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Škola\Martin\VŠ\státnice\aktuál\"/>
    </mc:Choice>
  </mc:AlternateContent>
  <xr:revisionPtr revIDLastSave="0" documentId="13_ncr:1_{C9D8800C-598E-4139-91DA-BB5F64E3B10B}" xr6:coauthVersionLast="40" xr6:coauthVersionMax="40" xr10:uidLastSave="{00000000-0000-0000-0000-000000000000}"/>
  <bookViews>
    <workbookView xWindow="0" yWindow="0" windowWidth="21570" windowHeight="7935" tabRatio="783" activeTab="4" xr2:uid="{66BA9963-A72D-432A-A537-7AD018731BA8}"/>
  </bookViews>
  <sheets>
    <sheet name="1 vs. 2" sheetId="16" r:id="rId1"/>
    <sheet name="Výpočet_1D_W%R_10,90" sheetId="3" r:id="rId2"/>
    <sheet name="Výpočet_1D_W%R_20,80" sheetId="4" r:id="rId3"/>
    <sheet name="1-&gt;" sheetId="7" r:id="rId4"/>
    <sheet name="Prezentace_1" sheetId="10" r:id="rId5"/>
    <sheet name="obch. 1" sheetId="6" state="hidden" r:id="rId6"/>
    <sheet name="W%R_10,90_EMA_78,36" sheetId="5" r:id="rId7"/>
    <sheet name="W%R_10,90_EMA_78,36_G" sheetId="9" r:id="rId8"/>
    <sheet name="2-&gt;" sheetId="8" r:id="rId9"/>
    <sheet name="Prezentace_2" sheetId="11" r:id="rId10"/>
    <sheet name="obch. 2" sheetId="12" r:id="rId11"/>
    <sheet name="W%R_20,80_EMA_78,24" sheetId="13" r:id="rId12"/>
    <sheet name="W%R_20,80_EMA_78,24_G" sheetId="14" r:id="rId13"/>
  </sheets>
  <definedNames>
    <definedName name="_xlnm._FilterDatabase" localSheetId="5" hidden="1">'obch. 1'!$A$1:$Z$2000</definedName>
    <definedName name="_xlnm._FilterDatabase" localSheetId="10" hidden="1">'obch. 2'!$A$1:$AB$2184</definedName>
    <definedName name="_xlnm._FilterDatabase" localSheetId="1" hidden="1">'Výpočet_1D_W%R_10,90'!$A$1:$Z$15316</definedName>
    <definedName name="_xlnm._FilterDatabase" localSheetId="2" hidden="1">'Výpočet_1D_W%R_20,80'!$A$1:$AB$3138</definedName>
    <definedName name="_xlnm._FilterDatabase" localSheetId="6" hidden="1">'W%R_10,90_EMA_78,36'!$A$1:$AB$47</definedName>
    <definedName name="_xlnm._FilterDatabase" localSheetId="11" hidden="1">'W%R_20,80_EMA_78,24'!$A$1:$AJ$59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6" l="1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6" i="16"/>
  <c r="E5" i="16"/>
  <c r="AM18" i="13"/>
  <c r="AY18" i="13"/>
  <c r="AF59" i="13"/>
  <c r="AD3" i="13"/>
  <c r="AD4" i="13" s="1"/>
  <c r="AD5" i="13" s="1"/>
  <c r="AD6" i="13" s="1"/>
  <c r="AD7" i="13" s="1"/>
  <c r="AD8" i="13" s="1"/>
  <c r="AD9" i="13" s="1"/>
  <c r="AD10" i="13" s="1"/>
  <c r="AD11" i="13" s="1"/>
  <c r="AD12" i="13" s="1"/>
  <c r="AD13" i="13" s="1"/>
  <c r="AD14" i="13" s="1"/>
  <c r="AD15" i="13" s="1"/>
  <c r="AD16" i="13" s="1"/>
  <c r="AD17" i="13" s="1"/>
  <c r="AD18" i="13" s="1"/>
  <c r="AD19" i="13" s="1"/>
  <c r="AD20" i="13" s="1"/>
  <c r="AD21" i="13" s="1"/>
  <c r="AD22" i="13" s="1"/>
  <c r="AD23" i="13" s="1"/>
  <c r="AD24" i="13" s="1"/>
  <c r="AD25" i="13" s="1"/>
  <c r="AD26" i="13" s="1"/>
  <c r="AD27" i="13" s="1"/>
  <c r="AD28" i="13" s="1"/>
  <c r="AD29" i="13" s="1"/>
  <c r="AD30" i="13" s="1"/>
  <c r="AD31" i="13" s="1"/>
  <c r="AD32" i="13" s="1"/>
  <c r="AD33" i="13" s="1"/>
  <c r="AD34" i="13" s="1"/>
  <c r="AD35" i="13" s="1"/>
  <c r="AD36" i="13" s="1"/>
  <c r="AD37" i="13" s="1"/>
  <c r="AD38" i="13" s="1"/>
  <c r="AD39" i="13" s="1"/>
  <c r="AD40" i="13" s="1"/>
  <c r="AD41" i="13" s="1"/>
  <c r="AD42" i="13" s="1"/>
  <c r="AD43" i="13" s="1"/>
  <c r="AD44" i="13" s="1"/>
  <c r="AD45" i="13" s="1"/>
  <c r="AD46" i="13" s="1"/>
  <c r="AD47" i="13" s="1"/>
  <c r="AD48" i="13" s="1"/>
  <c r="AD49" i="13" s="1"/>
  <c r="AD50" i="13" s="1"/>
  <c r="AD51" i="13" s="1"/>
  <c r="AD52" i="13" s="1"/>
  <c r="AD53" i="13" s="1"/>
  <c r="AD54" i="13" s="1"/>
  <c r="AD55" i="13" s="1"/>
  <c r="AD56" i="13" s="1"/>
  <c r="AD57" i="13" s="1"/>
  <c r="AD58" i="13" s="1"/>
  <c r="AD59" i="13" s="1"/>
  <c r="AY17" i="13"/>
  <c r="AS17" i="13"/>
  <c r="AM17" i="13"/>
  <c r="AY16" i="13"/>
  <c r="AS16" i="13"/>
  <c r="AM16" i="13"/>
  <c r="AY15" i="13"/>
  <c r="AS15" i="13"/>
  <c r="AM15" i="13"/>
  <c r="BK14" i="13"/>
  <c r="BE14" i="13"/>
  <c r="AY14" i="13"/>
  <c r="AS14" i="13"/>
  <c r="AM14" i="13"/>
  <c r="BK13" i="13"/>
  <c r="BE13" i="13"/>
  <c r="BK12" i="13"/>
  <c r="BE12" i="13"/>
  <c r="AY12" i="13"/>
  <c r="AS12" i="13"/>
  <c r="AM12" i="13"/>
  <c r="BK11" i="13"/>
  <c r="BE11" i="13"/>
  <c r="BK9" i="13"/>
  <c r="BE9" i="13"/>
  <c r="AY9" i="13"/>
  <c r="AM9" i="13"/>
  <c r="BK8" i="13"/>
  <c r="BE8" i="13"/>
  <c r="AS8" i="13"/>
  <c r="AM8" i="13"/>
  <c r="BK7" i="13"/>
  <c r="BE7" i="13"/>
  <c r="AY7" i="13"/>
  <c r="AS7" i="13"/>
  <c r="AM7" i="13"/>
  <c r="BK6" i="13"/>
  <c r="BE6" i="13"/>
  <c r="AY6" i="13"/>
  <c r="AS6" i="13"/>
  <c r="AM6" i="13"/>
  <c r="BK4" i="13"/>
  <c r="BE4" i="13"/>
  <c r="AY4" i="13"/>
  <c r="AS4" i="13"/>
  <c r="AM4" i="13"/>
  <c r="BK3" i="13"/>
  <c r="BE3" i="13"/>
  <c r="AY3" i="13"/>
  <c r="AS3" i="13"/>
  <c r="AM3" i="13"/>
  <c r="AC44" i="13"/>
  <c r="AC45" i="13" s="1"/>
  <c r="AC46" i="13"/>
  <c r="AC47" i="13" s="1"/>
  <c r="AC48" i="13"/>
  <c r="AC49" i="13" s="1"/>
  <c r="AC50" i="13"/>
  <c r="AC51" i="13" s="1"/>
  <c r="AC52" i="13"/>
  <c r="AC53" i="13" s="1"/>
  <c r="AC54" i="13"/>
  <c r="AC55" i="13" s="1"/>
  <c r="AC56" i="13"/>
  <c r="AC57" i="13" s="1"/>
  <c r="AC58" i="13"/>
  <c r="AC59" i="13" s="1"/>
  <c r="AC4" i="13"/>
  <c r="AC5" i="13" s="1"/>
  <c r="AC6" i="13"/>
  <c r="AC7" i="13" s="1"/>
  <c r="AC8" i="13"/>
  <c r="AC9" i="13" s="1"/>
  <c r="AC10" i="13"/>
  <c r="AC11" i="13" s="1"/>
  <c r="AC12" i="13"/>
  <c r="AC13" i="13" s="1"/>
  <c r="AC14" i="13"/>
  <c r="AC15" i="13" s="1"/>
  <c r="AC16" i="13"/>
  <c r="AC17" i="13" s="1"/>
  <c r="AC18" i="13"/>
  <c r="AC19" i="13" s="1"/>
  <c r="AC20" i="13"/>
  <c r="AC21" i="13" s="1"/>
  <c r="AC22" i="13"/>
  <c r="AC23" i="13" s="1"/>
  <c r="AC24" i="13"/>
  <c r="AC25" i="13" s="1"/>
  <c r="AC26" i="13"/>
  <c r="AC27" i="13" s="1"/>
  <c r="AC28" i="13"/>
  <c r="AC29" i="13" s="1"/>
  <c r="AC30" i="13"/>
  <c r="AC31" i="13" s="1"/>
  <c r="AC32" i="13"/>
  <c r="AC33" i="13" s="1"/>
  <c r="AC34" i="13"/>
  <c r="AC35" i="13" s="1"/>
  <c r="AC36" i="13"/>
  <c r="AC37" i="13" s="1"/>
  <c r="AC38" i="13"/>
  <c r="AC39" i="13" s="1"/>
  <c r="AC40" i="13"/>
  <c r="AC41" i="13" s="1"/>
  <c r="AC42" i="13"/>
  <c r="AC43" i="13" s="1"/>
  <c r="BB7" i="5"/>
  <c r="AA4" i="5"/>
  <c r="AA5" i="5" s="1"/>
  <c r="AA6" i="5"/>
  <c r="AA7" i="5" s="1"/>
  <c r="AA8" i="5"/>
  <c r="AA9" i="5" s="1"/>
  <c r="AA10" i="5"/>
  <c r="AA11" i="5" s="1"/>
  <c r="AA12" i="5"/>
  <c r="AA13" i="5" s="1"/>
  <c r="AA14" i="5"/>
  <c r="AA15" i="5" s="1"/>
  <c r="AA16" i="5"/>
  <c r="AA17" i="5" s="1"/>
  <c r="AA18" i="5"/>
  <c r="AA19" i="5" s="1"/>
  <c r="AA20" i="5"/>
  <c r="AA21" i="5" s="1"/>
  <c r="AA22" i="5"/>
  <c r="AA23" i="5" s="1"/>
  <c r="AA24" i="5"/>
  <c r="AA25" i="5" s="1"/>
  <c r="AA26" i="5"/>
  <c r="AA27" i="5" s="1"/>
  <c r="AA28" i="5"/>
  <c r="AA29" i="5" s="1"/>
  <c r="AA30" i="5"/>
  <c r="AA31" i="5" s="1"/>
  <c r="AA32" i="5"/>
  <c r="AA33" i="5" s="1"/>
  <c r="AA34" i="5"/>
  <c r="AA35" i="5" s="1"/>
  <c r="AA36" i="5"/>
  <c r="AA37" i="5" s="1"/>
  <c r="AA38" i="5"/>
  <c r="AA39" i="5" s="1"/>
  <c r="AA40" i="5"/>
  <c r="AA41" i="5" s="1"/>
  <c r="AA42" i="5"/>
  <c r="AA43" i="5" s="1"/>
  <c r="AA44" i="5"/>
  <c r="AA45" i="5" s="1"/>
  <c r="AA46" i="5"/>
  <c r="AA47" i="5" s="1"/>
  <c r="AJ9" i="5"/>
  <c r="AJ8" i="5"/>
  <c r="AJ3" i="5"/>
  <c r="AJ17" i="5"/>
  <c r="AJ16" i="5"/>
  <c r="AJ15" i="5"/>
  <c r="AJ14" i="5"/>
  <c r="AJ12" i="5"/>
  <c r="AJ7" i="5"/>
  <c r="AJ6" i="5"/>
  <c r="AJ4" i="5"/>
  <c r="AV17" i="5"/>
  <c r="AV16" i="5"/>
  <c r="AV15" i="5"/>
  <c r="AV14" i="5"/>
  <c r="AV12" i="5"/>
  <c r="AV9" i="5"/>
  <c r="AV7" i="5"/>
  <c r="AV6" i="5"/>
  <c r="AV4" i="5"/>
  <c r="AV3" i="5"/>
  <c r="AP17" i="5"/>
  <c r="AP16" i="5"/>
  <c r="AP15" i="5"/>
  <c r="AP14" i="5"/>
  <c r="AP12" i="5"/>
  <c r="AP9" i="5"/>
  <c r="AP8" i="5"/>
  <c r="AP7" i="5"/>
  <c r="AP6" i="5"/>
  <c r="AP4" i="5"/>
  <c r="AP3" i="5"/>
  <c r="AS18" i="13" l="1"/>
  <c r="AS19" i="13" s="1"/>
  <c r="AY19" i="13"/>
  <c r="AM19" i="13"/>
  <c r="BE5" i="13"/>
  <c r="BK5" i="13"/>
  <c r="BE10" i="13"/>
  <c r="AY5" i="13"/>
  <c r="AY13" i="13"/>
  <c r="AS13" i="13"/>
  <c r="AM5" i="13"/>
  <c r="AM13" i="13"/>
  <c r="BK10" i="13"/>
  <c r="AS5" i="13"/>
  <c r="AJ13" i="5"/>
  <c r="AJ5" i="5"/>
  <c r="AV13" i="5"/>
  <c r="AP5" i="5"/>
  <c r="AV5" i="5"/>
  <c r="AP13" i="5"/>
  <c r="AC2" i="13" l="1"/>
  <c r="AC3" i="13" s="1"/>
  <c r="BH14" i="5"/>
  <c r="BB14" i="5"/>
  <c r="BH13" i="5"/>
  <c r="BB13" i="5"/>
  <c r="BH12" i="5"/>
  <c r="BB12" i="5"/>
  <c r="BH11" i="5"/>
  <c r="BB11" i="5"/>
  <c r="BH9" i="5"/>
  <c r="BB9" i="5"/>
  <c r="BH8" i="5"/>
  <c r="BB8" i="5"/>
  <c r="BH7" i="5"/>
  <c r="BH6" i="5"/>
  <c r="BB6" i="5"/>
  <c r="BH4" i="5"/>
  <c r="BB4" i="5"/>
  <c r="BH3" i="5"/>
  <c r="BB3" i="5"/>
  <c r="AB3" i="5"/>
  <c r="AB4" i="5" s="1"/>
  <c r="AB5" i="5" s="1"/>
  <c r="AB6" i="5" s="1"/>
  <c r="AB7" i="5" s="1"/>
  <c r="AB8" i="5" s="1"/>
  <c r="AB9" i="5" s="1"/>
  <c r="AB10" i="5" s="1"/>
  <c r="AB11" i="5" s="1"/>
  <c r="AB12" i="5" s="1"/>
  <c r="AB13" i="5" s="1"/>
  <c r="AJ18" i="5" s="1"/>
  <c r="AJ19" i="5" s="1"/>
  <c r="AA2" i="5"/>
  <c r="AA3" i="5" s="1"/>
  <c r="AB14" i="5" l="1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AB34" i="5" s="1"/>
  <c r="AP18" i="5"/>
  <c r="AP19" i="5" s="1"/>
  <c r="BH10" i="5"/>
  <c r="BB10" i="5"/>
  <c r="BH5" i="5"/>
  <c r="BB5" i="5"/>
  <c r="W1988" i="4"/>
  <c r="W1989" i="4"/>
  <c r="W1990" i="4"/>
  <c r="W1991" i="4"/>
  <c r="W1992" i="4"/>
  <c r="W1993" i="4"/>
  <c r="W1994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25" i="4"/>
  <c r="O25" i="4" s="1"/>
  <c r="O26" i="4" s="1"/>
  <c r="O27" i="4" s="1"/>
  <c r="O28" i="4" s="1"/>
  <c r="O29" i="4" s="1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O47" i="4" s="1"/>
  <c r="O48" i="4" s="1"/>
  <c r="O49" i="4" s="1"/>
  <c r="O50" i="4" s="1"/>
  <c r="O51" i="4" s="1"/>
  <c r="O52" i="4" s="1"/>
  <c r="O53" i="4" s="1"/>
  <c r="O54" i="4" s="1"/>
  <c r="O55" i="4" s="1"/>
  <c r="O56" i="4" s="1"/>
  <c r="O57" i="4" s="1"/>
  <c r="O58" i="4" s="1"/>
  <c r="O59" i="4" s="1"/>
  <c r="O60" i="4" s="1"/>
  <c r="O61" i="4" s="1"/>
  <c r="O62" i="4" s="1"/>
  <c r="O63" i="4" s="1"/>
  <c r="O64" i="4" s="1"/>
  <c r="O65" i="4" s="1"/>
  <c r="O66" i="4" s="1"/>
  <c r="O67" i="4" s="1"/>
  <c r="O68" i="4" s="1"/>
  <c r="O69" i="4" s="1"/>
  <c r="O70" i="4" s="1"/>
  <c r="O71" i="4" s="1"/>
  <c r="O72" i="4" s="1"/>
  <c r="O73" i="4" s="1"/>
  <c r="O74" i="4" s="1"/>
  <c r="O75" i="4" s="1"/>
  <c r="O76" i="4" s="1"/>
  <c r="O77" i="4" s="1"/>
  <c r="O78" i="4" s="1"/>
  <c r="O79" i="4" s="1"/>
  <c r="O80" i="4" s="1"/>
  <c r="O81" i="4" s="1"/>
  <c r="U3138" i="4"/>
  <c r="T3138" i="4"/>
  <c r="L3138" i="4"/>
  <c r="J3138" i="4"/>
  <c r="I3138" i="4"/>
  <c r="U3137" i="4"/>
  <c r="T3137" i="4"/>
  <c r="L3137" i="4"/>
  <c r="J3137" i="4"/>
  <c r="I3137" i="4"/>
  <c r="U3136" i="4"/>
  <c r="T3136" i="4"/>
  <c r="L3136" i="4"/>
  <c r="J3136" i="4"/>
  <c r="I3136" i="4"/>
  <c r="U3135" i="4"/>
  <c r="T3135" i="4"/>
  <c r="L3135" i="4"/>
  <c r="J3135" i="4"/>
  <c r="I3135" i="4"/>
  <c r="U3134" i="4"/>
  <c r="T3134" i="4"/>
  <c r="L3134" i="4"/>
  <c r="J3134" i="4"/>
  <c r="I3134" i="4"/>
  <c r="U3133" i="4"/>
  <c r="T3133" i="4"/>
  <c r="L3133" i="4"/>
  <c r="J3133" i="4"/>
  <c r="I3133" i="4"/>
  <c r="U3132" i="4"/>
  <c r="T3132" i="4"/>
  <c r="L3132" i="4"/>
  <c r="J3132" i="4"/>
  <c r="I3132" i="4"/>
  <c r="P3133" i="4" s="1"/>
  <c r="U3131" i="4"/>
  <c r="T3131" i="4"/>
  <c r="L3131" i="4"/>
  <c r="J3131" i="4"/>
  <c r="I3131" i="4"/>
  <c r="U3130" i="4"/>
  <c r="T3130" i="4"/>
  <c r="L3130" i="4"/>
  <c r="J3130" i="4"/>
  <c r="I3130" i="4"/>
  <c r="U3129" i="4"/>
  <c r="T3129" i="4"/>
  <c r="L3129" i="4"/>
  <c r="J3129" i="4"/>
  <c r="I3129" i="4"/>
  <c r="U3128" i="4"/>
  <c r="T3128" i="4"/>
  <c r="L3128" i="4"/>
  <c r="J3128" i="4"/>
  <c r="I3128" i="4"/>
  <c r="P3129" i="4" s="1"/>
  <c r="U3127" i="4"/>
  <c r="T3127" i="4"/>
  <c r="L3127" i="4"/>
  <c r="J3127" i="4"/>
  <c r="I3127" i="4"/>
  <c r="U3126" i="4"/>
  <c r="T3126" i="4"/>
  <c r="L3126" i="4"/>
  <c r="J3126" i="4"/>
  <c r="I3126" i="4"/>
  <c r="U3125" i="4"/>
  <c r="T3125" i="4"/>
  <c r="L3125" i="4"/>
  <c r="J3125" i="4"/>
  <c r="I3125" i="4"/>
  <c r="U3124" i="4"/>
  <c r="T3124" i="4"/>
  <c r="L3124" i="4"/>
  <c r="J3124" i="4"/>
  <c r="I3124" i="4"/>
  <c r="P3125" i="4" s="1"/>
  <c r="U3123" i="4"/>
  <c r="T3123" i="4"/>
  <c r="L3123" i="4"/>
  <c r="J3123" i="4"/>
  <c r="I3123" i="4"/>
  <c r="U3122" i="4"/>
  <c r="T3122" i="4"/>
  <c r="L3122" i="4"/>
  <c r="J3122" i="4"/>
  <c r="I3122" i="4"/>
  <c r="U3121" i="4"/>
  <c r="T3121" i="4"/>
  <c r="L3121" i="4"/>
  <c r="J3121" i="4"/>
  <c r="I3121" i="4"/>
  <c r="U3120" i="4"/>
  <c r="T3120" i="4"/>
  <c r="L3120" i="4"/>
  <c r="J3120" i="4"/>
  <c r="I3120" i="4"/>
  <c r="P3121" i="4" s="1"/>
  <c r="U3119" i="4"/>
  <c r="T3119" i="4"/>
  <c r="L3119" i="4"/>
  <c r="J3119" i="4"/>
  <c r="I3119" i="4"/>
  <c r="U3118" i="4"/>
  <c r="T3118" i="4"/>
  <c r="L3118" i="4"/>
  <c r="J3118" i="4"/>
  <c r="I3118" i="4"/>
  <c r="U3117" i="4"/>
  <c r="T3117" i="4"/>
  <c r="L3117" i="4"/>
  <c r="J3117" i="4"/>
  <c r="I3117" i="4"/>
  <c r="U3116" i="4"/>
  <c r="T3116" i="4"/>
  <c r="L3116" i="4"/>
  <c r="J3116" i="4"/>
  <c r="I3116" i="4"/>
  <c r="P3117" i="4" s="1"/>
  <c r="U3115" i="4"/>
  <c r="T3115" i="4"/>
  <c r="L3115" i="4"/>
  <c r="J3115" i="4"/>
  <c r="I3115" i="4"/>
  <c r="U3114" i="4"/>
  <c r="T3114" i="4"/>
  <c r="L3114" i="4"/>
  <c r="J3114" i="4"/>
  <c r="I3114" i="4"/>
  <c r="U3113" i="4"/>
  <c r="T3113" i="4"/>
  <c r="L3113" i="4"/>
  <c r="J3113" i="4"/>
  <c r="I3113" i="4"/>
  <c r="U3112" i="4"/>
  <c r="T3112" i="4"/>
  <c r="L3112" i="4"/>
  <c r="J3112" i="4"/>
  <c r="I3112" i="4"/>
  <c r="P3113" i="4" s="1"/>
  <c r="U3111" i="4"/>
  <c r="T3111" i="4"/>
  <c r="L3111" i="4"/>
  <c r="J3111" i="4"/>
  <c r="I3111" i="4"/>
  <c r="U3110" i="4"/>
  <c r="T3110" i="4"/>
  <c r="L3110" i="4"/>
  <c r="J3110" i="4"/>
  <c r="I3110" i="4"/>
  <c r="U3109" i="4"/>
  <c r="T3109" i="4"/>
  <c r="L3109" i="4"/>
  <c r="J3109" i="4"/>
  <c r="I3109" i="4"/>
  <c r="U3108" i="4"/>
  <c r="T3108" i="4"/>
  <c r="L3108" i="4"/>
  <c r="J3108" i="4"/>
  <c r="I3108" i="4"/>
  <c r="P3109" i="4" s="1"/>
  <c r="U3107" i="4"/>
  <c r="T3107" i="4"/>
  <c r="L3107" i="4"/>
  <c r="J3107" i="4"/>
  <c r="I3107" i="4"/>
  <c r="U3106" i="4"/>
  <c r="T3106" i="4"/>
  <c r="L3106" i="4"/>
  <c r="J3106" i="4"/>
  <c r="I3106" i="4"/>
  <c r="U3105" i="4"/>
  <c r="T3105" i="4"/>
  <c r="L3105" i="4"/>
  <c r="J3105" i="4"/>
  <c r="I3105" i="4"/>
  <c r="U3104" i="4"/>
  <c r="T3104" i="4"/>
  <c r="L3104" i="4"/>
  <c r="J3104" i="4"/>
  <c r="I3104" i="4"/>
  <c r="P3105" i="4" s="1"/>
  <c r="U3103" i="4"/>
  <c r="T3103" i="4"/>
  <c r="L3103" i="4"/>
  <c r="J3103" i="4"/>
  <c r="I3103" i="4"/>
  <c r="U3102" i="4"/>
  <c r="T3102" i="4"/>
  <c r="L3102" i="4"/>
  <c r="J3102" i="4"/>
  <c r="I3102" i="4"/>
  <c r="U3101" i="4"/>
  <c r="T3101" i="4"/>
  <c r="L3101" i="4"/>
  <c r="J3101" i="4"/>
  <c r="I3101" i="4"/>
  <c r="U3100" i="4"/>
  <c r="T3100" i="4"/>
  <c r="L3100" i="4"/>
  <c r="J3100" i="4"/>
  <c r="I3100" i="4"/>
  <c r="P3101" i="4" s="1"/>
  <c r="U3099" i="4"/>
  <c r="T3099" i="4"/>
  <c r="L3099" i="4"/>
  <c r="J3099" i="4"/>
  <c r="I3099" i="4"/>
  <c r="U3098" i="4"/>
  <c r="T3098" i="4"/>
  <c r="L3098" i="4"/>
  <c r="J3098" i="4"/>
  <c r="I3098" i="4"/>
  <c r="U3097" i="4"/>
  <c r="T3097" i="4"/>
  <c r="L3097" i="4"/>
  <c r="J3097" i="4"/>
  <c r="I3097" i="4"/>
  <c r="U3096" i="4"/>
  <c r="T3096" i="4"/>
  <c r="L3096" i="4"/>
  <c r="J3096" i="4"/>
  <c r="I3096" i="4"/>
  <c r="U3095" i="4"/>
  <c r="T3095" i="4"/>
  <c r="L3095" i="4"/>
  <c r="J3095" i="4"/>
  <c r="I3095" i="4"/>
  <c r="U3094" i="4"/>
  <c r="T3094" i="4"/>
  <c r="L3094" i="4"/>
  <c r="J3094" i="4"/>
  <c r="I3094" i="4"/>
  <c r="W3093" i="4"/>
  <c r="V3093" i="4"/>
  <c r="U3093" i="4"/>
  <c r="T3093" i="4"/>
  <c r="L3093" i="4"/>
  <c r="J3093" i="4"/>
  <c r="I3093" i="4"/>
  <c r="W3092" i="4"/>
  <c r="V3092" i="4"/>
  <c r="U3092" i="4"/>
  <c r="T3092" i="4"/>
  <c r="L3092" i="4"/>
  <c r="J3092" i="4"/>
  <c r="I3092" i="4"/>
  <c r="W3091" i="4"/>
  <c r="V3091" i="4"/>
  <c r="U3091" i="4"/>
  <c r="T3091" i="4"/>
  <c r="L3091" i="4"/>
  <c r="J3091" i="4"/>
  <c r="I3091" i="4"/>
  <c r="W3090" i="4"/>
  <c r="V3090" i="4"/>
  <c r="U3090" i="4"/>
  <c r="T3090" i="4"/>
  <c r="L3090" i="4"/>
  <c r="J3090" i="4"/>
  <c r="I3090" i="4"/>
  <c r="W3089" i="4"/>
  <c r="V3089" i="4"/>
  <c r="U3089" i="4"/>
  <c r="T3089" i="4"/>
  <c r="L3089" i="4"/>
  <c r="J3089" i="4"/>
  <c r="I3089" i="4"/>
  <c r="W3088" i="4"/>
  <c r="V3088" i="4"/>
  <c r="U3088" i="4"/>
  <c r="T3088" i="4"/>
  <c r="L3088" i="4"/>
  <c r="J3088" i="4"/>
  <c r="I3088" i="4"/>
  <c r="W3087" i="4"/>
  <c r="V3087" i="4"/>
  <c r="U3087" i="4"/>
  <c r="T3087" i="4"/>
  <c r="L3087" i="4"/>
  <c r="J3087" i="4"/>
  <c r="I3087" i="4"/>
  <c r="W3086" i="4"/>
  <c r="V3086" i="4"/>
  <c r="U3086" i="4"/>
  <c r="T3086" i="4"/>
  <c r="L3086" i="4"/>
  <c r="J3086" i="4"/>
  <c r="I3086" i="4"/>
  <c r="W3085" i="4"/>
  <c r="V3085" i="4"/>
  <c r="U3085" i="4"/>
  <c r="T3085" i="4"/>
  <c r="L3085" i="4"/>
  <c r="J3085" i="4"/>
  <c r="I3085" i="4"/>
  <c r="W3084" i="4"/>
  <c r="V3084" i="4"/>
  <c r="U3084" i="4"/>
  <c r="T3084" i="4"/>
  <c r="L3084" i="4"/>
  <c r="J3084" i="4"/>
  <c r="I3084" i="4"/>
  <c r="W3083" i="4"/>
  <c r="V3083" i="4"/>
  <c r="U3083" i="4"/>
  <c r="T3083" i="4"/>
  <c r="L3083" i="4"/>
  <c r="J3083" i="4"/>
  <c r="I3083" i="4"/>
  <c r="W3082" i="4"/>
  <c r="V3082" i="4"/>
  <c r="U3082" i="4"/>
  <c r="T3082" i="4"/>
  <c r="L3082" i="4"/>
  <c r="J3082" i="4"/>
  <c r="I3082" i="4"/>
  <c r="W3081" i="4"/>
  <c r="V3081" i="4"/>
  <c r="U3081" i="4"/>
  <c r="T3081" i="4"/>
  <c r="L3081" i="4"/>
  <c r="J3081" i="4"/>
  <c r="I3081" i="4"/>
  <c r="W3080" i="4"/>
  <c r="V3080" i="4"/>
  <c r="U3080" i="4"/>
  <c r="T3080" i="4"/>
  <c r="L3080" i="4"/>
  <c r="J3080" i="4"/>
  <c r="I3080" i="4"/>
  <c r="W3079" i="4"/>
  <c r="V3079" i="4"/>
  <c r="U3079" i="4"/>
  <c r="T3079" i="4"/>
  <c r="L3079" i="4"/>
  <c r="J3079" i="4"/>
  <c r="I3079" i="4"/>
  <c r="W3078" i="4"/>
  <c r="V3078" i="4"/>
  <c r="U3078" i="4"/>
  <c r="T3078" i="4"/>
  <c r="L3078" i="4"/>
  <c r="J3078" i="4"/>
  <c r="I3078" i="4"/>
  <c r="W3077" i="4"/>
  <c r="V3077" i="4"/>
  <c r="U3077" i="4"/>
  <c r="T3077" i="4"/>
  <c r="L3077" i="4"/>
  <c r="J3077" i="4"/>
  <c r="I3077" i="4"/>
  <c r="W3076" i="4"/>
  <c r="V3076" i="4"/>
  <c r="U3076" i="4"/>
  <c r="T3076" i="4"/>
  <c r="L3076" i="4"/>
  <c r="J3076" i="4"/>
  <c r="I3076" i="4"/>
  <c r="W3075" i="4"/>
  <c r="V3075" i="4"/>
  <c r="U3075" i="4"/>
  <c r="T3075" i="4"/>
  <c r="L3075" i="4"/>
  <c r="J3075" i="4"/>
  <c r="I3075" i="4"/>
  <c r="W3074" i="4"/>
  <c r="V3074" i="4"/>
  <c r="U3074" i="4"/>
  <c r="T3074" i="4"/>
  <c r="L3074" i="4"/>
  <c r="J3074" i="4"/>
  <c r="I3074" i="4"/>
  <c r="W3073" i="4"/>
  <c r="V3073" i="4"/>
  <c r="U3073" i="4"/>
  <c r="T3073" i="4"/>
  <c r="L3073" i="4"/>
  <c r="J3073" i="4"/>
  <c r="I3073" i="4"/>
  <c r="W3072" i="4"/>
  <c r="V3072" i="4"/>
  <c r="U3072" i="4"/>
  <c r="T3072" i="4"/>
  <c r="L3072" i="4"/>
  <c r="J3072" i="4"/>
  <c r="I3072" i="4"/>
  <c r="P3072" i="4" s="1"/>
  <c r="W3071" i="4"/>
  <c r="V3071" i="4"/>
  <c r="U3071" i="4"/>
  <c r="T3071" i="4"/>
  <c r="L3071" i="4"/>
  <c r="J3071" i="4"/>
  <c r="I3071" i="4"/>
  <c r="W3070" i="4"/>
  <c r="V3070" i="4"/>
  <c r="U3070" i="4"/>
  <c r="T3070" i="4"/>
  <c r="L3070" i="4"/>
  <c r="J3070" i="4"/>
  <c r="I3070" i="4"/>
  <c r="W3069" i="4"/>
  <c r="V3069" i="4"/>
  <c r="U3069" i="4"/>
  <c r="T3069" i="4"/>
  <c r="L3069" i="4"/>
  <c r="J3069" i="4"/>
  <c r="I3069" i="4"/>
  <c r="W3068" i="4"/>
  <c r="V3068" i="4"/>
  <c r="U3068" i="4"/>
  <c r="T3068" i="4"/>
  <c r="L3068" i="4"/>
  <c r="J3068" i="4"/>
  <c r="I3068" i="4"/>
  <c r="W3067" i="4"/>
  <c r="V3067" i="4"/>
  <c r="U3067" i="4"/>
  <c r="T3067" i="4"/>
  <c r="L3067" i="4"/>
  <c r="J3067" i="4"/>
  <c r="I3067" i="4"/>
  <c r="W3066" i="4"/>
  <c r="V3066" i="4"/>
  <c r="U3066" i="4"/>
  <c r="T3066" i="4"/>
  <c r="L3066" i="4"/>
  <c r="J3066" i="4"/>
  <c r="I3066" i="4"/>
  <c r="W3065" i="4"/>
  <c r="V3065" i="4"/>
  <c r="U3065" i="4"/>
  <c r="T3065" i="4"/>
  <c r="L3065" i="4"/>
  <c r="J3065" i="4"/>
  <c r="I3065" i="4"/>
  <c r="W3064" i="4"/>
  <c r="V3064" i="4"/>
  <c r="U3064" i="4"/>
  <c r="T3064" i="4"/>
  <c r="L3064" i="4"/>
  <c r="J3064" i="4"/>
  <c r="I3064" i="4"/>
  <c r="W3063" i="4"/>
  <c r="V3063" i="4"/>
  <c r="U3063" i="4"/>
  <c r="T3063" i="4"/>
  <c r="L3063" i="4"/>
  <c r="J3063" i="4"/>
  <c r="I3063" i="4"/>
  <c r="W3062" i="4"/>
  <c r="V3062" i="4"/>
  <c r="U3062" i="4"/>
  <c r="T3062" i="4"/>
  <c r="L3062" i="4"/>
  <c r="J3062" i="4"/>
  <c r="I3062" i="4"/>
  <c r="W3061" i="4"/>
  <c r="V3061" i="4"/>
  <c r="U3061" i="4"/>
  <c r="T3061" i="4"/>
  <c r="L3061" i="4"/>
  <c r="J3061" i="4"/>
  <c r="I3061" i="4"/>
  <c r="W3060" i="4"/>
  <c r="V3060" i="4"/>
  <c r="U3060" i="4"/>
  <c r="T3060" i="4"/>
  <c r="L3060" i="4"/>
  <c r="J3060" i="4"/>
  <c r="I3060" i="4"/>
  <c r="W3059" i="4"/>
  <c r="V3059" i="4"/>
  <c r="U3059" i="4"/>
  <c r="T3059" i="4"/>
  <c r="L3059" i="4"/>
  <c r="J3059" i="4"/>
  <c r="I3059" i="4"/>
  <c r="W3058" i="4"/>
  <c r="V3058" i="4"/>
  <c r="U3058" i="4"/>
  <c r="T3058" i="4"/>
  <c r="L3058" i="4"/>
  <c r="J3058" i="4"/>
  <c r="I3058" i="4"/>
  <c r="W3057" i="4"/>
  <c r="V3057" i="4"/>
  <c r="U3057" i="4"/>
  <c r="T3057" i="4"/>
  <c r="L3057" i="4"/>
  <c r="J3057" i="4"/>
  <c r="I3057" i="4"/>
  <c r="W3056" i="4"/>
  <c r="V3056" i="4"/>
  <c r="U3056" i="4"/>
  <c r="T3056" i="4"/>
  <c r="L3056" i="4"/>
  <c r="J3056" i="4"/>
  <c r="I3056" i="4"/>
  <c r="W3055" i="4"/>
  <c r="V3055" i="4"/>
  <c r="U3055" i="4"/>
  <c r="T3055" i="4"/>
  <c r="L3055" i="4"/>
  <c r="J3055" i="4"/>
  <c r="I3055" i="4"/>
  <c r="W3054" i="4"/>
  <c r="V3054" i="4"/>
  <c r="U3054" i="4"/>
  <c r="T3054" i="4"/>
  <c r="L3054" i="4"/>
  <c r="J3054" i="4"/>
  <c r="I3054" i="4"/>
  <c r="W3053" i="4"/>
  <c r="V3053" i="4"/>
  <c r="U3053" i="4"/>
  <c r="T3053" i="4"/>
  <c r="L3053" i="4"/>
  <c r="J3053" i="4"/>
  <c r="I3053" i="4"/>
  <c r="W3052" i="4"/>
  <c r="V3052" i="4"/>
  <c r="U3052" i="4"/>
  <c r="T3052" i="4"/>
  <c r="L3052" i="4"/>
  <c r="J3052" i="4"/>
  <c r="I3052" i="4"/>
  <c r="W3051" i="4"/>
  <c r="V3051" i="4"/>
  <c r="U3051" i="4"/>
  <c r="T3051" i="4"/>
  <c r="L3051" i="4"/>
  <c r="J3051" i="4"/>
  <c r="I3051" i="4"/>
  <c r="W3050" i="4"/>
  <c r="V3050" i="4"/>
  <c r="U3050" i="4"/>
  <c r="T3050" i="4"/>
  <c r="L3050" i="4"/>
  <c r="J3050" i="4"/>
  <c r="I3050" i="4"/>
  <c r="W3049" i="4"/>
  <c r="V3049" i="4"/>
  <c r="U3049" i="4"/>
  <c r="T3049" i="4"/>
  <c r="L3049" i="4"/>
  <c r="J3049" i="4"/>
  <c r="I3049" i="4"/>
  <c r="W3048" i="4"/>
  <c r="V3048" i="4"/>
  <c r="U3048" i="4"/>
  <c r="T3048" i="4"/>
  <c r="L3048" i="4"/>
  <c r="J3048" i="4"/>
  <c r="I3048" i="4"/>
  <c r="W3047" i="4"/>
  <c r="V3047" i="4"/>
  <c r="U3047" i="4"/>
  <c r="T3047" i="4"/>
  <c r="L3047" i="4"/>
  <c r="J3047" i="4"/>
  <c r="I3047" i="4"/>
  <c r="U3046" i="4"/>
  <c r="T3046" i="4"/>
  <c r="L3046" i="4"/>
  <c r="J3046" i="4"/>
  <c r="I3046" i="4"/>
  <c r="U3045" i="4"/>
  <c r="T3045" i="4"/>
  <c r="L3045" i="4"/>
  <c r="J3045" i="4"/>
  <c r="I3045" i="4"/>
  <c r="U3044" i="4"/>
  <c r="T3044" i="4"/>
  <c r="L3044" i="4"/>
  <c r="J3044" i="4"/>
  <c r="I3044" i="4"/>
  <c r="U3043" i="4"/>
  <c r="T3043" i="4"/>
  <c r="L3043" i="4"/>
  <c r="J3043" i="4"/>
  <c r="I3043" i="4"/>
  <c r="U3042" i="4"/>
  <c r="T3042" i="4"/>
  <c r="L3042" i="4"/>
  <c r="J3042" i="4"/>
  <c r="I3042" i="4"/>
  <c r="U3041" i="4"/>
  <c r="T3041" i="4"/>
  <c r="L3041" i="4"/>
  <c r="J3041" i="4"/>
  <c r="I3041" i="4"/>
  <c r="U3040" i="4"/>
  <c r="T3040" i="4"/>
  <c r="L3040" i="4"/>
  <c r="J3040" i="4"/>
  <c r="I3040" i="4"/>
  <c r="U3039" i="4"/>
  <c r="T3039" i="4"/>
  <c r="L3039" i="4"/>
  <c r="J3039" i="4"/>
  <c r="I3039" i="4"/>
  <c r="U3038" i="4"/>
  <c r="T3038" i="4"/>
  <c r="L3038" i="4"/>
  <c r="J3038" i="4"/>
  <c r="I3038" i="4"/>
  <c r="U3037" i="4"/>
  <c r="T3037" i="4"/>
  <c r="L3037" i="4"/>
  <c r="J3037" i="4"/>
  <c r="I3037" i="4"/>
  <c r="U3036" i="4"/>
  <c r="T3036" i="4"/>
  <c r="L3036" i="4"/>
  <c r="J3036" i="4"/>
  <c r="I3036" i="4"/>
  <c r="U3035" i="4"/>
  <c r="T3035" i="4"/>
  <c r="L3035" i="4"/>
  <c r="J3035" i="4"/>
  <c r="I3035" i="4"/>
  <c r="U3034" i="4"/>
  <c r="T3034" i="4"/>
  <c r="L3034" i="4"/>
  <c r="J3034" i="4"/>
  <c r="I3034" i="4"/>
  <c r="U3033" i="4"/>
  <c r="T3033" i="4"/>
  <c r="L3033" i="4"/>
  <c r="J3033" i="4"/>
  <c r="I3033" i="4"/>
  <c r="U3032" i="4"/>
  <c r="T3032" i="4"/>
  <c r="L3032" i="4"/>
  <c r="J3032" i="4"/>
  <c r="I3032" i="4"/>
  <c r="U3031" i="4"/>
  <c r="T3031" i="4"/>
  <c r="L3031" i="4"/>
  <c r="J3031" i="4"/>
  <c r="I3031" i="4"/>
  <c r="U3030" i="4"/>
  <c r="T3030" i="4"/>
  <c r="L3030" i="4"/>
  <c r="J3030" i="4"/>
  <c r="I3030" i="4"/>
  <c r="U3029" i="4"/>
  <c r="T3029" i="4"/>
  <c r="L3029" i="4"/>
  <c r="J3029" i="4"/>
  <c r="I3029" i="4"/>
  <c r="U3028" i="4"/>
  <c r="T3028" i="4"/>
  <c r="L3028" i="4"/>
  <c r="J3028" i="4"/>
  <c r="I3028" i="4"/>
  <c r="U3027" i="4"/>
  <c r="T3027" i="4"/>
  <c r="L3027" i="4"/>
  <c r="J3027" i="4"/>
  <c r="I3027" i="4"/>
  <c r="U3026" i="4"/>
  <c r="T3026" i="4"/>
  <c r="L3026" i="4"/>
  <c r="J3026" i="4"/>
  <c r="I3026" i="4"/>
  <c r="U3025" i="4"/>
  <c r="T3025" i="4"/>
  <c r="L3025" i="4"/>
  <c r="J3025" i="4"/>
  <c r="I3025" i="4"/>
  <c r="U3024" i="4"/>
  <c r="T3024" i="4"/>
  <c r="L3024" i="4"/>
  <c r="J3024" i="4"/>
  <c r="I3024" i="4"/>
  <c r="U3023" i="4"/>
  <c r="T3023" i="4"/>
  <c r="L3023" i="4"/>
  <c r="J3023" i="4"/>
  <c r="I3023" i="4"/>
  <c r="U3022" i="4"/>
  <c r="T3022" i="4"/>
  <c r="L3022" i="4"/>
  <c r="J3022" i="4"/>
  <c r="I3022" i="4"/>
  <c r="U3021" i="4"/>
  <c r="T3021" i="4"/>
  <c r="L3021" i="4"/>
  <c r="J3021" i="4"/>
  <c r="I3021" i="4"/>
  <c r="U3020" i="4"/>
  <c r="T3020" i="4"/>
  <c r="L3020" i="4"/>
  <c r="J3020" i="4"/>
  <c r="I3020" i="4"/>
  <c r="U3019" i="4"/>
  <c r="T3019" i="4"/>
  <c r="L3019" i="4"/>
  <c r="J3019" i="4"/>
  <c r="I3019" i="4"/>
  <c r="U3018" i="4"/>
  <c r="T3018" i="4"/>
  <c r="L3018" i="4"/>
  <c r="J3018" i="4"/>
  <c r="I3018" i="4"/>
  <c r="U3017" i="4"/>
  <c r="T3017" i="4"/>
  <c r="L3017" i="4"/>
  <c r="J3017" i="4"/>
  <c r="I3017" i="4"/>
  <c r="U3016" i="4"/>
  <c r="T3016" i="4"/>
  <c r="L3016" i="4"/>
  <c r="J3016" i="4"/>
  <c r="I3016" i="4"/>
  <c r="U3015" i="4"/>
  <c r="T3015" i="4"/>
  <c r="L3015" i="4"/>
  <c r="J3015" i="4"/>
  <c r="I3015" i="4"/>
  <c r="U3014" i="4"/>
  <c r="T3014" i="4"/>
  <c r="L3014" i="4"/>
  <c r="J3014" i="4"/>
  <c r="I3014" i="4"/>
  <c r="U3013" i="4"/>
  <c r="T3013" i="4"/>
  <c r="L3013" i="4"/>
  <c r="J3013" i="4"/>
  <c r="I3013" i="4"/>
  <c r="U3012" i="4"/>
  <c r="T3012" i="4"/>
  <c r="L3012" i="4"/>
  <c r="J3012" i="4"/>
  <c r="I3012" i="4"/>
  <c r="U3011" i="4"/>
  <c r="T3011" i="4"/>
  <c r="L3011" i="4"/>
  <c r="J3011" i="4"/>
  <c r="I3011" i="4"/>
  <c r="U3010" i="4"/>
  <c r="T3010" i="4"/>
  <c r="L3010" i="4"/>
  <c r="J3010" i="4"/>
  <c r="I3010" i="4"/>
  <c r="U3009" i="4"/>
  <c r="T3009" i="4"/>
  <c r="L3009" i="4"/>
  <c r="J3009" i="4"/>
  <c r="I3009" i="4"/>
  <c r="U3008" i="4"/>
  <c r="T3008" i="4"/>
  <c r="L3008" i="4"/>
  <c r="J3008" i="4"/>
  <c r="I3008" i="4"/>
  <c r="U3007" i="4"/>
  <c r="T3007" i="4"/>
  <c r="L3007" i="4"/>
  <c r="J3007" i="4"/>
  <c r="I3007" i="4"/>
  <c r="U3006" i="4"/>
  <c r="T3006" i="4"/>
  <c r="L3006" i="4"/>
  <c r="J3006" i="4"/>
  <c r="I3006" i="4"/>
  <c r="U3005" i="4"/>
  <c r="T3005" i="4"/>
  <c r="L3005" i="4"/>
  <c r="J3005" i="4"/>
  <c r="I3005" i="4"/>
  <c r="U3004" i="4"/>
  <c r="T3004" i="4"/>
  <c r="L3004" i="4"/>
  <c r="J3004" i="4"/>
  <c r="I3004" i="4"/>
  <c r="U3003" i="4"/>
  <c r="T3003" i="4"/>
  <c r="L3003" i="4"/>
  <c r="J3003" i="4"/>
  <c r="I3003" i="4"/>
  <c r="U3002" i="4"/>
  <c r="T3002" i="4"/>
  <c r="L3002" i="4"/>
  <c r="J3002" i="4"/>
  <c r="I3002" i="4"/>
  <c r="U3001" i="4"/>
  <c r="T3001" i="4"/>
  <c r="L3001" i="4"/>
  <c r="J3001" i="4"/>
  <c r="I3001" i="4"/>
  <c r="U3000" i="4"/>
  <c r="T3000" i="4"/>
  <c r="L3000" i="4"/>
  <c r="J3000" i="4"/>
  <c r="I3000" i="4"/>
  <c r="U2999" i="4"/>
  <c r="T2999" i="4"/>
  <c r="L2999" i="4"/>
  <c r="J2999" i="4"/>
  <c r="I2999" i="4"/>
  <c r="U2998" i="4"/>
  <c r="T2998" i="4"/>
  <c r="L2998" i="4"/>
  <c r="J2998" i="4"/>
  <c r="I2998" i="4"/>
  <c r="U2997" i="4"/>
  <c r="T2997" i="4"/>
  <c r="L2997" i="4"/>
  <c r="J2997" i="4"/>
  <c r="I2997" i="4"/>
  <c r="U2996" i="4"/>
  <c r="T2996" i="4"/>
  <c r="L2996" i="4"/>
  <c r="J2996" i="4"/>
  <c r="I2996" i="4"/>
  <c r="U2995" i="4"/>
  <c r="T2995" i="4"/>
  <c r="L2995" i="4"/>
  <c r="J2995" i="4"/>
  <c r="I2995" i="4"/>
  <c r="U2994" i="4"/>
  <c r="T2994" i="4"/>
  <c r="L2994" i="4"/>
  <c r="J2994" i="4"/>
  <c r="I2994" i="4"/>
  <c r="U2993" i="4"/>
  <c r="T2993" i="4"/>
  <c r="L2993" i="4"/>
  <c r="J2993" i="4"/>
  <c r="I2993" i="4"/>
  <c r="U2992" i="4"/>
  <c r="T2992" i="4"/>
  <c r="L2992" i="4"/>
  <c r="J2992" i="4"/>
  <c r="I2992" i="4"/>
  <c r="U2991" i="4"/>
  <c r="T2991" i="4"/>
  <c r="L2991" i="4"/>
  <c r="J2991" i="4"/>
  <c r="I2991" i="4"/>
  <c r="U2990" i="4"/>
  <c r="T2990" i="4"/>
  <c r="L2990" i="4"/>
  <c r="J2990" i="4"/>
  <c r="I2990" i="4"/>
  <c r="U2989" i="4"/>
  <c r="T2989" i="4"/>
  <c r="L2989" i="4"/>
  <c r="J2989" i="4"/>
  <c r="I2989" i="4"/>
  <c r="U2988" i="4"/>
  <c r="T2988" i="4"/>
  <c r="L2988" i="4"/>
  <c r="J2988" i="4"/>
  <c r="I2988" i="4"/>
  <c r="U2987" i="4"/>
  <c r="T2987" i="4"/>
  <c r="L2987" i="4"/>
  <c r="J2987" i="4"/>
  <c r="I2987" i="4"/>
  <c r="U2986" i="4"/>
  <c r="T2986" i="4"/>
  <c r="L2986" i="4"/>
  <c r="J2986" i="4"/>
  <c r="I2986" i="4"/>
  <c r="U2985" i="4"/>
  <c r="T2985" i="4"/>
  <c r="L2985" i="4"/>
  <c r="J2985" i="4"/>
  <c r="I2985" i="4"/>
  <c r="U2984" i="4"/>
  <c r="T2984" i="4"/>
  <c r="L2984" i="4"/>
  <c r="J2984" i="4"/>
  <c r="I2984" i="4"/>
  <c r="U2983" i="4"/>
  <c r="T2983" i="4"/>
  <c r="L2983" i="4"/>
  <c r="J2983" i="4"/>
  <c r="I2983" i="4"/>
  <c r="U2982" i="4"/>
  <c r="T2982" i="4"/>
  <c r="L2982" i="4"/>
  <c r="J2982" i="4"/>
  <c r="I2982" i="4"/>
  <c r="U2981" i="4"/>
  <c r="T2981" i="4"/>
  <c r="L2981" i="4"/>
  <c r="J2981" i="4"/>
  <c r="I2981" i="4"/>
  <c r="U2980" i="4"/>
  <c r="T2980" i="4"/>
  <c r="L2980" i="4"/>
  <c r="J2980" i="4"/>
  <c r="I2980" i="4"/>
  <c r="U2979" i="4"/>
  <c r="T2979" i="4"/>
  <c r="L2979" i="4"/>
  <c r="J2979" i="4"/>
  <c r="I2979" i="4"/>
  <c r="U2978" i="4"/>
  <c r="T2978" i="4"/>
  <c r="L2978" i="4"/>
  <c r="J2978" i="4"/>
  <c r="I2978" i="4"/>
  <c r="U2977" i="4"/>
  <c r="T2977" i="4"/>
  <c r="L2977" i="4"/>
  <c r="J2977" i="4"/>
  <c r="I2977" i="4"/>
  <c r="U2976" i="4"/>
  <c r="T2976" i="4"/>
  <c r="L2976" i="4"/>
  <c r="J2976" i="4"/>
  <c r="I2976" i="4"/>
  <c r="U2975" i="4"/>
  <c r="T2975" i="4"/>
  <c r="L2975" i="4"/>
  <c r="J2975" i="4"/>
  <c r="I2975" i="4"/>
  <c r="U2974" i="4"/>
  <c r="T2974" i="4"/>
  <c r="L2974" i="4"/>
  <c r="J2974" i="4"/>
  <c r="I2974" i="4"/>
  <c r="U2973" i="4"/>
  <c r="T2973" i="4"/>
  <c r="L2973" i="4"/>
  <c r="J2973" i="4"/>
  <c r="I2973" i="4"/>
  <c r="U2972" i="4"/>
  <c r="T2972" i="4"/>
  <c r="L2972" i="4"/>
  <c r="J2972" i="4"/>
  <c r="I2972" i="4"/>
  <c r="U2971" i="4"/>
  <c r="T2971" i="4"/>
  <c r="L2971" i="4"/>
  <c r="J2971" i="4"/>
  <c r="I2971" i="4"/>
  <c r="U2970" i="4"/>
  <c r="T2970" i="4"/>
  <c r="L2970" i="4"/>
  <c r="J2970" i="4"/>
  <c r="I2970" i="4"/>
  <c r="U2969" i="4"/>
  <c r="T2969" i="4"/>
  <c r="L2969" i="4"/>
  <c r="J2969" i="4"/>
  <c r="I2969" i="4"/>
  <c r="U2968" i="4"/>
  <c r="T2968" i="4"/>
  <c r="L2968" i="4"/>
  <c r="J2968" i="4"/>
  <c r="I2968" i="4"/>
  <c r="U2967" i="4"/>
  <c r="T2967" i="4"/>
  <c r="L2967" i="4"/>
  <c r="J2967" i="4"/>
  <c r="I2967" i="4"/>
  <c r="U2966" i="4"/>
  <c r="T2966" i="4"/>
  <c r="L2966" i="4"/>
  <c r="J2966" i="4"/>
  <c r="I2966" i="4"/>
  <c r="U2965" i="4"/>
  <c r="T2965" i="4"/>
  <c r="L2965" i="4"/>
  <c r="J2965" i="4"/>
  <c r="I2965" i="4"/>
  <c r="U2964" i="4"/>
  <c r="T2964" i="4"/>
  <c r="L2964" i="4"/>
  <c r="J2964" i="4"/>
  <c r="I2964" i="4"/>
  <c r="U2963" i="4"/>
  <c r="T2963" i="4"/>
  <c r="L2963" i="4"/>
  <c r="J2963" i="4"/>
  <c r="I2963" i="4"/>
  <c r="U2962" i="4"/>
  <c r="T2962" i="4"/>
  <c r="L2962" i="4"/>
  <c r="J2962" i="4"/>
  <c r="I2962" i="4"/>
  <c r="U2961" i="4"/>
  <c r="T2961" i="4"/>
  <c r="L2961" i="4"/>
  <c r="J2961" i="4"/>
  <c r="I2961" i="4"/>
  <c r="U2960" i="4"/>
  <c r="T2960" i="4"/>
  <c r="L2960" i="4"/>
  <c r="J2960" i="4"/>
  <c r="I2960" i="4"/>
  <c r="U2959" i="4"/>
  <c r="T2959" i="4"/>
  <c r="L2959" i="4"/>
  <c r="J2959" i="4"/>
  <c r="I2959" i="4"/>
  <c r="U2958" i="4"/>
  <c r="T2958" i="4"/>
  <c r="L2958" i="4"/>
  <c r="J2958" i="4"/>
  <c r="I2958" i="4"/>
  <c r="U2957" i="4"/>
  <c r="T2957" i="4"/>
  <c r="L2957" i="4"/>
  <c r="J2957" i="4"/>
  <c r="I2957" i="4"/>
  <c r="U2956" i="4"/>
  <c r="T2956" i="4"/>
  <c r="L2956" i="4"/>
  <c r="J2956" i="4"/>
  <c r="I2956" i="4"/>
  <c r="U2955" i="4"/>
  <c r="T2955" i="4"/>
  <c r="L2955" i="4"/>
  <c r="J2955" i="4"/>
  <c r="I2955" i="4"/>
  <c r="U2954" i="4"/>
  <c r="T2954" i="4"/>
  <c r="L2954" i="4"/>
  <c r="J2954" i="4"/>
  <c r="I2954" i="4"/>
  <c r="U2953" i="4"/>
  <c r="T2953" i="4"/>
  <c r="L2953" i="4"/>
  <c r="J2953" i="4"/>
  <c r="I2953" i="4"/>
  <c r="W2952" i="4"/>
  <c r="V2952" i="4"/>
  <c r="U2952" i="4"/>
  <c r="T2952" i="4"/>
  <c r="L2952" i="4"/>
  <c r="J2952" i="4"/>
  <c r="I2952" i="4"/>
  <c r="W2951" i="4"/>
  <c r="V2951" i="4"/>
  <c r="U2951" i="4"/>
  <c r="T2951" i="4"/>
  <c r="L2951" i="4"/>
  <c r="J2951" i="4"/>
  <c r="I2951" i="4"/>
  <c r="W2950" i="4"/>
  <c r="V2950" i="4"/>
  <c r="U2950" i="4"/>
  <c r="T2950" i="4"/>
  <c r="L2950" i="4"/>
  <c r="J2950" i="4"/>
  <c r="I2950" i="4"/>
  <c r="W2949" i="4"/>
  <c r="V2949" i="4"/>
  <c r="U2949" i="4"/>
  <c r="T2949" i="4"/>
  <c r="L2949" i="4"/>
  <c r="J2949" i="4"/>
  <c r="I2949" i="4"/>
  <c r="W2948" i="4"/>
  <c r="V2948" i="4"/>
  <c r="U2948" i="4"/>
  <c r="T2948" i="4"/>
  <c r="L2948" i="4"/>
  <c r="J2948" i="4"/>
  <c r="I2948" i="4"/>
  <c r="W2947" i="4"/>
  <c r="V2947" i="4"/>
  <c r="U2947" i="4"/>
  <c r="T2947" i="4"/>
  <c r="L2947" i="4"/>
  <c r="J2947" i="4"/>
  <c r="I2947" i="4"/>
  <c r="W2946" i="4"/>
  <c r="V2946" i="4"/>
  <c r="U2946" i="4"/>
  <c r="T2946" i="4"/>
  <c r="L2946" i="4"/>
  <c r="J2946" i="4"/>
  <c r="I2946" i="4"/>
  <c r="W2945" i="4"/>
  <c r="V2945" i="4"/>
  <c r="U2945" i="4"/>
  <c r="T2945" i="4"/>
  <c r="L2945" i="4"/>
  <c r="J2945" i="4"/>
  <c r="I2945" i="4"/>
  <c r="W2944" i="4"/>
  <c r="V2944" i="4"/>
  <c r="U2944" i="4"/>
  <c r="T2944" i="4"/>
  <c r="L2944" i="4"/>
  <c r="J2944" i="4"/>
  <c r="I2944" i="4"/>
  <c r="W2943" i="4"/>
  <c r="V2943" i="4"/>
  <c r="U2943" i="4"/>
  <c r="T2943" i="4"/>
  <c r="L2943" i="4"/>
  <c r="J2943" i="4"/>
  <c r="I2943" i="4"/>
  <c r="W2942" i="4"/>
  <c r="V2942" i="4"/>
  <c r="U2942" i="4"/>
  <c r="T2942" i="4"/>
  <c r="L2942" i="4"/>
  <c r="J2942" i="4"/>
  <c r="I2942" i="4"/>
  <c r="W2941" i="4"/>
  <c r="V2941" i="4"/>
  <c r="U2941" i="4"/>
  <c r="T2941" i="4"/>
  <c r="L2941" i="4"/>
  <c r="J2941" i="4"/>
  <c r="I2941" i="4"/>
  <c r="W2940" i="4"/>
  <c r="V2940" i="4"/>
  <c r="U2940" i="4"/>
  <c r="T2940" i="4"/>
  <c r="L2940" i="4"/>
  <c r="J2940" i="4"/>
  <c r="I2940" i="4"/>
  <c r="W2939" i="4"/>
  <c r="V2939" i="4"/>
  <c r="U2939" i="4"/>
  <c r="T2939" i="4"/>
  <c r="L2939" i="4"/>
  <c r="J2939" i="4"/>
  <c r="I2939" i="4"/>
  <c r="W2938" i="4"/>
  <c r="V2938" i="4"/>
  <c r="U2938" i="4"/>
  <c r="T2938" i="4"/>
  <c r="L2938" i="4"/>
  <c r="J2938" i="4"/>
  <c r="I2938" i="4"/>
  <c r="W2937" i="4"/>
  <c r="V2937" i="4"/>
  <c r="U2937" i="4"/>
  <c r="T2937" i="4"/>
  <c r="L2937" i="4"/>
  <c r="J2937" i="4"/>
  <c r="I2937" i="4"/>
  <c r="W2936" i="4"/>
  <c r="V2936" i="4"/>
  <c r="U2936" i="4"/>
  <c r="T2936" i="4"/>
  <c r="L2936" i="4"/>
  <c r="J2936" i="4"/>
  <c r="I2936" i="4"/>
  <c r="W2935" i="4"/>
  <c r="V2935" i="4"/>
  <c r="U2935" i="4"/>
  <c r="T2935" i="4"/>
  <c r="L2935" i="4"/>
  <c r="J2935" i="4"/>
  <c r="I2935" i="4"/>
  <c r="W2934" i="4"/>
  <c r="V2934" i="4"/>
  <c r="U2934" i="4"/>
  <c r="T2934" i="4"/>
  <c r="L2934" i="4"/>
  <c r="J2934" i="4"/>
  <c r="I2934" i="4"/>
  <c r="W2933" i="4"/>
  <c r="V2933" i="4"/>
  <c r="U2933" i="4"/>
  <c r="T2933" i="4"/>
  <c r="L2933" i="4"/>
  <c r="J2933" i="4"/>
  <c r="I2933" i="4"/>
  <c r="W2932" i="4"/>
  <c r="V2932" i="4"/>
  <c r="U2932" i="4"/>
  <c r="T2932" i="4"/>
  <c r="L2932" i="4"/>
  <c r="J2932" i="4"/>
  <c r="I2932" i="4"/>
  <c r="W2931" i="4"/>
  <c r="V2931" i="4"/>
  <c r="U2931" i="4"/>
  <c r="T2931" i="4"/>
  <c r="L2931" i="4"/>
  <c r="J2931" i="4"/>
  <c r="I2931" i="4"/>
  <c r="W2930" i="4"/>
  <c r="V2930" i="4"/>
  <c r="U2930" i="4"/>
  <c r="T2930" i="4"/>
  <c r="L2930" i="4"/>
  <c r="J2930" i="4"/>
  <c r="I2930" i="4"/>
  <c r="W2929" i="4"/>
  <c r="V2929" i="4"/>
  <c r="U2929" i="4"/>
  <c r="T2929" i="4"/>
  <c r="L2929" i="4"/>
  <c r="J2929" i="4"/>
  <c r="I2929" i="4"/>
  <c r="W2928" i="4"/>
  <c r="V2928" i="4"/>
  <c r="U2928" i="4"/>
  <c r="T2928" i="4"/>
  <c r="L2928" i="4"/>
  <c r="J2928" i="4"/>
  <c r="I2928" i="4"/>
  <c r="W2927" i="4"/>
  <c r="V2927" i="4"/>
  <c r="U2927" i="4"/>
  <c r="T2927" i="4"/>
  <c r="L2927" i="4"/>
  <c r="J2927" i="4"/>
  <c r="I2927" i="4"/>
  <c r="W2926" i="4"/>
  <c r="V2926" i="4"/>
  <c r="U2926" i="4"/>
  <c r="T2926" i="4"/>
  <c r="L2926" i="4"/>
  <c r="J2926" i="4"/>
  <c r="I2926" i="4"/>
  <c r="W2925" i="4"/>
  <c r="V2925" i="4"/>
  <c r="U2925" i="4"/>
  <c r="T2925" i="4"/>
  <c r="L2925" i="4"/>
  <c r="J2925" i="4"/>
  <c r="I2925" i="4"/>
  <c r="W2924" i="4"/>
  <c r="V2924" i="4"/>
  <c r="U2924" i="4"/>
  <c r="T2924" i="4"/>
  <c r="L2924" i="4"/>
  <c r="J2924" i="4"/>
  <c r="I2924" i="4"/>
  <c r="W2923" i="4"/>
  <c r="V2923" i="4"/>
  <c r="U2923" i="4"/>
  <c r="T2923" i="4"/>
  <c r="L2923" i="4"/>
  <c r="J2923" i="4"/>
  <c r="I2923" i="4"/>
  <c r="W2922" i="4"/>
  <c r="V2922" i="4"/>
  <c r="U2922" i="4"/>
  <c r="T2922" i="4"/>
  <c r="L2922" i="4"/>
  <c r="J2922" i="4"/>
  <c r="I2922" i="4"/>
  <c r="W2921" i="4"/>
  <c r="V2921" i="4"/>
  <c r="U2921" i="4"/>
  <c r="T2921" i="4"/>
  <c r="L2921" i="4"/>
  <c r="J2921" i="4"/>
  <c r="I2921" i="4"/>
  <c r="W2920" i="4"/>
  <c r="V2920" i="4"/>
  <c r="U2920" i="4"/>
  <c r="T2920" i="4"/>
  <c r="L2920" i="4"/>
  <c r="J2920" i="4"/>
  <c r="I2920" i="4"/>
  <c r="U2919" i="4"/>
  <c r="T2919" i="4"/>
  <c r="L2919" i="4"/>
  <c r="J2919" i="4"/>
  <c r="I2919" i="4"/>
  <c r="U2918" i="4"/>
  <c r="T2918" i="4"/>
  <c r="L2918" i="4"/>
  <c r="J2918" i="4"/>
  <c r="I2918" i="4"/>
  <c r="U2917" i="4"/>
  <c r="T2917" i="4"/>
  <c r="L2917" i="4"/>
  <c r="J2917" i="4"/>
  <c r="I2917" i="4"/>
  <c r="U2916" i="4"/>
  <c r="T2916" i="4"/>
  <c r="L2916" i="4"/>
  <c r="J2916" i="4"/>
  <c r="I2916" i="4"/>
  <c r="U2915" i="4"/>
  <c r="T2915" i="4"/>
  <c r="L2915" i="4"/>
  <c r="J2915" i="4"/>
  <c r="I2915" i="4"/>
  <c r="U2914" i="4"/>
  <c r="T2914" i="4"/>
  <c r="L2914" i="4"/>
  <c r="J2914" i="4"/>
  <c r="I2914" i="4"/>
  <c r="U2913" i="4"/>
  <c r="T2913" i="4"/>
  <c r="L2913" i="4"/>
  <c r="J2913" i="4"/>
  <c r="I2913" i="4"/>
  <c r="U2912" i="4"/>
  <c r="T2912" i="4"/>
  <c r="L2912" i="4"/>
  <c r="J2912" i="4"/>
  <c r="I2912" i="4"/>
  <c r="U2911" i="4"/>
  <c r="T2911" i="4"/>
  <c r="L2911" i="4"/>
  <c r="J2911" i="4"/>
  <c r="I2911" i="4"/>
  <c r="U2910" i="4"/>
  <c r="T2910" i="4"/>
  <c r="L2910" i="4"/>
  <c r="J2910" i="4"/>
  <c r="I2910" i="4"/>
  <c r="U2909" i="4"/>
  <c r="T2909" i="4"/>
  <c r="L2909" i="4"/>
  <c r="J2909" i="4"/>
  <c r="I2909" i="4"/>
  <c r="U2908" i="4"/>
  <c r="T2908" i="4"/>
  <c r="L2908" i="4"/>
  <c r="J2908" i="4"/>
  <c r="I2908" i="4"/>
  <c r="U2907" i="4"/>
  <c r="T2907" i="4"/>
  <c r="L2907" i="4"/>
  <c r="J2907" i="4"/>
  <c r="I2907" i="4"/>
  <c r="U2906" i="4"/>
  <c r="T2906" i="4"/>
  <c r="L2906" i="4"/>
  <c r="J2906" i="4"/>
  <c r="I2906" i="4"/>
  <c r="U2905" i="4"/>
  <c r="T2905" i="4"/>
  <c r="L2905" i="4"/>
  <c r="J2905" i="4"/>
  <c r="I2905" i="4"/>
  <c r="U2904" i="4"/>
  <c r="T2904" i="4"/>
  <c r="L2904" i="4"/>
  <c r="J2904" i="4"/>
  <c r="I2904" i="4"/>
  <c r="U2903" i="4"/>
  <c r="T2903" i="4"/>
  <c r="L2903" i="4"/>
  <c r="J2903" i="4"/>
  <c r="I2903" i="4"/>
  <c r="U2902" i="4"/>
  <c r="T2902" i="4"/>
  <c r="L2902" i="4"/>
  <c r="J2902" i="4"/>
  <c r="I2902" i="4"/>
  <c r="U2901" i="4"/>
  <c r="T2901" i="4"/>
  <c r="L2901" i="4"/>
  <c r="J2901" i="4"/>
  <c r="I2901" i="4"/>
  <c r="U2900" i="4"/>
  <c r="T2900" i="4"/>
  <c r="L2900" i="4"/>
  <c r="J2900" i="4"/>
  <c r="I2900" i="4"/>
  <c r="U2899" i="4"/>
  <c r="T2899" i="4"/>
  <c r="L2899" i="4"/>
  <c r="J2899" i="4"/>
  <c r="I2899" i="4"/>
  <c r="U2898" i="4"/>
  <c r="T2898" i="4"/>
  <c r="L2898" i="4"/>
  <c r="J2898" i="4"/>
  <c r="I2898" i="4"/>
  <c r="U2897" i="4"/>
  <c r="T2897" i="4"/>
  <c r="L2897" i="4"/>
  <c r="J2897" i="4"/>
  <c r="I2897" i="4"/>
  <c r="U2896" i="4"/>
  <c r="T2896" i="4"/>
  <c r="L2896" i="4"/>
  <c r="J2896" i="4"/>
  <c r="I2896" i="4"/>
  <c r="U2895" i="4"/>
  <c r="T2895" i="4"/>
  <c r="L2895" i="4"/>
  <c r="J2895" i="4"/>
  <c r="I2895" i="4"/>
  <c r="U2894" i="4"/>
  <c r="T2894" i="4"/>
  <c r="L2894" i="4"/>
  <c r="J2894" i="4"/>
  <c r="I2894" i="4"/>
  <c r="U2893" i="4"/>
  <c r="T2893" i="4"/>
  <c r="L2893" i="4"/>
  <c r="J2893" i="4"/>
  <c r="I2893" i="4"/>
  <c r="U2892" i="4"/>
  <c r="T2892" i="4"/>
  <c r="L2892" i="4"/>
  <c r="J2892" i="4"/>
  <c r="I2892" i="4"/>
  <c r="U2891" i="4"/>
  <c r="T2891" i="4"/>
  <c r="L2891" i="4"/>
  <c r="J2891" i="4"/>
  <c r="I2891" i="4"/>
  <c r="U2890" i="4"/>
  <c r="T2890" i="4"/>
  <c r="L2890" i="4"/>
  <c r="J2890" i="4"/>
  <c r="I2890" i="4"/>
  <c r="U2889" i="4"/>
  <c r="T2889" i="4"/>
  <c r="L2889" i="4"/>
  <c r="J2889" i="4"/>
  <c r="I2889" i="4"/>
  <c r="U2888" i="4"/>
  <c r="T2888" i="4"/>
  <c r="L2888" i="4"/>
  <c r="J2888" i="4"/>
  <c r="I2888" i="4"/>
  <c r="U2887" i="4"/>
  <c r="T2887" i="4"/>
  <c r="L2887" i="4"/>
  <c r="J2887" i="4"/>
  <c r="I2887" i="4"/>
  <c r="U2886" i="4"/>
  <c r="T2886" i="4"/>
  <c r="L2886" i="4"/>
  <c r="J2886" i="4"/>
  <c r="I2886" i="4"/>
  <c r="U2885" i="4"/>
  <c r="T2885" i="4"/>
  <c r="L2885" i="4"/>
  <c r="J2885" i="4"/>
  <c r="I2885" i="4"/>
  <c r="U2884" i="4"/>
  <c r="T2884" i="4"/>
  <c r="L2884" i="4"/>
  <c r="J2884" i="4"/>
  <c r="I2884" i="4"/>
  <c r="U2883" i="4"/>
  <c r="T2883" i="4"/>
  <c r="L2883" i="4"/>
  <c r="J2883" i="4"/>
  <c r="I2883" i="4"/>
  <c r="U2882" i="4"/>
  <c r="T2882" i="4"/>
  <c r="L2882" i="4"/>
  <c r="J2882" i="4"/>
  <c r="I2882" i="4"/>
  <c r="U2881" i="4"/>
  <c r="T2881" i="4"/>
  <c r="L2881" i="4"/>
  <c r="J2881" i="4"/>
  <c r="I2881" i="4"/>
  <c r="U2880" i="4"/>
  <c r="T2880" i="4"/>
  <c r="L2880" i="4"/>
  <c r="J2880" i="4"/>
  <c r="I2880" i="4"/>
  <c r="U2879" i="4"/>
  <c r="T2879" i="4"/>
  <c r="L2879" i="4"/>
  <c r="J2879" i="4"/>
  <c r="I2879" i="4"/>
  <c r="U2878" i="4"/>
  <c r="T2878" i="4"/>
  <c r="L2878" i="4"/>
  <c r="J2878" i="4"/>
  <c r="I2878" i="4"/>
  <c r="U2877" i="4"/>
  <c r="T2877" i="4"/>
  <c r="L2877" i="4"/>
  <c r="J2877" i="4"/>
  <c r="I2877" i="4"/>
  <c r="U2876" i="4"/>
  <c r="T2876" i="4"/>
  <c r="L2876" i="4"/>
  <c r="J2876" i="4"/>
  <c r="I2876" i="4"/>
  <c r="U2875" i="4"/>
  <c r="T2875" i="4"/>
  <c r="L2875" i="4"/>
  <c r="J2875" i="4"/>
  <c r="I2875" i="4"/>
  <c r="U2874" i="4"/>
  <c r="T2874" i="4"/>
  <c r="L2874" i="4"/>
  <c r="J2874" i="4"/>
  <c r="I2874" i="4"/>
  <c r="U2873" i="4"/>
  <c r="T2873" i="4"/>
  <c r="L2873" i="4"/>
  <c r="J2873" i="4"/>
  <c r="I2873" i="4"/>
  <c r="U2872" i="4"/>
  <c r="T2872" i="4"/>
  <c r="L2872" i="4"/>
  <c r="J2872" i="4"/>
  <c r="I2872" i="4"/>
  <c r="U2871" i="4"/>
  <c r="T2871" i="4"/>
  <c r="L2871" i="4"/>
  <c r="J2871" i="4"/>
  <c r="I2871" i="4"/>
  <c r="U2870" i="4"/>
  <c r="T2870" i="4"/>
  <c r="L2870" i="4"/>
  <c r="J2870" i="4"/>
  <c r="I2870" i="4"/>
  <c r="U2869" i="4"/>
  <c r="T2869" i="4"/>
  <c r="L2869" i="4"/>
  <c r="J2869" i="4"/>
  <c r="I2869" i="4"/>
  <c r="U2868" i="4"/>
  <c r="T2868" i="4"/>
  <c r="L2868" i="4"/>
  <c r="J2868" i="4"/>
  <c r="I2868" i="4"/>
  <c r="U2867" i="4"/>
  <c r="T2867" i="4"/>
  <c r="L2867" i="4"/>
  <c r="J2867" i="4"/>
  <c r="I2867" i="4"/>
  <c r="U2866" i="4"/>
  <c r="T2866" i="4"/>
  <c r="L2866" i="4"/>
  <c r="J2866" i="4"/>
  <c r="I2866" i="4"/>
  <c r="U2865" i="4"/>
  <c r="T2865" i="4"/>
  <c r="L2865" i="4"/>
  <c r="J2865" i="4"/>
  <c r="I2865" i="4"/>
  <c r="U2864" i="4"/>
  <c r="T2864" i="4"/>
  <c r="L2864" i="4"/>
  <c r="J2864" i="4"/>
  <c r="I2864" i="4"/>
  <c r="U2863" i="4"/>
  <c r="T2863" i="4"/>
  <c r="L2863" i="4"/>
  <c r="J2863" i="4"/>
  <c r="I2863" i="4"/>
  <c r="U2862" i="4"/>
  <c r="T2862" i="4"/>
  <c r="L2862" i="4"/>
  <c r="J2862" i="4"/>
  <c r="I2862" i="4"/>
  <c r="U2861" i="4"/>
  <c r="T2861" i="4"/>
  <c r="L2861" i="4"/>
  <c r="J2861" i="4"/>
  <c r="I2861" i="4"/>
  <c r="U2860" i="4"/>
  <c r="T2860" i="4"/>
  <c r="L2860" i="4"/>
  <c r="J2860" i="4"/>
  <c r="I2860" i="4"/>
  <c r="U2859" i="4"/>
  <c r="T2859" i="4"/>
  <c r="L2859" i="4"/>
  <c r="J2859" i="4"/>
  <c r="I2859" i="4"/>
  <c r="U2858" i="4"/>
  <c r="T2858" i="4"/>
  <c r="L2858" i="4"/>
  <c r="J2858" i="4"/>
  <c r="I2858" i="4"/>
  <c r="U2857" i="4"/>
  <c r="T2857" i="4"/>
  <c r="L2857" i="4"/>
  <c r="J2857" i="4"/>
  <c r="I2857" i="4"/>
  <c r="U2856" i="4"/>
  <c r="T2856" i="4"/>
  <c r="L2856" i="4"/>
  <c r="J2856" i="4"/>
  <c r="I2856" i="4"/>
  <c r="U2855" i="4"/>
  <c r="T2855" i="4"/>
  <c r="L2855" i="4"/>
  <c r="J2855" i="4"/>
  <c r="I2855" i="4"/>
  <c r="U2854" i="4"/>
  <c r="T2854" i="4"/>
  <c r="L2854" i="4"/>
  <c r="J2854" i="4"/>
  <c r="I2854" i="4"/>
  <c r="U2853" i="4"/>
  <c r="T2853" i="4"/>
  <c r="L2853" i="4"/>
  <c r="J2853" i="4"/>
  <c r="I2853" i="4"/>
  <c r="U2852" i="4"/>
  <c r="T2852" i="4"/>
  <c r="L2852" i="4"/>
  <c r="J2852" i="4"/>
  <c r="I2852" i="4"/>
  <c r="U2851" i="4"/>
  <c r="T2851" i="4"/>
  <c r="L2851" i="4"/>
  <c r="J2851" i="4"/>
  <c r="I2851" i="4"/>
  <c r="U2850" i="4"/>
  <c r="T2850" i="4"/>
  <c r="L2850" i="4"/>
  <c r="J2850" i="4"/>
  <c r="I2850" i="4"/>
  <c r="U2849" i="4"/>
  <c r="T2849" i="4"/>
  <c r="L2849" i="4"/>
  <c r="J2849" i="4"/>
  <c r="I2849" i="4"/>
  <c r="U2848" i="4"/>
  <c r="T2848" i="4"/>
  <c r="L2848" i="4"/>
  <c r="J2848" i="4"/>
  <c r="I2848" i="4"/>
  <c r="U2847" i="4"/>
  <c r="T2847" i="4"/>
  <c r="L2847" i="4"/>
  <c r="J2847" i="4"/>
  <c r="I2847" i="4"/>
  <c r="U2846" i="4"/>
  <c r="T2846" i="4"/>
  <c r="L2846" i="4"/>
  <c r="J2846" i="4"/>
  <c r="I2846" i="4"/>
  <c r="U2845" i="4"/>
  <c r="T2845" i="4"/>
  <c r="L2845" i="4"/>
  <c r="J2845" i="4"/>
  <c r="I2845" i="4"/>
  <c r="U2844" i="4"/>
  <c r="T2844" i="4"/>
  <c r="L2844" i="4"/>
  <c r="J2844" i="4"/>
  <c r="I2844" i="4"/>
  <c r="U2843" i="4"/>
  <c r="T2843" i="4"/>
  <c r="L2843" i="4"/>
  <c r="J2843" i="4"/>
  <c r="I2843" i="4"/>
  <c r="U2842" i="4"/>
  <c r="T2842" i="4"/>
  <c r="L2842" i="4"/>
  <c r="J2842" i="4"/>
  <c r="I2842" i="4"/>
  <c r="U2841" i="4"/>
  <c r="T2841" i="4"/>
  <c r="L2841" i="4"/>
  <c r="J2841" i="4"/>
  <c r="I2841" i="4"/>
  <c r="U2840" i="4"/>
  <c r="T2840" i="4"/>
  <c r="L2840" i="4"/>
  <c r="J2840" i="4"/>
  <c r="I2840" i="4"/>
  <c r="U2839" i="4"/>
  <c r="T2839" i="4"/>
  <c r="L2839" i="4"/>
  <c r="J2839" i="4"/>
  <c r="I2839" i="4"/>
  <c r="U2838" i="4"/>
  <c r="T2838" i="4"/>
  <c r="L2838" i="4"/>
  <c r="J2838" i="4"/>
  <c r="I2838" i="4"/>
  <c r="U2837" i="4"/>
  <c r="T2837" i="4"/>
  <c r="L2837" i="4"/>
  <c r="J2837" i="4"/>
  <c r="I2837" i="4"/>
  <c r="U2836" i="4"/>
  <c r="T2836" i="4"/>
  <c r="L2836" i="4"/>
  <c r="J2836" i="4"/>
  <c r="I2836" i="4"/>
  <c r="U2835" i="4"/>
  <c r="T2835" i="4"/>
  <c r="L2835" i="4"/>
  <c r="J2835" i="4"/>
  <c r="I2835" i="4"/>
  <c r="U2834" i="4"/>
  <c r="T2834" i="4"/>
  <c r="L2834" i="4"/>
  <c r="J2834" i="4"/>
  <c r="I2834" i="4"/>
  <c r="U2833" i="4"/>
  <c r="T2833" i="4"/>
  <c r="L2833" i="4"/>
  <c r="J2833" i="4"/>
  <c r="I2833" i="4"/>
  <c r="U2832" i="4"/>
  <c r="T2832" i="4"/>
  <c r="L2832" i="4"/>
  <c r="J2832" i="4"/>
  <c r="I2832" i="4"/>
  <c r="U2831" i="4"/>
  <c r="T2831" i="4"/>
  <c r="L2831" i="4"/>
  <c r="J2831" i="4"/>
  <c r="I2831" i="4"/>
  <c r="U2830" i="4"/>
  <c r="T2830" i="4"/>
  <c r="L2830" i="4"/>
  <c r="J2830" i="4"/>
  <c r="I2830" i="4"/>
  <c r="U2829" i="4"/>
  <c r="T2829" i="4"/>
  <c r="L2829" i="4"/>
  <c r="J2829" i="4"/>
  <c r="I2829" i="4"/>
  <c r="U2828" i="4"/>
  <c r="T2828" i="4"/>
  <c r="L2828" i="4"/>
  <c r="J2828" i="4"/>
  <c r="I2828" i="4"/>
  <c r="U2827" i="4"/>
  <c r="T2827" i="4"/>
  <c r="L2827" i="4"/>
  <c r="J2827" i="4"/>
  <c r="I2827" i="4"/>
  <c r="U2826" i="4"/>
  <c r="T2826" i="4"/>
  <c r="L2826" i="4"/>
  <c r="J2826" i="4"/>
  <c r="I2826" i="4"/>
  <c r="U2825" i="4"/>
  <c r="T2825" i="4"/>
  <c r="L2825" i="4"/>
  <c r="J2825" i="4"/>
  <c r="I2825" i="4"/>
  <c r="P2826" i="4" s="1"/>
  <c r="U2824" i="4"/>
  <c r="T2824" i="4"/>
  <c r="L2824" i="4"/>
  <c r="J2824" i="4"/>
  <c r="I2824" i="4"/>
  <c r="U2823" i="4"/>
  <c r="T2823" i="4"/>
  <c r="L2823" i="4"/>
  <c r="J2823" i="4"/>
  <c r="I2823" i="4"/>
  <c r="U2822" i="4"/>
  <c r="T2822" i="4"/>
  <c r="L2822" i="4"/>
  <c r="J2822" i="4"/>
  <c r="I2822" i="4"/>
  <c r="U2821" i="4"/>
  <c r="T2821" i="4"/>
  <c r="L2821" i="4"/>
  <c r="J2821" i="4"/>
  <c r="I2821" i="4"/>
  <c r="U2820" i="4"/>
  <c r="T2820" i="4"/>
  <c r="L2820" i="4"/>
  <c r="J2820" i="4"/>
  <c r="I2820" i="4"/>
  <c r="U2819" i="4"/>
  <c r="T2819" i="4"/>
  <c r="L2819" i="4"/>
  <c r="J2819" i="4"/>
  <c r="I2819" i="4"/>
  <c r="U2818" i="4"/>
  <c r="T2818" i="4"/>
  <c r="L2818" i="4"/>
  <c r="J2818" i="4"/>
  <c r="I2818" i="4"/>
  <c r="U2817" i="4"/>
  <c r="T2817" i="4"/>
  <c r="L2817" i="4"/>
  <c r="J2817" i="4"/>
  <c r="I2817" i="4"/>
  <c r="U2816" i="4"/>
  <c r="T2816" i="4"/>
  <c r="L2816" i="4"/>
  <c r="J2816" i="4"/>
  <c r="I2816" i="4"/>
  <c r="U2815" i="4"/>
  <c r="T2815" i="4"/>
  <c r="L2815" i="4"/>
  <c r="J2815" i="4"/>
  <c r="I2815" i="4"/>
  <c r="U2814" i="4"/>
  <c r="T2814" i="4"/>
  <c r="L2814" i="4"/>
  <c r="J2814" i="4"/>
  <c r="I2814" i="4"/>
  <c r="U2813" i="4"/>
  <c r="T2813" i="4"/>
  <c r="L2813" i="4"/>
  <c r="J2813" i="4"/>
  <c r="I2813" i="4"/>
  <c r="U2812" i="4"/>
  <c r="T2812" i="4"/>
  <c r="L2812" i="4"/>
  <c r="J2812" i="4"/>
  <c r="I2812" i="4"/>
  <c r="U2811" i="4"/>
  <c r="T2811" i="4"/>
  <c r="L2811" i="4"/>
  <c r="J2811" i="4"/>
  <c r="I2811" i="4"/>
  <c r="U2810" i="4"/>
  <c r="T2810" i="4"/>
  <c r="L2810" i="4"/>
  <c r="J2810" i="4"/>
  <c r="I2810" i="4"/>
  <c r="U2809" i="4"/>
  <c r="T2809" i="4"/>
  <c r="L2809" i="4"/>
  <c r="J2809" i="4"/>
  <c r="I2809" i="4"/>
  <c r="U2808" i="4"/>
  <c r="T2808" i="4"/>
  <c r="L2808" i="4"/>
  <c r="J2808" i="4"/>
  <c r="I2808" i="4"/>
  <c r="U2807" i="4"/>
  <c r="T2807" i="4"/>
  <c r="L2807" i="4"/>
  <c r="J2807" i="4"/>
  <c r="I2807" i="4"/>
  <c r="U2806" i="4"/>
  <c r="T2806" i="4"/>
  <c r="L2806" i="4"/>
  <c r="J2806" i="4"/>
  <c r="I2806" i="4"/>
  <c r="U2805" i="4"/>
  <c r="T2805" i="4"/>
  <c r="L2805" i="4"/>
  <c r="J2805" i="4"/>
  <c r="I2805" i="4"/>
  <c r="U2804" i="4"/>
  <c r="T2804" i="4"/>
  <c r="L2804" i="4"/>
  <c r="J2804" i="4"/>
  <c r="I2804" i="4"/>
  <c r="U2803" i="4"/>
  <c r="T2803" i="4"/>
  <c r="L2803" i="4"/>
  <c r="J2803" i="4"/>
  <c r="I2803" i="4"/>
  <c r="U2802" i="4"/>
  <c r="T2802" i="4"/>
  <c r="L2802" i="4"/>
  <c r="J2802" i="4"/>
  <c r="I2802" i="4"/>
  <c r="W2801" i="4"/>
  <c r="V2801" i="4"/>
  <c r="U2801" i="4"/>
  <c r="T2801" i="4"/>
  <c r="L2801" i="4"/>
  <c r="J2801" i="4"/>
  <c r="I2801" i="4"/>
  <c r="W2800" i="4"/>
  <c r="V2800" i="4"/>
  <c r="U2800" i="4"/>
  <c r="T2800" i="4"/>
  <c r="L2800" i="4"/>
  <c r="J2800" i="4"/>
  <c r="I2800" i="4"/>
  <c r="W2799" i="4"/>
  <c r="V2799" i="4"/>
  <c r="U2799" i="4"/>
  <c r="T2799" i="4"/>
  <c r="L2799" i="4"/>
  <c r="J2799" i="4"/>
  <c r="I2799" i="4"/>
  <c r="W2798" i="4"/>
  <c r="V2798" i="4"/>
  <c r="U2798" i="4"/>
  <c r="T2798" i="4"/>
  <c r="L2798" i="4"/>
  <c r="J2798" i="4"/>
  <c r="I2798" i="4"/>
  <c r="W2797" i="4"/>
  <c r="V2797" i="4"/>
  <c r="U2797" i="4"/>
  <c r="T2797" i="4"/>
  <c r="L2797" i="4"/>
  <c r="J2797" i="4"/>
  <c r="I2797" i="4"/>
  <c r="W2796" i="4"/>
  <c r="V2796" i="4"/>
  <c r="U2796" i="4"/>
  <c r="T2796" i="4"/>
  <c r="L2796" i="4"/>
  <c r="J2796" i="4"/>
  <c r="I2796" i="4"/>
  <c r="W2795" i="4"/>
  <c r="V2795" i="4"/>
  <c r="U2795" i="4"/>
  <c r="T2795" i="4"/>
  <c r="L2795" i="4"/>
  <c r="J2795" i="4"/>
  <c r="I2795" i="4"/>
  <c r="W2794" i="4"/>
  <c r="V2794" i="4"/>
  <c r="U2794" i="4"/>
  <c r="T2794" i="4"/>
  <c r="L2794" i="4"/>
  <c r="J2794" i="4"/>
  <c r="I2794" i="4"/>
  <c r="W2793" i="4"/>
  <c r="V2793" i="4"/>
  <c r="U2793" i="4"/>
  <c r="T2793" i="4"/>
  <c r="L2793" i="4"/>
  <c r="J2793" i="4"/>
  <c r="I2793" i="4"/>
  <c r="W2792" i="4"/>
  <c r="V2792" i="4"/>
  <c r="U2792" i="4"/>
  <c r="T2792" i="4"/>
  <c r="L2792" i="4"/>
  <c r="J2792" i="4"/>
  <c r="I2792" i="4"/>
  <c r="W2791" i="4"/>
  <c r="V2791" i="4"/>
  <c r="U2791" i="4"/>
  <c r="T2791" i="4"/>
  <c r="L2791" i="4"/>
  <c r="J2791" i="4"/>
  <c r="I2791" i="4"/>
  <c r="W2790" i="4"/>
  <c r="V2790" i="4"/>
  <c r="U2790" i="4"/>
  <c r="T2790" i="4"/>
  <c r="L2790" i="4"/>
  <c r="J2790" i="4"/>
  <c r="I2790" i="4"/>
  <c r="W2789" i="4"/>
  <c r="V2789" i="4"/>
  <c r="U2789" i="4"/>
  <c r="T2789" i="4"/>
  <c r="L2789" i="4"/>
  <c r="J2789" i="4"/>
  <c r="I2789" i="4"/>
  <c r="W2788" i="4"/>
  <c r="V2788" i="4"/>
  <c r="U2788" i="4"/>
  <c r="T2788" i="4"/>
  <c r="L2788" i="4"/>
  <c r="J2788" i="4"/>
  <c r="I2788" i="4"/>
  <c r="W2787" i="4"/>
  <c r="V2787" i="4"/>
  <c r="U2787" i="4"/>
  <c r="T2787" i="4"/>
  <c r="L2787" i="4"/>
  <c r="J2787" i="4"/>
  <c r="I2787" i="4"/>
  <c r="W2786" i="4"/>
  <c r="V2786" i="4"/>
  <c r="U2786" i="4"/>
  <c r="T2786" i="4"/>
  <c r="L2786" i="4"/>
  <c r="J2786" i="4"/>
  <c r="I2786" i="4"/>
  <c r="W2785" i="4"/>
  <c r="V2785" i="4"/>
  <c r="U2785" i="4"/>
  <c r="T2785" i="4"/>
  <c r="L2785" i="4"/>
  <c r="J2785" i="4"/>
  <c r="I2785" i="4"/>
  <c r="W2784" i="4"/>
  <c r="V2784" i="4"/>
  <c r="U2784" i="4"/>
  <c r="T2784" i="4"/>
  <c r="L2784" i="4"/>
  <c r="J2784" i="4"/>
  <c r="I2784" i="4"/>
  <c r="W2783" i="4"/>
  <c r="V2783" i="4"/>
  <c r="U2783" i="4"/>
  <c r="T2783" i="4"/>
  <c r="L2783" i="4"/>
  <c r="J2783" i="4"/>
  <c r="I2783" i="4"/>
  <c r="P2783" i="4" s="1"/>
  <c r="W2782" i="4"/>
  <c r="V2782" i="4"/>
  <c r="U2782" i="4"/>
  <c r="T2782" i="4"/>
  <c r="L2782" i="4"/>
  <c r="J2782" i="4"/>
  <c r="I2782" i="4"/>
  <c r="W2781" i="4"/>
  <c r="V2781" i="4"/>
  <c r="U2781" i="4"/>
  <c r="T2781" i="4"/>
  <c r="L2781" i="4"/>
  <c r="J2781" i="4"/>
  <c r="I2781" i="4"/>
  <c r="W2780" i="4"/>
  <c r="V2780" i="4"/>
  <c r="U2780" i="4"/>
  <c r="T2780" i="4"/>
  <c r="L2780" i="4"/>
  <c r="J2780" i="4"/>
  <c r="I2780" i="4"/>
  <c r="W2779" i="4"/>
  <c r="V2779" i="4"/>
  <c r="U2779" i="4"/>
  <c r="T2779" i="4"/>
  <c r="L2779" i="4"/>
  <c r="J2779" i="4"/>
  <c r="I2779" i="4"/>
  <c r="W2778" i="4"/>
  <c r="V2778" i="4"/>
  <c r="U2778" i="4"/>
  <c r="T2778" i="4"/>
  <c r="L2778" i="4"/>
  <c r="J2778" i="4"/>
  <c r="I2778" i="4"/>
  <c r="W2777" i="4"/>
  <c r="V2777" i="4"/>
  <c r="U2777" i="4"/>
  <c r="T2777" i="4"/>
  <c r="L2777" i="4"/>
  <c r="J2777" i="4"/>
  <c r="I2777" i="4"/>
  <c r="W2776" i="4"/>
  <c r="V2776" i="4"/>
  <c r="U2776" i="4"/>
  <c r="T2776" i="4"/>
  <c r="L2776" i="4"/>
  <c r="J2776" i="4"/>
  <c r="I2776" i="4"/>
  <c r="W2775" i="4"/>
  <c r="V2775" i="4"/>
  <c r="U2775" i="4"/>
  <c r="T2775" i="4"/>
  <c r="L2775" i="4"/>
  <c r="J2775" i="4"/>
  <c r="I2775" i="4"/>
  <c r="W2774" i="4"/>
  <c r="V2774" i="4"/>
  <c r="U2774" i="4"/>
  <c r="T2774" i="4"/>
  <c r="L2774" i="4"/>
  <c r="J2774" i="4"/>
  <c r="I2774" i="4"/>
  <c r="W2773" i="4"/>
  <c r="V2773" i="4"/>
  <c r="U2773" i="4"/>
  <c r="T2773" i="4"/>
  <c r="L2773" i="4"/>
  <c r="J2773" i="4"/>
  <c r="I2773" i="4"/>
  <c r="W2772" i="4"/>
  <c r="V2772" i="4"/>
  <c r="U2772" i="4"/>
  <c r="T2772" i="4"/>
  <c r="L2772" i="4"/>
  <c r="J2772" i="4"/>
  <c r="I2772" i="4"/>
  <c r="W2771" i="4"/>
  <c r="V2771" i="4"/>
  <c r="U2771" i="4"/>
  <c r="T2771" i="4"/>
  <c r="L2771" i="4"/>
  <c r="J2771" i="4"/>
  <c r="I2771" i="4"/>
  <c r="W2770" i="4"/>
  <c r="V2770" i="4"/>
  <c r="U2770" i="4"/>
  <c r="T2770" i="4"/>
  <c r="L2770" i="4"/>
  <c r="J2770" i="4"/>
  <c r="I2770" i="4"/>
  <c r="W2769" i="4"/>
  <c r="V2769" i="4"/>
  <c r="U2769" i="4"/>
  <c r="T2769" i="4"/>
  <c r="L2769" i="4"/>
  <c r="J2769" i="4"/>
  <c r="I2769" i="4"/>
  <c r="W2768" i="4"/>
  <c r="V2768" i="4"/>
  <c r="U2768" i="4"/>
  <c r="T2768" i="4"/>
  <c r="L2768" i="4"/>
  <c r="J2768" i="4"/>
  <c r="I2768" i="4"/>
  <c r="U2767" i="4"/>
  <c r="T2767" i="4"/>
  <c r="L2767" i="4"/>
  <c r="J2767" i="4"/>
  <c r="I2767" i="4"/>
  <c r="U2766" i="4"/>
  <c r="T2766" i="4"/>
  <c r="L2766" i="4"/>
  <c r="J2766" i="4"/>
  <c r="I2766" i="4"/>
  <c r="U2765" i="4"/>
  <c r="T2765" i="4"/>
  <c r="L2765" i="4"/>
  <c r="J2765" i="4"/>
  <c r="I2765" i="4"/>
  <c r="U2764" i="4"/>
  <c r="T2764" i="4"/>
  <c r="L2764" i="4"/>
  <c r="J2764" i="4"/>
  <c r="I2764" i="4"/>
  <c r="U2763" i="4"/>
  <c r="T2763" i="4"/>
  <c r="L2763" i="4"/>
  <c r="J2763" i="4"/>
  <c r="I2763" i="4"/>
  <c r="U2762" i="4"/>
  <c r="T2762" i="4"/>
  <c r="L2762" i="4"/>
  <c r="J2762" i="4"/>
  <c r="I2762" i="4"/>
  <c r="U2761" i="4"/>
  <c r="T2761" i="4"/>
  <c r="L2761" i="4"/>
  <c r="J2761" i="4"/>
  <c r="I2761" i="4"/>
  <c r="U2760" i="4"/>
  <c r="T2760" i="4"/>
  <c r="L2760" i="4"/>
  <c r="J2760" i="4"/>
  <c r="I2760" i="4"/>
  <c r="U2759" i="4"/>
  <c r="T2759" i="4"/>
  <c r="L2759" i="4"/>
  <c r="J2759" i="4"/>
  <c r="I2759" i="4"/>
  <c r="U2758" i="4"/>
  <c r="T2758" i="4"/>
  <c r="L2758" i="4"/>
  <c r="J2758" i="4"/>
  <c r="I2758" i="4"/>
  <c r="U2757" i="4"/>
  <c r="T2757" i="4"/>
  <c r="L2757" i="4"/>
  <c r="J2757" i="4"/>
  <c r="I2757" i="4"/>
  <c r="U2756" i="4"/>
  <c r="T2756" i="4"/>
  <c r="L2756" i="4"/>
  <c r="J2756" i="4"/>
  <c r="I2756" i="4"/>
  <c r="U2755" i="4"/>
  <c r="T2755" i="4"/>
  <c r="L2755" i="4"/>
  <c r="J2755" i="4"/>
  <c r="I2755" i="4"/>
  <c r="U2754" i="4"/>
  <c r="T2754" i="4"/>
  <c r="L2754" i="4"/>
  <c r="J2754" i="4"/>
  <c r="I2754" i="4"/>
  <c r="U2753" i="4"/>
  <c r="T2753" i="4"/>
  <c r="L2753" i="4"/>
  <c r="J2753" i="4"/>
  <c r="I2753" i="4"/>
  <c r="U2752" i="4"/>
  <c r="T2752" i="4"/>
  <c r="L2752" i="4"/>
  <c r="J2752" i="4"/>
  <c r="I2752" i="4"/>
  <c r="U2751" i="4"/>
  <c r="T2751" i="4"/>
  <c r="L2751" i="4"/>
  <c r="J2751" i="4"/>
  <c r="I2751" i="4"/>
  <c r="U2750" i="4"/>
  <c r="T2750" i="4"/>
  <c r="L2750" i="4"/>
  <c r="J2750" i="4"/>
  <c r="I2750" i="4"/>
  <c r="U2749" i="4"/>
  <c r="T2749" i="4"/>
  <c r="L2749" i="4"/>
  <c r="J2749" i="4"/>
  <c r="I2749" i="4"/>
  <c r="U2748" i="4"/>
  <c r="T2748" i="4"/>
  <c r="L2748" i="4"/>
  <c r="J2748" i="4"/>
  <c r="I2748" i="4"/>
  <c r="U2747" i="4"/>
  <c r="T2747" i="4"/>
  <c r="L2747" i="4"/>
  <c r="J2747" i="4"/>
  <c r="I2747" i="4"/>
  <c r="U2746" i="4"/>
  <c r="T2746" i="4"/>
  <c r="L2746" i="4"/>
  <c r="J2746" i="4"/>
  <c r="I2746" i="4"/>
  <c r="U2745" i="4"/>
  <c r="T2745" i="4"/>
  <c r="L2745" i="4"/>
  <c r="J2745" i="4"/>
  <c r="I2745" i="4"/>
  <c r="U2744" i="4"/>
  <c r="T2744" i="4"/>
  <c r="L2744" i="4"/>
  <c r="J2744" i="4"/>
  <c r="I2744" i="4"/>
  <c r="U2743" i="4"/>
  <c r="T2743" i="4"/>
  <c r="L2743" i="4"/>
  <c r="J2743" i="4"/>
  <c r="I2743" i="4"/>
  <c r="U2742" i="4"/>
  <c r="T2742" i="4"/>
  <c r="L2742" i="4"/>
  <c r="J2742" i="4"/>
  <c r="I2742" i="4"/>
  <c r="U2741" i="4"/>
  <c r="T2741" i="4"/>
  <c r="L2741" i="4"/>
  <c r="J2741" i="4"/>
  <c r="I2741" i="4"/>
  <c r="U2740" i="4"/>
  <c r="T2740" i="4"/>
  <c r="L2740" i="4"/>
  <c r="J2740" i="4"/>
  <c r="I2740" i="4"/>
  <c r="U2739" i="4"/>
  <c r="T2739" i="4"/>
  <c r="L2739" i="4"/>
  <c r="J2739" i="4"/>
  <c r="I2739" i="4"/>
  <c r="U2738" i="4"/>
  <c r="T2738" i="4"/>
  <c r="L2738" i="4"/>
  <c r="J2738" i="4"/>
  <c r="I2738" i="4"/>
  <c r="U2737" i="4"/>
  <c r="T2737" i="4"/>
  <c r="L2737" i="4"/>
  <c r="J2737" i="4"/>
  <c r="I2737" i="4"/>
  <c r="U2736" i="4"/>
  <c r="T2736" i="4"/>
  <c r="L2736" i="4"/>
  <c r="J2736" i="4"/>
  <c r="I2736" i="4"/>
  <c r="U2735" i="4"/>
  <c r="T2735" i="4"/>
  <c r="L2735" i="4"/>
  <c r="J2735" i="4"/>
  <c r="I2735" i="4"/>
  <c r="U2734" i="4"/>
  <c r="T2734" i="4"/>
  <c r="L2734" i="4"/>
  <c r="J2734" i="4"/>
  <c r="I2734" i="4"/>
  <c r="U2733" i="4"/>
  <c r="T2733" i="4"/>
  <c r="L2733" i="4"/>
  <c r="J2733" i="4"/>
  <c r="I2733" i="4"/>
  <c r="P2734" i="4" s="1"/>
  <c r="U2732" i="4"/>
  <c r="T2732" i="4"/>
  <c r="L2732" i="4"/>
  <c r="J2732" i="4"/>
  <c r="I2732" i="4"/>
  <c r="U2731" i="4"/>
  <c r="T2731" i="4"/>
  <c r="L2731" i="4"/>
  <c r="J2731" i="4"/>
  <c r="I2731" i="4"/>
  <c r="U2730" i="4"/>
  <c r="T2730" i="4"/>
  <c r="L2730" i="4"/>
  <c r="J2730" i="4"/>
  <c r="I2730" i="4"/>
  <c r="U2729" i="4"/>
  <c r="T2729" i="4"/>
  <c r="L2729" i="4"/>
  <c r="J2729" i="4"/>
  <c r="I2729" i="4"/>
  <c r="U2728" i="4"/>
  <c r="T2728" i="4"/>
  <c r="L2728" i="4"/>
  <c r="J2728" i="4"/>
  <c r="I2728" i="4"/>
  <c r="U2727" i="4"/>
  <c r="T2727" i="4"/>
  <c r="L2727" i="4"/>
  <c r="J2727" i="4"/>
  <c r="I2727" i="4"/>
  <c r="U2726" i="4"/>
  <c r="T2726" i="4"/>
  <c r="L2726" i="4"/>
  <c r="J2726" i="4"/>
  <c r="I2726" i="4"/>
  <c r="U2725" i="4"/>
  <c r="T2725" i="4"/>
  <c r="L2725" i="4"/>
  <c r="J2725" i="4"/>
  <c r="I2725" i="4"/>
  <c r="U2724" i="4"/>
  <c r="T2724" i="4"/>
  <c r="L2724" i="4"/>
  <c r="J2724" i="4"/>
  <c r="I2724" i="4"/>
  <c r="U2723" i="4"/>
  <c r="T2723" i="4"/>
  <c r="L2723" i="4"/>
  <c r="J2723" i="4"/>
  <c r="I2723" i="4"/>
  <c r="U2722" i="4"/>
  <c r="T2722" i="4"/>
  <c r="L2722" i="4"/>
  <c r="J2722" i="4"/>
  <c r="I2722" i="4"/>
  <c r="U2721" i="4"/>
  <c r="T2721" i="4"/>
  <c r="L2721" i="4"/>
  <c r="J2721" i="4"/>
  <c r="I2721" i="4"/>
  <c r="U2720" i="4"/>
  <c r="T2720" i="4"/>
  <c r="L2720" i="4"/>
  <c r="J2720" i="4"/>
  <c r="I2720" i="4"/>
  <c r="U2719" i="4"/>
  <c r="T2719" i="4"/>
  <c r="L2719" i="4"/>
  <c r="J2719" i="4"/>
  <c r="I2719" i="4"/>
  <c r="U2718" i="4"/>
  <c r="T2718" i="4"/>
  <c r="L2718" i="4"/>
  <c r="J2718" i="4"/>
  <c r="I2718" i="4"/>
  <c r="U2717" i="4"/>
  <c r="T2717" i="4"/>
  <c r="L2717" i="4"/>
  <c r="J2717" i="4"/>
  <c r="I2717" i="4"/>
  <c r="U2716" i="4"/>
  <c r="T2716" i="4"/>
  <c r="L2716" i="4"/>
  <c r="J2716" i="4"/>
  <c r="I2716" i="4"/>
  <c r="U2715" i="4"/>
  <c r="T2715" i="4"/>
  <c r="L2715" i="4"/>
  <c r="J2715" i="4"/>
  <c r="I2715" i="4"/>
  <c r="U2714" i="4"/>
  <c r="T2714" i="4"/>
  <c r="L2714" i="4"/>
  <c r="J2714" i="4"/>
  <c r="I2714" i="4"/>
  <c r="U2713" i="4"/>
  <c r="T2713" i="4"/>
  <c r="L2713" i="4"/>
  <c r="J2713" i="4"/>
  <c r="I2713" i="4"/>
  <c r="U2712" i="4"/>
  <c r="T2712" i="4"/>
  <c r="L2712" i="4"/>
  <c r="J2712" i="4"/>
  <c r="I2712" i="4"/>
  <c r="U2711" i="4"/>
  <c r="T2711" i="4"/>
  <c r="L2711" i="4"/>
  <c r="J2711" i="4"/>
  <c r="I2711" i="4"/>
  <c r="U2710" i="4"/>
  <c r="T2710" i="4"/>
  <c r="L2710" i="4"/>
  <c r="J2710" i="4"/>
  <c r="I2710" i="4"/>
  <c r="U2709" i="4"/>
  <c r="T2709" i="4"/>
  <c r="L2709" i="4"/>
  <c r="J2709" i="4"/>
  <c r="I2709" i="4"/>
  <c r="U2708" i="4"/>
  <c r="T2708" i="4"/>
  <c r="L2708" i="4"/>
  <c r="J2708" i="4"/>
  <c r="I2708" i="4"/>
  <c r="U2707" i="4"/>
  <c r="T2707" i="4"/>
  <c r="L2707" i="4"/>
  <c r="J2707" i="4"/>
  <c r="I2707" i="4"/>
  <c r="U2706" i="4"/>
  <c r="T2706" i="4"/>
  <c r="L2706" i="4"/>
  <c r="J2706" i="4"/>
  <c r="I2706" i="4"/>
  <c r="U2705" i="4"/>
  <c r="T2705" i="4"/>
  <c r="L2705" i="4"/>
  <c r="J2705" i="4"/>
  <c r="I2705" i="4"/>
  <c r="U2704" i="4"/>
  <c r="T2704" i="4"/>
  <c r="L2704" i="4"/>
  <c r="J2704" i="4"/>
  <c r="I2704" i="4"/>
  <c r="U2703" i="4"/>
  <c r="T2703" i="4"/>
  <c r="L2703" i="4"/>
  <c r="J2703" i="4"/>
  <c r="I2703" i="4"/>
  <c r="U2702" i="4"/>
  <c r="T2702" i="4"/>
  <c r="L2702" i="4"/>
  <c r="J2702" i="4"/>
  <c r="I2702" i="4"/>
  <c r="U2701" i="4"/>
  <c r="T2701" i="4"/>
  <c r="L2701" i="4"/>
  <c r="J2701" i="4"/>
  <c r="I2701" i="4"/>
  <c r="U2700" i="4"/>
  <c r="T2700" i="4"/>
  <c r="L2700" i="4"/>
  <c r="J2700" i="4"/>
  <c r="I2700" i="4"/>
  <c r="U2699" i="4"/>
  <c r="T2699" i="4"/>
  <c r="L2699" i="4"/>
  <c r="J2699" i="4"/>
  <c r="I2699" i="4"/>
  <c r="U2698" i="4"/>
  <c r="T2698" i="4"/>
  <c r="L2698" i="4"/>
  <c r="J2698" i="4"/>
  <c r="I2698" i="4"/>
  <c r="U2697" i="4"/>
  <c r="T2697" i="4"/>
  <c r="L2697" i="4"/>
  <c r="J2697" i="4"/>
  <c r="I2697" i="4"/>
  <c r="U2696" i="4"/>
  <c r="T2696" i="4"/>
  <c r="L2696" i="4"/>
  <c r="J2696" i="4"/>
  <c r="I2696" i="4"/>
  <c r="U2695" i="4"/>
  <c r="T2695" i="4"/>
  <c r="L2695" i="4"/>
  <c r="J2695" i="4"/>
  <c r="I2695" i="4"/>
  <c r="U2694" i="4"/>
  <c r="T2694" i="4"/>
  <c r="L2694" i="4"/>
  <c r="J2694" i="4"/>
  <c r="I2694" i="4"/>
  <c r="U2693" i="4"/>
  <c r="T2693" i="4"/>
  <c r="L2693" i="4"/>
  <c r="J2693" i="4"/>
  <c r="I2693" i="4"/>
  <c r="U2692" i="4"/>
  <c r="T2692" i="4"/>
  <c r="L2692" i="4"/>
  <c r="J2692" i="4"/>
  <c r="I2692" i="4"/>
  <c r="U2691" i="4"/>
  <c r="T2691" i="4"/>
  <c r="L2691" i="4"/>
  <c r="J2691" i="4"/>
  <c r="I2691" i="4"/>
  <c r="U2690" i="4"/>
  <c r="T2690" i="4"/>
  <c r="L2690" i="4"/>
  <c r="J2690" i="4"/>
  <c r="I2690" i="4"/>
  <c r="U2689" i="4"/>
  <c r="T2689" i="4"/>
  <c r="L2689" i="4"/>
  <c r="J2689" i="4"/>
  <c r="I2689" i="4"/>
  <c r="U2688" i="4"/>
  <c r="T2688" i="4"/>
  <c r="L2688" i="4"/>
  <c r="J2688" i="4"/>
  <c r="I2688" i="4"/>
  <c r="U2687" i="4"/>
  <c r="T2687" i="4"/>
  <c r="L2687" i="4"/>
  <c r="J2687" i="4"/>
  <c r="I2687" i="4"/>
  <c r="U2686" i="4"/>
  <c r="T2686" i="4"/>
  <c r="L2686" i="4"/>
  <c r="J2686" i="4"/>
  <c r="I2686" i="4"/>
  <c r="U2685" i="4"/>
  <c r="T2685" i="4"/>
  <c r="L2685" i="4"/>
  <c r="J2685" i="4"/>
  <c r="I2685" i="4"/>
  <c r="U2684" i="4"/>
  <c r="T2684" i="4"/>
  <c r="L2684" i="4"/>
  <c r="J2684" i="4"/>
  <c r="I2684" i="4"/>
  <c r="U2683" i="4"/>
  <c r="T2683" i="4"/>
  <c r="L2683" i="4"/>
  <c r="J2683" i="4"/>
  <c r="I2683" i="4"/>
  <c r="U2682" i="4"/>
  <c r="T2682" i="4"/>
  <c r="L2682" i="4"/>
  <c r="J2682" i="4"/>
  <c r="I2682" i="4"/>
  <c r="U2681" i="4"/>
  <c r="T2681" i="4"/>
  <c r="L2681" i="4"/>
  <c r="J2681" i="4"/>
  <c r="I2681" i="4"/>
  <c r="U2680" i="4"/>
  <c r="T2680" i="4"/>
  <c r="L2680" i="4"/>
  <c r="J2680" i="4"/>
  <c r="I2680" i="4"/>
  <c r="U2679" i="4"/>
  <c r="T2679" i="4"/>
  <c r="L2679" i="4"/>
  <c r="J2679" i="4"/>
  <c r="I2679" i="4"/>
  <c r="U2678" i="4"/>
  <c r="T2678" i="4"/>
  <c r="L2678" i="4"/>
  <c r="J2678" i="4"/>
  <c r="I2678" i="4"/>
  <c r="U2677" i="4"/>
  <c r="T2677" i="4"/>
  <c r="L2677" i="4"/>
  <c r="J2677" i="4"/>
  <c r="I2677" i="4"/>
  <c r="U2676" i="4"/>
  <c r="T2676" i="4"/>
  <c r="L2676" i="4"/>
  <c r="J2676" i="4"/>
  <c r="I2676" i="4"/>
  <c r="U2675" i="4"/>
  <c r="T2675" i="4"/>
  <c r="L2675" i="4"/>
  <c r="J2675" i="4"/>
  <c r="I2675" i="4"/>
  <c r="U2674" i="4"/>
  <c r="T2674" i="4"/>
  <c r="L2674" i="4"/>
  <c r="J2674" i="4"/>
  <c r="I2674" i="4"/>
  <c r="U2673" i="4"/>
  <c r="T2673" i="4"/>
  <c r="L2673" i="4"/>
  <c r="J2673" i="4"/>
  <c r="I2673" i="4"/>
  <c r="U2672" i="4"/>
  <c r="T2672" i="4"/>
  <c r="L2672" i="4"/>
  <c r="J2672" i="4"/>
  <c r="I2672" i="4"/>
  <c r="U2671" i="4"/>
  <c r="T2671" i="4"/>
  <c r="L2671" i="4"/>
  <c r="J2671" i="4"/>
  <c r="I2671" i="4"/>
  <c r="U2670" i="4"/>
  <c r="T2670" i="4"/>
  <c r="L2670" i="4"/>
  <c r="J2670" i="4"/>
  <c r="I2670" i="4"/>
  <c r="U2669" i="4"/>
  <c r="T2669" i="4"/>
  <c r="L2669" i="4"/>
  <c r="J2669" i="4"/>
  <c r="I2669" i="4"/>
  <c r="U2668" i="4"/>
  <c r="T2668" i="4"/>
  <c r="L2668" i="4"/>
  <c r="J2668" i="4"/>
  <c r="I2668" i="4"/>
  <c r="U2667" i="4"/>
  <c r="T2667" i="4"/>
  <c r="L2667" i="4"/>
  <c r="J2667" i="4"/>
  <c r="I2667" i="4"/>
  <c r="U2666" i="4"/>
  <c r="T2666" i="4"/>
  <c r="L2666" i="4"/>
  <c r="J2666" i="4"/>
  <c r="I2666" i="4"/>
  <c r="U2665" i="4"/>
  <c r="T2665" i="4"/>
  <c r="L2665" i="4"/>
  <c r="J2665" i="4"/>
  <c r="I2665" i="4"/>
  <c r="U2664" i="4"/>
  <c r="T2664" i="4"/>
  <c r="L2664" i="4"/>
  <c r="J2664" i="4"/>
  <c r="I2664" i="4"/>
  <c r="U2663" i="4"/>
  <c r="T2663" i="4"/>
  <c r="L2663" i="4"/>
  <c r="J2663" i="4"/>
  <c r="I2663" i="4"/>
  <c r="U2662" i="4"/>
  <c r="T2662" i="4"/>
  <c r="L2662" i="4"/>
  <c r="J2662" i="4"/>
  <c r="I2662" i="4"/>
  <c r="U2661" i="4"/>
  <c r="T2661" i="4"/>
  <c r="L2661" i="4"/>
  <c r="J2661" i="4"/>
  <c r="I2661" i="4"/>
  <c r="U2660" i="4"/>
  <c r="T2660" i="4"/>
  <c r="L2660" i="4"/>
  <c r="J2660" i="4"/>
  <c r="I2660" i="4"/>
  <c r="U2659" i="4"/>
  <c r="T2659" i="4"/>
  <c r="L2659" i="4"/>
  <c r="J2659" i="4"/>
  <c r="I2659" i="4"/>
  <c r="U2658" i="4"/>
  <c r="T2658" i="4"/>
  <c r="L2658" i="4"/>
  <c r="J2658" i="4"/>
  <c r="I2658" i="4"/>
  <c r="U2657" i="4"/>
  <c r="T2657" i="4"/>
  <c r="L2657" i="4"/>
  <c r="J2657" i="4"/>
  <c r="I2657" i="4"/>
  <c r="U2656" i="4"/>
  <c r="T2656" i="4"/>
  <c r="L2656" i="4"/>
  <c r="J2656" i="4"/>
  <c r="I2656" i="4"/>
  <c r="U2655" i="4"/>
  <c r="T2655" i="4"/>
  <c r="L2655" i="4"/>
  <c r="J2655" i="4"/>
  <c r="I2655" i="4"/>
  <c r="U2654" i="4"/>
  <c r="T2654" i="4"/>
  <c r="L2654" i="4"/>
  <c r="J2654" i="4"/>
  <c r="I2654" i="4"/>
  <c r="U2653" i="4"/>
  <c r="T2653" i="4"/>
  <c r="L2653" i="4"/>
  <c r="J2653" i="4"/>
  <c r="I2653" i="4"/>
  <c r="U2652" i="4"/>
  <c r="T2652" i="4"/>
  <c r="L2652" i="4"/>
  <c r="J2652" i="4"/>
  <c r="I2652" i="4"/>
  <c r="U2651" i="4"/>
  <c r="T2651" i="4"/>
  <c r="L2651" i="4"/>
  <c r="J2651" i="4"/>
  <c r="I2651" i="4"/>
  <c r="U2650" i="4"/>
  <c r="T2650" i="4"/>
  <c r="L2650" i="4"/>
  <c r="J2650" i="4"/>
  <c r="I2650" i="4"/>
  <c r="U2649" i="4"/>
  <c r="T2649" i="4"/>
  <c r="L2649" i="4"/>
  <c r="J2649" i="4"/>
  <c r="I2649" i="4"/>
  <c r="U2648" i="4"/>
  <c r="T2648" i="4"/>
  <c r="L2648" i="4"/>
  <c r="J2648" i="4"/>
  <c r="I2648" i="4"/>
  <c r="U2647" i="4"/>
  <c r="T2647" i="4"/>
  <c r="L2647" i="4"/>
  <c r="J2647" i="4"/>
  <c r="I2647" i="4"/>
  <c r="U2646" i="4"/>
  <c r="T2646" i="4"/>
  <c r="L2646" i="4"/>
  <c r="J2646" i="4"/>
  <c r="I2646" i="4"/>
  <c r="U2645" i="4"/>
  <c r="T2645" i="4"/>
  <c r="L2645" i="4"/>
  <c r="J2645" i="4"/>
  <c r="I2645" i="4"/>
  <c r="U2644" i="4"/>
  <c r="T2644" i="4"/>
  <c r="L2644" i="4"/>
  <c r="J2644" i="4"/>
  <c r="I2644" i="4"/>
  <c r="U2643" i="4"/>
  <c r="T2643" i="4"/>
  <c r="L2643" i="4"/>
  <c r="J2643" i="4"/>
  <c r="I2643" i="4"/>
  <c r="U2642" i="4"/>
  <c r="T2642" i="4"/>
  <c r="L2642" i="4"/>
  <c r="J2642" i="4"/>
  <c r="I2642" i="4"/>
  <c r="U2641" i="4"/>
  <c r="T2641" i="4"/>
  <c r="L2641" i="4"/>
  <c r="J2641" i="4"/>
  <c r="I2641" i="4"/>
  <c r="U2640" i="4"/>
  <c r="T2640" i="4"/>
  <c r="L2640" i="4"/>
  <c r="J2640" i="4"/>
  <c r="I2640" i="4"/>
  <c r="U2639" i="4"/>
  <c r="T2639" i="4"/>
  <c r="L2639" i="4"/>
  <c r="J2639" i="4"/>
  <c r="I2639" i="4"/>
  <c r="U2638" i="4"/>
  <c r="T2638" i="4"/>
  <c r="L2638" i="4"/>
  <c r="J2638" i="4"/>
  <c r="I2638" i="4"/>
  <c r="U2637" i="4"/>
  <c r="T2637" i="4"/>
  <c r="L2637" i="4"/>
  <c r="J2637" i="4"/>
  <c r="I2637" i="4"/>
  <c r="U2636" i="4"/>
  <c r="T2636" i="4"/>
  <c r="L2636" i="4"/>
  <c r="J2636" i="4"/>
  <c r="I2636" i="4"/>
  <c r="U2635" i="4"/>
  <c r="T2635" i="4"/>
  <c r="L2635" i="4"/>
  <c r="J2635" i="4"/>
  <c r="I2635" i="4"/>
  <c r="U2634" i="4"/>
  <c r="T2634" i="4"/>
  <c r="L2634" i="4"/>
  <c r="J2634" i="4"/>
  <c r="I2634" i="4"/>
  <c r="U2633" i="4"/>
  <c r="T2633" i="4"/>
  <c r="L2633" i="4"/>
  <c r="J2633" i="4"/>
  <c r="I2633" i="4"/>
  <c r="U2632" i="4"/>
  <c r="T2632" i="4"/>
  <c r="L2632" i="4"/>
  <c r="J2632" i="4"/>
  <c r="I2632" i="4"/>
  <c r="U2631" i="4"/>
  <c r="T2631" i="4"/>
  <c r="L2631" i="4"/>
  <c r="J2631" i="4"/>
  <c r="I2631" i="4"/>
  <c r="U2630" i="4"/>
  <c r="T2630" i="4"/>
  <c r="L2630" i="4"/>
  <c r="J2630" i="4"/>
  <c r="I2630" i="4"/>
  <c r="U2629" i="4"/>
  <c r="T2629" i="4"/>
  <c r="L2629" i="4"/>
  <c r="J2629" i="4"/>
  <c r="I2629" i="4"/>
  <c r="U2628" i="4"/>
  <c r="T2628" i="4"/>
  <c r="L2628" i="4"/>
  <c r="J2628" i="4"/>
  <c r="I2628" i="4"/>
  <c r="U2627" i="4"/>
  <c r="T2627" i="4"/>
  <c r="L2627" i="4"/>
  <c r="J2627" i="4"/>
  <c r="I2627" i="4"/>
  <c r="U2626" i="4"/>
  <c r="T2626" i="4"/>
  <c r="L2626" i="4"/>
  <c r="J2626" i="4"/>
  <c r="I2626" i="4"/>
  <c r="U2625" i="4"/>
  <c r="T2625" i="4"/>
  <c r="L2625" i="4"/>
  <c r="J2625" i="4"/>
  <c r="I2625" i="4"/>
  <c r="U2624" i="4"/>
  <c r="T2624" i="4"/>
  <c r="L2624" i="4"/>
  <c r="J2624" i="4"/>
  <c r="I2624" i="4"/>
  <c r="U2623" i="4"/>
  <c r="T2623" i="4"/>
  <c r="L2623" i="4"/>
  <c r="J2623" i="4"/>
  <c r="I2623" i="4"/>
  <c r="U2622" i="4"/>
  <c r="T2622" i="4"/>
  <c r="L2622" i="4"/>
  <c r="J2622" i="4"/>
  <c r="I2622" i="4"/>
  <c r="U2621" i="4"/>
  <c r="T2621" i="4"/>
  <c r="L2621" i="4"/>
  <c r="J2621" i="4"/>
  <c r="I2621" i="4"/>
  <c r="U2620" i="4"/>
  <c r="T2620" i="4"/>
  <c r="L2620" i="4"/>
  <c r="J2620" i="4"/>
  <c r="I2620" i="4"/>
  <c r="U2619" i="4"/>
  <c r="T2619" i="4"/>
  <c r="L2619" i="4"/>
  <c r="J2619" i="4"/>
  <c r="I2619" i="4"/>
  <c r="U2618" i="4"/>
  <c r="T2618" i="4"/>
  <c r="L2618" i="4"/>
  <c r="J2618" i="4"/>
  <c r="I2618" i="4"/>
  <c r="W2617" i="4"/>
  <c r="V2617" i="4"/>
  <c r="U2617" i="4"/>
  <c r="T2617" i="4"/>
  <c r="L2617" i="4"/>
  <c r="J2617" i="4"/>
  <c r="I2617" i="4"/>
  <c r="W2616" i="4"/>
  <c r="V2616" i="4"/>
  <c r="U2616" i="4"/>
  <c r="T2616" i="4"/>
  <c r="L2616" i="4"/>
  <c r="J2616" i="4"/>
  <c r="I2616" i="4"/>
  <c r="W2615" i="4"/>
  <c r="V2615" i="4"/>
  <c r="U2615" i="4"/>
  <c r="T2615" i="4"/>
  <c r="L2615" i="4"/>
  <c r="J2615" i="4"/>
  <c r="I2615" i="4"/>
  <c r="W2614" i="4"/>
  <c r="V2614" i="4"/>
  <c r="U2614" i="4"/>
  <c r="T2614" i="4"/>
  <c r="L2614" i="4"/>
  <c r="J2614" i="4"/>
  <c r="I2614" i="4"/>
  <c r="W2613" i="4"/>
  <c r="V2613" i="4"/>
  <c r="U2613" i="4"/>
  <c r="T2613" i="4"/>
  <c r="L2613" i="4"/>
  <c r="J2613" i="4"/>
  <c r="I2613" i="4"/>
  <c r="W2612" i="4"/>
  <c r="V2612" i="4"/>
  <c r="U2612" i="4"/>
  <c r="T2612" i="4"/>
  <c r="L2612" i="4"/>
  <c r="J2612" i="4"/>
  <c r="I2612" i="4"/>
  <c r="W2611" i="4"/>
  <c r="V2611" i="4"/>
  <c r="U2611" i="4"/>
  <c r="T2611" i="4"/>
  <c r="L2611" i="4"/>
  <c r="J2611" i="4"/>
  <c r="I2611" i="4"/>
  <c r="W2610" i="4"/>
  <c r="V2610" i="4"/>
  <c r="U2610" i="4"/>
  <c r="T2610" i="4"/>
  <c r="L2610" i="4"/>
  <c r="J2610" i="4"/>
  <c r="I2610" i="4"/>
  <c r="W2609" i="4"/>
  <c r="V2609" i="4"/>
  <c r="U2609" i="4"/>
  <c r="T2609" i="4"/>
  <c r="L2609" i="4"/>
  <c r="J2609" i="4"/>
  <c r="I2609" i="4"/>
  <c r="W2608" i="4"/>
  <c r="V2608" i="4"/>
  <c r="U2608" i="4"/>
  <c r="T2608" i="4"/>
  <c r="L2608" i="4"/>
  <c r="J2608" i="4"/>
  <c r="I2608" i="4"/>
  <c r="W2607" i="4"/>
  <c r="V2607" i="4"/>
  <c r="U2607" i="4"/>
  <c r="T2607" i="4"/>
  <c r="L2607" i="4"/>
  <c r="J2607" i="4"/>
  <c r="I2607" i="4"/>
  <c r="W2606" i="4"/>
  <c r="V2606" i="4"/>
  <c r="U2606" i="4"/>
  <c r="T2606" i="4"/>
  <c r="L2606" i="4"/>
  <c r="J2606" i="4"/>
  <c r="I2606" i="4"/>
  <c r="W2605" i="4"/>
  <c r="V2605" i="4"/>
  <c r="U2605" i="4"/>
  <c r="T2605" i="4"/>
  <c r="L2605" i="4"/>
  <c r="J2605" i="4"/>
  <c r="I2605" i="4"/>
  <c r="W2604" i="4"/>
  <c r="V2604" i="4"/>
  <c r="U2604" i="4"/>
  <c r="T2604" i="4"/>
  <c r="L2604" i="4"/>
  <c r="J2604" i="4"/>
  <c r="I2604" i="4"/>
  <c r="W2603" i="4"/>
  <c r="V2603" i="4"/>
  <c r="U2603" i="4"/>
  <c r="T2603" i="4"/>
  <c r="L2603" i="4"/>
  <c r="J2603" i="4"/>
  <c r="I2603" i="4"/>
  <c r="W2602" i="4"/>
  <c r="V2602" i="4"/>
  <c r="U2602" i="4"/>
  <c r="T2602" i="4"/>
  <c r="L2602" i="4"/>
  <c r="J2602" i="4"/>
  <c r="I2602" i="4"/>
  <c r="W2601" i="4"/>
  <c r="V2601" i="4"/>
  <c r="U2601" i="4"/>
  <c r="T2601" i="4"/>
  <c r="L2601" i="4"/>
  <c r="J2601" i="4"/>
  <c r="I2601" i="4"/>
  <c r="W2600" i="4"/>
  <c r="V2600" i="4"/>
  <c r="U2600" i="4"/>
  <c r="T2600" i="4"/>
  <c r="L2600" i="4"/>
  <c r="J2600" i="4"/>
  <c r="I2600" i="4"/>
  <c r="W2599" i="4"/>
  <c r="V2599" i="4"/>
  <c r="U2599" i="4"/>
  <c r="T2599" i="4"/>
  <c r="L2599" i="4"/>
  <c r="J2599" i="4"/>
  <c r="I2599" i="4"/>
  <c r="W2598" i="4"/>
  <c r="V2598" i="4"/>
  <c r="U2598" i="4"/>
  <c r="T2598" i="4"/>
  <c r="L2598" i="4"/>
  <c r="J2598" i="4"/>
  <c r="I2598" i="4"/>
  <c r="W2597" i="4"/>
  <c r="V2597" i="4"/>
  <c r="U2597" i="4"/>
  <c r="T2597" i="4"/>
  <c r="L2597" i="4"/>
  <c r="J2597" i="4"/>
  <c r="I2597" i="4"/>
  <c r="W2596" i="4"/>
  <c r="V2596" i="4"/>
  <c r="U2596" i="4"/>
  <c r="T2596" i="4"/>
  <c r="L2596" i="4"/>
  <c r="J2596" i="4"/>
  <c r="I2596" i="4"/>
  <c r="W2595" i="4"/>
  <c r="V2595" i="4"/>
  <c r="U2595" i="4"/>
  <c r="T2595" i="4"/>
  <c r="L2595" i="4"/>
  <c r="J2595" i="4"/>
  <c r="I2595" i="4"/>
  <c r="W2594" i="4"/>
  <c r="V2594" i="4"/>
  <c r="U2594" i="4"/>
  <c r="T2594" i="4"/>
  <c r="L2594" i="4"/>
  <c r="J2594" i="4"/>
  <c r="I2594" i="4"/>
  <c r="W2593" i="4"/>
  <c r="V2593" i="4"/>
  <c r="U2593" i="4"/>
  <c r="T2593" i="4"/>
  <c r="L2593" i="4"/>
  <c r="J2593" i="4"/>
  <c r="I2593" i="4"/>
  <c r="W2592" i="4"/>
  <c r="V2592" i="4"/>
  <c r="U2592" i="4"/>
  <c r="T2592" i="4"/>
  <c r="L2592" i="4"/>
  <c r="J2592" i="4"/>
  <c r="I2592" i="4"/>
  <c r="W2591" i="4"/>
  <c r="V2591" i="4"/>
  <c r="U2591" i="4"/>
  <c r="T2591" i="4"/>
  <c r="L2591" i="4"/>
  <c r="J2591" i="4"/>
  <c r="I2591" i="4"/>
  <c r="W2590" i="4"/>
  <c r="V2590" i="4"/>
  <c r="U2590" i="4"/>
  <c r="T2590" i="4"/>
  <c r="L2590" i="4"/>
  <c r="J2590" i="4"/>
  <c r="I2590" i="4"/>
  <c r="W2589" i="4"/>
  <c r="V2589" i="4"/>
  <c r="U2589" i="4"/>
  <c r="T2589" i="4"/>
  <c r="L2589" i="4"/>
  <c r="J2589" i="4"/>
  <c r="I2589" i="4"/>
  <c r="W2588" i="4"/>
  <c r="V2588" i="4"/>
  <c r="U2588" i="4"/>
  <c r="T2588" i="4"/>
  <c r="L2588" i="4"/>
  <c r="J2588" i="4"/>
  <c r="I2588" i="4"/>
  <c r="W2587" i="4"/>
  <c r="V2587" i="4"/>
  <c r="U2587" i="4"/>
  <c r="T2587" i="4"/>
  <c r="L2587" i="4"/>
  <c r="J2587" i="4"/>
  <c r="I2587" i="4"/>
  <c r="W2586" i="4"/>
  <c r="V2586" i="4"/>
  <c r="U2586" i="4"/>
  <c r="T2586" i="4"/>
  <c r="L2586" i="4"/>
  <c r="J2586" i="4"/>
  <c r="I2586" i="4"/>
  <c r="W2585" i="4"/>
  <c r="V2585" i="4"/>
  <c r="U2585" i="4"/>
  <c r="T2585" i="4"/>
  <c r="L2585" i="4"/>
  <c r="J2585" i="4"/>
  <c r="I2585" i="4"/>
  <c r="W2584" i="4"/>
  <c r="V2584" i="4"/>
  <c r="U2584" i="4"/>
  <c r="T2584" i="4"/>
  <c r="L2584" i="4"/>
  <c r="J2584" i="4"/>
  <c r="I2584" i="4"/>
  <c r="W2583" i="4"/>
  <c r="V2583" i="4"/>
  <c r="U2583" i="4"/>
  <c r="T2583" i="4"/>
  <c r="L2583" i="4"/>
  <c r="J2583" i="4"/>
  <c r="I2583" i="4"/>
  <c r="W2582" i="4"/>
  <c r="V2582" i="4"/>
  <c r="U2582" i="4"/>
  <c r="T2582" i="4"/>
  <c r="L2582" i="4"/>
  <c r="J2582" i="4"/>
  <c r="I2582" i="4"/>
  <c r="W2581" i="4"/>
  <c r="V2581" i="4"/>
  <c r="U2581" i="4"/>
  <c r="T2581" i="4"/>
  <c r="L2581" i="4"/>
  <c r="J2581" i="4"/>
  <c r="I2581" i="4"/>
  <c r="W2580" i="4"/>
  <c r="V2580" i="4"/>
  <c r="U2580" i="4"/>
  <c r="T2580" i="4"/>
  <c r="L2580" i="4"/>
  <c r="J2580" i="4"/>
  <c r="I2580" i="4"/>
  <c r="W2579" i="4"/>
  <c r="V2579" i="4"/>
  <c r="U2579" i="4"/>
  <c r="T2579" i="4"/>
  <c r="L2579" i="4"/>
  <c r="J2579" i="4"/>
  <c r="I2579" i="4"/>
  <c r="W2578" i="4"/>
  <c r="V2578" i="4"/>
  <c r="U2578" i="4"/>
  <c r="T2578" i="4"/>
  <c r="L2578" i="4"/>
  <c r="J2578" i="4"/>
  <c r="I2578" i="4"/>
  <c r="W2577" i="4"/>
  <c r="V2577" i="4"/>
  <c r="U2577" i="4"/>
  <c r="T2577" i="4"/>
  <c r="L2577" i="4"/>
  <c r="J2577" i="4"/>
  <c r="I2577" i="4"/>
  <c r="W2576" i="4"/>
  <c r="V2576" i="4"/>
  <c r="U2576" i="4"/>
  <c r="T2576" i="4"/>
  <c r="L2576" i="4"/>
  <c r="J2576" i="4"/>
  <c r="I2576" i="4"/>
  <c r="P2576" i="4" s="1"/>
  <c r="W2575" i="4"/>
  <c r="V2575" i="4"/>
  <c r="U2575" i="4"/>
  <c r="T2575" i="4"/>
  <c r="L2575" i="4"/>
  <c r="J2575" i="4"/>
  <c r="I2575" i="4"/>
  <c r="W2574" i="4"/>
  <c r="V2574" i="4"/>
  <c r="U2574" i="4"/>
  <c r="T2574" i="4"/>
  <c r="L2574" i="4"/>
  <c r="J2574" i="4"/>
  <c r="I2574" i="4"/>
  <c r="U2573" i="4"/>
  <c r="T2573" i="4"/>
  <c r="L2573" i="4"/>
  <c r="J2573" i="4"/>
  <c r="I2573" i="4"/>
  <c r="U2572" i="4"/>
  <c r="T2572" i="4"/>
  <c r="L2572" i="4"/>
  <c r="J2572" i="4"/>
  <c r="I2572" i="4"/>
  <c r="U2571" i="4"/>
  <c r="T2571" i="4"/>
  <c r="L2571" i="4"/>
  <c r="J2571" i="4"/>
  <c r="I2571" i="4"/>
  <c r="U2570" i="4"/>
  <c r="T2570" i="4"/>
  <c r="L2570" i="4"/>
  <c r="J2570" i="4"/>
  <c r="I2570" i="4"/>
  <c r="U2569" i="4"/>
  <c r="T2569" i="4"/>
  <c r="L2569" i="4"/>
  <c r="J2569" i="4"/>
  <c r="I2569" i="4"/>
  <c r="U2568" i="4"/>
  <c r="T2568" i="4"/>
  <c r="L2568" i="4"/>
  <c r="J2568" i="4"/>
  <c r="I2568" i="4"/>
  <c r="U2567" i="4"/>
  <c r="T2567" i="4"/>
  <c r="L2567" i="4"/>
  <c r="J2567" i="4"/>
  <c r="I2567" i="4"/>
  <c r="U2566" i="4"/>
  <c r="T2566" i="4"/>
  <c r="L2566" i="4"/>
  <c r="J2566" i="4"/>
  <c r="I2566" i="4"/>
  <c r="U2565" i="4"/>
  <c r="T2565" i="4"/>
  <c r="L2565" i="4"/>
  <c r="J2565" i="4"/>
  <c r="I2565" i="4"/>
  <c r="U2564" i="4"/>
  <c r="T2564" i="4"/>
  <c r="L2564" i="4"/>
  <c r="J2564" i="4"/>
  <c r="I2564" i="4"/>
  <c r="U2563" i="4"/>
  <c r="T2563" i="4"/>
  <c r="L2563" i="4"/>
  <c r="J2563" i="4"/>
  <c r="I2563" i="4"/>
  <c r="U2562" i="4"/>
  <c r="T2562" i="4"/>
  <c r="L2562" i="4"/>
  <c r="J2562" i="4"/>
  <c r="I2562" i="4"/>
  <c r="U2561" i="4"/>
  <c r="T2561" i="4"/>
  <c r="L2561" i="4"/>
  <c r="J2561" i="4"/>
  <c r="I2561" i="4"/>
  <c r="U2560" i="4"/>
  <c r="T2560" i="4"/>
  <c r="L2560" i="4"/>
  <c r="J2560" i="4"/>
  <c r="I2560" i="4"/>
  <c r="U2559" i="4"/>
  <c r="T2559" i="4"/>
  <c r="L2559" i="4"/>
  <c r="J2559" i="4"/>
  <c r="I2559" i="4"/>
  <c r="U2558" i="4"/>
  <c r="T2558" i="4"/>
  <c r="L2558" i="4"/>
  <c r="J2558" i="4"/>
  <c r="I2558" i="4"/>
  <c r="U2557" i="4"/>
  <c r="T2557" i="4"/>
  <c r="L2557" i="4"/>
  <c r="J2557" i="4"/>
  <c r="I2557" i="4"/>
  <c r="U2556" i="4"/>
  <c r="T2556" i="4"/>
  <c r="L2556" i="4"/>
  <c r="J2556" i="4"/>
  <c r="I2556" i="4"/>
  <c r="U2555" i="4"/>
  <c r="T2555" i="4"/>
  <c r="L2555" i="4"/>
  <c r="J2555" i="4"/>
  <c r="I2555" i="4"/>
  <c r="U2554" i="4"/>
  <c r="T2554" i="4"/>
  <c r="L2554" i="4"/>
  <c r="J2554" i="4"/>
  <c r="I2554" i="4"/>
  <c r="U2553" i="4"/>
  <c r="T2553" i="4"/>
  <c r="L2553" i="4"/>
  <c r="J2553" i="4"/>
  <c r="I2553" i="4"/>
  <c r="U2552" i="4"/>
  <c r="T2552" i="4"/>
  <c r="L2552" i="4"/>
  <c r="J2552" i="4"/>
  <c r="I2552" i="4"/>
  <c r="U2551" i="4"/>
  <c r="T2551" i="4"/>
  <c r="L2551" i="4"/>
  <c r="J2551" i="4"/>
  <c r="I2551" i="4"/>
  <c r="U2550" i="4"/>
  <c r="T2550" i="4"/>
  <c r="L2550" i="4"/>
  <c r="J2550" i="4"/>
  <c r="I2550" i="4"/>
  <c r="U2549" i="4"/>
  <c r="T2549" i="4"/>
  <c r="L2549" i="4"/>
  <c r="J2549" i="4"/>
  <c r="I2549" i="4"/>
  <c r="U2548" i="4"/>
  <c r="T2548" i="4"/>
  <c r="L2548" i="4"/>
  <c r="J2548" i="4"/>
  <c r="I2548" i="4"/>
  <c r="U2547" i="4"/>
  <c r="T2547" i="4"/>
  <c r="L2547" i="4"/>
  <c r="J2547" i="4"/>
  <c r="I2547" i="4"/>
  <c r="U2546" i="4"/>
  <c r="T2546" i="4"/>
  <c r="L2546" i="4"/>
  <c r="J2546" i="4"/>
  <c r="I2546" i="4"/>
  <c r="U2545" i="4"/>
  <c r="T2545" i="4"/>
  <c r="L2545" i="4"/>
  <c r="J2545" i="4"/>
  <c r="I2545" i="4"/>
  <c r="U2544" i="4"/>
  <c r="T2544" i="4"/>
  <c r="L2544" i="4"/>
  <c r="J2544" i="4"/>
  <c r="I2544" i="4"/>
  <c r="U2543" i="4"/>
  <c r="T2543" i="4"/>
  <c r="L2543" i="4"/>
  <c r="J2543" i="4"/>
  <c r="I2543" i="4"/>
  <c r="U2542" i="4"/>
  <c r="T2542" i="4"/>
  <c r="L2542" i="4"/>
  <c r="J2542" i="4"/>
  <c r="I2542" i="4"/>
  <c r="U2541" i="4"/>
  <c r="T2541" i="4"/>
  <c r="L2541" i="4"/>
  <c r="J2541" i="4"/>
  <c r="I2541" i="4"/>
  <c r="U2540" i="4"/>
  <c r="T2540" i="4"/>
  <c r="L2540" i="4"/>
  <c r="J2540" i="4"/>
  <c r="I2540" i="4"/>
  <c r="U2539" i="4"/>
  <c r="T2539" i="4"/>
  <c r="L2539" i="4"/>
  <c r="J2539" i="4"/>
  <c r="I2539" i="4"/>
  <c r="U2538" i="4"/>
  <c r="T2538" i="4"/>
  <c r="L2538" i="4"/>
  <c r="J2538" i="4"/>
  <c r="I2538" i="4"/>
  <c r="U2537" i="4"/>
  <c r="T2537" i="4"/>
  <c r="L2537" i="4"/>
  <c r="J2537" i="4"/>
  <c r="I2537" i="4"/>
  <c r="U2536" i="4"/>
  <c r="T2536" i="4"/>
  <c r="L2536" i="4"/>
  <c r="J2536" i="4"/>
  <c r="I2536" i="4"/>
  <c r="U2535" i="4"/>
  <c r="T2535" i="4"/>
  <c r="L2535" i="4"/>
  <c r="J2535" i="4"/>
  <c r="I2535" i="4"/>
  <c r="U2534" i="4"/>
  <c r="T2534" i="4"/>
  <c r="L2534" i="4"/>
  <c r="J2534" i="4"/>
  <c r="I2534" i="4"/>
  <c r="U2533" i="4"/>
  <c r="T2533" i="4"/>
  <c r="L2533" i="4"/>
  <c r="J2533" i="4"/>
  <c r="I2533" i="4"/>
  <c r="U2532" i="4"/>
  <c r="T2532" i="4"/>
  <c r="L2532" i="4"/>
  <c r="J2532" i="4"/>
  <c r="I2532" i="4"/>
  <c r="U2531" i="4"/>
  <c r="T2531" i="4"/>
  <c r="L2531" i="4"/>
  <c r="J2531" i="4"/>
  <c r="I2531" i="4"/>
  <c r="U2530" i="4"/>
  <c r="T2530" i="4"/>
  <c r="L2530" i="4"/>
  <c r="J2530" i="4"/>
  <c r="I2530" i="4"/>
  <c r="U2529" i="4"/>
  <c r="T2529" i="4"/>
  <c r="L2529" i="4"/>
  <c r="J2529" i="4"/>
  <c r="I2529" i="4"/>
  <c r="U2528" i="4"/>
  <c r="T2528" i="4"/>
  <c r="L2528" i="4"/>
  <c r="J2528" i="4"/>
  <c r="I2528" i="4"/>
  <c r="U2527" i="4"/>
  <c r="T2527" i="4"/>
  <c r="L2527" i="4"/>
  <c r="J2527" i="4"/>
  <c r="I2527" i="4"/>
  <c r="U2526" i="4"/>
  <c r="T2526" i="4"/>
  <c r="L2526" i="4"/>
  <c r="J2526" i="4"/>
  <c r="I2526" i="4"/>
  <c r="U2525" i="4"/>
  <c r="T2525" i="4"/>
  <c r="L2525" i="4"/>
  <c r="J2525" i="4"/>
  <c r="I2525" i="4"/>
  <c r="U2524" i="4"/>
  <c r="T2524" i="4"/>
  <c r="L2524" i="4"/>
  <c r="J2524" i="4"/>
  <c r="I2524" i="4"/>
  <c r="U2523" i="4"/>
  <c r="T2523" i="4"/>
  <c r="L2523" i="4"/>
  <c r="J2523" i="4"/>
  <c r="I2523" i="4"/>
  <c r="U2522" i="4"/>
  <c r="T2522" i="4"/>
  <c r="L2522" i="4"/>
  <c r="J2522" i="4"/>
  <c r="I2522" i="4"/>
  <c r="U2521" i="4"/>
  <c r="T2521" i="4"/>
  <c r="L2521" i="4"/>
  <c r="J2521" i="4"/>
  <c r="I2521" i="4"/>
  <c r="U2520" i="4"/>
  <c r="T2520" i="4"/>
  <c r="L2520" i="4"/>
  <c r="J2520" i="4"/>
  <c r="I2520" i="4"/>
  <c r="U2519" i="4"/>
  <c r="T2519" i="4"/>
  <c r="L2519" i="4"/>
  <c r="J2519" i="4"/>
  <c r="I2519" i="4"/>
  <c r="U2518" i="4"/>
  <c r="T2518" i="4"/>
  <c r="L2518" i="4"/>
  <c r="J2518" i="4"/>
  <c r="I2518" i="4"/>
  <c r="U2517" i="4"/>
  <c r="T2517" i="4"/>
  <c r="L2517" i="4"/>
  <c r="J2517" i="4"/>
  <c r="I2517" i="4"/>
  <c r="U2516" i="4"/>
  <c r="T2516" i="4"/>
  <c r="L2516" i="4"/>
  <c r="J2516" i="4"/>
  <c r="I2516" i="4"/>
  <c r="U2515" i="4"/>
  <c r="T2515" i="4"/>
  <c r="L2515" i="4"/>
  <c r="J2515" i="4"/>
  <c r="I2515" i="4"/>
  <c r="U2514" i="4"/>
  <c r="T2514" i="4"/>
  <c r="L2514" i="4"/>
  <c r="J2514" i="4"/>
  <c r="I2514" i="4"/>
  <c r="U2513" i="4"/>
  <c r="T2513" i="4"/>
  <c r="L2513" i="4"/>
  <c r="J2513" i="4"/>
  <c r="I2513" i="4"/>
  <c r="U2512" i="4"/>
  <c r="T2512" i="4"/>
  <c r="L2512" i="4"/>
  <c r="J2512" i="4"/>
  <c r="I2512" i="4"/>
  <c r="U2511" i="4"/>
  <c r="T2511" i="4"/>
  <c r="L2511" i="4"/>
  <c r="J2511" i="4"/>
  <c r="I2511" i="4"/>
  <c r="U2510" i="4"/>
  <c r="T2510" i="4"/>
  <c r="L2510" i="4"/>
  <c r="J2510" i="4"/>
  <c r="I2510" i="4"/>
  <c r="U2509" i="4"/>
  <c r="T2509" i="4"/>
  <c r="L2509" i="4"/>
  <c r="J2509" i="4"/>
  <c r="I2509" i="4"/>
  <c r="U2508" i="4"/>
  <c r="T2508" i="4"/>
  <c r="L2508" i="4"/>
  <c r="J2508" i="4"/>
  <c r="I2508" i="4"/>
  <c r="U2507" i="4"/>
  <c r="T2507" i="4"/>
  <c r="L2507" i="4"/>
  <c r="J2507" i="4"/>
  <c r="I2507" i="4"/>
  <c r="U2506" i="4"/>
  <c r="T2506" i="4"/>
  <c r="L2506" i="4"/>
  <c r="J2506" i="4"/>
  <c r="I2506" i="4"/>
  <c r="U2505" i="4"/>
  <c r="T2505" i="4"/>
  <c r="L2505" i="4"/>
  <c r="J2505" i="4"/>
  <c r="I2505" i="4"/>
  <c r="U2504" i="4"/>
  <c r="T2504" i="4"/>
  <c r="L2504" i="4"/>
  <c r="J2504" i="4"/>
  <c r="I2504" i="4"/>
  <c r="U2503" i="4"/>
  <c r="T2503" i="4"/>
  <c r="L2503" i="4"/>
  <c r="J2503" i="4"/>
  <c r="I2503" i="4"/>
  <c r="U2502" i="4"/>
  <c r="T2502" i="4"/>
  <c r="L2502" i="4"/>
  <c r="J2502" i="4"/>
  <c r="I2502" i="4"/>
  <c r="U2501" i="4"/>
  <c r="T2501" i="4"/>
  <c r="L2501" i="4"/>
  <c r="J2501" i="4"/>
  <c r="I2501" i="4"/>
  <c r="U2500" i="4"/>
  <c r="T2500" i="4"/>
  <c r="L2500" i="4"/>
  <c r="J2500" i="4"/>
  <c r="I2500" i="4"/>
  <c r="U2499" i="4"/>
  <c r="T2499" i="4"/>
  <c r="L2499" i="4"/>
  <c r="J2499" i="4"/>
  <c r="I2499" i="4"/>
  <c r="U2498" i="4"/>
  <c r="T2498" i="4"/>
  <c r="L2498" i="4"/>
  <c r="J2498" i="4"/>
  <c r="I2498" i="4"/>
  <c r="U2497" i="4"/>
  <c r="T2497" i="4"/>
  <c r="L2497" i="4"/>
  <c r="J2497" i="4"/>
  <c r="I2497" i="4"/>
  <c r="U2496" i="4"/>
  <c r="T2496" i="4"/>
  <c r="L2496" i="4"/>
  <c r="J2496" i="4"/>
  <c r="I2496" i="4"/>
  <c r="U2495" i="4"/>
  <c r="T2495" i="4"/>
  <c r="L2495" i="4"/>
  <c r="J2495" i="4"/>
  <c r="I2495" i="4"/>
  <c r="U2494" i="4"/>
  <c r="T2494" i="4"/>
  <c r="L2494" i="4"/>
  <c r="J2494" i="4"/>
  <c r="I2494" i="4"/>
  <c r="U2493" i="4"/>
  <c r="T2493" i="4"/>
  <c r="L2493" i="4"/>
  <c r="J2493" i="4"/>
  <c r="I2493" i="4"/>
  <c r="U2492" i="4"/>
  <c r="T2492" i="4"/>
  <c r="L2492" i="4"/>
  <c r="J2492" i="4"/>
  <c r="I2492" i="4"/>
  <c r="U2491" i="4"/>
  <c r="T2491" i="4"/>
  <c r="L2491" i="4"/>
  <c r="J2491" i="4"/>
  <c r="I2491" i="4"/>
  <c r="U2490" i="4"/>
  <c r="T2490" i="4"/>
  <c r="L2490" i="4"/>
  <c r="J2490" i="4"/>
  <c r="I2490" i="4"/>
  <c r="U2489" i="4"/>
  <c r="T2489" i="4"/>
  <c r="L2489" i="4"/>
  <c r="J2489" i="4"/>
  <c r="I2489" i="4"/>
  <c r="U2488" i="4"/>
  <c r="T2488" i="4"/>
  <c r="L2488" i="4"/>
  <c r="J2488" i="4"/>
  <c r="I2488" i="4"/>
  <c r="U2487" i="4"/>
  <c r="T2487" i="4"/>
  <c r="L2487" i="4"/>
  <c r="J2487" i="4"/>
  <c r="I2487" i="4"/>
  <c r="U2486" i="4"/>
  <c r="T2486" i="4"/>
  <c r="L2486" i="4"/>
  <c r="J2486" i="4"/>
  <c r="I2486" i="4"/>
  <c r="U2485" i="4"/>
  <c r="T2485" i="4"/>
  <c r="L2485" i="4"/>
  <c r="J2485" i="4"/>
  <c r="I2485" i="4"/>
  <c r="U2484" i="4"/>
  <c r="T2484" i="4"/>
  <c r="L2484" i="4"/>
  <c r="J2484" i="4"/>
  <c r="I2484" i="4"/>
  <c r="U2483" i="4"/>
  <c r="T2483" i="4"/>
  <c r="L2483" i="4"/>
  <c r="J2483" i="4"/>
  <c r="I2483" i="4"/>
  <c r="U2482" i="4"/>
  <c r="T2482" i="4"/>
  <c r="L2482" i="4"/>
  <c r="J2482" i="4"/>
  <c r="I2482" i="4"/>
  <c r="U2481" i="4"/>
  <c r="T2481" i="4"/>
  <c r="L2481" i="4"/>
  <c r="J2481" i="4"/>
  <c r="I2481" i="4"/>
  <c r="U2480" i="4"/>
  <c r="T2480" i="4"/>
  <c r="L2480" i="4"/>
  <c r="J2480" i="4"/>
  <c r="I2480" i="4"/>
  <c r="U2479" i="4"/>
  <c r="T2479" i="4"/>
  <c r="L2479" i="4"/>
  <c r="J2479" i="4"/>
  <c r="I2479" i="4"/>
  <c r="U2478" i="4"/>
  <c r="T2478" i="4"/>
  <c r="L2478" i="4"/>
  <c r="J2478" i="4"/>
  <c r="I2478" i="4"/>
  <c r="U2477" i="4"/>
  <c r="T2477" i="4"/>
  <c r="L2477" i="4"/>
  <c r="J2477" i="4"/>
  <c r="I2477" i="4"/>
  <c r="U2476" i="4"/>
  <c r="T2476" i="4"/>
  <c r="L2476" i="4"/>
  <c r="J2476" i="4"/>
  <c r="I2476" i="4"/>
  <c r="U2475" i="4"/>
  <c r="T2475" i="4"/>
  <c r="L2475" i="4"/>
  <c r="J2475" i="4"/>
  <c r="I2475" i="4"/>
  <c r="U2474" i="4"/>
  <c r="T2474" i="4"/>
  <c r="L2474" i="4"/>
  <c r="J2474" i="4"/>
  <c r="I2474" i="4"/>
  <c r="U2473" i="4"/>
  <c r="T2473" i="4"/>
  <c r="L2473" i="4"/>
  <c r="J2473" i="4"/>
  <c r="I2473" i="4"/>
  <c r="U2472" i="4"/>
  <c r="T2472" i="4"/>
  <c r="L2472" i="4"/>
  <c r="J2472" i="4"/>
  <c r="I2472" i="4"/>
  <c r="U2471" i="4"/>
  <c r="T2471" i="4"/>
  <c r="L2471" i="4"/>
  <c r="J2471" i="4"/>
  <c r="I2471" i="4"/>
  <c r="U2470" i="4"/>
  <c r="T2470" i="4"/>
  <c r="L2470" i="4"/>
  <c r="J2470" i="4"/>
  <c r="I2470" i="4"/>
  <c r="U2469" i="4"/>
  <c r="T2469" i="4"/>
  <c r="L2469" i="4"/>
  <c r="J2469" i="4"/>
  <c r="I2469" i="4"/>
  <c r="U2468" i="4"/>
  <c r="T2468" i="4"/>
  <c r="L2468" i="4"/>
  <c r="J2468" i="4"/>
  <c r="I2468" i="4"/>
  <c r="U2467" i="4"/>
  <c r="T2467" i="4"/>
  <c r="L2467" i="4"/>
  <c r="J2467" i="4"/>
  <c r="I2467" i="4"/>
  <c r="U2466" i="4"/>
  <c r="T2466" i="4"/>
  <c r="L2466" i="4"/>
  <c r="J2466" i="4"/>
  <c r="I2466" i="4"/>
  <c r="U2465" i="4"/>
  <c r="T2465" i="4"/>
  <c r="L2465" i="4"/>
  <c r="J2465" i="4"/>
  <c r="I2465" i="4"/>
  <c r="U2464" i="4"/>
  <c r="T2464" i="4"/>
  <c r="L2464" i="4"/>
  <c r="J2464" i="4"/>
  <c r="I2464" i="4"/>
  <c r="U2463" i="4"/>
  <c r="T2463" i="4"/>
  <c r="L2463" i="4"/>
  <c r="J2463" i="4"/>
  <c r="I2463" i="4"/>
  <c r="U2462" i="4"/>
  <c r="T2462" i="4"/>
  <c r="L2462" i="4"/>
  <c r="J2462" i="4"/>
  <c r="I2462" i="4"/>
  <c r="U2461" i="4"/>
  <c r="T2461" i="4"/>
  <c r="L2461" i="4"/>
  <c r="J2461" i="4"/>
  <c r="I2461" i="4"/>
  <c r="U2460" i="4"/>
  <c r="T2460" i="4"/>
  <c r="L2460" i="4"/>
  <c r="J2460" i="4"/>
  <c r="I2460" i="4"/>
  <c r="U2459" i="4"/>
  <c r="T2459" i="4"/>
  <c r="L2459" i="4"/>
  <c r="J2459" i="4"/>
  <c r="I2459" i="4"/>
  <c r="U2458" i="4"/>
  <c r="T2458" i="4"/>
  <c r="L2458" i="4"/>
  <c r="J2458" i="4"/>
  <c r="I2458" i="4"/>
  <c r="W2457" i="4"/>
  <c r="V2457" i="4"/>
  <c r="U2457" i="4"/>
  <c r="T2457" i="4"/>
  <c r="L2457" i="4"/>
  <c r="J2457" i="4"/>
  <c r="I2457" i="4"/>
  <c r="W2456" i="4"/>
  <c r="V2456" i="4"/>
  <c r="U2456" i="4"/>
  <c r="T2456" i="4"/>
  <c r="L2456" i="4"/>
  <c r="J2456" i="4"/>
  <c r="I2456" i="4"/>
  <c r="W2455" i="4"/>
  <c r="V2455" i="4"/>
  <c r="U2455" i="4"/>
  <c r="T2455" i="4"/>
  <c r="L2455" i="4"/>
  <c r="J2455" i="4"/>
  <c r="I2455" i="4"/>
  <c r="W2454" i="4"/>
  <c r="V2454" i="4"/>
  <c r="U2454" i="4"/>
  <c r="T2454" i="4"/>
  <c r="L2454" i="4"/>
  <c r="J2454" i="4"/>
  <c r="I2454" i="4"/>
  <c r="W2453" i="4"/>
  <c r="V2453" i="4"/>
  <c r="U2453" i="4"/>
  <c r="T2453" i="4"/>
  <c r="L2453" i="4"/>
  <c r="J2453" i="4"/>
  <c r="I2453" i="4"/>
  <c r="W2452" i="4"/>
  <c r="V2452" i="4"/>
  <c r="U2452" i="4"/>
  <c r="T2452" i="4"/>
  <c r="L2452" i="4"/>
  <c r="J2452" i="4"/>
  <c r="I2452" i="4"/>
  <c r="W2451" i="4"/>
  <c r="V2451" i="4"/>
  <c r="U2451" i="4"/>
  <c r="T2451" i="4"/>
  <c r="L2451" i="4"/>
  <c r="J2451" i="4"/>
  <c r="I2451" i="4"/>
  <c r="W2450" i="4"/>
  <c r="V2450" i="4"/>
  <c r="U2450" i="4"/>
  <c r="T2450" i="4"/>
  <c r="L2450" i="4"/>
  <c r="J2450" i="4"/>
  <c r="I2450" i="4"/>
  <c r="W2449" i="4"/>
  <c r="V2449" i="4"/>
  <c r="U2449" i="4"/>
  <c r="T2449" i="4"/>
  <c r="L2449" i="4"/>
  <c r="J2449" i="4"/>
  <c r="I2449" i="4"/>
  <c r="W2448" i="4"/>
  <c r="V2448" i="4"/>
  <c r="U2448" i="4"/>
  <c r="T2448" i="4"/>
  <c r="L2448" i="4"/>
  <c r="J2448" i="4"/>
  <c r="I2448" i="4"/>
  <c r="W2447" i="4"/>
  <c r="V2447" i="4"/>
  <c r="U2447" i="4"/>
  <c r="T2447" i="4"/>
  <c r="L2447" i="4"/>
  <c r="J2447" i="4"/>
  <c r="I2447" i="4"/>
  <c r="W2446" i="4"/>
  <c r="V2446" i="4"/>
  <c r="U2446" i="4"/>
  <c r="T2446" i="4"/>
  <c r="L2446" i="4"/>
  <c r="J2446" i="4"/>
  <c r="I2446" i="4"/>
  <c r="W2445" i="4"/>
  <c r="V2445" i="4"/>
  <c r="U2445" i="4"/>
  <c r="T2445" i="4"/>
  <c r="L2445" i="4"/>
  <c r="J2445" i="4"/>
  <c r="I2445" i="4"/>
  <c r="W2444" i="4"/>
  <c r="V2444" i="4"/>
  <c r="U2444" i="4"/>
  <c r="T2444" i="4"/>
  <c r="L2444" i="4"/>
  <c r="J2444" i="4"/>
  <c r="I2444" i="4"/>
  <c r="W2443" i="4"/>
  <c r="V2443" i="4"/>
  <c r="U2443" i="4"/>
  <c r="T2443" i="4"/>
  <c r="L2443" i="4"/>
  <c r="J2443" i="4"/>
  <c r="I2443" i="4"/>
  <c r="W2442" i="4"/>
  <c r="V2442" i="4"/>
  <c r="U2442" i="4"/>
  <c r="T2442" i="4"/>
  <c r="L2442" i="4"/>
  <c r="J2442" i="4"/>
  <c r="I2442" i="4"/>
  <c r="W2441" i="4"/>
  <c r="V2441" i="4"/>
  <c r="U2441" i="4"/>
  <c r="T2441" i="4"/>
  <c r="L2441" i="4"/>
  <c r="J2441" i="4"/>
  <c r="I2441" i="4"/>
  <c r="W2440" i="4"/>
  <c r="V2440" i="4"/>
  <c r="U2440" i="4"/>
  <c r="T2440" i="4"/>
  <c r="L2440" i="4"/>
  <c r="J2440" i="4"/>
  <c r="I2440" i="4"/>
  <c r="W2439" i="4"/>
  <c r="V2439" i="4"/>
  <c r="U2439" i="4"/>
  <c r="T2439" i="4"/>
  <c r="L2439" i="4"/>
  <c r="J2439" i="4"/>
  <c r="I2439" i="4"/>
  <c r="W2438" i="4"/>
  <c r="V2438" i="4"/>
  <c r="U2438" i="4"/>
  <c r="T2438" i="4"/>
  <c r="L2438" i="4"/>
  <c r="J2438" i="4"/>
  <c r="I2438" i="4"/>
  <c r="W2437" i="4"/>
  <c r="V2437" i="4"/>
  <c r="U2437" i="4"/>
  <c r="T2437" i="4"/>
  <c r="L2437" i="4"/>
  <c r="J2437" i="4"/>
  <c r="I2437" i="4"/>
  <c r="W2436" i="4"/>
  <c r="V2436" i="4"/>
  <c r="U2436" i="4"/>
  <c r="T2436" i="4"/>
  <c r="L2436" i="4"/>
  <c r="J2436" i="4"/>
  <c r="I2436" i="4"/>
  <c r="U2435" i="4"/>
  <c r="T2435" i="4"/>
  <c r="L2435" i="4"/>
  <c r="J2435" i="4"/>
  <c r="I2435" i="4"/>
  <c r="U2434" i="4"/>
  <c r="T2434" i="4"/>
  <c r="L2434" i="4"/>
  <c r="J2434" i="4"/>
  <c r="I2434" i="4"/>
  <c r="U2433" i="4"/>
  <c r="T2433" i="4"/>
  <c r="L2433" i="4"/>
  <c r="J2433" i="4"/>
  <c r="I2433" i="4"/>
  <c r="U2432" i="4"/>
  <c r="T2432" i="4"/>
  <c r="L2432" i="4"/>
  <c r="J2432" i="4"/>
  <c r="I2432" i="4"/>
  <c r="U2431" i="4"/>
  <c r="T2431" i="4"/>
  <c r="L2431" i="4"/>
  <c r="J2431" i="4"/>
  <c r="I2431" i="4"/>
  <c r="U2430" i="4"/>
  <c r="T2430" i="4"/>
  <c r="L2430" i="4"/>
  <c r="J2430" i="4"/>
  <c r="I2430" i="4"/>
  <c r="U2429" i="4"/>
  <c r="T2429" i="4"/>
  <c r="L2429" i="4"/>
  <c r="J2429" i="4"/>
  <c r="I2429" i="4"/>
  <c r="U2428" i="4"/>
  <c r="T2428" i="4"/>
  <c r="L2428" i="4"/>
  <c r="J2428" i="4"/>
  <c r="I2428" i="4"/>
  <c r="U2427" i="4"/>
  <c r="T2427" i="4"/>
  <c r="L2427" i="4"/>
  <c r="J2427" i="4"/>
  <c r="I2427" i="4"/>
  <c r="U2426" i="4"/>
  <c r="T2426" i="4"/>
  <c r="L2426" i="4"/>
  <c r="J2426" i="4"/>
  <c r="I2426" i="4"/>
  <c r="U2425" i="4"/>
  <c r="T2425" i="4"/>
  <c r="L2425" i="4"/>
  <c r="J2425" i="4"/>
  <c r="I2425" i="4"/>
  <c r="U2424" i="4"/>
  <c r="T2424" i="4"/>
  <c r="L2424" i="4"/>
  <c r="J2424" i="4"/>
  <c r="I2424" i="4"/>
  <c r="U2423" i="4"/>
  <c r="T2423" i="4"/>
  <c r="L2423" i="4"/>
  <c r="J2423" i="4"/>
  <c r="I2423" i="4"/>
  <c r="U2422" i="4"/>
  <c r="T2422" i="4"/>
  <c r="L2422" i="4"/>
  <c r="J2422" i="4"/>
  <c r="I2422" i="4"/>
  <c r="U2421" i="4"/>
  <c r="T2421" i="4"/>
  <c r="L2421" i="4"/>
  <c r="J2421" i="4"/>
  <c r="I2421" i="4"/>
  <c r="U2420" i="4"/>
  <c r="T2420" i="4"/>
  <c r="L2420" i="4"/>
  <c r="J2420" i="4"/>
  <c r="I2420" i="4"/>
  <c r="U2419" i="4"/>
  <c r="T2419" i="4"/>
  <c r="L2419" i="4"/>
  <c r="J2419" i="4"/>
  <c r="I2419" i="4"/>
  <c r="U2418" i="4"/>
  <c r="T2418" i="4"/>
  <c r="L2418" i="4"/>
  <c r="J2418" i="4"/>
  <c r="I2418" i="4"/>
  <c r="U2417" i="4"/>
  <c r="T2417" i="4"/>
  <c r="L2417" i="4"/>
  <c r="J2417" i="4"/>
  <c r="I2417" i="4"/>
  <c r="U2416" i="4"/>
  <c r="T2416" i="4"/>
  <c r="L2416" i="4"/>
  <c r="J2416" i="4"/>
  <c r="I2416" i="4"/>
  <c r="U2415" i="4"/>
  <c r="T2415" i="4"/>
  <c r="L2415" i="4"/>
  <c r="J2415" i="4"/>
  <c r="I2415" i="4"/>
  <c r="U2414" i="4"/>
  <c r="T2414" i="4"/>
  <c r="L2414" i="4"/>
  <c r="J2414" i="4"/>
  <c r="I2414" i="4"/>
  <c r="U2413" i="4"/>
  <c r="T2413" i="4"/>
  <c r="L2413" i="4"/>
  <c r="J2413" i="4"/>
  <c r="I2413" i="4"/>
  <c r="U2412" i="4"/>
  <c r="T2412" i="4"/>
  <c r="L2412" i="4"/>
  <c r="J2412" i="4"/>
  <c r="I2412" i="4"/>
  <c r="U2411" i="4"/>
  <c r="T2411" i="4"/>
  <c r="L2411" i="4"/>
  <c r="J2411" i="4"/>
  <c r="I2411" i="4"/>
  <c r="U2410" i="4"/>
  <c r="T2410" i="4"/>
  <c r="L2410" i="4"/>
  <c r="J2410" i="4"/>
  <c r="I2410" i="4"/>
  <c r="U2409" i="4"/>
  <c r="T2409" i="4"/>
  <c r="L2409" i="4"/>
  <c r="J2409" i="4"/>
  <c r="I2409" i="4"/>
  <c r="U2408" i="4"/>
  <c r="T2408" i="4"/>
  <c r="L2408" i="4"/>
  <c r="J2408" i="4"/>
  <c r="I2408" i="4"/>
  <c r="U2407" i="4"/>
  <c r="T2407" i="4"/>
  <c r="L2407" i="4"/>
  <c r="J2407" i="4"/>
  <c r="I2407" i="4"/>
  <c r="U2406" i="4"/>
  <c r="T2406" i="4"/>
  <c r="L2406" i="4"/>
  <c r="J2406" i="4"/>
  <c r="I2406" i="4"/>
  <c r="U2405" i="4"/>
  <c r="T2405" i="4"/>
  <c r="L2405" i="4"/>
  <c r="J2405" i="4"/>
  <c r="I2405" i="4"/>
  <c r="U2404" i="4"/>
  <c r="T2404" i="4"/>
  <c r="L2404" i="4"/>
  <c r="J2404" i="4"/>
  <c r="I2404" i="4"/>
  <c r="U2403" i="4"/>
  <c r="T2403" i="4"/>
  <c r="L2403" i="4"/>
  <c r="J2403" i="4"/>
  <c r="I2403" i="4"/>
  <c r="U2402" i="4"/>
  <c r="T2402" i="4"/>
  <c r="L2402" i="4"/>
  <c r="J2402" i="4"/>
  <c r="I2402" i="4"/>
  <c r="U2401" i="4"/>
  <c r="T2401" i="4"/>
  <c r="L2401" i="4"/>
  <c r="J2401" i="4"/>
  <c r="I2401" i="4"/>
  <c r="W2400" i="4"/>
  <c r="V2400" i="4"/>
  <c r="U2400" i="4"/>
  <c r="T2400" i="4"/>
  <c r="L2400" i="4"/>
  <c r="J2400" i="4"/>
  <c r="I2400" i="4"/>
  <c r="W2399" i="4"/>
  <c r="V2399" i="4"/>
  <c r="U2399" i="4"/>
  <c r="T2399" i="4"/>
  <c r="L2399" i="4"/>
  <c r="J2399" i="4"/>
  <c r="I2399" i="4"/>
  <c r="W2398" i="4"/>
  <c r="V2398" i="4"/>
  <c r="U2398" i="4"/>
  <c r="T2398" i="4"/>
  <c r="L2398" i="4"/>
  <c r="J2398" i="4"/>
  <c r="I2398" i="4"/>
  <c r="W2397" i="4"/>
  <c r="V2397" i="4"/>
  <c r="U2397" i="4"/>
  <c r="T2397" i="4"/>
  <c r="L2397" i="4"/>
  <c r="J2397" i="4"/>
  <c r="I2397" i="4"/>
  <c r="W2396" i="4"/>
  <c r="V2396" i="4"/>
  <c r="U2396" i="4"/>
  <c r="T2396" i="4"/>
  <c r="L2396" i="4"/>
  <c r="J2396" i="4"/>
  <c r="I2396" i="4"/>
  <c r="W2395" i="4"/>
  <c r="V2395" i="4"/>
  <c r="U2395" i="4"/>
  <c r="T2395" i="4"/>
  <c r="L2395" i="4"/>
  <c r="J2395" i="4"/>
  <c r="I2395" i="4"/>
  <c r="W2394" i="4"/>
  <c r="V2394" i="4"/>
  <c r="U2394" i="4"/>
  <c r="T2394" i="4"/>
  <c r="L2394" i="4"/>
  <c r="J2394" i="4"/>
  <c r="I2394" i="4"/>
  <c r="W2393" i="4"/>
  <c r="V2393" i="4"/>
  <c r="U2393" i="4"/>
  <c r="T2393" i="4"/>
  <c r="L2393" i="4"/>
  <c r="J2393" i="4"/>
  <c r="I2393" i="4"/>
  <c r="W2392" i="4"/>
  <c r="V2392" i="4"/>
  <c r="U2392" i="4"/>
  <c r="T2392" i="4"/>
  <c r="L2392" i="4"/>
  <c r="J2392" i="4"/>
  <c r="I2392" i="4"/>
  <c r="W2391" i="4"/>
  <c r="V2391" i="4"/>
  <c r="U2391" i="4"/>
  <c r="T2391" i="4"/>
  <c r="L2391" i="4"/>
  <c r="J2391" i="4"/>
  <c r="I2391" i="4"/>
  <c r="W2390" i="4"/>
  <c r="V2390" i="4"/>
  <c r="U2390" i="4"/>
  <c r="T2390" i="4"/>
  <c r="L2390" i="4"/>
  <c r="J2390" i="4"/>
  <c r="I2390" i="4"/>
  <c r="U2389" i="4"/>
  <c r="T2389" i="4"/>
  <c r="L2389" i="4"/>
  <c r="J2389" i="4"/>
  <c r="I2389" i="4"/>
  <c r="U2388" i="4"/>
  <c r="T2388" i="4"/>
  <c r="L2388" i="4"/>
  <c r="J2388" i="4"/>
  <c r="I2388" i="4"/>
  <c r="U2387" i="4"/>
  <c r="T2387" i="4"/>
  <c r="L2387" i="4"/>
  <c r="J2387" i="4"/>
  <c r="I2387" i="4"/>
  <c r="U2386" i="4"/>
  <c r="T2386" i="4"/>
  <c r="L2386" i="4"/>
  <c r="J2386" i="4"/>
  <c r="I2386" i="4"/>
  <c r="U2385" i="4"/>
  <c r="T2385" i="4"/>
  <c r="L2385" i="4"/>
  <c r="J2385" i="4"/>
  <c r="I2385" i="4"/>
  <c r="U2384" i="4"/>
  <c r="T2384" i="4"/>
  <c r="L2384" i="4"/>
  <c r="J2384" i="4"/>
  <c r="I2384" i="4"/>
  <c r="U2383" i="4"/>
  <c r="T2383" i="4"/>
  <c r="L2383" i="4"/>
  <c r="J2383" i="4"/>
  <c r="I2383" i="4"/>
  <c r="U2382" i="4"/>
  <c r="T2382" i="4"/>
  <c r="L2382" i="4"/>
  <c r="J2382" i="4"/>
  <c r="I2382" i="4"/>
  <c r="U2381" i="4"/>
  <c r="T2381" i="4"/>
  <c r="L2381" i="4"/>
  <c r="J2381" i="4"/>
  <c r="I2381" i="4"/>
  <c r="U2380" i="4"/>
  <c r="T2380" i="4"/>
  <c r="L2380" i="4"/>
  <c r="J2380" i="4"/>
  <c r="I2380" i="4"/>
  <c r="U2379" i="4"/>
  <c r="T2379" i="4"/>
  <c r="L2379" i="4"/>
  <c r="J2379" i="4"/>
  <c r="I2379" i="4"/>
  <c r="U2378" i="4"/>
  <c r="T2378" i="4"/>
  <c r="L2378" i="4"/>
  <c r="J2378" i="4"/>
  <c r="I2378" i="4"/>
  <c r="U2377" i="4"/>
  <c r="T2377" i="4"/>
  <c r="L2377" i="4"/>
  <c r="J2377" i="4"/>
  <c r="I2377" i="4"/>
  <c r="U2376" i="4"/>
  <c r="T2376" i="4"/>
  <c r="L2376" i="4"/>
  <c r="J2376" i="4"/>
  <c r="I2376" i="4"/>
  <c r="W2375" i="4"/>
  <c r="V2375" i="4"/>
  <c r="U2375" i="4"/>
  <c r="T2375" i="4"/>
  <c r="L2375" i="4"/>
  <c r="J2375" i="4"/>
  <c r="I2375" i="4"/>
  <c r="W2374" i="4"/>
  <c r="V2374" i="4"/>
  <c r="U2374" i="4"/>
  <c r="T2374" i="4"/>
  <c r="L2374" i="4"/>
  <c r="J2374" i="4"/>
  <c r="I2374" i="4"/>
  <c r="W2373" i="4"/>
  <c r="V2373" i="4"/>
  <c r="U2373" i="4"/>
  <c r="T2373" i="4"/>
  <c r="L2373" i="4"/>
  <c r="J2373" i="4"/>
  <c r="I2373" i="4"/>
  <c r="W2372" i="4"/>
  <c r="V2372" i="4"/>
  <c r="U2372" i="4"/>
  <c r="T2372" i="4"/>
  <c r="L2372" i="4"/>
  <c r="J2372" i="4"/>
  <c r="I2372" i="4"/>
  <c r="W2371" i="4"/>
  <c r="V2371" i="4"/>
  <c r="U2371" i="4"/>
  <c r="T2371" i="4"/>
  <c r="L2371" i="4"/>
  <c r="J2371" i="4"/>
  <c r="I2371" i="4"/>
  <c r="W2370" i="4"/>
  <c r="V2370" i="4"/>
  <c r="U2370" i="4"/>
  <c r="T2370" i="4"/>
  <c r="L2370" i="4"/>
  <c r="J2370" i="4"/>
  <c r="I2370" i="4"/>
  <c r="W2369" i="4"/>
  <c r="V2369" i="4"/>
  <c r="U2369" i="4"/>
  <c r="T2369" i="4"/>
  <c r="L2369" i="4"/>
  <c r="J2369" i="4"/>
  <c r="I2369" i="4"/>
  <c r="W2368" i="4"/>
  <c r="V2368" i="4"/>
  <c r="U2368" i="4"/>
  <c r="T2368" i="4"/>
  <c r="L2368" i="4"/>
  <c r="J2368" i="4"/>
  <c r="I2368" i="4"/>
  <c r="W2367" i="4"/>
  <c r="V2367" i="4"/>
  <c r="U2367" i="4"/>
  <c r="T2367" i="4"/>
  <c r="L2367" i="4"/>
  <c r="J2367" i="4"/>
  <c r="I2367" i="4"/>
  <c r="W2366" i="4"/>
  <c r="V2366" i="4"/>
  <c r="U2366" i="4"/>
  <c r="T2366" i="4"/>
  <c r="L2366" i="4"/>
  <c r="J2366" i="4"/>
  <c r="I2366" i="4"/>
  <c r="W2365" i="4"/>
  <c r="V2365" i="4"/>
  <c r="U2365" i="4"/>
  <c r="T2365" i="4"/>
  <c r="L2365" i="4"/>
  <c r="J2365" i="4"/>
  <c r="I2365" i="4"/>
  <c r="W2364" i="4"/>
  <c r="V2364" i="4"/>
  <c r="U2364" i="4"/>
  <c r="T2364" i="4"/>
  <c r="L2364" i="4"/>
  <c r="J2364" i="4"/>
  <c r="I2364" i="4"/>
  <c r="W2363" i="4"/>
  <c r="V2363" i="4"/>
  <c r="U2363" i="4"/>
  <c r="T2363" i="4"/>
  <c r="L2363" i="4"/>
  <c r="J2363" i="4"/>
  <c r="I2363" i="4"/>
  <c r="W2362" i="4"/>
  <c r="V2362" i="4"/>
  <c r="U2362" i="4"/>
  <c r="T2362" i="4"/>
  <c r="L2362" i="4"/>
  <c r="J2362" i="4"/>
  <c r="I2362" i="4"/>
  <c r="W2361" i="4"/>
  <c r="V2361" i="4"/>
  <c r="U2361" i="4"/>
  <c r="T2361" i="4"/>
  <c r="L2361" i="4"/>
  <c r="J2361" i="4"/>
  <c r="I2361" i="4"/>
  <c r="W2360" i="4"/>
  <c r="V2360" i="4"/>
  <c r="U2360" i="4"/>
  <c r="T2360" i="4"/>
  <c r="L2360" i="4"/>
  <c r="J2360" i="4"/>
  <c r="I2360" i="4"/>
  <c r="W2359" i="4"/>
  <c r="V2359" i="4"/>
  <c r="U2359" i="4"/>
  <c r="T2359" i="4"/>
  <c r="L2359" i="4"/>
  <c r="J2359" i="4"/>
  <c r="I2359" i="4"/>
  <c r="W2358" i="4"/>
  <c r="V2358" i="4"/>
  <c r="U2358" i="4"/>
  <c r="T2358" i="4"/>
  <c r="L2358" i="4"/>
  <c r="J2358" i="4"/>
  <c r="I2358" i="4"/>
  <c r="W2357" i="4"/>
  <c r="V2357" i="4"/>
  <c r="U2357" i="4"/>
  <c r="T2357" i="4"/>
  <c r="L2357" i="4"/>
  <c r="J2357" i="4"/>
  <c r="I2357" i="4"/>
  <c r="W2356" i="4"/>
  <c r="V2356" i="4"/>
  <c r="U2356" i="4"/>
  <c r="T2356" i="4"/>
  <c r="L2356" i="4"/>
  <c r="J2356" i="4"/>
  <c r="I2356" i="4"/>
  <c r="P2356" i="4" s="1"/>
  <c r="W2355" i="4"/>
  <c r="V2355" i="4"/>
  <c r="U2355" i="4"/>
  <c r="T2355" i="4"/>
  <c r="L2355" i="4"/>
  <c r="J2355" i="4"/>
  <c r="I2355" i="4"/>
  <c r="W2354" i="4"/>
  <c r="V2354" i="4"/>
  <c r="U2354" i="4"/>
  <c r="T2354" i="4"/>
  <c r="L2354" i="4"/>
  <c r="J2354" i="4"/>
  <c r="I2354" i="4"/>
  <c r="W2353" i="4"/>
  <c r="V2353" i="4"/>
  <c r="U2353" i="4"/>
  <c r="T2353" i="4"/>
  <c r="L2353" i="4"/>
  <c r="J2353" i="4"/>
  <c r="I2353" i="4"/>
  <c r="W2352" i="4"/>
  <c r="V2352" i="4"/>
  <c r="U2352" i="4"/>
  <c r="T2352" i="4"/>
  <c r="L2352" i="4"/>
  <c r="J2352" i="4"/>
  <c r="I2352" i="4"/>
  <c r="W2351" i="4"/>
  <c r="V2351" i="4"/>
  <c r="U2351" i="4"/>
  <c r="T2351" i="4"/>
  <c r="L2351" i="4"/>
  <c r="J2351" i="4"/>
  <c r="I2351" i="4"/>
  <c r="W2350" i="4"/>
  <c r="V2350" i="4"/>
  <c r="U2350" i="4"/>
  <c r="T2350" i="4"/>
  <c r="L2350" i="4"/>
  <c r="J2350" i="4"/>
  <c r="I2350" i="4"/>
  <c r="W2349" i="4"/>
  <c r="V2349" i="4"/>
  <c r="U2349" i="4"/>
  <c r="T2349" i="4"/>
  <c r="L2349" i="4"/>
  <c r="J2349" i="4"/>
  <c r="I2349" i="4"/>
  <c r="W2348" i="4"/>
  <c r="V2348" i="4"/>
  <c r="U2348" i="4"/>
  <c r="T2348" i="4"/>
  <c r="L2348" i="4"/>
  <c r="J2348" i="4"/>
  <c r="I2348" i="4"/>
  <c r="W2347" i="4"/>
  <c r="V2347" i="4"/>
  <c r="U2347" i="4"/>
  <c r="T2347" i="4"/>
  <c r="L2347" i="4"/>
  <c r="J2347" i="4"/>
  <c r="I2347" i="4"/>
  <c r="W2346" i="4"/>
  <c r="V2346" i="4"/>
  <c r="U2346" i="4"/>
  <c r="T2346" i="4"/>
  <c r="L2346" i="4"/>
  <c r="J2346" i="4"/>
  <c r="I2346" i="4"/>
  <c r="W2345" i="4"/>
  <c r="V2345" i="4"/>
  <c r="U2345" i="4"/>
  <c r="T2345" i="4"/>
  <c r="L2345" i="4"/>
  <c r="J2345" i="4"/>
  <c r="I2345" i="4"/>
  <c r="W2344" i="4"/>
  <c r="V2344" i="4"/>
  <c r="U2344" i="4"/>
  <c r="T2344" i="4"/>
  <c r="L2344" i="4"/>
  <c r="J2344" i="4"/>
  <c r="I2344" i="4"/>
  <c r="W2343" i="4"/>
  <c r="V2343" i="4"/>
  <c r="U2343" i="4"/>
  <c r="T2343" i="4"/>
  <c r="L2343" i="4"/>
  <c r="J2343" i="4"/>
  <c r="I2343" i="4"/>
  <c r="W2342" i="4"/>
  <c r="V2342" i="4"/>
  <c r="U2342" i="4"/>
  <c r="T2342" i="4"/>
  <c r="L2342" i="4"/>
  <c r="J2342" i="4"/>
  <c r="I2342" i="4"/>
  <c r="W2341" i="4"/>
  <c r="V2341" i="4"/>
  <c r="U2341" i="4"/>
  <c r="T2341" i="4"/>
  <c r="L2341" i="4"/>
  <c r="J2341" i="4"/>
  <c r="I2341" i="4"/>
  <c r="W2340" i="4"/>
  <c r="V2340" i="4"/>
  <c r="U2340" i="4"/>
  <c r="T2340" i="4"/>
  <c r="L2340" i="4"/>
  <c r="J2340" i="4"/>
  <c r="I2340" i="4"/>
  <c r="W2339" i="4"/>
  <c r="V2339" i="4"/>
  <c r="U2339" i="4"/>
  <c r="T2339" i="4"/>
  <c r="L2339" i="4"/>
  <c r="J2339" i="4"/>
  <c r="I2339" i="4"/>
  <c r="W2338" i="4"/>
  <c r="V2338" i="4"/>
  <c r="U2338" i="4"/>
  <c r="T2338" i="4"/>
  <c r="L2338" i="4"/>
  <c r="J2338" i="4"/>
  <c r="I2338" i="4"/>
  <c r="P2339" i="4" s="1"/>
  <c r="W2337" i="4"/>
  <c r="V2337" i="4"/>
  <c r="U2337" i="4"/>
  <c r="T2337" i="4"/>
  <c r="L2337" i="4"/>
  <c r="J2337" i="4"/>
  <c r="I2337" i="4"/>
  <c r="W2336" i="4"/>
  <c r="V2336" i="4"/>
  <c r="U2336" i="4"/>
  <c r="T2336" i="4"/>
  <c r="L2336" i="4"/>
  <c r="J2336" i="4"/>
  <c r="I2336" i="4"/>
  <c r="W2335" i="4"/>
  <c r="V2335" i="4"/>
  <c r="U2335" i="4"/>
  <c r="T2335" i="4"/>
  <c r="L2335" i="4"/>
  <c r="J2335" i="4"/>
  <c r="I2335" i="4"/>
  <c r="W2334" i="4"/>
  <c r="V2334" i="4"/>
  <c r="U2334" i="4"/>
  <c r="T2334" i="4"/>
  <c r="L2334" i="4"/>
  <c r="J2334" i="4"/>
  <c r="I2334" i="4"/>
  <c r="P2335" i="4" s="1"/>
  <c r="W2333" i="4"/>
  <c r="V2333" i="4"/>
  <c r="U2333" i="4"/>
  <c r="T2333" i="4"/>
  <c r="L2333" i="4"/>
  <c r="J2333" i="4"/>
  <c r="I2333" i="4"/>
  <c r="W2332" i="4"/>
  <c r="V2332" i="4"/>
  <c r="U2332" i="4"/>
  <c r="T2332" i="4"/>
  <c r="L2332" i="4"/>
  <c r="J2332" i="4"/>
  <c r="I2332" i="4"/>
  <c r="W2331" i="4"/>
  <c r="V2331" i="4"/>
  <c r="U2331" i="4"/>
  <c r="T2331" i="4"/>
  <c r="L2331" i="4"/>
  <c r="J2331" i="4"/>
  <c r="I2331" i="4"/>
  <c r="W2330" i="4"/>
  <c r="V2330" i="4"/>
  <c r="U2330" i="4"/>
  <c r="T2330" i="4"/>
  <c r="L2330" i="4"/>
  <c r="J2330" i="4"/>
  <c r="I2330" i="4"/>
  <c r="W2329" i="4"/>
  <c r="V2329" i="4"/>
  <c r="U2329" i="4"/>
  <c r="T2329" i="4"/>
  <c r="L2329" i="4"/>
  <c r="J2329" i="4"/>
  <c r="I2329" i="4"/>
  <c r="W2328" i="4"/>
  <c r="V2328" i="4"/>
  <c r="U2328" i="4"/>
  <c r="T2328" i="4"/>
  <c r="L2328" i="4"/>
  <c r="J2328" i="4"/>
  <c r="I2328" i="4"/>
  <c r="W2327" i="4"/>
  <c r="V2327" i="4"/>
  <c r="U2327" i="4"/>
  <c r="T2327" i="4"/>
  <c r="L2327" i="4"/>
  <c r="J2327" i="4"/>
  <c r="I2327" i="4"/>
  <c r="W2326" i="4"/>
  <c r="V2326" i="4"/>
  <c r="U2326" i="4"/>
  <c r="T2326" i="4"/>
  <c r="L2326" i="4"/>
  <c r="J2326" i="4"/>
  <c r="I2326" i="4"/>
  <c r="W2325" i="4"/>
  <c r="V2325" i="4"/>
  <c r="U2325" i="4"/>
  <c r="T2325" i="4"/>
  <c r="L2325" i="4"/>
  <c r="J2325" i="4"/>
  <c r="I2325" i="4"/>
  <c r="W2324" i="4"/>
  <c r="V2324" i="4"/>
  <c r="U2324" i="4"/>
  <c r="T2324" i="4"/>
  <c r="L2324" i="4"/>
  <c r="J2324" i="4"/>
  <c r="I2324" i="4"/>
  <c r="W2323" i="4"/>
  <c r="V2323" i="4"/>
  <c r="U2323" i="4"/>
  <c r="T2323" i="4"/>
  <c r="L2323" i="4"/>
  <c r="J2323" i="4"/>
  <c r="I2323" i="4"/>
  <c r="W2322" i="4"/>
  <c r="V2322" i="4"/>
  <c r="U2322" i="4"/>
  <c r="T2322" i="4"/>
  <c r="L2322" i="4"/>
  <c r="J2322" i="4"/>
  <c r="I2322" i="4"/>
  <c r="U2321" i="4"/>
  <c r="T2321" i="4"/>
  <c r="L2321" i="4"/>
  <c r="J2321" i="4"/>
  <c r="I2321" i="4"/>
  <c r="U2320" i="4"/>
  <c r="T2320" i="4"/>
  <c r="L2320" i="4"/>
  <c r="J2320" i="4"/>
  <c r="I2320" i="4"/>
  <c r="U2319" i="4"/>
  <c r="T2319" i="4"/>
  <c r="L2319" i="4"/>
  <c r="J2319" i="4"/>
  <c r="I2319" i="4"/>
  <c r="U2318" i="4"/>
  <c r="T2318" i="4"/>
  <c r="L2318" i="4"/>
  <c r="J2318" i="4"/>
  <c r="I2318" i="4"/>
  <c r="U2317" i="4"/>
  <c r="T2317" i="4"/>
  <c r="L2317" i="4"/>
  <c r="J2317" i="4"/>
  <c r="I2317" i="4"/>
  <c r="U2316" i="4"/>
  <c r="T2316" i="4"/>
  <c r="L2316" i="4"/>
  <c r="J2316" i="4"/>
  <c r="I2316" i="4"/>
  <c r="U2315" i="4"/>
  <c r="T2315" i="4"/>
  <c r="L2315" i="4"/>
  <c r="J2315" i="4"/>
  <c r="I2315" i="4"/>
  <c r="U2314" i="4"/>
  <c r="T2314" i="4"/>
  <c r="L2314" i="4"/>
  <c r="J2314" i="4"/>
  <c r="I2314" i="4"/>
  <c r="U2313" i="4"/>
  <c r="T2313" i="4"/>
  <c r="L2313" i="4"/>
  <c r="J2313" i="4"/>
  <c r="I2313" i="4"/>
  <c r="U2312" i="4"/>
  <c r="T2312" i="4"/>
  <c r="L2312" i="4"/>
  <c r="J2312" i="4"/>
  <c r="I2312" i="4"/>
  <c r="U2311" i="4"/>
  <c r="T2311" i="4"/>
  <c r="L2311" i="4"/>
  <c r="J2311" i="4"/>
  <c r="I2311" i="4"/>
  <c r="U2310" i="4"/>
  <c r="T2310" i="4"/>
  <c r="L2310" i="4"/>
  <c r="J2310" i="4"/>
  <c r="I2310" i="4"/>
  <c r="U2309" i="4"/>
  <c r="T2309" i="4"/>
  <c r="L2309" i="4"/>
  <c r="J2309" i="4"/>
  <c r="I2309" i="4"/>
  <c r="U2308" i="4"/>
  <c r="T2308" i="4"/>
  <c r="L2308" i="4"/>
  <c r="J2308" i="4"/>
  <c r="I2308" i="4"/>
  <c r="U2307" i="4"/>
  <c r="T2307" i="4"/>
  <c r="L2307" i="4"/>
  <c r="J2307" i="4"/>
  <c r="I2307" i="4"/>
  <c r="U2306" i="4"/>
  <c r="T2306" i="4"/>
  <c r="L2306" i="4"/>
  <c r="J2306" i="4"/>
  <c r="I2306" i="4"/>
  <c r="U2305" i="4"/>
  <c r="T2305" i="4"/>
  <c r="L2305" i="4"/>
  <c r="J2305" i="4"/>
  <c r="I2305" i="4"/>
  <c r="U2304" i="4"/>
  <c r="T2304" i="4"/>
  <c r="L2304" i="4"/>
  <c r="J2304" i="4"/>
  <c r="I2304" i="4"/>
  <c r="U2303" i="4"/>
  <c r="T2303" i="4"/>
  <c r="L2303" i="4"/>
  <c r="J2303" i="4"/>
  <c r="I2303" i="4"/>
  <c r="U2302" i="4"/>
  <c r="T2302" i="4"/>
  <c r="L2302" i="4"/>
  <c r="J2302" i="4"/>
  <c r="I2302" i="4"/>
  <c r="U2301" i="4"/>
  <c r="T2301" i="4"/>
  <c r="L2301" i="4"/>
  <c r="J2301" i="4"/>
  <c r="I2301" i="4"/>
  <c r="U2300" i="4"/>
  <c r="T2300" i="4"/>
  <c r="L2300" i="4"/>
  <c r="J2300" i="4"/>
  <c r="I2300" i="4"/>
  <c r="U2299" i="4"/>
  <c r="T2299" i="4"/>
  <c r="L2299" i="4"/>
  <c r="J2299" i="4"/>
  <c r="I2299" i="4"/>
  <c r="U2298" i="4"/>
  <c r="T2298" i="4"/>
  <c r="L2298" i="4"/>
  <c r="J2298" i="4"/>
  <c r="I2298" i="4"/>
  <c r="U2297" i="4"/>
  <c r="T2297" i="4"/>
  <c r="L2297" i="4"/>
  <c r="J2297" i="4"/>
  <c r="I2297" i="4"/>
  <c r="U2296" i="4"/>
  <c r="T2296" i="4"/>
  <c r="L2296" i="4"/>
  <c r="J2296" i="4"/>
  <c r="I2296" i="4"/>
  <c r="U2295" i="4"/>
  <c r="T2295" i="4"/>
  <c r="L2295" i="4"/>
  <c r="J2295" i="4"/>
  <c r="I2295" i="4"/>
  <c r="U2294" i="4"/>
  <c r="T2294" i="4"/>
  <c r="L2294" i="4"/>
  <c r="J2294" i="4"/>
  <c r="I2294" i="4"/>
  <c r="U2293" i="4"/>
  <c r="T2293" i="4"/>
  <c r="L2293" i="4"/>
  <c r="J2293" i="4"/>
  <c r="I2293" i="4"/>
  <c r="U2292" i="4"/>
  <c r="T2292" i="4"/>
  <c r="L2292" i="4"/>
  <c r="J2292" i="4"/>
  <c r="I2292" i="4"/>
  <c r="U2291" i="4"/>
  <c r="T2291" i="4"/>
  <c r="L2291" i="4"/>
  <c r="J2291" i="4"/>
  <c r="I2291" i="4"/>
  <c r="U2290" i="4"/>
  <c r="T2290" i="4"/>
  <c r="L2290" i="4"/>
  <c r="J2290" i="4"/>
  <c r="I2290" i="4"/>
  <c r="U2289" i="4"/>
  <c r="T2289" i="4"/>
  <c r="L2289" i="4"/>
  <c r="J2289" i="4"/>
  <c r="I2289" i="4"/>
  <c r="U2288" i="4"/>
  <c r="T2288" i="4"/>
  <c r="L2288" i="4"/>
  <c r="J2288" i="4"/>
  <c r="I2288" i="4"/>
  <c r="U2287" i="4"/>
  <c r="T2287" i="4"/>
  <c r="L2287" i="4"/>
  <c r="J2287" i="4"/>
  <c r="I2287" i="4"/>
  <c r="U2286" i="4"/>
  <c r="T2286" i="4"/>
  <c r="L2286" i="4"/>
  <c r="J2286" i="4"/>
  <c r="I2286" i="4"/>
  <c r="U2285" i="4"/>
  <c r="T2285" i="4"/>
  <c r="L2285" i="4"/>
  <c r="J2285" i="4"/>
  <c r="I2285" i="4"/>
  <c r="U2284" i="4"/>
  <c r="T2284" i="4"/>
  <c r="L2284" i="4"/>
  <c r="J2284" i="4"/>
  <c r="I2284" i="4"/>
  <c r="U2283" i="4"/>
  <c r="T2283" i="4"/>
  <c r="L2283" i="4"/>
  <c r="J2283" i="4"/>
  <c r="I2283" i="4"/>
  <c r="U2282" i="4"/>
  <c r="T2282" i="4"/>
  <c r="L2282" i="4"/>
  <c r="J2282" i="4"/>
  <c r="I2282" i="4"/>
  <c r="W2281" i="4"/>
  <c r="V2281" i="4"/>
  <c r="U2281" i="4"/>
  <c r="T2281" i="4"/>
  <c r="L2281" i="4"/>
  <c r="J2281" i="4"/>
  <c r="I2281" i="4"/>
  <c r="W2280" i="4"/>
  <c r="V2280" i="4"/>
  <c r="U2280" i="4"/>
  <c r="T2280" i="4"/>
  <c r="L2280" i="4"/>
  <c r="J2280" i="4"/>
  <c r="I2280" i="4"/>
  <c r="W2279" i="4"/>
  <c r="V2279" i="4"/>
  <c r="U2279" i="4"/>
  <c r="T2279" i="4"/>
  <c r="L2279" i="4"/>
  <c r="J2279" i="4"/>
  <c r="I2279" i="4"/>
  <c r="W2278" i="4"/>
  <c r="V2278" i="4"/>
  <c r="U2278" i="4"/>
  <c r="T2278" i="4"/>
  <c r="L2278" i="4"/>
  <c r="J2278" i="4"/>
  <c r="I2278" i="4"/>
  <c r="W2277" i="4"/>
  <c r="V2277" i="4"/>
  <c r="U2277" i="4"/>
  <c r="T2277" i="4"/>
  <c r="L2277" i="4"/>
  <c r="J2277" i="4"/>
  <c r="I2277" i="4"/>
  <c r="W2276" i="4"/>
  <c r="V2276" i="4"/>
  <c r="U2276" i="4"/>
  <c r="T2276" i="4"/>
  <c r="L2276" i="4"/>
  <c r="J2276" i="4"/>
  <c r="I2276" i="4"/>
  <c r="W2275" i="4"/>
  <c r="V2275" i="4"/>
  <c r="U2275" i="4"/>
  <c r="T2275" i="4"/>
  <c r="L2275" i="4"/>
  <c r="J2275" i="4"/>
  <c r="I2275" i="4"/>
  <c r="W2274" i="4"/>
  <c r="V2274" i="4"/>
  <c r="U2274" i="4"/>
  <c r="T2274" i="4"/>
  <c r="L2274" i="4"/>
  <c r="J2274" i="4"/>
  <c r="I2274" i="4"/>
  <c r="W2273" i="4"/>
  <c r="V2273" i="4"/>
  <c r="U2273" i="4"/>
  <c r="T2273" i="4"/>
  <c r="L2273" i="4"/>
  <c r="J2273" i="4"/>
  <c r="I2273" i="4"/>
  <c r="W2272" i="4"/>
  <c r="V2272" i="4"/>
  <c r="U2272" i="4"/>
  <c r="T2272" i="4"/>
  <c r="L2272" i="4"/>
  <c r="J2272" i="4"/>
  <c r="I2272" i="4"/>
  <c r="W2271" i="4"/>
  <c r="V2271" i="4"/>
  <c r="U2271" i="4"/>
  <c r="T2271" i="4"/>
  <c r="L2271" i="4"/>
  <c r="J2271" i="4"/>
  <c r="I2271" i="4"/>
  <c r="W2270" i="4"/>
  <c r="V2270" i="4"/>
  <c r="U2270" i="4"/>
  <c r="T2270" i="4"/>
  <c r="L2270" i="4"/>
  <c r="J2270" i="4"/>
  <c r="I2270" i="4"/>
  <c r="W2269" i="4"/>
  <c r="V2269" i="4"/>
  <c r="U2269" i="4"/>
  <c r="T2269" i="4"/>
  <c r="L2269" i="4"/>
  <c r="J2269" i="4"/>
  <c r="I2269" i="4"/>
  <c r="W2268" i="4"/>
  <c r="V2268" i="4"/>
  <c r="U2268" i="4"/>
  <c r="T2268" i="4"/>
  <c r="L2268" i="4"/>
  <c r="J2268" i="4"/>
  <c r="I2268" i="4"/>
  <c r="W2267" i="4"/>
  <c r="V2267" i="4"/>
  <c r="U2267" i="4"/>
  <c r="T2267" i="4"/>
  <c r="L2267" i="4"/>
  <c r="J2267" i="4"/>
  <c r="I2267" i="4"/>
  <c r="W2266" i="4"/>
  <c r="V2266" i="4"/>
  <c r="U2266" i="4"/>
  <c r="T2266" i="4"/>
  <c r="L2266" i="4"/>
  <c r="J2266" i="4"/>
  <c r="I2266" i="4"/>
  <c r="W2265" i="4"/>
  <c r="V2265" i="4"/>
  <c r="U2265" i="4"/>
  <c r="T2265" i="4"/>
  <c r="L2265" i="4"/>
  <c r="J2265" i="4"/>
  <c r="I2265" i="4"/>
  <c r="W2264" i="4"/>
  <c r="V2264" i="4"/>
  <c r="U2264" i="4"/>
  <c r="T2264" i="4"/>
  <c r="L2264" i="4"/>
  <c r="J2264" i="4"/>
  <c r="I2264" i="4"/>
  <c r="W2263" i="4"/>
  <c r="V2263" i="4"/>
  <c r="U2263" i="4"/>
  <c r="T2263" i="4"/>
  <c r="L2263" i="4"/>
  <c r="J2263" i="4"/>
  <c r="I2263" i="4"/>
  <c r="W2262" i="4"/>
  <c r="V2262" i="4"/>
  <c r="U2262" i="4"/>
  <c r="T2262" i="4"/>
  <c r="L2262" i="4"/>
  <c r="J2262" i="4"/>
  <c r="I2262" i="4"/>
  <c r="W2261" i="4"/>
  <c r="V2261" i="4"/>
  <c r="U2261" i="4"/>
  <c r="T2261" i="4"/>
  <c r="L2261" i="4"/>
  <c r="J2261" i="4"/>
  <c r="I2261" i="4"/>
  <c r="W2260" i="4"/>
  <c r="V2260" i="4"/>
  <c r="U2260" i="4"/>
  <c r="T2260" i="4"/>
  <c r="L2260" i="4"/>
  <c r="J2260" i="4"/>
  <c r="I2260" i="4"/>
  <c r="W2259" i="4"/>
  <c r="V2259" i="4"/>
  <c r="U2259" i="4"/>
  <c r="T2259" i="4"/>
  <c r="L2259" i="4"/>
  <c r="J2259" i="4"/>
  <c r="I2259" i="4"/>
  <c r="W2258" i="4"/>
  <c r="V2258" i="4"/>
  <c r="U2258" i="4"/>
  <c r="T2258" i="4"/>
  <c r="L2258" i="4"/>
  <c r="J2258" i="4"/>
  <c r="I2258" i="4"/>
  <c r="W2257" i="4"/>
  <c r="V2257" i="4"/>
  <c r="U2257" i="4"/>
  <c r="T2257" i="4"/>
  <c r="L2257" i="4"/>
  <c r="J2257" i="4"/>
  <c r="I2257" i="4"/>
  <c r="W2256" i="4"/>
  <c r="V2256" i="4"/>
  <c r="U2256" i="4"/>
  <c r="T2256" i="4"/>
  <c r="L2256" i="4"/>
  <c r="J2256" i="4"/>
  <c r="I2256" i="4"/>
  <c r="W2255" i="4"/>
  <c r="V2255" i="4"/>
  <c r="U2255" i="4"/>
  <c r="T2255" i="4"/>
  <c r="L2255" i="4"/>
  <c r="J2255" i="4"/>
  <c r="I2255" i="4"/>
  <c r="W2254" i="4"/>
  <c r="V2254" i="4"/>
  <c r="U2254" i="4"/>
  <c r="T2254" i="4"/>
  <c r="L2254" i="4"/>
  <c r="J2254" i="4"/>
  <c r="I2254" i="4"/>
  <c r="W2253" i="4"/>
  <c r="V2253" i="4"/>
  <c r="U2253" i="4"/>
  <c r="T2253" i="4"/>
  <c r="L2253" i="4"/>
  <c r="J2253" i="4"/>
  <c r="I2253" i="4"/>
  <c r="W2252" i="4"/>
  <c r="V2252" i="4"/>
  <c r="U2252" i="4"/>
  <c r="T2252" i="4"/>
  <c r="L2252" i="4"/>
  <c r="J2252" i="4"/>
  <c r="I2252" i="4"/>
  <c r="W2251" i="4"/>
  <c r="V2251" i="4"/>
  <c r="U2251" i="4"/>
  <c r="T2251" i="4"/>
  <c r="L2251" i="4"/>
  <c r="J2251" i="4"/>
  <c r="I2251" i="4"/>
  <c r="W2250" i="4"/>
  <c r="V2250" i="4"/>
  <c r="U2250" i="4"/>
  <c r="T2250" i="4"/>
  <c r="L2250" i="4"/>
  <c r="J2250" i="4"/>
  <c r="I2250" i="4"/>
  <c r="W2249" i="4"/>
  <c r="V2249" i="4"/>
  <c r="U2249" i="4"/>
  <c r="T2249" i="4"/>
  <c r="L2249" i="4"/>
  <c r="J2249" i="4"/>
  <c r="I2249" i="4"/>
  <c r="W2248" i="4"/>
  <c r="V2248" i="4"/>
  <c r="U2248" i="4"/>
  <c r="T2248" i="4"/>
  <c r="L2248" i="4"/>
  <c r="J2248" i="4"/>
  <c r="I2248" i="4"/>
  <c r="W2247" i="4"/>
  <c r="V2247" i="4"/>
  <c r="U2247" i="4"/>
  <c r="T2247" i="4"/>
  <c r="L2247" i="4"/>
  <c r="J2247" i="4"/>
  <c r="I2247" i="4"/>
  <c r="W2246" i="4"/>
  <c r="V2246" i="4"/>
  <c r="U2246" i="4"/>
  <c r="T2246" i="4"/>
  <c r="L2246" i="4"/>
  <c r="J2246" i="4"/>
  <c r="I2246" i="4"/>
  <c r="W2245" i="4"/>
  <c r="V2245" i="4"/>
  <c r="U2245" i="4"/>
  <c r="T2245" i="4"/>
  <c r="L2245" i="4"/>
  <c r="J2245" i="4"/>
  <c r="I2245" i="4"/>
  <c r="W2244" i="4"/>
  <c r="V2244" i="4"/>
  <c r="U2244" i="4"/>
  <c r="T2244" i="4"/>
  <c r="L2244" i="4"/>
  <c r="J2244" i="4"/>
  <c r="I2244" i="4"/>
  <c r="W2243" i="4"/>
  <c r="V2243" i="4"/>
  <c r="U2243" i="4"/>
  <c r="T2243" i="4"/>
  <c r="L2243" i="4"/>
  <c r="J2243" i="4"/>
  <c r="I2243" i="4"/>
  <c r="W2242" i="4"/>
  <c r="V2242" i="4"/>
  <c r="U2242" i="4"/>
  <c r="T2242" i="4"/>
  <c r="L2242" i="4"/>
  <c r="J2242" i="4"/>
  <c r="I2242" i="4"/>
  <c r="W2241" i="4"/>
  <c r="V2241" i="4"/>
  <c r="U2241" i="4"/>
  <c r="T2241" i="4"/>
  <c r="L2241" i="4"/>
  <c r="J2241" i="4"/>
  <c r="I2241" i="4"/>
  <c r="W2240" i="4"/>
  <c r="V2240" i="4"/>
  <c r="U2240" i="4"/>
  <c r="T2240" i="4"/>
  <c r="L2240" i="4"/>
  <c r="J2240" i="4"/>
  <c r="I2240" i="4"/>
  <c r="W2239" i="4"/>
  <c r="V2239" i="4"/>
  <c r="U2239" i="4"/>
  <c r="T2239" i="4"/>
  <c r="L2239" i="4"/>
  <c r="J2239" i="4"/>
  <c r="I2239" i="4"/>
  <c r="W2238" i="4"/>
  <c r="V2238" i="4"/>
  <c r="U2238" i="4"/>
  <c r="T2238" i="4"/>
  <c r="L2238" i="4"/>
  <c r="J2238" i="4"/>
  <c r="I2238" i="4"/>
  <c r="W2237" i="4"/>
  <c r="V2237" i="4"/>
  <c r="U2237" i="4"/>
  <c r="T2237" i="4"/>
  <c r="L2237" i="4"/>
  <c r="J2237" i="4"/>
  <c r="I2237" i="4"/>
  <c r="W2236" i="4"/>
  <c r="V2236" i="4"/>
  <c r="U2236" i="4"/>
  <c r="T2236" i="4"/>
  <c r="L2236" i="4"/>
  <c r="J2236" i="4"/>
  <c r="I2236" i="4"/>
  <c r="W2235" i="4"/>
  <c r="V2235" i="4"/>
  <c r="U2235" i="4"/>
  <c r="T2235" i="4"/>
  <c r="L2235" i="4"/>
  <c r="J2235" i="4"/>
  <c r="I2235" i="4"/>
  <c r="W2234" i="4"/>
  <c r="V2234" i="4"/>
  <c r="U2234" i="4"/>
  <c r="T2234" i="4"/>
  <c r="L2234" i="4"/>
  <c r="J2234" i="4"/>
  <c r="I2234" i="4"/>
  <c r="W2233" i="4"/>
  <c r="V2233" i="4"/>
  <c r="U2233" i="4"/>
  <c r="T2233" i="4"/>
  <c r="L2233" i="4"/>
  <c r="J2233" i="4"/>
  <c r="I2233" i="4"/>
  <c r="W2232" i="4"/>
  <c r="V2232" i="4"/>
  <c r="U2232" i="4"/>
  <c r="T2232" i="4"/>
  <c r="L2232" i="4"/>
  <c r="J2232" i="4"/>
  <c r="I2232" i="4"/>
  <c r="W2231" i="4"/>
  <c r="V2231" i="4"/>
  <c r="U2231" i="4"/>
  <c r="T2231" i="4"/>
  <c r="L2231" i="4"/>
  <c r="J2231" i="4"/>
  <c r="I2231" i="4"/>
  <c r="W2230" i="4"/>
  <c r="V2230" i="4"/>
  <c r="U2230" i="4"/>
  <c r="T2230" i="4"/>
  <c r="L2230" i="4"/>
  <c r="J2230" i="4"/>
  <c r="I2230" i="4"/>
  <c r="W2229" i="4"/>
  <c r="V2229" i="4"/>
  <c r="U2229" i="4"/>
  <c r="T2229" i="4"/>
  <c r="L2229" i="4"/>
  <c r="J2229" i="4"/>
  <c r="I2229" i="4"/>
  <c r="W2228" i="4"/>
  <c r="V2228" i="4"/>
  <c r="U2228" i="4"/>
  <c r="T2228" i="4"/>
  <c r="L2228" i="4"/>
  <c r="J2228" i="4"/>
  <c r="I2228" i="4"/>
  <c r="W2227" i="4"/>
  <c r="V2227" i="4"/>
  <c r="U2227" i="4"/>
  <c r="T2227" i="4"/>
  <c r="L2227" i="4"/>
  <c r="J2227" i="4"/>
  <c r="I2227" i="4"/>
  <c r="W2226" i="4"/>
  <c r="V2226" i="4"/>
  <c r="U2226" i="4"/>
  <c r="T2226" i="4"/>
  <c r="L2226" i="4"/>
  <c r="J2226" i="4"/>
  <c r="I2226" i="4"/>
  <c r="W2225" i="4"/>
  <c r="V2225" i="4"/>
  <c r="U2225" i="4"/>
  <c r="T2225" i="4"/>
  <c r="L2225" i="4"/>
  <c r="J2225" i="4"/>
  <c r="I2225" i="4"/>
  <c r="W2224" i="4"/>
  <c r="V2224" i="4"/>
  <c r="U2224" i="4"/>
  <c r="T2224" i="4"/>
  <c r="L2224" i="4"/>
  <c r="J2224" i="4"/>
  <c r="I2224" i="4"/>
  <c r="W2223" i="4"/>
  <c r="V2223" i="4"/>
  <c r="U2223" i="4"/>
  <c r="T2223" i="4"/>
  <c r="L2223" i="4"/>
  <c r="J2223" i="4"/>
  <c r="I2223" i="4"/>
  <c r="W2222" i="4"/>
  <c r="V2222" i="4"/>
  <c r="U2222" i="4"/>
  <c r="T2222" i="4"/>
  <c r="L2222" i="4"/>
  <c r="J2222" i="4"/>
  <c r="I2222" i="4"/>
  <c r="U2221" i="4"/>
  <c r="T2221" i="4"/>
  <c r="L2221" i="4"/>
  <c r="J2221" i="4"/>
  <c r="I2221" i="4"/>
  <c r="U2220" i="4"/>
  <c r="T2220" i="4"/>
  <c r="L2220" i="4"/>
  <c r="J2220" i="4"/>
  <c r="I2220" i="4"/>
  <c r="U2219" i="4"/>
  <c r="T2219" i="4"/>
  <c r="L2219" i="4"/>
  <c r="J2219" i="4"/>
  <c r="I2219" i="4"/>
  <c r="U2218" i="4"/>
  <c r="T2218" i="4"/>
  <c r="L2218" i="4"/>
  <c r="J2218" i="4"/>
  <c r="I2218" i="4"/>
  <c r="U2217" i="4"/>
  <c r="T2217" i="4"/>
  <c r="L2217" i="4"/>
  <c r="J2217" i="4"/>
  <c r="I2217" i="4"/>
  <c r="U2216" i="4"/>
  <c r="T2216" i="4"/>
  <c r="L2216" i="4"/>
  <c r="J2216" i="4"/>
  <c r="I2216" i="4"/>
  <c r="U2215" i="4"/>
  <c r="T2215" i="4"/>
  <c r="L2215" i="4"/>
  <c r="J2215" i="4"/>
  <c r="I2215" i="4"/>
  <c r="U2214" i="4"/>
  <c r="T2214" i="4"/>
  <c r="L2214" i="4"/>
  <c r="J2214" i="4"/>
  <c r="I2214" i="4"/>
  <c r="U2213" i="4"/>
  <c r="T2213" i="4"/>
  <c r="L2213" i="4"/>
  <c r="J2213" i="4"/>
  <c r="I2213" i="4"/>
  <c r="U2212" i="4"/>
  <c r="T2212" i="4"/>
  <c r="L2212" i="4"/>
  <c r="J2212" i="4"/>
  <c r="I2212" i="4"/>
  <c r="U2211" i="4"/>
  <c r="T2211" i="4"/>
  <c r="L2211" i="4"/>
  <c r="J2211" i="4"/>
  <c r="I2211" i="4"/>
  <c r="U2210" i="4"/>
  <c r="T2210" i="4"/>
  <c r="L2210" i="4"/>
  <c r="J2210" i="4"/>
  <c r="I2210" i="4"/>
  <c r="U2209" i="4"/>
  <c r="T2209" i="4"/>
  <c r="L2209" i="4"/>
  <c r="J2209" i="4"/>
  <c r="I2209" i="4"/>
  <c r="U2208" i="4"/>
  <c r="T2208" i="4"/>
  <c r="L2208" i="4"/>
  <c r="J2208" i="4"/>
  <c r="I2208" i="4"/>
  <c r="U2207" i="4"/>
  <c r="T2207" i="4"/>
  <c r="L2207" i="4"/>
  <c r="J2207" i="4"/>
  <c r="I2207" i="4"/>
  <c r="U2206" i="4"/>
  <c r="T2206" i="4"/>
  <c r="L2206" i="4"/>
  <c r="J2206" i="4"/>
  <c r="I2206" i="4"/>
  <c r="U2205" i="4"/>
  <c r="T2205" i="4"/>
  <c r="L2205" i="4"/>
  <c r="J2205" i="4"/>
  <c r="I2205" i="4"/>
  <c r="U2204" i="4"/>
  <c r="T2204" i="4"/>
  <c r="L2204" i="4"/>
  <c r="J2204" i="4"/>
  <c r="I2204" i="4"/>
  <c r="U2203" i="4"/>
  <c r="T2203" i="4"/>
  <c r="L2203" i="4"/>
  <c r="J2203" i="4"/>
  <c r="I2203" i="4"/>
  <c r="U2202" i="4"/>
  <c r="T2202" i="4"/>
  <c r="L2202" i="4"/>
  <c r="J2202" i="4"/>
  <c r="I2202" i="4"/>
  <c r="U2201" i="4"/>
  <c r="T2201" i="4"/>
  <c r="L2201" i="4"/>
  <c r="J2201" i="4"/>
  <c r="I2201" i="4"/>
  <c r="U2200" i="4"/>
  <c r="T2200" i="4"/>
  <c r="L2200" i="4"/>
  <c r="J2200" i="4"/>
  <c r="I2200" i="4"/>
  <c r="U2199" i="4"/>
  <c r="T2199" i="4"/>
  <c r="L2199" i="4"/>
  <c r="J2199" i="4"/>
  <c r="I2199" i="4"/>
  <c r="U2198" i="4"/>
  <c r="T2198" i="4"/>
  <c r="L2198" i="4"/>
  <c r="J2198" i="4"/>
  <c r="I2198" i="4"/>
  <c r="U2197" i="4"/>
  <c r="T2197" i="4"/>
  <c r="L2197" i="4"/>
  <c r="J2197" i="4"/>
  <c r="I2197" i="4"/>
  <c r="U2196" i="4"/>
  <c r="T2196" i="4"/>
  <c r="L2196" i="4"/>
  <c r="J2196" i="4"/>
  <c r="I2196" i="4"/>
  <c r="U2195" i="4"/>
  <c r="T2195" i="4"/>
  <c r="L2195" i="4"/>
  <c r="J2195" i="4"/>
  <c r="I2195" i="4"/>
  <c r="U2194" i="4"/>
  <c r="T2194" i="4"/>
  <c r="L2194" i="4"/>
  <c r="J2194" i="4"/>
  <c r="I2194" i="4"/>
  <c r="U2193" i="4"/>
  <c r="T2193" i="4"/>
  <c r="L2193" i="4"/>
  <c r="J2193" i="4"/>
  <c r="I2193" i="4"/>
  <c r="U2192" i="4"/>
  <c r="T2192" i="4"/>
  <c r="L2192" i="4"/>
  <c r="J2192" i="4"/>
  <c r="I2192" i="4"/>
  <c r="U2191" i="4"/>
  <c r="T2191" i="4"/>
  <c r="L2191" i="4"/>
  <c r="J2191" i="4"/>
  <c r="I2191" i="4"/>
  <c r="U2190" i="4"/>
  <c r="T2190" i="4"/>
  <c r="L2190" i="4"/>
  <c r="J2190" i="4"/>
  <c r="I2190" i="4"/>
  <c r="U2189" i="4"/>
  <c r="T2189" i="4"/>
  <c r="L2189" i="4"/>
  <c r="J2189" i="4"/>
  <c r="I2189" i="4"/>
  <c r="U2188" i="4"/>
  <c r="T2188" i="4"/>
  <c r="L2188" i="4"/>
  <c r="J2188" i="4"/>
  <c r="I2188" i="4"/>
  <c r="U2187" i="4"/>
  <c r="T2187" i="4"/>
  <c r="L2187" i="4"/>
  <c r="J2187" i="4"/>
  <c r="I2187" i="4"/>
  <c r="U2186" i="4"/>
  <c r="T2186" i="4"/>
  <c r="L2186" i="4"/>
  <c r="J2186" i="4"/>
  <c r="I2186" i="4"/>
  <c r="U2185" i="4"/>
  <c r="T2185" i="4"/>
  <c r="L2185" i="4"/>
  <c r="J2185" i="4"/>
  <c r="I2185" i="4"/>
  <c r="U2184" i="4"/>
  <c r="T2184" i="4"/>
  <c r="L2184" i="4"/>
  <c r="J2184" i="4"/>
  <c r="I2184" i="4"/>
  <c r="U2183" i="4"/>
  <c r="T2183" i="4"/>
  <c r="L2183" i="4"/>
  <c r="J2183" i="4"/>
  <c r="I2183" i="4"/>
  <c r="U2182" i="4"/>
  <c r="T2182" i="4"/>
  <c r="L2182" i="4"/>
  <c r="J2182" i="4"/>
  <c r="I2182" i="4"/>
  <c r="U2181" i="4"/>
  <c r="T2181" i="4"/>
  <c r="L2181" i="4"/>
  <c r="J2181" i="4"/>
  <c r="I2181" i="4"/>
  <c r="U2180" i="4"/>
  <c r="T2180" i="4"/>
  <c r="L2180" i="4"/>
  <c r="J2180" i="4"/>
  <c r="I2180" i="4"/>
  <c r="U2179" i="4"/>
  <c r="T2179" i="4"/>
  <c r="L2179" i="4"/>
  <c r="J2179" i="4"/>
  <c r="I2179" i="4"/>
  <c r="U2178" i="4"/>
  <c r="T2178" i="4"/>
  <c r="L2178" i="4"/>
  <c r="J2178" i="4"/>
  <c r="I2178" i="4"/>
  <c r="U2177" i="4"/>
  <c r="T2177" i="4"/>
  <c r="L2177" i="4"/>
  <c r="J2177" i="4"/>
  <c r="I2177" i="4"/>
  <c r="U2176" i="4"/>
  <c r="T2176" i="4"/>
  <c r="L2176" i="4"/>
  <c r="J2176" i="4"/>
  <c r="I2176" i="4"/>
  <c r="U2175" i="4"/>
  <c r="T2175" i="4"/>
  <c r="L2175" i="4"/>
  <c r="J2175" i="4"/>
  <c r="I2175" i="4"/>
  <c r="U2174" i="4"/>
  <c r="T2174" i="4"/>
  <c r="L2174" i="4"/>
  <c r="J2174" i="4"/>
  <c r="I2174" i="4"/>
  <c r="U2173" i="4"/>
  <c r="T2173" i="4"/>
  <c r="L2173" i="4"/>
  <c r="J2173" i="4"/>
  <c r="I2173" i="4"/>
  <c r="U2172" i="4"/>
  <c r="T2172" i="4"/>
  <c r="L2172" i="4"/>
  <c r="J2172" i="4"/>
  <c r="I2172" i="4"/>
  <c r="U2171" i="4"/>
  <c r="T2171" i="4"/>
  <c r="L2171" i="4"/>
  <c r="J2171" i="4"/>
  <c r="I2171" i="4"/>
  <c r="U2170" i="4"/>
  <c r="T2170" i="4"/>
  <c r="L2170" i="4"/>
  <c r="J2170" i="4"/>
  <c r="I2170" i="4"/>
  <c r="U2169" i="4"/>
  <c r="T2169" i="4"/>
  <c r="L2169" i="4"/>
  <c r="J2169" i="4"/>
  <c r="I2169" i="4"/>
  <c r="W2168" i="4"/>
  <c r="V2168" i="4"/>
  <c r="U2168" i="4"/>
  <c r="T2168" i="4"/>
  <c r="L2168" i="4"/>
  <c r="J2168" i="4"/>
  <c r="I2168" i="4"/>
  <c r="W2167" i="4"/>
  <c r="V2167" i="4"/>
  <c r="U2167" i="4"/>
  <c r="T2167" i="4"/>
  <c r="L2167" i="4"/>
  <c r="J2167" i="4"/>
  <c r="I2167" i="4"/>
  <c r="W2166" i="4"/>
  <c r="V2166" i="4"/>
  <c r="U2166" i="4"/>
  <c r="T2166" i="4"/>
  <c r="L2166" i="4"/>
  <c r="J2166" i="4"/>
  <c r="I2166" i="4"/>
  <c r="W2165" i="4"/>
  <c r="V2165" i="4"/>
  <c r="U2165" i="4"/>
  <c r="T2165" i="4"/>
  <c r="L2165" i="4"/>
  <c r="J2165" i="4"/>
  <c r="I2165" i="4"/>
  <c r="W2164" i="4"/>
  <c r="V2164" i="4"/>
  <c r="U2164" i="4"/>
  <c r="T2164" i="4"/>
  <c r="L2164" i="4"/>
  <c r="J2164" i="4"/>
  <c r="I2164" i="4"/>
  <c r="W2163" i="4"/>
  <c r="V2163" i="4"/>
  <c r="U2163" i="4"/>
  <c r="T2163" i="4"/>
  <c r="L2163" i="4"/>
  <c r="J2163" i="4"/>
  <c r="I2163" i="4"/>
  <c r="W2162" i="4"/>
  <c r="V2162" i="4"/>
  <c r="U2162" i="4"/>
  <c r="T2162" i="4"/>
  <c r="L2162" i="4"/>
  <c r="J2162" i="4"/>
  <c r="I2162" i="4"/>
  <c r="W2161" i="4"/>
  <c r="V2161" i="4"/>
  <c r="U2161" i="4"/>
  <c r="T2161" i="4"/>
  <c r="L2161" i="4"/>
  <c r="J2161" i="4"/>
  <c r="I2161" i="4"/>
  <c r="W2160" i="4"/>
  <c r="V2160" i="4"/>
  <c r="U2160" i="4"/>
  <c r="T2160" i="4"/>
  <c r="L2160" i="4"/>
  <c r="J2160" i="4"/>
  <c r="I2160" i="4"/>
  <c r="W2159" i="4"/>
  <c r="V2159" i="4"/>
  <c r="U2159" i="4"/>
  <c r="T2159" i="4"/>
  <c r="L2159" i="4"/>
  <c r="J2159" i="4"/>
  <c r="I2159" i="4"/>
  <c r="W2158" i="4"/>
  <c r="V2158" i="4"/>
  <c r="U2158" i="4"/>
  <c r="T2158" i="4"/>
  <c r="L2158" i="4"/>
  <c r="J2158" i="4"/>
  <c r="I2158" i="4"/>
  <c r="W2157" i="4"/>
  <c r="V2157" i="4"/>
  <c r="U2157" i="4"/>
  <c r="T2157" i="4"/>
  <c r="L2157" i="4"/>
  <c r="J2157" i="4"/>
  <c r="I2157" i="4"/>
  <c r="W2156" i="4"/>
  <c r="V2156" i="4"/>
  <c r="U2156" i="4"/>
  <c r="T2156" i="4"/>
  <c r="L2156" i="4"/>
  <c r="J2156" i="4"/>
  <c r="I2156" i="4"/>
  <c r="W2155" i="4"/>
  <c r="V2155" i="4"/>
  <c r="U2155" i="4"/>
  <c r="T2155" i="4"/>
  <c r="L2155" i="4"/>
  <c r="J2155" i="4"/>
  <c r="I2155" i="4"/>
  <c r="W2154" i="4"/>
  <c r="V2154" i="4"/>
  <c r="U2154" i="4"/>
  <c r="T2154" i="4"/>
  <c r="L2154" i="4"/>
  <c r="J2154" i="4"/>
  <c r="I2154" i="4"/>
  <c r="W2153" i="4"/>
  <c r="V2153" i="4"/>
  <c r="U2153" i="4"/>
  <c r="T2153" i="4"/>
  <c r="L2153" i="4"/>
  <c r="J2153" i="4"/>
  <c r="I2153" i="4"/>
  <c r="W2152" i="4"/>
  <c r="V2152" i="4"/>
  <c r="U2152" i="4"/>
  <c r="T2152" i="4"/>
  <c r="L2152" i="4"/>
  <c r="J2152" i="4"/>
  <c r="I2152" i="4"/>
  <c r="W2151" i="4"/>
  <c r="V2151" i="4"/>
  <c r="U2151" i="4"/>
  <c r="T2151" i="4"/>
  <c r="L2151" i="4"/>
  <c r="J2151" i="4"/>
  <c r="I2151" i="4"/>
  <c r="W2150" i="4"/>
  <c r="V2150" i="4"/>
  <c r="U2150" i="4"/>
  <c r="T2150" i="4"/>
  <c r="L2150" i="4"/>
  <c r="J2150" i="4"/>
  <c r="I2150" i="4"/>
  <c r="W2149" i="4"/>
  <c r="V2149" i="4"/>
  <c r="U2149" i="4"/>
  <c r="T2149" i="4"/>
  <c r="L2149" i="4"/>
  <c r="J2149" i="4"/>
  <c r="I2149" i="4"/>
  <c r="W2148" i="4"/>
  <c r="V2148" i="4"/>
  <c r="U2148" i="4"/>
  <c r="T2148" i="4"/>
  <c r="L2148" i="4"/>
  <c r="J2148" i="4"/>
  <c r="I2148" i="4"/>
  <c r="W2147" i="4"/>
  <c r="V2147" i="4"/>
  <c r="U2147" i="4"/>
  <c r="T2147" i="4"/>
  <c r="L2147" i="4"/>
  <c r="J2147" i="4"/>
  <c r="I2147" i="4"/>
  <c r="W2146" i="4"/>
  <c r="V2146" i="4"/>
  <c r="U2146" i="4"/>
  <c r="T2146" i="4"/>
  <c r="L2146" i="4"/>
  <c r="J2146" i="4"/>
  <c r="I2146" i="4"/>
  <c r="W2145" i="4"/>
  <c r="V2145" i="4"/>
  <c r="U2145" i="4"/>
  <c r="T2145" i="4"/>
  <c r="L2145" i="4"/>
  <c r="J2145" i="4"/>
  <c r="I2145" i="4"/>
  <c r="W2144" i="4"/>
  <c r="V2144" i="4"/>
  <c r="U2144" i="4"/>
  <c r="T2144" i="4"/>
  <c r="L2144" i="4"/>
  <c r="J2144" i="4"/>
  <c r="I2144" i="4"/>
  <c r="W2143" i="4"/>
  <c r="V2143" i="4"/>
  <c r="U2143" i="4"/>
  <c r="T2143" i="4"/>
  <c r="L2143" i="4"/>
  <c r="J2143" i="4"/>
  <c r="I2143" i="4"/>
  <c r="W2142" i="4"/>
  <c r="V2142" i="4"/>
  <c r="U2142" i="4"/>
  <c r="T2142" i="4"/>
  <c r="L2142" i="4"/>
  <c r="J2142" i="4"/>
  <c r="I2142" i="4"/>
  <c r="W2141" i="4"/>
  <c r="V2141" i="4"/>
  <c r="U2141" i="4"/>
  <c r="T2141" i="4"/>
  <c r="L2141" i="4"/>
  <c r="J2141" i="4"/>
  <c r="I2141" i="4"/>
  <c r="W2140" i="4"/>
  <c r="V2140" i="4"/>
  <c r="U2140" i="4"/>
  <c r="T2140" i="4"/>
  <c r="L2140" i="4"/>
  <c r="J2140" i="4"/>
  <c r="I2140" i="4"/>
  <c r="U2139" i="4"/>
  <c r="T2139" i="4"/>
  <c r="L2139" i="4"/>
  <c r="J2139" i="4"/>
  <c r="I2139" i="4"/>
  <c r="U2138" i="4"/>
  <c r="T2138" i="4"/>
  <c r="L2138" i="4"/>
  <c r="J2138" i="4"/>
  <c r="I2138" i="4"/>
  <c r="U2137" i="4"/>
  <c r="T2137" i="4"/>
  <c r="L2137" i="4"/>
  <c r="J2137" i="4"/>
  <c r="I2137" i="4"/>
  <c r="U2136" i="4"/>
  <c r="T2136" i="4"/>
  <c r="L2136" i="4"/>
  <c r="J2136" i="4"/>
  <c r="I2136" i="4"/>
  <c r="U2135" i="4"/>
  <c r="T2135" i="4"/>
  <c r="L2135" i="4"/>
  <c r="J2135" i="4"/>
  <c r="I2135" i="4"/>
  <c r="U2134" i="4"/>
  <c r="T2134" i="4"/>
  <c r="L2134" i="4"/>
  <c r="J2134" i="4"/>
  <c r="I2134" i="4"/>
  <c r="U2133" i="4"/>
  <c r="T2133" i="4"/>
  <c r="L2133" i="4"/>
  <c r="J2133" i="4"/>
  <c r="I2133" i="4"/>
  <c r="U2132" i="4"/>
  <c r="T2132" i="4"/>
  <c r="L2132" i="4"/>
  <c r="J2132" i="4"/>
  <c r="I2132" i="4"/>
  <c r="U2131" i="4"/>
  <c r="T2131" i="4"/>
  <c r="L2131" i="4"/>
  <c r="J2131" i="4"/>
  <c r="I2131" i="4"/>
  <c r="U2130" i="4"/>
  <c r="T2130" i="4"/>
  <c r="L2130" i="4"/>
  <c r="J2130" i="4"/>
  <c r="I2130" i="4"/>
  <c r="U2129" i="4"/>
  <c r="T2129" i="4"/>
  <c r="L2129" i="4"/>
  <c r="J2129" i="4"/>
  <c r="I2129" i="4"/>
  <c r="U2128" i="4"/>
  <c r="T2128" i="4"/>
  <c r="L2128" i="4"/>
  <c r="J2128" i="4"/>
  <c r="I2128" i="4"/>
  <c r="U2127" i="4"/>
  <c r="T2127" i="4"/>
  <c r="L2127" i="4"/>
  <c r="J2127" i="4"/>
  <c r="I2127" i="4"/>
  <c r="U2126" i="4"/>
  <c r="T2126" i="4"/>
  <c r="L2126" i="4"/>
  <c r="J2126" i="4"/>
  <c r="I2126" i="4"/>
  <c r="U2125" i="4"/>
  <c r="T2125" i="4"/>
  <c r="L2125" i="4"/>
  <c r="J2125" i="4"/>
  <c r="I2125" i="4"/>
  <c r="U2124" i="4"/>
  <c r="T2124" i="4"/>
  <c r="L2124" i="4"/>
  <c r="J2124" i="4"/>
  <c r="I2124" i="4"/>
  <c r="U2123" i="4"/>
  <c r="T2123" i="4"/>
  <c r="L2123" i="4"/>
  <c r="J2123" i="4"/>
  <c r="I2123" i="4"/>
  <c r="U2122" i="4"/>
  <c r="T2122" i="4"/>
  <c r="L2122" i="4"/>
  <c r="J2122" i="4"/>
  <c r="I2122" i="4"/>
  <c r="U2121" i="4"/>
  <c r="T2121" i="4"/>
  <c r="L2121" i="4"/>
  <c r="J2121" i="4"/>
  <c r="I2121" i="4"/>
  <c r="U2120" i="4"/>
  <c r="T2120" i="4"/>
  <c r="L2120" i="4"/>
  <c r="J2120" i="4"/>
  <c r="I2120" i="4"/>
  <c r="U2119" i="4"/>
  <c r="T2119" i="4"/>
  <c r="L2119" i="4"/>
  <c r="J2119" i="4"/>
  <c r="I2119" i="4"/>
  <c r="U2118" i="4"/>
  <c r="T2118" i="4"/>
  <c r="L2118" i="4"/>
  <c r="J2118" i="4"/>
  <c r="I2118" i="4"/>
  <c r="U2117" i="4"/>
  <c r="T2117" i="4"/>
  <c r="L2117" i="4"/>
  <c r="J2117" i="4"/>
  <c r="I2117" i="4"/>
  <c r="U2116" i="4"/>
  <c r="T2116" i="4"/>
  <c r="L2116" i="4"/>
  <c r="J2116" i="4"/>
  <c r="I2116" i="4"/>
  <c r="U2115" i="4"/>
  <c r="T2115" i="4"/>
  <c r="L2115" i="4"/>
  <c r="J2115" i="4"/>
  <c r="I2115" i="4"/>
  <c r="U2114" i="4"/>
  <c r="T2114" i="4"/>
  <c r="L2114" i="4"/>
  <c r="J2114" i="4"/>
  <c r="I2114" i="4"/>
  <c r="U2113" i="4"/>
  <c r="T2113" i="4"/>
  <c r="L2113" i="4"/>
  <c r="J2113" i="4"/>
  <c r="I2113" i="4"/>
  <c r="U2112" i="4"/>
  <c r="T2112" i="4"/>
  <c r="L2112" i="4"/>
  <c r="J2112" i="4"/>
  <c r="I2112" i="4"/>
  <c r="U2111" i="4"/>
  <c r="T2111" i="4"/>
  <c r="L2111" i="4"/>
  <c r="J2111" i="4"/>
  <c r="I2111" i="4"/>
  <c r="U2110" i="4"/>
  <c r="T2110" i="4"/>
  <c r="L2110" i="4"/>
  <c r="J2110" i="4"/>
  <c r="I2110" i="4"/>
  <c r="U2109" i="4"/>
  <c r="T2109" i="4"/>
  <c r="L2109" i="4"/>
  <c r="J2109" i="4"/>
  <c r="I2109" i="4"/>
  <c r="U2108" i="4"/>
  <c r="T2108" i="4"/>
  <c r="L2108" i="4"/>
  <c r="J2108" i="4"/>
  <c r="I2108" i="4"/>
  <c r="U2107" i="4"/>
  <c r="T2107" i="4"/>
  <c r="L2107" i="4"/>
  <c r="J2107" i="4"/>
  <c r="I2107" i="4"/>
  <c r="U2106" i="4"/>
  <c r="T2106" i="4"/>
  <c r="L2106" i="4"/>
  <c r="J2106" i="4"/>
  <c r="I2106" i="4"/>
  <c r="U2105" i="4"/>
  <c r="T2105" i="4"/>
  <c r="L2105" i="4"/>
  <c r="J2105" i="4"/>
  <c r="I2105" i="4"/>
  <c r="U2104" i="4"/>
  <c r="T2104" i="4"/>
  <c r="L2104" i="4"/>
  <c r="J2104" i="4"/>
  <c r="I2104" i="4"/>
  <c r="U2103" i="4"/>
  <c r="T2103" i="4"/>
  <c r="L2103" i="4"/>
  <c r="J2103" i="4"/>
  <c r="I2103" i="4"/>
  <c r="U2102" i="4"/>
  <c r="T2102" i="4"/>
  <c r="L2102" i="4"/>
  <c r="J2102" i="4"/>
  <c r="I2102" i="4"/>
  <c r="U2101" i="4"/>
  <c r="T2101" i="4"/>
  <c r="L2101" i="4"/>
  <c r="J2101" i="4"/>
  <c r="I2101" i="4"/>
  <c r="U2100" i="4"/>
  <c r="T2100" i="4"/>
  <c r="L2100" i="4"/>
  <c r="J2100" i="4"/>
  <c r="I2100" i="4"/>
  <c r="U2099" i="4"/>
  <c r="T2099" i="4"/>
  <c r="L2099" i="4"/>
  <c r="J2099" i="4"/>
  <c r="I2099" i="4"/>
  <c r="U2098" i="4"/>
  <c r="T2098" i="4"/>
  <c r="L2098" i="4"/>
  <c r="J2098" i="4"/>
  <c r="I2098" i="4"/>
  <c r="U2097" i="4"/>
  <c r="T2097" i="4"/>
  <c r="L2097" i="4"/>
  <c r="J2097" i="4"/>
  <c r="I2097" i="4"/>
  <c r="U2096" i="4"/>
  <c r="T2096" i="4"/>
  <c r="L2096" i="4"/>
  <c r="J2096" i="4"/>
  <c r="I2096" i="4"/>
  <c r="U2095" i="4"/>
  <c r="T2095" i="4"/>
  <c r="L2095" i="4"/>
  <c r="J2095" i="4"/>
  <c r="I2095" i="4"/>
  <c r="U2094" i="4"/>
  <c r="T2094" i="4"/>
  <c r="L2094" i="4"/>
  <c r="J2094" i="4"/>
  <c r="I2094" i="4"/>
  <c r="U2093" i="4"/>
  <c r="T2093" i="4"/>
  <c r="L2093" i="4"/>
  <c r="J2093" i="4"/>
  <c r="I2093" i="4"/>
  <c r="U2092" i="4"/>
  <c r="T2092" i="4"/>
  <c r="L2092" i="4"/>
  <c r="J2092" i="4"/>
  <c r="I2092" i="4"/>
  <c r="W2091" i="4"/>
  <c r="V2091" i="4"/>
  <c r="U2091" i="4"/>
  <c r="T2091" i="4"/>
  <c r="L2091" i="4"/>
  <c r="J2091" i="4"/>
  <c r="I2091" i="4"/>
  <c r="W2090" i="4"/>
  <c r="V2090" i="4"/>
  <c r="U2090" i="4"/>
  <c r="T2090" i="4"/>
  <c r="L2090" i="4"/>
  <c r="J2090" i="4"/>
  <c r="I2090" i="4"/>
  <c r="W2089" i="4"/>
  <c r="V2089" i="4"/>
  <c r="U2089" i="4"/>
  <c r="T2089" i="4"/>
  <c r="L2089" i="4"/>
  <c r="J2089" i="4"/>
  <c r="I2089" i="4"/>
  <c r="W2088" i="4"/>
  <c r="V2088" i="4"/>
  <c r="U2088" i="4"/>
  <c r="T2088" i="4"/>
  <c r="L2088" i="4"/>
  <c r="J2088" i="4"/>
  <c r="I2088" i="4"/>
  <c r="W2087" i="4"/>
  <c r="V2087" i="4"/>
  <c r="U2087" i="4"/>
  <c r="T2087" i="4"/>
  <c r="L2087" i="4"/>
  <c r="J2087" i="4"/>
  <c r="I2087" i="4"/>
  <c r="W2086" i="4"/>
  <c r="V2086" i="4"/>
  <c r="U2086" i="4"/>
  <c r="T2086" i="4"/>
  <c r="L2086" i="4"/>
  <c r="J2086" i="4"/>
  <c r="I2086" i="4"/>
  <c r="W2085" i="4"/>
  <c r="V2085" i="4"/>
  <c r="U2085" i="4"/>
  <c r="T2085" i="4"/>
  <c r="L2085" i="4"/>
  <c r="J2085" i="4"/>
  <c r="I2085" i="4"/>
  <c r="W2084" i="4"/>
  <c r="V2084" i="4"/>
  <c r="U2084" i="4"/>
  <c r="T2084" i="4"/>
  <c r="L2084" i="4"/>
  <c r="J2084" i="4"/>
  <c r="I2084" i="4"/>
  <c r="W2083" i="4"/>
  <c r="V2083" i="4"/>
  <c r="U2083" i="4"/>
  <c r="T2083" i="4"/>
  <c r="L2083" i="4"/>
  <c r="J2083" i="4"/>
  <c r="I2083" i="4"/>
  <c r="W2082" i="4"/>
  <c r="V2082" i="4"/>
  <c r="U2082" i="4"/>
  <c r="T2082" i="4"/>
  <c r="L2082" i="4"/>
  <c r="J2082" i="4"/>
  <c r="I2082" i="4"/>
  <c r="W2081" i="4"/>
  <c r="V2081" i="4"/>
  <c r="U2081" i="4"/>
  <c r="T2081" i="4"/>
  <c r="L2081" i="4"/>
  <c r="J2081" i="4"/>
  <c r="I2081" i="4"/>
  <c r="W2080" i="4"/>
  <c r="V2080" i="4"/>
  <c r="U2080" i="4"/>
  <c r="T2080" i="4"/>
  <c r="L2080" i="4"/>
  <c r="J2080" i="4"/>
  <c r="I2080" i="4"/>
  <c r="W2079" i="4"/>
  <c r="V2079" i="4"/>
  <c r="U2079" i="4"/>
  <c r="T2079" i="4"/>
  <c r="L2079" i="4"/>
  <c r="J2079" i="4"/>
  <c r="I2079" i="4"/>
  <c r="W2078" i="4"/>
  <c r="V2078" i="4"/>
  <c r="U2078" i="4"/>
  <c r="T2078" i="4"/>
  <c r="L2078" i="4"/>
  <c r="J2078" i="4"/>
  <c r="I2078" i="4"/>
  <c r="W2077" i="4"/>
  <c r="V2077" i="4"/>
  <c r="U2077" i="4"/>
  <c r="T2077" i="4"/>
  <c r="L2077" i="4"/>
  <c r="J2077" i="4"/>
  <c r="I2077" i="4"/>
  <c r="W2076" i="4"/>
  <c r="V2076" i="4"/>
  <c r="U2076" i="4"/>
  <c r="T2076" i="4"/>
  <c r="L2076" i="4"/>
  <c r="J2076" i="4"/>
  <c r="I2076" i="4"/>
  <c r="W2075" i="4"/>
  <c r="V2075" i="4"/>
  <c r="U2075" i="4"/>
  <c r="T2075" i="4"/>
  <c r="L2075" i="4"/>
  <c r="J2075" i="4"/>
  <c r="I2075" i="4"/>
  <c r="P2075" i="4" s="1"/>
  <c r="W2074" i="4"/>
  <c r="V2074" i="4"/>
  <c r="U2074" i="4"/>
  <c r="T2074" i="4"/>
  <c r="L2074" i="4"/>
  <c r="J2074" i="4"/>
  <c r="I2074" i="4"/>
  <c r="W2073" i="4"/>
  <c r="V2073" i="4"/>
  <c r="U2073" i="4"/>
  <c r="T2073" i="4"/>
  <c r="L2073" i="4"/>
  <c r="J2073" i="4"/>
  <c r="I2073" i="4"/>
  <c r="W2072" i="4"/>
  <c r="V2072" i="4"/>
  <c r="U2072" i="4"/>
  <c r="T2072" i="4"/>
  <c r="L2072" i="4"/>
  <c r="J2072" i="4"/>
  <c r="I2072" i="4"/>
  <c r="W2071" i="4"/>
  <c r="V2071" i="4"/>
  <c r="U2071" i="4"/>
  <c r="T2071" i="4"/>
  <c r="L2071" i="4"/>
  <c r="J2071" i="4"/>
  <c r="I2071" i="4"/>
  <c r="P2071" i="4" s="1"/>
  <c r="W2070" i="4"/>
  <c r="V2070" i="4"/>
  <c r="U2070" i="4"/>
  <c r="T2070" i="4"/>
  <c r="L2070" i="4"/>
  <c r="J2070" i="4"/>
  <c r="I2070" i="4"/>
  <c r="W2069" i="4"/>
  <c r="V2069" i="4"/>
  <c r="U2069" i="4"/>
  <c r="T2069" i="4"/>
  <c r="L2069" i="4"/>
  <c r="J2069" i="4"/>
  <c r="I2069" i="4"/>
  <c r="W2068" i="4"/>
  <c r="V2068" i="4"/>
  <c r="U2068" i="4"/>
  <c r="T2068" i="4"/>
  <c r="L2068" i="4"/>
  <c r="J2068" i="4"/>
  <c r="I2068" i="4"/>
  <c r="P2069" i="4" s="1"/>
  <c r="W2067" i="4"/>
  <c r="V2067" i="4"/>
  <c r="U2067" i="4"/>
  <c r="T2067" i="4"/>
  <c r="L2067" i="4"/>
  <c r="J2067" i="4"/>
  <c r="I2067" i="4"/>
  <c r="W2066" i="4"/>
  <c r="V2066" i="4"/>
  <c r="U2066" i="4"/>
  <c r="T2066" i="4"/>
  <c r="L2066" i="4"/>
  <c r="J2066" i="4"/>
  <c r="I2066" i="4"/>
  <c r="W2065" i="4"/>
  <c r="V2065" i="4"/>
  <c r="U2065" i="4"/>
  <c r="T2065" i="4"/>
  <c r="L2065" i="4"/>
  <c r="J2065" i="4"/>
  <c r="I2065" i="4"/>
  <c r="W2064" i="4"/>
  <c r="V2064" i="4"/>
  <c r="U2064" i="4"/>
  <c r="T2064" i="4"/>
  <c r="L2064" i="4"/>
  <c r="J2064" i="4"/>
  <c r="I2064" i="4"/>
  <c r="W2063" i="4"/>
  <c r="V2063" i="4"/>
  <c r="U2063" i="4"/>
  <c r="T2063" i="4"/>
  <c r="L2063" i="4"/>
  <c r="J2063" i="4"/>
  <c r="I2063" i="4"/>
  <c r="W2062" i="4"/>
  <c r="V2062" i="4"/>
  <c r="U2062" i="4"/>
  <c r="T2062" i="4"/>
  <c r="L2062" i="4"/>
  <c r="J2062" i="4"/>
  <c r="I2062" i="4"/>
  <c r="W2061" i="4"/>
  <c r="V2061" i="4"/>
  <c r="U2061" i="4"/>
  <c r="T2061" i="4"/>
  <c r="L2061" i="4"/>
  <c r="J2061" i="4"/>
  <c r="I2061" i="4"/>
  <c r="W2060" i="4"/>
  <c r="V2060" i="4"/>
  <c r="U2060" i="4"/>
  <c r="T2060" i="4"/>
  <c r="L2060" i="4"/>
  <c r="J2060" i="4"/>
  <c r="I2060" i="4"/>
  <c r="W2059" i="4"/>
  <c r="V2059" i="4"/>
  <c r="U2059" i="4"/>
  <c r="T2059" i="4"/>
  <c r="L2059" i="4"/>
  <c r="J2059" i="4"/>
  <c r="I2059" i="4"/>
  <c r="W2058" i="4"/>
  <c r="V2058" i="4"/>
  <c r="U2058" i="4"/>
  <c r="T2058" i="4"/>
  <c r="L2058" i="4"/>
  <c r="J2058" i="4"/>
  <c r="I2058" i="4"/>
  <c r="W2057" i="4"/>
  <c r="V2057" i="4"/>
  <c r="U2057" i="4"/>
  <c r="T2057" i="4"/>
  <c r="L2057" i="4"/>
  <c r="J2057" i="4"/>
  <c r="I2057" i="4"/>
  <c r="W2056" i="4"/>
  <c r="V2056" i="4"/>
  <c r="U2056" i="4"/>
  <c r="T2056" i="4"/>
  <c r="L2056" i="4"/>
  <c r="J2056" i="4"/>
  <c r="I2056" i="4"/>
  <c r="W2055" i="4"/>
  <c r="V2055" i="4"/>
  <c r="U2055" i="4"/>
  <c r="T2055" i="4"/>
  <c r="L2055" i="4"/>
  <c r="J2055" i="4"/>
  <c r="I2055" i="4"/>
  <c r="W2054" i="4"/>
  <c r="V2054" i="4"/>
  <c r="U2054" i="4"/>
  <c r="T2054" i="4"/>
  <c r="L2054" i="4"/>
  <c r="J2054" i="4"/>
  <c r="I2054" i="4"/>
  <c r="W2053" i="4"/>
  <c r="V2053" i="4"/>
  <c r="U2053" i="4"/>
  <c r="T2053" i="4"/>
  <c r="L2053" i="4"/>
  <c r="J2053" i="4"/>
  <c r="I2053" i="4"/>
  <c r="W2052" i="4"/>
  <c r="V2052" i="4"/>
  <c r="U2052" i="4"/>
  <c r="T2052" i="4"/>
  <c r="L2052" i="4"/>
  <c r="J2052" i="4"/>
  <c r="I2052" i="4"/>
  <c r="W2051" i="4"/>
  <c r="V2051" i="4"/>
  <c r="U2051" i="4"/>
  <c r="T2051" i="4"/>
  <c r="L2051" i="4"/>
  <c r="J2051" i="4"/>
  <c r="I2051" i="4"/>
  <c r="W2050" i="4"/>
  <c r="V2050" i="4"/>
  <c r="U2050" i="4"/>
  <c r="T2050" i="4"/>
  <c r="L2050" i="4"/>
  <c r="J2050" i="4"/>
  <c r="I2050" i="4"/>
  <c r="W2049" i="4"/>
  <c r="V2049" i="4"/>
  <c r="U2049" i="4"/>
  <c r="T2049" i="4"/>
  <c r="L2049" i="4"/>
  <c r="J2049" i="4"/>
  <c r="I2049" i="4"/>
  <c r="W2048" i="4"/>
  <c r="V2048" i="4"/>
  <c r="U2048" i="4"/>
  <c r="T2048" i="4"/>
  <c r="L2048" i="4"/>
  <c r="J2048" i="4"/>
  <c r="I2048" i="4"/>
  <c r="W2047" i="4"/>
  <c r="V2047" i="4"/>
  <c r="U2047" i="4"/>
  <c r="T2047" i="4"/>
  <c r="L2047" i="4"/>
  <c r="J2047" i="4"/>
  <c r="I2047" i="4"/>
  <c r="W2046" i="4"/>
  <c r="V2046" i="4"/>
  <c r="U2046" i="4"/>
  <c r="T2046" i="4"/>
  <c r="L2046" i="4"/>
  <c r="J2046" i="4"/>
  <c r="I2046" i="4"/>
  <c r="W2045" i="4"/>
  <c r="V2045" i="4"/>
  <c r="U2045" i="4"/>
  <c r="T2045" i="4"/>
  <c r="L2045" i="4"/>
  <c r="J2045" i="4"/>
  <c r="I2045" i="4"/>
  <c r="W2044" i="4"/>
  <c r="V2044" i="4"/>
  <c r="U2044" i="4"/>
  <c r="T2044" i="4"/>
  <c r="L2044" i="4"/>
  <c r="J2044" i="4"/>
  <c r="I2044" i="4"/>
  <c r="W2043" i="4"/>
  <c r="V2043" i="4"/>
  <c r="U2043" i="4"/>
  <c r="T2043" i="4"/>
  <c r="L2043" i="4"/>
  <c r="J2043" i="4"/>
  <c r="I2043" i="4"/>
  <c r="W2042" i="4"/>
  <c r="V2042" i="4"/>
  <c r="U2042" i="4"/>
  <c r="T2042" i="4"/>
  <c r="L2042" i="4"/>
  <c r="J2042" i="4"/>
  <c r="I2042" i="4"/>
  <c r="U2041" i="4"/>
  <c r="T2041" i="4"/>
  <c r="L2041" i="4"/>
  <c r="J2041" i="4"/>
  <c r="I2041" i="4"/>
  <c r="U2040" i="4"/>
  <c r="T2040" i="4"/>
  <c r="L2040" i="4"/>
  <c r="J2040" i="4"/>
  <c r="I2040" i="4"/>
  <c r="U2039" i="4"/>
  <c r="T2039" i="4"/>
  <c r="L2039" i="4"/>
  <c r="J2039" i="4"/>
  <c r="I2039" i="4"/>
  <c r="U2038" i="4"/>
  <c r="T2038" i="4"/>
  <c r="L2038" i="4"/>
  <c r="J2038" i="4"/>
  <c r="I2038" i="4"/>
  <c r="U2037" i="4"/>
  <c r="T2037" i="4"/>
  <c r="L2037" i="4"/>
  <c r="J2037" i="4"/>
  <c r="I2037" i="4"/>
  <c r="U2036" i="4"/>
  <c r="T2036" i="4"/>
  <c r="L2036" i="4"/>
  <c r="J2036" i="4"/>
  <c r="I2036" i="4"/>
  <c r="U2035" i="4"/>
  <c r="T2035" i="4"/>
  <c r="L2035" i="4"/>
  <c r="J2035" i="4"/>
  <c r="I2035" i="4"/>
  <c r="U2034" i="4"/>
  <c r="T2034" i="4"/>
  <c r="L2034" i="4"/>
  <c r="J2034" i="4"/>
  <c r="I2034" i="4"/>
  <c r="U2033" i="4"/>
  <c r="T2033" i="4"/>
  <c r="L2033" i="4"/>
  <c r="J2033" i="4"/>
  <c r="I2033" i="4"/>
  <c r="U2032" i="4"/>
  <c r="T2032" i="4"/>
  <c r="L2032" i="4"/>
  <c r="J2032" i="4"/>
  <c r="I2032" i="4"/>
  <c r="U2031" i="4"/>
  <c r="T2031" i="4"/>
  <c r="L2031" i="4"/>
  <c r="J2031" i="4"/>
  <c r="I2031" i="4"/>
  <c r="U2030" i="4"/>
  <c r="T2030" i="4"/>
  <c r="L2030" i="4"/>
  <c r="J2030" i="4"/>
  <c r="I2030" i="4"/>
  <c r="U2029" i="4"/>
  <c r="T2029" i="4"/>
  <c r="L2029" i="4"/>
  <c r="J2029" i="4"/>
  <c r="I2029" i="4"/>
  <c r="U2028" i="4"/>
  <c r="T2028" i="4"/>
  <c r="L2028" i="4"/>
  <c r="J2028" i="4"/>
  <c r="I2028" i="4"/>
  <c r="U2027" i="4"/>
  <c r="T2027" i="4"/>
  <c r="L2027" i="4"/>
  <c r="J2027" i="4"/>
  <c r="I2027" i="4"/>
  <c r="U2026" i="4"/>
  <c r="T2026" i="4"/>
  <c r="L2026" i="4"/>
  <c r="J2026" i="4"/>
  <c r="I2026" i="4"/>
  <c r="U2025" i="4"/>
  <c r="T2025" i="4"/>
  <c r="L2025" i="4"/>
  <c r="J2025" i="4"/>
  <c r="I2025" i="4"/>
  <c r="U2024" i="4"/>
  <c r="T2024" i="4"/>
  <c r="L2024" i="4"/>
  <c r="J2024" i="4"/>
  <c r="I2024" i="4"/>
  <c r="U2023" i="4"/>
  <c r="T2023" i="4"/>
  <c r="L2023" i="4"/>
  <c r="J2023" i="4"/>
  <c r="I2023" i="4"/>
  <c r="U2022" i="4"/>
  <c r="T2022" i="4"/>
  <c r="L2022" i="4"/>
  <c r="J2022" i="4"/>
  <c r="I2022" i="4"/>
  <c r="U2021" i="4"/>
  <c r="T2021" i="4"/>
  <c r="L2021" i="4"/>
  <c r="J2021" i="4"/>
  <c r="I2021" i="4"/>
  <c r="U2020" i="4"/>
  <c r="T2020" i="4"/>
  <c r="L2020" i="4"/>
  <c r="J2020" i="4"/>
  <c r="I2020" i="4"/>
  <c r="U2019" i="4"/>
  <c r="T2019" i="4"/>
  <c r="L2019" i="4"/>
  <c r="J2019" i="4"/>
  <c r="I2019" i="4"/>
  <c r="U2018" i="4"/>
  <c r="T2018" i="4"/>
  <c r="L2018" i="4"/>
  <c r="J2018" i="4"/>
  <c r="I2018" i="4"/>
  <c r="U2017" i="4"/>
  <c r="T2017" i="4"/>
  <c r="L2017" i="4"/>
  <c r="J2017" i="4"/>
  <c r="I2017" i="4"/>
  <c r="U2016" i="4"/>
  <c r="T2016" i="4"/>
  <c r="L2016" i="4"/>
  <c r="J2016" i="4"/>
  <c r="I2016" i="4"/>
  <c r="U2015" i="4"/>
  <c r="T2015" i="4"/>
  <c r="L2015" i="4"/>
  <c r="J2015" i="4"/>
  <c r="I2015" i="4"/>
  <c r="U2014" i="4"/>
  <c r="T2014" i="4"/>
  <c r="L2014" i="4"/>
  <c r="J2014" i="4"/>
  <c r="I2014" i="4"/>
  <c r="U2013" i="4"/>
  <c r="T2013" i="4"/>
  <c r="L2013" i="4"/>
  <c r="J2013" i="4"/>
  <c r="I2013" i="4"/>
  <c r="U2012" i="4"/>
  <c r="T2012" i="4"/>
  <c r="L2012" i="4"/>
  <c r="J2012" i="4"/>
  <c r="I2012" i="4"/>
  <c r="U2011" i="4"/>
  <c r="T2011" i="4"/>
  <c r="L2011" i="4"/>
  <c r="J2011" i="4"/>
  <c r="I2011" i="4"/>
  <c r="U2010" i="4"/>
  <c r="T2010" i="4"/>
  <c r="L2010" i="4"/>
  <c r="J2010" i="4"/>
  <c r="I2010" i="4"/>
  <c r="W2009" i="4"/>
  <c r="V2009" i="4"/>
  <c r="U2009" i="4"/>
  <c r="T2009" i="4"/>
  <c r="L2009" i="4"/>
  <c r="J2009" i="4"/>
  <c r="I2009" i="4"/>
  <c r="W2008" i="4"/>
  <c r="V2008" i="4"/>
  <c r="U2008" i="4"/>
  <c r="T2008" i="4"/>
  <c r="L2008" i="4"/>
  <c r="J2008" i="4"/>
  <c r="I2008" i="4"/>
  <c r="W2007" i="4"/>
  <c r="V2007" i="4"/>
  <c r="U2007" i="4"/>
  <c r="T2007" i="4"/>
  <c r="L2007" i="4"/>
  <c r="J2007" i="4"/>
  <c r="I2007" i="4"/>
  <c r="W2006" i="4"/>
  <c r="V2006" i="4"/>
  <c r="U2006" i="4"/>
  <c r="T2006" i="4"/>
  <c r="L2006" i="4"/>
  <c r="J2006" i="4"/>
  <c r="I2006" i="4"/>
  <c r="W2005" i="4"/>
  <c r="V2005" i="4"/>
  <c r="U2005" i="4"/>
  <c r="T2005" i="4"/>
  <c r="L2005" i="4"/>
  <c r="J2005" i="4"/>
  <c r="I2005" i="4"/>
  <c r="W2004" i="4"/>
  <c r="V2004" i="4"/>
  <c r="U2004" i="4"/>
  <c r="T2004" i="4"/>
  <c r="L2004" i="4"/>
  <c r="J2004" i="4"/>
  <c r="I2004" i="4"/>
  <c r="P2004" i="4" s="1"/>
  <c r="W2003" i="4"/>
  <c r="V2003" i="4"/>
  <c r="U2003" i="4"/>
  <c r="T2003" i="4"/>
  <c r="L2003" i="4"/>
  <c r="J2003" i="4"/>
  <c r="I2003" i="4"/>
  <c r="W2002" i="4"/>
  <c r="V2002" i="4"/>
  <c r="U2002" i="4"/>
  <c r="T2002" i="4"/>
  <c r="L2002" i="4"/>
  <c r="J2002" i="4"/>
  <c r="I2002" i="4"/>
  <c r="W2001" i="4"/>
  <c r="V2001" i="4"/>
  <c r="U2001" i="4"/>
  <c r="T2001" i="4"/>
  <c r="L2001" i="4"/>
  <c r="J2001" i="4"/>
  <c r="I2001" i="4"/>
  <c r="W2000" i="4"/>
  <c r="V2000" i="4"/>
  <c r="U2000" i="4"/>
  <c r="T2000" i="4"/>
  <c r="L2000" i="4"/>
  <c r="J2000" i="4"/>
  <c r="I2000" i="4"/>
  <c r="W1999" i="4"/>
  <c r="V1999" i="4"/>
  <c r="U1999" i="4"/>
  <c r="T1999" i="4"/>
  <c r="L1999" i="4"/>
  <c r="J1999" i="4"/>
  <c r="I1999" i="4"/>
  <c r="W1998" i="4"/>
  <c r="V1998" i="4"/>
  <c r="U1998" i="4"/>
  <c r="T1998" i="4"/>
  <c r="L1998" i="4"/>
  <c r="J1998" i="4"/>
  <c r="I1998" i="4"/>
  <c r="W1997" i="4"/>
  <c r="V1997" i="4"/>
  <c r="U1997" i="4"/>
  <c r="T1997" i="4"/>
  <c r="L1997" i="4"/>
  <c r="J1997" i="4"/>
  <c r="I1997" i="4"/>
  <c r="W1996" i="4"/>
  <c r="V1996" i="4"/>
  <c r="U1996" i="4"/>
  <c r="T1996" i="4"/>
  <c r="L1996" i="4"/>
  <c r="J1996" i="4"/>
  <c r="I1996" i="4"/>
  <c r="W1995" i="4"/>
  <c r="V1995" i="4"/>
  <c r="U1995" i="4"/>
  <c r="T1995" i="4"/>
  <c r="L1995" i="4"/>
  <c r="J1995" i="4"/>
  <c r="I1995" i="4"/>
  <c r="U1994" i="4"/>
  <c r="T1994" i="4"/>
  <c r="L1994" i="4"/>
  <c r="J1994" i="4"/>
  <c r="I1994" i="4"/>
  <c r="U1993" i="4"/>
  <c r="T1993" i="4"/>
  <c r="L1993" i="4"/>
  <c r="J1993" i="4"/>
  <c r="I1993" i="4"/>
  <c r="U1992" i="4"/>
  <c r="T1992" i="4"/>
  <c r="L1992" i="4"/>
  <c r="J1992" i="4"/>
  <c r="I1992" i="4"/>
  <c r="U1991" i="4"/>
  <c r="T1991" i="4"/>
  <c r="L1991" i="4"/>
  <c r="J1991" i="4"/>
  <c r="I1991" i="4"/>
  <c r="U1990" i="4"/>
  <c r="T1990" i="4"/>
  <c r="L1990" i="4"/>
  <c r="J1990" i="4"/>
  <c r="I1990" i="4"/>
  <c r="U1989" i="4"/>
  <c r="T1989" i="4"/>
  <c r="L1989" i="4"/>
  <c r="J1989" i="4"/>
  <c r="I1989" i="4"/>
  <c r="U1988" i="4"/>
  <c r="T1988" i="4"/>
  <c r="L1988" i="4"/>
  <c r="J1988" i="4"/>
  <c r="I1988" i="4"/>
  <c r="U1987" i="4"/>
  <c r="T1987" i="4"/>
  <c r="L1987" i="4"/>
  <c r="J1987" i="4"/>
  <c r="I1987" i="4"/>
  <c r="U1986" i="4"/>
  <c r="T1986" i="4"/>
  <c r="L1986" i="4"/>
  <c r="J1986" i="4"/>
  <c r="I1986" i="4"/>
  <c r="U1985" i="4"/>
  <c r="T1985" i="4"/>
  <c r="L1985" i="4"/>
  <c r="J1985" i="4"/>
  <c r="I1985" i="4"/>
  <c r="U1984" i="4"/>
  <c r="T1984" i="4"/>
  <c r="L1984" i="4"/>
  <c r="J1984" i="4"/>
  <c r="I1984" i="4"/>
  <c r="U1983" i="4"/>
  <c r="T1983" i="4"/>
  <c r="L1983" i="4"/>
  <c r="J1983" i="4"/>
  <c r="I1983" i="4"/>
  <c r="U1982" i="4"/>
  <c r="T1982" i="4"/>
  <c r="L1982" i="4"/>
  <c r="J1982" i="4"/>
  <c r="I1982" i="4"/>
  <c r="U1981" i="4"/>
  <c r="T1981" i="4"/>
  <c r="L1981" i="4"/>
  <c r="J1981" i="4"/>
  <c r="I1981" i="4"/>
  <c r="U1980" i="4"/>
  <c r="T1980" i="4"/>
  <c r="L1980" i="4"/>
  <c r="J1980" i="4"/>
  <c r="I1980" i="4"/>
  <c r="U1979" i="4"/>
  <c r="T1979" i="4"/>
  <c r="L1979" i="4"/>
  <c r="J1979" i="4"/>
  <c r="I1979" i="4"/>
  <c r="U1978" i="4"/>
  <c r="T1978" i="4"/>
  <c r="L1978" i="4"/>
  <c r="J1978" i="4"/>
  <c r="I1978" i="4"/>
  <c r="U1977" i="4"/>
  <c r="T1977" i="4"/>
  <c r="L1977" i="4"/>
  <c r="J1977" i="4"/>
  <c r="I1977" i="4"/>
  <c r="U1976" i="4"/>
  <c r="T1976" i="4"/>
  <c r="L1976" i="4"/>
  <c r="J1976" i="4"/>
  <c r="I1976" i="4"/>
  <c r="U1975" i="4"/>
  <c r="T1975" i="4"/>
  <c r="L1975" i="4"/>
  <c r="J1975" i="4"/>
  <c r="I1975" i="4"/>
  <c r="U1974" i="4"/>
  <c r="T1974" i="4"/>
  <c r="L1974" i="4"/>
  <c r="J1974" i="4"/>
  <c r="I1974" i="4"/>
  <c r="U1973" i="4"/>
  <c r="T1973" i="4"/>
  <c r="L1973" i="4"/>
  <c r="J1973" i="4"/>
  <c r="I1973" i="4"/>
  <c r="U1972" i="4"/>
  <c r="T1972" i="4"/>
  <c r="L1972" i="4"/>
  <c r="J1972" i="4"/>
  <c r="I1972" i="4"/>
  <c r="U1971" i="4"/>
  <c r="T1971" i="4"/>
  <c r="L1971" i="4"/>
  <c r="J1971" i="4"/>
  <c r="I1971" i="4"/>
  <c r="U1970" i="4"/>
  <c r="T1970" i="4"/>
  <c r="L1970" i="4"/>
  <c r="J1970" i="4"/>
  <c r="I1970" i="4"/>
  <c r="U1969" i="4"/>
  <c r="T1969" i="4"/>
  <c r="L1969" i="4"/>
  <c r="J1969" i="4"/>
  <c r="I1969" i="4"/>
  <c r="U1968" i="4"/>
  <c r="T1968" i="4"/>
  <c r="L1968" i="4"/>
  <c r="J1968" i="4"/>
  <c r="I1968" i="4"/>
  <c r="U1967" i="4"/>
  <c r="T1967" i="4"/>
  <c r="L1967" i="4"/>
  <c r="J1967" i="4"/>
  <c r="I1967" i="4"/>
  <c r="U1966" i="4"/>
  <c r="T1966" i="4"/>
  <c r="L1966" i="4"/>
  <c r="J1966" i="4"/>
  <c r="I1966" i="4"/>
  <c r="U1965" i="4"/>
  <c r="T1965" i="4"/>
  <c r="L1965" i="4"/>
  <c r="J1965" i="4"/>
  <c r="I1965" i="4"/>
  <c r="U1964" i="4"/>
  <c r="T1964" i="4"/>
  <c r="L1964" i="4"/>
  <c r="J1964" i="4"/>
  <c r="I1964" i="4"/>
  <c r="U1963" i="4"/>
  <c r="T1963" i="4"/>
  <c r="L1963" i="4"/>
  <c r="J1963" i="4"/>
  <c r="I1963" i="4"/>
  <c r="U1962" i="4"/>
  <c r="T1962" i="4"/>
  <c r="L1962" i="4"/>
  <c r="J1962" i="4"/>
  <c r="I1962" i="4"/>
  <c r="U1961" i="4"/>
  <c r="T1961" i="4"/>
  <c r="L1961" i="4"/>
  <c r="J1961" i="4"/>
  <c r="I1961" i="4"/>
  <c r="U1960" i="4"/>
  <c r="T1960" i="4"/>
  <c r="L1960" i="4"/>
  <c r="J1960" i="4"/>
  <c r="I1960" i="4"/>
  <c r="U1959" i="4"/>
  <c r="T1959" i="4"/>
  <c r="L1959" i="4"/>
  <c r="J1959" i="4"/>
  <c r="I1959" i="4"/>
  <c r="U1958" i="4"/>
  <c r="T1958" i="4"/>
  <c r="L1958" i="4"/>
  <c r="J1958" i="4"/>
  <c r="I1958" i="4"/>
  <c r="U1957" i="4"/>
  <c r="T1957" i="4"/>
  <c r="L1957" i="4"/>
  <c r="J1957" i="4"/>
  <c r="I1957" i="4"/>
  <c r="U1956" i="4"/>
  <c r="T1956" i="4"/>
  <c r="L1956" i="4"/>
  <c r="J1956" i="4"/>
  <c r="I1956" i="4"/>
  <c r="U1955" i="4"/>
  <c r="T1955" i="4"/>
  <c r="L1955" i="4"/>
  <c r="J1955" i="4"/>
  <c r="I1955" i="4"/>
  <c r="U1954" i="4"/>
  <c r="T1954" i="4"/>
  <c r="L1954" i="4"/>
  <c r="J1954" i="4"/>
  <c r="I1954" i="4"/>
  <c r="U1953" i="4"/>
  <c r="T1953" i="4"/>
  <c r="L1953" i="4"/>
  <c r="J1953" i="4"/>
  <c r="I1953" i="4"/>
  <c r="U1952" i="4"/>
  <c r="T1952" i="4"/>
  <c r="L1952" i="4"/>
  <c r="J1952" i="4"/>
  <c r="I1952" i="4"/>
  <c r="U1951" i="4"/>
  <c r="T1951" i="4"/>
  <c r="L1951" i="4"/>
  <c r="J1951" i="4"/>
  <c r="I1951" i="4"/>
  <c r="U1950" i="4"/>
  <c r="T1950" i="4"/>
  <c r="L1950" i="4"/>
  <c r="J1950" i="4"/>
  <c r="I1950" i="4"/>
  <c r="W1949" i="4"/>
  <c r="V1949" i="4"/>
  <c r="U1949" i="4"/>
  <c r="T1949" i="4"/>
  <c r="L1949" i="4"/>
  <c r="J1949" i="4"/>
  <c r="I1949" i="4"/>
  <c r="U1948" i="4"/>
  <c r="T1948" i="4"/>
  <c r="L1948" i="4"/>
  <c r="J1948" i="4"/>
  <c r="I1948" i="4"/>
  <c r="U1947" i="4"/>
  <c r="T1947" i="4"/>
  <c r="L1947" i="4"/>
  <c r="J1947" i="4"/>
  <c r="I1947" i="4"/>
  <c r="U1946" i="4"/>
  <c r="T1946" i="4"/>
  <c r="L1946" i="4"/>
  <c r="J1946" i="4"/>
  <c r="I1946" i="4"/>
  <c r="U1945" i="4"/>
  <c r="T1945" i="4"/>
  <c r="L1945" i="4"/>
  <c r="J1945" i="4"/>
  <c r="I1945" i="4"/>
  <c r="U1944" i="4"/>
  <c r="T1944" i="4"/>
  <c r="L1944" i="4"/>
  <c r="J1944" i="4"/>
  <c r="I1944" i="4"/>
  <c r="U1943" i="4"/>
  <c r="T1943" i="4"/>
  <c r="L1943" i="4"/>
  <c r="J1943" i="4"/>
  <c r="I1943" i="4"/>
  <c r="U1942" i="4"/>
  <c r="T1942" i="4"/>
  <c r="L1942" i="4"/>
  <c r="J1942" i="4"/>
  <c r="I1942" i="4"/>
  <c r="U1941" i="4"/>
  <c r="T1941" i="4"/>
  <c r="L1941" i="4"/>
  <c r="J1941" i="4"/>
  <c r="I1941" i="4"/>
  <c r="U1940" i="4"/>
  <c r="T1940" i="4"/>
  <c r="L1940" i="4"/>
  <c r="J1940" i="4"/>
  <c r="I1940" i="4"/>
  <c r="U1939" i="4"/>
  <c r="T1939" i="4"/>
  <c r="L1939" i="4"/>
  <c r="J1939" i="4"/>
  <c r="I1939" i="4"/>
  <c r="U1938" i="4"/>
  <c r="T1938" i="4"/>
  <c r="L1938" i="4"/>
  <c r="J1938" i="4"/>
  <c r="I1938" i="4"/>
  <c r="U1937" i="4"/>
  <c r="T1937" i="4"/>
  <c r="L1937" i="4"/>
  <c r="J1937" i="4"/>
  <c r="I1937" i="4"/>
  <c r="U1936" i="4"/>
  <c r="T1936" i="4"/>
  <c r="L1936" i="4"/>
  <c r="J1936" i="4"/>
  <c r="I1936" i="4"/>
  <c r="U1935" i="4"/>
  <c r="T1935" i="4"/>
  <c r="L1935" i="4"/>
  <c r="J1935" i="4"/>
  <c r="I1935" i="4"/>
  <c r="U1934" i="4"/>
  <c r="T1934" i="4"/>
  <c r="L1934" i="4"/>
  <c r="J1934" i="4"/>
  <c r="I1934" i="4"/>
  <c r="U1933" i="4"/>
  <c r="T1933" i="4"/>
  <c r="L1933" i="4"/>
  <c r="J1933" i="4"/>
  <c r="I1933" i="4"/>
  <c r="U1932" i="4"/>
  <c r="T1932" i="4"/>
  <c r="L1932" i="4"/>
  <c r="J1932" i="4"/>
  <c r="I1932" i="4"/>
  <c r="U1931" i="4"/>
  <c r="T1931" i="4"/>
  <c r="L1931" i="4"/>
  <c r="J1931" i="4"/>
  <c r="I1931" i="4"/>
  <c r="U1930" i="4"/>
  <c r="T1930" i="4"/>
  <c r="L1930" i="4"/>
  <c r="J1930" i="4"/>
  <c r="I1930" i="4"/>
  <c r="U1929" i="4"/>
  <c r="T1929" i="4"/>
  <c r="L1929" i="4"/>
  <c r="J1929" i="4"/>
  <c r="I1929" i="4"/>
  <c r="U1928" i="4"/>
  <c r="T1928" i="4"/>
  <c r="L1928" i="4"/>
  <c r="J1928" i="4"/>
  <c r="I1928" i="4"/>
  <c r="U1927" i="4"/>
  <c r="T1927" i="4"/>
  <c r="L1927" i="4"/>
  <c r="J1927" i="4"/>
  <c r="I1927" i="4"/>
  <c r="U1926" i="4"/>
  <c r="T1926" i="4"/>
  <c r="L1926" i="4"/>
  <c r="J1926" i="4"/>
  <c r="I1926" i="4"/>
  <c r="U1925" i="4"/>
  <c r="T1925" i="4"/>
  <c r="L1925" i="4"/>
  <c r="J1925" i="4"/>
  <c r="I1925" i="4"/>
  <c r="U1924" i="4"/>
  <c r="T1924" i="4"/>
  <c r="L1924" i="4"/>
  <c r="J1924" i="4"/>
  <c r="I1924" i="4"/>
  <c r="U1923" i="4"/>
  <c r="T1923" i="4"/>
  <c r="L1923" i="4"/>
  <c r="J1923" i="4"/>
  <c r="I1923" i="4"/>
  <c r="U1922" i="4"/>
  <c r="T1922" i="4"/>
  <c r="L1922" i="4"/>
  <c r="J1922" i="4"/>
  <c r="I1922" i="4"/>
  <c r="U1921" i="4"/>
  <c r="T1921" i="4"/>
  <c r="L1921" i="4"/>
  <c r="J1921" i="4"/>
  <c r="I1921" i="4"/>
  <c r="U1920" i="4"/>
  <c r="T1920" i="4"/>
  <c r="L1920" i="4"/>
  <c r="J1920" i="4"/>
  <c r="I1920" i="4"/>
  <c r="U1919" i="4"/>
  <c r="T1919" i="4"/>
  <c r="L1919" i="4"/>
  <c r="J1919" i="4"/>
  <c r="I1919" i="4"/>
  <c r="U1918" i="4"/>
  <c r="T1918" i="4"/>
  <c r="L1918" i="4"/>
  <c r="J1918" i="4"/>
  <c r="I1918" i="4"/>
  <c r="U1917" i="4"/>
  <c r="T1917" i="4"/>
  <c r="L1917" i="4"/>
  <c r="J1917" i="4"/>
  <c r="I1917" i="4"/>
  <c r="U1916" i="4"/>
  <c r="T1916" i="4"/>
  <c r="L1916" i="4"/>
  <c r="J1916" i="4"/>
  <c r="I1916" i="4"/>
  <c r="U1915" i="4"/>
  <c r="T1915" i="4"/>
  <c r="L1915" i="4"/>
  <c r="J1915" i="4"/>
  <c r="I1915" i="4"/>
  <c r="U1914" i="4"/>
  <c r="T1914" i="4"/>
  <c r="L1914" i="4"/>
  <c r="J1914" i="4"/>
  <c r="I1914" i="4"/>
  <c r="U1913" i="4"/>
  <c r="T1913" i="4"/>
  <c r="L1913" i="4"/>
  <c r="J1913" i="4"/>
  <c r="I1913" i="4"/>
  <c r="U1912" i="4"/>
  <c r="T1912" i="4"/>
  <c r="L1912" i="4"/>
  <c r="J1912" i="4"/>
  <c r="I1912" i="4"/>
  <c r="U1911" i="4"/>
  <c r="T1911" i="4"/>
  <c r="L1911" i="4"/>
  <c r="J1911" i="4"/>
  <c r="I1911" i="4"/>
  <c r="U1910" i="4"/>
  <c r="T1910" i="4"/>
  <c r="L1910" i="4"/>
  <c r="J1910" i="4"/>
  <c r="I1910" i="4"/>
  <c r="U1909" i="4"/>
  <c r="T1909" i="4"/>
  <c r="L1909" i="4"/>
  <c r="J1909" i="4"/>
  <c r="I1909" i="4"/>
  <c r="U1908" i="4"/>
  <c r="T1908" i="4"/>
  <c r="L1908" i="4"/>
  <c r="J1908" i="4"/>
  <c r="I1908" i="4"/>
  <c r="U1907" i="4"/>
  <c r="T1907" i="4"/>
  <c r="L1907" i="4"/>
  <c r="J1907" i="4"/>
  <c r="I1907" i="4"/>
  <c r="U1906" i="4"/>
  <c r="T1906" i="4"/>
  <c r="L1906" i="4"/>
  <c r="J1906" i="4"/>
  <c r="I1906" i="4"/>
  <c r="U1905" i="4"/>
  <c r="T1905" i="4"/>
  <c r="L1905" i="4"/>
  <c r="J1905" i="4"/>
  <c r="I1905" i="4"/>
  <c r="U1904" i="4"/>
  <c r="T1904" i="4"/>
  <c r="L1904" i="4"/>
  <c r="J1904" i="4"/>
  <c r="I1904" i="4"/>
  <c r="U1903" i="4"/>
  <c r="T1903" i="4"/>
  <c r="L1903" i="4"/>
  <c r="J1903" i="4"/>
  <c r="I1903" i="4"/>
  <c r="U1902" i="4"/>
  <c r="T1902" i="4"/>
  <c r="L1902" i="4"/>
  <c r="J1902" i="4"/>
  <c r="I1902" i="4"/>
  <c r="U1901" i="4"/>
  <c r="T1901" i="4"/>
  <c r="L1901" i="4"/>
  <c r="J1901" i="4"/>
  <c r="I1901" i="4"/>
  <c r="U1900" i="4"/>
  <c r="T1900" i="4"/>
  <c r="L1900" i="4"/>
  <c r="J1900" i="4"/>
  <c r="I1900" i="4"/>
  <c r="U1899" i="4"/>
  <c r="T1899" i="4"/>
  <c r="L1899" i="4"/>
  <c r="J1899" i="4"/>
  <c r="I1899" i="4"/>
  <c r="U1898" i="4"/>
  <c r="T1898" i="4"/>
  <c r="L1898" i="4"/>
  <c r="J1898" i="4"/>
  <c r="I1898" i="4"/>
  <c r="U1897" i="4"/>
  <c r="T1897" i="4"/>
  <c r="L1897" i="4"/>
  <c r="J1897" i="4"/>
  <c r="I1897" i="4"/>
  <c r="U1896" i="4"/>
  <c r="T1896" i="4"/>
  <c r="L1896" i="4"/>
  <c r="J1896" i="4"/>
  <c r="I1896" i="4"/>
  <c r="U1895" i="4"/>
  <c r="T1895" i="4"/>
  <c r="L1895" i="4"/>
  <c r="J1895" i="4"/>
  <c r="I1895" i="4"/>
  <c r="U1894" i="4"/>
  <c r="T1894" i="4"/>
  <c r="L1894" i="4"/>
  <c r="J1894" i="4"/>
  <c r="I1894" i="4"/>
  <c r="U1893" i="4"/>
  <c r="T1893" i="4"/>
  <c r="L1893" i="4"/>
  <c r="J1893" i="4"/>
  <c r="I1893" i="4"/>
  <c r="U1892" i="4"/>
  <c r="T1892" i="4"/>
  <c r="L1892" i="4"/>
  <c r="J1892" i="4"/>
  <c r="I1892" i="4"/>
  <c r="U1891" i="4"/>
  <c r="T1891" i="4"/>
  <c r="L1891" i="4"/>
  <c r="J1891" i="4"/>
  <c r="I1891" i="4"/>
  <c r="U1890" i="4"/>
  <c r="T1890" i="4"/>
  <c r="L1890" i="4"/>
  <c r="J1890" i="4"/>
  <c r="I1890" i="4"/>
  <c r="U1889" i="4"/>
  <c r="T1889" i="4"/>
  <c r="L1889" i="4"/>
  <c r="J1889" i="4"/>
  <c r="I1889" i="4"/>
  <c r="U1888" i="4"/>
  <c r="T1888" i="4"/>
  <c r="L1888" i="4"/>
  <c r="J1888" i="4"/>
  <c r="I1888" i="4"/>
  <c r="U1887" i="4"/>
  <c r="T1887" i="4"/>
  <c r="L1887" i="4"/>
  <c r="J1887" i="4"/>
  <c r="I1887" i="4"/>
  <c r="U1886" i="4"/>
  <c r="T1886" i="4"/>
  <c r="L1886" i="4"/>
  <c r="J1886" i="4"/>
  <c r="I1886" i="4"/>
  <c r="U1885" i="4"/>
  <c r="T1885" i="4"/>
  <c r="L1885" i="4"/>
  <c r="J1885" i="4"/>
  <c r="I1885" i="4"/>
  <c r="U1884" i="4"/>
  <c r="T1884" i="4"/>
  <c r="L1884" i="4"/>
  <c r="J1884" i="4"/>
  <c r="I1884" i="4"/>
  <c r="U1883" i="4"/>
  <c r="T1883" i="4"/>
  <c r="L1883" i="4"/>
  <c r="J1883" i="4"/>
  <c r="I1883" i="4"/>
  <c r="U1882" i="4"/>
  <c r="T1882" i="4"/>
  <c r="L1882" i="4"/>
  <c r="J1882" i="4"/>
  <c r="I1882" i="4"/>
  <c r="U1881" i="4"/>
  <c r="T1881" i="4"/>
  <c r="L1881" i="4"/>
  <c r="J1881" i="4"/>
  <c r="I1881" i="4"/>
  <c r="U1880" i="4"/>
  <c r="T1880" i="4"/>
  <c r="L1880" i="4"/>
  <c r="J1880" i="4"/>
  <c r="I1880" i="4"/>
  <c r="U1879" i="4"/>
  <c r="T1879" i="4"/>
  <c r="L1879" i="4"/>
  <c r="J1879" i="4"/>
  <c r="I1879" i="4"/>
  <c r="U1878" i="4"/>
  <c r="T1878" i="4"/>
  <c r="L1878" i="4"/>
  <c r="J1878" i="4"/>
  <c r="I1878" i="4"/>
  <c r="U1877" i="4"/>
  <c r="T1877" i="4"/>
  <c r="L1877" i="4"/>
  <c r="J1877" i="4"/>
  <c r="I1877" i="4"/>
  <c r="U1876" i="4"/>
  <c r="T1876" i="4"/>
  <c r="L1876" i="4"/>
  <c r="J1876" i="4"/>
  <c r="I1876" i="4"/>
  <c r="U1875" i="4"/>
  <c r="T1875" i="4"/>
  <c r="L1875" i="4"/>
  <c r="J1875" i="4"/>
  <c r="I1875" i="4"/>
  <c r="U1874" i="4"/>
  <c r="T1874" i="4"/>
  <c r="L1874" i="4"/>
  <c r="J1874" i="4"/>
  <c r="I1874" i="4"/>
  <c r="U1873" i="4"/>
  <c r="T1873" i="4"/>
  <c r="L1873" i="4"/>
  <c r="J1873" i="4"/>
  <c r="I1873" i="4"/>
  <c r="U1872" i="4"/>
  <c r="T1872" i="4"/>
  <c r="L1872" i="4"/>
  <c r="J1872" i="4"/>
  <c r="I1872" i="4"/>
  <c r="U1871" i="4"/>
  <c r="T1871" i="4"/>
  <c r="L1871" i="4"/>
  <c r="J1871" i="4"/>
  <c r="I1871" i="4"/>
  <c r="U1870" i="4"/>
  <c r="T1870" i="4"/>
  <c r="L1870" i="4"/>
  <c r="J1870" i="4"/>
  <c r="I1870" i="4"/>
  <c r="U1869" i="4"/>
  <c r="T1869" i="4"/>
  <c r="L1869" i="4"/>
  <c r="J1869" i="4"/>
  <c r="I1869" i="4"/>
  <c r="U1868" i="4"/>
  <c r="T1868" i="4"/>
  <c r="L1868" i="4"/>
  <c r="J1868" i="4"/>
  <c r="I1868" i="4"/>
  <c r="U1867" i="4"/>
  <c r="T1867" i="4"/>
  <c r="L1867" i="4"/>
  <c r="J1867" i="4"/>
  <c r="I1867" i="4"/>
  <c r="U1866" i="4"/>
  <c r="T1866" i="4"/>
  <c r="L1866" i="4"/>
  <c r="J1866" i="4"/>
  <c r="I1866" i="4"/>
  <c r="U1865" i="4"/>
  <c r="T1865" i="4"/>
  <c r="L1865" i="4"/>
  <c r="J1865" i="4"/>
  <c r="I1865" i="4"/>
  <c r="U1864" i="4"/>
  <c r="T1864" i="4"/>
  <c r="L1864" i="4"/>
  <c r="J1864" i="4"/>
  <c r="I1864" i="4"/>
  <c r="U1863" i="4"/>
  <c r="T1863" i="4"/>
  <c r="L1863" i="4"/>
  <c r="J1863" i="4"/>
  <c r="I1863" i="4"/>
  <c r="U1862" i="4"/>
  <c r="T1862" i="4"/>
  <c r="L1862" i="4"/>
  <c r="J1862" i="4"/>
  <c r="I1862" i="4"/>
  <c r="U1861" i="4"/>
  <c r="T1861" i="4"/>
  <c r="L1861" i="4"/>
  <c r="J1861" i="4"/>
  <c r="I1861" i="4"/>
  <c r="U1860" i="4"/>
  <c r="T1860" i="4"/>
  <c r="L1860" i="4"/>
  <c r="J1860" i="4"/>
  <c r="I1860" i="4"/>
  <c r="U1859" i="4"/>
  <c r="T1859" i="4"/>
  <c r="L1859" i="4"/>
  <c r="J1859" i="4"/>
  <c r="I1859" i="4"/>
  <c r="U1858" i="4"/>
  <c r="T1858" i="4"/>
  <c r="L1858" i="4"/>
  <c r="J1858" i="4"/>
  <c r="I1858" i="4"/>
  <c r="U1857" i="4"/>
  <c r="T1857" i="4"/>
  <c r="L1857" i="4"/>
  <c r="J1857" i="4"/>
  <c r="I1857" i="4"/>
  <c r="U1856" i="4"/>
  <c r="T1856" i="4"/>
  <c r="L1856" i="4"/>
  <c r="J1856" i="4"/>
  <c r="I1856" i="4"/>
  <c r="U1855" i="4"/>
  <c r="T1855" i="4"/>
  <c r="L1855" i="4"/>
  <c r="J1855" i="4"/>
  <c r="I1855" i="4"/>
  <c r="U1854" i="4"/>
  <c r="T1854" i="4"/>
  <c r="L1854" i="4"/>
  <c r="J1854" i="4"/>
  <c r="I1854" i="4"/>
  <c r="U1853" i="4"/>
  <c r="T1853" i="4"/>
  <c r="L1853" i="4"/>
  <c r="J1853" i="4"/>
  <c r="I1853" i="4"/>
  <c r="U1852" i="4"/>
  <c r="T1852" i="4"/>
  <c r="L1852" i="4"/>
  <c r="J1852" i="4"/>
  <c r="I1852" i="4"/>
  <c r="U1851" i="4"/>
  <c r="T1851" i="4"/>
  <c r="L1851" i="4"/>
  <c r="J1851" i="4"/>
  <c r="I1851" i="4"/>
  <c r="U1850" i="4"/>
  <c r="T1850" i="4"/>
  <c r="L1850" i="4"/>
  <c r="J1850" i="4"/>
  <c r="I1850" i="4"/>
  <c r="U1849" i="4"/>
  <c r="T1849" i="4"/>
  <c r="L1849" i="4"/>
  <c r="J1849" i="4"/>
  <c r="I1849" i="4"/>
  <c r="U1848" i="4"/>
  <c r="T1848" i="4"/>
  <c r="L1848" i="4"/>
  <c r="J1848" i="4"/>
  <c r="I1848" i="4"/>
  <c r="U1847" i="4"/>
  <c r="T1847" i="4"/>
  <c r="L1847" i="4"/>
  <c r="J1847" i="4"/>
  <c r="I1847" i="4"/>
  <c r="U1846" i="4"/>
  <c r="T1846" i="4"/>
  <c r="L1846" i="4"/>
  <c r="J1846" i="4"/>
  <c r="I1846" i="4"/>
  <c r="U1845" i="4"/>
  <c r="T1845" i="4"/>
  <c r="L1845" i="4"/>
  <c r="J1845" i="4"/>
  <c r="I1845" i="4"/>
  <c r="U1844" i="4"/>
  <c r="T1844" i="4"/>
  <c r="L1844" i="4"/>
  <c r="J1844" i="4"/>
  <c r="I1844" i="4"/>
  <c r="U1843" i="4"/>
  <c r="T1843" i="4"/>
  <c r="L1843" i="4"/>
  <c r="J1843" i="4"/>
  <c r="I1843" i="4"/>
  <c r="U1842" i="4"/>
  <c r="T1842" i="4"/>
  <c r="L1842" i="4"/>
  <c r="J1842" i="4"/>
  <c r="I1842" i="4"/>
  <c r="U1841" i="4"/>
  <c r="T1841" i="4"/>
  <c r="L1841" i="4"/>
  <c r="J1841" i="4"/>
  <c r="I1841" i="4"/>
  <c r="U1840" i="4"/>
  <c r="T1840" i="4"/>
  <c r="L1840" i="4"/>
  <c r="J1840" i="4"/>
  <c r="I1840" i="4"/>
  <c r="U1839" i="4"/>
  <c r="T1839" i="4"/>
  <c r="L1839" i="4"/>
  <c r="J1839" i="4"/>
  <c r="I1839" i="4"/>
  <c r="U1838" i="4"/>
  <c r="T1838" i="4"/>
  <c r="L1838" i="4"/>
  <c r="J1838" i="4"/>
  <c r="I1838" i="4"/>
  <c r="U1837" i="4"/>
  <c r="T1837" i="4"/>
  <c r="L1837" i="4"/>
  <c r="J1837" i="4"/>
  <c r="I1837" i="4"/>
  <c r="U1836" i="4"/>
  <c r="T1836" i="4"/>
  <c r="L1836" i="4"/>
  <c r="J1836" i="4"/>
  <c r="I1836" i="4"/>
  <c r="U1835" i="4"/>
  <c r="T1835" i="4"/>
  <c r="L1835" i="4"/>
  <c r="J1835" i="4"/>
  <c r="I1835" i="4"/>
  <c r="U1834" i="4"/>
  <c r="T1834" i="4"/>
  <c r="L1834" i="4"/>
  <c r="J1834" i="4"/>
  <c r="I1834" i="4"/>
  <c r="U1833" i="4"/>
  <c r="T1833" i="4"/>
  <c r="L1833" i="4"/>
  <c r="J1833" i="4"/>
  <c r="I1833" i="4"/>
  <c r="U1832" i="4"/>
  <c r="T1832" i="4"/>
  <c r="L1832" i="4"/>
  <c r="J1832" i="4"/>
  <c r="I1832" i="4"/>
  <c r="U1831" i="4"/>
  <c r="T1831" i="4"/>
  <c r="L1831" i="4"/>
  <c r="J1831" i="4"/>
  <c r="I1831" i="4"/>
  <c r="U1830" i="4"/>
  <c r="T1830" i="4"/>
  <c r="L1830" i="4"/>
  <c r="J1830" i="4"/>
  <c r="I1830" i="4"/>
  <c r="U1829" i="4"/>
  <c r="T1829" i="4"/>
  <c r="L1829" i="4"/>
  <c r="J1829" i="4"/>
  <c r="I1829" i="4"/>
  <c r="U1828" i="4"/>
  <c r="T1828" i="4"/>
  <c r="L1828" i="4"/>
  <c r="J1828" i="4"/>
  <c r="I1828" i="4"/>
  <c r="U1827" i="4"/>
  <c r="T1827" i="4"/>
  <c r="L1827" i="4"/>
  <c r="J1827" i="4"/>
  <c r="I1827" i="4"/>
  <c r="U1826" i="4"/>
  <c r="T1826" i="4"/>
  <c r="L1826" i="4"/>
  <c r="J1826" i="4"/>
  <c r="I1826" i="4"/>
  <c r="U1825" i="4"/>
  <c r="T1825" i="4"/>
  <c r="L1825" i="4"/>
  <c r="J1825" i="4"/>
  <c r="I1825" i="4"/>
  <c r="U1824" i="4"/>
  <c r="T1824" i="4"/>
  <c r="L1824" i="4"/>
  <c r="J1824" i="4"/>
  <c r="I1824" i="4"/>
  <c r="U1823" i="4"/>
  <c r="T1823" i="4"/>
  <c r="L1823" i="4"/>
  <c r="J1823" i="4"/>
  <c r="I1823" i="4"/>
  <c r="U1822" i="4"/>
  <c r="T1822" i="4"/>
  <c r="L1822" i="4"/>
  <c r="J1822" i="4"/>
  <c r="I1822" i="4"/>
  <c r="U1821" i="4"/>
  <c r="T1821" i="4"/>
  <c r="L1821" i="4"/>
  <c r="J1821" i="4"/>
  <c r="I1821" i="4"/>
  <c r="U1820" i="4"/>
  <c r="T1820" i="4"/>
  <c r="L1820" i="4"/>
  <c r="J1820" i="4"/>
  <c r="I1820" i="4"/>
  <c r="U1819" i="4"/>
  <c r="T1819" i="4"/>
  <c r="L1819" i="4"/>
  <c r="J1819" i="4"/>
  <c r="I1819" i="4"/>
  <c r="U1818" i="4"/>
  <c r="T1818" i="4"/>
  <c r="L1818" i="4"/>
  <c r="J1818" i="4"/>
  <c r="I1818" i="4"/>
  <c r="U1817" i="4"/>
  <c r="T1817" i="4"/>
  <c r="L1817" i="4"/>
  <c r="J1817" i="4"/>
  <c r="I1817" i="4"/>
  <c r="U1816" i="4"/>
  <c r="T1816" i="4"/>
  <c r="L1816" i="4"/>
  <c r="J1816" i="4"/>
  <c r="I1816" i="4"/>
  <c r="U1815" i="4"/>
  <c r="T1815" i="4"/>
  <c r="L1815" i="4"/>
  <c r="J1815" i="4"/>
  <c r="I1815" i="4"/>
  <c r="U1814" i="4"/>
  <c r="T1814" i="4"/>
  <c r="L1814" i="4"/>
  <c r="J1814" i="4"/>
  <c r="I1814" i="4"/>
  <c r="U1813" i="4"/>
  <c r="T1813" i="4"/>
  <c r="L1813" i="4"/>
  <c r="J1813" i="4"/>
  <c r="I1813" i="4"/>
  <c r="U1812" i="4"/>
  <c r="T1812" i="4"/>
  <c r="L1812" i="4"/>
  <c r="J1812" i="4"/>
  <c r="I1812" i="4"/>
  <c r="U1811" i="4"/>
  <c r="T1811" i="4"/>
  <c r="L1811" i="4"/>
  <c r="J1811" i="4"/>
  <c r="I1811" i="4"/>
  <c r="U1810" i="4"/>
  <c r="T1810" i="4"/>
  <c r="L1810" i="4"/>
  <c r="J1810" i="4"/>
  <c r="I1810" i="4"/>
  <c r="U1809" i="4"/>
  <c r="T1809" i="4"/>
  <c r="L1809" i="4"/>
  <c r="J1809" i="4"/>
  <c r="I1809" i="4"/>
  <c r="U1808" i="4"/>
  <c r="T1808" i="4"/>
  <c r="L1808" i="4"/>
  <c r="J1808" i="4"/>
  <c r="I1808" i="4"/>
  <c r="U1807" i="4"/>
  <c r="T1807" i="4"/>
  <c r="L1807" i="4"/>
  <c r="J1807" i="4"/>
  <c r="I1807" i="4"/>
  <c r="U1806" i="4"/>
  <c r="T1806" i="4"/>
  <c r="L1806" i="4"/>
  <c r="J1806" i="4"/>
  <c r="I1806" i="4"/>
  <c r="U1805" i="4"/>
  <c r="T1805" i="4"/>
  <c r="L1805" i="4"/>
  <c r="J1805" i="4"/>
  <c r="I1805" i="4"/>
  <c r="U1804" i="4"/>
  <c r="T1804" i="4"/>
  <c r="L1804" i="4"/>
  <c r="J1804" i="4"/>
  <c r="I1804" i="4"/>
  <c r="U1803" i="4"/>
  <c r="T1803" i="4"/>
  <c r="L1803" i="4"/>
  <c r="J1803" i="4"/>
  <c r="I1803" i="4"/>
  <c r="U1802" i="4"/>
  <c r="T1802" i="4"/>
  <c r="L1802" i="4"/>
  <c r="J1802" i="4"/>
  <c r="I1802" i="4"/>
  <c r="U1801" i="4"/>
  <c r="T1801" i="4"/>
  <c r="L1801" i="4"/>
  <c r="J1801" i="4"/>
  <c r="I1801" i="4"/>
  <c r="U1800" i="4"/>
  <c r="T1800" i="4"/>
  <c r="L1800" i="4"/>
  <c r="J1800" i="4"/>
  <c r="I1800" i="4"/>
  <c r="U1799" i="4"/>
  <c r="T1799" i="4"/>
  <c r="L1799" i="4"/>
  <c r="J1799" i="4"/>
  <c r="I1799" i="4"/>
  <c r="U1798" i="4"/>
  <c r="T1798" i="4"/>
  <c r="L1798" i="4"/>
  <c r="J1798" i="4"/>
  <c r="I1798" i="4"/>
  <c r="U1797" i="4"/>
  <c r="T1797" i="4"/>
  <c r="L1797" i="4"/>
  <c r="J1797" i="4"/>
  <c r="I1797" i="4"/>
  <c r="U1796" i="4"/>
  <c r="T1796" i="4"/>
  <c r="L1796" i="4"/>
  <c r="J1796" i="4"/>
  <c r="I1796" i="4"/>
  <c r="U1795" i="4"/>
  <c r="T1795" i="4"/>
  <c r="L1795" i="4"/>
  <c r="J1795" i="4"/>
  <c r="I1795" i="4"/>
  <c r="U1794" i="4"/>
  <c r="T1794" i="4"/>
  <c r="L1794" i="4"/>
  <c r="J1794" i="4"/>
  <c r="I1794" i="4"/>
  <c r="U1793" i="4"/>
  <c r="T1793" i="4"/>
  <c r="L1793" i="4"/>
  <c r="J1793" i="4"/>
  <c r="I1793" i="4"/>
  <c r="U1792" i="4"/>
  <c r="T1792" i="4"/>
  <c r="L1792" i="4"/>
  <c r="J1792" i="4"/>
  <c r="I1792" i="4"/>
  <c r="U1791" i="4"/>
  <c r="T1791" i="4"/>
  <c r="L1791" i="4"/>
  <c r="J1791" i="4"/>
  <c r="I1791" i="4"/>
  <c r="U1790" i="4"/>
  <c r="T1790" i="4"/>
  <c r="L1790" i="4"/>
  <c r="J1790" i="4"/>
  <c r="I1790" i="4"/>
  <c r="U1789" i="4"/>
  <c r="T1789" i="4"/>
  <c r="L1789" i="4"/>
  <c r="J1789" i="4"/>
  <c r="I1789" i="4"/>
  <c r="U1788" i="4"/>
  <c r="T1788" i="4"/>
  <c r="L1788" i="4"/>
  <c r="J1788" i="4"/>
  <c r="I1788" i="4"/>
  <c r="U1787" i="4"/>
  <c r="T1787" i="4"/>
  <c r="L1787" i="4"/>
  <c r="J1787" i="4"/>
  <c r="I1787" i="4"/>
  <c r="U1786" i="4"/>
  <c r="T1786" i="4"/>
  <c r="L1786" i="4"/>
  <c r="J1786" i="4"/>
  <c r="I1786" i="4"/>
  <c r="U1785" i="4"/>
  <c r="T1785" i="4"/>
  <c r="L1785" i="4"/>
  <c r="J1785" i="4"/>
  <c r="I1785" i="4"/>
  <c r="U1784" i="4"/>
  <c r="T1784" i="4"/>
  <c r="L1784" i="4"/>
  <c r="J1784" i="4"/>
  <c r="I1784" i="4"/>
  <c r="U1783" i="4"/>
  <c r="T1783" i="4"/>
  <c r="L1783" i="4"/>
  <c r="J1783" i="4"/>
  <c r="I1783" i="4"/>
  <c r="U1782" i="4"/>
  <c r="T1782" i="4"/>
  <c r="L1782" i="4"/>
  <c r="J1782" i="4"/>
  <c r="I1782" i="4"/>
  <c r="U1781" i="4"/>
  <c r="T1781" i="4"/>
  <c r="L1781" i="4"/>
  <c r="J1781" i="4"/>
  <c r="I1781" i="4"/>
  <c r="U1780" i="4"/>
  <c r="T1780" i="4"/>
  <c r="L1780" i="4"/>
  <c r="J1780" i="4"/>
  <c r="I1780" i="4"/>
  <c r="U1779" i="4"/>
  <c r="T1779" i="4"/>
  <c r="L1779" i="4"/>
  <c r="J1779" i="4"/>
  <c r="I1779" i="4"/>
  <c r="U1778" i="4"/>
  <c r="T1778" i="4"/>
  <c r="L1778" i="4"/>
  <c r="J1778" i="4"/>
  <c r="I1778" i="4"/>
  <c r="U1777" i="4"/>
  <c r="T1777" i="4"/>
  <c r="L1777" i="4"/>
  <c r="J1777" i="4"/>
  <c r="I1777" i="4"/>
  <c r="U1776" i="4"/>
  <c r="T1776" i="4"/>
  <c r="L1776" i="4"/>
  <c r="J1776" i="4"/>
  <c r="I1776" i="4"/>
  <c r="U1775" i="4"/>
  <c r="T1775" i="4"/>
  <c r="L1775" i="4"/>
  <c r="J1775" i="4"/>
  <c r="I1775" i="4"/>
  <c r="U1774" i="4"/>
  <c r="T1774" i="4"/>
  <c r="L1774" i="4"/>
  <c r="J1774" i="4"/>
  <c r="I1774" i="4"/>
  <c r="U1773" i="4"/>
  <c r="T1773" i="4"/>
  <c r="L1773" i="4"/>
  <c r="J1773" i="4"/>
  <c r="I1773" i="4"/>
  <c r="U1772" i="4"/>
  <c r="T1772" i="4"/>
  <c r="L1772" i="4"/>
  <c r="J1772" i="4"/>
  <c r="I1772" i="4"/>
  <c r="U1771" i="4"/>
  <c r="T1771" i="4"/>
  <c r="L1771" i="4"/>
  <c r="J1771" i="4"/>
  <c r="I1771" i="4"/>
  <c r="U1770" i="4"/>
  <c r="T1770" i="4"/>
  <c r="L1770" i="4"/>
  <c r="J1770" i="4"/>
  <c r="I1770" i="4"/>
  <c r="U1769" i="4"/>
  <c r="T1769" i="4"/>
  <c r="L1769" i="4"/>
  <c r="J1769" i="4"/>
  <c r="I1769" i="4"/>
  <c r="U1768" i="4"/>
  <c r="T1768" i="4"/>
  <c r="L1768" i="4"/>
  <c r="J1768" i="4"/>
  <c r="I1768" i="4"/>
  <c r="U1767" i="4"/>
  <c r="T1767" i="4"/>
  <c r="L1767" i="4"/>
  <c r="J1767" i="4"/>
  <c r="I1767" i="4"/>
  <c r="U1766" i="4"/>
  <c r="T1766" i="4"/>
  <c r="L1766" i="4"/>
  <c r="J1766" i="4"/>
  <c r="I1766" i="4"/>
  <c r="U1765" i="4"/>
  <c r="T1765" i="4"/>
  <c r="L1765" i="4"/>
  <c r="J1765" i="4"/>
  <c r="I1765" i="4"/>
  <c r="U1764" i="4"/>
  <c r="T1764" i="4"/>
  <c r="L1764" i="4"/>
  <c r="J1764" i="4"/>
  <c r="I1764" i="4"/>
  <c r="U1763" i="4"/>
  <c r="T1763" i="4"/>
  <c r="L1763" i="4"/>
  <c r="J1763" i="4"/>
  <c r="I1763" i="4"/>
  <c r="U1762" i="4"/>
  <c r="T1762" i="4"/>
  <c r="L1762" i="4"/>
  <c r="J1762" i="4"/>
  <c r="I1762" i="4"/>
  <c r="U1761" i="4"/>
  <c r="T1761" i="4"/>
  <c r="L1761" i="4"/>
  <c r="J1761" i="4"/>
  <c r="I1761" i="4"/>
  <c r="U1760" i="4"/>
  <c r="T1760" i="4"/>
  <c r="L1760" i="4"/>
  <c r="J1760" i="4"/>
  <c r="I1760" i="4"/>
  <c r="U1759" i="4"/>
  <c r="T1759" i="4"/>
  <c r="L1759" i="4"/>
  <c r="J1759" i="4"/>
  <c r="I1759" i="4"/>
  <c r="U1758" i="4"/>
  <c r="T1758" i="4"/>
  <c r="L1758" i="4"/>
  <c r="J1758" i="4"/>
  <c r="I1758" i="4"/>
  <c r="U1757" i="4"/>
  <c r="T1757" i="4"/>
  <c r="L1757" i="4"/>
  <c r="J1757" i="4"/>
  <c r="I1757" i="4"/>
  <c r="U1756" i="4"/>
  <c r="T1756" i="4"/>
  <c r="L1756" i="4"/>
  <c r="J1756" i="4"/>
  <c r="I1756" i="4"/>
  <c r="U1755" i="4"/>
  <c r="T1755" i="4"/>
  <c r="L1755" i="4"/>
  <c r="J1755" i="4"/>
  <c r="I1755" i="4"/>
  <c r="U1754" i="4"/>
  <c r="T1754" i="4"/>
  <c r="L1754" i="4"/>
  <c r="J1754" i="4"/>
  <c r="I1754" i="4"/>
  <c r="U1753" i="4"/>
  <c r="T1753" i="4"/>
  <c r="L1753" i="4"/>
  <c r="J1753" i="4"/>
  <c r="I1753" i="4"/>
  <c r="U1752" i="4"/>
  <c r="T1752" i="4"/>
  <c r="L1752" i="4"/>
  <c r="J1752" i="4"/>
  <c r="I1752" i="4"/>
  <c r="U1751" i="4"/>
  <c r="T1751" i="4"/>
  <c r="L1751" i="4"/>
  <c r="J1751" i="4"/>
  <c r="I1751" i="4"/>
  <c r="U1750" i="4"/>
  <c r="T1750" i="4"/>
  <c r="L1750" i="4"/>
  <c r="J1750" i="4"/>
  <c r="I1750" i="4"/>
  <c r="U1749" i="4"/>
  <c r="T1749" i="4"/>
  <c r="L1749" i="4"/>
  <c r="J1749" i="4"/>
  <c r="I1749" i="4"/>
  <c r="U1748" i="4"/>
  <c r="T1748" i="4"/>
  <c r="L1748" i="4"/>
  <c r="J1748" i="4"/>
  <c r="I1748" i="4"/>
  <c r="U1747" i="4"/>
  <c r="T1747" i="4"/>
  <c r="L1747" i="4"/>
  <c r="J1747" i="4"/>
  <c r="I1747" i="4"/>
  <c r="U1746" i="4"/>
  <c r="T1746" i="4"/>
  <c r="L1746" i="4"/>
  <c r="J1746" i="4"/>
  <c r="I1746" i="4"/>
  <c r="U1745" i="4"/>
  <c r="T1745" i="4"/>
  <c r="L1745" i="4"/>
  <c r="J1745" i="4"/>
  <c r="I1745" i="4"/>
  <c r="U1744" i="4"/>
  <c r="T1744" i="4"/>
  <c r="L1744" i="4"/>
  <c r="J1744" i="4"/>
  <c r="I1744" i="4"/>
  <c r="U1743" i="4"/>
  <c r="T1743" i="4"/>
  <c r="L1743" i="4"/>
  <c r="J1743" i="4"/>
  <c r="I1743" i="4"/>
  <c r="U1742" i="4"/>
  <c r="T1742" i="4"/>
  <c r="L1742" i="4"/>
  <c r="J1742" i="4"/>
  <c r="I1742" i="4"/>
  <c r="U1741" i="4"/>
  <c r="T1741" i="4"/>
  <c r="L1741" i="4"/>
  <c r="J1741" i="4"/>
  <c r="I1741" i="4"/>
  <c r="U1740" i="4"/>
  <c r="T1740" i="4"/>
  <c r="L1740" i="4"/>
  <c r="J1740" i="4"/>
  <c r="I1740" i="4"/>
  <c r="U1739" i="4"/>
  <c r="T1739" i="4"/>
  <c r="L1739" i="4"/>
  <c r="J1739" i="4"/>
  <c r="I1739" i="4"/>
  <c r="U1738" i="4"/>
  <c r="T1738" i="4"/>
  <c r="L1738" i="4"/>
  <c r="J1738" i="4"/>
  <c r="I1738" i="4"/>
  <c r="U1737" i="4"/>
  <c r="T1737" i="4"/>
  <c r="L1737" i="4"/>
  <c r="J1737" i="4"/>
  <c r="I1737" i="4"/>
  <c r="U1736" i="4"/>
  <c r="T1736" i="4"/>
  <c r="L1736" i="4"/>
  <c r="J1736" i="4"/>
  <c r="I1736" i="4"/>
  <c r="U1735" i="4"/>
  <c r="T1735" i="4"/>
  <c r="L1735" i="4"/>
  <c r="J1735" i="4"/>
  <c r="I1735" i="4"/>
  <c r="U1734" i="4"/>
  <c r="T1734" i="4"/>
  <c r="L1734" i="4"/>
  <c r="J1734" i="4"/>
  <c r="I1734" i="4"/>
  <c r="U1733" i="4"/>
  <c r="T1733" i="4"/>
  <c r="L1733" i="4"/>
  <c r="J1733" i="4"/>
  <c r="I1733" i="4"/>
  <c r="U1732" i="4"/>
  <c r="T1732" i="4"/>
  <c r="L1732" i="4"/>
  <c r="J1732" i="4"/>
  <c r="I1732" i="4"/>
  <c r="U1731" i="4"/>
  <c r="T1731" i="4"/>
  <c r="L1731" i="4"/>
  <c r="J1731" i="4"/>
  <c r="I1731" i="4"/>
  <c r="U1730" i="4"/>
  <c r="T1730" i="4"/>
  <c r="L1730" i="4"/>
  <c r="J1730" i="4"/>
  <c r="I1730" i="4"/>
  <c r="U1729" i="4"/>
  <c r="T1729" i="4"/>
  <c r="L1729" i="4"/>
  <c r="J1729" i="4"/>
  <c r="I1729" i="4"/>
  <c r="U1728" i="4"/>
  <c r="T1728" i="4"/>
  <c r="L1728" i="4"/>
  <c r="J1728" i="4"/>
  <c r="I1728" i="4"/>
  <c r="U1727" i="4"/>
  <c r="T1727" i="4"/>
  <c r="L1727" i="4"/>
  <c r="J1727" i="4"/>
  <c r="I1727" i="4"/>
  <c r="U1726" i="4"/>
  <c r="T1726" i="4"/>
  <c r="L1726" i="4"/>
  <c r="J1726" i="4"/>
  <c r="I1726" i="4"/>
  <c r="U1725" i="4"/>
  <c r="T1725" i="4"/>
  <c r="L1725" i="4"/>
  <c r="J1725" i="4"/>
  <c r="I1725" i="4"/>
  <c r="U1724" i="4"/>
  <c r="T1724" i="4"/>
  <c r="L1724" i="4"/>
  <c r="J1724" i="4"/>
  <c r="I1724" i="4"/>
  <c r="U1723" i="4"/>
  <c r="T1723" i="4"/>
  <c r="L1723" i="4"/>
  <c r="J1723" i="4"/>
  <c r="I1723" i="4"/>
  <c r="U1722" i="4"/>
  <c r="T1722" i="4"/>
  <c r="L1722" i="4"/>
  <c r="J1722" i="4"/>
  <c r="I1722" i="4"/>
  <c r="U1721" i="4"/>
  <c r="T1721" i="4"/>
  <c r="L1721" i="4"/>
  <c r="J1721" i="4"/>
  <c r="I1721" i="4"/>
  <c r="U1720" i="4"/>
  <c r="T1720" i="4"/>
  <c r="L1720" i="4"/>
  <c r="J1720" i="4"/>
  <c r="I1720" i="4"/>
  <c r="U1719" i="4"/>
  <c r="T1719" i="4"/>
  <c r="L1719" i="4"/>
  <c r="J1719" i="4"/>
  <c r="I1719" i="4"/>
  <c r="U1718" i="4"/>
  <c r="T1718" i="4"/>
  <c r="L1718" i="4"/>
  <c r="J1718" i="4"/>
  <c r="I1718" i="4"/>
  <c r="U1717" i="4"/>
  <c r="T1717" i="4"/>
  <c r="L1717" i="4"/>
  <c r="J1717" i="4"/>
  <c r="I1717" i="4"/>
  <c r="U1716" i="4"/>
  <c r="T1716" i="4"/>
  <c r="L1716" i="4"/>
  <c r="J1716" i="4"/>
  <c r="I1716" i="4"/>
  <c r="U1715" i="4"/>
  <c r="T1715" i="4"/>
  <c r="L1715" i="4"/>
  <c r="J1715" i="4"/>
  <c r="I1715" i="4"/>
  <c r="U1714" i="4"/>
  <c r="T1714" i="4"/>
  <c r="L1714" i="4"/>
  <c r="J1714" i="4"/>
  <c r="I1714" i="4"/>
  <c r="U1713" i="4"/>
  <c r="T1713" i="4"/>
  <c r="L1713" i="4"/>
  <c r="J1713" i="4"/>
  <c r="I1713" i="4"/>
  <c r="U1712" i="4"/>
  <c r="T1712" i="4"/>
  <c r="L1712" i="4"/>
  <c r="J1712" i="4"/>
  <c r="I1712" i="4"/>
  <c r="U1711" i="4"/>
  <c r="T1711" i="4"/>
  <c r="L1711" i="4"/>
  <c r="J1711" i="4"/>
  <c r="I1711" i="4"/>
  <c r="U1710" i="4"/>
  <c r="T1710" i="4"/>
  <c r="L1710" i="4"/>
  <c r="J1710" i="4"/>
  <c r="I1710" i="4"/>
  <c r="U1709" i="4"/>
  <c r="T1709" i="4"/>
  <c r="L1709" i="4"/>
  <c r="J1709" i="4"/>
  <c r="I1709" i="4"/>
  <c r="U1708" i="4"/>
  <c r="T1708" i="4"/>
  <c r="L1708" i="4"/>
  <c r="J1708" i="4"/>
  <c r="I1708" i="4"/>
  <c r="U1707" i="4"/>
  <c r="T1707" i="4"/>
  <c r="L1707" i="4"/>
  <c r="J1707" i="4"/>
  <c r="I1707" i="4"/>
  <c r="U1706" i="4"/>
  <c r="T1706" i="4"/>
  <c r="L1706" i="4"/>
  <c r="J1706" i="4"/>
  <c r="I1706" i="4"/>
  <c r="U1705" i="4"/>
  <c r="T1705" i="4"/>
  <c r="L1705" i="4"/>
  <c r="J1705" i="4"/>
  <c r="I1705" i="4"/>
  <c r="U1704" i="4"/>
  <c r="T1704" i="4"/>
  <c r="L1704" i="4"/>
  <c r="J1704" i="4"/>
  <c r="I1704" i="4"/>
  <c r="U1703" i="4"/>
  <c r="T1703" i="4"/>
  <c r="L1703" i="4"/>
  <c r="J1703" i="4"/>
  <c r="I1703" i="4"/>
  <c r="W1702" i="4"/>
  <c r="V1702" i="4"/>
  <c r="U1702" i="4"/>
  <c r="T1702" i="4"/>
  <c r="L1702" i="4"/>
  <c r="J1702" i="4"/>
  <c r="I1702" i="4"/>
  <c r="W1701" i="4"/>
  <c r="V1701" i="4"/>
  <c r="U1701" i="4"/>
  <c r="T1701" i="4"/>
  <c r="L1701" i="4"/>
  <c r="J1701" i="4"/>
  <c r="I1701" i="4"/>
  <c r="W1700" i="4"/>
  <c r="V1700" i="4"/>
  <c r="U1700" i="4"/>
  <c r="T1700" i="4"/>
  <c r="L1700" i="4"/>
  <c r="J1700" i="4"/>
  <c r="I1700" i="4"/>
  <c r="W1699" i="4"/>
  <c r="V1699" i="4"/>
  <c r="U1699" i="4"/>
  <c r="T1699" i="4"/>
  <c r="L1699" i="4"/>
  <c r="J1699" i="4"/>
  <c r="I1699" i="4"/>
  <c r="W1698" i="4"/>
  <c r="V1698" i="4"/>
  <c r="U1698" i="4"/>
  <c r="T1698" i="4"/>
  <c r="L1698" i="4"/>
  <c r="J1698" i="4"/>
  <c r="I1698" i="4"/>
  <c r="W1697" i="4"/>
  <c r="V1697" i="4"/>
  <c r="U1697" i="4"/>
  <c r="T1697" i="4"/>
  <c r="L1697" i="4"/>
  <c r="J1697" i="4"/>
  <c r="I1697" i="4"/>
  <c r="W1696" i="4"/>
  <c r="V1696" i="4"/>
  <c r="U1696" i="4"/>
  <c r="T1696" i="4"/>
  <c r="L1696" i="4"/>
  <c r="J1696" i="4"/>
  <c r="I1696" i="4"/>
  <c r="W1695" i="4"/>
  <c r="V1695" i="4"/>
  <c r="U1695" i="4"/>
  <c r="T1695" i="4"/>
  <c r="L1695" i="4"/>
  <c r="J1695" i="4"/>
  <c r="I1695" i="4"/>
  <c r="W1694" i="4"/>
  <c r="V1694" i="4"/>
  <c r="U1694" i="4"/>
  <c r="T1694" i="4"/>
  <c r="L1694" i="4"/>
  <c r="J1694" i="4"/>
  <c r="I1694" i="4"/>
  <c r="W1693" i="4"/>
  <c r="V1693" i="4"/>
  <c r="U1693" i="4"/>
  <c r="T1693" i="4"/>
  <c r="L1693" i="4"/>
  <c r="J1693" i="4"/>
  <c r="I1693" i="4"/>
  <c r="W1692" i="4"/>
  <c r="V1692" i="4"/>
  <c r="U1692" i="4"/>
  <c r="T1692" i="4"/>
  <c r="L1692" i="4"/>
  <c r="J1692" i="4"/>
  <c r="I1692" i="4"/>
  <c r="W1691" i="4"/>
  <c r="V1691" i="4"/>
  <c r="U1691" i="4"/>
  <c r="T1691" i="4"/>
  <c r="L1691" i="4"/>
  <c r="J1691" i="4"/>
  <c r="I1691" i="4"/>
  <c r="U1690" i="4"/>
  <c r="T1690" i="4"/>
  <c r="L1690" i="4"/>
  <c r="J1690" i="4"/>
  <c r="I1690" i="4"/>
  <c r="U1689" i="4"/>
  <c r="T1689" i="4"/>
  <c r="L1689" i="4"/>
  <c r="J1689" i="4"/>
  <c r="I1689" i="4"/>
  <c r="U1688" i="4"/>
  <c r="T1688" i="4"/>
  <c r="L1688" i="4"/>
  <c r="J1688" i="4"/>
  <c r="I1688" i="4"/>
  <c r="U1687" i="4"/>
  <c r="T1687" i="4"/>
  <c r="L1687" i="4"/>
  <c r="J1687" i="4"/>
  <c r="I1687" i="4"/>
  <c r="U1686" i="4"/>
  <c r="T1686" i="4"/>
  <c r="L1686" i="4"/>
  <c r="J1686" i="4"/>
  <c r="I1686" i="4"/>
  <c r="U1685" i="4"/>
  <c r="T1685" i="4"/>
  <c r="L1685" i="4"/>
  <c r="J1685" i="4"/>
  <c r="I1685" i="4"/>
  <c r="U1684" i="4"/>
  <c r="T1684" i="4"/>
  <c r="L1684" i="4"/>
  <c r="J1684" i="4"/>
  <c r="I1684" i="4"/>
  <c r="U1683" i="4"/>
  <c r="T1683" i="4"/>
  <c r="L1683" i="4"/>
  <c r="J1683" i="4"/>
  <c r="I1683" i="4"/>
  <c r="U1682" i="4"/>
  <c r="T1682" i="4"/>
  <c r="L1682" i="4"/>
  <c r="J1682" i="4"/>
  <c r="I1682" i="4"/>
  <c r="U1681" i="4"/>
  <c r="T1681" i="4"/>
  <c r="L1681" i="4"/>
  <c r="J1681" i="4"/>
  <c r="I1681" i="4"/>
  <c r="U1680" i="4"/>
  <c r="T1680" i="4"/>
  <c r="L1680" i="4"/>
  <c r="J1680" i="4"/>
  <c r="I1680" i="4"/>
  <c r="U1679" i="4"/>
  <c r="T1679" i="4"/>
  <c r="L1679" i="4"/>
  <c r="J1679" i="4"/>
  <c r="I1679" i="4"/>
  <c r="U1678" i="4"/>
  <c r="T1678" i="4"/>
  <c r="L1678" i="4"/>
  <c r="J1678" i="4"/>
  <c r="I1678" i="4"/>
  <c r="U1677" i="4"/>
  <c r="T1677" i="4"/>
  <c r="L1677" i="4"/>
  <c r="J1677" i="4"/>
  <c r="I1677" i="4"/>
  <c r="U1676" i="4"/>
  <c r="T1676" i="4"/>
  <c r="L1676" i="4"/>
  <c r="J1676" i="4"/>
  <c r="I1676" i="4"/>
  <c r="U1675" i="4"/>
  <c r="T1675" i="4"/>
  <c r="L1675" i="4"/>
  <c r="J1675" i="4"/>
  <c r="I1675" i="4"/>
  <c r="U1674" i="4"/>
  <c r="T1674" i="4"/>
  <c r="L1674" i="4"/>
  <c r="J1674" i="4"/>
  <c r="I1674" i="4"/>
  <c r="U1673" i="4"/>
  <c r="T1673" i="4"/>
  <c r="L1673" i="4"/>
  <c r="J1673" i="4"/>
  <c r="I1673" i="4"/>
  <c r="U1672" i="4"/>
  <c r="T1672" i="4"/>
  <c r="L1672" i="4"/>
  <c r="J1672" i="4"/>
  <c r="I1672" i="4"/>
  <c r="U1671" i="4"/>
  <c r="T1671" i="4"/>
  <c r="L1671" i="4"/>
  <c r="J1671" i="4"/>
  <c r="I1671" i="4"/>
  <c r="U1670" i="4"/>
  <c r="T1670" i="4"/>
  <c r="L1670" i="4"/>
  <c r="J1670" i="4"/>
  <c r="I1670" i="4"/>
  <c r="U1669" i="4"/>
  <c r="T1669" i="4"/>
  <c r="L1669" i="4"/>
  <c r="J1669" i="4"/>
  <c r="I1669" i="4"/>
  <c r="U1668" i="4"/>
  <c r="T1668" i="4"/>
  <c r="L1668" i="4"/>
  <c r="J1668" i="4"/>
  <c r="I1668" i="4"/>
  <c r="U1667" i="4"/>
  <c r="T1667" i="4"/>
  <c r="L1667" i="4"/>
  <c r="J1667" i="4"/>
  <c r="I1667" i="4"/>
  <c r="U1666" i="4"/>
  <c r="T1666" i="4"/>
  <c r="L1666" i="4"/>
  <c r="J1666" i="4"/>
  <c r="I1666" i="4"/>
  <c r="U1665" i="4"/>
  <c r="T1665" i="4"/>
  <c r="L1665" i="4"/>
  <c r="J1665" i="4"/>
  <c r="I1665" i="4"/>
  <c r="U1664" i="4"/>
  <c r="T1664" i="4"/>
  <c r="L1664" i="4"/>
  <c r="J1664" i="4"/>
  <c r="I1664" i="4"/>
  <c r="U1663" i="4"/>
  <c r="T1663" i="4"/>
  <c r="L1663" i="4"/>
  <c r="J1663" i="4"/>
  <c r="I1663" i="4"/>
  <c r="U1662" i="4"/>
  <c r="T1662" i="4"/>
  <c r="L1662" i="4"/>
  <c r="J1662" i="4"/>
  <c r="I1662" i="4"/>
  <c r="U1661" i="4"/>
  <c r="T1661" i="4"/>
  <c r="L1661" i="4"/>
  <c r="J1661" i="4"/>
  <c r="I1661" i="4"/>
  <c r="U1660" i="4"/>
  <c r="T1660" i="4"/>
  <c r="L1660" i="4"/>
  <c r="J1660" i="4"/>
  <c r="I1660" i="4"/>
  <c r="U1659" i="4"/>
  <c r="T1659" i="4"/>
  <c r="L1659" i="4"/>
  <c r="J1659" i="4"/>
  <c r="I1659" i="4"/>
  <c r="U1658" i="4"/>
  <c r="T1658" i="4"/>
  <c r="L1658" i="4"/>
  <c r="J1658" i="4"/>
  <c r="I1658" i="4"/>
  <c r="U1657" i="4"/>
  <c r="T1657" i="4"/>
  <c r="L1657" i="4"/>
  <c r="J1657" i="4"/>
  <c r="I1657" i="4"/>
  <c r="U1656" i="4"/>
  <c r="T1656" i="4"/>
  <c r="L1656" i="4"/>
  <c r="J1656" i="4"/>
  <c r="I1656" i="4"/>
  <c r="U1655" i="4"/>
  <c r="T1655" i="4"/>
  <c r="L1655" i="4"/>
  <c r="J1655" i="4"/>
  <c r="I1655" i="4"/>
  <c r="U1654" i="4"/>
  <c r="T1654" i="4"/>
  <c r="L1654" i="4"/>
  <c r="J1654" i="4"/>
  <c r="I1654" i="4"/>
  <c r="U1653" i="4"/>
  <c r="T1653" i="4"/>
  <c r="L1653" i="4"/>
  <c r="J1653" i="4"/>
  <c r="I1653" i="4"/>
  <c r="U1652" i="4"/>
  <c r="T1652" i="4"/>
  <c r="L1652" i="4"/>
  <c r="J1652" i="4"/>
  <c r="I1652" i="4"/>
  <c r="U1651" i="4"/>
  <c r="T1651" i="4"/>
  <c r="L1651" i="4"/>
  <c r="J1651" i="4"/>
  <c r="I1651" i="4"/>
  <c r="U1650" i="4"/>
  <c r="T1650" i="4"/>
  <c r="L1650" i="4"/>
  <c r="J1650" i="4"/>
  <c r="I1650" i="4"/>
  <c r="U1649" i="4"/>
  <c r="T1649" i="4"/>
  <c r="L1649" i="4"/>
  <c r="J1649" i="4"/>
  <c r="I1649" i="4"/>
  <c r="U1648" i="4"/>
  <c r="T1648" i="4"/>
  <c r="L1648" i="4"/>
  <c r="J1648" i="4"/>
  <c r="I1648" i="4"/>
  <c r="U1647" i="4"/>
  <c r="T1647" i="4"/>
  <c r="L1647" i="4"/>
  <c r="J1647" i="4"/>
  <c r="I1647" i="4"/>
  <c r="U1646" i="4"/>
  <c r="T1646" i="4"/>
  <c r="L1646" i="4"/>
  <c r="J1646" i="4"/>
  <c r="I1646" i="4"/>
  <c r="U1645" i="4"/>
  <c r="T1645" i="4"/>
  <c r="L1645" i="4"/>
  <c r="J1645" i="4"/>
  <c r="I1645" i="4"/>
  <c r="U1644" i="4"/>
  <c r="T1644" i="4"/>
  <c r="L1644" i="4"/>
  <c r="J1644" i="4"/>
  <c r="I1644" i="4"/>
  <c r="U1643" i="4"/>
  <c r="T1643" i="4"/>
  <c r="L1643" i="4"/>
  <c r="J1643" i="4"/>
  <c r="I1643" i="4"/>
  <c r="U1642" i="4"/>
  <c r="T1642" i="4"/>
  <c r="L1642" i="4"/>
  <c r="J1642" i="4"/>
  <c r="I1642" i="4"/>
  <c r="U1641" i="4"/>
  <c r="T1641" i="4"/>
  <c r="L1641" i="4"/>
  <c r="J1641" i="4"/>
  <c r="I1641" i="4"/>
  <c r="U1640" i="4"/>
  <c r="T1640" i="4"/>
  <c r="L1640" i="4"/>
  <c r="J1640" i="4"/>
  <c r="I1640" i="4"/>
  <c r="U1639" i="4"/>
  <c r="T1639" i="4"/>
  <c r="L1639" i="4"/>
  <c r="J1639" i="4"/>
  <c r="I1639" i="4"/>
  <c r="U1638" i="4"/>
  <c r="T1638" i="4"/>
  <c r="L1638" i="4"/>
  <c r="J1638" i="4"/>
  <c r="I1638" i="4"/>
  <c r="U1637" i="4"/>
  <c r="T1637" i="4"/>
  <c r="L1637" i="4"/>
  <c r="J1637" i="4"/>
  <c r="I1637" i="4"/>
  <c r="U1636" i="4"/>
  <c r="T1636" i="4"/>
  <c r="L1636" i="4"/>
  <c r="J1636" i="4"/>
  <c r="I1636" i="4"/>
  <c r="U1635" i="4"/>
  <c r="T1635" i="4"/>
  <c r="L1635" i="4"/>
  <c r="J1635" i="4"/>
  <c r="I1635" i="4"/>
  <c r="U1634" i="4"/>
  <c r="T1634" i="4"/>
  <c r="L1634" i="4"/>
  <c r="J1634" i="4"/>
  <c r="I1634" i="4"/>
  <c r="U1633" i="4"/>
  <c r="T1633" i="4"/>
  <c r="L1633" i="4"/>
  <c r="J1633" i="4"/>
  <c r="I1633" i="4"/>
  <c r="U1632" i="4"/>
  <c r="T1632" i="4"/>
  <c r="L1632" i="4"/>
  <c r="J1632" i="4"/>
  <c r="I1632" i="4"/>
  <c r="U1631" i="4"/>
  <c r="T1631" i="4"/>
  <c r="L1631" i="4"/>
  <c r="J1631" i="4"/>
  <c r="I1631" i="4"/>
  <c r="U1630" i="4"/>
  <c r="T1630" i="4"/>
  <c r="L1630" i="4"/>
  <c r="J1630" i="4"/>
  <c r="I1630" i="4"/>
  <c r="U1629" i="4"/>
  <c r="T1629" i="4"/>
  <c r="L1629" i="4"/>
  <c r="J1629" i="4"/>
  <c r="I1629" i="4"/>
  <c r="U1628" i="4"/>
  <c r="T1628" i="4"/>
  <c r="L1628" i="4"/>
  <c r="J1628" i="4"/>
  <c r="I1628" i="4"/>
  <c r="U1627" i="4"/>
  <c r="T1627" i="4"/>
  <c r="L1627" i="4"/>
  <c r="J1627" i="4"/>
  <c r="I1627" i="4"/>
  <c r="U1626" i="4"/>
  <c r="T1626" i="4"/>
  <c r="L1626" i="4"/>
  <c r="J1626" i="4"/>
  <c r="I1626" i="4"/>
  <c r="U1625" i="4"/>
  <c r="T1625" i="4"/>
  <c r="L1625" i="4"/>
  <c r="J1625" i="4"/>
  <c r="I1625" i="4"/>
  <c r="U1624" i="4"/>
  <c r="T1624" i="4"/>
  <c r="L1624" i="4"/>
  <c r="J1624" i="4"/>
  <c r="I1624" i="4"/>
  <c r="U1623" i="4"/>
  <c r="T1623" i="4"/>
  <c r="L1623" i="4"/>
  <c r="J1623" i="4"/>
  <c r="I1623" i="4"/>
  <c r="U1622" i="4"/>
  <c r="T1622" i="4"/>
  <c r="L1622" i="4"/>
  <c r="J1622" i="4"/>
  <c r="I1622" i="4"/>
  <c r="U1621" i="4"/>
  <c r="T1621" i="4"/>
  <c r="L1621" i="4"/>
  <c r="J1621" i="4"/>
  <c r="I1621" i="4"/>
  <c r="U1620" i="4"/>
  <c r="T1620" i="4"/>
  <c r="L1620" i="4"/>
  <c r="J1620" i="4"/>
  <c r="I1620" i="4"/>
  <c r="U1619" i="4"/>
  <c r="T1619" i="4"/>
  <c r="L1619" i="4"/>
  <c r="J1619" i="4"/>
  <c r="I1619" i="4"/>
  <c r="U1618" i="4"/>
  <c r="T1618" i="4"/>
  <c r="L1618" i="4"/>
  <c r="J1618" i="4"/>
  <c r="I1618" i="4"/>
  <c r="U1617" i="4"/>
  <c r="T1617" i="4"/>
  <c r="L1617" i="4"/>
  <c r="J1617" i="4"/>
  <c r="I1617" i="4"/>
  <c r="U1616" i="4"/>
  <c r="T1616" i="4"/>
  <c r="L1616" i="4"/>
  <c r="J1616" i="4"/>
  <c r="I1616" i="4"/>
  <c r="U1615" i="4"/>
  <c r="T1615" i="4"/>
  <c r="L1615" i="4"/>
  <c r="J1615" i="4"/>
  <c r="I1615" i="4"/>
  <c r="U1614" i="4"/>
  <c r="T1614" i="4"/>
  <c r="L1614" i="4"/>
  <c r="J1614" i="4"/>
  <c r="I1614" i="4"/>
  <c r="U1613" i="4"/>
  <c r="T1613" i="4"/>
  <c r="L1613" i="4"/>
  <c r="J1613" i="4"/>
  <c r="I1613" i="4"/>
  <c r="U1612" i="4"/>
  <c r="T1612" i="4"/>
  <c r="L1612" i="4"/>
  <c r="J1612" i="4"/>
  <c r="I1612" i="4"/>
  <c r="U1611" i="4"/>
  <c r="T1611" i="4"/>
  <c r="L1611" i="4"/>
  <c r="J1611" i="4"/>
  <c r="I1611" i="4"/>
  <c r="U1610" i="4"/>
  <c r="T1610" i="4"/>
  <c r="L1610" i="4"/>
  <c r="J1610" i="4"/>
  <c r="I1610" i="4"/>
  <c r="U1609" i="4"/>
  <c r="T1609" i="4"/>
  <c r="L1609" i="4"/>
  <c r="J1609" i="4"/>
  <c r="I1609" i="4"/>
  <c r="U1608" i="4"/>
  <c r="T1608" i="4"/>
  <c r="L1608" i="4"/>
  <c r="J1608" i="4"/>
  <c r="I1608" i="4"/>
  <c r="U1607" i="4"/>
  <c r="T1607" i="4"/>
  <c r="L1607" i="4"/>
  <c r="J1607" i="4"/>
  <c r="I1607" i="4"/>
  <c r="U1606" i="4"/>
  <c r="T1606" i="4"/>
  <c r="L1606" i="4"/>
  <c r="J1606" i="4"/>
  <c r="I1606" i="4"/>
  <c r="U1605" i="4"/>
  <c r="T1605" i="4"/>
  <c r="L1605" i="4"/>
  <c r="J1605" i="4"/>
  <c r="I1605" i="4"/>
  <c r="U1604" i="4"/>
  <c r="T1604" i="4"/>
  <c r="L1604" i="4"/>
  <c r="J1604" i="4"/>
  <c r="I1604" i="4"/>
  <c r="U1603" i="4"/>
  <c r="T1603" i="4"/>
  <c r="L1603" i="4"/>
  <c r="J1603" i="4"/>
  <c r="I1603" i="4"/>
  <c r="U1602" i="4"/>
  <c r="T1602" i="4"/>
  <c r="L1602" i="4"/>
  <c r="J1602" i="4"/>
  <c r="I1602" i="4"/>
  <c r="U1601" i="4"/>
  <c r="T1601" i="4"/>
  <c r="L1601" i="4"/>
  <c r="J1601" i="4"/>
  <c r="I1601" i="4"/>
  <c r="U1600" i="4"/>
  <c r="T1600" i="4"/>
  <c r="L1600" i="4"/>
  <c r="J1600" i="4"/>
  <c r="I1600" i="4"/>
  <c r="U1599" i="4"/>
  <c r="T1599" i="4"/>
  <c r="L1599" i="4"/>
  <c r="J1599" i="4"/>
  <c r="I1599" i="4"/>
  <c r="U1598" i="4"/>
  <c r="T1598" i="4"/>
  <c r="L1598" i="4"/>
  <c r="J1598" i="4"/>
  <c r="I1598" i="4"/>
  <c r="U1597" i="4"/>
  <c r="T1597" i="4"/>
  <c r="L1597" i="4"/>
  <c r="J1597" i="4"/>
  <c r="I1597" i="4"/>
  <c r="U1596" i="4"/>
  <c r="T1596" i="4"/>
  <c r="L1596" i="4"/>
  <c r="J1596" i="4"/>
  <c r="I1596" i="4"/>
  <c r="U1595" i="4"/>
  <c r="T1595" i="4"/>
  <c r="L1595" i="4"/>
  <c r="J1595" i="4"/>
  <c r="I1595" i="4"/>
  <c r="U1594" i="4"/>
  <c r="T1594" i="4"/>
  <c r="L1594" i="4"/>
  <c r="J1594" i="4"/>
  <c r="I1594" i="4"/>
  <c r="U1593" i="4"/>
  <c r="T1593" i="4"/>
  <c r="L1593" i="4"/>
  <c r="J1593" i="4"/>
  <c r="I1593" i="4"/>
  <c r="U1592" i="4"/>
  <c r="T1592" i="4"/>
  <c r="L1592" i="4"/>
  <c r="J1592" i="4"/>
  <c r="I1592" i="4"/>
  <c r="U1591" i="4"/>
  <c r="T1591" i="4"/>
  <c r="L1591" i="4"/>
  <c r="J1591" i="4"/>
  <c r="I1591" i="4"/>
  <c r="U1590" i="4"/>
  <c r="T1590" i="4"/>
  <c r="L1590" i="4"/>
  <c r="J1590" i="4"/>
  <c r="I1590" i="4"/>
  <c r="U1589" i="4"/>
  <c r="T1589" i="4"/>
  <c r="L1589" i="4"/>
  <c r="J1589" i="4"/>
  <c r="I1589" i="4"/>
  <c r="U1588" i="4"/>
  <c r="T1588" i="4"/>
  <c r="L1588" i="4"/>
  <c r="J1588" i="4"/>
  <c r="I1588" i="4"/>
  <c r="U1587" i="4"/>
  <c r="T1587" i="4"/>
  <c r="L1587" i="4"/>
  <c r="J1587" i="4"/>
  <c r="I1587" i="4"/>
  <c r="U1586" i="4"/>
  <c r="T1586" i="4"/>
  <c r="L1586" i="4"/>
  <c r="J1586" i="4"/>
  <c r="I1586" i="4"/>
  <c r="U1585" i="4"/>
  <c r="T1585" i="4"/>
  <c r="L1585" i="4"/>
  <c r="J1585" i="4"/>
  <c r="I1585" i="4"/>
  <c r="U1584" i="4"/>
  <c r="T1584" i="4"/>
  <c r="L1584" i="4"/>
  <c r="J1584" i="4"/>
  <c r="I1584" i="4"/>
  <c r="U1583" i="4"/>
  <c r="T1583" i="4"/>
  <c r="L1583" i="4"/>
  <c r="J1583" i="4"/>
  <c r="I1583" i="4"/>
  <c r="U1582" i="4"/>
  <c r="T1582" i="4"/>
  <c r="L1582" i="4"/>
  <c r="J1582" i="4"/>
  <c r="I1582" i="4"/>
  <c r="U1581" i="4"/>
  <c r="T1581" i="4"/>
  <c r="L1581" i="4"/>
  <c r="J1581" i="4"/>
  <c r="I1581" i="4"/>
  <c r="U1580" i="4"/>
  <c r="T1580" i="4"/>
  <c r="L1580" i="4"/>
  <c r="J1580" i="4"/>
  <c r="I1580" i="4"/>
  <c r="U1579" i="4"/>
  <c r="T1579" i="4"/>
  <c r="L1579" i="4"/>
  <c r="J1579" i="4"/>
  <c r="I1579" i="4"/>
  <c r="U1578" i="4"/>
  <c r="T1578" i="4"/>
  <c r="L1578" i="4"/>
  <c r="J1578" i="4"/>
  <c r="I1578" i="4"/>
  <c r="U1577" i="4"/>
  <c r="T1577" i="4"/>
  <c r="L1577" i="4"/>
  <c r="J1577" i="4"/>
  <c r="I1577" i="4"/>
  <c r="U1576" i="4"/>
  <c r="T1576" i="4"/>
  <c r="L1576" i="4"/>
  <c r="J1576" i="4"/>
  <c r="I1576" i="4"/>
  <c r="U1575" i="4"/>
  <c r="T1575" i="4"/>
  <c r="L1575" i="4"/>
  <c r="J1575" i="4"/>
  <c r="I1575" i="4"/>
  <c r="U1574" i="4"/>
  <c r="T1574" i="4"/>
  <c r="L1574" i="4"/>
  <c r="J1574" i="4"/>
  <c r="I1574" i="4"/>
  <c r="U1573" i="4"/>
  <c r="T1573" i="4"/>
  <c r="L1573" i="4"/>
  <c r="J1573" i="4"/>
  <c r="I1573" i="4"/>
  <c r="U1572" i="4"/>
  <c r="T1572" i="4"/>
  <c r="L1572" i="4"/>
  <c r="J1572" i="4"/>
  <c r="I1572" i="4"/>
  <c r="U1571" i="4"/>
  <c r="T1571" i="4"/>
  <c r="L1571" i="4"/>
  <c r="J1571" i="4"/>
  <c r="I1571" i="4"/>
  <c r="U1570" i="4"/>
  <c r="T1570" i="4"/>
  <c r="L1570" i="4"/>
  <c r="J1570" i="4"/>
  <c r="I1570" i="4"/>
  <c r="U1569" i="4"/>
  <c r="T1569" i="4"/>
  <c r="L1569" i="4"/>
  <c r="J1569" i="4"/>
  <c r="I1569" i="4"/>
  <c r="U1568" i="4"/>
  <c r="T1568" i="4"/>
  <c r="L1568" i="4"/>
  <c r="J1568" i="4"/>
  <c r="I1568" i="4"/>
  <c r="U1567" i="4"/>
  <c r="T1567" i="4"/>
  <c r="L1567" i="4"/>
  <c r="J1567" i="4"/>
  <c r="I1567" i="4"/>
  <c r="U1566" i="4"/>
  <c r="T1566" i="4"/>
  <c r="L1566" i="4"/>
  <c r="J1566" i="4"/>
  <c r="I1566" i="4"/>
  <c r="U1565" i="4"/>
  <c r="T1565" i="4"/>
  <c r="L1565" i="4"/>
  <c r="J1565" i="4"/>
  <c r="I1565" i="4"/>
  <c r="U1564" i="4"/>
  <c r="T1564" i="4"/>
  <c r="L1564" i="4"/>
  <c r="J1564" i="4"/>
  <c r="I1564" i="4"/>
  <c r="U1563" i="4"/>
  <c r="T1563" i="4"/>
  <c r="L1563" i="4"/>
  <c r="J1563" i="4"/>
  <c r="I1563" i="4"/>
  <c r="U1562" i="4"/>
  <c r="T1562" i="4"/>
  <c r="L1562" i="4"/>
  <c r="J1562" i="4"/>
  <c r="I1562" i="4"/>
  <c r="U1561" i="4"/>
  <c r="T1561" i="4"/>
  <c r="L1561" i="4"/>
  <c r="J1561" i="4"/>
  <c r="I1561" i="4"/>
  <c r="U1560" i="4"/>
  <c r="T1560" i="4"/>
  <c r="L1560" i="4"/>
  <c r="J1560" i="4"/>
  <c r="I1560" i="4"/>
  <c r="U1559" i="4"/>
  <c r="T1559" i="4"/>
  <c r="L1559" i="4"/>
  <c r="J1559" i="4"/>
  <c r="I1559" i="4"/>
  <c r="U1558" i="4"/>
  <c r="T1558" i="4"/>
  <c r="L1558" i="4"/>
  <c r="J1558" i="4"/>
  <c r="I1558" i="4"/>
  <c r="U1557" i="4"/>
  <c r="T1557" i="4"/>
  <c r="L1557" i="4"/>
  <c r="J1557" i="4"/>
  <c r="I1557" i="4"/>
  <c r="U1556" i="4"/>
  <c r="T1556" i="4"/>
  <c r="L1556" i="4"/>
  <c r="J1556" i="4"/>
  <c r="I1556" i="4"/>
  <c r="U1555" i="4"/>
  <c r="T1555" i="4"/>
  <c r="L1555" i="4"/>
  <c r="J1555" i="4"/>
  <c r="I1555" i="4"/>
  <c r="U1554" i="4"/>
  <c r="T1554" i="4"/>
  <c r="L1554" i="4"/>
  <c r="J1554" i="4"/>
  <c r="I1554" i="4"/>
  <c r="U1553" i="4"/>
  <c r="T1553" i="4"/>
  <c r="L1553" i="4"/>
  <c r="J1553" i="4"/>
  <c r="I1553" i="4"/>
  <c r="U1552" i="4"/>
  <c r="T1552" i="4"/>
  <c r="L1552" i="4"/>
  <c r="J1552" i="4"/>
  <c r="I1552" i="4"/>
  <c r="U1551" i="4"/>
  <c r="T1551" i="4"/>
  <c r="L1551" i="4"/>
  <c r="J1551" i="4"/>
  <c r="I1551" i="4"/>
  <c r="U1550" i="4"/>
  <c r="T1550" i="4"/>
  <c r="L1550" i="4"/>
  <c r="J1550" i="4"/>
  <c r="I1550" i="4"/>
  <c r="U1549" i="4"/>
  <c r="T1549" i="4"/>
  <c r="L1549" i="4"/>
  <c r="J1549" i="4"/>
  <c r="I1549" i="4"/>
  <c r="U1548" i="4"/>
  <c r="T1548" i="4"/>
  <c r="L1548" i="4"/>
  <c r="J1548" i="4"/>
  <c r="I1548" i="4"/>
  <c r="U1547" i="4"/>
  <c r="T1547" i="4"/>
  <c r="L1547" i="4"/>
  <c r="J1547" i="4"/>
  <c r="I1547" i="4"/>
  <c r="U1546" i="4"/>
  <c r="T1546" i="4"/>
  <c r="L1546" i="4"/>
  <c r="J1546" i="4"/>
  <c r="I1546" i="4"/>
  <c r="U1545" i="4"/>
  <c r="T1545" i="4"/>
  <c r="L1545" i="4"/>
  <c r="J1545" i="4"/>
  <c r="I1545" i="4"/>
  <c r="U1544" i="4"/>
  <c r="T1544" i="4"/>
  <c r="L1544" i="4"/>
  <c r="J1544" i="4"/>
  <c r="I1544" i="4"/>
  <c r="U1543" i="4"/>
  <c r="T1543" i="4"/>
  <c r="L1543" i="4"/>
  <c r="J1543" i="4"/>
  <c r="I1543" i="4"/>
  <c r="U1542" i="4"/>
  <c r="T1542" i="4"/>
  <c r="L1542" i="4"/>
  <c r="J1542" i="4"/>
  <c r="I1542" i="4"/>
  <c r="U1541" i="4"/>
  <c r="T1541" i="4"/>
  <c r="L1541" i="4"/>
  <c r="J1541" i="4"/>
  <c r="I1541" i="4"/>
  <c r="U1540" i="4"/>
  <c r="T1540" i="4"/>
  <c r="L1540" i="4"/>
  <c r="J1540" i="4"/>
  <c r="I1540" i="4"/>
  <c r="U1539" i="4"/>
  <c r="T1539" i="4"/>
  <c r="L1539" i="4"/>
  <c r="J1539" i="4"/>
  <c r="I1539" i="4"/>
  <c r="U1538" i="4"/>
  <c r="T1538" i="4"/>
  <c r="L1538" i="4"/>
  <c r="J1538" i="4"/>
  <c r="I1538" i="4"/>
  <c r="U1537" i="4"/>
  <c r="T1537" i="4"/>
  <c r="L1537" i="4"/>
  <c r="J1537" i="4"/>
  <c r="I1537" i="4"/>
  <c r="U1536" i="4"/>
  <c r="T1536" i="4"/>
  <c r="L1536" i="4"/>
  <c r="J1536" i="4"/>
  <c r="I1536" i="4"/>
  <c r="U1535" i="4"/>
  <c r="T1535" i="4"/>
  <c r="L1535" i="4"/>
  <c r="J1535" i="4"/>
  <c r="I1535" i="4"/>
  <c r="U1534" i="4"/>
  <c r="T1534" i="4"/>
  <c r="L1534" i="4"/>
  <c r="J1534" i="4"/>
  <c r="I1534" i="4"/>
  <c r="U1533" i="4"/>
  <c r="T1533" i="4"/>
  <c r="L1533" i="4"/>
  <c r="J1533" i="4"/>
  <c r="I1533" i="4"/>
  <c r="U1532" i="4"/>
  <c r="T1532" i="4"/>
  <c r="L1532" i="4"/>
  <c r="J1532" i="4"/>
  <c r="I1532" i="4"/>
  <c r="U1531" i="4"/>
  <c r="T1531" i="4"/>
  <c r="L1531" i="4"/>
  <c r="J1531" i="4"/>
  <c r="I1531" i="4"/>
  <c r="U1530" i="4"/>
  <c r="T1530" i="4"/>
  <c r="L1530" i="4"/>
  <c r="J1530" i="4"/>
  <c r="I1530" i="4"/>
  <c r="U1529" i="4"/>
  <c r="T1529" i="4"/>
  <c r="L1529" i="4"/>
  <c r="J1529" i="4"/>
  <c r="I1529" i="4"/>
  <c r="U1528" i="4"/>
  <c r="T1528" i="4"/>
  <c r="L1528" i="4"/>
  <c r="J1528" i="4"/>
  <c r="I1528" i="4"/>
  <c r="U1527" i="4"/>
  <c r="T1527" i="4"/>
  <c r="L1527" i="4"/>
  <c r="J1527" i="4"/>
  <c r="I1527" i="4"/>
  <c r="U1526" i="4"/>
  <c r="T1526" i="4"/>
  <c r="L1526" i="4"/>
  <c r="J1526" i="4"/>
  <c r="I1526" i="4"/>
  <c r="U1525" i="4"/>
  <c r="T1525" i="4"/>
  <c r="L1525" i="4"/>
  <c r="J1525" i="4"/>
  <c r="I1525" i="4"/>
  <c r="U1524" i="4"/>
  <c r="T1524" i="4"/>
  <c r="L1524" i="4"/>
  <c r="J1524" i="4"/>
  <c r="I1524" i="4"/>
  <c r="U1523" i="4"/>
  <c r="T1523" i="4"/>
  <c r="L1523" i="4"/>
  <c r="J1523" i="4"/>
  <c r="I1523" i="4"/>
  <c r="U1522" i="4"/>
  <c r="T1522" i="4"/>
  <c r="L1522" i="4"/>
  <c r="J1522" i="4"/>
  <c r="I1522" i="4"/>
  <c r="U1521" i="4"/>
  <c r="T1521" i="4"/>
  <c r="L1521" i="4"/>
  <c r="J1521" i="4"/>
  <c r="I1521" i="4"/>
  <c r="U1520" i="4"/>
  <c r="T1520" i="4"/>
  <c r="L1520" i="4"/>
  <c r="J1520" i="4"/>
  <c r="I1520" i="4"/>
  <c r="U1519" i="4"/>
  <c r="T1519" i="4"/>
  <c r="L1519" i="4"/>
  <c r="J1519" i="4"/>
  <c r="I1519" i="4"/>
  <c r="U1518" i="4"/>
  <c r="T1518" i="4"/>
  <c r="L1518" i="4"/>
  <c r="J1518" i="4"/>
  <c r="I1518" i="4"/>
  <c r="U1517" i="4"/>
  <c r="T1517" i="4"/>
  <c r="L1517" i="4"/>
  <c r="J1517" i="4"/>
  <c r="I1517" i="4"/>
  <c r="U1516" i="4"/>
  <c r="T1516" i="4"/>
  <c r="L1516" i="4"/>
  <c r="J1516" i="4"/>
  <c r="I1516" i="4"/>
  <c r="U1515" i="4"/>
  <c r="T1515" i="4"/>
  <c r="L1515" i="4"/>
  <c r="J1515" i="4"/>
  <c r="I1515" i="4"/>
  <c r="U1514" i="4"/>
  <c r="T1514" i="4"/>
  <c r="L1514" i="4"/>
  <c r="J1514" i="4"/>
  <c r="I1514" i="4"/>
  <c r="U1513" i="4"/>
  <c r="T1513" i="4"/>
  <c r="L1513" i="4"/>
  <c r="J1513" i="4"/>
  <c r="I1513" i="4"/>
  <c r="U1512" i="4"/>
  <c r="T1512" i="4"/>
  <c r="L1512" i="4"/>
  <c r="J1512" i="4"/>
  <c r="I1512" i="4"/>
  <c r="U1511" i="4"/>
  <c r="T1511" i="4"/>
  <c r="L1511" i="4"/>
  <c r="J1511" i="4"/>
  <c r="I1511" i="4"/>
  <c r="U1510" i="4"/>
  <c r="T1510" i="4"/>
  <c r="L1510" i="4"/>
  <c r="J1510" i="4"/>
  <c r="I1510" i="4"/>
  <c r="U1509" i="4"/>
  <c r="T1509" i="4"/>
  <c r="L1509" i="4"/>
  <c r="J1509" i="4"/>
  <c r="I1509" i="4"/>
  <c r="U1508" i="4"/>
  <c r="T1508" i="4"/>
  <c r="L1508" i="4"/>
  <c r="J1508" i="4"/>
  <c r="I1508" i="4"/>
  <c r="U1507" i="4"/>
  <c r="T1507" i="4"/>
  <c r="L1507" i="4"/>
  <c r="J1507" i="4"/>
  <c r="I1507" i="4"/>
  <c r="U1506" i="4"/>
  <c r="T1506" i="4"/>
  <c r="L1506" i="4"/>
  <c r="J1506" i="4"/>
  <c r="I1506" i="4"/>
  <c r="U1505" i="4"/>
  <c r="T1505" i="4"/>
  <c r="L1505" i="4"/>
  <c r="J1505" i="4"/>
  <c r="I1505" i="4"/>
  <c r="U1504" i="4"/>
  <c r="T1504" i="4"/>
  <c r="L1504" i="4"/>
  <c r="J1504" i="4"/>
  <c r="I1504" i="4"/>
  <c r="U1503" i="4"/>
  <c r="T1503" i="4"/>
  <c r="L1503" i="4"/>
  <c r="J1503" i="4"/>
  <c r="I1503" i="4"/>
  <c r="U1502" i="4"/>
  <c r="T1502" i="4"/>
  <c r="L1502" i="4"/>
  <c r="J1502" i="4"/>
  <c r="I1502" i="4"/>
  <c r="U1501" i="4"/>
  <c r="T1501" i="4"/>
  <c r="L1501" i="4"/>
  <c r="J1501" i="4"/>
  <c r="I1501" i="4"/>
  <c r="U1500" i="4"/>
  <c r="T1500" i="4"/>
  <c r="L1500" i="4"/>
  <c r="J1500" i="4"/>
  <c r="I1500" i="4"/>
  <c r="U1499" i="4"/>
  <c r="T1499" i="4"/>
  <c r="L1499" i="4"/>
  <c r="J1499" i="4"/>
  <c r="I1499" i="4"/>
  <c r="U1498" i="4"/>
  <c r="T1498" i="4"/>
  <c r="L1498" i="4"/>
  <c r="J1498" i="4"/>
  <c r="I1498" i="4"/>
  <c r="U1497" i="4"/>
  <c r="T1497" i="4"/>
  <c r="L1497" i="4"/>
  <c r="J1497" i="4"/>
  <c r="I1497" i="4"/>
  <c r="U1496" i="4"/>
  <c r="T1496" i="4"/>
  <c r="L1496" i="4"/>
  <c r="J1496" i="4"/>
  <c r="I1496" i="4"/>
  <c r="U1495" i="4"/>
  <c r="T1495" i="4"/>
  <c r="L1495" i="4"/>
  <c r="J1495" i="4"/>
  <c r="I1495" i="4"/>
  <c r="U1494" i="4"/>
  <c r="T1494" i="4"/>
  <c r="L1494" i="4"/>
  <c r="J1494" i="4"/>
  <c r="I1494" i="4"/>
  <c r="U1493" i="4"/>
  <c r="T1493" i="4"/>
  <c r="L1493" i="4"/>
  <c r="J1493" i="4"/>
  <c r="I1493" i="4"/>
  <c r="U1492" i="4"/>
  <c r="T1492" i="4"/>
  <c r="L1492" i="4"/>
  <c r="J1492" i="4"/>
  <c r="I1492" i="4"/>
  <c r="U1491" i="4"/>
  <c r="T1491" i="4"/>
  <c r="L1491" i="4"/>
  <c r="J1491" i="4"/>
  <c r="I1491" i="4"/>
  <c r="U1490" i="4"/>
  <c r="T1490" i="4"/>
  <c r="L1490" i="4"/>
  <c r="J1490" i="4"/>
  <c r="I1490" i="4"/>
  <c r="U1489" i="4"/>
  <c r="T1489" i="4"/>
  <c r="L1489" i="4"/>
  <c r="J1489" i="4"/>
  <c r="I1489" i="4"/>
  <c r="U1488" i="4"/>
  <c r="T1488" i="4"/>
  <c r="L1488" i="4"/>
  <c r="J1488" i="4"/>
  <c r="I1488" i="4"/>
  <c r="U1487" i="4"/>
  <c r="T1487" i="4"/>
  <c r="L1487" i="4"/>
  <c r="J1487" i="4"/>
  <c r="I1487" i="4"/>
  <c r="U1486" i="4"/>
  <c r="T1486" i="4"/>
  <c r="L1486" i="4"/>
  <c r="J1486" i="4"/>
  <c r="I1486" i="4"/>
  <c r="U1485" i="4"/>
  <c r="T1485" i="4"/>
  <c r="L1485" i="4"/>
  <c r="J1485" i="4"/>
  <c r="I1485" i="4"/>
  <c r="U1484" i="4"/>
  <c r="T1484" i="4"/>
  <c r="L1484" i="4"/>
  <c r="J1484" i="4"/>
  <c r="I1484" i="4"/>
  <c r="U1483" i="4"/>
  <c r="T1483" i="4"/>
  <c r="L1483" i="4"/>
  <c r="J1483" i="4"/>
  <c r="I1483" i="4"/>
  <c r="U1482" i="4"/>
  <c r="T1482" i="4"/>
  <c r="L1482" i="4"/>
  <c r="J1482" i="4"/>
  <c r="I1482" i="4"/>
  <c r="U1481" i="4"/>
  <c r="T1481" i="4"/>
  <c r="L1481" i="4"/>
  <c r="J1481" i="4"/>
  <c r="I1481" i="4"/>
  <c r="U1480" i="4"/>
  <c r="T1480" i="4"/>
  <c r="L1480" i="4"/>
  <c r="J1480" i="4"/>
  <c r="I1480" i="4"/>
  <c r="U1479" i="4"/>
  <c r="T1479" i="4"/>
  <c r="L1479" i="4"/>
  <c r="J1479" i="4"/>
  <c r="I1479" i="4"/>
  <c r="U1478" i="4"/>
  <c r="T1478" i="4"/>
  <c r="L1478" i="4"/>
  <c r="J1478" i="4"/>
  <c r="I1478" i="4"/>
  <c r="U1477" i="4"/>
  <c r="T1477" i="4"/>
  <c r="L1477" i="4"/>
  <c r="J1477" i="4"/>
  <c r="I1477" i="4"/>
  <c r="U1476" i="4"/>
  <c r="T1476" i="4"/>
  <c r="L1476" i="4"/>
  <c r="J1476" i="4"/>
  <c r="I1476" i="4"/>
  <c r="U1475" i="4"/>
  <c r="T1475" i="4"/>
  <c r="L1475" i="4"/>
  <c r="J1475" i="4"/>
  <c r="I1475" i="4"/>
  <c r="U1474" i="4"/>
  <c r="T1474" i="4"/>
  <c r="L1474" i="4"/>
  <c r="J1474" i="4"/>
  <c r="I1474" i="4"/>
  <c r="U1473" i="4"/>
  <c r="T1473" i="4"/>
  <c r="L1473" i="4"/>
  <c r="J1473" i="4"/>
  <c r="I1473" i="4"/>
  <c r="U1472" i="4"/>
  <c r="T1472" i="4"/>
  <c r="L1472" i="4"/>
  <c r="J1472" i="4"/>
  <c r="I1472" i="4"/>
  <c r="U1471" i="4"/>
  <c r="T1471" i="4"/>
  <c r="L1471" i="4"/>
  <c r="J1471" i="4"/>
  <c r="I1471" i="4"/>
  <c r="U1470" i="4"/>
  <c r="T1470" i="4"/>
  <c r="L1470" i="4"/>
  <c r="J1470" i="4"/>
  <c r="I1470" i="4"/>
  <c r="U1469" i="4"/>
  <c r="T1469" i="4"/>
  <c r="L1469" i="4"/>
  <c r="J1469" i="4"/>
  <c r="I1469" i="4"/>
  <c r="U1468" i="4"/>
  <c r="T1468" i="4"/>
  <c r="L1468" i="4"/>
  <c r="J1468" i="4"/>
  <c r="I1468" i="4"/>
  <c r="U1467" i="4"/>
  <c r="T1467" i="4"/>
  <c r="L1467" i="4"/>
  <c r="J1467" i="4"/>
  <c r="I1467" i="4"/>
  <c r="U1466" i="4"/>
  <c r="T1466" i="4"/>
  <c r="L1466" i="4"/>
  <c r="J1466" i="4"/>
  <c r="I1466" i="4"/>
  <c r="U1465" i="4"/>
  <c r="T1465" i="4"/>
  <c r="L1465" i="4"/>
  <c r="J1465" i="4"/>
  <c r="I1465" i="4"/>
  <c r="U1464" i="4"/>
  <c r="T1464" i="4"/>
  <c r="L1464" i="4"/>
  <c r="J1464" i="4"/>
  <c r="I1464" i="4"/>
  <c r="U1463" i="4"/>
  <c r="T1463" i="4"/>
  <c r="L1463" i="4"/>
  <c r="J1463" i="4"/>
  <c r="I1463" i="4"/>
  <c r="U1462" i="4"/>
  <c r="T1462" i="4"/>
  <c r="L1462" i="4"/>
  <c r="J1462" i="4"/>
  <c r="I1462" i="4"/>
  <c r="U1461" i="4"/>
  <c r="T1461" i="4"/>
  <c r="L1461" i="4"/>
  <c r="J1461" i="4"/>
  <c r="I1461" i="4"/>
  <c r="U1460" i="4"/>
  <c r="T1460" i="4"/>
  <c r="L1460" i="4"/>
  <c r="J1460" i="4"/>
  <c r="I1460" i="4"/>
  <c r="U1459" i="4"/>
  <c r="T1459" i="4"/>
  <c r="L1459" i="4"/>
  <c r="J1459" i="4"/>
  <c r="I1459" i="4"/>
  <c r="U1458" i="4"/>
  <c r="T1458" i="4"/>
  <c r="L1458" i="4"/>
  <c r="J1458" i="4"/>
  <c r="I1458" i="4"/>
  <c r="U1457" i="4"/>
  <c r="T1457" i="4"/>
  <c r="L1457" i="4"/>
  <c r="J1457" i="4"/>
  <c r="I1457" i="4"/>
  <c r="U1456" i="4"/>
  <c r="T1456" i="4"/>
  <c r="L1456" i="4"/>
  <c r="J1456" i="4"/>
  <c r="I1456" i="4"/>
  <c r="U1455" i="4"/>
  <c r="T1455" i="4"/>
  <c r="L1455" i="4"/>
  <c r="J1455" i="4"/>
  <c r="I1455" i="4"/>
  <c r="U1454" i="4"/>
  <c r="T1454" i="4"/>
  <c r="L1454" i="4"/>
  <c r="J1454" i="4"/>
  <c r="I1454" i="4"/>
  <c r="U1453" i="4"/>
  <c r="T1453" i="4"/>
  <c r="L1453" i="4"/>
  <c r="J1453" i="4"/>
  <c r="I1453" i="4"/>
  <c r="U1452" i="4"/>
  <c r="T1452" i="4"/>
  <c r="L1452" i="4"/>
  <c r="J1452" i="4"/>
  <c r="I1452" i="4"/>
  <c r="U1451" i="4"/>
  <c r="T1451" i="4"/>
  <c r="L1451" i="4"/>
  <c r="J1451" i="4"/>
  <c r="I1451" i="4"/>
  <c r="U1450" i="4"/>
  <c r="T1450" i="4"/>
  <c r="L1450" i="4"/>
  <c r="J1450" i="4"/>
  <c r="I1450" i="4"/>
  <c r="U1449" i="4"/>
  <c r="T1449" i="4"/>
  <c r="L1449" i="4"/>
  <c r="J1449" i="4"/>
  <c r="I1449" i="4"/>
  <c r="U1448" i="4"/>
  <c r="T1448" i="4"/>
  <c r="L1448" i="4"/>
  <c r="J1448" i="4"/>
  <c r="I1448" i="4"/>
  <c r="U1447" i="4"/>
  <c r="T1447" i="4"/>
  <c r="L1447" i="4"/>
  <c r="J1447" i="4"/>
  <c r="I1447" i="4"/>
  <c r="U1446" i="4"/>
  <c r="T1446" i="4"/>
  <c r="L1446" i="4"/>
  <c r="J1446" i="4"/>
  <c r="I1446" i="4"/>
  <c r="U1445" i="4"/>
  <c r="T1445" i="4"/>
  <c r="L1445" i="4"/>
  <c r="J1445" i="4"/>
  <c r="I1445" i="4"/>
  <c r="U1444" i="4"/>
  <c r="T1444" i="4"/>
  <c r="L1444" i="4"/>
  <c r="J1444" i="4"/>
  <c r="I1444" i="4"/>
  <c r="U1443" i="4"/>
  <c r="T1443" i="4"/>
  <c r="L1443" i="4"/>
  <c r="J1443" i="4"/>
  <c r="I1443" i="4"/>
  <c r="U1442" i="4"/>
  <c r="T1442" i="4"/>
  <c r="L1442" i="4"/>
  <c r="J1442" i="4"/>
  <c r="I1442" i="4"/>
  <c r="U1441" i="4"/>
  <c r="T1441" i="4"/>
  <c r="L1441" i="4"/>
  <c r="J1441" i="4"/>
  <c r="I1441" i="4"/>
  <c r="U1440" i="4"/>
  <c r="T1440" i="4"/>
  <c r="L1440" i="4"/>
  <c r="J1440" i="4"/>
  <c r="I1440" i="4"/>
  <c r="U1439" i="4"/>
  <c r="T1439" i="4"/>
  <c r="L1439" i="4"/>
  <c r="J1439" i="4"/>
  <c r="I1439" i="4"/>
  <c r="U1438" i="4"/>
  <c r="T1438" i="4"/>
  <c r="L1438" i="4"/>
  <c r="J1438" i="4"/>
  <c r="I1438" i="4"/>
  <c r="U1437" i="4"/>
  <c r="T1437" i="4"/>
  <c r="L1437" i="4"/>
  <c r="J1437" i="4"/>
  <c r="I1437" i="4"/>
  <c r="U1436" i="4"/>
  <c r="T1436" i="4"/>
  <c r="L1436" i="4"/>
  <c r="J1436" i="4"/>
  <c r="I1436" i="4"/>
  <c r="U1435" i="4"/>
  <c r="T1435" i="4"/>
  <c r="L1435" i="4"/>
  <c r="J1435" i="4"/>
  <c r="I1435" i="4"/>
  <c r="U1434" i="4"/>
  <c r="T1434" i="4"/>
  <c r="L1434" i="4"/>
  <c r="J1434" i="4"/>
  <c r="I1434" i="4"/>
  <c r="U1433" i="4"/>
  <c r="T1433" i="4"/>
  <c r="L1433" i="4"/>
  <c r="J1433" i="4"/>
  <c r="I1433" i="4"/>
  <c r="U1432" i="4"/>
  <c r="T1432" i="4"/>
  <c r="L1432" i="4"/>
  <c r="J1432" i="4"/>
  <c r="I1432" i="4"/>
  <c r="U1431" i="4"/>
  <c r="T1431" i="4"/>
  <c r="L1431" i="4"/>
  <c r="J1431" i="4"/>
  <c r="I1431" i="4"/>
  <c r="U1430" i="4"/>
  <c r="T1430" i="4"/>
  <c r="L1430" i="4"/>
  <c r="J1430" i="4"/>
  <c r="I1430" i="4"/>
  <c r="U1429" i="4"/>
  <c r="T1429" i="4"/>
  <c r="L1429" i="4"/>
  <c r="J1429" i="4"/>
  <c r="I1429" i="4"/>
  <c r="U1428" i="4"/>
  <c r="T1428" i="4"/>
  <c r="L1428" i="4"/>
  <c r="J1428" i="4"/>
  <c r="I1428" i="4"/>
  <c r="U1427" i="4"/>
  <c r="T1427" i="4"/>
  <c r="L1427" i="4"/>
  <c r="J1427" i="4"/>
  <c r="I1427" i="4"/>
  <c r="U1426" i="4"/>
  <c r="T1426" i="4"/>
  <c r="L1426" i="4"/>
  <c r="J1426" i="4"/>
  <c r="I1426" i="4"/>
  <c r="U1425" i="4"/>
  <c r="T1425" i="4"/>
  <c r="L1425" i="4"/>
  <c r="J1425" i="4"/>
  <c r="I1425" i="4"/>
  <c r="U1424" i="4"/>
  <c r="T1424" i="4"/>
  <c r="L1424" i="4"/>
  <c r="J1424" i="4"/>
  <c r="I1424" i="4"/>
  <c r="U1423" i="4"/>
  <c r="T1423" i="4"/>
  <c r="L1423" i="4"/>
  <c r="J1423" i="4"/>
  <c r="I1423" i="4"/>
  <c r="U1422" i="4"/>
  <c r="T1422" i="4"/>
  <c r="L1422" i="4"/>
  <c r="J1422" i="4"/>
  <c r="I1422" i="4"/>
  <c r="U1421" i="4"/>
  <c r="T1421" i="4"/>
  <c r="L1421" i="4"/>
  <c r="J1421" i="4"/>
  <c r="I1421" i="4"/>
  <c r="U1420" i="4"/>
  <c r="T1420" i="4"/>
  <c r="L1420" i="4"/>
  <c r="J1420" i="4"/>
  <c r="I1420" i="4"/>
  <c r="U1419" i="4"/>
  <c r="T1419" i="4"/>
  <c r="L1419" i="4"/>
  <c r="J1419" i="4"/>
  <c r="I1419" i="4"/>
  <c r="U1418" i="4"/>
  <c r="T1418" i="4"/>
  <c r="L1418" i="4"/>
  <c r="J1418" i="4"/>
  <c r="I1418" i="4"/>
  <c r="U1417" i="4"/>
  <c r="T1417" i="4"/>
  <c r="L1417" i="4"/>
  <c r="J1417" i="4"/>
  <c r="I1417" i="4"/>
  <c r="W1416" i="4"/>
  <c r="V1416" i="4"/>
  <c r="U1416" i="4"/>
  <c r="T1416" i="4"/>
  <c r="L1416" i="4"/>
  <c r="J1416" i="4"/>
  <c r="I1416" i="4"/>
  <c r="W1415" i="4"/>
  <c r="V1415" i="4"/>
  <c r="U1415" i="4"/>
  <c r="T1415" i="4"/>
  <c r="L1415" i="4"/>
  <c r="J1415" i="4"/>
  <c r="I1415" i="4"/>
  <c r="U1414" i="4"/>
  <c r="T1414" i="4"/>
  <c r="L1414" i="4"/>
  <c r="J1414" i="4"/>
  <c r="I1414" i="4"/>
  <c r="U1413" i="4"/>
  <c r="T1413" i="4"/>
  <c r="L1413" i="4"/>
  <c r="J1413" i="4"/>
  <c r="I1413" i="4"/>
  <c r="U1412" i="4"/>
  <c r="T1412" i="4"/>
  <c r="L1412" i="4"/>
  <c r="J1412" i="4"/>
  <c r="I1412" i="4"/>
  <c r="U1411" i="4"/>
  <c r="T1411" i="4"/>
  <c r="L1411" i="4"/>
  <c r="J1411" i="4"/>
  <c r="I1411" i="4"/>
  <c r="U1410" i="4"/>
  <c r="T1410" i="4"/>
  <c r="L1410" i="4"/>
  <c r="J1410" i="4"/>
  <c r="I1410" i="4"/>
  <c r="U1409" i="4"/>
  <c r="T1409" i="4"/>
  <c r="L1409" i="4"/>
  <c r="J1409" i="4"/>
  <c r="I1409" i="4"/>
  <c r="U1408" i="4"/>
  <c r="T1408" i="4"/>
  <c r="L1408" i="4"/>
  <c r="J1408" i="4"/>
  <c r="I1408" i="4"/>
  <c r="U1407" i="4"/>
  <c r="T1407" i="4"/>
  <c r="L1407" i="4"/>
  <c r="J1407" i="4"/>
  <c r="I1407" i="4"/>
  <c r="U1406" i="4"/>
  <c r="T1406" i="4"/>
  <c r="L1406" i="4"/>
  <c r="J1406" i="4"/>
  <c r="I1406" i="4"/>
  <c r="U1405" i="4"/>
  <c r="T1405" i="4"/>
  <c r="L1405" i="4"/>
  <c r="J1405" i="4"/>
  <c r="I1405" i="4"/>
  <c r="U1404" i="4"/>
  <c r="T1404" i="4"/>
  <c r="L1404" i="4"/>
  <c r="J1404" i="4"/>
  <c r="I1404" i="4"/>
  <c r="U1403" i="4"/>
  <c r="T1403" i="4"/>
  <c r="L1403" i="4"/>
  <c r="J1403" i="4"/>
  <c r="I1403" i="4"/>
  <c r="W1402" i="4"/>
  <c r="V1402" i="4"/>
  <c r="U1402" i="4"/>
  <c r="T1402" i="4"/>
  <c r="L1402" i="4"/>
  <c r="J1402" i="4"/>
  <c r="I1402" i="4"/>
  <c r="W1401" i="4"/>
  <c r="V1401" i="4"/>
  <c r="U1401" i="4"/>
  <c r="T1401" i="4"/>
  <c r="L1401" i="4"/>
  <c r="J1401" i="4"/>
  <c r="I1401" i="4"/>
  <c r="W1400" i="4"/>
  <c r="V1400" i="4"/>
  <c r="U1400" i="4"/>
  <c r="T1400" i="4"/>
  <c r="L1400" i="4"/>
  <c r="J1400" i="4"/>
  <c r="I1400" i="4"/>
  <c r="W1399" i="4"/>
  <c r="V1399" i="4"/>
  <c r="U1399" i="4"/>
  <c r="T1399" i="4"/>
  <c r="L1399" i="4"/>
  <c r="J1399" i="4"/>
  <c r="I1399" i="4"/>
  <c r="W1398" i="4"/>
  <c r="V1398" i="4"/>
  <c r="U1398" i="4"/>
  <c r="T1398" i="4"/>
  <c r="L1398" i="4"/>
  <c r="J1398" i="4"/>
  <c r="I1398" i="4"/>
  <c r="W1397" i="4"/>
  <c r="V1397" i="4"/>
  <c r="U1397" i="4"/>
  <c r="T1397" i="4"/>
  <c r="L1397" i="4"/>
  <c r="J1397" i="4"/>
  <c r="I1397" i="4"/>
  <c r="W1396" i="4"/>
  <c r="V1396" i="4"/>
  <c r="U1396" i="4"/>
  <c r="T1396" i="4"/>
  <c r="L1396" i="4"/>
  <c r="J1396" i="4"/>
  <c r="I1396" i="4"/>
  <c r="W1395" i="4"/>
  <c r="V1395" i="4"/>
  <c r="U1395" i="4"/>
  <c r="T1395" i="4"/>
  <c r="L1395" i="4"/>
  <c r="J1395" i="4"/>
  <c r="I1395" i="4"/>
  <c r="W1394" i="4"/>
  <c r="V1394" i="4"/>
  <c r="U1394" i="4"/>
  <c r="T1394" i="4"/>
  <c r="L1394" i="4"/>
  <c r="J1394" i="4"/>
  <c r="I1394" i="4"/>
  <c r="W1393" i="4"/>
  <c r="V1393" i="4"/>
  <c r="U1393" i="4"/>
  <c r="T1393" i="4"/>
  <c r="L1393" i="4"/>
  <c r="J1393" i="4"/>
  <c r="I1393" i="4"/>
  <c r="U1392" i="4"/>
  <c r="T1392" i="4"/>
  <c r="L1392" i="4"/>
  <c r="J1392" i="4"/>
  <c r="I1392" i="4"/>
  <c r="U1391" i="4"/>
  <c r="T1391" i="4"/>
  <c r="L1391" i="4"/>
  <c r="J1391" i="4"/>
  <c r="I1391" i="4"/>
  <c r="U1390" i="4"/>
  <c r="T1390" i="4"/>
  <c r="L1390" i="4"/>
  <c r="J1390" i="4"/>
  <c r="I1390" i="4"/>
  <c r="U1389" i="4"/>
  <c r="T1389" i="4"/>
  <c r="L1389" i="4"/>
  <c r="J1389" i="4"/>
  <c r="I1389" i="4"/>
  <c r="U1388" i="4"/>
  <c r="T1388" i="4"/>
  <c r="L1388" i="4"/>
  <c r="J1388" i="4"/>
  <c r="I1388" i="4"/>
  <c r="U1387" i="4"/>
  <c r="T1387" i="4"/>
  <c r="L1387" i="4"/>
  <c r="J1387" i="4"/>
  <c r="I1387" i="4"/>
  <c r="U1386" i="4"/>
  <c r="T1386" i="4"/>
  <c r="L1386" i="4"/>
  <c r="J1386" i="4"/>
  <c r="I1386" i="4"/>
  <c r="U1385" i="4"/>
  <c r="T1385" i="4"/>
  <c r="L1385" i="4"/>
  <c r="J1385" i="4"/>
  <c r="I1385" i="4"/>
  <c r="U1384" i="4"/>
  <c r="T1384" i="4"/>
  <c r="L1384" i="4"/>
  <c r="J1384" i="4"/>
  <c r="I1384" i="4"/>
  <c r="U1383" i="4"/>
  <c r="T1383" i="4"/>
  <c r="L1383" i="4"/>
  <c r="J1383" i="4"/>
  <c r="I1383" i="4"/>
  <c r="U1382" i="4"/>
  <c r="T1382" i="4"/>
  <c r="L1382" i="4"/>
  <c r="J1382" i="4"/>
  <c r="I1382" i="4"/>
  <c r="U1381" i="4"/>
  <c r="T1381" i="4"/>
  <c r="L1381" i="4"/>
  <c r="J1381" i="4"/>
  <c r="I1381" i="4"/>
  <c r="U1380" i="4"/>
  <c r="T1380" i="4"/>
  <c r="L1380" i="4"/>
  <c r="J1380" i="4"/>
  <c r="I1380" i="4"/>
  <c r="U1379" i="4"/>
  <c r="T1379" i="4"/>
  <c r="L1379" i="4"/>
  <c r="J1379" i="4"/>
  <c r="I1379" i="4"/>
  <c r="U1378" i="4"/>
  <c r="T1378" i="4"/>
  <c r="L1378" i="4"/>
  <c r="J1378" i="4"/>
  <c r="I1378" i="4"/>
  <c r="U1377" i="4"/>
  <c r="T1377" i="4"/>
  <c r="L1377" i="4"/>
  <c r="J1377" i="4"/>
  <c r="I1377" i="4"/>
  <c r="U1376" i="4"/>
  <c r="T1376" i="4"/>
  <c r="L1376" i="4"/>
  <c r="J1376" i="4"/>
  <c r="I1376" i="4"/>
  <c r="U1375" i="4"/>
  <c r="T1375" i="4"/>
  <c r="L1375" i="4"/>
  <c r="J1375" i="4"/>
  <c r="I1375" i="4"/>
  <c r="U1374" i="4"/>
  <c r="T1374" i="4"/>
  <c r="L1374" i="4"/>
  <c r="J1374" i="4"/>
  <c r="I1374" i="4"/>
  <c r="U1373" i="4"/>
  <c r="T1373" i="4"/>
  <c r="L1373" i="4"/>
  <c r="J1373" i="4"/>
  <c r="I1373" i="4"/>
  <c r="U1372" i="4"/>
  <c r="T1372" i="4"/>
  <c r="L1372" i="4"/>
  <c r="J1372" i="4"/>
  <c r="I1372" i="4"/>
  <c r="U1371" i="4"/>
  <c r="T1371" i="4"/>
  <c r="L1371" i="4"/>
  <c r="J1371" i="4"/>
  <c r="I1371" i="4"/>
  <c r="U1370" i="4"/>
  <c r="T1370" i="4"/>
  <c r="L1370" i="4"/>
  <c r="J1370" i="4"/>
  <c r="I1370" i="4"/>
  <c r="U1369" i="4"/>
  <c r="T1369" i="4"/>
  <c r="L1369" i="4"/>
  <c r="J1369" i="4"/>
  <c r="I1369" i="4"/>
  <c r="U1368" i="4"/>
  <c r="T1368" i="4"/>
  <c r="L1368" i="4"/>
  <c r="J1368" i="4"/>
  <c r="I1368" i="4"/>
  <c r="U1367" i="4"/>
  <c r="T1367" i="4"/>
  <c r="L1367" i="4"/>
  <c r="J1367" i="4"/>
  <c r="I1367" i="4"/>
  <c r="U1366" i="4"/>
  <c r="T1366" i="4"/>
  <c r="L1366" i="4"/>
  <c r="J1366" i="4"/>
  <c r="I1366" i="4"/>
  <c r="U1365" i="4"/>
  <c r="T1365" i="4"/>
  <c r="L1365" i="4"/>
  <c r="J1365" i="4"/>
  <c r="I1365" i="4"/>
  <c r="U1364" i="4"/>
  <c r="T1364" i="4"/>
  <c r="L1364" i="4"/>
  <c r="J1364" i="4"/>
  <c r="I1364" i="4"/>
  <c r="U1363" i="4"/>
  <c r="T1363" i="4"/>
  <c r="L1363" i="4"/>
  <c r="J1363" i="4"/>
  <c r="I1363" i="4"/>
  <c r="U1362" i="4"/>
  <c r="T1362" i="4"/>
  <c r="L1362" i="4"/>
  <c r="J1362" i="4"/>
  <c r="I1362" i="4"/>
  <c r="U1361" i="4"/>
  <c r="T1361" i="4"/>
  <c r="L1361" i="4"/>
  <c r="J1361" i="4"/>
  <c r="I1361" i="4"/>
  <c r="U1360" i="4"/>
  <c r="T1360" i="4"/>
  <c r="L1360" i="4"/>
  <c r="J1360" i="4"/>
  <c r="I1360" i="4"/>
  <c r="U1359" i="4"/>
  <c r="T1359" i="4"/>
  <c r="L1359" i="4"/>
  <c r="J1359" i="4"/>
  <c r="I1359" i="4"/>
  <c r="U1358" i="4"/>
  <c r="T1358" i="4"/>
  <c r="L1358" i="4"/>
  <c r="J1358" i="4"/>
  <c r="I1358" i="4"/>
  <c r="U1357" i="4"/>
  <c r="T1357" i="4"/>
  <c r="L1357" i="4"/>
  <c r="J1357" i="4"/>
  <c r="I1357" i="4"/>
  <c r="U1356" i="4"/>
  <c r="T1356" i="4"/>
  <c r="L1356" i="4"/>
  <c r="J1356" i="4"/>
  <c r="I1356" i="4"/>
  <c r="U1355" i="4"/>
  <c r="T1355" i="4"/>
  <c r="L1355" i="4"/>
  <c r="J1355" i="4"/>
  <c r="I1355" i="4"/>
  <c r="U1354" i="4"/>
  <c r="T1354" i="4"/>
  <c r="L1354" i="4"/>
  <c r="J1354" i="4"/>
  <c r="I1354" i="4"/>
  <c r="U1353" i="4"/>
  <c r="T1353" i="4"/>
  <c r="L1353" i="4"/>
  <c r="J1353" i="4"/>
  <c r="I1353" i="4"/>
  <c r="U1352" i="4"/>
  <c r="T1352" i="4"/>
  <c r="L1352" i="4"/>
  <c r="J1352" i="4"/>
  <c r="I1352" i="4"/>
  <c r="U1351" i="4"/>
  <c r="T1351" i="4"/>
  <c r="L1351" i="4"/>
  <c r="J1351" i="4"/>
  <c r="I1351" i="4"/>
  <c r="U1350" i="4"/>
  <c r="T1350" i="4"/>
  <c r="L1350" i="4"/>
  <c r="J1350" i="4"/>
  <c r="I1350" i="4"/>
  <c r="U1349" i="4"/>
  <c r="T1349" i="4"/>
  <c r="L1349" i="4"/>
  <c r="J1349" i="4"/>
  <c r="I1349" i="4"/>
  <c r="U1348" i="4"/>
  <c r="T1348" i="4"/>
  <c r="L1348" i="4"/>
  <c r="J1348" i="4"/>
  <c r="I1348" i="4"/>
  <c r="U1347" i="4"/>
  <c r="T1347" i="4"/>
  <c r="L1347" i="4"/>
  <c r="J1347" i="4"/>
  <c r="I1347" i="4"/>
  <c r="U1346" i="4"/>
  <c r="T1346" i="4"/>
  <c r="L1346" i="4"/>
  <c r="J1346" i="4"/>
  <c r="I1346" i="4"/>
  <c r="U1345" i="4"/>
  <c r="T1345" i="4"/>
  <c r="L1345" i="4"/>
  <c r="J1345" i="4"/>
  <c r="I1345" i="4"/>
  <c r="U1344" i="4"/>
  <c r="T1344" i="4"/>
  <c r="L1344" i="4"/>
  <c r="J1344" i="4"/>
  <c r="I1344" i="4"/>
  <c r="U1343" i="4"/>
  <c r="T1343" i="4"/>
  <c r="L1343" i="4"/>
  <c r="J1343" i="4"/>
  <c r="I1343" i="4"/>
  <c r="U1342" i="4"/>
  <c r="T1342" i="4"/>
  <c r="L1342" i="4"/>
  <c r="J1342" i="4"/>
  <c r="I1342" i="4"/>
  <c r="U1341" i="4"/>
  <c r="T1341" i="4"/>
  <c r="L1341" i="4"/>
  <c r="J1341" i="4"/>
  <c r="I1341" i="4"/>
  <c r="U1340" i="4"/>
  <c r="T1340" i="4"/>
  <c r="L1340" i="4"/>
  <c r="J1340" i="4"/>
  <c r="I1340" i="4"/>
  <c r="U1339" i="4"/>
  <c r="T1339" i="4"/>
  <c r="L1339" i="4"/>
  <c r="J1339" i="4"/>
  <c r="I1339" i="4"/>
  <c r="W1338" i="4"/>
  <c r="V1338" i="4"/>
  <c r="U1338" i="4"/>
  <c r="T1338" i="4"/>
  <c r="L1338" i="4"/>
  <c r="J1338" i="4"/>
  <c r="I1338" i="4"/>
  <c r="W1337" i="4"/>
  <c r="V1337" i="4"/>
  <c r="U1337" i="4"/>
  <c r="T1337" i="4"/>
  <c r="L1337" i="4"/>
  <c r="J1337" i="4"/>
  <c r="I1337" i="4"/>
  <c r="W1336" i="4"/>
  <c r="V1336" i="4"/>
  <c r="U1336" i="4"/>
  <c r="T1336" i="4"/>
  <c r="L1336" i="4"/>
  <c r="J1336" i="4"/>
  <c r="I1336" i="4"/>
  <c r="W1335" i="4"/>
  <c r="V1335" i="4"/>
  <c r="U1335" i="4"/>
  <c r="T1335" i="4"/>
  <c r="L1335" i="4"/>
  <c r="J1335" i="4"/>
  <c r="I1335" i="4"/>
  <c r="W1334" i="4"/>
  <c r="V1334" i="4"/>
  <c r="U1334" i="4"/>
  <c r="T1334" i="4"/>
  <c r="L1334" i="4"/>
  <c r="J1334" i="4"/>
  <c r="I1334" i="4"/>
  <c r="W1333" i="4"/>
  <c r="V1333" i="4"/>
  <c r="U1333" i="4"/>
  <c r="T1333" i="4"/>
  <c r="L1333" i="4"/>
  <c r="J1333" i="4"/>
  <c r="I1333" i="4"/>
  <c r="W1332" i="4"/>
  <c r="V1332" i="4"/>
  <c r="U1332" i="4"/>
  <c r="T1332" i="4"/>
  <c r="L1332" i="4"/>
  <c r="J1332" i="4"/>
  <c r="I1332" i="4"/>
  <c r="W1331" i="4"/>
  <c r="V1331" i="4"/>
  <c r="U1331" i="4"/>
  <c r="T1331" i="4"/>
  <c r="L1331" i="4"/>
  <c r="J1331" i="4"/>
  <c r="I1331" i="4"/>
  <c r="W1330" i="4"/>
  <c r="V1330" i="4"/>
  <c r="U1330" i="4"/>
  <c r="T1330" i="4"/>
  <c r="L1330" i="4"/>
  <c r="J1330" i="4"/>
  <c r="I1330" i="4"/>
  <c r="W1329" i="4"/>
  <c r="V1329" i="4"/>
  <c r="U1329" i="4"/>
  <c r="T1329" i="4"/>
  <c r="L1329" i="4"/>
  <c r="J1329" i="4"/>
  <c r="I1329" i="4"/>
  <c r="W1328" i="4"/>
  <c r="V1328" i="4"/>
  <c r="U1328" i="4"/>
  <c r="T1328" i="4"/>
  <c r="L1328" i="4"/>
  <c r="J1328" i="4"/>
  <c r="I1328" i="4"/>
  <c r="W1327" i="4"/>
  <c r="V1327" i="4"/>
  <c r="U1327" i="4"/>
  <c r="T1327" i="4"/>
  <c r="L1327" i="4"/>
  <c r="J1327" i="4"/>
  <c r="I1327" i="4"/>
  <c r="W1326" i="4"/>
  <c r="V1326" i="4"/>
  <c r="U1326" i="4"/>
  <c r="T1326" i="4"/>
  <c r="L1326" i="4"/>
  <c r="J1326" i="4"/>
  <c r="I1326" i="4"/>
  <c r="W1325" i="4"/>
  <c r="V1325" i="4"/>
  <c r="U1325" i="4"/>
  <c r="T1325" i="4"/>
  <c r="L1325" i="4"/>
  <c r="J1325" i="4"/>
  <c r="I1325" i="4"/>
  <c r="W1324" i="4"/>
  <c r="V1324" i="4"/>
  <c r="U1324" i="4"/>
  <c r="T1324" i="4"/>
  <c r="L1324" i="4"/>
  <c r="J1324" i="4"/>
  <c r="I1324" i="4"/>
  <c r="W1323" i="4"/>
  <c r="V1323" i="4"/>
  <c r="U1323" i="4"/>
  <c r="T1323" i="4"/>
  <c r="L1323" i="4"/>
  <c r="J1323" i="4"/>
  <c r="I1323" i="4"/>
  <c r="W1322" i="4"/>
  <c r="V1322" i="4"/>
  <c r="U1322" i="4"/>
  <c r="T1322" i="4"/>
  <c r="L1322" i="4"/>
  <c r="J1322" i="4"/>
  <c r="I1322" i="4"/>
  <c r="W1321" i="4"/>
  <c r="V1321" i="4"/>
  <c r="U1321" i="4"/>
  <c r="T1321" i="4"/>
  <c r="L1321" i="4"/>
  <c r="J1321" i="4"/>
  <c r="I1321" i="4"/>
  <c r="W1320" i="4"/>
  <c r="V1320" i="4"/>
  <c r="U1320" i="4"/>
  <c r="T1320" i="4"/>
  <c r="L1320" i="4"/>
  <c r="J1320" i="4"/>
  <c r="I1320" i="4"/>
  <c r="W1319" i="4"/>
  <c r="V1319" i="4"/>
  <c r="U1319" i="4"/>
  <c r="T1319" i="4"/>
  <c r="L1319" i="4"/>
  <c r="J1319" i="4"/>
  <c r="I1319" i="4"/>
  <c r="W1318" i="4"/>
  <c r="V1318" i="4"/>
  <c r="U1318" i="4"/>
  <c r="T1318" i="4"/>
  <c r="L1318" i="4"/>
  <c r="J1318" i="4"/>
  <c r="I1318" i="4"/>
  <c r="W1317" i="4"/>
  <c r="V1317" i="4"/>
  <c r="U1317" i="4"/>
  <c r="T1317" i="4"/>
  <c r="L1317" i="4"/>
  <c r="J1317" i="4"/>
  <c r="I1317" i="4"/>
  <c r="W1316" i="4"/>
  <c r="V1316" i="4"/>
  <c r="U1316" i="4"/>
  <c r="T1316" i="4"/>
  <c r="L1316" i="4"/>
  <c r="J1316" i="4"/>
  <c r="I1316" i="4"/>
  <c r="W1315" i="4"/>
  <c r="V1315" i="4"/>
  <c r="U1315" i="4"/>
  <c r="T1315" i="4"/>
  <c r="L1315" i="4"/>
  <c r="J1315" i="4"/>
  <c r="I1315" i="4"/>
  <c r="W1314" i="4"/>
  <c r="V1314" i="4"/>
  <c r="U1314" i="4"/>
  <c r="T1314" i="4"/>
  <c r="L1314" i="4"/>
  <c r="J1314" i="4"/>
  <c r="I1314" i="4"/>
  <c r="U1313" i="4"/>
  <c r="T1313" i="4"/>
  <c r="L1313" i="4"/>
  <c r="J1313" i="4"/>
  <c r="I1313" i="4"/>
  <c r="U1312" i="4"/>
  <c r="T1312" i="4"/>
  <c r="L1312" i="4"/>
  <c r="J1312" i="4"/>
  <c r="I1312" i="4"/>
  <c r="U1311" i="4"/>
  <c r="T1311" i="4"/>
  <c r="L1311" i="4"/>
  <c r="J1311" i="4"/>
  <c r="I1311" i="4"/>
  <c r="U1310" i="4"/>
  <c r="T1310" i="4"/>
  <c r="L1310" i="4"/>
  <c r="J1310" i="4"/>
  <c r="I1310" i="4"/>
  <c r="U1309" i="4"/>
  <c r="T1309" i="4"/>
  <c r="L1309" i="4"/>
  <c r="J1309" i="4"/>
  <c r="I1309" i="4"/>
  <c r="U1308" i="4"/>
  <c r="T1308" i="4"/>
  <c r="L1308" i="4"/>
  <c r="J1308" i="4"/>
  <c r="I1308" i="4"/>
  <c r="U1307" i="4"/>
  <c r="T1307" i="4"/>
  <c r="L1307" i="4"/>
  <c r="J1307" i="4"/>
  <c r="I1307" i="4"/>
  <c r="U1306" i="4"/>
  <c r="T1306" i="4"/>
  <c r="L1306" i="4"/>
  <c r="J1306" i="4"/>
  <c r="I1306" i="4"/>
  <c r="U1305" i="4"/>
  <c r="T1305" i="4"/>
  <c r="L1305" i="4"/>
  <c r="J1305" i="4"/>
  <c r="I1305" i="4"/>
  <c r="U1304" i="4"/>
  <c r="T1304" i="4"/>
  <c r="L1304" i="4"/>
  <c r="J1304" i="4"/>
  <c r="I1304" i="4"/>
  <c r="U1303" i="4"/>
  <c r="T1303" i="4"/>
  <c r="L1303" i="4"/>
  <c r="J1303" i="4"/>
  <c r="I1303" i="4"/>
  <c r="U1302" i="4"/>
  <c r="T1302" i="4"/>
  <c r="L1302" i="4"/>
  <c r="J1302" i="4"/>
  <c r="I1302" i="4"/>
  <c r="U1301" i="4"/>
  <c r="T1301" i="4"/>
  <c r="L1301" i="4"/>
  <c r="J1301" i="4"/>
  <c r="I1301" i="4"/>
  <c r="U1300" i="4"/>
  <c r="T1300" i="4"/>
  <c r="L1300" i="4"/>
  <c r="J1300" i="4"/>
  <c r="I1300" i="4"/>
  <c r="U1299" i="4"/>
  <c r="T1299" i="4"/>
  <c r="L1299" i="4"/>
  <c r="J1299" i="4"/>
  <c r="I1299" i="4"/>
  <c r="U1298" i="4"/>
  <c r="T1298" i="4"/>
  <c r="L1298" i="4"/>
  <c r="J1298" i="4"/>
  <c r="I1298" i="4"/>
  <c r="U1297" i="4"/>
  <c r="T1297" i="4"/>
  <c r="L1297" i="4"/>
  <c r="J1297" i="4"/>
  <c r="I1297" i="4"/>
  <c r="U1296" i="4"/>
  <c r="T1296" i="4"/>
  <c r="L1296" i="4"/>
  <c r="J1296" i="4"/>
  <c r="I1296" i="4"/>
  <c r="U1295" i="4"/>
  <c r="T1295" i="4"/>
  <c r="L1295" i="4"/>
  <c r="J1295" i="4"/>
  <c r="I1295" i="4"/>
  <c r="U1294" i="4"/>
  <c r="T1294" i="4"/>
  <c r="L1294" i="4"/>
  <c r="J1294" i="4"/>
  <c r="I1294" i="4"/>
  <c r="U1293" i="4"/>
  <c r="T1293" i="4"/>
  <c r="L1293" i="4"/>
  <c r="J1293" i="4"/>
  <c r="I1293" i="4"/>
  <c r="U1292" i="4"/>
  <c r="T1292" i="4"/>
  <c r="L1292" i="4"/>
  <c r="J1292" i="4"/>
  <c r="I1292" i="4"/>
  <c r="U1291" i="4"/>
  <c r="T1291" i="4"/>
  <c r="L1291" i="4"/>
  <c r="J1291" i="4"/>
  <c r="I1291" i="4"/>
  <c r="U1290" i="4"/>
  <c r="T1290" i="4"/>
  <c r="L1290" i="4"/>
  <c r="J1290" i="4"/>
  <c r="I1290" i="4"/>
  <c r="U1289" i="4"/>
  <c r="T1289" i="4"/>
  <c r="L1289" i="4"/>
  <c r="J1289" i="4"/>
  <c r="I1289" i="4"/>
  <c r="U1288" i="4"/>
  <c r="T1288" i="4"/>
  <c r="L1288" i="4"/>
  <c r="J1288" i="4"/>
  <c r="I1288" i="4"/>
  <c r="U1287" i="4"/>
  <c r="T1287" i="4"/>
  <c r="L1287" i="4"/>
  <c r="J1287" i="4"/>
  <c r="I1287" i="4"/>
  <c r="U1286" i="4"/>
  <c r="T1286" i="4"/>
  <c r="L1286" i="4"/>
  <c r="J1286" i="4"/>
  <c r="I1286" i="4"/>
  <c r="U1285" i="4"/>
  <c r="T1285" i="4"/>
  <c r="L1285" i="4"/>
  <c r="J1285" i="4"/>
  <c r="I1285" i="4"/>
  <c r="U1284" i="4"/>
  <c r="T1284" i="4"/>
  <c r="L1284" i="4"/>
  <c r="J1284" i="4"/>
  <c r="I1284" i="4"/>
  <c r="U1283" i="4"/>
  <c r="T1283" i="4"/>
  <c r="L1283" i="4"/>
  <c r="J1283" i="4"/>
  <c r="I1283" i="4"/>
  <c r="U1282" i="4"/>
  <c r="T1282" i="4"/>
  <c r="L1282" i="4"/>
  <c r="J1282" i="4"/>
  <c r="I1282" i="4"/>
  <c r="U1281" i="4"/>
  <c r="T1281" i="4"/>
  <c r="L1281" i="4"/>
  <c r="J1281" i="4"/>
  <c r="I1281" i="4"/>
  <c r="U1280" i="4"/>
  <c r="T1280" i="4"/>
  <c r="L1280" i="4"/>
  <c r="J1280" i="4"/>
  <c r="I1280" i="4"/>
  <c r="U1279" i="4"/>
  <c r="T1279" i="4"/>
  <c r="L1279" i="4"/>
  <c r="J1279" i="4"/>
  <c r="I1279" i="4"/>
  <c r="U1278" i="4"/>
  <c r="T1278" i="4"/>
  <c r="L1278" i="4"/>
  <c r="J1278" i="4"/>
  <c r="I1278" i="4"/>
  <c r="U1277" i="4"/>
  <c r="T1277" i="4"/>
  <c r="L1277" i="4"/>
  <c r="J1277" i="4"/>
  <c r="I1277" i="4"/>
  <c r="U1276" i="4"/>
  <c r="T1276" i="4"/>
  <c r="L1276" i="4"/>
  <c r="J1276" i="4"/>
  <c r="I1276" i="4"/>
  <c r="U1275" i="4"/>
  <c r="T1275" i="4"/>
  <c r="L1275" i="4"/>
  <c r="J1275" i="4"/>
  <c r="I1275" i="4"/>
  <c r="U1274" i="4"/>
  <c r="T1274" i="4"/>
  <c r="L1274" i="4"/>
  <c r="J1274" i="4"/>
  <c r="I1274" i="4"/>
  <c r="U1273" i="4"/>
  <c r="T1273" i="4"/>
  <c r="L1273" i="4"/>
  <c r="J1273" i="4"/>
  <c r="I1273" i="4"/>
  <c r="U1272" i="4"/>
  <c r="T1272" i="4"/>
  <c r="L1272" i="4"/>
  <c r="J1272" i="4"/>
  <c r="I1272" i="4"/>
  <c r="U1271" i="4"/>
  <c r="T1271" i="4"/>
  <c r="L1271" i="4"/>
  <c r="J1271" i="4"/>
  <c r="I1271" i="4"/>
  <c r="U1270" i="4"/>
  <c r="T1270" i="4"/>
  <c r="L1270" i="4"/>
  <c r="J1270" i="4"/>
  <c r="I1270" i="4"/>
  <c r="U1269" i="4"/>
  <c r="T1269" i="4"/>
  <c r="L1269" i="4"/>
  <c r="J1269" i="4"/>
  <c r="I1269" i="4"/>
  <c r="U1268" i="4"/>
  <c r="T1268" i="4"/>
  <c r="L1268" i="4"/>
  <c r="J1268" i="4"/>
  <c r="I1268" i="4"/>
  <c r="U1267" i="4"/>
  <c r="T1267" i="4"/>
  <c r="L1267" i="4"/>
  <c r="J1267" i="4"/>
  <c r="I1267" i="4"/>
  <c r="U1266" i="4"/>
  <c r="T1266" i="4"/>
  <c r="L1266" i="4"/>
  <c r="J1266" i="4"/>
  <c r="I1266" i="4"/>
  <c r="U1265" i="4"/>
  <c r="T1265" i="4"/>
  <c r="L1265" i="4"/>
  <c r="J1265" i="4"/>
  <c r="I1265" i="4"/>
  <c r="U1264" i="4"/>
  <c r="T1264" i="4"/>
  <c r="L1264" i="4"/>
  <c r="J1264" i="4"/>
  <c r="I1264" i="4"/>
  <c r="U1263" i="4"/>
  <c r="T1263" i="4"/>
  <c r="L1263" i="4"/>
  <c r="J1263" i="4"/>
  <c r="I1263" i="4"/>
  <c r="U1262" i="4"/>
  <c r="T1262" i="4"/>
  <c r="L1262" i="4"/>
  <c r="J1262" i="4"/>
  <c r="I1262" i="4"/>
  <c r="U1261" i="4"/>
  <c r="T1261" i="4"/>
  <c r="L1261" i="4"/>
  <c r="J1261" i="4"/>
  <c r="I1261" i="4"/>
  <c r="U1260" i="4"/>
  <c r="T1260" i="4"/>
  <c r="L1260" i="4"/>
  <c r="J1260" i="4"/>
  <c r="I1260" i="4"/>
  <c r="U1259" i="4"/>
  <c r="T1259" i="4"/>
  <c r="L1259" i="4"/>
  <c r="J1259" i="4"/>
  <c r="I1259" i="4"/>
  <c r="U1258" i="4"/>
  <c r="T1258" i="4"/>
  <c r="L1258" i="4"/>
  <c r="J1258" i="4"/>
  <c r="I1258" i="4"/>
  <c r="U1257" i="4"/>
  <c r="T1257" i="4"/>
  <c r="L1257" i="4"/>
  <c r="J1257" i="4"/>
  <c r="I1257" i="4"/>
  <c r="U1256" i="4"/>
  <c r="T1256" i="4"/>
  <c r="L1256" i="4"/>
  <c r="J1256" i="4"/>
  <c r="I1256" i="4"/>
  <c r="U1255" i="4"/>
  <c r="T1255" i="4"/>
  <c r="L1255" i="4"/>
  <c r="J1255" i="4"/>
  <c r="I1255" i="4"/>
  <c r="U1254" i="4"/>
  <c r="T1254" i="4"/>
  <c r="L1254" i="4"/>
  <c r="J1254" i="4"/>
  <c r="I1254" i="4"/>
  <c r="U1253" i="4"/>
  <c r="T1253" i="4"/>
  <c r="L1253" i="4"/>
  <c r="J1253" i="4"/>
  <c r="I1253" i="4"/>
  <c r="U1252" i="4"/>
  <c r="T1252" i="4"/>
  <c r="L1252" i="4"/>
  <c r="J1252" i="4"/>
  <c r="I1252" i="4"/>
  <c r="U1251" i="4"/>
  <c r="T1251" i="4"/>
  <c r="L1251" i="4"/>
  <c r="J1251" i="4"/>
  <c r="I1251" i="4"/>
  <c r="U1250" i="4"/>
  <c r="T1250" i="4"/>
  <c r="L1250" i="4"/>
  <c r="J1250" i="4"/>
  <c r="I1250" i="4"/>
  <c r="U1249" i="4"/>
  <c r="T1249" i="4"/>
  <c r="L1249" i="4"/>
  <c r="J1249" i="4"/>
  <c r="I1249" i="4"/>
  <c r="U1248" i="4"/>
  <c r="T1248" i="4"/>
  <c r="L1248" i="4"/>
  <c r="J1248" i="4"/>
  <c r="I1248" i="4"/>
  <c r="U1247" i="4"/>
  <c r="T1247" i="4"/>
  <c r="L1247" i="4"/>
  <c r="J1247" i="4"/>
  <c r="I1247" i="4"/>
  <c r="U1246" i="4"/>
  <c r="T1246" i="4"/>
  <c r="L1246" i="4"/>
  <c r="J1246" i="4"/>
  <c r="I1246" i="4"/>
  <c r="U1245" i="4"/>
  <c r="T1245" i="4"/>
  <c r="L1245" i="4"/>
  <c r="J1245" i="4"/>
  <c r="I1245" i="4"/>
  <c r="U1244" i="4"/>
  <c r="T1244" i="4"/>
  <c r="L1244" i="4"/>
  <c r="J1244" i="4"/>
  <c r="I1244" i="4"/>
  <c r="U1243" i="4"/>
  <c r="T1243" i="4"/>
  <c r="L1243" i="4"/>
  <c r="J1243" i="4"/>
  <c r="I1243" i="4"/>
  <c r="U1242" i="4"/>
  <c r="T1242" i="4"/>
  <c r="L1242" i="4"/>
  <c r="J1242" i="4"/>
  <c r="I1242" i="4"/>
  <c r="U1241" i="4"/>
  <c r="T1241" i="4"/>
  <c r="L1241" i="4"/>
  <c r="J1241" i="4"/>
  <c r="I1241" i="4"/>
  <c r="U1240" i="4"/>
  <c r="T1240" i="4"/>
  <c r="L1240" i="4"/>
  <c r="J1240" i="4"/>
  <c r="I1240" i="4"/>
  <c r="U1239" i="4"/>
  <c r="T1239" i="4"/>
  <c r="L1239" i="4"/>
  <c r="J1239" i="4"/>
  <c r="I1239" i="4"/>
  <c r="U1238" i="4"/>
  <c r="T1238" i="4"/>
  <c r="L1238" i="4"/>
  <c r="J1238" i="4"/>
  <c r="I1238" i="4"/>
  <c r="U1237" i="4"/>
  <c r="T1237" i="4"/>
  <c r="L1237" i="4"/>
  <c r="J1237" i="4"/>
  <c r="I1237" i="4"/>
  <c r="U1236" i="4"/>
  <c r="T1236" i="4"/>
  <c r="L1236" i="4"/>
  <c r="J1236" i="4"/>
  <c r="I1236" i="4"/>
  <c r="U1235" i="4"/>
  <c r="T1235" i="4"/>
  <c r="L1235" i="4"/>
  <c r="J1235" i="4"/>
  <c r="I1235" i="4"/>
  <c r="U1234" i="4"/>
  <c r="T1234" i="4"/>
  <c r="L1234" i="4"/>
  <c r="J1234" i="4"/>
  <c r="I1234" i="4"/>
  <c r="U1233" i="4"/>
  <c r="T1233" i="4"/>
  <c r="L1233" i="4"/>
  <c r="J1233" i="4"/>
  <c r="I1233" i="4"/>
  <c r="U1232" i="4"/>
  <c r="T1232" i="4"/>
  <c r="L1232" i="4"/>
  <c r="J1232" i="4"/>
  <c r="I1232" i="4"/>
  <c r="U1231" i="4"/>
  <c r="T1231" i="4"/>
  <c r="L1231" i="4"/>
  <c r="J1231" i="4"/>
  <c r="I1231" i="4"/>
  <c r="U1230" i="4"/>
  <c r="T1230" i="4"/>
  <c r="L1230" i="4"/>
  <c r="J1230" i="4"/>
  <c r="I1230" i="4"/>
  <c r="U1229" i="4"/>
  <c r="T1229" i="4"/>
  <c r="L1229" i="4"/>
  <c r="J1229" i="4"/>
  <c r="I1229" i="4"/>
  <c r="U1228" i="4"/>
  <c r="T1228" i="4"/>
  <c r="L1228" i="4"/>
  <c r="J1228" i="4"/>
  <c r="I1228" i="4"/>
  <c r="U1227" i="4"/>
  <c r="T1227" i="4"/>
  <c r="L1227" i="4"/>
  <c r="J1227" i="4"/>
  <c r="I1227" i="4"/>
  <c r="U1226" i="4"/>
  <c r="T1226" i="4"/>
  <c r="L1226" i="4"/>
  <c r="J1226" i="4"/>
  <c r="I1226" i="4"/>
  <c r="U1225" i="4"/>
  <c r="T1225" i="4"/>
  <c r="L1225" i="4"/>
  <c r="J1225" i="4"/>
  <c r="I1225" i="4"/>
  <c r="U1224" i="4"/>
  <c r="T1224" i="4"/>
  <c r="L1224" i="4"/>
  <c r="J1224" i="4"/>
  <c r="I1224" i="4"/>
  <c r="U1223" i="4"/>
  <c r="T1223" i="4"/>
  <c r="L1223" i="4"/>
  <c r="J1223" i="4"/>
  <c r="I1223" i="4"/>
  <c r="U1222" i="4"/>
  <c r="T1222" i="4"/>
  <c r="L1222" i="4"/>
  <c r="J1222" i="4"/>
  <c r="I1222" i="4"/>
  <c r="U1221" i="4"/>
  <c r="T1221" i="4"/>
  <c r="L1221" i="4"/>
  <c r="J1221" i="4"/>
  <c r="I1221" i="4"/>
  <c r="U1220" i="4"/>
  <c r="T1220" i="4"/>
  <c r="L1220" i="4"/>
  <c r="J1220" i="4"/>
  <c r="I1220" i="4"/>
  <c r="U1219" i="4"/>
  <c r="T1219" i="4"/>
  <c r="L1219" i="4"/>
  <c r="J1219" i="4"/>
  <c r="I1219" i="4"/>
  <c r="U1218" i="4"/>
  <c r="T1218" i="4"/>
  <c r="L1218" i="4"/>
  <c r="J1218" i="4"/>
  <c r="I1218" i="4"/>
  <c r="U1217" i="4"/>
  <c r="T1217" i="4"/>
  <c r="L1217" i="4"/>
  <c r="J1217" i="4"/>
  <c r="I1217" i="4"/>
  <c r="U1216" i="4"/>
  <c r="T1216" i="4"/>
  <c r="L1216" i="4"/>
  <c r="J1216" i="4"/>
  <c r="I1216" i="4"/>
  <c r="U1215" i="4"/>
  <c r="T1215" i="4"/>
  <c r="L1215" i="4"/>
  <c r="J1215" i="4"/>
  <c r="I1215" i="4"/>
  <c r="U1214" i="4"/>
  <c r="T1214" i="4"/>
  <c r="L1214" i="4"/>
  <c r="J1214" i="4"/>
  <c r="I1214" i="4"/>
  <c r="U1213" i="4"/>
  <c r="T1213" i="4"/>
  <c r="L1213" i="4"/>
  <c r="J1213" i="4"/>
  <c r="I1213" i="4"/>
  <c r="U1212" i="4"/>
  <c r="T1212" i="4"/>
  <c r="L1212" i="4"/>
  <c r="J1212" i="4"/>
  <c r="I1212" i="4"/>
  <c r="U1211" i="4"/>
  <c r="T1211" i="4"/>
  <c r="L1211" i="4"/>
  <c r="J1211" i="4"/>
  <c r="I1211" i="4"/>
  <c r="U1210" i="4"/>
  <c r="T1210" i="4"/>
  <c r="L1210" i="4"/>
  <c r="J1210" i="4"/>
  <c r="I1210" i="4"/>
  <c r="U1209" i="4"/>
  <c r="T1209" i="4"/>
  <c r="L1209" i="4"/>
  <c r="J1209" i="4"/>
  <c r="I1209" i="4"/>
  <c r="U1208" i="4"/>
  <c r="T1208" i="4"/>
  <c r="L1208" i="4"/>
  <c r="J1208" i="4"/>
  <c r="I1208" i="4"/>
  <c r="U1207" i="4"/>
  <c r="T1207" i="4"/>
  <c r="L1207" i="4"/>
  <c r="J1207" i="4"/>
  <c r="I1207" i="4"/>
  <c r="U1206" i="4"/>
  <c r="T1206" i="4"/>
  <c r="L1206" i="4"/>
  <c r="J1206" i="4"/>
  <c r="I1206" i="4"/>
  <c r="U1205" i="4"/>
  <c r="T1205" i="4"/>
  <c r="L1205" i="4"/>
  <c r="J1205" i="4"/>
  <c r="I1205" i="4"/>
  <c r="U1204" i="4"/>
  <c r="T1204" i="4"/>
  <c r="L1204" i="4"/>
  <c r="J1204" i="4"/>
  <c r="I1204" i="4"/>
  <c r="U1203" i="4"/>
  <c r="T1203" i="4"/>
  <c r="L1203" i="4"/>
  <c r="J1203" i="4"/>
  <c r="I1203" i="4"/>
  <c r="U1202" i="4"/>
  <c r="T1202" i="4"/>
  <c r="L1202" i="4"/>
  <c r="J1202" i="4"/>
  <c r="I1202" i="4"/>
  <c r="U1201" i="4"/>
  <c r="T1201" i="4"/>
  <c r="L1201" i="4"/>
  <c r="J1201" i="4"/>
  <c r="I1201" i="4"/>
  <c r="U1200" i="4"/>
  <c r="T1200" i="4"/>
  <c r="L1200" i="4"/>
  <c r="J1200" i="4"/>
  <c r="I1200" i="4"/>
  <c r="U1199" i="4"/>
  <c r="T1199" i="4"/>
  <c r="L1199" i="4"/>
  <c r="J1199" i="4"/>
  <c r="I1199" i="4"/>
  <c r="U1198" i="4"/>
  <c r="T1198" i="4"/>
  <c r="L1198" i="4"/>
  <c r="J1198" i="4"/>
  <c r="I1198" i="4"/>
  <c r="U1197" i="4"/>
  <c r="T1197" i="4"/>
  <c r="L1197" i="4"/>
  <c r="J1197" i="4"/>
  <c r="I1197" i="4"/>
  <c r="U1196" i="4"/>
  <c r="T1196" i="4"/>
  <c r="L1196" i="4"/>
  <c r="J1196" i="4"/>
  <c r="I1196" i="4"/>
  <c r="U1195" i="4"/>
  <c r="T1195" i="4"/>
  <c r="L1195" i="4"/>
  <c r="J1195" i="4"/>
  <c r="I1195" i="4"/>
  <c r="U1194" i="4"/>
  <c r="T1194" i="4"/>
  <c r="L1194" i="4"/>
  <c r="J1194" i="4"/>
  <c r="I1194" i="4"/>
  <c r="U1193" i="4"/>
  <c r="T1193" i="4"/>
  <c r="L1193" i="4"/>
  <c r="J1193" i="4"/>
  <c r="I1193" i="4"/>
  <c r="U1192" i="4"/>
  <c r="T1192" i="4"/>
  <c r="L1192" i="4"/>
  <c r="J1192" i="4"/>
  <c r="I1192" i="4"/>
  <c r="U1191" i="4"/>
  <c r="T1191" i="4"/>
  <c r="L1191" i="4"/>
  <c r="J1191" i="4"/>
  <c r="I1191" i="4"/>
  <c r="U1190" i="4"/>
  <c r="T1190" i="4"/>
  <c r="L1190" i="4"/>
  <c r="J1190" i="4"/>
  <c r="I1190" i="4"/>
  <c r="U1189" i="4"/>
  <c r="T1189" i="4"/>
  <c r="L1189" i="4"/>
  <c r="J1189" i="4"/>
  <c r="I1189" i="4"/>
  <c r="U1188" i="4"/>
  <c r="T1188" i="4"/>
  <c r="L1188" i="4"/>
  <c r="J1188" i="4"/>
  <c r="I1188" i="4"/>
  <c r="U1187" i="4"/>
  <c r="T1187" i="4"/>
  <c r="L1187" i="4"/>
  <c r="J1187" i="4"/>
  <c r="I1187" i="4"/>
  <c r="U1186" i="4"/>
  <c r="T1186" i="4"/>
  <c r="L1186" i="4"/>
  <c r="J1186" i="4"/>
  <c r="I1186" i="4"/>
  <c r="U1185" i="4"/>
  <c r="T1185" i="4"/>
  <c r="L1185" i="4"/>
  <c r="J1185" i="4"/>
  <c r="I1185" i="4"/>
  <c r="U1184" i="4"/>
  <c r="T1184" i="4"/>
  <c r="L1184" i="4"/>
  <c r="J1184" i="4"/>
  <c r="I1184" i="4"/>
  <c r="U1183" i="4"/>
  <c r="T1183" i="4"/>
  <c r="L1183" i="4"/>
  <c r="J1183" i="4"/>
  <c r="I1183" i="4"/>
  <c r="U1182" i="4"/>
  <c r="T1182" i="4"/>
  <c r="L1182" i="4"/>
  <c r="J1182" i="4"/>
  <c r="I1182" i="4"/>
  <c r="U1181" i="4"/>
  <c r="T1181" i="4"/>
  <c r="L1181" i="4"/>
  <c r="J1181" i="4"/>
  <c r="I1181" i="4"/>
  <c r="U1180" i="4"/>
  <c r="T1180" i="4"/>
  <c r="L1180" i="4"/>
  <c r="J1180" i="4"/>
  <c r="I1180" i="4"/>
  <c r="U1179" i="4"/>
  <c r="T1179" i="4"/>
  <c r="L1179" i="4"/>
  <c r="J1179" i="4"/>
  <c r="I1179" i="4"/>
  <c r="U1178" i="4"/>
  <c r="T1178" i="4"/>
  <c r="L1178" i="4"/>
  <c r="J1178" i="4"/>
  <c r="I1178" i="4"/>
  <c r="U1177" i="4"/>
  <c r="T1177" i="4"/>
  <c r="L1177" i="4"/>
  <c r="J1177" i="4"/>
  <c r="I1177" i="4"/>
  <c r="U1176" i="4"/>
  <c r="T1176" i="4"/>
  <c r="L1176" i="4"/>
  <c r="J1176" i="4"/>
  <c r="I1176" i="4"/>
  <c r="U1175" i="4"/>
  <c r="T1175" i="4"/>
  <c r="L1175" i="4"/>
  <c r="J1175" i="4"/>
  <c r="I1175" i="4"/>
  <c r="W1174" i="4"/>
  <c r="V1174" i="4"/>
  <c r="U1174" i="4"/>
  <c r="T1174" i="4"/>
  <c r="L1174" i="4"/>
  <c r="J1174" i="4"/>
  <c r="I1174" i="4"/>
  <c r="W1173" i="4"/>
  <c r="V1173" i="4"/>
  <c r="U1173" i="4"/>
  <c r="T1173" i="4"/>
  <c r="L1173" i="4"/>
  <c r="J1173" i="4"/>
  <c r="I1173" i="4"/>
  <c r="W1172" i="4"/>
  <c r="V1172" i="4"/>
  <c r="U1172" i="4"/>
  <c r="T1172" i="4"/>
  <c r="L1172" i="4"/>
  <c r="J1172" i="4"/>
  <c r="I1172" i="4"/>
  <c r="W1171" i="4"/>
  <c r="V1171" i="4"/>
  <c r="U1171" i="4"/>
  <c r="T1171" i="4"/>
  <c r="L1171" i="4"/>
  <c r="J1171" i="4"/>
  <c r="I1171" i="4"/>
  <c r="W1170" i="4"/>
  <c r="V1170" i="4"/>
  <c r="U1170" i="4"/>
  <c r="T1170" i="4"/>
  <c r="L1170" i="4"/>
  <c r="J1170" i="4"/>
  <c r="I1170" i="4"/>
  <c r="W1169" i="4"/>
  <c r="V1169" i="4"/>
  <c r="U1169" i="4"/>
  <c r="T1169" i="4"/>
  <c r="L1169" i="4"/>
  <c r="J1169" i="4"/>
  <c r="I1169" i="4"/>
  <c r="W1168" i="4"/>
  <c r="V1168" i="4"/>
  <c r="U1168" i="4"/>
  <c r="T1168" i="4"/>
  <c r="L1168" i="4"/>
  <c r="J1168" i="4"/>
  <c r="I1168" i="4"/>
  <c r="W1167" i="4"/>
  <c r="V1167" i="4"/>
  <c r="U1167" i="4"/>
  <c r="T1167" i="4"/>
  <c r="L1167" i="4"/>
  <c r="J1167" i="4"/>
  <c r="I1167" i="4"/>
  <c r="W1166" i="4"/>
  <c r="V1166" i="4"/>
  <c r="U1166" i="4"/>
  <c r="T1166" i="4"/>
  <c r="L1166" i="4"/>
  <c r="J1166" i="4"/>
  <c r="I1166" i="4"/>
  <c r="W1165" i="4"/>
  <c r="V1165" i="4"/>
  <c r="U1165" i="4"/>
  <c r="T1165" i="4"/>
  <c r="L1165" i="4"/>
  <c r="J1165" i="4"/>
  <c r="I1165" i="4"/>
  <c r="W1164" i="4"/>
  <c r="V1164" i="4"/>
  <c r="U1164" i="4"/>
  <c r="T1164" i="4"/>
  <c r="L1164" i="4"/>
  <c r="J1164" i="4"/>
  <c r="I1164" i="4"/>
  <c r="W1163" i="4"/>
  <c r="V1163" i="4"/>
  <c r="U1163" i="4"/>
  <c r="T1163" i="4"/>
  <c r="L1163" i="4"/>
  <c r="J1163" i="4"/>
  <c r="I1163" i="4"/>
  <c r="W1162" i="4"/>
  <c r="V1162" i="4"/>
  <c r="U1162" i="4"/>
  <c r="T1162" i="4"/>
  <c r="L1162" i="4"/>
  <c r="J1162" i="4"/>
  <c r="I1162" i="4"/>
  <c r="W1161" i="4"/>
  <c r="V1161" i="4"/>
  <c r="U1161" i="4"/>
  <c r="T1161" i="4"/>
  <c r="L1161" i="4"/>
  <c r="J1161" i="4"/>
  <c r="I1161" i="4"/>
  <c r="W1160" i="4"/>
  <c r="V1160" i="4"/>
  <c r="U1160" i="4"/>
  <c r="T1160" i="4"/>
  <c r="L1160" i="4"/>
  <c r="J1160" i="4"/>
  <c r="I1160" i="4"/>
  <c r="W1159" i="4"/>
  <c r="V1159" i="4"/>
  <c r="U1159" i="4"/>
  <c r="T1159" i="4"/>
  <c r="L1159" i="4"/>
  <c r="J1159" i="4"/>
  <c r="I1159" i="4"/>
  <c r="W1158" i="4"/>
  <c r="V1158" i="4"/>
  <c r="U1158" i="4"/>
  <c r="T1158" i="4"/>
  <c r="L1158" i="4"/>
  <c r="J1158" i="4"/>
  <c r="I1158" i="4"/>
  <c r="U1157" i="4"/>
  <c r="T1157" i="4"/>
  <c r="L1157" i="4"/>
  <c r="J1157" i="4"/>
  <c r="I1157" i="4"/>
  <c r="U1156" i="4"/>
  <c r="T1156" i="4"/>
  <c r="L1156" i="4"/>
  <c r="J1156" i="4"/>
  <c r="I1156" i="4"/>
  <c r="U1155" i="4"/>
  <c r="T1155" i="4"/>
  <c r="L1155" i="4"/>
  <c r="J1155" i="4"/>
  <c r="I1155" i="4"/>
  <c r="U1154" i="4"/>
  <c r="T1154" i="4"/>
  <c r="L1154" i="4"/>
  <c r="J1154" i="4"/>
  <c r="I1154" i="4"/>
  <c r="U1153" i="4"/>
  <c r="T1153" i="4"/>
  <c r="L1153" i="4"/>
  <c r="J1153" i="4"/>
  <c r="I1153" i="4"/>
  <c r="U1152" i="4"/>
  <c r="T1152" i="4"/>
  <c r="L1152" i="4"/>
  <c r="J1152" i="4"/>
  <c r="I1152" i="4"/>
  <c r="U1151" i="4"/>
  <c r="T1151" i="4"/>
  <c r="L1151" i="4"/>
  <c r="J1151" i="4"/>
  <c r="I1151" i="4"/>
  <c r="U1150" i="4"/>
  <c r="T1150" i="4"/>
  <c r="L1150" i="4"/>
  <c r="J1150" i="4"/>
  <c r="I1150" i="4"/>
  <c r="U1149" i="4"/>
  <c r="T1149" i="4"/>
  <c r="L1149" i="4"/>
  <c r="J1149" i="4"/>
  <c r="I1149" i="4"/>
  <c r="U1148" i="4"/>
  <c r="T1148" i="4"/>
  <c r="L1148" i="4"/>
  <c r="J1148" i="4"/>
  <c r="I1148" i="4"/>
  <c r="U1147" i="4"/>
  <c r="T1147" i="4"/>
  <c r="L1147" i="4"/>
  <c r="J1147" i="4"/>
  <c r="I1147" i="4"/>
  <c r="U1146" i="4"/>
  <c r="T1146" i="4"/>
  <c r="L1146" i="4"/>
  <c r="J1146" i="4"/>
  <c r="I1146" i="4"/>
  <c r="U1145" i="4"/>
  <c r="T1145" i="4"/>
  <c r="L1145" i="4"/>
  <c r="J1145" i="4"/>
  <c r="I1145" i="4"/>
  <c r="U1144" i="4"/>
  <c r="T1144" i="4"/>
  <c r="L1144" i="4"/>
  <c r="J1144" i="4"/>
  <c r="I1144" i="4"/>
  <c r="U1143" i="4"/>
  <c r="T1143" i="4"/>
  <c r="L1143" i="4"/>
  <c r="J1143" i="4"/>
  <c r="I1143" i="4"/>
  <c r="U1142" i="4"/>
  <c r="T1142" i="4"/>
  <c r="L1142" i="4"/>
  <c r="J1142" i="4"/>
  <c r="I1142" i="4"/>
  <c r="U1141" i="4"/>
  <c r="T1141" i="4"/>
  <c r="L1141" i="4"/>
  <c r="J1141" i="4"/>
  <c r="I1141" i="4"/>
  <c r="U1140" i="4"/>
  <c r="T1140" i="4"/>
  <c r="L1140" i="4"/>
  <c r="J1140" i="4"/>
  <c r="I1140" i="4"/>
  <c r="U1139" i="4"/>
  <c r="T1139" i="4"/>
  <c r="L1139" i="4"/>
  <c r="J1139" i="4"/>
  <c r="I1139" i="4"/>
  <c r="U1138" i="4"/>
  <c r="T1138" i="4"/>
  <c r="L1138" i="4"/>
  <c r="J1138" i="4"/>
  <c r="I1138" i="4"/>
  <c r="U1137" i="4"/>
  <c r="T1137" i="4"/>
  <c r="L1137" i="4"/>
  <c r="J1137" i="4"/>
  <c r="I1137" i="4"/>
  <c r="U1136" i="4"/>
  <c r="T1136" i="4"/>
  <c r="L1136" i="4"/>
  <c r="J1136" i="4"/>
  <c r="I1136" i="4"/>
  <c r="U1135" i="4"/>
  <c r="T1135" i="4"/>
  <c r="L1135" i="4"/>
  <c r="J1135" i="4"/>
  <c r="I1135" i="4"/>
  <c r="U1134" i="4"/>
  <c r="T1134" i="4"/>
  <c r="L1134" i="4"/>
  <c r="J1134" i="4"/>
  <c r="I1134" i="4"/>
  <c r="U1133" i="4"/>
  <c r="T1133" i="4"/>
  <c r="L1133" i="4"/>
  <c r="J1133" i="4"/>
  <c r="I1133" i="4"/>
  <c r="U1132" i="4"/>
  <c r="T1132" i="4"/>
  <c r="L1132" i="4"/>
  <c r="J1132" i="4"/>
  <c r="I1132" i="4"/>
  <c r="U1131" i="4"/>
  <c r="T1131" i="4"/>
  <c r="L1131" i="4"/>
  <c r="J1131" i="4"/>
  <c r="I1131" i="4"/>
  <c r="U1130" i="4"/>
  <c r="T1130" i="4"/>
  <c r="L1130" i="4"/>
  <c r="J1130" i="4"/>
  <c r="I1130" i="4"/>
  <c r="U1129" i="4"/>
  <c r="T1129" i="4"/>
  <c r="L1129" i="4"/>
  <c r="J1129" i="4"/>
  <c r="I1129" i="4"/>
  <c r="U1128" i="4"/>
  <c r="T1128" i="4"/>
  <c r="L1128" i="4"/>
  <c r="J1128" i="4"/>
  <c r="I1128" i="4"/>
  <c r="U1127" i="4"/>
  <c r="T1127" i="4"/>
  <c r="L1127" i="4"/>
  <c r="J1127" i="4"/>
  <c r="I1127" i="4"/>
  <c r="U1126" i="4"/>
  <c r="T1126" i="4"/>
  <c r="L1126" i="4"/>
  <c r="J1126" i="4"/>
  <c r="I1126" i="4"/>
  <c r="U1125" i="4"/>
  <c r="T1125" i="4"/>
  <c r="L1125" i="4"/>
  <c r="J1125" i="4"/>
  <c r="I1125" i="4"/>
  <c r="U1124" i="4"/>
  <c r="T1124" i="4"/>
  <c r="L1124" i="4"/>
  <c r="J1124" i="4"/>
  <c r="I1124" i="4"/>
  <c r="U1123" i="4"/>
  <c r="T1123" i="4"/>
  <c r="L1123" i="4"/>
  <c r="J1123" i="4"/>
  <c r="I1123" i="4"/>
  <c r="U1122" i="4"/>
  <c r="T1122" i="4"/>
  <c r="L1122" i="4"/>
  <c r="J1122" i="4"/>
  <c r="I1122" i="4"/>
  <c r="U1121" i="4"/>
  <c r="T1121" i="4"/>
  <c r="L1121" i="4"/>
  <c r="J1121" i="4"/>
  <c r="I1121" i="4"/>
  <c r="U1120" i="4"/>
  <c r="T1120" i="4"/>
  <c r="L1120" i="4"/>
  <c r="J1120" i="4"/>
  <c r="I1120" i="4"/>
  <c r="U1119" i="4"/>
  <c r="T1119" i="4"/>
  <c r="L1119" i="4"/>
  <c r="J1119" i="4"/>
  <c r="I1119" i="4"/>
  <c r="U1118" i="4"/>
  <c r="T1118" i="4"/>
  <c r="L1118" i="4"/>
  <c r="J1118" i="4"/>
  <c r="I1118" i="4"/>
  <c r="U1117" i="4"/>
  <c r="T1117" i="4"/>
  <c r="L1117" i="4"/>
  <c r="J1117" i="4"/>
  <c r="I1117" i="4"/>
  <c r="U1116" i="4"/>
  <c r="T1116" i="4"/>
  <c r="L1116" i="4"/>
  <c r="J1116" i="4"/>
  <c r="I1116" i="4"/>
  <c r="U1115" i="4"/>
  <c r="T1115" i="4"/>
  <c r="L1115" i="4"/>
  <c r="J1115" i="4"/>
  <c r="I1115" i="4"/>
  <c r="U1114" i="4"/>
  <c r="T1114" i="4"/>
  <c r="L1114" i="4"/>
  <c r="J1114" i="4"/>
  <c r="I1114" i="4"/>
  <c r="U1113" i="4"/>
  <c r="T1113" i="4"/>
  <c r="L1113" i="4"/>
  <c r="J1113" i="4"/>
  <c r="I1113" i="4"/>
  <c r="U1112" i="4"/>
  <c r="T1112" i="4"/>
  <c r="L1112" i="4"/>
  <c r="J1112" i="4"/>
  <c r="I1112" i="4"/>
  <c r="U1111" i="4"/>
  <c r="T1111" i="4"/>
  <c r="L1111" i="4"/>
  <c r="J1111" i="4"/>
  <c r="I1111" i="4"/>
  <c r="U1110" i="4"/>
  <c r="T1110" i="4"/>
  <c r="L1110" i="4"/>
  <c r="J1110" i="4"/>
  <c r="I1110" i="4"/>
  <c r="U1109" i="4"/>
  <c r="T1109" i="4"/>
  <c r="L1109" i="4"/>
  <c r="J1109" i="4"/>
  <c r="I1109" i="4"/>
  <c r="U1108" i="4"/>
  <c r="T1108" i="4"/>
  <c r="L1108" i="4"/>
  <c r="J1108" i="4"/>
  <c r="I1108" i="4"/>
  <c r="U1107" i="4"/>
  <c r="T1107" i="4"/>
  <c r="L1107" i="4"/>
  <c r="J1107" i="4"/>
  <c r="I1107" i="4"/>
  <c r="U1106" i="4"/>
  <c r="T1106" i="4"/>
  <c r="L1106" i="4"/>
  <c r="J1106" i="4"/>
  <c r="I1106" i="4"/>
  <c r="U1105" i="4"/>
  <c r="T1105" i="4"/>
  <c r="L1105" i="4"/>
  <c r="J1105" i="4"/>
  <c r="I1105" i="4"/>
  <c r="U1104" i="4"/>
  <c r="T1104" i="4"/>
  <c r="L1104" i="4"/>
  <c r="J1104" i="4"/>
  <c r="I1104" i="4"/>
  <c r="U1103" i="4"/>
  <c r="T1103" i="4"/>
  <c r="L1103" i="4"/>
  <c r="J1103" i="4"/>
  <c r="I1103" i="4"/>
  <c r="U1102" i="4"/>
  <c r="T1102" i="4"/>
  <c r="L1102" i="4"/>
  <c r="J1102" i="4"/>
  <c r="I1102" i="4"/>
  <c r="U1101" i="4"/>
  <c r="T1101" i="4"/>
  <c r="L1101" i="4"/>
  <c r="J1101" i="4"/>
  <c r="I1101" i="4"/>
  <c r="U1100" i="4"/>
  <c r="T1100" i="4"/>
  <c r="L1100" i="4"/>
  <c r="J1100" i="4"/>
  <c r="I1100" i="4"/>
  <c r="U1099" i="4"/>
  <c r="T1099" i="4"/>
  <c r="L1099" i="4"/>
  <c r="J1099" i="4"/>
  <c r="I1099" i="4"/>
  <c r="U1098" i="4"/>
  <c r="T1098" i="4"/>
  <c r="L1098" i="4"/>
  <c r="J1098" i="4"/>
  <c r="I1098" i="4"/>
  <c r="U1097" i="4"/>
  <c r="T1097" i="4"/>
  <c r="L1097" i="4"/>
  <c r="J1097" i="4"/>
  <c r="I1097" i="4"/>
  <c r="U1096" i="4"/>
  <c r="T1096" i="4"/>
  <c r="L1096" i="4"/>
  <c r="J1096" i="4"/>
  <c r="I1096" i="4"/>
  <c r="U1095" i="4"/>
  <c r="T1095" i="4"/>
  <c r="L1095" i="4"/>
  <c r="J1095" i="4"/>
  <c r="I1095" i="4"/>
  <c r="U1094" i="4"/>
  <c r="T1094" i="4"/>
  <c r="L1094" i="4"/>
  <c r="J1094" i="4"/>
  <c r="I1094" i="4"/>
  <c r="U1093" i="4"/>
  <c r="T1093" i="4"/>
  <c r="L1093" i="4"/>
  <c r="J1093" i="4"/>
  <c r="I1093" i="4"/>
  <c r="U1092" i="4"/>
  <c r="T1092" i="4"/>
  <c r="L1092" i="4"/>
  <c r="J1092" i="4"/>
  <c r="I1092" i="4"/>
  <c r="U1091" i="4"/>
  <c r="T1091" i="4"/>
  <c r="L1091" i="4"/>
  <c r="J1091" i="4"/>
  <c r="I1091" i="4"/>
  <c r="U1090" i="4"/>
  <c r="T1090" i="4"/>
  <c r="L1090" i="4"/>
  <c r="J1090" i="4"/>
  <c r="I1090" i="4"/>
  <c r="U1089" i="4"/>
  <c r="T1089" i="4"/>
  <c r="L1089" i="4"/>
  <c r="J1089" i="4"/>
  <c r="I1089" i="4"/>
  <c r="U1088" i="4"/>
  <c r="T1088" i="4"/>
  <c r="L1088" i="4"/>
  <c r="J1088" i="4"/>
  <c r="I1088" i="4"/>
  <c r="U1087" i="4"/>
  <c r="T1087" i="4"/>
  <c r="L1087" i="4"/>
  <c r="J1087" i="4"/>
  <c r="I1087" i="4"/>
  <c r="U1086" i="4"/>
  <c r="T1086" i="4"/>
  <c r="L1086" i="4"/>
  <c r="J1086" i="4"/>
  <c r="I1086" i="4"/>
  <c r="U1085" i="4"/>
  <c r="T1085" i="4"/>
  <c r="L1085" i="4"/>
  <c r="J1085" i="4"/>
  <c r="I1085" i="4"/>
  <c r="U1084" i="4"/>
  <c r="T1084" i="4"/>
  <c r="L1084" i="4"/>
  <c r="J1084" i="4"/>
  <c r="I1084" i="4"/>
  <c r="U1083" i="4"/>
  <c r="T1083" i="4"/>
  <c r="L1083" i="4"/>
  <c r="J1083" i="4"/>
  <c r="I1083" i="4"/>
  <c r="U1082" i="4"/>
  <c r="T1082" i="4"/>
  <c r="L1082" i="4"/>
  <c r="J1082" i="4"/>
  <c r="I1082" i="4"/>
  <c r="U1081" i="4"/>
  <c r="T1081" i="4"/>
  <c r="L1081" i="4"/>
  <c r="J1081" i="4"/>
  <c r="I1081" i="4"/>
  <c r="U1080" i="4"/>
  <c r="T1080" i="4"/>
  <c r="L1080" i="4"/>
  <c r="J1080" i="4"/>
  <c r="I1080" i="4"/>
  <c r="U1079" i="4"/>
  <c r="T1079" i="4"/>
  <c r="L1079" i="4"/>
  <c r="J1079" i="4"/>
  <c r="I1079" i="4"/>
  <c r="U1078" i="4"/>
  <c r="T1078" i="4"/>
  <c r="L1078" i="4"/>
  <c r="J1078" i="4"/>
  <c r="I1078" i="4"/>
  <c r="U1077" i="4"/>
  <c r="T1077" i="4"/>
  <c r="L1077" i="4"/>
  <c r="J1077" i="4"/>
  <c r="I1077" i="4"/>
  <c r="U1076" i="4"/>
  <c r="T1076" i="4"/>
  <c r="L1076" i="4"/>
  <c r="J1076" i="4"/>
  <c r="I1076" i="4"/>
  <c r="U1075" i="4"/>
  <c r="T1075" i="4"/>
  <c r="L1075" i="4"/>
  <c r="J1075" i="4"/>
  <c r="I1075" i="4"/>
  <c r="U1074" i="4"/>
  <c r="T1074" i="4"/>
  <c r="L1074" i="4"/>
  <c r="J1074" i="4"/>
  <c r="I1074" i="4"/>
  <c r="U1073" i="4"/>
  <c r="T1073" i="4"/>
  <c r="L1073" i="4"/>
  <c r="J1073" i="4"/>
  <c r="I1073" i="4"/>
  <c r="U1072" i="4"/>
  <c r="T1072" i="4"/>
  <c r="L1072" i="4"/>
  <c r="J1072" i="4"/>
  <c r="I1072" i="4"/>
  <c r="U1071" i="4"/>
  <c r="T1071" i="4"/>
  <c r="L1071" i="4"/>
  <c r="J1071" i="4"/>
  <c r="I1071" i="4"/>
  <c r="U1070" i="4"/>
  <c r="T1070" i="4"/>
  <c r="L1070" i="4"/>
  <c r="J1070" i="4"/>
  <c r="I1070" i="4"/>
  <c r="U1069" i="4"/>
  <c r="T1069" i="4"/>
  <c r="L1069" i="4"/>
  <c r="J1069" i="4"/>
  <c r="I1069" i="4"/>
  <c r="U1068" i="4"/>
  <c r="T1068" i="4"/>
  <c r="L1068" i="4"/>
  <c r="J1068" i="4"/>
  <c r="I1068" i="4"/>
  <c r="U1067" i="4"/>
  <c r="T1067" i="4"/>
  <c r="L1067" i="4"/>
  <c r="J1067" i="4"/>
  <c r="I1067" i="4"/>
  <c r="U1066" i="4"/>
  <c r="T1066" i="4"/>
  <c r="L1066" i="4"/>
  <c r="J1066" i="4"/>
  <c r="I1066" i="4"/>
  <c r="U1065" i="4"/>
  <c r="T1065" i="4"/>
  <c r="L1065" i="4"/>
  <c r="J1065" i="4"/>
  <c r="I1065" i="4"/>
  <c r="U1064" i="4"/>
  <c r="T1064" i="4"/>
  <c r="L1064" i="4"/>
  <c r="J1064" i="4"/>
  <c r="I1064" i="4"/>
  <c r="U1063" i="4"/>
  <c r="T1063" i="4"/>
  <c r="L1063" i="4"/>
  <c r="J1063" i="4"/>
  <c r="I1063" i="4"/>
  <c r="U1062" i="4"/>
  <c r="T1062" i="4"/>
  <c r="L1062" i="4"/>
  <c r="J1062" i="4"/>
  <c r="I1062" i="4"/>
  <c r="U1061" i="4"/>
  <c r="T1061" i="4"/>
  <c r="L1061" i="4"/>
  <c r="J1061" i="4"/>
  <c r="I1061" i="4"/>
  <c r="U1060" i="4"/>
  <c r="T1060" i="4"/>
  <c r="L1060" i="4"/>
  <c r="J1060" i="4"/>
  <c r="I1060" i="4"/>
  <c r="U1059" i="4"/>
  <c r="T1059" i="4"/>
  <c r="L1059" i="4"/>
  <c r="J1059" i="4"/>
  <c r="I1059" i="4"/>
  <c r="U1058" i="4"/>
  <c r="T1058" i="4"/>
  <c r="L1058" i="4"/>
  <c r="J1058" i="4"/>
  <c r="I1058" i="4"/>
  <c r="U1057" i="4"/>
  <c r="T1057" i="4"/>
  <c r="L1057" i="4"/>
  <c r="J1057" i="4"/>
  <c r="I1057" i="4"/>
  <c r="U1056" i="4"/>
  <c r="T1056" i="4"/>
  <c r="L1056" i="4"/>
  <c r="J1056" i="4"/>
  <c r="I1056" i="4"/>
  <c r="U1055" i="4"/>
  <c r="T1055" i="4"/>
  <c r="L1055" i="4"/>
  <c r="J1055" i="4"/>
  <c r="I1055" i="4"/>
  <c r="U1054" i="4"/>
  <c r="T1054" i="4"/>
  <c r="L1054" i="4"/>
  <c r="J1054" i="4"/>
  <c r="I1054" i="4"/>
  <c r="U1053" i="4"/>
  <c r="T1053" i="4"/>
  <c r="L1053" i="4"/>
  <c r="J1053" i="4"/>
  <c r="I1053" i="4"/>
  <c r="U1052" i="4"/>
  <c r="T1052" i="4"/>
  <c r="L1052" i="4"/>
  <c r="J1052" i="4"/>
  <c r="I1052" i="4"/>
  <c r="U1051" i="4"/>
  <c r="T1051" i="4"/>
  <c r="L1051" i="4"/>
  <c r="J1051" i="4"/>
  <c r="I1051" i="4"/>
  <c r="U1050" i="4"/>
  <c r="T1050" i="4"/>
  <c r="L1050" i="4"/>
  <c r="J1050" i="4"/>
  <c r="I1050" i="4"/>
  <c r="U1049" i="4"/>
  <c r="T1049" i="4"/>
  <c r="L1049" i="4"/>
  <c r="J1049" i="4"/>
  <c r="I1049" i="4"/>
  <c r="U1048" i="4"/>
  <c r="T1048" i="4"/>
  <c r="L1048" i="4"/>
  <c r="J1048" i="4"/>
  <c r="I1048" i="4"/>
  <c r="U1047" i="4"/>
  <c r="T1047" i="4"/>
  <c r="L1047" i="4"/>
  <c r="J1047" i="4"/>
  <c r="I1047" i="4"/>
  <c r="U1046" i="4"/>
  <c r="T1046" i="4"/>
  <c r="L1046" i="4"/>
  <c r="J1046" i="4"/>
  <c r="I1046" i="4"/>
  <c r="U1045" i="4"/>
  <c r="T1045" i="4"/>
  <c r="L1045" i="4"/>
  <c r="J1045" i="4"/>
  <c r="I1045" i="4"/>
  <c r="U1044" i="4"/>
  <c r="T1044" i="4"/>
  <c r="L1044" i="4"/>
  <c r="J1044" i="4"/>
  <c r="I1044" i="4"/>
  <c r="U1043" i="4"/>
  <c r="T1043" i="4"/>
  <c r="L1043" i="4"/>
  <c r="J1043" i="4"/>
  <c r="I1043" i="4"/>
  <c r="U1042" i="4"/>
  <c r="T1042" i="4"/>
  <c r="L1042" i="4"/>
  <c r="J1042" i="4"/>
  <c r="I1042" i="4"/>
  <c r="U1041" i="4"/>
  <c r="T1041" i="4"/>
  <c r="L1041" i="4"/>
  <c r="J1041" i="4"/>
  <c r="I1041" i="4"/>
  <c r="U1040" i="4"/>
  <c r="T1040" i="4"/>
  <c r="L1040" i="4"/>
  <c r="J1040" i="4"/>
  <c r="I1040" i="4"/>
  <c r="U1039" i="4"/>
  <c r="T1039" i="4"/>
  <c r="L1039" i="4"/>
  <c r="J1039" i="4"/>
  <c r="I1039" i="4"/>
  <c r="U1038" i="4"/>
  <c r="T1038" i="4"/>
  <c r="L1038" i="4"/>
  <c r="J1038" i="4"/>
  <c r="I1038" i="4"/>
  <c r="U1037" i="4"/>
  <c r="T1037" i="4"/>
  <c r="L1037" i="4"/>
  <c r="J1037" i="4"/>
  <c r="I1037" i="4"/>
  <c r="W1036" i="4"/>
  <c r="V1036" i="4"/>
  <c r="U1036" i="4"/>
  <c r="T1036" i="4"/>
  <c r="L1036" i="4"/>
  <c r="J1036" i="4"/>
  <c r="I1036" i="4"/>
  <c r="W1035" i="4"/>
  <c r="V1035" i="4"/>
  <c r="U1035" i="4"/>
  <c r="T1035" i="4"/>
  <c r="L1035" i="4"/>
  <c r="J1035" i="4"/>
  <c r="I1035" i="4"/>
  <c r="W1034" i="4"/>
  <c r="V1034" i="4"/>
  <c r="U1034" i="4"/>
  <c r="T1034" i="4"/>
  <c r="L1034" i="4"/>
  <c r="J1034" i="4"/>
  <c r="I1034" i="4"/>
  <c r="W1033" i="4"/>
  <c r="V1033" i="4"/>
  <c r="U1033" i="4"/>
  <c r="T1033" i="4"/>
  <c r="L1033" i="4"/>
  <c r="J1033" i="4"/>
  <c r="I1033" i="4"/>
  <c r="W1032" i="4"/>
  <c r="V1032" i="4"/>
  <c r="U1032" i="4"/>
  <c r="T1032" i="4"/>
  <c r="L1032" i="4"/>
  <c r="J1032" i="4"/>
  <c r="I1032" i="4"/>
  <c r="W1031" i="4"/>
  <c r="V1031" i="4"/>
  <c r="U1031" i="4"/>
  <c r="T1031" i="4"/>
  <c r="L1031" i="4"/>
  <c r="J1031" i="4"/>
  <c r="I1031" i="4"/>
  <c r="W1030" i="4"/>
  <c r="V1030" i="4"/>
  <c r="U1030" i="4"/>
  <c r="T1030" i="4"/>
  <c r="L1030" i="4"/>
  <c r="J1030" i="4"/>
  <c r="I1030" i="4"/>
  <c r="W1029" i="4"/>
  <c r="V1029" i="4"/>
  <c r="U1029" i="4"/>
  <c r="T1029" i="4"/>
  <c r="L1029" i="4"/>
  <c r="J1029" i="4"/>
  <c r="I1029" i="4"/>
  <c r="W1028" i="4"/>
  <c r="V1028" i="4"/>
  <c r="U1028" i="4"/>
  <c r="T1028" i="4"/>
  <c r="L1028" i="4"/>
  <c r="J1028" i="4"/>
  <c r="I1028" i="4"/>
  <c r="W1027" i="4"/>
  <c r="V1027" i="4"/>
  <c r="U1027" i="4"/>
  <c r="T1027" i="4"/>
  <c r="L1027" i="4"/>
  <c r="J1027" i="4"/>
  <c r="I1027" i="4"/>
  <c r="W1026" i="4"/>
  <c r="V1026" i="4"/>
  <c r="U1026" i="4"/>
  <c r="T1026" i="4"/>
  <c r="L1026" i="4"/>
  <c r="J1026" i="4"/>
  <c r="I1026" i="4"/>
  <c r="W1025" i="4"/>
  <c r="V1025" i="4"/>
  <c r="U1025" i="4"/>
  <c r="T1025" i="4"/>
  <c r="L1025" i="4"/>
  <c r="J1025" i="4"/>
  <c r="I1025" i="4"/>
  <c r="W1024" i="4"/>
  <c r="V1024" i="4"/>
  <c r="U1024" i="4"/>
  <c r="T1024" i="4"/>
  <c r="L1024" i="4"/>
  <c r="J1024" i="4"/>
  <c r="I1024" i="4"/>
  <c r="W1023" i="4"/>
  <c r="V1023" i="4"/>
  <c r="U1023" i="4"/>
  <c r="T1023" i="4"/>
  <c r="L1023" i="4"/>
  <c r="J1023" i="4"/>
  <c r="I1023" i="4"/>
  <c r="W1022" i="4"/>
  <c r="V1022" i="4"/>
  <c r="U1022" i="4"/>
  <c r="T1022" i="4"/>
  <c r="L1022" i="4"/>
  <c r="J1022" i="4"/>
  <c r="I1022" i="4"/>
  <c r="W1021" i="4"/>
  <c r="V1021" i="4"/>
  <c r="U1021" i="4"/>
  <c r="T1021" i="4"/>
  <c r="L1021" i="4"/>
  <c r="J1021" i="4"/>
  <c r="I1021" i="4"/>
  <c r="W1020" i="4"/>
  <c r="V1020" i="4"/>
  <c r="U1020" i="4"/>
  <c r="T1020" i="4"/>
  <c r="L1020" i="4"/>
  <c r="J1020" i="4"/>
  <c r="I1020" i="4"/>
  <c r="W1019" i="4"/>
  <c r="V1019" i="4"/>
  <c r="U1019" i="4"/>
  <c r="T1019" i="4"/>
  <c r="L1019" i="4"/>
  <c r="J1019" i="4"/>
  <c r="I1019" i="4"/>
  <c r="W1018" i="4"/>
  <c r="V1018" i="4"/>
  <c r="U1018" i="4"/>
  <c r="T1018" i="4"/>
  <c r="L1018" i="4"/>
  <c r="J1018" i="4"/>
  <c r="I1018" i="4"/>
  <c r="W1017" i="4"/>
  <c r="V1017" i="4"/>
  <c r="U1017" i="4"/>
  <c r="T1017" i="4"/>
  <c r="L1017" i="4"/>
  <c r="J1017" i="4"/>
  <c r="I1017" i="4"/>
  <c r="W1016" i="4"/>
  <c r="V1016" i="4"/>
  <c r="U1016" i="4"/>
  <c r="T1016" i="4"/>
  <c r="L1016" i="4"/>
  <c r="J1016" i="4"/>
  <c r="I1016" i="4"/>
  <c r="W1015" i="4"/>
  <c r="V1015" i="4"/>
  <c r="U1015" i="4"/>
  <c r="T1015" i="4"/>
  <c r="L1015" i="4"/>
  <c r="J1015" i="4"/>
  <c r="I1015" i="4"/>
  <c r="U1014" i="4"/>
  <c r="T1014" i="4"/>
  <c r="L1014" i="4"/>
  <c r="J1014" i="4"/>
  <c r="I1014" i="4"/>
  <c r="U1013" i="4"/>
  <c r="T1013" i="4"/>
  <c r="L1013" i="4"/>
  <c r="J1013" i="4"/>
  <c r="I1013" i="4"/>
  <c r="U1012" i="4"/>
  <c r="T1012" i="4"/>
  <c r="L1012" i="4"/>
  <c r="J1012" i="4"/>
  <c r="I1012" i="4"/>
  <c r="U1011" i="4"/>
  <c r="T1011" i="4"/>
  <c r="L1011" i="4"/>
  <c r="J1011" i="4"/>
  <c r="I1011" i="4"/>
  <c r="U1010" i="4"/>
  <c r="T1010" i="4"/>
  <c r="L1010" i="4"/>
  <c r="J1010" i="4"/>
  <c r="I1010" i="4"/>
  <c r="U1009" i="4"/>
  <c r="T1009" i="4"/>
  <c r="L1009" i="4"/>
  <c r="J1009" i="4"/>
  <c r="I1009" i="4"/>
  <c r="U1008" i="4"/>
  <c r="T1008" i="4"/>
  <c r="L1008" i="4"/>
  <c r="J1008" i="4"/>
  <c r="I1008" i="4"/>
  <c r="U1007" i="4"/>
  <c r="T1007" i="4"/>
  <c r="L1007" i="4"/>
  <c r="J1007" i="4"/>
  <c r="I1007" i="4"/>
  <c r="U1006" i="4"/>
  <c r="T1006" i="4"/>
  <c r="L1006" i="4"/>
  <c r="J1006" i="4"/>
  <c r="I1006" i="4"/>
  <c r="P1006" i="4" s="1"/>
  <c r="U1005" i="4"/>
  <c r="T1005" i="4"/>
  <c r="L1005" i="4"/>
  <c r="J1005" i="4"/>
  <c r="I1005" i="4"/>
  <c r="U1004" i="4"/>
  <c r="T1004" i="4"/>
  <c r="L1004" i="4"/>
  <c r="J1004" i="4"/>
  <c r="I1004" i="4"/>
  <c r="U1003" i="4"/>
  <c r="T1003" i="4"/>
  <c r="L1003" i="4"/>
  <c r="J1003" i="4"/>
  <c r="I1003" i="4"/>
  <c r="U1002" i="4"/>
  <c r="T1002" i="4"/>
  <c r="L1002" i="4"/>
  <c r="J1002" i="4"/>
  <c r="I1002" i="4"/>
  <c r="P1002" i="4" s="1"/>
  <c r="U1001" i="4"/>
  <c r="T1001" i="4"/>
  <c r="L1001" i="4"/>
  <c r="J1001" i="4"/>
  <c r="I1001" i="4"/>
  <c r="U1000" i="4"/>
  <c r="T1000" i="4"/>
  <c r="L1000" i="4"/>
  <c r="J1000" i="4"/>
  <c r="I1000" i="4"/>
  <c r="U999" i="4"/>
  <c r="T999" i="4"/>
  <c r="L999" i="4"/>
  <c r="J999" i="4"/>
  <c r="I999" i="4"/>
  <c r="U998" i="4"/>
  <c r="T998" i="4"/>
  <c r="L998" i="4"/>
  <c r="J998" i="4"/>
  <c r="I998" i="4"/>
  <c r="U997" i="4"/>
  <c r="T997" i="4"/>
  <c r="L997" i="4"/>
  <c r="J997" i="4"/>
  <c r="I997" i="4"/>
  <c r="U996" i="4"/>
  <c r="T996" i="4"/>
  <c r="L996" i="4"/>
  <c r="J996" i="4"/>
  <c r="I996" i="4"/>
  <c r="U995" i="4"/>
  <c r="T995" i="4"/>
  <c r="L995" i="4"/>
  <c r="J995" i="4"/>
  <c r="I995" i="4"/>
  <c r="U994" i="4"/>
  <c r="T994" i="4"/>
  <c r="L994" i="4"/>
  <c r="J994" i="4"/>
  <c r="I994" i="4"/>
  <c r="U993" i="4"/>
  <c r="T993" i="4"/>
  <c r="L993" i="4"/>
  <c r="J993" i="4"/>
  <c r="I993" i="4"/>
  <c r="U992" i="4"/>
  <c r="T992" i="4"/>
  <c r="L992" i="4"/>
  <c r="J992" i="4"/>
  <c r="I992" i="4"/>
  <c r="U991" i="4"/>
  <c r="T991" i="4"/>
  <c r="L991" i="4"/>
  <c r="J991" i="4"/>
  <c r="I991" i="4"/>
  <c r="U990" i="4"/>
  <c r="T990" i="4"/>
  <c r="L990" i="4"/>
  <c r="J990" i="4"/>
  <c r="I990" i="4"/>
  <c r="P990" i="4" s="1"/>
  <c r="U989" i="4"/>
  <c r="T989" i="4"/>
  <c r="L989" i="4"/>
  <c r="J989" i="4"/>
  <c r="I989" i="4"/>
  <c r="U988" i="4"/>
  <c r="T988" i="4"/>
  <c r="L988" i="4"/>
  <c r="J988" i="4"/>
  <c r="I988" i="4"/>
  <c r="U987" i="4"/>
  <c r="T987" i="4"/>
  <c r="L987" i="4"/>
  <c r="J987" i="4"/>
  <c r="I987" i="4"/>
  <c r="U986" i="4"/>
  <c r="T986" i="4"/>
  <c r="L986" i="4"/>
  <c r="J986" i="4"/>
  <c r="I986" i="4"/>
  <c r="P986" i="4" s="1"/>
  <c r="U985" i="4"/>
  <c r="T985" i="4"/>
  <c r="L985" i="4"/>
  <c r="J985" i="4"/>
  <c r="I985" i="4"/>
  <c r="U984" i="4"/>
  <c r="T984" i="4"/>
  <c r="L984" i="4"/>
  <c r="J984" i="4"/>
  <c r="I984" i="4"/>
  <c r="U983" i="4"/>
  <c r="T983" i="4"/>
  <c r="L983" i="4"/>
  <c r="J983" i="4"/>
  <c r="I983" i="4"/>
  <c r="U982" i="4"/>
  <c r="T982" i="4"/>
  <c r="L982" i="4"/>
  <c r="J982" i="4"/>
  <c r="I982" i="4"/>
  <c r="U981" i="4"/>
  <c r="T981" i="4"/>
  <c r="L981" i="4"/>
  <c r="J981" i="4"/>
  <c r="I981" i="4"/>
  <c r="U980" i="4"/>
  <c r="T980" i="4"/>
  <c r="L980" i="4"/>
  <c r="J980" i="4"/>
  <c r="I980" i="4"/>
  <c r="U979" i="4"/>
  <c r="T979" i="4"/>
  <c r="L979" i="4"/>
  <c r="J979" i="4"/>
  <c r="I979" i="4"/>
  <c r="U978" i="4"/>
  <c r="T978" i="4"/>
  <c r="L978" i="4"/>
  <c r="J978" i="4"/>
  <c r="I978" i="4"/>
  <c r="U977" i="4"/>
  <c r="T977" i="4"/>
  <c r="L977" i="4"/>
  <c r="J977" i="4"/>
  <c r="I977" i="4"/>
  <c r="U976" i="4"/>
  <c r="T976" i="4"/>
  <c r="L976" i="4"/>
  <c r="J976" i="4"/>
  <c r="I976" i="4"/>
  <c r="U975" i="4"/>
  <c r="T975" i="4"/>
  <c r="L975" i="4"/>
  <c r="J975" i="4"/>
  <c r="I975" i="4"/>
  <c r="U974" i="4"/>
  <c r="T974" i="4"/>
  <c r="L974" i="4"/>
  <c r="J974" i="4"/>
  <c r="I974" i="4"/>
  <c r="P974" i="4" s="1"/>
  <c r="U973" i="4"/>
  <c r="T973" i="4"/>
  <c r="L973" i="4"/>
  <c r="J973" i="4"/>
  <c r="I973" i="4"/>
  <c r="U972" i="4"/>
  <c r="T972" i="4"/>
  <c r="L972" i="4"/>
  <c r="J972" i="4"/>
  <c r="I972" i="4"/>
  <c r="U971" i="4"/>
  <c r="T971" i="4"/>
  <c r="L971" i="4"/>
  <c r="J971" i="4"/>
  <c r="I971" i="4"/>
  <c r="U970" i="4"/>
  <c r="T970" i="4"/>
  <c r="L970" i="4"/>
  <c r="J970" i="4"/>
  <c r="I970" i="4"/>
  <c r="P970" i="4" s="1"/>
  <c r="U969" i="4"/>
  <c r="T969" i="4"/>
  <c r="L969" i="4"/>
  <c r="J969" i="4"/>
  <c r="I969" i="4"/>
  <c r="U968" i="4"/>
  <c r="T968" i="4"/>
  <c r="L968" i="4"/>
  <c r="J968" i="4"/>
  <c r="I968" i="4"/>
  <c r="U967" i="4"/>
  <c r="T967" i="4"/>
  <c r="L967" i="4"/>
  <c r="J967" i="4"/>
  <c r="I967" i="4"/>
  <c r="U966" i="4"/>
  <c r="T966" i="4"/>
  <c r="L966" i="4"/>
  <c r="J966" i="4"/>
  <c r="I966" i="4"/>
  <c r="U965" i="4"/>
  <c r="T965" i="4"/>
  <c r="L965" i="4"/>
  <c r="J965" i="4"/>
  <c r="I965" i="4"/>
  <c r="U964" i="4"/>
  <c r="T964" i="4"/>
  <c r="L964" i="4"/>
  <c r="J964" i="4"/>
  <c r="I964" i="4"/>
  <c r="U963" i="4"/>
  <c r="T963" i="4"/>
  <c r="L963" i="4"/>
  <c r="J963" i="4"/>
  <c r="I963" i="4"/>
  <c r="U962" i="4"/>
  <c r="T962" i="4"/>
  <c r="L962" i="4"/>
  <c r="J962" i="4"/>
  <c r="I962" i="4"/>
  <c r="U961" i="4"/>
  <c r="T961" i="4"/>
  <c r="L961" i="4"/>
  <c r="J961" i="4"/>
  <c r="I961" i="4"/>
  <c r="U960" i="4"/>
  <c r="T960" i="4"/>
  <c r="L960" i="4"/>
  <c r="J960" i="4"/>
  <c r="I960" i="4"/>
  <c r="U959" i="4"/>
  <c r="T959" i="4"/>
  <c r="L959" i="4"/>
  <c r="J959" i="4"/>
  <c r="I959" i="4"/>
  <c r="U958" i="4"/>
  <c r="T958" i="4"/>
  <c r="L958" i="4"/>
  <c r="J958" i="4"/>
  <c r="I958" i="4"/>
  <c r="P958" i="4" s="1"/>
  <c r="U957" i="4"/>
  <c r="T957" i="4"/>
  <c r="L957" i="4"/>
  <c r="J957" i="4"/>
  <c r="I957" i="4"/>
  <c r="U956" i="4"/>
  <c r="T956" i="4"/>
  <c r="L956" i="4"/>
  <c r="J956" i="4"/>
  <c r="I956" i="4"/>
  <c r="U955" i="4"/>
  <c r="T955" i="4"/>
  <c r="L955" i="4"/>
  <c r="J955" i="4"/>
  <c r="I955" i="4"/>
  <c r="U954" i="4"/>
  <c r="T954" i="4"/>
  <c r="L954" i="4"/>
  <c r="J954" i="4"/>
  <c r="I954" i="4"/>
  <c r="P954" i="4" s="1"/>
  <c r="U953" i="4"/>
  <c r="T953" i="4"/>
  <c r="L953" i="4"/>
  <c r="J953" i="4"/>
  <c r="I953" i="4"/>
  <c r="U952" i="4"/>
  <c r="T952" i="4"/>
  <c r="L952" i="4"/>
  <c r="J952" i="4"/>
  <c r="I952" i="4"/>
  <c r="U951" i="4"/>
  <c r="T951" i="4"/>
  <c r="L951" i="4"/>
  <c r="J951" i="4"/>
  <c r="I951" i="4"/>
  <c r="U950" i="4"/>
  <c r="T950" i="4"/>
  <c r="L950" i="4"/>
  <c r="J950" i="4"/>
  <c r="I950" i="4"/>
  <c r="U949" i="4"/>
  <c r="T949" i="4"/>
  <c r="L949" i="4"/>
  <c r="J949" i="4"/>
  <c r="I949" i="4"/>
  <c r="U948" i="4"/>
  <c r="T948" i="4"/>
  <c r="L948" i="4"/>
  <c r="J948" i="4"/>
  <c r="I948" i="4"/>
  <c r="U947" i="4"/>
  <c r="T947" i="4"/>
  <c r="L947" i="4"/>
  <c r="J947" i="4"/>
  <c r="I947" i="4"/>
  <c r="U946" i="4"/>
  <c r="T946" i="4"/>
  <c r="L946" i="4"/>
  <c r="J946" i="4"/>
  <c r="I946" i="4"/>
  <c r="U945" i="4"/>
  <c r="T945" i="4"/>
  <c r="L945" i="4"/>
  <c r="J945" i="4"/>
  <c r="I945" i="4"/>
  <c r="U944" i="4"/>
  <c r="T944" i="4"/>
  <c r="L944" i="4"/>
  <c r="J944" i="4"/>
  <c r="I944" i="4"/>
  <c r="U943" i="4"/>
  <c r="T943" i="4"/>
  <c r="L943" i="4"/>
  <c r="J943" i="4"/>
  <c r="I943" i="4"/>
  <c r="U942" i="4"/>
  <c r="T942" i="4"/>
  <c r="L942" i="4"/>
  <c r="J942" i="4"/>
  <c r="I942" i="4"/>
  <c r="U941" i="4"/>
  <c r="T941" i="4"/>
  <c r="L941" i="4"/>
  <c r="J941" i="4"/>
  <c r="I941" i="4"/>
  <c r="U940" i="4"/>
  <c r="T940" i="4"/>
  <c r="L940" i="4"/>
  <c r="J940" i="4"/>
  <c r="I940" i="4"/>
  <c r="U939" i="4"/>
  <c r="T939" i="4"/>
  <c r="L939" i="4"/>
  <c r="J939" i="4"/>
  <c r="I939" i="4"/>
  <c r="U938" i="4"/>
  <c r="T938" i="4"/>
  <c r="L938" i="4"/>
  <c r="J938" i="4"/>
  <c r="I938" i="4"/>
  <c r="P938" i="4" s="1"/>
  <c r="U937" i="4"/>
  <c r="T937" i="4"/>
  <c r="L937" i="4"/>
  <c r="J937" i="4"/>
  <c r="I937" i="4"/>
  <c r="U936" i="4"/>
  <c r="T936" i="4"/>
  <c r="L936" i="4"/>
  <c r="J936" i="4"/>
  <c r="I936" i="4"/>
  <c r="U935" i="4"/>
  <c r="T935" i="4"/>
  <c r="L935" i="4"/>
  <c r="J935" i="4"/>
  <c r="I935" i="4"/>
  <c r="U934" i="4"/>
  <c r="T934" i="4"/>
  <c r="L934" i="4"/>
  <c r="J934" i="4"/>
  <c r="I934" i="4"/>
  <c r="U933" i="4"/>
  <c r="T933" i="4"/>
  <c r="L933" i="4"/>
  <c r="J933" i="4"/>
  <c r="I933" i="4"/>
  <c r="U932" i="4"/>
  <c r="T932" i="4"/>
  <c r="L932" i="4"/>
  <c r="J932" i="4"/>
  <c r="I932" i="4"/>
  <c r="U931" i="4"/>
  <c r="T931" i="4"/>
  <c r="L931" i="4"/>
  <c r="J931" i="4"/>
  <c r="I931" i="4"/>
  <c r="U930" i="4"/>
  <c r="T930" i="4"/>
  <c r="L930" i="4"/>
  <c r="J930" i="4"/>
  <c r="I930" i="4"/>
  <c r="U929" i="4"/>
  <c r="T929" i="4"/>
  <c r="L929" i="4"/>
  <c r="J929" i="4"/>
  <c r="I929" i="4"/>
  <c r="U928" i="4"/>
  <c r="T928" i="4"/>
  <c r="L928" i="4"/>
  <c r="J928" i="4"/>
  <c r="I928" i="4"/>
  <c r="U927" i="4"/>
  <c r="T927" i="4"/>
  <c r="L927" i="4"/>
  <c r="J927" i="4"/>
  <c r="I927" i="4"/>
  <c r="U926" i="4"/>
  <c r="T926" i="4"/>
  <c r="L926" i="4"/>
  <c r="J926" i="4"/>
  <c r="I926" i="4"/>
  <c r="P926" i="4" s="1"/>
  <c r="U925" i="4"/>
  <c r="T925" i="4"/>
  <c r="L925" i="4"/>
  <c r="J925" i="4"/>
  <c r="I925" i="4"/>
  <c r="U924" i="4"/>
  <c r="T924" i="4"/>
  <c r="L924" i="4"/>
  <c r="J924" i="4"/>
  <c r="I924" i="4"/>
  <c r="U923" i="4"/>
  <c r="T923" i="4"/>
  <c r="L923" i="4"/>
  <c r="J923" i="4"/>
  <c r="I923" i="4"/>
  <c r="U922" i="4"/>
  <c r="T922" i="4"/>
  <c r="L922" i="4"/>
  <c r="J922" i="4"/>
  <c r="I922" i="4"/>
  <c r="P922" i="4" s="1"/>
  <c r="U921" i="4"/>
  <c r="T921" i="4"/>
  <c r="L921" i="4"/>
  <c r="J921" i="4"/>
  <c r="I921" i="4"/>
  <c r="U920" i="4"/>
  <c r="T920" i="4"/>
  <c r="L920" i="4"/>
  <c r="J920" i="4"/>
  <c r="I920" i="4"/>
  <c r="U919" i="4"/>
  <c r="T919" i="4"/>
  <c r="L919" i="4"/>
  <c r="J919" i="4"/>
  <c r="I919" i="4"/>
  <c r="U918" i="4"/>
  <c r="T918" i="4"/>
  <c r="L918" i="4"/>
  <c r="J918" i="4"/>
  <c r="I918" i="4"/>
  <c r="U917" i="4"/>
  <c r="T917" i="4"/>
  <c r="L917" i="4"/>
  <c r="J917" i="4"/>
  <c r="I917" i="4"/>
  <c r="U916" i="4"/>
  <c r="T916" i="4"/>
  <c r="L916" i="4"/>
  <c r="J916" i="4"/>
  <c r="I916" i="4"/>
  <c r="U915" i="4"/>
  <c r="T915" i="4"/>
  <c r="L915" i="4"/>
  <c r="J915" i="4"/>
  <c r="I915" i="4"/>
  <c r="U914" i="4"/>
  <c r="T914" i="4"/>
  <c r="L914" i="4"/>
  <c r="J914" i="4"/>
  <c r="I914" i="4"/>
  <c r="U913" i="4"/>
  <c r="T913" i="4"/>
  <c r="L913" i="4"/>
  <c r="J913" i="4"/>
  <c r="I913" i="4"/>
  <c r="U912" i="4"/>
  <c r="T912" i="4"/>
  <c r="L912" i="4"/>
  <c r="J912" i="4"/>
  <c r="I912" i="4"/>
  <c r="U911" i="4"/>
  <c r="T911" i="4"/>
  <c r="L911" i="4"/>
  <c r="J911" i="4"/>
  <c r="I911" i="4"/>
  <c r="U910" i="4"/>
  <c r="T910" i="4"/>
  <c r="L910" i="4"/>
  <c r="J910" i="4"/>
  <c r="I910" i="4"/>
  <c r="P910" i="4" s="1"/>
  <c r="U909" i="4"/>
  <c r="T909" i="4"/>
  <c r="L909" i="4"/>
  <c r="J909" i="4"/>
  <c r="I909" i="4"/>
  <c r="U908" i="4"/>
  <c r="T908" i="4"/>
  <c r="L908" i="4"/>
  <c r="J908" i="4"/>
  <c r="I908" i="4"/>
  <c r="U907" i="4"/>
  <c r="T907" i="4"/>
  <c r="L907" i="4"/>
  <c r="J907" i="4"/>
  <c r="I907" i="4"/>
  <c r="U906" i="4"/>
  <c r="T906" i="4"/>
  <c r="L906" i="4"/>
  <c r="J906" i="4"/>
  <c r="I906" i="4"/>
  <c r="P906" i="4" s="1"/>
  <c r="U905" i="4"/>
  <c r="T905" i="4"/>
  <c r="L905" i="4"/>
  <c r="J905" i="4"/>
  <c r="I905" i="4"/>
  <c r="U904" i="4"/>
  <c r="T904" i="4"/>
  <c r="L904" i="4"/>
  <c r="J904" i="4"/>
  <c r="I904" i="4"/>
  <c r="U903" i="4"/>
  <c r="T903" i="4"/>
  <c r="L903" i="4"/>
  <c r="J903" i="4"/>
  <c r="I903" i="4"/>
  <c r="U902" i="4"/>
  <c r="T902" i="4"/>
  <c r="L902" i="4"/>
  <c r="J902" i="4"/>
  <c r="I902" i="4"/>
  <c r="U901" i="4"/>
  <c r="T901" i="4"/>
  <c r="L901" i="4"/>
  <c r="J901" i="4"/>
  <c r="I901" i="4"/>
  <c r="U900" i="4"/>
  <c r="T900" i="4"/>
  <c r="L900" i="4"/>
  <c r="J900" i="4"/>
  <c r="I900" i="4"/>
  <c r="U899" i="4"/>
  <c r="T899" i="4"/>
  <c r="L899" i="4"/>
  <c r="J899" i="4"/>
  <c r="I899" i="4"/>
  <c r="U898" i="4"/>
  <c r="T898" i="4"/>
  <c r="L898" i="4"/>
  <c r="J898" i="4"/>
  <c r="I898" i="4"/>
  <c r="U897" i="4"/>
  <c r="T897" i="4"/>
  <c r="L897" i="4"/>
  <c r="J897" i="4"/>
  <c r="I897" i="4"/>
  <c r="U896" i="4"/>
  <c r="T896" i="4"/>
  <c r="L896" i="4"/>
  <c r="J896" i="4"/>
  <c r="I896" i="4"/>
  <c r="U895" i="4"/>
  <c r="T895" i="4"/>
  <c r="L895" i="4"/>
  <c r="J895" i="4"/>
  <c r="I895" i="4"/>
  <c r="U894" i="4"/>
  <c r="T894" i="4"/>
  <c r="L894" i="4"/>
  <c r="J894" i="4"/>
  <c r="I894" i="4"/>
  <c r="P894" i="4" s="1"/>
  <c r="U893" i="4"/>
  <c r="T893" i="4"/>
  <c r="L893" i="4"/>
  <c r="J893" i="4"/>
  <c r="I893" i="4"/>
  <c r="U892" i="4"/>
  <c r="T892" i="4"/>
  <c r="L892" i="4"/>
  <c r="J892" i="4"/>
  <c r="I892" i="4"/>
  <c r="U891" i="4"/>
  <c r="T891" i="4"/>
  <c r="L891" i="4"/>
  <c r="J891" i="4"/>
  <c r="I891" i="4"/>
  <c r="U890" i="4"/>
  <c r="T890" i="4"/>
  <c r="L890" i="4"/>
  <c r="J890" i="4"/>
  <c r="I890" i="4"/>
  <c r="P890" i="4" s="1"/>
  <c r="U889" i="4"/>
  <c r="T889" i="4"/>
  <c r="L889" i="4"/>
  <c r="J889" i="4"/>
  <c r="I889" i="4"/>
  <c r="U888" i="4"/>
  <c r="T888" i="4"/>
  <c r="L888" i="4"/>
  <c r="J888" i="4"/>
  <c r="I888" i="4"/>
  <c r="U887" i="4"/>
  <c r="T887" i="4"/>
  <c r="L887" i="4"/>
  <c r="J887" i="4"/>
  <c r="I887" i="4"/>
  <c r="U886" i="4"/>
  <c r="T886" i="4"/>
  <c r="L886" i="4"/>
  <c r="J886" i="4"/>
  <c r="I886" i="4"/>
  <c r="U885" i="4"/>
  <c r="T885" i="4"/>
  <c r="L885" i="4"/>
  <c r="J885" i="4"/>
  <c r="I885" i="4"/>
  <c r="U884" i="4"/>
  <c r="T884" i="4"/>
  <c r="L884" i="4"/>
  <c r="J884" i="4"/>
  <c r="I884" i="4"/>
  <c r="U883" i="4"/>
  <c r="T883" i="4"/>
  <c r="L883" i="4"/>
  <c r="J883" i="4"/>
  <c r="I883" i="4"/>
  <c r="U882" i="4"/>
  <c r="T882" i="4"/>
  <c r="L882" i="4"/>
  <c r="J882" i="4"/>
  <c r="I882" i="4"/>
  <c r="U881" i="4"/>
  <c r="T881" i="4"/>
  <c r="L881" i="4"/>
  <c r="J881" i="4"/>
  <c r="I881" i="4"/>
  <c r="U880" i="4"/>
  <c r="T880" i="4"/>
  <c r="L880" i="4"/>
  <c r="J880" i="4"/>
  <c r="I880" i="4"/>
  <c r="U879" i="4"/>
  <c r="T879" i="4"/>
  <c r="L879" i="4"/>
  <c r="J879" i="4"/>
  <c r="I879" i="4"/>
  <c r="U878" i="4"/>
  <c r="T878" i="4"/>
  <c r="L878" i="4"/>
  <c r="J878" i="4"/>
  <c r="I878" i="4"/>
  <c r="P878" i="4" s="1"/>
  <c r="U877" i="4"/>
  <c r="T877" i="4"/>
  <c r="L877" i="4"/>
  <c r="J877" i="4"/>
  <c r="I877" i="4"/>
  <c r="U876" i="4"/>
  <c r="T876" i="4"/>
  <c r="L876" i="4"/>
  <c r="J876" i="4"/>
  <c r="I876" i="4"/>
  <c r="U875" i="4"/>
  <c r="T875" i="4"/>
  <c r="L875" i="4"/>
  <c r="J875" i="4"/>
  <c r="I875" i="4"/>
  <c r="U874" i="4"/>
  <c r="T874" i="4"/>
  <c r="L874" i="4"/>
  <c r="J874" i="4"/>
  <c r="I874" i="4"/>
  <c r="P874" i="4" s="1"/>
  <c r="U873" i="4"/>
  <c r="T873" i="4"/>
  <c r="L873" i="4"/>
  <c r="J873" i="4"/>
  <c r="I873" i="4"/>
  <c r="U872" i="4"/>
  <c r="T872" i="4"/>
  <c r="L872" i="4"/>
  <c r="J872" i="4"/>
  <c r="I872" i="4"/>
  <c r="W871" i="4"/>
  <c r="V871" i="4"/>
  <c r="U871" i="4"/>
  <c r="T871" i="4"/>
  <c r="L871" i="4"/>
  <c r="J871" i="4"/>
  <c r="I871" i="4"/>
  <c r="W870" i="4"/>
  <c r="V870" i="4"/>
  <c r="U870" i="4"/>
  <c r="T870" i="4"/>
  <c r="L870" i="4"/>
  <c r="J870" i="4"/>
  <c r="I870" i="4"/>
  <c r="W869" i="4"/>
  <c r="V869" i="4"/>
  <c r="U869" i="4"/>
  <c r="T869" i="4"/>
  <c r="L869" i="4"/>
  <c r="J869" i="4"/>
  <c r="I869" i="4"/>
  <c r="W868" i="4"/>
  <c r="V868" i="4"/>
  <c r="U868" i="4"/>
  <c r="T868" i="4"/>
  <c r="L868" i="4"/>
  <c r="J868" i="4"/>
  <c r="I868" i="4"/>
  <c r="W867" i="4"/>
  <c r="V867" i="4"/>
  <c r="U867" i="4"/>
  <c r="T867" i="4"/>
  <c r="L867" i="4"/>
  <c r="J867" i="4"/>
  <c r="I867" i="4"/>
  <c r="W866" i="4"/>
  <c r="V866" i="4"/>
  <c r="U866" i="4"/>
  <c r="T866" i="4"/>
  <c r="L866" i="4"/>
  <c r="J866" i="4"/>
  <c r="I866" i="4"/>
  <c r="W865" i="4"/>
  <c r="V865" i="4"/>
  <c r="U865" i="4"/>
  <c r="T865" i="4"/>
  <c r="L865" i="4"/>
  <c r="J865" i="4"/>
  <c r="I865" i="4"/>
  <c r="W864" i="4"/>
  <c r="V864" i="4"/>
  <c r="U864" i="4"/>
  <c r="T864" i="4"/>
  <c r="L864" i="4"/>
  <c r="J864" i="4"/>
  <c r="I864" i="4"/>
  <c r="W863" i="4"/>
  <c r="V863" i="4"/>
  <c r="U863" i="4"/>
  <c r="T863" i="4"/>
  <c r="L863" i="4"/>
  <c r="J863" i="4"/>
  <c r="I863" i="4"/>
  <c r="W862" i="4"/>
  <c r="V862" i="4"/>
  <c r="U862" i="4"/>
  <c r="T862" i="4"/>
  <c r="L862" i="4"/>
  <c r="J862" i="4"/>
  <c r="I862" i="4"/>
  <c r="W861" i="4"/>
  <c r="V861" i="4"/>
  <c r="U861" i="4"/>
  <c r="T861" i="4"/>
  <c r="L861" i="4"/>
  <c r="J861" i="4"/>
  <c r="I861" i="4"/>
  <c r="W860" i="4"/>
  <c r="V860" i="4"/>
  <c r="U860" i="4"/>
  <c r="T860" i="4"/>
  <c r="L860" i="4"/>
  <c r="J860" i="4"/>
  <c r="I860" i="4"/>
  <c r="W859" i="4"/>
  <c r="V859" i="4"/>
  <c r="U859" i="4"/>
  <c r="T859" i="4"/>
  <c r="L859" i="4"/>
  <c r="J859" i="4"/>
  <c r="I859" i="4"/>
  <c r="W858" i="4"/>
  <c r="V858" i="4"/>
  <c r="U858" i="4"/>
  <c r="T858" i="4"/>
  <c r="L858" i="4"/>
  <c r="J858" i="4"/>
  <c r="I858" i="4"/>
  <c r="W857" i="4"/>
  <c r="V857" i="4"/>
  <c r="U857" i="4"/>
  <c r="T857" i="4"/>
  <c r="L857" i="4"/>
  <c r="J857" i="4"/>
  <c r="I857" i="4"/>
  <c r="W856" i="4"/>
  <c r="V856" i="4"/>
  <c r="U856" i="4"/>
  <c r="T856" i="4"/>
  <c r="L856" i="4"/>
  <c r="J856" i="4"/>
  <c r="I856" i="4"/>
  <c r="W855" i="4"/>
  <c r="V855" i="4"/>
  <c r="U855" i="4"/>
  <c r="T855" i="4"/>
  <c r="L855" i="4"/>
  <c r="J855" i="4"/>
  <c r="I855" i="4"/>
  <c r="W854" i="4"/>
  <c r="V854" i="4"/>
  <c r="U854" i="4"/>
  <c r="T854" i="4"/>
  <c r="L854" i="4"/>
  <c r="J854" i="4"/>
  <c r="I854" i="4"/>
  <c r="W853" i="4"/>
  <c r="V853" i="4"/>
  <c r="U853" i="4"/>
  <c r="T853" i="4"/>
  <c r="L853" i="4"/>
  <c r="J853" i="4"/>
  <c r="I853" i="4"/>
  <c r="W852" i="4"/>
  <c r="V852" i="4"/>
  <c r="U852" i="4"/>
  <c r="T852" i="4"/>
  <c r="L852" i="4"/>
  <c r="J852" i="4"/>
  <c r="I852" i="4"/>
  <c r="W851" i="4"/>
  <c r="V851" i="4"/>
  <c r="U851" i="4"/>
  <c r="T851" i="4"/>
  <c r="L851" i="4"/>
  <c r="J851" i="4"/>
  <c r="I851" i="4"/>
  <c r="W850" i="4"/>
  <c r="V850" i="4"/>
  <c r="U850" i="4"/>
  <c r="T850" i="4"/>
  <c r="L850" i="4"/>
  <c r="J850" i="4"/>
  <c r="I850" i="4"/>
  <c r="W849" i="4"/>
  <c r="V849" i="4"/>
  <c r="U849" i="4"/>
  <c r="T849" i="4"/>
  <c r="L849" i="4"/>
  <c r="J849" i="4"/>
  <c r="I849" i="4"/>
  <c r="W848" i="4"/>
  <c r="V848" i="4"/>
  <c r="U848" i="4"/>
  <c r="T848" i="4"/>
  <c r="L848" i="4"/>
  <c r="J848" i="4"/>
  <c r="I848" i="4"/>
  <c r="W847" i="4"/>
  <c r="V847" i="4"/>
  <c r="U847" i="4"/>
  <c r="T847" i="4"/>
  <c r="L847" i="4"/>
  <c r="J847" i="4"/>
  <c r="I847" i="4"/>
  <c r="W846" i="4"/>
  <c r="V846" i="4"/>
  <c r="U846" i="4"/>
  <c r="T846" i="4"/>
  <c r="L846" i="4"/>
  <c r="J846" i="4"/>
  <c r="I846" i="4"/>
  <c r="W845" i="4"/>
  <c r="V845" i="4"/>
  <c r="U845" i="4"/>
  <c r="T845" i="4"/>
  <c r="L845" i="4"/>
  <c r="J845" i="4"/>
  <c r="I845" i="4"/>
  <c r="W844" i="4"/>
  <c r="V844" i="4"/>
  <c r="U844" i="4"/>
  <c r="T844" i="4"/>
  <c r="L844" i="4"/>
  <c r="J844" i="4"/>
  <c r="I844" i="4"/>
  <c r="W843" i="4"/>
  <c r="V843" i="4"/>
  <c r="U843" i="4"/>
  <c r="T843" i="4"/>
  <c r="L843" i="4"/>
  <c r="J843" i="4"/>
  <c r="I843" i="4"/>
  <c r="W842" i="4"/>
  <c r="V842" i="4"/>
  <c r="U842" i="4"/>
  <c r="T842" i="4"/>
  <c r="L842" i="4"/>
  <c r="J842" i="4"/>
  <c r="I842" i="4"/>
  <c r="W841" i="4"/>
  <c r="V841" i="4"/>
  <c r="U841" i="4"/>
  <c r="T841" i="4"/>
  <c r="L841" i="4"/>
  <c r="J841" i="4"/>
  <c r="I841" i="4"/>
  <c r="W840" i="4"/>
  <c r="V840" i="4"/>
  <c r="U840" i="4"/>
  <c r="T840" i="4"/>
  <c r="L840" i="4"/>
  <c r="J840" i="4"/>
  <c r="I840" i="4"/>
  <c r="W839" i="4"/>
  <c r="V839" i="4"/>
  <c r="U839" i="4"/>
  <c r="T839" i="4"/>
  <c r="L839" i="4"/>
  <c r="J839" i="4"/>
  <c r="I839" i="4"/>
  <c r="W838" i="4"/>
  <c r="V838" i="4"/>
  <c r="U838" i="4"/>
  <c r="T838" i="4"/>
  <c r="L838" i="4"/>
  <c r="J838" i="4"/>
  <c r="I838" i="4"/>
  <c r="W837" i="4"/>
  <c r="V837" i="4"/>
  <c r="U837" i="4"/>
  <c r="T837" i="4"/>
  <c r="L837" i="4"/>
  <c r="J837" i="4"/>
  <c r="I837" i="4"/>
  <c r="W836" i="4"/>
  <c r="V836" i="4"/>
  <c r="U836" i="4"/>
  <c r="T836" i="4"/>
  <c r="L836" i="4"/>
  <c r="J836" i="4"/>
  <c r="I836" i="4"/>
  <c r="W835" i="4"/>
  <c r="V835" i="4"/>
  <c r="U835" i="4"/>
  <c r="T835" i="4"/>
  <c r="L835" i="4"/>
  <c r="J835" i="4"/>
  <c r="I835" i="4"/>
  <c r="W834" i="4"/>
  <c r="V834" i="4"/>
  <c r="U834" i="4"/>
  <c r="T834" i="4"/>
  <c r="L834" i="4"/>
  <c r="J834" i="4"/>
  <c r="I834" i="4"/>
  <c r="W833" i="4"/>
  <c r="V833" i="4"/>
  <c r="U833" i="4"/>
  <c r="T833" i="4"/>
  <c r="L833" i="4"/>
  <c r="J833" i="4"/>
  <c r="I833" i="4"/>
  <c r="W832" i="4"/>
  <c r="V832" i="4"/>
  <c r="U832" i="4"/>
  <c r="T832" i="4"/>
  <c r="L832" i="4"/>
  <c r="J832" i="4"/>
  <c r="I832" i="4"/>
  <c r="W831" i="4"/>
  <c r="V831" i="4"/>
  <c r="U831" i="4"/>
  <c r="T831" i="4"/>
  <c r="L831" i="4"/>
  <c r="J831" i="4"/>
  <c r="I831" i="4"/>
  <c r="W830" i="4"/>
  <c r="V830" i="4"/>
  <c r="U830" i="4"/>
  <c r="T830" i="4"/>
  <c r="L830" i="4"/>
  <c r="J830" i="4"/>
  <c r="I830" i="4"/>
  <c r="W829" i="4"/>
  <c r="V829" i="4"/>
  <c r="U829" i="4"/>
  <c r="T829" i="4"/>
  <c r="L829" i="4"/>
  <c r="J829" i="4"/>
  <c r="I829" i="4"/>
  <c r="W828" i="4"/>
  <c r="V828" i="4"/>
  <c r="U828" i="4"/>
  <c r="T828" i="4"/>
  <c r="L828" i="4"/>
  <c r="J828" i="4"/>
  <c r="I828" i="4"/>
  <c r="W827" i="4"/>
  <c r="V827" i="4"/>
  <c r="U827" i="4"/>
  <c r="T827" i="4"/>
  <c r="L827" i="4"/>
  <c r="J827" i="4"/>
  <c r="I827" i="4"/>
  <c r="W826" i="4"/>
  <c r="V826" i="4"/>
  <c r="U826" i="4"/>
  <c r="T826" i="4"/>
  <c r="L826" i="4"/>
  <c r="J826" i="4"/>
  <c r="I826" i="4"/>
  <c r="W825" i="4"/>
  <c r="V825" i="4"/>
  <c r="U825" i="4"/>
  <c r="T825" i="4"/>
  <c r="L825" i="4"/>
  <c r="J825" i="4"/>
  <c r="I825" i="4"/>
  <c r="W824" i="4"/>
  <c r="V824" i="4"/>
  <c r="U824" i="4"/>
  <c r="T824" i="4"/>
  <c r="L824" i="4"/>
  <c r="J824" i="4"/>
  <c r="I824" i="4"/>
  <c r="W823" i="4"/>
  <c r="V823" i="4"/>
  <c r="U823" i="4"/>
  <c r="T823" i="4"/>
  <c r="L823" i="4"/>
  <c r="J823" i="4"/>
  <c r="I823" i="4"/>
  <c r="W822" i="4"/>
  <c r="V822" i="4"/>
  <c r="U822" i="4"/>
  <c r="T822" i="4"/>
  <c r="L822" i="4"/>
  <c r="J822" i="4"/>
  <c r="I822" i="4"/>
  <c r="W821" i="4"/>
  <c r="V821" i="4"/>
  <c r="U821" i="4"/>
  <c r="T821" i="4"/>
  <c r="L821" i="4"/>
  <c r="J821" i="4"/>
  <c r="I821" i="4"/>
  <c r="W820" i="4"/>
  <c r="V820" i="4"/>
  <c r="U820" i="4"/>
  <c r="T820" i="4"/>
  <c r="L820" i="4"/>
  <c r="J820" i="4"/>
  <c r="I820" i="4"/>
  <c r="W819" i="4"/>
  <c r="V819" i="4"/>
  <c r="U819" i="4"/>
  <c r="T819" i="4"/>
  <c r="L819" i="4"/>
  <c r="J819" i="4"/>
  <c r="I819" i="4"/>
  <c r="U818" i="4"/>
  <c r="T818" i="4"/>
  <c r="L818" i="4"/>
  <c r="J818" i="4"/>
  <c r="I818" i="4"/>
  <c r="U817" i="4"/>
  <c r="T817" i="4"/>
  <c r="L817" i="4"/>
  <c r="J817" i="4"/>
  <c r="I817" i="4"/>
  <c r="U816" i="4"/>
  <c r="T816" i="4"/>
  <c r="L816" i="4"/>
  <c r="J816" i="4"/>
  <c r="I816" i="4"/>
  <c r="U815" i="4"/>
  <c r="T815" i="4"/>
  <c r="L815" i="4"/>
  <c r="J815" i="4"/>
  <c r="I815" i="4"/>
  <c r="U814" i="4"/>
  <c r="T814" i="4"/>
  <c r="L814" i="4"/>
  <c r="J814" i="4"/>
  <c r="I814" i="4"/>
  <c r="U813" i="4"/>
  <c r="T813" i="4"/>
  <c r="L813" i="4"/>
  <c r="J813" i="4"/>
  <c r="I813" i="4"/>
  <c r="U812" i="4"/>
  <c r="T812" i="4"/>
  <c r="L812" i="4"/>
  <c r="J812" i="4"/>
  <c r="I812" i="4"/>
  <c r="U811" i="4"/>
  <c r="T811" i="4"/>
  <c r="L811" i="4"/>
  <c r="J811" i="4"/>
  <c r="I811" i="4"/>
  <c r="U810" i="4"/>
  <c r="T810" i="4"/>
  <c r="L810" i="4"/>
  <c r="J810" i="4"/>
  <c r="I810" i="4"/>
  <c r="U809" i="4"/>
  <c r="T809" i="4"/>
  <c r="L809" i="4"/>
  <c r="J809" i="4"/>
  <c r="I809" i="4"/>
  <c r="U808" i="4"/>
  <c r="T808" i="4"/>
  <c r="L808" i="4"/>
  <c r="J808" i="4"/>
  <c r="I808" i="4"/>
  <c r="P808" i="4" s="1"/>
  <c r="U807" i="4"/>
  <c r="T807" i="4"/>
  <c r="L807" i="4"/>
  <c r="J807" i="4"/>
  <c r="I807" i="4"/>
  <c r="U806" i="4"/>
  <c r="T806" i="4"/>
  <c r="L806" i="4"/>
  <c r="J806" i="4"/>
  <c r="I806" i="4"/>
  <c r="U805" i="4"/>
  <c r="T805" i="4"/>
  <c r="L805" i="4"/>
  <c r="J805" i="4"/>
  <c r="I805" i="4"/>
  <c r="U804" i="4"/>
  <c r="T804" i="4"/>
  <c r="L804" i="4"/>
  <c r="J804" i="4"/>
  <c r="I804" i="4"/>
  <c r="P804" i="4" s="1"/>
  <c r="U803" i="4"/>
  <c r="T803" i="4"/>
  <c r="L803" i="4"/>
  <c r="J803" i="4"/>
  <c r="I803" i="4"/>
  <c r="U802" i="4"/>
  <c r="T802" i="4"/>
  <c r="L802" i="4"/>
  <c r="J802" i="4"/>
  <c r="I802" i="4"/>
  <c r="U801" i="4"/>
  <c r="T801" i="4"/>
  <c r="L801" i="4"/>
  <c r="J801" i="4"/>
  <c r="I801" i="4"/>
  <c r="U800" i="4"/>
  <c r="T800" i="4"/>
  <c r="L800" i="4"/>
  <c r="J800" i="4"/>
  <c r="I800" i="4"/>
  <c r="U799" i="4"/>
  <c r="T799" i="4"/>
  <c r="L799" i="4"/>
  <c r="J799" i="4"/>
  <c r="I799" i="4"/>
  <c r="U798" i="4"/>
  <c r="T798" i="4"/>
  <c r="L798" i="4"/>
  <c r="J798" i="4"/>
  <c r="I798" i="4"/>
  <c r="U797" i="4"/>
  <c r="T797" i="4"/>
  <c r="L797" i="4"/>
  <c r="J797" i="4"/>
  <c r="I797" i="4"/>
  <c r="U796" i="4"/>
  <c r="T796" i="4"/>
  <c r="L796" i="4"/>
  <c r="J796" i="4"/>
  <c r="I796" i="4"/>
  <c r="U795" i="4"/>
  <c r="T795" i="4"/>
  <c r="L795" i="4"/>
  <c r="J795" i="4"/>
  <c r="I795" i="4"/>
  <c r="U794" i="4"/>
  <c r="T794" i="4"/>
  <c r="L794" i="4"/>
  <c r="J794" i="4"/>
  <c r="I794" i="4"/>
  <c r="U793" i="4"/>
  <c r="T793" i="4"/>
  <c r="L793" i="4"/>
  <c r="J793" i="4"/>
  <c r="I793" i="4"/>
  <c r="U792" i="4"/>
  <c r="T792" i="4"/>
  <c r="L792" i="4"/>
  <c r="J792" i="4"/>
  <c r="I792" i="4"/>
  <c r="P792" i="4" s="1"/>
  <c r="U791" i="4"/>
  <c r="T791" i="4"/>
  <c r="L791" i="4"/>
  <c r="J791" i="4"/>
  <c r="I791" i="4"/>
  <c r="U790" i="4"/>
  <c r="T790" i="4"/>
  <c r="L790" i="4"/>
  <c r="J790" i="4"/>
  <c r="I790" i="4"/>
  <c r="U789" i="4"/>
  <c r="T789" i="4"/>
  <c r="L789" i="4"/>
  <c r="J789" i="4"/>
  <c r="I789" i="4"/>
  <c r="U788" i="4"/>
  <c r="T788" i="4"/>
  <c r="L788" i="4"/>
  <c r="J788" i="4"/>
  <c r="I788" i="4"/>
  <c r="P788" i="4" s="1"/>
  <c r="U787" i="4"/>
  <c r="T787" i="4"/>
  <c r="L787" i="4"/>
  <c r="J787" i="4"/>
  <c r="I787" i="4"/>
  <c r="U786" i="4"/>
  <c r="T786" i="4"/>
  <c r="L786" i="4"/>
  <c r="J786" i="4"/>
  <c r="I786" i="4"/>
  <c r="U785" i="4"/>
  <c r="T785" i="4"/>
  <c r="L785" i="4"/>
  <c r="J785" i="4"/>
  <c r="I785" i="4"/>
  <c r="U784" i="4"/>
  <c r="T784" i="4"/>
  <c r="L784" i="4"/>
  <c r="J784" i="4"/>
  <c r="I784" i="4"/>
  <c r="U783" i="4"/>
  <c r="T783" i="4"/>
  <c r="L783" i="4"/>
  <c r="J783" i="4"/>
  <c r="I783" i="4"/>
  <c r="U782" i="4"/>
  <c r="T782" i="4"/>
  <c r="L782" i="4"/>
  <c r="J782" i="4"/>
  <c r="I782" i="4"/>
  <c r="U781" i="4"/>
  <c r="T781" i="4"/>
  <c r="L781" i="4"/>
  <c r="J781" i="4"/>
  <c r="I781" i="4"/>
  <c r="U780" i="4"/>
  <c r="T780" i="4"/>
  <c r="L780" i="4"/>
  <c r="J780" i="4"/>
  <c r="I780" i="4"/>
  <c r="U779" i="4"/>
  <c r="T779" i="4"/>
  <c r="L779" i="4"/>
  <c r="J779" i="4"/>
  <c r="I779" i="4"/>
  <c r="U778" i="4"/>
  <c r="T778" i="4"/>
  <c r="L778" i="4"/>
  <c r="J778" i="4"/>
  <c r="I778" i="4"/>
  <c r="U777" i="4"/>
  <c r="T777" i="4"/>
  <c r="L777" i="4"/>
  <c r="J777" i="4"/>
  <c r="I777" i="4"/>
  <c r="U776" i="4"/>
  <c r="T776" i="4"/>
  <c r="L776" i="4"/>
  <c r="J776" i="4"/>
  <c r="I776" i="4"/>
  <c r="P776" i="4" s="1"/>
  <c r="U775" i="4"/>
  <c r="T775" i="4"/>
  <c r="L775" i="4"/>
  <c r="J775" i="4"/>
  <c r="I775" i="4"/>
  <c r="U774" i="4"/>
  <c r="T774" i="4"/>
  <c r="L774" i="4"/>
  <c r="J774" i="4"/>
  <c r="I774" i="4"/>
  <c r="U773" i="4"/>
  <c r="T773" i="4"/>
  <c r="L773" i="4"/>
  <c r="J773" i="4"/>
  <c r="I773" i="4"/>
  <c r="U772" i="4"/>
  <c r="T772" i="4"/>
  <c r="L772" i="4"/>
  <c r="J772" i="4"/>
  <c r="I772" i="4"/>
  <c r="P772" i="4" s="1"/>
  <c r="U771" i="4"/>
  <c r="T771" i="4"/>
  <c r="L771" i="4"/>
  <c r="J771" i="4"/>
  <c r="I771" i="4"/>
  <c r="U770" i="4"/>
  <c r="T770" i="4"/>
  <c r="L770" i="4"/>
  <c r="J770" i="4"/>
  <c r="I770" i="4"/>
  <c r="U769" i="4"/>
  <c r="T769" i="4"/>
  <c r="L769" i="4"/>
  <c r="J769" i="4"/>
  <c r="I769" i="4"/>
  <c r="U768" i="4"/>
  <c r="T768" i="4"/>
  <c r="L768" i="4"/>
  <c r="J768" i="4"/>
  <c r="I768" i="4"/>
  <c r="U767" i="4"/>
  <c r="T767" i="4"/>
  <c r="L767" i="4"/>
  <c r="J767" i="4"/>
  <c r="I767" i="4"/>
  <c r="U766" i="4"/>
  <c r="T766" i="4"/>
  <c r="L766" i="4"/>
  <c r="J766" i="4"/>
  <c r="I766" i="4"/>
  <c r="U765" i="4"/>
  <c r="T765" i="4"/>
  <c r="L765" i="4"/>
  <c r="J765" i="4"/>
  <c r="I765" i="4"/>
  <c r="U764" i="4"/>
  <c r="T764" i="4"/>
  <c r="L764" i="4"/>
  <c r="J764" i="4"/>
  <c r="I764" i="4"/>
  <c r="U763" i="4"/>
  <c r="T763" i="4"/>
  <c r="L763" i="4"/>
  <c r="J763" i="4"/>
  <c r="I763" i="4"/>
  <c r="U762" i="4"/>
  <c r="T762" i="4"/>
  <c r="L762" i="4"/>
  <c r="J762" i="4"/>
  <c r="I762" i="4"/>
  <c r="U761" i="4"/>
  <c r="T761" i="4"/>
  <c r="L761" i="4"/>
  <c r="J761" i="4"/>
  <c r="I761" i="4"/>
  <c r="U760" i="4"/>
  <c r="T760" i="4"/>
  <c r="L760" i="4"/>
  <c r="J760" i="4"/>
  <c r="I760" i="4"/>
  <c r="U759" i="4"/>
  <c r="T759" i="4"/>
  <c r="L759" i="4"/>
  <c r="J759" i="4"/>
  <c r="I759" i="4"/>
  <c r="U758" i="4"/>
  <c r="T758" i="4"/>
  <c r="L758" i="4"/>
  <c r="J758" i="4"/>
  <c r="I758" i="4"/>
  <c r="U757" i="4"/>
  <c r="T757" i="4"/>
  <c r="L757" i="4"/>
  <c r="J757" i="4"/>
  <c r="I757" i="4"/>
  <c r="U756" i="4"/>
  <c r="T756" i="4"/>
  <c r="L756" i="4"/>
  <c r="J756" i="4"/>
  <c r="I756" i="4"/>
  <c r="U755" i="4"/>
  <c r="T755" i="4"/>
  <c r="L755" i="4"/>
  <c r="J755" i="4"/>
  <c r="I755" i="4"/>
  <c r="U754" i="4"/>
  <c r="T754" i="4"/>
  <c r="L754" i="4"/>
  <c r="J754" i="4"/>
  <c r="I754" i="4"/>
  <c r="U753" i="4"/>
  <c r="T753" i="4"/>
  <c r="L753" i="4"/>
  <c r="J753" i="4"/>
  <c r="I753" i="4"/>
  <c r="U752" i="4"/>
  <c r="T752" i="4"/>
  <c r="L752" i="4"/>
  <c r="J752" i="4"/>
  <c r="I752" i="4"/>
  <c r="U751" i="4"/>
  <c r="T751" i="4"/>
  <c r="L751" i="4"/>
  <c r="J751" i="4"/>
  <c r="I751" i="4"/>
  <c r="U750" i="4"/>
  <c r="T750" i="4"/>
  <c r="L750" i="4"/>
  <c r="J750" i="4"/>
  <c r="I750" i="4"/>
  <c r="U749" i="4"/>
  <c r="T749" i="4"/>
  <c r="L749" i="4"/>
  <c r="J749" i="4"/>
  <c r="I749" i="4"/>
  <c r="U748" i="4"/>
  <c r="T748" i="4"/>
  <c r="L748" i="4"/>
  <c r="J748" i="4"/>
  <c r="I748" i="4"/>
  <c r="U747" i="4"/>
  <c r="T747" i="4"/>
  <c r="L747" i="4"/>
  <c r="J747" i="4"/>
  <c r="I747" i="4"/>
  <c r="U746" i="4"/>
  <c r="T746" i="4"/>
  <c r="L746" i="4"/>
  <c r="J746" i="4"/>
  <c r="I746" i="4"/>
  <c r="U745" i="4"/>
  <c r="T745" i="4"/>
  <c r="L745" i="4"/>
  <c r="J745" i="4"/>
  <c r="I745" i="4"/>
  <c r="U744" i="4"/>
  <c r="T744" i="4"/>
  <c r="L744" i="4"/>
  <c r="J744" i="4"/>
  <c r="I744" i="4"/>
  <c r="U743" i="4"/>
  <c r="T743" i="4"/>
  <c r="L743" i="4"/>
  <c r="J743" i="4"/>
  <c r="I743" i="4"/>
  <c r="U742" i="4"/>
  <c r="T742" i="4"/>
  <c r="L742" i="4"/>
  <c r="J742" i="4"/>
  <c r="I742" i="4"/>
  <c r="U741" i="4"/>
  <c r="T741" i="4"/>
  <c r="L741" i="4"/>
  <c r="J741" i="4"/>
  <c r="I741" i="4"/>
  <c r="U740" i="4"/>
  <c r="T740" i="4"/>
  <c r="L740" i="4"/>
  <c r="J740" i="4"/>
  <c r="I740" i="4"/>
  <c r="U739" i="4"/>
  <c r="T739" i="4"/>
  <c r="L739" i="4"/>
  <c r="J739" i="4"/>
  <c r="I739" i="4"/>
  <c r="U738" i="4"/>
  <c r="T738" i="4"/>
  <c r="L738" i="4"/>
  <c r="J738" i="4"/>
  <c r="I738" i="4"/>
  <c r="U737" i="4"/>
  <c r="T737" i="4"/>
  <c r="L737" i="4"/>
  <c r="J737" i="4"/>
  <c r="I737" i="4"/>
  <c r="U736" i="4"/>
  <c r="T736" i="4"/>
  <c r="L736" i="4"/>
  <c r="J736" i="4"/>
  <c r="I736" i="4"/>
  <c r="U735" i="4"/>
  <c r="T735" i="4"/>
  <c r="L735" i="4"/>
  <c r="J735" i="4"/>
  <c r="I735" i="4"/>
  <c r="U734" i="4"/>
  <c r="T734" i="4"/>
  <c r="L734" i="4"/>
  <c r="J734" i="4"/>
  <c r="I734" i="4"/>
  <c r="U733" i="4"/>
  <c r="T733" i="4"/>
  <c r="L733" i="4"/>
  <c r="J733" i="4"/>
  <c r="I733" i="4"/>
  <c r="U732" i="4"/>
  <c r="T732" i="4"/>
  <c r="L732" i="4"/>
  <c r="J732" i="4"/>
  <c r="I732" i="4"/>
  <c r="U731" i="4"/>
  <c r="T731" i="4"/>
  <c r="L731" i="4"/>
  <c r="J731" i="4"/>
  <c r="I731" i="4"/>
  <c r="U730" i="4"/>
  <c r="T730" i="4"/>
  <c r="L730" i="4"/>
  <c r="J730" i="4"/>
  <c r="I730" i="4"/>
  <c r="U729" i="4"/>
  <c r="T729" i="4"/>
  <c r="L729" i="4"/>
  <c r="J729" i="4"/>
  <c r="I729" i="4"/>
  <c r="U728" i="4"/>
  <c r="T728" i="4"/>
  <c r="L728" i="4"/>
  <c r="J728" i="4"/>
  <c r="I728" i="4"/>
  <c r="U727" i="4"/>
  <c r="T727" i="4"/>
  <c r="L727" i="4"/>
  <c r="J727" i="4"/>
  <c r="I727" i="4"/>
  <c r="U726" i="4"/>
  <c r="T726" i="4"/>
  <c r="L726" i="4"/>
  <c r="J726" i="4"/>
  <c r="I726" i="4"/>
  <c r="U725" i="4"/>
  <c r="T725" i="4"/>
  <c r="L725" i="4"/>
  <c r="J725" i="4"/>
  <c r="I725" i="4"/>
  <c r="U724" i="4"/>
  <c r="T724" i="4"/>
  <c r="L724" i="4"/>
  <c r="J724" i="4"/>
  <c r="I724" i="4"/>
  <c r="P724" i="4" s="1"/>
  <c r="U723" i="4"/>
  <c r="T723" i="4"/>
  <c r="L723" i="4"/>
  <c r="J723" i="4"/>
  <c r="I723" i="4"/>
  <c r="U722" i="4"/>
  <c r="T722" i="4"/>
  <c r="L722" i="4"/>
  <c r="J722" i="4"/>
  <c r="I722" i="4"/>
  <c r="U721" i="4"/>
  <c r="T721" i="4"/>
  <c r="L721" i="4"/>
  <c r="J721" i="4"/>
  <c r="I721" i="4"/>
  <c r="U720" i="4"/>
  <c r="T720" i="4"/>
  <c r="L720" i="4"/>
  <c r="J720" i="4"/>
  <c r="I720" i="4"/>
  <c r="U719" i="4"/>
  <c r="T719" i="4"/>
  <c r="L719" i="4"/>
  <c r="J719" i="4"/>
  <c r="I719" i="4"/>
  <c r="U718" i="4"/>
  <c r="T718" i="4"/>
  <c r="L718" i="4"/>
  <c r="J718" i="4"/>
  <c r="I718" i="4"/>
  <c r="U717" i="4"/>
  <c r="T717" i="4"/>
  <c r="L717" i="4"/>
  <c r="J717" i="4"/>
  <c r="I717" i="4"/>
  <c r="U716" i="4"/>
  <c r="T716" i="4"/>
  <c r="L716" i="4"/>
  <c r="J716" i="4"/>
  <c r="I716" i="4"/>
  <c r="U715" i="4"/>
  <c r="T715" i="4"/>
  <c r="L715" i="4"/>
  <c r="J715" i="4"/>
  <c r="I715" i="4"/>
  <c r="U714" i="4"/>
  <c r="T714" i="4"/>
  <c r="L714" i="4"/>
  <c r="J714" i="4"/>
  <c r="I714" i="4"/>
  <c r="U713" i="4"/>
  <c r="T713" i="4"/>
  <c r="L713" i="4"/>
  <c r="J713" i="4"/>
  <c r="I713" i="4"/>
  <c r="U712" i="4"/>
  <c r="T712" i="4"/>
  <c r="L712" i="4"/>
  <c r="J712" i="4"/>
  <c r="I712" i="4"/>
  <c r="U711" i="4"/>
  <c r="T711" i="4"/>
  <c r="L711" i="4"/>
  <c r="J711" i="4"/>
  <c r="I711" i="4"/>
  <c r="U710" i="4"/>
  <c r="T710" i="4"/>
  <c r="L710" i="4"/>
  <c r="J710" i="4"/>
  <c r="I710" i="4"/>
  <c r="U709" i="4"/>
  <c r="T709" i="4"/>
  <c r="L709" i="4"/>
  <c r="J709" i="4"/>
  <c r="I709" i="4"/>
  <c r="U708" i="4"/>
  <c r="T708" i="4"/>
  <c r="L708" i="4"/>
  <c r="J708" i="4"/>
  <c r="I708" i="4"/>
  <c r="U707" i="4"/>
  <c r="T707" i="4"/>
  <c r="L707" i="4"/>
  <c r="J707" i="4"/>
  <c r="I707" i="4"/>
  <c r="U706" i="4"/>
  <c r="T706" i="4"/>
  <c r="L706" i="4"/>
  <c r="J706" i="4"/>
  <c r="I706" i="4"/>
  <c r="U705" i="4"/>
  <c r="T705" i="4"/>
  <c r="L705" i="4"/>
  <c r="J705" i="4"/>
  <c r="I705" i="4"/>
  <c r="U704" i="4"/>
  <c r="T704" i="4"/>
  <c r="L704" i="4"/>
  <c r="J704" i="4"/>
  <c r="I704" i="4"/>
  <c r="U703" i="4"/>
  <c r="T703" i="4"/>
  <c r="L703" i="4"/>
  <c r="J703" i="4"/>
  <c r="I703" i="4"/>
  <c r="U702" i="4"/>
  <c r="T702" i="4"/>
  <c r="L702" i="4"/>
  <c r="J702" i="4"/>
  <c r="I702" i="4"/>
  <c r="U701" i="4"/>
  <c r="T701" i="4"/>
  <c r="L701" i="4"/>
  <c r="J701" i="4"/>
  <c r="I701" i="4"/>
  <c r="U700" i="4"/>
  <c r="T700" i="4"/>
  <c r="L700" i="4"/>
  <c r="J700" i="4"/>
  <c r="I700" i="4"/>
  <c r="U699" i="4"/>
  <c r="T699" i="4"/>
  <c r="L699" i="4"/>
  <c r="J699" i="4"/>
  <c r="I699" i="4"/>
  <c r="U698" i="4"/>
  <c r="T698" i="4"/>
  <c r="L698" i="4"/>
  <c r="J698" i="4"/>
  <c r="I698" i="4"/>
  <c r="U697" i="4"/>
  <c r="T697" i="4"/>
  <c r="L697" i="4"/>
  <c r="J697" i="4"/>
  <c r="I697" i="4"/>
  <c r="U696" i="4"/>
  <c r="T696" i="4"/>
  <c r="L696" i="4"/>
  <c r="J696" i="4"/>
  <c r="I696" i="4"/>
  <c r="U695" i="4"/>
  <c r="T695" i="4"/>
  <c r="L695" i="4"/>
  <c r="J695" i="4"/>
  <c r="I695" i="4"/>
  <c r="U694" i="4"/>
  <c r="T694" i="4"/>
  <c r="L694" i="4"/>
  <c r="J694" i="4"/>
  <c r="I694" i="4"/>
  <c r="U693" i="4"/>
  <c r="T693" i="4"/>
  <c r="L693" i="4"/>
  <c r="J693" i="4"/>
  <c r="I693" i="4"/>
  <c r="U692" i="4"/>
  <c r="T692" i="4"/>
  <c r="L692" i="4"/>
  <c r="J692" i="4"/>
  <c r="I692" i="4"/>
  <c r="U691" i="4"/>
  <c r="T691" i="4"/>
  <c r="L691" i="4"/>
  <c r="J691" i="4"/>
  <c r="I691" i="4"/>
  <c r="U690" i="4"/>
  <c r="T690" i="4"/>
  <c r="L690" i="4"/>
  <c r="J690" i="4"/>
  <c r="I690" i="4"/>
  <c r="U689" i="4"/>
  <c r="T689" i="4"/>
  <c r="L689" i="4"/>
  <c r="J689" i="4"/>
  <c r="I689" i="4"/>
  <c r="U688" i="4"/>
  <c r="T688" i="4"/>
  <c r="L688" i="4"/>
  <c r="J688" i="4"/>
  <c r="I688" i="4"/>
  <c r="U687" i="4"/>
  <c r="T687" i="4"/>
  <c r="L687" i="4"/>
  <c r="J687" i="4"/>
  <c r="I687" i="4"/>
  <c r="U686" i="4"/>
  <c r="T686" i="4"/>
  <c r="L686" i="4"/>
  <c r="J686" i="4"/>
  <c r="I686" i="4"/>
  <c r="U685" i="4"/>
  <c r="T685" i="4"/>
  <c r="L685" i="4"/>
  <c r="J685" i="4"/>
  <c r="I685" i="4"/>
  <c r="U684" i="4"/>
  <c r="T684" i="4"/>
  <c r="L684" i="4"/>
  <c r="J684" i="4"/>
  <c r="I684" i="4"/>
  <c r="U683" i="4"/>
  <c r="T683" i="4"/>
  <c r="L683" i="4"/>
  <c r="J683" i="4"/>
  <c r="I683" i="4"/>
  <c r="U682" i="4"/>
  <c r="T682" i="4"/>
  <c r="L682" i="4"/>
  <c r="J682" i="4"/>
  <c r="I682" i="4"/>
  <c r="U681" i="4"/>
  <c r="T681" i="4"/>
  <c r="L681" i="4"/>
  <c r="J681" i="4"/>
  <c r="I681" i="4"/>
  <c r="U680" i="4"/>
  <c r="T680" i="4"/>
  <c r="L680" i="4"/>
  <c r="J680" i="4"/>
  <c r="I680" i="4"/>
  <c r="U679" i="4"/>
  <c r="T679" i="4"/>
  <c r="L679" i="4"/>
  <c r="J679" i="4"/>
  <c r="I679" i="4"/>
  <c r="U678" i="4"/>
  <c r="T678" i="4"/>
  <c r="L678" i="4"/>
  <c r="J678" i="4"/>
  <c r="I678" i="4"/>
  <c r="U677" i="4"/>
  <c r="T677" i="4"/>
  <c r="L677" i="4"/>
  <c r="J677" i="4"/>
  <c r="I677" i="4"/>
  <c r="U676" i="4"/>
  <c r="T676" i="4"/>
  <c r="L676" i="4"/>
  <c r="J676" i="4"/>
  <c r="I676" i="4"/>
  <c r="U675" i="4"/>
  <c r="T675" i="4"/>
  <c r="L675" i="4"/>
  <c r="J675" i="4"/>
  <c r="I675" i="4"/>
  <c r="U674" i="4"/>
  <c r="T674" i="4"/>
  <c r="L674" i="4"/>
  <c r="J674" i="4"/>
  <c r="I674" i="4"/>
  <c r="U673" i="4"/>
  <c r="T673" i="4"/>
  <c r="L673" i="4"/>
  <c r="J673" i="4"/>
  <c r="I673" i="4"/>
  <c r="U672" i="4"/>
  <c r="T672" i="4"/>
  <c r="L672" i="4"/>
  <c r="J672" i="4"/>
  <c r="I672" i="4"/>
  <c r="U671" i="4"/>
  <c r="T671" i="4"/>
  <c r="L671" i="4"/>
  <c r="J671" i="4"/>
  <c r="I671" i="4"/>
  <c r="U670" i="4"/>
  <c r="T670" i="4"/>
  <c r="L670" i="4"/>
  <c r="J670" i="4"/>
  <c r="I670" i="4"/>
  <c r="U669" i="4"/>
  <c r="T669" i="4"/>
  <c r="L669" i="4"/>
  <c r="J669" i="4"/>
  <c r="I669" i="4"/>
  <c r="U668" i="4"/>
  <c r="T668" i="4"/>
  <c r="L668" i="4"/>
  <c r="J668" i="4"/>
  <c r="I668" i="4"/>
  <c r="U667" i="4"/>
  <c r="T667" i="4"/>
  <c r="L667" i="4"/>
  <c r="J667" i="4"/>
  <c r="I667" i="4"/>
  <c r="U666" i="4"/>
  <c r="T666" i="4"/>
  <c r="L666" i="4"/>
  <c r="J666" i="4"/>
  <c r="I666" i="4"/>
  <c r="U665" i="4"/>
  <c r="T665" i="4"/>
  <c r="L665" i="4"/>
  <c r="J665" i="4"/>
  <c r="I665" i="4"/>
  <c r="W664" i="4"/>
  <c r="V664" i="4"/>
  <c r="U664" i="4"/>
  <c r="T664" i="4"/>
  <c r="L664" i="4"/>
  <c r="J664" i="4"/>
  <c r="I664" i="4"/>
  <c r="W663" i="4"/>
  <c r="V663" i="4"/>
  <c r="U663" i="4"/>
  <c r="T663" i="4"/>
  <c r="L663" i="4"/>
  <c r="J663" i="4"/>
  <c r="I663" i="4"/>
  <c r="W662" i="4"/>
  <c r="V662" i="4"/>
  <c r="U662" i="4"/>
  <c r="T662" i="4"/>
  <c r="L662" i="4"/>
  <c r="J662" i="4"/>
  <c r="I662" i="4"/>
  <c r="P663" i="4" s="1"/>
  <c r="W661" i="4"/>
  <c r="V661" i="4"/>
  <c r="U661" i="4"/>
  <c r="T661" i="4"/>
  <c r="L661" i="4"/>
  <c r="J661" i="4"/>
  <c r="I661" i="4"/>
  <c r="W660" i="4"/>
  <c r="V660" i="4"/>
  <c r="U660" i="4"/>
  <c r="T660" i="4"/>
  <c r="L660" i="4"/>
  <c r="J660" i="4"/>
  <c r="I660" i="4"/>
  <c r="W659" i="4"/>
  <c r="V659" i="4"/>
  <c r="U659" i="4"/>
  <c r="T659" i="4"/>
  <c r="L659" i="4"/>
  <c r="J659" i="4"/>
  <c r="I659" i="4"/>
  <c r="W658" i="4"/>
  <c r="V658" i="4"/>
  <c r="U658" i="4"/>
  <c r="T658" i="4"/>
  <c r="L658" i="4"/>
  <c r="J658" i="4"/>
  <c r="I658" i="4"/>
  <c r="P659" i="4" s="1"/>
  <c r="W657" i="4"/>
  <c r="V657" i="4"/>
  <c r="U657" i="4"/>
  <c r="T657" i="4"/>
  <c r="L657" i="4"/>
  <c r="J657" i="4"/>
  <c r="I657" i="4"/>
  <c r="W656" i="4"/>
  <c r="V656" i="4"/>
  <c r="U656" i="4"/>
  <c r="T656" i="4"/>
  <c r="L656" i="4"/>
  <c r="J656" i="4"/>
  <c r="I656" i="4"/>
  <c r="W655" i="4"/>
  <c r="V655" i="4"/>
  <c r="U655" i="4"/>
  <c r="T655" i="4"/>
  <c r="L655" i="4"/>
  <c r="J655" i="4"/>
  <c r="I655" i="4"/>
  <c r="W654" i="4"/>
  <c r="V654" i="4"/>
  <c r="U654" i="4"/>
  <c r="T654" i="4"/>
  <c r="L654" i="4"/>
  <c r="J654" i="4"/>
  <c r="I654" i="4"/>
  <c r="P655" i="4" s="1"/>
  <c r="W653" i="4"/>
  <c r="V653" i="4"/>
  <c r="U653" i="4"/>
  <c r="T653" i="4"/>
  <c r="L653" i="4"/>
  <c r="J653" i="4"/>
  <c r="I653" i="4"/>
  <c r="W652" i="4"/>
  <c r="V652" i="4"/>
  <c r="U652" i="4"/>
  <c r="T652" i="4"/>
  <c r="L652" i="4"/>
  <c r="J652" i="4"/>
  <c r="I652" i="4"/>
  <c r="W651" i="4"/>
  <c r="V651" i="4"/>
  <c r="U651" i="4"/>
  <c r="T651" i="4"/>
  <c r="L651" i="4"/>
  <c r="J651" i="4"/>
  <c r="I651" i="4"/>
  <c r="W650" i="4"/>
  <c r="V650" i="4"/>
  <c r="U650" i="4"/>
  <c r="T650" i="4"/>
  <c r="L650" i="4"/>
  <c r="J650" i="4"/>
  <c r="I650" i="4"/>
  <c r="P651" i="4" s="1"/>
  <c r="U649" i="4"/>
  <c r="T649" i="4"/>
  <c r="L649" i="4"/>
  <c r="J649" i="4"/>
  <c r="I649" i="4"/>
  <c r="U648" i="4"/>
  <c r="T648" i="4"/>
  <c r="L648" i="4"/>
  <c r="J648" i="4"/>
  <c r="I648" i="4"/>
  <c r="U647" i="4"/>
  <c r="T647" i="4"/>
  <c r="L647" i="4"/>
  <c r="J647" i="4"/>
  <c r="I647" i="4"/>
  <c r="U646" i="4"/>
  <c r="T646" i="4"/>
  <c r="L646" i="4"/>
  <c r="J646" i="4"/>
  <c r="I646" i="4"/>
  <c r="P646" i="4" s="1"/>
  <c r="U645" i="4"/>
  <c r="T645" i="4"/>
  <c r="L645" i="4"/>
  <c r="J645" i="4"/>
  <c r="I645" i="4"/>
  <c r="U644" i="4"/>
  <c r="T644" i="4"/>
  <c r="L644" i="4"/>
  <c r="J644" i="4"/>
  <c r="I644" i="4"/>
  <c r="U643" i="4"/>
  <c r="T643" i="4"/>
  <c r="L643" i="4"/>
  <c r="J643" i="4"/>
  <c r="I643" i="4"/>
  <c r="U642" i="4"/>
  <c r="T642" i="4"/>
  <c r="L642" i="4"/>
  <c r="J642" i="4"/>
  <c r="I642" i="4"/>
  <c r="U641" i="4"/>
  <c r="T641" i="4"/>
  <c r="L641" i="4"/>
  <c r="J641" i="4"/>
  <c r="I641" i="4"/>
  <c r="U640" i="4"/>
  <c r="T640" i="4"/>
  <c r="L640" i="4"/>
  <c r="J640" i="4"/>
  <c r="I640" i="4"/>
  <c r="U639" i="4"/>
  <c r="T639" i="4"/>
  <c r="L639" i="4"/>
  <c r="J639" i="4"/>
  <c r="I639" i="4"/>
  <c r="U638" i="4"/>
  <c r="T638" i="4"/>
  <c r="L638" i="4"/>
  <c r="J638" i="4"/>
  <c r="I638" i="4"/>
  <c r="U637" i="4"/>
  <c r="T637" i="4"/>
  <c r="L637" i="4"/>
  <c r="J637" i="4"/>
  <c r="I637" i="4"/>
  <c r="U636" i="4"/>
  <c r="T636" i="4"/>
  <c r="L636" i="4"/>
  <c r="J636" i="4"/>
  <c r="I636" i="4"/>
  <c r="U635" i="4"/>
  <c r="T635" i="4"/>
  <c r="L635" i="4"/>
  <c r="J635" i="4"/>
  <c r="I635" i="4"/>
  <c r="U634" i="4"/>
  <c r="T634" i="4"/>
  <c r="L634" i="4"/>
  <c r="J634" i="4"/>
  <c r="I634" i="4"/>
  <c r="P634" i="4" s="1"/>
  <c r="U633" i="4"/>
  <c r="T633" i="4"/>
  <c r="L633" i="4"/>
  <c r="J633" i="4"/>
  <c r="I633" i="4"/>
  <c r="U632" i="4"/>
  <c r="T632" i="4"/>
  <c r="L632" i="4"/>
  <c r="J632" i="4"/>
  <c r="I632" i="4"/>
  <c r="U631" i="4"/>
  <c r="T631" i="4"/>
  <c r="L631" i="4"/>
  <c r="J631" i="4"/>
  <c r="I631" i="4"/>
  <c r="U630" i="4"/>
  <c r="T630" i="4"/>
  <c r="L630" i="4"/>
  <c r="J630" i="4"/>
  <c r="I630" i="4"/>
  <c r="P630" i="4" s="1"/>
  <c r="U629" i="4"/>
  <c r="T629" i="4"/>
  <c r="L629" i="4"/>
  <c r="J629" i="4"/>
  <c r="I629" i="4"/>
  <c r="U628" i="4"/>
  <c r="T628" i="4"/>
  <c r="L628" i="4"/>
  <c r="J628" i="4"/>
  <c r="I628" i="4"/>
  <c r="U627" i="4"/>
  <c r="T627" i="4"/>
  <c r="L627" i="4"/>
  <c r="J627" i="4"/>
  <c r="I627" i="4"/>
  <c r="U626" i="4"/>
  <c r="T626" i="4"/>
  <c r="L626" i="4"/>
  <c r="J626" i="4"/>
  <c r="I626" i="4"/>
  <c r="U625" i="4"/>
  <c r="T625" i="4"/>
  <c r="L625" i="4"/>
  <c r="J625" i="4"/>
  <c r="I625" i="4"/>
  <c r="U624" i="4"/>
  <c r="T624" i="4"/>
  <c r="L624" i="4"/>
  <c r="J624" i="4"/>
  <c r="I624" i="4"/>
  <c r="U623" i="4"/>
  <c r="T623" i="4"/>
  <c r="L623" i="4"/>
  <c r="J623" i="4"/>
  <c r="I623" i="4"/>
  <c r="U622" i="4"/>
  <c r="T622" i="4"/>
  <c r="L622" i="4"/>
  <c r="J622" i="4"/>
  <c r="I622" i="4"/>
  <c r="U621" i="4"/>
  <c r="T621" i="4"/>
  <c r="L621" i="4"/>
  <c r="J621" i="4"/>
  <c r="I621" i="4"/>
  <c r="U620" i="4"/>
  <c r="T620" i="4"/>
  <c r="L620" i="4"/>
  <c r="J620" i="4"/>
  <c r="I620" i="4"/>
  <c r="U619" i="4"/>
  <c r="T619" i="4"/>
  <c r="L619" i="4"/>
  <c r="J619" i="4"/>
  <c r="I619" i="4"/>
  <c r="U618" i="4"/>
  <c r="T618" i="4"/>
  <c r="L618" i="4"/>
  <c r="J618" i="4"/>
  <c r="I618" i="4"/>
  <c r="P618" i="4" s="1"/>
  <c r="U617" i="4"/>
  <c r="T617" i="4"/>
  <c r="L617" i="4"/>
  <c r="J617" i="4"/>
  <c r="I617" i="4"/>
  <c r="U616" i="4"/>
  <c r="T616" i="4"/>
  <c r="L616" i="4"/>
  <c r="J616" i="4"/>
  <c r="I616" i="4"/>
  <c r="U615" i="4"/>
  <c r="T615" i="4"/>
  <c r="L615" i="4"/>
  <c r="J615" i="4"/>
  <c r="I615" i="4"/>
  <c r="U614" i="4"/>
  <c r="T614" i="4"/>
  <c r="L614" i="4"/>
  <c r="J614" i="4"/>
  <c r="I614" i="4"/>
  <c r="P614" i="4" s="1"/>
  <c r="U613" i="4"/>
  <c r="T613" i="4"/>
  <c r="L613" i="4"/>
  <c r="J613" i="4"/>
  <c r="I613" i="4"/>
  <c r="U612" i="4"/>
  <c r="T612" i="4"/>
  <c r="L612" i="4"/>
  <c r="J612" i="4"/>
  <c r="I612" i="4"/>
  <c r="W611" i="4"/>
  <c r="V611" i="4"/>
  <c r="U611" i="4"/>
  <c r="T611" i="4"/>
  <c r="L611" i="4"/>
  <c r="J611" i="4"/>
  <c r="I611" i="4"/>
  <c r="W610" i="4"/>
  <c r="V610" i="4"/>
  <c r="U610" i="4"/>
  <c r="T610" i="4"/>
  <c r="L610" i="4"/>
  <c r="J610" i="4"/>
  <c r="I610" i="4"/>
  <c r="P611" i="4" s="1"/>
  <c r="W609" i="4"/>
  <c r="V609" i="4"/>
  <c r="U609" i="4"/>
  <c r="T609" i="4"/>
  <c r="L609" i="4"/>
  <c r="J609" i="4"/>
  <c r="I609" i="4"/>
  <c r="W608" i="4"/>
  <c r="V608" i="4"/>
  <c r="U608" i="4"/>
  <c r="T608" i="4"/>
  <c r="L608" i="4"/>
  <c r="J608" i="4"/>
  <c r="I608" i="4"/>
  <c r="W607" i="4"/>
  <c r="V607" i="4"/>
  <c r="U607" i="4"/>
  <c r="T607" i="4"/>
  <c r="L607" i="4"/>
  <c r="J607" i="4"/>
  <c r="I607" i="4"/>
  <c r="W606" i="4"/>
  <c r="V606" i="4"/>
  <c r="U606" i="4"/>
  <c r="T606" i="4"/>
  <c r="L606" i="4"/>
  <c r="J606" i="4"/>
  <c r="I606" i="4"/>
  <c r="W605" i="4"/>
  <c r="V605" i="4"/>
  <c r="U605" i="4"/>
  <c r="T605" i="4"/>
  <c r="L605" i="4"/>
  <c r="J605" i="4"/>
  <c r="I605" i="4"/>
  <c r="W604" i="4"/>
  <c r="V604" i="4"/>
  <c r="U604" i="4"/>
  <c r="T604" i="4"/>
  <c r="L604" i="4"/>
  <c r="J604" i="4"/>
  <c r="I604" i="4"/>
  <c r="W603" i="4"/>
  <c r="V603" i="4"/>
  <c r="U603" i="4"/>
  <c r="T603" i="4"/>
  <c r="L603" i="4"/>
  <c r="J603" i="4"/>
  <c r="I603" i="4"/>
  <c r="W602" i="4"/>
  <c r="V602" i="4"/>
  <c r="U602" i="4"/>
  <c r="T602" i="4"/>
  <c r="L602" i="4"/>
  <c r="J602" i="4"/>
  <c r="I602" i="4"/>
  <c r="U601" i="4"/>
  <c r="T601" i="4"/>
  <c r="L601" i="4"/>
  <c r="J601" i="4"/>
  <c r="I601" i="4"/>
  <c r="U600" i="4"/>
  <c r="T600" i="4"/>
  <c r="L600" i="4"/>
  <c r="J600" i="4"/>
  <c r="I600" i="4"/>
  <c r="U599" i="4"/>
  <c r="T599" i="4"/>
  <c r="L599" i="4"/>
  <c r="J599" i="4"/>
  <c r="I599" i="4"/>
  <c r="U598" i="4"/>
  <c r="T598" i="4"/>
  <c r="L598" i="4"/>
  <c r="J598" i="4"/>
  <c r="I598" i="4"/>
  <c r="U597" i="4"/>
  <c r="T597" i="4"/>
  <c r="L597" i="4"/>
  <c r="J597" i="4"/>
  <c r="I597" i="4"/>
  <c r="U596" i="4"/>
  <c r="T596" i="4"/>
  <c r="L596" i="4"/>
  <c r="J596" i="4"/>
  <c r="I596" i="4"/>
  <c r="U595" i="4"/>
  <c r="T595" i="4"/>
  <c r="L595" i="4"/>
  <c r="J595" i="4"/>
  <c r="I595" i="4"/>
  <c r="U594" i="4"/>
  <c r="T594" i="4"/>
  <c r="L594" i="4"/>
  <c r="J594" i="4"/>
  <c r="I594" i="4"/>
  <c r="U593" i="4"/>
  <c r="T593" i="4"/>
  <c r="L593" i="4"/>
  <c r="J593" i="4"/>
  <c r="I593" i="4"/>
  <c r="U592" i="4"/>
  <c r="T592" i="4"/>
  <c r="L592" i="4"/>
  <c r="J592" i="4"/>
  <c r="I592" i="4"/>
  <c r="U591" i="4"/>
  <c r="T591" i="4"/>
  <c r="L591" i="4"/>
  <c r="J591" i="4"/>
  <c r="I591" i="4"/>
  <c r="U590" i="4"/>
  <c r="T590" i="4"/>
  <c r="L590" i="4"/>
  <c r="J590" i="4"/>
  <c r="I590" i="4"/>
  <c r="U589" i="4"/>
  <c r="T589" i="4"/>
  <c r="L589" i="4"/>
  <c r="J589" i="4"/>
  <c r="I589" i="4"/>
  <c r="U588" i="4"/>
  <c r="T588" i="4"/>
  <c r="L588" i="4"/>
  <c r="J588" i="4"/>
  <c r="I588" i="4"/>
  <c r="U587" i="4"/>
  <c r="T587" i="4"/>
  <c r="L587" i="4"/>
  <c r="J587" i="4"/>
  <c r="I587" i="4"/>
  <c r="U586" i="4"/>
  <c r="T586" i="4"/>
  <c r="L586" i="4"/>
  <c r="J586" i="4"/>
  <c r="I586" i="4"/>
  <c r="U585" i="4"/>
  <c r="T585" i="4"/>
  <c r="L585" i="4"/>
  <c r="J585" i="4"/>
  <c r="I585" i="4"/>
  <c r="U584" i="4"/>
  <c r="T584" i="4"/>
  <c r="L584" i="4"/>
  <c r="J584" i="4"/>
  <c r="I584" i="4"/>
  <c r="U583" i="4"/>
  <c r="T583" i="4"/>
  <c r="L583" i="4"/>
  <c r="J583" i="4"/>
  <c r="I583" i="4"/>
  <c r="U582" i="4"/>
  <c r="T582" i="4"/>
  <c r="L582" i="4"/>
  <c r="J582" i="4"/>
  <c r="I582" i="4"/>
  <c r="U581" i="4"/>
  <c r="T581" i="4"/>
  <c r="L581" i="4"/>
  <c r="J581" i="4"/>
  <c r="I581" i="4"/>
  <c r="U580" i="4"/>
  <c r="T580" i="4"/>
  <c r="L580" i="4"/>
  <c r="J580" i="4"/>
  <c r="I580" i="4"/>
  <c r="U579" i="4"/>
  <c r="T579" i="4"/>
  <c r="L579" i="4"/>
  <c r="J579" i="4"/>
  <c r="I579" i="4"/>
  <c r="U578" i="4"/>
  <c r="T578" i="4"/>
  <c r="L578" i="4"/>
  <c r="J578" i="4"/>
  <c r="I578" i="4"/>
  <c r="U577" i="4"/>
  <c r="T577" i="4"/>
  <c r="L577" i="4"/>
  <c r="J577" i="4"/>
  <c r="I577" i="4"/>
  <c r="U576" i="4"/>
  <c r="T576" i="4"/>
  <c r="L576" i="4"/>
  <c r="J576" i="4"/>
  <c r="I576" i="4"/>
  <c r="U575" i="4"/>
  <c r="T575" i="4"/>
  <c r="L575" i="4"/>
  <c r="J575" i="4"/>
  <c r="I575" i="4"/>
  <c r="U574" i="4"/>
  <c r="T574" i="4"/>
  <c r="L574" i="4"/>
  <c r="J574" i="4"/>
  <c r="I574" i="4"/>
  <c r="U573" i="4"/>
  <c r="T573" i="4"/>
  <c r="L573" i="4"/>
  <c r="J573" i="4"/>
  <c r="I573" i="4"/>
  <c r="U572" i="4"/>
  <c r="T572" i="4"/>
  <c r="L572" i="4"/>
  <c r="J572" i="4"/>
  <c r="I572" i="4"/>
  <c r="U571" i="4"/>
  <c r="T571" i="4"/>
  <c r="L571" i="4"/>
  <c r="J571" i="4"/>
  <c r="I571" i="4"/>
  <c r="U570" i="4"/>
  <c r="T570" i="4"/>
  <c r="L570" i="4"/>
  <c r="J570" i="4"/>
  <c r="I570" i="4"/>
  <c r="U569" i="4"/>
  <c r="T569" i="4"/>
  <c r="L569" i="4"/>
  <c r="J569" i="4"/>
  <c r="I569" i="4"/>
  <c r="U568" i="4"/>
  <c r="T568" i="4"/>
  <c r="L568" i="4"/>
  <c r="J568" i="4"/>
  <c r="I568" i="4"/>
  <c r="U567" i="4"/>
  <c r="T567" i="4"/>
  <c r="L567" i="4"/>
  <c r="J567" i="4"/>
  <c r="I567" i="4"/>
  <c r="U566" i="4"/>
  <c r="T566" i="4"/>
  <c r="L566" i="4"/>
  <c r="J566" i="4"/>
  <c r="I566" i="4"/>
  <c r="U565" i="4"/>
  <c r="T565" i="4"/>
  <c r="L565" i="4"/>
  <c r="J565" i="4"/>
  <c r="I565" i="4"/>
  <c r="W564" i="4"/>
  <c r="V564" i="4"/>
  <c r="U564" i="4"/>
  <c r="T564" i="4"/>
  <c r="L564" i="4"/>
  <c r="J564" i="4"/>
  <c r="I564" i="4"/>
  <c r="W563" i="4"/>
  <c r="V563" i="4"/>
  <c r="U563" i="4"/>
  <c r="T563" i="4"/>
  <c r="L563" i="4"/>
  <c r="J563" i="4"/>
  <c r="I563" i="4"/>
  <c r="P563" i="4" s="1"/>
  <c r="W562" i="4"/>
  <c r="V562" i="4"/>
  <c r="U562" i="4"/>
  <c r="T562" i="4"/>
  <c r="L562" i="4"/>
  <c r="J562" i="4"/>
  <c r="I562" i="4"/>
  <c r="W561" i="4"/>
  <c r="V561" i="4"/>
  <c r="U561" i="4"/>
  <c r="T561" i="4"/>
  <c r="L561" i="4"/>
  <c r="J561" i="4"/>
  <c r="I561" i="4"/>
  <c r="W560" i="4"/>
  <c r="V560" i="4"/>
  <c r="U560" i="4"/>
  <c r="T560" i="4"/>
  <c r="L560" i="4"/>
  <c r="J560" i="4"/>
  <c r="I560" i="4"/>
  <c r="W559" i="4"/>
  <c r="V559" i="4"/>
  <c r="U559" i="4"/>
  <c r="T559" i="4"/>
  <c r="L559" i="4"/>
  <c r="J559" i="4"/>
  <c r="I559" i="4"/>
  <c r="W558" i="4"/>
  <c r="V558" i="4"/>
  <c r="U558" i="4"/>
  <c r="T558" i="4"/>
  <c r="L558" i="4"/>
  <c r="J558" i="4"/>
  <c r="I558" i="4"/>
  <c r="W557" i="4"/>
  <c r="V557" i="4"/>
  <c r="U557" i="4"/>
  <c r="T557" i="4"/>
  <c r="L557" i="4"/>
  <c r="J557" i="4"/>
  <c r="I557" i="4"/>
  <c r="W556" i="4"/>
  <c r="V556" i="4"/>
  <c r="U556" i="4"/>
  <c r="T556" i="4"/>
  <c r="L556" i="4"/>
  <c r="J556" i="4"/>
  <c r="I556" i="4"/>
  <c r="W555" i="4"/>
  <c r="V555" i="4"/>
  <c r="U555" i="4"/>
  <c r="T555" i="4"/>
  <c r="L555" i="4"/>
  <c r="J555" i="4"/>
  <c r="I555" i="4"/>
  <c r="W554" i="4"/>
  <c r="V554" i="4"/>
  <c r="U554" i="4"/>
  <c r="T554" i="4"/>
  <c r="L554" i="4"/>
  <c r="J554" i="4"/>
  <c r="I554" i="4"/>
  <c r="W553" i="4"/>
  <c r="V553" i="4"/>
  <c r="U553" i="4"/>
  <c r="T553" i="4"/>
  <c r="L553" i="4"/>
  <c r="J553" i="4"/>
  <c r="I553" i="4"/>
  <c r="W552" i="4"/>
  <c r="V552" i="4"/>
  <c r="U552" i="4"/>
  <c r="T552" i="4"/>
  <c r="L552" i="4"/>
  <c r="J552" i="4"/>
  <c r="I552" i="4"/>
  <c r="W551" i="4"/>
  <c r="V551" i="4"/>
  <c r="U551" i="4"/>
  <c r="T551" i="4"/>
  <c r="L551" i="4"/>
  <c r="J551" i="4"/>
  <c r="I551" i="4"/>
  <c r="W550" i="4"/>
  <c r="V550" i="4"/>
  <c r="U550" i="4"/>
  <c r="T550" i="4"/>
  <c r="L550" i="4"/>
  <c r="J550" i="4"/>
  <c r="I550" i="4"/>
  <c r="W549" i="4"/>
  <c r="V549" i="4"/>
  <c r="U549" i="4"/>
  <c r="T549" i="4"/>
  <c r="L549" i="4"/>
  <c r="J549" i="4"/>
  <c r="I549" i="4"/>
  <c r="W548" i="4"/>
  <c r="V548" i="4"/>
  <c r="U548" i="4"/>
  <c r="T548" i="4"/>
  <c r="L548" i="4"/>
  <c r="J548" i="4"/>
  <c r="I548" i="4"/>
  <c r="W547" i="4"/>
  <c r="V547" i="4"/>
  <c r="U547" i="4"/>
  <c r="T547" i="4"/>
  <c r="L547" i="4"/>
  <c r="J547" i="4"/>
  <c r="I547" i="4"/>
  <c r="W546" i="4"/>
  <c r="V546" i="4"/>
  <c r="U546" i="4"/>
  <c r="T546" i="4"/>
  <c r="L546" i="4"/>
  <c r="J546" i="4"/>
  <c r="I546" i="4"/>
  <c r="W545" i="4"/>
  <c r="V545" i="4"/>
  <c r="U545" i="4"/>
  <c r="T545" i="4"/>
  <c r="L545" i="4"/>
  <c r="J545" i="4"/>
  <c r="I545" i="4"/>
  <c r="W544" i="4"/>
  <c r="V544" i="4"/>
  <c r="U544" i="4"/>
  <c r="T544" i="4"/>
  <c r="L544" i="4"/>
  <c r="J544" i="4"/>
  <c r="I544" i="4"/>
  <c r="W543" i="4"/>
  <c r="V543" i="4"/>
  <c r="U543" i="4"/>
  <c r="T543" i="4"/>
  <c r="L543" i="4"/>
  <c r="J543" i="4"/>
  <c r="I543" i="4"/>
  <c r="W542" i="4"/>
  <c r="V542" i="4"/>
  <c r="U542" i="4"/>
  <c r="T542" i="4"/>
  <c r="L542" i="4"/>
  <c r="J542" i="4"/>
  <c r="I542" i="4"/>
  <c r="W541" i="4"/>
  <c r="V541" i="4"/>
  <c r="U541" i="4"/>
  <c r="T541" i="4"/>
  <c r="L541" i="4"/>
  <c r="J541" i="4"/>
  <c r="I541" i="4"/>
  <c r="W540" i="4"/>
  <c r="V540" i="4"/>
  <c r="U540" i="4"/>
  <c r="T540" i="4"/>
  <c r="L540" i="4"/>
  <c r="J540" i="4"/>
  <c r="I540" i="4"/>
  <c r="W539" i="4"/>
  <c r="V539" i="4"/>
  <c r="U539" i="4"/>
  <c r="T539" i="4"/>
  <c r="L539" i="4"/>
  <c r="J539" i="4"/>
  <c r="I539" i="4"/>
  <c r="W538" i="4"/>
  <c r="V538" i="4"/>
  <c r="U538" i="4"/>
  <c r="T538" i="4"/>
  <c r="L538" i="4"/>
  <c r="J538" i="4"/>
  <c r="I538" i="4"/>
  <c r="W537" i="4"/>
  <c r="V537" i="4"/>
  <c r="U537" i="4"/>
  <c r="T537" i="4"/>
  <c r="L537" i="4"/>
  <c r="J537" i="4"/>
  <c r="I537" i="4"/>
  <c r="W536" i="4"/>
  <c r="V536" i="4"/>
  <c r="U536" i="4"/>
  <c r="T536" i="4"/>
  <c r="L536" i="4"/>
  <c r="J536" i="4"/>
  <c r="I536" i="4"/>
  <c r="W535" i="4"/>
  <c r="V535" i="4"/>
  <c r="U535" i="4"/>
  <c r="T535" i="4"/>
  <c r="L535" i="4"/>
  <c r="J535" i="4"/>
  <c r="I535" i="4"/>
  <c r="W534" i="4"/>
  <c r="V534" i="4"/>
  <c r="U534" i="4"/>
  <c r="T534" i="4"/>
  <c r="L534" i="4"/>
  <c r="J534" i="4"/>
  <c r="I534" i="4"/>
  <c r="W533" i="4"/>
  <c r="V533" i="4"/>
  <c r="U533" i="4"/>
  <c r="T533" i="4"/>
  <c r="L533" i="4"/>
  <c r="J533" i="4"/>
  <c r="I533" i="4"/>
  <c r="W532" i="4"/>
  <c r="V532" i="4"/>
  <c r="U532" i="4"/>
  <c r="T532" i="4"/>
  <c r="L532" i="4"/>
  <c r="J532" i="4"/>
  <c r="I532" i="4"/>
  <c r="W531" i="4"/>
  <c r="V531" i="4"/>
  <c r="U531" i="4"/>
  <c r="T531" i="4"/>
  <c r="L531" i="4"/>
  <c r="J531" i="4"/>
  <c r="I531" i="4"/>
  <c r="W530" i="4"/>
  <c r="V530" i="4"/>
  <c r="U530" i="4"/>
  <c r="T530" i="4"/>
  <c r="L530" i="4"/>
  <c r="J530" i="4"/>
  <c r="I530" i="4"/>
  <c r="W529" i="4"/>
  <c r="V529" i="4"/>
  <c r="U529" i="4"/>
  <c r="T529" i="4"/>
  <c r="L529" i="4"/>
  <c r="J529" i="4"/>
  <c r="I529" i="4"/>
  <c r="W528" i="4"/>
  <c r="V528" i="4"/>
  <c r="U528" i="4"/>
  <c r="T528" i="4"/>
  <c r="L528" i="4"/>
  <c r="J528" i="4"/>
  <c r="I528" i="4"/>
  <c r="W527" i="4"/>
  <c r="V527" i="4"/>
  <c r="U527" i="4"/>
  <c r="T527" i="4"/>
  <c r="L527" i="4"/>
  <c r="J527" i="4"/>
  <c r="I527" i="4"/>
  <c r="W526" i="4"/>
  <c r="V526" i="4"/>
  <c r="U526" i="4"/>
  <c r="T526" i="4"/>
  <c r="L526" i="4"/>
  <c r="J526" i="4"/>
  <c r="I526" i="4"/>
  <c r="W525" i="4"/>
  <c r="V525" i="4"/>
  <c r="U525" i="4"/>
  <c r="T525" i="4"/>
  <c r="L525" i="4"/>
  <c r="J525" i="4"/>
  <c r="I525" i="4"/>
  <c r="W524" i="4"/>
  <c r="V524" i="4"/>
  <c r="U524" i="4"/>
  <c r="T524" i="4"/>
  <c r="L524" i="4"/>
  <c r="J524" i="4"/>
  <c r="I524" i="4"/>
  <c r="W523" i="4"/>
  <c r="V523" i="4"/>
  <c r="U523" i="4"/>
  <c r="T523" i="4"/>
  <c r="L523" i="4"/>
  <c r="J523" i="4"/>
  <c r="I523" i="4"/>
  <c r="U522" i="4"/>
  <c r="T522" i="4"/>
  <c r="L522" i="4"/>
  <c r="J522" i="4"/>
  <c r="I522" i="4"/>
  <c r="U521" i="4"/>
  <c r="T521" i="4"/>
  <c r="L521" i="4"/>
  <c r="J521" i="4"/>
  <c r="I521" i="4"/>
  <c r="U520" i="4"/>
  <c r="T520" i="4"/>
  <c r="L520" i="4"/>
  <c r="J520" i="4"/>
  <c r="I520" i="4"/>
  <c r="U519" i="4"/>
  <c r="T519" i="4"/>
  <c r="L519" i="4"/>
  <c r="J519" i="4"/>
  <c r="I519" i="4"/>
  <c r="U518" i="4"/>
  <c r="T518" i="4"/>
  <c r="L518" i="4"/>
  <c r="J518" i="4"/>
  <c r="I518" i="4"/>
  <c r="U517" i="4"/>
  <c r="T517" i="4"/>
  <c r="L517" i="4"/>
  <c r="J517" i="4"/>
  <c r="I517" i="4"/>
  <c r="U516" i="4"/>
  <c r="T516" i="4"/>
  <c r="L516" i="4"/>
  <c r="J516" i="4"/>
  <c r="I516" i="4"/>
  <c r="U515" i="4"/>
  <c r="T515" i="4"/>
  <c r="L515" i="4"/>
  <c r="J515" i="4"/>
  <c r="I515" i="4"/>
  <c r="U514" i="4"/>
  <c r="T514" i="4"/>
  <c r="L514" i="4"/>
  <c r="J514" i="4"/>
  <c r="I514" i="4"/>
  <c r="U513" i="4"/>
  <c r="T513" i="4"/>
  <c r="L513" i="4"/>
  <c r="J513" i="4"/>
  <c r="I513" i="4"/>
  <c r="U512" i="4"/>
  <c r="T512" i="4"/>
  <c r="L512" i="4"/>
  <c r="J512" i="4"/>
  <c r="I512" i="4"/>
  <c r="U511" i="4"/>
  <c r="T511" i="4"/>
  <c r="L511" i="4"/>
  <c r="J511" i="4"/>
  <c r="I511" i="4"/>
  <c r="U510" i="4"/>
  <c r="T510" i="4"/>
  <c r="L510" i="4"/>
  <c r="J510" i="4"/>
  <c r="I510" i="4"/>
  <c r="U509" i="4"/>
  <c r="T509" i="4"/>
  <c r="L509" i="4"/>
  <c r="J509" i="4"/>
  <c r="I509" i="4"/>
  <c r="U508" i="4"/>
  <c r="T508" i="4"/>
  <c r="L508" i="4"/>
  <c r="J508" i="4"/>
  <c r="I508" i="4"/>
  <c r="U507" i="4"/>
  <c r="T507" i="4"/>
  <c r="L507" i="4"/>
  <c r="J507" i="4"/>
  <c r="I507" i="4"/>
  <c r="U506" i="4"/>
  <c r="T506" i="4"/>
  <c r="L506" i="4"/>
  <c r="J506" i="4"/>
  <c r="I506" i="4"/>
  <c r="W505" i="4"/>
  <c r="V505" i="4"/>
  <c r="U505" i="4"/>
  <c r="T505" i="4"/>
  <c r="L505" i="4"/>
  <c r="J505" i="4"/>
  <c r="I505" i="4"/>
  <c r="W504" i="4"/>
  <c r="V504" i="4"/>
  <c r="U504" i="4"/>
  <c r="T504" i="4"/>
  <c r="L504" i="4"/>
  <c r="J504" i="4"/>
  <c r="I504" i="4"/>
  <c r="W503" i="4"/>
  <c r="V503" i="4"/>
  <c r="U503" i="4"/>
  <c r="T503" i="4"/>
  <c r="L503" i="4"/>
  <c r="J503" i="4"/>
  <c r="I503" i="4"/>
  <c r="W502" i="4"/>
  <c r="V502" i="4"/>
  <c r="U502" i="4"/>
  <c r="T502" i="4"/>
  <c r="L502" i="4"/>
  <c r="J502" i="4"/>
  <c r="I502" i="4"/>
  <c r="W501" i="4"/>
  <c r="V501" i="4"/>
  <c r="U501" i="4"/>
  <c r="T501" i="4"/>
  <c r="L501" i="4"/>
  <c r="J501" i="4"/>
  <c r="I501" i="4"/>
  <c r="W500" i="4"/>
  <c r="V500" i="4"/>
  <c r="U500" i="4"/>
  <c r="T500" i="4"/>
  <c r="L500" i="4"/>
  <c r="J500" i="4"/>
  <c r="I500" i="4"/>
  <c r="W499" i="4"/>
  <c r="V499" i="4"/>
  <c r="U499" i="4"/>
  <c r="T499" i="4"/>
  <c r="L499" i="4"/>
  <c r="J499" i="4"/>
  <c r="I499" i="4"/>
  <c r="W498" i="4"/>
  <c r="V498" i="4"/>
  <c r="U498" i="4"/>
  <c r="T498" i="4"/>
  <c r="L498" i="4"/>
  <c r="J498" i="4"/>
  <c r="I498" i="4"/>
  <c r="W497" i="4"/>
  <c r="V497" i="4"/>
  <c r="U497" i="4"/>
  <c r="T497" i="4"/>
  <c r="L497" i="4"/>
  <c r="J497" i="4"/>
  <c r="I497" i="4"/>
  <c r="U496" i="4"/>
  <c r="T496" i="4"/>
  <c r="L496" i="4"/>
  <c r="J496" i="4"/>
  <c r="I496" i="4"/>
  <c r="U495" i="4"/>
  <c r="T495" i="4"/>
  <c r="L495" i="4"/>
  <c r="J495" i="4"/>
  <c r="I495" i="4"/>
  <c r="U494" i="4"/>
  <c r="T494" i="4"/>
  <c r="L494" i="4"/>
  <c r="J494" i="4"/>
  <c r="I494" i="4"/>
  <c r="U493" i="4"/>
  <c r="T493" i="4"/>
  <c r="L493" i="4"/>
  <c r="J493" i="4"/>
  <c r="I493" i="4"/>
  <c r="U492" i="4"/>
  <c r="T492" i="4"/>
  <c r="L492" i="4"/>
  <c r="J492" i="4"/>
  <c r="I492" i="4"/>
  <c r="U491" i="4"/>
  <c r="T491" i="4"/>
  <c r="L491" i="4"/>
  <c r="J491" i="4"/>
  <c r="I491" i="4"/>
  <c r="U490" i="4"/>
  <c r="T490" i="4"/>
  <c r="L490" i="4"/>
  <c r="J490" i="4"/>
  <c r="I490" i="4"/>
  <c r="U489" i="4"/>
  <c r="T489" i="4"/>
  <c r="L489" i="4"/>
  <c r="J489" i="4"/>
  <c r="I489" i="4"/>
  <c r="U488" i="4"/>
  <c r="T488" i="4"/>
  <c r="L488" i="4"/>
  <c r="J488" i="4"/>
  <c r="I488" i="4"/>
  <c r="U487" i="4"/>
  <c r="T487" i="4"/>
  <c r="L487" i="4"/>
  <c r="J487" i="4"/>
  <c r="I487" i="4"/>
  <c r="U486" i="4"/>
  <c r="T486" i="4"/>
  <c r="L486" i="4"/>
  <c r="J486" i="4"/>
  <c r="I486" i="4"/>
  <c r="U485" i="4"/>
  <c r="T485" i="4"/>
  <c r="L485" i="4"/>
  <c r="J485" i="4"/>
  <c r="I485" i="4"/>
  <c r="U484" i="4"/>
  <c r="T484" i="4"/>
  <c r="L484" i="4"/>
  <c r="J484" i="4"/>
  <c r="I484" i="4"/>
  <c r="U483" i="4"/>
  <c r="T483" i="4"/>
  <c r="L483" i="4"/>
  <c r="J483" i="4"/>
  <c r="I483" i="4"/>
  <c r="U482" i="4"/>
  <c r="T482" i="4"/>
  <c r="L482" i="4"/>
  <c r="J482" i="4"/>
  <c r="I482" i="4"/>
  <c r="U481" i="4"/>
  <c r="T481" i="4"/>
  <c r="L481" i="4"/>
  <c r="J481" i="4"/>
  <c r="I481" i="4"/>
  <c r="U480" i="4"/>
  <c r="T480" i="4"/>
  <c r="L480" i="4"/>
  <c r="J480" i="4"/>
  <c r="I480" i="4"/>
  <c r="U479" i="4"/>
  <c r="T479" i="4"/>
  <c r="L479" i="4"/>
  <c r="J479" i="4"/>
  <c r="I479" i="4"/>
  <c r="U478" i="4"/>
  <c r="T478" i="4"/>
  <c r="L478" i="4"/>
  <c r="J478" i="4"/>
  <c r="I478" i="4"/>
  <c r="U477" i="4"/>
  <c r="T477" i="4"/>
  <c r="L477" i="4"/>
  <c r="J477" i="4"/>
  <c r="I477" i="4"/>
  <c r="U476" i="4"/>
  <c r="T476" i="4"/>
  <c r="L476" i="4"/>
  <c r="J476" i="4"/>
  <c r="I476" i="4"/>
  <c r="U475" i="4"/>
  <c r="T475" i="4"/>
  <c r="L475" i="4"/>
  <c r="J475" i="4"/>
  <c r="I475" i="4"/>
  <c r="U474" i="4"/>
  <c r="T474" i="4"/>
  <c r="L474" i="4"/>
  <c r="J474" i="4"/>
  <c r="I474" i="4"/>
  <c r="U473" i="4"/>
  <c r="T473" i="4"/>
  <c r="L473" i="4"/>
  <c r="J473" i="4"/>
  <c r="I473" i="4"/>
  <c r="U472" i="4"/>
  <c r="T472" i="4"/>
  <c r="L472" i="4"/>
  <c r="J472" i="4"/>
  <c r="I472" i="4"/>
  <c r="U471" i="4"/>
  <c r="T471" i="4"/>
  <c r="L471" i="4"/>
  <c r="J471" i="4"/>
  <c r="I471" i="4"/>
  <c r="U470" i="4"/>
  <c r="T470" i="4"/>
  <c r="L470" i="4"/>
  <c r="J470" i="4"/>
  <c r="I470" i="4"/>
  <c r="U469" i="4"/>
  <c r="T469" i="4"/>
  <c r="L469" i="4"/>
  <c r="J469" i="4"/>
  <c r="I469" i="4"/>
  <c r="U468" i="4"/>
  <c r="T468" i="4"/>
  <c r="L468" i="4"/>
  <c r="J468" i="4"/>
  <c r="I468" i="4"/>
  <c r="U467" i="4"/>
  <c r="T467" i="4"/>
  <c r="L467" i="4"/>
  <c r="J467" i="4"/>
  <c r="I467" i="4"/>
  <c r="U466" i="4"/>
  <c r="T466" i="4"/>
  <c r="L466" i="4"/>
  <c r="J466" i="4"/>
  <c r="I466" i="4"/>
  <c r="U465" i="4"/>
  <c r="T465" i="4"/>
  <c r="L465" i="4"/>
  <c r="J465" i="4"/>
  <c r="I465" i="4"/>
  <c r="U464" i="4"/>
  <c r="T464" i="4"/>
  <c r="L464" i="4"/>
  <c r="J464" i="4"/>
  <c r="I464" i="4"/>
  <c r="U463" i="4"/>
  <c r="T463" i="4"/>
  <c r="L463" i="4"/>
  <c r="J463" i="4"/>
  <c r="I463" i="4"/>
  <c r="U462" i="4"/>
  <c r="T462" i="4"/>
  <c r="L462" i="4"/>
  <c r="J462" i="4"/>
  <c r="I462" i="4"/>
  <c r="U461" i="4"/>
  <c r="T461" i="4"/>
  <c r="L461" i="4"/>
  <c r="J461" i="4"/>
  <c r="I461" i="4"/>
  <c r="U460" i="4"/>
  <c r="T460" i="4"/>
  <c r="L460" i="4"/>
  <c r="J460" i="4"/>
  <c r="I460" i="4"/>
  <c r="U459" i="4"/>
  <c r="T459" i="4"/>
  <c r="L459" i="4"/>
  <c r="J459" i="4"/>
  <c r="I459" i="4"/>
  <c r="U458" i="4"/>
  <c r="T458" i="4"/>
  <c r="L458" i="4"/>
  <c r="J458" i="4"/>
  <c r="I458" i="4"/>
  <c r="U457" i="4"/>
  <c r="T457" i="4"/>
  <c r="L457" i="4"/>
  <c r="J457" i="4"/>
  <c r="I457" i="4"/>
  <c r="U456" i="4"/>
  <c r="T456" i="4"/>
  <c r="L456" i="4"/>
  <c r="J456" i="4"/>
  <c r="I456" i="4"/>
  <c r="U455" i="4"/>
  <c r="T455" i="4"/>
  <c r="L455" i="4"/>
  <c r="J455" i="4"/>
  <c r="I455" i="4"/>
  <c r="U454" i="4"/>
  <c r="T454" i="4"/>
  <c r="L454" i="4"/>
  <c r="J454" i="4"/>
  <c r="I454" i="4"/>
  <c r="U453" i="4"/>
  <c r="T453" i="4"/>
  <c r="L453" i="4"/>
  <c r="J453" i="4"/>
  <c r="I453" i="4"/>
  <c r="U452" i="4"/>
  <c r="T452" i="4"/>
  <c r="L452" i="4"/>
  <c r="J452" i="4"/>
  <c r="I452" i="4"/>
  <c r="U451" i="4"/>
  <c r="T451" i="4"/>
  <c r="L451" i="4"/>
  <c r="J451" i="4"/>
  <c r="I451" i="4"/>
  <c r="U450" i="4"/>
  <c r="T450" i="4"/>
  <c r="L450" i="4"/>
  <c r="J450" i="4"/>
  <c r="I450" i="4"/>
  <c r="U449" i="4"/>
  <c r="T449" i="4"/>
  <c r="L449" i="4"/>
  <c r="J449" i="4"/>
  <c r="I449" i="4"/>
  <c r="U448" i="4"/>
  <c r="T448" i="4"/>
  <c r="L448" i="4"/>
  <c r="J448" i="4"/>
  <c r="I448" i="4"/>
  <c r="U447" i="4"/>
  <c r="T447" i="4"/>
  <c r="L447" i="4"/>
  <c r="J447" i="4"/>
  <c r="I447" i="4"/>
  <c r="U446" i="4"/>
  <c r="T446" i="4"/>
  <c r="L446" i="4"/>
  <c r="J446" i="4"/>
  <c r="I446" i="4"/>
  <c r="U445" i="4"/>
  <c r="T445" i="4"/>
  <c r="L445" i="4"/>
  <c r="J445" i="4"/>
  <c r="I445" i="4"/>
  <c r="U444" i="4"/>
  <c r="T444" i="4"/>
  <c r="L444" i="4"/>
  <c r="J444" i="4"/>
  <c r="I444" i="4"/>
  <c r="U443" i="4"/>
  <c r="T443" i="4"/>
  <c r="L443" i="4"/>
  <c r="J443" i="4"/>
  <c r="I443" i="4"/>
  <c r="U442" i="4"/>
  <c r="T442" i="4"/>
  <c r="L442" i="4"/>
  <c r="J442" i="4"/>
  <c r="I442" i="4"/>
  <c r="U441" i="4"/>
  <c r="T441" i="4"/>
  <c r="L441" i="4"/>
  <c r="J441" i="4"/>
  <c r="I441" i="4"/>
  <c r="U440" i="4"/>
  <c r="T440" i="4"/>
  <c r="L440" i="4"/>
  <c r="J440" i="4"/>
  <c r="I440" i="4"/>
  <c r="U439" i="4"/>
  <c r="T439" i="4"/>
  <c r="L439" i="4"/>
  <c r="J439" i="4"/>
  <c r="I439" i="4"/>
  <c r="U438" i="4"/>
  <c r="T438" i="4"/>
  <c r="L438" i="4"/>
  <c r="J438" i="4"/>
  <c r="I438" i="4"/>
  <c r="U437" i="4"/>
  <c r="T437" i="4"/>
  <c r="L437" i="4"/>
  <c r="J437" i="4"/>
  <c r="I437" i="4"/>
  <c r="U436" i="4"/>
  <c r="T436" i="4"/>
  <c r="L436" i="4"/>
  <c r="J436" i="4"/>
  <c r="I436" i="4"/>
  <c r="U435" i="4"/>
  <c r="T435" i="4"/>
  <c r="L435" i="4"/>
  <c r="J435" i="4"/>
  <c r="I435" i="4"/>
  <c r="U434" i="4"/>
  <c r="T434" i="4"/>
  <c r="L434" i="4"/>
  <c r="J434" i="4"/>
  <c r="I434" i="4"/>
  <c r="U433" i="4"/>
  <c r="T433" i="4"/>
  <c r="L433" i="4"/>
  <c r="J433" i="4"/>
  <c r="I433" i="4"/>
  <c r="U432" i="4"/>
  <c r="T432" i="4"/>
  <c r="L432" i="4"/>
  <c r="J432" i="4"/>
  <c r="I432" i="4"/>
  <c r="U431" i="4"/>
  <c r="T431" i="4"/>
  <c r="L431" i="4"/>
  <c r="J431" i="4"/>
  <c r="I431" i="4"/>
  <c r="U430" i="4"/>
  <c r="T430" i="4"/>
  <c r="L430" i="4"/>
  <c r="J430" i="4"/>
  <c r="I430" i="4"/>
  <c r="U429" i="4"/>
  <c r="T429" i="4"/>
  <c r="L429" i="4"/>
  <c r="J429" i="4"/>
  <c r="I429" i="4"/>
  <c r="U428" i="4"/>
  <c r="T428" i="4"/>
  <c r="L428" i="4"/>
  <c r="J428" i="4"/>
  <c r="I428" i="4"/>
  <c r="U427" i="4"/>
  <c r="T427" i="4"/>
  <c r="L427" i="4"/>
  <c r="J427" i="4"/>
  <c r="I427" i="4"/>
  <c r="U426" i="4"/>
  <c r="T426" i="4"/>
  <c r="L426" i="4"/>
  <c r="J426" i="4"/>
  <c r="I426" i="4"/>
  <c r="U425" i="4"/>
  <c r="T425" i="4"/>
  <c r="L425" i="4"/>
  <c r="J425" i="4"/>
  <c r="I425" i="4"/>
  <c r="U424" i="4"/>
  <c r="T424" i="4"/>
  <c r="L424" i="4"/>
  <c r="J424" i="4"/>
  <c r="I424" i="4"/>
  <c r="U423" i="4"/>
  <c r="T423" i="4"/>
  <c r="L423" i="4"/>
  <c r="J423" i="4"/>
  <c r="I423" i="4"/>
  <c r="U422" i="4"/>
  <c r="T422" i="4"/>
  <c r="L422" i="4"/>
  <c r="J422" i="4"/>
  <c r="I422" i="4"/>
  <c r="U421" i="4"/>
  <c r="T421" i="4"/>
  <c r="L421" i="4"/>
  <c r="J421" i="4"/>
  <c r="I421" i="4"/>
  <c r="U420" i="4"/>
  <c r="T420" i="4"/>
  <c r="L420" i="4"/>
  <c r="J420" i="4"/>
  <c r="I420" i="4"/>
  <c r="U419" i="4"/>
  <c r="T419" i="4"/>
  <c r="L419" i="4"/>
  <c r="J419" i="4"/>
  <c r="I419" i="4"/>
  <c r="U418" i="4"/>
  <c r="T418" i="4"/>
  <c r="L418" i="4"/>
  <c r="J418" i="4"/>
  <c r="I418" i="4"/>
  <c r="U417" i="4"/>
  <c r="T417" i="4"/>
  <c r="L417" i="4"/>
  <c r="J417" i="4"/>
  <c r="I417" i="4"/>
  <c r="U416" i="4"/>
  <c r="T416" i="4"/>
  <c r="L416" i="4"/>
  <c r="J416" i="4"/>
  <c r="I416" i="4"/>
  <c r="U415" i="4"/>
  <c r="T415" i="4"/>
  <c r="L415" i="4"/>
  <c r="J415" i="4"/>
  <c r="I415" i="4"/>
  <c r="U414" i="4"/>
  <c r="T414" i="4"/>
  <c r="L414" i="4"/>
  <c r="J414" i="4"/>
  <c r="I414" i="4"/>
  <c r="U413" i="4"/>
  <c r="T413" i="4"/>
  <c r="L413" i="4"/>
  <c r="J413" i="4"/>
  <c r="I413" i="4"/>
  <c r="U412" i="4"/>
  <c r="T412" i="4"/>
  <c r="L412" i="4"/>
  <c r="J412" i="4"/>
  <c r="I412" i="4"/>
  <c r="U411" i="4"/>
  <c r="T411" i="4"/>
  <c r="L411" i="4"/>
  <c r="J411" i="4"/>
  <c r="I411" i="4"/>
  <c r="U410" i="4"/>
  <c r="T410" i="4"/>
  <c r="L410" i="4"/>
  <c r="J410" i="4"/>
  <c r="I410" i="4"/>
  <c r="U409" i="4"/>
  <c r="T409" i="4"/>
  <c r="L409" i="4"/>
  <c r="J409" i="4"/>
  <c r="I409" i="4"/>
  <c r="U408" i="4"/>
  <c r="T408" i="4"/>
  <c r="L408" i="4"/>
  <c r="J408" i="4"/>
  <c r="I408" i="4"/>
  <c r="U407" i="4"/>
  <c r="T407" i="4"/>
  <c r="L407" i="4"/>
  <c r="J407" i="4"/>
  <c r="I407" i="4"/>
  <c r="U406" i="4"/>
  <c r="T406" i="4"/>
  <c r="L406" i="4"/>
  <c r="J406" i="4"/>
  <c r="I406" i="4"/>
  <c r="U405" i="4"/>
  <c r="T405" i="4"/>
  <c r="L405" i="4"/>
  <c r="J405" i="4"/>
  <c r="I405" i="4"/>
  <c r="U404" i="4"/>
  <c r="T404" i="4"/>
  <c r="L404" i="4"/>
  <c r="J404" i="4"/>
  <c r="I404" i="4"/>
  <c r="U403" i="4"/>
  <c r="T403" i="4"/>
  <c r="L403" i="4"/>
  <c r="J403" i="4"/>
  <c r="I403" i="4"/>
  <c r="U402" i="4"/>
  <c r="T402" i="4"/>
  <c r="L402" i="4"/>
  <c r="J402" i="4"/>
  <c r="I402" i="4"/>
  <c r="U401" i="4"/>
  <c r="T401" i="4"/>
  <c r="L401" i="4"/>
  <c r="J401" i="4"/>
  <c r="I401" i="4"/>
  <c r="U400" i="4"/>
  <c r="T400" i="4"/>
  <c r="L400" i="4"/>
  <c r="J400" i="4"/>
  <c r="I400" i="4"/>
  <c r="U399" i="4"/>
  <c r="T399" i="4"/>
  <c r="L399" i="4"/>
  <c r="J399" i="4"/>
  <c r="I399" i="4"/>
  <c r="U398" i="4"/>
  <c r="T398" i="4"/>
  <c r="L398" i="4"/>
  <c r="J398" i="4"/>
  <c r="I398" i="4"/>
  <c r="U397" i="4"/>
  <c r="T397" i="4"/>
  <c r="L397" i="4"/>
  <c r="J397" i="4"/>
  <c r="I397" i="4"/>
  <c r="U396" i="4"/>
  <c r="T396" i="4"/>
  <c r="L396" i="4"/>
  <c r="J396" i="4"/>
  <c r="I396" i="4"/>
  <c r="U395" i="4"/>
  <c r="T395" i="4"/>
  <c r="L395" i="4"/>
  <c r="J395" i="4"/>
  <c r="I395" i="4"/>
  <c r="U394" i="4"/>
  <c r="T394" i="4"/>
  <c r="L394" i="4"/>
  <c r="J394" i="4"/>
  <c r="I394" i="4"/>
  <c r="U393" i="4"/>
  <c r="T393" i="4"/>
  <c r="L393" i="4"/>
  <c r="J393" i="4"/>
  <c r="I393" i="4"/>
  <c r="U392" i="4"/>
  <c r="T392" i="4"/>
  <c r="L392" i="4"/>
  <c r="J392" i="4"/>
  <c r="I392" i="4"/>
  <c r="U391" i="4"/>
  <c r="T391" i="4"/>
  <c r="L391" i="4"/>
  <c r="J391" i="4"/>
  <c r="I391" i="4"/>
  <c r="U390" i="4"/>
  <c r="T390" i="4"/>
  <c r="L390" i="4"/>
  <c r="J390" i="4"/>
  <c r="I390" i="4"/>
  <c r="U389" i="4"/>
  <c r="T389" i="4"/>
  <c r="L389" i="4"/>
  <c r="J389" i="4"/>
  <c r="I389" i="4"/>
  <c r="U388" i="4"/>
  <c r="T388" i="4"/>
  <c r="L388" i="4"/>
  <c r="J388" i="4"/>
  <c r="I388" i="4"/>
  <c r="U387" i="4"/>
  <c r="T387" i="4"/>
  <c r="L387" i="4"/>
  <c r="J387" i="4"/>
  <c r="I387" i="4"/>
  <c r="U386" i="4"/>
  <c r="T386" i="4"/>
  <c r="L386" i="4"/>
  <c r="J386" i="4"/>
  <c r="I386" i="4"/>
  <c r="U385" i="4"/>
  <c r="T385" i="4"/>
  <c r="L385" i="4"/>
  <c r="J385" i="4"/>
  <c r="I385" i="4"/>
  <c r="U384" i="4"/>
  <c r="T384" i="4"/>
  <c r="L384" i="4"/>
  <c r="J384" i="4"/>
  <c r="I384" i="4"/>
  <c r="U383" i="4"/>
  <c r="T383" i="4"/>
  <c r="L383" i="4"/>
  <c r="J383" i="4"/>
  <c r="I383" i="4"/>
  <c r="U382" i="4"/>
  <c r="T382" i="4"/>
  <c r="L382" i="4"/>
  <c r="J382" i="4"/>
  <c r="I382" i="4"/>
  <c r="U381" i="4"/>
  <c r="T381" i="4"/>
  <c r="L381" i="4"/>
  <c r="J381" i="4"/>
  <c r="I381" i="4"/>
  <c r="U380" i="4"/>
  <c r="T380" i="4"/>
  <c r="L380" i="4"/>
  <c r="J380" i="4"/>
  <c r="I380" i="4"/>
  <c r="U379" i="4"/>
  <c r="T379" i="4"/>
  <c r="L379" i="4"/>
  <c r="J379" i="4"/>
  <c r="I379" i="4"/>
  <c r="U378" i="4"/>
  <c r="T378" i="4"/>
  <c r="L378" i="4"/>
  <c r="J378" i="4"/>
  <c r="I378" i="4"/>
  <c r="U377" i="4"/>
  <c r="T377" i="4"/>
  <c r="L377" i="4"/>
  <c r="J377" i="4"/>
  <c r="I377" i="4"/>
  <c r="U376" i="4"/>
  <c r="T376" i="4"/>
  <c r="L376" i="4"/>
  <c r="J376" i="4"/>
  <c r="I376" i="4"/>
  <c r="U375" i="4"/>
  <c r="T375" i="4"/>
  <c r="L375" i="4"/>
  <c r="J375" i="4"/>
  <c r="I375" i="4"/>
  <c r="U374" i="4"/>
  <c r="T374" i="4"/>
  <c r="L374" i="4"/>
  <c r="J374" i="4"/>
  <c r="I374" i="4"/>
  <c r="U373" i="4"/>
  <c r="T373" i="4"/>
  <c r="L373" i="4"/>
  <c r="J373" i="4"/>
  <c r="I373" i="4"/>
  <c r="U372" i="4"/>
  <c r="T372" i="4"/>
  <c r="L372" i="4"/>
  <c r="J372" i="4"/>
  <c r="I372" i="4"/>
  <c r="U371" i="4"/>
  <c r="T371" i="4"/>
  <c r="L371" i="4"/>
  <c r="J371" i="4"/>
  <c r="I371" i="4"/>
  <c r="U370" i="4"/>
  <c r="T370" i="4"/>
  <c r="L370" i="4"/>
  <c r="J370" i="4"/>
  <c r="I370" i="4"/>
  <c r="U369" i="4"/>
  <c r="T369" i="4"/>
  <c r="L369" i="4"/>
  <c r="J369" i="4"/>
  <c r="I369" i="4"/>
  <c r="U368" i="4"/>
  <c r="T368" i="4"/>
  <c r="L368" i="4"/>
  <c r="J368" i="4"/>
  <c r="I368" i="4"/>
  <c r="U367" i="4"/>
  <c r="T367" i="4"/>
  <c r="L367" i="4"/>
  <c r="J367" i="4"/>
  <c r="I367" i="4"/>
  <c r="U366" i="4"/>
  <c r="T366" i="4"/>
  <c r="L366" i="4"/>
  <c r="J366" i="4"/>
  <c r="I366" i="4"/>
  <c r="U365" i="4"/>
  <c r="T365" i="4"/>
  <c r="L365" i="4"/>
  <c r="J365" i="4"/>
  <c r="I365" i="4"/>
  <c r="U364" i="4"/>
  <c r="T364" i="4"/>
  <c r="L364" i="4"/>
  <c r="J364" i="4"/>
  <c r="I364" i="4"/>
  <c r="U363" i="4"/>
  <c r="T363" i="4"/>
  <c r="L363" i="4"/>
  <c r="J363" i="4"/>
  <c r="I363" i="4"/>
  <c r="U362" i="4"/>
  <c r="T362" i="4"/>
  <c r="L362" i="4"/>
  <c r="J362" i="4"/>
  <c r="I362" i="4"/>
  <c r="U361" i="4"/>
  <c r="T361" i="4"/>
  <c r="L361" i="4"/>
  <c r="J361" i="4"/>
  <c r="I361" i="4"/>
  <c r="U360" i="4"/>
  <c r="T360" i="4"/>
  <c r="L360" i="4"/>
  <c r="J360" i="4"/>
  <c r="I360" i="4"/>
  <c r="U359" i="4"/>
  <c r="T359" i="4"/>
  <c r="L359" i="4"/>
  <c r="J359" i="4"/>
  <c r="I359" i="4"/>
  <c r="U358" i="4"/>
  <c r="T358" i="4"/>
  <c r="L358" i="4"/>
  <c r="J358" i="4"/>
  <c r="I358" i="4"/>
  <c r="U357" i="4"/>
  <c r="T357" i="4"/>
  <c r="L357" i="4"/>
  <c r="J357" i="4"/>
  <c r="I357" i="4"/>
  <c r="U356" i="4"/>
  <c r="T356" i="4"/>
  <c r="L356" i="4"/>
  <c r="J356" i="4"/>
  <c r="I356" i="4"/>
  <c r="U355" i="4"/>
  <c r="T355" i="4"/>
  <c r="L355" i="4"/>
  <c r="J355" i="4"/>
  <c r="I355" i="4"/>
  <c r="U354" i="4"/>
  <c r="T354" i="4"/>
  <c r="L354" i="4"/>
  <c r="J354" i="4"/>
  <c r="I354" i="4"/>
  <c r="U353" i="4"/>
  <c r="T353" i="4"/>
  <c r="L353" i="4"/>
  <c r="J353" i="4"/>
  <c r="I353" i="4"/>
  <c r="U352" i="4"/>
  <c r="T352" i="4"/>
  <c r="L352" i="4"/>
  <c r="J352" i="4"/>
  <c r="I352" i="4"/>
  <c r="U351" i="4"/>
  <c r="T351" i="4"/>
  <c r="L351" i="4"/>
  <c r="J351" i="4"/>
  <c r="I351" i="4"/>
  <c r="U350" i="4"/>
  <c r="T350" i="4"/>
  <c r="L350" i="4"/>
  <c r="J350" i="4"/>
  <c r="I350" i="4"/>
  <c r="U349" i="4"/>
  <c r="T349" i="4"/>
  <c r="L349" i="4"/>
  <c r="J349" i="4"/>
  <c r="I349" i="4"/>
  <c r="U348" i="4"/>
  <c r="T348" i="4"/>
  <c r="L348" i="4"/>
  <c r="J348" i="4"/>
  <c r="I348" i="4"/>
  <c r="U347" i="4"/>
  <c r="T347" i="4"/>
  <c r="L347" i="4"/>
  <c r="J347" i="4"/>
  <c r="I347" i="4"/>
  <c r="U346" i="4"/>
  <c r="T346" i="4"/>
  <c r="L346" i="4"/>
  <c r="J346" i="4"/>
  <c r="I346" i="4"/>
  <c r="U345" i="4"/>
  <c r="T345" i="4"/>
  <c r="L345" i="4"/>
  <c r="J345" i="4"/>
  <c r="I345" i="4"/>
  <c r="U344" i="4"/>
  <c r="T344" i="4"/>
  <c r="L344" i="4"/>
  <c r="J344" i="4"/>
  <c r="I344" i="4"/>
  <c r="U343" i="4"/>
  <c r="T343" i="4"/>
  <c r="L343" i="4"/>
  <c r="J343" i="4"/>
  <c r="I343" i="4"/>
  <c r="U342" i="4"/>
  <c r="T342" i="4"/>
  <c r="L342" i="4"/>
  <c r="J342" i="4"/>
  <c r="I342" i="4"/>
  <c r="U341" i="4"/>
  <c r="T341" i="4"/>
  <c r="L341" i="4"/>
  <c r="J341" i="4"/>
  <c r="I341" i="4"/>
  <c r="U340" i="4"/>
  <c r="T340" i="4"/>
  <c r="L340" i="4"/>
  <c r="J340" i="4"/>
  <c r="I340" i="4"/>
  <c r="U339" i="4"/>
  <c r="T339" i="4"/>
  <c r="L339" i="4"/>
  <c r="J339" i="4"/>
  <c r="I339" i="4"/>
  <c r="U338" i="4"/>
  <c r="T338" i="4"/>
  <c r="L338" i="4"/>
  <c r="J338" i="4"/>
  <c r="I338" i="4"/>
  <c r="U337" i="4"/>
  <c r="T337" i="4"/>
  <c r="L337" i="4"/>
  <c r="J337" i="4"/>
  <c r="I337" i="4"/>
  <c r="U336" i="4"/>
  <c r="T336" i="4"/>
  <c r="L336" i="4"/>
  <c r="J336" i="4"/>
  <c r="I336" i="4"/>
  <c r="U335" i="4"/>
  <c r="T335" i="4"/>
  <c r="L335" i="4"/>
  <c r="J335" i="4"/>
  <c r="I335" i="4"/>
  <c r="U334" i="4"/>
  <c r="T334" i="4"/>
  <c r="L334" i="4"/>
  <c r="J334" i="4"/>
  <c r="I334" i="4"/>
  <c r="U333" i="4"/>
  <c r="T333" i="4"/>
  <c r="L333" i="4"/>
  <c r="J333" i="4"/>
  <c r="I333" i="4"/>
  <c r="U332" i="4"/>
  <c r="T332" i="4"/>
  <c r="L332" i="4"/>
  <c r="J332" i="4"/>
  <c r="I332" i="4"/>
  <c r="U331" i="4"/>
  <c r="T331" i="4"/>
  <c r="L331" i="4"/>
  <c r="J331" i="4"/>
  <c r="I331" i="4"/>
  <c r="U330" i="4"/>
  <c r="T330" i="4"/>
  <c r="L330" i="4"/>
  <c r="J330" i="4"/>
  <c r="I330" i="4"/>
  <c r="U329" i="4"/>
  <c r="T329" i="4"/>
  <c r="L329" i="4"/>
  <c r="J329" i="4"/>
  <c r="I329" i="4"/>
  <c r="U328" i="4"/>
  <c r="T328" i="4"/>
  <c r="L328" i="4"/>
  <c r="J328" i="4"/>
  <c r="I328" i="4"/>
  <c r="U327" i="4"/>
  <c r="T327" i="4"/>
  <c r="L327" i="4"/>
  <c r="J327" i="4"/>
  <c r="I327" i="4"/>
  <c r="U326" i="4"/>
  <c r="T326" i="4"/>
  <c r="L326" i="4"/>
  <c r="J326" i="4"/>
  <c r="I326" i="4"/>
  <c r="U325" i="4"/>
  <c r="T325" i="4"/>
  <c r="L325" i="4"/>
  <c r="J325" i="4"/>
  <c r="I325" i="4"/>
  <c r="U324" i="4"/>
  <c r="T324" i="4"/>
  <c r="L324" i="4"/>
  <c r="J324" i="4"/>
  <c r="I324" i="4"/>
  <c r="U323" i="4"/>
  <c r="T323" i="4"/>
  <c r="L323" i="4"/>
  <c r="J323" i="4"/>
  <c r="I323" i="4"/>
  <c r="U322" i="4"/>
  <c r="T322" i="4"/>
  <c r="L322" i="4"/>
  <c r="J322" i="4"/>
  <c r="I322" i="4"/>
  <c r="U321" i="4"/>
  <c r="T321" i="4"/>
  <c r="L321" i="4"/>
  <c r="J321" i="4"/>
  <c r="I321" i="4"/>
  <c r="U320" i="4"/>
  <c r="T320" i="4"/>
  <c r="L320" i="4"/>
  <c r="J320" i="4"/>
  <c r="I320" i="4"/>
  <c r="U319" i="4"/>
  <c r="T319" i="4"/>
  <c r="L319" i="4"/>
  <c r="J319" i="4"/>
  <c r="I319" i="4"/>
  <c r="U318" i="4"/>
  <c r="T318" i="4"/>
  <c r="L318" i="4"/>
  <c r="J318" i="4"/>
  <c r="I318" i="4"/>
  <c r="W317" i="4"/>
  <c r="V317" i="4"/>
  <c r="U317" i="4"/>
  <c r="T317" i="4"/>
  <c r="L317" i="4"/>
  <c r="J317" i="4"/>
  <c r="I317" i="4"/>
  <c r="W316" i="4"/>
  <c r="V316" i="4"/>
  <c r="U316" i="4"/>
  <c r="T316" i="4"/>
  <c r="L316" i="4"/>
  <c r="J316" i="4"/>
  <c r="I316" i="4"/>
  <c r="W315" i="4"/>
  <c r="V315" i="4"/>
  <c r="U315" i="4"/>
  <c r="T315" i="4"/>
  <c r="L315" i="4"/>
  <c r="J315" i="4"/>
  <c r="I315" i="4"/>
  <c r="W314" i="4"/>
  <c r="V314" i="4"/>
  <c r="U314" i="4"/>
  <c r="T314" i="4"/>
  <c r="L314" i="4"/>
  <c r="J314" i="4"/>
  <c r="I314" i="4"/>
  <c r="W313" i="4"/>
  <c r="V313" i="4"/>
  <c r="U313" i="4"/>
  <c r="T313" i="4"/>
  <c r="L313" i="4"/>
  <c r="J313" i="4"/>
  <c r="I313" i="4"/>
  <c r="W312" i="4"/>
  <c r="V312" i="4"/>
  <c r="U312" i="4"/>
  <c r="T312" i="4"/>
  <c r="L312" i="4"/>
  <c r="J312" i="4"/>
  <c r="I312" i="4"/>
  <c r="W311" i="4"/>
  <c r="V311" i="4"/>
  <c r="U311" i="4"/>
  <c r="T311" i="4"/>
  <c r="L311" i="4"/>
  <c r="J311" i="4"/>
  <c r="I311" i="4"/>
  <c r="W310" i="4"/>
  <c r="V310" i="4"/>
  <c r="U310" i="4"/>
  <c r="T310" i="4"/>
  <c r="L310" i="4"/>
  <c r="J310" i="4"/>
  <c r="I310" i="4"/>
  <c r="W309" i="4"/>
  <c r="V309" i="4"/>
  <c r="U309" i="4"/>
  <c r="T309" i="4"/>
  <c r="L309" i="4"/>
  <c r="J309" i="4"/>
  <c r="I309" i="4"/>
  <c r="W308" i="4"/>
  <c r="V308" i="4"/>
  <c r="U308" i="4"/>
  <c r="T308" i="4"/>
  <c r="L308" i="4"/>
  <c r="J308" i="4"/>
  <c r="I308" i="4"/>
  <c r="W307" i="4"/>
  <c r="V307" i="4"/>
  <c r="U307" i="4"/>
  <c r="T307" i="4"/>
  <c r="L307" i="4"/>
  <c r="J307" i="4"/>
  <c r="I307" i="4"/>
  <c r="U306" i="4"/>
  <c r="T306" i="4"/>
  <c r="L306" i="4"/>
  <c r="J306" i="4"/>
  <c r="I306" i="4"/>
  <c r="U305" i="4"/>
  <c r="T305" i="4"/>
  <c r="L305" i="4"/>
  <c r="J305" i="4"/>
  <c r="I305" i="4"/>
  <c r="U304" i="4"/>
  <c r="T304" i="4"/>
  <c r="L304" i="4"/>
  <c r="J304" i="4"/>
  <c r="I304" i="4"/>
  <c r="U303" i="4"/>
  <c r="T303" i="4"/>
  <c r="L303" i="4"/>
  <c r="J303" i="4"/>
  <c r="I303" i="4"/>
  <c r="U302" i="4"/>
  <c r="T302" i="4"/>
  <c r="L302" i="4"/>
  <c r="J302" i="4"/>
  <c r="I302" i="4"/>
  <c r="U301" i="4"/>
  <c r="T301" i="4"/>
  <c r="L301" i="4"/>
  <c r="J301" i="4"/>
  <c r="I301" i="4"/>
  <c r="U300" i="4"/>
  <c r="T300" i="4"/>
  <c r="L300" i="4"/>
  <c r="J300" i="4"/>
  <c r="I300" i="4"/>
  <c r="U299" i="4"/>
  <c r="T299" i="4"/>
  <c r="L299" i="4"/>
  <c r="J299" i="4"/>
  <c r="I299" i="4"/>
  <c r="U298" i="4"/>
  <c r="T298" i="4"/>
  <c r="L298" i="4"/>
  <c r="J298" i="4"/>
  <c r="I298" i="4"/>
  <c r="U297" i="4"/>
  <c r="T297" i="4"/>
  <c r="L297" i="4"/>
  <c r="J297" i="4"/>
  <c r="I297" i="4"/>
  <c r="U296" i="4"/>
  <c r="T296" i="4"/>
  <c r="L296" i="4"/>
  <c r="J296" i="4"/>
  <c r="I296" i="4"/>
  <c r="U295" i="4"/>
  <c r="T295" i="4"/>
  <c r="L295" i="4"/>
  <c r="J295" i="4"/>
  <c r="I295" i="4"/>
  <c r="U294" i="4"/>
  <c r="T294" i="4"/>
  <c r="L294" i="4"/>
  <c r="J294" i="4"/>
  <c r="I294" i="4"/>
  <c r="U293" i="4"/>
  <c r="T293" i="4"/>
  <c r="L293" i="4"/>
  <c r="J293" i="4"/>
  <c r="I293" i="4"/>
  <c r="U292" i="4"/>
  <c r="T292" i="4"/>
  <c r="L292" i="4"/>
  <c r="J292" i="4"/>
  <c r="I292" i="4"/>
  <c r="U291" i="4"/>
  <c r="T291" i="4"/>
  <c r="L291" i="4"/>
  <c r="J291" i="4"/>
  <c r="I291" i="4"/>
  <c r="U290" i="4"/>
  <c r="T290" i="4"/>
  <c r="L290" i="4"/>
  <c r="J290" i="4"/>
  <c r="I290" i="4"/>
  <c r="U289" i="4"/>
  <c r="T289" i="4"/>
  <c r="L289" i="4"/>
  <c r="J289" i="4"/>
  <c r="I289" i="4"/>
  <c r="U288" i="4"/>
  <c r="T288" i="4"/>
  <c r="L288" i="4"/>
  <c r="J288" i="4"/>
  <c r="I288" i="4"/>
  <c r="U287" i="4"/>
  <c r="T287" i="4"/>
  <c r="L287" i="4"/>
  <c r="J287" i="4"/>
  <c r="I287" i="4"/>
  <c r="U286" i="4"/>
  <c r="T286" i="4"/>
  <c r="L286" i="4"/>
  <c r="J286" i="4"/>
  <c r="I286" i="4"/>
  <c r="U285" i="4"/>
  <c r="T285" i="4"/>
  <c r="L285" i="4"/>
  <c r="J285" i="4"/>
  <c r="I285" i="4"/>
  <c r="U284" i="4"/>
  <c r="T284" i="4"/>
  <c r="L284" i="4"/>
  <c r="J284" i="4"/>
  <c r="I284" i="4"/>
  <c r="U283" i="4"/>
  <c r="T283" i="4"/>
  <c r="L283" i="4"/>
  <c r="J283" i="4"/>
  <c r="I283" i="4"/>
  <c r="U282" i="4"/>
  <c r="T282" i="4"/>
  <c r="L282" i="4"/>
  <c r="J282" i="4"/>
  <c r="I282" i="4"/>
  <c r="U281" i="4"/>
  <c r="T281" i="4"/>
  <c r="L281" i="4"/>
  <c r="J281" i="4"/>
  <c r="I281" i="4"/>
  <c r="U280" i="4"/>
  <c r="T280" i="4"/>
  <c r="L280" i="4"/>
  <c r="J280" i="4"/>
  <c r="I280" i="4"/>
  <c r="U279" i="4"/>
  <c r="T279" i="4"/>
  <c r="L279" i="4"/>
  <c r="J279" i="4"/>
  <c r="I279" i="4"/>
  <c r="U278" i="4"/>
  <c r="T278" i="4"/>
  <c r="L278" i="4"/>
  <c r="J278" i="4"/>
  <c r="I278" i="4"/>
  <c r="U277" i="4"/>
  <c r="T277" i="4"/>
  <c r="L277" i="4"/>
  <c r="J277" i="4"/>
  <c r="I277" i="4"/>
  <c r="U276" i="4"/>
  <c r="T276" i="4"/>
  <c r="L276" i="4"/>
  <c r="J276" i="4"/>
  <c r="I276" i="4"/>
  <c r="U275" i="4"/>
  <c r="T275" i="4"/>
  <c r="L275" i="4"/>
  <c r="J275" i="4"/>
  <c r="I275" i="4"/>
  <c r="U274" i="4"/>
  <c r="T274" i="4"/>
  <c r="L274" i="4"/>
  <c r="J274" i="4"/>
  <c r="I274" i="4"/>
  <c r="U273" i="4"/>
  <c r="T273" i="4"/>
  <c r="L273" i="4"/>
  <c r="J273" i="4"/>
  <c r="I273" i="4"/>
  <c r="U272" i="4"/>
  <c r="T272" i="4"/>
  <c r="L272" i="4"/>
  <c r="J272" i="4"/>
  <c r="I272" i="4"/>
  <c r="U271" i="4"/>
  <c r="T271" i="4"/>
  <c r="L271" i="4"/>
  <c r="J271" i="4"/>
  <c r="I271" i="4"/>
  <c r="U270" i="4"/>
  <c r="T270" i="4"/>
  <c r="L270" i="4"/>
  <c r="J270" i="4"/>
  <c r="I270" i="4"/>
  <c r="U269" i="4"/>
  <c r="T269" i="4"/>
  <c r="L269" i="4"/>
  <c r="J269" i="4"/>
  <c r="I269" i="4"/>
  <c r="U268" i="4"/>
  <c r="T268" i="4"/>
  <c r="L268" i="4"/>
  <c r="J268" i="4"/>
  <c r="I268" i="4"/>
  <c r="U267" i="4"/>
  <c r="T267" i="4"/>
  <c r="L267" i="4"/>
  <c r="J267" i="4"/>
  <c r="I267" i="4"/>
  <c r="U266" i="4"/>
  <c r="T266" i="4"/>
  <c r="L266" i="4"/>
  <c r="J266" i="4"/>
  <c r="I266" i="4"/>
  <c r="U265" i="4"/>
  <c r="T265" i="4"/>
  <c r="L265" i="4"/>
  <c r="J265" i="4"/>
  <c r="I265" i="4"/>
  <c r="U264" i="4"/>
  <c r="T264" i="4"/>
  <c r="L264" i="4"/>
  <c r="J264" i="4"/>
  <c r="I264" i="4"/>
  <c r="U263" i="4"/>
  <c r="T263" i="4"/>
  <c r="L263" i="4"/>
  <c r="J263" i="4"/>
  <c r="I263" i="4"/>
  <c r="U262" i="4"/>
  <c r="T262" i="4"/>
  <c r="L262" i="4"/>
  <c r="J262" i="4"/>
  <c r="I262" i="4"/>
  <c r="U261" i="4"/>
  <c r="T261" i="4"/>
  <c r="L261" i="4"/>
  <c r="J261" i="4"/>
  <c r="I261" i="4"/>
  <c r="U260" i="4"/>
  <c r="T260" i="4"/>
  <c r="L260" i="4"/>
  <c r="J260" i="4"/>
  <c r="I260" i="4"/>
  <c r="U259" i="4"/>
  <c r="T259" i="4"/>
  <c r="L259" i="4"/>
  <c r="J259" i="4"/>
  <c r="I259" i="4"/>
  <c r="U258" i="4"/>
  <c r="T258" i="4"/>
  <c r="L258" i="4"/>
  <c r="J258" i="4"/>
  <c r="I258" i="4"/>
  <c r="U257" i="4"/>
  <c r="T257" i="4"/>
  <c r="L257" i="4"/>
  <c r="J257" i="4"/>
  <c r="I257" i="4"/>
  <c r="U256" i="4"/>
  <c r="T256" i="4"/>
  <c r="L256" i="4"/>
  <c r="J256" i="4"/>
  <c r="I256" i="4"/>
  <c r="U255" i="4"/>
  <c r="T255" i="4"/>
  <c r="L255" i="4"/>
  <c r="J255" i="4"/>
  <c r="I255" i="4"/>
  <c r="U254" i="4"/>
  <c r="T254" i="4"/>
  <c r="L254" i="4"/>
  <c r="J254" i="4"/>
  <c r="I254" i="4"/>
  <c r="U253" i="4"/>
  <c r="T253" i="4"/>
  <c r="L253" i="4"/>
  <c r="J253" i="4"/>
  <c r="I253" i="4"/>
  <c r="U252" i="4"/>
  <c r="T252" i="4"/>
  <c r="L252" i="4"/>
  <c r="J252" i="4"/>
  <c r="I252" i="4"/>
  <c r="U251" i="4"/>
  <c r="T251" i="4"/>
  <c r="L251" i="4"/>
  <c r="J251" i="4"/>
  <c r="I251" i="4"/>
  <c r="U250" i="4"/>
  <c r="T250" i="4"/>
  <c r="L250" i="4"/>
  <c r="J250" i="4"/>
  <c r="I250" i="4"/>
  <c r="U249" i="4"/>
  <c r="T249" i="4"/>
  <c r="L249" i="4"/>
  <c r="J249" i="4"/>
  <c r="I249" i="4"/>
  <c r="U248" i="4"/>
  <c r="T248" i="4"/>
  <c r="L248" i="4"/>
  <c r="J248" i="4"/>
  <c r="I248" i="4"/>
  <c r="U247" i="4"/>
  <c r="T247" i="4"/>
  <c r="L247" i="4"/>
  <c r="J247" i="4"/>
  <c r="I247" i="4"/>
  <c r="U246" i="4"/>
  <c r="T246" i="4"/>
  <c r="L246" i="4"/>
  <c r="J246" i="4"/>
  <c r="I246" i="4"/>
  <c r="U245" i="4"/>
  <c r="T245" i="4"/>
  <c r="L245" i="4"/>
  <c r="J245" i="4"/>
  <c r="I245" i="4"/>
  <c r="U244" i="4"/>
  <c r="T244" i="4"/>
  <c r="L244" i="4"/>
  <c r="J244" i="4"/>
  <c r="I244" i="4"/>
  <c r="U243" i="4"/>
  <c r="T243" i="4"/>
  <c r="L243" i="4"/>
  <c r="J243" i="4"/>
  <c r="I243" i="4"/>
  <c r="U242" i="4"/>
  <c r="T242" i="4"/>
  <c r="L242" i="4"/>
  <c r="J242" i="4"/>
  <c r="I242" i="4"/>
  <c r="U241" i="4"/>
  <c r="T241" i="4"/>
  <c r="L241" i="4"/>
  <c r="J241" i="4"/>
  <c r="I241" i="4"/>
  <c r="U240" i="4"/>
  <c r="T240" i="4"/>
  <c r="L240" i="4"/>
  <c r="J240" i="4"/>
  <c r="I240" i="4"/>
  <c r="U239" i="4"/>
  <c r="T239" i="4"/>
  <c r="L239" i="4"/>
  <c r="J239" i="4"/>
  <c r="I239" i="4"/>
  <c r="U238" i="4"/>
  <c r="T238" i="4"/>
  <c r="L238" i="4"/>
  <c r="J238" i="4"/>
  <c r="I238" i="4"/>
  <c r="U237" i="4"/>
  <c r="T237" i="4"/>
  <c r="L237" i="4"/>
  <c r="J237" i="4"/>
  <c r="I237" i="4"/>
  <c r="U236" i="4"/>
  <c r="T236" i="4"/>
  <c r="L236" i="4"/>
  <c r="J236" i="4"/>
  <c r="I236" i="4"/>
  <c r="U235" i="4"/>
  <c r="T235" i="4"/>
  <c r="L235" i="4"/>
  <c r="J235" i="4"/>
  <c r="I235" i="4"/>
  <c r="U234" i="4"/>
  <c r="T234" i="4"/>
  <c r="L234" i="4"/>
  <c r="J234" i="4"/>
  <c r="I234" i="4"/>
  <c r="U233" i="4"/>
  <c r="T233" i="4"/>
  <c r="L233" i="4"/>
  <c r="J233" i="4"/>
  <c r="I233" i="4"/>
  <c r="U232" i="4"/>
  <c r="T232" i="4"/>
  <c r="L232" i="4"/>
  <c r="J232" i="4"/>
  <c r="I232" i="4"/>
  <c r="U231" i="4"/>
  <c r="T231" i="4"/>
  <c r="L231" i="4"/>
  <c r="J231" i="4"/>
  <c r="I231" i="4"/>
  <c r="U230" i="4"/>
  <c r="T230" i="4"/>
  <c r="L230" i="4"/>
  <c r="J230" i="4"/>
  <c r="I230" i="4"/>
  <c r="U229" i="4"/>
  <c r="T229" i="4"/>
  <c r="L229" i="4"/>
  <c r="J229" i="4"/>
  <c r="I229" i="4"/>
  <c r="U228" i="4"/>
  <c r="T228" i="4"/>
  <c r="L228" i="4"/>
  <c r="J228" i="4"/>
  <c r="I228" i="4"/>
  <c r="U227" i="4"/>
  <c r="T227" i="4"/>
  <c r="L227" i="4"/>
  <c r="J227" i="4"/>
  <c r="I227" i="4"/>
  <c r="U226" i="4"/>
  <c r="T226" i="4"/>
  <c r="L226" i="4"/>
  <c r="J226" i="4"/>
  <c r="I226" i="4"/>
  <c r="U225" i="4"/>
  <c r="T225" i="4"/>
  <c r="L225" i="4"/>
  <c r="J225" i="4"/>
  <c r="I225" i="4"/>
  <c r="U224" i="4"/>
  <c r="T224" i="4"/>
  <c r="L224" i="4"/>
  <c r="J224" i="4"/>
  <c r="I224" i="4"/>
  <c r="U223" i="4"/>
  <c r="T223" i="4"/>
  <c r="L223" i="4"/>
  <c r="J223" i="4"/>
  <c r="I223" i="4"/>
  <c r="U222" i="4"/>
  <c r="T222" i="4"/>
  <c r="L222" i="4"/>
  <c r="J222" i="4"/>
  <c r="I222" i="4"/>
  <c r="U221" i="4"/>
  <c r="T221" i="4"/>
  <c r="L221" i="4"/>
  <c r="J221" i="4"/>
  <c r="I221" i="4"/>
  <c r="U220" i="4"/>
  <c r="T220" i="4"/>
  <c r="L220" i="4"/>
  <c r="J220" i="4"/>
  <c r="I220" i="4"/>
  <c r="U219" i="4"/>
  <c r="T219" i="4"/>
  <c r="L219" i="4"/>
  <c r="J219" i="4"/>
  <c r="I219" i="4"/>
  <c r="U218" i="4"/>
  <c r="T218" i="4"/>
  <c r="L218" i="4"/>
  <c r="J218" i="4"/>
  <c r="I218" i="4"/>
  <c r="U217" i="4"/>
  <c r="T217" i="4"/>
  <c r="L217" i="4"/>
  <c r="J217" i="4"/>
  <c r="I217" i="4"/>
  <c r="U216" i="4"/>
  <c r="T216" i="4"/>
  <c r="L216" i="4"/>
  <c r="J216" i="4"/>
  <c r="I216" i="4"/>
  <c r="U215" i="4"/>
  <c r="T215" i="4"/>
  <c r="L215" i="4"/>
  <c r="J215" i="4"/>
  <c r="I215" i="4"/>
  <c r="U214" i="4"/>
  <c r="T214" i="4"/>
  <c r="L214" i="4"/>
  <c r="J214" i="4"/>
  <c r="I214" i="4"/>
  <c r="U213" i="4"/>
  <c r="T213" i="4"/>
  <c r="L213" i="4"/>
  <c r="J213" i="4"/>
  <c r="I213" i="4"/>
  <c r="U212" i="4"/>
  <c r="T212" i="4"/>
  <c r="L212" i="4"/>
  <c r="J212" i="4"/>
  <c r="I212" i="4"/>
  <c r="U211" i="4"/>
  <c r="T211" i="4"/>
  <c r="L211" i="4"/>
  <c r="J211" i="4"/>
  <c r="I211" i="4"/>
  <c r="U210" i="4"/>
  <c r="T210" i="4"/>
  <c r="L210" i="4"/>
  <c r="J210" i="4"/>
  <c r="I210" i="4"/>
  <c r="U209" i="4"/>
  <c r="T209" i="4"/>
  <c r="L209" i="4"/>
  <c r="J209" i="4"/>
  <c r="I209" i="4"/>
  <c r="U208" i="4"/>
  <c r="T208" i="4"/>
  <c r="L208" i="4"/>
  <c r="J208" i="4"/>
  <c r="I208" i="4"/>
  <c r="U207" i="4"/>
  <c r="T207" i="4"/>
  <c r="L207" i="4"/>
  <c r="J207" i="4"/>
  <c r="I207" i="4"/>
  <c r="U206" i="4"/>
  <c r="T206" i="4"/>
  <c r="L206" i="4"/>
  <c r="J206" i="4"/>
  <c r="I206" i="4"/>
  <c r="U205" i="4"/>
  <c r="T205" i="4"/>
  <c r="L205" i="4"/>
  <c r="J205" i="4"/>
  <c r="I205" i="4"/>
  <c r="U204" i="4"/>
  <c r="T204" i="4"/>
  <c r="L204" i="4"/>
  <c r="J204" i="4"/>
  <c r="I204" i="4"/>
  <c r="U203" i="4"/>
  <c r="T203" i="4"/>
  <c r="L203" i="4"/>
  <c r="J203" i="4"/>
  <c r="I203" i="4"/>
  <c r="U202" i="4"/>
  <c r="T202" i="4"/>
  <c r="L202" i="4"/>
  <c r="J202" i="4"/>
  <c r="I202" i="4"/>
  <c r="U201" i="4"/>
  <c r="T201" i="4"/>
  <c r="L201" i="4"/>
  <c r="J201" i="4"/>
  <c r="I201" i="4"/>
  <c r="U200" i="4"/>
  <c r="T200" i="4"/>
  <c r="L200" i="4"/>
  <c r="J200" i="4"/>
  <c r="I200" i="4"/>
  <c r="U199" i="4"/>
  <c r="T199" i="4"/>
  <c r="L199" i="4"/>
  <c r="J199" i="4"/>
  <c r="I199" i="4"/>
  <c r="U198" i="4"/>
  <c r="T198" i="4"/>
  <c r="L198" i="4"/>
  <c r="J198" i="4"/>
  <c r="I198" i="4"/>
  <c r="U197" i="4"/>
  <c r="T197" i="4"/>
  <c r="L197" i="4"/>
  <c r="J197" i="4"/>
  <c r="I197" i="4"/>
  <c r="U196" i="4"/>
  <c r="T196" i="4"/>
  <c r="L196" i="4"/>
  <c r="J196" i="4"/>
  <c r="I196" i="4"/>
  <c r="U195" i="4"/>
  <c r="T195" i="4"/>
  <c r="L195" i="4"/>
  <c r="J195" i="4"/>
  <c r="I195" i="4"/>
  <c r="U194" i="4"/>
  <c r="T194" i="4"/>
  <c r="L194" i="4"/>
  <c r="J194" i="4"/>
  <c r="I194" i="4"/>
  <c r="U193" i="4"/>
  <c r="T193" i="4"/>
  <c r="L193" i="4"/>
  <c r="J193" i="4"/>
  <c r="I193" i="4"/>
  <c r="U192" i="4"/>
  <c r="T192" i="4"/>
  <c r="L192" i="4"/>
  <c r="J192" i="4"/>
  <c r="I192" i="4"/>
  <c r="U191" i="4"/>
  <c r="T191" i="4"/>
  <c r="L191" i="4"/>
  <c r="J191" i="4"/>
  <c r="I191" i="4"/>
  <c r="U190" i="4"/>
  <c r="T190" i="4"/>
  <c r="L190" i="4"/>
  <c r="J190" i="4"/>
  <c r="I190" i="4"/>
  <c r="U189" i="4"/>
  <c r="T189" i="4"/>
  <c r="L189" i="4"/>
  <c r="J189" i="4"/>
  <c r="I189" i="4"/>
  <c r="U188" i="4"/>
  <c r="T188" i="4"/>
  <c r="L188" i="4"/>
  <c r="J188" i="4"/>
  <c r="I188" i="4"/>
  <c r="U187" i="4"/>
  <c r="T187" i="4"/>
  <c r="L187" i="4"/>
  <c r="J187" i="4"/>
  <c r="I187" i="4"/>
  <c r="U186" i="4"/>
  <c r="T186" i="4"/>
  <c r="L186" i="4"/>
  <c r="J186" i="4"/>
  <c r="I186" i="4"/>
  <c r="U185" i="4"/>
  <c r="T185" i="4"/>
  <c r="L185" i="4"/>
  <c r="J185" i="4"/>
  <c r="I185" i="4"/>
  <c r="U184" i="4"/>
  <c r="T184" i="4"/>
  <c r="L184" i="4"/>
  <c r="J184" i="4"/>
  <c r="I184" i="4"/>
  <c r="U183" i="4"/>
  <c r="T183" i="4"/>
  <c r="L183" i="4"/>
  <c r="J183" i="4"/>
  <c r="I183" i="4"/>
  <c r="U182" i="4"/>
  <c r="T182" i="4"/>
  <c r="L182" i="4"/>
  <c r="J182" i="4"/>
  <c r="I182" i="4"/>
  <c r="U181" i="4"/>
  <c r="T181" i="4"/>
  <c r="L181" i="4"/>
  <c r="J181" i="4"/>
  <c r="I181" i="4"/>
  <c r="U180" i="4"/>
  <c r="T180" i="4"/>
  <c r="L180" i="4"/>
  <c r="J180" i="4"/>
  <c r="I180" i="4"/>
  <c r="U179" i="4"/>
  <c r="T179" i="4"/>
  <c r="L179" i="4"/>
  <c r="J179" i="4"/>
  <c r="I179" i="4"/>
  <c r="U178" i="4"/>
  <c r="T178" i="4"/>
  <c r="L178" i="4"/>
  <c r="J178" i="4"/>
  <c r="I178" i="4"/>
  <c r="U177" i="4"/>
  <c r="T177" i="4"/>
  <c r="L177" i="4"/>
  <c r="J177" i="4"/>
  <c r="I177" i="4"/>
  <c r="U176" i="4"/>
  <c r="T176" i="4"/>
  <c r="L176" i="4"/>
  <c r="J176" i="4"/>
  <c r="I176" i="4"/>
  <c r="U175" i="4"/>
  <c r="T175" i="4"/>
  <c r="L175" i="4"/>
  <c r="J175" i="4"/>
  <c r="I175" i="4"/>
  <c r="U174" i="4"/>
  <c r="T174" i="4"/>
  <c r="L174" i="4"/>
  <c r="J174" i="4"/>
  <c r="I174" i="4"/>
  <c r="U173" i="4"/>
  <c r="T173" i="4"/>
  <c r="L173" i="4"/>
  <c r="J173" i="4"/>
  <c r="I173" i="4"/>
  <c r="U172" i="4"/>
  <c r="T172" i="4"/>
  <c r="L172" i="4"/>
  <c r="J172" i="4"/>
  <c r="I172" i="4"/>
  <c r="U171" i="4"/>
  <c r="T171" i="4"/>
  <c r="L171" i="4"/>
  <c r="J171" i="4"/>
  <c r="I171" i="4"/>
  <c r="U170" i="4"/>
  <c r="T170" i="4"/>
  <c r="L170" i="4"/>
  <c r="J170" i="4"/>
  <c r="I170" i="4"/>
  <c r="U169" i="4"/>
  <c r="T169" i="4"/>
  <c r="L169" i="4"/>
  <c r="J169" i="4"/>
  <c r="I169" i="4"/>
  <c r="U168" i="4"/>
  <c r="T168" i="4"/>
  <c r="L168" i="4"/>
  <c r="J168" i="4"/>
  <c r="I168" i="4"/>
  <c r="U167" i="4"/>
  <c r="T167" i="4"/>
  <c r="L167" i="4"/>
  <c r="J167" i="4"/>
  <c r="I167" i="4"/>
  <c r="U166" i="4"/>
  <c r="T166" i="4"/>
  <c r="L166" i="4"/>
  <c r="J166" i="4"/>
  <c r="I166" i="4"/>
  <c r="U165" i="4"/>
  <c r="T165" i="4"/>
  <c r="L165" i="4"/>
  <c r="J165" i="4"/>
  <c r="I165" i="4"/>
  <c r="U164" i="4"/>
  <c r="T164" i="4"/>
  <c r="L164" i="4"/>
  <c r="J164" i="4"/>
  <c r="I164" i="4"/>
  <c r="U163" i="4"/>
  <c r="T163" i="4"/>
  <c r="L163" i="4"/>
  <c r="J163" i="4"/>
  <c r="I163" i="4"/>
  <c r="U162" i="4"/>
  <c r="T162" i="4"/>
  <c r="L162" i="4"/>
  <c r="J162" i="4"/>
  <c r="I162" i="4"/>
  <c r="U161" i="4"/>
  <c r="T161" i="4"/>
  <c r="L161" i="4"/>
  <c r="J161" i="4"/>
  <c r="I161" i="4"/>
  <c r="U160" i="4"/>
  <c r="T160" i="4"/>
  <c r="L160" i="4"/>
  <c r="J160" i="4"/>
  <c r="I160" i="4"/>
  <c r="U159" i="4"/>
  <c r="T159" i="4"/>
  <c r="L159" i="4"/>
  <c r="J159" i="4"/>
  <c r="I159" i="4"/>
  <c r="U158" i="4"/>
  <c r="T158" i="4"/>
  <c r="L158" i="4"/>
  <c r="J158" i="4"/>
  <c r="I158" i="4"/>
  <c r="U157" i="4"/>
  <c r="T157" i="4"/>
  <c r="L157" i="4"/>
  <c r="J157" i="4"/>
  <c r="I157" i="4"/>
  <c r="U156" i="4"/>
  <c r="T156" i="4"/>
  <c r="L156" i="4"/>
  <c r="J156" i="4"/>
  <c r="I156" i="4"/>
  <c r="U155" i="4"/>
  <c r="T155" i="4"/>
  <c r="L155" i="4"/>
  <c r="J155" i="4"/>
  <c r="I155" i="4"/>
  <c r="U154" i="4"/>
  <c r="T154" i="4"/>
  <c r="L154" i="4"/>
  <c r="J154" i="4"/>
  <c r="I154" i="4"/>
  <c r="U153" i="4"/>
  <c r="T153" i="4"/>
  <c r="L153" i="4"/>
  <c r="J153" i="4"/>
  <c r="I153" i="4"/>
  <c r="U152" i="4"/>
  <c r="T152" i="4"/>
  <c r="L152" i="4"/>
  <c r="J152" i="4"/>
  <c r="I152" i="4"/>
  <c r="U151" i="4"/>
  <c r="T151" i="4"/>
  <c r="L151" i="4"/>
  <c r="J151" i="4"/>
  <c r="I151" i="4"/>
  <c r="U150" i="4"/>
  <c r="T150" i="4"/>
  <c r="L150" i="4"/>
  <c r="J150" i="4"/>
  <c r="I150" i="4"/>
  <c r="U149" i="4"/>
  <c r="T149" i="4"/>
  <c r="L149" i="4"/>
  <c r="J149" i="4"/>
  <c r="I149" i="4"/>
  <c r="U148" i="4"/>
  <c r="T148" i="4"/>
  <c r="L148" i="4"/>
  <c r="J148" i="4"/>
  <c r="I148" i="4"/>
  <c r="U147" i="4"/>
  <c r="T147" i="4"/>
  <c r="L147" i="4"/>
  <c r="J147" i="4"/>
  <c r="I147" i="4"/>
  <c r="U146" i="4"/>
  <c r="T146" i="4"/>
  <c r="L146" i="4"/>
  <c r="J146" i="4"/>
  <c r="I146" i="4"/>
  <c r="U145" i="4"/>
  <c r="T145" i="4"/>
  <c r="L145" i="4"/>
  <c r="J145" i="4"/>
  <c r="I145" i="4"/>
  <c r="U144" i="4"/>
  <c r="T144" i="4"/>
  <c r="L144" i="4"/>
  <c r="J144" i="4"/>
  <c r="I144" i="4"/>
  <c r="U143" i="4"/>
  <c r="T143" i="4"/>
  <c r="L143" i="4"/>
  <c r="J143" i="4"/>
  <c r="I143" i="4"/>
  <c r="U142" i="4"/>
  <c r="T142" i="4"/>
  <c r="L142" i="4"/>
  <c r="J142" i="4"/>
  <c r="I142" i="4"/>
  <c r="U141" i="4"/>
  <c r="T141" i="4"/>
  <c r="L141" i="4"/>
  <c r="J141" i="4"/>
  <c r="I141" i="4"/>
  <c r="U140" i="4"/>
  <c r="T140" i="4"/>
  <c r="L140" i="4"/>
  <c r="J140" i="4"/>
  <c r="I140" i="4"/>
  <c r="U139" i="4"/>
  <c r="T139" i="4"/>
  <c r="L139" i="4"/>
  <c r="J139" i="4"/>
  <c r="I139" i="4"/>
  <c r="U138" i="4"/>
  <c r="T138" i="4"/>
  <c r="L138" i="4"/>
  <c r="J138" i="4"/>
  <c r="I138" i="4"/>
  <c r="U137" i="4"/>
  <c r="T137" i="4"/>
  <c r="L137" i="4"/>
  <c r="J137" i="4"/>
  <c r="I137" i="4"/>
  <c r="U136" i="4"/>
  <c r="T136" i="4"/>
  <c r="L136" i="4"/>
  <c r="J136" i="4"/>
  <c r="I136" i="4"/>
  <c r="U135" i="4"/>
  <c r="T135" i="4"/>
  <c r="L135" i="4"/>
  <c r="J135" i="4"/>
  <c r="I135" i="4"/>
  <c r="U134" i="4"/>
  <c r="T134" i="4"/>
  <c r="L134" i="4"/>
  <c r="J134" i="4"/>
  <c r="I134" i="4"/>
  <c r="U133" i="4"/>
  <c r="T133" i="4"/>
  <c r="L133" i="4"/>
  <c r="J133" i="4"/>
  <c r="I133" i="4"/>
  <c r="U132" i="4"/>
  <c r="T132" i="4"/>
  <c r="L132" i="4"/>
  <c r="J132" i="4"/>
  <c r="I132" i="4"/>
  <c r="U131" i="4"/>
  <c r="T131" i="4"/>
  <c r="L131" i="4"/>
  <c r="J131" i="4"/>
  <c r="I131" i="4"/>
  <c r="U130" i="4"/>
  <c r="T130" i="4"/>
  <c r="L130" i="4"/>
  <c r="J130" i="4"/>
  <c r="I130" i="4"/>
  <c r="U129" i="4"/>
  <c r="T129" i="4"/>
  <c r="L129" i="4"/>
  <c r="J129" i="4"/>
  <c r="I129" i="4"/>
  <c r="U128" i="4"/>
  <c r="T128" i="4"/>
  <c r="L128" i="4"/>
  <c r="J128" i="4"/>
  <c r="I128" i="4"/>
  <c r="U127" i="4"/>
  <c r="T127" i="4"/>
  <c r="L127" i="4"/>
  <c r="J127" i="4"/>
  <c r="I127" i="4"/>
  <c r="U126" i="4"/>
  <c r="T126" i="4"/>
  <c r="L126" i="4"/>
  <c r="J126" i="4"/>
  <c r="I126" i="4"/>
  <c r="U125" i="4"/>
  <c r="T125" i="4"/>
  <c r="L125" i="4"/>
  <c r="J125" i="4"/>
  <c r="I125" i="4"/>
  <c r="U124" i="4"/>
  <c r="T124" i="4"/>
  <c r="L124" i="4"/>
  <c r="J124" i="4"/>
  <c r="I124" i="4"/>
  <c r="U123" i="4"/>
  <c r="T123" i="4"/>
  <c r="L123" i="4"/>
  <c r="J123" i="4"/>
  <c r="I123" i="4"/>
  <c r="U122" i="4"/>
  <c r="T122" i="4"/>
  <c r="L122" i="4"/>
  <c r="J122" i="4"/>
  <c r="I122" i="4"/>
  <c r="U121" i="4"/>
  <c r="T121" i="4"/>
  <c r="L121" i="4"/>
  <c r="J121" i="4"/>
  <c r="I121" i="4"/>
  <c r="U120" i="4"/>
  <c r="T120" i="4"/>
  <c r="L120" i="4"/>
  <c r="J120" i="4"/>
  <c r="I120" i="4"/>
  <c r="U119" i="4"/>
  <c r="T119" i="4"/>
  <c r="L119" i="4"/>
  <c r="J119" i="4"/>
  <c r="I119" i="4"/>
  <c r="U118" i="4"/>
  <c r="T118" i="4"/>
  <c r="L118" i="4"/>
  <c r="J118" i="4"/>
  <c r="I118" i="4"/>
  <c r="U117" i="4"/>
  <c r="T117" i="4"/>
  <c r="L117" i="4"/>
  <c r="J117" i="4"/>
  <c r="I117" i="4"/>
  <c r="U116" i="4"/>
  <c r="T116" i="4"/>
  <c r="L116" i="4"/>
  <c r="J116" i="4"/>
  <c r="I116" i="4"/>
  <c r="U115" i="4"/>
  <c r="T115" i="4"/>
  <c r="L115" i="4"/>
  <c r="J115" i="4"/>
  <c r="I115" i="4"/>
  <c r="U114" i="4"/>
  <c r="T114" i="4"/>
  <c r="L114" i="4"/>
  <c r="J114" i="4"/>
  <c r="I114" i="4"/>
  <c r="U113" i="4"/>
  <c r="T113" i="4"/>
  <c r="L113" i="4"/>
  <c r="J113" i="4"/>
  <c r="I113" i="4"/>
  <c r="U112" i="4"/>
  <c r="T112" i="4"/>
  <c r="L112" i="4"/>
  <c r="J112" i="4"/>
  <c r="I112" i="4"/>
  <c r="U111" i="4"/>
  <c r="T111" i="4"/>
  <c r="L111" i="4"/>
  <c r="J111" i="4"/>
  <c r="I111" i="4"/>
  <c r="U110" i="4"/>
  <c r="T110" i="4"/>
  <c r="L110" i="4"/>
  <c r="J110" i="4"/>
  <c r="I110" i="4"/>
  <c r="U109" i="4"/>
  <c r="T109" i="4"/>
  <c r="L109" i="4"/>
  <c r="J109" i="4"/>
  <c r="I109" i="4"/>
  <c r="U108" i="4"/>
  <c r="T108" i="4"/>
  <c r="L108" i="4"/>
  <c r="J108" i="4"/>
  <c r="I108" i="4"/>
  <c r="U107" i="4"/>
  <c r="T107" i="4"/>
  <c r="L107" i="4"/>
  <c r="J107" i="4"/>
  <c r="I107" i="4"/>
  <c r="U106" i="4"/>
  <c r="T106" i="4"/>
  <c r="L106" i="4"/>
  <c r="J106" i="4"/>
  <c r="I106" i="4"/>
  <c r="U105" i="4"/>
  <c r="T105" i="4"/>
  <c r="L105" i="4"/>
  <c r="J105" i="4"/>
  <c r="I105" i="4"/>
  <c r="U104" i="4"/>
  <c r="T104" i="4"/>
  <c r="L104" i="4"/>
  <c r="J104" i="4"/>
  <c r="I104" i="4"/>
  <c r="U103" i="4"/>
  <c r="T103" i="4"/>
  <c r="L103" i="4"/>
  <c r="J103" i="4"/>
  <c r="I103" i="4"/>
  <c r="U102" i="4"/>
  <c r="T102" i="4"/>
  <c r="L102" i="4"/>
  <c r="J102" i="4"/>
  <c r="I102" i="4"/>
  <c r="U101" i="4"/>
  <c r="T101" i="4"/>
  <c r="L101" i="4"/>
  <c r="J101" i="4"/>
  <c r="I101" i="4"/>
  <c r="U100" i="4"/>
  <c r="T100" i="4"/>
  <c r="L100" i="4"/>
  <c r="J100" i="4"/>
  <c r="I100" i="4"/>
  <c r="U99" i="4"/>
  <c r="T99" i="4"/>
  <c r="L99" i="4"/>
  <c r="J99" i="4"/>
  <c r="I99" i="4"/>
  <c r="U98" i="4"/>
  <c r="T98" i="4"/>
  <c r="L98" i="4"/>
  <c r="J98" i="4"/>
  <c r="I98" i="4"/>
  <c r="U97" i="4"/>
  <c r="T97" i="4"/>
  <c r="L97" i="4"/>
  <c r="J97" i="4"/>
  <c r="I97" i="4"/>
  <c r="U96" i="4"/>
  <c r="T96" i="4"/>
  <c r="L96" i="4"/>
  <c r="J96" i="4"/>
  <c r="I96" i="4"/>
  <c r="U95" i="4"/>
  <c r="T95" i="4"/>
  <c r="L95" i="4"/>
  <c r="J95" i="4"/>
  <c r="I95" i="4"/>
  <c r="U94" i="4"/>
  <c r="T94" i="4"/>
  <c r="L94" i="4"/>
  <c r="J94" i="4"/>
  <c r="I94" i="4"/>
  <c r="U93" i="4"/>
  <c r="T93" i="4"/>
  <c r="L93" i="4"/>
  <c r="J93" i="4"/>
  <c r="I93" i="4"/>
  <c r="U92" i="4"/>
  <c r="T92" i="4"/>
  <c r="L92" i="4"/>
  <c r="J92" i="4"/>
  <c r="I92" i="4"/>
  <c r="U91" i="4"/>
  <c r="T91" i="4"/>
  <c r="L91" i="4"/>
  <c r="J91" i="4"/>
  <c r="I91" i="4"/>
  <c r="U90" i="4"/>
  <c r="T90" i="4"/>
  <c r="L90" i="4"/>
  <c r="J90" i="4"/>
  <c r="I90" i="4"/>
  <c r="U89" i="4"/>
  <c r="T89" i="4"/>
  <c r="L89" i="4"/>
  <c r="J89" i="4"/>
  <c r="I89" i="4"/>
  <c r="U88" i="4"/>
  <c r="T88" i="4"/>
  <c r="L88" i="4"/>
  <c r="J88" i="4"/>
  <c r="I88" i="4"/>
  <c r="U87" i="4"/>
  <c r="T87" i="4"/>
  <c r="L87" i="4"/>
  <c r="J87" i="4"/>
  <c r="I87" i="4"/>
  <c r="W86" i="4"/>
  <c r="V86" i="4"/>
  <c r="U86" i="4"/>
  <c r="T86" i="4"/>
  <c r="L86" i="4"/>
  <c r="J86" i="4"/>
  <c r="I86" i="4"/>
  <c r="W85" i="4"/>
  <c r="V85" i="4"/>
  <c r="U85" i="4"/>
  <c r="T85" i="4"/>
  <c r="L85" i="4"/>
  <c r="J85" i="4"/>
  <c r="I85" i="4"/>
  <c r="W84" i="4"/>
  <c r="V84" i="4"/>
  <c r="U84" i="4"/>
  <c r="T84" i="4"/>
  <c r="L84" i="4"/>
  <c r="J84" i="4"/>
  <c r="I84" i="4"/>
  <c r="W83" i="4"/>
  <c r="V83" i="4"/>
  <c r="U83" i="4"/>
  <c r="T83" i="4"/>
  <c r="L83" i="4"/>
  <c r="J83" i="4"/>
  <c r="I83" i="4"/>
  <c r="W82" i="4"/>
  <c r="V82" i="4"/>
  <c r="U82" i="4"/>
  <c r="T82" i="4"/>
  <c r="L82" i="4"/>
  <c r="J82" i="4"/>
  <c r="I82" i="4"/>
  <c r="W81" i="4"/>
  <c r="V81" i="4"/>
  <c r="U81" i="4"/>
  <c r="T81" i="4"/>
  <c r="L81" i="4"/>
  <c r="J81" i="4"/>
  <c r="I81" i="4"/>
  <c r="W80" i="4"/>
  <c r="V80" i="4"/>
  <c r="U80" i="4"/>
  <c r="T80" i="4"/>
  <c r="L80" i="4"/>
  <c r="J80" i="4"/>
  <c r="I80" i="4"/>
  <c r="W79" i="4"/>
  <c r="V79" i="4"/>
  <c r="U79" i="4"/>
  <c r="T79" i="4"/>
  <c r="L79" i="4"/>
  <c r="J79" i="4"/>
  <c r="K79" i="4" s="1"/>
  <c r="K80" i="4" s="1"/>
  <c r="I79" i="4"/>
  <c r="W78" i="4"/>
  <c r="V78" i="4"/>
  <c r="U78" i="4"/>
  <c r="T78" i="4"/>
  <c r="L78" i="4"/>
  <c r="I78" i="4"/>
  <c r="W77" i="4"/>
  <c r="V77" i="4"/>
  <c r="U77" i="4"/>
  <c r="T77" i="4"/>
  <c r="L77" i="4"/>
  <c r="I77" i="4"/>
  <c r="W76" i="4"/>
  <c r="V76" i="4"/>
  <c r="U76" i="4"/>
  <c r="T76" i="4"/>
  <c r="L76" i="4"/>
  <c r="I76" i="4"/>
  <c r="W75" i="4"/>
  <c r="V75" i="4"/>
  <c r="U75" i="4"/>
  <c r="T75" i="4"/>
  <c r="L75" i="4"/>
  <c r="I75" i="4"/>
  <c r="W74" i="4"/>
  <c r="V74" i="4"/>
  <c r="U74" i="4"/>
  <c r="T74" i="4"/>
  <c r="L74" i="4"/>
  <c r="I74" i="4"/>
  <c r="W73" i="4"/>
  <c r="V73" i="4"/>
  <c r="U73" i="4"/>
  <c r="T73" i="4"/>
  <c r="L73" i="4"/>
  <c r="I73" i="4"/>
  <c r="W72" i="4"/>
  <c r="V72" i="4"/>
  <c r="U72" i="4"/>
  <c r="T72" i="4"/>
  <c r="L72" i="4"/>
  <c r="I72" i="4"/>
  <c r="W71" i="4"/>
  <c r="V71" i="4"/>
  <c r="U71" i="4"/>
  <c r="T71" i="4"/>
  <c r="L71" i="4"/>
  <c r="I71" i="4"/>
  <c r="W70" i="4"/>
  <c r="V70" i="4"/>
  <c r="U70" i="4"/>
  <c r="T70" i="4"/>
  <c r="L70" i="4"/>
  <c r="I70" i="4"/>
  <c r="W69" i="4"/>
  <c r="V69" i="4"/>
  <c r="U69" i="4"/>
  <c r="T69" i="4"/>
  <c r="L69" i="4"/>
  <c r="I69" i="4"/>
  <c r="W68" i="4"/>
  <c r="V68" i="4"/>
  <c r="U68" i="4"/>
  <c r="T68" i="4"/>
  <c r="L68" i="4"/>
  <c r="I68" i="4"/>
  <c r="W67" i="4"/>
  <c r="V67" i="4"/>
  <c r="U67" i="4"/>
  <c r="T67" i="4"/>
  <c r="L67" i="4"/>
  <c r="I67" i="4"/>
  <c r="W66" i="4"/>
  <c r="V66" i="4"/>
  <c r="U66" i="4"/>
  <c r="T66" i="4"/>
  <c r="L66" i="4"/>
  <c r="I66" i="4"/>
  <c r="W65" i="4"/>
  <c r="V65" i="4"/>
  <c r="U65" i="4"/>
  <c r="T65" i="4"/>
  <c r="L65" i="4"/>
  <c r="I65" i="4"/>
  <c r="W64" i="4"/>
  <c r="V64" i="4"/>
  <c r="U64" i="4"/>
  <c r="T64" i="4"/>
  <c r="L64" i="4"/>
  <c r="I64" i="4"/>
  <c r="W63" i="4"/>
  <c r="V63" i="4"/>
  <c r="U63" i="4"/>
  <c r="T63" i="4"/>
  <c r="L63" i="4"/>
  <c r="I63" i="4"/>
  <c r="W62" i="4"/>
  <c r="V62" i="4"/>
  <c r="U62" i="4"/>
  <c r="T62" i="4"/>
  <c r="L62" i="4"/>
  <c r="I62" i="4"/>
  <c r="W61" i="4"/>
  <c r="V61" i="4"/>
  <c r="U61" i="4"/>
  <c r="T61" i="4"/>
  <c r="L61" i="4"/>
  <c r="I61" i="4"/>
  <c r="W60" i="4"/>
  <c r="V60" i="4"/>
  <c r="U60" i="4"/>
  <c r="T60" i="4"/>
  <c r="L60" i="4"/>
  <c r="I60" i="4"/>
  <c r="W59" i="4"/>
  <c r="V59" i="4"/>
  <c r="U59" i="4"/>
  <c r="T59" i="4"/>
  <c r="L59" i="4"/>
  <c r="I59" i="4"/>
  <c r="W58" i="4"/>
  <c r="V58" i="4"/>
  <c r="U58" i="4"/>
  <c r="T58" i="4"/>
  <c r="L58" i="4"/>
  <c r="I58" i="4"/>
  <c r="W57" i="4"/>
  <c r="V57" i="4"/>
  <c r="U57" i="4"/>
  <c r="T57" i="4"/>
  <c r="L57" i="4"/>
  <c r="I57" i="4"/>
  <c r="W56" i="4"/>
  <c r="V56" i="4"/>
  <c r="U56" i="4"/>
  <c r="T56" i="4"/>
  <c r="L56" i="4"/>
  <c r="I56" i="4"/>
  <c r="W55" i="4"/>
  <c r="V55" i="4"/>
  <c r="U55" i="4"/>
  <c r="T55" i="4"/>
  <c r="L55" i="4"/>
  <c r="I55" i="4"/>
  <c r="W54" i="4"/>
  <c r="V54" i="4"/>
  <c r="U54" i="4"/>
  <c r="T54" i="4"/>
  <c r="L54" i="4"/>
  <c r="I54" i="4"/>
  <c r="W53" i="4"/>
  <c r="V53" i="4"/>
  <c r="U53" i="4"/>
  <c r="T53" i="4"/>
  <c r="L53" i="4"/>
  <c r="I53" i="4"/>
  <c r="W52" i="4"/>
  <c r="V52" i="4"/>
  <c r="U52" i="4"/>
  <c r="T52" i="4"/>
  <c r="L52" i="4"/>
  <c r="I52" i="4"/>
  <c r="AG51" i="4"/>
  <c r="AG52" i="4" s="1"/>
  <c r="W51" i="4"/>
  <c r="V51" i="4"/>
  <c r="U51" i="4"/>
  <c r="T51" i="4"/>
  <c r="L51" i="4"/>
  <c r="I51" i="4"/>
  <c r="W50" i="4"/>
  <c r="V50" i="4"/>
  <c r="U50" i="4"/>
  <c r="T50" i="4"/>
  <c r="L50" i="4"/>
  <c r="I50" i="4"/>
  <c r="W49" i="4"/>
  <c r="V49" i="4"/>
  <c r="U49" i="4"/>
  <c r="T49" i="4"/>
  <c r="L49" i="4"/>
  <c r="I49" i="4"/>
  <c r="W48" i="4"/>
  <c r="V48" i="4"/>
  <c r="U48" i="4"/>
  <c r="T48" i="4"/>
  <c r="L48" i="4"/>
  <c r="I48" i="4"/>
  <c r="W47" i="4"/>
  <c r="V47" i="4"/>
  <c r="U47" i="4"/>
  <c r="T47" i="4"/>
  <c r="L47" i="4"/>
  <c r="I47" i="4"/>
  <c r="W46" i="4"/>
  <c r="V46" i="4"/>
  <c r="U46" i="4"/>
  <c r="T46" i="4"/>
  <c r="L46" i="4"/>
  <c r="I46" i="4"/>
  <c r="W45" i="4"/>
  <c r="V45" i="4"/>
  <c r="U45" i="4"/>
  <c r="T45" i="4"/>
  <c r="L45" i="4"/>
  <c r="I45" i="4"/>
  <c r="W44" i="4"/>
  <c r="V44" i="4"/>
  <c r="U44" i="4"/>
  <c r="T44" i="4"/>
  <c r="L44" i="4"/>
  <c r="I44" i="4"/>
  <c r="W43" i="4"/>
  <c r="V43" i="4"/>
  <c r="U43" i="4"/>
  <c r="T43" i="4"/>
  <c r="L43" i="4"/>
  <c r="I43" i="4"/>
  <c r="W42" i="4"/>
  <c r="V42" i="4"/>
  <c r="U42" i="4"/>
  <c r="T42" i="4"/>
  <c r="L42" i="4"/>
  <c r="I42" i="4"/>
  <c r="W41" i="4"/>
  <c r="V41" i="4"/>
  <c r="U41" i="4"/>
  <c r="T41" i="4"/>
  <c r="L41" i="4"/>
  <c r="I41" i="4"/>
  <c r="W40" i="4"/>
  <c r="V40" i="4"/>
  <c r="U40" i="4"/>
  <c r="T40" i="4"/>
  <c r="L40" i="4"/>
  <c r="I40" i="4"/>
  <c r="W39" i="4"/>
  <c r="V39" i="4"/>
  <c r="U39" i="4"/>
  <c r="T39" i="4"/>
  <c r="L39" i="4"/>
  <c r="I39" i="4"/>
  <c r="W38" i="4"/>
  <c r="V38" i="4"/>
  <c r="U38" i="4"/>
  <c r="T38" i="4"/>
  <c r="L38" i="4"/>
  <c r="I38" i="4"/>
  <c r="W37" i="4"/>
  <c r="V37" i="4"/>
  <c r="U37" i="4"/>
  <c r="T37" i="4"/>
  <c r="L37" i="4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I37" i="4"/>
  <c r="X36" i="4"/>
  <c r="W36" i="4"/>
  <c r="V36" i="4"/>
  <c r="U36" i="4"/>
  <c r="T36" i="4"/>
  <c r="I36" i="4"/>
  <c r="X35" i="4"/>
  <c r="W35" i="4"/>
  <c r="V35" i="4"/>
  <c r="U35" i="4"/>
  <c r="T35" i="4"/>
  <c r="I35" i="4"/>
  <c r="X34" i="4"/>
  <c r="W34" i="4"/>
  <c r="V34" i="4"/>
  <c r="U34" i="4"/>
  <c r="T34" i="4"/>
  <c r="I34" i="4"/>
  <c r="X33" i="4"/>
  <c r="W33" i="4"/>
  <c r="V33" i="4"/>
  <c r="U33" i="4"/>
  <c r="T33" i="4"/>
  <c r="I33" i="4"/>
  <c r="X32" i="4"/>
  <c r="W32" i="4"/>
  <c r="V32" i="4"/>
  <c r="U32" i="4"/>
  <c r="T32" i="4"/>
  <c r="I32" i="4"/>
  <c r="X31" i="4"/>
  <c r="W31" i="4"/>
  <c r="V31" i="4"/>
  <c r="U31" i="4"/>
  <c r="T31" i="4"/>
  <c r="I31" i="4"/>
  <c r="X30" i="4"/>
  <c r="W30" i="4"/>
  <c r="V30" i="4"/>
  <c r="U30" i="4"/>
  <c r="T30" i="4"/>
  <c r="I30" i="4"/>
  <c r="X29" i="4"/>
  <c r="W29" i="4"/>
  <c r="V29" i="4"/>
  <c r="U29" i="4"/>
  <c r="T29" i="4"/>
  <c r="I29" i="4"/>
  <c r="X28" i="4"/>
  <c r="W28" i="4"/>
  <c r="V28" i="4"/>
  <c r="U28" i="4"/>
  <c r="T28" i="4"/>
  <c r="I28" i="4"/>
  <c r="X27" i="4"/>
  <c r="W27" i="4"/>
  <c r="V27" i="4"/>
  <c r="U27" i="4"/>
  <c r="T27" i="4"/>
  <c r="I27" i="4"/>
  <c r="X26" i="4"/>
  <c r="W26" i="4"/>
  <c r="V26" i="4"/>
  <c r="U26" i="4"/>
  <c r="T26" i="4"/>
  <c r="I26" i="4"/>
  <c r="X25" i="4"/>
  <c r="W25" i="4"/>
  <c r="V25" i="4"/>
  <c r="U25" i="4"/>
  <c r="T25" i="4"/>
  <c r="I25" i="4"/>
  <c r="X24" i="4"/>
  <c r="W24" i="4"/>
  <c r="V24" i="4"/>
  <c r="U24" i="4"/>
  <c r="T24" i="4"/>
  <c r="I24" i="4"/>
  <c r="X23" i="4"/>
  <c r="W23" i="4"/>
  <c r="V23" i="4"/>
  <c r="U23" i="4"/>
  <c r="T23" i="4"/>
  <c r="I23" i="4"/>
  <c r="X22" i="4"/>
  <c r="W22" i="4"/>
  <c r="V22" i="4"/>
  <c r="U22" i="4"/>
  <c r="T22" i="4"/>
  <c r="I22" i="4"/>
  <c r="X21" i="4"/>
  <c r="W21" i="4"/>
  <c r="V21" i="4"/>
  <c r="U21" i="4"/>
  <c r="T21" i="4"/>
  <c r="I21" i="4"/>
  <c r="X20" i="4"/>
  <c r="W20" i="4"/>
  <c r="V20" i="4"/>
  <c r="U20" i="4"/>
  <c r="T20" i="4"/>
  <c r="I20" i="4"/>
  <c r="X19" i="4"/>
  <c r="W19" i="4"/>
  <c r="V19" i="4"/>
  <c r="U19" i="4"/>
  <c r="T19" i="4"/>
  <c r="I19" i="4"/>
  <c r="X18" i="4"/>
  <c r="W18" i="4"/>
  <c r="V18" i="4"/>
  <c r="U18" i="4"/>
  <c r="T18" i="4"/>
  <c r="I18" i="4"/>
  <c r="X17" i="4"/>
  <c r="W17" i="4"/>
  <c r="V17" i="4"/>
  <c r="U17" i="4"/>
  <c r="T17" i="4"/>
  <c r="I17" i="4"/>
  <c r="X16" i="4"/>
  <c r="W16" i="4"/>
  <c r="V16" i="4"/>
  <c r="U16" i="4"/>
  <c r="T16" i="4"/>
  <c r="I16" i="4"/>
  <c r="X15" i="4"/>
  <c r="W15" i="4"/>
  <c r="V15" i="4"/>
  <c r="U15" i="4"/>
  <c r="T15" i="4"/>
  <c r="I15" i="4"/>
  <c r="S3138" i="3"/>
  <c r="R3138" i="3"/>
  <c r="L3138" i="3"/>
  <c r="J3138" i="3"/>
  <c r="I3138" i="3"/>
  <c r="S3137" i="3"/>
  <c r="R3137" i="3"/>
  <c r="L3137" i="3"/>
  <c r="J3137" i="3"/>
  <c r="I3137" i="3"/>
  <c r="S3136" i="3"/>
  <c r="R3136" i="3"/>
  <c r="L3136" i="3"/>
  <c r="J3136" i="3"/>
  <c r="I3136" i="3"/>
  <c r="S3135" i="3"/>
  <c r="R3135" i="3"/>
  <c r="L3135" i="3"/>
  <c r="J3135" i="3"/>
  <c r="I3135" i="3"/>
  <c r="S3134" i="3"/>
  <c r="R3134" i="3"/>
  <c r="L3134" i="3"/>
  <c r="J3134" i="3"/>
  <c r="I3134" i="3"/>
  <c r="S3133" i="3"/>
  <c r="R3133" i="3"/>
  <c r="L3133" i="3"/>
  <c r="J3133" i="3"/>
  <c r="I3133" i="3"/>
  <c r="S3132" i="3"/>
  <c r="R3132" i="3"/>
  <c r="L3132" i="3"/>
  <c r="J3132" i="3"/>
  <c r="I3132" i="3"/>
  <c r="S3131" i="3"/>
  <c r="R3131" i="3"/>
  <c r="L3131" i="3"/>
  <c r="J3131" i="3"/>
  <c r="I3131" i="3"/>
  <c r="S3130" i="3"/>
  <c r="R3130" i="3"/>
  <c r="L3130" i="3"/>
  <c r="J3130" i="3"/>
  <c r="I3130" i="3"/>
  <c r="S3129" i="3"/>
  <c r="R3129" i="3"/>
  <c r="L3129" i="3"/>
  <c r="J3129" i="3"/>
  <c r="I3129" i="3"/>
  <c r="S3128" i="3"/>
  <c r="R3128" i="3"/>
  <c r="L3128" i="3"/>
  <c r="J3128" i="3"/>
  <c r="I3128" i="3"/>
  <c r="S3127" i="3"/>
  <c r="R3127" i="3"/>
  <c r="L3127" i="3"/>
  <c r="J3127" i="3"/>
  <c r="I3127" i="3"/>
  <c r="S3126" i="3"/>
  <c r="R3126" i="3"/>
  <c r="L3126" i="3"/>
  <c r="J3126" i="3"/>
  <c r="I3126" i="3"/>
  <c r="S3125" i="3"/>
  <c r="R3125" i="3"/>
  <c r="L3125" i="3"/>
  <c r="J3125" i="3"/>
  <c r="I3125" i="3"/>
  <c r="S3124" i="3"/>
  <c r="R3124" i="3"/>
  <c r="L3124" i="3"/>
  <c r="J3124" i="3"/>
  <c r="I3124" i="3"/>
  <c r="S3123" i="3"/>
  <c r="R3123" i="3"/>
  <c r="L3123" i="3"/>
  <c r="J3123" i="3"/>
  <c r="I3123" i="3"/>
  <c r="S3122" i="3"/>
  <c r="R3122" i="3"/>
  <c r="L3122" i="3"/>
  <c r="J3122" i="3"/>
  <c r="I3122" i="3"/>
  <c r="S3121" i="3"/>
  <c r="R3121" i="3"/>
  <c r="L3121" i="3"/>
  <c r="J3121" i="3"/>
  <c r="I3121" i="3"/>
  <c r="S3120" i="3"/>
  <c r="R3120" i="3"/>
  <c r="L3120" i="3"/>
  <c r="J3120" i="3"/>
  <c r="I3120" i="3"/>
  <c r="S3119" i="3"/>
  <c r="R3119" i="3"/>
  <c r="L3119" i="3"/>
  <c r="J3119" i="3"/>
  <c r="I3119" i="3"/>
  <c r="S3118" i="3"/>
  <c r="R3118" i="3"/>
  <c r="L3118" i="3"/>
  <c r="J3118" i="3"/>
  <c r="I3118" i="3"/>
  <c r="S3117" i="3"/>
  <c r="R3117" i="3"/>
  <c r="L3117" i="3"/>
  <c r="J3117" i="3"/>
  <c r="I3117" i="3"/>
  <c r="S3116" i="3"/>
  <c r="R3116" i="3"/>
  <c r="L3116" i="3"/>
  <c r="J3116" i="3"/>
  <c r="I3116" i="3"/>
  <c r="S3115" i="3"/>
  <c r="R3115" i="3"/>
  <c r="L3115" i="3"/>
  <c r="J3115" i="3"/>
  <c r="I3115" i="3"/>
  <c r="S3114" i="3"/>
  <c r="R3114" i="3"/>
  <c r="L3114" i="3"/>
  <c r="J3114" i="3"/>
  <c r="I3114" i="3"/>
  <c r="S3113" i="3"/>
  <c r="R3113" i="3"/>
  <c r="L3113" i="3"/>
  <c r="J3113" i="3"/>
  <c r="I3113" i="3"/>
  <c r="S3112" i="3"/>
  <c r="R3112" i="3"/>
  <c r="L3112" i="3"/>
  <c r="J3112" i="3"/>
  <c r="I3112" i="3"/>
  <c r="S3111" i="3"/>
  <c r="R3111" i="3"/>
  <c r="L3111" i="3"/>
  <c r="J3111" i="3"/>
  <c r="I3111" i="3"/>
  <c r="S3110" i="3"/>
  <c r="R3110" i="3"/>
  <c r="L3110" i="3"/>
  <c r="J3110" i="3"/>
  <c r="I3110" i="3"/>
  <c r="S3109" i="3"/>
  <c r="R3109" i="3"/>
  <c r="L3109" i="3"/>
  <c r="J3109" i="3"/>
  <c r="I3109" i="3"/>
  <c r="S3108" i="3"/>
  <c r="R3108" i="3"/>
  <c r="L3108" i="3"/>
  <c r="J3108" i="3"/>
  <c r="I3108" i="3"/>
  <c r="S3107" i="3"/>
  <c r="R3107" i="3"/>
  <c r="L3107" i="3"/>
  <c r="J3107" i="3"/>
  <c r="I3107" i="3"/>
  <c r="S3106" i="3"/>
  <c r="R3106" i="3"/>
  <c r="L3106" i="3"/>
  <c r="J3106" i="3"/>
  <c r="I3106" i="3"/>
  <c r="S3105" i="3"/>
  <c r="R3105" i="3"/>
  <c r="L3105" i="3"/>
  <c r="J3105" i="3"/>
  <c r="I3105" i="3"/>
  <c r="S3104" i="3"/>
  <c r="R3104" i="3"/>
  <c r="L3104" i="3"/>
  <c r="J3104" i="3"/>
  <c r="I3104" i="3"/>
  <c r="S3103" i="3"/>
  <c r="R3103" i="3"/>
  <c r="L3103" i="3"/>
  <c r="J3103" i="3"/>
  <c r="I3103" i="3"/>
  <c r="S3102" i="3"/>
  <c r="R3102" i="3"/>
  <c r="L3102" i="3"/>
  <c r="J3102" i="3"/>
  <c r="I3102" i="3"/>
  <c r="S3101" i="3"/>
  <c r="R3101" i="3"/>
  <c r="L3101" i="3"/>
  <c r="J3101" i="3"/>
  <c r="I3101" i="3"/>
  <c r="S3100" i="3"/>
  <c r="R3100" i="3"/>
  <c r="L3100" i="3"/>
  <c r="J3100" i="3"/>
  <c r="I3100" i="3"/>
  <c r="S3099" i="3"/>
  <c r="R3099" i="3"/>
  <c r="L3099" i="3"/>
  <c r="J3099" i="3"/>
  <c r="I3099" i="3"/>
  <c r="S3098" i="3"/>
  <c r="R3098" i="3"/>
  <c r="L3098" i="3"/>
  <c r="J3098" i="3"/>
  <c r="I3098" i="3"/>
  <c r="S3097" i="3"/>
  <c r="R3097" i="3"/>
  <c r="L3097" i="3"/>
  <c r="J3097" i="3"/>
  <c r="I3097" i="3"/>
  <c r="S3096" i="3"/>
  <c r="R3096" i="3"/>
  <c r="L3096" i="3"/>
  <c r="J3096" i="3"/>
  <c r="I3096" i="3"/>
  <c r="S3095" i="3"/>
  <c r="R3095" i="3"/>
  <c r="L3095" i="3"/>
  <c r="J3095" i="3"/>
  <c r="I3095" i="3"/>
  <c r="S3094" i="3"/>
  <c r="R3094" i="3"/>
  <c r="L3094" i="3"/>
  <c r="J3094" i="3"/>
  <c r="I3094" i="3"/>
  <c r="S3093" i="3"/>
  <c r="R3093" i="3"/>
  <c r="L3093" i="3"/>
  <c r="J3093" i="3"/>
  <c r="I3093" i="3"/>
  <c r="S3092" i="3"/>
  <c r="R3092" i="3"/>
  <c r="L3092" i="3"/>
  <c r="J3092" i="3"/>
  <c r="I3092" i="3"/>
  <c r="S3091" i="3"/>
  <c r="R3091" i="3"/>
  <c r="L3091" i="3"/>
  <c r="J3091" i="3"/>
  <c r="I3091" i="3"/>
  <c r="S3090" i="3"/>
  <c r="R3090" i="3"/>
  <c r="L3090" i="3"/>
  <c r="J3090" i="3"/>
  <c r="I3090" i="3"/>
  <c r="S3089" i="3"/>
  <c r="R3089" i="3"/>
  <c r="L3089" i="3"/>
  <c r="J3089" i="3"/>
  <c r="I3089" i="3"/>
  <c r="S3088" i="3"/>
  <c r="R3088" i="3"/>
  <c r="L3088" i="3"/>
  <c r="J3088" i="3"/>
  <c r="I3088" i="3"/>
  <c r="S3087" i="3"/>
  <c r="R3087" i="3"/>
  <c r="L3087" i="3"/>
  <c r="J3087" i="3"/>
  <c r="I3087" i="3"/>
  <c r="S3086" i="3"/>
  <c r="R3086" i="3"/>
  <c r="L3086" i="3"/>
  <c r="J3086" i="3"/>
  <c r="I3086" i="3"/>
  <c r="S3085" i="3"/>
  <c r="R3085" i="3"/>
  <c r="L3085" i="3"/>
  <c r="J3085" i="3"/>
  <c r="I3085" i="3"/>
  <c r="S3084" i="3"/>
  <c r="R3084" i="3"/>
  <c r="L3084" i="3"/>
  <c r="J3084" i="3"/>
  <c r="I3084" i="3"/>
  <c r="S3083" i="3"/>
  <c r="R3083" i="3"/>
  <c r="L3083" i="3"/>
  <c r="J3083" i="3"/>
  <c r="I3083" i="3"/>
  <c r="S3082" i="3"/>
  <c r="R3082" i="3"/>
  <c r="L3082" i="3"/>
  <c r="J3082" i="3"/>
  <c r="I3082" i="3"/>
  <c r="S3081" i="3"/>
  <c r="R3081" i="3"/>
  <c r="L3081" i="3"/>
  <c r="J3081" i="3"/>
  <c r="I3081" i="3"/>
  <c r="S3080" i="3"/>
  <c r="R3080" i="3"/>
  <c r="L3080" i="3"/>
  <c r="J3080" i="3"/>
  <c r="I3080" i="3"/>
  <c r="S3079" i="3"/>
  <c r="R3079" i="3"/>
  <c r="L3079" i="3"/>
  <c r="J3079" i="3"/>
  <c r="I3079" i="3"/>
  <c r="S3078" i="3"/>
  <c r="R3078" i="3"/>
  <c r="L3078" i="3"/>
  <c r="J3078" i="3"/>
  <c r="I3078" i="3"/>
  <c r="S3077" i="3"/>
  <c r="R3077" i="3"/>
  <c r="L3077" i="3"/>
  <c r="J3077" i="3"/>
  <c r="I3077" i="3"/>
  <c r="S3076" i="3"/>
  <c r="R3076" i="3"/>
  <c r="L3076" i="3"/>
  <c r="J3076" i="3"/>
  <c r="I3076" i="3"/>
  <c r="S3075" i="3"/>
  <c r="R3075" i="3"/>
  <c r="L3075" i="3"/>
  <c r="J3075" i="3"/>
  <c r="I3075" i="3"/>
  <c r="S3074" i="3"/>
  <c r="R3074" i="3"/>
  <c r="L3074" i="3"/>
  <c r="J3074" i="3"/>
  <c r="I3074" i="3"/>
  <c r="S3073" i="3"/>
  <c r="R3073" i="3"/>
  <c r="L3073" i="3"/>
  <c r="J3073" i="3"/>
  <c r="I3073" i="3"/>
  <c r="S3072" i="3"/>
  <c r="R3072" i="3"/>
  <c r="L3072" i="3"/>
  <c r="J3072" i="3"/>
  <c r="I3072" i="3"/>
  <c r="S3071" i="3"/>
  <c r="R3071" i="3"/>
  <c r="L3071" i="3"/>
  <c r="J3071" i="3"/>
  <c r="I3071" i="3"/>
  <c r="S3070" i="3"/>
  <c r="R3070" i="3"/>
  <c r="L3070" i="3"/>
  <c r="J3070" i="3"/>
  <c r="I3070" i="3"/>
  <c r="S3069" i="3"/>
  <c r="R3069" i="3"/>
  <c r="L3069" i="3"/>
  <c r="J3069" i="3"/>
  <c r="I3069" i="3"/>
  <c r="S3068" i="3"/>
  <c r="R3068" i="3"/>
  <c r="L3068" i="3"/>
  <c r="J3068" i="3"/>
  <c r="I3068" i="3"/>
  <c r="S3067" i="3"/>
  <c r="R3067" i="3"/>
  <c r="L3067" i="3"/>
  <c r="J3067" i="3"/>
  <c r="I3067" i="3"/>
  <c r="S3066" i="3"/>
  <c r="R3066" i="3"/>
  <c r="L3066" i="3"/>
  <c r="J3066" i="3"/>
  <c r="I3066" i="3"/>
  <c r="S3065" i="3"/>
  <c r="R3065" i="3"/>
  <c r="L3065" i="3"/>
  <c r="J3065" i="3"/>
  <c r="I3065" i="3"/>
  <c r="S3064" i="3"/>
  <c r="R3064" i="3"/>
  <c r="L3064" i="3"/>
  <c r="J3064" i="3"/>
  <c r="I3064" i="3"/>
  <c r="S3063" i="3"/>
  <c r="R3063" i="3"/>
  <c r="L3063" i="3"/>
  <c r="J3063" i="3"/>
  <c r="I3063" i="3"/>
  <c r="S3062" i="3"/>
  <c r="R3062" i="3"/>
  <c r="L3062" i="3"/>
  <c r="J3062" i="3"/>
  <c r="I3062" i="3"/>
  <c r="S3061" i="3"/>
  <c r="R3061" i="3"/>
  <c r="L3061" i="3"/>
  <c r="J3061" i="3"/>
  <c r="I3061" i="3"/>
  <c r="S3060" i="3"/>
  <c r="R3060" i="3"/>
  <c r="L3060" i="3"/>
  <c r="J3060" i="3"/>
  <c r="I3060" i="3"/>
  <c r="S3059" i="3"/>
  <c r="R3059" i="3"/>
  <c r="L3059" i="3"/>
  <c r="J3059" i="3"/>
  <c r="I3059" i="3"/>
  <c r="S3058" i="3"/>
  <c r="R3058" i="3"/>
  <c r="L3058" i="3"/>
  <c r="J3058" i="3"/>
  <c r="I3058" i="3"/>
  <c r="S3057" i="3"/>
  <c r="R3057" i="3"/>
  <c r="L3057" i="3"/>
  <c r="J3057" i="3"/>
  <c r="I3057" i="3"/>
  <c r="S3056" i="3"/>
  <c r="R3056" i="3"/>
  <c r="L3056" i="3"/>
  <c r="J3056" i="3"/>
  <c r="I3056" i="3"/>
  <c r="S3055" i="3"/>
  <c r="R3055" i="3"/>
  <c r="L3055" i="3"/>
  <c r="J3055" i="3"/>
  <c r="I3055" i="3"/>
  <c r="S3054" i="3"/>
  <c r="R3054" i="3"/>
  <c r="L3054" i="3"/>
  <c r="J3054" i="3"/>
  <c r="I3054" i="3"/>
  <c r="S3053" i="3"/>
  <c r="R3053" i="3"/>
  <c r="L3053" i="3"/>
  <c r="J3053" i="3"/>
  <c r="I3053" i="3"/>
  <c r="S3052" i="3"/>
  <c r="R3052" i="3"/>
  <c r="L3052" i="3"/>
  <c r="J3052" i="3"/>
  <c r="I3052" i="3"/>
  <c r="S3051" i="3"/>
  <c r="R3051" i="3"/>
  <c r="L3051" i="3"/>
  <c r="J3051" i="3"/>
  <c r="I3051" i="3"/>
  <c r="S3050" i="3"/>
  <c r="R3050" i="3"/>
  <c r="L3050" i="3"/>
  <c r="J3050" i="3"/>
  <c r="I3050" i="3"/>
  <c r="S3049" i="3"/>
  <c r="R3049" i="3"/>
  <c r="L3049" i="3"/>
  <c r="J3049" i="3"/>
  <c r="I3049" i="3"/>
  <c r="S3048" i="3"/>
  <c r="R3048" i="3"/>
  <c r="L3048" i="3"/>
  <c r="J3048" i="3"/>
  <c r="I3048" i="3"/>
  <c r="S3047" i="3"/>
  <c r="R3047" i="3"/>
  <c r="L3047" i="3"/>
  <c r="J3047" i="3"/>
  <c r="I3047" i="3"/>
  <c r="S3046" i="3"/>
  <c r="R3046" i="3"/>
  <c r="L3046" i="3"/>
  <c r="J3046" i="3"/>
  <c r="I3046" i="3"/>
  <c r="S3045" i="3"/>
  <c r="R3045" i="3"/>
  <c r="L3045" i="3"/>
  <c r="J3045" i="3"/>
  <c r="I3045" i="3"/>
  <c r="S3044" i="3"/>
  <c r="R3044" i="3"/>
  <c r="L3044" i="3"/>
  <c r="J3044" i="3"/>
  <c r="I3044" i="3"/>
  <c r="S3043" i="3"/>
  <c r="R3043" i="3"/>
  <c r="L3043" i="3"/>
  <c r="J3043" i="3"/>
  <c r="I3043" i="3"/>
  <c r="S3042" i="3"/>
  <c r="R3042" i="3"/>
  <c r="L3042" i="3"/>
  <c r="J3042" i="3"/>
  <c r="I3042" i="3"/>
  <c r="S3041" i="3"/>
  <c r="R3041" i="3"/>
  <c r="L3041" i="3"/>
  <c r="J3041" i="3"/>
  <c r="I3041" i="3"/>
  <c r="S3040" i="3"/>
  <c r="R3040" i="3"/>
  <c r="L3040" i="3"/>
  <c r="J3040" i="3"/>
  <c r="I3040" i="3"/>
  <c r="S3039" i="3"/>
  <c r="R3039" i="3"/>
  <c r="L3039" i="3"/>
  <c r="J3039" i="3"/>
  <c r="I3039" i="3"/>
  <c r="S3038" i="3"/>
  <c r="R3038" i="3"/>
  <c r="L3038" i="3"/>
  <c r="J3038" i="3"/>
  <c r="I3038" i="3"/>
  <c r="S3037" i="3"/>
  <c r="R3037" i="3"/>
  <c r="L3037" i="3"/>
  <c r="J3037" i="3"/>
  <c r="I3037" i="3"/>
  <c r="S3036" i="3"/>
  <c r="R3036" i="3"/>
  <c r="L3036" i="3"/>
  <c r="J3036" i="3"/>
  <c r="I3036" i="3"/>
  <c r="S3035" i="3"/>
  <c r="R3035" i="3"/>
  <c r="L3035" i="3"/>
  <c r="J3035" i="3"/>
  <c r="I3035" i="3"/>
  <c r="S3034" i="3"/>
  <c r="R3034" i="3"/>
  <c r="L3034" i="3"/>
  <c r="J3034" i="3"/>
  <c r="I3034" i="3"/>
  <c r="S3033" i="3"/>
  <c r="R3033" i="3"/>
  <c r="L3033" i="3"/>
  <c r="J3033" i="3"/>
  <c r="I3033" i="3"/>
  <c r="S3032" i="3"/>
  <c r="R3032" i="3"/>
  <c r="L3032" i="3"/>
  <c r="J3032" i="3"/>
  <c r="I3032" i="3"/>
  <c r="S3031" i="3"/>
  <c r="R3031" i="3"/>
  <c r="L3031" i="3"/>
  <c r="J3031" i="3"/>
  <c r="I3031" i="3"/>
  <c r="S3030" i="3"/>
  <c r="R3030" i="3"/>
  <c r="L3030" i="3"/>
  <c r="J3030" i="3"/>
  <c r="I3030" i="3"/>
  <c r="S3029" i="3"/>
  <c r="R3029" i="3"/>
  <c r="L3029" i="3"/>
  <c r="J3029" i="3"/>
  <c r="I3029" i="3"/>
  <c r="S3028" i="3"/>
  <c r="R3028" i="3"/>
  <c r="L3028" i="3"/>
  <c r="J3028" i="3"/>
  <c r="I3028" i="3"/>
  <c r="S3027" i="3"/>
  <c r="R3027" i="3"/>
  <c r="L3027" i="3"/>
  <c r="J3027" i="3"/>
  <c r="I3027" i="3"/>
  <c r="S3026" i="3"/>
  <c r="R3026" i="3"/>
  <c r="L3026" i="3"/>
  <c r="J3026" i="3"/>
  <c r="I3026" i="3"/>
  <c r="S3025" i="3"/>
  <c r="R3025" i="3"/>
  <c r="L3025" i="3"/>
  <c r="J3025" i="3"/>
  <c r="I3025" i="3"/>
  <c r="S3024" i="3"/>
  <c r="R3024" i="3"/>
  <c r="L3024" i="3"/>
  <c r="J3024" i="3"/>
  <c r="I3024" i="3"/>
  <c r="S3023" i="3"/>
  <c r="R3023" i="3"/>
  <c r="L3023" i="3"/>
  <c r="J3023" i="3"/>
  <c r="I3023" i="3"/>
  <c r="S3022" i="3"/>
  <c r="R3022" i="3"/>
  <c r="L3022" i="3"/>
  <c r="J3022" i="3"/>
  <c r="I3022" i="3"/>
  <c r="S3021" i="3"/>
  <c r="R3021" i="3"/>
  <c r="L3021" i="3"/>
  <c r="J3021" i="3"/>
  <c r="I3021" i="3"/>
  <c r="S3020" i="3"/>
  <c r="R3020" i="3"/>
  <c r="L3020" i="3"/>
  <c r="J3020" i="3"/>
  <c r="I3020" i="3"/>
  <c r="S3019" i="3"/>
  <c r="R3019" i="3"/>
  <c r="L3019" i="3"/>
  <c r="J3019" i="3"/>
  <c r="I3019" i="3"/>
  <c r="S3018" i="3"/>
  <c r="R3018" i="3"/>
  <c r="L3018" i="3"/>
  <c r="J3018" i="3"/>
  <c r="I3018" i="3"/>
  <c r="S3017" i="3"/>
  <c r="R3017" i="3"/>
  <c r="L3017" i="3"/>
  <c r="J3017" i="3"/>
  <c r="I3017" i="3"/>
  <c r="S3016" i="3"/>
  <c r="R3016" i="3"/>
  <c r="L3016" i="3"/>
  <c r="J3016" i="3"/>
  <c r="I3016" i="3"/>
  <c r="S3015" i="3"/>
  <c r="R3015" i="3"/>
  <c r="L3015" i="3"/>
  <c r="J3015" i="3"/>
  <c r="I3015" i="3"/>
  <c r="S3014" i="3"/>
  <c r="R3014" i="3"/>
  <c r="L3014" i="3"/>
  <c r="J3014" i="3"/>
  <c r="I3014" i="3"/>
  <c r="S3013" i="3"/>
  <c r="R3013" i="3"/>
  <c r="L3013" i="3"/>
  <c r="J3013" i="3"/>
  <c r="I3013" i="3"/>
  <c r="S3012" i="3"/>
  <c r="R3012" i="3"/>
  <c r="L3012" i="3"/>
  <c r="J3012" i="3"/>
  <c r="I3012" i="3"/>
  <c r="S3011" i="3"/>
  <c r="R3011" i="3"/>
  <c r="L3011" i="3"/>
  <c r="J3011" i="3"/>
  <c r="I3011" i="3"/>
  <c r="S3010" i="3"/>
  <c r="R3010" i="3"/>
  <c r="L3010" i="3"/>
  <c r="J3010" i="3"/>
  <c r="I3010" i="3"/>
  <c r="S3009" i="3"/>
  <c r="R3009" i="3"/>
  <c r="L3009" i="3"/>
  <c r="J3009" i="3"/>
  <c r="I3009" i="3"/>
  <c r="S3008" i="3"/>
  <c r="R3008" i="3"/>
  <c r="L3008" i="3"/>
  <c r="J3008" i="3"/>
  <c r="I3008" i="3"/>
  <c r="S3007" i="3"/>
  <c r="R3007" i="3"/>
  <c r="L3007" i="3"/>
  <c r="J3007" i="3"/>
  <c r="I3007" i="3"/>
  <c r="S3006" i="3"/>
  <c r="R3006" i="3"/>
  <c r="L3006" i="3"/>
  <c r="J3006" i="3"/>
  <c r="I3006" i="3"/>
  <c r="S3005" i="3"/>
  <c r="R3005" i="3"/>
  <c r="L3005" i="3"/>
  <c r="J3005" i="3"/>
  <c r="I3005" i="3"/>
  <c r="S3004" i="3"/>
  <c r="R3004" i="3"/>
  <c r="L3004" i="3"/>
  <c r="J3004" i="3"/>
  <c r="I3004" i="3"/>
  <c r="S3003" i="3"/>
  <c r="R3003" i="3"/>
  <c r="L3003" i="3"/>
  <c r="J3003" i="3"/>
  <c r="I3003" i="3"/>
  <c r="S3002" i="3"/>
  <c r="R3002" i="3"/>
  <c r="L3002" i="3"/>
  <c r="J3002" i="3"/>
  <c r="I3002" i="3"/>
  <c r="S3001" i="3"/>
  <c r="R3001" i="3"/>
  <c r="L3001" i="3"/>
  <c r="J3001" i="3"/>
  <c r="I3001" i="3"/>
  <c r="S3000" i="3"/>
  <c r="R3000" i="3"/>
  <c r="L3000" i="3"/>
  <c r="J3000" i="3"/>
  <c r="I3000" i="3"/>
  <c r="S2999" i="3"/>
  <c r="R2999" i="3"/>
  <c r="L2999" i="3"/>
  <c r="J2999" i="3"/>
  <c r="I2999" i="3"/>
  <c r="S2998" i="3"/>
  <c r="R2998" i="3"/>
  <c r="L2998" i="3"/>
  <c r="J2998" i="3"/>
  <c r="I2998" i="3"/>
  <c r="S2997" i="3"/>
  <c r="R2997" i="3"/>
  <c r="L2997" i="3"/>
  <c r="J2997" i="3"/>
  <c r="I2997" i="3"/>
  <c r="S2996" i="3"/>
  <c r="R2996" i="3"/>
  <c r="L2996" i="3"/>
  <c r="J2996" i="3"/>
  <c r="I2996" i="3"/>
  <c r="S2995" i="3"/>
  <c r="R2995" i="3"/>
  <c r="L2995" i="3"/>
  <c r="J2995" i="3"/>
  <c r="I2995" i="3"/>
  <c r="S2994" i="3"/>
  <c r="R2994" i="3"/>
  <c r="L2994" i="3"/>
  <c r="J2994" i="3"/>
  <c r="I2994" i="3"/>
  <c r="S2993" i="3"/>
  <c r="R2993" i="3"/>
  <c r="L2993" i="3"/>
  <c r="J2993" i="3"/>
  <c r="I2993" i="3"/>
  <c r="S2992" i="3"/>
  <c r="R2992" i="3"/>
  <c r="L2992" i="3"/>
  <c r="J2992" i="3"/>
  <c r="I2992" i="3"/>
  <c r="S2991" i="3"/>
  <c r="R2991" i="3"/>
  <c r="L2991" i="3"/>
  <c r="J2991" i="3"/>
  <c r="I2991" i="3"/>
  <c r="S2990" i="3"/>
  <c r="R2990" i="3"/>
  <c r="L2990" i="3"/>
  <c r="J2990" i="3"/>
  <c r="I2990" i="3"/>
  <c r="S2989" i="3"/>
  <c r="R2989" i="3"/>
  <c r="L2989" i="3"/>
  <c r="J2989" i="3"/>
  <c r="I2989" i="3"/>
  <c r="S2988" i="3"/>
  <c r="R2988" i="3"/>
  <c r="L2988" i="3"/>
  <c r="J2988" i="3"/>
  <c r="I2988" i="3"/>
  <c r="S2987" i="3"/>
  <c r="R2987" i="3"/>
  <c r="L2987" i="3"/>
  <c r="J2987" i="3"/>
  <c r="I2987" i="3"/>
  <c r="S2986" i="3"/>
  <c r="R2986" i="3"/>
  <c r="L2986" i="3"/>
  <c r="J2986" i="3"/>
  <c r="I2986" i="3"/>
  <c r="S2985" i="3"/>
  <c r="R2985" i="3"/>
  <c r="L2985" i="3"/>
  <c r="J2985" i="3"/>
  <c r="I2985" i="3"/>
  <c r="S2984" i="3"/>
  <c r="R2984" i="3"/>
  <c r="L2984" i="3"/>
  <c r="J2984" i="3"/>
  <c r="I2984" i="3"/>
  <c r="S2983" i="3"/>
  <c r="R2983" i="3"/>
  <c r="L2983" i="3"/>
  <c r="J2983" i="3"/>
  <c r="I2983" i="3"/>
  <c r="S2982" i="3"/>
  <c r="R2982" i="3"/>
  <c r="L2982" i="3"/>
  <c r="J2982" i="3"/>
  <c r="I2982" i="3"/>
  <c r="S2981" i="3"/>
  <c r="R2981" i="3"/>
  <c r="L2981" i="3"/>
  <c r="J2981" i="3"/>
  <c r="I2981" i="3"/>
  <c r="S2980" i="3"/>
  <c r="R2980" i="3"/>
  <c r="L2980" i="3"/>
  <c r="J2980" i="3"/>
  <c r="I2980" i="3"/>
  <c r="S2979" i="3"/>
  <c r="R2979" i="3"/>
  <c r="L2979" i="3"/>
  <c r="J2979" i="3"/>
  <c r="I2979" i="3"/>
  <c r="S2978" i="3"/>
  <c r="R2978" i="3"/>
  <c r="L2978" i="3"/>
  <c r="J2978" i="3"/>
  <c r="I2978" i="3"/>
  <c r="S2977" i="3"/>
  <c r="R2977" i="3"/>
  <c r="L2977" i="3"/>
  <c r="J2977" i="3"/>
  <c r="I2977" i="3"/>
  <c r="S2976" i="3"/>
  <c r="R2976" i="3"/>
  <c r="L2976" i="3"/>
  <c r="J2976" i="3"/>
  <c r="I2976" i="3"/>
  <c r="S2975" i="3"/>
  <c r="R2975" i="3"/>
  <c r="L2975" i="3"/>
  <c r="J2975" i="3"/>
  <c r="I2975" i="3"/>
  <c r="S2974" i="3"/>
  <c r="R2974" i="3"/>
  <c r="L2974" i="3"/>
  <c r="J2974" i="3"/>
  <c r="I2974" i="3"/>
  <c r="S2973" i="3"/>
  <c r="R2973" i="3"/>
  <c r="L2973" i="3"/>
  <c r="J2973" i="3"/>
  <c r="I2973" i="3"/>
  <c r="S2972" i="3"/>
  <c r="R2972" i="3"/>
  <c r="L2972" i="3"/>
  <c r="J2972" i="3"/>
  <c r="I2972" i="3"/>
  <c r="S2971" i="3"/>
  <c r="R2971" i="3"/>
  <c r="L2971" i="3"/>
  <c r="J2971" i="3"/>
  <c r="I2971" i="3"/>
  <c r="S2970" i="3"/>
  <c r="R2970" i="3"/>
  <c r="L2970" i="3"/>
  <c r="J2970" i="3"/>
  <c r="I2970" i="3"/>
  <c r="S2969" i="3"/>
  <c r="R2969" i="3"/>
  <c r="L2969" i="3"/>
  <c r="J2969" i="3"/>
  <c r="I2969" i="3"/>
  <c r="S2968" i="3"/>
  <c r="R2968" i="3"/>
  <c r="L2968" i="3"/>
  <c r="J2968" i="3"/>
  <c r="I2968" i="3"/>
  <c r="S2967" i="3"/>
  <c r="R2967" i="3"/>
  <c r="L2967" i="3"/>
  <c r="J2967" i="3"/>
  <c r="I2967" i="3"/>
  <c r="S2966" i="3"/>
  <c r="R2966" i="3"/>
  <c r="L2966" i="3"/>
  <c r="J2966" i="3"/>
  <c r="I2966" i="3"/>
  <c r="S2965" i="3"/>
  <c r="R2965" i="3"/>
  <c r="L2965" i="3"/>
  <c r="J2965" i="3"/>
  <c r="I2965" i="3"/>
  <c r="S2964" i="3"/>
  <c r="R2964" i="3"/>
  <c r="L2964" i="3"/>
  <c r="J2964" i="3"/>
  <c r="I2964" i="3"/>
  <c r="S2963" i="3"/>
  <c r="R2963" i="3"/>
  <c r="L2963" i="3"/>
  <c r="J2963" i="3"/>
  <c r="I2963" i="3"/>
  <c r="S2962" i="3"/>
  <c r="R2962" i="3"/>
  <c r="L2962" i="3"/>
  <c r="J2962" i="3"/>
  <c r="I2962" i="3"/>
  <c r="S2961" i="3"/>
  <c r="R2961" i="3"/>
  <c r="L2961" i="3"/>
  <c r="J2961" i="3"/>
  <c r="I2961" i="3"/>
  <c r="S2960" i="3"/>
  <c r="R2960" i="3"/>
  <c r="L2960" i="3"/>
  <c r="J2960" i="3"/>
  <c r="I2960" i="3"/>
  <c r="S2959" i="3"/>
  <c r="R2959" i="3"/>
  <c r="L2959" i="3"/>
  <c r="J2959" i="3"/>
  <c r="I2959" i="3"/>
  <c r="S2958" i="3"/>
  <c r="R2958" i="3"/>
  <c r="L2958" i="3"/>
  <c r="J2958" i="3"/>
  <c r="I2958" i="3"/>
  <c r="S2957" i="3"/>
  <c r="R2957" i="3"/>
  <c r="L2957" i="3"/>
  <c r="J2957" i="3"/>
  <c r="I2957" i="3"/>
  <c r="S2956" i="3"/>
  <c r="R2956" i="3"/>
  <c r="L2956" i="3"/>
  <c r="J2956" i="3"/>
  <c r="I2956" i="3"/>
  <c r="S2955" i="3"/>
  <c r="R2955" i="3"/>
  <c r="L2955" i="3"/>
  <c r="J2955" i="3"/>
  <c r="I2955" i="3"/>
  <c r="S2954" i="3"/>
  <c r="R2954" i="3"/>
  <c r="L2954" i="3"/>
  <c r="J2954" i="3"/>
  <c r="I2954" i="3"/>
  <c r="S2953" i="3"/>
  <c r="R2953" i="3"/>
  <c r="L2953" i="3"/>
  <c r="J2953" i="3"/>
  <c r="I2953" i="3"/>
  <c r="S2952" i="3"/>
  <c r="R2952" i="3"/>
  <c r="L2952" i="3"/>
  <c r="J2952" i="3"/>
  <c r="I2952" i="3"/>
  <c r="S2951" i="3"/>
  <c r="R2951" i="3"/>
  <c r="L2951" i="3"/>
  <c r="J2951" i="3"/>
  <c r="I2951" i="3"/>
  <c r="S2950" i="3"/>
  <c r="R2950" i="3"/>
  <c r="L2950" i="3"/>
  <c r="J2950" i="3"/>
  <c r="I2950" i="3"/>
  <c r="S2949" i="3"/>
  <c r="R2949" i="3"/>
  <c r="L2949" i="3"/>
  <c r="J2949" i="3"/>
  <c r="I2949" i="3"/>
  <c r="S2948" i="3"/>
  <c r="R2948" i="3"/>
  <c r="L2948" i="3"/>
  <c r="J2948" i="3"/>
  <c r="I2948" i="3"/>
  <c r="S2947" i="3"/>
  <c r="R2947" i="3"/>
  <c r="L2947" i="3"/>
  <c r="J2947" i="3"/>
  <c r="I2947" i="3"/>
  <c r="S2946" i="3"/>
  <c r="R2946" i="3"/>
  <c r="L2946" i="3"/>
  <c r="J2946" i="3"/>
  <c r="I2946" i="3"/>
  <c r="S2945" i="3"/>
  <c r="R2945" i="3"/>
  <c r="L2945" i="3"/>
  <c r="J2945" i="3"/>
  <c r="I2945" i="3"/>
  <c r="S2944" i="3"/>
  <c r="R2944" i="3"/>
  <c r="L2944" i="3"/>
  <c r="J2944" i="3"/>
  <c r="I2944" i="3"/>
  <c r="S2943" i="3"/>
  <c r="R2943" i="3"/>
  <c r="L2943" i="3"/>
  <c r="J2943" i="3"/>
  <c r="I2943" i="3"/>
  <c r="S2942" i="3"/>
  <c r="R2942" i="3"/>
  <c r="L2942" i="3"/>
  <c r="J2942" i="3"/>
  <c r="I2942" i="3"/>
  <c r="S2941" i="3"/>
  <c r="R2941" i="3"/>
  <c r="L2941" i="3"/>
  <c r="J2941" i="3"/>
  <c r="I2941" i="3"/>
  <c r="S2940" i="3"/>
  <c r="R2940" i="3"/>
  <c r="L2940" i="3"/>
  <c r="J2940" i="3"/>
  <c r="I2940" i="3"/>
  <c r="S2939" i="3"/>
  <c r="R2939" i="3"/>
  <c r="L2939" i="3"/>
  <c r="J2939" i="3"/>
  <c r="I2939" i="3"/>
  <c r="S2938" i="3"/>
  <c r="R2938" i="3"/>
  <c r="L2938" i="3"/>
  <c r="J2938" i="3"/>
  <c r="I2938" i="3"/>
  <c r="S2937" i="3"/>
  <c r="R2937" i="3"/>
  <c r="L2937" i="3"/>
  <c r="J2937" i="3"/>
  <c r="I2937" i="3"/>
  <c r="S2936" i="3"/>
  <c r="R2936" i="3"/>
  <c r="L2936" i="3"/>
  <c r="J2936" i="3"/>
  <c r="I2936" i="3"/>
  <c r="S2935" i="3"/>
  <c r="R2935" i="3"/>
  <c r="L2935" i="3"/>
  <c r="J2935" i="3"/>
  <c r="I2935" i="3"/>
  <c r="S2934" i="3"/>
  <c r="R2934" i="3"/>
  <c r="L2934" i="3"/>
  <c r="J2934" i="3"/>
  <c r="I2934" i="3"/>
  <c r="S2933" i="3"/>
  <c r="R2933" i="3"/>
  <c r="L2933" i="3"/>
  <c r="J2933" i="3"/>
  <c r="I2933" i="3"/>
  <c r="S2932" i="3"/>
  <c r="R2932" i="3"/>
  <c r="L2932" i="3"/>
  <c r="J2932" i="3"/>
  <c r="I2932" i="3"/>
  <c r="S2931" i="3"/>
  <c r="R2931" i="3"/>
  <c r="L2931" i="3"/>
  <c r="J2931" i="3"/>
  <c r="I2931" i="3"/>
  <c r="S2930" i="3"/>
  <c r="R2930" i="3"/>
  <c r="L2930" i="3"/>
  <c r="J2930" i="3"/>
  <c r="I2930" i="3"/>
  <c r="S2929" i="3"/>
  <c r="R2929" i="3"/>
  <c r="L2929" i="3"/>
  <c r="J2929" i="3"/>
  <c r="I2929" i="3"/>
  <c r="S2928" i="3"/>
  <c r="R2928" i="3"/>
  <c r="L2928" i="3"/>
  <c r="J2928" i="3"/>
  <c r="I2928" i="3"/>
  <c r="S2927" i="3"/>
  <c r="R2927" i="3"/>
  <c r="L2927" i="3"/>
  <c r="J2927" i="3"/>
  <c r="I2927" i="3"/>
  <c r="S2926" i="3"/>
  <c r="R2926" i="3"/>
  <c r="L2926" i="3"/>
  <c r="J2926" i="3"/>
  <c r="I2926" i="3"/>
  <c r="S2925" i="3"/>
  <c r="R2925" i="3"/>
  <c r="L2925" i="3"/>
  <c r="J2925" i="3"/>
  <c r="I2925" i="3"/>
  <c r="S2924" i="3"/>
  <c r="R2924" i="3"/>
  <c r="L2924" i="3"/>
  <c r="J2924" i="3"/>
  <c r="I2924" i="3"/>
  <c r="S2923" i="3"/>
  <c r="R2923" i="3"/>
  <c r="L2923" i="3"/>
  <c r="J2923" i="3"/>
  <c r="I2923" i="3"/>
  <c r="S2922" i="3"/>
  <c r="R2922" i="3"/>
  <c r="L2922" i="3"/>
  <c r="J2922" i="3"/>
  <c r="I2922" i="3"/>
  <c r="S2921" i="3"/>
  <c r="R2921" i="3"/>
  <c r="L2921" i="3"/>
  <c r="J2921" i="3"/>
  <c r="I2921" i="3"/>
  <c r="S2920" i="3"/>
  <c r="R2920" i="3"/>
  <c r="L2920" i="3"/>
  <c r="J2920" i="3"/>
  <c r="I2920" i="3"/>
  <c r="S2919" i="3"/>
  <c r="R2919" i="3"/>
  <c r="L2919" i="3"/>
  <c r="J2919" i="3"/>
  <c r="I2919" i="3"/>
  <c r="S2918" i="3"/>
  <c r="R2918" i="3"/>
  <c r="L2918" i="3"/>
  <c r="J2918" i="3"/>
  <c r="I2918" i="3"/>
  <c r="S2917" i="3"/>
  <c r="R2917" i="3"/>
  <c r="L2917" i="3"/>
  <c r="J2917" i="3"/>
  <c r="I2917" i="3"/>
  <c r="S2916" i="3"/>
  <c r="R2916" i="3"/>
  <c r="L2916" i="3"/>
  <c r="J2916" i="3"/>
  <c r="I2916" i="3"/>
  <c r="S2915" i="3"/>
  <c r="R2915" i="3"/>
  <c r="L2915" i="3"/>
  <c r="J2915" i="3"/>
  <c r="I2915" i="3"/>
  <c r="S2914" i="3"/>
  <c r="R2914" i="3"/>
  <c r="L2914" i="3"/>
  <c r="J2914" i="3"/>
  <c r="I2914" i="3"/>
  <c r="S2913" i="3"/>
  <c r="R2913" i="3"/>
  <c r="L2913" i="3"/>
  <c r="J2913" i="3"/>
  <c r="I2913" i="3"/>
  <c r="S2912" i="3"/>
  <c r="R2912" i="3"/>
  <c r="L2912" i="3"/>
  <c r="J2912" i="3"/>
  <c r="I2912" i="3"/>
  <c r="S2911" i="3"/>
  <c r="R2911" i="3"/>
  <c r="L2911" i="3"/>
  <c r="J2911" i="3"/>
  <c r="I2911" i="3"/>
  <c r="S2910" i="3"/>
  <c r="R2910" i="3"/>
  <c r="L2910" i="3"/>
  <c r="J2910" i="3"/>
  <c r="I2910" i="3"/>
  <c r="S2909" i="3"/>
  <c r="R2909" i="3"/>
  <c r="L2909" i="3"/>
  <c r="J2909" i="3"/>
  <c r="I2909" i="3"/>
  <c r="S2908" i="3"/>
  <c r="R2908" i="3"/>
  <c r="L2908" i="3"/>
  <c r="J2908" i="3"/>
  <c r="I2908" i="3"/>
  <c r="S2907" i="3"/>
  <c r="R2907" i="3"/>
  <c r="L2907" i="3"/>
  <c r="J2907" i="3"/>
  <c r="I2907" i="3"/>
  <c r="S2906" i="3"/>
  <c r="R2906" i="3"/>
  <c r="L2906" i="3"/>
  <c r="J2906" i="3"/>
  <c r="I2906" i="3"/>
  <c r="S2905" i="3"/>
  <c r="R2905" i="3"/>
  <c r="L2905" i="3"/>
  <c r="J2905" i="3"/>
  <c r="I2905" i="3"/>
  <c r="S2904" i="3"/>
  <c r="R2904" i="3"/>
  <c r="L2904" i="3"/>
  <c r="J2904" i="3"/>
  <c r="I2904" i="3"/>
  <c r="S2903" i="3"/>
  <c r="R2903" i="3"/>
  <c r="L2903" i="3"/>
  <c r="J2903" i="3"/>
  <c r="I2903" i="3"/>
  <c r="S2902" i="3"/>
  <c r="R2902" i="3"/>
  <c r="L2902" i="3"/>
  <c r="J2902" i="3"/>
  <c r="I2902" i="3"/>
  <c r="S2901" i="3"/>
  <c r="R2901" i="3"/>
  <c r="L2901" i="3"/>
  <c r="J2901" i="3"/>
  <c r="I2901" i="3"/>
  <c r="S2900" i="3"/>
  <c r="R2900" i="3"/>
  <c r="L2900" i="3"/>
  <c r="J2900" i="3"/>
  <c r="I2900" i="3"/>
  <c r="S2899" i="3"/>
  <c r="R2899" i="3"/>
  <c r="L2899" i="3"/>
  <c r="J2899" i="3"/>
  <c r="I2899" i="3"/>
  <c r="S2898" i="3"/>
  <c r="R2898" i="3"/>
  <c r="L2898" i="3"/>
  <c r="J2898" i="3"/>
  <c r="I2898" i="3"/>
  <c r="S2897" i="3"/>
  <c r="R2897" i="3"/>
  <c r="L2897" i="3"/>
  <c r="J2897" i="3"/>
  <c r="I2897" i="3"/>
  <c r="S2896" i="3"/>
  <c r="R2896" i="3"/>
  <c r="L2896" i="3"/>
  <c r="J2896" i="3"/>
  <c r="I2896" i="3"/>
  <c r="S2895" i="3"/>
  <c r="R2895" i="3"/>
  <c r="L2895" i="3"/>
  <c r="J2895" i="3"/>
  <c r="I2895" i="3"/>
  <c r="S2894" i="3"/>
  <c r="R2894" i="3"/>
  <c r="L2894" i="3"/>
  <c r="J2894" i="3"/>
  <c r="I2894" i="3"/>
  <c r="S2893" i="3"/>
  <c r="R2893" i="3"/>
  <c r="L2893" i="3"/>
  <c r="J2893" i="3"/>
  <c r="I2893" i="3"/>
  <c r="S2892" i="3"/>
  <c r="R2892" i="3"/>
  <c r="L2892" i="3"/>
  <c r="J2892" i="3"/>
  <c r="I2892" i="3"/>
  <c r="S2891" i="3"/>
  <c r="R2891" i="3"/>
  <c r="L2891" i="3"/>
  <c r="J2891" i="3"/>
  <c r="I2891" i="3"/>
  <c r="S2890" i="3"/>
  <c r="R2890" i="3"/>
  <c r="L2890" i="3"/>
  <c r="J2890" i="3"/>
  <c r="I2890" i="3"/>
  <c r="S2889" i="3"/>
  <c r="R2889" i="3"/>
  <c r="L2889" i="3"/>
  <c r="J2889" i="3"/>
  <c r="I2889" i="3"/>
  <c r="S2888" i="3"/>
  <c r="R2888" i="3"/>
  <c r="L2888" i="3"/>
  <c r="J2888" i="3"/>
  <c r="I2888" i="3"/>
  <c r="S2887" i="3"/>
  <c r="R2887" i="3"/>
  <c r="L2887" i="3"/>
  <c r="J2887" i="3"/>
  <c r="I2887" i="3"/>
  <c r="S2886" i="3"/>
  <c r="R2886" i="3"/>
  <c r="L2886" i="3"/>
  <c r="J2886" i="3"/>
  <c r="I2886" i="3"/>
  <c r="S2885" i="3"/>
  <c r="R2885" i="3"/>
  <c r="L2885" i="3"/>
  <c r="J2885" i="3"/>
  <c r="I2885" i="3"/>
  <c r="S2884" i="3"/>
  <c r="R2884" i="3"/>
  <c r="L2884" i="3"/>
  <c r="J2884" i="3"/>
  <c r="I2884" i="3"/>
  <c r="S2883" i="3"/>
  <c r="R2883" i="3"/>
  <c r="L2883" i="3"/>
  <c r="J2883" i="3"/>
  <c r="I2883" i="3"/>
  <c r="S2882" i="3"/>
  <c r="R2882" i="3"/>
  <c r="L2882" i="3"/>
  <c r="J2882" i="3"/>
  <c r="I2882" i="3"/>
  <c r="S2881" i="3"/>
  <c r="R2881" i="3"/>
  <c r="L2881" i="3"/>
  <c r="J2881" i="3"/>
  <c r="I2881" i="3"/>
  <c r="S2880" i="3"/>
  <c r="R2880" i="3"/>
  <c r="L2880" i="3"/>
  <c r="J2880" i="3"/>
  <c r="I2880" i="3"/>
  <c r="S2879" i="3"/>
  <c r="R2879" i="3"/>
  <c r="L2879" i="3"/>
  <c r="J2879" i="3"/>
  <c r="I2879" i="3"/>
  <c r="S2878" i="3"/>
  <c r="R2878" i="3"/>
  <c r="L2878" i="3"/>
  <c r="J2878" i="3"/>
  <c r="I2878" i="3"/>
  <c r="S2877" i="3"/>
  <c r="R2877" i="3"/>
  <c r="L2877" i="3"/>
  <c r="J2877" i="3"/>
  <c r="I2877" i="3"/>
  <c r="S2876" i="3"/>
  <c r="R2876" i="3"/>
  <c r="L2876" i="3"/>
  <c r="J2876" i="3"/>
  <c r="I2876" i="3"/>
  <c r="S2875" i="3"/>
  <c r="R2875" i="3"/>
  <c r="L2875" i="3"/>
  <c r="J2875" i="3"/>
  <c r="I2875" i="3"/>
  <c r="S2874" i="3"/>
  <c r="R2874" i="3"/>
  <c r="L2874" i="3"/>
  <c r="J2874" i="3"/>
  <c r="I2874" i="3"/>
  <c r="S2873" i="3"/>
  <c r="R2873" i="3"/>
  <c r="L2873" i="3"/>
  <c r="J2873" i="3"/>
  <c r="I2873" i="3"/>
  <c r="S2872" i="3"/>
  <c r="R2872" i="3"/>
  <c r="L2872" i="3"/>
  <c r="J2872" i="3"/>
  <c r="I2872" i="3"/>
  <c r="S2871" i="3"/>
  <c r="R2871" i="3"/>
  <c r="L2871" i="3"/>
  <c r="J2871" i="3"/>
  <c r="I2871" i="3"/>
  <c r="S2870" i="3"/>
  <c r="R2870" i="3"/>
  <c r="L2870" i="3"/>
  <c r="J2870" i="3"/>
  <c r="I2870" i="3"/>
  <c r="S2869" i="3"/>
  <c r="R2869" i="3"/>
  <c r="L2869" i="3"/>
  <c r="J2869" i="3"/>
  <c r="I2869" i="3"/>
  <c r="S2868" i="3"/>
  <c r="R2868" i="3"/>
  <c r="L2868" i="3"/>
  <c r="J2868" i="3"/>
  <c r="I2868" i="3"/>
  <c r="U2867" i="3"/>
  <c r="T2867" i="3"/>
  <c r="S2867" i="3"/>
  <c r="R2867" i="3"/>
  <c r="L2867" i="3"/>
  <c r="J2867" i="3"/>
  <c r="I2867" i="3"/>
  <c r="U2866" i="3"/>
  <c r="T2866" i="3"/>
  <c r="S2866" i="3"/>
  <c r="R2866" i="3"/>
  <c r="L2866" i="3"/>
  <c r="J2866" i="3"/>
  <c r="I2866" i="3"/>
  <c r="U2865" i="3"/>
  <c r="T2865" i="3"/>
  <c r="S2865" i="3"/>
  <c r="R2865" i="3"/>
  <c r="L2865" i="3"/>
  <c r="J2865" i="3"/>
  <c r="I2865" i="3"/>
  <c r="U2864" i="3"/>
  <c r="T2864" i="3"/>
  <c r="S2864" i="3"/>
  <c r="R2864" i="3"/>
  <c r="L2864" i="3"/>
  <c r="J2864" i="3"/>
  <c r="I2864" i="3"/>
  <c r="U2863" i="3"/>
  <c r="T2863" i="3"/>
  <c r="S2863" i="3"/>
  <c r="R2863" i="3"/>
  <c r="L2863" i="3"/>
  <c r="J2863" i="3"/>
  <c r="I2863" i="3"/>
  <c r="U2862" i="3"/>
  <c r="T2862" i="3"/>
  <c r="S2862" i="3"/>
  <c r="R2862" i="3"/>
  <c r="L2862" i="3"/>
  <c r="J2862" i="3"/>
  <c r="I2862" i="3"/>
  <c r="U2861" i="3"/>
  <c r="T2861" i="3"/>
  <c r="S2861" i="3"/>
  <c r="R2861" i="3"/>
  <c r="L2861" i="3"/>
  <c r="J2861" i="3"/>
  <c r="I2861" i="3"/>
  <c r="U2860" i="3"/>
  <c r="T2860" i="3"/>
  <c r="S2860" i="3"/>
  <c r="R2860" i="3"/>
  <c r="L2860" i="3"/>
  <c r="J2860" i="3"/>
  <c r="I2860" i="3"/>
  <c r="S2859" i="3"/>
  <c r="R2859" i="3"/>
  <c r="L2859" i="3"/>
  <c r="J2859" i="3"/>
  <c r="I2859" i="3"/>
  <c r="S2858" i="3"/>
  <c r="R2858" i="3"/>
  <c r="L2858" i="3"/>
  <c r="J2858" i="3"/>
  <c r="I2858" i="3"/>
  <c r="S2857" i="3"/>
  <c r="R2857" i="3"/>
  <c r="L2857" i="3"/>
  <c r="J2857" i="3"/>
  <c r="I2857" i="3"/>
  <c r="S2856" i="3"/>
  <c r="R2856" i="3"/>
  <c r="L2856" i="3"/>
  <c r="J2856" i="3"/>
  <c r="I2856" i="3"/>
  <c r="S2855" i="3"/>
  <c r="R2855" i="3"/>
  <c r="L2855" i="3"/>
  <c r="J2855" i="3"/>
  <c r="I2855" i="3"/>
  <c r="S2854" i="3"/>
  <c r="R2854" i="3"/>
  <c r="L2854" i="3"/>
  <c r="J2854" i="3"/>
  <c r="I2854" i="3"/>
  <c r="S2853" i="3"/>
  <c r="R2853" i="3"/>
  <c r="L2853" i="3"/>
  <c r="J2853" i="3"/>
  <c r="I2853" i="3"/>
  <c r="S2852" i="3"/>
  <c r="R2852" i="3"/>
  <c r="L2852" i="3"/>
  <c r="J2852" i="3"/>
  <c r="I2852" i="3"/>
  <c r="S2851" i="3"/>
  <c r="R2851" i="3"/>
  <c r="L2851" i="3"/>
  <c r="J2851" i="3"/>
  <c r="I2851" i="3"/>
  <c r="S2850" i="3"/>
  <c r="R2850" i="3"/>
  <c r="L2850" i="3"/>
  <c r="J2850" i="3"/>
  <c r="I2850" i="3"/>
  <c r="S2849" i="3"/>
  <c r="R2849" i="3"/>
  <c r="L2849" i="3"/>
  <c r="J2849" i="3"/>
  <c r="I2849" i="3"/>
  <c r="S2848" i="3"/>
  <c r="R2848" i="3"/>
  <c r="L2848" i="3"/>
  <c r="J2848" i="3"/>
  <c r="I2848" i="3"/>
  <c r="S2847" i="3"/>
  <c r="R2847" i="3"/>
  <c r="L2847" i="3"/>
  <c r="J2847" i="3"/>
  <c r="I2847" i="3"/>
  <c r="S2846" i="3"/>
  <c r="R2846" i="3"/>
  <c r="L2846" i="3"/>
  <c r="J2846" i="3"/>
  <c r="I2846" i="3"/>
  <c r="S2845" i="3"/>
  <c r="R2845" i="3"/>
  <c r="L2845" i="3"/>
  <c r="J2845" i="3"/>
  <c r="I2845" i="3"/>
  <c r="S2844" i="3"/>
  <c r="R2844" i="3"/>
  <c r="L2844" i="3"/>
  <c r="J2844" i="3"/>
  <c r="I2844" i="3"/>
  <c r="S2843" i="3"/>
  <c r="R2843" i="3"/>
  <c r="L2843" i="3"/>
  <c r="J2843" i="3"/>
  <c r="I2843" i="3"/>
  <c r="S2842" i="3"/>
  <c r="R2842" i="3"/>
  <c r="L2842" i="3"/>
  <c r="J2842" i="3"/>
  <c r="I2842" i="3"/>
  <c r="S2841" i="3"/>
  <c r="R2841" i="3"/>
  <c r="L2841" i="3"/>
  <c r="J2841" i="3"/>
  <c r="I2841" i="3"/>
  <c r="S2840" i="3"/>
  <c r="R2840" i="3"/>
  <c r="L2840" i="3"/>
  <c r="J2840" i="3"/>
  <c r="I2840" i="3"/>
  <c r="S2839" i="3"/>
  <c r="R2839" i="3"/>
  <c r="L2839" i="3"/>
  <c r="J2839" i="3"/>
  <c r="I2839" i="3"/>
  <c r="S2838" i="3"/>
  <c r="R2838" i="3"/>
  <c r="L2838" i="3"/>
  <c r="J2838" i="3"/>
  <c r="I2838" i="3"/>
  <c r="S2837" i="3"/>
  <c r="R2837" i="3"/>
  <c r="L2837" i="3"/>
  <c r="J2837" i="3"/>
  <c r="I2837" i="3"/>
  <c r="S2836" i="3"/>
  <c r="R2836" i="3"/>
  <c r="L2836" i="3"/>
  <c r="J2836" i="3"/>
  <c r="I2836" i="3"/>
  <c r="S2835" i="3"/>
  <c r="R2835" i="3"/>
  <c r="L2835" i="3"/>
  <c r="J2835" i="3"/>
  <c r="I2835" i="3"/>
  <c r="S2834" i="3"/>
  <c r="R2834" i="3"/>
  <c r="L2834" i="3"/>
  <c r="J2834" i="3"/>
  <c r="I2834" i="3"/>
  <c r="S2833" i="3"/>
  <c r="R2833" i="3"/>
  <c r="L2833" i="3"/>
  <c r="J2833" i="3"/>
  <c r="I2833" i="3"/>
  <c r="S2832" i="3"/>
  <c r="R2832" i="3"/>
  <c r="L2832" i="3"/>
  <c r="J2832" i="3"/>
  <c r="I2832" i="3"/>
  <c r="S2831" i="3"/>
  <c r="R2831" i="3"/>
  <c r="L2831" i="3"/>
  <c r="J2831" i="3"/>
  <c r="I2831" i="3"/>
  <c r="S2830" i="3"/>
  <c r="R2830" i="3"/>
  <c r="L2830" i="3"/>
  <c r="J2830" i="3"/>
  <c r="I2830" i="3"/>
  <c r="S2829" i="3"/>
  <c r="R2829" i="3"/>
  <c r="L2829" i="3"/>
  <c r="J2829" i="3"/>
  <c r="I2829" i="3"/>
  <c r="S2828" i="3"/>
  <c r="R2828" i="3"/>
  <c r="L2828" i="3"/>
  <c r="J2828" i="3"/>
  <c r="I2828" i="3"/>
  <c r="S2827" i="3"/>
  <c r="R2827" i="3"/>
  <c r="L2827" i="3"/>
  <c r="J2827" i="3"/>
  <c r="I2827" i="3"/>
  <c r="S2826" i="3"/>
  <c r="R2826" i="3"/>
  <c r="L2826" i="3"/>
  <c r="J2826" i="3"/>
  <c r="I2826" i="3"/>
  <c r="S2825" i="3"/>
  <c r="R2825" i="3"/>
  <c r="L2825" i="3"/>
  <c r="J2825" i="3"/>
  <c r="I2825" i="3"/>
  <c r="S2824" i="3"/>
  <c r="R2824" i="3"/>
  <c r="L2824" i="3"/>
  <c r="J2824" i="3"/>
  <c r="I2824" i="3"/>
  <c r="S2823" i="3"/>
  <c r="R2823" i="3"/>
  <c r="L2823" i="3"/>
  <c r="J2823" i="3"/>
  <c r="I2823" i="3"/>
  <c r="S2822" i="3"/>
  <c r="R2822" i="3"/>
  <c r="L2822" i="3"/>
  <c r="J2822" i="3"/>
  <c r="I2822" i="3"/>
  <c r="S2821" i="3"/>
  <c r="R2821" i="3"/>
  <c r="L2821" i="3"/>
  <c r="J2821" i="3"/>
  <c r="I2821" i="3"/>
  <c r="S2820" i="3"/>
  <c r="R2820" i="3"/>
  <c r="L2820" i="3"/>
  <c r="J2820" i="3"/>
  <c r="I2820" i="3"/>
  <c r="S2819" i="3"/>
  <c r="R2819" i="3"/>
  <c r="L2819" i="3"/>
  <c r="J2819" i="3"/>
  <c r="I2819" i="3"/>
  <c r="S2818" i="3"/>
  <c r="R2818" i="3"/>
  <c r="L2818" i="3"/>
  <c r="J2818" i="3"/>
  <c r="I2818" i="3"/>
  <c r="S2817" i="3"/>
  <c r="R2817" i="3"/>
  <c r="L2817" i="3"/>
  <c r="J2817" i="3"/>
  <c r="I2817" i="3"/>
  <c r="S2816" i="3"/>
  <c r="R2816" i="3"/>
  <c r="L2816" i="3"/>
  <c r="J2816" i="3"/>
  <c r="I2816" i="3"/>
  <c r="S2815" i="3"/>
  <c r="R2815" i="3"/>
  <c r="L2815" i="3"/>
  <c r="J2815" i="3"/>
  <c r="I2815" i="3"/>
  <c r="S2814" i="3"/>
  <c r="R2814" i="3"/>
  <c r="L2814" i="3"/>
  <c r="J2814" i="3"/>
  <c r="I2814" i="3"/>
  <c r="S2813" i="3"/>
  <c r="R2813" i="3"/>
  <c r="L2813" i="3"/>
  <c r="J2813" i="3"/>
  <c r="I2813" i="3"/>
  <c r="S2812" i="3"/>
  <c r="R2812" i="3"/>
  <c r="L2812" i="3"/>
  <c r="J2812" i="3"/>
  <c r="I2812" i="3"/>
  <c r="S2811" i="3"/>
  <c r="R2811" i="3"/>
  <c r="L2811" i="3"/>
  <c r="J2811" i="3"/>
  <c r="I2811" i="3"/>
  <c r="S2810" i="3"/>
  <c r="R2810" i="3"/>
  <c r="L2810" i="3"/>
  <c r="J2810" i="3"/>
  <c r="I2810" i="3"/>
  <c r="S2809" i="3"/>
  <c r="R2809" i="3"/>
  <c r="L2809" i="3"/>
  <c r="J2809" i="3"/>
  <c r="I2809" i="3"/>
  <c r="S2808" i="3"/>
  <c r="R2808" i="3"/>
  <c r="L2808" i="3"/>
  <c r="J2808" i="3"/>
  <c r="I2808" i="3"/>
  <c r="S2807" i="3"/>
  <c r="R2807" i="3"/>
  <c r="L2807" i="3"/>
  <c r="J2807" i="3"/>
  <c r="I2807" i="3"/>
  <c r="S2806" i="3"/>
  <c r="R2806" i="3"/>
  <c r="L2806" i="3"/>
  <c r="J2806" i="3"/>
  <c r="I2806" i="3"/>
  <c r="S2805" i="3"/>
  <c r="R2805" i="3"/>
  <c r="L2805" i="3"/>
  <c r="J2805" i="3"/>
  <c r="I2805" i="3"/>
  <c r="S2804" i="3"/>
  <c r="R2804" i="3"/>
  <c r="L2804" i="3"/>
  <c r="J2804" i="3"/>
  <c r="I2804" i="3"/>
  <c r="S2803" i="3"/>
  <c r="R2803" i="3"/>
  <c r="L2803" i="3"/>
  <c r="J2803" i="3"/>
  <c r="I2803" i="3"/>
  <c r="S2802" i="3"/>
  <c r="R2802" i="3"/>
  <c r="L2802" i="3"/>
  <c r="J2802" i="3"/>
  <c r="I2802" i="3"/>
  <c r="S2801" i="3"/>
  <c r="R2801" i="3"/>
  <c r="L2801" i="3"/>
  <c r="J2801" i="3"/>
  <c r="I2801" i="3"/>
  <c r="S2800" i="3"/>
  <c r="R2800" i="3"/>
  <c r="L2800" i="3"/>
  <c r="J2800" i="3"/>
  <c r="I2800" i="3"/>
  <c r="S2799" i="3"/>
  <c r="R2799" i="3"/>
  <c r="L2799" i="3"/>
  <c r="J2799" i="3"/>
  <c r="I2799" i="3"/>
  <c r="S2798" i="3"/>
  <c r="R2798" i="3"/>
  <c r="L2798" i="3"/>
  <c r="J2798" i="3"/>
  <c r="I2798" i="3"/>
  <c r="S2797" i="3"/>
  <c r="R2797" i="3"/>
  <c r="L2797" i="3"/>
  <c r="J2797" i="3"/>
  <c r="I2797" i="3"/>
  <c r="S2796" i="3"/>
  <c r="R2796" i="3"/>
  <c r="L2796" i="3"/>
  <c r="J2796" i="3"/>
  <c r="I2796" i="3"/>
  <c r="S2795" i="3"/>
  <c r="R2795" i="3"/>
  <c r="L2795" i="3"/>
  <c r="J2795" i="3"/>
  <c r="I2795" i="3"/>
  <c r="S2794" i="3"/>
  <c r="R2794" i="3"/>
  <c r="L2794" i="3"/>
  <c r="J2794" i="3"/>
  <c r="I2794" i="3"/>
  <c r="S2793" i="3"/>
  <c r="R2793" i="3"/>
  <c r="L2793" i="3"/>
  <c r="J2793" i="3"/>
  <c r="I2793" i="3"/>
  <c r="S2792" i="3"/>
  <c r="R2792" i="3"/>
  <c r="L2792" i="3"/>
  <c r="J2792" i="3"/>
  <c r="I2792" i="3"/>
  <c r="S2791" i="3"/>
  <c r="R2791" i="3"/>
  <c r="L2791" i="3"/>
  <c r="J2791" i="3"/>
  <c r="I2791" i="3"/>
  <c r="S2790" i="3"/>
  <c r="R2790" i="3"/>
  <c r="L2790" i="3"/>
  <c r="J2790" i="3"/>
  <c r="I2790" i="3"/>
  <c r="S2789" i="3"/>
  <c r="R2789" i="3"/>
  <c r="L2789" i="3"/>
  <c r="J2789" i="3"/>
  <c r="I2789" i="3"/>
  <c r="S2788" i="3"/>
  <c r="R2788" i="3"/>
  <c r="L2788" i="3"/>
  <c r="J2788" i="3"/>
  <c r="I2788" i="3"/>
  <c r="U2787" i="3"/>
  <c r="T2787" i="3"/>
  <c r="S2787" i="3"/>
  <c r="R2787" i="3"/>
  <c r="L2787" i="3"/>
  <c r="J2787" i="3"/>
  <c r="I2787" i="3"/>
  <c r="U2786" i="3"/>
  <c r="T2786" i="3"/>
  <c r="S2786" i="3"/>
  <c r="R2786" i="3"/>
  <c r="L2786" i="3"/>
  <c r="J2786" i="3"/>
  <c r="I2786" i="3"/>
  <c r="U2785" i="3"/>
  <c r="T2785" i="3"/>
  <c r="S2785" i="3"/>
  <c r="R2785" i="3"/>
  <c r="L2785" i="3"/>
  <c r="J2785" i="3"/>
  <c r="I2785" i="3"/>
  <c r="U2784" i="3"/>
  <c r="T2784" i="3"/>
  <c r="S2784" i="3"/>
  <c r="R2784" i="3"/>
  <c r="L2784" i="3"/>
  <c r="J2784" i="3"/>
  <c r="I2784" i="3"/>
  <c r="U2783" i="3"/>
  <c r="T2783" i="3"/>
  <c r="S2783" i="3"/>
  <c r="R2783" i="3"/>
  <c r="L2783" i="3"/>
  <c r="J2783" i="3"/>
  <c r="I2783" i="3"/>
  <c r="U2782" i="3"/>
  <c r="T2782" i="3"/>
  <c r="S2782" i="3"/>
  <c r="R2782" i="3"/>
  <c r="L2782" i="3"/>
  <c r="J2782" i="3"/>
  <c r="I2782" i="3"/>
  <c r="U2781" i="3"/>
  <c r="T2781" i="3"/>
  <c r="S2781" i="3"/>
  <c r="R2781" i="3"/>
  <c r="L2781" i="3"/>
  <c r="J2781" i="3"/>
  <c r="I2781" i="3"/>
  <c r="U2780" i="3"/>
  <c r="T2780" i="3"/>
  <c r="S2780" i="3"/>
  <c r="R2780" i="3"/>
  <c r="L2780" i="3"/>
  <c r="J2780" i="3"/>
  <c r="I2780" i="3"/>
  <c r="U2779" i="3"/>
  <c r="T2779" i="3"/>
  <c r="S2779" i="3"/>
  <c r="R2779" i="3"/>
  <c r="L2779" i="3"/>
  <c r="J2779" i="3"/>
  <c r="I2779" i="3"/>
  <c r="U2778" i="3"/>
  <c r="T2778" i="3"/>
  <c r="S2778" i="3"/>
  <c r="R2778" i="3"/>
  <c r="L2778" i="3"/>
  <c r="J2778" i="3"/>
  <c r="I2778" i="3"/>
  <c r="U2777" i="3"/>
  <c r="T2777" i="3"/>
  <c r="S2777" i="3"/>
  <c r="R2777" i="3"/>
  <c r="L2777" i="3"/>
  <c r="J2777" i="3"/>
  <c r="I2777" i="3"/>
  <c r="U2776" i="3"/>
  <c r="T2776" i="3"/>
  <c r="S2776" i="3"/>
  <c r="R2776" i="3"/>
  <c r="L2776" i="3"/>
  <c r="J2776" i="3"/>
  <c r="I2776" i="3"/>
  <c r="U2775" i="3"/>
  <c r="T2775" i="3"/>
  <c r="S2775" i="3"/>
  <c r="R2775" i="3"/>
  <c r="L2775" i="3"/>
  <c r="J2775" i="3"/>
  <c r="I2775" i="3"/>
  <c r="U2774" i="3"/>
  <c r="T2774" i="3"/>
  <c r="S2774" i="3"/>
  <c r="R2774" i="3"/>
  <c r="L2774" i="3"/>
  <c r="J2774" i="3"/>
  <c r="I2774" i="3"/>
  <c r="U2773" i="3"/>
  <c r="T2773" i="3"/>
  <c r="S2773" i="3"/>
  <c r="R2773" i="3"/>
  <c r="L2773" i="3"/>
  <c r="J2773" i="3"/>
  <c r="I2773" i="3"/>
  <c r="S2772" i="3"/>
  <c r="R2772" i="3"/>
  <c r="L2772" i="3"/>
  <c r="J2772" i="3"/>
  <c r="I2772" i="3"/>
  <c r="S2771" i="3"/>
  <c r="R2771" i="3"/>
  <c r="L2771" i="3"/>
  <c r="J2771" i="3"/>
  <c r="I2771" i="3"/>
  <c r="S2770" i="3"/>
  <c r="R2770" i="3"/>
  <c r="L2770" i="3"/>
  <c r="J2770" i="3"/>
  <c r="I2770" i="3"/>
  <c r="S2769" i="3"/>
  <c r="R2769" i="3"/>
  <c r="L2769" i="3"/>
  <c r="J2769" i="3"/>
  <c r="I2769" i="3"/>
  <c r="S2768" i="3"/>
  <c r="R2768" i="3"/>
  <c r="L2768" i="3"/>
  <c r="J2768" i="3"/>
  <c r="I2768" i="3"/>
  <c r="S2767" i="3"/>
  <c r="R2767" i="3"/>
  <c r="L2767" i="3"/>
  <c r="J2767" i="3"/>
  <c r="I2767" i="3"/>
  <c r="S2766" i="3"/>
  <c r="R2766" i="3"/>
  <c r="L2766" i="3"/>
  <c r="J2766" i="3"/>
  <c r="I2766" i="3"/>
  <c r="S2765" i="3"/>
  <c r="R2765" i="3"/>
  <c r="L2765" i="3"/>
  <c r="J2765" i="3"/>
  <c r="I2765" i="3"/>
  <c r="S2764" i="3"/>
  <c r="R2764" i="3"/>
  <c r="L2764" i="3"/>
  <c r="J2764" i="3"/>
  <c r="I2764" i="3"/>
  <c r="S2763" i="3"/>
  <c r="R2763" i="3"/>
  <c r="L2763" i="3"/>
  <c r="J2763" i="3"/>
  <c r="I2763" i="3"/>
  <c r="S2762" i="3"/>
  <c r="R2762" i="3"/>
  <c r="L2762" i="3"/>
  <c r="J2762" i="3"/>
  <c r="I2762" i="3"/>
  <c r="S2761" i="3"/>
  <c r="R2761" i="3"/>
  <c r="L2761" i="3"/>
  <c r="J2761" i="3"/>
  <c r="I2761" i="3"/>
  <c r="S2760" i="3"/>
  <c r="R2760" i="3"/>
  <c r="L2760" i="3"/>
  <c r="J2760" i="3"/>
  <c r="I2760" i="3"/>
  <c r="S2759" i="3"/>
  <c r="R2759" i="3"/>
  <c r="L2759" i="3"/>
  <c r="J2759" i="3"/>
  <c r="I2759" i="3"/>
  <c r="S2758" i="3"/>
  <c r="R2758" i="3"/>
  <c r="L2758" i="3"/>
  <c r="J2758" i="3"/>
  <c r="I2758" i="3"/>
  <c r="S2757" i="3"/>
  <c r="R2757" i="3"/>
  <c r="L2757" i="3"/>
  <c r="J2757" i="3"/>
  <c r="I2757" i="3"/>
  <c r="S2756" i="3"/>
  <c r="R2756" i="3"/>
  <c r="L2756" i="3"/>
  <c r="J2756" i="3"/>
  <c r="I2756" i="3"/>
  <c r="S2755" i="3"/>
  <c r="R2755" i="3"/>
  <c r="L2755" i="3"/>
  <c r="J2755" i="3"/>
  <c r="I2755" i="3"/>
  <c r="S2754" i="3"/>
  <c r="R2754" i="3"/>
  <c r="L2754" i="3"/>
  <c r="J2754" i="3"/>
  <c r="I2754" i="3"/>
  <c r="S2753" i="3"/>
  <c r="R2753" i="3"/>
  <c r="L2753" i="3"/>
  <c r="J2753" i="3"/>
  <c r="I2753" i="3"/>
  <c r="S2752" i="3"/>
  <c r="R2752" i="3"/>
  <c r="L2752" i="3"/>
  <c r="J2752" i="3"/>
  <c r="I2752" i="3"/>
  <c r="S2751" i="3"/>
  <c r="R2751" i="3"/>
  <c r="L2751" i="3"/>
  <c r="J2751" i="3"/>
  <c r="I2751" i="3"/>
  <c r="S2750" i="3"/>
  <c r="R2750" i="3"/>
  <c r="L2750" i="3"/>
  <c r="J2750" i="3"/>
  <c r="I2750" i="3"/>
  <c r="S2749" i="3"/>
  <c r="R2749" i="3"/>
  <c r="L2749" i="3"/>
  <c r="J2749" i="3"/>
  <c r="I2749" i="3"/>
  <c r="S2748" i="3"/>
  <c r="R2748" i="3"/>
  <c r="L2748" i="3"/>
  <c r="J2748" i="3"/>
  <c r="I2748" i="3"/>
  <c r="S2747" i="3"/>
  <c r="R2747" i="3"/>
  <c r="L2747" i="3"/>
  <c r="J2747" i="3"/>
  <c r="I2747" i="3"/>
  <c r="S2746" i="3"/>
  <c r="R2746" i="3"/>
  <c r="L2746" i="3"/>
  <c r="J2746" i="3"/>
  <c r="I2746" i="3"/>
  <c r="S2745" i="3"/>
  <c r="R2745" i="3"/>
  <c r="L2745" i="3"/>
  <c r="J2745" i="3"/>
  <c r="I2745" i="3"/>
  <c r="S2744" i="3"/>
  <c r="R2744" i="3"/>
  <c r="L2744" i="3"/>
  <c r="J2744" i="3"/>
  <c r="I2744" i="3"/>
  <c r="S2743" i="3"/>
  <c r="R2743" i="3"/>
  <c r="L2743" i="3"/>
  <c r="J2743" i="3"/>
  <c r="I2743" i="3"/>
  <c r="S2742" i="3"/>
  <c r="R2742" i="3"/>
  <c r="L2742" i="3"/>
  <c r="J2742" i="3"/>
  <c r="I2742" i="3"/>
  <c r="S2741" i="3"/>
  <c r="R2741" i="3"/>
  <c r="L2741" i="3"/>
  <c r="J2741" i="3"/>
  <c r="I2741" i="3"/>
  <c r="S2740" i="3"/>
  <c r="R2740" i="3"/>
  <c r="L2740" i="3"/>
  <c r="J2740" i="3"/>
  <c r="I2740" i="3"/>
  <c r="S2739" i="3"/>
  <c r="R2739" i="3"/>
  <c r="L2739" i="3"/>
  <c r="J2739" i="3"/>
  <c r="I2739" i="3"/>
  <c r="S2738" i="3"/>
  <c r="R2738" i="3"/>
  <c r="L2738" i="3"/>
  <c r="J2738" i="3"/>
  <c r="I2738" i="3"/>
  <c r="S2737" i="3"/>
  <c r="R2737" i="3"/>
  <c r="L2737" i="3"/>
  <c r="J2737" i="3"/>
  <c r="I2737" i="3"/>
  <c r="S2736" i="3"/>
  <c r="R2736" i="3"/>
  <c r="L2736" i="3"/>
  <c r="J2736" i="3"/>
  <c r="I2736" i="3"/>
  <c r="S2735" i="3"/>
  <c r="R2735" i="3"/>
  <c r="L2735" i="3"/>
  <c r="J2735" i="3"/>
  <c r="I2735" i="3"/>
  <c r="S2734" i="3"/>
  <c r="R2734" i="3"/>
  <c r="L2734" i="3"/>
  <c r="J2734" i="3"/>
  <c r="I2734" i="3"/>
  <c r="S2733" i="3"/>
  <c r="R2733" i="3"/>
  <c r="L2733" i="3"/>
  <c r="J2733" i="3"/>
  <c r="I2733" i="3"/>
  <c r="S2732" i="3"/>
  <c r="R2732" i="3"/>
  <c r="L2732" i="3"/>
  <c r="J2732" i="3"/>
  <c r="I2732" i="3"/>
  <c r="S2731" i="3"/>
  <c r="R2731" i="3"/>
  <c r="L2731" i="3"/>
  <c r="J2731" i="3"/>
  <c r="I2731" i="3"/>
  <c r="S2730" i="3"/>
  <c r="R2730" i="3"/>
  <c r="L2730" i="3"/>
  <c r="J2730" i="3"/>
  <c r="I2730" i="3"/>
  <c r="S2729" i="3"/>
  <c r="R2729" i="3"/>
  <c r="L2729" i="3"/>
  <c r="J2729" i="3"/>
  <c r="I2729" i="3"/>
  <c r="S2728" i="3"/>
  <c r="R2728" i="3"/>
  <c r="L2728" i="3"/>
  <c r="J2728" i="3"/>
  <c r="I2728" i="3"/>
  <c r="S2727" i="3"/>
  <c r="R2727" i="3"/>
  <c r="L2727" i="3"/>
  <c r="J2727" i="3"/>
  <c r="I2727" i="3"/>
  <c r="S2726" i="3"/>
  <c r="R2726" i="3"/>
  <c r="L2726" i="3"/>
  <c r="J2726" i="3"/>
  <c r="I2726" i="3"/>
  <c r="S2725" i="3"/>
  <c r="R2725" i="3"/>
  <c r="L2725" i="3"/>
  <c r="J2725" i="3"/>
  <c r="I2725" i="3"/>
  <c r="S2724" i="3"/>
  <c r="R2724" i="3"/>
  <c r="L2724" i="3"/>
  <c r="J2724" i="3"/>
  <c r="I2724" i="3"/>
  <c r="S2723" i="3"/>
  <c r="R2723" i="3"/>
  <c r="L2723" i="3"/>
  <c r="J2723" i="3"/>
  <c r="I2723" i="3"/>
  <c r="S2722" i="3"/>
  <c r="R2722" i="3"/>
  <c r="L2722" i="3"/>
  <c r="J2722" i="3"/>
  <c r="I2722" i="3"/>
  <c r="S2721" i="3"/>
  <c r="R2721" i="3"/>
  <c r="L2721" i="3"/>
  <c r="J2721" i="3"/>
  <c r="I2721" i="3"/>
  <c r="S2720" i="3"/>
  <c r="R2720" i="3"/>
  <c r="L2720" i="3"/>
  <c r="J2720" i="3"/>
  <c r="I2720" i="3"/>
  <c r="S2719" i="3"/>
  <c r="R2719" i="3"/>
  <c r="L2719" i="3"/>
  <c r="J2719" i="3"/>
  <c r="I2719" i="3"/>
  <c r="S2718" i="3"/>
  <c r="R2718" i="3"/>
  <c r="L2718" i="3"/>
  <c r="J2718" i="3"/>
  <c r="I2718" i="3"/>
  <c r="S2717" i="3"/>
  <c r="R2717" i="3"/>
  <c r="L2717" i="3"/>
  <c r="J2717" i="3"/>
  <c r="I2717" i="3"/>
  <c r="S2716" i="3"/>
  <c r="R2716" i="3"/>
  <c r="L2716" i="3"/>
  <c r="J2716" i="3"/>
  <c r="I2716" i="3"/>
  <c r="S2715" i="3"/>
  <c r="R2715" i="3"/>
  <c r="L2715" i="3"/>
  <c r="J2715" i="3"/>
  <c r="I2715" i="3"/>
  <c r="S2714" i="3"/>
  <c r="R2714" i="3"/>
  <c r="L2714" i="3"/>
  <c r="J2714" i="3"/>
  <c r="I2714" i="3"/>
  <c r="S2713" i="3"/>
  <c r="R2713" i="3"/>
  <c r="L2713" i="3"/>
  <c r="J2713" i="3"/>
  <c r="I2713" i="3"/>
  <c r="S2712" i="3"/>
  <c r="R2712" i="3"/>
  <c r="L2712" i="3"/>
  <c r="J2712" i="3"/>
  <c r="I2712" i="3"/>
  <c r="S2711" i="3"/>
  <c r="R2711" i="3"/>
  <c r="L2711" i="3"/>
  <c r="J2711" i="3"/>
  <c r="I2711" i="3"/>
  <c r="S2710" i="3"/>
  <c r="R2710" i="3"/>
  <c r="L2710" i="3"/>
  <c r="J2710" i="3"/>
  <c r="I2710" i="3"/>
  <c r="S2709" i="3"/>
  <c r="R2709" i="3"/>
  <c r="L2709" i="3"/>
  <c r="J2709" i="3"/>
  <c r="I2709" i="3"/>
  <c r="S2708" i="3"/>
  <c r="R2708" i="3"/>
  <c r="L2708" i="3"/>
  <c r="J2708" i="3"/>
  <c r="I2708" i="3"/>
  <c r="S2707" i="3"/>
  <c r="R2707" i="3"/>
  <c r="L2707" i="3"/>
  <c r="J2707" i="3"/>
  <c r="I2707" i="3"/>
  <c r="S2706" i="3"/>
  <c r="R2706" i="3"/>
  <c r="L2706" i="3"/>
  <c r="J2706" i="3"/>
  <c r="I2706" i="3"/>
  <c r="S2705" i="3"/>
  <c r="R2705" i="3"/>
  <c r="L2705" i="3"/>
  <c r="J2705" i="3"/>
  <c r="I2705" i="3"/>
  <c r="S2704" i="3"/>
  <c r="R2704" i="3"/>
  <c r="L2704" i="3"/>
  <c r="J2704" i="3"/>
  <c r="I2704" i="3"/>
  <c r="S2703" i="3"/>
  <c r="R2703" i="3"/>
  <c r="L2703" i="3"/>
  <c r="J2703" i="3"/>
  <c r="I2703" i="3"/>
  <c r="S2702" i="3"/>
  <c r="R2702" i="3"/>
  <c r="L2702" i="3"/>
  <c r="J2702" i="3"/>
  <c r="I2702" i="3"/>
  <c r="S2701" i="3"/>
  <c r="R2701" i="3"/>
  <c r="L2701" i="3"/>
  <c r="J2701" i="3"/>
  <c r="I2701" i="3"/>
  <c r="S2700" i="3"/>
  <c r="R2700" i="3"/>
  <c r="L2700" i="3"/>
  <c r="J2700" i="3"/>
  <c r="I2700" i="3"/>
  <c r="S2699" i="3"/>
  <c r="R2699" i="3"/>
  <c r="L2699" i="3"/>
  <c r="J2699" i="3"/>
  <c r="I2699" i="3"/>
  <c r="S2698" i="3"/>
  <c r="R2698" i="3"/>
  <c r="L2698" i="3"/>
  <c r="J2698" i="3"/>
  <c r="I2698" i="3"/>
  <c r="S2697" i="3"/>
  <c r="R2697" i="3"/>
  <c r="L2697" i="3"/>
  <c r="J2697" i="3"/>
  <c r="I2697" i="3"/>
  <c r="S2696" i="3"/>
  <c r="R2696" i="3"/>
  <c r="L2696" i="3"/>
  <c r="J2696" i="3"/>
  <c r="I2696" i="3"/>
  <c r="S2695" i="3"/>
  <c r="R2695" i="3"/>
  <c r="L2695" i="3"/>
  <c r="J2695" i="3"/>
  <c r="I2695" i="3"/>
  <c r="S2694" i="3"/>
  <c r="R2694" i="3"/>
  <c r="L2694" i="3"/>
  <c r="J2694" i="3"/>
  <c r="I2694" i="3"/>
  <c r="S2693" i="3"/>
  <c r="R2693" i="3"/>
  <c r="L2693" i="3"/>
  <c r="J2693" i="3"/>
  <c r="I2693" i="3"/>
  <c r="S2692" i="3"/>
  <c r="R2692" i="3"/>
  <c r="L2692" i="3"/>
  <c r="J2692" i="3"/>
  <c r="I2692" i="3"/>
  <c r="S2691" i="3"/>
  <c r="R2691" i="3"/>
  <c r="L2691" i="3"/>
  <c r="J2691" i="3"/>
  <c r="I2691" i="3"/>
  <c r="S2690" i="3"/>
  <c r="R2690" i="3"/>
  <c r="L2690" i="3"/>
  <c r="J2690" i="3"/>
  <c r="I2690" i="3"/>
  <c r="S2689" i="3"/>
  <c r="R2689" i="3"/>
  <c r="L2689" i="3"/>
  <c r="J2689" i="3"/>
  <c r="I2689" i="3"/>
  <c r="S2688" i="3"/>
  <c r="R2688" i="3"/>
  <c r="L2688" i="3"/>
  <c r="J2688" i="3"/>
  <c r="I2688" i="3"/>
  <c r="S2687" i="3"/>
  <c r="R2687" i="3"/>
  <c r="L2687" i="3"/>
  <c r="J2687" i="3"/>
  <c r="I2687" i="3"/>
  <c r="S2686" i="3"/>
  <c r="R2686" i="3"/>
  <c r="L2686" i="3"/>
  <c r="J2686" i="3"/>
  <c r="I2686" i="3"/>
  <c r="S2685" i="3"/>
  <c r="R2685" i="3"/>
  <c r="L2685" i="3"/>
  <c r="J2685" i="3"/>
  <c r="I2685" i="3"/>
  <c r="S2684" i="3"/>
  <c r="R2684" i="3"/>
  <c r="L2684" i="3"/>
  <c r="J2684" i="3"/>
  <c r="I2684" i="3"/>
  <c r="S2683" i="3"/>
  <c r="R2683" i="3"/>
  <c r="L2683" i="3"/>
  <c r="J2683" i="3"/>
  <c r="I2683" i="3"/>
  <c r="S2682" i="3"/>
  <c r="R2682" i="3"/>
  <c r="L2682" i="3"/>
  <c r="J2682" i="3"/>
  <c r="I2682" i="3"/>
  <c r="S2681" i="3"/>
  <c r="R2681" i="3"/>
  <c r="L2681" i="3"/>
  <c r="J2681" i="3"/>
  <c r="I2681" i="3"/>
  <c r="S2680" i="3"/>
  <c r="R2680" i="3"/>
  <c r="L2680" i="3"/>
  <c r="J2680" i="3"/>
  <c r="I2680" i="3"/>
  <c r="S2679" i="3"/>
  <c r="R2679" i="3"/>
  <c r="L2679" i="3"/>
  <c r="J2679" i="3"/>
  <c r="I2679" i="3"/>
  <c r="S2678" i="3"/>
  <c r="R2678" i="3"/>
  <c r="L2678" i="3"/>
  <c r="J2678" i="3"/>
  <c r="I2678" i="3"/>
  <c r="S2677" i="3"/>
  <c r="R2677" i="3"/>
  <c r="L2677" i="3"/>
  <c r="J2677" i="3"/>
  <c r="I2677" i="3"/>
  <c r="S2676" i="3"/>
  <c r="R2676" i="3"/>
  <c r="L2676" i="3"/>
  <c r="J2676" i="3"/>
  <c r="I2676" i="3"/>
  <c r="S2675" i="3"/>
  <c r="R2675" i="3"/>
  <c r="L2675" i="3"/>
  <c r="J2675" i="3"/>
  <c r="I2675" i="3"/>
  <c r="S2674" i="3"/>
  <c r="R2674" i="3"/>
  <c r="L2674" i="3"/>
  <c r="J2674" i="3"/>
  <c r="I2674" i="3"/>
  <c r="S2673" i="3"/>
  <c r="R2673" i="3"/>
  <c r="L2673" i="3"/>
  <c r="J2673" i="3"/>
  <c r="I2673" i="3"/>
  <c r="S2672" i="3"/>
  <c r="R2672" i="3"/>
  <c r="L2672" i="3"/>
  <c r="J2672" i="3"/>
  <c r="I2672" i="3"/>
  <c r="S2671" i="3"/>
  <c r="R2671" i="3"/>
  <c r="L2671" i="3"/>
  <c r="J2671" i="3"/>
  <c r="I2671" i="3"/>
  <c r="S2670" i="3"/>
  <c r="R2670" i="3"/>
  <c r="L2670" i="3"/>
  <c r="J2670" i="3"/>
  <c r="I2670" i="3"/>
  <c r="S2669" i="3"/>
  <c r="R2669" i="3"/>
  <c r="L2669" i="3"/>
  <c r="J2669" i="3"/>
  <c r="I2669" i="3"/>
  <c r="S2668" i="3"/>
  <c r="R2668" i="3"/>
  <c r="L2668" i="3"/>
  <c r="J2668" i="3"/>
  <c r="I2668" i="3"/>
  <c r="S2667" i="3"/>
  <c r="R2667" i="3"/>
  <c r="L2667" i="3"/>
  <c r="J2667" i="3"/>
  <c r="I2667" i="3"/>
  <c r="S2666" i="3"/>
  <c r="R2666" i="3"/>
  <c r="L2666" i="3"/>
  <c r="J2666" i="3"/>
  <c r="I2666" i="3"/>
  <c r="S2665" i="3"/>
  <c r="R2665" i="3"/>
  <c r="L2665" i="3"/>
  <c r="J2665" i="3"/>
  <c r="I2665" i="3"/>
  <c r="S2664" i="3"/>
  <c r="R2664" i="3"/>
  <c r="L2664" i="3"/>
  <c r="J2664" i="3"/>
  <c r="I2664" i="3"/>
  <c r="S2663" i="3"/>
  <c r="R2663" i="3"/>
  <c r="L2663" i="3"/>
  <c r="J2663" i="3"/>
  <c r="I2663" i="3"/>
  <c r="S2662" i="3"/>
  <c r="R2662" i="3"/>
  <c r="L2662" i="3"/>
  <c r="J2662" i="3"/>
  <c r="I2662" i="3"/>
  <c r="N2662" i="3" s="1"/>
  <c r="S2661" i="3"/>
  <c r="R2661" i="3"/>
  <c r="L2661" i="3"/>
  <c r="J2661" i="3"/>
  <c r="I2661" i="3"/>
  <c r="S2660" i="3"/>
  <c r="R2660" i="3"/>
  <c r="L2660" i="3"/>
  <c r="J2660" i="3"/>
  <c r="I2660" i="3"/>
  <c r="S2659" i="3"/>
  <c r="R2659" i="3"/>
  <c r="L2659" i="3"/>
  <c r="J2659" i="3"/>
  <c r="I2659" i="3"/>
  <c r="S2658" i="3"/>
  <c r="R2658" i="3"/>
  <c r="L2658" i="3"/>
  <c r="J2658" i="3"/>
  <c r="I2658" i="3"/>
  <c r="S2657" i="3"/>
  <c r="R2657" i="3"/>
  <c r="L2657" i="3"/>
  <c r="J2657" i="3"/>
  <c r="I2657" i="3"/>
  <c r="S2656" i="3"/>
  <c r="R2656" i="3"/>
  <c r="L2656" i="3"/>
  <c r="J2656" i="3"/>
  <c r="I2656" i="3"/>
  <c r="S2655" i="3"/>
  <c r="R2655" i="3"/>
  <c r="L2655" i="3"/>
  <c r="J2655" i="3"/>
  <c r="I2655" i="3"/>
  <c r="S2654" i="3"/>
  <c r="R2654" i="3"/>
  <c r="L2654" i="3"/>
  <c r="J2654" i="3"/>
  <c r="I2654" i="3"/>
  <c r="S2653" i="3"/>
  <c r="R2653" i="3"/>
  <c r="L2653" i="3"/>
  <c r="J2653" i="3"/>
  <c r="I2653" i="3"/>
  <c r="S2652" i="3"/>
  <c r="R2652" i="3"/>
  <c r="L2652" i="3"/>
  <c r="J2652" i="3"/>
  <c r="I2652" i="3"/>
  <c r="S2651" i="3"/>
  <c r="R2651" i="3"/>
  <c r="L2651" i="3"/>
  <c r="J2651" i="3"/>
  <c r="I2651" i="3"/>
  <c r="S2650" i="3"/>
  <c r="R2650" i="3"/>
  <c r="L2650" i="3"/>
  <c r="J2650" i="3"/>
  <c r="I2650" i="3"/>
  <c r="S2649" i="3"/>
  <c r="R2649" i="3"/>
  <c r="L2649" i="3"/>
  <c r="J2649" i="3"/>
  <c r="I2649" i="3"/>
  <c r="S2648" i="3"/>
  <c r="R2648" i="3"/>
  <c r="L2648" i="3"/>
  <c r="J2648" i="3"/>
  <c r="I2648" i="3"/>
  <c r="S2647" i="3"/>
  <c r="R2647" i="3"/>
  <c r="L2647" i="3"/>
  <c r="J2647" i="3"/>
  <c r="I2647" i="3"/>
  <c r="S2646" i="3"/>
  <c r="R2646" i="3"/>
  <c r="L2646" i="3"/>
  <c r="J2646" i="3"/>
  <c r="I2646" i="3"/>
  <c r="S2645" i="3"/>
  <c r="R2645" i="3"/>
  <c r="L2645" i="3"/>
  <c r="J2645" i="3"/>
  <c r="I2645" i="3"/>
  <c r="S2644" i="3"/>
  <c r="R2644" i="3"/>
  <c r="L2644" i="3"/>
  <c r="J2644" i="3"/>
  <c r="I2644" i="3"/>
  <c r="S2643" i="3"/>
  <c r="R2643" i="3"/>
  <c r="L2643" i="3"/>
  <c r="J2643" i="3"/>
  <c r="I2643" i="3"/>
  <c r="S2642" i="3"/>
  <c r="R2642" i="3"/>
  <c r="L2642" i="3"/>
  <c r="J2642" i="3"/>
  <c r="I2642" i="3"/>
  <c r="S2641" i="3"/>
  <c r="R2641" i="3"/>
  <c r="L2641" i="3"/>
  <c r="J2641" i="3"/>
  <c r="I2641" i="3"/>
  <c r="S2640" i="3"/>
  <c r="R2640" i="3"/>
  <c r="L2640" i="3"/>
  <c r="J2640" i="3"/>
  <c r="I2640" i="3"/>
  <c r="S2639" i="3"/>
  <c r="R2639" i="3"/>
  <c r="L2639" i="3"/>
  <c r="J2639" i="3"/>
  <c r="I2639" i="3"/>
  <c r="S2638" i="3"/>
  <c r="R2638" i="3"/>
  <c r="L2638" i="3"/>
  <c r="J2638" i="3"/>
  <c r="I2638" i="3"/>
  <c r="S2637" i="3"/>
  <c r="R2637" i="3"/>
  <c r="L2637" i="3"/>
  <c r="J2637" i="3"/>
  <c r="I2637" i="3"/>
  <c r="S2636" i="3"/>
  <c r="R2636" i="3"/>
  <c r="L2636" i="3"/>
  <c r="J2636" i="3"/>
  <c r="I2636" i="3"/>
  <c r="S2635" i="3"/>
  <c r="R2635" i="3"/>
  <c r="L2635" i="3"/>
  <c r="J2635" i="3"/>
  <c r="I2635" i="3"/>
  <c r="S2634" i="3"/>
  <c r="R2634" i="3"/>
  <c r="L2634" i="3"/>
  <c r="J2634" i="3"/>
  <c r="I2634" i="3"/>
  <c r="S2633" i="3"/>
  <c r="R2633" i="3"/>
  <c r="L2633" i="3"/>
  <c r="J2633" i="3"/>
  <c r="I2633" i="3"/>
  <c r="S2632" i="3"/>
  <c r="R2632" i="3"/>
  <c r="L2632" i="3"/>
  <c r="J2632" i="3"/>
  <c r="I2632" i="3"/>
  <c r="S2631" i="3"/>
  <c r="R2631" i="3"/>
  <c r="L2631" i="3"/>
  <c r="J2631" i="3"/>
  <c r="I2631" i="3"/>
  <c r="S2630" i="3"/>
  <c r="R2630" i="3"/>
  <c r="L2630" i="3"/>
  <c r="J2630" i="3"/>
  <c r="I2630" i="3"/>
  <c r="S2629" i="3"/>
  <c r="R2629" i="3"/>
  <c r="L2629" i="3"/>
  <c r="J2629" i="3"/>
  <c r="I2629" i="3"/>
  <c r="S2628" i="3"/>
  <c r="R2628" i="3"/>
  <c r="L2628" i="3"/>
  <c r="J2628" i="3"/>
  <c r="I2628" i="3"/>
  <c r="S2627" i="3"/>
  <c r="R2627" i="3"/>
  <c r="L2627" i="3"/>
  <c r="J2627" i="3"/>
  <c r="I2627" i="3"/>
  <c r="S2626" i="3"/>
  <c r="R2626" i="3"/>
  <c r="L2626" i="3"/>
  <c r="J2626" i="3"/>
  <c r="I2626" i="3"/>
  <c r="S2625" i="3"/>
  <c r="R2625" i="3"/>
  <c r="L2625" i="3"/>
  <c r="J2625" i="3"/>
  <c r="I2625" i="3"/>
  <c r="S2624" i="3"/>
  <c r="R2624" i="3"/>
  <c r="L2624" i="3"/>
  <c r="J2624" i="3"/>
  <c r="I2624" i="3"/>
  <c r="S2623" i="3"/>
  <c r="R2623" i="3"/>
  <c r="L2623" i="3"/>
  <c r="J2623" i="3"/>
  <c r="I2623" i="3"/>
  <c r="S2622" i="3"/>
  <c r="R2622" i="3"/>
  <c r="L2622" i="3"/>
  <c r="J2622" i="3"/>
  <c r="I2622" i="3"/>
  <c r="S2621" i="3"/>
  <c r="R2621" i="3"/>
  <c r="L2621" i="3"/>
  <c r="J2621" i="3"/>
  <c r="I2621" i="3"/>
  <c r="S2620" i="3"/>
  <c r="R2620" i="3"/>
  <c r="L2620" i="3"/>
  <c r="J2620" i="3"/>
  <c r="I2620" i="3"/>
  <c r="S2619" i="3"/>
  <c r="R2619" i="3"/>
  <c r="L2619" i="3"/>
  <c r="J2619" i="3"/>
  <c r="I2619" i="3"/>
  <c r="S2618" i="3"/>
  <c r="R2618" i="3"/>
  <c r="L2618" i="3"/>
  <c r="J2618" i="3"/>
  <c r="I2618" i="3"/>
  <c r="S2617" i="3"/>
  <c r="R2617" i="3"/>
  <c r="L2617" i="3"/>
  <c r="J2617" i="3"/>
  <c r="I2617" i="3"/>
  <c r="U2616" i="3"/>
  <c r="T2616" i="3"/>
  <c r="S2616" i="3"/>
  <c r="R2616" i="3"/>
  <c r="L2616" i="3"/>
  <c r="J2616" i="3"/>
  <c r="I2616" i="3"/>
  <c r="U2615" i="3"/>
  <c r="T2615" i="3"/>
  <c r="S2615" i="3"/>
  <c r="R2615" i="3"/>
  <c r="L2615" i="3"/>
  <c r="J2615" i="3"/>
  <c r="I2615" i="3"/>
  <c r="U2614" i="3"/>
  <c r="T2614" i="3"/>
  <c r="S2614" i="3"/>
  <c r="R2614" i="3"/>
  <c r="L2614" i="3"/>
  <c r="J2614" i="3"/>
  <c r="I2614" i="3"/>
  <c r="U2613" i="3"/>
  <c r="T2613" i="3"/>
  <c r="S2613" i="3"/>
  <c r="R2613" i="3"/>
  <c r="L2613" i="3"/>
  <c r="J2613" i="3"/>
  <c r="I2613" i="3"/>
  <c r="U2612" i="3"/>
  <c r="T2612" i="3"/>
  <c r="S2612" i="3"/>
  <c r="R2612" i="3"/>
  <c r="L2612" i="3"/>
  <c r="J2612" i="3"/>
  <c r="I2612" i="3"/>
  <c r="U2611" i="3"/>
  <c r="T2611" i="3"/>
  <c r="S2611" i="3"/>
  <c r="R2611" i="3"/>
  <c r="L2611" i="3"/>
  <c r="J2611" i="3"/>
  <c r="I2611" i="3"/>
  <c r="U2610" i="3"/>
  <c r="T2610" i="3"/>
  <c r="S2610" i="3"/>
  <c r="R2610" i="3"/>
  <c r="L2610" i="3"/>
  <c r="J2610" i="3"/>
  <c r="I2610" i="3"/>
  <c r="U2609" i="3"/>
  <c r="T2609" i="3"/>
  <c r="S2609" i="3"/>
  <c r="R2609" i="3"/>
  <c r="L2609" i="3"/>
  <c r="J2609" i="3"/>
  <c r="I2609" i="3"/>
  <c r="U2608" i="3"/>
  <c r="T2608" i="3"/>
  <c r="S2608" i="3"/>
  <c r="R2608" i="3"/>
  <c r="L2608" i="3"/>
  <c r="J2608" i="3"/>
  <c r="I2608" i="3"/>
  <c r="U2607" i="3"/>
  <c r="T2607" i="3"/>
  <c r="S2607" i="3"/>
  <c r="R2607" i="3"/>
  <c r="L2607" i="3"/>
  <c r="J2607" i="3"/>
  <c r="I2607" i="3"/>
  <c r="U2606" i="3"/>
  <c r="T2606" i="3"/>
  <c r="S2606" i="3"/>
  <c r="R2606" i="3"/>
  <c r="L2606" i="3"/>
  <c r="J2606" i="3"/>
  <c r="I2606" i="3"/>
  <c r="U2605" i="3"/>
  <c r="T2605" i="3"/>
  <c r="S2605" i="3"/>
  <c r="R2605" i="3"/>
  <c r="L2605" i="3"/>
  <c r="J2605" i="3"/>
  <c r="I2605" i="3"/>
  <c r="S2604" i="3"/>
  <c r="R2604" i="3"/>
  <c r="L2604" i="3"/>
  <c r="J2604" i="3"/>
  <c r="I2604" i="3"/>
  <c r="S2603" i="3"/>
  <c r="R2603" i="3"/>
  <c r="L2603" i="3"/>
  <c r="J2603" i="3"/>
  <c r="I2603" i="3"/>
  <c r="S2602" i="3"/>
  <c r="R2602" i="3"/>
  <c r="L2602" i="3"/>
  <c r="J2602" i="3"/>
  <c r="I2602" i="3"/>
  <c r="S2601" i="3"/>
  <c r="R2601" i="3"/>
  <c r="L2601" i="3"/>
  <c r="J2601" i="3"/>
  <c r="I2601" i="3"/>
  <c r="S2600" i="3"/>
  <c r="R2600" i="3"/>
  <c r="L2600" i="3"/>
  <c r="J2600" i="3"/>
  <c r="I2600" i="3"/>
  <c r="S2599" i="3"/>
  <c r="R2599" i="3"/>
  <c r="L2599" i="3"/>
  <c r="J2599" i="3"/>
  <c r="I2599" i="3"/>
  <c r="S2598" i="3"/>
  <c r="R2598" i="3"/>
  <c r="L2598" i="3"/>
  <c r="J2598" i="3"/>
  <c r="I2598" i="3"/>
  <c r="S2597" i="3"/>
  <c r="R2597" i="3"/>
  <c r="L2597" i="3"/>
  <c r="J2597" i="3"/>
  <c r="I2597" i="3"/>
  <c r="S2596" i="3"/>
  <c r="R2596" i="3"/>
  <c r="L2596" i="3"/>
  <c r="J2596" i="3"/>
  <c r="I2596" i="3"/>
  <c r="S2595" i="3"/>
  <c r="R2595" i="3"/>
  <c r="L2595" i="3"/>
  <c r="J2595" i="3"/>
  <c r="I2595" i="3"/>
  <c r="S2594" i="3"/>
  <c r="R2594" i="3"/>
  <c r="L2594" i="3"/>
  <c r="J2594" i="3"/>
  <c r="I2594" i="3"/>
  <c r="S2593" i="3"/>
  <c r="R2593" i="3"/>
  <c r="L2593" i="3"/>
  <c r="J2593" i="3"/>
  <c r="I2593" i="3"/>
  <c r="S2592" i="3"/>
  <c r="R2592" i="3"/>
  <c r="L2592" i="3"/>
  <c r="J2592" i="3"/>
  <c r="I2592" i="3"/>
  <c r="S2591" i="3"/>
  <c r="R2591" i="3"/>
  <c r="L2591" i="3"/>
  <c r="J2591" i="3"/>
  <c r="I2591" i="3"/>
  <c r="S2590" i="3"/>
  <c r="R2590" i="3"/>
  <c r="L2590" i="3"/>
  <c r="J2590" i="3"/>
  <c r="I2590" i="3"/>
  <c r="S2589" i="3"/>
  <c r="R2589" i="3"/>
  <c r="L2589" i="3"/>
  <c r="J2589" i="3"/>
  <c r="I2589" i="3"/>
  <c r="S2588" i="3"/>
  <c r="R2588" i="3"/>
  <c r="L2588" i="3"/>
  <c r="J2588" i="3"/>
  <c r="I2588" i="3"/>
  <c r="S2587" i="3"/>
  <c r="R2587" i="3"/>
  <c r="L2587" i="3"/>
  <c r="J2587" i="3"/>
  <c r="I2587" i="3"/>
  <c r="S2586" i="3"/>
  <c r="R2586" i="3"/>
  <c r="L2586" i="3"/>
  <c r="J2586" i="3"/>
  <c r="I2586" i="3"/>
  <c r="S2585" i="3"/>
  <c r="R2585" i="3"/>
  <c r="L2585" i="3"/>
  <c r="J2585" i="3"/>
  <c r="I2585" i="3"/>
  <c r="S2584" i="3"/>
  <c r="R2584" i="3"/>
  <c r="L2584" i="3"/>
  <c r="J2584" i="3"/>
  <c r="I2584" i="3"/>
  <c r="S2583" i="3"/>
  <c r="R2583" i="3"/>
  <c r="L2583" i="3"/>
  <c r="J2583" i="3"/>
  <c r="I2583" i="3"/>
  <c r="S2582" i="3"/>
  <c r="R2582" i="3"/>
  <c r="L2582" i="3"/>
  <c r="J2582" i="3"/>
  <c r="I2582" i="3"/>
  <c r="S2581" i="3"/>
  <c r="R2581" i="3"/>
  <c r="L2581" i="3"/>
  <c r="J2581" i="3"/>
  <c r="I2581" i="3"/>
  <c r="S2580" i="3"/>
  <c r="R2580" i="3"/>
  <c r="L2580" i="3"/>
  <c r="J2580" i="3"/>
  <c r="I2580" i="3"/>
  <c r="S2579" i="3"/>
  <c r="R2579" i="3"/>
  <c r="L2579" i="3"/>
  <c r="J2579" i="3"/>
  <c r="I2579" i="3"/>
  <c r="S2578" i="3"/>
  <c r="R2578" i="3"/>
  <c r="L2578" i="3"/>
  <c r="J2578" i="3"/>
  <c r="I2578" i="3"/>
  <c r="S2577" i="3"/>
  <c r="R2577" i="3"/>
  <c r="L2577" i="3"/>
  <c r="J2577" i="3"/>
  <c r="I2577" i="3"/>
  <c r="S2576" i="3"/>
  <c r="R2576" i="3"/>
  <c r="L2576" i="3"/>
  <c r="J2576" i="3"/>
  <c r="I2576" i="3"/>
  <c r="S2575" i="3"/>
  <c r="R2575" i="3"/>
  <c r="L2575" i="3"/>
  <c r="J2575" i="3"/>
  <c r="I2575" i="3"/>
  <c r="S2574" i="3"/>
  <c r="R2574" i="3"/>
  <c r="L2574" i="3"/>
  <c r="J2574" i="3"/>
  <c r="I2574" i="3"/>
  <c r="S2573" i="3"/>
  <c r="R2573" i="3"/>
  <c r="L2573" i="3"/>
  <c r="J2573" i="3"/>
  <c r="I2573" i="3"/>
  <c r="S2572" i="3"/>
  <c r="R2572" i="3"/>
  <c r="L2572" i="3"/>
  <c r="J2572" i="3"/>
  <c r="I2572" i="3"/>
  <c r="S2571" i="3"/>
  <c r="R2571" i="3"/>
  <c r="L2571" i="3"/>
  <c r="J2571" i="3"/>
  <c r="I2571" i="3"/>
  <c r="S2570" i="3"/>
  <c r="R2570" i="3"/>
  <c r="L2570" i="3"/>
  <c r="J2570" i="3"/>
  <c r="I2570" i="3"/>
  <c r="S2569" i="3"/>
  <c r="R2569" i="3"/>
  <c r="L2569" i="3"/>
  <c r="J2569" i="3"/>
  <c r="I2569" i="3"/>
  <c r="S2568" i="3"/>
  <c r="R2568" i="3"/>
  <c r="L2568" i="3"/>
  <c r="J2568" i="3"/>
  <c r="I2568" i="3"/>
  <c r="S2567" i="3"/>
  <c r="R2567" i="3"/>
  <c r="L2567" i="3"/>
  <c r="J2567" i="3"/>
  <c r="I2567" i="3"/>
  <c r="S2566" i="3"/>
  <c r="R2566" i="3"/>
  <c r="L2566" i="3"/>
  <c r="J2566" i="3"/>
  <c r="I2566" i="3"/>
  <c r="S2565" i="3"/>
  <c r="R2565" i="3"/>
  <c r="L2565" i="3"/>
  <c r="J2565" i="3"/>
  <c r="I2565" i="3"/>
  <c r="S2564" i="3"/>
  <c r="R2564" i="3"/>
  <c r="L2564" i="3"/>
  <c r="J2564" i="3"/>
  <c r="I2564" i="3"/>
  <c r="S2563" i="3"/>
  <c r="R2563" i="3"/>
  <c r="L2563" i="3"/>
  <c r="J2563" i="3"/>
  <c r="I2563" i="3"/>
  <c r="S2562" i="3"/>
  <c r="R2562" i="3"/>
  <c r="L2562" i="3"/>
  <c r="J2562" i="3"/>
  <c r="I2562" i="3"/>
  <c r="S2561" i="3"/>
  <c r="R2561" i="3"/>
  <c r="L2561" i="3"/>
  <c r="J2561" i="3"/>
  <c r="I2561" i="3"/>
  <c r="S2560" i="3"/>
  <c r="R2560" i="3"/>
  <c r="L2560" i="3"/>
  <c r="J2560" i="3"/>
  <c r="I2560" i="3"/>
  <c r="S2559" i="3"/>
  <c r="R2559" i="3"/>
  <c r="L2559" i="3"/>
  <c r="J2559" i="3"/>
  <c r="I2559" i="3"/>
  <c r="S2558" i="3"/>
  <c r="R2558" i="3"/>
  <c r="L2558" i="3"/>
  <c r="J2558" i="3"/>
  <c r="I2558" i="3"/>
  <c r="S2557" i="3"/>
  <c r="R2557" i="3"/>
  <c r="L2557" i="3"/>
  <c r="J2557" i="3"/>
  <c r="I2557" i="3"/>
  <c r="S2556" i="3"/>
  <c r="R2556" i="3"/>
  <c r="L2556" i="3"/>
  <c r="J2556" i="3"/>
  <c r="I2556" i="3"/>
  <c r="S2555" i="3"/>
  <c r="R2555" i="3"/>
  <c r="L2555" i="3"/>
  <c r="J2555" i="3"/>
  <c r="I2555" i="3"/>
  <c r="S2554" i="3"/>
  <c r="R2554" i="3"/>
  <c r="L2554" i="3"/>
  <c r="J2554" i="3"/>
  <c r="I2554" i="3"/>
  <c r="S2553" i="3"/>
  <c r="R2553" i="3"/>
  <c r="L2553" i="3"/>
  <c r="J2553" i="3"/>
  <c r="I2553" i="3"/>
  <c r="S2552" i="3"/>
  <c r="R2552" i="3"/>
  <c r="L2552" i="3"/>
  <c r="J2552" i="3"/>
  <c r="I2552" i="3"/>
  <c r="S2551" i="3"/>
  <c r="R2551" i="3"/>
  <c r="L2551" i="3"/>
  <c r="J2551" i="3"/>
  <c r="I2551" i="3"/>
  <c r="S2550" i="3"/>
  <c r="R2550" i="3"/>
  <c r="L2550" i="3"/>
  <c r="J2550" i="3"/>
  <c r="I2550" i="3"/>
  <c r="S2549" i="3"/>
  <c r="R2549" i="3"/>
  <c r="L2549" i="3"/>
  <c r="J2549" i="3"/>
  <c r="I2549" i="3"/>
  <c r="S2548" i="3"/>
  <c r="R2548" i="3"/>
  <c r="L2548" i="3"/>
  <c r="J2548" i="3"/>
  <c r="I2548" i="3"/>
  <c r="S2547" i="3"/>
  <c r="R2547" i="3"/>
  <c r="L2547" i="3"/>
  <c r="J2547" i="3"/>
  <c r="I2547" i="3"/>
  <c r="S2546" i="3"/>
  <c r="R2546" i="3"/>
  <c r="L2546" i="3"/>
  <c r="J2546" i="3"/>
  <c r="I2546" i="3"/>
  <c r="S2545" i="3"/>
  <c r="R2545" i="3"/>
  <c r="L2545" i="3"/>
  <c r="J2545" i="3"/>
  <c r="I2545" i="3"/>
  <c r="S2544" i="3"/>
  <c r="R2544" i="3"/>
  <c r="L2544" i="3"/>
  <c r="J2544" i="3"/>
  <c r="I2544" i="3"/>
  <c r="S2543" i="3"/>
  <c r="R2543" i="3"/>
  <c r="L2543" i="3"/>
  <c r="J2543" i="3"/>
  <c r="I2543" i="3"/>
  <c r="S2542" i="3"/>
  <c r="R2542" i="3"/>
  <c r="L2542" i="3"/>
  <c r="J2542" i="3"/>
  <c r="I2542" i="3"/>
  <c r="S2541" i="3"/>
  <c r="R2541" i="3"/>
  <c r="L2541" i="3"/>
  <c r="J2541" i="3"/>
  <c r="I2541" i="3"/>
  <c r="S2540" i="3"/>
  <c r="R2540" i="3"/>
  <c r="L2540" i="3"/>
  <c r="J2540" i="3"/>
  <c r="I2540" i="3"/>
  <c r="S2539" i="3"/>
  <c r="R2539" i="3"/>
  <c r="L2539" i="3"/>
  <c r="J2539" i="3"/>
  <c r="I2539" i="3"/>
  <c r="S2538" i="3"/>
  <c r="R2538" i="3"/>
  <c r="L2538" i="3"/>
  <c r="J2538" i="3"/>
  <c r="I2538" i="3"/>
  <c r="S2537" i="3"/>
  <c r="R2537" i="3"/>
  <c r="L2537" i="3"/>
  <c r="J2537" i="3"/>
  <c r="I2537" i="3"/>
  <c r="S2536" i="3"/>
  <c r="R2536" i="3"/>
  <c r="L2536" i="3"/>
  <c r="J2536" i="3"/>
  <c r="I2536" i="3"/>
  <c r="S2535" i="3"/>
  <c r="R2535" i="3"/>
  <c r="L2535" i="3"/>
  <c r="J2535" i="3"/>
  <c r="I2535" i="3"/>
  <c r="S2534" i="3"/>
  <c r="R2534" i="3"/>
  <c r="L2534" i="3"/>
  <c r="J2534" i="3"/>
  <c r="I2534" i="3"/>
  <c r="S2533" i="3"/>
  <c r="R2533" i="3"/>
  <c r="L2533" i="3"/>
  <c r="J2533" i="3"/>
  <c r="I2533" i="3"/>
  <c r="S2532" i="3"/>
  <c r="R2532" i="3"/>
  <c r="L2532" i="3"/>
  <c r="J2532" i="3"/>
  <c r="I2532" i="3"/>
  <c r="S2531" i="3"/>
  <c r="R2531" i="3"/>
  <c r="L2531" i="3"/>
  <c r="J2531" i="3"/>
  <c r="I2531" i="3"/>
  <c r="S2530" i="3"/>
  <c r="R2530" i="3"/>
  <c r="L2530" i="3"/>
  <c r="J2530" i="3"/>
  <c r="I2530" i="3"/>
  <c r="S2529" i="3"/>
  <c r="R2529" i="3"/>
  <c r="L2529" i="3"/>
  <c r="J2529" i="3"/>
  <c r="I2529" i="3"/>
  <c r="S2528" i="3"/>
  <c r="R2528" i="3"/>
  <c r="L2528" i="3"/>
  <c r="J2528" i="3"/>
  <c r="I2528" i="3"/>
  <c r="S2527" i="3"/>
  <c r="R2527" i="3"/>
  <c r="L2527" i="3"/>
  <c r="J2527" i="3"/>
  <c r="I2527" i="3"/>
  <c r="S2526" i="3"/>
  <c r="R2526" i="3"/>
  <c r="L2526" i="3"/>
  <c r="J2526" i="3"/>
  <c r="I2526" i="3"/>
  <c r="S2525" i="3"/>
  <c r="R2525" i="3"/>
  <c r="L2525" i="3"/>
  <c r="J2525" i="3"/>
  <c r="I2525" i="3"/>
  <c r="S2524" i="3"/>
  <c r="R2524" i="3"/>
  <c r="L2524" i="3"/>
  <c r="J2524" i="3"/>
  <c r="I2524" i="3"/>
  <c r="S2523" i="3"/>
  <c r="R2523" i="3"/>
  <c r="L2523" i="3"/>
  <c r="J2523" i="3"/>
  <c r="I2523" i="3"/>
  <c r="S2522" i="3"/>
  <c r="R2522" i="3"/>
  <c r="L2522" i="3"/>
  <c r="J2522" i="3"/>
  <c r="I2522" i="3"/>
  <c r="S2521" i="3"/>
  <c r="R2521" i="3"/>
  <c r="L2521" i="3"/>
  <c r="J2521" i="3"/>
  <c r="I2521" i="3"/>
  <c r="S2520" i="3"/>
  <c r="R2520" i="3"/>
  <c r="L2520" i="3"/>
  <c r="J2520" i="3"/>
  <c r="I2520" i="3"/>
  <c r="S2519" i="3"/>
  <c r="R2519" i="3"/>
  <c r="L2519" i="3"/>
  <c r="J2519" i="3"/>
  <c r="I2519" i="3"/>
  <c r="S2518" i="3"/>
  <c r="R2518" i="3"/>
  <c r="L2518" i="3"/>
  <c r="J2518" i="3"/>
  <c r="I2518" i="3"/>
  <c r="S2517" i="3"/>
  <c r="R2517" i="3"/>
  <c r="L2517" i="3"/>
  <c r="J2517" i="3"/>
  <c r="I2517" i="3"/>
  <c r="S2516" i="3"/>
  <c r="R2516" i="3"/>
  <c r="L2516" i="3"/>
  <c r="J2516" i="3"/>
  <c r="I2516" i="3"/>
  <c r="S2515" i="3"/>
  <c r="R2515" i="3"/>
  <c r="L2515" i="3"/>
  <c r="J2515" i="3"/>
  <c r="I2515" i="3"/>
  <c r="S2514" i="3"/>
  <c r="R2514" i="3"/>
  <c r="L2514" i="3"/>
  <c r="J2514" i="3"/>
  <c r="I2514" i="3"/>
  <c r="S2513" i="3"/>
  <c r="R2513" i="3"/>
  <c r="L2513" i="3"/>
  <c r="J2513" i="3"/>
  <c r="I2513" i="3"/>
  <c r="S2512" i="3"/>
  <c r="R2512" i="3"/>
  <c r="L2512" i="3"/>
  <c r="J2512" i="3"/>
  <c r="I2512" i="3"/>
  <c r="S2511" i="3"/>
  <c r="R2511" i="3"/>
  <c r="L2511" i="3"/>
  <c r="J2511" i="3"/>
  <c r="I2511" i="3"/>
  <c r="S2510" i="3"/>
  <c r="R2510" i="3"/>
  <c r="L2510" i="3"/>
  <c r="J2510" i="3"/>
  <c r="I2510" i="3"/>
  <c r="S2509" i="3"/>
  <c r="R2509" i="3"/>
  <c r="L2509" i="3"/>
  <c r="J2509" i="3"/>
  <c r="I2509" i="3"/>
  <c r="S2508" i="3"/>
  <c r="R2508" i="3"/>
  <c r="L2508" i="3"/>
  <c r="J2508" i="3"/>
  <c r="I2508" i="3"/>
  <c r="S2507" i="3"/>
  <c r="R2507" i="3"/>
  <c r="L2507" i="3"/>
  <c r="J2507" i="3"/>
  <c r="I2507" i="3"/>
  <c r="S2506" i="3"/>
  <c r="R2506" i="3"/>
  <c r="L2506" i="3"/>
  <c r="J2506" i="3"/>
  <c r="I2506" i="3"/>
  <c r="S2505" i="3"/>
  <c r="R2505" i="3"/>
  <c r="L2505" i="3"/>
  <c r="J2505" i="3"/>
  <c r="I2505" i="3"/>
  <c r="S2504" i="3"/>
  <c r="R2504" i="3"/>
  <c r="L2504" i="3"/>
  <c r="J2504" i="3"/>
  <c r="I2504" i="3"/>
  <c r="S2503" i="3"/>
  <c r="R2503" i="3"/>
  <c r="L2503" i="3"/>
  <c r="J2503" i="3"/>
  <c r="I2503" i="3"/>
  <c r="S2502" i="3"/>
  <c r="R2502" i="3"/>
  <c r="L2502" i="3"/>
  <c r="J2502" i="3"/>
  <c r="I2502" i="3"/>
  <c r="S2501" i="3"/>
  <c r="R2501" i="3"/>
  <c r="L2501" i="3"/>
  <c r="J2501" i="3"/>
  <c r="I2501" i="3"/>
  <c r="S2500" i="3"/>
  <c r="R2500" i="3"/>
  <c r="L2500" i="3"/>
  <c r="J2500" i="3"/>
  <c r="I2500" i="3"/>
  <c r="S2499" i="3"/>
  <c r="R2499" i="3"/>
  <c r="L2499" i="3"/>
  <c r="J2499" i="3"/>
  <c r="I2499" i="3"/>
  <c r="S2498" i="3"/>
  <c r="R2498" i="3"/>
  <c r="L2498" i="3"/>
  <c r="J2498" i="3"/>
  <c r="I2498" i="3"/>
  <c r="S2497" i="3"/>
  <c r="R2497" i="3"/>
  <c r="L2497" i="3"/>
  <c r="J2497" i="3"/>
  <c r="I2497" i="3"/>
  <c r="S2496" i="3"/>
  <c r="R2496" i="3"/>
  <c r="L2496" i="3"/>
  <c r="J2496" i="3"/>
  <c r="I2496" i="3"/>
  <c r="S2495" i="3"/>
  <c r="R2495" i="3"/>
  <c r="L2495" i="3"/>
  <c r="J2495" i="3"/>
  <c r="I2495" i="3"/>
  <c r="S2494" i="3"/>
  <c r="R2494" i="3"/>
  <c r="L2494" i="3"/>
  <c r="J2494" i="3"/>
  <c r="I2494" i="3"/>
  <c r="S2493" i="3"/>
  <c r="R2493" i="3"/>
  <c r="L2493" i="3"/>
  <c r="J2493" i="3"/>
  <c r="I2493" i="3"/>
  <c r="S2492" i="3"/>
  <c r="R2492" i="3"/>
  <c r="L2492" i="3"/>
  <c r="J2492" i="3"/>
  <c r="I2492" i="3"/>
  <c r="S2491" i="3"/>
  <c r="R2491" i="3"/>
  <c r="L2491" i="3"/>
  <c r="J2491" i="3"/>
  <c r="I2491" i="3"/>
  <c r="S2490" i="3"/>
  <c r="R2490" i="3"/>
  <c r="L2490" i="3"/>
  <c r="J2490" i="3"/>
  <c r="I2490" i="3"/>
  <c r="S2489" i="3"/>
  <c r="R2489" i="3"/>
  <c r="L2489" i="3"/>
  <c r="J2489" i="3"/>
  <c r="I2489" i="3"/>
  <c r="S2488" i="3"/>
  <c r="R2488" i="3"/>
  <c r="L2488" i="3"/>
  <c r="J2488" i="3"/>
  <c r="I2488" i="3"/>
  <c r="S2487" i="3"/>
  <c r="R2487" i="3"/>
  <c r="L2487" i="3"/>
  <c r="J2487" i="3"/>
  <c r="I2487" i="3"/>
  <c r="S2486" i="3"/>
  <c r="R2486" i="3"/>
  <c r="L2486" i="3"/>
  <c r="J2486" i="3"/>
  <c r="I2486" i="3"/>
  <c r="S2485" i="3"/>
  <c r="R2485" i="3"/>
  <c r="L2485" i="3"/>
  <c r="J2485" i="3"/>
  <c r="I2485" i="3"/>
  <c r="S2484" i="3"/>
  <c r="R2484" i="3"/>
  <c r="L2484" i="3"/>
  <c r="J2484" i="3"/>
  <c r="I2484" i="3"/>
  <c r="S2483" i="3"/>
  <c r="R2483" i="3"/>
  <c r="L2483" i="3"/>
  <c r="J2483" i="3"/>
  <c r="I2483" i="3"/>
  <c r="S2482" i="3"/>
  <c r="R2482" i="3"/>
  <c r="L2482" i="3"/>
  <c r="J2482" i="3"/>
  <c r="I2482" i="3"/>
  <c r="S2481" i="3"/>
  <c r="R2481" i="3"/>
  <c r="L2481" i="3"/>
  <c r="J2481" i="3"/>
  <c r="I2481" i="3"/>
  <c r="S2480" i="3"/>
  <c r="R2480" i="3"/>
  <c r="L2480" i="3"/>
  <c r="J2480" i="3"/>
  <c r="I2480" i="3"/>
  <c r="S2479" i="3"/>
  <c r="R2479" i="3"/>
  <c r="L2479" i="3"/>
  <c r="J2479" i="3"/>
  <c r="I2479" i="3"/>
  <c r="S2478" i="3"/>
  <c r="R2478" i="3"/>
  <c r="L2478" i="3"/>
  <c r="J2478" i="3"/>
  <c r="I2478" i="3"/>
  <c r="S2477" i="3"/>
  <c r="R2477" i="3"/>
  <c r="L2477" i="3"/>
  <c r="J2477" i="3"/>
  <c r="I2477" i="3"/>
  <c r="S2476" i="3"/>
  <c r="R2476" i="3"/>
  <c r="L2476" i="3"/>
  <c r="J2476" i="3"/>
  <c r="I2476" i="3"/>
  <c r="S2475" i="3"/>
  <c r="R2475" i="3"/>
  <c r="L2475" i="3"/>
  <c r="J2475" i="3"/>
  <c r="I2475" i="3"/>
  <c r="S2474" i="3"/>
  <c r="R2474" i="3"/>
  <c r="L2474" i="3"/>
  <c r="J2474" i="3"/>
  <c r="I2474" i="3"/>
  <c r="S2473" i="3"/>
  <c r="R2473" i="3"/>
  <c r="L2473" i="3"/>
  <c r="J2473" i="3"/>
  <c r="I2473" i="3"/>
  <c r="S2472" i="3"/>
  <c r="R2472" i="3"/>
  <c r="L2472" i="3"/>
  <c r="J2472" i="3"/>
  <c r="I2472" i="3"/>
  <c r="S2471" i="3"/>
  <c r="R2471" i="3"/>
  <c r="L2471" i="3"/>
  <c r="J2471" i="3"/>
  <c r="I2471" i="3"/>
  <c r="S2470" i="3"/>
  <c r="R2470" i="3"/>
  <c r="L2470" i="3"/>
  <c r="J2470" i="3"/>
  <c r="I2470" i="3"/>
  <c r="S2469" i="3"/>
  <c r="R2469" i="3"/>
  <c r="L2469" i="3"/>
  <c r="J2469" i="3"/>
  <c r="I2469" i="3"/>
  <c r="S2468" i="3"/>
  <c r="R2468" i="3"/>
  <c r="L2468" i="3"/>
  <c r="J2468" i="3"/>
  <c r="I2468" i="3"/>
  <c r="S2467" i="3"/>
  <c r="R2467" i="3"/>
  <c r="L2467" i="3"/>
  <c r="J2467" i="3"/>
  <c r="I2467" i="3"/>
  <c r="S2466" i="3"/>
  <c r="R2466" i="3"/>
  <c r="L2466" i="3"/>
  <c r="J2466" i="3"/>
  <c r="I2466" i="3"/>
  <c r="S2465" i="3"/>
  <c r="R2465" i="3"/>
  <c r="L2465" i="3"/>
  <c r="J2465" i="3"/>
  <c r="I2465" i="3"/>
  <c r="S2464" i="3"/>
  <c r="R2464" i="3"/>
  <c r="L2464" i="3"/>
  <c r="J2464" i="3"/>
  <c r="I2464" i="3"/>
  <c r="S2463" i="3"/>
  <c r="R2463" i="3"/>
  <c r="L2463" i="3"/>
  <c r="J2463" i="3"/>
  <c r="I2463" i="3"/>
  <c r="S2462" i="3"/>
  <c r="R2462" i="3"/>
  <c r="L2462" i="3"/>
  <c r="J2462" i="3"/>
  <c r="I2462" i="3"/>
  <c r="S2461" i="3"/>
  <c r="R2461" i="3"/>
  <c r="L2461" i="3"/>
  <c r="J2461" i="3"/>
  <c r="I2461" i="3"/>
  <c r="S2460" i="3"/>
  <c r="R2460" i="3"/>
  <c r="L2460" i="3"/>
  <c r="J2460" i="3"/>
  <c r="I2460" i="3"/>
  <c r="S2459" i="3"/>
  <c r="R2459" i="3"/>
  <c r="L2459" i="3"/>
  <c r="J2459" i="3"/>
  <c r="I2459" i="3"/>
  <c r="S2458" i="3"/>
  <c r="R2458" i="3"/>
  <c r="L2458" i="3"/>
  <c r="J2458" i="3"/>
  <c r="I2458" i="3"/>
  <c r="S2457" i="3"/>
  <c r="R2457" i="3"/>
  <c r="L2457" i="3"/>
  <c r="J2457" i="3"/>
  <c r="I2457" i="3"/>
  <c r="S2456" i="3"/>
  <c r="R2456" i="3"/>
  <c r="L2456" i="3"/>
  <c r="J2456" i="3"/>
  <c r="I2456" i="3"/>
  <c r="S2455" i="3"/>
  <c r="R2455" i="3"/>
  <c r="L2455" i="3"/>
  <c r="J2455" i="3"/>
  <c r="I2455" i="3"/>
  <c r="S2454" i="3"/>
  <c r="R2454" i="3"/>
  <c r="L2454" i="3"/>
  <c r="J2454" i="3"/>
  <c r="I2454" i="3"/>
  <c r="U2453" i="3"/>
  <c r="T2453" i="3"/>
  <c r="S2453" i="3"/>
  <c r="R2453" i="3"/>
  <c r="L2453" i="3"/>
  <c r="J2453" i="3"/>
  <c r="I2453" i="3"/>
  <c r="U2452" i="3"/>
  <c r="T2452" i="3"/>
  <c r="S2452" i="3"/>
  <c r="R2452" i="3"/>
  <c r="L2452" i="3"/>
  <c r="J2452" i="3"/>
  <c r="I2452" i="3"/>
  <c r="U2451" i="3"/>
  <c r="T2451" i="3"/>
  <c r="S2451" i="3"/>
  <c r="R2451" i="3"/>
  <c r="L2451" i="3"/>
  <c r="J2451" i="3"/>
  <c r="I2451" i="3"/>
  <c r="U2450" i="3"/>
  <c r="T2450" i="3"/>
  <c r="S2450" i="3"/>
  <c r="R2450" i="3"/>
  <c r="L2450" i="3"/>
  <c r="J2450" i="3"/>
  <c r="I2450" i="3"/>
  <c r="U2449" i="3"/>
  <c r="T2449" i="3"/>
  <c r="S2449" i="3"/>
  <c r="R2449" i="3"/>
  <c r="L2449" i="3"/>
  <c r="J2449" i="3"/>
  <c r="I2449" i="3"/>
  <c r="U2448" i="3"/>
  <c r="T2448" i="3"/>
  <c r="S2448" i="3"/>
  <c r="R2448" i="3"/>
  <c r="L2448" i="3"/>
  <c r="J2448" i="3"/>
  <c r="I2448" i="3"/>
  <c r="U2447" i="3"/>
  <c r="T2447" i="3"/>
  <c r="S2447" i="3"/>
  <c r="R2447" i="3"/>
  <c r="L2447" i="3"/>
  <c r="J2447" i="3"/>
  <c r="I2447" i="3"/>
  <c r="U2446" i="3"/>
  <c r="T2446" i="3"/>
  <c r="S2446" i="3"/>
  <c r="R2446" i="3"/>
  <c r="L2446" i="3"/>
  <c r="J2446" i="3"/>
  <c r="I2446" i="3"/>
  <c r="U2445" i="3"/>
  <c r="T2445" i="3"/>
  <c r="S2445" i="3"/>
  <c r="R2445" i="3"/>
  <c r="L2445" i="3"/>
  <c r="J2445" i="3"/>
  <c r="I2445" i="3"/>
  <c r="U2444" i="3"/>
  <c r="T2444" i="3"/>
  <c r="S2444" i="3"/>
  <c r="R2444" i="3"/>
  <c r="L2444" i="3"/>
  <c r="J2444" i="3"/>
  <c r="I2444" i="3"/>
  <c r="U2443" i="3"/>
  <c r="T2443" i="3"/>
  <c r="S2443" i="3"/>
  <c r="R2443" i="3"/>
  <c r="L2443" i="3"/>
  <c r="J2443" i="3"/>
  <c r="I2443" i="3"/>
  <c r="U2442" i="3"/>
  <c r="T2442" i="3"/>
  <c r="S2442" i="3"/>
  <c r="R2442" i="3"/>
  <c r="L2442" i="3"/>
  <c r="J2442" i="3"/>
  <c r="I2442" i="3"/>
  <c r="U2441" i="3"/>
  <c r="T2441" i="3"/>
  <c r="S2441" i="3"/>
  <c r="R2441" i="3"/>
  <c r="L2441" i="3"/>
  <c r="J2441" i="3"/>
  <c r="I2441" i="3"/>
  <c r="U2440" i="3"/>
  <c r="T2440" i="3"/>
  <c r="S2440" i="3"/>
  <c r="R2440" i="3"/>
  <c r="L2440" i="3"/>
  <c r="J2440" i="3"/>
  <c r="I2440" i="3"/>
  <c r="U2439" i="3"/>
  <c r="T2439" i="3"/>
  <c r="S2439" i="3"/>
  <c r="R2439" i="3"/>
  <c r="L2439" i="3"/>
  <c r="J2439" i="3"/>
  <c r="I2439" i="3"/>
  <c r="U2438" i="3"/>
  <c r="T2438" i="3"/>
  <c r="S2438" i="3"/>
  <c r="R2438" i="3"/>
  <c r="L2438" i="3"/>
  <c r="J2438" i="3"/>
  <c r="I2438" i="3"/>
  <c r="U2437" i="3"/>
  <c r="T2437" i="3"/>
  <c r="S2437" i="3"/>
  <c r="R2437" i="3"/>
  <c r="L2437" i="3"/>
  <c r="J2437" i="3"/>
  <c r="I2437" i="3"/>
  <c r="S2436" i="3"/>
  <c r="R2436" i="3"/>
  <c r="L2436" i="3"/>
  <c r="J2436" i="3"/>
  <c r="I2436" i="3"/>
  <c r="S2435" i="3"/>
  <c r="R2435" i="3"/>
  <c r="L2435" i="3"/>
  <c r="J2435" i="3"/>
  <c r="I2435" i="3"/>
  <c r="S2434" i="3"/>
  <c r="R2434" i="3"/>
  <c r="L2434" i="3"/>
  <c r="J2434" i="3"/>
  <c r="I2434" i="3"/>
  <c r="S2433" i="3"/>
  <c r="R2433" i="3"/>
  <c r="L2433" i="3"/>
  <c r="J2433" i="3"/>
  <c r="I2433" i="3"/>
  <c r="S2432" i="3"/>
  <c r="R2432" i="3"/>
  <c r="L2432" i="3"/>
  <c r="J2432" i="3"/>
  <c r="I2432" i="3"/>
  <c r="S2431" i="3"/>
  <c r="R2431" i="3"/>
  <c r="L2431" i="3"/>
  <c r="J2431" i="3"/>
  <c r="I2431" i="3"/>
  <c r="S2430" i="3"/>
  <c r="R2430" i="3"/>
  <c r="L2430" i="3"/>
  <c r="J2430" i="3"/>
  <c r="I2430" i="3"/>
  <c r="S2429" i="3"/>
  <c r="R2429" i="3"/>
  <c r="L2429" i="3"/>
  <c r="J2429" i="3"/>
  <c r="I2429" i="3"/>
  <c r="S2428" i="3"/>
  <c r="R2428" i="3"/>
  <c r="L2428" i="3"/>
  <c r="J2428" i="3"/>
  <c r="I2428" i="3"/>
  <c r="S2427" i="3"/>
  <c r="R2427" i="3"/>
  <c r="L2427" i="3"/>
  <c r="J2427" i="3"/>
  <c r="I2427" i="3"/>
  <c r="S2426" i="3"/>
  <c r="R2426" i="3"/>
  <c r="L2426" i="3"/>
  <c r="J2426" i="3"/>
  <c r="I2426" i="3"/>
  <c r="S2425" i="3"/>
  <c r="R2425" i="3"/>
  <c r="L2425" i="3"/>
  <c r="J2425" i="3"/>
  <c r="I2425" i="3"/>
  <c r="S2424" i="3"/>
  <c r="R2424" i="3"/>
  <c r="L2424" i="3"/>
  <c r="J2424" i="3"/>
  <c r="I2424" i="3"/>
  <c r="S2423" i="3"/>
  <c r="R2423" i="3"/>
  <c r="L2423" i="3"/>
  <c r="J2423" i="3"/>
  <c r="I2423" i="3"/>
  <c r="S2422" i="3"/>
  <c r="R2422" i="3"/>
  <c r="L2422" i="3"/>
  <c r="J2422" i="3"/>
  <c r="I2422" i="3"/>
  <c r="S2421" i="3"/>
  <c r="R2421" i="3"/>
  <c r="L2421" i="3"/>
  <c r="J2421" i="3"/>
  <c r="I2421" i="3"/>
  <c r="S2420" i="3"/>
  <c r="R2420" i="3"/>
  <c r="L2420" i="3"/>
  <c r="J2420" i="3"/>
  <c r="I2420" i="3"/>
  <c r="S2419" i="3"/>
  <c r="R2419" i="3"/>
  <c r="L2419" i="3"/>
  <c r="J2419" i="3"/>
  <c r="I2419" i="3"/>
  <c r="S2418" i="3"/>
  <c r="R2418" i="3"/>
  <c r="L2418" i="3"/>
  <c r="J2418" i="3"/>
  <c r="I2418" i="3"/>
  <c r="U2417" i="3"/>
  <c r="T2417" i="3"/>
  <c r="S2417" i="3"/>
  <c r="R2417" i="3"/>
  <c r="L2417" i="3"/>
  <c r="J2417" i="3"/>
  <c r="I2417" i="3"/>
  <c r="U2416" i="3"/>
  <c r="T2416" i="3"/>
  <c r="S2416" i="3"/>
  <c r="R2416" i="3"/>
  <c r="L2416" i="3"/>
  <c r="J2416" i="3"/>
  <c r="I2416" i="3"/>
  <c r="U2415" i="3"/>
  <c r="T2415" i="3"/>
  <c r="S2415" i="3"/>
  <c r="R2415" i="3"/>
  <c r="L2415" i="3"/>
  <c r="J2415" i="3"/>
  <c r="I2415" i="3"/>
  <c r="S2414" i="3"/>
  <c r="R2414" i="3"/>
  <c r="L2414" i="3"/>
  <c r="J2414" i="3"/>
  <c r="I2414" i="3"/>
  <c r="S2413" i="3"/>
  <c r="R2413" i="3"/>
  <c r="L2413" i="3"/>
  <c r="J2413" i="3"/>
  <c r="I2413" i="3"/>
  <c r="S2412" i="3"/>
  <c r="R2412" i="3"/>
  <c r="L2412" i="3"/>
  <c r="J2412" i="3"/>
  <c r="I2412" i="3"/>
  <c r="S2411" i="3"/>
  <c r="R2411" i="3"/>
  <c r="L2411" i="3"/>
  <c r="J2411" i="3"/>
  <c r="I2411" i="3"/>
  <c r="S2410" i="3"/>
  <c r="R2410" i="3"/>
  <c r="L2410" i="3"/>
  <c r="J2410" i="3"/>
  <c r="I2410" i="3"/>
  <c r="S2409" i="3"/>
  <c r="R2409" i="3"/>
  <c r="L2409" i="3"/>
  <c r="J2409" i="3"/>
  <c r="I2409" i="3"/>
  <c r="S2408" i="3"/>
  <c r="R2408" i="3"/>
  <c r="L2408" i="3"/>
  <c r="J2408" i="3"/>
  <c r="I2408" i="3"/>
  <c r="S2407" i="3"/>
  <c r="R2407" i="3"/>
  <c r="L2407" i="3"/>
  <c r="J2407" i="3"/>
  <c r="I2407" i="3"/>
  <c r="S2406" i="3"/>
  <c r="R2406" i="3"/>
  <c r="L2406" i="3"/>
  <c r="J2406" i="3"/>
  <c r="I2406" i="3"/>
  <c r="S2405" i="3"/>
  <c r="R2405" i="3"/>
  <c r="L2405" i="3"/>
  <c r="J2405" i="3"/>
  <c r="I2405" i="3"/>
  <c r="S2404" i="3"/>
  <c r="R2404" i="3"/>
  <c r="L2404" i="3"/>
  <c r="J2404" i="3"/>
  <c r="I2404" i="3"/>
  <c r="S2403" i="3"/>
  <c r="R2403" i="3"/>
  <c r="L2403" i="3"/>
  <c r="J2403" i="3"/>
  <c r="I2403" i="3"/>
  <c r="S2402" i="3"/>
  <c r="R2402" i="3"/>
  <c r="L2402" i="3"/>
  <c r="J2402" i="3"/>
  <c r="I2402" i="3"/>
  <c r="S2401" i="3"/>
  <c r="R2401" i="3"/>
  <c r="L2401" i="3"/>
  <c r="J2401" i="3"/>
  <c r="I2401" i="3"/>
  <c r="S2400" i="3"/>
  <c r="R2400" i="3"/>
  <c r="L2400" i="3"/>
  <c r="J2400" i="3"/>
  <c r="I2400" i="3"/>
  <c r="S2399" i="3"/>
  <c r="R2399" i="3"/>
  <c r="L2399" i="3"/>
  <c r="J2399" i="3"/>
  <c r="I2399" i="3"/>
  <c r="S2398" i="3"/>
  <c r="R2398" i="3"/>
  <c r="L2398" i="3"/>
  <c r="J2398" i="3"/>
  <c r="I2398" i="3"/>
  <c r="S2397" i="3"/>
  <c r="R2397" i="3"/>
  <c r="L2397" i="3"/>
  <c r="J2397" i="3"/>
  <c r="I2397" i="3"/>
  <c r="S2396" i="3"/>
  <c r="R2396" i="3"/>
  <c r="L2396" i="3"/>
  <c r="J2396" i="3"/>
  <c r="I2396" i="3"/>
  <c r="S2395" i="3"/>
  <c r="R2395" i="3"/>
  <c r="L2395" i="3"/>
  <c r="J2395" i="3"/>
  <c r="I2395" i="3"/>
  <c r="S2394" i="3"/>
  <c r="R2394" i="3"/>
  <c r="L2394" i="3"/>
  <c r="J2394" i="3"/>
  <c r="I2394" i="3"/>
  <c r="S2393" i="3"/>
  <c r="R2393" i="3"/>
  <c r="L2393" i="3"/>
  <c r="J2393" i="3"/>
  <c r="I2393" i="3"/>
  <c r="S2392" i="3"/>
  <c r="R2392" i="3"/>
  <c r="L2392" i="3"/>
  <c r="J2392" i="3"/>
  <c r="I2392" i="3"/>
  <c r="S2391" i="3"/>
  <c r="R2391" i="3"/>
  <c r="L2391" i="3"/>
  <c r="J2391" i="3"/>
  <c r="I2391" i="3"/>
  <c r="S2390" i="3"/>
  <c r="R2390" i="3"/>
  <c r="L2390" i="3"/>
  <c r="J2390" i="3"/>
  <c r="I2390" i="3"/>
  <c r="S2389" i="3"/>
  <c r="R2389" i="3"/>
  <c r="L2389" i="3"/>
  <c r="J2389" i="3"/>
  <c r="I2389" i="3"/>
  <c r="S2388" i="3"/>
  <c r="R2388" i="3"/>
  <c r="L2388" i="3"/>
  <c r="J2388" i="3"/>
  <c r="I2388" i="3"/>
  <c r="S2387" i="3"/>
  <c r="R2387" i="3"/>
  <c r="L2387" i="3"/>
  <c r="J2387" i="3"/>
  <c r="I2387" i="3"/>
  <c r="S2386" i="3"/>
  <c r="R2386" i="3"/>
  <c r="L2386" i="3"/>
  <c r="J2386" i="3"/>
  <c r="I2386" i="3"/>
  <c r="S2385" i="3"/>
  <c r="R2385" i="3"/>
  <c r="L2385" i="3"/>
  <c r="J2385" i="3"/>
  <c r="I2385" i="3"/>
  <c r="S2384" i="3"/>
  <c r="R2384" i="3"/>
  <c r="L2384" i="3"/>
  <c r="J2384" i="3"/>
  <c r="I2384" i="3"/>
  <c r="S2383" i="3"/>
  <c r="R2383" i="3"/>
  <c r="L2383" i="3"/>
  <c r="J2383" i="3"/>
  <c r="I2383" i="3"/>
  <c r="S2382" i="3"/>
  <c r="R2382" i="3"/>
  <c r="L2382" i="3"/>
  <c r="J2382" i="3"/>
  <c r="I2382" i="3"/>
  <c r="S2381" i="3"/>
  <c r="R2381" i="3"/>
  <c r="L2381" i="3"/>
  <c r="J2381" i="3"/>
  <c r="I2381" i="3"/>
  <c r="S2380" i="3"/>
  <c r="R2380" i="3"/>
  <c r="L2380" i="3"/>
  <c r="J2380" i="3"/>
  <c r="I2380" i="3"/>
  <c r="S2379" i="3"/>
  <c r="R2379" i="3"/>
  <c r="L2379" i="3"/>
  <c r="J2379" i="3"/>
  <c r="I2379" i="3"/>
  <c r="S2378" i="3"/>
  <c r="R2378" i="3"/>
  <c r="L2378" i="3"/>
  <c r="J2378" i="3"/>
  <c r="I2378" i="3"/>
  <c r="S2377" i="3"/>
  <c r="R2377" i="3"/>
  <c r="L2377" i="3"/>
  <c r="J2377" i="3"/>
  <c r="I2377" i="3"/>
  <c r="S2376" i="3"/>
  <c r="R2376" i="3"/>
  <c r="L2376" i="3"/>
  <c r="J2376" i="3"/>
  <c r="I2376" i="3"/>
  <c r="S2375" i="3"/>
  <c r="R2375" i="3"/>
  <c r="L2375" i="3"/>
  <c r="J2375" i="3"/>
  <c r="I2375" i="3"/>
  <c r="S2374" i="3"/>
  <c r="R2374" i="3"/>
  <c r="L2374" i="3"/>
  <c r="J2374" i="3"/>
  <c r="I2374" i="3"/>
  <c r="S2373" i="3"/>
  <c r="R2373" i="3"/>
  <c r="L2373" i="3"/>
  <c r="J2373" i="3"/>
  <c r="I2373" i="3"/>
  <c r="S2372" i="3"/>
  <c r="R2372" i="3"/>
  <c r="L2372" i="3"/>
  <c r="J2372" i="3"/>
  <c r="I2372" i="3"/>
  <c r="S2371" i="3"/>
  <c r="R2371" i="3"/>
  <c r="L2371" i="3"/>
  <c r="J2371" i="3"/>
  <c r="I2371" i="3"/>
  <c r="S2370" i="3"/>
  <c r="R2370" i="3"/>
  <c r="L2370" i="3"/>
  <c r="J2370" i="3"/>
  <c r="I2370" i="3"/>
  <c r="U2369" i="3"/>
  <c r="T2369" i="3"/>
  <c r="S2369" i="3"/>
  <c r="R2369" i="3"/>
  <c r="L2369" i="3"/>
  <c r="J2369" i="3"/>
  <c r="I2369" i="3"/>
  <c r="U2368" i="3"/>
  <c r="T2368" i="3"/>
  <c r="S2368" i="3"/>
  <c r="R2368" i="3"/>
  <c r="L2368" i="3"/>
  <c r="J2368" i="3"/>
  <c r="I2368" i="3"/>
  <c r="U2367" i="3"/>
  <c r="T2367" i="3"/>
  <c r="S2367" i="3"/>
  <c r="R2367" i="3"/>
  <c r="L2367" i="3"/>
  <c r="J2367" i="3"/>
  <c r="I2367" i="3"/>
  <c r="U2366" i="3"/>
  <c r="T2366" i="3"/>
  <c r="S2366" i="3"/>
  <c r="R2366" i="3"/>
  <c r="L2366" i="3"/>
  <c r="J2366" i="3"/>
  <c r="I2366" i="3"/>
  <c r="U2365" i="3"/>
  <c r="T2365" i="3"/>
  <c r="S2365" i="3"/>
  <c r="R2365" i="3"/>
  <c r="L2365" i="3"/>
  <c r="J2365" i="3"/>
  <c r="I2365" i="3"/>
  <c r="U2364" i="3"/>
  <c r="T2364" i="3"/>
  <c r="S2364" i="3"/>
  <c r="R2364" i="3"/>
  <c r="L2364" i="3"/>
  <c r="J2364" i="3"/>
  <c r="I2364" i="3"/>
  <c r="U2363" i="3"/>
  <c r="T2363" i="3"/>
  <c r="S2363" i="3"/>
  <c r="R2363" i="3"/>
  <c r="L2363" i="3"/>
  <c r="J2363" i="3"/>
  <c r="I2363" i="3"/>
  <c r="U2362" i="3"/>
  <c r="T2362" i="3"/>
  <c r="S2362" i="3"/>
  <c r="R2362" i="3"/>
  <c r="L2362" i="3"/>
  <c r="J2362" i="3"/>
  <c r="I2362" i="3"/>
  <c r="U2361" i="3"/>
  <c r="T2361" i="3"/>
  <c r="S2361" i="3"/>
  <c r="R2361" i="3"/>
  <c r="L2361" i="3"/>
  <c r="J2361" i="3"/>
  <c r="I2361" i="3"/>
  <c r="U2360" i="3"/>
  <c r="T2360" i="3"/>
  <c r="S2360" i="3"/>
  <c r="R2360" i="3"/>
  <c r="L2360" i="3"/>
  <c r="J2360" i="3"/>
  <c r="I2360" i="3"/>
  <c r="U2359" i="3"/>
  <c r="T2359" i="3"/>
  <c r="S2359" i="3"/>
  <c r="R2359" i="3"/>
  <c r="L2359" i="3"/>
  <c r="J2359" i="3"/>
  <c r="I2359" i="3"/>
  <c r="U2358" i="3"/>
  <c r="T2358" i="3"/>
  <c r="S2358" i="3"/>
  <c r="R2358" i="3"/>
  <c r="L2358" i="3"/>
  <c r="J2358" i="3"/>
  <c r="I2358" i="3"/>
  <c r="U2357" i="3"/>
  <c r="T2357" i="3"/>
  <c r="S2357" i="3"/>
  <c r="R2357" i="3"/>
  <c r="L2357" i="3"/>
  <c r="J2357" i="3"/>
  <c r="I2357" i="3"/>
  <c r="U2356" i="3"/>
  <c r="T2356" i="3"/>
  <c r="S2356" i="3"/>
  <c r="R2356" i="3"/>
  <c r="L2356" i="3"/>
  <c r="J2356" i="3"/>
  <c r="I2356" i="3"/>
  <c r="U2355" i="3"/>
  <c r="T2355" i="3"/>
  <c r="S2355" i="3"/>
  <c r="R2355" i="3"/>
  <c r="L2355" i="3"/>
  <c r="J2355" i="3"/>
  <c r="I2355" i="3"/>
  <c r="U2354" i="3"/>
  <c r="T2354" i="3"/>
  <c r="S2354" i="3"/>
  <c r="R2354" i="3"/>
  <c r="L2354" i="3"/>
  <c r="J2354" i="3"/>
  <c r="I2354" i="3"/>
  <c r="U2353" i="3"/>
  <c r="T2353" i="3"/>
  <c r="S2353" i="3"/>
  <c r="R2353" i="3"/>
  <c r="L2353" i="3"/>
  <c r="J2353" i="3"/>
  <c r="I2353" i="3"/>
  <c r="U2352" i="3"/>
  <c r="T2352" i="3"/>
  <c r="S2352" i="3"/>
  <c r="R2352" i="3"/>
  <c r="L2352" i="3"/>
  <c r="J2352" i="3"/>
  <c r="I2352" i="3"/>
  <c r="U2351" i="3"/>
  <c r="T2351" i="3"/>
  <c r="S2351" i="3"/>
  <c r="R2351" i="3"/>
  <c r="L2351" i="3"/>
  <c r="J2351" i="3"/>
  <c r="I2351" i="3"/>
  <c r="S2350" i="3"/>
  <c r="R2350" i="3"/>
  <c r="L2350" i="3"/>
  <c r="J2350" i="3"/>
  <c r="I2350" i="3"/>
  <c r="S2349" i="3"/>
  <c r="R2349" i="3"/>
  <c r="L2349" i="3"/>
  <c r="J2349" i="3"/>
  <c r="I2349" i="3"/>
  <c r="S2348" i="3"/>
  <c r="R2348" i="3"/>
  <c r="L2348" i="3"/>
  <c r="J2348" i="3"/>
  <c r="I2348" i="3"/>
  <c r="S2347" i="3"/>
  <c r="R2347" i="3"/>
  <c r="L2347" i="3"/>
  <c r="J2347" i="3"/>
  <c r="I2347" i="3"/>
  <c r="S2346" i="3"/>
  <c r="R2346" i="3"/>
  <c r="L2346" i="3"/>
  <c r="J2346" i="3"/>
  <c r="I2346" i="3"/>
  <c r="S2345" i="3"/>
  <c r="R2345" i="3"/>
  <c r="L2345" i="3"/>
  <c r="J2345" i="3"/>
  <c r="I2345" i="3"/>
  <c r="S2344" i="3"/>
  <c r="R2344" i="3"/>
  <c r="L2344" i="3"/>
  <c r="J2344" i="3"/>
  <c r="I2344" i="3"/>
  <c r="S2343" i="3"/>
  <c r="R2343" i="3"/>
  <c r="L2343" i="3"/>
  <c r="J2343" i="3"/>
  <c r="I2343" i="3"/>
  <c r="S2342" i="3"/>
  <c r="R2342" i="3"/>
  <c r="L2342" i="3"/>
  <c r="J2342" i="3"/>
  <c r="I2342" i="3"/>
  <c r="S2341" i="3"/>
  <c r="R2341" i="3"/>
  <c r="L2341" i="3"/>
  <c r="J2341" i="3"/>
  <c r="I2341" i="3"/>
  <c r="S2340" i="3"/>
  <c r="R2340" i="3"/>
  <c r="L2340" i="3"/>
  <c r="J2340" i="3"/>
  <c r="I2340" i="3"/>
  <c r="S2339" i="3"/>
  <c r="R2339" i="3"/>
  <c r="L2339" i="3"/>
  <c r="J2339" i="3"/>
  <c r="I2339" i="3"/>
  <c r="S2338" i="3"/>
  <c r="R2338" i="3"/>
  <c r="L2338" i="3"/>
  <c r="J2338" i="3"/>
  <c r="I2338" i="3"/>
  <c r="S2337" i="3"/>
  <c r="R2337" i="3"/>
  <c r="L2337" i="3"/>
  <c r="J2337" i="3"/>
  <c r="I2337" i="3"/>
  <c r="S2336" i="3"/>
  <c r="R2336" i="3"/>
  <c r="L2336" i="3"/>
  <c r="J2336" i="3"/>
  <c r="I2336" i="3"/>
  <c r="S2335" i="3"/>
  <c r="R2335" i="3"/>
  <c r="L2335" i="3"/>
  <c r="J2335" i="3"/>
  <c r="I2335" i="3"/>
  <c r="S2334" i="3"/>
  <c r="R2334" i="3"/>
  <c r="L2334" i="3"/>
  <c r="J2334" i="3"/>
  <c r="I2334" i="3"/>
  <c r="S2333" i="3"/>
  <c r="R2333" i="3"/>
  <c r="L2333" i="3"/>
  <c r="J2333" i="3"/>
  <c r="I2333" i="3"/>
  <c r="S2332" i="3"/>
  <c r="R2332" i="3"/>
  <c r="L2332" i="3"/>
  <c r="J2332" i="3"/>
  <c r="I2332" i="3"/>
  <c r="S2331" i="3"/>
  <c r="R2331" i="3"/>
  <c r="L2331" i="3"/>
  <c r="J2331" i="3"/>
  <c r="I2331" i="3"/>
  <c r="S2330" i="3"/>
  <c r="R2330" i="3"/>
  <c r="L2330" i="3"/>
  <c r="J2330" i="3"/>
  <c r="I2330" i="3"/>
  <c r="S2329" i="3"/>
  <c r="R2329" i="3"/>
  <c r="L2329" i="3"/>
  <c r="J2329" i="3"/>
  <c r="I2329" i="3"/>
  <c r="S2328" i="3"/>
  <c r="R2328" i="3"/>
  <c r="L2328" i="3"/>
  <c r="J2328" i="3"/>
  <c r="I2328" i="3"/>
  <c r="S2327" i="3"/>
  <c r="R2327" i="3"/>
  <c r="L2327" i="3"/>
  <c r="J2327" i="3"/>
  <c r="I2327" i="3"/>
  <c r="S2326" i="3"/>
  <c r="R2326" i="3"/>
  <c r="L2326" i="3"/>
  <c r="J2326" i="3"/>
  <c r="I2326" i="3"/>
  <c r="S2325" i="3"/>
  <c r="R2325" i="3"/>
  <c r="L2325" i="3"/>
  <c r="J2325" i="3"/>
  <c r="I2325" i="3"/>
  <c r="S2324" i="3"/>
  <c r="R2324" i="3"/>
  <c r="L2324" i="3"/>
  <c r="J2324" i="3"/>
  <c r="I2324" i="3"/>
  <c r="S2323" i="3"/>
  <c r="R2323" i="3"/>
  <c r="L2323" i="3"/>
  <c r="J2323" i="3"/>
  <c r="I2323" i="3"/>
  <c r="S2322" i="3"/>
  <c r="R2322" i="3"/>
  <c r="L2322" i="3"/>
  <c r="J2322" i="3"/>
  <c r="I2322" i="3"/>
  <c r="S2321" i="3"/>
  <c r="R2321" i="3"/>
  <c r="L2321" i="3"/>
  <c r="J2321" i="3"/>
  <c r="I2321" i="3"/>
  <c r="S2320" i="3"/>
  <c r="R2320" i="3"/>
  <c r="L2320" i="3"/>
  <c r="J2320" i="3"/>
  <c r="I2320" i="3"/>
  <c r="S2319" i="3"/>
  <c r="R2319" i="3"/>
  <c r="L2319" i="3"/>
  <c r="J2319" i="3"/>
  <c r="I2319" i="3"/>
  <c r="S2318" i="3"/>
  <c r="R2318" i="3"/>
  <c r="L2318" i="3"/>
  <c r="J2318" i="3"/>
  <c r="I2318" i="3"/>
  <c r="S2317" i="3"/>
  <c r="R2317" i="3"/>
  <c r="L2317" i="3"/>
  <c r="J2317" i="3"/>
  <c r="I2317" i="3"/>
  <c r="S2316" i="3"/>
  <c r="R2316" i="3"/>
  <c r="L2316" i="3"/>
  <c r="J2316" i="3"/>
  <c r="I2316" i="3"/>
  <c r="S2315" i="3"/>
  <c r="R2315" i="3"/>
  <c r="L2315" i="3"/>
  <c r="J2315" i="3"/>
  <c r="I2315" i="3"/>
  <c r="S2314" i="3"/>
  <c r="R2314" i="3"/>
  <c r="L2314" i="3"/>
  <c r="J2314" i="3"/>
  <c r="I2314" i="3"/>
  <c r="S2313" i="3"/>
  <c r="R2313" i="3"/>
  <c r="L2313" i="3"/>
  <c r="J2313" i="3"/>
  <c r="I2313" i="3"/>
  <c r="S2312" i="3"/>
  <c r="R2312" i="3"/>
  <c r="L2312" i="3"/>
  <c r="J2312" i="3"/>
  <c r="I2312" i="3"/>
  <c r="S2311" i="3"/>
  <c r="R2311" i="3"/>
  <c r="L2311" i="3"/>
  <c r="J2311" i="3"/>
  <c r="I2311" i="3"/>
  <c r="S2310" i="3"/>
  <c r="R2310" i="3"/>
  <c r="L2310" i="3"/>
  <c r="J2310" i="3"/>
  <c r="I2310" i="3"/>
  <c r="S2309" i="3"/>
  <c r="R2309" i="3"/>
  <c r="L2309" i="3"/>
  <c r="J2309" i="3"/>
  <c r="I2309" i="3"/>
  <c r="S2308" i="3"/>
  <c r="R2308" i="3"/>
  <c r="L2308" i="3"/>
  <c r="J2308" i="3"/>
  <c r="I2308" i="3"/>
  <c r="S2307" i="3"/>
  <c r="R2307" i="3"/>
  <c r="L2307" i="3"/>
  <c r="J2307" i="3"/>
  <c r="I2307" i="3"/>
  <c r="S2306" i="3"/>
  <c r="R2306" i="3"/>
  <c r="L2306" i="3"/>
  <c r="J2306" i="3"/>
  <c r="I2306" i="3"/>
  <c r="S2305" i="3"/>
  <c r="R2305" i="3"/>
  <c r="L2305" i="3"/>
  <c r="J2305" i="3"/>
  <c r="I2305" i="3"/>
  <c r="S2304" i="3"/>
  <c r="R2304" i="3"/>
  <c r="L2304" i="3"/>
  <c r="J2304" i="3"/>
  <c r="I2304" i="3"/>
  <c r="S2303" i="3"/>
  <c r="R2303" i="3"/>
  <c r="L2303" i="3"/>
  <c r="J2303" i="3"/>
  <c r="I2303" i="3"/>
  <c r="S2302" i="3"/>
  <c r="R2302" i="3"/>
  <c r="L2302" i="3"/>
  <c r="J2302" i="3"/>
  <c r="I2302" i="3"/>
  <c r="S2301" i="3"/>
  <c r="R2301" i="3"/>
  <c r="L2301" i="3"/>
  <c r="J2301" i="3"/>
  <c r="I2301" i="3"/>
  <c r="S2300" i="3"/>
  <c r="R2300" i="3"/>
  <c r="L2300" i="3"/>
  <c r="J2300" i="3"/>
  <c r="I2300" i="3"/>
  <c r="S2299" i="3"/>
  <c r="R2299" i="3"/>
  <c r="L2299" i="3"/>
  <c r="J2299" i="3"/>
  <c r="I2299" i="3"/>
  <c r="S2298" i="3"/>
  <c r="R2298" i="3"/>
  <c r="L2298" i="3"/>
  <c r="J2298" i="3"/>
  <c r="I2298" i="3"/>
  <c r="S2297" i="3"/>
  <c r="R2297" i="3"/>
  <c r="L2297" i="3"/>
  <c r="J2297" i="3"/>
  <c r="I2297" i="3"/>
  <c r="S2296" i="3"/>
  <c r="R2296" i="3"/>
  <c r="L2296" i="3"/>
  <c r="J2296" i="3"/>
  <c r="I2296" i="3"/>
  <c r="S2295" i="3"/>
  <c r="R2295" i="3"/>
  <c r="L2295" i="3"/>
  <c r="J2295" i="3"/>
  <c r="I2295" i="3"/>
  <c r="S2294" i="3"/>
  <c r="R2294" i="3"/>
  <c r="L2294" i="3"/>
  <c r="J2294" i="3"/>
  <c r="I2294" i="3"/>
  <c r="S2293" i="3"/>
  <c r="R2293" i="3"/>
  <c r="L2293" i="3"/>
  <c r="J2293" i="3"/>
  <c r="I2293" i="3"/>
  <c r="S2292" i="3"/>
  <c r="R2292" i="3"/>
  <c r="L2292" i="3"/>
  <c r="J2292" i="3"/>
  <c r="I2292" i="3"/>
  <c r="S2291" i="3"/>
  <c r="R2291" i="3"/>
  <c r="L2291" i="3"/>
  <c r="J2291" i="3"/>
  <c r="I2291" i="3"/>
  <c r="S2290" i="3"/>
  <c r="R2290" i="3"/>
  <c r="L2290" i="3"/>
  <c r="J2290" i="3"/>
  <c r="I2290" i="3"/>
  <c r="S2289" i="3"/>
  <c r="R2289" i="3"/>
  <c r="L2289" i="3"/>
  <c r="J2289" i="3"/>
  <c r="I2289" i="3"/>
  <c r="S2288" i="3"/>
  <c r="R2288" i="3"/>
  <c r="L2288" i="3"/>
  <c r="J2288" i="3"/>
  <c r="I2288" i="3"/>
  <c r="S2287" i="3"/>
  <c r="R2287" i="3"/>
  <c r="L2287" i="3"/>
  <c r="J2287" i="3"/>
  <c r="I2287" i="3"/>
  <c r="S2286" i="3"/>
  <c r="R2286" i="3"/>
  <c r="L2286" i="3"/>
  <c r="J2286" i="3"/>
  <c r="I2286" i="3"/>
  <c r="S2285" i="3"/>
  <c r="R2285" i="3"/>
  <c r="L2285" i="3"/>
  <c r="J2285" i="3"/>
  <c r="I2285" i="3"/>
  <c r="S2284" i="3"/>
  <c r="R2284" i="3"/>
  <c r="L2284" i="3"/>
  <c r="J2284" i="3"/>
  <c r="I2284" i="3"/>
  <c r="S2283" i="3"/>
  <c r="R2283" i="3"/>
  <c r="L2283" i="3"/>
  <c r="J2283" i="3"/>
  <c r="I2283" i="3"/>
  <c r="S2282" i="3"/>
  <c r="R2282" i="3"/>
  <c r="L2282" i="3"/>
  <c r="J2282" i="3"/>
  <c r="I2282" i="3"/>
  <c r="S2281" i="3"/>
  <c r="R2281" i="3"/>
  <c r="L2281" i="3"/>
  <c r="J2281" i="3"/>
  <c r="I2281" i="3"/>
  <c r="S2280" i="3"/>
  <c r="R2280" i="3"/>
  <c r="L2280" i="3"/>
  <c r="J2280" i="3"/>
  <c r="I2280" i="3"/>
  <c r="S2279" i="3"/>
  <c r="R2279" i="3"/>
  <c r="L2279" i="3"/>
  <c r="J2279" i="3"/>
  <c r="I2279" i="3"/>
  <c r="S2278" i="3"/>
  <c r="R2278" i="3"/>
  <c r="L2278" i="3"/>
  <c r="J2278" i="3"/>
  <c r="I2278" i="3"/>
  <c r="S2277" i="3"/>
  <c r="R2277" i="3"/>
  <c r="L2277" i="3"/>
  <c r="J2277" i="3"/>
  <c r="I2277" i="3"/>
  <c r="S2276" i="3"/>
  <c r="R2276" i="3"/>
  <c r="L2276" i="3"/>
  <c r="J2276" i="3"/>
  <c r="I2276" i="3"/>
  <c r="S2275" i="3"/>
  <c r="R2275" i="3"/>
  <c r="L2275" i="3"/>
  <c r="J2275" i="3"/>
  <c r="I2275" i="3"/>
  <c r="S2274" i="3"/>
  <c r="R2274" i="3"/>
  <c r="L2274" i="3"/>
  <c r="J2274" i="3"/>
  <c r="I2274" i="3"/>
  <c r="S2273" i="3"/>
  <c r="R2273" i="3"/>
  <c r="L2273" i="3"/>
  <c r="J2273" i="3"/>
  <c r="I2273" i="3"/>
  <c r="S2272" i="3"/>
  <c r="R2272" i="3"/>
  <c r="L2272" i="3"/>
  <c r="J2272" i="3"/>
  <c r="I2272" i="3"/>
  <c r="S2271" i="3"/>
  <c r="R2271" i="3"/>
  <c r="L2271" i="3"/>
  <c r="J2271" i="3"/>
  <c r="I2271" i="3"/>
  <c r="S2270" i="3"/>
  <c r="R2270" i="3"/>
  <c r="L2270" i="3"/>
  <c r="J2270" i="3"/>
  <c r="I2270" i="3"/>
  <c r="S2269" i="3"/>
  <c r="R2269" i="3"/>
  <c r="L2269" i="3"/>
  <c r="J2269" i="3"/>
  <c r="I2269" i="3"/>
  <c r="S2268" i="3"/>
  <c r="R2268" i="3"/>
  <c r="L2268" i="3"/>
  <c r="J2268" i="3"/>
  <c r="I2268" i="3"/>
  <c r="S2267" i="3"/>
  <c r="R2267" i="3"/>
  <c r="L2267" i="3"/>
  <c r="J2267" i="3"/>
  <c r="I2267" i="3"/>
  <c r="S2266" i="3"/>
  <c r="R2266" i="3"/>
  <c r="L2266" i="3"/>
  <c r="J2266" i="3"/>
  <c r="I2266" i="3"/>
  <c r="S2265" i="3"/>
  <c r="R2265" i="3"/>
  <c r="L2265" i="3"/>
  <c r="J2265" i="3"/>
  <c r="I2265" i="3"/>
  <c r="S2264" i="3"/>
  <c r="R2264" i="3"/>
  <c r="L2264" i="3"/>
  <c r="J2264" i="3"/>
  <c r="I2264" i="3"/>
  <c r="S2263" i="3"/>
  <c r="R2263" i="3"/>
  <c r="L2263" i="3"/>
  <c r="J2263" i="3"/>
  <c r="I2263" i="3"/>
  <c r="S2262" i="3"/>
  <c r="R2262" i="3"/>
  <c r="L2262" i="3"/>
  <c r="J2262" i="3"/>
  <c r="I2262" i="3"/>
  <c r="S2261" i="3"/>
  <c r="R2261" i="3"/>
  <c r="L2261" i="3"/>
  <c r="J2261" i="3"/>
  <c r="I2261" i="3"/>
  <c r="S2260" i="3"/>
  <c r="R2260" i="3"/>
  <c r="L2260" i="3"/>
  <c r="J2260" i="3"/>
  <c r="I2260" i="3"/>
  <c r="S2259" i="3"/>
  <c r="R2259" i="3"/>
  <c r="L2259" i="3"/>
  <c r="J2259" i="3"/>
  <c r="I2259" i="3"/>
  <c r="S2258" i="3"/>
  <c r="R2258" i="3"/>
  <c r="L2258" i="3"/>
  <c r="J2258" i="3"/>
  <c r="I2258" i="3"/>
  <c r="S2257" i="3"/>
  <c r="R2257" i="3"/>
  <c r="L2257" i="3"/>
  <c r="J2257" i="3"/>
  <c r="I2257" i="3"/>
  <c r="S2256" i="3"/>
  <c r="R2256" i="3"/>
  <c r="L2256" i="3"/>
  <c r="J2256" i="3"/>
  <c r="I2256" i="3"/>
  <c r="S2255" i="3"/>
  <c r="R2255" i="3"/>
  <c r="L2255" i="3"/>
  <c r="J2255" i="3"/>
  <c r="I2255" i="3"/>
  <c r="S2254" i="3"/>
  <c r="R2254" i="3"/>
  <c r="L2254" i="3"/>
  <c r="J2254" i="3"/>
  <c r="I2254" i="3"/>
  <c r="S2253" i="3"/>
  <c r="R2253" i="3"/>
  <c r="L2253" i="3"/>
  <c r="J2253" i="3"/>
  <c r="I2253" i="3"/>
  <c r="S2252" i="3"/>
  <c r="R2252" i="3"/>
  <c r="L2252" i="3"/>
  <c r="J2252" i="3"/>
  <c r="I2252" i="3"/>
  <c r="S2251" i="3"/>
  <c r="R2251" i="3"/>
  <c r="L2251" i="3"/>
  <c r="J2251" i="3"/>
  <c r="I2251" i="3"/>
  <c r="S2250" i="3"/>
  <c r="R2250" i="3"/>
  <c r="L2250" i="3"/>
  <c r="J2250" i="3"/>
  <c r="I2250" i="3"/>
  <c r="S2249" i="3"/>
  <c r="R2249" i="3"/>
  <c r="L2249" i="3"/>
  <c r="J2249" i="3"/>
  <c r="I2249" i="3"/>
  <c r="S2248" i="3"/>
  <c r="R2248" i="3"/>
  <c r="L2248" i="3"/>
  <c r="J2248" i="3"/>
  <c r="I2248" i="3"/>
  <c r="S2247" i="3"/>
  <c r="R2247" i="3"/>
  <c r="L2247" i="3"/>
  <c r="J2247" i="3"/>
  <c r="I2247" i="3"/>
  <c r="S2246" i="3"/>
  <c r="R2246" i="3"/>
  <c r="L2246" i="3"/>
  <c r="J2246" i="3"/>
  <c r="I2246" i="3"/>
  <c r="S2245" i="3"/>
  <c r="R2245" i="3"/>
  <c r="L2245" i="3"/>
  <c r="J2245" i="3"/>
  <c r="I2245" i="3"/>
  <c r="S2244" i="3"/>
  <c r="R2244" i="3"/>
  <c r="L2244" i="3"/>
  <c r="J2244" i="3"/>
  <c r="I2244" i="3"/>
  <c r="S2243" i="3"/>
  <c r="R2243" i="3"/>
  <c r="L2243" i="3"/>
  <c r="J2243" i="3"/>
  <c r="I2243" i="3"/>
  <c r="S2242" i="3"/>
  <c r="R2242" i="3"/>
  <c r="L2242" i="3"/>
  <c r="J2242" i="3"/>
  <c r="I2242" i="3"/>
  <c r="S2241" i="3"/>
  <c r="R2241" i="3"/>
  <c r="L2241" i="3"/>
  <c r="J2241" i="3"/>
  <c r="I2241" i="3"/>
  <c r="S2240" i="3"/>
  <c r="R2240" i="3"/>
  <c r="L2240" i="3"/>
  <c r="J2240" i="3"/>
  <c r="I2240" i="3"/>
  <c r="S2239" i="3"/>
  <c r="R2239" i="3"/>
  <c r="L2239" i="3"/>
  <c r="J2239" i="3"/>
  <c r="I2239" i="3"/>
  <c r="S2238" i="3"/>
  <c r="R2238" i="3"/>
  <c r="L2238" i="3"/>
  <c r="J2238" i="3"/>
  <c r="I2238" i="3"/>
  <c r="S2237" i="3"/>
  <c r="R2237" i="3"/>
  <c r="L2237" i="3"/>
  <c r="J2237" i="3"/>
  <c r="I2237" i="3"/>
  <c r="S2236" i="3"/>
  <c r="R2236" i="3"/>
  <c r="L2236" i="3"/>
  <c r="J2236" i="3"/>
  <c r="I2236" i="3"/>
  <c r="S2235" i="3"/>
  <c r="R2235" i="3"/>
  <c r="L2235" i="3"/>
  <c r="J2235" i="3"/>
  <c r="I2235" i="3"/>
  <c r="S2234" i="3"/>
  <c r="R2234" i="3"/>
  <c r="L2234" i="3"/>
  <c r="J2234" i="3"/>
  <c r="I2234" i="3"/>
  <c r="S2233" i="3"/>
  <c r="R2233" i="3"/>
  <c r="L2233" i="3"/>
  <c r="J2233" i="3"/>
  <c r="I2233" i="3"/>
  <c r="S2232" i="3"/>
  <c r="R2232" i="3"/>
  <c r="L2232" i="3"/>
  <c r="J2232" i="3"/>
  <c r="I2232" i="3"/>
  <c r="S2231" i="3"/>
  <c r="R2231" i="3"/>
  <c r="L2231" i="3"/>
  <c r="J2231" i="3"/>
  <c r="I2231" i="3"/>
  <c r="S2230" i="3"/>
  <c r="R2230" i="3"/>
  <c r="L2230" i="3"/>
  <c r="J2230" i="3"/>
  <c r="I2230" i="3"/>
  <c r="S2229" i="3"/>
  <c r="R2229" i="3"/>
  <c r="L2229" i="3"/>
  <c r="J2229" i="3"/>
  <c r="I2229" i="3"/>
  <c r="S2228" i="3"/>
  <c r="R2228" i="3"/>
  <c r="L2228" i="3"/>
  <c r="J2228" i="3"/>
  <c r="I2228" i="3"/>
  <c r="S2227" i="3"/>
  <c r="R2227" i="3"/>
  <c r="L2227" i="3"/>
  <c r="J2227" i="3"/>
  <c r="I2227" i="3"/>
  <c r="S2226" i="3"/>
  <c r="R2226" i="3"/>
  <c r="L2226" i="3"/>
  <c r="J2226" i="3"/>
  <c r="I2226" i="3"/>
  <c r="S2225" i="3"/>
  <c r="R2225" i="3"/>
  <c r="L2225" i="3"/>
  <c r="J2225" i="3"/>
  <c r="I2225" i="3"/>
  <c r="S2224" i="3"/>
  <c r="R2224" i="3"/>
  <c r="L2224" i="3"/>
  <c r="J2224" i="3"/>
  <c r="I2224" i="3"/>
  <c r="S2223" i="3"/>
  <c r="R2223" i="3"/>
  <c r="L2223" i="3"/>
  <c r="J2223" i="3"/>
  <c r="I2223" i="3"/>
  <c r="S2222" i="3"/>
  <c r="R2222" i="3"/>
  <c r="L2222" i="3"/>
  <c r="J2222" i="3"/>
  <c r="I2222" i="3"/>
  <c r="S2221" i="3"/>
  <c r="R2221" i="3"/>
  <c r="L2221" i="3"/>
  <c r="J2221" i="3"/>
  <c r="I2221" i="3"/>
  <c r="S2220" i="3"/>
  <c r="R2220" i="3"/>
  <c r="L2220" i="3"/>
  <c r="J2220" i="3"/>
  <c r="I2220" i="3"/>
  <c r="S2219" i="3"/>
  <c r="R2219" i="3"/>
  <c r="L2219" i="3"/>
  <c r="J2219" i="3"/>
  <c r="I2219" i="3"/>
  <c r="S2218" i="3"/>
  <c r="R2218" i="3"/>
  <c r="L2218" i="3"/>
  <c r="J2218" i="3"/>
  <c r="I2218" i="3"/>
  <c r="S2217" i="3"/>
  <c r="R2217" i="3"/>
  <c r="L2217" i="3"/>
  <c r="J2217" i="3"/>
  <c r="I2217" i="3"/>
  <c r="S2216" i="3"/>
  <c r="R2216" i="3"/>
  <c r="L2216" i="3"/>
  <c r="J2216" i="3"/>
  <c r="I2216" i="3"/>
  <c r="S2215" i="3"/>
  <c r="R2215" i="3"/>
  <c r="L2215" i="3"/>
  <c r="J2215" i="3"/>
  <c r="I2215" i="3"/>
  <c r="S2214" i="3"/>
  <c r="R2214" i="3"/>
  <c r="L2214" i="3"/>
  <c r="J2214" i="3"/>
  <c r="I2214" i="3"/>
  <c r="S2213" i="3"/>
  <c r="R2213" i="3"/>
  <c r="L2213" i="3"/>
  <c r="J2213" i="3"/>
  <c r="I2213" i="3"/>
  <c r="S2212" i="3"/>
  <c r="R2212" i="3"/>
  <c r="L2212" i="3"/>
  <c r="J2212" i="3"/>
  <c r="I2212" i="3"/>
  <c r="S2211" i="3"/>
  <c r="R2211" i="3"/>
  <c r="L2211" i="3"/>
  <c r="J2211" i="3"/>
  <c r="I2211" i="3"/>
  <c r="S2210" i="3"/>
  <c r="R2210" i="3"/>
  <c r="L2210" i="3"/>
  <c r="J2210" i="3"/>
  <c r="I2210" i="3"/>
  <c r="S2209" i="3"/>
  <c r="R2209" i="3"/>
  <c r="L2209" i="3"/>
  <c r="J2209" i="3"/>
  <c r="I2209" i="3"/>
  <c r="S2208" i="3"/>
  <c r="R2208" i="3"/>
  <c r="L2208" i="3"/>
  <c r="J2208" i="3"/>
  <c r="I2208" i="3"/>
  <c r="S2207" i="3"/>
  <c r="R2207" i="3"/>
  <c r="L2207" i="3"/>
  <c r="J2207" i="3"/>
  <c r="I2207" i="3"/>
  <c r="S2206" i="3"/>
  <c r="R2206" i="3"/>
  <c r="L2206" i="3"/>
  <c r="J2206" i="3"/>
  <c r="I2206" i="3"/>
  <c r="S2205" i="3"/>
  <c r="R2205" i="3"/>
  <c r="L2205" i="3"/>
  <c r="J2205" i="3"/>
  <c r="I2205" i="3"/>
  <c r="S2204" i="3"/>
  <c r="R2204" i="3"/>
  <c r="L2204" i="3"/>
  <c r="J2204" i="3"/>
  <c r="I2204" i="3"/>
  <c r="S2203" i="3"/>
  <c r="R2203" i="3"/>
  <c r="L2203" i="3"/>
  <c r="J2203" i="3"/>
  <c r="I2203" i="3"/>
  <c r="S2202" i="3"/>
  <c r="R2202" i="3"/>
  <c r="L2202" i="3"/>
  <c r="J2202" i="3"/>
  <c r="I2202" i="3"/>
  <c r="S2201" i="3"/>
  <c r="R2201" i="3"/>
  <c r="L2201" i="3"/>
  <c r="J2201" i="3"/>
  <c r="I2201" i="3"/>
  <c r="S2200" i="3"/>
  <c r="R2200" i="3"/>
  <c r="L2200" i="3"/>
  <c r="J2200" i="3"/>
  <c r="I2200" i="3"/>
  <c r="S2199" i="3"/>
  <c r="R2199" i="3"/>
  <c r="L2199" i="3"/>
  <c r="J2199" i="3"/>
  <c r="I2199" i="3"/>
  <c r="S2198" i="3"/>
  <c r="R2198" i="3"/>
  <c r="L2198" i="3"/>
  <c r="J2198" i="3"/>
  <c r="I2198" i="3"/>
  <c r="S2197" i="3"/>
  <c r="R2197" i="3"/>
  <c r="L2197" i="3"/>
  <c r="J2197" i="3"/>
  <c r="I2197" i="3"/>
  <c r="S2196" i="3"/>
  <c r="R2196" i="3"/>
  <c r="L2196" i="3"/>
  <c r="J2196" i="3"/>
  <c r="I2196" i="3"/>
  <c r="S2195" i="3"/>
  <c r="R2195" i="3"/>
  <c r="L2195" i="3"/>
  <c r="J2195" i="3"/>
  <c r="I2195" i="3"/>
  <c r="S2194" i="3"/>
  <c r="R2194" i="3"/>
  <c r="L2194" i="3"/>
  <c r="J2194" i="3"/>
  <c r="I2194" i="3"/>
  <c r="S2193" i="3"/>
  <c r="R2193" i="3"/>
  <c r="L2193" i="3"/>
  <c r="J2193" i="3"/>
  <c r="I2193" i="3"/>
  <c r="S2192" i="3"/>
  <c r="R2192" i="3"/>
  <c r="L2192" i="3"/>
  <c r="J2192" i="3"/>
  <c r="I2192" i="3"/>
  <c r="S2191" i="3"/>
  <c r="R2191" i="3"/>
  <c r="L2191" i="3"/>
  <c r="J2191" i="3"/>
  <c r="I2191" i="3"/>
  <c r="S2190" i="3"/>
  <c r="R2190" i="3"/>
  <c r="L2190" i="3"/>
  <c r="J2190" i="3"/>
  <c r="I2190" i="3"/>
  <c r="S2189" i="3"/>
  <c r="R2189" i="3"/>
  <c r="L2189" i="3"/>
  <c r="J2189" i="3"/>
  <c r="I2189" i="3"/>
  <c r="S2188" i="3"/>
  <c r="R2188" i="3"/>
  <c r="L2188" i="3"/>
  <c r="J2188" i="3"/>
  <c r="I2188" i="3"/>
  <c r="S2187" i="3"/>
  <c r="R2187" i="3"/>
  <c r="L2187" i="3"/>
  <c r="J2187" i="3"/>
  <c r="I2187" i="3"/>
  <c r="S2186" i="3"/>
  <c r="R2186" i="3"/>
  <c r="L2186" i="3"/>
  <c r="J2186" i="3"/>
  <c r="I2186" i="3"/>
  <c r="S2185" i="3"/>
  <c r="R2185" i="3"/>
  <c r="L2185" i="3"/>
  <c r="J2185" i="3"/>
  <c r="I2185" i="3"/>
  <c r="S2184" i="3"/>
  <c r="R2184" i="3"/>
  <c r="L2184" i="3"/>
  <c r="J2184" i="3"/>
  <c r="I2184" i="3"/>
  <c r="S2183" i="3"/>
  <c r="R2183" i="3"/>
  <c r="L2183" i="3"/>
  <c r="J2183" i="3"/>
  <c r="I2183" i="3"/>
  <c r="S2182" i="3"/>
  <c r="R2182" i="3"/>
  <c r="L2182" i="3"/>
  <c r="J2182" i="3"/>
  <c r="I2182" i="3"/>
  <c r="S2181" i="3"/>
  <c r="R2181" i="3"/>
  <c r="L2181" i="3"/>
  <c r="J2181" i="3"/>
  <c r="I2181" i="3"/>
  <c r="S2180" i="3"/>
  <c r="R2180" i="3"/>
  <c r="L2180" i="3"/>
  <c r="J2180" i="3"/>
  <c r="I2180" i="3"/>
  <c r="S2179" i="3"/>
  <c r="R2179" i="3"/>
  <c r="L2179" i="3"/>
  <c r="J2179" i="3"/>
  <c r="I2179" i="3"/>
  <c r="S2178" i="3"/>
  <c r="R2178" i="3"/>
  <c r="L2178" i="3"/>
  <c r="J2178" i="3"/>
  <c r="I2178" i="3"/>
  <c r="S2177" i="3"/>
  <c r="R2177" i="3"/>
  <c r="L2177" i="3"/>
  <c r="J2177" i="3"/>
  <c r="I2177" i="3"/>
  <c r="S2176" i="3"/>
  <c r="R2176" i="3"/>
  <c r="L2176" i="3"/>
  <c r="J2176" i="3"/>
  <c r="I2176" i="3"/>
  <c r="S2175" i="3"/>
  <c r="R2175" i="3"/>
  <c r="L2175" i="3"/>
  <c r="J2175" i="3"/>
  <c r="I2175" i="3"/>
  <c r="S2174" i="3"/>
  <c r="R2174" i="3"/>
  <c r="L2174" i="3"/>
  <c r="J2174" i="3"/>
  <c r="I2174" i="3"/>
  <c r="S2173" i="3"/>
  <c r="R2173" i="3"/>
  <c r="L2173" i="3"/>
  <c r="J2173" i="3"/>
  <c r="I2173" i="3"/>
  <c r="S2172" i="3"/>
  <c r="R2172" i="3"/>
  <c r="L2172" i="3"/>
  <c r="J2172" i="3"/>
  <c r="I2172" i="3"/>
  <c r="S2171" i="3"/>
  <c r="R2171" i="3"/>
  <c r="L2171" i="3"/>
  <c r="J2171" i="3"/>
  <c r="I2171" i="3"/>
  <c r="S2170" i="3"/>
  <c r="R2170" i="3"/>
  <c r="L2170" i="3"/>
  <c r="J2170" i="3"/>
  <c r="I2170" i="3"/>
  <c r="S2169" i="3"/>
  <c r="R2169" i="3"/>
  <c r="L2169" i="3"/>
  <c r="J2169" i="3"/>
  <c r="I2169" i="3"/>
  <c r="S2168" i="3"/>
  <c r="R2168" i="3"/>
  <c r="L2168" i="3"/>
  <c r="J2168" i="3"/>
  <c r="I2168" i="3"/>
  <c r="S2167" i="3"/>
  <c r="R2167" i="3"/>
  <c r="L2167" i="3"/>
  <c r="J2167" i="3"/>
  <c r="I2167" i="3"/>
  <c r="S2166" i="3"/>
  <c r="R2166" i="3"/>
  <c r="L2166" i="3"/>
  <c r="J2166" i="3"/>
  <c r="I2166" i="3"/>
  <c r="S2165" i="3"/>
  <c r="R2165" i="3"/>
  <c r="L2165" i="3"/>
  <c r="J2165" i="3"/>
  <c r="I2165" i="3"/>
  <c r="S2164" i="3"/>
  <c r="R2164" i="3"/>
  <c r="L2164" i="3"/>
  <c r="J2164" i="3"/>
  <c r="I2164" i="3"/>
  <c r="S2163" i="3"/>
  <c r="R2163" i="3"/>
  <c r="L2163" i="3"/>
  <c r="J2163" i="3"/>
  <c r="I2163" i="3"/>
  <c r="S2162" i="3"/>
  <c r="R2162" i="3"/>
  <c r="L2162" i="3"/>
  <c r="J2162" i="3"/>
  <c r="I2162" i="3"/>
  <c r="S2161" i="3"/>
  <c r="R2161" i="3"/>
  <c r="L2161" i="3"/>
  <c r="J2161" i="3"/>
  <c r="I2161" i="3"/>
  <c r="S2160" i="3"/>
  <c r="R2160" i="3"/>
  <c r="L2160" i="3"/>
  <c r="J2160" i="3"/>
  <c r="I2160" i="3"/>
  <c r="S2159" i="3"/>
  <c r="R2159" i="3"/>
  <c r="L2159" i="3"/>
  <c r="J2159" i="3"/>
  <c r="I2159" i="3"/>
  <c r="S2158" i="3"/>
  <c r="R2158" i="3"/>
  <c r="L2158" i="3"/>
  <c r="J2158" i="3"/>
  <c r="I2158" i="3"/>
  <c r="S2157" i="3"/>
  <c r="R2157" i="3"/>
  <c r="L2157" i="3"/>
  <c r="J2157" i="3"/>
  <c r="I2157" i="3"/>
  <c r="S2156" i="3"/>
  <c r="R2156" i="3"/>
  <c r="L2156" i="3"/>
  <c r="J2156" i="3"/>
  <c r="I2156" i="3"/>
  <c r="S2155" i="3"/>
  <c r="R2155" i="3"/>
  <c r="L2155" i="3"/>
  <c r="J2155" i="3"/>
  <c r="I2155" i="3"/>
  <c r="S2154" i="3"/>
  <c r="R2154" i="3"/>
  <c r="L2154" i="3"/>
  <c r="J2154" i="3"/>
  <c r="I2154" i="3"/>
  <c r="S2153" i="3"/>
  <c r="R2153" i="3"/>
  <c r="L2153" i="3"/>
  <c r="J2153" i="3"/>
  <c r="I2153" i="3"/>
  <c r="S2152" i="3"/>
  <c r="R2152" i="3"/>
  <c r="L2152" i="3"/>
  <c r="J2152" i="3"/>
  <c r="I2152" i="3"/>
  <c r="S2151" i="3"/>
  <c r="R2151" i="3"/>
  <c r="L2151" i="3"/>
  <c r="J2151" i="3"/>
  <c r="I2151" i="3"/>
  <c r="S2150" i="3"/>
  <c r="R2150" i="3"/>
  <c r="L2150" i="3"/>
  <c r="J2150" i="3"/>
  <c r="I2150" i="3"/>
  <c r="S2149" i="3"/>
  <c r="R2149" i="3"/>
  <c r="L2149" i="3"/>
  <c r="J2149" i="3"/>
  <c r="I2149" i="3"/>
  <c r="S2148" i="3"/>
  <c r="R2148" i="3"/>
  <c r="L2148" i="3"/>
  <c r="J2148" i="3"/>
  <c r="I2148" i="3"/>
  <c r="S2147" i="3"/>
  <c r="R2147" i="3"/>
  <c r="L2147" i="3"/>
  <c r="J2147" i="3"/>
  <c r="I2147" i="3"/>
  <c r="S2146" i="3"/>
  <c r="R2146" i="3"/>
  <c r="L2146" i="3"/>
  <c r="J2146" i="3"/>
  <c r="I2146" i="3"/>
  <c r="S2145" i="3"/>
  <c r="R2145" i="3"/>
  <c r="L2145" i="3"/>
  <c r="J2145" i="3"/>
  <c r="I2145" i="3"/>
  <c r="S2144" i="3"/>
  <c r="R2144" i="3"/>
  <c r="L2144" i="3"/>
  <c r="J2144" i="3"/>
  <c r="I2144" i="3"/>
  <c r="U2143" i="3"/>
  <c r="T2143" i="3"/>
  <c r="S2143" i="3"/>
  <c r="R2143" i="3"/>
  <c r="L2143" i="3"/>
  <c r="J2143" i="3"/>
  <c r="I2143" i="3"/>
  <c r="U2142" i="3"/>
  <c r="T2142" i="3"/>
  <c r="S2142" i="3"/>
  <c r="R2142" i="3"/>
  <c r="L2142" i="3"/>
  <c r="J2142" i="3"/>
  <c r="I2142" i="3"/>
  <c r="U2141" i="3"/>
  <c r="T2141" i="3"/>
  <c r="S2141" i="3"/>
  <c r="R2141" i="3"/>
  <c r="L2141" i="3"/>
  <c r="J2141" i="3"/>
  <c r="I2141" i="3"/>
  <c r="U2140" i="3"/>
  <c r="T2140" i="3"/>
  <c r="S2140" i="3"/>
  <c r="R2140" i="3"/>
  <c r="L2140" i="3"/>
  <c r="J2140" i="3"/>
  <c r="I2140" i="3"/>
  <c r="S2139" i="3"/>
  <c r="R2139" i="3"/>
  <c r="L2139" i="3"/>
  <c r="J2139" i="3"/>
  <c r="I2139" i="3"/>
  <c r="S2138" i="3"/>
  <c r="R2138" i="3"/>
  <c r="L2138" i="3"/>
  <c r="J2138" i="3"/>
  <c r="I2138" i="3"/>
  <c r="S2137" i="3"/>
  <c r="R2137" i="3"/>
  <c r="L2137" i="3"/>
  <c r="J2137" i="3"/>
  <c r="I2137" i="3"/>
  <c r="S2136" i="3"/>
  <c r="R2136" i="3"/>
  <c r="L2136" i="3"/>
  <c r="J2136" i="3"/>
  <c r="I2136" i="3"/>
  <c r="S2135" i="3"/>
  <c r="R2135" i="3"/>
  <c r="L2135" i="3"/>
  <c r="J2135" i="3"/>
  <c r="I2135" i="3"/>
  <c r="S2134" i="3"/>
  <c r="R2134" i="3"/>
  <c r="L2134" i="3"/>
  <c r="J2134" i="3"/>
  <c r="I2134" i="3"/>
  <c r="S2133" i="3"/>
  <c r="R2133" i="3"/>
  <c r="L2133" i="3"/>
  <c r="J2133" i="3"/>
  <c r="I2133" i="3"/>
  <c r="S2132" i="3"/>
  <c r="R2132" i="3"/>
  <c r="L2132" i="3"/>
  <c r="J2132" i="3"/>
  <c r="I2132" i="3"/>
  <c r="S2131" i="3"/>
  <c r="R2131" i="3"/>
  <c r="L2131" i="3"/>
  <c r="J2131" i="3"/>
  <c r="I2131" i="3"/>
  <c r="S2130" i="3"/>
  <c r="R2130" i="3"/>
  <c r="L2130" i="3"/>
  <c r="J2130" i="3"/>
  <c r="I2130" i="3"/>
  <c r="S2129" i="3"/>
  <c r="R2129" i="3"/>
  <c r="L2129" i="3"/>
  <c r="J2129" i="3"/>
  <c r="I2129" i="3"/>
  <c r="S2128" i="3"/>
  <c r="R2128" i="3"/>
  <c r="L2128" i="3"/>
  <c r="J2128" i="3"/>
  <c r="I2128" i="3"/>
  <c r="S2127" i="3"/>
  <c r="R2127" i="3"/>
  <c r="L2127" i="3"/>
  <c r="J2127" i="3"/>
  <c r="I2127" i="3"/>
  <c r="S2126" i="3"/>
  <c r="R2126" i="3"/>
  <c r="L2126" i="3"/>
  <c r="J2126" i="3"/>
  <c r="I2126" i="3"/>
  <c r="S2125" i="3"/>
  <c r="R2125" i="3"/>
  <c r="L2125" i="3"/>
  <c r="J2125" i="3"/>
  <c r="I2125" i="3"/>
  <c r="S2124" i="3"/>
  <c r="R2124" i="3"/>
  <c r="L2124" i="3"/>
  <c r="J2124" i="3"/>
  <c r="I2124" i="3"/>
  <c r="S2123" i="3"/>
  <c r="R2123" i="3"/>
  <c r="L2123" i="3"/>
  <c r="J2123" i="3"/>
  <c r="I2123" i="3"/>
  <c r="S2122" i="3"/>
  <c r="R2122" i="3"/>
  <c r="L2122" i="3"/>
  <c r="J2122" i="3"/>
  <c r="I2122" i="3"/>
  <c r="S2121" i="3"/>
  <c r="R2121" i="3"/>
  <c r="L2121" i="3"/>
  <c r="J2121" i="3"/>
  <c r="I2121" i="3"/>
  <c r="S2120" i="3"/>
  <c r="R2120" i="3"/>
  <c r="L2120" i="3"/>
  <c r="J2120" i="3"/>
  <c r="I2120" i="3"/>
  <c r="S2119" i="3"/>
  <c r="R2119" i="3"/>
  <c r="L2119" i="3"/>
  <c r="J2119" i="3"/>
  <c r="I2119" i="3"/>
  <c r="S2118" i="3"/>
  <c r="R2118" i="3"/>
  <c r="L2118" i="3"/>
  <c r="J2118" i="3"/>
  <c r="I2118" i="3"/>
  <c r="S2117" i="3"/>
  <c r="R2117" i="3"/>
  <c r="L2117" i="3"/>
  <c r="J2117" i="3"/>
  <c r="I2117" i="3"/>
  <c r="S2116" i="3"/>
  <c r="R2116" i="3"/>
  <c r="L2116" i="3"/>
  <c r="J2116" i="3"/>
  <c r="I2116" i="3"/>
  <c r="S2115" i="3"/>
  <c r="R2115" i="3"/>
  <c r="L2115" i="3"/>
  <c r="J2115" i="3"/>
  <c r="I2115" i="3"/>
  <c r="S2114" i="3"/>
  <c r="R2114" i="3"/>
  <c r="L2114" i="3"/>
  <c r="J2114" i="3"/>
  <c r="I2114" i="3"/>
  <c r="S2113" i="3"/>
  <c r="R2113" i="3"/>
  <c r="L2113" i="3"/>
  <c r="J2113" i="3"/>
  <c r="I2113" i="3"/>
  <c r="S2112" i="3"/>
  <c r="R2112" i="3"/>
  <c r="L2112" i="3"/>
  <c r="J2112" i="3"/>
  <c r="I2112" i="3"/>
  <c r="S2111" i="3"/>
  <c r="R2111" i="3"/>
  <c r="L2111" i="3"/>
  <c r="J2111" i="3"/>
  <c r="I2111" i="3"/>
  <c r="S2110" i="3"/>
  <c r="R2110" i="3"/>
  <c r="L2110" i="3"/>
  <c r="J2110" i="3"/>
  <c r="I2110" i="3"/>
  <c r="S2109" i="3"/>
  <c r="R2109" i="3"/>
  <c r="L2109" i="3"/>
  <c r="J2109" i="3"/>
  <c r="I2109" i="3"/>
  <c r="S2108" i="3"/>
  <c r="R2108" i="3"/>
  <c r="L2108" i="3"/>
  <c r="J2108" i="3"/>
  <c r="I2108" i="3"/>
  <c r="S2107" i="3"/>
  <c r="R2107" i="3"/>
  <c r="L2107" i="3"/>
  <c r="J2107" i="3"/>
  <c r="I2107" i="3"/>
  <c r="S2106" i="3"/>
  <c r="R2106" i="3"/>
  <c r="L2106" i="3"/>
  <c r="J2106" i="3"/>
  <c r="I2106" i="3"/>
  <c r="S2105" i="3"/>
  <c r="R2105" i="3"/>
  <c r="L2105" i="3"/>
  <c r="J2105" i="3"/>
  <c r="I2105" i="3"/>
  <c r="S2104" i="3"/>
  <c r="R2104" i="3"/>
  <c r="L2104" i="3"/>
  <c r="J2104" i="3"/>
  <c r="I2104" i="3"/>
  <c r="S2103" i="3"/>
  <c r="R2103" i="3"/>
  <c r="L2103" i="3"/>
  <c r="J2103" i="3"/>
  <c r="I2103" i="3"/>
  <c r="S2102" i="3"/>
  <c r="R2102" i="3"/>
  <c r="L2102" i="3"/>
  <c r="J2102" i="3"/>
  <c r="I2102" i="3"/>
  <c r="S2101" i="3"/>
  <c r="R2101" i="3"/>
  <c r="L2101" i="3"/>
  <c r="J2101" i="3"/>
  <c r="I2101" i="3"/>
  <c r="S2100" i="3"/>
  <c r="R2100" i="3"/>
  <c r="L2100" i="3"/>
  <c r="J2100" i="3"/>
  <c r="I2100" i="3"/>
  <c r="S2099" i="3"/>
  <c r="R2099" i="3"/>
  <c r="L2099" i="3"/>
  <c r="J2099" i="3"/>
  <c r="I2099" i="3"/>
  <c r="S2098" i="3"/>
  <c r="R2098" i="3"/>
  <c r="L2098" i="3"/>
  <c r="J2098" i="3"/>
  <c r="I2098" i="3"/>
  <c r="S2097" i="3"/>
  <c r="R2097" i="3"/>
  <c r="L2097" i="3"/>
  <c r="J2097" i="3"/>
  <c r="I2097" i="3"/>
  <c r="S2096" i="3"/>
  <c r="R2096" i="3"/>
  <c r="L2096" i="3"/>
  <c r="J2096" i="3"/>
  <c r="I2096" i="3"/>
  <c r="S2095" i="3"/>
  <c r="R2095" i="3"/>
  <c r="L2095" i="3"/>
  <c r="J2095" i="3"/>
  <c r="I2095" i="3"/>
  <c r="S2094" i="3"/>
  <c r="R2094" i="3"/>
  <c r="L2094" i="3"/>
  <c r="J2094" i="3"/>
  <c r="I2094" i="3"/>
  <c r="S2093" i="3"/>
  <c r="R2093" i="3"/>
  <c r="L2093" i="3"/>
  <c r="J2093" i="3"/>
  <c r="I2093" i="3"/>
  <c r="S2092" i="3"/>
  <c r="R2092" i="3"/>
  <c r="L2092" i="3"/>
  <c r="J2092" i="3"/>
  <c r="I2092" i="3"/>
  <c r="S2091" i="3"/>
  <c r="R2091" i="3"/>
  <c r="L2091" i="3"/>
  <c r="J2091" i="3"/>
  <c r="I2091" i="3"/>
  <c r="S2090" i="3"/>
  <c r="R2090" i="3"/>
  <c r="L2090" i="3"/>
  <c r="J2090" i="3"/>
  <c r="I2090" i="3"/>
  <c r="S2089" i="3"/>
  <c r="R2089" i="3"/>
  <c r="L2089" i="3"/>
  <c r="J2089" i="3"/>
  <c r="I2089" i="3"/>
  <c r="S2088" i="3"/>
  <c r="R2088" i="3"/>
  <c r="L2088" i="3"/>
  <c r="J2088" i="3"/>
  <c r="I2088" i="3"/>
  <c r="S2087" i="3"/>
  <c r="R2087" i="3"/>
  <c r="L2087" i="3"/>
  <c r="J2087" i="3"/>
  <c r="I2087" i="3"/>
  <c r="S2086" i="3"/>
  <c r="R2086" i="3"/>
  <c r="L2086" i="3"/>
  <c r="J2086" i="3"/>
  <c r="I2086" i="3"/>
  <c r="S2085" i="3"/>
  <c r="R2085" i="3"/>
  <c r="L2085" i="3"/>
  <c r="J2085" i="3"/>
  <c r="I2085" i="3"/>
  <c r="S2084" i="3"/>
  <c r="R2084" i="3"/>
  <c r="L2084" i="3"/>
  <c r="J2084" i="3"/>
  <c r="I2084" i="3"/>
  <c r="S2083" i="3"/>
  <c r="R2083" i="3"/>
  <c r="L2083" i="3"/>
  <c r="J2083" i="3"/>
  <c r="I2083" i="3"/>
  <c r="S2082" i="3"/>
  <c r="R2082" i="3"/>
  <c r="L2082" i="3"/>
  <c r="J2082" i="3"/>
  <c r="I2082" i="3"/>
  <c r="S2081" i="3"/>
  <c r="R2081" i="3"/>
  <c r="L2081" i="3"/>
  <c r="J2081" i="3"/>
  <c r="I2081" i="3"/>
  <c r="U2080" i="3"/>
  <c r="T2080" i="3"/>
  <c r="S2080" i="3"/>
  <c r="R2080" i="3"/>
  <c r="L2080" i="3"/>
  <c r="J2080" i="3"/>
  <c r="I2080" i="3"/>
  <c r="U2079" i="3"/>
  <c r="T2079" i="3"/>
  <c r="S2079" i="3"/>
  <c r="R2079" i="3"/>
  <c r="L2079" i="3"/>
  <c r="J2079" i="3"/>
  <c r="I2079" i="3"/>
  <c r="U2078" i="3"/>
  <c r="T2078" i="3"/>
  <c r="S2078" i="3"/>
  <c r="R2078" i="3"/>
  <c r="L2078" i="3"/>
  <c r="J2078" i="3"/>
  <c r="I2078" i="3"/>
  <c r="U2077" i="3"/>
  <c r="T2077" i="3"/>
  <c r="S2077" i="3"/>
  <c r="R2077" i="3"/>
  <c r="L2077" i="3"/>
  <c r="J2077" i="3"/>
  <c r="I2077" i="3"/>
  <c r="U2076" i="3"/>
  <c r="T2076" i="3"/>
  <c r="S2076" i="3"/>
  <c r="R2076" i="3"/>
  <c r="L2076" i="3"/>
  <c r="J2076" i="3"/>
  <c r="I2076" i="3"/>
  <c r="U2075" i="3"/>
  <c r="T2075" i="3"/>
  <c r="S2075" i="3"/>
  <c r="R2075" i="3"/>
  <c r="L2075" i="3"/>
  <c r="J2075" i="3"/>
  <c r="I2075" i="3"/>
  <c r="U2074" i="3"/>
  <c r="T2074" i="3"/>
  <c r="S2074" i="3"/>
  <c r="R2074" i="3"/>
  <c r="L2074" i="3"/>
  <c r="J2074" i="3"/>
  <c r="I2074" i="3"/>
  <c r="U2073" i="3"/>
  <c r="T2073" i="3"/>
  <c r="S2073" i="3"/>
  <c r="R2073" i="3"/>
  <c r="L2073" i="3"/>
  <c r="J2073" i="3"/>
  <c r="I2073" i="3"/>
  <c r="U2072" i="3"/>
  <c r="T2072" i="3"/>
  <c r="S2072" i="3"/>
  <c r="R2072" i="3"/>
  <c r="L2072" i="3"/>
  <c r="J2072" i="3"/>
  <c r="I2072" i="3"/>
  <c r="U2071" i="3"/>
  <c r="T2071" i="3"/>
  <c r="S2071" i="3"/>
  <c r="R2071" i="3"/>
  <c r="L2071" i="3"/>
  <c r="J2071" i="3"/>
  <c r="I2071" i="3"/>
  <c r="U2070" i="3"/>
  <c r="T2070" i="3"/>
  <c r="S2070" i="3"/>
  <c r="R2070" i="3"/>
  <c r="L2070" i="3"/>
  <c r="J2070" i="3"/>
  <c r="I2070" i="3"/>
  <c r="U2069" i="3"/>
  <c r="T2069" i="3"/>
  <c r="S2069" i="3"/>
  <c r="R2069" i="3"/>
  <c r="L2069" i="3"/>
  <c r="J2069" i="3"/>
  <c r="I2069" i="3"/>
  <c r="U2068" i="3"/>
  <c r="T2068" i="3"/>
  <c r="S2068" i="3"/>
  <c r="R2068" i="3"/>
  <c r="L2068" i="3"/>
  <c r="J2068" i="3"/>
  <c r="I2068" i="3"/>
  <c r="U2067" i="3"/>
  <c r="T2067" i="3"/>
  <c r="S2067" i="3"/>
  <c r="R2067" i="3"/>
  <c r="L2067" i="3"/>
  <c r="J2067" i="3"/>
  <c r="I2067" i="3"/>
  <c r="U2066" i="3"/>
  <c r="T2066" i="3"/>
  <c r="S2066" i="3"/>
  <c r="R2066" i="3"/>
  <c r="L2066" i="3"/>
  <c r="J2066" i="3"/>
  <c r="I2066" i="3"/>
  <c r="U2065" i="3"/>
  <c r="T2065" i="3"/>
  <c r="S2065" i="3"/>
  <c r="R2065" i="3"/>
  <c r="L2065" i="3"/>
  <c r="J2065" i="3"/>
  <c r="I2065" i="3"/>
  <c r="U2064" i="3"/>
  <c r="T2064" i="3"/>
  <c r="S2064" i="3"/>
  <c r="R2064" i="3"/>
  <c r="L2064" i="3"/>
  <c r="J2064" i="3"/>
  <c r="I2064" i="3"/>
  <c r="U2063" i="3"/>
  <c r="T2063" i="3"/>
  <c r="S2063" i="3"/>
  <c r="R2063" i="3"/>
  <c r="L2063" i="3"/>
  <c r="J2063" i="3"/>
  <c r="I2063" i="3"/>
  <c r="U2062" i="3"/>
  <c r="T2062" i="3"/>
  <c r="S2062" i="3"/>
  <c r="R2062" i="3"/>
  <c r="L2062" i="3"/>
  <c r="J2062" i="3"/>
  <c r="I2062" i="3"/>
  <c r="U2061" i="3"/>
  <c r="T2061" i="3"/>
  <c r="S2061" i="3"/>
  <c r="R2061" i="3"/>
  <c r="L2061" i="3"/>
  <c r="J2061" i="3"/>
  <c r="I2061" i="3"/>
  <c r="S2060" i="3"/>
  <c r="R2060" i="3"/>
  <c r="L2060" i="3"/>
  <c r="J2060" i="3"/>
  <c r="I2060" i="3"/>
  <c r="S2059" i="3"/>
  <c r="R2059" i="3"/>
  <c r="L2059" i="3"/>
  <c r="J2059" i="3"/>
  <c r="I2059" i="3"/>
  <c r="S2058" i="3"/>
  <c r="R2058" i="3"/>
  <c r="L2058" i="3"/>
  <c r="J2058" i="3"/>
  <c r="I2058" i="3"/>
  <c r="S2057" i="3"/>
  <c r="R2057" i="3"/>
  <c r="L2057" i="3"/>
  <c r="J2057" i="3"/>
  <c r="I2057" i="3"/>
  <c r="S2056" i="3"/>
  <c r="R2056" i="3"/>
  <c r="L2056" i="3"/>
  <c r="J2056" i="3"/>
  <c r="I2056" i="3"/>
  <c r="S2055" i="3"/>
  <c r="R2055" i="3"/>
  <c r="L2055" i="3"/>
  <c r="J2055" i="3"/>
  <c r="I2055" i="3"/>
  <c r="S2054" i="3"/>
  <c r="R2054" i="3"/>
  <c r="L2054" i="3"/>
  <c r="J2054" i="3"/>
  <c r="I2054" i="3"/>
  <c r="S2053" i="3"/>
  <c r="R2053" i="3"/>
  <c r="L2053" i="3"/>
  <c r="J2053" i="3"/>
  <c r="I2053" i="3"/>
  <c r="S2052" i="3"/>
  <c r="R2052" i="3"/>
  <c r="L2052" i="3"/>
  <c r="J2052" i="3"/>
  <c r="I2052" i="3"/>
  <c r="S2051" i="3"/>
  <c r="R2051" i="3"/>
  <c r="L2051" i="3"/>
  <c r="J2051" i="3"/>
  <c r="I2051" i="3"/>
  <c r="S2050" i="3"/>
  <c r="R2050" i="3"/>
  <c r="L2050" i="3"/>
  <c r="J2050" i="3"/>
  <c r="I2050" i="3"/>
  <c r="S2049" i="3"/>
  <c r="R2049" i="3"/>
  <c r="L2049" i="3"/>
  <c r="J2049" i="3"/>
  <c r="I2049" i="3"/>
  <c r="S2048" i="3"/>
  <c r="R2048" i="3"/>
  <c r="L2048" i="3"/>
  <c r="J2048" i="3"/>
  <c r="I2048" i="3"/>
  <c r="S2047" i="3"/>
  <c r="R2047" i="3"/>
  <c r="L2047" i="3"/>
  <c r="J2047" i="3"/>
  <c r="I2047" i="3"/>
  <c r="S2046" i="3"/>
  <c r="R2046" i="3"/>
  <c r="L2046" i="3"/>
  <c r="J2046" i="3"/>
  <c r="I2046" i="3"/>
  <c r="S2045" i="3"/>
  <c r="R2045" i="3"/>
  <c r="L2045" i="3"/>
  <c r="J2045" i="3"/>
  <c r="I2045" i="3"/>
  <c r="S2044" i="3"/>
  <c r="R2044" i="3"/>
  <c r="L2044" i="3"/>
  <c r="J2044" i="3"/>
  <c r="I2044" i="3"/>
  <c r="S2043" i="3"/>
  <c r="R2043" i="3"/>
  <c r="L2043" i="3"/>
  <c r="J2043" i="3"/>
  <c r="I2043" i="3"/>
  <c r="S2042" i="3"/>
  <c r="R2042" i="3"/>
  <c r="L2042" i="3"/>
  <c r="J2042" i="3"/>
  <c r="I2042" i="3"/>
  <c r="S2041" i="3"/>
  <c r="R2041" i="3"/>
  <c r="L2041" i="3"/>
  <c r="J2041" i="3"/>
  <c r="I2041" i="3"/>
  <c r="S2040" i="3"/>
  <c r="R2040" i="3"/>
  <c r="L2040" i="3"/>
  <c r="J2040" i="3"/>
  <c r="I2040" i="3"/>
  <c r="S2039" i="3"/>
  <c r="R2039" i="3"/>
  <c r="L2039" i="3"/>
  <c r="J2039" i="3"/>
  <c r="I2039" i="3"/>
  <c r="S2038" i="3"/>
  <c r="R2038" i="3"/>
  <c r="L2038" i="3"/>
  <c r="J2038" i="3"/>
  <c r="I2038" i="3"/>
  <c r="S2037" i="3"/>
  <c r="R2037" i="3"/>
  <c r="L2037" i="3"/>
  <c r="J2037" i="3"/>
  <c r="I2037" i="3"/>
  <c r="S2036" i="3"/>
  <c r="R2036" i="3"/>
  <c r="L2036" i="3"/>
  <c r="J2036" i="3"/>
  <c r="I2036" i="3"/>
  <c r="S2035" i="3"/>
  <c r="R2035" i="3"/>
  <c r="L2035" i="3"/>
  <c r="J2035" i="3"/>
  <c r="I2035" i="3"/>
  <c r="S2034" i="3"/>
  <c r="R2034" i="3"/>
  <c r="L2034" i="3"/>
  <c r="J2034" i="3"/>
  <c r="I2034" i="3"/>
  <c r="S2033" i="3"/>
  <c r="R2033" i="3"/>
  <c r="L2033" i="3"/>
  <c r="J2033" i="3"/>
  <c r="I2033" i="3"/>
  <c r="S2032" i="3"/>
  <c r="R2032" i="3"/>
  <c r="L2032" i="3"/>
  <c r="J2032" i="3"/>
  <c r="I2032" i="3"/>
  <c r="S2031" i="3"/>
  <c r="R2031" i="3"/>
  <c r="L2031" i="3"/>
  <c r="J2031" i="3"/>
  <c r="I2031" i="3"/>
  <c r="S2030" i="3"/>
  <c r="R2030" i="3"/>
  <c r="L2030" i="3"/>
  <c r="J2030" i="3"/>
  <c r="I2030" i="3"/>
  <c r="S2029" i="3"/>
  <c r="R2029" i="3"/>
  <c r="L2029" i="3"/>
  <c r="J2029" i="3"/>
  <c r="I2029" i="3"/>
  <c r="S2028" i="3"/>
  <c r="R2028" i="3"/>
  <c r="L2028" i="3"/>
  <c r="J2028" i="3"/>
  <c r="I2028" i="3"/>
  <c r="S2027" i="3"/>
  <c r="R2027" i="3"/>
  <c r="L2027" i="3"/>
  <c r="J2027" i="3"/>
  <c r="I2027" i="3"/>
  <c r="S2026" i="3"/>
  <c r="R2026" i="3"/>
  <c r="L2026" i="3"/>
  <c r="J2026" i="3"/>
  <c r="I2026" i="3"/>
  <c r="S2025" i="3"/>
  <c r="R2025" i="3"/>
  <c r="L2025" i="3"/>
  <c r="J2025" i="3"/>
  <c r="I2025" i="3"/>
  <c r="S2024" i="3"/>
  <c r="R2024" i="3"/>
  <c r="L2024" i="3"/>
  <c r="J2024" i="3"/>
  <c r="I2024" i="3"/>
  <c r="S2023" i="3"/>
  <c r="R2023" i="3"/>
  <c r="L2023" i="3"/>
  <c r="J2023" i="3"/>
  <c r="I2023" i="3"/>
  <c r="S2022" i="3"/>
  <c r="R2022" i="3"/>
  <c r="L2022" i="3"/>
  <c r="J2022" i="3"/>
  <c r="I2022" i="3"/>
  <c r="S2021" i="3"/>
  <c r="R2021" i="3"/>
  <c r="L2021" i="3"/>
  <c r="J2021" i="3"/>
  <c r="I2021" i="3"/>
  <c r="S2020" i="3"/>
  <c r="R2020" i="3"/>
  <c r="L2020" i="3"/>
  <c r="J2020" i="3"/>
  <c r="I2020" i="3"/>
  <c r="S2019" i="3"/>
  <c r="R2019" i="3"/>
  <c r="L2019" i="3"/>
  <c r="J2019" i="3"/>
  <c r="I2019" i="3"/>
  <c r="S2018" i="3"/>
  <c r="R2018" i="3"/>
  <c r="L2018" i="3"/>
  <c r="J2018" i="3"/>
  <c r="I2018" i="3"/>
  <c r="S2017" i="3"/>
  <c r="R2017" i="3"/>
  <c r="L2017" i="3"/>
  <c r="J2017" i="3"/>
  <c r="I2017" i="3"/>
  <c r="S2016" i="3"/>
  <c r="R2016" i="3"/>
  <c r="L2016" i="3"/>
  <c r="J2016" i="3"/>
  <c r="I2016" i="3"/>
  <c r="S2015" i="3"/>
  <c r="R2015" i="3"/>
  <c r="L2015" i="3"/>
  <c r="J2015" i="3"/>
  <c r="I2015" i="3"/>
  <c r="S2014" i="3"/>
  <c r="R2014" i="3"/>
  <c r="L2014" i="3"/>
  <c r="J2014" i="3"/>
  <c r="I2014" i="3"/>
  <c r="S2013" i="3"/>
  <c r="R2013" i="3"/>
  <c r="L2013" i="3"/>
  <c r="J2013" i="3"/>
  <c r="I2013" i="3"/>
  <c r="S2012" i="3"/>
  <c r="R2012" i="3"/>
  <c r="L2012" i="3"/>
  <c r="J2012" i="3"/>
  <c r="I2012" i="3"/>
  <c r="S2011" i="3"/>
  <c r="R2011" i="3"/>
  <c r="L2011" i="3"/>
  <c r="J2011" i="3"/>
  <c r="I2011" i="3"/>
  <c r="S2010" i="3"/>
  <c r="R2010" i="3"/>
  <c r="L2010" i="3"/>
  <c r="J2010" i="3"/>
  <c r="I2010" i="3"/>
  <c r="S2009" i="3"/>
  <c r="R2009" i="3"/>
  <c r="L2009" i="3"/>
  <c r="J2009" i="3"/>
  <c r="I2009" i="3"/>
  <c r="S2008" i="3"/>
  <c r="R2008" i="3"/>
  <c r="L2008" i="3"/>
  <c r="J2008" i="3"/>
  <c r="I2008" i="3"/>
  <c r="S2007" i="3"/>
  <c r="R2007" i="3"/>
  <c r="L2007" i="3"/>
  <c r="J2007" i="3"/>
  <c r="I2007" i="3"/>
  <c r="S2006" i="3"/>
  <c r="R2006" i="3"/>
  <c r="L2006" i="3"/>
  <c r="J2006" i="3"/>
  <c r="I2006" i="3"/>
  <c r="S2005" i="3"/>
  <c r="R2005" i="3"/>
  <c r="L2005" i="3"/>
  <c r="J2005" i="3"/>
  <c r="I2005" i="3"/>
  <c r="S2004" i="3"/>
  <c r="R2004" i="3"/>
  <c r="L2004" i="3"/>
  <c r="J2004" i="3"/>
  <c r="I2004" i="3"/>
  <c r="S2003" i="3"/>
  <c r="R2003" i="3"/>
  <c r="L2003" i="3"/>
  <c r="J2003" i="3"/>
  <c r="I2003" i="3"/>
  <c r="S2002" i="3"/>
  <c r="R2002" i="3"/>
  <c r="L2002" i="3"/>
  <c r="J2002" i="3"/>
  <c r="I2002" i="3"/>
  <c r="S2001" i="3"/>
  <c r="R2001" i="3"/>
  <c r="L2001" i="3"/>
  <c r="J2001" i="3"/>
  <c r="I2001" i="3"/>
  <c r="S2000" i="3"/>
  <c r="R2000" i="3"/>
  <c r="L2000" i="3"/>
  <c r="J2000" i="3"/>
  <c r="I2000" i="3"/>
  <c r="S1999" i="3"/>
  <c r="R1999" i="3"/>
  <c r="L1999" i="3"/>
  <c r="J1999" i="3"/>
  <c r="I1999" i="3"/>
  <c r="S1998" i="3"/>
  <c r="R1998" i="3"/>
  <c r="L1998" i="3"/>
  <c r="J1998" i="3"/>
  <c r="I1998" i="3"/>
  <c r="S1997" i="3"/>
  <c r="R1997" i="3"/>
  <c r="L1997" i="3"/>
  <c r="J1997" i="3"/>
  <c r="I1997" i="3"/>
  <c r="S1996" i="3"/>
  <c r="R1996" i="3"/>
  <c r="L1996" i="3"/>
  <c r="J1996" i="3"/>
  <c r="I1996" i="3"/>
  <c r="S1995" i="3"/>
  <c r="R1995" i="3"/>
  <c r="L1995" i="3"/>
  <c r="J1995" i="3"/>
  <c r="I1995" i="3"/>
  <c r="S1994" i="3"/>
  <c r="R1994" i="3"/>
  <c r="L1994" i="3"/>
  <c r="J1994" i="3"/>
  <c r="I1994" i="3"/>
  <c r="S1993" i="3"/>
  <c r="R1993" i="3"/>
  <c r="L1993" i="3"/>
  <c r="J1993" i="3"/>
  <c r="I1993" i="3"/>
  <c r="S1992" i="3"/>
  <c r="R1992" i="3"/>
  <c r="L1992" i="3"/>
  <c r="J1992" i="3"/>
  <c r="I1992" i="3"/>
  <c r="S1991" i="3"/>
  <c r="R1991" i="3"/>
  <c r="L1991" i="3"/>
  <c r="J1991" i="3"/>
  <c r="I1991" i="3"/>
  <c r="S1990" i="3"/>
  <c r="R1990" i="3"/>
  <c r="L1990" i="3"/>
  <c r="J1990" i="3"/>
  <c r="I1990" i="3"/>
  <c r="S1989" i="3"/>
  <c r="R1989" i="3"/>
  <c r="L1989" i="3"/>
  <c r="J1989" i="3"/>
  <c r="I1989" i="3"/>
  <c r="S1988" i="3"/>
  <c r="R1988" i="3"/>
  <c r="L1988" i="3"/>
  <c r="J1988" i="3"/>
  <c r="I1988" i="3"/>
  <c r="S1987" i="3"/>
  <c r="R1987" i="3"/>
  <c r="L1987" i="3"/>
  <c r="J1987" i="3"/>
  <c r="I1987" i="3"/>
  <c r="S1986" i="3"/>
  <c r="R1986" i="3"/>
  <c r="L1986" i="3"/>
  <c r="J1986" i="3"/>
  <c r="I1986" i="3"/>
  <c r="S1985" i="3"/>
  <c r="R1985" i="3"/>
  <c r="L1985" i="3"/>
  <c r="J1985" i="3"/>
  <c r="I1985" i="3"/>
  <c r="S1984" i="3"/>
  <c r="R1984" i="3"/>
  <c r="L1984" i="3"/>
  <c r="J1984" i="3"/>
  <c r="I1984" i="3"/>
  <c r="S1983" i="3"/>
  <c r="R1983" i="3"/>
  <c r="L1983" i="3"/>
  <c r="J1983" i="3"/>
  <c r="I1983" i="3"/>
  <c r="S1982" i="3"/>
  <c r="R1982" i="3"/>
  <c r="L1982" i="3"/>
  <c r="J1982" i="3"/>
  <c r="I1982" i="3"/>
  <c r="S1981" i="3"/>
  <c r="R1981" i="3"/>
  <c r="L1981" i="3"/>
  <c r="J1981" i="3"/>
  <c r="I1981" i="3"/>
  <c r="S1980" i="3"/>
  <c r="R1980" i="3"/>
  <c r="L1980" i="3"/>
  <c r="J1980" i="3"/>
  <c r="I1980" i="3"/>
  <c r="S1979" i="3"/>
  <c r="R1979" i="3"/>
  <c r="L1979" i="3"/>
  <c r="J1979" i="3"/>
  <c r="I1979" i="3"/>
  <c r="U1978" i="3"/>
  <c r="T1978" i="3"/>
  <c r="S1978" i="3"/>
  <c r="R1978" i="3"/>
  <c r="L1978" i="3"/>
  <c r="J1978" i="3"/>
  <c r="I1978" i="3"/>
  <c r="U1977" i="3"/>
  <c r="T1977" i="3"/>
  <c r="S1977" i="3"/>
  <c r="R1977" i="3"/>
  <c r="L1977" i="3"/>
  <c r="J1977" i="3"/>
  <c r="I1977" i="3"/>
  <c r="U1976" i="3"/>
  <c r="T1976" i="3"/>
  <c r="S1976" i="3"/>
  <c r="R1976" i="3"/>
  <c r="L1976" i="3"/>
  <c r="J1976" i="3"/>
  <c r="I1976" i="3"/>
  <c r="U1975" i="3"/>
  <c r="T1975" i="3"/>
  <c r="S1975" i="3"/>
  <c r="R1975" i="3"/>
  <c r="L1975" i="3"/>
  <c r="J1975" i="3"/>
  <c r="I1975" i="3"/>
  <c r="U1974" i="3"/>
  <c r="T1974" i="3"/>
  <c r="S1974" i="3"/>
  <c r="R1974" i="3"/>
  <c r="L1974" i="3"/>
  <c r="J1974" i="3"/>
  <c r="I1974" i="3"/>
  <c r="U1973" i="3"/>
  <c r="T1973" i="3"/>
  <c r="S1973" i="3"/>
  <c r="R1973" i="3"/>
  <c r="L1973" i="3"/>
  <c r="J1973" i="3"/>
  <c r="I1973" i="3"/>
  <c r="U1972" i="3"/>
  <c r="T1972" i="3"/>
  <c r="S1972" i="3"/>
  <c r="R1972" i="3"/>
  <c r="L1972" i="3"/>
  <c r="J1972" i="3"/>
  <c r="I1972" i="3"/>
  <c r="U1971" i="3"/>
  <c r="T1971" i="3"/>
  <c r="S1971" i="3"/>
  <c r="R1971" i="3"/>
  <c r="L1971" i="3"/>
  <c r="J1971" i="3"/>
  <c r="I1971" i="3"/>
  <c r="U1970" i="3"/>
  <c r="T1970" i="3"/>
  <c r="S1970" i="3"/>
  <c r="R1970" i="3"/>
  <c r="L1970" i="3"/>
  <c r="J1970" i="3"/>
  <c r="I1970" i="3"/>
  <c r="U1969" i="3"/>
  <c r="T1969" i="3"/>
  <c r="S1969" i="3"/>
  <c r="R1969" i="3"/>
  <c r="L1969" i="3"/>
  <c r="J1969" i="3"/>
  <c r="I1969" i="3"/>
  <c r="U1968" i="3"/>
  <c r="T1968" i="3"/>
  <c r="S1968" i="3"/>
  <c r="R1968" i="3"/>
  <c r="L1968" i="3"/>
  <c r="J1968" i="3"/>
  <c r="I1968" i="3"/>
  <c r="U1967" i="3"/>
  <c r="T1967" i="3"/>
  <c r="S1967" i="3"/>
  <c r="R1967" i="3"/>
  <c r="L1967" i="3"/>
  <c r="J1967" i="3"/>
  <c r="I1967" i="3"/>
  <c r="U1966" i="3"/>
  <c r="T1966" i="3"/>
  <c r="S1966" i="3"/>
  <c r="R1966" i="3"/>
  <c r="L1966" i="3"/>
  <c r="J1966" i="3"/>
  <c r="I1966" i="3"/>
  <c r="U1965" i="3"/>
  <c r="T1965" i="3"/>
  <c r="S1965" i="3"/>
  <c r="R1965" i="3"/>
  <c r="L1965" i="3"/>
  <c r="J1965" i="3"/>
  <c r="I1965" i="3"/>
  <c r="U1964" i="3"/>
  <c r="T1964" i="3"/>
  <c r="S1964" i="3"/>
  <c r="R1964" i="3"/>
  <c r="L1964" i="3"/>
  <c r="J1964" i="3"/>
  <c r="I1964" i="3"/>
  <c r="U1963" i="3"/>
  <c r="T1963" i="3"/>
  <c r="S1963" i="3"/>
  <c r="R1963" i="3"/>
  <c r="L1963" i="3"/>
  <c r="J1963" i="3"/>
  <c r="I1963" i="3"/>
  <c r="U1962" i="3"/>
  <c r="T1962" i="3"/>
  <c r="S1962" i="3"/>
  <c r="R1962" i="3"/>
  <c r="L1962" i="3"/>
  <c r="J1962" i="3"/>
  <c r="I1962" i="3"/>
  <c r="U1961" i="3"/>
  <c r="T1961" i="3"/>
  <c r="S1961" i="3"/>
  <c r="R1961" i="3"/>
  <c r="L1961" i="3"/>
  <c r="J1961" i="3"/>
  <c r="I1961" i="3"/>
  <c r="U1960" i="3"/>
  <c r="T1960" i="3"/>
  <c r="S1960" i="3"/>
  <c r="R1960" i="3"/>
  <c r="L1960" i="3"/>
  <c r="J1960" i="3"/>
  <c r="I1960" i="3"/>
  <c r="U1959" i="3"/>
  <c r="T1959" i="3"/>
  <c r="S1959" i="3"/>
  <c r="R1959" i="3"/>
  <c r="L1959" i="3"/>
  <c r="J1959" i="3"/>
  <c r="I1959" i="3"/>
  <c r="U1958" i="3"/>
  <c r="T1958" i="3"/>
  <c r="S1958" i="3"/>
  <c r="R1958" i="3"/>
  <c r="L1958" i="3"/>
  <c r="J1958" i="3"/>
  <c r="I1958" i="3"/>
  <c r="U1957" i="3"/>
  <c r="T1957" i="3"/>
  <c r="S1957" i="3"/>
  <c r="R1957" i="3"/>
  <c r="L1957" i="3"/>
  <c r="J1957" i="3"/>
  <c r="I1957" i="3"/>
  <c r="U1956" i="3"/>
  <c r="T1956" i="3"/>
  <c r="S1956" i="3"/>
  <c r="R1956" i="3"/>
  <c r="L1956" i="3"/>
  <c r="J1956" i="3"/>
  <c r="I1956" i="3"/>
  <c r="U1955" i="3"/>
  <c r="T1955" i="3"/>
  <c r="S1955" i="3"/>
  <c r="R1955" i="3"/>
  <c r="L1955" i="3"/>
  <c r="J1955" i="3"/>
  <c r="I1955" i="3"/>
  <c r="U1954" i="3"/>
  <c r="T1954" i="3"/>
  <c r="S1954" i="3"/>
  <c r="R1954" i="3"/>
  <c r="L1954" i="3"/>
  <c r="J1954" i="3"/>
  <c r="I1954" i="3"/>
  <c r="U1953" i="3"/>
  <c r="T1953" i="3"/>
  <c r="S1953" i="3"/>
  <c r="R1953" i="3"/>
  <c r="L1953" i="3"/>
  <c r="J1953" i="3"/>
  <c r="I1953" i="3"/>
  <c r="U1952" i="3"/>
  <c r="T1952" i="3"/>
  <c r="S1952" i="3"/>
  <c r="R1952" i="3"/>
  <c r="L1952" i="3"/>
  <c r="J1952" i="3"/>
  <c r="I1952" i="3"/>
  <c r="U1951" i="3"/>
  <c r="T1951" i="3"/>
  <c r="S1951" i="3"/>
  <c r="R1951" i="3"/>
  <c r="L1951" i="3"/>
  <c r="J1951" i="3"/>
  <c r="I1951" i="3"/>
  <c r="U1950" i="3"/>
  <c r="T1950" i="3"/>
  <c r="S1950" i="3"/>
  <c r="R1950" i="3"/>
  <c r="L1950" i="3"/>
  <c r="J1950" i="3"/>
  <c r="I1950" i="3"/>
  <c r="U1949" i="3"/>
  <c r="T1949" i="3"/>
  <c r="S1949" i="3"/>
  <c r="R1949" i="3"/>
  <c r="L1949" i="3"/>
  <c r="J1949" i="3"/>
  <c r="I1949" i="3"/>
  <c r="U1948" i="3"/>
  <c r="T1948" i="3"/>
  <c r="S1948" i="3"/>
  <c r="R1948" i="3"/>
  <c r="L1948" i="3"/>
  <c r="J1948" i="3"/>
  <c r="I1948" i="3"/>
  <c r="U1947" i="3"/>
  <c r="T1947" i="3"/>
  <c r="S1947" i="3"/>
  <c r="R1947" i="3"/>
  <c r="L1947" i="3"/>
  <c r="J1947" i="3"/>
  <c r="I1947" i="3"/>
  <c r="U1946" i="3"/>
  <c r="T1946" i="3"/>
  <c r="S1946" i="3"/>
  <c r="R1946" i="3"/>
  <c r="L1946" i="3"/>
  <c r="J1946" i="3"/>
  <c r="I1946" i="3"/>
  <c r="U1945" i="3"/>
  <c r="T1945" i="3"/>
  <c r="S1945" i="3"/>
  <c r="R1945" i="3"/>
  <c r="L1945" i="3"/>
  <c r="J1945" i="3"/>
  <c r="I1945" i="3"/>
  <c r="U1944" i="3"/>
  <c r="T1944" i="3"/>
  <c r="S1944" i="3"/>
  <c r="R1944" i="3"/>
  <c r="L1944" i="3"/>
  <c r="J1944" i="3"/>
  <c r="I1944" i="3"/>
  <c r="U1943" i="3"/>
  <c r="T1943" i="3"/>
  <c r="S1943" i="3"/>
  <c r="R1943" i="3"/>
  <c r="L1943" i="3"/>
  <c r="J1943" i="3"/>
  <c r="I1943" i="3"/>
  <c r="U1942" i="3"/>
  <c r="T1942" i="3"/>
  <c r="S1942" i="3"/>
  <c r="R1942" i="3"/>
  <c r="L1942" i="3"/>
  <c r="J1942" i="3"/>
  <c r="I1942" i="3"/>
  <c r="U1941" i="3"/>
  <c r="T1941" i="3"/>
  <c r="S1941" i="3"/>
  <c r="R1941" i="3"/>
  <c r="L1941" i="3"/>
  <c r="J1941" i="3"/>
  <c r="I1941" i="3"/>
  <c r="U1940" i="3"/>
  <c r="T1940" i="3"/>
  <c r="S1940" i="3"/>
  <c r="R1940" i="3"/>
  <c r="L1940" i="3"/>
  <c r="J1940" i="3"/>
  <c r="I1940" i="3"/>
  <c r="U1939" i="3"/>
  <c r="T1939" i="3"/>
  <c r="S1939" i="3"/>
  <c r="R1939" i="3"/>
  <c r="L1939" i="3"/>
  <c r="J1939" i="3"/>
  <c r="I1939" i="3"/>
  <c r="U1938" i="3"/>
  <c r="T1938" i="3"/>
  <c r="S1938" i="3"/>
  <c r="R1938" i="3"/>
  <c r="L1938" i="3"/>
  <c r="J1938" i="3"/>
  <c r="I1938" i="3"/>
  <c r="U1937" i="3"/>
  <c r="T1937" i="3"/>
  <c r="S1937" i="3"/>
  <c r="R1937" i="3"/>
  <c r="L1937" i="3"/>
  <c r="J1937" i="3"/>
  <c r="I1937" i="3"/>
  <c r="U1936" i="3"/>
  <c r="T1936" i="3"/>
  <c r="S1936" i="3"/>
  <c r="R1936" i="3"/>
  <c r="L1936" i="3"/>
  <c r="J1936" i="3"/>
  <c r="I1936" i="3"/>
  <c r="U1935" i="3"/>
  <c r="T1935" i="3"/>
  <c r="S1935" i="3"/>
  <c r="R1935" i="3"/>
  <c r="L1935" i="3"/>
  <c r="J1935" i="3"/>
  <c r="I1935" i="3"/>
  <c r="U1934" i="3"/>
  <c r="T1934" i="3"/>
  <c r="S1934" i="3"/>
  <c r="R1934" i="3"/>
  <c r="L1934" i="3"/>
  <c r="J1934" i="3"/>
  <c r="I1934" i="3"/>
  <c r="U1933" i="3"/>
  <c r="T1933" i="3"/>
  <c r="S1933" i="3"/>
  <c r="R1933" i="3"/>
  <c r="L1933" i="3"/>
  <c r="J1933" i="3"/>
  <c r="I1933" i="3"/>
  <c r="U1932" i="3"/>
  <c r="T1932" i="3"/>
  <c r="S1932" i="3"/>
  <c r="R1932" i="3"/>
  <c r="L1932" i="3"/>
  <c r="J1932" i="3"/>
  <c r="I1932" i="3"/>
  <c r="U1931" i="3"/>
  <c r="T1931" i="3"/>
  <c r="S1931" i="3"/>
  <c r="R1931" i="3"/>
  <c r="L1931" i="3"/>
  <c r="J1931" i="3"/>
  <c r="I1931" i="3"/>
  <c r="U1930" i="3"/>
  <c r="T1930" i="3"/>
  <c r="S1930" i="3"/>
  <c r="R1930" i="3"/>
  <c r="L1930" i="3"/>
  <c r="J1930" i="3"/>
  <c r="I1930" i="3"/>
  <c r="U1929" i="3"/>
  <c r="T1929" i="3"/>
  <c r="S1929" i="3"/>
  <c r="R1929" i="3"/>
  <c r="L1929" i="3"/>
  <c r="J1929" i="3"/>
  <c r="I1929" i="3"/>
  <c r="U1928" i="3"/>
  <c r="T1928" i="3"/>
  <c r="S1928" i="3"/>
  <c r="R1928" i="3"/>
  <c r="L1928" i="3"/>
  <c r="J1928" i="3"/>
  <c r="I1928" i="3"/>
  <c r="U1927" i="3"/>
  <c r="T1927" i="3"/>
  <c r="S1927" i="3"/>
  <c r="R1927" i="3"/>
  <c r="L1927" i="3"/>
  <c r="J1927" i="3"/>
  <c r="I1927" i="3"/>
  <c r="U1926" i="3"/>
  <c r="T1926" i="3"/>
  <c r="S1926" i="3"/>
  <c r="R1926" i="3"/>
  <c r="L1926" i="3"/>
  <c r="J1926" i="3"/>
  <c r="I1926" i="3"/>
  <c r="U1925" i="3"/>
  <c r="T1925" i="3"/>
  <c r="S1925" i="3"/>
  <c r="R1925" i="3"/>
  <c r="L1925" i="3"/>
  <c r="J1925" i="3"/>
  <c r="I1925" i="3"/>
  <c r="U1924" i="3"/>
  <c r="T1924" i="3"/>
  <c r="S1924" i="3"/>
  <c r="R1924" i="3"/>
  <c r="L1924" i="3"/>
  <c r="J1924" i="3"/>
  <c r="I1924" i="3"/>
  <c r="S1923" i="3"/>
  <c r="R1923" i="3"/>
  <c r="L1923" i="3"/>
  <c r="J1923" i="3"/>
  <c r="I1923" i="3"/>
  <c r="S1922" i="3"/>
  <c r="R1922" i="3"/>
  <c r="L1922" i="3"/>
  <c r="J1922" i="3"/>
  <c r="I1922" i="3"/>
  <c r="S1921" i="3"/>
  <c r="R1921" i="3"/>
  <c r="L1921" i="3"/>
  <c r="J1921" i="3"/>
  <c r="I1921" i="3"/>
  <c r="S1920" i="3"/>
  <c r="R1920" i="3"/>
  <c r="L1920" i="3"/>
  <c r="J1920" i="3"/>
  <c r="I1920" i="3"/>
  <c r="S1919" i="3"/>
  <c r="R1919" i="3"/>
  <c r="L1919" i="3"/>
  <c r="J1919" i="3"/>
  <c r="I1919" i="3"/>
  <c r="S1918" i="3"/>
  <c r="R1918" i="3"/>
  <c r="L1918" i="3"/>
  <c r="J1918" i="3"/>
  <c r="I1918" i="3"/>
  <c r="S1917" i="3"/>
  <c r="R1917" i="3"/>
  <c r="L1917" i="3"/>
  <c r="J1917" i="3"/>
  <c r="I1917" i="3"/>
  <c r="S1916" i="3"/>
  <c r="R1916" i="3"/>
  <c r="L1916" i="3"/>
  <c r="J1916" i="3"/>
  <c r="I1916" i="3"/>
  <c r="S1915" i="3"/>
  <c r="R1915" i="3"/>
  <c r="L1915" i="3"/>
  <c r="J1915" i="3"/>
  <c r="I1915" i="3"/>
  <c r="S1914" i="3"/>
  <c r="R1914" i="3"/>
  <c r="L1914" i="3"/>
  <c r="J1914" i="3"/>
  <c r="I1914" i="3"/>
  <c r="S1913" i="3"/>
  <c r="R1913" i="3"/>
  <c r="L1913" i="3"/>
  <c r="J1913" i="3"/>
  <c r="I1913" i="3"/>
  <c r="S1912" i="3"/>
  <c r="R1912" i="3"/>
  <c r="L1912" i="3"/>
  <c r="J1912" i="3"/>
  <c r="I1912" i="3"/>
  <c r="S1911" i="3"/>
  <c r="R1911" i="3"/>
  <c r="L1911" i="3"/>
  <c r="J1911" i="3"/>
  <c r="I1911" i="3"/>
  <c r="S1910" i="3"/>
  <c r="R1910" i="3"/>
  <c r="L1910" i="3"/>
  <c r="J1910" i="3"/>
  <c r="I1910" i="3"/>
  <c r="S1909" i="3"/>
  <c r="R1909" i="3"/>
  <c r="L1909" i="3"/>
  <c r="J1909" i="3"/>
  <c r="I1909" i="3"/>
  <c r="S1908" i="3"/>
  <c r="R1908" i="3"/>
  <c r="L1908" i="3"/>
  <c r="J1908" i="3"/>
  <c r="I1908" i="3"/>
  <c r="S1907" i="3"/>
  <c r="R1907" i="3"/>
  <c r="L1907" i="3"/>
  <c r="J1907" i="3"/>
  <c r="I1907" i="3"/>
  <c r="S1906" i="3"/>
  <c r="R1906" i="3"/>
  <c r="L1906" i="3"/>
  <c r="J1906" i="3"/>
  <c r="I1906" i="3"/>
  <c r="S1905" i="3"/>
  <c r="R1905" i="3"/>
  <c r="L1905" i="3"/>
  <c r="J1905" i="3"/>
  <c r="I1905" i="3"/>
  <c r="S1904" i="3"/>
  <c r="R1904" i="3"/>
  <c r="L1904" i="3"/>
  <c r="J1904" i="3"/>
  <c r="I1904" i="3"/>
  <c r="S1903" i="3"/>
  <c r="R1903" i="3"/>
  <c r="L1903" i="3"/>
  <c r="J1903" i="3"/>
  <c r="I1903" i="3"/>
  <c r="S1902" i="3"/>
  <c r="R1902" i="3"/>
  <c r="L1902" i="3"/>
  <c r="J1902" i="3"/>
  <c r="I1902" i="3"/>
  <c r="S1901" i="3"/>
  <c r="R1901" i="3"/>
  <c r="L1901" i="3"/>
  <c r="J1901" i="3"/>
  <c r="I1901" i="3"/>
  <c r="S1900" i="3"/>
  <c r="R1900" i="3"/>
  <c r="L1900" i="3"/>
  <c r="J1900" i="3"/>
  <c r="I1900" i="3"/>
  <c r="S1899" i="3"/>
  <c r="R1899" i="3"/>
  <c r="L1899" i="3"/>
  <c r="J1899" i="3"/>
  <c r="I1899" i="3"/>
  <c r="S1898" i="3"/>
  <c r="R1898" i="3"/>
  <c r="L1898" i="3"/>
  <c r="J1898" i="3"/>
  <c r="I1898" i="3"/>
  <c r="S1897" i="3"/>
  <c r="R1897" i="3"/>
  <c r="L1897" i="3"/>
  <c r="J1897" i="3"/>
  <c r="I1897" i="3"/>
  <c r="S1896" i="3"/>
  <c r="R1896" i="3"/>
  <c r="L1896" i="3"/>
  <c r="J1896" i="3"/>
  <c r="I1896" i="3"/>
  <c r="S1895" i="3"/>
  <c r="R1895" i="3"/>
  <c r="L1895" i="3"/>
  <c r="J1895" i="3"/>
  <c r="I1895" i="3"/>
  <c r="S1894" i="3"/>
  <c r="R1894" i="3"/>
  <c r="L1894" i="3"/>
  <c r="J1894" i="3"/>
  <c r="I1894" i="3"/>
  <c r="S1893" i="3"/>
  <c r="R1893" i="3"/>
  <c r="L1893" i="3"/>
  <c r="J1893" i="3"/>
  <c r="I1893" i="3"/>
  <c r="S1892" i="3"/>
  <c r="R1892" i="3"/>
  <c r="L1892" i="3"/>
  <c r="J1892" i="3"/>
  <c r="I1892" i="3"/>
  <c r="S1891" i="3"/>
  <c r="R1891" i="3"/>
  <c r="L1891" i="3"/>
  <c r="J1891" i="3"/>
  <c r="I1891" i="3"/>
  <c r="S1890" i="3"/>
  <c r="R1890" i="3"/>
  <c r="L1890" i="3"/>
  <c r="J1890" i="3"/>
  <c r="I1890" i="3"/>
  <c r="S1889" i="3"/>
  <c r="R1889" i="3"/>
  <c r="L1889" i="3"/>
  <c r="J1889" i="3"/>
  <c r="I1889" i="3"/>
  <c r="S1888" i="3"/>
  <c r="R1888" i="3"/>
  <c r="L1888" i="3"/>
  <c r="J1888" i="3"/>
  <c r="I1888" i="3"/>
  <c r="S1887" i="3"/>
  <c r="R1887" i="3"/>
  <c r="L1887" i="3"/>
  <c r="J1887" i="3"/>
  <c r="I1887" i="3"/>
  <c r="S1886" i="3"/>
  <c r="R1886" i="3"/>
  <c r="L1886" i="3"/>
  <c r="J1886" i="3"/>
  <c r="I1886" i="3"/>
  <c r="S1885" i="3"/>
  <c r="R1885" i="3"/>
  <c r="L1885" i="3"/>
  <c r="J1885" i="3"/>
  <c r="I1885" i="3"/>
  <c r="S1884" i="3"/>
  <c r="R1884" i="3"/>
  <c r="L1884" i="3"/>
  <c r="J1884" i="3"/>
  <c r="I1884" i="3"/>
  <c r="S1883" i="3"/>
  <c r="R1883" i="3"/>
  <c r="L1883" i="3"/>
  <c r="J1883" i="3"/>
  <c r="I1883" i="3"/>
  <c r="S1882" i="3"/>
  <c r="R1882" i="3"/>
  <c r="L1882" i="3"/>
  <c r="J1882" i="3"/>
  <c r="I1882" i="3"/>
  <c r="S1881" i="3"/>
  <c r="R1881" i="3"/>
  <c r="L1881" i="3"/>
  <c r="J1881" i="3"/>
  <c r="I1881" i="3"/>
  <c r="S1880" i="3"/>
  <c r="R1880" i="3"/>
  <c r="L1880" i="3"/>
  <c r="J1880" i="3"/>
  <c r="I1880" i="3"/>
  <c r="S1879" i="3"/>
  <c r="R1879" i="3"/>
  <c r="L1879" i="3"/>
  <c r="J1879" i="3"/>
  <c r="I1879" i="3"/>
  <c r="S1878" i="3"/>
  <c r="R1878" i="3"/>
  <c r="L1878" i="3"/>
  <c r="J1878" i="3"/>
  <c r="I1878" i="3"/>
  <c r="S1877" i="3"/>
  <c r="R1877" i="3"/>
  <c r="L1877" i="3"/>
  <c r="J1877" i="3"/>
  <c r="I1877" i="3"/>
  <c r="S1876" i="3"/>
  <c r="R1876" i="3"/>
  <c r="L1876" i="3"/>
  <c r="J1876" i="3"/>
  <c r="I1876" i="3"/>
  <c r="S1875" i="3"/>
  <c r="R1875" i="3"/>
  <c r="L1875" i="3"/>
  <c r="J1875" i="3"/>
  <c r="I1875" i="3"/>
  <c r="S1874" i="3"/>
  <c r="R1874" i="3"/>
  <c r="L1874" i="3"/>
  <c r="J1874" i="3"/>
  <c r="I1874" i="3"/>
  <c r="S1873" i="3"/>
  <c r="R1873" i="3"/>
  <c r="L1873" i="3"/>
  <c r="J1873" i="3"/>
  <c r="I1873" i="3"/>
  <c r="S1872" i="3"/>
  <c r="R1872" i="3"/>
  <c r="L1872" i="3"/>
  <c r="J1872" i="3"/>
  <c r="I1872" i="3"/>
  <c r="S1871" i="3"/>
  <c r="R1871" i="3"/>
  <c r="L1871" i="3"/>
  <c r="J1871" i="3"/>
  <c r="I1871" i="3"/>
  <c r="S1870" i="3"/>
  <c r="R1870" i="3"/>
  <c r="L1870" i="3"/>
  <c r="J1870" i="3"/>
  <c r="I1870" i="3"/>
  <c r="S1869" i="3"/>
  <c r="R1869" i="3"/>
  <c r="L1869" i="3"/>
  <c r="J1869" i="3"/>
  <c r="I1869" i="3"/>
  <c r="S1868" i="3"/>
  <c r="R1868" i="3"/>
  <c r="L1868" i="3"/>
  <c r="J1868" i="3"/>
  <c r="I1868" i="3"/>
  <c r="S1867" i="3"/>
  <c r="R1867" i="3"/>
  <c r="L1867" i="3"/>
  <c r="J1867" i="3"/>
  <c r="I1867" i="3"/>
  <c r="S1866" i="3"/>
  <c r="R1866" i="3"/>
  <c r="L1866" i="3"/>
  <c r="J1866" i="3"/>
  <c r="I1866" i="3"/>
  <c r="S1865" i="3"/>
  <c r="R1865" i="3"/>
  <c r="L1865" i="3"/>
  <c r="J1865" i="3"/>
  <c r="I1865" i="3"/>
  <c r="S1864" i="3"/>
  <c r="R1864" i="3"/>
  <c r="L1864" i="3"/>
  <c r="J1864" i="3"/>
  <c r="I1864" i="3"/>
  <c r="S1863" i="3"/>
  <c r="R1863" i="3"/>
  <c r="L1863" i="3"/>
  <c r="J1863" i="3"/>
  <c r="I1863" i="3"/>
  <c r="S1862" i="3"/>
  <c r="R1862" i="3"/>
  <c r="L1862" i="3"/>
  <c r="J1862" i="3"/>
  <c r="I1862" i="3"/>
  <c r="S1861" i="3"/>
  <c r="R1861" i="3"/>
  <c r="L1861" i="3"/>
  <c r="J1861" i="3"/>
  <c r="I1861" i="3"/>
  <c r="S1860" i="3"/>
  <c r="R1860" i="3"/>
  <c r="L1860" i="3"/>
  <c r="J1860" i="3"/>
  <c r="I1860" i="3"/>
  <c r="S1859" i="3"/>
  <c r="R1859" i="3"/>
  <c r="L1859" i="3"/>
  <c r="J1859" i="3"/>
  <c r="I1859" i="3"/>
  <c r="S1858" i="3"/>
  <c r="R1858" i="3"/>
  <c r="L1858" i="3"/>
  <c r="J1858" i="3"/>
  <c r="I1858" i="3"/>
  <c r="S1857" i="3"/>
  <c r="R1857" i="3"/>
  <c r="L1857" i="3"/>
  <c r="J1857" i="3"/>
  <c r="I1857" i="3"/>
  <c r="S1856" i="3"/>
  <c r="R1856" i="3"/>
  <c r="L1856" i="3"/>
  <c r="J1856" i="3"/>
  <c r="I1856" i="3"/>
  <c r="S1855" i="3"/>
  <c r="R1855" i="3"/>
  <c r="L1855" i="3"/>
  <c r="J1855" i="3"/>
  <c r="I1855" i="3"/>
  <c r="S1854" i="3"/>
  <c r="R1854" i="3"/>
  <c r="L1854" i="3"/>
  <c r="J1854" i="3"/>
  <c r="I1854" i="3"/>
  <c r="S1853" i="3"/>
  <c r="R1853" i="3"/>
  <c r="L1853" i="3"/>
  <c r="J1853" i="3"/>
  <c r="I1853" i="3"/>
  <c r="S1852" i="3"/>
  <c r="R1852" i="3"/>
  <c r="L1852" i="3"/>
  <c r="J1852" i="3"/>
  <c r="I1852" i="3"/>
  <c r="S1851" i="3"/>
  <c r="R1851" i="3"/>
  <c r="L1851" i="3"/>
  <c r="J1851" i="3"/>
  <c r="I1851" i="3"/>
  <c r="S1850" i="3"/>
  <c r="R1850" i="3"/>
  <c r="L1850" i="3"/>
  <c r="J1850" i="3"/>
  <c r="I1850" i="3"/>
  <c r="S1849" i="3"/>
  <c r="R1849" i="3"/>
  <c r="L1849" i="3"/>
  <c r="J1849" i="3"/>
  <c r="I1849" i="3"/>
  <c r="S1848" i="3"/>
  <c r="R1848" i="3"/>
  <c r="L1848" i="3"/>
  <c r="J1848" i="3"/>
  <c r="I1848" i="3"/>
  <c r="S1847" i="3"/>
  <c r="R1847" i="3"/>
  <c r="L1847" i="3"/>
  <c r="J1847" i="3"/>
  <c r="I1847" i="3"/>
  <c r="S1846" i="3"/>
  <c r="R1846" i="3"/>
  <c r="L1846" i="3"/>
  <c r="J1846" i="3"/>
  <c r="I1846" i="3"/>
  <c r="S1845" i="3"/>
  <c r="R1845" i="3"/>
  <c r="L1845" i="3"/>
  <c r="J1845" i="3"/>
  <c r="I1845" i="3"/>
  <c r="S1844" i="3"/>
  <c r="R1844" i="3"/>
  <c r="L1844" i="3"/>
  <c r="J1844" i="3"/>
  <c r="I1844" i="3"/>
  <c r="S1843" i="3"/>
  <c r="R1843" i="3"/>
  <c r="L1843" i="3"/>
  <c r="J1843" i="3"/>
  <c r="I1843" i="3"/>
  <c r="S1842" i="3"/>
  <c r="R1842" i="3"/>
  <c r="L1842" i="3"/>
  <c r="J1842" i="3"/>
  <c r="I1842" i="3"/>
  <c r="S1841" i="3"/>
  <c r="R1841" i="3"/>
  <c r="L1841" i="3"/>
  <c r="J1841" i="3"/>
  <c r="I1841" i="3"/>
  <c r="S1840" i="3"/>
  <c r="R1840" i="3"/>
  <c r="L1840" i="3"/>
  <c r="J1840" i="3"/>
  <c r="I1840" i="3"/>
  <c r="S1839" i="3"/>
  <c r="R1839" i="3"/>
  <c r="L1839" i="3"/>
  <c r="J1839" i="3"/>
  <c r="I1839" i="3"/>
  <c r="S1838" i="3"/>
  <c r="R1838" i="3"/>
  <c r="L1838" i="3"/>
  <c r="J1838" i="3"/>
  <c r="I1838" i="3"/>
  <c r="S1837" i="3"/>
  <c r="R1837" i="3"/>
  <c r="L1837" i="3"/>
  <c r="J1837" i="3"/>
  <c r="I1837" i="3"/>
  <c r="S1836" i="3"/>
  <c r="R1836" i="3"/>
  <c r="L1836" i="3"/>
  <c r="J1836" i="3"/>
  <c r="I1836" i="3"/>
  <c r="S1835" i="3"/>
  <c r="R1835" i="3"/>
  <c r="L1835" i="3"/>
  <c r="J1835" i="3"/>
  <c r="I1835" i="3"/>
  <c r="S1834" i="3"/>
  <c r="R1834" i="3"/>
  <c r="L1834" i="3"/>
  <c r="J1834" i="3"/>
  <c r="I1834" i="3"/>
  <c r="S1833" i="3"/>
  <c r="R1833" i="3"/>
  <c r="L1833" i="3"/>
  <c r="J1833" i="3"/>
  <c r="I1833" i="3"/>
  <c r="S1832" i="3"/>
  <c r="R1832" i="3"/>
  <c r="L1832" i="3"/>
  <c r="J1832" i="3"/>
  <c r="I1832" i="3"/>
  <c r="S1831" i="3"/>
  <c r="R1831" i="3"/>
  <c r="L1831" i="3"/>
  <c r="J1831" i="3"/>
  <c r="I1831" i="3"/>
  <c r="S1830" i="3"/>
  <c r="R1830" i="3"/>
  <c r="L1830" i="3"/>
  <c r="J1830" i="3"/>
  <c r="I1830" i="3"/>
  <c r="S1829" i="3"/>
  <c r="R1829" i="3"/>
  <c r="L1829" i="3"/>
  <c r="J1829" i="3"/>
  <c r="I1829" i="3"/>
  <c r="S1828" i="3"/>
  <c r="R1828" i="3"/>
  <c r="L1828" i="3"/>
  <c r="J1828" i="3"/>
  <c r="I1828" i="3"/>
  <c r="S1827" i="3"/>
  <c r="R1827" i="3"/>
  <c r="L1827" i="3"/>
  <c r="J1827" i="3"/>
  <c r="I1827" i="3"/>
  <c r="S1826" i="3"/>
  <c r="R1826" i="3"/>
  <c r="L1826" i="3"/>
  <c r="J1826" i="3"/>
  <c r="I1826" i="3"/>
  <c r="S1825" i="3"/>
  <c r="R1825" i="3"/>
  <c r="L1825" i="3"/>
  <c r="J1825" i="3"/>
  <c r="I1825" i="3"/>
  <c r="S1824" i="3"/>
  <c r="R1824" i="3"/>
  <c r="L1824" i="3"/>
  <c r="J1824" i="3"/>
  <c r="I1824" i="3"/>
  <c r="S1823" i="3"/>
  <c r="R1823" i="3"/>
  <c r="L1823" i="3"/>
  <c r="J1823" i="3"/>
  <c r="I1823" i="3"/>
  <c r="S1822" i="3"/>
  <c r="R1822" i="3"/>
  <c r="L1822" i="3"/>
  <c r="J1822" i="3"/>
  <c r="I1822" i="3"/>
  <c r="S1821" i="3"/>
  <c r="R1821" i="3"/>
  <c r="L1821" i="3"/>
  <c r="J1821" i="3"/>
  <c r="I1821" i="3"/>
  <c r="S1820" i="3"/>
  <c r="R1820" i="3"/>
  <c r="L1820" i="3"/>
  <c r="J1820" i="3"/>
  <c r="I1820" i="3"/>
  <c r="S1819" i="3"/>
  <c r="R1819" i="3"/>
  <c r="L1819" i="3"/>
  <c r="J1819" i="3"/>
  <c r="I1819" i="3"/>
  <c r="S1818" i="3"/>
  <c r="R1818" i="3"/>
  <c r="L1818" i="3"/>
  <c r="J1818" i="3"/>
  <c r="I1818" i="3"/>
  <c r="S1817" i="3"/>
  <c r="R1817" i="3"/>
  <c r="L1817" i="3"/>
  <c r="J1817" i="3"/>
  <c r="I1817" i="3"/>
  <c r="S1816" i="3"/>
  <c r="R1816" i="3"/>
  <c r="L1816" i="3"/>
  <c r="J1816" i="3"/>
  <c r="I1816" i="3"/>
  <c r="S1815" i="3"/>
  <c r="R1815" i="3"/>
  <c r="L1815" i="3"/>
  <c r="J1815" i="3"/>
  <c r="I1815" i="3"/>
  <c r="S1814" i="3"/>
  <c r="R1814" i="3"/>
  <c r="L1814" i="3"/>
  <c r="J1814" i="3"/>
  <c r="I1814" i="3"/>
  <c r="S1813" i="3"/>
  <c r="R1813" i="3"/>
  <c r="L1813" i="3"/>
  <c r="J1813" i="3"/>
  <c r="I1813" i="3"/>
  <c r="S1812" i="3"/>
  <c r="R1812" i="3"/>
  <c r="L1812" i="3"/>
  <c r="J1812" i="3"/>
  <c r="I1812" i="3"/>
  <c r="S1811" i="3"/>
  <c r="R1811" i="3"/>
  <c r="L1811" i="3"/>
  <c r="J1811" i="3"/>
  <c r="I1811" i="3"/>
  <c r="S1810" i="3"/>
  <c r="R1810" i="3"/>
  <c r="L1810" i="3"/>
  <c r="J1810" i="3"/>
  <c r="I1810" i="3"/>
  <c r="S1809" i="3"/>
  <c r="R1809" i="3"/>
  <c r="L1809" i="3"/>
  <c r="J1809" i="3"/>
  <c r="I1809" i="3"/>
  <c r="S1808" i="3"/>
  <c r="R1808" i="3"/>
  <c r="L1808" i="3"/>
  <c r="J1808" i="3"/>
  <c r="I1808" i="3"/>
  <c r="S1807" i="3"/>
  <c r="R1807" i="3"/>
  <c r="L1807" i="3"/>
  <c r="J1807" i="3"/>
  <c r="I1807" i="3"/>
  <c r="S1806" i="3"/>
  <c r="R1806" i="3"/>
  <c r="L1806" i="3"/>
  <c r="J1806" i="3"/>
  <c r="I1806" i="3"/>
  <c r="S1805" i="3"/>
  <c r="R1805" i="3"/>
  <c r="L1805" i="3"/>
  <c r="J1805" i="3"/>
  <c r="I1805" i="3"/>
  <c r="S1804" i="3"/>
  <c r="R1804" i="3"/>
  <c r="L1804" i="3"/>
  <c r="J1804" i="3"/>
  <c r="I1804" i="3"/>
  <c r="S1803" i="3"/>
  <c r="R1803" i="3"/>
  <c r="L1803" i="3"/>
  <c r="J1803" i="3"/>
  <c r="I1803" i="3"/>
  <c r="S1802" i="3"/>
  <c r="R1802" i="3"/>
  <c r="L1802" i="3"/>
  <c r="J1802" i="3"/>
  <c r="I1802" i="3"/>
  <c r="S1801" i="3"/>
  <c r="R1801" i="3"/>
  <c r="L1801" i="3"/>
  <c r="J1801" i="3"/>
  <c r="I1801" i="3"/>
  <c r="S1800" i="3"/>
  <c r="R1800" i="3"/>
  <c r="L1800" i="3"/>
  <c r="J1800" i="3"/>
  <c r="I1800" i="3"/>
  <c r="S1799" i="3"/>
  <c r="R1799" i="3"/>
  <c r="L1799" i="3"/>
  <c r="J1799" i="3"/>
  <c r="I1799" i="3"/>
  <c r="S1798" i="3"/>
  <c r="R1798" i="3"/>
  <c r="L1798" i="3"/>
  <c r="J1798" i="3"/>
  <c r="I1798" i="3"/>
  <c r="S1797" i="3"/>
  <c r="R1797" i="3"/>
  <c r="L1797" i="3"/>
  <c r="J1797" i="3"/>
  <c r="I1797" i="3"/>
  <c r="S1796" i="3"/>
  <c r="R1796" i="3"/>
  <c r="L1796" i="3"/>
  <c r="J1796" i="3"/>
  <c r="I1796" i="3"/>
  <c r="S1795" i="3"/>
  <c r="R1795" i="3"/>
  <c r="L1795" i="3"/>
  <c r="J1795" i="3"/>
  <c r="I1795" i="3"/>
  <c r="S1794" i="3"/>
  <c r="R1794" i="3"/>
  <c r="L1794" i="3"/>
  <c r="J1794" i="3"/>
  <c r="I1794" i="3"/>
  <c r="S1793" i="3"/>
  <c r="R1793" i="3"/>
  <c r="L1793" i="3"/>
  <c r="J1793" i="3"/>
  <c r="I1793" i="3"/>
  <c r="S1792" i="3"/>
  <c r="R1792" i="3"/>
  <c r="L1792" i="3"/>
  <c r="J1792" i="3"/>
  <c r="I1792" i="3"/>
  <c r="S1791" i="3"/>
  <c r="R1791" i="3"/>
  <c r="L1791" i="3"/>
  <c r="J1791" i="3"/>
  <c r="I1791" i="3"/>
  <c r="S1790" i="3"/>
  <c r="R1790" i="3"/>
  <c r="L1790" i="3"/>
  <c r="J1790" i="3"/>
  <c r="I1790" i="3"/>
  <c r="S1789" i="3"/>
  <c r="R1789" i="3"/>
  <c r="L1789" i="3"/>
  <c r="J1789" i="3"/>
  <c r="I1789" i="3"/>
  <c r="S1788" i="3"/>
  <c r="R1788" i="3"/>
  <c r="L1788" i="3"/>
  <c r="J1788" i="3"/>
  <c r="I1788" i="3"/>
  <c r="S1787" i="3"/>
  <c r="R1787" i="3"/>
  <c r="L1787" i="3"/>
  <c r="J1787" i="3"/>
  <c r="I1787" i="3"/>
  <c r="S1786" i="3"/>
  <c r="R1786" i="3"/>
  <c r="L1786" i="3"/>
  <c r="J1786" i="3"/>
  <c r="I1786" i="3"/>
  <c r="S1785" i="3"/>
  <c r="R1785" i="3"/>
  <c r="L1785" i="3"/>
  <c r="J1785" i="3"/>
  <c r="I1785" i="3"/>
  <c r="S1784" i="3"/>
  <c r="R1784" i="3"/>
  <c r="L1784" i="3"/>
  <c r="J1784" i="3"/>
  <c r="I1784" i="3"/>
  <c r="S1783" i="3"/>
  <c r="R1783" i="3"/>
  <c r="L1783" i="3"/>
  <c r="J1783" i="3"/>
  <c r="I1783" i="3"/>
  <c r="S1782" i="3"/>
  <c r="R1782" i="3"/>
  <c r="L1782" i="3"/>
  <c r="J1782" i="3"/>
  <c r="I1782" i="3"/>
  <c r="S1781" i="3"/>
  <c r="R1781" i="3"/>
  <c r="L1781" i="3"/>
  <c r="J1781" i="3"/>
  <c r="I1781" i="3"/>
  <c r="S1780" i="3"/>
  <c r="R1780" i="3"/>
  <c r="L1780" i="3"/>
  <c r="J1780" i="3"/>
  <c r="I1780" i="3"/>
  <c r="S1779" i="3"/>
  <c r="R1779" i="3"/>
  <c r="L1779" i="3"/>
  <c r="J1779" i="3"/>
  <c r="I1779" i="3"/>
  <c r="S1778" i="3"/>
  <c r="R1778" i="3"/>
  <c r="L1778" i="3"/>
  <c r="J1778" i="3"/>
  <c r="I1778" i="3"/>
  <c r="S1777" i="3"/>
  <c r="R1777" i="3"/>
  <c r="L1777" i="3"/>
  <c r="J1777" i="3"/>
  <c r="I1777" i="3"/>
  <c r="S1776" i="3"/>
  <c r="R1776" i="3"/>
  <c r="L1776" i="3"/>
  <c r="J1776" i="3"/>
  <c r="I1776" i="3"/>
  <c r="S1775" i="3"/>
  <c r="R1775" i="3"/>
  <c r="L1775" i="3"/>
  <c r="J1775" i="3"/>
  <c r="I1775" i="3"/>
  <c r="S1774" i="3"/>
  <c r="R1774" i="3"/>
  <c r="L1774" i="3"/>
  <c r="J1774" i="3"/>
  <c r="I1774" i="3"/>
  <c r="S1773" i="3"/>
  <c r="R1773" i="3"/>
  <c r="L1773" i="3"/>
  <c r="J1773" i="3"/>
  <c r="I1773" i="3"/>
  <c r="S1772" i="3"/>
  <c r="R1772" i="3"/>
  <c r="L1772" i="3"/>
  <c r="J1772" i="3"/>
  <c r="I1772" i="3"/>
  <c r="S1771" i="3"/>
  <c r="R1771" i="3"/>
  <c r="L1771" i="3"/>
  <c r="J1771" i="3"/>
  <c r="I1771" i="3"/>
  <c r="S1770" i="3"/>
  <c r="R1770" i="3"/>
  <c r="L1770" i="3"/>
  <c r="J1770" i="3"/>
  <c r="I1770" i="3"/>
  <c r="S1769" i="3"/>
  <c r="R1769" i="3"/>
  <c r="L1769" i="3"/>
  <c r="J1769" i="3"/>
  <c r="I1769" i="3"/>
  <c r="S1768" i="3"/>
  <c r="R1768" i="3"/>
  <c r="L1768" i="3"/>
  <c r="J1768" i="3"/>
  <c r="I1768" i="3"/>
  <c r="S1767" i="3"/>
  <c r="R1767" i="3"/>
  <c r="L1767" i="3"/>
  <c r="J1767" i="3"/>
  <c r="I1767" i="3"/>
  <c r="S1766" i="3"/>
  <c r="R1766" i="3"/>
  <c r="L1766" i="3"/>
  <c r="J1766" i="3"/>
  <c r="I1766" i="3"/>
  <c r="S1765" i="3"/>
  <c r="R1765" i="3"/>
  <c r="L1765" i="3"/>
  <c r="J1765" i="3"/>
  <c r="I1765" i="3"/>
  <c r="S1764" i="3"/>
  <c r="R1764" i="3"/>
  <c r="L1764" i="3"/>
  <c r="J1764" i="3"/>
  <c r="I1764" i="3"/>
  <c r="S1763" i="3"/>
  <c r="R1763" i="3"/>
  <c r="L1763" i="3"/>
  <c r="J1763" i="3"/>
  <c r="I1763" i="3"/>
  <c r="S1762" i="3"/>
  <c r="R1762" i="3"/>
  <c r="L1762" i="3"/>
  <c r="J1762" i="3"/>
  <c r="I1762" i="3"/>
  <c r="S1761" i="3"/>
  <c r="R1761" i="3"/>
  <c r="L1761" i="3"/>
  <c r="J1761" i="3"/>
  <c r="I1761" i="3"/>
  <c r="S1760" i="3"/>
  <c r="R1760" i="3"/>
  <c r="L1760" i="3"/>
  <c r="J1760" i="3"/>
  <c r="I1760" i="3"/>
  <c r="S1759" i="3"/>
  <c r="R1759" i="3"/>
  <c r="L1759" i="3"/>
  <c r="J1759" i="3"/>
  <c r="I1759" i="3"/>
  <c r="S1758" i="3"/>
  <c r="R1758" i="3"/>
  <c r="L1758" i="3"/>
  <c r="J1758" i="3"/>
  <c r="I1758" i="3"/>
  <c r="S1757" i="3"/>
  <c r="R1757" i="3"/>
  <c r="L1757" i="3"/>
  <c r="J1757" i="3"/>
  <c r="I1757" i="3"/>
  <c r="S1756" i="3"/>
  <c r="R1756" i="3"/>
  <c r="L1756" i="3"/>
  <c r="J1756" i="3"/>
  <c r="I1756" i="3"/>
  <c r="S1755" i="3"/>
  <c r="R1755" i="3"/>
  <c r="L1755" i="3"/>
  <c r="J1755" i="3"/>
  <c r="I1755" i="3"/>
  <c r="S1754" i="3"/>
  <c r="R1754" i="3"/>
  <c r="L1754" i="3"/>
  <c r="J1754" i="3"/>
  <c r="I1754" i="3"/>
  <c r="S1753" i="3"/>
  <c r="R1753" i="3"/>
  <c r="L1753" i="3"/>
  <c r="J1753" i="3"/>
  <c r="I1753" i="3"/>
  <c r="S1752" i="3"/>
  <c r="R1752" i="3"/>
  <c r="L1752" i="3"/>
  <c r="J1752" i="3"/>
  <c r="I1752" i="3"/>
  <c r="S1751" i="3"/>
  <c r="R1751" i="3"/>
  <c r="L1751" i="3"/>
  <c r="J1751" i="3"/>
  <c r="I1751" i="3"/>
  <c r="S1750" i="3"/>
  <c r="R1750" i="3"/>
  <c r="L1750" i="3"/>
  <c r="J1750" i="3"/>
  <c r="I1750" i="3"/>
  <c r="S1749" i="3"/>
  <c r="R1749" i="3"/>
  <c r="L1749" i="3"/>
  <c r="J1749" i="3"/>
  <c r="I1749" i="3"/>
  <c r="S1748" i="3"/>
  <c r="R1748" i="3"/>
  <c r="L1748" i="3"/>
  <c r="J1748" i="3"/>
  <c r="I1748" i="3"/>
  <c r="S1747" i="3"/>
  <c r="R1747" i="3"/>
  <c r="L1747" i="3"/>
  <c r="J1747" i="3"/>
  <c r="I1747" i="3"/>
  <c r="S1746" i="3"/>
  <c r="R1746" i="3"/>
  <c r="L1746" i="3"/>
  <c r="J1746" i="3"/>
  <c r="I1746" i="3"/>
  <c r="S1745" i="3"/>
  <c r="R1745" i="3"/>
  <c r="L1745" i="3"/>
  <c r="J1745" i="3"/>
  <c r="I1745" i="3"/>
  <c r="S1744" i="3"/>
  <c r="R1744" i="3"/>
  <c r="L1744" i="3"/>
  <c r="J1744" i="3"/>
  <c r="I1744" i="3"/>
  <c r="S1743" i="3"/>
  <c r="R1743" i="3"/>
  <c r="L1743" i="3"/>
  <c r="J1743" i="3"/>
  <c r="I1743" i="3"/>
  <c r="S1742" i="3"/>
  <c r="R1742" i="3"/>
  <c r="L1742" i="3"/>
  <c r="J1742" i="3"/>
  <c r="I1742" i="3"/>
  <c r="S1741" i="3"/>
  <c r="R1741" i="3"/>
  <c r="L1741" i="3"/>
  <c r="J1741" i="3"/>
  <c r="I1741" i="3"/>
  <c r="S1740" i="3"/>
  <c r="R1740" i="3"/>
  <c r="L1740" i="3"/>
  <c r="J1740" i="3"/>
  <c r="I1740" i="3"/>
  <c r="S1739" i="3"/>
  <c r="R1739" i="3"/>
  <c r="L1739" i="3"/>
  <c r="J1739" i="3"/>
  <c r="I1739" i="3"/>
  <c r="S1738" i="3"/>
  <c r="R1738" i="3"/>
  <c r="L1738" i="3"/>
  <c r="J1738" i="3"/>
  <c r="I1738" i="3"/>
  <c r="S1737" i="3"/>
  <c r="R1737" i="3"/>
  <c r="L1737" i="3"/>
  <c r="J1737" i="3"/>
  <c r="I1737" i="3"/>
  <c r="S1736" i="3"/>
  <c r="R1736" i="3"/>
  <c r="L1736" i="3"/>
  <c r="J1736" i="3"/>
  <c r="I1736" i="3"/>
  <c r="S1735" i="3"/>
  <c r="R1735" i="3"/>
  <c r="L1735" i="3"/>
  <c r="J1735" i="3"/>
  <c r="I1735" i="3"/>
  <c r="S1734" i="3"/>
  <c r="R1734" i="3"/>
  <c r="L1734" i="3"/>
  <c r="J1734" i="3"/>
  <c r="I1734" i="3"/>
  <c r="S1733" i="3"/>
  <c r="R1733" i="3"/>
  <c r="L1733" i="3"/>
  <c r="J1733" i="3"/>
  <c r="I1733" i="3"/>
  <c r="S1732" i="3"/>
  <c r="R1732" i="3"/>
  <c r="L1732" i="3"/>
  <c r="J1732" i="3"/>
  <c r="I1732" i="3"/>
  <c r="S1731" i="3"/>
  <c r="R1731" i="3"/>
  <c r="L1731" i="3"/>
  <c r="J1731" i="3"/>
  <c r="I1731" i="3"/>
  <c r="S1730" i="3"/>
  <c r="R1730" i="3"/>
  <c r="L1730" i="3"/>
  <c r="J1730" i="3"/>
  <c r="I1730" i="3"/>
  <c r="S1729" i="3"/>
  <c r="R1729" i="3"/>
  <c r="L1729" i="3"/>
  <c r="J1729" i="3"/>
  <c r="I1729" i="3"/>
  <c r="S1728" i="3"/>
  <c r="R1728" i="3"/>
  <c r="L1728" i="3"/>
  <c r="J1728" i="3"/>
  <c r="I1728" i="3"/>
  <c r="S1727" i="3"/>
  <c r="R1727" i="3"/>
  <c r="L1727" i="3"/>
  <c r="J1727" i="3"/>
  <c r="I1727" i="3"/>
  <c r="S1726" i="3"/>
  <c r="R1726" i="3"/>
  <c r="L1726" i="3"/>
  <c r="J1726" i="3"/>
  <c r="I1726" i="3"/>
  <c r="S1725" i="3"/>
  <c r="R1725" i="3"/>
  <c r="L1725" i="3"/>
  <c r="J1725" i="3"/>
  <c r="I1725" i="3"/>
  <c r="S1724" i="3"/>
  <c r="R1724" i="3"/>
  <c r="L1724" i="3"/>
  <c r="J1724" i="3"/>
  <c r="I1724" i="3"/>
  <c r="S1723" i="3"/>
  <c r="R1723" i="3"/>
  <c r="L1723" i="3"/>
  <c r="J1723" i="3"/>
  <c r="I1723" i="3"/>
  <c r="S1722" i="3"/>
  <c r="R1722" i="3"/>
  <c r="L1722" i="3"/>
  <c r="J1722" i="3"/>
  <c r="I1722" i="3"/>
  <c r="S1721" i="3"/>
  <c r="R1721" i="3"/>
  <c r="L1721" i="3"/>
  <c r="J1721" i="3"/>
  <c r="I1721" i="3"/>
  <c r="S1720" i="3"/>
  <c r="R1720" i="3"/>
  <c r="L1720" i="3"/>
  <c r="J1720" i="3"/>
  <c r="I1720" i="3"/>
  <c r="S1719" i="3"/>
  <c r="R1719" i="3"/>
  <c r="L1719" i="3"/>
  <c r="J1719" i="3"/>
  <c r="I1719" i="3"/>
  <c r="S1718" i="3"/>
  <c r="R1718" i="3"/>
  <c r="L1718" i="3"/>
  <c r="J1718" i="3"/>
  <c r="I1718" i="3"/>
  <c r="S1717" i="3"/>
  <c r="R1717" i="3"/>
  <c r="L1717" i="3"/>
  <c r="J1717" i="3"/>
  <c r="I1717" i="3"/>
  <c r="U1716" i="3"/>
  <c r="T1716" i="3"/>
  <c r="S1716" i="3"/>
  <c r="R1716" i="3"/>
  <c r="L1716" i="3"/>
  <c r="J1716" i="3"/>
  <c r="I1716" i="3"/>
  <c r="U1715" i="3"/>
  <c r="T1715" i="3"/>
  <c r="S1715" i="3"/>
  <c r="R1715" i="3"/>
  <c r="L1715" i="3"/>
  <c r="J1715" i="3"/>
  <c r="I1715" i="3"/>
  <c r="U1714" i="3"/>
  <c r="T1714" i="3"/>
  <c r="S1714" i="3"/>
  <c r="R1714" i="3"/>
  <c r="L1714" i="3"/>
  <c r="J1714" i="3"/>
  <c r="I1714" i="3"/>
  <c r="U1713" i="3"/>
  <c r="T1713" i="3"/>
  <c r="S1713" i="3"/>
  <c r="R1713" i="3"/>
  <c r="L1713" i="3"/>
  <c r="J1713" i="3"/>
  <c r="I1713" i="3"/>
  <c r="U1712" i="3"/>
  <c r="T1712" i="3"/>
  <c r="S1712" i="3"/>
  <c r="R1712" i="3"/>
  <c r="L1712" i="3"/>
  <c r="J1712" i="3"/>
  <c r="I1712" i="3"/>
  <c r="U1711" i="3"/>
  <c r="T1711" i="3"/>
  <c r="S1711" i="3"/>
  <c r="R1711" i="3"/>
  <c r="L1711" i="3"/>
  <c r="J1711" i="3"/>
  <c r="I1711" i="3"/>
  <c r="U1710" i="3"/>
  <c r="T1710" i="3"/>
  <c r="S1710" i="3"/>
  <c r="R1710" i="3"/>
  <c r="L1710" i="3"/>
  <c r="J1710" i="3"/>
  <c r="I1710" i="3"/>
  <c r="U1709" i="3"/>
  <c r="T1709" i="3"/>
  <c r="S1709" i="3"/>
  <c r="R1709" i="3"/>
  <c r="L1709" i="3"/>
  <c r="J1709" i="3"/>
  <c r="I1709" i="3"/>
  <c r="U1708" i="3"/>
  <c r="T1708" i="3"/>
  <c r="S1708" i="3"/>
  <c r="R1708" i="3"/>
  <c r="L1708" i="3"/>
  <c r="J1708" i="3"/>
  <c r="I1708" i="3"/>
  <c r="U1707" i="3"/>
  <c r="T1707" i="3"/>
  <c r="S1707" i="3"/>
  <c r="R1707" i="3"/>
  <c r="L1707" i="3"/>
  <c r="J1707" i="3"/>
  <c r="I1707" i="3"/>
  <c r="U1706" i="3"/>
  <c r="T1706" i="3"/>
  <c r="S1706" i="3"/>
  <c r="R1706" i="3"/>
  <c r="L1706" i="3"/>
  <c r="J1706" i="3"/>
  <c r="I1706" i="3"/>
  <c r="U1705" i="3"/>
  <c r="T1705" i="3"/>
  <c r="S1705" i="3"/>
  <c r="R1705" i="3"/>
  <c r="L1705" i="3"/>
  <c r="J1705" i="3"/>
  <c r="I1705" i="3"/>
  <c r="U1704" i="3"/>
  <c r="T1704" i="3"/>
  <c r="S1704" i="3"/>
  <c r="R1704" i="3"/>
  <c r="L1704" i="3"/>
  <c r="J1704" i="3"/>
  <c r="I1704" i="3"/>
  <c r="U1703" i="3"/>
  <c r="T1703" i="3"/>
  <c r="S1703" i="3"/>
  <c r="R1703" i="3"/>
  <c r="L1703" i="3"/>
  <c r="J1703" i="3"/>
  <c r="I1703" i="3"/>
  <c r="U1702" i="3"/>
  <c r="T1702" i="3"/>
  <c r="S1702" i="3"/>
  <c r="R1702" i="3"/>
  <c r="L1702" i="3"/>
  <c r="J1702" i="3"/>
  <c r="I1702" i="3"/>
  <c r="U1701" i="3"/>
  <c r="T1701" i="3"/>
  <c r="S1701" i="3"/>
  <c r="R1701" i="3"/>
  <c r="L1701" i="3"/>
  <c r="J1701" i="3"/>
  <c r="I1701" i="3"/>
  <c r="U1700" i="3"/>
  <c r="T1700" i="3"/>
  <c r="S1700" i="3"/>
  <c r="R1700" i="3"/>
  <c r="L1700" i="3"/>
  <c r="J1700" i="3"/>
  <c r="I1700" i="3"/>
  <c r="U1699" i="3"/>
  <c r="T1699" i="3"/>
  <c r="S1699" i="3"/>
  <c r="R1699" i="3"/>
  <c r="L1699" i="3"/>
  <c r="J1699" i="3"/>
  <c r="I1699" i="3"/>
  <c r="U1698" i="3"/>
  <c r="T1698" i="3"/>
  <c r="S1698" i="3"/>
  <c r="R1698" i="3"/>
  <c r="L1698" i="3"/>
  <c r="J1698" i="3"/>
  <c r="I1698" i="3"/>
  <c r="U1697" i="3"/>
  <c r="T1697" i="3"/>
  <c r="S1697" i="3"/>
  <c r="R1697" i="3"/>
  <c r="L1697" i="3"/>
  <c r="J1697" i="3"/>
  <c r="I1697" i="3"/>
  <c r="U1696" i="3"/>
  <c r="T1696" i="3"/>
  <c r="S1696" i="3"/>
  <c r="R1696" i="3"/>
  <c r="L1696" i="3"/>
  <c r="J1696" i="3"/>
  <c r="I1696" i="3"/>
  <c r="U1695" i="3"/>
  <c r="T1695" i="3"/>
  <c r="S1695" i="3"/>
  <c r="R1695" i="3"/>
  <c r="L1695" i="3"/>
  <c r="J1695" i="3"/>
  <c r="I1695" i="3"/>
  <c r="U1694" i="3"/>
  <c r="T1694" i="3"/>
  <c r="S1694" i="3"/>
  <c r="R1694" i="3"/>
  <c r="L1694" i="3"/>
  <c r="J1694" i="3"/>
  <c r="I1694" i="3"/>
  <c r="U1693" i="3"/>
  <c r="T1693" i="3"/>
  <c r="S1693" i="3"/>
  <c r="R1693" i="3"/>
  <c r="L1693" i="3"/>
  <c r="J1693" i="3"/>
  <c r="I1693" i="3"/>
  <c r="U1692" i="3"/>
  <c r="T1692" i="3"/>
  <c r="S1692" i="3"/>
  <c r="R1692" i="3"/>
  <c r="L1692" i="3"/>
  <c r="J1692" i="3"/>
  <c r="I1692" i="3"/>
  <c r="U1691" i="3"/>
  <c r="T1691" i="3"/>
  <c r="S1691" i="3"/>
  <c r="R1691" i="3"/>
  <c r="L1691" i="3"/>
  <c r="J1691" i="3"/>
  <c r="I1691" i="3"/>
  <c r="S1690" i="3"/>
  <c r="R1690" i="3"/>
  <c r="L1690" i="3"/>
  <c r="J1690" i="3"/>
  <c r="I1690" i="3"/>
  <c r="S1689" i="3"/>
  <c r="R1689" i="3"/>
  <c r="L1689" i="3"/>
  <c r="J1689" i="3"/>
  <c r="I1689" i="3"/>
  <c r="S1688" i="3"/>
  <c r="R1688" i="3"/>
  <c r="L1688" i="3"/>
  <c r="J1688" i="3"/>
  <c r="I1688" i="3"/>
  <c r="S1687" i="3"/>
  <c r="R1687" i="3"/>
  <c r="L1687" i="3"/>
  <c r="J1687" i="3"/>
  <c r="I1687" i="3"/>
  <c r="S1686" i="3"/>
  <c r="R1686" i="3"/>
  <c r="L1686" i="3"/>
  <c r="J1686" i="3"/>
  <c r="I1686" i="3"/>
  <c r="S1685" i="3"/>
  <c r="R1685" i="3"/>
  <c r="L1685" i="3"/>
  <c r="J1685" i="3"/>
  <c r="I1685" i="3"/>
  <c r="S1684" i="3"/>
  <c r="R1684" i="3"/>
  <c r="L1684" i="3"/>
  <c r="J1684" i="3"/>
  <c r="I1684" i="3"/>
  <c r="S1683" i="3"/>
  <c r="R1683" i="3"/>
  <c r="L1683" i="3"/>
  <c r="J1683" i="3"/>
  <c r="I1683" i="3"/>
  <c r="S1682" i="3"/>
  <c r="R1682" i="3"/>
  <c r="L1682" i="3"/>
  <c r="J1682" i="3"/>
  <c r="I1682" i="3"/>
  <c r="S1681" i="3"/>
  <c r="R1681" i="3"/>
  <c r="L1681" i="3"/>
  <c r="J1681" i="3"/>
  <c r="I1681" i="3"/>
  <c r="S1680" i="3"/>
  <c r="R1680" i="3"/>
  <c r="L1680" i="3"/>
  <c r="J1680" i="3"/>
  <c r="I1680" i="3"/>
  <c r="S1679" i="3"/>
  <c r="R1679" i="3"/>
  <c r="L1679" i="3"/>
  <c r="J1679" i="3"/>
  <c r="I1679" i="3"/>
  <c r="S1678" i="3"/>
  <c r="R1678" i="3"/>
  <c r="L1678" i="3"/>
  <c r="J1678" i="3"/>
  <c r="I1678" i="3"/>
  <c r="S1677" i="3"/>
  <c r="R1677" i="3"/>
  <c r="L1677" i="3"/>
  <c r="J1677" i="3"/>
  <c r="I1677" i="3"/>
  <c r="S1676" i="3"/>
  <c r="R1676" i="3"/>
  <c r="L1676" i="3"/>
  <c r="J1676" i="3"/>
  <c r="I1676" i="3"/>
  <c r="S1675" i="3"/>
  <c r="R1675" i="3"/>
  <c r="L1675" i="3"/>
  <c r="J1675" i="3"/>
  <c r="I1675" i="3"/>
  <c r="S1674" i="3"/>
  <c r="R1674" i="3"/>
  <c r="L1674" i="3"/>
  <c r="J1674" i="3"/>
  <c r="I1674" i="3"/>
  <c r="S1673" i="3"/>
  <c r="R1673" i="3"/>
  <c r="L1673" i="3"/>
  <c r="J1673" i="3"/>
  <c r="I1673" i="3"/>
  <c r="S1672" i="3"/>
  <c r="R1672" i="3"/>
  <c r="L1672" i="3"/>
  <c r="J1672" i="3"/>
  <c r="I1672" i="3"/>
  <c r="S1671" i="3"/>
  <c r="R1671" i="3"/>
  <c r="L1671" i="3"/>
  <c r="J1671" i="3"/>
  <c r="I1671" i="3"/>
  <c r="S1670" i="3"/>
  <c r="R1670" i="3"/>
  <c r="L1670" i="3"/>
  <c r="J1670" i="3"/>
  <c r="I1670" i="3"/>
  <c r="S1669" i="3"/>
  <c r="R1669" i="3"/>
  <c r="L1669" i="3"/>
  <c r="J1669" i="3"/>
  <c r="I1669" i="3"/>
  <c r="S1668" i="3"/>
  <c r="R1668" i="3"/>
  <c r="L1668" i="3"/>
  <c r="J1668" i="3"/>
  <c r="I1668" i="3"/>
  <c r="S1667" i="3"/>
  <c r="R1667" i="3"/>
  <c r="L1667" i="3"/>
  <c r="J1667" i="3"/>
  <c r="I1667" i="3"/>
  <c r="S1666" i="3"/>
  <c r="R1666" i="3"/>
  <c r="L1666" i="3"/>
  <c r="J1666" i="3"/>
  <c r="I1666" i="3"/>
  <c r="S1665" i="3"/>
  <c r="R1665" i="3"/>
  <c r="L1665" i="3"/>
  <c r="J1665" i="3"/>
  <c r="I1665" i="3"/>
  <c r="S1664" i="3"/>
  <c r="R1664" i="3"/>
  <c r="L1664" i="3"/>
  <c r="J1664" i="3"/>
  <c r="I1664" i="3"/>
  <c r="S1663" i="3"/>
  <c r="R1663" i="3"/>
  <c r="L1663" i="3"/>
  <c r="J1663" i="3"/>
  <c r="I1663" i="3"/>
  <c r="S1662" i="3"/>
  <c r="R1662" i="3"/>
  <c r="L1662" i="3"/>
  <c r="J1662" i="3"/>
  <c r="I1662" i="3"/>
  <c r="S1661" i="3"/>
  <c r="R1661" i="3"/>
  <c r="L1661" i="3"/>
  <c r="J1661" i="3"/>
  <c r="I1661" i="3"/>
  <c r="S1660" i="3"/>
  <c r="R1660" i="3"/>
  <c r="L1660" i="3"/>
  <c r="J1660" i="3"/>
  <c r="I1660" i="3"/>
  <c r="S1659" i="3"/>
  <c r="R1659" i="3"/>
  <c r="L1659" i="3"/>
  <c r="J1659" i="3"/>
  <c r="I1659" i="3"/>
  <c r="S1658" i="3"/>
  <c r="R1658" i="3"/>
  <c r="L1658" i="3"/>
  <c r="J1658" i="3"/>
  <c r="I1658" i="3"/>
  <c r="S1657" i="3"/>
  <c r="R1657" i="3"/>
  <c r="L1657" i="3"/>
  <c r="J1657" i="3"/>
  <c r="I1657" i="3"/>
  <c r="S1656" i="3"/>
  <c r="R1656" i="3"/>
  <c r="L1656" i="3"/>
  <c r="J1656" i="3"/>
  <c r="I1656" i="3"/>
  <c r="S1655" i="3"/>
  <c r="R1655" i="3"/>
  <c r="L1655" i="3"/>
  <c r="J1655" i="3"/>
  <c r="I1655" i="3"/>
  <c r="S1654" i="3"/>
  <c r="R1654" i="3"/>
  <c r="L1654" i="3"/>
  <c r="J1654" i="3"/>
  <c r="I1654" i="3"/>
  <c r="S1653" i="3"/>
  <c r="R1653" i="3"/>
  <c r="L1653" i="3"/>
  <c r="J1653" i="3"/>
  <c r="I1653" i="3"/>
  <c r="S1652" i="3"/>
  <c r="R1652" i="3"/>
  <c r="L1652" i="3"/>
  <c r="J1652" i="3"/>
  <c r="I1652" i="3"/>
  <c r="S1651" i="3"/>
  <c r="R1651" i="3"/>
  <c r="L1651" i="3"/>
  <c r="J1651" i="3"/>
  <c r="I1651" i="3"/>
  <c r="S1650" i="3"/>
  <c r="R1650" i="3"/>
  <c r="L1650" i="3"/>
  <c r="J1650" i="3"/>
  <c r="I1650" i="3"/>
  <c r="S1649" i="3"/>
  <c r="R1649" i="3"/>
  <c r="L1649" i="3"/>
  <c r="J1649" i="3"/>
  <c r="I1649" i="3"/>
  <c r="S1648" i="3"/>
  <c r="R1648" i="3"/>
  <c r="L1648" i="3"/>
  <c r="J1648" i="3"/>
  <c r="I1648" i="3"/>
  <c r="S1647" i="3"/>
  <c r="R1647" i="3"/>
  <c r="L1647" i="3"/>
  <c r="J1647" i="3"/>
  <c r="I1647" i="3"/>
  <c r="S1646" i="3"/>
  <c r="R1646" i="3"/>
  <c r="L1646" i="3"/>
  <c r="J1646" i="3"/>
  <c r="I1646" i="3"/>
  <c r="S1645" i="3"/>
  <c r="R1645" i="3"/>
  <c r="L1645" i="3"/>
  <c r="J1645" i="3"/>
  <c r="I1645" i="3"/>
  <c r="S1644" i="3"/>
  <c r="R1644" i="3"/>
  <c r="L1644" i="3"/>
  <c r="J1644" i="3"/>
  <c r="I1644" i="3"/>
  <c r="S1643" i="3"/>
  <c r="R1643" i="3"/>
  <c r="L1643" i="3"/>
  <c r="J1643" i="3"/>
  <c r="I1643" i="3"/>
  <c r="S1642" i="3"/>
  <c r="R1642" i="3"/>
  <c r="L1642" i="3"/>
  <c r="J1642" i="3"/>
  <c r="I1642" i="3"/>
  <c r="S1641" i="3"/>
  <c r="R1641" i="3"/>
  <c r="L1641" i="3"/>
  <c r="J1641" i="3"/>
  <c r="I1641" i="3"/>
  <c r="S1640" i="3"/>
  <c r="R1640" i="3"/>
  <c r="L1640" i="3"/>
  <c r="J1640" i="3"/>
  <c r="I1640" i="3"/>
  <c r="S1639" i="3"/>
  <c r="R1639" i="3"/>
  <c r="L1639" i="3"/>
  <c r="J1639" i="3"/>
  <c r="I1639" i="3"/>
  <c r="S1638" i="3"/>
  <c r="R1638" i="3"/>
  <c r="L1638" i="3"/>
  <c r="J1638" i="3"/>
  <c r="I1638" i="3"/>
  <c r="S1637" i="3"/>
  <c r="R1637" i="3"/>
  <c r="L1637" i="3"/>
  <c r="J1637" i="3"/>
  <c r="I1637" i="3"/>
  <c r="S1636" i="3"/>
  <c r="R1636" i="3"/>
  <c r="L1636" i="3"/>
  <c r="J1636" i="3"/>
  <c r="I1636" i="3"/>
  <c r="S1635" i="3"/>
  <c r="R1635" i="3"/>
  <c r="L1635" i="3"/>
  <c r="J1635" i="3"/>
  <c r="I1635" i="3"/>
  <c r="S1634" i="3"/>
  <c r="R1634" i="3"/>
  <c r="L1634" i="3"/>
  <c r="J1634" i="3"/>
  <c r="I1634" i="3"/>
  <c r="S1633" i="3"/>
  <c r="R1633" i="3"/>
  <c r="L1633" i="3"/>
  <c r="J1633" i="3"/>
  <c r="I1633" i="3"/>
  <c r="S1632" i="3"/>
  <c r="R1632" i="3"/>
  <c r="L1632" i="3"/>
  <c r="J1632" i="3"/>
  <c r="I1632" i="3"/>
  <c r="S1631" i="3"/>
  <c r="R1631" i="3"/>
  <c r="L1631" i="3"/>
  <c r="J1631" i="3"/>
  <c r="I1631" i="3"/>
  <c r="S1630" i="3"/>
  <c r="R1630" i="3"/>
  <c r="L1630" i="3"/>
  <c r="J1630" i="3"/>
  <c r="I1630" i="3"/>
  <c r="S1629" i="3"/>
  <c r="R1629" i="3"/>
  <c r="L1629" i="3"/>
  <c r="J1629" i="3"/>
  <c r="I1629" i="3"/>
  <c r="S1628" i="3"/>
  <c r="R1628" i="3"/>
  <c r="L1628" i="3"/>
  <c r="J1628" i="3"/>
  <c r="I1628" i="3"/>
  <c r="S1627" i="3"/>
  <c r="R1627" i="3"/>
  <c r="L1627" i="3"/>
  <c r="J1627" i="3"/>
  <c r="I1627" i="3"/>
  <c r="S1626" i="3"/>
  <c r="R1626" i="3"/>
  <c r="L1626" i="3"/>
  <c r="J1626" i="3"/>
  <c r="I1626" i="3"/>
  <c r="S1625" i="3"/>
  <c r="R1625" i="3"/>
  <c r="L1625" i="3"/>
  <c r="J1625" i="3"/>
  <c r="I1625" i="3"/>
  <c r="S1624" i="3"/>
  <c r="R1624" i="3"/>
  <c r="L1624" i="3"/>
  <c r="J1624" i="3"/>
  <c r="I1624" i="3"/>
  <c r="S1623" i="3"/>
  <c r="R1623" i="3"/>
  <c r="L1623" i="3"/>
  <c r="J1623" i="3"/>
  <c r="I1623" i="3"/>
  <c r="S1622" i="3"/>
  <c r="R1622" i="3"/>
  <c r="L1622" i="3"/>
  <c r="J1622" i="3"/>
  <c r="I1622" i="3"/>
  <c r="S1621" i="3"/>
  <c r="R1621" i="3"/>
  <c r="L1621" i="3"/>
  <c r="J1621" i="3"/>
  <c r="I1621" i="3"/>
  <c r="S1620" i="3"/>
  <c r="R1620" i="3"/>
  <c r="L1620" i="3"/>
  <c r="J1620" i="3"/>
  <c r="I1620" i="3"/>
  <c r="S1619" i="3"/>
  <c r="R1619" i="3"/>
  <c r="L1619" i="3"/>
  <c r="J1619" i="3"/>
  <c r="I1619" i="3"/>
  <c r="S1618" i="3"/>
  <c r="R1618" i="3"/>
  <c r="L1618" i="3"/>
  <c r="J1618" i="3"/>
  <c r="I1618" i="3"/>
  <c r="S1617" i="3"/>
  <c r="R1617" i="3"/>
  <c r="L1617" i="3"/>
  <c r="J1617" i="3"/>
  <c r="I1617" i="3"/>
  <c r="S1616" i="3"/>
  <c r="R1616" i="3"/>
  <c r="L1616" i="3"/>
  <c r="J1616" i="3"/>
  <c r="I1616" i="3"/>
  <c r="S1615" i="3"/>
  <c r="R1615" i="3"/>
  <c r="L1615" i="3"/>
  <c r="J1615" i="3"/>
  <c r="I1615" i="3"/>
  <c r="S1614" i="3"/>
  <c r="R1614" i="3"/>
  <c r="L1614" i="3"/>
  <c r="J1614" i="3"/>
  <c r="I1614" i="3"/>
  <c r="S1613" i="3"/>
  <c r="R1613" i="3"/>
  <c r="L1613" i="3"/>
  <c r="J1613" i="3"/>
  <c r="I1613" i="3"/>
  <c r="S1612" i="3"/>
  <c r="R1612" i="3"/>
  <c r="L1612" i="3"/>
  <c r="J1612" i="3"/>
  <c r="I1612" i="3"/>
  <c r="S1611" i="3"/>
  <c r="R1611" i="3"/>
  <c r="L1611" i="3"/>
  <c r="J1611" i="3"/>
  <c r="I1611" i="3"/>
  <c r="S1610" i="3"/>
  <c r="R1610" i="3"/>
  <c r="L1610" i="3"/>
  <c r="J1610" i="3"/>
  <c r="I1610" i="3"/>
  <c r="S1609" i="3"/>
  <c r="R1609" i="3"/>
  <c r="L1609" i="3"/>
  <c r="J1609" i="3"/>
  <c r="I1609" i="3"/>
  <c r="S1608" i="3"/>
  <c r="R1608" i="3"/>
  <c r="L1608" i="3"/>
  <c r="J1608" i="3"/>
  <c r="I1608" i="3"/>
  <c r="S1607" i="3"/>
  <c r="R1607" i="3"/>
  <c r="L1607" i="3"/>
  <c r="J1607" i="3"/>
  <c r="I1607" i="3"/>
  <c r="S1606" i="3"/>
  <c r="R1606" i="3"/>
  <c r="L1606" i="3"/>
  <c r="J1606" i="3"/>
  <c r="I1606" i="3"/>
  <c r="S1605" i="3"/>
  <c r="R1605" i="3"/>
  <c r="L1605" i="3"/>
  <c r="J1605" i="3"/>
  <c r="I1605" i="3"/>
  <c r="S1604" i="3"/>
  <c r="R1604" i="3"/>
  <c r="L1604" i="3"/>
  <c r="J1604" i="3"/>
  <c r="I1604" i="3"/>
  <c r="S1603" i="3"/>
  <c r="R1603" i="3"/>
  <c r="L1603" i="3"/>
  <c r="J1603" i="3"/>
  <c r="I1603" i="3"/>
  <c r="S1602" i="3"/>
  <c r="R1602" i="3"/>
  <c r="L1602" i="3"/>
  <c r="J1602" i="3"/>
  <c r="I1602" i="3"/>
  <c r="S1601" i="3"/>
  <c r="R1601" i="3"/>
  <c r="L1601" i="3"/>
  <c r="J1601" i="3"/>
  <c r="I1601" i="3"/>
  <c r="S1600" i="3"/>
  <c r="R1600" i="3"/>
  <c r="L1600" i="3"/>
  <c r="J1600" i="3"/>
  <c r="I1600" i="3"/>
  <c r="S1599" i="3"/>
  <c r="R1599" i="3"/>
  <c r="L1599" i="3"/>
  <c r="J1599" i="3"/>
  <c r="I1599" i="3"/>
  <c r="S1598" i="3"/>
  <c r="R1598" i="3"/>
  <c r="L1598" i="3"/>
  <c r="J1598" i="3"/>
  <c r="I1598" i="3"/>
  <c r="S1597" i="3"/>
  <c r="R1597" i="3"/>
  <c r="L1597" i="3"/>
  <c r="J1597" i="3"/>
  <c r="I1597" i="3"/>
  <c r="S1596" i="3"/>
  <c r="R1596" i="3"/>
  <c r="L1596" i="3"/>
  <c r="J1596" i="3"/>
  <c r="I1596" i="3"/>
  <c r="S1595" i="3"/>
  <c r="R1595" i="3"/>
  <c r="L1595" i="3"/>
  <c r="J1595" i="3"/>
  <c r="I1595" i="3"/>
  <c r="S1594" i="3"/>
  <c r="R1594" i="3"/>
  <c r="L1594" i="3"/>
  <c r="J1594" i="3"/>
  <c r="I1594" i="3"/>
  <c r="S1593" i="3"/>
  <c r="R1593" i="3"/>
  <c r="L1593" i="3"/>
  <c r="J1593" i="3"/>
  <c r="I1593" i="3"/>
  <c r="S1592" i="3"/>
  <c r="R1592" i="3"/>
  <c r="L1592" i="3"/>
  <c r="J1592" i="3"/>
  <c r="I1592" i="3"/>
  <c r="S1591" i="3"/>
  <c r="R1591" i="3"/>
  <c r="L1591" i="3"/>
  <c r="J1591" i="3"/>
  <c r="I1591" i="3"/>
  <c r="S1590" i="3"/>
  <c r="R1590" i="3"/>
  <c r="L1590" i="3"/>
  <c r="J1590" i="3"/>
  <c r="I1590" i="3"/>
  <c r="S1589" i="3"/>
  <c r="R1589" i="3"/>
  <c r="L1589" i="3"/>
  <c r="J1589" i="3"/>
  <c r="I1589" i="3"/>
  <c r="S1588" i="3"/>
  <c r="R1588" i="3"/>
  <c r="L1588" i="3"/>
  <c r="J1588" i="3"/>
  <c r="I1588" i="3"/>
  <c r="S1587" i="3"/>
  <c r="R1587" i="3"/>
  <c r="L1587" i="3"/>
  <c r="J1587" i="3"/>
  <c r="I1587" i="3"/>
  <c r="S1586" i="3"/>
  <c r="R1586" i="3"/>
  <c r="L1586" i="3"/>
  <c r="J1586" i="3"/>
  <c r="I1586" i="3"/>
  <c r="S1585" i="3"/>
  <c r="R1585" i="3"/>
  <c r="L1585" i="3"/>
  <c r="J1585" i="3"/>
  <c r="I1585" i="3"/>
  <c r="S1584" i="3"/>
  <c r="R1584" i="3"/>
  <c r="L1584" i="3"/>
  <c r="J1584" i="3"/>
  <c r="I1584" i="3"/>
  <c r="S1583" i="3"/>
  <c r="R1583" i="3"/>
  <c r="L1583" i="3"/>
  <c r="J1583" i="3"/>
  <c r="I1583" i="3"/>
  <c r="S1582" i="3"/>
  <c r="R1582" i="3"/>
  <c r="L1582" i="3"/>
  <c r="J1582" i="3"/>
  <c r="I1582" i="3"/>
  <c r="S1581" i="3"/>
  <c r="R1581" i="3"/>
  <c r="L1581" i="3"/>
  <c r="J1581" i="3"/>
  <c r="I1581" i="3"/>
  <c r="S1580" i="3"/>
  <c r="R1580" i="3"/>
  <c r="L1580" i="3"/>
  <c r="J1580" i="3"/>
  <c r="I1580" i="3"/>
  <c r="S1579" i="3"/>
  <c r="R1579" i="3"/>
  <c r="L1579" i="3"/>
  <c r="J1579" i="3"/>
  <c r="I1579" i="3"/>
  <c r="S1578" i="3"/>
  <c r="R1578" i="3"/>
  <c r="L1578" i="3"/>
  <c r="J1578" i="3"/>
  <c r="I1578" i="3"/>
  <c r="S1577" i="3"/>
  <c r="R1577" i="3"/>
  <c r="L1577" i="3"/>
  <c r="J1577" i="3"/>
  <c r="I1577" i="3"/>
  <c r="S1576" i="3"/>
  <c r="R1576" i="3"/>
  <c r="L1576" i="3"/>
  <c r="J1576" i="3"/>
  <c r="I1576" i="3"/>
  <c r="S1575" i="3"/>
  <c r="R1575" i="3"/>
  <c r="L1575" i="3"/>
  <c r="J1575" i="3"/>
  <c r="I1575" i="3"/>
  <c r="S1574" i="3"/>
  <c r="R1574" i="3"/>
  <c r="L1574" i="3"/>
  <c r="J1574" i="3"/>
  <c r="I1574" i="3"/>
  <c r="S1573" i="3"/>
  <c r="R1573" i="3"/>
  <c r="L1573" i="3"/>
  <c r="J1573" i="3"/>
  <c r="I1573" i="3"/>
  <c r="S1572" i="3"/>
  <c r="R1572" i="3"/>
  <c r="L1572" i="3"/>
  <c r="J1572" i="3"/>
  <c r="I1572" i="3"/>
  <c r="S1571" i="3"/>
  <c r="R1571" i="3"/>
  <c r="L1571" i="3"/>
  <c r="J1571" i="3"/>
  <c r="I1571" i="3"/>
  <c r="S1570" i="3"/>
  <c r="R1570" i="3"/>
  <c r="L1570" i="3"/>
  <c r="J1570" i="3"/>
  <c r="I1570" i="3"/>
  <c r="S1569" i="3"/>
  <c r="R1569" i="3"/>
  <c r="L1569" i="3"/>
  <c r="J1569" i="3"/>
  <c r="I1569" i="3"/>
  <c r="S1568" i="3"/>
  <c r="R1568" i="3"/>
  <c r="L1568" i="3"/>
  <c r="J1568" i="3"/>
  <c r="I1568" i="3"/>
  <c r="S1567" i="3"/>
  <c r="R1567" i="3"/>
  <c r="L1567" i="3"/>
  <c r="J1567" i="3"/>
  <c r="I1567" i="3"/>
  <c r="S1566" i="3"/>
  <c r="R1566" i="3"/>
  <c r="L1566" i="3"/>
  <c r="J1566" i="3"/>
  <c r="I1566" i="3"/>
  <c r="S1565" i="3"/>
  <c r="R1565" i="3"/>
  <c r="L1565" i="3"/>
  <c r="J1565" i="3"/>
  <c r="I1565" i="3"/>
  <c r="S1564" i="3"/>
  <c r="R1564" i="3"/>
  <c r="L1564" i="3"/>
  <c r="J1564" i="3"/>
  <c r="I1564" i="3"/>
  <c r="S1563" i="3"/>
  <c r="R1563" i="3"/>
  <c r="L1563" i="3"/>
  <c r="J1563" i="3"/>
  <c r="I1563" i="3"/>
  <c r="S1562" i="3"/>
  <c r="R1562" i="3"/>
  <c r="L1562" i="3"/>
  <c r="J1562" i="3"/>
  <c r="I1562" i="3"/>
  <c r="S1561" i="3"/>
  <c r="R1561" i="3"/>
  <c r="L1561" i="3"/>
  <c r="J1561" i="3"/>
  <c r="I1561" i="3"/>
  <c r="S1560" i="3"/>
  <c r="R1560" i="3"/>
  <c r="L1560" i="3"/>
  <c r="J1560" i="3"/>
  <c r="I1560" i="3"/>
  <c r="S1559" i="3"/>
  <c r="R1559" i="3"/>
  <c r="L1559" i="3"/>
  <c r="J1559" i="3"/>
  <c r="I1559" i="3"/>
  <c r="S1558" i="3"/>
  <c r="R1558" i="3"/>
  <c r="L1558" i="3"/>
  <c r="J1558" i="3"/>
  <c r="I1558" i="3"/>
  <c r="S1557" i="3"/>
  <c r="R1557" i="3"/>
  <c r="L1557" i="3"/>
  <c r="J1557" i="3"/>
  <c r="I1557" i="3"/>
  <c r="S1556" i="3"/>
  <c r="R1556" i="3"/>
  <c r="L1556" i="3"/>
  <c r="J1556" i="3"/>
  <c r="I1556" i="3"/>
  <c r="S1555" i="3"/>
  <c r="R1555" i="3"/>
  <c r="L1555" i="3"/>
  <c r="J1555" i="3"/>
  <c r="I1555" i="3"/>
  <c r="S1554" i="3"/>
  <c r="R1554" i="3"/>
  <c r="L1554" i="3"/>
  <c r="J1554" i="3"/>
  <c r="I1554" i="3"/>
  <c r="S1553" i="3"/>
  <c r="R1553" i="3"/>
  <c r="L1553" i="3"/>
  <c r="J1553" i="3"/>
  <c r="I1553" i="3"/>
  <c r="S1552" i="3"/>
  <c r="R1552" i="3"/>
  <c r="L1552" i="3"/>
  <c r="J1552" i="3"/>
  <c r="I1552" i="3"/>
  <c r="S1551" i="3"/>
  <c r="R1551" i="3"/>
  <c r="L1551" i="3"/>
  <c r="J1551" i="3"/>
  <c r="I1551" i="3"/>
  <c r="S1550" i="3"/>
  <c r="R1550" i="3"/>
  <c r="L1550" i="3"/>
  <c r="J1550" i="3"/>
  <c r="I1550" i="3"/>
  <c r="S1549" i="3"/>
  <c r="R1549" i="3"/>
  <c r="L1549" i="3"/>
  <c r="J1549" i="3"/>
  <c r="I1549" i="3"/>
  <c r="S1548" i="3"/>
  <c r="R1548" i="3"/>
  <c r="L1548" i="3"/>
  <c r="J1548" i="3"/>
  <c r="I1548" i="3"/>
  <c r="S1547" i="3"/>
  <c r="R1547" i="3"/>
  <c r="L1547" i="3"/>
  <c r="J1547" i="3"/>
  <c r="I1547" i="3"/>
  <c r="S1546" i="3"/>
  <c r="R1546" i="3"/>
  <c r="L1546" i="3"/>
  <c r="J1546" i="3"/>
  <c r="I1546" i="3"/>
  <c r="S1545" i="3"/>
  <c r="R1545" i="3"/>
  <c r="L1545" i="3"/>
  <c r="J1545" i="3"/>
  <c r="I1545" i="3"/>
  <c r="S1544" i="3"/>
  <c r="R1544" i="3"/>
  <c r="L1544" i="3"/>
  <c r="J1544" i="3"/>
  <c r="I1544" i="3"/>
  <c r="S1543" i="3"/>
  <c r="R1543" i="3"/>
  <c r="L1543" i="3"/>
  <c r="J1543" i="3"/>
  <c r="I1543" i="3"/>
  <c r="S1542" i="3"/>
  <c r="R1542" i="3"/>
  <c r="L1542" i="3"/>
  <c r="J1542" i="3"/>
  <c r="I1542" i="3"/>
  <c r="S1541" i="3"/>
  <c r="R1541" i="3"/>
  <c r="L1541" i="3"/>
  <c r="J1541" i="3"/>
  <c r="I1541" i="3"/>
  <c r="S1540" i="3"/>
  <c r="R1540" i="3"/>
  <c r="L1540" i="3"/>
  <c r="J1540" i="3"/>
  <c r="I1540" i="3"/>
  <c r="S1539" i="3"/>
  <c r="R1539" i="3"/>
  <c r="L1539" i="3"/>
  <c r="J1539" i="3"/>
  <c r="I1539" i="3"/>
  <c r="S1538" i="3"/>
  <c r="R1538" i="3"/>
  <c r="L1538" i="3"/>
  <c r="J1538" i="3"/>
  <c r="I1538" i="3"/>
  <c r="S1537" i="3"/>
  <c r="R1537" i="3"/>
  <c r="L1537" i="3"/>
  <c r="J1537" i="3"/>
  <c r="I1537" i="3"/>
  <c r="S1536" i="3"/>
  <c r="R1536" i="3"/>
  <c r="L1536" i="3"/>
  <c r="J1536" i="3"/>
  <c r="I1536" i="3"/>
  <c r="S1535" i="3"/>
  <c r="R1535" i="3"/>
  <c r="L1535" i="3"/>
  <c r="J1535" i="3"/>
  <c r="I1535" i="3"/>
  <c r="S1534" i="3"/>
  <c r="R1534" i="3"/>
  <c r="L1534" i="3"/>
  <c r="J1534" i="3"/>
  <c r="I1534" i="3"/>
  <c r="S1533" i="3"/>
  <c r="R1533" i="3"/>
  <c r="L1533" i="3"/>
  <c r="J1533" i="3"/>
  <c r="I1533" i="3"/>
  <c r="S1532" i="3"/>
  <c r="R1532" i="3"/>
  <c r="L1532" i="3"/>
  <c r="J1532" i="3"/>
  <c r="I1532" i="3"/>
  <c r="S1531" i="3"/>
  <c r="R1531" i="3"/>
  <c r="L1531" i="3"/>
  <c r="J1531" i="3"/>
  <c r="I1531" i="3"/>
  <c r="S1530" i="3"/>
  <c r="R1530" i="3"/>
  <c r="L1530" i="3"/>
  <c r="J1530" i="3"/>
  <c r="I1530" i="3"/>
  <c r="S1529" i="3"/>
  <c r="R1529" i="3"/>
  <c r="L1529" i="3"/>
  <c r="J1529" i="3"/>
  <c r="I1529" i="3"/>
  <c r="S1528" i="3"/>
  <c r="R1528" i="3"/>
  <c r="L1528" i="3"/>
  <c r="J1528" i="3"/>
  <c r="I1528" i="3"/>
  <c r="S1527" i="3"/>
  <c r="R1527" i="3"/>
  <c r="L1527" i="3"/>
  <c r="J1527" i="3"/>
  <c r="I1527" i="3"/>
  <c r="S1526" i="3"/>
  <c r="R1526" i="3"/>
  <c r="L1526" i="3"/>
  <c r="J1526" i="3"/>
  <c r="I1526" i="3"/>
  <c r="S1525" i="3"/>
  <c r="R1525" i="3"/>
  <c r="L1525" i="3"/>
  <c r="J1525" i="3"/>
  <c r="I1525" i="3"/>
  <c r="S1524" i="3"/>
  <c r="R1524" i="3"/>
  <c r="L1524" i="3"/>
  <c r="J1524" i="3"/>
  <c r="I1524" i="3"/>
  <c r="S1523" i="3"/>
  <c r="R1523" i="3"/>
  <c r="L1523" i="3"/>
  <c r="J1523" i="3"/>
  <c r="I1523" i="3"/>
  <c r="S1522" i="3"/>
  <c r="R1522" i="3"/>
  <c r="L1522" i="3"/>
  <c r="J1522" i="3"/>
  <c r="I1522" i="3"/>
  <c r="S1521" i="3"/>
  <c r="R1521" i="3"/>
  <c r="L1521" i="3"/>
  <c r="J1521" i="3"/>
  <c r="I1521" i="3"/>
  <c r="S1520" i="3"/>
  <c r="R1520" i="3"/>
  <c r="L1520" i="3"/>
  <c r="J1520" i="3"/>
  <c r="I1520" i="3"/>
  <c r="S1519" i="3"/>
  <c r="R1519" i="3"/>
  <c r="L1519" i="3"/>
  <c r="J1519" i="3"/>
  <c r="I1519" i="3"/>
  <c r="S1518" i="3"/>
  <c r="R1518" i="3"/>
  <c r="L1518" i="3"/>
  <c r="J1518" i="3"/>
  <c r="I1518" i="3"/>
  <c r="S1517" i="3"/>
  <c r="R1517" i="3"/>
  <c r="L1517" i="3"/>
  <c r="J1517" i="3"/>
  <c r="I1517" i="3"/>
  <c r="S1516" i="3"/>
  <c r="R1516" i="3"/>
  <c r="L1516" i="3"/>
  <c r="J1516" i="3"/>
  <c r="I1516" i="3"/>
  <c r="S1515" i="3"/>
  <c r="R1515" i="3"/>
  <c r="L1515" i="3"/>
  <c r="J1515" i="3"/>
  <c r="I1515" i="3"/>
  <c r="S1514" i="3"/>
  <c r="R1514" i="3"/>
  <c r="L1514" i="3"/>
  <c r="J1514" i="3"/>
  <c r="I1514" i="3"/>
  <c r="S1513" i="3"/>
  <c r="R1513" i="3"/>
  <c r="L1513" i="3"/>
  <c r="J1513" i="3"/>
  <c r="I1513" i="3"/>
  <c r="S1512" i="3"/>
  <c r="R1512" i="3"/>
  <c r="L1512" i="3"/>
  <c r="J1512" i="3"/>
  <c r="I1512" i="3"/>
  <c r="S1511" i="3"/>
  <c r="R1511" i="3"/>
  <c r="L1511" i="3"/>
  <c r="J1511" i="3"/>
  <c r="I1511" i="3"/>
  <c r="S1510" i="3"/>
  <c r="R1510" i="3"/>
  <c r="L1510" i="3"/>
  <c r="J1510" i="3"/>
  <c r="I1510" i="3"/>
  <c r="S1509" i="3"/>
  <c r="R1509" i="3"/>
  <c r="L1509" i="3"/>
  <c r="J1509" i="3"/>
  <c r="I1509" i="3"/>
  <c r="S1508" i="3"/>
  <c r="R1508" i="3"/>
  <c r="L1508" i="3"/>
  <c r="J1508" i="3"/>
  <c r="I1508" i="3"/>
  <c r="S1507" i="3"/>
  <c r="R1507" i="3"/>
  <c r="L1507" i="3"/>
  <c r="J1507" i="3"/>
  <c r="I1507" i="3"/>
  <c r="S1506" i="3"/>
  <c r="R1506" i="3"/>
  <c r="L1506" i="3"/>
  <c r="J1506" i="3"/>
  <c r="I1506" i="3"/>
  <c r="S1505" i="3"/>
  <c r="R1505" i="3"/>
  <c r="L1505" i="3"/>
  <c r="J1505" i="3"/>
  <c r="I1505" i="3"/>
  <c r="S1504" i="3"/>
  <c r="R1504" i="3"/>
  <c r="L1504" i="3"/>
  <c r="J1504" i="3"/>
  <c r="I1504" i="3"/>
  <c r="S1503" i="3"/>
  <c r="R1503" i="3"/>
  <c r="L1503" i="3"/>
  <c r="J1503" i="3"/>
  <c r="I1503" i="3"/>
  <c r="S1502" i="3"/>
  <c r="R1502" i="3"/>
  <c r="L1502" i="3"/>
  <c r="J1502" i="3"/>
  <c r="I1502" i="3"/>
  <c r="S1501" i="3"/>
  <c r="R1501" i="3"/>
  <c r="L1501" i="3"/>
  <c r="J1501" i="3"/>
  <c r="I1501" i="3"/>
  <c r="S1500" i="3"/>
  <c r="R1500" i="3"/>
  <c r="L1500" i="3"/>
  <c r="J1500" i="3"/>
  <c r="I1500" i="3"/>
  <c r="S1499" i="3"/>
  <c r="R1499" i="3"/>
  <c r="L1499" i="3"/>
  <c r="J1499" i="3"/>
  <c r="I1499" i="3"/>
  <c r="S1498" i="3"/>
  <c r="R1498" i="3"/>
  <c r="L1498" i="3"/>
  <c r="J1498" i="3"/>
  <c r="I1498" i="3"/>
  <c r="S1497" i="3"/>
  <c r="R1497" i="3"/>
  <c r="L1497" i="3"/>
  <c r="J1497" i="3"/>
  <c r="I1497" i="3"/>
  <c r="S1496" i="3"/>
  <c r="R1496" i="3"/>
  <c r="L1496" i="3"/>
  <c r="J1496" i="3"/>
  <c r="I1496" i="3"/>
  <c r="S1495" i="3"/>
  <c r="R1495" i="3"/>
  <c r="L1495" i="3"/>
  <c r="J1495" i="3"/>
  <c r="I1495" i="3"/>
  <c r="S1494" i="3"/>
  <c r="R1494" i="3"/>
  <c r="L1494" i="3"/>
  <c r="J1494" i="3"/>
  <c r="I1494" i="3"/>
  <c r="S1493" i="3"/>
  <c r="R1493" i="3"/>
  <c r="L1493" i="3"/>
  <c r="J1493" i="3"/>
  <c r="I1493" i="3"/>
  <c r="S1492" i="3"/>
  <c r="R1492" i="3"/>
  <c r="L1492" i="3"/>
  <c r="J1492" i="3"/>
  <c r="I1492" i="3"/>
  <c r="S1491" i="3"/>
  <c r="R1491" i="3"/>
  <c r="L1491" i="3"/>
  <c r="J1491" i="3"/>
  <c r="I1491" i="3"/>
  <c r="S1490" i="3"/>
  <c r="R1490" i="3"/>
  <c r="L1490" i="3"/>
  <c r="J1490" i="3"/>
  <c r="I1490" i="3"/>
  <c r="S1489" i="3"/>
  <c r="R1489" i="3"/>
  <c r="L1489" i="3"/>
  <c r="J1489" i="3"/>
  <c r="I1489" i="3"/>
  <c r="S1488" i="3"/>
  <c r="R1488" i="3"/>
  <c r="L1488" i="3"/>
  <c r="J1488" i="3"/>
  <c r="I1488" i="3"/>
  <c r="S1487" i="3"/>
  <c r="R1487" i="3"/>
  <c r="L1487" i="3"/>
  <c r="J1487" i="3"/>
  <c r="I1487" i="3"/>
  <c r="S1486" i="3"/>
  <c r="R1486" i="3"/>
  <c r="L1486" i="3"/>
  <c r="J1486" i="3"/>
  <c r="I1486" i="3"/>
  <c r="S1485" i="3"/>
  <c r="R1485" i="3"/>
  <c r="L1485" i="3"/>
  <c r="J1485" i="3"/>
  <c r="I1485" i="3"/>
  <c r="S1484" i="3"/>
  <c r="R1484" i="3"/>
  <c r="L1484" i="3"/>
  <c r="J1484" i="3"/>
  <c r="I1484" i="3"/>
  <c r="S1483" i="3"/>
  <c r="R1483" i="3"/>
  <c r="L1483" i="3"/>
  <c r="J1483" i="3"/>
  <c r="I1483" i="3"/>
  <c r="S1482" i="3"/>
  <c r="R1482" i="3"/>
  <c r="L1482" i="3"/>
  <c r="J1482" i="3"/>
  <c r="I1482" i="3"/>
  <c r="S1481" i="3"/>
  <c r="R1481" i="3"/>
  <c r="L1481" i="3"/>
  <c r="J1481" i="3"/>
  <c r="I1481" i="3"/>
  <c r="S1480" i="3"/>
  <c r="R1480" i="3"/>
  <c r="L1480" i="3"/>
  <c r="J1480" i="3"/>
  <c r="I1480" i="3"/>
  <c r="S1479" i="3"/>
  <c r="R1479" i="3"/>
  <c r="L1479" i="3"/>
  <c r="J1479" i="3"/>
  <c r="I1479" i="3"/>
  <c r="S1478" i="3"/>
  <c r="R1478" i="3"/>
  <c r="L1478" i="3"/>
  <c r="J1478" i="3"/>
  <c r="I1478" i="3"/>
  <c r="S1477" i="3"/>
  <c r="R1477" i="3"/>
  <c r="L1477" i="3"/>
  <c r="J1477" i="3"/>
  <c r="I1477" i="3"/>
  <c r="S1476" i="3"/>
  <c r="R1476" i="3"/>
  <c r="L1476" i="3"/>
  <c r="J1476" i="3"/>
  <c r="I1476" i="3"/>
  <c r="S1475" i="3"/>
  <c r="R1475" i="3"/>
  <c r="L1475" i="3"/>
  <c r="J1475" i="3"/>
  <c r="I1475" i="3"/>
  <c r="S1474" i="3"/>
  <c r="R1474" i="3"/>
  <c r="L1474" i="3"/>
  <c r="J1474" i="3"/>
  <c r="I1474" i="3"/>
  <c r="S1473" i="3"/>
  <c r="R1473" i="3"/>
  <c r="L1473" i="3"/>
  <c r="J1473" i="3"/>
  <c r="I1473" i="3"/>
  <c r="S1472" i="3"/>
  <c r="R1472" i="3"/>
  <c r="L1472" i="3"/>
  <c r="J1472" i="3"/>
  <c r="I1472" i="3"/>
  <c r="S1471" i="3"/>
  <c r="R1471" i="3"/>
  <c r="L1471" i="3"/>
  <c r="J1471" i="3"/>
  <c r="I1471" i="3"/>
  <c r="S1470" i="3"/>
  <c r="R1470" i="3"/>
  <c r="L1470" i="3"/>
  <c r="J1470" i="3"/>
  <c r="I1470" i="3"/>
  <c r="S1469" i="3"/>
  <c r="R1469" i="3"/>
  <c r="L1469" i="3"/>
  <c r="J1469" i="3"/>
  <c r="I1469" i="3"/>
  <c r="S1468" i="3"/>
  <c r="R1468" i="3"/>
  <c r="L1468" i="3"/>
  <c r="J1468" i="3"/>
  <c r="I1468" i="3"/>
  <c r="S1467" i="3"/>
  <c r="R1467" i="3"/>
  <c r="L1467" i="3"/>
  <c r="J1467" i="3"/>
  <c r="I1467" i="3"/>
  <c r="S1466" i="3"/>
  <c r="R1466" i="3"/>
  <c r="L1466" i="3"/>
  <c r="J1466" i="3"/>
  <c r="I1466" i="3"/>
  <c r="S1465" i="3"/>
  <c r="R1465" i="3"/>
  <c r="L1465" i="3"/>
  <c r="J1465" i="3"/>
  <c r="I1465" i="3"/>
  <c r="S1464" i="3"/>
  <c r="R1464" i="3"/>
  <c r="L1464" i="3"/>
  <c r="J1464" i="3"/>
  <c r="I1464" i="3"/>
  <c r="S1463" i="3"/>
  <c r="R1463" i="3"/>
  <c r="L1463" i="3"/>
  <c r="J1463" i="3"/>
  <c r="I1463" i="3"/>
  <c r="S1462" i="3"/>
  <c r="R1462" i="3"/>
  <c r="L1462" i="3"/>
  <c r="J1462" i="3"/>
  <c r="I1462" i="3"/>
  <c r="S1461" i="3"/>
  <c r="R1461" i="3"/>
  <c r="L1461" i="3"/>
  <c r="J1461" i="3"/>
  <c r="I1461" i="3"/>
  <c r="S1460" i="3"/>
  <c r="R1460" i="3"/>
  <c r="L1460" i="3"/>
  <c r="J1460" i="3"/>
  <c r="I1460" i="3"/>
  <c r="S1459" i="3"/>
  <c r="R1459" i="3"/>
  <c r="L1459" i="3"/>
  <c r="J1459" i="3"/>
  <c r="I1459" i="3"/>
  <c r="S1458" i="3"/>
  <c r="R1458" i="3"/>
  <c r="L1458" i="3"/>
  <c r="J1458" i="3"/>
  <c r="I1458" i="3"/>
  <c r="S1457" i="3"/>
  <c r="R1457" i="3"/>
  <c r="L1457" i="3"/>
  <c r="J1457" i="3"/>
  <c r="I1457" i="3"/>
  <c r="S1456" i="3"/>
  <c r="R1456" i="3"/>
  <c r="L1456" i="3"/>
  <c r="J1456" i="3"/>
  <c r="I1456" i="3"/>
  <c r="S1455" i="3"/>
  <c r="R1455" i="3"/>
  <c r="L1455" i="3"/>
  <c r="J1455" i="3"/>
  <c r="I1455" i="3"/>
  <c r="S1454" i="3"/>
  <c r="R1454" i="3"/>
  <c r="L1454" i="3"/>
  <c r="J1454" i="3"/>
  <c r="I1454" i="3"/>
  <c r="S1453" i="3"/>
  <c r="R1453" i="3"/>
  <c r="L1453" i="3"/>
  <c r="J1453" i="3"/>
  <c r="I1453" i="3"/>
  <c r="S1452" i="3"/>
  <c r="R1452" i="3"/>
  <c r="L1452" i="3"/>
  <c r="J1452" i="3"/>
  <c r="I1452" i="3"/>
  <c r="S1451" i="3"/>
  <c r="R1451" i="3"/>
  <c r="L1451" i="3"/>
  <c r="J1451" i="3"/>
  <c r="I1451" i="3"/>
  <c r="S1450" i="3"/>
  <c r="R1450" i="3"/>
  <c r="L1450" i="3"/>
  <c r="J1450" i="3"/>
  <c r="I1450" i="3"/>
  <c r="S1449" i="3"/>
  <c r="R1449" i="3"/>
  <c r="L1449" i="3"/>
  <c r="J1449" i="3"/>
  <c r="I1449" i="3"/>
  <c r="S1448" i="3"/>
  <c r="R1448" i="3"/>
  <c r="L1448" i="3"/>
  <c r="J1448" i="3"/>
  <c r="I1448" i="3"/>
  <c r="S1447" i="3"/>
  <c r="R1447" i="3"/>
  <c r="L1447" i="3"/>
  <c r="J1447" i="3"/>
  <c r="I1447" i="3"/>
  <c r="S1446" i="3"/>
  <c r="R1446" i="3"/>
  <c r="L1446" i="3"/>
  <c r="J1446" i="3"/>
  <c r="I1446" i="3"/>
  <c r="S1445" i="3"/>
  <c r="R1445" i="3"/>
  <c r="L1445" i="3"/>
  <c r="J1445" i="3"/>
  <c r="I1445" i="3"/>
  <c r="S1444" i="3"/>
  <c r="R1444" i="3"/>
  <c r="L1444" i="3"/>
  <c r="J1444" i="3"/>
  <c r="I1444" i="3"/>
  <c r="S1443" i="3"/>
  <c r="R1443" i="3"/>
  <c r="L1443" i="3"/>
  <c r="J1443" i="3"/>
  <c r="I1443" i="3"/>
  <c r="S1442" i="3"/>
  <c r="R1442" i="3"/>
  <c r="L1442" i="3"/>
  <c r="J1442" i="3"/>
  <c r="I1442" i="3"/>
  <c r="S1441" i="3"/>
  <c r="R1441" i="3"/>
  <c r="L1441" i="3"/>
  <c r="J1441" i="3"/>
  <c r="I1441" i="3"/>
  <c r="S1440" i="3"/>
  <c r="R1440" i="3"/>
  <c r="L1440" i="3"/>
  <c r="J1440" i="3"/>
  <c r="I1440" i="3"/>
  <c r="S1439" i="3"/>
  <c r="R1439" i="3"/>
  <c r="L1439" i="3"/>
  <c r="J1439" i="3"/>
  <c r="I1439" i="3"/>
  <c r="S1438" i="3"/>
  <c r="R1438" i="3"/>
  <c r="L1438" i="3"/>
  <c r="J1438" i="3"/>
  <c r="I1438" i="3"/>
  <c r="S1437" i="3"/>
  <c r="R1437" i="3"/>
  <c r="L1437" i="3"/>
  <c r="J1437" i="3"/>
  <c r="I1437" i="3"/>
  <c r="S1436" i="3"/>
  <c r="R1436" i="3"/>
  <c r="L1436" i="3"/>
  <c r="J1436" i="3"/>
  <c r="I1436" i="3"/>
  <c r="S1435" i="3"/>
  <c r="R1435" i="3"/>
  <c r="L1435" i="3"/>
  <c r="J1435" i="3"/>
  <c r="I1435" i="3"/>
  <c r="S1434" i="3"/>
  <c r="R1434" i="3"/>
  <c r="L1434" i="3"/>
  <c r="J1434" i="3"/>
  <c r="I1434" i="3"/>
  <c r="S1433" i="3"/>
  <c r="R1433" i="3"/>
  <c r="L1433" i="3"/>
  <c r="J1433" i="3"/>
  <c r="I1433" i="3"/>
  <c r="S1432" i="3"/>
  <c r="R1432" i="3"/>
  <c r="L1432" i="3"/>
  <c r="J1432" i="3"/>
  <c r="I1432" i="3"/>
  <c r="S1431" i="3"/>
  <c r="R1431" i="3"/>
  <c r="L1431" i="3"/>
  <c r="J1431" i="3"/>
  <c r="I1431" i="3"/>
  <c r="S1430" i="3"/>
  <c r="R1430" i="3"/>
  <c r="L1430" i="3"/>
  <c r="J1430" i="3"/>
  <c r="I1430" i="3"/>
  <c r="S1429" i="3"/>
  <c r="R1429" i="3"/>
  <c r="L1429" i="3"/>
  <c r="J1429" i="3"/>
  <c r="I1429" i="3"/>
  <c r="S1428" i="3"/>
  <c r="R1428" i="3"/>
  <c r="L1428" i="3"/>
  <c r="J1428" i="3"/>
  <c r="I1428" i="3"/>
  <c r="S1427" i="3"/>
  <c r="R1427" i="3"/>
  <c r="L1427" i="3"/>
  <c r="J1427" i="3"/>
  <c r="I1427" i="3"/>
  <c r="S1426" i="3"/>
  <c r="R1426" i="3"/>
  <c r="L1426" i="3"/>
  <c r="J1426" i="3"/>
  <c r="I1426" i="3"/>
  <c r="S1425" i="3"/>
  <c r="R1425" i="3"/>
  <c r="L1425" i="3"/>
  <c r="J1425" i="3"/>
  <c r="I1425" i="3"/>
  <c r="S1424" i="3"/>
  <c r="R1424" i="3"/>
  <c r="L1424" i="3"/>
  <c r="J1424" i="3"/>
  <c r="I1424" i="3"/>
  <c r="S1423" i="3"/>
  <c r="R1423" i="3"/>
  <c r="L1423" i="3"/>
  <c r="J1423" i="3"/>
  <c r="I1423" i="3"/>
  <c r="S1422" i="3"/>
  <c r="R1422" i="3"/>
  <c r="L1422" i="3"/>
  <c r="J1422" i="3"/>
  <c r="I1422" i="3"/>
  <c r="S1421" i="3"/>
  <c r="R1421" i="3"/>
  <c r="L1421" i="3"/>
  <c r="J1421" i="3"/>
  <c r="I1421" i="3"/>
  <c r="S1420" i="3"/>
  <c r="R1420" i="3"/>
  <c r="L1420" i="3"/>
  <c r="J1420" i="3"/>
  <c r="I1420" i="3"/>
  <c r="S1419" i="3"/>
  <c r="R1419" i="3"/>
  <c r="L1419" i="3"/>
  <c r="J1419" i="3"/>
  <c r="I1419" i="3"/>
  <c r="S1418" i="3"/>
  <c r="R1418" i="3"/>
  <c r="L1418" i="3"/>
  <c r="J1418" i="3"/>
  <c r="I1418" i="3"/>
  <c r="S1417" i="3"/>
  <c r="R1417" i="3"/>
  <c r="L1417" i="3"/>
  <c r="J1417" i="3"/>
  <c r="I1417" i="3"/>
  <c r="S1416" i="3"/>
  <c r="R1416" i="3"/>
  <c r="L1416" i="3"/>
  <c r="J1416" i="3"/>
  <c r="I1416" i="3"/>
  <c r="S1415" i="3"/>
  <c r="R1415" i="3"/>
  <c r="L1415" i="3"/>
  <c r="J1415" i="3"/>
  <c r="I1415" i="3"/>
  <c r="S1414" i="3"/>
  <c r="R1414" i="3"/>
  <c r="L1414" i="3"/>
  <c r="J1414" i="3"/>
  <c r="I1414" i="3"/>
  <c r="S1413" i="3"/>
  <c r="R1413" i="3"/>
  <c r="L1413" i="3"/>
  <c r="J1413" i="3"/>
  <c r="I1413" i="3"/>
  <c r="S1412" i="3"/>
  <c r="R1412" i="3"/>
  <c r="L1412" i="3"/>
  <c r="J1412" i="3"/>
  <c r="I1412" i="3"/>
  <c r="S1411" i="3"/>
  <c r="R1411" i="3"/>
  <c r="L1411" i="3"/>
  <c r="J1411" i="3"/>
  <c r="I1411" i="3"/>
  <c r="S1410" i="3"/>
  <c r="R1410" i="3"/>
  <c r="L1410" i="3"/>
  <c r="J1410" i="3"/>
  <c r="I1410" i="3"/>
  <c r="S1409" i="3"/>
  <c r="R1409" i="3"/>
  <c r="L1409" i="3"/>
  <c r="J1409" i="3"/>
  <c r="I1409" i="3"/>
  <c r="S1408" i="3"/>
  <c r="R1408" i="3"/>
  <c r="L1408" i="3"/>
  <c r="J1408" i="3"/>
  <c r="I1408" i="3"/>
  <c r="S1407" i="3"/>
  <c r="R1407" i="3"/>
  <c r="L1407" i="3"/>
  <c r="J1407" i="3"/>
  <c r="I1407" i="3"/>
  <c r="S1406" i="3"/>
  <c r="R1406" i="3"/>
  <c r="L1406" i="3"/>
  <c r="J1406" i="3"/>
  <c r="I1406" i="3"/>
  <c r="S1405" i="3"/>
  <c r="R1405" i="3"/>
  <c r="L1405" i="3"/>
  <c r="J1405" i="3"/>
  <c r="I1405" i="3"/>
  <c r="S1404" i="3"/>
  <c r="R1404" i="3"/>
  <c r="L1404" i="3"/>
  <c r="J1404" i="3"/>
  <c r="I1404" i="3"/>
  <c r="S1403" i="3"/>
  <c r="R1403" i="3"/>
  <c r="L1403" i="3"/>
  <c r="J1403" i="3"/>
  <c r="I1403" i="3"/>
  <c r="S1402" i="3"/>
  <c r="R1402" i="3"/>
  <c r="L1402" i="3"/>
  <c r="J1402" i="3"/>
  <c r="I1402" i="3"/>
  <c r="S1401" i="3"/>
  <c r="R1401" i="3"/>
  <c r="L1401" i="3"/>
  <c r="J1401" i="3"/>
  <c r="I1401" i="3"/>
  <c r="U1400" i="3"/>
  <c r="T1400" i="3"/>
  <c r="S1400" i="3"/>
  <c r="R1400" i="3"/>
  <c r="L1400" i="3"/>
  <c r="J1400" i="3"/>
  <c r="I1400" i="3"/>
  <c r="U1399" i="3"/>
  <c r="T1399" i="3"/>
  <c r="S1399" i="3"/>
  <c r="R1399" i="3"/>
  <c r="L1399" i="3"/>
  <c r="J1399" i="3"/>
  <c r="I1399" i="3"/>
  <c r="U1398" i="3"/>
  <c r="T1398" i="3"/>
  <c r="S1398" i="3"/>
  <c r="R1398" i="3"/>
  <c r="L1398" i="3"/>
  <c r="J1398" i="3"/>
  <c r="I1398" i="3"/>
  <c r="U1397" i="3"/>
  <c r="T1397" i="3"/>
  <c r="S1397" i="3"/>
  <c r="R1397" i="3"/>
  <c r="L1397" i="3"/>
  <c r="J1397" i="3"/>
  <c r="I1397" i="3"/>
  <c r="U1396" i="3"/>
  <c r="T1396" i="3"/>
  <c r="S1396" i="3"/>
  <c r="R1396" i="3"/>
  <c r="L1396" i="3"/>
  <c r="J1396" i="3"/>
  <c r="I1396" i="3"/>
  <c r="U1395" i="3"/>
  <c r="T1395" i="3"/>
  <c r="S1395" i="3"/>
  <c r="R1395" i="3"/>
  <c r="L1395" i="3"/>
  <c r="J1395" i="3"/>
  <c r="I1395" i="3"/>
  <c r="U1394" i="3"/>
  <c r="T1394" i="3"/>
  <c r="S1394" i="3"/>
  <c r="R1394" i="3"/>
  <c r="L1394" i="3"/>
  <c r="J1394" i="3"/>
  <c r="I1394" i="3"/>
  <c r="U1393" i="3"/>
  <c r="T1393" i="3"/>
  <c r="S1393" i="3"/>
  <c r="R1393" i="3"/>
  <c r="L1393" i="3"/>
  <c r="J1393" i="3"/>
  <c r="I1393" i="3"/>
  <c r="S1392" i="3"/>
  <c r="R1392" i="3"/>
  <c r="L1392" i="3"/>
  <c r="J1392" i="3"/>
  <c r="I1392" i="3"/>
  <c r="S1391" i="3"/>
  <c r="R1391" i="3"/>
  <c r="L1391" i="3"/>
  <c r="J1391" i="3"/>
  <c r="I1391" i="3"/>
  <c r="S1390" i="3"/>
  <c r="R1390" i="3"/>
  <c r="L1390" i="3"/>
  <c r="J1390" i="3"/>
  <c r="I1390" i="3"/>
  <c r="S1389" i="3"/>
  <c r="R1389" i="3"/>
  <c r="L1389" i="3"/>
  <c r="J1389" i="3"/>
  <c r="I1389" i="3"/>
  <c r="S1388" i="3"/>
  <c r="R1388" i="3"/>
  <c r="L1388" i="3"/>
  <c r="J1388" i="3"/>
  <c r="I1388" i="3"/>
  <c r="S1387" i="3"/>
  <c r="R1387" i="3"/>
  <c r="L1387" i="3"/>
  <c r="J1387" i="3"/>
  <c r="I1387" i="3"/>
  <c r="S1386" i="3"/>
  <c r="R1386" i="3"/>
  <c r="L1386" i="3"/>
  <c r="J1386" i="3"/>
  <c r="I1386" i="3"/>
  <c r="S1385" i="3"/>
  <c r="R1385" i="3"/>
  <c r="L1385" i="3"/>
  <c r="J1385" i="3"/>
  <c r="I1385" i="3"/>
  <c r="S1384" i="3"/>
  <c r="R1384" i="3"/>
  <c r="L1384" i="3"/>
  <c r="J1384" i="3"/>
  <c r="I1384" i="3"/>
  <c r="S1383" i="3"/>
  <c r="R1383" i="3"/>
  <c r="L1383" i="3"/>
  <c r="J1383" i="3"/>
  <c r="I1383" i="3"/>
  <c r="S1382" i="3"/>
  <c r="R1382" i="3"/>
  <c r="L1382" i="3"/>
  <c r="J1382" i="3"/>
  <c r="I1382" i="3"/>
  <c r="S1381" i="3"/>
  <c r="R1381" i="3"/>
  <c r="L1381" i="3"/>
  <c r="J1381" i="3"/>
  <c r="I1381" i="3"/>
  <c r="S1380" i="3"/>
  <c r="R1380" i="3"/>
  <c r="L1380" i="3"/>
  <c r="J1380" i="3"/>
  <c r="I1380" i="3"/>
  <c r="S1379" i="3"/>
  <c r="R1379" i="3"/>
  <c r="L1379" i="3"/>
  <c r="J1379" i="3"/>
  <c r="I1379" i="3"/>
  <c r="S1378" i="3"/>
  <c r="R1378" i="3"/>
  <c r="L1378" i="3"/>
  <c r="J1378" i="3"/>
  <c r="I1378" i="3"/>
  <c r="S1377" i="3"/>
  <c r="R1377" i="3"/>
  <c r="L1377" i="3"/>
  <c r="J1377" i="3"/>
  <c r="I1377" i="3"/>
  <c r="S1376" i="3"/>
  <c r="R1376" i="3"/>
  <c r="L1376" i="3"/>
  <c r="J1376" i="3"/>
  <c r="I1376" i="3"/>
  <c r="S1375" i="3"/>
  <c r="R1375" i="3"/>
  <c r="L1375" i="3"/>
  <c r="J1375" i="3"/>
  <c r="I1375" i="3"/>
  <c r="S1374" i="3"/>
  <c r="R1374" i="3"/>
  <c r="L1374" i="3"/>
  <c r="J1374" i="3"/>
  <c r="I1374" i="3"/>
  <c r="S1373" i="3"/>
  <c r="R1373" i="3"/>
  <c r="L1373" i="3"/>
  <c r="J1373" i="3"/>
  <c r="I1373" i="3"/>
  <c r="S1372" i="3"/>
  <c r="R1372" i="3"/>
  <c r="L1372" i="3"/>
  <c r="J1372" i="3"/>
  <c r="I1372" i="3"/>
  <c r="S1371" i="3"/>
  <c r="R1371" i="3"/>
  <c r="L1371" i="3"/>
  <c r="J1371" i="3"/>
  <c r="I1371" i="3"/>
  <c r="S1370" i="3"/>
  <c r="R1370" i="3"/>
  <c r="L1370" i="3"/>
  <c r="J1370" i="3"/>
  <c r="I1370" i="3"/>
  <c r="S1369" i="3"/>
  <c r="R1369" i="3"/>
  <c r="L1369" i="3"/>
  <c r="J1369" i="3"/>
  <c r="I1369" i="3"/>
  <c r="S1368" i="3"/>
  <c r="R1368" i="3"/>
  <c r="L1368" i="3"/>
  <c r="J1368" i="3"/>
  <c r="I1368" i="3"/>
  <c r="S1367" i="3"/>
  <c r="R1367" i="3"/>
  <c r="L1367" i="3"/>
  <c r="J1367" i="3"/>
  <c r="I1367" i="3"/>
  <c r="S1366" i="3"/>
  <c r="R1366" i="3"/>
  <c r="L1366" i="3"/>
  <c r="J1366" i="3"/>
  <c r="I1366" i="3"/>
  <c r="S1365" i="3"/>
  <c r="R1365" i="3"/>
  <c r="L1365" i="3"/>
  <c r="J1365" i="3"/>
  <c r="I1365" i="3"/>
  <c r="S1364" i="3"/>
  <c r="R1364" i="3"/>
  <c r="L1364" i="3"/>
  <c r="J1364" i="3"/>
  <c r="I1364" i="3"/>
  <c r="S1363" i="3"/>
  <c r="R1363" i="3"/>
  <c r="L1363" i="3"/>
  <c r="J1363" i="3"/>
  <c r="I1363" i="3"/>
  <c r="S1362" i="3"/>
  <c r="R1362" i="3"/>
  <c r="L1362" i="3"/>
  <c r="J1362" i="3"/>
  <c r="I1362" i="3"/>
  <c r="S1361" i="3"/>
  <c r="R1361" i="3"/>
  <c r="L1361" i="3"/>
  <c r="J1361" i="3"/>
  <c r="I1361" i="3"/>
  <c r="S1360" i="3"/>
  <c r="R1360" i="3"/>
  <c r="L1360" i="3"/>
  <c r="J1360" i="3"/>
  <c r="I1360" i="3"/>
  <c r="S1359" i="3"/>
  <c r="R1359" i="3"/>
  <c r="L1359" i="3"/>
  <c r="J1359" i="3"/>
  <c r="I1359" i="3"/>
  <c r="S1358" i="3"/>
  <c r="R1358" i="3"/>
  <c r="L1358" i="3"/>
  <c r="J1358" i="3"/>
  <c r="I1358" i="3"/>
  <c r="S1357" i="3"/>
  <c r="R1357" i="3"/>
  <c r="L1357" i="3"/>
  <c r="J1357" i="3"/>
  <c r="I1357" i="3"/>
  <c r="S1356" i="3"/>
  <c r="R1356" i="3"/>
  <c r="L1356" i="3"/>
  <c r="J1356" i="3"/>
  <c r="I1356" i="3"/>
  <c r="S1355" i="3"/>
  <c r="R1355" i="3"/>
  <c r="L1355" i="3"/>
  <c r="J1355" i="3"/>
  <c r="I1355" i="3"/>
  <c r="S1354" i="3"/>
  <c r="R1354" i="3"/>
  <c r="L1354" i="3"/>
  <c r="J1354" i="3"/>
  <c r="I1354" i="3"/>
  <c r="S1353" i="3"/>
  <c r="R1353" i="3"/>
  <c r="L1353" i="3"/>
  <c r="J1353" i="3"/>
  <c r="I1353" i="3"/>
  <c r="S1352" i="3"/>
  <c r="R1352" i="3"/>
  <c r="L1352" i="3"/>
  <c r="J1352" i="3"/>
  <c r="I1352" i="3"/>
  <c r="S1351" i="3"/>
  <c r="R1351" i="3"/>
  <c r="L1351" i="3"/>
  <c r="J1351" i="3"/>
  <c r="I1351" i="3"/>
  <c r="S1350" i="3"/>
  <c r="R1350" i="3"/>
  <c r="L1350" i="3"/>
  <c r="J1350" i="3"/>
  <c r="I1350" i="3"/>
  <c r="S1349" i="3"/>
  <c r="R1349" i="3"/>
  <c r="L1349" i="3"/>
  <c r="J1349" i="3"/>
  <c r="I1349" i="3"/>
  <c r="S1348" i="3"/>
  <c r="R1348" i="3"/>
  <c r="L1348" i="3"/>
  <c r="J1348" i="3"/>
  <c r="I1348" i="3"/>
  <c r="S1347" i="3"/>
  <c r="R1347" i="3"/>
  <c r="L1347" i="3"/>
  <c r="J1347" i="3"/>
  <c r="I1347" i="3"/>
  <c r="S1346" i="3"/>
  <c r="R1346" i="3"/>
  <c r="L1346" i="3"/>
  <c r="J1346" i="3"/>
  <c r="I1346" i="3"/>
  <c r="S1345" i="3"/>
  <c r="R1345" i="3"/>
  <c r="L1345" i="3"/>
  <c r="J1345" i="3"/>
  <c r="I1345" i="3"/>
  <c r="S1344" i="3"/>
  <c r="R1344" i="3"/>
  <c r="L1344" i="3"/>
  <c r="J1344" i="3"/>
  <c r="I1344" i="3"/>
  <c r="S1343" i="3"/>
  <c r="R1343" i="3"/>
  <c r="L1343" i="3"/>
  <c r="J1343" i="3"/>
  <c r="I1343" i="3"/>
  <c r="S1342" i="3"/>
  <c r="R1342" i="3"/>
  <c r="L1342" i="3"/>
  <c r="J1342" i="3"/>
  <c r="I1342" i="3"/>
  <c r="S1341" i="3"/>
  <c r="R1341" i="3"/>
  <c r="L1341" i="3"/>
  <c r="J1341" i="3"/>
  <c r="I1341" i="3"/>
  <c r="S1340" i="3"/>
  <c r="R1340" i="3"/>
  <c r="L1340" i="3"/>
  <c r="J1340" i="3"/>
  <c r="I1340" i="3"/>
  <c r="S1339" i="3"/>
  <c r="R1339" i="3"/>
  <c r="L1339" i="3"/>
  <c r="J1339" i="3"/>
  <c r="I1339" i="3"/>
  <c r="S1338" i="3"/>
  <c r="R1338" i="3"/>
  <c r="L1338" i="3"/>
  <c r="J1338" i="3"/>
  <c r="I1338" i="3"/>
  <c r="S1337" i="3"/>
  <c r="R1337" i="3"/>
  <c r="L1337" i="3"/>
  <c r="J1337" i="3"/>
  <c r="I1337" i="3"/>
  <c r="S1336" i="3"/>
  <c r="R1336" i="3"/>
  <c r="L1336" i="3"/>
  <c r="J1336" i="3"/>
  <c r="I1336" i="3"/>
  <c r="U1335" i="3"/>
  <c r="T1335" i="3"/>
  <c r="S1335" i="3"/>
  <c r="R1335" i="3"/>
  <c r="L1335" i="3"/>
  <c r="J1335" i="3"/>
  <c r="I1335" i="3"/>
  <c r="U1334" i="3"/>
  <c r="T1334" i="3"/>
  <c r="S1334" i="3"/>
  <c r="R1334" i="3"/>
  <c r="L1334" i="3"/>
  <c r="J1334" i="3"/>
  <c r="I1334" i="3"/>
  <c r="U1333" i="3"/>
  <c r="T1333" i="3"/>
  <c r="S1333" i="3"/>
  <c r="R1333" i="3"/>
  <c r="L1333" i="3"/>
  <c r="J1333" i="3"/>
  <c r="I1333" i="3"/>
  <c r="U1332" i="3"/>
  <c r="T1332" i="3"/>
  <c r="S1332" i="3"/>
  <c r="R1332" i="3"/>
  <c r="L1332" i="3"/>
  <c r="J1332" i="3"/>
  <c r="I1332" i="3"/>
  <c r="U1331" i="3"/>
  <c r="T1331" i="3"/>
  <c r="S1331" i="3"/>
  <c r="R1331" i="3"/>
  <c r="L1331" i="3"/>
  <c r="J1331" i="3"/>
  <c r="I1331" i="3"/>
  <c r="U1330" i="3"/>
  <c r="T1330" i="3"/>
  <c r="S1330" i="3"/>
  <c r="R1330" i="3"/>
  <c r="L1330" i="3"/>
  <c r="J1330" i="3"/>
  <c r="I1330" i="3"/>
  <c r="U1329" i="3"/>
  <c r="T1329" i="3"/>
  <c r="S1329" i="3"/>
  <c r="R1329" i="3"/>
  <c r="L1329" i="3"/>
  <c r="J1329" i="3"/>
  <c r="I1329" i="3"/>
  <c r="U1328" i="3"/>
  <c r="T1328" i="3"/>
  <c r="S1328" i="3"/>
  <c r="R1328" i="3"/>
  <c r="L1328" i="3"/>
  <c r="J1328" i="3"/>
  <c r="I1328" i="3"/>
  <c r="U1327" i="3"/>
  <c r="T1327" i="3"/>
  <c r="S1327" i="3"/>
  <c r="R1327" i="3"/>
  <c r="L1327" i="3"/>
  <c r="J1327" i="3"/>
  <c r="I1327" i="3"/>
  <c r="U1326" i="3"/>
  <c r="T1326" i="3"/>
  <c r="S1326" i="3"/>
  <c r="R1326" i="3"/>
  <c r="L1326" i="3"/>
  <c r="J1326" i="3"/>
  <c r="I1326" i="3"/>
  <c r="U1325" i="3"/>
  <c r="T1325" i="3"/>
  <c r="S1325" i="3"/>
  <c r="R1325" i="3"/>
  <c r="L1325" i="3"/>
  <c r="J1325" i="3"/>
  <c r="I1325" i="3"/>
  <c r="U1324" i="3"/>
  <c r="T1324" i="3"/>
  <c r="S1324" i="3"/>
  <c r="R1324" i="3"/>
  <c r="L1324" i="3"/>
  <c r="J1324" i="3"/>
  <c r="I1324" i="3"/>
  <c r="U1323" i="3"/>
  <c r="T1323" i="3"/>
  <c r="S1323" i="3"/>
  <c r="R1323" i="3"/>
  <c r="L1323" i="3"/>
  <c r="J1323" i="3"/>
  <c r="I1323" i="3"/>
  <c r="U1322" i="3"/>
  <c r="T1322" i="3"/>
  <c r="S1322" i="3"/>
  <c r="R1322" i="3"/>
  <c r="L1322" i="3"/>
  <c r="J1322" i="3"/>
  <c r="I1322" i="3"/>
  <c r="U1321" i="3"/>
  <c r="T1321" i="3"/>
  <c r="S1321" i="3"/>
  <c r="R1321" i="3"/>
  <c r="L1321" i="3"/>
  <c r="J1321" i="3"/>
  <c r="I1321" i="3"/>
  <c r="U1320" i="3"/>
  <c r="T1320" i="3"/>
  <c r="S1320" i="3"/>
  <c r="R1320" i="3"/>
  <c r="L1320" i="3"/>
  <c r="J1320" i="3"/>
  <c r="I1320" i="3"/>
  <c r="U1319" i="3"/>
  <c r="T1319" i="3"/>
  <c r="S1319" i="3"/>
  <c r="R1319" i="3"/>
  <c r="L1319" i="3"/>
  <c r="J1319" i="3"/>
  <c r="I1319" i="3"/>
  <c r="U1318" i="3"/>
  <c r="T1318" i="3"/>
  <c r="S1318" i="3"/>
  <c r="R1318" i="3"/>
  <c r="L1318" i="3"/>
  <c r="J1318" i="3"/>
  <c r="I1318" i="3"/>
  <c r="U1317" i="3"/>
  <c r="T1317" i="3"/>
  <c r="S1317" i="3"/>
  <c r="R1317" i="3"/>
  <c r="L1317" i="3"/>
  <c r="J1317" i="3"/>
  <c r="I1317" i="3"/>
  <c r="U1316" i="3"/>
  <c r="T1316" i="3"/>
  <c r="S1316" i="3"/>
  <c r="R1316" i="3"/>
  <c r="L1316" i="3"/>
  <c r="J1316" i="3"/>
  <c r="I1316" i="3"/>
  <c r="U1315" i="3"/>
  <c r="T1315" i="3"/>
  <c r="S1315" i="3"/>
  <c r="R1315" i="3"/>
  <c r="L1315" i="3"/>
  <c r="J1315" i="3"/>
  <c r="I1315" i="3"/>
  <c r="U1314" i="3"/>
  <c r="T1314" i="3"/>
  <c r="S1314" i="3"/>
  <c r="R1314" i="3"/>
  <c r="L1314" i="3"/>
  <c r="J1314" i="3"/>
  <c r="I1314" i="3"/>
  <c r="S1313" i="3"/>
  <c r="R1313" i="3"/>
  <c r="L1313" i="3"/>
  <c r="J1313" i="3"/>
  <c r="I1313" i="3"/>
  <c r="S1312" i="3"/>
  <c r="R1312" i="3"/>
  <c r="L1312" i="3"/>
  <c r="J1312" i="3"/>
  <c r="I1312" i="3"/>
  <c r="S1311" i="3"/>
  <c r="R1311" i="3"/>
  <c r="L1311" i="3"/>
  <c r="J1311" i="3"/>
  <c r="I1311" i="3"/>
  <c r="S1310" i="3"/>
  <c r="R1310" i="3"/>
  <c r="L1310" i="3"/>
  <c r="J1310" i="3"/>
  <c r="I1310" i="3"/>
  <c r="S1309" i="3"/>
  <c r="R1309" i="3"/>
  <c r="L1309" i="3"/>
  <c r="J1309" i="3"/>
  <c r="I1309" i="3"/>
  <c r="S1308" i="3"/>
  <c r="R1308" i="3"/>
  <c r="L1308" i="3"/>
  <c r="J1308" i="3"/>
  <c r="I1308" i="3"/>
  <c r="S1307" i="3"/>
  <c r="R1307" i="3"/>
  <c r="L1307" i="3"/>
  <c r="J1307" i="3"/>
  <c r="I1307" i="3"/>
  <c r="S1306" i="3"/>
  <c r="R1306" i="3"/>
  <c r="L1306" i="3"/>
  <c r="J1306" i="3"/>
  <c r="I1306" i="3"/>
  <c r="S1305" i="3"/>
  <c r="R1305" i="3"/>
  <c r="L1305" i="3"/>
  <c r="J1305" i="3"/>
  <c r="I1305" i="3"/>
  <c r="S1304" i="3"/>
  <c r="R1304" i="3"/>
  <c r="L1304" i="3"/>
  <c r="J1304" i="3"/>
  <c r="I1304" i="3"/>
  <c r="S1303" i="3"/>
  <c r="R1303" i="3"/>
  <c r="L1303" i="3"/>
  <c r="J1303" i="3"/>
  <c r="I1303" i="3"/>
  <c r="S1302" i="3"/>
  <c r="R1302" i="3"/>
  <c r="L1302" i="3"/>
  <c r="J1302" i="3"/>
  <c r="I1302" i="3"/>
  <c r="S1301" i="3"/>
  <c r="R1301" i="3"/>
  <c r="L1301" i="3"/>
  <c r="J1301" i="3"/>
  <c r="I1301" i="3"/>
  <c r="S1300" i="3"/>
  <c r="R1300" i="3"/>
  <c r="L1300" i="3"/>
  <c r="J1300" i="3"/>
  <c r="I1300" i="3"/>
  <c r="S1299" i="3"/>
  <c r="R1299" i="3"/>
  <c r="L1299" i="3"/>
  <c r="J1299" i="3"/>
  <c r="I1299" i="3"/>
  <c r="S1298" i="3"/>
  <c r="R1298" i="3"/>
  <c r="L1298" i="3"/>
  <c r="J1298" i="3"/>
  <c r="I1298" i="3"/>
  <c r="S1297" i="3"/>
  <c r="R1297" i="3"/>
  <c r="L1297" i="3"/>
  <c r="J1297" i="3"/>
  <c r="I1297" i="3"/>
  <c r="S1296" i="3"/>
  <c r="R1296" i="3"/>
  <c r="L1296" i="3"/>
  <c r="J1296" i="3"/>
  <c r="I1296" i="3"/>
  <c r="S1295" i="3"/>
  <c r="R1295" i="3"/>
  <c r="L1295" i="3"/>
  <c r="J1295" i="3"/>
  <c r="I1295" i="3"/>
  <c r="S1294" i="3"/>
  <c r="R1294" i="3"/>
  <c r="L1294" i="3"/>
  <c r="J1294" i="3"/>
  <c r="I1294" i="3"/>
  <c r="S1293" i="3"/>
  <c r="R1293" i="3"/>
  <c r="L1293" i="3"/>
  <c r="J1293" i="3"/>
  <c r="I1293" i="3"/>
  <c r="S1292" i="3"/>
  <c r="R1292" i="3"/>
  <c r="L1292" i="3"/>
  <c r="J1292" i="3"/>
  <c r="I1292" i="3"/>
  <c r="S1291" i="3"/>
  <c r="R1291" i="3"/>
  <c r="L1291" i="3"/>
  <c r="J1291" i="3"/>
  <c r="I1291" i="3"/>
  <c r="S1290" i="3"/>
  <c r="R1290" i="3"/>
  <c r="L1290" i="3"/>
  <c r="J1290" i="3"/>
  <c r="I1290" i="3"/>
  <c r="S1289" i="3"/>
  <c r="R1289" i="3"/>
  <c r="L1289" i="3"/>
  <c r="J1289" i="3"/>
  <c r="I1289" i="3"/>
  <c r="S1288" i="3"/>
  <c r="R1288" i="3"/>
  <c r="L1288" i="3"/>
  <c r="J1288" i="3"/>
  <c r="I1288" i="3"/>
  <c r="S1287" i="3"/>
  <c r="R1287" i="3"/>
  <c r="L1287" i="3"/>
  <c r="J1287" i="3"/>
  <c r="I1287" i="3"/>
  <c r="S1286" i="3"/>
  <c r="R1286" i="3"/>
  <c r="L1286" i="3"/>
  <c r="J1286" i="3"/>
  <c r="I1286" i="3"/>
  <c r="S1285" i="3"/>
  <c r="R1285" i="3"/>
  <c r="L1285" i="3"/>
  <c r="J1285" i="3"/>
  <c r="I1285" i="3"/>
  <c r="S1284" i="3"/>
  <c r="R1284" i="3"/>
  <c r="L1284" i="3"/>
  <c r="J1284" i="3"/>
  <c r="I1284" i="3"/>
  <c r="S1283" i="3"/>
  <c r="R1283" i="3"/>
  <c r="L1283" i="3"/>
  <c r="J1283" i="3"/>
  <c r="I1283" i="3"/>
  <c r="S1282" i="3"/>
  <c r="R1282" i="3"/>
  <c r="L1282" i="3"/>
  <c r="J1282" i="3"/>
  <c r="I1282" i="3"/>
  <c r="S1281" i="3"/>
  <c r="R1281" i="3"/>
  <c r="L1281" i="3"/>
  <c r="J1281" i="3"/>
  <c r="I1281" i="3"/>
  <c r="S1280" i="3"/>
  <c r="R1280" i="3"/>
  <c r="L1280" i="3"/>
  <c r="J1280" i="3"/>
  <c r="I1280" i="3"/>
  <c r="S1279" i="3"/>
  <c r="R1279" i="3"/>
  <c r="L1279" i="3"/>
  <c r="J1279" i="3"/>
  <c r="I1279" i="3"/>
  <c r="S1278" i="3"/>
  <c r="R1278" i="3"/>
  <c r="L1278" i="3"/>
  <c r="J1278" i="3"/>
  <c r="I1278" i="3"/>
  <c r="S1277" i="3"/>
  <c r="R1277" i="3"/>
  <c r="L1277" i="3"/>
  <c r="J1277" i="3"/>
  <c r="I1277" i="3"/>
  <c r="S1276" i="3"/>
  <c r="R1276" i="3"/>
  <c r="L1276" i="3"/>
  <c r="J1276" i="3"/>
  <c r="I1276" i="3"/>
  <c r="S1275" i="3"/>
  <c r="R1275" i="3"/>
  <c r="L1275" i="3"/>
  <c r="J1275" i="3"/>
  <c r="I1275" i="3"/>
  <c r="S1274" i="3"/>
  <c r="R1274" i="3"/>
  <c r="L1274" i="3"/>
  <c r="J1274" i="3"/>
  <c r="I1274" i="3"/>
  <c r="S1273" i="3"/>
  <c r="R1273" i="3"/>
  <c r="L1273" i="3"/>
  <c r="J1273" i="3"/>
  <c r="I1273" i="3"/>
  <c r="S1272" i="3"/>
  <c r="R1272" i="3"/>
  <c r="L1272" i="3"/>
  <c r="J1272" i="3"/>
  <c r="I1272" i="3"/>
  <c r="S1271" i="3"/>
  <c r="R1271" i="3"/>
  <c r="L1271" i="3"/>
  <c r="J1271" i="3"/>
  <c r="I1271" i="3"/>
  <c r="S1270" i="3"/>
  <c r="R1270" i="3"/>
  <c r="L1270" i="3"/>
  <c r="J1270" i="3"/>
  <c r="I1270" i="3"/>
  <c r="S1269" i="3"/>
  <c r="R1269" i="3"/>
  <c r="L1269" i="3"/>
  <c r="J1269" i="3"/>
  <c r="I1269" i="3"/>
  <c r="S1268" i="3"/>
  <c r="R1268" i="3"/>
  <c r="L1268" i="3"/>
  <c r="J1268" i="3"/>
  <c r="I1268" i="3"/>
  <c r="S1267" i="3"/>
  <c r="R1267" i="3"/>
  <c r="L1267" i="3"/>
  <c r="J1267" i="3"/>
  <c r="I1267" i="3"/>
  <c r="S1266" i="3"/>
  <c r="R1266" i="3"/>
  <c r="L1266" i="3"/>
  <c r="J1266" i="3"/>
  <c r="I1266" i="3"/>
  <c r="S1265" i="3"/>
  <c r="R1265" i="3"/>
  <c r="L1265" i="3"/>
  <c r="J1265" i="3"/>
  <c r="I1265" i="3"/>
  <c r="S1264" i="3"/>
  <c r="R1264" i="3"/>
  <c r="L1264" i="3"/>
  <c r="J1264" i="3"/>
  <c r="I1264" i="3"/>
  <c r="S1263" i="3"/>
  <c r="R1263" i="3"/>
  <c r="L1263" i="3"/>
  <c r="J1263" i="3"/>
  <c r="I1263" i="3"/>
  <c r="S1262" i="3"/>
  <c r="R1262" i="3"/>
  <c r="L1262" i="3"/>
  <c r="J1262" i="3"/>
  <c r="I1262" i="3"/>
  <c r="S1261" i="3"/>
  <c r="R1261" i="3"/>
  <c r="L1261" i="3"/>
  <c r="J1261" i="3"/>
  <c r="I1261" i="3"/>
  <c r="S1260" i="3"/>
  <c r="R1260" i="3"/>
  <c r="L1260" i="3"/>
  <c r="J1260" i="3"/>
  <c r="I1260" i="3"/>
  <c r="S1259" i="3"/>
  <c r="R1259" i="3"/>
  <c r="L1259" i="3"/>
  <c r="J1259" i="3"/>
  <c r="I1259" i="3"/>
  <c r="S1258" i="3"/>
  <c r="R1258" i="3"/>
  <c r="L1258" i="3"/>
  <c r="J1258" i="3"/>
  <c r="I1258" i="3"/>
  <c r="S1257" i="3"/>
  <c r="R1257" i="3"/>
  <c r="L1257" i="3"/>
  <c r="J1257" i="3"/>
  <c r="I1257" i="3"/>
  <c r="S1256" i="3"/>
  <c r="R1256" i="3"/>
  <c r="L1256" i="3"/>
  <c r="J1256" i="3"/>
  <c r="I1256" i="3"/>
  <c r="S1255" i="3"/>
  <c r="R1255" i="3"/>
  <c r="L1255" i="3"/>
  <c r="J1255" i="3"/>
  <c r="I1255" i="3"/>
  <c r="S1254" i="3"/>
  <c r="R1254" i="3"/>
  <c r="L1254" i="3"/>
  <c r="J1254" i="3"/>
  <c r="I1254" i="3"/>
  <c r="S1253" i="3"/>
  <c r="R1253" i="3"/>
  <c r="L1253" i="3"/>
  <c r="J1253" i="3"/>
  <c r="I1253" i="3"/>
  <c r="S1252" i="3"/>
  <c r="R1252" i="3"/>
  <c r="L1252" i="3"/>
  <c r="J1252" i="3"/>
  <c r="I1252" i="3"/>
  <c r="S1251" i="3"/>
  <c r="R1251" i="3"/>
  <c r="L1251" i="3"/>
  <c r="J1251" i="3"/>
  <c r="I1251" i="3"/>
  <c r="S1250" i="3"/>
  <c r="R1250" i="3"/>
  <c r="L1250" i="3"/>
  <c r="J1250" i="3"/>
  <c r="I1250" i="3"/>
  <c r="S1249" i="3"/>
  <c r="R1249" i="3"/>
  <c r="L1249" i="3"/>
  <c r="J1249" i="3"/>
  <c r="I1249" i="3"/>
  <c r="S1248" i="3"/>
  <c r="R1248" i="3"/>
  <c r="L1248" i="3"/>
  <c r="J1248" i="3"/>
  <c r="I1248" i="3"/>
  <c r="S1247" i="3"/>
  <c r="R1247" i="3"/>
  <c r="L1247" i="3"/>
  <c r="J1247" i="3"/>
  <c r="I1247" i="3"/>
  <c r="S1246" i="3"/>
  <c r="R1246" i="3"/>
  <c r="L1246" i="3"/>
  <c r="J1246" i="3"/>
  <c r="I1246" i="3"/>
  <c r="S1245" i="3"/>
  <c r="R1245" i="3"/>
  <c r="L1245" i="3"/>
  <c r="J1245" i="3"/>
  <c r="I1245" i="3"/>
  <c r="S1244" i="3"/>
  <c r="R1244" i="3"/>
  <c r="L1244" i="3"/>
  <c r="J1244" i="3"/>
  <c r="I1244" i="3"/>
  <c r="S1243" i="3"/>
  <c r="R1243" i="3"/>
  <c r="L1243" i="3"/>
  <c r="J1243" i="3"/>
  <c r="I1243" i="3"/>
  <c r="S1242" i="3"/>
  <c r="R1242" i="3"/>
  <c r="L1242" i="3"/>
  <c r="J1242" i="3"/>
  <c r="I1242" i="3"/>
  <c r="S1241" i="3"/>
  <c r="R1241" i="3"/>
  <c r="L1241" i="3"/>
  <c r="J1241" i="3"/>
  <c r="I1241" i="3"/>
  <c r="S1240" i="3"/>
  <c r="R1240" i="3"/>
  <c r="L1240" i="3"/>
  <c r="J1240" i="3"/>
  <c r="I1240" i="3"/>
  <c r="S1239" i="3"/>
  <c r="R1239" i="3"/>
  <c r="L1239" i="3"/>
  <c r="J1239" i="3"/>
  <c r="I1239" i="3"/>
  <c r="S1238" i="3"/>
  <c r="R1238" i="3"/>
  <c r="L1238" i="3"/>
  <c r="J1238" i="3"/>
  <c r="I1238" i="3"/>
  <c r="S1237" i="3"/>
  <c r="R1237" i="3"/>
  <c r="L1237" i="3"/>
  <c r="J1237" i="3"/>
  <c r="I1237" i="3"/>
  <c r="S1236" i="3"/>
  <c r="R1236" i="3"/>
  <c r="L1236" i="3"/>
  <c r="J1236" i="3"/>
  <c r="I1236" i="3"/>
  <c r="S1235" i="3"/>
  <c r="R1235" i="3"/>
  <c r="L1235" i="3"/>
  <c r="J1235" i="3"/>
  <c r="I1235" i="3"/>
  <c r="S1234" i="3"/>
  <c r="R1234" i="3"/>
  <c r="L1234" i="3"/>
  <c r="J1234" i="3"/>
  <c r="I1234" i="3"/>
  <c r="S1233" i="3"/>
  <c r="R1233" i="3"/>
  <c r="L1233" i="3"/>
  <c r="J1233" i="3"/>
  <c r="I1233" i="3"/>
  <c r="S1232" i="3"/>
  <c r="R1232" i="3"/>
  <c r="L1232" i="3"/>
  <c r="J1232" i="3"/>
  <c r="I1232" i="3"/>
  <c r="S1231" i="3"/>
  <c r="R1231" i="3"/>
  <c r="L1231" i="3"/>
  <c r="J1231" i="3"/>
  <c r="I1231" i="3"/>
  <c r="S1230" i="3"/>
  <c r="R1230" i="3"/>
  <c r="L1230" i="3"/>
  <c r="J1230" i="3"/>
  <c r="I1230" i="3"/>
  <c r="S1229" i="3"/>
  <c r="R1229" i="3"/>
  <c r="L1229" i="3"/>
  <c r="J1229" i="3"/>
  <c r="I1229" i="3"/>
  <c r="S1228" i="3"/>
  <c r="R1228" i="3"/>
  <c r="L1228" i="3"/>
  <c r="J1228" i="3"/>
  <c r="I1228" i="3"/>
  <c r="S1227" i="3"/>
  <c r="R1227" i="3"/>
  <c r="L1227" i="3"/>
  <c r="J1227" i="3"/>
  <c r="I1227" i="3"/>
  <c r="S1226" i="3"/>
  <c r="R1226" i="3"/>
  <c r="L1226" i="3"/>
  <c r="J1226" i="3"/>
  <c r="I1226" i="3"/>
  <c r="S1225" i="3"/>
  <c r="R1225" i="3"/>
  <c r="L1225" i="3"/>
  <c r="J1225" i="3"/>
  <c r="I1225" i="3"/>
  <c r="S1224" i="3"/>
  <c r="R1224" i="3"/>
  <c r="L1224" i="3"/>
  <c r="J1224" i="3"/>
  <c r="I1224" i="3"/>
  <c r="S1223" i="3"/>
  <c r="R1223" i="3"/>
  <c r="L1223" i="3"/>
  <c r="J1223" i="3"/>
  <c r="I1223" i="3"/>
  <c r="S1222" i="3"/>
  <c r="R1222" i="3"/>
  <c r="L1222" i="3"/>
  <c r="J1222" i="3"/>
  <c r="I1222" i="3"/>
  <c r="S1221" i="3"/>
  <c r="R1221" i="3"/>
  <c r="L1221" i="3"/>
  <c r="J1221" i="3"/>
  <c r="I1221" i="3"/>
  <c r="S1220" i="3"/>
  <c r="R1220" i="3"/>
  <c r="L1220" i="3"/>
  <c r="J1220" i="3"/>
  <c r="I1220" i="3"/>
  <c r="S1219" i="3"/>
  <c r="R1219" i="3"/>
  <c r="L1219" i="3"/>
  <c r="J1219" i="3"/>
  <c r="I1219" i="3"/>
  <c r="S1218" i="3"/>
  <c r="R1218" i="3"/>
  <c r="L1218" i="3"/>
  <c r="J1218" i="3"/>
  <c r="I1218" i="3"/>
  <c r="S1217" i="3"/>
  <c r="R1217" i="3"/>
  <c r="L1217" i="3"/>
  <c r="J1217" i="3"/>
  <c r="I1217" i="3"/>
  <c r="S1216" i="3"/>
  <c r="R1216" i="3"/>
  <c r="L1216" i="3"/>
  <c r="J1216" i="3"/>
  <c r="I1216" i="3"/>
  <c r="S1215" i="3"/>
  <c r="R1215" i="3"/>
  <c r="L1215" i="3"/>
  <c r="J1215" i="3"/>
  <c r="I1215" i="3"/>
  <c r="S1214" i="3"/>
  <c r="R1214" i="3"/>
  <c r="L1214" i="3"/>
  <c r="J1214" i="3"/>
  <c r="I1214" i="3"/>
  <c r="S1213" i="3"/>
  <c r="R1213" i="3"/>
  <c r="L1213" i="3"/>
  <c r="J1213" i="3"/>
  <c r="I1213" i="3"/>
  <c r="S1212" i="3"/>
  <c r="R1212" i="3"/>
  <c r="L1212" i="3"/>
  <c r="J1212" i="3"/>
  <c r="I1212" i="3"/>
  <c r="S1211" i="3"/>
  <c r="R1211" i="3"/>
  <c r="L1211" i="3"/>
  <c r="J1211" i="3"/>
  <c r="I1211" i="3"/>
  <c r="S1210" i="3"/>
  <c r="R1210" i="3"/>
  <c r="L1210" i="3"/>
  <c r="J1210" i="3"/>
  <c r="I1210" i="3"/>
  <c r="S1209" i="3"/>
  <c r="R1209" i="3"/>
  <c r="L1209" i="3"/>
  <c r="J1209" i="3"/>
  <c r="I1209" i="3"/>
  <c r="S1208" i="3"/>
  <c r="R1208" i="3"/>
  <c r="L1208" i="3"/>
  <c r="J1208" i="3"/>
  <c r="I1208" i="3"/>
  <c r="S1207" i="3"/>
  <c r="R1207" i="3"/>
  <c r="L1207" i="3"/>
  <c r="J1207" i="3"/>
  <c r="I1207" i="3"/>
  <c r="S1206" i="3"/>
  <c r="R1206" i="3"/>
  <c r="L1206" i="3"/>
  <c r="J1206" i="3"/>
  <c r="I1206" i="3"/>
  <c r="S1205" i="3"/>
  <c r="R1205" i="3"/>
  <c r="L1205" i="3"/>
  <c r="J1205" i="3"/>
  <c r="I1205" i="3"/>
  <c r="S1204" i="3"/>
  <c r="R1204" i="3"/>
  <c r="L1204" i="3"/>
  <c r="J1204" i="3"/>
  <c r="I1204" i="3"/>
  <c r="S1203" i="3"/>
  <c r="R1203" i="3"/>
  <c r="L1203" i="3"/>
  <c r="J1203" i="3"/>
  <c r="I1203" i="3"/>
  <c r="S1202" i="3"/>
  <c r="R1202" i="3"/>
  <c r="L1202" i="3"/>
  <c r="J1202" i="3"/>
  <c r="I1202" i="3"/>
  <c r="S1201" i="3"/>
  <c r="R1201" i="3"/>
  <c r="L1201" i="3"/>
  <c r="J1201" i="3"/>
  <c r="I1201" i="3"/>
  <c r="S1200" i="3"/>
  <c r="R1200" i="3"/>
  <c r="L1200" i="3"/>
  <c r="J1200" i="3"/>
  <c r="I1200" i="3"/>
  <c r="S1199" i="3"/>
  <c r="R1199" i="3"/>
  <c r="L1199" i="3"/>
  <c r="J1199" i="3"/>
  <c r="I1199" i="3"/>
  <c r="S1198" i="3"/>
  <c r="R1198" i="3"/>
  <c r="L1198" i="3"/>
  <c r="J1198" i="3"/>
  <c r="I1198" i="3"/>
  <c r="S1197" i="3"/>
  <c r="R1197" i="3"/>
  <c r="L1197" i="3"/>
  <c r="J1197" i="3"/>
  <c r="I1197" i="3"/>
  <c r="S1196" i="3"/>
  <c r="R1196" i="3"/>
  <c r="L1196" i="3"/>
  <c r="J1196" i="3"/>
  <c r="I1196" i="3"/>
  <c r="S1195" i="3"/>
  <c r="R1195" i="3"/>
  <c r="L1195" i="3"/>
  <c r="J1195" i="3"/>
  <c r="I1195" i="3"/>
  <c r="S1194" i="3"/>
  <c r="R1194" i="3"/>
  <c r="L1194" i="3"/>
  <c r="J1194" i="3"/>
  <c r="I1194" i="3"/>
  <c r="S1193" i="3"/>
  <c r="R1193" i="3"/>
  <c r="L1193" i="3"/>
  <c r="J1193" i="3"/>
  <c r="I1193" i="3"/>
  <c r="S1192" i="3"/>
  <c r="R1192" i="3"/>
  <c r="L1192" i="3"/>
  <c r="J1192" i="3"/>
  <c r="I1192" i="3"/>
  <c r="S1191" i="3"/>
  <c r="R1191" i="3"/>
  <c r="L1191" i="3"/>
  <c r="J1191" i="3"/>
  <c r="I1191" i="3"/>
  <c r="S1190" i="3"/>
  <c r="R1190" i="3"/>
  <c r="L1190" i="3"/>
  <c r="J1190" i="3"/>
  <c r="I1190" i="3"/>
  <c r="S1189" i="3"/>
  <c r="R1189" i="3"/>
  <c r="L1189" i="3"/>
  <c r="J1189" i="3"/>
  <c r="I1189" i="3"/>
  <c r="S1188" i="3"/>
  <c r="R1188" i="3"/>
  <c r="L1188" i="3"/>
  <c r="J1188" i="3"/>
  <c r="I1188" i="3"/>
  <c r="S1187" i="3"/>
  <c r="R1187" i="3"/>
  <c r="L1187" i="3"/>
  <c r="J1187" i="3"/>
  <c r="I1187" i="3"/>
  <c r="S1186" i="3"/>
  <c r="R1186" i="3"/>
  <c r="L1186" i="3"/>
  <c r="J1186" i="3"/>
  <c r="I1186" i="3"/>
  <c r="S1185" i="3"/>
  <c r="R1185" i="3"/>
  <c r="L1185" i="3"/>
  <c r="J1185" i="3"/>
  <c r="I1185" i="3"/>
  <c r="S1184" i="3"/>
  <c r="R1184" i="3"/>
  <c r="L1184" i="3"/>
  <c r="J1184" i="3"/>
  <c r="I1184" i="3"/>
  <c r="S1183" i="3"/>
  <c r="R1183" i="3"/>
  <c r="L1183" i="3"/>
  <c r="J1183" i="3"/>
  <c r="I1183" i="3"/>
  <c r="S1182" i="3"/>
  <c r="R1182" i="3"/>
  <c r="L1182" i="3"/>
  <c r="J1182" i="3"/>
  <c r="I1182" i="3"/>
  <c r="S1181" i="3"/>
  <c r="R1181" i="3"/>
  <c r="L1181" i="3"/>
  <c r="J1181" i="3"/>
  <c r="I1181" i="3"/>
  <c r="S1180" i="3"/>
  <c r="R1180" i="3"/>
  <c r="L1180" i="3"/>
  <c r="J1180" i="3"/>
  <c r="I1180" i="3"/>
  <c r="S1179" i="3"/>
  <c r="R1179" i="3"/>
  <c r="L1179" i="3"/>
  <c r="J1179" i="3"/>
  <c r="I1179" i="3"/>
  <c r="S1178" i="3"/>
  <c r="R1178" i="3"/>
  <c r="L1178" i="3"/>
  <c r="J1178" i="3"/>
  <c r="I1178" i="3"/>
  <c r="S1177" i="3"/>
  <c r="R1177" i="3"/>
  <c r="L1177" i="3"/>
  <c r="J1177" i="3"/>
  <c r="I1177" i="3"/>
  <c r="S1176" i="3"/>
  <c r="R1176" i="3"/>
  <c r="L1176" i="3"/>
  <c r="J1176" i="3"/>
  <c r="I1176" i="3"/>
  <c r="S1175" i="3"/>
  <c r="R1175" i="3"/>
  <c r="L1175" i="3"/>
  <c r="J1175" i="3"/>
  <c r="I1175" i="3"/>
  <c r="U1174" i="3"/>
  <c r="T1174" i="3"/>
  <c r="S1174" i="3"/>
  <c r="R1174" i="3"/>
  <c r="L1174" i="3"/>
  <c r="J1174" i="3"/>
  <c r="I1174" i="3"/>
  <c r="U1173" i="3"/>
  <c r="T1173" i="3"/>
  <c r="S1173" i="3"/>
  <c r="R1173" i="3"/>
  <c r="L1173" i="3"/>
  <c r="J1173" i="3"/>
  <c r="I1173" i="3"/>
  <c r="U1172" i="3"/>
  <c r="T1172" i="3"/>
  <c r="S1172" i="3"/>
  <c r="R1172" i="3"/>
  <c r="L1172" i="3"/>
  <c r="J1172" i="3"/>
  <c r="I1172" i="3"/>
  <c r="U1171" i="3"/>
  <c r="T1171" i="3"/>
  <c r="S1171" i="3"/>
  <c r="R1171" i="3"/>
  <c r="L1171" i="3"/>
  <c r="J1171" i="3"/>
  <c r="I1171" i="3"/>
  <c r="U1170" i="3"/>
  <c r="T1170" i="3"/>
  <c r="S1170" i="3"/>
  <c r="R1170" i="3"/>
  <c r="L1170" i="3"/>
  <c r="J1170" i="3"/>
  <c r="I1170" i="3"/>
  <c r="U1169" i="3"/>
  <c r="T1169" i="3"/>
  <c r="S1169" i="3"/>
  <c r="R1169" i="3"/>
  <c r="L1169" i="3"/>
  <c r="J1169" i="3"/>
  <c r="I1169" i="3"/>
  <c r="U1168" i="3"/>
  <c r="T1168" i="3"/>
  <c r="S1168" i="3"/>
  <c r="R1168" i="3"/>
  <c r="L1168" i="3"/>
  <c r="J1168" i="3"/>
  <c r="I1168" i="3"/>
  <c r="U1167" i="3"/>
  <c r="T1167" i="3"/>
  <c r="S1167" i="3"/>
  <c r="R1167" i="3"/>
  <c r="L1167" i="3"/>
  <c r="J1167" i="3"/>
  <c r="I1167" i="3"/>
  <c r="U1166" i="3"/>
  <c r="T1166" i="3"/>
  <c r="S1166" i="3"/>
  <c r="R1166" i="3"/>
  <c r="L1166" i="3"/>
  <c r="J1166" i="3"/>
  <c r="I1166" i="3"/>
  <c r="U1165" i="3"/>
  <c r="T1165" i="3"/>
  <c r="S1165" i="3"/>
  <c r="R1165" i="3"/>
  <c r="L1165" i="3"/>
  <c r="J1165" i="3"/>
  <c r="I1165" i="3"/>
  <c r="U1164" i="3"/>
  <c r="T1164" i="3"/>
  <c r="S1164" i="3"/>
  <c r="R1164" i="3"/>
  <c r="L1164" i="3"/>
  <c r="J1164" i="3"/>
  <c r="I1164" i="3"/>
  <c r="U1163" i="3"/>
  <c r="T1163" i="3"/>
  <c r="S1163" i="3"/>
  <c r="R1163" i="3"/>
  <c r="L1163" i="3"/>
  <c r="J1163" i="3"/>
  <c r="I1163" i="3"/>
  <c r="U1162" i="3"/>
  <c r="T1162" i="3"/>
  <c r="S1162" i="3"/>
  <c r="R1162" i="3"/>
  <c r="L1162" i="3"/>
  <c r="J1162" i="3"/>
  <c r="I1162" i="3"/>
  <c r="U1161" i="3"/>
  <c r="T1161" i="3"/>
  <c r="S1161" i="3"/>
  <c r="R1161" i="3"/>
  <c r="L1161" i="3"/>
  <c r="J1161" i="3"/>
  <c r="I1161" i="3"/>
  <c r="U1160" i="3"/>
  <c r="T1160" i="3"/>
  <c r="S1160" i="3"/>
  <c r="R1160" i="3"/>
  <c r="L1160" i="3"/>
  <c r="J1160" i="3"/>
  <c r="I1160" i="3"/>
  <c r="U1159" i="3"/>
  <c r="T1159" i="3"/>
  <c r="S1159" i="3"/>
  <c r="R1159" i="3"/>
  <c r="L1159" i="3"/>
  <c r="J1159" i="3"/>
  <c r="I1159" i="3"/>
  <c r="U1158" i="3"/>
  <c r="T1158" i="3"/>
  <c r="S1158" i="3"/>
  <c r="R1158" i="3"/>
  <c r="L1158" i="3"/>
  <c r="J1158" i="3"/>
  <c r="I1158" i="3"/>
  <c r="S1157" i="3"/>
  <c r="R1157" i="3"/>
  <c r="L1157" i="3"/>
  <c r="J1157" i="3"/>
  <c r="I1157" i="3"/>
  <c r="S1156" i="3"/>
  <c r="R1156" i="3"/>
  <c r="L1156" i="3"/>
  <c r="J1156" i="3"/>
  <c r="I1156" i="3"/>
  <c r="S1155" i="3"/>
  <c r="R1155" i="3"/>
  <c r="L1155" i="3"/>
  <c r="J1155" i="3"/>
  <c r="I1155" i="3"/>
  <c r="S1154" i="3"/>
  <c r="R1154" i="3"/>
  <c r="L1154" i="3"/>
  <c r="J1154" i="3"/>
  <c r="I1154" i="3"/>
  <c r="S1153" i="3"/>
  <c r="R1153" i="3"/>
  <c r="L1153" i="3"/>
  <c r="J1153" i="3"/>
  <c r="I1153" i="3"/>
  <c r="S1152" i="3"/>
  <c r="R1152" i="3"/>
  <c r="L1152" i="3"/>
  <c r="J1152" i="3"/>
  <c r="I1152" i="3"/>
  <c r="S1151" i="3"/>
  <c r="R1151" i="3"/>
  <c r="L1151" i="3"/>
  <c r="J1151" i="3"/>
  <c r="I1151" i="3"/>
  <c r="S1150" i="3"/>
  <c r="R1150" i="3"/>
  <c r="L1150" i="3"/>
  <c r="J1150" i="3"/>
  <c r="I1150" i="3"/>
  <c r="S1149" i="3"/>
  <c r="R1149" i="3"/>
  <c r="L1149" i="3"/>
  <c r="J1149" i="3"/>
  <c r="I1149" i="3"/>
  <c r="S1148" i="3"/>
  <c r="R1148" i="3"/>
  <c r="L1148" i="3"/>
  <c r="J1148" i="3"/>
  <c r="I1148" i="3"/>
  <c r="S1147" i="3"/>
  <c r="R1147" i="3"/>
  <c r="L1147" i="3"/>
  <c r="J1147" i="3"/>
  <c r="I1147" i="3"/>
  <c r="S1146" i="3"/>
  <c r="R1146" i="3"/>
  <c r="L1146" i="3"/>
  <c r="J1146" i="3"/>
  <c r="I1146" i="3"/>
  <c r="S1145" i="3"/>
  <c r="R1145" i="3"/>
  <c r="L1145" i="3"/>
  <c r="J1145" i="3"/>
  <c r="I1145" i="3"/>
  <c r="S1144" i="3"/>
  <c r="R1144" i="3"/>
  <c r="L1144" i="3"/>
  <c r="J1144" i="3"/>
  <c r="I1144" i="3"/>
  <c r="S1143" i="3"/>
  <c r="R1143" i="3"/>
  <c r="L1143" i="3"/>
  <c r="J1143" i="3"/>
  <c r="I1143" i="3"/>
  <c r="S1142" i="3"/>
  <c r="R1142" i="3"/>
  <c r="L1142" i="3"/>
  <c r="J1142" i="3"/>
  <c r="I1142" i="3"/>
  <c r="S1141" i="3"/>
  <c r="R1141" i="3"/>
  <c r="L1141" i="3"/>
  <c r="J1141" i="3"/>
  <c r="I1141" i="3"/>
  <c r="S1140" i="3"/>
  <c r="R1140" i="3"/>
  <c r="L1140" i="3"/>
  <c r="J1140" i="3"/>
  <c r="I1140" i="3"/>
  <c r="S1139" i="3"/>
  <c r="R1139" i="3"/>
  <c r="L1139" i="3"/>
  <c r="J1139" i="3"/>
  <c r="I1139" i="3"/>
  <c r="S1138" i="3"/>
  <c r="R1138" i="3"/>
  <c r="L1138" i="3"/>
  <c r="J1138" i="3"/>
  <c r="I1138" i="3"/>
  <c r="S1137" i="3"/>
  <c r="R1137" i="3"/>
  <c r="L1137" i="3"/>
  <c r="J1137" i="3"/>
  <c r="I1137" i="3"/>
  <c r="S1136" i="3"/>
  <c r="R1136" i="3"/>
  <c r="L1136" i="3"/>
  <c r="J1136" i="3"/>
  <c r="I1136" i="3"/>
  <c r="S1135" i="3"/>
  <c r="R1135" i="3"/>
  <c r="L1135" i="3"/>
  <c r="J1135" i="3"/>
  <c r="I1135" i="3"/>
  <c r="S1134" i="3"/>
  <c r="R1134" i="3"/>
  <c r="L1134" i="3"/>
  <c r="J1134" i="3"/>
  <c r="I1134" i="3"/>
  <c r="S1133" i="3"/>
  <c r="R1133" i="3"/>
  <c r="L1133" i="3"/>
  <c r="J1133" i="3"/>
  <c r="I1133" i="3"/>
  <c r="S1132" i="3"/>
  <c r="R1132" i="3"/>
  <c r="L1132" i="3"/>
  <c r="J1132" i="3"/>
  <c r="I1132" i="3"/>
  <c r="S1131" i="3"/>
  <c r="R1131" i="3"/>
  <c r="L1131" i="3"/>
  <c r="J1131" i="3"/>
  <c r="I1131" i="3"/>
  <c r="S1130" i="3"/>
  <c r="R1130" i="3"/>
  <c r="L1130" i="3"/>
  <c r="J1130" i="3"/>
  <c r="I1130" i="3"/>
  <c r="S1129" i="3"/>
  <c r="R1129" i="3"/>
  <c r="L1129" i="3"/>
  <c r="J1129" i="3"/>
  <c r="I1129" i="3"/>
  <c r="S1128" i="3"/>
  <c r="R1128" i="3"/>
  <c r="L1128" i="3"/>
  <c r="J1128" i="3"/>
  <c r="I1128" i="3"/>
  <c r="S1127" i="3"/>
  <c r="R1127" i="3"/>
  <c r="L1127" i="3"/>
  <c r="J1127" i="3"/>
  <c r="I1127" i="3"/>
  <c r="S1126" i="3"/>
  <c r="R1126" i="3"/>
  <c r="L1126" i="3"/>
  <c r="J1126" i="3"/>
  <c r="I1126" i="3"/>
  <c r="S1125" i="3"/>
  <c r="R1125" i="3"/>
  <c r="L1125" i="3"/>
  <c r="J1125" i="3"/>
  <c r="I1125" i="3"/>
  <c r="S1124" i="3"/>
  <c r="R1124" i="3"/>
  <c r="L1124" i="3"/>
  <c r="J1124" i="3"/>
  <c r="I1124" i="3"/>
  <c r="S1123" i="3"/>
  <c r="R1123" i="3"/>
  <c r="L1123" i="3"/>
  <c r="J1123" i="3"/>
  <c r="I1123" i="3"/>
  <c r="S1122" i="3"/>
  <c r="R1122" i="3"/>
  <c r="L1122" i="3"/>
  <c r="J1122" i="3"/>
  <c r="I1122" i="3"/>
  <c r="S1121" i="3"/>
  <c r="R1121" i="3"/>
  <c r="L1121" i="3"/>
  <c r="J1121" i="3"/>
  <c r="I1121" i="3"/>
  <c r="S1120" i="3"/>
  <c r="R1120" i="3"/>
  <c r="L1120" i="3"/>
  <c r="J1120" i="3"/>
  <c r="I1120" i="3"/>
  <c r="S1119" i="3"/>
  <c r="R1119" i="3"/>
  <c r="L1119" i="3"/>
  <c r="J1119" i="3"/>
  <c r="I1119" i="3"/>
  <c r="S1118" i="3"/>
  <c r="R1118" i="3"/>
  <c r="L1118" i="3"/>
  <c r="J1118" i="3"/>
  <c r="I1118" i="3"/>
  <c r="S1117" i="3"/>
  <c r="R1117" i="3"/>
  <c r="L1117" i="3"/>
  <c r="J1117" i="3"/>
  <c r="I1117" i="3"/>
  <c r="S1116" i="3"/>
  <c r="R1116" i="3"/>
  <c r="L1116" i="3"/>
  <c r="J1116" i="3"/>
  <c r="I1116" i="3"/>
  <c r="S1115" i="3"/>
  <c r="R1115" i="3"/>
  <c r="L1115" i="3"/>
  <c r="J1115" i="3"/>
  <c r="I1115" i="3"/>
  <c r="S1114" i="3"/>
  <c r="R1114" i="3"/>
  <c r="L1114" i="3"/>
  <c r="J1114" i="3"/>
  <c r="I1114" i="3"/>
  <c r="S1113" i="3"/>
  <c r="R1113" i="3"/>
  <c r="L1113" i="3"/>
  <c r="J1113" i="3"/>
  <c r="I1113" i="3"/>
  <c r="S1112" i="3"/>
  <c r="R1112" i="3"/>
  <c r="L1112" i="3"/>
  <c r="J1112" i="3"/>
  <c r="I1112" i="3"/>
  <c r="S1111" i="3"/>
  <c r="R1111" i="3"/>
  <c r="L1111" i="3"/>
  <c r="J1111" i="3"/>
  <c r="I1111" i="3"/>
  <c r="S1110" i="3"/>
  <c r="R1110" i="3"/>
  <c r="L1110" i="3"/>
  <c r="J1110" i="3"/>
  <c r="I1110" i="3"/>
  <c r="S1109" i="3"/>
  <c r="R1109" i="3"/>
  <c r="L1109" i="3"/>
  <c r="J1109" i="3"/>
  <c r="I1109" i="3"/>
  <c r="S1108" i="3"/>
  <c r="R1108" i="3"/>
  <c r="L1108" i="3"/>
  <c r="J1108" i="3"/>
  <c r="I1108" i="3"/>
  <c r="S1107" i="3"/>
  <c r="R1107" i="3"/>
  <c r="L1107" i="3"/>
  <c r="J1107" i="3"/>
  <c r="I1107" i="3"/>
  <c r="S1106" i="3"/>
  <c r="R1106" i="3"/>
  <c r="L1106" i="3"/>
  <c r="J1106" i="3"/>
  <c r="I1106" i="3"/>
  <c r="S1105" i="3"/>
  <c r="R1105" i="3"/>
  <c r="L1105" i="3"/>
  <c r="J1105" i="3"/>
  <c r="I1105" i="3"/>
  <c r="S1104" i="3"/>
  <c r="R1104" i="3"/>
  <c r="L1104" i="3"/>
  <c r="J1104" i="3"/>
  <c r="I1104" i="3"/>
  <c r="S1103" i="3"/>
  <c r="R1103" i="3"/>
  <c r="L1103" i="3"/>
  <c r="J1103" i="3"/>
  <c r="I1103" i="3"/>
  <c r="S1102" i="3"/>
  <c r="R1102" i="3"/>
  <c r="L1102" i="3"/>
  <c r="J1102" i="3"/>
  <c r="I1102" i="3"/>
  <c r="S1101" i="3"/>
  <c r="R1101" i="3"/>
  <c r="L1101" i="3"/>
  <c r="J1101" i="3"/>
  <c r="I1101" i="3"/>
  <c r="S1100" i="3"/>
  <c r="R1100" i="3"/>
  <c r="L1100" i="3"/>
  <c r="J1100" i="3"/>
  <c r="I1100" i="3"/>
  <c r="S1099" i="3"/>
  <c r="R1099" i="3"/>
  <c r="L1099" i="3"/>
  <c r="J1099" i="3"/>
  <c r="I1099" i="3"/>
  <c r="S1098" i="3"/>
  <c r="R1098" i="3"/>
  <c r="L1098" i="3"/>
  <c r="J1098" i="3"/>
  <c r="I1098" i="3"/>
  <c r="S1097" i="3"/>
  <c r="R1097" i="3"/>
  <c r="L1097" i="3"/>
  <c r="J1097" i="3"/>
  <c r="I1097" i="3"/>
  <c r="S1096" i="3"/>
  <c r="R1096" i="3"/>
  <c r="L1096" i="3"/>
  <c r="J1096" i="3"/>
  <c r="I1096" i="3"/>
  <c r="S1095" i="3"/>
  <c r="R1095" i="3"/>
  <c r="L1095" i="3"/>
  <c r="J1095" i="3"/>
  <c r="I1095" i="3"/>
  <c r="S1094" i="3"/>
  <c r="R1094" i="3"/>
  <c r="L1094" i="3"/>
  <c r="J1094" i="3"/>
  <c r="I1094" i="3"/>
  <c r="S1093" i="3"/>
  <c r="R1093" i="3"/>
  <c r="L1093" i="3"/>
  <c r="J1093" i="3"/>
  <c r="I1093" i="3"/>
  <c r="S1092" i="3"/>
  <c r="R1092" i="3"/>
  <c r="L1092" i="3"/>
  <c r="J1092" i="3"/>
  <c r="I1092" i="3"/>
  <c r="S1091" i="3"/>
  <c r="R1091" i="3"/>
  <c r="L1091" i="3"/>
  <c r="J1091" i="3"/>
  <c r="I1091" i="3"/>
  <c r="S1090" i="3"/>
  <c r="R1090" i="3"/>
  <c r="L1090" i="3"/>
  <c r="J1090" i="3"/>
  <c r="I1090" i="3"/>
  <c r="S1089" i="3"/>
  <c r="R1089" i="3"/>
  <c r="L1089" i="3"/>
  <c r="J1089" i="3"/>
  <c r="I1089" i="3"/>
  <c r="S1088" i="3"/>
  <c r="R1088" i="3"/>
  <c r="L1088" i="3"/>
  <c r="J1088" i="3"/>
  <c r="I1088" i="3"/>
  <c r="S1087" i="3"/>
  <c r="R1087" i="3"/>
  <c r="L1087" i="3"/>
  <c r="J1087" i="3"/>
  <c r="I1087" i="3"/>
  <c r="S1086" i="3"/>
  <c r="R1086" i="3"/>
  <c r="L1086" i="3"/>
  <c r="J1086" i="3"/>
  <c r="I1086" i="3"/>
  <c r="S1085" i="3"/>
  <c r="R1085" i="3"/>
  <c r="L1085" i="3"/>
  <c r="J1085" i="3"/>
  <c r="I1085" i="3"/>
  <c r="S1084" i="3"/>
  <c r="R1084" i="3"/>
  <c r="L1084" i="3"/>
  <c r="J1084" i="3"/>
  <c r="I1084" i="3"/>
  <c r="S1083" i="3"/>
  <c r="R1083" i="3"/>
  <c r="L1083" i="3"/>
  <c r="J1083" i="3"/>
  <c r="I1083" i="3"/>
  <c r="S1082" i="3"/>
  <c r="R1082" i="3"/>
  <c r="L1082" i="3"/>
  <c r="J1082" i="3"/>
  <c r="I1082" i="3"/>
  <c r="S1081" i="3"/>
  <c r="R1081" i="3"/>
  <c r="L1081" i="3"/>
  <c r="J1081" i="3"/>
  <c r="I1081" i="3"/>
  <c r="S1080" i="3"/>
  <c r="R1080" i="3"/>
  <c r="L1080" i="3"/>
  <c r="J1080" i="3"/>
  <c r="I1080" i="3"/>
  <c r="S1079" i="3"/>
  <c r="R1079" i="3"/>
  <c r="L1079" i="3"/>
  <c r="J1079" i="3"/>
  <c r="I1079" i="3"/>
  <c r="S1078" i="3"/>
  <c r="R1078" i="3"/>
  <c r="L1078" i="3"/>
  <c r="J1078" i="3"/>
  <c r="I1078" i="3"/>
  <c r="S1077" i="3"/>
  <c r="R1077" i="3"/>
  <c r="L1077" i="3"/>
  <c r="J1077" i="3"/>
  <c r="I1077" i="3"/>
  <c r="S1076" i="3"/>
  <c r="R1076" i="3"/>
  <c r="L1076" i="3"/>
  <c r="J1076" i="3"/>
  <c r="I1076" i="3"/>
  <c r="S1075" i="3"/>
  <c r="R1075" i="3"/>
  <c r="L1075" i="3"/>
  <c r="J1075" i="3"/>
  <c r="I1075" i="3"/>
  <c r="S1074" i="3"/>
  <c r="R1074" i="3"/>
  <c r="L1074" i="3"/>
  <c r="J1074" i="3"/>
  <c r="I1074" i="3"/>
  <c r="S1073" i="3"/>
  <c r="R1073" i="3"/>
  <c r="L1073" i="3"/>
  <c r="J1073" i="3"/>
  <c r="I1073" i="3"/>
  <c r="S1072" i="3"/>
  <c r="R1072" i="3"/>
  <c r="L1072" i="3"/>
  <c r="J1072" i="3"/>
  <c r="I1072" i="3"/>
  <c r="S1071" i="3"/>
  <c r="R1071" i="3"/>
  <c r="L1071" i="3"/>
  <c r="J1071" i="3"/>
  <c r="I1071" i="3"/>
  <c r="S1070" i="3"/>
  <c r="R1070" i="3"/>
  <c r="L1070" i="3"/>
  <c r="J1070" i="3"/>
  <c r="I1070" i="3"/>
  <c r="S1069" i="3"/>
  <c r="R1069" i="3"/>
  <c r="L1069" i="3"/>
  <c r="J1069" i="3"/>
  <c r="I1069" i="3"/>
  <c r="S1068" i="3"/>
  <c r="R1068" i="3"/>
  <c r="L1068" i="3"/>
  <c r="J1068" i="3"/>
  <c r="I1068" i="3"/>
  <c r="S1067" i="3"/>
  <c r="R1067" i="3"/>
  <c r="L1067" i="3"/>
  <c r="J1067" i="3"/>
  <c r="I1067" i="3"/>
  <c r="S1066" i="3"/>
  <c r="R1066" i="3"/>
  <c r="L1066" i="3"/>
  <c r="J1066" i="3"/>
  <c r="I1066" i="3"/>
  <c r="S1065" i="3"/>
  <c r="R1065" i="3"/>
  <c r="L1065" i="3"/>
  <c r="J1065" i="3"/>
  <c r="I1065" i="3"/>
  <c r="S1064" i="3"/>
  <c r="R1064" i="3"/>
  <c r="L1064" i="3"/>
  <c r="J1064" i="3"/>
  <c r="I1064" i="3"/>
  <c r="S1063" i="3"/>
  <c r="R1063" i="3"/>
  <c r="L1063" i="3"/>
  <c r="J1063" i="3"/>
  <c r="I1063" i="3"/>
  <c r="S1062" i="3"/>
  <c r="R1062" i="3"/>
  <c r="L1062" i="3"/>
  <c r="J1062" i="3"/>
  <c r="I1062" i="3"/>
  <c r="S1061" i="3"/>
  <c r="R1061" i="3"/>
  <c r="L1061" i="3"/>
  <c r="J1061" i="3"/>
  <c r="I1061" i="3"/>
  <c r="S1060" i="3"/>
  <c r="R1060" i="3"/>
  <c r="L1060" i="3"/>
  <c r="J1060" i="3"/>
  <c r="I1060" i="3"/>
  <c r="S1059" i="3"/>
  <c r="R1059" i="3"/>
  <c r="L1059" i="3"/>
  <c r="J1059" i="3"/>
  <c r="I1059" i="3"/>
  <c r="S1058" i="3"/>
  <c r="R1058" i="3"/>
  <c r="L1058" i="3"/>
  <c r="J1058" i="3"/>
  <c r="I1058" i="3"/>
  <c r="S1057" i="3"/>
  <c r="R1057" i="3"/>
  <c r="L1057" i="3"/>
  <c r="J1057" i="3"/>
  <c r="I1057" i="3"/>
  <c r="S1056" i="3"/>
  <c r="R1056" i="3"/>
  <c r="L1056" i="3"/>
  <c r="J1056" i="3"/>
  <c r="I1056" i="3"/>
  <c r="S1055" i="3"/>
  <c r="R1055" i="3"/>
  <c r="L1055" i="3"/>
  <c r="J1055" i="3"/>
  <c r="I1055" i="3"/>
  <c r="S1054" i="3"/>
  <c r="R1054" i="3"/>
  <c r="L1054" i="3"/>
  <c r="J1054" i="3"/>
  <c r="I1054" i="3"/>
  <c r="S1053" i="3"/>
  <c r="R1053" i="3"/>
  <c r="L1053" i="3"/>
  <c r="J1053" i="3"/>
  <c r="I1053" i="3"/>
  <c r="S1052" i="3"/>
  <c r="R1052" i="3"/>
  <c r="L1052" i="3"/>
  <c r="J1052" i="3"/>
  <c r="I1052" i="3"/>
  <c r="S1051" i="3"/>
  <c r="R1051" i="3"/>
  <c r="L1051" i="3"/>
  <c r="J1051" i="3"/>
  <c r="I1051" i="3"/>
  <c r="S1050" i="3"/>
  <c r="R1050" i="3"/>
  <c r="L1050" i="3"/>
  <c r="J1050" i="3"/>
  <c r="I1050" i="3"/>
  <c r="S1049" i="3"/>
  <c r="R1049" i="3"/>
  <c r="L1049" i="3"/>
  <c r="J1049" i="3"/>
  <c r="I1049" i="3"/>
  <c r="S1048" i="3"/>
  <c r="R1048" i="3"/>
  <c r="L1048" i="3"/>
  <c r="J1048" i="3"/>
  <c r="I1048" i="3"/>
  <c r="S1047" i="3"/>
  <c r="R1047" i="3"/>
  <c r="L1047" i="3"/>
  <c r="J1047" i="3"/>
  <c r="I1047" i="3"/>
  <c r="S1046" i="3"/>
  <c r="R1046" i="3"/>
  <c r="L1046" i="3"/>
  <c r="J1046" i="3"/>
  <c r="I1046" i="3"/>
  <c r="S1045" i="3"/>
  <c r="R1045" i="3"/>
  <c r="L1045" i="3"/>
  <c r="J1045" i="3"/>
  <c r="I1045" i="3"/>
  <c r="S1044" i="3"/>
  <c r="R1044" i="3"/>
  <c r="L1044" i="3"/>
  <c r="J1044" i="3"/>
  <c r="I1044" i="3"/>
  <c r="S1043" i="3"/>
  <c r="R1043" i="3"/>
  <c r="L1043" i="3"/>
  <c r="J1043" i="3"/>
  <c r="I1043" i="3"/>
  <c r="S1042" i="3"/>
  <c r="R1042" i="3"/>
  <c r="L1042" i="3"/>
  <c r="J1042" i="3"/>
  <c r="I1042" i="3"/>
  <c r="S1041" i="3"/>
  <c r="R1041" i="3"/>
  <c r="L1041" i="3"/>
  <c r="J1041" i="3"/>
  <c r="I1041" i="3"/>
  <c r="S1040" i="3"/>
  <c r="R1040" i="3"/>
  <c r="L1040" i="3"/>
  <c r="J1040" i="3"/>
  <c r="I1040" i="3"/>
  <c r="S1039" i="3"/>
  <c r="R1039" i="3"/>
  <c r="L1039" i="3"/>
  <c r="J1039" i="3"/>
  <c r="I1039" i="3"/>
  <c r="S1038" i="3"/>
  <c r="R1038" i="3"/>
  <c r="L1038" i="3"/>
  <c r="J1038" i="3"/>
  <c r="I1038" i="3"/>
  <c r="S1037" i="3"/>
  <c r="R1037" i="3"/>
  <c r="L1037" i="3"/>
  <c r="J1037" i="3"/>
  <c r="I1037" i="3"/>
  <c r="U1036" i="3"/>
  <c r="T1036" i="3"/>
  <c r="S1036" i="3"/>
  <c r="R1036" i="3"/>
  <c r="L1036" i="3"/>
  <c r="J1036" i="3"/>
  <c r="I1036" i="3"/>
  <c r="U1035" i="3"/>
  <c r="T1035" i="3"/>
  <c r="S1035" i="3"/>
  <c r="R1035" i="3"/>
  <c r="L1035" i="3"/>
  <c r="J1035" i="3"/>
  <c r="I1035" i="3"/>
  <c r="U1034" i="3"/>
  <c r="T1034" i="3"/>
  <c r="S1034" i="3"/>
  <c r="R1034" i="3"/>
  <c r="L1034" i="3"/>
  <c r="J1034" i="3"/>
  <c r="I1034" i="3"/>
  <c r="U1033" i="3"/>
  <c r="T1033" i="3"/>
  <c r="S1033" i="3"/>
  <c r="R1033" i="3"/>
  <c r="L1033" i="3"/>
  <c r="J1033" i="3"/>
  <c r="I1033" i="3"/>
  <c r="U1032" i="3"/>
  <c r="T1032" i="3"/>
  <c r="S1032" i="3"/>
  <c r="R1032" i="3"/>
  <c r="L1032" i="3"/>
  <c r="J1032" i="3"/>
  <c r="I1032" i="3"/>
  <c r="U1031" i="3"/>
  <c r="T1031" i="3"/>
  <c r="S1031" i="3"/>
  <c r="R1031" i="3"/>
  <c r="L1031" i="3"/>
  <c r="J1031" i="3"/>
  <c r="I1031" i="3"/>
  <c r="U1030" i="3"/>
  <c r="T1030" i="3"/>
  <c r="S1030" i="3"/>
  <c r="R1030" i="3"/>
  <c r="L1030" i="3"/>
  <c r="J1030" i="3"/>
  <c r="I1030" i="3"/>
  <c r="U1029" i="3"/>
  <c r="T1029" i="3"/>
  <c r="S1029" i="3"/>
  <c r="R1029" i="3"/>
  <c r="L1029" i="3"/>
  <c r="J1029" i="3"/>
  <c r="I1029" i="3"/>
  <c r="U1028" i="3"/>
  <c r="T1028" i="3"/>
  <c r="S1028" i="3"/>
  <c r="R1028" i="3"/>
  <c r="L1028" i="3"/>
  <c r="J1028" i="3"/>
  <c r="I1028" i="3"/>
  <c r="U1027" i="3"/>
  <c r="T1027" i="3"/>
  <c r="S1027" i="3"/>
  <c r="R1027" i="3"/>
  <c r="L1027" i="3"/>
  <c r="J1027" i="3"/>
  <c r="I1027" i="3"/>
  <c r="U1026" i="3"/>
  <c r="T1026" i="3"/>
  <c r="S1026" i="3"/>
  <c r="R1026" i="3"/>
  <c r="L1026" i="3"/>
  <c r="J1026" i="3"/>
  <c r="I1026" i="3"/>
  <c r="U1025" i="3"/>
  <c r="T1025" i="3"/>
  <c r="S1025" i="3"/>
  <c r="R1025" i="3"/>
  <c r="L1025" i="3"/>
  <c r="J1025" i="3"/>
  <c r="I1025" i="3"/>
  <c r="U1024" i="3"/>
  <c r="T1024" i="3"/>
  <c r="S1024" i="3"/>
  <c r="R1024" i="3"/>
  <c r="L1024" i="3"/>
  <c r="J1024" i="3"/>
  <c r="I1024" i="3"/>
  <c r="U1023" i="3"/>
  <c r="T1023" i="3"/>
  <c r="S1023" i="3"/>
  <c r="R1023" i="3"/>
  <c r="L1023" i="3"/>
  <c r="J1023" i="3"/>
  <c r="I1023" i="3"/>
  <c r="U1022" i="3"/>
  <c r="T1022" i="3"/>
  <c r="S1022" i="3"/>
  <c r="R1022" i="3"/>
  <c r="L1022" i="3"/>
  <c r="J1022" i="3"/>
  <c r="I1022" i="3"/>
  <c r="U1021" i="3"/>
  <c r="T1021" i="3"/>
  <c r="S1021" i="3"/>
  <c r="R1021" i="3"/>
  <c r="L1021" i="3"/>
  <c r="J1021" i="3"/>
  <c r="I1021" i="3"/>
  <c r="U1020" i="3"/>
  <c r="T1020" i="3"/>
  <c r="S1020" i="3"/>
  <c r="R1020" i="3"/>
  <c r="L1020" i="3"/>
  <c r="J1020" i="3"/>
  <c r="I1020" i="3"/>
  <c r="U1019" i="3"/>
  <c r="T1019" i="3"/>
  <c r="S1019" i="3"/>
  <c r="R1019" i="3"/>
  <c r="L1019" i="3"/>
  <c r="J1019" i="3"/>
  <c r="I1019" i="3"/>
  <c r="U1018" i="3"/>
  <c r="T1018" i="3"/>
  <c r="S1018" i="3"/>
  <c r="R1018" i="3"/>
  <c r="L1018" i="3"/>
  <c r="J1018" i="3"/>
  <c r="I1018" i="3"/>
  <c r="U1017" i="3"/>
  <c r="T1017" i="3"/>
  <c r="S1017" i="3"/>
  <c r="R1017" i="3"/>
  <c r="L1017" i="3"/>
  <c r="J1017" i="3"/>
  <c r="I1017" i="3"/>
  <c r="U1016" i="3"/>
  <c r="T1016" i="3"/>
  <c r="S1016" i="3"/>
  <c r="R1016" i="3"/>
  <c r="L1016" i="3"/>
  <c r="J1016" i="3"/>
  <c r="I1016" i="3"/>
  <c r="U1015" i="3"/>
  <c r="T1015" i="3"/>
  <c r="S1015" i="3"/>
  <c r="R1015" i="3"/>
  <c r="L1015" i="3"/>
  <c r="J1015" i="3"/>
  <c r="I1015" i="3"/>
  <c r="S1014" i="3"/>
  <c r="R1014" i="3"/>
  <c r="L1014" i="3"/>
  <c r="J1014" i="3"/>
  <c r="I1014" i="3"/>
  <c r="S1013" i="3"/>
  <c r="R1013" i="3"/>
  <c r="L1013" i="3"/>
  <c r="J1013" i="3"/>
  <c r="I1013" i="3"/>
  <c r="S1012" i="3"/>
  <c r="R1012" i="3"/>
  <c r="L1012" i="3"/>
  <c r="J1012" i="3"/>
  <c r="I1012" i="3"/>
  <c r="S1011" i="3"/>
  <c r="R1011" i="3"/>
  <c r="L1011" i="3"/>
  <c r="J1011" i="3"/>
  <c r="I1011" i="3"/>
  <c r="S1010" i="3"/>
  <c r="R1010" i="3"/>
  <c r="L1010" i="3"/>
  <c r="J1010" i="3"/>
  <c r="I1010" i="3"/>
  <c r="S1009" i="3"/>
  <c r="R1009" i="3"/>
  <c r="L1009" i="3"/>
  <c r="J1009" i="3"/>
  <c r="I1009" i="3"/>
  <c r="S1008" i="3"/>
  <c r="R1008" i="3"/>
  <c r="L1008" i="3"/>
  <c r="J1008" i="3"/>
  <c r="I1008" i="3"/>
  <c r="S1007" i="3"/>
  <c r="R1007" i="3"/>
  <c r="L1007" i="3"/>
  <c r="J1007" i="3"/>
  <c r="I1007" i="3"/>
  <c r="S1006" i="3"/>
  <c r="R1006" i="3"/>
  <c r="L1006" i="3"/>
  <c r="J1006" i="3"/>
  <c r="I1006" i="3"/>
  <c r="S1005" i="3"/>
  <c r="R1005" i="3"/>
  <c r="L1005" i="3"/>
  <c r="J1005" i="3"/>
  <c r="I1005" i="3"/>
  <c r="S1004" i="3"/>
  <c r="R1004" i="3"/>
  <c r="L1004" i="3"/>
  <c r="J1004" i="3"/>
  <c r="I1004" i="3"/>
  <c r="S1003" i="3"/>
  <c r="R1003" i="3"/>
  <c r="L1003" i="3"/>
  <c r="J1003" i="3"/>
  <c r="I1003" i="3"/>
  <c r="S1002" i="3"/>
  <c r="R1002" i="3"/>
  <c r="L1002" i="3"/>
  <c r="J1002" i="3"/>
  <c r="I1002" i="3"/>
  <c r="S1001" i="3"/>
  <c r="R1001" i="3"/>
  <c r="L1001" i="3"/>
  <c r="J1001" i="3"/>
  <c r="I1001" i="3"/>
  <c r="S1000" i="3"/>
  <c r="R1000" i="3"/>
  <c r="L1000" i="3"/>
  <c r="J1000" i="3"/>
  <c r="I1000" i="3"/>
  <c r="S999" i="3"/>
  <c r="R999" i="3"/>
  <c r="L999" i="3"/>
  <c r="J999" i="3"/>
  <c r="I999" i="3"/>
  <c r="S998" i="3"/>
  <c r="R998" i="3"/>
  <c r="L998" i="3"/>
  <c r="J998" i="3"/>
  <c r="I998" i="3"/>
  <c r="S997" i="3"/>
  <c r="R997" i="3"/>
  <c r="L997" i="3"/>
  <c r="J997" i="3"/>
  <c r="I997" i="3"/>
  <c r="S996" i="3"/>
  <c r="R996" i="3"/>
  <c r="L996" i="3"/>
  <c r="J996" i="3"/>
  <c r="I996" i="3"/>
  <c r="S995" i="3"/>
  <c r="R995" i="3"/>
  <c r="L995" i="3"/>
  <c r="J995" i="3"/>
  <c r="I995" i="3"/>
  <c r="S994" i="3"/>
  <c r="R994" i="3"/>
  <c r="L994" i="3"/>
  <c r="J994" i="3"/>
  <c r="I994" i="3"/>
  <c r="S993" i="3"/>
  <c r="R993" i="3"/>
  <c r="L993" i="3"/>
  <c r="J993" i="3"/>
  <c r="I993" i="3"/>
  <c r="S992" i="3"/>
  <c r="R992" i="3"/>
  <c r="L992" i="3"/>
  <c r="J992" i="3"/>
  <c r="I992" i="3"/>
  <c r="S991" i="3"/>
  <c r="R991" i="3"/>
  <c r="L991" i="3"/>
  <c r="J991" i="3"/>
  <c r="I991" i="3"/>
  <c r="S990" i="3"/>
  <c r="R990" i="3"/>
  <c r="L990" i="3"/>
  <c r="J990" i="3"/>
  <c r="I990" i="3"/>
  <c r="S989" i="3"/>
  <c r="R989" i="3"/>
  <c r="L989" i="3"/>
  <c r="J989" i="3"/>
  <c r="I989" i="3"/>
  <c r="S988" i="3"/>
  <c r="R988" i="3"/>
  <c r="L988" i="3"/>
  <c r="J988" i="3"/>
  <c r="I988" i="3"/>
  <c r="S987" i="3"/>
  <c r="R987" i="3"/>
  <c r="L987" i="3"/>
  <c r="J987" i="3"/>
  <c r="I987" i="3"/>
  <c r="S986" i="3"/>
  <c r="R986" i="3"/>
  <c r="L986" i="3"/>
  <c r="J986" i="3"/>
  <c r="I986" i="3"/>
  <c r="S985" i="3"/>
  <c r="R985" i="3"/>
  <c r="L985" i="3"/>
  <c r="J985" i="3"/>
  <c r="I985" i="3"/>
  <c r="S984" i="3"/>
  <c r="R984" i="3"/>
  <c r="L984" i="3"/>
  <c r="J984" i="3"/>
  <c r="I984" i="3"/>
  <c r="S983" i="3"/>
  <c r="R983" i="3"/>
  <c r="L983" i="3"/>
  <c r="J983" i="3"/>
  <c r="I983" i="3"/>
  <c r="S982" i="3"/>
  <c r="R982" i="3"/>
  <c r="L982" i="3"/>
  <c r="J982" i="3"/>
  <c r="I982" i="3"/>
  <c r="S981" i="3"/>
  <c r="R981" i="3"/>
  <c r="L981" i="3"/>
  <c r="J981" i="3"/>
  <c r="I981" i="3"/>
  <c r="S980" i="3"/>
  <c r="R980" i="3"/>
  <c r="L980" i="3"/>
  <c r="J980" i="3"/>
  <c r="I980" i="3"/>
  <c r="S979" i="3"/>
  <c r="R979" i="3"/>
  <c r="L979" i="3"/>
  <c r="J979" i="3"/>
  <c r="I979" i="3"/>
  <c r="S978" i="3"/>
  <c r="R978" i="3"/>
  <c r="L978" i="3"/>
  <c r="J978" i="3"/>
  <c r="I978" i="3"/>
  <c r="S977" i="3"/>
  <c r="R977" i="3"/>
  <c r="L977" i="3"/>
  <c r="J977" i="3"/>
  <c r="I977" i="3"/>
  <c r="S976" i="3"/>
  <c r="R976" i="3"/>
  <c r="L976" i="3"/>
  <c r="J976" i="3"/>
  <c r="I976" i="3"/>
  <c r="S975" i="3"/>
  <c r="R975" i="3"/>
  <c r="L975" i="3"/>
  <c r="J975" i="3"/>
  <c r="I975" i="3"/>
  <c r="S974" i="3"/>
  <c r="R974" i="3"/>
  <c r="L974" i="3"/>
  <c r="J974" i="3"/>
  <c r="I974" i="3"/>
  <c r="S973" i="3"/>
  <c r="R973" i="3"/>
  <c r="L973" i="3"/>
  <c r="J973" i="3"/>
  <c r="I973" i="3"/>
  <c r="S972" i="3"/>
  <c r="R972" i="3"/>
  <c r="L972" i="3"/>
  <c r="J972" i="3"/>
  <c r="I972" i="3"/>
  <c r="S971" i="3"/>
  <c r="R971" i="3"/>
  <c r="L971" i="3"/>
  <c r="J971" i="3"/>
  <c r="I971" i="3"/>
  <c r="S970" i="3"/>
  <c r="R970" i="3"/>
  <c r="L970" i="3"/>
  <c r="J970" i="3"/>
  <c r="I970" i="3"/>
  <c r="S969" i="3"/>
  <c r="R969" i="3"/>
  <c r="L969" i="3"/>
  <c r="J969" i="3"/>
  <c r="I969" i="3"/>
  <c r="S968" i="3"/>
  <c r="R968" i="3"/>
  <c r="L968" i="3"/>
  <c r="J968" i="3"/>
  <c r="I968" i="3"/>
  <c r="S967" i="3"/>
  <c r="R967" i="3"/>
  <c r="L967" i="3"/>
  <c r="J967" i="3"/>
  <c r="I967" i="3"/>
  <c r="S966" i="3"/>
  <c r="R966" i="3"/>
  <c r="L966" i="3"/>
  <c r="J966" i="3"/>
  <c r="I966" i="3"/>
  <c r="S965" i="3"/>
  <c r="R965" i="3"/>
  <c r="L965" i="3"/>
  <c r="J965" i="3"/>
  <c r="I965" i="3"/>
  <c r="S964" i="3"/>
  <c r="R964" i="3"/>
  <c r="L964" i="3"/>
  <c r="J964" i="3"/>
  <c r="I964" i="3"/>
  <c r="S963" i="3"/>
  <c r="R963" i="3"/>
  <c r="L963" i="3"/>
  <c r="J963" i="3"/>
  <c r="I963" i="3"/>
  <c r="S962" i="3"/>
  <c r="R962" i="3"/>
  <c r="L962" i="3"/>
  <c r="J962" i="3"/>
  <c r="I962" i="3"/>
  <c r="S961" i="3"/>
  <c r="R961" i="3"/>
  <c r="L961" i="3"/>
  <c r="J961" i="3"/>
  <c r="I961" i="3"/>
  <c r="S960" i="3"/>
  <c r="R960" i="3"/>
  <c r="L960" i="3"/>
  <c r="J960" i="3"/>
  <c r="I960" i="3"/>
  <c r="S959" i="3"/>
  <c r="R959" i="3"/>
  <c r="L959" i="3"/>
  <c r="J959" i="3"/>
  <c r="I959" i="3"/>
  <c r="S958" i="3"/>
  <c r="R958" i="3"/>
  <c r="L958" i="3"/>
  <c r="J958" i="3"/>
  <c r="I958" i="3"/>
  <c r="S957" i="3"/>
  <c r="R957" i="3"/>
  <c r="L957" i="3"/>
  <c r="J957" i="3"/>
  <c r="I957" i="3"/>
  <c r="S956" i="3"/>
  <c r="R956" i="3"/>
  <c r="L956" i="3"/>
  <c r="J956" i="3"/>
  <c r="I956" i="3"/>
  <c r="S955" i="3"/>
  <c r="R955" i="3"/>
  <c r="L955" i="3"/>
  <c r="J955" i="3"/>
  <c r="I955" i="3"/>
  <c r="S954" i="3"/>
  <c r="R954" i="3"/>
  <c r="L954" i="3"/>
  <c r="J954" i="3"/>
  <c r="I954" i="3"/>
  <c r="S953" i="3"/>
  <c r="R953" i="3"/>
  <c r="L953" i="3"/>
  <c r="J953" i="3"/>
  <c r="I953" i="3"/>
  <c r="S952" i="3"/>
  <c r="R952" i="3"/>
  <c r="L952" i="3"/>
  <c r="J952" i="3"/>
  <c r="I952" i="3"/>
  <c r="S951" i="3"/>
  <c r="R951" i="3"/>
  <c r="L951" i="3"/>
  <c r="J951" i="3"/>
  <c r="I951" i="3"/>
  <c r="S950" i="3"/>
  <c r="R950" i="3"/>
  <c r="L950" i="3"/>
  <c r="J950" i="3"/>
  <c r="I950" i="3"/>
  <c r="S949" i="3"/>
  <c r="R949" i="3"/>
  <c r="L949" i="3"/>
  <c r="J949" i="3"/>
  <c r="I949" i="3"/>
  <c r="S948" i="3"/>
  <c r="R948" i="3"/>
  <c r="L948" i="3"/>
  <c r="J948" i="3"/>
  <c r="I948" i="3"/>
  <c r="S947" i="3"/>
  <c r="R947" i="3"/>
  <c r="L947" i="3"/>
  <c r="J947" i="3"/>
  <c r="I947" i="3"/>
  <c r="S946" i="3"/>
  <c r="R946" i="3"/>
  <c r="L946" i="3"/>
  <c r="J946" i="3"/>
  <c r="I946" i="3"/>
  <c r="S945" i="3"/>
  <c r="R945" i="3"/>
  <c r="L945" i="3"/>
  <c r="J945" i="3"/>
  <c r="I945" i="3"/>
  <c r="S944" i="3"/>
  <c r="R944" i="3"/>
  <c r="L944" i="3"/>
  <c r="J944" i="3"/>
  <c r="I944" i="3"/>
  <c r="S943" i="3"/>
  <c r="R943" i="3"/>
  <c r="L943" i="3"/>
  <c r="J943" i="3"/>
  <c r="I943" i="3"/>
  <c r="S942" i="3"/>
  <c r="R942" i="3"/>
  <c r="L942" i="3"/>
  <c r="J942" i="3"/>
  <c r="I942" i="3"/>
  <c r="S941" i="3"/>
  <c r="R941" i="3"/>
  <c r="L941" i="3"/>
  <c r="J941" i="3"/>
  <c r="I941" i="3"/>
  <c r="S940" i="3"/>
  <c r="R940" i="3"/>
  <c r="L940" i="3"/>
  <c r="J940" i="3"/>
  <c r="I940" i="3"/>
  <c r="S939" i="3"/>
  <c r="R939" i="3"/>
  <c r="L939" i="3"/>
  <c r="J939" i="3"/>
  <c r="I939" i="3"/>
  <c r="S938" i="3"/>
  <c r="R938" i="3"/>
  <c r="L938" i="3"/>
  <c r="J938" i="3"/>
  <c r="I938" i="3"/>
  <c r="S937" i="3"/>
  <c r="R937" i="3"/>
  <c r="L937" i="3"/>
  <c r="J937" i="3"/>
  <c r="I937" i="3"/>
  <c r="S936" i="3"/>
  <c r="R936" i="3"/>
  <c r="L936" i="3"/>
  <c r="J936" i="3"/>
  <c r="I936" i="3"/>
  <c r="S935" i="3"/>
  <c r="R935" i="3"/>
  <c r="L935" i="3"/>
  <c r="J935" i="3"/>
  <c r="I935" i="3"/>
  <c r="S934" i="3"/>
  <c r="R934" i="3"/>
  <c r="L934" i="3"/>
  <c r="J934" i="3"/>
  <c r="I934" i="3"/>
  <c r="S933" i="3"/>
  <c r="R933" i="3"/>
  <c r="L933" i="3"/>
  <c r="J933" i="3"/>
  <c r="I933" i="3"/>
  <c r="S932" i="3"/>
  <c r="R932" i="3"/>
  <c r="L932" i="3"/>
  <c r="J932" i="3"/>
  <c r="I932" i="3"/>
  <c r="S931" i="3"/>
  <c r="R931" i="3"/>
  <c r="L931" i="3"/>
  <c r="J931" i="3"/>
  <c r="I931" i="3"/>
  <c r="S930" i="3"/>
  <c r="R930" i="3"/>
  <c r="L930" i="3"/>
  <c r="J930" i="3"/>
  <c r="I930" i="3"/>
  <c r="S929" i="3"/>
  <c r="R929" i="3"/>
  <c r="L929" i="3"/>
  <c r="J929" i="3"/>
  <c r="I929" i="3"/>
  <c r="S928" i="3"/>
  <c r="R928" i="3"/>
  <c r="L928" i="3"/>
  <c r="J928" i="3"/>
  <c r="I928" i="3"/>
  <c r="S927" i="3"/>
  <c r="R927" i="3"/>
  <c r="L927" i="3"/>
  <c r="J927" i="3"/>
  <c r="I927" i="3"/>
  <c r="S926" i="3"/>
  <c r="R926" i="3"/>
  <c r="L926" i="3"/>
  <c r="J926" i="3"/>
  <c r="I926" i="3"/>
  <c r="S925" i="3"/>
  <c r="R925" i="3"/>
  <c r="L925" i="3"/>
  <c r="J925" i="3"/>
  <c r="I925" i="3"/>
  <c r="S924" i="3"/>
  <c r="R924" i="3"/>
  <c r="L924" i="3"/>
  <c r="J924" i="3"/>
  <c r="I924" i="3"/>
  <c r="S923" i="3"/>
  <c r="R923" i="3"/>
  <c r="L923" i="3"/>
  <c r="J923" i="3"/>
  <c r="I923" i="3"/>
  <c r="S922" i="3"/>
  <c r="R922" i="3"/>
  <c r="L922" i="3"/>
  <c r="J922" i="3"/>
  <c r="I922" i="3"/>
  <c r="S921" i="3"/>
  <c r="R921" i="3"/>
  <c r="L921" i="3"/>
  <c r="J921" i="3"/>
  <c r="I921" i="3"/>
  <c r="S920" i="3"/>
  <c r="R920" i="3"/>
  <c r="L920" i="3"/>
  <c r="J920" i="3"/>
  <c r="I920" i="3"/>
  <c r="S919" i="3"/>
  <c r="R919" i="3"/>
  <c r="L919" i="3"/>
  <c r="J919" i="3"/>
  <c r="I919" i="3"/>
  <c r="S918" i="3"/>
  <c r="R918" i="3"/>
  <c r="L918" i="3"/>
  <c r="J918" i="3"/>
  <c r="I918" i="3"/>
  <c r="S917" i="3"/>
  <c r="R917" i="3"/>
  <c r="L917" i="3"/>
  <c r="J917" i="3"/>
  <c r="I917" i="3"/>
  <c r="S916" i="3"/>
  <c r="R916" i="3"/>
  <c r="L916" i="3"/>
  <c r="J916" i="3"/>
  <c r="I916" i="3"/>
  <c r="S915" i="3"/>
  <c r="R915" i="3"/>
  <c r="L915" i="3"/>
  <c r="J915" i="3"/>
  <c r="I915" i="3"/>
  <c r="S914" i="3"/>
  <c r="R914" i="3"/>
  <c r="L914" i="3"/>
  <c r="J914" i="3"/>
  <c r="I914" i="3"/>
  <c r="S913" i="3"/>
  <c r="R913" i="3"/>
  <c r="L913" i="3"/>
  <c r="J913" i="3"/>
  <c r="I913" i="3"/>
  <c r="S912" i="3"/>
  <c r="R912" i="3"/>
  <c r="L912" i="3"/>
  <c r="J912" i="3"/>
  <c r="I912" i="3"/>
  <c r="S911" i="3"/>
  <c r="R911" i="3"/>
  <c r="L911" i="3"/>
  <c r="J911" i="3"/>
  <c r="I911" i="3"/>
  <c r="S910" i="3"/>
  <c r="R910" i="3"/>
  <c r="L910" i="3"/>
  <c r="J910" i="3"/>
  <c r="I910" i="3"/>
  <c r="S909" i="3"/>
  <c r="R909" i="3"/>
  <c r="L909" i="3"/>
  <c r="J909" i="3"/>
  <c r="I909" i="3"/>
  <c r="S908" i="3"/>
  <c r="R908" i="3"/>
  <c r="L908" i="3"/>
  <c r="J908" i="3"/>
  <c r="I908" i="3"/>
  <c r="S907" i="3"/>
  <c r="R907" i="3"/>
  <c r="L907" i="3"/>
  <c r="J907" i="3"/>
  <c r="I907" i="3"/>
  <c r="S906" i="3"/>
  <c r="R906" i="3"/>
  <c r="L906" i="3"/>
  <c r="J906" i="3"/>
  <c r="I906" i="3"/>
  <c r="S905" i="3"/>
  <c r="R905" i="3"/>
  <c r="L905" i="3"/>
  <c r="J905" i="3"/>
  <c r="I905" i="3"/>
  <c r="S904" i="3"/>
  <c r="R904" i="3"/>
  <c r="L904" i="3"/>
  <c r="J904" i="3"/>
  <c r="I904" i="3"/>
  <c r="S903" i="3"/>
  <c r="R903" i="3"/>
  <c r="L903" i="3"/>
  <c r="J903" i="3"/>
  <c r="I903" i="3"/>
  <c r="S902" i="3"/>
  <c r="R902" i="3"/>
  <c r="L902" i="3"/>
  <c r="J902" i="3"/>
  <c r="I902" i="3"/>
  <c r="S901" i="3"/>
  <c r="R901" i="3"/>
  <c r="L901" i="3"/>
  <c r="J901" i="3"/>
  <c r="I901" i="3"/>
  <c r="S900" i="3"/>
  <c r="R900" i="3"/>
  <c r="L900" i="3"/>
  <c r="J900" i="3"/>
  <c r="I900" i="3"/>
  <c r="S899" i="3"/>
  <c r="R899" i="3"/>
  <c r="L899" i="3"/>
  <c r="J899" i="3"/>
  <c r="I899" i="3"/>
  <c r="S898" i="3"/>
  <c r="R898" i="3"/>
  <c r="L898" i="3"/>
  <c r="J898" i="3"/>
  <c r="I898" i="3"/>
  <c r="S897" i="3"/>
  <c r="R897" i="3"/>
  <c r="L897" i="3"/>
  <c r="J897" i="3"/>
  <c r="I897" i="3"/>
  <c r="S896" i="3"/>
  <c r="R896" i="3"/>
  <c r="L896" i="3"/>
  <c r="J896" i="3"/>
  <c r="I896" i="3"/>
  <c r="S895" i="3"/>
  <c r="R895" i="3"/>
  <c r="L895" i="3"/>
  <c r="J895" i="3"/>
  <c r="I895" i="3"/>
  <c r="S894" i="3"/>
  <c r="R894" i="3"/>
  <c r="L894" i="3"/>
  <c r="J894" i="3"/>
  <c r="I894" i="3"/>
  <c r="S893" i="3"/>
  <c r="R893" i="3"/>
  <c r="L893" i="3"/>
  <c r="J893" i="3"/>
  <c r="I893" i="3"/>
  <c r="S892" i="3"/>
  <c r="R892" i="3"/>
  <c r="L892" i="3"/>
  <c r="J892" i="3"/>
  <c r="I892" i="3"/>
  <c r="S891" i="3"/>
  <c r="R891" i="3"/>
  <c r="L891" i="3"/>
  <c r="J891" i="3"/>
  <c r="I891" i="3"/>
  <c r="S890" i="3"/>
  <c r="R890" i="3"/>
  <c r="L890" i="3"/>
  <c r="J890" i="3"/>
  <c r="I890" i="3"/>
  <c r="S889" i="3"/>
  <c r="R889" i="3"/>
  <c r="L889" i="3"/>
  <c r="J889" i="3"/>
  <c r="I889" i="3"/>
  <c r="S888" i="3"/>
  <c r="R888" i="3"/>
  <c r="L888" i="3"/>
  <c r="J888" i="3"/>
  <c r="I888" i="3"/>
  <c r="S887" i="3"/>
  <c r="R887" i="3"/>
  <c r="L887" i="3"/>
  <c r="J887" i="3"/>
  <c r="I887" i="3"/>
  <c r="S886" i="3"/>
  <c r="R886" i="3"/>
  <c r="L886" i="3"/>
  <c r="J886" i="3"/>
  <c r="I886" i="3"/>
  <c r="S885" i="3"/>
  <c r="R885" i="3"/>
  <c r="L885" i="3"/>
  <c r="J885" i="3"/>
  <c r="I885" i="3"/>
  <c r="S884" i="3"/>
  <c r="R884" i="3"/>
  <c r="L884" i="3"/>
  <c r="J884" i="3"/>
  <c r="I884" i="3"/>
  <c r="S883" i="3"/>
  <c r="R883" i="3"/>
  <c r="L883" i="3"/>
  <c r="J883" i="3"/>
  <c r="I883" i="3"/>
  <c r="S882" i="3"/>
  <c r="R882" i="3"/>
  <c r="L882" i="3"/>
  <c r="J882" i="3"/>
  <c r="I882" i="3"/>
  <c r="S881" i="3"/>
  <c r="R881" i="3"/>
  <c r="L881" i="3"/>
  <c r="J881" i="3"/>
  <c r="I881" i="3"/>
  <c r="S880" i="3"/>
  <c r="R880" i="3"/>
  <c r="L880" i="3"/>
  <c r="J880" i="3"/>
  <c r="I880" i="3"/>
  <c r="S879" i="3"/>
  <c r="R879" i="3"/>
  <c r="L879" i="3"/>
  <c r="J879" i="3"/>
  <c r="I879" i="3"/>
  <c r="S878" i="3"/>
  <c r="R878" i="3"/>
  <c r="L878" i="3"/>
  <c r="J878" i="3"/>
  <c r="I878" i="3"/>
  <c r="S877" i="3"/>
  <c r="R877" i="3"/>
  <c r="L877" i="3"/>
  <c r="J877" i="3"/>
  <c r="I877" i="3"/>
  <c r="S876" i="3"/>
  <c r="R876" i="3"/>
  <c r="L876" i="3"/>
  <c r="J876" i="3"/>
  <c r="I876" i="3"/>
  <c r="S875" i="3"/>
  <c r="R875" i="3"/>
  <c r="L875" i="3"/>
  <c r="J875" i="3"/>
  <c r="I875" i="3"/>
  <c r="S874" i="3"/>
  <c r="R874" i="3"/>
  <c r="L874" i="3"/>
  <c r="J874" i="3"/>
  <c r="I874" i="3"/>
  <c r="S873" i="3"/>
  <c r="R873" i="3"/>
  <c r="L873" i="3"/>
  <c r="J873" i="3"/>
  <c r="I873" i="3"/>
  <c r="S872" i="3"/>
  <c r="R872" i="3"/>
  <c r="L872" i="3"/>
  <c r="J872" i="3"/>
  <c r="I872" i="3"/>
  <c r="U871" i="3"/>
  <c r="T871" i="3"/>
  <c r="S871" i="3"/>
  <c r="R871" i="3"/>
  <c r="L871" i="3"/>
  <c r="J871" i="3"/>
  <c r="I871" i="3"/>
  <c r="U870" i="3"/>
  <c r="T870" i="3"/>
  <c r="S870" i="3"/>
  <c r="R870" i="3"/>
  <c r="L870" i="3"/>
  <c r="J870" i="3"/>
  <c r="I870" i="3"/>
  <c r="U869" i="3"/>
  <c r="T869" i="3"/>
  <c r="S869" i="3"/>
  <c r="R869" i="3"/>
  <c r="L869" i="3"/>
  <c r="J869" i="3"/>
  <c r="I869" i="3"/>
  <c r="U868" i="3"/>
  <c r="T868" i="3"/>
  <c r="S868" i="3"/>
  <c r="R868" i="3"/>
  <c r="L868" i="3"/>
  <c r="J868" i="3"/>
  <c r="I868" i="3"/>
  <c r="U867" i="3"/>
  <c r="T867" i="3"/>
  <c r="S867" i="3"/>
  <c r="R867" i="3"/>
  <c r="L867" i="3"/>
  <c r="J867" i="3"/>
  <c r="I867" i="3"/>
  <c r="U866" i="3"/>
  <c r="T866" i="3"/>
  <c r="S866" i="3"/>
  <c r="R866" i="3"/>
  <c r="L866" i="3"/>
  <c r="J866" i="3"/>
  <c r="I866" i="3"/>
  <c r="U865" i="3"/>
  <c r="T865" i="3"/>
  <c r="S865" i="3"/>
  <c r="R865" i="3"/>
  <c r="L865" i="3"/>
  <c r="J865" i="3"/>
  <c r="I865" i="3"/>
  <c r="U864" i="3"/>
  <c r="T864" i="3"/>
  <c r="S864" i="3"/>
  <c r="R864" i="3"/>
  <c r="L864" i="3"/>
  <c r="J864" i="3"/>
  <c r="I864" i="3"/>
  <c r="U863" i="3"/>
  <c r="T863" i="3"/>
  <c r="S863" i="3"/>
  <c r="R863" i="3"/>
  <c r="L863" i="3"/>
  <c r="J863" i="3"/>
  <c r="I863" i="3"/>
  <c r="U862" i="3"/>
  <c r="T862" i="3"/>
  <c r="S862" i="3"/>
  <c r="R862" i="3"/>
  <c r="L862" i="3"/>
  <c r="J862" i="3"/>
  <c r="I862" i="3"/>
  <c r="U861" i="3"/>
  <c r="T861" i="3"/>
  <c r="S861" i="3"/>
  <c r="R861" i="3"/>
  <c r="L861" i="3"/>
  <c r="J861" i="3"/>
  <c r="I861" i="3"/>
  <c r="U860" i="3"/>
  <c r="T860" i="3"/>
  <c r="S860" i="3"/>
  <c r="R860" i="3"/>
  <c r="L860" i="3"/>
  <c r="J860" i="3"/>
  <c r="I860" i="3"/>
  <c r="U859" i="3"/>
  <c r="T859" i="3"/>
  <c r="S859" i="3"/>
  <c r="R859" i="3"/>
  <c r="L859" i="3"/>
  <c r="J859" i="3"/>
  <c r="I859" i="3"/>
  <c r="U858" i="3"/>
  <c r="T858" i="3"/>
  <c r="S858" i="3"/>
  <c r="R858" i="3"/>
  <c r="L858" i="3"/>
  <c r="J858" i="3"/>
  <c r="I858" i="3"/>
  <c r="U857" i="3"/>
  <c r="T857" i="3"/>
  <c r="S857" i="3"/>
  <c r="R857" i="3"/>
  <c r="L857" i="3"/>
  <c r="J857" i="3"/>
  <c r="I857" i="3"/>
  <c r="U856" i="3"/>
  <c r="T856" i="3"/>
  <c r="S856" i="3"/>
  <c r="R856" i="3"/>
  <c r="L856" i="3"/>
  <c r="J856" i="3"/>
  <c r="I856" i="3"/>
  <c r="U855" i="3"/>
  <c r="T855" i="3"/>
  <c r="S855" i="3"/>
  <c r="R855" i="3"/>
  <c r="L855" i="3"/>
  <c r="J855" i="3"/>
  <c r="I855" i="3"/>
  <c r="U854" i="3"/>
  <c r="T854" i="3"/>
  <c r="S854" i="3"/>
  <c r="R854" i="3"/>
  <c r="L854" i="3"/>
  <c r="J854" i="3"/>
  <c r="I854" i="3"/>
  <c r="U853" i="3"/>
  <c r="T853" i="3"/>
  <c r="S853" i="3"/>
  <c r="R853" i="3"/>
  <c r="L853" i="3"/>
  <c r="J853" i="3"/>
  <c r="I853" i="3"/>
  <c r="U852" i="3"/>
  <c r="T852" i="3"/>
  <c r="S852" i="3"/>
  <c r="R852" i="3"/>
  <c r="L852" i="3"/>
  <c r="J852" i="3"/>
  <c r="I852" i="3"/>
  <c r="U851" i="3"/>
  <c r="T851" i="3"/>
  <c r="S851" i="3"/>
  <c r="R851" i="3"/>
  <c r="L851" i="3"/>
  <c r="J851" i="3"/>
  <c r="I851" i="3"/>
  <c r="U850" i="3"/>
  <c r="T850" i="3"/>
  <c r="S850" i="3"/>
  <c r="R850" i="3"/>
  <c r="L850" i="3"/>
  <c r="J850" i="3"/>
  <c r="I850" i="3"/>
  <c r="U849" i="3"/>
  <c r="T849" i="3"/>
  <c r="S849" i="3"/>
  <c r="R849" i="3"/>
  <c r="L849" i="3"/>
  <c r="J849" i="3"/>
  <c r="I849" i="3"/>
  <c r="U848" i="3"/>
  <c r="T848" i="3"/>
  <c r="S848" i="3"/>
  <c r="R848" i="3"/>
  <c r="L848" i="3"/>
  <c r="J848" i="3"/>
  <c r="I848" i="3"/>
  <c r="U847" i="3"/>
  <c r="T847" i="3"/>
  <c r="S847" i="3"/>
  <c r="R847" i="3"/>
  <c r="L847" i="3"/>
  <c r="J847" i="3"/>
  <c r="I847" i="3"/>
  <c r="U846" i="3"/>
  <c r="T846" i="3"/>
  <c r="S846" i="3"/>
  <c r="R846" i="3"/>
  <c r="L846" i="3"/>
  <c r="J846" i="3"/>
  <c r="I846" i="3"/>
  <c r="U845" i="3"/>
  <c r="T845" i="3"/>
  <c r="S845" i="3"/>
  <c r="R845" i="3"/>
  <c r="L845" i="3"/>
  <c r="J845" i="3"/>
  <c r="I845" i="3"/>
  <c r="U844" i="3"/>
  <c r="T844" i="3"/>
  <c r="S844" i="3"/>
  <c r="R844" i="3"/>
  <c r="L844" i="3"/>
  <c r="J844" i="3"/>
  <c r="I844" i="3"/>
  <c r="U843" i="3"/>
  <c r="T843" i="3"/>
  <c r="S843" i="3"/>
  <c r="R843" i="3"/>
  <c r="L843" i="3"/>
  <c r="J843" i="3"/>
  <c r="I843" i="3"/>
  <c r="U842" i="3"/>
  <c r="T842" i="3"/>
  <c r="S842" i="3"/>
  <c r="R842" i="3"/>
  <c r="L842" i="3"/>
  <c r="J842" i="3"/>
  <c r="I842" i="3"/>
  <c r="U841" i="3"/>
  <c r="T841" i="3"/>
  <c r="S841" i="3"/>
  <c r="R841" i="3"/>
  <c r="L841" i="3"/>
  <c r="J841" i="3"/>
  <c r="I841" i="3"/>
  <c r="U840" i="3"/>
  <c r="T840" i="3"/>
  <c r="S840" i="3"/>
  <c r="R840" i="3"/>
  <c r="L840" i="3"/>
  <c r="J840" i="3"/>
  <c r="I840" i="3"/>
  <c r="U839" i="3"/>
  <c r="T839" i="3"/>
  <c r="S839" i="3"/>
  <c r="R839" i="3"/>
  <c r="L839" i="3"/>
  <c r="J839" i="3"/>
  <c r="I839" i="3"/>
  <c r="U838" i="3"/>
  <c r="T838" i="3"/>
  <c r="S838" i="3"/>
  <c r="R838" i="3"/>
  <c r="L838" i="3"/>
  <c r="J838" i="3"/>
  <c r="I838" i="3"/>
  <c r="U837" i="3"/>
  <c r="T837" i="3"/>
  <c r="S837" i="3"/>
  <c r="R837" i="3"/>
  <c r="L837" i="3"/>
  <c r="J837" i="3"/>
  <c r="I837" i="3"/>
  <c r="U836" i="3"/>
  <c r="T836" i="3"/>
  <c r="S836" i="3"/>
  <c r="R836" i="3"/>
  <c r="L836" i="3"/>
  <c r="J836" i="3"/>
  <c r="I836" i="3"/>
  <c r="U835" i="3"/>
  <c r="T835" i="3"/>
  <c r="S835" i="3"/>
  <c r="R835" i="3"/>
  <c r="L835" i="3"/>
  <c r="J835" i="3"/>
  <c r="I835" i="3"/>
  <c r="U834" i="3"/>
  <c r="T834" i="3"/>
  <c r="S834" i="3"/>
  <c r="R834" i="3"/>
  <c r="L834" i="3"/>
  <c r="J834" i="3"/>
  <c r="I834" i="3"/>
  <c r="U833" i="3"/>
  <c r="T833" i="3"/>
  <c r="S833" i="3"/>
  <c r="R833" i="3"/>
  <c r="L833" i="3"/>
  <c r="J833" i="3"/>
  <c r="I833" i="3"/>
  <c r="U832" i="3"/>
  <c r="T832" i="3"/>
  <c r="S832" i="3"/>
  <c r="R832" i="3"/>
  <c r="L832" i="3"/>
  <c r="J832" i="3"/>
  <c r="I832" i="3"/>
  <c r="U831" i="3"/>
  <c r="T831" i="3"/>
  <c r="S831" i="3"/>
  <c r="R831" i="3"/>
  <c r="L831" i="3"/>
  <c r="J831" i="3"/>
  <c r="I831" i="3"/>
  <c r="U830" i="3"/>
  <c r="T830" i="3"/>
  <c r="S830" i="3"/>
  <c r="R830" i="3"/>
  <c r="L830" i="3"/>
  <c r="J830" i="3"/>
  <c r="I830" i="3"/>
  <c r="N830" i="3" s="1"/>
  <c r="U829" i="3"/>
  <c r="T829" i="3"/>
  <c r="S829" i="3"/>
  <c r="R829" i="3"/>
  <c r="L829" i="3"/>
  <c r="J829" i="3"/>
  <c r="I829" i="3"/>
  <c r="U828" i="3"/>
  <c r="T828" i="3"/>
  <c r="S828" i="3"/>
  <c r="R828" i="3"/>
  <c r="L828" i="3"/>
  <c r="J828" i="3"/>
  <c r="I828" i="3"/>
  <c r="U827" i="3"/>
  <c r="T827" i="3"/>
  <c r="S827" i="3"/>
  <c r="R827" i="3"/>
  <c r="L827" i="3"/>
  <c r="J827" i="3"/>
  <c r="I827" i="3"/>
  <c r="U826" i="3"/>
  <c r="T826" i="3"/>
  <c r="S826" i="3"/>
  <c r="R826" i="3"/>
  <c r="L826" i="3"/>
  <c r="J826" i="3"/>
  <c r="I826" i="3"/>
  <c r="U825" i="3"/>
  <c r="T825" i="3"/>
  <c r="S825" i="3"/>
  <c r="R825" i="3"/>
  <c r="L825" i="3"/>
  <c r="J825" i="3"/>
  <c r="I825" i="3"/>
  <c r="U824" i="3"/>
  <c r="T824" i="3"/>
  <c r="S824" i="3"/>
  <c r="R824" i="3"/>
  <c r="L824" i="3"/>
  <c r="J824" i="3"/>
  <c r="I824" i="3"/>
  <c r="U823" i="3"/>
  <c r="T823" i="3"/>
  <c r="S823" i="3"/>
  <c r="R823" i="3"/>
  <c r="L823" i="3"/>
  <c r="J823" i="3"/>
  <c r="I823" i="3"/>
  <c r="U822" i="3"/>
  <c r="T822" i="3"/>
  <c r="S822" i="3"/>
  <c r="R822" i="3"/>
  <c r="L822" i="3"/>
  <c r="J822" i="3"/>
  <c r="I822" i="3"/>
  <c r="U821" i="3"/>
  <c r="T821" i="3"/>
  <c r="S821" i="3"/>
  <c r="R821" i="3"/>
  <c r="L821" i="3"/>
  <c r="J821" i="3"/>
  <c r="I821" i="3"/>
  <c r="U820" i="3"/>
  <c r="T820" i="3"/>
  <c r="S820" i="3"/>
  <c r="R820" i="3"/>
  <c r="L820" i="3"/>
  <c r="J820" i="3"/>
  <c r="I820" i="3"/>
  <c r="U819" i="3"/>
  <c r="T819" i="3"/>
  <c r="S819" i="3"/>
  <c r="R819" i="3"/>
  <c r="L819" i="3"/>
  <c r="J819" i="3"/>
  <c r="I819" i="3"/>
  <c r="S818" i="3"/>
  <c r="R818" i="3"/>
  <c r="L818" i="3"/>
  <c r="J818" i="3"/>
  <c r="I818" i="3"/>
  <c r="S817" i="3"/>
  <c r="R817" i="3"/>
  <c r="L817" i="3"/>
  <c r="J817" i="3"/>
  <c r="I817" i="3"/>
  <c r="S816" i="3"/>
  <c r="R816" i="3"/>
  <c r="L816" i="3"/>
  <c r="J816" i="3"/>
  <c r="I816" i="3"/>
  <c r="S815" i="3"/>
  <c r="R815" i="3"/>
  <c r="L815" i="3"/>
  <c r="J815" i="3"/>
  <c r="I815" i="3"/>
  <c r="S814" i="3"/>
  <c r="R814" i="3"/>
  <c r="L814" i="3"/>
  <c r="J814" i="3"/>
  <c r="I814" i="3"/>
  <c r="S813" i="3"/>
  <c r="R813" i="3"/>
  <c r="L813" i="3"/>
  <c r="J813" i="3"/>
  <c r="I813" i="3"/>
  <c r="S812" i="3"/>
  <c r="R812" i="3"/>
  <c r="L812" i="3"/>
  <c r="J812" i="3"/>
  <c r="I812" i="3"/>
  <c r="S811" i="3"/>
  <c r="R811" i="3"/>
  <c r="L811" i="3"/>
  <c r="J811" i="3"/>
  <c r="I811" i="3"/>
  <c r="S810" i="3"/>
  <c r="R810" i="3"/>
  <c r="L810" i="3"/>
  <c r="J810" i="3"/>
  <c r="I810" i="3"/>
  <c r="S809" i="3"/>
  <c r="R809" i="3"/>
  <c r="L809" i="3"/>
  <c r="J809" i="3"/>
  <c r="I809" i="3"/>
  <c r="S808" i="3"/>
  <c r="R808" i="3"/>
  <c r="L808" i="3"/>
  <c r="J808" i="3"/>
  <c r="I808" i="3"/>
  <c r="S807" i="3"/>
  <c r="R807" i="3"/>
  <c r="L807" i="3"/>
  <c r="J807" i="3"/>
  <c r="I807" i="3"/>
  <c r="S806" i="3"/>
  <c r="R806" i="3"/>
  <c r="L806" i="3"/>
  <c r="J806" i="3"/>
  <c r="I806" i="3"/>
  <c r="S805" i="3"/>
  <c r="R805" i="3"/>
  <c r="L805" i="3"/>
  <c r="J805" i="3"/>
  <c r="I805" i="3"/>
  <c r="S804" i="3"/>
  <c r="R804" i="3"/>
  <c r="L804" i="3"/>
  <c r="J804" i="3"/>
  <c r="I804" i="3"/>
  <c r="S803" i="3"/>
  <c r="R803" i="3"/>
  <c r="L803" i="3"/>
  <c r="J803" i="3"/>
  <c r="I803" i="3"/>
  <c r="S802" i="3"/>
  <c r="R802" i="3"/>
  <c r="L802" i="3"/>
  <c r="J802" i="3"/>
  <c r="I802" i="3"/>
  <c r="S801" i="3"/>
  <c r="R801" i="3"/>
  <c r="L801" i="3"/>
  <c r="J801" i="3"/>
  <c r="I801" i="3"/>
  <c r="S800" i="3"/>
  <c r="R800" i="3"/>
  <c r="L800" i="3"/>
  <c r="J800" i="3"/>
  <c r="I800" i="3"/>
  <c r="S799" i="3"/>
  <c r="R799" i="3"/>
  <c r="L799" i="3"/>
  <c r="J799" i="3"/>
  <c r="I799" i="3"/>
  <c r="S798" i="3"/>
  <c r="R798" i="3"/>
  <c r="L798" i="3"/>
  <c r="J798" i="3"/>
  <c r="I798" i="3"/>
  <c r="S797" i="3"/>
  <c r="R797" i="3"/>
  <c r="L797" i="3"/>
  <c r="J797" i="3"/>
  <c r="I797" i="3"/>
  <c r="S796" i="3"/>
  <c r="R796" i="3"/>
  <c r="L796" i="3"/>
  <c r="J796" i="3"/>
  <c r="I796" i="3"/>
  <c r="S795" i="3"/>
  <c r="R795" i="3"/>
  <c r="L795" i="3"/>
  <c r="J795" i="3"/>
  <c r="I795" i="3"/>
  <c r="S794" i="3"/>
  <c r="R794" i="3"/>
  <c r="L794" i="3"/>
  <c r="J794" i="3"/>
  <c r="I794" i="3"/>
  <c r="S793" i="3"/>
  <c r="R793" i="3"/>
  <c r="L793" i="3"/>
  <c r="J793" i="3"/>
  <c r="I793" i="3"/>
  <c r="S792" i="3"/>
  <c r="R792" i="3"/>
  <c r="L792" i="3"/>
  <c r="J792" i="3"/>
  <c r="I792" i="3"/>
  <c r="S791" i="3"/>
  <c r="R791" i="3"/>
  <c r="L791" i="3"/>
  <c r="J791" i="3"/>
  <c r="I791" i="3"/>
  <c r="S790" i="3"/>
  <c r="R790" i="3"/>
  <c r="L790" i="3"/>
  <c r="J790" i="3"/>
  <c r="I790" i="3"/>
  <c r="S789" i="3"/>
  <c r="R789" i="3"/>
  <c r="L789" i="3"/>
  <c r="J789" i="3"/>
  <c r="I789" i="3"/>
  <c r="S788" i="3"/>
  <c r="R788" i="3"/>
  <c r="L788" i="3"/>
  <c r="J788" i="3"/>
  <c r="I788" i="3"/>
  <c r="S787" i="3"/>
  <c r="R787" i="3"/>
  <c r="L787" i="3"/>
  <c r="J787" i="3"/>
  <c r="I787" i="3"/>
  <c r="S786" i="3"/>
  <c r="R786" i="3"/>
  <c r="L786" i="3"/>
  <c r="J786" i="3"/>
  <c r="I786" i="3"/>
  <c r="S785" i="3"/>
  <c r="R785" i="3"/>
  <c r="L785" i="3"/>
  <c r="J785" i="3"/>
  <c r="I785" i="3"/>
  <c r="S784" i="3"/>
  <c r="R784" i="3"/>
  <c r="L784" i="3"/>
  <c r="J784" i="3"/>
  <c r="I784" i="3"/>
  <c r="S783" i="3"/>
  <c r="R783" i="3"/>
  <c r="L783" i="3"/>
  <c r="J783" i="3"/>
  <c r="I783" i="3"/>
  <c r="S782" i="3"/>
  <c r="R782" i="3"/>
  <c r="L782" i="3"/>
  <c r="J782" i="3"/>
  <c r="I782" i="3"/>
  <c r="S781" i="3"/>
  <c r="R781" i="3"/>
  <c r="L781" i="3"/>
  <c r="J781" i="3"/>
  <c r="I781" i="3"/>
  <c r="S780" i="3"/>
  <c r="R780" i="3"/>
  <c r="L780" i="3"/>
  <c r="J780" i="3"/>
  <c r="I780" i="3"/>
  <c r="S779" i="3"/>
  <c r="R779" i="3"/>
  <c r="L779" i="3"/>
  <c r="J779" i="3"/>
  <c r="I779" i="3"/>
  <c r="S778" i="3"/>
  <c r="R778" i="3"/>
  <c r="L778" i="3"/>
  <c r="J778" i="3"/>
  <c r="I778" i="3"/>
  <c r="S777" i="3"/>
  <c r="R777" i="3"/>
  <c r="L777" i="3"/>
  <c r="J777" i="3"/>
  <c r="I777" i="3"/>
  <c r="S776" i="3"/>
  <c r="R776" i="3"/>
  <c r="L776" i="3"/>
  <c r="J776" i="3"/>
  <c r="I776" i="3"/>
  <c r="S775" i="3"/>
  <c r="R775" i="3"/>
  <c r="L775" i="3"/>
  <c r="J775" i="3"/>
  <c r="I775" i="3"/>
  <c r="S774" i="3"/>
  <c r="R774" i="3"/>
  <c r="L774" i="3"/>
  <c r="J774" i="3"/>
  <c r="I774" i="3"/>
  <c r="S773" i="3"/>
  <c r="R773" i="3"/>
  <c r="L773" i="3"/>
  <c r="J773" i="3"/>
  <c r="I773" i="3"/>
  <c r="S772" i="3"/>
  <c r="R772" i="3"/>
  <c r="L772" i="3"/>
  <c r="J772" i="3"/>
  <c r="I772" i="3"/>
  <c r="S771" i="3"/>
  <c r="R771" i="3"/>
  <c r="L771" i="3"/>
  <c r="J771" i="3"/>
  <c r="I771" i="3"/>
  <c r="S770" i="3"/>
  <c r="R770" i="3"/>
  <c r="L770" i="3"/>
  <c r="J770" i="3"/>
  <c r="I770" i="3"/>
  <c r="N771" i="3" s="1"/>
  <c r="S769" i="3"/>
  <c r="R769" i="3"/>
  <c r="L769" i="3"/>
  <c r="J769" i="3"/>
  <c r="I769" i="3"/>
  <c r="S768" i="3"/>
  <c r="R768" i="3"/>
  <c r="L768" i="3"/>
  <c r="J768" i="3"/>
  <c r="I768" i="3"/>
  <c r="S767" i="3"/>
  <c r="R767" i="3"/>
  <c r="L767" i="3"/>
  <c r="J767" i="3"/>
  <c r="I767" i="3"/>
  <c r="S766" i="3"/>
  <c r="R766" i="3"/>
  <c r="L766" i="3"/>
  <c r="J766" i="3"/>
  <c r="I766" i="3"/>
  <c r="N767" i="3" s="1"/>
  <c r="S765" i="3"/>
  <c r="R765" i="3"/>
  <c r="L765" i="3"/>
  <c r="J765" i="3"/>
  <c r="I765" i="3"/>
  <c r="S764" i="3"/>
  <c r="R764" i="3"/>
  <c r="L764" i="3"/>
  <c r="J764" i="3"/>
  <c r="I764" i="3"/>
  <c r="S763" i="3"/>
  <c r="R763" i="3"/>
  <c r="L763" i="3"/>
  <c r="J763" i="3"/>
  <c r="I763" i="3"/>
  <c r="S762" i="3"/>
  <c r="R762" i="3"/>
  <c r="L762" i="3"/>
  <c r="J762" i="3"/>
  <c r="I762" i="3"/>
  <c r="S761" i="3"/>
  <c r="R761" i="3"/>
  <c r="L761" i="3"/>
  <c r="J761" i="3"/>
  <c r="I761" i="3"/>
  <c r="S760" i="3"/>
  <c r="R760" i="3"/>
  <c r="L760" i="3"/>
  <c r="J760" i="3"/>
  <c r="I760" i="3"/>
  <c r="S759" i="3"/>
  <c r="R759" i="3"/>
  <c r="L759" i="3"/>
  <c r="J759" i="3"/>
  <c r="I759" i="3"/>
  <c r="S758" i="3"/>
  <c r="R758" i="3"/>
  <c r="L758" i="3"/>
  <c r="J758" i="3"/>
  <c r="I758" i="3"/>
  <c r="N759" i="3" s="1"/>
  <c r="S757" i="3"/>
  <c r="R757" i="3"/>
  <c r="L757" i="3"/>
  <c r="J757" i="3"/>
  <c r="I757" i="3"/>
  <c r="S756" i="3"/>
  <c r="R756" i="3"/>
  <c r="L756" i="3"/>
  <c r="J756" i="3"/>
  <c r="I756" i="3"/>
  <c r="S755" i="3"/>
  <c r="R755" i="3"/>
  <c r="L755" i="3"/>
  <c r="J755" i="3"/>
  <c r="I755" i="3"/>
  <c r="S754" i="3"/>
  <c r="R754" i="3"/>
  <c r="L754" i="3"/>
  <c r="J754" i="3"/>
  <c r="I754" i="3"/>
  <c r="S753" i="3"/>
  <c r="R753" i="3"/>
  <c r="L753" i="3"/>
  <c r="J753" i="3"/>
  <c r="I753" i="3"/>
  <c r="S752" i="3"/>
  <c r="R752" i="3"/>
  <c r="L752" i="3"/>
  <c r="J752" i="3"/>
  <c r="I752" i="3"/>
  <c r="S751" i="3"/>
  <c r="R751" i="3"/>
  <c r="L751" i="3"/>
  <c r="J751" i="3"/>
  <c r="I751" i="3"/>
  <c r="S750" i="3"/>
  <c r="R750" i="3"/>
  <c r="L750" i="3"/>
  <c r="J750" i="3"/>
  <c r="I750" i="3"/>
  <c r="S749" i="3"/>
  <c r="R749" i="3"/>
  <c r="L749" i="3"/>
  <c r="J749" i="3"/>
  <c r="I749" i="3"/>
  <c r="S748" i="3"/>
  <c r="R748" i="3"/>
  <c r="L748" i="3"/>
  <c r="J748" i="3"/>
  <c r="I748" i="3"/>
  <c r="S747" i="3"/>
  <c r="R747" i="3"/>
  <c r="L747" i="3"/>
  <c r="J747" i="3"/>
  <c r="I747" i="3"/>
  <c r="S746" i="3"/>
  <c r="R746" i="3"/>
  <c r="L746" i="3"/>
  <c r="J746" i="3"/>
  <c r="I746" i="3"/>
  <c r="S745" i="3"/>
  <c r="R745" i="3"/>
  <c r="L745" i="3"/>
  <c r="J745" i="3"/>
  <c r="I745" i="3"/>
  <c r="S744" i="3"/>
  <c r="R744" i="3"/>
  <c r="L744" i="3"/>
  <c r="J744" i="3"/>
  <c r="I744" i="3"/>
  <c r="S743" i="3"/>
  <c r="R743" i="3"/>
  <c r="L743" i="3"/>
  <c r="J743" i="3"/>
  <c r="I743" i="3"/>
  <c r="S742" i="3"/>
  <c r="R742" i="3"/>
  <c r="L742" i="3"/>
  <c r="J742" i="3"/>
  <c r="I742" i="3"/>
  <c r="N743" i="3" s="1"/>
  <c r="S741" i="3"/>
  <c r="R741" i="3"/>
  <c r="L741" i="3"/>
  <c r="J741" i="3"/>
  <c r="I741" i="3"/>
  <c r="S740" i="3"/>
  <c r="R740" i="3"/>
  <c r="L740" i="3"/>
  <c r="J740" i="3"/>
  <c r="I740" i="3"/>
  <c r="S739" i="3"/>
  <c r="R739" i="3"/>
  <c r="L739" i="3"/>
  <c r="J739" i="3"/>
  <c r="I739" i="3"/>
  <c r="S738" i="3"/>
  <c r="R738" i="3"/>
  <c r="L738" i="3"/>
  <c r="J738" i="3"/>
  <c r="I738" i="3"/>
  <c r="S737" i="3"/>
  <c r="R737" i="3"/>
  <c r="L737" i="3"/>
  <c r="J737" i="3"/>
  <c r="I737" i="3"/>
  <c r="S736" i="3"/>
  <c r="R736" i="3"/>
  <c r="L736" i="3"/>
  <c r="J736" i="3"/>
  <c r="I736" i="3"/>
  <c r="S735" i="3"/>
  <c r="R735" i="3"/>
  <c r="L735" i="3"/>
  <c r="J735" i="3"/>
  <c r="I735" i="3"/>
  <c r="S734" i="3"/>
  <c r="R734" i="3"/>
  <c r="L734" i="3"/>
  <c r="J734" i="3"/>
  <c r="I734" i="3"/>
  <c r="N735" i="3" s="1"/>
  <c r="S733" i="3"/>
  <c r="R733" i="3"/>
  <c r="L733" i="3"/>
  <c r="J733" i="3"/>
  <c r="I733" i="3"/>
  <c r="S732" i="3"/>
  <c r="R732" i="3"/>
  <c r="L732" i="3"/>
  <c r="J732" i="3"/>
  <c r="I732" i="3"/>
  <c r="S731" i="3"/>
  <c r="R731" i="3"/>
  <c r="L731" i="3"/>
  <c r="J731" i="3"/>
  <c r="I731" i="3"/>
  <c r="S730" i="3"/>
  <c r="R730" i="3"/>
  <c r="L730" i="3"/>
  <c r="J730" i="3"/>
  <c r="I730" i="3"/>
  <c r="S729" i="3"/>
  <c r="R729" i="3"/>
  <c r="L729" i="3"/>
  <c r="J729" i="3"/>
  <c r="I729" i="3"/>
  <c r="S728" i="3"/>
  <c r="R728" i="3"/>
  <c r="L728" i="3"/>
  <c r="J728" i="3"/>
  <c r="I728" i="3"/>
  <c r="S727" i="3"/>
  <c r="R727" i="3"/>
  <c r="L727" i="3"/>
  <c r="J727" i="3"/>
  <c r="I727" i="3"/>
  <c r="S726" i="3"/>
  <c r="R726" i="3"/>
  <c r="L726" i="3"/>
  <c r="J726" i="3"/>
  <c r="I726" i="3"/>
  <c r="S725" i="3"/>
  <c r="R725" i="3"/>
  <c r="L725" i="3"/>
  <c r="J725" i="3"/>
  <c r="I725" i="3"/>
  <c r="S724" i="3"/>
  <c r="R724" i="3"/>
  <c r="L724" i="3"/>
  <c r="J724" i="3"/>
  <c r="I724" i="3"/>
  <c r="S723" i="3"/>
  <c r="R723" i="3"/>
  <c r="L723" i="3"/>
  <c r="J723" i="3"/>
  <c r="I723" i="3"/>
  <c r="S722" i="3"/>
  <c r="R722" i="3"/>
  <c r="L722" i="3"/>
  <c r="J722" i="3"/>
  <c r="I722" i="3"/>
  <c r="S721" i="3"/>
  <c r="R721" i="3"/>
  <c r="L721" i="3"/>
  <c r="J721" i="3"/>
  <c r="I721" i="3"/>
  <c r="S720" i="3"/>
  <c r="R720" i="3"/>
  <c r="L720" i="3"/>
  <c r="J720" i="3"/>
  <c r="I720" i="3"/>
  <c r="S719" i="3"/>
  <c r="R719" i="3"/>
  <c r="L719" i="3"/>
  <c r="J719" i="3"/>
  <c r="I719" i="3"/>
  <c r="S718" i="3"/>
  <c r="R718" i="3"/>
  <c r="L718" i="3"/>
  <c r="J718" i="3"/>
  <c r="I718" i="3"/>
  <c r="S717" i="3"/>
  <c r="R717" i="3"/>
  <c r="L717" i="3"/>
  <c r="J717" i="3"/>
  <c r="I717" i="3"/>
  <c r="S716" i="3"/>
  <c r="R716" i="3"/>
  <c r="L716" i="3"/>
  <c r="J716" i="3"/>
  <c r="I716" i="3"/>
  <c r="S715" i="3"/>
  <c r="R715" i="3"/>
  <c r="L715" i="3"/>
  <c r="J715" i="3"/>
  <c r="I715" i="3"/>
  <c r="S714" i="3"/>
  <c r="R714" i="3"/>
  <c r="L714" i="3"/>
  <c r="J714" i="3"/>
  <c r="I714" i="3"/>
  <c r="S713" i="3"/>
  <c r="R713" i="3"/>
  <c r="L713" i="3"/>
  <c r="J713" i="3"/>
  <c r="I713" i="3"/>
  <c r="S712" i="3"/>
  <c r="R712" i="3"/>
  <c r="L712" i="3"/>
  <c r="J712" i="3"/>
  <c r="I712" i="3"/>
  <c r="S711" i="3"/>
  <c r="R711" i="3"/>
  <c r="L711" i="3"/>
  <c r="J711" i="3"/>
  <c r="I711" i="3"/>
  <c r="S710" i="3"/>
  <c r="R710" i="3"/>
  <c r="L710" i="3"/>
  <c r="J710" i="3"/>
  <c r="I710" i="3"/>
  <c r="S709" i="3"/>
  <c r="R709" i="3"/>
  <c r="L709" i="3"/>
  <c r="J709" i="3"/>
  <c r="I709" i="3"/>
  <c r="S708" i="3"/>
  <c r="R708" i="3"/>
  <c r="L708" i="3"/>
  <c r="J708" i="3"/>
  <c r="I708" i="3"/>
  <c r="S707" i="3"/>
  <c r="R707" i="3"/>
  <c r="L707" i="3"/>
  <c r="J707" i="3"/>
  <c r="I707" i="3"/>
  <c r="S706" i="3"/>
  <c r="R706" i="3"/>
  <c r="L706" i="3"/>
  <c r="J706" i="3"/>
  <c r="I706" i="3"/>
  <c r="S705" i="3"/>
  <c r="R705" i="3"/>
  <c r="L705" i="3"/>
  <c r="J705" i="3"/>
  <c r="I705" i="3"/>
  <c r="S704" i="3"/>
  <c r="R704" i="3"/>
  <c r="L704" i="3"/>
  <c r="J704" i="3"/>
  <c r="I704" i="3"/>
  <c r="S703" i="3"/>
  <c r="R703" i="3"/>
  <c r="L703" i="3"/>
  <c r="J703" i="3"/>
  <c r="I703" i="3"/>
  <c r="S702" i="3"/>
  <c r="R702" i="3"/>
  <c r="L702" i="3"/>
  <c r="J702" i="3"/>
  <c r="I702" i="3"/>
  <c r="S701" i="3"/>
  <c r="R701" i="3"/>
  <c r="L701" i="3"/>
  <c r="J701" i="3"/>
  <c r="I701" i="3"/>
  <c r="S700" i="3"/>
  <c r="R700" i="3"/>
  <c r="L700" i="3"/>
  <c r="J700" i="3"/>
  <c r="I700" i="3"/>
  <c r="S699" i="3"/>
  <c r="R699" i="3"/>
  <c r="L699" i="3"/>
  <c r="J699" i="3"/>
  <c r="I699" i="3"/>
  <c r="S698" i="3"/>
  <c r="R698" i="3"/>
  <c r="L698" i="3"/>
  <c r="J698" i="3"/>
  <c r="I698" i="3"/>
  <c r="S697" i="3"/>
  <c r="R697" i="3"/>
  <c r="L697" i="3"/>
  <c r="J697" i="3"/>
  <c r="I697" i="3"/>
  <c r="S696" i="3"/>
  <c r="R696" i="3"/>
  <c r="L696" i="3"/>
  <c r="J696" i="3"/>
  <c r="I696" i="3"/>
  <c r="S695" i="3"/>
  <c r="R695" i="3"/>
  <c r="L695" i="3"/>
  <c r="J695" i="3"/>
  <c r="I695" i="3"/>
  <c r="S694" i="3"/>
  <c r="R694" i="3"/>
  <c r="L694" i="3"/>
  <c r="J694" i="3"/>
  <c r="I694" i="3"/>
  <c r="S693" i="3"/>
  <c r="R693" i="3"/>
  <c r="L693" i="3"/>
  <c r="J693" i="3"/>
  <c r="I693" i="3"/>
  <c r="S692" i="3"/>
  <c r="R692" i="3"/>
  <c r="L692" i="3"/>
  <c r="J692" i="3"/>
  <c r="I692" i="3"/>
  <c r="S691" i="3"/>
  <c r="R691" i="3"/>
  <c r="L691" i="3"/>
  <c r="J691" i="3"/>
  <c r="I691" i="3"/>
  <c r="S690" i="3"/>
  <c r="R690" i="3"/>
  <c r="L690" i="3"/>
  <c r="J690" i="3"/>
  <c r="I690" i="3"/>
  <c r="S689" i="3"/>
  <c r="R689" i="3"/>
  <c r="L689" i="3"/>
  <c r="J689" i="3"/>
  <c r="I689" i="3"/>
  <c r="S688" i="3"/>
  <c r="R688" i="3"/>
  <c r="L688" i="3"/>
  <c r="J688" i="3"/>
  <c r="I688" i="3"/>
  <c r="S687" i="3"/>
  <c r="R687" i="3"/>
  <c r="L687" i="3"/>
  <c r="J687" i="3"/>
  <c r="I687" i="3"/>
  <c r="S686" i="3"/>
  <c r="R686" i="3"/>
  <c r="L686" i="3"/>
  <c r="J686" i="3"/>
  <c r="I686" i="3"/>
  <c r="S685" i="3"/>
  <c r="R685" i="3"/>
  <c r="L685" i="3"/>
  <c r="J685" i="3"/>
  <c r="I685" i="3"/>
  <c r="S684" i="3"/>
  <c r="R684" i="3"/>
  <c r="L684" i="3"/>
  <c r="J684" i="3"/>
  <c r="I684" i="3"/>
  <c r="S683" i="3"/>
  <c r="R683" i="3"/>
  <c r="L683" i="3"/>
  <c r="J683" i="3"/>
  <c r="I683" i="3"/>
  <c r="S682" i="3"/>
  <c r="R682" i="3"/>
  <c r="L682" i="3"/>
  <c r="J682" i="3"/>
  <c r="I682" i="3"/>
  <c r="S681" i="3"/>
  <c r="R681" i="3"/>
  <c r="L681" i="3"/>
  <c r="J681" i="3"/>
  <c r="I681" i="3"/>
  <c r="S680" i="3"/>
  <c r="R680" i="3"/>
  <c r="L680" i="3"/>
  <c r="J680" i="3"/>
  <c r="I680" i="3"/>
  <c r="S679" i="3"/>
  <c r="R679" i="3"/>
  <c r="L679" i="3"/>
  <c r="J679" i="3"/>
  <c r="I679" i="3"/>
  <c r="S678" i="3"/>
  <c r="R678" i="3"/>
  <c r="L678" i="3"/>
  <c r="J678" i="3"/>
  <c r="I678" i="3"/>
  <c r="S677" i="3"/>
  <c r="R677" i="3"/>
  <c r="L677" i="3"/>
  <c r="J677" i="3"/>
  <c r="I677" i="3"/>
  <c r="S676" i="3"/>
  <c r="R676" i="3"/>
  <c r="L676" i="3"/>
  <c r="J676" i="3"/>
  <c r="I676" i="3"/>
  <c r="S675" i="3"/>
  <c r="R675" i="3"/>
  <c r="L675" i="3"/>
  <c r="J675" i="3"/>
  <c r="I675" i="3"/>
  <c r="S674" i="3"/>
  <c r="R674" i="3"/>
  <c r="L674" i="3"/>
  <c r="J674" i="3"/>
  <c r="I674" i="3"/>
  <c r="S673" i="3"/>
  <c r="R673" i="3"/>
  <c r="L673" i="3"/>
  <c r="J673" i="3"/>
  <c r="I673" i="3"/>
  <c r="S672" i="3"/>
  <c r="R672" i="3"/>
  <c r="L672" i="3"/>
  <c r="J672" i="3"/>
  <c r="I672" i="3"/>
  <c r="S671" i="3"/>
  <c r="R671" i="3"/>
  <c r="L671" i="3"/>
  <c r="J671" i="3"/>
  <c r="I671" i="3"/>
  <c r="S670" i="3"/>
  <c r="R670" i="3"/>
  <c r="L670" i="3"/>
  <c r="J670" i="3"/>
  <c r="I670" i="3"/>
  <c r="S669" i="3"/>
  <c r="R669" i="3"/>
  <c r="L669" i="3"/>
  <c r="J669" i="3"/>
  <c r="I669" i="3"/>
  <c r="S668" i="3"/>
  <c r="R668" i="3"/>
  <c r="L668" i="3"/>
  <c r="J668" i="3"/>
  <c r="I668" i="3"/>
  <c r="S667" i="3"/>
  <c r="R667" i="3"/>
  <c r="L667" i="3"/>
  <c r="J667" i="3"/>
  <c r="I667" i="3"/>
  <c r="S666" i="3"/>
  <c r="R666" i="3"/>
  <c r="L666" i="3"/>
  <c r="J666" i="3"/>
  <c r="I666" i="3"/>
  <c r="S665" i="3"/>
  <c r="R665" i="3"/>
  <c r="L665" i="3"/>
  <c r="J665" i="3"/>
  <c r="I665" i="3"/>
  <c r="S664" i="3"/>
  <c r="R664" i="3"/>
  <c r="L664" i="3"/>
  <c r="J664" i="3"/>
  <c r="I664" i="3"/>
  <c r="S663" i="3"/>
  <c r="R663" i="3"/>
  <c r="L663" i="3"/>
  <c r="J663" i="3"/>
  <c r="I663" i="3"/>
  <c r="S662" i="3"/>
  <c r="R662" i="3"/>
  <c r="L662" i="3"/>
  <c r="J662" i="3"/>
  <c r="I662" i="3"/>
  <c r="S661" i="3"/>
  <c r="R661" i="3"/>
  <c r="L661" i="3"/>
  <c r="J661" i="3"/>
  <c r="I661" i="3"/>
  <c r="S660" i="3"/>
  <c r="R660" i="3"/>
  <c r="L660" i="3"/>
  <c r="J660" i="3"/>
  <c r="I660" i="3"/>
  <c r="S659" i="3"/>
  <c r="R659" i="3"/>
  <c r="L659" i="3"/>
  <c r="J659" i="3"/>
  <c r="I659" i="3"/>
  <c r="S658" i="3"/>
  <c r="R658" i="3"/>
  <c r="L658" i="3"/>
  <c r="J658" i="3"/>
  <c r="I658" i="3"/>
  <c r="S657" i="3"/>
  <c r="R657" i="3"/>
  <c r="L657" i="3"/>
  <c r="J657" i="3"/>
  <c r="I657" i="3"/>
  <c r="S656" i="3"/>
  <c r="R656" i="3"/>
  <c r="L656" i="3"/>
  <c r="J656" i="3"/>
  <c r="I656" i="3"/>
  <c r="S655" i="3"/>
  <c r="R655" i="3"/>
  <c r="L655" i="3"/>
  <c r="J655" i="3"/>
  <c r="I655" i="3"/>
  <c r="S654" i="3"/>
  <c r="R654" i="3"/>
  <c r="L654" i="3"/>
  <c r="J654" i="3"/>
  <c r="I654" i="3"/>
  <c r="S653" i="3"/>
  <c r="R653" i="3"/>
  <c r="L653" i="3"/>
  <c r="J653" i="3"/>
  <c r="I653" i="3"/>
  <c r="S652" i="3"/>
  <c r="R652" i="3"/>
  <c r="L652" i="3"/>
  <c r="J652" i="3"/>
  <c r="I652" i="3"/>
  <c r="S651" i="3"/>
  <c r="R651" i="3"/>
  <c r="L651" i="3"/>
  <c r="J651" i="3"/>
  <c r="I651" i="3"/>
  <c r="S650" i="3"/>
  <c r="R650" i="3"/>
  <c r="L650" i="3"/>
  <c r="J650" i="3"/>
  <c r="I650" i="3"/>
  <c r="S649" i="3"/>
  <c r="R649" i="3"/>
  <c r="L649" i="3"/>
  <c r="J649" i="3"/>
  <c r="I649" i="3"/>
  <c r="S648" i="3"/>
  <c r="R648" i="3"/>
  <c r="L648" i="3"/>
  <c r="J648" i="3"/>
  <c r="I648" i="3"/>
  <c r="S647" i="3"/>
  <c r="R647" i="3"/>
  <c r="L647" i="3"/>
  <c r="J647" i="3"/>
  <c r="I647" i="3"/>
  <c r="S646" i="3"/>
  <c r="R646" i="3"/>
  <c r="L646" i="3"/>
  <c r="J646" i="3"/>
  <c r="I646" i="3"/>
  <c r="S645" i="3"/>
  <c r="R645" i="3"/>
  <c r="L645" i="3"/>
  <c r="J645" i="3"/>
  <c r="I645" i="3"/>
  <c r="S644" i="3"/>
  <c r="R644" i="3"/>
  <c r="L644" i="3"/>
  <c r="J644" i="3"/>
  <c r="I644" i="3"/>
  <c r="S643" i="3"/>
  <c r="R643" i="3"/>
  <c r="L643" i="3"/>
  <c r="J643" i="3"/>
  <c r="I643" i="3"/>
  <c r="S642" i="3"/>
  <c r="R642" i="3"/>
  <c r="L642" i="3"/>
  <c r="J642" i="3"/>
  <c r="I642" i="3"/>
  <c r="S641" i="3"/>
  <c r="R641" i="3"/>
  <c r="L641" i="3"/>
  <c r="J641" i="3"/>
  <c r="I641" i="3"/>
  <c r="S640" i="3"/>
  <c r="R640" i="3"/>
  <c r="L640" i="3"/>
  <c r="J640" i="3"/>
  <c r="I640" i="3"/>
  <c r="S639" i="3"/>
  <c r="R639" i="3"/>
  <c r="L639" i="3"/>
  <c r="J639" i="3"/>
  <c r="I639" i="3"/>
  <c r="S638" i="3"/>
  <c r="R638" i="3"/>
  <c r="L638" i="3"/>
  <c r="J638" i="3"/>
  <c r="I638" i="3"/>
  <c r="S637" i="3"/>
  <c r="R637" i="3"/>
  <c r="L637" i="3"/>
  <c r="J637" i="3"/>
  <c r="I637" i="3"/>
  <c r="S636" i="3"/>
  <c r="R636" i="3"/>
  <c r="L636" i="3"/>
  <c r="J636" i="3"/>
  <c r="I636" i="3"/>
  <c r="S635" i="3"/>
  <c r="R635" i="3"/>
  <c r="L635" i="3"/>
  <c r="J635" i="3"/>
  <c r="I635" i="3"/>
  <c r="S634" i="3"/>
  <c r="R634" i="3"/>
  <c r="L634" i="3"/>
  <c r="J634" i="3"/>
  <c r="I634" i="3"/>
  <c r="S633" i="3"/>
  <c r="R633" i="3"/>
  <c r="L633" i="3"/>
  <c r="J633" i="3"/>
  <c r="I633" i="3"/>
  <c r="S632" i="3"/>
  <c r="R632" i="3"/>
  <c r="L632" i="3"/>
  <c r="J632" i="3"/>
  <c r="I632" i="3"/>
  <c r="S631" i="3"/>
  <c r="R631" i="3"/>
  <c r="L631" i="3"/>
  <c r="J631" i="3"/>
  <c r="I631" i="3"/>
  <c r="S630" i="3"/>
  <c r="R630" i="3"/>
  <c r="L630" i="3"/>
  <c r="J630" i="3"/>
  <c r="I630" i="3"/>
  <c r="S629" i="3"/>
  <c r="R629" i="3"/>
  <c r="L629" i="3"/>
  <c r="J629" i="3"/>
  <c r="I629" i="3"/>
  <c r="S628" i="3"/>
  <c r="R628" i="3"/>
  <c r="L628" i="3"/>
  <c r="J628" i="3"/>
  <c r="I628" i="3"/>
  <c r="S627" i="3"/>
  <c r="R627" i="3"/>
  <c r="L627" i="3"/>
  <c r="J627" i="3"/>
  <c r="I627" i="3"/>
  <c r="S626" i="3"/>
  <c r="R626" i="3"/>
  <c r="L626" i="3"/>
  <c r="J626" i="3"/>
  <c r="I626" i="3"/>
  <c r="S625" i="3"/>
  <c r="R625" i="3"/>
  <c r="L625" i="3"/>
  <c r="J625" i="3"/>
  <c r="I625" i="3"/>
  <c r="S624" i="3"/>
  <c r="R624" i="3"/>
  <c r="L624" i="3"/>
  <c r="J624" i="3"/>
  <c r="I624" i="3"/>
  <c r="S623" i="3"/>
  <c r="R623" i="3"/>
  <c r="L623" i="3"/>
  <c r="J623" i="3"/>
  <c r="I623" i="3"/>
  <c r="S622" i="3"/>
  <c r="R622" i="3"/>
  <c r="L622" i="3"/>
  <c r="J622" i="3"/>
  <c r="I622" i="3"/>
  <c r="S621" i="3"/>
  <c r="R621" i="3"/>
  <c r="L621" i="3"/>
  <c r="J621" i="3"/>
  <c r="I621" i="3"/>
  <c r="S620" i="3"/>
  <c r="R620" i="3"/>
  <c r="L620" i="3"/>
  <c r="J620" i="3"/>
  <c r="I620" i="3"/>
  <c r="S619" i="3"/>
  <c r="R619" i="3"/>
  <c r="L619" i="3"/>
  <c r="J619" i="3"/>
  <c r="I619" i="3"/>
  <c r="S618" i="3"/>
  <c r="R618" i="3"/>
  <c r="L618" i="3"/>
  <c r="J618" i="3"/>
  <c r="I618" i="3"/>
  <c r="S617" i="3"/>
  <c r="R617" i="3"/>
  <c r="L617" i="3"/>
  <c r="J617" i="3"/>
  <c r="I617" i="3"/>
  <c r="S616" i="3"/>
  <c r="R616" i="3"/>
  <c r="L616" i="3"/>
  <c r="J616" i="3"/>
  <c r="I616" i="3"/>
  <c r="S615" i="3"/>
  <c r="R615" i="3"/>
  <c r="L615" i="3"/>
  <c r="J615" i="3"/>
  <c r="I615" i="3"/>
  <c r="S614" i="3"/>
  <c r="R614" i="3"/>
  <c r="L614" i="3"/>
  <c r="J614" i="3"/>
  <c r="I614" i="3"/>
  <c r="S613" i="3"/>
  <c r="R613" i="3"/>
  <c r="L613" i="3"/>
  <c r="J613" i="3"/>
  <c r="I613" i="3"/>
  <c r="S612" i="3"/>
  <c r="R612" i="3"/>
  <c r="L612" i="3"/>
  <c r="J612" i="3"/>
  <c r="I612" i="3"/>
  <c r="S611" i="3"/>
  <c r="R611" i="3"/>
  <c r="L611" i="3"/>
  <c r="J611" i="3"/>
  <c r="I611" i="3"/>
  <c r="S610" i="3"/>
  <c r="R610" i="3"/>
  <c r="L610" i="3"/>
  <c r="J610" i="3"/>
  <c r="I610" i="3"/>
  <c r="S609" i="3"/>
  <c r="R609" i="3"/>
  <c r="L609" i="3"/>
  <c r="J609" i="3"/>
  <c r="I609" i="3"/>
  <c r="S608" i="3"/>
  <c r="R608" i="3"/>
  <c r="L608" i="3"/>
  <c r="J608" i="3"/>
  <c r="I608" i="3"/>
  <c r="S607" i="3"/>
  <c r="R607" i="3"/>
  <c r="L607" i="3"/>
  <c r="J607" i="3"/>
  <c r="I607" i="3"/>
  <c r="S606" i="3"/>
  <c r="R606" i="3"/>
  <c r="L606" i="3"/>
  <c r="J606" i="3"/>
  <c r="I606" i="3"/>
  <c r="S605" i="3"/>
  <c r="R605" i="3"/>
  <c r="L605" i="3"/>
  <c r="J605" i="3"/>
  <c r="I605" i="3"/>
  <c r="S604" i="3"/>
  <c r="R604" i="3"/>
  <c r="L604" i="3"/>
  <c r="J604" i="3"/>
  <c r="I604" i="3"/>
  <c r="S603" i="3"/>
  <c r="R603" i="3"/>
  <c r="L603" i="3"/>
  <c r="J603" i="3"/>
  <c r="I603" i="3"/>
  <c r="S602" i="3"/>
  <c r="R602" i="3"/>
  <c r="L602" i="3"/>
  <c r="J602" i="3"/>
  <c r="I602" i="3"/>
  <c r="S601" i="3"/>
  <c r="R601" i="3"/>
  <c r="L601" i="3"/>
  <c r="J601" i="3"/>
  <c r="I601" i="3"/>
  <c r="S600" i="3"/>
  <c r="R600" i="3"/>
  <c r="L600" i="3"/>
  <c r="J600" i="3"/>
  <c r="I600" i="3"/>
  <c r="S599" i="3"/>
  <c r="R599" i="3"/>
  <c r="L599" i="3"/>
  <c r="J599" i="3"/>
  <c r="I599" i="3"/>
  <c r="S598" i="3"/>
  <c r="R598" i="3"/>
  <c r="L598" i="3"/>
  <c r="J598" i="3"/>
  <c r="I598" i="3"/>
  <c r="S597" i="3"/>
  <c r="R597" i="3"/>
  <c r="L597" i="3"/>
  <c r="J597" i="3"/>
  <c r="I597" i="3"/>
  <c r="S596" i="3"/>
  <c r="R596" i="3"/>
  <c r="L596" i="3"/>
  <c r="J596" i="3"/>
  <c r="I596" i="3"/>
  <c r="S595" i="3"/>
  <c r="R595" i="3"/>
  <c r="L595" i="3"/>
  <c r="J595" i="3"/>
  <c r="I595" i="3"/>
  <c r="S594" i="3"/>
  <c r="R594" i="3"/>
  <c r="L594" i="3"/>
  <c r="J594" i="3"/>
  <c r="I594" i="3"/>
  <c r="S593" i="3"/>
  <c r="R593" i="3"/>
  <c r="L593" i="3"/>
  <c r="J593" i="3"/>
  <c r="I593" i="3"/>
  <c r="S592" i="3"/>
  <c r="R592" i="3"/>
  <c r="L592" i="3"/>
  <c r="J592" i="3"/>
  <c r="I592" i="3"/>
  <c r="S591" i="3"/>
  <c r="R591" i="3"/>
  <c r="L591" i="3"/>
  <c r="J591" i="3"/>
  <c r="I591" i="3"/>
  <c r="S590" i="3"/>
  <c r="R590" i="3"/>
  <c r="L590" i="3"/>
  <c r="J590" i="3"/>
  <c r="I590" i="3"/>
  <c r="S589" i="3"/>
  <c r="R589" i="3"/>
  <c r="L589" i="3"/>
  <c r="J589" i="3"/>
  <c r="I589" i="3"/>
  <c r="S588" i="3"/>
  <c r="R588" i="3"/>
  <c r="L588" i="3"/>
  <c r="J588" i="3"/>
  <c r="I588" i="3"/>
  <c r="S587" i="3"/>
  <c r="R587" i="3"/>
  <c r="L587" i="3"/>
  <c r="J587" i="3"/>
  <c r="I587" i="3"/>
  <c r="S586" i="3"/>
  <c r="R586" i="3"/>
  <c r="L586" i="3"/>
  <c r="J586" i="3"/>
  <c r="I586" i="3"/>
  <c r="S585" i="3"/>
  <c r="R585" i="3"/>
  <c r="L585" i="3"/>
  <c r="J585" i="3"/>
  <c r="I585" i="3"/>
  <c r="S584" i="3"/>
  <c r="R584" i="3"/>
  <c r="L584" i="3"/>
  <c r="J584" i="3"/>
  <c r="I584" i="3"/>
  <c r="S583" i="3"/>
  <c r="R583" i="3"/>
  <c r="L583" i="3"/>
  <c r="J583" i="3"/>
  <c r="I583" i="3"/>
  <c r="U582" i="3"/>
  <c r="T582" i="3"/>
  <c r="S582" i="3"/>
  <c r="R582" i="3"/>
  <c r="L582" i="3"/>
  <c r="J582" i="3"/>
  <c r="I582" i="3"/>
  <c r="U581" i="3"/>
  <c r="T581" i="3"/>
  <c r="S581" i="3"/>
  <c r="R581" i="3"/>
  <c r="L581" i="3"/>
  <c r="J581" i="3"/>
  <c r="I581" i="3"/>
  <c r="U580" i="3"/>
  <c r="T580" i="3"/>
  <c r="S580" i="3"/>
  <c r="R580" i="3"/>
  <c r="L580" i="3"/>
  <c r="J580" i="3"/>
  <c r="I580" i="3"/>
  <c r="U579" i="3"/>
  <c r="T579" i="3"/>
  <c r="S579" i="3"/>
  <c r="R579" i="3"/>
  <c r="L579" i="3"/>
  <c r="J579" i="3"/>
  <c r="I579" i="3"/>
  <c r="U578" i="3"/>
  <c r="T578" i="3"/>
  <c r="S578" i="3"/>
  <c r="R578" i="3"/>
  <c r="L578" i="3"/>
  <c r="J578" i="3"/>
  <c r="I578" i="3"/>
  <c r="U577" i="3"/>
  <c r="T577" i="3"/>
  <c r="S577" i="3"/>
  <c r="R577" i="3"/>
  <c r="L577" i="3"/>
  <c r="J577" i="3"/>
  <c r="I577" i="3"/>
  <c r="U576" i="3"/>
  <c r="T576" i="3"/>
  <c r="S576" i="3"/>
  <c r="R576" i="3"/>
  <c r="L576" i="3"/>
  <c r="J576" i="3"/>
  <c r="I576" i="3"/>
  <c r="U575" i="3"/>
  <c r="T575" i="3"/>
  <c r="S575" i="3"/>
  <c r="R575" i="3"/>
  <c r="L575" i="3"/>
  <c r="J575" i="3"/>
  <c r="I575" i="3"/>
  <c r="U574" i="3"/>
  <c r="T574" i="3"/>
  <c r="S574" i="3"/>
  <c r="R574" i="3"/>
  <c r="L574" i="3"/>
  <c r="J574" i="3"/>
  <c r="I574" i="3"/>
  <c r="U573" i="3"/>
  <c r="T573" i="3"/>
  <c r="S573" i="3"/>
  <c r="R573" i="3"/>
  <c r="L573" i="3"/>
  <c r="J573" i="3"/>
  <c r="I573" i="3"/>
  <c r="U572" i="3"/>
  <c r="T572" i="3"/>
  <c r="S572" i="3"/>
  <c r="R572" i="3"/>
  <c r="L572" i="3"/>
  <c r="J572" i="3"/>
  <c r="I572" i="3"/>
  <c r="U571" i="3"/>
  <c r="T571" i="3"/>
  <c r="S571" i="3"/>
  <c r="R571" i="3"/>
  <c r="L571" i="3"/>
  <c r="J571" i="3"/>
  <c r="I571" i="3"/>
  <c r="U570" i="3"/>
  <c r="T570" i="3"/>
  <c r="S570" i="3"/>
  <c r="R570" i="3"/>
  <c r="L570" i="3"/>
  <c r="J570" i="3"/>
  <c r="I570" i="3"/>
  <c r="U569" i="3"/>
  <c r="T569" i="3"/>
  <c r="S569" i="3"/>
  <c r="R569" i="3"/>
  <c r="L569" i="3"/>
  <c r="J569" i="3"/>
  <c r="I569" i="3"/>
  <c r="U568" i="3"/>
  <c r="T568" i="3"/>
  <c r="S568" i="3"/>
  <c r="R568" i="3"/>
  <c r="L568" i="3"/>
  <c r="J568" i="3"/>
  <c r="I568" i="3"/>
  <c r="U567" i="3"/>
  <c r="T567" i="3"/>
  <c r="S567" i="3"/>
  <c r="R567" i="3"/>
  <c r="L567" i="3"/>
  <c r="J567" i="3"/>
  <c r="I567" i="3"/>
  <c r="U566" i="3"/>
  <c r="T566" i="3"/>
  <c r="S566" i="3"/>
  <c r="R566" i="3"/>
  <c r="L566" i="3"/>
  <c r="J566" i="3"/>
  <c r="I566" i="3"/>
  <c r="U565" i="3"/>
  <c r="T565" i="3"/>
  <c r="S565" i="3"/>
  <c r="R565" i="3"/>
  <c r="L565" i="3"/>
  <c r="J565" i="3"/>
  <c r="I565" i="3"/>
  <c r="U564" i="3"/>
  <c r="T564" i="3"/>
  <c r="S564" i="3"/>
  <c r="R564" i="3"/>
  <c r="L564" i="3"/>
  <c r="J564" i="3"/>
  <c r="I564" i="3"/>
  <c r="U563" i="3"/>
  <c r="T563" i="3"/>
  <c r="S563" i="3"/>
  <c r="R563" i="3"/>
  <c r="L563" i="3"/>
  <c r="J563" i="3"/>
  <c r="I563" i="3"/>
  <c r="U562" i="3"/>
  <c r="T562" i="3"/>
  <c r="S562" i="3"/>
  <c r="R562" i="3"/>
  <c r="L562" i="3"/>
  <c r="J562" i="3"/>
  <c r="I562" i="3"/>
  <c r="U561" i="3"/>
  <c r="T561" i="3"/>
  <c r="S561" i="3"/>
  <c r="R561" i="3"/>
  <c r="L561" i="3"/>
  <c r="J561" i="3"/>
  <c r="I561" i="3"/>
  <c r="U560" i="3"/>
  <c r="T560" i="3"/>
  <c r="S560" i="3"/>
  <c r="R560" i="3"/>
  <c r="L560" i="3"/>
  <c r="J560" i="3"/>
  <c r="I560" i="3"/>
  <c r="U559" i="3"/>
  <c r="T559" i="3"/>
  <c r="S559" i="3"/>
  <c r="R559" i="3"/>
  <c r="L559" i="3"/>
  <c r="J559" i="3"/>
  <c r="I559" i="3"/>
  <c r="U558" i="3"/>
  <c r="T558" i="3"/>
  <c r="S558" i="3"/>
  <c r="R558" i="3"/>
  <c r="L558" i="3"/>
  <c r="J558" i="3"/>
  <c r="I558" i="3"/>
  <c r="U557" i="3"/>
  <c r="T557" i="3"/>
  <c r="S557" i="3"/>
  <c r="R557" i="3"/>
  <c r="L557" i="3"/>
  <c r="J557" i="3"/>
  <c r="I557" i="3"/>
  <c r="U556" i="3"/>
  <c r="T556" i="3"/>
  <c r="S556" i="3"/>
  <c r="R556" i="3"/>
  <c r="L556" i="3"/>
  <c r="J556" i="3"/>
  <c r="I556" i="3"/>
  <c r="U555" i="3"/>
  <c r="T555" i="3"/>
  <c r="S555" i="3"/>
  <c r="R555" i="3"/>
  <c r="L555" i="3"/>
  <c r="J555" i="3"/>
  <c r="I555" i="3"/>
  <c r="U554" i="3"/>
  <c r="T554" i="3"/>
  <c r="S554" i="3"/>
  <c r="R554" i="3"/>
  <c r="L554" i="3"/>
  <c r="J554" i="3"/>
  <c r="I554" i="3"/>
  <c r="U553" i="3"/>
  <c r="T553" i="3"/>
  <c r="S553" i="3"/>
  <c r="R553" i="3"/>
  <c r="L553" i="3"/>
  <c r="J553" i="3"/>
  <c r="I553" i="3"/>
  <c r="U552" i="3"/>
  <c r="T552" i="3"/>
  <c r="S552" i="3"/>
  <c r="R552" i="3"/>
  <c r="L552" i="3"/>
  <c r="J552" i="3"/>
  <c r="I552" i="3"/>
  <c r="U551" i="3"/>
  <c r="T551" i="3"/>
  <c r="S551" i="3"/>
  <c r="R551" i="3"/>
  <c r="L551" i="3"/>
  <c r="J551" i="3"/>
  <c r="I551" i="3"/>
  <c r="U550" i="3"/>
  <c r="T550" i="3"/>
  <c r="S550" i="3"/>
  <c r="R550" i="3"/>
  <c r="L550" i="3"/>
  <c r="J550" i="3"/>
  <c r="I550" i="3"/>
  <c r="U549" i="3"/>
  <c r="T549" i="3"/>
  <c r="S549" i="3"/>
  <c r="R549" i="3"/>
  <c r="L549" i="3"/>
  <c r="J549" i="3"/>
  <c r="I549" i="3"/>
  <c r="U548" i="3"/>
  <c r="T548" i="3"/>
  <c r="S548" i="3"/>
  <c r="R548" i="3"/>
  <c r="L548" i="3"/>
  <c r="J548" i="3"/>
  <c r="I548" i="3"/>
  <c r="U547" i="3"/>
  <c r="T547" i="3"/>
  <c r="S547" i="3"/>
  <c r="R547" i="3"/>
  <c r="L547" i="3"/>
  <c r="J547" i="3"/>
  <c r="I547" i="3"/>
  <c r="U546" i="3"/>
  <c r="T546" i="3"/>
  <c r="S546" i="3"/>
  <c r="R546" i="3"/>
  <c r="L546" i="3"/>
  <c r="J546" i="3"/>
  <c r="I546" i="3"/>
  <c r="U545" i="3"/>
  <c r="T545" i="3"/>
  <c r="S545" i="3"/>
  <c r="R545" i="3"/>
  <c r="L545" i="3"/>
  <c r="J545" i="3"/>
  <c r="I545" i="3"/>
  <c r="U544" i="3"/>
  <c r="T544" i="3"/>
  <c r="S544" i="3"/>
  <c r="R544" i="3"/>
  <c r="L544" i="3"/>
  <c r="J544" i="3"/>
  <c r="I544" i="3"/>
  <c r="U543" i="3"/>
  <c r="T543" i="3"/>
  <c r="S543" i="3"/>
  <c r="R543" i="3"/>
  <c r="L543" i="3"/>
  <c r="J543" i="3"/>
  <c r="I543" i="3"/>
  <c r="U542" i="3"/>
  <c r="T542" i="3"/>
  <c r="S542" i="3"/>
  <c r="R542" i="3"/>
  <c r="L542" i="3"/>
  <c r="J542" i="3"/>
  <c r="I542" i="3"/>
  <c r="U541" i="3"/>
  <c r="T541" i="3"/>
  <c r="S541" i="3"/>
  <c r="R541" i="3"/>
  <c r="L541" i="3"/>
  <c r="J541" i="3"/>
  <c r="I541" i="3"/>
  <c r="U540" i="3"/>
  <c r="T540" i="3"/>
  <c r="S540" i="3"/>
  <c r="R540" i="3"/>
  <c r="L540" i="3"/>
  <c r="J540" i="3"/>
  <c r="I540" i="3"/>
  <c r="U539" i="3"/>
  <c r="T539" i="3"/>
  <c r="S539" i="3"/>
  <c r="R539" i="3"/>
  <c r="L539" i="3"/>
  <c r="J539" i="3"/>
  <c r="I539" i="3"/>
  <c r="U538" i="3"/>
  <c r="T538" i="3"/>
  <c r="S538" i="3"/>
  <c r="R538" i="3"/>
  <c r="L538" i="3"/>
  <c r="J538" i="3"/>
  <c r="I538" i="3"/>
  <c r="U537" i="3"/>
  <c r="T537" i="3"/>
  <c r="S537" i="3"/>
  <c r="R537" i="3"/>
  <c r="L537" i="3"/>
  <c r="J537" i="3"/>
  <c r="I537" i="3"/>
  <c r="U536" i="3"/>
  <c r="T536" i="3"/>
  <c r="S536" i="3"/>
  <c r="R536" i="3"/>
  <c r="L536" i="3"/>
  <c r="J536" i="3"/>
  <c r="I536" i="3"/>
  <c r="U535" i="3"/>
  <c r="T535" i="3"/>
  <c r="S535" i="3"/>
  <c r="R535" i="3"/>
  <c r="L535" i="3"/>
  <c r="J535" i="3"/>
  <c r="I535" i="3"/>
  <c r="U534" i="3"/>
  <c r="T534" i="3"/>
  <c r="S534" i="3"/>
  <c r="R534" i="3"/>
  <c r="L534" i="3"/>
  <c r="J534" i="3"/>
  <c r="I534" i="3"/>
  <c r="U533" i="3"/>
  <c r="T533" i="3"/>
  <c r="S533" i="3"/>
  <c r="R533" i="3"/>
  <c r="L533" i="3"/>
  <c r="J533" i="3"/>
  <c r="I533" i="3"/>
  <c r="U532" i="3"/>
  <c r="T532" i="3"/>
  <c r="S532" i="3"/>
  <c r="R532" i="3"/>
  <c r="L532" i="3"/>
  <c r="J532" i="3"/>
  <c r="I532" i="3"/>
  <c r="U531" i="3"/>
  <c r="T531" i="3"/>
  <c r="S531" i="3"/>
  <c r="R531" i="3"/>
  <c r="L531" i="3"/>
  <c r="J531" i="3"/>
  <c r="I531" i="3"/>
  <c r="U530" i="3"/>
  <c r="T530" i="3"/>
  <c r="S530" i="3"/>
  <c r="R530" i="3"/>
  <c r="L530" i="3"/>
  <c r="J530" i="3"/>
  <c r="I530" i="3"/>
  <c r="U529" i="3"/>
  <c r="T529" i="3"/>
  <c r="S529" i="3"/>
  <c r="R529" i="3"/>
  <c r="L529" i="3"/>
  <c r="J529" i="3"/>
  <c r="I529" i="3"/>
  <c r="U528" i="3"/>
  <c r="T528" i="3"/>
  <c r="S528" i="3"/>
  <c r="R528" i="3"/>
  <c r="L528" i="3"/>
  <c r="J528" i="3"/>
  <c r="I528" i="3"/>
  <c r="U527" i="3"/>
  <c r="T527" i="3"/>
  <c r="S527" i="3"/>
  <c r="R527" i="3"/>
  <c r="L527" i="3"/>
  <c r="J527" i="3"/>
  <c r="I527" i="3"/>
  <c r="U526" i="3"/>
  <c r="T526" i="3"/>
  <c r="S526" i="3"/>
  <c r="R526" i="3"/>
  <c r="L526" i="3"/>
  <c r="J526" i="3"/>
  <c r="I526" i="3"/>
  <c r="U525" i="3"/>
  <c r="T525" i="3"/>
  <c r="S525" i="3"/>
  <c r="R525" i="3"/>
  <c r="L525" i="3"/>
  <c r="J525" i="3"/>
  <c r="I525" i="3"/>
  <c r="U524" i="3"/>
  <c r="T524" i="3"/>
  <c r="S524" i="3"/>
  <c r="R524" i="3"/>
  <c r="L524" i="3"/>
  <c r="J524" i="3"/>
  <c r="I524" i="3"/>
  <c r="S523" i="3"/>
  <c r="R523" i="3"/>
  <c r="L523" i="3"/>
  <c r="J523" i="3"/>
  <c r="I523" i="3"/>
  <c r="S522" i="3"/>
  <c r="R522" i="3"/>
  <c r="L522" i="3"/>
  <c r="J522" i="3"/>
  <c r="I522" i="3"/>
  <c r="S521" i="3"/>
  <c r="R521" i="3"/>
  <c r="L521" i="3"/>
  <c r="J521" i="3"/>
  <c r="I521" i="3"/>
  <c r="S520" i="3"/>
  <c r="R520" i="3"/>
  <c r="L520" i="3"/>
  <c r="J520" i="3"/>
  <c r="I520" i="3"/>
  <c r="S519" i="3"/>
  <c r="R519" i="3"/>
  <c r="L519" i="3"/>
  <c r="J519" i="3"/>
  <c r="I519" i="3"/>
  <c r="S518" i="3"/>
  <c r="R518" i="3"/>
  <c r="L518" i="3"/>
  <c r="J518" i="3"/>
  <c r="I518" i="3"/>
  <c r="S517" i="3"/>
  <c r="R517" i="3"/>
  <c r="L517" i="3"/>
  <c r="J517" i="3"/>
  <c r="I517" i="3"/>
  <c r="S516" i="3"/>
  <c r="R516" i="3"/>
  <c r="L516" i="3"/>
  <c r="J516" i="3"/>
  <c r="I516" i="3"/>
  <c r="S515" i="3"/>
  <c r="R515" i="3"/>
  <c r="L515" i="3"/>
  <c r="J515" i="3"/>
  <c r="I515" i="3"/>
  <c r="S514" i="3"/>
  <c r="R514" i="3"/>
  <c r="L514" i="3"/>
  <c r="J514" i="3"/>
  <c r="I514" i="3"/>
  <c r="S513" i="3"/>
  <c r="R513" i="3"/>
  <c r="L513" i="3"/>
  <c r="J513" i="3"/>
  <c r="I513" i="3"/>
  <c r="S512" i="3"/>
  <c r="R512" i="3"/>
  <c r="L512" i="3"/>
  <c r="J512" i="3"/>
  <c r="I512" i="3"/>
  <c r="S511" i="3"/>
  <c r="R511" i="3"/>
  <c r="L511" i="3"/>
  <c r="J511" i="3"/>
  <c r="I511" i="3"/>
  <c r="S510" i="3"/>
  <c r="R510" i="3"/>
  <c r="L510" i="3"/>
  <c r="J510" i="3"/>
  <c r="I510" i="3"/>
  <c r="S509" i="3"/>
  <c r="R509" i="3"/>
  <c r="L509" i="3"/>
  <c r="J509" i="3"/>
  <c r="I509" i="3"/>
  <c r="S508" i="3"/>
  <c r="R508" i="3"/>
  <c r="L508" i="3"/>
  <c r="J508" i="3"/>
  <c r="I508" i="3"/>
  <c r="S507" i="3"/>
  <c r="R507" i="3"/>
  <c r="L507" i="3"/>
  <c r="J507" i="3"/>
  <c r="I507" i="3"/>
  <c r="S506" i="3"/>
  <c r="R506" i="3"/>
  <c r="L506" i="3"/>
  <c r="J506" i="3"/>
  <c r="I506" i="3"/>
  <c r="S505" i="3"/>
  <c r="R505" i="3"/>
  <c r="L505" i="3"/>
  <c r="J505" i="3"/>
  <c r="I505" i="3"/>
  <c r="S504" i="3"/>
  <c r="R504" i="3"/>
  <c r="L504" i="3"/>
  <c r="J504" i="3"/>
  <c r="I504" i="3"/>
  <c r="S503" i="3"/>
  <c r="R503" i="3"/>
  <c r="L503" i="3"/>
  <c r="J503" i="3"/>
  <c r="I503" i="3"/>
  <c r="S502" i="3"/>
  <c r="R502" i="3"/>
  <c r="L502" i="3"/>
  <c r="J502" i="3"/>
  <c r="I502" i="3"/>
  <c r="S501" i="3"/>
  <c r="R501" i="3"/>
  <c r="L501" i="3"/>
  <c r="J501" i="3"/>
  <c r="I501" i="3"/>
  <c r="S500" i="3"/>
  <c r="R500" i="3"/>
  <c r="L500" i="3"/>
  <c r="J500" i="3"/>
  <c r="I500" i="3"/>
  <c r="S499" i="3"/>
  <c r="R499" i="3"/>
  <c r="L499" i="3"/>
  <c r="J499" i="3"/>
  <c r="I499" i="3"/>
  <c r="S498" i="3"/>
  <c r="R498" i="3"/>
  <c r="L498" i="3"/>
  <c r="J498" i="3"/>
  <c r="I498" i="3"/>
  <c r="S497" i="3"/>
  <c r="R497" i="3"/>
  <c r="L497" i="3"/>
  <c r="J497" i="3"/>
  <c r="I497" i="3"/>
  <c r="S496" i="3"/>
  <c r="R496" i="3"/>
  <c r="L496" i="3"/>
  <c r="J496" i="3"/>
  <c r="I496" i="3"/>
  <c r="S495" i="3"/>
  <c r="R495" i="3"/>
  <c r="L495" i="3"/>
  <c r="J495" i="3"/>
  <c r="I495" i="3"/>
  <c r="S494" i="3"/>
  <c r="R494" i="3"/>
  <c r="L494" i="3"/>
  <c r="J494" i="3"/>
  <c r="I494" i="3"/>
  <c r="S493" i="3"/>
  <c r="R493" i="3"/>
  <c r="L493" i="3"/>
  <c r="J493" i="3"/>
  <c r="I493" i="3"/>
  <c r="S492" i="3"/>
  <c r="R492" i="3"/>
  <c r="L492" i="3"/>
  <c r="J492" i="3"/>
  <c r="I492" i="3"/>
  <c r="S491" i="3"/>
  <c r="R491" i="3"/>
  <c r="L491" i="3"/>
  <c r="J491" i="3"/>
  <c r="I491" i="3"/>
  <c r="S490" i="3"/>
  <c r="R490" i="3"/>
  <c r="L490" i="3"/>
  <c r="J490" i="3"/>
  <c r="I490" i="3"/>
  <c r="S489" i="3"/>
  <c r="R489" i="3"/>
  <c r="L489" i="3"/>
  <c r="J489" i="3"/>
  <c r="I489" i="3"/>
  <c r="S488" i="3"/>
  <c r="R488" i="3"/>
  <c r="L488" i="3"/>
  <c r="J488" i="3"/>
  <c r="I488" i="3"/>
  <c r="S487" i="3"/>
  <c r="R487" i="3"/>
  <c r="L487" i="3"/>
  <c r="J487" i="3"/>
  <c r="I487" i="3"/>
  <c r="S486" i="3"/>
  <c r="R486" i="3"/>
  <c r="L486" i="3"/>
  <c r="J486" i="3"/>
  <c r="I486" i="3"/>
  <c r="S485" i="3"/>
  <c r="R485" i="3"/>
  <c r="L485" i="3"/>
  <c r="J485" i="3"/>
  <c r="I485" i="3"/>
  <c r="S484" i="3"/>
  <c r="R484" i="3"/>
  <c r="L484" i="3"/>
  <c r="J484" i="3"/>
  <c r="I484" i="3"/>
  <c r="S483" i="3"/>
  <c r="R483" i="3"/>
  <c r="L483" i="3"/>
  <c r="J483" i="3"/>
  <c r="I483" i="3"/>
  <c r="S482" i="3"/>
  <c r="R482" i="3"/>
  <c r="L482" i="3"/>
  <c r="J482" i="3"/>
  <c r="I482" i="3"/>
  <c r="S481" i="3"/>
  <c r="R481" i="3"/>
  <c r="L481" i="3"/>
  <c r="J481" i="3"/>
  <c r="I481" i="3"/>
  <c r="S480" i="3"/>
  <c r="R480" i="3"/>
  <c r="L480" i="3"/>
  <c r="J480" i="3"/>
  <c r="I480" i="3"/>
  <c r="S479" i="3"/>
  <c r="R479" i="3"/>
  <c r="L479" i="3"/>
  <c r="J479" i="3"/>
  <c r="I479" i="3"/>
  <c r="S478" i="3"/>
  <c r="R478" i="3"/>
  <c r="L478" i="3"/>
  <c r="J478" i="3"/>
  <c r="I478" i="3"/>
  <c r="S477" i="3"/>
  <c r="R477" i="3"/>
  <c r="L477" i="3"/>
  <c r="J477" i="3"/>
  <c r="I477" i="3"/>
  <c r="S476" i="3"/>
  <c r="R476" i="3"/>
  <c r="L476" i="3"/>
  <c r="J476" i="3"/>
  <c r="I476" i="3"/>
  <c r="S475" i="3"/>
  <c r="R475" i="3"/>
  <c r="L475" i="3"/>
  <c r="J475" i="3"/>
  <c r="I475" i="3"/>
  <c r="S474" i="3"/>
  <c r="R474" i="3"/>
  <c r="L474" i="3"/>
  <c r="J474" i="3"/>
  <c r="I474" i="3"/>
  <c r="S473" i="3"/>
  <c r="R473" i="3"/>
  <c r="L473" i="3"/>
  <c r="J473" i="3"/>
  <c r="I473" i="3"/>
  <c r="S472" i="3"/>
  <c r="R472" i="3"/>
  <c r="L472" i="3"/>
  <c r="J472" i="3"/>
  <c r="I472" i="3"/>
  <c r="S471" i="3"/>
  <c r="R471" i="3"/>
  <c r="L471" i="3"/>
  <c r="J471" i="3"/>
  <c r="I471" i="3"/>
  <c r="S470" i="3"/>
  <c r="R470" i="3"/>
  <c r="L470" i="3"/>
  <c r="J470" i="3"/>
  <c r="I470" i="3"/>
  <c r="S469" i="3"/>
  <c r="R469" i="3"/>
  <c r="L469" i="3"/>
  <c r="J469" i="3"/>
  <c r="I469" i="3"/>
  <c r="S468" i="3"/>
  <c r="R468" i="3"/>
  <c r="L468" i="3"/>
  <c r="J468" i="3"/>
  <c r="I468" i="3"/>
  <c r="S467" i="3"/>
  <c r="R467" i="3"/>
  <c r="L467" i="3"/>
  <c r="J467" i="3"/>
  <c r="I467" i="3"/>
  <c r="S466" i="3"/>
  <c r="R466" i="3"/>
  <c r="L466" i="3"/>
  <c r="J466" i="3"/>
  <c r="I466" i="3"/>
  <c r="S465" i="3"/>
  <c r="R465" i="3"/>
  <c r="L465" i="3"/>
  <c r="J465" i="3"/>
  <c r="I465" i="3"/>
  <c r="S464" i="3"/>
  <c r="R464" i="3"/>
  <c r="L464" i="3"/>
  <c r="J464" i="3"/>
  <c r="I464" i="3"/>
  <c r="S463" i="3"/>
  <c r="R463" i="3"/>
  <c r="L463" i="3"/>
  <c r="J463" i="3"/>
  <c r="I463" i="3"/>
  <c r="S462" i="3"/>
  <c r="R462" i="3"/>
  <c r="L462" i="3"/>
  <c r="J462" i="3"/>
  <c r="I462" i="3"/>
  <c r="S461" i="3"/>
  <c r="R461" i="3"/>
  <c r="L461" i="3"/>
  <c r="J461" i="3"/>
  <c r="I461" i="3"/>
  <c r="S460" i="3"/>
  <c r="R460" i="3"/>
  <c r="L460" i="3"/>
  <c r="J460" i="3"/>
  <c r="I460" i="3"/>
  <c r="S459" i="3"/>
  <c r="R459" i="3"/>
  <c r="L459" i="3"/>
  <c r="J459" i="3"/>
  <c r="I459" i="3"/>
  <c r="S458" i="3"/>
  <c r="R458" i="3"/>
  <c r="L458" i="3"/>
  <c r="J458" i="3"/>
  <c r="I458" i="3"/>
  <c r="S457" i="3"/>
  <c r="R457" i="3"/>
  <c r="L457" i="3"/>
  <c r="J457" i="3"/>
  <c r="I457" i="3"/>
  <c r="U456" i="3"/>
  <c r="T456" i="3"/>
  <c r="S456" i="3"/>
  <c r="R456" i="3"/>
  <c r="L456" i="3"/>
  <c r="J456" i="3"/>
  <c r="I456" i="3"/>
  <c r="U455" i="3"/>
  <c r="T455" i="3"/>
  <c r="S455" i="3"/>
  <c r="R455" i="3"/>
  <c r="L455" i="3"/>
  <c r="J455" i="3"/>
  <c r="I455" i="3"/>
  <c r="U454" i="3"/>
  <c r="T454" i="3"/>
  <c r="S454" i="3"/>
  <c r="R454" i="3"/>
  <c r="L454" i="3"/>
  <c r="J454" i="3"/>
  <c r="I454" i="3"/>
  <c r="U453" i="3"/>
  <c r="T453" i="3"/>
  <c r="S453" i="3"/>
  <c r="R453" i="3"/>
  <c r="L453" i="3"/>
  <c r="J453" i="3"/>
  <c r="I453" i="3"/>
  <c r="S452" i="3"/>
  <c r="R452" i="3"/>
  <c r="L452" i="3"/>
  <c r="J452" i="3"/>
  <c r="I452" i="3"/>
  <c r="S451" i="3"/>
  <c r="R451" i="3"/>
  <c r="L451" i="3"/>
  <c r="J451" i="3"/>
  <c r="I451" i="3"/>
  <c r="S450" i="3"/>
  <c r="R450" i="3"/>
  <c r="L450" i="3"/>
  <c r="J450" i="3"/>
  <c r="I450" i="3"/>
  <c r="S449" i="3"/>
  <c r="R449" i="3"/>
  <c r="L449" i="3"/>
  <c r="J449" i="3"/>
  <c r="I449" i="3"/>
  <c r="S448" i="3"/>
  <c r="R448" i="3"/>
  <c r="L448" i="3"/>
  <c r="J448" i="3"/>
  <c r="I448" i="3"/>
  <c r="S447" i="3"/>
  <c r="R447" i="3"/>
  <c r="L447" i="3"/>
  <c r="J447" i="3"/>
  <c r="I447" i="3"/>
  <c r="S446" i="3"/>
  <c r="R446" i="3"/>
  <c r="L446" i="3"/>
  <c r="J446" i="3"/>
  <c r="I446" i="3"/>
  <c r="S445" i="3"/>
  <c r="R445" i="3"/>
  <c r="L445" i="3"/>
  <c r="J445" i="3"/>
  <c r="I445" i="3"/>
  <c r="S444" i="3"/>
  <c r="R444" i="3"/>
  <c r="L444" i="3"/>
  <c r="J444" i="3"/>
  <c r="I444" i="3"/>
  <c r="S443" i="3"/>
  <c r="R443" i="3"/>
  <c r="L443" i="3"/>
  <c r="J443" i="3"/>
  <c r="I443" i="3"/>
  <c r="S442" i="3"/>
  <c r="R442" i="3"/>
  <c r="L442" i="3"/>
  <c r="J442" i="3"/>
  <c r="I442" i="3"/>
  <c r="S441" i="3"/>
  <c r="R441" i="3"/>
  <c r="L441" i="3"/>
  <c r="J441" i="3"/>
  <c r="I441" i="3"/>
  <c r="S440" i="3"/>
  <c r="R440" i="3"/>
  <c r="L440" i="3"/>
  <c r="J440" i="3"/>
  <c r="I440" i="3"/>
  <c r="S439" i="3"/>
  <c r="R439" i="3"/>
  <c r="L439" i="3"/>
  <c r="J439" i="3"/>
  <c r="I439" i="3"/>
  <c r="S438" i="3"/>
  <c r="R438" i="3"/>
  <c r="L438" i="3"/>
  <c r="J438" i="3"/>
  <c r="I438" i="3"/>
  <c r="S437" i="3"/>
  <c r="R437" i="3"/>
  <c r="L437" i="3"/>
  <c r="J437" i="3"/>
  <c r="I437" i="3"/>
  <c r="S436" i="3"/>
  <c r="R436" i="3"/>
  <c r="L436" i="3"/>
  <c r="J436" i="3"/>
  <c r="I436" i="3"/>
  <c r="S435" i="3"/>
  <c r="R435" i="3"/>
  <c r="L435" i="3"/>
  <c r="J435" i="3"/>
  <c r="I435" i="3"/>
  <c r="S434" i="3"/>
  <c r="R434" i="3"/>
  <c r="L434" i="3"/>
  <c r="J434" i="3"/>
  <c r="I434" i="3"/>
  <c r="S433" i="3"/>
  <c r="R433" i="3"/>
  <c r="L433" i="3"/>
  <c r="J433" i="3"/>
  <c r="I433" i="3"/>
  <c r="S432" i="3"/>
  <c r="R432" i="3"/>
  <c r="L432" i="3"/>
  <c r="J432" i="3"/>
  <c r="I432" i="3"/>
  <c r="S431" i="3"/>
  <c r="R431" i="3"/>
  <c r="L431" i="3"/>
  <c r="J431" i="3"/>
  <c r="I431" i="3"/>
  <c r="S430" i="3"/>
  <c r="R430" i="3"/>
  <c r="L430" i="3"/>
  <c r="J430" i="3"/>
  <c r="I430" i="3"/>
  <c r="S429" i="3"/>
  <c r="R429" i="3"/>
  <c r="L429" i="3"/>
  <c r="J429" i="3"/>
  <c r="I429" i="3"/>
  <c r="S428" i="3"/>
  <c r="R428" i="3"/>
  <c r="L428" i="3"/>
  <c r="J428" i="3"/>
  <c r="I428" i="3"/>
  <c r="S427" i="3"/>
  <c r="R427" i="3"/>
  <c r="L427" i="3"/>
  <c r="J427" i="3"/>
  <c r="I427" i="3"/>
  <c r="S426" i="3"/>
  <c r="R426" i="3"/>
  <c r="L426" i="3"/>
  <c r="J426" i="3"/>
  <c r="I426" i="3"/>
  <c r="S425" i="3"/>
  <c r="R425" i="3"/>
  <c r="L425" i="3"/>
  <c r="J425" i="3"/>
  <c r="I425" i="3"/>
  <c r="S424" i="3"/>
  <c r="R424" i="3"/>
  <c r="L424" i="3"/>
  <c r="J424" i="3"/>
  <c r="I424" i="3"/>
  <c r="S423" i="3"/>
  <c r="R423" i="3"/>
  <c r="L423" i="3"/>
  <c r="J423" i="3"/>
  <c r="I423" i="3"/>
  <c r="S422" i="3"/>
  <c r="R422" i="3"/>
  <c r="L422" i="3"/>
  <c r="J422" i="3"/>
  <c r="I422" i="3"/>
  <c r="S421" i="3"/>
  <c r="R421" i="3"/>
  <c r="L421" i="3"/>
  <c r="J421" i="3"/>
  <c r="I421" i="3"/>
  <c r="S420" i="3"/>
  <c r="R420" i="3"/>
  <c r="L420" i="3"/>
  <c r="J420" i="3"/>
  <c r="I420" i="3"/>
  <c r="S419" i="3"/>
  <c r="R419" i="3"/>
  <c r="L419" i="3"/>
  <c r="J419" i="3"/>
  <c r="I419" i="3"/>
  <c r="S418" i="3"/>
  <c r="R418" i="3"/>
  <c r="L418" i="3"/>
  <c r="J418" i="3"/>
  <c r="I418" i="3"/>
  <c r="S417" i="3"/>
  <c r="R417" i="3"/>
  <c r="L417" i="3"/>
  <c r="J417" i="3"/>
  <c r="I417" i="3"/>
  <c r="S416" i="3"/>
  <c r="R416" i="3"/>
  <c r="L416" i="3"/>
  <c r="J416" i="3"/>
  <c r="I416" i="3"/>
  <c r="S415" i="3"/>
  <c r="R415" i="3"/>
  <c r="L415" i="3"/>
  <c r="J415" i="3"/>
  <c r="I415" i="3"/>
  <c r="S414" i="3"/>
  <c r="R414" i="3"/>
  <c r="L414" i="3"/>
  <c r="J414" i="3"/>
  <c r="I414" i="3"/>
  <c r="S413" i="3"/>
  <c r="R413" i="3"/>
  <c r="L413" i="3"/>
  <c r="J413" i="3"/>
  <c r="I413" i="3"/>
  <c r="S412" i="3"/>
  <c r="R412" i="3"/>
  <c r="L412" i="3"/>
  <c r="J412" i="3"/>
  <c r="I412" i="3"/>
  <c r="S411" i="3"/>
  <c r="R411" i="3"/>
  <c r="L411" i="3"/>
  <c r="J411" i="3"/>
  <c r="I411" i="3"/>
  <c r="S410" i="3"/>
  <c r="R410" i="3"/>
  <c r="L410" i="3"/>
  <c r="J410" i="3"/>
  <c r="I410" i="3"/>
  <c r="S409" i="3"/>
  <c r="R409" i="3"/>
  <c r="L409" i="3"/>
  <c r="J409" i="3"/>
  <c r="I409" i="3"/>
  <c r="S408" i="3"/>
  <c r="R408" i="3"/>
  <c r="L408" i="3"/>
  <c r="J408" i="3"/>
  <c r="I408" i="3"/>
  <c r="S407" i="3"/>
  <c r="R407" i="3"/>
  <c r="L407" i="3"/>
  <c r="J407" i="3"/>
  <c r="I407" i="3"/>
  <c r="S406" i="3"/>
  <c r="R406" i="3"/>
  <c r="L406" i="3"/>
  <c r="J406" i="3"/>
  <c r="I406" i="3"/>
  <c r="S405" i="3"/>
  <c r="R405" i="3"/>
  <c r="L405" i="3"/>
  <c r="J405" i="3"/>
  <c r="I405" i="3"/>
  <c r="S404" i="3"/>
  <c r="R404" i="3"/>
  <c r="L404" i="3"/>
  <c r="J404" i="3"/>
  <c r="I404" i="3"/>
  <c r="S403" i="3"/>
  <c r="R403" i="3"/>
  <c r="L403" i="3"/>
  <c r="J403" i="3"/>
  <c r="I403" i="3"/>
  <c r="S402" i="3"/>
  <c r="R402" i="3"/>
  <c r="L402" i="3"/>
  <c r="J402" i="3"/>
  <c r="I402" i="3"/>
  <c r="S401" i="3"/>
  <c r="R401" i="3"/>
  <c r="L401" i="3"/>
  <c r="J401" i="3"/>
  <c r="I401" i="3"/>
  <c r="S400" i="3"/>
  <c r="R400" i="3"/>
  <c r="L400" i="3"/>
  <c r="J400" i="3"/>
  <c r="I400" i="3"/>
  <c r="S399" i="3"/>
  <c r="R399" i="3"/>
  <c r="L399" i="3"/>
  <c r="J399" i="3"/>
  <c r="I399" i="3"/>
  <c r="S398" i="3"/>
  <c r="R398" i="3"/>
  <c r="L398" i="3"/>
  <c r="J398" i="3"/>
  <c r="I398" i="3"/>
  <c r="S397" i="3"/>
  <c r="R397" i="3"/>
  <c r="L397" i="3"/>
  <c r="J397" i="3"/>
  <c r="I397" i="3"/>
  <c r="S396" i="3"/>
  <c r="R396" i="3"/>
  <c r="L396" i="3"/>
  <c r="J396" i="3"/>
  <c r="I396" i="3"/>
  <c r="S395" i="3"/>
  <c r="R395" i="3"/>
  <c r="L395" i="3"/>
  <c r="J395" i="3"/>
  <c r="I395" i="3"/>
  <c r="S394" i="3"/>
  <c r="R394" i="3"/>
  <c r="L394" i="3"/>
  <c r="J394" i="3"/>
  <c r="I394" i="3"/>
  <c r="S393" i="3"/>
  <c r="R393" i="3"/>
  <c r="L393" i="3"/>
  <c r="J393" i="3"/>
  <c r="I393" i="3"/>
  <c r="S392" i="3"/>
  <c r="R392" i="3"/>
  <c r="L392" i="3"/>
  <c r="J392" i="3"/>
  <c r="I392" i="3"/>
  <c r="S391" i="3"/>
  <c r="R391" i="3"/>
  <c r="L391" i="3"/>
  <c r="J391" i="3"/>
  <c r="I391" i="3"/>
  <c r="S390" i="3"/>
  <c r="R390" i="3"/>
  <c r="L390" i="3"/>
  <c r="J390" i="3"/>
  <c r="I390" i="3"/>
  <c r="S389" i="3"/>
  <c r="R389" i="3"/>
  <c r="L389" i="3"/>
  <c r="J389" i="3"/>
  <c r="I389" i="3"/>
  <c r="S388" i="3"/>
  <c r="R388" i="3"/>
  <c r="L388" i="3"/>
  <c r="J388" i="3"/>
  <c r="I388" i="3"/>
  <c r="S387" i="3"/>
  <c r="R387" i="3"/>
  <c r="L387" i="3"/>
  <c r="J387" i="3"/>
  <c r="I387" i="3"/>
  <c r="S386" i="3"/>
  <c r="R386" i="3"/>
  <c r="L386" i="3"/>
  <c r="J386" i="3"/>
  <c r="I386" i="3"/>
  <c r="S385" i="3"/>
  <c r="R385" i="3"/>
  <c r="L385" i="3"/>
  <c r="J385" i="3"/>
  <c r="I385" i="3"/>
  <c r="S384" i="3"/>
  <c r="R384" i="3"/>
  <c r="L384" i="3"/>
  <c r="J384" i="3"/>
  <c r="I384" i="3"/>
  <c r="S383" i="3"/>
  <c r="R383" i="3"/>
  <c r="L383" i="3"/>
  <c r="J383" i="3"/>
  <c r="I383" i="3"/>
  <c r="S382" i="3"/>
  <c r="R382" i="3"/>
  <c r="L382" i="3"/>
  <c r="J382" i="3"/>
  <c r="I382" i="3"/>
  <c r="S381" i="3"/>
  <c r="R381" i="3"/>
  <c r="L381" i="3"/>
  <c r="J381" i="3"/>
  <c r="I381" i="3"/>
  <c r="S380" i="3"/>
  <c r="R380" i="3"/>
  <c r="L380" i="3"/>
  <c r="J380" i="3"/>
  <c r="I380" i="3"/>
  <c r="S379" i="3"/>
  <c r="R379" i="3"/>
  <c r="L379" i="3"/>
  <c r="J379" i="3"/>
  <c r="I379" i="3"/>
  <c r="S378" i="3"/>
  <c r="R378" i="3"/>
  <c r="L378" i="3"/>
  <c r="J378" i="3"/>
  <c r="I378" i="3"/>
  <c r="S377" i="3"/>
  <c r="R377" i="3"/>
  <c r="L377" i="3"/>
  <c r="J377" i="3"/>
  <c r="I377" i="3"/>
  <c r="S376" i="3"/>
  <c r="R376" i="3"/>
  <c r="L376" i="3"/>
  <c r="J376" i="3"/>
  <c r="I376" i="3"/>
  <c r="S375" i="3"/>
  <c r="R375" i="3"/>
  <c r="L375" i="3"/>
  <c r="J375" i="3"/>
  <c r="I375" i="3"/>
  <c r="S374" i="3"/>
  <c r="R374" i="3"/>
  <c r="L374" i="3"/>
  <c r="J374" i="3"/>
  <c r="I374" i="3"/>
  <c r="S373" i="3"/>
  <c r="R373" i="3"/>
  <c r="L373" i="3"/>
  <c r="J373" i="3"/>
  <c r="I373" i="3"/>
  <c r="S372" i="3"/>
  <c r="R372" i="3"/>
  <c r="L372" i="3"/>
  <c r="J372" i="3"/>
  <c r="I372" i="3"/>
  <c r="S371" i="3"/>
  <c r="R371" i="3"/>
  <c r="L371" i="3"/>
  <c r="J371" i="3"/>
  <c r="I371" i="3"/>
  <c r="S370" i="3"/>
  <c r="R370" i="3"/>
  <c r="L370" i="3"/>
  <c r="J370" i="3"/>
  <c r="I370" i="3"/>
  <c r="S369" i="3"/>
  <c r="R369" i="3"/>
  <c r="L369" i="3"/>
  <c r="J369" i="3"/>
  <c r="I369" i="3"/>
  <c r="S368" i="3"/>
  <c r="R368" i="3"/>
  <c r="L368" i="3"/>
  <c r="J368" i="3"/>
  <c r="I368" i="3"/>
  <c r="S367" i="3"/>
  <c r="R367" i="3"/>
  <c r="L367" i="3"/>
  <c r="J367" i="3"/>
  <c r="I367" i="3"/>
  <c r="S366" i="3"/>
  <c r="R366" i="3"/>
  <c r="L366" i="3"/>
  <c r="J366" i="3"/>
  <c r="I366" i="3"/>
  <c r="S365" i="3"/>
  <c r="R365" i="3"/>
  <c r="L365" i="3"/>
  <c r="J365" i="3"/>
  <c r="I365" i="3"/>
  <c r="S364" i="3"/>
  <c r="R364" i="3"/>
  <c r="L364" i="3"/>
  <c r="J364" i="3"/>
  <c r="I364" i="3"/>
  <c r="S363" i="3"/>
  <c r="R363" i="3"/>
  <c r="L363" i="3"/>
  <c r="J363" i="3"/>
  <c r="I363" i="3"/>
  <c r="S362" i="3"/>
  <c r="R362" i="3"/>
  <c r="L362" i="3"/>
  <c r="J362" i="3"/>
  <c r="I362" i="3"/>
  <c r="S361" i="3"/>
  <c r="R361" i="3"/>
  <c r="L361" i="3"/>
  <c r="J361" i="3"/>
  <c r="I361" i="3"/>
  <c r="S360" i="3"/>
  <c r="R360" i="3"/>
  <c r="L360" i="3"/>
  <c r="J360" i="3"/>
  <c r="I360" i="3"/>
  <c r="S359" i="3"/>
  <c r="R359" i="3"/>
  <c r="L359" i="3"/>
  <c r="J359" i="3"/>
  <c r="I359" i="3"/>
  <c r="S358" i="3"/>
  <c r="R358" i="3"/>
  <c r="L358" i="3"/>
  <c r="J358" i="3"/>
  <c r="I358" i="3"/>
  <c r="S357" i="3"/>
  <c r="R357" i="3"/>
  <c r="L357" i="3"/>
  <c r="J357" i="3"/>
  <c r="I357" i="3"/>
  <c r="S356" i="3"/>
  <c r="R356" i="3"/>
  <c r="L356" i="3"/>
  <c r="J356" i="3"/>
  <c r="I356" i="3"/>
  <c r="S355" i="3"/>
  <c r="R355" i="3"/>
  <c r="L355" i="3"/>
  <c r="J355" i="3"/>
  <c r="I355" i="3"/>
  <c r="S354" i="3"/>
  <c r="R354" i="3"/>
  <c r="L354" i="3"/>
  <c r="J354" i="3"/>
  <c r="I354" i="3"/>
  <c r="S353" i="3"/>
  <c r="R353" i="3"/>
  <c r="L353" i="3"/>
  <c r="J353" i="3"/>
  <c r="I353" i="3"/>
  <c r="S352" i="3"/>
  <c r="R352" i="3"/>
  <c r="L352" i="3"/>
  <c r="J352" i="3"/>
  <c r="I352" i="3"/>
  <c r="S351" i="3"/>
  <c r="R351" i="3"/>
  <c r="L351" i="3"/>
  <c r="J351" i="3"/>
  <c r="I351" i="3"/>
  <c r="S350" i="3"/>
  <c r="R350" i="3"/>
  <c r="L350" i="3"/>
  <c r="J350" i="3"/>
  <c r="I350" i="3"/>
  <c r="S349" i="3"/>
  <c r="R349" i="3"/>
  <c r="L349" i="3"/>
  <c r="J349" i="3"/>
  <c r="I349" i="3"/>
  <c r="S348" i="3"/>
  <c r="R348" i="3"/>
  <c r="L348" i="3"/>
  <c r="J348" i="3"/>
  <c r="I348" i="3"/>
  <c r="S347" i="3"/>
  <c r="R347" i="3"/>
  <c r="L347" i="3"/>
  <c r="J347" i="3"/>
  <c r="I347" i="3"/>
  <c r="S346" i="3"/>
  <c r="R346" i="3"/>
  <c r="L346" i="3"/>
  <c r="J346" i="3"/>
  <c r="I346" i="3"/>
  <c r="S345" i="3"/>
  <c r="R345" i="3"/>
  <c r="L345" i="3"/>
  <c r="J345" i="3"/>
  <c r="I345" i="3"/>
  <c r="S344" i="3"/>
  <c r="R344" i="3"/>
  <c r="L344" i="3"/>
  <c r="J344" i="3"/>
  <c r="I344" i="3"/>
  <c r="S343" i="3"/>
  <c r="R343" i="3"/>
  <c r="L343" i="3"/>
  <c r="J343" i="3"/>
  <c r="I343" i="3"/>
  <c r="S342" i="3"/>
  <c r="R342" i="3"/>
  <c r="L342" i="3"/>
  <c r="J342" i="3"/>
  <c r="I342" i="3"/>
  <c r="S341" i="3"/>
  <c r="R341" i="3"/>
  <c r="L341" i="3"/>
  <c r="J341" i="3"/>
  <c r="I341" i="3"/>
  <c r="S340" i="3"/>
  <c r="R340" i="3"/>
  <c r="L340" i="3"/>
  <c r="J340" i="3"/>
  <c r="I340" i="3"/>
  <c r="S339" i="3"/>
  <c r="R339" i="3"/>
  <c r="L339" i="3"/>
  <c r="J339" i="3"/>
  <c r="I339" i="3"/>
  <c r="S338" i="3"/>
  <c r="R338" i="3"/>
  <c r="L338" i="3"/>
  <c r="J338" i="3"/>
  <c r="I338" i="3"/>
  <c r="S337" i="3"/>
  <c r="R337" i="3"/>
  <c r="L337" i="3"/>
  <c r="J337" i="3"/>
  <c r="I337" i="3"/>
  <c r="S336" i="3"/>
  <c r="R336" i="3"/>
  <c r="L336" i="3"/>
  <c r="J336" i="3"/>
  <c r="I336" i="3"/>
  <c r="S335" i="3"/>
  <c r="R335" i="3"/>
  <c r="L335" i="3"/>
  <c r="J335" i="3"/>
  <c r="I335" i="3"/>
  <c r="S334" i="3"/>
  <c r="R334" i="3"/>
  <c r="L334" i="3"/>
  <c r="J334" i="3"/>
  <c r="I334" i="3"/>
  <c r="S333" i="3"/>
  <c r="R333" i="3"/>
  <c r="L333" i="3"/>
  <c r="J333" i="3"/>
  <c r="I333" i="3"/>
  <c r="S332" i="3"/>
  <c r="R332" i="3"/>
  <c r="L332" i="3"/>
  <c r="J332" i="3"/>
  <c r="I332" i="3"/>
  <c r="S331" i="3"/>
  <c r="R331" i="3"/>
  <c r="L331" i="3"/>
  <c r="J331" i="3"/>
  <c r="I331" i="3"/>
  <c r="S330" i="3"/>
  <c r="R330" i="3"/>
  <c r="L330" i="3"/>
  <c r="J330" i="3"/>
  <c r="I330" i="3"/>
  <c r="S329" i="3"/>
  <c r="R329" i="3"/>
  <c r="L329" i="3"/>
  <c r="J329" i="3"/>
  <c r="I329" i="3"/>
  <c r="S328" i="3"/>
  <c r="R328" i="3"/>
  <c r="L328" i="3"/>
  <c r="J328" i="3"/>
  <c r="I328" i="3"/>
  <c r="S327" i="3"/>
  <c r="R327" i="3"/>
  <c r="L327" i="3"/>
  <c r="J327" i="3"/>
  <c r="I327" i="3"/>
  <c r="S326" i="3"/>
  <c r="R326" i="3"/>
  <c r="L326" i="3"/>
  <c r="J326" i="3"/>
  <c r="I326" i="3"/>
  <c r="S325" i="3"/>
  <c r="R325" i="3"/>
  <c r="L325" i="3"/>
  <c r="J325" i="3"/>
  <c r="I325" i="3"/>
  <c r="S324" i="3"/>
  <c r="R324" i="3"/>
  <c r="L324" i="3"/>
  <c r="J324" i="3"/>
  <c r="I324" i="3"/>
  <c r="S323" i="3"/>
  <c r="R323" i="3"/>
  <c r="L323" i="3"/>
  <c r="J323" i="3"/>
  <c r="I323" i="3"/>
  <c r="U322" i="3"/>
  <c r="T322" i="3"/>
  <c r="S322" i="3"/>
  <c r="R322" i="3"/>
  <c r="L322" i="3"/>
  <c r="J322" i="3"/>
  <c r="I322" i="3"/>
  <c r="U321" i="3"/>
  <c r="T321" i="3"/>
  <c r="S321" i="3"/>
  <c r="R321" i="3"/>
  <c r="L321" i="3"/>
  <c r="J321" i="3"/>
  <c r="I321" i="3"/>
  <c r="U320" i="3"/>
  <c r="T320" i="3"/>
  <c r="S320" i="3"/>
  <c r="R320" i="3"/>
  <c r="L320" i="3"/>
  <c r="J320" i="3"/>
  <c r="I320" i="3"/>
  <c r="U319" i="3"/>
  <c r="T319" i="3"/>
  <c r="S319" i="3"/>
  <c r="R319" i="3"/>
  <c r="L319" i="3"/>
  <c r="J319" i="3"/>
  <c r="I319" i="3"/>
  <c r="U318" i="3"/>
  <c r="T318" i="3"/>
  <c r="S318" i="3"/>
  <c r="R318" i="3"/>
  <c r="L318" i="3"/>
  <c r="J318" i="3"/>
  <c r="I318" i="3"/>
  <c r="U317" i="3"/>
  <c r="T317" i="3"/>
  <c r="S317" i="3"/>
  <c r="R317" i="3"/>
  <c r="L317" i="3"/>
  <c r="J317" i="3"/>
  <c r="I317" i="3"/>
  <c r="U316" i="3"/>
  <c r="T316" i="3"/>
  <c r="S316" i="3"/>
  <c r="R316" i="3"/>
  <c r="L316" i="3"/>
  <c r="J316" i="3"/>
  <c r="I316" i="3"/>
  <c r="U315" i="3"/>
  <c r="T315" i="3"/>
  <c r="S315" i="3"/>
  <c r="R315" i="3"/>
  <c r="L315" i="3"/>
  <c r="J315" i="3"/>
  <c r="I315" i="3"/>
  <c r="U314" i="3"/>
  <c r="T314" i="3"/>
  <c r="S314" i="3"/>
  <c r="R314" i="3"/>
  <c r="L314" i="3"/>
  <c r="J314" i="3"/>
  <c r="I314" i="3"/>
  <c r="U313" i="3"/>
  <c r="T313" i="3"/>
  <c r="S313" i="3"/>
  <c r="R313" i="3"/>
  <c r="L313" i="3"/>
  <c r="J313" i="3"/>
  <c r="I313" i="3"/>
  <c r="U312" i="3"/>
  <c r="T312" i="3"/>
  <c r="S312" i="3"/>
  <c r="R312" i="3"/>
  <c r="L312" i="3"/>
  <c r="J312" i="3"/>
  <c r="I312" i="3"/>
  <c r="U311" i="3"/>
  <c r="T311" i="3"/>
  <c r="S311" i="3"/>
  <c r="R311" i="3"/>
  <c r="L311" i="3"/>
  <c r="J311" i="3"/>
  <c r="I311" i="3"/>
  <c r="U310" i="3"/>
  <c r="T310" i="3"/>
  <c r="S310" i="3"/>
  <c r="R310" i="3"/>
  <c r="L310" i="3"/>
  <c r="J310" i="3"/>
  <c r="I310" i="3"/>
  <c r="U309" i="3"/>
  <c r="T309" i="3"/>
  <c r="S309" i="3"/>
  <c r="R309" i="3"/>
  <c r="L309" i="3"/>
  <c r="J309" i="3"/>
  <c r="I309" i="3"/>
  <c r="U308" i="3"/>
  <c r="T308" i="3"/>
  <c r="S308" i="3"/>
  <c r="R308" i="3"/>
  <c r="L308" i="3"/>
  <c r="J308" i="3"/>
  <c r="I308" i="3"/>
  <c r="S307" i="3"/>
  <c r="R307" i="3"/>
  <c r="L307" i="3"/>
  <c r="J307" i="3"/>
  <c r="I307" i="3"/>
  <c r="S306" i="3"/>
  <c r="R306" i="3"/>
  <c r="L306" i="3"/>
  <c r="J306" i="3"/>
  <c r="I306" i="3"/>
  <c r="S305" i="3"/>
  <c r="R305" i="3"/>
  <c r="L305" i="3"/>
  <c r="J305" i="3"/>
  <c r="I305" i="3"/>
  <c r="S304" i="3"/>
  <c r="R304" i="3"/>
  <c r="L304" i="3"/>
  <c r="J304" i="3"/>
  <c r="I304" i="3"/>
  <c r="S303" i="3"/>
  <c r="R303" i="3"/>
  <c r="L303" i="3"/>
  <c r="J303" i="3"/>
  <c r="I303" i="3"/>
  <c r="S302" i="3"/>
  <c r="R302" i="3"/>
  <c r="L302" i="3"/>
  <c r="J302" i="3"/>
  <c r="I302" i="3"/>
  <c r="S301" i="3"/>
  <c r="R301" i="3"/>
  <c r="L301" i="3"/>
  <c r="J301" i="3"/>
  <c r="I301" i="3"/>
  <c r="S300" i="3"/>
  <c r="R300" i="3"/>
  <c r="L300" i="3"/>
  <c r="J300" i="3"/>
  <c r="I300" i="3"/>
  <c r="S299" i="3"/>
  <c r="R299" i="3"/>
  <c r="L299" i="3"/>
  <c r="J299" i="3"/>
  <c r="I299" i="3"/>
  <c r="S298" i="3"/>
  <c r="R298" i="3"/>
  <c r="L298" i="3"/>
  <c r="J298" i="3"/>
  <c r="I298" i="3"/>
  <c r="S297" i="3"/>
  <c r="R297" i="3"/>
  <c r="L297" i="3"/>
  <c r="J297" i="3"/>
  <c r="I297" i="3"/>
  <c r="S296" i="3"/>
  <c r="R296" i="3"/>
  <c r="L296" i="3"/>
  <c r="J296" i="3"/>
  <c r="I296" i="3"/>
  <c r="S295" i="3"/>
  <c r="R295" i="3"/>
  <c r="L295" i="3"/>
  <c r="J295" i="3"/>
  <c r="I295" i="3"/>
  <c r="S294" i="3"/>
  <c r="R294" i="3"/>
  <c r="L294" i="3"/>
  <c r="J294" i="3"/>
  <c r="I294" i="3"/>
  <c r="S293" i="3"/>
  <c r="R293" i="3"/>
  <c r="L293" i="3"/>
  <c r="J293" i="3"/>
  <c r="I293" i="3"/>
  <c r="S292" i="3"/>
  <c r="R292" i="3"/>
  <c r="L292" i="3"/>
  <c r="J292" i="3"/>
  <c r="I292" i="3"/>
  <c r="S291" i="3"/>
  <c r="R291" i="3"/>
  <c r="L291" i="3"/>
  <c r="J291" i="3"/>
  <c r="I291" i="3"/>
  <c r="S290" i="3"/>
  <c r="R290" i="3"/>
  <c r="L290" i="3"/>
  <c r="J290" i="3"/>
  <c r="I290" i="3"/>
  <c r="S289" i="3"/>
  <c r="R289" i="3"/>
  <c r="L289" i="3"/>
  <c r="J289" i="3"/>
  <c r="I289" i="3"/>
  <c r="S288" i="3"/>
  <c r="R288" i="3"/>
  <c r="L288" i="3"/>
  <c r="J288" i="3"/>
  <c r="I288" i="3"/>
  <c r="S287" i="3"/>
  <c r="R287" i="3"/>
  <c r="L287" i="3"/>
  <c r="J287" i="3"/>
  <c r="I287" i="3"/>
  <c r="S286" i="3"/>
  <c r="R286" i="3"/>
  <c r="L286" i="3"/>
  <c r="J286" i="3"/>
  <c r="I286" i="3"/>
  <c r="S285" i="3"/>
  <c r="R285" i="3"/>
  <c r="L285" i="3"/>
  <c r="J285" i="3"/>
  <c r="I285" i="3"/>
  <c r="S284" i="3"/>
  <c r="R284" i="3"/>
  <c r="L284" i="3"/>
  <c r="J284" i="3"/>
  <c r="I284" i="3"/>
  <c r="S283" i="3"/>
  <c r="R283" i="3"/>
  <c r="L283" i="3"/>
  <c r="J283" i="3"/>
  <c r="I283" i="3"/>
  <c r="S282" i="3"/>
  <c r="R282" i="3"/>
  <c r="L282" i="3"/>
  <c r="J282" i="3"/>
  <c r="I282" i="3"/>
  <c r="S281" i="3"/>
  <c r="R281" i="3"/>
  <c r="L281" i="3"/>
  <c r="J281" i="3"/>
  <c r="I281" i="3"/>
  <c r="S280" i="3"/>
  <c r="R280" i="3"/>
  <c r="L280" i="3"/>
  <c r="J280" i="3"/>
  <c r="I280" i="3"/>
  <c r="S279" i="3"/>
  <c r="R279" i="3"/>
  <c r="L279" i="3"/>
  <c r="J279" i="3"/>
  <c r="I279" i="3"/>
  <c r="S278" i="3"/>
  <c r="R278" i="3"/>
  <c r="L278" i="3"/>
  <c r="J278" i="3"/>
  <c r="I278" i="3"/>
  <c r="S277" i="3"/>
  <c r="R277" i="3"/>
  <c r="L277" i="3"/>
  <c r="J277" i="3"/>
  <c r="I277" i="3"/>
  <c r="S276" i="3"/>
  <c r="R276" i="3"/>
  <c r="L276" i="3"/>
  <c r="J276" i="3"/>
  <c r="I276" i="3"/>
  <c r="S275" i="3"/>
  <c r="R275" i="3"/>
  <c r="L275" i="3"/>
  <c r="J275" i="3"/>
  <c r="I275" i="3"/>
  <c r="S274" i="3"/>
  <c r="R274" i="3"/>
  <c r="L274" i="3"/>
  <c r="J274" i="3"/>
  <c r="I274" i="3"/>
  <c r="S273" i="3"/>
  <c r="R273" i="3"/>
  <c r="L273" i="3"/>
  <c r="J273" i="3"/>
  <c r="I273" i="3"/>
  <c r="S272" i="3"/>
  <c r="R272" i="3"/>
  <c r="L272" i="3"/>
  <c r="J272" i="3"/>
  <c r="I272" i="3"/>
  <c r="S271" i="3"/>
  <c r="R271" i="3"/>
  <c r="L271" i="3"/>
  <c r="J271" i="3"/>
  <c r="I271" i="3"/>
  <c r="S270" i="3"/>
  <c r="R270" i="3"/>
  <c r="L270" i="3"/>
  <c r="J270" i="3"/>
  <c r="I270" i="3"/>
  <c r="S269" i="3"/>
  <c r="R269" i="3"/>
  <c r="L269" i="3"/>
  <c r="J269" i="3"/>
  <c r="I269" i="3"/>
  <c r="S268" i="3"/>
  <c r="R268" i="3"/>
  <c r="L268" i="3"/>
  <c r="J268" i="3"/>
  <c r="I268" i="3"/>
  <c r="S267" i="3"/>
  <c r="R267" i="3"/>
  <c r="L267" i="3"/>
  <c r="J267" i="3"/>
  <c r="I267" i="3"/>
  <c r="S266" i="3"/>
  <c r="R266" i="3"/>
  <c r="L266" i="3"/>
  <c r="J266" i="3"/>
  <c r="I266" i="3"/>
  <c r="S265" i="3"/>
  <c r="R265" i="3"/>
  <c r="L265" i="3"/>
  <c r="J265" i="3"/>
  <c r="I265" i="3"/>
  <c r="S264" i="3"/>
  <c r="R264" i="3"/>
  <c r="L264" i="3"/>
  <c r="J264" i="3"/>
  <c r="I264" i="3"/>
  <c r="S263" i="3"/>
  <c r="R263" i="3"/>
  <c r="L263" i="3"/>
  <c r="J263" i="3"/>
  <c r="I263" i="3"/>
  <c r="S262" i="3"/>
  <c r="R262" i="3"/>
  <c r="L262" i="3"/>
  <c r="J262" i="3"/>
  <c r="I262" i="3"/>
  <c r="S261" i="3"/>
  <c r="R261" i="3"/>
  <c r="L261" i="3"/>
  <c r="J261" i="3"/>
  <c r="I261" i="3"/>
  <c r="S260" i="3"/>
  <c r="R260" i="3"/>
  <c r="L260" i="3"/>
  <c r="J260" i="3"/>
  <c r="I260" i="3"/>
  <c r="S259" i="3"/>
  <c r="R259" i="3"/>
  <c r="L259" i="3"/>
  <c r="J259" i="3"/>
  <c r="I259" i="3"/>
  <c r="S258" i="3"/>
  <c r="R258" i="3"/>
  <c r="L258" i="3"/>
  <c r="J258" i="3"/>
  <c r="I258" i="3"/>
  <c r="S257" i="3"/>
  <c r="R257" i="3"/>
  <c r="L257" i="3"/>
  <c r="J257" i="3"/>
  <c r="I257" i="3"/>
  <c r="S256" i="3"/>
  <c r="R256" i="3"/>
  <c r="L256" i="3"/>
  <c r="J256" i="3"/>
  <c r="I256" i="3"/>
  <c r="S255" i="3"/>
  <c r="R255" i="3"/>
  <c r="L255" i="3"/>
  <c r="J255" i="3"/>
  <c r="I255" i="3"/>
  <c r="S254" i="3"/>
  <c r="R254" i="3"/>
  <c r="L254" i="3"/>
  <c r="J254" i="3"/>
  <c r="I254" i="3"/>
  <c r="S253" i="3"/>
  <c r="R253" i="3"/>
  <c r="L253" i="3"/>
  <c r="J253" i="3"/>
  <c r="I253" i="3"/>
  <c r="S252" i="3"/>
  <c r="R252" i="3"/>
  <c r="L252" i="3"/>
  <c r="J252" i="3"/>
  <c r="I252" i="3"/>
  <c r="S251" i="3"/>
  <c r="R251" i="3"/>
  <c r="L251" i="3"/>
  <c r="J251" i="3"/>
  <c r="I251" i="3"/>
  <c r="S250" i="3"/>
  <c r="R250" i="3"/>
  <c r="L250" i="3"/>
  <c r="J250" i="3"/>
  <c r="I250" i="3"/>
  <c r="S249" i="3"/>
  <c r="R249" i="3"/>
  <c r="L249" i="3"/>
  <c r="J249" i="3"/>
  <c r="I249" i="3"/>
  <c r="S248" i="3"/>
  <c r="R248" i="3"/>
  <c r="L248" i="3"/>
  <c r="J248" i="3"/>
  <c r="I248" i="3"/>
  <c r="S247" i="3"/>
  <c r="R247" i="3"/>
  <c r="L247" i="3"/>
  <c r="J247" i="3"/>
  <c r="I247" i="3"/>
  <c r="S246" i="3"/>
  <c r="R246" i="3"/>
  <c r="L246" i="3"/>
  <c r="J246" i="3"/>
  <c r="I246" i="3"/>
  <c r="S245" i="3"/>
  <c r="R245" i="3"/>
  <c r="L245" i="3"/>
  <c r="J245" i="3"/>
  <c r="I245" i="3"/>
  <c r="S244" i="3"/>
  <c r="R244" i="3"/>
  <c r="L244" i="3"/>
  <c r="J244" i="3"/>
  <c r="I244" i="3"/>
  <c r="S243" i="3"/>
  <c r="R243" i="3"/>
  <c r="L243" i="3"/>
  <c r="J243" i="3"/>
  <c r="I243" i="3"/>
  <c r="S242" i="3"/>
  <c r="R242" i="3"/>
  <c r="L242" i="3"/>
  <c r="J242" i="3"/>
  <c r="I242" i="3"/>
  <c r="S241" i="3"/>
  <c r="R241" i="3"/>
  <c r="L241" i="3"/>
  <c r="J241" i="3"/>
  <c r="I241" i="3"/>
  <c r="S240" i="3"/>
  <c r="R240" i="3"/>
  <c r="L240" i="3"/>
  <c r="J240" i="3"/>
  <c r="I240" i="3"/>
  <c r="S239" i="3"/>
  <c r="R239" i="3"/>
  <c r="L239" i="3"/>
  <c r="J239" i="3"/>
  <c r="I239" i="3"/>
  <c r="S238" i="3"/>
  <c r="R238" i="3"/>
  <c r="L238" i="3"/>
  <c r="J238" i="3"/>
  <c r="I238" i="3"/>
  <c r="S237" i="3"/>
  <c r="R237" i="3"/>
  <c r="L237" i="3"/>
  <c r="J237" i="3"/>
  <c r="I237" i="3"/>
  <c r="S236" i="3"/>
  <c r="R236" i="3"/>
  <c r="L236" i="3"/>
  <c r="J236" i="3"/>
  <c r="I236" i="3"/>
  <c r="S235" i="3"/>
  <c r="R235" i="3"/>
  <c r="L235" i="3"/>
  <c r="J235" i="3"/>
  <c r="I235" i="3"/>
  <c r="S234" i="3"/>
  <c r="R234" i="3"/>
  <c r="L234" i="3"/>
  <c r="J234" i="3"/>
  <c r="I234" i="3"/>
  <c r="S233" i="3"/>
  <c r="R233" i="3"/>
  <c r="L233" i="3"/>
  <c r="J233" i="3"/>
  <c r="I233" i="3"/>
  <c r="S232" i="3"/>
  <c r="R232" i="3"/>
  <c r="L232" i="3"/>
  <c r="J232" i="3"/>
  <c r="I232" i="3"/>
  <c r="S231" i="3"/>
  <c r="R231" i="3"/>
  <c r="L231" i="3"/>
  <c r="J231" i="3"/>
  <c r="I231" i="3"/>
  <c r="S230" i="3"/>
  <c r="R230" i="3"/>
  <c r="L230" i="3"/>
  <c r="J230" i="3"/>
  <c r="I230" i="3"/>
  <c r="S229" i="3"/>
  <c r="R229" i="3"/>
  <c r="L229" i="3"/>
  <c r="J229" i="3"/>
  <c r="I229" i="3"/>
  <c r="S228" i="3"/>
  <c r="R228" i="3"/>
  <c r="L228" i="3"/>
  <c r="J228" i="3"/>
  <c r="I228" i="3"/>
  <c r="S227" i="3"/>
  <c r="R227" i="3"/>
  <c r="L227" i="3"/>
  <c r="J227" i="3"/>
  <c r="I227" i="3"/>
  <c r="S226" i="3"/>
  <c r="R226" i="3"/>
  <c r="L226" i="3"/>
  <c r="J226" i="3"/>
  <c r="I226" i="3"/>
  <c r="S225" i="3"/>
  <c r="R225" i="3"/>
  <c r="L225" i="3"/>
  <c r="J225" i="3"/>
  <c r="I225" i="3"/>
  <c r="S224" i="3"/>
  <c r="R224" i="3"/>
  <c r="L224" i="3"/>
  <c r="J224" i="3"/>
  <c r="I224" i="3"/>
  <c r="S223" i="3"/>
  <c r="R223" i="3"/>
  <c r="L223" i="3"/>
  <c r="J223" i="3"/>
  <c r="I223" i="3"/>
  <c r="S222" i="3"/>
  <c r="R222" i="3"/>
  <c r="L222" i="3"/>
  <c r="J222" i="3"/>
  <c r="I222" i="3"/>
  <c r="S221" i="3"/>
  <c r="R221" i="3"/>
  <c r="L221" i="3"/>
  <c r="J221" i="3"/>
  <c r="I221" i="3"/>
  <c r="S220" i="3"/>
  <c r="R220" i="3"/>
  <c r="L220" i="3"/>
  <c r="J220" i="3"/>
  <c r="I220" i="3"/>
  <c r="S219" i="3"/>
  <c r="R219" i="3"/>
  <c r="L219" i="3"/>
  <c r="J219" i="3"/>
  <c r="I219" i="3"/>
  <c r="S218" i="3"/>
  <c r="R218" i="3"/>
  <c r="L218" i="3"/>
  <c r="J218" i="3"/>
  <c r="I218" i="3"/>
  <c r="S217" i="3"/>
  <c r="R217" i="3"/>
  <c r="L217" i="3"/>
  <c r="J217" i="3"/>
  <c r="I217" i="3"/>
  <c r="S216" i="3"/>
  <c r="R216" i="3"/>
  <c r="L216" i="3"/>
  <c r="J216" i="3"/>
  <c r="I216" i="3"/>
  <c r="S215" i="3"/>
  <c r="R215" i="3"/>
  <c r="L215" i="3"/>
  <c r="J215" i="3"/>
  <c r="I215" i="3"/>
  <c r="S214" i="3"/>
  <c r="R214" i="3"/>
  <c r="L214" i="3"/>
  <c r="J214" i="3"/>
  <c r="I214" i="3"/>
  <c r="S213" i="3"/>
  <c r="R213" i="3"/>
  <c r="L213" i="3"/>
  <c r="J213" i="3"/>
  <c r="I213" i="3"/>
  <c r="S212" i="3"/>
  <c r="R212" i="3"/>
  <c r="L212" i="3"/>
  <c r="J212" i="3"/>
  <c r="I212" i="3"/>
  <c r="S211" i="3"/>
  <c r="R211" i="3"/>
  <c r="L211" i="3"/>
  <c r="J211" i="3"/>
  <c r="I211" i="3"/>
  <c r="S210" i="3"/>
  <c r="R210" i="3"/>
  <c r="L210" i="3"/>
  <c r="J210" i="3"/>
  <c r="I210" i="3"/>
  <c r="S209" i="3"/>
  <c r="R209" i="3"/>
  <c r="L209" i="3"/>
  <c r="J209" i="3"/>
  <c r="I209" i="3"/>
  <c r="S208" i="3"/>
  <c r="R208" i="3"/>
  <c r="L208" i="3"/>
  <c r="J208" i="3"/>
  <c r="I208" i="3"/>
  <c r="S207" i="3"/>
  <c r="R207" i="3"/>
  <c r="L207" i="3"/>
  <c r="J207" i="3"/>
  <c r="I207" i="3"/>
  <c r="S206" i="3"/>
  <c r="R206" i="3"/>
  <c r="L206" i="3"/>
  <c r="J206" i="3"/>
  <c r="I206" i="3"/>
  <c r="S205" i="3"/>
  <c r="R205" i="3"/>
  <c r="L205" i="3"/>
  <c r="J205" i="3"/>
  <c r="I205" i="3"/>
  <c r="S204" i="3"/>
  <c r="R204" i="3"/>
  <c r="L204" i="3"/>
  <c r="J204" i="3"/>
  <c r="I204" i="3"/>
  <c r="S203" i="3"/>
  <c r="R203" i="3"/>
  <c r="L203" i="3"/>
  <c r="J203" i="3"/>
  <c r="I203" i="3"/>
  <c r="S202" i="3"/>
  <c r="R202" i="3"/>
  <c r="L202" i="3"/>
  <c r="J202" i="3"/>
  <c r="I202" i="3"/>
  <c r="S201" i="3"/>
  <c r="R201" i="3"/>
  <c r="L201" i="3"/>
  <c r="J201" i="3"/>
  <c r="I201" i="3"/>
  <c r="S200" i="3"/>
  <c r="R200" i="3"/>
  <c r="L200" i="3"/>
  <c r="J200" i="3"/>
  <c r="I200" i="3"/>
  <c r="S199" i="3"/>
  <c r="R199" i="3"/>
  <c r="L199" i="3"/>
  <c r="J199" i="3"/>
  <c r="I199" i="3"/>
  <c r="S198" i="3"/>
  <c r="R198" i="3"/>
  <c r="L198" i="3"/>
  <c r="J198" i="3"/>
  <c r="I198" i="3"/>
  <c r="S197" i="3"/>
  <c r="R197" i="3"/>
  <c r="L197" i="3"/>
  <c r="J197" i="3"/>
  <c r="I197" i="3"/>
  <c r="S196" i="3"/>
  <c r="R196" i="3"/>
  <c r="L196" i="3"/>
  <c r="J196" i="3"/>
  <c r="I196" i="3"/>
  <c r="S195" i="3"/>
  <c r="R195" i="3"/>
  <c r="L195" i="3"/>
  <c r="J195" i="3"/>
  <c r="I195" i="3"/>
  <c r="S194" i="3"/>
  <c r="R194" i="3"/>
  <c r="L194" i="3"/>
  <c r="J194" i="3"/>
  <c r="I194" i="3"/>
  <c r="S193" i="3"/>
  <c r="R193" i="3"/>
  <c r="L193" i="3"/>
  <c r="J193" i="3"/>
  <c r="I193" i="3"/>
  <c r="S192" i="3"/>
  <c r="R192" i="3"/>
  <c r="L192" i="3"/>
  <c r="J192" i="3"/>
  <c r="I192" i="3"/>
  <c r="S191" i="3"/>
  <c r="R191" i="3"/>
  <c r="L191" i="3"/>
  <c r="J191" i="3"/>
  <c r="I191" i="3"/>
  <c r="S190" i="3"/>
  <c r="R190" i="3"/>
  <c r="L190" i="3"/>
  <c r="J190" i="3"/>
  <c r="I190" i="3"/>
  <c r="S189" i="3"/>
  <c r="R189" i="3"/>
  <c r="L189" i="3"/>
  <c r="J189" i="3"/>
  <c r="I189" i="3"/>
  <c r="S188" i="3"/>
  <c r="R188" i="3"/>
  <c r="L188" i="3"/>
  <c r="J188" i="3"/>
  <c r="I188" i="3"/>
  <c r="S187" i="3"/>
  <c r="R187" i="3"/>
  <c r="L187" i="3"/>
  <c r="J187" i="3"/>
  <c r="I187" i="3"/>
  <c r="S186" i="3"/>
  <c r="R186" i="3"/>
  <c r="L186" i="3"/>
  <c r="J186" i="3"/>
  <c r="I186" i="3"/>
  <c r="S185" i="3"/>
  <c r="R185" i="3"/>
  <c r="L185" i="3"/>
  <c r="J185" i="3"/>
  <c r="I185" i="3"/>
  <c r="S184" i="3"/>
  <c r="R184" i="3"/>
  <c r="L184" i="3"/>
  <c r="J184" i="3"/>
  <c r="I184" i="3"/>
  <c r="S183" i="3"/>
  <c r="R183" i="3"/>
  <c r="L183" i="3"/>
  <c r="J183" i="3"/>
  <c r="I183" i="3"/>
  <c r="S182" i="3"/>
  <c r="R182" i="3"/>
  <c r="L182" i="3"/>
  <c r="J182" i="3"/>
  <c r="I182" i="3"/>
  <c r="S181" i="3"/>
  <c r="R181" i="3"/>
  <c r="L181" i="3"/>
  <c r="J181" i="3"/>
  <c r="I181" i="3"/>
  <c r="S180" i="3"/>
  <c r="R180" i="3"/>
  <c r="L180" i="3"/>
  <c r="J180" i="3"/>
  <c r="I180" i="3"/>
  <c r="S179" i="3"/>
  <c r="R179" i="3"/>
  <c r="L179" i="3"/>
  <c r="J179" i="3"/>
  <c r="I179" i="3"/>
  <c r="S178" i="3"/>
  <c r="R178" i="3"/>
  <c r="L178" i="3"/>
  <c r="J178" i="3"/>
  <c r="I178" i="3"/>
  <c r="S177" i="3"/>
  <c r="R177" i="3"/>
  <c r="L177" i="3"/>
  <c r="J177" i="3"/>
  <c r="I177" i="3"/>
  <c r="S176" i="3"/>
  <c r="R176" i="3"/>
  <c r="L176" i="3"/>
  <c r="J176" i="3"/>
  <c r="I176" i="3"/>
  <c r="S175" i="3"/>
  <c r="R175" i="3"/>
  <c r="L175" i="3"/>
  <c r="J175" i="3"/>
  <c r="I175" i="3"/>
  <c r="S174" i="3"/>
  <c r="R174" i="3"/>
  <c r="L174" i="3"/>
  <c r="J174" i="3"/>
  <c r="I174" i="3"/>
  <c r="S173" i="3"/>
  <c r="R173" i="3"/>
  <c r="L173" i="3"/>
  <c r="J173" i="3"/>
  <c r="I173" i="3"/>
  <c r="S172" i="3"/>
  <c r="R172" i="3"/>
  <c r="L172" i="3"/>
  <c r="J172" i="3"/>
  <c r="I172" i="3"/>
  <c r="S171" i="3"/>
  <c r="R171" i="3"/>
  <c r="L171" i="3"/>
  <c r="J171" i="3"/>
  <c r="I171" i="3"/>
  <c r="S170" i="3"/>
  <c r="R170" i="3"/>
  <c r="L170" i="3"/>
  <c r="J170" i="3"/>
  <c r="I170" i="3"/>
  <c r="S169" i="3"/>
  <c r="R169" i="3"/>
  <c r="L169" i="3"/>
  <c r="J169" i="3"/>
  <c r="I169" i="3"/>
  <c r="S168" i="3"/>
  <c r="R168" i="3"/>
  <c r="L168" i="3"/>
  <c r="J168" i="3"/>
  <c r="I168" i="3"/>
  <c r="S167" i="3"/>
  <c r="R167" i="3"/>
  <c r="L167" i="3"/>
  <c r="J167" i="3"/>
  <c r="I167" i="3"/>
  <c r="S166" i="3"/>
  <c r="R166" i="3"/>
  <c r="L166" i="3"/>
  <c r="J166" i="3"/>
  <c r="I166" i="3"/>
  <c r="S165" i="3"/>
  <c r="R165" i="3"/>
  <c r="L165" i="3"/>
  <c r="J165" i="3"/>
  <c r="I165" i="3"/>
  <c r="S164" i="3"/>
  <c r="R164" i="3"/>
  <c r="L164" i="3"/>
  <c r="J164" i="3"/>
  <c r="I164" i="3"/>
  <c r="S163" i="3"/>
  <c r="R163" i="3"/>
  <c r="L163" i="3"/>
  <c r="J163" i="3"/>
  <c r="I163" i="3"/>
  <c r="S162" i="3"/>
  <c r="R162" i="3"/>
  <c r="L162" i="3"/>
  <c r="J162" i="3"/>
  <c r="I162" i="3"/>
  <c r="S161" i="3"/>
  <c r="R161" i="3"/>
  <c r="L161" i="3"/>
  <c r="J161" i="3"/>
  <c r="I161" i="3"/>
  <c r="S160" i="3"/>
  <c r="R160" i="3"/>
  <c r="L160" i="3"/>
  <c r="J160" i="3"/>
  <c r="I160" i="3"/>
  <c r="S159" i="3"/>
  <c r="R159" i="3"/>
  <c r="L159" i="3"/>
  <c r="J159" i="3"/>
  <c r="I159" i="3"/>
  <c r="S158" i="3"/>
  <c r="R158" i="3"/>
  <c r="L158" i="3"/>
  <c r="J158" i="3"/>
  <c r="I158" i="3"/>
  <c r="S157" i="3"/>
  <c r="R157" i="3"/>
  <c r="L157" i="3"/>
  <c r="J157" i="3"/>
  <c r="I157" i="3"/>
  <c r="S156" i="3"/>
  <c r="R156" i="3"/>
  <c r="L156" i="3"/>
  <c r="J156" i="3"/>
  <c r="I156" i="3"/>
  <c r="S155" i="3"/>
  <c r="R155" i="3"/>
  <c r="L155" i="3"/>
  <c r="J155" i="3"/>
  <c r="I155" i="3"/>
  <c r="S154" i="3"/>
  <c r="R154" i="3"/>
  <c r="L154" i="3"/>
  <c r="J154" i="3"/>
  <c r="I154" i="3"/>
  <c r="S153" i="3"/>
  <c r="R153" i="3"/>
  <c r="L153" i="3"/>
  <c r="J153" i="3"/>
  <c r="I153" i="3"/>
  <c r="S152" i="3"/>
  <c r="R152" i="3"/>
  <c r="L152" i="3"/>
  <c r="J152" i="3"/>
  <c r="I152" i="3"/>
  <c r="S151" i="3"/>
  <c r="R151" i="3"/>
  <c r="L151" i="3"/>
  <c r="J151" i="3"/>
  <c r="I151" i="3"/>
  <c r="S150" i="3"/>
  <c r="R150" i="3"/>
  <c r="L150" i="3"/>
  <c r="J150" i="3"/>
  <c r="I150" i="3"/>
  <c r="S149" i="3"/>
  <c r="R149" i="3"/>
  <c r="L149" i="3"/>
  <c r="J149" i="3"/>
  <c r="I149" i="3"/>
  <c r="S148" i="3"/>
  <c r="R148" i="3"/>
  <c r="L148" i="3"/>
  <c r="J148" i="3"/>
  <c r="I148" i="3"/>
  <c r="S147" i="3"/>
  <c r="R147" i="3"/>
  <c r="L147" i="3"/>
  <c r="J147" i="3"/>
  <c r="I147" i="3"/>
  <c r="S146" i="3"/>
  <c r="R146" i="3"/>
  <c r="L146" i="3"/>
  <c r="J146" i="3"/>
  <c r="I146" i="3"/>
  <c r="S145" i="3"/>
  <c r="R145" i="3"/>
  <c r="L145" i="3"/>
  <c r="J145" i="3"/>
  <c r="I145" i="3"/>
  <c r="S144" i="3"/>
  <c r="R144" i="3"/>
  <c r="L144" i="3"/>
  <c r="J144" i="3"/>
  <c r="I144" i="3"/>
  <c r="S143" i="3"/>
  <c r="R143" i="3"/>
  <c r="L143" i="3"/>
  <c r="J143" i="3"/>
  <c r="I143" i="3"/>
  <c r="S142" i="3"/>
  <c r="R142" i="3"/>
  <c r="L142" i="3"/>
  <c r="J142" i="3"/>
  <c r="I142" i="3"/>
  <c r="S141" i="3"/>
  <c r="R141" i="3"/>
  <c r="L141" i="3"/>
  <c r="J141" i="3"/>
  <c r="I141" i="3"/>
  <c r="S140" i="3"/>
  <c r="R140" i="3"/>
  <c r="L140" i="3"/>
  <c r="J140" i="3"/>
  <c r="I140" i="3"/>
  <c r="S139" i="3"/>
  <c r="R139" i="3"/>
  <c r="L139" i="3"/>
  <c r="J139" i="3"/>
  <c r="I139" i="3"/>
  <c r="S138" i="3"/>
  <c r="R138" i="3"/>
  <c r="L138" i="3"/>
  <c r="J138" i="3"/>
  <c r="I138" i="3"/>
  <c r="S137" i="3"/>
  <c r="R137" i="3"/>
  <c r="L137" i="3"/>
  <c r="J137" i="3"/>
  <c r="I137" i="3"/>
  <c r="S136" i="3"/>
  <c r="R136" i="3"/>
  <c r="L136" i="3"/>
  <c r="J136" i="3"/>
  <c r="I136" i="3"/>
  <c r="S135" i="3"/>
  <c r="R135" i="3"/>
  <c r="L135" i="3"/>
  <c r="J135" i="3"/>
  <c r="I135" i="3"/>
  <c r="S134" i="3"/>
  <c r="R134" i="3"/>
  <c r="L134" i="3"/>
  <c r="J134" i="3"/>
  <c r="I134" i="3"/>
  <c r="S133" i="3"/>
  <c r="R133" i="3"/>
  <c r="L133" i="3"/>
  <c r="J133" i="3"/>
  <c r="I133" i="3"/>
  <c r="S132" i="3"/>
  <c r="R132" i="3"/>
  <c r="L132" i="3"/>
  <c r="J132" i="3"/>
  <c r="I132" i="3"/>
  <c r="S131" i="3"/>
  <c r="R131" i="3"/>
  <c r="L131" i="3"/>
  <c r="J131" i="3"/>
  <c r="I131" i="3"/>
  <c r="S130" i="3"/>
  <c r="R130" i="3"/>
  <c r="L130" i="3"/>
  <c r="J130" i="3"/>
  <c r="I130" i="3"/>
  <c r="S129" i="3"/>
  <c r="R129" i="3"/>
  <c r="L129" i="3"/>
  <c r="J129" i="3"/>
  <c r="I129" i="3"/>
  <c r="S128" i="3"/>
  <c r="R128" i="3"/>
  <c r="L128" i="3"/>
  <c r="J128" i="3"/>
  <c r="I128" i="3"/>
  <c r="S127" i="3"/>
  <c r="R127" i="3"/>
  <c r="L127" i="3"/>
  <c r="J127" i="3"/>
  <c r="I127" i="3"/>
  <c r="S126" i="3"/>
  <c r="R126" i="3"/>
  <c r="L126" i="3"/>
  <c r="J126" i="3"/>
  <c r="I126" i="3"/>
  <c r="S125" i="3"/>
  <c r="R125" i="3"/>
  <c r="L125" i="3"/>
  <c r="J125" i="3"/>
  <c r="I125" i="3"/>
  <c r="S124" i="3"/>
  <c r="R124" i="3"/>
  <c r="L124" i="3"/>
  <c r="J124" i="3"/>
  <c r="I124" i="3"/>
  <c r="S123" i="3"/>
  <c r="R123" i="3"/>
  <c r="L123" i="3"/>
  <c r="J123" i="3"/>
  <c r="I123" i="3"/>
  <c r="S122" i="3"/>
  <c r="R122" i="3"/>
  <c r="L122" i="3"/>
  <c r="J122" i="3"/>
  <c r="I122" i="3"/>
  <c r="S121" i="3"/>
  <c r="R121" i="3"/>
  <c r="L121" i="3"/>
  <c r="J121" i="3"/>
  <c r="I121" i="3"/>
  <c r="S120" i="3"/>
  <c r="R120" i="3"/>
  <c r="L120" i="3"/>
  <c r="J120" i="3"/>
  <c r="I120" i="3"/>
  <c r="S119" i="3"/>
  <c r="R119" i="3"/>
  <c r="L119" i="3"/>
  <c r="J119" i="3"/>
  <c r="I119" i="3"/>
  <c r="S118" i="3"/>
  <c r="R118" i="3"/>
  <c r="L118" i="3"/>
  <c r="J118" i="3"/>
  <c r="I118" i="3"/>
  <c r="S117" i="3"/>
  <c r="R117" i="3"/>
  <c r="L117" i="3"/>
  <c r="J117" i="3"/>
  <c r="I117" i="3"/>
  <c r="S116" i="3"/>
  <c r="R116" i="3"/>
  <c r="L116" i="3"/>
  <c r="J116" i="3"/>
  <c r="I116" i="3"/>
  <c r="S115" i="3"/>
  <c r="R115" i="3"/>
  <c r="L115" i="3"/>
  <c r="J115" i="3"/>
  <c r="I115" i="3"/>
  <c r="S114" i="3"/>
  <c r="R114" i="3"/>
  <c r="L114" i="3"/>
  <c r="J114" i="3"/>
  <c r="I114" i="3"/>
  <c r="S113" i="3"/>
  <c r="R113" i="3"/>
  <c r="L113" i="3"/>
  <c r="J113" i="3"/>
  <c r="I113" i="3"/>
  <c r="S112" i="3"/>
  <c r="R112" i="3"/>
  <c r="L112" i="3"/>
  <c r="J112" i="3"/>
  <c r="I112" i="3"/>
  <c r="S111" i="3"/>
  <c r="R111" i="3"/>
  <c r="L111" i="3"/>
  <c r="J111" i="3"/>
  <c r="I111" i="3"/>
  <c r="S110" i="3"/>
  <c r="R110" i="3"/>
  <c r="L110" i="3"/>
  <c r="J110" i="3"/>
  <c r="I110" i="3"/>
  <c r="S109" i="3"/>
  <c r="R109" i="3"/>
  <c r="L109" i="3"/>
  <c r="J109" i="3"/>
  <c r="I109" i="3"/>
  <c r="S108" i="3"/>
  <c r="R108" i="3"/>
  <c r="L108" i="3"/>
  <c r="J108" i="3"/>
  <c r="I108" i="3"/>
  <c r="S107" i="3"/>
  <c r="R107" i="3"/>
  <c r="L107" i="3"/>
  <c r="J107" i="3"/>
  <c r="I107" i="3"/>
  <c r="S106" i="3"/>
  <c r="R106" i="3"/>
  <c r="L106" i="3"/>
  <c r="J106" i="3"/>
  <c r="I106" i="3"/>
  <c r="S105" i="3"/>
  <c r="R105" i="3"/>
  <c r="L105" i="3"/>
  <c r="J105" i="3"/>
  <c r="I105" i="3"/>
  <c r="S104" i="3"/>
  <c r="R104" i="3"/>
  <c r="L104" i="3"/>
  <c r="J104" i="3"/>
  <c r="I104" i="3"/>
  <c r="S103" i="3"/>
  <c r="R103" i="3"/>
  <c r="L103" i="3"/>
  <c r="J103" i="3"/>
  <c r="I103" i="3"/>
  <c r="S102" i="3"/>
  <c r="R102" i="3"/>
  <c r="L102" i="3"/>
  <c r="J102" i="3"/>
  <c r="I102" i="3"/>
  <c r="S101" i="3"/>
  <c r="R101" i="3"/>
  <c r="L101" i="3"/>
  <c r="J101" i="3"/>
  <c r="I101" i="3"/>
  <c r="S100" i="3"/>
  <c r="R100" i="3"/>
  <c r="L100" i="3"/>
  <c r="J100" i="3"/>
  <c r="I100" i="3"/>
  <c r="S99" i="3"/>
  <c r="R99" i="3"/>
  <c r="L99" i="3"/>
  <c r="J99" i="3"/>
  <c r="I99" i="3"/>
  <c r="S98" i="3"/>
  <c r="R98" i="3"/>
  <c r="L98" i="3"/>
  <c r="J98" i="3"/>
  <c r="I98" i="3"/>
  <c r="S97" i="3"/>
  <c r="R97" i="3"/>
  <c r="L97" i="3"/>
  <c r="J97" i="3"/>
  <c r="I97" i="3"/>
  <c r="S96" i="3"/>
  <c r="R96" i="3"/>
  <c r="L96" i="3"/>
  <c r="J96" i="3"/>
  <c r="I96" i="3"/>
  <c r="S95" i="3"/>
  <c r="R95" i="3"/>
  <c r="L95" i="3"/>
  <c r="J95" i="3"/>
  <c r="I95" i="3"/>
  <c r="S94" i="3"/>
  <c r="R94" i="3"/>
  <c r="L94" i="3"/>
  <c r="J94" i="3"/>
  <c r="I94" i="3"/>
  <c r="S93" i="3"/>
  <c r="R93" i="3"/>
  <c r="L93" i="3"/>
  <c r="J93" i="3"/>
  <c r="I93" i="3"/>
  <c r="S92" i="3"/>
  <c r="R92" i="3"/>
  <c r="L92" i="3"/>
  <c r="J92" i="3"/>
  <c r="I92" i="3"/>
  <c r="S91" i="3"/>
  <c r="R91" i="3"/>
  <c r="L91" i="3"/>
  <c r="J91" i="3"/>
  <c r="I91" i="3"/>
  <c r="S90" i="3"/>
  <c r="R90" i="3"/>
  <c r="L90" i="3"/>
  <c r="J90" i="3"/>
  <c r="I90" i="3"/>
  <c r="S89" i="3"/>
  <c r="R89" i="3"/>
  <c r="L89" i="3"/>
  <c r="J89" i="3"/>
  <c r="I89" i="3"/>
  <c r="S88" i="3"/>
  <c r="R88" i="3"/>
  <c r="L88" i="3"/>
  <c r="J88" i="3"/>
  <c r="I88" i="3"/>
  <c r="S87" i="3"/>
  <c r="R87" i="3"/>
  <c r="L87" i="3"/>
  <c r="J87" i="3"/>
  <c r="I87" i="3"/>
  <c r="U86" i="3"/>
  <c r="T86" i="3"/>
  <c r="S86" i="3"/>
  <c r="R86" i="3"/>
  <c r="L86" i="3"/>
  <c r="J86" i="3"/>
  <c r="I86" i="3"/>
  <c r="U85" i="3"/>
  <c r="T85" i="3"/>
  <c r="S85" i="3"/>
  <c r="R85" i="3"/>
  <c r="L85" i="3"/>
  <c r="J85" i="3"/>
  <c r="I85" i="3"/>
  <c r="U84" i="3"/>
  <c r="T84" i="3"/>
  <c r="S84" i="3"/>
  <c r="R84" i="3"/>
  <c r="L84" i="3"/>
  <c r="J84" i="3"/>
  <c r="I84" i="3"/>
  <c r="U83" i="3"/>
  <c r="T83" i="3"/>
  <c r="S83" i="3"/>
  <c r="R83" i="3"/>
  <c r="L83" i="3"/>
  <c r="J83" i="3"/>
  <c r="I83" i="3"/>
  <c r="U82" i="3"/>
  <c r="T82" i="3"/>
  <c r="S82" i="3"/>
  <c r="R82" i="3"/>
  <c r="L82" i="3"/>
  <c r="J82" i="3"/>
  <c r="I82" i="3"/>
  <c r="U81" i="3"/>
  <c r="T81" i="3"/>
  <c r="S81" i="3"/>
  <c r="R81" i="3"/>
  <c r="L81" i="3"/>
  <c r="J81" i="3"/>
  <c r="I81" i="3"/>
  <c r="U80" i="3"/>
  <c r="T80" i="3"/>
  <c r="S80" i="3"/>
  <c r="R80" i="3"/>
  <c r="L80" i="3"/>
  <c r="J80" i="3"/>
  <c r="I80" i="3"/>
  <c r="U79" i="3"/>
  <c r="T79" i="3"/>
  <c r="S79" i="3"/>
  <c r="R79" i="3"/>
  <c r="L79" i="3"/>
  <c r="J79" i="3"/>
  <c r="K79" i="3" s="1"/>
  <c r="K80" i="3" s="1"/>
  <c r="O80" i="3" s="1"/>
  <c r="I79" i="3"/>
  <c r="U78" i="3"/>
  <c r="T78" i="3"/>
  <c r="S78" i="3"/>
  <c r="R78" i="3"/>
  <c r="L78" i="3"/>
  <c r="I78" i="3"/>
  <c r="U77" i="3"/>
  <c r="T77" i="3"/>
  <c r="S77" i="3"/>
  <c r="R77" i="3"/>
  <c r="L77" i="3"/>
  <c r="I77" i="3"/>
  <c r="U76" i="3"/>
  <c r="T76" i="3"/>
  <c r="S76" i="3"/>
  <c r="R76" i="3"/>
  <c r="L76" i="3"/>
  <c r="I76" i="3"/>
  <c r="U75" i="3"/>
  <c r="T75" i="3"/>
  <c r="S75" i="3"/>
  <c r="R75" i="3"/>
  <c r="L75" i="3"/>
  <c r="I75" i="3"/>
  <c r="U74" i="3"/>
  <c r="T74" i="3"/>
  <c r="S74" i="3"/>
  <c r="R74" i="3"/>
  <c r="L74" i="3"/>
  <c r="I74" i="3"/>
  <c r="U73" i="3"/>
  <c r="T73" i="3"/>
  <c r="S73" i="3"/>
  <c r="R73" i="3"/>
  <c r="L73" i="3"/>
  <c r="I73" i="3"/>
  <c r="U72" i="3"/>
  <c r="T72" i="3"/>
  <c r="S72" i="3"/>
  <c r="R72" i="3"/>
  <c r="L72" i="3"/>
  <c r="I72" i="3"/>
  <c r="U71" i="3"/>
  <c r="T71" i="3"/>
  <c r="S71" i="3"/>
  <c r="R71" i="3"/>
  <c r="L71" i="3"/>
  <c r="I71" i="3"/>
  <c r="U70" i="3"/>
  <c r="T70" i="3"/>
  <c r="S70" i="3"/>
  <c r="R70" i="3"/>
  <c r="L70" i="3"/>
  <c r="I70" i="3"/>
  <c r="U69" i="3"/>
  <c r="T69" i="3"/>
  <c r="S69" i="3"/>
  <c r="R69" i="3"/>
  <c r="L69" i="3"/>
  <c r="I69" i="3"/>
  <c r="U68" i="3"/>
  <c r="T68" i="3"/>
  <c r="S68" i="3"/>
  <c r="R68" i="3"/>
  <c r="L68" i="3"/>
  <c r="I68" i="3"/>
  <c r="U67" i="3"/>
  <c r="T67" i="3"/>
  <c r="S67" i="3"/>
  <c r="R67" i="3"/>
  <c r="L67" i="3"/>
  <c r="I67" i="3"/>
  <c r="U66" i="3"/>
  <c r="T66" i="3"/>
  <c r="S66" i="3"/>
  <c r="R66" i="3"/>
  <c r="L66" i="3"/>
  <c r="I66" i="3"/>
  <c r="U65" i="3"/>
  <c r="T65" i="3"/>
  <c r="S65" i="3"/>
  <c r="R65" i="3"/>
  <c r="L65" i="3"/>
  <c r="I65" i="3"/>
  <c r="U64" i="3"/>
  <c r="T64" i="3"/>
  <c r="S64" i="3"/>
  <c r="R64" i="3"/>
  <c r="L64" i="3"/>
  <c r="I64" i="3"/>
  <c r="U63" i="3"/>
  <c r="T63" i="3"/>
  <c r="S63" i="3"/>
  <c r="R63" i="3"/>
  <c r="L63" i="3"/>
  <c r="I63" i="3"/>
  <c r="U62" i="3"/>
  <c r="T62" i="3"/>
  <c r="S62" i="3"/>
  <c r="R62" i="3"/>
  <c r="L62" i="3"/>
  <c r="I62" i="3"/>
  <c r="U61" i="3"/>
  <c r="T61" i="3"/>
  <c r="S61" i="3"/>
  <c r="R61" i="3"/>
  <c r="L61" i="3"/>
  <c r="I61" i="3"/>
  <c r="U60" i="3"/>
  <c r="T60" i="3"/>
  <c r="S60" i="3"/>
  <c r="R60" i="3"/>
  <c r="L60" i="3"/>
  <c r="I60" i="3"/>
  <c r="U59" i="3"/>
  <c r="T59" i="3"/>
  <c r="S59" i="3"/>
  <c r="R59" i="3"/>
  <c r="L59" i="3"/>
  <c r="I59" i="3"/>
  <c r="U58" i="3"/>
  <c r="T58" i="3"/>
  <c r="S58" i="3"/>
  <c r="R58" i="3"/>
  <c r="L58" i="3"/>
  <c r="I58" i="3"/>
  <c r="U57" i="3"/>
  <c r="T57" i="3"/>
  <c r="S57" i="3"/>
  <c r="R57" i="3"/>
  <c r="L57" i="3"/>
  <c r="I57" i="3"/>
  <c r="U56" i="3"/>
  <c r="T56" i="3"/>
  <c r="S56" i="3"/>
  <c r="R56" i="3"/>
  <c r="L56" i="3"/>
  <c r="I56" i="3"/>
  <c r="U55" i="3"/>
  <c r="T55" i="3"/>
  <c r="S55" i="3"/>
  <c r="R55" i="3"/>
  <c r="L55" i="3"/>
  <c r="I55" i="3"/>
  <c r="U54" i="3"/>
  <c r="T54" i="3"/>
  <c r="S54" i="3"/>
  <c r="R54" i="3"/>
  <c r="L54" i="3"/>
  <c r="I54" i="3"/>
  <c r="U53" i="3"/>
  <c r="T53" i="3"/>
  <c r="S53" i="3"/>
  <c r="R53" i="3"/>
  <c r="L53" i="3"/>
  <c r="I53" i="3"/>
  <c r="U52" i="3"/>
  <c r="T52" i="3"/>
  <c r="S52" i="3"/>
  <c r="R52" i="3"/>
  <c r="L52" i="3"/>
  <c r="I52" i="3"/>
  <c r="AE85" i="3"/>
  <c r="AE86" i="3" s="1"/>
  <c r="U51" i="3"/>
  <c r="T51" i="3"/>
  <c r="S51" i="3"/>
  <c r="R51" i="3"/>
  <c r="L51" i="3"/>
  <c r="I51" i="3"/>
  <c r="U50" i="3"/>
  <c r="T50" i="3"/>
  <c r="S50" i="3"/>
  <c r="R50" i="3"/>
  <c r="L50" i="3"/>
  <c r="I50" i="3"/>
  <c r="U49" i="3"/>
  <c r="T49" i="3"/>
  <c r="S49" i="3"/>
  <c r="R49" i="3"/>
  <c r="L49" i="3"/>
  <c r="I49" i="3"/>
  <c r="U48" i="3"/>
  <c r="T48" i="3"/>
  <c r="S48" i="3"/>
  <c r="R48" i="3"/>
  <c r="L48" i="3"/>
  <c r="I48" i="3"/>
  <c r="U47" i="3"/>
  <c r="T47" i="3"/>
  <c r="S47" i="3"/>
  <c r="R47" i="3"/>
  <c r="L47" i="3"/>
  <c r="I47" i="3"/>
  <c r="U46" i="3"/>
  <c r="T46" i="3"/>
  <c r="S46" i="3"/>
  <c r="R46" i="3"/>
  <c r="L46" i="3"/>
  <c r="I46" i="3"/>
  <c r="U45" i="3"/>
  <c r="T45" i="3"/>
  <c r="S45" i="3"/>
  <c r="R45" i="3"/>
  <c r="L45" i="3"/>
  <c r="I45" i="3"/>
  <c r="U44" i="3"/>
  <c r="T44" i="3"/>
  <c r="S44" i="3"/>
  <c r="R44" i="3"/>
  <c r="L44" i="3"/>
  <c r="I44" i="3"/>
  <c r="U43" i="3"/>
  <c r="T43" i="3"/>
  <c r="S43" i="3"/>
  <c r="R43" i="3"/>
  <c r="L43" i="3"/>
  <c r="I43" i="3"/>
  <c r="U42" i="3"/>
  <c r="T42" i="3"/>
  <c r="S42" i="3"/>
  <c r="R42" i="3"/>
  <c r="L42" i="3"/>
  <c r="I42" i="3"/>
  <c r="U41" i="3"/>
  <c r="T41" i="3"/>
  <c r="S41" i="3"/>
  <c r="R41" i="3"/>
  <c r="L41" i="3"/>
  <c r="I41" i="3"/>
  <c r="U40" i="3"/>
  <c r="T40" i="3"/>
  <c r="S40" i="3"/>
  <c r="R40" i="3"/>
  <c r="L40" i="3"/>
  <c r="I40" i="3"/>
  <c r="U39" i="3"/>
  <c r="T39" i="3"/>
  <c r="S39" i="3"/>
  <c r="R39" i="3"/>
  <c r="L39" i="3"/>
  <c r="I39" i="3"/>
  <c r="U38" i="3"/>
  <c r="T38" i="3"/>
  <c r="S38" i="3"/>
  <c r="R38" i="3"/>
  <c r="L38" i="3"/>
  <c r="I38" i="3"/>
  <c r="U37" i="3"/>
  <c r="T37" i="3"/>
  <c r="S37" i="3"/>
  <c r="R37" i="3"/>
  <c r="L37" i="3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I37" i="3"/>
  <c r="V36" i="3"/>
  <c r="U36" i="3"/>
  <c r="T36" i="3"/>
  <c r="S36" i="3"/>
  <c r="R36" i="3"/>
  <c r="I36" i="3"/>
  <c r="V35" i="3"/>
  <c r="U35" i="3"/>
  <c r="T35" i="3"/>
  <c r="S35" i="3"/>
  <c r="R35" i="3"/>
  <c r="I35" i="3"/>
  <c r="V34" i="3"/>
  <c r="U34" i="3"/>
  <c r="T34" i="3"/>
  <c r="S34" i="3"/>
  <c r="R34" i="3"/>
  <c r="I34" i="3"/>
  <c r="V33" i="3"/>
  <c r="U33" i="3"/>
  <c r="T33" i="3"/>
  <c r="S33" i="3"/>
  <c r="R33" i="3"/>
  <c r="I33" i="3"/>
  <c r="V32" i="3"/>
  <c r="U32" i="3"/>
  <c r="T32" i="3"/>
  <c r="S32" i="3"/>
  <c r="R32" i="3"/>
  <c r="I32" i="3"/>
  <c r="V31" i="3"/>
  <c r="U31" i="3"/>
  <c r="T31" i="3"/>
  <c r="S31" i="3"/>
  <c r="R31" i="3"/>
  <c r="I31" i="3"/>
  <c r="V30" i="3"/>
  <c r="U30" i="3"/>
  <c r="T30" i="3"/>
  <c r="S30" i="3"/>
  <c r="R30" i="3"/>
  <c r="I30" i="3"/>
  <c r="V29" i="3"/>
  <c r="U29" i="3"/>
  <c r="T29" i="3"/>
  <c r="S29" i="3"/>
  <c r="R29" i="3"/>
  <c r="I29" i="3"/>
  <c r="V28" i="3"/>
  <c r="U28" i="3"/>
  <c r="T28" i="3"/>
  <c r="S28" i="3"/>
  <c r="R28" i="3"/>
  <c r="I28" i="3"/>
  <c r="V27" i="3"/>
  <c r="U27" i="3"/>
  <c r="T27" i="3"/>
  <c r="S27" i="3"/>
  <c r="R27" i="3"/>
  <c r="I27" i="3"/>
  <c r="V26" i="3"/>
  <c r="U26" i="3"/>
  <c r="T26" i="3"/>
  <c r="S26" i="3"/>
  <c r="R26" i="3"/>
  <c r="I26" i="3"/>
  <c r="V25" i="3"/>
  <c r="U25" i="3"/>
  <c r="T25" i="3"/>
  <c r="S25" i="3"/>
  <c r="R25" i="3"/>
  <c r="I25" i="3"/>
  <c r="V24" i="3"/>
  <c r="U24" i="3"/>
  <c r="T24" i="3"/>
  <c r="S24" i="3"/>
  <c r="R24" i="3"/>
  <c r="I24" i="3"/>
  <c r="V23" i="3"/>
  <c r="U23" i="3"/>
  <c r="T23" i="3"/>
  <c r="S23" i="3"/>
  <c r="R23" i="3"/>
  <c r="I23" i="3"/>
  <c r="V22" i="3"/>
  <c r="U22" i="3"/>
  <c r="T22" i="3"/>
  <c r="S22" i="3"/>
  <c r="R22" i="3"/>
  <c r="I22" i="3"/>
  <c r="V21" i="3"/>
  <c r="U21" i="3"/>
  <c r="T21" i="3"/>
  <c r="S21" i="3"/>
  <c r="R21" i="3"/>
  <c r="I21" i="3"/>
  <c r="V20" i="3"/>
  <c r="U20" i="3"/>
  <c r="T20" i="3"/>
  <c r="S20" i="3"/>
  <c r="R20" i="3"/>
  <c r="I20" i="3"/>
  <c r="V19" i="3"/>
  <c r="U19" i="3"/>
  <c r="T19" i="3"/>
  <c r="S19" i="3"/>
  <c r="R19" i="3"/>
  <c r="I19" i="3"/>
  <c r="V18" i="3"/>
  <c r="U18" i="3"/>
  <c r="T18" i="3"/>
  <c r="S18" i="3"/>
  <c r="R18" i="3"/>
  <c r="I18" i="3"/>
  <c r="V17" i="3"/>
  <c r="U17" i="3"/>
  <c r="T17" i="3"/>
  <c r="S17" i="3"/>
  <c r="R17" i="3"/>
  <c r="I17" i="3"/>
  <c r="V16" i="3"/>
  <c r="U16" i="3"/>
  <c r="T16" i="3"/>
  <c r="S16" i="3"/>
  <c r="R16" i="3"/>
  <c r="I16" i="3"/>
  <c r="V15" i="3"/>
  <c r="U15" i="3"/>
  <c r="T15" i="3"/>
  <c r="S15" i="3"/>
  <c r="R15" i="3"/>
  <c r="I15" i="3"/>
  <c r="P171" i="4" l="1"/>
  <c r="P179" i="4"/>
  <c r="P187" i="4"/>
  <c r="P195" i="4"/>
  <c r="P203" i="4"/>
  <c r="P325" i="4"/>
  <c r="P329" i="4"/>
  <c r="P337" i="4"/>
  <c r="P341" i="4"/>
  <c r="P345" i="4"/>
  <c r="P353" i="4"/>
  <c r="P357" i="4"/>
  <c r="P361" i="4"/>
  <c r="P369" i="4"/>
  <c r="P373" i="4"/>
  <c r="P377" i="4"/>
  <c r="P385" i="4"/>
  <c r="P389" i="4"/>
  <c r="P393" i="4"/>
  <c r="P401" i="4"/>
  <c r="P405" i="4"/>
  <c r="P409" i="4"/>
  <c r="P417" i="4"/>
  <c r="P421" i="4"/>
  <c r="P425" i="4"/>
  <c r="P511" i="4"/>
  <c r="P515" i="4"/>
  <c r="P1351" i="4"/>
  <c r="P1355" i="4"/>
  <c r="P1367" i="4"/>
  <c r="P1371" i="4"/>
  <c r="P1383" i="4"/>
  <c r="P1387" i="4"/>
  <c r="P1423" i="4"/>
  <c r="P1427" i="4"/>
  <c r="P1711" i="4"/>
  <c r="P2002" i="4"/>
  <c r="P2010" i="4"/>
  <c r="P2026" i="4"/>
  <c r="P2080" i="4"/>
  <c r="P2084" i="4"/>
  <c r="P2088" i="4"/>
  <c r="P2092" i="4"/>
  <c r="P2093" i="4"/>
  <c r="P2105" i="4"/>
  <c r="P2179" i="4"/>
  <c r="P2187" i="4"/>
  <c r="P2358" i="4"/>
  <c r="P2362" i="4"/>
  <c r="P2374" i="4"/>
  <c r="P2378" i="4"/>
  <c r="P2425" i="4"/>
  <c r="P2656" i="4"/>
  <c r="P2712" i="4"/>
  <c r="P2720" i="4"/>
  <c r="P2736" i="4"/>
  <c r="P2832" i="4"/>
  <c r="P2848" i="4"/>
  <c r="P2852" i="4"/>
  <c r="P2856" i="4"/>
  <c r="P1705" i="4"/>
  <c r="P2607" i="4"/>
  <c r="P2372" i="4"/>
  <c r="P2385" i="4"/>
  <c r="P2427" i="4"/>
  <c r="P2467" i="4"/>
  <c r="P2483" i="4"/>
  <c r="P2523" i="4"/>
  <c r="P2539" i="4"/>
  <c r="P2672" i="4"/>
  <c r="P3069" i="4"/>
  <c r="P3082" i="4"/>
  <c r="P3086" i="4"/>
  <c r="P3090" i="4"/>
  <c r="P1040" i="4"/>
  <c r="P1044" i="4"/>
  <c r="P1056" i="4"/>
  <c r="P1060" i="4"/>
  <c r="P1072" i="4"/>
  <c r="P1076" i="4"/>
  <c r="P1088" i="4"/>
  <c r="P1092" i="4"/>
  <c r="P1104" i="4"/>
  <c r="P1108" i="4"/>
  <c r="P1120" i="4"/>
  <c r="P1132" i="4"/>
  <c r="P1136" i="4"/>
  <c r="P1148" i="4"/>
  <c r="P1152" i="4"/>
  <c r="P2596" i="4"/>
  <c r="P2805" i="4"/>
  <c r="P547" i="4"/>
  <c r="P54" i="4"/>
  <c r="R54" i="4" s="1"/>
  <c r="X54" i="4" s="1"/>
  <c r="P59" i="4"/>
  <c r="R59" i="4" s="1"/>
  <c r="X59" i="4" s="1"/>
  <c r="P60" i="4"/>
  <c r="R60" i="4" s="1"/>
  <c r="X60" i="4" s="1"/>
  <c r="P63" i="4"/>
  <c r="R63" i="4" s="1"/>
  <c r="X63" i="4" s="1"/>
  <c r="P66" i="4"/>
  <c r="R66" i="4" s="1"/>
  <c r="X66" i="4" s="1"/>
  <c r="P74" i="4"/>
  <c r="R74" i="4" s="1"/>
  <c r="X74" i="4" s="1"/>
  <c r="P85" i="4"/>
  <c r="P89" i="4"/>
  <c r="P93" i="4"/>
  <c r="P209" i="4"/>
  <c r="P213" i="4"/>
  <c r="P217" i="4"/>
  <c r="P225" i="4"/>
  <c r="P229" i="4"/>
  <c r="P241" i="4"/>
  <c r="P245" i="4"/>
  <c r="P257" i="4"/>
  <c r="P261" i="4"/>
  <c r="P273" i="4"/>
  <c r="P277" i="4"/>
  <c r="P289" i="4"/>
  <c r="P297" i="4"/>
  <c r="P305" i="4"/>
  <c r="P310" i="4"/>
  <c r="P391" i="4"/>
  <c r="P395" i="4"/>
  <c r="P399" i="4"/>
  <c r="P407" i="4"/>
  <c r="P411" i="4"/>
  <c r="P415" i="4"/>
  <c r="P423" i="4"/>
  <c r="P427" i="4"/>
  <c r="P467" i="4"/>
  <c r="P471" i="4"/>
  <c r="P483" i="4"/>
  <c r="P487" i="4"/>
  <c r="P491" i="4"/>
  <c r="P495" i="4"/>
  <c r="P509" i="4"/>
  <c r="P517" i="4"/>
  <c r="P521" i="4"/>
  <c r="P549" i="4"/>
  <c r="P553" i="4"/>
  <c r="P557" i="4"/>
  <c r="P2570" i="4"/>
  <c r="P2658" i="4"/>
  <c r="P2662" i="4"/>
  <c r="P2674" i="4"/>
  <c r="P2686" i="4"/>
  <c r="P2710" i="4"/>
  <c r="P3032" i="4"/>
  <c r="N2651" i="3"/>
  <c r="N2659" i="3"/>
  <c r="N2763" i="3"/>
  <c r="N1986" i="3"/>
  <c r="N1998" i="3"/>
  <c r="N2002" i="3"/>
  <c r="N2014" i="3"/>
  <c r="N2018" i="3"/>
  <c r="N2030" i="3"/>
  <c r="N2034" i="3"/>
  <c r="N2046" i="3"/>
  <c r="N2050" i="3"/>
  <c r="P666" i="4"/>
  <c r="P678" i="4"/>
  <c r="P682" i="4"/>
  <c r="P694" i="4"/>
  <c r="P698" i="4"/>
  <c r="P710" i="4"/>
  <c r="P714" i="4"/>
  <c r="P726" i="4"/>
  <c r="P730" i="4"/>
  <c r="P742" i="4"/>
  <c r="P746" i="4"/>
  <c r="P758" i="4"/>
  <c r="P762" i="4"/>
  <c r="P774" i="4"/>
  <c r="P778" i="4"/>
  <c r="P790" i="4"/>
  <c r="P794" i="4"/>
  <c r="P806" i="4"/>
  <c r="P810" i="4"/>
  <c r="P821" i="4"/>
  <c r="P825" i="4"/>
  <c r="P829" i="4"/>
  <c r="P833" i="4"/>
  <c r="P837" i="4"/>
  <c r="P841" i="4"/>
  <c r="P845" i="4"/>
  <c r="P849" i="4"/>
  <c r="P853" i="4"/>
  <c r="P857" i="4"/>
  <c r="P861" i="4"/>
  <c r="P865" i="4"/>
  <c r="P869" i="4"/>
  <c r="P936" i="4"/>
  <c r="P1182" i="4"/>
  <c r="P1186" i="4"/>
  <c r="P1198" i="4"/>
  <c r="P1202" i="4"/>
  <c r="P1214" i="4"/>
  <c r="P1218" i="4"/>
  <c r="P1230" i="4"/>
  <c r="P1234" i="4"/>
  <c r="P1246" i="4"/>
  <c r="P1250" i="4"/>
  <c r="P1262" i="4"/>
  <c r="P1266" i="4"/>
  <c r="P1278" i="4"/>
  <c r="P1282" i="4"/>
  <c r="P1294" i="4"/>
  <c r="P1480" i="4"/>
  <c r="P1484" i="4"/>
  <c r="P1488" i="4"/>
  <c r="P1496" i="4"/>
  <c r="P1500" i="4"/>
  <c r="P1512" i="4"/>
  <c r="P1516" i="4"/>
  <c r="P1520" i="4"/>
  <c r="P1528" i="4"/>
  <c r="P1532" i="4"/>
  <c r="P49" i="4"/>
  <c r="R49" i="4" s="1"/>
  <c r="X49" i="4" s="1"/>
  <c r="P51" i="4"/>
  <c r="R51" i="4" s="1"/>
  <c r="X51" i="4" s="1"/>
  <c r="P541" i="4"/>
  <c r="P565" i="4"/>
  <c r="P569" i="4"/>
  <c r="P1018" i="4"/>
  <c r="P1101" i="4"/>
  <c r="P1117" i="4"/>
  <c r="P1129" i="4"/>
  <c r="P1145" i="4"/>
  <c r="P1179" i="4"/>
  <c r="P1183" i="4"/>
  <c r="P1195" i="4"/>
  <c r="P1199" i="4"/>
  <c r="P1211" i="4"/>
  <c r="P1215" i="4"/>
  <c r="P1227" i="4"/>
  <c r="P1231" i="4"/>
  <c r="P1243" i="4"/>
  <c r="P1247" i="4"/>
  <c r="P1259" i="4"/>
  <c r="P1263" i="4"/>
  <c r="P1275" i="4"/>
  <c r="P1279" i="4"/>
  <c r="P1291" i="4"/>
  <c r="P1295" i="4"/>
  <c r="P1299" i="4"/>
  <c r="P1307" i="4"/>
  <c r="P1311" i="4"/>
  <c r="P1317" i="4"/>
  <c r="P1333" i="4"/>
  <c r="P83" i="4"/>
  <c r="P87" i="4"/>
  <c r="P164" i="4"/>
  <c r="P224" i="4"/>
  <c r="P256" i="4"/>
  <c r="P268" i="4"/>
  <c r="P272" i="4"/>
  <c r="P462" i="4"/>
  <c r="P466" i="4"/>
  <c r="P482" i="4"/>
  <c r="P531" i="4"/>
  <c r="P1020" i="4"/>
  <c r="P1028" i="4"/>
  <c r="P3017" i="4"/>
  <c r="P3021" i="4"/>
  <c r="P3025" i="4"/>
  <c r="P3029" i="4"/>
  <c r="P3040" i="4"/>
  <c r="P3076" i="4"/>
  <c r="P1544" i="4"/>
  <c r="P1548" i="4"/>
  <c r="P1552" i="4"/>
  <c r="P1560" i="4"/>
  <c r="P1572" i="4"/>
  <c r="P1576" i="4"/>
  <c r="P1588" i="4"/>
  <c r="P1592" i="4"/>
  <c r="P1604" i="4"/>
  <c r="P1608" i="4"/>
  <c r="P1616" i="4"/>
  <c r="P1620" i="4"/>
  <c r="P1624" i="4"/>
  <c r="P1632" i="4"/>
  <c r="P1636" i="4"/>
  <c r="P1680" i="4"/>
  <c r="P1684" i="4"/>
  <c r="P1688" i="4"/>
  <c r="P1695" i="4"/>
  <c r="P1699" i="4"/>
  <c r="P1703" i="4"/>
  <c r="P1708" i="4"/>
  <c r="P1712" i="4"/>
  <c r="P1724" i="4"/>
  <c r="P1728" i="4"/>
  <c r="P1732" i="4"/>
  <c r="P1736" i="4"/>
  <c r="P1740" i="4"/>
  <c r="P1788" i="4"/>
  <c r="P1792" i="4"/>
  <c r="P1796" i="4"/>
  <c r="P1800" i="4"/>
  <c r="P1852" i="4"/>
  <c r="P1868" i="4"/>
  <c r="P1884" i="4"/>
  <c r="P1900" i="4"/>
  <c r="P1916" i="4"/>
  <c r="P1950" i="4"/>
  <c r="P1963" i="4"/>
  <c r="P1971" i="4"/>
  <c r="P2009" i="4"/>
  <c r="P2045" i="4"/>
  <c r="P2049" i="4"/>
  <c r="P2053" i="4"/>
  <c r="P2057" i="4"/>
  <c r="P2061" i="4"/>
  <c r="P2065" i="4"/>
  <c r="P2244" i="4"/>
  <c r="P2248" i="4"/>
  <c r="P2264" i="4"/>
  <c r="P2268" i="4"/>
  <c r="P2272" i="4"/>
  <c r="P2276" i="4"/>
  <c r="P2280" i="4"/>
  <c r="P2284" i="4"/>
  <c r="P2288" i="4"/>
  <c r="P2292" i="4"/>
  <c r="P2296" i="4"/>
  <c r="P2300" i="4"/>
  <c r="P2304" i="4"/>
  <c r="P2393" i="4"/>
  <c r="P2401" i="4"/>
  <c r="P2409" i="4"/>
  <c r="P2512" i="4"/>
  <c r="P2521" i="4"/>
  <c r="P2528" i="4"/>
  <c r="P2537" i="4"/>
  <c r="P2578" i="4"/>
  <c r="P2586" i="4"/>
  <c r="P2602" i="4"/>
  <c r="P2654" i="4"/>
  <c r="P2664" i="4"/>
  <c r="P2778" i="4"/>
  <c r="P2861" i="4"/>
  <c r="P2869" i="4"/>
  <c r="P3034" i="4"/>
  <c r="P3038" i="4"/>
  <c r="P3048" i="4"/>
  <c r="P3052" i="4"/>
  <c r="P3056" i="4"/>
  <c r="P3060" i="4"/>
  <c r="P3068" i="4"/>
  <c r="P1980" i="4"/>
  <c r="P1984" i="4"/>
  <c r="P2443" i="4"/>
  <c r="P2581" i="4"/>
  <c r="P2597" i="4"/>
  <c r="P2670" i="4"/>
  <c r="P2789" i="4"/>
  <c r="P84" i="4"/>
  <c r="P166" i="4"/>
  <c r="P174" i="4"/>
  <c r="P178" i="4"/>
  <c r="P182" i="4"/>
  <c r="P190" i="4"/>
  <c r="P194" i="4"/>
  <c r="P198" i="4"/>
  <c r="P206" i="4"/>
  <c r="P214" i="4"/>
  <c r="P222" i="4"/>
  <c r="P234" i="4"/>
  <c r="P238" i="4"/>
  <c r="P250" i="4"/>
  <c r="P254" i="4"/>
  <c r="P258" i="4"/>
  <c r="P266" i="4"/>
  <c r="P270" i="4"/>
  <c r="P282" i="4"/>
  <c r="P286" i="4"/>
  <c r="P294" i="4"/>
  <c r="P302" i="4"/>
  <c r="P312" i="4"/>
  <c r="P460" i="4"/>
  <c r="P464" i="4"/>
  <c r="P476" i="4"/>
  <c r="P480" i="4"/>
  <c r="P533" i="4"/>
  <c r="P537" i="4"/>
  <c r="P555" i="4"/>
  <c r="P559" i="4"/>
  <c r="P587" i="4"/>
  <c r="P599" i="4"/>
  <c r="P1322" i="4"/>
  <c r="P1330" i="4"/>
  <c r="P1335" i="4"/>
  <c r="P1339" i="4"/>
  <c r="P1412" i="4"/>
  <c r="P1444" i="4"/>
  <c r="P1460" i="4"/>
  <c r="P1464" i="4"/>
  <c r="P67" i="4"/>
  <c r="R67" i="4" s="1"/>
  <c r="X67" i="4" s="1"/>
  <c r="P70" i="4"/>
  <c r="R70" i="4" s="1"/>
  <c r="X70" i="4" s="1"/>
  <c r="P82" i="4"/>
  <c r="P86" i="4"/>
  <c r="P318" i="4"/>
  <c r="P322" i="4"/>
  <c r="P334" i="4"/>
  <c r="P338" i="4"/>
  <c r="P350" i="4"/>
  <c r="P354" i="4"/>
  <c r="P366" i="4"/>
  <c r="P370" i="4"/>
  <c r="P378" i="4"/>
  <c r="P539" i="4"/>
  <c r="P543" i="4"/>
  <c r="P552" i="4"/>
  <c r="P609" i="4"/>
  <c r="P615" i="4"/>
  <c r="P627" i="4"/>
  <c r="P631" i="4"/>
  <c r="P643" i="4"/>
  <c r="P647" i="4"/>
  <c r="P883" i="4"/>
  <c r="P887" i="4"/>
  <c r="P899" i="4"/>
  <c r="P903" i="4"/>
  <c r="P915" i="4"/>
  <c r="P919" i="4"/>
  <c r="P931" i="4"/>
  <c r="P1015" i="4"/>
  <c r="P1405" i="4"/>
  <c r="P1449" i="4"/>
  <c r="P1453" i="4"/>
  <c r="P1465" i="4"/>
  <c r="P1469" i="4"/>
  <c r="P1477" i="4"/>
  <c r="P1481" i="4"/>
  <c r="P1493" i="4"/>
  <c r="P1497" i="4"/>
  <c r="P1509" i="4"/>
  <c r="P1513" i="4"/>
  <c r="P1525" i="4"/>
  <c r="P1529" i="4"/>
  <c r="P1541" i="4"/>
  <c r="P1545" i="4"/>
  <c r="P2109" i="4"/>
  <c r="P2117" i="4"/>
  <c r="P2125" i="4"/>
  <c r="P2144" i="4"/>
  <c r="P2148" i="4"/>
  <c r="P2152" i="4"/>
  <c r="P2156" i="4"/>
  <c r="P2449" i="4"/>
  <c r="P2457" i="4"/>
  <c r="P2560" i="4"/>
  <c r="P1557" i="4"/>
  <c r="P1561" i="4"/>
  <c r="P2172" i="4"/>
  <c r="P2176" i="4"/>
  <c r="P2180" i="4"/>
  <c r="P2184" i="4"/>
  <c r="P2188" i="4"/>
  <c r="P2233" i="4"/>
  <c r="P2237" i="4"/>
  <c r="P2241" i="4"/>
  <c r="P2253" i="4"/>
  <c r="P2257" i="4"/>
  <c r="P2261" i="4"/>
  <c r="P2341" i="4"/>
  <c r="P2345" i="4"/>
  <c r="P2349" i="4"/>
  <c r="P2505" i="4"/>
  <c r="P2556" i="4"/>
  <c r="P2623" i="4"/>
  <c r="P2638" i="4"/>
  <c r="P2646" i="4"/>
  <c r="P2678" i="4"/>
  <c r="P585" i="4"/>
  <c r="P597" i="4"/>
  <c r="P601" i="4"/>
  <c r="P603" i="4"/>
  <c r="P873" i="4"/>
  <c r="P885" i="4"/>
  <c r="P889" i="4"/>
  <c r="P901" i="4"/>
  <c r="P905" i="4"/>
  <c r="P917" i="4"/>
  <c r="P921" i="4"/>
  <c r="P949" i="4"/>
  <c r="P953" i="4"/>
  <c r="P965" i="4"/>
  <c r="P969" i="4"/>
  <c r="P981" i="4"/>
  <c r="P985" i="4"/>
  <c r="P989" i="4"/>
  <c r="P997" i="4"/>
  <c r="P1001" i="4"/>
  <c r="P1005" i="4"/>
  <c r="P1013" i="4"/>
  <c r="P1023" i="4"/>
  <c r="P1047" i="4"/>
  <c r="P1063" i="4"/>
  <c r="P1079" i="4"/>
  <c r="P1095" i="4"/>
  <c r="P1111" i="4"/>
  <c r="P1135" i="4"/>
  <c r="P1139" i="4"/>
  <c r="P1151" i="4"/>
  <c r="P1155" i="4"/>
  <c r="P1301" i="4"/>
  <c r="P1305" i="4"/>
  <c r="P1313" i="4"/>
  <c r="P1342" i="4"/>
  <c r="P1354" i="4"/>
  <c r="P1358" i="4"/>
  <c r="P1370" i="4"/>
  <c r="P1374" i="4"/>
  <c r="P1386" i="4"/>
  <c r="P1390" i="4"/>
  <c r="P1418" i="4"/>
  <c r="P1426" i="4"/>
  <c r="P1430" i="4"/>
  <c r="P1969" i="4"/>
  <c r="P1973" i="4"/>
  <c r="P1977" i="4"/>
  <c r="P2135" i="4"/>
  <c r="P2336" i="4"/>
  <c r="P2344" i="4"/>
  <c r="P2364" i="4"/>
  <c r="P2400" i="4"/>
  <c r="P2545" i="4"/>
  <c r="P2553" i="4"/>
  <c r="P2573" i="4"/>
  <c r="P2575" i="4"/>
  <c r="P2632" i="4"/>
  <c r="P2640" i="4"/>
  <c r="P2648" i="4"/>
  <c r="P2722" i="4"/>
  <c r="P2726" i="4"/>
  <c r="P2740" i="4"/>
  <c r="P2744" i="4"/>
  <c r="P2748" i="4"/>
  <c r="P2752" i="4"/>
  <c r="P2756" i="4"/>
  <c r="P2784" i="4"/>
  <c r="P2816" i="4"/>
  <c r="P2837" i="4"/>
  <c r="P2858" i="4"/>
  <c r="P2862" i="4"/>
  <c r="P2866" i="4"/>
  <c r="P2870" i="4"/>
  <c r="P2874" i="4"/>
  <c r="P2878" i="4"/>
  <c r="P2882" i="4"/>
  <c r="P2886" i="4"/>
  <c r="P2890" i="4"/>
  <c r="P2894" i="4"/>
  <c r="P2898" i="4"/>
  <c r="P2902" i="4"/>
  <c r="P2906" i="4"/>
  <c r="P2910" i="4"/>
  <c r="P2914" i="4"/>
  <c r="P2918" i="4"/>
  <c r="P2922" i="4"/>
  <c r="P2926" i="4"/>
  <c r="P2930" i="4"/>
  <c r="P2934" i="4"/>
  <c r="P2938" i="4"/>
  <c r="P2942" i="4"/>
  <c r="P2946" i="4"/>
  <c r="P3080" i="4"/>
  <c r="P3094" i="4"/>
  <c r="AB35" i="5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V18" i="5"/>
  <c r="AV19" i="5" s="1"/>
  <c r="N2765" i="3"/>
  <c r="N2773" i="3"/>
  <c r="N2781" i="3"/>
  <c r="N2861" i="3"/>
  <c r="N825" i="3"/>
  <c r="N829" i="3"/>
  <c r="N838" i="3"/>
  <c r="N1048" i="3"/>
  <c r="N1076" i="3"/>
  <c r="N1338" i="3"/>
  <c r="N1362" i="3"/>
  <c r="N1370" i="3"/>
  <c r="N1602" i="3"/>
  <c r="N1606" i="3"/>
  <c r="N1610" i="3"/>
  <c r="N1614" i="3"/>
  <c r="N1618" i="3"/>
  <c r="N1622" i="3"/>
  <c r="N1718" i="3"/>
  <c r="N1722" i="3"/>
  <c r="N1734" i="3"/>
  <c r="N1738" i="3"/>
  <c r="N1750" i="3"/>
  <c r="N1754" i="3"/>
  <c r="N1766" i="3"/>
  <c r="N1782" i="3"/>
  <c r="N1798" i="3"/>
  <c r="N1814" i="3"/>
  <c r="N1935" i="3"/>
  <c r="N1943" i="3"/>
  <c r="N2111" i="3"/>
  <c r="N2115" i="3"/>
  <c r="N2119" i="3"/>
  <c r="N2135" i="3"/>
  <c r="N2139" i="3"/>
  <c r="N2664" i="3"/>
  <c r="N2672" i="3"/>
  <c r="N2680" i="3"/>
  <c r="N2688" i="3"/>
  <c r="N2700" i="3"/>
  <c r="N2712" i="3"/>
  <c r="N2717" i="3"/>
  <c r="N2728" i="3"/>
  <c r="N2736" i="3"/>
  <c r="N2749" i="3"/>
  <c r="N2756" i="3"/>
  <c r="N2760" i="3"/>
  <c r="N925" i="3"/>
  <c r="N929" i="3"/>
  <c r="N933" i="3"/>
  <c r="N1013" i="3"/>
  <c r="N1045" i="3"/>
  <c r="N1053" i="3"/>
  <c r="N1077" i="3"/>
  <c r="N1219" i="3"/>
  <c r="N1243" i="3"/>
  <c r="N2117" i="3"/>
  <c r="N2133" i="3"/>
  <c r="N315" i="3"/>
  <c r="N319" i="3"/>
  <c r="N323" i="3"/>
  <c r="N1315" i="3"/>
  <c r="N331" i="3"/>
  <c r="N403" i="3"/>
  <c r="N427" i="3"/>
  <c r="N435" i="3"/>
  <c r="N459" i="3"/>
  <c r="N559" i="3"/>
  <c r="N567" i="3"/>
  <c r="N593" i="3"/>
  <c r="N798" i="3"/>
  <c r="N875" i="3"/>
  <c r="N887" i="3"/>
  <c r="N895" i="3"/>
  <c r="N919" i="3"/>
  <c r="N959" i="3"/>
  <c r="N1609" i="3"/>
  <c r="N1613" i="3"/>
  <c r="N1617" i="3"/>
  <c r="N1621" i="3"/>
  <c r="N1641" i="3"/>
  <c r="N1645" i="3"/>
  <c r="N1657" i="3"/>
  <c r="N1660" i="3"/>
  <c r="N1664" i="3"/>
  <c r="N1668" i="3"/>
  <c r="N1672" i="3"/>
  <c r="N1676" i="3"/>
  <c r="N1680" i="3"/>
  <c r="N1684" i="3"/>
  <c r="N1688" i="3"/>
  <c r="N1937" i="3"/>
  <c r="N1941" i="3"/>
  <c r="N2837" i="3"/>
  <c r="N2845" i="3"/>
  <c r="N2853" i="3"/>
  <c r="N2867" i="3"/>
  <c r="N1830" i="3"/>
  <c r="N1846" i="3"/>
  <c r="N1862" i="3"/>
  <c r="N1878" i="3"/>
  <c r="N729" i="3"/>
  <c r="N733" i="3"/>
  <c r="N741" i="3"/>
  <c r="N761" i="3"/>
  <c r="N793" i="3"/>
  <c r="N797" i="3"/>
  <c r="N801" i="3"/>
  <c r="N805" i="3"/>
  <c r="N894" i="3"/>
  <c r="N902" i="3"/>
  <c r="N926" i="3"/>
  <c r="N990" i="3"/>
  <c r="N994" i="3"/>
  <c r="N1006" i="3"/>
  <c r="N1014" i="3"/>
  <c r="N1046" i="3"/>
  <c r="N1054" i="3"/>
  <c r="N1070" i="3"/>
  <c r="N1307" i="3"/>
  <c r="N1317" i="3"/>
  <c r="N1321" i="3"/>
  <c r="N1619" i="3"/>
  <c r="N1951" i="3"/>
  <c r="N1954" i="3"/>
  <c r="N2120" i="3"/>
  <c r="P65" i="4"/>
  <c r="R65" i="4" s="1"/>
  <c r="X65" i="4" s="1"/>
  <c r="P68" i="4"/>
  <c r="R68" i="4" s="1"/>
  <c r="X68" i="4" s="1"/>
  <c r="P75" i="4"/>
  <c r="R75" i="4" s="1"/>
  <c r="X75" i="4" s="1"/>
  <c r="P78" i="4"/>
  <c r="R78" i="4" s="1"/>
  <c r="X78" i="4" s="1"/>
  <c r="P79" i="4"/>
  <c r="R79" i="4" s="1"/>
  <c r="X79" i="4" s="1"/>
  <c r="P105" i="4"/>
  <c r="P109" i="4"/>
  <c r="P113" i="4"/>
  <c r="P121" i="4"/>
  <c r="P125" i="4"/>
  <c r="P129" i="4"/>
  <c r="P137" i="4"/>
  <c r="P145" i="4"/>
  <c r="P153" i="4"/>
  <c r="P157" i="4"/>
  <c r="P165" i="4"/>
  <c r="P169" i="4"/>
  <c r="P181" i="4"/>
  <c r="P185" i="4"/>
  <c r="P197" i="4"/>
  <c r="P201" i="4"/>
  <c r="P216" i="4"/>
  <c r="P220" i="4"/>
  <c r="P228" i="4"/>
  <c r="P232" i="4"/>
  <c r="P244" i="4"/>
  <c r="P248" i="4"/>
  <c r="P252" i="4"/>
  <c r="P260" i="4"/>
  <c r="P264" i="4"/>
  <c r="P276" i="4"/>
  <c r="P280" i="4"/>
  <c r="P284" i="4"/>
  <c r="P288" i="4"/>
  <c r="P296" i="4"/>
  <c r="P300" i="4"/>
  <c r="P304" i="4"/>
  <c r="P320" i="4"/>
  <c r="P333" i="4"/>
  <c r="P349" i="4"/>
  <c r="P365" i="4"/>
  <c r="P383" i="4"/>
  <c r="P525" i="4"/>
  <c r="P567" i="4"/>
  <c r="P591" i="4"/>
  <c r="P595" i="4"/>
  <c r="P1034" i="4"/>
  <c r="P1303" i="4"/>
  <c r="P1319" i="4"/>
  <c r="P1323" i="4"/>
  <c r="P1327" i="4"/>
  <c r="P1331" i="4"/>
  <c r="P1416" i="4"/>
  <c r="P1502" i="4"/>
  <c r="P91" i="4"/>
  <c r="P103" i="4"/>
  <c r="P107" i="4"/>
  <c r="P123" i="4"/>
  <c r="P139" i="4"/>
  <c r="P147" i="4"/>
  <c r="P155" i="4"/>
  <c r="P381" i="4"/>
  <c r="P397" i="4"/>
  <c r="P413" i="4"/>
  <c r="P429" i="4"/>
  <c r="P507" i="4"/>
  <c r="P519" i="4"/>
  <c r="P523" i="4"/>
  <c r="P1033" i="4"/>
  <c r="P2106" i="4"/>
  <c r="P62" i="4"/>
  <c r="R62" i="4" s="1"/>
  <c r="X62" i="4" s="1"/>
  <c r="P71" i="4"/>
  <c r="R71" i="4" s="1"/>
  <c r="X71" i="4" s="1"/>
  <c r="P80" i="4"/>
  <c r="P92" i="4"/>
  <c r="P96" i="4"/>
  <c r="P108" i="4"/>
  <c r="P112" i="4"/>
  <c r="P116" i="4"/>
  <c r="P124" i="4"/>
  <c r="P128" i="4"/>
  <c r="P132" i="4"/>
  <c r="P140" i="4"/>
  <c r="P148" i="4"/>
  <c r="P156" i="4"/>
  <c r="P160" i="4"/>
  <c r="P168" i="4"/>
  <c r="P172" i="4"/>
  <c r="P176" i="4"/>
  <c r="P184" i="4"/>
  <c r="P188" i="4"/>
  <c r="P192" i="4"/>
  <c r="P200" i="4"/>
  <c r="P204" i="4"/>
  <c r="P208" i="4"/>
  <c r="P211" i="4"/>
  <c r="P219" i="4"/>
  <c r="P231" i="4"/>
  <c r="P235" i="4"/>
  <c r="P291" i="4"/>
  <c r="P299" i="4"/>
  <c r="P307" i="4"/>
  <c r="P319" i="4"/>
  <c r="P327" i="4"/>
  <c r="P331" i="4"/>
  <c r="P335" i="4"/>
  <c r="P343" i="4"/>
  <c r="P347" i="4"/>
  <c r="P351" i="4"/>
  <c r="P359" i="4"/>
  <c r="P363" i="4"/>
  <c r="P367" i="4"/>
  <c r="P375" i="4"/>
  <c r="P382" i="4"/>
  <c r="P570" i="4"/>
  <c r="P620" i="4"/>
  <c r="P624" i="4"/>
  <c r="P636" i="4"/>
  <c r="P640" i="4"/>
  <c r="P670" i="4"/>
  <c r="P674" i="4"/>
  <c r="P686" i="4"/>
  <c r="P690" i="4"/>
  <c r="P702" i="4"/>
  <c r="P706" i="4"/>
  <c r="P718" i="4"/>
  <c r="P722" i="4"/>
  <c r="P734" i="4"/>
  <c r="P738" i="4"/>
  <c r="P750" i="4"/>
  <c r="P754" i="4"/>
  <c r="P766" i="4"/>
  <c r="P770" i="4"/>
  <c r="P782" i="4"/>
  <c r="P786" i="4"/>
  <c r="P798" i="4"/>
  <c r="P802" i="4"/>
  <c r="P814" i="4"/>
  <c r="P818" i="4"/>
  <c r="P932" i="4"/>
  <c r="P944" i="4"/>
  <c r="P1569" i="4"/>
  <c r="P1573" i="4"/>
  <c r="P1585" i="4"/>
  <c r="P1589" i="4"/>
  <c r="P1601" i="4"/>
  <c r="P1605" i="4"/>
  <c r="P1613" i="4"/>
  <c r="P1617" i="4"/>
  <c r="P1629" i="4"/>
  <c r="P1633" i="4"/>
  <c r="P1661" i="4"/>
  <c r="P1665" i="4"/>
  <c r="P1669" i="4"/>
  <c r="P1677" i="4"/>
  <c r="P1721" i="4"/>
  <c r="P1773" i="4"/>
  <c r="P1785" i="4"/>
  <c r="P1845" i="4"/>
  <c r="P1861" i="4"/>
  <c r="P1877" i="4"/>
  <c r="P1893" i="4"/>
  <c r="P1909" i="4"/>
  <c r="P1995" i="4"/>
  <c r="P2019" i="4"/>
  <c r="P2035" i="4"/>
  <c r="P2039" i="4"/>
  <c r="P2102" i="4"/>
  <c r="P2113" i="4"/>
  <c r="P2114" i="4"/>
  <c r="P2347" i="4"/>
  <c r="P2346" i="4"/>
  <c r="P1161" i="4"/>
  <c r="P1165" i="4"/>
  <c r="P1169" i="4"/>
  <c r="P1173" i="4"/>
  <c r="P1178" i="4"/>
  <c r="P1190" i="4"/>
  <c r="P1194" i="4"/>
  <c r="P1206" i="4"/>
  <c r="P1210" i="4"/>
  <c r="P1222" i="4"/>
  <c r="P1226" i="4"/>
  <c r="P1238" i="4"/>
  <c r="P1242" i="4"/>
  <c r="P1254" i="4"/>
  <c r="P1258" i="4"/>
  <c r="P1270" i="4"/>
  <c r="P1274" i="4"/>
  <c r="P1286" i="4"/>
  <c r="P1290" i="4"/>
  <c r="P1346" i="4"/>
  <c r="P1350" i="4"/>
  <c r="P1362" i="4"/>
  <c r="P1366" i="4"/>
  <c r="P1378" i="4"/>
  <c r="P1382" i="4"/>
  <c r="P1422" i="4"/>
  <c r="P1434" i="4"/>
  <c r="P1564" i="4"/>
  <c r="P1568" i="4"/>
  <c r="P1580" i="4"/>
  <c r="P1584" i="4"/>
  <c r="P1596" i="4"/>
  <c r="P1600" i="4"/>
  <c r="P1612" i="4"/>
  <c r="P1628" i="4"/>
  <c r="P1807" i="4"/>
  <c r="P1859" i="4"/>
  <c r="P1875" i="4"/>
  <c r="P1891" i="4"/>
  <c r="P1907" i="4"/>
  <c r="P1953" i="4"/>
  <c r="P1966" i="4"/>
  <c r="P1974" i="4"/>
  <c r="P1985" i="4"/>
  <c r="P1989" i="4"/>
  <c r="P2013" i="4"/>
  <c r="P2029" i="4"/>
  <c r="P2097" i="4"/>
  <c r="P2101" i="4"/>
  <c r="P2118" i="4"/>
  <c r="P2134" i="4"/>
  <c r="P2147" i="4"/>
  <c r="P2155" i="4"/>
  <c r="P2163" i="4"/>
  <c r="P2208" i="4"/>
  <c r="P2232" i="4"/>
  <c r="P2338" i="4"/>
  <c r="P2348" i="4"/>
  <c r="P2350" i="4"/>
  <c r="P2354" i="4"/>
  <c r="P2416" i="4"/>
  <c r="P2441" i="4"/>
  <c r="P2459" i="4"/>
  <c r="P2476" i="4"/>
  <c r="P2480" i="4"/>
  <c r="P2489" i="4"/>
  <c r="P2497" i="4"/>
  <c r="P2634" i="4"/>
  <c r="P2718" i="4"/>
  <c r="P2728" i="4"/>
  <c r="P2738" i="4"/>
  <c r="P2762" i="4"/>
  <c r="P2815" i="4"/>
  <c r="P2193" i="4"/>
  <c r="P2197" i="4"/>
  <c r="P2205" i="4"/>
  <c r="P2209" i="4"/>
  <c r="P2306" i="4"/>
  <c r="P2310" i="4"/>
  <c r="P2314" i="4"/>
  <c r="P2318" i="4"/>
  <c r="P2322" i="4"/>
  <c r="P2326" i="4"/>
  <c r="P2330" i="4"/>
  <c r="P2411" i="4"/>
  <c r="P2432" i="4"/>
  <c r="P2591" i="4"/>
  <c r="P2608" i="4"/>
  <c r="P2688" i="4"/>
  <c r="P2704" i="4"/>
  <c r="P2794" i="4"/>
  <c r="P2810" i="4"/>
  <c r="P386" i="4"/>
  <c r="P398" i="4"/>
  <c r="P402" i="4"/>
  <c r="P414" i="4"/>
  <c r="P418" i="4"/>
  <c r="P430" i="4"/>
  <c r="P434" i="4"/>
  <c r="P438" i="4"/>
  <c r="P442" i="4"/>
  <c r="P446" i="4"/>
  <c r="P450" i="4"/>
  <c r="P454" i="4"/>
  <c r="P458" i="4"/>
  <c r="P470" i="4"/>
  <c r="P474" i="4"/>
  <c r="P478" i="4"/>
  <c r="P508" i="4"/>
  <c r="P512" i="4"/>
  <c r="P527" i="4"/>
  <c r="P536" i="4"/>
  <c r="P572" i="4"/>
  <c r="P576" i="4"/>
  <c r="P580" i="4"/>
  <c r="P584" i="4"/>
  <c r="P588" i="4"/>
  <c r="P592" i="4"/>
  <c r="P605" i="4"/>
  <c r="P622" i="4"/>
  <c r="P626" i="4"/>
  <c r="P638" i="4"/>
  <c r="P642" i="4"/>
  <c r="P667" i="4"/>
  <c r="P671" i="4"/>
  <c r="P683" i="4"/>
  <c r="P687" i="4"/>
  <c r="P699" i="4"/>
  <c r="P703" i="4"/>
  <c r="P715" i="4"/>
  <c r="P719" i="4"/>
  <c r="P731" i="4"/>
  <c r="P735" i="4"/>
  <c r="P747" i="4"/>
  <c r="P751" i="4"/>
  <c r="P763" i="4"/>
  <c r="P767" i="4"/>
  <c r="P779" i="4"/>
  <c r="P783" i="4"/>
  <c r="P795" i="4"/>
  <c r="P799" i="4"/>
  <c r="P811" i="4"/>
  <c r="P815" i="4"/>
  <c r="P877" i="4"/>
  <c r="P881" i="4"/>
  <c r="P893" i="4"/>
  <c r="P897" i="4"/>
  <c r="P909" i="4"/>
  <c r="P913" i="4"/>
  <c r="P925" i="4"/>
  <c r="P929" i="4"/>
  <c r="P941" i="4"/>
  <c r="P945" i="4"/>
  <c r="P957" i="4"/>
  <c r="P961" i="4"/>
  <c r="P973" i="4"/>
  <c r="P977" i="4"/>
  <c r="P993" i="4"/>
  <c r="P1009" i="4"/>
  <c r="P1017" i="4"/>
  <c r="P1031" i="4"/>
  <c r="P1036" i="4"/>
  <c r="P1039" i="4"/>
  <c r="P1043" i="4"/>
  <c r="P1051" i="4"/>
  <c r="P1055" i="4"/>
  <c r="P1059" i="4"/>
  <c r="P1067" i="4"/>
  <c r="P1071" i="4"/>
  <c r="P1075" i="4"/>
  <c r="P1083" i="4"/>
  <c r="P1087" i="4"/>
  <c r="P1091" i="4"/>
  <c r="P1099" i="4"/>
  <c r="P1103" i="4"/>
  <c r="P1107" i="4"/>
  <c r="P1115" i="4"/>
  <c r="P1119" i="4"/>
  <c r="P1127" i="4"/>
  <c r="P1131" i="4"/>
  <c r="P1143" i="4"/>
  <c r="P1147" i="4"/>
  <c r="P1166" i="4"/>
  <c r="P1174" i="4"/>
  <c r="P1192" i="4"/>
  <c r="P1256" i="4"/>
  <c r="P1284" i="4"/>
  <c r="P1288" i="4"/>
  <c r="P1304" i="4"/>
  <c r="P1308" i="4"/>
  <c r="P1364" i="4"/>
  <c r="P1376" i="4"/>
  <c r="P1380" i="4"/>
  <c r="P1395" i="4"/>
  <c r="P1399" i="4"/>
  <c r="P1404" i="4"/>
  <c r="P1408" i="4"/>
  <c r="P1440" i="4"/>
  <c r="P1452" i="4"/>
  <c r="P1456" i="4"/>
  <c r="P1468" i="4"/>
  <c r="P1472" i="4"/>
  <c r="P1476" i="4"/>
  <c r="P1492" i="4"/>
  <c r="P1504" i="4"/>
  <c r="P1508" i="4"/>
  <c r="P1524" i="4"/>
  <c r="P1536" i="4"/>
  <c r="P1540" i="4"/>
  <c r="P1556" i="4"/>
  <c r="P1718" i="4"/>
  <c r="P1754" i="4"/>
  <c r="P1758" i="4"/>
  <c r="P1762" i="4"/>
  <c r="P1766" i="4"/>
  <c r="P1770" i="4"/>
  <c r="P1774" i="4"/>
  <c r="P1778" i="4"/>
  <c r="P1782" i="4"/>
  <c r="P1810" i="4"/>
  <c r="P1814" i="4"/>
  <c r="P1818" i="4"/>
  <c r="P1822" i="4"/>
  <c r="P1826" i="4"/>
  <c r="P1830" i="4"/>
  <c r="P1834" i="4"/>
  <c r="P1838" i="4"/>
  <c r="P1988" i="4"/>
  <c r="P2012" i="4"/>
  <c r="P2028" i="4"/>
  <c r="P2036" i="4"/>
  <c r="P2110" i="4"/>
  <c r="P2121" i="4"/>
  <c r="P2122" i="4"/>
  <c r="P2132" i="4"/>
  <c r="P2141" i="4"/>
  <c r="P2366" i="4"/>
  <c r="P2370" i="4"/>
  <c r="P2380" i="4"/>
  <c r="P2384" i="4"/>
  <c r="P2464" i="4"/>
  <c r="P2473" i="4"/>
  <c r="P2507" i="4"/>
  <c r="P2529" i="4"/>
  <c r="P2555" i="4"/>
  <c r="P2559" i="4"/>
  <c r="P2564" i="4"/>
  <c r="P2694" i="4"/>
  <c r="P2702" i="4"/>
  <c r="P2767" i="4"/>
  <c r="P2680" i="4"/>
  <c r="P2690" i="4"/>
  <c r="P2768" i="4"/>
  <c r="P2781" i="4"/>
  <c r="P2786" i="4"/>
  <c r="P2799" i="4"/>
  <c r="P2821" i="4"/>
  <c r="P2842" i="4"/>
  <c r="P2846" i="4"/>
  <c r="P2875" i="4"/>
  <c r="P2879" i="4"/>
  <c r="P3036" i="4"/>
  <c r="P3066" i="4"/>
  <c r="P3084" i="4"/>
  <c r="P3088" i="4"/>
  <c r="P3092" i="4"/>
  <c r="P3044" i="4"/>
  <c r="P2160" i="4"/>
  <c r="P2164" i="4"/>
  <c r="P2168" i="4"/>
  <c r="P2211" i="4"/>
  <c r="P2215" i="4"/>
  <c r="P2219" i="4"/>
  <c r="P2223" i="4"/>
  <c r="P2227" i="4"/>
  <c r="P2230" i="4"/>
  <c r="P2251" i="4"/>
  <c r="P2267" i="4"/>
  <c r="P2337" i="4"/>
  <c r="P2395" i="4"/>
  <c r="P2417" i="4"/>
  <c r="P2448" i="4"/>
  <c r="P2482" i="4"/>
  <c r="P2513" i="4"/>
  <c r="P2544" i="4"/>
  <c r="P2558" i="4"/>
  <c r="P2565" i="4"/>
  <c r="P2580" i="4"/>
  <c r="P2592" i="4"/>
  <c r="P2605" i="4"/>
  <c r="P2610" i="4"/>
  <c r="P2642" i="4"/>
  <c r="P2696" i="4"/>
  <c r="P2706" i="4"/>
  <c r="P2773" i="4"/>
  <c r="P2800" i="4"/>
  <c r="P2813" i="4"/>
  <c r="P2818" i="4"/>
  <c r="P2831" i="4"/>
  <c r="P2840" i="4"/>
  <c r="P2843" i="4"/>
  <c r="P2876" i="4"/>
  <c r="P2880" i="4"/>
  <c r="P2884" i="4"/>
  <c r="P2888" i="4"/>
  <c r="P2892" i="4"/>
  <c r="P2896" i="4"/>
  <c r="P2900" i="4"/>
  <c r="P2904" i="4"/>
  <c r="P2908" i="4"/>
  <c r="P2912" i="4"/>
  <c r="P2916" i="4"/>
  <c r="P2920" i="4"/>
  <c r="P2924" i="4"/>
  <c r="P2928" i="4"/>
  <c r="P2932" i="4"/>
  <c r="P2936" i="4"/>
  <c r="P2940" i="4"/>
  <c r="P2944" i="4"/>
  <c r="P2948" i="4"/>
  <c r="P2953" i="4"/>
  <c r="P2957" i="4"/>
  <c r="P2961" i="4"/>
  <c r="P2965" i="4"/>
  <c r="P2969" i="4"/>
  <c r="P2973" i="4"/>
  <c r="P2977" i="4"/>
  <c r="P2981" i="4"/>
  <c r="P2985" i="4"/>
  <c r="P2989" i="4"/>
  <c r="P2993" i="4"/>
  <c r="P3016" i="4"/>
  <c r="P3028" i="4"/>
  <c r="P3064" i="4"/>
  <c r="P3137" i="4"/>
  <c r="P61" i="4"/>
  <c r="R61" i="4" s="1"/>
  <c r="X61" i="4" s="1"/>
  <c r="P76" i="4"/>
  <c r="R76" i="4" s="1"/>
  <c r="X76" i="4" s="1"/>
  <c r="P77" i="4"/>
  <c r="R77" i="4" s="1"/>
  <c r="X77" i="4" s="1"/>
  <c r="P81" i="4"/>
  <c r="P115" i="4"/>
  <c r="P135" i="4"/>
  <c r="P149" i="4"/>
  <c r="P315" i="4"/>
  <c r="P499" i="4"/>
  <c r="P503" i="4"/>
  <c r="P529" i="4"/>
  <c r="P535" i="4"/>
  <c r="P545" i="4"/>
  <c r="P551" i="4"/>
  <c r="P561" i="4"/>
  <c r="P607" i="4"/>
  <c r="P1021" i="4"/>
  <c r="P1025" i="4"/>
  <c r="P1026" i="4"/>
  <c r="P72" i="4"/>
  <c r="R72" i="4" s="1"/>
  <c r="X72" i="4" s="1"/>
  <c r="P73" i="4"/>
  <c r="R73" i="4" s="1"/>
  <c r="X73" i="4" s="1"/>
  <c r="P99" i="4"/>
  <c r="P119" i="4"/>
  <c r="P133" i="4"/>
  <c r="P163" i="4"/>
  <c r="P298" i="4"/>
  <c r="P308" i="4"/>
  <c r="P314" i="4"/>
  <c r="P528" i="4"/>
  <c r="P534" i="4"/>
  <c r="P544" i="4"/>
  <c r="P550" i="4"/>
  <c r="P560" i="4"/>
  <c r="P606" i="4"/>
  <c r="P69" i="4"/>
  <c r="R69" i="4" s="1"/>
  <c r="X69" i="4" s="1"/>
  <c r="P97" i="4"/>
  <c r="P117" i="4"/>
  <c r="P141" i="4"/>
  <c r="P161" i="4"/>
  <c r="P177" i="4"/>
  <c r="P180" i="4"/>
  <c r="P193" i="4"/>
  <c r="P196" i="4"/>
  <c r="P212" i="4"/>
  <c r="P236" i="4"/>
  <c r="P292" i="4"/>
  <c r="P313" i="4"/>
  <c r="P64" i="4"/>
  <c r="R64" i="4" s="1"/>
  <c r="X64" i="4" s="1"/>
  <c r="P100" i="4"/>
  <c r="P101" i="4"/>
  <c r="P131" i="4"/>
  <c r="P144" i="4"/>
  <c r="P151" i="4"/>
  <c r="P170" i="4"/>
  <c r="P173" i="4"/>
  <c r="P186" i="4"/>
  <c r="P189" i="4"/>
  <c r="P205" i="4"/>
  <c r="P239" i="4"/>
  <c r="P240" i="4"/>
  <c r="P242" i="4"/>
  <c r="P274" i="4"/>
  <c r="P290" i="4"/>
  <c r="P306" i="4"/>
  <c r="P316" i="4"/>
  <c r="P374" i="4"/>
  <c r="P468" i="4"/>
  <c r="P526" i="4"/>
  <c r="P542" i="4"/>
  <c r="P558" i="4"/>
  <c r="P574" i="4"/>
  <c r="P933" i="4"/>
  <c r="P202" i="4"/>
  <c r="P210" i="4"/>
  <c r="P218" i="4"/>
  <c r="P221" i="4"/>
  <c r="P237" i="4"/>
  <c r="P253" i="4"/>
  <c r="P269" i="4"/>
  <c r="P285" i="4"/>
  <c r="P293" i="4"/>
  <c r="P301" i="4"/>
  <c r="P309" i="4"/>
  <c r="P317" i="4"/>
  <c r="P321" i="4"/>
  <c r="P330" i="4"/>
  <c r="P346" i="4"/>
  <c r="P362" i="4"/>
  <c r="P371" i="4"/>
  <c r="P379" i="4"/>
  <c r="P394" i="4"/>
  <c r="P410" i="4"/>
  <c r="P426" i="4"/>
  <c r="P463" i="4"/>
  <c r="P479" i="4"/>
  <c r="P520" i="4"/>
  <c r="P530" i="4"/>
  <c r="P538" i="4"/>
  <c r="P546" i="4"/>
  <c r="P554" i="4"/>
  <c r="P562" i="4"/>
  <c r="P566" i="4"/>
  <c r="P600" i="4"/>
  <c r="P608" i="4"/>
  <c r="P623" i="4"/>
  <c r="P639" i="4"/>
  <c r="P679" i="4"/>
  <c r="P695" i="4"/>
  <c r="P711" i="4"/>
  <c r="P727" i="4"/>
  <c r="P743" i="4"/>
  <c r="P759" i="4"/>
  <c r="P775" i="4"/>
  <c r="P791" i="4"/>
  <c r="P807" i="4"/>
  <c r="P886" i="4"/>
  <c r="P902" i="4"/>
  <c r="P918" i="4"/>
  <c r="P934" i="4"/>
  <c r="P937" i="4"/>
  <c r="P950" i="4"/>
  <c r="P966" i="4"/>
  <c r="P982" i="4"/>
  <c r="P998" i="4"/>
  <c r="P1014" i="4"/>
  <c r="P1027" i="4"/>
  <c r="P1052" i="4"/>
  <c r="P1068" i="4"/>
  <c r="P1084" i="4"/>
  <c r="P1097" i="4"/>
  <c r="P1100" i="4"/>
  <c r="P1113" i="4"/>
  <c r="P1116" i="4"/>
  <c r="P1123" i="4"/>
  <c r="P1133" i="4"/>
  <c r="P1212" i="4"/>
  <c r="P1368" i="4"/>
  <c r="P1397" i="4"/>
  <c r="P1401" i="4"/>
  <c r="P1413" i="4"/>
  <c r="P1681" i="4"/>
  <c r="P1685" i="4"/>
  <c r="P1804" i="4"/>
  <c r="P1901" i="4"/>
  <c r="P1996" i="4"/>
  <c r="P1741" i="4"/>
  <c r="P1853" i="4"/>
  <c r="P1917" i="4"/>
  <c r="P2020" i="4"/>
  <c r="P2131" i="4"/>
  <c r="P2130" i="4"/>
  <c r="P2139" i="4"/>
  <c r="P2138" i="4"/>
  <c r="P2201" i="4"/>
  <c r="P2200" i="4"/>
  <c r="P2490" i="4"/>
  <c r="P2491" i="4"/>
  <c r="P2498" i="4"/>
  <c r="P2499" i="4"/>
  <c r="P578" i="4"/>
  <c r="P582" i="4"/>
  <c r="P589" i="4"/>
  <c r="P604" i="4"/>
  <c r="P612" i="4"/>
  <c r="P628" i="4"/>
  <c r="P644" i="4"/>
  <c r="P716" i="4"/>
  <c r="P780" i="4"/>
  <c r="P796" i="4"/>
  <c r="P812" i="4"/>
  <c r="P875" i="4"/>
  <c r="P891" i="4"/>
  <c r="P907" i="4"/>
  <c r="P923" i="4"/>
  <c r="P939" i="4"/>
  <c r="P940" i="4"/>
  <c r="P942" i="4"/>
  <c r="P1019" i="4"/>
  <c r="P1035" i="4"/>
  <c r="P1073" i="4"/>
  <c r="P1089" i="4"/>
  <c r="P1105" i="4"/>
  <c r="P1121" i="4"/>
  <c r="P1149" i="4"/>
  <c r="P1196" i="4"/>
  <c r="P1260" i="4"/>
  <c r="P1292" i="4"/>
  <c r="P1384" i="4"/>
  <c r="P1447" i="4"/>
  <c r="P1448" i="4"/>
  <c r="P1609" i="4"/>
  <c r="P1640" i="4"/>
  <c r="P1644" i="4"/>
  <c r="P1645" i="4"/>
  <c r="P1719" i="4"/>
  <c r="P1744" i="4"/>
  <c r="P1748" i="4"/>
  <c r="P1752" i="4"/>
  <c r="P1753" i="4"/>
  <c r="P1850" i="4"/>
  <c r="P1851" i="4"/>
  <c r="P1869" i="4"/>
  <c r="P16" i="4"/>
  <c r="P19" i="4"/>
  <c r="P20" i="4"/>
  <c r="P23" i="4"/>
  <c r="P24" i="4"/>
  <c r="P27" i="4"/>
  <c r="P28" i="4"/>
  <c r="P31" i="4"/>
  <c r="P32" i="4"/>
  <c r="P35" i="4"/>
  <c r="P37" i="4"/>
  <c r="R37" i="4" s="1"/>
  <c r="X37" i="4" s="1"/>
  <c r="P38" i="4"/>
  <c r="R38" i="4" s="1"/>
  <c r="X38" i="4" s="1"/>
  <c r="P41" i="4"/>
  <c r="R41" i="4" s="1"/>
  <c r="X41" i="4" s="1"/>
  <c r="P42" i="4"/>
  <c r="R42" i="4" s="1"/>
  <c r="X42" i="4" s="1"/>
  <c r="P45" i="4"/>
  <c r="R45" i="4" s="1"/>
  <c r="X45" i="4" s="1"/>
  <c r="P55" i="4"/>
  <c r="R55" i="4" s="1"/>
  <c r="X55" i="4" s="1"/>
  <c r="P58" i="4"/>
  <c r="R58" i="4" s="1"/>
  <c r="X58" i="4" s="1"/>
  <c r="P88" i="4"/>
  <c r="P95" i="4"/>
  <c r="P104" i="4"/>
  <c r="P111" i="4"/>
  <c r="P120" i="4"/>
  <c r="P127" i="4"/>
  <c r="P136" i="4"/>
  <c r="P143" i="4"/>
  <c r="P152" i="4"/>
  <c r="P159" i="4"/>
  <c r="P167" i="4"/>
  <c r="P175" i="4"/>
  <c r="P183" i="4"/>
  <c r="P191" i="4"/>
  <c r="P199" i="4"/>
  <c r="P207" i="4"/>
  <c r="P215" i="4"/>
  <c r="P227" i="4"/>
  <c r="P230" i="4"/>
  <c r="P233" i="4"/>
  <c r="P246" i="4"/>
  <c r="P249" i="4"/>
  <c r="P262" i="4"/>
  <c r="P265" i="4"/>
  <c r="P278" i="4"/>
  <c r="P281" i="4"/>
  <c r="P287" i="4"/>
  <c r="P295" i="4"/>
  <c r="P303" i="4"/>
  <c r="P311" i="4"/>
  <c r="P323" i="4"/>
  <c r="P326" i="4"/>
  <c r="P339" i="4"/>
  <c r="P342" i="4"/>
  <c r="P355" i="4"/>
  <c r="P358" i="4"/>
  <c r="P387" i="4"/>
  <c r="P390" i="4"/>
  <c r="P403" i="4"/>
  <c r="P406" i="4"/>
  <c r="P419" i="4"/>
  <c r="P422" i="4"/>
  <c r="P432" i="4"/>
  <c r="P436" i="4"/>
  <c r="P440" i="4"/>
  <c r="P444" i="4"/>
  <c r="P448" i="4"/>
  <c r="P452" i="4"/>
  <c r="P456" i="4"/>
  <c r="P459" i="4"/>
  <c r="P472" i="4"/>
  <c r="P475" i="4"/>
  <c r="P485" i="4"/>
  <c r="P489" i="4"/>
  <c r="P493" i="4"/>
  <c r="P497" i="4"/>
  <c r="P501" i="4"/>
  <c r="P505" i="4"/>
  <c r="P513" i="4"/>
  <c r="P516" i="4"/>
  <c r="P524" i="4"/>
  <c r="P532" i="4"/>
  <c r="P540" i="4"/>
  <c r="P548" i="4"/>
  <c r="P556" i="4"/>
  <c r="P564" i="4"/>
  <c r="P568" i="4"/>
  <c r="P593" i="4"/>
  <c r="P596" i="4"/>
  <c r="P602" i="4"/>
  <c r="P610" i="4"/>
  <c r="P616" i="4"/>
  <c r="P619" i="4"/>
  <c r="P632" i="4"/>
  <c r="P635" i="4"/>
  <c r="P648" i="4"/>
  <c r="P653" i="4"/>
  <c r="P657" i="4"/>
  <c r="P661" i="4"/>
  <c r="P665" i="4"/>
  <c r="P675" i="4"/>
  <c r="P691" i="4"/>
  <c r="P707" i="4"/>
  <c r="P720" i="4"/>
  <c r="P723" i="4"/>
  <c r="P739" i="4"/>
  <c r="P755" i="4"/>
  <c r="P771" i="4"/>
  <c r="P784" i="4"/>
  <c r="P787" i="4"/>
  <c r="P800" i="4"/>
  <c r="P803" i="4"/>
  <c r="P816" i="4"/>
  <c r="P819" i="4"/>
  <c r="P823" i="4"/>
  <c r="P827" i="4"/>
  <c r="P831" i="4"/>
  <c r="P835" i="4"/>
  <c r="P839" i="4"/>
  <c r="P843" i="4"/>
  <c r="P847" i="4"/>
  <c r="P851" i="4"/>
  <c r="P855" i="4"/>
  <c r="P859" i="4"/>
  <c r="P863" i="4"/>
  <c r="P867" i="4"/>
  <c r="P871" i="4"/>
  <c r="P879" i="4"/>
  <c r="P882" i="4"/>
  <c r="P895" i="4"/>
  <c r="P898" i="4"/>
  <c r="P911" i="4"/>
  <c r="P914" i="4"/>
  <c r="P927" i="4"/>
  <c r="P930" i="4"/>
  <c r="P943" i="4"/>
  <c r="P946" i="4"/>
  <c r="P962" i="4"/>
  <c r="P978" i="4"/>
  <c r="P994" i="4"/>
  <c r="P1010" i="4"/>
  <c r="P1029" i="4"/>
  <c r="P1048" i="4"/>
  <c r="P1064" i="4"/>
  <c r="P1080" i="4"/>
  <c r="P1093" i="4"/>
  <c r="P1096" i="4"/>
  <c r="P1109" i="4"/>
  <c r="P1112" i="4"/>
  <c r="P1716" i="4"/>
  <c r="P1717" i="4"/>
  <c r="P1801" i="4"/>
  <c r="P1885" i="4"/>
  <c r="P1125" i="4"/>
  <c r="P1128" i="4"/>
  <c r="P1144" i="4"/>
  <c r="P1157" i="4"/>
  <c r="P1159" i="4"/>
  <c r="P1163" i="4"/>
  <c r="P1167" i="4"/>
  <c r="P1171" i="4"/>
  <c r="P1175" i="4"/>
  <c r="P1191" i="4"/>
  <c r="P1207" i="4"/>
  <c r="P1223" i="4"/>
  <c r="P1239" i="4"/>
  <c r="P1252" i="4"/>
  <c r="P1255" i="4"/>
  <c r="P1271" i="4"/>
  <c r="P1287" i="4"/>
  <c r="P1300" i="4"/>
  <c r="P1315" i="4"/>
  <c r="P1324" i="4"/>
  <c r="P1337" i="4"/>
  <c r="P1347" i="4"/>
  <c r="P1363" i="4"/>
  <c r="P1379" i="4"/>
  <c r="P1402" i="4"/>
  <c r="P1419" i="4"/>
  <c r="P1435" i="4"/>
  <c r="P1445" i="4"/>
  <c r="P1461" i="4"/>
  <c r="P1473" i="4"/>
  <c r="P1489" i="4"/>
  <c r="P1505" i="4"/>
  <c r="P1521" i="4"/>
  <c r="P1537" i="4"/>
  <c r="P1553" i="4"/>
  <c r="P1565" i="4"/>
  <c r="P1581" i="4"/>
  <c r="P1597" i="4"/>
  <c r="P1625" i="4"/>
  <c r="P1649" i="4"/>
  <c r="P1653" i="4"/>
  <c r="P1664" i="4"/>
  <c r="P1668" i="4"/>
  <c r="P1672" i="4"/>
  <c r="P1676" i="4"/>
  <c r="P1714" i="4"/>
  <c r="P1720" i="4"/>
  <c r="P1742" i="4"/>
  <c r="P1746" i="4"/>
  <c r="P1750" i="4"/>
  <c r="P1776" i="4"/>
  <c r="P1780" i="4"/>
  <c r="P1784" i="4"/>
  <c r="P1802" i="4"/>
  <c r="P1806" i="4"/>
  <c r="P1858" i="4"/>
  <c r="P1874" i="4"/>
  <c r="P1890" i="4"/>
  <c r="P1906" i="4"/>
  <c r="P1952" i="4"/>
  <c r="P1956" i="4"/>
  <c r="P1961" i="4"/>
  <c r="P1964" i="4"/>
  <c r="P1978" i="4"/>
  <c r="P1981" i="4"/>
  <c r="P1997" i="4"/>
  <c r="P2001" i="4"/>
  <c r="P2021" i="4"/>
  <c r="P2025" i="4"/>
  <c r="P2043" i="4"/>
  <c r="P2047" i="4"/>
  <c r="P2051" i="4"/>
  <c r="P2055" i="4"/>
  <c r="P2059" i="4"/>
  <c r="P2063" i="4"/>
  <c r="P2067" i="4"/>
  <c r="P2072" i="4"/>
  <c r="P2098" i="4"/>
  <c r="P2127" i="4"/>
  <c r="P2203" i="4"/>
  <c r="P2207" i="4"/>
  <c r="P2274" i="4"/>
  <c r="P2278" i="4"/>
  <c r="P2282" i="4"/>
  <c r="P2286" i="4"/>
  <c r="P2290" i="4"/>
  <c r="P2294" i="4"/>
  <c r="P2298" i="4"/>
  <c r="P2302" i="4"/>
  <c r="P2307" i="4"/>
  <c r="P2315" i="4"/>
  <c r="P2323" i="4"/>
  <c r="P2331" i="4"/>
  <c r="P2351" i="4"/>
  <c r="P2352" i="4"/>
  <c r="P2357" i="4"/>
  <c r="P2367" i="4"/>
  <c r="P2368" i="4"/>
  <c r="P2373" i="4"/>
  <c r="P2386" i="4"/>
  <c r="P2387" i="4"/>
  <c r="P2396" i="4"/>
  <c r="P2418" i="4"/>
  <c r="P2419" i="4"/>
  <c r="P2428" i="4"/>
  <c r="P2450" i="4"/>
  <c r="P2451" i="4"/>
  <c r="P2460" i="4"/>
  <c r="P2474" i="4"/>
  <c r="P2561" i="4"/>
  <c r="P2583" i="4"/>
  <c r="P2584" i="4"/>
  <c r="P1866" i="4"/>
  <c r="P1867" i="4"/>
  <c r="P1882" i="4"/>
  <c r="P1883" i="4"/>
  <c r="P1898" i="4"/>
  <c r="P1899" i="4"/>
  <c r="P1914" i="4"/>
  <c r="P1915" i="4"/>
  <c r="P1948" i="4"/>
  <c r="P1954" i="4"/>
  <c r="P1958" i="4"/>
  <c r="P1993" i="4"/>
  <c r="P1994" i="4"/>
  <c r="P2005" i="4"/>
  <c r="P2017" i="4"/>
  <c r="P2018" i="4"/>
  <c r="P2033" i="4"/>
  <c r="P2170" i="4"/>
  <c r="P2174" i="4"/>
  <c r="P2235" i="4"/>
  <c r="P2239" i="4"/>
  <c r="P2359" i="4"/>
  <c r="P2360" i="4"/>
  <c r="P2365" i="4"/>
  <c r="P2375" i="4"/>
  <c r="P2376" i="4"/>
  <c r="P2402" i="4"/>
  <c r="P2403" i="4"/>
  <c r="P2412" i="4"/>
  <c r="P2434" i="4"/>
  <c r="P2435" i="4"/>
  <c r="P2444" i="4"/>
  <c r="P2546" i="4"/>
  <c r="P2547" i="4"/>
  <c r="P1124" i="4"/>
  <c r="P1140" i="4"/>
  <c r="P1153" i="4"/>
  <c r="P1156" i="4"/>
  <c r="P1160" i="4"/>
  <c r="P1168" i="4"/>
  <c r="P1187" i="4"/>
  <c r="P1203" i="4"/>
  <c r="P1219" i="4"/>
  <c r="P1235" i="4"/>
  <c r="P1251" i="4"/>
  <c r="P1267" i="4"/>
  <c r="P1283" i="4"/>
  <c r="P1296" i="4"/>
  <c r="P1309" i="4"/>
  <c r="P1312" i="4"/>
  <c r="P1316" i="4"/>
  <c r="P1321" i="4"/>
  <c r="P1325" i="4"/>
  <c r="P1329" i="4"/>
  <c r="P1338" i="4"/>
  <c r="P1343" i="4"/>
  <c r="P1359" i="4"/>
  <c r="P1372" i="4"/>
  <c r="P1375" i="4"/>
  <c r="P1391" i="4"/>
  <c r="P1409" i="4"/>
  <c r="P1431" i="4"/>
  <c r="P1438" i="4"/>
  <c r="P1441" i="4"/>
  <c r="P1457" i="4"/>
  <c r="P1485" i="4"/>
  <c r="P1501" i="4"/>
  <c r="P1517" i="4"/>
  <c r="P1533" i="4"/>
  <c r="P1549" i="4"/>
  <c r="P1577" i="4"/>
  <c r="P1593" i="4"/>
  <c r="P1621" i="4"/>
  <c r="P1637" i="4"/>
  <c r="P1648" i="4"/>
  <c r="P1652" i="4"/>
  <c r="P1656" i="4"/>
  <c r="P1660" i="4"/>
  <c r="P1693" i="4"/>
  <c r="P1697" i="4"/>
  <c r="P1701" i="4"/>
  <c r="P1706" i="4"/>
  <c r="P1710" i="4"/>
  <c r="P1722" i="4"/>
  <c r="P1726" i="4"/>
  <c r="P1730" i="4"/>
  <c r="P1734" i="4"/>
  <c r="P1738" i="4"/>
  <c r="P1756" i="4"/>
  <c r="P1760" i="4"/>
  <c r="P1764" i="4"/>
  <c r="P1768" i="4"/>
  <c r="P1772" i="4"/>
  <c r="P1786" i="4"/>
  <c r="P1790" i="4"/>
  <c r="P1794" i="4"/>
  <c r="P1798" i="4"/>
  <c r="P1808" i="4"/>
  <c r="P1812" i="4"/>
  <c r="P1816" i="4"/>
  <c r="P1824" i="4"/>
  <c r="P1828" i="4"/>
  <c r="P1832" i="4"/>
  <c r="P1836" i="4"/>
  <c r="P1844" i="4"/>
  <c r="P1860" i="4"/>
  <c r="P1876" i="4"/>
  <c r="P1892" i="4"/>
  <c r="P1908" i="4"/>
  <c r="P1975" i="4"/>
  <c r="P2003" i="4"/>
  <c r="P2011" i="4"/>
  <c r="P2027" i="4"/>
  <c r="P2040" i="4"/>
  <c r="P2048" i="4"/>
  <c r="P2056" i="4"/>
  <c r="P2064" i="4"/>
  <c r="P2074" i="4"/>
  <c r="P2082" i="4"/>
  <c r="P2090" i="4"/>
  <c r="P2094" i="4"/>
  <c r="P2126" i="4"/>
  <c r="P2128" i="4"/>
  <c r="P2136" i="4"/>
  <c r="P2143" i="4"/>
  <c r="P2146" i="4"/>
  <c r="P2150" i="4"/>
  <c r="P2154" i="4"/>
  <c r="P2158" i="4"/>
  <c r="P2162" i="4"/>
  <c r="P2166" i="4"/>
  <c r="P2171" i="4"/>
  <c r="P2178" i="4"/>
  <c r="P2182" i="4"/>
  <c r="P2186" i="4"/>
  <c r="P2190" i="4"/>
  <c r="P2195" i="4"/>
  <c r="P2199" i="4"/>
  <c r="P2213" i="4"/>
  <c r="P2221" i="4"/>
  <c r="P2225" i="4"/>
  <c r="P2229" i="4"/>
  <c r="P2240" i="4"/>
  <c r="P2243" i="4"/>
  <c r="P2246" i="4"/>
  <c r="P2340" i="4"/>
  <c r="P2343" i="4"/>
  <c r="P2342" i="4"/>
  <c r="P2433" i="4"/>
  <c r="P2465" i="4"/>
  <c r="P2475" i="4"/>
  <c r="P2514" i="4"/>
  <c r="P2515" i="4"/>
  <c r="P2524" i="4"/>
  <c r="P2593" i="4"/>
  <c r="P2250" i="4"/>
  <c r="P2255" i="4"/>
  <c r="P2259" i="4"/>
  <c r="P2263" i="4"/>
  <c r="P2266" i="4"/>
  <c r="P2270" i="4"/>
  <c r="P2275" i="4"/>
  <c r="P2283" i="4"/>
  <c r="P2291" i="4"/>
  <c r="P2299" i="4"/>
  <c r="P2308" i="4"/>
  <c r="P2312" i="4"/>
  <c r="P2316" i="4"/>
  <c r="P2320" i="4"/>
  <c r="P2324" i="4"/>
  <c r="P2328" i="4"/>
  <c r="P2332" i="4"/>
  <c r="P2353" i="4"/>
  <c r="P2361" i="4"/>
  <c r="P2369" i="4"/>
  <c r="P2377" i="4"/>
  <c r="P2388" i="4"/>
  <c r="P2392" i="4"/>
  <c r="P2404" i="4"/>
  <c r="P2408" i="4"/>
  <c r="P2420" i="4"/>
  <c r="P2424" i="4"/>
  <c r="P2436" i="4"/>
  <c r="P2440" i="4"/>
  <c r="P2452" i="4"/>
  <c r="P2456" i="4"/>
  <c r="P2466" i="4"/>
  <c r="P2481" i="4"/>
  <c r="P2492" i="4"/>
  <c r="P2496" i="4"/>
  <c r="P2506" i="4"/>
  <c r="P2530" i="4"/>
  <c r="P2531" i="4"/>
  <c r="P2540" i="4"/>
  <c r="P2562" i="4"/>
  <c r="P2589" i="4"/>
  <c r="P2594" i="4"/>
  <c r="P2624" i="4"/>
  <c r="P2650" i="4"/>
  <c r="P2666" i="4"/>
  <c r="P2682" i="4"/>
  <c r="P2698" i="4"/>
  <c r="P2714" i="4"/>
  <c r="P2730" i="4"/>
  <c r="P2765" i="4"/>
  <c r="P2770" i="4"/>
  <c r="P2797" i="4"/>
  <c r="P2802" i="4"/>
  <c r="P2829" i="4"/>
  <c r="P2834" i="4"/>
  <c r="P2854" i="4"/>
  <c r="P2859" i="4"/>
  <c r="P2863" i="4"/>
  <c r="P2867" i="4"/>
  <c r="P2871" i="4"/>
  <c r="P2872" i="4"/>
  <c r="P3049" i="4"/>
  <c r="P3053" i="4"/>
  <c r="P2615" i="4"/>
  <c r="P2616" i="4"/>
  <c r="P2643" i="4"/>
  <c r="P2644" i="4"/>
  <c r="P2649" i="4"/>
  <c r="P2659" i="4"/>
  <c r="P2660" i="4"/>
  <c r="P2665" i="4"/>
  <c r="P2675" i="4"/>
  <c r="P2676" i="4"/>
  <c r="P2681" i="4"/>
  <c r="P2691" i="4"/>
  <c r="P2692" i="4"/>
  <c r="P2697" i="4"/>
  <c r="P2707" i="4"/>
  <c r="P2708" i="4"/>
  <c r="P2713" i="4"/>
  <c r="P2723" i="4"/>
  <c r="P2724" i="4"/>
  <c r="P2729" i="4"/>
  <c r="P2759" i="4"/>
  <c r="P2760" i="4"/>
  <c r="P2769" i="4"/>
  <c r="P2791" i="4"/>
  <c r="P2792" i="4"/>
  <c r="P2801" i="4"/>
  <c r="P2823" i="4"/>
  <c r="P2824" i="4"/>
  <c r="P2833" i="4"/>
  <c r="P2849" i="4"/>
  <c r="P2850" i="4"/>
  <c r="P3057" i="4"/>
  <c r="P2355" i="4"/>
  <c r="P2363" i="4"/>
  <c r="P2371" i="4"/>
  <c r="P2379" i="4"/>
  <c r="P2394" i="4"/>
  <c r="P2410" i="4"/>
  <c r="P2426" i="4"/>
  <c r="P2442" i="4"/>
  <c r="P2458" i="4"/>
  <c r="P2508" i="4"/>
  <c r="P2522" i="4"/>
  <c r="P2567" i="4"/>
  <c r="P2568" i="4"/>
  <c r="P2577" i="4"/>
  <c r="P2599" i="4"/>
  <c r="P2600" i="4"/>
  <c r="P2609" i="4"/>
  <c r="P2625" i="4"/>
  <c r="P2626" i="4"/>
  <c r="P2635" i="4"/>
  <c r="P2641" i="4"/>
  <c r="P2651" i="4"/>
  <c r="P2652" i="4"/>
  <c r="P2657" i="4"/>
  <c r="P2667" i="4"/>
  <c r="P2668" i="4"/>
  <c r="P2673" i="4"/>
  <c r="P2683" i="4"/>
  <c r="P2684" i="4"/>
  <c r="P2689" i="4"/>
  <c r="P2699" i="4"/>
  <c r="P2700" i="4"/>
  <c r="P2705" i="4"/>
  <c r="P2715" i="4"/>
  <c r="P2716" i="4"/>
  <c r="P2721" i="4"/>
  <c r="P2731" i="4"/>
  <c r="P2732" i="4"/>
  <c r="P2737" i="4"/>
  <c r="P2775" i="4"/>
  <c r="P2776" i="4"/>
  <c r="P2785" i="4"/>
  <c r="P2807" i="4"/>
  <c r="P2808" i="4"/>
  <c r="P2817" i="4"/>
  <c r="P2997" i="4"/>
  <c r="P2996" i="4"/>
  <c r="P3033" i="4"/>
  <c r="P3073" i="4"/>
  <c r="P3136" i="4"/>
  <c r="P2538" i="4"/>
  <c r="P2554" i="4"/>
  <c r="P2572" i="4"/>
  <c r="P2588" i="4"/>
  <c r="P2604" i="4"/>
  <c r="P2633" i="4"/>
  <c r="P2639" i="4"/>
  <c r="P2647" i="4"/>
  <c r="P2655" i="4"/>
  <c r="P2663" i="4"/>
  <c r="P2671" i="4"/>
  <c r="P2679" i="4"/>
  <c r="P2687" i="4"/>
  <c r="P2695" i="4"/>
  <c r="P2703" i="4"/>
  <c r="P2711" i="4"/>
  <c r="P2719" i="4"/>
  <c r="P2727" i="4"/>
  <c r="P2735" i="4"/>
  <c r="P2742" i="4"/>
  <c r="P2746" i="4"/>
  <c r="P2750" i="4"/>
  <c r="P2754" i="4"/>
  <c r="P2758" i="4"/>
  <c r="P2955" i="4"/>
  <c r="P2959" i="4"/>
  <c r="P2963" i="4"/>
  <c r="P2967" i="4"/>
  <c r="P2971" i="4"/>
  <c r="P2975" i="4"/>
  <c r="P2979" i="4"/>
  <c r="P2983" i="4"/>
  <c r="P2987" i="4"/>
  <c r="P2991" i="4"/>
  <c r="P2995" i="4"/>
  <c r="P3061" i="4"/>
  <c r="P3077" i="4"/>
  <c r="P3099" i="4"/>
  <c r="P3103" i="4"/>
  <c r="P3107" i="4"/>
  <c r="P3111" i="4"/>
  <c r="P3115" i="4"/>
  <c r="P3119" i="4"/>
  <c r="P3123" i="4"/>
  <c r="P3127" i="4"/>
  <c r="P3131" i="4"/>
  <c r="P3135" i="4"/>
  <c r="P2468" i="4"/>
  <c r="P2472" i="4"/>
  <c r="P2484" i="4"/>
  <c r="P2488" i="4"/>
  <c r="P2500" i="4"/>
  <c r="P2504" i="4"/>
  <c r="P2516" i="4"/>
  <c r="P2520" i="4"/>
  <c r="P2532" i="4"/>
  <c r="P2536" i="4"/>
  <c r="P2548" i="4"/>
  <c r="P2552" i="4"/>
  <c r="P2569" i="4"/>
  <c r="P2585" i="4"/>
  <c r="P2601" i="4"/>
  <c r="P2617" i="4"/>
  <c r="P2627" i="4"/>
  <c r="P2631" i="4"/>
  <c r="P2637" i="4"/>
  <c r="P2645" i="4"/>
  <c r="P2653" i="4"/>
  <c r="P2661" i="4"/>
  <c r="P2669" i="4"/>
  <c r="P2677" i="4"/>
  <c r="P2685" i="4"/>
  <c r="P2693" i="4"/>
  <c r="P2701" i="4"/>
  <c r="P2709" i="4"/>
  <c r="P2717" i="4"/>
  <c r="P2725" i="4"/>
  <c r="P2733" i="4"/>
  <c r="P2761" i="4"/>
  <c r="P2777" i="4"/>
  <c r="P2793" i="4"/>
  <c r="P2809" i="4"/>
  <c r="P2825" i="4"/>
  <c r="P2841" i="4"/>
  <c r="P2860" i="4"/>
  <c r="P2864" i="4"/>
  <c r="P2868" i="4"/>
  <c r="P2877" i="4"/>
  <c r="P2999" i="4"/>
  <c r="P3014" i="4"/>
  <c r="P3018" i="4"/>
  <c r="P3022" i="4"/>
  <c r="P3026" i="4"/>
  <c r="P3030" i="4"/>
  <c r="P3065" i="4"/>
  <c r="P3070" i="4"/>
  <c r="P3081" i="4"/>
  <c r="P3138" i="4"/>
  <c r="O82" i="4"/>
  <c r="P50" i="4"/>
  <c r="R50" i="4" s="1"/>
  <c r="X50" i="4" s="1"/>
  <c r="P46" i="4"/>
  <c r="R46" i="4" s="1"/>
  <c r="X46" i="4" s="1"/>
  <c r="N29" i="3"/>
  <c r="N82" i="3"/>
  <c r="N86" i="3"/>
  <c r="N53" i="3"/>
  <c r="P53" i="3" s="1"/>
  <c r="V53" i="3" s="1"/>
  <c r="N823" i="3"/>
  <c r="N1967" i="3"/>
  <c r="N1975" i="3"/>
  <c r="N2063" i="3"/>
  <c r="N2067" i="3"/>
  <c r="N2141" i="3"/>
  <c r="N281" i="3"/>
  <c r="N297" i="3"/>
  <c r="N347" i="3"/>
  <c r="N351" i="3"/>
  <c r="N359" i="3"/>
  <c r="N387" i="3"/>
  <c r="N395" i="3"/>
  <c r="N479" i="3"/>
  <c r="N491" i="3"/>
  <c r="N831" i="3"/>
  <c r="N1217" i="3"/>
  <c r="N1249" i="3"/>
  <c r="N1257" i="3"/>
  <c r="N1277" i="3"/>
  <c r="N1285" i="3"/>
  <c r="N2464" i="3"/>
  <c r="N2468" i="3"/>
  <c r="N2472" i="3"/>
  <c r="N2476" i="3"/>
  <c r="N2480" i="3"/>
  <c r="N2492" i="3"/>
  <c r="N2496" i="3"/>
  <c r="N2508" i="3"/>
  <c r="N2512" i="3"/>
  <c r="N2524" i="3"/>
  <c r="N2528" i="3"/>
  <c r="N2544" i="3"/>
  <c r="N2548" i="3"/>
  <c r="N2560" i="3"/>
  <c r="N2564" i="3"/>
  <c r="N2576" i="3"/>
  <c r="N2580" i="3"/>
  <c r="N2592" i="3"/>
  <c r="N2596" i="3"/>
  <c r="N2614" i="3"/>
  <c r="N2630" i="3"/>
  <c r="N2723" i="3"/>
  <c r="N2755" i="3"/>
  <c r="N2768" i="3"/>
  <c r="N2776" i="3"/>
  <c r="N2824" i="3"/>
  <c r="N2864" i="3"/>
  <c r="N2869" i="3"/>
  <c r="N2873" i="3"/>
  <c r="N2885" i="3"/>
  <c r="N2893" i="3"/>
  <c r="N2901" i="3"/>
  <c r="N2917" i="3"/>
  <c r="N2933" i="3"/>
  <c r="N2937" i="3"/>
  <c r="N2949" i="3"/>
  <c r="N2957" i="3"/>
  <c r="N2965" i="3"/>
  <c r="N2981" i="3"/>
  <c r="N2997" i="3"/>
  <c r="N3001" i="3"/>
  <c r="N3005" i="3"/>
  <c r="N3009" i="3"/>
  <c r="N3013" i="3"/>
  <c r="N3017" i="3"/>
  <c r="N3021" i="3"/>
  <c r="N3025" i="3"/>
  <c r="N3029" i="3"/>
  <c r="N3033" i="3"/>
  <c r="N3037" i="3"/>
  <c r="N3041" i="3"/>
  <c r="N3045" i="3"/>
  <c r="N3057" i="3"/>
  <c r="N3065" i="3"/>
  <c r="N3073" i="3"/>
  <c r="N3089" i="3"/>
  <c r="N3105" i="3"/>
  <c r="N3109" i="3"/>
  <c r="N3121" i="3"/>
  <c r="N3129" i="3"/>
  <c r="N3137" i="3"/>
  <c r="N109" i="3"/>
  <c r="N253" i="3"/>
  <c r="N285" i="3"/>
  <c r="N301" i="3"/>
  <c r="N355" i="3"/>
  <c r="N363" i="3"/>
  <c r="N379" i="3"/>
  <c r="N383" i="3"/>
  <c r="N475" i="3"/>
  <c r="N483" i="3"/>
  <c r="N487" i="3"/>
  <c r="N981" i="3"/>
  <c r="N1079" i="3"/>
  <c r="N1083" i="3"/>
  <c r="N1273" i="3"/>
  <c r="N98" i="3"/>
  <c r="N318" i="3"/>
  <c r="N839" i="3"/>
  <c r="N843" i="3"/>
  <c r="N851" i="3"/>
  <c r="N855" i="3"/>
  <c r="N863" i="3"/>
  <c r="N871" i="3"/>
  <c r="N950" i="3"/>
  <c r="N1017" i="3"/>
  <c r="N1021" i="3"/>
  <c r="N1025" i="3"/>
  <c r="N1078" i="3"/>
  <c r="N1313" i="3"/>
  <c r="N1331" i="3"/>
  <c r="N1377" i="3"/>
  <c r="N1381" i="3"/>
  <c r="N1385" i="3"/>
  <c r="N1389" i="3"/>
  <c r="N1393" i="3"/>
  <c r="N1397" i="3"/>
  <c r="N1401" i="3"/>
  <c r="N1927" i="3"/>
  <c r="N1931" i="3"/>
  <c r="N1945" i="3"/>
  <c r="N1949" i="3"/>
  <c r="N1953" i="3"/>
  <c r="N1957" i="3"/>
  <c r="N1981" i="3"/>
  <c r="N1985" i="3"/>
  <c r="N2101" i="3"/>
  <c r="N2109" i="3"/>
  <c r="N2421" i="3"/>
  <c r="N2429" i="3"/>
  <c r="N2453" i="3"/>
  <c r="N2629" i="3"/>
  <c r="N52" i="3"/>
  <c r="P52" i="3" s="1"/>
  <c r="V52" i="3" s="1"/>
  <c r="N201" i="3"/>
  <c r="N391" i="3"/>
  <c r="N1225" i="3"/>
  <c r="N67" i="3"/>
  <c r="P67" i="3" s="1"/>
  <c r="V67" i="3" s="1"/>
  <c r="N69" i="3"/>
  <c r="P69" i="3" s="1"/>
  <c r="V69" i="3" s="1"/>
  <c r="N73" i="3"/>
  <c r="P73" i="3" s="1"/>
  <c r="V73" i="3" s="1"/>
  <c r="N78" i="3"/>
  <c r="P78" i="3" s="1"/>
  <c r="V78" i="3" s="1"/>
  <c r="N79" i="3"/>
  <c r="P79" i="3" s="1"/>
  <c r="V79" i="3" s="1"/>
  <c r="N96" i="3"/>
  <c r="N104" i="3"/>
  <c r="N397" i="3"/>
  <c r="N401" i="3"/>
  <c r="N405" i="3"/>
  <c r="N409" i="3"/>
  <c r="N429" i="3"/>
  <c r="N433" i="3"/>
  <c r="N437" i="3"/>
  <c r="N441" i="3"/>
  <c r="N588" i="3"/>
  <c r="N822" i="3"/>
  <c r="N1040" i="3"/>
  <c r="N1179" i="3"/>
  <c r="N1259" i="3"/>
  <c r="N1267" i="3"/>
  <c r="N1275" i="3"/>
  <c r="N1291" i="3"/>
  <c r="N1299" i="3"/>
  <c r="N1983" i="3"/>
  <c r="N2064" i="3"/>
  <c r="N2786" i="3"/>
  <c r="N2790" i="3"/>
  <c r="N2818" i="3"/>
  <c r="N2822" i="3"/>
  <c r="N2866" i="3"/>
  <c r="N122" i="3"/>
  <c r="N154" i="3"/>
  <c r="N162" i="3"/>
  <c r="N170" i="3"/>
  <c r="N230" i="3"/>
  <c r="N294" i="3"/>
  <c r="N337" i="3"/>
  <c r="N345" i="3"/>
  <c r="N423" i="3"/>
  <c r="N473" i="3"/>
  <c r="N575" i="3"/>
  <c r="N579" i="3"/>
  <c r="N620" i="3"/>
  <c r="N624" i="3"/>
  <c r="N640" i="3"/>
  <c r="N648" i="3"/>
  <c r="N672" i="3"/>
  <c r="N676" i="3"/>
  <c r="N688" i="3"/>
  <c r="N696" i="3"/>
  <c r="N720" i="3"/>
  <c r="N50" i="3"/>
  <c r="P50" i="3" s="1"/>
  <c r="V50" i="3" s="1"/>
  <c r="N60" i="3"/>
  <c r="P60" i="3" s="1"/>
  <c r="V60" i="3" s="1"/>
  <c r="N65" i="3"/>
  <c r="P65" i="3" s="1"/>
  <c r="V65" i="3" s="1"/>
  <c r="N100" i="3"/>
  <c r="N309" i="3"/>
  <c r="N313" i="3"/>
  <c r="N327" i="3"/>
  <c r="N339" i="3"/>
  <c r="N350" i="3"/>
  <c r="N365" i="3"/>
  <c r="N369" i="3"/>
  <c r="N373" i="3"/>
  <c r="N377" i="3"/>
  <c r="N443" i="3"/>
  <c r="N447" i="3"/>
  <c r="N451" i="3"/>
  <c r="N455" i="3"/>
  <c r="N467" i="3"/>
  <c r="N493" i="3"/>
  <c r="N501" i="3"/>
  <c r="N505" i="3"/>
  <c r="N517" i="3"/>
  <c r="N521" i="3"/>
  <c r="N558" i="3"/>
  <c r="N561" i="3"/>
  <c r="N565" i="3"/>
  <c r="N574" i="3"/>
  <c r="N597" i="3"/>
  <c r="N605" i="3"/>
  <c r="N613" i="3"/>
  <c r="N621" i="3"/>
  <c r="N629" i="3"/>
  <c r="N637" i="3"/>
  <c r="N645" i="3"/>
  <c r="N653" i="3"/>
  <c r="N661" i="3"/>
  <c r="N669" i="3"/>
  <c r="N677" i="3"/>
  <c r="N685" i="3"/>
  <c r="N693" i="3"/>
  <c r="N701" i="3"/>
  <c r="N709" i="3"/>
  <c r="N717" i="3"/>
  <c r="N725" i="3"/>
  <c r="N734" i="3"/>
  <c r="N737" i="3"/>
  <c r="N739" i="3"/>
  <c r="N747" i="3"/>
  <c r="N753" i="3"/>
  <c r="N765" i="3"/>
  <c r="N766" i="3"/>
  <c r="N775" i="3"/>
  <c r="N787" i="3"/>
  <c r="N791" i="3"/>
  <c r="N799" i="3"/>
  <c r="N806" i="3"/>
  <c r="N862" i="3"/>
  <c r="N865" i="3"/>
  <c r="N869" i="3"/>
  <c r="N903" i="3"/>
  <c r="N907" i="3"/>
  <c r="N915" i="3"/>
  <c r="N927" i="3"/>
  <c r="N934" i="3"/>
  <c r="N953" i="3"/>
  <c r="N957" i="3"/>
  <c r="N967" i="3"/>
  <c r="N988" i="3"/>
  <c r="N1022" i="3"/>
  <c r="N1026" i="3"/>
  <c r="N1034" i="3"/>
  <c r="N1038" i="3"/>
  <c r="N1044" i="3"/>
  <c r="N1049" i="3"/>
  <c r="N1069" i="3"/>
  <c r="N1072" i="3"/>
  <c r="N1186" i="3"/>
  <c r="N1194" i="3"/>
  <c r="N1202" i="3"/>
  <c r="N1210" i="3"/>
  <c r="N1227" i="3"/>
  <c r="N1235" i="3"/>
  <c r="N1251" i="3"/>
  <c r="N1333" i="3"/>
  <c r="N1339" i="3"/>
  <c r="N1343" i="3"/>
  <c r="N1355" i="3"/>
  <c r="N1359" i="3"/>
  <c r="N1371" i="3"/>
  <c r="N1375" i="3"/>
  <c r="N1379" i="3"/>
  <c r="N1383" i="3"/>
  <c r="N1387" i="3"/>
  <c r="N1391" i="3"/>
  <c r="N1395" i="3"/>
  <c r="N1399" i="3"/>
  <c r="N1404" i="3"/>
  <c r="N1412" i="3"/>
  <c r="N1420" i="3"/>
  <c r="N1428" i="3"/>
  <c r="N1444" i="3"/>
  <c r="N1460" i="3"/>
  <c r="N1476" i="3"/>
  <c r="N1492" i="3"/>
  <c r="N1630" i="3"/>
  <c r="N1642" i="3"/>
  <c r="N1646" i="3"/>
  <c r="N1658" i="3"/>
  <c r="N1692" i="3"/>
  <c r="N1696" i="3"/>
  <c r="N1700" i="3"/>
  <c r="N1704" i="3"/>
  <c r="N1708" i="3"/>
  <c r="N1712" i="3"/>
  <c r="N1716" i="3"/>
  <c r="N1969" i="3"/>
  <c r="N1973" i="3"/>
  <c r="N1997" i="3"/>
  <c r="N2013" i="3"/>
  <c r="N2029" i="3"/>
  <c r="N2045" i="3"/>
  <c r="N2061" i="3"/>
  <c r="N2084" i="3"/>
  <c r="N2088" i="3"/>
  <c r="N2103" i="3"/>
  <c r="N2107" i="3"/>
  <c r="N2148" i="3"/>
  <c r="N2160" i="3"/>
  <c r="N2164" i="3"/>
  <c r="N2176" i="3"/>
  <c r="N2180" i="3"/>
  <c r="N2192" i="3"/>
  <c r="N2196" i="3"/>
  <c r="N2208" i="3"/>
  <c r="N2212" i="3"/>
  <c r="N2224" i="3"/>
  <c r="N2228" i="3"/>
  <c r="N2240" i="3"/>
  <c r="N2244" i="3"/>
  <c r="N2256" i="3"/>
  <c r="N2260" i="3"/>
  <c r="N2272" i="3"/>
  <c r="N2276" i="3"/>
  <c r="N2288" i="3"/>
  <c r="N2292" i="3"/>
  <c r="N2322" i="3"/>
  <c r="N2334" i="3"/>
  <c r="N2338" i="3"/>
  <c r="N2350" i="3"/>
  <c r="N2372" i="3"/>
  <c r="N2380" i="3"/>
  <c r="N2388" i="3"/>
  <c r="N2396" i="3"/>
  <c r="N2404" i="3"/>
  <c r="N2412" i="3"/>
  <c r="N2423" i="3"/>
  <c r="N2427" i="3"/>
  <c r="N2432" i="3"/>
  <c r="N2466" i="3"/>
  <c r="N2474" i="3"/>
  <c r="N2491" i="3"/>
  <c r="N130" i="3"/>
  <c r="N178" i="3"/>
  <c r="N194" i="3"/>
  <c r="N202" i="3"/>
  <c r="N218" i="3"/>
  <c r="N246" i="3"/>
  <c r="N266" i="3"/>
  <c r="N278" i="3"/>
  <c r="N298" i="3"/>
  <c r="N306" i="3"/>
  <c r="N341" i="3"/>
  <c r="N415" i="3"/>
  <c r="N446" i="3"/>
  <c r="N461" i="3"/>
  <c r="N469" i="3"/>
  <c r="N84" i="3"/>
  <c r="N371" i="3"/>
  <c r="N503" i="3"/>
  <c r="N519" i="3"/>
  <c r="N566" i="3"/>
  <c r="N587" i="3"/>
  <c r="N591" i="3"/>
  <c r="N758" i="3"/>
  <c r="N807" i="3"/>
  <c r="N811" i="3"/>
  <c r="N886" i="3"/>
  <c r="N889" i="3"/>
  <c r="N893" i="3"/>
  <c r="N935" i="3"/>
  <c r="N939" i="3"/>
  <c r="N951" i="3"/>
  <c r="N958" i="3"/>
  <c r="N969" i="3"/>
  <c r="N989" i="3"/>
  <c r="N1005" i="3"/>
  <c r="N1008" i="3"/>
  <c r="N1012" i="3"/>
  <c r="N1052" i="3"/>
  <c r="N1159" i="3"/>
  <c r="N1163" i="3"/>
  <c r="N1167" i="3"/>
  <c r="N1171" i="3"/>
  <c r="N1175" i="3"/>
  <c r="N1245" i="3"/>
  <c r="N1253" i="3"/>
  <c r="N1269" i="3"/>
  <c r="N1283" i="3"/>
  <c r="N1323" i="3"/>
  <c r="N1963" i="3"/>
  <c r="N1977" i="3"/>
  <c r="N2146" i="3"/>
  <c r="N2194" i="3"/>
  <c r="N2242" i="3"/>
  <c r="N2258" i="3"/>
  <c r="N2303" i="3"/>
  <c r="N2307" i="3"/>
  <c r="N2311" i="3"/>
  <c r="N2315" i="3"/>
  <c r="N2319" i="3"/>
  <c r="N2355" i="3"/>
  <c r="N2359" i="3"/>
  <c r="N2363" i="3"/>
  <c r="N2367" i="3"/>
  <c r="N2431" i="3"/>
  <c r="N2435" i="3"/>
  <c r="N2619" i="3"/>
  <c r="N2627" i="3"/>
  <c r="N2632" i="3"/>
  <c r="N2640" i="3"/>
  <c r="N2733" i="3"/>
  <c r="N2741" i="3"/>
  <c r="N2778" i="3"/>
  <c r="N2787" i="3"/>
  <c r="N2803" i="3"/>
  <c r="N2826" i="3"/>
  <c r="N2827" i="3"/>
  <c r="N88" i="3"/>
  <c r="N92" i="3"/>
  <c r="N106" i="3"/>
  <c r="N114" i="3"/>
  <c r="N118" i="3"/>
  <c r="N134" i="3"/>
  <c r="N138" i="3"/>
  <c r="N146" i="3"/>
  <c r="N150" i="3"/>
  <c r="N166" i="3"/>
  <c r="N182" i="3"/>
  <c r="N186" i="3"/>
  <c r="N198" i="3"/>
  <c r="N210" i="3"/>
  <c r="N214" i="3"/>
  <c r="N226" i="3"/>
  <c r="N234" i="3"/>
  <c r="N242" i="3"/>
  <c r="N250" i="3"/>
  <c r="N258" i="3"/>
  <c r="N262" i="3"/>
  <c r="N274" i="3"/>
  <c r="N282" i="3"/>
  <c r="N290" i="3"/>
  <c r="N333" i="3"/>
  <c r="N411" i="3"/>
  <c r="N419" i="3"/>
  <c r="N465" i="3"/>
  <c r="N504" i="3"/>
  <c r="N600" i="3"/>
  <c r="N604" i="3"/>
  <c r="N608" i="3"/>
  <c r="N612" i="3"/>
  <c r="N616" i="3"/>
  <c r="N628" i="3"/>
  <c r="N632" i="3"/>
  <c r="N636" i="3"/>
  <c r="N644" i="3"/>
  <c r="N652" i="3"/>
  <c r="N656" i="3"/>
  <c r="N660" i="3"/>
  <c r="N664" i="3"/>
  <c r="N668" i="3"/>
  <c r="N680" i="3"/>
  <c r="N684" i="3"/>
  <c r="N692" i="3"/>
  <c r="N700" i="3"/>
  <c r="N704" i="3"/>
  <c r="N708" i="3"/>
  <c r="N712" i="3"/>
  <c r="N716" i="3"/>
  <c r="N724" i="3"/>
  <c r="N779" i="3"/>
  <c r="N857" i="3"/>
  <c r="N861" i="3"/>
  <c r="N870" i="3"/>
  <c r="N970" i="3"/>
  <c r="N974" i="3"/>
  <c r="N978" i="3"/>
  <c r="N982" i="3"/>
  <c r="N1058" i="3"/>
  <c r="N1087" i="3"/>
  <c r="N1091" i="3"/>
  <c r="N1095" i="3"/>
  <c r="N1099" i="3"/>
  <c r="N1103" i="3"/>
  <c r="N1107" i="3"/>
  <c r="N1111" i="3"/>
  <c r="N1115" i="3"/>
  <c r="N1119" i="3"/>
  <c r="N1123" i="3"/>
  <c r="N1127" i="3"/>
  <c r="N1131" i="3"/>
  <c r="N1135" i="3"/>
  <c r="N1139" i="3"/>
  <c r="N1143" i="3"/>
  <c r="N1147" i="3"/>
  <c r="N1151" i="3"/>
  <c r="N1155" i="3"/>
  <c r="N1213" i="3"/>
  <c r="N1221" i="3"/>
  <c r="N1281" i="3"/>
  <c r="N1289" i="3"/>
  <c r="N1309" i="3"/>
  <c r="N1581" i="3"/>
  <c r="N1593" i="3"/>
  <c r="N1597" i="3"/>
  <c r="N1841" i="3"/>
  <c r="N1889" i="3"/>
  <c r="N1893" i="3"/>
  <c r="N1905" i="3"/>
  <c r="N1909" i="3"/>
  <c r="N1921" i="3"/>
  <c r="N1991" i="3"/>
  <c r="N2125" i="3"/>
  <c r="N2129" i="3"/>
  <c r="N2243" i="3"/>
  <c r="N2247" i="3"/>
  <c r="N2259" i="3"/>
  <c r="N2263" i="3"/>
  <c r="N2275" i="3"/>
  <c r="N2279" i="3"/>
  <c r="N2291" i="3"/>
  <c r="N2295" i="3"/>
  <c r="N2321" i="3"/>
  <c r="N2325" i="3"/>
  <c r="N2329" i="3"/>
  <c r="N2337" i="3"/>
  <c r="N2341" i="3"/>
  <c r="N2345" i="3"/>
  <c r="N2371" i="3"/>
  <c r="N2375" i="3"/>
  <c r="N2379" i="3"/>
  <c r="N2383" i="3"/>
  <c r="N2387" i="3"/>
  <c r="N2391" i="3"/>
  <c r="N2395" i="3"/>
  <c r="N2399" i="3"/>
  <c r="N2403" i="3"/>
  <c r="N2407" i="3"/>
  <c r="N2411" i="3"/>
  <c r="N2415" i="3"/>
  <c r="N2507" i="3"/>
  <c r="N2523" i="3"/>
  <c r="N2539" i="3"/>
  <c r="N2547" i="3"/>
  <c r="N2555" i="3"/>
  <c r="N2563" i="3"/>
  <c r="N2571" i="3"/>
  <c r="N2579" i="3"/>
  <c r="N2587" i="3"/>
  <c r="N2595" i="3"/>
  <c r="N2603" i="3"/>
  <c r="N2661" i="3"/>
  <c r="N2714" i="3"/>
  <c r="N2792" i="3"/>
  <c r="N2797" i="3"/>
  <c r="N2800" i="3"/>
  <c r="N2805" i="3"/>
  <c r="N2813" i="3"/>
  <c r="N2854" i="3"/>
  <c r="N2808" i="3"/>
  <c r="N2811" i="3"/>
  <c r="N2819" i="3"/>
  <c r="N2832" i="3"/>
  <c r="N2840" i="3"/>
  <c r="N2848" i="3"/>
  <c r="V1988" i="4"/>
  <c r="V1905" i="4"/>
  <c r="W1905" i="4"/>
  <c r="W1906" i="4"/>
  <c r="V1906" i="4"/>
  <c r="P43" i="4"/>
  <c r="R43" i="4" s="1"/>
  <c r="X43" i="4" s="1"/>
  <c r="P44" i="4"/>
  <c r="R44" i="4" s="1"/>
  <c r="X44" i="4" s="1"/>
  <c r="P39" i="4"/>
  <c r="R39" i="4" s="1"/>
  <c r="X39" i="4" s="1"/>
  <c r="P40" i="4"/>
  <c r="R40" i="4" s="1"/>
  <c r="X40" i="4" s="1"/>
  <c r="P56" i="4"/>
  <c r="R56" i="4" s="1"/>
  <c r="X56" i="4" s="1"/>
  <c r="P57" i="4"/>
  <c r="R57" i="4" s="1"/>
  <c r="X57" i="4" s="1"/>
  <c r="P47" i="4"/>
  <c r="R47" i="4" s="1"/>
  <c r="X47" i="4" s="1"/>
  <c r="P48" i="4"/>
  <c r="R48" i="4" s="1"/>
  <c r="X48" i="4" s="1"/>
  <c r="P52" i="4"/>
  <c r="R52" i="4" s="1"/>
  <c r="X52" i="4" s="1"/>
  <c r="P53" i="4"/>
  <c r="R53" i="4" s="1"/>
  <c r="X53" i="4" s="1"/>
  <c r="M82" i="4"/>
  <c r="K81" i="4"/>
  <c r="Q80" i="4"/>
  <c r="P18" i="4"/>
  <c r="P22" i="4"/>
  <c r="P26" i="4"/>
  <c r="P30" i="4"/>
  <c r="P34" i="4"/>
  <c r="P17" i="4"/>
  <c r="P21" i="4"/>
  <c r="P25" i="4"/>
  <c r="P29" i="4"/>
  <c r="P33" i="4"/>
  <c r="P36" i="4"/>
  <c r="P90" i="4"/>
  <c r="P94" i="4"/>
  <c r="P98" i="4"/>
  <c r="P102" i="4"/>
  <c r="P106" i="4"/>
  <c r="P110" i="4"/>
  <c r="P114" i="4"/>
  <c r="P118" i="4"/>
  <c r="P122" i="4"/>
  <c r="P126" i="4"/>
  <c r="P130" i="4"/>
  <c r="P134" i="4"/>
  <c r="P138" i="4"/>
  <c r="P142" i="4"/>
  <c r="P146" i="4"/>
  <c r="P150" i="4"/>
  <c r="P154" i="4"/>
  <c r="P158" i="4"/>
  <c r="P162" i="4"/>
  <c r="P226" i="4"/>
  <c r="P223" i="4"/>
  <c r="P243" i="4"/>
  <c r="P247" i="4"/>
  <c r="P251" i="4"/>
  <c r="P255" i="4"/>
  <c r="P259" i="4"/>
  <c r="P263" i="4"/>
  <c r="P267" i="4"/>
  <c r="P271" i="4"/>
  <c r="P275" i="4"/>
  <c r="P279" i="4"/>
  <c r="P283" i="4"/>
  <c r="P324" i="4"/>
  <c r="P328" i="4"/>
  <c r="P332" i="4"/>
  <c r="P336" i="4"/>
  <c r="P340" i="4"/>
  <c r="P344" i="4"/>
  <c r="P348" i="4"/>
  <c r="P352" i="4"/>
  <c r="P356" i="4"/>
  <c r="P360" i="4"/>
  <c r="P364" i="4"/>
  <c r="P368" i="4"/>
  <c r="P372" i="4"/>
  <c r="P376" i="4"/>
  <c r="P380" i="4"/>
  <c r="P384" i="4"/>
  <c r="P388" i="4"/>
  <c r="P392" i="4"/>
  <c r="P396" i="4"/>
  <c r="P400" i="4"/>
  <c r="P404" i="4"/>
  <c r="P408" i="4"/>
  <c r="P412" i="4"/>
  <c r="P416" i="4"/>
  <c r="P420" i="4"/>
  <c r="P424" i="4"/>
  <c r="P428" i="4"/>
  <c r="P431" i="4"/>
  <c r="P433" i="4"/>
  <c r="P435" i="4"/>
  <c r="P437" i="4"/>
  <c r="P439" i="4"/>
  <c r="P441" i="4"/>
  <c r="P443" i="4"/>
  <c r="P445" i="4"/>
  <c r="P447" i="4"/>
  <c r="P449" i="4"/>
  <c r="P451" i="4"/>
  <c r="P453" i="4"/>
  <c r="P455" i="4"/>
  <c r="P457" i="4"/>
  <c r="P461" i="4"/>
  <c r="P465" i="4"/>
  <c r="P469" i="4"/>
  <c r="P473" i="4"/>
  <c r="P477" i="4"/>
  <c r="P481" i="4"/>
  <c r="P484" i="4"/>
  <c r="P486" i="4"/>
  <c r="P488" i="4"/>
  <c r="P490" i="4"/>
  <c r="P492" i="4"/>
  <c r="P494" i="4"/>
  <c r="P496" i="4"/>
  <c r="P498" i="4"/>
  <c r="P500" i="4"/>
  <c r="P502" i="4"/>
  <c r="P504" i="4"/>
  <c r="P506" i="4"/>
  <c r="P510" i="4"/>
  <c r="P514" i="4"/>
  <c r="P518" i="4"/>
  <c r="P522" i="4"/>
  <c r="P586" i="4"/>
  <c r="P590" i="4"/>
  <c r="P594" i="4"/>
  <c r="P598" i="4"/>
  <c r="P613" i="4"/>
  <c r="P617" i="4"/>
  <c r="P621" i="4"/>
  <c r="P625" i="4"/>
  <c r="P629" i="4"/>
  <c r="P633" i="4"/>
  <c r="P637" i="4"/>
  <c r="P641" i="4"/>
  <c r="P645" i="4"/>
  <c r="P649" i="4"/>
  <c r="P658" i="4"/>
  <c r="P764" i="4"/>
  <c r="P768" i="4"/>
  <c r="P571" i="4"/>
  <c r="P573" i="4"/>
  <c r="P575" i="4"/>
  <c r="P577" i="4"/>
  <c r="P579" i="4"/>
  <c r="P581" i="4"/>
  <c r="P583" i="4"/>
  <c r="P650" i="4"/>
  <c r="P652" i="4"/>
  <c r="P660" i="4"/>
  <c r="P654" i="4"/>
  <c r="P662" i="4"/>
  <c r="P668" i="4"/>
  <c r="P669" i="4"/>
  <c r="P672" i="4"/>
  <c r="P673" i="4"/>
  <c r="P676" i="4"/>
  <c r="P677" i="4"/>
  <c r="P680" i="4"/>
  <c r="P681" i="4"/>
  <c r="P684" i="4"/>
  <c r="P685" i="4"/>
  <c r="P688" i="4"/>
  <c r="P689" i="4"/>
  <c r="P692" i="4"/>
  <c r="P693" i="4"/>
  <c r="P696" i="4"/>
  <c r="P697" i="4"/>
  <c r="P700" i="4"/>
  <c r="P701" i="4"/>
  <c r="P704" i="4"/>
  <c r="P705" i="4"/>
  <c r="P708" i="4"/>
  <c r="P709" i="4"/>
  <c r="P712" i="4"/>
  <c r="P713" i="4"/>
  <c r="P717" i="4"/>
  <c r="P721" i="4"/>
  <c r="P725" i="4"/>
  <c r="P728" i="4"/>
  <c r="P729" i="4"/>
  <c r="P732" i="4"/>
  <c r="P733" i="4"/>
  <c r="P736" i="4"/>
  <c r="P737" i="4"/>
  <c r="P740" i="4"/>
  <c r="P741" i="4"/>
  <c r="P744" i="4"/>
  <c r="P745" i="4"/>
  <c r="P748" i="4"/>
  <c r="P749" i="4"/>
  <c r="P752" i="4"/>
  <c r="P753" i="4"/>
  <c r="P756" i="4"/>
  <c r="P757" i="4"/>
  <c r="P760" i="4"/>
  <c r="P761" i="4"/>
  <c r="P656" i="4"/>
  <c r="P664" i="4"/>
  <c r="P765" i="4"/>
  <c r="P769" i="4"/>
  <c r="P773" i="4"/>
  <c r="P777" i="4"/>
  <c r="P781" i="4"/>
  <c r="P785" i="4"/>
  <c r="P789" i="4"/>
  <c r="P793" i="4"/>
  <c r="P797" i="4"/>
  <c r="P801" i="4"/>
  <c r="P805" i="4"/>
  <c r="P809" i="4"/>
  <c r="P813" i="4"/>
  <c r="P817" i="4"/>
  <c r="P820" i="4"/>
  <c r="P822" i="4"/>
  <c r="P824" i="4"/>
  <c r="P826" i="4"/>
  <c r="P828" i="4"/>
  <c r="P830" i="4"/>
  <c r="P832" i="4"/>
  <c r="P834" i="4"/>
  <c r="P836" i="4"/>
  <c r="P838" i="4"/>
  <c r="P840" i="4"/>
  <c r="P842" i="4"/>
  <c r="P844" i="4"/>
  <c r="P846" i="4"/>
  <c r="P848" i="4"/>
  <c r="P850" i="4"/>
  <c r="P852" i="4"/>
  <c r="P854" i="4"/>
  <c r="P856" i="4"/>
  <c r="P858" i="4"/>
  <c r="P860" i="4"/>
  <c r="P862" i="4"/>
  <c r="P864" i="4"/>
  <c r="P866" i="4"/>
  <c r="P868" i="4"/>
  <c r="P870" i="4"/>
  <c r="P872" i="4"/>
  <c r="P876" i="4"/>
  <c r="P880" i="4"/>
  <c r="P884" i="4"/>
  <c r="P888" i="4"/>
  <c r="P892" i="4"/>
  <c r="P896" i="4"/>
  <c r="P900" i="4"/>
  <c r="P904" i="4"/>
  <c r="P908" i="4"/>
  <c r="P912" i="4"/>
  <c r="P916" i="4"/>
  <c r="P920" i="4"/>
  <c r="P924" i="4"/>
  <c r="P928" i="4"/>
  <c r="P1016" i="4"/>
  <c r="P1024" i="4"/>
  <c r="P1032" i="4"/>
  <c r="P1164" i="4"/>
  <c r="P1172" i="4"/>
  <c r="P1328" i="4"/>
  <c r="P1396" i="4"/>
  <c r="P1421" i="4"/>
  <c r="P1420" i="4"/>
  <c r="P1454" i="4"/>
  <c r="P1455" i="4"/>
  <c r="P1486" i="4"/>
  <c r="P1487" i="4"/>
  <c r="P1038" i="4"/>
  <c r="P1037" i="4"/>
  <c r="P1042" i="4"/>
  <c r="P1041" i="4"/>
  <c r="P1046" i="4"/>
  <c r="P1045" i="4"/>
  <c r="P1050" i="4"/>
  <c r="P1049" i="4"/>
  <c r="P1054" i="4"/>
  <c r="P1053" i="4"/>
  <c r="P1058" i="4"/>
  <c r="P1057" i="4"/>
  <c r="P1062" i="4"/>
  <c r="P1061" i="4"/>
  <c r="P1066" i="4"/>
  <c r="P1065" i="4"/>
  <c r="P1070" i="4"/>
  <c r="P1069" i="4"/>
  <c r="P1074" i="4"/>
  <c r="P1078" i="4"/>
  <c r="P1077" i="4"/>
  <c r="P1082" i="4"/>
  <c r="P1081" i="4"/>
  <c r="P1086" i="4"/>
  <c r="P1085" i="4"/>
  <c r="P1090" i="4"/>
  <c r="P1094" i="4"/>
  <c r="P1098" i="4"/>
  <c r="P1102" i="4"/>
  <c r="P1106" i="4"/>
  <c r="P1110" i="4"/>
  <c r="P1114" i="4"/>
  <c r="P1118" i="4"/>
  <c r="P1122" i="4"/>
  <c r="P1126" i="4"/>
  <c r="P1130" i="4"/>
  <c r="P1134" i="4"/>
  <c r="P1138" i="4"/>
  <c r="P1137" i="4"/>
  <c r="P1142" i="4"/>
  <c r="P1141" i="4"/>
  <c r="P1146" i="4"/>
  <c r="P1150" i="4"/>
  <c r="P1154" i="4"/>
  <c r="P1158" i="4"/>
  <c r="P1297" i="4"/>
  <c r="P1394" i="4"/>
  <c r="P935" i="4"/>
  <c r="P948" i="4"/>
  <c r="P947" i="4"/>
  <c r="P952" i="4"/>
  <c r="P951" i="4"/>
  <c r="P956" i="4"/>
  <c r="P955" i="4"/>
  <c r="P960" i="4"/>
  <c r="P959" i="4"/>
  <c r="P964" i="4"/>
  <c r="P963" i="4"/>
  <c r="P968" i="4"/>
  <c r="P967" i="4"/>
  <c r="P972" i="4"/>
  <c r="P971" i="4"/>
  <c r="P976" i="4"/>
  <c r="P975" i="4"/>
  <c r="P980" i="4"/>
  <c r="P979" i="4"/>
  <c r="P984" i="4"/>
  <c r="P983" i="4"/>
  <c r="P988" i="4"/>
  <c r="P987" i="4"/>
  <c r="P992" i="4"/>
  <c r="P991" i="4"/>
  <c r="P996" i="4"/>
  <c r="P995" i="4"/>
  <c r="P1000" i="4"/>
  <c r="P999" i="4"/>
  <c r="P1004" i="4"/>
  <c r="P1003" i="4"/>
  <c r="P1008" i="4"/>
  <c r="P1007" i="4"/>
  <c r="P1012" i="4"/>
  <c r="P1011" i="4"/>
  <c r="P1177" i="4"/>
  <c r="P1176" i="4"/>
  <c r="P1181" i="4"/>
  <c r="P1180" i="4"/>
  <c r="P1185" i="4"/>
  <c r="P1184" i="4"/>
  <c r="P1189" i="4"/>
  <c r="P1188" i="4"/>
  <c r="P1193" i="4"/>
  <c r="P1197" i="4"/>
  <c r="P1201" i="4"/>
  <c r="P1200" i="4"/>
  <c r="P1205" i="4"/>
  <c r="P1204" i="4"/>
  <c r="P1209" i="4"/>
  <c r="P1208" i="4"/>
  <c r="P1213" i="4"/>
  <c r="P1217" i="4"/>
  <c r="P1216" i="4"/>
  <c r="P1221" i="4"/>
  <c r="P1220" i="4"/>
  <c r="P1225" i="4"/>
  <c r="P1224" i="4"/>
  <c r="P1229" i="4"/>
  <c r="P1228" i="4"/>
  <c r="P1233" i="4"/>
  <c r="P1232" i="4"/>
  <c r="P1237" i="4"/>
  <c r="P1236" i="4"/>
  <c r="P1241" i="4"/>
  <c r="P1240" i="4"/>
  <c r="P1245" i="4"/>
  <c r="P1244" i="4"/>
  <c r="P1249" i="4"/>
  <c r="P1248" i="4"/>
  <c r="P1253" i="4"/>
  <c r="P1257" i="4"/>
  <c r="P1261" i="4"/>
  <c r="P1265" i="4"/>
  <c r="P1264" i="4"/>
  <c r="P1269" i="4"/>
  <c r="P1268" i="4"/>
  <c r="P1273" i="4"/>
  <c r="P1272" i="4"/>
  <c r="P1277" i="4"/>
  <c r="P1276" i="4"/>
  <c r="P1281" i="4"/>
  <c r="P1280" i="4"/>
  <c r="P1285" i="4"/>
  <c r="P1289" i="4"/>
  <c r="P1293" i="4"/>
  <c r="P1298" i="4"/>
  <c r="P1302" i="4"/>
  <c r="P1306" i="4"/>
  <c r="P1310" i="4"/>
  <c r="P1314" i="4"/>
  <c r="P1320" i="4"/>
  <c r="P1336" i="4"/>
  <c r="P1417" i="4"/>
  <c r="P1470" i="4"/>
  <c r="P1471" i="4"/>
  <c r="P1022" i="4"/>
  <c r="P1030" i="4"/>
  <c r="P1162" i="4"/>
  <c r="P1170" i="4"/>
  <c r="P1424" i="4"/>
  <c r="P1332" i="4"/>
  <c r="P1340" i="4"/>
  <c r="P1341" i="4"/>
  <c r="P1344" i="4"/>
  <c r="P1345" i="4"/>
  <c r="P1348" i="4"/>
  <c r="P1349" i="4"/>
  <c r="P1352" i="4"/>
  <c r="P1353" i="4"/>
  <c r="P1357" i="4"/>
  <c r="P1356" i="4"/>
  <c r="P1361" i="4"/>
  <c r="P1360" i="4"/>
  <c r="P1365" i="4"/>
  <c r="P1369" i="4"/>
  <c r="P1373" i="4"/>
  <c r="P1377" i="4"/>
  <c r="P1381" i="4"/>
  <c r="P1385" i="4"/>
  <c r="P1389" i="4"/>
  <c r="P1388" i="4"/>
  <c r="P1393" i="4"/>
  <c r="P1392" i="4"/>
  <c r="P1398" i="4"/>
  <c r="P1439" i="4"/>
  <c r="P1450" i="4"/>
  <c r="P1451" i="4"/>
  <c r="P1466" i="4"/>
  <c r="P1467" i="4"/>
  <c r="P1482" i="4"/>
  <c r="P1483" i="4"/>
  <c r="P1498" i="4"/>
  <c r="P1499" i="4"/>
  <c r="P1503" i="4"/>
  <c r="P1318" i="4"/>
  <c r="P1326" i="4"/>
  <c r="P1334" i="4"/>
  <c r="P1400" i="4"/>
  <c r="P1403" i="4"/>
  <c r="P1406" i="4"/>
  <c r="P1407" i="4"/>
  <c r="P1411" i="4"/>
  <c r="P1410" i="4"/>
  <c r="P1414" i="4"/>
  <c r="P1415" i="4"/>
  <c r="P1446" i="4"/>
  <c r="P1462" i="4"/>
  <c r="P1463" i="4"/>
  <c r="P1478" i="4"/>
  <c r="P1479" i="4"/>
  <c r="P1494" i="4"/>
  <c r="P1495" i="4"/>
  <c r="P1820" i="4"/>
  <c r="P1821" i="4"/>
  <c r="P1425" i="4"/>
  <c r="P1428" i="4"/>
  <c r="P1429" i="4"/>
  <c r="P1432" i="4"/>
  <c r="P1433" i="4"/>
  <c r="P1436" i="4"/>
  <c r="P1437" i="4"/>
  <c r="P1442" i="4"/>
  <c r="P1443" i="4"/>
  <c r="P1458" i="4"/>
  <c r="P1459" i="4"/>
  <c r="P1474" i="4"/>
  <c r="P1475" i="4"/>
  <c r="P1490" i="4"/>
  <c r="P1491" i="4"/>
  <c r="P1856" i="4"/>
  <c r="P1857" i="4"/>
  <c r="P2007" i="4"/>
  <c r="P2008" i="4"/>
  <c r="P1650" i="4"/>
  <c r="P1651" i="4"/>
  <c r="P1666" i="4"/>
  <c r="P1667" i="4"/>
  <c r="P1682" i="4"/>
  <c r="P1683" i="4"/>
  <c r="P1725" i="4"/>
  <c r="P1757" i="4"/>
  <c r="P1789" i="4"/>
  <c r="P1837" i="4"/>
  <c r="P1872" i="4"/>
  <c r="P1873" i="4"/>
  <c r="P1641" i="4"/>
  <c r="P1657" i="4"/>
  <c r="P1673" i="4"/>
  <c r="P1689" i="4"/>
  <c r="P1737" i="4"/>
  <c r="P1769" i="4"/>
  <c r="P1842" i="4"/>
  <c r="P1843" i="4"/>
  <c r="P1888" i="4"/>
  <c r="P1889" i="4"/>
  <c r="P1642" i="4"/>
  <c r="P1643" i="4"/>
  <c r="P1658" i="4"/>
  <c r="P1659" i="4"/>
  <c r="P1674" i="4"/>
  <c r="P1675" i="4"/>
  <c r="P1690" i="4"/>
  <c r="P1691" i="4"/>
  <c r="P1904" i="4"/>
  <c r="P1905" i="4"/>
  <c r="P1506" i="4"/>
  <c r="P1510" i="4"/>
  <c r="P1514" i="4"/>
  <c r="P1518" i="4"/>
  <c r="P1522" i="4"/>
  <c r="P1526" i="4"/>
  <c r="P1530" i="4"/>
  <c r="P1534" i="4"/>
  <c r="P1538" i="4"/>
  <c r="P1542" i="4"/>
  <c r="P1546" i="4"/>
  <c r="P1550" i="4"/>
  <c r="P1554" i="4"/>
  <c r="P1558" i="4"/>
  <c r="P1562" i="4"/>
  <c r="P1566" i="4"/>
  <c r="P1570" i="4"/>
  <c r="P1574" i="4"/>
  <c r="P1578" i="4"/>
  <c r="P1582" i="4"/>
  <c r="P1586" i="4"/>
  <c r="P1590" i="4"/>
  <c r="P1594" i="4"/>
  <c r="P1598" i="4"/>
  <c r="P1602" i="4"/>
  <c r="P1606" i="4"/>
  <c r="P1610" i="4"/>
  <c r="P1614" i="4"/>
  <c r="P1618" i="4"/>
  <c r="P1622" i="4"/>
  <c r="P1626" i="4"/>
  <c r="P1630" i="4"/>
  <c r="P1634" i="4"/>
  <c r="P1729" i="4"/>
  <c r="P1745" i="4"/>
  <c r="P1761" i="4"/>
  <c r="P1777" i="4"/>
  <c r="P1793" i="4"/>
  <c r="P1813" i="4"/>
  <c r="P1829" i="4"/>
  <c r="P1848" i="4"/>
  <c r="P1849" i="4"/>
  <c r="P1864" i="4"/>
  <c r="P1865" i="4"/>
  <c r="P1880" i="4"/>
  <c r="P1881" i="4"/>
  <c r="P1896" i="4"/>
  <c r="P1897" i="4"/>
  <c r="P1912" i="4"/>
  <c r="P1913" i="4"/>
  <c r="P1991" i="4"/>
  <c r="P1992" i="4"/>
  <c r="P2023" i="4"/>
  <c r="P2024" i="4"/>
  <c r="P2078" i="4"/>
  <c r="P2077" i="4"/>
  <c r="P1805" i="4"/>
  <c r="P1809" i="4"/>
  <c r="P1825" i="4"/>
  <c r="P1840" i="4"/>
  <c r="P1841" i="4"/>
  <c r="P1846" i="4"/>
  <c r="P1847" i="4"/>
  <c r="P1862" i="4"/>
  <c r="P1863" i="4"/>
  <c r="P1878" i="4"/>
  <c r="P1879" i="4"/>
  <c r="P1894" i="4"/>
  <c r="P1895" i="4"/>
  <c r="P1910" i="4"/>
  <c r="P1911" i="4"/>
  <c r="P1999" i="4"/>
  <c r="P2000" i="4"/>
  <c r="P2031" i="4"/>
  <c r="P2032" i="4"/>
  <c r="P2217" i="4"/>
  <c r="P2216" i="4"/>
  <c r="P1507" i="4"/>
  <c r="P1511" i="4"/>
  <c r="P1515" i="4"/>
  <c r="P1519" i="4"/>
  <c r="P1523" i="4"/>
  <c r="P1527" i="4"/>
  <c r="P1531" i="4"/>
  <c r="P1535" i="4"/>
  <c r="P1539" i="4"/>
  <c r="P1543" i="4"/>
  <c r="P1547" i="4"/>
  <c r="P1551" i="4"/>
  <c r="P1555" i="4"/>
  <c r="P1559" i="4"/>
  <c r="P1563" i="4"/>
  <c r="P1567" i="4"/>
  <c r="P1571" i="4"/>
  <c r="P1575" i="4"/>
  <c r="P1579" i="4"/>
  <c r="P1583" i="4"/>
  <c r="P1587" i="4"/>
  <c r="P1591" i="4"/>
  <c r="P1595" i="4"/>
  <c r="P1599" i="4"/>
  <c r="P1603" i="4"/>
  <c r="P1607" i="4"/>
  <c r="P1611" i="4"/>
  <c r="P1615" i="4"/>
  <c r="P1619" i="4"/>
  <c r="P1623" i="4"/>
  <c r="P1627" i="4"/>
  <c r="P1631" i="4"/>
  <c r="P1635" i="4"/>
  <c r="P1638" i="4"/>
  <c r="P1639" i="4"/>
  <c r="P1646" i="4"/>
  <c r="P1647" i="4"/>
  <c r="P1654" i="4"/>
  <c r="P1655" i="4"/>
  <c r="P1662" i="4"/>
  <c r="P1663" i="4"/>
  <c r="P1670" i="4"/>
  <c r="P1671" i="4"/>
  <c r="P1678" i="4"/>
  <c r="P1679" i="4"/>
  <c r="P1686" i="4"/>
  <c r="P1687" i="4"/>
  <c r="P1709" i="4"/>
  <c r="P1713" i="4"/>
  <c r="P1733" i="4"/>
  <c r="P1749" i="4"/>
  <c r="P1765" i="4"/>
  <c r="P1781" i="4"/>
  <c r="P1797" i="4"/>
  <c r="P1817" i="4"/>
  <c r="P1833" i="4"/>
  <c r="P1854" i="4"/>
  <c r="P1855" i="4"/>
  <c r="P1870" i="4"/>
  <c r="P1871" i="4"/>
  <c r="P1886" i="4"/>
  <c r="P1887" i="4"/>
  <c r="P1902" i="4"/>
  <c r="P1903" i="4"/>
  <c r="P2015" i="4"/>
  <c r="P2016" i="4"/>
  <c r="P1692" i="4"/>
  <c r="P1694" i="4"/>
  <c r="P1696" i="4"/>
  <c r="P1698" i="4"/>
  <c r="P1700" i="4"/>
  <c r="P1702" i="4"/>
  <c r="P1704" i="4"/>
  <c r="P1727" i="4"/>
  <c r="P1735" i="4"/>
  <c r="P1743" i="4"/>
  <c r="P1751" i="4"/>
  <c r="P1759" i="4"/>
  <c r="P1767" i="4"/>
  <c r="P1775" i="4"/>
  <c r="P1783" i="4"/>
  <c r="P1791" i="4"/>
  <c r="P1799" i="4"/>
  <c r="P1815" i="4"/>
  <c r="P1823" i="4"/>
  <c r="P1831" i="4"/>
  <c r="P1839" i="4"/>
  <c r="P1707" i="4"/>
  <c r="P1715" i="4"/>
  <c r="P1723" i="4"/>
  <c r="P1731" i="4"/>
  <c r="P1739" i="4"/>
  <c r="P1747" i="4"/>
  <c r="P1755" i="4"/>
  <c r="P1763" i="4"/>
  <c r="P1771" i="4"/>
  <c r="P1779" i="4"/>
  <c r="P1787" i="4"/>
  <c r="P1795" i="4"/>
  <c r="P1803" i="4"/>
  <c r="P1811" i="4"/>
  <c r="P1819" i="4"/>
  <c r="P1827" i="4"/>
  <c r="P1835" i="4"/>
  <c r="P1920" i="4"/>
  <c r="P1921" i="4"/>
  <c r="P1924" i="4"/>
  <c r="P1925" i="4"/>
  <c r="P1928" i="4"/>
  <c r="P1929" i="4"/>
  <c r="P1932" i="4"/>
  <c r="P1933" i="4"/>
  <c r="P1936" i="4"/>
  <c r="P1937" i="4"/>
  <c r="P1940" i="4"/>
  <c r="P1941" i="4"/>
  <c r="P1944" i="4"/>
  <c r="P1945" i="4"/>
  <c r="P2086" i="4"/>
  <c r="P2085" i="4"/>
  <c r="P1918" i="4"/>
  <c r="P1919" i="4"/>
  <c r="P1922" i="4"/>
  <c r="P1923" i="4"/>
  <c r="P1926" i="4"/>
  <c r="P1927" i="4"/>
  <c r="P1930" i="4"/>
  <c r="P1931" i="4"/>
  <c r="P1934" i="4"/>
  <c r="P1935" i="4"/>
  <c r="P1938" i="4"/>
  <c r="P1939" i="4"/>
  <c r="P1942" i="4"/>
  <c r="P1943" i="4"/>
  <c r="P1946" i="4"/>
  <c r="P1947" i="4"/>
  <c r="P2112" i="4"/>
  <c r="P2111" i="4"/>
  <c r="P2619" i="4"/>
  <c r="P2620" i="4"/>
  <c r="P1951" i="4"/>
  <c r="P1959" i="4"/>
  <c r="P1967" i="4"/>
  <c r="P1972" i="4"/>
  <c r="P2046" i="4"/>
  <c r="P2054" i="4"/>
  <c r="P2062" i="4"/>
  <c r="P2070" i="4"/>
  <c r="P2083" i="4"/>
  <c r="P2091" i="4"/>
  <c r="P2108" i="4"/>
  <c r="P2107" i="4"/>
  <c r="P2124" i="4"/>
  <c r="P2123" i="4"/>
  <c r="P1955" i="4"/>
  <c r="P1960" i="4"/>
  <c r="P1968" i="4"/>
  <c r="P1976" i="4"/>
  <c r="P1979" i="4"/>
  <c r="P1982" i="4"/>
  <c r="P1983" i="4"/>
  <c r="P1986" i="4"/>
  <c r="P1987" i="4"/>
  <c r="P1990" i="4"/>
  <c r="P1998" i="4"/>
  <c r="P2006" i="4"/>
  <c r="P2014" i="4"/>
  <c r="P2022" i="4"/>
  <c r="P2030" i="4"/>
  <c r="P2034" i="4"/>
  <c r="P2037" i="4"/>
  <c r="P2038" i="4"/>
  <c r="P2041" i="4"/>
  <c r="P2042" i="4"/>
  <c r="P2050" i="4"/>
  <c r="P2058" i="4"/>
  <c r="P2066" i="4"/>
  <c r="P2079" i="4"/>
  <c r="P2087" i="4"/>
  <c r="P2116" i="4"/>
  <c r="P2115" i="4"/>
  <c r="P1949" i="4"/>
  <c r="P1957" i="4"/>
  <c r="P1962" i="4"/>
  <c r="P1965" i="4"/>
  <c r="P1970" i="4"/>
  <c r="P2044" i="4"/>
  <c r="P2052" i="4"/>
  <c r="P2060" i="4"/>
  <c r="P2068" i="4"/>
  <c r="P2073" i="4"/>
  <c r="P2076" i="4"/>
  <c r="P2081" i="4"/>
  <c r="P2089" i="4"/>
  <c r="P2096" i="4"/>
  <c r="P2095" i="4"/>
  <c r="P2100" i="4"/>
  <c r="P2099" i="4"/>
  <c r="P2104" i="4"/>
  <c r="P2103" i="4"/>
  <c r="P2120" i="4"/>
  <c r="P2119" i="4"/>
  <c r="P2192" i="4"/>
  <c r="P2224" i="4"/>
  <c r="P2256" i="4"/>
  <c r="P2140" i="4"/>
  <c r="P2142" i="4"/>
  <c r="P2145" i="4"/>
  <c r="P2153" i="4"/>
  <c r="P2161" i="4"/>
  <c r="P2169" i="4"/>
  <c r="P2177" i="4"/>
  <c r="P2185" i="4"/>
  <c r="P2198" i="4"/>
  <c r="P2206" i="4"/>
  <c r="P2214" i="4"/>
  <c r="P2222" i="4"/>
  <c r="P2238" i="4"/>
  <c r="P2249" i="4"/>
  <c r="P2254" i="4"/>
  <c r="P2262" i="4"/>
  <c r="P2265" i="4"/>
  <c r="P2273" i="4"/>
  <c r="P2281" i="4"/>
  <c r="P2289" i="4"/>
  <c r="P2297" i="4"/>
  <c r="P2305" i="4"/>
  <c r="P2313" i="4"/>
  <c r="P2321" i="4"/>
  <c r="P2329" i="4"/>
  <c r="P2334" i="4"/>
  <c r="P2129" i="4"/>
  <c r="P2133" i="4"/>
  <c r="P2137" i="4"/>
  <c r="P2149" i="4"/>
  <c r="P2157" i="4"/>
  <c r="P2165" i="4"/>
  <c r="P2173" i="4"/>
  <c r="P2181" i="4"/>
  <c r="P2189" i="4"/>
  <c r="P2194" i="4"/>
  <c r="P2202" i="4"/>
  <c r="P2210" i="4"/>
  <c r="P2218" i="4"/>
  <c r="P2226" i="4"/>
  <c r="P2234" i="4"/>
  <c r="P2242" i="4"/>
  <c r="P2245" i="4"/>
  <c r="P2258" i="4"/>
  <c r="P2269" i="4"/>
  <c r="P2277" i="4"/>
  <c r="P2285" i="4"/>
  <c r="P2293" i="4"/>
  <c r="P2301" i="4"/>
  <c r="P2309" i="4"/>
  <c r="P2317" i="4"/>
  <c r="P2325" i="4"/>
  <c r="P2333" i="4"/>
  <c r="P2382" i="4"/>
  <c r="P2383" i="4"/>
  <c r="P2390" i="4"/>
  <c r="P2391" i="4"/>
  <c r="P2398" i="4"/>
  <c r="P2399" i="4"/>
  <c r="P2406" i="4"/>
  <c r="P2407" i="4"/>
  <c r="P2414" i="4"/>
  <c r="P2415" i="4"/>
  <c r="P2422" i="4"/>
  <c r="P2423" i="4"/>
  <c r="P2430" i="4"/>
  <c r="P2431" i="4"/>
  <c r="P2438" i="4"/>
  <c r="P2439" i="4"/>
  <c r="P2446" i="4"/>
  <c r="P2447" i="4"/>
  <c r="P2454" i="4"/>
  <c r="P2455" i="4"/>
  <c r="P2462" i="4"/>
  <c r="P2463" i="4"/>
  <c r="P2470" i="4"/>
  <c r="P2471" i="4"/>
  <c r="P2478" i="4"/>
  <c r="P2479" i="4"/>
  <c r="P2486" i="4"/>
  <c r="P2487" i="4"/>
  <c r="P2494" i="4"/>
  <c r="P2495" i="4"/>
  <c r="P2502" i="4"/>
  <c r="P2503" i="4"/>
  <c r="P2510" i="4"/>
  <c r="P2511" i="4"/>
  <c r="P2518" i="4"/>
  <c r="P2519" i="4"/>
  <c r="P2526" i="4"/>
  <c r="P2527" i="4"/>
  <c r="P2534" i="4"/>
  <c r="P2535" i="4"/>
  <c r="P2542" i="4"/>
  <c r="P2543" i="4"/>
  <c r="P2550" i="4"/>
  <c r="P2551" i="4"/>
  <c r="P2151" i="4"/>
  <c r="P2159" i="4"/>
  <c r="P2167" i="4"/>
  <c r="P2175" i="4"/>
  <c r="P2183" i="4"/>
  <c r="P2191" i="4"/>
  <c r="P2196" i="4"/>
  <c r="P2204" i="4"/>
  <c r="P2212" i="4"/>
  <c r="P2220" i="4"/>
  <c r="P2228" i="4"/>
  <c r="P2231" i="4"/>
  <c r="P2236" i="4"/>
  <c r="P2247" i="4"/>
  <c r="P2252" i="4"/>
  <c r="P2260" i="4"/>
  <c r="P2271" i="4"/>
  <c r="P2279" i="4"/>
  <c r="P2287" i="4"/>
  <c r="P2295" i="4"/>
  <c r="P2303" i="4"/>
  <c r="P2311" i="4"/>
  <c r="P2319" i="4"/>
  <c r="P2327" i="4"/>
  <c r="P2611" i="4"/>
  <c r="P2612" i="4"/>
  <c r="P2613" i="4"/>
  <c r="P2614" i="4"/>
  <c r="P2381" i="4"/>
  <c r="P2389" i="4"/>
  <c r="P2397" i="4"/>
  <c r="P2405" i="4"/>
  <c r="P2413" i="4"/>
  <c r="P2421" i="4"/>
  <c r="P2429" i="4"/>
  <c r="P2437" i="4"/>
  <c r="P2445" i="4"/>
  <c r="P2453" i="4"/>
  <c r="P2461" i="4"/>
  <c r="P2469" i="4"/>
  <c r="P2477" i="4"/>
  <c r="P2485" i="4"/>
  <c r="P2493" i="4"/>
  <c r="P2501" i="4"/>
  <c r="P2509" i="4"/>
  <c r="P2517" i="4"/>
  <c r="P2525" i="4"/>
  <c r="P2533" i="4"/>
  <c r="P2541" i="4"/>
  <c r="P2549" i="4"/>
  <c r="P2557" i="4"/>
  <c r="P2563" i="4"/>
  <c r="P2571" i="4"/>
  <c r="P2579" i="4"/>
  <c r="P2587" i="4"/>
  <c r="P2595" i="4"/>
  <c r="P2603" i="4"/>
  <c r="P2566" i="4"/>
  <c r="P2574" i="4"/>
  <c r="P2582" i="4"/>
  <c r="P2590" i="4"/>
  <c r="P2598" i="4"/>
  <c r="P2606" i="4"/>
  <c r="P2618" i="4"/>
  <c r="P2621" i="4"/>
  <c r="P2622" i="4"/>
  <c r="P2629" i="4"/>
  <c r="P2630" i="4"/>
  <c r="P2951" i="4"/>
  <c r="P2950" i="4"/>
  <c r="P2883" i="4"/>
  <c r="P2887" i="4"/>
  <c r="P2891" i="4"/>
  <c r="P2895" i="4"/>
  <c r="P2899" i="4"/>
  <c r="P2903" i="4"/>
  <c r="P2907" i="4"/>
  <c r="P2911" i="4"/>
  <c r="P2915" i="4"/>
  <c r="P2628" i="4"/>
  <c r="P2636" i="4"/>
  <c r="P2763" i="4"/>
  <c r="P2764" i="4"/>
  <c r="P2771" i="4"/>
  <c r="P2772" i="4"/>
  <c r="P2779" i="4"/>
  <c r="P2780" i="4"/>
  <c r="P2787" i="4"/>
  <c r="P2788" i="4"/>
  <c r="P2795" i="4"/>
  <c r="P2796" i="4"/>
  <c r="P2803" i="4"/>
  <c r="P2804" i="4"/>
  <c r="P2811" i="4"/>
  <c r="P2812" i="4"/>
  <c r="P2819" i="4"/>
  <c r="P2820" i="4"/>
  <c r="P2827" i="4"/>
  <c r="P2828" i="4"/>
  <c r="P2835" i="4"/>
  <c r="P2836" i="4"/>
  <c r="P2766" i="4"/>
  <c r="P2774" i="4"/>
  <c r="P2782" i="4"/>
  <c r="P2790" i="4"/>
  <c r="P2798" i="4"/>
  <c r="P2806" i="4"/>
  <c r="P2814" i="4"/>
  <c r="P2822" i="4"/>
  <c r="P2830" i="4"/>
  <c r="P2838" i="4"/>
  <c r="P3002" i="4"/>
  <c r="P3003" i="4"/>
  <c r="P2844" i="4"/>
  <c r="P2739" i="4"/>
  <c r="P2741" i="4"/>
  <c r="P2743" i="4"/>
  <c r="P2745" i="4"/>
  <c r="P2747" i="4"/>
  <c r="P2749" i="4"/>
  <c r="P2751" i="4"/>
  <c r="P2753" i="4"/>
  <c r="P2755" i="4"/>
  <c r="P2757" i="4"/>
  <c r="P2851" i="4"/>
  <c r="P2839" i="4"/>
  <c r="P2847" i="4"/>
  <c r="P2857" i="4"/>
  <c r="P2865" i="4"/>
  <c r="P2873" i="4"/>
  <c r="P2881" i="4"/>
  <c r="P2885" i="4"/>
  <c r="P2889" i="4"/>
  <c r="P2893" i="4"/>
  <c r="P2897" i="4"/>
  <c r="P2901" i="4"/>
  <c r="P2905" i="4"/>
  <c r="P2909" i="4"/>
  <c r="P2913" i="4"/>
  <c r="P2917" i="4"/>
  <c r="P2921" i="4"/>
  <c r="P2925" i="4"/>
  <c r="P2929" i="4"/>
  <c r="P2933" i="4"/>
  <c r="P2937" i="4"/>
  <c r="P2941" i="4"/>
  <c r="P2945" i="4"/>
  <c r="P2949" i="4"/>
  <c r="P2919" i="4"/>
  <c r="P2923" i="4"/>
  <c r="P2927" i="4"/>
  <c r="P2931" i="4"/>
  <c r="P2935" i="4"/>
  <c r="P2939" i="4"/>
  <c r="P2943" i="4"/>
  <c r="P2947" i="4"/>
  <c r="P3006" i="4"/>
  <c r="P3007" i="4"/>
  <c r="P2845" i="4"/>
  <c r="P2853" i="4"/>
  <c r="P2855" i="4"/>
  <c r="P3010" i="4"/>
  <c r="P3011" i="4"/>
  <c r="P2952" i="4"/>
  <c r="P2954" i="4"/>
  <c r="P2956" i="4"/>
  <c r="P2958" i="4"/>
  <c r="P2960" i="4"/>
  <c r="P2962" i="4"/>
  <c r="P2964" i="4"/>
  <c r="P2966" i="4"/>
  <c r="P2968" i="4"/>
  <c r="P2970" i="4"/>
  <c r="P2972" i="4"/>
  <c r="P2974" i="4"/>
  <c r="P2976" i="4"/>
  <c r="P2978" i="4"/>
  <c r="P2980" i="4"/>
  <c r="P2982" i="4"/>
  <c r="P2984" i="4"/>
  <c r="P2986" i="4"/>
  <c r="P2988" i="4"/>
  <c r="P2990" i="4"/>
  <c r="P2992" i="4"/>
  <c r="P2994" i="4"/>
  <c r="P2998" i="4"/>
  <c r="P3000" i="4"/>
  <c r="P3001" i="4"/>
  <c r="P3004" i="4"/>
  <c r="P3005" i="4"/>
  <c r="P3008" i="4"/>
  <c r="P3009" i="4"/>
  <c r="P3012" i="4"/>
  <c r="P3013" i="4"/>
  <c r="P3019" i="4"/>
  <c r="P3020" i="4"/>
  <c r="P3041" i="4"/>
  <c r="P3042" i="4"/>
  <c r="P3027" i="4"/>
  <c r="P3015" i="4"/>
  <c r="P3035" i="4"/>
  <c r="P3050" i="4"/>
  <c r="P3045" i="4"/>
  <c r="P3051" i="4"/>
  <c r="P3054" i="4"/>
  <c r="P3058" i="4"/>
  <c r="P3074" i="4"/>
  <c r="P3023" i="4"/>
  <c r="P3024" i="4"/>
  <c r="P3037" i="4"/>
  <c r="P3043" i="4"/>
  <c r="P3046" i="4"/>
  <c r="P3062" i="4"/>
  <c r="P3078" i="4"/>
  <c r="P3031" i="4"/>
  <c r="P3039" i="4"/>
  <c r="P3047" i="4"/>
  <c r="P3055" i="4"/>
  <c r="P3063" i="4"/>
  <c r="P3071" i="4"/>
  <c r="P3079" i="4"/>
  <c r="P3083" i="4"/>
  <c r="P3087" i="4"/>
  <c r="P3091" i="4"/>
  <c r="P3095" i="4"/>
  <c r="P3059" i="4"/>
  <c r="P3067" i="4"/>
  <c r="P3075" i="4"/>
  <c r="P3085" i="4"/>
  <c r="P3089" i="4"/>
  <c r="P3093" i="4"/>
  <c r="P3097" i="4"/>
  <c r="P3096" i="4"/>
  <c r="P3098" i="4"/>
  <c r="P3100" i="4"/>
  <c r="P3102" i="4"/>
  <c r="P3104" i="4"/>
  <c r="P3106" i="4"/>
  <c r="P3108" i="4"/>
  <c r="P3110" i="4"/>
  <c r="P3112" i="4"/>
  <c r="P3114" i="4"/>
  <c r="P3116" i="4"/>
  <c r="P3118" i="4"/>
  <c r="P3120" i="4"/>
  <c r="P3122" i="4"/>
  <c r="P3124" i="4"/>
  <c r="P3126" i="4"/>
  <c r="P3128" i="4"/>
  <c r="P3130" i="4"/>
  <c r="P3132" i="4"/>
  <c r="P3134" i="4"/>
  <c r="T1992" i="3"/>
  <c r="U1992" i="3"/>
  <c r="T1988" i="3"/>
  <c r="U1988" i="3"/>
  <c r="U1990" i="3"/>
  <c r="T1990" i="3"/>
  <c r="T1989" i="3"/>
  <c r="U1989" i="3"/>
  <c r="T1991" i="3"/>
  <c r="U1991" i="3"/>
  <c r="N46" i="3"/>
  <c r="P46" i="3" s="1"/>
  <c r="V46" i="3" s="1"/>
  <c r="N54" i="3"/>
  <c r="P54" i="3" s="1"/>
  <c r="V54" i="3" s="1"/>
  <c r="N34" i="3"/>
  <c r="N35" i="3"/>
  <c r="N38" i="3"/>
  <c r="P38" i="3" s="1"/>
  <c r="V38" i="3" s="1"/>
  <c r="N45" i="3"/>
  <c r="P45" i="3" s="1"/>
  <c r="V45" i="3" s="1"/>
  <c r="N31" i="3"/>
  <c r="N39" i="3"/>
  <c r="P39" i="3" s="1"/>
  <c r="V39" i="3" s="1"/>
  <c r="N42" i="3"/>
  <c r="P42" i="3" s="1"/>
  <c r="V42" i="3" s="1"/>
  <c r="N43" i="3"/>
  <c r="P43" i="3" s="1"/>
  <c r="V43" i="3" s="1"/>
  <c r="N16" i="3"/>
  <c r="N20" i="3"/>
  <c r="N24" i="3"/>
  <c r="N102" i="3"/>
  <c r="N126" i="3"/>
  <c r="N142" i="3"/>
  <c r="N158" i="3"/>
  <c r="N174" i="3"/>
  <c r="N190" i="3"/>
  <c r="N206" i="3"/>
  <c r="N222" i="3"/>
  <c r="N238" i="3"/>
  <c r="N270" i="3"/>
  <c r="N311" i="3"/>
  <c r="N325" i="3"/>
  <c r="N329" i="3"/>
  <c r="N343" i="3"/>
  <c r="N357" i="3"/>
  <c r="N361" i="3"/>
  <c r="N375" i="3"/>
  <c r="N389" i="3"/>
  <c r="N393" i="3"/>
  <c r="N407" i="3"/>
  <c r="N421" i="3"/>
  <c r="N425" i="3"/>
  <c r="N439" i="3"/>
  <c r="N453" i="3"/>
  <c r="N457" i="3"/>
  <c r="N471" i="3"/>
  <c r="N485" i="3"/>
  <c r="N489" i="3"/>
  <c r="N494" i="3"/>
  <c r="N583" i="3"/>
  <c r="N582" i="3"/>
  <c r="N783" i="3"/>
  <c r="N782" i="3"/>
  <c r="N847" i="3"/>
  <c r="N846" i="3"/>
  <c r="N911" i="3"/>
  <c r="N910" i="3"/>
  <c r="N1030" i="3"/>
  <c r="N1029" i="3"/>
  <c r="N2738" i="3"/>
  <c r="N2739" i="3"/>
  <c r="N1627" i="3"/>
  <c r="N1639" i="3"/>
  <c r="N1643" i="3"/>
  <c r="N1655" i="3"/>
  <c r="N1995" i="3"/>
  <c r="N1999" i="3"/>
  <c r="N2011" i="3"/>
  <c r="N2015" i="3"/>
  <c r="N2027" i="3"/>
  <c r="N2031" i="3"/>
  <c r="N2043" i="3"/>
  <c r="N2047" i="3"/>
  <c r="N2059" i="3"/>
  <c r="N2157" i="3"/>
  <c r="N2161" i="3"/>
  <c r="N2173" i="3"/>
  <c r="N2177" i="3"/>
  <c r="N2209" i="3"/>
  <c r="N2221" i="3"/>
  <c r="N2225" i="3"/>
  <c r="N2237" i="3"/>
  <c r="N2269" i="3"/>
  <c r="N2273" i="3"/>
  <c r="N2285" i="3"/>
  <c r="N2289" i="3"/>
  <c r="N2301" i="3"/>
  <c r="N2331" i="3"/>
  <c r="N2335" i="3"/>
  <c r="N2347" i="3"/>
  <c r="N2351" i="3"/>
  <c r="N2393" i="3"/>
  <c r="N2409" i="3"/>
  <c r="N40" i="3"/>
  <c r="P40" i="3" s="1"/>
  <c r="V40" i="3" s="1"/>
  <c r="N111" i="3"/>
  <c r="N127" i="3"/>
  <c r="N147" i="3"/>
  <c r="N239" i="3"/>
  <c r="N307" i="3"/>
  <c r="N569" i="3"/>
  <c r="N751" i="3"/>
  <c r="N750" i="3"/>
  <c r="N755" i="3"/>
  <c r="N769" i="3"/>
  <c r="N773" i="3"/>
  <c r="N815" i="3"/>
  <c r="N814" i="3"/>
  <c r="N819" i="3"/>
  <c r="N833" i="3"/>
  <c r="N837" i="3"/>
  <c r="N879" i="3"/>
  <c r="N878" i="3"/>
  <c r="N883" i="3"/>
  <c r="N897" i="3"/>
  <c r="N901" i="3"/>
  <c r="N943" i="3"/>
  <c r="N942" i="3"/>
  <c r="N947" i="3"/>
  <c r="N961" i="3"/>
  <c r="N998" i="3"/>
  <c r="N997" i="3"/>
  <c r="N1002" i="3"/>
  <c r="N1016" i="3"/>
  <c r="N1020" i="3"/>
  <c r="N1062" i="3"/>
  <c r="N1061" i="3"/>
  <c r="N1066" i="3"/>
  <c r="N1191" i="3"/>
  <c r="N1195" i="3"/>
  <c r="N1207" i="3"/>
  <c r="N1211" i="3"/>
  <c r="N1340" i="3"/>
  <c r="N1348" i="3"/>
  <c r="N1356" i="3"/>
  <c r="N1364" i="3"/>
  <c r="N1372" i="3"/>
  <c r="N1408" i="3"/>
  <c r="N1416" i="3"/>
  <c r="N1424" i="3"/>
  <c r="N1432" i="3"/>
  <c r="N1436" i="3"/>
  <c r="N1440" i="3"/>
  <c r="N1448" i="3"/>
  <c r="N1452" i="3"/>
  <c r="N1456" i="3"/>
  <c r="N1464" i="3"/>
  <c r="N1468" i="3"/>
  <c r="N1472" i="3"/>
  <c r="N1480" i="3"/>
  <c r="N1484" i="3"/>
  <c r="N1488" i="3"/>
  <c r="N1496" i="3"/>
  <c r="N1500" i="3"/>
  <c r="N1590" i="3"/>
  <c r="N1594" i="3"/>
  <c r="N44" i="3"/>
  <c r="P44" i="3" s="1"/>
  <c r="V44" i="3" s="1"/>
  <c r="N115" i="3"/>
  <c r="N131" i="3"/>
  <c r="N143" i="3"/>
  <c r="N159" i="3"/>
  <c r="N163" i="3"/>
  <c r="N175" i="3"/>
  <c r="N179" i="3"/>
  <c r="N191" i="3"/>
  <c r="N195" i="3"/>
  <c r="N207" i="3"/>
  <c r="N211" i="3"/>
  <c r="N223" i="3"/>
  <c r="N227" i="3"/>
  <c r="N243" i="3"/>
  <c r="N255" i="3"/>
  <c r="N259" i="3"/>
  <c r="N271" i="3"/>
  <c r="N275" i="3"/>
  <c r="N287" i="3"/>
  <c r="N291" i="3"/>
  <c r="N303" i="3"/>
  <c r="N531" i="3"/>
  <c r="N539" i="3"/>
  <c r="N555" i="3"/>
  <c r="N573" i="3"/>
  <c r="N27" i="3"/>
  <c r="N30" i="3"/>
  <c r="N49" i="3"/>
  <c r="P49" i="3" s="1"/>
  <c r="V49" i="3" s="1"/>
  <c r="N57" i="3"/>
  <c r="P57" i="3" s="1"/>
  <c r="V57" i="3" s="1"/>
  <c r="N61" i="3"/>
  <c r="P61" i="3" s="1"/>
  <c r="V61" i="3" s="1"/>
  <c r="N63" i="3"/>
  <c r="P63" i="3" s="1"/>
  <c r="V63" i="3" s="1"/>
  <c r="N70" i="3"/>
  <c r="P70" i="3" s="1"/>
  <c r="V70" i="3" s="1"/>
  <c r="N77" i="3"/>
  <c r="P77" i="3" s="1"/>
  <c r="V77" i="3" s="1"/>
  <c r="N90" i="3"/>
  <c r="N94" i="3"/>
  <c r="N176" i="3"/>
  <c r="N188" i="3"/>
  <c r="N192" i="3"/>
  <c r="N204" i="3"/>
  <c r="N208" i="3"/>
  <c r="N220" i="3"/>
  <c r="N224" i="3"/>
  <c r="N236" i="3"/>
  <c r="N240" i="3"/>
  <c r="N252" i="3"/>
  <c r="N256" i="3"/>
  <c r="N268" i="3"/>
  <c r="N272" i="3"/>
  <c r="N284" i="3"/>
  <c r="N288" i="3"/>
  <c r="N300" i="3"/>
  <c r="N304" i="3"/>
  <c r="N317" i="3"/>
  <c r="N321" i="3"/>
  <c r="N335" i="3"/>
  <c r="N349" i="3"/>
  <c r="N353" i="3"/>
  <c r="N367" i="3"/>
  <c r="N381" i="3"/>
  <c r="N385" i="3"/>
  <c r="N399" i="3"/>
  <c r="N413" i="3"/>
  <c r="N417" i="3"/>
  <c r="N422" i="3"/>
  <c r="N431" i="3"/>
  <c r="N445" i="3"/>
  <c r="N449" i="3"/>
  <c r="N463" i="3"/>
  <c r="N477" i="3"/>
  <c r="N481" i="3"/>
  <c r="N495" i="3"/>
  <c r="N499" i="3"/>
  <c r="N507" i="3"/>
  <c r="N511" i="3"/>
  <c r="N515" i="3"/>
  <c r="N523" i="3"/>
  <c r="N590" i="3"/>
  <c r="N596" i="3"/>
  <c r="N790" i="3"/>
  <c r="N854" i="3"/>
  <c r="N918" i="3"/>
  <c r="N920" i="3"/>
  <c r="N1037" i="3"/>
  <c r="N1057" i="3"/>
  <c r="N1237" i="3"/>
  <c r="N1241" i="3"/>
  <c r="N1301" i="3"/>
  <c r="N1305" i="3"/>
  <c r="N563" i="3"/>
  <c r="N577" i="3"/>
  <c r="N581" i="3"/>
  <c r="N595" i="3"/>
  <c r="N731" i="3"/>
  <c r="N742" i="3"/>
  <c r="N745" i="3"/>
  <c r="N749" i="3"/>
  <c r="N763" i="3"/>
  <c r="N774" i="3"/>
  <c r="N777" i="3"/>
  <c r="N781" i="3"/>
  <c r="N795" i="3"/>
  <c r="N809" i="3"/>
  <c r="N813" i="3"/>
  <c r="N827" i="3"/>
  <c r="N841" i="3"/>
  <c r="N845" i="3"/>
  <c r="N859" i="3"/>
  <c r="N873" i="3"/>
  <c r="N877" i="3"/>
  <c r="N891" i="3"/>
  <c r="N905" i="3"/>
  <c r="N909" i="3"/>
  <c r="N923" i="3"/>
  <c r="N937" i="3"/>
  <c r="N941" i="3"/>
  <c r="N955" i="3"/>
  <c r="N965" i="3"/>
  <c r="N966" i="3"/>
  <c r="N975" i="3"/>
  <c r="N992" i="3"/>
  <c r="N996" i="3"/>
  <c r="N1010" i="3"/>
  <c r="N1024" i="3"/>
  <c r="N1028" i="3"/>
  <c r="N1033" i="3"/>
  <c r="N1042" i="3"/>
  <c r="N1056" i="3"/>
  <c r="N1060" i="3"/>
  <c r="N1065" i="3"/>
  <c r="N1074" i="3"/>
  <c r="N1184" i="3"/>
  <c r="N1192" i="3"/>
  <c r="N1200" i="3"/>
  <c r="N1208" i="3"/>
  <c r="N1345" i="3"/>
  <c r="N1353" i="3"/>
  <c r="N1405" i="3"/>
  <c r="N1409" i="3"/>
  <c r="N1421" i="3"/>
  <c r="N1429" i="3"/>
  <c r="N1433" i="3"/>
  <c r="N1445" i="3"/>
  <c r="N1449" i="3"/>
  <c r="N1461" i="3"/>
  <c r="N1465" i="3"/>
  <c r="N1477" i="3"/>
  <c r="N1481" i="3"/>
  <c r="N1493" i="3"/>
  <c r="N1497" i="3"/>
  <c r="N1587" i="3"/>
  <c r="N1603" i="3"/>
  <c r="N1624" i="3"/>
  <c r="N1726" i="3"/>
  <c r="N1730" i="3"/>
  <c r="N1742" i="3"/>
  <c r="N1746" i="3"/>
  <c r="N1758" i="3"/>
  <c r="N1762" i="3"/>
  <c r="N1770" i="3"/>
  <c r="N1774" i="3"/>
  <c r="N1778" i="3"/>
  <c r="N1786" i="3"/>
  <c r="N1790" i="3"/>
  <c r="N1794" i="3"/>
  <c r="N1802" i="3"/>
  <c r="N1806" i="3"/>
  <c r="N1810" i="3"/>
  <c r="N1818" i="3"/>
  <c r="N1822" i="3"/>
  <c r="N1826" i="3"/>
  <c r="N1834" i="3"/>
  <c r="N1838" i="3"/>
  <c r="N1842" i="3"/>
  <c r="N1850" i="3"/>
  <c r="N1854" i="3"/>
  <c r="N1858" i="3"/>
  <c r="N1866" i="3"/>
  <c r="N1870" i="3"/>
  <c r="N1874" i="3"/>
  <c r="N1882" i="3"/>
  <c r="N1886" i="3"/>
  <c r="N1890" i="3"/>
  <c r="N1898" i="3"/>
  <c r="N1902" i="3"/>
  <c r="N1906" i="3"/>
  <c r="N1914" i="3"/>
  <c r="N1918" i="3"/>
  <c r="N1922" i="3"/>
  <c r="N508" i="3"/>
  <c r="N520" i="3"/>
  <c r="N525" i="3"/>
  <c r="N529" i="3"/>
  <c r="N532" i="3"/>
  <c r="N536" i="3"/>
  <c r="N540" i="3"/>
  <c r="N544" i="3"/>
  <c r="N548" i="3"/>
  <c r="N553" i="3"/>
  <c r="N557" i="3"/>
  <c r="N571" i="3"/>
  <c r="N585" i="3"/>
  <c r="N589" i="3"/>
  <c r="N599" i="3"/>
  <c r="N603" i="3"/>
  <c r="N607" i="3"/>
  <c r="N611" i="3"/>
  <c r="N615" i="3"/>
  <c r="N619" i="3"/>
  <c r="N623" i="3"/>
  <c r="N627" i="3"/>
  <c r="N631" i="3"/>
  <c r="N635" i="3"/>
  <c r="N639" i="3"/>
  <c r="N643" i="3"/>
  <c r="N647" i="3"/>
  <c r="N651" i="3"/>
  <c r="N655" i="3"/>
  <c r="N659" i="3"/>
  <c r="N663" i="3"/>
  <c r="N667" i="3"/>
  <c r="N671" i="3"/>
  <c r="N675" i="3"/>
  <c r="N679" i="3"/>
  <c r="N683" i="3"/>
  <c r="N687" i="3"/>
  <c r="N691" i="3"/>
  <c r="N695" i="3"/>
  <c r="N699" i="3"/>
  <c r="N703" i="3"/>
  <c r="N707" i="3"/>
  <c r="N711" i="3"/>
  <c r="N715" i="3"/>
  <c r="N719" i="3"/>
  <c r="N723" i="3"/>
  <c r="N727" i="3"/>
  <c r="N757" i="3"/>
  <c r="N785" i="3"/>
  <c r="N789" i="3"/>
  <c r="N803" i="3"/>
  <c r="N817" i="3"/>
  <c r="N821" i="3"/>
  <c r="N835" i="3"/>
  <c r="N849" i="3"/>
  <c r="N853" i="3"/>
  <c r="N867" i="3"/>
  <c r="N881" i="3"/>
  <c r="N885" i="3"/>
  <c r="N899" i="3"/>
  <c r="N913" i="3"/>
  <c r="N917" i="3"/>
  <c r="N931" i="3"/>
  <c r="N945" i="3"/>
  <c r="N949" i="3"/>
  <c r="N962" i="3"/>
  <c r="N973" i="3"/>
  <c r="N977" i="3"/>
  <c r="N983" i="3"/>
  <c r="N986" i="3"/>
  <c r="N1000" i="3"/>
  <c r="N1004" i="3"/>
  <c r="N1009" i="3"/>
  <c r="N1018" i="3"/>
  <c r="N1032" i="3"/>
  <c r="N1036" i="3"/>
  <c r="N1041" i="3"/>
  <c r="N1050" i="3"/>
  <c r="N1064" i="3"/>
  <c r="N1068" i="3"/>
  <c r="N1073" i="3"/>
  <c r="N1081" i="3"/>
  <c r="N1085" i="3"/>
  <c r="N1089" i="3"/>
  <c r="N1093" i="3"/>
  <c r="N1097" i="3"/>
  <c r="N1101" i="3"/>
  <c r="N1105" i="3"/>
  <c r="N1109" i="3"/>
  <c r="N1113" i="3"/>
  <c r="N1117" i="3"/>
  <c r="N1121" i="3"/>
  <c r="N1125" i="3"/>
  <c r="N1129" i="3"/>
  <c r="N1133" i="3"/>
  <c r="N1137" i="3"/>
  <c r="N1141" i="3"/>
  <c r="N1145" i="3"/>
  <c r="N1149" i="3"/>
  <c r="N1153" i="3"/>
  <c r="N1157" i="3"/>
  <c r="N1161" i="3"/>
  <c r="N1165" i="3"/>
  <c r="N1169" i="3"/>
  <c r="N1173" i="3"/>
  <c r="N1177" i="3"/>
  <c r="N1182" i="3"/>
  <c r="N1189" i="3"/>
  <c r="N1197" i="3"/>
  <c r="N1205" i="3"/>
  <c r="N1229" i="3"/>
  <c r="N1233" i="3"/>
  <c r="N1261" i="3"/>
  <c r="N1265" i="3"/>
  <c r="N1293" i="3"/>
  <c r="N1297" i="3"/>
  <c r="N1325" i="3"/>
  <c r="N1329" i="3"/>
  <c r="N1342" i="3"/>
  <c r="N1350" i="3"/>
  <c r="N1358" i="3"/>
  <c r="N1366" i="3"/>
  <c r="N1374" i="3"/>
  <c r="N1406" i="3"/>
  <c r="N1414" i="3"/>
  <c r="N1422" i="3"/>
  <c r="N1426" i="3"/>
  <c r="N1430" i="3"/>
  <c r="N1442" i="3"/>
  <c r="N1446" i="3"/>
  <c r="N1458" i="3"/>
  <c r="N1462" i="3"/>
  <c r="N1474" i="3"/>
  <c r="N1478" i="3"/>
  <c r="N1490" i="3"/>
  <c r="N1494" i="3"/>
  <c r="N1585" i="3"/>
  <c r="N1589" i="3"/>
  <c r="N1600" i="3"/>
  <c r="N1605" i="3"/>
  <c r="N1611" i="3"/>
  <c r="N1626" i="3"/>
  <c r="N1633" i="3"/>
  <c r="N1637" i="3"/>
  <c r="N1649" i="3"/>
  <c r="N1653" i="3"/>
  <c r="N1959" i="3"/>
  <c r="N2069" i="3"/>
  <c r="N2073" i="3"/>
  <c r="N2077" i="3"/>
  <c r="N2085" i="3"/>
  <c r="N2093" i="3"/>
  <c r="N2097" i="3"/>
  <c r="N2445" i="3"/>
  <c r="N2850" i="3"/>
  <c r="N2851" i="3"/>
  <c r="N2882" i="3"/>
  <c r="N2886" i="3"/>
  <c r="N2898" i="3"/>
  <c r="N2910" i="3"/>
  <c r="N2914" i="3"/>
  <c r="N2926" i="3"/>
  <c r="N2930" i="3"/>
  <c r="N2946" i="3"/>
  <c r="N2950" i="3"/>
  <c r="N2962" i="3"/>
  <c r="N2974" i="3"/>
  <c r="N2978" i="3"/>
  <c r="N2990" i="3"/>
  <c r="N2994" i="3"/>
  <c r="N3054" i="3"/>
  <c r="N3058" i="3"/>
  <c r="N3070" i="3"/>
  <c r="N3082" i="3"/>
  <c r="N3086" i="3"/>
  <c r="N3098" i="3"/>
  <c r="N3102" i="3"/>
  <c r="N3118" i="3"/>
  <c r="N3122" i="3"/>
  <c r="N3134" i="3"/>
  <c r="N1719" i="3"/>
  <c r="N1723" i="3"/>
  <c r="N1735" i="3"/>
  <c r="N1739" i="3"/>
  <c r="N1751" i="3"/>
  <c r="N1755" i="3"/>
  <c r="N1767" i="3"/>
  <c r="N1771" i="3"/>
  <c r="N1783" i="3"/>
  <c r="N1787" i="3"/>
  <c r="N1799" i="3"/>
  <c r="N1803" i="3"/>
  <c r="N1815" i="3"/>
  <c r="N1819" i="3"/>
  <c r="N1831" i="3"/>
  <c r="N1835" i="3"/>
  <c r="N1847" i="3"/>
  <c r="N1851" i="3"/>
  <c r="N1863" i="3"/>
  <c r="N1867" i="3"/>
  <c r="N1879" i="3"/>
  <c r="N1883" i="3"/>
  <c r="N1895" i="3"/>
  <c r="N1899" i="3"/>
  <c r="N1911" i="3"/>
  <c r="N1915" i="3"/>
  <c r="N1925" i="3"/>
  <c r="N1989" i="3"/>
  <c r="N2071" i="3"/>
  <c r="N2075" i="3"/>
  <c r="N2080" i="3"/>
  <c r="N2090" i="3"/>
  <c r="N2094" i="3"/>
  <c r="N2123" i="3"/>
  <c r="N2150" i="3"/>
  <c r="N2154" i="3"/>
  <c r="N2158" i="3"/>
  <c r="N2166" i="3"/>
  <c r="N2170" i="3"/>
  <c r="N2174" i="3"/>
  <c r="N2182" i="3"/>
  <c r="N2186" i="3"/>
  <c r="N2190" i="3"/>
  <c r="N2198" i="3"/>
  <c r="N2202" i="3"/>
  <c r="N2206" i="3"/>
  <c r="N2214" i="3"/>
  <c r="N2218" i="3"/>
  <c r="N2222" i="3"/>
  <c r="N2230" i="3"/>
  <c r="N2234" i="3"/>
  <c r="N2238" i="3"/>
  <c r="N2246" i="3"/>
  <c r="N2250" i="3"/>
  <c r="N2254" i="3"/>
  <c r="N2262" i="3"/>
  <c r="N2266" i="3"/>
  <c r="N2270" i="3"/>
  <c r="N2278" i="3"/>
  <c r="N2282" i="3"/>
  <c r="N2286" i="3"/>
  <c r="N2294" i="3"/>
  <c r="N2298" i="3"/>
  <c r="N2302" i="3"/>
  <c r="N2332" i="3"/>
  <c r="N2344" i="3"/>
  <c r="N2348" i="3"/>
  <c r="N2374" i="3"/>
  <c r="N2447" i="3"/>
  <c r="N2451" i="3"/>
  <c r="N2456" i="3"/>
  <c r="N2608" i="3"/>
  <c r="N2617" i="3"/>
  <c r="N2646" i="3"/>
  <c r="N2673" i="3"/>
  <c r="N2677" i="3"/>
  <c r="N2689" i="3"/>
  <c r="N2693" i="3"/>
  <c r="N2705" i="3"/>
  <c r="N2829" i="3"/>
  <c r="N1720" i="3"/>
  <c r="N1732" i="3"/>
  <c r="N1736" i="3"/>
  <c r="N1748" i="3"/>
  <c r="N1752" i="3"/>
  <c r="N1764" i="3"/>
  <c r="N1768" i="3"/>
  <c r="N1780" i="3"/>
  <c r="N1784" i="3"/>
  <c r="N1796" i="3"/>
  <c r="N1800" i="3"/>
  <c r="N1812" i="3"/>
  <c r="N1816" i="3"/>
  <c r="N1828" i="3"/>
  <c r="N1832" i="3"/>
  <c r="N1844" i="3"/>
  <c r="N1848" i="3"/>
  <c r="N1860" i="3"/>
  <c r="N1864" i="3"/>
  <c r="N1876" i="3"/>
  <c r="N1880" i="3"/>
  <c r="N1892" i="3"/>
  <c r="N1896" i="3"/>
  <c r="N1908" i="3"/>
  <c r="N1912" i="3"/>
  <c r="N1924" i="3"/>
  <c r="N1929" i="3"/>
  <c r="N1933" i="3"/>
  <c r="N1938" i="3"/>
  <c r="N1947" i="3"/>
  <c r="N1961" i="3"/>
  <c r="N1965" i="3"/>
  <c r="N1970" i="3"/>
  <c r="N1979" i="3"/>
  <c r="N1993" i="3"/>
  <c r="N2001" i="3"/>
  <c r="N2005" i="3"/>
  <c r="N2009" i="3"/>
  <c r="N2017" i="3"/>
  <c r="N2021" i="3"/>
  <c r="N2025" i="3"/>
  <c r="N2033" i="3"/>
  <c r="N2037" i="3"/>
  <c r="N2041" i="3"/>
  <c r="N2049" i="3"/>
  <c r="N2053" i="3"/>
  <c r="N2057" i="3"/>
  <c r="N2079" i="3"/>
  <c r="N2087" i="3"/>
  <c r="N2091" i="3"/>
  <c r="N2099" i="3"/>
  <c r="N2104" i="3"/>
  <c r="N2113" i="3"/>
  <c r="N2127" i="3"/>
  <c r="N2131" i="3"/>
  <c r="N2136" i="3"/>
  <c r="N2147" i="3"/>
  <c r="N2151" i="3"/>
  <c r="N2163" i="3"/>
  <c r="N2167" i="3"/>
  <c r="N2179" i="3"/>
  <c r="N2183" i="3"/>
  <c r="N2195" i="3"/>
  <c r="N2199" i="3"/>
  <c r="N2211" i="3"/>
  <c r="N2215" i="3"/>
  <c r="N2227" i="3"/>
  <c r="N2231" i="3"/>
  <c r="N2419" i="3"/>
  <c r="N2424" i="3"/>
  <c r="N2433" i="3"/>
  <c r="N2437" i="3"/>
  <c r="N2455" i="3"/>
  <c r="N2459" i="3"/>
  <c r="N2463" i="3"/>
  <c r="N2471" i="3"/>
  <c r="N2479" i="3"/>
  <c r="N2483" i="3"/>
  <c r="N2487" i="3"/>
  <c r="N2495" i="3"/>
  <c r="N2499" i="3"/>
  <c r="N2503" i="3"/>
  <c r="N2511" i="3"/>
  <c r="N2515" i="3"/>
  <c r="N2519" i="3"/>
  <c r="N2527" i="3"/>
  <c r="N2531" i="3"/>
  <c r="N2535" i="3"/>
  <c r="N2543" i="3"/>
  <c r="N2551" i="3"/>
  <c r="N2559" i="3"/>
  <c r="N2567" i="3"/>
  <c r="N2575" i="3"/>
  <c r="N2583" i="3"/>
  <c r="N2591" i="3"/>
  <c r="N2599" i="3"/>
  <c r="N2611" i="3"/>
  <c r="N2616" i="3"/>
  <c r="N2624" i="3"/>
  <c r="N2633" i="3"/>
  <c r="N2645" i="3"/>
  <c r="N2707" i="3"/>
  <c r="N2747" i="3"/>
  <c r="N2891" i="3"/>
  <c r="N2899" i="3"/>
  <c r="N2987" i="3"/>
  <c r="N3047" i="3"/>
  <c r="N3051" i="3"/>
  <c r="N3063" i="3"/>
  <c r="N3071" i="3"/>
  <c r="N3079" i="3"/>
  <c r="N3095" i="3"/>
  <c r="N3111" i="3"/>
  <c r="N3115" i="3"/>
  <c r="N3127" i="3"/>
  <c r="N3135" i="3"/>
  <c r="N2378" i="3"/>
  <c r="N2382" i="3"/>
  <c r="N2386" i="3"/>
  <c r="N2390" i="3"/>
  <c r="N2394" i="3"/>
  <c r="N2398" i="3"/>
  <c r="N2402" i="3"/>
  <c r="N2406" i="3"/>
  <c r="N2410" i="3"/>
  <c r="N2414" i="3"/>
  <c r="N2439" i="3"/>
  <c r="N2443" i="3"/>
  <c r="N2465" i="3"/>
  <c r="N2469" i="3"/>
  <c r="N2473" i="3"/>
  <c r="N2477" i="3"/>
  <c r="N2489" i="3"/>
  <c r="N2493" i="3"/>
  <c r="N2505" i="3"/>
  <c r="N2509" i="3"/>
  <c r="N2521" i="3"/>
  <c r="N2525" i="3"/>
  <c r="N2541" i="3"/>
  <c r="N2573" i="3"/>
  <c r="N2589" i="3"/>
  <c r="N2606" i="3"/>
  <c r="N2613" i="3"/>
  <c r="N2635" i="3"/>
  <c r="N2643" i="3"/>
  <c r="N2648" i="3"/>
  <c r="N2656" i="3"/>
  <c r="N2668" i="3"/>
  <c r="N2676" i="3"/>
  <c r="N2684" i="3"/>
  <c r="N2696" i="3"/>
  <c r="N2704" i="3"/>
  <c r="N2709" i="3"/>
  <c r="N2722" i="3"/>
  <c r="N2726" i="3"/>
  <c r="N2744" i="3"/>
  <c r="N2754" i="3"/>
  <c r="N2758" i="3"/>
  <c r="N2762" i="3"/>
  <c r="N2789" i="3"/>
  <c r="N2802" i="3"/>
  <c r="N2838" i="3"/>
  <c r="N2842" i="3"/>
  <c r="N2856" i="3"/>
  <c r="N2877" i="3"/>
  <c r="N2881" i="3"/>
  <c r="N2889" i="3"/>
  <c r="N2897" i="3"/>
  <c r="N2905" i="3"/>
  <c r="N2909" i="3"/>
  <c r="N2913" i="3"/>
  <c r="N2921" i="3"/>
  <c r="N2925" i="3"/>
  <c r="N2929" i="3"/>
  <c r="N2941" i="3"/>
  <c r="N2945" i="3"/>
  <c r="N2953" i="3"/>
  <c r="N2961" i="3"/>
  <c r="N2969" i="3"/>
  <c r="N2973" i="3"/>
  <c r="N2977" i="3"/>
  <c r="N2984" i="3"/>
  <c r="N3044" i="3"/>
  <c r="N3048" i="3"/>
  <c r="N3061" i="3"/>
  <c r="N3069" i="3"/>
  <c r="N3077" i="3"/>
  <c r="N3093" i="3"/>
  <c r="N3108" i="3"/>
  <c r="N3112" i="3"/>
  <c r="N3124" i="3"/>
  <c r="N3132" i="3"/>
  <c r="N254" i="3"/>
  <c r="N310" i="3"/>
  <c r="N334" i="3"/>
  <c r="N382" i="3"/>
  <c r="N390" i="3"/>
  <c r="N398" i="3"/>
  <c r="N406" i="3"/>
  <c r="N414" i="3"/>
  <c r="N430" i="3"/>
  <c r="N438" i="3"/>
  <c r="N454" i="3"/>
  <c r="N470" i="3"/>
  <c r="N25" i="3"/>
  <c r="N47" i="3"/>
  <c r="P47" i="3" s="1"/>
  <c r="V47" i="3" s="1"/>
  <c r="N48" i="3"/>
  <c r="P48" i="3" s="1"/>
  <c r="V48" i="3" s="1"/>
  <c r="N58" i="3"/>
  <c r="P58" i="3" s="1"/>
  <c r="V58" i="3" s="1"/>
  <c r="N59" i="3"/>
  <c r="P59" i="3" s="1"/>
  <c r="V59" i="3" s="1"/>
  <c r="N64" i="3"/>
  <c r="P64" i="3" s="1"/>
  <c r="V64" i="3" s="1"/>
  <c r="N74" i="3"/>
  <c r="P74" i="3" s="1"/>
  <c r="V74" i="3" s="1"/>
  <c r="N75" i="3"/>
  <c r="P75" i="3" s="1"/>
  <c r="V75" i="3" s="1"/>
  <c r="N85" i="3"/>
  <c r="N93" i="3"/>
  <c r="N101" i="3"/>
  <c r="N312" i="3"/>
  <c r="N320" i="3"/>
  <c r="N328" i="3"/>
  <c r="N336" i="3"/>
  <c r="N344" i="3"/>
  <c r="N352" i="3"/>
  <c r="N360" i="3"/>
  <c r="N368" i="3"/>
  <c r="N376" i="3"/>
  <c r="N384" i="3"/>
  <c r="N392" i="3"/>
  <c r="N400" i="3"/>
  <c r="N408" i="3"/>
  <c r="N416" i="3"/>
  <c r="N424" i="3"/>
  <c r="N432" i="3"/>
  <c r="N440" i="3"/>
  <c r="N448" i="3"/>
  <c r="N456" i="3"/>
  <c r="N464" i="3"/>
  <c r="N472" i="3"/>
  <c r="N480" i="3"/>
  <c r="N488" i="3"/>
  <c r="N552" i="3"/>
  <c r="N560" i="3"/>
  <c r="N568" i="3"/>
  <c r="N576" i="3"/>
  <c r="N584" i="3"/>
  <c r="N592" i="3"/>
  <c r="N728" i="3"/>
  <c r="N736" i="3"/>
  <c r="N744" i="3"/>
  <c r="N752" i="3"/>
  <c r="N760" i="3"/>
  <c r="N768" i="3"/>
  <c r="N776" i="3"/>
  <c r="N784" i="3"/>
  <c r="N792" i="3"/>
  <c r="N800" i="3"/>
  <c r="N808" i="3"/>
  <c r="N816" i="3"/>
  <c r="N824" i="3"/>
  <c r="N832" i="3"/>
  <c r="N840" i="3"/>
  <c r="N848" i="3"/>
  <c r="N856" i="3"/>
  <c r="N864" i="3"/>
  <c r="N872" i="3"/>
  <c r="N880" i="3"/>
  <c r="N888" i="3"/>
  <c r="N896" i="3"/>
  <c r="N904" i="3"/>
  <c r="N912" i="3"/>
  <c r="N928" i="3"/>
  <c r="N936" i="3"/>
  <c r="N944" i="3"/>
  <c r="N952" i="3"/>
  <c r="N960" i="3"/>
  <c r="N991" i="3"/>
  <c r="N999" i="3"/>
  <c r="N1007" i="3"/>
  <c r="N1015" i="3"/>
  <c r="N1023" i="3"/>
  <c r="N1031" i="3"/>
  <c r="N1039" i="3"/>
  <c r="N1047" i="3"/>
  <c r="N1055" i="3"/>
  <c r="N1063" i="3"/>
  <c r="N1071" i="3"/>
  <c r="N1164" i="3"/>
  <c r="N1172" i="3"/>
  <c r="N1176" i="3"/>
  <c r="N1188" i="3"/>
  <c r="N1201" i="3"/>
  <c r="N1204" i="3"/>
  <c r="N1216" i="3"/>
  <c r="N1224" i="3"/>
  <c r="N1232" i="3"/>
  <c r="N1240" i="3"/>
  <c r="N1248" i="3"/>
  <c r="N1256" i="3"/>
  <c r="N1264" i="3"/>
  <c r="N1272" i="3"/>
  <c r="N1280" i="3"/>
  <c r="N1288" i="3"/>
  <c r="N1296" i="3"/>
  <c r="N1304" i="3"/>
  <c r="N1312" i="3"/>
  <c r="N1320" i="3"/>
  <c r="N1328" i="3"/>
  <c r="N1336" i="3"/>
  <c r="N1349" i="3"/>
  <c r="N1352" i="3"/>
  <c r="N1368" i="3"/>
  <c r="N1402" i="3"/>
  <c r="N1418" i="3"/>
  <c r="N1503" i="3"/>
  <c r="N1507" i="3"/>
  <c r="N1511" i="3"/>
  <c r="N1515" i="3"/>
  <c r="N1519" i="3"/>
  <c r="N1523" i="3"/>
  <c r="N1527" i="3"/>
  <c r="N1531" i="3"/>
  <c r="N1535" i="3"/>
  <c r="N1539" i="3"/>
  <c r="N1543" i="3"/>
  <c r="N1547" i="3"/>
  <c r="N1551" i="3"/>
  <c r="N1555" i="3"/>
  <c r="N1559" i="3"/>
  <c r="N1563" i="3"/>
  <c r="N1567" i="3"/>
  <c r="N1571" i="3"/>
  <c r="N1575" i="3"/>
  <c r="N1579" i="3"/>
  <c r="N1591" i="3"/>
  <c r="N1946" i="3"/>
  <c r="N1955" i="3"/>
  <c r="N1978" i="3"/>
  <c r="N1987" i="3"/>
  <c r="N2065" i="3"/>
  <c r="N2105" i="3"/>
  <c r="N2128" i="3"/>
  <c r="N2137" i="3"/>
  <c r="N2162" i="3"/>
  <c r="N2226" i="3"/>
  <c r="N2290" i="3"/>
  <c r="N2416" i="3"/>
  <c r="N2425" i="3"/>
  <c r="N2448" i="3"/>
  <c r="N2457" i="3"/>
  <c r="N2766" i="3"/>
  <c r="N2770" i="3"/>
  <c r="N2771" i="3"/>
  <c r="N2820" i="3"/>
  <c r="N2985" i="3"/>
  <c r="N3113" i="3"/>
  <c r="N55" i="3"/>
  <c r="P55" i="3" s="1"/>
  <c r="V55" i="3" s="1"/>
  <c r="N83" i="3"/>
  <c r="N99" i="3"/>
  <c r="N326" i="3"/>
  <c r="N342" i="3"/>
  <c r="N358" i="3"/>
  <c r="N366" i="3"/>
  <c r="N374" i="3"/>
  <c r="N462" i="3"/>
  <c r="N478" i="3"/>
  <c r="N486" i="3"/>
  <c r="N921" i="3"/>
  <c r="N1190" i="3"/>
  <c r="N1222" i="3"/>
  <c r="N1238" i="3"/>
  <c r="N1254" i="3"/>
  <c r="N1286" i="3"/>
  <c r="N1302" i="3"/>
  <c r="N1310" i="3"/>
  <c r="N1318" i="3"/>
  <c r="N1354" i="3"/>
  <c r="N2089" i="3"/>
  <c r="N2621" i="3"/>
  <c r="N2622" i="3"/>
  <c r="N2858" i="3"/>
  <c r="N2859" i="3"/>
  <c r="N3049" i="3"/>
  <c r="N3133" i="3"/>
  <c r="N18" i="3"/>
  <c r="N22" i="3"/>
  <c r="N28" i="3"/>
  <c r="N56" i="3"/>
  <c r="P56" i="3" s="1"/>
  <c r="V56" i="3" s="1"/>
  <c r="N66" i="3"/>
  <c r="P66" i="3" s="1"/>
  <c r="V66" i="3" s="1"/>
  <c r="N72" i="3"/>
  <c r="P72" i="3" s="1"/>
  <c r="V72" i="3" s="1"/>
  <c r="N76" i="3"/>
  <c r="P76" i="3" s="1"/>
  <c r="V76" i="3" s="1"/>
  <c r="N81" i="3"/>
  <c r="N89" i="3"/>
  <c r="N97" i="3"/>
  <c r="N105" i="3"/>
  <c r="N113" i="3"/>
  <c r="N119" i="3"/>
  <c r="N135" i="3"/>
  <c r="N151" i="3"/>
  <c r="N167" i="3"/>
  <c r="N180" i="3"/>
  <c r="N183" i="3"/>
  <c r="N196" i="3"/>
  <c r="N199" i="3"/>
  <c r="N212" i="3"/>
  <c r="N215" i="3"/>
  <c r="N228" i="3"/>
  <c r="N231" i="3"/>
  <c r="N244" i="3"/>
  <c r="N247" i="3"/>
  <c r="N260" i="3"/>
  <c r="N263" i="3"/>
  <c r="N273" i="3"/>
  <c r="N276" i="3"/>
  <c r="N279" i="3"/>
  <c r="N289" i="3"/>
  <c r="N292" i="3"/>
  <c r="N295" i="3"/>
  <c r="N305" i="3"/>
  <c r="N308" i="3"/>
  <c r="N316" i="3"/>
  <c r="N324" i="3"/>
  <c r="N332" i="3"/>
  <c r="N340" i="3"/>
  <c r="N348" i="3"/>
  <c r="N356" i="3"/>
  <c r="N364" i="3"/>
  <c r="N372" i="3"/>
  <c r="N380" i="3"/>
  <c r="N388" i="3"/>
  <c r="N396" i="3"/>
  <c r="N404" i="3"/>
  <c r="N412" i="3"/>
  <c r="N420" i="3"/>
  <c r="N428" i="3"/>
  <c r="N436" i="3"/>
  <c r="N444" i="3"/>
  <c r="N452" i="3"/>
  <c r="N460" i="3"/>
  <c r="N468" i="3"/>
  <c r="N476" i="3"/>
  <c r="N484" i="3"/>
  <c r="N492" i="3"/>
  <c r="N496" i="3"/>
  <c r="N509" i="3"/>
  <c r="N512" i="3"/>
  <c r="N556" i="3"/>
  <c r="N564" i="3"/>
  <c r="N572" i="3"/>
  <c r="N580" i="3"/>
  <c r="N732" i="3"/>
  <c r="N740" i="3"/>
  <c r="N748" i="3"/>
  <c r="N756" i="3"/>
  <c r="N764" i="3"/>
  <c r="N772" i="3"/>
  <c r="N780" i="3"/>
  <c r="N788" i="3"/>
  <c r="N796" i="3"/>
  <c r="N804" i="3"/>
  <c r="N812" i="3"/>
  <c r="N820" i="3"/>
  <c r="N828" i="3"/>
  <c r="N836" i="3"/>
  <c r="N844" i="3"/>
  <c r="N852" i="3"/>
  <c r="N860" i="3"/>
  <c r="N868" i="3"/>
  <c r="N876" i="3"/>
  <c r="N884" i="3"/>
  <c r="N892" i="3"/>
  <c r="N900" i="3"/>
  <c r="N908" i="3"/>
  <c r="N916" i="3"/>
  <c r="N924" i="3"/>
  <c r="N932" i="3"/>
  <c r="N940" i="3"/>
  <c r="N948" i="3"/>
  <c r="N956" i="3"/>
  <c r="N963" i="3"/>
  <c r="N971" i="3"/>
  <c r="N979" i="3"/>
  <c r="N987" i="3"/>
  <c r="N995" i="3"/>
  <c r="N1003" i="3"/>
  <c r="N1011" i="3"/>
  <c r="N1019" i="3"/>
  <c r="N1027" i="3"/>
  <c r="N1035" i="3"/>
  <c r="N1043" i="3"/>
  <c r="N1051" i="3"/>
  <c r="N1059" i="3"/>
  <c r="N1067" i="3"/>
  <c r="N1075" i="3"/>
  <c r="N1166" i="3"/>
  <c r="N1170" i="3"/>
  <c r="N1174" i="3"/>
  <c r="N1178" i="3"/>
  <c r="N1180" i="3"/>
  <c r="N1183" i="3"/>
  <c r="N1193" i="3"/>
  <c r="N1196" i="3"/>
  <c r="N1199" i="3"/>
  <c r="N1209" i="3"/>
  <c r="N1212" i="3"/>
  <c r="N1220" i="3"/>
  <c r="N1228" i="3"/>
  <c r="N1236" i="3"/>
  <c r="N1244" i="3"/>
  <c r="N1252" i="3"/>
  <c r="N1260" i="3"/>
  <c r="N1268" i="3"/>
  <c r="N1276" i="3"/>
  <c r="N1284" i="3"/>
  <c r="N1292" i="3"/>
  <c r="N1300" i="3"/>
  <c r="N1308" i="3"/>
  <c r="N1316" i="3"/>
  <c r="N1324" i="3"/>
  <c r="N1332" i="3"/>
  <c r="N1344" i="3"/>
  <c r="N1347" i="3"/>
  <c r="N1357" i="3"/>
  <c r="N1360" i="3"/>
  <c r="N1363" i="3"/>
  <c r="N1410" i="3"/>
  <c r="N1413" i="3"/>
  <c r="N1662" i="3"/>
  <c r="N1666" i="3"/>
  <c r="N1670" i="3"/>
  <c r="N1894" i="3"/>
  <c r="N1930" i="3"/>
  <c r="N1939" i="3"/>
  <c r="N1962" i="3"/>
  <c r="N1971" i="3"/>
  <c r="N2072" i="3"/>
  <c r="N2081" i="3"/>
  <c r="N2112" i="3"/>
  <c r="N2121" i="3"/>
  <c r="N2333" i="3"/>
  <c r="N2441" i="3"/>
  <c r="N2637" i="3"/>
  <c r="N2638" i="3"/>
  <c r="N2794" i="3"/>
  <c r="N2795" i="3"/>
  <c r="N71" i="3"/>
  <c r="P71" i="3" s="1"/>
  <c r="V71" i="3" s="1"/>
  <c r="N91" i="3"/>
  <c r="N110" i="3"/>
  <c r="N286" i="3"/>
  <c r="N302" i="3"/>
  <c r="N1206" i="3"/>
  <c r="N1214" i="3"/>
  <c r="N1230" i="3"/>
  <c r="N1246" i="3"/>
  <c r="N1262" i="3"/>
  <c r="N1270" i="3"/>
  <c r="N1278" i="3"/>
  <c r="N1294" i="3"/>
  <c r="N1326" i="3"/>
  <c r="N1334" i="3"/>
  <c r="N1601" i="3"/>
  <c r="N2178" i="3"/>
  <c r="N19" i="3"/>
  <c r="N21" i="3"/>
  <c r="N23" i="3"/>
  <c r="N26" i="3"/>
  <c r="N32" i="3"/>
  <c r="N36" i="3"/>
  <c r="N41" i="3"/>
  <c r="P41" i="3" s="1"/>
  <c r="V41" i="3" s="1"/>
  <c r="N51" i="3"/>
  <c r="P51" i="3" s="1"/>
  <c r="V51" i="3" s="1"/>
  <c r="N62" i="3"/>
  <c r="P62" i="3" s="1"/>
  <c r="V62" i="3" s="1"/>
  <c r="N68" i="3"/>
  <c r="P68" i="3" s="1"/>
  <c r="V68" i="3" s="1"/>
  <c r="N80" i="3"/>
  <c r="P80" i="3" s="1"/>
  <c r="V80" i="3" s="1"/>
  <c r="N87" i="3"/>
  <c r="N95" i="3"/>
  <c r="N103" i="3"/>
  <c r="N107" i="3"/>
  <c r="N123" i="3"/>
  <c r="N139" i="3"/>
  <c r="N155" i="3"/>
  <c r="N171" i="3"/>
  <c r="N184" i="3"/>
  <c r="N187" i="3"/>
  <c r="N200" i="3"/>
  <c r="N203" i="3"/>
  <c r="N216" i="3"/>
  <c r="N219" i="3"/>
  <c r="N232" i="3"/>
  <c r="N235" i="3"/>
  <c r="N248" i="3"/>
  <c r="N251" i="3"/>
  <c r="N264" i="3"/>
  <c r="N267" i="3"/>
  <c r="N277" i="3"/>
  <c r="N280" i="3"/>
  <c r="N283" i="3"/>
  <c r="N293" i="3"/>
  <c r="N296" i="3"/>
  <c r="N299" i="3"/>
  <c r="N314" i="3"/>
  <c r="N322" i="3"/>
  <c r="N330" i="3"/>
  <c r="N338" i="3"/>
  <c r="N346" i="3"/>
  <c r="N354" i="3"/>
  <c r="N362" i="3"/>
  <c r="N370" i="3"/>
  <c r="N378" i="3"/>
  <c r="N386" i="3"/>
  <c r="N394" i="3"/>
  <c r="N402" i="3"/>
  <c r="N410" i="3"/>
  <c r="N418" i="3"/>
  <c r="N426" i="3"/>
  <c r="N434" i="3"/>
  <c r="N442" i="3"/>
  <c r="N450" i="3"/>
  <c r="N458" i="3"/>
  <c r="N466" i="3"/>
  <c r="N474" i="3"/>
  <c r="N482" i="3"/>
  <c r="N490" i="3"/>
  <c r="N497" i="3"/>
  <c r="N500" i="3"/>
  <c r="N513" i="3"/>
  <c r="N516" i="3"/>
  <c r="N526" i="3"/>
  <c r="N534" i="3"/>
  <c r="N542" i="3"/>
  <c r="N546" i="3"/>
  <c r="N550" i="3"/>
  <c r="N554" i="3"/>
  <c r="N562" i="3"/>
  <c r="N570" i="3"/>
  <c r="N578" i="3"/>
  <c r="N586" i="3"/>
  <c r="N594" i="3"/>
  <c r="N601" i="3"/>
  <c r="N609" i="3"/>
  <c r="N617" i="3"/>
  <c r="N625" i="3"/>
  <c r="N633" i="3"/>
  <c r="N641" i="3"/>
  <c r="N649" i="3"/>
  <c r="N657" i="3"/>
  <c r="N665" i="3"/>
  <c r="N673" i="3"/>
  <c r="N681" i="3"/>
  <c r="N689" i="3"/>
  <c r="N697" i="3"/>
  <c r="N705" i="3"/>
  <c r="N713" i="3"/>
  <c r="N721" i="3"/>
  <c r="N730" i="3"/>
  <c r="N738" i="3"/>
  <c r="N746" i="3"/>
  <c r="N754" i="3"/>
  <c r="N762" i="3"/>
  <c r="N770" i="3"/>
  <c r="N778" i="3"/>
  <c r="N786" i="3"/>
  <c r="N794" i="3"/>
  <c r="N802" i="3"/>
  <c r="N810" i="3"/>
  <c r="N818" i="3"/>
  <c r="N826" i="3"/>
  <c r="N834" i="3"/>
  <c r="N842" i="3"/>
  <c r="N850" i="3"/>
  <c r="N858" i="3"/>
  <c r="N866" i="3"/>
  <c r="N874" i="3"/>
  <c r="N882" i="3"/>
  <c r="N890" i="3"/>
  <c r="N898" i="3"/>
  <c r="N906" i="3"/>
  <c r="N914" i="3"/>
  <c r="N922" i="3"/>
  <c r="N930" i="3"/>
  <c r="N938" i="3"/>
  <c r="N946" i="3"/>
  <c r="N954" i="3"/>
  <c r="N985" i="3"/>
  <c r="N993" i="3"/>
  <c r="N1001" i="3"/>
  <c r="N1187" i="3"/>
  <c r="N1198" i="3"/>
  <c r="N1203" i="3"/>
  <c r="N1215" i="3"/>
  <c r="N1218" i="3"/>
  <c r="N1223" i="3"/>
  <c r="N1226" i="3"/>
  <c r="N1231" i="3"/>
  <c r="N1234" i="3"/>
  <c r="N1239" i="3"/>
  <c r="N1242" i="3"/>
  <c r="N1247" i="3"/>
  <c r="N1250" i="3"/>
  <c r="N1255" i="3"/>
  <c r="N1258" i="3"/>
  <c r="N1263" i="3"/>
  <c r="N1266" i="3"/>
  <c r="N1271" i="3"/>
  <c r="N1274" i="3"/>
  <c r="N1279" i="3"/>
  <c r="N1282" i="3"/>
  <c r="N1287" i="3"/>
  <c r="N1290" i="3"/>
  <c r="N1295" i="3"/>
  <c r="N1298" i="3"/>
  <c r="N1303" i="3"/>
  <c r="N1306" i="3"/>
  <c r="N1311" i="3"/>
  <c r="N1314" i="3"/>
  <c r="N1319" i="3"/>
  <c r="N1322" i="3"/>
  <c r="N1327" i="3"/>
  <c r="N1330" i="3"/>
  <c r="N1335" i="3"/>
  <c r="N1346" i="3"/>
  <c r="N1351" i="3"/>
  <c r="N1367" i="3"/>
  <c r="N1417" i="3"/>
  <c r="N1625" i="3"/>
  <c r="N1910" i="3"/>
  <c r="N2210" i="3"/>
  <c r="N2274" i="3"/>
  <c r="N2349" i="3"/>
  <c r="N2417" i="3"/>
  <c r="N2440" i="3"/>
  <c r="N2449" i="3"/>
  <c r="N2649" i="3"/>
  <c r="N2653" i="3"/>
  <c r="N2654" i="3"/>
  <c r="N2730" i="3"/>
  <c r="N2731" i="3"/>
  <c r="N2830" i="3"/>
  <c r="N2834" i="3"/>
  <c r="N2835" i="3"/>
  <c r="N1674" i="3"/>
  <c r="N1678" i="3"/>
  <c r="N1682" i="3"/>
  <c r="N1686" i="3"/>
  <c r="N1690" i="3"/>
  <c r="N1694" i="3"/>
  <c r="N1698" i="3"/>
  <c r="N1702" i="3"/>
  <c r="N1706" i="3"/>
  <c r="N1710" i="3"/>
  <c r="N1714" i="3"/>
  <c r="N1932" i="3"/>
  <c r="N1940" i="3"/>
  <c r="N1948" i="3"/>
  <c r="N1956" i="3"/>
  <c r="N1964" i="3"/>
  <c r="N1972" i="3"/>
  <c r="N1980" i="3"/>
  <c r="N1988" i="3"/>
  <c r="N2066" i="3"/>
  <c r="N2074" i="3"/>
  <c r="N2098" i="3"/>
  <c r="N2106" i="3"/>
  <c r="N2114" i="3"/>
  <c r="N2122" i="3"/>
  <c r="N2130" i="3"/>
  <c r="N2138" i="3"/>
  <c r="N2144" i="3"/>
  <c r="N2418" i="3"/>
  <c r="N2426" i="3"/>
  <c r="N2434" i="3"/>
  <c r="N2442" i="3"/>
  <c r="N2450" i="3"/>
  <c r="N2458" i="3"/>
  <c r="N2537" i="3"/>
  <c r="N2540" i="3"/>
  <c r="N2556" i="3"/>
  <c r="N2569" i="3"/>
  <c r="N2572" i="3"/>
  <c r="N2585" i="3"/>
  <c r="N2588" i="3"/>
  <c r="N2604" i="3"/>
  <c r="N2607" i="3"/>
  <c r="N2623" i="3"/>
  <c r="N2639" i="3"/>
  <c r="N2655" i="3"/>
  <c r="N2669" i="3"/>
  <c r="N2685" i="3"/>
  <c r="N2692" i="3"/>
  <c r="N2708" i="3"/>
  <c r="N2715" i="3"/>
  <c r="N2718" i="3"/>
  <c r="N2742" i="3"/>
  <c r="N2746" i="3"/>
  <c r="N2752" i="3"/>
  <c r="N2757" i="3"/>
  <c r="N2772" i="3"/>
  <c r="N2779" i="3"/>
  <c r="N2782" i="3"/>
  <c r="N2806" i="3"/>
  <c r="N2810" i="3"/>
  <c r="N2816" i="3"/>
  <c r="N2821" i="3"/>
  <c r="N2836" i="3"/>
  <c r="N2843" i="3"/>
  <c r="N2846" i="3"/>
  <c r="N2878" i="3"/>
  <c r="N2895" i="3"/>
  <c r="N2902" i="3"/>
  <c r="N2942" i="3"/>
  <c r="N2966" i="3"/>
  <c r="N2979" i="3"/>
  <c r="N3050" i="3"/>
  <c r="N3067" i="3"/>
  <c r="N3074" i="3"/>
  <c r="N3084" i="3"/>
  <c r="N3085" i="3"/>
  <c r="N3087" i="3"/>
  <c r="N3114" i="3"/>
  <c r="N3128" i="3"/>
  <c r="N3131" i="3"/>
  <c r="N3138" i="3"/>
  <c r="N1434" i="3"/>
  <c r="N1437" i="3"/>
  <c r="N1450" i="3"/>
  <c r="N1453" i="3"/>
  <c r="N1466" i="3"/>
  <c r="N1469" i="3"/>
  <c r="N1482" i="3"/>
  <c r="N1485" i="3"/>
  <c r="N1498" i="3"/>
  <c r="N1501" i="3"/>
  <c r="N1505" i="3"/>
  <c r="N1509" i="3"/>
  <c r="N1513" i="3"/>
  <c r="N1517" i="3"/>
  <c r="N1521" i="3"/>
  <c r="N1525" i="3"/>
  <c r="N1529" i="3"/>
  <c r="N1533" i="3"/>
  <c r="N1537" i="3"/>
  <c r="N1541" i="3"/>
  <c r="N1545" i="3"/>
  <c r="N1549" i="3"/>
  <c r="N1553" i="3"/>
  <c r="N1557" i="3"/>
  <c r="N1561" i="3"/>
  <c r="N1565" i="3"/>
  <c r="N1569" i="3"/>
  <c r="N1573" i="3"/>
  <c r="N1577" i="3"/>
  <c r="N1582" i="3"/>
  <c r="N1595" i="3"/>
  <c r="N1598" i="3"/>
  <c r="N1628" i="3"/>
  <c r="N1629" i="3"/>
  <c r="N1631" i="3"/>
  <c r="N1634" i="3"/>
  <c r="N1647" i="3"/>
  <c r="N1650" i="3"/>
  <c r="N1724" i="3"/>
  <c r="N1727" i="3"/>
  <c r="N1740" i="3"/>
  <c r="N1743" i="3"/>
  <c r="N1756" i="3"/>
  <c r="N1759" i="3"/>
  <c r="N1772" i="3"/>
  <c r="N1775" i="3"/>
  <c r="N1788" i="3"/>
  <c r="N1791" i="3"/>
  <c r="N1804" i="3"/>
  <c r="N1807" i="3"/>
  <c r="N1820" i="3"/>
  <c r="N1823" i="3"/>
  <c r="N1833" i="3"/>
  <c r="N1836" i="3"/>
  <c r="N1839" i="3"/>
  <c r="N1852" i="3"/>
  <c r="N1855" i="3"/>
  <c r="N1868" i="3"/>
  <c r="N1871" i="3"/>
  <c r="N1884" i="3"/>
  <c r="N1887" i="3"/>
  <c r="N1897" i="3"/>
  <c r="N1900" i="3"/>
  <c r="N1903" i="3"/>
  <c r="N1913" i="3"/>
  <c r="N1916" i="3"/>
  <c r="N1919" i="3"/>
  <c r="N1928" i="3"/>
  <c r="N1936" i="3"/>
  <c r="N1944" i="3"/>
  <c r="N1952" i="3"/>
  <c r="N1960" i="3"/>
  <c r="N1968" i="3"/>
  <c r="N1976" i="3"/>
  <c r="N1984" i="3"/>
  <c r="N1992" i="3"/>
  <c r="N2003" i="3"/>
  <c r="N2006" i="3"/>
  <c r="N2016" i="3"/>
  <c r="N2019" i="3"/>
  <c r="N2022" i="3"/>
  <c r="N2035" i="3"/>
  <c r="N2038" i="3"/>
  <c r="N2051" i="3"/>
  <c r="N2054" i="3"/>
  <c r="N2062" i="3"/>
  <c r="N2070" i="3"/>
  <c r="N2078" i="3"/>
  <c r="N2082" i="3"/>
  <c r="N2092" i="3"/>
  <c r="N2095" i="3"/>
  <c r="N2102" i="3"/>
  <c r="N2110" i="3"/>
  <c r="N2118" i="3"/>
  <c r="N2126" i="3"/>
  <c r="N2134" i="3"/>
  <c r="N2142" i="3"/>
  <c r="N2152" i="3"/>
  <c r="N2155" i="3"/>
  <c r="N2165" i="3"/>
  <c r="N2168" i="3"/>
  <c r="N2171" i="3"/>
  <c r="N2181" i="3"/>
  <c r="N2184" i="3"/>
  <c r="N2187" i="3"/>
  <c r="N2200" i="3"/>
  <c r="N2203" i="3"/>
  <c r="N2213" i="3"/>
  <c r="N2216" i="3"/>
  <c r="N2219" i="3"/>
  <c r="N2229" i="3"/>
  <c r="N2232" i="3"/>
  <c r="N2235" i="3"/>
  <c r="N2248" i="3"/>
  <c r="N2251" i="3"/>
  <c r="N2264" i="3"/>
  <c r="N2267" i="3"/>
  <c r="N2277" i="3"/>
  <c r="N2280" i="3"/>
  <c r="N2283" i="3"/>
  <c r="N2293" i="3"/>
  <c r="N2296" i="3"/>
  <c r="N2299" i="3"/>
  <c r="N2323" i="3"/>
  <c r="N2326" i="3"/>
  <c r="N2336" i="3"/>
  <c r="N2339" i="3"/>
  <c r="N2342" i="3"/>
  <c r="N2373" i="3"/>
  <c r="N2397" i="3"/>
  <c r="N2413" i="3"/>
  <c r="N2422" i="3"/>
  <c r="N2430" i="3"/>
  <c r="N2438" i="3"/>
  <c r="N2446" i="3"/>
  <c r="N2454" i="3"/>
  <c r="N2461" i="3"/>
  <c r="N2467" i="3"/>
  <c r="N2475" i="3"/>
  <c r="N2481" i="3"/>
  <c r="N2484" i="3"/>
  <c r="N2497" i="3"/>
  <c r="N2500" i="3"/>
  <c r="N2513" i="3"/>
  <c r="N2516" i="3"/>
  <c r="N2529" i="3"/>
  <c r="N2532" i="3"/>
  <c r="N2577" i="3"/>
  <c r="N2593" i="3"/>
  <c r="N2615" i="3"/>
  <c r="N2631" i="3"/>
  <c r="N2647" i="3"/>
  <c r="N2663" i="3"/>
  <c r="N2710" i="3"/>
  <c r="N2720" i="3"/>
  <c r="N2725" i="3"/>
  <c r="N2740" i="3"/>
  <c r="N2750" i="3"/>
  <c r="N2774" i="3"/>
  <c r="N2784" i="3"/>
  <c r="N2804" i="3"/>
  <c r="N2814" i="3"/>
  <c r="N2868" i="3"/>
  <c r="N2870" i="3"/>
  <c r="N2883" i="3"/>
  <c r="N2934" i="3"/>
  <c r="N2988" i="3"/>
  <c r="N2989" i="3"/>
  <c r="N2991" i="3"/>
  <c r="N2998" i="3"/>
  <c r="N3052" i="3"/>
  <c r="N3053" i="3"/>
  <c r="N3055" i="3"/>
  <c r="N3096" i="3"/>
  <c r="N3097" i="3"/>
  <c r="N3099" i="3"/>
  <c r="N3106" i="3"/>
  <c r="N3116" i="3"/>
  <c r="N3117" i="3"/>
  <c r="N3119" i="3"/>
  <c r="N1425" i="3"/>
  <c r="N1438" i="3"/>
  <c r="N1441" i="3"/>
  <c r="N1454" i="3"/>
  <c r="N1457" i="3"/>
  <c r="N1470" i="3"/>
  <c r="N1473" i="3"/>
  <c r="N1486" i="3"/>
  <c r="N1489" i="3"/>
  <c r="N1583" i="3"/>
  <c r="N1586" i="3"/>
  <c r="N1599" i="3"/>
  <c r="N1607" i="3"/>
  <c r="N1615" i="3"/>
  <c r="N1623" i="3"/>
  <c r="N1632" i="3"/>
  <c r="N1635" i="3"/>
  <c r="N1638" i="3"/>
  <c r="N1651" i="3"/>
  <c r="N1654" i="3"/>
  <c r="N1728" i="3"/>
  <c r="N1731" i="3"/>
  <c r="N1744" i="3"/>
  <c r="N1747" i="3"/>
  <c r="N1760" i="3"/>
  <c r="N1763" i="3"/>
  <c r="N1776" i="3"/>
  <c r="N1779" i="3"/>
  <c r="N1792" i="3"/>
  <c r="N1795" i="3"/>
  <c r="N1808" i="3"/>
  <c r="N1811" i="3"/>
  <c r="N1824" i="3"/>
  <c r="N1827" i="3"/>
  <c r="N1837" i="3"/>
  <c r="N1840" i="3"/>
  <c r="N1843" i="3"/>
  <c r="N1853" i="3"/>
  <c r="N1856" i="3"/>
  <c r="N1859" i="3"/>
  <c r="N1872" i="3"/>
  <c r="N1875" i="3"/>
  <c r="N1888" i="3"/>
  <c r="N1891" i="3"/>
  <c r="N1901" i="3"/>
  <c r="N1904" i="3"/>
  <c r="N1907" i="3"/>
  <c r="N1917" i="3"/>
  <c r="N1920" i="3"/>
  <c r="N1923" i="3"/>
  <c r="N1926" i="3"/>
  <c r="N1934" i="3"/>
  <c r="N1942" i="3"/>
  <c r="N1950" i="3"/>
  <c r="N1958" i="3"/>
  <c r="N1966" i="3"/>
  <c r="N1974" i="3"/>
  <c r="N1982" i="3"/>
  <c r="N1990" i="3"/>
  <c r="N1994" i="3"/>
  <c r="N2007" i="3"/>
  <c r="N2010" i="3"/>
  <c r="N2020" i="3"/>
  <c r="N2023" i="3"/>
  <c r="N2026" i="3"/>
  <c r="N2036" i="3"/>
  <c r="N2039" i="3"/>
  <c r="N2042" i="3"/>
  <c r="N2055" i="3"/>
  <c r="N2058" i="3"/>
  <c r="N2068" i="3"/>
  <c r="N2076" i="3"/>
  <c r="N2083" i="3"/>
  <c r="N2086" i="3"/>
  <c r="N2096" i="3"/>
  <c r="N2100" i="3"/>
  <c r="N2108" i="3"/>
  <c r="N2116" i="3"/>
  <c r="N2124" i="3"/>
  <c r="N2132" i="3"/>
  <c r="N2140" i="3"/>
  <c r="N2153" i="3"/>
  <c r="N2156" i="3"/>
  <c r="N2159" i="3"/>
  <c r="N2169" i="3"/>
  <c r="N2172" i="3"/>
  <c r="N2175" i="3"/>
  <c r="N2188" i="3"/>
  <c r="N2191" i="3"/>
  <c r="N2204" i="3"/>
  <c r="N2207" i="3"/>
  <c r="N2217" i="3"/>
  <c r="N2220" i="3"/>
  <c r="N2223" i="3"/>
  <c r="N2236" i="3"/>
  <c r="N2239" i="3"/>
  <c r="N2252" i="3"/>
  <c r="N2255" i="3"/>
  <c r="N2268" i="3"/>
  <c r="N2271" i="3"/>
  <c r="N2281" i="3"/>
  <c r="N2284" i="3"/>
  <c r="N2287" i="3"/>
  <c r="N2297" i="3"/>
  <c r="N2300" i="3"/>
  <c r="N2305" i="3"/>
  <c r="N2309" i="3"/>
  <c r="N2313" i="3"/>
  <c r="N2317" i="3"/>
  <c r="N2327" i="3"/>
  <c r="N2330" i="3"/>
  <c r="N2340" i="3"/>
  <c r="N2343" i="3"/>
  <c r="N2346" i="3"/>
  <c r="N2353" i="3"/>
  <c r="N2357" i="3"/>
  <c r="N2361" i="3"/>
  <c r="N2365" i="3"/>
  <c r="N2369" i="3"/>
  <c r="N2376" i="3"/>
  <c r="N2384" i="3"/>
  <c r="N2392" i="3"/>
  <c r="N2400" i="3"/>
  <c r="N2408" i="3"/>
  <c r="N2420" i="3"/>
  <c r="N2428" i="3"/>
  <c r="N2436" i="3"/>
  <c r="N2444" i="3"/>
  <c r="N2452" i="3"/>
  <c r="N2460" i="3"/>
  <c r="N2462" i="3"/>
  <c r="N2470" i="3"/>
  <c r="N2485" i="3"/>
  <c r="N2488" i="3"/>
  <c r="N2501" i="3"/>
  <c r="N2504" i="3"/>
  <c r="N2517" i="3"/>
  <c r="N2520" i="3"/>
  <c r="N2533" i="3"/>
  <c r="N2536" i="3"/>
  <c r="N2552" i="3"/>
  <c r="N2568" i="3"/>
  <c r="N2581" i="3"/>
  <c r="N2584" i="3"/>
  <c r="N2600" i="3"/>
  <c r="N2609" i="3"/>
  <c r="N2625" i="3"/>
  <c r="N2641" i="3"/>
  <c r="N2657" i="3"/>
  <c r="N2665" i="3"/>
  <c r="N2681" i="3"/>
  <c r="N2701" i="3"/>
  <c r="N2724" i="3"/>
  <c r="N2734" i="3"/>
  <c r="N2788" i="3"/>
  <c r="N2798" i="3"/>
  <c r="N2852" i="3"/>
  <c r="N2862" i="3"/>
  <c r="N2894" i="3"/>
  <c r="N2918" i="3"/>
  <c r="N2958" i="3"/>
  <c r="N2982" i="3"/>
  <c r="N2992" i="3"/>
  <c r="N2993" i="3"/>
  <c r="N2995" i="3"/>
  <c r="N3066" i="3"/>
  <c r="N3080" i="3"/>
  <c r="N3081" i="3"/>
  <c r="N3083" i="3"/>
  <c r="N3090" i="3"/>
  <c r="N3100" i="3"/>
  <c r="N3101" i="3"/>
  <c r="N3103" i="3"/>
  <c r="N3125" i="3"/>
  <c r="N3130" i="3"/>
  <c r="N2697" i="3"/>
  <c r="N2716" i="3"/>
  <c r="N2732" i="3"/>
  <c r="N2748" i="3"/>
  <c r="N2764" i="3"/>
  <c r="N2780" i="3"/>
  <c r="N2796" i="3"/>
  <c r="N2812" i="3"/>
  <c r="N2828" i="3"/>
  <c r="N2844" i="3"/>
  <c r="N2860" i="3"/>
  <c r="N2874" i="3"/>
  <c r="N2887" i="3"/>
  <c r="N2890" i="3"/>
  <c r="N2903" i="3"/>
  <c r="N2906" i="3"/>
  <c r="N2922" i="3"/>
  <c r="N2938" i="3"/>
  <c r="N2954" i="3"/>
  <c r="N2970" i="3"/>
  <c r="N2980" i="3"/>
  <c r="N2983" i="3"/>
  <c r="N2986" i="3"/>
  <c r="N2996" i="3"/>
  <c r="N2999" i="3"/>
  <c r="N3003" i="3"/>
  <c r="N3007" i="3"/>
  <c r="N3011" i="3"/>
  <c r="N3015" i="3"/>
  <c r="N3019" i="3"/>
  <c r="N3023" i="3"/>
  <c r="N3027" i="3"/>
  <c r="N3031" i="3"/>
  <c r="N3035" i="3"/>
  <c r="N3039" i="3"/>
  <c r="N3043" i="3"/>
  <c r="N3046" i="3"/>
  <c r="N3059" i="3"/>
  <c r="N3062" i="3"/>
  <c r="N3075" i="3"/>
  <c r="N3078" i="3"/>
  <c r="N3091" i="3"/>
  <c r="N3094" i="3"/>
  <c r="N3104" i="3"/>
  <c r="N3107" i="3"/>
  <c r="N3110" i="3"/>
  <c r="N3120" i="3"/>
  <c r="N3123" i="3"/>
  <c r="N3126" i="3"/>
  <c r="N3136" i="3"/>
  <c r="M82" i="3"/>
  <c r="N108" i="3"/>
  <c r="N17" i="3"/>
  <c r="N33" i="3"/>
  <c r="N37" i="3"/>
  <c r="P37" i="3" s="1"/>
  <c r="V37" i="3" s="1"/>
  <c r="N112" i="3"/>
  <c r="N116" i="3"/>
  <c r="N120" i="3"/>
  <c r="N124" i="3"/>
  <c r="N128" i="3"/>
  <c r="N132" i="3"/>
  <c r="N136" i="3"/>
  <c r="N140" i="3"/>
  <c r="N144" i="3"/>
  <c r="N148" i="3"/>
  <c r="N152" i="3"/>
  <c r="N156" i="3"/>
  <c r="N160" i="3"/>
  <c r="N164" i="3"/>
  <c r="N168" i="3"/>
  <c r="N172" i="3"/>
  <c r="K81" i="3"/>
  <c r="N524" i="3"/>
  <c r="N528" i="3"/>
  <c r="N530" i="3"/>
  <c r="N538" i="3"/>
  <c r="N117" i="3"/>
  <c r="N121" i="3"/>
  <c r="N125" i="3"/>
  <c r="N129" i="3"/>
  <c r="N133" i="3"/>
  <c r="N137" i="3"/>
  <c r="N141" i="3"/>
  <c r="N145" i="3"/>
  <c r="N149" i="3"/>
  <c r="N153" i="3"/>
  <c r="N157" i="3"/>
  <c r="N161" i="3"/>
  <c r="N165" i="3"/>
  <c r="N169" i="3"/>
  <c r="N173" i="3"/>
  <c r="N177" i="3"/>
  <c r="N181" i="3"/>
  <c r="N185" i="3"/>
  <c r="N189" i="3"/>
  <c r="N193" i="3"/>
  <c r="N197" i="3"/>
  <c r="N205" i="3"/>
  <c r="N209" i="3"/>
  <c r="N213" i="3"/>
  <c r="N217" i="3"/>
  <c r="N221" i="3"/>
  <c r="N225" i="3"/>
  <c r="N229" i="3"/>
  <c r="N233" i="3"/>
  <c r="N237" i="3"/>
  <c r="N241" i="3"/>
  <c r="N245" i="3"/>
  <c r="N249" i="3"/>
  <c r="N257" i="3"/>
  <c r="N261" i="3"/>
  <c r="N265" i="3"/>
  <c r="N269" i="3"/>
  <c r="N498" i="3"/>
  <c r="N502" i="3"/>
  <c r="N506" i="3"/>
  <c r="N510" i="3"/>
  <c r="N514" i="3"/>
  <c r="N518" i="3"/>
  <c r="N522" i="3"/>
  <c r="N527" i="3"/>
  <c r="N533" i="3"/>
  <c r="N535" i="3"/>
  <c r="N537" i="3"/>
  <c r="N541" i="3"/>
  <c r="N543" i="3"/>
  <c r="N545" i="3"/>
  <c r="N547" i="3"/>
  <c r="N549" i="3"/>
  <c r="N551" i="3"/>
  <c r="N598" i="3"/>
  <c r="N602" i="3"/>
  <c r="N606" i="3"/>
  <c r="N610" i="3"/>
  <c r="N614" i="3"/>
  <c r="N618" i="3"/>
  <c r="N622" i="3"/>
  <c r="N626" i="3"/>
  <c r="N630" i="3"/>
  <c r="N634" i="3"/>
  <c r="N638" i="3"/>
  <c r="N642" i="3"/>
  <c r="N646" i="3"/>
  <c r="N650" i="3"/>
  <c r="N654" i="3"/>
  <c r="N658" i="3"/>
  <c r="N662" i="3"/>
  <c r="N666" i="3"/>
  <c r="N670" i="3"/>
  <c r="N674" i="3"/>
  <c r="N678" i="3"/>
  <c r="N682" i="3"/>
  <c r="N686" i="3"/>
  <c r="N690" i="3"/>
  <c r="N694" i="3"/>
  <c r="N698" i="3"/>
  <c r="N702" i="3"/>
  <c r="N706" i="3"/>
  <c r="N710" i="3"/>
  <c r="N714" i="3"/>
  <c r="N718" i="3"/>
  <c r="N722" i="3"/>
  <c r="N726" i="3"/>
  <c r="N964" i="3"/>
  <c r="N968" i="3"/>
  <c r="N972" i="3"/>
  <c r="N976" i="3"/>
  <c r="N980" i="3"/>
  <c r="N984" i="3"/>
  <c r="N1080" i="3"/>
  <c r="N1082" i="3"/>
  <c r="N1084" i="3"/>
  <c r="N1086" i="3"/>
  <c r="N1088" i="3"/>
  <c r="N1090" i="3"/>
  <c r="N1092" i="3"/>
  <c r="N1094" i="3"/>
  <c r="N1096" i="3"/>
  <c r="N1098" i="3"/>
  <c r="N1100" i="3"/>
  <c r="N1102" i="3"/>
  <c r="N1104" i="3"/>
  <c r="N1106" i="3"/>
  <c r="N1108" i="3"/>
  <c r="N1110" i="3"/>
  <c r="N1112" i="3"/>
  <c r="N1114" i="3"/>
  <c r="N1116" i="3"/>
  <c r="N1118" i="3"/>
  <c r="N1120" i="3"/>
  <c r="N1122" i="3"/>
  <c r="N1124" i="3"/>
  <c r="N1126" i="3"/>
  <c r="N1128" i="3"/>
  <c r="N1130" i="3"/>
  <c r="N1132" i="3"/>
  <c r="N1134" i="3"/>
  <c r="N1136" i="3"/>
  <c r="N1138" i="3"/>
  <c r="N1140" i="3"/>
  <c r="N1142" i="3"/>
  <c r="N1144" i="3"/>
  <c r="N1146" i="3"/>
  <c r="N1148" i="3"/>
  <c r="N1150" i="3"/>
  <c r="N1152" i="3"/>
  <c r="N1154" i="3"/>
  <c r="N1156" i="3"/>
  <c r="N1158" i="3"/>
  <c r="N1160" i="3"/>
  <c r="N1162" i="3"/>
  <c r="N1168" i="3"/>
  <c r="N1181" i="3"/>
  <c r="N1185" i="3"/>
  <c r="N1337" i="3"/>
  <c r="N1341" i="3"/>
  <c r="N1361" i="3"/>
  <c r="N1365" i="3"/>
  <c r="N1369" i="3"/>
  <c r="N1373" i="3"/>
  <c r="N1376" i="3"/>
  <c r="N1378" i="3"/>
  <c r="N1380" i="3"/>
  <c r="N1382" i="3"/>
  <c r="N1384" i="3"/>
  <c r="N1386" i="3"/>
  <c r="N1388" i="3"/>
  <c r="N1390" i="3"/>
  <c r="N1392" i="3"/>
  <c r="N1394" i="3"/>
  <c r="N1396" i="3"/>
  <c r="N1398" i="3"/>
  <c r="N1400" i="3"/>
  <c r="N1403" i="3"/>
  <c r="N1407" i="3"/>
  <c r="N1411" i="3"/>
  <c r="N1415" i="3"/>
  <c r="N1419" i="3"/>
  <c r="N1423" i="3"/>
  <c r="N1427" i="3"/>
  <c r="N1431" i="3"/>
  <c r="N1435" i="3"/>
  <c r="N1439" i="3"/>
  <c r="N1443" i="3"/>
  <c r="N1447" i="3"/>
  <c r="N1451" i="3"/>
  <c r="N1455" i="3"/>
  <c r="N1459" i="3"/>
  <c r="N1463" i="3"/>
  <c r="N1467" i="3"/>
  <c r="N1471" i="3"/>
  <c r="N1475" i="3"/>
  <c r="N1479" i="3"/>
  <c r="N1483" i="3"/>
  <c r="N1487" i="3"/>
  <c r="N1491" i="3"/>
  <c r="N1495" i="3"/>
  <c r="N1499" i="3"/>
  <c r="N1502" i="3"/>
  <c r="N1504" i="3"/>
  <c r="N1506" i="3"/>
  <c r="N1508" i="3"/>
  <c r="N1510" i="3"/>
  <c r="N1512" i="3"/>
  <c r="N1514" i="3"/>
  <c r="N1516" i="3"/>
  <c r="N1518" i="3"/>
  <c r="N1520" i="3"/>
  <c r="N1522" i="3"/>
  <c r="N1524" i="3"/>
  <c r="N1526" i="3"/>
  <c r="N1528" i="3"/>
  <c r="N1530" i="3"/>
  <c r="N1532" i="3"/>
  <c r="N1534" i="3"/>
  <c r="N1536" i="3"/>
  <c r="N1538" i="3"/>
  <c r="N1540" i="3"/>
  <c r="N1542" i="3"/>
  <c r="N1544" i="3"/>
  <c r="N1546" i="3"/>
  <c r="N1548" i="3"/>
  <c r="N1550" i="3"/>
  <c r="N1552" i="3"/>
  <c r="N1554" i="3"/>
  <c r="N1556" i="3"/>
  <c r="N1558" i="3"/>
  <c r="N1560" i="3"/>
  <c r="N1562" i="3"/>
  <c r="N1564" i="3"/>
  <c r="N1566" i="3"/>
  <c r="N1568" i="3"/>
  <c r="N1570" i="3"/>
  <c r="N1572" i="3"/>
  <c r="N1574" i="3"/>
  <c r="N1576" i="3"/>
  <c r="N1578" i="3"/>
  <c r="N1580" i="3"/>
  <c r="N1584" i="3"/>
  <c r="N1588" i="3"/>
  <c r="N1592" i="3"/>
  <c r="N1596" i="3"/>
  <c r="N1604" i="3"/>
  <c r="N1608" i="3"/>
  <c r="N1612" i="3"/>
  <c r="N1616" i="3"/>
  <c r="N1620" i="3"/>
  <c r="N1636" i="3"/>
  <c r="N1640" i="3"/>
  <c r="N1644" i="3"/>
  <c r="N1648" i="3"/>
  <c r="N1652" i="3"/>
  <c r="N1656" i="3"/>
  <c r="N1659" i="3"/>
  <c r="N1661" i="3"/>
  <c r="N1663" i="3"/>
  <c r="N1665" i="3"/>
  <c r="N1667" i="3"/>
  <c r="N1669" i="3"/>
  <c r="N1671" i="3"/>
  <c r="N1673" i="3"/>
  <c r="N1675" i="3"/>
  <c r="N1677" i="3"/>
  <c r="N1679" i="3"/>
  <c r="N1681" i="3"/>
  <c r="N1683" i="3"/>
  <c r="N1685" i="3"/>
  <c r="N1687" i="3"/>
  <c r="N1689" i="3"/>
  <c r="N1691" i="3"/>
  <c r="N1693" i="3"/>
  <c r="N1695" i="3"/>
  <c r="N1697" i="3"/>
  <c r="N1699" i="3"/>
  <c r="N1701" i="3"/>
  <c r="N1703" i="3"/>
  <c r="N1705" i="3"/>
  <c r="N1707" i="3"/>
  <c r="N1709" i="3"/>
  <c r="N1711" i="3"/>
  <c r="N1713" i="3"/>
  <c r="N1715" i="3"/>
  <c r="N1717" i="3"/>
  <c r="N1721" i="3"/>
  <c r="N1725" i="3"/>
  <c r="N1729" i="3"/>
  <c r="N1733" i="3"/>
  <c r="N1737" i="3"/>
  <c r="N1741" i="3"/>
  <c r="N1745" i="3"/>
  <c r="N1749" i="3"/>
  <c r="N1753" i="3"/>
  <c r="N1757" i="3"/>
  <c r="N1761" i="3"/>
  <c r="N1765" i="3"/>
  <c r="N1769" i="3"/>
  <c r="N1773" i="3"/>
  <c r="N1777" i="3"/>
  <c r="N1781" i="3"/>
  <c r="N1785" i="3"/>
  <c r="N1789" i="3"/>
  <c r="N1793" i="3"/>
  <c r="N1797" i="3"/>
  <c r="N1801" i="3"/>
  <c r="N1805" i="3"/>
  <c r="N1809" i="3"/>
  <c r="N1813" i="3"/>
  <c r="N1817" i="3"/>
  <c r="N1821" i="3"/>
  <c r="N1825" i="3"/>
  <c r="N1829" i="3"/>
  <c r="N1845" i="3"/>
  <c r="N1849" i="3"/>
  <c r="N1857" i="3"/>
  <c r="N1861" i="3"/>
  <c r="N1865" i="3"/>
  <c r="N1869" i="3"/>
  <c r="N1873" i="3"/>
  <c r="N1877" i="3"/>
  <c r="N1881" i="3"/>
  <c r="N1885" i="3"/>
  <c r="N1996" i="3"/>
  <c r="N2000" i="3"/>
  <c r="N2004" i="3"/>
  <c r="N2008" i="3"/>
  <c r="N2012" i="3"/>
  <c r="N2024" i="3"/>
  <c r="N2028" i="3"/>
  <c r="N2032" i="3"/>
  <c r="N2040" i="3"/>
  <c r="N2044" i="3"/>
  <c r="N2048" i="3"/>
  <c r="N2052" i="3"/>
  <c r="N2056" i="3"/>
  <c r="N2060" i="3"/>
  <c r="N2145" i="3"/>
  <c r="N2149" i="3"/>
  <c r="N2185" i="3"/>
  <c r="N2189" i="3"/>
  <c r="N2193" i="3"/>
  <c r="N2197" i="3"/>
  <c r="N2201" i="3"/>
  <c r="N2205" i="3"/>
  <c r="N2233" i="3"/>
  <c r="N2241" i="3"/>
  <c r="N2245" i="3"/>
  <c r="N2249" i="3"/>
  <c r="N2253" i="3"/>
  <c r="N2257" i="3"/>
  <c r="N2261" i="3"/>
  <c r="N2265" i="3"/>
  <c r="N2320" i="3"/>
  <c r="N2324" i="3"/>
  <c r="N2328" i="3"/>
  <c r="N2377" i="3"/>
  <c r="N2381" i="3"/>
  <c r="N2385" i="3"/>
  <c r="N2389" i="3"/>
  <c r="N2401" i="3"/>
  <c r="N2405" i="3"/>
  <c r="N2612" i="3"/>
  <c r="N2620" i="3"/>
  <c r="N2628" i="3"/>
  <c r="N2636" i="3"/>
  <c r="N2644" i="3"/>
  <c r="N2652" i="3"/>
  <c r="N2660" i="3"/>
  <c r="N2713" i="3"/>
  <c r="N2721" i="3"/>
  <c r="N2729" i="3"/>
  <c r="N2737" i="3"/>
  <c r="N2745" i="3"/>
  <c r="N2753" i="3"/>
  <c r="N2761" i="3"/>
  <c r="N2769" i="3"/>
  <c r="N2777" i="3"/>
  <c r="N2785" i="3"/>
  <c r="N2793" i="3"/>
  <c r="N2801" i="3"/>
  <c r="N2809" i="3"/>
  <c r="N2817" i="3"/>
  <c r="N2825" i="3"/>
  <c r="N2833" i="3"/>
  <c r="N2841" i="3"/>
  <c r="N2849" i="3"/>
  <c r="N2857" i="3"/>
  <c r="N2865" i="3"/>
  <c r="N2143" i="3"/>
  <c r="N2304" i="3"/>
  <c r="N2306" i="3"/>
  <c r="N2308" i="3"/>
  <c r="N2310" i="3"/>
  <c r="N2312" i="3"/>
  <c r="N2314" i="3"/>
  <c r="N2316" i="3"/>
  <c r="N2318" i="3"/>
  <c r="N2352" i="3"/>
  <c r="N2354" i="3"/>
  <c r="N2356" i="3"/>
  <c r="N2358" i="3"/>
  <c r="N2360" i="3"/>
  <c r="N2362" i="3"/>
  <c r="N2364" i="3"/>
  <c r="N2366" i="3"/>
  <c r="N2368" i="3"/>
  <c r="N2370" i="3"/>
  <c r="N2478" i="3"/>
  <c r="N2482" i="3"/>
  <c r="N2486" i="3"/>
  <c r="N2490" i="3"/>
  <c r="N2494" i="3"/>
  <c r="N2498" i="3"/>
  <c r="N2502" i="3"/>
  <c r="N2506" i="3"/>
  <c r="N2510" i="3"/>
  <c r="N2514" i="3"/>
  <c r="N2518" i="3"/>
  <c r="N2522" i="3"/>
  <c r="N2526" i="3"/>
  <c r="N2530" i="3"/>
  <c r="N2534" i="3"/>
  <c r="N2538" i="3"/>
  <c r="N2542" i="3"/>
  <c r="N2545" i="3"/>
  <c r="N2546" i="3"/>
  <c r="N2549" i="3"/>
  <c r="N2550" i="3"/>
  <c r="N2553" i="3"/>
  <c r="N2554" i="3"/>
  <c r="N2557" i="3"/>
  <c r="N2558" i="3"/>
  <c r="N2561" i="3"/>
  <c r="N2562" i="3"/>
  <c r="N2565" i="3"/>
  <c r="N2566" i="3"/>
  <c r="N2570" i="3"/>
  <c r="N2574" i="3"/>
  <c r="N2578" i="3"/>
  <c r="N2582" i="3"/>
  <c r="N2586" i="3"/>
  <c r="N2590" i="3"/>
  <c r="N2594" i="3"/>
  <c r="N2597" i="3"/>
  <c r="N2598" i="3"/>
  <c r="N2601" i="3"/>
  <c r="N2602" i="3"/>
  <c r="N2605" i="3"/>
  <c r="N2610" i="3"/>
  <c r="N2618" i="3"/>
  <c r="N2626" i="3"/>
  <c r="N2634" i="3"/>
  <c r="N2642" i="3"/>
  <c r="N2650" i="3"/>
  <c r="N2658" i="3"/>
  <c r="N2666" i="3"/>
  <c r="N2667" i="3"/>
  <c r="N2670" i="3"/>
  <c r="N2671" i="3"/>
  <c r="N2674" i="3"/>
  <c r="N2675" i="3"/>
  <c r="N2678" i="3"/>
  <c r="N2679" i="3"/>
  <c r="N2682" i="3"/>
  <c r="N2683" i="3"/>
  <c r="N2686" i="3"/>
  <c r="N2687" i="3"/>
  <c r="N2690" i="3"/>
  <c r="N2691" i="3"/>
  <c r="N2694" i="3"/>
  <c r="N2695" i="3"/>
  <c r="N2698" i="3"/>
  <c r="N2699" i="3"/>
  <c r="N2702" i="3"/>
  <c r="N2703" i="3"/>
  <c r="N2706" i="3"/>
  <c r="N2711" i="3"/>
  <c r="N2719" i="3"/>
  <c r="N2727" i="3"/>
  <c r="N2735" i="3"/>
  <c r="N2743" i="3"/>
  <c r="N2751" i="3"/>
  <c r="N2759" i="3"/>
  <c r="N2767" i="3"/>
  <c r="N2775" i="3"/>
  <c r="N2783" i="3"/>
  <c r="N2791" i="3"/>
  <c r="N2799" i="3"/>
  <c r="N2807" i="3"/>
  <c r="N2815" i="3"/>
  <c r="N2823" i="3"/>
  <c r="N2831" i="3"/>
  <c r="N2839" i="3"/>
  <c r="N2847" i="3"/>
  <c r="N2855" i="3"/>
  <c r="N2863" i="3"/>
  <c r="N2871" i="3"/>
  <c r="N2872" i="3"/>
  <c r="N2875" i="3"/>
  <c r="N2876" i="3"/>
  <c r="N2879" i="3"/>
  <c r="N2880" i="3"/>
  <c r="N2884" i="3"/>
  <c r="N2888" i="3"/>
  <c r="N2892" i="3"/>
  <c r="N2896" i="3"/>
  <c r="N2900" i="3"/>
  <c r="N2904" i="3"/>
  <c r="N2907" i="3"/>
  <c r="N2908" i="3"/>
  <c r="N2911" i="3"/>
  <c r="N2912" i="3"/>
  <c r="N2915" i="3"/>
  <c r="N2916" i="3"/>
  <c r="N2919" i="3"/>
  <c r="N2920" i="3"/>
  <c r="N2923" i="3"/>
  <c r="N2924" i="3"/>
  <c r="N2927" i="3"/>
  <c r="N2928" i="3"/>
  <c r="N2931" i="3"/>
  <c r="N2932" i="3"/>
  <c r="N2935" i="3"/>
  <c r="N2936" i="3"/>
  <c r="N2939" i="3"/>
  <c r="N2940" i="3"/>
  <c r="N2943" i="3"/>
  <c r="N2944" i="3"/>
  <c r="N2947" i="3"/>
  <c r="N2948" i="3"/>
  <c r="N2951" i="3"/>
  <c r="N2952" i="3"/>
  <c r="N2955" i="3"/>
  <c r="N2956" i="3"/>
  <c r="N2959" i="3"/>
  <c r="N2960" i="3"/>
  <c r="N2963" i="3"/>
  <c r="N2964" i="3"/>
  <c r="N2967" i="3"/>
  <c r="N2968" i="3"/>
  <c r="N2971" i="3"/>
  <c r="N2972" i="3"/>
  <c r="N2975" i="3"/>
  <c r="N2976" i="3"/>
  <c r="N3056" i="3"/>
  <c r="N3060" i="3"/>
  <c r="N3064" i="3"/>
  <c r="N3068" i="3"/>
  <c r="N3072" i="3"/>
  <c r="N3076" i="3"/>
  <c r="N3088" i="3"/>
  <c r="N3092" i="3"/>
  <c r="N3000" i="3"/>
  <c r="N3002" i="3"/>
  <c r="N3004" i="3"/>
  <c r="N3006" i="3"/>
  <c r="N3008" i="3"/>
  <c r="N3010" i="3"/>
  <c r="N3012" i="3"/>
  <c r="N3014" i="3"/>
  <c r="N3016" i="3"/>
  <c r="N3018" i="3"/>
  <c r="N3020" i="3"/>
  <c r="N3022" i="3"/>
  <c r="N3024" i="3"/>
  <c r="N3026" i="3"/>
  <c r="N3028" i="3"/>
  <c r="N3030" i="3"/>
  <c r="N3032" i="3"/>
  <c r="N3034" i="3"/>
  <c r="N3036" i="3"/>
  <c r="N3038" i="3"/>
  <c r="N3040" i="3"/>
  <c r="N3042" i="3"/>
  <c r="R80" i="4" l="1"/>
  <c r="X80" i="4" s="1"/>
  <c r="U2788" i="3"/>
  <c r="T2788" i="3"/>
  <c r="O83" i="4"/>
  <c r="V1907" i="4"/>
  <c r="W1907" i="4"/>
  <c r="M83" i="4"/>
  <c r="K82" i="4"/>
  <c r="Q82" i="4" s="1"/>
  <c r="Q81" i="4"/>
  <c r="R81" i="4" s="1"/>
  <c r="X81" i="4" s="1"/>
  <c r="M83" i="3"/>
  <c r="K82" i="3"/>
  <c r="O81" i="3"/>
  <c r="P81" i="3" s="1"/>
  <c r="V81" i="3" s="1"/>
  <c r="U2789" i="3" l="1"/>
  <c r="T2789" i="3"/>
  <c r="O84" i="4"/>
  <c r="S82" i="4"/>
  <c r="V1989" i="4"/>
  <c r="V1908" i="4"/>
  <c r="W1908" i="4"/>
  <c r="R82" i="4"/>
  <c r="X82" i="4" s="1"/>
  <c r="K83" i="4"/>
  <c r="M84" i="4"/>
  <c r="O82" i="3"/>
  <c r="P82" i="3" s="1"/>
  <c r="V82" i="3" s="1"/>
  <c r="K83" i="3"/>
  <c r="Q83" i="3" s="1"/>
  <c r="Q82" i="3"/>
  <c r="M84" i="3"/>
  <c r="T2790" i="3" l="1"/>
  <c r="U2790" i="3"/>
  <c r="S83" i="4"/>
  <c r="O85" i="4"/>
  <c r="V1990" i="4"/>
  <c r="V1909" i="4"/>
  <c r="W1909" i="4"/>
  <c r="M85" i="4"/>
  <c r="K84" i="4"/>
  <c r="S84" i="4" s="1"/>
  <c r="Q83" i="4"/>
  <c r="R83" i="4" s="1"/>
  <c r="X83" i="4" s="1"/>
  <c r="M85" i="3"/>
  <c r="O83" i="3"/>
  <c r="P83" i="3" s="1"/>
  <c r="V83" i="3" s="1"/>
  <c r="K84" i="3"/>
  <c r="T2791" i="3" l="1"/>
  <c r="U2791" i="3"/>
  <c r="O86" i="4"/>
  <c r="V1991" i="4"/>
  <c r="V1910" i="4"/>
  <c r="W1910" i="4"/>
  <c r="Q84" i="4"/>
  <c r="R84" i="4" s="1"/>
  <c r="X84" i="4" s="1"/>
  <c r="K85" i="4"/>
  <c r="S85" i="4" s="1"/>
  <c r="M86" i="4"/>
  <c r="O84" i="3"/>
  <c r="P84" i="3" s="1"/>
  <c r="V84" i="3" s="1"/>
  <c r="K85" i="3"/>
  <c r="Q85" i="3" s="1"/>
  <c r="Q84" i="3"/>
  <c r="M86" i="3"/>
  <c r="U2792" i="3" l="1"/>
  <c r="T2792" i="3"/>
  <c r="O87" i="4"/>
  <c r="V1992" i="4"/>
  <c r="V1911" i="4"/>
  <c r="W1911" i="4"/>
  <c r="M87" i="4"/>
  <c r="K86" i="4"/>
  <c r="S86" i="4" s="1"/>
  <c r="Q85" i="4"/>
  <c r="R85" i="4" s="1"/>
  <c r="X85" i="4" s="1"/>
  <c r="M87" i="3"/>
  <c r="O85" i="3"/>
  <c r="P85" i="3" s="1"/>
  <c r="V85" i="3" s="1"/>
  <c r="K86" i="3"/>
  <c r="U2793" i="3" l="1"/>
  <c r="T2793" i="3"/>
  <c r="O88" i="4"/>
  <c r="V1994" i="4"/>
  <c r="V1993" i="4"/>
  <c r="W1912" i="4"/>
  <c r="V1912" i="4"/>
  <c r="Q86" i="4"/>
  <c r="R86" i="4" s="1"/>
  <c r="X86" i="4" s="1"/>
  <c r="K87" i="4"/>
  <c r="S87" i="4" s="1"/>
  <c r="M88" i="4"/>
  <c r="O86" i="3"/>
  <c r="P86" i="3" s="1"/>
  <c r="V86" i="3" s="1"/>
  <c r="K87" i="3"/>
  <c r="Q87" i="3" s="1"/>
  <c r="Q86" i="3"/>
  <c r="M88" i="3"/>
  <c r="T2794" i="3" l="1"/>
  <c r="U2794" i="3"/>
  <c r="O89" i="4"/>
  <c r="V1913" i="4"/>
  <c r="W1913" i="4"/>
  <c r="K88" i="4"/>
  <c r="S88" i="4" s="1"/>
  <c r="Q87" i="4"/>
  <c r="R87" i="4" s="1"/>
  <c r="X87" i="4" s="1"/>
  <c r="M89" i="4"/>
  <c r="K88" i="3"/>
  <c r="O87" i="3"/>
  <c r="P87" i="3" s="1"/>
  <c r="V87" i="3" s="1"/>
  <c r="W87" i="3" s="1"/>
  <c r="M89" i="3"/>
  <c r="T2795" i="3" l="1"/>
  <c r="U2795" i="3"/>
  <c r="O90" i="4"/>
  <c r="W88" i="3"/>
  <c r="X87" i="3"/>
  <c r="Y87" i="3" s="1"/>
  <c r="W1914" i="4"/>
  <c r="V1914" i="4"/>
  <c r="M90" i="4"/>
  <c r="K89" i="4"/>
  <c r="S89" i="4" s="1"/>
  <c r="Q88" i="4"/>
  <c r="R88" i="4" s="1"/>
  <c r="X88" i="4" s="1"/>
  <c r="M90" i="3"/>
  <c r="K89" i="3"/>
  <c r="O88" i="3"/>
  <c r="P88" i="3" s="1"/>
  <c r="V88" i="3" s="1"/>
  <c r="Q88" i="3"/>
  <c r="U2796" i="3" l="1"/>
  <c r="T2796" i="3"/>
  <c r="O91" i="4"/>
  <c r="T87" i="3"/>
  <c r="U87" i="3"/>
  <c r="X88" i="3"/>
  <c r="Y88" i="3" s="1"/>
  <c r="W89" i="3"/>
  <c r="V1915" i="4"/>
  <c r="W1915" i="4"/>
  <c r="M91" i="4"/>
  <c r="W87" i="4"/>
  <c r="V87" i="4"/>
  <c r="K90" i="4"/>
  <c r="S90" i="4" s="1"/>
  <c r="Q89" i="4"/>
  <c r="R89" i="4" s="1"/>
  <c r="X89" i="4" s="1"/>
  <c r="Y89" i="4" s="1"/>
  <c r="Z89" i="4" s="1"/>
  <c r="AA89" i="4" s="1"/>
  <c r="K90" i="3"/>
  <c r="Q90" i="3" s="1"/>
  <c r="O89" i="3"/>
  <c r="P89" i="3" s="1"/>
  <c r="V89" i="3" s="1"/>
  <c r="M91" i="3"/>
  <c r="Q89" i="3"/>
  <c r="U2797" i="3" l="1"/>
  <c r="T2797" i="3"/>
  <c r="O92" i="4"/>
  <c r="X89" i="3"/>
  <c r="Y89" i="3" s="1"/>
  <c r="W90" i="3"/>
  <c r="T88" i="3"/>
  <c r="U88" i="3"/>
  <c r="V1916" i="4"/>
  <c r="W1916" i="4"/>
  <c r="V89" i="4"/>
  <c r="W89" i="4"/>
  <c r="M92" i="4"/>
  <c r="W88" i="4"/>
  <c r="V88" i="4"/>
  <c r="Q90" i="4"/>
  <c r="R90" i="4" s="1"/>
  <c r="X90" i="4" s="1"/>
  <c r="K91" i="4"/>
  <c r="S91" i="4" s="1"/>
  <c r="Y90" i="4"/>
  <c r="Z90" i="4" s="1"/>
  <c r="AA90" i="4" s="1"/>
  <c r="M92" i="3"/>
  <c r="O90" i="3"/>
  <c r="P90" i="3" s="1"/>
  <c r="V90" i="3" s="1"/>
  <c r="K91" i="3"/>
  <c r="T2798" i="3" l="1"/>
  <c r="U2798" i="3"/>
  <c r="O93" i="4"/>
  <c r="W91" i="3"/>
  <c r="X90" i="3"/>
  <c r="Y90" i="3" s="1"/>
  <c r="T89" i="3"/>
  <c r="U89" i="3"/>
  <c r="V1917" i="4"/>
  <c r="W1917" i="4"/>
  <c r="Y91" i="4"/>
  <c r="K92" i="4"/>
  <c r="S92" i="4" s="1"/>
  <c r="Q91" i="4"/>
  <c r="R91" i="4" s="1"/>
  <c r="X91" i="4" s="1"/>
  <c r="M93" i="4"/>
  <c r="O91" i="3"/>
  <c r="P91" i="3" s="1"/>
  <c r="V91" i="3" s="1"/>
  <c r="K92" i="3"/>
  <c r="Q92" i="3" s="1"/>
  <c r="Q91" i="3"/>
  <c r="M93" i="3"/>
  <c r="T2799" i="3" l="1"/>
  <c r="U2799" i="3"/>
  <c r="O94" i="4"/>
  <c r="T90" i="3"/>
  <c r="U90" i="3"/>
  <c r="X91" i="3"/>
  <c r="Y91" i="3" s="1"/>
  <c r="W92" i="3"/>
  <c r="W1918" i="4"/>
  <c r="V1918" i="4"/>
  <c r="K93" i="4"/>
  <c r="S93" i="4" s="1"/>
  <c r="Q92" i="4"/>
  <c r="R92" i="4" s="1"/>
  <c r="X92" i="4" s="1"/>
  <c r="M94" i="4"/>
  <c r="W90" i="4"/>
  <c r="V90" i="4"/>
  <c r="Y92" i="4"/>
  <c r="Z91" i="4"/>
  <c r="AA91" i="4" s="1"/>
  <c r="O92" i="3"/>
  <c r="P92" i="3" s="1"/>
  <c r="V92" i="3" s="1"/>
  <c r="K93" i="3"/>
  <c r="M94" i="3"/>
  <c r="U2800" i="3" l="1"/>
  <c r="T2800" i="3"/>
  <c r="O95" i="4"/>
  <c r="W93" i="3"/>
  <c r="X92" i="3"/>
  <c r="Y92" i="3" s="1"/>
  <c r="T91" i="3"/>
  <c r="U91" i="3"/>
  <c r="V1919" i="4"/>
  <c r="W1919" i="4"/>
  <c r="Y93" i="4"/>
  <c r="Z92" i="4"/>
  <c r="AA92" i="4" s="1"/>
  <c r="W91" i="4"/>
  <c r="V91" i="4"/>
  <c r="M95" i="4"/>
  <c r="K94" i="4"/>
  <c r="S94" i="4" s="1"/>
  <c r="Q93" i="4"/>
  <c r="R93" i="4" s="1"/>
  <c r="X93" i="4" s="1"/>
  <c r="O93" i="3"/>
  <c r="P93" i="3" s="1"/>
  <c r="V93" i="3" s="1"/>
  <c r="K94" i="3"/>
  <c r="M95" i="3"/>
  <c r="Q93" i="3"/>
  <c r="U2801" i="3" l="1"/>
  <c r="T2801" i="3"/>
  <c r="O96" i="4"/>
  <c r="T92" i="3"/>
  <c r="U92" i="3"/>
  <c r="W94" i="3"/>
  <c r="X93" i="3"/>
  <c r="Y93" i="3" s="1"/>
  <c r="V1920" i="4"/>
  <c r="W1920" i="4"/>
  <c r="Q94" i="4"/>
  <c r="R94" i="4" s="1"/>
  <c r="X94" i="4" s="1"/>
  <c r="K95" i="4"/>
  <c r="S95" i="4" s="1"/>
  <c r="M96" i="4"/>
  <c r="W92" i="4"/>
  <c r="V92" i="4"/>
  <c r="Y94" i="4"/>
  <c r="Z93" i="4"/>
  <c r="AA93" i="4" s="1"/>
  <c r="K95" i="3"/>
  <c r="O94" i="3"/>
  <c r="P94" i="3" s="1"/>
  <c r="V94" i="3" s="1"/>
  <c r="M96" i="3"/>
  <c r="Q94" i="3"/>
  <c r="T2802" i="3" l="1"/>
  <c r="U2802" i="3"/>
  <c r="O97" i="4"/>
  <c r="T93" i="3"/>
  <c r="U93" i="3"/>
  <c r="X94" i="3"/>
  <c r="Y94" i="3" s="1"/>
  <c r="W95" i="3"/>
  <c r="V1921" i="4"/>
  <c r="W1921" i="4"/>
  <c r="Y95" i="4"/>
  <c r="Z94" i="4"/>
  <c r="AA94" i="4" s="1"/>
  <c r="M97" i="4"/>
  <c r="K96" i="4"/>
  <c r="S96" i="4" s="1"/>
  <c r="Q95" i="4"/>
  <c r="R95" i="4" s="1"/>
  <c r="X95" i="4" s="1"/>
  <c r="V93" i="4"/>
  <c r="W93" i="4"/>
  <c r="K96" i="3"/>
  <c r="O95" i="3"/>
  <c r="P95" i="3" s="1"/>
  <c r="V95" i="3" s="1"/>
  <c r="M97" i="3"/>
  <c r="Q95" i="3"/>
  <c r="T2803" i="3" l="1"/>
  <c r="U2803" i="3"/>
  <c r="O98" i="4"/>
  <c r="W96" i="3"/>
  <c r="X95" i="3"/>
  <c r="Y95" i="3" s="1"/>
  <c r="T94" i="3"/>
  <c r="U94" i="3"/>
  <c r="W1922" i="4"/>
  <c r="V1922" i="4"/>
  <c r="M98" i="4"/>
  <c r="W94" i="4"/>
  <c r="V94" i="4"/>
  <c r="K97" i="4"/>
  <c r="S97" i="4" s="1"/>
  <c r="Q96" i="4"/>
  <c r="R96" i="4" s="1"/>
  <c r="X96" i="4" s="1"/>
  <c r="Y96" i="4"/>
  <c r="Z95" i="4"/>
  <c r="AA95" i="4" s="1"/>
  <c r="M98" i="3"/>
  <c r="O96" i="3"/>
  <c r="P96" i="3" s="1"/>
  <c r="V96" i="3" s="1"/>
  <c r="K97" i="3"/>
  <c r="Q96" i="3"/>
  <c r="U2804" i="3" l="1"/>
  <c r="T2804" i="3"/>
  <c r="O99" i="4"/>
  <c r="U95" i="3"/>
  <c r="T95" i="3"/>
  <c r="X96" i="3"/>
  <c r="Y96" i="3" s="1"/>
  <c r="W97" i="3"/>
  <c r="V1923" i="4"/>
  <c r="W1923" i="4"/>
  <c r="M99" i="4"/>
  <c r="W95" i="4"/>
  <c r="V95" i="4"/>
  <c r="K98" i="4"/>
  <c r="S98" i="4" s="1"/>
  <c r="Q97" i="4"/>
  <c r="R97" i="4" s="1"/>
  <c r="X97" i="4" s="1"/>
  <c r="Y97" i="4"/>
  <c r="Z96" i="4"/>
  <c r="AA96" i="4" s="1"/>
  <c r="K98" i="3"/>
  <c r="Q98" i="3" s="1"/>
  <c r="O97" i="3"/>
  <c r="P97" i="3" s="1"/>
  <c r="V97" i="3" s="1"/>
  <c r="Q97" i="3"/>
  <c r="M99" i="3"/>
  <c r="U2805" i="3" l="1"/>
  <c r="T2805" i="3"/>
  <c r="O100" i="4"/>
  <c r="W98" i="3"/>
  <c r="X97" i="3"/>
  <c r="Y97" i="3" s="1"/>
  <c r="T96" i="3"/>
  <c r="U96" i="3"/>
  <c r="V1924" i="4"/>
  <c r="W1924" i="4"/>
  <c r="Y98" i="4"/>
  <c r="Z97" i="4"/>
  <c r="AA97" i="4" s="1"/>
  <c r="M100" i="4"/>
  <c r="W96" i="4"/>
  <c r="V96" i="4"/>
  <c r="Q98" i="4"/>
  <c r="R98" i="4" s="1"/>
  <c r="X98" i="4" s="1"/>
  <c r="K99" i="4"/>
  <c r="S99" i="4" s="1"/>
  <c r="M100" i="3"/>
  <c r="K99" i="3"/>
  <c r="Q99" i="3" s="1"/>
  <c r="O98" i="3"/>
  <c r="P98" i="3" s="1"/>
  <c r="V98" i="3" s="1"/>
  <c r="T2806" i="3" l="1"/>
  <c r="U2806" i="3"/>
  <c r="O101" i="4"/>
  <c r="T97" i="3"/>
  <c r="U97" i="3"/>
  <c r="W99" i="3"/>
  <c r="X98" i="3"/>
  <c r="Y98" i="3" s="1"/>
  <c r="V1925" i="4"/>
  <c r="W1925" i="4"/>
  <c r="K100" i="4"/>
  <c r="S100" i="4" s="1"/>
  <c r="Q99" i="4"/>
  <c r="R99" i="4" s="1"/>
  <c r="X99" i="4" s="1"/>
  <c r="M101" i="4"/>
  <c r="V97" i="4"/>
  <c r="W97" i="4"/>
  <c r="Y99" i="4"/>
  <c r="Z98" i="4"/>
  <c r="AA98" i="4" s="1"/>
  <c r="O99" i="3"/>
  <c r="P99" i="3" s="1"/>
  <c r="V99" i="3" s="1"/>
  <c r="K100" i="3"/>
  <c r="Q100" i="3" s="1"/>
  <c r="M101" i="3"/>
  <c r="T2807" i="3" l="1"/>
  <c r="U2807" i="3"/>
  <c r="O102" i="4"/>
  <c r="T98" i="3"/>
  <c r="U98" i="3"/>
  <c r="X99" i="3"/>
  <c r="Y99" i="3" s="1"/>
  <c r="W100" i="3"/>
  <c r="W1926" i="4"/>
  <c r="V1926" i="4"/>
  <c r="W98" i="4"/>
  <c r="V98" i="4"/>
  <c r="M102" i="4"/>
  <c r="Y100" i="4"/>
  <c r="Z99" i="4"/>
  <c r="AA99" i="4" s="1"/>
  <c r="K101" i="4"/>
  <c r="S101" i="4" s="1"/>
  <c r="Q100" i="4"/>
  <c r="R100" i="4" s="1"/>
  <c r="X100" i="4" s="1"/>
  <c r="M102" i="3"/>
  <c r="O100" i="3"/>
  <c r="P100" i="3" s="1"/>
  <c r="V100" i="3" s="1"/>
  <c r="K101" i="3"/>
  <c r="U2808" i="3" l="1"/>
  <c r="T2808" i="3"/>
  <c r="O103" i="4"/>
  <c r="W101" i="3"/>
  <c r="X100" i="3"/>
  <c r="Y100" i="3" s="1"/>
  <c r="T99" i="3"/>
  <c r="U99" i="3"/>
  <c r="V1927" i="4"/>
  <c r="W1927" i="4"/>
  <c r="V483" i="4"/>
  <c r="W483" i="4"/>
  <c r="M103" i="4"/>
  <c r="K102" i="4"/>
  <c r="S102" i="4" s="1"/>
  <c r="Q101" i="4"/>
  <c r="R101" i="4" s="1"/>
  <c r="X101" i="4" s="1"/>
  <c r="W99" i="4"/>
  <c r="V99" i="4"/>
  <c r="Y101" i="4"/>
  <c r="Z100" i="4"/>
  <c r="AA100" i="4" s="1"/>
  <c r="O101" i="3"/>
  <c r="P101" i="3" s="1"/>
  <c r="V101" i="3" s="1"/>
  <c r="K102" i="3"/>
  <c r="Q102" i="3" s="1"/>
  <c r="Q101" i="3"/>
  <c r="M103" i="3"/>
  <c r="U2809" i="3" l="1"/>
  <c r="T2809" i="3"/>
  <c r="O104" i="4"/>
  <c r="U100" i="3"/>
  <c r="T100" i="3"/>
  <c r="W102" i="3"/>
  <c r="X101" i="3"/>
  <c r="Y101" i="3" s="1"/>
  <c r="V1928" i="4"/>
  <c r="W1928" i="4"/>
  <c r="W484" i="4"/>
  <c r="V484" i="4"/>
  <c r="V485" i="4"/>
  <c r="W485" i="4"/>
  <c r="Q102" i="4"/>
  <c r="R102" i="4" s="1"/>
  <c r="X102" i="4" s="1"/>
  <c r="K103" i="4"/>
  <c r="S103" i="4" s="1"/>
  <c r="W100" i="4"/>
  <c r="V100" i="4"/>
  <c r="M104" i="4"/>
  <c r="Y102" i="4"/>
  <c r="Z101" i="4"/>
  <c r="AA101" i="4" s="1"/>
  <c r="M104" i="3"/>
  <c r="O102" i="3"/>
  <c r="P102" i="3" s="1"/>
  <c r="V102" i="3" s="1"/>
  <c r="K103" i="3"/>
  <c r="T2810" i="3" l="1"/>
  <c r="U2810" i="3"/>
  <c r="O105" i="4"/>
  <c r="U101" i="3"/>
  <c r="T101" i="3"/>
  <c r="W103" i="3"/>
  <c r="X102" i="3"/>
  <c r="Y102" i="3" s="1"/>
  <c r="V1929" i="4"/>
  <c r="W1929" i="4"/>
  <c r="Y103" i="4"/>
  <c r="Z102" i="4"/>
  <c r="AA102" i="4" s="1"/>
  <c r="M105" i="4"/>
  <c r="K104" i="4"/>
  <c r="S104" i="4" s="1"/>
  <c r="Q103" i="4"/>
  <c r="R103" i="4" s="1"/>
  <c r="X103" i="4" s="1"/>
  <c r="V101" i="4"/>
  <c r="W101" i="4"/>
  <c r="K104" i="3"/>
  <c r="Q104" i="3" s="1"/>
  <c r="O103" i="3"/>
  <c r="P103" i="3" s="1"/>
  <c r="V103" i="3" s="1"/>
  <c r="Q103" i="3"/>
  <c r="M105" i="3"/>
  <c r="T2811" i="3" l="1"/>
  <c r="U2811" i="3"/>
  <c r="O106" i="4"/>
  <c r="U102" i="3"/>
  <c r="T102" i="3"/>
  <c r="X103" i="3"/>
  <c r="Y103" i="3" s="1"/>
  <c r="W104" i="3"/>
  <c r="W1930" i="4"/>
  <c r="V1930" i="4"/>
  <c r="M106" i="4"/>
  <c r="K105" i="4"/>
  <c r="S105" i="4" s="1"/>
  <c r="Q104" i="4"/>
  <c r="R104" i="4" s="1"/>
  <c r="X104" i="4" s="1"/>
  <c r="W102" i="4"/>
  <c r="V102" i="4"/>
  <c r="Y104" i="4"/>
  <c r="Z103" i="4"/>
  <c r="AA103" i="4" s="1"/>
  <c r="M106" i="3"/>
  <c r="O104" i="3"/>
  <c r="P104" i="3" s="1"/>
  <c r="V104" i="3" s="1"/>
  <c r="K105" i="3"/>
  <c r="U2812" i="3" l="1"/>
  <c r="T2812" i="3"/>
  <c r="O107" i="4"/>
  <c r="X104" i="3"/>
  <c r="Y104" i="3" s="1"/>
  <c r="W105" i="3"/>
  <c r="U103" i="3"/>
  <c r="T103" i="3"/>
  <c r="V1931" i="4"/>
  <c r="W1931" i="4"/>
  <c r="Y105" i="4"/>
  <c r="Z104" i="4"/>
  <c r="AA104" i="4" s="1"/>
  <c r="K106" i="4"/>
  <c r="S106" i="4" s="1"/>
  <c r="Q105" i="4"/>
  <c r="R105" i="4" s="1"/>
  <c r="X105" i="4" s="1"/>
  <c r="M107" i="4"/>
  <c r="W103" i="4"/>
  <c r="V103" i="4"/>
  <c r="T483" i="3"/>
  <c r="U483" i="3"/>
  <c r="O105" i="3"/>
  <c r="P105" i="3" s="1"/>
  <c r="V105" i="3" s="1"/>
  <c r="K106" i="3"/>
  <c r="Q106" i="3" s="1"/>
  <c r="Q105" i="3"/>
  <c r="M107" i="3"/>
  <c r="U2813" i="3" l="1"/>
  <c r="T2813" i="3"/>
  <c r="O108" i="4"/>
  <c r="W106" i="3"/>
  <c r="X105" i="3"/>
  <c r="Y105" i="3" s="1"/>
  <c r="T104" i="3"/>
  <c r="U104" i="3"/>
  <c r="W1932" i="4"/>
  <c r="V1932" i="4"/>
  <c r="M108" i="4"/>
  <c r="Q106" i="4"/>
  <c r="R106" i="4" s="1"/>
  <c r="X106" i="4" s="1"/>
  <c r="K107" i="4"/>
  <c r="S107" i="4" s="1"/>
  <c r="W104" i="4"/>
  <c r="V104" i="4"/>
  <c r="Y106" i="4"/>
  <c r="Z105" i="4"/>
  <c r="AA105" i="4" s="1"/>
  <c r="U484" i="3"/>
  <c r="T484" i="3"/>
  <c r="K107" i="3"/>
  <c r="O106" i="3"/>
  <c r="P106" i="3" s="1"/>
  <c r="V106" i="3" s="1"/>
  <c r="M108" i="3"/>
  <c r="U2814" i="3" l="1"/>
  <c r="T2814" i="3"/>
  <c r="O109" i="4"/>
  <c r="T105" i="3"/>
  <c r="U105" i="3"/>
  <c r="W107" i="3"/>
  <c r="X106" i="3"/>
  <c r="Y106" i="3" s="1"/>
  <c r="V1933" i="4"/>
  <c r="W1933" i="4"/>
  <c r="K108" i="4"/>
  <c r="S108" i="4" s="1"/>
  <c r="Q107" i="4"/>
  <c r="R107" i="4" s="1"/>
  <c r="X107" i="4" s="1"/>
  <c r="V105" i="4"/>
  <c r="W105" i="4"/>
  <c r="M109" i="4"/>
  <c r="Y107" i="4"/>
  <c r="Z106" i="4"/>
  <c r="AA106" i="4" s="1"/>
  <c r="T485" i="3"/>
  <c r="U485" i="3"/>
  <c r="O107" i="3"/>
  <c r="P107" i="3" s="1"/>
  <c r="V107" i="3" s="1"/>
  <c r="K108" i="3"/>
  <c r="M109" i="3"/>
  <c r="Q107" i="3"/>
  <c r="T2815" i="3" l="1"/>
  <c r="U2815" i="3"/>
  <c r="O110" i="4"/>
  <c r="T106" i="3"/>
  <c r="U106" i="3"/>
  <c r="W108" i="3"/>
  <c r="X107" i="3"/>
  <c r="Y107" i="3" s="1"/>
  <c r="V1934" i="4"/>
  <c r="W1934" i="4"/>
  <c r="Y108" i="4"/>
  <c r="Z107" i="4"/>
  <c r="AA107" i="4" s="1"/>
  <c r="M110" i="4"/>
  <c r="W106" i="4"/>
  <c r="V106" i="4"/>
  <c r="K109" i="4"/>
  <c r="S109" i="4" s="1"/>
  <c r="Q108" i="4"/>
  <c r="R108" i="4" s="1"/>
  <c r="X108" i="4" s="1"/>
  <c r="U486" i="3"/>
  <c r="T486" i="3"/>
  <c r="O108" i="3"/>
  <c r="P108" i="3" s="1"/>
  <c r="V108" i="3" s="1"/>
  <c r="K109" i="3"/>
  <c r="Q109" i="3" s="1"/>
  <c r="Q108" i="3"/>
  <c r="M110" i="3"/>
  <c r="U2816" i="3" l="1"/>
  <c r="T2816" i="3"/>
  <c r="O111" i="4"/>
  <c r="U107" i="3"/>
  <c r="T107" i="3"/>
  <c r="X108" i="3"/>
  <c r="Y108" i="3" s="1"/>
  <c r="W109" i="3"/>
  <c r="V1935" i="4"/>
  <c r="W1935" i="4"/>
  <c r="K110" i="4"/>
  <c r="S110" i="4" s="1"/>
  <c r="Q109" i="4"/>
  <c r="R109" i="4" s="1"/>
  <c r="X109" i="4" s="1"/>
  <c r="M111" i="4"/>
  <c r="W107" i="4"/>
  <c r="V107" i="4"/>
  <c r="Y109" i="4"/>
  <c r="Z108" i="4"/>
  <c r="AA108" i="4" s="1"/>
  <c r="T487" i="3"/>
  <c r="U487" i="3"/>
  <c r="K110" i="3"/>
  <c r="O109" i="3"/>
  <c r="P109" i="3" s="1"/>
  <c r="V109" i="3" s="1"/>
  <c r="M111" i="3"/>
  <c r="U2817" i="3" l="1"/>
  <c r="T2817" i="3"/>
  <c r="O112" i="4"/>
  <c r="W110" i="3"/>
  <c r="X109" i="3"/>
  <c r="Y109" i="3" s="1"/>
  <c r="T108" i="3"/>
  <c r="U108" i="3"/>
  <c r="V1936" i="4"/>
  <c r="W1936" i="4"/>
  <c r="Y110" i="4"/>
  <c r="Z109" i="4"/>
  <c r="AA109" i="4" s="1"/>
  <c r="M112" i="4"/>
  <c r="W108" i="4"/>
  <c r="V108" i="4"/>
  <c r="Q110" i="4"/>
  <c r="R110" i="4" s="1"/>
  <c r="X110" i="4" s="1"/>
  <c r="K111" i="4"/>
  <c r="S111" i="4" s="1"/>
  <c r="U488" i="3"/>
  <c r="T488" i="3"/>
  <c r="K111" i="3"/>
  <c r="O110" i="3"/>
  <c r="P110" i="3" s="1"/>
  <c r="V110" i="3" s="1"/>
  <c r="M112" i="3"/>
  <c r="Q110" i="3"/>
  <c r="T2818" i="3" l="1"/>
  <c r="U2818" i="3"/>
  <c r="O113" i="4"/>
  <c r="T109" i="3"/>
  <c r="U109" i="3"/>
  <c r="W111" i="3"/>
  <c r="X110" i="3"/>
  <c r="Y110" i="3" s="1"/>
  <c r="V1937" i="4"/>
  <c r="W1937" i="4"/>
  <c r="K112" i="4"/>
  <c r="S112" i="4" s="1"/>
  <c r="Q111" i="4"/>
  <c r="R111" i="4" s="1"/>
  <c r="X111" i="4" s="1"/>
  <c r="M113" i="4"/>
  <c r="V109" i="4"/>
  <c r="W109" i="4"/>
  <c r="Y111" i="4"/>
  <c r="Z110" i="4"/>
  <c r="AA110" i="4" s="1"/>
  <c r="T489" i="3"/>
  <c r="U489" i="3"/>
  <c r="M113" i="3"/>
  <c r="O111" i="3"/>
  <c r="P111" i="3" s="1"/>
  <c r="V111" i="3" s="1"/>
  <c r="K112" i="3"/>
  <c r="Q111" i="3"/>
  <c r="T2819" i="3" l="1"/>
  <c r="U2819" i="3"/>
  <c r="O114" i="4"/>
  <c r="U110" i="3"/>
  <c r="T110" i="3"/>
  <c r="W112" i="3"/>
  <c r="X111" i="3"/>
  <c r="Y111" i="3" s="1"/>
  <c r="W1938" i="4"/>
  <c r="V1938" i="4"/>
  <c r="V599" i="4"/>
  <c r="W599" i="4"/>
  <c r="Y112" i="4"/>
  <c r="Z111" i="4"/>
  <c r="AA111" i="4" s="1"/>
  <c r="W110" i="4"/>
  <c r="V110" i="4"/>
  <c r="M114" i="4"/>
  <c r="K113" i="4"/>
  <c r="S113" i="4" s="1"/>
  <c r="Q112" i="4"/>
  <c r="R112" i="4" s="1"/>
  <c r="X112" i="4" s="1"/>
  <c r="U490" i="3"/>
  <c r="T490" i="3"/>
  <c r="O112" i="3"/>
  <c r="P112" i="3" s="1"/>
  <c r="V112" i="3" s="1"/>
  <c r="K113" i="3"/>
  <c r="Q113" i="3" s="1"/>
  <c r="M114" i="3"/>
  <c r="Q112" i="3"/>
  <c r="U2820" i="3" l="1"/>
  <c r="T2820" i="3"/>
  <c r="O115" i="4"/>
  <c r="T111" i="3"/>
  <c r="U111" i="3"/>
  <c r="W113" i="3"/>
  <c r="X112" i="3"/>
  <c r="Y112" i="3" s="1"/>
  <c r="V1939" i="4"/>
  <c r="W1939" i="4"/>
  <c r="W600" i="4"/>
  <c r="V600" i="4"/>
  <c r="W601" i="4"/>
  <c r="V601" i="4"/>
  <c r="K114" i="4"/>
  <c r="S114" i="4" s="1"/>
  <c r="Q113" i="4"/>
  <c r="R113" i="4" s="1"/>
  <c r="X113" i="4" s="1"/>
  <c r="M115" i="4"/>
  <c r="W111" i="4"/>
  <c r="V111" i="4"/>
  <c r="Y113" i="4"/>
  <c r="Z112" i="4"/>
  <c r="AA112" i="4" s="1"/>
  <c r="U491" i="3"/>
  <c r="T491" i="3"/>
  <c r="M115" i="3"/>
  <c r="K114" i="3"/>
  <c r="O113" i="3"/>
  <c r="P113" i="3" s="1"/>
  <c r="V113" i="3" s="1"/>
  <c r="U2821" i="3" l="1"/>
  <c r="T2821" i="3"/>
  <c r="O116" i="4"/>
  <c r="U112" i="3"/>
  <c r="T112" i="3"/>
  <c r="W114" i="3"/>
  <c r="X113" i="3"/>
  <c r="Y113" i="3" s="1"/>
  <c r="V1940" i="4"/>
  <c r="W1940" i="4"/>
  <c r="W112" i="4"/>
  <c r="V112" i="4"/>
  <c r="Y114" i="4"/>
  <c r="Z113" i="4"/>
  <c r="AA113" i="4" s="1"/>
  <c r="M116" i="4"/>
  <c r="Q114" i="4"/>
  <c r="R114" i="4" s="1"/>
  <c r="X114" i="4" s="1"/>
  <c r="K115" i="4"/>
  <c r="S115" i="4" s="1"/>
  <c r="T492" i="3"/>
  <c r="U492" i="3"/>
  <c r="M116" i="3"/>
  <c r="K115" i="3"/>
  <c r="Q115" i="3" s="1"/>
  <c r="O114" i="3"/>
  <c r="P114" i="3" s="1"/>
  <c r="V114" i="3" s="1"/>
  <c r="Q114" i="3"/>
  <c r="T2822" i="3" l="1"/>
  <c r="U2822" i="3"/>
  <c r="O117" i="4"/>
  <c r="U113" i="3"/>
  <c r="T113" i="3"/>
  <c r="X114" i="3"/>
  <c r="Y114" i="3" s="1"/>
  <c r="W115" i="3"/>
  <c r="V1941" i="4"/>
  <c r="W1941" i="4"/>
  <c r="K116" i="4"/>
  <c r="S116" i="4" s="1"/>
  <c r="Q115" i="4"/>
  <c r="R115" i="4" s="1"/>
  <c r="X115" i="4" s="1"/>
  <c r="V113" i="4"/>
  <c r="W113" i="4"/>
  <c r="Y115" i="4"/>
  <c r="Z114" i="4"/>
  <c r="AA114" i="4" s="1"/>
  <c r="M117" i="4"/>
  <c r="U493" i="3"/>
  <c r="T493" i="3"/>
  <c r="O115" i="3"/>
  <c r="P115" i="3" s="1"/>
  <c r="V115" i="3" s="1"/>
  <c r="K116" i="3"/>
  <c r="M117" i="3"/>
  <c r="T2823" i="3" l="1"/>
  <c r="U2823" i="3"/>
  <c r="O118" i="4"/>
  <c r="W116" i="3"/>
  <c r="X115" i="3"/>
  <c r="Y115" i="3" s="1"/>
  <c r="T114" i="3"/>
  <c r="U114" i="3"/>
  <c r="W1942" i="4"/>
  <c r="V1942" i="4"/>
  <c r="W114" i="4"/>
  <c r="V114" i="4"/>
  <c r="Y116" i="4"/>
  <c r="Z115" i="4"/>
  <c r="AA115" i="4" s="1"/>
  <c r="M118" i="4"/>
  <c r="K117" i="4"/>
  <c r="S117" i="4" s="1"/>
  <c r="Q116" i="4"/>
  <c r="R116" i="4" s="1"/>
  <c r="X116" i="4" s="1"/>
  <c r="U494" i="3"/>
  <c r="T494" i="3"/>
  <c r="M118" i="3"/>
  <c r="O116" i="3"/>
  <c r="P116" i="3" s="1"/>
  <c r="V116" i="3" s="1"/>
  <c r="K117" i="3"/>
  <c r="Q116" i="3"/>
  <c r="U2824" i="3" l="1"/>
  <c r="T2824" i="3"/>
  <c r="O119" i="4"/>
  <c r="T115" i="3"/>
  <c r="U115" i="3"/>
  <c r="W117" i="3"/>
  <c r="X116" i="3"/>
  <c r="Y116" i="3" s="1"/>
  <c r="V1943" i="4"/>
  <c r="W1943" i="4"/>
  <c r="W115" i="4"/>
  <c r="V115" i="4"/>
  <c r="K118" i="4"/>
  <c r="S118" i="4" s="1"/>
  <c r="Q117" i="4"/>
  <c r="R117" i="4" s="1"/>
  <c r="X117" i="4" s="1"/>
  <c r="Y117" i="4"/>
  <c r="Z116" i="4"/>
  <c r="AA116" i="4" s="1"/>
  <c r="M119" i="4"/>
  <c r="K118" i="3"/>
  <c r="Q118" i="3" s="1"/>
  <c r="O117" i="3"/>
  <c r="P117" i="3" s="1"/>
  <c r="V117" i="3" s="1"/>
  <c r="Q117" i="3"/>
  <c r="M119" i="3"/>
  <c r="U2825" i="3" l="1"/>
  <c r="T2825" i="3"/>
  <c r="O120" i="4"/>
  <c r="T116" i="3"/>
  <c r="U116" i="3"/>
  <c r="W118" i="3"/>
  <c r="X117" i="3"/>
  <c r="Y117" i="3" s="1"/>
  <c r="W1944" i="4"/>
  <c r="V1944" i="4"/>
  <c r="W116" i="4"/>
  <c r="V116" i="4"/>
  <c r="Q118" i="4"/>
  <c r="R118" i="4" s="1"/>
  <c r="X118" i="4" s="1"/>
  <c r="K119" i="4"/>
  <c r="S119" i="4" s="1"/>
  <c r="Y118" i="4"/>
  <c r="Z117" i="4"/>
  <c r="AA117" i="4" s="1"/>
  <c r="M120" i="4"/>
  <c r="M120" i="3"/>
  <c r="K119" i="3"/>
  <c r="O118" i="3"/>
  <c r="P118" i="3" s="1"/>
  <c r="V118" i="3" s="1"/>
  <c r="U2826" i="3" l="1"/>
  <c r="T2826" i="3"/>
  <c r="O121" i="4"/>
  <c r="T117" i="3"/>
  <c r="U117" i="3"/>
  <c r="X118" i="3"/>
  <c r="Y118" i="3" s="1"/>
  <c r="W119" i="3"/>
  <c r="V1945" i="4"/>
  <c r="W1945" i="4"/>
  <c r="V117" i="4"/>
  <c r="W117" i="4"/>
  <c r="Y119" i="4"/>
  <c r="Z118" i="4"/>
  <c r="AA118" i="4" s="1"/>
  <c r="M121" i="4"/>
  <c r="K120" i="4"/>
  <c r="S120" i="4" s="1"/>
  <c r="Q119" i="4"/>
  <c r="R119" i="4" s="1"/>
  <c r="X119" i="4" s="1"/>
  <c r="O119" i="3"/>
  <c r="P119" i="3" s="1"/>
  <c r="V119" i="3" s="1"/>
  <c r="K120" i="3"/>
  <c r="Q119" i="3"/>
  <c r="M121" i="3"/>
  <c r="T2827" i="3" l="1"/>
  <c r="U2827" i="3"/>
  <c r="O122" i="4"/>
  <c r="X119" i="3"/>
  <c r="Y119" i="3" s="1"/>
  <c r="W120" i="3"/>
  <c r="U118" i="3"/>
  <c r="T118" i="3"/>
  <c r="W1946" i="4"/>
  <c r="V1946" i="4"/>
  <c r="K121" i="4"/>
  <c r="S121" i="4" s="1"/>
  <c r="Q120" i="4"/>
  <c r="R120" i="4" s="1"/>
  <c r="X120" i="4" s="1"/>
  <c r="W118" i="4"/>
  <c r="V118" i="4"/>
  <c r="Y120" i="4"/>
  <c r="Z119" i="4"/>
  <c r="AA119" i="4" s="1"/>
  <c r="M122" i="4"/>
  <c r="O120" i="3"/>
  <c r="P120" i="3" s="1"/>
  <c r="V120" i="3" s="1"/>
  <c r="K121" i="3"/>
  <c r="Q121" i="3" s="1"/>
  <c r="M122" i="3"/>
  <c r="Q120" i="3"/>
  <c r="U2828" i="3" l="1"/>
  <c r="T2828" i="3"/>
  <c r="O123" i="4"/>
  <c r="X120" i="3"/>
  <c r="Y120" i="3" s="1"/>
  <c r="W121" i="3"/>
  <c r="U119" i="3"/>
  <c r="T119" i="3"/>
  <c r="W1948" i="4"/>
  <c r="V1948" i="4"/>
  <c r="V1947" i="4"/>
  <c r="W1947" i="4"/>
  <c r="M123" i="4"/>
  <c r="W119" i="4"/>
  <c r="V119" i="4"/>
  <c r="Y121" i="4"/>
  <c r="Z120" i="4"/>
  <c r="AA120" i="4" s="1"/>
  <c r="K122" i="4"/>
  <c r="S122" i="4" s="1"/>
  <c r="Q121" i="4"/>
  <c r="R121" i="4" s="1"/>
  <c r="X121" i="4" s="1"/>
  <c r="M123" i="3"/>
  <c r="K122" i="3"/>
  <c r="Q122" i="3" s="1"/>
  <c r="O121" i="3"/>
  <c r="P121" i="3" s="1"/>
  <c r="V121" i="3" s="1"/>
  <c r="U2829" i="3" l="1"/>
  <c r="T2829" i="3"/>
  <c r="O124" i="4"/>
  <c r="W122" i="3"/>
  <c r="X121" i="3"/>
  <c r="Y121" i="3" s="1"/>
  <c r="U120" i="3"/>
  <c r="T120" i="3"/>
  <c r="Q122" i="4"/>
  <c r="R122" i="4" s="1"/>
  <c r="X122" i="4" s="1"/>
  <c r="K123" i="4"/>
  <c r="S123" i="4" s="1"/>
  <c r="W120" i="4"/>
  <c r="V120" i="4"/>
  <c r="M124" i="4"/>
  <c r="Y122" i="4"/>
  <c r="Z121" i="4"/>
  <c r="AA121" i="4" s="1"/>
  <c r="K123" i="3"/>
  <c r="O122" i="3"/>
  <c r="P122" i="3" s="1"/>
  <c r="V122" i="3" s="1"/>
  <c r="M124" i="3"/>
  <c r="U2830" i="3" l="1"/>
  <c r="T2830" i="3"/>
  <c r="O125" i="4"/>
  <c r="U121" i="3"/>
  <c r="T121" i="3"/>
  <c r="X122" i="3"/>
  <c r="Y122" i="3" s="1"/>
  <c r="W123" i="3"/>
  <c r="Y123" i="4"/>
  <c r="Z122" i="4"/>
  <c r="AA122" i="4" s="1"/>
  <c r="M125" i="4"/>
  <c r="K124" i="4"/>
  <c r="S124" i="4" s="1"/>
  <c r="Q123" i="4"/>
  <c r="R123" i="4" s="1"/>
  <c r="X123" i="4" s="1"/>
  <c r="V121" i="4"/>
  <c r="W121" i="4"/>
  <c r="O123" i="3"/>
  <c r="P123" i="3" s="1"/>
  <c r="V123" i="3" s="1"/>
  <c r="K124" i="3"/>
  <c r="Q124" i="3" s="1"/>
  <c r="M125" i="3"/>
  <c r="Q123" i="3"/>
  <c r="T2831" i="3" l="1"/>
  <c r="U2831" i="3"/>
  <c r="O126" i="4"/>
  <c r="X123" i="3"/>
  <c r="Y123" i="3" s="1"/>
  <c r="W124" i="3"/>
  <c r="U122" i="3"/>
  <c r="T122" i="3"/>
  <c r="M126" i="4"/>
  <c r="K125" i="4"/>
  <c r="S125" i="4" s="1"/>
  <c r="Q124" i="4"/>
  <c r="R124" i="4" s="1"/>
  <c r="X124" i="4" s="1"/>
  <c r="W122" i="4"/>
  <c r="V122" i="4"/>
  <c r="Y124" i="4"/>
  <c r="Z123" i="4"/>
  <c r="AA123" i="4" s="1"/>
  <c r="M126" i="3"/>
  <c r="O124" i="3"/>
  <c r="P124" i="3" s="1"/>
  <c r="V124" i="3" s="1"/>
  <c r="K125" i="3"/>
  <c r="U2832" i="3" l="1"/>
  <c r="T2832" i="3"/>
  <c r="O127" i="4"/>
  <c r="W125" i="3"/>
  <c r="X124" i="3"/>
  <c r="Y124" i="3" s="1"/>
  <c r="T123" i="3"/>
  <c r="U123" i="3"/>
  <c r="V1899" i="4"/>
  <c r="W1899" i="4"/>
  <c r="Y125" i="4"/>
  <c r="Z124" i="4"/>
  <c r="AA124" i="4" s="1"/>
  <c r="K126" i="4"/>
  <c r="S126" i="4" s="1"/>
  <c r="Q125" i="4"/>
  <c r="R125" i="4" s="1"/>
  <c r="X125" i="4" s="1"/>
  <c r="M127" i="4"/>
  <c r="W123" i="4"/>
  <c r="V123" i="4"/>
  <c r="K126" i="3"/>
  <c r="Q126" i="3" s="1"/>
  <c r="O125" i="3"/>
  <c r="P125" i="3" s="1"/>
  <c r="V125" i="3" s="1"/>
  <c r="Q125" i="3"/>
  <c r="M127" i="3"/>
  <c r="U2833" i="3" l="1"/>
  <c r="T2833" i="3"/>
  <c r="O128" i="4"/>
  <c r="T124" i="3"/>
  <c r="U124" i="3"/>
  <c r="W126" i="3"/>
  <c r="X125" i="3"/>
  <c r="Y125" i="3" s="1"/>
  <c r="W1900" i="4"/>
  <c r="V1900" i="4"/>
  <c r="M128" i="4"/>
  <c r="Q126" i="4"/>
  <c r="R126" i="4" s="1"/>
  <c r="X126" i="4" s="1"/>
  <c r="K127" i="4"/>
  <c r="S127" i="4" s="1"/>
  <c r="W124" i="4"/>
  <c r="V124" i="4"/>
  <c r="Y126" i="4"/>
  <c r="Z125" i="4"/>
  <c r="AA125" i="4" s="1"/>
  <c r="M128" i="3"/>
  <c r="K127" i="3"/>
  <c r="O126" i="3"/>
  <c r="P126" i="3" s="1"/>
  <c r="V126" i="3" s="1"/>
  <c r="U2834" i="3" l="1"/>
  <c r="T2834" i="3"/>
  <c r="O129" i="4"/>
  <c r="U125" i="3"/>
  <c r="T125" i="3"/>
  <c r="W127" i="3"/>
  <c r="X126" i="3"/>
  <c r="Y126" i="3" s="1"/>
  <c r="V1901" i="4"/>
  <c r="W1901" i="4"/>
  <c r="K128" i="4"/>
  <c r="S128" i="4" s="1"/>
  <c r="Q127" i="4"/>
  <c r="R127" i="4" s="1"/>
  <c r="X127" i="4" s="1"/>
  <c r="V125" i="4"/>
  <c r="W125" i="4"/>
  <c r="M129" i="4"/>
  <c r="Y127" i="4"/>
  <c r="Z126" i="4"/>
  <c r="AA126" i="4" s="1"/>
  <c r="O127" i="3"/>
  <c r="P127" i="3" s="1"/>
  <c r="V127" i="3" s="1"/>
  <c r="K128" i="3"/>
  <c r="Q128" i="3" s="1"/>
  <c r="M129" i="3"/>
  <c r="Q127" i="3"/>
  <c r="T2835" i="3" l="1"/>
  <c r="U2835" i="3"/>
  <c r="O130" i="4"/>
  <c r="T126" i="3"/>
  <c r="U126" i="3"/>
  <c r="W128" i="3"/>
  <c r="X127" i="3"/>
  <c r="Y127" i="3" s="1"/>
  <c r="W1902" i="4"/>
  <c r="V1902" i="4"/>
  <c r="Y128" i="4"/>
  <c r="Z127" i="4"/>
  <c r="AA127" i="4" s="1"/>
  <c r="M130" i="4"/>
  <c r="W126" i="4"/>
  <c r="V126" i="4"/>
  <c r="K129" i="4"/>
  <c r="S129" i="4" s="1"/>
  <c r="Q128" i="4"/>
  <c r="R128" i="4" s="1"/>
  <c r="X128" i="4" s="1"/>
  <c r="M130" i="3"/>
  <c r="O128" i="3"/>
  <c r="P128" i="3" s="1"/>
  <c r="V128" i="3" s="1"/>
  <c r="K129" i="3"/>
  <c r="U2836" i="3" l="1"/>
  <c r="T2836" i="3"/>
  <c r="O131" i="4"/>
  <c r="U127" i="3"/>
  <c r="T127" i="3"/>
  <c r="W129" i="3"/>
  <c r="X128" i="3"/>
  <c r="Y128" i="3" s="1"/>
  <c r="W1904" i="4"/>
  <c r="V1904" i="4"/>
  <c r="V1903" i="4"/>
  <c r="W1903" i="4"/>
  <c r="K130" i="4"/>
  <c r="S130" i="4" s="1"/>
  <c r="Q129" i="4"/>
  <c r="R129" i="4" s="1"/>
  <c r="X129" i="4" s="1"/>
  <c r="W127" i="4"/>
  <c r="V127" i="4"/>
  <c r="Y129" i="4"/>
  <c r="Z128" i="4"/>
  <c r="AA128" i="4" s="1"/>
  <c r="M131" i="4"/>
  <c r="K130" i="3"/>
  <c r="Q130" i="3" s="1"/>
  <c r="O129" i="3"/>
  <c r="P129" i="3" s="1"/>
  <c r="V129" i="3" s="1"/>
  <c r="Q129" i="3"/>
  <c r="M131" i="3"/>
  <c r="U2837" i="3" l="1"/>
  <c r="T2837" i="3"/>
  <c r="O132" i="4"/>
  <c r="U128" i="3"/>
  <c r="T128" i="3"/>
  <c r="W130" i="3"/>
  <c r="X129" i="3"/>
  <c r="Y129" i="3" s="1"/>
  <c r="W128" i="4"/>
  <c r="V128" i="4"/>
  <c r="Y130" i="4"/>
  <c r="Z129" i="4"/>
  <c r="AA129" i="4" s="1"/>
  <c r="M132" i="4"/>
  <c r="Q130" i="4"/>
  <c r="R130" i="4" s="1"/>
  <c r="X130" i="4" s="1"/>
  <c r="K131" i="4"/>
  <c r="S131" i="4" s="1"/>
  <c r="M132" i="3"/>
  <c r="K131" i="3"/>
  <c r="O130" i="3"/>
  <c r="P130" i="3" s="1"/>
  <c r="V130" i="3" s="1"/>
  <c r="T2838" i="3" l="1"/>
  <c r="U2838" i="3"/>
  <c r="O133" i="4"/>
  <c r="T129" i="3"/>
  <c r="U129" i="3"/>
  <c r="X130" i="3"/>
  <c r="Y130" i="3" s="1"/>
  <c r="W131" i="3"/>
  <c r="Y131" i="4"/>
  <c r="Z130" i="4"/>
  <c r="AA130" i="4" s="1"/>
  <c r="K132" i="4"/>
  <c r="S132" i="4" s="1"/>
  <c r="Q131" i="4"/>
  <c r="R131" i="4" s="1"/>
  <c r="X131" i="4" s="1"/>
  <c r="V129" i="4"/>
  <c r="W129" i="4"/>
  <c r="M133" i="4"/>
  <c r="O131" i="3"/>
  <c r="P131" i="3" s="1"/>
  <c r="V131" i="3" s="1"/>
  <c r="K132" i="3"/>
  <c r="Q132" i="3" s="1"/>
  <c r="Q131" i="3"/>
  <c r="M133" i="3"/>
  <c r="T2839" i="3" l="1"/>
  <c r="U2839" i="3"/>
  <c r="O134" i="4"/>
  <c r="X131" i="3"/>
  <c r="Y131" i="3" s="1"/>
  <c r="W132" i="3"/>
  <c r="T130" i="3"/>
  <c r="U130" i="3"/>
  <c r="K133" i="4"/>
  <c r="S133" i="4" s="1"/>
  <c r="Q132" i="4"/>
  <c r="R132" i="4" s="1"/>
  <c r="X132" i="4" s="1"/>
  <c r="W130" i="4"/>
  <c r="V130" i="4"/>
  <c r="M134" i="4"/>
  <c r="Y132" i="4"/>
  <c r="Z131" i="4"/>
  <c r="AA131" i="4" s="1"/>
  <c r="O132" i="3"/>
  <c r="P132" i="3" s="1"/>
  <c r="V132" i="3" s="1"/>
  <c r="K133" i="3"/>
  <c r="M134" i="3"/>
  <c r="U2840" i="3" l="1"/>
  <c r="T2840" i="3"/>
  <c r="O135" i="4"/>
  <c r="X132" i="3"/>
  <c r="Y132" i="3" s="1"/>
  <c r="W133" i="3"/>
  <c r="U131" i="3"/>
  <c r="T131" i="3"/>
  <c r="M135" i="4"/>
  <c r="W131" i="4"/>
  <c r="V131" i="4"/>
  <c r="K134" i="4"/>
  <c r="Q133" i="4"/>
  <c r="R133" i="4" s="1"/>
  <c r="X133" i="4" s="1"/>
  <c r="Y133" i="4"/>
  <c r="Z132" i="4"/>
  <c r="AA132" i="4" s="1"/>
  <c r="M135" i="3"/>
  <c r="K134" i="3"/>
  <c r="O133" i="3"/>
  <c r="P133" i="3" s="1"/>
  <c r="V133" i="3" s="1"/>
  <c r="Q133" i="3"/>
  <c r="U2841" i="3" l="1"/>
  <c r="T2841" i="3"/>
  <c r="S134" i="4"/>
  <c r="O136" i="4"/>
  <c r="W134" i="3"/>
  <c r="X133" i="3"/>
  <c r="Y133" i="3" s="1"/>
  <c r="T132" i="3"/>
  <c r="U132" i="3"/>
  <c r="W132" i="4"/>
  <c r="V132" i="4"/>
  <c r="Y134" i="4"/>
  <c r="Z133" i="4"/>
  <c r="AA133" i="4" s="1"/>
  <c r="M136" i="4"/>
  <c r="Q134" i="4"/>
  <c r="R134" i="4" s="1"/>
  <c r="X134" i="4" s="1"/>
  <c r="K135" i="4"/>
  <c r="S135" i="4" s="1"/>
  <c r="U284" i="3"/>
  <c r="T284" i="3"/>
  <c r="K135" i="3"/>
  <c r="Q135" i="3" s="1"/>
  <c r="O134" i="3"/>
  <c r="P134" i="3" s="1"/>
  <c r="V134" i="3" s="1"/>
  <c r="M136" i="3"/>
  <c r="Q134" i="3"/>
  <c r="T2842" i="3" l="1"/>
  <c r="U2842" i="3"/>
  <c r="O137" i="4"/>
  <c r="T133" i="3"/>
  <c r="U133" i="3"/>
  <c r="X134" i="3"/>
  <c r="Y134" i="3" s="1"/>
  <c r="W135" i="3"/>
  <c r="K136" i="4"/>
  <c r="S136" i="4" s="1"/>
  <c r="Q135" i="4"/>
  <c r="R135" i="4" s="1"/>
  <c r="X135" i="4" s="1"/>
  <c r="V133" i="4"/>
  <c r="W133" i="4"/>
  <c r="Y135" i="4"/>
  <c r="Z134" i="4"/>
  <c r="AA134" i="4" s="1"/>
  <c r="M137" i="4"/>
  <c r="T285" i="3"/>
  <c r="U285" i="3"/>
  <c r="O135" i="3"/>
  <c r="P135" i="3" s="1"/>
  <c r="V135" i="3" s="1"/>
  <c r="K136" i="3"/>
  <c r="M137" i="3"/>
  <c r="T2843" i="3" l="1"/>
  <c r="U2843" i="3"/>
  <c r="O138" i="4"/>
  <c r="X135" i="3"/>
  <c r="Y135" i="3" s="1"/>
  <c r="W136" i="3"/>
  <c r="T134" i="3"/>
  <c r="U134" i="3"/>
  <c r="M138" i="4"/>
  <c r="W134" i="4"/>
  <c r="V134" i="4"/>
  <c r="Y136" i="4"/>
  <c r="Z135" i="4"/>
  <c r="AA135" i="4" s="1"/>
  <c r="K137" i="4"/>
  <c r="S137" i="4" s="1"/>
  <c r="Q136" i="4"/>
  <c r="R136" i="4" s="1"/>
  <c r="X136" i="4" s="1"/>
  <c r="U286" i="3"/>
  <c r="T286" i="3"/>
  <c r="M138" i="3"/>
  <c r="O136" i="3"/>
  <c r="P136" i="3" s="1"/>
  <c r="V136" i="3" s="1"/>
  <c r="K137" i="3"/>
  <c r="Q136" i="3"/>
  <c r="U2844" i="3" l="1"/>
  <c r="T2844" i="3"/>
  <c r="O139" i="4"/>
  <c r="W137" i="3"/>
  <c r="X136" i="3"/>
  <c r="Y136" i="3" s="1"/>
  <c r="T135" i="3"/>
  <c r="U135" i="3"/>
  <c r="W135" i="4"/>
  <c r="V135" i="4"/>
  <c r="M139" i="4"/>
  <c r="K138" i="4"/>
  <c r="Q137" i="4"/>
  <c r="R137" i="4" s="1"/>
  <c r="X137" i="4" s="1"/>
  <c r="Y137" i="4"/>
  <c r="Z136" i="4"/>
  <c r="AA136" i="4" s="1"/>
  <c r="U287" i="3"/>
  <c r="T287" i="3"/>
  <c r="M139" i="3"/>
  <c r="Q137" i="3"/>
  <c r="K138" i="3"/>
  <c r="O137" i="3"/>
  <c r="P137" i="3" s="1"/>
  <c r="V137" i="3" s="1"/>
  <c r="U2845" i="3" l="1"/>
  <c r="T2845" i="3"/>
  <c r="O140" i="4"/>
  <c r="S138" i="4"/>
  <c r="T136" i="3"/>
  <c r="U136" i="3"/>
  <c r="W138" i="3"/>
  <c r="X137" i="3"/>
  <c r="Y137" i="3" s="1"/>
  <c r="Y138" i="4"/>
  <c r="Z137" i="4"/>
  <c r="AA137" i="4" s="1"/>
  <c r="M140" i="4"/>
  <c r="W136" i="4"/>
  <c r="V136" i="4"/>
  <c r="Q138" i="4"/>
  <c r="R138" i="4" s="1"/>
  <c r="X138" i="4" s="1"/>
  <c r="K139" i="4"/>
  <c r="S139" i="4" s="1"/>
  <c r="T288" i="3"/>
  <c r="U288" i="3"/>
  <c r="M140" i="3"/>
  <c r="K139" i="3"/>
  <c r="O138" i="3"/>
  <c r="P138" i="3" s="1"/>
  <c r="V138" i="3" s="1"/>
  <c r="Q138" i="3"/>
  <c r="T2846" i="3" l="1"/>
  <c r="U2846" i="3"/>
  <c r="O141" i="4"/>
  <c r="T137" i="3"/>
  <c r="U137" i="3"/>
  <c r="W139" i="3"/>
  <c r="X138" i="3"/>
  <c r="Y138" i="3" s="1"/>
  <c r="K140" i="4"/>
  <c r="S140" i="4" s="1"/>
  <c r="Q139" i="4"/>
  <c r="R139" i="4" s="1"/>
  <c r="X139" i="4" s="1"/>
  <c r="M141" i="4"/>
  <c r="V137" i="4"/>
  <c r="W137" i="4"/>
  <c r="Y139" i="4"/>
  <c r="Z138" i="4"/>
  <c r="AA138" i="4" s="1"/>
  <c r="U289" i="3"/>
  <c r="T289" i="3"/>
  <c r="O139" i="3"/>
  <c r="P139" i="3" s="1"/>
  <c r="V139" i="3" s="1"/>
  <c r="K140" i="3"/>
  <c r="Q140" i="3" s="1"/>
  <c r="M141" i="3"/>
  <c r="Q139" i="3"/>
  <c r="T2847" i="3" l="1"/>
  <c r="U2847" i="3"/>
  <c r="O142" i="4"/>
  <c r="U138" i="3"/>
  <c r="T138" i="3"/>
  <c r="X139" i="3"/>
  <c r="Y139" i="3" s="1"/>
  <c r="W140" i="3"/>
  <c r="Y140" i="4"/>
  <c r="Z139" i="4"/>
  <c r="AA139" i="4" s="1"/>
  <c r="W138" i="4"/>
  <c r="V138" i="4"/>
  <c r="M142" i="4"/>
  <c r="K141" i="4"/>
  <c r="S141" i="4" s="1"/>
  <c r="Q140" i="4"/>
  <c r="R140" i="4" s="1"/>
  <c r="X140" i="4" s="1"/>
  <c r="T290" i="3"/>
  <c r="U290" i="3"/>
  <c r="M142" i="3"/>
  <c r="O140" i="3"/>
  <c r="P140" i="3" s="1"/>
  <c r="V140" i="3" s="1"/>
  <c r="K141" i="3"/>
  <c r="U2848" i="3" l="1"/>
  <c r="T2848" i="3"/>
  <c r="O143" i="4"/>
  <c r="W141" i="3"/>
  <c r="X140" i="3"/>
  <c r="Y140" i="3" s="1"/>
  <c r="T139" i="3"/>
  <c r="U139" i="3"/>
  <c r="K142" i="4"/>
  <c r="S142" i="4" s="1"/>
  <c r="Q141" i="4"/>
  <c r="R141" i="4" s="1"/>
  <c r="X141" i="4" s="1"/>
  <c r="M143" i="4"/>
  <c r="W139" i="4"/>
  <c r="V139" i="4"/>
  <c r="Y141" i="4"/>
  <c r="Z140" i="4"/>
  <c r="AA140" i="4" s="1"/>
  <c r="U291" i="3"/>
  <c r="T291" i="3"/>
  <c r="T292" i="3"/>
  <c r="U292" i="3"/>
  <c r="K142" i="3"/>
  <c r="Q142" i="3" s="1"/>
  <c r="O141" i="3"/>
  <c r="P141" i="3" s="1"/>
  <c r="V141" i="3" s="1"/>
  <c r="Q141" i="3"/>
  <c r="M143" i="3"/>
  <c r="U2849" i="3" l="1"/>
  <c r="T2849" i="3"/>
  <c r="O144" i="4"/>
  <c r="U140" i="3"/>
  <c r="T140" i="3"/>
  <c r="X141" i="3"/>
  <c r="Y141" i="3" s="1"/>
  <c r="W142" i="3"/>
  <c r="W140" i="4"/>
  <c r="V140" i="4"/>
  <c r="Y142" i="4"/>
  <c r="Z141" i="4"/>
  <c r="AA141" i="4" s="1"/>
  <c r="M144" i="4"/>
  <c r="Q142" i="4"/>
  <c r="R142" i="4" s="1"/>
  <c r="X142" i="4" s="1"/>
  <c r="K143" i="4"/>
  <c r="S143" i="4" s="1"/>
  <c r="M144" i="3"/>
  <c r="K143" i="3"/>
  <c r="O142" i="3"/>
  <c r="P142" i="3" s="1"/>
  <c r="V142" i="3" s="1"/>
  <c r="T2850" i="3" l="1"/>
  <c r="U2850" i="3"/>
  <c r="O145" i="4"/>
  <c r="X142" i="3"/>
  <c r="Y142" i="3" s="1"/>
  <c r="W143" i="3"/>
  <c r="U141" i="3"/>
  <c r="T141" i="3"/>
  <c r="K144" i="4"/>
  <c r="S144" i="4" s="1"/>
  <c r="Q143" i="4"/>
  <c r="R143" i="4" s="1"/>
  <c r="X143" i="4" s="1"/>
  <c r="V141" i="4"/>
  <c r="W141" i="4"/>
  <c r="Y143" i="4"/>
  <c r="Z142" i="4"/>
  <c r="AA142" i="4" s="1"/>
  <c r="M145" i="4"/>
  <c r="O143" i="3"/>
  <c r="P143" i="3" s="1"/>
  <c r="V143" i="3" s="1"/>
  <c r="K144" i="3"/>
  <c r="Q143" i="3"/>
  <c r="M145" i="3"/>
  <c r="T2851" i="3" l="1"/>
  <c r="U2851" i="3"/>
  <c r="O146" i="4"/>
  <c r="X143" i="3"/>
  <c r="Y143" i="3" s="1"/>
  <c r="W144" i="3"/>
  <c r="T142" i="3"/>
  <c r="U142" i="3"/>
  <c r="Y144" i="4"/>
  <c r="Z143" i="4"/>
  <c r="AA143" i="4" s="1"/>
  <c r="W142" i="4"/>
  <c r="V142" i="4"/>
  <c r="M146" i="4"/>
  <c r="K145" i="4"/>
  <c r="Q144" i="4"/>
  <c r="R144" i="4" s="1"/>
  <c r="X144" i="4" s="1"/>
  <c r="U293" i="3"/>
  <c r="T293" i="3"/>
  <c r="O144" i="3"/>
  <c r="P144" i="3" s="1"/>
  <c r="V144" i="3" s="1"/>
  <c r="K145" i="3"/>
  <c r="Q144" i="3"/>
  <c r="M146" i="3"/>
  <c r="U2852" i="3" l="1"/>
  <c r="T2852" i="3"/>
  <c r="O147" i="4"/>
  <c r="S145" i="4"/>
  <c r="X144" i="3"/>
  <c r="Y144" i="3" s="1"/>
  <c r="W145" i="3"/>
  <c r="U143" i="3"/>
  <c r="T143" i="3"/>
  <c r="K146" i="4"/>
  <c r="S146" i="4" s="1"/>
  <c r="Q145" i="4"/>
  <c r="R145" i="4" s="1"/>
  <c r="X145" i="4" s="1"/>
  <c r="M147" i="4"/>
  <c r="W143" i="4"/>
  <c r="V143" i="4"/>
  <c r="Y145" i="4"/>
  <c r="Z144" i="4"/>
  <c r="AA144" i="4" s="1"/>
  <c r="U294" i="3"/>
  <c r="T294" i="3"/>
  <c r="K146" i="3"/>
  <c r="O145" i="3"/>
  <c r="P145" i="3" s="1"/>
  <c r="V145" i="3" s="1"/>
  <c r="Q145" i="3"/>
  <c r="M147" i="3"/>
  <c r="U2853" i="3" l="1"/>
  <c r="T2853" i="3"/>
  <c r="O148" i="4"/>
  <c r="X145" i="3"/>
  <c r="Y145" i="3" s="1"/>
  <c r="W146" i="3"/>
  <c r="U144" i="3"/>
  <c r="T144" i="3"/>
  <c r="Y146" i="4"/>
  <c r="Z145" i="4"/>
  <c r="AA145" i="4" s="1"/>
  <c r="M148" i="4"/>
  <c r="W144" i="4"/>
  <c r="V144" i="4"/>
  <c r="Q146" i="4"/>
  <c r="R146" i="4" s="1"/>
  <c r="X146" i="4" s="1"/>
  <c r="K147" i="4"/>
  <c r="S147" i="4" s="1"/>
  <c r="T295" i="3"/>
  <c r="U295" i="3"/>
  <c r="M148" i="3"/>
  <c r="K147" i="3"/>
  <c r="O146" i="3"/>
  <c r="P146" i="3" s="1"/>
  <c r="V146" i="3" s="1"/>
  <c r="Q146" i="3"/>
  <c r="U2854" i="3" l="1"/>
  <c r="T2854" i="3"/>
  <c r="O149" i="4"/>
  <c r="W147" i="3"/>
  <c r="X146" i="3"/>
  <c r="Y146" i="3" s="1"/>
  <c r="U145" i="3"/>
  <c r="T145" i="3"/>
  <c r="K148" i="4"/>
  <c r="S148" i="4" s="1"/>
  <c r="Q147" i="4"/>
  <c r="R147" i="4" s="1"/>
  <c r="X147" i="4" s="1"/>
  <c r="M149" i="4"/>
  <c r="V145" i="4"/>
  <c r="W145" i="4"/>
  <c r="Y147" i="4"/>
  <c r="Z146" i="4"/>
  <c r="AA146" i="4" s="1"/>
  <c r="U296" i="3"/>
  <c r="T296" i="3"/>
  <c r="O147" i="3"/>
  <c r="P147" i="3" s="1"/>
  <c r="V147" i="3" s="1"/>
  <c r="K148" i="3"/>
  <c r="Q148" i="3" s="1"/>
  <c r="Q147" i="3"/>
  <c r="M149" i="3"/>
  <c r="T2855" i="3" l="1"/>
  <c r="U2855" i="3"/>
  <c r="O150" i="4"/>
  <c r="U146" i="3"/>
  <c r="T146" i="3"/>
  <c r="X147" i="3"/>
  <c r="Y147" i="3" s="1"/>
  <c r="W148" i="3"/>
  <c r="Y148" i="4"/>
  <c r="Z147" i="4"/>
  <c r="AA147" i="4" s="1"/>
  <c r="W146" i="4"/>
  <c r="V146" i="4"/>
  <c r="M150" i="4"/>
  <c r="K149" i="4"/>
  <c r="S149" i="4" s="1"/>
  <c r="Q148" i="4"/>
  <c r="R148" i="4" s="1"/>
  <c r="X148" i="4" s="1"/>
  <c r="T297" i="3"/>
  <c r="U297" i="3"/>
  <c r="M150" i="3"/>
  <c r="O148" i="3"/>
  <c r="P148" i="3" s="1"/>
  <c r="V148" i="3" s="1"/>
  <c r="K149" i="3"/>
  <c r="Q149" i="3" s="1"/>
  <c r="U2856" i="3" l="1"/>
  <c r="T2856" i="3"/>
  <c r="O151" i="4"/>
  <c r="X148" i="3"/>
  <c r="Y148" i="3" s="1"/>
  <c r="W149" i="3"/>
  <c r="T147" i="3"/>
  <c r="U147" i="3"/>
  <c r="M151" i="4"/>
  <c r="W147" i="4"/>
  <c r="V147" i="4"/>
  <c r="K150" i="4"/>
  <c r="S150" i="4" s="1"/>
  <c r="Q149" i="4"/>
  <c r="R149" i="4" s="1"/>
  <c r="X149" i="4" s="1"/>
  <c r="Y149" i="4"/>
  <c r="Z148" i="4"/>
  <c r="AA148" i="4" s="1"/>
  <c r="T298" i="3"/>
  <c r="U298" i="3"/>
  <c r="K150" i="3"/>
  <c r="Q150" i="3" s="1"/>
  <c r="O149" i="3"/>
  <c r="P149" i="3" s="1"/>
  <c r="V149" i="3" s="1"/>
  <c r="M151" i="3"/>
  <c r="U2857" i="3" l="1"/>
  <c r="T2857" i="3"/>
  <c r="O152" i="4"/>
  <c r="W150" i="3"/>
  <c r="X149" i="3"/>
  <c r="Y149" i="3" s="1"/>
  <c r="U148" i="3"/>
  <c r="T148" i="3"/>
  <c r="M152" i="4"/>
  <c r="W148" i="4"/>
  <c r="V148" i="4"/>
  <c r="Y150" i="4"/>
  <c r="Z149" i="4"/>
  <c r="AA149" i="4" s="1"/>
  <c r="Q150" i="4"/>
  <c r="R150" i="4" s="1"/>
  <c r="X150" i="4" s="1"/>
  <c r="K151" i="4"/>
  <c r="S151" i="4" s="1"/>
  <c r="U299" i="3"/>
  <c r="T299" i="3"/>
  <c r="M152" i="3"/>
  <c r="K151" i="3"/>
  <c r="O150" i="3"/>
  <c r="P150" i="3" s="1"/>
  <c r="V150" i="3" s="1"/>
  <c r="T2859" i="3" l="1"/>
  <c r="U2859" i="3"/>
  <c r="U2858" i="3"/>
  <c r="T2858" i="3"/>
  <c r="O153" i="4"/>
  <c r="T149" i="3"/>
  <c r="U149" i="3"/>
  <c r="X150" i="3"/>
  <c r="Y150" i="3" s="1"/>
  <c r="W151" i="3"/>
  <c r="K152" i="4"/>
  <c r="S152" i="4" s="1"/>
  <c r="Q151" i="4"/>
  <c r="R151" i="4" s="1"/>
  <c r="X151" i="4" s="1"/>
  <c r="V149" i="4"/>
  <c r="W149" i="4"/>
  <c r="M153" i="4"/>
  <c r="Y151" i="4"/>
  <c r="Z150" i="4"/>
  <c r="AA150" i="4" s="1"/>
  <c r="U300" i="3"/>
  <c r="T300" i="3"/>
  <c r="O151" i="3"/>
  <c r="P151" i="3" s="1"/>
  <c r="V151" i="3" s="1"/>
  <c r="K152" i="3"/>
  <c r="Q152" i="3" s="1"/>
  <c r="M153" i="3"/>
  <c r="Q151" i="3"/>
  <c r="O154" i="4" l="1"/>
  <c r="X151" i="3"/>
  <c r="Y151" i="3" s="1"/>
  <c r="W152" i="3"/>
  <c r="T150" i="3"/>
  <c r="U150" i="3"/>
  <c r="Y152" i="4"/>
  <c r="Z151" i="4"/>
  <c r="AA151" i="4" s="1"/>
  <c r="M154" i="4"/>
  <c r="W150" i="4"/>
  <c r="V150" i="4"/>
  <c r="K153" i="4"/>
  <c r="S153" i="4" s="1"/>
  <c r="Q152" i="4"/>
  <c r="R152" i="4" s="1"/>
  <c r="X152" i="4" s="1"/>
  <c r="U301" i="3"/>
  <c r="T301" i="3"/>
  <c r="M154" i="3"/>
  <c r="O152" i="3"/>
  <c r="P152" i="3" s="1"/>
  <c r="V152" i="3" s="1"/>
  <c r="K153" i="3"/>
  <c r="O155" i="4" l="1"/>
  <c r="X152" i="3"/>
  <c r="Y152" i="3" s="1"/>
  <c r="W153" i="3"/>
  <c r="T151" i="3"/>
  <c r="U151" i="3"/>
  <c r="K154" i="4"/>
  <c r="S154" i="4" s="1"/>
  <c r="Q153" i="4"/>
  <c r="R153" i="4" s="1"/>
  <c r="X153" i="4" s="1"/>
  <c r="M155" i="4"/>
  <c r="W151" i="4"/>
  <c r="V151" i="4"/>
  <c r="Y153" i="4"/>
  <c r="Z152" i="4"/>
  <c r="AA152" i="4" s="1"/>
  <c r="T302" i="3"/>
  <c r="U302" i="3"/>
  <c r="K154" i="3"/>
  <c r="Q154" i="3" s="1"/>
  <c r="O153" i="3"/>
  <c r="P153" i="3" s="1"/>
  <c r="V153" i="3" s="1"/>
  <c r="Q153" i="3"/>
  <c r="M155" i="3"/>
  <c r="O156" i="4" l="1"/>
  <c r="W154" i="3"/>
  <c r="X153" i="3"/>
  <c r="Y153" i="3" s="1"/>
  <c r="T152" i="3"/>
  <c r="U152" i="3"/>
  <c r="W152" i="4"/>
  <c r="V152" i="4"/>
  <c r="M156" i="4"/>
  <c r="Y154" i="4"/>
  <c r="Z153" i="4"/>
  <c r="AA153" i="4" s="1"/>
  <c r="Q154" i="4"/>
  <c r="R154" i="4" s="1"/>
  <c r="X154" i="4" s="1"/>
  <c r="K155" i="4"/>
  <c r="S155" i="4" s="1"/>
  <c r="T303" i="3"/>
  <c r="U303" i="3"/>
  <c r="M156" i="3"/>
  <c r="K155" i="3"/>
  <c r="O154" i="3"/>
  <c r="P154" i="3" s="1"/>
  <c r="V154" i="3" s="1"/>
  <c r="O157" i="4" l="1"/>
  <c r="T153" i="3"/>
  <c r="U153" i="3"/>
  <c r="W155" i="3"/>
  <c r="X154" i="3"/>
  <c r="Y154" i="3" s="1"/>
  <c r="K156" i="4"/>
  <c r="S156" i="4" s="1"/>
  <c r="Q155" i="4"/>
  <c r="R155" i="4" s="1"/>
  <c r="X155" i="4" s="1"/>
  <c r="M157" i="4"/>
  <c r="V153" i="4"/>
  <c r="W153" i="4"/>
  <c r="Y155" i="4"/>
  <c r="Z154" i="4"/>
  <c r="AA154" i="4" s="1"/>
  <c r="T304" i="3"/>
  <c r="U304" i="3"/>
  <c r="O155" i="3"/>
  <c r="P155" i="3" s="1"/>
  <c r="V155" i="3" s="1"/>
  <c r="K156" i="3"/>
  <c r="Q156" i="3" s="1"/>
  <c r="M157" i="3"/>
  <c r="Q155" i="3"/>
  <c r="O158" i="4" l="1"/>
  <c r="U154" i="3"/>
  <c r="T154" i="3"/>
  <c r="X155" i="3"/>
  <c r="Y155" i="3" s="1"/>
  <c r="W156" i="3"/>
  <c r="Y156" i="4"/>
  <c r="Z155" i="4"/>
  <c r="AA155" i="4" s="1"/>
  <c r="W154" i="4"/>
  <c r="V154" i="4"/>
  <c r="M158" i="4"/>
  <c r="K157" i="4"/>
  <c r="S157" i="4" s="1"/>
  <c r="Q156" i="4"/>
  <c r="R156" i="4" s="1"/>
  <c r="X156" i="4" s="1"/>
  <c r="U306" i="3"/>
  <c r="T306" i="3"/>
  <c r="U305" i="3"/>
  <c r="T305" i="3"/>
  <c r="M158" i="3"/>
  <c r="O156" i="3"/>
  <c r="P156" i="3" s="1"/>
  <c r="V156" i="3" s="1"/>
  <c r="K157" i="3"/>
  <c r="O159" i="4" l="1"/>
  <c r="W157" i="3"/>
  <c r="X156" i="3"/>
  <c r="Y156" i="3" s="1"/>
  <c r="U155" i="3"/>
  <c r="T155" i="3"/>
  <c r="K158" i="4"/>
  <c r="S158" i="4" s="1"/>
  <c r="Q157" i="4"/>
  <c r="R157" i="4" s="1"/>
  <c r="X157" i="4" s="1"/>
  <c r="M159" i="4"/>
  <c r="W155" i="4"/>
  <c r="V155" i="4"/>
  <c r="Y157" i="4"/>
  <c r="Z156" i="4"/>
  <c r="AA156" i="4" s="1"/>
  <c r="K158" i="3"/>
  <c r="Q158" i="3" s="1"/>
  <c r="O157" i="3"/>
  <c r="P157" i="3" s="1"/>
  <c r="V157" i="3" s="1"/>
  <c r="M159" i="3"/>
  <c r="Q157" i="3"/>
  <c r="O160" i="4" l="1"/>
  <c r="T156" i="3"/>
  <c r="U156" i="3"/>
  <c r="W158" i="3"/>
  <c r="X157" i="3"/>
  <c r="Y157" i="3" s="1"/>
  <c r="W156" i="4"/>
  <c r="V156" i="4"/>
  <c r="Y158" i="4"/>
  <c r="Z157" i="4"/>
  <c r="AA157" i="4" s="1"/>
  <c r="M160" i="4"/>
  <c r="Q158" i="4"/>
  <c r="R158" i="4" s="1"/>
  <c r="X158" i="4" s="1"/>
  <c r="K159" i="4"/>
  <c r="S159" i="4" s="1"/>
  <c r="K159" i="3"/>
  <c r="Q159" i="3" s="1"/>
  <c r="O158" i="3"/>
  <c r="P158" i="3" s="1"/>
  <c r="V158" i="3" s="1"/>
  <c r="M160" i="3"/>
  <c r="O161" i="4" l="1"/>
  <c r="T157" i="3"/>
  <c r="U157" i="3"/>
  <c r="W159" i="3"/>
  <c r="X158" i="3"/>
  <c r="Y158" i="3" s="1"/>
  <c r="K160" i="4"/>
  <c r="S160" i="4" s="1"/>
  <c r="Q159" i="4"/>
  <c r="R159" i="4" s="1"/>
  <c r="X159" i="4" s="1"/>
  <c r="V157" i="4"/>
  <c r="W157" i="4"/>
  <c r="M161" i="4"/>
  <c r="Y159" i="4"/>
  <c r="Z158" i="4"/>
  <c r="AA158" i="4" s="1"/>
  <c r="M161" i="3"/>
  <c r="O159" i="3"/>
  <c r="P159" i="3" s="1"/>
  <c r="V159" i="3" s="1"/>
  <c r="K160" i="3"/>
  <c r="Q160" i="3" s="1"/>
  <c r="O162" i="4" l="1"/>
  <c r="T158" i="3"/>
  <c r="U158" i="3"/>
  <c r="X159" i="3"/>
  <c r="Y159" i="3" s="1"/>
  <c r="W160" i="3"/>
  <c r="M162" i="4"/>
  <c r="Y160" i="4"/>
  <c r="Z159" i="4"/>
  <c r="AA159" i="4" s="1"/>
  <c r="W158" i="4"/>
  <c r="V158" i="4"/>
  <c r="K161" i="4"/>
  <c r="S161" i="4" s="1"/>
  <c r="Q160" i="4"/>
  <c r="R160" i="4" s="1"/>
  <c r="X160" i="4" s="1"/>
  <c r="M162" i="3"/>
  <c r="O160" i="3"/>
  <c r="P160" i="3" s="1"/>
  <c r="V160" i="3" s="1"/>
  <c r="K161" i="3"/>
  <c r="O163" i="4" l="1"/>
  <c r="X160" i="3"/>
  <c r="Y160" i="3" s="1"/>
  <c r="W161" i="3"/>
  <c r="U159" i="3"/>
  <c r="T159" i="3"/>
  <c r="K162" i="4"/>
  <c r="S162" i="4" s="1"/>
  <c r="Q161" i="4"/>
  <c r="R161" i="4" s="1"/>
  <c r="X161" i="4" s="1"/>
  <c r="W159" i="4"/>
  <c r="V159" i="4"/>
  <c r="M163" i="4"/>
  <c r="Y161" i="4"/>
  <c r="Z160" i="4"/>
  <c r="AA160" i="4" s="1"/>
  <c r="K162" i="3"/>
  <c r="Q162" i="3" s="1"/>
  <c r="O161" i="3"/>
  <c r="P161" i="3" s="1"/>
  <c r="V161" i="3" s="1"/>
  <c r="Q161" i="3"/>
  <c r="M163" i="3"/>
  <c r="O164" i="4" l="1"/>
  <c r="X161" i="3"/>
  <c r="Y161" i="3" s="1"/>
  <c r="W162" i="3"/>
  <c r="U160" i="3"/>
  <c r="T160" i="3"/>
  <c r="W160" i="4"/>
  <c r="V160" i="4"/>
  <c r="Y162" i="4"/>
  <c r="Z161" i="4"/>
  <c r="AA161" i="4" s="1"/>
  <c r="M164" i="4"/>
  <c r="Q162" i="4"/>
  <c r="R162" i="4" s="1"/>
  <c r="X162" i="4" s="1"/>
  <c r="K163" i="4"/>
  <c r="S163" i="4" s="1"/>
  <c r="M164" i="3"/>
  <c r="K163" i="3"/>
  <c r="O162" i="3"/>
  <c r="P162" i="3" s="1"/>
  <c r="V162" i="3" s="1"/>
  <c r="O165" i="4" l="1"/>
  <c r="X162" i="3"/>
  <c r="Y162" i="3" s="1"/>
  <c r="W163" i="3"/>
  <c r="U161" i="3"/>
  <c r="T161" i="3"/>
  <c r="V161" i="4"/>
  <c r="W161" i="4"/>
  <c r="M165" i="4"/>
  <c r="Y163" i="4"/>
  <c r="Z162" i="4"/>
  <c r="AA162" i="4" s="1"/>
  <c r="K164" i="4"/>
  <c r="S164" i="4" s="1"/>
  <c r="Q163" i="4"/>
  <c r="R163" i="4" s="1"/>
  <c r="X163" i="4" s="1"/>
  <c r="O163" i="3"/>
  <c r="P163" i="3" s="1"/>
  <c r="V163" i="3" s="1"/>
  <c r="K164" i="3"/>
  <c r="Q164" i="3" s="1"/>
  <c r="Q163" i="3"/>
  <c r="M165" i="3"/>
  <c r="O166" i="4" l="1"/>
  <c r="X163" i="3"/>
  <c r="Y163" i="3" s="1"/>
  <c r="W164" i="3"/>
  <c r="U162" i="3"/>
  <c r="T162" i="3"/>
  <c r="M166" i="4"/>
  <c r="W162" i="4"/>
  <c r="V162" i="4"/>
  <c r="K165" i="4"/>
  <c r="S165" i="4" s="1"/>
  <c r="Q164" i="4"/>
  <c r="R164" i="4" s="1"/>
  <c r="X164" i="4" s="1"/>
  <c r="Y164" i="4"/>
  <c r="Z163" i="4"/>
  <c r="AA163" i="4" s="1"/>
  <c r="M166" i="3"/>
  <c r="O164" i="3"/>
  <c r="P164" i="3" s="1"/>
  <c r="V164" i="3" s="1"/>
  <c r="K165" i="3"/>
  <c r="O167" i="4" l="1"/>
  <c r="W165" i="3"/>
  <c r="X164" i="3"/>
  <c r="Y164" i="3" s="1"/>
  <c r="U163" i="3"/>
  <c r="T163" i="3"/>
  <c r="W163" i="4"/>
  <c r="V163" i="4"/>
  <c r="Z164" i="4"/>
  <c r="AA164" i="4" s="1"/>
  <c r="Y165" i="4"/>
  <c r="K166" i="4"/>
  <c r="S166" i="4" s="1"/>
  <c r="Q165" i="4"/>
  <c r="R165" i="4" s="1"/>
  <c r="X165" i="4" s="1"/>
  <c r="M167" i="4"/>
  <c r="K166" i="3"/>
  <c r="Q166" i="3" s="1"/>
  <c r="O165" i="3"/>
  <c r="P165" i="3" s="1"/>
  <c r="V165" i="3" s="1"/>
  <c r="M167" i="3"/>
  <c r="Q165" i="3"/>
  <c r="O168" i="4" l="1"/>
  <c r="T164" i="3"/>
  <c r="U164" i="3"/>
  <c r="W166" i="3"/>
  <c r="X165" i="3"/>
  <c r="Y165" i="3" s="1"/>
  <c r="M168" i="4"/>
  <c r="Y166" i="4"/>
  <c r="Z165" i="4"/>
  <c r="AA165" i="4" s="1"/>
  <c r="W164" i="4"/>
  <c r="V164" i="4"/>
  <c r="Q166" i="4"/>
  <c r="R166" i="4" s="1"/>
  <c r="X166" i="4" s="1"/>
  <c r="K167" i="4"/>
  <c r="M168" i="3"/>
  <c r="K167" i="3"/>
  <c r="O166" i="3"/>
  <c r="P166" i="3" s="1"/>
  <c r="V166" i="3" s="1"/>
  <c r="S167" i="4" l="1"/>
  <c r="O169" i="4"/>
  <c r="T165" i="3"/>
  <c r="U165" i="3"/>
  <c r="X166" i="3"/>
  <c r="Y166" i="3" s="1"/>
  <c r="W167" i="3"/>
  <c r="Z166" i="4"/>
  <c r="AA166" i="4" s="1"/>
  <c r="Y167" i="4"/>
  <c r="M169" i="4"/>
  <c r="K168" i="4"/>
  <c r="S168" i="4" s="1"/>
  <c r="Q167" i="4"/>
  <c r="R167" i="4" s="1"/>
  <c r="X167" i="4" s="1"/>
  <c r="V165" i="4"/>
  <c r="W165" i="4"/>
  <c r="O167" i="3"/>
  <c r="P167" i="3" s="1"/>
  <c r="V167" i="3" s="1"/>
  <c r="K168" i="3"/>
  <c r="Q168" i="3" s="1"/>
  <c r="Q167" i="3"/>
  <c r="M169" i="3"/>
  <c r="O170" i="4" l="1"/>
  <c r="X167" i="3"/>
  <c r="Y167" i="3" s="1"/>
  <c r="W168" i="3"/>
  <c r="T166" i="3"/>
  <c r="U166" i="3"/>
  <c r="M170" i="4"/>
  <c r="Y168" i="4"/>
  <c r="Z167" i="4"/>
  <c r="AA167" i="4" s="1"/>
  <c r="K169" i="4"/>
  <c r="S169" i="4" s="1"/>
  <c r="Q168" i="4"/>
  <c r="R168" i="4" s="1"/>
  <c r="X168" i="4" s="1"/>
  <c r="V166" i="4"/>
  <c r="W166" i="4"/>
  <c r="O168" i="3"/>
  <c r="P168" i="3" s="1"/>
  <c r="V168" i="3" s="1"/>
  <c r="K169" i="3"/>
  <c r="M170" i="3"/>
  <c r="O171" i="4" l="1"/>
  <c r="W169" i="3"/>
  <c r="X168" i="3"/>
  <c r="Y168" i="3" s="1"/>
  <c r="U167" i="3"/>
  <c r="T167" i="3"/>
  <c r="W167" i="4"/>
  <c r="V167" i="4"/>
  <c r="Z168" i="4"/>
  <c r="AA168" i="4" s="1"/>
  <c r="Y169" i="4"/>
  <c r="K170" i="4"/>
  <c r="S170" i="4" s="1"/>
  <c r="Q169" i="4"/>
  <c r="R169" i="4" s="1"/>
  <c r="X169" i="4" s="1"/>
  <c r="M171" i="4"/>
  <c r="M171" i="3"/>
  <c r="K170" i="3"/>
  <c r="O169" i="3"/>
  <c r="P169" i="3" s="1"/>
  <c r="V169" i="3" s="1"/>
  <c r="Q169" i="3"/>
  <c r="O172" i="4" l="1"/>
  <c r="T168" i="3"/>
  <c r="U168" i="3"/>
  <c r="W170" i="3"/>
  <c r="X169" i="3"/>
  <c r="Y169" i="3" s="1"/>
  <c r="M172" i="4"/>
  <c r="Y170" i="4"/>
  <c r="Z169" i="4"/>
  <c r="AA169" i="4" s="1"/>
  <c r="W168" i="4"/>
  <c r="V168" i="4"/>
  <c r="Q170" i="4"/>
  <c r="R170" i="4" s="1"/>
  <c r="X170" i="4" s="1"/>
  <c r="K171" i="4"/>
  <c r="S171" i="4" s="1"/>
  <c r="K171" i="3"/>
  <c r="Q171" i="3" s="1"/>
  <c r="O170" i="3"/>
  <c r="P170" i="3" s="1"/>
  <c r="V170" i="3" s="1"/>
  <c r="M172" i="3"/>
  <c r="Q170" i="3"/>
  <c r="O173" i="4" l="1"/>
  <c r="T169" i="3"/>
  <c r="U169" i="3"/>
  <c r="W171" i="3"/>
  <c r="X170" i="3"/>
  <c r="Y170" i="3" s="1"/>
  <c r="Z170" i="4"/>
  <c r="AA170" i="4" s="1"/>
  <c r="Y171" i="4"/>
  <c r="M173" i="4"/>
  <c r="K172" i="4"/>
  <c r="S172" i="4" s="1"/>
  <c r="Q171" i="4"/>
  <c r="R171" i="4" s="1"/>
  <c r="X171" i="4" s="1"/>
  <c r="V169" i="4"/>
  <c r="W169" i="4"/>
  <c r="M173" i="3"/>
  <c r="O171" i="3"/>
  <c r="P171" i="3" s="1"/>
  <c r="V171" i="3" s="1"/>
  <c r="K172" i="3"/>
  <c r="O174" i="4" l="1"/>
  <c r="T170" i="3"/>
  <c r="U170" i="3"/>
  <c r="X171" i="3"/>
  <c r="Y171" i="3" s="1"/>
  <c r="W172" i="3"/>
  <c r="M174" i="4"/>
  <c r="K173" i="4"/>
  <c r="S173" i="4" s="1"/>
  <c r="Q172" i="4"/>
  <c r="R172" i="4" s="1"/>
  <c r="X172" i="4" s="1"/>
  <c r="Y172" i="4"/>
  <c r="Z171" i="4"/>
  <c r="AA171" i="4" s="1"/>
  <c r="V170" i="4"/>
  <c r="W170" i="4"/>
  <c r="O172" i="3"/>
  <c r="P172" i="3" s="1"/>
  <c r="V172" i="3" s="1"/>
  <c r="K173" i="3"/>
  <c r="Q173" i="3" s="1"/>
  <c r="Q172" i="3"/>
  <c r="M174" i="3"/>
  <c r="O175" i="4" l="1"/>
  <c r="W173" i="3"/>
  <c r="X172" i="3"/>
  <c r="Y172" i="3" s="1"/>
  <c r="U171" i="3"/>
  <c r="T171" i="3"/>
  <c r="K174" i="4"/>
  <c r="S174" i="4" s="1"/>
  <c r="Q173" i="4"/>
  <c r="R173" i="4" s="1"/>
  <c r="X173" i="4" s="1"/>
  <c r="W171" i="4"/>
  <c r="V171" i="4"/>
  <c r="Z172" i="4"/>
  <c r="AA172" i="4" s="1"/>
  <c r="Y173" i="4"/>
  <c r="M175" i="4"/>
  <c r="K174" i="3"/>
  <c r="O173" i="3"/>
  <c r="P173" i="3" s="1"/>
  <c r="V173" i="3" s="1"/>
  <c r="M175" i="3"/>
  <c r="O176" i="4" l="1"/>
  <c r="U172" i="3"/>
  <c r="T172" i="3"/>
  <c r="X173" i="3"/>
  <c r="Y173" i="3" s="1"/>
  <c r="W174" i="3"/>
  <c r="W172" i="4"/>
  <c r="V172" i="4"/>
  <c r="M176" i="4"/>
  <c r="Y174" i="4"/>
  <c r="Z173" i="4"/>
  <c r="AA173" i="4" s="1"/>
  <c r="Q174" i="4"/>
  <c r="R174" i="4" s="1"/>
  <c r="X174" i="4" s="1"/>
  <c r="K175" i="4"/>
  <c r="S175" i="4" s="1"/>
  <c r="K175" i="3"/>
  <c r="O174" i="3"/>
  <c r="P174" i="3" s="1"/>
  <c r="V174" i="3" s="1"/>
  <c r="Q174" i="3"/>
  <c r="M176" i="3"/>
  <c r="Q175" i="3"/>
  <c r="O177" i="4" l="1"/>
  <c r="X174" i="3"/>
  <c r="Y174" i="3" s="1"/>
  <c r="W175" i="3"/>
  <c r="T173" i="3"/>
  <c r="U173" i="3"/>
  <c r="M177" i="4"/>
  <c r="V173" i="4"/>
  <c r="W173" i="4"/>
  <c r="K176" i="4"/>
  <c r="S176" i="4" s="1"/>
  <c r="Q175" i="4"/>
  <c r="R175" i="4" s="1"/>
  <c r="X175" i="4" s="1"/>
  <c r="Z174" i="4"/>
  <c r="AA174" i="4" s="1"/>
  <c r="Y175" i="4"/>
  <c r="M177" i="3"/>
  <c r="O175" i="3"/>
  <c r="P175" i="3" s="1"/>
  <c r="V175" i="3" s="1"/>
  <c r="K176" i="3"/>
  <c r="O178" i="4" l="1"/>
  <c r="W176" i="3"/>
  <c r="X175" i="3"/>
  <c r="Y175" i="3" s="1"/>
  <c r="U174" i="3"/>
  <c r="T174" i="3"/>
  <c r="V174" i="4"/>
  <c r="W174" i="4"/>
  <c r="M178" i="4"/>
  <c r="Y176" i="4"/>
  <c r="Z175" i="4"/>
  <c r="AA175" i="4" s="1"/>
  <c r="K177" i="4"/>
  <c r="S177" i="4" s="1"/>
  <c r="Q176" i="4"/>
  <c r="R176" i="4" s="1"/>
  <c r="X176" i="4" s="1"/>
  <c r="M178" i="3"/>
  <c r="K177" i="3"/>
  <c r="O176" i="3"/>
  <c r="P176" i="3" s="1"/>
  <c r="V176" i="3" s="1"/>
  <c r="Q176" i="3"/>
  <c r="O179" i="4" l="1"/>
  <c r="U175" i="3"/>
  <c r="T175" i="3"/>
  <c r="X176" i="3"/>
  <c r="Y176" i="3" s="1"/>
  <c r="W177" i="3"/>
  <c r="K178" i="4"/>
  <c r="S178" i="4" s="1"/>
  <c r="Q177" i="4"/>
  <c r="R177" i="4" s="1"/>
  <c r="X177" i="4" s="1"/>
  <c r="M179" i="4"/>
  <c r="W175" i="4"/>
  <c r="V175" i="4"/>
  <c r="Z176" i="4"/>
  <c r="AA176" i="4" s="1"/>
  <c r="Y177" i="4"/>
  <c r="K178" i="3"/>
  <c r="Q178" i="3" s="1"/>
  <c r="O177" i="3"/>
  <c r="P177" i="3" s="1"/>
  <c r="V177" i="3" s="1"/>
  <c r="Q177" i="3"/>
  <c r="M179" i="3"/>
  <c r="O180" i="4" l="1"/>
  <c r="W178" i="3"/>
  <c r="X177" i="3"/>
  <c r="Y177" i="3" s="1"/>
  <c r="U176" i="3"/>
  <c r="T176" i="3"/>
  <c r="W176" i="4"/>
  <c r="V176" i="4"/>
  <c r="Q178" i="4"/>
  <c r="R178" i="4" s="1"/>
  <c r="X178" i="4" s="1"/>
  <c r="K179" i="4"/>
  <c r="S179" i="4" s="1"/>
  <c r="Y178" i="4"/>
  <c r="Z177" i="4"/>
  <c r="AA177" i="4" s="1"/>
  <c r="M180" i="4"/>
  <c r="M180" i="3"/>
  <c r="K179" i="3"/>
  <c r="O178" i="3"/>
  <c r="P178" i="3" s="1"/>
  <c r="V178" i="3" s="1"/>
  <c r="O181" i="4" l="1"/>
  <c r="T177" i="3"/>
  <c r="U177" i="3"/>
  <c r="X178" i="3"/>
  <c r="Y178" i="3" s="1"/>
  <c r="W179" i="3"/>
  <c r="V177" i="4"/>
  <c r="W177" i="4"/>
  <c r="Z178" i="4"/>
  <c r="AA178" i="4" s="1"/>
  <c r="Y179" i="4"/>
  <c r="M181" i="4"/>
  <c r="K180" i="4"/>
  <c r="Q179" i="4"/>
  <c r="R179" i="4" s="1"/>
  <c r="X179" i="4" s="1"/>
  <c r="O179" i="3"/>
  <c r="P179" i="3" s="1"/>
  <c r="V179" i="3" s="1"/>
  <c r="K180" i="3"/>
  <c r="Q180" i="3" s="1"/>
  <c r="M181" i="3"/>
  <c r="Q179" i="3"/>
  <c r="S180" i="4" l="1"/>
  <c r="O182" i="4"/>
  <c r="X179" i="3"/>
  <c r="Y179" i="3" s="1"/>
  <c r="W180" i="3"/>
  <c r="T178" i="3"/>
  <c r="U178" i="3"/>
  <c r="Y180" i="4"/>
  <c r="Z179" i="4"/>
  <c r="AA179" i="4" s="1"/>
  <c r="V178" i="4"/>
  <c r="W178" i="4"/>
  <c r="K181" i="4"/>
  <c r="Q180" i="4"/>
  <c r="R180" i="4" s="1"/>
  <c r="X180" i="4" s="1"/>
  <c r="M182" i="4"/>
  <c r="M182" i="3"/>
  <c r="K181" i="3"/>
  <c r="Q181" i="3" s="1"/>
  <c r="O180" i="3"/>
  <c r="P180" i="3" s="1"/>
  <c r="V180" i="3" s="1"/>
  <c r="S181" i="4" l="1"/>
  <c r="O183" i="4"/>
  <c r="W181" i="3"/>
  <c r="X180" i="3"/>
  <c r="Y180" i="3" s="1"/>
  <c r="T179" i="3"/>
  <c r="U179" i="3"/>
  <c r="M183" i="4"/>
  <c r="W179" i="4"/>
  <c r="V179" i="4"/>
  <c r="K182" i="4"/>
  <c r="S182" i="4" s="1"/>
  <c r="Q181" i="4"/>
  <c r="R181" i="4" s="1"/>
  <c r="X181" i="4" s="1"/>
  <c r="Z180" i="4"/>
  <c r="AA180" i="4" s="1"/>
  <c r="Y181" i="4"/>
  <c r="M183" i="3"/>
  <c r="K182" i="3"/>
  <c r="Q182" i="3" s="1"/>
  <c r="O181" i="3"/>
  <c r="P181" i="3" s="1"/>
  <c r="V181" i="3" s="1"/>
  <c r="O184" i="4" l="1"/>
  <c r="T180" i="3"/>
  <c r="U180" i="3"/>
  <c r="W182" i="3"/>
  <c r="X181" i="3"/>
  <c r="Y181" i="3" s="1"/>
  <c r="W180" i="4"/>
  <c r="V180" i="4"/>
  <c r="Q182" i="4"/>
  <c r="R182" i="4" s="1"/>
  <c r="X182" i="4" s="1"/>
  <c r="K183" i="4"/>
  <c r="S183" i="4" s="1"/>
  <c r="M184" i="4"/>
  <c r="Y182" i="4"/>
  <c r="Z181" i="4"/>
  <c r="AA181" i="4" s="1"/>
  <c r="M184" i="3"/>
  <c r="K183" i="3"/>
  <c r="O182" i="3"/>
  <c r="P182" i="3" s="1"/>
  <c r="V182" i="3" s="1"/>
  <c r="O185" i="4" l="1"/>
  <c r="T181" i="3"/>
  <c r="U181" i="3"/>
  <c r="X182" i="3"/>
  <c r="Y182" i="3" s="1"/>
  <c r="W183" i="3"/>
  <c r="Z182" i="4"/>
  <c r="AA182" i="4" s="1"/>
  <c r="Y183" i="4"/>
  <c r="V181" i="4"/>
  <c r="W181" i="4"/>
  <c r="K184" i="4"/>
  <c r="S184" i="4" s="1"/>
  <c r="Q183" i="4"/>
  <c r="R183" i="4" s="1"/>
  <c r="X183" i="4" s="1"/>
  <c r="M185" i="4"/>
  <c r="M185" i="3"/>
  <c r="O183" i="3"/>
  <c r="P183" i="3" s="1"/>
  <c r="V183" i="3" s="1"/>
  <c r="K184" i="3"/>
  <c r="Q183" i="3"/>
  <c r="O186" i="4" l="1"/>
  <c r="X183" i="3"/>
  <c r="Y183" i="3" s="1"/>
  <c r="W184" i="3"/>
  <c r="U182" i="3"/>
  <c r="T182" i="3"/>
  <c r="M186" i="4"/>
  <c r="Y184" i="4"/>
  <c r="Z183" i="4"/>
  <c r="AA183" i="4" s="1"/>
  <c r="K185" i="4"/>
  <c r="S185" i="4" s="1"/>
  <c r="Q184" i="4"/>
  <c r="R184" i="4" s="1"/>
  <c r="X184" i="4" s="1"/>
  <c r="V182" i="4"/>
  <c r="W182" i="4"/>
  <c r="K185" i="3"/>
  <c r="O184" i="3"/>
  <c r="P184" i="3" s="1"/>
  <c r="V184" i="3" s="1"/>
  <c r="M186" i="3"/>
  <c r="Q184" i="3"/>
  <c r="O187" i="4" l="1"/>
  <c r="X184" i="3"/>
  <c r="Y184" i="3" s="1"/>
  <c r="W185" i="3"/>
  <c r="T183" i="3"/>
  <c r="U183" i="3"/>
  <c r="W183" i="4"/>
  <c r="V183" i="4"/>
  <c r="Z184" i="4"/>
  <c r="AA184" i="4" s="1"/>
  <c r="Y185" i="4"/>
  <c r="K186" i="4"/>
  <c r="S186" i="4" s="1"/>
  <c r="Q185" i="4"/>
  <c r="R185" i="4" s="1"/>
  <c r="X185" i="4" s="1"/>
  <c r="M187" i="4"/>
  <c r="U430" i="3"/>
  <c r="T430" i="3"/>
  <c r="K186" i="3"/>
  <c r="O185" i="3"/>
  <c r="P185" i="3" s="1"/>
  <c r="V185" i="3" s="1"/>
  <c r="M187" i="3"/>
  <c r="Q185" i="3"/>
  <c r="O188" i="4" l="1"/>
  <c r="W186" i="3"/>
  <c r="X185" i="3"/>
  <c r="Y185" i="3" s="1"/>
  <c r="U184" i="3"/>
  <c r="T184" i="3"/>
  <c r="W184" i="4"/>
  <c r="V184" i="4"/>
  <c r="M188" i="4"/>
  <c r="Q186" i="4"/>
  <c r="R186" i="4" s="1"/>
  <c r="X186" i="4" s="1"/>
  <c r="K187" i="4"/>
  <c r="S187" i="4" s="1"/>
  <c r="Y186" i="4"/>
  <c r="Z185" i="4"/>
  <c r="AA185" i="4" s="1"/>
  <c r="U431" i="3"/>
  <c r="T431" i="3"/>
  <c r="M188" i="3"/>
  <c r="K187" i="3"/>
  <c r="O186" i="3"/>
  <c r="P186" i="3" s="1"/>
  <c r="V186" i="3" s="1"/>
  <c r="Q186" i="3"/>
  <c r="O189" i="4" l="1"/>
  <c r="T185" i="3"/>
  <c r="U185" i="3"/>
  <c r="X186" i="3"/>
  <c r="Y186" i="3" s="1"/>
  <c r="W187" i="3"/>
  <c r="Z186" i="4"/>
  <c r="AA186" i="4" s="1"/>
  <c r="Y187" i="4"/>
  <c r="M189" i="4"/>
  <c r="K188" i="4"/>
  <c r="S188" i="4" s="1"/>
  <c r="Q187" i="4"/>
  <c r="R187" i="4" s="1"/>
  <c r="X187" i="4" s="1"/>
  <c r="V185" i="4"/>
  <c r="W185" i="4"/>
  <c r="U432" i="3"/>
  <c r="T432" i="3"/>
  <c r="O187" i="3"/>
  <c r="P187" i="3" s="1"/>
  <c r="V187" i="3" s="1"/>
  <c r="K188" i="3"/>
  <c r="Q188" i="3" s="1"/>
  <c r="Q187" i="3"/>
  <c r="M189" i="3"/>
  <c r="O190" i="4" l="1"/>
  <c r="X187" i="3"/>
  <c r="Y187" i="3" s="1"/>
  <c r="W188" i="3"/>
  <c r="T186" i="3"/>
  <c r="U186" i="3"/>
  <c r="M190" i="4"/>
  <c r="Y188" i="4"/>
  <c r="Z187" i="4"/>
  <c r="AA187" i="4" s="1"/>
  <c r="K189" i="4"/>
  <c r="S189" i="4" s="1"/>
  <c r="Q188" i="4"/>
  <c r="R188" i="4" s="1"/>
  <c r="X188" i="4" s="1"/>
  <c r="V186" i="4"/>
  <c r="W186" i="4"/>
  <c r="T433" i="3"/>
  <c r="U433" i="3"/>
  <c r="M190" i="3"/>
  <c r="K189" i="3"/>
  <c r="O188" i="3"/>
  <c r="P188" i="3" s="1"/>
  <c r="V188" i="3" s="1"/>
  <c r="O191" i="4" l="1"/>
  <c r="W189" i="3"/>
  <c r="X188" i="3"/>
  <c r="Y188" i="3" s="1"/>
  <c r="T187" i="3"/>
  <c r="U187" i="3"/>
  <c r="W187" i="4"/>
  <c r="V187" i="4"/>
  <c r="Z188" i="4"/>
  <c r="AA188" i="4" s="1"/>
  <c r="Y189" i="4"/>
  <c r="K190" i="4"/>
  <c r="S190" i="4" s="1"/>
  <c r="Q189" i="4"/>
  <c r="R189" i="4" s="1"/>
  <c r="X189" i="4" s="1"/>
  <c r="M191" i="4"/>
  <c r="U434" i="3"/>
  <c r="T434" i="3"/>
  <c r="M191" i="3"/>
  <c r="K190" i="3"/>
  <c r="O189" i="3"/>
  <c r="P189" i="3" s="1"/>
  <c r="V189" i="3" s="1"/>
  <c r="Q189" i="3"/>
  <c r="O192" i="4" l="1"/>
  <c r="U188" i="3"/>
  <c r="T188" i="3"/>
  <c r="X189" i="3"/>
  <c r="Y189" i="3" s="1"/>
  <c r="W190" i="3"/>
  <c r="W188" i="4"/>
  <c r="V188" i="4"/>
  <c r="M192" i="4"/>
  <c r="Q190" i="4"/>
  <c r="R190" i="4" s="1"/>
  <c r="X190" i="4" s="1"/>
  <c r="K191" i="4"/>
  <c r="S191" i="4" s="1"/>
  <c r="Y190" i="4"/>
  <c r="Z189" i="4"/>
  <c r="AA189" i="4" s="1"/>
  <c r="U435" i="3"/>
  <c r="T435" i="3"/>
  <c r="K191" i="3"/>
  <c r="O190" i="3"/>
  <c r="P190" i="3" s="1"/>
  <c r="V190" i="3" s="1"/>
  <c r="M192" i="3"/>
  <c r="Q190" i="3"/>
  <c r="O193" i="4" l="1"/>
  <c r="W191" i="3"/>
  <c r="X190" i="3"/>
  <c r="Y190" i="3" s="1"/>
  <c r="T189" i="3"/>
  <c r="U189" i="3"/>
  <c r="Z190" i="4"/>
  <c r="AA190" i="4" s="1"/>
  <c r="Y191" i="4"/>
  <c r="M193" i="4"/>
  <c r="K192" i="4"/>
  <c r="S192" i="4" s="1"/>
  <c r="Q191" i="4"/>
  <c r="R191" i="4" s="1"/>
  <c r="X191" i="4" s="1"/>
  <c r="V189" i="4"/>
  <c r="W189" i="4"/>
  <c r="T436" i="3"/>
  <c r="U436" i="3"/>
  <c r="M193" i="3"/>
  <c r="O191" i="3"/>
  <c r="P191" i="3" s="1"/>
  <c r="V191" i="3" s="1"/>
  <c r="K192" i="3"/>
  <c r="Q191" i="3"/>
  <c r="O194" i="4" l="1"/>
  <c r="T190" i="3"/>
  <c r="U190" i="3"/>
  <c r="X191" i="3"/>
  <c r="Y191" i="3" s="1"/>
  <c r="W192" i="3"/>
  <c r="M194" i="4"/>
  <c r="Y192" i="4"/>
  <c r="Z191" i="4"/>
  <c r="AA191" i="4" s="1"/>
  <c r="K193" i="4"/>
  <c r="S193" i="4" s="1"/>
  <c r="Q192" i="4"/>
  <c r="R192" i="4" s="1"/>
  <c r="X192" i="4" s="1"/>
  <c r="V190" i="4"/>
  <c r="W190" i="4"/>
  <c r="T437" i="3"/>
  <c r="U437" i="3"/>
  <c r="M194" i="3"/>
  <c r="K193" i="3"/>
  <c r="O192" i="3"/>
  <c r="P192" i="3" s="1"/>
  <c r="V192" i="3" s="1"/>
  <c r="Q192" i="3"/>
  <c r="O195" i="4" l="1"/>
  <c r="W193" i="3"/>
  <c r="X192" i="3"/>
  <c r="Y192" i="3" s="1"/>
  <c r="T191" i="3"/>
  <c r="U191" i="3"/>
  <c r="W191" i="4"/>
  <c r="V191" i="4"/>
  <c r="Z192" i="4"/>
  <c r="AA192" i="4" s="1"/>
  <c r="Y193" i="4"/>
  <c r="K194" i="4"/>
  <c r="S194" i="4" s="1"/>
  <c r="Q193" i="4"/>
  <c r="R193" i="4" s="1"/>
  <c r="X193" i="4" s="1"/>
  <c r="M195" i="4"/>
  <c r="U438" i="3"/>
  <c r="T438" i="3"/>
  <c r="K194" i="3"/>
  <c r="Q194" i="3" s="1"/>
  <c r="O193" i="3"/>
  <c r="P193" i="3" s="1"/>
  <c r="V193" i="3" s="1"/>
  <c r="Q193" i="3"/>
  <c r="M195" i="3"/>
  <c r="O196" i="4" l="1"/>
  <c r="T192" i="3"/>
  <c r="U192" i="3"/>
  <c r="X193" i="3"/>
  <c r="Y193" i="3" s="1"/>
  <c r="W194" i="3"/>
  <c r="W192" i="4"/>
  <c r="V192" i="4"/>
  <c r="M196" i="4"/>
  <c r="Q194" i="4"/>
  <c r="R194" i="4" s="1"/>
  <c r="X194" i="4" s="1"/>
  <c r="K195" i="4"/>
  <c r="S195" i="4" s="1"/>
  <c r="Y194" i="4"/>
  <c r="Z193" i="4"/>
  <c r="AA193" i="4" s="1"/>
  <c r="U439" i="3"/>
  <c r="T439" i="3"/>
  <c r="M196" i="3"/>
  <c r="K195" i="3"/>
  <c r="O194" i="3"/>
  <c r="P194" i="3" s="1"/>
  <c r="V194" i="3" s="1"/>
  <c r="O197" i="4" l="1"/>
  <c r="X194" i="3"/>
  <c r="Y194" i="3" s="1"/>
  <c r="W195" i="3"/>
  <c r="U193" i="3"/>
  <c r="T193" i="3"/>
  <c r="V193" i="4"/>
  <c r="W193" i="4"/>
  <c r="Z194" i="4"/>
  <c r="AA194" i="4" s="1"/>
  <c r="Y195" i="4"/>
  <c r="M197" i="4"/>
  <c r="K196" i="4"/>
  <c r="S196" i="4" s="1"/>
  <c r="Q195" i="4"/>
  <c r="R195" i="4" s="1"/>
  <c r="X195" i="4" s="1"/>
  <c r="U440" i="3"/>
  <c r="T440" i="3"/>
  <c r="O195" i="3"/>
  <c r="P195" i="3" s="1"/>
  <c r="V195" i="3" s="1"/>
  <c r="K196" i="3"/>
  <c r="Q195" i="3"/>
  <c r="M197" i="3"/>
  <c r="O198" i="4" l="1"/>
  <c r="W196" i="3"/>
  <c r="X195" i="3"/>
  <c r="Y195" i="3" s="1"/>
  <c r="T194" i="3"/>
  <c r="U194" i="3"/>
  <c r="V1155" i="4"/>
  <c r="W1155" i="4"/>
  <c r="Y196" i="4"/>
  <c r="Z195" i="4"/>
  <c r="AA195" i="4" s="1"/>
  <c r="K197" i="4"/>
  <c r="S197" i="4" s="1"/>
  <c r="Q196" i="4"/>
  <c r="R196" i="4" s="1"/>
  <c r="X196" i="4" s="1"/>
  <c r="V194" i="4"/>
  <c r="W194" i="4"/>
  <c r="M198" i="4"/>
  <c r="T441" i="3"/>
  <c r="U441" i="3"/>
  <c r="O196" i="3"/>
  <c r="P196" i="3" s="1"/>
  <c r="V196" i="3" s="1"/>
  <c r="K197" i="3"/>
  <c r="Q197" i="3" s="1"/>
  <c r="M198" i="3"/>
  <c r="Q196" i="3"/>
  <c r="O199" i="4" l="1"/>
  <c r="U195" i="3"/>
  <c r="T195" i="3"/>
  <c r="X196" i="3"/>
  <c r="Y196" i="3" s="1"/>
  <c r="W197" i="3"/>
  <c r="M199" i="4"/>
  <c r="K198" i="4"/>
  <c r="Q197" i="4"/>
  <c r="R197" i="4" s="1"/>
  <c r="X197" i="4" s="1"/>
  <c r="W195" i="4"/>
  <c r="V195" i="4"/>
  <c r="Z196" i="4"/>
  <c r="AA196" i="4" s="1"/>
  <c r="Y197" i="4"/>
  <c r="U442" i="3"/>
  <c r="T442" i="3"/>
  <c r="K198" i="3"/>
  <c r="Q198" i="3" s="1"/>
  <c r="O197" i="3"/>
  <c r="P197" i="3" s="1"/>
  <c r="V197" i="3" s="1"/>
  <c r="M199" i="3"/>
  <c r="S198" i="4" l="1"/>
  <c r="O200" i="4"/>
  <c r="X197" i="3"/>
  <c r="Y197" i="3" s="1"/>
  <c r="W198" i="3"/>
  <c r="U196" i="3"/>
  <c r="T196" i="3"/>
  <c r="Q198" i="4"/>
  <c r="R198" i="4" s="1"/>
  <c r="X198" i="4" s="1"/>
  <c r="K199" i="4"/>
  <c r="Y198" i="4"/>
  <c r="Z197" i="4"/>
  <c r="AA197" i="4" s="1"/>
  <c r="M200" i="4"/>
  <c r="W196" i="4"/>
  <c r="V196" i="4"/>
  <c r="U443" i="3"/>
  <c r="T443" i="3"/>
  <c r="M200" i="3"/>
  <c r="K199" i="3"/>
  <c r="O198" i="3"/>
  <c r="P198" i="3" s="1"/>
  <c r="V198" i="3" s="1"/>
  <c r="S199" i="4" l="1"/>
  <c r="O201" i="4"/>
  <c r="W199" i="3"/>
  <c r="X198" i="3"/>
  <c r="Y198" i="3" s="1"/>
  <c r="T197" i="3"/>
  <c r="U197" i="3"/>
  <c r="V197" i="4"/>
  <c r="W197" i="4"/>
  <c r="Z198" i="4"/>
  <c r="AA198" i="4" s="1"/>
  <c r="Y199" i="4"/>
  <c r="M201" i="4"/>
  <c r="K200" i="4"/>
  <c r="Q199" i="4"/>
  <c r="R199" i="4" s="1"/>
  <c r="X199" i="4" s="1"/>
  <c r="U444" i="3"/>
  <c r="T444" i="3"/>
  <c r="O199" i="3"/>
  <c r="P199" i="3" s="1"/>
  <c r="V199" i="3" s="1"/>
  <c r="K200" i="3"/>
  <c r="Q200" i="3" s="1"/>
  <c r="M201" i="3"/>
  <c r="Q199" i="3"/>
  <c r="S200" i="4" l="1"/>
  <c r="O202" i="4"/>
  <c r="U198" i="3"/>
  <c r="T198" i="3"/>
  <c r="W200" i="3"/>
  <c r="X199" i="3"/>
  <c r="Y199" i="3" s="1"/>
  <c r="Y200" i="4"/>
  <c r="Z199" i="4"/>
  <c r="AA199" i="4" s="1"/>
  <c r="M202" i="4"/>
  <c r="K201" i="4"/>
  <c r="S201" i="4" s="1"/>
  <c r="Q200" i="4"/>
  <c r="R200" i="4" s="1"/>
  <c r="X200" i="4" s="1"/>
  <c r="V198" i="4"/>
  <c r="W198" i="4"/>
  <c r="T445" i="3"/>
  <c r="U445" i="3"/>
  <c r="O200" i="3"/>
  <c r="P200" i="3" s="1"/>
  <c r="V200" i="3" s="1"/>
  <c r="K201" i="3"/>
  <c r="M202" i="3"/>
  <c r="O203" i="4" l="1"/>
  <c r="U199" i="3"/>
  <c r="T199" i="3"/>
  <c r="X200" i="3"/>
  <c r="Y200" i="3" s="1"/>
  <c r="W201" i="3"/>
  <c r="W199" i="4"/>
  <c r="V199" i="4"/>
  <c r="M203" i="4"/>
  <c r="K202" i="4"/>
  <c r="S202" i="4" s="1"/>
  <c r="Q201" i="4"/>
  <c r="R201" i="4" s="1"/>
  <c r="X201" i="4" s="1"/>
  <c r="Z200" i="4"/>
  <c r="AA200" i="4" s="1"/>
  <c r="Y201" i="4"/>
  <c r="U446" i="3"/>
  <c r="T446" i="3"/>
  <c r="M203" i="3"/>
  <c r="O201" i="3"/>
  <c r="P201" i="3" s="1"/>
  <c r="V201" i="3" s="1"/>
  <c r="K202" i="3"/>
  <c r="Q202" i="3" s="1"/>
  <c r="Q201" i="3"/>
  <c r="O204" i="4" l="1"/>
  <c r="W202" i="3"/>
  <c r="X201" i="3"/>
  <c r="Y201" i="3" s="1"/>
  <c r="T200" i="3"/>
  <c r="U200" i="3"/>
  <c r="W200" i="4"/>
  <c r="V200" i="4"/>
  <c r="Q202" i="4"/>
  <c r="R202" i="4" s="1"/>
  <c r="X202" i="4" s="1"/>
  <c r="K203" i="4"/>
  <c r="S203" i="4" s="1"/>
  <c r="Y202" i="4"/>
  <c r="Z201" i="4"/>
  <c r="AA201" i="4" s="1"/>
  <c r="M204" i="4"/>
  <c r="U447" i="3"/>
  <c r="T447" i="3"/>
  <c r="K203" i="3"/>
  <c r="O202" i="3"/>
  <c r="P202" i="3" s="1"/>
  <c r="V202" i="3" s="1"/>
  <c r="M204" i="3"/>
  <c r="O205" i="4" l="1"/>
  <c r="U201" i="3"/>
  <c r="T201" i="3"/>
  <c r="X202" i="3"/>
  <c r="Y202" i="3" s="1"/>
  <c r="W203" i="3"/>
  <c r="V201" i="4"/>
  <c r="W201" i="4"/>
  <c r="Z202" i="4"/>
  <c r="AA202" i="4" s="1"/>
  <c r="Y203" i="4"/>
  <c r="M205" i="4"/>
  <c r="K204" i="4"/>
  <c r="Q203" i="4"/>
  <c r="R203" i="4" s="1"/>
  <c r="X203" i="4" s="1"/>
  <c r="T448" i="3"/>
  <c r="U448" i="3"/>
  <c r="M205" i="3"/>
  <c r="O203" i="3"/>
  <c r="P203" i="3" s="1"/>
  <c r="V203" i="3" s="1"/>
  <c r="K204" i="3"/>
  <c r="Q203" i="3"/>
  <c r="S204" i="4" l="1"/>
  <c r="O206" i="4"/>
  <c r="X203" i="3"/>
  <c r="Y203" i="3" s="1"/>
  <c r="W204" i="3"/>
  <c r="T202" i="3"/>
  <c r="U202" i="3"/>
  <c r="Y204" i="4"/>
  <c r="Z203" i="4"/>
  <c r="AA203" i="4" s="1"/>
  <c r="K205" i="4"/>
  <c r="S205" i="4" s="1"/>
  <c r="Q204" i="4"/>
  <c r="R204" i="4" s="1"/>
  <c r="X204" i="4" s="1"/>
  <c r="V202" i="4"/>
  <c r="W202" i="4"/>
  <c r="M206" i="4"/>
  <c r="T449" i="3"/>
  <c r="U449" i="3"/>
  <c r="K205" i="3"/>
  <c r="Q205" i="3" s="1"/>
  <c r="O204" i="3"/>
  <c r="P204" i="3" s="1"/>
  <c r="V204" i="3" s="1"/>
  <c r="Q204" i="3"/>
  <c r="M206" i="3"/>
  <c r="O207" i="4" l="1"/>
  <c r="X204" i="3"/>
  <c r="Y204" i="3" s="1"/>
  <c r="W205" i="3"/>
  <c r="T203" i="3"/>
  <c r="U203" i="3"/>
  <c r="M207" i="4"/>
  <c r="K206" i="4"/>
  <c r="Q205" i="4"/>
  <c r="R205" i="4" s="1"/>
  <c r="X205" i="4" s="1"/>
  <c r="W203" i="4"/>
  <c r="V203" i="4"/>
  <c r="Z204" i="4"/>
  <c r="AA204" i="4" s="1"/>
  <c r="Y205" i="4"/>
  <c r="U450" i="3"/>
  <c r="T450" i="3"/>
  <c r="M207" i="3"/>
  <c r="K206" i="3"/>
  <c r="O205" i="3"/>
  <c r="P205" i="3" s="1"/>
  <c r="V205" i="3" s="1"/>
  <c r="S206" i="4" l="1"/>
  <c r="O208" i="4"/>
  <c r="X205" i="3"/>
  <c r="Y205" i="3" s="1"/>
  <c r="W206" i="3"/>
  <c r="T204" i="3"/>
  <c r="U204" i="3"/>
  <c r="Q206" i="4"/>
  <c r="R206" i="4" s="1"/>
  <c r="X206" i="4" s="1"/>
  <c r="K207" i="4"/>
  <c r="Y206" i="4"/>
  <c r="Z205" i="4"/>
  <c r="AA205" i="4" s="1"/>
  <c r="M208" i="4"/>
  <c r="W204" i="4"/>
  <c r="V204" i="4"/>
  <c r="U452" i="3"/>
  <c r="T452" i="3"/>
  <c r="U451" i="3"/>
  <c r="T451" i="3"/>
  <c r="K207" i="3"/>
  <c r="Q207" i="3" s="1"/>
  <c r="O206" i="3"/>
  <c r="P206" i="3" s="1"/>
  <c r="V206" i="3" s="1"/>
  <c r="Q206" i="3"/>
  <c r="M208" i="3"/>
  <c r="S207" i="4" l="1"/>
  <c r="O209" i="4"/>
  <c r="W207" i="3"/>
  <c r="X206" i="3"/>
  <c r="Y206" i="3" s="1"/>
  <c r="T205" i="3"/>
  <c r="U205" i="3"/>
  <c r="V205" i="4"/>
  <c r="W205" i="4"/>
  <c r="Z206" i="4"/>
  <c r="AA206" i="4" s="1"/>
  <c r="Y207" i="4"/>
  <c r="M209" i="4"/>
  <c r="K208" i="4"/>
  <c r="Q207" i="4"/>
  <c r="R207" i="4" s="1"/>
  <c r="X207" i="4" s="1"/>
  <c r="M209" i="3"/>
  <c r="O207" i="3"/>
  <c r="P207" i="3" s="1"/>
  <c r="V207" i="3" s="1"/>
  <c r="K208" i="3"/>
  <c r="Q208" i="3" s="1"/>
  <c r="S208" i="4" l="1"/>
  <c r="O210" i="4"/>
  <c r="T206" i="3"/>
  <c r="U206" i="3"/>
  <c r="X207" i="3"/>
  <c r="Y207" i="3" s="1"/>
  <c r="W208" i="3"/>
  <c r="Y208" i="4"/>
  <c r="Z207" i="4"/>
  <c r="AA207" i="4" s="1"/>
  <c r="V206" i="4"/>
  <c r="W206" i="4"/>
  <c r="M210" i="4"/>
  <c r="K209" i="4"/>
  <c r="S209" i="4" s="1"/>
  <c r="Q208" i="4"/>
  <c r="R208" i="4" s="1"/>
  <c r="X208" i="4" s="1"/>
  <c r="M210" i="3"/>
  <c r="K209" i="3"/>
  <c r="Q209" i="3" s="1"/>
  <c r="O208" i="3"/>
  <c r="P208" i="3" s="1"/>
  <c r="V208" i="3" s="1"/>
  <c r="O211" i="4" l="1"/>
  <c r="X208" i="3"/>
  <c r="Y208" i="3" s="1"/>
  <c r="W209" i="3"/>
  <c r="U207" i="3"/>
  <c r="T207" i="3"/>
  <c r="K210" i="4"/>
  <c r="S210" i="4" s="1"/>
  <c r="Q209" i="4"/>
  <c r="R209" i="4" s="1"/>
  <c r="X209" i="4" s="1"/>
  <c r="W207" i="4"/>
  <c r="V207" i="4"/>
  <c r="M211" i="4"/>
  <c r="Z208" i="4"/>
  <c r="AA208" i="4" s="1"/>
  <c r="Y209" i="4"/>
  <c r="M211" i="3"/>
  <c r="K210" i="3"/>
  <c r="O209" i="3"/>
  <c r="P209" i="3" s="1"/>
  <c r="V209" i="3" s="1"/>
  <c r="O212" i="4" l="1"/>
  <c r="X209" i="3"/>
  <c r="Y209" i="3" s="1"/>
  <c r="W210" i="3"/>
  <c r="T208" i="3"/>
  <c r="U208" i="3"/>
  <c r="M212" i="4"/>
  <c r="Y210" i="4"/>
  <c r="Z209" i="4"/>
  <c r="AA209" i="4" s="1"/>
  <c r="W208" i="4"/>
  <c r="V208" i="4"/>
  <c r="Q210" i="4"/>
  <c r="R210" i="4" s="1"/>
  <c r="X210" i="4" s="1"/>
  <c r="K211" i="4"/>
  <c r="S211" i="4" s="1"/>
  <c r="K211" i="3"/>
  <c r="O210" i="3"/>
  <c r="P210" i="3" s="1"/>
  <c r="V210" i="3" s="1"/>
  <c r="M212" i="3"/>
  <c r="Q210" i="3"/>
  <c r="O213" i="4" l="1"/>
  <c r="X210" i="3"/>
  <c r="Y210" i="3" s="1"/>
  <c r="W211" i="3"/>
  <c r="T209" i="3"/>
  <c r="U209" i="3"/>
  <c r="K212" i="4"/>
  <c r="S212" i="4" s="1"/>
  <c r="Q211" i="4"/>
  <c r="R211" i="4" s="1"/>
  <c r="X211" i="4" s="1"/>
  <c r="V209" i="4"/>
  <c r="W209" i="4"/>
  <c r="Z210" i="4"/>
  <c r="AA210" i="4" s="1"/>
  <c r="Y211" i="4"/>
  <c r="M213" i="4"/>
  <c r="M213" i="3"/>
  <c r="O211" i="3"/>
  <c r="P211" i="3" s="1"/>
  <c r="V211" i="3" s="1"/>
  <c r="K212" i="3"/>
  <c r="Q211" i="3"/>
  <c r="O214" i="4" l="1"/>
  <c r="X211" i="3"/>
  <c r="Y211" i="3" s="1"/>
  <c r="W212" i="3"/>
  <c r="T210" i="3"/>
  <c r="U210" i="3"/>
  <c r="Y212" i="4"/>
  <c r="Z211" i="4"/>
  <c r="AA211" i="4" s="1"/>
  <c r="V210" i="4"/>
  <c r="W210" i="4"/>
  <c r="M214" i="4"/>
  <c r="K213" i="4"/>
  <c r="Q212" i="4"/>
  <c r="R212" i="4" s="1"/>
  <c r="X212" i="4" s="1"/>
  <c r="K213" i="3"/>
  <c r="O212" i="3"/>
  <c r="P212" i="3" s="1"/>
  <c r="V212" i="3" s="1"/>
  <c r="M214" i="3"/>
  <c r="Q212" i="3"/>
  <c r="Q213" i="3"/>
  <c r="S213" i="4" l="1"/>
  <c r="O215" i="4"/>
  <c r="X212" i="3"/>
  <c r="Y212" i="3" s="1"/>
  <c r="W213" i="3"/>
  <c r="T211" i="3"/>
  <c r="U211" i="3"/>
  <c r="W211" i="4"/>
  <c r="V211" i="4"/>
  <c r="K214" i="4"/>
  <c r="S214" i="4" s="1"/>
  <c r="Q213" i="4"/>
  <c r="R213" i="4" s="1"/>
  <c r="X213" i="4" s="1"/>
  <c r="M215" i="4"/>
  <c r="Z212" i="4"/>
  <c r="AA212" i="4" s="1"/>
  <c r="Y213" i="4"/>
  <c r="M215" i="3"/>
  <c r="K214" i="3"/>
  <c r="O213" i="3"/>
  <c r="P213" i="3" s="1"/>
  <c r="V213" i="3" s="1"/>
  <c r="O216" i="4" l="1"/>
  <c r="W214" i="3"/>
  <c r="X213" i="3"/>
  <c r="Y213" i="3" s="1"/>
  <c r="T212" i="3"/>
  <c r="U212" i="3"/>
  <c r="M216" i="4"/>
  <c r="Q214" i="4"/>
  <c r="R214" i="4" s="1"/>
  <c r="X214" i="4" s="1"/>
  <c r="K215" i="4"/>
  <c r="S215" i="4" s="1"/>
  <c r="Y214" i="4"/>
  <c r="Z213" i="4"/>
  <c r="AA213" i="4" s="1"/>
  <c r="W212" i="4"/>
  <c r="V212" i="4"/>
  <c r="K215" i="3"/>
  <c r="O214" i="3"/>
  <c r="P214" i="3" s="1"/>
  <c r="V214" i="3" s="1"/>
  <c r="M216" i="3"/>
  <c r="Q214" i="3"/>
  <c r="Q215" i="3"/>
  <c r="O217" i="4" l="1"/>
  <c r="U213" i="3"/>
  <c r="T213" i="3"/>
  <c r="W215" i="3"/>
  <c r="X214" i="3"/>
  <c r="Y214" i="3" s="1"/>
  <c r="K216" i="4"/>
  <c r="S216" i="4" s="1"/>
  <c r="Q215" i="4"/>
  <c r="R215" i="4" s="1"/>
  <c r="X215" i="4" s="1"/>
  <c r="V213" i="4"/>
  <c r="W213" i="4"/>
  <c r="M217" i="4"/>
  <c r="Z214" i="4"/>
  <c r="AA214" i="4" s="1"/>
  <c r="Y215" i="4"/>
  <c r="M217" i="3"/>
  <c r="O215" i="3"/>
  <c r="P215" i="3" s="1"/>
  <c r="V215" i="3" s="1"/>
  <c r="K216" i="3"/>
  <c r="Q216" i="3" s="1"/>
  <c r="O218" i="4" l="1"/>
  <c r="T214" i="3"/>
  <c r="U214" i="3"/>
  <c r="W216" i="3"/>
  <c r="X215" i="3"/>
  <c r="Y215" i="3" s="1"/>
  <c r="V214" i="4"/>
  <c r="W214" i="4"/>
  <c r="M218" i="4"/>
  <c r="Y216" i="4"/>
  <c r="Z215" i="4"/>
  <c r="AA215" i="4" s="1"/>
  <c r="K217" i="4"/>
  <c r="Q216" i="4"/>
  <c r="R216" i="4" s="1"/>
  <c r="X216" i="4" s="1"/>
  <c r="M218" i="3"/>
  <c r="O216" i="3"/>
  <c r="P216" i="3" s="1"/>
  <c r="V216" i="3" s="1"/>
  <c r="K217" i="3"/>
  <c r="Q217" i="3" s="1"/>
  <c r="S217" i="4" l="1"/>
  <c r="O219" i="4"/>
  <c r="U215" i="3"/>
  <c r="T215" i="3"/>
  <c r="W217" i="3"/>
  <c r="X216" i="3"/>
  <c r="Y216" i="3" s="1"/>
  <c r="M219" i="4"/>
  <c r="K218" i="4"/>
  <c r="Q217" i="4"/>
  <c r="R217" i="4" s="1"/>
  <c r="X217" i="4" s="1"/>
  <c r="Z216" i="4"/>
  <c r="AA216" i="4" s="1"/>
  <c r="Y217" i="4"/>
  <c r="W215" i="4"/>
  <c r="V215" i="4"/>
  <c r="K218" i="3"/>
  <c r="O217" i="3"/>
  <c r="P217" i="3" s="1"/>
  <c r="V217" i="3" s="1"/>
  <c r="M219" i="3"/>
  <c r="S218" i="4" l="1"/>
  <c r="O220" i="4"/>
  <c r="T216" i="3"/>
  <c r="U216" i="3"/>
  <c r="X217" i="3"/>
  <c r="Y217" i="3" s="1"/>
  <c r="W218" i="3"/>
  <c r="M220" i="4"/>
  <c r="Y218" i="4"/>
  <c r="Z217" i="4"/>
  <c r="AA217" i="4" s="1"/>
  <c r="Q218" i="4"/>
  <c r="R218" i="4" s="1"/>
  <c r="X218" i="4" s="1"/>
  <c r="K219" i="4"/>
  <c r="S219" i="4" s="1"/>
  <c r="W216" i="4"/>
  <c r="V216" i="4"/>
  <c r="K219" i="3"/>
  <c r="O218" i="3"/>
  <c r="P218" i="3" s="1"/>
  <c r="V218" i="3" s="1"/>
  <c r="Q218" i="3"/>
  <c r="M220" i="3"/>
  <c r="O221" i="4" l="1"/>
  <c r="X218" i="3"/>
  <c r="Y218" i="3" s="1"/>
  <c r="W219" i="3"/>
  <c r="T217" i="3"/>
  <c r="U217" i="3"/>
  <c r="Z218" i="4"/>
  <c r="AA218" i="4" s="1"/>
  <c r="Y219" i="4"/>
  <c r="V217" i="4"/>
  <c r="W217" i="4"/>
  <c r="Q219" i="4"/>
  <c r="R219" i="4" s="1"/>
  <c r="X219" i="4" s="1"/>
  <c r="K220" i="4"/>
  <c r="M221" i="4"/>
  <c r="M221" i="3"/>
  <c r="O219" i="3"/>
  <c r="P219" i="3" s="1"/>
  <c r="V219" i="3" s="1"/>
  <c r="K220" i="3"/>
  <c r="Q219" i="3"/>
  <c r="O222" i="4" l="1"/>
  <c r="S220" i="4"/>
  <c r="X219" i="3"/>
  <c r="Y219" i="3" s="1"/>
  <c r="W220" i="3"/>
  <c r="T218" i="3"/>
  <c r="U218" i="3"/>
  <c r="M222" i="4"/>
  <c r="K221" i="4"/>
  <c r="S221" i="4" s="1"/>
  <c r="Q220" i="4"/>
  <c r="R220" i="4" s="1"/>
  <c r="X220" i="4" s="1"/>
  <c r="Y220" i="4"/>
  <c r="Z219" i="4"/>
  <c r="AA219" i="4" s="1"/>
  <c r="V218" i="4"/>
  <c r="W218" i="4"/>
  <c r="K221" i="3"/>
  <c r="O220" i="3"/>
  <c r="P220" i="3" s="1"/>
  <c r="V220" i="3" s="1"/>
  <c r="M222" i="3"/>
  <c r="Q220" i="3"/>
  <c r="O223" i="4" l="1"/>
  <c r="W221" i="3"/>
  <c r="X220" i="3"/>
  <c r="Y220" i="3" s="1"/>
  <c r="U219" i="3"/>
  <c r="T219" i="3"/>
  <c r="Q221" i="4"/>
  <c r="R221" i="4" s="1"/>
  <c r="X221" i="4" s="1"/>
  <c r="K222" i="4"/>
  <c r="S222" i="4" s="1"/>
  <c r="Y221" i="4"/>
  <c r="Z220" i="4"/>
  <c r="AA220" i="4" s="1"/>
  <c r="M223" i="4"/>
  <c r="W219" i="4"/>
  <c r="V219" i="4"/>
  <c r="K222" i="3"/>
  <c r="O221" i="3"/>
  <c r="P221" i="3" s="1"/>
  <c r="V221" i="3" s="1"/>
  <c r="Q221" i="3"/>
  <c r="M223" i="3"/>
  <c r="O224" i="4" l="1"/>
  <c r="U220" i="3"/>
  <c r="T220" i="3"/>
  <c r="W222" i="3"/>
  <c r="X221" i="3"/>
  <c r="Y221" i="3" s="1"/>
  <c r="V220" i="4"/>
  <c r="W220" i="4"/>
  <c r="Y222" i="4"/>
  <c r="Z221" i="4"/>
  <c r="AA221" i="4" s="1"/>
  <c r="M224" i="4"/>
  <c r="Q222" i="4"/>
  <c r="R222" i="4" s="1"/>
  <c r="X222" i="4" s="1"/>
  <c r="K223" i="4"/>
  <c r="S223" i="4" s="1"/>
  <c r="M224" i="3"/>
  <c r="K223" i="3"/>
  <c r="O222" i="3"/>
  <c r="P222" i="3" s="1"/>
  <c r="V222" i="3" s="1"/>
  <c r="Q222" i="3"/>
  <c r="O225" i="4" l="1"/>
  <c r="U221" i="3"/>
  <c r="T221" i="3"/>
  <c r="W223" i="3"/>
  <c r="X222" i="3"/>
  <c r="Y222" i="3" s="1"/>
  <c r="Q223" i="4"/>
  <c r="R223" i="4" s="1"/>
  <c r="X223" i="4" s="1"/>
  <c r="K224" i="4"/>
  <c r="S224" i="4" s="1"/>
  <c r="V221" i="4"/>
  <c r="W221" i="4"/>
  <c r="M225" i="4"/>
  <c r="Z222" i="4"/>
  <c r="AA222" i="4" s="1"/>
  <c r="Y223" i="4"/>
  <c r="M225" i="3"/>
  <c r="O223" i="3"/>
  <c r="P223" i="3" s="1"/>
  <c r="V223" i="3" s="1"/>
  <c r="K224" i="3"/>
  <c r="Q223" i="3"/>
  <c r="O226" i="4" l="1"/>
  <c r="T222" i="3"/>
  <c r="U222" i="3"/>
  <c r="W224" i="3"/>
  <c r="X223" i="3"/>
  <c r="Y223" i="3" s="1"/>
  <c r="Y224" i="4"/>
  <c r="Z223" i="4"/>
  <c r="AA223" i="4" s="1"/>
  <c r="K225" i="4"/>
  <c r="S225" i="4" s="1"/>
  <c r="Q224" i="4"/>
  <c r="R224" i="4" s="1"/>
  <c r="X224" i="4" s="1"/>
  <c r="V222" i="4"/>
  <c r="W222" i="4"/>
  <c r="M226" i="4"/>
  <c r="K225" i="3"/>
  <c r="O224" i="3"/>
  <c r="P224" i="3" s="1"/>
  <c r="V224" i="3" s="1"/>
  <c r="Q224" i="3"/>
  <c r="M226" i="3"/>
  <c r="Q225" i="3"/>
  <c r="O227" i="4" l="1"/>
  <c r="U223" i="3"/>
  <c r="T223" i="3"/>
  <c r="W225" i="3"/>
  <c r="X224" i="3"/>
  <c r="Y224" i="3" s="1"/>
  <c r="W223" i="4"/>
  <c r="V223" i="4"/>
  <c r="M227" i="4"/>
  <c r="Q225" i="4"/>
  <c r="R225" i="4" s="1"/>
  <c r="X225" i="4" s="1"/>
  <c r="K226" i="4"/>
  <c r="S226" i="4" s="1"/>
  <c r="Y225" i="4"/>
  <c r="Z224" i="4"/>
  <c r="AA224" i="4" s="1"/>
  <c r="M227" i="3"/>
  <c r="O225" i="3"/>
  <c r="P225" i="3" s="1"/>
  <c r="V225" i="3" s="1"/>
  <c r="K226" i="3"/>
  <c r="O228" i="4" l="1"/>
  <c r="T224" i="3"/>
  <c r="U224" i="3"/>
  <c r="X225" i="3"/>
  <c r="Y225" i="3" s="1"/>
  <c r="W226" i="3"/>
  <c r="M228" i="4"/>
  <c r="Q226" i="4"/>
  <c r="R226" i="4" s="1"/>
  <c r="X226" i="4" s="1"/>
  <c r="K227" i="4"/>
  <c r="S227" i="4" s="1"/>
  <c r="V224" i="4"/>
  <c r="W224" i="4"/>
  <c r="Y226" i="4"/>
  <c r="Z225" i="4"/>
  <c r="AA225" i="4" s="1"/>
  <c r="K227" i="3"/>
  <c r="Q227" i="3" s="1"/>
  <c r="O226" i="3"/>
  <c r="P226" i="3" s="1"/>
  <c r="V226" i="3" s="1"/>
  <c r="Q226" i="3"/>
  <c r="M228" i="3"/>
  <c r="O229" i="4" l="1"/>
  <c r="W227" i="3"/>
  <c r="X226" i="3"/>
  <c r="Y226" i="3" s="1"/>
  <c r="T225" i="3"/>
  <c r="U225" i="3"/>
  <c r="Y227" i="4"/>
  <c r="Z226" i="4"/>
  <c r="AA226" i="4" s="1"/>
  <c r="K228" i="4"/>
  <c r="Q227" i="4"/>
  <c r="R227" i="4" s="1"/>
  <c r="X227" i="4" s="1"/>
  <c r="M229" i="4"/>
  <c r="V225" i="4"/>
  <c r="W225" i="4"/>
  <c r="M229" i="3"/>
  <c r="O227" i="3"/>
  <c r="P227" i="3" s="1"/>
  <c r="V227" i="3" s="1"/>
  <c r="K228" i="3"/>
  <c r="S228" i="4" l="1"/>
  <c r="O230" i="4"/>
  <c r="T226" i="3"/>
  <c r="U226" i="3"/>
  <c r="X227" i="3"/>
  <c r="Y227" i="3" s="1"/>
  <c r="W228" i="3"/>
  <c r="W226" i="4"/>
  <c r="V226" i="4"/>
  <c r="K229" i="4"/>
  <c r="S229" i="4" s="1"/>
  <c r="Q228" i="4"/>
  <c r="R228" i="4" s="1"/>
  <c r="X228" i="4" s="1"/>
  <c r="M230" i="4"/>
  <c r="Y228" i="4"/>
  <c r="Z227" i="4"/>
  <c r="AA227" i="4" s="1"/>
  <c r="K229" i="3"/>
  <c r="O228" i="3"/>
  <c r="P228" i="3" s="1"/>
  <c r="V228" i="3" s="1"/>
  <c r="Q228" i="3"/>
  <c r="M230" i="3"/>
  <c r="O231" i="4" l="1"/>
  <c r="X228" i="3"/>
  <c r="Y228" i="3" s="1"/>
  <c r="W229" i="3"/>
  <c r="T227" i="3"/>
  <c r="U227" i="3"/>
  <c r="M231" i="4"/>
  <c r="Y229" i="4"/>
  <c r="Z228" i="4"/>
  <c r="AA228" i="4" s="1"/>
  <c r="Q229" i="4"/>
  <c r="R229" i="4" s="1"/>
  <c r="X229" i="4" s="1"/>
  <c r="K230" i="4"/>
  <c r="S230" i="4" s="1"/>
  <c r="W227" i="4"/>
  <c r="V227" i="4"/>
  <c r="O229" i="3"/>
  <c r="P229" i="3" s="1"/>
  <c r="V229" i="3" s="1"/>
  <c r="K230" i="3"/>
  <c r="Q229" i="3"/>
  <c r="M231" i="3"/>
  <c r="O232" i="4" l="1"/>
  <c r="X229" i="3"/>
  <c r="Y229" i="3" s="1"/>
  <c r="W230" i="3"/>
  <c r="T228" i="3"/>
  <c r="U228" i="3"/>
  <c r="V228" i="4"/>
  <c r="W228" i="4"/>
  <c r="Y230" i="4"/>
  <c r="Z229" i="4"/>
  <c r="AA229" i="4" s="1"/>
  <c r="K231" i="4"/>
  <c r="S231" i="4" s="1"/>
  <c r="Q230" i="4"/>
  <c r="R230" i="4" s="1"/>
  <c r="X230" i="4" s="1"/>
  <c r="M232" i="4"/>
  <c r="M232" i="3"/>
  <c r="K231" i="3"/>
  <c r="O230" i="3"/>
  <c r="P230" i="3" s="1"/>
  <c r="V230" i="3" s="1"/>
  <c r="Q230" i="3"/>
  <c r="O233" i="4" l="1"/>
  <c r="W231" i="3"/>
  <c r="X230" i="3"/>
  <c r="Y230" i="3" s="1"/>
  <c r="T229" i="3"/>
  <c r="U229" i="3"/>
  <c r="M233" i="4"/>
  <c r="W229" i="4"/>
  <c r="V229" i="4"/>
  <c r="Y231" i="4"/>
  <c r="Z230" i="4"/>
  <c r="AA230" i="4" s="1"/>
  <c r="K232" i="4"/>
  <c r="Q231" i="4"/>
  <c r="R231" i="4" s="1"/>
  <c r="X231" i="4" s="1"/>
  <c r="M233" i="3"/>
  <c r="O231" i="3"/>
  <c r="P231" i="3" s="1"/>
  <c r="V231" i="3" s="1"/>
  <c r="K232" i="3"/>
  <c r="Q231" i="3"/>
  <c r="O234" i="4" l="1"/>
  <c r="S232" i="4"/>
  <c r="U230" i="3"/>
  <c r="T230" i="3"/>
  <c r="X231" i="3"/>
  <c r="Y231" i="3" s="1"/>
  <c r="W232" i="3"/>
  <c r="W230" i="4"/>
  <c r="V230" i="4"/>
  <c r="K233" i="4"/>
  <c r="S233" i="4" s="1"/>
  <c r="Q232" i="4"/>
  <c r="R232" i="4" s="1"/>
  <c r="X232" i="4" s="1"/>
  <c r="M234" i="4"/>
  <c r="Y232" i="4"/>
  <c r="Z231" i="4"/>
  <c r="AA231" i="4" s="1"/>
  <c r="K233" i="3"/>
  <c r="O232" i="3"/>
  <c r="P232" i="3" s="1"/>
  <c r="V232" i="3" s="1"/>
  <c r="Q232" i="3"/>
  <c r="M234" i="3"/>
  <c r="Q233" i="3"/>
  <c r="O235" i="4" l="1"/>
  <c r="W233" i="3"/>
  <c r="X232" i="3"/>
  <c r="Y232" i="3" s="1"/>
  <c r="U231" i="3"/>
  <c r="T231" i="3"/>
  <c r="Q233" i="4"/>
  <c r="R233" i="4" s="1"/>
  <c r="X233" i="4" s="1"/>
  <c r="K234" i="4"/>
  <c r="S234" i="4" s="1"/>
  <c r="Y233" i="4"/>
  <c r="Z232" i="4"/>
  <c r="AA232" i="4" s="1"/>
  <c r="M235" i="4"/>
  <c r="W231" i="4"/>
  <c r="V231" i="4"/>
  <c r="M235" i="3"/>
  <c r="K234" i="3"/>
  <c r="O233" i="3"/>
  <c r="P233" i="3" s="1"/>
  <c r="V233" i="3" s="1"/>
  <c r="O236" i="4" l="1"/>
  <c r="U232" i="3"/>
  <c r="T232" i="3"/>
  <c r="W234" i="3"/>
  <c r="X233" i="3"/>
  <c r="Y233" i="3" s="1"/>
  <c r="Y234" i="4"/>
  <c r="Z233" i="4"/>
  <c r="AA233" i="4" s="1"/>
  <c r="M236" i="4"/>
  <c r="V232" i="4"/>
  <c r="W232" i="4"/>
  <c r="K235" i="4"/>
  <c r="Q234" i="4"/>
  <c r="R234" i="4" s="1"/>
  <c r="X234" i="4" s="1"/>
  <c r="M236" i="3"/>
  <c r="K235" i="3"/>
  <c r="O234" i="3"/>
  <c r="P234" i="3" s="1"/>
  <c r="V234" i="3" s="1"/>
  <c r="Q234" i="3"/>
  <c r="S235" i="4" l="1"/>
  <c r="O237" i="4"/>
  <c r="T233" i="3"/>
  <c r="U233" i="3"/>
  <c r="W235" i="3"/>
  <c r="X234" i="3"/>
  <c r="Y234" i="3" s="1"/>
  <c r="M237" i="4"/>
  <c r="W233" i="4"/>
  <c r="V233" i="4"/>
  <c r="K236" i="4"/>
  <c r="S236" i="4" s="1"/>
  <c r="Q235" i="4"/>
  <c r="R235" i="4" s="1"/>
  <c r="X235" i="4" s="1"/>
  <c r="Y235" i="4"/>
  <c r="Z234" i="4"/>
  <c r="AA234" i="4" s="1"/>
  <c r="O235" i="3"/>
  <c r="P235" i="3" s="1"/>
  <c r="V235" i="3" s="1"/>
  <c r="K236" i="3"/>
  <c r="Q236" i="3" s="1"/>
  <c r="M237" i="3"/>
  <c r="Q235" i="3"/>
  <c r="O238" i="4" l="1"/>
  <c r="U234" i="3"/>
  <c r="T234" i="3"/>
  <c r="W236" i="3"/>
  <c r="X235" i="3"/>
  <c r="Y235" i="3" s="1"/>
  <c r="M238" i="4"/>
  <c r="W234" i="4"/>
  <c r="V234" i="4"/>
  <c r="Y236" i="4"/>
  <c r="Z235" i="4"/>
  <c r="AA235" i="4" s="1"/>
  <c r="K237" i="4"/>
  <c r="S237" i="4" s="1"/>
  <c r="Q236" i="4"/>
  <c r="R236" i="4" s="1"/>
  <c r="X236" i="4" s="1"/>
  <c r="M238" i="3"/>
  <c r="K237" i="3"/>
  <c r="O236" i="3"/>
  <c r="P236" i="3" s="1"/>
  <c r="V236" i="3" s="1"/>
  <c r="O239" i="4" l="1"/>
  <c r="U235" i="3"/>
  <c r="T235" i="3"/>
  <c r="W237" i="3"/>
  <c r="X236" i="3"/>
  <c r="Y236" i="3" s="1"/>
  <c r="W235" i="4"/>
  <c r="V235" i="4"/>
  <c r="Q237" i="4"/>
  <c r="R237" i="4" s="1"/>
  <c r="X237" i="4" s="1"/>
  <c r="K238" i="4"/>
  <c r="S238" i="4" s="1"/>
  <c r="M239" i="4"/>
  <c r="Y237" i="4"/>
  <c r="Z236" i="4"/>
  <c r="AA236" i="4" s="1"/>
  <c r="K238" i="3"/>
  <c r="O237" i="3"/>
  <c r="P237" i="3" s="1"/>
  <c r="V237" i="3" s="1"/>
  <c r="M239" i="3"/>
  <c r="Q237" i="3"/>
  <c r="O240" i="4" l="1"/>
  <c r="T236" i="3"/>
  <c r="U236" i="3"/>
  <c r="W238" i="3"/>
  <c r="X237" i="3"/>
  <c r="Y237" i="3" s="1"/>
  <c r="V236" i="4"/>
  <c r="W236" i="4"/>
  <c r="Y238" i="4"/>
  <c r="Z237" i="4"/>
  <c r="AA237" i="4" s="1"/>
  <c r="K239" i="4"/>
  <c r="S239" i="4" s="1"/>
  <c r="Q238" i="4"/>
  <c r="R238" i="4" s="1"/>
  <c r="X238" i="4" s="1"/>
  <c r="M240" i="4"/>
  <c r="K239" i="3"/>
  <c r="O238" i="3"/>
  <c r="P238" i="3" s="1"/>
  <c r="V238" i="3" s="1"/>
  <c r="M240" i="3"/>
  <c r="Q238" i="3"/>
  <c r="O241" i="4" l="1"/>
  <c r="U237" i="3"/>
  <c r="T237" i="3"/>
  <c r="X238" i="3"/>
  <c r="Y238" i="3" s="1"/>
  <c r="W239" i="3"/>
  <c r="Y239" i="4"/>
  <c r="Z238" i="4"/>
  <c r="AA238" i="4" s="1"/>
  <c r="M241" i="4"/>
  <c r="W237" i="4"/>
  <c r="V237" i="4"/>
  <c r="K240" i="4"/>
  <c r="S240" i="4" s="1"/>
  <c r="Q239" i="4"/>
  <c r="R239" i="4" s="1"/>
  <c r="X239" i="4" s="1"/>
  <c r="M241" i="3"/>
  <c r="O239" i="3"/>
  <c r="P239" i="3" s="1"/>
  <c r="V239" i="3" s="1"/>
  <c r="K240" i="3"/>
  <c r="Q239" i="3"/>
  <c r="O242" i="4" l="1"/>
  <c r="X239" i="3"/>
  <c r="Y239" i="3" s="1"/>
  <c r="W240" i="3"/>
  <c r="T238" i="3"/>
  <c r="U238" i="3"/>
  <c r="M242" i="4"/>
  <c r="W238" i="4"/>
  <c r="V238" i="4"/>
  <c r="K241" i="4"/>
  <c r="S241" i="4" s="1"/>
  <c r="Q240" i="4"/>
  <c r="R240" i="4" s="1"/>
  <c r="X240" i="4" s="1"/>
  <c r="Y240" i="4"/>
  <c r="Z239" i="4"/>
  <c r="AA239" i="4" s="1"/>
  <c r="K241" i="3"/>
  <c r="O240" i="3"/>
  <c r="P240" i="3" s="1"/>
  <c r="V240" i="3" s="1"/>
  <c r="Q240" i="3"/>
  <c r="M242" i="3"/>
  <c r="Q241" i="3"/>
  <c r="O243" i="4" l="1"/>
  <c r="W241" i="3"/>
  <c r="X240" i="3"/>
  <c r="Y240" i="3" s="1"/>
  <c r="T239" i="3"/>
  <c r="U239" i="3"/>
  <c r="M243" i="4"/>
  <c r="W239" i="4"/>
  <c r="V239" i="4"/>
  <c r="Y241" i="4"/>
  <c r="Z240" i="4"/>
  <c r="AA240" i="4" s="1"/>
  <c r="Q241" i="4"/>
  <c r="R241" i="4" s="1"/>
  <c r="X241" i="4" s="1"/>
  <c r="K242" i="4"/>
  <c r="S242" i="4" s="1"/>
  <c r="M243" i="3"/>
  <c r="K242" i="3"/>
  <c r="O241" i="3"/>
  <c r="P241" i="3" s="1"/>
  <c r="V241" i="3" s="1"/>
  <c r="O244" i="4" l="1"/>
  <c r="U240" i="3"/>
  <c r="T240" i="3"/>
  <c r="W242" i="3"/>
  <c r="X241" i="3"/>
  <c r="Y241" i="3" s="1"/>
  <c r="K243" i="4"/>
  <c r="S243" i="4" s="1"/>
  <c r="Q242" i="4"/>
  <c r="R242" i="4" s="1"/>
  <c r="X242" i="4" s="1"/>
  <c r="V240" i="4"/>
  <c r="W240" i="4"/>
  <c r="M244" i="4"/>
  <c r="Y242" i="4"/>
  <c r="Z241" i="4"/>
  <c r="AA241" i="4" s="1"/>
  <c r="K243" i="3"/>
  <c r="Q243" i="3" s="1"/>
  <c r="O242" i="3"/>
  <c r="P242" i="3" s="1"/>
  <c r="V242" i="3" s="1"/>
  <c r="Q242" i="3"/>
  <c r="M244" i="3"/>
  <c r="O245" i="4" l="1"/>
  <c r="U241" i="3"/>
  <c r="T241" i="3"/>
  <c r="W243" i="3"/>
  <c r="X242" i="3"/>
  <c r="Y242" i="3" s="1"/>
  <c r="Y243" i="4"/>
  <c r="Z242" i="4"/>
  <c r="AA242" i="4" s="1"/>
  <c r="M245" i="4"/>
  <c r="W241" i="4"/>
  <c r="V241" i="4"/>
  <c r="K244" i="4"/>
  <c r="S244" i="4" s="1"/>
  <c r="Q243" i="4"/>
  <c r="R243" i="4" s="1"/>
  <c r="X243" i="4" s="1"/>
  <c r="M245" i="3"/>
  <c r="O243" i="3"/>
  <c r="P243" i="3" s="1"/>
  <c r="V243" i="3" s="1"/>
  <c r="K244" i="3"/>
  <c r="Q244" i="3" s="1"/>
  <c r="O246" i="4" l="1"/>
  <c r="T242" i="3"/>
  <c r="U242" i="3"/>
  <c r="X243" i="3"/>
  <c r="Y243" i="3" s="1"/>
  <c r="W244" i="3"/>
  <c r="K245" i="4"/>
  <c r="S245" i="4" s="1"/>
  <c r="Q244" i="4"/>
  <c r="R244" i="4" s="1"/>
  <c r="X244" i="4" s="1"/>
  <c r="M246" i="4"/>
  <c r="W242" i="4"/>
  <c r="V242" i="4"/>
  <c r="Y244" i="4"/>
  <c r="Z243" i="4"/>
  <c r="AA243" i="4" s="1"/>
  <c r="M246" i="3"/>
  <c r="K245" i="3"/>
  <c r="O244" i="3"/>
  <c r="P244" i="3" s="1"/>
  <c r="V244" i="3" s="1"/>
  <c r="O247" i="4" l="1"/>
  <c r="X244" i="3"/>
  <c r="Y244" i="3" s="1"/>
  <c r="W245" i="3"/>
  <c r="T243" i="3"/>
  <c r="U243" i="3"/>
  <c r="W243" i="4"/>
  <c r="V243" i="4"/>
  <c r="M247" i="4"/>
  <c r="Y245" i="4"/>
  <c r="Z244" i="4"/>
  <c r="AA244" i="4" s="1"/>
  <c r="Q245" i="4"/>
  <c r="R245" i="4" s="1"/>
  <c r="X245" i="4" s="1"/>
  <c r="K246" i="4"/>
  <c r="S246" i="4" s="1"/>
  <c r="M247" i="3"/>
  <c r="O245" i="3"/>
  <c r="P245" i="3" s="1"/>
  <c r="V245" i="3" s="1"/>
  <c r="K246" i="3"/>
  <c r="Q245" i="3"/>
  <c r="O248" i="4" l="1"/>
  <c r="X245" i="3"/>
  <c r="Y245" i="3" s="1"/>
  <c r="W246" i="3"/>
  <c r="T244" i="3"/>
  <c r="U244" i="3"/>
  <c r="M248" i="4"/>
  <c r="V244" i="4"/>
  <c r="W244" i="4"/>
  <c r="K247" i="4"/>
  <c r="Q246" i="4"/>
  <c r="R246" i="4" s="1"/>
  <c r="X246" i="4" s="1"/>
  <c r="Y246" i="4"/>
  <c r="Z245" i="4"/>
  <c r="AA245" i="4" s="1"/>
  <c r="M248" i="3"/>
  <c r="K247" i="3"/>
  <c r="O246" i="3"/>
  <c r="P246" i="3" s="1"/>
  <c r="V246" i="3" s="1"/>
  <c r="Q246" i="3"/>
  <c r="S247" i="4" l="1"/>
  <c r="O249" i="4"/>
  <c r="X246" i="3"/>
  <c r="Y246" i="3" s="1"/>
  <c r="W247" i="3"/>
  <c r="T245" i="3"/>
  <c r="U245" i="3"/>
  <c r="Y247" i="4"/>
  <c r="Z246" i="4"/>
  <c r="AA246" i="4" s="1"/>
  <c r="K248" i="4"/>
  <c r="S248" i="4" s="1"/>
  <c r="Q247" i="4"/>
  <c r="R247" i="4" s="1"/>
  <c r="X247" i="4" s="1"/>
  <c r="M249" i="4"/>
  <c r="W245" i="4"/>
  <c r="V245" i="4"/>
  <c r="O247" i="3"/>
  <c r="P247" i="3" s="1"/>
  <c r="V247" i="3" s="1"/>
  <c r="K248" i="3"/>
  <c r="Q248" i="3" s="1"/>
  <c r="M249" i="3"/>
  <c r="Q247" i="3"/>
  <c r="O250" i="4" l="1"/>
  <c r="X247" i="3"/>
  <c r="Y247" i="3" s="1"/>
  <c r="W248" i="3"/>
  <c r="T246" i="3"/>
  <c r="U246" i="3"/>
  <c r="K249" i="4"/>
  <c r="S249" i="4" s="1"/>
  <c r="Q248" i="4"/>
  <c r="R248" i="4" s="1"/>
  <c r="X248" i="4" s="1"/>
  <c r="M250" i="4"/>
  <c r="W246" i="4"/>
  <c r="V246" i="4"/>
  <c r="Y248" i="4"/>
  <c r="Z247" i="4"/>
  <c r="AA247" i="4" s="1"/>
  <c r="M250" i="3"/>
  <c r="K249" i="3"/>
  <c r="O248" i="3"/>
  <c r="P248" i="3" s="1"/>
  <c r="V248" i="3" s="1"/>
  <c r="O251" i="4" l="1"/>
  <c r="X248" i="3"/>
  <c r="Y248" i="3" s="1"/>
  <c r="W249" i="3"/>
  <c r="T247" i="3"/>
  <c r="U247" i="3"/>
  <c r="M251" i="4"/>
  <c r="W247" i="4"/>
  <c r="V247" i="4"/>
  <c r="Y249" i="4"/>
  <c r="Z248" i="4"/>
  <c r="AA248" i="4" s="1"/>
  <c r="Q249" i="4"/>
  <c r="R249" i="4" s="1"/>
  <c r="X249" i="4" s="1"/>
  <c r="K250" i="4"/>
  <c r="S250" i="4" s="1"/>
  <c r="M251" i="3"/>
  <c r="K250" i="3"/>
  <c r="Q250" i="3" s="1"/>
  <c r="O249" i="3"/>
  <c r="P249" i="3" s="1"/>
  <c r="V249" i="3" s="1"/>
  <c r="Q249" i="3"/>
  <c r="O252" i="4" l="1"/>
  <c r="W250" i="3"/>
  <c r="X249" i="3"/>
  <c r="Y249" i="3" s="1"/>
  <c r="U248" i="3"/>
  <c r="T248" i="3"/>
  <c r="K251" i="4"/>
  <c r="S251" i="4" s="1"/>
  <c r="Q250" i="4"/>
  <c r="R250" i="4" s="1"/>
  <c r="X250" i="4" s="1"/>
  <c r="V248" i="4"/>
  <c r="W248" i="4"/>
  <c r="M252" i="4"/>
  <c r="Y250" i="4"/>
  <c r="Z249" i="4"/>
  <c r="AA249" i="4" s="1"/>
  <c r="K251" i="3"/>
  <c r="O250" i="3"/>
  <c r="P250" i="3" s="1"/>
  <c r="V250" i="3" s="1"/>
  <c r="M252" i="3"/>
  <c r="O253" i="4" l="1"/>
  <c r="U249" i="3"/>
  <c r="T249" i="3"/>
  <c r="W251" i="3"/>
  <c r="X250" i="3"/>
  <c r="Y250" i="3" s="1"/>
  <c r="Y251" i="4"/>
  <c r="Z250" i="4"/>
  <c r="AA250" i="4" s="1"/>
  <c r="M253" i="4"/>
  <c r="W249" i="4"/>
  <c r="V249" i="4"/>
  <c r="K252" i="4"/>
  <c r="S252" i="4" s="1"/>
  <c r="Q251" i="4"/>
  <c r="R251" i="4" s="1"/>
  <c r="X251" i="4" s="1"/>
  <c r="O251" i="3"/>
  <c r="P251" i="3" s="1"/>
  <c r="V251" i="3" s="1"/>
  <c r="K252" i="3"/>
  <c r="M253" i="3"/>
  <c r="Q251" i="3"/>
  <c r="O254" i="4" l="1"/>
  <c r="T250" i="3"/>
  <c r="U250" i="3"/>
  <c r="X251" i="3"/>
  <c r="Y251" i="3" s="1"/>
  <c r="W252" i="3"/>
  <c r="K253" i="4"/>
  <c r="Q252" i="4"/>
  <c r="R252" i="4" s="1"/>
  <c r="X252" i="4" s="1"/>
  <c r="M254" i="4"/>
  <c r="W250" i="4"/>
  <c r="V250" i="4"/>
  <c r="Y252" i="4"/>
  <c r="Z251" i="4"/>
  <c r="AA251" i="4" s="1"/>
  <c r="M254" i="3"/>
  <c r="O252" i="3"/>
  <c r="P252" i="3" s="1"/>
  <c r="V252" i="3" s="1"/>
  <c r="K253" i="3"/>
  <c r="Q252" i="3"/>
  <c r="S253" i="4" l="1"/>
  <c r="O255" i="4"/>
  <c r="W253" i="3"/>
  <c r="X252" i="3"/>
  <c r="Y252" i="3" s="1"/>
  <c r="U251" i="3"/>
  <c r="T251" i="3"/>
  <c r="W251" i="4"/>
  <c r="V251" i="4"/>
  <c r="M255" i="4"/>
  <c r="Y253" i="4"/>
  <c r="Y254" i="4" s="1"/>
  <c r="Z252" i="4"/>
  <c r="AA252" i="4" s="1"/>
  <c r="Q253" i="4"/>
  <c r="R253" i="4" s="1"/>
  <c r="X253" i="4" s="1"/>
  <c r="K254" i="4"/>
  <c r="O253" i="3"/>
  <c r="P253" i="3" s="1"/>
  <c r="V253" i="3" s="1"/>
  <c r="K254" i="3"/>
  <c r="Q254" i="3" s="1"/>
  <c r="Q253" i="3"/>
  <c r="M255" i="3"/>
  <c r="S254" i="4" l="1"/>
  <c r="Z254" i="4"/>
  <c r="AA254" i="4" s="1"/>
  <c r="Y255" i="4"/>
  <c r="O256" i="4"/>
  <c r="T252" i="3"/>
  <c r="U252" i="3"/>
  <c r="X253" i="3"/>
  <c r="Y253" i="3" s="1"/>
  <c r="W254" i="3"/>
  <c r="K255" i="4"/>
  <c r="S255" i="4" s="1"/>
  <c r="Q254" i="4"/>
  <c r="R254" i="4" s="1"/>
  <c r="X254" i="4" s="1"/>
  <c r="M256" i="4"/>
  <c r="V252" i="4"/>
  <c r="W252" i="4"/>
  <c r="Z253" i="4"/>
  <c r="AA253" i="4" s="1"/>
  <c r="M256" i="3"/>
  <c r="K255" i="3"/>
  <c r="O254" i="3"/>
  <c r="P254" i="3" s="1"/>
  <c r="V254" i="3" s="1"/>
  <c r="Z255" i="4" l="1"/>
  <c r="AA255" i="4" s="1"/>
  <c r="Y256" i="4"/>
  <c r="O257" i="4"/>
  <c r="W255" i="3"/>
  <c r="X254" i="3"/>
  <c r="Y254" i="3" s="1"/>
  <c r="U253" i="3"/>
  <c r="T253" i="3"/>
  <c r="W253" i="4"/>
  <c r="V253" i="4"/>
  <c r="M257" i="4"/>
  <c r="K256" i="4"/>
  <c r="Q255" i="4"/>
  <c r="R255" i="4" s="1"/>
  <c r="X255" i="4" s="1"/>
  <c r="O255" i="3"/>
  <c r="P255" i="3" s="1"/>
  <c r="V255" i="3" s="1"/>
  <c r="K256" i="3"/>
  <c r="M257" i="3"/>
  <c r="Q255" i="3"/>
  <c r="S256" i="4" l="1"/>
  <c r="O258" i="4"/>
  <c r="Z256" i="4"/>
  <c r="AA256" i="4" s="1"/>
  <c r="Y257" i="4"/>
  <c r="U254" i="3"/>
  <c r="T254" i="3"/>
  <c r="X255" i="3"/>
  <c r="Y255" i="3" s="1"/>
  <c r="W256" i="3"/>
  <c r="W254" i="4"/>
  <c r="V254" i="4"/>
  <c r="K257" i="4"/>
  <c r="Q256" i="4"/>
  <c r="R256" i="4" s="1"/>
  <c r="X256" i="4" s="1"/>
  <c r="M258" i="4"/>
  <c r="M258" i="3"/>
  <c r="K257" i="3"/>
  <c r="O256" i="3"/>
  <c r="P256" i="3" s="1"/>
  <c r="V256" i="3" s="1"/>
  <c r="Q256" i="3"/>
  <c r="S257" i="4" l="1"/>
  <c r="O259" i="4"/>
  <c r="Z257" i="4"/>
  <c r="AA257" i="4" s="1"/>
  <c r="Y258" i="4"/>
  <c r="X256" i="3"/>
  <c r="Y256" i="3" s="1"/>
  <c r="W257" i="3"/>
  <c r="U255" i="3"/>
  <c r="T255" i="3"/>
  <c r="W255" i="4"/>
  <c r="V255" i="4"/>
  <c r="Q257" i="4"/>
  <c r="R257" i="4" s="1"/>
  <c r="X257" i="4" s="1"/>
  <c r="K258" i="4"/>
  <c r="M259" i="4"/>
  <c r="M259" i="3"/>
  <c r="K258" i="3"/>
  <c r="Q258" i="3" s="1"/>
  <c r="O257" i="3"/>
  <c r="P257" i="3" s="1"/>
  <c r="V257" i="3" s="1"/>
  <c r="Q257" i="3"/>
  <c r="S258" i="4" l="1"/>
  <c r="O260" i="4"/>
  <c r="Z258" i="4"/>
  <c r="AA258" i="4" s="1"/>
  <c r="Y259" i="4"/>
  <c r="X257" i="3"/>
  <c r="Y257" i="3" s="1"/>
  <c r="W258" i="3"/>
  <c r="U256" i="3"/>
  <c r="T256" i="3"/>
  <c r="M260" i="4"/>
  <c r="K259" i="4"/>
  <c r="S259" i="4" s="1"/>
  <c r="Q258" i="4"/>
  <c r="R258" i="4" s="1"/>
  <c r="X258" i="4" s="1"/>
  <c r="V256" i="4"/>
  <c r="W256" i="4"/>
  <c r="K259" i="3"/>
  <c r="Q259" i="3" s="1"/>
  <c r="O258" i="3"/>
  <c r="P258" i="3" s="1"/>
  <c r="V258" i="3" s="1"/>
  <c r="M260" i="3"/>
  <c r="O261" i="4" l="1"/>
  <c r="Y260" i="4"/>
  <c r="Z259" i="4"/>
  <c r="AA259" i="4" s="1"/>
  <c r="W259" i="3"/>
  <c r="X258" i="3"/>
  <c r="Y258" i="3" s="1"/>
  <c r="T257" i="3"/>
  <c r="U257" i="3"/>
  <c r="K260" i="4"/>
  <c r="S260" i="4" s="1"/>
  <c r="Q259" i="4"/>
  <c r="R259" i="4" s="1"/>
  <c r="X259" i="4" s="1"/>
  <c r="W257" i="4"/>
  <c r="V257" i="4"/>
  <c r="M261" i="4"/>
  <c r="M261" i="3"/>
  <c r="O259" i="3"/>
  <c r="P259" i="3" s="1"/>
  <c r="V259" i="3" s="1"/>
  <c r="K260" i="3"/>
  <c r="Z260" i="4" l="1"/>
  <c r="AA260" i="4" s="1"/>
  <c r="Y261" i="4"/>
  <c r="O262" i="4"/>
  <c r="T258" i="3"/>
  <c r="U258" i="3"/>
  <c r="W260" i="3"/>
  <c r="X259" i="3"/>
  <c r="Y259" i="3" s="1"/>
  <c r="M262" i="4"/>
  <c r="W258" i="4"/>
  <c r="V258" i="4"/>
  <c r="K261" i="4"/>
  <c r="S261" i="4" s="1"/>
  <c r="Q260" i="4"/>
  <c r="R260" i="4" s="1"/>
  <c r="X260" i="4" s="1"/>
  <c r="M262" i="3"/>
  <c r="K261" i="3"/>
  <c r="O260" i="3"/>
  <c r="P260" i="3" s="1"/>
  <c r="V260" i="3" s="1"/>
  <c r="Q260" i="3"/>
  <c r="O263" i="4" l="1"/>
  <c r="Z261" i="4"/>
  <c r="AA261" i="4" s="1"/>
  <c r="Y262" i="4"/>
  <c r="T259" i="3"/>
  <c r="U259" i="3"/>
  <c r="X260" i="3"/>
  <c r="Y260" i="3" s="1"/>
  <c r="W261" i="3"/>
  <c r="Q261" i="4"/>
  <c r="R261" i="4" s="1"/>
  <c r="X261" i="4" s="1"/>
  <c r="K262" i="4"/>
  <c r="S262" i="4" s="1"/>
  <c r="M263" i="4"/>
  <c r="W259" i="4"/>
  <c r="V259" i="4"/>
  <c r="K262" i="3"/>
  <c r="O261" i="3"/>
  <c r="P261" i="3" s="1"/>
  <c r="V261" i="3" s="1"/>
  <c r="Q261" i="3"/>
  <c r="M263" i="3"/>
  <c r="Y263" i="4" l="1"/>
  <c r="Z262" i="4"/>
  <c r="AA262" i="4" s="1"/>
  <c r="O264" i="4"/>
  <c r="X261" i="3"/>
  <c r="Y261" i="3" s="1"/>
  <c r="W262" i="3"/>
  <c r="T260" i="3"/>
  <c r="U260" i="3"/>
  <c r="M264" i="4"/>
  <c r="V260" i="4"/>
  <c r="W260" i="4"/>
  <c r="K263" i="4"/>
  <c r="S263" i="4" s="1"/>
  <c r="Q262" i="4"/>
  <c r="R262" i="4" s="1"/>
  <c r="X262" i="4" s="1"/>
  <c r="K263" i="3"/>
  <c r="O262" i="3"/>
  <c r="P262" i="3" s="1"/>
  <c r="V262" i="3" s="1"/>
  <c r="Q262" i="3"/>
  <c r="M264" i="3"/>
  <c r="O265" i="4" l="1"/>
  <c r="Y264" i="4"/>
  <c r="Z263" i="4"/>
  <c r="AA263" i="4" s="1"/>
  <c r="X262" i="3"/>
  <c r="Y262" i="3" s="1"/>
  <c r="W263" i="3"/>
  <c r="U261" i="3"/>
  <c r="T261" i="3"/>
  <c r="M265" i="4"/>
  <c r="K264" i="4"/>
  <c r="S264" i="4" s="1"/>
  <c r="Q263" i="4"/>
  <c r="R263" i="4" s="1"/>
  <c r="X263" i="4" s="1"/>
  <c r="W261" i="4"/>
  <c r="V261" i="4"/>
  <c r="M265" i="3"/>
  <c r="O263" i="3"/>
  <c r="P263" i="3" s="1"/>
  <c r="V263" i="3" s="1"/>
  <c r="K264" i="3"/>
  <c r="Q263" i="3"/>
  <c r="Z264" i="4" l="1"/>
  <c r="AA264" i="4" s="1"/>
  <c r="Y265" i="4"/>
  <c r="O266" i="4"/>
  <c r="W264" i="3"/>
  <c r="X263" i="3"/>
  <c r="Y263" i="3" s="1"/>
  <c r="T262" i="3"/>
  <c r="U262" i="3"/>
  <c r="M266" i="4"/>
  <c r="W262" i="4"/>
  <c r="V262" i="4"/>
  <c r="K265" i="4"/>
  <c r="S265" i="4" s="1"/>
  <c r="Q264" i="4"/>
  <c r="R264" i="4" s="1"/>
  <c r="X264" i="4" s="1"/>
  <c r="K265" i="3"/>
  <c r="O264" i="3"/>
  <c r="P264" i="3" s="1"/>
  <c r="V264" i="3" s="1"/>
  <c r="M266" i="3"/>
  <c r="Q264" i="3"/>
  <c r="O267" i="4" l="1"/>
  <c r="Y266" i="4"/>
  <c r="Z265" i="4"/>
  <c r="AA265" i="4" s="1"/>
  <c r="U263" i="3"/>
  <c r="T263" i="3"/>
  <c r="X264" i="3"/>
  <c r="Y264" i="3" s="1"/>
  <c r="W265" i="3"/>
  <c r="W263" i="4"/>
  <c r="V263" i="4"/>
  <c r="M267" i="4"/>
  <c r="Q265" i="4"/>
  <c r="R265" i="4" s="1"/>
  <c r="X265" i="4" s="1"/>
  <c r="K266" i="4"/>
  <c r="S266" i="4" s="1"/>
  <c r="M267" i="3"/>
  <c r="O265" i="3"/>
  <c r="P265" i="3" s="1"/>
  <c r="V265" i="3" s="1"/>
  <c r="K266" i="3"/>
  <c r="Q265" i="3"/>
  <c r="O268" i="4" l="1"/>
  <c r="Y267" i="4"/>
  <c r="Z266" i="4"/>
  <c r="AA266" i="4" s="1"/>
  <c r="W266" i="3"/>
  <c r="X265" i="3"/>
  <c r="Y265" i="3" s="1"/>
  <c r="T264" i="3"/>
  <c r="U264" i="3"/>
  <c r="M268" i="4"/>
  <c r="K267" i="4"/>
  <c r="S267" i="4" s="1"/>
  <c r="Q266" i="4"/>
  <c r="R266" i="4" s="1"/>
  <c r="X266" i="4" s="1"/>
  <c r="V264" i="4"/>
  <c r="W264" i="4"/>
  <c r="K267" i="3"/>
  <c r="Q267" i="3" s="1"/>
  <c r="O266" i="3"/>
  <c r="P266" i="3" s="1"/>
  <c r="V266" i="3" s="1"/>
  <c r="Q266" i="3"/>
  <c r="M268" i="3"/>
  <c r="Y268" i="4" l="1"/>
  <c r="Z267" i="4"/>
  <c r="AA267" i="4" s="1"/>
  <c r="O269" i="4"/>
  <c r="T265" i="3"/>
  <c r="U265" i="3"/>
  <c r="W267" i="3"/>
  <c r="X266" i="3"/>
  <c r="Y266" i="3" s="1"/>
  <c r="W265" i="4"/>
  <c r="V265" i="4"/>
  <c r="K268" i="4"/>
  <c r="S268" i="4" s="1"/>
  <c r="Q267" i="4"/>
  <c r="R267" i="4" s="1"/>
  <c r="X267" i="4" s="1"/>
  <c r="M269" i="4"/>
  <c r="M269" i="3"/>
  <c r="O267" i="3"/>
  <c r="P267" i="3" s="1"/>
  <c r="V267" i="3" s="1"/>
  <c r="K268" i="3"/>
  <c r="Q268" i="3" s="1"/>
  <c r="O270" i="4" l="1"/>
  <c r="Z268" i="4"/>
  <c r="AA268" i="4" s="1"/>
  <c r="Y269" i="4"/>
  <c r="T266" i="3"/>
  <c r="U266" i="3"/>
  <c r="W268" i="3"/>
  <c r="X267" i="3"/>
  <c r="Y267" i="3" s="1"/>
  <c r="M270" i="4"/>
  <c r="W266" i="4"/>
  <c r="V266" i="4"/>
  <c r="K269" i="4"/>
  <c r="S269" i="4" s="1"/>
  <c r="Q268" i="4"/>
  <c r="R268" i="4" s="1"/>
  <c r="X268" i="4" s="1"/>
  <c r="M270" i="3"/>
  <c r="K269" i="3"/>
  <c r="O268" i="3"/>
  <c r="P268" i="3" s="1"/>
  <c r="V268" i="3" s="1"/>
  <c r="Z269" i="4" l="1"/>
  <c r="AA269" i="4" s="1"/>
  <c r="Y270" i="4"/>
  <c r="O271" i="4"/>
  <c r="U267" i="3"/>
  <c r="T267" i="3"/>
  <c r="W269" i="3"/>
  <c r="X268" i="3"/>
  <c r="Y268" i="3" s="1"/>
  <c r="Q269" i="4"/>
  <c r="R269" i="4" s="1"/>
  <c r="X269" i="4" s="1"/>
  <c r="K270" i="4"/>
  <c r="S270" i="4" s="1"/>
  <c r="M271" i="4"/>
  <c r="W267" i="4"/>
  <c r="V267" i="4"/>
  <c r="M271" i="3"/>
  <c r="K270" i="3"/>
  <c r="O269" i="3"/>
  <c r="P269" i="3" s="1"/>
  <c r="V269" i="3" s="1"/>
  <c r="Q269" i="3"/>
  <c r="O272" i="4" l="1"/>
  <c r="Y271" i="4"/>
  <c r="Z270" i="4"/>
  <c r="AA270" i="4" s="1"/>
  <c r="U268" i="3"/>
  <c r="T268" i="3"/>
  <c r="W270" i="3"/>
  <c r="X269" i="3"/>
  <c r="Y269" i="3" s="1"/>
  <c r="V268" i="4"/>
  <c r="W268" i="4"/>
  <c r="M272" i="4"/>
  <c r="K271" i="4"/>
  <c r="Q270" i="4"/>
  <c r="R270" i="4" s="1"/>
  <c r="X270" i="4" s="1"/>
  <c r="K271" i="3"/>
  <c r="O270" i="3"/>
  <c r="P270" i="3" s="1"/>
  <c r="V270" i="3" s="1"/>
  <c r="M272" i="3"/>
  <c r="Q270" i="3"/>
  <c r="S271" i="4" l="1"/>
  <c r="Z271" i="4"/>
  <c r="AA271" i="4" s="1"/>
  <c r="Y272" i="4"/>
  <c r="O273" i="4"/>
  <c r="T269" i="3"/>
  <c r="U269" i="3"/>
  <c r="W271" i="3"/>
  <c r="X270" i="3"/>
  <c r="Y270" i="3" s="1"/>
  <c r="W269" i="4"/>
  <c r="V269" i="4"/>
  <c r="K272" i="4"/>
  <c r="Q271" i="4"/>
  <c r="R271" i="4" s="1"/>
  <c r="X271" i="4" s="1"/>
  <c r="M273" i="4"/>
  <c r="O271" i="3"/>
  <c r="P271" i="3" s="1"/>
  <c r="V271" i="3" s="1"/>
  <c r="K272" i="3"/>
  <c r="Q272" i="3" s="1"/>
  <c r="Q271" i="3"/>
  <c r="M273" i="3"/>
  <c r="O274" i="4" l="1"/>
  <c r="S272" i="4"/>
  <c r="Y273" i="4"/>
  <c r="Z272" i="4"/>
  <c r="AA272" i="4" s="1"/>
  <c r="U270" i="3"/>
  <c r="T270" i="3"/>
  <c r="W272" i="3"/>
  <c r="X271" i="3"/>
  <c r="Y271" i="3" s="1"/>
  <c r="M274" i="4"/>
  <c r="K273" i="4"/>
  <c r="S273" i="4" s="1"/>
  <c r="Q272" i="4"/>
  <c r="R272" i="4" s="1"/>
  <c r="X272" i="4" s="1"/>
  <c r="W270" i="4"/>
  <c r="V270" i="4"/>
  <c r="O272" i="3"/>
  <c r="P272" i="3" s="1"/>
  <c r="V272" i="3" s="1"/>
  <c r="K273" i="3"/>
  <c r="M274" i="3"/>
  <c r="Y274" i="4" l="1"/>
  <c r="Z273" i="4"/>
  <c r="AA273" i="4" s="1"/>
  <c r="O275" i="4"/>
  <c r="U271" i="3"/>
  <c r="T271" i="3"/>
  <c r="W273" i="3"/>
  <c r="X272" i="3"/>
  <c r="Y272" i="3" s="1"/>
  <c r="Q273" i="4"/>
  <c r="R273" i="4" s="1"/>
  <c r="X273" i="4" s="1"/>
  <c r="K274" i="4"/>
  <c r="S274" i="4" s="1"/>
  <c r="W271" i="4"/>
  <c r="V271" i="4"/>
  <c r="M275" i="4"/>
  <c r="K274" i="3"/>
  <c r="O273" i="3"/>
  <c r="P273" i="3" s="1"/>
  <c r="V273" i="3" s="1"/>
  <c r="M275" i="3"/>
  <c r="Q273" i="3"/>
  <c r="O276" i="4" l="1"/>
  <c r="Y275" i="4"/>
  <c r="Z274" i="4"/>
  <c r="AA274" i="4" s="1"/>
  <c r="U272" i="3"/>
  <c r="T272" i="3"/>
  <c r="W274" i="3"/>
  <c r="X273" i="3"/>
  <c r="Y273" i="3" s="1"/>
  <c r="M276" i="4"/>
  <c r="K275" i="4"/>
  <c r="S275" i="4" s="1"/>
  <c r="Q274" i="4"/>
  <c r="R274" i="4" s="1"/>
  <c r="X274" i="4" s="1"/>
  <c r="V272" i="4"/>
  <c r="W272" i="4"/>
  <c r="K275" i="3"/>
  <c r="Q275" i="3" s="1"/>
  <c r="O274" i="3"/>
  <c r="P274" i="3" s="1"/>
  <c r="V274" i="3" s="1"/>
  <c r="M276" i="3"/>
  <c r="Q274" i="3"/>
  <c r="O277" i="4" l="1"/>
  <c r="Y276" i="4"/>
  <c r="Z275" i="4"/>
  <c r="AA275" i="4" s="1"/>
  <c r="U273" i="3"/>
  <c r="T273" i="3"/>
  <c r="W275" i="3"/>
  <c r="X274" i="3"/>
  <c r="Y274" i="3" s="1"/>
  <c r="M277" i="4"/>
  <c r="W273" i="4"/>
  <c r="V273" i="4"/>
  <c r="K276" i="4"/>
  <c r="Q275" i="4"/>
  <c r="R275" i="4" s="1"/>
  <c r="X275" i="4" s="1"/>
  <c r="M277" i="3"/>
  <c r="O275" i="3"/>
  <c r="P275" i="3" s="1"/>
  <c r="V275" i="3" s="1"/>
  <c r="K276" i="3"/>
  <c r="S276" i="4" l="1"/>
  <c r="O278" i="4"/>
  <c r="Z276" i="4"/>
  <c r="AA276" i="4" s="1"/>
  <c r="Y277" i="4"/>
  <c r="T274" i="3"/>
  <c r="U274" i="3"/>
  <c r="X275" i="3"/>
  <c r="Y275" i="3" s="1"/>
  <c r="W276" i="3"/>
  <c r="M278" i="4"/>
  <c r="W274" i="4"/>
  <c r="V274" i="4"/>
  <c r="K277" i="4"/>
  <c r="S277" i="4" s="1"/>
  <c r="Q276" i="4"/>
  <c r="R276" i="4" s="1"/>
  <c r="X276" i="4" s="1"/>
  <c r="M278" i="3"/>
  <c r="K277" i="3"/>
  <c r="Q277" i="3" s="1"/>
  <c r="O276" i="3"/>
  <c r="P276" i="3" s="1"/>
  <c r="V276" i="3" s="1"/>
  <c r="Q276" i="3"/>
  <c r="O279" i="4" l="1"/>
  <c r="Z277" i="4"/>
  <c r="AA277" i="4" s="1"/>
  <c r="Y278" i="4"/>
  <c r="X276" i="3"/>
  <c r="Y276" i="3" s="1"/>
  <c r="W277" i="3"/>
  <c r="T275" i="3"/>
  <c r="U275" i="3"/>
  <c r="M279" i="4"/>
  <c r="W275" i="4"/>
  <c r="V275" i="4"/>
  <c r="Q277" i="4"/>
  <c r="R277" i="4" s="1"/>
  <c r="X277" i="4" s="1"/>
  <c r="K278" i="4"/>
  <c r="K278" i="3"/>
  <c r="O277" i="3"/>
  <c r="P277" i="3" s="1"/>
  <c r="V277" i="3" s="1"/>
  <c r="M279" i="3"/>
  <c r="Y279" i="4" l="1"/>
  <c r="Z278" i="4"/>
  <c r="AA278" i="4" s="1"/>
  <c r="O280" i="4"/>
  <c r="S278" i="4"/>
  <c r="X277" i="3"/>
  <c r="Y277" i="3" s="1"/>
  <c r="W278" i="3"/>
  <c r="T276" i="3"/>
  <c r="U276" i="3"/>
  <c r="K279" i="4"/>
  <c r="S279" i="4" s="1"/>
  <c r="Q278" i="4"/>
  <c r="R278" i="4" s="1"/>
  <c r="X278" i="4" s="1"/>
  <c r="M280" i="4"/>
  <c r="V276" i="4"/>
  <c r="W276" i="4"/>
  <c r="K279" i="3"/>
  <c r="Q279" i="3" s="1"/>
  <c r="O278" i="3"/>
  <c r="P278" i="3" s="1"/>
  <c r="V278" i="3" s="1"/>
  <c r="Q278" i="3"/>
  <c r="M280" i="3"/>
  <c r="O281" i="4" l="1"/>
  <c r="Y280" i="4"/>
  <c r="Z279" i="4"/>
  <c r="AA279" i="4" s="1"/>
  <c r="X278" i="3"/>
  <c r="Y278" i="3" s="1"/>
  <c r="W279" i="3"/>
  <c r="U277" i="3"/>
  <c r="T277" i="3"/>
  <c r="M281" i="4"/>
  <c r="W277" i="4"/>
  <c r="V277" i="4"/>
  <c r="K280" i="4"/>
  <c r="S280" i="4" s="1"/>
  <c r="Q279" i="4"/>
  <c r="R279" i="4" s="1"/>
  <c r="X279" i="4" s="1"/>
  <c r="M281" i="3"/>
  <c r="O279" i="3"/>
  <c r="P279" i="3" s="1"/>
  <c r="V279" i="3" s="1"/>
  <c r="K280" i="3"/>
  <c r="O282" i="4" l="1"/>
  <c r="Y281" i="4"/>
  <c r="Z280" i="4"/>
  <c r="AA280" i="4" s="1"/>
  <c r="W280" i="3"/>
  <c r="X279" i="3"/>
  <c r="Y279" i="3" s="1"/>
  <c r="T278" i="3"/>
  <c r="U278" i="3"/>
  <c r="K281" i="4"/>
  <c r="S281" i="4" s="1"/>
  <c r="Q280" i="4"/>
  <c r="R280" i="4" s="1"/>
  <c r="X280" i="4" s="1"/>
  <c r="W278" i="4"/>
  <c r="V278" i="4"/>
  <c r="M282" i="4"/>
  <c r="K281" i="3"/>
  <c r="O280" i="3"/>
  <c r="P280" i="3" s="1"/>
  <c r="V280" i="3" s="1"/>
  <c r="Q280" i="3"/>
  <c r="M282" i="3"/>
  <c r="Q281" i="3"/>
  <c r="Z281" i="4" l="1"/>
  <c r="AA281" i="4" s="1"/>
  <c r="Y282" i="4"/>
  <c r="O283" i="4"/>
  <c r="U279" i="3"/>
  <c r="T279" i="3"/>
  <c r="W281" i="3"/>
  <c r="X280" i="3"/>
  <c r="Y280" i="3" s="1"/>
  <c r="M283" i="4"/>
  <c r="W279" i="4"/>
  <c r="V279" i="4"/>
  <c r="Q281" i="4"/>
  <c r="R281" i="4" s="1"/>
  <c r="X281" i="4" s="1"/>
  <c r="K282" i="4"/>
  <c r="M283" i="3"/>
  <c r="O281" i="3"/>
  <c r="P281" i="3" s="1"/>
  <c r="V281" i="3" s="1"/>
  <c r="K282" i="3"/>
  <c r="O284" i="4" l="1"/>
  <c r="S282" i="4"/>
  <c r="Y283" i="4"/>
  <c r="Z282" i="4"/>
  <c r="AA282" i="4" s="1"/>
  <c r="U280" i="3"/>
  <c r="T280" i="3"/>
  <c r="X281" i="3"/>
  <c r="Y281" i="3" s="1"/>
  <c r="W282" i="3"/>
  <c r="V280" i="4"/>
  <c r="W280" i="4"/>
  <c r="K283" i="4"/>
  <c r="Q282" i="4"/>
  <c r="R282" i="4" s="1"/>
  <c r="X282" i="4" s="1"/>
  <c r="M284" i="4"/>
  <c r="K283" i="3"/>
  <c r="O282" i="3"/>
  <c r="P282" i="3" s="1"/>
  <c r="V282" i="3" s="1"/>
  <c r="Q282" i="3"/>
  <c r="M284" i="3"/>
  <c r="Y284" i="4" l="1"/>
  <c r="Z283" i="4"/>
  <c r="AA283" i="4" s="1"/>
  <c r="S283" i="4"/>
  <c r="O285" i="4"/>
  <c r="W283" i="3"/>
  <c r="X283" i="3" s="1"/>
  <c r="Y283" i="3" s="1"/>
  <c r="X282" i="3"/>
  <c r="Y282" i="3" s="1"/>
  <c r="T281" i="3"/>
  <c r="U281" i="3"/>
  <c r="M285" i="4"/>
  <c r="W281" i="4"/>
  <c r="V281" i="4"/>
  <c r="K284" i="4"/>
  <c r="S284" i="4" s="1"/>
  <c r="Q283" i="4"/>
  <c r="R283" i="4" s="1"/>
  <c r="X283" i="4" s="1"/>
  <c r="O283" i="3"/>
  <c r="P283" i="3" s="1"/>
  <c r="V283" i="3" s="1"/>
  <c r="K284" i="3"/>
  <c r="Q284" i="3" s="1"/>
  <c r="M285" i="3"/>
  <c r="Q283" i="3"/>
  <c r="O286" i="4" l="1"/>
  <c r="Z284" i="4"/>
  <c r="AA284" i="4" s="1"/>
  <c r="Y285" i="4"/>
  <c r="U282" i="3"/>
  <c r="T282" i="3"/>
  <c r="T283" i="3"/>
  <c r="U283" i="3"/>
  <c r="M286" i="4"/>
  <c r="Q284" i="4"/>
  <c r="R284" i="4" s="1"/>
  <c r="X284" i="4" s="1"/>
  <c r="K285" i="4"/>
  <c r="S285" i="4" s="1"/>
  <c r="W282" i="4"/>
  <c r="V282" i="4"/>
  <c r="W283" i="4"/>
  <c r="V283" i="4"/>
  <c r="M286" i="3"/>
  <c r="K285" i="3"/>
  <c r="O284" i="3"/>
  <c r="P284" i="3" s="1"/>
  <c r="V284" i="3" s="1"/>
  <c r="Z285" i="4" l="1"/>
  <c r="AA285" i="4" s="1"/>
  <c r="Y286" i="4"/>
  <c r="O287" i="4"/>
  <c r="K286" i="4"/>
  <c r="S286" i="4" s="1"/>
  <c r="Q285" i="4"/>
  <c r="R285" i="4" s="1"/>
  <c r="X285" i="4" s="1"/>
  <c r="M287" i="4"/>
  <c r="M287" i="3"/>
  <c r="O285" i="3"/>
  <c r="P285" i="3" s="1"/>
  <c r="V285" i="3" s="1"/>
  <c r="K286" i="3"/>
  <c r="Q285" i="3"/>
  <c r="Y287" i="4" l="1"/>
  <c r="Z286" i="4"/>
  <c r="AA286" i="4" s="1"/>
  <c r="O288" i="4"/>
  <c r="W284" i="4"/>
  <c r="V284" i="4"/>
  <c r="M288" i="4"/>
  <c r="Q286" i="4"/>
  <c r="R286" i="4" s="1"/>
  <c r="X286" i="4" s="1"/>
  <c r="K287" i="4"/>
  <c r="S287" i="4" s="1"/>
  <c r="K287" i="3"/>
  <c r="O286" i="3"/>
  <c r="P286" i="3" s="1"/>
  <c r="V286" i="3" s="1"/>
  <c r="Q286" i="3"/>
  <c r="M288" i="3"/>
  <c r="Q287" i="3"/>
  <c r="Z287" i="4" l="1"/>
  <c r="AA287" i="4" s="1"/>
  <c r="Y288" i="4"/>
  <c r="O289" i="4"/>
  <c r="W285" i="4"/>
  <c r="V285" i="4"/>
  <c r="M289" i="4"/>
  <c r="K288" i="4"/>
  <c r="S288" i="4" s="1"/>
  <c r="Q287" i="4"/>
  <c r="R287" i="4" s="1"/>
  <c r="X287" i="4" s="1"/>
  <c r="M289" i="3"/>
  <c r="O287" i="3"/>
  <c r="P287" i="3" s="1"/>
  <c r="V287" i="3" s="1"/>
  <c r="K288" i="3"/>
  <c r="O290" i="4" l="1"/>
  <c r="Y289" i="4"/>
  <c r="Z288" i="4"/>
  <c r="AA288" i="4" s="1"/>
  <c r="W286" i="4"/>
  <c r="V286" i="4"/>
  <c r="Q288" i="4"/>
  <c r="R288" i="4" s="1"/>
  <c r="X288" i="4" s="1"/>
  <c r="K289" i="4"/>
  <c r="S289" i="4" s="1"/>
  <c r="M290" i="4"/>
  <c r="K289" i="3"/>
  <c r="O288" i="3"/>
  <c r="P288" i="3" s="1"/>
  <c r="V288" i="3" s="1"/>
  <c r="M290" i="3"/>
  <c r="Q288" i="3"/>
  <c r="Y290" i="4" l="1"/>
  <c r="Z289" i="4"/>
  <c r="AA289" i="4" s="1"/>
  <c r="O291" i="4"/>
  <c r="W287" i="4"/>
  <c r="V287" i="4"/>
  <c r="K290" i="4"/>
  <c r="S290" i="4" s="1"/>
  <c r="Q289" i="4"/>
  <c r="R289" i="4" s="1"/>
  <c r="X289" i="4" s="1"/>
  <c r="M291" i="4"/>
  <c r="M291" i="3"/>
  <c r="O289" i="3"/>
  <c r="P289" i="3" s="1"/>
  <c r="V289" i="3" s="1"/>
  <c r="K290" i="3"/>
  <c r="Q289" i="3"/>
  <c r="Z290" i="4" l="1"/>
  <c r="AA290" i="4" s="1"/>
  <c r="Y291" i="4"/>
  <c r="O292" i="4"/>
  <c r="V288" i="4"/>
  <c r="W288" i="4"/>
  <c r="M292" i="4"/>
  <c r="Q290" i="4"/>
  <c r="R290" i="4" s="1"/>
  <c r="X290" i="4" s="1"/>
  <c r="K291" i="4"/>
  <c r="S291" i="4" s="1"/>
  <c r="M292" i="3"/>
  <c r="K291" i="3"/>
  <c r="O290" i="3"/>
  <c r="P290" i="3" s="1"/>
  <c r="V290" i="3" s="1"/>
  <c r="Q290" i="3"/>
  <c r="O293" i="4" l="1"/>
  <c r="Y292" i="4"/>
  <c r="Z291" i="4"/>
  <c r="AA291" i="4" s="1"/>
  <c r="V289" i="4"/>
  <c r="W289" i="4"/>
  <c r="M293" i="4"/>
  <c r="K292" i="4"/>
  <c r="Q291" i="4"/>
  <c r="R291" i="4" s="1"/>
  <c r="X291" i="4" s="1"/>
  <c r="O291" i="3"/>
  <c r="P291" i="3" s="1"/>
  <c r="V291" i="3" s="1"/>
  <c r="K292" i="3"/>
  <c r="Q291" i="3"/>
  <c r="M293" i="3"/>
  <c r="S292" i="4" l="1"/>
  <c r="Y293" i="4"/>
  <c r="Z292" i="4"/>
  <c r="AA292" i="4" s="1"/>
  <c r="O294" i="4"/>
  <c r="W290" i="4"/>
  <c r="V290" i="4"/>
  <c r="Q292" i="4"/>
  <c r="R292" i="4" s="1"/>
  <c r="X292" i="4" s="1"/>
  <c r="K293" i="4"/>
  <c r="M294" i="4"/>
  <c r="K293" i="3"/>
  <c r="O292" i="3"/>
  <c r="P292" i="3" s="1"/>
  <c r="V292" i="3" s="1"/>
  <c r="Q292" i="3"/>
  <c r="M294" i="3"/>
  <c r="O295" i="4" l="1"/>
  <c r="S293" i="4"/>
  <c r="Z293" i="4"/>
  <c r="AA293" i="4" s="1"/>
  <c r="Y294" i="4"/>
  <c r="V291" i="4"/>
  <c r="W291" i="4"/>
  <c r="M295" i="4"/>
  <c r="K294" i="4"/>
  <c r="S294" i="4" s="1"/>
  <c r="Q293" i="4"/>
  <c r="R293" i="4" s="1"/>
  <c r="X293" i="4" s="1"/>
  <c r="M295" i="3"/>
  <c r="K294" i="3"/>
  <c r="O293" i="3"/>
  <c r="P293" i="3" s="1"/>
  <c r="V293" i="3" s="1"/>
  <c r="Q293" i="3"/>
  <c r="Y295" i="4" l="1"/>
  <c r="Z294" i="4"/>
  <c r="AA294" i="4" s="1"/>
  <c r="O296" i="4"/>
  <c r="V292" i="4"/>
  <c r="W292" i="4"/>
  <c r="Q294" i="4"/>
  <c r="R294" i="4" s="1"/>
  <c r="X294" i="4" s="1"/>
  <c r="K295" i="4"/>
  <c r="S295" i="4" s="1"/>
  <c r="M296" i="4"/>
  <c r="K295" i="3"/>
  <c r="Q295" i="3" s="1"/>
  <c r="O294" i="3"/>
  <c r="P294" i="3" s="1"/>
  <c r="V294" i="3" s="1"/>
  <c r="M296" i="3"/>
  <c r="Q294" i="3"/>
  <c r="O297" i="4" l="1"/>
  <c r="Z295" i="4"/>
  <c r="AA295" i="4" s="1"/>
  <c r="Y296" i="4"/>
  <c r="V293" i="4"/>
  <c r="W293" i="4"/>
  <c r="K296" i="4"/>
  <c r="S296" i="4" s="1"/>
  <c r="Q295" i="4"/>
  <c r="R295" i="4" s="1"/>
  <c r="X295" i="4" s="1"/>
  <c r="M297" i="4"/>
  <c r="M297" i="3"/>
  <c r="O295" i="3"/>
  <c r="P295" i="3" s="1"/>
  <c r="V295" i="3" s="1"/>
  <c r="K296" i="3"/>
  <c r="O298" i="4" l="1"/>
  <c r="Z296" i="4"/>
  <c r="AA296" i="4" s="1"/>
  <c r="Y297" i="4"/>
  <c r="W294" i="4"/>
  <c r="V294" i="4"/>
  <c r="Q296" i="4"/>
  <c r="R296" i="4" s="1"/>
  <c r="X296" i="4" s="1"/>
  <c r="K297" i="4"/>
  <c r="S297" i="4" s="1"/>
  <c r="M298" i="4"/>
  <c r="M298" i="3"/>
  <c r="K297" i="3"/>
  <c r="O296" i="3"/>
  <c r="P296" i="3" s="1"/>
  <c r="V296" i="3" s="1"/>
  <c r="Q296" i="3"/>
  <c r="O299" i="4" l="1"/>
  <c r="Y298" i="4"/>
  <c r="Z297" i="4"/>
  <c r="AA297" i="4" s="1"/>
  <c r="W295" i="4"/>
  <c r="V295" i="4"/>
  <c r="M299" i="4"/>
  <c r="K298" i="4"/>
  <c r="S298" i="4" s="1"/>
  <c r="Q297" i="4"/>
  <c r="R297" i="4" s="1"/>
  <c r="X297" i="4" s="1"/>
  <c r="O297" i="3"/>
  <c r="P297" i="3" s="1"/>
  <c r="V297" i="3" s="1"/>
  <c r="K298" i="3"/>
  <c r="Q297" i="3"/>
  <c r="M299" i="3"/>
  <c r="O300" i="4" l="1"/>
  <c r="Y299" i="4"/>
  <c r="Z298" i="4"/>
  <c r="AA298" i="4" s="1"/>
  <c r="W296" i="4"/>
  <c r="V296" i="4"/>
  <c r="Q298" i="4"/>
  <c r="R298" i="4" s="1"/>
  <c r="X298" i="4" s="1"/>
  <c r="K299" i="4"/>
  <c r="S299" i="4" s="1"/>
  <c r="M300" i="4"/>
  <c r="K299" i="3"/>
  <c r="O298" i="3"/>
  <c r="P298" i="3" s="1"/>
  <c r="V298" i="3" s="1"/>
  <c r="Q298" i="3"/>
  <c r="M300" i="3"/>
  <c r="Z299" i="4" l="1"/>
  <c r="AA299" i="4" s="1"/>
  <c r="Y300" i="4"/>
  <c r="O301" i="4"/>
  <c r="V297" i="4"/>
  <c r="W297" i="4"/>
  <c r="K300" i="4"/>
  <c r="S300" i="4" s="1"/>
  <c r="Q299" i="4"/>
  <c r="R299" i="4" s="1"/>
  <c r="X299" i="4" s="1"/>
  <c r="M301" i="4"/>
  <c r="M301" i="3"/>
  <c r="O299" i="3"/>
  <c r="P299" i="3" s="1"/>
  <c r="V299" i="3" s="1"/>
  <c r="K300" i="3"/>
  <c r="Q299" i="3"/>
  <c r="O302" i="4" l="1"/>
  <c r="Y301" i="4"/>
  <c r="Z300" i="4"/>
  <c r="AA300" i="4" s="1"/>
  <c r="V298" i="4"/>
  <c r="W298" i="4"/>
  <c r="M302" i="4"/>
  <c r="Q300" i="4"/>
  <c r="R300" i="4" s="1"/>
  <c r="X300" i="4" s="1"/>
  <c r="K301" i="4"/>
  <c r="O300" i="3"/>
  <c r="P300" i="3" s="1"/>
  <c r="V300" i="3" s="1"/>
  <c r="K301" i="3"/>
  <c r="M302" i="3"/>
  <c r="Q300" i="3"/>
  <c r="S301" i="4" l="1"/>
  <c r="Y302" i="4"/>
  <c r="Z301" i="4"/>
  <c r="AA301" i="4" s="1"/>
  <c r="O303" i="4"/>
  <c r="W299" i="4"/>
  <c r="V299" i="4"/>
  <c r="M303" i="4"/>
  <c r="K302" i="4"/>
  <c r="Q301" i="4"/>
  <c r="R301" i="4" s="1"/>
  <c r="X301" i="4" s="1"/>
  <c r="M303" i="3"/>
  <c r="K302" i="3"/>
  <c r="O301" i="3"/>
  <c r="P301" i="3" s="1"/>
  <c r="V301" i="3" s="1"/>
  <c r="Q301" i="3"/>
  <c r="S302" i="4" l="1"/>
  <c r="Y303" i="4"/>
  <c r="Z303" i="4" s="1"/>
  <c r="AA303" i="4" s="1"/>
  <c r="Z302" i="4"/>
  <c r="AA302" i="4" s="1"/>
  <c r="O304" i="4"/>
  <c r="W300" i="4"/>
  <c r="V300" i="4"/>
  <c r="Q302" i="4"/>
  <c r="R302" i="4" s="1"/>
  <c r="X302" i="4" s="1"/>
  <c r="K303" i="4"/>
  <c r="M304" i="4"/>
  <c r="M304" i="3"/>
  <c r="K303" i="3"/>
  <c r="O302" i="3"/>
  <c r="P302" i="3" s="1"/>
  <c r="V302" i="3" s="1"/>
  <c r="Q302" i="3"/>
  <c r="O305" i="4" l="1"/>
  <c r="S303" i="4"/>
  <c r="W301" i="4"/>
  <c r="V301" i="4"/>
  <c r="M305" i="4"/>
  <c r="K304" i="4"/>
  <c r="S304" i="4" s="1"/>
  <c r="Q303" i="4"/>
  <c r="R303" i="4" s="1"/>
  <c r="X303" i="4" s="1"/>
  <c r="O303" i="3"/>
  <c r="P303" i="3" s="1"/>
  <c r="V303" i="3" s="1"/>
  <c r="K304" i="3"/>
  <c r="M305" i="3"/>
  <c r="Q303" i="3"/>
  <c r="O306" i="4" l="1"/>
  <c r="V302" i="4"/>
  <c r="W302" i="4"/>
  <c r="Q304" i="4"/>
  <c r="R304" i="4" s="1"/>
  <c r="X304" i="4" s="1"/>
  <c r="K305" i="4"/>
  <c r="S305" i="4" s="1"/>
  <c r="M306" i="4"/>
  <c r="M306" i="3"/>
  <c r="K305" i="3"/>
  <c r="O304" i="3"/>
  <c r="P304" i="3" s="1"/>
  <c r="V304" i="3" s="1"/>
  <c r="Q304" i="3"/>
  <c r="O307" i="4" l="1"/>
  <c r="W303" i="4"/>
  <c r="V303" i="4"/>
  <c r="M307" i="4"/>
  <c r="K306" i="4"/>
  <c r="S306" i="4" s="1"/>
  <c r="Q305" i="4"/>
  <c r="R305" i="4" s="1"/>
  <c r="X305" i="4" s="1"/>
  <c r="K306" i="3"/>
  <c r="Q306" i="3" s="1"/>
  <c r="O305" i="3"/>
  <c r="P305" i="3" s="1"/>
  <c r="V305" i="3" s="1"/>
  <c r="M307" i="3"/>
  <c r="Q305" i="3"/>
  <c r="O308" i="4" l="1"/>
  <c r="W304" i="4"/>
  <c r="V304" i="4"/>
  <c r="Q306" i="4"/>
  <c r="R306" i="4" s="1"/>
  <c r="X306" i="4" s="1"/>
  <c r="K307" i="4"/>
  <c r="M308" i="4"/>
  <c r="M308" i="3"/>
  <c r="K307" i="3"/>
  <c r="O306" i="3"/>
  <c r="P306" i="3" s="1"/>
  <c r="V306" i="3" s="1"/>
  <c r="S307" i="4" l="1"/>
  <c r="O309" i="4"/>
  <c r="V306" i="4"/>
  <c r="W306" i="4"/>
  <c r="V305" i="4"/>
  <c r="W305" i="4"/>
  <c r="M309" i="4"/>
  <c r="K308" i="4"/>
  <c r="Q307" i="4"/>
  <c r="R307" i="4" s="1"/>
  <c r="X307" i="4" s="1"/>
  <c r="M309" i="3"/>
  <c r="O307" i="3"/>
  <c r="P307" i="3" s="1"/>
  <c r="V307" i="3" s="1"/>
  <c r="K308" i="3"/>
  <c r="Q307" i="3"/>
  <c r="S308" i="4" l="1"/>
  <c r="O310" i="4"/>
  <c r="Q308" i="4"/>
  <c r="R308" i="4" s="1"/>
  <c r="X308" i="4" s="1"/>
  <c r="K309" i="4"/>
  <c r="M310" i="4"/>
  <c r="O308" i="3"/>
  <c r="P308" i="3" s="1"/>
  <c r="V308" i="3" s="1"/>
  <c r="K309" i="3"/>
  <c r="Q309" i="3" s="1"/>
  <c r="M310" i="3"/>
  <c r="U307" i="3"/>
  <c r="T307" i="3"/>
  <c r="Q308" i="3"/>
  <c r="S309" i="4" l="1"/>
  <c r="O311" i="4"/>
  <c r="K310" i="4"/>
  <c r="Q309" i="4"/>
  <c r="R309" i="4" s="1"/>
  <c r="X309" i="4" s="1"/>
  <c r="M311" i="4"/>
  <c r="M311" i="3"/>
  <c r="O309" i="3"/>
  <c r="P309" i="3" s="1"/>
  <c r="V309" i="3" s="1"/>
  <c r="K310" i="3"/>
  <c r="S310" i="4" l="1"/>
  <c r="O312" i="4"/>
  <c r="M312" i="4"/>
  <c r="Q310" i="4"/>
  <c r="R310" i="4" s="1"/>
  <c r="X310" i="4" s="1"/>
  <c r="K311" i="4"/>
  <c r="M312" i="3"/>
  <c r="K311" i="3"/>
  <c r="Q311" i="3" s="1"/>
  <c r="O310" i="3"/>
  <c r="P310" i="3" s="1"/>
  <c r="V310" i="3" s="1"/>
  <c r="Q310" i="3"/>
  <c r="S311" i="4" l="1"/>
  <c r="O313" i="4"/>
  <c r="K312" i="4"/>
  <c r="Q311" i="4"/>
  <c r="R311" i="4" s="1"/>
  <c r="X311" i="4" s="1"/>
  <c r="M313" i="4"/>
  <c r="K312" i="3"/>
  <c r="Q312" i="3" s="1"/>
  <c r="O311" i="3"/>
  <c r="P311" i="3" s="1"/>
  <c r="V311" i="3" s="1"/>
  <c r="M313" i="3"/>
  <c r="S312" i="4" l="1"/>
  <c r="O314" i="4"/>
  <c r="M314" i="4"/>
  <c r="Q312" i="4"/>
  <c r="R312" i="4" s="1"/>
  <c r="X312" i="4" s="1"/>
  <c r="K313" i="4"/>
  <c r="S313" i="4" s="1"/>
  <c r="M314" i="3"/>
  <c r="O312" i="3"/>
  <c r="P312" i="3" s="1"/>
  <c r="V312" i="3" s="1"/>
  <c r="K313" i="3"/>
  <c r="Q313" i="3" s="1"/>
  <c r="O315" i="4" l="1"/>
  <c r="K314" i="4"/>
  <c r="S314" i="4" s="1"/>
  <c r="Q313" i="4"/>
  <c r="R313" i="4" s="1"/>
  <c r="X313" i="4" s="1"/>
  <c r="M315" i="4"/>
  <c r="M315" i="3"/>
  <c r="K314" i="3"/>
  <c r="O313" i="3"/>
  <c r="P313" i="3" s="1"/>
  <c r="V313" i="3" s="1"/>
  <c r="O316" i="4" l="1"/>
  <c r="M316" i="4"/>
  <c r="Q314" i="4"/>
  <c r="R314" i="4" s="1"/>
  <c r="X314" i="4" s="1"/>
  <c r="K315" i="4"/>
  <c r="S315" i="4" s="1"/>
  <c r="O314" i="3"/>
  <c r="P314" i="3" s="1"/>
  <c r="V314" i="3" s="1"/>
  <c r="K315" i="3"/>
  <c r="M316" i="3"/>
  <c r="Q314" i="3"/>
  <c r="O317" i="4" l="1"/>
  <c r="K316" i="4"/>
  <c r="S316" i="4" s="1"/>
  <c r="Q315" i="4"/>
  <c r="R315" i="4" s="1"/>
  <c r="X315" i="4" s="1"/>
  <c r="M317" i="4"/>
  <c r="M317" i="3"/>
  <c r="K316" i="3"/>
  <c r="O315" i="3"/>
  <c r="P315" i="3" s="1"/>
  <c r="V315" i="3" s="1"/>
  <c r="Q315" i="3"/>
  <c r="O318" i="4" l="1"/>
  <c r="M318" i="4"/>
  <c r="Q316" i="4"/>
  <c r="R316" i="4" s="1"/>
  <c r="X316" i="4" s="1"/>
  <c r="K317" i="4"/>
  <c r="S317" i="4" s="1"/>
  <c r="O316" i="3"/>
  <c r="P316" i="3" s="1"/>
  <c r="V316" i="3" s="1"/>
  <c r="K317" i="3"/>
  <c r="M318" i="3"/>
  <c r="Q316" i="3"/>
  <c r="O319" i="4" l="1"/>
  <c r="K318" i="4"/>
  <c r="S318" i="4" s="1"/>
  <c r="Q317" i="4"/>
  <c r="R317" i="4" s="1"/>
  <c r="X317" i="4" s="1"/>
  <c r="M319" i="4"/>
  <c r="M319" i="3"/>
  <c r="K318" i="3"/>
  <c r="O317" i="3"/>
  <c r="P317" i="3" s="1"/>
  <c r="V317" i="3" s="1"/>
  <c r="Q317" i="3"/>
  <c r="O320" i="4" l="1"/>
  <c r="M320" i="4"/>
  <c r="Q318" i="4"/>
  <c r="R318" i="4" s="1"/>
  <c r="X318" i="4" s="1"/>
  <c r="Y318" i="4" s="1"/>
  <c r="K319" i="4"/>
  <c r="S319" i="4" s="1"/>
  <c r="O318" i="3"/>
  <c r="P318" i="3" s="1"/>
  <c r="V318" i="3" s="1"/>
  <c r="K319" i="3"/>
  <c r="Q319" i="3" s="1"/>
  <c r="Q318" i="3"/>
  <c r="M320" i="3"/>
  <c r="O321" i="4" l="1"/>
  <c r="Z318" i="4"/>
  <c r="AA318" i="4" s="1"/>
  <c r="Y319" i="4"/>
  <c r="K320" i="4"/>
  <c r="S320" i="4" s="1"/>
  <c r="Q319" i="4"/>
  <c r="R319" i="4" s="1"/>
  <c r="X319" i="4" s="1"/>
  <c r="M321" i="4"/>
  <c r="K320" i="3"/>
  <c r="O319" i="3"/>
  <c r="P319" i="3" s="1"/>
  <c r="V319" i="3" s="1"/>
  <c r="M321" i="3"/>
  <c r="O322" i="4" l="1"/>
  <c r="Z319" i="4"/>
  <c r="AA319" i="4" s="1"/>
  <c r="Y320" i="4"/>
  <c r="W318" i="4"/>
  <c r="V318" i="4"/>
  <c r="M322" i="4"/>
  <c r="Q320" i="4"/>
  <c r="R320" i="4" s="1"/>
  <c r="X320" i="4" s="1"/>
  <c r="K321" i="4"/>
  <c r="S321" i="4" s="1"/>
  <c r="M322" i="3"/>
  <c r="K321" i="3"/>
  <c r="Q321" i="3" s="1"/>
  <c r="O320" i="3"/>
  <c r="P320" i="3" s="1"/>
  <c r="V320" i="3" s="1"/>
  <c r="Q320" i="3"/>
  <c r="O323" i="4" l="1"/>
  <c r="Z320" i="4"/>
  <c r="AA320" i="4" s="1"/>
  <c r="Y321" i="4"/>
  <c r="W319" i="4"/>
  <c r="V319" i="4"/>
  <c r="K322" i="4"/>
  <c r="S322" i="4" s="1"/>
  <c r="Q321" i="4"/>
  <c r="R321" i="4" s="1"/>
  <c r="X321" i="4" s="1"/>
  <c r="M323" i="4"/>
  <c r="O321" i="3"/>
  <c r="P321" i="3" s="1"/>
  <c r="V321" i="3" s="1"/>
  <c r="K322" i="3"/>
  <c r="Q322" i="3" s="1"/>
  <c r="M323" i="3"/>
  <c r="O324" i="4" l="1"/>
  <c r="Y322" i="4"/>
  <c r="Z321" i="4"/>
  <c r="AA321" i="4" s="1"/>
  <c r="V320" i="4"/>
  <c r="W320" i="4"/>
  <c r="M324" i="4"/>
  <c r="Q322" i="4"/>
  <c r="R322" i="4" s="1"/>
  <c r="X322" i="4" s="1"/>
  <c r="K323" i="4"/>
  <c r="S323" i="4" s="1"/>
  <c r="M324" i="3"/>
  <c r="K323" i="3"/>
  <c r="O322" i="3"/>
  <c r="P322" i="3" s="1"/>
  <c r="V322" i="3" s="1"/>
  <c r="O325" i="4" l="1"/>
  <c r="W321" i="4"/>
  <c r="V321" i="4"/>
  <c r="Z322" i="4"/>
  <c r="AA322" i="4" s="1"/>
  <c r="Y323" i="4"/>
  <c r="K324" i="4"/>
  <c r="S324" i="4" s="1"/>
  <c r="Q323" i="4"/>
  <c r="R323" i="4" s="1"/>
  <c r="X323" i="4" s="1"/>
  <c r="M325" i="4"/>
  <c r="O323" i="3"/>
  <c r="P323" i="3" s="1"/>
  <c r="V323" i="3" s="1"/>
  <c r="W323" i="3" s="1"/>
  <c r="K324" i="3"/>
  <c r="M325" i="3"/>
  <c r="Q323" i="3"/>
  <c r="O326" i="4" l="1"/>
  <c r="X323" i="3"/>
  <c r="Y323" i="3" s="1"/>
  <c r="W324" i="3"/>
  <c r="Y324" i="4"/>
  <c r="Z323" i="4"/>
  <c r="AA323" i="4" s="1"/>
  <c r="V322" i="4"/>
  <c r="W322" i="4"/>
  <c r="M326" i="4"/>
  <c r="K325" i="4"/>
  <c r="S325" i="4" s="1"/>
  <c r="Q324" i="4"/>
  <c r="R324" i="4" s="1"/>
  <c r="X324" i="4" s="1"/>
  <c r="K325" i="3"/>
  <c r="O324" i="3"/>
  <c r="P324" i="3" s="1"/>
  <c r="V324" i="3" s="1"/>
  <c r="M326" i="3"/>
  <c r="Q324" i="3"/>
  <c r="O327" i="4" l="1"/>
  <c r="X324" i="3"/>
  <c r="Y324" i="3" s="1"/>
  <c r="W325" i="3"/>
  <c r="W323" i="4"/>
  <c r="V323" i="4"/>
  <c r="Z324" i="4"/>
  <c r="AA324" i="4" s="1"/>
  <c r="Y325" i="4"/>
  <c r="M327" i="4"/>
  <c r="K326" i="4"/>
  <c r="S326" i="4" s="1"/>
  <c r="Q325" i="4"/>
  <c r="R325" i="4" s="1"/>
  <c r="X325" i="4" s="1"/>
  <c r="M327" i="3"/>
  <c r="O325" i="3"/>
  <c r="P325" i="3" s="1"/>
  <c r="V325" i="3" s="1"/>
  <c r="K326" i="3"/>
  <c r="Q325" i="3"/>
  <c r="O328" i="4" l="1"/>
  <c r="W326" i="3"/>
  <c r="X325" i="3"/>
  <c r="Y325" i="3" s="1"/>
  <c r="Y326" i="4"/>
  <c r="Z325" i="4"/>
  <c r="AA325" i="4" s="1"/>
  <c r="V324" i="4"/>
  <c r="W324" i="4"/>
  <c r="Q326" i="4"/>
  <c r="R326" i="4" s="1"/>
  <c r="X326" i="4" s="1"/>
  <c r="K327" i="4"/>
  <c r="S327" i="4" s="1"/>
  <c r="M328" i="4"/>
  <c r="K327" i="3"/>
  <c r="Q327" i="3" s="1"/>
  <c r="O326" i="3"/>
  <c r="P326" i="3" s="1"/>
  <c r="V326" i="3" s="1"/>
  <c r="M328" i="3"/>
  <c r="Q326" i="3"/>
  <c r="O329" i="4" l="1"/>
  <c r="T325" i="3"/>
  <c r="U325" i="3"/>
  <c r="X326" i="3"/>
  <c r="Y326" i="3" s="1"/>
  <c r="W327" i="3"/>
  <c r="W325" i="4"/>
  <c r="V325" i="4"/>
  <c r="Z326" i="4"/>
  <c r="AA326" i="4" s="1"/>
  <c r="Y327" i="4"/>
  <c r="K328" i="4"/>
  <c r="S328" i="4" s="1"/>
  <c r="Q327" i="4"/>
  <c r="R327" i="4" s="1"/>
  <c r="X327" i="4" s="1"/>
  <c r="M329" i="4"/>
  <c r="M329" i="3"/>
  <c r="O327" i="3"/>
  <c r="P327" i="3" s="1"/>
  <c r="V327" i="3" s="1"/>
  <c r="K328" i="3"/>
  <c r="Q328" i="3" s="1"/>
  <c r="O330" i="4" l="1"/>
  <c r="X327" i="3"/>
  <c r="Y327" i="3" s="1"/>
  <c r="W328" i="3"/>
  <c r="T326" i="3"/>
  <c r="U326" i="3"/>
  <c r="Y328" i="4"/>
  <c r="Z327" i="4"/>
  <c r="AA327" i="4" s="1"/>
  <c r="V326" i="4"/>
  <c r="W326" i="4"/>
  <c r="K329" i="4"/>
  <c r="S329" i="4" s="1"/>
  <c r="Q328" i="4"/>
  <c r="R328" i="4" s="1"/>
  <c r="X328" i="4" s="1"/>
  <c r="M330" i="4"/>
  <c r="M330" i="3"/>
  <c r="K329" i="3"/>
  <c r="Q329" i="3" s="1"/>
  <c r="O328" i="3"/>
  <c r="P328" i="3" s="1"/>
  <c r="V328" i="3" s="1"/>
  <c r="O331" i="4" l="1"/>
  <c r="W329" i="3"/>
  <c r="X328" i="3"/>
  <c r="Y328" i="3" s="1"/>
  <c r="U327" i="3"/>
  <c r="T327" i="3"/>
  <c r="W327" i="4"/>
  <c r="V327" i="4"/>
  <c r="Z328" i="4"/>
  <c r="AA328" i="4" s="1"/>
  <c r="Y329" i="4"/>
  <c r="M331" i="4"/>
  <c r="K330" i="4"/>
  <c r="S330" i="4" s="1"/>
  <c r="Q329" i="4"/>
  <c r="R329" i="4" s="1"/>
  <c r="X329" i="4" s="1"/>
  <c r="O329" i="3"/>
  <c r="P329" i="3" s="1"/>
  <c r="V329" i="3" s="1"/>
  <c r="K330" i="3"/>
  <c r="M331" i="3"/>
  <c r="O332" i="4" l="1"/>
  <c r="T328" i="3"/>
  <c r="U328" i="3"/>
  <c r="X329" i="3"/>
  <c r="Y329" i="3" s="1"/>
  <c r="W330" i="3"/>
  <c r="Y330" i="4"/>
  <c r="Z329" i="4"/>
  <c r="AA329" i="4" s="1"/>
  <c r="V328" i="4"/>
  <c r="W328" i="4"/>
  <c r="Q330" i="4"/>
  <c r="R330" i="4" s="1"/>
  <c r="X330" i="4" s="1"/>
  <c r="K331" i="4"/>
  <c r="S331" i="4" s="1"/>
  <c r="M332" i="4"/>
  <c r="M332" i="3"/>
  <c r="K331" i="3"/>
  <c r="Q331" i="3" s="1"/>
  <c r="O330" i="3"/>
  <c r="P330" i="3" s="1"/>
  <c r="V330" i="3" s="1"/>
  <c r="Q330" i="3"/>
  <c r="O333" i="4" l="1"/>
  <c r="X330" i="3"/>
  <c r="Y330" i="3" s="1"/>
  <c r="W331" i="3"/>
  <c r="T329" i="3"/>
  <c r="U329" i="3"/>
  <c r="W329" i="4"/>
  <c r="V329" i="4"/>
  <c r="Y331" i="4"/>
  <c r="Z330" i="4"/>
  <c r="AA330" i="4" s="1"/>
  <c r="K332" i="4"/>
  <c r="S332" i="4" s="1"/>
  <c r="Q331" i="4"/>
  <c r="R331" i="4" s="1"/>
  <c r="X331" i="4" s="1"/>
  <c r="M333" i="4"/>
  <c r="O331" i="3"/>
  <c r="P331" i="3" s="1"/>
  <c r="V331" i="3" s="1"/>
  <c r="K332" i="3"/>
  <c r="Q332" i="3" s="1"/>
  <c r="M333" i="3"/>
  <c r="O334" i="4" l="1"/>
  <c r="W332" i="3"/>
  <c r="X331" i="3"/>
  <c r="Y331" i="3" s="1"/>
  <c r="U330" i="3"/>
  <c r="T330" i="3"/>
  <c r="Y332" i="4"/>
  <c r="Z331" i="4"/>
  <c r="AA331" i="4" s="1"/>
  <c r="W330" i="4"/>
  <c r="V330" i="4"/>
  <c r="K333" i="4"/>
  <c r="S333" i="4" s="1"/>
  <c r="Q332" i="4"/>
  <c r="R332" i="4" s="1"/>
  <c r="X332" i="4" s="1"/>
  <c r="M334" i="4"/>
  <c r="M334" i="3"/>
  <c r="K333" i="3"/>
  <c r="O332" i="3"/>
  <c r="P332" i="3" s="1"/>
  <c r="V332" i="3" s="1"/>
  <c r="O335" i="4" l="1"/>
  <c r="T331" i="3"/>
  <c r="U331" i="3"/>
  <c r="W333" i="3"/>
  <c r="X332" i="3"/>
  <c r="Y332" i="3" s="1"/>
  <c r="W331" i="4"/>
  <c r="V331" i="4"/>
  <c r="Y333" i="4"/>
  <c r="Z332" i="4"/>
  <c r="AA332" i="4" s="1"/>
  <c r="M335" i="4"/>
  <c r="K334" i="4"/>
  <c r="S334" i="4" s="1"/>
  <c r="Q333" i="4"/>
  <c r="R333" i="4" s="1"/>
  <c r="X333" i="4" s="1"/>
  <c r="O333" i="3"/>
  <c r="P333" i="3" s="1"/>
  <c r="V333" i="3" s="1"/>
  <c r="K334" i="3"/>
  <c r="Q334" i="3" s="1"/>
  <c r="Q333" i="3"/>
  <c r="M335" i="3"/>
  <c r="O336" i="4" l="1"/>
  <c r="U332" i="3"/>
  <c r="T332" i="3"/>
  <c r="W334" i="3"/>
  <c r="X333" i="3"/>
  <c r="Y333" i="3" s="1"/>
  <c r="W332" i="4"/>
  <c r="V332" i="4"/>
  <c r="Y334" i="4"/>
  <c r="Z333" i="4"/>
  <c r="AA333" i="4" s="1"/>
  <c r="Q334" i="4"/>
  <c r="R334" i="4" s="1"/>
  <c r="X334" i="4" s="1"/>
  <c r="K335" i="4"/>
  <c r="S335" i="4" s="1"/>
  <c r="M336" i="4"/>
  <c r="M336" i="3"/>
  <c r="K335" i="3"/>
  <c r="Q335" i="3" s="1"/>
  <c r="O334" i="3"/>
  <c r="P334" i="3" s="1"/>
  <c r="V334" i="3" s="1"/>
  <c r="O337" i="4" l="1"/>
  <c r="T333" i="3"/>
  <c r="U333" i="3"/>
  <c r="W335" i="3"/>
  <c r="X334" i="3"/>
  <c r="Y334" i="3" s="1"/>
  <c r="W333" i="4"/>
  <c r="V333" i="4"/>
  <c r="Y335" i="4"/>
  <c r="Z334" i="4"/>
  <c r="AA334" i="4" s="1"/>
  <c r="K336" i="4"/>
  <c r="S336" i="4" s="1"/>
  <c r="Q335" i="4"/>
  <c r="R335" i="4" s="1"/>
  <c r="X335" i="4" s="1"/>
  <c r="M337" i="4"/>
  <c r="O335" i="3"/>
  <c r="P335" i="3" s="1"/>
  <c r="V335" i="3" s="1"/>
  <c r="K336" i="3"/>
  <c r="Q336" i="3" s="1"/>
  <c r="M337" i="3"/>
  <c r="O338" i="4" l="1"/>
  <c r="T334" i="3"/>
  <c r="U334" i="3"/>
  <c r="X335" i="3"/>
  <c r="Y335" i="3" s="1"/>
  <c r="W336" i="3"/>
  <c r="W334" i="4"/>
  <c r="V334" i="4"/>
  <c r="Y336" i="4"/>
  <c r="Z335" i="4"/>
  <c r="AA335" i="4" s="1"/>
  <c r="M338" i="4"/>
  <c r="K337" i="4"/>
  <c r="S337" i="4" s="1"/>
  <c r="Q336" i="4"/>
  <c r="R336" i="4" s="1"/>
  <c r="X336" i="4" s="1"/>
  <c r="K337" i="3"/>
  <c r="O336" i="3"/>
  <c r="P336" i="3" s="1"/>
  <c r="V336" i="3" s="1"/>
  <c r="M338" i="3"/>
  <c r="O339" i="4" l="1"/>
  <c r="W337" i="3"/>
  <c r="X336" i="3"/>
  <c r="Y336" i="3" s="1"/>
  <c r="U335" i="3"/>
  <c r="T335" i="3"/>
  <c r="W335" i="4"/>
  <c r="V335" i="4"/>
  <c r="Y337" i="4"/>
  <c r="Z336" i="4"/>
  <c r="AA336" i="4" s="1"/>
  <c r="K338" i="4"/>
  <c r="S338" i="4" s="1"/>
  <c r="Q337" i="4"/>
  <c r="R337" i="4" s="1"/>
  <c r="X337" i="4" s="1"/>
  <c r="M339" i="4"/>
  <c r="O337" i="3"/>
  <c r="P337" i="3" s="1"/>
  <c r="V337" i="3" s="1"/>
  <c r="K338" i="3"/>
  <c r="M339" i="3"/>
  <c r="Q337" i="3"/>
  <c r="O340" i="4" l="1"/>
  <c r="U336" i="3"/>
  <c r="T336" i="3"/>
  <c r="X337" i="3"/>
  <c r="Y337" i="3" s="1"/>
  <c r="W338" i="3"/>
  <c r="W336" i="4"/>
  <c r="V336" i="4"/>
  <c r="Y338" i="4"/>
  <c r="Z337" i="4"/>
  <c r="AA337" i="4" s="1"/>
  <c r="Q338" i="4"/>
  <c r="R338" i="4" s="1"/>
  <c r="X338" i="4" s="1"/>
  <c r="K339" i="4"/>
  <c r="S339" i="4" s="1"/>
  <c r="M340" i="4"/>
  <c r="M340" i="3"/>
  <c r="K339" i="3"/>
  <c r="O338" i="3"/>
  <c r="P338" i="3" s="1"/>
  <c r="V338" i="3" s="1"/>
  <c r="Q338" i="3"/>
  <c r="O341" i="4" l="1"/>
  <c r="X338" i="3"/>
  <c r="Y338" i="3" s="1"/>
  <c r="W339" i="3"/>
  <c r="U337" i="3"/>
  <c r="T337" i="3"/>
  <c r="W337" i="4"/>
  <c r="V337" i="4"/>
  <c r="Y339" i="4"/>
  <c r="Z338" i="4"/>
  <c r="AA338" i="4" s="1"/>
  <c r="K340" i="4"/>
  <c r="S340" i="4" s="1"/>
  <c r="Q339" i="4"/>
  <c r="R339" i="4" s="1"/>
  <c r="X339" i="4" s="1"/>
  <c r="M341" i="4"/>
  <c r="O339" i="3"/>
  <c r="P339" i="3" s="1"/>
  <c r="V339" i="3" s="1"/>
  <c r="K340" i="3"/>
  <c r="Q340" i="3" s="1"/>
  <c r="Q339" i="3"/>
  <c r="M341" i="3"/>
  <c r="O342" i="4" l="1"/>
  <c r="X339" i="3"/>
  <c r="Y339" i="3" s="1"/>
  <c r="W340" i="3"/>
  <c r="U338" i="3"/>
  <c r="T338" i="3"/>
  <c r="W338" i="4"/>
  <c r="V338" i="4"/>
  <c r="Y340" i="4"/>
  <c r="Z339" i="4"/>
  <c r="AA339" i="4" s="1"/>
  <c r="M342" i="4"/>
  <c r="K341" i="4"/>
  <c r="S341" i="4" s="1"/>
  <c r="Q340" i="4"/>
  <c r="R340" i="4" s="1"/>
  <c r="X340" i="4" s="1"/>
  <c r="K341" i="3"/>
  <c r="O340" i="3"/>
  <c r="P340" i="3" s="1"/>
  <c r="V340" i="3" s="1"/>
  <c r="M342" i="3"/>
  <c r="O343" i="4" l="1"/>
  <c r="X340" i="3"/>
  <c r="Y340" i="3" s="1"/>
  <c r="W341" i="3"/>
  <c r="U339" i="3"/>
  <c r="T339" i="3"/>
  <c r="W339" i="4"/>
  <c r="V339" i="4"/>
  <c r="Y341" i="4"/>
  <c r="Z340" i="4"/>
  <c r="AA340" i="4" s="1"/>
  <c r="M343" i="4"/>
  <c r="K342" i="4"/>
  <c r="S342" i="4" s="1"/>
  <c r="Q341" i="4"/>
  <c r="R341" i="4" s="1"/>
  <c r="X341" i="4" s="1"/>
  <c r="M343" i="3"/>
  <c r="O341" i="3"/>
  <c r="P341" i="3" s="1"/>
  <c r="V341" i="3" s="1"/>
  <c r="K342" i="3"/>
  <c r="Q341" i="3"/>
  <c r="O344" i="4" l="1"/>
  <c r="W342" i="3"/>
  <c r="X341" i="3"/>
  <c r="Y341" i="3" s="1"/>
  <c r="T340" i="3"/>
  <c r="U340" i="3"/>
  <c r="W340" i="4"/>
  <c r="V340" i="4"/>
  <c r="Y342" i="4"/>
  <c r="Z341" i="4"/>
  <c r="AA341" i="4" s="1"/>
  <c r="M344" i="4"/>
  <c r="Q342" i="4"/>
  <c r="R342" i="4" s="1"/>
  <c r="X342" i="4" s="1"/>
  <c r="K343" i="4"/>
  <c r="S343" i="4" s="1"/>
  <c r="K343" i="3"/>
  <c r="O342" i="3"/>
  <c r="P342" i="3" s="1"/>
  <c r="V342" i="3" s="1"/>
  <c r="Q342" i="3"/>
  <c r="M344" i="3"/>
  <c r="Q343" i="3"/>
  <c r="O345" i="4" l="1"/>
  <c r="U341" i="3"/>
  <c r="T341" i="3"/>
  <c r="W343" i="3"/>
  <c r="X342" i="3"/>
  <c r="Y342" i="3" s="1"/>
  <c r="V341" i="4"/>
  <c r="W341" i="4"/>
  <c r="Y343" i="4"/>
  <c r="Z342" i="4"/>
  <c r="AA342" i="4" s="1"/>
  <c r="M345" i="4"/>
  <c r="K344" i="4"/>
  <c r="S344" i="4" s="1"/>
  <c r="Q343" i="4"/>
  <c r="R343" i="4" s="1"/>
  <c r="X343" i="4" s="1"/>
  <c r="M345" i="3"/>
  <c r="O343" i="3"/>
  <c r="P343" i="3" s="1"/>
  <c r="V343" i="3" s="1"/>
  <c r="K344" i="3"/>
  <c r="Q344" i="3" s="1"/>
  <c r="O346" i="4" l="1"/>
  <c r="T342" i="3"/>
  <c r="U342" i="3"/>
  <c r="X343" i="3"/>
  <c r="Y343" i="3" s="1"/>
  <c r="W344" i="3"/>
  <c r="V342" i="4"/>
  <c r="W342" i="4"/>
  <c r="Y344" i="4"/>
  <c r="Z343" i="4"/>
  <c r="AA343" i="4" s="1"/>
  <c r="K345" i="4"/>
  <c r="S345" i="4" s="1"/>
  <c r="Q344" i="4"/>
  <c r="R344" i="4" s="1"/>
  <c r="X344" i="4" s="1"/>
  <c r="M346" i="4"/>
  <c r="M346" i="3"/>
  <c r="K345" i="3"/>
  <c r="Q345" i="3" s="1"/>
  <c r="O344" i="3"/>
  <c r="P344" i="3" s="1"/>
  <c r="V344" i="3" s="1"/>
  <c r="O347" i="4" l="1"/>
  <c r="W345" i="3"/>
  <c r="X344" i="3"/>
  <c r="Y344" i="3" s="1"/>
  <c r="U343" i="3"/>
  <c r="T343" i="3"/>
  <c r="V343" i="4"/>
  <c r="W343" i="4"/>
  <c r="Y345" i="4"/>
  <c r="Z344" i="4"/>
  <c r="AA344" i="4" s="1"/>
  <c r="M347" i="4"/>
  <c r="K346" i="4"/>
  <c r="S346" i="4" s="1"/>
  <c r="Q345" i="4"/>
  <c r="R345" i="4" s="1"/>
  <c r="X345" i="4" s="1"/>
  <c r="O345" i="3"/>
  <c r="P345" i="3" s="1"/>
  <c r="V345" i="3" s="1"/>
  <c r="K346" i="3"/>
  <c r="Q346" i="3" s="1"/>
  <c r="M347" i="3"/>
  <c r="O348" i="4" l="1"/>
  <c r="U344" i="3"/>
  <c r="T344" i="3"/>
  <c r="X345" i="3"/>
  <c r="Y345" i="3" s="1"/>
  <c r="W346" i="3"/>
  <c r="V344" i="4"/>
  <c r="W344" i="4"/>
  <c r="Y346" i="4"/>
  <c r="Z345" i="4"/>
  <c r="AA345" i="4" s="1"/>
  <c r="Q346" i="4"/>
  <c r="R346" i="4" s="1"/>
  <c r="X346" i="4" s="1"/>
  <c r="K347" i="4"/>
  <c r="S347" i="4" s="1"/>
  <c r="M348" i="4"/>
  <c r="M348" i="3"/>
  <c r="K347" i="3"/>
  <c r="Q347" i="3" s="1"/>
  <c r="O346" i="3"/>
  <c r="P346" i="3" s="1"/>
  <c r="V346" i="3" s="1"/>
  <c r="O349" i="4" l="1"/>
  <c r="W347" i="3"/>
  <c r="X346" i="3"/>
  <c r="Y346" i="3" s="1"/>
  <c r="U345" i="3"/>
  <c r="T345" i="3"/>
  <c r="W345" i="4"/>
  <c r="V345" i="4"/>
  <c r="Y347" i="4"/>
  <c r="Z346" i="4"/>
  <c r="AA346" i="4" s="1"/>
  <c r="M349" i="4"/>
  <c r="K348" i="4"/>
  <c r="S348" i="4" s="1"/>
  <c r="Q347" i="4"/>
  <c r="R347" i="4" s="1"/>
  <c r="X347" i="4" s="1"/>
  <c r="O347" i="3"/>
  <c r="P347" i="3" s="1"/>
  <c r="V347" i="3" s="1"/>
  <c r="K348" i="3"/>
  <c r="Q348" i="3" s="1"/>
  <c r="M349" i="3"/>
  <c r="O350" i="4" l="1"/>
  <c r="T346" i="3"/>
  <c r="U346" i="3"/>
  <c r="W348" i="3"/>
  <c r="X347" i="3"/>
  <c r="Y347" i="3" s="1"/>
  <c r="W346" i="4"/>
  <c r="V346" i="4"/>
  <c r="Y348" i="4"/>
  <c r="Z347" i="4"/>
  <c r="AA347" i="4" s="1"/>
  <c r="K349" i="4"/>
  <c r="S349" i="4" s="1"/>
  <c r="Q348" i="4"/>
  <c r="R348" i="4" s="1"/>
  <c r="X348" i="4" s="1"/>
  <c r="M350" i="4"/>
  <c r="M350" i="3"/>
  <c r="K349" i="3"/>
  <c r="Q349" i="3" s="1"/>
  <c r="O348" i="3"/>
  <c r="P348" i="3" s="1"/>
  <c r="V348" i="3" s="1"/>
  <c r="O351" i="4" l="1"/>
  <c r="T347" i="3"/>
  <c r="U347" i="3"/>
  <c r="X348" i="3"/>
  <c r="Y348" i="3" s="1"/>
  <c r="W349" i="3"/>
  <c r="W347" i="4"/>
  <c r="V347" i="4"/>
  <c r="Y349" i="4"/>
  <c r="Z348" i="4"/>
  <c r="AA348" i="4" s="1"/>
  <c r="K350" i="4"/>
  <c r="S350" i="4" s="1"/>
  <c r="Q349" i="4"/>
  <c r="R349" i="4" s="1"/>
  <c r="X349" i="4" s="1"/>
  <c r="M351" i="4"/>
  <c r="O349" i="3"/>
  <c r="P349" i="3" s="1"/>
  <c r="V349" i="3" s="1"/>
  <c r="K350" i="3"/>
  <c r="M351" i="3"/>
  <c r="O352" i="4" l="1"/>
  <c r="X349" i="3"/>
  <c r="Y349" i="3" s="1"/>
  <c r="W350" i="3"/>
  <c r="U348" i="3"/>
  <c r="T348" i="3"/>
  <c r="W348" i="4"/>
  <c r="V348" i="4"/>
  <c r="Y350" i="4"/>
  <c r="Z349" i="4"/>
  <c r="AA349" i="4" s="1"/>
  <c r="M352" i="4"/>
  <c r="Q350" i="4"/>
  <c r="R350" i="4" s="1"/>
  <c r="X350" i="4" s="1"/>
  <c r="K351" i="4"/>
  <c r="S351" i="4" s="1"/>
  <c r="O350" i="3"/>
  <c r="P350" i="3" s="1"/>
  <c r="V350" i="3" s="1"/>
  <c r="K351" i="3"/>
  <c r="Q351" i="3" s="1"/>
  <c r="M352" i="3"/>
  <c r="Q350" i="3"/>
  <c r="O353" i="4" l="1"/>
  <c r="X350" i="3"/>
  <c r="Y350" i="3" s="1"/>
  <c r="W351" i="3"/>
  <c r="U349" i="3"/>
  <c r="T349" i="3"/>
  <c r="W349" i="4"/>
  <c r="V349" i="4"/>
  <c r="Y351" i="4"/>
  <c r="Z350" i="4"/>
  <c r="AA350" i="4" s="1"/>
  <c r="M353" i="4"/>
  <c r="K352" i="4"/>
  <c r="S352" i="4" s="1"/>
  <c r="Q351" i="4"/>
  <c r="R351" i="4" s="1"/>
  <c r="X351" i="4" s="1"/>
  <c r="M353" i="3"/>
  <c r="O351" i="3"/>
  <c r="P351" i="3" s="1"/>
  <c r="V351" i="3" s="1"/>
  <c r="K352" i="3"/>
  <c r="O354" i="4" l="1"/>
  <c r="W352" i="3"/>
  <c r="X351" i="3"/>
  <c r="Y351" i="3" s="1"/>
  <c r="U350" i="3"/>
  <c r="T350" i="3"/>
  <c r="W350" i="4"/>
  <c r="V350" i="4"/>
  <c r="Y352" i="4"/>
  <c r="Z351" i="4"/>
  <c r="AA351" i="4" s="1"/>
  <c r="K353" i="4"/>
  <c r="S353" i="4" s="1"/>
  <c r="Q352" i="4"/>
  <c r="R352" i="4" s="1"/>
  <c r="X352" i="4" s="1"/>
  <c r="M354" i="4"/>
  <c r="O352" i="3"/>
  <c r="P352" i="3" s="1"/>
  <c r="V352" i="3" s="1"/>
  <c r="K353" i="3"/>
  <c r="Q353" i="3" s="1"/>
  <c r="M354" i="3"/>
  <c r="Q352" i="3"/>
  <c r="O355" i="4" l="1"/>
  <c r="U351" i="3"/>
  <c r="T351" i="3"/>
  <c r="X352" i="3"/>
  <c r="Y352" i="3" s="1"/>
  <c r="W353" i="3"/>
  <c r="W351" i="4"/>
  <c r="V351" i="4"/>
  <c r="Y353" i="4"/>
  <c r="Z352" i="4"/>
  <c r="AA352" i="4" s="1"/>
  <c r="K354" i="4"/>
  <c r="S354" i="4" s="1"/>
  <c r="Q353" i="4"/>
  <c r="R353" i="4" s="1"/>
  <c r="X353" i="4" s="1"/>
  <c r="M355" i="4"/>
  <c r="M355" i="3"/>
  <c r="O353" i="3"/>
  <c r="P353" i="3" s="1"/>
  <c r="V353" i="3" s="1"/>
  <c r="K354" i="3"/>
  <c r="O356" i="4" l="1"/>
  <c r="W354" i="3"/>
  <c r="X353" i="3"/>
  <c r="Y353" i="3" s="1"/>
  <c r="T352" i="3"/>
  <c r="U352" i="3"/>
  <c r="W352" i="4"/>
  <c r="V352" i="4"/>
  <c r="Y354" i="4"/>
  <c r="Z353" i="4"/>
  <c r="AA353" i="4" s="1"/>
  <c r="M356" i="4"/>
  <c r="Q354" i="4"/>
  <c r="R354" i="4" s="1"/>
  <c r="X354" i="4" s="1"/>
  <c r="K355" i="4"/>
  <c r="S355" i="4" s="1"/>
  <c r="K355" i="3"/>
  <c r="Q355" i="3" s="1"/>
  <c r="O354" i="3"/>
  <c r="P354" i="3" s="1"/>
  <c r="V354" i="3" s="1"/>
  <c r="Q354" i="3"/>
  <c r="M356" i="3"/>
  <c r="O357" i="4" l="1"/>
  <c r="T353" i="3"/>
  <c r="U353" i="3"/>
  <c r="W355" i="3"/>
  <c r="X354" i="3"/>
  <c r="Y354" i="3" s="1"/>
  <c r="W353" i="4"/>
  <c r="V353" i="4"/>
  <c r="Y355" i="4"/>
  <c r="Z354" i="4"/>
  <c r="AA354" i="4" s="1"/>
  <c r="M357" i="4"/>
  <c r="K356" i="4"/>
  <c r="S356" i="4" s="1"/>
  <c r="Q355" i="4"/>
  <c r="R355" i="4" s="1"/>
  <c r="X355" i="4" s="1"/>
  <c r="M357" i="3"/>
  <c r="O355" i="3"/>
  <c r="P355" i="3" s="1"/>
  <c r="V355" i="3" s="1"/>
  <c r="K356" i="3"/>
  <c r="O358" i="4" l="1"/>
  <c r="T354" i="3"/>
  <c r="U354" i="3"/>
  <c r="X355" i="3"/>
  <c r="Y355" i="3" s="1"/>
  <c r="W356" i="3"/>
  <c r="W354" i="4"/>
  <c r="V354" i="4"/>
  <c r="Y356" i="4"/>
  <c r="Z355" i="4"/>
  <c r="AA355" i="4" s="1"/>
  <c r="M358" i="4"/>
  <c r="K357" i="4"/>
  <c r="S357" i="4" s="1"/>
  <c r="Q356" i="4"/>
  <c r="R356" i="4" s="1"/>
  <c r="X356" i="4" s="1"/>
  <c r="K357" i="3"/>
  <c r="O356" i="3"/>
  <c r="P356" i="3" s="1"/>
  <c r="V356" i="3" s="1"/>
  <c r="Q356" i="3"/>
  <c r="M358" i="3"/>
  <c r="Q357" i="3"/>
  <c r="O359" i="4" l="1"/>
  <c r="W357" i="3"/>
  <c r="X356" i="3"/>
  <c r="Y356" i="3" s="1"/>
  <c r="T355" i="3"/>
  <c r="U355" i="3"/>
  <c r="W355" i="4"/>
  <c r="V355" i="4"/>
  <c r="Z356" i="4"/>
  <c r="AA356" i="4" s="1"/>
  <c r="Y357" i="4"/>
  <c r="K358" i="4"/>
  <c r="S358" i="4" s="1"/>
  <c r="Q357" i="4"/>
  <c r="R357" i="4" s="1"/>
  <c r="X357" i="4" s="1"/>
  <c r="M359" i="4"/>
  <c r="M359" i="3"/>
  <c r="O357" i="3"/>
  <c r="P357" i="3" s="1"/>
  <c r="V357" i="3" s="1"/>
  <c r="K358" i="3"/>
  <c r="Q358" i="3" s="1"/>
  <c r="O360" i="4" l="1"/>
  <c r="U356" i="3"/>
  <c r="T356" i="3"/>
  <c r="W358" i="3"/>
  <c r="X357" i="3"/>
  <c r="Y357" i="3" s="1"/>
  <c r="W356" i="4"/>
  <c r="V356" i="4"/>
  <c r="Y358" i="4"/>
  <c r="Z357" i="4"/>
  <c r="AA357" i="4" s="1"/>
  <c r="M360" i="4"/>
  <c r="Q358" i="4"/>
  <c r="R358" i="4" s="1"/>
  <c r="X358" i="4" s="1"/>
  <c r="K359" i="4"/>
  <c r="S359" i="4" s="1"/>
  <c r="M360" i="3"/>
  <c r="K359" i="3"/>
  <c r="O358" i="3"/>
  <c r="P358" i="3" s="1"/>
  <c r="V358" i="3" s="1"/>
  <c r="O361" i="4" l="1"/>
  <c r="U357" i="3"/>
  <c r="T357" i="3"/>
  <c r="W359" i="3"/>
  <c r="X358" i="3"/>
  <c r="Y358" i="3" s="1"/>
  <c r="W357" i="4"/>
  <c r="V357" i="4"/>
  <c r="Z358" i="4"/>
  <c r="AA358" i="4" s="1"/>
  <c r="Y359" i="4"/>
  <c r="M361" i="4"/>
  <c r="K360" i="4"/>
  <c r="S360" i="4" s="1"/>
  <c r="Q359" i="4"/>
  <c r="R359" i="4" s="1"/>
  <c r="X359" i="4" s="1"/>
  <c r="O359" i="3"/>
  <c r="P359" i="3" s="1"/>
  <c r="V359" i="3" s="1"/>
  <c r="K360" i="3"/>
  <c r="Q359" i="3"/>
  <c r="M361" i="3"/>
  <c r="O362" i="4" l="1"/>
  <c r="T358" i="3"/>
  <c r="U358" i="3"/>
  <c r="W360" i="3"/>
  <c r="X359" i="3"/>
  <c r="Y359" i="3" s="1"/>
  <c r="Y360" i="4"/>
  <c r="Z359" i="4"/>
  <c r="AA359" i="4" s="1"/>
  <c r="V358" i="4"/>
  <c r="W358" i="4"/>
  <c r="K361" i="4"/>
  <c r="S361" i="4" s="1"/>
  <c r="Q360" i="4"/>
  <c r="R360" i="4" s="1"/>
  <c r="X360" i="4" s="1"/>
  <c r="M362" i="4"/>
  <c r="K361" i="3"/>
  <c r="Q361" i="3" s="1"/>
  <c r="O360" i="3"/>
  <c r="P360" i="3" s="1"/>
  <c r="V360" i="3" s="1"/>
  <c r="M362" i="3"/>
  <c r="Q360" i="3"/>
  <c r="O363" i="4" l="1"/>
  <c r="U359" i="3"/>
  <c r="T359" i="3"/>
  <c r="X360" i="3"/>
  <c r="Y360" i="3" s="1"/>
  <c r="W361" i="3"/>
  <c r="W359" i="4"/>
  <c r="V359" i="4"/>
  <c r="Z360" i="4"/>
  <c r="AA360" i="4" s="1"/>
  <c r="Y361" i="4"/>
  <c r="K362" i="4"/>
  <c r="S362" i="4" s="1"/>
  <c r="Q361" i="4"/>
  <c r="R361" i="4" s="1"/>
  <c r="X361" i="4" s="1"/>
  <c r="M363" i="4"/>
  <c r="M363" i="3"/>
  <c r="O361" i="3"/>
  <c r="P361" i="3" s="1"/>
  <c r="V361" i="3" s="1"/>
  <c r="K362" i="3"/>
  <c r="Q362" i="3" s="1"/>
  <c r="O364" i="4" l="1"/>
  <c r="W362" i="3"/>
  <c r="X361" i="3"/>
  <c r="Y361" i="3" s="1"/>
  <c r="T360" i="3"/>
  <c r="U360" i="3"/>
  <c r="Y362" i="4"/>
  <c r="Z361" i="4"/>
  <c r="AA361" i="4" s="1"/>
  <c r="W360" i="4"/>
  <c r="V360" i="4"/>
  <c r="M364" i="4"/>
  <c r="Q362" i="4"/>
  <c r="R362" i="4" s="1"/>
  <c r="X362" i="4" s="1"/>
  <c r="K363" i="4"/>
  <c r="S363" i="4" s="1"/>
  <c r="M364" i="3"/>
  <c r="K363" i="3"/>
  <c r="O362" i="3"/>
  <c r="P362" i="3" s="1"/>
  <c r="V362" i="3" s="1"/>
  <c r="O365" i="4" l="1"/>
  <c r="T361" i="3"/>
  <c r="U361" i="3"/>
  <c r="W363" i="3"/>
  <c r="X362" i="3"/>
  <c r="Y362" i="3" s="1"/>
  <c r="W361" i="4"/>
  <c r="V361" i="4"/>
  <c r="Z362" i="4"/>
  <c r="AA362" i="4" s="1"/>
  <c r="Y363" i="4"/>
  <c r="K364" i="4"/>
  <c r="S364" i="4" s="1"/>
  <c r="Q363" i="4"/>
  <c r="R363" i="4" s="1"/>
  <c r="X363" i="4" s="1"/>
  <c r="M365" i="4"/>
  <c r="O363" i="3"/>
  <c r="P363" i="3" s="1"/>
  <c r="V363" i="3" s="1"/>
  <c r="K364" i="3"/>
  <c r="Q364" i="3" s="1"/>
  <c r="M365" i="3"/>
  <c r="Q363" i="3"/>
  <c r="O366" i="4" l="1"/>
  <c r="U362" i="3"/>
  <c r="T362" i="3"/>
  <c r="X363" i="3"/>
  <c r="Y363" i="3" s="1"/>
  <c r="W364" i="3"/>
  <c r="Y364" i="4"/>
  <c r="Z363" i="4"/>
  <c r="AA363" i="4" s="1"/>
  <c r="W362" i="4"/>
  <c r="V362" i="4"/>
  <c r="M366" i="4"/>
  <c r="K365" i="4"/>
  <c r="S365" i="4" s="1"/>
  <c r="Q364" i="4"/>
  <c r="R364" i="4" s="1"/>
  <c r="X364" i="4" s="1"/>
  <c r="K365" i="3"/>
  <c r="Q365" i="3" s="1"/>
  <c r="O364" i="3"/>
  <c r="P364" i="3" s="1"/>
  <c r="V364" i="3" s="1"/>
  <c r="M366" i="3"/>
  <c r="O367" i="4" l="1"/>
  <c r="W365" i="3"/>
  <c r="X364" i="3"/>
  <c r="Y364" i="3" s="1"/>
  <c r="U363" i="3"/>
  <c r="T363" i="3"/>
  <c r="W363" i="4"/>
  <c r="V363" i="4"/>
  <c r="Y365" i="4"/>
  <c r="Z364" i="4"/>
  <c r="AA364" i="4" s="1"/>
  <c r="K366" i="4"/>
  <c r="S366" i="4" s="1"/>
  <c r="Q365" i="4"/>
  <c r="R365" i="4" s="1"/>
  <c r="X365" i="4" s="1"/>
  <c r="M367" i="4"/>
  <c r="M367" i="3"/>
  <c r="O365" i="3"/>
  <c r="P365" i="3" s="1"/>
  <c r="V365" i="3" s="1"/>
  <c r="K366" i="3"/>
  <c r="Q366" i="3" s="1"/>
  <c r="O368" i="4" l="1"/>
  <c r="U364" i="3"/>
  <c r="T364" i="3"/>
  <c r="X365" i="3"/>
  <c r="Y365" i="3" s="1"/>
  <c r="W366" i="3"/>
  <c r="W364" i="4"/>
  <c r="V364" i="4"/>
  <c r="Y366" i="4"/>
  <c r="Z365" i="4"/>
  <c r="AA365" i="4" s="1"/>
  <c r="M368" i="4"/>
  <c r="Q366" i="4"/>
  <c r="R366" i="4" s="1"/>
  <c r="X366" i="4" s="1"/>
  <c r="K367" i="4"/>
  <c r="S367" i="4" s="1"/>
  <c r="M368" i="3"/>
  <c r="K367" i="3"/>
  <c r="O366" i="3"/>
  <c r="P366" i="3" s="1"/>
  <c r="V366" i="3" s="1"/>
  <c r="O369" i="4" l="1"/>
  <c r="X366" i="3"/>
  <c r="Y366" i="3" s="1"/>
  <c r="W367" i="3"/>
  <c r="T365" i="3"/>
  <c r="U365" i="3"/>
  <c r="W365" i="4"/>
  <c r="V365" i="4"/>
  <c r="Z366" i="4"/>
  <c r="AA366" i="4" s="1"/>
  <c r="Y367" i="4"/>
  <c r="K368" i="4"/>
  <c r="S368" i="4" s="1"/>
  <c r="Q367" i="4"/>
  <c r="R367" i="4" s="1"/>
  <c r="X367" i="4" s="1"/>
  <c r="M369" i="4"/>
  <c r="O367" i="3"/>
  <c r="P367" i="3" s="1"/>
  <c r="V367" i="3" s="1"/>
  <c r="K368" i="3"/>
  <c r="Q368" i="3" s="1"/>
  <c r="M369" i="3"/>
  <c r="Q367" i="3"/>
  <c r="O370" i="4" l="1"/>
  <c r="W368" i="3"/>
  <c r="X367" i="3"/>
  <c r="Y367" i="3" s="1"/>
  <c r="U366" i="3"/>
  <c r="T366" i="3"/>
  <c r="Y368" i="4"/>
  <c r="Z367" i="4"/>
  <c r="AA367" i="4" s="1"/>
  <c r="V366" i="4"/>
  <c r="W366" i="4"/>
  <c r="M370" i="4"/>
  <c r="K369" i="4"/>
  <c r="S369" i="4" s="1"/>
  <c r="Q368" i="4"/>
  <c r="R368" i="4" s="1"/>
  <c r="X368" i="4" s="1"/>
  <c r="M370" i="3"/>
  <c r="O368" i="3"/>
  <c r="P368" i="3" s="1"/>
  <c r="V368" i="3" s="1"/>
  <c r="K369" i="3"/>
  <c r="O371" i="4" l="1"/>
  <c r="U367" i="3"/>
  <c r="T367" i="3"/>
  <c r="W369" i="3"/>
  <c r="X368" i="3"/>
  <c r="Y368" i="3" s="1"/>
  <c r="W367" i="4"/>
  <c r="V367" i="4"/>
  <c r="Z368" i="4"/>
  <c r="AA368" i="4" s="1"/>
  <c r="Y369" i="4"/>
  <c r="K370" i="4"/>
  <c r="S370" i="4" s="1"/>
  <c r="Q369" i="4"/>
  <c r="R369" i="4" s="1"/>
  <c r="X369" i="4" s="1"/>
  <c r="M371" i="4"/>
  <c r="M371" i="3"/>
  <c r="O369" i="3"/>
  <c r="P369" i="3" s="1"/>
  <c r="V369" i="3" s="1"/>
  <c r="K370" i="3"/>
  <c r="Q369" i="3"/>
  <c r="O372" i="4" l="1"/>
  <c r="U368" i="3"/>
  <c r="T368" i="3"/>
  <c r="W370" i="3"/>
  <c r="X369" i="3"/>
  <c r="Y369" i="3" s="1"/>
  <c r="Y370" i="4"/>
  <c r="Z369" i="4"/>
  <c r="AA369" i="4" s="1"/>
  <c r="V368" i="4"/>
  <c r="W368" i="4"/>
  <c r="Q370" i="4"/>
  <c r="R370" i="4" s="1"/>
  <c r="X370" i="4" s="1"/>
  <c r="K371" i="4"/>
  <c r="S371" i="4" s="1"/>
  <c r="M372" i="4"/>
  <c r="M372" i="3"/>
  <c r="O370" i="3"/>
  <c r="P370" i="3" s="1"/>
  <c r="V370" i="3" s="1"/>
  <c r="K371" i="3"/>
  <c r="Q371" i="3" s="1"/>
  <c r="Q370" i="3"/>
  <c r="O373" i="4" l="1"/>
  <c r="U369" i="3"/>
  <c r="T369" i="3"/>
  <c r="W371" i="3"/>
  <c r="X370" i="3"/>
  <c r="Y370" i="3" s="1"/>
  <c r="W369" i="4"/>
  <c r="V369" i="4"/>
  <c r="Y371" i="4"/>
  <c r="Z370" i="4"/>
  <c r="AA370" i="4" s="1"/>
  <c r="K372" i="4"/>
  <c r="S372" i="4" s="1"/>
  <c r="Q371" i="4"/>
  <c r="R371" i="4" s="1"/>
  <c r="X371" i="4" s="1"/>
  <c r="M373" i="4"/>
  <c r="M373" i="3"/>
  <c r="O371" i="3"/>
  <c r="P371" i="3" s="1"/>
  <c r="V371" i="3" s="1"/>
  <c r="K372" i="3"/>
  <c r="O374" i="4" l="1"/>
  <c r="U370" i="3"/>
  <c r="T370" i="3"/>
  <c r="W372" i="3"/>
  <c r="X371" i="3"/>
  <c r="Y371" i="3" s="1"/>
  <c r="W370" i="4"/>
  <c r="V370" i="4"/>
  <c r="Y372" i="4"/>
  <c r="Z371" i="4"/>
  <c r="AA371" i="4" s="1"/>
  <c r="M374" i="4"/>
  <c r="K373" i="4"/>
  <c r="S373" i="4" s="1"/>
  <c r="Q372" i="4"/>
  <c r="R372" i="4" s="1"/>
  <c r="X372" i="4" s="1"/>
  <c r="M374" i="3"/>
  <c r="K373" i="3"/>
  <c r="O372" i="3"/>
  <c r="P372" i="3" s="1"/>
  <c r="V372" i="3" s="1"/>
  <c r="Q372" i="3"/>
  <c r="O375" i="4" l="1"/>
  <c r="T371" i="3"/>
  <c r="U371" i="3"/>
  <c r="X372" i="3"/>
  <c r="Y372" i="3" s="1"/>
  <c r="W373" i="3"/>
  <c r="W371" i="4"/>
  <c r="V371" i="4"/>
  <c r="Z372" i="4"/>
  <c r="AA372" i="4" s="1"/>
  <c r="Y373" i="4"/>
  <c r="M375" i="4"/>
  <c r="K374" i="4"/>
  <c r="S374" i="4" s="1"/>
  <c r="Q373" i="4"/>
  <c r="R373" i="4" s="1"/>
  <c r="X373" i="4" s="1"/>
  <c r="O373" i="3"/>
  <c r="P373" i="3" s="1"/>
  <c r="V373" i="3" s="1"/>
  <c r="K374" i="3"/>
  <c r="Q373" i="3"/>
  <c r="M375" i="3"/>
  <c r="O376" i="4" l="1"/>
  <c r="W374" i="3"/>
  <c r="X373" i="3"/>
  <c r="Y373" i="3" s="1"/>
  <c r="T372" i="3"/>
  <c r="U372" i="3"/>
  <c r="Y374" i="4"/>
  <c r="Z373" i="4"/>
  <c r="AA373" i="4" s="1"/>
  <c r="W372" i="4"/>
  <c r="V372" i="4"/>
  <c r="M376" i="4"/>
  <c r="Q374" i="4"/>
  <c r="R374" i="4" s="1"/>
  <c r="X374" i="4" s="1"/>
  <c r="K375" i="4"/>
  <c r="S375" i="4" s="1"/>
  <c r="K375" i="3"/>
  <c r="O374" i="3"/>
  <c r="P374" i="3" s="1"/>
  <c r="V374" i="3" s="1"/>
  <c r="Q374" i="3"/>
  <c r="M376" i="3"/>
  <c r="O377" i="4" l="1"/>
  <c r="U373" i="3"/>
  <c r="T373" i="3"/>
  <c r="W375" i="3"/>
  <c r="X374" i="3"/>
  <c r="Y374" i="3" s="1"/>
  <c r="W373" i="4"/>
  <c r="V373" i="4"/>
  <c r="Z374" i="4"/>
  <c r="AA374" i="4" s="1"/>
  <c r="Y375" i="4"/>
  <c r="K376" i="4"/>
  <c r="S376" i="4" s="1"/>
  <c r="Q375" i="4"/>
  <c r="R375" i="4" s="1"/>
  <c r="X375" i="4" s="1"/>
  <c r="M377" i="4"/>
  <c r="M377" i="3"/>
  <c r="O375" i="3"/>
  <c r="P375" i="3" s="1"/>
  <c r="V375" i="3" s="1"/>
  <c r="K376" i="3"/>
  <c r="Q376" i="3" s="1"/>
  <c r="Q375" i="3"/>
  <c r="O378" i="4" l="1"/>
  <c r="T374" i="3"/>
  <c r="U374" i="3"/>
  <c r="X375" i="3"/>
  <c r="Y375" i="3" s="1"/>
  <c r="W376" i="3"/>
  <c r="Y376" i="4"/>
  <c r="Z375" i="4"/>
  <c r="AA375" i="4" s="1"/>
  <c r="V374" i="4"/>
  <c r="W374" i="4"/>
  <c r="M378" i="4"/>
  <c r="K377" i="4"/>
  <c r="S377" i="4" s="1"/>
  <c r="Q376" i="4"/>
  <c r="R376" i="4" s="1"/>
  <c r="X376" i="4" s="1"/>
  <c r="M378" i="3"/>
  <c r="O376" i="3"/>
  <c r="P376" i="3" s="1"/>
  <c r="V376" i="3" s="1"/>
  <c r="K377" i="3"/>
  <c r="O379" i="4" l="1"/>
  <c r="X376" i="3"/>
  <c r="Y376" i="3" s="1"/>
  <c r="W377" i="3"/>
  <c r="T375" i="3"/>
  <c r="U375" i="3"/>
  <c r="W375" i="4"/>
  <c r="V375" i="4"/>
  <c r="Z376" i="4"/>
  <c r="AA376" i="4" s="1"/>
  <c r="Y377" i="4"/>
  <c r="K378" i="4"/>
  <c r="S378" i="4" s="1"/>
  <c r="Q377" i="4"/>
  <c r="R377" i="4" s="1"/>
  <c r="X377" i="4" s="1"/>
  <c r="M379" i="4"/>
  <c r="K378" i="3"/>
  <c r="O377" i="3"/>
  <c r="P377" i="3" s="1"/>
  <c r="V377" i="3" s="1"/>
  <c r="M379" i="3"/>
  <c r="Q377" i="3"/>
  <c r="Q378" i="3"/>
  <c r="O380" i="4" l="1"/>
  <c r="X377" i="3"/>
  <c r="Y377" i="3" s="1"/>
  <c r="W378" i="3"/>
  <c r="U376" i="3"/>
  <c r="T376" i="3"/>
  <c r="Y378" i="4"/>
  <c r="Z377" i="4"/>
  <c r="AA377" i="4" s="1"/>
  <c r="W376" i="4"/>
  <c r="V376" i="4"/>
  <c r="Q378" i="4"/>
  <c r="R378" i="4" s="1"/>
  <c r="X378" i="4" s="1"/>
  <c r="K379" i="4"/>
  <c r="S379" i="4" s="1"/>
  <c r="M380" i="4"/>
  <c r="M380" i="3"/>
  <c r="O378" i="3"/>
  <c r="P378" i="3" s="1"/>
  <c r="V378" i="3" s="1"/>
  <c r="K379" i="3"/>
  <c r="Q379" i="3" s="1"/>
  <c r="O381" i="4" l="1"/>
  <c r="X378" i="3"/>
  <c r="Y378" i="3" s="1"/>
  <c r="W379" i="3"/>
  <c r="T377" i="3"/>
  <c r="U377" i="3"/>
  <c r="W377" i="4"/>
  <c r="V377" i="4"/>
  <c r="Y379" i="4"/>
  <c r="Z378" i="4"/>
  <c r="AA378" i="4" s="1"/>
  <c r="K380" i="4"/>
  <c r="S380" i="4" s="1"/>
  <c r="Q379" i="4"/>
  <c r="R379" i="4" s="1"/>
  <c r="X379" i="4" s="1"/>
  <c r="M381" i="4"/>
  <c r="M381" i="3"/>
  <c r="O379" i="3"/>
  <c r="P379" i="3" s="1"/>
  <c r="V379" i="3" s="1"/>
  <c r="K380" i="3"/>
  <c r="O382" i="4" l="1"/>
  <c r="X379" i="3"/>
  <c r="Y379" i="3" s="1"/>
  <c r="W380" i="3"/>
  <c r="T378" i="3"/>
  <c r="U378" i="3"/>
  <c r="W378" i="4"/>
  <c r="V378" i="4"/>
  <c r="Z379" i="4"/>
  <c r="AA379" i="4" s="1"/>
  <c r="Y380" i="4"/>
  <c r="M382" i="4"/>
  <c r="K381" i="4"/>
  <c r="S381" i="4" s="1"/>
  <c r="Q380" i="4"/>
  <c r="R380" i="4" s="1"/>
  <c r="X380" i="4" s="1"/>
  <c r="M382" i="3"/>
  <c r="O380" i="3"/>
  <c r="P380" i="3" s="1"/>
  <c r="V380" i="3" s="1"/>
  <c r="K381" i="3"/>
  <c r="Q381" i="3" s="1"/>
  <c r="Q380" i="3"/>
  <c r="O383" i="4" l="1"/>
  <c r="X380" i="3"/>
  <c r="Y380" i="3" s="1"/>
  <c r="W381" i="3"/>
  <c r="T379" i="3"/>
  <c r="U379" i="3"/>
  <c r="Y381" i="4"/>
  <c r="Z380" i="4"/>
  <c r="AA380" i="4" s="1"/>
  <c r="V379" i="4"/>
  <c r="W379" i="4"/>
  <c r="K382" i="4"/>
  <c r="S382" i="4" s="1"/>
  <c r="Q381" i="4"/>
  <c r="R381" i="4" s="1"/>
  <c r="X381" i="4" s="1"/>
  <c r="M383" i="4"/>
  <c r="M383" i="3"/>
  <c r="K382" i="3"/>
  <c r="O381" i="3"/>
  <c r="P381" i="3" s="1"/>
  <c r="V381" i="3" s="1"/>
  <c r="O384" i="4" l="1"/>
  <c r="X381" i="3"/>
  <c r="Y381" i="3" s="1"/>
  <c r="W382" i="3"/>
  <c r="U380" i="3"/>
  <c r="T380" i="3"/>
  <c r="W380" i="4"/>
  <c r="V380" i="4"/>
  <c r="Z381" i="4"/>
  <c r="AA381" i="4" s="1"/>
  <c r="Y382" i="4"/>
  <c r="M384" i="4"/>
  <c r="Q382" i="4"/>
  <c r="R382" i="4" s="1"/>
  <c r="X382" i="4" s="1"/>
  <c r="K383" i="4"/>
  <c r="S383" i="4" s="1"/>
  <c r="O382" i="3"/>
  <c r="P382" i="3" s="1"/>
  <c r="V382" i="3" s="1"/>
  <c r="K383" i="3"/>
  <c r="Q383" i="3" s="1"/>
  <c r="M384" i="3"/>
  <c r="Q382" i="3"/>
  <c r="O385" i="4" l="1"/>
  <c r="X382" i="3"/>
  <c r="Y382" i="3" s="1"/>
  <c r="W383" i="3"/>
  <c r="T381" i="3"/>
  <c r="U381" i="3"/>
  <c r="Y383" i="4"/>
  <c r="Z382" i="4"/>
  <c r="AA382" i="4" s="1"/>
  <c r="V381" i="4"/>
  <c r="W381" i="4"/>
  <c r="K384" i="4"/>
  <c r="S384" i="4" s="1"/>
  <c r="Q383" i="4"/>
  <c r="R383" i="4" s="1"/>
  <c r="X383" i="4" s="1"/>
  <c r="M385" i="4"/>
  <c r="M385" i="3"/>
  <c r="K384" i="3"/>
  <c r="O383" i="3"/>
  <c r="P383" i="3" s="1"/>
  <c r="V383" i="3" s="1"/>
  <c r="O386" i="4" l="1"/>
  <c r="W384" i="3"/>
  <c r="X383" i="3"/>
  <c r="Y383" i="3" s="1"/>
  <c r="U382" i="3"/>
  <c r="T382" i="3"/>
  <c r="W382" i="4"/>
  <c r="V382" i="4"/>
  <c r="Y384" i="4"/>
  <c r="Z383" i="4"/>
  <c r="AA383" i="4" s="1"/>
  <c r="K385" i="4"/>
  <c r="S385" i="4" s="1"/>
  <c r="Q384" i="4"/>
  <c r="R384" i="4" s="1"/>
  <c r="X384" i="4" s="1"/>
  <c r="M386" i="4"/>
  <c r="M386" i="3"/>
  <c r="K385" i="3"/>
  <c r="Q385" i="3" s="1"/>
  <c r="O384" i="3"/>
  <c r="P384" i="3" s="1"/>
  <c r="V384" i="3" s="1"/>
  <c r="Q384" i="3"/>
  <c r="O387" i="4" l="1"/>
  <c r="T383" i="3"/>
  <c r="U383" i="3"/>
  <c r="X384" i="3"/>
  <c r="Y384" i="3" s="1"/>
  <c r="W385" i="3"/>
  <c r="W383" i="4"/>
  <c r="V383" i="4"/>
  <c r="Y385" i="4"/>
  <c r="Z384" i="4"/>
  <c r="AA384" i="4" s="1"/>
  <c r="M387" i="4"/>
  <c r="K386" i="4"/>
  <c r="S386" i="4" s="1"/>
  <c r="Q385" i="4"/>
  <c r="R385" i="4" s="1"/>
  <c r="X385" i="4" s="1"/>
  <c r="M387" i="3"/>
  <c r="K386" i="3"/>
  <c r="Q386" i="3" s="1"/>
  <c r="O385" i="3"/>
  <c r="P385" i="3" s="1"/>
  <c r="V385" i="3" s="1"/>
  <c r="O388" i="4" l="1"/>
  <c r="U384" i="3"/>
  <c r="T384" i="3"/>
  <c r="X385" i="3"/>
  <c r="Y385" i="3" s="1"/>
  <c r="W386" i="3"/>
  <c r="W384" i="4"/>
  <c r="V384" i="4"/>
  <c r="Y386" i="4"/>
  <c r="Z385" i="4"/>
  <c r="AA385" i="4" s="1"/>
  <c r="Q386" i="4"/>
  <c r="R386" i="4" s="1"/>
  <c r="X386" i="4" s="1"/>
  <c r="K387" i="4"/>
  <c r="S387" i="4" s="1"/>
  <c r="M388" i="4"/>
  <c r="O386" i="3"/>
  <c r="P386" i="3" s="1"/>
  <c r="V386" i="3" s="1"/>
  <c r="K387" i="3"/>
  <c r="M388" i="3"/>
  <c r="O389" i="4" l="1"/>
  <c r="X386" i="3"/>
  <c r="Y386" i="3" s="1"/>
  <c r="W387" i="3"/>
  <c r="T385" i="3"/>
  <c r="U385" i="3"/>
  <c r="W385" i="4"/>
  <c r="V385" i="4"/>
  <c r="Y387" i="4"/>
  <c r="Z386" i="4"/>
  <c r="AA386" i="4" s="1"/>
  <c r="K388" i="4"/>
  <c r="S388" i="4" s="1"/>
  <c r="Q387" i="4"/>
  <c r="R387" i="4" s="1"/>
  <c r="X387" i="4" s="1"/>
  <c r="M389" i="4"/>
  <c r="M389" i="3"/>
  <c r="K388" i="3"/>
  <c r="O387" i="3"/>
  <c r="P387" i="3" s="1"/>
  <c r="V387" i="3" s="1"/>
  <c r="Q387" i="3"/>
  <c r="O390" i="4" l="1"/>
  <c r="W388" i="3"/>
  <c r="X387" i="3"/>
  <c r="Y387" i="3" s="1"/>
  <c r="U386" i="3"/>
  <c r="T386" i="3"/>
  <c r="Z387" i="4"/>
  <c r="AA387" i="4" s="1"/>
  <c r="Y388" i="4"/>
  <c r="W386" i="4"/>
  <c r="V386" i="4"/>
  <c r="M390" i="4"/>
  <c r="K389" i="4"/>
  <c r="S389" i="4" s="1"/>
  <c r="Q388" i="4"/>
  <c r="R388" i="4" s="1"/>
  <c r="X388" i="4" s="1"/>
  <c r="M390" i="3"/>
  <c r="K389" i="3"/>
  <c r="Q389" i="3" s="1"/>
  <c r="O388" i="3"/>
  <c r="P388" i="3" s="1"/>
  <c r="V388" i="3" s="1"/>
  <c r="Q388" i="3"/>
  <c r="O391" i="4" l="1"/>
  <c r="T387" i="3"/>
  <c r="U387" i="3"/>
  <c r="X388" i="3"/>
  <c r="Y388" i="3" s="1"/>
  <c r="W389" i="3"/>
  <c r="Y389" i="4"/>
  <c r="Z388" i="4"/>
  <c r="AA388" i="4" s="1"/>
  <c r="V387" i="4"/>
  <c r="W387" i="4"/>
  <c r="K390" i="4"/>
  <c r="S390" i="4" s="1"/>
  <c r="Q389" i="4"/>
  <c r="R389" i="4" s="1"/>
  <c r="X389" i="4" s="1"/>
  <c r="M391" i="4"/>
  <c r="M391" i="3"/>
  <c r="K390" i="3"/>
  <c r="O389" i="3"/>
  <c r="P389" i="3" s="1"/>
  <c r="V389" i="3" s="1"/>
  <c r="O392" i="4" l="1"/>
  <c r="X389" i="3"/>
  <c r="Y389" i="3" s="1"/>
  <c r="W390" i="3"/>
  <c r="T388" i="3"/>
  <c r="U388" i="3"/>
  <c r="W388" i="4"/>
  <c r="V388" i="4"/>
  <c r="Z389" i="4"/>
  <c r="AA389" i="4" s="1"/>
  <c r="Y390" i="4"/>
  <c r="M392" i="4"/>
  <c r="Q390" i="4"/>
  <c r="R390" i="4" s="1"/>
  <c r="X390" i="4" s="1"/>
  <c r="K391" i="4"/>
  <c r="S391" i="4" s="1"/>
  <c r="M392" i="3"/>
  <c r="K391" i="3"/>
  <c r="Q391" i="3" s="1"/>
  <c r="O390" i="3"/>
  <c r="P390" i="3" s="1"/>
  <c r="V390" i="3" s="1"/>
  <c r="Q390" i="3"/>
  <c r="O393" i="4" l="1"/>
  <c r="W391" i="3"/>
  <c r="X390" i="3"/>
  <c r="Y390" i="3" s="1"/>
  <c r="U389" i="3"/>
  <c r="T389" i="3"/>
  <c r="Y391" i="4"/>
  <c r="Z390" i="4"/>
  <c r="AA390" i="4" s="1"/>
  <c r="V389" i="4"/>
  <c r="W389" i="4"/>
  <c r="K392" i="4"/>
  <c r="S392" i="4" s="1"/>
  <c r="Q391" i="4"/>
  <c r="R391" i="4" s="1"/>
  <c r="X391" i="4" s="1"/>
  <c r="M393" i="4"/>
  <c r="M393" i="3"/>
  <c r="O391" i="3"/>
  <c r="P391" i="3" s="1"/>
  <c r="V391" i="3" s="1"/>
  <c r="K392" i="3"/>
  <c r="O394" i="4" l="1"/>
  <c r="T390" i="3"/>
  <c r="U390" i="3"/>
  <c r="X391" i="3"/>
  <c r="Y391" i="3" s="1"/>
  <c r="W392" i="3"/>
  <c r="W390" i="4"/>
  <c r="V390" i="4"/>
  <c r="Y392" i="4"/>
  <c r="Z391" i="4"/>
  <c r="AA391" i="4" s="1"/>
  <c r="K393" i="4"/>
  <c r="S393" i="4" s="1"/>
  <c r="Q392" i="4"/>
  <c r="R392" i="4" s="1"/>
  <c r="X392" i="4" s="1"/>
  <c r="M394" i="4"/>
  <c r="K393" i="3"/>
  <c r="O392" i="3"/>
  <c r="P392" i="3" s="1"/>
  <c r="V392" i="3" s="1"/>
  <c r="M394" i="3"/>
  <c r="Q392" i="3"/>
  <c r="Q393" i="3"/>
  <c r="O395" i="4" l="1"/>
  <c r="W393" i="3"/>
  <c r="X392" i="3"/>
  <c r="Y392" i="3" s="1"/>
  <c r="U391" i="3"/>
  <c r="T391" i="3"/>
  <c r="W391" i="4"/>
  <c r="V391" i="4"/>
  <c r="Y393" i="4"/>
  <c r="Z392" i="4"/>
  <c r="AA392" i="4" s="1"/>
  <c r="M395" i="4"/>
  <c r="K394" i="4"/>
  <c r="S394" i="4" s="1"/>
  <c r="Q393" i="4"/>
  <c r="R393" i="4" s="1"/>
  <c r="X393" i="4" s="1"/>
  <c r="M395" i="3"/>
  <c r="K394" i="3"/>
  <c r="Q394" i="3" s="1"/>
  <c r="O393" i="3"/>
  <c r="P393" i="3" s="1"/>
  <c r="V393" i="3" s="1"/>
  <c r="O396" i="4" l="1"/>
  <c r="U392" i="3"/>
  <c r="T392" i="3"/>
  <c r="X393" i="3"/>
  <c r="Y393" i="3" s="1"/>
  <c r="W394" i="3"/>
  <c r="W392" i="4"/>
  <c r="V392" i="4"/>
  <c r="Y394" i="4"/>
  <c r="Z393" i="4"/>
  <c r="AA393" i="4" s="1"/>
  <c r="Q394" i="4"/>
  <c r="R394" i="4" s="1"/>
  <c r="X394" i="4" s="1"/>
  <c r="K395" i="4"/>
  <c r="S395" i="4" s="1"/>
  <c r="M396" i="4"/>
  <c r="O394" i="3"/>
  <c r="P394" i="3" s="1"/>
  <c r="V394" i="3" s="1"/>
  <c r="K395" i="3"/>
  <c r="Q395" i="3" s="1"/>
  <c r="M396" i="3"/>
  <c r="O397" i="4" l="1"/>
  <c r="X394" i="3"/>
  <c r="Y394" i="3" s="1"/>
  <c r="W395" i="3"/>
  <c r="T393" i="3"/>
  <c r="U393" i="3"/>
  <c r="W393" i="4"/>
  <c r="V393" i="4"/>
  <c r="Y395" i="4"/>
  <c r="Z394" i="4"/>
  <c r="AA394" i="4" s="1"/>
  <c r="K396" i="4"/>
  <c r="S396" i="4" s="1"/>
  <c r="Q395" i="4"/>
  <c r="R395" i="4" s="1"/>
  <c r="X395" i="4" s="1"/>
  <c r="M397" i="4"/>
  <c r="M397" i="3"/>
  <c r="K396" i="3"/>
  <c r="O395" i="3"/>
  <c r="P395" i="3" s="1"/>
  <c r="V395" i="3" s="1"/>
  <c r="O398" i="4" l="1"/>
  <c r="X395" i="3"/>
  <c r="Y395" i="3" s="1"/>
  <c r="W396" i="3"/>
  <c r="T394" i="3"/>
  <c r="U394" i="3"/>
  <c r="W394" i="4"/>
  <c r="V394" i="4"/>
  <c r="Z395" i="4"/>
  <c r="AA395" i="4" s="1"/>
  <c r="Y396" i="4"/>
  <c r="M398" i="4"/>
  <c r="K397" i="4"/>
  <c r="S397" i="4" s="1"/>
  <c r="Q396" i="4"/>
  <c r="R396" i="4" s="1"/>
  <c r="X396" i="4" s="1"/>
  <c r="K397" i="3"/>
  <c r="O396" i="3"/>
  <c r="P396" i="3" s="1"/>
  <c r="V396" i="3" s="1"/>
  <c r="Q396" i="3"/>
  <c r="M398" i="3"/>
  <c r="Q397" i="3"/>
  <c r="O399" i="4" l="1"/>
  <c r="W397" i="3"/>
  <c r="X396" i="3"/>
  <c r="Y396" i="3" s="1"/>
  <c r="T395" i="3"/>
  <c r="U395" i="3"/>
  <c r="Y397" i="4"/>
  <c r="Z396" i="4"/>
  <c r="AA396" i="4" s="1"/>
  <c r="V395" i="4"/>
  <c r="W395" i="4"/>
  <c r="M399" i="4"/>
  <c r="K398" i="4"/>
  <c r="S398" i="4" s="1"/>
  <c r="Q397" i="4"/>
  <c r="R397" i="4" s="1"/>
  <c r="X397" i="4" s="1"/>
  <c r="M399" i="3"/>
  <c r="O397" i="3"/>
  <c r="P397" i="3" s="1"/>
  <c r="V397" i="3" s="1"/>
  <c r="K398" i="3"/>
  <c r="O400" i="4" l="1"/>
  <c r="T396" i="3"/>
  <c r="U396" i="3"/>
  <c r="X397" i="3"/>
  <c r="Y397" i="3" s="1"/>
  <c r="W398" i="3"/>
  <c r="W396" i="4"/>
  <c r="V396" i="4"/>
  <c r="Z397" i="4"/>
  <c r="AA397" i="4" s="1"/>
  <c r="Y398" i="4"/>
  <c r="Q398" i="4"/>
  <c r="R398" i="4" s="1"/>
  <c r="X398" i="4" s="1"/>
  <c r="K399" i="4"/>
  <c r="S399" i="4" s="1"/>
  <c r="M400" i="4"/>
  <c r="M400" i="3"/>
  <c r="O398" i="3"/>
  <c r="P398" i="3" s="1"/>
  <c r="V398" i="3" s="1"/>
  <c r="K399" i="3"/>
  <c r="Q398" i="3"/>
  <c r="O401" i="4" l="1"/>
  <c r="W399" i="3"/>
  <c r="X398" i="3"/>
  <c r="Y398" i="3" s="1"/>
  <c r="U397" i="3"/>
  <c r="T397" i="3"/>
  <c r="Y399" i="4"/>
  <c r="Z398" i="4"/>
  <c r="AA398" i="4" s="1"/>
  <c r="V397" i="4"/>
  <c r="W397" i="4"/>
  <c r="K400" i="4"/>
  <c r="S400" i="4" s="1"/>
  <c r="Q399" i="4"/>
  <c r="R399" i="4" s="1"/>
  <c r="X399" i="4" s="1"/>
  <c r="M401" i="4"/>
  <c r="M401" i="3"/>
  <c r="O399" i="3"/>
  <c r="P399" i="3" s="1"/>
  <c r="V399" i="3" s="1"/>
  <c r="K400" i="3"/>
  <c r="Q399" i="3"/>
  <c r="O402" i="4" l="1"/>
  <c r="T398" i="3"/>
  <c r="U398" i="3"/>
  <c r="X399" i="3"/>
  <c r="Y399" i="3" s="1"/>
  <c r="W400" i="3"/>
  <c r="W398" i="4"/>
  <c r="V398" i="4"/>
  <c r="Z399" i="4"/>
  <c r="AA399" i="4" s="1"/>
  <c r="Y400" i="4"/>
  <c r="M402" i="4"/>
  <c r="K401" i="4"/>
  <c r="S401" i="4" s="1"/>
  <c r="Q400" i="4"/>
  <c r="R400" i="4" s="1"/>
  <c r="X400" i="4" s="1"/>
  <c r="M402" i="3"/>
  <c r="K401" i="3"/>
  <c r="O400" i="3"/>
  <c r="P400" i="3" s="1"/>
  <c r="V400" i="3" s="1"/>
  <c r="Q400" i="3"/>
  <c r="O403" i="4" l="1"/>
  <c r="X400" i="3"/>
  <c r="Y400" i="3" s="1"/>
  <c r="W401" i="3"/>
  <c r="T399" i="3"/>
  <c r="U399" i="3"/>
  <c r="V399" i="4"/>
  <c r="W399" i="4"/>
  <c r="Y401" i="4"/>
  <c r="Z400" i="4"/>
  <c r="AA400" i="4" s="1"/>
  <c r="K402" i="4"/>
  <c r="S402" i="4" s="1"/>
  <c r="Q401" i="4"/>
  <c r="R401" i="4" s="1"/>
  <c r="X401" i="4" s="1"/>
  <c r="M403" i="4"/>
  <c r="O401" i="3"/>
  <c r="P401" i="3" s="1"/>
  <c r="V401" i="3" s="1"/>
  <c r="K402" i="3"/>
  <c r="Q402" i="3" s="1"/>
  <c r="Q401" i="3"/>
  <c r="M403" i="3"/>
  <c r="O404" i="4" l="1"/>
  <c r="X401" i="3"/>
  <c r="Y401" i="3" s="1"/>
  <c r="W402" i="3"/>
  <c r="T400" i="3"/>
  <c r="U400" i="3"/>
  <c r="W400" i="4"/>
  <c r="V400" i="4"/>
  <c r="Z401" i="4"/>
  <c r="AA401" i="4" s="1"/>
  <c r="Y402" i="4"/>
  <c r="M404" i="4"/>
  <c r="Q402" i="4"/>
  <c r="R402" i="4" s="1"/>
  <c r="X402" i="4" s="1"/>
  <c r="K403" i="4"/>
  <c r="S403" i="4" s="1"/>
  <c r="M404" i="3"/>
  <c r="O402" i="3"/>
  <c r="P402" i="3" s="1"/>
  <c r="V402" i="3" s="1"/>
  <c r="K403" i="3"/>
  <c r="O405" i="4" l="1"/>
  <c r="X402" i="3"/>
  <c r="Y402" i="3" s="1"/>
  <c r="W403" i="3"/>
  <c r="T401" i="3"/>
  <c r="U401" i="3"/>
  <c r="Y403" i="4"/>
  <c r="Z402" i="4"/>
  <c r="AA402" i="4" s="1"/>
  <c r="W401" i="4"/>
  <c r="V401" i="4"/>
  <c r="M405" i="4"/>
  <c r="K404" i="4"/>
  <c r="S404" i="4" s="1"/>
  <c r="Q403" i="4"/>
  <c r="R403" i="4" s="1"/>
  <c r="X403" i="4" s="1"/>
  <c r="O403" i="3"/>
  <c r="P403" i="3" s="1"/>
  <c r="V403" i="3" s="1"/>
  <c r="K404" i="3"/>
  <c r="Q404" i="3" s="1"/>
  <c r="Q403" i="3"/>
  <c r="M405" i="3"/>
  <c r="O406" i="4" l="1"/>
  <c r="W404" i="3"/>
  <c r="X403" i="3"/>
  <c r="Y403" i="3" s="1"/>
  <c r="U402" i="3"/>
  <c r="T402" i="3"/>
  <c r="W402" i="4"/>
  <c r="V402" i="4"/>
  <c r="Z403" i="4"/>
  <c r="AA403" i="4" s="1"/>
  <c r="Y404" i="4"/>
  <c r="K405" i="4"/>
  <c r="S405" i="4" s="1"/>
  <c r="Q404" i="4"/>
  <c r="R404" i="4" s="1"/>
  <c r="X404" i="4" s="1"/>
  <c r="M406" i="4"/>
  <c r="M406" i="3"/>
  <c r="K405" i="3"/>
  <c r="O404" i="3"/>
  <c r="P404" i="3" s="1"/>
  <c r="V404" i="3" s="1"/>
  <c r="O407" i="4" l="1"/>
  <c r="U403" i="3"/>
  <c r="T403" i="3"/>
  <c r="X404" i="3"/>
  <c r="Y404" i="3" s="1"/>
  <c r="W405" i="3"/>
  <c r="Y405" i="4"/>
  <c r="Z404" i="4"/>
  <c r="AA404" i="4" s="1"/>
  <c r="W403" i="4"/>
  <c r="V403" i="4"/>
  <c r="M407" i="4"/>
  <c r="K406" i="4"/>
  <c r="S406" i="4" s="1"/>
  <c r="Q405" i="4"/>
  <c r="R405" i="4" s="1"/>
  <c r="X405" i="4" s="1"/>
  <c r="O405" i="3"/>
  <c r="P405" i="3" s="1"/>
  <c r="V405" i="3" s="1"/>
  <c r="K406" i="3"/>
  <c r="Q405" i="3"/>
  <c r="M407" i="3"/>
  <c r="O408" i="4" l="1"/>
  <c r="W406" i="3"/>
  <c r="X405" i="3"/>
  <c r="Y405" i="3" s="1"/>
  <c r="U404" i="3"/>
  <c r="T404" i="3"/>
  <c r="W404" i="4"/>
  <c r="V404" i="4"/>
  <c r="Z405" i="4"/>
  <c r="AA405" i="4" s="1"/>
  <c r="Y406" i="4"/>
  <c r="Q406" i="4"/>
  <c r="R406" i="4" s="1"/>
  <c r="X406" i="4" s="1"/>
  <c r="K407" i="4"/>
  <c r="S407" i="4" s="1"/>
  <c r="M408" i="4"/>
  <c r="K407" i="3"/>
  <c r="O406" i="3"/>
  <c r="P406" i="3" s="1"/>
  <c r="V406" i="3" s="1"/>
  <c r="Q406" i="3"/>
  <c r="M408" i="3"/>
  <c r="O409" i="4" l="1"/>
  <c r="U405" i="3"/>
  <c r="T405" i="3"/>
  <c r="W407" i="3"/>
  <c r="X406" i="3"/>
  <c r="Y406" i="3" s="1"/>
  <c r="Y407" i="4"/>
  <c r="Z406" i="4"/>
  <c r="AA406" i="4" s="1"/>
  <c r="V405" i="4"/>
  <c r="W405" i="4"/>
  <c r="K408" i="4"/>
  <c r="S408" i="4" s="1"/>
  <c r="Q407" i="4"/>
  <c r="R407" i="4" s="1"/>
  <c r="X407" i="4" s="1"/>
  <c r="M409" i="4"/>
  <c r="M409" i="3"/>
  <c r="K408" i="3"/>
  <c r="O407" i="3"/>
  <c r="P407" i="3" s="1"/>
  <c r="V407" i="3" s="1"/>
  <c r="Q407" i="3"/>
  <c r="O410" i="4" l="1"/>
  <c r="U406" i="3"/>
  <c r="T406" i="3"/>
  <c r="W408" i="3"/>
  <c r="X407" i="3"/>
  <c r="Y407" i="3" s="1"/>
  <c r="W406" i="4"/>
  <c r="V406" i="4"/>
  <c r="Z407" i="4"/>
  <c r="AA407" i="4" s="1"/>
  <c r="Y408" i="4"/>
  <c r="M410" i="4"/>
  <c r="K409" i="4"/>
  <c r="S409" i="4" s="1"/>
  <c r="Q408" i="4"/>
  <c r="R408" i="4" s="1"/>
  <c r="X408" i="4" s="1"/>
  <c r="K409" i="3"/>
  <c r="O408" i="3"/>
  <c r="P408" i="3" s="1"/>
  <c r="V408" i="3" s="1"/>
  <c r="M410" i="3"/>
  <c r="Q408" i="3"/>
  <c r="Q409" i="3"/>
  <c r="O411" i="4" l="1"/>
  <c r="U407" i="3"/>
  <c r="T407" i="3"/>
  <c r="X408" i="3"/>
  <c r="Y408" i="3" s="1"/>
  <c r="W409" i="3"/>
  <c r="Y409" i="4"/>
  <c r="Z408" i="4"/>
  <c r="AA408" i="4" s="1"/>
  <c r="V407" i="4"/>
  <c r="W407" i="4"/>
  <c r="M411" i="4"/>
  <c r="K410" i="4"/>
  <c r="S410" i="4" s="1"/>
  <c r="Q409" i="4"/>
  <c r="R409" i="4" s="1"/>
  <c r="X409" i="4" s="1"/>
  <c r="M411" i="3"/>
  <c r="O409" i="3"/>
  <c r="P409" i="3" s="1"/>
  <c r="V409" i="3" s="1"/>
  <c r="K410" i="3"/>
  <c r="Q410" i="3" s="1"/>
  <c r="O412" i="4" l="1"/>
  <c r="W410" i="3"/>
  <c r="X409" i="3"/>
  <c r="Y409" i="3" s="1"/>
  <c r="U408" i="3"/>
  <c r="T408" i="3"/>
  <c r="W408" i="4"/>
  <c r="V408" i="4"/>
  <c r="Z409" i="4"/>
  <c r="AA409" i="4" s="1"/>
  <c r="Y410" i="4"/>
  <c r="M412" i="4"/>
  <c r="Q410" i="4"/>
  <c r="R410" i="4" s="1"/>
  <c r="X410" i="4" s="1"/>
  <c r="K411" i="4"/>
  <c r="S411" i="4" s="1"/>
  <c r="M412" i="3"/>
  <c r="K411" i="3"/>
  <c r="O410" i="3"/>
  <c r="P410" i="3" s="1"/>
  <c r="V410" i="3" s="1"/>
  <c r="O413" i="4" l="1"/>
  <c r="U409" i="3"/>
  <c r="T409" i="3"/>
  <c r="W411" i="3"/>
  <c r="X410" i="3"/>
  <c r="Y410" i="3" s="1"/>
  <c r="Y411" i="4"/>
  <c r="Z410" i="4"/>
  <c r="AA410" i="4" s="1"/>
  <c r="W409" i="4"/>
  <c r="V409" i="4"/>
  <c r="M413" i="4"/>
  <c r="K412" i="4"/>
  <c r="S412" i="4" s="1"/>
  <c r="Q411" i="4"/>
  <c r="R411" i="4" s="1"/>
  <c r="X411" i="4" s="1"/>
  <c r="O411" i="3"/>
  <c r="P411" i="3" s="1"/>
  <c r="V411" i="3" s="1"/>
  <c r="K412" i="3"/>
  <c r="M413" i="3"/>
  <c r="Q411" i="3"/>
  <c r="O414" i="4" l="1"/>
  <c r="U410" i="3"/>
  <c r="T410" i="3"/>
  <c r="W412" i="3"/>
  <c r="X411" i="3"/>
  <c r="Y411" i="3" s="1"/>
  <c r="W410" i="4"/>
  <c r="V410" i="4"/>
  <c r="Y412" i="4"/>
  <c r="Z411" i="4"/>
  <c r="AA411" i="4" s="1"/>
  <c r="K413" i="4"/>
  <c r="S413" i="4" s="1"/>
  <c r="Q412" i="4"/>
  <c r="R412" i="4" s="1"/>
  <c r="X412" i="4" s="1"/>
  <c r="M414" i="4"/>
  <c r="M414" i="3"/>
  <c r="K413" i="3"/>
  <c r="O412" i="3"/>
  <c r="P412" i="3" s="1"/>
  <c r="V412" i="3" s="1"/>
  <c r="Q412" i="3"/>
  <c r="O415" i="4" l="1"/>
  <c r="U411" i="3"/>
  <c r="T411" i="3"/>
  <c r="X412" i="3"/>
  <c r="Y412" i="3" s="1"/>
  <c r="W413" i="3"/>
  <c r="W411" i="4"/>
  <c r="V411" i="4"/>
  <c r="Z412" i="4"/>
  <c r="AA412" i="4" s="1"/>
  <c r="Y413" i="4"/>
  <c r="K414" i="4"/>
  <c r="S414" i="4" s="1"/>
  <c r="Q413" i="4"/>
  <c r="R413" i="4" s="1"/>
  <c r="X413" i="4" s="1"/>
  <c r="M415" i="4"/>
  <c r="O413" i="3"/>
  <c r="P413" i="3" s="1"/>
  <c r="V413" i="3" s="1"/>
  <c r="K414" i="3"/>
  <c r="M415" i="3"/>
  <c r="Q413" i="3"/>
  <c r="O416" i="4" l="1"/>
  <c r="W414" i="3"/>
  <c r="X413" i="3"/>
  <c r="Y413" i="3" s="1"/>
  <c r="U412" i="3"/>
  <c r="T412" i="3"/>
  <c r="Y414" i="4"/>
  <c r="Z413" i="4"/>
  <c r="AA413" i="4" s="1"/>
  <c r="V412" i="4"/>
  <c r="W412" i="4"/>
  <c r="M416" i="4"/>
  <c r="Q414" i="4"/>
  <c r="R414" i="4" s="1"/>
  <c r="X414" i="4" s="1"/>
  <c r="K415" i="4"/>
  <c r="S415" i="4" s="1"/>
  <c r="M416" i="3"/>
  <c r="O414" i="3"/>
  <c r="P414" i="3" s="1"/>
  <c r="V414" i="3" s="1"/>
  <c r="K415" i="3"/>
  <c r="Q414" i="3"/>
  <c r="O417" i="4" l="1"/>
  <c r="U413" i="3"/>
  <c r="T413" i="3"/>
  <c r="W415" i="3"/>
  <c r="X414" i="3"/>
  <c r="Y414" i="3" s="1"/>
  <c r="W413" i="4"/>
  <c r="V413" i="4"/>
  <c r="Z414" i="4"/>
  <c r="AA414" i="4" s="1"/>
  <c r="Y415" i="4"/>
  <c r="M417" i="4"/>
  <c r="K416" i="4"/>
  <c r="S416" i="4" s="1"/>
  <c r="Q415" i="4"/>
  <c r="R415" i="4" s="1"/>
  <c r="X415" i="4" s="1"/>
  <c r="K416" i="3"/>
  <c r="Q416" i="3" s="1"/>
  <c r="O415" i="3"/>
  <c r="P415" i="3" s="1"/>
  <c r="V415" i="3" s="1"/>
  <c r="Q415" i="3"/>
  <c r="M417" i="3"/>
  <c r="O418" i="4" l="1"/>
  <c r="U414" i="3"/>
  <c r="T414" i="3"/>
  <c r="W416" i="3"/>
  <c r="X415" i="3"/>
  <c r="Y415" i="3" s="1"/>
  <c r="Y416" i="4"/>
  <c r="Z415" i="4"/>
  <c r="AA415" i="4" s="1"/>
  <c r="V414" i="4"/>
  <c r="W414" i="4"/>
  <c r="M418" i="4"/>
  <c r="K417" i="4"/>
  <c r="S417" i="4" s="1"/>
  <c r="Q416" i="4"/>
  <c r="R416" i="4" s="1"/>
  <c r="X416" i="4" s="1"/>
  <c r="M418" i="3"/>
  <c r="O416" i="3"/>
  <c r="P416" i="3" s="1"/>
  <c r="V416" i="3" s="1"/>
  <c r="K417" i="3"/>
  <c r="Q417" i="3" s="1"/>
  <c r="O419" i="4" l="1"/>
  <c r="T415" i="3"/>
  <c r="U415" i="3"/>
  <c r="W417" i="3"/>
  <c r="X416" i="3"/>
  <c r="Y416" i="3" s="1"/>
  <c r="W415" i="4"/>
  <c r="V415" i="4"/>
  <c r="Z416" i="4"/>
  <c r="AA416" i="4" s="1"/>
  <c r="Y417" i="4"/>
  <c r="M419" i="4"/>
  <c r="K418" i="4"/>
  <c r="S418" i="4" s="1"/>
  <c r="Q417" i="4"/>
  <c r="R417" i="4" s="1"/>
  <c r="X417" i="4" s="1"/>
  <c r="M419" i="3"/>
  <c r="O417" i="3"/>
  <c r="P417" i="3" s="1"/>
  <c r="V417" i="3" s="1"/>
  <c r="K418" i="3"/>
  <c r="O420" i="4" l="1"/>
  <c r="U416" i="3"/>
  <c r="T416" i="3"/>
  <c r="W418" i="3"/>
  <c r="X417" i="3"/>
  <c r="Y417" i="3" s="1"/>
  <c r="Y418" i="4"/>
  <c r="Z417" i="4"/>
  <c r="AA417" i="4" s="1"/>
  <c r="V416" i="4"/>
  <c r="W416" i="4"/>
  <c r="Q418" i="4"/>
  <c r="R418" i="4" s="1"/>
  <c r="X418" i="4" s="1"/>
  <c r="K419" i="4"/>
  <c r="S419" i="4" s="1"/>
  <c r="M420" i="4"/>
  <c r="O418" i="3"/>
  <c r="P418" i="3" s="1"/>
  <c r="V418" i="3" s="1"/>
  <c r="K419" i="3"/>
  <c r="M420" i="3"/>
  <c r="Q418" i="3"/>
  <c r="O421" i="4" l="1"/>
  <c r="T417" i="3"/>
  <c r="U417" i="3"/>
  <c r="X418" i="3"/>
  <c r="Y418" i="3" s="1"/>
  <c r="W419" i="3"/>
  <c r="W417" i="4"/>
  <c r="V417" i="4"/>
  <c r="Z418" i="4"/>
  <c r="AA418" i="4" s="1"/>
  <c r="Y419" i="4"/>
  <c r="M421" i="4"/>
  <c r="K420" i="4"/>
  <c r="S420" i="4" s="1"/>
  <c r="Q419" i="4"/>
  <c r="R419" i="4" s="1"/>
  <c r="X419" i="4" s="1"/>
  <c r="M421" i="3"/>
  <c r="O419" i="3"/>
  <c r="P419" i="3" s="1"/>
  <c r="V419" i="3" s="1"/>
  <c r="K420" i="3"/>
  <c r="Q419" i="3"/>
  <c r="O422" i="4" l="1"/>
  <c r="W420" i="3"/>
  <c r="X419" i="3"/>
  <c r="Y419" i="3" s="1"/>
  <c r="U418" i="3"/>
  <c r="T418" i="3"/>
  <c r="Y420" i="4"/>
  <c r="Z419" i="4"/>
  <c r="AA419" i="4" s="1"/>
  <c r="V418" i="4"/>
  <c r="W418" i="4"/>
  <c r="M422" i="4"/>
  <c r="K421" i="4"/>
  <c r="S421" i="4" s="1"/>
  <c r="Q420" i="4"/>
  <c r="R420" i="4" s="1"/>
  <c r="X420" i="4" s="1"/>
  <c r="M422" i="3"/>
  <c r="O420" i="3"/>
  <c r="P420" i="3" s="1"/>
  <c r="V420" i="3" s="1"/>
  <c r="K421" i="3"/>
  <c r="Q421" i="3" s="1"/>
  <c r="Q420" i="3"/>
  <c r="O423" i="4" l="1"/>
  <c r="T419" i="3"/>
  <c r="U419" i="3"/>
  <c r="W421" i="3"/>
  <c r="X420" i="3"/>
  <c r="Y420" i="3" s="1"/>
  <c r="W419" i="4"/>
  <c r="V419" i="4"/>
  <c r="Z420" i="4"/>
  <c r="AA420" i="4" s="1"/>
  <c r="Y421" i="4"/>
  <c r="K422" i="4"/>
  <c r="S422" i="4" s="1"/>
  <c r="Q421" i="4"/>
  <c r="R421" i="4" s="1"/>
  <c r="X421" i="4" s="1"/>
  <c r="M423" i="4"/>
  <c r="M423" i="3"/>
  <c r="O421" i="3"/>
  <c r="P421" i="3" s="1"/>
  <c r="V421" i="3" s="1"/>
  <c r="K422" i="3"/>
  <c r="O424" i="4" l="1"/>
  <c r="U420" i="3"/>
  <c r="T420" i="3"/>
  <c r="W422" i="3"/>
  <c r="X421" i="3"/>
  <c r="Y421" i="3" s="1"/>
  <c r="Y422" i="4"/>
  <c r="Z421" i="4"/>
  <c r="AA421" i="4" s="1"/>
  <c r="V420" i="4"/>
  <c r="W420" i="4"/>
  <c r="M424" i="4"/>
  <c r="Q422" i="4"/>
  <c r="R422" i="4" s="1"/>
  <c r="X422" i="4" s="1"/>
  <c r="K423" i="4"/>
  <c r="S423" i="4" s="1"/>
  <c r="O422" i="3"/>
  <c r="P422" i="3" s="1"/>
  <c r="V422" i="3" s="1"/>
  <c r="K423" i="3"/>
  <c r="Q423" i="3" s="1"/>
  <c r="M424" i="3"/>
  <c r="Q422" i="3"/>
  <c r="O425" i="4" l="1"/>
  <c r="T421" i="3"/>
  <c r="U421" i="3"/>
  <c r="X422" i="3"/>
  <c r="Y422" i="3" s="1"/>
  <c r="W423" i="3"/>
  <c r="W421" i="4"/>
  <c r="V421" i="4"/>
  <c r="Z422" i="4"/>
  <c r="AA422" i="4" s="1"/>
  <c r="Y423" i="4"/>
  <c r="K424" i="4"/>
  <c r="S424" i="4" s="1"/>
  <c r="Q423" i="4"/>
  <c r="R423" i="4" s="1"/>
  <c r="X423" i="4" s="1"/>
  <c r="M425" i="4"/>
  <c r="M425" i="3"/>
  <c r="O423" i="3"/>
  <c r="P423" i="3" s="1"/>
  <c r="V423" i="3" s="1"/>
  <c r="K424" i="3"/>
  <c r="O426" i="4" l="1"/>
  <c r="W424" i="3"/>
  <c r="X423" i="3"/>
  <c r="Y423" i="3" s="1"/>
  <c r="U422" i="3"/>
  <c r="T422" i="3"/>
  <c r="Y424" i="4"/>
  <c r="Z423" i="4"/>
  <c r="AA423" i="4" s="1"/>
  <c r="V422" i="4"/>
  <c r="W422" i="4"/>
  <c r="K425" i="4"/>
  <c r="S425" i="4" s="1"/>
  <c r="Q424" i="4"/>
  <c r="R424" i="4" s="1"/>
  <c r="X424" i="4" s="1"/>
  <c r="M426" i="4"/>
  <c r="O424" i="3"/>
  <c r="P424" i="3" s="1"/>
  <c r="V424" i="3" s="1"/>
  <c r="K425" i="3"/>
  <c r="Q425" i="3" s="1"/>
  <c r="Q424" i="3"/>
  <c r="M426" i="3"/>
  <c r="O427" i="4" l="1"/>
  <c r="T423" i="3"/>
  <c r="U423" i="3"/>
  <c r="W425" i="3"/>
  <c r="X424" i="3"/>
  <c r="Y424" i="3" s="1"/>
  <c r="W423" i="4"/>
  <c r="V423" i="4"/>
  <c r="Z424" i="4"/>
  <c r="AA424" i="4" s="1"/>
  <c r="Y425" i="4"/>
  <c r="K426" i="4"/>
  <c r="S426" i="4" s="1"/>
  <c r="Q425" i="4"/>
  <c r="R425" i="4" s="1"/>
  <c r="X425" i="4" s="1"/>
  <c r="M427" i="4"/>
  <c r="K426" i="3"/>
  <c r="O425" i="3"/>
  <c r="P425" i="3" s="1"/>
  <c r="V425" i="3" s="1"/>
  <c r="M427" i="3"/>
  <c r="O428" i="4" l="1"/>
  <c r="U424" i="3"/>
  <c r="T424" i="3"/>
  <c r="X425" i="3"/>
  <c r="Y425" i="3" s="1"/>
  <c r="W426" i="3"/>
  <c r="Y426" i="4"/>
  <c r="Z425" i="4"/>
  <c r="AA425" i="4" s="1"/>
  <c r="V424" i="4"/>
  <c r="W424" i="4"/>
  <c r="M428" i="4"/>
  <c r="Q426" i="4"/>
  <c r="R426" i="4" s="1"/>
  <c r="X426" i="4" s="1"/>
  <c r="K427" i="4"/>
  <c r="S427" i="4" s="1"/>
  <c r="M428" i="3"/>
  <c r="K427" i="3"/>
  <c r="O426" i="3"/>
  <c r="P426" i="3" s="1"/>
  <c r="V426" i="3" s="1"/>
  <c r="Q426" i="3"/>
  <c r="O429" i="4" l="1"/>
  <c r="X426" i="3"/>
  <c r="Y426" i="3" s="1"/>
  <c r="W427" i="3"/>
  <c r="T425" i="3"/>
  <c r="U425" i="3"/>
  <c r="W425" i="4"/>
  <c r="V425" i="4"/>
  <c r="Z426" i="4"/>
  <c r="AA426" i="4" s="1"/>
  <c r="Y427" i="4"/>
  <c r="K428" i="4"/>
  <c r="S428" i="4" s="1"/>
  <c r="Q427" i="4"/>
  <c r="R427" i="4" s="1"/>
  <c r="X427" i="4" s="1"/>
  <c r="M429" i="4"/>
  <c r="O427" i="3"/>
  <c r="P427" i="3" s="1"/>
  <c r="V427" i="3" s="1"/>
  <c r="K428" i="3"/>
  <c r="Q428" i="3" s="1"/>
  <c r="Q427" i="3"/>
  <c r="M429" i="3"/>
  <c r="O430" i="4" l="1"/>
  <c r="W428" i="3"/>
  <c r="X427" i="3"/>
  <c r="Y427" i="3" s="1"/>
  <c r="U426" i="3"/>
  <c r="T426" i="3"/>
  <c r="Y428" i="4"/>
  <c r="Y429" i="4" s="1"/>
  <c r="Z427" i="4"/>
  <c r="AA427" i="4" s="1"/>
  <c r="V426" i="4"/>
  <c r="W426" i="4"/>
  <c r="M430" i="4"/>
  <c r="K429" i="4"/>
  <c r="S429" i="4" s="1"/>
  <c r="Q428" i="4"/>
  <c r="R428" i="4" s="1"/>
  <c r="X428" i="4" s="1"/>
  <c r="K429" i="3"/>
  <c r="Q429" i="3" s="1"/>
  <c r="O428" i="3"/>
  <c r="P428" i="3" s="1"/>
  <c r="V428" i="3" s="1"/>
  <c r="M430" i="3"/>
  <c r="Z429" i="4" l="1"/>
  <c r="AA429" i="4" s="1"/>
  <c r="Y430" i="4"/>
  <c r="O431" i="4"/>
  <c r="T427" i="3"/>
  <c r="U427" i="3"/>
  <c r="W429" i="3"/>
  <c r="X429" i="3" s="1"/>
  <c r="Y429" i="3" s="1"/>
  <c r="X428" i="3"/>
  <c r="Y428" i="3" s="1"/>
  <c r="W427" i="4"/>
  <c r="V427" i="4"/>
  <c r="Z428" i="4"/>
  <c r="AA428" i="4" s="1"/>
  <c r="K430" i="4"/>
  <c r="S430" i="4" s="1"/>
  <c r="Q429" i="4"/>
  <c r="R429" i="4" s="1"/>
  <c r="X429" i="4" s="1"/>
  <c r="M431" i="4"/>
  <c r="M431" i="3"/>
  <c r="O429" i="3"/>
  <c r="P429" i="3" s="1"/>
  <c r="V429" i="3" s="1"/>
  <c r="K430" i="3"/>
  <c r="O432" i="4" l="1"/>
  <c r="Z430" i="4"/>
  <c r="AA430" i="4" s="1"/>
  <c r="Y431" i="4"/>
  <c r="U428" i="3"/>
  <c r="T428" i="3"/>
  <c r="T429" i="3"/>
  <c r="U429" i="3"/>
  <c r="V428" i="4"/>
  <c r="W428" i="4"/>
  <c r="M432" i="4"/>
  <c r="Q430" i="4"/>
  <c r="R430" i="4" s="1"/>
  <c r="X430" i="4" s="1"/>
  <c r="K431" i="4"/>
  <c r="S431" i="4" s="1"/>
  <c r="K431" i="3"/>
  <c r="O430" i="3"/>
  <c r="P430" i="3" s="1"/>
  <c r="V430" i="3" s="1"/>
  <c r="Q430" i="3"/>
  <c r="M432" i="3"/>
  <c r="Q431" i="3"/>
  <c r="O433" i="4" l="1"/>
  <c r="Z431" i="4"/>
  <c r="AA431" i="4" s="1"/>
  <c r="Y432" i="4"/>
  <c r="W429" i="4"/>
  <c r="V429" i="4"/>
  <c r="M433" i="4"/>
  <c r="K432" i="4"/>
  <c r="S432" i="4" s="1"/>
  <c r="Q431" i="4"/>
  <c r="R431" i="4" s="1"/>
  <c r="X431" i="4" s="1"/>
  <c r="M433" i="3"/>
  <c r="O431" i="3"/>
  <c r="P431" i="3" s="1"/>
  <c r="V431" i="3" s="1"/>
  <c r="K432" i="3"/>
  <c r="Q432" i="3" s="1"/>
  <c r="O434" i="4" l="1"/>
  <c r="Z432" i="4"/>
  <c r="AA432" i="4" s="1"/>
  <c r="Y433" i="4"/>
  <c r="W430" i="4"/>
  <c r="V430" i="4"/>
  <c r="Q432" i="4"/>
  <c r="R432" i="4" s="1"/>
  <c r="X432" i="4" s="1"/>
  <c r="K433" i="4"/>
  <c r="S433" i="4" s="1"/>
  <c r="M434" i="4"/>
  <c r="M434" i="3"/>
  <c r="K433" i="3"/>
  <c r="Q433" i="3" s="1"/>
  <c r="O432" i="3"/>
  <c r="P432" i="3" s="1"/>
  <c r="V432" i="3" s="1"/>
  <c r="Z433" i="4" l="1"/>
  <c r="AA433" i="4" s="1"/>
  <c r="Y434" i="4"/>
  <c r="O435" i="4"/>
  <c r="W431" i="4"/>
  <c r="V431" i="4"/>
  <c r="M435" i="4"/>
  <c r="K434" i="4"/>
  <c r="S434" i="4" s="1"/>
  <c r="Q433" i="4"/>
  <c r="R433" i="4" s="1"/>
  <c r="X433" i="4" s="1"/>
  <c r="O433" i="3"/>
  <c r="P433" i="3" s="1"/>
  <c r="V433" i="3" s="1"/>
  <c r="K434" i="3"/>
  <c r="M435" i="3"/>
  <c r="O436" i="4" l="1"/>
  <c r="Z434" i="4"/>
  <c r="AA434" i="4" s="1"/>
  <c r="Y435" i="4"/>
  <c r="V432" i="4"/>
  <c r="W432" i="4"/>
  <c r="Q434" i="4"/>
  <c r="R434" i="4" s="1"/>
  <c r="X434" i="4" s="1"/>
  <c r="K435" i="4"/>
  <c r="S435" i="4" s="1"/>
  <c r="M436" i="4"/>
  <c r="M436" i="3"/>
  <c r="K435" i="3"/>
  <c r="Q435" i="3" s="1"/>
  <c r="O434" i="3"/>
  <c r="P434" i="3" s="1"/>
  <c r="V434" i="3" s="1"/>
  <c r="Q434" i="3"/>
  <c r="O437" i="4" l="1"/>
  <c r="Y436" i="4"/>
  <c r="Z435" i="4"/>
  <c r="AA435" i="4" s="1"/>
  <c r="W433" i="4"/>
  <c r="V433" i="4"/>
  <c r="K436" i="4"/>
  <c r="S436" i="4" s="1"/>
  <c r="Q435" i="4"/>
  <c r="R435" i="4" s="1"/>
  <c r="X435" i="4" s="1"/>
  <c r="M437" i="4"/>
  <c r="O435" i="3"/>
  <c r="P435" i="3" s="1"/>
  <c r="V435" i="3" s="1"/>
  <c r="K436" i="3"/>
  <c r="Q436" i="3" s="1"/>
  <c r="M437" i="3"/>
  <c r="Z436" i="4" l="1"/>
  <c r="AA436" i="4" s="1"/>
  <c r="Y437" i="4"/>
  <c r="O438" i="4"/>
  <c r="V434" i="4"/>
  <c r="W434" i="4"/>
  <c r="M438" i="4"/>
  <c r="Q436" i="4"/>
  <c r="R436" i="4" s="1"/>
  <c r="X436" i="4" s="1"/>
  <c r="K437" i="4"/>
  <c r="M438" i="3"/>
  <c r="K437" i="3"/>
  <c r="O436" i="3"/>
  <c r="P436" i="3" s="1"/>
  <c r="V436" i="3" s="1"/>
  <c r="O439" i="4" l="1"/>
  <c r="S437" i="4"/>
  <c r="Z437" i="4"/>
  <c r="AA437" i="4" s="1"/>
  <c r="Y438" i="4"/>
  <c r="W435" i="4"/>
  <c r="V435" i="4"/>
  <c r="K438" i="4"/>
  <c r="S438" i="4" s="1"/>
  <c r="Q437" i="4"/>
  <c r="R437" i="4" s="1"/>
  <c r="X437" i="4" s="1"/>
  <c r="M439" i="4"/>
  <c r="O437" i="3"/>
  <c r="P437" i="3" s="1"/>
  <c r="V437" i="3" s="1"/>
  <c r="K438" i="3"/>
  <c r="Q438" i="3" s="1"/>
  <c r="Q437" i="3"/>
  <c r="M439" i="3"/>
  <c r="Y439" i="4" l="1"/>
  <c r="Z438" i="4"/>
  <c r="AA438" i="4" s="1"/>
  <c r="O440" i="4"/>
  <c r="V436" i="4"/>
  <c r="W436" i="4"/>
  <c r="M440" i="4"/>
  <c r="Q438" i="4"/>
  <c r="R438" i="4" s="1"/>
  <c r="X438" i="4" s="1"/>
  <c r="K439" i="4"/>
  <c r="S439" i="4" s="1"/>
  <c r="M440" i="3"/>
  <c r="K439" i="3"/>
  <c r="Q439" i="3" s="1"/>
  <c r="O438" i="3"/>
  <c r="P438" i="3" s="1"/>
  <c r="V438" i="3" s="1"/>
  <c r="O441" i="4" l="1"/>
  <c r="Y440" i="4"/>
  <c r="Z439" i="4"/>
  <c r="AA439" i="4" s="1"/>
  <c r="W437" i="4"/>
  <c r="V437" i="4"/>
  <c r="M441" i="4"/>
  <c r="K440" i="4"/>
  <c r="S440" i="4" s="1"/>
  <c r="Q439" i="4"/>
  <c r="R439" i="4" s="1"/>
  <c r="X439" i="4" s="1"/>
  <c r="O439" i="3"/>
  <c r="P439" i="3" s="1"/>
  <c r="V439" i="3" s="1"/>
  <c r="K440" i="3"/>
  <c r="Q440" i="3" s="1"/>
  <c r="M441" i="3"/>
  <c r="Z440" i="4" l="1"/>
  <c r="AA440" i="4" s="1"/>
  <c r="Y441" i="4"/>
  <c r="O442" i="4"/>
  <c r="V438" i="4"/>
  <c r="W438" i="4"/>
  <c r="Q440" i="4"/>
  <c r="R440" i="4" s="1"/>
  <c r="X440" i="4" s="1"/>
  <c r="K441" i="4"/>
  <c r="S441" i="4" s="1"/>
  <c r="M442" i="4"/>
  <c r="M442" i="3"/>
  <c r="K441" i="3"/>
  <c r="Q441" i="3" s="1"/>
  <c r="O440" i="3"/>
  <c r="P440" i="3" s="1"/>
  <c r="V440" i="3" s="1"/>
  <c r="O443" i="4" l="1"/>
  <c r="Y442" i="4"/>
  <c r="Z441" i="4"/>
  <c r="AA441" i="4" s="1"/>
  <c r="W439" i="4"/>
  <c r="V439" i="4"/>
  <c r="M443" i="4"/>
  <c r="K442" i="4"/>
  <c r="S442" i="4" s="1"/>
  <c r="Q441" i="4"/>
  <c r="R441" i="4" s="1"/>
  <c r="X441" i="4" s="1"/>
  <c r="O441" i="3"/>
  <c r="P441" i="3" s="1"/>
  <c r="V441" i="3" s="1"/>
  <c r="K442" i="3"/>
  <c r="Q442" i="3" s="1"/>
  <c r="M443" i="3"/>
  <c r="Z442" i="4" l="1"/>
  <c r="AA442" i="4" s="1"/>
  <c r="Y443" i="4"/>
  <c r="O444" i="4"/>
  <c r="V440" i="4"/>
  <c r="W440" i="4"/>
  <c r="Q442" i="4"/>
  <c r="R442" i="4" s="1"/>
  <c r="X442" i="4" s="1"/>
  <c r="K443" i="4"/>
  <c r="S443" i="4" s="1"/>
  <c r="M444" i="4"/>
  <c r="M444" i="3"/>
  <c r="O442" i="3"/>
  <c r="P442" i="3" s="1"/>
  <c r="V442" i="3" s="1"/>
  <c r="K443" i="3"/>
  <c r="Q443" i="3" s="1"/>
  <c r="O445" i="4" l="1"/>
  <c r="Y444" i="4"/>
  <c r="Z443" i="4"/>
  <c r="AA443" i="4" s="1"/>
  <c r="W441" i="4"/>
  <c r="V441" i="4"/>
  <c r="K444" i="4"/>
  <c r="S444" i="4" s="1"/>
  <c r="Q443" i="4"/>
  <c r="R443" i="4" s="1"/>
  <c r="X443" i="4" s="1"/>
  <c r="M445" i="4"/>
  <c r="M445" i="3"/>
  <c r="K444" i="3"/>
  <c r="O443" i="3"/>
  <c r="P443" i="3" s="1"/>
  <c r="V443" i="3" s="1"/>
  <c r="Y445" i="4" l="1"/>
  <c r="Z444" i="4"/>
  <c r="AA444" i="4" s="1"/>
  <c r="O446" i="4"/>
  <c r="V442" i="4"/>
  <c r="W442" i="4"/>
  <c r="M446" i="4"/>
  <c r="Q444" i="4"/>
  <c r="R444" i="4" s="1"/>
  <c r="X444" i="4" s="1"/>
  <c r="K445" i="4"/>
  <c r="K445" i="3"/>
  <c r="O444" i="3"/>
  <c r="P444" i="3" s="1"/>
  <c r="V444" i="3" s="1"/>
  <c r="M446" i="3"/>
  <c r="Q444" i="3"/>
  <c r="Q445" i="3"/>
  <c r="O447" i="4" l="1"/>
  <c r="S445" i="4"/>
  <c r="Y446" i="4"/>
  <c r="Z445" i="4"/>
  <c r="AA445" i="4" s="1"/>
  <c r="W443" i="4"/>
  <c r="V443" i="4"/>
  <c r="K446" i="4"/>
  <c r="S446" i="4" s="1"/>
  <c r="Q445" i="4"/>
  <c r="R445" i="4" s="1"/>
  <c r="X445" i="4" s="1"/>
  <c r="M447" i="4"/>
  <c r="M447" i="3"/>
  <c r="O445" i="3"/>
  <c r="P445" i="3" s="1"/>
  <c r="V445" i="3" s="1"/>
  <c r="K446" i="3"/>
  <c r="O448" i="4" l="1"/>
  <c r="Y447" i="4"/>
  <c r="Z447" i="4" s="1"/>
  <c r="AA447" i="4" s="1"/>
  <c r="Z446" i="4"/>
  <c r="AA446" i="4" s="1"/>
  <c r="V444" i="4"/>
  <c r="W444" i="4"/>
  <c r="M448" i="4"/>
  <c r="Q446" i="4"/>
  <c r="R446" i="4" s="1"/>
  <c r="X446" i="4" s="1"/>
  <c r="K447" i="4"/>
  <c r="S447" i="4" s="1"/>
  <c r="K447" i="3"/>
  <c r="O446" i="3"/>
  <c r="P446" i="3" s="1"/>
  <c r="V446" i="3" s="1"/>
  <c r="Q446" i="3"/>
  <c r="M448" i="3"/>
  <c r="Q447" i="3"/>
  <c r="O449" i="4" l="1"/>
  <c r="W445" i="4"/>
  <c r="V445" i="4"/>
  <c r="M449" i="4"/>
  <c r="K448" i="4"/>
  <c r="S448" i="4" s="1"/>
  <c r="Q447" i="4"/>
  <c r="R447" i="4" s="1"/>
  <c r="X447" i="4" s="1"/>
  <c r="M449" i="3"/>
  <c r="O447" i="3"/>
  <c r="P447" i="3" s="1"/>
  <c r="V447" i="3" s="1"/>
  <c r="K448" i="3"/>
  <c r="O450" i="4" l="1"/>
  <c r="V446" i="4"/>
  <c r="W446" i="4"/>
  <c r="Q448" i="4"/>
  <c r="R448" i="4" s="1"/>
  <c r="X448" i="4" s="1"/>
  <c r="K449" i="4"/>
  <c r="S449" i="4" s="1"/>
  <c r="M450" i="4"/>
  <c r="K449" i="3"/>
  <c r="Q449" i="3" s="1"/>
  <c r="O448" i="3"/>
  <c r="P448" i="3" s="1"/>
  <c r="V448" i="3" s="1"/>
  <c r="Q448" i="3"/>
  <c r="M450" i="3"/>
  <c r="O451" i="4" l="1"/>
  <c r="W447" i="4"/>
  <c r="V447" i="4"/>
  <c r="M451" i="4"/>
  <c r="K450" i="4"/>
  <c r="S450" i="4" s="1"/>
  <c r="Q449" i="4"/>
  <c r="R449" i="4" s="1"/>
  <c r="X449" i="4" s="1"/>
  <c r="M451" i="3"/>
  <c r="O449" i="3"/>
  <c r="P449" i="3" s="1"/>
  <c r="V449" i="3" s="1"/>
  <c r="K450" i="3"/>
  <c r="O452" i="4" l="1"/>
  <c r="V448" i="4"/>
  <c r="W448" i="4"/>
  <c r="Q450" i="4"/>
  <c r="R450" i="4" s="1"/>
  <c r="X450" i="4" s="1"/>
  <c r="K451" i="4"/>
  <c r="S451" i="4" s="1"/>
  <c r="M452" i="4"/>
  <c r="O450" i="3"/>
  <c r="P450" i="3" s="1"/>
  <c r="V450" i="3" s="1"/>
  <c r="K451" i="3"/>
  <c r="Q451" i="3" s="1"/>
  <c r="Q450" i="3"/>
  <c r="M452" i="3"/>
  <c r="O453" i="4" l="1"/>
  <c r="W449" i="4"/>
  <c r="V449" i="4"/>
  <c r="K452" i="4"/>
  <c r="S452" i="4" s="1"/>
  <c r="Q451" i="4"/>
  <c r="R451" i="4" s="1"/>
  <c r="X451" i="4" s="1"/>
  <c r="M453" i="4"/>
  <c r="O451" i="3"/>
  <c r="P451" i="3" s="1"/>
  <c r="V451" i="3" s="1"/>
  <c r="K452" i="3"/>
  <c r="M453" i="3"/>
  <c r="O454" i="4" l="1"/>
  <c r="V450" i="4"/>
  <c r="W450" i="4"/>
  <c r="M454" i="4"/>
  <c r="Q452" i="4"/>
  <c r="R452" i="4" s="1"/>
  <c r="X452" i="4" s="1"/>
  <c r="K453" i="4"/>
  <c r="S453" i="4" s="1"/>
  <c r="K453" i="3"/>
  <c r="O452" i="3"/>
  <c r="P452" i="3" s="1"/>
  <c r="V452" i="3" s="1"/>
  <c r="M454" i="3"/>
  <c r="Q452" i="3"/>
  <c r="O455" i="4" l="1"/>
  <c r="W451" i="4"/>
  <c r="V451" i="4"/>
  <c r="K454" i="4"/>
  <c r="S454" i="4" s="1"/>
  <c r="Q453" i="4"/>
  <c r="R453" i="4" s="1"/>
  <c r="X453" i="4" s="1"/>
  <c r="M455" i="4"/>
  <c r="M455" i="3"/>
  <c r="O453" i="3"/>
  <c r="P453" i="3" s="1"/>
  <c r="V453" i="3" s="1"/>
  <c r="K454" i="3"/>
  <c r="Q453" i="3"/>
  <c r="O456" i="4" l="1"/>
  <c r="V452" i="4"/>
  <c r="W452" i="4"/>
  <c r="M456" i="4"/>
  <c r="Q454" i="4"/>
  <c r="R454" i="4" s="1"/>
  <c r="X454" i="4" s="1"/>
  <c r="K455" i="4"/>
  <c r="S455" i="4" s="1"/>
  <c r="K455" i="3"/>
  <c r="O454" i="3"/>
  <c r="P454" i="3" s="1"/>
  <c r="V454" i="3" s="1"/>
  <c r="Q454" i="3"/>
  <c r="M456" i="3"/>
  <c r="Q455" i="3"/>
  <c r="O457" i="4" l="1"/>
  <c r="W453" i="4"/>
  <c r="V453" i="4"/>
  <c r="M457" i="4"/>
  <c r="K456" i="4"/>
  <c r="S456" i="4" s="1"/>
  <c r="Q455" i="4"/>
  <c r="R455" i="4" s="1"/>
  <c r="X455" i="4" s="1"/>
  <c r="M457" i="3"/>
  <c r="O455" i="3"/>
  <c r="P455" i="3" s="1"/>
  <c r="V455" i="3" s="1"/>
  <c r="K456" i="3"/>
  <c r="Q456" i="3" s="1"/>
  <c r="O458" i="4" l="1"/>
  <c r="V454" i="4"/>
  <c r="W454" i="4"/>
  <c r="Q456" i="4"/>
  <c r="R456" i="4" s="1"/>
  <c r="X456" i="4" s="1"/>
  <c r="K457" i="4"/>
  <c r="S457" i="4" s="1"/>
  <c r="M458" i="4"/>
  <c r="M458" i="3"/>
  <c r="K457" i="3"/>
  <c r="O456" i="3"/>
  <c r="P456" i="3" s="1"/>
  <c r="V456" i="3" s="1"/>
  <c r="O459" i="4" l="1"/>
  <c r="W455" i="4"/>
  <c r="V455" i="4"/>
  <c r="M459" i="4"/>
  <c r="K458" i="4"/>
  <c r="S458" i="4" s="1"/>
  <c r="Q457" i="4"/>
  <c r="R457" i="4" s="1"/>
  <c r="X457" i="4" s="1"/>
  <c r="M459" i="3"/>
  <c r="O457" i="3"/>
  <c r="P457" i="3" s="1"/>
  <c r="V457" i="3" s="1"/>
  <c r="W457" i="3" s="1"/>
  <c r="K458" i="3"/>
  <c r="Q458" i="3" s="1"/>
  <c r="Q457" i="3"/>
  <c r="O460" i="4" l="1"/>
  <c r="W458" i="3"/>
  <c r="X457" i="3"/>
  <c r="Y457" i="3" s="1"/>
  <c r="V456" i="4"/>
  <c r="W456" i="4"/>
  <c r="K459" i="4"/>
  <c r="S459" i="4" s="1"/>
  <c r="Q458" i="4"/>
  <c r="R458" i="4" s="1"/>
  <c r="X458" i="4" s="1"/>
  <c r="M460" i="4"/>
  <c r="M460" i="3"/>
  <c r="O458" i="3"/>
  <c r="P458" i="3" s="1"/>
  <c r="V458" i="3" s="1"/>
  <c r="K459" i="3"/>
  <c r="O461" i="4" l="1"/>
  <c r="U457" i="3"/>
  <c r="T457" i="3"/>
  <c r="X458" i="3"/>
  <c r="Y458" i="3" s="1"/>
  <c r="W459" i="3"/>
  <c r="W457" i="4"/>
  <c r="V457" i="4"/>
  <c r="Q459" i="4"/>
  <c r="R459" i="4" s="1"/>
  <c r="X459" i="4" s="1"/>
  <c r="K460" i="4"/>
  <c r="S460" i="4" s="1"/>
  <c r="M461" i="4"/>
  <c r="O459" i="3"/>
  <c r="P459" i="3" s="1"/>
  <c r="V459" i="3" s="1"/>
  <c r="K460" i="3"/>
  <c r="Q460" i="3" s="1"/>
  <c r="Q459" i="3"/>
  <c r="M461" i="3"/>
  <c r="O462" i="4" l="1"/>
  <c r="X459" i="3"/>
  <c r="Y459" i="3" s="1"/>
  <c r="W460" i="3"/>
  <c r="T458" i="3"/>
  <c r="U458" i="3"/>
  <c r="V458" i="4"/>
  <c r="W458" i="4"/>
  <c r="K461" i="4"/>
  <c r="S461" i="4" s="1"/>
  <c r="Q460" i="4"/>
  <c r="R460" i="4" s="1"/>
  <c r="X460" i="4" s="1"/>
  <c r="M462" i="4"/>
  <c r="K461" i="3"/>
  <c r="Q461" i="3" s="1"/>
  <c r="O460" i="3"/>
  <c r="P460" i="3" s="1"/>
  <c r="V460" i="3" s="1"/>
  <c r="M462" i="3"/>
  <c r="O463" i="4" l="1"/>
  <c r="X460" i="3"/>
  <c r="Y460" i="3" s="1"/>
  <c r="W461" i="3"/>
  <c r="T459" i="3"/>
  <c r="U459" i="3"/>
  <c r="W459" i="4"/>
  <c r="V459" i="4"/>
  <c r="K462" i="4"/>
  <c r="S462" i="4" s="1"/>
  <c r="Q461" i="4"/>
  <c r="R461" i="4" s="1"/>
  <c r="X461" i="4" s="1"/>
  <c r="Y461" i="4" s="1"/>
  <c r="M463" i="4"/>
  <c r="M463" i="3"/>
  <c r="O461" i="3"/>
  <c r="P461" i="3" s="1"/>
  <c r="V461" i="3" s="1"/>
  <c r="K462" i="3"/>
  <c r="Z461" i="4" l="1"/>
  <c r="AA461" i="4" s="1"/>
  <c r="Y462" i="4"/>
  <c r="O464" i="4"/>
  <c r="W462" i="3"/>
  <c r="X461" i="3"/>
  <c r="Y461" i="3" s="1"/>
  <c r="U460" i="3"/>
  <c r="T460" i="3"/>
  <c r="V460" i="4"/>
  <c r="W460" i="4"/>
  <c r="K463" i="4"/>
  <c r="S463" i="4" s="1"/>
  <c r="Q462" i="4"/>
  <c r="R462" i="4" s="1"/>
  <c r="X462" i="4" s="1"/>
  <c r="M464" i="4"/>
  <c r="O462" i="3"/>
  <c r="P462" i="3" s="1"/>
  <c r="V462" i="3" s="1"/>
  <c r="K463" i="3"/>
  <c r="Q462" i="3"/>
  <c r="M464" i="3"/>
  <c r="O465" i="4" l="1"/>
  <c r="Z462" i="4"/>
  <c r="AA462" i="4" s="1"/>
  <c r="Y463" i="4"/>
  <c r="T461" i="3"/>
  <c r="U461" i="3"/>
  <c r="W463" i="3"/>
  <c r="X462" i="3"/>
  <c r="Y462" i="3" s="1"/>
  <c r="W461" i="4"/>
  <c r="V461" i="4"/>
  <c r="M465" i="4"/>
  <c r="Q463" i="4"/>
  <c r="R463" i="4" s="1"/>
  <c r="X463" i="4" s="1"/>
  <c r="K464" i="4"/>
  <c r="S464" i="4" s="1"/>
  <c r="K464" i="3"/>
  <c r="O463" i="3"/>
  <c r="P463" i="3" s="1"/>
  <c r="V463" i="3" s="1"/>
  <c r="Q463" i="3"/>
  <c r="M465" i="3"/>
  <c r="Z463" i="4" l="1"/>
  <c r="AA463" i="4" s="1"/>
  <c r="Y464" i="4"/>
  <c r="W462" i="4"/>
  <c r="V462" i="4"/>
  <c r="O466" i="4"/>
  <c r="U462" i="3"/>
  <c r="T462" i="3"/>
  <c r="X463" i="3"/>
  <c r="Y463" i="3" s="1"/>
  <c r="W464" i="3"/>
  <c r="M466" i="4"/>
  <c r="K465" i="4"/>
  <c r="S465" i="4" s="1"/>
  <c r="Q464" i="4"/>
  <c r="R464" i="4" s="1"/>
  <c r="X464" i="4" s="1"/>
  <c r="M466" i="3"/>
  <c r="K465" i="3"/>
  <c r="Q465" i="3" s="1"/>
  <c r="O464" i="3"/>
  <c r="P464" i="3" s="1"/>
  <c r="V464" i="3" s="1"/>
  <c r="Q464" i="3"/>
  <c r="Z464" i="4" l="1"/>
  <c r="AA464" i="4" s="1"/>
  <c r="Y465" i="4"/>
  <c r="O467" i="4"/>
  <c r="W463" i="4"/>
  <c r="V463" i="4"/>
  <c r="X464" i="3"/>
  <c r="Y464" i="3" s="1"/>
  <c r="W465" i="3"/>
  <c r="T463" i="3"/>
  <c r="U463" i="3"/>
  <c r="M467" i="4"/>
  <c r="K466" i="4"/>
  <c r="S466" i="4" s="1"/>
  <c r="Q465" i="4"/>
  <c r="R465" i="4" s="1"/>
  <c r="X465" i="4" s="1"/>
  <c r="O465" i="3"/>
  <c r="P465" i="3" s="1"/>
  <c r="V465" i="3" s="1"/>
  <c r="K466" i="3"/>
  <c r="Q466" i="3" s="1"/>
  <c r="M467" i="3"/>
  <c r="O468" i="4" l="1"/>
  <c r="Z465" i="4"/>
  <c r="AA465" i="4" s="1"/>
  <c r="Y466" i="4"/>
  <c r="W464" i="4"/>
  <c r="V464" i="4"/>
  <c r="X465" i="3"/>
  <c r="Y465" i="3" s="1"/>
  <c r="W466" i="3"/>
  <c r="U464" i="3"/>
  <c r="T464" i="3"/>
  <c r="M468" i="4"/>
  <c r="K467" i="4"/>
  <c r="S467" i="4" s="1"/>
  <c r="Q466" i="4"/>
  <c r="R466" i="4" s="1"/>
  <c r="X466" i="4" s="1"/>
  <c r="M468" i="3"/>
  <c r="K467" i="3"/>
  <c r="O466" i="3"/>
  <c r="P466" i="3" s="1"/>
  <c r="V466" i="3" s="1"/>
  <c r="Z466" i="4" l="1"/>
  <c r="AA466" i="4" s="1"/>
  <c r="Y467" i="4"/>
  <c r="V465" i="4"/>
  <c r="W465" i="4"/>
  <c r="O469" i="4"/>
  <c r="X466" i="3"/>
  <c r="Y466" i="3" s="1"/>
  <c r="W467" i="3"/>
  <c r="T465" i="3"/>
  <c r="U465" i="3"/>
  <c r="Q467" i="4"/>
  <c r="R467" i="4" s="1"/>
  <c r="X467" i="4" s="1"/>
  <c r="K468" i="4"/>
  <c r="S468" i="4" s="1"/>
  <c r="M469" i="4"/>
  <c r="O467" i="3"/>
  <c r="P467" i="3" s="1"/>
  <c r="V467" i="3" s="1"/>
  <c r="K468" i="3"/>
  <c r="Q468" i="3" s="1"/>
  <c r="Q467" i="3"/>
  <c r="M469" i="3"/>
  <c r="Y468" i="4" l="1"/>
  <c r="Z467" i="4"/>
  <c r="AA467" i="4" s="1"/>
  <c r="O470" i="4"/>
  <c r="V466" i="4"/>
  <c r="W466" i="4"/>
  <c r="W468" i="3"/>
  <c r="X467" i="3"/>
  <c r="Y467" i="3" s="1"/>
  <c r="T466" i="3"/>
  <c r="U466" i="3"/>
  <c r="M470" i="4"/>
  <c r="K469" i="4"/>
  <c r="S469" i="4" s="1"/>
  <c r="Q468" i="4"/>
  <c r="R468" i="4" s="1"/>
  <c r="X468" i="4" s="1"/>
  <c r="M470" i="3"/>
  <c r="K469" i="3"/>
  <c r="O468" i="3"/>
  <c r="P468" i="3" s="1"/>
  <c r="V468" i="3" s="1"/>
  <c r="O471" i="4" l="1"/>
  <c r="W467" i="4"/>
  <c r="V467" i="4"/>
  <c r="Z468" i="4"/>
  <c r="AA468" i="4" s="1"/>
  <c r="Y469" i="4"/>
  <c r="T467" i="3"/>
  <c r="U467" i="3"/>
  <c r="W469" i="3"/>
  <c r="X468" i="3"/>
  <c r="Y468" i="3" s="1"/>
  <c r="M471" i="4"/>
  <c r="K470" i="4"/>
  <c r="S470" i="4" s="1"/>
  <c r="Q469" i="4"/>
  <c r="R469" i="4" s="1"/>
  <c r="X469" i="4" s="1"/>
  <c r="O469" i="3"/>
  <c r="P469" i="3" s="1"/>
  <c r="V469" i="3" s="1"/>
  <c r="K470" i="3"/>
  <c r="Q470" i="3" s="1"/>
  <c r="Q469" i="3"/>
  <c r="M471" i="3"/>
  <c r="Z469" i="4" l="1"/>
  <c r="AA469" i="4" s="1"/>
  <c r="Y470" i="4"/>
  <c r="V468" i="4"/>
  <c r="W468" i="4"/>
  <c r="O472" i="4"/>
  <c r="U468" i="3"/>
  <c r="T468" i="3"/>
  <c r="W470" i="3"/>
  <c r="X469" i="3"/>
  <c r="Y469" i="3" s="1"/>
  <c r="K471" i="4"/>
  <c r="S471" i="4" s="1"/>
  <c r="Q470" i="4"/>
  <c r="R470" i="4" s="1"/>
  <c r="X470" i="4" s="1"/>
  <c r="M472" i="4"/>
  <c r="O470" i="3"/>
  <c r="P470" i="3" s="1"/>
  <c r="V470" i="3" s="1"/>
  <c r="K471" i="3"/>
  <c r="M472" i="3"/>
  <c r="Y471" i="4" l="1"/>
  <c r="Z470" i="4"/>
  <c r="AA470" i="4" s="1"/>
  <c r="O473" i="4"/>
  <c r="V469" i="4"/>
  <c r="W469" i="4"/>
  <c r="U469" i="3"/>
  <c r="T469" i="3"/>
  <c r="W471" i="3"/>
  <c r="X470" i="3"/>
  <c r="Y470" i="3" s="1"/>
  <c r="M473" i="4"/>
  <c r="Q471" i="4"/>
  <c r="R471" i="4" s="1"/>
  <c r="X471" i="4" s="1"/>
  <c r="K472" i="4"/>
  <c r="S472" i="4" s="1"/>
  <c r="K472" i="3"/>
  <c r="O471" i="3"/>
  <c r="P471" i="3" s="1"/>
  <c r="V471" i="3" s="1"/>
  <c r="M473" i="3"/>
  <c r="Q471" i="3"/>
  <c r="O474" i="4" l="1"/>
  <c r="V470" i="4"/>
  <c r="W470" i="4"/>
  <c r="Z471" i="4"/>
  <c r="AA471" i="4" s="1"/>
  <c r="Y472" i="4"/>
  <c r="U470" i="3"/>
  <c r="T470" i="3"/>
  <c r="W472" i="3"/>
  <c r="X471" i="3"/>
  <c r="Y471" i="3" s="1"/>
  <c r="M474" i="4"/>
  <c r="K473" i="4"/>
  <c r="S473" i="4" s="1"/>
  <c r="Q472" i="4"/>
  <c r="R472" i="4" s="1"/>
  <c r="X472" i="4" s="1"/>
  <c r="M474" i="3"/>
  <c r="K473" i="3"/>
  <c r="O472" i="3"/>
  <c r="P472" i="3" s="1"/>
  <c r="V472" i="3" s="1"/>
  <c r="Q472" i="3"/>
  <c r="Y473" i="4" l="1"/>
  <c r="Z472" i="4"/>
  <c r="AA472" i="4" s="1"/>
  <c r="W471" i="4"/>
  <c r="V471" i="4"/>
  <c r="O475" i="4"/>
  <c r="U471" i="3"/>
  <c r="T471" i="3"/>
  <c r="X472" i="3"/>
  <c r="Y472" i="3" s="1"/>
  <c r="W473" i="3"/>
  <c r="K474" i="4"/>
  <c r="S474" i="4" s="1"/>
  <c r="Q473" i="4"/>
  <c r="R473" i="4" s="1"/>
  <c r="X473" i="4" s="1"/>
  <c r="M475" i="4"/>
  <c r="O473" i="3"/>
  <c r="P473" i="3" s="1"/>
  <c r="V473" i="3" s="1"/>
  <c r="K474" i="3"/>
  <c r="Q474" i="3" s="1"/>
  <c r="Q473" i="3"/>
  <c r="M475" i="3"/>
  <c r="V472" i="4" l="1"/>
  <c r="W472" i="4"/>
  <c r="O476" i="4"/>
  <c r="Y474" i="4"/>
  <c r="Z473" i="4"/>
  <c r="AA473" i="4" s="1"/>
  <c r="X473" i="3"/>
  <c r="Y473" i="3" s="1"/>
  <c r="W474" i="3"/>
  <c r="T472" i="3"/>
  <c r="U472" i="3"/>
  <c r="K475" i="4"/>
  <c r="S475" i="4" s="1"/>
  <c r="Q474" i="4"/>
  <c r="R474" i="4" s="1"/>
  <c r="X474" i="4" s="1"/>
  <c r="M476" i="4"/>
  <c r="K475" i="3"/>
  <c r="O474" i="3"/>
  <c r="P474" i="3" s="1"/>
  <c r="V474" i="3" s="1"/>
  <c r="M476" i="3"/>
  <c r="O477" i="4" l="1"/>
  <c r="W473" i="4"/>
  <c r="V473" i="4"/>
  <c r="Z474" i="4"/>
  <c r="AA474" i="4" s="1"/>
  <c r="Y475" i="4"/>
  <c r="X474" i="3"/>
  <c r="Y474" i="3" s="1"/>
  <c r="W475" i="3"/>
  <c r="T473" i="3"/>
  <c r="U473" i="3"/>
  <c r="M477" i="4"/>
  <c r="Q475" i="4"/>
  <c r="R475" i="4" s="1"/>
  <c r="X475" i="4" s="1"/>
  <c r="K476" i="4"/>
  <c r="S476" i="4" s="1"/>
  <c r="M477" i="3"/>
  <c r="O475" i="3"/>
  <c r="P475" i="3" s="1"/>
  <c r="V475" i="3" s="1"/>
  <c r="K476" i="3"/>
  <c r="Q476" i="3" s="1"/>
  <c r="Q475" i="3"/>
  <c r="Z475" i="4" l="1"/>
  <c r="AA475" i="4" s="1"/>
  <c r="Y476" i="4"/>
  <c r="V474" i="4"/>
  <c r="W474" i="4"/>
  <c r="O478" i="4"/>
  <c r="W476" i="3"/>
  <c r="X475" i="3"/>
  <c r="Y475" i="3" s="1"/>
  <c r="T474" i="3"/>
  <c r="U474" i="3"/>
  <c r="M478" i="4"/>
  <c r="K477" i="4"/>
  <c r="S477" i="4" s="1"/>
  <c r="Q476" i="4"/>
  <c r="R476" i="4" s="1"/>
  <c r="X476" i="4" s="1"/>
  <c r="M478" i="3"/>
  <c r="K477" i="3"/>
  <c r="O476" i="3"/>
  <c r="P476" i="3" s="1"/>
  <c r="V476" i="3" s="1"/>
  <c r="Z476" i="4" l="1"/>
  <c r="AA476" i="4" s="1"/>
  <c r="Y477" i="4"/>
  <c r="O479" i="4"/>
  <c r="W475" i="4"/>
  <c r="V475" i="4"/>
  <c r="T475" i="3"/>
  <c r="U475" i="3"/>
  <c r="W477" i="3"/>
  <c r="X476" i="3"/>
  <c r="Y476" i="3" s="1"/>
  <c r="K478" i="4"/>
  <c r="S478" i="4" s="1"/>
  <c r="Q477" i="4"/>
  <c r="R477" i="4" s="1"/>
  <c r="X477" i="4" s="1"/>
  <c r="M479" i="4"/>
  <c r="M479" i="3"/>
  <c r="O477" i="3"/>
  <c r="P477" i="3" s="1"/>
  <c r="V477" i="3" s="1"/>
  <c r="K478" i="3"/>
  <c r="Q478" i="3" s="1"/>
  <c r="Q477" i="3"/>
  <c r="O480" i="4" l="1"/>
  <c r="Z477" i="4"/>
  <c r="AA477" i="4" s="1"/>
  <c r="Y478" i="4"/>
  <c r="V476" i="4"/>
  <c r="W476" i="4"/>
  <c r="U476" i="3"/>
  <c r="T476" i="3"/>
  <c r="W478" i="3"/>
  <c r="X477" i="3"/>
  <c r="Y477" i="3" s="1"/>
  <c r="M480" i="4"/>
  <c r="K479" i="4"/>
  <c r="S479" i="4" s="1"/>
  <c r="Q478" i="4"/>
  <c r="R478" i="4" s="1"/>
  <c r="X478" i="4" s="1"/>
  <c r="O478" i="3"/>
  <c r="P478" i="3" s="1"/>
  <c r="V478" i="3" s="1"/>
  <c r="K479" i="3"/>
  <c r="Q479" i="3" s="1"/>
  <c r="M480" i="3"/>
  <c r="W477" i="4" l="1"/>
  <c r="V477" i="4"/>
  <c r="O481" i="4"/>
  <c r="Y479" i="4"/>
  <c r="Z478" i="4"/>
  <c r="AA478" i="4" s="1"/>
  <c r="U477" i="3"/>
  <c r="T477" i="3"/>
  <c r="W479" i="3"/>
  <c r="X478" i="3"/>
  <c r="Y478" i="3" s="1"/>
  <c r="Q479" i="4"/>
  <c r="R479" i="4" s="1"/>
  <c r="X479" i="4" s="1"/>
  <c r="K480" i="4"/>
  <c r="S480" i="4" s="1"/>
  <c r="M481" i="4"/>
  <c r="M481" i="3"/>
  <c r="K480" i="3"/>
  <c r="O479" i="3"/>
  <c r="P479" i="3" s="1"/>
  <c r="V479" i="3" s="1"/>
  <c r="O482" i="4" l="1"/>
  <c r="V478" i="4"/>
  <c r="W478" i="4"/>
  <c r="Z479" i="4"/>
  <c r="AA479" i="4" s="1"/>
  <c r="Y480" i="4"/>
  <c r="T478" i="3"/>
  <c r="U478" i="3"/>
  <c r="X479" i="3"/>
  <c r="Y479" i="3" s="1"/>
  <c r="W480" i="3"/>
  <c r="M482" i="4"/>
  <c r="K481" i="4"/>
  <c r="S481" i="4" s="1"/>
  <c r="Q480" i="4"/>
  <c r="R480" i="4" s="1"/>
  <c r="X480" i="4" s="1"/>
  <c r="K481" i="3"/>
  <c r="Q481" i="3" s="1"/>
  <c r="O480" i="3"/>
  <c r="P480" i="3" s="1"/>
  <c r="V480" i="3" s="1"/>
  <c r="M482" i="3"/>
  <c r="Q480" i="3"/>
  <c r="Y481" i="4" l="1"/>
  <c r="Z480" i="4"/>
  <c r="AA480" i="4" s="1"/>
  <c r="W479" i="4"/>
  <c r="V479" i="4"/>
  <c r="O483" i="4"/>
  <c r="X480" i="3"/>
  <c r="Y480" i="3" s="1"/>
  <c r="W481" i="3"/>
  <c r="T479" i="3"/>
  <c r="U479" i="3"/>
  <c r="K482" i="4"/>
  <c r="S482" i="4" s="1"/>
  <c r="Q481" i="4"/>
  <c r="R481" i="4" s="1"/>
  <c r="X481" i="4" s="1"/>
  <c r="M483" i="4"/>
  <c r="M483" i="3"/>
  <c r="O481" i="3"/>
  <c r="P481" i="3" s="1"/>
  <c r="V481" i="3" s="1"/>
  <c r="K482" i="3"/>
  <c r="V480" i="4" l="1"/>
  <c r="W480" i="4"/>
  <c r="O484" i="4"/>
  <c r="Z481" i="4"/>
  <c r="AA481" i="4" s="1"/>
  <c r="Y482" i="4"/>
  <c r="Z482" i="4" s="1"/>
  <c r="AA482" i="4" s="1"/>
  <c r="X481" i="3"/>
  <c r="Y481" i="3" s="1"/>
  <c r="W482" i="3"/>
  <c r="X482" i="3" s="1"/>
  <c r="Y482" i="3" s="1"/>
  <c r="U480" i="3"/>
  <c r="T480" i="3"/>
  <c r="K483" i="4"/>
  <c r="Q482" i="4"/>
  <c r="R482" i="4" s="1"/>
  <c r="X482" i="4" s="1"/>
  <c r="M484" i="4"/>
  <c r="M484" i="3"/>
  <c r="K483" i="3"/>
  <c r="O482" i="3"/>
  <c r="P482" i="3" s="1"/>
  <c r="V482" i="3" s="1"/>
  <c r="Q482" i="3"/>
  <c r="O485" i="4" l="1"/>
  <c r="W482" i="4"/>
  <c r="V482" i="4"/>
  <c r="S483" i="4"/>
  <c r="V481" i="4"/>
  <c r="W481" i="4"/>
  <c r="T482" i="3"/>
  <c r="U482" i="3"/>
  <c r="T481" i="3"/>
  <c r="U481" i="3"/>
  <c r="M485" i="4"/>
  <c r="Q483" i="4"/>
  <c r="R483" i="4" s="1"/>
  <c r="X483" i="4" s="1"/>
  <c r="K484" i="4"/>
  <c r="S484" i="4" s="1"/>
  <c r="M485" i="3"/>
  <c r="O483" i="3"/>
  <c r="P483" i="3" s="1"/>
  <c r="V483" i="3" s="1"/>
  <c r="K484" i="3"/>
  <c r="Q483" i="3"/>
  <c r="O486" i="4" l="1"/>
  <c r="M486" i="4"/>
  <c r="K485" i="4"/>
  <c r="S485" i="4" s="1"/>
  <c r="Q484" i="4"/>
  <c r="R484" i="4" s="1"/>
  <c r="X484" i="4" s="1"/>
  <c r="M486" i="3"/>
  <c r="K485" i="3"/>
  <c r="O484" i="3"/>
  <c r="P484" i="3" s="1"/>
  <c r="V484" i="3" s="1"/>
  <c r="Q484" i="3"/>
  <c r="O487" i="4" l="1"/>
  <c r="Q485" i="4"/>
  <c r="R485" i="4" s="1"/>
  <c r="X485" i="4" s="1"/>
  <c r="K486" i="4"/>
  <c r="S486" i="4" s="1"/>
  <c r="M487" i="4"/>
  <c r="O485" i="3"/>
  <c r="P485" i="3" s="1"/>
  <c r="V485" i="3" s="1"/>
  <c r="K486" i="3"/>
  <c r="Q486" i="3" s="1"/>
  <c r="M487" i="3"/>
  <c r="Q485" i="3"/>
  <c r="O488" i="4" l="1"/>
  <c r="K487" i="4"/>
  <c r="S487" i="4" s="1"/>
  <c r="Q486" i="4"/>
  <c r="R486" i="4" s="1"/>
  <c r="X486" i="4" s="1"/>
  <c r="M488" i="4"/>
  <c r="M488" i="3"/>
  <c r="K487" i="3"/>
  <c r="Q487" i="3" s="1"/>
  <c r="O486" i="3"/>
  <c r="P486" i="3" s="1"/>
  <c r="V486" i="3" s="1"/>
  <c r="O489" i="4" l="1"/>
  <c r="M489" i="4"/>
  <c r="Q487" i="4"/>
  <c r="R487" i="4" s="1"/>
  <c r="X487" i="4" s="1"/>
  <c r="K488" i="4"/>
  <c r="S488" i="4" s="1"/>
  <c r="M489" i="3"/>
  <c r="O487" i="3"/>
  <c r="P487" i="3" s="1"/>
  <c r="V487" i="3" s="1"/>
  <c r="K488" i="3"/>
  <c r="O490" i="4" l="1"/>
  <c r="W486" i="4"/>
  <c r="V486" i="4"/>
  <c r="K489" i="4"/>
  <c r="S489" i="4" s="1"/>
  <c r="Q488" i="4"/>
  <c r="R488" i="4" s="1"/>
  <c r="X488" i="4" s="1"/>
  <c r="M490" i="4"/>
  <c r="K489" i="3"/>
  <c r="Q489" i="3" s="1"/>
  <c r="O488" i="3"/>
  <c r="P488" i="3" s="1"/>
  <c r="V488" i="3" s="1"/>
  <c r="M490" i="3"/>
  <c r="Q488" i="3"/>
  <c r="O491" i="4" l="1"/>
  <c r="W487" i="4"/>
  <c r="V487" i="4"/>
  <c r="M491" i="4"/>
  <c r="Q489" i="4"/>
  <c r="R489" i="4" s="1"/>
  <c r="X489" i="4" s="1"/>
  <c r="K490" i="4"/>
  <c r="S490" i="4" s="1"/>
  <c r="M491" i="3"/>
  <c r="O489" i="3"/>
  <c r="P489" i="3" s="1"/>
  <c r="V489" i="3" s="1"/>
  <c r="K490" i="3"/>
  <c r="O492" i="4" l="1"/>
  <c r="V488" i="4"/>
  <c r="W488" i="4"/>
  <c r="M492" i="4"/>
  <c r="K491" i="4"/>
  <c r="S491" i="4" s="1"/>
  <c r="Q490" i="4"/>
  <c r="R490" i="4" s="1"/>
  <c r="X490" i="4" s="1"/>
  <c r="K491" i="3"/>
  <c r="Q491" i="3" s="1"/>
  <c r="O490" i="3"/>
  <c r="P490" i="3" s="1"/>
  <c r="V490" i="3" s="1"/>
  <c r="Q490" i="3"/>
  <c r="M492" i="3"/>
  <c r="O493" i="4" l="1"/>
  <c r="W489" i="4"/>
  <c r="V489" i="4"/>
  <c r="Q491" i="4"/>
  <c r="R491" i="4" s="1"/>
  <c r="X491" i="4" s="1"/>
  <c r="K492" i="4"/>
  <c r="S492" i="4" s="1"/>
  <c r="M493" i="4"/>
  <c r="M493" i="3"/>
  <c r="O491" i="3"/>
  <c r="P491" i="3" s="1"/>
  <c r="V491" i="3" s="1"/>
  <c r="K492" i="3"/>
  <c r="Q492" i="3" s="1"/>
  <c r="O494" i="4" l="1"/>
  <c r="V490" i="4"/>
  <c r="W490" i="4"/>
  <c r="M494" i="4"/>
  <c r="K493" i="4"/>
  <c r="S493" i="4" s="1"/>
  <c r="Q492" i="4"/>
  <c r="R492" i="4" s="1"/>
  <c r="X492" i="4" s="1"/>
  <c r="M494" i="3"/>
  <c r="K493" i="3"/>
  <c r="Q493" i="3" s="1"/>
  <c r="O492" i="3"/>
  <c r="P492" i="3" s="1"/>
  <c r="V492" i="3" s="1"/>
  <c r="O495" i="4" l="1"/>
  <c r="W491" i="4"/>
  <c r="V491" i="4"/>
  <c r="Q493" i="4"/>
  <c r="R493" i="4" s="1"/>
  <c r="X493" i="4" s="1"/>
  <c r="K494" i="4"/>
  <c r="S494" i="4" s="1"/>
  <c r="M495" i="4"/>
  <c r="O493" i="3"/>
  <c r="P493" i="3" s="1"/>
  <c r="V493" i="3" s="1"/>
  <c r="K494" i="3"/>
  <c r="M495" i="3"/>
  <c r="O496" i="4" l="1"/>
  <c r="W492" i="4"/>
  <c r="V492" i="4"/>
  <c r="M496" i="4"/>
  <c r="K495" i="4"/>
  <c r="S495" i="4" s="1"/>
  <c r="Q494" i="4"/>
  <c r="R494" i="4" s="1"/>
  <c r="X494" i="4" s="1"/>
  <c r="M496" i="3"/>
  <c r="O494" i="3"/>
  <c r="P494" i="3" s="1"/>
  <c r="V494" i="3" s="1"/>
  <c r="K495" i="3"/>
  <c r="Q495" i="3" s="1"/>
  <c r="Q494" i="3"/>
  <c r="O497" i="4" l="1"/>
  <c r="W493" i="4"/>
  <c r="V493" i="4"/>
  <c r="Q495" i="4"/>
  <c r="R495" i="4" s="1"/>
  <c r="X495" i="4" s="1"/>
  <c r="K496" i="4"/>
  <c r="S496" i="4" s="1"/>
  <c r="M497" i="4"/>
  <c r="M497" i="3"/>
  <c r="K496" i="3"/>
  <c r="Q496" i="3" s="1"/>
  <c r="O495" i="3"/>
  <c r="P495" i="3" s="1"/>
  <c r="V495" i="3" s="1"/>
  <c r="O498" i="4" l="1"/>
  <c r="W494" i="4"/>
  <c r="V494" i="4"/>
  <c r="K497" i="4"/>
  <c r="S497" i="4" s="1"/>
  <c r="Q496" i="4"/>
  <c r="R496" i="4" s="1"/>
  <c r="X496" i="4" s="1"/>
  <c r="M498" i="4"/>
  <c r="O496" i="3"/>
  <c r="P496" i="3" s="1"/>
  <c r="V496" i="3" s="1"/>
  <c r="K497" i="3"/>
  <c r="Q497" i="3" s="1"/>
  <c r="M498" i="3"/>
  <c r="O499" i="4" l="1"/>
  <c r="W495" i="4"/>
  <c r="V495" i="4"/>
  <c r="V496" i="4"/>
  <c r="W496" i="4"/>
  <c r="Q497" i="4"/>
  <c r="R497" i="4" s="1"/>
  <c r="X497" i="4" s="1"/>
  <c r="K498" i="4"/>
  <c r="S498" i="4" s="1"/>
  <c r="M499" i="4"/>
  <c r="K498" i="3"/>
  <c r="Q498" i="3" s="1"/>
  <c r="O497" i="3"/>
  <c r="P497" i="3" s="1"/>
  <c r="V497" i="3" s="1"/>
  <c r="M499" i="3"/>
  <c r="T495" i="3"/>
  <c r="U495" i="3"/>
  <c r="O500" i="4" l="1"/>
  <c r="M500" i="4"/>
  <c r="K499" i="4"/>
  <c r="S499" i="4" s="1"/>
  <c r="Q498" i="4"/>
  <c r="R498" i="4" s="1"/>
  <c r="X498" i="4" s="1"/>
  <c r="M500" i="3"/>
  <c r="U496" i="3"/>
  <c r="T496" i="3"/>
  <c r="O498" i="3"/>
  <c r="P498" i="3" s="1"/>
  <c r="V498" i="3" s="1"/>
  <c r="K499" i="3"/>
  <c r="Q499" i="3" s="1"/>
  <c r="O501" i="4" l="1"/>
  <c r="Q499" i="4"/>
  <c r="R499" i="4" s="1"/>
  <c r="X499" i="4" s="1"/>
  <c r="K500" i="4"/>
  <c r="S500" i="4" s="1"/>
  <c r="M501" i="4"/>
  <c r="M501" i="3"/>
  <c r="K500" i="3"/>
  <c r="Q500" i="3" s="1"/>
  <c r="O499" i="3"/>
  <c r="P499" i="3" s="1"/>
  <c r="V499" i="3" s="1"/>
  <c r="U497" i="3"/>
  <c r="T497" i="3"/>
  <c r="O502" i="4" l="1"/>
  <c r="K501" i="4"/>
  <c r="S501" i="4" s="1"/>
  <c r="Q500" i="4"/>
  <c r="R500" i="4" s="1"/>
  <c r="X500" i="4" s="1"/>
  <c r="M502" i="4"/>
  <c r="M502" i="3"/>
  <c r="O500" i="3"/>
  <c r="P500" i="3" s="1"/>
  <c r="V500" i="3" s="1"/>
  <c r="K501" i="3"/>
  <c r="U498" i="3"/>
  <c r="T498" i="3"/>
  <c r="O503" i="4" l="1"/>
  <c r="M503" i="4"/>
  <c r="Q501" i="4"/>
  <c r="R501" i="4" s="1"/>
  <c r="X501" i="4" s="1"/>
  <c r="K502" i="4"/>
  <c r="S502" i="4" s="1"/>
  <c r="K502" i="3"/>
  <c r="O501" i="3"/>
  <c r="P501" i="3" s="1"/>
  <c r="V501" i="3" s="1"/>
  <c r="M503" i="3"/>
  <c r="T499" i="3"/>
  <c r="U499" i="3"/>
  <c r="Q501" i="3"/>
  <c r="O504" i="4" l="1"/>
  <c r="K503" i="4"/>
  <c r="S503" i="4" s="1"/>
  <c r="Q502" i="4"/>
  <c r="R502" i="4" s="1"/>
  <c r="X502" i="4" s="1"/>
  <c r="M504" i="4"/>
  <c r="U500" i="3"/>
  <c r="T500" i="3"/>
  <c r="M504" i="3"/>
  <c r="O502" i="3"/>
  <c r="P502" i="3" s="1"/>
  <c r="V502" i="3" s="1"/>
  <c r="K503" i="3"/>
  <c r="Q502" i="3"/>
  <c r="O505" i="4" l="1"/>
  <c r="M505" i="4"/>
  <c r="Q503" i="4"/>
  <c r="R503" i="4" s="1"/>
  <c r="X503" i="4" s="1"/>
  <c r="K504" i="4"/>
  <c r="S504" i="4" s="1"/>
  <c r="K504" i="3"/>
  <c r="O503" i="3"/>
  <c r="P503" i="3" s="1"/>
  <c r="V503" i="3" s="1"/>
  <c r="U501" i="3"/>
  <c r="T501" i="3"/>
  <c r="M505" i="3"/>
  <c r="Q503" i="3"/>
  <c r="O506" i="4" l="1"/>
  <c r="K505" i="4"/>
  <c r="S505" i="4" s="1"/>
  <c r="Q504" i="4"/>
  <c r="R504" i="4" s="1"/>
  <c r="X504" i="4" s="1"/>
  <c r="M506" i="4"/>
  <c r="M506" i="3"/>
  <c r="U502" i="3"/>
  <c r="T502" i="3"/>
  <c r="O504" i="3"/>
  <c r="P504" i="3" s="1"/>
  <c r="V504" i="3" s="1"/>
  <c r="K505" i="3"/>
  <c r="Q505" i="3" s="1"/>
  <c r="Q504" i="3"/>
  <c r="O507" i="4" l="1"/>
  <c r="M507" i="4"/>
  <c r="Q505" i="4"/>
  <c r="R505" i="4" s="1"/>
  <c r="X505" i="4" s="1"/>
  <c r="K506" i="4"/>
  <c r="S506" i="4" s="1"/>
  <c r="T503" i="3"/>
  <c r="U503" i="3"/>
  <c r="M507" i="3"/>
  <c r="K506" i="3"/>
  <c r="O505" i="3"/>
  <c r="P505" i="3" s="1"/>
  <c r="V505" i="3" s="1"/>
  <c r="O508" i="4" l="1"/>
  <c r="K507" i="4"/>
  <c r="S507" i="4" s="1"/>
  <c r="Q506" i="4"/>
  <c r="R506" i="4" s="1"/>
  <c r="X506" i="4" s="1"/>
  <c r="M508" i="4"/>
  <c r="U504" i="3"/>
  <c r="T504" i="3"/>
  <c r="M508" i="3"/>
  <c r="K507" i="3"/>
  <c r="Q507" i="3" s="1"/>
  <c r="O506" i="3"/>
  <c r="P506" i="3" s="1"/>
  <c r="V506" i="3" s="1"/>
  <c r="W506" i="3" s="1"/>
  <c r="Q506" i="3"/>
  <c r="O509" i="4" l="1"/>
  <c r="W507" i="3"/>
  <c r="X506" i="3"/>
  <c r="Y506" i="3" s="1"/>
  <c r="M509" i="4"/>
  <c r="K508" i="4"/>
  <c r="S508" i="4" s="1"/>
  <c r="Q507" i="4"/>
  <c r="R507" i="4" s="1"/>
  <c r="X507" i="4" s="1"/>
  <c r="U505" i="3"/>
  <c r="T505" i="3"/>
  <c r="M509" i="3"/>
  <c r="K508" i="3"/>
  <c r="O507" i="3"/>
  <c r="P507" i="3" s="1"/>
  <c r="V507" i="3" s="1"/>
  <c r="O510" i="4" l="1"/>
  <c r="X507" i="3"/>
  <c r="Y507" i="3" s="1"/>
  <c r="W508" i="3"/>
  <c r="M510" i="4"/>
  <c r="W506" i="4"/>
  <c r="V506" i="4"/>
  <c r="Q508" i="4"/>
  <c r="R508" i="4" s="1"/>
  <c r="X508" i="4" s="1"/>
  <c r="K509" i="4"/>
  <c r="S509" i="4" s="1"/>
  <c r="O508" i="3"/>
  <c r="P508" i="3" s="1"/>
  <c r="V508" i="3" s="1"/>
  <c r="K509" i="3"/>
  <c r="Q509" i="3" s="1"/>
  <c r="Q508" i="3"/>
  <c r="M510" i="3"/>
  <c r="U506" i="3"/>
  <c r="T506" i="3"/>
  <c r="O511" i="4" l="1"/>
  <c r="X508" i="3"/>
  <c r="Y508" i="3" s="1"/>
  <c r="W509" i="3"/>
  <c r="K510" i="4"/>
  <c r="S510" i="4" s="1"/>
  <c r="Q509" i="4"/>
  <c r="R509" i="4" s="1"/>
  <c r="X509" i="4" s="1"/>
  <c r="V507" i="4"/>
  <c r="W507" i="4"/>
  <c r="M511" i="4"/>
  <c r="T507" i="3"/>
  <c r="U507" i="3"/>
  <c r="M511" i="3"/>
  <c r="K510" i="3"/>
  <c r="O509" i="3"/>
  <c r="P509" i="3" s="1"/>
  <c r="V509" i="3" s="1"/>
  <c r="O512" i="4" l="1"/>
  <c r="X509" i="3"/>
  <c r="Y509" i="3" s="1"/>
  <c r="W510" i="3"/>
  <c r="M512" i="4"/>
  <c r="W508" i="4"/>
  <c r="V508" i="4"/>
  <c r="K511" i="4"/>
  <c r="S511" i="4" s="1"/>
  <c r="Q510" i="4"/>
  <c r="R510" i="4" s="1"/>
  <c r="X510" i="4" s="1"/>
  <c r="Y510" i="4" s="1"/>
  <c r="U508" i="3"/>
  <c r="T508" i="3"/>
  <c r="M512" i="3"/>
  <c r="K511" i="3"/>
  <c r="O510" i="3"/>
  <c r="P510" i="3" s="1"/>
  <c r="V510" i="3" s="1"/>
  <c r="Q510" i="3"/>
  <c r="Z510" i="4" l="1"/>
  <c r="AA510" i="4" s="1"/>
  <c r="Y511" i="4"/>
  <c r="Z511" i="4" s="1"/>
  <c r="AA511" i="4" s="1"/>
  <c r="O513" i="4"/>
  <c r="X510" i="3"/>
  <c r="Y510" i="3" s="1"/>
  <c r="W511" i="3"/>
  <c r="K512" i="4"/>
  <c r="S512" i="4" s="1"/>
  <c r="Q511" i="4"/>
  <c r="R511" i="4" s="1"/>
  <c r="X511" i="4" s="1"/>
  <c r="W509" i="4"/>
  <c r="V509" i="4"/>
  <c r="M513" i="4"/>
  <c r="K512" i="3"/>
  <c r="Q512" i="3" s="1"/>
  <c r="O511" i="3"/>
  <c r="P511" i="3" s="1"/>
  <c r="V511" i="3" s="1"/>
  <c r="M513" i="3"/>
  <c r="U509" i="3"/>
  <c r="T509" i="3"/>
  <c r="Q511" i="3"/>
  <c r="O514" i="4" l="1"/>
  <c r="V511" i="4"/>
  <c r="W511" i="4"/>
  <c r="V510" i="4"/>
  <c r="W510" i="4"/>
  <c r="W512" i="3"/>
  <c r="X511" i="3"/>
  <c r="Y511" i="3" s="1"/>
  <c r="Y512" i="4"/>
  <c r="M514" i="4"/>
  <c r="Q512" i="4"/>
  <c r="R512" i="4" s="1"/>
  <c r="X512" i="4" s="1"/>
  <c r="K513" i="4"/>
  <c r="S513" i="4" s="1"/>
  <c r="M514" i="3"/>
  <c r="U510" i="3"/>
  <c r="T510" i="3"/>
  <c r="O512" i="3"/>
  <c r="P512" i="3" s="1"/>
  <c r="V512" i="3" s="1"/>
  <c r="K513" i="3"/>
  <c r="O515" i="4" l="1"/>
  <c r="X512" i="3"/>
  <c r="Y512" i="3" s="1"/>
  <c r="W513" i="3"/>
  <c r="K514" i="4"/>
  <c r="S514" i="4" s="1"/>
  <c r="Q513" i="4"/>
  <c r="R513" i="4" s="1"/>
  <c r="X513" i="4" s="1"/>
  <c r="M515" i="4"/>
  <c r="Y513" i="4"/>
  <c r="Z512" i="4"/>
  <c r="AA512" i="4" s="1"/>
  <c r="T511" i="3"/>
  <c r="U511" i="3"/>
  <c r="K514" i="3"/>
  <c r="O513" i="3"/>
  <c r="P513" i="3" s="1"/>
  <c r="V513" i="3" s="1"/>
  <c r="M515" i="3"/>
  <c r="Q513" i="3"/>
  <c r="O516" i="4" l="1"/>
  <c r="X513" i="3"/>
  <c r="Y513" i="3" s="1"/>
  <c r="W514" i="3"/>
  <c r="W512" i="4"/>
  <c r="V512" i="4"/>
  <c r="Y514" i="4"/>
  <c r="Z513" i="4"/>
  <c r="AA513" i="4" s="1"/>
  <c r="M516" i="4"/>
  <c r="K515" i="4"/>
  <c r="S515" i="4" s="1"/>
  <c r="Q514" i="4"/>
  <c r="R514" i="4" s="1"/>
  <c r="X514" i="4" s="1"/>
  <c r="U512" i="3"/>
  <c r="T512" i="3"/>
  <c r="M516" i="3"/>
  <c r="O514" i="3"/>
  <c r="P514" i="3" s="1"/>
  <c r="V514" i="3" s="1"/>
  <c r="K515" i="3"/>
  <c r="Q514" i="3"/>
  <c r="O517" i="4" l="1"/>
  <c r="X514" i="3"/>
  <c r="Y514" i="3" s="1"/>
  <c r="W515" i="3"/>
  <c r="W513" i="4"/>
  <c r="V513" i="4"/>
  <c r="K516" i="4"/>
  <c r="S516" i="4" s="1"/>
  <c r="Q515" i="4"/>
  <c r="R515" i="4" s="1"/>
  <c r="X515" i="4" s="1"/>
  <c r="Y515" i="4"/>
  <c r="Z514" i="4"/>
  <c r="AA514" i="4" s="1"/>
  <c r="M517" i="4"/>
  <c r="M517" i="3"/>
  <c r="U513" i="3"/>
  <c r="T513" i="3"/>
  <c r="K516" i="3"/>
  <c r="O515" i="3"/>
  <c r="P515" i="3" s="1"/>
  <c r="V515" i="3" s="1"/>
  <c r="Q515" i="3"/>
  <c r="O518" i="4" l="1"/>
  <c r="W516" i="3"/>
  <c r="X515" i="3"/>
  <c r="Y515" i="3" s="1"/>
  <c r="W514" i="4"/>
  <c r="V514" i="4"/>
  <c r="Q516" i="4"/>
  <c r="R516" i="4" s="1"/>
  <c r="X516" i="4" s="1"/>
  <c r="K517" i="4"/>
  <c r="S517" i="4" s="1"/>
  <c r="Y516" i="4"/>
  <c r="Z515" i="4"/>
  <c r="AA515" i="4" s="1"/>
  <c r="M518" i="4"/>
  <c r="U514" i="3"/>
  <c r="T514" i="3"/>
  <c r="M518" i="3"/>
  <c r="O516" i="3"/>
  <c r="P516" i="3" s="1"/>
  <c r="V516" i="3" s="1"/>
  <c r="K517" i="3"/>
  <c r="Q517" i="3" s="1"/>
  <c r="Q516" i="3"/>
  <c r="O519" i="4" l="1"/>
  <c r="X516" i="3"/>
  <c r="Y516" i="3" s="1"/>
  <c r="W517" i="3"/>
  <c r="K518" i="4"/>
  <c r="S518" i="4" s="1"/>
  <c r="Q517" i="4"/>
  <c r="R517" i="4" s="1"/>
  <c r="X517" i="4" s="1"/>
  <c r="V515" i="4"/>
  <c r="W515" i="4"/>
  <c r="Y517" i="4"/>
  <c r="Z516" i="4"/>
  <c r="AA516" i="4" s="1"/>
  <c r="M519" i="4"/>
  <c r="M519" i="3"/>
  <c r="K518" i="3"/>
  <c r="O517" i="3"/>
  <c r="P517" i="3" s="1"/>
  <c r="V517" i="3" s="1"/>
  <c r="T515" i="3"/>
  <c r="U515" i="3"/>
  <c r="O520" i="4" l="1"/>
  <c r="X517" i="3"/>
  <c r="Y517" i="3" s="1"/>
  <c r="W518" i="3"/>
  <c r="W516" i="4"/>
  <c r="V516" i="4"/>
  <c r="Y518" i="4"/>
  <c r="Z517" i="4"/>
  <c r="AA517" i="4" s="1"/>
  <c r="M520" i="4"/>
  <c r="K519" i="4"/>
  <c r="S519" i="4" s="1"/>
  <c r="Q518" i="4"/>
  <c r="R518" i="4" s="1"/>
  <c r="X518" i="4" s="1"/>
  <c r="M520" i="3"/>
  <c r="U516" i="3"/>
  <c r="T516" i="3"/>
  <c r="K519" i="3"/>
  <c r="Q519" i="3" s="1"/>
  <c r="O518" i="3"/>
  <c r="P518" i="3" s="1"/>
  <c r="V518" i="3" s="1"/>
  <c r="Q518" i="3"/>
  <c r="O521" i="4" l="1"/>
  <c r="W519" i="3"/>
  <c r="X518" i="3"/>
  <c r="Y518" i="3" s="1"/>
  <c r="W517" i="4"/>
  <c r="V517" i="4"/>
  <c r="Y519" i="4"/>
  <c r="Z518" i="4"/>
  <c r="AA518" i="4" s="1"/>
  <c r="M521" i="4"/>
  <c r="K520" i="4"/>
  <c r="S520" i="4" s="1"/>
  <c r="Q519" i="4"/>
  <c r="R519" i="4" s="1"/>
  <c r="X519" i="4" s="1"/>
  <c r="U517" i="3"/>
  <c r="T517" i="3"/>
  <c r="K520" i="3"/>
  <c r="Q520" i="3" s="1"/>
  <c r="O519" i="3"/>
  <c r="P519" i="3" s="1"/>
  <c r="V519" i="3" s="1"/>
  <c r="M521" i="3"/>
  <c r="O522" i="4" l="1"/>
  <c r="W520" i="3"/>
  <c r="X519" i="3"/>
  <c r="Y519" i="3" s="1"/>
  <c r="W518" i="4"/>
  <c r="V518" i="4"/>
  <c r="M522" i="4"/>
  <c r="Q520" i="4"/>
  <c r="R520" i="4" s="1"/>
  <c r="X520" i="4" s="1"/>
  <c r="K521" i="4"/>
  <c r="S521" i="4" s="1"/>
  <c r="Y520" i="4"/>
  <c r="Z519" i="4"/>
  <c r="AA519" i="4" s="1"/>
  <c r="U518" i="3"/>
  <c r="T518" i="3"/>
  <c r="O520" i="3"/>
  <c r="P520" i="3" s="1"/>
  <c r="V520" i="3" s="1"/>
  <c r="K521" i="3"/>
  <c r="M522" i="3"/>
  <c r="O523" i="4" l="1"/>
  <c r="W521" i="3"/>
  <c r="X520" i="3"/>
  <c r="Y520" i="3" s="1"/>
  <c r="V519" i="4"/>
  <c r="W519" i="4"/>
  <c r="M523" i="4"/>
  <c r="Y521" i="4"/>
  <c r="Z520" i="4"/>
  <c r="AA520" i="4" s="1"/>
  <c r="K522" i="4"/>
  <c r="S522" i="4" s="1"/>
  <c r="Q521" i="4"/>
  <c r="R521" i="4" s="1"/>
  <c r="X521" i="4" s="1"/>
  <c r="T519" i="3"/>
  <c r="U519" i="3"/>
  <c r="M523" i="3"/>
  <c r="K522" i="3"/>
  <c r="O521" i="3"/>
  <c r="P521" i="3" s="1"/>
  <c r="V521" i="3" s="1"/>
  <c r="Q521" i="3"/>
  <c r="O524" i="4" l="1"/>
  <c r="X521" i="3"/>
  <c r="Y521" i="3" s="1"/>
  <c r="W522" i="3"/>
  <c r="X522" i="3" s="1"/>
  <c r="Y522" i="3" s="1"/>
  <c r="K523" i="4"/>
  <c r="S523" i="4" s="1"/>
  <c r="Q522" i="4"/>
  <c r="R522" i="4" s="1"/>
  <c r="X522" i="4" s="1"/>
  <c r="W520" i="4"/>
  <c r="V520" i="4"/>
  <c r="Z521" i="4"/>
  <c r="AA521" i="4" s="1"/>
  <c r="M524" i="4"/>
  <c r="O522" i="3"/>
  <c r="P522" i="3" s="1"/>
  <c r="V522" i="3" s="1"/>
  <c r="K523" i="3"/>
  <c r="Q523" i="3" s="1"/>
  <c r="M524" i="3"/>
  <c r="U520" i="3"/>
  <c r="T520" i="3"/>
  <c r="Q522" i="3"/>
  <c r="O525" i="4" l="1"/>
  <c r="W521" i="4"/>
  <c r="V521" i="4"/>
  <c r="W522" i="4"/>
  <c r="V522" i="4"/>
  <c r="M525" i="4"/>
  <c r="Q523" i="4"/>
  <c r="R523" i="4" s="1"/>
  <c r="X523" i="4" s="1"/>
  <c r="K524" i="4"/>
  <c r="S524" i="4" s="1"/>
  <c r="U521" i="3"/>
  <c r="T521" i="3"/>
  <c r="M525" i="3"/>
  <c r="K524" i="3"/>
  <c r="Q524" i="3" s="1"/>
  <c r="O523" i="3"/>
  <c r="P523" i="3" s="1"/>
  <c r="V523" i="3" s="1"/>
  <c r="O526" i="4" l="1"/>
  <c r="K525" i="4"/>
  <c r="S525" i="4" s="1"/>
  <c r="Q524" i="4"/>
  <c r="R524" i="4" s="1"/>
  <c r="X524" i="4" s="1"/>
  <c r="M526" i="4"/>
  <c r="O524" i="3"/>
  <c r="P524" i="3" s="1"/>
  <c r="V524" i="3" s="1"/>
  <c r="K525" i="3"/>
  <c r="Q525" i="3" s="1"/>
  <c r="T523" i="3"/>
  <c r="U523" i="3"/>
  <c r="U522" i="3"/>
  <c r="T522" i="3"/>
  <c r="M526" i="3"/>
  <c r="O527" i="4" l="1"/>
  <c r="M527" i="4"/>
  <c r="Q525" i="4"/>
  <c r="R525" i="4" s="1"/>
  <c r="X525" i="4" s="1"/>
  <c r="K526" i="4"/>
  <c r="S526" i="4" s="1"/>
  <c r="M527" i="3"/>
  <c r="K526" i="3"/>
  <c r="O525" i="3"/>
  <c r="P525" i="3" s="1"/>
  <c r="V525" i="3" s="1"/>
  <c r="O528" i="4" l="1"/>
  <c r="K527" i="4"/>
  <c r="S527" i="4" s="1"/>
  <c r="Q526" i="4"/>
  <c r="R526" i="4" s="1"/>
  <c r="X526" i="4" s="1"/>
  <c r="M528" i="4"/>
  <c r="O526" i="3"/>
  <c r="P526" i="3" s="1"/>
  <c r="V526" i="3" s="1"/>
  <c r="K527" i="3"/>
  <c r="Q527" i="3" s="1"/>
  <c r="Q526" i="3"/>
  <c r="M528" i="3"/>
  <c r="O529" i="4" l="1"/>
  <c r="M529" i="4"/>
  <c r="Q527" i="4"/>
  <c r="R527" i="4" s="1"/>
  <c r="X527" i="4" s="1"/>
  <c r="K528" i="4"/>
  <c r="S528" i="4" s="1"/>
  <c r="K528" i="3"/>
  <c r="O527" i="3"/>
  <c r="P527" i="3" s="1"/>
  <c r="V527" i="3" s="1"/>
  <c r="M529" i="3"/>
  <c r="O530" i="4" l="1"/>
  <c r="K529" i="4"/>
  <c r="S529" i="4" s="1"/>
  <c r="Q528" i="4"/>
  <c r="R528" i="4" s="1"/>
  <c r="X528" i="4" s="1"/>
  <c r="M530" i="4"/>
  <c r="O528" i="3"/>
  <c r="P528" i="3" s="1"/>
  <c r="V528" i="3" s="1"/>
  <c r="K529" i="3"/>
  <c r="M530" i="3"/>
  <c r="Q528" i="3"/>
  <c r="O531" i="4" l="1"/>
  <c r="M531" i="4"/>
  <c r="Q529" i="4"/>
  <c r="R529" i="4" s="1"/>
  <c r="X529" i="4" s="1"/>
  <c r="K530" i="4"/>
  <c r="S530" i="4" s="1"/>
  <c r="M531" i="3"/>
  <c r="K530" i="3"/>
  <c r="O529" i="3"/>
  <c r="P529" i="3" s="1"/>
  <c r="V529" i="3" s="1"/>
  <c r="Q529" i="3"/>
  <c r="O532" i="4" l="1"/>
  <c r="K531" i="4"/>
  <c r="S531" i="4" s="1"/>
  <c r="Q530" i="4"/>
  <c r="R530" i="4" s="1"/>
  <c r="X530" i="4" s="1"/>
  <c r="M532" i="4"/>
  <c r="O530" i="3"/>
  <c r="P530" i="3" s="1"/>
  <c r="V530" i="3" s="1"/>
  <c r="K531" i="3"/>
  <c r="Q531" i="3" s="1"/>
  <c r="Q530" i="3"/>
  <c r="M532" i="3"/>
  <c r="O533" i="4" l="1"/>
  <c r="M533" i="4"/>
  <c r="Q531" i="4"/>
  <c r="R531" i="4" s="1"/>
  <c r="X531" i="4" s="1"/>
  <c r="K532" i="4"/>
  <c r="S532" i="4" s="1"/>
  <c r="K532" i="3"/>
  <c r="O531" i="3"/>
  <c r="P531" i="3" s="1"/>
  <c r="V531" i="3" s="1"/>
  <c r="M533" i="3"/>
  <c r="O534" i="4" l="1"/>
  <c r="K533" i="4"/>
  <c r="S533" i="4" s="1"/>
  <c r="Q532" i="4"/>
  <c r="R532" i="4" s="1"/>
  <c r="X532" i="4" s="1"/>
  <c r="M534" i="4"/>
  <c r="M534" i="3"/>
  <c r="O532" i="3"/>
  <c r="P532" i="3" s="1"/>
  <c r="V532" i="3" s="1"/>
  <c r="K533" i="3"/>
  <c r="Q533" i="3" s="1"/>
  <c r="Q532" i="3"/>
  <c r="O535" i="4" l="1"/>
  <c r="M535" i="4"/>
  <c r="Q533" i="4"/>
  <c r="R533" i="4" s="1"/>
  <c r="X533" i="4" s="1"/>
  <c r="K534" i="4"/>
  <c r="S534" i="4" s="1"/>
  <c r="M535" i="3"/>
  <c r="K534" i="3"/>
  <c r="O533" i="3"/>
  <c r="P533" i="3" s="1"/>
  <c r="V533" i="3" s="1"/>
  <c r="O536" i="4" l="1"/>
  <c r="K535" i="4"/>
  <c r="S535" i="4" s="1"/>
  <c r="Q534" i="4"/>
  <c r="R534" i="4" s="1"/>
  <c r="X534" i="4" s="1"/>
  <c r="M536" i="4"/>
  <c r="O534" i="3"/>
  <c r="P534" i="3" s="1"/>
  <c r="V534" i="3" s="1"/>
  <c r="K535" i="3"/>
  <c r="Q535" i="3" s="1"/>
  <c r="M536" i="3"/>
  <c r="Q534" i="3"/>
  <c r="O537" i="4" l="1"/>
  <c r="M537" i="4"/>
  <c r="Q535" i="4"/>
  <c r="R535" i="4" s="1"/>
  <c r="X535" i="4" s="1"/>
  <c r="K536" i="4"/>
  <c r="S536" i="4" s="1"/>
  <c r="M537" i="3"/>
  <c r="K536" i="3"/>
  <c r="O535" i="3"/>
  <c r="P535" i="3" s="1"/>
  <c r="V535" i="3" s="1"/>
  <c r="O538" i="4" l="1"/>
  <c r="K537" i="4"/>
  <c r="S537" i="4" s="1"/>
  <c r="Q536" i="4"/>
  <c r="R536" i="4" s="1"/>
  <c r="X536" i="4" s="1"/>
  <c r="M538" i="4"/>
  <c r="O536" i="3"/>
  <c r="P536" i="3" s="1"/>
  <c r="V536" i="3" s="1"/>
  <c r="K537" i="3"/>
  <c r="Q537" i="3" s="1"/>
  <c r="Q536" i="3"/>
  <c r="M538" i="3"/>
  <c r="O539" i="4" l="1"/>
  <c r="M539" i="4"/>
  <c r="Q537" i="4"/>
  <c r="R537" i="4" s="1"/>
  <c r="X537" i="4" s="1"/>
  <c r="K538" i="4"/>
  <c r="S538" i="4" s="1"/>
  <c r="K538" i="3"/>
  <c r="O537" i="3"/>
  <c r="P537" i="3" s="1"/>
  <c r="V537" i="3" s="1"/>
  <c r="M539" i="3"/>
  <c r="O540" i="4" l="1"/>
  <c r="K539" i="4"/>
  <c r="S539" i="4" s="1"/>
  <c r="Q538" i="4"/>
  <c r="R538" i="4" s="1"/>
  <c r="X538" i="4" s="1"/>
  <c r="M540" i="4"/>
  <c r="M540" i="3"/>
  <c r="O538" i="3"/>
  <c r="P538" i="3" s="1"/>
  <c r="V538" i="3" s="1"/>
  <c r="K539" i="3"/>
  <c r="Q538" i="3"/>
  <c r="O541" i="4" l="1"/>
  <c r="M541" i="4"/>
  <c r="Q539" i="4"/>
  <c r="R539" i="4" s="1"/>
  <c r="X539" i="4" s="1"/>
  <c r="K540" i="4"/>
  <c r="S540" i="4" s="1"/>
  <c r="K540" i="3"/>
  <c r="Q540" i="3" s="1"/>
  <c r="O539" i="3"/>
  <c r="P539" i="3" s="1"/>
  <c r="V539" i="3" s="1"/>
  <c r="Q539" i="3"/>
  <c r="M541" i="3"/>
  <c r="O542" i="4" l="1"/>
  <c r="K541" i="4"/>
  <c r="S541" i="4" s="1"/>
  <c r="Q540" i="4"/>
  <c r="R540" i="4" s="1"/>
  <c r="X540" i="4" s="1"/>
  <c r="M542" i="4"/>
  <c r="M542" i="3"/>
  <c r="O540" i="3"/>
  <c r="P540" i="3" s="1"/>
  <c r="V540" i="3" s="1"/>
  <c r="K541" i="3"/>
  <c r="O543" i="4" l="1"/>
  <c r="M543" i="4"/>
  <c r="Q541" i="4"/>
  <c r="R541" i="4" s="1"/>
  <c r="X541" i="4" s="1"/>
  <c r="K542" i="4"/>
  <c r="S542" i="4" s="1"/>
  <c r="K542" i="3"/>
  <c r="Q542" i="3" s="1"/>
  <c r="O541" i="3"/>
  <c r="P541" i="3" s="1"/>
  <c r="V541" i="3" s="1"/>
  <c r="Q541" i="3"/>
  <c r="M543" i="3"/>
  <c r="O544" i="4" l="1"/>
  <c r="K543" i="4"/>
  <c r="S543" i="4" s="1"/>
  <c r="Q542" i="4"/>
  <c r="R542" i="4" s="1"/>
  <c r="X542" i="4" s="1"/>
  <c r="M544" i="4"/>
  <c r="M544" i="3"/>
  <c r="O542" i="3"/>
  <c r="P542" i="3" s="1"/>
  <c r="V542" i="3" s="1"/>
  <c r="K543" i="3"/>
  <c r="O545" i="4" l="1"/>
  <c r="M545" i="4"/>
  <c r="Q543" i="4"/>
  <c r="R543" i="4" s="1"/>
  <c r="X543" i="4" s="1"/>
  <c r="K544" i="4"/>
  <c r="S544" i="4" s="1"/>
  <c r="K544" i="3"/>
  <c r="O543" i="3"/>
  <c r="P543" i="3" s="1"/>
  <c r="V543" i="3" s="1"/>
  <c r="Q543" i="3"/>
  <c r="M545" i="3"/>
  <c r="Q544" i="3"/>
  <c r="O546" i="4" l="1"/>
  <c r="K545" i="4"/>
  <c r="S545" i="4" s="1"/>
  <c r="Q544" i="4"/>
  <c r="R544" i="4" s="1"/>
  <c r="X544" i="4" s="1"/>
  <c r="M546" i="4"/>
  <c r="M546" i="3"/>
  <c r="O544" i="3"/>
  <c r="P544" i="3" s="1"/>
  <c r="V544" i="3" s="1"/>
  <c r="K545" i="3"/>
  <c r="O547" i="4" l="1"/>
  <c r="M547" i="4"/>
  <c r="Q545" i="4"/>
  <c r="R545" i="4" s="1"/>
  <c r="X545" i="4" s="1"/>
  <c r="K546" i="4"/>
  <c r="S546" i="4" s="1"/>
  <c r="K546" i="3"/>
  <c r="O545" i="3"/>
  <c r="P545" i="3" s="1"/>
  <c r="V545" i="3" s="1"/>
  <c r="Q545" i="3"/>
  <c r="M547" i="3"/>
  <c r="Q546" i="3"/>
  <c r="O548" i="4" l="1"/>
  <c r="K547" i="4"/>
  <c r="S547" i="4" s="1"/>
  <c r="Q546" i="4"/>
  <c r="R546" i="4" s="1"/>
  <c r="X546" i="4" s="1"/>
  <c r="M548" i="4"/>
  <c r="M548" i="3"/>
  <c r="O546" i="3"/>
  <c r="P546" i="3" s="1"/>
  <c r="V546" i="3" s="1"/>
  <c r="K547" i="3"/>
  <c r="O549" i="4" l="1"/>
  <c r="M549" i="4"/>
  <c r="Q547" i="4"/>
  <c r="R547" i="4" s="1"/>
  <c r="X547" i="4" s="1"/>
  <c r="K548" i="4"/>
  <c r="S548" i="4" s="1"/>
  <c r="M549" i="3"/>
  <c r="K548" i="3"/>
  <c r="O547" i="3"/>
  <c r="P547" i="3" s="1"/>
  <c r="V547" i="3" s="1"/>
  <c r="Q547" i="3"/>
  <c r="O550" i="4" l="1"/>
  <c r="M550" i="4"/>
  <c r="K549" i="4"/>
  <c r="S549" i="4" s="1"/>
  <c r="Q548" i="4"/>
  <c r="R548" i="4" s="1"/>
  <c r="X548" i="4" s="1"/>
  <c r="O548" i="3"/>
  <c r="P548" i="3" s="1"/>
  <c r="V548" i="3" s="1"/>
  <c r="K549" i="3"/>
  <c r="Q549" i="3" s="1"/>
  <c r="M550" i="3"/>
  <c r="Q548" i="3"/>
  <c r="O551" i="4" l="1"/>
  <c r="Q549" i="4"/>
  <c r="R549" i="4" s="1"/>
  <c r="X549" i="4" s="1"/>
  <c r="K550" i="4"/>
  <c r="S550" i="4" s="1"/>
  <c r="M551" i="4"/>
  <c r="K550" i="3"/>
  <c r="O549" i="3"/>
  <c r="P549" i="3" s="1"/>
  <c r="V549" i="3" s="1"/>
  <c r="M551" i="3"/>
  <c r="O552" i="4" l="1"/>
  <c r="M552" i="4"/>
  <c r="K551" i="4"/>
  <c r="S551" i="4" s="1"/>
  <c r="Q550" i="4"/>
  <c r="R550" i="4" s="1"/>
  <c r="X550" i="4" s="1"/>
  <c r="M552" i="3"/>
  <c r="O550" i="3"/>
  <c r="P550" i="3" s="1"/>
  <c r="V550" i="3" s="1"/>
  <c r="K551" i="3"/>
  <c r="Q551" i="3" s="1"/>
  <c r="Q550" i="3"/>
  <c r="O553" i="4" l="1"/>
  <c r="Q551" i="4"/>
  <c r="R551" i="4" s="1"/>
  <c r="X551" i="4" s="1"/>
  <c r="K552" i="4"/>
  <c r="S552" i="4" s="1"/>
  <c r="M553" i="4"/>
  <c r="M553" i="3"/>
  <c r="K552" i="3"/>
  <c r="O551" i="3"/>
  <c r="P551" i="3" s="1"/>
  <c r="V551" i="3" s="1"/>
  <c r="O554" i="4" l="1"/>
  <c r="K553" i="4"/>
  <c r="S553" i="4" s="1"/>
  <c r="Q552" i="4"/>
  <c r="R552" i="4" s="1"/>
  <c r="X552" i="4" s="1"/>
  <c r="M554" i="4"/>
  <c r="O552" i="3"/>
  <c r="P552" i="3" s="1"/>
  <c r="V552" i="3" s="1"/>
  <c r="K553" i="3"/>
  <c r="Q553" i="3" s="1"/>
  <c r="M554" i="3"/>
  <c r="Q552" i="3"/>
  <c r="O555" i="4" l="1"/>
  <c r="Q553" i="4"/>
  <c r="R553" i="4" s="1"/>
  <c r="X553" i="4" s="1"/>
  <c r="K554" i="4"/>
  <c r="S554" i="4" s="1"/>
  <c r="M555" i="4"/>
  <c r="M555" i="3"/>
  <c r="K554" i="3"/>
  <c r="O553" i="3"/>
  <c r="P553" i="3" s="1"/>
  <c r="V553" i="3" s="1"/>
  <c r="O556" i="4" l="1"/>
  <c r="M556" i="4"/>
  <c r="K555" i="4"/>
  <c r="S555" i="4" s="1"/>
  <c r="Q554" i="4"/>
  <c r="R554" i="4" s="1"/>
  <c r="X554" i="4" s="1"/>
  <c r="O554" i="3"/>
  <c r="P554" i="3" s="1"/>
  <c r="V554" i="3" s="1"/>
  <c r="K555" i="3"/>
  <c r="Q555" i="3" s="1"/>
  <c r="Q554" i="3"/>
  <c r="M556" i="3"/>
  <c r="O557" i="4" l="1"/>
  <c r="Q555" i="4"/>
  <c r="R555" i="4" s="1"/>
  <c r="X555" i="4" s="1"/>
  <c r="K556" i="4"/>
  <c r="S556" i="4" s="1"/>
  <c r="M557" i="4"/>
  <c r="K556" i="3"/>
  <c r="O555" i="3"/>
  <c r="P555" i="3" s="1"/>
  <c r="V555" i="3" s="1"/>
  <c r="M557" i="3"/>
  <c r="O558" i="4" l="1"/>
  <c r="K557" i="4"/>
  <c r="S557" i="4" s="1"/>
  <c r="Q556" i="4"/>
  <c r="R556" i="4" s="1"/>
  <c r="X556" i="4" s="1"/>
  <c r="M558" i="4"/>
  <c r="M558" i="3"/>
  <c r="O556" i="3"/>
  <c r="P556" i="3" s="1"/>
  <c r="V556" i="3" s="1"/>
  <c r="K557" i="3"/>
  <c r="Q557" i="3" s="1"/>
  <c r="Q556" i="3"/>
  <c r="O559" i="4" l="1"/>
  <c r="M559" i="4"/>
  <c r="Q557" i="4"/>
  <c r="R557" i="4" s="1"/>
  <c r="X557" i="4" s="1"/>
  <c r="K558" i="4"/>
  <c r="S558" i="4" s="1"/>
  <c r="M559" i="3"/>
  <c r="K558" i="3"/>
  <c r="Q558" i="3" s="1"/>
  <c r="O557" i="3"/>
  <c r="P557" i="3" s="1"/>
  <c r="V557" i="3" s="1"/>
  <c r="O560" i="4" l="1"/>
  <c r="K559" i="4"/>
  <c r="S559" i="4" s="1"/>
  <c r="Q558" i="4"/>
  <c r="R558" i="4" s="1"/>
  <c r="X558" i="4" s="1"/>
  <c r="M560" i="4"/>
  <c r="O558" i="3"/>
  <c r="P558" i="3" s="1"/>
  <c r="V558" i="3" s="1"/>
  <c r="K559" i="3"/>
  <c r="M560" i="3"/>
  <c r="O561" i="4" l="1"/>
  <c r="M561" i="4"/>
  <c r="Q559" i="4"/>
  <c r="R559" i="4" s="1"/>
  <c r="X559" i="4" s="1"/>
  <c r="K560" i="4"/>
  <c r="S560" i="4" s="1"/>
  <c r="M561" i="3"/>
  <c r="K560" i="3"/>
  <c r="O559" i="3"/>
  <c r="P559" i="3" s="1"/>
  <c r="V559" i="3" s="1"/>
  <c r="Q559" i="3"/>
  <c r="O562" i="4" l="1"/>
  <c r="K561" i="4"/>
  <c r="S561" i="4" s="1"/>
  <c r="Q560" i="4"/>
  <c r="R560" i="4" s="1"/>
  <c r="X560" i="4" s="1"/>
  <c r="M562" i="4"/>
  <c r="O560" i="3"/>
  <c r="P560" i="3" s="1"/>
  <c r="V560" i="3" s="1"/>
  <c r="K561" i="3"/>
  <c r="Q561" i="3" s="1"/>
  <c r="Q560" i="3"/>
  <c r="M562" i="3"/>
  <c r="O563" i="4" l="1"/>
  <c r="M563" i="4"/>
  <c r="Q561" i="4"/>
  <c r="R561" i="4" s="1"/>
  <c r="X561" i="4" s="1"/>
  <c r="K562" i="4"/>
  <c r="S562" i="4" s="1"/>
  <c r="K562" i="3"/>
  <c r="O561" i="3"/>
  <c r="P561" i="3" s="1"/>
  <c r="V561" i="3" s="1"/>
  <c r="M563" i="3"/>
  <c r="O564" i="4" l="1"/>
  <c r="K563" i="4"/>
  <c r="S563" i="4" s="1"/>
  <c r="Q562" i="4"/>
  <c r="R562" i="4" s="1"/>
  <c r="X562" i="4" s="1"/>
  <c r="M564" i="4"/>
  <c r="M564" i="3"/>
  <c r="O562" i="3"/>
  <c r="P562" i="3" s="1"/>
  <c r="V562" i="3" s="1"/>
  <c r="K563" i="3"/>
  <c r="Q563" i="3" s="1"/>
  <c r="Q562" i="3"/>
  <c r="O565" i="4" l="1"/>
  <c r="M565" i="4"/>
  <c r="Q563" i="4"/>
  <c r="R563" i="4" s="1"/>
  <c r="X563" i="4" s="1"/>
  <c r="K564" i="4"/>
  <c r="S564" i="4" s="1"/>
  <c r="M565" i="3"/>
  <c r="K564" i="3"/>
  <c r="Q564" i="3" s="1"/>
  <c r="O563" i="3"/>
  <c r="P563" i="3" s="1"/>
  <c r="V563" i="3" s="1"/>
  <c r="O566" i="4" l="1"/>
  <c r="K565" i="4"/>
  <c r="S565" i="4" s="1"/>
  <c r="Q564" i="4"/>
  <c r="R564" i="4" s="1"/>
  <c r="X564" i="4" s="1"/>
  <c r="M566" i="4"/>
  <c r="O564" i="3"/>
  <c r="P564" i="3" s="1"/>
  <c r="V564" i="3" s="1"/>
  <c r="K565" i="3"/>
  <c r="M566" i="3"/>
  <c r="O567" i="4" l="1"/>
  <c r="M567" i="4"/>
  <c r="Q565" i="4"/>
  <c r="R565" i="4" s="1"/>
  <c r="X565" i="4" s="1"/>
  <c r="Y565" i="4" s="1"/>
  <c r="K566" i="4"/>
  <c r="S566" i="4" s="1"/>
  <c r="M567" i="3"/>
  <c r="K566" i="3"/>
  <c r="Q566" i="3" s="1"/>
  <c r="O565" i="3"/>
  <c r="P565" i="3" s="1"/>
  <c r="V565" i="3" s="1"/>
  <c r="Q565" i="3"/>
  <c r="Z565" i="4" l="1"/>
  <c r="AA565" i="4" s="1"/>
  <c r="Y566" i="4"/>
  <c r="O568" i="4"/>
  <c r="K567" i="4"/>
  <c r="S567" i="4" s="1"/>
  <c r="Q566" i="4"/>
  <c r="R566" i="4" s="1"/>
  <c r="X566" i="4" s="1"/>
  <c r="M568" i="4"/>
  <c r="O566" i="3"/>
  <c r="P566" i="3" s="1"/>
  <c r="V566" i="3" s="1"/>
  <c r="K567" i="3"/>
  <c r="Q567" i="3" s="1"/>
  <c r="M568" i="3"/>
  <c r="O569" i="4" l="1"/>
  <c r="Z566" i="4"/>
  <c r="AA566" i="4" s="1"/>
  <c r="Y567" i="4"/>
  <c r="W565" i="4"/>
  <c r="V565" i="4"/>
  <c r="M569" i="4"/>
  <c r="Q567" i="4"/>
  <c r="R567" i="4" s="1"/>
  <c r="X567" i="4" s="1"/>
  <c r="K568" i="4"/>
  <c r="S568" i="4" s="1"/>
  <c r="M569" i="3"/>
  <c r="K568" i="3"/>
  <c r="O567" i="3"/>
  <c r="P567" i="3" s="1"/>
  <c r="V567" i="3" s="1"/>
  <c r="W566" i="4" l="1"/>
  <c r="V566" i="4"/>
  <c r="O570" i="4"/>
  <c r="Y568" i="4"/>
  <c r="Z567" i="4"/>
  <c r="AA567" i="4" s="1"/>
  <c r="K569" i="4"/>
  <c r="Q568" i="4"/>
  <c r="R568" i="4" s="1"/>
  <c r="X568" i="4" s="1"/>
  <c r="M570" i="4"/>
  <c r="M570" i="3"/>
  <c r="O568" i="3"/>
  <c r="P568" i="3" s="1"/>
  <c r="V568" i="3" s="1"/>
  <c r="K569" i="3"/>
  <c r="Q568" i="3"/>
  <c r="O571" i="4" l="1"/>
  <c r="S569" i="4"/>
  <c r="V567" i="4"/>
  <c r="W567" i="4"/>
  <c r="Z568" i="4"/>
  <c r="AA568" i="4" s="1"/>
  <c r="Y569" i="4"/>
  <c r="M571" i="4"/>
  <c r="Q569" i="4"/>
  <c r="R569" i="4" s="1"/>
  <c r="X569" i="4" s="1"/>
  <c r="K570" i="4"/>
  <c r="S570" i="4" s="1"/>
  <c r="M571" i="3"/>
  <c r="K570" i="3"/>
  <c r="Q570" i="3" s="1"/>
  <c r="O569" i="3"/>
  <c r="P569" i="3" s="1"/>
  <c r="V569" i="3" s="1"/>
  <c r="Q569" i="3"/>
  <c r="Z569" i="4" l="1"/>
  <c r="AA569" i="4" s="1"/>
  <c r="Y570" i="4"/>
  <c r="V568" i="4"/>
  <c r="W568" i="4"/>
  <c r="O572" i="4"/>
  <c r="K571" i="4"/>
  <c r="S571" i="4" s="1"/>
  <c r="Q570" i="4"/>
  <c r="R570" i="4" s="1"/>
  <c r="X570" i="4" s="1"/>
  <c r="M572" i="4"/>
  <c r="O570" i="3"/>
  <c r="P570" i="3" s="1"/>
  <c r="V570" i="3" s="1"/>
  <c r="K571" i="3"/>
  <c r="Q571" i="3" s="1"/>
  <c r="M572" i="3"/>
  <c r="O573" i="4" l="1"/>
  <c r="Y571" i="4"/>
  <c r="Z570" i="4"/>
  <c r="AA570" i="4" s="1"/>
  <c r="W569" i="4"/>
  <c r="V569" i="4"/>
  <c r="M573" i="4"/>
  <c r="Q571" i="4"/>
  <c r="R571" i="4" s="1"/>
  <c r="X571" i="4" s="1"/>
  <c r="K572" i="4"/>
  <c r="S572" i="4" s="1"/>
  <c r="M573" i="3"/>
  <c r="K572" i="3"/>
  <c r="O571" i="3"/>
  <c r="P571" i="3" s="1"/>
  <c r="V571" i="3" s="1"/>
  <c r="Y572" i="4" l="1"/>
  <c r="Z571" i="4"/>
  <c r="AA571" i="4" s="1"/>
  <c r="O574" i="4"/>
  <c r="W570" i="4"/>
  <c r="V570" i="4"/>
  <c r="K573" i="4"/>
  <c r="S573" i="4" s="1"/>
  <c r="Q572" i="4"/>
  <c r="R572" i="4" s="1"/>
  <c r="X572" i="4" s="1"/>
  <c r="M574" i="4"/>
  <c r="O572" i="3"/>
  <c r="P572" i="3" s="1"/>
  <c r="V572" i="3" s="1"/>
  <c r="K573" i="3"/>
  <c r="Q573" i="3" s="1"/>
  <c r="Q572" i="3"/>
  <c r="M574" i="3"/>
  <c r="O575" i="4" l="1"/>
  <c r="W571" i="4"/>
  <c r="V571" i="4"/>
  <c r="Y573" i="4"/>
  <c r="Z572" i="4"/>
  <c r="AA572" i="4" s="1"/>
  <c r="M575" i="4"/>
  <c r="Q573" i="4"/>
  <c r="R573" i="4" s="1"/>
  <c r="X573" i="4" s="1"/>
  <c r="K574" i="4"/>
  <c r="S574" i="4" s="1"/>
  <c r="K574" i="3"/>
  <c r="O573" i="3"/>
  <c r="P573" i="3" s="1"/>
  <c r="V573" i="3" s="1"/>
  <c r="M575" i="3"/>
  <c r="W572" i="4" l="1"/>
  <c r="V572" i="4"/>
  <c r="Z573" i="4"/>
  <c r="AA573" i="4" s="1"/>
  <c r="Y574" i="4"/>
  <c r="O576" i="4"/>
  <c r="K575" i="4"/>
  <c r="S575" i="4" s="1"/>
  <c r="Q574" i="4"/>
  <c r="R574" i="4" s="1"/>
  <c r="X574" i="4" s="1"/>
  <c r="M576" i="4"/>
  <c r="M576" i="3"/>
  <c r="O574" i="3"/>
  <c r="P574" i="3" s="1"/>
  <c r="V574" i="3" s="1"/>
  <c r="K575" i="3"/>
  <c r="Q575" i="3" s="1"/>
  <c r="Q574" i="3"/>
  <c r="V573" i="4" l="1"/>
  <c r="W573" i="4"/>
  <c r="O577" i="4"/>
  <c r="Z574" i="4"/>
  <c r="AA574" i="4" s="1"/>
  <c r="Y575" i="4"/>
  <c r="M577" i="4"/>
  <c r="Q575" i="4"/>
  <c r="R575" i="4" s="1"/>
  <c r="X575" i="4" s="1"/>
  <c r="K576" i="4"/>
  <c r="S576" i="4" s="1"/>
  <c r="M577" i="3"/>
  <c r="K576" i="3"/>
  <c r="Q576" i="3" s="1"/>
  <c r="O575" i="3"/>
  <c r="P575" i="3" s="1"/>
  <c r="V575" i="3" s="1"/>
  <c r="O578" i="4" l="1"/>
  <c r="Y576" i="4"/>
  <c r="Z575" i="4"/>
  <c r="AA575" i="4" s="1"/>
  <c r="W574" i="4"/>
  <c r="V574" i="4"/>
  <c r="K577" i="4"/>
  <c r="S577" i="4" s="1"/>
  <c r="Q576" i="4"/>
  <c r="R576" i="4" s="1"/>
  <c r="X576" i="4" s="1"/>
  <c r="M578" i="4"/>
  <c r="O576" i="3"/>
  <c r="P576" i="3" s="1"/>
  <c r="V576" i="3" s="1"/>
  <c r="K577" i="3"/>
  <c r="M578" i="3"/>
  <c r="Z576" i="4" l="1"/>
  <c r="AA576" i="4" s="1"/>
  <c r="Y577" i="4"/>
  <c r="O579" i="4"/>
  <c r="W575" i="4"/>
  <c r="V575" i="4"/>
  <c r="M579" i="4"/>
  <c r="Q577" i="4"/>
  <c r="R577" i="4" s="1"/>
  <c r="X577" i="4" s="1"/>
  <c r="K578" i="4"/>
  <c r="M579" i="3"/>
  <c r="K578" i="3"/>
  <c r="Q578" i="3" s="1"/>
  <c r="O577" i="3"/>
  <c r="P577" i="3" s="1"/>
  <c r="V577" i="3" s="1"/>
  <c r="Q577" i="3"/>
  <c r="O580" i="4" l="1"/>
  <c r="S578" i="4"/>
  <c r="Z577" i="4"/>
  <c r="AA577" i="4" s="1"/>
  <c r="Y578" i="4"/>
  <c r="W576" i="4"/>
  <c r="V576" i="4"/>
  <c r="K579" i="4"/>
  <c r="S579" i="4" s="1"/>
  <c r="Q578" i="4"/>
  <c r="R578" i="4" s="1"/>
  <c r="X578" i="4" s="1"/>
  <c r="M580" i="4"/>
  <c r="O578" i="3"/>
  <c r="P578" i="3" s="1"/>
  <c r="V578" i="3" s="1"/>
  <c r="K579" i="3"/>
  <c r="Q579" i="3" s="1"/>
  <c r="M580" i="3"/>
  <c r="Z578" i="4" l="1"/>
  <c r="AA578" i="4" s="1"/>
  <c r="Y579" i="4"/>
  <c r="O581" i="4"/>
  <c r="W577" i="4"/>
  <c r="V577" i="4"/>
  <c r="M581" i="4"/>
  <c r="Q579" i="4"/>
  <c r="R579" i="4" s="1"/>
  <c r="X579" i="4" s="1"/>
  <c r="K580" i="4"/>
  <c r="S580" i="4" s="1"/>
  <c r="M581" i="3"/>
  <c r="K580" i="3"/>
  <c r="Q580" i="3" s="1"/>
  <c r="O579" i="3"/>
  <c r="P579" i="3" s="1"/>
  <c r="V579" i="3" s="1"/>
  <c r="O582" i="4" l="1"/>
  <c r="Y580" i="4"/>
  <c r="Z579" i="4"/>
  <c r="AA579" i="4" s="1"/>
  <c r="W578" i="4"/>
  <c r="V578" i="4"/>
  <c r="K581" i="4"/>
  <c r="S581" i="4" s="1"/>
  <c r="Q580" i="4"/>
  <c r="R580" i="4" s="1"/>
  <c r="X580" i="4" s="1"/>
  <c r="M582" i="4"/>
  <c r="O580" i="3"/>
  <c r="P580" i="3" s="1"/>
  <c r="V580" i="3" s="1"/>
  <c r="K581" i="3"/>
  <c r="Q581" i="3" s="1"/>
  <c r="M582" i="3"/>
  <c r="Y581" i="4" l="1"/>
  <c r="Z580" i="4"/>
  <c r="AA580" i="4" s="1"/>
  <c r="O583" i="4"/>
  <c r="W579" i="4"/>
  <c r="V579" i="4"/>
  <c r="M583" i="4"/>
  <c r="Q581" i="4"/>
  <c r="R581" i="4" s="1"/>
  <c r="X581" i="4" s="1"/>
  <c r="K582" i="4"/>
  <c r="S582" i="4" s="1"/>
  <c r="M583" i="3"/>
  <c r="K582" i="3"/>
  <c r="Q582" i="3" s="1"/>
  <c r="O581" i="3"/>
  <c r="P581" i="3" s="1"/>
  <c r="V581" i="3" s="1"/>
  <c r="W580" i="4" l="1"/>
  <c r="V580" i="4"/>
  <c r="O584" i="4"/>
  <c r="Y582" i="4"/>
  <c r="Z581" i="4"/>
  <c r="AA581" i="4" s="1"/>
  <c r="K583" i="4"/>
  <c r="S583" i="4" s="1"/>
  <c r="Q582" i="4"/>
  <c r="R582" i="4" s="1"/>
  <c r="X582" i="4" s="1"/>
  <c r="M584" i="4"/>
  <c r="O582" i="3"/>
  <c r="P582" i="3" s="1"/>
  <c r="V582" i="3" s="1"/>
  <c r="K583" i="3"/>
  <c r="Q583" i="3" s="1"/>
  <c r="M584" i="3"/>
  <c r="O585" i="4" l="1"/>
  <c r="W581" i="4"/>
  <c r="V581" i="4"/>
  <c r="Y583" i="4"/>
  <c r="Z582" i="4"/>
  <c r="AA582" i="4" s="1"/>
  <c r="M585" i="4"/>
  <c r="K584" i="4"/>
  <c r="S584" i="4" s="1"/>
  <c r="Q583" i="4"/>
  <c r="R583" i="4" s="1"/>
  <c r="X583" i="4" s="1"/>
  <c r="M585" i="3"/>
  <c r="K584" i="3"/>
  <c r="Q584" i="3" s="1"/>
  <c r="O583" i="3"/>
  <c r="P583" i="3" s="1"/>
  <c r="V583" i="3" s="1"/>
  <c r="W583" i="3" s="1"/>
  <c r="W582" i="4" l="1"/>
  <c r="V582" i="4"/>
  <c r="Z583" i="4"/>
  <c r="AA583" i="4" s="1"/>
  <c r="Y584" i="4"/>
  <c r="O586" i="4"/>
  <c r="X583" i="3"/>
  <c r="Y583" i="3" s="1"/>
  <c r="W584" i="3"/>
  <c r="Q584" i="4"/>
  <c r="R584" i="4" s="1"/>
  <c r="X584" i="4" s="1"/>
  <c r="K585" i="4"/>
  <c r="S585" i="4" s="1"/>
  <c r="M586" i="4"/>
  <c r="O584" i="3"/>
  <c r="P584" i="3" s="1"/>
  <c r="V584" i="3" s="1"/>
  <c r="K585" i="3"/>
  <c r="Q585" i="3" s="1"/>
  <c r="M586" i="3"/>
  <c r="O587" i="4" l="1"/>
  <c r="Y585" i="4"/>
  <c r="Z584" i="4"/>
  <c r="AA584" i="4" s="1"/>
  <c r="X584" i="3"/>
  <c r="Y584" i="3" s="1"/>
  <c r="W585" i="3"/>
  <c r="T583" i="3"/>
  <c r="U583" i="3"/>
  <c r="K586" i="4"/>
  <c r="S586" i="4" s="1"/>
  <c r="Q585" i="4"/>
  <c r="R585" i="4" s="1"/>
  <c r="X585" i="4" s="1"/>
  <c r="M587" i="4"/>
  <c r="V583" i="4"/>
  <c r="W583" i="4"/>
  <c r="M587" i="3"/>
  <c r="K586" i="3"/>
  <c r="O585" i="3"/>
  <c r="P585" i="3" s="1"/>
  <c r="V585" i="3" s="1"/>
  <c r="Z585" i="4" l="1"/>
  <c r="AA585" i="4" s="1"/>
  <c r="Y586" i="4"/>
  <c r="O588" i="4"/>
  <c r="X585" i="3"/>
  <c r="Y585" i="3" s="1"/>
  <c r="W586" i="3"/>
  <c r="T584" i="3"/>
  <c r="U584" i="3"/>
  <c r="M588" i="4"/>
  <c r="W584" i="4"/>
  <c r="V584" i="4"/>
  <c r="K587" i="4"/>
  <c r="S587" i="4" s="1"/>
  <c r="Q586" i="4"/>
  <c r="R586" i="4" s="1"/>
  <c r="X586" i="4" s="1"/>
  <c r="O586" i="3"/>
  <c r="P586" i="3" s="1"/>
  <c r="V586" i="3" s="1"/>
  <c r="K587" i="3"/>
  <c r="Q587" i="3" s="1"/>
  <c r="Q586" i="3"/>
  <c r="M588" i="3"/>
  <c r="O589" i="4" l="1"/>
  <c r="Y587" i="4"/>
  <c r="Z586" i="4"/>
  <c r="AA586" i="4" s="1"/>
  <c r="W587" i="3"/>
  <c r="X586" i="3"/>
  <c r="Y586" i="3" s="1"/>
  <c r="T585" i="3"/>
  <c r="U585" i="3"/>
  <c r="M589" i="4"/>
  <c r="W585" i="4"/>
  <c r="V585" i="4"/>
  <c r="K588" i="4"/>
  <c r="S588" i="4" s="1"/>
  <c r="Q587" i="4"/>
  <c r="R587" i="4" s="1"/>
  <c r="X587" i="4" s="1"/>
  <c r="M589" i="3"/>
  <c r="K588" i="3"/>
  <c r="Q588" i="3" s="1"/>
  <c r="O587" i="3"/>
  <c r="P587" i="3" s="1"/>
  <c r="V587" i="3" s="1"/>
  <c r="Y588" i="4" l="1"/>
  <c r="Z587" i="4"/>
  <c r="AA587" i="4" s="1"/>
  <c r="O590" i="4"/>
  <c r="T586" i="3"/>
  <c r="U586" i="3"/>
  <c r="W588" i="3"/>
  <c r="X587" i="3"/>
  <c r="Y587" i="3" s="1"/>
  <c r="M590" i="4"/>
  <c r="W586" i="4"/>
  <c r="V586" i="4"/>
  <c r="Q588" i="4"/>
  <c r="R588" i="4" s="1"/>
  <c r="X588" i="4" s="1"/>
  <c r="K589" i="4"/>
  <c r="S589" i="4" s="1"/>
  <c r="O588" i="3"/>
  <c r="P588" i="3" s="1"/>
  <c r="V588" i="3" s="1"/>
  <c r="K589" i="3"/>
  <c r="Q589" i="3" s="1"/>
  <c r="M590" i="3"/>
  <c r="O591" i="4" l="1"/>
  <c r="Y589" i="4"/>
  <c r="Z588" i="4"/>
  <c r="AA588" i="4" s="1"/>
  <c r="U587" i="3"/>
  <c r="T587" i="3"/>
  <c r="W589" i="3"/>
  <c r="X588" i="3"/>
  <c r="Y588" i="3" s="1"/>
  <c r="K590" i="4"/>
  <c r="S590" i="4" s="1"/>
  <c r="Q589" i="4"/>
  <c r="R589" i="4" s="1"/>
  <c r="X589" i="4" s="1"/>
  <c r="M591" i="4"/>
  <c r="V587" i="4"/>
  <c r="W587" i="4"/>
  <c r="M591" i="3"/>
  <c r="K590" i="3"/>
  <c r="Q590" i="3" s="1"/>
  <c r="O589" i="3"/>
  <c r="P589" i="3" s="1"/>
  <c r="V589" i="3" s="1"/>
  <c r="Y590" i="4" l="1"/>
  <c r="Z589" i="4"/>
  <c r="AA589" i="4" s="1"/>
  <c r="O592" i="4"/>
  <c r="U588" i="3"/>
  <c r="T588" i="3"/>
  <c r="X589" i="3"/>
  <c r="Y589" i="3" s="1"/>
  <c r="W590" i="3"/>
  <c r="K591" i="4"/>
  <c r="S591" i="4" s="1"/>
  <c r="Q590" i="4"/>
  <c r="R590" i="4" s="1"/>
  <c r="X590" i="4" s="1"/>
  <c r="M592" i="4"/>
  <c r="W588" i="4"/>
  <c r="V588" i="4"/>
  <c r="O590" i="3"/>
  <c r="P590" i="3" s="1"/>
  <c r="V590" i="3" s="1"/>
  <c r="K591" i="3"/>
  <c r="Q591" i="3" s="1"/>
  <c r="M592" i="3"/>
  <c r="O593" i="4" l="1"/>
  <c r="Y591" i="4"/>
  <c r="Z590" i="4"/>
  <c r="AA590" i="4" s="1"/>
  <c r="T589" i="3"/>
  <c r="U589" i="3"/>
  <c r="X590" i="3"/>
  <c r="Y590" i="3" s="1"/>
  <c r="W591" i="3"/>
  <c r="M593" i="4"/>
  <c r="W589" i="4"/>
  <c r="V589" i="4"/>
  <c r="K592" i="4"/>
  <c r="S592" i="4" s="1"/>
  <c r="Q591" i="4"/>
  <c r="R591" i="4" s="1"/>
  <c r="X591" i="4" s="1"/>
  <c r="M593" i="3"/>
  <c r="K592" i="3"/>
  <c r="Q592" i="3" s="1"/>
  <c r="O591" i="3"/>
  <c r="P591" i="3" s="1"/>
  <c r="V591" i="3" s="1"/>
  <c r="Y592" i="4" l="1"/>
  <c r="Z591" i="4"/>
  <c r="AA591" i="4" s="1"/>
  <c r="O594" i="4"/>
  <c r="W592" i="3"/>
  <c r="X591" i="3"/>
  <c r="Y591" i="3" s="1"/>
  <c r="U590" i="3"/>
  <c r="T590" i="3"/>
  <c r="Q592" i="4"/>
  <c r="R592" i="4" s="1"/>
  <c r="X592" i="4" s="1"/>
  <c r="K593" i="4"/>
  <c r="S593" i="4" s="1"/>
  <c r="W590" i="4"/>
  <c r="V590" i="4"/>
  <c r="M594" i="4"/>
  <c r="O592" i="3"/>
  <c r="P592" i="3" s="1"/>
  <c r="V592" i="3" s="1"/>
  <c r="K593" i="3"/>
  <c r="Q593" i="3" s="1"/>
  <c r="M594" i="3"/>
  <c r="O595" i="4" l="1"/>
  <c r="Y593" i="4"/>
  <c r="Z592" i="4"/>
  <c r="AA592" i="4" s="1"/>
  <c r="T591" i="3"/>
  <c r="U591" i="3"/>
  <c r="X592" i="3"/>
  <c r="Y592" i="3" s="1"/>
  <c r="W593" i="3"/>
  <c r="K594" i="4"/>
  <c r="S594" i="4" s="1"/>
  <c r="Q593" i="4"/>
  <c r="R593" i="4" s="1"/>
  <c r="X593" i="4" s="1"/>
  <c r="M595" i="4"/>
  <c r="V591" i="4"/>
  <c r="W591" i="4"/>
  <c r="M595" i="3"/>
  <c r="K594" i="3"/>
  <c r="Q594" i="3" s="1"/>
  <c r="O593" i="3"/>
  <c r="P593" i="3" s="1"/>
  <c r="V593" i="3" s="1"/>
  <c r="Z593" i="4" l="1"/>
  <c r="AA593" i="4" s="1"/>
  <c r="Y594" i="4"/>
  <c r="Z594" i="4" s="1"/>
  <c r="AA594" i="4" s="1"/>
  <c r="O596" i="4"/>
  <c r="X593" i="3"/>
  <c r="Y593" i="3" s="1"/>
  <c r="W594" i="3"/>
  <c r="T592" i="3"/>
  <c r="U592" i="3"/>
  <c r="K595" i="4"/>
  <c r="S595" i="4" s="1"/>
  <c r="Q594" i="4"/>
  <c r="R594" i="4" s="1"/>
  <c r="X594" i="4" s="1"/>
  <c r="M596" i="4"/>
  <c r="W592" i="4"/>
  <c r="V592" i="4"/>
  <c r="O594" i="3"/>
  <c r="P594" i="3" s="1"/>
  <c r="V594" i="3" s="1"/>
  <c r="K595" i="3"/>
  <c r="Q595" i="3" s="1"/>
  <c r="M596" i="3"/>
  <c r="O597" i="4" l="1"/>
  <c r="W595" i="3"/>
  <c r="X594" i="3"/>
  <c r="Y594" i="3" s="1"/>
  <c r="U593" i="3"/>
  <c r="T593" i="3"/>
  <c r="M597" i="4"/>
  <c r="W593" i="4"/>
  <c r="V593" i="4"/>
  <c r="K596" i="4"/>
  <c r="S596" i="4" s="1"/>
  <c r="Q595" i="4"/>
  <c r="R595" i="4" s="1"/>
  <c r="X595" i="4" s="1"/>
  <c r="M597" i="3"/>
  <c r="K596" i="3"/>
  <c r="Q596" i="3" s="1"/>
  <c r="O595" i="3"/>
  <c r="P595" i="3" s="1"/>
  <c r="V595" i="3" s="1"/>
  <c r="O598" i="4" l="1"/>
  <c r="T594" i="3"/>
  <c r="U594" i="3"/>
  <c r="W596" i="3"/>
  <c r="X595" i="3"/>
  <c r="Y595" i="3" s="1"/>
  <c r="M598" i="4"/>
  <c r="Q596" i="4"/>
  <c r="R596" i="4" s="1"/>
  <c r="X596" i="4" s="1"/>
  <c r="K597" i="4"/>
  <c r="S597" i="4" s="1"/>
  <c r="W594" i="4"/>
  <c r="V594" i="4"/>
  <c r="O596" i="3"/>
  <c r="P596" i="3" s="1"/>
  <c r="V596" i="3" s="1"/>
  <c r="K597" i="3"/>
  <c r="Q597" i="3" s="1"/>
  <c r="M598" i="3"/>
  <c r="O599" i="4" l="1"/>
  <c r="U595" i="3"/>
  <c r="T595" i="3"/>
  <c r="X596" i="3"/>
  <c r="Y596" i="3" s="1"/>
  <c r="W597" i="3"/>
  <c r="K598" i="4"/>
  <c r="S598" i="4" s="1"/>
  <c r="Q597" i="4"/>
  <c r="R597" i="4" s="1"/>
  <c r="X597" i="4" s="1"/>
  <c r="M599" i="4"/>
  <c r="V595" i="4"/>
  <c r="W595" i="4"/>
  <c r="M599" i="3"/>
  <c r="K598" i="3"/>
  <c r="Q598" i="3" s="1"/>
  <c r="O597" i="3"/>
  <c r="P597" i="3" s="1"/>
  <c r="V597" i="3" s="1"/>
  <c r="O600" i="4" l="1"/>
  <c r="X597" i="3"/>
  <c r="Y597" i="3" s="1"/>
  <c r="W598" i="3"/>
  <c r="X598" i="3" s="1"/>
  <c r="Y598" i="3" s="1"/>
  <c r="M600" i="4"/>
  <c r="W596" i="4"/>
  <c r="V596" i="4"/>
  <c r="K599" i="4"/>
  <c r="S599" i="4" s="1"/>
  <c r="Q598" i="4"/>
  <c r="R598" i="4" s="1"/>
  <c r="X598" i="4" s="1"/>
  <c r="U596" i="3"/>
  <c r="T596" i="3"/>
  <c r="K599" i="3"/>
  <c r="O598" i="3"/>
  <c r="P598" i="3" s="1"/>
  <c r="V598" i="3" s="1"/>
  <c r="M600" i="3"/>
  <c r="O601" i="4" l="1"/>
  <c r="M601" i="4"/>
  <c r="Q599" i="4"/>
  <c r="R599" i="4" s="1"/>
  <c r="X599" i="4" s="1"/>
  <c r="K600" i="4"/>
  <c r="S600" i="4" s="1"/>
  <c r="W597" i="4"/>
  <c r="V597" i="4"/>
  <c r="W598" i="4"/>
  <c r="V598" i="4"/>
  <c r="M601" i="3"/>
  <c r="K600" i="3"/>
  <c r="Q600" i="3" s="1"/>
  <c r="O599" i="3"/>
  <c r="P599" i="3" s="1"/>
  <c r="V599" i="3" s="1"/>
  <c r="U597" i="3"/>
  <c r="T597" i="3"/>
  <c r="Q599" i="3"/>
  <c r="O602" i="4" l="1"/>
  <c r="K601" i="4"/>
  <c r="S601" i="4" s="1"/>
  <c r="Q600" i="4"/>
  <c r="R600" i="4" s="1"/>
  <c r="X600" i="4" s="1"/>
  <c r="M602" i="4"/>
  <c r="U598" i="3"/>
  <c r="T598" i="3"/>
  <c r="M602" i="3"/>
  <c r="O600" i="3"/>
  <c r="P600" i="3" s="1"/>
  <c r="V600" i="3" s="1"/>
  <c r="K601" i="3"/>
  <c r="Q601" i="3" s="1"/>
  <c r="O603" i="4" l="1"/>
  <c r="M603" i="4"/>
  <c r="Q601" i="4"/>
  <c r="R601" i="4" s="1"/>
  <c r="X601" i="4" s="1"/>
  <c r="K602" i="4"/>
  <c r="S602" i="4" s="1"/>
  <c r="T599" i="3"/>
  <c r="U599" i="3"/>
  <c r="M603" i="3"/>
  <c r="K602" i="3"/>
  <c r="O601" i="3"/>
  <c r="P601" i="3" s="1"/>
  <c r="V601" i="3" s="1"/>
  <c r="O604" i="4" l="1"/>
  <c r="M604" i="4"/>
  <c r="K603" i="4"/>
  <c r="S603" i="4" s="1"/>
  <c r="Q602" i="4"/>
  <c r="R602" i="4" s="1"/>
  <c r="X602" i="4" s="1"/>
  <c r="M604" i="3"/>
  <c r="K603" i="3"/>
  <c r="O602" i="3"/>
  <c r="P602" i="3" s="1"/>
  <c r="V602" i="3" s="1"/>
  <c r="Q602" i="3"/>
  <c r="U600" i="3"/>
  <c r="T600" i="3"/>
  <c r="O605" i="4" l="1"/>
  <c r="Q603" i="4"/>
  <c r="R603" i="4" s="1"/>
  <c r="X603" i="4" s="1"/>
  <c r="K604" i="4"/>
  <c r="S604" i="4" s="1"/>
  <c r="M605" i="4"/>
  <c r="K604" i="3"/>
  <c r="O603" i="3"/>
  <c r="P603" i="3" s="1"/>
  <c r="V603" i="3" s="1"/>
  <c r="U601" i="3"/>
  <c r="T601" i="3"/>
  <c r="Q603" i="3"/>
  <c r="M605" i="3"/>
  <c r="Q604" i="3"/>
  <c r="O606" i="4" l="1"/>
  <c r="M606" i="4"/>
  <c r="K605" i="4"/>
  <c r="S605" i="4" s="1"/>
  <c r="Q604" i="4"/>
  <c r="R604" i="4" s="1"/>
  <c r="X604" i="4" s="1"/>
  <c r="M606" i="3"/>
  <c r="U602" i="3"/>
  <c r="T602" i="3"/>
  <c r="O604" i="3"/>
  <c r="P604" i="3" s="1"/>
  <c r="V604" i="3" s="1"/>
  <c r="K605" i="3"/>
  <c r="Q605" i="3" s="1"/>
  <c r="O607" i="4" l="1"/>
  <c r="M607" i="4"/>
  <c r="Q605" i="4"/>
  <c r="R605" i="4" s="1"/>
  <c r="X605" i="4" s="1"/>
  <c r="K606" i="4"/>
  <c r="S606" i="4" s="1"/>
  <c r="T603" i="3"/>
  <c r="U603" i="3"/>
  <c r="M607" i="3"/>
  <c r="K606" i="3"/>
  <c r="O605" i="3"/>
  <c r="P605" i="3" s="1"/>
  <c r="V605" i="3" s="1"/>
  <c r="O608" i="4" l="1"/>
  <c r="M608" i="4"/>
  <c r="K607" i="4"/>
  <c r="S607" i="4" s="1"/>
  <c r="Q606" i="4"/>
  <c r="R606" i="4" s="1"/>
  <c r="X606" i="4" s="1"/>
  <c r="U604" i="3"/>
  <c r="T604" i="3"/>
  <c r="K607" i="3"/>
  <c r="O606" i="3"/>
  <c r="P606" i="3" s="1"/>
  <c r="V606" i="3" s="1"/>
  <c r="M608" i="3"/>
  <c r="Q606" i="3"/>
  <c r="O609" i="4" l="1"/>
  <c r="Q607" i="4"/>
  <c r="R607" i="4" s="1"/>
  <c r="X607" i="4" s="1"/>
  <c r="K608" i="4"/>
  <c r="S608" i="4" s="1"/>
  <c r="M609" i="4"/>
  <c r="K608" i="3"/>
  <c r="Q608" i="3" s="1"/>
  <c r="O607" i="3"/>
  <c r="P607" i="3" s="1"/>
  <c r="V607" i="3" s="1"/>
  <c r="Q607" i="3"/>
  <c r="M609" i="3"/>
  <c r="U605" i="3"/>
  <c r="T605" i="3"/>
  <c r="O610" i="4" l="1"/>
  <c r="M610" i="4"/>
  <c r="K609" i="4"/>
  <c r="S609" i="4" s="1"/>
  <c r="Q608" i="4"/>
  <c r="R608" i="4" s="1"/>
  <c r="X608" i="4" s="1"/>
  <c r="U606" i="3"/>
  <c r="T606" i="3"/>
  <c r="M610" i="3"/>
  <c r="O608" i="3"/>
  <c r="P608" i="3" s="1"/>
  <c r="V608" i="3" s="1"/>
  <c r="K609" i="3"/>
  <c r="O611" i="4" l="1"/>
  <c r="Q609" i="4"/>
  <c r="R609" i="4" s="1"/>
  <c r="X609" i="4" s="1"/>
  <c r="K610" i="4"/>
  <c r="S610" i="4" s="1"/>
  <c r="M611" i="4"/>
  <c r="K610" i="3"/>
  <c r="O609" i="3"/>
  <c r="P609" i="3" s="1"/>
  <c r="V609" i="3" s="1"/>
  <c r="Q609" i="3"/>
  <c r="M611" i="3"/>
  <c r="T607" i="3"/>
  <c r="U607" i="3"/>
  <c r="Q610" i="3"/>
  <c r="O612" i="4" l="1"/>
  <c r="K611" i="4"/>
  <c r="S611" i="4" s="1"/>
  <c r="Q610" i="4"/>
  <c r="R610" i="4" s="1"/>
  <c r="X610" i="4" s="1"/>
  <c r="M612" i="4"/>
  <c r="U608" i="3"/>
  <c r="T608" i="3"/>
  <c r="M612" i="3"/>
  <c r="K611" i="3"/>
  <c r="O610" i="3"/>
  <c r="P610" i="3" s="1"/>
  <c r="V610" i="3" s="1"/>
  <c r="O613" i="4" l="1"/>
  <c r="M613" i="4"/>
  <c r="Q611" i="4"/>
  <c r="R611" i="4" s="1"/>
  <c r="X611" i="4" s="1"/>
  <c r="K612" i="4"/>
  <c r="S612" i="4" s="1"/>
  <c r="K612" i="3"/>
  <c r="Q612" i="3" s="1"/>
  <c r="O611" i="3"/>
  <c r="P611" i="3" s="1"/>
  <c r="V611" i="3" s="1"/>
  <c r="M613" i="3"/>
  <c r="U609" i="3"/>
  <c r="T609" i="3"/>
  <c r="Q611" i="3"/>
  <c r="O614" i="4" l="1"/>
  <c r="K613" i="4"/>
  <c r="S613" i="4" s="1"/>
  <c r="Q612" i="4"/>
  <c r="R612" i="4" s="1"/>
  <c r="X612" i="4" s="1"/>
  <c r="Y612" i="4" s="1"/>
  <c r="M614" i="4"/>
  <c r="M614" i="3"/>
  <c r="U610" i="3"/>
  <c r="T610" i="3"/>
  <c r="O612" i="3"/>
  <c r="P612" i="3" s="1"/>
  <c r="V612" i="3" s="1"/>
  <c r="W612" i="3" s="1"/>
  <c r="K613" i="3"/>
  <c r="Q613" i="3" s="1"/>
  <c r="Z612" i="4" l="1"/>
  <c r="AA612" i="4" s="1"/>
  <c r="Y613" i="4"/>
  <c r="O615" i="4"/>
  <c r="W613" i="3"/>
  <c r="X612" i="3"/>
  <c r="Y612" i="3" s="1"/>
  <c r="M615" i="4"/>
  <c r="K614" i="4"/>
  <c r="S614" i="4" s="1"/>
  <c r="Q613" i="4"/>
  <c r="R613" i="4" s="1"/>
  <c r="X613" i="4" s="1"/>
  <c r="M615" i="3"/>
  <c r="T611" i="3"/>
  <c r="U611" i="3"/>
  <c r="K614" i="3"/>
  <c r="O613" i="3"/>
  <c r="P613" i="3" s="1"/>
  <c r="V613" i="3" s="1"/>
  <c r="O616" i="4" l="1"/>
  <c r="Z613" i="4"/>
  <c r="AA613" i="4" s="1"/>
  <c r="Y614" i="4"/>
  <c r="X613" i="3"/>
  <c r="Y613" i="3" s="1"/>
  <c r="W614" i="3"/>
  <c r="W612" i="4"/>
  <c r="V612" i="4"/>
  <c r="M616" i="4"/>
  <c r="K615" i="4"/>
  <c r="S615" i="4" s="1"/>
  <c r="Q614" i="4"/>
  <c r="R614" i="4" s="1"/>
  <c r="X614" i="4" s="1"/>
  <c r="M616" i="3"/>
  <c r="U612" i="3"/>
  <c r="T612" i="3"/>
  <c r="K615" i="3"/>
  <c r="Q615" i="3" s="1"/>
  <c r="O614" i="3"/>
  <c r="P614" i="3" s="1"/>
  <c r="V614" i="3" s="1"/>
  <c r="Q614" i="3"/>
  <c r="O617" i="4" l="1"/>
  <c r="Z614" i="4"/>
  <c r="AA614" i="4" s="1"/>
  <c r="Y615" i="4"/>
  <c r="X614" i="3"/>
  <c r="Y614" i="3" s="1"/>
  <c r="W615" i="3"/>
  <c r="W613" i="4"/>
  <c r="V613" i="4"/>
  <c r="Q615" i="4"/>
  <c r="R615" i="4" s="1"/>
  <c r="X615" i="4" s="1"/>
  <c r="K616" i="4"/>
  <c r="S616" i="4" s="1"/>
  <c r="M617" i="4"/>
  <c r="U613" i="3"/>
  <c r="T613" i="3"/>
  <c r="M617" i="3"/>
  <c r="K616" i="3"/>
  <c r="Q616" i="3" s="1"/>
  <c r="O615" i="3"/>
  <c r="P615" i="3" s="1"/>
  <c r="V615" i="3" s="1"/>
  <c r="W614" i="4" l="1"/>
  <c r="V614" i="4"/>
  <c r="O618" i="4"/>
  <c r="Y616" i="4"/>
  <c r="Z615" i="4"/>
  <c r="AA615" i="4" s="1"/>
  <c r="W616" i="3"/>
  <c r="X615" i="3"/>
  <c r="Y615" i="3" s="1"/>
  <c r="M618" i="4"/>
  <c r="K617" i="4"/>
  <c r="Q616" i="4"/>
  <c r="R616" i="4" s="1"/>
  <c r="X616" i="4" s="1"/>
  <c r="U614" i="3"/>
  <c r="T614" i="3"/>
  <c r="M618" i="3"/>
  <c r="O616" i="3"/>
  <c r="P616" i="3" s="1"/>
  <c r="V616" i="3" s="1"/>
  <c r="K617" i="3"/>
  <c r="O619" i="4" l="1"/>
  <c r="W615" i="4"/>
  <c r="V615" i="4"/>
  <c r="S617" i="4"/>
  <c r="Z616" i="4"/>
  <c r="AA616" i="4" s="1"/>
  <c r="Y617" i="4"/>
  <c r="W617" i="3"/>
  <c r="X616" i="3"/>
  <c r="Y616" i="3" s="1"/>
  <c r="K618" i="4"/>
  <c r="S618" i="4" s="1"/>
  <c r="Q617" i="4"/>
  <c r="R617" i="4" s="1"/>
  <c r="X617" i="4" s="1"/>
  <c r="M619" i="4"/>
  <c r="K618" i="3"/>
  <c r="Q618" i="3" s="1"/>
  <c r="O617" i="3"/>
  <c r="P617" i="3" s="1"/>
  <c r="V617" i="3" s="1"/>
  <c r="Q617" i="3"/>
  <c r="M619" i="3"/>
  <c r="T615" i="3"/>
  <c r="U615" i="3"/>
  <c r="Y618" i="4" l="1"/>
  <c r="Z617" i="4"/>
  <c r="AA617" i="4" s="1"/>
  <c r="V616" i="4"/>
  <c r="W616" i="4"/>
  <c r="O620" i="4"/>
  <c r="X617" i="3"/>
  <c r="Y617" i="3" s="1"/>
  <c r="W618" i="3"/>
  <c r="M620" i="4"/>
  <c r="K619" i="4"/>
  <c r="S619" i="4" s="1"/>
  <c r="Q618" i="4"/>
  <c r="R618" i="4" s="1"/>
  <c r="X618" i="4" s="1"/>
  <c r="U616" i="3"/>
  <c r="T616" i="3"/>
  <c r="M620" i="3"/>
  <c r="K619" i="3"/>
  <c r="O618" i="3"/>
  <c r="P618" i="3" s="1"/>
  <c r="V618" i="3" s="1"/>
  <c r="O621" i="4" l="1"/>
  <c r="V617" i="4"/>
  <c r="W617" i="4"/>
  <c r="Z618" i="4"/>
  <c r="AA618" i="4" s="1"/>
  <c r="Y619" i="4"/>
  <c r="X618" i="3"/>
  <c r="Y618" i="3" s="1"/>
  <c r="W619" i="3"/>
  <c r="Q619" i="4"/>
  <c r="R619" i="4" s="1"/>
  <c r="X619" i="4" s="1"/>
  <c r="K620" i="4"/>
  <c r="S620" i="4" s="1"/>
  <c r="M621" i="4"/>
  <c r="K620" i="3"/>
  <c r="Q620" i="3" s="1"/>
  <c r="O619" i="3"/>
  <c r="P619" i="3" s="1"/>
  <c r="V619" i="3" s="1"/>
  <c r="M621" i="3"/>
  <c r="U617" i="3"/>
  <c r="T617" i="3"/>
  <c r="Q619" i="3"/>
  <c r="Y620" i="4" l="1"/>
  <c r="Z619" i="4"/>
  <c r="AA619" i="4" s="1"/>
  <c r="V618" i="4"/>
  <c r="W618" i="4"/>
  <c r="O622" i="4"/>
  <c r="X619" i="3"/>
  <c r="Y619" i="3" s="1"/>
  <c r="W620" i="3"/>
  <c r="K621" i="4"/>
  <c r="S621" i="4" s="1"/>
  <c r="Q620" i="4"/>
  <c r="R620" i="4" s="1"/>
  <c r="X620" i="4" s="1"/>
  <c r="M622" i="4"/>
  <c r="M622" i="3"/>
  <c r="U618" i="3"/>
  <c r="T618" i="3"/>
  <c r="O620" i="3"/>
  <c r="P620" i="3" s="1"/>
  <c r="V620" i="3" s="1"/>
  <c r="K621" i="3"/>
  <c r="Q621" i="3" s="1"/>
  <c r="W619" i="4" l="1"/>
  <c r="V619" i="4"/>
  <c r="O623" i="4"/>
  <c r="Y621" i="4"/>
  <c r="Z620" i="4"/>
  <c r="AA620" i="4" s="1"/>
  <c r="W621" i="3"/>
  <c r="X620" i="3"/>
  <c r="Y620" i="3" s="1"/>
  <c r="M623" i="4"/>
  <c r="K622" i="4"/>
  <c r="S622" i="4" s="1"/>
  <c r="Q621" i="4"/>
  <c r="R621" i="4" s="1"/>
  <c r="X621" i="4" s="1"/>
  <c r="T619" i="3"/>
  <c r="U619" i="3"/>
  <c r="K622" i="3"/>
  <c r="O621" i="3"/>
  <c r="P621" i="3" s="1"/>
  <c r="V621" i="3" s="1"/>
  <c r="M623" i="3"/>
  <c r="O624" i="4" l="1"/>
  <c r="V620" i="4"/>
  <c r="W620" i="4"/>
  <c r="Y622" i="4"/>
  <c r="Z621" i="4"/>
  <c r="AA621" i="4" s="1"/>
  <c r="X621" i="3"/>
  <c r="Y621" i="3" s="1"/>
  <c r="W622" i="3"/>
  <c r="K623" i="4"/>
  <c r="S623" i="4" s="1"/>
  <c r="Q622" i="4"/>
  <c r="R622" i="4" s="1"/>
  <c r="X622" i="4" s="1"/>
  <c r="M624" i="4"/>
  <c r="M624" i="3"/>
  <c r="U620" i="3"/>
  <c r="T620" i="3"/>
  <c r="K623" i="3"/>
  <c r="O622" i="3"/>
  <c r="P622" i="3" s="1"/>
  <c r="V622" i="3" s="1"/>
  <c r="Q622" i="3"/>
  <c r="V621" i="4" l="1"/>
  <c r="W621" i="4"/>
  <c r="Y623" i="4"/>
  <c r="Z622" i="4"/>
  <c r="AA622" i="4" s="1"/>
  <c r="O625" i="4"/>
  <c r="X622" i="3"/>
  <c r="Y622" i="3" s="1"/>
  <c r="W623" i="3"/>
  <c r="M625" i="4"/>
  <c r="Q623" i="4"/>
  <c r="R623" i="4" s="1"/>
  <c r="X623" i="4" s="1"/>
  <c r="K624" i="4"/>
  <c r="S624" i="4" s="1"/>
  <c r="M625" i="3"/>
  <c r="K624" i="3"/>
  <c r="Q624" i="3" s="1"/>
  <c r="O623" i="3"/>
  <c r="P623" i="3" s="1"/>
  <c r="V623" i="3" s="1"/>
  <c r="Q623" i="3"/>
  <c r="U621" i="3"/>
  <c r="T621" i="3"/>
  <c r="V622" i="4" l="1"/>
  <c r="W622" i="4"/>
  <c r="Z623" i="4"/>
  <c r="AA623" i="4" s="1"/>
  <c r="Y624" i="4"/>
  <c r="O626" i="4"/>
  <c r="X623" i="3"/>
  <c r="Y623" i="3" s="1"/>
  <c r="W624" i="3"/>
  <c r="K625" i="4"/>
  <c r="S625" i="4" s="1"/>
  <c r="Q624" i="4"/>
  <c r="R624" i="4" s="1"/>
  <c r="X624" i="4" s="1"/>
  <c r="M626" i="4"/>
  <c r="O624" i="3"/>
  <c r="P624" i="3" s="1"/>
  <c r="V624" i="3" s="1"/>
  <c r="K625" i="3"/>
  <c r="Q625" i="3" s="1"/>
  <c r="U622" i="3"/>
  <c r="T622" i="3"/>
  <c r="M626" i="3"/>
  <c r="Y625" i="4" l="1"/>
  <c r="Z624" i="4"/>
  <c r="AA624" i="4" s="1"/>
  <c r="V623" i="4"/>
  <c r="W623" i="4"/>
  <c r="O627" i="4"/>
  <c r="W625" i="3"/>
  <c r="X624" i="3"/>
  <c r="Y624" i="3" s="1"/>
  <c r="M627" i="4"/>
  <c r="K626" i="4"/>
  <c r="S626" i="4" s="1"/>
  <c r="Q625" i="4"/>
  <c r="R625" i="4" s="1"/>
  <c r="X625" i="4" s="1"/>
  <c r="T623" i="3"/>
  <c r="U623" i="3"/>
  <c r="M627" i="3"/>
  <c r="K626" i="3"/>
  <c r="O625" i="3"/>
  <c r="P625" i="3" s="1"/>
  <c r="V625" i="3" s="1"/>
  <c r="V624" i="4" l="1"/>
  <c r="W624" i="4"/>
  <c r="O628" i="4"/>
  <c r="Z625" i="4"/>
  <c r="AA625" i="4" s="1"/>
  <c r="Y626" i="4"/>
  <c r="W626" i="3"/>
  <c r="X625" i="3"/>
  <c r="Y625" i="3" s="1"/>
  <c r="K627" i="4"/>
  <c r="S627" i="4" s="1"/>
  <c r="Q626" i="4"/>
  <c r="R626" i="4" s="1"/>
  <c r="X626" i="4" s="1"/>
  <c r="M628" i="4"/>
  <c r="U624" i="3"/>
  <c r="T624" i="3"/>
  <c r="K627" i="3"/>
  <c r="O626" i="3"/>
  <c r="P626" i="3" s="1"/>
  <c r="V626" i="3" s="1"/>
  <c r="Q626" i="3"/>
  <c r="M628" i="3"/>
  <c r="O629" i="4" l="1"/>
  <c r="Y627" i="4"/>
  <c r="Z626" i="4"/>
  <c r="AA626" i="4" s="1"/>
  <c r="V625" i="4"/>
  <c r="W625" i="4"/>
  <c r="X626" i="3"/>
  <c r="Y626" i="3" s="1"/>
  <c r="W627" i="3"/>
  <c r="M629" i="4"/>
  <c r="Q627" i="4"/>
  <c r="R627" i="4" s="1"/>
  <c r="X627" i="4" s="1"/>
  <c r="K628" i="4"/>
  <c r="S628" i="4" s="1"/>
  <c r="U625" i="3"/>
  <c r="T625" i="3"/>
  <c r="K628" i="3"/>
  <c r="O627" i="3"/>
  <c r="P627" i="3" s="1"/>
  <c r="V627" i="3" s="1"/>
  <c r="Q627" i="3"/>
  <c r="M629" i="3"/>
  <c r="Y628" i="4" l="1"/>
  <c r="Z627" i="4"/>
  <c r="AA627" i="4" s="1"/>
  <c r="O630" i="4"/>
  <c r="W626" i="4"/>
  <c r="V626" i="4"/>
  <c r="W628" i="3"/>
  <c r="X627" i="3"/>
  <c r="Y627" i="3" s="1"/>
  <c r="M630" i="4"/>
  <c r="K629" i="4"/>
  <c r="Q628" i="4"/>
  <c r="R628" i="4" s="1"/>
  <c r="X628" i="4" s="1"/>
  <c r="U626" i="3"/>
  <c r="T626" i="3"/>
  <c r="O628" i="3"/>
  <c r="P628" i="3" s="1"/>
  <c r="V628" i="3" s="1"/>
  <c r="K629" i="3"/>
  <c r="Q628" i="3"/>
  <c r="M630" i="3"/>
  <c r="O631" i="4" l="1"/>
  <c r="S629" i="4"/>
  <c r="V627" i="4"/>
  <c r="W627" i="4"/>
  <c r="Y629" i="4"/>
  <c r="Z628" i="4"/>
  <c r="AA628" i="4" s="1"/>
  <c r="W629" i="3"/>
  <c r="X628" i="3"/>
  <c r="Y628" i="3" s="1"/>
  <c r="M631" i="4"/>
  <c r="K630" i="4"/>
  <c r="S630" i="4" s="1"/>
  <c r="Q629" i="4"/>
  <c r="R629" i="4" s="1"/>
  <c r="X629" i="4" s="1"/>
  <c r="K630" i="3"/>
  <c r="O629" i="3"/>
  <c r="P629" i="3" s="1"/>
  <c r="V629" i="3" s="1"/>
  <c r="Q629" i="3"/>
  <c r="T627" i="3"/>
  <c r="U627" i="3"/>
  <c r="M631" i="3"/>
  <c r="V628" i="4" l="1"/>
  <c r="W628" i="4"/>
  <c r="Z629" i="4"/>
  <c r="AA629" i="4" s="1"/>
  <c r="Y630" i="4"/>
  <c r="O632" i="4"/>
  <c r="W630" i="3"/>
  <c r="X629" i="3"/>
  <c r="Y629" i="3" s="1"/>
  <c r="M632" i="4"/>
  <c r="K631" i="4"/>
  <c r="Q630" i="4"/>
  <c r="R630" i="4" s="1"/>
  <c r="X630" i="4" s="1"/>
  <c r="K631" i="3"/>
  <c r="O630" i="3"/>
  <c r="P630" i="3" s="1"/>
  <c r="V630" i="3" s="1"/>
  <c r="Q630" i="3"/>
  <c r="U628" i="3"/>
  <c r="T628" i="3"/>
  <c r="M632" i="3"/>
  <c r="Z630" i="4" l="1"/>
  <c r="AA630" i="4" s="1"/>
  <c r="Y631" i="4"/>
  <c r="S631" i="4"/>
  <c r="V629" i="4"/>
  <c r="W629" i="4"/>
  <c r="O633" i="4"/>
  <c r="X630" i="3"/>
  <c r="Y630" i="3" s="1"/>
  <c r="W631" i="3"/>
  <c r="Q631" i="4"/>
  <c r="R631" i="4" s="1"/>
  <c r="X631" i="4" s="1"/>
  <c r="K632" i="4"/>
  <c r="S632" i="4" s="1"/>
  <c r="M633" i="4"/>
  <c r="M633" i="3"/>
  <c r="U629" i="3"/>
  <c r="T629" i="3"/>
  <c r="K632" i="3"/>
  <c r="O631" i="3"/>
  <c r="P631" i="3" s="1"/>
  <c r="V631" i="3" s="1"/>
  <c r="Q631" i="3"/>
  <c r="O634" i="4" l="1"/>
  <c r="Y632" i="4"/>
  <c r="Z631" i="4"/>
  <c r="AA631" i="4" s="1"/>
  <c r="W630" i="4"/>
  <c r="V630" i="4"/>
  <c r="W632" i="3"/>
  <c r="X631" i="3"/>
  <c r="Y631" i="3" s="1"/>
  <c r="K633" i="4"/>
  <c r="S633" i="4" s="1"/>
  <c r="Q632" i="4"/>
  <c r="R632" i="4" s="1"/>
  <c r="X632" i="4" s="1"/>
  <c r="M634" i="4"/>
  <c r="O632" i="3"/>
  <c r="P632" i="3" s="1"/>
  <c r="V632" i="3" s="1"/>
  <c r="K633" i="3"/>
  <c r="Q633" i="3" s="1"/>
  <c r="U630" i="3"/>
  <c r="T630" i="3"/>
  <c r="M634" i="3"/>
  <c r="Q632" i="3"/>
  <c r="Z632" i="4" l="1"/>
  <c r="AA632" i="4" s="1"/>
  <c r="Y633" i="4"/>
  <c r="O635" i="4"/>
  <c r="W631" i="4"/>
  <c r="V631" i="4"/>
  <c r="W633" i="3"/>
  <c r="X632" i="3"/>
  <c r="Y632" i="3" s="1"/>
  <c r="K634" i="4"/>
  <c r="S634" i="4" s="1"/>
  <c r="Q633" i="4"/>
  <c r="R633" i="4" s="1"/>
  <c r="X633" i="4" s="1"/>
  <c r="M635" i="4"/>
  <c r="M635" i="3"/>
  <c r="T631" i="3"/>
  <c r="U631" i="3"/>
  <c r="K634" i="3"/>
  <c r="O633" i="3"/>
  <c r="P633" i="3" s="1"/>
  <c r="V633" i="3" s="1"/>
  <c r="O636" i="4" l="1"/>
  <c r="Y634" i="4"/>
  <c r="Z633" i="4"/>
  <c r="AA633" i="4" s="1"/>
  <c r="W632" i="4"/>
  <c r="V632" i="4"/>
  <c r="W634" i="3"/>
  <c r="X633" i="3"/>
  <c r="Y633" i="3" s="1"/>
  <c r="M636" i="4"/>
  <c r="K635" i="4"/>
  <c r="S635" i="4" s="1"/>
  <c r="Q634" i="4"/>
  <c r="R634" i="4" s="1"/>
  <c r="X634" i="4" s="1"/>
  <c r="K635" i="3"/>
  <c r="O634" i="3"/>
  <c r="P634" i="3" s="1"/>
  <c r="V634" i="3" s="1"/>
  <c r="M636" i="3"/>
  <c r="U632" i="3"/>
  <c r="T632" i="3"/>
  <c r="Q634" i="3"/>
  <c r="Z634" i="4" l="1"/>
  <c r="AA634" i="4" s="1"/>
  <c r="Y635" i="4"/>
  <c r="O637" i="4"/>
  <c r="V633" i="4"/>
  <c r="W633" i="4"/>
  <c r="X634" i="3"/>
  <c r="Y634" i="3" s="1"/>
  <c r="W635" i="3"/>
  <c r="Q635" i="4"/>
  <c r="R635" i="4" s="1"/>
  <c r="X635" i="4" s="1"/>
  <c r="K636" i="4"/>
  <c r="M637" i="4"/>
  <c r="U633" i="3"/>
  <c r="T633" i="3"/>
  <c r="M637" i="3"/>
  <c r="K636" i="3"/>
  <c r="O635" i="3"/>
  <c r="P635" i="3" s="1"/>
  <c r="V635" i="3" s="1"/>
  <c r="Q635" i="3"/>
  <c r="O638" i="4" l="1"/>
  <c r="S636" i="4"/>
  <c r="Y636" i="4"/>
  <c r="Z635" i="4"/>
  <c r="AA635" i="4" s="1"/>
  <c r="W634" i="4"/>
  <c r="V634" i="4"/>
  <c r="X635" i="3"/>
  <c r="Y635" i="3" s="1"/>
  <c r="W636" i="3"/>
  <c r="M638" i="4"/>
  <c r="K637" i="4"/>
  <c r="S637" i="4" s="1"/>
  <c r="Q636" i="4"/>
  <c r="R636" i="4" s="1"/>
  <c r="X636" i="4" s="1"/>
  <c r="U634" i="3"/>
  <c r="T634" i="3"/>
  <c r="O636" i="3"/>
  <c r="P636" i="3" s="1"/>
  <c r="V636" i="3" s="1"/>
  <c r="K637" i="3"/>
  <c r="Q636" i="3"/>
  <c r="M638" i="3"/>
  <c r="O639" i="4" l="1"/>
  <c r="W635" i="4"/>
  <c r="V635" i="4"/>
  <c r="Z636" i="4"/>
  <c r="AA636" i="4" s="1"/>
  <c r="Y637" i="4"/>
  <c r="W637" i="3"/>
  <c r="X636" i="3"/>
  <c r="Y636" i="3" s="1"/>
  <c r="M639" i="4"/>
  <c r="K638" i="4"/>
  <c r="S638" i="4" s="1"/>
  <c r="Q637" i="4"/>
  <c r="R637" i="4" s="1"/>
  <c r="X637" i="4" s="1"/>
  <c r="M639" i="3"/>
  <c r="K638" i="3"/>
  <c r="Q638" i="3" s="1"/>
  <c r="O637" i="3"/>
  <c r="P637" i="3" s="1"/>
  <c r="V637" i="3" s="1"/>
  <c r="T635" i="3"/>
  <c r="U635" i="3"/>
  <c r="Q637" i="3"/>
  <c r="Z637" i="4" l="1"/>
  <c r="AA637" i="4" s="1"/>
  <c r="Y638" i="4"/>
  <c r="W636" i="4"/>
  <c r="V636" i="4"/>
  <c r="O640" i="4"/>
  <c r="X637" i="3"/>
  <c r="Y637" i="3" s="1"/>
  <c r="W638" i="3"/>
  <c r="K639" i="4"/>
  <c r="S639" i="4" s="1"/>
  <c r="Q638" i="4"/>
  <c r="R638" i="4" s="1"/>
  <c r="X638" i="4" s="1"/>
  <c r="M640" i="4"/>
  <c r="K639" i="3"/>
  <c r="O638" i="3"/>
  <c r="P638" i="3" s="1"/>
  <c r="V638" i="3" s="1"/>
  <c r="U636" i="3"/>
  <c r="T636" i="3"/>
  <c r="M640" i="3"/>
  <c r="O641" i="4" l="1"/>
  <c r="Z638" i="4"/>
  <c r="AA638" i="4" s="1"/>
  <c r="Y639" i="4"/>
  <c r="V637" i="4"/>
  <c r="W637" i="4"/>
  <c r="X638" i="3"/>
  <c r="Y638" i="3" s="1"/>
  <c r="W639" i="3"/>
  <c r="M641" i="4"/>
  <c r="Q639" i="4"/>
  <c r="R639" i="4" s="1"/>
  <c r="X639" i="4" s="1"/>
  <c r="K640" i="4"/>
  <c r="S640" i="4" s="1"/>
  <c r="K640" i="3"/>
  <c r="O639" i="3"/>
  <c r="P639" i="3" s="1"/>
  <c r="V639" i="3" s="1"/>
  <c r="U637" i="3"/>
  <c r="T637" i="3"/>
  <c r="M641" i="3"/>
  <c r="Q639" i="3"/>
  <c r="Z639" i="4" l="1"/>
  <c r="AA639" i="4" s="1"/>
  <c r="Y640" i="4"/>
  <c r="V638" i="4"/>
  <c r="W638" i="4"/>
  <c r="O642" i="4"/>
  <c r="W640" i="3"/>
  <c r="X639" i="3"/>
  <c r="Y639" i="3" s="1"/>
  <c r="K641" i="4"/>
  <c r="S641" i="4" s="1"/>
  <c r="Q640" i="4"/>
  <c r="R640" i="4" s="1"/>
  <c r="X640" i="4" s="1"/>
  <c r="M642" i="4"/>
  <c r="M642" i="3"/>
  <c r="U638" i="3"/>
  <c r="T638" i="3"/>
  <c r="O640" i="3"/>
  <c r="P640" i="3" s="1"/>
  <c r="V640" i="3" s="1"/>
  <c r="K641" i="3"/>
  <c r="Q640" i="3"/>
  <c r="O643" i="4" l="1"/>
  <c r="Y641" i="4"/>
  <c r="Z640" i="4"/>
  <c r="AA640" i="4" s="1"/>
  <c r="W639" i="4"/>
  <c r="V639" i="4"/>
  <c r="W641" i="3"/>
  <c r="X640" i="3"/>
  <c r="Y640" i="3" s="1"/>
  <c r="M643" i="4"/>
  <c r="K642" i="4"/>
  <c r="S642" i="4" s="1"/>
  <c r="Q641" i="4"/>
  <c r="R641" i="4" s="1"/>
  <c r="X641" i="4" s="1"/>
  <c r="K642" i="3"/>
  <c r="O641" i="3"/>
  <c r="P641" i="3" s="1"/>
  <c r="V641" i="3" s="1"/>
  <c r="M643" i="3"/>
  <c r="T639" i="3"/>
  <c r="U639" i="3"/>
  <c r="Q641" i="3"/>
  <c r="W640" i="4" l="1"/>
  <c r="V640" i="4"/>
  <c r="Y642" i="4"/>
  <c r="Z641" i="4"/>
  <c r="AA641" i="4" s="1"/>
  <c r="O644" i="4"/>
  <c r="X641" i="3"/>
  <c r="Y641" i="3" s="1"/>
  <c r="W642" i="3"/>
  <c r="K643" i="4"/>
  <c r="S643" i="4" s="1"/>
  <c r="Q642" i="4"/>
  <c r="R642" i="4" s="1"/>
  <c r="X642" i="4" s="1"/>
  <c r="M644" i="4"/>
  <c r="K643" i="3"/>
  <c r="Q643" i="3" s="1"/>
  <c r="O642" i="3"/>
  <c r="P642" i="3" s="1"/>
  <c r="V642" i="3" s="1"/>
  <c r="Q642" i="3"/>
  <c r="M644" i="3"/>
  <c r="U640" i="3"/>
  <c r="T640" i="3"/>
  <c r="W641" i="4" l="1"/>
  <c r="V641" i="4"/>
  <c r="Y643" i="4"/>
  <c r="Z642" i="4"/>
  <c r="AA642" i="4" s="1"/>
  <c r="O645" i="4"/>
  <c r="X642" i="3"/>
  <c r="Y642" i="3" s="1"/>
  <c r="W643" i="3"/>
  <c r="Q643" i="4"/>
  <c r="R643" i="4" s="1"/>
  <c r="X643" i="4" s="1"/>
  <c r="K644" i="4"/>
  <c r="S644" i="4" s="1"/>
  <c r="M645" i="4"/>
  <c r="U641" i="3"/>
  <c r="T641" i="3"/>
  <c r="M645" i="3"/>
  <c r="K644" i="3"/>
  <c r="O643" i="3"/>
  <c r="P643" i="3" s="1"/>
  <c r="V643" i="3" s="1"/>
  <c r="Z643" i="4" l="1"/>
  <c r="AA643" i="4" s="1"/>
  <c r="Y644" i="4"/>
  <c r="O646" i="4"/>
  <c r="V642" i="4"/>
  <c r="W642" i="4"/>
  <c r="X643" i="3"/>
  <c r="Y643" i="3" s="1"/>
  <c r="W644" i="3"/>
  <c r="K645" i="4"/>
  <c r="S645" i="4" s="1"/>
  <c r="Q644" i="4"/>
  <c r="R644" i="4" s="1"/>
  <c r="X644" i="4" s="1"/>
  <c r="M646" i="4"/>
  <c r="U642" i="3"/>
  <c r="T642" i="3"/>
  <c r="M646" i="3"/>
  <c r="O644" i="3"/>
  <c r="P644" i="3" s="1"/>
  <c r="V644" i="3" s="1"/>
  <c r="K645" i="3"/>
  <c r="Q645" i="3" s="1"/>
  <c r="Q644" i="3"/>
  <c r="O647" i="4" l="1"/>
  <c r="Z644" i="4"/>
  <c r="AA644" i="4" s="1"/>
  <c r="Y645" i="4"/>
  <c r="V643" i="4"/>
  <c r="W643" i="4"/>
  <c r="W645" i="3"/>
  <c r="X644" i="3"/>
  <c r="Y644" i="3" s="1"/>
  <c r="M647" i="4"/>
  <c r="K646" i="4"/>
  <c r="S646" i="4" s="1"/>
  <c r="Q645" i="4"/>
  <c r="R645" i="4" s="1"/>
  <c r="X645" i="4" s="1"/>
  <c r="T643" i="3"/>
  <c r="U643" i="3"/>
  <c r="M647" i="3"/>
  <c r="K646" i="3"/>
  <c r="O645" i="3"/>
  <c r="P645" i="3" s="1"/>
  <c r="V645" i="3" s="1"/>
  <c r="W644" i="4" l="1"/>
  <c r="V644" i="4"/>
  <c r="O648" i="4"/>
  <c r="Y646" i="4"/>
  <c r="Z645" i="4"/>
  <c r="AA645" i="4" s="1"/>
  <c r="W646" i="3"/>
  <c r="X645" i="3"/>
  <c r="Y645" i="3" s="1"/>
  <c r="M648" i="4"/>
  <c r="K647" i="4"/>
  <c r="Q646" i="4"/>
  <c r="R646" i="4" s="1"/>
  <c r="X646" i="4" s="1"/>
  <c r="U644" i="3"/>
  <c r="T644" i="3"/>
  <c r="K647" i="3"/>
  <c r="O646" i="3"/>
  <c r="P646" i="3" s="1"/>
  <c r="V646" i="3" s="1"/>
  <c r="Q646" i="3"/>
  <c r="M648" i="3"/>
  <c r="O649" i="4" l="1"/>
  <c r="V645" i="4"/>
  <c r="W645" i="4"/>
  <c r="S647" i="4"/>
  <c r="Y647" i="4"/>
  <c r="Z647" i="4" s="1"/>
  <c r="AA647" i="4" s="1"/>
  <c r="Z646" i="4"/>
  <c r="AA646" i="4" s="1"/>
  <c r="X646" i="3"/>
  <c r="Y646" i="3" s="1"/>
  <c r="W647" i="3"/>
  <c r="Q647" i="4"/>
  <c r="R647" i="4" s="1"/>
  <c r="X647" i="4" s="1"/>
  <c r="K648" i="4"/>
  <c r="S648" i="4" s="1"/>
  <c r="M649" i="4"/>
  <c r="M649" i="3"/>
  <c r="K648" i="3"/>
  <c r="Q648" i="3" s="1"/>
  <c r="O647" i="3"/>
  <c r="P647" i="3" s="1"/>
  <c r="V647" i="3" s="1"/>
  <c r="Q647" i="3"/>
  <c r="U645" i="3"/>
  <c r="T645" i="3"/>
  <c r="W646" i="4" l="1"/>
  <c r="V646" i="4"/>
  <c r="V647" i="4"/>
  <c r="W647" i="4"/>
  <c r="O650" i="4"/>
  <c r="W648" i="3"/>
  <c r="X647" i="3"/>
  <c r="Y647" i="3" s="1"/>
  <c r="K649" i="4"/>
  <c r="S649" i="4" s="1"/>
  <c r="Q648" i="4"/>
  <c r="R648" i="4" s="1"/>
  <c r="X648" i="4" s="1"/>
  <c r="M650" i="4"/>
  <c r="M650" i="3"/>
  <c r="U646" i="3"/>
  <c r="T646" i="3"/>
  <c r="O648" i="3"/>
  <c r="P648" i="3" s="1"/>
  <c r="V648" i="3" s="1"/>
  <c r="K649" i="3"/>
  <c r="O651" i="4" l="1"/>
  <c r="W649" i="3"/>
  <c r="X649" i="3" s="1"/>
  <c r="Y649" i="3" s="1"/>
  <c r="X648" i="3"/>
  <c r="Y648" i="3" s="1"/>
  <c r="M651" i="4"/>
  <c r="K650" i="4"/>
  <c r="S650" i="4" s="1"/>
  <c r="Q649" i="4"/>
  <c r="R649" i="4" s="1"/>
  <c r="X649" i="4" s="1"/>
  <c r="T647" i="3"/>
  <c r="U647" i="3"/>
  <c r="K650" i="3"/>
  <c r="O649" i="3"/>
  <c r="P649" i="3" s="1"/>
  <c r="V649" i="3" s="1"/>
  <c r="Q649" i="3"/>
  <c r="M651" i="3"/>
  <c r="Q650" i="3"/>
  <c r="O652" i="4" l="1"/>
  <c r="Q650" i="4"/>
  <c r="R650" i="4" s="1"/>
  <c r="X650" i="4" s="1"/>
  <c r="K651" i="4"/>
  <c r="S651" i="4" s="1"/>
  <c r="W648" i="4"/>
  <c r="V648" i="4"/>
  <c r="M652" i="4"/>
  <c r="V649" i="4"/>
  <c r="W649" i="4"/>
  <c r="U648" i="3"/>
  <c r="T648" i="3"/>
  <c r="M652" i="3"/>
  <c r="K651" i="3"/>
  <c r="O650" i="3"/>
  <c r="P650" i="3" s="1"/>
  <c r="V650" i="3" s="1"/>
  <c r="O653" i="4" l="1"/>
  <c r="M653" i="4"/>
  <c r="K652" i="4"/>
  <c r="S652" i="4" s="1"/>
  <c r="Q651" i="4"/>
  <c r="R651" i="4" s="1"/>
  <c r="X651" i="4" s="1"/>
  <c r="K652" i="3"/>
  <c r="Q652" i="3" s="1"/>
  <c r="O651" i="3"/>
  <c r="P651" i="3" s="1"/>
  <c r="V651" i="3" s="1"/>
  <c r="Q651" i="3"/>
  <c r="M653" i="3"/>
  <c r="U649" i="3"/>
  <c r="T649" i="3"/>
  <c r="O654" i="4" l="1"/>
  <c r="Q652" i="4"/>
  <c r="R652" i="4" s="1"/>
  <c r="X652" i="4" s="1"/>
  <c r="K653" i="4"/>
  <c r="S653" i="4" s="1"/>
  <c r="M654" i="4"/>
  <c r="U650" i="3"/>
  <c r="T650" i="3"/>
  <c r="M654" i="3"/>
  <c r="O652" i="3"/>
  <c r="P652" i="3" s="1"/>
  <c r="V652" i="3" s="1"/>
  <c r="K653" i="3"/>
  <c r="O655" i="4" l="1"/>
  <c r="K654" i="4"/>
  <c r="S654" i="4" s="1"/>
  <c r="Q653" i="4"/>
  <c r="R653" i="4" s="1"/>
  <c r="X653" i="4" s="1"/>
  <c r="M655" i="4"/>
  <c r="T651" i="3"/>
  <c r="U651" i="3"/>
  <c r="K654" i="3"/>
  <c r="Q654" i="3" s="1"/>
  <c r="O653" i="3"/>
  <c r="P653" i="3" s="1"/>
  <c r="V653" i="3" s="1"/>
  <c r="Q653" i="3"/>
  <c r="M655" i="3"/>
  <c r="O656" i="4" l="1"/>
  <c r="M656" i="4"/>
  <c r="Q654" i="4"/>
  <c r="R654" i="4" s="1"/>
  <c r="X654" i="4" s="1"/>
  <c r="K655" i="4"/>
  <c r="S655" i="4" s="1"/>
  <c r="K655" i="3"/>
  <c r="Q655" i="3" s="1"/>
  <c r="O654" i="3"/>
  <c r="P654" i="3" s="1"/>
  <c r="V654" i="3" s="1"/>
  <c r="U652" i="3"/>
  <c r="T652" i="3"/>
  <c r="M656" i="3"/>
  <c r="O657" i="4" l="1"/>
  <c r="K656" i="4"/>
  <c r="S656" i="4" s="1"/>
  <c r="Q655" i="4"/>
  <c r="R655" i="4" s="1"/>
  <c r="X655" i="4" s="1"/>
  <c r="M657" i="4"/>
  <c r="M657" i="3"/>
  <c r="U653" i="3"/>
  <c r="T653" i="3"/>
  <c r="K656" i="3"/>
  <c r="O655" i="3"/>
  <c r="P655" i="3" s="1"/>
  <c r="V655" i="3" s="1"/>
  <c r="O658" i="4" l="1"/>
  <c r="M658" i="4"/>
  <c r="Q656" i="4"/>
  <c r="R656" i="4" s="1"/>
  <c r="X656" i="4" s="1"/>
  <c r="K657" i="4"/>
  <c r="S657" i="4" s="1"/>
  <c r="O656" i="3"/>
  <c r="P656" i="3" s="1"/>
  <c r="V656" i="3" s="1"/>
  <c r="K657" i="3"/>
  <c r="M658" i="3"/>
  <c r="U654" i="3"/>
  <c r="T654" i="3"/>
  <c r="Q656" i="3"/>
  <c r="O659" i="4" l="1"/>
  <c r="K658" i="4"/>
  <c r="S658" i="4" s="1"/>
  <c r="Q657" i="4"/>
  <c r="R657" i="4" s="1"/>
  <c r="X657" i="4" s="1"/>
  <c r="M659" i="4"/>
  <c r="T655" i="3"/>
  <c r="U655" i="3"/>
  <c r="M659" i="3"/>
  <c r="K658" i="3"/>
  <c r="O657" i="3"/>
  <c r="P657" i="3" s="1"/>
  <c r="V657" i="3" s="1"/>
  <c r="Q657" i="3"/>
  <c r="O660" i="4" l="1"/>
  <c r="M660" i="4"/>
  <c r="Q658" i="4"/>
  <c r="R658" i="4" s="1"/>
  <c r="X658" i="4" s="1"/>
  <c r="K659" i="4"/>
  <c r="S659" i="4" s="1"/>
  <c r="U656" i="3"/>
  <c r="T656" i="3"/>
  <c r="K659" i="3"/>
  <c r="O658" i="3"/>
  <c r="P658" i="3" s="1"/>
  <c r="V658" i="3" s="1"/>
  <c r="Q658" i="3"/>
  <c r="M660" i="3"/>
  <c r="O661" i="4" l="1"/>
  <c r="M661" i="4"/>
  <c r="K660" i="4"/>
  <c r="S660" i="4" s="1"/>
  <c r="Q659" i="4"/>
  <c r="R659" i="4" s="1"/>
  <c r="X659" i="4" s="1"/>
  <c r="M661" i="3"/>
  <c r="U657" i="3"/>
  <c r="T657" i="3"/>
  <c r="K660" i="3"/>
  <c r="Q660" i="3" s="1"/>
  <c r="O659" i="3"/>
  <c r="P659" i="3" s="1"/>
  <c r="V659" i="3" s="1"/>
  <c r="Q659" i="3"/>
  <c r="O662" i="4" l="1"/>
  <c r="Q660" i="4"/>
  <c r="R660" i="4" s="1"/>
  <c r="X660" i="4" s="1"/>
  <c r="K661" i="4"/>
  <c r="S661" i="4" s="1"/>
  <c r="M662" i="4"/>
  <c r="U658" i="3"/>
  <c r="T658" i="3"/>
  <c r="O660" i="3"/>
  <c r="P660" i="3" s="1"/>
  <c r="V660" i="3" s="1"/>
  <c r="K661" i="3"/>
  <c r="M662" i="3"/>
  <c r="O663" i="4" l="1"/>
  <c r="M663" i="4"/>
  <c r="K662" i="4"/>
  <c r="S662" i="4" s="1"/>
  <c r="Q661" i="4"/>
  <c r="R661" i="4" s="1"/>
  <c r="X661" i="4" s="1"/>
  <c r="T659" i="3"/>
  <c r="U659" i="3"/>
  <c r="M663" i="3"/>
  <c r="K662" i="3"/>
  <c r="Q662" i="3" s="1"/>
  <c r="O661" i="3"/>
  <c r="P661" i="3" s="1"/>
  <c r="V661" i="3" s="1"/>
  <c r="Q661" i="3"/>
  <c r="O664" i="4" l="1"/>
  <c r="Q662" i="4"/>
  <c r="R662" i="4" s="1"/>
  <c r="X662" i="4" s="1"/>
  <c r="K663" i="4"/>
  <c r="S663" i="4" s="1"/>
  <c r="M664" i="4"/>
  <c r="U660" i="3"/>
  <c r="T660" i="3"/>
  <c r="M664" i="3"/>
  <c r="K663" i="3"/>
  <c r="O662" i="3"/>
  <c r="P662" i="3" s="1"/>
  <c r="V662" i="3" s="1"/>
  <c r="O665" i="4" l="1"/>
  <c r="M665" i="4"/>
  <c r="K664" i="4"/>
  <c r="S664" i="4" s="1"/>
  <c r="Q663" i="4"/>
  <c r="R663" i="4" s="1"/>
  <c r="X663" i="4" s="1"/>
  <c r="K664" i="3"/>
  <c r="Q664" i="3" s="1"/>
  <c r="O663" i="3"/>
  <c r="P663" i="3" s="1"/>
  <c r="V663" i="3" s="1"/>
  <c r="Q663" i="3"/>
  <c r="U661" i="3"/>
  <c r="T661" i="3"/>
  <c r="M665" i="3"/>
  <c r="O666" i="4" l="1"/>
  <c r="Q664" i="4"/>
  <c r="R664" i="4" s="1"/>
  <c r="X664" i="4" s="1"/>
  <c r="K665" i="4"/>
  <c r="S665" i="4" s="1"/>
  <c r="M666" i="4"/>
  <c r="M666" i="3"/>
  <c r="U662" i="3"/>
  <c r="T662" i="3"/>
  <c r="O664" i="3"/>
  <c r="P664" i="3" s="1"/>
  <c r="V664" i="3" s="1"/>
  <c r="K665" i="3"/>
  <c r="O667" i="4" l="1"/>
  <c r="M667" i="4"/>
  <c r="K666" i="4"/>
  <c r="S666" i="4" s="1"/>
  <c r="Q665" i="4"/>
  <c r="R665" i="4" s="1"/>
  <c r="X665" i="4" s="1"/>
  <c r="M667" i="3"/>
  <c r="T663" i="3"/>
  <c r="U663" i="3"/>
  <c r="K666" i="3"/>
  <c r="Q666" i="3" s="1"/>
  <c r="O665" i="3"/>
  <c r="P665" i="3" s="1"/>
  <c r="V665" i="3" s="1"/>
  <c r="W665" i="3" s="1"/>
  <c r="Q665" i="3"/>
  <c r="O668" i="4" l="1"/>
  <c r="X665" i="3"/>
  <c r="Y665" i="3" s="1"/>
  <c r="W666" i="3"/>
  <c r="K667" i="4"/>
  <c r="S667" i="4" s="1"/>
  <c r="Q666" i="4"/>
  <c r="R666" i="4" s="1"/>
  <c r="X666" i="4" s="1"/>
  <c r="M668" i="4"/>
  <c r="U664" i="3"/>
  <c r="T664" i="3"/>
  <c r="M668" i="3"/>
  <c r="K667" i="3"/>
  <c r="Q667" i="3" s="1"/>
  <c r="O666" i="3"/>
  <c r="P666" i="3" s="1"/>
  <c r="V666" i="3" s="1"/>
  <c r="O669" i="4" l="1"/>
  <c r="X666" i="3"/>
  <c r="Y666" i="3" s="1"/>
  <c r="W667" i="3"/>
  <c r="W665" i="4"/>
  <c r="V665" i="4"/>
  <c r="M669" i="4"/>
  <c r="Q667" i="4"/>
  <c r="R667" i="4" s="1"/>
  <c r="X667" i="4" s="1"/>
  <c r="Y667" i="4" s="1"/>
  <c r="K668" i="4"/>
  <c r="S668" i="4" s="1"/>
  <c r="U665" i="3"/>
  <c r="T665" i="3"/>
  <c r="M669" i="3"/>
  <c r="K668" i="3"/>
  <c r="O667" i="3"/>
  <c r="P667" i="3" s="1"/>
  <c r="V667" i="3" s="1"/>
  <c r="Z667" i="4" l="1"/>
  <c r="AA667" i="4" s="1"/>
  <c r="Y668" i="4"/>
  <c r="O670" i="4"/>
  <c r="X667" i="3"/>
  <c r="Y667" i="3" s="1"/>
  <c r="W668" i="3"/>
  <c r="V666" i="4"/>
  <c r="W666" i="4"/>
  <c r="M670" i="4"/>
  <c r="Q668" i="4"/>
  <c r="R668" i="4" s="1"/>
  <c r="X668" i="4" s="1"/>
  <c r="K669" i="4"/>
  <c r="S669" i="4" s="1"/>
  <c r="M670" i="3"/>
  <c r="U666" i="3"/>
  <c r="T666" i="3"/>
  <c r="O668" i="3"/>
  <c r="P668" i="3" s="1"/>
  <c r="V668" i="3" s="1"/>
  <c r="K669" i="3"/>
  <c r="Q669" i="3" s="1"/>
  <c r="Q668" i="3"/>
  <c r="O671" i="4" l="1"/>
  <c r="Z668" i="4"/>
  <c r="AA668" i="4" s="1"/>
  <c r="Y669" i="4"/>
  <c r="W669" i="3"/>
  <c r="X668" i="3"/>
  <c r="Y668" i="3" s="1"/>
  <c r="K670" i="4"/>
  <c r="S670" i="4" s="1"/>
  <c r="Q669" i="4"/>
  <c r="R669" i="4" s="1"/>
  <c r="X669" i="4" s="1"/>
  <c r="V667" i="4"/>
  <c r="W667" i="4"/>
  <c r="M671" i="4"/>
  <c r="T667" i="3"/>
  <c r="U667" i="3"/>
  <c r="K670" i="3"/>
  <c r="O669" i="3"/>
  <c r="P669" i="3" s="1"/>
  <c r="V669" i="3" s="1"/>
  <c r="M671" i="3"/>
  <c r="O672" i="4" l="1"/>
  <c r="Z669" i="4"/>
  <c r="AA669" i="4" s="1"/>
  <c r="Y670" i="4"/>
  <c r="W670" i="3"/>
  <c r="X669" i="3"/>
  <c r="Y669" i="3" s="1"/>
  <c r="M672" i="4"/>
  <c r="W668" i="4"/>
  <c r="V668" i="4"/>
  <c r="K671" i="4"/>
  <c r="S671" i="4" s="1"/>
  <c r="Q670" i="4"/>
  <c r="R670" i="4" s="1"/>
  <c r="X670" i="4" s="1"/>
  <c r="U668" i="3"/>
  <c r="T668" i="3"/>
  <c r="M672" i="3"/>
  <c r="K671" i="3"/>
  <c r="O670" i="3"/>
  <c r="P670" i="3" s="1"/>
  <c r="V670" i="3" s="1"/>
  <c r="Q670" i="3"/>
  <c r="O673" i="4" l="1"/>
  <c r="Z670" i="4"/>
  <c r="AA670" i="4" s="1"/>
  <c r="Y671" i="4"/>
  <c r="W671" i="3"/>
  <c r="X670" i="3"/>
  <c r="Y670" i="3" s="1"/>
  <c r="Q671" i="4"/>
  <c r="R671" i="4" s="1"/>
  <c r="X671" i="4" s="1"/>
  <c r="K672" i="4"/>
  <c r="S672" i="4" s="1"/>
  <c r="M673" i="4"/>
  <c r="W669" i="4"/>
  <c r="V669" i="4"/>
  <c r="U669" i="3"/>
  <c r="T669" i="3"/>
  <c r="K672" i="3"/>
  <c r="O671" i="3"/>
  <c r="P671" i="3" s="1"/>
  <c r="V671" i="3" s="1"/>
  <c r="Q671" i="3"/>
  <c r="M673" i="3"/>
  <c r="O674" i="4" l="1"/>
  <c r="Y672" i="4"/>
  <c r="Z671" i="4"/>
  <c r="AA671" i="4" s="1"/>
  <c r="X671" i="3"/>
  <c r="Y671" i="3" s="1"/>
  <c r="W672" i="3"/>
  <c r="M674" i="4"/>
  <c r="V670" i="4"/>
  <c r="W670" i="4"/>
  <c r="Q672" i="4"/>
  <c r="R672" i="4" s="1"/>
  <c r="X672" i="4" s="1"/>
  <c r="K673" i="4"/>
  <c r="S673" i="4" s="1"/>
  <c r="O672" i="3"/>
  <c r="P672" i="3" s="1"/>
  <c r="V672" i="3" s="1"/>
  <c r="K673" i="3"/>
  <c r="Q672" i="3"/>
  <c r="U670" i="3"/>
  <c r="T670" i="3"/>
  <c r="M674" i="3"/>
  <c r="Y673" i="4" l="1"/>
  <c r="Z672" i="4"/>
  <c r="AA672" i="4" s="1"/>
  <c r="O675" i="4"/>
  <c r="X672" i="3"/>
  <c r="Y672" i="3" s="1"/>
  <c r="W673" i="3"/>
  <c r="K674" i="4"/>
  <c r="Q673" i="4"/>
  <c r="R673" i="4" s="1"/>
  <c r="X673" i="4" s="1"/>
  <c r="M675" i="4"/>
  <c r="V671" i="4"/>
  <c r="W671" i="4"/>
  <c r="T671" i="3"/>
  <c r="U671" i="3"/>
  <c r="M675" i="3"/>
  <c r="K674" i="3"/>
  <c r="Q674" i="3" s="1"/>
  <c r="O673" i="3"/>
  <c r="P673" i="3" s="1"/>
  <c r="V673" i="3" s="1"/>
  <c r="Q673" i="3"/>
  <c r="O676" i="4" l="1"/>
  <c r="S674" i="4"/>
  <c r="Z673" i="4"/>
  <c r="AA673" i="4" s="1"/>
  <c r="Y674" i="4"/>
  <c r="W674" i="3"/>
  <c r="X673" i="3"/>
  <c r="Y673" i="3" s="1"/>
  <c r="M676" i="4"/>
  <c r="W672" i="4"/>
  <c r="V672" i="4"/>
  <c r="K675" i="4"/>
  <c r="S675" i="4" s="1"/>
  <c r="Q674" i="4"/>
  <c r="R674" i="4" s="1"/>
  <c r="X674" i="4" s="1"/>
  <c r="K675" i="3"/>
  <c r="Q675" i="3" s="1"/>
  <c r="O674" i="3"/>
  <c r="P674" i="3" s="1"/>
  <c r="V674" i="3" s="1"/>
  <c r="U672" i="3"/>
  <c r="T672" i="3"/>
  <c r="M676" i="3"/>
  <c r="Z674" i="4" l="1"/>
  <c r="AA674" i="4" s="1"/>
  <c r="Y675" i="4"/>
  <c r="O677" i="4"/>
  <c r="X674" i="3"/>
  <c r="Y674" i="3" s="1"/>
  <c r="W675" i="3"/>
  <c r="M677" i="4"/>
  <c r="Q675" i="4"/>
  <c r="R675" i="4" s="1"/>
  <c r="X675" i="4" s="1"/>
  <c r="K676" i="4"/>
  <c r="S676" i="4" s="1"/>
  <c r="W673" i="4"/>
  <c r="V673" i="4"/>
  <c r="M677" i="3"/>
  <c r="U673" i="3"/>
  <c r="T673" i="3"/>
  <c r="K676" i="3"/>
  <c r="Q676" i="3" s="1"/>
  <c r="O675" i="3"/>
  <c r="P675" i="3" s="1"/>
  <c r="V675" i="3" s="1"/>
  <c r="O678" i="4" l="1"/>
  <c r="Y676" i="4"/>
  <c r="Z675" i="4"/>
  <c r="AA675" i="4" s="1"/>
  <c r="X675" i="3"/>
  <c r="Y675" i="3" s="1"/>
  <c r="W676" i="3"/>
  <c r="Q676" i="4"/>
  <c r="R676" i="4" s="1"/>
  <c r="X676" i="4" s="1"/>
  <c r="K677" i="4"/>
  <c r="S677" i="4" s="1"/>
  <c r="M678" i="4"/>
  <c r="V674" i="4"/>
  <c r="W674" i="4"/>
  <c r="U674" i="3"/>
  <c r="T674" i="3"/>
  <c r="O676" i="3"/>
  <c r="P676" i="3" s="1"/>
  <c r="V676" i="3" s="1"/>
  <c r="K677" i="3"/>
  <c r="Q677" i="3" s="1"/>
  <c r="M678" i="3"/>
  <c r="Y677" i="4" l="1"/>
  <c r="Z676" i="4"/>
  <c r="AA676" i="4" s="1"/>
  <c r="O679" i="4"/>
  <c r="W677" i="3"/>
  <c r="X676" i="3"/>
  <c r="Y676" i="3" s="1"/>
  <c r="M679" i="4"/>
  <c r="K678" i="4"/>
  <c r="S678" i="4" s="1"/>
  <c r="Q677" i="4"/>
  <c r="R677" i="4" s="1"/>
  <c r="X677" i="4" s="1"/>
  <c r="V675" i="4"/>
  <c r="W675" i="4"/>
  <c r="M679" i="3"/>
  <c r="K678" i="3"/>
  <c r="O677" i="3"/>
  <c r="P677" i="3" s="1"/>
  <c r="V677" i="3" s="1"/>
  <c r="T675" i="3"/>
  <c r="U675" i="3"/>
  <c r="O680" i="4" l="1"/>
  <c r="Z677" i="4"/>
  <c r="AA677" i="4" s="1"/>
  <c r="Y678" i="4"/>
  <c r="W678" i="3"/>
  <c r="X677" i="3"/>
  <c r="Y677" i="3" s="1"/>
  <c r="M680" i="4"/>
  <c r="K679" i="4"/>
  <c r="S679" i="4" s="1"/>
  <c r="Q678" i="4"/>
  <c r="R678" i="4" s="1"/>
  <c r="X678" i="4" s="1"/>
  <c r="W676" i="4"/>
  <c r="V676" i="4"/>
  <c r="K679" i="3"/>
  <c r="O678" i="3"/>
  <c r="P678" i="3" s="1"/>
  <c r="V678" i="3" s="1"/>
  <c r="Q678" i="3"/>
  <c r="U676" i="3"/>
  <c r="T676" i="3"/>
  <c r="M680" i="3"/>
  <c r="O681" i="4" l="1"/>
  <c r="Z678" i="4"/>
  <c r="AA678" i="4" s="1"/>
  <c r="Y679" i="4"/>
  <c r="X678" i="3"/>
  <c r="Y678" i="3" s="1"/>
  <c r="W679" i="3"/>
  <c r="Q679" i="4"/>
  <c r="R679" i="4" s="1"/>
  <c r="X679" i="4" s="1"/>
  <c r="K680" i="4"/>
  <c r="S680" i="4" s="1"/>
  <c r="M681" i="4"/>
  <c r="W677" i="4"/>
  <c r="V677" i="4"/>
  <c r="K680" i="3"/>
  <c r="O679" i="3"/>
  <c r="P679" i="3" s="1"/>
  <c r="V679" i="3" s="1"/>
  <c r="Q679" i="3"/>
  <c r="U677" i="3"/>
  <c r="T677" i="3"/>
  <c r="M681" i="3"/>
  <c r="Y680" i="4" l="1"/>
  <c r="Z679" i="4"/>
  <c r="AA679" i="4" s="1"/>
  <c r="O682" i="4"/>
  <c r="X679" i="3"/>
  <c r="Y679" i="3" s="1"/>
  <c r="W680" i="3"/>
  <c r="Q680" i="4"/>
  <c r="R680" i="4" s="1"/>
  <c r="X680" i="4" s="1"/>
  <c r="K681" i="4"/>
  <c r="S681" i="4" s="1"/>
  <c r="V678" i="4"/>
  <c r="W678" i="4"/>
  <c r="M682" i="4"/>
  <c r="M682" i="3"/>
  <c r="U678" i="3"/>
  <c r="T678" i="3"/>
  <c r="O680" i="3"/>
  <c r="P680" i="3" s="1"/>
  <c r="V680" i="3" s="1"/>
  <c r="K681" i="3"/>
  <c r="Q680" i="3"/>
  <c r="O683" i="4" l="1"/>
  <c r="Y681" i="4"/>
  <c r="Z680" i="4"/>
  <c r="AA680" i="4" s="1"/>
  <c r="X680" i="3"/>
  <c r="Y680" i="3" s="1"/>
  <c r="W681" i="3"/>
  <c r="M683" i="4"/>
  <c r="K682" i="4"/>
  <c r="S682" i="4" s="1"/>
  <c r="Q681" i="4"/>
  <c r="R681" i="4" s="1"/>
  <c r="X681" i="4" s="1"/>
  <c r="V679" i="4"/>
  <c r="W679" i="4"/>
  <c r="T679" i="3"/>
  <c r="U679" i="3"/>
  <c r="M683" i="3"/>
  <c r="K682" i="3"/>
  <c r="Q682" i="3" s="1"/>
  <c r="O681" i="3"/>
  <c r="P681" i="3" s="1"/>
  <c r="V681" i="3" s="1"/>
  <c r="Q681" i="3"/>
  <c r="Z681" i="4" l="1"/>
  <c r="AA681" i="4" s="1"/>
  <c r="Y682" i="4"/>
  <c r="O684" i="4"/>
  <c r="W682" i="3"/>
  <c r="X681" i="3"/>
  <c r="Y681" i="3" s="1"/>
  <c r="M684" i="4"/>
  <c r="W680" i="4"/>
  <c r="V680" i="4"/>
  <c r="K683" i="4"/>
  <c r="S683" i="4" s="1"/>
  <c r="Q682" i="4"/>
  <c r="R682" i="4" s="1"/>
  <c r="X682" i="4" s="1"/>
  <c r="M684" i="3"/>
  <c r="U680" i="3"/>
  <c r="T680" i="3"/>
  <c r="K683" i="3"/>
  <c r="Q683" i="3" s="1"/>
  <c r="O682" i="3"/>
  <c r="P682" i="3" s="1"/>
  <c r="V682" i="3" s="1"/>
  <c r="O685" i="4" l="1"/>
  <c r="Z682" i="4"/>
  <c r="AA682" i="4" s="1"/>
  <c r="Y683" i="4"/>
  <c r="W683" i="3"/>
  <c r="X682" i="3"/>
  <c r="Y682" i="3" s="1"/>
  <c r="M685" i="4"/>
  <c r="Q683" i="4"/>
  <c r="R683" i="4" s="1"/>
  <c r="X683" i="4" s="1"/>
  <c r="K684" i="4"/>
  <c r="S684" i="4" s="1"/>
  <c r="W681" i="4"/>
  <c r="V681" i="4"/>
  <c r="K684" i="3"/>
  <c r="O683" i="3"/>
  <c r="P683" i="3" s="1"/>
  <c r="V683" i="3" s="1"/>
  <c r="M685" i="3"/>
  <c r="U681" i="3"/>
  <c r="T681" i="3"/>
  <c r="O686" i="4" l="1"/>
  <c r="Y684" i="4"/>
  <c r="Z683" i="4"/>
  <c r="AA683" i="4" s="1"/>
  <c r="X683" i="3"/>
  <c r="Y683" i="3" s="1"/>
  <c r="W684" i="3"/>
  <c r="M686" i="4"/>
  <c r="Q684" i="4"/>
  <c r="R684" i="4" s="1"/>
  <c r="X684" i="4" s="1"/>
  <c r="K685" i="4"/>
  <c r="S685" i="4" s="1"/>
  <c r="V682" i="4"/>
  <c r="W682" i="4"/>
  <c r="M686" i="3"/>
  <c r="U682" i="3"/>
  <c r="T682" i="3"/>
  <c r="O684" i="3"/>
  <c r="P684" i="3" s="1"/>
  <c r="V684" i="3" s="1"/>
  <c r="K685" i="3"/>
  <c r="Q685" i="3" s="1"/>
  <c r="Q684" i="3"/>
  <c r="Y685" i="4" l="1"/>
  <c r="Z684" i="4"/>
  <c r="AA684" i="4" s="1"/>
  <c r="O687" i="4"/>
  <c r="W685" i="3"/>
  <c r="X684" i="3"/>
  <c r="Y684" i="3" s="1"/>
  <c r="M687" i="4"/>
  <c r="V683" i="4"/>
  <c r="W683" i="4"/>
  <c r="K686" i="4"/>
  <c r="Q685" i="4"/>
  <c r="R685" i="4" s="1"/>
  <c r="X685" i="4" s="1"/>
  <c r="T683" i="3"/>
  <c r="U683" i="3"/>
  <c r="K686" i="3"/>
  <c r="O685" i="3"/>
  <c r="P685" i="3" s="1"/>
  <c r="V685" i="3" s="1"/>
  <c r="M687" i="3"/>
  <c r="O688" i="4" l="1"/>
  <c r="S686" i="4"/>
  <c r="Z685" i="4"/>
  <c r="AA685" i="4" s="1"/>
  <c r="Y686" i="4"/>
  <c r="W686" i="3"/>
  <c r="X685" i="3"/>
  <c r="Y685" i="3" s="1"/>
  <c r="K687" i="4"/>
  <c r="S687" i="4" s="1"/>
  <c r="Q686" i="4"/>
  <c r="R686" i="4" s="1"/>
  <c r="X686" i="4" s="1"/>
  <c r="M688" i="4"/>
  <c r="W684" i="4"/>
  <c r="V684" i="4"/>
  <c r="M688" i="3"/>
  <c r="U684" i="3"/>
  <c r="T684" i="3"/>
  <c r="K687" i="3"/>
  <c r="O686" i="3"/>
  <c r="P686" i="3" s="1"/>
  <c r="V686" i="3" s="1"/>
  <c r="Q686" i="3"/>
  <c r="O689" i="4" l="1"/>
  <c r="Z686" i="4"/>
  <c r="AA686" i="4" s="1"/>
  <c r="Y687" i="4"/>
  <c r="X686" i="3"/>
  <c r="Y686" i="3" s="1"/>
  <c r="W687" i="3"/>
  <c r="Q687" i="4"/>
  <c r="R687" i="4" s="1"/>
  <c r="X687" i="4" s="1"/>
  <c r="K688" i="4"/>
  <c r="S688" i="4" s="1"/>
  <c r="M689" i="4"/>
  <c r="W685" i="4"/>
  <c r="V685" i="4"/>
  <c r="M689" i="3"/>
  <c r="U685" i="3"/>
  <c r="T685" i="3"/>
  <c r="K688" i="3"/>
  <c r="Q688" i="3" s="1"/>
  <c r="O687" i="3"/>
  <c r="P687" i="3" s="1"/>
  <c r="V687" i="3" s="1"/>
  <c r="Q687" i="3"/>
  <c r="Y688" i="4" l="1"/>
  <c r="Z687" i="4"/>
  <c r="AA687" i="4" s="1"/>
  <c r="O690" i="4"/>
  <c r="X687" i="3"/>
  <c r="Y687" i="3" s="1"/>
  <c r="W688" i="3"/>
  <c r="Q688" i="4"/>
  <c r="R688" i="4" s="1"/>
  <c r="X688" i="4" s="1"/>
  <c r="K689" i="4"/>
  <c r="S689" i="4" s="1"/>
  <c r="V686" i="4"/>
  <c r="W686" i="4"/>
  <c r="M690" i="4"/>
  <c r="U686" i="3"/>
  <c r="T686" i="3"/>
  <c r="M690" i="3"/>
  <c r="O688" i="3"/>
  <c r="P688" i="3" s="1"/>
  <c r="V688" i="3" s="1"/>
  <c r="K689" i="3"/>
  <c r="O691" i="4" l="1"/>
  <c r="Y689" i="4"/>
  <c r="Z688" i="4"/>
  <c r="AA688" i="4" s="1"/>
  <c r="X688" i="3"/>
  <c r="Y688" i="3" s="1"/>
  <c r="W689" i="3"/>
  <c r="V687" i="4"/>
  <c r="W687" i="4"/>
  <c r="K690" i="4"/>
  <c r="S690" i="4" s="1"/>
  <c r="Q689" i="4"/>
  <c r="R689" i="4" s="1"/>
  <c r="X689" i="4" s="1"/>
  <c r="M691" i="4"/>
  <c r="T687" i="3"/>
  <c r="U687" i="3"/>
  <c r="K690" i="3"/>
  <c r="Q690" i="3" s="1"/>
  <c r="O689" i="3"/>
  <c r="P689" i="3" s="1"/>
  <c r="V689" i="3" s="1"/>
  <c r="M691" i="3"/>
  <c r="Q689" i="3"/>
  <c r="Z689" i="4" l="1"/>
  <c r="AA689" i="4" s="1"/>
  <c r="Y690" i="4"/>
  <c r="O692" i="4"/>
  <c r="W690" i="3"/>
  <c r="X689" i="3"/>
  <c r="Y689" i="3" s="1"/>
  <c r="K691" i="4"/>
  <c r="S691" i="4" s="1"/>
  <c r="Q690" i="4"/>
  <c r="R690" i="4" s="1"/>
  <c r="X690" i="4" s="1"/>
  <c r="M692" i="4"/>
  <c r="W688" i="4"/>
  <c r="V688" i="4"/>
  <c r="M692" i="3"/>
  <c r="U688" i="3"/>
  <c r="T688" i="3"/>
  <c r="K691" i="3"/>
  <c r="O690" i="3"/>
  <c r="P690" i="3" s="1"/>
  <c r="V690" i="3" s="1"/>
  <c r="O693" i="4" l="1"/>
  <c r="Z690" i="4"/>
  <c r="AA690" i="4" s="1"/>
  <c r="Y691" i="4"/>
  <c r="X690" i="3"/>
  <c r="Y690" i="3" s="1"/>
  <c r="W691" i="3"/>
  <c r="W689" i="4"/>
  <c r="V689" i="4"/>
  <c r="M693" i="4"/>
  <c r="Q691" i="4"/>
  <c r="R691" i="4" s="1"/>
  <c r="X691" i="4" s="1"/>
  <c r="K692" i="4"/>
  <c r="S692" i="4" s="1"/>
  <c r="K692" i="3"/>
  <c r="Q692" i="3" s="1"/>
  <c r="O691" i="3"/>
  <c r="P691" i="3" s="1"/>
  <c r="V691" i="3" s="1"/>
  <c r="U689" i="3"/>
  <c r="T689" i="3"/>
  <c r="M693" i="3"/>
  <c r="Q691" i="3"/>
  <c r="Y692" i="4" l="1"/>
  <c r="Z691" i="4"/>
  <c r="AA691" i="4" s="1"/>
  <c r="O694" i="4"/>
  <c r="X691" i="3"/>
  <c r="Y691" i="3" s="1"/>
  <c r="W692" i="3"/>
  <c r="Q692" i="4"/>
  <c r="R692" i="4" s="1"/>
  <c r="X692" i="4" s="1"/>
  <c r="K693" i="4"/>
  <c r="S693" i="4" s="1"/>
  <c r="V690" i="4"/>
  <c r="W690" i="4"/>
  <c r="M694" i="4"/>
  <c r="M694" i="3"/>
  <c r="U690" i="3"/>
  <c r="T690" i="3"/>
  <c r="O692" i="3"/>
  <c r="P692" i="3" s="1"/>
  <c r="V692" i="3" s="1"/>
  <c r="K693" i="3"/>
  <c r="O695" i="4" l="1"/>
  <c r="Y693" i="4"/>
  <c r="Z692" i="4"/>
  <c r="AA692" i="4" s="1"/>
  <c r="X692" i="3"/>
  <c r="Y692" i="3" s="1"/>
  <c r="W693" i="3"/>
  <c r="V691" i="4"/>
  <c r="W691" i="4"/>
  <c r="K694" i="4"/>
  <c r="S694" i="4" s="1"/>
  <c r="Q693" i="4"/>
  <c r="R693" i="4" s="1"/>
  <c r="X693" i="4" s="1"/>
  <c r="M695" i="4"/>
  <c r="M695" i="3"/>
  <c r="T691" i="3"/>
  <c r="U691" i="3"/>
  <c r="K694" i="3"/>
  <c r="O693" i="3"/>
  <c r="P693" i="3" s="1"/>
  <c r="V693" i="3" s="1"/>
  <c r="Q693" i="3"/>
  <c r="Z693" i="4" l="1"/>
  <c r="AA693" i="4" s="1"/>
  <c r="Y694" i="4"/>
  <c r="O696" i="4"/>
  <c r="W694" i="3"/>
  <c r="X693" i="3"/>
  <c r="Y693" i="3" s="1"/>
  <c r="K695" i="4"/>
  <c r="S695" i="4" s="1"/>
  <c r="Q694" i="4"/>
  <c r="R694" i="4" s="1"/>
  <c r="X694" i="4" s="1"/>
  <c r="W692" i="4"/>
  <c r="V692" i="4"/>
  <c r="M696" i="4"/>
  <c r="M696" i="3"/>
  <c r="K695" i="3"/>
  <c r="O694" i="3"/>
  <c r="P694" i="3" s="1"/>
  <c r="V694" i="3" s="1"/>
  <c r="Q694" i="3"/>
  <c r="U692" i="3"/>
  <c r="T692" i="3"/>
  <c r="Q695" i="3"/>
  <c r="O697" i="4" l="1"/>
  <c r="Z694" i="4"/>
  <c r="AA694" i="4" s="1"/>
  <c r="Y695" i="4"/>
  <c r="X694" i="3"/>
  <c r="Y694" i="3" s="1"/>
  <c r="W695" i="3"/>
  <c r="Q695" i="4"/>
  <c r="R695" i="4" s="1"/>
  <c r="X695" i="4" s="1"/>
  <c r="K696" i="4"/>
  <c r="S696" i="4" s="1"/>
  <c r="W693" i="4"/>
  <c r="V693" i="4"/>
  <c r="M697" i="4"/>
  <c r="K696" i="3"/>
  <c r="Q696" i="3" s="1"/>
  <c r="O695" i="3"/>
  <c r="P695" i="3" s="1"/>
  <c r="V695" i="3" s="1"/>
  <c r="U693" i="3"/>
  <c r="T693" i="3"/>
  <c r="M697" i="3"/>
  <c r="O698" i="4" l="1"/>
  <c r="Y696" i="4"/>
  <c r="Z695" i="4"/>
  <c r="AA695" i="4" s="1"/>
  <c r="X695" i="3"/>
  <c r="Y695" i="3" s="1"/>
  <c r="W696" i="3"/>
  <c r="M698" i="4"/>
  <c r="V694" i="4"/>
  <c r="W694" i="4"/>
  <c r="Q696" i="4"/>
  <c r="R696" i="4" s="1"/>
  <c r="X696" i="4" s="1"/>
  <c r="K697" i="4"/>
  <c r="S697" i="4" s="1"/>
  <c r="M698" i="3"/>
  <c r="U694" i="3"/>
  <c r="T694" i="3"/>
  <c r="O696" i="3"/>
  <c r="P696" i="3" s="1"/>
  <c r="V696" i="3" s="1"/>
  <c r="K697" i="3"/>
  <c r="Q697" i="3" s="1"/>
  <c r="Y697" i="4" l="1"/>
  <c r="Z696" i="4"/>
  <c r="AA696" i="4" s="1"/>
  <c r="O699" i="4"/>
  <c r="W697" i="3"/>
  <c r="X696" i="3"/>
  <c r="Y696" i="3" s="1"/>
  <c r="K698" i="4"/>
  <c r="Q697" i="4"/>
  <c r="R697" i="4" s="1"/>
  <c r="X697" i="4" s="1"/>
  <c r="M699" i="4"/>
  <c r="V695" i="4"/>
  <c r="W695" i="4"/>
  <c r="T695" i="3"/>
  <c r="U695" i="3"/>
  <c r="M699" i="3"/>
  <c r="K698" i="3"/>
  <c r="Q698" i="3" s="1"/>
  <c r="O697" i="3"/>
  <c r="P697" i="3" s="1"/>
  <c r="V697" i="3" s="1"/>
  <c r="O700" i="4" l="1"/>
  <c r="S698" i="4"/>
  <c r="Z697" i="4"/>
  <c r="AA697" i="4" s="1"/>
  <c r="Y698" i="4"/>
  <c r="W698" i="3"/>
  <c r="X697" i="3"/>
  <c r="Y697" i="3" s="1"/>
  <c r="W696" i="4"/>
  <c r="V696" i="4"/>
  <c r="M700" i="4"/>
  <c r="K699" i="4"/>
  <c r="S699" i="4" s="1"/>
  <c r="Q698" i="4"/>
  <c r="R698" i="4" s="1"/>
  <c r="X698" i="4" s="1"/>
  <c r="U696" i="3"/>
  <c r="T696" i="3"/>
  <c r="M700" i="3"/>
  <c r="K699" i="3"/>
  <c r="O698" i="3"/>
  <c r="P698" i="3" s="1"/>
  <c r="V698" i="3" s="1"/>
  <c r="Z698" i="4" l="1"/>
  <c r="AA698" i="4" s="1"/>
  <c r="Y699" i="4"/>
  <c r="O701" i="4"/>
  <c r="W699" i="3"/>
  <c r="X698" i="3"/>
  <c r="Y698" i="3" s="1"/>
  <c r="Q699" i="4"/>
  <c r="R699" i="4" s="1"/>
  <c r="X699" i="4" s="1"/>
  <c r="K700" i="4"/>
  <c r="S700" i="4" s="1"/>
  <c r="W697" i="4"/>
  <c r="V697" i="4"/>
  <c r="M701" i="4"/>
  <c r="K700" i="3"/>
  <c r="Q700" i="3" s="1"/>
  <c r="O699" i="3"/>
  <c r="P699" i="3" s="1"/>
  <c r="V699" i="3" s="1"/>
  <c r="U697" i="3"/>
  <c r="T697" i="3"/>
  <c r="M701" i="3"/>
  <c r="Q699" i="3"/>
  <c r="O702" i="4" l="1"/>
  <c r="Y700" i="4"/>
  <c r="Z699" i="4"/>
  <c r="AA699" i="4" s="1"/>
  <c r="X699" i="3"/>
  <c r="Y699" i="3" s="1"/>
  <c r="W700" i="3"/>
  <c r="Q700" i="4"/>
  <c r="R700" i="4" s="1"/>
  <c r="X700" i="4" s="1"/>
  <c r="K701" i="4"/>
  <c r="S701" i="4" s="1"/>
  <c r="V698" i="4"/>
  <c r="W698" i="4"/>
  <c r="M702" i="4"/>
  <c r="U698" i="3"/>
  <c r="T698" i="3"/>
  <c r="M702" i="3"/>
  <c r="O700" i="3"/>
  <c r="P700" i="3" s="1"/>
  <c r="V700" i="3" s="1"/>
  <c r="K701" i="3"/>
  <c r="Y701" i="4" l="1"/>
  <c r="Z700" i="4"/>
  <c r="AA700" i="4" s="1"/>
  <c r="O703" i="4"/>
  <c r="W701" i="3"/>
  <c r="X700" i="3"/>
  <c r="Y700" i="3" s="1"/>
  <c r="K702" i="4"/>
  <c r="S702" i="4" s="1"/>
  <c r="Q701" i="4"/>
  <c r="R701" i="4" s="1"/>
  <c r="X701" i="4" s="1"/>
  <c r="M703" i="4"/>
  <c r="V699" i="4"/>
  <c r="W699" i="4"/>
  <c r="K702" i="3"/>
  <c r="Q702" i="3" s="1"/>
  <c r="O701" i="3"/>
  <c r="P701" i="3" s="1"/>
  <c r="V701" i="3" s="1"/>
  <c r="Q701" i="3"/>
  <c r="T699" i="3"/>
  <c r="U699" i="3"/>
  <c r="M703" i="3"/>
  <c r="O704" i="4" l="1"/>
  <c r="Z701" i="4"/>
  <c r="AA701" i="4" s="1"/>
  <c r="Y702" i="4"/>
  <c r="W702" i="3"/>
  <c r="X701" i="3"/>
  <c r="Y701" i="3" s="1"/>
  <c r="M704" i="4"/>
  <c r="W700" i="4"/>
  <c r="V700" i="4"/>
  <c r="K703" i="4"/>
  <c r="S703" i="4" s="1"/>
  <c r="Q702" i="4"/>
  <c r="R702" i="4" s="1"/>
  <c r="X702" i="4" s="1"/>
  <c r="M704" i="3"/>
  <c r="U700" i="3"/>
  <c r="T700" i="3"/>
  <c r="K703" i="3"/>
  <c r="O702" i="3"/>
  <c r="P702" i="3" s="1"/>
  <c r="V702" i="3" s="1"/>
  <c r="O705" i="4" l="1"/>
  <c r="Z702" i="4"/>
  <c r="AA702" i="4" s="1"/>
  <c r="Y703" i="4"/>
  <c r="W703" i="3"/>
  <c r="X702" i="3"/>
  <c r="Y702" i="3" s="1"/>
  <c r="W701" i="4"/>
  <c r="V701" i="4"/>
  <c r="M705" i="4"/>
  <c r="Q703" i="4"/>
  <c r="R703" i="4" s="1"/>
  <c r="X703" i="4" s="1"/>
  <c r="K704" i="4"/>
  <c r="S704" i="4" s="1"/>
  <c r="K704" i="3"/>
  <c r="Q704" i="3" s="1"/>
  <c r="O703" i="3"/>
  <c r="P703" i="3" s="1"/>
  <c r="V703" i="3" s="1"/>
  <c r="M705" i="3"/>
  <c r="U701" i="3"/>
  <c r="T701" i="3"/>
  <c r="Q703" i="3"/>
  <c r="O706" i="4" l="1"/>
  <c r="Y704" i="4"/>
  <c r="Z703" i="4"/>
  <c r="AA703" i="4" s="1"/>
  <c r="X703" i="3"/>
  <c r="Y703" i="3" s="1"/>
  <c r="W704" i="3"/>
  <c r="M706" i="4"/>
  <c r="Q704" i="4"/>
  <c r="R704" i="4" s="1"/>
  <c r="X704" i="4" s="1"/>
  <c r="K705" i="4"/>
  <c r="S705" i="4" s="1"/>
  <c r="V702" i="4"/>
  <c r="W702" i="4"/>
  <c r="M706" i="3"/>
  <c r="U702" i="3"/>
  <c r="T702" i="3"/>
  <c r="O704" i="3"/>
  <c r="P704" i="3" s="1"/>
  <c r="V704" i="3" s="1"/>
  <c r="K705" i="3"/>
  <c r="Y705" i="4" l="1"/>
  <c r="Z704" i="4"/>
  <c r="AA704" i="4" s="1"/>
  <c r="O707" i="4"/>
  <c r="X704" i="3"/>
  <c r="Y704" i="3" s="1"/>
  <c r="W705" i="3"/>
  <c r="K706" i="4"/>
  <c r="S706" i="4" s="1"/>
  <c r="Q705" i="4"/>
  <c r="R705" i="4" s="1"/>
  <c r="X705" i="4" s="1"/>
  <c r="V703" i="4"/>
  <c r="W703" i="4"/>
  <c r="M707" i="4"/>
  <c r="M707" i="3"/>
  <c r="K706" i="3"/>
  <c r="Q706" i="3" s="1"/>
  <c r="O705" i="3"/>
  <c r="P705" i="3" s="1"/>
  <c r="V705" i="3" s="1"/>
  <c r="Q705" i="3"/>
  <c r="T703" i="3"/>
  <c r="U703" i="3"/>
  <c r="O708" i="4" l="1"/>
  <c r="Z705" i="4"/>
  <c r="AA705" i="4" s="1"/>
  <c r="Y706" i="4"/>
  <c r="W706" i="3"/>
  <c r="X705" i="3"/>
  <c r="Y705" i="3" s="1"/>
  <c r="M708" i="4"/>
  <c r="W704" i="4"/>
  <c r="V704" i="4"/>
  <c r="K707" i="4"/>
  <c r="S707" i="4" s="1"/>
  <c r="Q706" i="4"/>
  <c r="R706" i="4" s="1"/>
  <c r="X706" i="4" s="1"/>
  <c r="M708" i="3"/>
  <c r="K707" i="3"/>
  <c r="Q707" i="3" s="1"/>
  <c r="O706" i="3"/>
  <c r="P706" i="3" s="1"/>
  <c r="V706" i="3" s="1"/>
  <c r="U704" i="3"/>
  <c r="T704" i="3"/>
  <c r="O709" i="4" l="1"/>
  <c r="Z706" i="4"/>
  <c r="AA706" i="4" s="1"/>
  <c r="Y707" i="4"/>
  <c r="X706" i="3"/>
  <c r="Y706" i="3" s="1"/>
  <c r="W707" i="3"/>
  <c r="Q707" i="4"/>
  <c r="R707" i="4" s="1"/>
  <c r="X707" i="4" s="1"/>
  <c r="K708" i="4"/>
  <c r="S708" i="4" s="1"/>
  <c r="W705" i="4"/>
  <c r="V705" i="4"/>
  <c r="M709" i="4"/>
  <c r="U705" i="3"/>
  <c r="T705" i="3"/>
  <c r="M709" i="3"/>
  <c r="K708" i="3"/>
  <c r="O707" i="3"/>
  <c r="P707" i="3" s="1"/>
  <c r="V707" i="3" s="1"/>
  <c r="O710" i="4" l="1"/>
  <c r="Y708" i="4"/>
  <c r="Z707" i="4"/>
  <c r="AA707" i="4" s="1"/>
  <c r="X707" i="3"/>
  <c r="Y707" i="3" s="1"/>
  <c r="W708" i="3"/>
  <c r="M710" i="4"/>
  <c r="Q708" i="4"/>
  <c r="R708" i="4" s="1"/>
  <c r="X708" i="4" s="1"/>
  <c r="K709" i="4"/>
  <c r="S709" i="4" s="1"/>
  <c r="V706" i="4"/>
  <c r="W706" i="4"/>
  <c r="O708" i="3"/>
  <c r="P708" i="3" s="1"/>
  <c r="V708" i="3" s="1"/>
  <c r="K709" i="3"/>
  <c r="Q709" i="3" s="1"/>
  <c r="M710" i="3"/>
  <c r="U706" i="3"/>
  <c r="T706" i="3"/>
  <c r="Q708" i="3"/>
  <c r="Y709" i="4" l="1"/>
  <c r="Z708" i="4"/>
  <c r="AA708" i="4" s="1"/>
  <c r="O711" i="4"/>
  <c r="W709" i="3"/>
  <c r="X708" i="3"/>
  <c r="Y708" i="3" s="1"/>
  <c r="M711" i="4"/>
  <c r="K710" i="4"/>
  <c r="S710" i="4" s="1"/>
  <c r="Q709" i="4"/>
  <c r="R709" i="4" s="1"/>
  <c r="X709" i="4" s="1"/>
  <c r="V707" i="4"/>
  <c r="W707" i="4"/>
  <c r="M711" i="3"/>
  <c r="T707" i="3"/>
  <c r="U707" i="3"/>
  <c r="K710" i="3"/>
  <c r="Q710" i="3" s="1"/>
  <c r="O709" i="3"/>
  <c r="P709" i="3" s="1"/>
  <c r="V709" i="3" s="1"/>
  <c r="O712" i="4" l="1"/>
  <c r="Z709" i="4"/>
  <c r="AA709" i="4" s="1"/>
  <c r="Y710" i="4"/>
  <c r="W710" i="3"/>
  <c r="X709" i="3"/>
  <c r="Y709" i="3" s="1"/>
  <c r="K711" i="4"/>
  <c r="S711" i="4" s="1"/>
  <c r="Q710" i="4"/>
  <c r="R710" i="4" s="1"/>
  <c r="X710" i="4" s="1"/>
  <c r="W708" i="4"/>
  <c r="V708" i="4"/>
  <c r="M712" i="4"/>
  <c r="K711" i="3"/>
  <c r="O710" i="3"/>
  <c r="P710" i="3" s="1"/>
  <c r="V710" i="3" s="1"/>
  <c r="M712" i="3"/>
  <c r="U708" i="3"/>
  <c r="T708" i="3"/>
  <c r="O713" i="4" l="1"/>
  <c r="Z710" i="4"/>
  <c r="AA710" i="4" s="1"/>
  <c r="Y711" i="4"/>
  <c r="W711" i="3"/>
  <c r="X710" i="3"/>
  <c r="Y710" i="3" s="1"/>
  <c r="M713" i="4"/>
  <c r="W709" i="4"/>
  <c r="V709" i="4"/>
  <c r="Q711" i="4"/>
  <c r="R711" i="4" s="1"/>
  <c r="X711" i="4" s="1"/>
  <c r="K712" i="4"/>
  <c r="S712" i="4" s="1"/>
  <c r="K712" i="3"/>
  <c r="Q712" i="3" s="1"/>
  <c r="O711" i="3"/>
  <c r="P711" i="3" s="1"/>
  <c r="V711" i="3" s="1"/>
  <c r="U709" i="3"/>
  <c r="T709" i="3"/>
  <c r="M713" i="3"/>
  <c r="Q711" i="3"/>
  <c r="O714" i="4" l="1"/>
  <c r="Y712" i="4"/>
  <c r="Z711" i="4"/>
  <c r="AA711" i="4" s="1"/>
  <c r="X711" i="3"/>
  <c r="Y711" i="3" s="1"/>
  <c r="W712" i="3"/>
  <c r="M714" i="4"/>
  <c r="V710" i="4"/>
  <c r="W710" i="4"/>
  <c r="Q712" i="4"/>
  <c r="R712" i="4" s="1"/>
  <c r="X712" i="4" s="1"/>
  <c r="K713" i="4"/>
  <c r="S713" i="4" s="1"/>
  <c r="U710" i="3"/>
  <c r="T710" i="3"/>
  <c r="M714" i="3"/>
  <c r="O712" i="3"/>
  <c r="P712" i="3" s="1"/>
  <c r="V712" i="3" s="1"/>
  <c r="K713" i="3"/>
  <c r="Q713" i="3" s="1"/>
  <c r="Y713" i="4" l="1"/>
  <c r="Z712" i="4"/>
  <c r="AA712" i="4" s="1"/>
  <c r="O715" i="4"/>
  <c r="X712" i="3"/>
  <c r="Y712" i="3" s="1"/>
  <c r="W713" i="3"/>
  <c r="K714" i="4"/>
  <c r="Q713" i="4"/>
  <c r="R713" i="4" s="1"/>
  <c r="X713" i="4" s="1"/>
  <c r="V711" i="4"/>
  <c r="W711" i="4"/>
  <c r="M715" i="4"/>
  <c r="M715" i="3"/>
  <c r="T711" i="3"/>
  <c r="U711" i="3"/>
  <c r="K714" i="3"/>
  <c r="O713" i="3"/>
  <c r="P713" i="3" s="1"/>
  <c r="V713" i="3" s="1"/>
  <c r="O716" i="4" l="1"/>
  <c r="S714" i="4"/>
  <c r="Z713" i="4"/>
  <c r="AA713" i="4" s="1"/>
  <c r="Y714" i="4"/>
  <c r="X713" i="3"/>
  <c r="Y713" i="3" s="1"/>
  <c r="W714" i="3"/>
  <c r="M716" i="4"/>
  <c r="W712" i="4"/>
  <c r="V712" i="4"/>
  <c r="K715" i="4"/>
  <c r="S715" i="4" s="1"/>
  <c r="Q714" i="4"/>
  <c r="R714" i="4" s="1"/>
  <c r="X714" i="4" s="1"/>
  <c r="U712" i="3"/>
  <c r="T712" i="3"/>
  <c r="M716" i="3"/>
  <c r="K715" i="3"/>
  <c r="O714" i="3"/>
  <c r="P714" i="3" s="1"/>
  <c r="V714" i="3" s="1"/>
  <c r="Q714" i="3"/>
  <c r="O717" i="4" l="1"/>
  <c r="Z714" i="4"/>
  <c r="AA714" i="4" s="1"/>
  <c r="Y715" i="4"/>
  <c r="W715" i="3"/>
  <c r="X714" i="3"/>
  <c r="Y714" i="3" s="1"/>
  <c r="M717" i="4"/>
  <c r="Q715" i="4"/>
  <c r="R715" i="4" s="1"/>
  <c r="X715" i="4" s="1"/>
  <c r="K716" i="4"/>
  <c r="S716" i="4" s="1"/>
  <c r="W713" i="4"/>
  <c r="V713" i="4"/>
  <c r="U713" i="3"/>
  <c r="T713" i="3"/>
  <c r="K716" i="3"/>
  <c r="Q716" i="3" s="1"/>
  <c r="O715" i="3"/>
  <c r="P715" i="3" s="1"/>
  <c r="V715" i="3" s="1"/>
  <c r="Q715" i="3"/>
  <c r="M717" i="3"/>
  <c r="O718" i="4" l="1"/>
  <c r="Y716" i="4"/>
  <c r="Z715" i="4"/>
  <c r="AA715" i="4" s="1"/>
  <c r="W716" i="3"/>
  <c r="X715" i="3"/>
  <c r="Y715" i="3" s="1"/>
  <c r="Q716" i="4"/>
  <c r="R716" i="4" s="1"/>
  <c r="X716" i="4" s="1"/>
  <c r="K717" i="4"/>
  <c r="S717" i="4" s="1"/>
  <c r="V714" i="4"/>
  <c r="W714" i="4"/>
  <c r="M718" i="4"/>
  <c r="M718" i="3"/>
  <c r="O716" i="3"/>
  <c r="P716" i="3" s="1"/>
  <c r="V716" i="3" s="1"/>
  <c r="K717" i="3"/>
  <c r="Q717" i="3" s="1"/>
  <c r="U714" i="3"/>
  <c r="T714" i="3"/>
  <c r="Y717" i="4" l="1"/>
  <c r="Z716" i="4"/>
  <c r="AA716" i="4" s="1"/>
  <c r="O719" i="4"/>
  <c r="W717" i="3"/>
  <c r="X716" i="3"/>
  <c r="Y716" i="3" s="1"/>
  <c r="M719" i="4"/>
  <c r="K718" i="4"/>
  <c r="S718" i="4" s="1"/>
  <c r="Q717" i="4"/>
  <c r="R717" i="4" s="1"/>
  <c r="X717" i="4" s="1"/>
  <c r="V715" i="4"/>
  <c r="W715" i="4"/>
  <c r="M719" i="3"/>
  <c r="K718" i="3"/>
  <c r="Q718" i="3" s="1"/>
  <c r="O717" i="3"/>
  <c r="P717" i="3" s="1"/>
  <c r="V717" i="3" s="1"/>
  <c r="T715" i="3"/>
  <c r="U715" i="3"/>
  <c r="O720" i="4" l="1"/>
  <c r="Z717" i="4"/>
  <c r="AA717" i="4" s="1"/>
  <c r="Y718" i="4"/>
  <c r="X717" i="3"/>
  <c r="Y717" i="3" s="1"/>
  <c r="W718" i="3"/>
  <c r="M720" i="4"/>
  <c r="K719" i="4"/>
  <c r="S719" i="4" s="1"/>
  <c r="Q718" i="4"/>
  <c r="R718" i="4" s="1"/>
  <c r="X718" i="4" s="1"/>
  <c r="W716" i="4"/>
  <c r="V716" i="4"/>
  <c r="M720" i="3"/>
  <c r="U716" i="3"/>
  <c r="T716" i="3"/>
  <c r="K719" i="3"/>
  <c r="O718" i="3"/>
  <c r="P718" i="3" s="1"/>
  <c r="V718" i="3" s="1"/>
  <c r="O721" i="4" l="1"/>
  <c r="Z718" i="4"/>
  <c r="AA718" i="4" s="1"/>
  <c r="Y719" i="4"/>
  <c r="W719" i="3"/>
  <c r="X718" i="3"/>
  <c r="Y718" i="3" s="1"/>
  <c r="Q719" i="4"/>
  <c r="R719" i="4" s="1"/>
  <c r="X719" i="4" s="1"/>
  <c r="K720" i="4"/>
  <c r="S720" i="4" s="1"/>
  <c r="M721" i="4"/>
  <c r="W717" i="4"/>
  <c r="V717" i="4"/>
  <c r="M721" i="3"/>
  <c r="U717" i="3"/>
  <c r="T717" i="3"/>
  <c r="K720" i="3"/>
  <c r="O719" i="3"/>
  <c r="P719" i="3" s="1"/>
  <c r="V719" i="3" s="1"/>
  <c r="Q719" i="3"/>
  <c r="Y720" i="4" l="1"/>
  <c r="Z719" i="4"/>
  <c r="AA719" i="4" s="1"/>
  <c r="O722" i="4"/>
  <c r="W720" i="3"/>
  <c r="X719" i="3"/>
  <c r="Y719" i="3" s="1"/>
  <c r="M722" i="4"/>
  <c r="Q720" i="4"/>
  <c r="R720" i="4" s="1"/>
  <c r="X720" i="4" s="1"/>
  <c r="K721" i="4"/>
  <c r="S721" i="4" s="1"/>
  <c r="V718" i="4"/>
  <c r="W718" i="4"/>
  <c r="O720" i="3"/>
  <c r="P720" i="3" s="1"/>
  <c r="V720" i="3" s="1"/>
  <c r="K721" i="3"/>
  <c r="Q721" i="3" s="1"/>
  <c r="Q720" i="3"/>
  <c r="U718" i="3"/>
  <c r="T718" i="3"/>
  <c r="M722" i="3"/>
  <c r="O723" i="4" l="1"/>
  <c r="Y721" i="4"/>
  <c r="Z720" i="4"/>
  <c r="AA720" i="4" s="1"/>
  <c r="X720" i="3"/>
  <c r="Y720" i="3" s="1"/>
  <c r="W721" i="3"/>
  <c r="K722" i="4"/>
  <c r="S722" i="4" s="1"/>
  <c r="Q721" i="4"/>
  <c r="R721" i="4" s="1"/>
  <c r="X721" i="4" s="1"/>
  <c r="M723" i="4"/>
  <c r="V719" i="4"/>
  <c r="W719" i="4"/>
  <c r="M723" i="3"/>
  <c r="K722" i="3"/>
  <c r="O721" i="3"/>
  <c r="P721" i="3" s="1"/>
  <c r="V721" i="3" s="1"/>
  <c r="T719" i="3"/>
  <c r="U719" i="3"/>
  <c r="Z721" i="4" l="1"/>
  <c r="AA721" i="4" s="1"/>
  <c r="Y722" i="4"/>
  <c r="O724" i="4"/>
  <c r="X721" i="3"/>
  <c r="Y721" i="3" s="1"/>
  <c r="W722" i="3"/>
  <c r="M724" i="4"/>
  <c r="W720" i="4"/>
  <c r="V720" i="4"/>
  <c r="K723" i="4"/>
  <c r="S723" i="4" s="1"/>
  <c r="Q722" i="4"/>
  <c r="R722" i="4" s="1"/>
  <c r="X722" i="4" s="1"/>
  <c r="M724" i="3"/>
  <c r="K723" i="3"/>
  <c r="O722" i="3"/>
  <c r="P722" i="3" s="1"/>
  <c r="V722" i="3" s="1"/>
  <c r="U720" i="3"/>
  <c r="T720" i="3"/>
  <c r="Q722" i="3"/>
  <c r="O725" i="4" l="1"/>
  <c r="Z722" i="4"/>
  <c r="AA722" i="4" s="1"/>
  <c r="Y723" i="4"/>
  <c r="X722" i="3"/>
  <c r="Y722" i="3" s="1"/>
  <c r="W723" i="3"/>
  <c r="Q723" i="4"/>
  <c r="R723" i="4" s="1"/>
  <c r="X723" i="4" s="1"/>
  <c r="K724" i="4"/>
  <c r="S724" i="4" s="1"/>
  <c r="W721" i="4"/>
  <c r="V721" i="4"/>
  <c r="M725" i="4"/>
  <c r="K724" i="3"/>
  <c r="O723" i="3"/>
  <c r="P723" i="3" s="1"/>
  <c r="V723" i="3" s="1"/>
  <c r="Q723" i="3"/>
  <c r="M725" i="3"/>
  <c r="U721" i="3"/>
  <c r="T721" i="3"/>
  <c r="Y724" i="4" l="1"/>
  <c r="Z723" i="4"/>
  <c r="AA723" i="4" s="1"/>
  <c r="O726" i="4"/>
  <c r="W724" i="3"/>
  <c r="X723" i="3"/>
  <c r="Y723" i="3" s="1"/>
  <c r="V722" i="4"/>
  <c r="W722" i="4"/>
  <c r="M726" i="4"/>
  <c r="Q724" i="4"/>
  <c r="R724" i="4" s="1"/>
  <c r="X724" i="4" s="1"/>
  <c r="K725" i="4"/>
  <c r="O724" i="3"/>
  <c r="P724" i="3" s="1"/>
  <c r="V724" i="3" s="1"/>
  <c r="K725" i="3"/>
  <c r="Q725" i="3" s="1"/>
  <c r="Q724" i="3"/>
  <c r="U722" i="3"/>
  <c r="T722" i="3"/>
  <c r="M726" i="3"/>
  <c r="O727" i="4" l="1"/>
  <c r="S725" i="4"/>
  <c r="Y725" i="4"/>
  <c r="Z724" i="4"/>
  <c r="AA724" i="4" s="1"/>
  <c r="X724" i="3"/>
  <c r="Y724" i="3" s="1"/>
  <c r="W725" i="3"/>
  <c r="V723" i="4"/>
  <c r="W723" i="4"/>
  <c r="K726" i="4"/>
  <c r="S726" i="4" s="1"/>
  <c r="Q725" i="4"/>
  <c r="R725" i="4" s="1"/>
  <c r="X725" i="4" s="1"/>
  <c r="M727" i="4"/>
  <c r="M727" i="3"/>
  <c r="T723" i="3"/>
  <c r="U723" i="3"/>
  <c r="K726" i="3"/>
  <c r="O725" i="3"/>
  <c r="P725" i="3" s="1"/>
  <c r="V725" i="3" s="1"/>
  <c r="O728" i="4" l="1"/>
  <c r="Z725" i="4"/>
  <c r="AA725" i="4" s="1"/>
  <c r="Y726" i="4"/>
  <c r="X725" i="3"/>
  <c r="Y725" i="3" s="1"/>
  <c r="W726" i="3"/>
  <c r="W724" i="4"/>
  <c r="V724" i="4"/>
  <c r="M728" i="4"/>
  <c r="K727" i="4"/>
  <c r="S727" i="4" s="1"/>
  <c r="Q726" i="4"/>
  <c r="R726" i="4" s="1"/>
  <c r="X726" i="4" s="1"/>
  <c r="K727" i="3"/>
  <c r="O726" i="3"/>
  <c r="P726" i="3" s="1"/>
  <c r="V726" i="3" s="1"/>
  <c r="M728" i="3"/>
  <c r="U724" i="3"/>
  <c r="T724" i="3"/>
  <c r="Q726" i="3"/>
  <c r="O729" i="4" l="1"/>
  <c r="Z726" i="4"/>
  <c r="AA726" i="4" s="1"/>
  <c r="Y727" i="4"/>
  <c r="X726" i="3"/>
  <c r="Y726" i="3" s="1"/>
  <c r="W727" i="3"/>
  <c r="Q727" i="4"/>
  <c r="R727" i="4" s="1"/>
  <c r="X727" i="4" s="1"/>
  <c r="K728" i="4"/>
  <c r="S728" i="4" s="1"/>
  <c r="W725" i="4"/>
  <c r="V725" i="4"/>
  <c r="M729" i="4"/>
  <c r="U725" i="3"/>
  <c r="T725" i="3"/>
  <c r="M729" i="3"/>
  <c r="K728" i="3"/>
  <c r="O727" i="3"/>
  <c r="P727" i="3" s="1"/>
  <c r="V727" i="3" s="1"/>
  <c r="Q727" i="3"/>
  <c r="O730" i="4" l="1"/>
  <c r="Y728" i="4"/>
  <c r="Z727" i="4"/>
  <c r="AA727" i="4" s="1"/>
  <c r="W728" i="3"/>
  <c r="X727" i="3"/>
  <c r="Y727" i="3" s="1"/>
  <c r="T727" i="3" s="1"/>
  <c r="V726" i="4"/>
  <c r="W726" i="4"/>
  <c r="Q728" i="4"/>
  <c r="R728" i="4" s="1"/>
  <c r="X728" i="4" s="1"/>
  <c r="K729" i="4"/>
  <c r="S729" i="4" s="1"/>
  <c r="M730" i="4"/>
  <c r="U726" i="3"/>
  <c r="T726" i="3"/>
  <c r="U727" i="3"/>
  <c r="M730" i="3"/>
  <c r="O728" i="3"/>
  <c r="P728" i="3" s="1"/>
  <c r="V728" i="3" s="1"/>
  <c r="K729" i="3"/>
  <c r="Q728" i="3"/>
  <c r="Y729" i="4" l="1"/>
  <c r="Z728" i="4"/>
  <c r="AA728" i="4" s="1"/>
  <c r="O731" i="4"/>
  <c r="W729" i="3"/>
  <c r="X728" i="3"/>
  <c r="Y728" i="3" s="1"/>
  <c r="M731" i="4"/>
  <c r="V727" i="4"/>
  <c r="W727" i="4"/>
  <c r="K730" i="4"/>
  <c r="Q729" i="4"/>
  <c r="R729" i="4" s="1"/>
  <c r="X729" i="4" s="1"/>
  <c r="K730" i="3"/>
  <c r="O729" i="3"/>
  <c r="P729" i="3" s="1"/>
  <c r="V729" i="3" s="1"/>
  <c r="Q729" i="3"/>
  <c r="M731" i="3"/>
  <c r="Q730" i="3"/>
  <c r="O732" i="4" l="1"/>
  <c r="S730" i="4"/>
  <c r="Z729" i="4"/>
  <c r="AA729" i="4" s="1"/>
  <c r="Y730" i="4"/>
  <c r="T728" i="3"/>
  <c r="U728" i="3"/>
  <c r="X729" i="3"/>
  <c r="Y729" i="3" s="1"/>
  <c r="W730" i="3"/>
  <c r="K731" i="4"/>
  <c r="S731" i="4" s="1"/>
  <c r="Q730" i="4"/>
  <c r="R730" i="4" s="1"/>
  <c r="X730" i="4" s="1"/>
  <c r="W728" i="4"/>
  <c r="V728" i="4"/>
  <c r="M732" i="4"/>
  <c r="M732" i="3"/>
  <c r="O730" i="3"/>
  <c r="P730" i="3" s="1"/>
  <c r="V730" i="3" s="1"/>
  <c r="K731" i="3"/>
  <c r="Z730" i="4" l="1"/>
  <c r="AA730" i="4" s="1"/>
  <c r="Y731" i="4"/>
  <c r="O733" i="4"/>
  <c r="W731" i="3"/>
  <c r="X730" i="3"/>
  <c r="Y730" i="3" s="1"/>
  <c r="U729" i="3"/>
  <c r="T729" i="3"/>
  <c r="W729" i="4"/>
  <c r="V729" i="4"/>
  <c r="M733" i="4"/>
  <c r="Q731" i="4"/>
  <c r="R731" i="4" s="1"/>
  <c r="X731" i="4" s="1"/>
  <c r="K732" i="4"/>
  <c r="S732" i="4" s="1"/>
  <c r="K732" i="3"/>
  <c r="O731" i="3"/>
  <c r="P731" i="3" s="1"/>
  <c r="V731" i="3" s="1"/>
  <c r="Q731" i="3"/>
  <c r="M733" i="3"/>
  <c r="Q732" i="3"/>
  <c r="O734" i="4" l="1"/>
  <c r="Y732" i="4"/>
  <c r="Z731" i="4"/>
  <c r="AA731" i="4" s="1"/>
  <c r="U730" i="3"/>
  <c r="T730" i="3"/>
  <c r="W732" i="3"/>
  <c r="X731" i="3"/>
  <c r="Y731" i="3" s="1"/>
  <c r="V730" i="4"/>
  <c r="W730" i="4"/>
  <c r="M734" i="4"/>
  <c r="Q732" i="4"/>
  <c r="R732" i="4" s="1"/>
  <c r="X732" i="4" s="1"/>
  <c r="K733" i="4"/>
  <c r="S733" i="4" s="1"/>
  <c r="M734" i="3"/>
  <c r="O732" i="3"/>
  <c r="P732" i="3" s="1"/>
  <c r="V732" i="3" s="1"/>
  <c r="K733" i="3"/>
  <c r="Y733" i="4" l="1"/>
  <c r="Z732" i="4"/>
  <c r="AA732" i="4" s="1"/>
  <c r="O735" i="4"/>
  <c r="U731" i="3"/>
  <c r="T731" i="3"/>
  <c r="W733" i="3"/>
  <c r="X732" i="3"/>
  <c r="Y732" i="3" s="1"/>
  <c r="M735" i="4"/>
  <c r="K734" i="4"/>
  <c r="Q733" i="4"/>
  <c r="R733" i="4" s="1"/>
  <c r="X733" i="4" s="1"/>
  <c r="V731" i="4"/>
  <c r="W731" i="4"/>
  <c r="K734" i="3"/>
  <c r="Q734" i="3" s="1"/>
  <c r="O733" i="3"/>
  <c r="P733" i="3" s="1"/>
  <c r="V733" i="3" s="1"/>
  <c r="Q733" i="3"/>
  <c r="M735" i="3"/>
  <c r="O736" i="4" l="1"/>
  <c r="S734" i="4"/>
  <c r="Z733" i="4"/>
  <c r="AA733" i="4" s="1"/>
  <c r="Y734" i="4"/>
  <c r="T732" i="3"/>
  <c r="U732" i="3"/>
  <c r="X733" i="3"/>
  <c r="Y733" i="3" s="1"/>
  <c r="W734" i="3"/>
  <c r="W732" i="4"/>
  <c r="V732" i="4"/>
  <c r="K735" i="4"/>
  <c r="S735" i="4" s="1"/>
  <c r="Q734" i="4"/>
  <c r="R734" i="4" s="1"/>
  <c r="X734" i="4" s="1"/>
  <c r="M736" i="4"/>
  <c r="M736" i="3"/>
  <c r="O734" i="3"/>
  <c r="P734" i="3" s="1"/>
  <c r="V734" i="3" s="1"/>
  <c r="K735" i="3"/>
  <c r="Z734" i="4" l="1"/>
  <c r="AA734" i="4" s="1"/>
  <c r="Y735" i="4"/>
  <c r="O737" i="4"/>
  <c r="W735" i="3"/>
  <c r="X734" i="3"/>
  <c r="Y734" i="3" s="1"/>
  <c r="U733" i="3"/>
  <c r="T733" i="3"/>
  <c r="W733" i="4"/>
  <c r="V733" i="4"/>
  <c r="Q735" i="4"/>
  <c r="R735" i="4" s="1"/>
  <c r="X735" i="4" s="1"/>
  <c r="K736" i="4"/>
  <c r="S736" i="4" s="1"/>
  <c r="M737" i="4"/>
  <c r="K736" i="3"/>
  <c r="Q736" i="3" s="1"/>
  <c r="O735" i="3"/>
  <c r="P735" i="3" s="1"/>
  <c r="V735" i="3" s="1"/>
  <c r="Q735" i="3"/>
  <c r="M737" i="3"/>
  <c r="O738" i="4" l="1"/>
  <c r="Y736" i="4"/>
  <c r="Z735" i="4"/>
  <c r="AA735" i="4" s="1"/>
  <c r="U734" i="3"/>
  <c r="T734" i="3"/>
  <c r="W736" i="3"/>
  <c r="X735" i="3"/>
  <c r="Y735" i="3" s="1"/>
  <c r="Q736" i="4"/>
  <c r="R736" i="4" s="1"/>
  <c r="X736" i="4" s="1"/>
  <c r="K737" i="4"/>
  <c r="S737" i="4" s="1"/>
  <c r="V734" i="4"/>
  <c r="W734" i="4"/>
  <c r="M738" i="4"/>
  <c r="M738" i="3"/>
  <c r="O736" i="3"/>
  <c r="P736" i="3" s="1"/>
  <c r="V736" i="3" s="1"/>
  <c r="K737" i="3"/>
  <c r="Y737" i="4" l="1"/>
  <c r="Z736" i="4"/>
  <c r="AA736" i="4" s="1"/>
  <c r="O739" i="4"/>
  <c r="T735" i="3"/>
  <c r="U735" i="3"/>
  <c r="X736" i="3"/>
  <c r="Y736" i="3" s="1"/>
  <c r="W737" i="3"/>
  <c r="M739" i="4"/>
  <c r="V735" i="4"/>
  <c r="W735" i="4"/>
  <c r="K738" i="4"/>
  <c r="S738" i="4" s="1"/>
  <c r="Q737" i="4"/>
  <c r="R737" i="4" s="1"/>
  <c r="X737" i="4" s="1"/>
  <c r="K738" i="3"/>
  <c r="O737" i="3"/>
  <c r="P737" i="3" s="1"/>
  <c r="V737" i="3" s="1"/>
  <c r="Q737" i="3"/>
  <c r="M739" i="3"/>
  <c r="Q738" i="3"/>
  <c r="O740" i="4" l="1"/>
  <c r="Z737" i="4"/>
  <c r="AA737" i="4" s="1"/>
  <c r="Y738" i="4"/>
  <c r="W738" i="3"/>
  <c r="X737" i="3"/>
  <c r="Y737" i="3" s="1"/>
  <c r="U736" i="3"/>
  <c r="T736" i="3"/>
  <c r="K739" i="4"/>
  <c r="S739" i="4" s="1"/>
  <c r="Q738" i="4"/>
  <c r="R738" i="4" s="1"/>
  <c r="X738" i="4" s="1"/>
  <c r="W736" i="4"/>
  <c r="V736" i="4"/>
  <c r="M740" i="4"/>
  <c r="M740" i="3"/>
  <c r="O738" i="3"/>
  <c r="P738" i="3" s="1"/>
  <c r="V738" i="3" s="1"/>
  <c r="K739" i="3"/>
  <c r="O741" i="4" l="1"/>
  <c r="Z738" i="4"/>
  <c r="AA738" i="4" s="1"/>
  <c r="Y739" i="4"/>
  <c r="T737" i="3"/>
  <c r="U737" i="3"/>
  <c r="W739" i="3"/>
  <c r="X738" i="3"/>
  <c r="Y738" i="3" s="1"/>
  <c r="Q739" i="4"/>
  <c r="R739" i="4" s="1"/>
  <c r="X739" i="4" s="1"/>
  <c r="K740" i="4"/>
  <c r="S740" i="4" s="1"/>
  <c r="W737" i="4"/>
  <c r="V737" i="4"/>
  <c r="M741" i="4"/>
  <c r="K740" i="3"/>
  <c r="O739" i="3"/>
  <c r="P739" i="3" s="1"/>
  <c r="V739" i="3" s="1"/>
  <c r="Q739" i="3"/>
  <c r="M741" i="3"/>
  <c r="Q740" i="3"/>
  <c r="Y740" i="4" l="1"/>
  <c r="Z739" i="4"/>
  <c r="AA739" i="4" s="1"/>
  <c r="O742" i="4"/>
  <c r="U738" i="3"/>
  <c r="T738" i="3"/>
  <c r="W740" i="3"/>
  <c r="X739" i="3"/>
  <c r="Y739" i="3" s="1"/>
  <c r="M742" i="4"/>
  <c r="Q740" i="4"/>
  <c r="R740" i="4" s="1"/>
  <c r="X740" i="4" s="1"/>
  <c r="K741" i="4"/>
  <c r="V738" i="4"/>
  <c r="W738" i="4"/>
  <c r="M742" i="3"/>
  <c r="O740" i="3"/>
  <c r="P740" i="3" s="1"/>
  <c r="V740" i="3" s="1"/>
  <c r="K741" i="3"/>
  <c r="O743" i="4" l="1"/>
  <c r="S741" i="4"/>
  <c r="Y741" i="4"/>
  <c r="Z740" i="4"/>
  <c r="AA740" i="4" s="1"/>
  <c r="U739" i="3"/>
  <c r="T739" i="3"/>
  <c r="X740" i="3"/>
  <c r="Y740" i="3" s="1"/>
  <c r="W741" i="3"/>
  <c r="M743" i="4"/>
  <c r="V739" i="4"/>
  <c r="W739" i="4"/>
  <c r="K742" i="4"/>
  <c r="S742" i="4" s="1"/>
  <c r="Q741" i="4"/>
  <c r="R741" i="4" s="1"/>
  <c r="X741" i="4" s="1"/>
  <c r="K742" i="3"/>
  <c r="Q742" i="3" s="1"/>
  <c r="O741" i="3"/>
  <c r="P741" i="3" s="1"/>
  <c r="V741" i="3" s="1"/>
  <c r="Q741" i="3"/>
  <c r="M743" i="3"/>
  <c r="O744" i="4" l="1"/>
  <c r="Z741" i="4"/>
  <c r="AA741" i="4" s="1"/>
  <c r="Y742" i="4"/>
  <c r="X741" i="3"/>
  <c r="Y741" i="3" s="1"/>
  <c r="W742" i="3"/>
  <c r="U740" i="3"/>
  <c r="T740" i="3"/>
  <c r="K743" i="4"/>
  <c r="S743" i="4" s="1"/>
  <c r="Q742" i="4"/>
  <c r="R742" i="4" s="1"/>
  <c r="X742" i="4" s="1"/>
  <c r="M744" i="4"/>
  <c r="W740" i="4"/>
  <c r="V740" i="4"/>
  <c r="M744" i="3"/>
  <c r="O742" i="3"/>
  <c r="P742" i="3" s="1"/>
  <c r="V742" i="3" s="1"/>
  <c r="K743" i="3"/>
  <c r="Z742" i="4" l="1"/>
  <c r="AA742" i="4" s="1"/>
  <c r="Y743" i="4"/>
  <c r="O745" i="4"/>
  <c r="W743" i="3"/>
  <c r="X742" i="3"/>
  <c r="Y742" i="3" s="1"/>
  <c r="T741" i="3"/>
  <c r="U741" i="3"/>
  <c r="Q743" i="4"/>
  <c r="R743" i="4" s="1"/>
  <c r="X743" i="4" s="1"/>
  <c r="K744" i="4"/>
  <c r="S744" i="4" s="1"/>
  <c r="W741" i="4"/>
  <c r="V741" i="4"/>
  <c r="M745" i="4"/>
  <c r="K744" i="3"/>
  <c r="O743" i="3"/>
  <c r="P743" i="3" s="1"/>
  <c r="V743" i="3" s="1"/>
  <c r="Q743" i="3"/>
  <c r="M745" i="3"/>
  <c r="Q744" i="3"/>
  <c r="O746" i="4" l="1"/>
  <c r="Y744" i="4"/>
  <c r="Z743" i="4"/>
  <c r="AA743" i="4" s="1"/>
  <c r="U742" i="3"/>
  <c r="T742" i="3"/>
  <c r="X743" i="3"/>
  <c r="Y743" i="3" s="1"/>
  <c r="W744" i="3"/>
  <c r="V742" i="4"/>
  <c r="W742" i="4"/>
  <c r="Q744" i="4"/>
  <c r="R744" i="4" s="1"/>
  <c r="X744" i="4" s="1"/>
  <c r="K745" i="4"/>
  <c r="S745" i="4" s="1"/>
  <c r="M746" i="4"/>
  <c r="M746" i="3"/>
  <c r="O744" i="3"/>
  <c r="P744" i="3" s="1"/>
  <c r="V744" i="3" s="1"/>
  <c r="K745" i="3"/>
  <c r="Y745" i="4" l="1"/>
  <c r="Z744" i="4"/>
  <c r="AA744" i="4" s="1"/>
  <c r="O747" i="4"/>
  <c r="X744" i="3"/>
  <c r="Y744" i="3" s="1"/>
  <c r="W745" i="3"/>
  <c r="T743" i="3"/>
  <c r="U743" i="3"/>
  <c r="K746" i="4"/>
  <c r="S746" i="4" s="1"/>
  <c r="Q745" i="4"/>
  <c r="R745" i="4" s="1"/>
  <c r="X745" i="4" s="1"/>
  <c r="M747" i="4"/>
  <c r="V743" i="4"/>
  <c r="W743" i="4"/>
  <c r="K746" i="3"/>
  <c r="O745" i="3"/>
  <c r="P745" i="3" s="1"/>
  <c r="V745" i="3" s="1"/>
  <c r="Q745" i="3"/>
  <c r="M747" i="3"/>
  <c r="Q746" i="3"/>
  <c r="O748" i="4" l="1"/>
  <c r="Z745" i="4"/>
  <c r="AA745" i="4" s="1"/>
  <c r="Y746" i="4"/>
  <c r="X745" i="3"/>
  <c r="Y745" i="3" s="1"/>
  <c r="W746" i="3"/>
  <c r="U744" i="3"/>
  <c r="T744" i="3"/>
  <c r="M748" i="4"/>
  <c r="W744" i="4"/>
  <c r="V744" i="4"/>
  <c r="K747" i="4"/>
  <c r="S747" i="4" s="1"/>
  <c r="Q746" i="4"/>
  <c r="R746" i="4" s="1"/>
  <c r="X746" i="4" s="1"/>
  <c r="M748" i="3"/>
  <c r="O746" i="3"/>
  <c r="P746" i="3" s="1"/>
  <c r="V746" i="3" s="1"/>
  <c r="K747" i="3"/>
  <c r="O749" i="4" l="1"/>
  <c r="Z746" i="4"/>
  <c r="AA746" i="4" s="1"/>
  <c r="Y747" i="4"/>
  <c r="W747" i="3"/>
  <c r="X746" i="3"/>
  <c r="Y746" i="3" s="1"/>
  <c r="T745" i="3"/>
  <c r="U745" i="3"/>
  <c r="M749" i="4"/>
  <c r="Q747" i="4"/>
  <c r="R747" i="4" s="1"/>
  <c r="X747" i="4" s="1"/>
  <c r="K748" i="4"/>
  <c r="S748" i="4" s="1"/>
  <c r="W745" i="4"/>
  <c r="V745" i="4"/>
  <c r="K748" i="3"/>
  <c r="Q748" i="3" s="1"/>
  <c r="O747" i="3"/>
  <c r="P747" i="3" s="1"/>
  <c r="V747" i="3" s="1"/>
  <c r="Q747" i="3"/>
  <c r="M749" i="3"/>
  <c r="Y748" i="4" l="1"/>
  <c r="Z747" i="4"/>
  <c r="AA747" i="4" s="1"/>
  <c r="O750" i="4"/>
  <c r="U746" i="3"/>
  <c r="T746" i="3"/>
  <c r="X747" i="3"/>
  <c r="Y747" i="3" s="1"/>
  <c r="W748" i="3"/>
  <c r="Q748" i="4"/>
  <c r="R748" i="4" s="1"/>
  <c r="X748" i="4" s="1"/>
  <c r="K749" i="4"/>
  <c r="V746" i="4"/>
  <c r="W746" i="4"/>
  <c r="M750" i="4"/>
  <c r="M750" i="3"/>
  <c r="O748" i="3"/>
  <c r="P748" i="3" s="1"/>
  <c r="V748" i="3" s="1"/>
  <c r="K749" i="3"/>
  <c r="O751" i="4" l="1"/>
  <c r="S749" i="4"/>
  <c r="Y749" i="4"/>
  <c r="Z748" i="4"/>
  <c r="AA748" i="4" s="1"/>
  <c r="X748" i="3"/>
  <c r="Y748" i="3" s="1"/>
  <c r="W749" i="3"/>
  <c r="U747" i="3"/>
  <c r="T747" i="3"/>
  <c r="K750" i="4"/>
  <c r="S750" i="4" s="1"/>
  <c r="Q749" i="4"/>
  <c r="R749" i="4" s="1"/>
  <c r="X749" i="4" s="1"/>
  <c r="V747" i="4"/>
  <c r="W747" i="4"/>
  <c r="M751" i="4"/>
  <c r="K750" i="3"/>
  <c r="Q750" i="3" s="1"/>
  <c r="O749" i="3"/>
  <c r="P749" i="3" s="1"/>
  <c r="V749" i="3" s="1"/>
  <c r="Q749" i="3"/>
  <c r="M751" i="3"/>
  <c r="O752" i="4" l="1"/>
  <c r="Z749" i="4"/>
  <c r="AA749" i="4" s="1"/>
  <c r="Y750" i="4"/>
  <c r="X749" i="3"/>
  <c r="Y749" i="3" s="1"/>
  <c r="W750" i="3"/>
  <c r="T748" i="3"/>
  <c r="U748" i="3"/>
  <c r="M752" i="4"/>
  <c r="W748" i="4"/>
  <c r="V748" i="4"/>
  <c r="K751" i="4"/>
  <c r="S751" i="4" s="1"/>
  <c r="Q750" i="4"/>
  <c r="R750" i="4" s="1"/>
  <c r="X750" i="4" s="1"/>
  <c r="M752" i="3"/>
  <c r="O750" i="3"/>
  <c r="P750" i="3" s="1"/>
  <c r="V750" i="3" s="1"/>
  <c r="K751" i="3"/>
  <c r="O753" i="4" l="1"/>
  <c r="Z750" i="4"/>
  <c r="AA750" i="4" s="1"/>
  <c r="Y751" i="4"/>
  <c r="W751" i="3"/>
  <c r="X750" i="3"/>
  <c r="Y750" i="3" s="1"/>
  <c r="T749" i="3"/>
  <c r="U749" i="3"/>
  <c r="W749" i="4"/>
  <c r="V749" i="4"/>
  <c r="M753" i="4"/>
  <c r="Q751" i="4"/>
  <c r="R751" i="4" s="1"/>
  <c r="X751" i="4" s="1"/>
  <c r="K752" i="4"/>
  <c r="S752" i="4" s="1"/>
  <c r="K752" i="3"/>
  <c r="O751" i="3"/>
  <c r="P751" i="3" s="1"/>
  <c r="V751" i="3" s="1"/>
  <c r="Q751" i="3"/>
  <c r="M753" i="3"/>
  <c r="Q752" i="3"/>
  <c r="Y752" i="4" l="1"/>
  <c r="Z751" i="4"/>
  <c r="AA751" i="4" s="1"/>
  <c r="O754" i="4"/>
  <c r="U750" i="3"/>
  <c r="T750" i="3"/>
  <c r="W752" i="3"/>
  <c r="X751" i="3"/>
  <c r="Y751" i="3" s="1"/>
  <c r="V750" i="4"/>
  <c r="W750" i="4"/>
  <c r="Q752" i="4"/>
  <c r="R752" i="4" s="1"/>
  <c r="X752" i="4" s="1"/>
  <c r="K753" i="4"/>
  <c r="S753" i="4" s="1"/>
  <c r="M754" i="4"/>
  <c r="M754" i="3"/>
  <c r="O752" i="3"/>
  <c r="P752" i="3" s="1"/>
  <c r="V752" i="3" s="1"/>
  <c r="K753" i="3"/>
  <c r="O755" i="4" l="1"/>
  <c r="Z752" i="4"/>
  <c r="AA752" i="4" s="1"/>
  <c r="Y753" i="4"/>
  <c r="U751" i="3"/>
  <c r="T751" i="3"/>
  <c r="X752" i="3"/>
  <c r="Y752" i="3" s="1"/>
  <c r="W753" i="3"/>
  <c r="K754" i="4"/>
  <c r="S754" i="4" s="1"/>
  <c r="Q753" i="4"/>
  <c r="R753" i="4" s="1"/>
  <c r="X753" i="4" s="1"/>
  <c r="V751" i="4"/>
  <c r="W751" i="4"/>
  <c r="M755" i="4"/>
  <c r="M755" i="3"/>
  <c r="K754" i="3"/>
  <c r="O753" i="3"/>
  <c r="P753" i="3" s="1"/>
  <c r="V753" i="3" s="1"/>
  <c r="Q753" i="3"/>
  <c r="O756" i="4" l="1"/>
  <c r="Y754" i="4"/>
  <c r="Z753" i="4"/>
  <c r="AA753" i="4" s="1"/>
  <c r="W754" i="3"/>
  <c r="X753" i="3"/>
  <c r="Y753" i="3" s="1"/>
  <c r="U752" i="3"/>
  <c r="T752" i="3"/>
  <c r="W752" i="4"/>
  <c r="V752" i="4"/>
  <c r="M756" i="4"/>
  <c r="K755" i="4"/>
  <c r="S755" i="4" s="1"/>
  <c r="Q754" i="4"/>
  <c r="R754" i="4" s="1"/>
  <c r="X754" i="4" s="1"/>
  <c r="O754" i="3"/>
  <c r="P754" i="3" s="1"/>
  <c r="V754" i="3" s="1"/>
  <c r="K755" i="3"/>
  <c r="Q755" i="3" s="1"/>
  <c r="Q754" i="3"/>
  <c r="M756" i="3"/>
  <c r="Y755" i="4" l="1"/>
  <c r="Z754" i="4"/>
  <c r="AA754" i="4" s="1"/>
  <c r="O757" i="4"/>
  <c r="T753" i="3"/>
  <c r="U753" i="3"/>
  <c r="W755" i="3"/>
  <c r="X754" i="3"/>
  <c r="Y754" i="3" s="1"/>
  <c r="M757" i="4"/>
  <c r="Q755" i="4"/>
  <c r="R755" i="4" s="1"/>
  <c r="X755" i="4" s="1"/>
  <c r="K756" i="4"/>
  <c r="W753" i="4"/>
  <c r="V753" i="4"/>
  <c r="M757" i="3"/>
  <c r="K756" i="3"/>
  <c r="O755" i="3"/>
  <c r="P755" i="3" s="1"/>
  <c r="V755" i="3" s="1"/>
  <c r="O758" i="4" l="1"/>
  <c r="S756" i="4"/>
  <c r="Z755" i="4"/>
  <c r="AA755" i="4" s="1"/>
  <c r="Y756" i="4"/>
  <c r="T754" i="3"/>
  <c r="U754" i="3"/>
  <c r="W756" i="3"/>
  <c r="X755" i="3"/>
  <c r="Y755" i="3" s="1"/>
  <c r="Q756" i="4"/>
  <c r="R756" i="4" s="1"/>
  <c r="X756" i="4" s="1"/>
  <c r="K757" i="4"/>
  <c r="S757" i="4" s="1"/>
  <c r="V754" i="4"/>
  <c r="W754" i="4"/>
  <c r="M758" i="4"/>
  <c r="O756" i="3"/>
  <c r="P756" i="3" s="1"/>
  <c r="V756" i="3" s="1"/>
  <c r="K757" i="3"/>
  <c r="Q757" i="3" s="1"/>
  <c r="M758" i="3"/>
  <c r="Q756" i="3"/>
  <c r="Z756" i="4" l="1"/>
  <c r="AA756" i="4" s="1"/>
  <c r="Y757" i="4"/>
  <c r="O759" i="4"/>
  <c r="U755" i="3"/>
  <c r="T755" i="3"/>
  <c r="X756" i="3"/>
  <c r="Y756" i="3" s="1"/>
  <c r="W757" i="3"/>
  <c r="M759" i="4"/>
  <c r="K758" i="4"/>
  <c r="S758" i="4" s="1"/>
  <c r="Q757" i="4"/>
  <c r="R757" i="4" s="1"/>
  <c r="X757" i="4" s="1"/>
  <c r="V755" i="4"/>
  <c r="W755" i="4"/>
  <c r="M759" i="3"/>
  <c r="K758" i="3"/>
  <c r="O757" i="3"/>
  <c r="P757" i="3" s="1"/>
  <c r="V757" i="3" s="1"/>
  <c r="O760" i="4" l="1"/>
  <c r="Y758" i="4"/>
  <c r="Z757" i="4"/>
  <c r="AA757" i="4" s="1"/>
  <c r="X757" i="3"/>
  <c r="Y757" i="3" s="1"/>
  <c r="W758" i="3"/>
  <c r="U756" i="3"/>
  <c r="T756" i="3"/>
  <c r="M760" i="4"/>
  <c r="K759" i="4"/>
  <c r="S759" i="4" s="1"/>
  <c r="Q758" i="4"/>
  <c r="R758" i="4" s="1"/>
  <c r="X758" i="4" s="1"/>
  <c r="W756" i="4"/>
  <c r="V756" i="4"/>
  <c r="M760" i="3"/>
  <c r="O758" i="3"/>
  <c r="P758" i="3" s="1"/>
  <c r="V758" i="3" s="1"/>
  <c r="K759" i="3"/>
  <c r="Q758" i="3"/>
  <c r="Y759" i="4" l="1"/>
  <c r="Z758" i="4"/>
  <c r="AA758" i="4" s="1"/>
  <c r="O761" i="4"/>
  <c r="W759" i="3"/>
  <c r="X758" i="3"/>
  <c r="Y758" i="3" s="1"/>
  <c r="T757" i="3"/>
  <c r="U757" i="3"/>
  <c r="Q759" i="4"/>
  <c r="R759" i="4" s="1"/>
  <c r="X759" i="4" s="1"/>
  <c r="K760" i="4"/>
  <c r="M761" i="4"/>
  <c r="W757" i="4"/>
  <c r="V757" i="4"/>
  <c r="K760" i="3"/>
  <c r="O759" i="3"/>
  <c r="P759" i="3" s="1"/>
  <c r="V759" i="3" s="1"/>
  <c r="Q759" i="3"/>
  <c r="M761" i="3"/>
  <c r="Q760" i="3"/>
  <c r="O762" i="4" l="1"/>
  <c r="S760" i="4"/>
  <c r="Z759" i="4"/>
  <c r="AA759" i="4" s="1"/>
  <c r="Y760" i="4"/>
  <c r="U758" i="3"/>
  <c r="T758" i="3"/>
  <c r="X759" i="3"/>
  <c r="Y759" i="3" s="1"/>
  <c r="W760" i="3"/>
  <c r="M762" i="4"/>
  <c r="Q760" i="4"/>
  <c r="R760" i="4" s="1"/>
  <c r="X760" i="4" s="1"/>
  <c r="K761" i="4"/>
  <c r="S761" i="4" s="1"/>
  <c r="V758" i="4"/>
  <c r="W758" i="4"/>
  <c r="M762" i="3"/>
  <c r="O760" i="3"/>
  <c r="P760" i="3" s="1"/>
  <c r="V760" i="3" s="1"/>
  <c r="K761" i="3"/>
  <c r="Z760" i="4" l="1"/>
  <c r="AA760" i="4" s="1"/>
  <c r="Y761" i="4"/>
  <c r="O763" i="4"/>
  <c r="X760" i="3"/>
  <c r="Y760" i="3" s="1"/>
  <c r="W761" i="3"/>
  <c r="U759" i="3"/>
  <c r="T759" i="3"/>
  <c r="M763" i="4"/>
  <c r="K762" i="4"/>
  <c r="S762" i="4" s="1"/>
  <c r="Q761" i="4"/>
  <c r="R761" i="4" s="1"/>
  <c r="X761" i="4" s="1"/>
  <c r="V759" i="4"/>
  <c r="W759" i="4"/>
  <c r="K762" i="3"/>
  <c r="Q762" i="3" s="1"/>
  <c r="O761" i="3"/>
  <c r="P761" i="3" s="1"/>
  <c r="V761" i="3" s="1"/>
  <c r="Q761" i="3"/>
  <c r="M763" i="3"/>
  <c r="O764" i="4" l="1"/>
  <c r="Y762" i="4"/>
  <c r="Z761" i="4"/>
  <c r="AA761" i="4" s="1"/>
  <c r="X761" i="3"/>
  <c r="Y761" i="3" s="1"/>
  <c r="W762" i="3"/>
  <c r="U760" i="3"/>
  <c r="T760" i="3"/>
  <c r="K763" i="4"/>
  <c r="S763" i="4" s="1"/>
  <c r="Q762" i="4"/>
  <c r="R762" i="4" s="1"/>
  <c r="X762" i="4" s="1"/>
  <c r="W760" i="4"/>
  <c r="V760" i="4"/>
  <c r="M764" i="4"/>
  <c r="M764" i="3"/>
  <c r="O762" i="3"/>
  <c r="P762" i="3" s="1"/>
  <c r="V762" i="3" s="1"/>
  <c r="K763" i="3"/>
  <c r="Y763" i="4" l="1"/>
  <c r="Z762" i="4"/>
  <c r="AA762" i="4" s="1"/>
  <c r="O765" i="4"/>
  <c r="W763" i="3"/>
  <c r="X762" i="3"/>
  <c r="Y762" i="3" s="1"/>
  <c r="T761" i="3"/>
  <c r="U761" i="3"/>
  <c r="W761" i="4"/>
  <c r="V761" i="4"/>
  <c r="M765" i="4"/>
  <c r="Q763" i="4"/>
  <c r="R763" i="4" s="1"/>
  <c r="X763" i="4" s="1"/>
  <c r="K764" i="4"/>
  <c r="S764" i="4" s="1"/>
  <c r="K764" i="3"/>
  <c r="O763" i="3"/>
  <c r="P763" i="3" s="1"/>
  <c r="V763" i="3" s="1"/>
  <c r="Q763" i="3"/>
  <c r="M765" i="3"/>
  <c r="Q764" i="3"/>
  <c r="O766" i="4" l="1"/>
  <c r="Z763" i="4"/>
  <c r="AA763" i="4" s="1"/>
  <c r="Y764" i="4"/>
  <c r="U762" i="3"/>
  <c r="T762" i="3"/>
  <c r="X763" i="3"/>
  <c r="Y763" i="3" s="1"/>
  <c r="W764" i="3"/>
  <c r="V762" i="4"/>
  <c r="W762" i="4"/>
  <c r="M766" i="4"/>
  <c r="Q764" i="4"/>
  <c r="R764" i="4" s="1"/>
  <c r="X764" i="4" s="1"/>
  <c r="K765" i="4"/>
  <c r="S765" i="4" s="1"/>
  <c r="M766" i="3"/>
  <c r="O764" i="3"/>
  <c r="P764" i="3" s="1"/>
  <c r="V764" i="3" s="1"/>
  <c r="K765" i="3"/>
  <c r="O767" i="4" l="1"/>
  <c r="Z764" i="4"/>
  <c r="AA764" i="4" s="1"/>
  <c r="Y765" i="4"/>
  <c r="X764" i="3"/>
  <c r="Y764" i="3" s="1"/>
  <c r="W765" i="3"/>
  <c r="U763" i="3"/>
  <c r="T763" i="3"/>
  <c r="V763" i="4"/>
  <c r="W763" i="4"/>
  <c r="K766" i="4"/>
  <c r="S766" i="4" s="1"/>
  <c r="Q765" i="4"/>
  <c r="R765" i="4" s="1"/>
  <c r="X765" i="4" s="1"/>
  <c r="M767" i="4"/>
  <c r="K766" i="3"/>
  <c r="O765" i="3"/>
  <c r="P765" i="3" s="1"/>
  <c r="V765" i="3" s="1"/>
  <c r="Q765" i="3"/>
  <c r="M767" i="3"/>
  <c r="Q766" i="3"/>
  <c r="Y766" i="4" l="1"/>
  <c r="Z765" i="4"/>
  <c r="AA765" i="4" s="1"/>
  <c r="O768" i="4"/>
  <c r="X765" i="3"/>
  <c r="Y765" i="3" s="1"/>
  <c r="W766" i="3"/>
  <c r="U764" i="3"/>
  <c r="T764" i="3"/>
  <c r="M768" i="4"/>
  <c r="W764" i="4"/>
  <c r="V764" i="4"/>
  <c r="K767" i="4"/>
  <c r="S767" i="4" s="1"/>
  <c r="Q766" i="4"/>
  <c r="R766" i="4" s="1"/>
  <c r="X766" i="4" s="1"/>
  <c r="M768" i="3"/>
  <c r="O766" i="3"/>
  <c r="P766" i="3" s="1"/>
  <c r="V766" i="3" s="1"/>
  <c r="K767" i="3"/>
  <c r="O769" i="4" l="1"/>
  <c r="Y767" i="4"/>
  <c r="Z766" i="4"/>
  <c r="AA766" i="4" s="1"/>
  <c r="W767" i="3"/>
  <c r="X766" i="3"/>
  <c r="Y766" i="3" s="1"/>
  <c r="T765" i="3"/>
  <c r="U765" i="3"/>
  <c r="W765" i="4"/>
  <c r="V765" i="4"/>
  <c r="M769" i="4"/>
  <c r="Q767" i="4"/>
  <c r="R767" i="4" s="1"/>
  <c r="X767" i="4" s="1"/>
  <c r="K768" i="4"/>
  <c r="S768" i="4" s="1"/>
  <c r="K768" i="3"/>
  <c r="O767" i="3"/>
  <c r="P767" i="3" s="1"/>
  <c r="V767" i="3" s="1"/>
  <c r="Q767" i="3"/>
  <c r="M769" i="3"/>
  <c r="Q768" i="3"/>
  <c r="Z767" i="4" l="1"/>
  <c r="AA767" i="4" s="1"/>
  <c r="Y768" i="4"/>
  <c r="O770" i="4"/>
  <c r="T766" i="3"/>
  <c r="U766" i="3"/>
  <c r="W768" i="3"/>
  <c r="X767" i="3"/>
  <c r="Y767" i="3" s="1"/>
  <c r="V766" i="4"/>
  <c r="W766" i="4"/>
  <c r="M770" i="4"/>
  <c r="K769" i="4"/>
  <c r="S769" i="4" s="1"/>
  <c r="Q768" i="4"/>
  <c r="R768" i="4" s="1"/>
  <c r="X768" i="4" s="1"/>
  <c r="M770" i="3"/>
  <c r="O768" i="3"/>
  <c r="P768" i="3" s="1"/>
  <c r="V768" i="3" s="1"/>
  <c r="K769" i="3"/>
  <c r="O771" i="4" l="1"/>
  <c r="Z768" i="4"/>
  <c r="AA768" i="4" s="1"/>
  <c r="Y769" i="4"/>
  <c r="U767" i="3"/>
  <c r="T767" i="3"/>
  <c r="X768" i="3"/>
  <c r="Y768" i="3" s="1"/>
  <c r="W769" i="3"/>
  <c r="K770" i="4"/>
  <c r="S770" i="4" s="1"/>
  <c r="Q769" i="4"/>
  <c r="R769" i="4" s="1"/>
  <c r="X769" i="4" s="1"/>
  <c r="V767" i="4"/>
  <c r="W767" i="4"/>
  <c r="M771" i="4"/>
  <c r="K770" i="3"/>
  <c r="O769" i="3"/>
  <c r="P769" i="3" s="1"/>
  <c r="V769" i="3" s="1"/>
  <c r="Q769" i="3"/>
  <c r="M771" i="3"/>
  <c r="Q770" i="3"/>
  <c r="O772" i="4" l="1"/>
  <c r="Z769" i="4"/>
  <c r="AA769" i="4" s="1"/>
  <c r="Y770" i="4"/>
  <c r="W770" i="3"/>
  <c r="X769" i="3"/>
  <c r="Y769" i="3" s="1"/>
  <c r="U768" i="3"/>
  <c r="T768" i="3"/>
  <c r="W768" i="4"/>
  <c r="V768" i="4"/>
  <c r="M772" i="4"/>
  <c r="K771" i="4"/>
  <c r="S771" i="4" s="1"/>
  <c r="Q770" i="4"/>
  <c r="R770" i="4" s="1"/>
  <c r="X770" i="4" s="1"/>
  <c r="M772" i="3"/>
  <c r="O770" i="3"/>
  <c r="P770" i="3" s="1"/>
  <c r="V770" i="3" s="1"/>
  <c r="K771" i="3"/>
  <c r="Y771" i="4" l="1"/>
  <c r="Z770" i="4"/>
  <c r="AA770" i="4" s="1"/>
  <c r="O773" i="4"/>
  <c r="U769" i="3"/>
  <c r="T769" i="3"/>
  <c r="W771" i="3"/>
  <c r="X770" i="3"/>
  <c r="Y770" i="3" s="1"/>
  <c r="W769" i="4"/>
  <c r="V769" i="4"/>
  <c r="Q771" i="4"/>
  <c r="R771" i="4" s="1"/>
  <c r="X771" i="4" s="1"/>
  <c r="K772" i="4"/>
  <c r="S772" i="4" s="1"/>
  <c r="M773" i="4"/>
  <c r="K772" i="3"/>
  <c r="Q772" i="3" s="1"/>
  <c r="O771" i="3"/>
  <c r="P771" i="3" s="1"/>
  <c r="V771" i="3" s="1"/>
  <c r="Q771" i="3"/>
  <c r="M773" i="3"/>
  <c r="O774" i="4" l="1"/>
  <c r="Y772" i="4"/>
  <c r="Z771" i="4"/>
  <c r="AA771" i="4" s="1"/>
  <c r="T770" i="3"/>
  <c r="U770" i="3"/>
  <c r="W772" i="3"/>
  <c r="X771" i="3"/>
  <c r="Y771" i="3" s="1"/>
  <c r="V770" i="4"/>
  <c r="W770" i="4"/>
  <c r="K773" i="4"/>
  <c r="S773" i="4" s="1"/>
  <c r="Q772" i="4"/>
  <c r="R772" i="4" s="1"/>
  <c r="X772" i="4" s="1"/>
  <c r="M774" i="4"/>
  <c r="M774" i="3"/>
  <c r="O772" i="3"/>
  <c r="P772" i="3" s="1"/>
  <c r="V772" i="3" s="1"/>
  <c r="K773" i="3"/>
  <c r="Z772" i="4" l="1"/>
  <c r="AA772" i="4" s="1"/>
  <c r="Y773" i="4"/>
  <c r="O775" i="4"/>
  <c r="T771" i="3"/>
  <c r="U771" i="3"/>
  <c r="X772" i="3"/>
  <c r="Y772" i="3" s="1"/>
  <c r="W773" i="3"/>
  <c r="K774" i="4"/>
  <c r="S774" i="4" s="1"/>
  <c r="Q773" i="4"/>
  <c r="R773" i="4" s="1"/>
  <c r="X773" i="4" s="1"/>
  <c r="W771" i="4"/>
  <c r="V771" i="4"/>
  <c r="M775" i="4"/>
  <c r="K774" i="3"/>
  <c r="O773" i="3"/>
  <c r="P773" i="3" s="1"/>
  <c r="V773" i="3" s="1"/>
  <c r="Q773" i="3"/>
  <c r="M775" i="3"/>
  <c r="Q774" i="3"/>
  <c r="O776" i="4" l="1"/>
  <c r="Z773" i="4"/>
  <c r="AA773" i="4" s="1"/>
  <c r="Y774" i="4"/>
  <c r="X773" i="3"/>
  <c r="Y773" i="3" s="1"/>
  <c r="W774" i="3"/>
  <c r="U772" i="3"/>
  <c r="T772" i="3"/>
  <c r="W772" i="4"/>
  <c r="V772" i="4"/>
  <c r="M776" i="4"/>
  <c r="K775" i="4"/>
  <c r="S775" i="4" s="1"/>
  <c r="Q774" i="4"/>
  <c r="R774" i="4" s="1"/>
  <c r="X774" i="4" s="1"/>
  <c r="M776" i="3"/>
  <c r="O774" i="3"/>
  <c r="P774" i="3" s="1"/>
  <c r="V774" i="3" s="1"/>
  <c r="K775" i="3"/>
  <c r="O777" i="4" l="1"/>
  <c r="Y775" i="4"/>
  <c r="Z774" i="4"/>
  <c r="AA774" i="4" s="1"/>
  <c r="W775" i="3"/>
  <c r="X774" i="3"/>
  <c r="Y774" i="3" s="1"/>
  <c r="U773" i="3"/>
  <c r="T773" i="3"/>
  <c r="W773" i="4"/>
  <c r="V773" i="4"/>
  <c r="Q775" i="4"/>
  <c r="R775" i="4" s="1"/>
  <c r="X775" i="4" s="1"/>
  <c r="K776" i="4"/>
  <c r="S776" i="4" s="1"/>
  <c r="M777" i="4"/>
  <c r="K776" i="3"/>
  <c r="Q776" i="3" s="1"/>
  <c r="O775" i="3"/>
  <c r="P775" i="3" s="1"/>
  <c r="V775" i="3" s="1"/>
  <c r="Q775" i="3"/>
  <c r="M777" i="3"/>
  <c r="Y776" i="4" l="1"/>
  <c r="Z775" i="4"/>
  <c r="AA775" i="4" s="1"/>
  <c r="O778" i="4"/>
  <c r="U774" i="3"/>
  <c r="T774" i="3"/>
  <c r="X775" i="3"/>
  <c r="Y775" i="3" s="1"/>
  <c r="W776" i="3"/>
  <c r="M778" i="4"/>
  <c r="V774" i="4"/>
  <c r="W774" i="4"/>
  <c r="K777" i="4"/>
  <c r="S777" i="4" s="1"/>
  <c r="Q776" i="4"/>
  <c r="R776" i="4" s="1"/>
  <c r="X776" i="4" s="1"/>
  <c r="M778" i="3"/>
  <c r="O776" i="3"/>
  <c r="P776" i="3" s="1"/>
  <c r="V776" i="3" s="1"/>
  <c r="K777" i="3"/>
  <c r="O779" i="4" l="1"/>
  <c r="Z776" i="4"/>
  <c r="AA776" i="4" s="1"/>
  <c r="Y777" i="4"/>
  <c r="X776" i="3"/>
  <c r="Y776" i="3" s="1"/>
  <c r="W777" i="3"/>
  <c r="U775" i="3"/>
  <c r="T775" i="3"/>
  <c r="K778" i="4"/>
  <c r="S778" i="4" s="1"/>
  <c r="Q777" i="4"/>
  <c r="R777" i="4" s="1"/>
  <c r="X777" i="4" s="1"/>
  <c r="W775" i="4"/>
  <c r="V775" i="4"/>
  <c r="M779" i="4"/>
  <c r="K778" i="3"/>
  <c r="O777" i="3"/>
  <c r="P777" i="3" s="1"/>
  <c r="V777" i="3" s="1"/>
  <c r="Q777" i="3"/>
  <c r="M779" i="3"/>
  <c r="Q778" i="3"/>
  <c r="Z777" i="4" l="1"/>
  <c r="AA777" i="4" s="1"/>
  <c r="Y778" i="4"/>
  <c r="O780" i="4"/>
  <c r="X777" i="3"/>
  <c r="Y777" i="3" s="1"/>
  <c r="W778" i="3"/>
  <c r="U776" i="3"/>
  <c r="T776" i="3"/>
  <c r="M780" i="4"/>
  <c r="W776" i="4"/>
  <c r="V776" i="4"/>
  <c r="K779" i="4"/>
  <c r="S779" i="4" s="1"/>
  <c r="Q778" i="4"/>
  <c r="R778" i="4" s="1"/>
  <c r="X778" i="4" s="1"/>
  <c r="M780" i="3"/>
  <c r="O778" i="3"/>
  <c r="P778" i="3" s="1"/>
  <c r="V778" i="3" s="1"/>
  <c r="K779" i="3"/>
  <c r="O781" i="4" l="1"/>
  <c r="Y779" i="4"/>
  <c r="Z778" i="4"/>
  <c r="AA778" i="4" s="1"/>
  <c r="W779" i="3"/>
  <c r="X778" i="3"/>
  <c r="Y778" i="3" s="1"/>
  <c r="U777" i="3"/>
  <c r="T777" i="3"/>
  <c r="W777" i="4"/>
  <c r="V777" i="4"/>
  <c r="M781" i="4"/>
  <c r="Q779" i="4"/>
  <c r="R779" i="4" s="1"/>
  <c r="X779" i="4" s="1"/>
  <c r="K780" i="4"/>
  <c r="S780" i="4" s="1"/>
  <c r="M781" i="3"/>
  <c r="K780" i="3"/>
  <c r="O779" i="3"/>
  <c r="P779" i="3" s="1"/>
  <c r="V779" i="3" s="1"/>
  <c r="Q779" i="3"/>
  <c r="Y780" i="4" l="1"/>
  <c r="Z779" i="4"/>
  <c r="AA779" i="4" s="1"/>
  <c r="O782" i="4"/>
  <c r="U778" i="3"/>
  <c r="T778" i="3"/>
  <c r="X779" i="3"/>
  <c r="Y779" i="3" s="1"/>
  <c r="W780" i="3"/>
  <c r="K781" i="4"/>
  <c r="S781" i="4" s="1"/>
  <c r="Q780" i="4"/>
  <c r="R780" i="4" s="1"/>
  <c r="X780" i="4" s="1"/>
  <c r="V778" i="4"/>
  <c r="W778" i="4"/>
  <c r="M782" i="4"/>
  <c r="O780" i="3"/>
  <c r="P780" i="3" s="1"/>
  <c r="V780" i="3" s="1"/>
  <c r="K781" i="3"/>
  <c r="Q781" i="3" s="1"/>
  <c r="Q780" i="3"/>
  <c r="M782" i="3"/>
  <c r="O783" i="4" l="1"/>
  <c r="Z780" i="4"/>
  <c r="AA780" i="4" s="1"/>
  <c r="Y781" i="4"/>
  <c r="X780" i="3"/>
  <c r="Y780" i="3" s="1"/>
  <c r="W781" i="3"/>
  <c r="T779" i="3"/>
  <c r="U779" i="3"/>
  <c r="W779" i="4"/>
  <c r="V779" i="4"/>
  <c r="M783" i="4"/>
  <c r="K782" i="4"/>
  <c r="S782" i="4" s="1"/>
  <c r="Q781" i="4"/>
  <c r="R781" i="4" s="1"/>
  <c r="X781" i="4" s="1"/>
  <c r="K782" i="3"/>
  <c r="O781" i="3"/>
  <c r="P781" i="3" s="1"/>
  <c r="V781" i="3" s="1"/>
  <c r="M783" i="3"/>
  <c r="O784" i="4" l="1"/>
  <c r="Z781" i="4"/>
  <c r="AA781" i="4" s="1"/>
  <c r="Y782" i="4"/>
  <c r="X781" i="3"/>
  <c r="Y781" i="3" s="1"/>
  <c r="W782" i="3"/>
  <c r="T780" i="3"/>
  <c r="U780" i="3"/>
  <c r="W780" i="4"/>
  <c r="V780" i="4"/>
  <c r="K783" i="4"/>
  <c r="S783" i="4" s="1"/>
  <c r="Q782" i="4"/>
  <c r="R782" i="4" s="1"/>
  <c r="X782" i="4" s="1"/>
  <c r="M784" i="4"/>
  <c r="O782" i="3"/>
  <c r="P782" i="3" s="1"/>
  <c r="V782" i="3" s="1"/>
  <c r="K783" i="3"/>
  <c r="M784" i="3"/>
  <c r="Q782" i="3"/>
  <c r="Y783" i="4" l="1"/>
  <c r="Z782" i="4"/>
  <c r="AA782" i="4" s="1"/>
  <c r="O785" i="4"/>
  <c r="W783" i="3"/>
  <c r="X782" i="3"/>
  <c r="Y782" i="3" s="1"/>
  <c r="U781" i="3"/>
  <c r="T781" i="3"/>
  <c r="W781" i="4"/>
  <c r="V781" i="4"/>
  <c r="M785" i="4"/>
  <c r="Q783" i="4"/>
  <c r="R783" i="4" s="1"/>
  <c r="X783" i="4" s="1"/>
  <c r="K784" i="4"/>
  <c r="M785" i="3"/>
  <c r="K784" i="3"/>
  <c r="Q784" i="3" s="1"/>
  <c r="O783" i="3"/>
  <c r="P783" i="3" s="1"/>
  <c r="V783" i="3" s="1"/>
  <c r="Q783" i="3"/>
  <c r="O786" i="4" l="1"/>
  <c r="S784" i="4"/>
  <c r="Y784" i="4"/>
  <c r="Z783" i="4"/>
  <c r="AA783" i="4" s="1"/>
  <c r="T782" i="3"/>
  <c r="U782" i="3"/>
  <c r="X783" i="3"/>
  <c r="Y783" i="3" s="1"/>
  <c r="W784" i="3"/>
  <c r="M786" i="4"/>
  <c r="V782" i="4"/>
  <c r="W782" i="4"/>
  <c r="K785" i="4"/>
  <c r="S785" i="4" s="1"/>
  <c r="Q784" i="4"/>
  <c r="R784" i="4" s="1"/>
  <c r="X784" i="4" s="1"/>
  <c r="O784" i="3"/>
  <c r="P784" i="3" s="1"/>
  <c r="V784" i="3" s="1"/>
  <c r="K785" i="3"/>
  <c r="M786" i="3"/>
  <c r="O787" i="4" l="1"/>
  <c r="Z784" i="4"/>
  <c r="AA784" i="4" s="1"/>
  <c r="Y785" i="4"/>
  <c r="W785" i="3"/>
  <c r="X784" i="3"/>
  <c r="Y784" i="3" s="1"/>
  <c r="T783" i="3"/>
  <c r="U783" i="3"/>
  <c r="K786" i="4"/>
  <c r="S786" i="4" s="1"/>
  <c r="Q785" i="4"/>
  <c r="R785" i="4" s="1"/>
  <c r="X785" i="4" s="1"/>
  <c r="M787" i="4"/>
  <c r="W783" i="4"/>
  <c r="V783" i="4"/>
  <c r="K786" i="3"/>
  <c r="Q786" i="3" s="1"/>
  <c r="O785" i="3"/>
  <c r="P785" i="3" s="1"/>
  <c r="V785" i="3" s="1"/>
  <c r="M787" i="3"/>
  <c r="Q785" i="3"/>
  <c r="Z785" i="4" l="1"/>
  <c r="AA785" i="4" s="1"/>
  <c r="Y786" i="4"/>
  <c r="O788" i="4"/>
  <c r="U784" i="3"/>
  <c r="T784" i="3"/>
  <c r="W786" i="3"/>
  <c r="X785" i="3"/>
  <c r="Y785" i="3" s="1"/>
  <c r="W784" i="4"/>
  <c r="V784" i="4"/>
  <c r="M788" i="4"/>
  <c r="K787" i="4"/>
  <c r="S787" i="4" s="1"/>
  <c r="Q786" i="4"/>
  <c r="R786" i="4" s="1"/>
  <c r="X786" i="4" s="1"/>
  <c r="M788" i="3"/>
  <c r="O786" i="3"/>
  <c r="P786" i="3" s="1"/>
  <c r="V786" i="3" s="1"/>
  <c r="K787" i="3"/>
  <c r="O789" i="4" l="1"/>
  <c r="Y787" i="4"/>
  <c r="Z786" i="4"/>
  <c r="AA786" i="4" s="1"/>
  <c r="U785" i="3"/>
  <c r="T785" i="3"/>
  <c r="W787" i="3"/>
  <c r="X786" i="3"/>
  <c r="Y786" i="3" s="1"/>
  <c r="M789" i="4"/>
  <c r="Q787" i="4"/>
  <c r="R787" i="4" s="1"/>
  <c r="X787" i="4" s="1"/>
  <c r="K788" i="4"/>
  <c r="S788" i="4" s="1"/>
  <c r="W785" i="4"/>
  <c r="V785" i="4"/>
  <c r="K788" i="3"/>
  <c r="Q788" i="3" s="1"/>
  <c r="O787" i="3"/>
  <c r="P787" i="3" s="1"/>
  <c r="V787" i="3" s="1"/>
  <c r="Q787" i="3"/>
  <c r="M789" i="3"/>
  <c r="Y788" i="4" l="1"/>
  <c r="Z787" i="4"/>
  <c r="AA787" i="4" s="1"/>
  <c r="O790" i="4"/>
  <c r="T786" i="3"/>
  <c r="U786" i="3"/>
  <c r="X787" i="3"/>
  <c r="Y787" i="3" s="1"/>
  <c r="W788" i="3"/>
  <c r="K789" i="4"/>
  <c r="S789" i="4" s="1"/>
  <c r="Q788" i="4"/>
  <c r="R788" i="4" s="1"/>
  <c r="X788" i="4" s="1"/>
  <c r="M790" i="4"/>
  <c r="V786" i="4"/>
  <c r="W786" i="4"/>
  <c r="M790" i="3"/>
  <c r="O788" i="3"/>
  <c r="P788" i="3" s="1"/>
  <c r="V788" i="3" s="1"/>
  <c r="K789" i="3"/>
  <c r="O791" i="4" l="1"/>
  <c r="Z788" i="4"/>
  <c r="AA788" i="4" s="1"/>
  <c r="Y789" i="4"/>
  <c r="W789" i="3"/>
  <c r="X788" i="3"/>
  <c r="Y788" i="3" s="1"/>
  <c r="T787" i="3"/>
  <c r="U787" i="3"/>
  <c r="M791" i="4"/>
  <c r="W787" i="4"/>
  <c r="V787" i="4"/>
  <c r="K790" i="4"/>
  <c r="S790" i="4" s="1"/>
  <c r="Q789" i="4"/>
  <c r="R789" i="4" s="1"/>
  <c r="X789" i="4" s="1"/>
  <c r="K790" i="3"/>
  <c r="O789" i="3"/>
  <c r="P789" i="3" s="1"/>
  <c r="V789" i="3" s="1"/>
  <c r="Q789" i="3"/>
  <c r="M791" i="3"/>
  <c r="Q790" i="3"/>
  <c r="O792" i="4" l="1"/>
  <c r="Z789" i="4"/>
  <c r="AA789" i="4" s="1"/>
  <c r="Y790" i="4"/>
  <c r="U788" i="3"/>
  <c r="T788" i="3"/>
  <c r="W790" i="3"/>
  <c r="X789" i="3"/>
  <c r="Y789" i="3" s="1"/>
  <c r="M792" i="4"/>
  <c r="K791" i="4"/>
  <c r="S791" i="4" s="1"/>
  <c r="Q790" i="4"/>
  <c r="R790" i="4" s="1"/>
  <c r="X790" i="4" s="1"/>
  <c r="W788" i="4"/>
  <c r="V788" i="4"/>
  <c r="M792" i="3"/>
  <c r="O790" i="3"/>
  <c r="P790" i="3" s="1"/>
  <c r="V790" i="3" s="1"/>
  <c r="K791" i="3"/>
  <c r="Y791" i="4" l="1"/>
  <c r="Z790" i="4"/>
  <c r="AA790" i="4" s="1"/>
  <c r="O793" i="4"/>
  <c r="T789" i="3"/>
  <c r="U789" i="3"/>
  <c r="X790" i="3"/>
  <c r="Y790" i="3" s="1"/>
  <c r="W791" i="3"/>
  <c r="M793" i="4"/>
  <c r="W789" i="4"/>
  <c r="V789" i="4"/>
  <c r="Q791" i="4"/>
  <c r="R791" i="4" s="1"/>
  <c r="X791" i="4" s="1"/>
  <c r="K792" i="4"/>
  <c r="K792" i="3"/>
  <c r="O791" i="3"/>
  <c r="P791" i="3" s="1"/>
  <c r="V791" i="3" s="1"/>
  <c r="Q791" i="3"/>
  <c r="M793" i="3"/>
  <c r="Q792" i="3"/>
  <c r="O794" i="4" l="1"/>
  <c r="S792" i="4"/>
  <c r="Y792" i="4"/>
  <c r="Z791" i="4"/>
  <c r="AA791" i="4" s="1"/>
  <c r="W792" i="3"/>
  <c r="X791" i="3"/>
  <c r="Y791" i="3" s="1"/>
  <c r="T790" i="3"/>
  <c r="U790" i="3"/>
  <c r="K793" i="4"/>
  <c r="S793" i="4" s="1"/>
  <c r="Q792" i="4"/>
  <c r="R792" i="4" s="1"/>
  <c r="X792" i="4" s="1"/>
  <c r="M794" i="4"/>
  <c r="V790" i="4"/>
  <c r="W790" i="4"/>
  <c r="M794" i="3"/>
  <c r="O792" i="3"/>
  <c r="P792" i="3" s="1"/>
  <c r="V792" i="3" s="1"/>
  <c r="K793" i="3"/>
  <c r="O795" i="4" l="1"/>
  <c r="Z792" i="4"/>
  <c r="AA792" i="4" s="1"/>
  <c r="Y793" i="4"/>
  <c r="U791" i="3"/>
  <c r="T791" i="3"/>
  <c r="W793" i="3"/>
  <c r="X792" i="3"/>
  <c r="Y792" i="3" s="1"/>
  <c r="K794" i="4"/>
  <c r="S794" i="4" s="1"/>
  <c r="Q793" i="4"/>
  <c r="R793" i="4" s="1"/>
  <c r="X793" i="4" s="1"/>
  <c r="M795" i="4"/>
  <c r="W791" i="4"/>
  <c r="V791" i="4"/>
  <c r="K794" i="3"/>
  <c r="Q794" i="3" s="1"/>
  <c r="O793" i="3"/>
  <c r="P793" i="3" s="1"/>
  <c r="V793" i="3" s="1"/>
  <c r="Q793" i="3"/>
  <c r="M795" i="3"/>
  <c r="O796" i="4" l="1"/>
  <c r="Z793" i="4"/>
  <c r="AA793" i="4" s="1"/>
  <c r="Y794" i="4"/>
  <c r="T792" i="3"/>
  <c r="U792" i="3"/>
  <c r="W794" i="3"/>
  <c r="X793" i="3"/>
  <c r="Y793" i="3" s="1"/>
  <c r="M796" i="4"/>
  <c r="W792" i="4"/>
  <c r="V792" i="4"/>
  <c r="K795" i="4"/>
  <c r="S795" i="4" s="1"/>
  <c r="Q794" i="4"/>
  <c r="R794" i="4" s="1"/>
  <c r="X794" i="4" s="1"/>
  <c r="M796" i="3"/>
  <c r="O794" i="3"/>
  <c r="P794" i="3" s="1"/>
  <c r="V794" i="3" s="1"/>
  <c r="K795" i="3"/>
  <c r="Y795" i="4" l="1"/>
  <c r="Z795" i="4" s="1"/>
  <c r="AA795" i="4" s="1"/>
  <c r="Z794" i="4"/>
  <c r="AA794" i="4" s="1"/>
  <c r="O797" i="4"/>
  <c r="X794" i="3"/>
  <c r="Y794" i="3" s="1"/>
  <c r="W795" i="3"/>
  <c r="T793" i="3"/>
  <c r="U793" i="3"/>
  <c r="W793" i="4"/>
  <c r="V793" i="4"/>
  <c r="M797" i="4"/>
  <c r="Q795" i="4"/>
  <c r="R795" i="4" s="1"/>
  <c r="X795" i="4" s="1"/>
  <c r="K796" i="4"/>
  <c r="K796" i="3"/>
  <c r="O795" i="3"/>
  <c r="P795" i="3" s="1"/>
  <c r="V795" i="3" s="1"/>
  <c r="Q795" i="3"/>
  <c r="M797" i="3"/>
  <c r="Q796" i="3"/>
  <c r="O798" i="4" l="1"/>
  <c r="S796" i="4"/>
  <c r="X795" i="3"/>
  <c r="Y795" i="3" s="1"/>
  <c r="W796" i="3"/>
  <c r="U794" i="3"/>
  <c r="T794" i="3"/>
  <c r="V794" i="4"/>
  <c r="W794" i="4"/>
  <c r="K797" i="4"/>
  <c r="S797" i="4" s="1"/>
  <c r="Q796" i="4"/>
  <c r="R796" i="4" s="1"/>
  <c r="X796" i="4" s="1"/>
  <c r="M798" i="4"/>
  <c r="M798" i="3"/>
  <c r="O796" i="3"/>
  <c r="P796" i="3" s="1"/>
  <c r="V796" i="3" s="1"/>
  <c r="K797" i="3"/>
  <c r="O799" i="4" l="1"/>
  <c r="W797" i="3"/>
  <c r="X796" i="3"/>
  <c r="Y796" i="3" s="1"/>
  <c r="T795" i="3"/>
  <c r="U795" i="3"/>
  <c r="W795" i="4"/>
  <c r="V795" i="4"/>
  <c r="K798" i="4"/>
  <c r="S798" i="4" s="1"/>
  <c r="Q797" i="4"/>
  <c r="R797" i="4" s="1"/>
  <c r="X797" i="4" s="1"/>
  <c r="M799" i="4"/>
  <c r="K798" i="3"/>
  <c r="O797" i="3"/>
  <c r="P797" i="3" s="1"/>
  <c r="V797" i="3" s="1"/>
  <c r="Q797" i="3"/>
  <c r="M799" i="3"/>
  <c r="Q798" i="3"/>
  <c r="O800" i="4" l="1"/>
  <c r="U796" i="3"/>
  <c r="T796" i="3"/>
  <c r="X797" i="3"/>
  <c r="Y797" i="3" s="1"/>
  <c r="W798" i="3"/>
  <c r="M800" i="4"/>
  <c r="W796" i="4"/>
  <c r="V796" i="4"/>
  <c r="K799" i="4"/>
  <c r="S799" i="4" s="1"/>
  <c r="Q798" i="4"/>
  <c r="R798" i="4" s="1"/>
  <c r="X798" i="4" s="1"/>
  <c r="M800" i="3"/>
  <c r="O798" i="3"/>
  <c r="P798" i="3" s="1"/>
  <c r="V798" i="3" s="1"/>
  <c r="K799" i="3"/>
  <c r="O801" i="4" l="1"/>
  <c r="W799" i="3"/>
  <c r="X798" i="3"/>
  <c r="Y798" i="3" s="1"/>
  <c r="T797" i="3"/>
  <c r="U797" i="3"/>
  <c r="W797" i="4"/>
  <c r="V797" i="4"/>
  <c r="M801" i="4"/>
  <c r="Q799" i="4"/>
  <c r="R799" i="4" s="1"/>
  <c r="X799" i="4" s="1"/>
  <c r="K800" i="4"/>
  <c r="S800" i="4" s="1"/>
  <c r="K800" i="3"/>
  <c r="O799" i="3"/>
  <c r="P799" i="3" s="1"/>
  <c r="V799" i="3" s="1"/>
  <c r="Q799" i="3"/>
  <c r="M801" i="3"/>
  <c r="Q800" i="3"/>
  <c r="O802" i="4" l="1"/>
  <c r="T798" i="3"/>
  <c r="U798" i="3"/>
  <c r="W800" i="3"/>
  <c r="X799" i="3"/>
  <c r="Y799" i="3" s="1"/>
  <c r="V798" i="4"/>
  <c r="W798" i="4"/>
  <c r="K801" i="4"/>
  <c r="S801" i="4" s="1"/>
  <c r="Q800" i="4"/>
  <c r="R800" i="4" s="1"/>
  <c r="X800" i="4" s="1"/>
  <c r="M802" i="4"/>
  <c r="M802" i="3"/>
  <c r="O800" i="3"/>
  <c r="P800" i="3" s="1"/>
  <c r="V800" i="3" s="1"/>
  <c r="K801" i="3"/>
  <c r="O803" i="4" l="1"/>
  <c r="T799" i="3"/>
  <c r="U799" i="3"/>
  <c r="W801" i="3"/>
  <c r="X800" i="3"/>
  <c r="Y800" i="3" s="1"/>
  <c r="M803" i="4"/>
  <c r="W799" i="4"/>
  <c r="V799" i="4"/>
  <c r="K802" i="4"/>
  <c r="S802" i="4" s="1"/>
  <c r="Q801" i="4"/>
  <c r="R801" i="4" s="1"/>
  <c r="X801" i="4" s="1"/>
  <c r="K802" i="3"/>
  <c r="O801" i="3"/>
  <c r="P801" i="3" s="1"/>
  <c r="V801" i="3" s="1"/>
  <c r="Q801" i="3"/>
  <c r="M803" i="3"/>
  <c r="Q802" i="3"/>
  <c r="O804" i="4" l="1"/>
  <c r="U800" i="3"/>
  <c r="T800" i="3"/>
  <c r="W802" i="3"/>
  <c r="X801" i="3"/>
  <c r="Y801" i="3" s="1"/>
  <c r="M804" i="4"/>
  <c r="K803" i="4"/>
  <c r="S803" i="4" s="1"/>
  <c r="Q802" i="4"/>
  <c r="R802" i="4" s="1"/>
  <c r="X802" i="4" s="1"/>
  <c r="W800" i="4"/>
  <c r="V800" i="4"/>
  <c r="M804" i="3"/>
  <c r="O802" i="3"/>
  <c r="P802" i="3" s="1"/>
  <c r="V802" i="3" s="1"/>
  <c r="K803" i="3"/>
  <c r="O805" i="4" l="1"/>
  <c r="T801" i="3"/>
  <c r="U801" i="3"/>
  <c r="X802" i="3"/>
  <c r="Y802" i="3" s="1"/>
  <c r="W803" i="3"/>
  <c r="W801" i="4"/>
  <c r="V801" i="4"/>
  <c r="Q803" i="4"/>
  <c r="R803" i="4" s="1"/>
  <c r="X803" i="4" s="1"/>
  <c r="K804" i="4"/>
  <c r="S804" i="4" s="1"/>
  <c r="M805" i="4"/>
  <c r="K804" i="3"/>
  <c r="Q804" i="3" s="1"/>
  <c r="O803" i="3"/>
  <c r="P803" i="3" s="1"/>
  <c r="V803" i="3" s="1"/>
  <c r="Q803" i="3"/>
  <c r="M805" i="3"/>
  <c r="O806" i="4" l="1"/>
  <c r="X803" i="3"/>
  <c r="Y803" i="3" s="1"/>
  <c r="W804" i="3"/>
  <c r="T802" i="3"/>
  <c r="U802" i="3"/>
  <c r="K805" i="4"/>
  <c r="S805" i="4" s="1"/>
  <c r="Q804" i="4"/>
  <c r="R804" i="4" s="1"/>
  <c r="X804" i="4" s="1"/>
  <c r="V802" i="4"/>
  <c r="W802" i="4"/>
  <c r="M806" i="4"/>
  <c r="M806" i="3"/>
  <c r="O804" i="3"/>
  <c r="P804" i="3" s="1"/>
  <c r="V804" i="3" s="1"/>
  <c r="K805" i="3"/>
  <c r="O807" i="4" l="1"/>
  <c r="W805" i="3"/>
  <c r="X804" i="3"/>
  <c r="Y804" i="3" s="1"/>
  <c r="T803" i="3"/>
  <c r="U803" i="3"/>
  <c r="W803" i="4"/>
  <c r="V803" i="4"/>
  <c r="M807" i="4"/>
  <c r="K806" i="4"/>
  <c r="Q805" i="4"/>
  <c r="R805" i="4" s="1"/>
  <c r="X805" i="4" s="1"/>
  <c r="K806" i="3"/>
  <c r="Q806" i="3" s="1"/>
  <c r="O805" i="3"/>
  <c r="P805" i="3" s="1"/>
  <c r="V805" i="3" s="1"/>
  <c r="Q805" i="3"/>
  <c r="M807" i="3"/>
  <c r="S806" i="4" l="1"/>
  <c r="O808" i="4"/>
  <c r="U804" i="3"/>
  <c r="T804" i="3"/>
  <c r="X805" i="3"/>
  <c r="Y805" i="3" s="1"/>
  <c r="W806" i="3"/>
  <c r="M808" i="4"/>
  <c r="K807" i="4"/>
  <c r="S807" i="4" s="1"/>
  <c r="Q806" i="4"/>
  <c r="R806" i="4" s="1"/>
  <c r="X806" i="4" s="1"/>
  <c r="W804" i="4"/>
  <c r="V804" i="4"/>
  <c r="M808" i="3"/>
  <c r="O806" i="3"/>
  <c r="P806" i="3" s="1"/>
  <c r="V806" i="3" s="1"/>
  <c r="K807" i="3"/>
  <c r="O809" i="4" l="1"/>
  <c r="X806" i="3"/>
  <c r="Y806" i="3" s="1"/>
  <c r="W807" i="3"/>
  <c r="U805" i="3"/>
  <c r="T805" i="3"/>
  <c r="Q807" i="4"/>
  <c r="R807" i="4" s="1"/>
  <c r="X807" i="4" s="1"/>
  <c r="K808" i="4"/>
  <c r="S808" i="4" s="1"/>
  <c r="M809" i="4"/>
  <c r="W805" i="4"/>
  <c r="V805" i="4"/>
  <c r="K808" i="3"/>
  <c r="Q808" i="3" s="1"/>
  <c r="O807" i="3"/>
  <c r="P807" i="3" s="1"/>
  <c r="V807" i="3" s="1"/>
  <c r="Q807" i="3"/>
  <c r="M809" i="3"/>
  <c r="O810" i="4" l="1"/>
  <c r="W808" i="3"/>
  <c r="X807" i="3"/>
  <c r="Y807" i="3" s="1"/>
  <c r="U806" i="3"/>
  <c r="T806" i="3"/>
  <c r="M810" i="4"/>
  <c r="K809" i="4"/>
  <c r="S809" i="4" s="1"/>
  <c r="Q808" i="4"/>
  <c r="R808" i="4" s="1"/>
  <c r="X808" i="4" s="1"/>
  <c r="V806" i="4"/>
  <c r="W806" i="4"/>
  <c r="M810" i="3"/>
  <c r="O808" i="3"/>
  <c r="P808" i="3" s="1"/>
  <c r="V808" i="3" s="1"/>
  <c r="K809" i="3"/>
  <c r="O811" i="4" l="1"/>
  <c r="T807" i="3"/>
  <c r="U807" i="3"/>
  <c r="X808" i="3"/>
  <c r="Y808" i="3" s="1"/>
  <c r="W809" i="3"/>
  <c r="K810" i="4"/>
  <c r="S810" i="4" s="1"/>
  <c r="Q809" i="4"/>
  <c r="R809" i="4" s="1"/>
  <c r="X809" i="4" s="1"/>
  <c r="M811" i="4"/>
  <c r="W807" i="4"/>
  <c r="V807" i="4"/>
  <c r="K810" i="3"/>
  <c r="Q810" i="3" s="1"/>
  <c r="O809" i="3"/>
  <c r="P809" i="3" s="1"/>
  <c r="V809" i="3" s="1"/>
  <c r="Q809" i="3"/>
  <c r="M811" i="3"/>
  <c r="O812" i="4" l="1"/>
  <c r="W810" i="3"/>
  <c r="X809" i="3"/>
  <c r="Y809" i="3" s="1"/>
  <c r="U808" i="3"/>
  <c r="T808" i="3"/>
  <c r="M812" i="4"/>
  <c r="K811" i="4"/>
  <c r="S811" i="4" s="1"/>
  <c r="Q810" i="4"/>
  <c r="R810" i="4" s="1"/>
  <c r="X810" i="4" s="1"/>
  <c r="W808" i="4"/>
  <c r="V808" i="4"/>
  <c r="M812" i="3"/>
  <c r="O810" i="3"/>
  <c r="P810" i="3" s="1"/>
  <c r="V810" i="3" s="1"/>
  <c r="K811" i="3"/>
  <c r="O813" i="4" l="1"/>
  <c r="T809" i="3"/>
  <c r="U809" i="3"/>
  <c r="X810" i="3"/>
  <c r="Y810" i="3" s="1"/>
  <c r="W811" i="3"/>
  <c r="Q811" i="4"/>
  <c r="R811" i="4" s="1"/>
  <c r="X811" i="4" s="1"/>
  <c r="K812" i="4"/>
  <c r="S812" i="4" s="1"/>
  <c r="M813" i="4"/>
  <c r="W809" i="4"/>
  <c r="V809" i="4"/>
  <c r="K812" i="3"/>
  <c r="Q812" i="3" s="1"/>
  <c r="O811" i="3"/>
  <c r="P811" i="3" s="1"/>
  <c r="V811" i="3" s="1"/>
  <c r="Q811" i="3"/>
  <c r="M813" i="3"/>
  <c r="O814" i="4" l="1"/>
  <c r="X811" i="3"/>
  <c r="Y811" i="3" s="1"/>
  <c r="W812" i="3"/>
  <c r="T810" i="3"/>
  <c r="U810" i="3"/>
  <c r="M814" i="4"/>
  <c r="K813" i="4"/>
  <c r="S813" i="4" s="1"/>
  <c r="Q812" i="4"/>
  <c r="R812" i="4" s="1"/>
  <c r="X812" i="4" s="1"/>
  <c r="V810" i="4"/>
  <c r="W810" i="4"/>
  <c r="M814" i="3"/>
  <c r="O812" i="3"/>
  <c r="P812" i="3" s="1"/>
  <c r="V812" i="3" s="1"/>
  <c r="K813" i="3"/>
  <c r="O815" i="4" l="1"/>
  <c r="W813" i="3"/>
  <c r="X812" i="3"/>
  <c r="Y812" i="3" s="1"/>
  <c r="U811" i="3"/>
  <c r="T811" i="3"/>
  <c r="M815" i="4"/>
  <c r="K814" i="4"/>
  <c r="S814" i="4" s="1"/>
  <c r="Q813" i="4"/>
  <c r="R813" i="4" s="1"/>
  <c r="X813" i="4" s="1"/>
  <c r="W811" i="4"/>
  <c r="V811" i="4"/>
  <c r="K814" i="3"/>
  <c r="Q814" i="3" s="1"/>
  <c r="O813" i="3"/>
  <c r="P813" i="3" s="1"/>
  <c r="V813" i="3" s="1"/>
  <c r="Q813" i="3"/>
  <c r="M815" i="3"/>
  <c r="O816" i="4" l="1"/>
  <c r="T812" i="3"/>
  <c r="U812" i="3"/>
  <c r="X813" i="3"/>
  <c r="Y813" i="3" s="1"/>
  <c r="W814" i="3"/>
  <c r="K815" i="4"/>
  <c r="S815" i="4" s="1"/>
  <c r="Q814" i="4"/>
  <c r="R814" i="4" s="1"/>
  <c r="X814" i="4" s="1"/>
  <c r="W812" i="4"/>
  <c r="V812" i="4"/>
  <c r="M816" i="4"/>
  <c r="M816" i="3"/>
  <c r="O814" i="3"/>
  <c r="P814" i="3" s="1"/>
  <c r="V814" i="3" s="1"/>
  <c r="K815" i="3"/>
  <c r="O817" i="4" l="1"/>
  <c r="W815" i="3"/>
  <c r="X814" i="3"/>
  <c r="Y814" i="3" s="1"/>
  <c r="T813" i="3"/>
  <c r="U813" i="3"/>
  <c r="W813" i="4"/>
  <c r="V813" i="4"/>
  <c r="M817" i="4"/>
  <c r="Q815" i="4"/>
  <c r="R815" i="4" s="1"/>
  <c r="X815" i="4" s="1"/>
  <c r="K816" i="4"/>
  <c r="S816" i="4" s="1"/>
  <c r="K816" i="3"/>
  <c r="Q816" i="3" s="1"/>
  <c r="O815" i="3"/>
  <c r="P815" i="3" s="1"/>
  <c r="V815" i="3" s="1"/>
  <c r="Q815" i="3"/>
  <c r="M817" i="3"/>
  <c r="O818" i="4" l="1"/>
  <c r="T814" i="3"/>
  <c r="U814" i="3"/>
  <c r="W816" i="3"/>
  <c r="X815" i="3"/>
  <c r="Y815" i="3" s="1"/>
  <c r="V814" i="4"/>
  <c r="W814" i="4"/>
  <c r="M818" i="4"/>
  <c r="K817" i="4"/>
  <c r="S817" i="4" s="1"/>
  <c r="Q816" i="4"/>
  <c r="R816" i="4" s="1"/>
  <c r="X816" i="4" s="1"/>
  <c r="M818" i="3"/>
  <c r="O816" i="3"/>
  <c r="P816" i="3" s="1"/>
  <c r="V816" i="3" s="1"/>
  <c r="K817" i="3"/>
  <c r="O819" i="4" l="1"/>
  <c r="U815" i="3"/>
  <c r="T815" i="3"/>
  <c r="X816" i="3"/>
  <c r="Y816" i="3" s="1"/>
  <c r="W817" i="3"/>
  <c r="W815" i="4"/>
  <c r="V815" i="4"/>
  <c r="K818" i="4"/>
  <c r="S818" i="4" s="1"/>
  <c r="Q817" i="4"/>
  <c r="R817" i="4" s="1"/>
  <c r="X817" i="4" s="1"/>
  <c r="M819" i="4"/>
  <c r="K818" i="3"/>
  <c r="Q818" i="3" s="1"/>
  <c r="O817" i="3"/>
  <c r="P817" i="3" s="1"/>
  <c r="V817" i="3" s="1"/>
  <c r="Q817" i="3"/>
  <c r="M819" i="3"/>
  <c r="O820" i="4" l="1"/>
  <c r="W818" i="3"/>
  <c r="X818" i="3" s="1"/>
  <c r="Y818" i="3" s="1"/>
  <c r="X817" i="3"/>
  <c r="Y817" i="3" s="1"/>
  <c r="U816" i="3"/>
  <c r="T816" i="3"/>
  <c r="W816" i="4"/>
  <c r="V816" i="4"/>
  <c r="M820" i="4"/>
  <c r="K819" i="4"/>
  <c r="S819" i="4" s="1"/>
  <c r="Q818" i="4"/>
  <c r="R818" i="4" s="1"/>
  <c r="X818" i="4" s="1"/>
  <c r="M820" i="3"/>
  <c r="O818" i="3"/>
  <c r="P818" i="3" s="1"/>
  <c r="V818" i="3" s="1"/>
  <c r="K819" i="3"/>
  <c r="O821" i="4" l="1"/>
  <c r="U817" i="3"/>
  <c r="T817" i="3"/>
  <c r="U818" i="3"/>
  <c r="T818" i="3"/>
  <c r="M821" i="4"/>
  <c r="W817" i="4"/>
  <c r="V817" i="4"/>
  <c r="Q819" i="4"/>
  <c r="R819" i="4" s="1"/>
  <c r="X819" i="4" s="1"/>
  <c r="K820" i="4"/>
  <c r="S820" i="4" s="1"/>
  <c r="V818" i="4"/>
  <c r="W818" i="4"/>
  <c r="K820" i="3"/>
  <c r="O819" i="3"/>
  <c r="P819" i="3" s="1"/>
  <c r="V819" i="3" s="1"/>
  <c r="Q819" i="3"/>
  <c r="M821" i="3"/>
  <c r="Q820" i="3"/>
  <c r="O822" i="4" l="1"/>
  <c r="K821" i="4"/>
  <c r="S821" i="4" s="1"/>
  <c r="Q820" i="4"/>
  <c r="R820" i="4" s="1"/>
  <c r="X820" i="4" s="1"/>
  <c r="M822" i="4"/>
  <c r="M822" i="3"/>
  <c r="O820" i="3"/>
  <c r="P820" i="3" s="1"/>
  <c r="V820" i="3" s="1"/>
  <c r="K821" i="3"/>
  <c r="O823" i="4" l="1"/>
  <c r="M823" i="4"/>
  <c r="Q821" i="4"/>
  <c r="R821" i="4" s="1"/>
  <c r="X821" i="4" s="1"/>
  <c r="K822" i="4"/>
  <c r="S822" i="4" s="1"/>
  <c r="K822" i="3"/>
  <c r="Q822" i="3" s="1"/>
  <c r="O821" i="3"/>
  <c r="P821" i="3" s="1"/>
  <c r="V821" i="3" s="1"/>
  <c r="Q821" i="3"/>
  <c r="M823" i="3"/>
  <c r="O824" i="4" l="1"/>
  <c r="K823" i="4"/>
  <c r="S823" i="4" s="1"/>
  <c r="Q822" i="4"/>
  <c r="R822" i="4" s="1"/>
  <c r="X822" i="4" s="1"/>
  <c r="M824" i="4"/>
  <c r="M824" i="3"/>
  <c r="O822" i="3"/>
  <c r="P822" i="3" s="1"/>
  <c r="V822" i="3" s="1"/>
  <c r="K823" i="3"/>
  <c r="O825" i="4" l="1"/>
  <c r="M825" i="4"/>
  <c r="Q823" i="4"/>
  <c r="R823" i="4" s="1"/>
  <c r="X823" i="4" s="1"/>
  <c r="K824" i="4"/>
  <c r="S824" i="4" s="1"/>
  <c r="M825" i="3"/>
  <c r="K824" i="3"/>
  <c r="O823" i="3"/>
  <c r="P823" i="3" s="1"/>
  <c r="V823" i="3" s="1"/>
  <c r="Q823" i="3"/>
  <c r="O826" i="4" l="1"/>
  <c r="K825" i="4"/>
  <c r="S825" i="4" s="1"/>
  <c r="Q824" i="4"/>
  <c r="R824" i="4" s="1"/>
  <c r="X824" i="4" s="1"/>
  <c r="M826" i="4"/>
  <c r="O824" i="3"/>
  <c r="P824" i="3" s="1"/>
  <c r="V824" i="3" s="1"/>
  <c r="K825" i="3"/>
  <c r="Q825" i="3" s="1"/>
  <c r="M826" i="3"/>
  <c r="Q824" i="3"/>
  <c r="O827" i="4" l="1"/>
  <c r="M827" i="4"/>
  <c r="Q825" i="4"/>
  <c r="R825" i="4" s="1"/>
  <c r="X825" i="4" s="1"/>
  <c r="K826" i="4"/>
  <c r="S826" i="4" s="1"/>
  <c r="M827" i="3"/>
  <c r="K826" i="3"/>
  <c r="O825" i="3"/>
  <c r="P825" i="3" s="1"/>
  <c r="V825" i="3" s="1"/>
  <c r="O828" i="4" l="1"/>
  <c r="K827" i="4"/>
  <c r="S827" i="4" s="1"/>
  <c r="Q826" i="4"/>
  <c r="R826" i="4" s="1"/>
  <c r="X826" i="4" s="1"/>
  <c r="M828" i="4"/>
  <c r="M828" i="3"/>
  <c r="O826" i="3"/>
  <c r="P826" i="3" s="1"/>
  <c r="V826" i="3" s="1"/>
  <c r="K827" i="3"/>
  <c r="Q827" i="3" s="1"/>
  <c r="Q826" i="3"/>
  <c r="O829" i="4" l="1"/>
  <c r="M829" i="4"/>
  <c r="Q827" i="4"/>
  <c r="R827" i="4" s="1"/>
  <c r="X827" i="4" s="1"/>
  <c r="K828" i="4"/>
  <c r="S828" i="4" s="1"/>
  <c r="M829" i="3"/>
  <c r="K828" i="3"/>
  <c r="O827" i="3"/>
  <c r="P827" i="3" s="1"/>
  <c r="V827" i="3" s="1"/>
  <c r="O830" i="4" l="1"/>
  <c r="K829" i="4"/>
  <c r="S829" i="4" s="1"/>
  <c r="Q828" i="4"/>
  <c r="R828" i="4" s="1"/>
  <c r="X828" i="4" s="1"/>
  <c r="M830" i="4"/>
  <c r="M830" i="3"/>
  <c r="O828" i="3"/>
  <c r="P828" i="3" s="1"/>
  <c r="V828" i="3" s="1"/>
  <c r="K829" i="3"/>
  <c r="Q828" i="3"/>
  <c r="O831" i="4" l="1"/>
  <c r="M831" i="4"/>
  <c r="Q829" i="4"/>
  <c r="R829" i="4" s="1"/>
  <c r="X829" i="4" s="1"/>
  <c r="K830" i="4"/>
  <c r="S830" i="4" s="1"/>
  <c r="K830" i="3"/>
  <c r="O829" i="3"/>
  <c r="P829" i="3" s="1"/>
  <c r="V829" i="3" s="1"/>
  <c r="Q829" i="3"/>
  <c r="M831" i="3"/>
  <c r="Q830" i="3"/>
  <c r="O832" i="4" l="1"/>
  <c r="K831" i="4"/>
  <c r="S831" i="4" s="1"/>
  <c r="Q830" i="4"/>
  <c r="R830" i="4" s="1"/>
  <c r="X830" i="4" s="1"/>
  <c r="M832" i="4"/>
  <c r="M832" i="3"/>
  <c r="O830" i="3"/>
  <c r="P830" i="3" s="1"/>
  <c r="V830" i="3" s="1"/>
  <c r="K831" i="3"/>
  <c r="O833" i="4" l="1"/>
  <c r="M833" i="4"/>
  <c r="Q831" i="4"/>
  <c r="R831" i="4" s="1"/>
  <c r="X831" i="4" s="1"/>
  <c r="K832" i="4"/>
  <c r="S832" i="4" s="1"/>
  <c r="K832" i="3"/>
  <c r="O831" i="3"/>
  <c r="P831" i="3" s="1"/>
  <c r="V831" i="3" s="1"/>
  <c r="Q831" i="3"/>
  <c r="M833" i="3"/>
  <c r="Q832" i="3"/>
  <c r="O834" i="4" l="1"/>
  <c r="K833" i="4"/>
  <c r="S833" i="4" s="1"/>
  <c r="Q832" i="4"/>
  <c r="R832" i="4" s="1"/>
  <c r="X832" i="4" s="1"/>
  <c r="M834" i="4"/>
  <c r="M834" i="3"/>
  <c r="O832" i="3"/>
  <c r="P832" i="3" s="1"/>
  <c r="V832" i="3" s="1"/>
  <c r="K833" i="3"/>
  <c r="O835" i="4" l="1"/>
  <c r="M835" i="4"/>
  <c r="Q833" i="4"/>
  <c r="R833" i="4" s="1"/>
  <c r="X833" i="4" s="1"/>
  <c r="K834" i="4"/>
  <c r="S834" i="4" s="1"/>
  <c r="K834" i="3"/>
  <c r="O833" i="3"/>
  <c r="P833" i="3" s="1"/>
  <c r="V833" i="3" s="1"/>
  <c r="Q833" i="3"/>
  <c r="M835" i="3"/>
  <c r="Q834" i="3"/>
  <c r="O836" i="4" l="1"/>
  <c r="K835" i="4"/>
  <c r="S835" i="4" s="1"/>
  <c r="Q834" i="4"/>
  <c r="R834" i="4" s="1"/>
  <c r="X834" i="4" s="1"/>
  <c r="M836" i="4"/>
  <c r="M836" i="3"/>
  <c r="O834" i="3"/>
  <c r="P834" i="3" s="1"/>
  <c r="V834" i="3" s="1"/>
  <c r="K835" i="3"/>
  <c r="O837" i="4" l="1"/>
  <c r="M837" i="4"/>
  <c r="Q835" i="4"/>
  <c r="R835" i="4" s="1"/>
  <c r="X835" i="4" s="1"/>
  <c r="K836" i="4"/>
  <c r="S836" i="4" s="1"/>
  <c r="K836" i="3"/>
  <c r="O835" i="3"/>
  <c r="P835" i="3" s="1"/>
  <c r="V835" i="3" s="1"/>
  <c r="Q835" i="3"/>
  <c r="M837" i="3"/>
  <c r="Q836" i="3"/>
  <c r="O838" i="4" l="1"/>
  <c r="M838" i="4"/>
  <c r="K837" i="4"/>
  <c r="S837" i="4" s="1"/>
  <c r="Q836" i="4"/>
  <c r="R836" i="4" s="1"/>
  <c r="X836" i="4" s="1"/>
  <c r="M838" i="3"/>
  <c r="O836" i="3"/>
  <c r="P836" i="3" s="1"/>
  <c r="V836" i="3" s="1"/>
  <c r="K837" i="3"/>
  <c r="O839" i="4" l="1"/>
  <c r="Q837" i="4"/>
  <c r="R837" i="4" s="1"/>
  <c r="X837" i="4" s="1"/>
  <c r="K838" i="4"/>
  <c r="S838" i="4" s="1"/>
  <c r="M839" i="4"/>
  <c r="K838" i="3"/>
  <c r="O837" i="3"/>
  <c r="P837" i="3" s="1"/>
  <c r="V837" i="3" s="1"/>
  <c r="Q837" i="3"/>
  <c r="M839" i="3"/>
  <c r="Q838" i="3"/>
  <c r="O840" i="4" l="1"/>
  <c r="M840" i="4"/>
  <c r="K839" i="4"/>
  <c r="S839" i="4" s="1"/>
  <c r="Q838" i="4"/>
  <c r="R838" i="4" s="1"/>
  <c r="X838" i="4" s="1"/>
  <c r="M840" i="3"/>
  <c r="O838" i="3"/>
  <c r="P838" i="3" s="1"/>
  <c r="V838" i="3" s="1"/>
  <c r="K839" i="3"/>
  <c r="O841" i="4" l="1"/>
  <c r="Q839" i="4"/>
  <c r="R839" i="4" s="1"/>
  <c r="X839" i="4" s="1"/>
  <c r="K840" i="4"/>
  <c r="S840" i="4" s="1"/>
  <c r="M841" i="4"/>
  <c r="K840" i="3"/>
  <c r="O839" i="3"/>
  <c r="P839" i="3" s="1"/>
  <c r="V839" i="3" s="1"/>
  <c r="Q839" i="3"/>
  <c r="M841" i="3"/>
  <c r="Q840" i="3"/>
  <c r="O842" i="4" l="1"/>
  <c r="M842" i="4"/>
  <c r="K841" i="4"/>
  <c r="S841" i="4" s="1"/>
  <c r="Q840" i="4"/>
  <c r="R840" i="4" s="1"/>
  <c r="X840" i="4" s="1"/>
  <c r="M842" i="3"/>
  <c r="O840" i="3"/>
  <c r="P840" i="3" s="1"/>
  <c r="V840" i="3" s="1"/>
  <c r="K841" i="3"/>
  <c r="O843" i="4" l="1"/>
  <c r="Q841" i="4"/>
  <c r="R841" i="4" s="1"/>
  <c r="X841" i="4" s="1"/>
  <c r="K842" i="4"/>
  <c r="S842" i="4" s="1"/>
  <c r="M843" i="4"/>
  <c r="K842" i="3"/>
  <c r="Q842" i="3" s="1"/>
  <c r="O841" i="3"/>
  <c r="P841" i="3" s="1"/>
  <c r="V841" i="3" s="1"/>
  <c r="Q841" i="3"/>
  <c r="M843" i="3"/>
  <c r="O844" i="4" l="1"/>
  <c r="M844" i="4"/>
  <c r="K843" i="4"/>
  <c r="S843" i="4" s="1"/>
  <c r="Q842" i="4"/>
  <c r="R842" i="4" s="1"/>
  <c r="X842" i="4" s="1"/>
  <c r="M844" i="3"/>
  <c r="O842" i="3"/>
  <c r="P842" i="3" s="1"/>
  <c r="V842" i="3" s="1"/>
  <c r="K843" i="3"/>
  <c r="O845" i="4" l="1"/>
  <c r="M845" i="4"/>
  <c r="Q843" i="4"/>
  <c r="R843" i="4" s="1"/>
  <c r="X843" i="4" s="1"/>
  <c r="K844" i="4"/>
  <c r="S844" i="4" s="1"/>
  <c r="K844" i="3"/>
  <c r="Q844" i="3" s="1"/>
  <c r="O843" i="3"/>
  <c r="P843" i="3" s="1"/>
  <c r="V843" i="3" s="1"/>
  <c r="Q843" i="3"/>
  <c r="M845" i="3"/>
  <c r="O846" i="4" l="1"/>
  <c r="M846" i="4"/>
  <c r="K845" i="4"/>
  <c r="S845" i="4" s="1"/>
  <c r="Q844" i="4"/>
  <c r="R844" i="4" s="1"/>
  <c r="X844" i="4" s="1"/>
  <c r="M846" i="3"/>
  <c r="O844" i="3"/>
  <c r="P844" i="3" s="1"/>
  <c r="V844" i="3" s="1"/>
  <c r="K845" i="3"/>
  <c r="O847" i="4" l="1"/>
  <c r="M847" i="4"/>
  <c r="Q845" i="4"/>
  <c r="R845" i="4" s="1"/>
  <c r="X845" i="4" s="1"/>
  <c r="K846" i="4"/>
  <c r="S846" i="4" s="1"/>
  <c r="K846" i="3"/>
  <c r="Q846" i="3" s="1"/>
  <c r="O845" i="3"/>
  <c r="P845" i="3" s="1"/>
  <c r="V845" i="3" s="1"/>
  <c r="Q845" i="3"/>
  <c r="M847" i="3"/>
  <c r="O848" i="4" l="1"/>
  <c r="K847" i="4"/>
  <c r="S847" i="4" s="1"/>
  <c r="Q846" i="4"/>
  <c r="R846" i="4" s="1"/>
  <c r="X846" i="4" s="1"/>
  <c r="M848" i="4"/>
  <c r="M848" i="3"/>
  <c r="O846" i="3"/>
  <c r="P846" i="3" s="1"/>
  <c r="V846" i="3" s="1"/>
  <c r="K847" i="3"/>
  <c r="O849" i="4" l="1"/>
  <c r="M849" i="4"/>
  <c r="Q847" i="4"/>
  <c r="R847" i="4" s="1"/>
  <c r="X847" i="4" s="1"/>
  <c r="K848" i="4"/>
  <c r="S848" i="4" s="1"/>
  <c r="K848" i="3"/>
  <c r="O847" i="3"/>
  <c r="P847" i="3" s="1"/>
  <c r="V847" i="3" s="1"/>
  <c r="Q847" i="3"/>
  <c r="M849" i="3"/>
  <c r="Q848" i="3"/>
  <c r="O850" i="4" l="1"/>
  <c r="K849" i="4"/>
  <c r="S849" i="4" s="1"/>
  <c r="Q848" i="4"/>
  <c r="R848" i="4" s="1"/>
  <c r="X848" i="4" s="1"/>
  <c r="M850" i="4"/>
  <c r="M850" i="3"/>
  <c r="O848" i="3"/>
  <c r="P848" i="3" s="1"/>
  <c r="V848" i="3" s="1"/>
  <c r="K849" i="3"/>
  <c r="O851" i="4" l="1"/>
  <c r="M851" i="4"/>
  <c r="Q849" i="4"/>
  <c r="R849" i="4" s="1"/>
  <c r="X849" i="4" s="1"/>
  <c r="K850" i="4"/>
  <c r="S850" i="4" s="1"/>
  <c r="K850" i="3"/>
  <c r="O849" i="3"/>
  <c r="P849" i="3" s="1"/>
  <c r="V849" i="3" s="1"/>
  <c r="Q849" i="3"/>
  <c r="M851" i="3"/>
  <c r="Q850" i="3"/>
  <c r="O852" i="4" l="1"/>
  <c r="K851" i="4"/>
  <c r="S851" i="4" s="1"/>
  <c r="Q850" i="4"/>
  <c r="R850" i="4" s="1"/>
  <c r="X850" i="4" s="1"/>
  <c r="M852" i="4"/>
  <c r="M852" i="3"/>
  <c r="O850" i="3"/>
  <c r="P850" i="3" s="1"/>
  <c r="V850" i="3" s="1"/>
  <c r="K851" i="3"/>
  <c r="O853" i="4" l="1"/>
  <c r="M853" i="4"/>
  <c r="Q851" i="4"/>
  <c r="R851" i="4" s="1"/>
  <c r="X851" i="4" s="1"/>
  <c r="K852" i="4"/>
  <c r="S852" i="4" s="1"/>
  <c r="K852" i="3"/>
  <c r="O851" i="3"/>
  <c r="P851" i="3" s="1"/>
  <c r="V851" i="3" s="1"/>
  <c r="Q851" i="3"/>
  <c r="M853" i="3"/>
  <c r="Q852" i="3"/>
  <c r="O854" i="4" l="1"/>
  <c r="K853" i="4"/>
  <c r="S853" i="4" s="1"/>
  <c r="Q852" i="4"/>
  <c r="R852" i="4" s="1"/>
  <c r="X852" i="4" s="1"/>
  <c r="M854" i="4"/>
  <c r="M854" i="3"/>
  <c r="O852" i="3"/>
  <c r="P852" i="3" s="1"/>
  <c r="V852" i="3" s="1"/>
  <c r="K853" i="3"/>
  <c r="O855" i="4" l="1"/>
  <c r="M855" i="4"/>
  <c r="Q853" i="4"/>
  <c r="R853" i="4" s="1"/>
  <c r="X853" i="4" s="1"/>
  <c r="K854" i="4"/>
  <c r="S854" i="4" s="1"/>
  <c r="K854" i="3"/>
  <c r="Q854" i="3" s="1"/>
  <c r="O853" i="3"/>
  <c r="P853" i="3" s="1"/>
  <c r="V853" i="3" s="1"/>
  <c r="Q853" i="3"/>
  <c r="M855" i="3"/>
  <c r="O856" i="4" l="1"/>
  <c r="K855" i="4"/>
  <c r="S855" i="4" s="1"/>
  <c r="Q854" i="4"/>
  <c r="R854" i="4" s="1"/>
  <c r="X854" i="4" s="1"/>
  <c r="M856" i="4"/>
  <c r="M856" i="3"/>
  <c r="O854" i="3"/>
  <c r="P854" i="3" s="1"/>
  <c r="V854" i="3" s="1"/>
  <c r="K855" i="3"/>
  <c r="O857" i="4" l="1"/>
  <c r="M857" i="4"/>
  <c r="Q855" i="4"/>
  <c r="R855" i="4" s="1"/>
  <c r="X855" i="4" s="1"/>
  <c r="K856" i="4"/>
  <c r="S856" i="4" s="1"/>
  <c r="K856" i="3"/>
  <c r="O855" i="3"/>
  <c r="P855" i="3" s="1"/>
  <c r="V855" i="3" s="1"/>
  <c r="Q855" i="3"/>
  <c r="M857" i="3"/>
  <c r="Q856" i="3"/>
  <c r="O858" i="4" l="1"/>
  <c r="K857" i="4"/>
  <c r="S857" i="4" s="1"/>
  <c r="Q856" i="4"/>
  <c r="R856" i="4" s="1"/>
  <c r="X856" i="4" s="1"/>
  <c r="M858" i="4"/>
  <c r="M858" i="3"/>
  <c r="O856" i="3"/>
  <c r="P856" i="3" s="1"/>
  <c r="V856" i="3" s="1"/>
  <c r="K857" i="3"/>
  <c r="O859" i="4" l="1"/>
  <c r="M859" i="4"/>
  <c r="Q857" i="4"/>
  <c r="R857" i="4" s="1"/>
  <c r="X857" i="4" s="1"/>
  <c r="K858" i="4"/>
  <c r="S858" i="4" s="1"/>
  <c r="K858" i="3"/>
  <c r="O857" i="3"/>
  <c r="P857" i="3" s="1"/>
  <c r="V857" i="3" s="1"/>
  <c r="Q857" i="3"/>
  <c r="M859" i="3"/>
  <c r="Q858" i="3"/>
  <c r="O860" i="4" l="1"/>
  <c r="M860" i="4"/>
  <c r="K859" i="4"/>
  <c r="S859" i="4" s="1"/>
  <c r="Q858" i="4"/>
  <c r="R858" i="4" s="1"/>
  <c r="X858" i="4" s="1"/>
  <c r="M860" i="3"/>
  <c r="O858" i="3"/>
  <c r="P858" i="3" s="1"/>
  <c r="V858" i="3" s="1"/>
  <c r="K859" i="3"/>
  <c r="O861" i="4" l="1"/>
  <c r="M861" i="4"/>
  <c r="Q859" i="4"/>
  <c r="R859" i="4" s="1"/>
  <c r="X859" i="4" s="1"/>
  <c r="K860" i="4"/>
  <c r="S860" i="4" s="1"/>
  <c r="K860" i="3"/>
  <c r="O859" i="3"/>
  <c r="P859" i="3" s="1"/>
  <c r="V859" i="3" s="1"/>
  <c r="Q859" i="3"/>
  <c r="M861" i="3"/>
  <c r="Q860" i="3"/>
  <c r="O862" i="4" l="1"/>
  <c r="M862" i="4"/>
  <c r="K861" i="4"/>
  <c r="S861" i="4" s="1"/>
  <c r="Q860" i="4"/>
  <c r="R860" i="4" s="1"/>
  <c r="X860" i="4" s="1"/>
  <c r="M862" i="3"/>
  <c r="O860" i="3"/>
  <c r="P860" i="3" s="1"/>
  <c r="V860" i="3" s="1"/>
  <c r="K861" i="3"/>
  <c r="O863" i="4" l="1"/>
  <c r="Q861" i="4"/>
  <c r="R861" i="4" s="1"/>
  <c r="X861" i="4" s="1"/>
  <c r="K862" i="4"/>
  <c r="S862" i="4" s="1"/>
  <c r="M863" i="4"/>
  <c r="K862" i="3"/>
  <c r="O861" i="3"/>
  <c r="P861" i="3" s="1"/>
  <c r="V861" i="3" s="1"/>
  <c r="Q861" i="3"/>
  <c r="M863" i="3"/>
  <c r="Q862" i="3"/>
  <c r="O864" i="4" l="1"/>
  <c r="M864" i="4"/>
  <c r="K863" i="4"/>
  <c r="S863" i="4" s="1"/>
  <c r="Q862" i="4"/>
  <c r="R862" i="4" s="1"/>
  <c r="X862" i="4" s="1"/>
  <c r="M864" i="3"/>
  <c r="O862" i="3"/>
  <c r="P862" i="3" s="1"/>
  <c r="V862" i="3" s="1"/>
  <c r="K863" i="3"/>
  <c r="O865" i="4" l="1"/>
  <c r="Q863" i="4"/>
  <c r="R863" i="4" s="1"/>
  <c r="X863" i="4" s="1"/>
  <c r="K864" i="4"/>
  <c r="S864" i="4" s="1"/>
  <c r="M865" i="4"/>
  <c r="K864" i="3"/>
  <c r="Q864" i="3" s="1"/>
  <c r="O863" i="3"/>
  <c r="P863" i="3" s="1"/>
  <c r="V863" i="3" s="1"/>
  <c r="Q863" i="3"/>
  <c r="M865" i="3"/>
  <c r="O866" i="4" l="1"/>
  <c r="M866" i="4"/>
  <c r="K865" i="4"/>
  <c r="S865" i="4" s="1"/>
  <c r="Q864" i="4"/>
  <c r="R864" i="4" s="1"/>
  <c r="X864" i="4" s="1"/>
  <c r="M866" i="3"/>
  <c r="O864" i="3"/>
  <c r="P864" i="3" s="1"/>
  <c r="V864" i="3" s="1"/>
  <c r="K865" i="3"/>
  <c r="O867" i="4" l="1"/>
  <c r="Q865" i="4"/>
  <c r="R865" i="4" s="1"/>
  <c r="X865" i="4" s="1"/>
  <c r="K866" i="4"/>
  <c r="S866" i="4" s="1"/>
  <c r="M867" i="4"/>
  <c r="K866" i="3"/>
  <c r="Q866" i="3" s="1"/>
  <c r="O865" i="3"/>
  <c r="P865" i="3" s="1"/>
  <c r="V865" i="3" s="1"/>
  <c r="Q865" i="3"/>
  <c r="M867" i="3"/>
  <c r="O868" i="4" l="1"/>
  <c r="M868" i="4"/>
  <c r="K867" i="4"/>
  <c r="S867" i="4" s="1"/>
  <c r="Q866" i="4"/>
  <c r="R866" i="4" s="1"/>
  <c r="X866" i="4" s="1"/>
  <c r="M868" i="3"/>
  <c r="O866" i="3"/>
  <c r="P866" i="3" s="1"/>
  <c r="V866" i="3" s="1"/>
  <c r="K867" i="3"/>
  <c r="O869" i="4" l="1"/>
  <c r="Q867" i="4"/>
  <c r="R867" i="4" s="1"/>
  <c r="X867" i="4" s="1"/>
  <c r="K868" i="4"/>
  <c r="S868" i="4" s="1"/>
  <c r="M869" i="4"/>
  <c r="K868" i="3"/>
  <c r="Q868" i="3" s="1"/>
  <c r="O867" i="3"/>
  <c r="P867" i="3" s="1"/>
  <c r="V867" i="3" s="1"/>
  <c r="Q867" i="3"/>
  <c r="M869" i="3"/>
  <c r="O870" i="4" l="1"/>
  <c r="M870" i="4"/>
  <c r="K869" i="4"/>
  <c r="S869" i="4" s="1"/>
  <c r="Q868" i="4"/>
  <c r="R868" i="4" s="1"/>
  <c r="X868" i="4" s="1"/>
  <c r="M870" i="3"/>
  <c r="O868" i="3"/>
  <c r="P868" i="3" s="1"/>
  <c r="V868" i="3" s="1"/>
  <c r="K869" i="3"/>
  <c r="O871" i="4" l="1"/>
  <c r="Q869" i="4"/>
  <c r="R869" i="4" s="1"/>
  <c r="X869" i="4" s="1"/>
  <c r="K870" i="4"/>
  <c r="S870" i="4" s="1"/>
  <c r="M871" i="4"/>
  <c r="K870" i="3"/>
  <c r="O869" i="3"/>
  <c r="P869" i="3" s="1"/>
  <c r="V869" i="3" s="1"/>
  <c r="Q869" i="3"/>
  <c r="M871" i="3"/>
  <c r="Q870" i="3"/>
  <c r="O872" i="4" l="1"/>
  <c r="M872" i="4"/>
  <c r="K871" i="4"/>
  <c r="S871" i="4" s="1"/>
  <c r="Q870" i="4"/>
  <c r="R870" i="4" s="1"/>
  <c r="X870" i="4" s="1"/>
  <c r="M872" i="3"/>
  <c r="O870" i="3"/>
  <c r="P870" i="3" s="1"/>
  <c r="V870" i="3" s="1"/>
  <c r="K871" i="3"/>
  <c r="O873" i="4" l="1"/>
  <c r="M873" i="4"/>
  <c r="Q871" i="4"/>
  <c r="R871" i="4" s="1"/>
  <c r="X871" i="4" s="1"/>
  <c r="K872" i="4"/>
  <c r="S872" i="4" s="1"/>
  <c r="K872" i="3"/>
  <c r="O871" i="3"/>
  <c r="P871" i="3" s="1"/>
  <c r="V871" i="3" s="1"/>
  <c r="Q871" i="3"/>
  <c r="M873" i="3"/>
  <c r="Q872" i="3"/>
  <c r="O874" i="4" l="1"/>
  <c r="K873" i="4"/>
  <c r="S873" i="4" s="1"/>
  <c r="Q872" i="4"/>
  <c r="R872" i="4" s="1"/>
  <c r="X872" i="4" s="1"/>
  <c r="M874" i="4"/>
  <c r="M874" i="3"/>
  <c r="O872" i="3"/>
  <c r="P872" i="3" s="1"/>
  <c r="V872" i="3" s="1"/>
  <c r="W872" i="3" s="1"/>
  <c r="K873" i="3"/>
  <c r="O875" i="4" l="1"/>
  <c r="X872" i="3"/>
  <c r="Y872" i="3" s="1"/>
  <c r="W873" i="3"/>
  <c r="M875" i="4"/>
  <c r="K874" i="4"/>
  <c r="S874" i="4" s="1"/>
  <c r="Q873" i="4"/>
  <c r="R873" i="4" s="1"/>
  <c r="X873" i="4" s="1"/>
  <c r="K874" i="3"/>
  <c r="Q874" i="3" s="1"/>
  <c r="O873" i="3"/>
  <c r="P873" i="3" s="1"/>
  <c r="V873" i="3" s="1"/>
  <c r="Q873" i="3"/>
  <c r="M875" i="3"/>
  <c r="O876" i="4" l="1"/>
  <c r="X873" i="3"/>
  <c r="Y873" i="3" s="1"/>
  <c r="W874" i="3"/>
  <c r="U872" i="3"/>
  <c r="T872" i="3"/>
  <c r="M876" i="4"/>
  <c r="W872" i="4"/>
  <c r="V872" i="4"/>
  <c r="Q874" i="4"/>
  <c r="R874" i="4" s="1"/>
  <c r="X874" i="4" s="1"/>
  <c r="K875" i="4"/>
  <c r="S875" i="4" s="1"/>
  <c r="M876" i="3"/>
  <c r="O874" i="3"/>
  <c r="P874" i="3" s="1"/>
  <c r="V874" i="3" s="1"/>
  <c r="K875" i="3"/>
  <c r="O877" i="4" l="1"/>
  <c r="W875" i="3"/>
  <c r="X874" i="3"/>
  <c r="Y874" i="3" s="1"/>
  <c r="U873" i="3"/>
  <c r="T873" i="3"/>
  <c r="M877" i="4"/>
  <c r="K876" i="4"/>
  <c r="S876" i="4" s="1"/>
  <c r="Q875" i="4"/>
  <c r="R875" i="4" s="1"/>
  <c r="X875" i="4" s="1"/>
  <c r="Y875" i="4" s="1"/>
  <c r="V873" i="4"/>
  <c r="W873" i="4"/>
  <c r="K876" i="3"/>
  <c r="O875" i="3"/>
  <c r="P875" i="3" s="1"/>
  <c r="V875" i="3" s="1"/>
  <c r="Q875" i="3"/>
  <c r="M877" i="3"/>
  <c r="Q876" i="3"/>
  <c r="Z875" i="4" l="1"/>
  <c r="AA875" i="4" s="1"/>
  <c r="Y876" i="4"/>
  <c r="O878" i="4"/>
  <c r="T874" i="3"/>
  <c r="U874" i="3"/>
  <c r="X875" i="3"/>
  <c r="Y875" i="3" s="1"/>
  <c r="W876" i="3"/>
  <c r="K877" i="4"/>
  <c r="S877" i="4" s="1"/>
  <c r="Q876" i="4"/>
  <c r="R876" i="4" s="1"/>
  <c r="X876" i="4" s="1"/>
  <c r="M878" i="4"/>
  <c r="W874" i="4"/>
  <c r="V874" i="4"/>
  <c r="M878" i="3"/>
  <c r="O876" i="3"/>
  <c r="P876" i="3" s="1"/>
  <c r="V876" i="3" s="1"/>
  <c r="K877" i="3"/>
  <c r="O879" i="4" l="1"/>
  <c r="Z876" i="4"/>
  <c r="AA876" i="4" s="1"/>
  <c r="Y877" i="4"/>
  <c r="W877" i="3"/>
  <c r="X876" i="3"/>
  <c r="Y876" i="3" s="1"/>
  <c r="U875" i="3"/>
  <c r="T875" i="3"/>
  <c r="K878" i="4"/>
  <c r="S878" i="4" s="1"/>
  <c r="Q877" i="4"/>
  <c r="R877" i="4" s="1"/>
  <c r="X877" i="4" s="1"/>
  <c r="M879" i="4"/>
  <c r="W875" i="4"/>
  <c r="V875" i="4"/>
  <c r="K878" i="3"/>
  <c r="Q878" i="3" s="1"/>
  <c r="O877" i="3"/>
  <c r="P877" i="3" s="1"/>
  <c r="V877" i="3" s="1"/>
  <c r="Q877" i="3"/>
  <c r="M879" i="3"/>
  <c r="O880" i="4" l="1"/>
  <c r="Z877" i="4"/>
  <c r="AA877" i="4" s="1"/>
  <c r="Y878" i="4"/>
  <c r="T876" i="3"/>
  <c r="U876" i="3"/>
  <c r="W878" i="3"/>
  <c r="X877" i="3"/>
  <c r="Y877" i="3" s="1"/>
  <c r="M880" i="4"/>
  <c r="W876" i="4"/>
  <c r="V876" i="4"/>
  <c r="Q878" i="4"/>
  <c r="R878" i="4" s="1"/>
  <c r="X878" i="4" s="1"/>
  <c r="K879" i="4"/>
  <c r="S879" i="4" s="1"/>
  <c r="M880" i="3"/>
  <c r="O878" i="3"/>
  <c r="P878" i="3" s="1"/>
  <c r="V878" i="3" s="1"/>
  <c r="K879" i="3"/>
  <c r="Y879" i="4" l="1"/>
  <c r="Z878" i="4"/>
  <c r="AA878" i="4" s="1"/>
  <c r="W877" i="4"/>
  <c r="V877" i="4"/>
  <c r="O881" i="4"/>
  <c r="T877" i="3"/>
  <c r="U877" i="3"/>
  <c r="W879" i="3"/>
  <c r="X878" i="3"/>
  <c r="Y878" i="3" s="1"/>
  <c r="M881" i="4"/>
  <c r="K880" i="4"/>
  <c r="S880" i="4" s="1"/>
  <c r="Q879" i="4"/>
  <c r="R879" i="4" s="1"/>
  <c r="X879" i="4" s="1"/>
  <c r="K880" i="3"/>
  <c r="Q880" i="3" s="1"/>
  <c r="O879" i="3"/>
  <c r="P879" i="3" s="1"/>
  <c r="V879" i="3" s="1"/>
  <c r="Q879" i="3"/>
  <c r="M881" i="3"/>
  <c r="W878" i="4" l="1"/>
  <c r="V878" i="4"/>
  <c r="O882" i="4"/>
  <c r="Z879" i="4"/>
  <c r="AA879" i="4" s="1"/>
  <c r="Y880" i="4"/>
  <c r="T878" i="3"/>
  <c r="U878" i="3"/>
  <c r="X879" i="3"/>
  <c r="Y879" i="3" s="1"/>
  <c r="W880" i="3"/>
  <c r="M882" i="4"/>
  <c r="K881" i="4"/>
  <c r="S881" i="4" s="1"/>
  <c r="Q880" i="4"/>
  <c r="R880" i="4" s="1"/>
  <c r="X880" i="4" s="1"/>
  <c r="M882" i="3"/>
  <c r="O880" i="3"/>
  <c r="P880" i="3" s="1"/>
  <c r="V880" i="3" s="1"/>
  <c r="K881" i="3"/>
  <c r="O883" i="4" l="1"/>
  <c r="Z880" i="4"/>
  <c r="AA880" i="4" s="1"/>
  <c r="Y881" i="4"/>
  <c r="W879" i="4"/>
  <c r="V879" i="4"/>
  <c r="X880" i="3"/>
  <c r="Y880" i="3" s="1"/>
  <c r="W881" i="3"/>
  <c r="T879" i="3"/>
  <c r="U879" i="3"/>
  <c r="M883" i="4"/>
  <c r="K882" i="4"/>
  <c r="S882" i="4" s="1"/>
  <c r="Q881" i="4"/>
  <c r="R881" i="4" s="1"/>
  <c r="X881" i="4" s="1"/>
  <c r="K882" i="3"/>
  <c r="Q882" i="3" s="1"/>
  <c r="O881" i="3"/>
  <c r="P881" i="3" s="1"/>
  <c r="V881" i="3" s="1"/>
  <c r="Q881" i="3"/>
  <c r="M883" i="3"/>
  <c r="Z881" i="4" l="1"/>
  <c r="AA881" i="4" s="1"/>
  <c r="Y882" i="4"/>
  <c r="W880" i="4"/>
  <c r="V880" i="4"/>
  <c r="O884" i="4"/>
  <c r="W882" i="3"/>
  <c r="X881" i="3"/>
  <c r="Y881" i="3" s="1"/>
  <c r="U880" i="3"/>
  <c r="T880" i="3"/>
  <c r="M884" i="4"/>
  <c r="Q882" i="4"/>
  <c r="R882" i="4" s="1"/>
  <c r="X882" i="4" s="1"/>
  <c r="K883" i="4"/>
  <c r="S883" i="4" s="1"/>
  <c r="M884" i="3"/>
  <c r="O882" i="3"/>
  <c r="P882" i="3" s="1"/>
  <c r="V882" i="3" s="1"/>
  <c r="K883" i="3"/>
  <c r="Z882" i="4" l="1"/>
  <c r="AA882" i="4" s="1"/>
  <c r="Y883" i="4"/>
  <c r="O885" i="4"/>
  <c r="V881" i="4"/>
  <c r="W881" i="4"/>
  <c r="U881" i="3"/>
  <c r="T881" i="3"/>
  <c r="W883" i="3"/>
  <c r="X882" i="3"/>
  <c r="Y882" i="3" s="1"/>
  <c r="M885" i="4"/>
  <c r="K884" i="4"/>
  <c r="S884" i="4" s="1"/>
  <c r="Q883" i="4"/>
  <c r="R883" i="4" s="1"/>
  <c r="X883" i="4" s="1"/>
  <c r="K884" i="3"/>
  <c r="Q884" i="3" s="1"/>
  <c r="O883" i="3"/>
  <c r="P883" i="3" s="1"/>
  <c r="V883" i="3" s="1"/>
  <c r="Q883" i="3"/>
  <c r="M885" i="3"/>
  <c r="O886" i="4" l="1"/>
  <c r="Y884" i="4"/>
  <c r="Z883" i="4"/>
  <c r="AA883" i="4" s="1"/>
  <c r="V882" i="4"/>
  <c r="W882" i="4"/>
  <c r="U882" i="3"/>
  <c r="T882" i="3"/>
  <c r="X883" i="3"/>
  <c r="Y883" i="3" s="1"/>
  <c r="W884" i="3"/>
  <c r="K885" i="4"/>
  <c r="S885" i="4" s="1"/>
  <c r="Q884" i="4"/>
  <c r="R884" i="4" s="1"/>
  <c r="X884" i="4" s="1"/>
  <c r="M886" i="4"/>
  <c r="M886" i="3"/>
  <c r="O884" i="3"/>
  <c r="P884" i="3" s="1"/>
  <c r="V884" i="3" s="1"/>
  <c r="K885" i="3"/>
  <c r="Z884" i="4" l="1"/>
  <c r="AA884" i="4" s="1"/>
  <c r="Y885" i="4"/>
  <c r="O887" i="4"/>
  <c r="W883" i="4"/>
  <c r="V883" i="4"/>
  <c r="W885" i="3"/>
  <c r="X884" i="3"/>
  <c r="Y884" i="3" s="1"/>
  <c r="U883" i="3"/>
  <c r="T883" i="3"/>
  <c r="M887" i="4"/>
  <c r="K886" i="4"/>
  <c r="S886" i="4" s="1"/>
  <c r="Q885" i="4"/>
  <c r="R885" i="4" s="1"/>
  <c r="X885" i="4" s="1"/>
  <c r="K886" i="3"/>
  <c r="Q886" i="3" s="1"/>
  <c r="O885" i="3"/>
  <c r="P885" i="3" s="1"/>
  <c r="V885" i="3" s="1"/>
  <c r="Q885" i="3"/>
  <c r="M887" i="3"/>
  <c r="O888" i="4" l="1"/>
  <c r="Z885" i="4"/>
  <c r="AA885" i="4" s="1"/>
  <c r="Y886" i="4"/>
  <c r="V884" i="4"/>
  <c r="W884" i="4"/>
  <c r="U884" i="3"/>
  <c r="T884" i="3"/>
  <c r="W886" i="3"/>
  <c r="X885" i="3"/>
  <c r="Y885" i="3" s="1"/>
  <c r="Q886" i="4"/>
  <c r="R886" i="4" s="1"/>
  <c r="X886" i="4" s="1"/>
  <c r="K887" i="4"/>
  <c r="S887" i="4" s="1"/>
  <c r="M888" i="4"/>
  <c r="M888" i="3"/>
  <c r="O886" i="3"/>
  <c r="P886" i="3" s="1"/>
  <c r="V886" i="3" s="1"/>
  <c r="K887" i="3"/>
  <c r="V885" i="4" l="1"/>
  <c r="W885" i="4"/>
  <c r="O889" i="4"/>
  <c r="Y887" i="4"/>
  <c r="Z886" i="4"/>
  <c r="AA886" i="4" s="1"/>
  <c r="T885" i="3"/>
  <c r="U885" i="3"/>
  <c r="W887" i="3"/>
  <c r="X886" i="3"/>
  <c r="Y886" i="3" s="1"/>
  <c r="K888" i="4"/>
  <c r="S888" i="4" s="1"/>
  <c r="Q887" i="4"/>
  <c r="R887" i="4" s="1"/>
  <c r="X887" i="4" s="1"/>
  <c r="M889" i="4"/>
  <c r="K888" i="3"/>
  <c r="O887" i="3"/>
  <c r="P887" i="3" s="1"/>
  <c r="V887" i="3" s="1"/>
  <c r="Q887" i="3"/>
  <c r="M889" i="3"/>
  <c r="Q888" i="3"/>
  <c r="O890" i="4" l="1"/>
  <c r="V886" i="4"/>
  <c r="W886" i="4"/>
  <c r="Z887" i="4"/>
  <c r="AA887" i="4" s="1"/>
  <c r="Y888" i="4"/>
  <c r="U886" i="3"/>
  <c r="T886" i="3"/>
  <c r="X887" i="3"/>
  <c r="Y887" i="3" s="1"/>
  <c r="W888" i="3"/>
  <c r="K889" i="4"/>
  <c r="S889" i="4" s="1"/>
  <c r="Q888" i="4"/>
  <c r="R888" i="4" s="1"/>
  <c r="X888" i="4" s="1"/>
  <c r="M890" i="4"/>
  <c r="M890" i="3"/>
  <c r="O888" i="3"/>
  <c r="P888" i="3" s="1"/>
  <c r="V888" i="3" s="1"/>
  <c r="K889" i="3"/>
  <c r="Y889" i="4" l="1"/>
  <c r="Z888" i="4"/>
  <c r="AA888" i="4" s="1"/>
  <c r="O891" i="4"/>
  <c r="W887" i="4"/>
  <c r="V887" i="4"/>
  <c r="W889" i="3"/>
  <c r="X888" i="3"/>
  <c r="Y888" i="3" s="1"/>
  <c r="T887" i="3"/>
  <c r="U887" i="3"/>
  <c r="M891" i="4"/>
  <c r="K890" i="4"/>
  <c r="S890" i="4" s="1"/>
  <c r="Q889" i="4"/>
  <c r="R889" i="4" s="1"/>
  <c r="X889" i="4" s="1"/>
  <c r="K890" i="3"/>
  <c r="O889" i="3"/>
  <c r="P889" i="3" s="1"/>
  <c r="V889" i="3" s="1"/>
  <c r="Q889" i="3"/>
  <c r="M891" i="3"/>
  <c r="Q890" i="3"/>
  <c r="O892" i="4" l="1"/>
  <c r="W888" i="4"/>
  <c r="V888" i="4"/>
  <c r="Y890" i="4"/>
  <c r="Z889" i="4"/>
  <c r="AA889" i="4" s="1"/>
  <c r="U888" i="3"/>
  <c r="T888" i="3"/>
  <c r="X889" i="3"/>
  <c r="Y889" i="3" s="1"/>
  <c r="W890" i="3"/>
  <c r="Q890" i="4"/>
  <c r="R890" i="4" s="1"/>
  <c r="X890" i="4" s="1"/>
  <c r="K891" i="4"/>
  <c r="S891" i="4" s="1"/>
  <c r="M892" i="4"/>
  <c r="M892" i="3"/>
  <c r="O890" i="3"/>
  <c r="P890" i="3" s="1"/>
  <c r="V890" i="3" s="1"/>
  <c r="K891" i="3"/>
  <c r="V889" i="4" l="1"/>
  <c r="W889" i="4"/>
  <c r="Z890" i="4"/>
  <c r="AA890" i="4" s="1"/>
  <c r="Y891" i="4"/>
  <c r="O893" i="4"/>
  <c r="X890" i="3"/>
  <c r="Y890" i="3" s="1"/>
  <c r="W891" i="3"/>
  <c r="T889" i="3"/>
  <c r="U889" i="3"/>
  <c r="K892" i="4"/>
  <c r="S892" i="4" s="1"/>
  <c r="Q891" i="4"/>
  <c r="R891" i="4" s="1"/>
  <c r="X891" i="4" s="1"/>
  <c r="M893" i="4"/>
  <c r="K892" i="3"/>
  <c r="Q892" i="3" s="1"/>
  <c r="O891" i="3"/>
  <c r="P891" i="3" s="1"/>
  <c r="V891" i="3" s="1"/>
  <c r="Q891" i="3"/>
  <c r="M893" i="3"/>
  <c r="Y892" i="4" l="1"/>
  <c r="Z891" i="4"/>
  <c r="AA891" i="4" s="1"/>
  <c r="V890" i="4"/>
  <c r="W890" i="4"/>
  <c r="O894" i="4"/>
  <c r="X891" i="3"/>
  <c r="Y891" i="3" s="1"/>
  <c r="W892" i="3"/>
  <c r="T890" i="3"/>
  <c r="U890" i="3"/>
  <c r="M894" i="4"/>
  <c r="K893" i="4"/>
  <c r="S893" i="4" s="1"/>
  <c r="Q892" i="4"/>
  <c r="R892" i="4" s="1"/>
  <c r="X892" i="4" s="1"/>
  <c r="M894" i="3"/>
  <c r="O892" i="3"/>
  <c r="P892" i="3" s="1"/>
  <c r="V892" i="3" s="1"/>
  <c r="K893" i="3"/>
  <c r="O895" i="4" l="1"/>
  <c r="V891" i="4"/>
  <c r="W891" i="4"/>
  <c r="Z892" i="4"/>
  <c r="AA892" i="4" s="1"/>
  <c r="Y893" i="4"/>
  <c r="X892" i="3"/>
  <c r="Y892" i="3" s="1"/>
  <c r="W893" i="3"/>
  <c r="T891" i="3"/>
  <c r="U891" i="3"/>
  <c r="K894" i="4"/>
  <c r="S894" i="4" s="1"/>
  <c r="Q893" i="4"/>
  <c r="R893" i="4" s="1"/>
  <c r="X893" i="4" s="1"/>
  <c r="M895" i="4"/>
  <c r="K894" i="3"/>
  <c r="Q894" i="3" s="1"/>
  <c r="O893" i="3"/>
  <c r="P893" i="3" s="1"/>
  <c r="V893" i="3" s="1"/>
  <c r="Q893" i="3"/>
  <c r="M895" i="3"/>
  <c r="Z893" i="4" l="1"/>
  <c r="AA893" i="4" s="1"/>
  <c r="Y894" i="4"/>
  <c r="V892" i="4"/>
  <c r="W892" i="4"/>
  <c r="O896" i="4"/>
  <c r="X893" i="3"/>
  <c r="Y893" i="3" s="1"/>
  <c r="W894" i="3"/>
  <c r="T892" i="3"/>
  <c r="U892" i="3"/>
  <c r="Q894" i="4"/>
  <c r="R894" i="4" s="1"/>
  <c r="X894" i="4" s="1"/>
  <c r="K895" i="4"/>
  <c r="S895" i="4" s="1"/>
  <c r="M896" i="4"/>
  <c r="M896" i="3"/>
  <c r="O894" i="3"/>
  <c r="P894" i="3" s="1"/>
  <c r="V894" i="3" s="1"/>
  <c r="K895" i="3"/>
  <c r="Y895" i="4" l="1"/>
  <c r="Z894" i="4"/>
  <c r="AA894" i="4" s="1"/>
  <c r="O897" i="4"/>
  <c r="W893" i="4"/>
  <c r="V893" i="4"/>
  <c r="X894" i="3"/>
  <c r="Y894" i="3" s="1"/>
  <c r="W895" i="3"/>
  <c r="T893" i="3"/>
  <c r="U893" i="3"/>
  <c r="M897" i="4"/>
  <c r="K896" i="4"/>
  <c r="S896" i="4" s="1"/>
  <c r="Q895" i="4"/>
  <c r="R895" i="4" s="1"/>
  <c r="X895" i="4" s="1"/>
  <c r="K896" i="3"/>
  <c r="O895" i="3"/>
  <c r="P895" i="3" s="1"/>
  <c r="V895" i="3" s="1"/>
  <c r="Q895" i="3"/>
  <c r="M897" i="3"/>
  <c r="Q896" i="3"/>
  <c r="O898" i="4" l="1"/>
  <c r="W894" i="4"/>
  <c r="V894" i="4"/>
  <c r="Y896" i="4"/>
  <c r="Z895" i="4"/>
  <c r="AA895" i="4" s="1"/>
  <c r="X895" i="3"/>
  <c r="Y895" i="3" s="1"/>
  <c r="W896" i="3"/>
  <c r="U894" i="3"/>
  <c r="T894" i="3"/>
  <c r="M898" i="4"/>
  <c r="K897" i="4"/>
  <c r="S897" i="4" s="1"/>
  <c r="Q896" i="4"/>
  <c r="R896" i="4" s="1"/>
  <c r="X896" i="4" s="1"/>
  <c r="M898" i="3"/>
  <c r="O896" i="3"/>
  <c r="P896" i="3" s="1"/>
  <c r="V896" i="3" s="1"/>
  <c r="K897" i="3"/>
  <c r="W895" i="4" l="1"/>
  <c r="V895" i="4"/>
  <c r="Z896" i="4"/>
  <c r="AA896" i="4" s="1"/>
  <c r="Y897" i="4"/>
  <c r="O899" i="4"/>
  <c r="X896" i="3"/>
  <c r="Y896" i="3" s="1"/>
  <c r="W897" i="3"/>
  <c r="T895" i="3"/>
  <c r="U895" i="3"/>
  <c r="K898" i="4"/>
  <c r="S898" i="4" s="1"/>
  <c r="Q897" i="4"/>
  <c r="R897" i="4" s="1"/>
  <c r="X897" i="4" s="1"/>
  <c r="M899" i="4"/>
  <c r="K898" i="3"/>
  <c r="Q898" i="3" s="1"/>
  <c r="O897" i="3"/>
  <c r="P897" i="3" s="1"/>
  <c r="V897" i="3" s="1"/>
  <c r="Q897" i="3"/>
  <c r="M899" i="3"/>
  <c r="Y898" i="4" l="1"/>
  <c r="Z897" i="4"/>
  <c r="AA897" i="4" s="1"/>
  <c r="W896" i="4"/>
  <c r="V896" i="4"/>
  <c r="O900" i="4"/>
  <c r="X897" i="3"/>
  <c r="Y897" i="3" s="1"/>
  <c r="W898" i="3"/>
  <c r="U896" i="3"/>
  <c r="T896" i="3"/>
  <c r="Q898" i="4"/>
  <c r="R898" i="4" s="1"/>
  <c r="X898" i="4" s="1"/>
  <c r="K899" i="4"/>
  <c r="S899" i="4" s="1"/>
  <c r="M900" i="4"/>
  <c r="M900" i="3"/>
  <c r="O898" i="3"/>
  <c r="P898" i="3" s="1"/>
  <c r="V898" i="3" s="1"/>
  <c r="K899" i="3"/>
  <c r="O901" i="4" l="1"/>
  <c r="W897" i="4"/>
  <c r="V897" i="4"/>
  <c r="Y899" i="4"/>
  <c r="Z898" i="4"/>
  <c r="AA898" i="4" s="1"/>
  <c r="X898" i="3"/>
  <c r="Y898" i="3" s="1"/>
  <c r="W899" i="3"/>
  <c r="T897" i="3"/>
  <c r="U897" i="3"/>
  <c r="M901" i="4"/>
  <c r="K900" i="4"/>
  <c r="S900" i="4" s="1"/>
  <c r="Q899" i="4"/>
  <c r="R899" i="4" s="1"/>
  <c r="X899" i="4" s="1"/>
  <c r="K900" i="3"/>
  <c r="O899" i="3"/>
  <c r="P899" i="3" s="1"/>
  <c r="V899" i="3" s="1"/>
  <c r="Q899" i="3"/>
  <c r="M901" i="3"/>
  <c r="Q900" i="3"/>
  <c r="W898" i="4" l="1"/>
  <c r="V898" i="4"/>
  <c r="Y900" i="4"/>
  <c r="Z899" i="4"/>
  <c r="AA899" i="4" s="1"/>
  <c r="O902" i="4"/>
  <c r="X899" i="3"/>
  <c r="Y899" i="3" s="1"/>
  <c r="W900" i="3"/>
  <c r="U898" i="3"/>
  <c r="T898" i="3"/>
  <c r="M902" i="4"/>
  <c r="K901" i="4"/>
  <c r="S901" i="4" s="1"/>
  <c r="Q900" i="4"/>
  <c r="R900" i="4" s="1"/>
  <c r="X900" i="4" s="1"/>
  <c r="M902" i="3"/>
  <c r="O900" i="3"/>
  <c r="P900" i="3" s="1"/>
  <c r="V900" i="3" s="1"/>
  <c r="K901" i="3"/>
  <c r="Z900" i="4" l="1"/>
  <c r="AA900" i="4" s="1"/>
  <c r="Y901" i="4"/>
  <c r="O903" i="4"/>
  <c r="W899" i="4"/>
  <c r="V899" i="4"/>
  <c r="X900" i="3"/>
  <c r="Y900" i="3" s="1"/>
  <c r="W901" i="3"/>
  <c r="T899" i="3"/>
  <c r="U899" i="3"/>
  <c r="M903" i="4"/>
  <c r="K902" i="4"/>
  <c r="S902" i="4" s="1"/>
  <c r="Q901" i="4"/>
  <c r="R901" i="4" s="1"/>
  <c r="X901" i="4" s="1"/>
  <c r="K902" i="3"/>
  <c r="Q902" i="3" s="1"/>
  <c r="O901" i="3"/>
  <c r="P901" i="3" s="1"/>
  <c r="V901" i="3" s="1"/>
  <c r="Q901" i="3"/>
  <c r="M903" i="3"/>
  <c r="O904" i="4" l="1"/>
  <c r="Y902" i="4"/>
  <c r="Z901" i="4"/>
  <c r="AA901" i="4" s="1"/>
  <c r="V900" i="4"/>
  <c r="W900" i="4"/>
  <c r="X901" i="3"/>
  <c r="Y901" i="3" s="1"/>
  <c r="W902" i="3"/>
  <c r="U900" i="3"/>
  <c r="T900" i="3"/>
  <c r="M904" i="4"/>
  <c r="Q902" i="4"/>
  <c r="R902" i="4" s="1"/>
  <c r="X902" i="4" s="1"/>
  <c r="K903" i="4"/>
  <c r="S903" i="4" s="1"/>
  <c r="M904" i="3"/>
  <c r="O902" i="3"/>
  <c r="P902" i="3" s="1"/>
  <c r="V902" i="3" s="1"/>
  <c r="K903" i="3"/>
  <c r="O905" i="4" l="1"/>
  <c r="Y903" i="4"/>
  <c r="Z902" i="4"/>
  <c r="AA902" i="4" s="1"/>
  <c r="W901" i="4"/>
  <c r="V901" i="4"/>
  <c r="X902" i="3"/>
  <c r="Y902" i="3" s="1"/>
  <c r="W903" i="3"/>
  <c r="T901" i="3"/>
  <c r="U901" i="3"/>
  <c r="K904" i="4"/>
  <c r="S904" i="4" s="1"/>
  <c r="Q903" i="4"/>
  <c r="R903" i="4" s="1"/>
  <c r="X903" i="4" s="1"/>
  <c r="M905" i="4"/>
  <c r="K904" i="3"/>
  <c r="Q904" i="3" s="1"/>
  <c r="O903" i="3"/>
  <c r="P903" i="3" s="1"/>
  <c r="V903" i="3" s="1"/>
  <c r="Q903" i="3"/>
  <c r="M905" i="3"/>
  <c r="V902" i="4" l="1"/>
  <c r="W902" i="4"/>
  <c r="Z903" i="4"/>
  <c r="AA903" i="4" s="1"/>
  <c r="Y904" i="4"/>
  <c r="O906" i="4"/>
  <c r="X903" i="3"/>
  <c r="Y903" i="3" s="1"/>
  <c r="W904" i="3"/>
  <c r="U902" i="3"/>
  <c r="T902" i="3"/>
  <c r="M906" i="4"/>
  <c r="K905" i="4"/>
  <c r="S905" i="4" s="1"/>
  <c r="Q904" i="4"/>
  <c r="R904" i="4" s="1"/>
  <c r="X904" i="4" s="1"/>
  <c r="M906" i="3"/>
  <c r="O904" i="3"/>
  <c r="P904" i="3" s="1"/>
  <c r="V904" i="3" s="1"/>
  <c r="K905" i="3"/>
  <c r="Z904" i="4" l="1"/>
  <c r="AA904" i="4" s="1"/>
  <c r="Y905" i="4"/>
  <c r="V903" i="4"/>
  <c r="W903" i="4"/>
  <c r="O907" i="4"/>
  <c r="X904" i="3"/>
  <c r="Y904" i="3" s="1"/>
  <c r="W905" i="3"/>
  <c r="T903" i="3"/>
  <c r="U903" i="3"/>
  <c r="M907" i="4"/>
  <c r="K906" i="4"/>
  <c r="S906" i="4" s="1"/>
  <c r="Q905" i="4"/>
  <c r="R905" i="4" s="1"/>
  <c r="X905" i="4" s="1"/>
  <c r="K906" i="3"/>
  <c r="O905" i="3"/>
  <c r="P905" i="3" s="1"/>
  <c r="V905" i="3" s="1"/>
  <c r="Q905" i="3"/>
  <c r="M907" i="3"/>
  <c r="Q906" i="3"/>
  <c r="Z905" i="4" l="1"/>
  <c r="AA905" i="4" s="1"/>
  <c r="Y906" i="4"/>
  <c r="O908" i="4"/>
  <c r="W904" i="4"/>
  <c r="V904" i="4"/>
  <c r="X905" i="3"/>
  <c r="Y905" i="3" s="1"/>
  <c r="W906" i="3"/>
  <c r="U904" i="3"/>
  <c r="T904" i="3"/>
  <c r="M908" i="4"/>
  <c r="Q906" i="4"/>
  <c r="R906" i="4" s="1"/>
  <c r="X906" i="4" s="1"/>
  <c r="K907" i="4"/>
  <c r="S907" i="4" s="1"/>
  <c r="M908" i="3"/>
  <c r="O906" i="3"/>
  <c r="P906" i="3" s="1"/>
  <c r="V906" i="3" s="1"/>
  <c r="K907" i="3"/>
  <c r="O909" i="4" l="1"/>
  <c r="Y907" i="4"/>
  <c r="Z906" i="4"/>
  <c r="AA906" i="4" s="1"/>
  <c r="W905" i="4"/>
  <c r="V905" i="4"/>
  <c r="X906" i="3"/>
  <c r="Y906" i="3" s="1"/>
  <c r="W907" i="3"/>
  <c r="T905" i="3"/>
  <c r="U905" i="3"/>
  <c r="K908" i="4"/>
  <c r="Q907" i="4"/>
  <c r="R907" i="4" s="1"/>
  <c r="X907" i="4" s="1"/>
  <c r="M909" i="4"/>
  <c r="K908" i="3"/>
  <c r="Q908" i="3" s="1"/>
  <c r="O907" i="3"/>
  <c r="P907" i="3" s="1"/>
  <c r="V907" i="3" s="1"/>
  <c r="Q907" i="3"/>
  <c r="M909" i="3"/>
  <c r="W906" i="4" l="1"/>
  <c r="V906" i="4"/>
  <c r="S908" i="4"/>
  <c r="Y908" i="4"/>
  <c r="Z907" i="4"/>
  <c r="AA907" i="4" s="1"/>
  <c r="O910" i="4"/>
  <c r="W908" i="3"/>
  <c r="X907" i="3"/>
  <c r="Y907" i="3" s="1"/>
  <c r="U906" i="3"/>
  <c r="T906" i="3"/>
  <c r="M910" i="4"/>
  <c r="K909" i="4"/>
  <c r="S909" i="4" s="1"/>
  <c r="Q908" i="4"/>
  <c r="R908" i="4" s="1"/>
  <c r="X908" i="4" s="1"/>
  <c r="M910" i="3"/>
  <c r="O908" i="3"/>
  <c r="P908" i="3" s="1"/>
  <c r="V908" i="3" s="1"/>
  <c r="K909" i="3"/>
  <c r="O911" i="4" l="1"/>
  <c r="W907" i="4"/>
  <c r="V907" i="4"/>
  <c r="Z908" i="4"/>
  <c r="AA908" i="4" s="1"/>
  <c r="Y909" i="4"/>
  <c r="T907" i="3"/>
  <c r="U907" i="3"/>
  <c r="X908" i="3"/>
  <c r="Y908" i="3" s="1"/>
  <c r="W909" i="3"/>
  <c r="M911" i="4"/>
  <c r="K910" i="4"/>
  <c r="S910" i="4" s="1"/>
  <c r="Q909" i="4"/>
  <c r="R909" i="4" s="1"/>
  <c r="X909" i="4" s="1"/>
  <c r="K910" i="3"/>
  <c r="O909" i="3"/>
  <c r="P909" i="3" s="1"/>
  <c r="V909" i="3" s="1"/>
  <c r="Q909" i="3"/>
  <c r="M911" i="3"/>
  <c r="Q910" i="3"/>
  <c r="Z909" i="4" l="1"/>
  <c r="AA909" i="4" s="1"/>
  <c r="Y910" i="4"/>
  <c r="V908" i="4"/>
  <c r="W908" i="4"/>
  <c r="O912" i="4"/>
  <c r="W910" i="3"/>
  <c r="X909" i="3"/>
  <c r="Y909" i="3" s="1"/>
  <c r="U908" i="3"/>
  <c r="T908" i="3"/>
  <c r="M912" i="4"/>
  <c r="Q910" i="4"/>
  <c r="R910" i="4" s="1"/>
  <c r="X910" i="4" s="1"/>
  <c r="K911" i="4"/>
  <c r="S911" i="4" s="1"/>
  <c r="M912" i="3"/>
  <c r="O910" i="3"/>
  <c r="P910" i="3" s="1"/>
  <c r="V910" i="3" s="1"/>
  <c r="K911" i="3"/>
  <c r="O913" i="4" l="1"/>
  <c r="Z910" i="4"/>
  <c r="AA910" i="4" s="1"/>
  <c r="Y911" i="4"/>
  <c r="V909" i="4"/>
  <c r="W909" i="4"/>
  <c r="T909" i="3"/>
  <c r="U909" i="3"/>
  <c r="W911" i="3"/>
  <c r="X910" i="3"/>
  <c r="Y910" i="3" s="1"/>
  <c r="K912" i="4"/>
  <c r="S912" i="4" s="1"/>
  <c r="Q911" i="4"/>
  <c r="R911" i="4" s="1"/>
  <c r="X911" i="4" s="1"/>
  <c r="M913" i="4"/>
  <c r="K912" i="3"/>
  <c r="Q912" i="3" s="1"/>
  <c r="O911" i="3"/>
  <c r="P911" i="3" s="1"/>
  <c r="V911" i="3" s="1"/>
  <c r="Q911" i="3"/>
  <c r="M913" i="3"/>
  <c r="V910" i="4" l="1"/>
  <c r="W910" i="4"/>
  <c r="O914" i="4"/>
  <c r="Y912" i="4"/>
  <c r="Z911" i="4"/>
  <c r="AA911" i="4" s="1"/>
  <c r="U910" i="3"/>
  <c r="T910" i="3"/>
  <c r="W912" i="3"/>
  <c r="X911" i="3"/>
  <c r="Y911" i="3" s="1"/>
  <c r="M914" i="4"/>
  <c r="K913" i="4"/>
  <c r="S913" i="4" s="1"/>
  <c r="Q912" i="4"/>
  <c r="R912" i="4" s="1"/>
  <c r="X912" i="4" s="1"/>
  <c r="M914" i="3"/>
  <c r="O912" i="3"/>
  <c r="P912" i="3" s="1"/>
  <c r="V912" i="3" s="1"/>
  <c r="K913" i="3"/>
  <c r="O915" i="4" l="1"/>
  <c r="V911" i="4"/>
  <c r="W911" i="4"/>
  <c r="Z912" i="4"/>
  <c r="AA912" i="4" s="1"/>
  <c r="Y913" i="4"/>
  <c r="T911" i="3"/>
  <c r="U911" i="3"/>
  <c r="X912" i="3"/>
  <c r="Y912" i="3" s="1"/>
  <c r="W913" i="3"/>
  <c r="M915" i="4"/>
  <c r="K914" i="4"/>
  <c r="S914" i="4" s="1"/>
  <c r="Q913" i="4"/>
  <c r="R913" i="4" s="1"/>
  <c r="X913" i="4" s="1"/>
  <c r="K914" i="3"/>
  <c r="Q914" i="3" s="1"/>
  <c r="O913" i="3"/>
  <c r="P913" i="3" s="1"/>
  <c r="V913" i="3" s="1"/>
  <c r="Q913" i="3"/>
  <c r="M915" i="3"/>
  <c r="Z913" i="4" l="1"/>
  <c r="AA913" i="4" s="1"/>
  <c r="Y914" i="4"/>
  <c r="V912" i="4"/>
  <c r="W912" i="4"/>
  <c r="O916" i="4"/>
  <c r="W914" i="3"/>
  <c r="X913" i="3"/>
  <c r="Y913" i="3" s="1"/>
  <c r="U912" i="3"/>
  <c r="T912" i="3"/>
  <c r="M916" i="4"/>
  <c r="Q914" i="4"/>
  <c r="R914" i="4" s="1"/>
  <c r="X914" i="4" s="1"/>
  <c r="K915" i="4"/>
  <c r="S915" i="4" s="1"/>
  <c r="M916" i="3"/>
  <c r="O914" i="3"/>
  <c r="P914" i="3" s="1"/>
  <c r="V914" i="3" s="1"/>
  <c r="K915" i="3"/>
  <c r="Z914" i="4" l="1"/>
  <c r="AA914" i="4" s="1"/>
  <c r="Y915" i="4"/>
  <c r="O917" i="4"/>
  <c r="W913" i="4"/>
  <c r="V913" i="4"/>
  <c r="T913" i="3"/>
  <c r="U913" i="3"/>
  <c r="W915" i="3"/>
  <c r="X914" i="3"/>
  <c r="Y914" i="3" s="1"/>
  <c r="M917" i="4"/>
  <c r="K916" i="4"/>
  <c r="S916" i="4" s="1"/>
  <c r="Q915" i="4"/>
  <c r="R915" i="4" s="1"/>
  <c r="X915" i="4" s="1"/>
  <c r="K916" i="3"/>
  <c r="O915" i="3"/>
  <c r="P915" i="3" s="1"/>
  <c r="V915" i="3" s="1"/>
  <c r="Q915" i="3"/>
  <c r="M917" i="3"/>
  <c r="Q916" i="3"/>
  <c r="O918" i="4" l="1"/>
  <c r="Z915" i="4"/>
  <c r="AA915" i="4" s="1"/>
  <c r="Y916" i="4"/>
  <c r="V914" i="4"/>
  <c r="W914" i="4"/>
  <c r="T914" i="3"/>
  <c r="U914" i="3"/>
  <c r="X915" i="3"/>
  <c r="Y915" i="3" s="1"/>
  <c r="W916" i="3"/>
  <c r="M918" i="4"/>
  <c r="K917" i="4"/>
  <c r="S917" i="4" s="1"/>
  <c r="Q916" i="4"/>
  <c r="R916" i="4" s="1"/>
  <c r="X916" i="4" s="1"/>
  <c r="M918" i="3"/>
  <c r="O916" i="3"/>
  <c r="P916" i="3" s="1"/>
  <c r="V916" i="3" s="1"/>
  <c r="K917" i="3"/>
  <c r="V915" i="4" l="1"/>
  <c r="W915" i="4"/>
  <c r="O919" i="4"/>
  <c r="Y917" i="4"/>
  <c r="Z916" i="4"/>
  <c r="AA916" i="4" s="1"/>
  <c r="U915" i="3"/>
  <c r="T915" i="3"/>
  <c r="X916" i="3"/>
  <c r="Y916" i="3" s="1"/>
  <c r="W917" i="3"/>
  <c r="K918" i="4"/>
  <c r="S918" i="4" s="1"/>
  <c r="Q917" i="4"/>
  <c r="R917" i="4" s="1"/>
  <c r="X917" i="4" s="1"/>
  <c r="M919" i="4"/>
  <c r="K918" i="3"/>
  <c r="O917" i="3"/>
  <c r="P917" i="3" s="1"/>
  <c r="V917" i="3" s="1"/>
  <c r="Q917" i="3"/>
  <c r="M919" i="3"/>
  <c r="Q918" i="3"/>
  <c r="O920" i="4" l="1"/>
  <c r="V916" i="4"/>
  <c r="W916" i="4"/>
  <c r="Y918" i="4"/>
  <c r="Z917" i="4"/>
  <c r="AA917" i="4" s="1"/>
  <c r="X917" i="3"/>
  <c r="Y917" i="3" s="1"/>
  <c r="W918" i="3"/>
  <c r="U916" i="3"/>
  <c r="T916" i="3"/>
  <c r="M920" i="4"/>
  <c r="Q918" i="4"/>
  <c r="R918" i="4" s="1"/>
  <c r="X918" i="4" s="1"/>
  <c r="K919" i="4"/>
  <c r="S919" i="4" s="1"/>
  <c r="M920" i="3"/>
  <c r="O918" i="3"/>
  <c r="P918" i="3" s="1"/>
  <c r="V918" i="3" s="1"/>
  <c r="K919" i="3"/>
  <c r="V917" i="4" l="1"/>
  <c r="W917" i="4"/>
  <c r="Z918" i="4"/>
  <c r="AA918" i="4" s="1"/>
  <c r="Y919" i="4"/>
  <c r="O921" i="4"/>
  <c r="W919" i="3"/>
  <c r="X918" i="3"/>
  <c r="Y918" i="3" s="1"/>
  <c r="T917" i="3"/>
  <c r="U917" i="3"/>
  <c r="M921" i="4"/>
  <c r="K920" i="4"/>
  <c r="S920" i="4" s="1"/>
  <c r="Q919" i="4"/>
  <c r="R919" i="4" s="1"/>
  <c r="X919" i="4" s="1"/>
  <c r="K920" i="3"/>
  <c r="O919" i="3"/>
  <c r="P919" i="3" s="1"/>
  <c r="V919" i="3" s="1"/>
  <c r="Q919" i="3"/>
  <c r="M921" i="3"/>
  <c r="Q920" i="3"/>
  <c r="Z919" i="4" l="1"/>
  <c r="AA919" i="4" s="1"/>
  <c r="Y920" i="4"/>
  <c r="V918" i="4"/>
  <c r="W918" i="4"/>
  <c r="O922" i="4"/>
  <c r="U918" i="3"/>
  <c r="T918" i="3"/>
  <c r="X919" i="3"/>
  <c r="Y919" i="3" s="1"/>
  <c r="W920" i="3"/>
  <c r="K921" i="4"/>
  <c r="S921" i="4" s="1"/>
  <c r="Q920" i="4"/>
  <c r="R920" i="4" s="1"/>
  <c r="X920" i="4" s="1"/>
  <c r="M922" i="4"/>
  <c r="M922" i="3"/>
  <c r="O920" i="3"/>
  <c r="P920" i="3" s="1"/>
  <c r="V920" i="3" s="1"/>
  <c r="K921" i="3"/>
  <c r="O923" i="4" l="1"/>
  <c r="Y921" i="4"/>
  <c r="Z920" i="4"/>
  <c r="AA920" i="4" s="1"/>
  <c r="W919" i="4"/>
  <c r="V919" i="4"/>
  <c r="X920" i="3"/>
  <c r="Y920" i="3" s="1"/>
  <c r="W921" i="3"/>
  <c r="U919" i="3"/>
  <c r="T919" i="3"/>
  <c r="M923" i="4"/>
  <c r="K922" i="4"/>
  <c r="S922" i="4" s="1"/>
  <c r="Q921" i="4"/>
  <c r="R921" i="4" s="1"/>
  <c r="X921" i="4" s="1"/>
  <c r="K922" i="3"/>
  <c r="Q922" i="3" s="1"/>
  <c r="O921" i="3"/>
  <c r="P921" i="3" s="1"/>
  <c r="V921" i="3" s="1"/>
  <c r="Q921" i="3"/>
  <c r="M923" i="3"/>
  <c r="W920" i="4" l="1"/>
  <c r="V920" i="4"/>
  <c r="Y922" i="4"/>
  <c r="Z921" i="4"/>
  <c r="AA921" i="4" s="1"/>
  <c r="O924" i="4"/>
  <c r="W922" i="3"/>
  <c r="X921" i="3"/>
  <c r="Y921" i="3" s="1"/>
  <c r="U920" i="3"/>
  <c r="T920" i="3"/>
  <c r="Q922" i="4"/>
  <c r="R922" i="4" s="1"/>
  <c r="X922" i="4" s="1"/>
  <c r="K923" i="4"/>
  <c r="S923" i="4" s="1"/>
  <c r="M924" i="4"/>
  <c r="M924" i="3"/>
  <c r="O922" i="3"/>
  <c r="P922" i="3" s="1"/>
  <c r="V922" i="3" s="1"/>
  <c r="K923" i="3"/>
  <c r="V921" i="4" l="1"/>
  <c r="W921" i="4"/>
  <c r="Z922" i="4"/>
  <c r="AA922" i="4" s="1"/>
  <c r="Y923" i="4"/>
  <c r="O925" i="4"/>
  <c r="T921" i="3"/>
  <c r="U921" i="3"/>
  <c r="W923" i="3"/>
  <c r="X922" i="3"/>
  <c r="Y922" i="3" s="1"/>
  <c r="K924" i="4"/>
  <c r="S924" i="4" s="1"/>
  <c r="Q923" i="4"/>
  <c r="R923" i="4" s="1"/>
  <c r="X923" i="4" s="1"/>
  <c r="M925" i="4"/>
  <c r="K924" i="3"/>
  <c r="Q924" i="3" s="1"/>
  <c r="O923" i="3"/>
  <c r="P923" i="3" s="1"/>
  <c r="V923" i="3" s="1"/>
  <c r="Q923" i="3"/>
  <c r="M925" i="3"/>
  <c r="Y924" i="4" l="1"/>
  <c r="Z923" i="4"/>
  <c r="AA923" i="4" s="1"/>
  <c r="W922" i="4"/>
  <c r="V922" i="4"/>
  <c r="O926" i="4"/>
  <c r="T922" i="3"/>
  <c r="U922" i="3"/>
  <c r="W924" i="3"/>
  <c r="X923" i="3"/>
  <c r="Y923" i="3" s="1"/>
  <c r="M926" i="4"/>
  <c r="K925" i="4"/>
  <c r="S925" i="4" s="1"/>
  <c r="Q924" i="4"/>
  <c r="R924" i="4" s="1"/>
  <c r="X924" i="4" s="1"/>
  <c r="M926" i="3"/>
  <c r="O924" i="3"/>
  <c r="P924" i="3" s="1"/>
  <c r="V924" i="3" s="1"/>
  <c r="K925" i="3"/>
  <c r="O927" i="4" l="1"/>
  <c r="W923" i="4"/>
  <c r="V923" i="4"/>
  <c r="Y925" i="4"/>
  <c r="Z924" i="4"/>
  <c r="AA924" i="4" s="1"/>
  <c r="T923" i="3"/>
  <c r="U923" i="3"/>
  <c r="X924" i="3"/>
  <c r="Y924" i="3" s="1"/>
  <c r="W925" i="3"/>
  <c r="M927" i="4"/>
  <c r="K926" i="4"/>
  <c r="S926" i="4" s="1"/>
  <c r="Q925" i="4"/>
  <c r="R925" i="4" s="1"/>
  <c r="X925" i="4" s="1"/>
  <c r="K926" i="3"/>
  <c r="O925" i="3"/>
  <c r="P925" i="3" s="1"/>
  <c r="V925" i="3" s="1"/>
  <c r="Q925" i="3"/>
  <c r="M927" i="3"/>
  <c r="Q926" i="3"/>
  <c r="V924" i="4" l="1"/>
  <c r="W924" i="4"/>
  <c r="Z925" i="4"/>
  <c r="AA925" i="4" s="1"/>
  <c r="Y926" i="4"/>
  <c r="O928" i="4"/>
  <c r="X925" i="3"/>
  <c r="Y925" i="3" s="1"/>
  <c r="W926" i="3"/>
  <c r="T924" i="3"/>
  <c r="U924" i="3"/>
  <c r="M928" i="4"/>
  <c r="Q926" i="4"/>
  <c r="R926" i="4" s="1"/>
  <c r="X926" i="4" s="1"/>
  <c r="K927" i="4"/>
  <c r="S927" i="4" s="1"/>
  <c r="M928" i="3"/>
  <c r="O926" i="3"/>
  <c r="P926" i="3" s="1"/>
  <c r="V926" i="3" s="1"/>
  <c r="K927" i="3"/>
  <c r="W925" i="4" l="1"/>
  <c r="V925" i="4"/>
  <c r="O929" i="4"/>
  <c r="Y927" i="4"/>
  <c r="Z926" i="4"/>
  <c r="AA926" i="4" s="1"/>
  <c r="W927" i="3"/>
  <c r="X926" i="3"/>
  <c r="Y926" i="3" s="1"/>
  <c r="T925" i="3"/>
  <c r="U925" i="3"/>
  <c r="M929" i="4"/>
  <c r="K928" i="4"/>
  <c r="S928" i="4" s="1"/>
  <c r="Q927" i="4"/>
  <c r="R927" i="4" s="1"/>
  <c r="X927" i="4" s="1"/>
  <c r="K928" i="3"/>
  <c r="O927" i="3"/>
  <c r="P927" i="3" s="1"/>
  <c r="V927" i="3" s="1"/>
  <c r="Q927" i="3"/>
  <c r="M929" i="3"/>
  <c r="Q928" i="3"/>
  <c r="O930" i="4" l="1"/>
  <c r="V926" i="4"/>
  <c r="W926" i="4"/>
  <c r="Y928" i="4"/>
  <c r="Z927" i="4"/>
  <c r="AA927" i="4" s="1"/>
  <c r="T926" i="3"/>
  <c r="U926" i="3"/>
  <c r="W928" i="3"/>
  <c r="X927" i="3"/>
  <c r="Y927" i="3" s="1"/>
  <c r="K929" i="4"/>
  <c r="S929" i="4" s="1"/>
  <c r="Q928" i="4"/>
  <c r="R928" i="4" s="1"/>
  <c r="X928" i="4" s="1"/>
  <c r="M930" i="4"/>
  <c r="M930" i="3"/>
  <c r="O928" i="3"/>
  <c r="P928" i="3" s="1"/>
  <c r="V928" i="3" s="1"/>
  <c r="K929" i="3"/>
  <c r="W927" i="4" l="1"/>
  <c r="V927" i="4"/>
  <c r="O931" i="4"/>
  <c r="Z928" i="4"/>
  <c r="AA928" i="4" s="1"/>
  <c r="Y929" i="4"/>
  <c r="U927" i="3"/>
  <c r="T927" i="3"/>
  <c r="X928" i="3"/>
  <c r="Y928" i="3" s="1"/>
  <c r="W929" i="3"/>
  <c r="M931" i="4"/>
  <c r="K930" i="4"/>
  <c r="S930" i="4" s="1"/>
  <c r="Q929" i="4"/>
  <c r="R929" i="4" s="1"/>
  <c r="X929" i="4" s="1"/>
  <c r="K930" i="3"/>
  <c r="O929" i="3"/>
  <c r="P929" i="3" s="1"/>
  <c r="V929" i="3" s="1"/>
  <c r="Q929" i="3"/>
  <c r="M931" i="3"/>
  <c r="Q930" i="3"/>
  <c r="O932" i="4" l="1"/>
  <c r="Z929" i="4"/>
  <c r="AA929" i="4" s="1"/>
  <c r="Y930" i="4"/>
  <c r="W928" i="4"/>
  <c r="V928" i="4"/>
  <c r="W930" i="3"/>
  <c r="X929" i="3"/>
  <c r="Y929" i="3" s="1"/>
  <c r="T928" i="3"/>
  <c r="U928" i="3"/>
  <c r="Q930" i="4"/>
  <c r="R930" i="4" s="1"/>
  <c r="X930" i="4" s="1"/>
  <c r="K931" i="4"/>
  <c r="S931" i="4" s="1"/>
  <c r="M932" i="4"/>
  <c r="M932" i="3"/>
  <c r="O930" i="3"/>
  <c r="P930" i="3" s="1"/>
  <c r="V930" i="3" s="1"/>
  <c r="K931" i="3"/>
  <c r="W929" i="4" l="1"/>
  <c r="V929" i="4"/>
  <c r="O933" i="4"/>
  <c r="Y931" i="4"/>
  <c r="Z930" i="4"/>
  <c r="AA930" i="4" s="1"/>
  <c r="T929" i="3"/>
  <c r="U929" i="3"/>
  <c r="W931" i="3"/>
  <c r="X930" i="3"/>
  <c r="Y930" i="3" s="1"/>
  <c r="K932" i="4"/>
  <c r="S932" i="4" s="1"/>
  <c r="Q931" i="4"/>
  <c r="R931" i="4" s="1"/>
  <c r="X931" i="4" s="1"/>
  <c r="M933" i="4"/>
  <c r="K932" i="3"/>
  <c r="O931" i="3"/>
  <c r="P931" i="3" s="1"/>
  <c r="V931" i="3" s="1"/>
  <c r="Q931" i="3"/>
  <c r="M933" i="3"/>
  <c r="Q932" i="3"/>
  <c r="O934" i="4" l="1"/>
  <c r="V930" i="4"/>
  <c r="W930" i="4"/>
  <c r="Z931" i="4"/>
  <c r="AA931" i="4" s="1"/>
  <c r="Y932" i="4"/>
  <c r="U930" i="3"/>
  <c r="T930" i="3"/>
  <c r="X931" i="3"/>
  <c r="Y931" i="3" s="1"/>
  <c r="W932" i="3"/>
  <c r="M934" i="4"/>
  <c r="K933" i="4"/>
  <c r="S933" i="4" s="1"/>
  <c r="Q932" i="4"/>
  <c r="R932" i="4" s="1"/>
  <c r="X932" i="4" s="1"/>
  <c r="M934" i="3"/>
  <c r="O932" i="3"/>
  <c r="P932" i="3" s="1"/>
  <c r="V932" i="3" s="1"/>
  <c r="K933" i="3"/>
  <c r="Y933" i="4" l="1"/>
  <c r="Z932" i="4"/>
  <c r="AA932" i="4" s="1"/>
  <c r="V931" i="4"/>
  <c r="W931" i="4"/>
  <c r="O935" i="4"/>
  <c r="X932" i="3"/>
  <c r="Y932" i="3" s="1"/>
  <c r="W933" i="3"/>
  <c r="T931" i="3"/>
  <c r="U931" i="3"/>
  <c r="K934" i="4"/>
  <c r="S934" i="4" s="1"/>
  <c r="Q933" i="4"/>
  <c r="R933" i="4" s="1"/>
  <c r="X933" i="4" s="1"/>
  <c r="M935" i="4"/>
  <c r="M935" i="3"/>
  <c r="K934" i="3"/>
  <c r="O933" i="3"/>
  <c r="P933" i="3" s="1"/>
  <c r="V933" i="3" s="1"/>
  <c r="Q933" i="3"/>
  <c r="W932" i="4" l="1"/>
  <c r="V932" i="4"/>
  <c r="O936" i="4"/>
  <c r="Y934" i="4"/>
  <c r="Z933" i="4"/>
  <c r="AA933" i="4" s="1"/>
  <c r="X933" i="3"/>
  <c r="Y933" i="3" s="1"/>
  <c r="W934" i="3"/>
  <c r="U932" i="3"/>
  <c r="T932" i="3"/>
  <c r="Q934" i="4"/>
  <c r="R934" i="4" s="1"/>
  <c r="X934" i="4" s="1"/>
  <c r="K935" i="4"/>
  <c r="S935" i="4" s="1"/>
  <c r="M936" i="4"/>
  <c r="O934" i="3"/>
  <c r="P934" i="3" s="1"/>
  <c r="V934" i="3" s="1"/>
  <c r="K935" i="3"/>
  <c r="M936" i="3"/>
  <c r="Q934" i="3"/>
  <c r="O937" i="4" l="1"/>
  <c r="W933" i="4"/>
  <c r="V933" i="4"/>
  <c r="Z934" i="4"/>
  <c r="AA934" i="4" s="1"/>
  <c r="Y935" i="4"/>
  <c r="W935" i="3"/>
  <c r="X934" i="3"/>
  <c r="Y934" i="3" s="1"/>
  <c r="U933" i="3"/>
  <c r="T933" i="3"/>
  <c r="M937" i="4"/>
  <c r="K936" i="4"/>
  <c r="S936" i="4" s="1"/>
  <c r="Q935" i="4"/>
  <c r="R935" i="4" s="1"/>
  <c r="X935" i="4" s="1"/>
  <c r="K936" i="3"/>
  <c r="O935" i="3"/>
  <c r="P935" i="3" s="1"/>
  <c r="V935" i="3" s="1"/>
  <c r="Q935" i="3"/>
  <c r="M937" i="3"/>
  <c r="Q936" i="3"/>
  <c r="Y936" i="4" l="1"/>
  <c r="Z935" i="4"/>
  <c r="AA935" i="4" s="1"/>
  <c r="W934" i="4"/>
  <c r="V934" i="4"/>
  <c r="O938" i="4"/>
  <c r="T934" i="3"/>
  <c r="U934" i="3"/>
  <c r="X935" i="3"/>
  <c r="Y935" i="3" s="1"/>
  <c r="W936" i="3"/>
  <c r="Q936" i="4"/>
  <c r="R936" i="4" s="1"/>
  <c r="X936" i="4" s="1"/>
  <c r="K937" i="4"/>
  <c r="S937" i="4" s="1"/>
  <c r="M938" i="4"/>
  <c r="M938" i="3"/>
  <c r="O936" i="3"/>
  <c r="P936" i="3" s="1"/>
  <c r="V936" i="3" s="1"/>
  <c r="K937" i="3"/>
  <c r="W935" i="4" l="1"/>
  <c r="V935" i="4"/>
  <c r="O939" i="4"/>
  <c r="Z936" i="4"/>
  <c r="AA936" i="4" s="1"/>
  <c r="Y937" i="4"/>
  <c r="X936" i="3"/>
  <c r="Y936" i="3" s="1"/>
  <c r="W937" i="3"/>
  <c r="T935" i="3"/>
  <c r="U935" i="3"/>
  <c r="K938" i="4"/>
  <c r="S938" i="4" s="1"/>
  <c r="Q937" i="4"/>
  <c r="R937" i="4" s="1"/>
  <c r="X937" i="4" s="1"/>
  <c r="M939" i="4"/>
  <c r="K938" i="3"/>
  <c r="O937" i="3"/>
  <c r="P937" i="3" s="1"/>
  <c r="V937" i="3" s="1"/>
  <c r="Q937" i="3"/>
  <c r="M939" i="3"/>
  <c r="O940" i="4" l="1"/>
  <c r="Y938" i="4"/>
  <c r="Z937" i="4"/>
  <c r="AA937" i="4" s="1"/>
  <c r="V936" i="4"/>
  <c r="W936" i="4"/>
  <c r="X937" i="3"/>
  <c r="Y937" i="3" s="1"/>
  <c r="W938" i="3"/>
  <c r="T936" i="3"/>
  <c r="U936" i="3"/>
  <c r="Q938" i="4"/>
  <c r="R938" i="4" s="1"/>
  <c r="X938" i="4" s="1"/>
  <c r="K939" i="4"/>
  <c r="S939" i="4" s="1"/>
  <c r="M940" i="4"/>
  <c r="M940" i="3"/>
  <c r="O938" i="3"/>
  <c r="P938" i="3" s="1"/>
  <c r="V938" i="3" s="1"/>
  <c r="K939" i="3"/>
  <c r="Q938" i="3"/>
  <c r="W937" i="4" l="1"/>
  <c r="V937" i="4"/>
  <c r="Y939" i="4"/>
  <c r="Z938" i="4"/>
  <c r="AA938" i="4" s="1"/>
  <c r="O941" i="4"/>
  <c r="W939" i="3"/>
  <c r="X938" i="3"/>
  <c r="Y938" i="3" s="1"/>
  <c r="U937" i="3"/>
  <c r="T937" i="3"/>
  <c r="M941" i="4"/>
  <c r="K940" i="4"/>
  <c r="S940" i="4" s="1"/>
  <c r="Q939" i="4"/>
  <c r="R939" i="4" s="1"/>
  <c r="X939" i="4" s="1"/>
  <c r="M941" i="3"/>
  <c r="K940" i="3"/>
  <c r="Q940" i="3" s="1"/>
  <c r="O939" i="3"/>
  <c r="P939" i="3" s="1"/>
  <c r="V939" i="3" s="1"/>
  <c r="Q939" i="3"/>
  <c r="V938" i="4" l="1"/>
  <c r="W938" i="4"/>
  <c r="Y940" i="4"/>
  <c r="Z939" i="4"/>
  <c r="AA939" i="4" s="1"/>
  <c r="O942" i="4"/>
  <c r="T938" i="3"/>
  <c r="U938" i="3"/>
  <c r="X939" i="3"/>
  <c r="Y939" i="3" s="1"/>
  <c r="W940" i="3"/>
  <c r="Q940" i="4"/>
  <c r="R940" i="4" s="1"/>
  <c r="X940" i="4" s="1"/>
  <c r="K941" i="4"/>
  <c r="S941" i="4" s="1"/>
  <c r="M942" i="4"/>
  <c r="O940" i="3"/>
  <c r="P940" i="3" s="1"/>
  <c r="V940" i="3" s="1"/>
  <c r="K941" i="3"/>
  <c r="M942" i="3"/>
  <c r="W939" i="4" l="1"/>
  <c r="V939" i="4"/>
  <c r="Y941" i="4"/>
  <c r="Z940" i="4"/>
  <c r="AA940" i="4" s="1"/>
  <c r="O943" i="4"/>
  <c r="U939" i="3"/>
  <c r="T939" i="3"/>
  <c r="X940" i="3"/>
  <c r="Y940" i="3" s="1"/>
  <c r="W941" i="3"/>
  <c r="K942" i="4"/>
  <c r="S942" i="4" s="1"/>
  <c r="Q941" i="4"/>
  <c r="R941" i="4" s="1"/>
  <c r="X941" i="4" s="1"/>
  <c r="M943" i="4"/>
  <c r="M943" i="3"/>
  <c r="K942" i="3"/>
  <c r="O941" i="3"/>
  <c r="P941" i="3" s="1"/>
  <c r="V941" i="3" s="1"/>
  <c r="Q941" i="3"/>
  <c r="W940" i="4" l="1"/>
  <c r="V940" i="4"/>
  <c r="Y942" i="4"/>
  <c r="Z941" i="4"/>
  <c r="AA941" i="4" s="1"/>
  <c r="O944" i="4"/>
  <c r="X941" i="3"/>
  <c r="Y941" i="3" s="1"/>
  <c r="W942" i="3"/>
  <c r="U940" i="3"/>
  <c r="T940" i="3"/>
  <c r="M944" i="4"/>
  <c r="Q942" i="4"/>
  <c r="R942" i="4" s="1"/>
  <c r="X942" i="4" s="1"/>
  <c r="K943" i="4"/>
  <c r="S943" i="4" s="1"/>
  <c r="O942" i="3"/>
  <c r="P942" i="3" s="1"/>
  <c r="V942" i="3" s="1"/>
  <c r="K943" i="3"/>
  <c r="M944" i="3"/>
  <c r="Q942" i="3"/>
  <c r="Y943" i="4" l="1"/>
  <c r="Z942" i="4"/>
  <c r="AA942" i="4" s="1"/>
  <c r="O945" i="4"/>
  <c r="V941" i="4"/>
  <c r="W941" i="4"/>
  <c r="W943" i="3"/>
  <c r="X942" i="3"/>
  <c r="Y942" i="3" s="1"/>
  <c r="T941" i="3"/>
  <c r="U941" i="3"/>
  <c r="K944" i="4"/>
  <c r="S944" i="4" s="1"/>
  <c r="Q943" i="4"/>
  <c r="R943" i="4" s="1"/>
  <c r="X943" i="4" s="1"/>
  <c r="M945" i="4"/>
  <c r="M945" i="3"/>
  <c r="K944" i="3"/>
  <c r="O943" i="3"/>
  <c r="P943" i="3" s="1"/>
  <c r="V943" i="3" s="1"/>
  <c r="Q943" i="3"/>
  <c r="O946" i="4" l="1"/>
  <c r="V942" i="4"/>
  <c r="W942" i="4"/>
  <c r="Z943" i="4"/>
  <c r="AA943" i="4" s="1"/>
  <c r="Y944" i="4"/>
  <c r="U942" i="3"/>
  <c r="T942" i="3"/>
  <c r="W944" i="3"/>
  <c r="X943" i="3"/>
  <c r="Y943" i="3" s="1"/>
  <c r="M946" i="4"/>
  <c r="Q944" i="4"/>
  <c r="R944" i="4" s="1"/>
  <c r="X944" i="4" s="1"/>
  <c r="K945" i="4"/>
  <c r="S945" i="4" s="1"/>
  <c r="M946" i="3"/>
  <c r="O944" i="3"/>
  <c r="P944" i="3" s="1"/>
  <c r="V944" i="3" s="1"/>
  <c r="K945" i="3"/>
  <c r="Q944" i="3"/>
  <c r="Z944" i="4" l="1"/>
  <c r="AA944" i="4" s="1"/>
  <c r="Y945" i="4"/>
  <c r="W943" i="4"/>
  <c r="V943" i="4"/>
  <c r="O947" i="4"/>
  <c r="U943" i="3"/>
  <c r="T943" i="3"/>
  <c r="X944" i="3"/>
  <c r="Y944" i="3" s="1"/>
  <c r="W945" i="3"/>
  <c r="M947" i="4"/>
  <c r="K946" i="4"/>
  <c r="S946" i="4" s="1"/>
  <c r="Q945" i="4"/>
  <c r="R945" i="4" s="1"/>
  <c r="X945" i="4" s="1"/>
  <c r="K946" i="3"/>
  <c r="O945" i="3"/>
  <c r="P945" i="3" s="1"/>
  <c r="V945" i="3" s="1"/>
  <c r="Q945" i="3"/>
  <c r="M947" i="3"/>
  <c r="Q946" i="3"/>
  <c r="Z945" i="4" l="1"/>
  <c r="AA945" i="4" s="1"/>
  <c r="Y946" i="4"/>
  <c r="W944" i="4"/>
  <c r="V944" i="4"/>
  <c r="O948" i="4"/>
  <c r="W946" i="3"/>
  <c r="X945" i="3"/>
  <c r="Y945" i="3" s="1"/>
  <c r="T944" i="3"/>
  <c r="U944" i="3"/>
  <c r="M948" i="4"/>
  <c r="K947" i="4"/>
  <c r="S947" i="4" s="1"/>
  <c r="Q946" i="4"/>
  <c r="R946" i="4" s="1"/>
  <c r="X946" i="4" s="1"/>
  <c r="M948" i="3"/>
  <c r="O946" i="3"/>
  <c r="P946" i="3" s="1"/>
  <c r="V946" i="3" s="1"/>
  <c r="K947" i="3"/>
  <c r="Z946" i="4" l="1"/>
  <c r="AA946" i="4" s="1"/>
  <c r="Y947" i="4"/>
  <c r="O949" i="4"/>
  <c r="W945" i="4"/>
  <c r="V945" i="4"/>
  <c r="U945" i="3"/>
  <c r="T945" i="3"/>
  <c r="W947" i="3"/>
  <c r="X946" i="3"/>
  <c r="Y946" i="3" s="1"/>
  <c r="M949" i="4"/>
  <c r="Q947" i="4"/>
  <c r="R947" i="4" s="1"/>
  <c r="X947" i="4" s="1"/>
  <c r="K948" i="4"/>
  <c r="S948" i="4" s="1"/>
  <c r="K948" i="3"/>
  <c r="Q948" i="3" s="1"/>
  <c r="O947" i="3"/>
  <c r="P947" i="3" s="1"/>
  <c r="V947" i="3" s="1"/>
  <c r="Q947" i="3"/>
  <c r="M949" i="3"/>
  <c r="O950" i="4" l="1"/>
  <c r="Z947" i="4"/>
  <c r="AA947" i="4" s="1"/>
  <c r="Y948" i="4"/>
  <c r="V946" i="4"/>
  <c r="W946" i="4"/>
  <c r="T946" i="3"/>
  <c r="U946" i="3"/>
  <c r="W948" i="3"/>
  <c r="X947" i="3"/>
  <c r="Y947" i="3" s="1"/>
  <c r="M950" i="4"/>
  <c r="K949" i="4"/>
  <c r="S949" i="4" s="1"/>
  <c r="Q948" i="4"/>
  <c r="R948" i="4" s="1"/>
  <c r="X948" i="4" s="1"/>
  <c r="M950" i="3"/>
  <c r="O948" i="3"/>
  <c r="P948" i="3" s="1"/>
  <c r="V948" i="3" s="1"/>
  <c r="K949" i="3"/>
  <c r="Y949" i="4" l="1"/>
  <c r="Z948" i="4"/>
  <c r="AA948" i="4" s="1"/>
  <c r="W947" i="4"/>
  <c r="V947" i="4"/>
  <c r="O951" i="4"/>
  <c r="T947" i="3"/>
  <c r="U947" i="3"/>
  <c r="X948" i="3"/>
  <c r="Y948" i="3" s="1"/>
  <c r="W949" i="3"/>
  <c r="K950" i="4"/>
  <c r="S950" i="4" s="1"/>
  <c r="Q949" i="4"/>
  <c r="R949" i="4" s="1"/>
  <c r="X949" i="4" s="1"/>
  <c r="M951" i="4"/>
  <c r="K950" i="3"/>
  <c r="O949" i="3"/>
  <c r="P949" i="3" s="1"/>
  <c r="V949" i="3" s="1"/>
  <c r="Q949" i="3"/>
  <c r="M951" i="3"/>
  <c r="Q950" i="3"/>
  <c r="W948" i="4" l="1"/>
  <c r="V948" i="4"/>
  <c r="O952" i="4"/>
  <c r="Y950" i="4"/>
  <c r="Z949" i="4"/>
  <c r="AA949" i="4" s="1"/>
  <c r="X949" i="3"/>
  <c r="Y949" i="3" s="1"/>
  <c r="W950" i="3"/>
  <c r="U948" i="3"/>
  <c r="T948" i="3"/>
  <c r="M952" i="4"/>
  <c r="K951" i="4"/>
  <c r="S951" i="4" s="1"/>
  <c r="Q950" i="4"/>
  <c r="R950" i="4" s="1"/>
  <c r="X950" i="4" s="1"/>
  <c r="M952" i="3"/>
  <c r="O950" i="3"/>
  <c r="P950" i="3" s="1"/>
  <c r="V950" i="3" s="1"/>
  <c r="K951" i="3"/>
  <c r="O953" i="4" l="1"/>
  <c r="V949" i="4"/>
  <c r="W949" i="4"/>
  <c r="Z950" i="4"/>
  <c r="AA950" i="4" s="1"/>
  <c r="Y951" i="4"/>
  <c r="W951" i="3"/>
  <c r="X950" i="3"/>
  <c r="Y950" i="3" s="1"/>
  <c r="T949" i="3"/>
  <c r="U949" i="3"/>
  <c r="Q951" i="4"/>
  <c r="R951" i="4" s="1"/>
  <c r="X951" i="4" s="1"/>
  <c r="K952" i="4"/>
  <c r="S952" i="4" s="1"/>
  <c r="M953" i="4"/>
  <c r="K952" i="3"/>
  <c r="O951" i="3"/>
  <c r="P951" i="3" s="1"/>
  <c r="V951" i="3" s="1"/>
  <c r="Q951" i="3"/>
  <c r="M953" i="3"/>
  <c r="Q952" i="3"/>
  <c r="Y952" i="4" l="1"/>
  <c r="Z951" i="4"/>
  <c r="AA951" i="4" s="1"/>
  <c r="W950" i="4"/>
  <c r="V950" i="4"/>
  <c r="O954" i="4"/>
  <c r="T950" i="3"/>
  <c r="U950" i="3"/>
  <c r="X951" i="3"/>
  <c r="Y951" i="3" s="1"/>
  <c r="W952" i="3"/>
  <c r="M954" i="4"/>
  <c r="K953" i="4"/>
  <c r="S953" i="4" s="1"/>
  <c r="Q952" i="4"/>
  <c r="R952" i="4" s="1"/>
  <c r="X952" i="4" s="1"/>
  <c r="M954" i="3"/>
  <c r="O952" i="3"/>
  <c r="P952" i="3" s="1"/>
  <c r="V952" i="3" s="1"/>
  <c r="K953" i="3"/>
  <c r="W951" i="4" l="1"/>
  <c r="V951" i="4"/>
  <c r="O955" i="4"/>
  <c r="Y953" i="4"/>
  <c r="Z952" i="4"/>
  <c r="AA952" i="4" s="1"/>
  <c r="X952" i="3"/>
  <c r="Y952" i="3" s="1"/>
  <c r="W953" i="3"/>
  <c r="U951" i="3"/>
  <c r="T951" i="3"/>
  <c r="K954" i="4"/>
  <c r="S954" i="4" s="1"/>
  <c r="Q953" i="4"/>
  <c r="R953" i="4" s="1"/>
  <c r="X953" i="4" s="1"/>
  <c r="M955" i="4"/>
  <c r="K954" i="3"/>
  <c r="Q954" i="3" s="1"/>
  <c r="O953" i="3"/>
  <c r="P953" i="3" s="1"/>
  <c r="V953" i="3" s="1"/>
  <c r="Q953" i="3"/>
  <c r="M955" i="3"/>
  <c r="O956" i="4" l="1"/>
  <c r="V952" i="4"/>
  <c r="W952" i="4"/>
  <c r="Z953" i="4"/>
  <c r="AA953" i="4" s="1"/>
  <c r="Y954" i="4"/>
  <c r="X953" i="3"/>
  <c r="Y953" i="3" s="1"/>
  <c r="W954" i="3"/>
  <c r="U952" i="3"/>
  <c r="T952" i="3"/>
  <c r="M956" i="4"/>
  <c r="K955" i="4"/>
  <c r="S955" i="4" s="1"/>
  <c r="Q954" i="4"/>
  <c r="R954" i="4" s="1"/>
  <c r="X954" i="4" s="1"/>
  <c r="M956" i="3"/>
  <c r="O954" i="3"/>
  <c r="P954" i="3" s="1"/>
  <c r="V954" i="3" s="1"/>
  <c r="K955" i="3"/>
  <c r="Z954" i="4" l="1"/>
  <c r="AA954" i="4" s="1"/>
  <c r="Y955" i="4"/>
  <c r="W953" i="4"/>
  <c r="V953" i="4"/>
  <c r="O957" i="4"/>
  <c r="W955" i="3"/>
  <c r="X954" i="3"/>
  <c r="Y954" i="3" s="1"/>
  <c r="T953" i="3"/>
  <c r="U953" i="3"/>
  <c r="Q955" i="4"/>
  <c r="R955" i="4" s="1"/>
  <c r="X955" i="4" s="1"/>
  <c r="K956" i="4"/>
  <c r="S956" i="4" s="1"/>
  <c r="M957" i="4"/>
  <c r="K956" i="3"/>
  <c r="O955" i="3"/>
  <c r="P955" i="3" s="1"/>
  <c r="V955" i="3" s="1"/>
  <c r="Q955" i="3"/>
  <c r="M957" i="3"/>
  <c r="Q956" i="3"/>
  <c r="Y956" i="4" l="1"/>
  <c r="Z955" i="4"/>
  <c r="AA955" i="4" s="1"/>
  <c r="O958" i="4"/>
  <c r="W954" i="4"/>
  <c r="V954" i="4"/>
  <c r="T954" i="3"/>
  <c r="U954" i="3"/>
  <c r="X955" i="3"/>
  <c r="Y955" i="3" s="1"/>
  <c r="W956" i="3"/>
  <c r="K957" i="4"/>
  <c r="S957" i="4" s="1"/>
  <c r="Q956" i="4"/>
  <c r="R956" i="4" s="1"/>
  <c r="X956" i="4" s="1"/>
  <c r="M958" i="4"/>
  <c r="M958" i="3"/>
  <c r="O956" i="3"/>
  <c r="P956" i="3" s="1"/>
  <c r="V956" i="3" s="1"/>
  <c r="K957" i="3"/>
  <c r="O959" i="4" l="1"/>
  <c r="W955" i="4"/>
  <c r="V955" i="4"/>
  <c r="Z956" i="4"/>
  <c r="AA956" i="4" s="1"/>
  <c r="Y957" i="4"/>
  <c r="X956" i="3"/>
  <c r="Y956" i="3" s="1"/>
  <c r="W957" i="3"/>
  <c r="U955" i="3"/>
  <c r="T955" i="3"/>
  <c r="M959" i="4"/>
  <c r="K958" i="4"/>
  <c r="S958" i="4" s="1"/>
  <c r="Q957" i="4"/>
  <c r="R957" i="4" s="1"/>
  <c r="X957" i="4" s="1"/>
  <c r="K958" i="3"/>
  <c r="Q958" i="3" s="1"/>
  <c r="O957" i="3"/>
  <c r="P957" i="3" s="1"/>
  <c r="V957" i="3" s="1"/>
  <c r="Q957" i="3"/>
  <c r="M959" i="3"/>
  <c r="Y958" i="4" l="1"/>
  <c r="Z957" i="4"/>
  <c r="AA957" i="4" s="1"/>
  <c r="W956" i="4"/>
  <c r="V956" i="4"/>
  <c r="O960" i="4"/>
  <c r="X957" i="3"/>
  <c r="Y957" i="3" s="1"/>
  <c r="W958" i="3"/>
  <c r="T956" i="3"/>
  <c r="U956" i="3"/>
  <c r="M960" i="4"/>
  <c r="K959" i="4"/>
  <c r="S959" i="4" s="1"/>
  <c r="Q958" i="4"/>
  <c r="R958" i="4" s="1"/>
  <c r="X958" i="4" s="1"/>
  <c r="M960" i="3"/>
  <c r="O958" i="3"/>
  <c r="P958" i="3" s="1"/>
  <c r="V958" i="3" s="1"/>
  <c r="K959" i="3"/>
  <c r="W957" i="4" l="1"/>
  <c r="V957" i="4"/>
  <c r="O961" i="4"/>
  <c r="Z958" i="4"/>
  <c r="AA958" i="4" s="1"/>
  <c r="Y959" i="4"/>
  <c r="W959" i="3"/>
  <c r="X958" i="3"/>
  <c r="Y958" i="3" s="1"/>
  <c r="U957" i="3"/>
  <c r="T957" i="3"/>
  <c r="M961" i="4"/>
  <c r="Q959" i="4"/>
  <c r="R959" i="4" s="1"/>
  <c r="X959" i="4" s="1"/>
  <c r="K960" i="4"/>
  <c r="S960" i="4" s="1"/>
  <c r="K960" i="3"/>
  <c r="O959" i="3"/>
  <c r="P959" i="3" s="1"/>
  <c r="V959" i="3" s="1"/>
  <c r="Q959" i="3"/>
  <c r="M961" i="3"/>
  <c r="Q960" i="3"/>
  <c r="O962" i="4" l="1"/>
  <c r="Y960" i="4"/>
  <c r="Z959" i="4"/>
  <c r="AA959" i="4" s="1"/>
  <c r="V958" i="4"/>
  <c r="W958" i="4"/>
  <c r="T958" i="3"/>
  <c r="U958" i="3"/>
  <c r="X959" i="3"/>
  <c r="Y959" i="3" s="1"/>
  <c r="W960" i="3"/>
  <c r="K961" i="4"/>
  <c r="S961" i="4" s="1"/>
  <c r="Q960" i="4"/>
  <c r="R960" i="4" s="1"/>
  <c r="X960" i="4" s="1"/>
  <c r="M962" i="4"/>
  <c r="M962" i="3"/>
  <c r="O960" i="3"/>
  <c r="P960" i="3" s="1"/>
  <c r="V960" i="3" s="1"/>
  <c r="K961" i="3"/>
  <c r="W959" i="4" l="1"/>
  <c r="V959" i="4"/>
  <c r="Y961" i="4"/>
  <c r="Z960" i="4"/>
  <c r="AA960" i="4" s="1"/>
  <c r="O963" i="4"/>
  <c r="X960" i="3"/>
  <c r="Y960" i="3" s="1"/>
  <c r="W961" i="3"/>
  <c r="U959" i="3"/>
  <c r="T959" i="3"/>
  <c r="M963" i="4"/>
  <c r="K962" i="4"/>
  <c r="S962" i="4" s="1"/>
  <c r="Q961" i="4"/>
  <c r="R961" i="4" s="1"/>
  <c r="X961" i="4" s="1"/>
  <c r="K962" i="3"/>
  <c r="Q962" i="3" s="1"/>
  <c r="O961" i="3"/>
  <c r="P961" i="3" s="1"/>
  <c r="V961" i="3" s="1"/>
  <c r="Q961" i="3"/>
  <c r="M963" i="3"/>
  <c r="Y962" i="4" l="1"/>
  <c r="Z961" i="4"/>
  <c r="AA961" i="4" s="1"/>
  <c r="O964" i="4"/>
  <c r="V960" i="4"/>
  <c r="W960" i="4"/>
  <c r="X961" i="3"/>
  <c r="Y961" i="3" s="1"/>
  <c r="W962" i="3"/>
  <c r="U960" i="3"/>
  <c r="T960" i="3"/>
  <c r="M964" i="4"/>
  <c r="K963" i="4"/>
  <c r="S963" i="4" s="1"/>
  <c r="Q962" i="4"/>
  <c r="R962" i="4" s="1"/>
  <c r="X962" i="4" s="1"/>
  <c r="M964" i="3"/>
  <c r="O962" i="3"/>
  <c r="P962" i="3" s="1"/>
  <c r="V962" i="3" s="1"/>
  <c r="K963" i="3"/>
  <c r="O965" i="4" l="1"/>
  <c r="V961" i="4"/>
  <c r="W961" i="4"/>
  <c r="Z962" i="4"/>
  <c r="AA962" i="4" s="1"/>
  <c r="Y963" i="4"/>
  <c r="X962" i="3"/>
  <c r="Y962" i="3" s="1"/>
  <c r="W963" i="3"/>
  <c r="U961" i="3"/>
  <c r="T961" i="3"/>
  <c r="M965" i="4"/>
  <c r="Q963" i="4"/>
  <c r="R963" i="4" s="1"/>
  <c r="X963" i="4" s="1"/>
  <c r="K964" i="4"/>
  <c r="S964" i="4" s="1"/>
  <c r="K964" i="3"/>
  <c r="O963" i="3"/>
  <c r="P963" i="3" s="1"/>
  <c r="V963" i="3" s="1"/>
  <c r="Q963" i="3"/>
  <c r="M965" i="3"/>
  <c r="Q964" i="3"/>
  <c r="Y964" i="4" l="1"/>
  <c r="Z963" i="4"/>
  <c r="AA963" i="4" s="1"/>
  <c r="V962" i="4"/>
  <c r="W962" i="4"/>
  <c r="O966" i="4"/>
  <c r="X963" i="3"/>
  <c r="Y963" i="3" s="1"/>
  <c r="W964" i="3"/>
  <c r="K965" i="4"/>
  <c r="S965" i="4" s="1"/>
  <c r="Q964" i="4"/>
  <c r="R964" i="4" s="1"/>
  <c r="X964" i="4" s="1"/>
  <c r="M966" i="4"/>
  <c r="U962" i="3"/>
  <c r="T962" i="3"/>
  <c r="M966" i="3"/>
  <c r="K965" i="3"/>
  <c r="O964" i="3"/>
  <c r="P964" i="3" s="1"/>
  <c r="V964" i="3" s="1"/>
  <c r="O967" i="4" l="1"/>
  <c r="V963" i="4"/>
  <c r="W963" i="4"/>
  <c r="Z964" i="4"/>
  <c r="AA964" i="4" s="1"/>
  <c r="Y965" i="4"/>
  <c r="X964" i="3"/>
  <c r="Y964" i="3" s="1"/>
  <c r="W965" i="3"/>
  <c r="M967" i="4"/>
  <c r="K966" i="4"/>
  <c r="S966" i="4" s="1"/>
  <c r="Q965" i="4"/>
  <c r="R965" i="4" s="1"/>
  <c r="X965" i="4" s="1"/>
  <c r="U963" i="3"/>
  <c r="T963" i="3"/>
  <c r="K966" i="3"/>
  <c r="O965" i="3"/>
  <c r="P965" i="3" s="1"/>
  <c r="V965" i="3" s="1"/>
  <c r="Q965" i="3"/>
  <c r="M967" i="3"/>
  <c r="Q966" i="3"/>
  <c r="Z965" i="4" l="1"/>
  <c r="AA965" i="4" s="1"/>
  <c r="Y966" i="4"/>
  <c r="V964" i="4"/>
  <c r="W964" i="4"/>
  <c r="O968" i="4"/>
  <c r="X965" i="3"/>
  <c r="Y965" i="3" s="1"/>
  <c r="W966" i="3"/>
  <c r="K967" i="4"/>
  <c r="S967" i="4" s="1"/>
  <c r="Q966" i="4"/>
  <c r="R966" i="4" s="1"/>
  <c r="X966" i="4" s="1"/>
  <c r="M968" i="4"/>
  <c r="U964" i="3"/>
  <c r="T964" i="3"/>
  <c r="M968" i="3"/>
  <c r="O966" i="3"/>
  <c r="P966" i="3" s="1"/>
  <c r="V966" i="3" s="1"/>
  <c r="K967" i="3"/>
  <c r="O969" i="4" l="1"/>
  <c r="Z966" i="4"/>
  <c r="AA966" i="4" s="1"/>
  <c r="Y967" i="4"/>
  <c r="W965" i="4"/>
  <c r="V965" i="4"/>
  <c r="X966" i="3"/>
  <c r="Y966" i="3" s="1"/>
  <c r="W967" i="3"/>
  <c r="M969" i="4"/>
  <c r="Q967" i="4"/>
  <c r="R967" i="4" s="1"/>
  <c r="X967" i="4" s="1"/>
  <c r="K968" i="4"/>
  <c r="S968" i="4" s="1"/>
  <c r="K968" i="3"/>
  <c r="Q968" i="3" s="1"/>
  <c r="O967" i="3"/>
  <c r="P967" i="3" s="1"/>
  <c r="V967" i="3" s="1"/>
  <c r="Q967" i="3"/>
  <c r="T965" i="3"/>
  <c r="U965" i="3"/>
  <c r="M969" i="3"/>
  <c r="Y968" i="4" l="1"/>
  <c r="Z967" i="4"/>
  <c r="AA967" i="4" s="1"/>
  <c r="V966" i="4"/>
  <c r="W966" i="4"/>
  <c r="O970" i="4"/>
  <c r="X967" i="3"/>
  <c r="Y967" i="3" s="1"/>
  <c r="W968" i="3"/>
  <c r="K969" i="4"/>
  <c r="S969" i="4" s="1"/>
  <c r="Q968" i="4"/>
  <c r="R968" i="4" s="1"/>
  <c r="X968" i="4" s="1"/>
  <c r="M970" i="4"/>
  <c r="U966" i="3"/>
  <c r="T966" i="3"/>
  <c r="M970" i="3"/>
  <c r="K969" i="3"/>
  <c r="O968" i="3"/>
  <c r="P968" i="3" s="1"/>
  <c r="V968" i="3" s="1"/>
  <c r="O971" i="4" l="1"/>
  <c r="W967" i="4"/>
  <c r="V967" i="4"/>
  <c r="Z968" i="4"/>
  <c r="AA968" i="4" s="1"/>
  <c r="Y969" i="4"/>
  <c r="X968" i="3"/>
  <c r="Y968" i="3" s="1"/>
  <c r="W969" i="3"/>
  <c r="M971" i="4"/>
  <c r="K970" i="4"/>
  <c r="S970" i="4" s="1"/>
  <c r="Q969" i="4"/>
  <c r="R969" i="4" s="1"/>
  <c r="X969" i="4" s="1"/>
  <c r="U967" i="3"/>
  <c r="T967" i="3"/>
  <c r="M971" i="3"/>
  <c r="K970" i="3"/>
  <c r="Q970" i="3" s="1"/>
  <c r="O969" i="3"/>
  <c r="P969" i="3" s="1"/>
  <c r="V969" i="3" s="1"/>
  <c r="Q969" i="3"/>
  <c r="Z969" i="4" l="1"/>
  <c r="AA969" i="4" s="1"/>
  <c r="Y970" i="4"/>
  <c r="V968" i="4"/>
  <c r="W968" i="4"/>
  <c r="O972" i="4"/>
  <c r="X969" i="3"/>
  <c r="Y969" i="3" s="1"/>
  <c r="W970" i="3"/>
  <c r="M972" i="4"/>
  <c r="K971" i="4"/>
  <c r="S971" i="4" s="1"/>
  <c r="Q970" i="4"/>
  <c r="R970" i="4" s="1"/>
  <c r="X970" i="4" s="1"/>
  <c r="M972" i="3"/>
  <c r="U968" i="3"/>
  <c r="T968" i="3"/>
  <c r="O970" i="3"/>
  <c r="P970" i="3" s="1"/>
  <c r="V970" i="3" s="1"/>
  <c r="K971" i="3"/>
  <c r="O973" i="4" l="1"/>
  <c r="Z970" i="4"/>
  <c r="AA970" i="4" s="1"/>
  <c r="Y971" i="4"/>
  <c r="W969" i="4"/>
  <c r="V969" i="4"/>
  <c r="X970" i="3"/>
  <c r="Y970" i="3" s="1"/>
  <c r="W971" i="3"/>
  <c r="Q971" i="4"/>
  <c r="R971" i="4" s="1"/>
  <c r="X971" i="4" s="1"/>
  <c r="K972" i="4"/>
  <c r="S972" i="4" s="1"/>
  <c r="M973" i="4"/>
  <c r="K972" i="3"/>
  <c r="O971" i="3"/>
  <c r="P971" i="3" s="1"/>
  <c r="V971" i="3" s="1"/>
  <c r="Q971" i="3"/>
  <c r="M973" i="3"/>
  <c r="Q972" i="3"/>
  <c r="T969" i="3"/>
  <c r="U969" i="3"/>
  <c r="V970" i="4" l="1"/>
  <c r="W970" i="4"/>
  <c r="O974" i="4"/>
  <c r="Z971" i="4"/>
  <c r="AA971" i="4" s="1"/>
  <c r="Y972" i="4"/>
  <c r="X971" i="3"/>
  <c r="Y971" i="3" s="1"/>
  <c r="W972" i="3"/>
  <c r="M974" i="4"/>
  <c r="K973" i="4"/>
  <c r="Q972" i="4"/>
  <c r="R972" i="4" s="1"/>
  <c r="X972" i="4" s="1"/>
  <c r="U970" i="3"/>
  <c r="T970" i="3"/>
  <c r="M974" i="3"/>
  <c r="K973" i="3"/>
  <c r="O972" i="3"/>
  <c r="P972" i="3" s="1"/>
  <c r="V972" i="3" s="1"/>
  <c r="O975" i="4" l="1"/>
  <c r="Z972" i="4"/>
  <c r="AA972" i="4" s="1"/>
  <c r="Y973" i="4"/>
  <c r="S973" i="4"/>
  <c r="V971" i="4"/>
  <c r="W971" i="4"/>
  <c r="X972" i="3"/>
  <c r="Y972" i="3" s="1"/>
  <c r="W973" i="3"/>
  <c r="K974" i="4"/>
  <c r="S974" i="4" s="1"/>
  <c r="Q973" i="4"/>
  <c r="R973" i="4" s="1"/>
  <c r="X973" i="4" s="1"/>
  <c r="M975" i="4"/>
  <c r="U971" i="3"/>
  <c r="T971" i="3"/>
  <c r="K974" i="3"/>
  <c r="O973" i="3"/>
  <c r="P973" i="3" s="1"/>
  <c r="V973" i="3" s="1"/>
  <c r="Q973" i="3"/>
  <c r="M975" i="3"/>
  <c r="V972" i="4" l="1"/>
  <c r="W972" i="4"/>
  <c r="O976" i="4"/>
  <c r="Z973" i="4"/>
  <c r="AA973" i="4" s="1"/>
  <c r="Y974" i="4"/>
  <c r="X973" i="3"/>
  <c r="Y973" i="3" s="1"/>
  <c r="W974" i="3"/>
  <c r="M976" i="4"/>
  <c r="K975" i="4"/>
  <c r="Q974" i="4"/>
  <c r="R974" i="4" s="1"/>
  <c r="X974" i="4" s="1"/>
  <c r="O974" i="3"/>
  <c r="P974" i="3" s="1"/>
  <c r="V974" i="3" s="1"/>
  <c r="K975" i="3"/>
  <c r="Q975" i="3" s="1"/>
  <c r="M976" i="3"/>
  <c r="Q974" i="3"/>
  <c r="U972" i="3"/>
  <c r="T972" i="3"/>
  <c r="O977" i="4" l="1"/>
  <c r="Y975" i="4"/>
  <c r="Z974" i="4"/>
  <c r="AA974" i="4" s="1"/>
  <c r="S975" i="4"/>
  <c r="W973" i="4"/>
  <c r="V973" i="4"/>
  <c r="X974" i="3"/>
  <c r="Y974" i="3" s="1"/>
  <c r="W975" i="3"/>
  <c r="M977" i="4"/>
  <c r="Q975" i="4"/>
  <c r="R975" i="4" s="1"/>
  <c r="X975" i="4" s="1"/>
  <c r="K976" i="4"/>
  <c r="S976" i="4" s="1"/>
  <c r="M977" i="3"/>
  <c r="T973" i="3"/>
  <c r="U973" i="3"/>
  <c r="K976" i="3"/>
  <c r="O975" i="3"/>
  <c r="P975" i="3" s="1"/>
  <c r="V975" i="3" s="1"/>
  <c r="Y976" i="4" l="1"/>
  <c r="Z975" i="4"/>
  <c r="AA975" i="4" s="1"/>
  <c r="O978" i="4"/>
  <c r="V974" i="4"/>
  <c r="W974" i="4"/>
  <c r="X975" i="3"/>
  <c r="Y975" i="3" s="1"/>
  <c r="W976" i="3"/>
  <c r="K977" i="4"/>
  <c r="S977" i="4" s="1"/>
  <c r="Q976" i="4"/>
  <c r="R976" i="4" s="1"/>
  <c r="X976" i="4" s="1"/>
  <c r="M978" i="4"/>
  <c r="K977" i="3"/>
  <c r="Q977" i="3" s="1"/>
  <c r="O976" i="3"/>
  <c r="P976" i="3" s="1"/>
  <c r="V976" i="3" s="1"/>
  <c r="Q976" i="3"/>
  <c r="U974" i="3"/>
  <c r="T974" i="3"/>
  <c r="M978" i="3"/>
  <c r="O979" i="4" l="1"/>
  <c r="V975" i="4"/>
  <c r="W975" i="4"/>
  <c r="Z976" i="4"/>
  <c r="AA976" i="4" s="1"/>
  <c r="Y977" i="4"/>
  <c r="X976" i="3"/>
  <c r="Y976" i="3" s="1"/>
  <c r="W977" i="3"/>
  <c r="M979" i="4"/>
  <c r="K978" i="4"/>
  <c r="S978" i="4" s="1"/>
  <c r="Q977" i="4"/>
  <c r="R977" i="4" s="1"/>
  <c r="X977" i="4" s="1"/>
  <c r="M979" i="3"/>
  <c r="U975" i="3"/>
  <c r="T975" i="3"/>
  <c r="K978" i="3"/>
  <c r="O977" i="3"/>
  <c r="P977" i="3" s="1"/>
  <c r="V977" i="3" s="1"/>
  <c r="Y978" i="4" l="1"/>
  <c r="Z977" i="4"/>
  <c r="AA977" i="4" s="1"/>
  <c r="W976" i="4"/>
  <c r="V976" i="4"/>
  <c r="O980" i="4"/>
  <c r="X977" i="3"/>
  <c r="Y977" i="3" s="1"/>
  <c r="W978" i="3"/>
  <c r="K979" i="4"/>
  <c r="S979" i="4" s="1"/>
  <c r="Q978" i="4"/>
  <c r="R978" i="4" s="1"/>
  <c r="X978" i="4" s="1"/>
  <c r="M980" i="4"/>
  <c r="M980" i="3"/>
  <c r="O978" i="3"/>
  <c r="P978" i="3" s="1"/>
  <c r="V978" i="3" s="1"/>
  <c r="K979" i="3"/>
  <c r="Q978" i="3"/>
  <c r="U976" i="3"/>
  <c r="T976" i="3"/>
  <c r="O981" i="4" l="1"/>
  <c r="V977" i="4"/>
  <c r="W977" i="4"/>
  <c r="Z978" i="4"/>
  <c r="AA978" i="4" s="1"/>
  <c r="Y979" i="4"/>
  <c r="X978" i="3"/>
  <c r="Y978" i="3" s="1"/>
  <c r="W979" i="3"/>
  <c r="Q979" i="4"/>
  <c r="R979" i="4" s="1"/>
  <c r="X979" i="4" s="1"/>
  <c r="K980" i="4"/>
  <c r="S980" i="4" s="1"/>
  <c r="M981" i="4"/>
  <c r="M981" i="3"/>
  <c r="T977" i="3"/>
  <c r="U977" i="3"/>
  <c r="K980" i="3"/>
  <c r="O979" i="3"/>
  <c r="P979" i="3" s="1"/>
  <c r="V979" i="3" s="1"/>
  <c r="Q979" i="3"/>
  <c r="Z979" i="4" l="1"/>
  <c r="AA979" i="4" s="1"/>
  <c r="Y980" i="4"/>
  <c r="V978" i="4"/>
  <c r="W978" i="4"/>
  <c r="O982" i="4"/>
  <c r="X979" i="3"/>
  <c r="Y979" i="3" s="1"/>
  <c r="W980" i="3"/>
  <c r="M982" i="4"/>
  <c r="K981" i="4"/>
  <c r="S981" i="4" s="1"/>
  <c r="Q980" i="4"/>
  <c r="R980" i="4" s="1"/>
  <c r="X980" i="4" s="1"/>
  <c r="K981" i="3"/>
  <c r="Q981" i="3" s="1"/>
  <c r="O980" i="3"/>
  <c r="P980" i="3" s="1"/>
  <c r="V980" i="3" s="1"/>
  <c r="U978" i="3"/>
  <c r="T978" i="3"/>
  <c r="M982" i="3"/>
  <c r="Q980" i="3"/>
  <c r="O983" i="4" l="1"/>
  <c r="Z980" i="4"/>
  <c r="AA980" i="4" s="1"/>
  <c r="Y981" i="4"/>
  <c r="V979" i="4"/>
  <c r="W979" i="4"/>
  <c r="X980" i="3"/>
  <c r="Y980" i="3" s="1"/>
  <c r="W981" i="3"/>
  <c r="K982" i="4"/>
  <c r="S982" i="4" s="1"/>
  <c r="Q981" i="4"/>
  <c r="R981" i="4" s="1"/>
  <c r="X981" i="4" s="1"/>
  <c r="M983" i="4"/>
  <c r="U979" i="3"/>
  <c r="T979" i="3"/>
  <c r="M983" i="3"/>
  <c r="K982" i="3"/>
  <c r="O981" i="3"/>
  <c r="P981" i="3" s="1"/>
  <c r="V981" i="3" s="1"/>
  <c r="V980" i="4" l="1"/>
  <c r="W980" i="4"/>
  <c r="O984" i="4"/>
  <c r="Z981" i="4"/>
  <c r="AA981" i="4" s="1"/>
  <c r="Y982" i="4"/>
  <c r="X981" i="3"/>
  <c r="Y981" i="3" s="1"/>
  <c r="W982" i="3"/>
  <c r="M984" i="4"/>
  <c r="K983" i="4"/>
  <c r="Q982" i="4"/>
  <c r="R982" i="4" s="1"/>
  <c r="X982" i="4" s="1"/>
  <c r="O982" i="3"/>
  <c r="P982" i="3" s="1"/>
  <c r="V982" i="3" s="1"/>
  <c r="K983" i="3"/>
  <c r="Q983" i="3" s="1"/>
  <c r="U980" i="3"/>
  <c r="T980" i="3"/>
  <c r="Q982" i="3"/>
  <c r="M984" i="3"/>
  <c r="O985" i="4" l="1"/>
  <c r="Z982" i="4"/>
  <c r="AA982" i="4" s="1"/>
  <c r="Y983" i="4"/>
  <c r="S983" i="4"/>
  <c r="V981" i="4"/>
  <c r="W981" i="4"/>
  <c r="X982" i="3"/>
  <c r="Y982" i="3" s="1"/>
  <c r="W983" i="3"/>
  <c r="Q983" i="4"/>
  <c r="R983" i="4" s="1"/>
  <c r="X983" i="4" s="1"/>
  <c r="K984" i="4"/>
  <c r="S984" i="4" s="1"/>
  <c r="M985" i="4"/>
  <c r="T981" i="3"/>
  <c r="U981" i="3"/>
  <c r="K984" i="3"/>
  <c r="O983" i="3"/>
  <c r="P983" i="3" s="1"/>
  <c r="V983" i="3" s="1"/>
  <c r="M985" i="3"/>
  <c r="V982" i="4" l="1"/>
  <c r="W982" i="4"/>
  <c r="O986" i="4"/>
  <c r="Z983" i="4"/>
  <c r="AA983" i="4" s="1"/>
  <c r="Y984" i="4"/>
  <c r="X983" i="3"/>
  <c r="Y983" i="3" s="1"/>
  <c r="T983" i="3" s="1"/>
  <c r="W984" i="3"/>
  <c r="M986" i="4"/>
  <c r="K985" i="4"/>
  <c r="Q984" i="4"/>
  <c r="R984" i="4" s="1"/>
  <c r="X984" i="4" s="1"/>
  <c r="U983" i="3"/>
  <c r="K985" i="3"/>
  <c r="O984" i="3"/>
  <c r="P984" i="3" s="1"/>
  <c r="V984" i="3" s="1"/>
  <c r="M986" i="3"/>
  <c r="U982" i="3"/>
  <c r="T982" i="3"/>
  <c r="Q984" i="3"/>
  <c r="O987" i="4" l="1"/>
  <c r="Z984" i="4"/>
  <c r="AA984" i="4" s="1"/>
  <c r="Y985" i="4"/>
  <c r="S985" i="4"/>
  <c r="W983" i="4"/>
  <c r="V983" i="4"/>
  <c r="X984" i="3"/>
  <c r="Y984" i="3" s="1"/>
  <c r="W985" i="3"/>
  <c r="M987" i="4"/>
  <c r="K986" i="4"/>
  <c r="S986" i="4" s="1"/>
  <c r="Q985" i="4"/>
  <c r="R985" i="4" s="1"/>
  <c r="X985" i="4" s="1"/>
  <c r="O985" i="3"/>
  <c r="P985" i="3" s="1"/>
  <c r="V985" i="3" s="1"/>
  <c r="K986" i="3"/>
  <c r="Q985" i="3"/>
  <c r="M987" i="3"/>
  <c r="V984" i="4" l="1"/>
  <c r="W984" i="4"/>
  <c r="O988" i="4"/>
  <c r="Z985" i="4"/>
  <c r="AA985" i="4" s="1"/>
  <c r="Y986" i="4"/>
  <c r="X985" i="3"/>
  <c r="Y985" i="3" s="1"/>
  <c r="W986" i="3"/>
  <c r="T984" i="3"/>
  <c r="U984" i="3"/>
  <c r="M988" i="4"/>
  <c r="K987" i="4"/>
  <c r="S987" i="4" s="1"/>
  <c r="Q986" i="4"/>
  <c r="R986" i="4" s="1"/>
  <c r="X986" i="4" s="1"/>
  <c r="K987" i="3"/>
  <c r="O986" i="3"/>
  <c r="P986" i="3" s="1"/>
  <c r="V986" i="3" s="1"/>
  <c r="Q986" i="3"/>
  <c r="M988" i="3"/>
  <c r="O989" i="4" l="1"/>
  <c r="Z986" i="4"/>
  <c r="AA986" i="4" s="1"/>
  <c r="Y987" i="4"/>
  <c r="V985" i="4"/>
  <c r="W985" i="4"/>
  <c r="X986" i="3"/>
  <c r="Y986" i="3" s="1"/>
  <c r="W987" i="3"/>
  <c r="T985" i="3"/>
  <c r="U985" i="3"/>
  <c r="Q987" i="4"/>
  <c r="R987" i="4" s="1"/>
  <c r="X987" i="4" s="1"/>
  <c r="K988" i="4"/>
  <c r="S988" i="4" s="1"/>
  <c r="M989" i="4"/>
  <c r="M989" i="3"/>
  <c r="O987" i="3"/>
  <c r="P987" i="3" s="1"/>
  <c r="V987" i="3" s="1"/>
  <c r="K988" i="3"/>
  <c r="Q987" i="3"/>
  <c r="V986" i="4" l="1"/>
  <c r="W986" i="4"/>
  <c r="O990" i="4"/>
  <c r="Y988" i="4"/>
  <c r="Z988" i="4" s="1"/>
  <c r="AA988" i="4" s="1"/>
  <c r="Z987" i="4"/>
  <c r="AA987" i="4" s="1"/>
  <c r="X987" i="3"/>
  <c r="Y987" i="3" s="1"/>
  <c r="W988" i="3"/>
  <c r="T986" i="3"/>
  <c r="U986" i="3"/>
  <c r="M990" i="4"/>
  <c r="K989" i="4"/>
  <c r="S989" i="4" s="1"/>
  <c r="Q988" i="4"/>
  <c r="R988" i="4" s="1"/>
  <c r="X988" i="4" s="1"/>
  <c r="K989" i="3"/>
  <c r="O988" i="3"/>
  <c r="P988" i="3" s="1"/>
  <c r="V988" i="3" s="1"/>
  <c r="M990" i="3"/>
  <c r="Q988" i="3"/>
  <c r="Q989" i="3"/>
  <c r="O991" i="4" l="1"/>
  <c r="V987" i="4"/>
  <c r="W987" i="4"/>
  <c r="V988" i="4"/>
  <c r="W988" i="4"/>
  <c r="X988" i="3"/>
  <c r="Y988" i="3" s="1"/>
  <c r="W989" i="3"/>
  <c r="T987" i="3"/>
  <c r="U987" i="3"/>
  <c r="K990" i="4"/>
  <c r="S990" i="4" s="1"/>
  <c r="Q989" i="4"/>
  <c r="R989" i="4" s="1"/>
  <c r="X989" i="4" s="1"/>
  <c r="M991" i="4"/>
  <c r="M991" i="3"/>
  <c r="O989" i="3"/>
  <c r="P989" i="3" s="1"/>
  <c r="V989" i="3" s="1"/>
  <c r="K990" i="3"/>
  <c r="Q990" i="3" s="1"/>
  <c r="O992" i="4" l="1"/>
  <c r="X989" i="3"/>
  <c r="Y989" i="3" s="1"/>
  <c r="W990" i="3"/>
  <c r="T988" i="3"/>
  <c r="U988" i="3"/>
  <c r="K991" i="4"/>
  <c r="S991" i="4" s="1"/>
  <c r="Q990" i="4"/>
  <c r="R990" i="4" s="1"/>
  <c r="X990" i="4" s="1"/>
  <c r="M992" i="4"/>
  <c r="M992" i="3"/>
  <c r="K991" i="3"/>
  <c r="O990" i="3"/>
  <c r="P990" i="3" s="1"/>
  <c r="V990" i="3" s="1"/>
  <c r="O993" i="4" l="1"/>
  <c r="X990" i="3"/>
  <c r="Y990" i="3" s="1"/>
  <c r="W991" i="3"/>
  <c r="T989" i="3"/>
  <c r="U989" i="3"/>
  <c r="W989" i="4"/>
  <c r="V989" i="4"/>
  <c r="Q991" i="4"/>
  <c r="R991" i="4" s="1"/>
  <c r="X991" i="4" s="1"/>
  <c r="K992" i="4"/>
  <c r="S992" i="4" s="1"/>
  <c r="M993" i="4"/>
  <c r="O991" i="3"/>
  <c r="P991" i="3" s="1"/>
  <c r="V991" i="3" s="1"/>
  <c r="K992" i="3"/>
  <c r="Q992" i="3" s="1"/>
  <c r="M993" i="3"/>
  <c r="Q991" i="3"/>
  <c r="O994" i="4" l="1"/>
  <c r="X991" i="3"/>
  <c r="Y991" i="3" s="1"/>
  <c r="W992" i="3"/>
  <c r="T990" i="3"/>
  <c r="U990" i="3"/>
  <c r="M994" i="4"/>
  <c r="V990" i="4"/>
  <c r="W990" i="4"/>
  <c r="K993" i="4"/>
  <c r="S993" i="4" s="1"/>
  <c r="Q992" i="4"/>
  <c r="R992" i="4" s="1"/>
  <c r="X992" i="4" s="1"/>
  <c r="M994" i="3"/>
  <c r="K993" i="3"/>
  <c r="O992" i="3"/>
  <c r="P992" i="3" s="1"/>
  <c r="V992" i="3" s="1"/>
  <c r="O995" i="4" l="1"/>
  <c r="X992" i="3"/>
  <c r="Y992" i="3" s="1"/>
  <c r="W993" i="3"/>
  <c r="T991" i="3"/>
  <c r="U991" i="3"/>
  <c r="K994" i="4"/>
  <c r="S994" i="4" s="1"/>
  <c r="Q993" i="4"/>
  <c r="R993" i="4" s="1"/>
  <c r="X993" i="4" s="1"/>
  <c r="M995" i="4"/>
  <c r="W991" i="4"/>
  <c r="V991" i="4"/>
  <c r="O993" i="3"/>
  <c r="P993" i="3" s="1"/>
  <c r="V993" i="3" s="1"/>
  <c r="K994" i="3"/>
  <c r="Q993" i="3"/>
  <c r="M995" i="3"/>
  <c r="O996" i="4" l="1"/>
  <c r="X993" i="3"/>
  <c r="Y993" i="3" s="1"/>
  <c r="W994" i="3"/>
  <c r="T992" i="3"/>
  <c r="U992" i="3"/>
  <c r="W992" i="4"/>
  <c r="V992" i="4"/>
  <c r="M996" i="4"/>
  <c r="K995" i="4"/>
  <c r="S995" i="4" s="1"/>
  <c r="Q994" i="4"/>
  <c r="R994" i="4" s="1"/>
  <c r="X994" i="4" s="1"/>
  <c r="K995" i="3"/>
  <c r="O994" i="3"/>
  <c r="P994" i="3" s="1"/>
  <c r="V994" i="3" s="1"/>
  <c r="Q994" i="3"/>
  <c r="M996" i="3"/>
  <c r="O997" i="4" l="1"/>
  <c r="X994" i="3"/>
  <c r="Y994" i="3" s="1"/>
  <c r="W995" i="3"/>
  <c r="T993" i="3"/>
  <c r="U993" i="3"/>
  <c r="Q995" i="4"/>
  <c r="R995" i="4" s="1"/>
  <c r="X995" i="4" s="1"/>
  <c r="K996" i="4"/>
  <c r="S996" i="4" s="1"/>
  <c r="W993" i="4"/>
  <c r="V993" i="4"/>
  <c r="M997" i="4"/>
  <c r="M997" i="3"/>
  <c r="O995" i="3"/>
  <c r="P995" i="3" s="1"/>
  <c r="V995" i="3" s="1"/>
  <c r="K996" i="3"/>
  <c r="Q995" i="3"/>
  <c r="O998" i="4" l="1"/>
  <c r="X995" i="3"/>
  <c r="Y995" i="3" s="1"/>
  <c r="W996" i="3"/>
  <c r="T994" i="3"/>
  <c r="U994" i="3"/>
  <c r="V994" i="4"/>
  <c r="W994" i="4"/>
  <c r="K997" i="4"/>
  <c r="S997" i="4" s="1"/>
  <c r="Q996" i="4"/>
  <c r="R996" i="4" s="1"/>
  <c r="X996" i="4" s="1"/>
  <c r="M998" i="4"/>
  <c r="K997" i="3"/>
  <c r="Q997" i="3" s="1"/>
  <c r="O996" i="3"/>
  <c r="P996" i="3" s="1"/>
  <c r="V996" i="3" s="1"/>
  <c r="M998" i="3"/>
  <c r="Q996" i="3"/>
  <c r="O999" i="4" l="1"/>
  <c r="X996" i="3"/>
  <c r="Y996" i="3" s="1"/>
  <c r="W997" i="3"/>
  <c r="T995" i="3"/>
  <c r="U995" i="3"/>
  <c r="K998" i="4"/>
  <c r="S998" i="4" s="1"/>
  <c r="Q997" i="4"/>
  <c r="R997" i="4" s="1"/>
  <c r="X997" i="4" s="1"/>
  <c r="M999" i="4"/>
  <c r="W995" i="4"/>
  <c r="V995" i="4"/>
  <c r="M999" i="3"/>
  <c r="O997" i="3"/>
  <c r="P997" i="3" s="1"/>
  <c r="V997" i="3" s="1"/>
  <c r="K998" i="3"/>
  <c r="O1000" i="4" l="1"/>
  <c r="X997" i="3"/>
  <c r="Y997" i="3" s="1"/>
  <c r="W998" i="3"/>
  <c r="T996" i="3"/>
  <c r="U996" i="3"/>
  <c r="M1000" i="4"/>
  <c r="W996" i="4"/>
  <c r="V996" i="4"/>
  <c r="K999" i="4"/>
  <c r="S999" i="4" s="1"/>
  <c r="Q998" i="4"/>
  <c r="R998" i="4" s="1"/>
  <c r="X998" i="4" s="1"/>
  <c r="Y998" i="4" s="1"/>
  <c r="K999" i="3"/>
  <c r="Q999" i="3" s="1"/>
  <c r="O998" i="3"/>
  <c r="P998" i="3" s="1"/>
  <c r="V998" i="3" s="1"/>
  <c r="Q998" i="3"/>
  <c r="M1000" i="3"/>
  <c r="Z998" i="4" l="1"/>
  <c r="AA998" i="4" s="1"/>
  <c r="Y999" i="4"/>
  <c r="O1001" i="4"/>
  <c r="X998" i="3"/>
  <c r="Y998" i="3" s="1"/>
  <c r="W999" i="3"/>
  <c r="T997" i="3"/>
  <c r="U997" i="3"/>
  <c r="M1001" i="4"/>
  <c r="W997" i="4"/>
  <c r="V997" i="4"/>
  <c r="Q999" i="4"/>
  <c r="R999" i="4" s="1"/>
  <c r="X999" i="4" s="1"/>
  <c r="K1000" i="4"/>
  <c r="M1001" i="3"/>
  <c r="O999" i="3"/>
  <c r="P999" i="3" s="1"/>
  <c r="V999" i="3" s="1"/>
  <c r="K1000" i="3"/>
  <c r="O1002" i="4" l="1"/>
  <c r="S1000" i="4"/>
  <c r="Z999" i="4"/>
  <c r="AA999" i="4" s="1"/>
  <c r="Y1000" i="4"/>
  <c r="W998" i="4"/>
  <c r="V998" i="4"/>
  <c r="X999" i="3"/>
  <c r="Y999" i="3" s="1"/>
  <c r="W1000" i="3"/>
  <c r="T998" i="3"/>
  <c r="U998" i="3"/>
  <c r="M1002" i="4"/>
  <c r="K1001" i="4"/>
  <c r="S1001" i="4" s="1"/>
  <c r="Q1000" i="4"/>
  <c r="R1000" i="4" s="1"/>
  <c r="X1000" i="4" s="1"/>
  <c r="K1001" i="3"/>
  <c r="O1000" i="3"/>
  <c r="P1000" i="3" s="1"/>
  <c r="V1000" i="3" s="1"/>
  <c r="Q1000" i="3"/>
  <c r="M1002" i="3"/>
  <c r="Q1001" i="3"/>
  <c r="Z1000" i="4" l="1"/>
  <c r="AA1000" i="4" s="1"/>
  <c r="Y1001" i="4"/>
  <c r="O1003" i="4"/>
  <c r="W999" i="4"/>
  <c r="V999" i="4"/>
  <c r="X1000" i="3"/>
  <c r="Y1000" i="3" s="1"/>
  <c r="W1001" i="3"/>
  <c r="T999" i="3"/>
  <c r="U999" i="3"/>
  <c r="K1002" i="4"/>
  <c r="S1002" i="4" s="1"/>
  <c r="Q1001" i="4"/>
  <c r="R1001" i="4" s="1"/>
  <c r="X1001" i="4" s="1"/>
  <c r="M1003" i="4"/>
  <c r="M1003" i="3"/>
  <c r="O1001" i="3"/>
  <c r="P1001" i="3" s="1"/>
  <c r="V1001" i="3" s="1"/>
  <c r="K1002" i="3"/>
  <c r="O1004" i="4" l="1"/>
  <c r="Y1002" i="4"/>
  <c r="Z1002" i="4" s="1"/>
  <c r="AA1002" i="4" s="1"/>
  <c r="Z1001" i="4"/>
  <c r="AA1001" i="4" s="1"/>
  <c r="W1000" i="4"/>
  <c r="V1000" i="4"/>
  <c r="X1001" i="3"/>
  <c r="Y1001" i="3" s="1"/>
  <c r="W1002" i="3"/>
  <c r="T1000" i="3"/>
  <c r="U1000" i="3"/>
  <c r="K1003" i="4"/>
  <c r="S1003" i="4" s="1"/>
  <c r="Q1002" i="4"/>
  <c r="R1002" i="4" s="1"/>
  <c r="X1002" i="4" s="1"/>
  <c r="M1004" i="4"/>
  <c r="K1003" i="3"/>
  <c r="O1002" i="3"/>
  <c r="P1002" i="3" s="1"/>
  <c r="V1002" i="3" s="1"/>
  <c r="Q1002" i="3"/>
  <c r="M1004" i="3"/>
  <c r="Q1003" i="3"/>
  <c r="W1002" i="4" l="1"/>
  <c r="V1002" i="4"/>
  <c r="O1005" i="4"/>
  <c r="W1001" i="4"/>
  <c r="V1001" i="4"/>
  <c r="X1002" i="3"/>
  <c r="Y1002" i="3" s="1"/>
  <c r="W1003" i="3"/>
  <c r="T1001" i="3"/>
  <c r="U1001" i="3"/>
  <c r="M1005" i="4"/>
  <c r="Q1003" i="4"/>
  <c r="R1003" i="4" s="1"/>
  <c r="X1003" i="4" s="1"/>
  <c r="K1004" i="4"/>
  <c r="M1005" i="3"/>
  <c r="O1003" i="3"/>
  <c r="P1003" i="3" s="1"/>
  <c r="V1003" i="3" s="1"/>
  <c r="K1004" i="3"/>
  <c r="O1006" i="4" l="1"/>
  <c r="S1004" i="4"/>
  <c r="X1003" i="3"/>
  <c r="Y1003" i="3" s="1"/>
  <c r="W1004" i="3"/>
  <c r="T1002" i="3"/>
  <c r="U1002" i="3"/>
  <c r="M1006" i="4"/>
  <c r="K1005" i="4"/>
  <c r="S1005" i="4" s="1"/>
  <c r="Q1004" i="4"/>
  <c r="R1004" i="4" s="1"/>
  <c r="X1004" i="4" s="1"/>
  <c r="K1005" i="3"/>
  <c r="Q1005" i="3" s="1"/>
  <c r="O1004" i="3"/>
  <c r="P1004" i="3" s="1"/>
  <c r="V1004" i="3" s="1"/>
  <c r="Q1004" i="3"/>
  <c r="M1006" i="3"/>
  <c r="O1007" i="4" l="1"/>
  <c r="X1004" i="3"/>
  <c r="Y1004" i="3" s="1"/>
  <c r="W1005" i="3"/>
  <c r="T1003" i="3"/>
  <c r="U1003" i="3"/>
  <c r="W1003" i="4"/>
  <c r="V1003" i="4"/>
  <c r="K1006" i="4"/>
  <c r="S1006" i="4" s="1"/>
  <c r="Q1005" i="4"/>
  <c r="R1005" i="4" s="1"/>
  <c r="X1005" i="4" s="1"/>
  <c r="M1007" i="4"/>
  <c r="M1007" i="3"/>
  <c r="O1005" i="3"/>
  <c r="P1005" i="3" s="1"/>
  <c r="V1005" i="3" s="1"/>
  <c r="K1006" i="3"/>
  <c r="O1008" i="4" l="1"/>
  <c r="X1005" i="3"/>
  <c r="Y1005" i="3" s="1"/>
  <c r="W1006" i="3"/>
  <c r="T1004" i="3"/>
  <c r="U1004" i="3"/>
  <c r="W1004" i="4"/>
  <c r="V1004" i="4"/>
  <c r="K1007" i="4"/>
  <c r="S1007" i="4" s="1"/>
  <c r="Q1006" i="4"/>
  <c r="R1006" i="4" s="1"/>
  <c r="X1006" i="4" s="1"/>
  <c r="M1008" i="4"/>
  <c r="K1007" i="3"/>
  <c r="Q1007" i="3" s="1"/>
  <c r="O1006" i="3"/>
  <c r="P1006" i="3" s="1"/>
  <c r="V1006" i="3" s="1"/>
  <c r="Q1006" i="3"/>
  <c r="M1008" i="3"/>
  <c r="O1009" i="4" l="1"/>
  <c r="X1006" i="3"/>
  <c r="Y1006" i="3" s="1"/>
  <c r="W1007" i="3"/>
  <c r="T1005" i="3"/>
  <c r="U1005" i="3"/>
  <c r="Q1007" i="4"/>
  <c r="R1007" i="4" s="1"/>
  <c r="X1007" i="4" s="1"/>
  <c r="K1008" i="4"/>
  <c r="S1008" i="4" s="1"/>
  <c r="W1005" i="4"/>
  <c r="V1005" i="4"/>
  <c r="M1009" i="4"/>
  <c r="M1009" i="3"/>
  <c r="O1007" i="3"/>
  <c r="P1007" i="3" s="1"/>
  <c r="V1007" i="3" s="1"/>
  <c r="K1008" i="3"/>
  <c r="O1010" i="4" l="1"/>
  <c r="X1007" i="3"/>
  <c r="Y1007" i="3" s="1"/>
  <c r="W1008" i="3"/>
  <c r="U1006" i="3"/>
  <c r="T1006" i="3"/>
  <c r="M1010" i="4"/>
  <c r="V1006" i="4"/>
  <c r="W1006" i="4"/>
  <c r="K1009" i="4"/>
  <c r="S1009" i="4" s="1"/>
  <c r="Q1008" i="4"/>
  <c r="R1008" i="4" s="1"/>
  <c r="X1008" i="4" s="1"/>
  <c r="K1009" i="3"/>
  <c r="Q1009" i="3" s="1"/>
  <c r="O1008" i="3"/>
  <c r="P1008" i="3" s="1"/>
  <c r="V1008" i="3" s="1"/>
  <c r="Q1008" i="3"/>
  <c r="M1010" i="3"/>
  <c r="O1011" i="4" l="1"/>
  <c r="X1008" i="3"/>
  <c r="Y1008" i="3" s="1"/>
  <c r="W1009" i="3"/>
  <c r="T1007" i="3"/>
  <c r="U1007" i="3"/>
  <c r="M1011" i="4"/>
  <c r="K1010" i="4"/>
  <c r="S1010" i="4" s="1"/>
  <c r="Q1009" i="4"/>
  <c r="R1009" i="4" s="1"/>
  <c r="X1009" i="4" s="1"/>
  <c r="W1007" i="4"/>
  <c r="V1007" i="4"/>
  <c r="M1011" i="3"/>
  <c r="O1009" i="3"/>
  <c r="P1009" i="3" s="1"/>
  <c r="V1009" i="3" s="1"/>
  <c r="K1010" i="3"/>
  <c r="O1012" i="4" l="1"/>
  <c r="X1009" i="3"/>
  <c r="Y1009" i="3" s="1"/>
  <c r="W1010" i="3"/>
  <c r="U1008" i="3"/>
  <c r="T1008" i="3"/>
  <c r="K1011" i="4"/>
  <c r="S1011" i="4" s="1"/>
  <c r="Q1010" i="4"/>
  <c r="R1010" i="4" s="1"/>
  <c r="X1010" i="4" s="1"/>
  <c r="M1012" i="4"/>
  <c r="W1008" i="4"/>
  <c r="V1008" i="4"/>
  <c r="K1011" i="3"/>
  <c r="O1010" i="3"/>
  <c r="P1010" i="3" s="1"/>
  <c r="V1010" i="3" s="1"/>
  <c r="Q1010" i="3"/>
  <c r="M1012" i="3"/>
  <c r="Q1011" i="3"/>
  <c r="O1013" i="4" l="1"/>
  <c r="X1010" i="3"/>
  <c r="Y1010" i="3" s="1"/>
  <c r="W1011" i="3"/>
  <c r="T1009" i="3"/>
  <c r="U1009" i="3"/>
  <c r="Q1011" i="4"/>
  <c r="R1011" i="4" s="1"/>
  <c r="X1011" i="4" s="1"/>
  <c r="K1012" i="4"/>
  <c r="S1012" i="4" s="1"/>
  <c r="M1013" i="4"/>
  <c r="W1009" i="4"/>
  <c r="V1009" i="4"/>
  <c r="M1013" i="3"/>
  <c r="O1011" i="3"/>
  <c r="P1011" i="3" s="1"/>
  <c r="V1011" i="3" s="1"/>
  <c r="K1012" i="3"/>
  <c r="O1014" i="4" l="1"/>
  <c r="X1011" i="3"/>
  <c r="Y1011" i="3" s="1"/>
  <c r="W1012" i="3"/>
  <c r="U1010" i="3"/>
  <c r="T1010" i="3"/>
  <c r="M1014" i="4"/>
  <c r="V1010" i="4"/>
  <c r="W1010" i="4"/>
  <c r="K1013" i="4"/>
  <c r="S1013" i="4" s="1"/>
  <c r="Q1012" i="4"/>
  <c r="R1012" i="4" s="1"/>
  <c r="X1012" i="4" s="1"/>
  <c r="K1013" i="3"/>
  <c r="Q1013" i="3" s="1"/>
  <c r="O1012" i="3"/>
  <c r="P1012" i="3" s="1"/>
  <c r="V1012" i="3" s="1"/>
  <c r="Q1012" i="3"/>
  <c r="M1014" i="3"/>
  <c r="O1015" i="4" l="1"/>
  <c r="X1012" i="3"/>
  <c r="Y1012" i="3" s="1"/>
  <c r="W1013" i="3"/>
  <c r="T1011" i="3"/>
  <c r="U1011" i="3"/>
  <c r="M1015" i="4"/>
  <c r="K1014" i="4"/>
  <c r="S1014" i="4" s="1"/>
  <c r="Q1013" i="4"/>
  <c r="R1013" i="4" s="1"/>
  <c r="X1013" i="4" s="1"/>
  <c r="W1011" i="4"/>
  <c r="V1011" i="4"/>
  <c r="M1015" i="3"/>
  <c r="O1013" i="3"/>
  <c r="P1013" i="3" s="1"/>
  <c r="V1013" i="3" s="1"/>
  <c r="K1014" i="3"/>
  <c r="O1016" i="4" l="1"/>
  <c r="X1013" i="3"/>
  <c r="Y1013" i="3" s="1"/>
  <c r="W1014" i="3"/>
  <c r="X1014" i="3" s="1"/>
  <c r="Y1014" i="3" s="1"/>
  <c r="U1012" i="3"/>
  <c r="T1012" i="3"/>
  <c r="W1012" i="4"/>
  <c r="V1012" i="4"/>
  <c r="K1015" i="4"/>
  <c r="S1015" i="4" s="1"/>
  <c r="Q1014" i="4"/>
  <c r="R1014" i="4" s="1"/>
  <c r="X1014" i="4" s="1"/>
  <c r="M1016" i="4"/>
  <c r="K1015" i="3"/>
  <c r="Q1015" i="3" s="1"/>
  <c r="O1014" i="3"/>
  <c r="P1014" i="3" s="1"/>
  <c r="V1014" i="3" s="1"/>
  <c r="Q1014" i="3"/>
  <c r="M1016" i="3"/>
  <c r="O1017" i="4" l="1"/>
  <c r="U1014" i="3"/>
  <c r="T1014" i="3"/>
  <c r="U1013" i="3"/>
  <c r="T1013" i="3"/>
  <c r="M1017" i="4"/>
  <c r="W1013" i="4"/>
  <c r="V1013" i="4"/>
  <c r="V1014" i="4"/>
  <c r="W1014" i="4"/>
  <c r="Q1015" i="4"/>
  <c r="R1015" i="4" s="1"/>
  <c r="X1015" i="4" s="1"/>
  <c r="K1016" i="4"/>
  <c r="S1016" i="4" s="1"/>
  <c r="M1017" i="3"/>
  <c r="O1015" i="3"/>
  <c r="P1015" i="3" s="1"/>
  <c r="V1015" i="3" s="1"/>
  <c r="K1016" i="3"/>
  <c r="O1018" i="4" l="1"/>
  <c r="K1017" i="4"/>
  <c r="S1017" i="4" s="1"/>
  <c r="Q1016" i="4"/>
  <c r="R1016" i="4" s="1"/>
  <c r="X1016" i="4" s="1"/>
  <c r="M1018" i="4"/>
  <c r="K1017" i="3"/>
  <c r="O1016" i="3"/>
  <c r="P1016" i="3" s="1"/>
  <c r="V1016" i="3" s="1"/>
  <c r="Q1016" i="3"/>
  <c r="M1018" i="3"/>
  <c r="Q1017" i="3"/>
  <c r="O1019" i="4" l="1"/>
  <c r="M1019" i="4"/>
  <c r="Q1017" i="4"/>
  <c r="R1017" i="4" s="1"/>
  <c r="X1017" i="4" s="1"/>
  <c r="K1018" i="4"/>
  <c r="S1018" i="4" s="1"/>
  <c r="M1019" i="3"/>
  <c r="O1017" i="3"/>
  <c r="P1017" i="3" s="1"/>
  <c r="V1017" i="3" s="1"/>
  <c r="K1018" i="3"/>
  <c r="O1020" i="4" l="1"/>
  <c r="K1019" i="4"/>
  <c r="S1019" i="4" s="1"/>
  <c r="Q1018" i="4"/>
  <c r="R1018" i="4" s="1"/>
  <c r="X1018" i="4" s="1"/>
  <c r="M1020" i="4"/>
  <c r="K1019" i="3"/>
  <c r="Q1019" i="3" s="1"/>
  <c r="O1018" i="3"/>
  <c r="P1018" i="3" s="1"/>
  <c r="V1018" i="3" s="1"/>
  <c r="Q1018" i="3"/>
  <c r="M1020" i="3"/>
  <c r="O1021" i="4" l="1"/>
  <c r="Q1019" i="4"/>
  <c r="R1019" i="4" s="1"/>
  <c r="X1019" i="4" s="1"/>
  <c r="K1020" i="4"/>
  <c r="S1020" i="4" s="1"/>
  <c r="M1021" i="4"/>
  <c r="M1021" i="3"/>
  <c r="O1019" i="3"/>
  <c r="P1019" i="3" s="1"/>
  <c r="V1019" i="3" s="1"/>
  <c r="K1020" i="3"/>
  <c r="O1022" i="4" l="1"/>
  <c r="M1022" i="4"/>
  <c r="K1021" i="4"/>
  <c r="S1021" i="4" s="1"/>
  <c r="Q1020" i="4"/>
  <c r="R1020" i="4" s="1"/>
  <c r="X1020" i="4" s="1"/>
  <c r="K1021" i="3"/>
  <c r="Q1021" i="3" s="1"/>
  <c r="O1020" i="3"/>
  <c r="P1020" i="3" s="1"/>
  <c r="V1020" i="3" s="1"/>
  <c r="Q1020" i="3"/>
  <c r="M1022" i="3"/>
  <c r="O1023" i="4" l="1"/>
  <c r="Q1021" i="4"/>
  <c r="R1021" i="4" s="1"/>
  <c r="X1021" i="4" s="1"/>
  <c r="K1022" i="4"/>
  <c r="S1022" i="4" s="1"/>
  <c r="M1023" i="4"/>
  <c r="M1023" i="3"/>
  <c r="O1021" i="3"/>
  <c r="P1021" i="3" s="1"/>
  <c r="V1021" i="3" s="1"/>
  <c r="K1022" i="3"/>
  <c r="O1024" i="4" l="1"/>
  <c r="M1024" i="4"/>
  <c r="K1023" i="4"/>
  <c r="S1023" i="4" s="1"/>
  <c r="Q1022" i="4"/>
  <c r="R1022" i="4" s="1"/>
  <c r="X1022" i="4" s="1"/>
  <c r="K1023" i="3"/>
  <c r="Q1023" i="3" s="1"/>
  <c r="O1022" i="3"/>
  <c r="P1022" i="3" s="1"/>
  <c r="V1022" i="3" s="1"/>
  <c r="Q1022" i="3"/>
  <c r="M1024" i="3"/>
  <c r="O1025" i="4" l="1"/>
  <c r="Q1023" i="4"/>
  <c r="R1023" i="4" s="1"/>
  <c r="X1023" i="4" s="1"/>
  <c r="K1024" i="4"/>
  <c r="S1024" i="4" s="1"/>
  <c r="M1025" i="4"/>
  <c r="M1025" i="3"/>
  <c r="O1023" i="3"/>
  <c r="P1023" i="3" s="1"/>
  <c r="V1023" i="3" s="1"/>
  <c r="K1024" i="3"/>
  <c r="O1026" i="4" l="1"/>
  <c r="M1026" i="4"/>
  <c r="K1025" i="4"/>
  <c r="S1025" i="4" s="1"/>
  <c r="Q1024" i="4"/>
  <c r="R1024" i="4" s="1"/>
  <c r="X1024" i="4" s="1"/>
  <c r="K1025" i="3"/>
  <c r="Q1025" i="3" s="1"/>
  <c r="O1024" i="3"/>
  <c r="P1024" i="3" s="1"/>
  <c r="V1024" i="3" s="1"/>
  <c r="Q1024" i="3"/>
  <c r="M1026" i="3"/>
  <c r="O1027" i="4" l="1"/>
  <c r="Q1025" i="4"/>
  <c r="R1025" i="4" s="1"/>
  <c r="X1025" i="4" s="1"/>
  <c r="K1026" i="4"/>
  <c r="S1026" i="4" s="1"/>
  <c r="M1027" i="4"/>
  <c r="M1027" i="3"/>
  <c r="O1025" i="3"/>
  <c r="P1025" i="3" s="1"/>
  <c r="V1025" i="3" s="1"/>
  <c r="K1026" i="3"/>
  <c r="O1028" i="4" l="1"/>
  <c r="M1028" i="4"/>
  <c r="K1027" i="4"/>
  <c r="S1027" i="4" s="1"/>
  <c r="Q1026" i="4"/>
  <c r="R1026" i="4" s="1"/>
  <c r="X1026" i="4" s="1"/>
  <c r="K1027" i="3"/>
  <c r="Q1027" i="3" s="1"/>
  <c r="O1026" i="3"/>
  <c r="P1026" i="3" s="1"/>
  <c r="V1026" i="3" s="1"/>
  <c r="Q1026" i="3"/>
  <c r="M1028" i="3"/>
  <c r="O1029" i="4" l="1"/>
  <c r="Q1027" i="4"/>
  <c r="R1027" i="4" s="1"/>
  <c r="X1027" i="4" s="1"/>
  <c r="K1028" i="4"/>
  <c r="S1028" i="4" s="1"/>
  <c r="M1029" i="4"/>
  <c r="M1029" i="3"/>
  <c r="O1027" i="3"/>
  <c r="P1027" i="3" s="1"/>
  <c r="V1027" i="3" s="1"/>
  <c r="K1028" i="3"/>
  <c r="O1030" i="4" l="1"/>
  <c r="M1030" i="4"/>
  <c r="K1029" i="4"/>
  <c r="S1029" i="4" s="1"/>
  <c r="Q1028" i="4"/>
  <c r="R1028" i="4" s="1"/>
  <c r="X1028" i="4" s="1"/>
  <c r="K1029" i="3"/>
  <c r="O1028" i="3"/>
  <c r="P1028" i="3" s="1"/>
  <c r="V1028" i="3" s="1"/>
  <c r="Q1028" i="3"/>
  <c r="M1030" i="3"/>
  <c r="Q1029" i="3"/>
  <c r="O1031" i="4" l="1"/>
  <c r="M1031" i="4"/>
  <c r="Q1029" i="4"/>
  <c r="R1029" i="4" s="1"/>
  <c r="X1029" i="4" s="1"/>
  <c r="K1030" i="4"/>
  <c r="S1030" i="4" s="1"/>
  <c r="M1031" i="3"/>
  <c r="O1029" i="3"/>
  <c r="P1029" i="3" s="1"/>
  <c r="V1029" i="3" s="1"/>
  <c r="K1030" i="3"/>
  <c r="O1032" i="4" l="1"/>
  <c r="M1032" i="4"/>
  <c r="K1031" i="4"/>
  <c r="S1031" i="4" s="1"/>
  <c r="Q1030" i="4"/>
  <c r="R1030" i="4" s="1"/>
  <c r="X1030" i="4" s="1"/>
  <c r="K1031" i="3"/>
  <c r="Q1031" i="3" s="1"/>
  <c r="O1030" i="3"/>
  <c r="P1030" i="3" s="1"/>
  <c r="V1030" i="3" s="1"/>
  <c r="Q1030" i="3"/>
  <c r="M1032" i="3"/>
  <c r="O1033" i="4" l="1"/>
  <c r="M1033" i="4"/>
  <c r="Q1031" i="4"/>
  <c r="R1031" i="4" s="1"/>
  <c r="X1031" i="4" s="1"/>
  <c r="K1032" i="4"/>
  <c r="S1032" i="4" s="1"/>
  <c r="M1033" i="3"/>
  <c r="O1031" i="3"/>
  <c r="P1031" i="3" s="1"/>
  <c r="V1031" i="3" s="1"/>
  <c r="K1032" i="3"/>
  <c r="O1034" i="4" l="1"/>
  <c r="K1033" i="4"/>
  <c r="S1033" i="4" s="1"/>
  <c r="Q1032" i="4"/>
  <c r="R1032" i="4" s="1"/>
  <c r="X1032" i="4" s="1"/>
  <c r="M1034" i="4"/>
  <c r="K1033" i="3"/>
  <c r="Q1033" i="3" s="1"/>
  <c r="O1032" i="3"/>
  <c r="P1032" i="3" s="1"/>
  <c r="V1032" i="3" s="1"/>
  <c r="Q1032" i="3"/>
  <c r="M1034" i="3"/>
  <c r="O1035" i="4" l="1"/>
  <c r="M1035" i="4"/>
  <c r="Q1033" i="4"/>
  <c r="R1033" i="4" s="1"/>
  <c r="X1033" i="4" s="1"/>
  <c r="K1034" i="4"/>
  <c r="S1034" i="4" s="1"/>
  <c r="M1035" i="3"/>
  <c r="O1033" i="3"/>
  <c r="P1033" i="3" s="1"/>
  <c r="V1033" i="3" s="1"/>
  <c r="K1034" i="3"/>
  <c r="O1036" i="4" l="1"/>
  <c r="K1035" i="4"/>
  <c r="S1035" i="4" s="1"/>
  <c r="Q1034" i="4"/>
  <c r="R1034" i="4" s="1"/>
  <c r="X1034" i="4" s="1"/>
  <c r="M1036" i="4"/>
  <c r="K1035" i="3"/>
  <c r="O1034" i="3"/>
  <c r="P1034" i="3" s="1"/>
  <c r="V1034" i="3" s="1"/>
  <c r="Q1034" i="3"/>
  <c r="M1036" i="3"/>
  <c r="Q1035" i="3"/>
  <c r="O1037" i="4" l="1"/>
  <c r="M1037" i="4"/>
  <c r="Q1035" i="4"/>
  <c r="R1035" i="4" s="1"/>
  <c r="X1035" i="4" s="1"/>
  <c r="K1036" i="4"/>
  <c r="S1036" i="4" s="1"/>
  <c r="M1037" i="3"/>
  <c r="O1035" i="3"/>
  <c r="P1035" i="3" s="1"/>
  <c r="V1035" i="3" s="1"/>
  <c r="K1036" i="3"/>
  <c r="O1038" i="4" l="1"/>
  <c r="M1038" i="4"/>
  <c r="K1037" i="4"/>
  <c r="S1037" i="4" s="1"/>
  <c r="Q1036" i="4"/>
  <c r="R1036" i="4" s="1"/>
  <c r="X1036" i="4" s="1"/>
  <c r="K1037" i="3"/>
  <c r="O1036" i="3"/>
  <c r="P1036" i="3" s="1"/>
  <c r="V1036" i="3" s="1"/>
  <c r="Q1036" i="3"/>
  <c r="M1038" i="3"/>
  <c r="Q1037" i="3"/>
  <c r="O1039" i="4" l="1"/>
  <c r="Q1037" i="4"/>
  <c r="R1037" i="4" s="1"/>
  <c r="X1037" i="4" s="1"/>
  <c r="Y1037" i="4" s="1"/>
  <c r="K1038" i="4"/>
  <c r="S1038" i="4" s="1"/>
  <c r="M1039" i="4"/>
  <c r="M1039" i="3"/>
  <c r="O1037" i="3"/>
  <c r="P1037" i="3" s="1"/>
  <c r="V1037" i="3" s="1"/>
  <c r="W1037" i="3" s="1"/>
  <c r="K1038" i="3"/>
  <c r="Y1038" i="4" l="1"/>
  <c r="Z1037" i="4"/>
  <c r="AA1037" i="4" s="1"/>
  <c r="O1040" i="4"/>
  <c r="X1037" i="3"/>
  <c r="Y1037" i="3" s="1"/>
  <c r="W1038" i="3"/>
  <c r="M1040" i="4"/>
  <c r="K1039" i="4"/>
  <c r="S1039" i="4" s="1"/>
  <c r="Q1038" i="4"/>
  <c r="R1038" i="4" s="1"/>
  <c r="X1038" i="4" s="1"/>
  <c r="K1039" i="3"/>
  <c r="O1038" i="3"/>
  <c r="P1038" i="3" s="1"/>
  <c r="V1038" i="3" s="1"/>
  <c r="Q1038" i="3"/>
  <c r="M1040" i="3"/>
  <c r="Q1039" i="3"/>
  <c r="O1041" i="4" l="1"/>
  <c r="Z1038" i="4"/>
  <c r="AA1038" i="4" s="1"/>
  <c r="Y1039" i="4"/>
  <c r="X1038" i="3"/>
  <c r="Y1038" i="3" s="1"/>
  <c r="W1039" i="3"/>
  <c r="T1037" i="3"/>
  <c r="U1037" i="3"/>
  <c r="K1040" i="4"/>
  <c r="S1040" i="4" s="1"/>
  <c r="Q1039" i="4"/>
  <c r="R1039" i="4" s="1"/>
  <c r="X1039" i="4" s="1"/>
  <c r="W1037" i="4"/>
  <c r="V1037" i="4"/>
  <c r="M1041" i="4"/>
  <c r="M1041" i="3"/>
  <c r="O1039" i="3"/>
  <c r="P1039" i="3" s="1"/>
  <c r="V1039" i="3" s="1"/>
  <c r="K1040" i="3"/>
  <c r="O1042" i="4" l="1"/>
  <c r="Y1040" i="4"/>
  <c r="Z1039" i="4"/>
  <c r="AA1039" i="4" s="1"/>
  <c r="X1039" i="3"/>
  <c r="Y1039" i="3" s="1"/>
  <c r="W1040" i="3"/>
  <c r="T1038" i="3"/>
  <c r="U1038" i="3"/>
  <c r="M1042" i="4"/>
  <c r="K1041" i="4"/>
  <c r="S1041" i="4" s="1"/>
  <c r="Q1040" i="4"/>
  <c r="R1040" i="4" s="1"/>
  <c r="X1040" i="4" s="1"/>
  <c r="W1038" i="4"/>
  <c r="V1038" i="4"/>
  <c r="K1041" i="3"/>
  <c r="O1040" i="3"/>
  <c r="P1040" i="3" s="1"/>
  <c r="V1040" i="3" s="1"/>
  <c r="Q1040" i="3"/>
  <c r="M1042" i="3"/>
  <c r="Q1041" i="3"/>
  <c r="W1039" i="4" l="1"/>
  <c r="V1039" i="4"/>
  <c r="Z1040" i="4"/>
  <c r="AA1040" i="4" s="1"/>
  <c r="Y1041" i="4"/>
  <c r="O1043" i="4"/>
  <c r="X1040" i="3"/>
  <c r="Y1040" i="3" s="1"/>
  <c r="W1041" i="3"/>
  <c r="U1039" i="3"/>
  <c r="T1039" i="3"/>
  <c r="Q1041" i="4"/>
  <c r="R1041" i="4" s="1"/>
  <c r="X1041" i="4" s="1"/>
  <c r="K1042" i="4"/>
  <c r="S1042" i="4" s="1"/>
  <c r="M1043" i="4"/>
  <c r="M1043" i="3"/>
  <c r="O1041" i="3"/>
  <c r="P1041" i="3" s="1"/>
  <c r="V1041" i="3" s="1"/>
  <c r="K1042" i="3"/>
  <c r="Z1041" i="4" l="1"/>
  <c r="AA1041" i="4" s="1"/>
  <c r="Y1042" i="4"/>
  <c r="W1040" i="4"/>
  <c r="V1040" i="4"/>
  <c r="O1044" i="4"/>
  <c r="W1042" i="3"/>
  <c r="X1041" i="3"/>
  <c r="Y1041" i="3" s="1"/>
  <c r="U1040" i="3"/>
  <c r="T1040" i="3"/>
  <c r="K1043" i="4"/>
  <c r="S1043" i="4" s="1"/>
  <c r="Q1042" i="4"/>
  <c r="R1042" i="4" s="1"/>
  <c r="X1042" i="4" s="1"/>
  <c r="M1044" i="4"/>
  <c r="K1043" i="3"/>
  <c r="Q1043" i="3" s="1"/>
  <c r="O1042" i="3"/>
  <c r="P1042" i="3" s="1"/>
  <c r="V1042" i="3" s="1"/>
  <c r="Q1042" i="3"/>
  <c r="M1044" i="3"/>
  <c r="Z1042" i="4" l="1"/>
  <c r="AA1042" i="4" s="1"/>
  <c r="Y1043" i="4"/>
  <c r="O1045" i="4"/>
  <c r="V1041" i="4"/>
  <c r="W1041" i="4"/>
  <c r="T1041" i="3"/>
  <c r="U1041" i="3"/>
  <c r="W1043" i="3"/>
  <c r="X1042" i="3"/>
  <c r="Y1042" i="3" s="1"/>
  <c r="M1045" i="4"/>
  <c r="K1044" i="4"/>
  <c r="S1044" i="4" s="1"/>
  <c r="Q1043" i="4"/>
  <c r="R1043" i="4" s="1"/>
  <c r="X1043" i="4" s="1"/>
  <c r="M1045" i="3"/>
  <c r="O1043" i="3"/>
  <c r="P1043" i="3" s="1"/>
  <c r="V1043" i="3" s="1"/>
  <c r="K1044" i="3"/>
  <c r="O1046" i="4" l="1"/>
  <c r="Y1044" i="4"/>
  <c r="Z1043" i="4"/>
  <c r="AA1043" i="4" s="1"/>
  <c r="W1042" i="4"/>
  <c r="V1042" i="4"/>
  <c r="U1042" i="3"/>
  <c r="T1042" i="3"/>
  <c r="X1043" i="3"/>
  <c r="Y1043" i="3" s="1"/>
  <c r="W1044" i="3"/>
  <c r="K1045" i="4"/>
  <c r="Q1044" i="4"/>
  <c r="R1044" i="4" s="1"/>
  <c r="X1044" i="4" s="1"/>
  <c r="M1046" i="4"/>
  <c r="K1045" i="3"/>
  <c r="O1044" i="3"/>
  <c r="P1044" i="3" s="1"/>
  <c r="V1044" i="3" s="1"/>
  <c r="Q1044" i="3"/>
  <c r="M1046" i="3"/>
  <c r="Q1045" i="3"/>
  <c r="W1043" i="4" l="1"/>
  <c r="V1043" i="4"/>
  <c r="S1045" i="4"/>
  <c r="Z1044" i="4"/>
  <c r="AA1044" i="4" s="1"/>
  <c r="Y1045" i="4"/>
  <c r="O1047" i="4"/>
  <c r="X1044" i="3"/>
  <c r="Y1044" i="3" s="1"/>
  <c r="W1045" i="3"/>
  <c r="U1043" i="3"/>
  <c r="T1043" i="3"/>
  <c r="M1047" i="4"/>
  <c r="Q1045" i="4"/>
  <c r="R1045" i="4" s="1"/>
  <c r="X1045" i="4" s="1"/>
  <c r="K1046" i="4"/>
  <c r="S1046" i="4" s="1"/>
  <c r="M1047" i="3"/>
  <c r="O1045" i="3"/>
  <c r="P1045" i="3" s="1"/>
  <c r="V1045" i="3" s="1"/>
  <c r="K1046" i="3"/>
  <c r="O1048" i="4" l="1"/>
  <c r="Z1045" i="4"/>
  <c r="AA1045" i="4" s="1"/>
  <c r="Y1046" i="4"/>
  <c r="V1044" i="4"/>
  <c r="W1044" i="4"/>
  <c r="W1046" i="3"/>
  <c r="X1045" i="3"/>
  <c r="Y1045" i="3" s="1"/>
  <c r="U1044" i="3"/>
  <c r="T1044" i="3"/>
  <c r="M1048" i="4"/>
  <c r="K1047" i="4"/>
  <c r="S1047" i="4" s="1"/>
  <c r="Q1046" i="4"/>
  <c r="R1046" i="4" s="1"/>
  <c r="X1046" i="4" s="1"/>
  <c r="K1047" i="3"/>
  <c r="Q1047" i="3" s="1"/>
  <c r="O1046" i="3"/>
  <c r="P1046" i="3" s="1"/>
  <c r="V1046" i="3" s="1"/>
  <c r="Q1046" i="3"/>
  <c r="M1048" i="3"/>
  <c r="W1045" i="4" l="1"/>
  <c r="V1045" i="4"/>
  <c r="O1049" i="4"/>
  <c r="Z1046" i="4"/>
  <c r="AA1046" i="4" s="1"/>
  <c r="Y1047" i="4"/>
  <c r="U1045" i="3"/>
  <c r="T1045" i="3"/>
  <c r="W1047" i="3"/>
  <c r="X1046" i="3"/>
  <c r="Y1046" i="3" s="1"/>
  <c r="M1049" i="4"/>
  <c r="K1048" i="4"/>
  <c r="S1048" i="4" s="1"/>
  <c r="Q1047" i="4"/>
  <c r="R1047" i="4" s="1"/>
  <c r="X1047" i="4" s="1"/>
  <c r="M1049" i="3"/>
  <c r="O1047" i="3"/>
  <c r="P1047" i="3" s="1"/>
  <c r="V1047" i="3" s="1"/>
  <c r="K1048" i="3"/>
  <c r="O1050" i="4" l="1"/>
  <c r="Z1047" i="4"/>
  <c r="AA1047" i="4" s="1"/>
  <c r="Y1048" i="4"/>
  <c r="V1046" i="4"/>
  <c r="W1046" i="4"/>
  <c r="U1046" i="3"/>
  <c r="T1046" i="3"/>
  <c r="X1047" i="3"/>
  <c r="Y1047" i="3" s="1"/>
  <c r="W1048" i="3"/>
  <c r="K1049" i="4"/>
  <c r="S1049" i="4" s="1"/>
  <c r="Q1048" i="4"/>
  <c r="R1048" i="4" s="1"/>
  <c r="X1048" i="4" s="1"/>
  <c r="M1050" i="4"/>
  <c r="K1049" i="3"/>
  <c r="O1048" i="3"/>
  <c r="P1048" i="3" s="1"/>
  <c r="V1048" i="3" s="1"/>
  <c r="Q1048" i="3"/>
  <c r="M1050" i="3"/>
  <c r="Q1049" i="3"/>
  <c r="W1047" i="4" l="1"/>
  <c r="V1047" i="4"/>
  <c r="O1051" i="4"/>
  <c r="Y1049" i="4"/>
  <c r="Z1048" i="4"/>
  <c r="AA1048" i="4" s="1"/>
  <c r="W1049" i="3"/>
  <c r="X1048" i="3"/>
  <c r="Y1048" i="3" s="1"/>
  <c r="T1047" i="3"/>
  <c r="U1047" i="3"/>
  <c r="Q1049" i="4"/>
  <c r="R1049" i="4" s="1"/>
  <c r="X1049" i="4" s="1"/>
  <c r="K1050" i="4"/>
  <c r="S1050" i="4" s="1"/>
  <c r="M1051" i="4"/>
  <c r="M1051" i="3"/>
  <c r="O1049" i="3"/>
  <c r="P1049" i="3" s="1"/>
  <c r="V1049" i="3" s="1"/>
  <c r="K1050" i="3"/>
  <c r="O1052" i="4" l="1"/>
  <c r="V1048" i="4"/>
  <c r="W1048" i="4"/>
  <c r="Z1049" i="4"/>
  <c r="AA1049" i="4" s="1"/>
  <c r="Y1050" i="4"/>
  <c r="U1048" i="3"/>
  <c r="T1048" i="3"/>
  <c r="W1050" i="3"/>
  <c r="X1049" i="3"/>
  <c r="Y1049" i="3" s="1"/>
  <c r="M1052" i="4"/>
  <c r="K1051" i="4"/>
  <c r="S1051" i="4" s="1"/>
  <c r="Q1050" i="4"/>
  <c r="R1050" i="4" s="1"/>
  <c r="X1050" i="4" s="1"/>
  <c r="K1051" i="3"/>
  <c r="O1050" i="3"/>
  <c r="P1050" i="3" s="1"/>
  <c r="V1050" i="3" s="1"/>
  <c r="Q1050" i="3"/>
  <c r="M1052" i="3"/>
  <c r="Q1051" i="3"/>
  <c r="Z1050" i="4" l="1"/>
  <c r="AA1050" i="4" s="1"/>
  <c r="Y1051" i="4"/>
  <c r="W1049" i="4"/>
  <c r="V1049" i="4"/>
  <c r="O1053" i="4"/>
  <c r="U1049" i="3"/>
  <c r="T1049" i="3"/>
  <c r="W1051" i="3"/>
  <c r="X1050" i="3"/>
  <c r="Y1050" i="3" s="1"/>
  <c r="K1052" i="4"/>
  <c r="S1052" i="4" s="1"/>
  <c r="Q1051" i="4"/>
  <c r="R1051" i="4" s="1"/>
  <c r="X1051" i="4" s="1"/>
  <c r="M1053" i="4"/>
  <c r="M1053" i="3"/>
  <c r="O1051" i="3"/>
  <c r="P1051" i="3" s="1"/>
  <c r="V1051" i="3" s="1"/>
  <c r="K1052" i="3"/>
  <c r="Y1052" i="4" l="1"/>
  <c r="Z1051" i="4"/>
  <c r="AA1051" i="4" s="1"/>
  <c r="O1054" i="4"/>
  <c r="W1050" i="4"/>
  <c r="V1050" i="4"/>
  <c r="T1050" i="3"/>
  <c r="U1050" i="3"/>
  <c r="X1051" i="3"/>
  <c r="Y1051" i="3" s="1"/>
  <c r="W1052" i="3"/>
  <c r="K1053" i="4"/>
  <c r="S1053" i="4" s="1"/>
  <c r="Q1052" i="4"/>
  <c r="R1052" i="4" s="1"/>
  <c r="X1052" i="4" s="1"/>
  <c r="M1054" i="4"/>
  <c r="K1053" i="3"/>
  <c r="O1052" i="3"/>
  <c r="P1052" i="3" s="1"/>
  <c r="V1052" i="3" s="1"/>
  <c r="Q1052" i="3"/>
  <c r="M1054" i="3"/>
  <c r="Q1053" i="3"/>
  <c r="O1055" i="4" l="1"/>
  <c r="V1051" i="4"/>
  <c r="W1051" i="4"/>
  <c r="Z1052" i="4"/>
  <c r="AA1052" i="4" s="1"/>
  <c r="Y1053" i="4"/>
  <c r="X1052" i="3"/>
  <c r="Y1052" i="3" s="1"/>
  <c r="W1053" i="3"/>
  <c r="T1051" i="3"/>
  <c r="U1051" i="3"/>
  <c r="M1055" i="4"/>
  <c r="Q1053" i="4"/>
  <c r="R1053" i="4" s="1"/>
  <c r="X1053" i="4" s="1"/>
  <c r="K1054" i="4"/>
  <c r="S1054" i="4" s="1"/>
  <c r="M1055" i="3"/>
  <c r="O1053" i="3"/>
  <c r="P1053" i="3" s="1"/>
  <c r="V1053" i="3" s="1"/>
  <c r="K1054" i="3"/>
  <c r="Y1054" i="4" l="1"/>
  <c r="Z1053" i="4"/>
  <c r="AA1053" i="4" s="1"/>
  <c r="W1052" i="4"/>
  <c r="V1052" i="4"/>
  <c r="O1056" i="4"/>
  <c r="W1054" i="3"/>
  <c r="X1053" i="3"/>
  <c r="Y1053" i="3" s="1"/>
  <c r="T1052" i="3"/>
  <c r="U1052" i="3"/>
  <c r="K1055" i="4"/>
  <c r="Q1054" i="4"/>
  <c r="R1054" i="4" s="1"/>
  <c r="X1054" i="4" s="1"/>
  <c r="M1056" i="4"/>
  <c r="K1055" i="3"/>
  <c r="O1054" i="3"/>
  <c r="P1054" i="3" s="1"/>
  <c r="V1054" i="3" s="1"/>
  <c r="Q1054" i="3"/>
  <c r="M1056" i="3"/>
  <c r="Q1055" i="3"/>
  <c r="S1055" i="4" l="1"/>
  <c r="W1053" i="4"/>
  <c r="V1053" i="4"/>
  <c r="O1057" i="4"/>
  <c r="Y1055" i="4"/>
  <c r="Z1054" i="4"/>
  <c r="AA1054" i="4" s="1"/>
  <c r="U1053" i="3"/>
  <c r="T1053" i="3"/>
  <c r="X1054" i="3"/>
  <c r="Y1054" i="3" s="1"/>
  <c r="W1055" i="3"/>
  <c r="M1057" i="4"/>
  <c r="K1056" i="4"/>
  <c r="S1056" i="4" s="1"/>
  <c r="Q1055" i="4"/>
  <c r="R1055" i="4" s="1"/>
  <c r="X1055" i="4" s="1"/>
  <c r="M1057" i="3"/>
  <c r="O1055" i="3"/>
  <c r="P1055" i="3" s="1"/>
  <c r="V1055" i="3" s="1"/>
  <c r="K1056" i="3"/>
  <c r="W1054" i="4" l="1"/>
  <c r="V1054" i="4"/>
  <c r="Y1056" i="4"/>
  <c r="Z1055" i="4"/>
  <c r="AA1055" i="4" s="1"/>
  <c r="O1058" i="4"/>
  <c r="X1055" i="3"/>
  <c r="Y1055" i="3" s="1"/>
  <c r="W1056" i="3"/>
  <c r="U1054" i="3"/>
  <c r="T1054" i="3"/>
  <c r="M1058" i="4"/>
  <c r="K1057" i="4"/>
  <c r="S1057" i="4" s="1"/>
  <c r="Q1056" i="4"/>
  <c r="R1056" i="4" s="1"/>
  <c r="X1056" i="4" s="1"/>
  <c r="K1057" i="3"/>
  <c r="O1056" i="3"/>
  <c r="P1056" i="3" s="1"/>
  <c r="V1056" i="3" s="1"/>
  <c r="Q1056" i="3"/>
  <c r="M1058" i="3"/>
  <c r="Q1057" i="3"/>
  <c r="Y1057" i="4" l="1"/>
  <c r="Z1056" i="4"/>
  <c r="AA1056" i="4" s="1"/>
  <c r="O1059" i="4"/>
  <c r="V1055" i="4"/>
  <c r="W1055" i="4"/>
  <c r="X1056" i="3"/>
  <c r="Y1056" i="3" s="1"/>
  <c r="W1057" i="3"/>
  <c r="T1055" i="3"/>
  <c r="U1055" i="3"/>
  <c r="Q1057" i="4"/>
  <c r="R1057" i="4" s="1"/>
  <c r="X1057" i="4" s="1"/>
  <c r="K1058" i="4"/>
  <c r="S1058" i="4" s="1"/>
  <c r="M1059" i="4"/>
  <c r="M1059" i="3"/>
  <c r="O1057" i="3"/>
  <c r="P1057" i="3" s="1"/>
  <c r="V1057" i="3" s="1"/>
  <c r="K1058" i="3"/>
  <c r="O1060" i="4" l="1"/>
  <c r="V1056" i="4"/>
  <c r="W1056" i="4"/>
  <c r="Y1058" i="4"/>
  <c r="Z1057" i="4"/>
  <c r="AA1057" i="4" s="1"/>
  <c r="W1058" i="3"/>
  <c r="X1057" i="3"/>
  <c r="Y1057" i="3" s="1"/>
  <c r="U1056" i="3"/>
  <c r="T1056" i="3"/>
  <c r="M1060" i="4"/>
  <c r="K1059" i="4"/>
  <c r="S1059" i="4" s="1"/>
  <c r="Q1058" i="4"/>
  <c r="R1058" i="4" s="1"/>
  <c r="X1058" i="4" s="1"/>
  <c r="K1059" i="3"/>
  <c r="Q1059" i="3" s="1"/>
  <c r="O1058" i="3"/>
  <c r="P1058" i="3" s="1"/>
  <c r="V1058" i="3" s="1"/>
  <c r="Q1058" i="3"/>
  <c r="M1060" i="3"/>
  <c r="V1057" i="4" l="1"/>
  <c r="W1057" i="4"/>
  <c r="Z1058" i="4"/>
  <c r="AA1058" i="4" s="1"/>
  <c r="Y1059" i="4"/>
  <c r="O1061" i="4"/>
  <c r="U1057" i="3"/>
  <c r="T1057" i="3"/>
  <c r="X1058" i="3"/>
  <c r="Y1058" i="3" s="1"/>
  <c r="W1059" i="3"/>
  <c r="M1061" i="4"/>
  <c r="K1060" i="4"/>
  <c r="S1060" i="4" s="1"/>
  <c r="Q1059" i="4"/>
  <c r="R1059" i="4" s="1"/>
  <c r="X1059" i="4" s="1"/>
  <c r="M1061" i="3"/>
  <c r="O1059" i="3"/>
  <c r="P1059" i="3" s="1"/>
  <c r="V1059" i="3" s="1"/>
  <c r="K1060" i="3"/>
  <c r="Z1059" i="4" l="1"/>
  <c r="AA1059" i="4" s="1"/>
  <c r="Y1060" i="4"/>
  <c r="V1058" i="4"/>
  <c r="W1058" i="4"/>
  <c r="O1062" i="4"/>
  <c r="X1059" i="3"/>
  <c r="Y1059" i="3" s="1"/>
  <c r="W1060" i="3"/>
  <c r="T1058" i="3"/>
  <c r="U1058" i="3"/>
  <c r="K1061" i="4"/>
  <c r="S1061" i="4" s="1"/>
  <c r="Q1060" i="4"/>
  <c r="R1060" i="4" s="1"/>
  <c r="X1060" i="4" s="1"/>
  <c r="M1062" i="4"/>
  <c r="K1061" i="3"/>
  <c r="Q1061" i="3" s="1"/>
  <c r="O1060" i="3"/>
  <c r="P1060" i="3" s="1"/>
  <c r="V1060" i="3" s="1"/>
  <c r="Q1060" i="3"/>
  <c r="M1062" i="3"/>
  <c r="O1063" i="4" l="1"/>
  <c r="Y1061" i="4"/>
  <c r="Z1060" i="4"/>
  <c r="AA1060" i="4" s="1"/>
  <c r="W1059" i="4"/>
  <c r="V1059" i="4"/>
  <c r="X1060" i="3"/>
  <c r="Y1060" i="3" s="1"/>
  <c r="W1061" i="3"/>
  <c r="T1059" i="3"/>
  <c r="U1059" i="3"/>
  <c r="M1063" i="4"/>
  <c r="Q1061" i="4"/>
  <c r="R1061" i="4" s="1"/>
  <c r="X1061" i="4" s="1"/>
  <c r="K1062" i="4"/>
  <c r="S1062" i="4" s="1"/>
  <c r="M1063" i="3"/>
  <c r="O1061" i="3"/>
  <c r="P1061" i="3" s="1"/>
  <c r="V1061" i="3" s="1"/>
  <c r="K1062" i="3"/>
  <c r="V1060" i="4" l="1"/>
  <c r="W1060" i="4"/>
  <c r="Y1062" i="4"/>
  <c r="Z1061" i="4"/>
  <c r="AA1061" i="4" s="1"/>
  <c r="O1064" i="4"/>
  <c r="W1062" i="3"/>
  <c r="X1061" i="3"/>
  <c r="Y1061" i="3" s="1"/>
  <c r="T1060" i="3"/>
  <c r="U1060" i="3"/>
  <c r="M1064" i="4"/>
  <c r="K1063" i="4"/>
  <c r="S1063" i="4" s="1"/>
  <c r="Q1062" i="4"/>
  <c r="R1062" i="4" s="1"/>
  <c r="X1062" i="4" s="1"/>
  <c r="K1063" i="3"/>
  <c r="O1062" i="3"/>
  <c r="P1062" i="3" s="1"/>
  <c r="V1062" i="3" s="1"/>
  <c r="Q1062" i="3"/>
  <c r="M1064" i="3"/>
  <c r="Q1063" i="3"/>
  <c r="W1061" i="4" l="1"/>
  <c r="V1061" i="4"/>
  <c r="Y1063" i="4"/>
  <c r="Z1062" i="4"/>
  <c r="AA1062" i="4" s="1"/>
  <c r="O1065" i="4"/>
  <c r="U1061" i="3"/>
  <c r="T1061" i="3"/>
  <c r="W1063" i="3"/>
  <c r="X1062" i="3"/>
  <c r="Y1062" i="3" s="1"/>
  <c r="M1065" i="4"/>
  <c r="K1064" i="4"/>
  <c r="S1064" i="4" s="1"/>
  <c r="Q1063" i="4"/>
  <c r="R1063" i="4" s="1"/>
  <c r="X1063" i="4" s="1"/>
  <c r="M1065" i="3"/>
  <c r="O1063" i="3"/>
  <c r="P1063" i="3" s="1"/>
  <c r="V1063" i="3" s="1"/>
  <c r="K1064" i="3"/>
  <c r="W1062" i="4" l="1"/>
  <c r="V1062" i="4"/>
  <c r="Y1064" i="4"/>
  <c r="Z1063" i="4"/>
  <c r="AA1063" i="4" s="1"/>
  <c r="O1066" i="4"/>
  <c r="X1063" i="3"/>
  <c r="Y1063" i="3" s="1"/>
  <c r="W1064" i="3"/>
  <c r="U1062" i="3"/>
  <c r="T1062" i="3"/>
  <c r="M1066" i="4"/>
  <c r="K1065" i="4"/>
  <c r="S1065" i="4" s="1"/>
  <c r="Q1064" i="4"/>
  <c r="R1064" i="4" s="1"/>
  <c r="X1064" i="4" s="1"/>
  <c r="K1065" i="3"/>
  <c r="Q1065" i="3" s="1"/>
  <c r="O1064" i="3"/>
  <c r="P1064" i="3" s="1"/>
  <c r="V1064" i="3" s="1"/>
  <c r="Q1064" i="3"/>
  <c r="M1066" i="3"/>
  <c r="V1063" i="4" l="1"/>
  <c r="W1063" i="4"/>
  <c r="Y1065" i="4"/>
  <c r="Z1064" i="4"/>
  <c r="AA1064" i="4" s="1"/>
  <c r="O1067" i="4"/>
  <c r="W1065" i="3"/>
  <c r="X1064" i="3"/>
  <c r="Y1064" i="3" s="1"/>
  <c r="T1063" i="3"/>
  <c r="U1063" i="3"/>
  <c r="Q1065" i="4"/>
  <c r="R1065" i="4" s="1"/>
  <c r="X1065" i="4" s="1"/>
  <c r="K1066" i="4"/>
  <c r="S1066" i="4" s="1"/>
  <c r="M1067" i="4"/>
  <c r="M1067" i="3"/>
  <c r="O1065" i="3"/>
  <c r="P1065" i="3" s="1"/>
  <c r="V1065" i="3" s="1"/>
  <c r="K1066" i="3"/>
  <c r="V1064" i="4" l="1"/>
  <c r="W1064" i="4"/>
  <c r="Z1065" i="4"/>
  <c r="AA1065" i="4" s="1"/>
  <c r="Y1066" i="4"/>
  <c r="O1068" i="4"/>
  <c r="U1064" i="3"/>
  <c r="T1064" i="3"/>
  <c r="W1066" i="3"/>
  <c r="X1065" i="3"/>
  <c r="Y1065" i="3" s="1"/>
  <c r="K1067" i="4"/>
  <c r="Q1066" i="4"/>
  <c r="R1066" i="4" s="1"/>
  <c r="X1066" i="4" s="1"/>
  <c r="M1068" i="4"/>
  <c r="K1067" i="3"/>
  <c r="O1066" i="3"/>
  <c r="P1066" i="3" s="1"/>
  <c r="V1066" i="3" s="1"/>
  <c r="Q1066" i="3"/>
  <c r="M1068" i="3"/>
  <c r="Q1067" i="3"/>
  <c r="W1065" i="4" l="1"/>
  <c r="V1065" i="4"/>
  <c r="S1067" i="4"/>
  <c r="O1069" i="4"/>
  <c r="Y1067" i="4"/>
  <c r="Z1066" i="4"/>
  <c r="AA1066" i="4" s="1"/>
  <c r="U1065" i="3"/>
  <c r="T1065" i="3"/>
  <c r="X1066" i="3"/>
  <c r="Y1066" i="3" s="1"/>
  <c r="W1067" i="3"/>
  <c r="K1068" i="4"/>
  <c r="S1068" i="4" s="1"/>
  <c r="Q1067" i="4"/>
  <c r="R1067" i="4" s="1"/>
  <c r="X1067" i="4" s="1"/>
  <c r="M1069" i="4"/>
  <c r="M1069" i="3"/>
  <c r="O1067" i="3"/>
  <c r="P1067" i="3" s="1"/>
  <c r="V1067" i="3" s="1"/>
  <c r="K1068" i="3"/>
  <c r="V1066" i="4" l="1"/>
  <c r="W1066" i="4"/>
  <c r="Z1067" i="4"/>
  <c r="AA1067" i="4" s="1"/>
  <c r="Y1068" i="4"/>
  <c r="O1070" i="4"/>
  <c r="X1067" i="3"/>
  <c r="Y1067" i="3" s="1"/>
  <c r="W1068" i="3"/>
  <c r="T1066" i="3"/>
  <c r="U1066" i="3"/>
  <c r="M1070" i="4"/>
  <c r="K1069" i="4"/>
  <c r="S1069" i="4" s="1"/>
  <c r="Q1068" i="4"/>
  <c r="R1068" i="4" s="1"/>
  <c r="X1068" i="4" s="1"/>
  <c r="K1069" i="3"/>
  <c r="Q1069" i="3" s="1"/>
  <c r="O1068" i="3"/>
  <c r="P1068" i="3" s="1"/>
  <c r="V1068" i="3" s="1"/>
  <c r="Q1068" i="3"/>
  <c r="M1070" i="3"/>
  <c r="Y1069" i="4" l="1"/>
  <c r="Z1068" i="4"/>
  <c r="AA1068" i="4" s="1"/>
  <c r="V1067" i="4"/>
  <c r="W1067" i="4"/>
  <c r="O1071" i="4"/>
  <c r="X1068" i="3"/>
  <c r="Y1068" i="3" s="1"/>
  <c r="W1069" i="3"/>
  <c r="T1067" i="3"/>
  <c r="U1067" i="3"/>
  <c r="M1071" i="4"/>
  <c r="Q1069" i="4"/>
  <c r="R1069" i="4" s="1"/>
  <c r="X1069" i="4" s="1"/>
  <c r="K1070" i="4"/>
  <c r="S1070" i="4" s="1"/>
  <c r="M1071" i="3"/>
  <c r="O1069" i="3"/>
  <c r="P1069" i="3" s="1"/>
  <c r="V1069" i="3" s="1"/>
  <c r="K1070" i="3"/>
  <c r="V1068" i="4" l="1"/>
  <c r="W1068" i="4"/>
  <c r="O1072" i="4"/>
  <c r="Y1070" i="4"/>
  <c r="Z1069" i="4"/>
  <c r="AA1069" i="4" s="1"/>
  <c r="W1070" i="3"/>
  <c r="X1069" i="3"/>
  <c r="Y1069" i="3" s="1"/>
  <c r="T1068" i="3"/>
  <c r="U1068" i="3"/>
  <c r="M1072" i="4"/>
  <c r="K1071" i="4"/>
  <c r="S1071" i="4" s="1"/>
  <c r="Q1070" i="4"/>
  <c r="R1070" i="4" s="1"/>
  <c r="X1070" i="4" s="1"/>
  <c r="M1072" i="3"/>
  <c r="K1071" i="3"/>
  <c r="O1070" i="3"/>
  <c r="P1070" i="3" s="1"/>
  <c r="V1070" i="3" s="1"/>
  <c r="Q1070" i="3"/>
  <c r="O1073" i="4" l="1"/>
  <c r="V1069" i="4"/>
  <c r="W1069" i="4"/>
  <c r="Y1071" i="4"/>
  <c r="Z1070" i="4"/>
  <c r="AA1070" i="4" s="1"/>
  <c r="T1069" i="3"/>
  <c r="U1069" i="3"/>
  <c r="X1070" i="3"/>
  <c r="Y1070" i="3" s="1"/>
  <c r="W1071" i="3"/>
  <c r="M1073" i="4"/>
  <c r="K1072" i="4"/>
  <c r="S1072" i="4" s="1"/>
  <c r="Q1071" i="4"/>
  <c r="R1071" i="4" s="1"/>
  <c r="X1071" i="4" s="1"/>
  <c r="O1071" i="3"/>
  <c r="P1071" i="3" s="1"/>
  <c r="V1071" i="3" s="1"/>
  <c r="K1072" i="3"/>
  <c r="Q1072" i="3" s="1"/>
  <c r="Q1071" i="3"/>
  <c r="M1073" i="3"/>
  <c r="V1070" i="4" l="1"/>
  <c r="W1070" i="4"/>
  <c r="Y1072" i="4"/>
  <c r="Z1071" i="4"/>
  <c r="AA1071" i="4" s="1"/>
  <c r="O1074" i="4"/>
  <c r="X1071" i="3"/>
  <c r="Y1071" i="3" s="1"/>
  <c r="W1072" i="3"/>
  <c r="U1070" i="3"/>
  <c r="T1070" i="3"/>
  <c r="M1074" i="4"/>
  <c r="K1073" i="4"/>
  <c r="S1073" i="4" s="1"/>
  <c r="Q1072" i="4"/>
  <c r="R1072" i="4" s="1"/>
  <c r="X1072" i="4" s="1"/>
  <c r="M1074" i="3"/>
  <c r="K1073" i="3"/>
  <c r="O1072" i="3"/>
  <c r="P1072" i="3" s="1"/>
  <c r="V1072" i="3" s="1"/>
  <c r="V1071" i="4" l="1"/>
  <c r="W1071" i="4"/>
  <c r="Y1073" i="4"/>
  <c r="Z1072" i="4"/>
  <c r="AA1072" i="4" s="1"/>
  <c r="O1075" i="4"/>
  <c r="X1072" i="3"/>
  <c r="Y1072" i="3" s="1"/>
  <c r="W1073" i="3"/>
  <c r="T1071" i="3"/>
  <c r="U1071" i="3"/>
  <c r="M1075" i="4"/>
  <c r="Q1073" i="4"/>
  <c r="R1073" i="4" s="1"/>
  <c r="X1073" i="4" s="1"/>
  <c r="K1074" i="4"/>
  <c r="S1074" i="4" s="1"/>
  <c r="O1073" i="3"/>
  <c r="P1073" i="3" s="1"/>
  <c r="V1073" i="3" s="1"/>
  <c r="K1074" i="3"/>
  <c r="M1075" i="3"/>
  <c r="Q1073" i="3"/>
  <c r="V1072" i="4" l="1"/>
  <c r="W1072" i="4"/>
  <c r="Y1074" i="4"/>
  <c r="Z1073" i="4"/>
  <c r="AA1073" i="4" s="1"/>
  <c r="O1076" i="4"/>
  <c r="W1074" i="3"/>
  <c r="X1073" i="3"/>
  <c r="Y1073" i="3" s="1"/>
  <c r="T1072" i="3"/>
  <c r="U1072" i="3"/>
  <c r="K1075" i="4"/>
  <c r="S1075" i="4" s="1"/>
  <c r="Q1074" i="4"/>
  <c r="R1074" i="4" s="1"/>
  <c r="X1074" i="4" s="1"/>
  <c r="M1076" i="4"/>
  <c r="M1076" i="3"/>
  <c r="K1075" i="3"/>
  <c r="O1074" i="3"/>
  <c r="P1074" i="3" s="1"/>
  <c r="V1074" i="3" s="1"/>
  <c r="Q1074" i="3"/>
  <c r="V1073" i="4" l="1"/>
  <c r="W1073" i="4"/>
  <c r="Y1075" i="4"/>
  <c r="Z1074" i="4"/>
  <c r="AA1074" i="4" s="1"/>
  <c r="O1077" i="4"/>
  <c r="U1073" i="3"/>
  <c r="T1073" i="3"/>
  <c r="W1075" i="3"/>
  <c r="X1074" i="3"/>
  <c r="Y1074" i="3" s="1"/>
  <c r="M1077" i="4"/>
  <c r="K1076" i="4"/>
  <c r="S1076" i="4" s="1"/>
  <c r="Q1075" i="4"/>
  <c r="R1075" i="4" s="1"/>
  <c r="X1075" i="4" s="1"/>
  <c r="O1075" i="3"/>
  <c r="P1075" i="3" s="1"/>
  <c r="V1075" i="3" s="1"/>
  <c r="K1076" i="3"/>
  <c r="Q1076" i="3" s="1"/>
  <c r="M1077" i="3"/>
  <c r="Q1075" i="3"/>
  <c r="W1074" i="4" l="1"/>
  <c r="V1074" i="4"/>
  <c r="Z1075" i="4"/>
  <c r="AA1075" i="4" s="1"/>
  <c r="Y1076" i="4"/>
  <c r="O1078" i="4"/>
  <c r="U1074" i="3"/>
  <c r="T1074" i="3"/>
  <c r="X1075" i="3"/>
  <c r="Y1075" i="3" s="1"/>
  <c r="W1076" i="3"/>
  <c r="K1077" i="4"/>
  <c r="S1077" i="4" s="1"/>
  <c r="Q1076" i="4"/>
  <c r="R1076" i="4" s="1"/>
  <c r="X1076" i="4" s="1"/>
  <c r="M1078" i="4"/>
  <c r="M1078" i="3"/>
  <c r="K1077" i="3"/>
  <c r="O1076" i="3"/>
  <c r="P1076" i="3" s="1"/>
  <c r="V1076" i="3" s="1"/>
  <c r="Z1076" i="4" l="1"/>
  <c r="AA1076" i="4" s="1"/>
  <c r="Y1077" i="4"/>
  <c r="V1075" i="4"/>
  <c r="W1075" i="4"/>
  <c r="O1079" i="4"/>
  <c r="W1077" i="3"/>
  <c r="X1076" i="3"/>
  <c r="Y1076" i="3" s="1"/>
  <c r="T1075" i="3"/>
  <c r="U1075" i="3"/>
  <c r="Q1077" i="4"/>
  <c r="R1077" i="4" s="1"/>
  <c r="X1077" i="4" s="1"/>
  <c r="K1078" i="4"/>
  <c r="S1078" i="4" s="1"/>
  <c r="M1079" i="4"/>
  <c r="O1077" i="3"/>
  <c r="P1077" i="3" s="1"/>
  <c r="V1077" i="3" s="1"/>
  <c r="K1078" i="3"/>
  <c r="Q1078" i="3" s="1"/>
  <c r="Q1077" i="3"/>
  <c r="M1079" i="3"/>
  <c r="O1080" i="4" l="1"/>
  <c r="Z1077" i="4"/>
  <c r="AA1077" i="4" s="1"/>
  <c r="Y1078" i="4"/>
  <c r="V1076" i="4"/>
  <c r="W1076" i="4"/>
  <c r="U1076" i="3"/>
  <c r="T1076" i="3"/>
  <c r="W1078" i="3"/>
  <c r="X1077" i="3"/>
  <c r="Y1077" i="3" s="1"/>
  <c r="M1080" i="4"/>
  <c r="K1079" i="4"/>
  <c r="S1079" i="4" s="1"/>
  <c r="Q1078" i="4"/>
  <c r="R1078" i="4" s="1"/>
  <c r="X1078" i="4" s="1"/>
  <c r="K1079" i="3"/>
  <c r="O1078" i="3"/>
  <c r="P1078" i="3" s="1"/>
  <c r="V1078" i="3" s="1"/>
  <c r="M1080" i="3"/>
  <c r="Y1079" i="4" l="1"/>
  <c r="Z1078" i="4"/>
  <c r="AA1078" i="4" s="1"/>
  <c r="V1077" i="4"/>
  <c r="W1077" i="4"/>
  <c r="O1081" i="4"/>
  <c r="U1077" i="3"/>
  <c r="T1077" i="3"/>
  <c r="W1079" i="3"/>
  <c r="X1078" i="3"/>
  <c r="Y1078" i="3" s="1"/>
  <c r="K1080" i="4"/>
  <c r="S1080" i="4" s="1"/>
  <c r="Q1079" i="4"/>
  <c r="R1079" i="4" s="1"/>
  <c r="X1079" i="4" s="1"/>
  <c r="M1081" i="4"/>
  <c r="M1081" i="3"/>
  <c r="O1079" i="3"/>
  <c r="P1079" i="3" s="1"/>
  <c r="V1079" i="3" s="1"/>
  <c r="K1080" i="3"/>
  <c r="Q1080" i="3" s="1"/>
  <c r="Q1079" i="3"/>
  <c r="O1082" i="4" l="1"/>
  <c r="W1078" i="4"/>
  <c r="V1078" i="4"/>
  <c r="Z1079" i="4"/>
  <c r="AA1079" i="4" s="1"/>
  <c r="Y1080" i="4"/>
  <c r="U1078" i="3"/>
  <c r="T1078" i="3"/>
  <c r="X1079" i="3"/>
  <c r="Y1079" i="3" s="1"/>
  <c r="W1080" i="3"/>
  <c r="K1081" i="4"/>
  <c r="S1081" i="4" s="1"/>
  <c r="Q1080" i="4"/>
  <c r="R1080" i="4" s="1"/>
  <c r="X1080" i="4" s="1"/>
  <c r="M1082" i="4"/>
  <c r="M1082" i="3"/>
  <c r="K1081" i="3"/>
  <c r="O1080" i="3"/>
  <c r="P1080" i="3" s="1"/>
  <c r="V1080" i="3" s="1"/>
  <c r="Y1081" i="4" l="1"/>
  <c r="Z1080" i="4"/>
  <c r="AA1080" i="4" s="1"/>
  <c r="W1079" i="4"/>
  <c r="V1079" i="4"/>
  <c r="O1083" i="4"/>
  <c r="W1081" i="3"/>
  <c r="X1080" i="3"/>
  <c r="Y1080" i="3" s="1"/>
  <c r="U1079" i="3"/>
  <c r="T1079" i="3"/>
  <c r="M1083" i="4"/>
  <c r="Q1081" i="4"/>
  <c r="R1081" i="4" s="1"/>
  <c r="X1081" i="4" s="1"/>
  <c r="K1082" i="4"/>
  <c r="S1082" i="4" s="1"/>
  <c r="O1081" i="3"/>
  <c r="P1081" i="3" s="1"/>
  <c r="V1081" i="3" s="1"/>
  <c r="K1082" i="3"/>
  <c r="M1083" i="3"/>
  <c r="Q1081" i="3"/>
  <c r="O1084" i="4" l="1"/>
  <c r="W1080" i="4"/>
  <c r="V1080" i="4"/>
  <c r="Z1081" i="4"/>
  <c r="AA1081" i="4" s="1"/>
  <c r="Y1082" i="4"/>
  <c r="U1080" i="3"/>
  <c r="T1080" i="3"/>
  <c r="W1082" i="3"/>
  <c r="X1081" i="3"/>
  <c r="Y1081" i="3" s="1"/>
  <c r="M1084" i="4"/>
  <c r="K1083" i="4"/>
  <c r="S1083" i="4" s="1"/>
  <c r="Q1082" i="4"/>
  <c r="R1082" i="4" s="1"/>
  <c r="X1082" i="4" s="1"/>
  <c r="M1084" i="3"/>
  <c r="K1083" i="3"/>
  <c r="O1082" i="3"/>
  <c r="P1082" i="3" s="1"/>
  <c r="V1082" i="3" s="1"/>
  <c r="Q1082" i="3"/>
  <c r="Y1083" i="4" l="1"/>
  <c r="Z1082" i="4"/>
  <c r="AA1082" i="4" s="1"/>
  <c r="V1081" i="4"/>
  <c r="W1081" i="4"/>
  <c r="O1085" i="4"/>
  <c r="U1081" i="3"/>
  <c r="T1081" i="3"/>
  <c r="X1082" i="3"/>
  <c r="Y1082" i="3" s="1"/>
  <c r="W1083" i="3"/>
  <c r="M1085" i="4"/>
  <c r="K1084" i="4"/>
  <c r="S1084" i="4" s="1"/>
  <c r="Q1083" i="4"/>
  <c r="R1083" i="4" s="1"/>
  <c r="X1083" i="4" s="1"/>
  <c r="O1083" i="3"/>
  <c r="P1083" i="3" s="1"/>
  <c r="V1083" i="3" s="1"/>
  <c r="K1084" i="3"/>
  <c r="Q1084" i="3" s="1"/>
  <c r="Q1083" i="3"/>
  <c r="M1085" i="3"/>
  <c r="W1082" i="4" l="1"/>
  <c r="V1082" i="4"/>
  <c r="O1086" i="4"/>
  <c r="Z1083" i="4"/>
  <c r="AA1083" i="4" s="1"/>
  <c r="Y1084" i="4"/>
  <c r="X1083" i="3"/>
  <c r="Y1083" i="3" s="1"/>
  <c r="W1084" i="3"/>
  <c r="U1082" i="3"/>
  <c r="T1082" i="3"/>
  <c r="M1086" i="4"/>
  <c r="K1085" i="4"/>
  <c r="S1085" i="4" s="1"/>
  <c r="Q1084" i="4"/>
  <c r="R1084" i="4" s="1"/>
  <c r="X1084" i="4" s="1"/>
  <c r="K1085" i="3"/>
  <c r="O1084" i="3"/>
  <c r="P1084" i="3" s="1"/>
  <c r="V1084" i="3" s="1"/>
  <c r="M1086" i="3"/>
  <c r="O1087" i="4" l="1"/>
  <c r="Y1085" i="4"/>
  <c r="Z1084" i="4"/>
  <c r="AA1084" i="4" s="1"/>
  <c r="V1083" i="4"/>
  <c r="W1083" i="4"/>
  <c r="X1084" i="3"/>
  <c r="Y1084" i="3" s="1"/>
  <c r="W1085" i="3"/>
  <c r="U1083" i="3"/>
  <c r="T1083" i="3"/>
  <c r="M1087" i="4"/>
  <c r="Q1085" i="4"/>
  <c r="R1085" i="4" s="1"/>
  <c r="X1085" i="4" s="1"/>
  <c r="K1086" i="4"/>
  <c r="M1087" i="3"/>
  <c r="O1085" i="3"/>
  <c r="P1085" i="3" s="1"/>
  <c r="V1085" i="3" s="1"/>
  <c r="K1086" i="3"/>
  <c r="Q1086" i="3" s="1"/>
  <c r="Q1085" i="3"/>
  <c r="W1084" i="4" l="1"/>
  <c r="V1084" i="4"/>
  <c r="S1086" i="4"/>
  <c r="Z1085" i="4"/>
  <c r="AA1085" i="4" s="1"/>
  <c r="Y1086" i="4"/>
  <c r="O1088" i="4"/>
  <c r="W1086" i="3"/>
  <c r="X1085" i="3"/>
  <c r="Y1085" i="3" s="1"/>
  <c r="U1084" i="3"/>
  <c r="T1084" i="3"/>
  <c r="K1087" i="4"/>
  <c r="S1087" i="4" s="1"/>
  <c r="Q1086" i="4"/>
  <c r="R1086" i="4" s="1"/>
  <c r="X1086" i="4" s="1"/>
  <c r="M1088" i="4"/>
  <c r="M1088" i="3"/>
  <c r="K1087" i="3"/>
  <c r="O1086" i="3"/>
  <c r="P1086" i="3" s="1"/>
  <c r="V1086" i="3" s="1"/>
  <c r="O1089" i="4" l="1"/>
  <c r="Y1087" i="4"/>
  <c r="Z1086" i="4"/>
  <c r="AA1086" i="4" s="1"/>
  <c r="W1085" i="4"/>
  <c r="V1085" i="4"/>
  <c r="U1085" i="3"/>
  <c r="T1085" i="3"/>
  <c r="X1086" i="3"/>
  <c r="Y1086" i="3" s="1"/>
  <c r="W1087" i="3"/>
  <c r="M1089" i="4"/>
  <c r="K1088" i="4"/>
  <c r="S1088" i="4" s="1"/>
  <c r="Q1087" i="4"/>
  <c r="R1087" i="4" s="1"/>
  <c r="X1087" i="4" s="1"/>
  <c r="O1087" i="3"/>
  <c r="P1087" i="3" s="1"/>
  <c r="V1087" i="3" s="1"/>
  <c r="K1088" i="3"/>
  <c r="M1089" i="3"/>
  <c r="Q1087" i="3"/>
  <c r="V1086" i="4" l="1"/>
  <c r="W1086" i="4"/>
  <c r="Z1087" i="4"/>
  <c r="AA1087" i="4" s="1"/>
  <c r="Y1088" i="4"/>
  <c r="O1090" i="4"/>
  <c r="X1087" i="3"/>
  <c r="Y1087" i="3" s="1"/>
  <c r="W1088" i="3"/>
  <c r="U1086" i="3"/>
  <c r="T1086" i="3"/>
  <c r="K1089" i="4"/>
  <c r="S1089" i="4" s="1"/>
  <c r="Q1088" i="4"/>
  <c r="R1088" i="4" s="1"/>
  <c r="X1088" i="4" s="1"/>
  <c r="M1090" i="4"/>
  <c r="M1090" i="3"/>
  <c r="K1089" i="3"/>
  <c r="O1088" i="3"/>
  <c r="P1088" i="3" s="1"/>
  <c r="V1088" i="3" s="1"/>
  <c r="Q1088" i="3"/>
  <c r="Y1089" i="4" l="1"/>
  <c r="Z1088" i="4"/>
  <c r="AA1088" i="4" s="1"/>
  <c r="V1087" i="4"/>
  <c r="W1087" i="4"/>
  <c r="O1091" i="4"/>
  <c r="X1088" i="3"/>
  <c r="Y1088" i="3" s="1"/>
  <c r="W1089" i="3"/>
  <c r="T1087" i="3"/>
  <c r="U1087" i="3"/>
  <c r="M1091" i="4"/>
  <c r="Q1089" i="4"/>
  <c r="R1089" i="4" s="1"/>
  <c r="X1089" i="4" s="1"/>
  <c r="K1090" i="4"/>
  <c r="S1090" i="4" s="1"/>
  <c r="O1089" i="3"/>
  <c r="P1089" i="3" s="1"/>
  <c r="V1089" i="3" s="1"/>
  <c r="K1090" i="3"/>
  <c r="Q1089" i="3"/>
  <c r="M1091" i="3"/>
  <c r="V1088" i="4" l="1"/>
  <c r="W1088" i="4"/>
  <c r="O1092" i="4"/>
  <c r="Y1090" i="4"/>
  <c r="Z1089" i="4"/>
  <c r="AA1089" i="4" s="1"/>
  <c r="X1089" i="3"/>
  <c r="Y1089" i="3" s="1"/>
  <c r="W1090" i="3"/>
  <c r="T1088" i="3"/>
  <c r="U1088" i="3"/>
  <c r="M1092" i="4"/>
  <c r="K1091" i="4"/>
  <c r="S1091" i="4" s="1"/>
  <c r="Q1090" i="4"/>
  <c r="R1090" i="4" s="1"/>
  <c r="X1090" i="4" s="1"/>
  <c r="K1091" i="3"/>
  <c r="O1090" i="3"/>
  <c r="P1090" i="3" s="1"/>
  <c r="V1090" i="3" s="1"/>
  <c r="Q1090" i="3"/>
  <c r="M1092" i="3"/>
  <c r="O1093" i="4" l="1"/>
  <c r="V1089" i="4"/>
  <c r="W1089" i="4"/>
  <c r="Y1091" i="4"/>
  <c r="Z1090" i="4"/>
  <c r="AA1090" i="4" s="1"/>
  <c r="W1091" i="3"/>
  <c r="X1090" i="3"/>
  <c r="Y1090" i="3" s="1"/>
  <c r="T1089" i="3"/>
  <c r="U1089" i="3"/>
  <c r="M1093" i="4"/>
  <c r="K1092" i="4"/>
  <c r="S1092" i="4" s="1"/>
  <c r="Q1091" i="4"/>
  <c r="R1091" i="4" s="1"/>
  <c r="X1091" i="4" s="1"/>
  <c r="M1093" i="3"/>
  <c r="O1091" i="3"/>
  <c r="P1091" i="3" s="1"/>
  <c r="V1091" i="3" s="1"/>
  <c r="K1092" i="3"/>
  <c r="Q1091" i="3"/>
  <c r="W1090" i="4" l="1"/>
  <c r="V1090" i="4"/>
  <c r="Z1091" i="4"/>
  <c r="AA1091" i="4" s="1"/>
  <c r="Y1092" i="4"/>
  <c r="O1094" i="4"/>
  <c r="U1090" i="3"/>
  <c r="T1090" i="3"/>
  <c r="W1092" i="3"/>
  <c r="X1091" i="3"/>
  <c r="Y1091" i="3" s="1"/>
  <c r="M1094" i="4"/>
  <c r="K1093" i="4"/>
  <c r="S1093" i="4" s="1"/>
  <c r="Q1092" i="4"/>
  <c r="R1092" i="4" s="1"/>
  <c r="X1092" i="4" s="1"/>
  <c r="K1093" i="3"/>
  <c r="O1092" i="3"/>
  <c r="P1092" i="3" s="1"/>
  <c r="V1092" i="3" s="1"/>
  <c r="Q1092" i="3"/>
  <c r="M1094" i="3"/>
  <c r="Q1093" i="3"/>
  <c r="Z1092" i="4" l="1"/>
  <c r="AA1092" i="4" s="1"/>
  <c r="Y1093" i="4"/>
  <c r="W1091" i="4"/>
  <c r="V1091" i="4"/>
  <c r="O1095" i="4"/>
  <c r="T1091" i="3"/>
  <c r="U1091" i="3"/>
  <c r="X1092" i="3"/>
  <c r="Y1092" i="3" s="1"/>
  <c r="W1093" i="3"/>
  <c r="Q1093" i="4"/>
  <c r="R1093" i="4" s="1"/>
  <c r="X1093" i="4" s="1"/>
  <c r="K1094" i="4"/>
  <c r="S1094" i="4" s="1"/>
  <c r="M1095" i="4"/>
  <c r="M1095" i="3"/>
  <c r="O1093" i="3"/>
  <c r="P1093" i="3" s="1"/>
  <c r="V1093" i="3" s="1"/>
  <c r="K1094" i="3"/>
  <c r="O1096" i="4" l="1"/>
  <c r="Z1093" i="4"/>
  <c r="AA1093" i="4" s="1"/>
  <c r="Y1094" i="4"/>
  <c r="W1092" i="4"/>
  <c r="V1092" i="4"/>
  <c r="X1093" i="3"/>
  <c r="Y1093" i="3" s="1"/>
  <c r="W1094" i="3"/>
  <c r="T1092" i="3"/>
  <c r="U1092" i="3"/>
  <c r="M1096" i="4"/>
  <c r="K1095" i="4"/>
  <c r="S1095" i="4" s="1"/>
  <c r="Q1094" i="4"/>
  <c r="R1094" i="4" s="1"/>
  <c r="X1094" i="4" s="1"/>
  <c r="K1095" i="3"/>
  <c r="O1094" i="3"/>
  <c r="P1094" i="3" s="1"/>
  <c r="V1094" i="3" s="1"/>
  <c r="Q1094" i="3"/>
  <c r="M1096" i="3"/>
  <c r="Q1095" i="3"/>
  <c r="Z1094" i="4" l="1"/>
  <c r="AA1094" i="4" s="1"/>
  <c r="Y1095" i="4"/>
  <c r="V1093" i="4"/>
  <c r="W1093" i="4"/>
  <c r="O1097" i="4"/>
  <c r="X1094" i="3"/>
  <c r="Y1094" i="3" s="1"/>
  <c r="W1095" i="3"/>
  <c r="U1093" i="3"/>
  <c r="T1093" i="3"/>
  <c r="M1097" i="4"/>
  <c r="K1096" i="4"/>
  <c r="S1096" i="4" s="1"/>
  <c r="Q1095" i="4"/>
  <c r="R1095" i="4" s="1"/>
  <c r="X1095" i="4" s="1"/>
  <c r="M1097" i="3"/>
  <c r="O1095" i="3"/>
  <c r="P1095" i="3" s="1"/>
  <c r="V1095" i="3" s="1"/>
  <c r="K1096" i="3"/>
  <c r="O1098" i="4" l="1"/>
  <c r="Y1096" i="4"/>
  <c r="Z1095" i="4"/>
  <c r="AA1095" i="4" s="1"/>
  <c r="V1094" i="4"/>
  <c r="W1094" i="4"/>
  <c r="W1096" i="3"/>
  <c r="X1095" i="3"/>
  <c r="Y1095" i="3" s="1"/>
  <c r="U1094" i="3"/>
  <c r="T1094" i="3"/>
  <c r="M1098" i="4"/>
  <c r="K1097" i="4"/>
  <c r="S1097" i="4" s="1"/>
  <c r="Q1096" i="4"/>
  <c r="R1096" i="4" s="1"/>
  <c r="X1096" i="4" s="1"/>
  <c r="K1097" i="3"/>
  <c r="Q1097" i="3" s="1"/>
  <c r="O1096" i="3"/>
  <c r="P1096" i="3" s="1"/>
  <c r="V1096" i="3" s="1"/>
  <c r="Q1096" i="3"/>
  <c r="M1098" i="3"/>
  <c r="V1095" i="4" l="1"/>
  <c r="W1095" i="4"/>
  <c r="Y1097" i="4"/>
  <c r="Z1096" i="4"/>
  <c r="AA1096" i="4" s="1"/>
  <c r="O1099" i="4"/>
  <c r="T1095" i="3"/>
  <c r="U1095" i="3"/>
  <c r="X1096" i="3"/>
  <c r="Y1096" i="3" s="1"/>
  <c r="W1097" i="3"/>
  <c r="M1099" i="4"/>
  <c r="Q1097" i="4"/>
  <c r="R1097" i="4" s="1"/>
  <c r="X1097" i="4" s="1"/>
  <c r="K1098" i="4"/>
  <c r="S1098" i="4" s="1"/>
  <c r="M1099" i="3"/>
  <c r="O1097" i="3"/>
  <c r="P1097" i="3" s="1"/>
  <c r="V1097" i="3" s="1"/>
  <c r="K1098" i="3"/>
  <c r="W1096" i="4" l="1"/>
  <c r="V1096" i="4"/>
  <c r="Z1097" i="4"/>
  <c r="AA1097" i="4" s="1"/>
  <c r="Y1098" i="4"/>
  <c r="O1100" i="4"/>
  <c r="X1097" i="3"/>
  <c r="Y1097" i="3" s="1"/>
  <c r="W1098" i="3"/>
  <c r="U1096" i="3"/>
  <c r="T1096" i="3"/>
  <c r="K1099" i="4"/>
  <c r="S1099" i="4" s="1"/>
  <c r="Q1098" i="4"/>
  <c r="R1098" i="4" s="1"/>
  <c r="X1098" i="4" s="1"/>
  <c r="M1100" i="4"/>
  <c r="K1099" i="3"/>
  <c r="Q1099" i="3" s="1"/>
  <c r="O1098" i="3"/>
  <c r="P1098" i="3" s="1"/>
  <c r="V1098" i="3" s="1"/>
  <c r="Q1098" i="3"/>
  <c r="M1100" i="3"/>
  <c r="W1097" i="4" l="1"/>
  <c r="V1097" i="4"/>
  <c r="O1101" i="4"/>
  <c r="Y1099" i="4"/>
  <c r="Z1098" i="4"/>
  <c r="AA1098" i="4" s="1"/>
  <c r="W1099" i="3"/>
  <c r="X1098" i="3"/>
  <c r="Y1098" i="3" s="1"/>
  <c r="T1097" i="3"/>
  <c r="U1097" i="3"/>
  <c r="M1101" i="4"/>
  <c r="K1100" i="4"/>
  <c r="S1100" i="4" s="1"/>
  <c r="Q1099" i="4"/>
  <c r="R1099" i="4" s="1"/>
  <c r="X1099" i="4" s="1"/>
  <c r="M1101" i="3"/>
  <c r="O1099" i="3"/>
  <c r="P1099" i="3" s="1"/>
  <c r="V1099" i="3" s="1"/>
  <c r="K1100" i="3"/>
  <c r="O1102" i="4" l="1"/>
  <c r="W1098" i="4"/>
  <c r="V1098" i="4"/>
  <c r="Z1099" i="4"/>
  <c r="AA1099" i="4" s="1"/>
  <c r="Y1100" i="4"/>
  <c r="T1098" i="3"/>
  <c r="U1098" i="3"/>
  <c r="X1099" i="3"/>
  <c r="Y1099" i="3" s="1"/>
  <c r="W1100" i="3"/>
  <c r="K1101" i="4"/>
  <c r="S1101" i="4" s="1"/>
  <c r="Q1100" i="4"/>
  <c r="R1100" i="4" s="1"/>
  <c r="X1100" i="4" s="1"/>
  <c r="M1102" i="4"/>
  <c r="K1101" i="3"/>
  <c r="O1100" i="3"/>
  <c r="P1100" i="3" s="1"/>
  <c r="V1100" i="3" s="1"/>
  <c r="Q1100" i="3"/>
  <c r="M1102" i="3"/>
  <c r="Q1101" i="3"/>
  <c r="Z1100" i="4" l="1"/>
  <c r="AA1100" i="4" s="1"/>
  <c r="Y1101" i="4"/>
  <c r="O1103" i="4"/>
  <c r="V1099" i="4"/>
  <c r="W1099" i="4"/>
  <c r="W1101" i="3"/>
  <c r="X1100" i="3"/>
  <c r="Y1100" i="3" s="1"/>
  <c r="T1099" i="3"/>
  <c r="U1099" i="3"/>
  <c r="M1103" i="4"/>
  <c r="Q1101" i="4"/>
  <c r="R1101" i="4" s="1"/>
  <c r="X1101" i="4" s="1"/>
  <c r="K1102" i="4"/>
  <c r="M1103" i="3"/>
  <c r="O1101" i="3"/>
  <c r="P1101" i="3" s="1"/>
  <c r="V1101" i="3" s="1"/>
  <c r="K1102" i="3"/>
  <c r="O1104" i="4" l="1"/>
  <c r="S1102" i="4"/>
  <c r="Z1101" i="4"/>
  <c r="AA1101" i="4" s="1"/>
  <c r="Y1102" i="4"/>
  <c r="W1100" i="4"/>
  <c r="V1100" i="4"/>
  <c r="T1100" i="3"/>
  <c r="U1100" i="3"/>
  <c r="X1101" i="3"/>
  <c r="Y1101" i="3" s="1"/>
  <c r="W1102" i="3"/>
  <c r="K1103" i="4"/>
  <c r="S1103" i="4" s="1"/>
  <c r="Q1102" i="4"/>
  <c r="R1102" i="4" s="1"/>
  <c r="X1102" i="4" s="1"/>
  <c r="M1104" i="4"/>
  <c r="K1103" i="3"/>
  <c r="O1102" i="3"/>
  <c r="P1102" i="3" s="1"/>
  <c r="V1102" i="3" s="1"/>
  <c r="Q1102" i="3"/>
  <c r="M1104" i="3"/>
  <c r="Q1103" i="3"/>
  <c r="Z1102" i="4" l="1"/>
  <c r="AA1102" i="4" s="1"/>
  <c r="Y1103" i="4"/>
  <c r="O1105" i="4"/>
  <c r="W1101" i="4"/>
  <c r="V1101" i="4"/>
  <c r="X1102" i="3"/>
  <c r="Y1102" i="3" s="1"/>
  <c r="W1103" i="3"/>
  <c r="T1101" i="3"/>
  <c r="U1101" i="3"/>
  <c r="M1105" i="4"/>
  <c r="K1104" i="4"/>
  <c r="S1104" i="4" s="1"/>
  <c r="Q1103" i="4"/>
  <c r="R1103" i="4" s="1"/>
  <c r="X1103" i="4" s="1"/>
  <c r="M1105" i="3"/>
  <c r="O1103" i="3"/>
  <c r="P1103" i="3" s="1"/>
  <c r="V1103" i="3" s="1"/>
  <c r="K1104" i="3"/>
  <c r="O1106" i="4" l="1"/>
  <c r="Z1103" i="4"/>
  <c r="AA1103" i="4" s="1"/>
  <c r="Y1104" i="4"/>
  <c r="W1102" i="4"/>
  <c r="V1102" i="4"/>
  <c r="W1104" i="3"/>
  <c r="X1103" i="3"/>
  <c r="Y1103" i="3" s="1"/>
  <c r="U1102" i="3"/>
  <c r="T1102" i="3"/>
  <c r="M1106" i="4"/>
  <c r="K1105" i="4"/>
  <c r="S1105" i="4" s="1"/>
  <c r="Q1104" i="4"/>
  <c r="R1104" i="4" s="1"/>
  <c r="X1104" i="4" s="1"/>
  <c r="K1105" i="3"/>
  <c r="Q1105" i="3" s="1"/>
  <c r="O1104" i="3"/>
  <c r="P1104" i="3" s="1"/>
  <c r="V1104" i="3" s="1"/>
  <c r="Q1104" i="3"/>
  <c r="M1106" i="3"/>
  <c r="V1103" i="4" l="1"/>
  <c r="W1103" i="4"/>
  <c r="O1107" i="4"/>
  <c r="Y1105" i="4"/>
  <c r="Z1104" i="4"/>
  <c r="AA1104" i="4" s="1"/>
  <c r="T1103" i="3"/>
  <c r="U1103" i="3"/>
  <c r="X1104" i="3"/>
  <c r="Y1104" i="3" s="1"/>
  <c r="W1105" i="3"/>
  <c r="M1107" i="4"/>
  <c r="Q1105" i="4"/>
  <c r="R1105" i="4" s="1"/>
  <c r="X1105" i="4" s="1"/>
  <c r="K1106" i="4"/>
  <c r="S1106" i="4" s="1"/>
  <c r="M1107" i="3"/>
  <c r="O1105" i="3"/>
  <c r="P1105" i="3" s="1"/>
  <c r="V1105" i="3" s="1"/>
  <c r="K1106" i="3"/>
  <c r="O1108" i="4" l="1"/>
  <c r="V1104" i="4"/>
  <c r="W1104" i="4"/>
  <c r="Z1105" i="4"/>
  <c r="AA1105" i="4" s="1"/>
  <c r="Y1106" i="4"/>
  <c r="X1105" i="3"/>
  <c r="Y1105" i="3" s="1"/>
  <c r="W1106" i="3"/>
  <c r="U1104" i="3"/>
  <c r="T1104" i="3"/>
  <c r="M1108" i="4"/>
  <c r="K1107" i="4"/>
  <c r="S1107" i="4" s="1"/>
  <c r="Q1106" i="4"/>
  <c r="R1106" i="4" s="1"/>
  <c r="X1106" i="4" s="1"/>
  <c r="K1107" i="3"/>
  <c r="O1106" i="3"/>
  <c r="P1106" i="3" s="1"/>
  <c r="V1106" i="3" s="1"/>
  <c r="Q1106" i="3"/>
  <c r="M1108" i="3"/>
  <c r="Q1107" i="3"/>
  <c r="Z1106" i="4" l="1"/>
  <c r="AA1106" i="4" s="1"/>
  <c r="Y1107" i="4"/>
  <c r="V1105" i="4"/>
  <c r="W1105" i="4"/>
  <c r="O1109" i="4"/>
  <c r="X1106" i="3"/>
  <c r="Y1106" i="3" s="1"/>
  <c r="W1107" i="3"/>
  <c r="T1105" i="3"/>
  <c r="U1105" i="3"/>
  <c r="M1109" i="4"/>
  <c r="K1108" i="4"/>
  <c r="S1108" i="4" s="1"/>
  <c r="Q1107" i="4"/>
  <c r="R1107" i="4" s="1"/>
  <c r="X1107" i="4" s="1"/>
  <c r="M1109" i="3"/>
  <c r="O1107" i="3"/>
  <c r="P1107" i="3" s="1"/>
  <c r="V1107" i="3" s="1"/>
  <c r="K1108" i="3"/>
  <c r="Y1108" i="4" l="1"/>
  <c r="Z1107" i="4"/>
  <c r="AA1107" i="4" s="1"/>
  <c r="O1110" i="4"/>
  <c r="V1106" i="4"/>
  <c r="W1106" i="4"/>
  <c r="W1108" i="3"/>
  <c r="X1107" i="3"/>
  <c r="Y1107" i="3" s="1"/>
  <c r="T1106" i="3"/>
  <c r="U1106" i="3"/>
  <c r="K1109" i="4"/>
  <c r="S1109" i="4" s="1"/>
  <c r="Q1108" i="4"/>
  <c r="R1108" i="4" s="1"/>
  <c r="X1108" i="4" s="1"/>
  <c r="M1110" i="4"/>
  <c r="K1109" i="3"/>
  <c r="O1108" i="3"/>
  <c r="P1108" i="3" s="1"/>
  <c r="V1108" i="3" s="1"/>
  <c r="Q1108" i="3"/>
  <c r="M1110" i="3"/>
  <c r="Q1109" i="3"/>
  <c r="O1111" i="4" l="1"/>
  <c r="W1107" i="4"/>
  <c r="V1107" i="4"/>
  <c r="Y1109" i="4"/>
  <c r="Z1108" i="4"/>
  <c r="AA1108" i="4" s="1"/>
  <c r="U1107" i="3"/>
  <c r="T1107" i="3"/>
  <c r="W1109" i="3"/>
  <c r="X1108" i="3"/>
  <c r="Y1108" i="3" s="1"/>
  <c r="Q1109" i="4"/>
  <c r="R1109" i="4" s="1"/>
  <c r="X1109" i="4" s="1"/>
  <c r="K1110" i="4"/>
  <c r="S1110" i="4" s="1"/>
  <c r="M1111" i="4"/>
  <c r="M1111" i="3"/>
  <c r="O1109" i="3"/>
  <c r="P1109" i="3" s="1"/>
  <c r="V1109" i="3" s="1"/>
  <c r="K1110" i="3"/>
  <c r="W1108" i="4" l="1"/>
  <c r="V1108" i="4"/>
  <c r="Z1109" i="4"/>
  <c r="AA1109" i="4" s="1"/>
  <c r="Y1110" i="4"/>
  <c r="O1112" i="4"/>
  <c r="U1108" i="3"/>
  <c r="T1108" i="3"/>
  <c r="W1110" i="3"/>
  <c r="X1109" i="3"/>
  <c r="Y1109" i="3" s="1"/>
  <c r="K1111" i="4"/>
  <c r="S1111" i="4" s="1"/>
  <c r="Q1110" i="4"/>
  <c r="R1110" i="4" s="1"/>
  <c r="X1110" i="4" s="1"/>
  <c r="M1112" i="4"/>
  <c r="K1111" i="3"/>
  <c r="O1110" i="3"/>
  <c r="P1110" i="3" s="1"/>
  <c r="V1110" i="3" s="1"/>
  <c r="Q1110" i="3"/>
  <c r="M1112" i="3"/>
  <c r="Q1111" i="3"/>
  <c r="Z1110" i="4" l="1"/>
  <c r="AA1110" i="4" s="1"/>
  <c r="Y1111" i="4"/>
  <c r="V1109" i="4"/>
  <c r="W1109" i="4"/>
  <c r="O1113" i="4"/>
  <c r="T1109" i="3"/>
  <c r="U1109" i="3"/>
  <c r="X1110" i="3"/>
  <c r="Y1110" i="3" s="1"/>
  <c r="W1111" i="3"/>
  <c r="K1112" i="4"/>
  <c r="S1112" i="4" s="1"/>
  <c r="Q1111" i="4"/>
  <c r="R1111" i="4" s="1"/>
  <c r="X1111" i="4" s="1"/>
  <c r="M1113" i="4"/>
  <c r="M1113" i="3"/>
  <c r="O1111" i="3"/>
  <c r="P1111" i="3" s="1"/>
  <c r="V1111" i="3" s="1"/>
  <c r="K1112" i="3"/>
  <c r="Z1111" i="4" l="1"/>
  <c r="AA1111" i="4" s="1"/>
  <c r="Y1112" i="4"/>
  <c r="O1114" i="4"/>
  <c r="W1110" i="4"/>
  <c r="V1110" i="4"/>
  <c r="W1112" i="3"/>
  <c r="X1111" i="3"/>
  <c r="Y1111" i="3" s="1"/>
  <c r="U1110" i="3"/>
  <c r="T1110" i="3"/>
  <c r="M1114" i="4"/>
  <c r="K1113" i="4"/>
  <c r="S1113" i="4" s="1"/>
  <c r="Q1112" i="4"/>
  <c r="R1112" i="4" s="1"/>
  <c r="X1112" i="4" s="1"/>
  <c r="K1113" i="3"/>
  <c r="O1112" i="3"/>
  <c r="P1112" i="3" s="1"/>
  <c r="V1112" i="3" s="1"/>
  <c r="Q1112" i="3"/>
  <c r="M1114" i="3"/>
  <c r="Q1113" i="3"/>
  <c r="O1115" i="4" l="1"/>
  <c r="Y1113" i="4"/>
  <c r="Z1112" i="4"/>
  <c r="AA1112" i="4" s="1"/>
  <c r="W1111" i="4"/>
  <c r="V1111" i="4"/>
  <c r="T1111" i="3"/>
  <c r="U1111" i="3"/>
  <c r="X1112" i="3"/>
  <c r="Y1112" i="3" s="1"/>
  <c r="W1113" i="3"/>
  <c r="Q1113" i="4"/>
  <c r="R1113" i="4" s="1"/>
  <c r="X1113" i="4" s="1"/>
  <c r="K1114" i="4"/>
  <c r="S1114" i="4" s="1"/>
  <c r="M1115" i="4"/>
  <c r="M1115" i="3"/>
  <c r="O1113" i="3"/>
  <c r="P1113" i="3" s="1"/>
  <c r="V1113" i="3" s="1"/>
  <c r="K1114" i="3"/>
  <c r="Y1114" i="4" l="1"/>
  <c r="Z1113" i="4"/>
  <c r="AA1113" i="4" s="1"/>
  <c r="O1116" i="4"/>
  <c r="W1112" i="4"/>
  <c r="V1112" i="4"/>
  <c r="X1113" i="3"/>
  <c r="Y1113" i="3" s="1"/>
  <c r="W1114" i="3"/>
  <c r="T1112" i="3"/>
  <c r="U1112" i="3"/>
  <c r="K1115" i="4"/>
  <c r="S1115" i="4" s="1"/>
  <c r="Q1114" i="4"/>
  <c r="R1114" i="4" s="1"/>
  <c r="X1114" i="4" s="1"/>
  <c r="M1116" i="4"/>
  <c r="K1115" i="3"/>
  <c r="Q1115" i="3" s="1"/>
  <c r="O1114" i="3"/>
  <c r="P1114" i="3" s="1"/>
  <c r="V1114" i="3" s="1"/>
  <c r="Q1114" i="3"/>
  <c r="M1116" i="3"/>
  <c r="O1117" i="4" l="1"/>
  <c r="V1113" i="4"/>
  <c r="W1113" i="4"/>
  <c r="Y1115" i="4"/>
  <c r="Z1114" i="4"/>
  <c r="AA1114" i="4" s="1"/>
  <c r="W1115" i="3"/>
  <c r="X1114" i="3"/>
  <c r="Y1114" i="3" s="1"/>
  <c r="U1113" i="3"/>
  <c r="T1113" i="3"/>
  <c r="M1117" i="4"/>
  <c r="K1116" i="4"/>
  <c r="S1116" i="4" s="1"/>
  <c r="Q1115" i="4"/>
  <c r="R1115" i="4" s="1"/>
  <c r="X1115" i="4" s="1"/>
  <c r="M1117" i="3"/>
  <c r="O1115" i="3"/>
  <c r="P1115" i="3" s="1"/>
  <c r="V1115" i="3" s="1"/>
  <c r="K1116" i="3"/>
  <c r="W1114" i="4" l="1"/>
  <c r="V1114" i="4"/>
  <c r="Y1116" i="4"/>
  <c r="Z1115" i="4"/>
  <c r="AA1115" i="4" s="1"/>
  <c r="O1118" i="4"/>
  <c r="U1114" i="3"/>
  <c r="T1114" i="3"/>
  <c r="X1115" i="3"/>
  <c r="Y1115" i="3" s="1"/>
  <c r="W1116" i="3"/>
  <c r="K1117" i="4"/>
  <c r="S1117" i="4" s="1"/>
  <c r="Q1116" i="4"/>
  <c r="R1116" i="4" s="1"/>
  <c r="X1116" i="4" s="1"/>
  <c r="M1118" i="4"/>
  <c r="K1117" i="3"/>
  <c r="O1116" i="3"/>
  <c r="P1116" i="3" s="1"/>
  <c r="V1116" i="3" s="1"/>
  <c r="Q1116" i="3"/>
  <c r="M1118" i="3"/>
  <c r="Q1117" i="3"/>
  <c r="Y1117" i="4" l="1"/>
  <c r="Z1116" i="4"/>
  <c r="AA1116" i="4" s="1"/>
  <c r="O1119" i="4"/>
  <c r="V1115" i="4"/>
  <c r="W1115" i="4"/>
  <c r="W1117" i="3"/>
  <c r="X1116" i="3"/>
  <c r="Y1116" i="3" s="1"/>
  <c r="T1115" i="3"/>
  <c r="U1115" i="3"/>
  <c r="Q1117" i="4"/>
  <c r="R1117" i="4" s="1"/>
  <c r="X1117" i="4" s="1"/>
  <c r="K1118" i="4"/>
  <c r="S1118" i="4" s="1"/>
  <c r="M1119" i="4"/>
  <c r="M1119" i="3"/>
  <c r="O1117" i="3"/>
  <c r="P1117" i="3" s="1"/>
  <c r="V1117" i="3" s="1"/>
  <c r="K1118" i="3"/>
  <c r="O1120" i="4" l="1"/>
  <c r="W1116" i="4"/>
  <c r="V1116" i="4"/>
  <c r="Z1117" i="4"/>
  <c r="AA1117" i="4" s="1"/>
  <c r="Y1118" i="4"/>
  <c r="T1116" i="3"/>
  <c r="U1116" i="3"/>
  <c r="X1117" i="3"/>
  <c r="Y1117" i="3" s="1"/>
  <c r="W1118" i="3"/>
  <c r="M1120" i="4"/>
  <c r="K1119" i="4"/>
  <c r="S1119" i="4" s="1"/>
  <c r="Q1118" i="4"/>
  <c r="R1118" i="4" s="1"/>
  <c r="X1118" i="4" s="1"/>
  <c r="K1119" i="3"/>
  <c r="O1118" i="3"/>
  <c r="P1118" i="3" s="1"/>
  <c r="V1118" i="3" s="1"/>
  <c r="Q1118" i="3"/>
  <c r="M1120" i="3"/>
  <c r="Q1119" i="3"/>
  <c r="Y1119" i="4" l="1"/>
  <c r="Z1118" i="4"/>
  <c r="AA1118" i="4" s="1"/>
  <c r="V1117" i="4"/>
  <c r="W1117" i="4"/>
  <c r="O1121" i="4"/>
  <c r="X1118" i="3"/>
  <c r="Y1118" i="3" s="1"/>
  <c r="W1119" i="3"/>
  <c r="U1117" i="3"/>
  <c r="T1117" i="3"/>
  <c r="K1120" i="4"/>
  <c r="S1120" i="4" s="1"/>
  <c r="Q1119" i="4"/>
  <c r="R1119" i="4" s="1"/>
  <c r="X1119" i="4" s="1"/>
  <c r="M1121" i="4"/>
  <c r="M1121" i="3"/>
  <c r="O1119" i="3"/>
  <c r="P1119" i="3" s="1"/>
  <c r="V1119" i="3" s="1"/>
  <c r="K1120" i="3"/>
  <c r="W1118" i="4" l="1"/>
  <c r="V1118" i="4"/>
  <c r="O1122" i="4"/>
  <c r="Z1119" i="4"/>
  <c r="AA1119" i="4" s="1"/>
  <c r="Y1120" i="4"/>
  <c r="W1120" i="3"/>
  <c r="X1119" i="3"/>
  <c r="Y1119" i="3" s="1"/>
  <c r="U1118" i="3"/>
  <c r="T1118" i="3"/>
  <c r="M1122" i="4"/>
  <c r="K1121" i="4"/>
  <c r="S1121" i="4" s="1"/>
  <c r="Q1120" i="4"/>
  <c r="R1120" i="4" s="1"/>
  <c r="X1120" i="4" s="1"/>
  <c r="K1121" i="3"/>
  <c r="Q1121" i="3" s="1"/>
  <c r="O1120" i="3"/>
  <c r="P1120" i="3" s="1"/>
  <c r="V1120" i="3" s="1"/>
  <c r="Q1120" i="3"/>
  <c r="M1122" i="3"/>
  <c r="O1123" i="4" l="1"/>
  <c r="Z1120" i="4"/>
  <c r="AA1120" i="4" s="1"/>
  <c r="Y1121" i="4"/>
  <c r="W1119" i="4"/>
  <c r="V1119" i="4"/>
  <c r="U1119" i="3"/>
  <c r="T1119" i="3"/>
  <c r="W1121" i="3"/>
  <c r="X1120" i="3"/>
  <c r="Y1120" i="3" s="1"/>
  <c r="M1123" i="4"/>
  <c r="Q1121" i="4"/>
  <c r="R1121" i="4" s="1"/>
  <c r="X1121" i="4" s="1"/>
  <c r="K1122" i="4"/>
  <c r="S1122" i="4" s="1"/>
  <c r="M1123" i="3"/>
  <c r="O1121" i="3"/>
  <c r="P1121" i="3" s="1"/>
  <c r="V1121" i="3" s="1"/>
  <c r="K1122" i="3"/>
  <c r="Z1121" i="4" l="1"/>
  <c r="AA1121" i="4" s="1"/>
  <c r="Y1122" i="4"/>
  <c r="V1120" i="4"/>
  <c r="W1120" i="4"/>
  <c r="O1124" i="4"/>
  <c r="T1120" i="3"/>
  <c r="U1120" i="3"/>
  <c r="X1121" i="3"/>
  <c r="Y1121" i="3" s="1"/>
  <c r="W1122" i="3"/>
  <c r="K1123" i="4"/>
  <c r="S1123" i="4" s="1"/>
  <c r="Q1122" i="4"/>
  <c r="R1122" i="4" s="1"/>
  <c r="X1122" i="4" s="1"/>
  <c r="M1124" i="4"/>
  <c r="K1123" i="3"/>
  <c r="O1122" i="3"/>
  <c r="P1122" i="3" s="1"/>
  <c r="V1122" i="3" s="1"/>
  <c r="Q1122" i="3"/>
  <c r="M1124" i="3"/>
  <c r="Q1123" i="3"/>
  <c r="O1125" i="4" l="1"/>
  <c r="Y1123" i="4"/>
  <c r="Z1122" i="4"/>
  <c r="AA1122" i="4" s="1"/>
  <c r="V1121" i="4"/>
  <c r="W1121" i="4"/>
  <c r="W1123" i="3"/>
  <c r="X1122" i="3"/>
  <c r="Y1122" i="3" s="1"/>
  <c r="T1121" i="3"/>
  <c r="U1121" i="3"/>
  <c r="M1125" i="4"/>
  <c r="K1124" i="4"/>
  <c r="S1124" i="4" s="1"/>
  <c r="Q1123" i="4"/>
  <c r="R1123" i="4" s="1"/>
  <c r="X1123" i="4" s="1"/>
  <c r="M1125" i="3"/>
  <c r="O1123" i="3"/>
  <c r="P1123" i="3" s="1"/>
  <c r="V1123" i="3" s="1"/>
  <c r="K1124" i="3"/>
  <c r="V1122" i="4" l="1"/>
  <c r="W1122" i="4"/>
  <c r="Z1123" i="4"/>
  <c r="AA1123" i="4" s="1"/>
  <c r="Y1124" i="4"/>
  <c r="O1126" i="4"/>
  <c r="T1122" i="3"/>
  <c r="U1122" i="3"/>
  <c r="X1123" i="3"/>
  <c r="Y1123" i="3" s="1"/>
  <c r="W1124" i="3"/>
  <c r="M1126" i="4"/>
  <c r="K1125" i="4"/>
  <c r="S1125" i="4" s="1"/>
  <c r="Q1124" i="4"/>
  <c r="R1124" i="4" s="1"/>
  <c r="X1124" i="4" s="1"/>
  <c r="K1125" i="3"/>
  <c r="O1124" i="3"/>
  <c r="P1124" i="3" s="1"/>
  <c r="V1124" i="3" s="1"/>
  <c r="Q1124" i="3"/>
  <c r="M1126" i="3"/>
  <c r="Q1125" i="3"/>
  <c r="Y1125" i="4" l="1"/>
  <c r="Z1124" i="4"/>
  <c r="AA1124" i="4" s="1"/>
  <c r="V1123" i="4"/>
  <c r="W1123" i="4"/>
  <c r="O1127" i="4"/>
  <c r="X1124" i="3"/>
  <c r="Y1124" i="3" s="1"/>
  <c r="W1125" i="3"/>
  <c r="T1123" i="3"/>
  <c r="U1123" i="3"/>
  <c r="M1127" i="4"/>
  <c r="Q1125" i="4"/>
  <c r="R1125" i="4" s="1"/>
  <c r="X1125" i="4" s="1"/>
  <c r="K1126" i="4"/>
  <c r="S1126" i="4" s="1"/>
  <c r="M1127" i="3"/>
  <c r="O1125" i="3"/>
  <c r="P1125" i="3" s="1"/>
  <c r="V1125" i="3" s="1"/>
  <c r="K1126" i="3"/>
  <c r="O1128" i="4" l="1"/>
  <c r="W1124" i="4"/>
  <c r="V1124" i="4"/>
  <c r="Y1126" i="4"/>
  <c r="Z1125" i="4"/>
  <c r="AA1125" i="4" s="1"/>
  <c r="X1125" i="3"/>
  <c r="Y1125" i="3" s="1"/>
  <c r="W1126" i="3"/>
  <c r="U1124" i="3"/>
  <c r="T1124" i="3"/>
  <c r="K1127" i="4"/>
  <c r="S1127" i="4" s="1"/>
  <c r="Q1126" i="4"/>
  <c r="R1126" i="4" s="1"/>
  <c r="X1126" i="4" s="1"/>
  <c r="M1128" i="4"/>
  <c r="K1127" i="3"/>
  <c r="O1126" i="3"/>
  <c r="P1126" i="3" s="1"/>
  <c r="V1126" i="3" s="1"/>
  <c r="Q1126" i="3"/>
  <c r="M1128" i="3"/>
  <c r="Q1127" i="3"/>
  <c r="V1125" i="4" l="1"/>
  <c r="W1125" i="4"/>
  <c r="Z1126" i="4"/>
  <c r="AA1126" i="4" s="1"/>
  <c r="Y1127" i="4"/>
  <c r="O1129" i="4"/>
  <c r="X1126" i="3"/>
  <c r="Y1126" i="3" s="1"/>
  <c r="W1127" i="3"/>
  <c r="U1125" i="3"/>
  <c r="T1125" i="3"/>
  <c r="M1129" i="4"/>
  <c r="K1128" i="4"/>
  <c r="S1128" i="4" s="1"/>
  <c r="Q1127" i="4"/>
  <c r="R1127" i="4" s="1"/>
  <c r="X1127" i="4" s="1"/>
  <c r="M1129" i="3"/>
  <c r="O1127" i="3"/>
  <c r="P1127" i="3" s="1"/>
  <c r="V1127" i="3" s="1"/>
  <c r="K1128" i="3"/>
  <c r="V1126" i="4" l="1"/>
  <c r="W1126" i="4"/>
  <c r="O1130" i="4"/>
  <c r="Z1127" i="4"/>
  <c r="AA1127" i="4" s="1"/>
  <c r="Y1128" i="4"/>
  <c r="W1128" i="3"/>
  <c r="X1127" i="3"/>
  <c r="Y1127" i="3" s="1"/>
  <c r="U1126" i="3"/>
  <c r="T1126" i="3"/>
  <c r="M1130" i="4"/>
  <c r="K1129" i="4"/>
  <c r="S1129" i="4" s="1"/>
  <c r="Q1128" i="4"/>
  <c r="R1128" i="4" s="1"/>
  <c r="X1128" i="4" s="1"/>
  <c r="K1129" i="3"/>
  <c r="Q1129" i="3" s="1"/>
  <c r="O1128" i="3"/>
  <c r="P1128" i="3" s="1"/>
  <c r="V1128" i="3" s="1"/>
  <c r="Q1128" i="3"/>
  <c r="M1130" i="3"/>
  <c r="O1131" i="4" l="1"/>
  <c r="Z1128" i="4"/>
  <c r="AA1128" i="4" s="1"/>
  <c r="Y1129" i="4"/>
  <c r="V1127" i="4"/>
  <c r="W1127" i="4"/>
  <c r="T1127" i="3"/>
  <c r="U1127" i="3"/>
  <c r="X1128" i="3"/>
  <c r="Y1128" i="3" s="1"/>
  <c r="W1129" i="3"/>
  <c r="Q1129" i="4"/>
  <c r="R1129" i="4" s="1"/>
  <c r="X1129" i="4" s="1"/>
  <c r="K1130" i="4"/>
  <c r="S1130" i="4" s="1"/>
  <c r="M1131" i="4"/>
  <c r="M1131" i="3"/>
  <c r="O1129" i="3"/>
  <c r="P1129" i="3" s="1"/>
  <c r="V1129" i="3" s="1"/>
  <c r="K1130" i="3"/>
  <c r="V1128" i="4" l="1"/>
  <c r="W1128" i="4"/>
  <c r="O1132" i="4"/>
  <c r="Y1130" i="4"/>
  <c r="Z1129" i="4"/>
  <c r="AA1129" i="4" s="1"/>
  <c r="W1130" i="3"/>
  <c r="X1129" i="3"/>
  <c r="Y1129" i="3" s="1"/>
  <c r="U1128" i="3"/>
  <c r="T1128" i="3"/>
  <c r="K1131" i="4"/>
  <c r="S1131" i="4" s="1"/>
  <c r="Q1130" i="4"/>
  <c r="R1130" i="4" s="1"/>
  <c r="X1130" i="4" s="1"/>
  <c r="M1132" i="4"/>
  <c r="K1131" i="3"/>
  <c r="O1130" i="3"/>
  <c r="P1130" i="3" s="1"/>
  <c r="V1130" i="3" s="1"/>
  <c r="Q1130" i="3"/>
  <c r="M1132" i="3"/>
  <c r="Q1131" i="3"/>
  <c r="O1133" i="4" l="1"/>
  <c r="V1129" i="4"/>
  <c r="W1129" i="4"/>
  <c r="Y1131" i="4"/>
  <c r="Z1130" i="4"/>
  <c r="AA1130" i="4" s="1"/>
  <c r="U1129" i="3"/>
  <c r="T1129" i="3"/>
  <c r="W1131" i="3"/>
  <c r="X1130" i="3"/>
  <c r="Y1130" i="3" s="1"/>
  <c r="M1133" i="4"/>
  <c r="K1132" i="4"/>
  <c r="S1132" i="4" s="1"/>
  <c r="Q1131" i="4"/>
  <c r="R1131" i="4" s="1"/>
  <c r="X1131" i="4" s="1"/>
  <c r="M1133" i="3"/>
  <c r="O1131" i="3"/>
  <c r="P1131" i="3" s="1"/>
  <c r="V1131" i="3" s="1"/>
  <c r="K1132" i="3"/>
  <c r="V1130" i="4" l="1"/>
  <c r="W1130" i="4"/>
  <c r="Y1132" i="4"/>
  <c r="Z1131" i="4"/>
  <c r="AA1131" i="4" s="1"/>
  <c r="O1134" i="4"/>
  <c r="W1132" i="3"/>
  <c r="X1131" i="3"/>
  <c r="Y1131" i="3" s="1"/>
  <c r="U1130" i="3"/>
  <c r="T1130" i="3"/>
  <c r="M1134" i="4"/>
  <c r="K1133" i="4"/>
  <c r="S1133" i="4" s="1"/>
  <c r="Q1132" i="4"/>
  <c r="R1132" i="4" s="1"/>
  <c r="X1132" i="4" s="1"/>
  <c r="K1133" i="3"/>
  <c r="Q1133" i="3" s="1"/>
  <c r="O1132" i="3"/>
  <c r="P1132" i="3" s="1"/>
  <c r="V1132" i="3" s="1"/>
  <c r="Q1132" i="3"/>
  <c r="M1134" i="3"/>
  <c r="Y1133" i="4" l="1"/>
  <c r="Z1132" i="4"/>
  <c r="AA1132" i="4" s="1"/>
  <c r="O1135" i="4"/>
  <c r="W1131" i="4"/>
  <c r="V1131" i="4"/>
  <c r="U1131" i="3"/>
  <c r="T1131" i="3"/>
  <c r="W1133" i="3"/>
  <c r="X1132" i="3"/>
  <c r="Y1132" i="3" s="1"/>
  <c r="Q1133" i="4"/>
  <c r="R1133" i="4" s="1"/>
  <c r="X1133" i="4" s="1"/>
  <c r="K1134" i="4"/>
  <c r="S1134" i="4" s="1"/>
  <c r="M1135" i="4"/>
  <c r="M1135" i="3"/>
  <c r="O1133" i="3"/>
  <c r="P1133" i="3" s="1"/>
  <c r="V1133" i="3" s="1"/>
  <c r="K1134" i="3"/>
  <c r="O1136" i="4" l="1"/>
  <c r="W1132" i="4"/>
  <c r="V1132" i="4"/>
  <c r="Z1133" i="4"/>
  <c r="AA1133" i="4" s="1"/>
  <c r="Y1134" i="4"/>
  <c r="T1132" i="3"/>
  <c r="U1132" i="3"/>
  <c r="X1133" i="3"/>
  <c r="Y1133" i="3" s="1"/>
  <c r="W1134" i="3"/>
  <c r="K1135" i="4"/>
  <c r="S1135" i="4" s="1"/>
  <c r="Q1134" i="4"/>
  <c r="R1134" i="4" s="1"/>
  <c r="X1134" i="4" s="1"/>
  <c r="M1136" i="4"/>
  <c r="K1135" i="3"/>
  <c r="O1134" i="3"/>
  <c r="P1134" i="3" s="1"/>
  <c r="V1134" i="3" s="1"/>
  <c r="Q1134" i="3"/>
  <c r="M1136" i="3"/>
  <c r="Q1135" i="3"/>
  <c r="Y1135" i="4" l="1"/>
  <c r="Z1134" i="4"/>
  <c r="AA1134" i="4" s="1"/>
  <c r="O1137" i="4"/>
  <c r="W1133" i="4"/>
  <c r="V1133" i="4"/>
  <c r="X1134" i="3"/>
  <c r="Y1134" i="3" s="1"/>
  <c r="W1135" i="3"/>
  <c r="U1133" i="3"/>
  <c r="T1133" i="3"/>
  <c r="K1136" i="4"/>
  <c r="Q1135" i="4"/>
  <c r="R1135" i="4" s="1"/>
  <c r="X1135" i="4" s="1"/>
  <c r="M1137" i="4"/>
  <c r="M1137" i="3"/>
  <c r="O1135" i="3"/>
  <c r="P1135" i="3" s="1"/>
  <c r="V1135" i="3" s="1"/>
  <c r="K1136" i="3"/>
  <c r="O1138" i="4" l="1"/>
  <c r="S1136" i="4"/>
  <c r="V1134" i="4"/>
  <c r="W1134" i="4"/>
  <c r="Y1136" i="4"/>
  <c r="Z1135" i="4"/>
  <c r="AA1135" i="4" s="1"/>
  <c r="W1136" i="3"/>
  <c r="X1135" i="3"/>
  <c r="Y1135" i="3" s="1"/>
  <c r="U1134" i="3"/>
  <c r="T1134" i="3"/>
  <c r="K1137" i="4"/>
  <c r="S1137" i="4" s="1"/>
  <c r="Q1136" i="4"/>
  <c r="R1136" i="4" s="1"/>
  <c r="X1136" i="4" s="1"/>
  <c r="M1138" i="4"/>
  <c r="K1137" i="3"/>
  <c r="O1136" i="3"/>
  <c r="P1136" i="3" s="1"/>
  <c r="V1136" i="3" s="1"/>
  <c r="Q1136" i="3"/>
  <c r="M1138" i="3"/>
  <c r="Q1137" i="3"/>
  <c r="V1135" i="4" l="1"/>
  <c r="W1135" i="4"/>
  <c r="Z1136" i="4"/>
  <c r="AA1136" i="4" s="1"/>
  <c r="Y1137" i="4"/>
  <c r="O1139" i="4"/>
  <c r="T1135" i="3"/>
  <c r="U1135" i="3"/>
  <c r="X1136" i="3"/>
  <c r="Y1136" i="3" s="1"/>
  <c r="W1137" i="3"/>
  <c r="Q1137" i="4"/>
  <c r="R1137" i="4" s="1"/>
  <c r="X1137" i="4" s="1"/>
  <c r="K1138" i="4"/>
  <c r="S1138" i="4" s="1"/>
  <c r="M1139" i="4"/>
  <c r="M1139" i="3"/>
  <c r="O1137" i="3"/>
  <c r="P1137" i="3" s="1"/>
  <c r="V1137" i="3" s="1"/>
  <c r="K1138" i="3"/>
  <c r="Y1138" i="4" l="1"/>
  <c r="Z1137" i="4"/>
  <c r="AA1137" i="4" s="1"/>
  <c r="W1136" i="4"/>
  <c r="V1136" i="4"/>
  <c r="O1140" i="4"/>
  <c r="X1137" i="3"/>
  <c r="Y1137" i="3" s="1"/>
  <c r="W1138" i="3"/>
  <c r="U1136" i="3"/>
  <c r="T1136" i="3"/>
  <c r="M1140" i="4"/>
  <c r="K1139" i="4"/>
  <c r="S1139" i="4" s="1"/>
  <c r="Q1138" i="4"/>
  <c r="R1138" i="4" s="1"/>
  <c r="X1138" i="4" s="1"/>
  <c r="K1139" i="3"/>
  <c r="O1138" i="3"/>
  <c r="P1138" i="3" s="1"/>
  <c r="V1138" i="3" s="1"/>
  <c r="Q1138" i="3"/>
  <c r="M1140" i="3"/>
  <c r="Q1139" i="3"/>
  <c r="O1141" i="4" l="1"/>
  <c r="V1137" i="4"/>
  <c r="W1137" i="4"/>
  <c r="Z1138" i="4"/>
  <c r="AA1138" i="4" s="1"/>
  <c r="Y1139" i="4"/>
  <c r="X1138" i="3"/>
  <c r="Y1138" i="3" s="1"/>
  <c r="W1139" i="3"/>
  <c r="T1137" i="3"/>
  <c r="U1137" i="3"/>
  <c r="K1140" i="4"/>
  <c r="S1140" i="4" s="1"/>
  <c r="Q1139" i="4"/>
  <c r="R1139" i="4" s="1"/>
  <c r="X1139" i="4" s="1"/>
  <c r="M1141" i="4"/>
  <c r="M1141" i="3"/>
  <c r="O1139" i="3"/>
  <c r="P1139" i="3" s="1"/>
  <c r="V1139" i="3" s="1"/>
  <c r="K1140" i="3"/>
  <c r="Z1139" i="4" l="1"/>
  <c r="AA1139" i="4" s="1"/>
  <c r="Y1140" i="4"/>
  <c r="V1138" i="4"/>
  <c r="W1138" i="4"/>
  <c r="O1142" i="4"/>
  <c r="X1139" i="3"/>
  <c r="Y1139" i="3" s="1"/>
  <c r="W1140" i="3"/>
  <c r="T1138" i="3"/>
  <c r="U1138" i="3"/>
  <c r="M1142" i="4"/>
  <c r="K1141" i="4"/>
  <c r="S1141" i="4" s="1"/>
  <c r="Q1140" i="4"/>
  <c r="R1140" i="4" s="1"/>
  <c r="X1140" i="4" s="1"/>
  <c r="K1141" i="3"/>
  <c r="Q1141" i="3" s="1"/>
  <c r="O1140" i="3"/>
  <c r="P1140" i="3" s="1"/>
  <c r="V1140" i="3" s="1"/>
  <c r="Q1140" i="3"/>
  <c r="M1142" i="3"/>
  <c r="O1143" i="4" l="1"/>
  <c r="Z1140" i="4"/>
  <c r="AA1140" i="4" s="1"/>
  <c r="Y1141" i="4"/>
  <c r="V1139" i="4"/>
  <c r="W1139" i="4"/>
  <c r="X1140" i="3"/>
  <c r="Y1140" i="3" s="1"/>
  <c r="W1141" i="3"/>
  <c r="T1139" i="3"/>
  <c r="U1139" i="3"/>
  <c r="Q1141" i="4"/>
  <c r="R1141" i="4" s="1"/>
  <c r="X1141" i="4" s="1"/>
  <c r="K1142" i="4"/>
  <c r="S1142" i="4" s="1"/>
  <c r="M1143" i="4"/>
  <c r="M1143" i="3"/>
  <c r="O1141" i="3"/>
  <c r="P1141" i="3" s="1"/>
  <c r="V1141" i="3" s="1"/>
  <c r="K1142" i="3"/>
  <c r="Z1141" i="4" l="1"/>
  <c r="AA1141" i="4" s="1"/>
  <c r="Y1142" i="4"/>
  <c r="V1140" i="4"/>
  <c r="W1140" i="4"/>
  <c r="O1144" i="4"/>
  <c r="W1142" i="3"/>
  <c r="X1141" i="3"/>
  <c r="Y1141" i="3" s="1"/>
  <c r="T1140" i="3"/>
  <c r="U1140" i="3"/>
  <c r="K1143" i="4"/>
  <c r="S1143" i="4" s="1"/>
  <c r="Q1142" i="4"/>
  <c r="R1142" i="4" s="1"/>
  <c r="X1142" i="4" s="1"/>
  <c r="M1144" i="4"/>
  <c r="K1143" i="3"/>
  <c r="Q1143" i="3" s="1"/>
  <c r="O1142" i="3"/>
  <c r="P1142" i="3" s="1"/>
  <c r="V1142" i="3" s="1"/>
  <c r="Q1142" i="3"/>
  <c r="M1144" i="3"/>
  <c r="O1145" i="4" l="1"/>
  <c r="Y1143" i="4"/>
  <c r="Z1142" i="4"/>
  <c r="AA1142" i="4" s="1"/>
  <c r="V1141" i="4"/>
  <c r="W1141" i="4"/>
  <c r="T1141" i="3"/>
  <c r="U1141" i="3"/>
  <c r="X1142" i="3"/>
  <c r="Y1142" i="3" s="1"/>
  <c r="W1143" i="3"/>
  <c r="K1144" i="4"/>
  <c r="S1144" i="4" s="1"/>
  <c r="Q1143" i="4"/>
  <c r="R1143" i="4" s="1"/>
  <c r="X1143" i="4" s="1"/>
  <c r="M1145" i="4"/>
  <c r="M1145" i="3"/>
  <c r="O1143" i="3"/>
  <c r="P1143" i="3" s="1"/>
  <c r="V1143" i="3" s="1"/>
  <c r="K1144" i="3"/>
  <c r="V1142" i="4" l="1"/>
  <c r="W1142" i="4"/>
  <c r="Z1143" i="4"/>
  <c r="AA1143" i="4" s="1"/>
  <c r="Y1144" i="4"/>
  <c r="O1146" i="4"/>
  <c r="X1143" i="3"/>
  <c r="Y1143" i="3" s="1"/>
  <c r="W1144" i="3"/>
  <c r="T1142" i="3"/>
  <c r="U1142" i="3"/>
  <c r="M1146" i="4"/>
  <c r="K1145" i="4"/>
  <c r="S1145" i="4" s="1"/>
  <c r="Q1144" i="4"/>
  <c r="R1144" i="4" s="1"/>
  <c r="X1144" i="4" s="1"/>
  <c r="K1145" i="3"/>
  <c r="Q1145" i="3" s="1"/>
  <c r="O1144" i="3"/>
  <c r="P1144" i="3" s="1"/>
  <c r="V1144" i="3" s="1"/>
  <c r="Q1144" i="3"/>
  <c r="M1146" i="3"/>
  <c r="Z1144" i="4" l="1"/>
  <c r="AA1144" i="4" s="1"/>
  <c r="Y1145" i="4"/>
  <c r="W1143" i="4"/>
  <c r="V1143" i="4"/>
  <c r="O1147" i="4"/>
  <c r="X1144" i="3"/>
  <c r="Y1144" i="3" s="1"/>
  <c r="W1145" i="3"/>
  <c r="T1143" i="3"/>
  <c r="U1143" i="3"/>
  <c r="Q1145" i="4"/>
  <c r="R1145" i="4" s="1"/>
  <c r="X1145" i="4" s="1"/>
  <c r="K1146" i="4"/>
  <c r="S1146" i="4" s="1"/>
  <c r="M1147" i="4"/>
  <c r="M1147" i="3"/>
  <c r="O1145" i="3"/>
  <c r="P1145" i="3" s="1"/>
  <c r="V1145" i="3" s="1"/>
  <c r="K1146" i="3"/>
  <c r="Z1145" i="4" l="1"/>
  <c r="AA1145" i="4" s="1"/>
  <c r="Y1146" i="4"/>
  <c r="O1148" i="4"/>
  <c r="V1144" i="4"/>
  <c r="W1144" i="4"/>
  <c r="X1145" i="3"/>
  <c r="Y1145" i="3" s="1"/>
  <c r="W1146" i="3"/>
  <c r="U1144" i="3"/>
  <c r="T1144" i="3"/>
  <c r="M1148" i="4"/>
  <c r="K1147" i="4"/>
  <c r="S1147" i="4" s="1"/>
  <c r="Q1146" i="4"/>
  <c r="R1146" i="4" s="1"/>
  <c r="X1146" i="4" s="1"/>
  <c r="K1147" i="3"/>
  <c r="O1146" i="3"/>
  <c r="P1146" i="3" s="1"/>
  <c r="V1146" i="3" s="1"/>
  <c r="Q1146" i="3"/>
  <c r="M1148" i="3"/>
  <c r="Q1147" i="3"/>
  <c r="O1149" i="4" l="1"/>
  <c r="Y1147" i="4"/>
  <c r="Z1146" i="4"/>
  <c r="AA1146" i="4" s="1"/>
  <c r="V1145" i="4"/>
  <c r="W1145" i="4"/>
  <c r="X1146" i="3"/>
  <c r="Y1146" i="3" s="1"/>
  <c r="W1147" i="3"/>
  <c r="T1145" i="3"/>
  <c r="U1145" i="3"/>
  <c r="K1148" i="4"/>
  <c r="Q1147" i="4"/>
  <c r="R1147" i="4" s="1"/>
  <c r="X1147" i="4" s="1"/>
  <c r="M1149" i="4"/>
  <c r="M1149" i="3"/>
  <c r="O1147" i="3"/>
  <c r="P1147" i="3" s="1"/>
  <c r="V1147" i="3" s="1"/>
  <c r="K1148" i="3"/>
  <c r="W1146" i="4" l="1"/>
  <c r="V1146" i="4"/>
  <c r="S1148" i="4"/>
  <c r="Z1147" i="4"/>
  <c r="AA1147" i="4" s="1"/>
  <c r="Y1148" i="4"/>
  <c r="O1150" i="4"/>
  <c r="X1147" i="3"/>
  <c r="Y1147" i="3" s="1"/>
  <c r="W1148" i="3"/>
  <c r="T1146" i="3"/>
  <c r="U1146" i="3"/>
  <c r="M1150" i="4"/>
  <c r="K1149" i="4"/>
  <c r="S1149" i="4" s="1"/>
  <c r="Q1148" i="4"/>
  <c r="R1148" i="4" s="1"/>
  <c r="X1148" i="4" s="1"/>
  <c r="K1149" i="3"/>
  <c r="Q1149" i="3" s="1"/>
  <c r="O1148" i="3"/>
  <c r="P1148" i="3" s="1"/>
  <c r="V1148" i="3" s="1"/>
  <c r="Q1148" i="3"/>
  <c r="M1150" i="3"/>
  <c r="O1151" i="4" l="1"/>
  <c r="Y1149" i="4"/>
  <c r="Z1148" i="4"/>
  <c r="AA1148" i="4" s="1"/>
  <c r="V1147" i="4"/>
  <c r="W1147" i="4"/>
  <c r="X1148" i="3"/>
  <c r="Y1148" i="3" s="1"/>
  <c r="W1149" i="3"/>
  <c r="T1147" i="3"/>
  <c r="U1147" i="3"/>
  <c r="Q1149" i="4"/>
  <c r="R1149" i="4" s="1"/>
  <c r="X1149" i="4" s="1"/>
  <c r="K1150" i="4"/>
  <c r="S1150" i="4" s="1"/>
  <c r="M1151" i="4"/>
  <c r="M1151" i="3"/>
  <c r="O1149" i="3"/>
  <c r="P1149" i="3" s="1"/>
  <c r="V1149" i="3" s="1"/>
  <c r="K1150" i="3"/>
  <c r="V1148" i="4" l="1"/>
  <c r="W1148" i="4"/>
  <c r="Y1150" i="4"/>
  <c r="Z1149" i="4"/>
  <c r="AA1149" i="4" s="1"/>
  <c r="O1152" i="4"/>
  <c r="W1150" i="3"/>
  <c r="X1149" i="3"/>
  <c r="Y1149" i="3" s="1"/>
  <c r="T1148" i="3"/>
  <c r="U1148" i="3"/>
  <c r="M1152" i="4"/>
  <c r="K1151" i="4"/>
  <c r="S1151" i="4" s="1"/>
  <c r="Q1150" i="4"/>
  <c r="R1150" i="4" s="1"/>
  <c r="X1150" i="4" s="1"/>
  <c r="K1151" i="3"/>
  <c r="Q1151" i="3" s="1"/>
  <c r="O1150" i="3"/>
  <c r="P1150" i="3" s="1"/>
  <c r="V1150" i="3" s="1"/>
  <c r="Q1150" i="3"/>
  <c r="M1152" i="3"/>
  <c r="Z1150" i="4" l="1"/>
  <c r="AA1150" i="4" s="1"/>
  <c r="Y1151" i="4"/>
  <c r="O1153" i="4"/>
  <c r="V1149" i="4"/>
  <c r="W1149" i="4"/>
  <c r="U1149" i="3"/>
  <c r="T1149" i="3"/>
  <c r="W1151" i="3"/>
  <c r="X1150" i="3"/>
  <c r="Y1150" i="3" s="1"/>
  <c r="M1153" i="4"/>
  <c r="K1152" i="4"/>
  <c r="S1152" i="4" s="1"/>
  <c r="Q1151" i="4"/>
  <c r="R1151" i="4" s="1"/>
  <c r="X1151" i="4" s="1"/>
  <c r="M1153" i="3"/>
  <c r="O1151" i="3"/>
  <c r="P1151" i="3" s="1"/>
  <c r="V1151" i="3" s="1"/>
  <c r="K1152" i="3"/>
  <c r="O1154" i="4" l="1"/>
  <c r="Z1151" i="4"/>
  <c r="AA1151" i="4" s="1"/>
  <c r="Y1152" i="4"/>
  <c r="W1150" i="4"/>
  <c r="V1150" i="4"/>
  <c r="U1150" i="3"/>
  <c r="T1150" i="3"/>
  <c r="W1152" i="3"/>
  <c r="X1151" i="3"/>
  <c r="Y1151" i="3" s="1"/>
  <c r="M1154" i="4"/>
  <c r="K1153" i="4"/>
  <c r="S1153" i="4" s="1"/>
  <c r="Q1152" i="4"/>
  <c r="R1152" i="4" s="1"/>
  <c r="X1152" i="4" s="1"/>
  <c r="K1153" i="3"/>
  <c r="O1152" i="3"/>
  <c r="P1152" i="3" s="1"/>
  <c r="V1152" i="3" s="1"/>
  <c r="Q1152" i="3"/>
  <c r="M1154" i="3"/>
  <c r="Q1153" i="3"/>
  <c r="V1151" i="4" l="1"/>
  <c r="W1151" i="4"/>
  <c r="O1155" i="4"/>
  <c r="Z1152" i="4"/>
  <c r="AA1152" i="4" s="1"/>
  <c r="Y1153" i="4"/>
  <c r="U1151" i="3"/>
  <c r="T1151" i="3"/>
  <c r="X1152" i="3"/>
  <c r="Y1152" i="3" s="1"/>
  <c r="W1153" i="3"/>
  <c r="Q1153" i="4"/>
  <c r="R1153" i="4" s="1"/>
  <c r="X1153" i="4" s="1"/>
  <c r="K1154" i="4"/>
  <c r="S1154" i="4" s="1"/>
  <c r="M1155" i="4"/>
  <c r="M1155" i="3"/>
  <c r="O1153" i="3"/>
  <c r="P1153" i="3" s="1"/>
  <c r="V1153" i="3" s="1"/>
  <c r="K1154" i="3"/>
  <c r="O1156" i="4" l="1"/>
  <c r="Z1153" i="4"/>
  <c r="AA1153" i="4" s="1"/>
  <c r="Y1154" i="4"/>
  <c r="Z1154" i="4" s="1"/>
  <c r="AA1154" i="4" s="1"/>
  <c r="V1152" i="4"/>
  <c r="W1152" i="4"/>
  <c r="W1154" i="3"/>
  <c r="X1153" i="3"/>
  <c r="Y1153" i="3" s="1"/>
  <c r="T1152" i="3"/>
  <c r="U1152" i="3"/>
  <c r="M1156" i="4"/>
  <c r="K1155" i="4"/>
  <c r="S1155" i="4" s="1"/>
  <c r="Q1154" i="4"/>
  <c r="R1154" i="4" s="1"/>
  <c r="X1154" i="4" s="1"/>
  <c r="K1155" i="3"/>
  <c r="Q1155" i="3" s="1"/>
  <c r="O1154" i="3"/>
  <c r="P1154" i="3" s="1"/>
  <c r="V1154" i="3" s="1"/>
  <c r="Q1154" i="3"/>
  <c r="M1156" i="3"/>
  <c r="V1153" i="4" l="1"/>
  <c r="W1153" i="4"/>
  <c r="O1157" i="4"/>
  <c r="W1154" i="4"/>
  <c r="V1154" i="4"/>
  <c r="U1153" i="3"/>
  <c r="T1153" i="3"/>
  <c r="W1155" i="3"/>
  <c r="X1154" i="3"/>
  <c r="Y1154" i="3" s="1"/>
  <c r="K1156" i="4"/>
  <c r="S1156" i="4" s="1"/>
  <c r="Q1155" i="4"/>
  <c r="R1155" i="4" s="1"/>
  <c r="X1155" i="4" s="1"/>
  <c r="M1157" i="4"/>
  <c r="M1157" i="3"/>
  <c r="O1155" i="3"/>
  <c r="P1155" i="3" s="1"/>
  <c r="V1155" i="3" s="1"/>
  <c r="K1156" i="3"/>
  <c r="O1158" i="4" l="1"/>
  <c r="U1154" i="3"/>
  <c r="T1154" i="3"/>
  <c r="X1155" i="3"/>
  <c r="Y1155" i="3" s="1"/>
  <c r="W1156" i="3"/>
  <c r="K1157" i="4"/>
  <c r="S1157" i="4" s="1"/>
  <c r="Q1156" i="4"/>
  <c r="R1156" i="4" s="1"/>
  <c r="X1156" i="4" s="1"/>
  <c r="M1158" i="4"/>
  <c r="K1157" i="3"/>
  <c r="O1156" i="3"/>
  <c r="P1156" i="3" s="1"/>
  <c r="V1156" i="3" s="1"/>
  <c r="Q1156" i="3"/>
  <c r="M1158" i="3"/>
  <c r="Q1157" i="3"/>
  <c r="O1159" i="4" l="1"/>
  <c r="W1157" i="3"/>
  <c r="X1157" i="3" s="1"/>
  <c r="Y1157" i="3" s="1"/>
  <c r="X1156" i="3"/>
  <c r="Y1156" i="3" s="1"/>
  <c r="U1155" i="3"/>
  <c r="T1155" i="3"/>
  <c r="Q1157" i="4"/>
  <c r="R1157" i="4" s="1"/>
  <c r="X1157" i="4" s="1"/>
  <c r="K1158" i="4"/>
  <c r="S1158" i="4" s="1"/>
  <c r="M1159" i="4"/>
  <c r="M1159" i="3"/>
  <c r="O1157" i="3"/>
  <c r="P1157" i="3" s="1"/>
  <c r="V1157" i="3" s="1"/>
  <c r="K1158" i="3"/>
  <c r="O1160" i="4" l="1"/>
  <c r="T1156" i="3"/>
  <c r="U1156" i="3"/>
  <c r="T1157" i="3"/>
  <c r="U1157" i="3"/>
  <c r="W1157" i="4"/>
  <c r="V1157" i="4"/>
  <c r="M1160" i="4"/>
  <c r="K1159" i="4"/>
  <c r="S1159" i="4" s="1"/>
  <c r="Q1158" i="4"/>
  <c r="R1158" i="4" s="1"/>
  <c r="X1158" i="4" s="1"/>
  <c r="V1156" i="4"/>
  <c r="W1156" i="4"/>
  <c r="K1159" i="3"/>
  <c r="O1158" i="3"/>
  <c r="P1158" i="3" s="1"/>
  <c r="V1158" i="3" s="1"/>
  <c r="Q1158" i="3"/>
  <c r="M1160" i="3"/>
  <c r="Q1159" i="3"/>
  <c r="O1161" i="4" l="1"/>
  <c r="M1161" i="4"/>
  <c r="Q1159" i="4"/>
  <c r="R1159" i="4" s="1"/>
  <c r="X1159" i="4" s="1"/>
  <c r="K1160" i="4"/>
  <c r="S1160" i="4" s="1"/>
  <c r="M1161" i="3"/>
  <c r="O1159" i="3"/>
  <c r="P1159" i="3" s="1"/>
  <c r="V1159" i="3" s="1"/>
  <c r="K1160" i="3"/>
  <c r="O1162" i="4" l="1"/>
  <c r="M1162" i="4"/>
  <c r="K1161" i="4"/>
  <c r="S1161" i="4" s="1"/>
  <c r="Q1160" i="4"/>
  <c r="R1160" i="4" s="1"/>
  <c r="X1160" i="4" s="1"/>
  <c r="K1161" i="3"/>
  <c r="Q1161" i="3" s="1"/>
  <c r="O1160" i="3"/>
  <c r="P1160" i="3" s="1"/>
  <c r="V1160" i="3" s="1"/>
  <c r="Q1160" i="3"/>
  <c r="M1162" i="3"/>
  <c r="O1163" i="4" l="1"/>
  <c r="Q1161" i="4"/>
  <c r="R1161" i="4" s="1"/>
  <c r="X1161" i="4" s="1"/>
  <c r="K1162" i="4"/>
  <c r="S1162" i="4" s="1"/>
  <c r="M1163" i="4"/>
  <c r="M1163" i="3"/>
  <c r="O1161" i="3"/>
  <c r="P1161" i="3" s="1"/>
  <c r="V1161" i="3" s="1"/>
  <c r="K1162" i="3"/>
  <c r="O1164" i="4" l="1"/>
  <c r="M1164" i="4"/>
  <c r="K1163" i="4"/>
  <c r="S1163" i="4" s="1"/>
  <c r="Q1162" i="4"/>
  <c r="R1162" i="4" s="1"/>
  <c r="X1162" i="4" s="1"/>
  <c r="K1163" i="3"/>
  <c r="Q1163" i="3" s="1"/>
  <c r="O1162" i="3"/>
  <c r="P1162" i="3" s="1"/>
  <c r="V1162" i="3" s="1"/>
  <c r="Q1162" i="3"/>
  <c r="M1164" i="3"/>
  <c r="O1165" i="4" l="1"/>
  <c r="M1165" i="4"/>
  <c r="Q1163" i="4"/>
  <c r="R1163" i="4" s="1"/>
  <c r="X1163" i="4" s="1"/>
  <c r="K1164" i="4"/>
  <c r="S1164" i="4" s="1"/>
  <c r="M1165" i="3"/>
  <c r="O1163" i="3"/>
  <c r="P1163" i="3" s="1"/>
  <c r="V1163" i="3" s="1"/>
  <c r="K1164" i="3"/>
  <c r="O1166" i="4" l="1"/>
  <c r="K1165" i="4"/>
  <c r="S1165" i="4" s="1"/>
  <c r="Q1164" i="4"/>
  <c r="R1164" i="4" s="1"/>
  <c r="X1164" i="4" s="1"/>
  <c r="M1166" i="4"/>
  <c r="K1165" i="3"/>
  <c r="O1164" i="3"/>
  <c r="P1164" i="3" s="1"/>
  <c r="V1164" i="3" s="1"/>
  <c r="Q1164" i="3"/>
  <c r="M1166" i="3"/>
  <c r="Q1165" i="3"/>
  <c r="O1167" i="4" l="1"/>
  <c r="M1167" i="4"/>
  <c r="Q1165" i="4"/>
  <c r="R1165" i="4" s="1"/>
  <c r="X1165" i="4" s="1"/>
  <c r="K1166" i="4"/>
  <c r="S1166" i="4" s="1"/>
  <c r="M1167" i="3"/>
  <c r="O1165" i="3"/>
  <c r="P1165" i="3" s="1"/>
  <c r="V1165" i="3" s="1"/>
  <c r="K1166" i="3"/>
  <c r="O1168" i="4" l="1"/>
  <c r="K1167" i="4"/>
  <c r="S1167" i="4" s="1"/>
  <c r="Q1166" i="4"/>
  <c r="R1166" i="4" s="1"/>
  <c r="X1166" i="4" s="1"/>
  <c r="M1168" i="4"/>
  <c r="K1167" i="3"/>
  <c r="O1166" i="3"/>
  <c r="P1166" i="3" s="1"/>
  <c r="V1166" i="3" s="1"/>
  <c r="Q1166" i="3"/>
  <c r="M1168" i="3"/>
  <c r="Q1167" i="3"/>
  <c r="O1169" i="4" l="1"/>
  <c r="M1169" i="4"/>
  <c r="Q1167" i="4"/>
  <c r="R1167" i="4" s="1"/>
  <c r="X1167" i="4" s="1"/>
  <c r="K1168" i="4"/>
  <c r="S1168" i="4" s="1"/>
  <c r="M1169" i="3"/>
  <c r="O1167" i="3"/>
  <c r="P1167" i="3" s="1"/>
  <c r="V1167" i="3" s="1"/>
  <c r="K1168" i="3"/>
  <c r="O1170" i="4" l="1"/>
  <c r="K1169" i="4"/>
  <c r="S1169" i="4" s="1"/>
  <c r="Q1168" i="4"/>
  <c r="R1168" i="4" s="1"/>
  <c r="X1168" i="4" s="1"/>
  <c r="M1170" i="4"/>
  <c r="K1169" i="3"/>
  <c r="Q1169" i="3" s="1"/>
  <c r="O1168" i="3"/>
  <c r="P1168" i="3" s="1"/>
  <c r="V1168" i="3" s="1"/>
  <c r="Q1168" i="3"/>
  <c r="M1170" i="3"/>
  <c r="O1171" i="4" l="1"/>
  <c r="Q1169" i="4"/>
  <c r="R1169" i="4" s="1"/>
  <c r="X1169" i="4" s="1"/>
  <c r="K1170" i="4"/>
  <c r="S1170" i="4" s="1"/>
  <c r="M1171" i="4"/>
  <c r="M1171" i="3"/>
  <c r="O1169" i="3"/>
  <c r="P1169" i="3" s="1"/>
  <c r="V1169" i="3" s="1"/>
  <c r="K1170" i="3"/>
  <c r="O1172" i="4" l="1"/>
  <c r="K1171" i="4"/>
  <c r="S1171" i="4" s="1"/>
  <c r="Q1170" i="4"/>
  <c r="R1170" i="4" s="1"/>
  <c r="X1170" i="4" s="1"/>
  <c r="M1172" i="4"/>
  <c r="K1171" i="3"/>
  <c r="Q1171" i="3" s="1"/>
  <c r="O1170" i="3"/>
  <c r="P1170" i="3" s="1"/>
  <c r="V1170" i="3" s="1"/>
  <c r="Q1170" i="3"/>
  <c r="M1172" i="3"/>
  <c r="O1173" i="4" l="1"/>
  <c r="Q1171" i="4"/>
  <c r="R1171" i="4" s="1"/>
  <c r="X1171" i="4" s="1"/>
  <c r="K1172" i="4"/>
  <c r="S1172" i="4" s="1"/>
  <c r="M1173" i="4"/>
  <c r="M1173" i="3"/>
  <c r="O1171" i="3"/>
  <c r="P1171" i="3" s="1"/>
  <c r="V1171" i="3" s="1"/>
  <c r="K1172" i="3"/>
  <c r="O1174" i="4" l="1"/>
  <c r="M1174" i="4"/>
  <c r="K1173" i="4"/>
  <c r="S1173" i="4" s="1"/>
  <c r="Q1172" i="4"/>
  <c r="R1172" i="4" s="1"/>
  <c r="X1172" i="4" s="1"/>
  <c r="K1173" i="3"/>
  <c r="Q1173" i="3" s="1"/>
  <c r="O1172" i="3"/>
  <c r="P1172" i="3" s="1"/>
  <c r="V1172" i="3" s="1"/>
  <c r="Q1172" i="3"/>
  <c r="M1174" i="3"/>
  <c r="O1175" i="4" l="1"/>
  <c r="Q1173" i="4"/>
  <c r="R1173" i="4" s="1"/>
  <c r="X1173" i="4" s="1"/>
  <c r="K1174" i="4"/>
  <c r="S1174" i="4" s="1"/>
  <c r="M1175" i="4"/>
  <c r="M1175" i="3"/>
  <c r="O1173" i="3"/>
  <c r="P1173" i="3" s="1"/>
  <c r="V1173" i="3" s="1"/>
  <c r="K1174" i="3"/>
  <c r="O1176" i="4" l="1"/>
  <c r="M1176" i="4"/>
  <c r="K1175" i="4"/>
  <c r="S1175" i="4" s="1"/>
  <c r="Q1174" i="4"/>
  <c r="R1174" i="4" s="1"/>
  <c r="X1174" i="4" s="1"/>
  <c r="K1175" i="3"/>
  <c r="Q1175" i="3" s="1"/>
  <c r="O1174" i="3"/>
  <c r="P1174" i="3" s="1"/>
  <c r="V1174" i="3" s="1"/>
  <c r="Q1174" i="3"/>
  <c r="M1176" i="3"/>
  <c r="O1177" i="4" l="1"/>
  <c r="K1176" i="4"/>
  <c r="S1176" i="4" s="1"/>
  <c r="Q1175" i="4"/>
  <c r="R1175" i="4" s="1"/>
  <c r="X1175" i="4" s="1"/>
  <c r="Y1175" i="4" s="1"/>
  <c r="M1177" i="4"/>
  <c r="M1177" i="3"/>
  <c r="O1175" i="3"/>
  <c r="P1175" i="3" s="1"/>
  <c r="V1175" i="3" s="1"/>
  <c r="W1175" i="3" s="1"/>
  <c r="K1176" i="3"/>
  <c r="O1178" i="4" l="1"/>
  <c r="Z1175" i="4"/>
  <c r="AA1175" i="4" s="1"/>
  <c r="Y1176" i="4"/>
  <c r="W1176" i="3"/>
  <c r="X1175" i="3"/>
  <c r="Y1175" i="3" s="1"/>
  <c r="M1178" i="4"/>
  <c r="Q1176" i="4"/>
  <c r="R1176" i="4" s="1"/>
  <c r="X1176" i="4" s="1"/>
  <c r="K1177" i="4"/>
  <c r="S1177" i="4" s="1"/>
  <c r="K1177" i="3"/>
  <c r="Q1177" i="3" s="1"/>
  <c r="O1176" i="3"/>
  <c r="P1176" i="3" s="1"/>
  <c r="V1176" i="3" s="1"/>
  <c r="Q1176" i="3"/>
  <c r="M1178" i="3"/>
  <c r="Z1176" i="4" l="1"/>
  <c r="AA1176" i="4" s="1"/>
  <c r="Y1177" i="4"/>
  <c r="O1179" i="4"/>
  <c r="T1175" i="3"/>
  <c r="U1175" i="3"/>
  <c r="X1176" i="3"/>
  <c r="Y1176" i="3" s="1"/>
  <c r="W1177" i="3"/>
  <c r="K1178" i="4"/>
  <c r="S1178" i="4" s="1"/>
  <c r="Q1177" i="4"/>
  <c r="R1177" i="4" s="1"/>
  <c r="X1177" i="4" s="1"/>
  <c r="M1179" i="4"/>
  <c r="V1175" i="4"/>
  <c r="W1175" i="4"/>
  <c r="M1179" i="3"/>
  <c r="O1177" i="3"/>
  <c r="P1177" i="3" s="1"/>
  <c r="V1177" i="3" s="1"/>
  <c r="K1178" i="3"/>
  <c r="O1180" i="4" l="1"/>
  <c r="Z1177" i="4"/>
  <c r="AA1177" i="4" s="1"/>
  <c r="Y1178" i="4"/>
  <c r="X1177" i="3"/>
  <c r="Y1177" i="3" s="1"/>
  <c r="W1178" i="3"/>
  <c r="T1176" i="3"/>
  <c r="U1176" i="3"/>
  <c r="K1179" i="4"/>
  <c r="S1179" i="4" s="1"/>
  <c r="Q1178" i="4"/>
  <c r="R1178" i="4" s="1"/>
  <c r="X1178" i="4" s="1"/>
  <c r="W1176" i="4"/>
  <c r="V1176" i="4"/>
  <c r="M1180" i="4"/>
  <c r="K1179" i="3"/>
  <c r="Q1179" i="3" s="1"/>
  <c r="O1178" i="3"/>
  <c r="P1178" i="3" s="1"/>
  <c r="V1178" i="3" s="1"/>
  <c r="Q1178" i="3"/>
  <c r="M1180" i="3"/>
  <c r="O1181" i="4" l="1"/>
  <c r="Y1179" i="4"/>
  <c r="Z1178" i="4"/>
  <c r="AA1178" i="4" s="1"/>
  <c r="W1179" i="3"/>
  <c r="X1178" i="3"/>
  <c r="Y1178" i="3" s="1"/>
  <c r="T1177" i="3"/>
  <c r="U1177" i="3"/>
  <c r="W1177" i="4"/>
  <c r="V1177" i="4"/>
  <c r="M1181" i="4"/>
  <c r="K1180" i="4"/>
  <c r="S1180" i="4" s="1"/>
  <c r="Q1179" i="4"/>
  <c r="R1179" i="4" s="1"/>
  <c r="X1179" i="4" s="1"/>
  <c r="M1181" i="3"/>
  <c r="O1179" i="3"/>
  <c r="P1179" i="3" s="1"/>
  <c r="V1179" i="3" s="1"/>
  <c r="K1180" i="3"/>
  <c r="Z1179" i="4" l="1"/>
  <c r="AA1179" i="4" s="1"/>
  <c r="Y1180" i="4"/>
  <c r="O1182" i="4"/>
  <c r="U1178" i="3"/>
  <c r="T1178" i="3"/>
  <c r="W1180" i="3"/>
  <c r="X1179" i="3"/>
  <c r="Y1179" i="3" s="1"/>
  <c r="Q1180" i="4"/>
  <c r="R1180" i="4" s="1"/>
  <c r="X1180" i="4" s="1"/>
  <c r="K1181" i="4"/>
  <c r="W1178" i="4"/>
  <c r="V1178" i="4"/>
  <c r="M1182" i="4"/>
  <c r="K1181" i="3"/>
  <c r="Q1181" i="3" s="1"/>
  <c r="O1180" i="3"/>
  <c r="P1180" i="3" s="1"/>
  <c r="V1180" i="3" s="1"/>
  <c r="Q1180" i="3"/>
  <c r="M1182" i="3"/>
  <c r="O1183" i="4" l="1"/>
  <c r="S1181" i="4"/>
  <c r="Z1180" i="4"/>
  <c r="AA1180" i="4" s="1"/>
  <c r="Y1181" i="4"/>
  <c r="W1181" i="3"/>
  <c r="X1180" i="3"/>
  <c r="Y1180" i="3" s="1"/>
  <c r="K1182" i="4"/>
  <c r="S1182" i="4" s="1"/>
  <c r="Q1181" i="4"/>
  <c r="R1181" i="4" s="1"/>
  <c r="X1181" i="4" s="1"/>
  <c r="V1179" i="4"/>
  <c r="W1179" i="4"/>
  <c r="M1183" i="4"/>
  <c r="M1183" i="3"/>
  <c r="U1179" i="3"/>
  <c r="T1179" i="3"/>
  <c r="K1182" i="3"/>
  <c r="O1181" i="3"/>
  <c r="P1181" i="3" s="1"/>
  <c r="V1181" i="3" s="1"/>
  <c r="Y1182" i="4" l="1"/>
  <c r="Z1181" i="4"/>
  <c r="AA1181" i="4" s="1"/>
  <c r="O1184" i="4"/>
  <c r="W1182" i="3"/>
  <c r="X1181" i="3"/>
  <c r="Y1181" i="3" s="1"/>
  <c r="M1184" i="4"/>
  <c r="K1183" i="4"/>
  <c r="S1183" i="4" s="1"/>
  <c r="Q1182" i="4"/>
  <c r="R1182" i="4" s="1"/>
  <c r="X1182" i="4" s="1"/>
  <c r="W1180" i="4"/>
  <c r="V1180" i="4"/>
  <c r="K1183" i="3"/>
  <c r="Q1183" i="3" s="1"/>
  <c r="O1182" i="3"/>
  <c r="P1182" i="3" s="1"/>
  <c r="V1182" i="3" s="1"/>
  <c r="U1180" i="3"/>
  <c r="T1180" i="3"/>
  <c r="M1184" i="3"/>
  <c r="Q1182" i="3"/>
  <c r="O1185" i="4" l="1"/>
  <c r="Y1183" i="4"/>
  <c r="Z1182" i="4"/>
  <c r="AA1182" i="4" s="1"/>
  <c r="W1183" i="3"/>
  <c r="X1182" i="3"/>
  <c r="Y1182" i="3" s="1"/>
  <c r="K1184" i="4"/>
  <c r="S1184" i="4" s="1"/>
  <c r="Q1183" i="4"/>
  <c r="R1183" i="4" s="1"/>
  <c r="X1183" i="4" s="1"/>
  <c r="M1185" i="4"/>
  <c r="W1181" i="4"/>
  <c r="V1181" i="4"/>
  <c r="U1181" i="3"/>
  <c r="T1181" i="3"/>
  <c r="M1185" i="3"/>
  <c r="O1183" i="3"/>
  <c r="P1183" i="3" s="1"/>
  <c r="V1183" i="3" s="1"/>
  <c r="K1184" i="3"/>
  <c r="Y1184" i="4" l="1"/>
  <c r="Z1183" i="4"/>
  <c r="AA1183" i="4" s="1"/>
  <c r="O1186" i="4"/>
  <c r="W1184" i="3"/>
  <c r="X1183" i="3"/>
  <c r="Y1183" i="3" s="1"/>
  <c r="Q1184" i="4"/>
  <c r="R1184" i="4" s="1"/>
  <c r="X1184" i="4" s="1"/>
  <c r="K1185" i="4"/>
  <c r="S1185" i="4" s="1"/>
  <c r="W1182" i="4"/>
  <c r="V1182" i="4"/>
  <c r="M1186" i="4"/>
  <c r="K1185" i="3"/>
  <c r="Q1185" i="3" s="1"/>
  <c r="O1184" i="3"/>
  <c r="P1184" i="3" s="1"/>
  <c r="V1184" i="3" s="1"/>
  <c r="Q1184" i="3"/>
  <c r="M1186" i="3"/>
  <c r="T1182" i="3"/>
  <c r="U1182" i="3"/>
  <c r="O1187" i="4" l="1"/>
  <c r="Z1184" i="4"/>
  <c r="AA1184" i="4" s="1"/>
  <c r="Y1185" i="4"/>
  <c r="W1185" i="3"/>
  <c r="X1184" i="3"/>
  <c r="Y1184" i="3" s="1"/>
  <c r="M1187" i="4"/>
  <c r="K1186" i="4"/>
  <c r="S1186" i="4" s="1"/>
  <c r="Q1185" i="4"/>
  <c r="R1185" i="4" s="1"/>
  <c r="X1185" i="4" s="1"/>
  <c r="V1183" i="4"/>
  <c r="W1183" i="4"/>
  <c r="U1183" i="3"/>
  <c r="T1183" i="3"/>
  <c r="M1187" i="3"/>
  <c r="K1186" i="3"/>
  <c r="O1185" i="3"/>
  <c r="P1185" i="3" s="1"/>
  <c r="V1185" i="3" s="1"/>
  <c r="O1188" i="4" l="1"/>
  <c r="Y1186" i="4"/>
  <c r="Z1185" i="4"/>
  <c r="AA1185" i="4" s="1"/>
  <c r="W1186" i="3"/>
  <c r="X1185" i="3"/>
  <c r="Y1185" i="3" s="1"/>
  <c r="W1184" i="4"/>
  <c r="V1184" i="4"/>
  <c r="K1187" i="4"/>
  <c r="S1187" i="4" s="1"/>
  <c r="Q1186" i="4"/>
  <c r="R1186" i="4" s="1"/>
  <c r="X1186" i="4" s="1"/>
  <c r="M1188" i="4"/>
  <c r="U1184" i="3"/>
  <c r="T1184" i="3"/>
  <c r="K1187" i="3"/>
  <c r="O1186" i="3"/>
  <c r="P1186" i="3" s="1"/>
  <c r="V1186" i="3" s="1"/>
  <c r="Q1186" i="3"/>
  <c r="M1188" i="3"/>
  <c r="Y1187" i="4" l="1"/>
  <c r="Z1186" i="4"/>
  <c r="AA1186" i="4" s="1"/>
  <c r="O1189" i="4"/>
  <c r="W1187" i="3"/>
  <c r="X1186" i="3"/>
  <c r="Y1186" i="3" s="1"/>
  <c r="M1189" i="4"/>
  <c r="W1185" i="4"/>
  <c r="V1185" i="4"/>
  <c r="K1188" i="4"/>
  <c r="S1188" i="4" s="1"/>
  <c r="Q1187" i="4"/>
  <c r="R1187" i="4" s="1"/>
  <c r="X1187" i="4" s="1"/>
  <c r="O1187" i="3"/>
  <c r="P1187" i="3" s="1"/>
  <c r="V1187" i="3" s="1"/>
  <c r="K1188" i="3"/>
  <c r="U1185" i="3"/>
  <c r="T1185" i="3"/>
  <c r="Q1187" i="3"/>
  <c r="M1189" i="3"/>
  <c r="O1190" i="4" l="1"/>
  <c r="Y1188" i="4"/>
  <c r="Z1187" i="4"/>
  <c r="AA1187" i="4" s="1"/>
  <c r="W1188" i="3"/>
  <c r="X1187" i="3"/>
  <c r="Y1187" i="3" s="1"/>
  <c r="Q1188" i="4"/>
  <c r="R1188" i="4" s="1"/>
  <c r="X1188" i="4" s="1"/>
  <c r="K1189" i="4"/>
  <c r="S1189" i="4" s="1"/>
  <c r="M1190" i="4"/>
  <c r="W1186" i="4"/>
  <c r="V1186" i="4"/>
  <c r="K1189" i="3"/>
  <c r="O1188" i="3"/>
  <c r="P1188" i="3" s="1"/>
  <c r="V1188" i="3" s="1"/>
  <c r="Q1188" i="3"/>
  <c r="T1186" i="3"/>
  <c r="U1186" i="3"/>
  <c r="M1190" i="3"/>
  <c r="Z1188" i="4" l="1"/>
  <c r="AA1188" i="4" s="1"/>
  <c r="Y1189" i="4"/>
  <c r="O1191" i="4"/>
  <c r="W1189" i="3"/>
  <c r="X1188" i="3"/>
  <c r="Y1188" i="3" s="1"/>
  <c r="K1190" i="4"/>
  <c r="S1190" i="4" s="1"/>
  <c r="Q1189" i="4"/>
  <c r="R1189" i="4" s="1"/>
  <c r="X1189" i="4" s="1"/>
  <c r="V1187" i="4"/>
  <c r="W1187" i="4"/>
  <c r="M1191" i="4"/>
  <c r="K1190" i="3"/>
  <c r="O1189" i="3"/>
  <c r="P1189" i="3" s="1"/>
  <c r="V1189" i="3" s="1"/>
  <c r="Q1189" i="3"/>
  <c r="U1187" i="3"/>
  <c r="T1187" i="3"/>
  <c r="M1191" i="3"/>
  <c r="O1192" i="4" l="1"/>
  <c r="Y1190" i="4"/>
  <c r="Z1189" i="4"/>
  <c r="AA1189" i="4" s="1"/>
  <c r="W1190" i="3"/>
  <c r="X1189" i="3"/>
  <c r="Y1189" i="3" s="1"/>
  <c r="W1188" i="4"/>
  <c r="V1188" i="4"/>
  <c r="M1192" i="4"/>
  <c r="K1191" i="4"/>
  <c r="S1191" i="4" s="1"/>
  <c r="Q1190" i="4"/>
  <c r="R1190" i="4" s="1"/>
  <c r="X1190" i="4" s="1"/>
  <c r="M1192" i="3"/>
  <c r="U1188" i="3"/>
  <c r="T1188" i="3"/>
  <c r="K1191" i="3"/>
  <c r="O1190" i="3"/>
  <c r="P1190" i="3" s="1"/>
  <c r="V1190" i="3" s="1"/>
  <c r="Q1190" i="3"/>
  <c r="Y1191" i="4" l="1"/>
  <c r="Z1190" i="4"/>
  <c r="AA1190" i="4" s="1"/>
  <c r="O1193" i="4"/>
  <c r="W1191" i="3"/>
  <c r="X1190" i="3"/>
  <c r="Y1190" i="3" s="1"/>
  <c r="K1192" i="4"/>
  <c r="Q1191" i="4"/>
  <c r="R1191" i="4" s="1"/>
  <c r="X1191" i="4" s="1"/>
  <c r="M1193" i="4"/>
  <c r="W1189" i="4"/>
  <c r="V1189" i="4"/>
  <c r="O1191" i="3"/>
  <c r="P1191" i="3" s="1"/>
  <c r="V1191" i="3" s="1"/>
  <c r="K1192" i="3"/>
  <c r="M1193" i="3"/>
  <c r="U1189" i="3"/>
  <c r="T1189" i="3"/>
  <c r="Q1191" i="3"/>
  <c r="O1194" i="4" l="1"/>
  <c r="S1192" i="4"/>
  <c r="Z1191" i="4"/>
  <c r="AA1191" i="4" s="1"/>
  <c r="Y1192" i="4"/>
  <c r="W1192" i="3"/>
  <c r="X1191" i="3"/>
  <c r="Y1191" i="3" s="1"/>
  <c r="W1190" i="4"/>
  <c r="V1190" i="4"/>
  <c r="M1194" i="4"/>
  <c r="Q1192" i="4"/>
  <c r="R1192" i="4" s="1"/>
  <c r="X1192" i="4" s="1"/>
  <c r="K1193" i="4"/>
  <c r="S1193" i="4" s="1"/>
  <c r="M1194" i="3"/>
  <c r="T1190" i="3"/>
  <c r="U1190" i="3"/>
  <c r="K1193" i="3"/>
  <c r="O1192" i="3"/>
  <c r="P1192" i="3" s="1"/>
  <c r="V1192" i="3" s="1"/>
  <c r="Q1192" i="3"/>
  <c r="Z1192" i="4" l="1"/>
  <c r="AA1192" i="4" s="1"/>
  <c r="Y1193" i="4"/>
  <c r="O1195" i="4"/>
  <c r="W1193" i="3"/>
  <c r="X1192" i="3"/>
  <c r="Y1192" i="3" s="1"/>
  <c r="K1194" i="4"/>
  <c r="S1194" i="4" s="1"/>
  <c r="Q1193" i="4"/>
  <c r="R1193" i="4" s="1"/>
  <c r="X1193" i="4" s="1"/>
  <c r="V1191" i="4"/>
  <c r="W1191" i="4"/>
  <c r="M1195" i="4"/>
  <c r="M1195" i="3"/>
  <c r="K1194" i="3"/>
  <c r="Q1194" i="3" s="1"/>
  <c r="O1193" i="3"/>
  <c r="P1193" i="3" s="1"/>
  <c r="V1193" i="3" s="1"/>
  <c r="U1191" i="3"/>
  <c r="T1191" i="3"/>
  <c r="Q1193" i="3"/>
  <c r="O1196" i="4" l="1"/>
  <c r="Z1193" i="4"/>
  <c r="AA1193" i="4" s="1"/>
  <c r="Y1194" i="4"/>
  <c r="W1194" i="3"/>
  <c r="X1193" i="3"/>
  <c r="Y1193" i="3" s="1"/>
  <c r="M1196" i="4"/>
  <c r="W1192" i="4"/>
  <c r="V1192" i="4"/>
  <c r="K1195" i="4"/>
  <c r="S1195" i="4" s="1"/>
  <c r="Q1194" i="4"/>
  <c r="R1194" i="4" s="1"/>
  <c r="X1194" i="4" s="1"/>
  <c r="M1196" i="3"/>
  <c r="U1192" i="3"/>
  <c r="T1192" i="3"/>
  <c r="K1195" i="3"/>
  <c r="O1194" i="3"/>
  <c r="P1194" i="3" s="1"/>
  <c r="V1194" i="3" s="1"/>
  <c r="Y1195" i="4" l="1"/>
  <c r="Z1194" i="4"/>
  <c r="AA1194" i="4" s="1"/>
  <c r="O1197" i="4"/>
  <c r="W1195" i="3"/>
  <c r="X1194" i="3"/>
  <c r="Y1194" i="3" s="1"/>
  <c r="K1196" i="4"/>
  <c r="S1196" i="4" s="1"/>
  <c r="Q1195" i="4"/>
  <c r="R1195" i="4" s="1"/>
  <c r="X1195" i="4" s="1"/>
  <c r="W1193" i="4"/>
  <c r="V1193" i="4"/>
  <c r="M1197" i="4"/>
  <c r="U1193" i="3"/>
  <c r="T1193" i="3"/>
  <c r="M1197" i="3"/>
  <c r="O1195" i="3"/>
  <c r="P1195" i="3" s="1"/>
  <c r="V1195" i="3" s="1"/>
  <c r="K1196" i="3"/>
  <c r="Q1195" i="3"/>
  <c r="O1198" i="4" l="1"/>
  <c r="Z1195" i="4"/>
  <c r="AA1195" i="4" s="1"/>
  <c r="Y1196" i="4"/>
  <c r="W1196" i="3"/>
  <c r="X1195" i="3"/>
  <c r="Y1195" i="3" s="1"/>
  <c r="W1194" i="4"/>
  <c r="V1194" i="4"/>
  <c r="M1198" i="4"/>
  <c r="Q1196" i="4"/>
  <c r="R1196" i="4" s="1"/>
  <c r="X1196" i="4" s="1"/>
  <c r="K1197" i="4"/>
  <c r="S1197" i="4" s="1"/>
  <c r="K1197" i="3"/>
  <c r="Q1197" i="3" s="1"/>
  <c r="O1196" i="3"/>
  <c r="P1196" i="3" s="1"/>
  <c r="V1196" i="3" s="1"/>
  <c r="Q1196" i="3"/>
  <c r="M1198" i="3"/>
  <c r="T1194" i="3"/>
  <c r="U1194" i="3"/>
  <c r="O1199" i="4" l="1"/>
  <c r="Z1196" i="4"/>
  <c r="AA1196" i="4" s="1"/>
  <c r="Y1197" i="4"/>
  <c r="W1197" i="3"/>
  <c r="X1196" i="3"/>
  <c r="Y1196" i="3" s="1"/>
  <c r="V1195" i="4"/>
  <c r="W1195" i="4"/>
  <c r="M1199" i="4"/>
  <c r="K1198" i="4"/>
  <c r="S1198" i="4" s="1"/>
  <c r="Q1197" i="4"/>
  <c r="R1197" i="4" s="1"/>
  <c r="X1197" i="4" s="1"/>
  <c r="U1195" i="3"/>
  <c r="T1195" i="3"/>
  <c r="M1199" i="3"/>
  <c r="K1198" i="3"/>
  <c r="O1197" i="3"/>
  <c r="P1197" i="3" s="1"/>
  <c r="V1197" i="3" s="1"/>
  <c r="O1200" i="4" l="1"/>
  <c r="Z1197" i="4"/>
  <c r="AA1197" i="4" s="1"/>
  <c r="Y1198" i="4"/>
  <c r="W1198" i="3"/>
  <c r="X1197" i="3"/>
  <c r="Y1197" i="3" s="1"/>
  <c r="W1196" i="4"/>
  <c r="V1196" i="4"/>
  <c r="K1199" i="4"/>
  <c r="S1199" i="4" s="1"/>
  <c r="Q1198" i="4"/>
  <c r="R1198" i="4" s="1"/>
  <c r="X1198" i="4" s="1"/>
  <c r="M1200" i="4"/>
  <c r="K1199" i="3"/>
  <c r="Q1199" i="3" s="1"/>
  <c r="O1198" i="3"/>
  <c r="P1198" i="3" s="1"/>
  <c r="V1198" i="3" s="1"/>
  <c r="M1200" i="3"/>
  <c r="U1196" i="3"/>
  <c r="T1196" i="3"/>
  <c r="Q1198" i="3"/>
  <c r="O1201" i="4" l="1"/>
  <c r="Y1199" i="4"/>
  <c r="Z1198" i="4"/>
  <c r="AA1198" i="4" s="1"/>
  <c r="W1199" i="3"/>
  <c r="X1198" i="3"/>
  <c r="Y1198" i="3" s="1"/>
  <c r="W1197" i="4"/>
  <c r="V1197" i="4"/>
  <c r="K1200" i="4"/>
  <c r="S1200" i="4" s="1"/>
  <c r="Q1199" i="4"/>
  <c r="R1199" i="4" s="1"/>
  <c r="X1199" i="4" s="1"/>
  <c r="M1201" i="4"/>
  <c r="U1197" i="3"/>
  <c r="T1197" i="3"/>
  <c r="M1201" i="3"/>
  <c r="O1199" i="3"/>
  <c r="P1199" i="3" s="1"/>
  <c r="V1199" i="3" s="1"/>
  <c r="K1200" i="3"/>
  <c r="Q1200" i="3" s="1"/>
  <c r="Y1200" i="4" l="1"/>
  <c r="Z1199" i="4"/>
  <c r="AA1199" i="4" s="1"/>
  <c r="O1202" i="4"/>
  <c r="W1200" i="3"/>
  <c r="X1199" i="3"/>
  <c r="Y1199" i="3" s="1"/>
  <c r="W1198" i="4"/>
  <c r="V1198" i="4"/>
  <c r="Q1200" i="4"/>
  <c r="R1200" i="4" s="1"/>
  <c r="X1200" i="4" s="1"/>
  <c r="K1201" i="4"/>
  <c r="S1201" i="4" s="1"/>
  <c r="M1202" i="4"/>
  <c r="T1198" i="3"/>
  <c r="U1198" i="3"/>
  <c r="M1202" i="3"/>
  <c r="K1201" i="3"/>
  <c r="O1200" i="3"/>
  <c r="P1200" i="3" s="1"/>
  <c r="V1200" i="3" s="1"/>
  <c r="O1203" i="4" l="1"/>
  <c r="Z1200" i="4"/>
  <c r="AA1200" i="4" s="1"/>
  <c r="Y1201" i="4"/>
  <c r="W1201" i="3"/>
  <c r="X1200" i="3"/>
  <c r="Y1200" i="3" s="1"/>
  <c r="M1203" i="4"/>
  <c r="K1202" i="4"/>
  <c r="S1202" i="4" s="1"/>
  <c r="Q1201" i="4"/>
  <c r="R1201" i="4" s="1"/>
  <c r="X1201" i="4" s="1"/>
  <c r="V1199" i="4"/>
  <c r="W1199" i="4"/>
  <c r="U1199" i="3"/>
  <c r="T1199" i="3"/>
  <c r="K1202" i="3"/>
  <c r="O1201" i="3"/>
  <c r="P1201" i="3" s="1"/>
  <c r="V1201" i="3" s="1"/>
  <c r="M1203" i="3"/>
  <c r="Q1201" i="3"/>
  <c r="O1204" i="4" l="1"/>
  <c r="Y1202" i="4"/>
  <c r="Z1201" i="4"/>
  <c r="AA1201" i="4" s="1"/>
  <c r="W1202" i="3"/>
  <c r="X1201" i="3"/>
  <c r="Y1201" i="3" s="1"/>
  <c r="K1203" i="4"/>
  <c r="S1203" i="4" s="1"/>
  <c r="Q1202" i="4"/>
  <c r="R1202" i="4" s="1"/>
  <c r="X1202" i="4" s="1"/>
  <c r="W1200" i="4"/>
  <c r="V1200" i="4"/>
  <c r="M1204" i="4"/>
  <c r="K1203" i="3"/>
  <c r="Q1203" i="3" s="1"/>
  <c r="O1202" i="3"/>
  <c r="P1202" i="3" s="1"/>
  <c r="V1202" i="3" s="1"/>
  <c r="U1200" i="3"/>
  <c r="T1200" i="3"/>
  <c r="M1204" i="3"/>
  <c r="Q1202" i="3"/>
  <c r="Y1203" i="4" l="1"/>
  <c r="Z1202" i="4"/>
  <c r="AA1202" i="4" s="1"/>
  <c r="O1205" i="4"/>
  <c r="W1203" i="3"/>
  <c r="X1202" i="3"/>
  <c r="Y1202" i="3" s="1"/>
  <c r="M1205" i="4"/>
  <c r="W1201" i="4"/>
  <c r="V1201" i="4"/>
  <c r="K1204" i="4"/>
  <c r="Q1203" i="4"/>
  <c r="R1203" i="4" s="1"/>
  <c r="X1203" i="4" s="1"/>
  <c r="U1201" i="3"/>
  <c r="T1201" i="3"/>
  <c r="M1205" i="3"/>
  <c r="O1203" i="3"/>
  <c r="P1203" i="3" s="1"/>
  <c r="V1203" i="3" s="1"/>
  <c r="K1204" i="3"/>
  <c r="Q1204" i="3" s="1"/>
  <c r="O1206" i="4" l="1"/>
  <c r="S1204" i="4"/>
  <c r="Y1204" i="4"/>
  <c r="Z1203" i="4"/>
  <c r="AA1203" i="4" s="1"/>
  <c r="W1204" i="3"/>
  <c r="X1203" i="3"/>
  <c r="Y1203" i="3" s="1"/>
  <c r="Q1204" i="4"/>
  <c r="R1204" i="4" s="1"/>
  <c r="X1204" i="4" s="1"/>
  <c r="K1205" i="4"/>
  <c r="S1205" i="4" s="1"/>
  <c r="M1206" i="4"/>
  <c r="W1202" i="4"/>
  <c r="V1202" i="4"/>
  <c r="M1206" i="3"/>
  <c r="T1202" i="3"/>
  <c r="U1202" i="3"/>
  <c r="K1205" i="3"/>
  <c r="Q1205" i="3" s="1"/>
  <c r="O1204" i="3"/>
  <c r="P1204" i="3" s="1"/>
  <c r="V1204" i="3" s="1"/>
  <c r="O1207" i="4" l="1"/>
  <c r="Z1204" i="4"/>
  <c r="AA1204" i="4" s="1"/>
  <c r="Y1205" i="4"/>
  <c r="W1205" i="3"/>
  <c r="X1204" i="3"/>
  <c r="Y1204" i="3" s="1"/>
  <c r="M1207" i="4"/>
  <c r="K1206" i="4"/>
  <c r="S1206" i="4" s="1"/>
  <c r="Q1205" i="4"/>
  <c r="R1205" i="4" s="1"/>
  <c r="X1205" i="4" s="1"/>
  <c r="V1203" i="4"/>
  <c r="W1203" i="4"/>
  <c r="K1206" i="3"/>
  <c r="O1205" i="3"/>
  <c r="P1205" i="3" s="1"/>
  <c r="V1205" i="3" s="1"/>
  <c r="M1207" i="3"/>
  <c r="U1203" i="3"/>
  <c r="T1203" i="3"/>
  <c r="O1208" i="4" l="1"/>
  <c r="Y1206" i="4"/>
  <c r="Z1205" i="4"/>
  <c r="AA1205" i="4" s="1"/>
  <c r="W1206" i="3"/>
  <c r="X1205" i="3"/>
  <c r="Y1205" i="3" s="1"/>
  <c r="K1207" i="4"/>
  <c r="S1207" i="4" s="1"/>
  <c r="Q1206" i="4"/>
  <c r="R1206" i="4" s="1"/>
  <c r="X1206" i="4" s="1"/>
  <c r="W1204" i="4"/>
  <c r="V1204" i="4"/>
  <c r="M1208" i="4"/>
  <c r="K1207" i="3"/>
  <c r="Q1207" i="3" s="1"/>
  <c r="O1206" i="3"/>
  <c r="P1206" i="3" s="1"/>
  <c r="V1206" i="3" s="1"/>
  <c r="M1208" i="3"/>
  <c r="U1204" i="3"/>
  <c r="T1204" i="3"/>
  <c r="Q1206" i="3"/>
  <c r="Y1207" i="4" l="1"/>
  <c r="Z1206" i="4"/>
  <c r="AA1206" i="4" s="1"/>
  <c r="O1209" i="4"/>
  <c r="W1207" i="3"/>
  <c r="X1206" i="3"/>
  <c r="Y1206" i="3" s="1"/>
  <c r="K1208" i="4"/>
  <c r="Q1207" i="4"/>
  <c r="R1207" i="4" s="1"/>
  <c r="X1207" i="4" s="1"/>
  <c r="M1209" i="4"/>
  <c r="W1205" i="4"/>
  <c r="V1205" i="4"/>
  <c r="M1209" i="3"/>
  <c r="U1205" i="3"/>
  <c r="T1205" i="3"/>
  <c r="O1207" i="3"/>
  <c r="P1207" i="3" s="1"/>
  <c r="V1207" i="3" s="1"/>
  <c r="K1208" i="3"/>
  <c r="Q1208" i="3" s="1"/>
  <c r="O1210" i="4" l="1"/>
  <c r="S1208" i="4"/>
  <c r="Z1207" i="4"/>
  <c r="AA1207" i="4" s="1"/>
  <c r="Y1208" i="4"/>
  <c r="W1208" i="3"/>
  <c r="X1207" i="3"/>
  <c r="Y1207" i="3" s="1"/>
  <c r="M1210" i="4"/>
  <c r="W1206" i="4"/>
  <c r="V1206" i="4"/>
  <c r="Q1208" i="4"/>
  <c r="R1208" i="4" s="1"/>
  <c r="X1208" i="4" s="1"/>
  <c r="K1209" i="4"/>
  <c r="S1209" i="4" s="1"/>
  <c r="T1206" i="3"/>
  <c r="U1206" i="3"/>
  <c r="M1210" i="3"/>
  <c r="K1209" i="3"/>
  <c r="O1208" i="3"/>
  <c r="P1208" i="3" s="1"/>
  <c r="V1208" i="3" s="1"/>
  <c r="Z1208" i="4" l="1"/>
  <c r="AA1208" i="4" s="1"/>
  <c r="Y1209" i="4"/>
  <c r="O1211" i="4"/>
  <c r="W1209" i="3"/>
  <c r="X1208" i="3"/>
  <c r="Y1208" i="3" s="1"/>
  <c r="V1207" i="4"/>
  <c r="W1207" i="4"/>
  <c r="M1211" i="4"/>
  <c r="K1210" i="4"/>
  <c r="S1210" i="4" s="1"/>
  <c r="Q1209" i="4"/>
  <c r="R1209" i="4" s="1"/>
  <c r="X1209" i="4" s="1"/>
  <c r="U1207" i="3"/>
  <c r="T1207" i="3"/>
  <c r="K1210" i="3"/>
  <c r="O1209" i="3"/>
  <c r="P1209" i="3" s="1"/>
  <c r="V1209" i="3" s="1"/>
  <c r="M1211" i="3"/>
  <c r="Q1209" i="3"/>
  <c r="O1212" i="4" l="1"/>
  <c r="Z1209" i="4"/>
  <c r="AA1209" i="4" s="1"/>
  <c r="Y1210" i="4"/>
  <c r="W1210" i="3"/>
  <c r="X1209" i="3"/>
  <c r="Y1209" i="3" s="1"/>
  <c r="W1208" i="4"/>
  <c r="V1208" i="4"/>
  <c r="K1211" i="4"/>
  <c r="S1211" i="4" s="1"/>
  <c r="Q1210" i="4"/>
  <c r="R1210" i="4" s="1"/>
  <c r="X1210" i="4" s="1"/>
  <c r="M1212" i="4"/>
  <c r="U1208" i="3"/>
  <c r="T1208" i="3"/>
  <c r="M1212" i="3"/>
  <c r="K1211" i="3"/>
  <c r="O1210" i="3"/>
  <c r="P1210" i="3" s="1"/>
  <c r="V1210" i="3" s="1"/>
  <c r="Q1210" i="3"/>
  <c r="Y1211" i="4" l="1"/>
  <c r="Z1210" i="4"/>
  <c r="AA1210" i="4" s="1"/>
  <c r="O1213" i="4"/>
  <c r="W1211" i="3"/>
  <c r="X1210" i="3"/>
  <c r="Y1210" i="3" s="1"/>
  <c r="K1212" i="4"/>
  <c r="S1212" i="4" s="1"/>
  <c r="Q1211" i="4"/>
  <c r="R1211" i="4" s="1"/>
  <c r="X1211" i="4" s="1"/>
  <c r="M1213" i="4"/>
  <c r="W1209" i="4"/>
  <c r="V1209" i="4"/>
  <c r="U1209" i="3"/>
  <c r="T1209" i="3"/>
  <c r="O1211" i="3"/>
  <c r="P1211" i="3" s="1"/>
  <c r="V1211" i="3" s="1"/>
  <c r="K1212" i="3"/>
  <c r="M1213" i="3"/>
  <c r="Q1211" i="3"/>
  <c r="O1214" i="4" l="1"/>
  <c r="Z1211" i="4"/>
  <c r="AA1211" i="4" s="1"/>
  <c r="Y1212" i="4"/>
  <c r="W1212" i="3"/>
  <c r="X1211" i="3"/>
  <c r="Y1211" i="3" s="1"/>
  <c r="U1211" i="3" s="1"/>
  <c r="M1214" i="4"/>
  <c r="W1210" i="4"/>
  <c r="V1210" i="4"/>
  <c r="Q1212" i="4"/>
  <c r="R1212" i="4" s="1"/>
  <c r="X1212" i="4" s="1"/>
  <c r="K1213" i="4"/>
  <c r="S1213" i="4" s="1"/>
  <c r="K1213" i="3"/>
  <c r="O1212" i="3"/>
  <c r="P1212" i="3" s="1"/>
  <c r="V1212" i="3" s="1"/>
  <c r="Q1212" i="3"/>
  <c r="M1214" i="3"/>
  <c r="Q1213" i="3"/>
  <c r="T1210" i="3"/>
  <c r="U1210" i="3"/>
  <c r="Z1212" i="4" l="1"/>
  <c r="AA1212" i="4" s="1"/>
  <c r="Y1213" i="4"/>
  <c r="O1215" i="4"/>
  <c r="T1211" i="3"/>
  <c r="W1213" i="3"/>
  <c r="X1212" i="3"/>
  <c r="Y1212" i="3" s="1"/>
  <c r="M1215" i="4"/>
  <c r="V1211" i="4"/>
  <c r="W1211" i="4"/>
  <c r="K1214" i="4"/>
  <c r="Q1213" i="4"/>
  <c r="R1213" i="4" s="1"/>
  <c r="X1213" i="4" s="1"/>
  <c r="M1215" i="3"/>
  <c r="O1213" i="3"/>
  <c r="P1213" i="3" s="1"/>
  <c r="V1213" i="3" s="1"/>
  <c r="K1214" i="3"/>
  <c r="O1216" i="4" l="1"/>
  <c r="S1214" i="4"/>
  <c r="Y1214" i="4"/>
  <c r="Z1213" i="4"/>
  <c r="AA1213" i="4" s="1"/>
  <c r="U1212" i="3"/>
  <c r="T1212" i="3"/>
  <c r="W1214" i="3"/>
  <c r="X1213" i="3"/>
  <c r="Y1213" i="3" s="1"/>
  <c r="K1215" i="4"/>
  <c r="S1215" i="4" s="1"/>
  <c r="Q1214" i="4"/>
  <c r="R1214" i="4" s="1"/>
  <c r="X1214" i="4" s="1"/>
  <c r="W1212" i="4"/>
  <c r="V1212" i="4"/>
  <c r="M1216" i="4"/>
  <c r="K1215" i="3"/>
  <c r="Q1215" i="3" s="1"/>
  <c r="O1214" i="3"/>
  <c r="P1214" i="3" s="1"/>
  <c r="V1214" i="3" s="1"/>
  <c r="Q1214" i="3"/>
  <c r="M1216" i="3"/>
  <c r="O1217" i="4" l="1"/>
  <c r="Y1215" i="4"/>
  <c r="Z1214" i="4"/>
  <c r="AA1214" i="4" s="1"/>
  <c r="U1213" i="3"/>
  <c r="T1213" i="3"/>
  <c r="W1215" i="3"/>
  <c r="X1214" i="3"/>
  <c r="Y1214" i="3" s="1"/>
  <c r="W1213" i="4"/>
  <c r="V1213" i="4"/>
  <c r="M1217" i="4"/>
  <c r="K1216" i="4"/>
  <c r="S1216" i="4" s="1"/>
  <c r="Q1215" i="4"/>
  <c r="R1215" i="4" s="1"/>
  <c r="X1215" i="4" s="1"/>
  <c r="M1217" i="3"/>
  <c r="O1215" i="3"/>
  <c r="P1215" i="3" s="1"/>
  <c r="V1215" i="3" s="1"/>
  <c r="K1216" i="3"/>
  <c r="Y1216" i="4" l="1"/>
  <c r="Z1215" i="4"/>
  <c r="AA1215" i="4" s="1"/>
  <c r="O1218" i="4"/>
  <c r="U1214" i="3"/>
  <c r="T1214" i="3"/>
  <c r="W1216" i="3"/>
  <c r="X1215" i="3"/>
  <c r="Y1215" i="3" s="1"/>
  <c r="Q1216" i="4"/>
  <c r="R1216" i="4" s="1"/>
  <c r="X1216" i="4" s="1"/>
  <c r="K1217" i="4"/>
  <c r="S1217" i="4" s="1"/>
  <c r="M1218" i="4"/>
  <c r="W1214" i="4"/>
  <c r="V1214" i="4"/>
  <c r="K1217" i="3"/>
  <c r="O1216" i="3"/>
  <c r="P1216" i="3" s="1"/>
  <c r="V1216" i="3" s="1"/>
  <c r="Q1216" i="3"/>
  <c r="M1218" i="3"/>
  <c r="Q1217" i="3"/>
  <c r="O1219" i="4" l="1"/>
  <c r="Z1216" i="4"/>
  <c r="AA1216" i="4" s="1"/>
  <c r="Y1217" i="4"/>
  <c r="T1215" i="3"/>
  <c r="U1215" i="3"/>
  <c r="W1217" i="3"/>
  <c r="X1216" i="3"/>
  <c r="Y1216" i="3" s="1"/>
  <c r="V1215" i="4"/>
  <c r="W1215" i="4"/>
  <c r="M1219" i="4"/>
  <c r="K1218" i="4"/>
  <c r="S1218" i="4" s="1"/>
  <c r="Q1217" i="4"/>
  <c r="R1217" i="4" s="1"/>
  <c r="X1217" i="4" s="1"/>
  <c r="M1219" i="3"/>
  <c r="O1217" i="3"/>
  <c r="P1217" i="3" s="1"/>
  <c r="V1217" i="3" s="1"/>
  <c r="K1218" i="3"/>
  <c r="O1220" i="4" l="1"/>
  <c r="Y1218" i="4"/>
  <c r="Z1217" i="4"/>
  <c r="AA1217" i="4" s="1"/>
  <c r="U1216" i="3"/>
  <c r="T1216" i="3"/>
  <c r="W1218" i="3"/>
  <c r="X1217" i="3"/>
  <c r="Y1217" i="3" s="1"/>
  <c r="M1220" i="4"/>
  <c r="K1219" i="4"/>
  <c r="S1219" i="4" s="1"/>
  <c r="Q1218" i="4"/>
  <c r="R1218" i="4" s="1"/>
  <c r="X1218" i="4" s="1"/>
  <c r="W1216" i="4"/>
  <c r="V1216" i="4"/>
  <c r="K1219" i="3"/>
  <c r="Q1219" i="3" s="1"/>
  <c r="O1218" i="3"/>
  <c r="P1218" i="3" s="1"/>
  <c r="V1218" i="3" s="1"/>
  <c r="Q1218" i="3"/>
  <c r="M1220" i="3"/>
  <c r="Y1219" i="4" l="1"/>
  <c r="Z1218" i="4"/>
  <c r="AA1218" i="4" s="1"/>
  <c r="O1221" i="4"/>
  <c r="U1217" i="3"/>
  <c r="T1217" i="3"/>
  <c r="W1219" i="3"/>
  <c r="X1218" i="3"/>
  <c r="Y1218" i="3" s="1"/>
  <c r="M1221" i="4"/>
  <c r="W1217" i="4"/>
  <c r="V1217" i="4"/>
  <c r="K1220" i="4"/>
  <c r="S1220" i="4" s="1"/>
  <c r="Q1219" i="4"/>
  <c r="R1219" i="4" s="1"/>
  <c r="X1219" i="4" s="1"/>
  <c r="M1221" i="3"/>
  <c r="O1219" i="3"/>
  <c r="P1219" i="3" s="1"/>
  <c r="V1219" i="3" s="1"/>
  <c r="K1220" i="3"/>
  <c r="O1222" i="4" l="1"/>
  <c r="Y1220" i="4"/>
  <c r="Z1219" i="4"/>
  <c r="AA1219" i="4" s="1"/>
  <c r="U1218" i="3"/>
  <c r="T1218" i="3"/>
  <c r="W1220" i="3"/>
  <c r="X1219" i="3"/>
  <c r="Y1219" i="3" s="1"/>
  <c r="W1218" i="4"/>
  <c r="V1218" i="4"/>
  <c r="Q1220" i="4"/>
  <c r="R1220" i="4" s="1"/>
  <c r="X1220" i="4" s="1"/>
  <c r="K1221" i="4"/>
  <c r="S1221" i="4" s="1"/>
  <c r="M1222" i="4"/>
  <c r="K1221" i="3"/>
  <c r="Q1221" i="3" s="1"/>
  <c r="O1220" i="3"/>
  <c r="P1220" i="3" s="1"/>
  <c r="V1220" i="3" s="1"/>
  <c r="Q1220" i="3"/>
  <c r="M1222" i="3"/>
  <c r="Z1220" i="4" l="1"/>
  <c r="AA1220" i="4" s="1"/>
  <c r="Y1221" i="4"/>
  <c r="O1223" i="4"/>
  <c r="T1219" i="3"/>
  <c r="U1219" i="3"/>
  <c r="W1221" i="3"/>
  <c r="X1220" i="3"/>
  <c r="Y1220" i="3" s="1"/>
  <c r="K1222" i="4"/>
  <c r="S1222" i="4" s="1"/>
  <c r="Q1221" i="4"/>
  <c r="R1221" i="4" s="1"/>
  <c r="X1221" i="4" s="1"/>
  <c r="V1219" i="4"/>
  <c r="W1219" i="4"/>
  <c r="M1223" i="4"/>
  <c r="M1223" i="3"/>
  <c r="O1221" i="3"/>
  <c r="P1221" i="3" s="1"/>
  <c r="V1221" i="3" s="1"/>
  <c r="K1222" i="3"/>
  <c r="O1224" i="4" l="1"/>
  <c r="Y1222" i="4"/>
  <c r="Z1221" i="4"/>
  <c r="AA1221" i="4" s="1"/>
  <c r="U1220" i="3"/>
  <c r="T1220" i="3"/>
  <c r="W1222" i="3"/>
  <c r="X1221" i="3"/>
  <c r="Y1221" i="3" s="1"/>
  <c r="W1220" i="4"/>
  <c r="V1220" i="4"/>
  <c r="M1224" i="4"/>
  <c r="K1223" i="4"/>
  <c r="S1223" i="4" s="1"/>
  <c r="Q1222" i="4"/>
  <c r="R1222" i="4" s="1"/>
  <c r="X1222" i="4" s="1"/>
  <c r="K1223" i="3"/>
  <c r="Q1223" i="3" s="1"/>
  <c r="O1222" i="3"/>
  <c r="P1222" i="3" s="1"/>
  <c r="V1222" i="3" s="1"/>
  <c r="Q1222" i="3"/>
  <c r="M1224" i="3"/>
  <c r="Y1223" i="4" l="1"/>
  <c r="Z1222" i="4"/>
  <c r="AA1222" i="4" s="1"/>
  <c r="O1225" i="4"/>
  <c r="U1221" i="3"/>
  <c r="T1221" i="3"/>
  <c r="W1223" i="3"/>
  <c r="X1222" i="3"/>
  <c r="Y1222" i="3" s="1"/>
  <c r="M1225" i="4"/>
  <c r="K1224" i="4"/>
  <c r="S1224" i="4" s="1"/>
  <c r="Q1223" i="4"/>
  <c r="R1223" i="4" s="1"/>
  <c r="X1223" i="4" s="1"/>
  <c r="W1221" i="4"/>
  <c r="V1221" i="4"/>
  <c r="M1225" i="3"/>
  <c r="O1223" i="3"/>
  <c r="P1223" i="3" s="1"/>
  <c r="V1223" i="3" s="1"/>
  <c r="K1224" i="3"/>
  <c r="O1226" i="4" l="1"/>
  <c r="Z1223" i="4"/>
  <c r="AA1223" i="4" s="1"/>
  <c r="Y1224" i="4"/>
  <c r="U1222" i="3"/>
  <c r="T1222" i="3"/>
  <c r="W1224" i="3"/>
  <c r="X1223" i="3"/>
  <c r="Y1223" i="3" s="1"/>
  <c r="Q1224" i="4"/>
  <c r="R1224" i="4" s="1"/>
  <c r="X1224" i="4" s="1"/>
  <c r="K1225" i="4"/>
  <c r="S1225" i="4" s="1"/>
  <c r="W1222" i="4"/>
  <c r="V1222" i="4"/>
  <c r="M1226" i="4"/>
  <c r="K1225" i="3"/>
  <c r="O1224" i="3"/>
  <c r="P1224" i="3" s="1"/>
  <c r="V1224" i="3" s="1"/>
  <c r="Q1224" i="3"/>
  <c r="M1226" i="3"/>
  <c r="Q1225" i="3"/>
  <c r="O1227" i="4" l="1"/>
  <c r="Z1224" i="4"/>
  <c r="AA1224" i="4" s="1"/>
  <c r="Y1225" i="4"/>
  <c r="T1223" i="3"/>
  <c r="U1223" i="3"/>
  <c r="W1225" i="3"/>
  <c r="X1224" i="3"/>
  <c r="Y1224" i="3" s="1"/>
  <c r="M1227" i="4"/>
  <c r="K1226" i="4"/>
  <c r="S1226" i="4" s="1"/>
  <c r="Q1225" i="4"/>
  <c r="R1225" i="4" s="1"/>
  <c r="X1225" i="4" s="1"/>
  <c r="V1223" i="4"/>
  <c r="W1223" i="4"/>
  <c r="M1227" i="3"/>
  <c r="O1225" i="3"/>
  <c r="P1225" i="3" s="1"/>
  <c r="V1225" i="3" s="1"/>
  <c r="K1226" i="3"/>
  <c r="O1228" i="4" l="1"/>
  <c r="Z1225" i="4"/>
  <c r="AA1225" i="4" s="1"/>
  <c r="Y1226" i="4"/>
  <c r="U1224" i="3"/>
  <c r="T1224" i="3"/>
  <c r="W1226" i="3"/>
  <c r="X1225" i="3"/>
  <c r="Y1225" i="3" s="1"/>
  <c r="M1228" i="4"/>
  <c r="K1227" i="4"/>
  <c r="Q1226" i="4"/>
  <c r="R1226" i="4" s="1"/>
  <c r="X1226" i="4" s="1"/>
  <c r="W1224" i="4"/>
  <c r="V1224" i="4"/>
  <c r="K1227" i="3"/>
  <c r="O1226" i="3"/>
  <c r="P1226" i="3" s="1"/>
  <c r="V1226" i="3" s="1"/>
  <c r="Q1226" i="3"/>
  <c r="M1228" i="3"/>
  <c r="Q1227" i="3"/>
  <c r="S1227" i="4" l="1"/>
  <c r="Y1227" i="4"/>
  <c r="Z1226" i="4"/>
  <c r="AA1226" i="4" s="1"/>
  <c r="O1229" i="4"/>
  <c r="U1225" i="3"/>
  <c r="T1225" i="3"/>
  <c r="W1227" i="3"/>
  <c r="X1226" i="3"/>
  <c r="Y1226" i="3" s="1"/>
  <c r="K1228" i="4"/>
  <c r="S1228" i="4" s="1"/>
  <c r="Q1227" i="4"/>
  <c r="R1227" i="4" s="1"/>
  <c r="X1227" i="4" s="1"/>
  <c r="M1229" i="4"/>
  <c r="W1225" i="4"/>
  <c r="V1225" i="4"/>
  <c r="M1229" i="3"/>
  <c r="O1227" i="3"/>
  <c r="P1227" i="3" s="1"/>
  <c r="V1227" i="3" s="1"/>
  <c r="K1228" i="3"/>
  <c r="Z1227" i="4" l="1"/>
  <c r="AA1227" i="4" s="1"/>
  <c r="Y1228" i="4"/>
  <c r="O1230" i="4"/>
  <c r="U1226" i="3"/>
  <c r="T1226" i="3"/>
  <c r="W1228" i="3"/>
  <c r="X1227" i="3"/>
  <c r="Y1227" i="3" s="1"/>
  <c r="M1230" i="4"/>
  <c r="Q1228" i="4"/>
  <c r="R1228" i="4" s="1"/>
  <c r="X1228" i="4" s="1"/>
  <c r="K1229" i="4"/>
  <c r="W1226" i="4"/>
  <c r="V1226" i="4"/>
  <c r="K1229" i="3"/>
  <c r="O1228" i="3"/>
  <c r="P1228" i="3" s="1"/>
  <c r="V1228" i="3" s="1"/>
  <c r="Q1228" i="3"/>
  <c r="M1230" i="3"/>
  <c r="Q1229" i="3"/>
  <c r="O1231" i="4" l="1"/>
  <c r="S1229" i="4"/>
  <c r="Z1228" i="4"/>
  <c r="AA1228" i="4" s="1"/>
  <c r="Y1229" i="4"/>
  <c r="T1227" i="3"/>
  <c r="U1227" i="3"/>
  <c r="W1229" i="3"/>
  <c r="X1228" i="3"/>
  <c r="Y1228" i="3" s="1"/>
  <c r="K1230" i="4"/>
  <c r="S1230" i="4" s="1"/>
  <c r="Q1229" i="4"/>
  <c r="R1229" i="4" s="1"/>
  <c r="X1229" i="4" s="1"/>
  <c r="M1231" i="4"/>
  <c r="V1227" i="4"/>
  <c r="W1227" i="4"/>
  <c r="M1231" i="3"/>
  <c r="O1229" i="3"/>
  <c r="P1229" i="3" s="1"/>
  <c r="V1229" i="3" s="1"/>
  <c r="K1230" i="3"/>
  <c r="Z1229" i="4" l="1"/>
  <c r="AA1229" i="4" s="1"/>
  <c r="Y1230" i="4"/>
  <c r="O1232" i="4"/>
  <c r="U1228" i="3"/>
  <c r="T1228" i="3"/>
  <c r="W1230" i="3"/>
  <c r="X1229" i="3"/>
  <c r="Y1229" i="3" s="1"/>
  <c r="M1232" i="4"/>
  <c r="W1228" i="4"/>
  <c r="V1228" i="4"/>
  <c r="K1231" i="4"/>
  <c r="S1231" i="4" s="1"/>
  <c r="Q1230" i="4"/>
  <c r="R1230" i="4" s="1"/>
  <c r="X1230" i="4" s="1"/>
  <c r="K1231" i="3"/>
  <c r="O1230" i="3"/>
  <c r="P1230" i="3" s="1"/>
  <c r="V1230" i="3" s="1"/>
  <c r="Q1230" i="3"/>
  <c r="M1232" i="3"/>
  <c r="Q1231" i="3"/>
  <c r="O1233" i="4" l="1"/>
  <c r="Y1231" i="4"/>
  <c r="Z1230" i="4"/>
  <c r="AA1230" i="4" s="1"/>
  <c r="U1229" i="3"/>
  <c r="T1229" i="3"/>
  <c r="W1231" i="3"/>
  <c r="X1230" i="3"/>
  <c r="Y1230" i="3" s="1"/>
  <c r="K1232" i="4"/>
  <c r="S1232" i="4" s="1"/>
  <c r="Q1231" i="4"/>
  <c r="R1231" i="4" s="1"/>
  <c r="X1231" i="4" s="1"/>
  <c r="W1229" i="4"/>
  <c r="V1229" i="4"/>
  <c r="M1233" i="4"/>
  <c r="M1233" i="3"/>
  <c r="O1231" i="3"/>
  <c r="P1231" i="3" s="1"/>
  <c r="V1231" i="3" s="1"/>
  <c r="K1232" i="3"/>
  <c r="Y1232" i="4" l="1"/>
  <c r="Z1231" i="4"/>
  <c r="AA1231" i="4" s="1"/>
  <c r="O1234" i="4"/>
  <c r="U1230" i="3"/>
  <c r="T1230" i="3"/>
  <c r="W1232" i="3"/>
  <c r="X1231" i="3"/>
  <c r="Y1231" i="3" s="1"/>
  <c r="W1230" i="4"/>
  <c r="V1230" i="4"/>
  <c r="M1234" i="4"/>
  <c r="Q1232" i="4"/>
  <c r="R1232" i="4" s="1"/>
  <c r="X1232" i="4" s="1"/>
  <c r="K1233" i="4"/>
  <c r="S1233" i="4" s="1"/>
  <c r="K1233" i="3"/>
  <c r="Q1233" i="3" s="1"/>
  <c r="O1232" i="3"/>
  <c r="P1232" i="3" s="1"/>
  <c r="V1232" i="3" s="1"/>
  <c r="Q1232" i="3"/>
  <c r="M1234" i="3"/>
  <c r="O1235" i="4" l="1"/>
  <c r="Y1233" i="4"/>
  <c r="Z1232" i="4"/>
  <c r="AA1232" i="4" s="1"/>
  <c r="W1233" i="3"/>
  <c r="X1232" i="3"/>
  <c r="Y1232" i="3" s="1"/>
  <c r="T1231" i="3"/>
  <c r="U1231" i="3"/>
  <c r="K1234" i="4"/>
  <c r="S1234" i="4" s="1"/>
  <c r="Q1233" i="4"/>
  <c r="R1233" i="4" s="1"/>
  <c r="X1233" i="4" s="1"/>
  <c r="M1235" i="4"/>
  <c r="V1231" i="4"/>
  <c r="W1231" i="4"/>
  <c r="M1235" i="3"/>
  <c r="O1233" i="3"/>
  <c r="P1233" i="3" s="1"/>
  <c r="V1233" i="3" s="1"/>
  <c r="K1234" i="3"/>
  <c r="Z1233" i="4" l="1"/>
  <c r="AA1233" i="4" s="1"/>
  <c r="Y1234" i="4"/>
  <c r="O1236" i="4"/>
  <c r="U1232" i="3"/>
  <c r="T1232" i="3"/>
  <c r="W1234" i="3"/>
  <c r="X1233" i="3"/>
  <c r="Y1233" i="3" s="1"/>
  <c r="M1236" i="4"/>
  <c r="W1232" i="4"/>
  <c r="V1232" i="4"/>
  <c r="K1235" i="4"/>
  <c r="S1235" i="4" s="1"/>
  <c r="Q1234" i="4"/>
  <c r="R1234" i="4" s="1"/>
  <c r="X1234" i="4" s="1"/>
  <c r="K1235" i="3"/>
  <c r="O1234" i="3"/>
  <c r="P1234" i="3" s="1"/>
  <c r="V1234" i="3" s="1"/>
  <c r="Q1234" i="3"/>
  <c r="M1236" i="3"/>
  <c r="Q1235" i="3"/>
  <c r="O1237" i="4" l="1"/>
  <c r="Z1234" i="4"/>
  <c r="AA1234" i="4" s="1"/>
  <c r="Y1235" i="4"/>
  <c r="U1233" i="3"/>
  <c r="T1233" i="3"/>
  <c r="W1235" i="3"/>
  <c r="X1234" i="3"/>
  <c r="Y1234" i="3" s="1"/>
  <c r="K1236" i="4"/>
  <c r="S1236" i="4" s="1"/>
  <c r="Q1235" i="4"/>
  <c r="R1235" i="4" s="1"/>
  <c r="X1235" i="4" s="1"/>
  <c r="W1233" i="4"/>
  <c r="V1233" i="4"/>
  <c r="M1237" i="4"/>
  <c r="M1237" i="3"/>
  <c r="O1235" i="3"/>
  <c r="P1235" i="3" s="1"/>
  <c r="V1235" i="3" s="1"/>
  <c r="K1236" i="3"/>
  <c r="O1238" i="4" l="1"/>
  <c r="Z1235" i="4"/>
  <c r="AA1235" i="4" s="1"/>
  <c r="Y1236" i="4"/>
  <c r="U1234" i="3"/>
  <c r="T1234" i="3"/>
  <c r="W1236" i="3"/>
  <c r="X1235" i="3"/>
  <c r="Y1235" i="3" s="1"/>
  <c r="W1234" i="4"/>
  <c r="V1234" i="4"/>
  <c r="M1238" i="4"/>
  <c r="Q1236" i="4"/>
  <c r="R1236" i="4" s="1"/>
  <c r="X1236" i="4" s="1"/>
  <c r="K1237" i="4"/>
  <c r="S1237" i="4" s="1"/>
  <c r="K1237" i="3"/>
  <c r="O1236" i="3"/>
  <c r="P1236" i="3" s="1"/>
  <c r="V1236" i="3" s="1"/>
  <c r="Q1236" i="3"/>
  <c r="M1238" i="3"/>
  <c r="Q1237" i="3"/>
  <c r="Y1237" i="4" l="1"/>
  <c r="Z1236" i="4"/>
  <c r="AA1236" i="4" s="1"/>
  <c r="O1239" i="4"/>
  <c r="T1235" i="3"/>
  <c r="U1235" i="3"/>
  <c r="W1237" i="3"/>
  <c r="X1236" i="3"/>
  <c r="Y1236" i="3" s="1"/>
  <c r="V1235" i="4"/>
  <c r="W1235" i="4"/>
  <c r="M1239" i="4"/>
  <c r="K1238" i="4"/>
  <c r="S1238" i="4" s="1"/>
  <c r="Q1237" i="4"/>
  <c r="R1237" i="4" s="1"/>
  <c r="X1237" i="4" s="1"/>
  <c r="M1239" i="3"/>
  <c r="O1237" i="3"/>
  <c r="P1237" i="3" s="1"/>
  <c r="V1237" i="3" s="1"/>
  <c r="K1238" i="3"/>
  <c r="O1240" i="4" l="1"/>
  <c r="Z1237" i="4"/>
  <c r="AA1237" i="4" s="1"/>
  <c r="Y1238" i="4"/>
  <c r="U1236" i="3"/>
  <c r="T1236" i="3"/>
  <c r="W1238" i="3"/>
  <c r="X1237" i="3"/>
  <c r="Y1237" i="3" s="1"/>
  <c r="W1236" i="4"/>
  <c r="V1236" i="4"/>
  <c r="K1239" i="4"/>
  <c r="S1239" i="4" s="1"/>
  <c r="Q1238" i="4"/>
  <c r="R1238" i="4" s="1"/>
  <c r="X1238" i="4" s="1"/>
  <c r="M1240" i="4"/>
  <c r="K1239" i="3"/>
  <c r="Q1239" i="3" s="1"/>
  <c r="O1238" i="3"/>
  <c r="P1238" i="3" s="1"/>
  <c r="V1238" i="3" s="1"/>
  <c r="Q1238" i="3"/>
  <c r="M1240" i="3"/>
  <c r="O1241" i="4" l="1"/>
  <c r="Y1239" i="4"/>
  <c r="Z1238" i="4"/>
  <c r="AA1238" i="4" s="1"/>
  <c r="U1237" i="3"/>
  <c r="T1237" i="3"/>
  <c r="W1239" i="3"/>
  <c r="X1238" i="3"/>
  <c r="Y1238" i="3" s="1"/>
  <c r="K1240" i="4"/>
  <c r="S1240" i="4" s="1"/>
  <c r="Q1239" i="4"/>
  <c r="R1239" i="4" s="1"/>
  <c r="X1239" i="4" s="1"/>
  <c r="M1241" i="4"/>
  <c r="W1237" i="4"/>
  <c r="V1237" i="4"/>
  <c r="M1241" i="3"/>
  <c r="O1239" i="3"/>
  <c r="P1239" i="3" s="1"/>
  <c r="V1239" i="3" s="1"/>
  <c r="K1240" i="3"/>
  <c r="Y1240" i="4" l="1"/>
  <c r="Z1239" i="4"/>
  <c r="AA1239" i="4" s="1"/>
  <c r="O1242" i="4"/>
  <c r="U1238" i="3"/>
  <c r="T1238" i="3"/>
  <c r="W1240" i="3"/>
  <c r="X1239" i="3"/>
  <c r="Y1239" i="3" s="1"/>
  <c r="M1242" i="4"/>
  <c r="W1238" i="4"/>
  <c r="V1238" i="4"/>
  <c r="Q1240" i="4"/>
  <c r="R1240" i="4" s="1"/>
  <c r="X1240" i="4" s="1"/>
  <c r="K1241" i="4"/>
  <c r="S1241" i="4" s="1"/>
  <c r="K1241" i="3"/>
  <c r="Q1241" i="3" s="1"/>
  <c r="O1240" i="3"/>
  <c r="P1240" i="3" s="1"/>
  <c r="V1240" i="3" s="1"/>
  <c r="Q1240" i="3"/>
  <c r="M1242" i="3"/>
  <c r="O1243" i="4" l="1"/>
  <c r="Y1241" i="4"/>
  <c r="Z1240" i="4"/>
  <c r="AA1240" i="4" s="1"/>
  <c r="T1239" i="3"/>
  <c r="U1239" i="3"/>
  <c r="W1241" i="3"/>
  <c r="X1240" i="3"/>
  <c r="Y1240" i="3" s="1"/>
  <c r="M1243" i="4"/>
  <c r="V1239" i="4"/>
  <c r="W1239" i="4"/>
  <c r="K1242" i="4"/>
  <c r="S1242" i="4" s="1"/>
  <c r="Q1241" i="4"/>
  <c r="R1241" i="4" s="1"/>
  <c r="X1241" i="4" s="1"/>
  <c r="M1243" i="3"/>
  <c r="O1241" i="3"/>
  <c r="P1241" i="3" s="1"/>
  <c r="V1241" i="3" s="1"/>
  <c r="K1242" i="3"/>
  <c r="Z1241" i="4" l="1"/>
  <c r="AA1241" i="4" s="1"/>
  <c r="Y1242" i="4"/>
  <c r="O1244" i="4"/>
  <c r="U1240" i="3"/>
  <c r="T1240" i="3"/>
  <c r="W1242" i="3"/>
  <c r="X1241" i="3"/>
  <c r="Y1241" i="3" s="1"/>
  <c r="W1240" i="4"/>
  <c r="V1240" i="4"/>
  <c r="K1243" i="4"/>
  <c r="S1243" i="4" s="1"/>
  <c r="Q1242" i="4"/>
  <c r="R1242" i="4" s="1"/>
  <c r="X1242" i="4" s="1"/>
  <c r="M1244" i="4"/>
  <c r="K1243" i="3"/>
  <c r="O1242" i="3"/>
  <c r="P1242" i="3" s="1"/>
  <c r="V1242" i="3" s="1"/>
  <c r="Q1242" i="3"/>
  <c r="M1244" i="3"/>
  <c r="Q1243" i="3"/>
  <c r="O1245" i="4" l="1"/>
  <c r="Z1242" i="4"/>
  <c r="AA1242" i="4" s="1"/>
  <c r="Y1243" i="4"/>
  <c r="U1241" i="3"/>
  <c r="T1241" i="3"/>
  <c r="W1243" i="3"/>
  <c r="X1242" i="3"/>
  <c r="Y1242" i="3" s="1"/>
  <c r="W1241" i="4"/>
  <c r="V1241" i="4"/>
  <c r="K1244" i="4"/>
  <c r="S1244" i="4" s="1"/>
  <c r="Q1243" i="4"/>
  <c r="R1243" i="4" s="1"/>
  <c r="X1243" i="4" s="1"/>
  <c r="M1245" i="4"/>
  <c r="M1245" i="3"/>
  <c r="O1243" i="3"/>
  <c r="P1243" i="3" s="1"/>
  <c r="V1243" i="3" s="1"/>
  <c r="K1244" i="3"/>
  <c r="O1246" i="4" l="1"/>
  <c r="Y1244" i="4"/>
  <c r="Z1243" i="4"/>
  <c r="AA1243" i="4" s="1"/>
  <c r="U1242" i="3"/>
  <c r="T1242" i="3"/>
  <c r="W1244" i="3"/>
  <c r="X1243" i="3"/>
  <c r="Y1243" i="3" s="1"/>
  <c r="W1242" i="4"/>
  <c r="V1242" i="4"/>
  <c r="M1246" i="4"/>
  <c r="Q1244" i="4"/>
  <c r="R1244" i="4" s="1"/>
  <c r="X1244" i="4" s="1"/>
  <c r="K1245" i="4"/>
  <c r="S1245" i="4" s="1"/>
  <c r="K1245" i="3"/>
  <c r="Q1245" i="3" s="1"/>
  <c r="O1244" i="3"/>
  <c r="P1244" i="3" s="1"/>
  <c r="V1244" i="3" s="1"/>
  <c r="Q1244" i="3"/>
  <c r="M1246" i="3"/>
  <c r="Y1245" i="4" l="1"/>
  <c r="Z1244" i="4"/>
  <c r="AA1244" i="4" s="1"/>
  <c r="O1247" i="4"/>
  <c r="U1243" i="3"/>
  <c r="T1243" i="3"/>
  <c r="W1245" i="3"/>
  <c r="X1244" i="3"/>
  <c r="Y1244" i="3" s="1"/>
  <c r="M1247" i="4"/>
  <c r="K1246" i="4"/>
  <c r="Q1245" i="4"/>
  <c r="R1245" i="4" s="1"/>
  <c r="X1245" i="4" s="1"/>
  <c r="V1243" i="4"/>
  <c r="W1243" i="4"/>
  <c r="M1247" i="3"/>
  <c r="O1245" i="3"/>
  <c r="P1245" i="3" s="1"/>
  <c r="V1245" i="3" s="1"/>
  <c r="K1246" i="3"/>
  <c r="O1248" i="4" l="1"/>
  <c r="S1246" i="4"/>
  <c r="Y1246" i="4"/>
  <c r="Z1245" i="4"/>
  <c r="AA1245" i="4" s="1"/>
  <c r="T1244" i="3"/>
  <c r="U1244" i="3"/>
  <c r="W1246" i="3"/>
  <c r="X1245" i="3"/>
  <c r="Y1245" i="3" s="1"/>
  <c r="M1248" i="4"/>
  <c r="W1244" i="4"/>
  <c r="V1244" i="4"/>
  <c r="K1247" i="4"/>
  <c r="S1247" i="4" s="1"/>
  <c r="Q1246" i="4"/>
  <c r="R1246" i="4" s="1"/>
  <c r="X1246" i="4" s="1"/>
  <c r="K1247" i="3"/>
  <c r="Q1247" i="3" s="1"/>
  <c r="O1246" i="3"/>
  <c r="P1246" i="3" s="1"/>
  <c r="V1246" i="3" s="1"/>
  <c r="Q1246" i="3"/>
  <c r="M1248" i="3"/>
  <c r="O1249" i="4" l="1"/>
  <c r="Z1246" i="4"/>
  <c r="AA1246" i="4" s="1"/>
  <c r="Y1247" i="4"/>
  <c r="U1245" i="3"/>
  <c r="T1245" i="3"/>
  <c r="W1247" i="3"/>
  <c r="X1246" i="3"/>
  <c r="Y1246" i="3" s="1"/>
  <c r="W1245" i="4"/>
  <c r="V1245" i="4"/>
  <c r="M1249" i="4"/>
  <c r="K1248" i="4"/>
  <c r="S1248" i="4" s="1"/>
  <c r="Q1247" i="4"/>
  <c r="R1247" i="4" s="1"/>
  <c r="X1247" i="4" s="1"/>
  <c r="M1249" i="3"/>
  <c r="O1247" i="3"/>
  <c r="P1247" i="3" s="1"/>
  <c r="V1247" i="3" s="1"/>
  <c r="K1248" i="3"/>
  <c r="Z1247" i="4" l="1"/>
  <c r="AA1247" i="4" s="1"/>
  <c r="Y1248" i="4"/>
  <c r="O1250" i="4"/>
  <c r="U1246" i="3"/>
  <c r="T1246" i="3"/>
  <c r="W1248" i="3"/>
  <c r="X1247" i="3"/>
  <c r="Y1247" i="3" s="1"/>
  <c r="W1246" i="4"/>
  <c r="V1246" i="4"/>
  <c r="Q1248" i="4"/>
  <c r="R1248" i="4" s="1"/>
  <c r="X1248" i="4" s="1"/>
  <c r="K1249" i="4"/>
  <c r="S1249" i="4" s="1"/>
  <c r="M1250" i="4"/>
  <c r="K1249" i="3"/>
  <c r="Q1249" i="3" s="1"/>
  <c r="O1248" i="3"/>
  <c r="P1248" i="3" s="1"/>
  <c r="V1248" i="3" s="1"/>
  <c r="Q1248" i="3"/>
  <c r="M1250" i="3"/>
  <c r="O1251" i="4" l="1"/>
  <c r="Z1248" i="4"/>
  <c r="AA1248" i="4" s="1"/>
  <c r="Y1249" i="4"/>
  <c r="U1247" i="3"/>
  <c r="T1247" i="3"/>
  <c r="W1249" i="3"/>
  <c r="X1248" i="3"/>
  <c r="Y1248" i="3" s="1"/>
  <c r="V1247" i="4"/>
  <c r="W1247" i="4"/>
  <c r="M1251" i="4"/>
  <c r="K1250" i="4"/>
  <c r="S1250" i="4" s="1"/>
  <c r="Q1249" i="4"/>
  <c r="R1249" i="4" s="1"/>
  <c r="X1249" i="4" s="1"/>
  <c r="M1251" i="3"/>
  <c r="O1249" i="3"/>
  <c r="P1249" i="3" s="1"/>
  <c r="V1249" i="3" s="1"/>
  <c r="K1250" i="3"/>
  <c r="O1252" i="4" l="1"/>
  <c r="Z1249" i="4"/>
  <c r="AA1249" i="4" s="1"/>
  <c r="Y1250" i="4"/>
  <c r="T1248" i="3"/>
  <c r="U1248" i="3"/>
  <c r="W1250" i="3"/>
  <c r="X1249" i="3"/>
  <c r="Y1249" i="3" s="1"/>
  <c r="W1248" i="4"/>
  <c r="V1248" i="4"/>
  <c r="M1252" i="4"/>
  <c r="K1251" i="4"/>
  <c r="S1251" i="4" s="1"/>
  <c r="Q1250" i="4"/>
  <c r="R1250" i="4" s="1"/>
  <c r="X1250" i="4" s="1"/>
  <c r="M1252" i="3"/>
  <c r="K1251" i="3"/>
  <c r="O1250" i="3"/>
  <c r="P1250" i="3" s="1"/>
  <c r="V1250" i="3" s="1"/>
  <c r="Q1250" i="3"/>
  <c r="Y1251" i="4" l="1"/>
  <c r="Z1250" i="4"/>
  <c r="AA1250" i="4" s="1"/>
  <c r="O1253" i="4"/>
  <c r="U1249" i="3"/>
  <c r="T1249" i="3"/>
  <c r="W1251" i="3"/>
  <c r="X1250" i="3"/>
  <c r="Y1250" i="3" s="1"/>
  <c r="K1252" i="4"/>
  <c r="S1252" i="4" s="1"/>
  <c r="Q1251" i="4"/>
  <c r="R1251" i="4" s="1"/>
  <c r="X1251" i="4" s="1"/>
  <c r="W1249" i="4"/>
  <c r="V1249" i="4"/>
  <c r="M1253" i="4"/>
  <c r="M1253" i="3"/>
  <c r="O1251" i="3"/>
  <c r="P1251" i="3" s="1"/>
  <c r="V1251" i="3" s="1"/>
  <c r="K1252" i="3"/>
  <c r="Q1251" i="3"/>
  <c r="O1254" i="4" l="1"/>
  <c r="Y1252" i="4"/>
  <c r="Z1251" i="4"/>
  <c r="AA1251" i="4" s="1"/>
  <c r="U1250" i="3"/>
  <c r="T1250" i="3"/>
  <c r="W1252" i="3"/>
  <c r="X1251" i="3"/>
  <c r="Y1251" i="3" s="1"/>
  <c r="W1250" i="4"/>
  <c r="V1250" i="4"/>
  <c r="M1254" i="4"/>
  <c r="Q1252" i="4"/>
  <c r="R1252" i="4" s="1"/>
  <c r="X1252" i="4" s="1"/>
  <c r="K1253" i="4"/>
  <c r="S1253" i="4" s="1"/>
  <c r="K1253" i="3"/>
  <c r="Q1253" i="3" s="1"/>
  <c r="O1252" i="3"/>
  <c r="P1252" i="3" s="1"/>
  <c r="V1252" i="3" s="1"/>
  <c r="M1254" i="3"/>
  <c r="Q1252" i="3"/>
  <c r="Y1253" i="4" l="1"/>
  <c r="Z1252" i="4"/>
  <c r="AA1252" i="4" s="1"/>
  <c r="S1254" i="4"/>
  <c r="O1255" i="4"/>
  <c r="W1253" i="3"/>
  <c r="X1252" i="3"/>
  <c r="Y1252" i="3" s="1"/>
  <c r="U1251" i="3"/>
  <c r="T1251" i="3"/>
  <c r="K1254" i="4"/>
  <c r="Q1253" i="4"/>
  <c r="R1253" i="4" s="1"/>
  <c r="X1253" i="4" s="1"/>
  <c r="M1255" i="4"/>
  <c r="V1251" i="4"/>
  <c r="W1251" i="4"/>
  <c r="M1255" i="3"/>
  <c r="O1253" i="3"/>
  <c r="P1253" i="3" s="1"/>
  <c r="V1253" i="3" s="1"/>
  <c r="K1254" i="3"/>
  <c r="O1256" i="4" l="1"/>
  <c r="Y1254" i="4"/>
  <c r="Z1253" i="4"/>
  <c r="AA1253" i="4" s="1"/>
  <c r="T1252" i="3"/>
  <c r="U1252" i="3"/>
  <c r="W1254" i="3"/>
  <c r="X1253" i="3"/>
  <c r="Y1253" i="3" s="1"/>
  <c r="M1256" i="4"/>
  <c r="W1252" i="4"/>
  <c r="V1252" i="4"/>
  <c r="K1255" i="4"/>
  <c r="S1255" i="4" s="1"/>
  <c r="Q1254" i="4"/>
  <c r="R1254" i="4" s="1"/>
  <c r="X1254" i="4" s="1"/>
  <c r="K1255" i="3"/>
  <c r="Q1255" i="3" s="1"/>
  <c r="O1254" i="3"/>
  <c r="P1254" i="3" s="1"/>
  <c r="V1254" i="3" s="1"/>
  <c r="Q1254" i="3"/>
  <c r="M1256" i="3"/>
  <c r="Y1255" i="4" l="1"/>
  <c r="Z1254" i="4"/>
  <c r="AA1254" i="4" s="1"/>
  <c r="O1257" i="4"/>
  <c r="U1253" i="3"/>
  <c r="T1253" i="3"/>
  <c r="W1255" i="3"/>
  <c r="X1254" i="3"/>
  <c r="Y1254" i="3" s="1"/>
  <c r="W1253" i="4"/>
  <c r="V1253" i="4"/>
  <c r="K1256" i="4"/>
  <c r="S1256" i="4" s="1"/>
  <c r="Q1255" i="4"/>
  <c r="R1255" i="4" s="1"/>
  <c r="X1255" i="4" s="1"/>
  <c r="M1257" i="4"/>
  <c r="M1257" i="3"/>
  <c r="O1255" i="3"/>
  <c r="P1255" i="3" s="1"/>
  <c r="V1255" i="3" s="1"/>
  <c r="K1256" i="3"/>
  <c r="O1258" i="4" l="1"/>
  <c r="Y1256" i="4"/>
  <c r="Z1255" i="4"/>
  <c r="AA1255" i="4" s="1"/>
  <c r="U1254" i="3"/>
  <c r="T1254" i="3"/>
  <c r="W1256" i="3"/>
  <c r="X1255" i="3"/>
  <c r="Y1255" i="3" s="1"/>
  <c r="W1254" i="4"/>
  <c r="V1254" i="4"/>
  <c r="Q1256" i="4"/>
  <c r="R1256" i="4" s="1"/>
  <c r="X1256" i="4" s="1"/>
  <c r="K1257" i="4"/>
  <c r="S1257" i="4" s="1"/>
  <c r="M1258" i="4"/>
  <c r="K1257" i="3"/>
  <c r="O1256" i="3"/>
  <c r="P1256" i="3" s="1"/>
  <c r="V1256" i="3" s="1"/>
  <c r="Q1256" i="3"/>
  <c r="M1258" i="3"/>
  <c r="Q1257" i="3"/>
  <c r="Z1256" i="4" l="1"/>
  <c r="AA1256" i="4" s="1"/>
  <c r="Y1257" i="4"/>
  <c r="O1259" i="4"/>
  <c r="U1255" i="3"/>
  <c r="T1255" i="3"/>
  <c r="W1257" i="3"/>
  <c r="X1256" i="3"/>
  <c r="Y1256" i="3" s="1"/>
  <c r="M1259" i="4"/>
  <c r="V1255" i="4"/>
  <c r="W1255" i="4"/>
  <c r="K1258" i="4"/>
  <c r="S1258" i="4" s="1"/>
  <c r="Q1257" i="4"/>
  <c r="R1257" i="4" s="1"/>
  <c r="X1257" i="4" s="1"/>
  <c r="M1259" i="3"/>
  <c r="O1257" i="3"/>
  <c r="P1257" i="3" s="1"/>
  <c r="V1257" i="3" s="1"/>
  <c r="K1258" i="3"/>
  <c r="O1260" i="4" l="1"/>
  <c r="Z1257" i="4"/>
  <c r="AA1257" i="4" s="1"/>
  <c r="Y1258" i="4"/>
  <c r="T1256" i="3"/>
  <c r="U1256" i="3"/>
  <c r="W1258" i="3"/>
  <c r="X1257" i="3"/>
  <c r="Y1257" i="3" s="1"/>
  <c r="W1256" i="4"/>
  <c r="V1256" i="4"/>
  <c r="K1259" i="4"/>
  <c r="S1259" i="4" s="1"/>
  <c r="Q1258" i="4"/>
  <c r="R1258" i="4" s="1"/>
  <c r="X1258" i="4" s="1"/>
  <c r="M1260" i="4"/>
  <c r="K1259" i="3"/>
  <c r="Q1259" i="3" s="1"/>
  <c r="O1258" i="3"/>
  <c r="P1258" i="3" s="1"/>
  <c r="V1258" i="3" s="1"/>
  <c r="Q1258" i="3"/>
  <c r="M1260" i="3"/>
  <c r="O1261" i="4" l="1"/>
  <c r="Y1259" i="4"/>
  <c r="Z1258" i="4"/>
  <c r="AA1258" i="4" s="1"/>
  <c r="U1257" i="3"/>
  <c r="T1257" i="3"/>
  <c r="W1259" i="3"/>
  <c r="X1258" i="3"/>
  <c r="Y1258" i="3" s="1"/>
  <c r="M1261" i="4"/>
  <c r="K1260" i="4"/>
  <c r="S1260" i="4" s="1"/>
  <c r="Q1259" i="4"/>
  <c r="R1259" i="4" s="1"/>
  <c r="X1259" i="4" s="1"/>
  <c r="W1257" i="4"/>
  <c r="V1257" i="4"/>
  <c r="M1261" i="3"/>
  <c r="O1259" i="3"/>
  <c r="P1259" i="3" s="1"/>
  <c r="V1259" i="3" s="1"/>
  <c r="K1260" i="3"/>
  <c r="Y1260" i="4" l="1"/>
  <c r="Z1259" i="4"/>
  <c r="AA1259" i="4" s="1"/>
  <c r="O1262" i="4"/>
  <c r="U1258" i="3"/>
  <c r="T1258" i="3"/>
  <c r="W1260" i="3"/>
  <c r="X1259" i="3"/>
  <c r="Y1259" i="3" s="1"/>
  <c r="W1258" i="4"/>
  <c r="V1258" i="4"/>
  <c r="M1262" i="4"/>
  <c r="Q1260" i="4"/>
  <c r="R1260" i="4" s="1"/>
  <c r="X1260" i="4" s="1"/>
  <c r="K1261" i="4"/>
  <c r="K1261" i="3"/>
  <c r="O1260" i="3"/>
  <c r="P1260" i="3" s="1"/>
  <c r="V1260" i="3" s="1"/>
  <c r="Q1260" i="3"/>
  <c r="M1262" i="3"/>
  <c r="Q1261" i="3"/>
  <c r="O1263" i="4" l="1"/>
  <c r="S1261" i="4"/>
  <c r="Z1260" i="4"/>
  <c r="AA1260" i="4" s="1"/>
  <c r="Y1261" i="4"/>
  <c r="U1259" i="3"/>
  <c r="T1259" i="3"/>
  <c r="W1261" i="3"/>
  <c r="X1260" i="3"/>
  <c r="Y1260" i="3" s="1"/>
  <c r="K1262" i="4"/>
  <c r="S1262" i="4" s="1"/>
  <c r="Q1261" i="4"/>
  <c r="R1261" i="4" s="1"/>
  <c r="X1261" i="4" s="1"/>
  <c r="V1259" i="4"/>
  <c r="W1259" i="4"/>
  <c r="M1263" i="4"/>
  <c r="M1263" i="3"/>
  <c r="O1261" i="3"/>
  <c r="P1261" i="3" s="1"/>
  <c r="V1261" i="3" s="1"/>
  <c r="K1262" i="3"/>
  <c r="Y1262" i="4" l="1"/>
  <c r="Z1261" i="4"/>
  <c r="AA1261" i="4" s="1"/>
  <c r="O1264" i="4"/>
  <c r="T1260" i="3"/>
  <c r="U1260" i="3"/>
  <c r="W1262" i="3"/>
  <c r="X1261" i="3"/>
  <c r="Y1261" i="3" s="1"/>
  <c r="M1264" i="4"/>
  <c r="W1260" i="4"/>
  <c r="V1260" i="4"/>
  <c r="K1263" i="4"/>
  <c r="S1263" i="4" s="1"/>
  <c r="Q1262" i="4"/>
  <c r="R1262" i="4" s="1"/>
  <c r="X1262" i="4" s="1"/>
  <c r="K1263" i="3"/>
  <c r="O1262" i="3"/>
  <c r="P1262" i="3" s="1"/>
  <c r="V1262" i="3" s="1"/>
  <c r="Q1262" i="3"/>
  <c r="M1264" i="3"/>
  <c r="Q1263" i="3"/>
  <c r="O1265" i="4" l="1"/>
  <c r="Y1263" i="4"/>
  <c r="Z1262" i="4"/>
  <c r="AA1262" i="4" s="1"/>
  <c r="U1261" i="3"/>
  <c r="T1261" i="3"/>
  <c r="W1263" i="3"/>
  <c r="X1262" i="3"/>
  <c r="Y1262" i="3" s="1"/>
  <c r="M1265" i="4"/>
  <c r="K1264" i="4"/>
  <c r="S1264" i="4" s="1"/>
  <c r="Q1263" i="4"/>
  <c r="R1263" i="4" s="1"/>
  <c r="X1263" i="4" s="1"/>
  <c r="W1261" i="4"/>
  <c r="V1261" i="4"/>
  <c r="M1265" i="3"/>
  <c r="O1263" i="3"/>
  <c r="P1263" i="3" s="1"/>
  <c r="V1263" i="3" s="1"/>
  <c r="K1264" i="3"/>
  <c r="Y1264" i="4" l="1"/>
  <c r="Z1263" i="4"/>
  <c r="AA1263" i="4" s="1"/>
  <c r="O1266" i="4"/>
  <c r="U1262" i="3"/>
  <c r="T1262" i="3"/>
  <c r="W1264" i="3"/>
  <c r="X1263" i="3"/>
  <c r="Y1263" i="3" s="1"/>
  <c r="Q1264" i="4"/>
  <c r="R1264" i="4" s="1"/>
  <c r="X1264" i="4" s="1"/>
  <c r="K1265" i="4"/>
  <c r="M1266" i="4"/>
  <c r="W1262" i="4"/>
  <c r="V1262" i="4"/>
  <c r="K1265" i="3"/>
  <c r="Q1265" i="3" s="1"/>
  <c r="O1264" i="3"/>
  <c r="P1264" i="3" s="1"/>
  <c r="V1264" i="3" s="1"/>
  <c r="Q1264" i="3"/>
  <c r="M1266" i="3"/>
  <c r="O1267" i="4" l="1"/>
  <c r="S1265" i="4"/>
  <c r="Z1264" i="4"/>
  <c r="AA1264" i="4" s="1"/>
  <c r="Y1265" i="4"/>
  <c r="U1263" i="3"/>
  <c r="T1263" i="3"/>
  <c r="W1265" i="3"/>
  <c r="X1264" i="3"/>
  <c r="Y1264" i="3" s="1"/>
  <c r="K1266" i="4"/>
  <c r="S1266" i="4" s="1"/>
  <c r="Q1265" i="4"/>
  <c r="R1265" i="4" s="1"/>
  <c r="X1265" i="4" s="1"/>
  <c r="M1267" i="4"/>
  <c r="V1263" i="4"/>
  <c r="W1263" i="4"/>
  <c r="M1267" i="3"/>
  <c r="O1265" i="3"/>
  <c r="P1265" i="3" s="1"/>
  <c r="V1265" i="3" s="1"/>
  <c r="K1266" i="3"/>
  <c r="Y1266" i="4" l="1"/>
  <c r="Z1265" i="4"/>
  <c r="AA1265" i="4" s="1"/>
  <c r="O1268" i="4"/>
  <c r="T1264" i="3"/>
  <c r="U1264" i="3"/>
  <c r="W1266" i="3"/>
  <c r="X1265" i="3"/>
  <c r="Y1265" i="3" s="1"/>
  <c r="M1268" i="4"/>
  <c r="W1264" i="4"/>
  <c r="V1264" i="4"/>
  <c r="K1267" i="4"/>
  <c r="S1267" i="4" s="1"/>
  <c r="Q1266" i="4"/>
  <c r="R1266" i="4" s="1"/>
  <c r="X1266" i="4" s="1"/>
  <c r="M1268" i="3"/>
  <c r="K1267" i="3"/>
  <c r="O1266" i="3"/>
  <c r="P1266" i="3" s="1"/>
  <c r="V1266" i="3" s="1"/>
  <c r="Q1266" i="3"/>
  <c r="O1269" i="4" l="1"/>
  <c r="Z1266" i="4"/>
  <c r="AA1266" i="4" s="1"/>
  <c r="Y1267" i="4"/>
  <c r="U1265" i="3"/>
  <c r="T1265" i="3"/>
  <c r="W1267" i="3"/>
  <c r="X1266" i="3"/>
  <c r="Y1266" i="3" s="1"/>
  <c r="W1265" i="4"/>
  <c r="V1265" i="4"/>
  <c r="K1268" i="4"/>
  <c r="S1268" i="4" s="1"/>
  <c r="Q1267" i="4"/>
  <c r="R1267" i="4" s="1"/>
  <c r="X1267" i="4" s="1"/>
  <c r="M1269" i="4"/>
  <c r="O1267" i="3"/>
  <c r="P1267" i="3" s="1"/>
  <c r="V1267" i="3" s="1"/>
  <c r="K1268" i="3"/>
  <c r="Q1268" i="3" s="1"/>
  <c r="M1269" i="3"/>
  <c r="Q1267" i="3"/>
  <c r="Z1267" i="4" l="1"/>
  <c r="AA1267" i="4" s="1"/>
  <c r="Y1268" i="4"/>
  <c r="O1270" i="4"/>
  <c r="U1266" i="3"/>
  <c r="T1266" i="3"/>
  <c r="W1268" i="3"/>
  <c r="X1267" i="3"/>
  <c r="Y1267" i="3" s="1"/>
  <c r="Q1268" i="4"/>
  <c r="R1268" i="4" s="1"/>
  <c r="X1268" i="4" s="1"/>
  <c r="K1269" i="4"/>
  <c r="M1270" i="4"/>
  <c r="W1266" i="4"/>
  <c r="V1266" i="4"/>
  <c r="M1270" i="3"/>
  <c r="K1269" i="3"/>
  <c r="O1268" i="3"/>
  <c r="P1268" i="3" s="1"/>
  <c r="V1268" i="3" s="1"/>
  <c r="O1271" i="4" l="1"/>
  <c r="S1269" i="4"/>
  <c r="Z1268" i="4"/>
  <c r="AA1268" i="4" s="1"/>
  <c r="Y1269" i="4"/>
  <c r="U1267" i="3"/>
  <c r="T1267" i="3"/>
  <c r="W1269" i="3"/>
  <c r="X1268" i="3"/>
  <c r="Y1268" i="3" s="1"/>
  <c r="K1270" i="4"/>
  <c r="S1270" i="4" s="1"/>
  <c r="Q1269" i="4"/>
  <c r="R1269" i="4" s="1"/>
  <c r="X1269" i="4" s="1"/>
  <c r="M1271" i="4"/>
  <c r="V1267" i="4"/>
  <c r="W1267" i="4"/>
  <c r="O1269" i="3"/>
  <c r="P1269" i="3" s="1"/>
  <c r="V1269" i="3" s="1"/>
  <c r="K1270" i="3"/>
  <c r="Q1269" i="3"/>
  <c r="M1271" i="3"/>
  <c r="Z1269" i="4" l="1"/>
  <c r="AA1269" i="4" s="1"/>
  <c r="Y1270" i="4"/>
  <c r="O1272" i="4"/>
  <c r="U1268" i="3"/>
  <c r="T1268" i="3"/>
  <c r="W1270" i="3"/>
  <c r="X1269" i="3"/>
  <c r="Y1269" i="3" s="1"/>
  <c r="M1272" i="4"/>
  <c r="W1268" i="4"/>
  <c r="V1268" i="4"/>
  <c r="K1271" i="4"/>
  <c r="S1271" i="4" s="1"/>
  <c r="Q1270" i="4"/>
  <c r="R1270" i="4" s="1"/>
  <c r="X1270" i="4" s="1"/>
  <c r="K1271" i="3"/>
  <c r="Q1271" i="3" s="1"/>
  <c r="O1270" i="3"/>
  <c r="P1270" i="3" s="1"/>
  <c r="V1270" i="3" s="1"/>
  <c r="Q1270" i="3"/>
  <c r="M1272" i="3"/>
  <c r="O1273" i="4" l="1"/>
  <c r="Y1271" i="4"/>
  <c r="Z1270" i="4"/>
  <c r="AA1270" i="4" s="1"/>
  <c r="T1269" i="3"/>
  <c r="U1269" i="3"/>
  <c r="W1271" i="3"/>
  <c r="X1270" i="3"/>
  <c r="Y1270" i="3" s="1"/>
  <c r="K1272" i="4"/>
  <c r="S1272" i="4" s="1"/>
  <c r="Q1271" i="4"/>
  <c r="R1271" i="4" s="1"/>
  <c r="X1271" i="4" s="1"/>
  <c r="M1273" i="4"/>
  <c r="W1269" i="4"/>
  <c r="V1269" i="4"/>
  <c r="M1273" i="3"/>
  <c r="O1271" i="3"/>
  <c r="P1271" i="3" s="1"/>
  <c r="V1271" i="3" s="1"/>
  <c r="K1272" i="3"/>
  <c r="Q1272" i="3" s="1"/>
  <c r="Z1271" i="4" l="1"/>
  <c r="AA1271" i="4" s="1"/>
  <c r="Y1272" i="4"/>
  <c r="O1274" i="4"/>
  <c r="U1270" i="3"/>
  <c r="T1270" i="3"/>
  <c r="W1272" i="3"/>
  <c r="X1271" i="3"/>
  <c r="Y1271" i="3" s="1"/>
  <c r="W1270" i="4"/>
  <c r="V1270" i="4"/>
  <c r="M1274" i="4"/>
  <c r="Q1272" i="4"/>
  <c r="R1272" i="4" s="1"/>
  <c r="X1272" i="4" s="1"/>
  <c r="K1273" i="4"/>
  <c r="S1273" i="4" s="1"/>
  <c r="M1274" i="3"/>
  <c r="K1273" i="3"/>
  <c r="O1272" i="3"/>
  <c r="P1272" i="3" s="1"/>
  <c r="V1272" i="3" s="1"/>
  <c r="O1275" i="4" l="1"/>
  <c r="Y1273" i="4"/>
  <c r="Z1272" i="4"/>
  <c r="AA1272" i="4" s="1"/>
  <c r="U1271" i="3"/>
  <c r="T1271" i="3"/>
  <c r="W1273" i="3"/>
  <c r="X1272" i="3"/>
  <c r="Y1272" i="3" s="1"/>
  <c r="K1274" i="4"/>
  <c r="S1274" i="4" s="1"/>
  <c r="Q1273" i="4"/>
  <c r="R1273" i="4" s="1"/>
  <c r="X1273" i="4" s="1"/>
  <c r="M1275" i="4"/>
  <c r="V1271" i="4"/>
  <c r="W1271" i="4"/>
  <c r="O1273" i="3"/>
  <c r="P1273" i="3" s="1"/>
  <c r="V1273" i="3" s="1"/>
  <c r="K1274" i="3"/>
  <c r="M1275" i="3"/>
  <c r="Q1273" i="3"/>
  <c r="Y1274" i="4" l="1"/>
  <c r="Z1273" i="4"/>
  <c r="AA1273" i="4" s="1"/>
  <c r="O1276" i="4"/>
  <c r="W1274" i="3"/>
  <c r="X1273" i="3"/>
  <c r="Y1273" i="3" s="1"/>
  <c r="U1272" i="3"/>
  <c r="T1272" i="3"/>
  <c r="M1276" i="4"/>
  <c r="W1272" i="4"/>
  <c r="V1272" i="4"/>
  <c r="K1275" i="4"/>
  <c r="S1275" i="4" s="1"/>
  <c r="Q1274" i="4"/>
  <c r="R1274" i="4" s="1"/>
  <c r="X1274" i="4" s="1"/>
  <c r="M1276" i="3"/>
  <c r="Q1274" i="3"/>
  <c r="K1275" i="3"/>
  <c r="O1274" i="3"/>
  <c r="P1274" i="3" s="1"/>
  <c r="V1274" i="3" s="1"/>
  <c r="O1277" i="4" l="1"/>
  <c r="Y1275" i="4"/>
  <c r="Z1274" i="4"/>
  <c r="AA1274" i="4" s="1"/>
  <c r="T1273" i="3"/>
  <c r="U1273" i="3"/>
  <c r="W1275" i="3"/>
  <c r="X1274" i="3"/>
  <c r="Y1274" i="3" s="1"/>
  <c r="K1276" i="4"/>
  <c r="S1276" i="4" s="1"/>
  <c r="Q1275" i="4"/>
  <c r="R1275" i="4" s="1"/>
  <c r="X1275" i="4" s="1"/>
  <c r="M1277" i="4"/>
  <c r="W1273" i="4"/>
  <c r="V1273" i="4"/>
  <c r="M1277" i="3"/>
  <c r="O1275" i="3"/>
  <c r="P1275" i="3" s="1"/>
  <c r="V1275" i="3" s="1"/>
  <c r="K1276" i="3"/>
  <c r="Q1275" i="3"/>
  <c r="Y1276" i="4" l="1"/>
  <c r="Z1275" i="4"/>
  <c r="AA1275" i="4" s="1"/>
  <c r="O1278" i="4"/>
  <c r="U1274" i="3"/>
  <c r="T1274" i="3"/>
  <c r="W1276" i="3"/>
  <c r="X1275" i="3"/>
  <c r="Y1275" i="3" s="1"/>
  <c r="M1278" i="4"/>
  <c r="W1274" i="4"/>
  <c r="V1274" i="4"/>
  <c r="Q1276" i="4"/>
  <c r="R1276" i="4" s="1"/>
  <c r="X1276" i="4" s="1"/>
  <c r="K1277" i="4"/>
  <c r="S1277" i="4" s="1"/>
  <c r="M1278" i="3"/>
  <c r="K1277" i="3"/>
  <c r="Q1277" i="3" s="1"/>
  <c r="O1276" i="3"/>
  <c r="P1276" i="3" s="1"/>
  <c r="V1276" i="3" s="1"/>
  <c r="Q1276" i="3"/>
  <c r="O1279" i="4" l="1"/>
  <c r="Z1276" i="4"/>
  <c r="AA1276" i="4" s="1"/>
  <c r="Y1277" i="4"/>
  <c r="U1275" i="3"/>
  <c r="T1275" i="3"/>
  <c r="W1277" i="3"/>
  <c r="X1276" i="3"/>
  <c r="Y1276" i="3" s="1"/>
  <c r="M1279" i="4"/>
  <c r="V1275" i="4"/>
  <c r="W1275" i="4"/>
  <c r="K1278" i="4"/>
  <c r="S1278" i="4" s="1"/>
  <c r="Q1277" i="4"/>
  <c r="R1277" i="4" s="1"/>
  <c r="X1277" i="4" s="1"/>
  <c r="O1277" i="3"/>
  <c r="P1277" i="3" s="1"/>
  <c r="V1277" i="3" s="1"/>
  <c r="K1278" i="3"/>
  <c r="M1279" i="3"/>
  <c r="O1280" i="4" l="1"/>
  <c r="Z1277" i="4"/>
  <c r="AA1277" i="4" s="1"/>
  <c r="Y1278" i="4"/>
  <c r="U1276" i="3"/>
  <c r="T1276" i="3"/>
  <c r="W1278" i="3"/>
  <c r="X1277" i="3"/>
  <c r="Y1277" i="3" s="1"/>
  <c r="W1276" i="4"/>
  <c r="V1276" i="4"/>
  <c r="K1279" i="4"/>
  <c r="S1279" i="4" s="1"/>
  <c r="Q1278" i="4"/>
  <c r="R1278" i="4" s="1"/>
  <c r="X1278" i="4" s="1"/>
  <c r="M1280" i="4"/>
  <c r="M1280" i="3"/>
  <c r="K1279" i="3"/>
  <c r="O1278" i="3"/>
  <c r="P1278" i="3" s="1"/>
  <c r="V1278" i="3" s="1"/>
  <c r="Q1278" i="3"/>
  <c r="Y1279" i="4" l="1"/>
  <c r="Z1278" i="4"/>
  <c r="AA1278" i="4" s="1"/>
  <c r="O1281" i="4"/>
  <c r="U1277" i="3"/>
  <c r="T1277" i="3"/>
  <c r="W1279" i="3"/>
  <c r="X1278" i="3"/>
  <c r="Y1278" i="3" s="1"/>
  <c r="M1281" i="4"/>
  <c r="K1280" i="4"/>
  <c r="Q1279" i="4"/>
  <c r="R1279" i="4" s="1"/>
  <c r="X1279" i="4" s="1"/>
  <c r="W1277" i="4"/>
  <c r="V1277" i="4"/>
  <c r="O1279" i="3"/>
  <c r="P1279" i="3" s="1"/>
  <c r="V1279" i="3" s="1"/>
  <c r="K1280" i="3"/>
  <c r="M1281" i="3"/>
  <c r="Q1279" i="3"/>
  <c r="O1282" i="4" l="1"/>
  <c r="S1280" i="4"/>
  <c r="Y1280" i="4"/>
  <c r="Z1279" i="4"/>
  <c r="AA1279" i="4" s="1"/>
  <c r="W1280" i="3"/>
  <c r="X1279" i="3"/>
  <c r="Y1279" i="3" s="1"/>
  <c r="T1278" i="3"/>
  <c r="U1278" i="3"/>
  <c r="Q1280" i="4"/>
  <c r="R1280" i="4" s="1"/>
  <c r="X1280" i="4" s="1"/>
  <c r="K1281" i="4"/>
  <c r="S1281" i="4" s="1"/>
  <c r="W1278" i="4"/>
  <c r="V1278" i="4"/>
  <c r="M1282" i="4"/>
  <c r="K1281" i="3"/>
  <c r="Q1281" i="3" s="1"/>
  <c r="O1280" i="3"/>
  <c r="P1280" i="3" s="1"/>
  <c r="V1280" i="3" s="1"/>
  <c r="Q1280" i="3"/>
  <c r="M1282" i="3"/>
  <c r="O1283" i="4" l="1"/>
  <c r="Z1280" i="4"/>
  <c r="AA1280" i="4" s="1"/>
  <c r="Y1281" i="4"/>
  <c r="U1279" i="3"/>
  <c r="T1279" i="3"/>
  <c r="W1281" i="3"/>
  <c r="X1280" i="3"/>
  <c r="Y1280" i="3" s="1"/>
  <c r="V1279" i="4"/>
  <c r="W1279" i="4"/>
  <c r="K1282" i="4"/>
  <c r="S1282" i="4" s="1"/>
  <c r="Q1281" i="4"/>
  <c r="R1281" i="4" s="1"/>
  <c r="X1281" i="4" s="1"/>
  <c r="M1283" i="4"/>
  <c r="M1283" i="3"/>
  <c r="O1281" i="3"/>
  <c r="P1281" i="3" s="1"/>
  <c r="V1281" i="3" s="1"/>
  <c r="K1282" i="3"/>
  <c r="O1284" i="4" l="1"/>
  <c r="Y1282" i="4"/>
  <c r="Z1281" i="4"/>
  <c r="AA1281" i="4" s="1"/>
  <c r="U1280" i="3"/>
  <c r="T1280" i="3"/>
  <c r="W1282" i="3"/>
  <c r="X1281" i="3"/>
  <c r="Y1281" i="3" s="1"/>
  <c r="M1284" i="4"/>
  <c r="W1280" i="4"/>
  <c r="V1280" i="4"/>
  <c r="K1283" i="4"/>
  <c r="S1283" i="4" s="1"/>
  <c r="Q1282" i="4"/>
  <c r="R1282" i="4" s="1"/>
  <c r="X1282" i="4" s="1"/>
  <c r="K1283" i="3"/>
  <c r="Q1283" i="3" s="1"/>
  <c r="O1282" i="3"/>
  <c r="P1282" i="3" s="1"/>
  <c r="V1282" i="3" s="1"/>
  <c r="Q1282" i="3"/>
  <c r="M1284" i="3"/>
  <c r="Z1282" i="4" l="1"/>
  <c r="AA1282" i="4" s="1"/>
  <c r="Y1283" i="4"/>
  <c r="O1285" i="4"/>
  <c r="U1281" i="3"/>
  <c r="T1281" i="3"/>
  <c r="W1283" i="3"/>
  <c r="X1282" i="3"/>
  <c r="Y1282" i="3" s="1"/>
  <c r="M1285" i="4"/>
  <c r="W1281" i="4"/>
  <c r="V1281" i="4"/>
  <c r="K1284" i="4"/>
  <c r="S1284" i="4" s="1"/>
  <c r="Q1283" i="4"/>
  <c r="R1283" i="4" s="1"/>
  <c r="X1283" i="4" s="1"/>
  <c r="M1285" i="3"/>
  <c r="O1283" i="3"/>
  <c r="P1283" i="3" s="1"/>
  <c r="V1283" i="3" s="1"/>
  <c r="K1284" i="3"/>
  <c r="O1286" i="4" l="1"/>
  <c r="Y1284" i="4"/>
  <c r="Z1283" i="4"/>
  <c r="AA1283" i="4" s="1"/>
  <c r="T1282" i="3"/>
  <c r="U1282" i="3"/>
  <c r="W1284" i="3"/>
  <c r="X1283" i="3"/>
  <c r="Y1283" i="3" s="1"/>
  <c r="M1286" i="4"/>
  <c r="Q1284" i="4"/>
  <c r="R1284" i="4" s="1"/>
  <c r="X1284" i="4" s="1"/>
  <c r="K1285" i="4"/>
  <c r="S1285" i="4" s="1"/>
  <c r="W1282" i="4"/>
  <c r="V1282" i="4"/>
  <c r="K1285" i="3"/>
  <c r="O1284" i="3"/>
  <c r="P1284" i="3" s="1"/>
  <c r="V1284" i="3" s="1"/>
  <c r="Q1284" i="3"/>
  <c r="M1286" i="3"/>
  <c r="Q1285" i="3"/>
  <c r="Z1284" i="4" l="1"/>
  <c r="AA1284" i="4" s="1"/>
  <c r="Y1285" i="4"/>
  <c r="S1286" i="4"/>
  <c r="O1287" i="4"/>
  <c r="U1283" i="3"/>
  <c r="T1283" i="3"/>
  <c r="W1285" i="3"/>
  <c r="X1284" i="3"/>
  <c r="Y1284" i="3" s="1"/>
  <c r="K1286" i="4"/>
  <c r="Q1285" i="4"/>
  <c r="R1285" i="4" s="1"/>
  <c r="X1285" i="4" s="1"/>
  <c r="M1287" i="4"/>
  <c r="V1283" i="4"/>
  <c r="W1283" i="4"/>
  <c r="M1287" i="3"/>
  <c r="O1285" i="3"/>
  <c r="P1285" i="3" s="1"/>
  <c r="V1285" i="3" s="1"/>
  <c r="K1286" i="3"/>
  <c r="O1288" i="4" l="1"/>
  <c r="Y1286" i="4"/>
  <c r="Z1285" i="4"/>
  <c r="AA1285" i="4" s="1"/>
  <c r="U1284" i="3"/>
  <c r="T1284" i="3"/>
  <c r="W1286" i="3"/>
  <c r="X1285" i="3"/>
  <c r="Y1285" i="3" s="1"/>
  <c r="K1287" i="4"/>
  <c r="S1287" i="4" s="1"/>
  <c r="Q1286" i="4"/>
  <c r="R1286" i="4" s="1"/>
  <c r="X1286" i="4" s="1"/>
  <c r="W1284" i="4"/>
  <c r="V1284" i="4"/>
  <c r="M1288" i="4"/>
  <c r="K1287" i="3"/>
  <c r="O1286" i="3"/>
  <c r="P1286" i="3" s="1"/>
  <c r="V1286" i="3" s="1"/>
  <c r="Q1286" i="3"/>
  <c r="M1288" i="3"/>
  <c r="Q1287" i="3"/>
  <c r="Z1286" i="4" l="1"/>
  <c r="AA1286" i="4" s="1"/>
  <c r="Y1287" i="4"/>
  <c r="O1289" i="4"/>
  <c r="U1285" i="3"/>
  <c r="T1285" i="3"/>
  <c r="W1287" i="3"/>
  <c r="X1286" i="3"/>
  <c r="Y1286" i="3" s="1"/>
  <c r="M1289" i="4"/>
  <c r="W1285" i="4"/>
  <c r="V1285" i="4"/>
  <c r="K1288" i="4"/>
  <c r="S1288" i="4" s="1"/>
  <c r="Q1287" i="4"/>
  <c r="R1287" i="4" s="1"/>
  <c r="X1287" i="4" s="1"/>
  <c r="M1289" i="3"/>
  <c r="O1287" i="3"/>
  <c r="P1287" i="3" s="1"/>
  <c r="V1287" i="3" s="1"/>
  <c r="K1288" i="3"/>
  <c r="O1290" i="4" l="1"/>
  <c r="Z1287" i="4"/>
  <c r="AA1287" i="4" s="1"/>
  <c r="Y1288" i="4"/>
  <c r="T1286" i="3"/>
  <c r="U1286" i="3"/>
  <c r="W1288" i="3"/>
  <c r="X1287" i="3"/>
  <c r="Y1287" i="3" s="1"/>
  <c r="M1290" i="4"/>
  <c r="Q1288" i="4"/>
  <c r="R1288" i="4" s="1"/>
  <c r="X1288" i="4" s="1"/>
  <c r="K1289" i="4"/>
  <c r="S1289" i="4" s="1"/>
  <c r="W1286" i="4"/>
  <c r="V1286" i="4"/>
  <c r="M1290" i="3"/>
  <c r="K1289" i="3"/>
  <c r="O1288" i="3"/>
  <c r="P1288" i="3" s="1"/>
  <c r="V1288" i="3" s="1"/>
  <c r="Q1288" i="3"/>
  <c r="O1291" i="4" l="1"/>
  <c r="Y1289" i="4"/>
  <c r="Z1288" i="4"/>
  <c r="AA1288" i="4" s="1"/>
  <c r="U1287" i="3"/>
  <c r="T1287" i="3"/>
  <c r="W1289" i="3"/>
  <c r="X1288" i="3"/>
  <c r="Y1288" i="3" s="1"/>
  <c r="V1287" i="4"/>
  <c r="W1287" i="4"/>
  <c r="K1290" i="4"/>
  <c r="S1290" i="4" s="1"/>
  <c r="Q1289" i="4"/>
  <c r="R1289" i="4" s="1"/>
  <c r="X1289" i="4" s="1"/>
  <c r="M1291" i="4"/>
  <c r="O1289" i="3"/>
  <c r="P1289" i="3" s="1"/>
  <c r="V1289" i="3" s="1"/>
  <c r="K1290" i="3"/>
  <c r="Q1290" i="3" s="1"/>
  <c r="Q1289" i="3"/>
  <c r="M1291" i="3"/>
  <c r="Z1289" i="4" l="1"/>
  <c r="AA1289" i="4" s="1"/>
  <c r="Y1290" i="4"/>
  <c r="O1292" i="4"/>
  <c r="U1288" i="3"/>
  <c r="T1288" i="3"/>
  <c r="W1290" i="3"/>
  <c r="X1289" i="3"/>
  <c r="Y1289" i="3" s="1"/>
  <c r="M1292" i="4"/>
  <c r="K1291" i="4"/>
  <c r="Q1290" i="4"/>
  <c r="R1290" i="4" s="1"/>
  <c r="X1290" i="4" s="1"/>
  <c r="W1288" i="4"/>
  <c r="V1288" i="4"/>
  <c r="M1292" i="3"/>
  <c r="K1291" i="3"/>
  <c r="Q1291" i="3" s="1"/>
  <c r="O1290" i="3"/>
  <c r="P1290" i="3" s="1"/>
  <c r="V1290" i="3" s="1"/>
  <c r="O1293" i="4" l="1"/>
  <c r="S1291" i="4"/>
  <c r="Y1291" i="4"/>
  <c r="Z1290" i="4"/>
  <c r="AA1290" i="4" s="1"/>
  <c r="U1289" i="3"/>
  <c r="T1289" i="3"/>
  <c r="W1291" i="3"/>
  <c r="X1290" i="3"/>
  <c r="Y1290" i="3" s="1"/>
  <c r="W1289" i="4"/>
  <c r="V1289" i="4"/>
  <c r="K1292" i="4"/>
  <c r="S1292" i="4" s="1"/>
  <c r="Q1291" i="4"/>
  <c r="R1291" i="4" s="1"/>
  <c r="X1291" i="4" s="1"/>
  <c r="M1293" i="4"/>
  <c r="O1291" i="3"/>
  <c r="P1291" i="3" s="1"/>
  <c r="V1291" i="3" s="1"/>
  <c r="K1292" i="3"/>
  <c r="Q1292" i="3" s="1"/>
  <c r="M1293" i="3"/>
  <c r="O1294" i="4" l="1"/>
  <c r="Y1292" i="4"/>
  <c r="Z1291" i="4"/>
  <c r="AA1291" i="4" s="1"/>
  <c r="T1290" i="3"/>
  <c r="U1290" i="3"/>
  <c r="W1292" i="3"/>
  <c r="X1291" i="3"/>
  <c r="Y1291" i="3" s="1"/>
  <c r="W1290" i="4"/>
  <c r="V1290" i="4"/>
  <c r="M1294" i="4"/>
  <c r="Q1292" i="4"/>
  <c r="R1292" i="4" s="1"/>
  <c r="X1292" i="4" s="1"/>
  <c r="K1293" i="4"/>
  <c r="S1293" i="4" s="1"/>
  <c r="M1294" i="3"/>
  <c r="K1293" i="3"/>
  <c r="O1292" i="3"/>
  <c r="P1292" i="3" s="1"/>
  <c r="V1292" i="3" s="1"/>
  <c r="Z1292" i="4" l="1"/>
  <c r="AA1292" i="4" s="1"/>
  <c r="Y1293" i="4"/>
  <c r="O1295" i="4"/>
  <c r="U1291" i="3"/>
  <c r="T1291" i="3"/>
  <c r="W1293" i="3"/>
  <c r="X1292" i="3"/>
  <c r="Y1292" i="3" s="1"/>
  <c r="V1291" i="4"/>
  <c r="W1291" i="4"/>
  <c r="K1294" i="4"/>
  <c r="S1294" i="4" s="1"/>
  <c r="Q1293" i="4"/>
  <c r="R1293" i="4" s="1"/>
  <c r="X1293" i="4" s="1"/>
  <c r="M1295" i="4"/>
  <c r="O1293" i="3"/>
  <c r="P1293" i="3" s="1"/>
  <c r="V1293" i="3" s="1"/>
  <c r="K1294" i="3"/>
  <c r="Q1294" i="3" s="1"/>
  <c r="Q1293" i="3"/>
  <c r="M1295" i="3"/>
  <c r="O1296" i="4" l="1"/>
  <c r="Y1294" i="4"/>
  <c r="Z1293" i="4"/>
  <c r="AA1293" i="4" s="1"/>
  <c r="U1292" i="3"/>
  <c r="T1292" i="3"/>
  <c r="W1294" i="3"/>
  <c r="X1293" i="3"/>
  <c r="Y1293" i="3" s="1"/>
  <c r="W1292" i="4"/>
  <c r="V1292" i="4"/>
  <c r="M1296" i="4"/>
  <c r="K1295" i="4"/>
  <c r="S1295" i="4" s="1"/>
  <c r="Q1294" i="4"/>
  <c r="R1294" i="4" s="1"/>
  <c r="X1294" i="4" s="1"/>
  <c r="M1296" i="3"/>
  <c r="K1295" i="3"/>
  <c r="O1294" i="3"/>
  <c r="P1294" i="3" s="1"/>
  <c r="V1294" i="3" s="1"/>
  <c r="Z1294" i="4" l="1"/>
  <c r="AA1294" i="4" s="1"/>
  <c r="Y1295" i="4"/>
  <c r="O1297" i="4"/>
  <c r="U1293" i="3"/>
  <c r="T1293" i="3"/>
  <c r="W1295" i="3"/>
  <c r="X1294" i="3"/>
  <c r="Y1294" i="3" s="1"/>
  <c r="W1293" i="4"/>
  <c r="V1293" i="4"/>
  <c r="K1296" i="4"/>
  <c r="S1296" i="4" s="1"/>
  <c r="Q1295" i="4"/>
  <c r="R1295" i="4" s="1"/>
  <c r="X1295" i="4" s="1"/>
  <c r="M1297" i="4"/>
  <c r="O1295" i="3"/>
  <c r="P1295" i="3" s="1"/>
  <c r="V1295" i="3" s="1"/>
  <c r="K1296" i="3"/>
  <c r="Q1296" i="3" s="1"/>
  <c r="Q1295" i="3"/>
  <c r="M1297" i="3"/>
  <c r="O1298" i="4" l="1"/>
  <c r="Y1296" i="4"/>
  <c r="Z1295" i="4"/>
  <c r="AA1295" i="4" s="1"/>
  <c r="T1294" i="3"/>
  <c r="U1294" i="3"/>
  <c r="W1296" i="3"/>
  <c r="X1295" i="3"/>
  <c r="Y1295" i="3" s="1"/>
  <c r="W1294" i="4"/>
  <c r="V1294" i="4"/>
  <c r="M1298" i="4"/>
  <c r="K1297" i="4"/>
  <c r="S1297" i="4" s="1"/>
  <c r="Q1296" i="4"/>
  <c r="R1296" i="4" s="1"/>
  <c r="X1296" i="4" s="1"/>
  <c r="M1298" i="3"/>
  <c r="K1297" i="3"/>
  <c r="O1296" i="3"/>
  <c r="P1296" i="3" s="1"/>
  <c r="V1296" i="3" s="1"/>
  <c r="Y1297" i="4" l="1"/>
  <c r="Z1296" i="4"/>
  <c r="AA1296" i="4" s="1"/>
  <c r="O1299" i="4"/>
  <c r="U1295" i="3"/>
  <c r="T1295" i="3"/>
  <c r="W1297" i="3"/>
  <c r="X1296" i="3"/>
  <c r="Y1296" i="3" s="1"/>
  <c r="V1295" i="4"/>
  <c r="W1295" i="4"/>
  <c r="Q1297" i="4"/>
  <c r="R1297" i="4" s="1"/>
  <c r="X1297" i="4" s="1"/>
  <c r="K1298" i="4"/>
  <c r="S1298" i="4" s="1"/>
  <c r="M1299" i="4"/>
  <c r="O1297" i="3"/>
  <c r="P1297" i="3" s="1"/>
  <c r="V1297" i="3" s="1"/>
  <c r="K1298" i="3"/>
  <c r="Q1298" i="3" s="1"/>
  <c r="Q1297" i="3"/>
  <c r="M1299" i="3"/>
  <c r="O1300" i="4" l="1"/>
  <c r="Z1297" i="4"/>
  <c r="AA1297" i="4" s="1"/>
  <c r="Y1298" i="4"/>
  <c r="U1296" i="3"/>
  <c r="T1296" i="3"/>
  <c r="W1298" i="3"/>
  <c r="X1297" i="3"/>
  <c r="Y1297" i="3" s="1"/>
  <c r="K1299" i="4"/>
  <c r="S1299" i="4" s="1"/>
  <c r="Q1298" i="4"/>
  <c r="R1298" i="4" s="1"/>
  <c r="X1298" i="4" s="1"/>
  <c r="W1296" i="4"/>
  <c r="V1296" i="4"/>
  <c r="M1300" i="4"/>
  <c r="M1300" i="3"/>
  <c r="K1299" i="3"/>
  <c r="O1298" i="3"/>
  <c r="P1298" i="3" s="1"/>
  <c r="V1298" i="3" s="1"/>
  <c r="O1301" i="4" l="1"/>
  <c r="Y1299" i="4"/>
  <c r="Z1298" i="4"/>
  <c r="AA1298" i="4" s="1"/>
  <c r="U1297" i="3"/>
  <c r="T1297" i="3"/>
  <c r="W1299" i="3"/>
  <c r="X1298" i="3"/>
  <c r="Y1298" i="3" s="1"/>
  <c r="W1297" i="4"/>
  <c r="V1297" i="4"/>
  <c r="M1301" i="4"/>
  <c r="K1300" i="4"/>
  <c r="S1300" i="4" s="1"/>
  <c r="Q1299" i="4"/>
  <c r="R1299" i="4" s="1"/>
  <c r="X1299" i="4" s="1"/>
  <c r="O1299" i="3"/>
  <c r="P1299" i="3" s="1"/>
  <c r="V1299" i="3" s="1"/>
  <c r="K1300" i="3"/>
  <c r="Q1300" i="3" s="1"/>
  <c r="Q1299" i="3"/>
  <c r="M1301" i="3"/>
  <c r="Z1299" i="4" l="1"/>
  <c r="AA1299" i="4" s="1"/>
  <c r="Y1300" i="4"/>
  <c r="O1302" i="4"/>
  <c r="T1298" i="3"/>
  <c r="U1298" i="3"/>
  <c r="W1300" i="3"/>
  <c r="X1299" i="3"/>
  <c r="Y1299" i="3" s="1"/>
  <c r="W1298" i="4"/>
  <c r="V1298" i="4"/>
  <c r="K1301" i="4"/>
  <c r="Q1300" i="4"/>
  <c r="R1300" i="4" s="1"/>
  <c r="X1300" i="4" s="1"/>
  <c r="M1302" i="4"/>
  <c r="M1302" i="3"/>
  <c r="K1301" i="3"/>
  <c r="Q1301" i="3" s="1"/>
  <c r="O1300" i="3"/>
  <c r="P1300" i="3" s="1"/>
  <c r="V1300" i="3" s="1"/>
  <c r="O1303" i="4" l="1"/>
  <c r="S1301" i="4"/>
  <c r="Z1300" i="4"/>
  <c r="AA1300" i="4" s="1"/>
  <c r="Y1301" i="4"/>
  <c r="U1299" i="3"/>
  <c r="T1299" i="3"/>
  <c r="W1301" i="3"/>
  <c r="X1300" i="3"/>
  <c r="Y1300" i="3" s="1"/>
  <c r="W1299" i="4"/>
  <c r="V1299" i="4"/>
  <c r="M1303" i="4"/>
  <c r="Q1301" i="4"/>
  <c r="R1301" i="4" s="1"/>
  <c r="X1301" i="4" s="1"/>
  <c r="K1302" i="4"/>
  <c r="S1302" i="4" s="1"/>
  <c r="O1301" i="3"/>
  <c r="P1301" i="3" s="1"/>
  <c r="V1301" i="3" s="1"/>
  <c r="K1302" i="3"/>
  <c r="Q1302" i="3" s="1"/>
  <c r="M1303" i="3"/>
  <c r="Z1301" i="4" l="1"/>
  <c r="AA1301" i="4" s="1"/>
  <c r="Y1302" i="4"/>
  <c r="O1304" i="4"/>
  <c r="U1300" i="3"/>
  <c r="T1300" i="3"/>
  <c r="W1302" i="3"/>
  <c r="X1301" i="3"/>
  <c r="Y1301" i="3" s="1"/>
  <c r="V1300" i="4"/>
  <c r="W1300" i="4"/>
  <c r="M1304" i="4"/>
  <c r="K1303" i="4"/>
  <c r="S1303" i="4" s="1"/>
  <c r="Q1302" i="4"/>
  <c r="R1302" i="4" s="1"/>
  <c r="X1302" i="4" s="1"/>
  <c r="M1304" i="3"/>
  <c r="K1303" i="3"/>
  <c r="O1302" i="3"/>
  <c r="P1302" i="3" s="1"/>
  <c r="V1302" i="3" s="1"/>
  <c r="O1305" i="4" l="1"/>
  <c r="Z1302" i="4"/>
  <c r="AA1302" i="4" s="1"/>
  <c r="Y1303" i="4"/>
  <c r="U1301" i="3"/>
  <c r="T1301" i="3"/>
  <c r="W1303" i="3"/>
  <c r="X1302" i="3"/>
  <c r="Y1302" i="3" s="1"/>
  <c r="M1305" i="4"/>
  <c r="K1304" i="4"/>
  <c r="S1304" i="4" s="1"/>
  <c r="Q1303" i="4"/>
  <c r="R1303" i="4" s="1"/>
  <c r="X1303" i="4" s="1"/>
  <c r="W1301" i="4"/>
  <c r="V1301" i="4"/>
  <c r="O1303" i="3"/>
  <c r="P1303" i="3" s="1"/>
  <c r="V1303" i="3" s="1"/>
  <c r="K1304" i="3"/>
  <c r="Q1304" i="3" s="1"/>
  <c r="Q1303" i="3"/>
  <c r="M1305" i="3"/>
  <c r="Y1304" i="4" l="1"/>
  <c r="Z1303" i="4"/>
  <c r="AA1303" i="4" s="1"/>
  <c r="O1306" i="4"/>
  <c r="T1302" i="3"/>
  <c r="U1302" i="3"/>
  <c r="W1304" i="3"/>
  <c r="X1303" i="3"/>
  <c r="Y1303" i="3" s="1"/>
  <c r="K1305" i="4"/>
  <c r="S1305" i="4" s="1"/>
  <c r="Q1304" i="4"/>
  <c r="R1304" i="4" s="1"/>
  <c r="X1304" i="4" s="1"/>
  <c r="W1302" i="4"/>
  <c r="V1302" i="4"/>
  <c r="M1306" i="4"/>
  <c r="M1306" i="3"/>
  <c r="K1305" i="3"/>
  <c r="Q1305" i="3" s="1"/>
  <c r="O1304" i="3"/>
  <c r="P1304" i="3" s="1"/>
  <c r="V1304" i="3" s="1"/>
  <c r="O1307" i="4" l="1"/>
  <c r="Z1304" i="4"/>
  <c r="AA1304" i="4" s="1"/>
  <c r="Y1305" i="4"/>
  <c r="U1303" i="3"/>
  <c r="T1303" i="3"/>
  <c r="W1305" i="3"/>
  <c r="X1304" i="3"/>
  <c r="Y1304" i="3" s="1"/>
  <c r="M1307" i="4"/>
  <c r="Q1305" i="4"/>
  <c r="R1305" i="4" s="1"/>
  <c r="X1305" i="4" s="1"/>
  <c r="K1306" i="4"/>
  <c r="S1306" i="4" s="1"/>
  <c r="W1303" i="4"/>
  <c r="V1303" i="4"/>
  <c r="O1305" i="3"/>
  <c r="P1305" i="3" s="1"/>
  <c r="V1305" i="3" s="1"/>
  <c r="K1306" i="3"/>
  <c r="Q1306" i="3" s="1"/>
  <c r="M1307" i="3"/>
  <c r="O1308" i="4" l="1"/>
  <c r="Z1305" i="4"/>
  <c r="AA1305" i="4" s="1"/>
  <c r="Y1306" i="4"/>
  <c r="U1304" i="3"/>
  <c r="T1304" i="3"/>
  <c r="W1306" i="3"/>
  <c r="X1305" i="3"/>
  <c r="Y1305" i="3" s="1"/>
  <c r="M1308" i="4"/>
  <c r="V1304" i="4"/>
  <c r="W1304" i="4"/>
  <c r="K1307" i="4"/>
  <c r="S1307" i="4" s="1"/>
  <c r="Q1306" i="4"/>
  <c r="R1306" i="4" s="1"/>
  <c r="X1306" i="4" s="1"/>
  <c r="M1308" i="3"/>
  <c r="K1307" i="3"/>
  <c r="Q1307" i="3" s="1"/>
  <c r="O1306" i="3"/>
  <c r="P1306" i="3" s="1"/>
  <c r="V1306" i="3" s="1"/>
  <c r="O1309" i="4" l="1"/>
  <c r="Z1306" i="4"/>
  <c r="AA1306" i="4" s="1"/>
  <c r="Y1307" i="4"/>
  <c r="U1305" i="3"/>
  <c r="T1305" i="3"/>
  <c r="W1307" i="3"/>
  <c r="X1306" i="3"/>
  <c r="Y1306" i="3" s="1"/>
  <c r="K1308" i="4"/>
  <c r="S1308" i="4" s="1"/>
  <c r="Q1307" i="4"/>
  <c r="R1307" i="4" s="1"/>
  <c r="X1307" i="4" s="1"/>
  <c r="M1309" i="4"/>
  <c r="W1305" i="4"/>
  <c r="V1305" i="4"/>
  <c r="O1307" i="3"/>
  <c r="P1307" i="3" s="1"/>
  <c r="V1307" i="3" s="1"/>
  <c r="K1308" i="3"/>
  <c r="Q1308" i="3" s="1"/>
  <c r="M1309" i="3"/>
  <c r="Y1308" i="4" l="1"/>
  <c r="Z1308" i="4" s="1"/>
  <c r="AA1308" i="4" s="1"/>
  <c r="Z1307" i="4"/>
  <c r="AA1307" i="4" s="1"/>
  <c r="O1310" i="4"/>
  <c r="T1306" i="3"/>
  <c r="U1306" i="3"/>
  <c r="W1308" i="3"/>
  <c r="X1307" i="3"/>
  <c r="Y1307" i="3" s="1"/>
  <c r="W1306" i="4"/>
  <c r="V1306" i="4"/>
  <c r="M1310" i="4"/>
  <c r="K1309" i="4"/>
  <c r="S1309" i="4" s="1"/>
  <c r="Q1308" i="4"/>
  <c r="R1308" i="4" s="1"/>
  <c r="X1308" i="4" s="1"/>
  <c r="M1310" i="3"/>
  <c r="K1309" i="3"/>
  <c r="Q1309" i="3" s="1"/>
  <c r="O1308" i="3"/>
  <c r="P1308" i="3" s="1"/>
  <c r="V1308" i="3" s="1"/>
  <c r="O1311" i="4" l="1"/>
  <c r="T1307" i="3"/>
  <c r="U1307" i="3"/>
  <c r="W1309" i="3"/>
  <c r="X1308" i="3"/>
  <c r="Y1308" i="3" s="1"/>
  <c r="W1307" i="4"/>
  <c r="V1307" i="4"/>
  <c r="Q1309" i="4"/>
  <c r="R1309" i="4" s="1"/>
  <c r="X1309" i="4" s="1"/>
  <c r="K1310" i="4"/>
  <c r="S1310" i="4" s="1"/>
  <c r="M1311" i="4"/>
  <c r="O1309" i="3"/>
  <c r="P1309" i="3" s="1"/>
  <c r="V1309" i="3" s="1"/>
  <c r="K1310" i="3"/>
  <c r="Q1310" i="3" s="1"/>
  <c r="M1311" i="3"/>
  <c r="O1312" i="4" l="1"/>
  <c r="U1308" i="3"/>
  <c r="T1308" i="3"/>
  <c r="W1310" i="3"/>
  <c r="X1309" i="3"/>
  <c r="Y1309" i="3" s="1"/>
  <c r="K1311" i="4"/>
  <c r="S1311" i="4" s="1"/>
  <c r="Q1310" i="4"/>
  <c r="R1310" i="4" s="1"/>
  <c r="X1310" i="4" s="1"/>
  <c r="M1312" i="4"/>
  <c r="V1308" i="4"/>
  <c r="W1308" i="4"/>
  <c r="M1312" i="3"/>
  <c r="K1311" i="3"/>
  <c r="Q1311" i="3" s="1"/>
  <c r="O1310" i="3"/>
  <c r="P1310" i="3" s="1"/>
  <c r="V1310" i="3" s="1"/>
  <c r="O1313" i="4" l="1"/>
  <c r="U1309" i="3"/>
  <c r="T1309" i="3"/>
  <c r="W1311" i="3"/>
  <c r="X1310" i="3"/>
  <c r="Y1310" i="3" s="1"/>
  <c r="W1309" i="4"/>
  <c r="V1309" i="4"/>
  <c r="M1313" i="4"/>
  <c r="K1312" i="4"/>
  <c r="S1312" i="4" s="1"/>
  <c r="Q1311" i="4"/>
  <c r="R1311" i="4" s="1"/>
  <c r="X1311" i="4" s="1"/>
  <c r="O1311" i="3"/>
  <c r="P1311" i="3" s="1"/>
  <c r="V1311" i="3" s="1"/>
  <c r="K1312" i="3"/>
  <c r="Q1312" i="3" s="1"/>
  <c r="M1313" i="3"/>
  <c r="O1314" i="4" l="1"/>
  <c r="U1310" i="3"/>
  <c r="T1310" i="3"/>
  <c r="W1312" i="3"/>
  <c r="X1311" i="3"/>
  <c r="Y1311" i="3" s="1"/>
  <c r="K1313" i="4"/>
  <c r="S1313" i="4" s="1"/>
  <c r="Q1312" i="4"/>
  <c r="R1312" i="4" s="1"/>
  <c r="X1312" i="4" s="1"/>
  <c r="M1314" i="4"/>
  <c r="W1310" i="4"/>
  <c r="V1310" i="4"/>
  <c r="M1314" i="3"/>
  <c r="K1313" i="3"/>
  <c r="O1312" i="3"/>
  <c r="P1312" i="3" s="1"/>
  <c r="V1312" i="3" s="1"/>
  <c r="O1315" i="4" l="1"/>
  <c r="T1311" i="3"/>
  <c r="U1311" i="3"/>
  <c r="W1313" i="3"/>
  <c r="X1313" i="3" s="1"/>
  <c r="Y1313" i="3" s="1"/>
  <c r="X1312" i="3"/>
  <c r="Y1312" i="3" s="1"/>
  <c r="M1315" i="4"/>
  <c r="W1311" i="4"/>
  <c r="V1311" i="4"/>
  <c r="Q1313" i="4"/>
  <c r="R1313" i="4" s="1"/>
  <c r="X1313" i="4" s="1"/>
  <c r="K1314" i="4"/>
  <c r="S1314" i="4" s="1"/>
  <c r="O1313" i="3"/>
  <c r="P1313" i="3" s="1"/>
  <c r="V1313" i="3" s="1"/>
  <c r="K1314" i="3"/>
  <c r="Q1314" i="3" s="1"/>
  <c r="Q1313" i="3"/>
  <c r="M1315" i="3"/>
  <c r="O1316" i="4" l="1"/>
  <c r="U1312" i="3"/>
  <c r="T1312" i="3"/>
  <c r="U1313" i="3"/>
  <c r="T1313" i="3"/>
  <c r="K1315" i="4"/>
  <c r="S1315" i="4" s="1"/>
  <c r="Q1314" i="4"/>
  <c r="R1314" i="4" s="1"/>
  <c r="X1314" i="4" s="1"/>
  <c r="V1312" i="4"/>
  <c r="W1312" i="4"/>
  <c r="W1313" i="4"/>
  <c r="V1313" i="4"/>
  <c r="M1316" i="4"/>
  <c r="M1316" i="3"/>
  <c r="K1315" i="3"/>
  <c r="O1314" i="3"/>
  <c r="P1314" i="3" s="1"/>
  <c r="V1314" i="3" s="1"/>
  <c r="O1317" i="4" l="1"/>
  <c r="M1317" i="4"/>
  <c r="Q1315" i="4"/>
  <c r="R1315" i="4" s="1"/>
  <c r="X1315" i="4" s="1"/>
  <c r="K1316" i="4"/>
  <c r="S1316" i="4" s="1"/>
  <c r="O1315" i="3"/>
  <c r="P1315" i="3" s="1"/>
  <c r="V1315" i="3" s="1"/>
  <c r="K1316" i="3"/>
  <c r="Q1316" i="3" s="1"/>
  <c r="Q1315" i="3"/>
  <c r="M1317" i="3"/>
  <c r="O1318" i="4" l="1"/>
  <c r="K1317" i="4"/>
  <c r="S1317" i="4" s="1"/>
  <c r="Q1316" i="4"/>
  <c r="R1316" i="4" s="1"/>
  <c r="X1316" i="4" s="1"/>
  <c r="M1318" i="4"/>
  <c r="M1318" i="3"/>
  <c r="K1317" i="3"/>
  <c r="O1316" i="3"/>
  <c r="P1316" i="3" s="1"/>
  <c r="V1316" i="3" s="1"/>
  <c r="O1319" i="4" l="1"/>
  <c r="M1319" i="4"/>
  <c r="Q1317" i="4"/>
  <c r="R1317" i="4" s="1"/>
  <c r="X1317" i="4" s="1"/>
  <c r="K1318" i="4"/>
  <c r="S1318" i="4" s="1"/>
  <c r="O1317" i="3"/>
  <c r="P1317" i="3" s="1"/>
  <c r="V1317" i="3" s="1"/>
  <c r="K1318" i="3"/>
  <c r="Q1318" i="3" s="1"/>
  <c r="Q1317" i="3"/>
  <c r="M1319" i="3"/>
  <c r="O1320" i="4" l="1"/>
  <c r="M1320" i="4"/>
  <c r="K1319" i="4"/>
  <c r="S1319" i="4" s="1"/>
  <c r="Q1318" i="4"/>
  <c r="R1318" i="4" s="1"/>
  <c r="X1318" i="4" s="1"/>
  <c r="M1320" i="3"/>
  <c r="K1319" i="3"/>
  <c r="O1318" i="3"/>
  <c r="P1318" i="3" s="1"/>
  <c r="V1318" i="3" s="1"/>
  <c r="O1321" i="4" l="1"/>
  <c r="Q1319" i="4"/>
  <c r="R1319" i="4" s="1"/>
  <c r="X1319" i="4" s="1"/>
  <c r="K1320" i="4"/>
  <c r="S1320" i="4" s="1"/>
  <c r="M1321" i="4"/>
  <c r="O1319" i="3"/>
  <c r="P1319" i="3" s="1"/>
  <c r="V1319" i="3" s="1"/>
  <c r="K1320" i="3"/>
  <c r="Q1320" i="3" s="1"/>
  <c r="Q1319" i="3"/>
  <c r="M1321" i="3"/>
  <c r="O1322" i="4" l="1"/>
  <c r="M1322" i="4"/>
  <c r="K1321" i="4"/>
  <c r="S1321" i="4" s="1"/>
  <c r="Q1320" i="4"/>
  <c r="R1320" i="4" s="1"/>
  <c r="X1320" i="4" s="1"/>
  <c r="M1322" i="3"/>
  <c r="K1321" i="3"/>
  <c r="Q1321" i="3" s="1"/>
  <c r="O1320" i="3"/>
  <c r="P1320" i="3" s="1"/>
  <c r="V1320" i="3" s="1"/>
  <c r="O1323" i="4" l="1"/>
  <c r="Q1321" i="4"/>
  <c r="R1321" i="4" s="1"/>
  <c r="X1321" i="4" s="1"/>
  <c r="K1322" i="4"/>
  <c r="S1322" i="4" s="1"/>
  <c r="M1323" i="4"/>
  <c r="O1321" i="3"/>
  <c r="P1321" i="3" s="1"/>
  <c r="V1321" i="3" s="1"/>
  <c r="K1322" i="3"/>
  <c r="Q1322" i="3" s="1"/>
  <c r="M1323" i="3"/>
  <c r="O1324" i="4" l="1"/>
  <c r="M1324" i="4"/>
  <c r="K1323" i="4"/>
  <c r="S1323" i="4" s="1"/>
  <c r="Q1322" i="4"/>
  <c r="R1322" i="4" s="1"/>
  <c r="X1322" i="4" s="1"/>
  <c r="M1324" i="3"/>
  <c r="K1323" i="3"/>
  <c r="Q1323" i="3" s="1"/>
  <c r="O1322" i="3"/>
  <c r="P1322" i="3" s="1"/>
  <c r="V1322" i="3" s="1"/>
  <c r="O1325" i="4" l="1"/>
  <c r="Q1323" i="4"/>
  <c r="R1323" i="4" s="1"/>
  <c r="X1323" i="4" s="1"/>
  <c r="K1324" i="4"/>
  <c r="S1324" i="4" s="1"/>
  <c r="M1325" i="4"/>
  <c r="O1323" i="3"/>
  <c r="P1323" i="3" s="1"/>
  <c r="V1323" i="3" s="1"/>
  <c r="K1324" i="3"/>
  <c r="Q1324" i="3" s="1"/>
  <c r="M1325" i="3"/>
  <c r="O1326" i="4" l="1"/>
  <c r="M1326" i="4"/>
  <c r="K1325" i="4"/>
  <c r="S1325" i="4" s="1"/>
  <c r="Q1324" i="4"/>
  <c r="R1324" i="4" s="1"/>
  <c r="X1324" i="4" s="1"/>
  <c r="M1326" i="3"/>
  <c r="K1325" i="3"/>
  <c r="Q1325" i="3" s="1"/>
  <c r="O1324" i="3"/>
  <c r="P1324" i="3" s="1"/>
  <c r="V1324" i="3" s="1"/>
  <c r="O1327" i="4" l="1"/>
  <c r="Q1325" i="4"/>
  <c r="R1325" i="4" s="1"/>
  <c r="X1325" i="4" s="1"/>
  <c r="K1326" i="4"/>
  <c r="S1326" i="4" s="1"/>
  <c r="M1327" i="4"/>
  <c r="M1327" i="3"/>
  <c r="O1325" i="3"/>
  <c r="P1325" i="3" s="1"/>
  <c r="V1325" i="3" s="1"/>
  <c r="K1326" i="3"/>
  <c r="O1328" i="4" l="1"/>
  <c r="K1327" i="4"/>
  <c r="S1327" i="4" s="1"/>
  <c r="Q1326" i="4"/>
  <c r="R1326" i="4" s="1"/>
  <c r="X1326" i="4" s="1"/>
  <c r="M1328" i="4"/>
  <c r="K1327" i="3"/>
  <c r="Q1327" i="3" s="1"/>
  <c r="O1326" i="3"/>
  <c r="P1326" i="3" s="1"/>
  <c r="V1326" i="3" s="1"/>
  <c r="M1328" i="3"/>
  <c r="Q1326" i="3"/>
  <c r="O1329" i="4" l="1"/>
  <c r="M1329" i="4"/>
  <c r="Q1327" i="4"/>
  <c r="R1327" i="4" s="1"/>
  <c r="X1327" i="4" s="1"/>
  <c r="K1328" i="4"/>
  <c r="S1328" i="4" s="1"/>
  <c r="M1329" i="3"/>
  <c r="O1327" i="3"/>
  <c r="P1327" i="3" s="1"/>
  <c r="V1327" i="3" s="1"/>
  <c r="K1328" i="3"/>
  <c r="Q1328" i="3" s="1"/>
  <c r="O1330" i="4" l="1"/>
  <c r="K1329" i="4"/>
  <c r="S1329" i="4" s="1"/>
  <c r="Q1328" i="4"/>
  <c r="R1328" i="4" s="1"/>
  <c r="X1328" i="4" s="1"/>
  <c r="M1330" i="4"/>
  <c r="M1330" i="3"/>
  <c r="K1329" i="3"/>
  <c r="O1328" i="3"/>
  <c r="P1328" i="3" s="1"/>
  <c r="V1328" i="3" s="1"/>
  <c r="O1331" i="4" l="1"/>
  <c r="M1331" i="4"/>
  <c r="Q1329" i="4"/>
  <c r="R1329" i="4" s="1"/>
  <c r="X1329" i="4" s="1"/>
  <c r="K1330" i="4"/>
  <c r="S1330" i="4" s="1"/>
  <c r="M1331" i="3"/>
  <c r="O1329" i="3"/>
  <c r="P1329" i="3" s="1"/>
  <c r="V1329" i="3" s="1"/>
  <c r="K1330" i="3"/>
  <c r="Q1330" i="3" s="1"/>
  <c r="Q1329" i="3"/>
  <c r="O1332" i="4" l="1"/>
  <c r="K1331" i="4"/>
  <c r="S1331" i="4" s="1"/>
  <c r="Q1330" i="4"/>
  <c r="R1330" i="4" s="1"/>
  <c r="X1330" i="4" s="1"/>
  <c r="M1332" i="4"/>
  <c r="M1332" i="3"/>
  <c r="K1331" i="3"/>
  <c r="O1330" i="3"/>
  <c r="P1330" i="3" s="1"/>
  <c r="V1330" i="3" s="1"/>
  <c r="O1333" i="4" l="1"/>
  <c r="M1333" i="4"/>
  <c r="Q1331" i="4"/>
  <c r="R1331" i="4" s="1"/>
  <c r="X1331" i="4" s="1"/>
  <c r="K1332" i="4"/>
  <c r="S1332" i="4" s="1"/>
  <c r="M1333" i="3"/>
  <c r="O1331" i="3"/>
  <c r="P1331" i="3" s="1"/>
  <c r="V1331" i="3" s="1"/>
  <c r="K1332" i="3"/>
  <c r="Q1332" i="3" s="1"/>
  <c r="Q1331" i="3"/>
  <c r="O1334" i="4" l="1"/>
  <c r="K1333" i="4"/>
  <c r="S1333" i="4" s="1"/>
  <c r="Q1332" i="4"/>
  <c r="R1332" i="4" s="1"/>
  <c r="X1332" i="4" s="1"/>
  <c r="M1334" i="4"/>
  <c r="M1334" i="3"/>
  <c r="K1333" i="3"/>
  <c r="O1332" i="3"/>
  <c r="P1332" i="3" s="1"/>
  <c r="V1332" i="3" s="1"/>
  <c r="O1335" i="4" l="1"/>
  <c r="M1335" i="4"/>
  <c r="Q1333" i="4"/>
  <c r="R1333" i="4" s="1"/>
  <c r="X1333" i="4" s="1"/>
  <c r="K1334" i="4"/>
  <c r="S1334" i="4" s="1"/>
  <c r="O1333" i="3"/>
  <c r="P1333" i="3" s="1"/>
  <c r="V1333" i="3" s="1"/>
  <c r="K1334" i="3"/>
  <c r="Q1334" i="3" s="1"/>
  <c r="M1335" i="3"/>
  <c r="Q1333" i="3"/>
  <c r="O1336" i="4" l="1"/>
  <c r="M1336" i="4"/>
  <c r="K1335" i="4"/>
  <c r="S1335" i="4" s="1"/>
  <c r="Q1334" i="4"/>
  <c r="R1334" i="4" s="1"/>
  <c r="X1334" i="4" s="1"/>
  <c r="M1336" i="3"/>
  <c r="K1335" i="3"/>
  <c r="O1334" i="3"/>
  <c r="P1334" i="3" s="1"/>
  <c r="V1334" i="3" s="1"/>
  <c r="O1337" i="4" l="1"/>
  <c r="Q1335" i="4"/>
  <c r="R1335" i="4" s="1"/>
  <c r="X1335" i="4" s="1"/>
  <c r="K1336" i="4"/>
  <c r="S1336" i="4" s="1"/>
  <c r="M1337" i="4"/>
  <c r="O1335" i="3"/>
  <c r="P1335" i="3" s="1"/>
  <c r="V1335" i="3" s="1"/>
  <c r="K1336" i="3"/>
  <c r="Q1336" i="3" s="1"/>
  <c r="Q1335" i="3"/>
  <c r="M1337" i="3"/>
  <c r="O1338" i="4" l="1"/>
  <c r="M1338" i="4"/>
  <c r="K1337" i="4"/>
  <c r="S1337" i="4" s="1"/>
  <c r="Q1336" i="4"/>
  <c r="R1336" i="4" s="1"/>
  <c r="X1336" i="4" s="1"/>
  <c r="K1337" i="3"/>
  <c r="O1336" i="3"/>
  <c r="P1336" i="3" s="1"/>
  <c r="V1336" i="3" s="1"/>
  <c r="M1338" i="3"/>
  <c r="O1339" i="4" l="1"/>
  <c r="Q1337" i="4"/>
  <c r="R1337" i="4" s="1"/>
  <c r="X1337" i="4" s="1"/>
  <c r="K1338" i="4"/>
  <c r="S1338" i="4" s="1"/>
  <c r="M1339" i="4"/>
  <c r="M1339" i="3"/>
  <c r="K1338" i="3"/>
  <c r="Q1338" i="3" s="1"/>
  <c r="O1337" i="3"/>
  <c r="P1337" i="3" s="1"/>
  <c r="V1337" i="3" s="1"/>
  <c r="Q1337" i="3"/>
  <c r="O1340" i="4" l="1"/>
  <c r="M1340" i="4"/>
  <c r="K1339" i="4"/>
  <c r="S1339" i="4" s="1"/>
  <c r="Q1338" i="4"/>
  <c r="R1338" i="4" s="1"/>
  <c r="X1338" i="4" s="1"/>
  <c r="K1339" i="3"/>
  <c r="O1338" i="3"/>
  <c r="P1338" i="3" s="1"/>
  <c r="V1338" i="3" s="1"/>
  <c r="M1340" i="3"/>
  <c r="U1336" i="3"/>
  <c r="T1336" i="3"/>
  <c r="O1341" i="4" l="1"/>
  <c r="K1340" i="4"/>
  <c r="S1340" i="4" s="1"/>
  <c r="Q1339" i="4"/>
  <c r="R1339" i="4" s="1"/>
  <c r="X1339" i="4" s="1"/>
  <c r="M1341" i="4"/>
  <c r="O1339" i="3"/>
  <c r="P1339" i="3" s="1"/>
  <c r="V1339" i="3" s="1"/>
  <c r="W1339" i="3" s="1"/>
  <c r="K1340" i="3"/>
  <c r="Q1340" i="3" s="1"/>
  <c r="M1341" i="3"/>
  <c r="U1337" i="3"/>
  <c r="T1337" i="3"/>
  <c r="Q1339" i="3"/>
  <c r="O1342" i="4" l="1"/>
  <c r="X1339" i="3"/>
  <c r="Y1339" i="3" s="1"/>
  <c r="W1340" i="3"/>
  <c r="M1342" i="4"/>
  <c r="Q1340" i="4"/>
  <c r="R1340" i="4" s="1"/>
  <c r="X1340" i="4" s="1"/>
  <c r="K1341" i="4"/>
  <c r="S1341" i="4" s="1"/>
  <c r="M1342" i="3"/>
  <c r="T1338" i="3"/>
  <c r="U1338" i="3"/>
  <c r="K1341" i="3"/>
  <c r="Q1341" i="3" s="1"/>
  <c r="O1340" i="3"/>
  <c r="P1340" i="3" s="1"/>
  <c r="V1340" i="3" s="1"/>
  <c r="O1343" i="4" l="1"/>
  <c r="X1340" i="3"/>
  <c r="Y1340" i="3" s="1"/>
  <c r="W1341" i="3"/>
  <c r="K1342" i="4"/>
  <c r="S1342" i="4" s="1"/>
  <c r="Q1341" i="4"/>
  <c r="R1341" i="4" s="1"/>
  <c r="X1341" i="4" s="1"/>
  <c r="M1343" i="4"/>
  <c r="V1339" i="4"/>
  <c r="W1339" i="4"/>
  <c r="M1343" i="3"/>
  <c r="U1339" i="3"/>
  <c r="T1339" i="3"/>
  <c r="K1342" i="3"/>
  <c r="O1341" i="3"/>
  <c r="P1341" i="3" s="1"/>
  <c r="V1341" i="3" s="1"/>
  <c r="O1344" i="4" l="1"/>
  <c r="X1341" i="3"/>
  <c r="Y1341" i="3" s="1"/>
  <c r="W1342" i="3"/>
  <c r="W1340" i="4"/>
  <c r="V1340" i="4"/>
  <c r="M1344" i="4"/>
  <c r="K1343" i="4"/>
  <c r="S1343" i="4" s="1"/>
  <c r="Q1342" i="4"/>
  <c r="R1342" i="4" s="1"/>
  <c r="X1342" i="4" s="1"/>
  <c r="U1340" i="3"/>
  <c r="T1340" i="3"/>
  <c r="K1343" i="3"/>
  <c r="O1342" i="3"/>
  <c r="P1342" i="3" s="1"/>
  <c r="V1342" i="3" s="1"/>
  <c r="M1344" i="3"/>
  <c r="Q1342" i="3"/>
  <c r="O1345" i="4" l="1"/>
  <c r="X1342" i="3"/>
  <c r="Y1342" i="3" s="1"/>
  <c r="W1343" i="3"/>
  <c r="W1341" i="4"/>
  <c r="V1341" i="4"/>
  <c r="K1344" i="4"/>
  <c r="S1344" i="4" s="1"/>
  <c r="Q1343" i="4"/>
  <c r="R1343" i="4" s="1"/>
  <c r="X1343" i="4" s="1"/>
  <c r="Y1343" i="4" s="1"/>
  <c r="M1345" i="4"/>
  <c r="O1343" i="3"/>
  <c r="P1343" i="3" s="1"/>
  <c r="V1343" i="3" s="1"/>
  <c r="K1344" i="3"/>
  <c r="Q1344" i="3" s="1"/>
  <c r="Q1343" i="3"/>
  <c r="M1345" i="3"/>
  <c r="U1341" i="3"/>
  <c r="T1341" i="3"/>
  <c r="O1346" i="4" l="1"/>
  <c r="Y1344" i="4"/>
  <c r="Z1343" i="4"/>
  <c r="AA1343" i="4" s="1"/>
  <c r="X1343" i="3"/>
  <c r="Y1343" i="3" s="1"/>
  <c r="W1344" i="3"/>
  <c r="W1342" i="4"/>
  <c r="V1342" i="4"/>
  <c r="Q1344" i="4"/>
  <c r="R1344" i="4" s="1"/>
  <c r="X1344" i="4" s="1"/>
  <c r="K1345" i="4"/>
  <c r="S1345" i="4" s="1"/>
  <c r="M1346" i="4"/>
  <c r="K1345" i="3"/>
  <c r="O1344" i="3"/>
  <c r="P1344" i="3" s="1"/>
  <c r="V1344" i="3" s="1"/>
  <c r="T1342" i="3"/>
  <c r="U1342" i="3"/>
  <c r="M1346" i="3"/>
  <c r="Z1344" i="4" l="1"/>
  <c r="AA1344" i="4" s="1"/>
  <c r="Y1345" i="4"/>
  <c r="O1347" i="4"/>
  <c r="X1344" i="3"/>
  <c r="Y1344" i="3" s="1"/>
  <c r="W1345" i="3"/>
  <c r="K1346" i="4"/>
  <c r="Q1345" i="4"/>
  <c r="R1345" i="4" s="1"/>
  <c r="X1345" i="4" s="1"/>
  <c r="V1343" i="4"/>
  <c r="W1343" i="4"/>
  <c r="M1347" i="4"/>
  <c r="M1347" i="3"/>
  <c r="K1346" i="3"/>
  <c r="O1345" i="3"/>
  <c r="P1345" i="3" s="1"/>
  <c r="V1345" i="3" s="1"/>
  <c r="Q1345" i="3"/>
  <c r="U1343" i="3"/>
  <c r="T1343" i="3"/>
  <c r="O1348" i="4" l="1"/>
  <c r="S1346" i="4"/>
  <c r="Z1345" i="4"/>
  <c r="AA1345" i="4" s="1"/>
  <c r="Y1346" i="4"/>
  <c r="X1345" i="3"/>
  <c r="Y1345" i="3" s="1"/>
  <c r="W1346" i="3"/>
  <c r="M1348" i="4"/>
  <c r="W1344" i="4"/>
  <c r="V1344" i="4"/>
  <c r="K1347" i="4"/>
  <c r="S1347" i="4" s="1"/>
  <c r="Q1346" i="4"/>
  <c r="R1346" i="4" s="1"/>
  <c r="X1346" i="4" s="1"/>
  <c r="M1348" i="3"/>
  <c r="K1347" i="3"/>
  <c r="O1346" i="3"/>
  <c r="P1346" i="3" s="1"/>
  <c r="V1346" i="3" s="1"/>
  <c r="Q1346" i="3"/>
  <c r="U1344" i="3"/>
  <c r="T1344" i="3"/>
  <c r="Y1347" i="4" l="1"/>
  <c r="Z1346" i="4"/>
  <c r="AA1346" i="4" s="1"/>
  <c r="O1349" i="4"/>
  <c r="V1345" i="4"/>
  <c r="W1345" i="4"/>
  <c r="X1346" i="3"/>
  <c r="Y1346" i="3" s="1"/>
  <c r="W1347" i="3"/>
  <c r="K1348" i="4"/>
  <c r="S1348" i="4" s="1"/>
  <c r="Q1347" i="4"/>
  <c r="R1347" i="4" s="1"/>
  <c r="X1347" i="4" s="1"/>
  <c r="M1349" i="4"/>
  <c r="M1349" i="3"/>
  <c r="O1347" i="3"/>
  <c r="P1347" i="3" s="1"/>
  <c r="V1347" i="3" s="1"/>
  <c r="K1348" i="3"/>
  <c r="Q1347" i="3"/>
  <c r="U1345" i="3"/>
  <c r="T1345" i="3"/>
  <c r="Q1348" i="3"/>
  <c r="O1350" i="4" l="1"/>
  <c r="W1346" i="4"/>
  <c r="V1346" i="4"/>
  <c r="Y1348" i="4"/>
  <c r="Z1347" i="4"/>
  <c r="AA1347" i="4" s="1"/>
  <c r="X1347" i="3"/>
  <c r="Y1347" i="3" s="1"/>
  <c r="W1348" i="3"/>
  <c r="Q1348" i="4"/>
  <c r="R1348" i="4" s="1"/>
  <c r="X1348" i="4" s="1"/>
  <c r="K1349" i="4"/>
  <c r="M1350" i="4"/>
  <c r="T1346" i="3"/>
  <c r="U1346" i="3"/>
  <c r="M1350" i="3"/>
  <c r="K1349" i="3"/>
  <c r="O1348" i="3"/>
  <c r="P1348" i="3" s="1"/>
  <c r="V1348" i="3" s="1"/>
  <c r="S1349" i="4" l="1"/>
  <c r="W1347" i="4"/>
  <c r="V1347" i="4"/>
  <c r="Y1349" i="4"/>
  <c r="Z1348" i="4"/>
  <c r="AA1348" i="4" s="1"/>
  <c r="O1351" i="4"/>
  <c r="X1348" i="3"/>
  <c r="Y1348" i="3" s="1"/>
  <c r="W1349" i="3"/>
  <c r="M1351" i="4"/>
  <c r="K1350" i="4"/>
  <c r="S1350" i="4" s="1"/>
  <c r="Q1349" i="4"/>
  <c r="R1349" i="4" s="1"/>
  <c r="X1349" i="4" s="1"/>
  <c r="M1351" i="3"/>
  <c r="K1350" i="3"/>
  <c r="O1349" i="3"/>
  <c r="P1349" i="3" s="1"/>
  <c r="V1349" i="3" s="1"/>
  <c r="U1347" i="3"/>
  <c r="T1347" i="3"/>
  <c r="Q1349" i="3"/>
  <c r="O1352" i="4" l="1"/>
  <c r="V1348" i="4"/>
  <c r="W1348" i="4"/>
  <c r="Z1349" i="4"/>
  <c r="AA1349" i="4" s="1"/>
  <c r="Y1350" i="4"/>
  <c r="X1349" i="3"/>
  <c r="Y1349" i="3" s="1"/>
  <c r="W1350" i="3"/>
  <c r="K1351" i="4"/>
  <c r="S1351" i="4" s="1"/>
  <c r="Q1350" i="4"/>
  <c r="R1350" i="4" s="1"/>
  <c r="X1350" i="4" s="1"/>
  <c r="M1352" i="4"/>
  <c r="K1351" i="3"/>
  <c r="Q1351" i="3" s="1"/>
  <c r="O1350" i="3"/>
  <c r="P1350" i="3" s="1"/>
  <c r="V1350" i="3" s="1"/>
  <c r="U1348" i="3"/>
  <c r="T1348" i="3"/>
  <c r="M1352" i="3"/>
  <c r="Q1350" i="3"/>
  <c r="Z1350" i="4" l="1"/>
  <c r="AA1350" i="4" s="1"/>
  <c r="Y1351" i="4"/>
  <c r="W1349" i="4"/>
  <c r="V1349" i="4"/>
  <c r="O1353" i="4"/>
  <c r="X1350" i="3"/>
  <c r="Y1350" i="3" s="1"/>
  <c r="W1351" i="3"/>
  <c r="K1352" i="4"/>
  <c r="S1352" i="4" s="1"/>
  <c r="Q1351" i="4"/>
  <c r="R1351" i="4" s="1"/>
  <c r="X1351" i="4" s="1"/>
  <c r="M1353" i="4"/>
  <c r="U1349" i="3"/>
  <c r="T1349" i="3"/>
  <c r="M1353" i="3"/>
  <c r="O1351" i="3"/>
  <c r="P1351" i="3" s="1"/>
  <c r="V1351" i="3" s="1"/>
  <c r="K1352" i="3"/>
  <c r="Q1352" i="3" s="1"/>
  <c r="Z1351" i="4" l="1"/>
  <c r="AA1351" i="4" s="1"/>
  <c r="Y1352" i="4"/>
  <c r="O1354" i="4"/>
  <c r="W1350" i="4"/>
  <c r="V1350" i="4"/>
  <c r="X1351" i="3"/>
  <c r="Y1351" i="3" s="1"/>
  <c r="W1352" i="3"/>
  <c r="M1354" i="4"/>
  <c r="Q1352" i="4"/>
  <c r="R1352" i="4" s="1"/>
  <c r="X1352" i="4" s="1"/>
  <c r="K1353" i="4"/>
  <c r="S1353" i="4" s="1"/>
  <c r="T1350" i="3"/>
  <c r="U1350" i="3"/>
  <c r="M1354" i="3"/>
  <c r="K1353" i="3"/>
  <c r="O1352" i="3"/>
  <c r="P1352" i="3" s="1"/>
  <c r="V1352" i="3" s="1"/>
  <c r="O1355" i="4" l="1"/>
  <c r="Z1352" i="4"/>
  <c r="AA1352" i="4" s="1"/>
  <c r="Y1353" i="4"/>
  <c r="W1351" i="4"/>
  <c r="V1351" i="4"/>
  <c r="X1352" i="3"/>
  <c r="Y1352" i="3" s="1"/>
  <c r="W1353" i="3"/>
  <c r="K1354" i="4"/>
  <c r="S1354" i="4" s="1"/>
  <c r="Q1353" i="4"/>
  <c r="R1353" i="4" s="1"/>
  <c r="X1353" i="4" s="1"/>
  <c r="M1355" i="4"/>
  <c r="M1355" i="3"/>
  <c r="K1354" i="3"/>
  <c r="O1353" i="3"/>
  <c r="P1353" i="3" s="1"/>
  <c r="V1353" i="3" s="1"/>
  <c r="U1351" i="3"/>
  <c r="T1351" i="3"/>
  <c r="Q1353" i="3"/>
  <c r="W1352" i="4" l="1"/>
  <c r="V1352" i="4"/>
  <c r="O1356" i="4"/>
  <c r="Z1353" i="4"/>
  <c r="AA1353" i="4" s="1"/>
  <c r="Y1354" i="4"/>
  <c r="X1353" i="3"/>
  <c r="Y1353" i="3" s="1"/>
  <c r="W1354" i="3"/>
  <c r="M1356" i="4"/>
  <c r="K1355" i="4"/>
  <c r="Q1354" i="4"/>
  <c r="R1354" i="4" s="1"/>
  <c r="X1354" i="4" s="1"/>
  <c r="U1352" i="3"/>
  <c r="T1352" i="3"/>
  <c r="M1356" i="3"/>
  <c r="K1355" i="3"/>
  <c r="Q1355" i="3" s="1"/>
  <c r="O1354" i="3"/>
  <c r="P1354" i="3" s="1"/>
  <c r="V1354" i="3" s="1"/>
  <c r="Q1354" i="3"/>
  <c r="O1357" i="4" l="1"/>
  <c r="Z1354" i="4"/>
  <c r="AA1354" i="4" s="1"/>
  <c r="Y1355" i="4"/>
  <c r="S1355" i="4"/>
  <c r="V1353" i="4"/>
  <c r="W1353" i="4"/>
  <c r="X1354" i="3"/>
  <c r="Y1354" i="3" s="1"/>
  <c r="W1355" i="3"/>
  <c r="M1357" i="4"/>
  <c r="K1356" i="4"/>
  <c r="S1356" i="4" s="1"/>
  <c r="Q1355" i="4"/>
  <c r="R1355" i="4" s="1"/>
  <c r="X1355" i="4" s="1"/>
  <c r="U1353" i="3"/>
  <c r="T1353" i="3"/>
  <c r="M1357" i="3"/>
  <c r="O1355" i="3"/>
  <c r="P1355" i="3" s="1"/>
  <c r="V1355" i="3" s="1"/>
  <c r="K1356" i="3"/>
  <c r="W1354" i="4" l="1"/>
  <c r="V1354" i="4"/>
  <c r="O1358" i="4"/>
  <c r="Y1356" i="4"/>
  <c r="Z1355" i="4"/>
  <c r="AA1355" i="4" s="1"/>
  <c r="X1355" i="3"/>
  <c r="Y1355" i="3" s="1"/>
  <c r="W1356" i="3"/>
  <c r="Q1356" i="4"/>
  <c r="R1356" i="4" s="1"/>
  <c r="X1356" i="4" s="1"/>
  <c r="K1357" i="4"/>
  <c r="M1358" i="4"/>
  <c r="K1357" i="3"/>
  <c r="Q1357" i="3" s="1"/>
  <c r="O1356" i="3"/>
  <c r="P1356" i="3" s="1"/>
  <c r="V1356" i="3" s="1"/>
  <c r="Q1356" i="3"/>
  <c r="M1358" i="3"/>
  <c r="T1354" i="3"/>
  <c r="U1354" i="3"/>
  <c r="O1359" i="4" l="1"/>
  <c r="S1357" i="4"/>
  <c r="W1355" i="4"/>
  <c r="V1355" i="4"/>
  <c r="Z1356" i="4"/>
  <c r="AA1356" i="4" s="1"/>
  <c r="Y1357" i="4"/>
  <c r="X1356" i="3"/>
  <c r="Y1356" i="3" s="1"/>
  <c r="W1357" i="3"/>
  <c r="M1359" i="4"/>
  <c r="K1358" i="4"/>
  <c r="S1358" i="4" s="1"/>
  <c r="Q1357" i="4"/>
  <c r="R1357" i="4" s="1"/>
  <c r="X1357" i="4" s="1"/>
  <c r="U1355" i="3"/>
  <c r="T1355" i="3"/>
  <c r="M1359" i="3"/>
  <c r="K1358" i="3"/>
  <c r="O1357" i="3"/>
  <c r="P1357" i="3" s="1"/>
  <c r="V1357" i="3" s="1"/>
  <c r="O1360" i="4" l="1"/>
  <c r="Z1357" i="4"/>
  <c r="AA1357" i="4" s="1"/>
  <c r="Y1358" i="4"/>
  <c r="W1356" i="4"/>
  <c r="V1356" i="4"/>
  <c r="X1357" i="3"/>
  <c r="Y1357" i="3" s="1"/>
  <c r="W1358" i="3"/>
  <c r="K1359" i="4"/>
  <c r="S1359" i="4" s="1"/>
  <c r="Q1358" i="4"/>
  <c r="R1358" i="4" s="1"/>
  <c r="X1358" i="4" s="1"/>
  <c r="M1360" i="4"/>
  <c r="U1356" i="3"/>
  <c r="T1356" i="3"/>
  <c r="K1359" i="3"/>
  <c r="O1358" i="3"/>
  <c r="P1358" i="3" s="1"/>
  <c r="V1358" i="3" s="1"/>
  <c r="Q1358" i="3"/>
  <c r="M1360" i="3"/>
  <c r="Z1358" i="4" l="1"/>
  <c r="AA1358" i="4" s="1"/>
  <c r="Y1359" i="4"/>
  <c r="W1357" i="4"/>
  <c r="V1357" i="4"/>
  <c r="O1361" i="4"/>
  <c r="X1358" i="3"/>
  <c r="Y1358" i="3" s="1"/>
  <c r="W1359" i="3"/>
  <c r="M1361" i="4"/>
  <c r="K1360" i="4"/>
  <c r="S1360" i="4" s="1"/>
  <c r="Q1359" i="4"/>
  <c r="R1359" i="4" s="1"/>
  <c r="X1359" i="4" s="1"/>
  <c r="O1359" i="3"/>
  <c r="P1359" i="3" s="1"/>
  <c r="V1359" i="3" s="1"/>
  <c r="K1360" i="3"/>
  <c r="Q1359" i="3"/>
  <c r="U1357" i="3"/>
  <c r="T1357" i="3"/>
  <c r="M1361" i="3"/>
  <c r="Z1359" i="4" l="1"/>
  <c r="AA1359" i="4" s="1"/>
  <c r="Y1360" i="4"/>
  <c r="O1362" i="4"/>
  <c r="W1358" i="4"/>
  <c r="V1358" i="4"/>
  <c r="X1359" i="3"/>
  <c r="Y1359" i="3" s="1"/>
  <c r="W1360" i="3"/>
  <c r="M1362" i="4"/>
  <c r="Q1360" i="4"/>
  <c r="R1360" i="4" s="1"/>
  <c r="X1360" i="4" s="1"/>
  <c r="K1361" i="4"/>
  <c r="S1361" i="4" s="1"/>
  <c r="K1361" i="3"/>
  <c r="O1360" i="3"/>
  <c r="P1360" i="3" s="1"/>
  <c r="V1360" i="3" s="1"/>
  <c r="Q1360" i="3"/>
  <c r="M1362" i="3"/>
  <c r="T1358" i="3"/>
  <c r="U1358" i="3"/>
  <c r="O1363" i="4" l="1"/>
  <c r="Z1360" i="4"/>
  <c r="AA1360" i="4" s="1"/>
  <c r="Y1361" i="4"/>
  <c r="W1359" i="4"/>
  <c r="V1359" i="4"/>
  <c r="X1360" i="3"/>
  <c r="Y1360" i="3" s="1"/>
  <c r="W1361" i="3"/>
  <c r="K1362" i="4"/>
  <c r="Q1361" i="4"/>
  <c r="R1361" i="4" s="1"/>
  <c r="X1361" i="4" s="1"/>
  <c r="M1363" i="4"/>
  <c r="M1363" i="3"/>
  <c r="K1362" i="3"/>
  <c r="O1361" i="3"/>
  <c r="P1361" i="3" s="1"/>
  <c r="V1361" i="3" s="1"/>
  <c r="U1359" i="3"/>
  <c r="T1359" i="3"/>
  <c r="Q1361" i="3"/>
  <c r="Z1361" i="4" l="1"/>
  <c r="AA1361" i="4" s="1"/>
  <c r="Y1362" i="4"/>
  <c r="S1362" i="4"/>
  <c r="W1360" i="4"/>
  <c r="V1360" i="4"/>
  <c r="O1364" i="4"/>
  <c r="X1361" i="3"/>
  <c r="Y1361" i="3" s="1"/>
  <c r="W1362" i="3"/>
  <c r="M1364" i="4"/>
  <c r="K1363" i="4"/>
  <c r="S1363" i="4" s="1"/>
  <c r="Q1362" i="4"/>
  <c r="R1362" i="4" s="1"/>
  <c r="X1362" i="4" s="1"/>
  <c r="U1360" i="3"/>
  <c r="T1360" i="3"/>
  <c r="K1363" i="3"/>
  <c r="O1362" i="3"/>
  <c r="P1362" i="3" s="1"/>
  <c r="V1362" i="3" s="1"/>
  <c r="Q1362" i="3"/>
  <c r="M1364" i="3"/>
  <c r="O1365" i="4" l="1"/>
  <c r="Y1363" i="4"/>
  <c r="Z1363" i="4" s="1"/>
  <c r="AA1363" i="4" s="1"/>
  <c r="Z1362" i="4"/>
  <c r="AA1362" i="4" s="1"/>
  <c r="W1361" i="4"/>
  <c r="V1361" i="4"/>
  <c r="X1362" i="3"/>
  <c r="Y1362" i="3" s="1"/>
  <c r="W1363" i="3"/>
  <c r="K1364" i="4"/>
  <c r="S1364" i="4" s="1"/>
  <c r="Q1363" i="4"/>
  <c r="R1363" i="4" s="1"/>
  <c r="X1363" i="4" s="1"/>
  <c r="M1365" i="4"/>
  <c r="O1363" i="3"/>
  <c r="P1363" i="3" s="1"/>
  <c r="V1363" i="3" s="1"/>
  <c r="K1364" i="3"/>
  <c r="Q1364" i="3" s="1"/>
  <c r="Q1363" i="3"/>
  <c r="M1365" i="3"/>
  <c r="U1361" i="3"/>
  <c r="T1361" i="3"/>
  <c r="V1363" i="4" l="1"/>
  <c r="W1363" i="4"/>
  <c r="O1366" i="4"/>
  <c r="V1362" i="4"/>
  <c r="W1362" i="4"/>
  <c r="X1363" i="3"/>
  <c r="Y1363" i="3" s="1"/>
  <c r="W1364" i="3"/>
  <c r="M1366" i="4"/>
  <c r="Q1364" i="4"/>
  <c r="R1364" i="4" s="1"/>
  <c r="X1364" i="4" s="1"/>
  <c r="K1365" i="4"/>
  <c r="S1365" i="4" s="1"/>
  <c r="M1366" i="3"/>
  <c r="T1362" i="3"/>
  <c r="U1362" i="3"/>
  <c r="K1365" i="3"/>
  <c r="O1364" i="3"/>
  <c r="P1364" i="3" s="1"/>
  <c r="V1364" i="3" s="1"/>
  <c r="O1367" i="4" l="1"/>
  <c r="X1364" i="3"/>
  <c r="Y1364" i="3" s="1"/>
  <c r="W1365" i="3"/>
  <c r="K1366" i="4"/>
  <c r="S1366" i="4" s="1"/>
  <c r="Q1365" i="4"/>
  <c r="R1365" i="4" s="1"/>
  <c r="X1365" i="4" s="1"/>
  <c r="M1367" i="4"/>
  <c r="K1366" i="3"/>
  <c r="O1365" i="3"/>
  <c r="P1365" i="3" s="1"/>
  <c r="V1365" i="3" s="1"/>
  <c r="M1367" i="3"/>
  <c r="U1363" i="3"/>
  <c r="T1363" i="3"/>
  <c r="Q1365" i="3"/>
  <c r="O1368" i="4" l="1"/>
  <c r="X1365" i="3"/>
  <c r="Y1365" i="3" s="1"/>
  <c r="W1366" i="3"/>
  <c r="M1368" i="4"/>
  <c r="W1364" i="4"/>
  <c r="V1364" i="4"/>
  <c r="K1367" i="4"/>
  <c r="S1367" i="4" s="1"/>
  <c r="Q1366" i="4"/>
  <c r="R1366" i="4" s="1"/>
  <c r="X1366" i="4" s="1"/>
  <c r="U1364" i="3"/>
  <c r="T1364" i="3"/>
  <c r="M1368" i="3"/>
  <c r="K1367" i="3"/>
  <c r="O1366" i="3"/>
  <c r="P1366" i="3" s="1"/>
  <c r="V1366" i="3" s="1"/>
  <c r="Q1366" i="3"/>
  <c r="O1369" i="4" l="1"/>
  <c r="X1366" i="3"/>
  <c r="Y1366" i="3" s="1"/>
  <c r="W1367" i="3"/>
  <c r="M1369" i="4"/>
  <c r="W1365" i="4"/>
  <c r="V1365" i="4"/>
  <c r="K1368" i="4"/>
  <c r="S1368" i="4" s="1"/>
  <c r="Q1367" i="4"/>
  <c r="R1367" i="4" s="1"/>
  <c r="X1367" i="4" s="1"/>
  <c r="U1365" i="3"/>
  <c r="T1365" i="3"/>
  <c r="O1367" i="3"/>
  <c r="P1367" i="3" s="1"/>
  <c r="V1367" i="3" s="1"/>
  <c r="K1368" i="3"/>
  <c r="Q1367" i="3"/>
  <c r="M1369" i="3"/>
  <c r="O1370" i="4" l="1"/>
  <c r="X1367" i="3"/>
  <c r="Y1367" i="3" s="1"/>
  <c r="W1368" i="3"/>
  <c r="M1370" i="4"/>
  <c r="W1366" i="4"/>
  <c r="V1366" i="4"/>
  <c r="Q1368" i="4"/>
  <c r="R1368" i="4" s="1"/>
  <c r="X1368" i="4" s="1"/>
  <c r="K1369" i="4"/>
  <c r="S1369" i="4" s="1"/>
  <c r="K1369" i="3"/>
  <c r="Q1369" i="3" s="1"/>
  <c r="O1368" i="3"/>
  <c r="P1368" i="3" s="1"/>
  <c r="V1368" i="3" s="1"/>
  <c r="Q1368" i="3"/>
  <c r="T1366" i="3"/>
  <c r="U1366" i="3"/>
  <c r="M1370" i="3"/>
  <c r="O1371" i="4" l="1"/>
  <c r="X1368" i="3"/>
  <c r="Y1368" i="3" s="1"/>
  <c r="W1369" i="3"/>
  <c r="M1371" i="4"/>
  <c r="V1367" i="4"/>
  <c r="W1367" i="4"/>
  <c r="K1370" i="4"/>
  <c r="S1370" i="4" s="1"/>
  <c r="Q1369" i="4"/>
  <c r="R1369" i="4" s="1"/>
  <c r="X1369" i="4" s="1"/>
  <c r="M1371" i="3"/>
  <c r="U1367" i="3"/>
  <c r="T1367" i="3"/>
  <c r="K1370" i="3"/>
  <c r="O1369" i="3"/>
  <c r="P1369" i="3" s="1"/>
  <c r="V1369" i="3" s="1"/>
  <c r="O1372" i="4" l="1"/>
  <c r="X1369" i="3"/>
  <c r="Y1369" i="3" s="1"/>
  <c r="W1370" i="3"/>
  <c r="W1368" i="4"/>
  <c r="V1368" i="4"/>
  <c r="K1371" i="4"/>
  <c r="S1371" i="4" s="1"/>
  <c r="Q1370" i="4"/>
  <c r="R1370" i="4" s="1"/>
  <c r="X1370" i="4" s="1"/>
  <c r="M1372" i="4"/>
  <c r="K1371" i="3"/>
  <c r="Q1371" i="3" s="1"/>
  <c r="O1370" i="3"/>
  <c r="P1370" i="3" s="1"/>
  <c r="V1370" i="3" s="1"/>
  <c r="M1372" i="3"/>
  <c r="U1368" i="3"/>
  <c r="T1368" i="3"/>
  <c r="Q1370" i="3"/>
  <c r="O1373" i="4" l="1"/>
  <c r="X1370" i="3"/>
  <c r="Y1370" i="3" s="1"/>
  <c r="W1371" i="3"/>
  <c r="M1373" i="4"/>
  <c r="W1369" i="4"/>
  <c r="V1369" i="4"/>
  <c r="K1372" i="4"/>
  <c r="S1372" i="4" s="1"/>
  <c r="Q1371" i="4"/>
  <c r="R1371" i="4" s="1"/>
  <c r="X1371" i="4" s="1"/>
  <c r="M1373" i="3"/>
  <c r="U1369" i="3"/>
  <c r="T1369" i="3"/>
  <c r="O1371" i="3"/>
  <c r="P1371" i="3" s="1"/>
  <c r="V1371" i="3" s="1"/>
  <c r="K1372" i="3"/>
  <c r="O1374" i="4" l="1"/>
  <c r="X1371" i="3"/>
  <c r="Y1371" i="3" s="1"/>
  <c r="W1372" i="3"/>
  <c r="Q1372" i="4"/>
  <c r="R1372" i="4" s="1"/>
  <c r="X1372" i="4" s="1"/>
  <c r="K1373" i="4"/>
  <c r="S1373" i="4" s="1"/>
  <c r="W1370" i="4"/>
  <c r="V1370" i="4"/>
  <c r="M1374" i="4"/>
  <c r="K1373" i="3"/>
  <c r="O1372" i="3"/>
  <c r="P1372" i="3" s="1"/>
  <c r="V1372" i="3" s="1"/>
  <c r="Q1372" i="3"/>
  <c r="M1374" i="3"/>
  <c r="T1370" i="3"/>
  <c r="U1370" i="3"/>
  <c r="Q1373" i="3"/>
  <c r="O1375" i="4" l="1"/>
  <c r="X1372" i="3"/>
  <c r="Y1372" i="3" s="1"/>
  <c r="W1373" i="3"/>
  <c r="M1375" i="4"/>
  <c r="V1371" i="4"/>
  <c r="W1371" i="4"/>
  <c r="K1374" i="4"/>
  <c r="S1374" i="4" s="1"/>
  <c r="Q1373" i="4"/>
  <c r="R1373" i="4" s="1"/>
  <c r="X1373" i="4" s="1"/>
  <c r="U1371" i="3"/>
  <c r="T1371" i="3"/>
  <c r="M1375" i="3"/>
  <c r="K1374" i="3"/>
  <c r="O1373" i="3"/>
  <c r="P1373" i="3" s="1"/>
  <c r="V1373" i="3" s="1"/>
  <c r="O1376" i="4" l="1"/>
  <c r="X1373" i="3"/>
  <c r="Y1373" i="3" s="1"/>
  <c r="W1374" i="3"/>
  <c r="K1375" i="4"/>
  <c r="S1375" i="4" s="1"/>
  <c r="Q1374" i="4"/>
  <c r="R1374" i="4" s="1"/>
  <c r="X1374" i="4" s="1"/>
  <c r="W1372" i="4"/>
  <c r="V1372" i="4"/>
  <c r="M1376" i="4"/>
  <c r="K1375" i="3"/>
  <c r="O1374" i="3"/>
  <c r="P1374" i="3" s="1"/>
  <c r="V1374" i="3" s="1"/>
  <c r="Q1374" i="3"/>
  <c r="M1376" i="3"/>
  <c r="U1372" i="3"/>
  <c r="T1372" i="3"/>
  <c r="Q1375" i="3"/>
  <c r="O1377" i="4" l="1"/>
  <c r="X1374" i="3"/>
  <c r="Y1374" i="3" s="1"/>
  <c r="T1374" i="3" s="1"/>
  <c r="W1375" i="3"/>
  <c r="K1376" i="4"/>
  <c r="S1376" i="4" s="1"/>
  <c r="Q1375" i="4"/>
  <c r="R1375" i="4" s="1"/>
  <c r="X1375" i="4" s="1"/>
  <c r="W1373" i="4"/>
  <c r="V1373" i="4"/>
  <c r="M1377" i="4"/>
  <c r="U1373" i="3"/>
  <c r="T1373" i="3"/>
  <c r="M1377" i="3"/>
  <c r="O1375" i="3"/>
  <c r="P1375" i="3" s="1"/>
  <c r="V1375" i="3" s="1"/>
  <c r="K1376" i="3"/>
  <c r="O1378" i="4" l="1"/>
  <c r="U1374" i="3"/>
  <c r="X1375" i="3"/>
  <c r="Y1375" i="3" s="1"/>
  <c r="W1376" i="3"/>
  <c r="M1378" i="4"/>
  <c r="W1374" i="4"/>
  <c r="V1374" i="4"/>
  <c r="Q1376" i="4"/>
  <c r="R1376" i="4" s="1"/>
  <c r="X1376" i="4" s="1"/>
  <c r="K1377" i="4"/>
  <c r="S1377" i="4" s="1"/>
  <c r="K1377" i="3"/>
  <c r="O1376" i="3"/>
  <c r="P1376" i="3" s="1"/>
  <c r="V1376" i="3" s="1"/>
  <c r="Q1376" i="3"/>
  <c r="M1378" i="3"/>
  <c r="Q1377" i="3"/>
  <c r="O1379" i="4" l="1"/>
  <c r="X1376" i="3"/>
  <c r="Y1376" i="3" s="1"/>
  <c r="W1377" i="3"/>
  <c r="T1375" i="3"/>
  <c r="U1375" i="3"/>
  <c r="M1379" i="4"/>
  <c r="V1375" i="4"/>
  <c r="W1375" i="4"/>
  <c r="K1378" i="4"/>
  <c r="S1378" i="4" s="1"/>
  <c r="Q1377" i="4"/>
  <c r="R1377" i="4" s="1"/>
  <c r="X1377" i="4" s="1"/>
  <c r="M1379" i="3"/>
  <c r="O1377" i="3"/>
  <c r="P1377" i="3" s="1"/>
  <c r="V1377" i="3" s="1"/>
  <c r="K1378" i="3"/>
  <c r="O1380" i="4" l="1"/>
  <c r="X1377" i="3"/>
  <c r="Y1377" i="3" s="1"/>
  <c r="W1378" i="3"/>
  <c r="U1376" i="3"/>
  <c r="T1376" i="3"/>
  <c r="K1379" i="4"/>
  <c r="S1379" i="4" s="1"/>
  <c r="Q1378" i="4"/>
  <c r="R1378" i="4" s="1"/>
  <c r="X1378" i="4" s="1"/>
  <c r="W1376" i="4"/>
  <c r="V1376" i="4"/>
  <c r="M1380" i="4"/>
  <c r="K1379" i="3"/>
  <c r="O1378" i="3"/>
  <c r="P1378" i="3" s="1"/>
  <c r="V1378" i="3" s="1"/>
  <c r="Q1378" i="3"/>
  <c r="M1380" i="3"/>
  <c r="Q1379" i="3"/>
  <c r="O1381" i="4" l="1"/>
  <c r="X1378" i="3"/>
  <c r="Y1378" i="3" s="1"/>
  <c r="W1379" i="3"/>
  <c r="T1377" i="3"/>
  <c r="U1377" i="3"/>
  <c r="K1380" i="4"/>
  <c r="S1380" i="4" s="1"/>
  <c r="Q1379" i="4"/>
  <c r="R1379" i="4" s="1"/>
  <c r="X1379" i="4" s="1"/>
  <c r="M1381" i="4"/>
  <c r="W1377" i="4"/>
  <c r="V1377" i="4"/>
  <c r="M1381" i="3"/>
  <c r="O1379" i="3"/>
  <c r="P1379" i="3" s="1"/>
  <c r="V1379" i="3" s="1"/>
  <c r="K1380" i="3"/>
  <c r="O1382" i="4" l="1"/>
  <c r="X1379" i="3"/>
  <c r="Y1379" i="3" s="1"/>
  <c r="W1380" i="3"/>
  <c r="U1378" i="3"/>
  <c r="T1378" i="3"/>
  <c r="M1382" i="4"/>
  <c r="W1378" i="4"/>
  <c r="V1378" i="4"/>
  <c r="Q1380" i="4"/>
  <c r="R1380" i="4" s="1"/>
  <c r="X1380" i="4" s="1"/>
  <c r="K1381" i="4"/>
  <c r="S1381" i="4" s="1"/>
  <c r="K1381" i="3"/>
  <c r="Q1381" i="3" s="1"/>
  <c r="O1380" i="3"/>
  <c r="P1380" i="3" s="1"/>
  <c r="V1380" i="3" s="1"/>
  <c r="Q1380" i="3"/>
  <c r="M1382" i="3"/>
  <c r="O1383" i="4" l="1"/>
  <c r="X1380" i="3"/>
  <c r="Y1380" i="3" s="1"/>
  <c r="W1381" i="3"/>
  <c r="T1379" i="3"/>
  <c r="U1379" i="3"/>
  <c r="V1379" i="4"/>
  <c r="W1379" i="4"/>
  <c r="M1383" i="4"/>
  <c r="K1382" i="4"/>
  <c r="S1382" i="4" s="1"/>
  <c r="Q1381" i="4"/>
  <c r="R1381" i="4" s="1"/>
  <c r="X1381" i="4" s="1"/>
  <c r="M1383" i="3"/>
  <c r="O1381" i="3"/>
  <c r="P1381" i="3" s="1"/>
  <c r="V1381" i="3" s="1"/>
  <c r="K1382" i="3"/>
  <c r="Q1382" i="3" s="1"/>
  <c r="O1384" i="4" l="1"/>
  <c r="X1381" i="3"/>
  <c r="Y1381" i="3" s="1"/>
  <c r="W1382" i="3"/>
  <c r="U1380" i="3"/>
  <c r="T1380" i="3"/>
  <c r="W1380" i="4"/>
  <c r="V1380" i="4"/>
  <c r="K1383" i="4"/>
  <c r="S1383" i="4" s="1"/>
  <c r="Q1382" i="4"/>
  <c r="R1382" i="4" s="1"/>
  <c r="X1382" i="4" s="1"/>
  <c r="M1384" i="4"/>
  <c r="M1384" i="3"/>
  <c r="K1383" i="3"/>
  <c r="O1382" i="3"/>
  <c r="P1382" i="3" s="1"/>
  <c r="V1382" i="3" s="1"/>
  <c r="O1385" i="4" l="1"/>
  <c r="X1382" i="3"/>
  <c r="Y1382" i="3" s="1"/>
  <c r="W1383" i="3"/>
  <c r="T1381" i="3"/>
  <c r="U1381" i="3"/>
  <c r="K1384" i="4"/>
  <c r="S1384" i="4" s="1"/>
  <c r="Q1383" i="4"/>
  <c r="R1383" i="4" s="1"/>
  <c r="X1383" i="4" s="1"/>
  <c r="Y1383" i="4" s="1"/>
  <c r="M1385" i="4"/>
  <c r="W1381" i="4"/>
  <c r="V1381" i="4"/>
  <c r="O1383" i="3"/>
  <c r="P1383" i="3" s="1"/>
  <c r="V1383" i="3" s="1"/>
  <c r="K1384" i="3"/>
  <c r="Q1384" i="3" s="1"/>
  <c r="M1385" i="3"/>
  <c r="Q1383" i="3"/>
  <c r="Y1384" i="4" l="1"/>
  <c r="Z1383" i="4"/>
  <c r="AA1383" i="4" s="1"/>
  <c r="O1386" i="4"/>
  <c r="X1383" i="3"/>
  <c r="Y1383" i="3" s="1"/>
  <c r="W1384" i="3"/>
  <c r="U1382" i="3"/>
  <c r="T1382" i="3"/>
  <c r="M1386" i="4"/>
  <c r="W1382" i="4"/>
  <c r="V1382" i="4"/>
  <c r="Q1384" i="4"/>
  <c r="R1384" i="4" s="1"/>
  <c r="X1384" i="4" s="1"/>
  <c r="K1385" i="4"/>
  <c r="M1386" i="3"/>
  <c r="K1385" i="3"/>
  <c r="O1384" i="3"/>
  <c r="P1384" i="3" s="1"/>
  <c r="V1384" i="3" s="1"/>
  <c r="O1387" i="4" l="1"/>
  <c r="S1385" i="4"/>
  <c r="Z1384" i="4"/>
  <c r="AA1384" i="4" s="1"/>
  <c r="Y1385" i="4"/>
  <c r="X1384" i="3"/>
  <c r="Y1384" i="3" s="1"/>
  <c r="W1385" i="3"/>
  <c r="T1383" i="3"/>
  <c r="U1383" i="3"/>
  <c r="M1387" i="4"/>
  <c r="V1383" i="4"/>
  <c r="W1383" i="4"/>
  <c r="K1386" i="4"/>
  <c r="S1386" i="4" s="1"/>
  <c r="Q1385" i="4"/>
  <c r="R1385" i="4" s="1"/>
  <c r="X1385" i="4" s="1"/>
  <c r="O1385" i="3"/>
  <c r="P1385" i="3" s="1"/>
  <c r="V1385" i="3" s="1"/>
  <c r="K1386" i="3"/>
  <c r="Q1386" i="3" s="1"/>
  <c r="Q1385" i="3"/>
  <c r="M1387" i="3"/>
  <c r="Z1385" i="4" l="1"/>
  <c r="AA1385" i="4" s="1"/>
  <c r="Y1386" i="4"/>
  <c r="O1388" i="4"/>
  <c r="X1385" i="3"/>
  <c r="Y1385" i="3" s="1"/>
  <c r="W1386" i="3"/>
  <c r="U1384" i="3"/>
  <c r="T1384" i="3"/>
  <c r="W1384" i="4"/>
  <c r="V1384" i="4"/>
  <c r="K1387" i="4"/>
  <c r="S1387" i="4" s="1"/>
  <c r="Q1386" i="4"/>
  <c r="R1386" i="4" s="1"/>
  <c r="X1386" i="4" s="1"/>
  <c r="M1388" i="4"/>
  <c r="K1387" i="3"/>
  <c r="O1386" i="3"/>
  <c r="P1386" i="3" s="1"/>
  <c r="V1386" i="3" s="1"/>
  <c r="M1388" i="3"/>
  <c r="O1389" i="4" l="1"/>
  <c r="Y1387" i="4"/>
  <c r="Z1386" i="4"/>
  <c r="AA1386" i="4" s="1"/>
  <c r="W1385" i="4"/>
  <c r="V1385" i="4"/>
  <c r="X1386" i="3"/>
  <c r="Y1386" i="3" s="1"/>
  <c r="W1387" i="3"/>
  <c r="T1385" i="3"/>
  <c r="U1385" i="3"/>
  <c r="K1388" i="4"/>
  <c r="S1388" i="4" s="1"/>
  <c r="Q1387" i="4"/>
  <c r="R1387" i="4" s="1"/>
  <c r="X1387" i="4" s="1"/>
  <c r="M1389" i="4"/>
  <c r="M1389" i="3"/>
  <c r="O1387" i="3"/>
  <c r="P1387" i="3" s="1"/>
  <c r="V1387" i="3" s="1"/>
  <c r="K1388" i="3"/>
  <c r="Q1388" i="3" s="1"/>
  <c r="Q1387" i="3"/>
  <c r="Y1388" i="4" l="1"/>
  <c r="Z1387" i="4"/>
  <c r="AA1387" i="4" s="1"/>
  <c r="O1390" i="4"/>
  <c r="V1386" i="4"/>
  <c r="W1386" i="4"/>
  <c r="X1387" i="3"/>
  <c r="Y1387" i="3" s="1"/>
  <c r="W1388" i="3"/>
  <c r="U1386" i="3"/>
  <c r="T1386" i="3"/>
  <c r="Q1388" i="4"/>
  <c r="R1388" i="4" s="1"/>
  <c r="X1388" i="4" s="1"/>
  <c r="K1389" i="4"/>
  <c r="S1389" i="4" s="1"/>
  <c r="M1390" i="4"/>
  <c r="M1390" i="3"/>
  <c r="K1389" i="3"/>
  <c r="O1388" i="3"/>
  <c r="P1388" i="3" s="1"/>
  <c r="V1388" i="3" s="1"/>
  <c r="O1391" i="4" l="1"/>
  <c r="W1387" i="4"/>
  <c r="V1387" i="4"/>
  <c r="Y1389" i="4"/>
  <c r="Z1388" i="4"/>
  <c r="AA1388" i="4" s="1"/>
  <c r="X1388" i="3"/>
  <c r="Y1388" i="3" s="1"/>
  <c r="W1389" i="3"/>
  <c r="T1387" i="3"/>
  <c r="U1387" i="3"/>
  <c r="K1390" i="4"/>
  <c r="S1390" i="4" s="1"/>
  <c r="Q1389" i="4"/>
  <c r="R1389" i="4" s="1"/>
  <c r="X1389" i="4" s="1"/>
  <c r="M1391" i="4"/>
  <c r="O1389" i="3"/>
  <c r="P1389" i="3" s="1"/>
  <c r="V1389" i="3" s="1"/>
  <c r="K1390" i="3"/>
  <c r="M1391" i="3"/>
  <c r="Q1389" i="3"/>
  <c r="W1388" i="4" l="1"/>
  <c r="V1388" i="4"/>
  <c r="Z1389" i="4"/>
  <c r="AA1389" i="4" s="1"/>
  <c r="Y1390" i="4"/>
  <c r="Z1390" i="4" s="1"/>
  <c r="AA1390" i="4" s="1"/>
  <c r="O1392" i="4"/>
  <c r="X1389" i="3"/>
  <c r="Y1389" i="3" s="1"/>
  <c r="W1390" i="3"/>
  <c r="U1388" i="3"/>
  <c r="T1388" i="3"/>
  <c r="M1392" i="4"/>
  <c r="K1391" i="4"/>
  <c r="S1391" i="4" s="1"/>
  <c r="Q1390" i="4"/>
  <c r="R1390" i="4" s="1"/>
  <c r="X1390" i="4" s="1"/>
  <c r="M1392" i="3"/>
  <c r="K1391" i="3"/>
  <c r="O1390" i="3"/>
  <c r="P1390" i="3" s="1"/>
  <c r="V1390" i="3" s="1"/>
  <c r="Q1390" i="3"/>
  <c r="W1389" i="4" l="1"/>
  <c r="V1389" i="4"/>
  <c r="O1393" i="4"/>
  <c r="V1390" i="4"/>
  <c r="W1390" i="4"/>
  <c r="X1390" i="3"/>
  <c r="Y1390" i="3" s="1"/>
  <c r="W1391" i="3"/>
  <c r="T1389" i="3"/>
  <c r="U1389" i="3"/>
  <c r="M1393" i="4"/>
  <c r="K1392" i="4"/>
  <c r="S1392" i="4" s="1"/>
  <c r="Q1391" i="4"/>
  <c r="R1391" i="4" s="1"/>
  <c r="X1391" i="4" s="1"/>
  <c r="O1391" i="3"/>
  <c r="P1391" i="3" s="1"/>
  <c r="V1391" i="3" s="1"/>
  <c r="K1392" i="3"/>
  <c r="M1393" i="3"/>
  <c r="Q1391" i="3"/>
  <c r="O1394" i="4" l="1"/>
  <c r="X1391" i="3"/>
  <c r="Y1391" i="3" s="1"/>
  <c r="W1392" i="3"/>
  <c r="X1392" i="3" s="1"/>
  <c r="Y1392" i="3" s="1"/>
  <c r="U1390" i="3"/>
  <c r="T1390" i="3"/>
  <c r="Q1392" i="4"/>
  <c r="R1392" i="4" s="1"/>
  <c r="X1392" i="4" s="1"/>
  <c r="K1393" i="4"/>
  <c r="S1393" i="4" s="1"/>
  <c r="M1394" i="4"/>
  <c r="M1394" i="3"/>
  <c r="K1393" i="3"/>
  <c r="Q1393" i="3" s="1"/>
  <c r="O1392" i="3"/>
  <c r="P1392" i="3" s="1"/>
  <c r="V1392" i="3" s="1"/>
  <c r="Q1392" i="3"/>
  <c r="O1395" i="4" l="1"/>
  <c r="U1392" i="3"/>
  <c r="T1392" i="3"/>
  <c r="T1391" i="3"/>
  <c r="U1391" i="3"/>
  <c r="V1391" i="4"/>
  <c r="W1391" i="4"/>
  <c r="W1392" i="4"/>
  <c r="V1392" i="4"/>
  <c r="K1394" i="4"/>
  <c r="S1394" i="4" s="1"/>
  <c r="Q1393" i="4"/>
  <c r="R1393" i="4" s="1"/>
  <c r="X1393" i="4" s="1"/>
  <c r="M1395" i="4"/>
  <c r="O1393" i="3"/>
  <c r="P1393" i="3" s="1"/>
  <c r="V1393" i="3" s="1"/>
  <c r="K1394" i="3"/>
  <c r="M1395" i="3"/>
  <c r="O1396" i="4" l="1"/>
  <c r="M1396" i="4"/>
  <c r="Q1394" i="4"/>
  <c r="R1394" i="4" s="1"/>
  <c r="X1394" i="4" s="1"/>
  <c r="K1395" i="4"/>
  <c r="S1395" i="4" s="1"/>
  <c r="K1395" i="3"/>
  <c r="O1394" i="3"/>
  <c r="P1394" i="3" s="1"/>
  <c r="V1394" i="3" s="1"/>
  <c r="M1396" i="3"/>
  <c r="Q1394" i="3"/>
  <c r="O1397" i="4" l="1"/>
  <c r="M1397" i="4"/>
  <c r="K1396" i="4"/>
  <c r="S1396" i="4" s="1"/>
  <c r="Q1395" i="4"/>
  <c r="R1395" i="4" s="1"/>
  <c r="X1395" i="4" s="1"/>
  <c r="O1395" i="3"/>
  <c r="P1395" i="3" s="1"/>
  <c r="V1395" i="3" s="1"/>
  <c r="K1396" i="3"/>
  <c r="M1397" i="3"/>
  <c r="Q1395" i="3"/>
  <c r="O1398" i="4" l="1"/>
  <c r="Q1396" i="4"/>
  <c r="R1396" i="4" s="1"/>
  <c r="X1396" i="4" s="1"/>
  <c r="K1397" i="4"/>
  <c r="S1397" i="4" s="1"/>
  <c r="M1398" i="4"/>
  <c r="M1398" i="3"/>
  <c r="K1397" i="3"/>
  <c r="O1396" i="3"/>
  <c r="P1396" i="3" s="1"/>
  <c r="V1396" i="3" s="1"/>
  <c r="Q1396" i="3"/>
  <c r="O1399" i="4" l="1"/>
  <c r="M1399" i="4"/>
  <c r="K1398" i="4"/>
  <c r="S1398" i="4" s="1"/>
  <c r="Q1397" i="4"/>
  <c r="R1397" i="4" s="1"/>
  <c r="X1397" i="4" s="1"/>
  <c r="M1399" i="3"/>
  <c r="O1397" i="3"/>
  <c r="P1397" i="3" s="1"/>
  <c r="V1397" i="3" s="1"/>
  <c r="K1398" i="3"/>
  <c r="Q1397" i="3"/>
  <c r="O1400" i="4" l="1"/>
  <c r="Q1398" i="4"/>
  <c r="R1398" i="4" s="1"/>
  <c r="X1398" i="4" s="1"/>
  <c r="K1399" i="4"/>
  <c r="S1399" i="4" s="1"/>
  <c r="M1400" i="4"/>
  <c r="M1400" i="3"/>
  <c r="K1399" i="3"/>
  <c r="O1398" i="3"/>
  <c r="P1398" i="3" s="1"/>
  <c r="V1398" i="3" s="1"/>
  <c r="Q1398" i="3"/>
  <c r="O1401" i="4" l="1"/>
  <c r="M1401" i="4"/>
  <c r="K1400" i="4"/>
  <c r="S1400" i="4" s="1"/>
  <c r="Q1399" i="4"/>
  <c r="R1399" i="4" s="1"/>
  <c r="X1399" i="4" s="1"/>
  <c r="O1399" i="3"/>
  <c r="P1399" i="3" s="1"/>
  <c r="V1399" i="3" s="1"/>
  <c r="K1400" i="3"/>
  <c r="Q1399" i="3"/>
  <c r="M1401" i="3"/>
  <c r="O1402" i="4" l="1"/>
  <c r="Q1400" i="4"/>
  <c r="R1400" i="4" s="1"/>
  <c r="X1400" i="4" s="1"/>
  <c r="K1401" i="4"/>
  <c r="S1401" i="4" s="1"/>
  <c r="M1402" i="4"/>
  <c r="K1401" i="3"/>
  <c r="O1400" i="3"/>
  <c r="P1400" i="3" s="1"/>
  <c r="V1400" i="3" s="1"/>
  <c r="Q1400" i="3"/>
  <c r="M1402" i="3"/>
  <c r="O1403" i="4" l="1"/>
  <c r="M1403" i="4"/>
  <c r="K1402" i="4"/>
  <c r="S1402" i="4" s="1"/>
  <c r="Q1401" i="4"/>
  <c r="R1401" i="4" s="1"/>
  <c r="X1401" i="4" s="1"/>
  <c r="M1403" i="3"/>
  <c r="O1401" i="3"/>
  <c r="P1401" i="3" s="1"/>
  <c r="V1401" i="3" s="1"/>
  <c r="K1402" i="3"/>
  <c r="Q1401" i="3"/>
  <c r="O1404" i="4" l="1"/>
  <c r="Q1402" i="4"/>
  <c r="R1402" i="4" s="1"/>
  <c r="X1402" i="4" s="1"/>
  <c r="K1403" i="4"/>
  <c r="S1403" i="4" s="1"/>
  <c r="M1404" i="4"/>
  <c r="K1403" i="3"/>
  <c r="Q1403" i="3" s="1"/>
  <c r="O1402" i="3"/>
  <c r="P1402" i="3" s="1"/>
  <c r="V1402" i="3" s="1"/>
  <c r="Q1402" i="3"/>
  <c r="M1404" i="3"/>
  <c r="O1405" i="4" l="1"/>
  <c r="Q1403" i="4"/>
  <c r="R1403" i="4" s="1"/>
  <c r="X1403" i="4" s="1"/>
  <c r="Y1403" i="4" s="1"/>
  <c r="K1404" i="4"/>
  <c r="S1404" i="4" s="1"/>
  <c r="M1405" i="4"/>
  <c r="M1405" i="3"/>
  <c r="U1401" i="3"/>
  <c r="T1401" i="3"/>
  <c r="K1404" i="3"/>
  <c r="O1403" i="3"/>
  <c r="P1403" i="3" s="1"/>
  <c r="V1403" i="3" s="1"/>
  <c r="W1403" i="3" s="1"/>
  <c r="Z1403" i="4" l="1"/>
  <c r="AA1403" i="4" s="1"/>
  <c r="Y1404" i="4"/>
  <c r="O1406" i="4"/>
  <c r="X1403" i="3"/>
  <c r="Y1403" i="3" s="1"/>
  <c r="W1404" i="3"/>
  <c r="M1406" i="4"/>
  <c r="K1405" i="4"/>
  <c r="S1405" i="4" s="1"/>
  <c r="Q1404" i="4"/>
  <c r="R1404" i="4" s="1"/>
  <c r="X1404" i="4" s="1"/>
  <c r="M1406" i="3"/>
  <c r="U1402" i="3"/>
  <c r="T1402" i="3"/>
  <c r="K1405" i="3"/>
  <c r="O1404" i="3"/>
  <c r="P1404" i="3" s="1"/>
  <c r="V1404" i="3" s="1"/>
  <c r="Q1404" i="3"/>
  <c r="O1407" i="4" l="1"/>
  <c r="Z1404" i="4"/>
  <c r="AA1404" i="4" s="1"/>
  <c r="Y1405" i="4"/>
  <c r="X1404" i="3"/>
  <c r="Y1404" i="3" s="1"/>
  <c r="W1405" i="3"/>
  <c r="W1403" i="4"/>
  <c r="V1403" i="4"/>
  <c r="K1406" i="4"/>
  <c r="S1406" i="4" s="1"/>
  <c r="Q1405" i="4"/>
  <c r="R1405" i="4" s="1"/>
  <c r="X1405" i="4" s="1"/>
  <c r="M1407" i="4"/>
  <c r="M1407" i="3"/>
  <c r="U1403" i="3"/>
  <c r="T1403" i="3"/>
  <c r="O1405" i="3"/>
  <c r="P1405" i="3" s="1"/>
  <c r="V1405" i="3" s="1"/>
  <c r="K1406" i="3"/>
  <c r="Q1406" i="3" s="1"/>
  <c r="Q1405" i="3"/>
  <c r="O1408" i="4" l="1"/>
  <c r="Z1405" i="4"/>
  <c r="AA1405" i="4" s="1"/>
  <c r="Y1406" i="4"/>
  <c r="W1406" i="3"/>
  <c r="X1405" i="3"/>
  <c r="Y1405" i="3" s="1"/>
  <c r="Q1406" i="4"/>
  <c r="R1406" i="4" s="1"/>
  <c r="X1406" i="4" s="1"/>
  <c r="K1407" i="4"/>
  <c r="S1407" i="4" s="1"/>
  <c r="W1404" i="4"/>
  <c r="V1404" i="4"/>
  <c r="M1408" i="4"/>
  <c r="M1408" i="3"/>
  <c r="K1407" i="3"/>
  <c r="Q1407" i="3" s="1"/>
  <c r="O1406" i="3"/>
  <c r="P1406" i="3" s="1"/>
  <c r="V1406" i="3" s="1"/>
  <c r="T1404" i="3"/>
  <c r="U1404" i="3"/>
  <c r="Z1406" i="4" l="1"/>
  <c r="AA1406" i="4" s="1"/>
  <c r="Y1407" i="4"/>
  <c r="O1409" i="4"/>
  <c r="X1406" i="3"/>
  <c r="Y1406" i="3" s="1"/>
  <c r="W1407" i="3"/>
  <c r="V1405" i="4"/>
  <c r="W1405" i="4"/>
  <c r="M1409" i="4"/>
  <c r="Q1407" i="4"/>
  <c r="R1407" i="4" s="1"/>
  <c r="X1407" i="4" s="1"/>
  <c r="K1408" i="4"/>
  <c r="M1409" i="3"/>
  <c r="U1405" i="3"/>
  <c r="T1405" i="3"/>
  <c r="K1408" i="3"/>
  <c r="Q1408" i="3" s="1"/>
  <c r="O1407" i="3"/>
  <c r="P1407" i="3" s="1"/>
  <c r="V1407" i="3" s="1"/>
  <c r="O1410" i="4" l="1"/>
  <c r="S1408" i="4"/>
  <c r="Z1407" i="4"/>
  <c r="AA1407" i="4" s="1"/>
  <c r="Y1408" i="4"/>
  <c r="X1407" i="3"/>
  <c r="Y1407" i="3" s="1"/>
  <c r="W1408" i="3"/>
  <c r="M1410" i="4"/>
  <c r="K1409" i="4"/>
  <c r="S1409" i="4" s="1"/>
  <c r="Q1408" i="4"/>
  <c r="R1408" i="4" s="1"/>
  <c r="X1408" i="4" s="1"/>
  <c r="V1406" i="4"/>
  <c r="W1406" i="4"/>
  <c r="K1409" i="3"/>
  <c r="O1408" i="3"/>
  <c r="P1408" i="3" s="1"/>
  <c r="V1408" i="3" s="1"/>
  <c r="M1410" i="3"/>
  <c r="U1406" i="3"/>
  <c r="T1406" i="3"/>
  <c r="Z1408" i="4" l="1"/>
  <c r="AA1408" i="4" s="1"/>
  <c r="Y1409" i="4"/>
  <c r="O1411" i="4"/>
  <c r="W1409" i="3"/>
  <c r="X1408" i="3"/>
  <c r="Y1408" i="3" s="1"/>
  <c r="M1411" i="4"/>
  <c r="W1407" i="4"/>
  <c r="V1407" i="4"/>
  <c r="K1410" i="4"/>
  <c r="S1410" i="4" s="1"/>
  <c r="Q1409" i="4"/>
  <c r="R1409" i="4" s="1"/>
  <c r="X1409" i="4" s="1"/>
  <c r="O1409" i="3"/>
  <c r="P1409" i="3" s="1"/>
  <c r="V1409" i="3" s="1"/>
  <c r="K1410" i="3"/>
  <c r="Q1410" i="3" s="1"/>
  <c r="M1411" i="3"/>
  <c r="U1407" i="3"/>
  <c r="T1407" i="3"/>
  <c r="Q1409" i="3"/>
  <c r="O1412" i="4" l="1"/>
  <c r="Z1409" i="4"/>
  <c r="AA1409" i="4" s="1"/>
  <c r="Y1410" i="4"/>
  <c r="X1409" i="3"/>
  <c r="Y1409" i="3" s="1"/>
  <c r="W1410" i="3"/>
  <c r="W1408" i="4"/>
  <c r="V1408" i="4"/>
  <c r="M1412" i="4"/>
  <c r="Q1410" i="4"/>
  <c r="R1410" i="4" s="1"/>
  <c r="X1410" i="4" s="1"/>
  <c r="K1411" i="4"/>
  <c r="S1411" i="4" s="1"/>
  <c r="M1412" i="3"/>
  <c r="K1411" i="3"/>
  <c r="O1410" i="3"/>
  <c r="P1410" i="3" s="1"/>
  <c r="V1410" i="3" s="1"/>
  <c r="T1408" i="3"/>
  <c r="U1408" i="3"/>
  <c r="O1413" i="4" l="1"/>
  <c r="Z1410" i="4"/>
  <c r="AA1410" i="4" s="1"/>
  <c r="Y1411" i="4"/>
  <c r="X1410" i="3"/>
  <c r="Y1410" i="3" s="1"/>
  <c r="W1411" i="3"/>
  <c r="Q1411" i="4"/>
  <c r="R1411" i="4" s="1"/>
  <c r="X1411" i="4" s="1"/>
  <c r="K1412" i="4"/>
  <c r="S1412" i="4" s="1"/>
  <c r="M1413" i="4"/>
  <c r="V1409" i="4"/>
  <c r="W1409" i="4"/>
  <c r="U1409" i="3"/>
  <c r="T1409" i="3"/>
  <c r="K1412" i="3"/>
  <c r="O1411" i="3"/>
  <c r="P1411" i="3" s="1"/>
  <c r="V1411" i="3" s="1"/>
  <c r="Q1411" i="3"/>
  <c r="M1413" i="3"/>
  <c r="Q1412" i="3"/>
  <c r="O1414" i="4" l="1"/>
  <c r="Z1411" i="4"/>
  <c r="AA1411" i="4" s="1"/>
  <c r="Y1412" i="4"/>
  <c r="W1412" i="3"/>
  <c r="X1411" i="3"/>
  <c r="Y1411" i="3" s="1"/>
  <c r="M1414" i="4"/>
  <c r="K1413" i="4"/>
  <c r="S1413" i="4" s="1"/>
  <c r="Q1412" i="4"/>
  <c r="R1412" i="4" s="1"/>
  <c r="X1412" i="4" s="1"/>
  <c r="V1410" i="4"/>
  <c r="W1410" i="4"/>
  <c r="U1410" i="3"/>
  <c r="T1410" i="3"/>
  <c r="M1414" i="3"/>
  <c r="K1413" i="3"/>
  <c r="O1412" i="3"/>
  <c r="P1412" i="3" s="1"/>
  <c r="V1412" i="3" s="1"/>
  <c r="Z1412" i="4" l="1"/>
  <c r="AA1412" i="4" s="1"/>
  <c r="Y1413" i="4"/>
  <c r="Z1413" i="4" s="1"/>
  <c r="AA1413" i="4" s="1"/>
  <c r="O1415" i="4"/>
  <c r="W1413" i="3"/>
  <c r="X1412" i="3"/>
  <c r="Y1412" i="3" s="1"/>
  <c r="K1414" i="4"/>
  <c r="Q1413" i="4"/>
  <c r="R1413" i="4" s="1"/>
  <c r="X1413" i="4" s="1"/>
  <c r="M1415" i="4"/>
  <c r="W1411" i="4"/>
  <c r="V1411" i="4"/>
  <c r="M1415" i="3"/>
  <c r="U1411" i="3"/>
  <c r="T1411" i="3"/>
  <c r="O1413" i="3"/>
  <c r="P1413" i="3" s="1"/>
  <c r="V1413" i="3" s="1"/>
  <c r="K1414" i="3"/>
  <c r="Q1414" i="3" s="1"/>
  <c r="Q1413" i="3"/>
  <c r="O1416" i="4" l="1"/>
  <c r="S1414" i="4"/>
  <c r="W1414" i="3"/>
  <c r="X1414" i="3" s="1"/>
  <c r="Y1414" i="3" s="1"/>
  <c r="X1413" i="3"/>
  <c r="Y1413" i="3" s="1"/>
  <c r="W1412" i="4"/>
  <c r="V1412" i="4"/>
  <c r="M1416" i="4"/>
  <c r="Q1414" i="4"/>
  <c r="R1414" i="4" s="1"/>
  <c r="X1414" i="4" s="1"/>
  <c r="K1415" i="4"/>
  <c r="S1415" i="4" s="1"/>
  <c r="T1412" i="3"/>
  <c r="U1412" i="3"/>
  <c r="M1416" i="3"/>
  <c r="K1415" i="3"/>
  <c r="O1414" i="3"/>
  <c r="P1414" i="3" s="1"/>
  <c r="V1414" i="3" s="1"/>
  <c r="O1417" i="4" l="1"/>
  <c r="K1416" i="4"/>
  <c r="S1416" i="4" s="1"/>
  <c r="Q1415" i="4"/>
  <c r="R1415" i="4" s="1"/>
  <c r="X1415" i="4" s="1"/>
  <c r="V1413" i="4"/>
  <c r="W1413" i="4"/>
  <c r="V1414" i="4"/>
  <c r="W1414" i="4"/>
  <c r="M1417" i="4"/>
  <c r="U1413" i="3"/>
  <c r="T1413" i="3"/>
  <c r="K1416" i="3"/>
  <c r="O1415" i="3"/>
  <c r="P1415" i="3" s="1"/>
  <c r="V1415" i="3" s="1"/>
  <c r="M1417" i="3"/>
  <c r="Q1415" i="3"/>
  <c r="O1418" i="4" l="1"/>
  <c r="M1418" i="4"/>
  <c r="Q1416" i="4"/>
  <c r="R1416" i="4" s="1"/>
  <c r="X1416" i="4" s="1"/>
  <c r="K1417" i="4"/>
  <c r="S1417" i="4" s="1"/>
  <c r="M1418" i="3"/>
  <c r="K1417" i="3"/>
  <c r="Q1417" i="3" s="1"/>
  <c r="O1416" i="3"/>
  <c r="P1416" i="3" s="1"/>
  <c r="V1416" i="3" s="1"/>
  <c r="Q1416" i="3"/>
  <c r="U1414" i="3"/>
  <c r="T1414" i="3"/>
  <c r="O1419" i="4" l="1"/>
  <c r="K1418" i="4"/>
  <c r="S1418" i="4" s="1"/>
  <c r="Q1417" i="4"/>
  <c r="R1417" i="4" s="1"/>
  <c r="X1417" i="4" s="1"/>
  <c r="Y1417" i="4" s="1"/>
  <c r="M1419" i="4"/>
  <c r="O1417" i="3"/>
  <c r="P1417" i="3" s="1"/>
  <c r="V1417" i="3" s="1"/>
  <c r="W1417" i="3" s="1"/>
  <c r="K1418" i="3"/>
  <c r="U1415" i="3"/>
  <c r="T1415" i="3"/>
  <c r="M1419" i="3"/>
  <c r="Z1417" i="4" l="1"/>
  <c r="AA1417" i="4" s="1"/>
  <c r="Y1418" i="4"/>
  <c r="O1420" i="4"/>
  <c r="X1417" i="3"/>
  <c r="Y1417" i="3" s="1"/>
  <c r="W1418" i="3"/>
  <c r="M1420" i="4"/>
  <c r="K1419" i="4"/>
  <c r="S1419" i="4" s="1"/>
  <c r="Q1418" i="4"/>
  <c r="R1418" i="4" s="1"/>
  <c r="X1418" i="4" s="1"/>
  <c r="M1420" i="3"/>
  <c r="K1419" i="3"/>
  <c r="O1418" i="3"/>
  <c r="P1418" i="3" s="1"/>
  <c r="V1418" i="3" s="1"/>
  <c r="T1416" i="3"/>
  <c r="U1416" i="3"/>
  <c r="Q1418" i="3"/>
  <c r="O1421" i="4" l="1"/>
  <c r="Z1418" i="4"/>
  <c r="AA1418" i="4" s="1"/>
  <c r="Y1419" i="4"/>
  <c r="X1418" i="3"/>
  <c r="Y1418" i="3" s="1"/>
  <c r="W1419" i="3"/>
  <c r="M1421" i="4"/>
  <c r="K1420" i="4"/>
  <c r="S1420" i="4" s="1"/>
  <c r="Q1419" i="4"/>
  <c r="R1419" i="4" s="1"/>
  <c r="X1419" i="4" s="1"/>
  <c r="W1417" i="4"/>
  <c r="V1417" i="4"/>
  <c r="K1420" i="3"/>
  <c r="Q1420" i="3" s="1"/>
  <c r="O1419" i="3"/>
  <c r="P1419" i="3" s="1"/>
  <c r="V1419" i="3" s="1"/>
  <c r="M1421" i="3"/>
  <c r="U1417" i="3"/>
  <c r="T1417" i="3"/>
  <c r="Q1419" i="3"/>
  <c r="O1422" i="4" l="1"/>
  <c r="Z1419" i="4"/>
  <c r="AA1419" i="4" s="1"/>
  <c r="Y1420" i="4"/>
  <c r="X1419" i="3"/>
  <c r="Y1419" i="3" s="1"/>
  <c r="W1420" i="3"/>
  <c r="M1422" i="4"/>
  <c r="Q1420" i="4"/>
  <c r="R1420" i="4" s="1"/>
  <c r="X1420" i="4" s="1"/>
  <c r="K1421" i="4"/>
  <c r="S1421" i="4" s="1"/>
  <c r="W1418" i="4"/>
  <c r="V1418" i="4"/>
  <c r="U1418" i="3"/>
  <c r="T1418" i="3"/>
  <c r="M1422" i="3"/>
  <c r="K1421" i="3"/>
  <c r="O1420" i="3"/>
  <c r="P1420" i="3" s="1"/>
  <c r="V1420" i="3" s="1"/>
  <c r="Z1420" i="4" l="1"/>
  <c r="AA1420" i="4" s="1"/>
  <c r="Y1421" i="4"/>
  <c r="O1423" i="4"/>
  <c r="X1420" i="3"/>
  <c r="Y1420" i="3" s="1"/>
  <c r="W1421" i="3"/>
  <c r="M1423" i="4"/>
  <c r="V1419" i="4"/>
  <c r="W1419" i="4"/>
  <c r="K1422" i="4"/>
  <c r="S1422" i="4" s="1"/>
  <c r="Q1421" i="4"/>
  <c r="R1421" i="4" s="1"/>
  <c r="X1421" i="4" s="1"/>
  <c r="O1421" i="3"/>
  <c r="P1421" i="3" s="1"/>
  <c r="V1421" i="3" s="1"/>
  <c r="K1422" i="3"/>
  <c r="Q1422" i="3" s="1"/>
  <c r="M1423" i="3"/>
  <c r="Q1421" i="3"/>
  <c r="U1419" i="3"/>
  <c r="T1419" i="3"/>
  <c r="O1424" i="4" l="1"/>
  <c r="Y1422" i="4"/>
  <c r="Z1421" i="4"/>
  <c r="AA1421" i="4" s="1"/>
  <c r="X1421" i="3"/>
  <c r="Y1421" i="3" s="1"/>
  <c r="W1422" i="3"/>
  <c r="V1420" i="4"/>
  <c r="W1420" i="4"/>
  <c r="M1424" i="4"/>
  <c r="K1423" i="4"/>
  <c r="S1423" i="4" s="1"/>
  <c r="Q1422" i="4"/>
  <c r="R1422" i="4" s="1"/>
  <c r="X1422" i="4" s="1"/>
  <c r="M1424" i="3"/>
  <c r="T1420" i="3"/>
  <c r="U1420" i="3"/>
  <c r="K1423" i="3"/>
  <c r="O1422" i="3"/>
  <c r="P1422" i="3" s="1"/>
  <c r="V1422" i="3" s="1"/>
  <c r="Z1422" i="4" l="1"/>
  <c r="AA1422" i="4" s="1"/>
  <c r="Y1423" i="4"/>
  <c r="O1425" i="4"/>
  <c r="W1423" i="3"/>
  <c r="X1422" i="3"/>
  <c r="Y1422" i="3" s="1"/>
  <c r="W1421" i="4"/>
  <c r="V1421" i="4"/>
  <c r="M1425" i="4"/>
  <c r="K1424" i="4"/>
  <c r="Q1423" i="4"/>
  <c r="R1423" i="4" s="1"/>
  <c r="X1423" i="4" s="1"/>
  <c r="M1425" i="3"/>
  <c r="K1424" i="3"/>
  <c r="O1423" i="3"/>
  <c r="P1423" i="3" s="1"/>
  <c r="V1423" i="3" s="1"/>
  <c r="Q1423" i="3"/>
  <c r="U1421" i="3"/>
  <c r="T1421" i="3"/>
  <c r="O1426" i="4" l="1"/>
  <c r="S1424" i="4"/>
  <c r="Z1423" i="4"/>
  <c r="AA1423" i="4" s="1"/>
  <c r="Y1424" i="4"/>
  <c r="X1423" i="3"/>
  <c r="Y1423" i="3" s="1"/>
  <c r="W1424" i="3"/>
  <c r="W1422" i="4"/>
  <c r="V1422" i="4"/>
  <c r="Q1424" i="4"/>
  <c r="R1424" i="4" s="1"/>
  <c r="X1424" i="4" s="1"/>
  <c r="K1425" i="4"/>
  <c r="S1425" i="4" s="1"/>
  <c r="M1426" i="4"/>
  <c r="K1425" i="3"/>
  <c r="Q1425" i="3" s="1"/>
  <c r="O1424" i="3"/>
  <c r="P1424" i="3" s="1"/>
  <c r="V1424" i="3" s="1"/>
  <c r="Q1424" i="3"/>
  <c r="U1422" i="3"/>
  <c r="T1422" i="3"/>
  <c r="M1426" i="3"/>
  <c r="Z1424" i="4" l="1"/>
  <c r="AA1424" i="4" s="1"/>
  <c r="Y1425" i="4"/>
  <c r="O1427" i="4"/>
  <c r="X1424" i="3"/>
  <c r="Y1424" i="3" s="1"/>
  <c r="W1425" i="3"/>
  <c r="Q1425" i="4"/>
  <c r="R1425" i="4" s="1"/>
  <c r="X1425" i="4" s="1"/>
  <c r="K1426" i="4"/>
  <c r="S1426" i="4" s="1"/>
  <c r="V1423" i="4"/>
  <c r="W1423" i="4"/>
  <c r="M1427" i="4"/>
  <c r="M1427" i="3"/>
  <c r="U1423" i="3"/>
  <c r="T1423" i="3"/>
  <c r="O1425" i="3"/>
  <c r="P1425" i="3" s="1"/>
  <c r="V1425" i="3" s="1"/>
  <c r="K1426" i="3"/>
  <c r="Q1426" i="3" s="1"/>
  <c r="O1428" i="4" l="1"/>
  <c r="Y1426" i="4"/>
  <c r="Z1425" i="4"/>
  <c r="AA1425" i="4" s="1"/>
  <c r="X1425" i="3"/>
  <c r="Y1425" i="3" s="1"/>
  <c r="W1426" i="3"/>
  <c r="M1428" i="4"/>
  <c r="K1427" i="4"/>
  <c r="S1427" i="4" s="1"/>
  <c r="Q1426" i="4"/>
  <c r="R1426" i="4" s="1"/>
  <c r="X1426" i="4" s="1"/>
  <c r="W1424" i="4"/>
  <c r="V1424" i="4"/>
  <c r="M1428" i="3"/>
  <c r="K1427" i="3"/>
  <c r="Q1427" i="3" s="1"/>
  <c r="O1426" i="3"/>
  <c r="P1426" i="3" s="1"/>
  <c r="V1426" i="3" s="1"/>
  <c r="T1424" i="3"/>
  <c r="U1424" i="3"/>
  <c r="Y1427" i="4" l="1"/>
  <c r="Z1426" i="4"/>
  <c r="AA1426" i="4" s="1"/>
  <c r="O1429" i="4"/>
  <c r="W1427" i="3"/>
  <c r="X1426" i="3"/>
  <c r="Y1426" i="3" s="1"/>
  <c r="K1428" i="4"/>
  <c r="S1428" i="4" s="1"/>
  <c r="Q1427" i="4"/>
  <c r="R1427" i="4" s="1"/>
  <c r="X1427" i="4" s="1"/>
  <c r="M1429" i="4"/>
  <c r="W1425" i="4"/>
  <c r="V1425" i="4"/>
  <c r="M1429" i="3"/>
  <c r="U1425" i="3"/>
  <c r="T1425" i="3"/>
  <c r="K1428" i="3"/>
  <c r="O1427" i="3"/>
  <c r="P1427" i="3" s="1"/>
  <c r="V1427" i="3" s="1"/>
  <c r="O1430" i="4" l="1"/>
  <c r="Z1427" i="4"/>
  <c r="AA1427" i="4" s="1"/>
  <c r="Y1428" i="4"/>
  <c r="W1428" i="3"/>
  <c r="X1427" i="3"/>
  <c r="Y1427" i="3" s="1"/>
  <c r="Q1428" i="4"/>
  <c r="R1428" i="4" s="1"/>
  <c r="X1428" i="4" s="1"/>
  <c r="K1429" i="4"/>
  <c r="S1429" i="4" s="1"/>
  <c r="M1430" i="4"/>
  <c r="W1426" i="4"/>
  <c r="V1426" i="4"/>
  <c r="K1429" i="3"/>
  <c r="O1428" i="3"/>
  <c r="P1428" i="3" s="1"/>
  <c r="V1428" i="3" s="1"/>
  <c r="Q1428" i="3"/>
  <c r="M1430" i="3"/>
  <c r="U1426" i="3"/>
  <c r="T1426" i="3"/>
  <c r="Y1429" i="4" l="1"/>
  <c r="Z1428" i="4"/>
  <c r="AA1428" i="4" s="1"/>
  <c r="O1431" i="4"/>
  <c r="X1428" i="3"/>
  <c r="Y1428" i="3" s="1"/>
  <c r="W1429" i="3"/>
  <c r="Q1429" i="4"/>
  <c r="R1429" i="4" s="1"/>
  <c r="X1429" i="4" s="1"/>
  <c r="K1430" i="4"/>
  <c r="S1430" i="4" s="1"/>
  <c r="V1427" i="4"/>
  <c r="W1427" i="4"/>
  <c r="M1431" i="4"/>
  <c r="M1431" i="3"/>
  <c r="O1429" i="3"/>
  <c r="P1429" i="3" s="1"/>
  <c r="V1429" i="3" s="1"/>
  <c r="K1430" i="3"/>
  <c r="Q1429" i="3"/>
  <c r="U1427" i="3"/>
  <c r="T1427" i="3"/>
  <c r="O1432" i="4" l="1"/>
  <c r="Y1430" i="4"/>
  <c r="Z1429" i="4"/>
  <c r="AA1429" i="4" s="1"/>
  <c r="X1429" i="3"/>
  <c r="Y1429" i="3" s="1"/>
  <c r="W1430" i="3"/>
  <c r="K1431" i="4"/>
  <c r="S1431" i="4" s="1"/>
  <c r="Q1430" i="4"/>
  <c r="R1430" i="4" s="1"/>
  <c r="X1430" i="4" s="1"/>
  <c r="M1432" i="4"/>
  <c r="V1428" i="4"/>
  <c r="W1428" i="4"/>
  <c r="K1431" i="3"/>
  <c r="Q1431" i="3" s="1"/>
  <c r="O1430" i="3"/>
  <c r="P1430" i="3" s="1"/>
  <c r="V1430" i="3" s="1"/>
  <c r="T1428" i="3"/>
  <c r="U1428" i="3"/>
  <c r="Q1430" i="3"/>
  <c r="M1432" i="3"/>
  <c r="Y1431" i="4" l="1"/>
  <c r="Z1430" i="4"/>
  <c r="AA1430" i="4" s="1"/>
  <c r="O1433" i="4"/>
  <c r="W1431" i="3"/>
  <c r="X1430" i="3"/>
  <c r="Y1430" i="3" s="1"/>
  <c r="M1433" i="4"/>
  <c r="W1429" i="4"/>
  <c r="V1429" i="4"/>
  <c r="K1432" i="4"/>
  <c r="S1432" i="4" s="1"/>
  <c r="Q1431" i="4"/>
  <c r="R1431" i="4" s="1"/>
  <c r="X1431" i="4" s="1"/>
  <c r="M1433" i="3"/>
  <c r="U1429" i="3"/>
  <c r="T1429" i="3"/>
  <c r="K1432" i="3"/>
  <c r="O1431" i="3"/>
  <c r="P1431" i="3" s="1"/>
  <c r="V1431" i="3" s="1"/>
  <c r="O1434" i="4" l="1"/>
  <c r="Z1431" i="4"/>
  <c r="AA1431" i="4" s="1"/>
  <c r="Y1432" i="4"/>
  <c r="W1432" i="3"/>
  <c r="X1431" i="3"/>
  <c r="Y1431" i="3" s="1"/>
  <c r="M1434" i="4"/>
  <c r="Q1432" i="4"/>
  <c r="R1432" i="4" s="1"/>
  <c r="X1432" i="4" s="1"/>
  <c r="K1433" i="4"/>
  <c r="S1433" i="4" s="1"/>
  <c r="W1430" i="4"/>
  <c r="V1430" i="4"/>
  <c r="K1433" i="3"/>
  <c r="Q1433" i="3" s="1"/>
  <c r="O1432" i="3"/>
  <c r="P1432" i="3" s="1"/>
  <c r="V1432" i="3" s="1"/>
  <c r="U1430" i="3"/>
  <c r="T1430" i="3"/>
  <c r="M1434" i="3"/>
  <c r="Q1432" i="3"/>
  <c r="O1435" i="4" l="1"/>
  <c r="Y1433" i="4"/>
  <c r="Z1432" i="4"/>
  <c r="AA1432" i="4" s="1"/>
  <c r="X1432" i="3"/>
  <c r="Y1432" i="3" s="1"/>
  <c r="W1433" i="3"/>
  <c r="Q1433" i="4"/>
  <c r="R1433" i="4" s="1"/>
  <c r="X1433" i="4" s="1"/>
  <c r="K1434" i="4"/>
  <c r="S1434" i="4" s="1"/>
  <c r="M1435" i="4"/>
  <c r="V1431" i="4"/>
  <c r="W1431" i="4"/>
  <c r="U1431" i="3"/>
  <c r="T1431" i="3"/>
  <c r="M1435" i="3"/>
  <c r="O1433" i="3"/>
  <c r="P1433" i="3" s="1"/>
  <c r="V1433" i="3" s="1"/>
  <c r="K1434" i="3"/>
  <c r="Y1434" i="4" l="1"/>
  <c r="Z1433" i="4"/>
  <c r="AA1433" i="4" s="1"/>
  <c r="O1436" i="4"/>
  <c r="W1434" i="3"/>
  <c r="X1433" i="3"/>
  <c r="Y1433" i="3" s="1"/>
  <c r="K1435" i="4"/>
  <c r="S1435" i="4" s="1"/>
  <c r="Q1434" i="4"/>
  <c r="R1434" i="4" s="1"/>
  <c r="X1434" i="4" s="1"/>
  <c r="M1436" i="4"/>
  <c r="V1432" i="4"/>
  <c r="W1432" i="4"/>
  <c r="K1435" i="3"/>
  <c r="Q1435" i="3" s="1"/>
  <c r="O1434" i="3"/>
  <c r="P1434" i="3" s="1"/>
  <c r="V1434" i="3" s="1"/>
  <c r="Q1434" i="3"/>
  <c r="M1436" i="3"/>
  <c r="T1432" i="3"/>
  <c r="U1432" i="3"/>
  <c r="O1437" i="4" l="1"/>
  <c r="Z1434" i="4"/>
  <c r="AA1434" i="4" s="1"/>
  <c r="Y1435" i="4"/>
  <c r="W1435" i="3"/>
  <c r="X1434" i="3"/>
  <c r="Y1434" i="3" s="1"/>
  <c r="M1437" i="4"/>
  <c r="W1433" i="4"/>
  <c r="V1433" i="4"/>
  <c r="K1436" i="4"/>
  <c r="S1436" i="4" s="1"/>
  <c r="Q1435" i="4"/>
  <c r="R1435" i="4" s="1"/>
  <c r="X1435" i="4" s="1"/>
  <c r="U1433" i="3"/>
  <c r="T1433" i="3"/>
  <c r="M1437" i="3"/>
  <c r="K1436" i="3"/>
  <c r="O1435" i="3"/>
  <c r="P1435" i="3" s="1"/>
  <c r="V1435" i="3" s="1"/>
  <c r="O1438" i="4" l="1"/>
  <c r="Z1435" i="4"/>
  <c r="AA1435" i="4" s="1"/>
  <c r="Y1436" i="4"/>
  <c r="W1436" i="3"/>
  <c r="X1435" i="3"/>
  <c r="Y1435" i="3" s="1"/>
  <c r="Q1436" i="4"/>
  <c r="R1436" i="4" s="1"/>
  <c r="X1436" i="4" s="1"/>
  <c r="K1437" i="4"/>
  <c r="S1437" i="4" s="1"/>
  <c r="W1434" i="4"/>
  <c r="V1434" i="4"/>
  <c r="M1438" i="4"/>
  <c r="U1434" i="3"/>
  <c r="T1434" i="3"/>
  <c r="K1437" i="3"/>
  <c r="O1436" i="3"/>
  <c r="P1436" i="3" s="1"/>
  <c r="V1436" i="3" s="1"/>
  <c r="Q1436" i="3"/>
  <c r="M1438" i="3"/>
  <c r="O1439" i="4" l="1"/>
  <c r="Z1436" i="4"/>
  <c r="AA1436" i="4" s="1"/>
  <c r="Y1437" i="4"/>
  <c r="X1436" i="3"/>
  <c r="Y1436" i="3" s="1"/>
  <c r="W1437" i="3"/>
  <c r="M1439" i="4"/>
  <c r="V1435" i="4"/>
  <c r="W1435" i="4"/>
  <c r="K1438" i="4"/>
  <c r="S1438" i="4" s="1"/>
  <c r="Q1437" i="4"/>
  <c r="R1437" i="4" s="1"/>
  <c r="X1437" i="4" s="1"/>
  <c r="U1435" i="3"/>
  <c r="T1435" i="3"/>
  <c r="O1437" i="3"/>
  <c r="P1437" i="3" s="1"/>
  <c r="V1437" i="3" s="1"/>
  <c r="K1438" i="3"/>
  <c r="Q1437" i="3"/>
  <c r="M1439" i="3"/>
  <c r="Y1438" i="4" l="1"/>
  <c r="Z1437" i="4"/>
  <c r="AA1437" i="4" s="1"/>
  <c r="O1440" i="4"/>
  <c r="X1437" i="3"/>
  <c r="Y1437" i="3" s="1"/>
  <c r="W1438" i="3"/>
  <c r="V1436" i="4"/>
  <c r="W1436" i="4"/>
  <c r="M1440" i="4"/>
  <c r="Q1438" i="4"/>
  <c r="R1438" i="4" s="1"/>
  <c r="X1438" i="4" s="1"/>
  <c r="K1439" i="4"/>
  <c r="K1439" i="3"/>
  <c r="O1438" i="3"/>
  <c r="P1438" i="3" s="1"/>
  <c r="V1438" i="3" s="1"/>
  <c r="Q1438" i="3"/>
  <c r="T1436" i="3"/>
  <c r="U1436" i="3"/>
  <c r="M1440" i="3"/>
  <c r="O1441" i="4" l="1"/>
  <c r="S1439" i="4"/>
  <c r="Z1438" i="4"/>
  <c r="AA1438" i="4" s="1"/>
  <c r="Y1439" i="4"/>
  <c r="W1439" i="3"/>
  <c r="X1438" i="3"/>
  <c r="Y1438" i="3" s="1"/>
  <c r="M1441" i="4"/>
  <c r="K1440" i="4"/>
  <c r="S1440" i="4" s="1"/>
  <c r="Q1439" i="4"/>
  <c r="R1439" i="4" s="1"/>
  <c r="X1439" i="4" s="1"/>
  <c r="V1437" i="4"/>
  <c r="W1437" i="4"/>
  <c r="U1437" i="3"/>
  <c r="T1437" i="3"/>
  <c r="M1441" i="3"/>
  <c r="K1440" i="3"/>
  <c r="O1439" i="3"/>
  <c r="P1439" i="3" s="1"/>
  <c r="V1439" i="3" s="1"/>
  <c r="Q1439" i="3"/>
  <c r="Z1439" i="4" l="1"/>
  <c r="AA1439" i="4" s="1"/>
  <c r="Y1440" i="4"/>
  <c r="O1442" i="4"/>
  <c r="X1439" i="3"/>
  <c r="Y1439" i="3" s="1"/>
  <c r="W1440" i="3"/>
  <c r="V1438" i="4"/>
  <c r="W1438" i="4"/>
  <c r="K1441" i="4"/>
  <c r="S1441" i="4" s="1"/>
  <c r="Q1440" i="4"/>
  <c r="R1440" i="4" s="1"/>
  <c r="X1440" i="4" s="1"/>
  <c r="M1442" i="4"/>
  <c r="U1438" i="3"/>
  <c r="T1438" i="3"/>
  <c r="K1441" i="3"/>
  <c r="O1440" i="3"/>
  <c r="P1440" i="3" s="1"/>
  <c r="V1440" i="3" s="1"/>
  <c r="Q1440" i="3"/>
  <c r="M1442" i="3"/>
  <c r="O1443" i="4" l="1"/>
  <c r="Y1441" i="4"/>
  <c r="Z1440" i="4"/>
  <c r="AA1440" i="4" s="1"/>
  <c r="X1440" i="3"/>
  <c r="Y1440" i="3" s="1"/>
  <c r="W1441" i="3"/>
  <c r="M1443" i="4"/>
  <c r="W1439" i="4"/>
  <c r="V1439" i="4"/>
  <c r="Q1441" i="4"/>
  <c r="R1441" i="4" s="1"/>
  <c r="X1441" i="4" s="1"/>
  <c r="K1442" i="4"/>
  <c r="S1442" i="4" s="1"/>
  <c r="O1441" i="3"/>
  <c r="P1441" i="3" s="1"/>
  <c r="V1441" i="3" s="1"/>
  <c r="K1442" i="3"/>
  <c r="U1439" i="3"/>
  <c r="T1439" i="3"/>
  <c r="Q1441" i="3"/>
  <c r="M1443" i="3"/>
  <c r="Y1442" i="4" l="1"/>
  <c r="Z1441" i="4"/>
  <c r="AA1441" i="4" s="1"/>
  <c r="O1444" i="4"/>
  <c r="X1441" i="3"/>
  <c r="Y1441" i="3" s="1"/>
  <c r="W1442" i="3"/>
  <c r="M1444" i="4"/>
  <c r="Q1442" i="4"/>
  <c r="R1442" i="4" s="1"/>
  <c r="X1442" i="4" s="1"/>
  <c r="K1443" i="4"/>
  <c r="V1440" i="4"/>
  <c r="W1440" i="4"/>
  <c r="T1440" i="3"/>
  <c r="U1440" i="3"/>
  <c r="K1443" i="3"/>
  <c r="O1442" i="3"/>
  <c r="P1442" i="3" s="1"/>
  <c r="V1442" i="3" s="1"/>
  <c r="Q1442" i="3"/>
  <c r="M1444" i="3"/>
  <c r="O1445" i="4" l="1"/>
  <c r="S1443" i="4"/>
  <c r="Y1443" i="4"/>
  <c r="Z1442" i="4"/>
  <c r="AA1442" i="4" s="1"/>
  <c r="W1443" i="3"/>
  <c r="X1442" i="3"/>
  <c r="Y1442" i="3" s="1"/>
  <c r="M1445" i="4"/>
  <c r="V1441" i="4"/>
  <c r="W1441" i="4"/>
  <c r="K1444" i="4"/>
  <c r="S1444" i="4" s="1"/>
  <c r="Q1443" i="4"/>
  <c r="R1443" i="4" s="1"/>
  <c r="X1443" i="4" s="1"/>
  <c r="U1441" i="3"/>
  <c r="T1441" i="3"/>
  <c r="M1445" i="3"/>
  <c r="K1444" i="3"/>
  <c r="O1443" i="3"/>
  <c r="P1443" i="3" s="1"/>
  <c r="V1443" i="3" s="1"/>
  <c r="Q1443" i="3"/>
  <c r="O1446" i="4" l="1"/>
  <c r="Z1443" i="4"/>
  <c r="AA1443" i="4" s="1"/>
  <c r="Y1444" i="4"/>
  <c r="X1443" i="3"/>
  <c r="Y1443" i="3" s="1"/>
  <c r="W1444" i="3"/>
  <c r="M1446" i="4"/>
  <c r="K1445" i="4"/>
  <c r="S1445" i="4" s="1"/>
  <c r="Q1444" i="4"/>
  <c r="R1444" i="4" s="1"/>
  <c r="X1444" i="4" s="1"/>
  <c r="W1442" i="4"/>
  <c r="V1442" i="4"/>
  <c r="U1442" i="3"/>
  <c r="T1442" i="3"/>
  <c r="K1445" i="3"/>
  <c r="O1444" i="3"/>
  <c r="P1444" i="3" s="1"/>
  <c r="V1444" i="3" s="1"/>
  <c r="Q1444" i="3"/>
  <c r="M1446" i="3"/>
  <c r="Q1445" i="3"/>
  <c r="O1447" i="4" l="1"/>
  <c r="Y1445" i="4"/>
  <c r="Z1444" i="4"/>
  <c r="AA1444" i="4" s="1"/>
  <c r="X1444" i="3"/>
  <c r="Y1444" i="3" s="1"/>
  <c r="W1445" i="3"/>
  <c r="W1443" i="4"/>
  <c r="V1443" i="4"/>
  <c r="Q1445" i="4"/>
  <c r="R1445" i="4" s="1"/>
  <c r="X1445" i="4" s="1"/>
  <c r="K1446" i="4"/>
  <c r="S1446" i="4" s="1"/>
  <c r="M1447" i="4"/>
  <c r="U1443" i="3"/>
  <c r="T1443" i="3"/>
  <c r="M1447" i="3"/>
  <c r="O1445" i="3"/>
  <c r="P1445" i="3" s="1"/>
  <c r="V1445" i="3" s="1"/>
  <c r="K1446" i="3"/>
  <c r="Y1446" i="4" l="1"/>
  <c r="Z1445" i="4"/>
  <c r="AA1445" i="4" s="1"/>
  <c r="O1448" i="4"/>
  <c r="X1445" i="3"/>
  <c r="Y1445" i="3" s="1"/>
  <c r="W1446" i="3"/>
  <c r="M1448" i="4"/>
  <c r="Q1446" i="4"/>
  <c r="R1446" i="4" s="1"/>
  <c r="X1446" i="4" s="1"/>
  <c r="K1447" i="4"/>
  <c r="S1447" i="4" s="1"/>
  <c r="V1444" i="4"/>
  <c r="W1444" i="4"/>
  <c r="T1444" i="3"/>
  <c r="U1444" i="3"/>
  <c r="K1447" i="3"/>
  <c r="O1446" i="3"/>
  <c r="P1446" i="3" s="1"/>
  <c r="V1446" i="3" s="1"/>
  <c r="Q1446" i="3"/>
  <c r="M1448" i="3"/>
  <c r="O1449" i="4" l="1"/>
  <c r="Y1447" i="4"/>
  <c r="Z1446" i="4"/>
  <c r="AA1446" i="4" s="1"/>
  <c r="W1447" i="3"/>
  <c r="X1446" i="3"/>
  <c r="Y1446" i="3" s="1"/>
  <c r="K1448" i="4"/>
  <c r="S1448" i="4" s="1"/>
  <c r="Q1447" i="4"/>
  <c r="R1447" i="4" s="1"/>
  <c r="X1447" i="4" s="1"/>
  <c r="V1445" i="4"/>
  <c r="W1445" i="4"/>
  <c r="M1449" i="4"/>
  <c r="K1448" i="3"/>
  <c r="O1447" i="3"/>
  <c r="P1447" i="3" s="1"/>
  <c r="V1447" i="3" s="1"/>
  <c r="U1445" i="3"/>
  <c r="T1445" i="3"/>
  <c r="Q1447" i="3"/>
  <c r="M1449" i="3"/>
  <c r="Z1447" i="4" l="1"/>
  <c r="AA1447" i="4" s="1"/>
  <c r="Y1448" i="4"/>
  <c r="O1450" i="4"/>
  <c r="W1448" i="3"/>
  <c r="X1447" i="3"/>
  <c r="Y1447" i="3" s="1"/>
  <c r="W1446" i="4"/>
  <c r="V1446" i="4"/>
  <c r="M1450" i="4"/>
  <c r="K1449" i="4"/>
  <c r="S1449" i="4" s="1"/>
  <c r="Q1448" i="4"/>
  <c r="R1448" i="4" s="1"/>
  <c r="X1448" i="4" s="1"/>
  <c r="U1446" i="3"/>
  <c r="T1446" i="3"/>
  <c r="M1450" i="3"/>
  <c r="K1449" i="3"/>
  <c r="O1448" i="3"/>
  <c r="P1448" i="3" s="1"/>
  <c r="V1448" i="3" s="1"/>
  <c r="Q1448" i="3"/>
  <c r="O1451" i="4" l="1"/>
  <c r="Y1449" i="4"/>
  <c r="Z1448" i="4"/>
  <c r="AA1448" i="4" s="1"/>
  <c r="X1448" i="3"/>
  <c r="Y1448" i="3" s="1"/>
  <c r="W1449" i="3"/>
  <c r="Q1449" i="4"/>
  <c r="R1449" i="4" s="1"/>
  <c r="X1449" i="4" s="1"/>
  <c r="K1450" i="4"/>
  <c r="S1450" i="4" s="1"/>
  <c r="M1451" i="4"/>
  <c r="W1447" i="4"/>
  <c r="V1447" i="4"/>
  <c r="U1447" i="3"/>
  <c r="T1447" i="3"/>
  <c r="O1449" i="3"/>
  <c r="P1449" i="3" s="1"/>
  <c r="V1449" i="3" s="1"/>
  <c r="K1450" i="3"/>
  <c r="Q1450" i="3" s="1"/>
  <c r="Q1449" i="3"/>
  <c r="M1451" i="3"/>
  <c r="Y1450" i="4" l="1"/>
  <c r="Z1449" i="4"/>
  <c r="AA1449" i="4" s="1"/>
  <c r="O1452" i="4"/>
  <c r="W1450" i="3"/>
  <c r="X1449" i="3"/>
  <c r="Y1449" i="3" s="1"/>
  <c r="M1452" i="4"/>
  <c r="V1448" i="4"/>
  <c r="W1448" i="4"/>
  <c r="Q1450" i="4"/>
  <c r="R1450" i="4" s="1"/>
  <c r="X1450" i="4" s="1"/>
  <c r="K1451" i="4"/>
  <c r="S1451" i="4" s="1"/>
  <c r="T1448" i="3"/>
  <c r="U1448" i="3"/>
  <c r="K1451" i="3"/>
  <c r="O1450" i="3"/>
  <c r="P1450" i="3" s="1"/>
  <c r="V1450" i="3" s="1"/>
  <c r="M1452" i="3"/>
  <c r="O1453" i="4" l="1"/>
  <c r="Z1450" i="4"/>
  <c r="AA1450" i="4" s="1"/>
  <c r="Y1451" i="4"/>
  <c r="W1451" i="3"/>
  <c r="X1450" i="3"/>
  <c r="Y1450" i="3" s="1"/>
  <c r="V1449" i="4"/>
  <c r="W1449" i="4"/>
  <c r="M1453" i="4"/>
  <c r="K1452" i="4"/>
  <c r="S1452" i="4" s="1"/>
  <c r="Q1451" i="4"/>
  <c r="R1451" i="4" s="1"/>
  <c r="X1451" i="4" s="1"/>
  <c r="U1449" i="3"/>
  <c r="T1449" i="3"/>
  <c r="M1453" i="3"/>
  <c r="K1452" i="3"/>
  <c r="O1451" i="3"/>
  <c r="P1451" i="3" s="1"/>
  <c r="V1451" i="3" s="1"/>
  <c r="Q1451" i="3"/>
  <c r="O1454" i="4" l="1"/>
  <c r="Z1451" i="4"/>
  <c r="AA1451" i="4" s="1"/>
  <c r="Y1452" i="4"/>
  <c r="X1451" i="3"/>
  <c r="Y1451" i="3" s="1"/>
  <c r="W1452" i="3"/>
  <c r="K1453" i="4"/>
  <c r="S1453" i="4" s="1"/>
  <c r="Q1452" i="4"/>
  <c r="R1452" i="4" s="1"/>
  <c r="X1452" i="4" s="1"/>
  <c r="M1454" i="4"/>
  <c r="W1450" i="4"/>
  <c r="V1450" i="4"/>
  <c r="K1453" i="3"/>
  <c r="Q1453" i="3" s="1"/>
  <c r="O1452" i="3"/>
  <c r="P1452" i="3" s="1"/>
  <c r="V1452" i="3" s="1"/>
  <c r="M1454" i="3"/>
  <c r="U1450" i="3"/>
  <c r="T1450" i="3"/>
  <c r="Q1452" i="3"/>
  <c r="O1455" i="4" l="1"/>
  <c r="Z1452" i="4"/>
  <c r="AA1452" i="4" s="1"/>
  <c r="Y1453" i="4"/>
  <c r="X1452" i="3"/>
  <c r="Y1452" i="3" s="1"/>
  <c r="W1453" i="3"/>
  <c r="Q1453" i="4"/>
  <c r="R1453" i="4" s="1"/>
  <c r="X1453" i="4" s="1"/>
  <c r="K1454" i="4"/>
  <c r="S1454" i="4" s="1"/>
  <c r="M1455" i="4"/>
  <c r="W1451" i="4"/>
  <c r="V1451" i="4"/>
  <c r="U1451" i="3"/>
  <c r="T1451" i="3"/>
  <c r="M1455" i="3"/>
  <c r="O1453" i="3"/>
  <c r="P1453" i="3" s="1"/>
  <c r="V1453" i="3" s="1"/>
  <c r="K1454" i="3"/>
  <c r="Q1454" i="3" s="1"/>
  <c r="O1456" i="4" l="1"/>
  <c r="Y1454" i="4"/>
  <c r="Z1453" i="4"/>
  <c r="AA1453" i="4" s="1"/>
  <c r="X1453" i="3"/>
  <c r="Y1453" i="3" s="1"/>
  <c r="W1454" i="3"/>
  <c r="V1452" i="4"/>
  <c r="W1452" i="4"/>
  <c r="M1456" i="4"/>
  <c r="Q1454" i="4"/>
  <c r="R1454" i="4" s="1"/>
  <c r="X1454" i="4" s="1"/>
  <c r="K1455" i="4"/>
  <c r="S1455" i="4" s="1"/>
  <c r="T1452" i="3"/>
  <c r="U1452" i="3"/>
  <c r="M1456" i="3"/>
  <c r="K1455" i="3"/>
  <c r="O1454" i="3"/>
  <c r="P1454" i="3" s="1"/>
  <c r="V1454" i="3" s="1"/>
  <c r="Z1454" i="4" l="1"/>
  <c r="AA1454" i="4" s="1"/>
  <c r="Y1455" i="4"/>
  <c r="O1457" i="4"/>
  <c r="W1455" i="3"/>
  <c r="X1454" i="3"/>
  <c r="Y1454" i="3" s="1"/>
  <c r="M1457" i="4"/>
  <c r="V1453" i="4"/>
  <c r="W1453" i="4"/>
  <c r="Q1455" i="4"/>
  <c r="R1455" i="4" s="1"/>
  <c r="X1455" i="4" s="1"/>
  <c r="K1456" i="4"/>
  <c r="U1453" i="3"/>
  <c r="T1453" i="3"/>
  <c r="M1457" i="3"/>
  <c r="K1456" i="3"/>
  <c r="Q1456" i="3" s="1"/>
  <c r="O1455" i="3"/>
  <c r="P1455" i="3" s="1"/>
  <c r="V1455" i="3" s="1"/>
  <c r="Q1455" i="3"/>
  <c r="O1458" i="4" l="1"/>
  <c r="S1456" i="4"/>
  <c r="Z1455" i="4"/>
  <c r="AA1455" i="4" s="1"/>
  <c r="Y1456" i="4"/>
  <c r="X1455" i="3"/>
  <c r="Y1455" i="3" s="1"/>
  <c r="W1456" i="3"/>
  <c r="K1457" i="4"/>
  <c r="S1457" i="4" s="1"/>
  <c r="Q1456" i="4"/>
  <c r="R1456" i="4" s="1"/>
  <c r="X1456" i="4" s="1"/>
  <c r="V1454" i="4"/>
  <c r="W1454" i="4"/>
  <c r="M1458" i="4"/>
  <c r="U1454" i="3"/>
  <c r="T1454" i="3"/>
  <c r="M1458" i="3"/>
  <c r="K1457" i="3"/>
  <c r="O1456" i="3"/>
  <c r="P1456" i="3" s="1"/>
  <c r="V1456" i="3" s="1"/>
  <c r="Y1457" i="4" l="1"/>
  <c r="Z1456" i="4"/>
  <c r="AA1456" i="4" s="1"/>
  <c r="O1459" i="4"/>
  <c r="W1457" i="3"/>
  <c r="X1456" i="3"/>
  <c r="Y1456" i="3" s="1"/>
  <c r="W1455" i="4"/>
  <c r="V1455" i="4"/>
  <c r="M1459" i="4"/>
  <c r="Q1457" i="4"/>
  <c r="R1457" i="4" s="1"/>
  <c r="X1457" i="4" s="1"/>
  <c r="K1458" i="4"/>
  <c r="S1458" i="4" s="1"/>
  <c r="M1459" i="3"/>
  <c r="Q1457" i="3"/>
  <c r="O1457" i="3"/>
  <c r="P1457" i="3" s="1"/>
  <c r="V1457" i="3" s="1"/>
  <c r="K1458" i="3"/>
  <c r="U1455" i="3"/>
  <c r="T1455" i="3"/>
  <c r="O1460" i="4" l="1"/>
  <c r="Y1458" i="4"/>
  <c r="Z1457" i="4"/>
  <c r="AA1457" i="4" s="1"/>
  <c r="W1458" i="3"/>
  <c r="X1457" i="3"/>
  <c r="Y1457" i="3" s="1"/>
  <c r="M1460" i="4"/>
  <c r="Q1458" i="4"/>
  <c r="R1458" i="4" s="1"/>
  <c r="X1458" i="4" s="1"/>
  <c r="K1459" i="4"/>
  <c r="S1459" i="4" s="1"/>
  <c r="V1456" i="4"/>
  <c r="W1456" i="4"/>
  <c r="M1460" i="3"/>
  <c r="K1459" i="3"/>
  <c r="O1458" i="3"/>
  <c r="P1458" i="3" s="1"/>
  <c r="V1458" i="3" s="1"/>
  <c r="T1456" i="3"/>
  <c r="U1456" i="3"/>
  <c r="Q1458" i="3"/>
  <c r="Z1458" i="4" l="1"/>
  <c r="AA1458" i="4" s="1"/>
  <c r="Y1459" i="4"/>
  <c r="O1461" i="4"/>
  <c r="W1459" i="3"/>
  <c r="X1458" i="3"/>
  <c r="Y1458" i="3" s="1"/>
  <c r="K1460" i="4"/>
  <c r="Q1459" i="4"/>
  <c r="R1459" i="4" s="1"/>
  <c r="X1459" i="4" s="1"/>
  <c r="V1457" i="4"/>
  <c r="W1457" i="4"/>
  <c r="M1461" i="4"/>
  <c r="K1460" i="3"/>
  <c r="Q1460" i="3" s="1"/>
  <c r="O1459" i="3"/>
  <c r="P1459" i="3" s="1"/>
  <c r="V1459" i="3" s="1"/>
  <c r="M1461" i="3"/>
  <c r="U1457" i="3"/>
  <c r="T1457" i="3"/>
  <c r="Q1459" i="3"/>
  <c r="O1462" i="4" l="1"/>
  <c r="S1460" i="4"/>
  <c r="Z1459" i="4"/>
  <c r="AA1459" i="4" s="1"/>
  <c r="Y1460" i="4"/>
  <c r="X1459" i="3"/>
  <c r="Y1459" i="3" s="1"/>
  <c r="W1460" i="3"/>
  <c r="W1458" i="4"/>
  <c r="V1458" i="4"/>
  <c r="M1462" i="4"/>
  <c r="K1461" i="4"/>
  <c r="S1461" i="4" s="1"/>
  <c r="Q1460" i="4"/>
  <c r="R1460" i="4" s="1"/>
  <c r="X1460" i="4" s="1"/>
  <c r="U1458" i="3"/>
  <c r="T1458" i="3"/>
  <c r="M1462" i="3"/>
  <c r="K1461" i="3"/>
  <c r="O1460" i="3"/>
  <c r="P1460" i="3" s="1"/>
  <c r="V1460" i="3" s="1"/>
  <c r="Z1460" i="4" l="1"/>
  <c r="AA1460" i="4" s="1"/>
  <c r="Y1461" i="4"/>
  <c r="O1463" i="4"/>
  <c r="X1460" i="3"/>
  <c r="Y1460" i="3" s="1"/>
  <c r="W1461" i="3"/>
  <c r="Q1461" i="4"/>
  <c r="R1461" i="4" s="1"/>
  <c r="X1461" i="4" s="1"/>
  <c r="K1462" i="4"/>
  <c r="S1462" i="4" s="1"/>
  <c r="M1463" i="4"/>
  <c r="W1459" i="4"/>
  <c r="V1459" i="4"/>
  <c r="O1461" i="3"/>
  <c r="P1461" i="3" s="1"/>
  <c r="V1461" i="3" s="1"/>
  <c r="K1462" i="3"/>
  <c r="Q1462" i="3" s="1"/>
  <c r="U1459" i="3"/>
  <c r="T1459" i="3"/>
  <c r="Q1461" i="3"/>
  <c r="M1463" i="3"/>
  <c r="O1464" i="4" l="1"/>
  <c r="Z1461" i="4"/>
  <c r="AA1461" i="4" s="1"/>
  <c r="Y1462" i="4"/>
  <c r="W1462" i="3"/>
  <c r="X1461" i="3"/>
  <c r="Y1461" i="3" s="1"/>
  <c r="M1464" i="4"/>
  <c r="V1460" i="4"/>
  <c r="W1460" i="4"/>
  <c r="Q1462" i="4"/>
  <c r="R1462" i="4" s="1"/>
  <c r="X1462" i="4" s="1"/>
  <c r="K1463" i="4"/>
  <c r="S1463" i="4" s="1"/>
  <c r="K1463" i="3"/>
  <c r="O1462" i="3"/>
  <c r="P1462" i="3" s="1"/>
  <c r="V1462" i="3" s="1"/>
  <c r="T1460" i="3"/>
  <c r="U1460" i="3"/>
  <c r="M1464" i="3"/>
  <c r="Y1463" i="4" l="1"/>
  <c r="Z1462" i="4"/>
  <c r="AA1462" i="4" s="1"/>
  <c r="O1465" i="4"/>
  <c r="X1462" i="3"/>
  <c r="Y1462" i="3" s="1"/>
  <c r="W1463" i="3"/>
  <c r="M1465" i="4"/>
  <c r="V1461" i="4"/>
  <c r="W1461" i="4"/>
  <c r="K1464" i="4"/>
  <c r="Q1463" i="4"/>
  <c r="R1463" i="4" s="1"/>
  <c r="X1463" i="4" s="1"/>
  <c r="M1465" i="3"/>
  <c r="K1464" i="3"/>
  <c r="Q1464" i="3" s="1"/>
  <c r="O1463" i="3"/>
  <c r="P1463" i="3" s="1"/>
  <c r="V1463" i="3" s="1"/>
  <c r="Q1463" i="3"/>
  <c r="U1461" i="3"/>
  <c r="T1461" i="3"/>
  <c r="O1466" i="4" l="1"/>
  <c r="S1464" i="4"/>
  <c r="Z1463" i="4"/>
  <c r="AA1463" i="4" s="1"/>
  <c r="Y1464" i="4"/>
  <c r="X1463" i="3"/>
  <c r="Y1463" i="3" s="1"/>
  <c r="W1464" i="3"/>
  <c r="W1462" i="4"/>
  <c r="V1462" i="4"/>
  <c r="M1466" i="4"/>
  <c r="K1465" i="4"/>
  <c r="S1465" i="4" s="1"/>
  <c r="Q1464" i="4"/>
  <c r="R1464" i="4" s="1"/>
  <c r="X1464" i="4" s="1"/>
  <c r="K1465" i="3"/>
  <c r="Q1465" i="3" s="1"/>
  <c r="O1464" i="3"/>
  <c r="P1464" i="3" s="1"/>
  <c r="V1464" i="3" s="1"/>
  <c r="U1462" i="3"/>
  <c r="T1462" i="3"/>
  <c r="M1466" i="3"/>
  <c r="Y1465" i="4" l="1"/>
  <c r="Z1464" i="4"/>
  <c r="AA1464" i="4" s="1"/>
  <c r="O1467" i="4"/>
  <c r="X1464" i="3"/>
  <c r="Y1464" i="3" s="1"/>
  <c r="W1465" i="3"/>
  <c r="Q1465" i="4"/>
  <c r="R1465" i="4" s="1"/>
  <c r="X1465" i="4" s="1"/>
  <c r="K1466" i="4"/>
  <c r="S1466" i="4" s="1"/>
  <c r="M1467" i="4"/>
  <c r="W1463" i="4"/>
  <c r="V1463" i="4"/>
  <c r="U1463" i="3"/>
  <c r="T1463" i="3"/>
  <c r="M1467" i="3"/>
  <c r="O1465" i="3"/>
  <c r="P1465" i="3" s="1"/>
  <c r="V1465" i="3" s="1"/>
  <c r="K1466" i="3"/>
  <c r="Q1466" i="3" s="1"/>
  <c r="O1468" i="4" l="1"/>
  <c r="Y1466" i="4"/>
  <c r="Z1465" i="4"/>
  <c r="AA1465" i="4" s="1"/>
  <c r="W1466" i="3"/>
  <c r="X1465" i="3"/>
  <c r="Y1465" i="3" s="1"/>
  <c r="Q1466" i="4"/>
  <c r="R1466" i="4" s="1"/>
  <c r="X1466" i="4" s="1"/>
  <c r="K1467" i="4"/>
  <c r="S1467" i="4" s="1"/>
  <c r="V1464" i="4"/>
  <c r="W1464" i="4"/>
  <c r="M1468" i="4"/>
  <c r="M1468" i="3"/>
  <c r="T1464" i="3"/>
  <c r="U1464" i="3"/>
  <c r="K1467" i="3"/>
  <c r="Q1467" i="3" s="1"/>
  <c r="O1466" i="3"/>
  <c r="P1466" i="3" s="1"/>
  <c r="V1466" i="3" s="1"/>
  <c r="Z1466" i="4" l="1"/>
  <c r="AA1466" i="4" s="1"/>
  <c r="Y1467" i="4"/>
  <c r="O1469" i="4"/>
  <c r="X1466" i="3"/>
  <c r="Y1466" i="3" s="1"/>
  <c r="W1467" i="3"/>
  <c r="K1468" i="4"/>
  <c r="S1468" i="4" s="1"/>
  <c r="Q1467" i="4"/>
  <c r="R1467" i="4" s="1"/>
  <c r="X1467" i="4" s="1"/>
  <c r="V1465" i="4"/>
  <c r="W1465" i="4"/>
  <c r="M1469" i="4"/>
  <c r="K1468" i="3"/>
  <c r="O1467" i="3"/>
  <c r="P1467" i="3" s="1"/>
  <c r="V1467" i="3" s="1"/>
  <c r="M1469" i="3"/>
  <c r="U1465" i="3"/>
  <c r="T1465" i="3"/>
  <c r="O1470" i="4" l="1"/>
  <c r="Z1467" i="4"/>
  <c r="AA1467" i="4" s="1"/>
  <c r="Y1468" i="4"/>
  <c r="X1467" i="3"/>
  <c r="Y1467" i="3" s="1"/>
  <c r="W1468" i="3"/>
  <c r="K1469" i="4"/>
  <c r="S1469" i="4" s="1"/>
  <c r="Q1468" i="4"/>
  <c r="R1468" i="4" s="1"/>
  <c r="X1468" i="4" s="1"/>
  <c r="W1466" i="4"/>
  <c r="V1466" i="4"/>
  <c r="M1470" i="4"/>
  <c r="K1469" i="3"/>
  <c r="Q1469" i="3" s="1"/>
  <c r="O1468" i="3"/>
  <c r="P1468" i="3" s="1"/>
  <c r="V1468" i="3" s="1"/>
  <c r="M1470" i="3"/>
  <c r="U1466" i="3"/>
  <c r="T1466" i="3"/>
  <c r="Q1468" i="3"/>
  <c r="Y1469" i="4" l="1"/>
  <c r="Z1468" i="4"/>
  <c r="AA1468" i="4" s="1"/>
  <c r="O1471" i="4"/>
  <c r="X1468" i="3"/>
  <c r="Y1468" i="3" s="1"/>
  <c r="W1469" i="3"/>
  <c r="M1471" i="4"/>
  <c r="W1467" i="4"/>
  <c r="V1467" i="4"/>
  <c r="Q1469" i="4"/>
  <c r="R1469" i="4" s="1"/>
  <c r="X1469" i="4" s="1"/>
  <c r="K1470" i="4"/>
  <c r="M1471" i="3"/>
  <c r="U1467" i="3"/>
  <c r="T1467" i="3"/>
  <c r="O1469" i="3"/>
  <c r="P1469" i="3" s="1"/>
  <c r="V1469" i="3" s="1"/>
  <c r="K1470" i="3"/>
  <c r="Q1470" i="3" s="1"/>
  <c r="O1472" i="4" l="1"/>
  <c r="S1470" i="4"/>
  <c r="Y1470" i="4"/>
  <c r="Z1469" i="4"/>
  <c r="AA1469" i="4" s="1"/>
  <c r="W1470" i="3"/>
  <c r="X1469" i="3"/>
  <c r="Y1469" i="3" s="1"/>
  <c r="Q1470" i="4"/>
  <c r="R1470" i="4" s="1"/>
  <c r="X1470" i="4" s="1"/>
  <c r="K1471" i="4"/>
  <c r="S1471" i="4" s="1"/>
  <c r="V1468" i="4"/>
  <c r="W1468" i="4"/>
  <c r="M1472" i="4"/>
  <c r="T1468" i="3"/>
  <c r="U1468" i="3"/>
  <c r="M1472" i="3"/>
  <c r="K1471" i="3"/>
  <c r="O1470" i="3"/>
  <c r="P1470" i="3" s="1"/>
  <c r="V1470" i="3" s="1"/>
  <c r="O1473" i="4" l="1"/>
  <c r="Y1471" i="4"/>
  <c r="Z1470" i="4"/>
  <c r="AA1470" i="4" s="1"/>
  <c r="W1471" i="3"/>
  <c r="X1470" i="3"/>
  <c r="Y1470" i="3" s="1"/>
  <c r="M1473" i="4"/>
  <c r="K1472" i="4"/>
  <c r="S1472" i="4" s="1"/>
  <c r="Q1471" i="4"/>
  <c r="R1471" i="4" s="1"/>
  <c r="X1471" i="4" s="1"/>
  <c r="V1469" i="4"/>
  <c r="W1469" i="4"/>
  <c r="U1469" i="3"/>
  <c r="T1469" i="3"/>
  <c r="K1472" i="3"/>
  <c r="Q1472" i="3" s="1"/>
  <c r="O1471" i="3"/>
  <c r="P1471" i="3" s="1"/>
  <c r="V1471" i="3" s="1"/>
  <c r="M1473" i="3"/>
  <c r="Q1471" i="3"/>
  <c r="Z1471" i="4" l="1"/>
  <c r="AA1471" i="4" s="1"/>
  <c r="Y1472" i="4"/>
  <c r="O1474" i="4"/>
  <c r="X1471" i="3"/>
  <c r="Y1471" i="3" s="1"/>
  <c r="W1472" i="3"/>
  <c r="M1474" i="4"/>
  <c r="K1473" i="4"/>
  <c r="S1473" i="4" s="1"/>
  <c r="Q1472" i="4"/>
  <c r="R1472" i="4" s="1"/>
  <c r="X1472" i="4" s="1"/>
  <c r="V1470" i="4"/>
  <c r="W1470" i="4"/>
  <c r="M1474" i="3"/>
  <c r="K1473" i="3"/>
  <c r="O1472" i="3"/>
  <c r="P1472" i="3" s="1"/>
  <c r="V1472" i="3" s="1"/>
  <c r="U1470" i="3"/>
  <c r="T1470" i="3"/>
  <c r="Z1472" i="4" l="1"/>
  <c r="AA1472" i="4" s="1"/>
  <c r="Y1473" i="4"/>
  <c r="O1475" i="4"/>
  <c r="W1473" i="3"/>
  <c r="X1472" i="3"/>
  <c r="Y1472" i="3" s="1"/>
  <c r="W1471" i="4"/>
  <c r="V1471" i="4"/>
  <c r="Q1473" i="4"/>
  <c r="R1473" i="4" s="1"/>
  <c r="X1473" i="4" s="1"/>
  <c r="K1474" i="4"/>
  <c r="S1474" i="4" s="1"/>
  <c r="M1475" i="4"/>
  <c r="O1473" i="3"/>
  <c r="P1473" i="3" s="1"/>
  <c r="V1473" i="3" s="1"/>
  <c r="K1474" i="3"/>
  <c r="M1475" i="3"/>
  <c r="U1471" i="3"/>
  <c r="T1471" i="3"/>
  <c r="Q1473" i="3"/>
  <c r="O1476" i="4" l="1"/>
  <c r="Z1473" i="4"/>
  <c r="AA1473" i="4" s="1"/>
  <c r="Y1474" i="4"/>
  <c r="W1474" i="3"/>
  <c r="X1473" i="3"/>
  <c r="Y1473" i="3" s="1"/>
  <c r="V1472" i="4"/>
  <c r="W1472" i="4"/>
  <c r="M1476" i="4"/>
  <c r="Q1474" i="4"/>
  <c r="R1474" i="4" s="1"/>
  <c r="X1474" i="4" s="1"/>
  <c r="K1475" i="4"/>
  <c r="S1475" i="4" s="1"/>
  <c r="K1475" i="3"/>
  <c r="Q1475" i="3" s="1"/>
  <c r="O1474" i="3"/>
  <c r="P1474" i="3" s="1"/>
  <c r="V1474" i="3" s="1"/>
  <c r="Q1474" i="3"/>
  <c r="M1476" i="3"/>
  <c r="T1472" i="3"/>
  <c r="U1472" i="3"/>
  <c r="Z1474" i="4" l="1"/>
  <c r="AA1474" i="4" s="1"/>
  <c r="Y1475" i="4"/>
  <c r="O1477" i="4"/>
  <c r="X1474" i="3"/>
  <c r="Y1474" i="3" s="1"/>
  <c r="W1475" i="3"/>
  <c r="M1477" i="4"/>
  <c r="K1476" i="4"/>
  <c r="S1476" i="4" s="1"/>
  <c r="Q1475" i="4"/>
  <c r="R1475" i="4" s="1"/>
  <c r="X1475" i="4" s="1"/>
  <c r="V1473" i="4"/>
  <c r="W1473" i="4"/>
  <c r="U1473" i="3"/>
  <c r="T1473" i="3"/>
  <c r="M1477" i="3"/>
  <c r="K1476" i="3"/>
  <c r="O1475" i="3"/>
  <c r="P1475" i="3" s="1"/>
  <c r="V1475" i="3" s="1"/>
  <c r="O1478" i="4" l="1"/>
  <c r="Z1475" i="4"/>
  <c r="AA1475" i="4" s="1"/>
  <c r="Y1476" i="4"/>
  <c r="X1475" i="3"/>
  <c r="Y1475" i="3" s="1"/>
  <c r="W1476" i="3"/>
  <c r="M1478" i="4"/>
  <c r="K1477" i="4"/>
  <c r="S1477" i="4" s="1"/>
  <c r="Q1476" i="4"/>
  <c r="R1476" i="4" s="1"/>
  <c r="X1476" i="4" s="1"/>
  <c r="W1474" i="4"/>
  <c r="V1474" i="4"/>
  <c r="U1474" i="3"/>
  <c r="T1474" i="3"/>
  <c r="K1477" i="3"/>
  <c r="O1476" i="3"/>
  <c r="P1476" i="3" s="1"/>
  <c r="V1476" i="3" s="1"/>
  <c r="Q1476" i="3"/>
  <c r="M1478" i="3"/>
  <c r="O1479" i="4" l="1"/>
  <c r="Z1476" i="4"/>
  <c r="AA1476" i="4" s="1"/>
  <c r="Y1477" i="4"/>
  <c r="X1476" i="3"/>
  <c r="Y1476" i="3" s="1"/>
  <c r="W1477" i="3"/>
  <c r="Q1477" i="4"/>
  <c r="R1477" i="4" s="1"/>
  <c r="X1477" i="4" s="1"/>
  <c r="K1478" i="4"/>
  <c r="S1478" i="4" s="1"/>
  <c r="W1475" i="4"/>
  <c r="V1475" i="4"/>
  <c r="M1479" i="4"/>
  <c r="U1475" i="3"/>
  <c r="T1475" i="3"/>
  <c r="O1477" i="3"/>
  <c r="P1477" i="3" s="1"/>
  <c r="V1477" i="3" s="1"/>
  <c r="K1478" i="3"/>
  <c r="Q1477" i="3"/>
  <c r="M1479" i="3"/>
  <c r="Y1478" i="4" l="1"/>
  <c r="Z1477" i="4"/>
  <c r="AA1477" i="4" s="1"/>
  <c r="O1480" i="4"/>
  <c r="W1478" i="3"/>
  <c r="X1477" i="3"/>
  <c r="Y1477" i="3" s="1"/>
  <c r="Q1478" i="4"/>
  <c r="R1478" i="4" s="1"/>
  <c r="X1478" i="4" s="1"/>
  <c r="K1479" i="4"/>
  <c r="S1479" i="4" s="1"/>
  <c r="V1476" i="4"/>
  <c r="W1476" i="4"/>
  <c r="M1480" i="4"/>
  <c r="K1479" i="3"/>
  <c r="O1478" i="3"/>
  <c r="P1478" i="3" s="1"/>
  <c r="V1478" i="3" s="1"/>
  <c r="Q1478" i="3"/>
  <c r="T1476" i="3"/>
  <c r="U1476" i="3"/>
  <c r="M1480" i="3"/>
  <c r="O1481" i="4" l="1"/>
  <c r="Y1479" i="4"/>
  <c r="Z1478" i="4"/>
  <c r="AA1478" i="4" s="1"/>
  <c r="X1478" i="3"/>
  <c r="Y1478" i="3" s="1"/>
  <c r="W1479" i="3"/>
  <c r="K1480" i="4"/>
  <c r="S1480" i="4" s="1"/>
  <c r="Q1479" i="4"/>
  <c r="R1479" i="4" s="1"/>
  <c r="X1479" i="4" s="1"/>
  <c r="V1477" i="4"/>
  <c r="W1477" i="4"/>
  <c r="M1481" i="4"/>
  <c r="U1477" i="3"/>
  <c r="T1477" i="3"/>
  <c r="M1481" i="3"/>
  <c r="K1480" i="3"/>
  <c r="O1479" i="3"/>
  <c r="P1479" i="3" s="1"/>
  <c r="V1479" i="3" s="1"/>
  <c r="Q1479" i="3"/>
  <c r="Y1480" i="4" l="1"/>
  <c r="Z1479" i="4"/>
  <c r="AA1479" i="4" s="1"/>
  <c r="O1482" i="4"/>
  <c r="X1479" i="3"/>
  <c r="Y1479" i="3" s="1"/>
  <c r="W1480" i="3"/>
  <c r="W1478" i="4"/>
  <c r="V1478" i="4"/>
  <c r="M1482" i="4"/>
  <c r="K1481" i="4"/>
  <c r="Q1480" i="4"/>
  <c r="R1480" i="4" s="1"/>
  <c r="X1480" i="4" s="1"/>
  <c r="M1482" i="3"/>
  <c r="K1481" i="3"/>
  <c r="O1480" i="3"/>
  <c r="P1480" i="3" s="1"/>
  <c r="V1480" i="3" s="1"/>
  <c r="Q1480" i="3"/>
  <c r="U1478" i="3"/>
  <c r="T1478" i="3"/>
  <c r="Q1481" i="3"/>
  <c r="O1483" i="4" l="1"/>
  <c r="S1481" i="4"/>
  <c r="Z1480" i="4"/>
  <c r="AA1480" i="4" s="1"/>
  <c r="Y1481" i="4"/>
  <c r="X1480" i="3"/>
  <c r="Y1480" i="3" s="1"/>
  <c r="W1481" i="3"/>
  <c r="Q1481" i="4"/>
  <c r="R1481" i="4" s="1"/>
  <c r="X1481" i="4" s="1"/>
  <c r="K1482" i="4"/>
  <c r="S1482" i="4" s="1"/>
  <c r="M1483" i="4"/>
  <c r="W1479" i="4"/>
  <c r="V1479" i="4"/>
  <c r="O1481" i="3"/>
  <c r="P1481" i="3" s="1"/>
  <c r="V1481" i="3" s="1"/>
  <c r="K1482" i="3"/>
  <c r="U1479" i="3"/>
  <c r="T1479" i="3"/>
  <c r="M1483" i="3"/>
  <c r="O1484" i="4" l="1"/>
  <c r="Y1482" i="4"/>
  <c r="Z1481" i="4"/>
  <c r="AA1481" i="4" s="1"/>
  <c r="W1482" i="3"/>
  <c r="X1481" i="3"/>
  <c r="Y1481" i="3" s="1"/>
  <c r="Q1482" i="4"/>
  <c r="R1482" i="4" s="1"/>
  <c r="X1482" i="4" s="1"/>
  <c r="K1483" i="4"/>
  <c r="S1483" i="4" s="1"/>
  <c r="M1484" i="4"/>
  <c r="V1480" i="4"/>
  <c r="W1480" i="4"/>
  <c r="K1483" i="3"/>
  <c r="Q1483" i="3" s="1"/>
  <c r="O1482" i="3"/>
  <c r="P1482" i="3" s="1"/>
  <c r="V1482" i="3" s="1"/>
  <c r="T1480" i="3"/>
  <c r="U1480" i="3"/>
  <c r="M1484" i="3"/>
  <c r="Q1482" i="3"/>
  <c r="Y1483" i="4" l="1"/>
  <c r="Z1482" i="4"/>
  <c r="AA1482" i="4" s="1"/>
  <c r="O1485" i="4"/>
  <c r="W1483" i="3"/>
  <c r="X1482" i="3"/>
  <c r="Y1482" i="3" s="1"/>
  <c r="M1485" i="4"/>
  <c r="V1481" i="4"/>
  <c r="W1481" i="4"/>
  <c r="K1484" i="4"/>
  <c r="S1484" i="4" s="1"/>
  <c r="Q1483" i="4"/>
  <c r="R1483" i="4" s="1"/>
  <c r="X1483" i="4" s="1"/>
  <c r="M1485" i="3"/>
  <c r="U1481" i="3"/>
  <c r="T1481" i="3"/>
  <c r="K1484" i="3"/>
  <c r="Q1484" i="3" s="1"/>
  <c r="O1483" i="3"/>
  <c r="P1483" i="3" s="1"/>
  <c r="V1483" i="3" s="1"/>
  <c r="O1486" i="4" l="1"/>
  <c r="Y1484" i="4"/>
  <c r="Z1483" i="4"/>
  <c r="AA1483" i="4" s="1"/>
  <c r="X1483" i="3"/>
  <c r="Y1483" i="3" s="1"/>
  <c r="W1484" i="3"/>
  <c r="K1485" i="4"/>
  <c r="S1485" i="4" s="1"/>
  <c r="Q1484" i="4"/>
  <c r="R1484" i="4" s="1"/>
  <c r="X1484" i="4" s="1"/>
  <c r="M1486" i="4"/>
  <c r="W1482" i="4"/>
  <c r="V1482" i="4"/>
  <c r="M1486" i="3"/>
  <c r="K1485" i="3"/>
  <c r="O1484" i="3"/>
  <c r="P1484" i="3" s="1"/>
  <c r="V1484" i="3" s="1"/>
  <c r="U1482" i="3"/>
  <c r="T1482" i="3"/>
  <c r="Y1485" i="4" l="1"/>
  <c r="Z1484" i="4"/>
  <c r="AA1484" i="4" s="1"/>
  <c r="O1487" i="4"/>
  <c r="W1485" i="3"/>
  <c r="X1484" i="3"/>
  <c r="Y1484" i="3" s="1"/>
  <c r="M1487" i="4"/>
  <c r="W1483" i="4"/>
  <c r="V1483" i="4"/>
  <c r="Q1485" i="4"/>
  <c r="R1485" i="4" s="1"/>
  <c r="X1485" i="4" s="1"/>
  <c r="K1486" i="4"/>
  <c r="U1483" i="3"/>
  <c r="T1483" i="3"/>
  <c r="O1485" i="3"/>
  <c r="P1485" i="3" s="1"/>
  <c r="V1485" i="3" s="1"/>
  <c r="K1486" i="3"/>
  <c r="Q1486" i="3" s="1"/>
  <c r="M1487" i="3"/>
  <c r="Q1485" i="3"/>
  <c r="O1488" i="4" l="1"/>
  <c r="S1486" i="4"/>
  <c r="Y1486" i="4"/>
  <c r="Z1485" i="4"/>
  <c r="AA1485" i="4" s="1"/>
  <c r="W1486" i="3"/>
  <c r="X1485" i="3"/>
  <c r="Y1485" i="3" s="1"/>
  <c r="M1488" i="4"/>
  <c r="Q1486" i="4"/>
  <c r="R1486" i="4" s="1"/>
  <c r="X1486" i="4" s="1"/>
  <c r="K1487" i="4"/>
  <c r="S1487" i="4" s="1"/>
  <c r="V1484" i="4"/>
  <c r="W1484" i="4"/>
  <c r="M1488" i="3"/>
  <c r="T1484" i="3"/>
  <c r="U1484" i="3"/>
  <c r="K1487" i="3"/>
  <c r="O1486" i="3"/>
  <c r="P1486" i="3" s="1"/>
  <c r="V1486" i="3" s="1"/>
  <c r="O1489" i="4" l="1"/>
  <c r="Y1487" i="4"/>
  <c r="Z1486" i="4"/>
  <c r="AA1486" i="4" s="1"/>
  <c r="W1487" i="3"/>
  <c r="X1486" i="3"/>
  <c r="Y1486" i="3" s="1"/>
  <c r="M1489" i="4"/>
  <c r="Q1487" i="4"/>
  <c r="R1487" i="4" s="1"/>
  <c r="X1487" i="4" s="1"/>
  <c r="K1488" i="4"/>
  <c r="S1488" i="4" s="1"/>
  <c r="V1485" i="4"/>
  <c r="W1485" i="4"/>
  <c r="K1488" i="3"/>
  <c r="Q1488" i="3" s="1"/>
  <c r="O1487" i="3"/>
  <c r="P1487" i="3" s="1"/>
  <c r="V1487" i="3" s="1"/>
  <c r="Q1487" i="3"/>
  <c r="U1485" i="3"/>
  <c r="T1485" i="3"/>
  <c r="M1489" i="3"/>
  <c r="Z1487" i="4" l="1"/>
  <c r="AA1487" i="4" s="1"/>
  <c r="Y1488" i="4"/>
  <c r="O1490" i="4"/>
  <c r="X1487" i="3"/>
  <c r="Y1487" i="3" s="1"/>
  <c r="W1488" i="3"/>
  <c r="K1489" i="4"/>
  <c r="S1489" i="4" s="1"/>
  <c r="Q1488" i="4"/>
  <c r="R1488" i="4" s="1"/>
  <c r="X1488" i="4" s="1"/>
  <c r="V1486" i="4"/>
  <c r="W1486" i="4"/>
  <c r="M1490" i="4"/>
  <c r="M1490" i="3"/>
  <c r="U1486" i="3"/>
  <c r="T1486" i="3"/>
  <c r="K1489" i="3"/>
  <c r="O1488" i="3"/>
  <c r="P1488" i="3" s="1"/>
  <c r="V1488" i="3" s="1"/>
  <c r="O1491" i="4" l="1"/>
  <c r="Z1488" i="4"/>
  <c r="AA1488" i="4" s="1"/>
  <c r="Y1489" i="4"/>
  <c r="W1489" i="3"/>
  <c r="X1488" i="3"/>
  <c r="Y1488" i="3" s="1"/>
  <c r="W1487" i="4"/>
  <c r="V1487" i="4"/>
  <c r="M1491" i="4"/>
  <c r="Q1489" i="4"/>
  <c r="R1489" i="4" s="1"/>
  <c r="X1489" i="4" s="1"/>
  <c r="K1490" i="4"/>
  <c r="S1490" i="4" s="1"/>
  <c r="O1489" i="3"/>
  <c r="P1489" i="3" s="1"/>
  <c r="V1489" i="3" s="1"/>
  <c r="K1490" i="3"/>
  <c r="M1491" i="3"/>
  <c r="U1487" i="3"/>
  <c r="T1487" i="3"/>
  <c r="Q1489" i="3"/>
  <c r="O1492" i="4" l="1"/>
  <c r="Y1490" i="4"/>
  <c r="Z1489" i="4"/>
  <c r="AA1489" i="4" s="1"/>
  <c r="W1490" i="3"/>
  <c r="X1489" i="3"/>
  <c r="Y1489" i="3" s="1"/>
  <c r="M1492" i="4"/>
  <c r="Q1490" i="4"/>
  <c r="R1490" i="4" s="1"/>
  <c r="X1490" i="4" s="1"/>
  <c r="K1491" i="4"/>
  <c r="S1491" i="4" s="1"/>
  <c r="V1488" i="4"/>
  <c r="W1488" i="4"/>
  <c r="M1492" i="3"/>
  <c r="K1491" i="3"/>
  <c r="O1490" i="3"/>
  <c r="P1490" i="3" s="1"/>
  <c r="V1490" i="3" s="1"/>
  <c r="T1488" i="3"/>
  <c r="U1488" i="3"/>
  <c r="Q1490" i="3"/>
  <c r="Z1490" i="4" l="1"/>
  <c r="AA1490" i="4" s="1"/>
  <c r="Y1491" i="4"/>
  <c r="O1493" i="4"/>
  <c r="X1490" i="3"/>
  <c r="Y1490" i="3" s="1"/>
  <c r="W1491" i="3"/>
  <c r="K1492" i="4"/>
  <c r="Q1491" i="4"/>
  <c r="R1491" i="4" s="1"/>
  <c r="X1491" i="4" s="1"/>
  <c r="V1489" i="4"/>
  <c r="W1489" i="4"/>
  <c r="M1493" i="4"/>
  <c r="K1492" i="3"/>
  <c r="Q1492" i="3" s="1"/>
  <c r="O1491" i="3"/>
  <c r="P1491" i="3" s="1"/>
  <c r="V1491" i="3" s="1"/>
  <c r="M1493" i="3"/>
  <c r="U1489" i="3"/>
  <c r="T1489" i="3"/>
  <c r="Q1491" i="3"/>
  <c r="O1494" i="4" l="1"/>
  <c r="S1492" i="4"/>
  <c r="Z1491" i="4"/>
  <c r="AA1491" i="4" s="1"/>
  <c r="Y1492" i="4"/>
  <c r="X1491" i="3"/>
  <c r="Y1491" i="3" s="1"/>
  <c r="W1492" i="3"/>
  <c r="W1490" i="4"/>
  <c r="V1490" i="4"/>
  <c r="M1494" i="4"/>
  <c r="K1493" i="4"/>
  <c r="S1493" i="4" s="1"/>
  <c r="Q1492" i="4"/>
  <c r="R1492" i="4" s="1"/>
  <c r="X1492" i="4" s="1"/>
  <c r="K1493" i="3"/>
  <c r="Q1493" i="3" s="1"/>
  <c r="O1492" i="3"/>
  <c r="P1492" i="3" s="1"/>
  <c r="V1492" i="3" s="1"/>
  <c r="M1494" i="3"/>
  <c r="U1490" i="3"/>
  <c r="T1490" i="3"/>
  <c r="Z1492" i="4" l="1"/>
  <c r="AA1492" i="4" s="1"/>
  <c r="Y1493" i="4"/>
  <c r="O1495" i="4"/>
  <c r="X1492" i="3"/>
  <c r="Y1492" i="3" s="1"/>
  <c r="W1493" i="3"/>
  <c r="Q1493" i="4"/>
  <c r="R1493" i="4" s="1"/>
  <c r="X1493" i="4" s="1"/>
  <c r="K1494" i="4"/>
  <c r="S1494" i="4" s="1"/>
  <c r="M1495" i="4"/>
  <c r="W1491" i="4"/>
  <c r="V1491" i="4"/>
  <c r="M1495" i="3"/>
  <c r="U1491" i="3"/>
  <c r="T1491" i="3"/>
  <c r="O1493" i="3"/>
  <c r="P1493" i="3" s="1"/>
  <c r="V1493" i="3" s="1"/>
  <c r="K1494" i="3"/>
  <c r="O1496" i="4" l="1"/>
  <c r="Y1494" i="4"/>
  <c r="Z1493" i="4"/>
  <c r="AA1493" i="4" s="1"/>
  <c r="W1494" i="3"/>
  <c r="X1493" i="3"/>
  <c r="Y1493" i="3" s="1"/>
  <c r="M1496" i="4"/>
  <c r="Q1494" i="4"/>
  <c r="R1494" i="4" s="1"/>
  <c r="X1494" i="4" s="1"/>
  <c r="K1495" i="4"/>
  <c r="S1495" i="4" s="1"/>
  <c r="V1492" i="4"/>
  <c r="W1492" i="4"/>
  <c r="M1496" i="3"/>
  <c r="K1495" i="3"/>
  <c r="O1494" i="3"/>
  <c r="P1494" i="3" s="1"/>
  <c r="V1494" i="3" s="1"/>
  <c r="Q1494" i="3"/>
  <c r="T1492" i="3"/>
  <c r="U1492" i="3"/>
  <c r="Z1494" i="4" l="1"/>
  <c r="AA1494" i="4" s="1"/>
  <c r="Y1495" i="4"/>
  <c r="O1497" i="4"/>
  <c r="X1494" i="3"/>
  <c r="Y1494" i="3" s="1"/>
  <c r="W1495" i="3"/>
  <c r="M1497" i="4"/>
  <c r="V1493" i="4"/>
  <c r="W1493" i="4"/>
  <c r="K1496" i="4"/>
  <c r="Q1495" i="4"/>
  <c r="R1495" i="4" s="1"/>
  <c r="X1495" i="4" s="1"/>
  <c r="K1496" i="3"/>
  <c r="Q1496" i="3" s="1"/>
  <c r="O1495" i="3"/>
  <c r="P1495" i="3" s="1"/>
  <c r="V1495" i="3" s="1"/>
  <c r="U1493" i="3"/>
  <c r="T1493" i="3"/>
  <c r="Q1495" i="3"/>
  <c r="M1497" i="3"/>
  <c r="O1498" i="4" l="1"/>
  <c r="S1496" i="4"/>
  <c r="Y1496" i="4"/>
  <c r="Z1495" i="4"/>
  <c r="AA1495" i="4" s="1"/>
  <c r="X1495" i="3"/>
  <c r="Y1495" i="3" s="1"/>
  <c r="W1496" i="3"/>
  <c r="K1497" i="4"/>
  <c r="S1497" i="4" s="1"/>
  <c r="Q1496" i="4"/>
  <c r="R1496" i="4" s="1"/>
  <c r="X1496" i="4" s="1"/>
  <c r="M1498" i="4"/>
  <c r="W1494" i="4"/>
  <c r="V1494" i="4"/>
  <c r="M1498" i="3"/>
  <c r="U1494" i="3"/>
  <c r="T1494" i="3"/>
  <c r="K1497" i="3"/>
  <c r="O1496" i="3"/>
  <c r="P1496" i="3" s="1"/>
  <c r="V1496" i="3" s="1"/>
  <c r="O1499" i="4" l="1"/>
  <c r="Z1496" i="4"/>
  <c r="AA1496" i="4" s="1"/>
  <c r="Y1497" i="4"/>
  <c r="W1497" i="3"/>
  <c r="X1496" i="3"/>
  <c r="Y1496" i="3" s="1"/>
  <c r="W1495" i="4"/>
  <c r="V1495" i="4"/>
  <c r="M1499" i="4"/>
  <c r="Q1497" i="4"/>
  <c r="R1497" i="4" s="1"/>
  <c r="X1497" i="4" s="1"/>
  <c r="K1498" i="4"/>
  <c r="S1498" i="4" s="1"/>
  <c r="O1497" i="3"/>
  <c r="P1497" i="3" s="1"/>
  <c r="V1497" i="3" s="1"/>
  <c r="K1498" i="3"/>
  <c r="Q1498" i="3" s="1"/>
  <c r="U1495" i="3"/>
  <c r="T1495" i="3"/>
  <c r="M1499" i="3"/>
  <c r="Q1497" i="3"/>
  <c r="Z1497" i="4" l="1"/>
  <c r="AA1497" i="4" s="1"/>
  <c r="Y1498" i="4"/>
  <c r="O1500" i="4"/>
  <c r="W1498" i="3"/>
  <c r="X1497" i="3"/>
  <c r="Y1497" i="3" s="1"/>
  <c r="Q1498" i="4"/>
  <c r="R1498" i="4" s="1"/>
  <c r="X1498" i="4" s="1"/>
  <c r="K1499" i="4"/>
  <c r="S1499" i="4" s="1"/>
  <c r="M1500" i="4"/>
  <c r="V1496" i="4"/>
  <c r="W1496" i="4"/>
  <c r="K1499" i="3"/>
  <c r="O1498" i="3"/>
  <c r="P1498" i="3" s="1"/>
  <c r="V1498" i="3" s="1"/>
  <c r="T1496" i="3"/>
  <c r="U1496" i="3"/>
  <c r="M1500" i="3"/>
  <c r="O1501" i="4" l="1"/>
  <c r="Y1499" i="4"/>
  <c r="Z1498" i="4"/>
  <c r="AA1498" i="4" s="1"/>
  <c r="W1499" i="3"/>
  <c r="X1498" i="3"/>
  <c r="Y1498" i="3" s="1"/>
  <c r="K1500" i="4"/>
  <c r="S1500" i="4" s="1"/>
  <c r="Q1499" i="4"/>
  <c r="R1499" i="4" s="1"/>
  <c r="X1499" i="4" s="1"/>
  <c r="V1497" i="4"/>
  <c r="W1497" i="4"/>
  <c r="M1501" i="4"/>
  <c r="M1501" i="3"/>
  <c r="U1497" i="3"/>
  <c r="T1497" i="3"/>
  <c r="K1500" i="3"/>
  <c r="O1499" i="3"/>
  <c r="P1499" i="3" s="1"/>
  <c r="V1499" i="3" s="1"/>
  <c r="Q1499" i="3"/>
  <c r="Z1499" i="4" l="1"/>
  <c r="AA1499" i="4" s="1"/>
  <c r="Y1500" i="4"/>
  <c r="O1502" i="4"/>
  <c r="X1499" i="3"/>
  <c r="Y1499" i="3" s="1"/>
  <c r="W1500" i="3"/>
  <c r="M1502" i="4"/>
  <c r="W1498" i="4"/>
  <c r="V1498" i="4"/>
  <c r="K1501" i="4"/>
  <c r="Q1500" i="4"/>
  <c r="R1500" i="4" s="1"/>
  <c r="X1500" i="4" s="1"/>
  <c r="K1501" i="3"/>
  <c r="Q1501" i="3" s="1"/>
  <c r="O1500" i="3"/>
  <c r="P1500" i="3" s="1"/>
  <c r="V1500" i="3" s="1"/>
  <c r="U1498" i="3"/>
  <c r="T1498" i="3"/>
  <c r="M1502" i="3"/>
  <c r="Q1500" i="3"/>
  <c r="O1503" i="4" l="1"/>
  <c r="S1501" i="4"/>
  <c r="Z1500" i="4"/>
  <c r="AA1500" i="4" s="1"/>
  <c r="Y1501" i="4"/>
  <c r="X1500" i="3"/>
  <c r="Y1500" i="3" s="1"/>
  <c r="U1500" i="3" s="1"/>
  <c r="W1501" i="3"/>
  <c r="Q1501" i="4"/>
  <c r="R1501" i="4" s="1"/>
  <c r="X1501" i="4" s="1"/>
  <c r="K1502" i="4"/>
  <c r="S1502" i="4" s="1"/>
  <c r="W1499" i="4"/>
  <c r="V1499" i="4"/>
  <c r="M1503" i="4"/>
  <c r="M1503" i="3"/>
  <c r="U1499" i="3"/>
  <c r="T1499" i="3"/>
  <c r="O1501" i="3"/>
  <c r="P1501" i="3" s="1"/>
  <c r="V1501" i="3" s="1"/>
  <c r="K1502" i="3"/>
  <c r="Q1502" i="3" s="1"/>
  <c r="O1504" i="4" l="1"/>
  <c r="Y1502" i="4"/>
  <c r="Z1501" i="4"/>
  <c r="AA1501" i="4" s="1"/>
  <c r="T1500" i="3"/>
  <c r="W1502" i="3"/>
  <c r="X1501" i="3"/>
  <c r="Y1501" i="3" s="1"/>
  <c r="V1500" i="4"/>
  <c r="W1500" i="4"/>
  <c r="Q1502" i="4"/>
  <c r="R1502" i="4" s="1"/>
  <c r="X1502" i="4" s="1"/>
  <c r="K1503" i="4"/>
  <c r="S1503" i="4" s="1"/>
  <c r="M1504" i="4"/>
  <c r="M1504" i="3"/>
  <c r="K1503" i="3"/>
  <c r="O1502" i="3"/>
  <c r="P1502" i="3" s="1"/>
  <c r="V1502" i="3" s="1"/>
  <c r="Z1502" i="4" l="1"/>
  <c r="AA1502" i="4" s="1"/>
  <c r="Y1503" i="4"/>
  <c r="O1505" i="4"/>
  <c r="T1501" i="3"/>
  <c r="U1501" i="3"/>
  <c r="W1503" i="3"/>
  <c r="X1502" i="3"/>
  <c r="Y1502" i="3" s="1"/>
  <c r="M1505" i="4"/>
  <c r="V1501" i="4"/>
  <c r="W1501" i="4"/>
  <c r="Q1503" i="4"/>
  <c r="R1503" i="4" s="1"/>
  <c r="X1503" i="4" s="1"/>
  <c r="K1504" i="4"/>
  <c r="O1503" i="3"/>
  <c r="P1503" i="3" s="1"/>
  <c r="V1503" i="3" s="1"/>
  <c r="K1504" i="3"/>
  <c r="Q1504" i="3" s="1"/>
  <c r="M1505" i="3"/>
  <c r="Q1503" i="3"/>
  <c r="O1506" i="4" l="1"/>
  <c r="S1504" i="4"/>
  <c r="Y1504" i="4"/>
  <c r="Z1503" i="4"/>
  <c r="AA1503" i="4" s="1"/>
  <c r="U1502" i="3"/>
  <c r="T1502" i="3"/>
  <c r="X1503" i="3"/>
  <c r="Y1503" i="3" s="1"/>
  <c r="W1504" i="3"/>
  <c r="M1506" i="4"/>
  <c r="V1502" i="4"/>
  <c r="W1502" i="4"/>
  <c r="K1505" i="4"/>
  <c r="S1505" i="4" s="1"/>
  <c r="Q1504" i="4"/>
  <c r="R1504" i="4" s="1"/>
  <c r="X1504" i="4" s="1"/>
  <c r="M1506" i="3"/>
  <c r="K1505" i="3"/>
  <c r="O1504" i="3"/>
  <c r="P1504" i="3" s="1"/>
  <c r="V1504" i="3" s="1"/>
  <c r="O1507" i="4" l="1"/>
  <c r="Y1505" i="4"/>
  <c r="Z1504" i="4"/>
  <c r="AA1504" i="4" s="1"/>
  <c r="X1504" i="3"/>
  <c r="Y1504" i="3" s="1"/>
  <c r="W1505" i="3"/>
  <c r="U1503" i="3"/>
  <c r="T1503" i="3"/>
  <c r="Q1505" i="4"/>
  <c r="R1505" i="4" s="1"/>
  <c r="X1505" i="4" s="1"/>
  <c r="K1506" i="4"/>
  <c r="S1506" i="4" s="1"/>
  <c r="M1507" i="4"/>
  <c r="W1503" i="4"/>
  <c r="V1503" i="4"/>
  <c r="O1505" i="3"/>
  <c r="P1505" i="3" s="1"/>
  <c r="V1505" i="3" s="1"/>
  <c r="K1506" i="3"/>
  <c r="M1507" i="3"/>
  <c r="Q1505" i="3"/>
  <c r="Y1506" i="4" l="1"/>
  <c r="Z1505" i="4"/>
  <c r="AA1505" i="4" s="1"/>
  <c r="O1508" i="4"/>
  <c r="X1505" i="3"/>
  <c r="Y1505" i="3" s="1"/>
  <c r="W1506" i="3"/>
  <c r="U1504" i="3"/>
  <c r="T1504" i="3"/>
  <c r="M1508" i="4"/>
  <c r="V1504" i="4"/>
  <c r="W1504" i="4"/>
  <c r="K1507" i="4"/>
  <c r="S1507" i="4" s="1"/>
  <c r="Q1506" i="4"/>
  <c r="R1506" i="4" s="1"/>
  <c r="X1506" i="4" s="1"/>
  <c r="M1508" i="3"/>
  <c r="K1507" i="3"/>
  <c r="O1506" i="3"/>
  <c r="P1506" i="3" s="1"/>
  <c r="V1506" i="3" s="1"/>
  <c r="Q1506" i="3"/>
  <c r="O1509" i="4" l="1"/>
  <c r="Y1507" i="4"/>
  <c r="Z1506" i="4"/>
  <c r="AA1506" i="4" s="1"/>
  <c r="X1506" i="3"/>
  <c r="Y1506" i="3" s="1"/>
  <c r="W1507" i="3"/>
  <c r="U1505" i="3"/>
  <c r="T1505" i="3"/>
  <c r="Q1507" i="4"/>
  <c r="R1507" i="4" s="1"/>
  <c r="X1507" i="4" s="1"/>
  <c r="K1508" i="4"/>
  <c r="S1508" i="4" s="1"/>
  <c r="M1509" i="4"/>
  <c r="V1505" i="4"/>
  <c r="W1505" i="4"/>
  <c r="O1507" i="3"/>
  <c r="P1507" i="3" s="1"/>
  <c r="V1507" i="3" s="1"/>
  <c r="K1508" i="3"/>
  <c r="Q1507" i="3"/>
  <c r="M1509" i="3"/>
  <c r="Y1508" i="4" l="1"/>
  <c r="Z1507" i="4"/>
  <c r="AA1507" i="4" s="1"/>
  <c r="O1510" i="4"/>
  <c r="X1507" i="3"/>
  <c r="Y1507" i="3" s="1"/>
  <c r="W1508" i="3"/>
  <c r="T1506" i="3"/>
  <c r="U1506" i="3"/>
  <c r="W1506" i="4"/>
  <c r="V1506" i="4"/>
  <c r="M1510" i="4"/>
  <c r="K1509" i="4"/>
  <c r="S1509" i="4" s="1"/>
  <c r="Q1508" i="4"/>
  <c r="R1508" i="4" s="1"/>
  <c r="X1508" i="4" s="1"/>
  <c r="K1509" i="3"/>
  <c r="O1508" i="3"/>
  <c r="P1508" i="3" s="1"/>
  <c r="V1508" i="3" s="1"/>
  <c r="Q1508" i="3"/>
  <c r="M1510" i="3"/>
  <c r="O1511" i="4" l="1"/>
  <c r="Y1509" i="4"/>
  <c r="Z1508" i="4"/>
  <c r="AA1508" i="4" s="1"/>
  <c r="X1508" i="3"/>
  <c r="Y1508" i="3" s="1"/>
  <c r="W1509" i="3"/>
  <c r="U1507" i="3"/>
  <c r="T1507" i="3"/>
  <c r="Q1509" i="4"/>
  <c r="R1509" i="4" s="1"/>
  <c r="X1509" i="4" s="1"/>
  <c r="K1510" i="4"/>
  <c r="S1510" i="4" s="1"/>
  <c r="W1507" i="4"/>
  <c r="V1507" i="4"/>
  <c r="M1511" i="4"/>
  <c r="M1511" i="3"/>
  <c r="O1509" i="3"/>
  <c r="P1509" i="3" s="1"/>
  <c r="V1509" i="3" s="1"/>
  <c r="K1510" i="3"/>
  <c r="Q1509" i="3"/>
  <c r="Y1510" i="4" l="1"/>
  <c r="Z1509" i="4"/>
  <c r="AA1509" i="4" s="1"/>
  <c r="O1512" i="4"/>
  <c r="X1509" i="3"/>
  <c r="Y1509" i="3" s="1"/>
  <c r="W1510" i="3"/>
  <c r="U1508" i="3"/>
  <c r="T1508" i="3"/>
  <c r="Q1510" i="4"/>
  <c r="R1510" i="4" s="1"/>
  <c r="X1510" i="4" s="1"/>
  <c r="K1511" i="4"/>
  <c r="M1512" i="4"/>
  <c r="V1508" i="4"/>
  <c r="W1508" i="4"/>
  <c r="K1511" i="3"/>
  <c r="O1510" i="3"/>
  <c r="P1510" i="3" s="1"/>
  <c r="V1510" i="3" s="1"/>
  <c r="M1512" i="3"/>
  <c r="Q1510" i="3"/>
  <c r="Q1511" i="3"/>
  <c r="O1513" i="4" l="1"/>
  <c r="S1511" i="4"/>
  <c r="Y1511" i="4"/>
  <c r="Z1510" i="4"/>
  <c r="AA1510" i="4" s="1"/>
  <c r="X1510" i="3"/>
  <c r="Y1510" i="3" s="1"/>
  <c r="W1511" i="3"/>
  <c r="T1509" i="3"/>
  <c r="U1509" i="3"/>
  <c r="Q1511" i="4"/>
  <c r="R1511" i="4" s="1"/>
  <c r="X1511" i="4" s="1"/>
  <c r="K1512" i="4"/>
  <c r="S1512" i="4" s="1"/>
  <c r="V1509" i="4"/>
  <c r="W1509" i="4"/>
  <c r="M1513" i="4"/>
  <c r="M1513" i="3"/>
  <c r="O1511" i="3"/>
  <c r="P1511" i="3" s="1"/>
  <c r="V1511" i="3" s="1"/>
  <c r="K1512" i="3"/>
  <c r="Q1512" i="3" s="1"/>
  <c r="O1514" i="4" l="1"/>
  <c r="Z1511" i="4"/>
  <c r="AA1511" i="4" s="1"/>
  <c r="Y1512" i="4"/>
  <c r="X1511" i="3"/>
  <c r="Y1511" i="3" s="1"/>
  <c r="W1512" i="3"/>
  <c r="U1510" i="3"/>
  <c r="T1510" i="3"/>
  <c r="W1510" i="4"/>
  <c r="V1510" i="4"/>
  <c r="K1513" i="4"/>
  <c r="S1513" i="4" s="1"/>
  <c r="Q1512" i="4"/>
  <c r="R1512" i="4" s="1"/>
  <c r="X1512" i="4" s="1"/>
  <c r="M1514" i="4"/>
  <c r="M1514" i="3"/>
  <c r="K1513" i="3"/>
  <c r="O1512" i="3"/>
  <c r="P1512" i="3" s="1"/>
  <c r="V1512" i="3" s="1"/>
  <c r="O1515" i="4" l="1"/>
  <c r="Y1513" i="4"/>
  <c r="Z1512" i="4"/>
  <c r="AA1512" i="4" s="1"/>
  <c r="X1512" i="3"/>
  <c r="Y1512" i="3" s="1"/>
  <c r="W1513" i="3"/>
  <c r="U1511" i="3"/>
  <c r="T1511" i="3"/>
  <c r="M1515" i="4"/>
  <c r="Q1513" i="4"/>
  <c r="R1513" i="4" s="1"/>
  <c r="X1513" i="4" s="1"/>
  <c r="K1514" i="4"/>
  <c r="S1514" i="4" s="1"/>
  <c r="W1511" i="4"/>
  <c r="V1511" i="4"/>
  <c r="O1513" i="3"/>
  <c r="P1513" i="3" s="1"/>
  <c r="V1513" i="3" s="1"/>
  <c r="K1514" i="3"/>
  <c r="M1515" i="3"/>
  <c r="Q1513" i="3"/>
  <c r="Y1514" i="4" l="1"/>
  <c r="Z1513" i="4"/>
  <c r="AA1513" i="4" s="1"/>
  <c r="O1516" i="4"/>
  <c r="X1513" i="3"/>
  <c r="Y1513" i="3" s="1"/>
  <c r="W1514" i="3"/>
  <c r="U1512" i="3"/>
  <c r="T1512" i="3"/>
  <c r="V1512" i="4"/>
  <c r="W1512" i="4"/>
  <c r="M1516" i="4"/>
  <c r="K1515" i="4"/>
  <c r="S1515" i="4" s="1"/>
  <c r="Q1514" i="4"/>
  <c r="R1514" i="4" s="1"/>
  <c r="X1514" i="4" s="1"/>
  <c r="M1516" i="3"/>
  <c r="K1515" i="3"/>
  <c r="O1514" i="3"/>
  <c r="P1514" i="3" s="1"/>
  <c r="V1514" i="3" s="1"/>
  <c r="Q1514" i="3"/>
  <c r="O1517" i="4" l="1"/>
  <c r="Z1514" i="4"/>
  <c r="AA1514" i="4" s="1"/>
  <c r="Y1515" i="4"/>
  <c r="X1514" i="3"/>
  <c r="Y1514" i="3" s="1"/>
  <c r="W1515" i="3"/>
  <c r="U1513" i="3"/>
  <c r="T1513" i="3"/>
  <c r="Q1515" i="4"/>
  <c r="R1515" i="4" s="1"/>
  <c r="X1515" i="4" s="1"/>
  <c r="K1516" i="4"/>
  <c r="S1516" i="4" s="1"/>
  <c r="M1517" i="4"/>
  <c r="V1513" i="4"/>
  <c r="W1513" i="4"/>
  <c r="O1515" i="3"/>
  <c r="P1515" i="3" s="1"/>
  <c r="V1515" i="3" s="1"/>
  <c r="K1516" i="3"/>
  <c r="M1517" i="3"/>
  <c r="Q1515" i="3"/>
  <c r="O1518" i="4" l="1"/>
  <c r="Y1516" i="4"/>
  <c r="Z1515" i="4"/>
  <c r="AA1515" i="4" s="1"/>
  <c r="X1515" i="3"/>
  <c r="Y1515" i="3" s="1"/>
  <c r="W1516" i="3"/>
  <c r="U1514" i="3"/>
  <c r="T1514" i="3"/>
  <c r="M1518" i="4"/>
  <c r="K1517" i="4"/>
  <c r="S1517" i="4" s="1"/>
  <c r="Q1516" i="4"/>
  <c r="R1516" i="4" s="1"/>
  <c r="X1516" i="4" s="1"/>
  <c r="W1514" i="4"/>
  <c r="V1514" i="4"/>
  <c r="M1518" i="3"/>
  <c r="K1517" i="3"/>
  <c r="Q1517" i="3" s="1"/>
  <c r="O1516" i="3"/>
  <c r="P1516" i="3" s="1"/>
  <c r="V1516" i="3" s="1"/>
  <c r="Q1516" i="3"/>
  <c r="Z1516" i="4" l="1"/>
  <c r="AA1516" i="4" s="1"/>
  <c r="Y1517" i="4"/>
  <c r="O1519" i="4"/>
  <c r="X1516" i="3"/>
  <c r="Y1516" i="3" s="1"/>
  <c r="W1517" i="3"/>
  <c r="U1515" i="3"/>
  <c r="T1515" i="3"/>
  <c r="Q1517" i="4"/>
  <c r="R1517" i="4" s="1"/>
  <c r="X1517" i="4" s="1"/>
  <c r="K1518" i="4"/>
  <c r="M1519" i="4"/>
  <c r="W1515" i="4"/>
  <c r="V1515" i="4"/>
  <c r="M1519" i="3"/>
  <c r="O1517" i="3"/>
  <c r="P1517" i="3" s="1"/>
  <c r="V1517" i="3" s="1"/>
  <c r="K1518" i="3"/>
  <c r="O1520" i="4" l="1"/>
  <c r="S1518" i="4"/>
  <c r="Y1518" i="4"/>
  <c r="Z1517" i="4"/>
  <c r="AA1517" i="4" s="1"/>
  <c r="X1517" i="3"/>
  <c r="Y1517" i="3" s="1"/>
  <c r="W1518" i="3"/>
  <c r="T1516" i="3"/>
  <c r="U1516" i="3"/>
  <c r="M1520" i="4"/>
  <c r="K1519" i="4"/>
  <c r="S1519" i="4" s="1"/>
  <c r="Q1518" i="4"/>
  <c r="R1518" i="4" s="1"/>
  <c r="X1518" i="4" s="1"/>
  <c r="V1516" i="4"/>
  <c r="W1516" i="4"/>
  <c r="K1519" i="3"/>
  <c r="O1518" i="3"/>
  <c r="P1518" i="3" s="1"/>
  <c r="V1518" i="3" s="1"/>
  <c r="M1520" i="3"/>
  <c r="Q1518" i="3"/>
  <c r="Q1519" i="3"/>
  <c r="O1521" i="4" l="1"/>
  <c r="Z1518" i="4"/>
  <c r="AA1518" i="4" s="1"/>
  <c r="Y1519" i="4"/>
  <c r="X1518" i="3"/>
  <c r="Y1518" i="3" s="1"/>
  <c r="W1519" i="3"/>
  <c r="T1517" i="3"/>
  <c r="U1517" i="3"/>
  <c r="V1517" i="4"/>
  <c r="W1517" i="4"/>
  <c r="Q1519" i="4"/>
  <c r="R1519" i="4" s="1"/>
  <c r="X1519" i="4" s="1"/>
  <c r="K1520" i="4"/>
  <c r="S1520" i="4" s="1"/>
  <c r="M1521" i="4"/>
  <c r="M1521" i="3"/>
  <c r="O1519" i="3"/>
  <c r="P1519" i="3" s="1"/>
  <c r="V1519" i="3" s="1"/>
  <c r="K1520" i="3"/>
  <c r="Y1520" i="4" l="1"/>
  <c r="Z1519" i="4"/>
  <c r="AA1519" i="4" s="1"/>
  <c r="O1522" i="4"/>
  <c r="X1519" i="3"/>
  <c r="Y1519" i="3" s="1"/>
  <c r="W1520" i="3"/>
  <c r="U1518" i="3"/>
  <c r="T1518" i="3"/>
  <c r="M1522" i="4"/>
  <c r="K1521" i="4"/>
  <c r="Q1520" i="4"/>
  <c r="R1520" i="4" s="1"/>
  <c r="X1520" i="4" s="1"/>
  <c r="W1518" i="4"/>
  <c r="V1518" i="4"/>
  <c r="K1521" i="3"/>
  <c r="Q1521" i="3" s="1"/>
  <c r="O1520" i="3"/>
  <c r="P1520" i="3" s="1"/>
  <c r="V1520" i="3" s="1"/>
  <c r="Q1520" i="3"/>
  <c r="M1522" i="3"/>
  <c r="O1523" i="4" l="1"/>
  <c r="S1521" i="4"/>
  <c r="Y1521" i="4"/>
  <c r="Z1520" i="4"/>
  <c r="AA1520" i="4" s="1"/>
  <c r="X1520" i="3"/>
  <c r="Y1520" i="3" s="1"/>
  <c r="W1521" i="3"/>
  <c r="T1519" i="3"/>
  <c r="U1519" i="3"/>
  <c r="W1519" i="4"/>
  <c r="V1519" i="4"/>
  <c r="Q1521" i="4"/>
  <c r="R1521" i="4" s="1"/>
  <c r="X1521" i="4" s="1"/>
  <c r="K1522" i="4"/>
  <c r="S1522" i="4" s="1"/>
  <c r="M1523" i="4"/>
  <c r="M1523" i="3"/>
  <c r="O1521" i="3"/>
  <c r="P1521" i="3" s="1"/>
  <c r="V1521" i="3" s="1"/>
  <c r="K1522" i="3"/>
  <c r="O1524" i="4" l="1"/>
  <c r="Y1522" i="4"/>
  <c r="Z1521" i="4"/>
  <c r="AA1521" i="4" s="1"/>
  <c r="X1521" i="3"/>
  <c r="Y1521" i="3" s="1"/>
  <c r="W1522" i="3"/>
  <c r="U1520" i="3"/>
  <c r="T1520" i="3"/>
  <c r="M1524" i="4"/>
  <c r="V1520" i="4"/>
  <c r="W1520" i="4"/>
  <c r="K1523" i="4"/>
  <c r="S1523" i="4" s="1"/>
  <c r="Q1522" i="4"/>
  <c r="R1522" i="4" s="1"/>
  <c r="X1522" i="4" s="1"/>
  <c r="K1523" i="3"/>
  <c r="Q1523" i="3" s="1"/>
  <c r="O1522" i="3"/>
  <c r="P1522" i="3" s="1"/>
  <c r="V1522" i="3" s="1"/>
  <c r="Q1522" i="3"/>
  <c r="M1524" i="3"/>
  <c r="Y1523" i="4" l="1"/>
  <c r="Z1522" i="4"/>
  <c r="AA1522" i="4" s="1"/>
  <c r="O1525" i="4"/>
  <c r="X1522" i="3"/>
  <c r="Y1522" i="3" s="1"/>
  <c r="W1523" i="3"/>
  <c r="U1521" i="3"/>
  <c r="T1521" i="3"/>
  <c r="Q1523" i="4"/>
  <c r="R1523" i="4" s="1"/>
  <c r="X1523" i="4" s="1"/>
  <c r="K1524" i="4"/>
  <c r="V1521" i="4"/>
  <c r="W1521" i="4"/>
  <c r="M1525" i="4"/>
  <c r="M1525" i="3"/>
  <c r="O1523" i="3"/>
  <c r="P1523" i="3" s="1"/>
  <c r="V1523" i="3" s="1"/>
  <c r="K1524" i="3"/>
  <c r="O1526" i="4" l="1"/>
  <c r="S1524" i="4"/>
  <c r="Y1524" i="4"/>
  <c r="Z1523" i="4"/>
  <c r="AA1523" i="4" s="1"/>
  <c r="X1523" i="3"/>
  <c r="Y1523" i="3" s="1"/>
  <c r="W1524" i="3"/>
  <c r="T1522" i="3"/>
  <c r="U1522" i="3"/>
  <c r="K1525" i="4"/>
  <c r="S1525" i="4" s="1"/>
  <c r="Q1524" i="4"/>
  <c r="R1524" i="4" s="1"/>
  <c r="X1524" i="4" s="1"/>
  <c r="M1526" i="4"/>
  <c r="W1522" i="4"/>
  <c r="V1522" i="4"/>
  <c r="K1525" i="3"/>
  <c r="Q1525" i="3" s="1"/>
  <c r="O1524" i="3"/>
  <c r="P1524" i="3" s="1"/>
  <c r="V1524" i="3" s="1"/>
  <c r="Q1524" i="3"/>
  <c r="M1526" i="3"/>
  <c r="O1527" i="4" l="1"/>
  <c r="Y1525" i="4"/>
  <c r="Z1524" i="4"/>
  <c r="AA1524" i="4" s="1"/>
  <c r="X1524" i="3"/>
  <c r="Y1524" i="3" s="1"/>
  <c r="W1525" i="3"/>
  <c r="U1523" i="3"/>
  <c r="T1523" i="3"/>
  <c r="Q1525" i="4"/>
  <c r="R1525" i="4" s="1"/>
  <c r="X1525" i="4" s="1"/>
  <c r="K1526" i="4"/>
  <c r="S1526" i="4" s="1"/>
  <c r="M1527" i="4"/>
  <c r="W1523" i="4"/>
  <c r="V1523" i="4"/>
  <c r="M1527" i="3"/>
  <c r="O1525" i="3"/>
  <c r="P1525" i="3" s="1"/>
  <c r="V1525" i="3" s="1"/>
  <c r="K1526" i="3"/>
  <c r="Y1526" i="4" l="1"/>
  <c r="Z1525" i="4"/>
  <c r="AA1525" i="4" s="1"/>
  <c r="O1528" i="4"/>
  <c r="X1525" i="3"/>
  <c r="Y1525" i="3" s="1"/>
  <c r="W1526" i="3"/>
  <c r="U1524" i="3"/>
  <c r="T1524" i="3"/>
  <c r="M1528" i="4"/>
  <c r="Q1526" i="4"/>
  <c r="R1526" i="4" s="1"/>
  <c r="X1526" i="4" s="1"/>
  <c r="K1527" i="4"/>
  <c r="V1524" i="4"/>
  <c r="W1524" i="4"/>
  <c r="K1527" i="3"/>
  <c r="O1526" i="3"/>
  <c r="P1526" i="3" s="1"/>
  <c r="V1526" i="3" s="1"/>
  <c r="Q1526" i="3"/>
  <c r="M1528" i="3"/>
  <c r="Q1527" i="3"/>
  <c r="O1529" i="4" l="1"/>
  <c r="S1527" i="4"/>
  <c r="Z1526" i="4"/>
  <c r="AA1526" i="4" s="1"/>
  <c r="Y1527" i="4"/>
  <c r="X1526" i="3"/>
  <c r="Y1526" i="3" s="1"/>
  <c r="W1527" i="3"/>
  <c r="T1525" i="3"/>
  <c r="U1525" i="3"/>
  <c r="M1529" i="4"/>
  <c r="V1525" i="4"/>
  <c r="W1525" i="4"/>
  <c r="Q1527" i="4"/>
  <c r="R1527" i="4" s="1"/>
  <c r="X1527" i="4" s="1"/>
  <c r="K1528" i="4"/>
  <c r="S1528" i="4" s="1"/>
  <c r="M1529" i="3"/>
  <c r="O1527" i="3"/>
  <c r="P1527" i="3" s="1"/>
  <c r="V1527" i="3" s="1"/>
  <c r="K1528" i="3"/>
  <c r="Y1528" i="4" l="1"/>
  <c r="Z1527" i="4"/>
  <c r="AA1527" i="4" s="1"/>
  <c r="O1530" i="4"/>
  <c r="X1527" i="3"/>
  <c r="Y1527" i="3" s="1"/>
  <c r="W1528" i="3"/>
  <c r="U1526" i="3"/>
  <c r="T1526" i="3"/>
  <c r="M1530" i="4"/>
  <c r="W1526" i="4"/>
  <c r="V1526" i="4"/>
  <c r="K1529" i="4"/>
  <c r="S1529" i="4" s="1"/>
  <c r="Q1528" i="4"/>
  <c r="R1528" i="4" s="1"/>
  <c r="X1528" i="4" s="1"/>
  <c r="K1529" i="3"/>
  <c r="O1528" i="3"/>
  <c r="P1528" i="3" s="1"/>
  <c r="V1528" i="3" s="1"/>
  <c r="Q1528" i="3"/>
  <c r="M1530" i="3"/>
  <c r="Q1529" i="3"/>
  <c r="O1531" i="4" l="1"/>
  <c r="Y1529" i="4"/>
  <c r="Z1528" i="4"/>
  <c r="AA1528" i="4" s="1"/>
  <c r="X1528" i="3"/>
  <c r="Y1528" i="3" s="1"/>
  <c r="W1529" i="3"/>
  <c r="U1527" i="3"/>
  <c r="T1527" i="3"/>
  <c r="Q1529" i="4"/>
  <c r="R1529" i="4" s="1"/>
  <c r="X1529" i="4" s="1"/>
  <c r="K1530" i="4"/>
  <c r="S1530" i="4" s="1"/>
  <c r="M1531" i="4"/>
  <c r="W1527" i="4"/>
  <c r="V1527" i="4"/>
  <c r="M1531" i="3"/>
  <c r="O1529" i="3"/>
  <c r="P1529" i="3" s="1"/>
  <c r="V1529" i="3" s="1"/>
  <c r="K1530" i="3"/>
  <c r="Z1529" i="4" l="1"/>
  <c r="AA1529" i="4" s="1"/>
  <c r="Y1530" i="4"/>
  <c r="O1532" i="4"/>
  <c r="X1529" i="3"/>
  <c r="Y1529" i="3" s="1"/>
  <c r="W1530" i="3"/>
  <c r="U1528" i="3"/>
  <c r="T1528" i="3"/>
  <c r="K1531" i="4"/>
  <c r="S1531" i="4" s="1"/>
  <c r="Q1530" i="4"/>
  <c r="R1530" i="4" s="1"/>
  <c r="X1530" i="4" s="1"/>
  <c r="M1532" i="4"/>
  <c r="V1528" i="4"/>
  <c r="W1528" i="4"/>
  <c r="K1531" i="3"/>
  <c r="O1530" i="3"/>
  <c r="P1530" i="3" s="1"/>
  <c r="V1530" i="3" s="1"/>
  <c r="Q1530" i="3"/>
  <c r="M1532" i="3"/>
  <c r="Q1531" i="3"/>
  <c r="O1533" i="4" l="1"/>
  <c r="Y1531" i="4"/>
  <c r="Z1530" i="4"/>
  <c r="AA1530" i="4" s="1"/>
  <c r="X1530" i="3"/>
  <c r="Y1530" i="3" s="1"/>
  <c r="W1531" i="3"/>
  <c r="U1529" i="3"/>
  <c r="T1529" i="3"/>
  <c r="V1529" i="4"/>
  <c r="W1529" i="4"/>
  <c r="M1533" i="4"/>
  <c r="Q1531" i="4"/>
  <c r="R1531" i="4" s="1"/>
  <c r="X1531" i="4" s="1"/>
  <c r="K1532" i="4"/>
  <c r="S1532" i="4" s="1"/>
  <c r="M1533" i="3"/>
  <c r="O1531" i="3"/>
  <c r="P1531" i="3" s="1"/>
  <c r="V1531" i="3" s="1"/>
  <c r="K1532" i="3"/>
  <c r="Y1532" i="4" l="1"/>
  <c r="Z1531" i="4"/>
  <c r="AA1531" i="4" s="1"/>
  <c r="O1534" i="4"/>
  <c r="X1531" i="3"/>
  <c r="Y1531" i="3" s="1"/>
  <c r="W1532" i="3"/>
  <c r="U1530" i="3"/>
  <c r="T1530" i="3"/>
  <c r="M1534" i="4"/>
  <c r="K1533" i="4"/>
  <c r="Q1532" i="4"/>
  <c r="R1532" i="4" s="1"/>
  <c r="X1532" i="4" s="1"/>
  <c r="W1530" i="4"/>
  <c r="V1530" i="4"/>
  <c r="K1533" i="3"/>
  <c r="O1532" i="3"/>
  <c r="P1532" i="3" s="1"/>
  <c r="V1532" i="3" s="1"/>
  <c r="Q1532" i="3"/>
  <c r="M1534" i="3"/>
  <c r="Q1533" i="3"/>
  <c r="O1535" i="4" l="1"/>
  <c r="S1533" i="4"/>
  <c r="Z1532" i="4"/>
  <c r="AA1532" i="4" s="1"/>
  <c r="Y1533" i="4"/>
  <c r="X1532" i="3"/>
  <c r="Y1532" i="3" s="1"/>
  <c r="W1533" i="3"/>
  <c r="U1531" i="3"/>
  <c r="T1531" i="3"/>
  <c r="Q1533" i="4"/>
  <c r="R1533" i="4" s="1"/>
  <c r="X1533" i="4" s="1"/>
  <c r="K1534" i="4"/>
  <c r="S1534" i="4" s="1"/>
  <c r="M1535" i="4"/>
  <c r="W1531" i="4"/>
  <c r="V1531" i="4"/>
  <c r="M1535" i="3"/>
  <c r="O1533" i="3"/>
  <c r="P1533" i="3" s="1"/>
  <c r="V1533" i="3" s="1"/>
  <c r="K1534" i="3"/>
  <c r="Z1533" i="4" l="1"/>
  <c r="AA1533" i="4" s="1"/>
  <c r="Y1534" i="4"/>
  <c r="O1536" i="4"/>
  <c r="X1533" i="3"/>
  <c r="Y1533" i="3" s="1"/>
  <c r="W1534" i="3"/>
  <c r="T1532" i="3"/>
  <c r="U1532" i="3"/>
  <c r="M1536" i="4"/>
  <c r="K1535" i="4"/>
  <c r="S1535" i="4" s="1"/>
  <c r="Q1534" i="4"/>
  <c r="R1534" i="4" s="1"/>
  <c r="X1534" i="4" s="1"/>
  <c r="V1532" i="4"/>
  <c r="W1532" i="4"/>
  <c r="K1535" i="3"/>
  <c r="Q1535" i="3" s="1"/>
  <c r="O1534" i="3"/>
  <c r="P1534" i="3" s="1"/>
  <c r="V1534" i="3" s="1"/>
  <c r="Q1534" i="3"/>
  <c r="M1536" i="3"/>
  <c r="O1537" i="4" l="1"/>
  <c r="Z1534" i="4"/>
  <c r="AA1534" i="4" s="1"/>
  <c r="Y1535" i="4"/>
  <c r="X1534" i="3"/>
  <c r="Y1534" i="3" s="1"/>
  <c r="W1535" i="3"/>
  <c r="T1533" i="3"/>
  <c r="U1533" i="3"/>
  <c r="Q1535" i="4"/>
  <c r="R1535" i="4" s="1"/>
  <c r="X1535" i="4" s="1"/>
  <c r="K1536" i="4"/>
  <c r="S1536" i="4" s="1"/>
  <c r="M1537" i="4"/>
  <c r="V1533" i="4"/>
  <c r="W1533" i="4"/>
  <c r="M1537" i="3"/>
  <c r="O1535" i="3"/>
  <c r="P1535" i="3" s="1"/>
  <c r="V1535" i="3" s="1"/>
  <c r="K1536" i="3"/>
  <c r="Y1536" i="4" l="1"/>
  <c r="Z1535" i="4"/>
  <c r="AA1535" i="4" s="1"/>
  <c r="O1538" i="4"/>
  <c r="X1535" i="3"/>
  <c r="Y1535" i="3" s="1"/>
  <c r="W1536" i="3"/>
  <c r="U1534" i="3"/>
  <c r="T1534" i="3"/>
  <c r="W1534" i="4"/>
  <c r="V1534" i="4"/>
  <c r="K1537" i="4"/>
  <c r="Q1536" i="4"/>
  <c r="R1536" i="4" s="1"/>
  <c r="X1536" i="4" s="1"/>
  <c r="M1538" i="4"/>
  <c r="K1537" i="3"/>
  <c r="O1536" i="3"/>
  <c r="P1536" i="3" s="1"/>
  <c r="V1536" i="3" s="1"/>
  <c r="Q1536" i="3"/>
  <c r="M1538" i="3"/>
  <c r="Q1537" i="3"/>
  <c r="O1539" i="4" l="1"/>
  <c r="S1537" i="4"/>
  <c r="Z1536" i="4"/>
  <c r="AA1536" i="4" s="1"/>
  <c r="Y1537" i="4"/>
  <c r="X1536" i="3"/>
  <c r="Y1536" i="3" s="1"/>
  <c r="W1537" i="3"/>
  <c r="T1535" i="3"/>
  <c r="U1535" i="3"/>
  <c r="M1539" i="4"/>
  <c r="Q1537" i="4"/>
  <c r="R1537" i="4" s="1"/>
  <c r="X1537" i="4" s="1"/>
  <c r="K1538" i="4"/>
  <c r="S1538" i="4" s="1"/>
  <c r="W1535" i="4"/>
  <c r="V1535" i="4"/>
  <c r="M1539" i="3"/>
  <c r="O1537" i="3"/>
  <c r="P1537" i="3" s="1"/>
  <c r="V1537" i="3" s="1"/>
  <c r="K1538" i="3"/>
  <c r="Z1537" i="4" l="1"/>
  <c r="AA1537" i="4" s="1"/>
  <c r="Y1538" i="4"/>
  <c r="O1540" i="4"/>
  <c r="X1537" i="3"/>
  <c r="Y1537" i="3" s="1"/>
  <c r="W1538" i="3"/>
  <c r="U1536" i="3"/>
  <c r="T1536" i="3"/>
  <c r="V1536" i="4"/>
  <c r="W1536" i="4"/>
  <c r="M1540" i="4"/>
  <c r="K1539" i="4"/>
  <c r="S1539" i="4" s="1"/>
  <c r="Q1538" i="4"/>
  <c r="R1538" i="4" s="1"/>
  <c r="X1538" i="4" s="1"/>
  <c r="K1539" i="3"/>
  <c r="O1538" i="3"/>
  <c r="P1538" i="3" s="1"/>
  <c r="V1538" i="3" s="1"/>
  <c r="Q1538" i="3"/>
  <c r="M1540" i="3"/>
  <c r="Q1539" i="3"/>
  <c r="O1541" i="4" l="1"/>
  <c r="Y1539" i="4"/>
  <c r="Z1538" i="4"/>
  <c r="AA1538" i="4" s="1"/>
  <c r="X1538" i="3"/>
  <c r="Y1538" i="3" s="1"/>
  <c r="W1539" i="3"/>
  <c r="U1537" i="3"/>
  <c r="T1537" i="3"/>
  <c r="Q1539" i="4"/>
  <c r="R1539" i="4" s="1"/>
  <c r="X1539" i="4" s="1"/>
  <c r="K1540" i="4"/>
  <c r="S1540" i="4" s="1"/>
  <c r="M1541" i="4"/>
  <c r="V1537" i="4"/>
  <c r="W1537" i="4"/>
  <c r="M1541" i="3"/>
  <c r="O1539" i="3"/>
  <c r="P1539" i="3" s="1"/>
  <c r="V1539" i="3" s="1"/>
  <c r="K1540" i="3"/>
  <c r="Y1540" i="4" l="1"/>
  <c r="Z1539" i="4"/>
  <c r="AA1539" i="4" s="1"/>
  <c r="O1542" i="4"/>
  <c r="X1539" i="3"/>
  <c r="Y1539" i="3" s="1"/>
  <c r="W1540" i="3"/>
  <c r="T1538" i="3"/>
  <c r="U1538" i="3"/>
  <c r="M1542" i="4"/>
  <c r="K1541" i="4"/>
  <c r="Q1540" i="4"/>
  <c r="R1540" i="4" s="1"/>
  <c r="X1540" i="4" s="1"/>
  <c r="W1538" i="4"/>
  <c r="V1538" i="4"/>
  <c r="K1541" i="3"/>
  <c r="O1540" i="3"/>
  <c r="P1540" i="3" s="1"/>
  <c r="V1540" i="3" s="1"/>
  <c r="Q1540" i="3"/>
  <c r="M1542" i="3"/>
  <c r="Q1541" i="3"/>
  <c r="O1543" i="4" l="1"/>
  <c r="S1541" i="4"/>
  <c r="Y1541" i="4"/>
  <c r="Z1540" i="4"/>
  <c r="AA1540" i="4" s="1"/>
  <c r="X1540" i="3"/>
  <c r="Y1540" i="3" s="1"/>
  <c r="W1541" i="3"/>
  <c r="T1539" i="3"/>
  <c r="U1539" i="3"/>
  <c r="W1539" i="4"/>
  <c r="V1539" i="4"/>
  <c r="Q1541" i="4"/>
  <c r="R1541" i="4" s="1"/>
  <c r="X1541" i="4" s="1"/>
  <c r="K1542" i="4"/>
  <c r="S1542" i="4" s="1"/>
  <c r="M1543" i="4"/>
  <c r="M1543" i="3"/>
  <c r="O1541" i="3"/>
  <c r="P1541" i="3" s="1"/>
  <c r="V1541" i="3" s="1"/>
  <c r="K1542" i="3"/>
  <c r="O1544" i="4" l="1"/>
  <c r="Z1541" i="4"/>
  <c r="AA1541" i="4" s="1"/>
  <c r="Y1542" i="4"/>
  <c r="X1541" i="3"/>
  <c r="Y1541" i="3" s="1"/>
  <c r="W1542" i="3"/>
  <c r="U1540" i="3"/>
  <c r="T1540" i="3"/>
  <c r="Q1542" i="4"/>
  <c r="R1542" i="4" s="1"/>
  <c r="X1542" i="4" s="1"/>
  <c r="K1543" i="4"/>
  <c r="S1543" i="4" s="1"/>
  <c r="M1544" i="4"/>
  <c r="V1540" i="4"/>
  <c r="W1540" i="4"/>
  <c r="K1543" i="3"/>
  <c r="O1542" i="3"/>
  <c r="P1542" i="3" s="1"/>
  <c r="V1542" i="3" s="1"/>
  <c r="Q1542" i="3"/>
  <c r="M1544" i="3"/>
  <c r="Q1543" i="3"/>
  <c r="O1545" i="4" l="1"/>
  <c r="Y1543" i="4"/>
  <c r="Z1542" i="4"/>
  <c r="AA1542" i="4" s="1"/>
  <c r="X1542" i="3"/>
  <c r="Y1542" i="3" s="1"/>
  <c r="W1543" i="3"/>
  <c r="U1541" i="3"/>
  <c r="T1541" i="3"/>
  <c r="V1541" i="4"/>
  <c r="W1541" i="4"/>
  <c r="M1545" i="4"/>
  <c r="Q1543" i="4"/>
  <c r="R1543" i="4" s="1"/>
  <c r="X1543" i="4" s="1"/>
  <c r="K1544" i="4"/>
  <c r="S1544" i="4" s="1"/>
  <c r="M1545" i="3"/>
  <c r="O1543" i="3"/>
  <c r="P1543" i="3" s="1"/>
  <c r="V1543" i="3" s="1"/>
  <c r="K1544" i="3"/>
  <c r="Y1544" i="4" l="1"/>
  <c r="Z1543" i="4"/>
  <c r="AA1543" i="4" s="1"/>
  <c r="O1546" i="4"/>
  <c r="X1543" i="3"/>
  <c r="Y1543" i="3" s="1"/>
  <c r="W1544" i="3"/>
  <c r="T1542" i="3"/>
  <c r="U1542" i="3"/>
  <c r="M1546" i="4"/>
  <c r="W1542" i="4"/>
  <c r="V1542" i="4"/>
  <c r="K1545" i="4"/>
  <c r="S1545" i="4" s="1"/>
  <c r="Q1544" i="4"/>
  <c r="R1544" i="4" s="1"/>
  <c r="X1544" i="4" s="1"/>
  <c r="K1545" i="3"/>
  <c r="Q1545" i="3" s="1"/>
  <c r="O1544" i="3"/>
  <c r="P1544" i="3" s="1"/>
  <c r="V1544" i="3" s="1"/>
  <c r="Q1544" i="3"/>
  <c r="M1546" i="3"/>
  <c r="O1547" i="4" l="1"/>
  <c r="Y1545" i="4"/>
  <c r="Z1544" i="4"/>
  <c r="AA1544" i="4" s="1"/>
  <c r="X1544" i="3"/>
  <c r="Y1544" i="3" s="1"/>
  <c r="W1545" i="3"/>
  <c r="U1543" i="3"/>
  <c r="T1543" i="3"/>
  <c r="W1543" i="4"/>
  <c r="V1543" i="4"/>
  <c r="Q1545" i="4"/>
  <c r="R1545" i="4" s="1"/>
  <c r="X1545" i="4" s="1"/>
  <c r="K1546" i="4"/>
  <c r="S1546" i="4" s="1"/>
  <c r="M1547" i="4"/>
  <c r="M1547" i="3"/>
  <c r="O1545" i="3"/>
  <c r="P1545" i="3" s="1"/>
  <c r="V1545" i="3" s="1"/>
  <c r="K1546" i="3"/>
  <c r="Z1545" i="4" l="1"/>
  <c r="AA1545" i="4" s="1"/>
  <c r="Y1546" i="4"/>
  <c r="O1548" i="4"/>
  <c r="W1546" i="3"/>
  <c r="X1545" i="3"/>
  <c r="Y1545" i="3" s="1"/>
  <c r="U1544" i="3"/>
  <c r="T1544" i="3"/>
  <c r="K1547" i="4"/>
  <c r="S1547" i="4" s="1"/>
  <c r="Q1546" i="4"/>
  <c r="R1546" i="4" s="1"/>
  <c r="X1546" i="4" s="1"/>
  <c r="V1544" i="4"/>
  <c r="W1544" i="4"/>
  <c r="M1548" i="4"/>
  <c r="K1547" i="3"/>
  <c r="O1546" i="3"/>
  <c r="P1546" i="3" s="1"/>
  <c r="V1546" i="3" s="1"/>
  <c r="Q1546" i="3"/>
  <c r="M1548" i="3"/>
  <c r="Q1547" i="3"/>
  <c r="O1549" i="4" l="1"/>
  <c r="Y1547" i="4"/>
  <c r="Z1546" i="4"/>
  <c r="AA1546" i="4" s="1"/>
  <c r="U1545" i="3"/>
  <c r="T1545" i="3"/>
  <c r="X1546" i="3"/>
  <c r="Y1546" i="3" s="1"/>
  <c r="W1547" i="3"/>
  <c r="M1549" i="4"/>
  <c r="V1545" i="4"/>
  <c r="W1545" i="4"/>
  <c r="Q1547" i="4"/>
  <c r="R1547" i="4" s="1"/>
  <c r="X1547" i="4" s="1"/>
  <c r="K1548" i="4"/>
  <c r="S1548" i="4" s="1"/>
  <c r="M1549" i="3"/>
  <c r="O1547" i="3"/>
  <c r="P1547" i="3" s="1"/>
  <c r="V1547" i="3" s="1"/>
  <c r="K1548" i="3"/>
  <c r="Y1548" i="4" l="1"/>
  <c r="Z1547" i="4"/>
  <c r="AA1547" i="4" s="1"/>
  <c r="O1550" i="4"/>
  <c r="W1548" i="3"/>
  <c r="X1547" i="3"/>
  <c r="Y1547" i="3" s="1"/>
  <c r="T1546" i="3"/>
  <c r="U1546" i="3"/>
  <c r="W1546" i="4"/>
  <c r="V1546" i="4"/>
  <c r="M1550" i="4"/>
  <c r="K1549" i="4"/>
  <c r="S1549" i="4" s="1"/>
  <c r="Q1548" i="4"/>
  <c r="R1548" i="4" s="1"/>
  <c r="X1548" i="4" s="1"/>
  <c r="K1549" i="3"/>
  <c r="Q1549" i="3" s="1"/>
  <c r="O1548" i="3"/>
  <c r="P1548" i="3" s="1"/>
  <c r="V1548" i="3" s="1"/>
  <c r="Q1548" i="3"/>
  <c r="M1550" i="3"/>
  <c r="O1551" i="4" l="1"/>
  <c r="Z1548" i="4"/>
  <c r="AA1548" i="4" s="1"/>
  <c r="Y1549" i="4"/>
  <c r="U1547" i="3"/>
  <c r="T1547" i="3"/>
  <c r="W1549" i="3"/>
  <c r="X1548" i="3"/>
  <c r="Y1548" i="3" s="1"/>
  <c r="Q1549" i="4"/>
  <c r="R1549" i="4" s="1"/>
  <c r="X1549" i="4" s="1"/>
  <c r="K1550" i="4"/>
  <c r="S1550" i="4" s="1"/>
  <c r="M1551" i="4"/>
  <c r="W1547" i="4"/>
  <c r="V1547" i="4"/>
  <c r="M1551" i="3"/>
  <c r="O1549" i="3"/>
  <c r="P1549" i="3" s="1"/>
  <c r="V1549" i="3" s="1"/>
  <c r="K1550" i="3"/>
  <c r="O1552" i="4" l="1"/>
  <c r="Z1549" i="4"/>
  <c r="AA1549" i="4" s="1"/>
  <c r="Y1550" i="4"/>
  <c r="T1548" i="3"/>
  <c r="U1548" i="3"/>
  <c r="X1549" i="3"/>
  <c r="Y1549" i="3" s="1"/>
  <c r="W1550" i="3"/>
  <c r="K1551" i="4"/>
  <c r="S1551" i="4" s="1"/>
  <c r="Q1550" i="4"/>
  <c r="R1550" i="4" s="1"/>
  <c r="X1550" i="4" s="1"/>
  <c r="M1552" i="4"/>
  <c r="V1548" i="4"/>
  <c r="W1548" i="4"/>
  <c r="K1551" i="3"/>
  <c r="Q1551" i="3" s="1"/>
  <c r="O1550" i="3"/>
  <c r="P1550" i="3" s="1"/>
  <c r="V1550" i="3" s="1"/>
  <c r="Q1550" i="3"/>
  <c r="M1552" i="3"/>
  <c r="O1553" i="4" l="1"/>
  <c r="Z1550" i="4"/>
  <c r="AA1550" i="4" s="1"/>
  <c r="Y1551" i="4"/>
  <c r="X1550" i="3"/>
  <c r="Y1550" i="3" s="1"/>
  <c r="W1551" i="3"/>
  <c r="T1549" i="3"/>
  <c r="U1549" i="3"/>
  <c r="M1553" i="4"/>
  <c r="V1549" i="4"/>
  <c r="W1549" i="4"/>
  <c r="Q1551" i="4"/>
  <c r="R1551" i="4" s="1"/>
  <c r="X1551" i="4" s="1"/>
  <c r="K1552" i="4"/>
  <c r="S1552" i="4" s="1"/>
  <c r="M1553" i="3"/>
  <c r="O1551" i="3"/>
  <c r="P1551" i="3" s="1"/>
  <c r="V1551" i="3" s="1"/>
  <c r="K1552" i="3"/>
  <c r="Y1552" i="4" l="1"/>
  <c r="Z1551" i="4"/>
  <c r="AA1551" i="4" s="1"/>
  <c r="O1554" i="4"/>
  <c r="X1551" i="3"/>
  <c r="Y1551" i="3" s="1"/>
  <c r="W1552" i="3"/>
  <c r="U1550" i="3"/>
  <c r="T1550" i="3"/>
  <c r="M1554" i="4"/>
  <c r="K1553" i="4"/>
  <c r="S1553" i="4" s="1"/>
  <c r="Q1552" i="4"/>
  <c r="R1552" i="4" s="1"/>
  <c r="X1552" i="4" s="1"/>
  <c r="W1550" i="4"/>
  <c r="V1550" i="4"/>
  <c r="K1553" i="3"/>
  <c r="Q1553" i="3" s="1"/>
  <c r="O1552" i="3"/>
  <c r="P1552" i="3" s="1"/>
  <c r="V1552" i="3" s="1"/>
  <c r="Q1552" i="3"/>
  <c r="M1554" i="3"/>
  <c r="O1555" i="4" l="1"/>
  <c r="Z1552" i="4"/>
  <c r="AA1552" i="4" s="1"/>
  <c r="Y1553" i="4"/>
  <c r="X1552" i="3"/>
  <c r="Y1552" i="3" s="1"/>
  <c r="W1553" i="3"/>
  <c r="T1551" i="3"/>
  <c r="U1551" i="3"/>
  <c r="W1551" i="4"/>
  <c r="V1551" i="4"/>
  <c r="Q1553" i="4"/>
  <c r="R1553" i="4" s="1"/>
  <c r="X1553" i="4" s="1"/>
  <c r="K1554" i="4"/>
  <c r="S1554" i="4" s="1"/>
  <c r="M1555" i="4"/>
  <c r="M1555" i="3"/>
  <c r="O1553" i="3"/>
  <c r="P1553" i="3" s="1"/>
  <c r="V1553" i="3" s="1"/>
  <c r="K1554" i="3"/>
  <c r="O1556" i="4" l="1"/>
  <c r="Z1553" i="4"/>
  <c r="AA1553" i="4" s="1"/>
  <c r="Y1554" i="4"/>
  <c r="X1553" i="3"/>
  <c r="Y1553" i="3" s="1"/>
  <c r="W1554" i="3"/>
  <c r="U1552" i="3"/>
  <c r="T1552" i="3"/>
  <c r="K1555" i="4"/>
  <c r="S1555" i="4" s="1"/>
  <c r="Q1554" i="4"/>
  <c r="R1554" i="4" s="1"/>
  <c r="X1554" i="4" s="1"/>
  <c r="V1552" i="4"/>
  <c r="W1552" i="4"/>
  <c r="M1556" i="4"/>
  <c r="K1555" i="3"/>
  <c r="Q1555" i="3" s="1"/>
  <c r="O1554" i="3"/>
  <c r="P1554" i="3" s="1"/>
  <c r="V1554" i="3" s="1"/>
  <c r="Q1554" i="3"/>
  <c r="M1556" i="3"/>
  <c r="Z1554" i="4" l="1"/>
  <c r="AA1554" i="4" s="1"/>
  <c r="Y1555" i="4"/>
  <c r="O1557" i="4"/>
  <c r="X1554" i="3"/>
  <c r="Y1554" i="3" s="1"/>
  <c r="W1555" i="3"/>
  <c r="U1553" i="3"/>
  <c r="T1553" i="3"/>
  <c r="M1557" i="4"/>
  <c r="V1553" i="4"/>
  <c r="W1553" i="4"/>
  <c r="Q1555" i="4"/>
  <c r="R1555" i="4" s="1"/>
  <c r="X1555" i="4" s="1"/>
  <c r="K1556" i="4"/>
  <c r="S1556" i="4" s="1"/>
  <c r="M1557" i="3"/>
  <c r="O1555" i="3"/>
  <c r="P1555" i="3" s="1"/>
  <c r="V1555" i="3" s="1"/>
  <c r="K1556" i="3"/>
  <c r="Y1556" i="4" l="1"/>
  <c r="Z1555" i="4"/>
  <c r="AA1555" i="4" s="1"/>
  <c r="O1558" i="4"/>
  <c r="W1556" i="3"/>
  <c r="X1555" i="3"/>
  <c r="Y1555" i="3" s="1"/>
  <c r="T1554" i="3"/>
  <c r="U1554" i="3"/>
  <c r="K1557" i="4"/>
  <c r="S1557" i="4" s="1"/>
  <c r="Q1556" i="4"/>
  <c r="R1556" i="4" s="1"/>
  <c r="X1556" i="4" s="1"/>
  <c r="W1554" i="4"/>
  <c r="V1554" i="4"/>
  <c r="M1558" i="4"/>
  <c r="K1557" i="3"/>
  <c r="Q1557" i="3" s="1"/>
  <c r="O1556" i="3"/>
  <c r="P1556" i="3" s="1"/>
  <c r="V1556" i="3" s="1"/>
  <c r="Q1556" i="3"/>
  <c r="M1558" i="3"/>
  <c r="O1559" i="4" l="1"/>
  <c r="Y1557" i="4"/>
  <c r="Z1556" i="4"/>
  <c r="AA1556" i="4" s="1"/>
  <c r="U1555" i="3"/>
  <c r="T1555" i="3"/>
  <c r="W1557" i="3"/>
  <c r="X1556" i="3"/>
  <c r="Y1556" i="3" s="1"/>
  <c r="W1555" i="4"/>
  <c r="V1555" i="4"/>
  <c r="M1559" i="4"/>
  <c r="Q1557" i="4"/>
  <c r="R1557" i="4" s="1"/>
  <c r="X1557" i="4" s="1"/>
  <c r="K1558" i="4"/>
  <c r="S1558" i="4" s="1"/>
  <c r="M1559" i="3"/>
  <c r="O1557" i="3"/>
  <c r="P1557" i="3" s="1"/>
  <c r="V1557" i="3" s="1"/>
  <c r="K1558" i="3"/>
  <c r="Z1557" i="4" l="1"/>
  <c r="AA1557" i="4" s="1"/>
  <c r="Y1558" i="4"/>
  <c r="O1560" i="4"/>
  <c r="T1556" i="3"/>
  <c r="U1556" i="3"/>
  <c r="X1557" i="3"/>
  <c r="Y1557" i="3" s="1"/>
  <c r="W1558" i="3"/>
  <c r="V1556" i="4"/>
  <c r="W1556" i="4"/>
  <c r="Q1558" i="4"/>
  <c r="R1558" i="4" s="1"/>
  <c r="X1558" i="4" s="1"/>
  <c r="K1559" i="4"/>
  <c r="S1559" i="4" s="1"/>
  <c r="M1560" i="4"/>
  <c r="K1559" i="3"/>
  <c r="Q1559" i="3" s="1"/>
  <c r="O1558" i="3"/>
  <c r="P1558" i="3" s="1"/>
  <c r="V1558" i="3" s="1"/>
  <c r="Q1558" i="3"/>
  <c r="M1560" i="3"/>
  <c r="O1561" i="4" l="1"/>
  <c r="Y1559" i="4"/>
  <c r="Z1558" i="4"/>
  <c r="AA1558" i="4" s="1"/>
  <c r="X1558" i="3"/>
  <c r="Y1558" i="3" s="1"/>
  <c r="W1559" i="3"/>
  <c r="T1557" i="3"/>
  <c r="U1557" i="3"/>
  <c r="M1561" i="4"/>
  <c r="Q1559" i="4"/>
  <c r="R1559" i="4" s="1"/>
  <c r="X1559" i="4" s="1"/>
  <c r="K1560" i="4"/>
  <c r="S1560" i="4" s="1"/>
  <c r="V1557" i="4"/>
  <c r="W1557" i="4"/>
  <c r="M1561" i="3"/>
  <c r="O1559" i="3"/>
  <c r="P1559" i="3" s="1"/>
  <c r="V1559" i="3" s="1"/>
  <c r="K1560" i="3"/>
  <c r="Y1560" i="4" l="1"/>
  <c r="Z1559" i="4"/>
  <c r="AA1559" i="4" s="1"/>
  <c r="O1562" i="4"/>
  <c r="W1560" i="3"/>
  <c r="X1559" i="3"/>
  <c r="Y1559" i="3" s="1"/>
  <c r="T1558" i="3"/>
  <c r="U1558" i="3"/>
  <c r="W1558" i="4"/>
  <c r="V1558" i="4"/>
  <c r="M1562" i="4"/>
  <c r="K1561" i="4"/>
  <c r="S1561" i="4" s="1"/>
  <c r="Q1560" i="4"/>
  <c r="R1560" i="4" s="1"/>
  <c r="X1560" i="4" s="1"/>
  <c r="K1561" i="3"/>
  <c r="Q1561" i="3" s="1"/>
  <c r="O1560" i="3"/>
  <c r="P1560" i="3" s="1"/>
  <c r="V1560" i="3" s="1"/>
  <c r="Q1560" i="3"/>
  <c r="M1562" i="3"/>
  <c r="O1563" i="4" l="1"/>
  <c r="Y1561" i="4"/>
  <c r="Z1560" i="4"/>
  <c r="AA1560" i="4" s="1"/>
  <c r="U1559" i="3"/>
  <c r="T1559" i="3"/>
  <c r="X1560" i="3"/>
  <c r="Y1560" i="3" s="1"/>
  <c r="W1561" i="3"/>
  <c r="M1563" i="4"/>
  <c r="Q1561" i="4"/>
  <c r="R1561" i="4" s="1"/>
  <c r="X1561" i="4" s="1"/>
  <c r="K1562" i="4"/>
  <c r="S1562" i="4" s="1"/>
  <c r="W1559" i="4"/>
  <c r="V1559" i="4"/>
  <c r="M1563" i="3"/>
  <c r="O1561" i="3"/>
  <c r="P1561" i="3" s="1"/>
  <c r="V1561" i="3" s="1"/>
  <c r="K1562" i="3"/>
  <c r="Z1561" i="4" l="1"/>
  <c r="AA1561" i="4" s="1"/>
  <c r="Y1562" i="4"/>
  <c r="O1564" i="4"/>
  <c r="W1562" i="3"/>
  <c r="X1561" i="3"/>
  <c r="Y1561" i="3" s="1"/>
  <c r="U1560" i="3"/>
  <c r="T1560" i="3"/>
  <c r="K1563" i="4"/>
  <c r="S1563" i="4" s="1"/>
  <c r="Q1562" i="4"/>
  <c r="R1562" i="4" s="1"/>
  <c r="X1562" i="4" s="1"/>
  <c r="V1560" i="4"/>
  <c r="W1560" i="4"/>
  <c r="M1564" i="4"/>
  <c r="K1563" i="3"/>
  <c r="Q1563" i="3" s="1"/>
  <c r="O1562" i="3"/>
  <c r="P1562" i="3" s="1"/>
  <c r="V1562" i="3" s="1"/>
  <c r="Q1562" i="3"/>
  <c r="M1564" i="3"/>
  <c r="O1565" i="4" l="1"/>
  <c r="Y1563" i="4"/>
  <c r="Z1562" i="4"/>
  <c r="AA1562" i="4" s="1"/>
  <c r="U1561" i="3"/>
  <c r="T1561" i="3"/>
  <c r="W1563" i="3"/>
  <c r="X1562" i="3"/>
  <c r="Y1562" i="3" s="1"/>
  <c r="M1565" i="4"/>
  <c r="V1561" i="4"/>
  <c r="W1561" i="4"/>
  <c r="Q1563" i="4"/>
  <c r="R1563" i="4" s="1"/>
  <c r="X1563" i="4" s="1"/>
  <c r="K1564" i="4"/>
  <c r="S1564" i="4" s="1"/>
  <c r="M1565" i="3"/>
  <c r="O1563" i="3"/>
  <c r="P1563" i="3" s="1"/>
  <c r="V1563" i="3" s="1"/>
  <c r="K1564" i="3"/>
  <c r="Y1564" i="4" l="1"/>
  <c r="Z1563" i="4"/>
  <c r="AA1563" i="4" s="1"/>
  <c r="S1565" i="4"/>
  <c r="O1566" i="4"/>
  <c r="T1562" i="3"/>
  <c r="U1562" i="3"/>
  <c r="W1564" i="3"/>
  <c r="X1563" i="3"/>
  <c r="Y1563" i="3" s="1"/>
  <c r="K1565" i="4"/>
  <c r="Q1564" i="4"/>
  <c r="R1564" i="4" s="1"/>
  <c r="X1564" i="4" s="1"/>
  <c r="M1566" i="4"/>
  <c r="W1562" i="4"/>
  <c r="V1562" i="4"/>
  <c r="K1565" i="3"/>
  <c r="Q1565" i="3" s="1"/>
  <c r="O1564" i="3"/>
  <c r="P1564" i="3" s="1"/>
  <c r="V1564" i="3" s="1"/>
  <c r="Q1564" i="3"/>
  <c r="M1566" i="3"/>
  <c r="O1567" i="4" l="1"/>
  <c r="Z1564" i="4"/>
  <c r="AA1564" i="4" s="1"/>
  <c r="Y1565" i="4"/>
  <c r="U1563" i="3"/>
  <c r="T1563" i="3"/>
  <c r="W1565" i="3"/>
  <c r="X1564" i="3"/>
  <c r="Y1564" i="3" s="1"/>
  <c r="W1563" i="4"/>
  <c r="V1563" i="4"/>
  <c r="M1567" i="4"/>
  <c r="Q1565" i="4"/>
  <c r="R1565" i="4" s="1"/>
  <c r="X1565" i="4" s="1"/>
  <c r="K1566" i="4"/>
  <c r="S1566" i="4" s="1"/>
  <c r="M1567" i="3"/>
  <c r="O1565" i="3"/>
  <c r="P1565" i="3" s="1"/>
  <c r="V1565" i="3" s="1"/>
  <c r="K1566" i="3"/>
  <c r="O1568" i="4" l="1"/>
  <c r="Z1565" i="4"/>
  <c r="AA1565" i="4" s="1"/>
  <c r="Y1566" i="4"/>
  <c r="U1564" i="3"/>
  <c r="T1564" i="3"/>
  <c r="X1565" i="3"/>
  <c r="Y1565" i="3" s="1"/>
  <c r="W1566" i="3"/>
  <c r="V1564" i="4"/>
  <c r="W1564" i="4"/>
  <c r="K1567" i="4"/>
  <c r="S1567" i="4" s="1"/>
  <c r="Q1566" i="4"/>
  <c r="R1566" i="4" s="1"/>
  <c r="X1566" i="4" s="1"/>
  <c r="M1568" i="4"/>
  <c r="K1567" i="3"/>
  <c r="Q1567" i="3" s="1"/>
  <c r="O1566" i="3"/>
  <c r="P1566" i="3" s="1"/>
  <c r="V1566" i="3" s="1"/>
  <c r="Q1566" i="3"/>
  <c r="M1568" i="3"/>
  <c r="Z1566" i="4" l="1"/>
  <c r="AA1566" i="4" s="1"/>
  <c r="Y1567" i="4"/>
  <c r="O1569" i="4"/>
  <c r="X1566" i="3"/>
  <c r="Y1566" i="3" s="1"/>
  <c r="W1567" i="3"/>
  <c r="U1565" i="3"/>
  <c r="T1565" i="3"/>
  <c r="M1569" i="4"/>
  <c r="V1565" i="4"/>
  <c r="W1565" i="4"/>
  <c r="Q1567" i="4"/>
  <c r="R1567" i="4" s="1"/>
  <c r="X1567" i="4" s="1"/>
  <c r="K1568" i="4"/>
  <c r="M1569" i="3"/>
  <c r="O1567" i="3"/>
  <c r="P1567" i="3" s="1"/>
  <c r="V1567" i="3" s="1"/>
  <c r="K1568" i="3"/>
  <c r="O1570" i="4" l="1"/>
  <c r="S1568" i="4"/>
  <c r="Y1568" i="4"/>
  <c r="Z1567" i="4"/>
  <c r="AA1567" i="4" s="1"/>
  <c r="X1567" i="3"/>
  <c r="Y1567" i="3" s="1"/>
  <c r="W1568" i="3"/>
  <c r="U1566" i="3"/>
  <c r="T1566" i="3"/>
  <c r="K1569" i="4"/>
  <c r="S1569" i="4" s="1"/>
  <c r="Q1568" i="4"/>
  <c r="R1568" i="4" s="1"/>
  <c r="X1568" i="4" s="1"/>
  <c r="M1570" i="4"/>
  <c r="W1566" i="4"/>
  <c r="V1566" i="4"/>
  <c r="K1569" i="3"/>
  <c r="Q1569" i="3" s="1"/>
  <c r="O1568" i="3"/>
  <c r="P1568" i="3" s="1"/>
  <c r="V1568" i="3" s="1"/>
  <c r="Q1568" i="3"/>
  <c r="M1570" i="3"/>
  <c r="O1571" i="4" l="1"/>
  <c r="Z1568" i="4"/>
  <c r="AA1568" i="4" s="1"/>
  <c r="Y1569" i="4"/>
  <c r="X1568" i="3"/>
  <c r="Y1568" i="3" s="1"/>
  <c r="W1569" i="3"/>
  <c r="T1567" i="3"/>
  <c r="U1567" i="3"/>
  <c r="W1567" i="4"/>
  <c r="V1567" i="4"/>
  <c r="M1571" i="4"/>
  <c r="Q1569" i="4"/>
  <c r="R1569" i="4" s="1"/>
  <c r="X1569" i="4" s="1"/>
  <c r="K1570" i="4"/>
  <c r="S1570" i="4" s="1"/>
  <c r="M1571" i="3"/>
  <c r="O1569" i="3"/>
  <c r="P1569" i="3" s="1"/>
  <c r="V1569" i="3" s="1"/>
  <c r="K1570" i="3"/>
  <c r="O1572" i="4" l="1"/>
  <c r="Z1569" i="4"/>
  <c r="AA1569" i="4" s="1"/>
  <c r="Y1570" i="4"/>
  <c r="X1569" i="3"/>
  <c r="Y1569" i="3" s="1"/>
  <c r="W1570" i="3"/>
  <c r="T1568" i="3"/>
  <c r="U1568" i="3"/>
  <c r="V1568" i="4"/>
  <c r="W1568" i="4"/>
  <c r="K1571" i="4"/>
  <c r="S1571" i="4" s="1"/>
  <c r="Q1570" i="4"/>
  <c r="R1570" i="4" s="1"/>
  <c r="X1570" i="4" s="1"/>
  <c r="M1572" i="4"/>
  <c r="K1571" i="3"/>
  <c r="O1570" i="3"/>
  <c r="P1570" i="3" s="1"/>
  <c r="V1570" i="3" s="1"/>
  <c r="Q1570" i="3"/>
  <c r="M1572" i="3"/>
  <c r="Q1571" i="3"/>
  <c r="O1573" i="4" l="1"/>
  <c r="Y1571" i="4"/>
  <c r="Z1570" i="4"/>
  <c r="AA1570" i="4" s="1"/>
  <c r="X1570" i="3"/>
  <c r="Y1570" i="3" s="1"/>
  <c r="W1571" i="3"/>
  <c r="T1569" i="3"/>
  <c r="U1569" i="3"/>
  <c r="M1573" i="4"/>
  <c r="V1569" i="4"/>
  <c r="W1569" i="4"/>
  <c r="Q1571" i="4"/>
  <c r="R1571" i="4" s="1"/>
  <c r="X1571" i="4" s="1"/>
  <c r="K1572" i="4"/>
  <c r="S1572" i="4" s="1"/>
  <c r="M1573" i="3"/>
  <c r="O1571" i="3"/>
  <c r="P1571" i="3" s="1"/>
  <c r="V1571" i="3" s="1"/>
  <c r="K1572" i="3"/>
  <c r="Y1572" i="4" l="1"/>
  <c r="Z1571" i="4"/>
  <c r="AA1571" i="4" s="1"/>
  <c r="O1574" i="4"/>
  <c r="W1572" i="3"/>
  <c r="X1571" i="3"/>
  <c r="Y1571" i="3" s="1"/>
  <c r="T1570" i="3"/>
  <c r="U1570" i="3"/>
  <c r="W1570" i="4"/>
  <c r="V1570" i="4"/>
  <c r="K1573" i="4"/>
  <c r="S1573" i="4" s="1"/>
  <c r="Q1572" i="4"/>
  <c r="R1572" i="4" s="1"/>
  <c r="X1572" i="4" s="1"/>
  <c r="M1574" i="4"/>
  <c r="K1573" i="3"/>
  <c r="O1572" i="3"/>
  <c r="P1572" i="3" s="1"/>
  <c r="V1572" i="3" s="1"/>
  <c r="Q1572" i="3"/>
  <c r="M1574" i="3"/>
  <c r="Q1573" i="3"/>
  <c r="O1575" i="4" l="1"/>
  <c r="Z1572" i="4"/>
  <c r="AA1572" i="4" s="1"/>
  <c r="Y1573" i="4"/>
  <c r="T1571" i="3"/>
  <c r="U1571" i="3"/>
  <c r="X1572" i="3"/>
  <c r="Y1572" i="3" s="1"/>
  <c r="W1573" i="3"/>
  <c r="Q1573" i="4"/>
  <c r="R1573" i="4" s="1"/>
  <c r="X1573" i="4" s="1"/>
  <c r="K1574" i="4"/>
  <c r="S1574" i="4" s="1"/>
  <c r="W1571" i="4"/>
  <c r="V1571" i="4"/>
  <c r="M1575" i="4"/>
  <c r="M1575" i="3"/>
  <c r="O1573" i="3"/>
  <c r="P1573" i="3" s="1"/>
  <c r="V1573" i="3" s="1"/>
  <c r="K1574" i="3"/>
  <c r="O1576" i="4" l="1"/>
  <c r="Z1573" i="4"/>
  <c r="AA1573" i="4" s="1"/>
  <c r="Y1574" i="4"/>
  <c r="X1573" i="3"/>
  <c r="Y1573" i="3" s="1"/>
  <c r="W1574" i="3"/>
  <c r="U1572" i="3"/>
  <c r="T1572" i="3"/>
  <c r="V1572" i="4"/>
  <c r="W1572" i="4"/>
  <c r="Q1574" i="4"/>
  <c r="R1574" i="4" s="1"/>
  <c r="X1574" i="4" s="1"/>
  <c r="K1575" i="4"/>
  <c r="S1575" i="4" s="1"/>
  <c r="M1576" i="4"/>
  <c r="K1575" i="3"/>
  <c r="O1574" i="3"/>
  <c r="P1574" i="3" s="1"/>
  <c r="V1574" i="3" s="1"/>
  <c r="Q1574" i="3"/>
  <c r="M1576" i="3"/>
  <c r="Q1575" i="3"/>
  <c r="O1577" i="4" l="1"/>
  <c r="Z1574" i="4"/>
  <c r="AA1574" i="4" s="1"/>
  <c r="Y1575" i="4"/>
  <c r="X1574" i="3"/>
  <c r="Y1574" i="3" s="1"/>
  <c r="W1575" i="3"/>
  <c r="U1573" i="3"/>
  <c r="T1573" i="3"/>
  <c r="Q1575" i="4"/>
  <c r="R1575" i="4" s="1"/>
  <c r="X1575" i="4" s="1"/>
  <c r="K1576" i="4"/>
  <c r="S1576" i="4" s="1"/>
  <c r="M1577" i="4"/>
  <c r="V1573" i="4"/>
  <c r="W1573" i="4"/>
  <c r="M1577" i="3"/>
  <c r="O1575" i="3"/>
  <c r="P1575" i="3" s="1"/>
  <c r="V1575" i="3" s="1"/>
  <c r="K1576" i="3"/>
  <c r="Y1576" i="4" l="1"/>
  <c r="Z1575" i="4"/>
  <c r="AA1575" i="4" s="1"/>
  <c r="O1578" i="4"/>
  <c r="X1575" i="3"/>
  <c r="Y1575" i="3" s="1"/>
  <c r="W1576" i="3"/>
  <c r="U1574" i="3"/>
  <c r="T1574" i="3"/>
  <c r="K1577" i="4"/>
  <c r="S1577" i="4" s="1"/>
  <c r="Q1576" i="4"/>
  <c r="R1576" i="4" s="1"/>
  <c r="X1576" i="4" s="1"/>
  <c r="M1578" i="4"/>
  <c r="W1574" i="4"/>
  <c r="V1574" i="4"/>
  <c r="K1577" i="3"/>
  <c r="Q1577" i="3" s="1"/>
  <c r="O1576" i="3"/>
  <c r="P1576" i="3" s="1"/>
  <c r="V1576" i="3" s="1"/>
  <c r="Q1576" i="3"/>
  <c r="M1578" i="3"/>
  <c r="O1579" i="4" l="1"/>
  <c r="Y1577" i="4"/>
  <c r="Z1576" i="4"/>
  <c r="AA1576" i="4" s="1"/>
  <c r="X1576" i="3"/>
  <c r="Y1576" i="3" s="1"/>
  <c r="W1577" i="3"/>
  <c r="T1575" i="3"/>
  <c r="U1575" i="3"/>
  <c r="M1579" i="4"/>
  <c r="W1575" i="4"/>
  <c r="V1575" i="4"/>
  <c r="Q1577" i="4"/>
  <c r="R1577" i="4" s="1"/>
  <c r="X1577" i="4" s="1"/>
  <c r="K1578" i="4"/>
  <c r="S1578" i="4" s="1"/>
  <c r="M1579" i="3"/>
  <c r="O1577" i="3"/>
  <c r="P1577" i="3" s="1"/>
  <c r="V1577" i="3" s="1"/>
  <c r="K1578" i="3"/>
  <c r="Z1577" i="4" l="1"/>
  <c r="AA1577" i="4" s="1"/>
  <c r="Y1578" i="4"/>
  <c r="O1580" i="4"/>
  <c r="X1577" i="3"/>
  <c r="Y1577" i="3" s="1"/>
  <c r="W1578" i="3"/>
  <c r="U1576" i="3"/>
  <c r="T1576" i="3"/>
  <c r="M1580" i="4"/>
  <c r="K1579" i="4"/>
  <c r="Q1578" i="4"/>
  <c r="R1578" i="4" s="1"/>
  <c r="X1578" i="4" s="1"/>
  <c r="V1576" i="4"/>
  <c r="W1576" i="4"/>
  <c r="K1579" i="3"/>
  <c r="Q1579" i="3" s="1"/>
  <c r="O1578" i="3"/>
  <c r="P1578" i="3" s="1"/>
  <c r="V1578" i="3" s="1"/>
  <c r="Q1578" i="3"/>
  <c r="M1580" i="3"/>
  <c r="O1581" i="4" l="1"/>
  <c r="S1579" i="4"/>
  <c r="Y1579" i="4"/>
  <c r="Z1578" i="4"/>
  <c r="AA1578" i="4" s="1"/>
  <c r="X1578" i="3"/>
  <c r="Y1578" i="3" s="1"/>
  <c r="W1579" i="3"/>
  <c r="U1577" i="3"/>
  <c r="T1577" i="3"/>
  <c r="M1581" i="4"/>
  <c r="V1577" i="4"/>
  <c r="W1577" i="4"/>
  <c r="Q1579" i="4"/>
  <c r="R1579" i="4" s="1"/>
  <c r="X1579" i="4" s="1"/>
  <c r="K1580" i="4"/>
  <c r="S1580" i="4" s="1"/>
  <c r="M1581" i="3"/>
  <c r="O1579" i="3"/>
  <c r="P1579" i="3" s="1"/>
  <c r="V1579" i="3" s="1"/>
  <c r="K1580" i="3"/>
  <c r="O1582" i="4" l="1"/>
  <c r="Y1580" i="4"/>
  <c r="Z1579" i="4"/>
  <c r="AA1579" i="4" s="1"/>
  <c r="X1579" i="3"/>
  <c r="Y1579" i="3" s="1"/>
  <c r="W1580" i="3"/>
  <c r="U1578" i="3"/>
  <c r="T1578" i="3"/>
  <c r="K1581" i="4"/>
  <c r="S1581" i="4" s="1"/>
  <c r="Q1580" i="4"/>
  <c r="R1580" i="4" s="1"/>
  <c r="X1580" i="4" s="1"/>
  <c r="W1578" i="4"/>
  <c r="V1578" i="4"/>
  <c r="M1582" i="4"/>
  <c r="K1581" i="3"/>
  <c r="O1580" i="3"/>
  <c r="P1580" i="3" s="1"/>
  <c r="V1580" i="3" s="1"/>
  <c r="Q1580" i="3"/>
  <c r="M1582" i="3"/>
  <c r="Q1581" i="3"/>
  <c r="Y1581" i="4" l="1"/>
  <c r="Z1580" i="4"/>
  <c r="AA1580" i="4" s="1"/>
  <c r="O1583" i="4"/>
  <c r="W1581" i="3"/>
  <c r="X1580" i="3"/>
  <c r="Y1580" i="3" s="1"/>
  <c r="U1579" i="3"/>
  <c r="T1579" i="3"/>
  <c r="W1579" i="4"/>
  <c r="V1579" i="4"/>
  <c r="M1583" i="4"/>
  <c r="Q1581" i="4"/>
  <c r="R1581" i="4" s="1"/>
  <c r="X1581" i="4" s="1"/>
  <c r="K1582" i="4"/>
  <c r="S1582" i="4" s="1"/>
  <c r="M1583" i="3"/>
  <c r="K1582" i="3"/>
  <c r="O1581" i="3"/>
  <c r="P1581" i="3" s="1"/>
  <c r="V1581" i="3" s="1"/>
  <c r="O1584" i="4" l="1"/>
  <c r="Z1581" i="4"/>
  <c r="AA1581" i="4" s="1"/>
  <c r="Y1582" i="4"/>
  <c r="W1582" i="3"/>
  <c r="X1581" i="3"/>
  <c r="Y1581" i="3" s="1"/>
  <c r="M1584" i="4"/>
  <c r="V1580" i="4"/>
  <c r="W1580" i="4"/>
  <c r="K1583" i="4"/>
  <c r="S1583" i="4" s="1"/>
  <c r="Q1582" i="4"/>
  <c r="R1582" i="4" s="1"/>
  <c r="X1582" i="4" s="1"/>
  <c r="M1584" i="3"/>
  <c r="U1580" i="3"/>
  <c r="T1580" i="3"/>
  <c r="O1582" i="3"/>
  <c r="P1582" i="3" s="1"/>
  <c r="V1582" i="3" s="1"/>
  <c r="K1583" i="3"/>
  <c r="Q1583" i="3" s="1"/>
  <c r="Q1582" i="3"/>
  <c r="Z1582" i="4" l="1"/>
  <c r="AA1582" i="4" s="1"/>
  <c r="Y1583" i="4"/>
  <c r="O1585" i="4"/>
  <c r="X1582" i="3"/>
  <c r="Y1582" i="3" s="1"/>
  <c r="W1583" i="3"/>
  <c r="M1585" i="4"/>
  <c r="V1581" i="4"/>
  <c r="W1581" i="4"/>
  <c r="Q1583" i="4"/>
  <c r="R1583" i="4" s="1"/>
  <c r="X1583" i="4" s="1"/>
  <c r="K1584" i="4"/>
  <c r="K1584" i="3"/>
  <c r="Q1584" i="3" s="1"/>
  <c r="O1583" i="3"/>
  <c r="P1583" i="3" s="1"/>
  <c r="V1583" i="3" s="1"/>
  <c r="T1581" i="3"/>
  <c r="U1581" i="3"/>
  <c r="M1585" i="3"/>
  <c r="O1586" i="4" l="1"/>
  <c r="S1584" i="4"/>
  <c r="Y1584" i="4"/>
  <c r="Z1583" i="4"/>
  <c r="AA1583" i="4" s="1"/>
  <c r="X1583" i="3"/>
  <c r="Y1583" i="3" s="1"/>
  <c r="W1584" i="3"/>
  <c r="M1586" i="4"/>
  <c r="K1585" i="4"/>
  <c r="S1585" i="4" s="1"/>
  <c r="Q1584" i="4"/>
  <c r="R1584" i="4" s="1"/>
  <c r="X1584" i="4" s="1"/>
  <c r="W1582" i="4"/>
  <c r="V1582" i="4"/>
  <c r="U1582" i="3"/>
  <c r="T1582" i="3"/>
  <c r="M1586" i="3"/>
  <c r="K1585" i="3"/>
  <c r="O1584" i="3"/>
  <c r="P1584" i="3" s="1"/>
  <c r="V1584" i="3" s="1"/>
  <c r="O1587" i="4" l="1"/>
  <c r="Z1584" i="4"/>
  <c r="AA1584" i="4" s="1"/>
  <c r="Y1585" i="4"/>
  <c r="X1584" i="3"/>
  <c r="Y1584" i="3" s="1"/>
  <c r="W1585" i="3"/>
  <c r="Q1585" i="4"/>
  <c r="R1585" i="4" s="1"/>
  <c r="X1585" i="4" s="1"/>
  <c r="K1586" i="4"/>
  <c r="S1586" i="4" s="1"/>
  <c r="W1583" i="4"/>
  <c r="V1583" i="4"/>
  <c r="M1587" i="4"/>
  <c r="K1586" i="3"/>
  <c r="Q1586" i="3" s="1"/>
  <c r="O1585" i="3"/>
  <c r="P1585" i="3" s="1"/>
  <c r="V1585" i="3" s="1"/>
  <c r="U1583" i="3"/>
  <c r="T1583" i="3"/>
  <c r="Q1585" i="3"/>
  <c r="M1587" i="3"/>
  <c r="O1588" i="4" l="1"/>
  <c r="Z1585" i="4"/>
  <c r="AA1585" i="4" s="1"/>
  <c r="Y1586" i="4"/>
  <c r="X1585" i="3"/>
  <c r="Y1585" i="3" s="1"/>
  <c r="W1586" i="3"/>
  <c r="M1588" i="4"/>
  <c r="K1587" i="4"/>
  <c r="S1587" i="4" s="1"/>
  <c r="Q1586" i="4"/>
  <c r="R1586" i="4" s="1"/>
  <c r="X1586" i="4" s="1"/>
  <c r="V1584" i="4"/>
  <c r="W1584" i="4"/>
  <c r="U1584" i="3"/>
  <c r="T1584" i="3"/>
  <c r="M1588" i="3"/>
  <c r="O1586" i="3"/>
  <c r="P1586" i="3" s="1"/>
  <c r="V1586" i="3" s="1"/>
  <c r="K1587" i="3"/>
  <c r="Z1586" i="4" l="1"/>
  <c r="AA1586" i="4" s="1"/>
  <c r="Y1587" i="4"/>
  <c r="O1589" i="4"/>
  <c r="X1586" i="3"/>
  <c r="Y1586" i="3" s="1"/>
  <c r="W1587" i="3"/>
  <c r="V1585" i="4"/>
  <c r="W1585" i="4"/>
  <c r="Q1587" i="4"/>
  <c r="R1587" i="4" s="1"/>
  <c r="X1587" i="4" s="1"/>
  <c r="K1588" i="4"/>
  <c r="M1589" i="4"/>
  <c r="T1585" i="3"/>
  <c r="U1585" i="3"/>
  <c r="K1588" i="3"/>
  <c r="O1587" i="3"/>
  <c r="P1587" i="3" s="1"/>
  <c r="V1587" i="3" s="1"/>
  <c r="Q1587" i="3"/>
  <c r="M1589" i="3"/>
  <c r="O1590" i="4" l="1"/>
  <c r="S1588" i="4"/>
  <c r="Y1588" i="4"/>
  <c r="Z1587" i="4"/>
  <c r="AA1587" i="4" s="1"/>
  <c r="W1588" i="3"/>
  <c r="X1587" i="3"/>
  <c r="Y1587" i="3" s="1"/>
  <c r="W1586" i="4"/>
  <c r="V1586" i="4"/>
  <c r="K1589" i="4"/>
  <c r="S1589" i="4" s="1"/>
  <c r="Q1588" i="4"/>
  <c r="R1588" i="4" s="1"/>
  <c r="X1588" i="4" s="1"/>
  <c r="M1590" i="4"/>
  <c r="K1589" i="3"/>
  <c r="Q1589" i="3" s="1"/>
  <c r="O1588" i="3"/>
  <c r="P1588" i="3" s="1"/>
  <c r="V1588" i="3" s="1"/>
  <c r="U1586" i="3"/>
  <c r="T1586" i="3"/>
  <c r="Q1588" i="3"/>
  <c r="M1590" i="3"/>
  <c r="O1591" i="4" l="1"/>
  <c r="Z1588" i="4"/>
  <c r="AA1588" i="4" s="1"/>
  <c r="Y1589" i="4"/>
  <c r="X1588" i="3"/>
  <c r="Y1588" i="3" s="1"/>
  <c r="W1589" i="3"/>
  <c r="W1587" i="4"/>
  <c r="V1587" i="4"/>
  <c r="Q1589" i="4"/>
  <c r="R1589" i="4" s="1"/>
  <c r="X1589" i="4" s="1"/>
  <c r="K1590" i="4"/>
  <c r="S1590" i="4" s="1"/>
  <c r="M1591" i="4"/>
  <c r="U1587" i="3"/>
  <c r="T1587" i="3"/>
  <c r="M1591" i="3"/>
  <c r="K1590" i="3"/>
  <c r="O1589" i="3"/>
  <c r="P1589" i="3" s="1"/>
  <c r="V1589" i="3" s="1"/>
  <c r="O1592" i="4" l="1"/>
  <c r="Z1589" i="4"/>
  <c r="AA1589" i="4" s="1"/>
  <c r="Y1590" i="4"/>
  <c r="W1590" i="3"/>
  <c r="X1589" i="3"/>
  <c r="Y1589" i="3" s="1"/>
  <c r="Q1590" i="4"/>
  <c r="R1590" i="4" s="1"/>
  <c r="X1590" i="4" s="1"/>
  <c r="K1591" i="4"/>
  <c r="S1591" i="4" s="1"/>
  <c r="V1588" i="4"/>
  <c r="W1588" i="4"/>
  <c r="M1592" i="4"/>
  <c r="O1590" i="3"/>
  <c r="P1590" i="3" s="1"/>
  <c r="V1590" i="3" s="1"/>
  <c r="K1591" i="3"/>
  <c r="Q1591" i="3" s="1"/>
  <c r="U1588" i="3"/>
  <c r="T1588" i="3"/>
  <c r="Q1590" i="3"/>
  <c r="M1592" i="3"/>
  <c r="O1593" i="4" l="1"/>
  <c r="Z1590" i="4"/>
  <c r="AA1590" i="4" s="1"/>
  <c r="Y1591" i="4"/>
  <c r="W1591" i="3"/>
  <c r="X1590" i="3"/>
  <c r="Y1590" i="3" s="1"/>
  <c r="Q1591" i="4"/>
  <c r="R1591" i="4" s="1"/>
  <c r="X1591" i="4" s="1"/>
  <c r="K1592" i="4"/>
  <c r="S1592" i="4" s="1"/>
  <c r="V1589" i="4"/>
  <c r="W1589" i="4"/>
  <c r="M1593" i="4"/>
  <c r="M1593" i="3"/>
  <c r="T1589" i="3"/>
  <c r="U1589" i="3"/>
  <c r="K1592" i="3"/>
  <c r="O1591" i="3"/>
  <c r="P1591" i="3" s="1"/>
  <c r="V1591" i="3" s="1"/>
  <c r="Y1592" i="4" l="1"/>
  <c r="Z1591" i="4"/>
  <c r="AA1591" i="4" s="1"/>
  <c r="O1594" i="4"/>
  <c r="W1592" i="3"/>
  <c r="X1591" i="3"/>
  <c r="Y1591" i="3" s="1"/>
  <c r="K1593" i="4"/>
  <c r="Q1592" i="4"/>
  <c r="R1592" i="4" s="1"/>
  <c r="X1592" i="4" s="1"/>
  <c r="M1594" i="4"/>
  <c r="W1590" i="4"/>
  <c r="V1590" i="4"/>
  <c r="U1590" i="3"/>
  <c r="T1590" i="3"/>
  <c r="K1593" i="3"/>
  <c r="O1592" i="3"/>
  <c r="P1592" i="3" s="1"/>
  <c r="V1592" i="3" s="1"/>
  <c r="M1594" i="3"/>
  <c r="Q1592" i="3"/>
  <c r="O1595" i="4" l="1"/>
  <c r="S1593" i="4"/>
  <c r="Y1593" i="4"/>
  <c r="Z1592" i="4"/>
  <c r="AA1592" i="4" s="1"/>
  <c r="W1593" i="3"/>
  <c r="X1592" i="3"/>
  <c r="Y1592" i="3" s="1"/>
  <c r="M1595" i="4"/>
  <c r="W1591" i="4"/>
  <c r="V1591" i="4"/>
  <c r="Q1593" i="4"/>
  <c r="R1593" i="4" s="1"/>
  <c r="X1593" i="4" s="1"/>
  <c r="K1594" i="4"/>
  <c r="S1594" i="4" s="1"/>
  <c r="K1594" i="3"/>
  <c r="O1593" i="3"/>
  <c r="P1593" i="3" s="1"/>
  <c r="V1593" i="3" s="1"/>
  <c r="M1595" i="3"/>
  <c r="U1591" i="3"/>
  <c r="T1591" i="3"/>
  <c r="Q1593" i="3"/>
  <c r="O1596" i="4" l="1"/>
  <c r="Z1593" i="4"/>
  <c r="AA1593" i="4" s="1"/>
  <c r="Y1594" i="4"/>
  <c r="W1594" i="3"/>
  <c r="X1593" i="3"/>
  <c r="Y1593" i="3" s="1"/>
  <c r="M1596" i="4"/>
  <c r="V1592" i="4"/>
  <c r="W1592" i="4"/>
  <c r="K1595" i="4"/>
  <c r="S1595" i="4" s="1"/>
  <c r="Q1594" i="4"/>
  <c r="R1594" i="4" s="1"/>
  <c r="X1594" i="4" s="1"/>
  <c r="O1594" i="3"/>
  <c r="P1594" i="3" s="1"/>
  <c r="V1594" i="3" s="1"/>
  <c r="K1595" i="3"/>
  <c r="M1596" i="3"/>
  <c r="U1592" i="3"/>
  <c r="T1592" i="3"/>
  <c r="Q1595" i="3"/>
  <c r="Q1594" i="3"/>
  <c r="Y1595" i="4" l="1"/>
  <c r="Z1594" i="4"/>
  <c r="AA1594" i="4" s="1"/>
  <c r="O1597" i="4"/>
  <c r="W1595" i="3"/>
  <c r="X1594" i="3"/>
  <c r="Y1594" i="3" s="1"/>
  <c r="Q1595" i="4"/>
  <c r="R1595" i="4" s="1"/>
  <c r="X1595" i="4" s="1"/>
  <c r="K1596" i="4"/>
  <c r="S1596" i="4" s="1"/>
  <c r="M1597" i="4"/>
  <c r="V1593" i="4"/>
  <c r="W1593" i="4"/>
  <c r="M1597" i="3"/>
  <c r="K1596" i="3"/>
  <c r="O1595" i="3"/>
  <c r="P1595" i="3" s="1"/>
  <c r="V1595" i="3" s="1"/>
  <c r="T1593" i="3"/>
  <c r="U1593" i="3"/>
  <c r="O1598" i="4" l="1"/>
  <c r="Y1596" i="4"/>
  <c r="Z1596" i="4" s="1"/>
  <c r="AA1596" i="4" s="1"/>
  <c r="Z1595" i="4"/>
  <c r="AA1595" i="4" s="1"/>
  <c r="W1596" i="3"/>
  <c r="X1595" i="3"/>
  <c r="Y1595" i="3" s="1"/>
  <c r="K1597" i="4"/>
  <c r="S1597" i="4" s="1"/>
  <c r="Q1596" i="4"/>
  <c r="R1596" i="4" s="1"/>
  <c r="X1596" i="4" s="1"/>
  <c r="M1598" i="4"/>
  <c r="W1594" i="4"/>
  <c r="V1594" i="4"/>
  <c r="M1598" i="3"/>
  <c r="U1594" i="3"/>
  <c r="T1594" i="3"/>
  <c r="K1597" i="3"/>
  <c r="Q1597" i="3" s="1"/>
  <c r="O1596" i="3"/>
  <c r="P1596" i="3" s="1"/>
  <c r="V1596" i="3" s="1"/>
  <c r="Q1596" i="3"/>
  <c r="O1599" i="4" l="1"/>
  <c r="W1597" i="3"/>
  <c r="X1596" i="3"/>
  <c r="Y1596" i="3" s="1"/>
  <c r="M1599" i="4"/>
  <c r="W1595" i="4"/>
  <c r="V1595" i="4"/>
  <c r="Q1597" i="4"/>
  <c r="R1597" i="4" s="1"/>
  <c r="X1597" i="4" s="1"/>
  <c r="K1598" i="4"/>
  <c r="S1598" i="4" s="1"/>
  <c r="U1595" i="3"/>
  <c r="T1595" i="3"/>
  <c r="K1598" i="3"/>
  <c r="O1597" i="3"/>
  <c r="P1597" i="3" s="1"/>
  <c r="V1597" i="3" s="1"/>
  <c r="M1599" i="3"/>
  <c r="O1600" i="4" l="1"/>
  <c r="W1598" i="3"/>
  <c r="X1597" i="3"/>
  <c r="Y1597" i="3" s="1"/>
  <c r="K1599" i="4"/>
  <c r="S1599" i="4" s="1"/>
  <c r="Q1598" i="4"/>
  <c r="R1598" i="4" s="1"/>
  <c r="X1598" i="4" s="1"/>
  <c r="V1596" i="4"/>
  <c r="W1596" i="4"/>
  <c r="M1600" i="4"/>
  <c r="U1596" i="3"/>
  <c r="T1596" i="3"/>
  <c r="O1598" i="3"/>
  <c r="P1598" i="3" s="1"/>
  <c r="V1598" i="3" s="1"/>
  <c r="K1599" i="3"/>
  <c r="Q1599" i="3" s="1"/>
  <c r="M1600" i="3"/>
  <c r="Q1598" i="3"/>
  <c r="O1601" i="4" l="1"/>
  <c r="W1599" i="3"/>
  <c r="X1598" i="3"/>
  <c r="Y1598" i="3" s="1"/>
  <c r="V1597" i="4"/>
  <c r="W1597" i="4"/>
  <c r="M1601" i="4"/>
  <c r="Q1599" i="4"/>
  <c r="R1599" i="4" s="1"/>
  <c r="X1599" i="4" s="1"/>
  <c r="K1600" i="4"/>
  <c r="S1600" i="4" s="1"/>
  <c r="M1601" i="3"/>
  <c r="T1597" i="3"/>
  <c r="U1597" i="3"/>
  <c r="K1600" i="3"/>
  <c r="O1599" i="3"/>
  <c r="P1599" i="3" s="1"/>
  <c r="V1599" i="3" s="1"/>
  <c r="O1602" i="4" l="1"/>
  <c r="W1600" i="3"/>
  <c r="X1599" i="3"/>
  <c r="Y1599" i="3" s="1"/>
  <c r="K1601" i="4"/>
  <c r="S1601" i="4" s="1"/>
  <c r="Q1600" i="4"/>
  <c r="R1600" i="4" s="1"/>
  <c r="X1600" i="4" s="1"/>
  <c r="W1598" i="4"/>
  <c r="V1598" i="4"/>
  <c r="M1602" i="4"/>
  <c r="U1598" i="3"/>
  <c r="T1598" i="3"/>
  <c r="M1602" i="3"/>
  <c r="K1601" i="3"/>
  <c r="O1600" i="3"/>
  <c r="P1600" i="3" s="1"/>
  <c r="V1600" i="3" s="1"/>
  <c r="Q1600" i="3"/>
  <c r="O1603" i="4" l="1"/>
  <c r="W1601" i="3"/>
  <c r="X1600" i="3"/>
  <c r="Y1600" i="3" s="1"/>
  <c r="W1599" i="4"/>
  <c r="V1599" i="4"/>
  <c r="M1603" i="4"/>
  <c r="Q1601" i="4"/>
  <c r="R1601" i="4" s="1"/>
  <c r="X1601" i="4" s="1"/>
  <c r="K1602" i="4"/>
  <c r="S1602" i="4" s="1"/>
  <c r="K1602" i="3"/>
  <c r="O1601" i="3"/>
  <c r="P1601" i="3" s="1"/>
  <c r="V1601" i="3" s="1"/>
  <c r="Q1602" i="3"/>
  <c r="U1599" i="3"/>
  <c r="T1599" i="3"/>
  <c r="M1603" i="3"/>
  <c r="Q1601" i="3"/>
  <c r="O1604" i="4" l="1"/>
  <c r="W1602" i="3"/>
  <c r="X1601" i="3"/>
  <c r="Y1601" i="3" s="1"/>
  <c r="K1603" i="4"/>
  <c r="S1603" i="4" s="1"/>
  <c r="Q1602" i="4"/>
  <c r="R1602" i="4" s="1"/>
  <c r="X1602" i="4" s="1"/>
  <c r="M1604" i="4"/>
  <c r="V1600" i="4"/>
  <c r="W1600" i="4"/>
  <c r="U1600" i="3"/>
  <c r="T1600" i="3"/>
  <c r="M1604" i="3"/>
  <c r="O1602" i="3"/>
  <c r="P1602" i="3" s="1"/>
  <c r="V1602" i="3" s="1"/>
  <c r="K1603" i="3"/>
  <c r="O1605" i="4" l="1"/>
  <c r="X1602" i="3"/>
  <c r="Y1602" i="3" s="1"/>
  <c r="W1603" i="3"/>
  <c r="V1601" i="4"/>
  <c r="W1601" i="4"/>
  <c r="M1605" i="4"/>
  <c r="Q1603" i="4"/>
  <c r="R1603" i="4" s="1"/>
  <c r="X1603" i="4" s="1"/>
  <c r="K1604" i="4"/>
  <c r="S1604" i="4" s="1"/>
  <c r="K1604" i="3"/>
  <c r="Q1604" i="3" s="1"/>
  <c r="O1603" i="3"/>
  <c r="P1603" i="3" s="1"/>
  <c r="V1603" i="3" s="1"/>
  <c r="Q1603" i="3"/>
  <c r="M1605" i="3"/>
  <c r="T1601" i="3"/>
  <c r="U1601" i="3"/>
  <c r="O1606" i="4" l="1"/>
  <c r="X1603" i="3"/>
  <c r="Y1603" i="3" s="1"/>
  <c r="W1604" i="3"/>
  <c r="K1605" i="4"/>
  <c r="S1605" i="4" s="1"/>
  <c r="Q1604" i="4"/>
  <c r="R1604" i="4" s="1"/>
  <c r="X1604" i="4" s="1"/>
  <c r="W1602" i="4"/>
  <c r="V1602" i="4"/>
  <c r="M1606" i="4"/>
  <c r="U1602" i="3"/>
  <c r="T1602" i="3"/>
  <c r="M1606" i="3"/>
  <c r="K1605" i="3"/>
  <c r="O1604" i="3"/>
  <c r="P1604" i="3" s="1"/>
  <c r="V1604" i="3" s="1"/>
  <c r="O1607" i="4" l="1"/>
  <c r="X1604" i="3"/>
  <c r="Y1604" i="3" s="1"/>
  <c r="W1605" i="3"/>
  <c r="M1607" i="4"/>
  <c r="W1603" i="4"/>
  <c r="V1603" i="4"/>
  <c r="Q1605" i="4"/>
  <c r="R1605" i="4" s="1"/>
  <c r="X1605" i="4" s="1"/>
  <c r="K1606" i="4"/>
  <c r="S1606" i="4" s="1"/>
  <c r="U1603" i="3"/>
  <c r="T1603" i="3"/>
  <c r="K1606" i="3"/>
  <c r="O1605" i="3"/>
  <c r="P1605" i="3" s="1"/>
  <c r="V1605" i="3" s="1"/>
  <c r="Q1605" i="3"/>
  <c r="M1607" i="3"/>
  <c r="O1608" i="4" l="1"/>
  <c r="X1605" i="3"/>
  <c r="Y1605" i="3" s="1"/>
  <c r="W1606" i="3"/>
  <c r="M1608" i="4"/>
  <c r="K1607" i="4"/>
  <c r="S1607" i="4" s="1"/>
  <c r="Q1606" i="4"/>
  <c r="R1606" i="4" s="1"/>
  <c r="X1606" i="4" s="1"/>
  <c r="V1604" i="4"/>
  <c r="W1604" i="4"/>
  <c r="O1606" i="3"/>
  <c r="P1606" i="3" s="1"/>
  <c r="V1606" i="3" s="1"/>
  <c r="K1607" i="3"/>
  <c r="Q1607" i="3" s="1"/>
  <c r="U1604" i="3"/>
  <c r="T1604" i="3"/>
  <c r="Q1606" i="3"/>
  <c r="M1608" i="3"/>
  <c r="O1609" i="4" l="1"/>
  <c r="X1606" i="3"/>
  <c r="Y1606" i="3" s="1"/>
  <c r="W1607" i="3"/>
  <c r="M1609" i="4"/>
  <c r="Q1607" i="4"/>
  <c r="R1607" i="4" s="1"/>
  <c r="X1607" i="4" s="1"/>
  <c r="K1608" i="4"/>
  <c r="S1608" i="4" s="1"/>
  <c r="V1605" i="4"/>
  <c r="W1605" i="4"/>
  <c r="T1605" i="3"/>
  <c r="U1605" i="3"/>
  <c r="M1609" i="3"/>
  <c r="K1608" i="3"/>
  <c r="O1607" i="3"/>
  <c r="P1607" i="3" s="1"/>
  <c r="V1607" i="3" s="1"/>
  <c r="O1610" i="4" l="1"/>
  <c r="X1607" i="3"/>
  <c r="Y1607" i="3" s="1"/>
  <c r="W1608" i="3"/>
  <c r="K1609" i="4"/>
  <c r="S1609" i="4" s="1"/>
  <c r="Q1608" i="4"/>
  <c r="R1608" i="4" s="1"/>
  <c r="X1608" i="4" s="1"/>
  <c r="M1610" i="4"/>
  <c r="W1606" i="4"/>
  <c r="V1606" i="4"/>
  <c r="K1609" i="3"/>
  <c r="O1608" i="3"/>
  <c r="P1608" i="3" s="1"/>
  <c r="V1608" i="3" s="1"/>
  <c r="M1610" i="3"/>
  <c r="U1606" i="3"/>
  <c r="T1606" i="3"/>
  <c r="Q1608" i="3"/>
  <c r="Q1609" i="3"/>
  <c r="O1611" i="4" l="1"/>
  <c r="X1608" i="3"/>
  <c r="Y1608" i="3" s="1"/>
  <c r="W1609" i="3"/>
  <c r="W1607" i="4"/>
  <c r="V1607" i="4"/>
  <c r="M1611" i="4"/>
  <c r="Q1609" i="4"/>
  <c r="R1609" i="4" s="1"/>
  <c r="X1609" i="4" s="1"/>
  <c r="K1610" i="4"/>
  <c r="S1610" i="4" s="1"/>
  <c r="M1611" i="3"/>
  <c r="U1607" i="3"/>
  <c r="T1607" i="3"/>
  <c r="K1610" i="3"/>
  <c r="Q1610" i="3" s="1"/>
  <c r="O1609" i="3"/>
  <c r="P1609" i="3" s="1"/>
  <c r="V1609" i="3" s="1"/>
  <c r="O1612" i="4" l="1"/>
  <c r="X1609" i="3"/>
  <c r="Y1609" i="3" s="1"/>
  <c r="W1610" i="3"/>
  <c r="V1608" i="4"/>
  <c r="W1608" i="4"/>
  <c r="K1611" i="4"/>
  <c r="S1611" i="4" s="1"/>
  <c r="Q1610" i="4"/>
  <c r="R1610" i="4" s="1"/>
  <c r="X1610" i="4" s="1"/>
  <c r="M1612" i="4"/>
  <c r="U1608" i="3"/>
  <c r="T1608" i="3"/>
  <c r="M1612" i="3"/>
  <c r="O1610" i="3"/>
  <c r="P1610" i="3" s="1"/>
  <c r="V1610" i="3" s="1"/>
  <c r="K1611" i="3"/>
  <c r="O1613" i="4" l="1"/>
  <c r="X1610" i="3"/>
  <c r="Y1610" i="3" s="1"/>
  <c r="W1611" i="3"/>
  <c r="M1613" i="4"/>
  <c r="V1609" i="4"/>
  <c r="W1609" i="4"/>
  <c r="Q1611" i="4"/>
  <c r="R1611" i="4" s="1"/>
  <c r="X1611" i="4" s="1"/>
  <c r="K1612" i="4"/>
  <c r="S1612" i="4" s="1"/>
  <c r="T1609" i="3"/>
  <c r="U1609" i="3"/>
  <c r="M1613" i="3"/>
  <c r="K1612" i="3"/>
  <c r="O1611" i="3"/>
  <c r="P1611" i="3" s="1"/>
  <c r="V1611" i="3" s="1"/>
  <c r="Q1611" i="3"/>
  <c r="O1614" i="4" l="1"/>
  <c r="W1612" i="3"/>
  <c r="X1611" i="3"/>
  <c r="Y1611" i="3" s="1"/>
  <c r="M1614" i="4"/>
  <c r="K1613" i="4"/>
  <c r="S1613" i="4" s="1"/>
  <c r="Q1612" i="4"/>
  <c r="R1612" i="4" s="1"/>
  <c r="X1612" i="4" s="1"/>
  <c r="W1610" i="4"/>
  <c r="V1610" i="4"/>
  <c r="K1613" i="3"/>
  <c r="O1612" i="3"/>
  <c r="P1612" i="3" s="1"/>
  <c r="V1612" i="3" s="1"/>
  <c r="Q1613" i="3"/>
  <c r="U1610" i="3"/>
  <c r="T1610" i="3"/>
  <c r="M1614" i="3"/>
  <c r="Q1612" i="3"/>
  <c r="O1615" i="4" l="1"/>
  <c r="X1612" i="3"/>
  <c r="Y1612" i="3" s="1"/>
  <c r="W1613" i="3"/>
  <c r="Q1613" i="4"/>
  <c r="R1613" i="4" s="1"/>
  <c r="X1613" i="4" s="1"/>
  <c r="K1614" i="4"/>
  <c r="S1614" i="4" s="1"/>
  <c r="M1615" i="4"/>
  <c r="W1611" i="4"/>
  <c r="V1611" i="4"/>
  <c r="U1611" i="3"/>
  <c r="T1611" i="3"/>
  <c r="M1615" i="3"/>
  <c r="K1614" i="3"/>
  <c r="O1613" i="3"/>
  <c r="P1613" i="3" s="1"/>
  <c r="V1613" i="3" s="1"/>
  <c r="O1616" i="4" l="1"/>
  <c r="X1613" i="3"/>
  <c r="Y1613" i="3" s="1"/>
  <c r="W1614" i="3"/>
  <c r="M1616" i="4"/>
  <c r="K1615" i="4"/>
  <c r="S1615" i="4" s="1"/>
  <c r="Q1614" i="4"/>
  <c r="R1614" i="4" s="1"/>
  <c r="X1614" i="4" s="1"/>
  <c r="V1612" i="4"/>
  <c r="W1612" i="4"/>
  <c r="U1612" i="3"/>
  <c r="T1612" i="3"/>
  <c r="O1614" i="3"/>
  <c r="P1614" i="3" s="1"/>
  <c r="V1614" i="3" s="1"/>
  <c r="K1615" i="3"/>
  <c r="Q1614" i="3"/>
  <c r="M1616" i="3"/>
  <c r="O1617" i="4" l="1"/>
  <c r="W1615" i="3"/>
  <c r="X1614" i="3"/>
  <c r="Y1614" i="3" s="1"/>
  <c r="Q1615" i="4"/>
  <c r="R1615" i="4" s="1"/>
  <c r="X1615" i="4" s="1"/>
  <c r="K1616" i="4"/>
  <c r="S1616" i="4" s="1"/>
  <c r="M1617" i="4"/>
  <c r="V1613" i="4"/>
  <c r="W1613" i="4"/>
  <c r="K1616" i="3"/>
  <c r="O1615" i="3"/>
  <c r="P1615" i="3" s="1"/>
  <c r="V1615" i="3" s="1"/>
  <c r="T1613" i="3"/>
  <c r="U1613" i="3"/>
  <c r="Q1615" i="3"/>
  <c r="M1617" i="3"/>
  <c r="O1618" i="4" l="1"/>
  <c r="W1616" i="3"/>
  <c r="X1615" i="3"/>
  <c r="Y1615" i="3" s="1"/>
  <c r="K1617" i="4"/>
  <c r="S1617" i="4" s="1"/>
  <c r="Q1616" i="4"/>
  <c r="R1616" i="4" s="1"/>
  <c r="X1616" i="4" s="1"/>
  <c r="W1614" i="4"/>
  <c r="V1614" i="4"/>
  <c r="M1618" i="4"/>
  <c r="U1614" i="3"/>
  <c r="T1614" i="3"/>
  <c r="M1618" i="3"/>
  <c r="K1617" i="3"/>
  <c r="O1616" i="3"/>
  <c r="P1616" i="3" s="1"/>
  <c r="V1616" i="3" s="1"/>
  <c r="Q1616" i="3"/>
  <c r="O1619" i="4" l="1"/>
  <c r="W1617" i="3"/>
  <c r="X1616" i="3"/>
  <c r="Y1616" i="3" s="1"/>
  <c r="M1619" i="4"/>
  <c r="Q1617" i="4"/>
  <c r="R1617" i="4" s="1"/>
  <c r="X1617" i="4" s="1"/>
  <c r="K1618" i="4"/>
  <c r="S1618" i="4" s="1"/>
  <c r="W1615" i="4"/>
  <c r="V1615" i="4"/>
  <c r="K1618" i="3"/>
  <c r="Q1618" i="3" s="1"/>
  <c r="O1617" i="3"/>
  <c r="P1617" i="3" s="1"/>
  <c r="V1617" i="3" s="1"/>
  <c r="Q1617" i="3"/>
  <c r="M1619" i="3"/>
  <c r="U1615" i="3"/>
  <c r="T1615" i="3"/>
  <c r="O1620" i="4" l="1"/>
  <c r="W1618" i="3"/>
  <c r="X1617" i="3"/>
  <c r="Y1617" i="3" s="1"/>
  <c r="M1620" i="4"/>
  <c r="V1616" i="4"/>
  <c r="W1616" i="4"/>
  <c r="Q1618" i="4"/>
  <c r="R1618" i="4" s="1"/>
  <c r="X1618" i="4" s="1"/>
  <c r="K1619" i="4"/>
  <c r="S1619" i="4" s="1"/>
  <c r="U1616" i="3"/>
  <c r="T1616" i="3"/>
  <c r="M1620" i="3"/>
  <c r="O1618" i="3"/>
  <c r="P1618" i="3" s="1"/>
  <c r="V1618" i="3" s="1"/>
  <c r="K1619" i="3"/>
  <c r="O1621" i="4" l="1"/>
  <c r="W1619" i="3"/>
  <c r="X1618" i="3"/>
  <c r="Y1618" i="3" s="1"/>
  <c r="Q1619" i="4"/>
  <c r="R1619" i="4" s="1"/>
  <c r="X1619" i="4" s="1"/>
  <c r="K1620" i="4"/>
  <c r="S1620" i="4" s="1"/>
  <c r="V1617" i="4"/>
  <c r="W1617" i="4"/>
  <c r="M1621" i="4"/>
  <c r="T1617" i="3"/>
  <c r="U1617" i="3"/>
  <c r="K1620" i="3"/>
  <c r="O1619" i="3"/>
  <c r="P1619" i="3" s="1"/>
  <c r="V1619" i="3" s="1"/>
  <c r="Q1619" i="3"/>
  <c r="M1621" i="3"/>
  <c r="O1622" i="4" l="1"/>
  <c r="W1620" i="3"/>
  <c r="X1619" i="3"/>
  <c r="Y1619" i="3" s="1"/>
  <c r="M1622" i="4"/>
  <c r="K1621" i="4"/>
  <c r="S1621" i="4" s="1"/>
  <c r="Q1620" i="4"/>
  <c r="R1620" i="4" s="1"/>
  <c r="X1620" i="4" s="1"/>
  <c r="W1618" i="4"/>
  <c r="V1618" i="4"/>
  <c r="U1618" i="3"/>
  <c r="T1618" i="3"/>
  <c r="K1621" i="3"/>
  <c r="O1620" i="3"/>
  <c r="P1620" i="3" s="1"/>
  <c r="V1620" i="3" s="1"/>
  <c r="Q1620" i="3"/>
  <c r="M1622" i="3"/>
  <c r="O1623" i="4" l="1"/>
  <c r="W1621" i="3"/>
  <c r="X1620" i="3"/>
  <c r="Y1620" i="3" s="1"/>
  <c r="M1623" i="4"/>
  <c r="Q1621" i="4"/>
  <c r="R1621" i="4" s="1"/>
  <c r="X1621" i="4" s="1"/>
  <c r="K1622" i="4"/>
  <c r="S1622" i="4" s="1"/>
  <c r="W1619" i="4"/>
  <c r="V1619" i="4"/>
  <c r="U1619" i="3"/>
  <c r="T1619" i="3"/>
  <c r="K1622" i="3"/>
  <c r="O1621" i="3"/>
  <c r="P1621" i="3" s="1"/>
  <c r="V1621" i="3" s="1"/>
  <c r="Q1621" i="3"/>
  <c r="M1623" i="3"/>
  <c r="O1624" i="4" l="1"/>
  <c r="W1622" i="3"/>
  <c r="X1621" i="3"/>
  <c r="Y1621" i="3" s="1"/>
  <c r="K1623" i="4"/>
  <c r="S1623" i="4" s="1"/>
  <c r="Q1622" i="4"/>
  <c r="R1622" i="4" s="1"/>
  <c r="X1622" i="4" s="1"/>
  <c r="M1624" i="4"/>
  <c r="V1620" i="4"/>
  <c r="W1620" i="4"/>
  <c r="U1620" i="3"/>
  <c r="T1620" i="3"/>
  <c r="O1622" i="3"/>
  <c r="P1622" i="3" s="1"/>
  <c r="V1622" i="3" s="1"/>
  <c r="K1623" i="3"/>
  <c r="Q1622" i="3"/>
  <c r="M1624" i="3"/>
  <c r="O1625" i="4" l="1"/>
  <c r="W1623" i="3"/>
  <c r="X1622" i="3"/>
  <c r="Y1622" i="3" s="1"/>
  <c r="M1625" i="4"/>
  <c r="Q1623" i="4"/>
  <c r="R1623" i="4" s="1"/>
  <c r="X1623" i="4" s="1"/>
  <c r="K1624" i="4"/>
  <c r="S1624" i="4" s="1"/>
  <c r="V1621" i="4"/>
  <c r="W1621" i="4"/>
  <c r="T1621" i="3"/>
  <c r="U1621" i="3"/>
  <c r="K1624" i="3"/>
  <c r="O1623" i="3"/>
  <c r="P1623" i="3" s="1"/>
  <c r="V1623" i="3" s="1"/>
  <c r="Q1623" i="3"/>
  <c r="M1625" i="3"/>
  <c r="O1626" i="4" l="1"/>
  <c r="W1624" i="3"/>
  <c r="X1623" i="3"/>
  <c r="Y1623" i="3" s="1"/>
  <c r="K1625" i="4"/>
  <c r="S1625" i="4" s="1"/>
  <c r="Q1624" i="4"/>
  <c r="R1624" i="4" s="1"/>
  <c r="X1624" i="4" s="1"/>
  <c r="M1626" i="4"/>
  <c r="W1622" i="4"/>
  <c r="V1622" i="4"/>
  <c r="U1622" i="3"/>
  <c r="T1622" i="3"/>
  <c r="M1626" i="3"/>
  <c r="K1625" i="3"/>
  <c r="O1624" i="3"/>
  <c r="P1624" i="3" s="1"/>
  <c r="V1624" i="3" s="1"/>
  <c r="Q1624" i="3"/>
  <c r="O1627" i="4" l="1"/>
  <c r="W1625" i="3"/>
  <c r="X1624" i="3"/>
  <c r="Y1624" i="3" s="1"/>
  <c r="W1623" i="4"/>
  <c r="V1623" i="4"/>
  <c r="M1627" i="4"/>
  <c r="Q1625" i="4"/>
  <c r="R1625" i="4" s="1"/>
  <c r="X1625" i="4" s="1"/>
  <c r="K1626" i="4"/>
  <c r="S1626" i="4" s="1"/>
  <c r="U1623" i="3"/>
  <c r="T1623" i="3"/>
  <c r="K1626" i="3"/>
  <c r="O1625" i="3"/>
  <c r="P1625" i="3" s="1"/>
  <c r="V1625" i="3" s="1"/>
  <c r="Q1625" i="3"/>
  <c r="M1627" i="3"/>
  <c r="O1628" i="4" l="1"/>
  <c r="W1626" i="3"/>
  <c r="X1625" i="3"/>
  <c r="Y1625" i="3" s="1"/>
  <c r="M1628" i="4"/>
  <c r="V1624" i="4"/>
  <c r="W1624" i="4"/>
  <c r="K1627" i="4"/>
  <c r="S1627" i="4" s="1"/>
  <c r="Q1626" i="4"/>
  <c r="R1626" i="4" s="1"/>
  <c r="X1626" i="4" s="1"/>
  <c r="O1626" i="3"/>
  <c r="P1626" i="3" s="1"/>
  <c r="V1626" i="3" s="1"/>
  <c r="K1627" i="3"/>
  <c r="Q1627" i="3" s="1"/>
  <c r="M1628" i="3"/>
  <c r="Q1626" i="3"/>
  <c r="U1624" i="3"/>
  <c r="T1624" i="3"/>
  <c r="O1629" i="4" l="1"/>
  <c r="W1627" i="3"/>
  <c r="X1626" i="3"/>
  <c r="Y1626" i="3" s="1"/>
  <c r="V1625" i="4"/>
  <c r="W1625" i="4"/>
  <c r="M1629" i="4"/>
  <c r="Q1627" i="4"/>
  <c r="R1627" i="4" s="1"/>
  <c r="X1627" i="4" s="1"/>
  <c r="K1628" i="4"/>
  <c r="S1628" i="4" s="1"/>
  <c r="T1625" i="3"/>
  <c r="U1625" i="3"/>
  <c r="M1629" i="3"/>
  <c r="K1628" i="3"/>
  <c r="O1627" i="3"/>
  <c r="P1627" i="3" s="1"/>
  <c r="V1627" i="3" s="1"/>
  <c r="O1630" i="4" l="1"/>
  <c r="W1628" i="3"/>
  <c r="X1627" i="3"/>
  <c r="Y1627" i="3" s="1"/>
  <c r="W1626" i="4"/>
  <c r="V1626" i="4"/>
  <c r="M1630" i="4"/>
  <c r="K1629" i="4"/>
  <c r="S1629" i="4" s="1"/>
  <c r="Q1628" i="4"/>
  <c r="R1628" i="4" s="1"/>
  <c r="X1628" i="4" s="1"/>
  <c r="K1629" i="3"/>
  <c r="Q1629" i="3" s="1"/>
  <c r="O1628" i="3"/>
  <c r="P1628" i="3" s="1"/>
  <c r="V1628" i="3" s="1"/>
  <c r="M1630" i="3"/>
  <c r="U1626" i="3"/>
  <c r="T1626" i="3"/>
  <c r="Q1628" i="3"/>
  <c r="O1631" i="4" l="1"/>
  <c r="W1629" i="3"/>
  <c r="X1628" i="3"/>
  <c r="Y1628" i="3" s="1"/>
  <c r="M1631" i="4"/>
  <c r="W1627" i="4"/>
  <c r="V1627" i="4"/>
  <c r="Q1629" i="4"/>
  <c r="R1629" i="4" s="1"/>
  <c r="X1629" i="4" s="1"/>
  <c r="K1630" i="4"/>
  <c r="S1630" i="4" s="1"/>
  <c r="M1631" i="3"/>
  <c r="U1627" i="3"/>
  <c r="T1627" i="3"/>
  <c r="K1630" i="3"/>
  <c r="Q1630" i="3" s="1"/>
  <c r="O1629" i="3"/>
  <c r="P1629" i="3" s="1"/>
  <c r="V1629" i="3" s="1"/>
  <c r="O1632" i="4" l="1"/>
  <c r="W1630" i="3"/>
  <c r="X1629" i="3"/>
  <c r="Y1629" i="3" s="1"/>
  <c r="V1628" i="4"/>
  <c r="W1628" i="4"/>
  <c r="M1632" i="4"/>
  <c r="K1631" i="4"/>
  <c r="S1631" i="4" s="1"/>
  <c r="Q1630" i="4"/>
  <c r="R1630" i="4" s="1"/>
  <c r="X1630" i="4" s="1"/>
  <c r="M1632" i="3"/>
  <c r="O1630" i="3"/>
  <c r="P1630" i="3" s="1"/>
  <c r="V1630" i="3" s="1"/>
  <c r="K1631" i="3"/>
  <c r="U1628" i="3"/>
  <c r="T1628" i="3"/>
  <c r="O1633" i="4" l="1"/>
  <c r="W1631" i="3"/>
  <c r="X1630" i="3"/>
  <c r="Y1630" i="3" s="1"/>
  <c r="V1629" i="4"/>
  <c r="W1629" i="4"/>
  <c r="Q1631" i="4"/>
  <c r="R1631" i="4" s="1"/>
  <c r="X1631" i="4" s="1"/>
  <c r="K1632" i="4"/>
  <c r="S1632" i="4" s="1"/>
  <c r="M1633" i="4"/>
  <c r="K1632" i="3"/>
  <c r="O1631" i="3"/>
  <c r="P1631" i="3" s="1"/>
  <c r="V1631" i="3" s="1"/>
  <c r="T1629" i="3"/>
  <c r="U1629" i="3"/>
  <c r="M1633" i="3"/>
  <c r="Q1631" i="3"/>
  <c r="Q1632" i="3"/>
  <c r="O1634" i="4" l="1"/>
  <c r="W1632" i="3"/>
  <c r="X1631" i="3"/>
  <c r="Y1631" i="3" s="1"/>
  <c r="M1634" i="4"/>
  <c r="K1633" i="4"/>
  <c r="S1633" i="4" s="1"/>
  <c r="Q1632" i="4"/>
  <c r="R1632" i="4" s="1"/>
  <c r="X1632" i="4" s="1"/>
  <c r="W1630" i="4"/>
  <c r="V1630" i="4"/>
  <c r="M1634" i="3"/>
  <c r="U1630" i="3"/>
  <c r="T1630" i="3"/>
  <c r="K1633" i="3"/>
  <c r="O1632" i="3"/>
  <c r="P1632" i="3" s="1"/>
  <c r="V1632" i="3" s="1"/>
  <c r="O1635" i="4" l="1"/>
  <c r="W1633" i="3"/>
  <c r="X1632" i="3"/>
  <c r="Y1632" i="3" s="1"/>
  <c r="Q1633" i="4"/>
  <c r="R1633" i="4" s="1"/>
  <c r="X1633" i="4" s="1"/>
  <c r="K1634" i="4"/>
  <c r="S1634" i="4" s="1"/>
  <c r="M1635" i="4"/>
  <c r="W1631" i="4"/>
  <c r="V1631" i="4"/>
  <c r="M1635" i="3"/>
  <c r="K1634" i="3"/>
  <c r="O1633" i="3"/>
  <c r="P1633" i="3" s="1"/>
  <c r="V1633" i="3" s="1"/>
  <c r="U1631" i="3"/>
  <c r="T1631" i="3"/>
  <c r="Q1633" i="3"/>
  <c r="O1636" i="4" l="1"/>
  <c r="W1634" i="3"/>
  <c r="X1633" i="3"/>
  <c r="Y1633" i="3" s="1"/>
  <c r="V1632" i="4"/>
  <c r="W1632" i="4"/>
  <c r="Q1634" i="4"/>
  <c r="R1634" i="4" s="1"/>
  <c r="X1634" i="4" s="1"/>
  <c r="K1635" i="4"/>
  <c r="S1635" i="4" s="1"/>
  <c r="M1636" i="4"/>
  <c r="O1634" i="3"/>
  <c r="P1634" i="3" s="1"/>
  <c r="V1634" i="3" s="1"/>
  <c r="K1635" i="3"/>
  <c r="Q1635" i="3" s="1"/>
  <c r="M1636" i="3"/>
  <c r="U1632" i="3"/>
  <c r="T1632" i="3"/>
  <c r="Q1634" i="3"/>
  <c r="O1637" i="4" l="1"/>
  <c r="W1635" i="3"/>
  <c r="X1634" i="3"/>
  <c r="Y1634" i="3" s="1"/>
  <c r="M1637" i="4"/>
  <c r="V1633" i="4"/>
  <c r="W1633" i="4"/>
  <c r="Q1635" i="4"/>
  <c r="R1635" i="4" s="1"/>
  <c r="X1635" i="4" s="1"/>
  <c r="K1636" i="4"/>
  <c r="S1636" i="4" s="1"/>
  <c r="T1633" i="3"/>
  <c r="U1633" i="3"/>
  <c r="M1637" i="3"/>
  <c r="K1636" i="3"/>
  <c r="Q1636" i="3" s="1"/>
  <c r="O1635" i="3"/>
  <c r="P1635" i="3" s="1"/>
  <c r="V1635" i="3" s="1"/>
  <c r="O1638" i="4" l="1"/>
  <c r="W1636" i="3"/>
  <c r="X1635" i="3"/>
  <c r="Y1635" i="3" s="1"/>
  <c r="W1634" i="4"/>
  <c r="V1634" i="4"/>
  <c r="K1637" i="4"/>
  <c r="S1637" i="4" s="1"/>
  <c r="Q1636" i="4"/>
  <c r="R1636" i="4" s="1"/>
  <c r="X1636" i="4" s="1"/>
  <c r="M1638" i="4"/>
  <c r="K1637" i="3"/>
  <c r="Q1637" i="3" s="1"/>
  <c r="O1636" i="3"/>
  <c r="P1636" i="3" s="1"/>
  <c r="V1636" i="3" s="1"/>
  <c r="M1638" i="3"/>
  <c r="U1634" i="3"/>
  <c r="T1634" i="3"/>
  <c r="O1639" i="4" l="1"/>
  <c r="W1637" i="3"/>
  <c r="X1636" i="3"/>
  <c r="Y1636" i="3" s="1"/>
  <c r="W1635" i="4"/>
  <c r="V1635" i="4"/>
  <c r="M1639" i="4"/>
  <c r="Q1637" i="4"/>
  <c r="R1637" i="4" s="1"/>
  <c r="X1637" i="4" s="1"/>
  <c r="K1638" i="4"/>
  <c r="S1638" i="4" s="1"/>
  <c r="M1639" i="3"/>
  <c r="U1635" i="3"/>
  <c r="T1635" i="3"/>
  <c r="K1638" i="3"/>
  <c r="O1637" i="3"/>
  <c r="P1637" i="3" s="1"/>
  <c r="V1637" i="3" s="1"/>
  <c r="O1640" i="4" l="1"/>
  <c r="W1638" i="3"/>
  <c r="X1637" i="3"/>
  <c r="Y1637" i="3" s="1"/>
  <c r="K1639" i="4"/>
  <c r="S1639" i="4" s="1"/>
  <c r="Q1638" i="4"/>
  <c r="R1638" i="4" s="1"/>
  <c r="X1638" i="4" s="1"/>
  <c r="V1636" i="4"/>
  <c r="W1636" i="4"/>
  <c r="M1640" i="4"/>
  <c r="O1638" i="3"/>
  <c r="P1638" i="3" s="1"/>
  <c r="V1638" i="3" s="1"/>
  <c r="K1639" i="3"/>
  <c r="Q1639" i="3" s="1"/>
  <c r="Q1638" i="3"/>
  <c r="M1640" i="3"/>
  <c r="U1636" i="3"/>
  <c r="T1636" i="3"/>
  <c r="O1641" i="4" l="1"/>
  <c r="W1639" i="3"/>
  <c r="X1638" i="3"/>
  <c r="Y1638" i="3" s="1"/>
  <c r="V1637" i="4"/>
  <c r="W1637" i="4"/>
  <c r="M1641" i="4"/>
  <c r="K1640" i="4"/>
  <c r="S1640" i="4" s="1"/>
  <c r="Q1639" i="4"/>
  <c r="R1639" i="4" s="1"/>
  <c r="X1639" i="4" s="1"/>
  <c r="T1637" i="3"/>
  <c r="U1637" i="3"/>
  <c r="M1641" i="3"/>
  <c r="K1640" i="3"/>
  <c r="O1639" i="3"/>
  <c r="P1639" i="3" s="1"/>
  <c r="V1639" i="3" s="1"/>
  <c r="O1642" i="4" l="1"/>
  <c r="W1640" i="3"/>
  <c r="X1639" i="3"/>
  <c r="Y1639" i="3" s="1"/>
  <c r="K1641" i="4"/>
  <c r="S1641" i="4" s="1"/>
  <c r="Q1640" i="4"/>
  <c r="R1640" i="4" s="1"/>
  <c r="X1640" i="4" s="1"/>
  <c r="M1642" i="4"/>
  <c r="W1638" i="4"/>
  <c r="V1638" i="4"/>
  <c r="K1641" i="3"/>
  <c r="O1640" i="3"/>
  <c r="P1640" i="3" s="1"/>
  <c r="V1640" i="3" s="1"/>
  <c r="M1642" i="3"/>
  <c r="Q1640" i="3"/>
  <c r="Q1641" i="3"/>
  <c r="U1638" i="3"/>
  <c r="T1638" i="3"/>
  <c r="O1643" i="4" l="1"/>
  <c r="W1641" i="3"/>
  <c r="X1640" i="3"/>
  <c r="Y1640" i="3" s="1"/>
  <c r="M1643" i="4"/>
  <c r="W1639" i="4"/>
  <c r="V1639" i="4"/>
  <c r="Q1641" i="4"/>
  <c r="R1641" i="4" s="1"/>
  <c r="X1641" i="4" s="1"/>
  <c r="K1642" i="4"/>
  <c r="S1642" i="4" s="1"/>
  <c r="M1643" i="3"/>
  <c r="U1639" i="3"/>
  <c r="T1639" i="3"/>
  <c r="K1642" i="3"/>
  <c r="Q1642" i="3" s="1"/>
  <c r="O1641" i="3"/>
  <c r="P1641" i="3" s="1"/>
  <c r="V1641" i="3" s="1"/>
  <c r="O1644" i="4" l="1"/>
  <c r="W1642" i="3"/>
  <c r="X1641" i="3"/>
  <c r="Y1641" i="3" s="1"/>
  <c r="V1640" i="4"/>
  <c r="W1640" i="4"/>
  <c r="M1644" i="4"/>
  <c r="K1643" i="4"/>
  <c r="S1643" i="4" s="1"/>
  <c r="Q1642" i="4"/>
  <c r="R1642" i="4" s="1"/>
  <c r="X1642" i="4" s="1"/>
  <c r="M1644" i="3"/>
  <c r="O1642" i="3"/>
  <c r="P1642" i="3" s="1"/>
  <c r="V1642" i="3" s="1"/>
  <c r="K1643" i="3"/>
  <c r="U1640" i="3"/>
  <c r="T1640" i="3"/>
  <c r="O1645" i="4" l="1"/>
  <c r="W1643" i="3"/>
  <c r="X1642" i="3"/>
  <c r="Y1642" i="3" s="1"/>
  <c r="V1641" i="4"/>
  <c r="W1641" i="4"/>
  <c r="Q1643" i="4"/>
  <c r="R1643" i="4" s="1"/>
  <c r="X1643" i="4" s="1"/>
  <c r="Y1643" i="4" s="1"/>
  <c r="K1644" i="4"/>
  <c r="S1644" i="4" s="1"/>
  <c r="M1645" i="4"/>
  <c r="T1641" i="3"/>
  <c r="U1641" i="3"/>
  <c r="K1644" i="3"/>
  <c r="Q1644" i="3" s="1"/>
  <c r="O1643" i="3"/>
  <c r="P1643" i="3" s="1"/>
  <c r="V1643" i="3" s="1"/>
  <c r="M1645" i="3"/>
  <c r="Q1643" i="3"/>
  <c r="Z1643" i="4" l="1"/>
  <c r="AA1643" i="4" s="1"/>
  <c r="Y1644" i="4"/>
  <c r="O1646" i="4"/>
  <c r="W1644" i="3"/>
  <c r="X1643" i="3"/>
  <c r="Y1643" i="3" s="1"/>
  <c r="M1646" i="4"/>
  <c r="K1645" i="4"/>
  <c r="S1645" i="4" s="1"/>
  <c r="Q1644" i="4"/>
  <c r="R1644" i="4" s="1"/>
  <c r="X1644" i="4" s="1"/>
  <c r="W1642" i="4"/>
  <c r="V1642" i="4"/>
  <c r="U1642" i="3"/>
  <c r="T1642" i="3"/>
  <c r="M1646" i="3"/>
  <c r="K1645" i="3"/>
  <c r="O1644" i="3"/>
  <c r="P1644" i="3" s="1"/>
  <c r="V1644" i="3" s="1"/>
  <c r="O1647" i="4" l="1"/>
  <c r="Z1644" i="4"/>
  <c r="AA1644" i="4" s="1"/>
  <c r="Y1645" i="4"/>
  <c r="W1645" i="3"/>
  <c r="X1644" i="3"/>
  <c r="Y1644" i="3" s="1"/>
  <c r="Q1645" i="4"/>
  <c r="R1645" i="4" s="1"/>
  <c r="X1645" i="4" s="1"/>
  <c r="K1646" i="4"/>
  <c r="S1646" i="4" s="1"/>
  <c r="M1647" i="4"/>
  <c r="W1643" i="4"/>
  <c r="V1643" i="4"/>
  <c r="K1646" i="3"/>
  <c r="Q1646" i="3" s="1"/>
  <c r="O1645" i="3"/>
  <c r="P1645" i="3" s="1"/>
  <c r="V1645" i="3" s="1"/>
  <c r="M1647" i="3"/>
  <c r="U1643" i="3"/>
  <c r="T1643" i="3"/>
  <c r="Q1645" i="3"/>
  <c r="O1648" i="4" l="1"/>
  <c r="Z1645" i="4"/>
  <c r="AA1645" i="4" s="1"/>
  <c r="Y1646" i="4"/>
  <c r="W1646" i="3"/>
  <c r="X1645" i="3"/>
  <c r="Y1645" i="3" s="1"/>
  <c r="V1644" i="4"/>
  <c r="W1644" i="4"/>
  <c r="M1648" i="4"/>
  <c r="K1647" i="4"/>
  <c r="S1647" i="4" s="1"/>
  <c r="Q1646" i="4"/>
  <c r="R1646" i="4" s="1"/>
  <c r="X1646" i="4" s="1"/>
  <c r="U1644" i="3"/>
  <c r="T1644" i="3"/>
  <c r="M1648" i="3"/>
  <c r="O1646" i="3"/>
  <c r="P1646" i="3" s="1"/>
  <c r="V1646" i="3" s="1"/>
  <c r="K1647" i="3"/>
  <c r="Q1647" i="3" s="1"/>
  <c r="Z1646" i="4" l="1"/>
  <c r="AA1646" i="4" s="1"/>
  <c r="Y1647" i="4"/>
  <c r="O1649" i="4"/>
  <c r="W1647" i="3"/>
  <c r="X1646" i="3"/>
  <c r="Y1646" i="3" s="1"/>
  <c r="V1645" i="4"/>
  <c r="W1645" i="4"/>
  <c r="M1649" i="4"/>
  <c r="K1648" i="4"/>
  <c r="Q1647" i="4"/>
  <c r="R1647" i="4" s="1"/>
  <c r="X1647" i="4" s="1"/>
  <c r="T1645" i="3"/>
  <c r="U1645" i="3"/>
  <c r="M1649" i="3"/>
  <c r="K1648" i="3"/>
  <c r="O1647" i="3"/>
  <c r="P1647" i="3" s="1"/>
  <c r="V1647" i="3" s="1"/>
  <c r="O1650" i="4" l="1"/>
  <c r="S1648" i="4"/>
  <c r="Z1647" i="4"/>
  <c r="AA1647" i="4" s="1"/>
  <c r="Y1648" i="4"/>
  <c r="W1648" i="3"/>
  <c r="X1647" i="3"/>
  <c r="Y1647" i="3" s="1"/>
  <c r="W1646" i="4"/>
  <c r="V1646" i="4"/>
  <c r="K1649" i="4"/>
  <c r="S1649" i="4" s="1"/>
  <c r="Q1648" i="4"/>
  <c r="R1648" i="4" s="1"/>
  <c r="X1648" i="4" s="1"/>
  <c r="M1650" i="4"/>
  <c r="U1646" i="3"/>
  <c r="T1646" i="3"/>
  <c r="K1649" i="3"/>
  <c r="O1648" i="3"/>
  <c r="P1648" i="3" s="1"/>
  <c r="V1648" i="3" s="1"/>
  <c r="M1650" i="3"/>
  <c r="Q1648" i="3"/>
  <c r="Z1648" i="4" l="1"/>
  <c r="AA1648" i="4" s="1"/>
  <c r="Y1649" i="4"/>
  <c r="O1651" i="4"/>
  <c r="W1649" i="3"/>
  <c r="X1648" i="3"/>
  <c r="Y1648" i="3" s="1"/>
  <c r="M1651" i="4"/>
  <c r="Q1649" i="4"/>
  <c r="R1649" i="4" s="1"/>
  <c r="X1649" i="4" s="1"/>
  <c r="K1650" i="4"/>
  <c r="S1650" i="4" s="1"/>
  <c r="W1647" i="4"/>
  <c r="V1647" i="4"/>
  <c r="M1651" i="3"/>
  <c r="K1650" i="3"/>
  <c r="Q1650" i="3" s="1"/>
  <c r="O1649" i="3"/>
  <c r="P1649" i="3" s="1"/>
  <c r="V1649" i="3" s="1"/>
  <c r="Q1649" i="3"/>
  <c r="U1647" i="3"/>
  <c r="T1647" i="3"/>
  <c r="O1652" i="4" l="1"/>
  <c r="Z1649" i="4"/>
  <c r="AA1649" i="4" s="1"/>
  <c r="Y1650" i="4"/>
  <c r="W1650" i="3"/>
  <c r="X1649" i="3"/>
  <c r="Y1649" i="3" s="1"/>
  <c r="V1648" i="4"/>
  <c r="W1648" i="4"/>
  <c r="K1651" i="4"/>
  <c r="S1651" i="4" s="1"/>
  <c r="Q1650" i="4"/>
  <c r="R1650" i="4" s="1"/>
  <c r="X1650" i="4" s="1"/>
  <c r="M1652" i="4"/>
  <c r="O1650" i="3"/>
  <c r="P1650" i="3" s="1"/>
  <c r="V1650" i="3" s="1"/>
  <c r="K1651" i="3"/>
  <c r="M1652" i="3"/>
  <c r="U1648" i="3"/>
  <c r="T1648" i="3"/>
  <c r="Z1650" i="4" l="1"/>
  <c r="AA1650" i="4" s="1"/>
  <c r="Y1651" i="4"/>
  <c r="O1653" i="4"/>
  <c r="X1650" i="3"/>
  <c r="Y1650" i="3" s="1"/>
  <c r="W1651" i="3"/>
  <c r="Q1651" i="4"/>
  <c r="R1651" i="4" s="1"/>
  <c r="X1651" i="4" s="1"/>
  <c r="K1652" i="4"/>
  <c r="S1652" i="4" s="1"/>
  <c r="M1653" i="4"/>
  <c r="V1649" i="4"/>
  <c r="W1649" i="4"/>
  <c r="M1653" i="3"/>
  <c r="K1652" i="3"/>
  <c r="O1651" i="3"/>
  <c r="P1651" i="3" s="1"/>
  <c r="V1651" i="3" s="1"/>
  <c r="T1649" i="3"/>
  <c r="U1649" i="3"/>
  <c r="Q1651" i="3"/>
  <c r="O1654" i="4" l="1"/>
  <c r="Z1651" i="4"/>
  <c r="AA1651" i="4" s="1"/>
  <c r="Y1652" i="4"/>
  <c r="X1651" i="3"/>
  <c r="Y1651" i="3" s="1"/>
  <c r="W1652" i="3"/>
  <c r="W1650" i="4"/>
  <c r="V1650" i="4"/>
  <c r="M1654" i="4"/>
  <c r="K1653" i="4"/>
  <c r="S1653" i="4" s="1"/>
  <c r="Q1652" i="4"/>
  <c r="R1652" i="4" s="1"/>
  <c r="X1652" i="4" s="1"/>
  <c r="K1653" i="3"/>
  <c r="Q1653" i="3" s="1"/>
  <c r="O1652" i="3"/>
  <c r="P1652" i="3" s="1"/>
  <c r="V1652" i="3" s="1"/>
  <c r="Q1652" i="3"/>
  <c r="M1654" i="3"/>
  <c r="U1650" i="3"/>
  <c r="T1650" i="3"/>
  <c r="O1655" i="4" l="1"/>
  <c r="Z1652" i="4"/>
  <c r="AA1652" i="4" s="1"/>
  <c r="Y1653" i="4"/>
  <c r="X1652" i="3"/>
  <c r="Y1652" i="3" s="1"/>
  <c r="W1653" i="3"/>
  <c r="Q1653" i="4"/>
  <c r="R1653" i="4" s="1"/>
  <c r="X1653" i="4" s="1"/>
  <c r="K1654" i="4"/>
  <c r="S1654" i="4" s="1"/>
  <c r="M1655" i="4"/>
  <c r="W1651" i="4"/>
  <c r="V1651" i="4"/>
  <c r="M1655" i="3"/>
  <c r="U1651" i="3"/>
  <c r="T1651" i="3"/>
  <c r="K1654" i="3"/>
  <c r="O1653" i="3"/>
  <c r="P1653" i="3" s="1"/>
  <c r="V1653" i="3" s="1"/>
  <c r="O1656" i="4" l="1"/>
  <c r="Z1653" i="4"/>
  <c r="AA1653" i="4" s="1"/>
  <c r="Y1654" i="4"/>
  <c r="X1653" i="3"/>
  <c r="Y1653" i="3" s="1"/>
  <c r="W1654" i="3"/>
  <c r="M1656" i="4"/>
  <c r="V1652" i="4"/>
  <c r="W1652" i="4"/>
  <c r="K1655" i="4"/>
  <c r="S1655" i="4" s="1"/>
  <c r="Q1654" i="4"/>
  <c r="R1654" i="4" s="1"/>
  <c r="X1654" i="4" s="1"/>
  <c r="O1654" i="3"/>
  <c r="P1654" i="3" s="1"/>
  <c r="V1654" i="3" s="1"/>
  <c r="K1655" i="3"/>
  <c r="Q1655" i="3" s="1"/>
  <c r="U1652" i="3"/>
  <c r="T1652" i="3"/>
  <c r="M1656" i="3"/>
  <c r="Q1654" i="3"/>
  <c r="Z1654" i="4" l="1"/>
  <c r="AA1654" i="4" s="1"/>
  <c r="Y1655" i="4"/>
  <c r="O1657" i="4"/>
  <c r="W1655" i="3"/>
  <c r="X1654" i="3"/>
  <c r="Y1654" i="3" s="1"/>
  <c r="K1656" i="4"/>
  <c r="Q1655" i="4"/>
  <c r="R1655" i="4" s="1"/>
  <c r="X1655" i="4" s="1"/>
  <c r="M1657" i="4"/>
  <c r="V1653" i="4"/>
  <c r="W1653" i="4"/>
  <c r="T1653" i="3"/>
  <c r="U1653" i="3"/>
  <c r="K1656" i="3"/>
  <c r="O1655" i="3"/>
  <c r="P1655" i="3" s="1"/>
  <c r="V1655" i="3" s="1"/>
  <c r="M1657" i="3"/>
  <c r="O1658" i="4" l="1"/>
  <c r="S1656" i="4"/>
  <c r="Z1655" i="4"/>
  <c r="AA1655" i="4" s="1"/>
  <c r="Y1656" i="4"/>
  <c r="X1655" i="3"/>
  <c r="Y1655" i="3" s="1"/>
  <c r="W1656" i="3"/>
  <c r="K1657" i="4"/>
  <c r="S1657" i="4" s="1"/>
  <c r="Q1656" i="4"/>
  <c r="R1656" i="4" s="1"/>
  <c r="X1656" i="4" s="1"/>
  <c r="M1658" i="4"/>
  <c r="W1654" i="4"/>
  <c r="V1654" i="4"/>
  <c r="M1658" i="3"/>
  <c r="U1654" i="3"/>
  <c r="T1654" i="3"/>
  <c r="K1657" i="3"/>
  <c r="O1656" i="3"/>
  <c r="P1656" i="3" s="1"/>
  <c r="V1656" i="3" s="1"/>
  <c r="Q1656" i="3"/>
  <c r="Z1656" i="4" l="1"/>
  <c r="AA1656" i="4" s="1"/>
  <c r="Y1657" i="4"/>
  <c r="O1659" i="4"/>
  <c r="X1656" i="3"/>
  <c r="Y1656" i="3" s="1"/>
  <c r="W1657" i="3"/>
  <c r="M1659" i="4"/>
  <c r="W1655" i="4"/>
  <c r="V1655" i="4"/>
  <c r="Q1657" i="4"/>
  <c r="R1657" i="4" s="1"/>
  <c r="X1657" i="4" s="1"/>
  <c r="K1658" i="4"/>
  <c r="S1658" i="4" s="1"/>
  <c r="K1658" i="3"/>
  <c r="Q1658" i="3" s="1"/>
  <c r="O1657" i="3"/>
  <c r="P1657" i="3" s="1"/>
  <c r="V1657" i="3" s="1"/>
  <c r="Q1657" i="3"/>
  <c r="U1655" i="3"/>
  <c r="T1655" i="3"/>
  <c r="M1659" i="3"/>
  <c r="O1660" i="4" l="1"/>
  <c r="Z1657" i="4"/>
  <c r="AA1657" i="4" s="1"/>
  <c r="Y1658" i="4"/>
  <c r="X1657" i="3"/>
  <c r="Y1657" i="3" s="1"/>
  <c r="U1657" i="3" s="1"/>
  <c r="W1658" i="3"/>
  <c r="K1659" i="4"/>
  <c r="S1659" i="4" s="1"/>
  <c r="Q1658" i="4"/>
  <c r="R1658" i="4" s="1"/>
  <c r="X1658" i="4" s="1"/>
  <c r="V1656" i="4"/>
  <c r="W1656" i="4"/>
  <c r="M1660" i="4"/>
  <c r="M1660" i="3"/>
  <c r="U1656" i="3"/>
  <c r="T1656" i="3"/>
  <c r="O1658" i="3"/>
  <c r="P1658" i="3" s="1"/>
  <c r="V1658" i="3" s="1"/>
  <c r="K1659" i="3"/>
  <c r="O1661" i="4" l="1"/>
  <c r="Z1658" i="4"/>
  <c r="AA1658" i="4" s="1"/>
  <c r="Y1659" i="4"/>
  <c r="T1657" i="3"/>
  <c r="X1658" i="3"/>
  <c r="Y1658" i="3" s="1"/>
  <c r="W1659" i="3"/>
  <c r="V1657" i="4"/>
  <c r="W1657" i="4"/>
  <c r="M1661" i="4"/>
  <c r="Q1659" i="4"/>
  <c r="R1659" i="4" s="1"/>
  <c r="X1659" i="4" s="1"/>
  <c r="K1660" i="4"/>
  <c r="S1660" i="4" s="1"/>
  <c r="M1661" i="3"/>
  <c r="K1660" i="3"/>
  <c r="O1659" i="3"/>
  <c r="P1659" i="3" s="1"/>
  <c r="V1659" i="3" s="1"/>
  <c r="Q1659" i="3"/>
  <c r="O1662" i="4" l="1"/>
  <c r="Z1659" i="4"/>
  <c r="AA1659" i="4" s="1"/>
  <c r="Y1660" i="4"/>
  <c r="W1660" i="3"/>
  <c r="X1659" i="3"/>
  <c r="Y1659" i="3" s="1"/>
  <c r="U1658" i="3"/>
  <c r="T1658" i="3"/>
  <c r="M1662" i="4"/>
  <c r="W1658" i="4"/>
  <c r="V1658" i="4"/>
  <c r="K1661" i="4"/>
  <c r="S1661" i="4" s="1"/>
  <c r="Q1660" i="4"/>
  <c r="R1660" i="4" s="1"/>
  <c r="X1660" i="4" s="1"/>
  <c r="O1660" i="3"/>
  <c r="P1660" i="3" s="1"/>
  <c r="V1660" i="3" s="1"/>
  <c r="K1661" i="3"/>
  <c r="Q1661" i="3" s="1"/>
  <c r="Q1660" i="3"/>
  <c r="M1662" i="3"/>
  <c r="Z1660" i="4" l="1"/>
  <c r="AA1660" i="4" s="1"/>
  <c r="Y1661" i="4"/>
  <c r="O1663" i="4"/>
  <c r="T1659" i="3"/>
  <c r="U1659" i="3"/>
  <c r="W1661" i="3"/>
  <c r="X1660" i="3"/>
  <c r="Y1660" i="3" s="1"/>
  <c r="Q1661" i="4"/>
  <c r="R1661" i="4" s="1"/>
  <c r="X1661" i="4" s="1"/>
  <c r="K1662" i="4"/>
  <c r="M1663" i="4"/>
  <c r="W1659" i="4"/>
  <c r="V1659" i="4"/>
  <c r="K1662" i="3"/>
  <c r="O1661" i="3"/>
  <c r="P1661" i="3" s="1"/>
  <c r="V1661" i="3" s="1"/>
  <c r="M1663" i="3"/>
  <c r="O1664" i="4" l="1"/>
  <c r="S1662" i="4"/>
  <c r="Z1661" i="4"/>
  <c r="AA1661" i="4" s="1"/>
  <c r="Y1662" i="4"/>
  <c r="T1660" i="3"/>
  <c r="U1660" i="3"/>
  <c r="W1662" i="3"/>
  <c r="X1661" i="3"/>
  <c r="Y1661" i="3" s="1"/>
  <c r="M1664" i="4"/>
  <c r="K1663" i="4"/>
  <c r="S1663" i="4" s="1"/>
  <c r="Q1662" i="4"/>
  <c r="R1662" i="4" s="1"/>
  <c r="X1662" i="4" s="1"/>
  <c r="V1660" i="4"/>
  <c r="W1660" i="4"/>
  <c r="M1664" i="3"/>
  <c r="O1662" i="3"/>
  <c r="P1662" i="3" s="1"/>
  <c r="V1662" i="3" s="1"/>
  <c r="K1663" i="3"/>
  <c r="Q1663" i="3" s="1"/>
  <c r="Q1662" i="3"/>
  <c r="O1665" i="4" l="1"/>
  <c r="Y1663" i="4"/>
  <c r="Z1662" i="4"/>
  <c r="AA1662" i="4" s="1"/>
  <c r="T1661" i="3"/>
  <c r="U1661" i="3"/>
  <c r="W1663" i="3"/>
  <c r="X1662" i="3"/>
  <c r="Y1662" i="3" s="1"/>
  <c r="M1665" i="4"/>
  <c r="K1664" i="4"/>
  <c r="S1664" i="4" s="1"/>
  <c r="Q1663" i="4"/>
  <c r="R1663" i="4" s="1"/>
  <c r="X1663" i="4" s="1"/>
  <c r="V1661" i="4"/>
  <c r="W1661" i="4"/>
  <c r="M1665" i="3"/>
  <c r="K1664" i="3"/>
  <c r="O1663" i="3"/>
  <c r="P1663" i="3" s="1"/>
  <c r="V1663" i="3" s="1"/>
  <c r="Y1664" i="4" l="1"/>
  <c r="Z1663" i="4"/>
  <c r="AA1663" i="4" s="1"/>
  <c r="O1666" i="4"/>
  <c r="U1662" i="3"/>
  <c r="T1662" i="3"/>
  <c r="W1664" i="3"/>
  <c r="X1663" i="3"/>
  <c r="Y1663" i="3" s="1"/>
  <c r="K1665" i="4"/>
  <c r="S1665" i="4" s="1"/>
  <c r="Q1664" i="4"/>
  <c r="R1664" i="4" s="1"/>
  <c r="X1664" i="4" s="1"/>
  <c r="W1662" i="4"/>
  <c r="V1662" i="4"/>
  <c r="M1666" i="4"/>
  <c r="O1664" i="3"/>
  <c r="P1664" i="3" s="1"/>
  <c r="V1664" i="3" s="1"/>
  <c r="K1665" i="3"/>
  <c r="Q1665" i="3" s="1"/>
  <c r="M1666" i="3"/>
  <c r="Q1664" i="3"/>
  <c r="O1667" i="4" l="1"/>
  <c r="Y1665" i="4"/>
  <c r="Z1664" i="4"/>
  <c r="AA1664" i="4" s="1"/>
  <c r="T1663" i="3"/>
  <c r="U1663" i="3"/>
  <c r="W1665" i="3"/>
  <c r="X1664" i="3"/>
  <c r="Y1664" i="3" s="1"/>
  <c r="W1663" i="4"/>
  <c r="V1663" i="4"/>
  <c r="M1667" i="4"/>
  <c r="Q1665" i="4"/>
  <c r="R1665" i="4" s="1"/>
  <c r="X1665" i="4" s="1"/>
  <c r="K1666" i="4"/>
  <c r="S1666" i="4" s="1"/>
  <c r="M1667" i="3"/>
  <c r="K1666" i="3"/>
  <c r="O1665" i="3"/>
  <c r="P1665" i="3" s="1"/>
  <c r="V1665" i="3" s="1"/>
  <c r="Y1666" i="4" l="1"/>
  <c r="Z1665" i="4"/>
  <c r="AA1665" i="4" s="1"/>
  <c r="O1668" i="4"/>
  <c r="U1664" i="3"/>
  <c r="T1664" i="3"/>
  <c r="W1666" i="3"/>
  <c r="X1665" i="3"/>
  <c r="Y1665" i="3" s="1"/>
  <c r="M1668" i="4"/>
  <c r="K1667" i="4"/>
  <c r="Q1666" i="4"/>
  <c r="R1666" i="4" s="1"/>
  <c r="X1666" i="4" s="1"/>
  <c r="V1664" i="4"/>
  <c r="W1664" i="4"/>
  <c r="O1666" i="3"/>
  <c r="P1666" i="3" s="1"/>
  <c r="V1666" i="3" s="1"/>
  <c r="K1667" i="3"/>
  <c r="Q1666" i="3"/>
  <c r="M1668" i="3"/>
  <c r="O1669" i="4" l="1"/>
  <c r="S1667" i="4"/>
  <c r="Y1667" i="4"/>
  <c r="Z1666" i="4"/>
  <c r="AA1666" i="4" s="1"/>
  <c r="U1665" i="3"/>
  <c r="T1665" i="3"/>
  <c r="W1667" i="3"/>
  <c r="X1666" i="3"/>
  <c r="Y1666" i="3" s="1"/>
  <c r="Q1667" i="4"/>
  <c r="R1667" i="4" s="1"/>
  <c r="X1667" i="4" s="1"/>
  <c r="K1668" i="4"/>
  <c r="S1668" i="4" s="1"/>
  <c r="M1669" i="4"/>
  <c r="V1665" i="4"/>
  <c r="W1665" i="4"/>
  <c r="K1668" i="3"/>
  <c r="O1667" i="3"/>
  <c r="P1667" i="3" s="1"/>
  <c r="V1667" i="3" s="1"/>
  <c r="Q1667" i="3"/>
  <c r="M1669" i="3"/>
  <c r="O1670" i="4" l="1"/>
  <c r="Y1668" i="4"/>
  <c r="Z1667" i="4"/>
  <c r="AA1667" i="4" s="1"/>
  <c r="U1666" i="3"/>
  <c r="T1666" i="3"/>
  <c r="W1668" i="3"/>
  <c r="X1667" i="3"/>
  <c r="Y1667" i="3" s="1"/>
  <c r="W1666" i="4"/>
  <c r="V1666" i="4"/>
  <c r="M1670" i="4"/>
  <c r="K1669" i="4"/>
  <c r="S1669" i="4" s="1"/>
  <c r="Q1668" i="4"/>
  <c r="R1668" i="4" s="1"/>
  <c r="X1668" i="4" s="1"/>
  <c r="M1670" i="3"/>
  <c r="O1668" i="3"/>
  <c r="P1668" i="3" s="1"/>
  <c r="V1668" i="3" s="1"/>
  <c r="K1669" i="3"/>
  <c r="Q1668" i="3"/>
  <c r="Y1669" i="4" l="1"/>
  <c r="Z1668" i="4"/>
  <c r="AA1668" i="4" s="1"/>
  <c r="O1671" i="4"/>
  <c r="T1667" i="3"/>
  <c r="U1667" i="3"/>
  <c r="W1669" i="3"/>
  <c r="X1668" i="3"/>
  <c r="Y1668" i="3" s="1"/>
  <c r="M1671" i="4"/>
  <c r="W1667" i="4"/>
  <c r="V1667" i="4"/>
  <c r="Q1669" i="4"/>
  <c r="R1669" i="4" s="1"/>
  <c r="X1669" i="4" s="1"/>
  <c r="K1670" i="4"/>
  <c r="S1670" i="4" s="1"/>
  <c r="K1670" i="3"/>
  <c r="Q1670" i="3" s="1"/>
  <c r="O1669" i="3"/>
  <c r="P1669" i="3" s="1"/>
  <c r="V1669" i="3" s="1"/>
  <c r="M1671" i="3"/>
  <c r="Q1669" i="3"/>
  <c r="O1672" i="4" l="1"/>
  <c r="Y1670" i="4"/>
  <c r="Z1669" i="4"/>
  <c r="AA1669" i="4" s="1"/>
  <c r="T1668" i="3"/>
  <c r="U1668" i="3"/>
  <c r="W1670" i="3"/>
  <c r="X1669" i="3"/>
  <c r="Y1669" i="3" s="1"/>
  <c r="M1672" i="4"/>
  <c r="V1668" i="4"/>
  <c r="W1668" i="4"/>
  <c r="K1671" i="4"/>
  <c r="S1671" i="4" s="1"/>
  <c r="Q1670" i="4"/>
  <c r="R1670" i="4" s="1"/>
  <c r="X1670" i="4" s="1"/>
  <c r="M1672" i="3"/>
  <c r="O1670" i="3"/>
  <c r="P1670" i="3" s="1"/>
  <c r="V1670" i="3" s="1"/>
  <c r="K1671" i="3"/>
  <c r="Q1671" i="3" s="1"/>
  <c r="Y1671" i="4" l="1"/>
  <c r="Z1670" i="4"/>
  <c r="AA1670" i="4" s="1"/>
  <c r="O1673" i="4"/>
  <c r="T1669" i="3"/>
  <c r="U1669" i="3"/>
  <c r="W1671" i="3"/>
  <c r="X1670" i="3"/>
  <c r="Y1670" i="3" s="1"/>
  <c r="V1669" i="4"/>
  <c r="W1669" i="4"/>
  <c r="K1672" i="4"/>
  <c r="S1672" i="4" s="1"/>
  <c r="Q1671" i="4"/>
  <c r="R1671" i="4" s="1"/>
  <c r="X1671" i="4" s="1"/>
  <c r="M1673" i="4"/>
  <c r="M1673" i="3"/>
  <c r="K1672" i="3"/>
  <c r="O1671" i="3"/>
  <c r="P1671" i="3" s="1"/>
  <c r="V1671" i="3" s="1"/>
  <c r="O1674" i="4" l="1"/>
  <c r="Y1672" i="4"/>
  <c r="Z1671" i="4"/>
  <c r="AA1671" i="4" s="1"/>
  <c r="U1670" i="3"/>
  <c r="T1670" i="3"/>
  <c r="W1672" i="3"/>
  <c r="X1671" i="3"/>
  <c r="Y1671" i="3" s="1"/>
  <c r="W1670" i="4"/>
  <c r="V1670" i="4"/>
  <c r="K1673" i="4"/>
  <c r="S1673" i="4" s="1"/>
  <c r="Q1672" i="4"/>
  <c r="R1672" i="4" s="1"/>
  <c r="X1672" i="4" s="1"/>
  <c r="M1674" i="4"/>
  <c r="O1672" i="3"/>
  <c r="P1672" i="3" s="1"/>
  <c r="V1672" i="3" s="1"/>
  <c r="K1673" i="3"/>
  <c r="Q1673" i="3" s="1"/>
  <c r="M1674" i="3"/>
  <c r="Q1672" i="3"/>
  <c r="Y1673" i="4" l="1"/>
  <c r="Z1672" i="4"/>
  <c r="AA1672" i="4" s="1"/>
  <c r="O1675" i="4"/>
  <c r="W1673" i="3"/>
  <c r="X1672" i="3"/>
  <c r="Y1672" i="3" s="1"/>
  <c r="T1671" i="3"/>
  <c r="U1671" i="3"/>
  <c r="W1671" i="4"/>
  <c r="V1671" i="4"/>
  <c r="M1675" i="4"/>
  <c r="Q1673" i="4"/>
  <c r="R1673" i="4" s="1"/>
  <c r="X1673" i="4" s="1"/>
  <c r="K1674" i="4"/>
  <c r="S1674" i="4" s="1"/>
  <c r="M1675" i="3"/>
  <c r="K1674" i="3"/>
  <c r="O1673" i="3"/>
  <c r="P1673" i="3" s="1"/>
  <c r="V1673" i="3" s="1"/>
  <c r="O1676" i="4" l="1"/>
  <c r="Y1674" i="4"/>
  <c r="Z1673" i="4"/>
  <c r="AA1673" i="4" s="1"/>
  <c r="T1672" i="3"/>
  <c r="U1672" i="3"/>
  <c r="X1673" i="3"/>
  <c r="Y1673" i="3" s="1"/>
  <c r="W1674" i="3"/>
  <c r="M1676" i="4"/>
  <c r="K1675" i="4"/>
  <c r="S1675" i="4" s="1"/>
  <c r="Q1674" i="4"/>
  <c r="R1674" i="4" s="1"/>
  <c r="X1674" i="4" s="1"/>
  <c r="V1672" i="4"/>
  <c r="W1672" i="4"/>
  <c r="O1674" i="3"/>
  <c r="P1674" i="3" s="1"/>
  <c r="V1674" i="3" s="1"/>
  <c r="K1675" i="3"/>
  <c r="M1676" i="3"/>
  <c r="Q1674" i="3"/>
  <c r="Y1675" i="4" l="1"/>
  <c r="Z1674" i="4"/>
  <c r="AA1674" i="4" s="1"/>
  <c r="O1677" i="4"/>
  <c r="W1675" i="3"/>
  <c r="X1674" i="3"/>
  <c r="Y1674" i="3" s="1"/>
  <c r="U1673" i="3"/>
  <c r="T1673" i="3"/>
  <c r="M1677" i="4"/>
  <c r="Q1675" i="4"/>
  <c r="R1675" i="4" s="1"/>
  <c r="X1675" i="4" s="1"/>
  <c r="K1676" i="4"/>
  <c r="S1676" i="4" s="1"/>
  <c r="V1673" i="4"/>
  <c r="W1673" i="4"/>
  <c r="M1677" i="3"/>
  <c r="K1676" i="3"/>
  <c r="Q1676" i="3" s="1"/>
  <c r="O1675" i="3"/>
  <c r="P1675" i="3" s="1"/>
  <c r="V1675" i="3" s="1"/>
  <c r="Q1675" i="3"/>
  <c r="O1678" i="4" l="1"/>
  <c r="Y1676" i="4"/>
  <c r="Z1675" i="4"/>
  <c r="AA1675" i="4" s="1"/>
  <c r="U1674" i="3"/>
  <c r="T1674" i="3"/>
  <c r="X1675" i="3"/>
  <c r="Y1675" i="3" s="1"/>
  <c r="W1676" i="3"/>
  <c r="W1674" i="4"/>
  <c r="V1674" i="4"/>
  <c r="K1677" i="4"/>
  <c r="S1677" i="4" s="1"/>
  <c r="Q1676" i="4"/>
  <c r="R1676" i="4" s="1"/>
  <c r="X1676" i="4" s="1"/>
  <c r="M1678" i="4"/>
  <c r="O1676" i="3"/>
  <c r="P1676" i="3" s="1"/>
  <c r="V1676" i="3" s="1"/>
  <c r="K1677" i="3"/>
  <c r="M1678" i="3"/>
  <c r="Y1677" i="4" l="1"/>
  <c r="Z1676" i="4"/>
  <c r="AA1676" i="4" s="1"/>
  <c r="O1679" i="4"/>
  <c r="X1676" i="3"/>
  <c r="Y1676" i="3" s="1"/>
  <c r="W1677" i="3"/>
  <c r="T1675" i="3"/>
  <c r="U1675" i="3"/>
  <c r="M1679" i="4"/>
  <c r="W1675" i="4"/>
  <c r="V1675" i="4"/>
  <c r="Q1677" i="4"/>
  <c r="R1677" i="4" s="1"/>
  <c r="X1677" i="4" s="1"/>
  <c r="K1678" i="4"/>
  <c r="S1678" i="4" s="1"/>
  <c r="M1679" i="3"/>
  <c r="K1678" i="3"/>
  <c r="O1677" i="3"/>
  <c r="P1677" i="3" s="1"/>
  <c r="V1677" i="3" s="1"/>
  <c r="Q1677" i="3"/>
  <c r="O1680" i="4" l="1"/>
  <c r="Y1678" i="4"/>
  <c r="Z1677" i="4"/>
  <c r="AA1677" i="4" s="1"/>
  <c r="X1677" i="3"/>
  <c r="Y1677" i="3" s="1"/>
  <c r="W1678" i="3"/>
  <c r="T1676" i="3"/>
  <c r="U1676" i="3"/>
  <c r="V1676" i="4"/>
  <c r="W1676" i="4"/>
  <c r="M1680" i="4"/>
  <c r="K1679" i="4"/>
  <c r="S1679" i="4" s="1"/>
  <c r="Q1678" i="4"/>
  <c r="R1678" i="4" s="1"/>
  <c r="X1678" i="4" s="1"/>
  <c r="O1678" i="3"/>
  <c r="P1678" i="3" s="1"/>
  <c r="V1678" i="3" s="1"/>
  <c r="K1679" i="3"/>
  <c r="M1680" i="3"/>
  <c r="Q1678" i="3"/>
  <c r="Z1678" i="4" l="1"/>
  <c r="AA1678" i="4" s="1"/>
  <c r="Y1679" i="4"/>
  <c r="O1681" i="4"/>
  <c r="W1679" i="3"/>
  <c r="X1678" i="3"/>
  <c r="Y1678" i="3" s="1"/>
  <c r="U1677" i="3"/>
  <c r="T1677" i="3"/>
  <c r="V1677" i="4"/>
  <c r="W1677" i="4"/>
  <c r="K1680" i="4"/>
  <c r="S1680" i="4" s="1"/>
  <c r="Q1679" i="4"/>
  <c r="R1679" i="4" s="1"/>
  <c r="X1679" i="4" s="1"/>
  <c r="M1681" i="4"/>
  <c r="M1681" i="3"/>
  <c r="K1680" i="3"/>
  <c r="O1679" i="3"/>
  <c r="P1679" i="3" s="1"/>
  <c r="V1679" i="3" s="1"/>
  <c r="Q1679" i="3"/>
  <c r="O1682" i="4" l="1"/>
  <c r="Z1679" i="4"/>
  <c r="AA1679" i="4" s="1"/>
  <c r="Y1680" i="4"/>
  <c r="U1678" i="3"/>
  <c r="T1678" i="3"/>
  <c r="X1679" i="3"/>
  <c r="Y1679" i="3" s="1"/>
  <c r="W1680" i="3"/>
  <c r="K1681" i="4"/>
  <c r="S1681" i="4" s="1"/>
  <c r="Q1680" i="4"/>
  <c r="R1680" i="4" s="1"/>
  <c r="X1680" i="4" s="1"/>
  <c r="M1682" i="4"/>
  <c r="W1678" i="4"/>
  <c r="V1678" i="4"/>
  <c r="O1680" i="3"/>
  <c r="P1680" i="3" s="1"/>
  <c r="V1680" i="3" s="1"/>
  <c r="K1681" i="3"/>
  <c r="Q1681" i="3" s="1"/>
  <c r="Q1680" i="3"/>
  <c r="M1682" i="3"/>
  <c r="O1683" i="4" l="1"/>
  <c r="Y1681" i="4"/>
  <c r="Z1680" i="4"/>
  <c r="AA1680" i="4" s="1"/>
  <c r="X1680" i="3"/>
  <c r="Y1680" i="3" s="1"/>
  <c r="W1681" i="3"/>
  <c r="U1679" i="3"/>
  <c r="T1679" i="3"/>
  <c r="M1683" i="4"/>
  <c r="W1679" i="4"/>
  <c r="V1679" i="4"/>
  <c r="Q1681" i="4"/>
  <c r="R1681" i="4" s="1"/>
  <c r="X1681" i="4" s="1"/>
  <c r="K1682" i="4"/>
  <c r="S1682" i="4" s="1"/>
  <c r="K1682" i="3"/>
  <c r="O1681" i="3"/>
  <c r="P1681" i="3" s="1"/>
  <c r="V1681" i="3" s="1"/>
  <c r="M1683" i="3"/>
  <c r="Y1682" i="4" l="1"/>
  <c r="Z1681" i="4"/>
  <c r="AA1681" i="4" s="1"/>
  <c r="O1684" i="4"/>
  <c r="W1682" i="3"/>
  <c r="X1681" i="3"/>
  <c r="Y1681" i="3" s="1"/>
  <c r="U1680" i="3"/>
  <c r="T1680" i="3"/>
  <c r="V1680" i="4"/>
  <c r="W1680" i="4"/>
  <c r="K1683" i="4"/>
  <c r="S1683" i="4" s="1"/>
  <c r="Q1682" i="4"/>
  <c r="R1682" i="4" s="1"/>
  <c r="X1682" i="4" s="1"/>
  <c r="M1684" i="4"/>
  <c r="M1684" i="3"/>
  <c r="O1682" i="3"/>
  <c r="P1682" i="3" s="1"/>
  <c r="V1682" i="3" s="1"/>
  <c r="K1683" i="3"/>
  <c r="Q1683" i="3" s="1"/>
  <c r="Q1682" i="3"/>
  <c r="O1685" i="4" l="1"/>
  <c r="Z1682" i="4"/>
  <c r="AA1682" i="4" s="1"/>
  <c r="Y1683" i="4"/>
  <c r="T1681" i="3"/>
  <c r="U1681" i="3"/>
  <c r="W1683" i="3"/>
  <c r="X1682" i="3"/>
  <c r="Y1682" i="3" s="1"/>
  <c r="Q1683" i="4"/>
  <c r="R1683" i="4" s="1"/>
  <c r="X1683" i="4" s="1"/>
  <c r="K1684" i="4"/>
  <c r="S1684" i="4" s="1"/>
  <c r="V1681" i="4"/>
  <c r="W1681" i="4"/>
  <c r="M1685" i="4"/>
  <c r="M1685" i="3"/>
  <c r="K1684" i="3"/>
  <c r="O1683" i="3"/>
  <c r="P1683" i="3" s="1"/>
  <c r="V1683" i="3" s="1"/>
  <c r="O1686" i="4" l="1"/>
  <c r="Z1683" i="4"/>
  <c r="AA1683" i="4" s="1"/>
  <c r="Y1684" i="4"/>
  <c r="U1682" i="3"/>
  <c r="T1682" i="3"/>
  <c r="W1684" i="3"/>
  <c r="X1683" i="3"/>
  <c r="Y1683" i="3" s="1"/>
  <c r="K1685" i="4"/>
  <c r="S1685" i="4" s="1"/>
  <c r="Q1684" i="4"/>
  <c r="R1684" i="4" s="1"/>
  <c r="X1684" i="4" s="1"/>
  <c r="M1686" i="4"/>
  <c r="W1682" i="4"/>
  <c r="V1682" i="4"/>
  <c r="O1684" i="3"/>
  <c r="P1684" i="3" s="1"/>
  <c r="V1684" i="3" s="1"/>
  <c r="K1685" i="3"/>
  <c r="M1686" i="3"/>
  <c r="Q1684" i="3"/>
  <c r="Y1685" i="4" l="1"/>
  <c r="Z1684" i="4"/>
  <c r="AA1684" i="4" s="1"/>
  <c r="O1687" i="4"/>
  <c r="T1683" i="3"/>
  <c r="U1683" i="3"/>
  <c r="X1684" i="3"/>
  <c r="Y1684" i="3" s="1"/>
  <c r="W1685" i="3"/>
  <c r="W1683" i="4"/>
  <c r="V1683" i="4"/>
  <c r="M1687" i="4"/>
  <c r="Q1685" i="4"/>
  <c r="R1685" i="4" s="1"/>
  <c r="X1685" i="4" s="1"/>
  <c r="K1686" i="4"/>
  <c r="S1686" i="4" s="1"/>
  <c r="M1687" i="3"/>
  <c r="K1686" i="3"/>
  <c r="O1685" i="3"/>
  <c r="P1685" i="3" s="1"/>
  <c r="V1685" i="3" s="1"/>
  <c r="Q1685" i="3"/>
  <c r="O1688" i="4" l="1"/>
  <c r="Y1686" i="4"/>
  <c r="Z1685" i="4"/>
  <c r="AA1685" i="4" s="1"/>
  <c r="X1685" i="3"/>
  <c r="Y1685" i="3" s="1"/>
  <c r="W1686" i="3"/>
  <c r="T1684" i="3"/>
  <c r="U1684" i="3"/>
  <c r="M1688" i="4"/>
  <c r="V1684" i="4"/>
  <c r="W1684" i="4"/>
  <c r="K1687" i="4"/>
  <c r="S1687" i="4" s="1"/>
  <c r="Q1686" i="4"/>
  <c r="R1686" i="4" s="1"/>
  <c r="X1686" i="4" s="1"/>
  <c r="O1686" i="3"/>
  <c r="P1686" i="3" s="1"/>
  <c r="V1686" i="3" s="1"/>
  <c r="K1687" i="3"/>
  <c r="M1688" i="3"/>
  <c r="Q1686" i="3"/>
  <c r="O1689" i="4" l="1"/>
  <c r="Z1686" i="4"/>
  <c r="AA1686" i="4" s="1"/>
  <c r="Y1687" i="4"/>
  <c r="Z1687" i="4" s="1"/>
  <c r="AA1687" i="4" s="1"/>
  <c r="W1687" i="3"/>
  <c r="X1686" i="3"/>
  <c r="Y1686" i="3" s="1"/>
  <c r="T1685" i="3"/>
  <c r="U1685" i="3"/>
  <c r="M1689" i="4"/>
  <c r="V1685" i="4"/>
  <c r="W1685" i="4"/>
  <c r="K1688" i="4"/>
  <c r="S1688" i="4" s="1"/>
  <c r="Q1687" i="4"/>
  <c r="R1687" i="4" s="1"/>
  <c r="X1687" i="4" s="1"/>
  <c r="M1689" i="3"/>
  <c r="K1688" i="3"/>
  <c r="O1687" i="3"/>
  <c r="P1687" i="3" s="1"/>
  <c r="V1687" i="3" s="1"/>
  <c r="Q1687" i="3"/>
  <c r="O1690" i="4" l="1"/>
  <c r="U1686" i="3"/>
  <c r="T1686" i="3"/>
  <c r="W1688" i="3"/>
  <c r="X1687" i="3"/>
  <c r="Y1687" i="3" s="1"/>
  <c r="K1689" i="4"/>
  <c r="Q1688" i="4"/>
  <c r="R1688" i="4" s="1"/>
  <c r="X1688" i="4" s="1"/>
  <c r="M1690" i="4"/>
  <c r="W1686" i="4"/>
  <c r="V1686" i="4"/>
  <c r="O1688" i="3"/>
  <c r="P1688" i="3" s="1"/>
  <c r="V1688" i="3" s="1"/>
  <c r="K1689" i="3"/>
  <c r="M1690" i="3"/>
  <c r="Q1688" i="3"/>
  <c r="S1689" i="4" l="1"/>
  <c r="O1691" i="4"/>
  <c r="U1687" i="3"/>
  <c r="T1687" i="3"/>
  <c r="X1688" i="3"/>
  <c r="Y1688" i="3" s="1"/>
  <c r="W1689" i="3"/>
  <c r="Q1689" i="4"/>
  <c r="R1689" i="4" s="1"/>
  <c r="X1689" i="4" s="1"/>
  <c r="K1690" i="4"/>
  <c r="S1690" i="4" s="1"/>
  <c r="W1687" i="4"/>
  <c r="V1687" i="4"/>
  <c r="M1691" i="4"/>
  <c r="M1691" i="3"/>
  <c r="K1690" i="3"/>
  <c r="O1689" i="3"/>
  <c r="P1689" i="3" s="1"/>
  <c r="V1689" i="3" s="1"/>
  <c r="Q1689" i="3"/>
  <c r="O1692" i="4" l="1"/>
  <c r="W1690" i="3"/>
  <c r="X1690" i="3" s="1"/>
  <c r="Y1690" i="3" s="1"/>
  <c r="X1689" i="3"/>
  <c r="Y1689" i="3" s="1"/>
  <c r="U1688" i="3"/>
  <c r="T1688" i="3"/>
  <c r="K1691" i="4"/>
  <c r="S1691" i="4" s="1"/>
  <c r="Q1690" i="4"/>
  <c r="R1690" i="4" s="1"/>
  <c r="X1690" i="4" s="1"/>
  <c r="M1692" i="4"/>
  <c r="V1688" i="4"/>
  <c r="W1688" i="4"/>
  <c r="O1690" i="3"/>
  <c r="P1690" i="3" s="1"/>
  <c r="V1690" i="3" s="1"/>
  <c r="K1691" i="3"/>
  <c r="M1692" i="3"/>
  <c r="Q1690" i="3"/>
  <c r="O1693" i="4" l="1"/>
  <c r="T1689" i="3"/>
  <c r="U1689" i="3"/>
  <c r="T1690" i="3"/>
  <c r="U1690" i="3"/>
  <c r="K1692" i="4"/>
  <c r="S1692" i="4" s="1"/>
  <c r="Q1691" i="4"/>
  <c r="R1691" i="4" s="1"/>
  <c r="X1691" i="4" s="1"/>
  <c r="W1690" i="4"/>
  <c r="V1690" i="4"/>
  <c r="M1693" i="4"/>
  <c r="V1689" i="4"/>
  <c r="W1689" i="4"/>
  <c r="M1693" i="3"/>
  <c r="K1692" i="3"/>
  <c r="O1691" i="3"/>
  <c r="P1691" i="3" s="1"/>
  <c r="V1691" i="3" s="1"/>
  <c r="Q1691" i="3"/>
  <c r="O1694" i="4" l="1"/>
  <c r="M1694" i="4"/>
  <c r="Q1692" i="4"/>
  <c r="R1692" i="4" s="1"/>
  <c r="X1692" i="4" s="1"/>
  <c r="K1693" i="4"/>
  <c r="S1693" i="4" s="1"/>
  <c r="O1692" i="3"/>
  <c r="P1692" i="3" s="1"/>
  <c r="V1692" i="3" s="1"/>
  <c r="K1693" i="3"/>
  <c r="Q1693" i="3" s="1"/>
  <c r="Q1692" i="3"/>
  <c r="M1694" i="3"/>
  <c r="O1695" i="4" l="1"/>
  <c r="M1695" i="4"/>
  <c r="K1694" i="4"/>
  <c r="S1694" i="4" s="1"/>
  <c r="Q1693" i="4"/>
  <c r="R1693" i="4" s="1"/>
  <c r="X1693" i="4" s="1"/>
  <c r="K1694" i="3"/>
  <c r="O1693" i="3"/>
  <c r="P1693" i="3" s="1"/>
  <c r="V1693" i="3" s="1"/>
  <c r="M1695" i="3"/>
  <c r="O1696" i="4" l="1"/>
  <c r="Q1694" i="4"/>
  <c r="R1694" i="4" s="1"/>
  <c r="X1694" i="4" s="1"/>
  <c r="K1695" i="4"/>
  <c r="S1695" i="4" s="1"/>
  <c r="M1696" i="4"/>
  <c r="O1694" i="3"/>
  <c r="P1694" i="3" s="1"/>
  <c r="V1694" i="3" s="1"/>
  <c r="K1695" i="3"/>
  <c r="M1696" i="3"/>
  <c r="Q1694" i="3"/>
  <c r="O1697" i="4" l="1"/>
  <c r="M1697" i="4"/>
  <c r="K1696" i="4"/>
  <c r="S1696" i="4" s="1"/>
  <c r="Q1695" i="4"/>
  <c r="R1695" i="4" s="1"/>
  <c r="X1695" i="4" s="1"/>
  <c r="M1697" i="3"/>
  <c r="K1696" i="3"/>
  <c r="O1695" i="3"/>
  <c r="P1695" i="3" s="1"/>
  <c r="V1695" i="3" s="1"/>
  <c r="Q1695" i="3"/>
  <c r="O1698" i="4" l="1"/>
  <c r="Q1696" i="4"/>
  <c r="R1696" i="4" s="1"/>
  <c r="X1696" i="4" s="1"/>
  <c r="K1697" i="4"/>
  <c r="S1697" i="4" s="1"/>
  <c r="M1698" i="4"/>
  <c r="O1696" i="3"/>
  <c r="P1696" i="3" s="1"/>
  <c r="V1696" i="3" s="1"/>
  <c r="K1697" i="3"/>
  <c r="M1698" i="3"/>
  <c r="Q1696" i="3"/>
  <c r="O1699" i="4" l="1"/>
  <c r="K1698" i="4"/>
  <c r="S1698" i="4" s="1"/>
  <c r="Q1697" i="4"/>
  <c r="R1697" i="4" s="1"/>
  <c r="X1697" i="4" s="1"/>
  <c r="M1699" i="4"/>
  <c r="M1699" i="3"/>
  <c r="K1698" i="3"/>
  <c r="O1697" i="3"/>
  <c r="P1697" i="3" s="1"/>
  <c r="V1697" i="3" s="1"/>
  <c r="Q1697" i="3"/>
  <c r="O1700" i="4" l="1"/>
  <c r="M1700" i="4"/>
  <c r="Q1698" i="4"/>
  <c r="R1698" i="4" s="1"/>
  <c r="X1698" i="4" s="1"/>
  <c r="K1699" i="4"/>
  <c r="S1699" i="4" s="1"/>
  <c r="O1698" i="3"/>
  <c r="P1698" i="3" s="1"/>
  <c r="V1698" i="3" s="1"/>
  <c r="K1699" i="3"/>
  <c r="Q1699" i="3" s="1"/>
  <c r="M1700" i="3"/>
  <c r="Q1698" i="3"/>
  <c r="O1701" i="4" l="1"/>
  <c r="K1700" i="4"/>
  <c r="S1700" i="4" s="1"/>
  <c r="Q1699" i="4"/>
  <c r="R1699" i="4" s="1"/>
  <c r="X1699" i="4" s="1"/>
  <c r="M1701" i="4"/>
  <c r="M1701" i="3"/>
  <c r="K1700" i="3"/>
  <c r="O1699" i="3"/>
  <c r="P1699" i="3" s="1"/>
  <c r="V1699" i="3" s="1"/>
  <c r="O1702" i="4" l="1"/>
  <c r="M1702" i="4"/>
  <c r="Q1700" i="4"/>
  <c r="R1700" i="4" s="1"/>
  <c r="X1700" i="4" s="1"/>
  <c r="K1701" i="4"/>
  <c r="S1701" i="4" s="1"/>
  <c r="M1702" i="3"/>
  <c r="O1700" i="3"/>
  <c r="P1700" i="3" s="1"/>
  <c r="V1700" i="3" s="1"/>
  <c r="K1701" i="3"/>
  <c r="Q1700" i="3"/>
  <c r="O1703" i="4" l="1"/>
  <c r="K1702" i="4"/>
  <c r="S1702" i="4" s="1"/>
  <c r="Q1701" i="4"/>
  <c r="R1701" i="4" s="1"/>
  <c r="X1701" i="4" s="1"/>
  <c r="M1703" i="4"/>
  <c r="K1702" i="3"/>
  <c r="O1701" i="3"/>
  <c r="P1701" i="3" s="1"/>
  <c r="V1701" i="3" s="1"/>
  <c r="Q1701" i="3"/>
  <c r="M1703" i="3"/>
  <c r="Q1702" i="3"/>
  <c r="O1704" i="4" l="1"/>
  <c r="M1704" i="4"/>
  <c r="Q1702" i="4"/>
  <c r="R1702" i="4" s="1"/>
  <c r="X1702" i="4" s="1"/>
  <c r="K1703" i="4"/>
  <c r="S1703" i="4" s="1"/>
  <c r="M1704" i="3"/>
  <c r="O1702" i="3"/>
  <c r="P1702" i="3" s="1"/>
  <c r="V1702" i="3" s="1"/>
  <c r="K1703" i="3"/>
  <c r="O1705" i="4" l="1"/>
  <c r="K1704" i="4"/>
  <c r="S1704" i="4" s="1"/>
  <c r="Q1703" i="4"/>
  <c r="R1703" i="4" s="1"/>
  <c r="X1703" i="4" s="1"/>
  <c r="Y1703" i="4" s="1"/>
  <c r="M1705" i="4"/>
  <c r="K1704" i="3"/>
  <c r="O1703" i="3"/>
  <c r="P1703" i="3" s="1"/>
  <c r="V1703" i="3" s="1"/>
  <c r="Q1703" i="3"/>
  <c r="M1705" i="3"/>
  <c r="Q1704" i="3"/>
  <c r="Z1703" i="4" l="1"/>
  <c r="AA1703" i="4" s="1"/>
  <c r="Y1704" i="4"/>
  <c r="O1706" i="4"/>
  <c r="M1706" i="4"/>
  <c r="Q1704" i="4"/>
  <c r="R1704" i="4" s="1"/>
  <c r="X1704" i="4" s="1"/>
  <c r="K1705" i="4"/>
  <c r="S1705" i="4" s="1"/>
  <c r="M1706" i="3"/>
  <c r="O1704" i="3"/>
  <c r="P1704" i="3" s="1"/>
  <c r="V1704" i="3" s="1"/>
  <c r="K1705" i="3"/>
  <c r="O1707" i="4" l="1"/>
  <c r="Z1704" i="4"/>
  <c r="AA1704" i="4" s="1"/>
  <c r="Y1705" i="4"/>
  <c r="V1703" i="4"/>
  <c r="W1703" i="4"/>
  <c r="K1706" i="4"/>
  <c r="S1706" i="4" s="1"/>
  <c r="Q1705" i="4"/>
  <c r="R1705" i="4" s="1"/>
  <c r="X1705" i="4" s="1"/>
  <c r="M1707" i="4"/>
  <c r="K1706" i="3"/>
  <c r="Q1706" i="3" s="1"/>
  <c r="O1705" i="3"/>
  <c r="P1705" i="3" s="1"/>
  <c r="V1705" i="3" s="1"/>
  <c r="Q1705" i="3"/>
  <c r="M1707" i="3"/>
  <c r="W1704" i="4" l="1"/>
  <c r="V1704" i="4"/>
  <c r="Z1705" i="4"/>
  <c r="AA1705" i="4" s="1"/>
  <c r="Y1706" i="4"/>
  <c r="O1708" i="4"/>
  <c r="M1708" i="4"/>
  <c r="Q1706" i="4"/>
  <c r="R1706" i="4" s="1"/>
  <c r="X1706" i="4" s="1"/>
  <c r="K1707" i="4"/>
  <c r="S1707" i="4" s="1"/>
  <c r="M1708" i="3"/>
  <c r="O1706" i="3"/>
  <c r="P1706" i="3" s="1"/>
  <c r="V1706" i="3" s="1"/>
  <c r="K1707" i="3"/>
  <c r="W1705" i="4" l="1"/>
  <c r="V1705" i="4"/>
  <c r="O1709" i="4"/>
  <c r="Y1707" i="4"/>
  <c r="Z1706" i="4"/>
  <c r="AA1706" i="4" s="1"/>
  <c r="K1708" i="4"/>
  <c r="S1708" i="4" s="1"/>
  <c r="Q1707" i="4"/>
  <c r="R1707" i="4" s="1"/>
  <c r="X1707" i="4" s="1"/>
  <c r="M1709" i="4"/>
  <c r="K1708" i="3"/>
  <c r="O1707" i="3"/>
  <c r="P1707" i="3" s="1"/>
  <c r="V1707" i="3" s="1"/>
  <c r="Q1707" i="3"/>
  <c r="M1709" i="3"/>
  <c r="Q1708" i="3"/>
  <c r="V1706" i="4" l="1"/>
  <c r="W1706" i="4"/>
  <c r="O1710" i="4"/>
  <c r="Z1707" i="4"/>
  <c r="AA1707" i="4" s="1"/>
  <c r="Y1708" i="4"/>
  <c r="M1710" i="4"/>
  <c r="Q1708" i="4"/>
  <c r="R1708" i="4" s="1"/>
  <c r="X1708" i="4" s="1"/>
  <c r="K1709" i="4"/>
  <c r="S1709" i="4" s="1"/>
  <c r="M1710" i="3"/>
  <c r="O1708" i="3"/>
  <c r="P1708" i="3" s="1"/>
  <c r="V1708" i="3" s="1"/>
  <c r="K1709" i="3"/>
  <c r="Z1708" i="4" l="1"/>
  <c r="AA1708" i="4" s="1"/>
  <c r="Y1709" i="4"/>
  <c r="O1711" i="4"/>
  <c r="V1707" i="4"/>
  <c r="W1707" i="4"/>
  <c r="K1710" i="4"/>
  <c r="S1710" i="4" s="1"/>
  <c r="Q1709" i="4"/>
  <c r="R1709" i="4" s="1"/>
  <c r="X1709" i="4" s="1"/>
  <c r="M1711" i="4"/>
  <c r="K1710" i="3"/>
  <c r="Q1710" i="3" s="1"/>
  <c r="O1709" i="3"/>
  <c r="P1709" i="3" s="1"/>
  <c r="V1709" i="3" s="1"/>
  <c r="Q1709" i="3"/>
  <c r="M1711" i="3"/>
  <c r="O1712" i="4" l="1"/>
  <c r="Z1709" i="4"/>
  <c r="AA1709" i="4" s="1"/>
  <c r="Y1710" i="4"/>
  <c r="V1708" i="4"/>
  <c r="W1708" i="4"/>
  <c r="M1712" i="4"/>
  <c r="Q1710" i="4"/>
  <c r="R1710" i="4" s="1"/>
  <c r="X1710" i="4" s="1"/>
  <c r="K1711" i="4"/>
  <c r="S1711" i="4" s="1"/>
  <c r="M1712" i="3"/>
  <c r="O1710" i="3"/>
  <c r="P1710" i="3" s="1"/>
  <c r="V1710" i="3" s="1"/>
  <c r="K1711" i="3"/>
  <c r="V1709" i="4" l="1"/>
  <c r="W1709" i="4"/>
  <c r="O1713" i="4"/>
  <c r="Z1710" i="4"/>
  <c r="AA1710" i="4" s="1"/>
  <c r="Y1711" i="4"/>
  <c r="K1712" i="4"/>
  <c r="S1712" i="4" s="1"/>
  <c r="Q1711" i="4"/>
  <c r="R1711" i="4" s="1"/>
  <c r="X1711" i="4" s="1"/>
  <c r="M1713" i="4"/>
  <c r="K1712" i="3"/>
  <c r="O1711" i="3"/>
  <c r="P1711" i="3" s="1"/>
  <c r="V1711" i="3" s="1"/>
  <c r="Q1711" i="3"/>
  <c r="M1713" i="3"/>
  <c r="Q1712" i="3"/>
  <c r="O1714" i="4" l="1"/>
  <c r="Z1711" i="4"/>
  <c r="AA1711" i="4" s="1"/>
  <c r="Y1712" i="4"/>
  <c r="W1710" i="4"/>
  <c r="V1710" i="4"/>
  <c r="M1714" i="4"/>
  <c r="Q1712" i="4"/>
  <c r="R1712" i="4" s="1"/>
  <c r="X1712" i="4" s="1"/>
  <c r="K1713" i="4"/>
  <c r="S1713" i="4" s="1"/>
  <c r="M1714" i="3"/>
  <c r="O1712" i="3"/>
  <c r="P1712" i="3" s="1"/>
  <c r="V1712" i="3" s="1"/>
  <c r="K1713" i="3"/>
  <c r="W1711" i="4" l="1"/>
  <c r="V1711" i="4"/>
  <c r="O1715" i="4"/>
  <c r="Y1713" i="4"/>
  <c r="Z1712" i="4"/>
  <c r="AA1712" i="4" s="1"/>
  <c r="K1714" i="4"/>
  <c r="S1714" i="4" s="1"/>
  <c r="Q1713" i="4"/>
  <c r="R1713" i="4" s="1"/>
  <c r="X1713" i="4" s="1"/>
  <c r="M1715" i="4"/>
  <c r="K1714" i="3"/>
  <c r="Q1714" i="3" s="1"/>
  <c r="O1713" i="3"/>
  <c r="P1713" i="3" s="1"/>
  <c r="V1713" i="3" s="1"/>
  <c r="Q1713" i="3"/>
  <c r="M1715" i="3"/>
  <c r="W1712" i="4" l="1"/>
  <c r="V1712" i="4"/>
  <c r="O1716" i="4"/>
  <c r="Y1714" i="4"/>
  <c r="Z1713" i="4"/>
  <c r="AA1713" i="4" s="1"/>
  <c r="M1716" i="4"/>
  <c r="Q1714" i="4"/>
  <c r="R1714" i="4" s="1"/>
  <c r="X1714" i="4" s="1"/>
  <c r="K1715" i="4"/>
  <c r="S1715" i="4" s="1"/>
  <c r="M1716" i="3"/>
  <c r="O1714" i="3"/>
  <c r="P1714" i="3" s="1"/>
  <c r="V1714" i="3" s="1"/>
  <c r="K1715" i="3"/>
  <c r="O1717" i="4" l="1"/>
  <c r="Y1715" i="4"/>
  <c r="Z1714" i="4"/>
  <c r="AA1714" i="4" s="1"/>
  <c r="W1713" i="4"/>
  <c r="V1713" i="4"/>
  <c r="M1717" i="4"/>
  <c r="K1716" i="4"/>
  <c r="S1716" i="4" s="1"/>
  <c r="Q1715" i="4"/>
  <c r="R1715" i="4" s="1"/>
  <c r="X1715" i="4" s="1"/>
  <c r="K1716" i="3"/>
  <c r="O1715" i="3"/>
  <c r="P1715" i="3" s="1"/>
  <c r="V1715" i="3" s="1"/>
  <c r="Q1715" i="3"/>
  <c r="M1717" i="3"/>
  <c r="Q1716" i="3"/>
  <c r="W1714" i="4" l="1"/>
  <c r="V1714" i="4"/>
  <c r="Y1716" i="4"/>
  <c r="Z1715" i="4"/>
  <c r="AA1715" i="4" s="1"/>
  <c r="O1718" i="4"/>
  <c r="Q1716" i="4"/>
  <c r="R1716" i="4" s="1"/>
  <c r="X1716" i="4" s="1"/>
  <c r="K1717" i="4"/>
  <c r="S1717" i="4" s="1"/>
  <c r="M1718" i="4"/>
  <c r="M1718" i="3"/>
  <c r="O1716" i="3"/>
  <c r="P1716" i="3" s="1"/>
  <c r="V1716" i="3" s="1"/>
  <c r="K1717" i="3"/>
  <c r="W1715" i="4" l="1"/>
  <c r="V1715" i="4"/>
  <c r="Z1716" i="4"/>
  <c r="AA1716" i="4" s="1"/>
  <c r="Y1717" i="4"/>
  <c r="O1719" i="4"/>
  <c r="M1719" i="4"/>
  <c r="K1718" i="4"/>
  <c r="S1718" i="4" s="1"/>
  <c r="Q1717" i="4"/>
  <c r="R1717" i="4" s="1"/>
  <c r="X1717" i="4" s="1"/>
  <c r="K1718" i="3"/>
  <c r="Q1718" i="3" s="1"/>
  <c r="O1717" i="3"/>
  <c r="P1717" i="3" s="1"/>
  <c r="V1717" i="3" s="1"/>
  <c r="Q1717" i="3"/>
  <c r="M1719" i="3"/>
  <c r="Y1718" i="4" l="1"/>
  <c r="Z1717" i="4"/>
  <c r="AA1717" i="4" s="1"/>
  <c r="V1716" i="4"/>
  <c r="W1716" i="4"/>
  <c r="O1720" i="4"/>
  <c r="M1720" i="4"/>
  <c r="Q1718" i="4"/>
  <c r="R1718" i="4" s="1"/>
  <c r="X1718" i="4" s="1"/>
  <c r="K1719" i="4"/>
  <c r="S1719" i="4" s="1"/>
  <c r="M1720" i="3"/>
  <c r="K1719" i="3"/>
  <c r="O1718" i="3"/>
  <c r="P1718" i="3" s="1"/>
  <c r="V1718" i="3" s="1"/>
  <c r="V1717" i="4" l="1"/>
  <c r="W1717" i="4"/>
  <c r="O1721" i="4"/>
  <c r="Y1719" i="4"/>
  <c r="Z1718" i="4"/>
  <c r="AA1718" i="4" s="1"/>
  <c r="M1721" i="4"/>
  <c r="K1720" i="4"/>
  <c r="S1720" i="4" s="1"/>
  <c r="Q1719" i="4"/>
  <c r="R1719" i="4" s="1"/>
  <c r="X1719" i="4" s="1"/>
  <c r="M1721" i="3"/>
  <c r="U1717" i="3"/>
  <c r="T1717" i="3"/>
  <c r="O1719" i="3"/>
  <c r="P1719" i="3" s="1"/>
  <c r="V1719" i="3" s="1"/>
  <c r="K1720" i="3"/>
  <c r="Q1719" i="3"/>
  <c r="W1718" i="4" l="1"/>
  <c r="V1718" i="4"/>
  <c r="O1722" i="4"/>
  <c r="Z1719" i="4"/>
  <c r="AA1719" i="4" s="1"/>
  <c r="Y1720" i="4"/>
  <c r="Q1720" i="4"/>
  <c r="R1720" i="4" s="1"/>
  <c r="X1720" i="4" s="1"/>
  <c r="K1721" i="4"/>
  <c r="S1721" i="4" s="1"/>
  <c r="M1722" i="4"/>
  <c r="K1721" i="3"/>
  <c r="Q1721" i="3" s="1"/>
  <c r="O1720" i="3"/>
  <c r="P1720" i="3" s="1"/>
  <c r="V1720" i="3" s="1"/>
  <c r="Q1720" i="3"/>
  <c r="M1722" i="3"/>
  <c r="T1718" i="3"/>
  <c r="U1718" i="3"/>
  <c r="O1723" i="4" l="1"/>
  <c r="W1719" i="4"/>
  <c r="V1719" i="4"/>
  <c r="Y1721" i="4"/>
  <c r="Z1720" i="4"/>
  <c r="AA1720" i="4" s="1"/>
  <c r="M1723" i="4"/>
  <c r="K1722" i="4"/>
  <c r="S1722" i="4" s="1"/>
  <c r="Q1721" i="4"/>
  <c r="R1721" i="4" s="1"/>
  <c r="X1721" i="4" s="1"/>
  <c r="U1719" i="3"/>
  <c r="T1719" i="3"/>
  <c r="M1723" i="3"/>
  <c r="K1722" i="3"/>
  <c r="O1721" i="3"/>
  <c r="P1721" i="3" s="1"/>
  <c r="V1721" i="3" s="1"/>
  <c r="W1720" i="4" l="1"/>
  <c r="V1720" i="4"/>
  <c r="Y1722" i="4"/>
  <c r="Z1721" i="4"/>
  <c r="AA1721" i="4" s="1"/>
  <c r="O1724" i="4"/>
  <c r="Q1722" i="4"/>
  <c r="R1722" i="4" s="1"/>
  <c r="X1722" i="4" s="1"/>
  <c r="K1723" i="4"/>
  <c r="S1723" i="4" s="1"/>
  <c r="M1724" i="4"/>
  <c r="K1723" i="3"/>
  <c r="Q1723" i="3" s="1"/>
  <c r="O1722" i="3"/>
  <c r="P1722" i="3" s="1"/>
  <c r="V1722" i="3" s="1"/>
  <c r="Q1722" i="3"/>
  <c r="M1724" i="3"/>
  <c r="U1720" i="3"/>
  <c r="T1720" i="3"/>
  <c r="V1721" i="4" l="1"/>
  <c r="W1721" i="4"/>
  <c r="Y1723" i="4"/>
  <c r="Z1722" i="4"/>
  <c r="AA1722" i="4" s="1"/>
  <c r="O1725" i="4"/>
  <c r="M1725" i="4"/>
  <c r="K1724" i="4"/>
  <c r="S1724" i="4" s="1"/>
  <c r="Q1723" i="4"/>
  <c r="R1723" i="4" s="1"/>
  <c r="X1723" i="4" s="1"/>
  <c r="U1721" i="3"/>
  <c r="T1721" i="3"/>
  <c r="M1725" i="3"/>
  <c r="O1723" i="3"/>
  <c r="P1723" i="3" s="1"/>
  <c r="V1723" i="3" s="1"/>
  <c r="K1724" i="3"/>
  <c r="Y1724" i="4" l="1"/>
  <c r="Z1723" i="4"/>
  <c r="AA1723" i="4" s="1"/>
  <c r="V1722" i="4"/>
  <c r="W1722" i="4"/>
  <c r="O1726" i="4"/>
  <c r="Q1724" i="4"/>
  <c r="R1724" i="4" s="1"/>
  <c r="X1724" i="4" s="1"/>
  <c r="K1725" i="4"/>
  <c r="S1725" i="4" s="1"/>
  <c r="M1726" i="4"/>
  <c r="T1722" i="3"/>
  <c r="U1722" i="3"/>
  <c r="K1725" i="3"/>
  <c r="O1724" i="3"/>
  <c r="P1724" i="3" s="1"/>
  <c r="V1724" i="3" s="1"/>
  <c r="Q1724" i="3"/>
  <c r="M1726" i="3"/>
  <c r="V1723" i="4" l="1"/>
  <c r="W1723" i="4"/>
  <c r="O1727" i="4"/>
  <c r="Z1724" i="4"/>
  <c r="AA1724" i="4" s="1"/>
  <c r="Y1725" i="4"/>
  <c r="M1727" i="4"/>
  <c r="K1726" i="4"/>
  <c r="S1726" i="4" s="1"/>
  <c r="Q1725" i="4"/>
  <c r="R1725" i="4" s="1"/>
  <c r="X1725" i="4" s="1"/>
  <c r="K1726" i="3"/>
  <c r="O1725" i="3"/>
  <c r="P1725" i="3" s="1"/>
  <c r="V1725" i="3" s="1"/>
  <c r="U1723" i="3"/>
  <c r="T1723" i="3"/>
  <c r="Q1725" i="3"/>
  <c r="M1727" i="3"/>
  <c r="Y1726" i="4" l="1"/>
  <c r="Z1725" i="4"/>
  <c r="AA1725" i="4" s="1"/>
  <c r="O1728" i="4"/>
  <c r="W1724" i="4"/>
  <c r="V1724" i="4"/>
  <c r="Q1726" i="4"/>
  <c r="R1726" i="4" s="1"/>
  <c r="X1726" i="4" s="1"/>
  <c r="K1727" i="4"/>
  <c r="S1727" i="4" s="1"/>
  <c r="M1728" i="4"/>
  <c r="U1724" i="3"/>
  <c r="T1724" i="3"/>
  <c r="M1728" i="3"/>
  <c r="K1727" i="3"/>
  <c r="O1726" i="3"/>
  <c r="P1726" i="3" s="1"/>
  <c r="V1726" i="3" s="1"/>
  <c r="Q1726" i="3"/>
  <c r="O1729" i="4" l="1"/>
  <c r="W1725" i="4"/>
  <c r="V1725" i="4"/>
  <c r="Y1727" i="4"/>
  <c r="Z1726" i="4"/>
  <c r="AA1726" i="4" s="1"/>
  <c r="M1729" i="4"/>
  <c r="K1728" i="4"/>
  <c r="S1728" i="4" s="1"/>
  <c r="Q1727" i="4"/>
  <c r="R1727" i="4" s="1"/>
  <c r="X1727" i="4" s="1"/>
  <c r="U1725" i="3"/>
  <c r="T1725" i="3"/>
  <c r="O1727" i="3"/>
  <c r="P1727" i="3" s="1"/>
  <c r="V1727" i="3" s="1"/>
  <c r="K1728" i="3"/>
  <c r="Q1728" i="3" s="1"/>
  <c r="Q1727" i="3"/>
  <c r="M1729" i="3"/>
  <c r="W1726" i="4" l="1"/>
  <c r="V1726" i="4"/>
  <c r="Y1728" i="4"/>
  <c r="Z1727" i="4"/>
  <c r="AA1727" i="4" s="1"/>
  <c r="O1730" i="4"/>
  <c r="Q1728" i="4"/>
  <c r="R1728" i="4" s="1"/>
  <c r="X1728" i="4" s="1"/>
  <c r="K1729" i="4"/>
  <c r="S1729" i="4" s="1"/>
  <c r="M1730" i="4"/>
  <c r="K1729" i="3"/>
  <c r="Q1729" i="3" s="1"/>
  <c r="O1728" i="3"/>
  <c r="P1728" i="3" s="1"/>
  <c r="V1728" i="3" s="1"/>
  <c r="M1730" i="3"/>
  <c r="T1726" i="3"/>
  <c r="U1726" i="3"/>
  <c r="Y1729" i="4" l="1"/>
  <c r="Z1728" i="4"/>
  <c r="AA1728" i="4" s="1"/>
  <c r="O1731" i="4"/>
  <c r="W1727" i="4"/>
  <c r="V1727" i="4"/>
  <c r="M1731" i="4"/>
  <c r="K1730" i="4"/>
  <c r="S1730" i="4" s="1"/>
  <c r="Q1729" i="4"/>
  <c r="R1729" i="4" s="1"/>
  <c r="X1729" i="4" s="1"/>
  <c r="K1730" i="3"/>
  <c r="Q1730" i="3" s="1"/>
  <c r="O1729" i="3"/>
  <c r="P1729" i="3" s="1"/>
  <c r="V1729" i="3" s="1"/>
  <c r="M1731" i="3"/>
  <c r="U1727" i="3"/>
  <c r="T1727" i="3"/>
  <c r="W1728" i="4" l="1"/>
  <c r="V1728" i="4"/>
  <c r="O1732" i="4"/>
  <c r="Y1730" i="4"/>
  <c r="Z1729" i="4"/>
  <c r="AA1729" i="4" s="1"/>
  <c r="Q1730" i="4"/>
  <c r="R1730" i="4" s="1"/>
  <c r="X1730" i="4" s="1"/>
  <c r="K1731" i="4"/>
  <c r="S1731" i="4" s="1"/>
  <c r="M1732" i="4"/>
  <c r="M1732" i="3"/>
  <c r="U1728" i="3"/>
  <c r="T1728" i="3"/>
  <c r="K1731" i="3"/>
  <c r="O1730" i="3"/>
  <c r="P1730" i="3" s="1"/>
  <c r="V1730" i="3" s="1"/>
  <c r="O1733" i="4" l="1"/>
  <c r="V1729" i="4"/>
  <c r="W1729" i="4"/>
  <c r="Y1731" i="4"/>
  <c r="Z1730" i="4"/>
  <c r="AA1730" i="4" s="1"/>
  <c r="K1732" i="4"/>
  <c r="S1732" i="4" s="1"/>
  <c r="Q1731" i="4"/>
  <c r="R1731" i="4" s="1"/>
  <c r="X1731" i="4" s="1"/>
  <c r="M1733" i="4"/>
  <c r="O1731" i="3"/>
  <c r="P1731" i="3" s="1"/>
  <c r="V1731" i="3" s="1"/>
  <c r="K1732" i="3"/>
  <c r="Q1732" i="3" s="1"/>
  <c r="Q1731" i="3"/>
  <c r="M1733" i="3"/>
  <c r="U1729" i="3"/>
  <c r="T1729" i="3"/>
  <c r="W1730" i="4" l="1"/>
  <c r="V1730" i="4"/>
  <c r="Z1731" i="4"/>
  <c r="AA1731" i="4" s="1"/>
  <c r="Y1732" i="4"/>
  <c r="O1734" i="4"/>
  <c r="Q1732" i="4"/>
  <c r="R1732" i="4" s="1"/>
  <c r="X1732" i="4" s="1"/>
  <c r="K1733" i="4"/>
  <c r="S1733" i="4" s="1"/>
  <c r="M1734" i="4"/>
  <c r="T1730" i="3"/>
  <c r="U1730" i="3"/>
  <c r="M1734" i="3"/>
  <c r="K1733" i="3"/>
  <c r="O1732" i="3"/>
  <c r="P1732" i="3" s="1"/>
  <c r="V1732" i="3" s="1"/>
  <c r="W1731" i="4" l="1"/>
  <c r="V1731" i="4"/>
  <c r="O1735" i="4"/>
  <c r="Y1733" i="4"/>
  <c r="Z1732" i="4"/>
  <c r="AA1732" i="4" s="1"/>
  <c r="M1735" i="4"/>
  <c r="K1734" i="4"/>
  <c r="S1734" i="4" s="1"/>
  <c r="Q1733" i="4"/>
  <c r="R1733" i="4" s="1"/>
  <c r="X1733" i="4" s="1"/>
  <c r="M1735" i="3"/>
  <c r="Q1733" i="3"/>
  <c r="K1734" i="3"/>
  <c r="O1733" i="3"/>
  <c r="P1733" i="3" s="1"/>
  <c r="V1733" i="3" s="1"/>
  <c r="U1731" i="3"/>
  <c r="T1731" i="3"/>
  <c r="O1736" i="4" l="1"/>
  <c r="W1732" i="4"/>
  <c r="V1732" i="4"/>
  <c r="Z1733" i="4"/>
  <c r="AA1733" i="4" s="1"/>
  <c r="Y1734" i="4"/>
  <c r="Q1734" i="4"/>
  <c r="R1734" i="4" s="1"/>
  <c r="X1734" i="4" s="1"/>
  <c r="K1735" i="4"/>
  <c r="S1735" i="4" s="1"/>
  <c r="M1736" i="4"/>
  <c r="M1736" i="3"/>
  <c r="U1732" i="3"/>
  <c r="T1732" i="3"/>
  <c r="K1735" i="3"/>
  <c r="O1734" i="3"/>
  <c r="P1734" i="3" s="1"/>
  <c r="V1734" i="3" s="1"/>
  <c r="Q1734" i="3"/>
  <c r="Z1734" i="4" l="1"/>
  <c r="AA1734" i="4" s="1"/>
  <c r="Y1735" i="4"/>
  <c r="V1733" i="4"/>
  <c r="W1733" i="4"/>
  <c r="O1737" i="4"/>
  <c r="M1737" i="4"/>
  <c r="K1736" i="4"/>
  <c r="S1736" i="4" s="1"/>
  <c r="Q1735" i="4"/>
  <c r="R1735" i="4" s="1"/>
  <c r="X1735" i="4" s="1"/>
  <c r="O1735" i="3"/>
  <c r="P1735" i="3" s="1"/>
  <c r="V1735" i="3" s="1"/>
  <c r="K1736" i="3"/>
  <c r="Q1736" i="3" s="1"/>
  <c r="U1733" i="3"/>
  <c r="T1733" i="3"/>
  <c r="M1737" i="3"/>
  <c r="Q1735" i="3"/>
  <c r="Y1736" i="4" l="1"/>
  <c r="Z1735" i="4"/>
  <c r="AA1735" i="4" s="1"/>
  <c r="O1738" i="4"/>
  <c r="W1734" i="4"/>
  <c r="V1734" i="4"/>
  <c r="Q1736" i="4"/>
  <c r="R1736" i="4" s="1"/>
  <c r="X1736" i="4" s="1"/>
  <c r="K1737" i="4"/>
  <c r="S1737" i="4" s="1"/>
  <c r="M1738" i="4"/>
  <c r="T1734" i="3"/>
  <c r="U1734" i="3"/>
  <c r="M1738" i="3"/>
  <c r="K1737" i="3"/>
  <c r="O1736" i="3"/>
  <c r="P1736" i="3" s="1"/>
  <c r="V1736" i="3" s="1"/>
  <c r="O1739" i="4" l="1"/>
  <c r="W1735" i="4"/>
  <c r="V1735" i="4"/>
  <c r="Z1736" i="4"/>
  <c r="AA1736" i="4" s="1"/>
  <c r="Y1737" i="4"/>
  <c r="M1739" i="4"/>
  <c r="K1738" i="4"/>
  <c r="S1738" i="4" s="1"/>
  <c r="Q1737" i="4"/>
  <c r="R1737" i="4" s="1"/>
  <c r="X1737" i="4" s="1"/>
  <c r="U1735" i="3"/>
  <c r="T1735" i="3"/>
  <c r="K1738" i="3"/>
  <c r="O1737" i="3"/>
  <c r="P1737" i="3" s="1"/>
  <c r="V1737" i="3" s="1"/>
  <c r="M1739" i="3"/>
  <c r="Q1737" i="3"/>
  <c r="Y1738" i="4" l="1"/>
  <c r="Z1737" i="4"/>
  <c r="AA1737" i="4" s="1"/>
  <c r="V1736" i="4"/>
  <c r="W1736" i="4"/>
  <c r="O1740" i="4"/>
  <c r="Q1738" i="4"/>
  <c r="R1738" i="4" s="1"/>
  <c r="X1738" i="4" s="1"/>
  <c r="K1739" i="4"/>
  <c r="S1739" i="4" s="1"/>
  <c r="M1740" i="4"/>
  <c r="U1736" i="3"/>
  <c r="T1736" i="3"/>
  <c r="M1740" i="3"/>
  <c r="K1739" i="3"/>
  <c r="O1738" i="3"/>
  <c r="P1738" i="3" s="1"/>
  <c r="V1738" i="3" s="1"/>
  <c r="Q1738" i="3"/>
  <c r="V1737" i="4" l="1"/>
  <c r="W1737" i="4"/>
  <c r="O1741" i="4"/>
  <c r="Y1739" i="4"/>
  <c r="Z1738" i="4"/>
  <c r="AA1738" i="4" s="1"/>
  <c r="M1741" i="4"/>
  <c r="K1740" i="4"/>
  <c r="S1740" i="4" s="1"/>
  <c r="Q1739" i="4"/>
  <c r="R1739" i="4" s="1"/>
  <c r="X1739" i="4" s="1"/>
  <c r="U1737" i="3"/>
  <c r="T1737" i="3"/>
  <c r="O1739" i="3"/>
  <c r="P1739" i="3" s="1"/>
  <c r="V1739" i="3" s="1"/>
  <c r="K1740" i="3"/>
  <c r="M1741" i="3"/>
  <c r="Q1739" i="3"/>
  <c r="W1738" i="4" l="1"/>
  <c r="V1738" i="4"/>
  <c r="O1742" i="4"/>
  <c r="Y1740" i="4"/>
  <c r="Z1739" i="4"/>
  <c r="AA1739" i="4" s="1"/>
  <c r="M1742" i="4"/>
  <c r="Q1740" i="4"/>
  <c r="R1740" i="4" s="1"/>
  <c r="X1740" i="4" s="1"/>
  <c r="K1741" i="4"/>
  <c r="S1741" i="4" s="1"/>
  <c r="K1741" i="3"/>
  <c r="O1740" i="3"/>
  <c r="P1740" i="3" s="1"/>
  <c r="V1740" i="3" s="1"/>
  <c r="Q1740" i="3"/>
  <c r="M1742" i="3"/>
  <c r="Q1741" i="3"/>
  <c r="T1738" i="3"/>
  <c r="U1738" i="3"/>
  <c r="V1739" i="4" l="1"/>
  <c r="W1739" i="4"/>
  <c r="O1743" i="4"/>
  <c r="Y1741" i="4"/>
  <c r="Z1740" i="4"/>
  <c r="AA1740" i="4" s="1"/>
  <c r="K1742" i="4"/>
  <c r="S1742" i="4" s="1"/>
  <c r="Q1741" i="4"/>
  <c r="R1741" i="4" s="1"/>
  <c r="X1741" i="4" s="1"/>
  <c r="M1743" i="4"/>
  <c r="U1739" i="3"/>
  <c r="T1739" i="3"/>
  <c r="M1743" i="3"/>
  <c r="K1742" i="3"/>
  <c r="O1741" i="3"/>
  <c r="P1741" i="3" s="1"/>
  <c r="V1741" i="3" s="1"/>
  <c r="O1744" i="4" l="1"/>
  <c r="W1740" i="4"/>
  <c r="V1740" i="4"/>
  <c r="Z1741" i="4"/>
  <c r="AA1741" i="4" s="1"/>
  <c r="Y1742" i="4"/>
  <c r="M1744" i="4"/>
  <c r="Q1742" i="4"/>
  <c r="R1742" i="4" s="1"/>
  <c r="X1742" i="4" s="1"/>
  <c r="K1743" i="4"/>
  <c r="S1743" i="4" s="1"/>
  <c r="U1740" i="3"/>
  <c r="T1740" i="3"/>
  <c r="K1743" i="3"/>
  <c r="O1742" i="3"/>
  <c r="P1742" i="3" s="1"/>
  <c r="V1742" i="3" s="1"/>
  <c r="Q1742" i="3"/>
  <c r="M1744" i="3"/>
  <c r="Z1742" i="4" l="1"/>
  <c r="AA1742" i="4" s="1"/>
  <c r="Y1743" i="4"/>
  <c r="W1741" i="4"/>
  <c r="V1741" i="4"/>
  <c r="O1745" i="4"/>
  <c r="K1744" i="4"/>
  <c r="S1744" i="4" s="1"/>
  <c r="Q1743" i="4"/>
  <c r="R1743" i="4" s="1"/>
  <c r="X1743" i="4" s="1"/>
  <c r="M1745" i="4"/>
  <c r="U1741" i="3"/>
  <c r="T1741" i="3"/>
  <c r="O1743" i="3"/>
  <c r="P1743" i="3" s="1"/>
  <c r="V1743" i="3" s="1"/>
  <c r="K1744" i="3"/>
  <c r="Q1743" i="3"/>
  <c r="M1745" i="3"/>
  <c r="O1746" i="4" l="1"/>
  <c r="V1742" i="4"/>
  <c r="W1742" i="4"/>
  <c r="Y1744" i="4"/>
  <c r="Z1743" i="4"/>
  <c r="AA1743" i="4" s="1"/>
  <c r="M1746" i="4"/>
  <c r="Q1744" i="4"/>
  <c r="R1744" i="4" s="1"/>
  <c r="X1744" i="4" s="1"/>
  <c r="K1745" i="4"/>
  <c r="S1745" i="4" s="1"/>
  <c r="K1745" i="3"/>
  <c r="O1744" i="3"/>
  <c r="P1744" i="3" s="1"/>
  <c r="V1744" i="3" s="1"/>
  <c r="Q1744" i="3"/>
  <c r="T1742" i="3"/>
  <c r="U1742" i="3"/>
  <c r="M1746" i="3"/>
  <c r="V1743" i="4" l="1"/>
  <c r="W1743" i="4"/>
  <c r="Z1744" i="4"/>
  <c r="AA1744" i="4" s="1"/>
  <c r="Y1745" i="4"/>
  <c r="O1747" i="4"/>
  <c r="K1746" i="4"/>
  <c r="S1746" i="4" s="1"/>
  <c r="Q1745" i="4"/>
  <c r="R1745" i="4" s="1"/>
  <c r="X1745" i="4" s="1"/>
  <c r="M1747" i="4"/>
  <c r="U1743" i="3"/>
  <c r="T1743" i="3"/>
  <c r="M1747" i="3"/>
  <c r="K1746" i="3"/>
  <c r="O1745" i="3"/>
  <c r="P1745" i="3" s="1"/>
  <c r="V1745" i="3" s="1"/>
  <c r="Q1745" i="3"/>
  <c r="Z1745" i="4" l="1"/>
  <c r="AA1745" i="4" s="1"/>
  <c r="Y1746" i="4"/>
  <c r="W1744" i="4"/>
  <c r="V1744" i="4"/>
  <c r="O1748" i="4"/>
  <c r="M1748" i="4"/>
  <c r="Q1746" i="4"/>
  <c r="R1746" i="4" s="1"/>
  <c r="X1746" i="4" s="1"/>
  <c r="K1747" i="4"/>
  <c r="S1747" i="4" s="1"/>
  <c r="U1744" i="3"/>
  <c r="T1744" i="3"/>
  <c r="K1747" i="3"/>
  <c r="O1746" i="3"/>
  <c r="P1746" i="3" s="1"/>
  <c r="V1746" i="3" s="1"/>
  <c r="Q1746" i="3"/>
  <c r="M1748" i="3"/>
  <c r="O1749" i="4" l="1"/>
  <c r="Y1747" i="4"/>
  <c r="Z1746" i="4"/>
  <c r="AA1746" i="4" s="1"/>
  <c r="V1745" i="4"/>
  <c r="W1745" i="4"/>
  <c r="M1749" i="4"/>
  <c r="K1748" i="4"/>
  <c r="S1748" i="4" s="1"/>
  <c r="Q1747" i="4"/>
  <c r="R1747" i="4" s="1"/>
  <c r="X1747" i="4" s="1"/>
  <c r="O1747" i="3"/>
  <c r="P1747" i="3" s="1"/>
  <c r="V1747" i="3" s="1"/>
  <c r="K1748" i="3"/>
  <c r="U1745" i="3"/>
  <c r="T1745" i="3"/>
  <c r="Q1747" i="3"/>
  <c r="M1749" i="3"/>
  <c r="V1746" i="4" l="1"/>
  <c r="W1746" i="4"/>
  <c r="Z1747" i="4"/>
  <c r="AA1747" i="4" s="1"/>
  <c r="Y1748" i="4"/>
  <c r="O1750" i="4"/>
  <c r="Q1748" i="4"/>
  <c r="R1748" i="4" s="1"/>
  <c r="X1748" i="4" s="1"/>
  <c r="K1749" i="4"/>
  <c r="S1749" i="4" s="1"/>
  <c r="M1750" i="4"/>
  <c r="K1749" i="3"/>
  <c r="O1748" i="3"/>
  <c r="P1748" i="3" s="1"/>
  <c r="V1748" i="3" s="1"/>
  <c r="Q1748" i="3"/>
  <c r="T1746" i="3"/>
  <c r="U1746" i="3"/>
  <c r="M1750" i="3"/>
  <c r="W1747" i="4" l="1"/>
  <c r="V1747" i="4"/>
  <c r="O1751" i="4"/>
  <c r="Y1749" i="4"/>
  <c r="Z1748" i="4"/>
  <c r="AA1748" i="4" s="1"/>
  <c r="M1751" i="4"/>
  <c r="K1750" i="4"/>
  <c r="S1750" i="4" s="1"/>
  <c r="Q1749" i="4"/>
  <c r="R1749" i="4" s="1"/>
  <c r="X1749" i="4" s="1"/>
  <c r="U1747" i="3"/>
  <c r="T1747" i="3"/>
  <c r="M1751" i="3"/>
  <c r="K1750" i="3"/>
  <c r="O1749" i="3"/>
  <c r="P1749" i="3" s="1"/>
  <c r="V1749" i="3" s="1"/>
  <c r="Q1749" i="3"/>
  <c r="W1748" i="4" l="1"/>
  <c r="V1748" i="4"/>
  <c r="O1752" i="4"/>
  <c r="Y1750" i="4"/>
  <c r="Z1749" i="4"/>
  <c r="AA1749" i="4" s="1"/>
  <c r="M1752" i="4"/>
  <c r="Q1750" i="4"/>
  <c r="R1750" i="4" s="1"/>
  <c r="X1750" i="4" s="1"/>
  <c r="K1751" i="4"/>
  <c r="S1751" i="4" s="1"/>
  <c r="K1751" i="3"/>
  <c r="Q1751" i="3" s="1"/>
  <c r="O1750" i="3"/>
  <c r="P1750" i="3" s="1"/>
  <c r="V1750" i="3" s="1"/>
  <c r="Q1750" i="3"/>
  <c r="M1752" i="3"/>
  <c r="U1748" i="3"/>
  <c r="T1748" i="3"/>
  <c r="V1749" i="4" l="1"/>
  <c r="W1749" i="4"/>
  <c r="O1753" i="4"/>
  <c r="Z1750" i="4"/>
  <c r="AA1750" i="4" s="1"/>
  <c r="Y1751" i="4"/>
  <c r="K1752" i="4"/>
  <c r="S1752" i="4" s="1"/>
  <c r="Q1751" i="4"/>
  <c r="R1751" i="4" s="1"/>
  <c r="X1751" i="4" s="1"/>
  <c r="M1753" i="4"/>
  <c r="U1749" i="3"/>
  <c r="T1749" i="3"/>
  <c r="M1753" i="3"/>
  <c r="O1751" i="3"/>
  <c r="P1751" i="3" s="1"/>
  <c r="V1751" i="3" s="1"/>
  <c r="K1752" i="3"/>
  <c r="O1754" i="4" l="1"/>
  <c r="Z1751" i="4"/>
  <c r="AA1751" i="4" s="1"/>
  <c r="Y1752" i="4"/>
  <c r="V1750" i="4"/>
  <c r="W1750" i="4"/>
  <c r="M1754" i="4"/>
  <c r="Q1752" i="4"/>
  <c r="R1752" i="4" s="1"/>
  <c r="X1752" i="4" s="1"/>
  <c r="K1753" i="4"/>
  <c r="S1753" i="4" s="1"/>
  <c r="T1750" i="3"/>
  <c r="U1750" i="3"/>
  <c r="K1753" i="3"/>
  <c r="O1752" i="3"/>
  <c r="P1752" i="3" s="1"/>
  <c r="V1752" i="3" s="1"/>
  <c r="Q1752" i="3"/>
  <c r="M1754" i="3"/>
  <c r="W1751" i="4" l="1"/>
  <c r="V1751" i="4"/>
  <c r="O1755" i="4"/>
  <c r="Y1753" i="4"/>
  <c r="Z1752" i="4"/>
  <c r="AA1752" i="4" s="1"/>
  <c r="K1754" i="4"/>
  <c r="S1754" i="4" s="1"/>
  <c r="Q1753" i="4"/>
  <c r="R1753" i="4" s="1"/>
  <c r="X1753" i="4" s="1"/>
  <c r="M1755" i="4"/>
  <c r="K1754" i="3"/>
  <c r="Q1754" i="3" s="1"/>
  <c r="O1753" i="3"/>
  <c r="P1753" i="3" s="1"/>
  <c r="V1753" i="3" s="1"/>
  <c r="U1751" i="3"/>
  <c r="T1751" i="3"/>
  <c r="Q1753" i="3"/>
  <c r="M1755" i="3"/>
  <c r="V1752" i="4" l="1"/>
  <c r="W1752" i="4"/>
  <c r="O1756" i="4"/>
  <c r="Z1753" i="4"/>
  <c r="AA1753" i="4" s="1"/>
  <c r="Y1754" i="4"/>
  <c r="M1756" i="4"/>
  <c r="Q1754" i="4"/>
  <c r="R1754" i="4" s="1"/>
  <c r="X1754" i="4" s="1"/>
  <c r="K1755" i="4"/>
  <c r="S1755" i="4" s="1"/>
  <c r="U1752" i="3"/>
  <c r="T1752" i="3"/>
  <c r="M1756" i="3"/>
  <c r="K1755" i="3"/>
  <c r="Q1755" i="3" s="1"/>
  <c r="O1754" i="3"/>
  <c r="P1754" i="3" s="1"/>
  <c r="V1754" i="3" s="1"/>
  <c r="Y1755" i="4" l="1"/>
  <c r="Z1754" i="4"/>
  <c r="AA1754" i="4" s="1"/>
  <c r="W1753" i="4"/>
  <c r="V1753" i="4"/>
  <c r="O1757" i="4"/>
  <c r="M1757" i="4"/>
  <c r="K1756" i="4"/>
  <c r="S1756" i="4" s="1"/>
  <c r="Q1755" i="4"/>
  <c r="R1755" i="4" s="1"/>
  <c r="X1755" i="4" s="1"/>
  <c r="U1753" i="3"/>
  <c r="T1753" i="3"/>
  <c r="M1757" i="3"/>
  <c r="O1755" i="3"/>
  <c r="P1755" i="3" s="1"/>
  <c r="V1755" i="3" s="1"/>
  <c r="K1756" i="3"/>
  <c r="O1758" i="4" l="1"/>
  <c r="W1754" i="4"/>
  <c r="V1754" i="4"/>
  <c r="Y1756" i="4"/>
  <c r="Z1755" i="4"/>
  <c r="AA1755" i="4" s="1"/>
  <c r="Q1756" i="4"/>
  <c r="R1756" i="4" s="1"/>
  <c r="X1756" i="4" s="1"/>
  <c r="K1757" i="4"/>
  <c r="S1757" i="4" s="1"/>
  <c r="M1758" i="4"/>
  <c r="T1754" i="3"/>
  <c r="U1754" i="3"/>
  <c r="K1757" i="3"/>
  <c r="O1756" i="3"/>
  <c r="P1756" i="3" s="1"/>
  <c r="V1756" i="3" s="1"/>
  <c r="M1758" i="3"/>
  <c r="Q1756" i="3"/>
  <c r="V1755" i="4" l="1"/>
  <c r="W1755" i="4"/>
  <c r="Z1756" i="4"/>
  <c r="AA1756" i="4" s="1"/>
  <c r="Y1757" i="4"/>
  <c r="O1759" i="4"/>
  <c r="M1759" i="4"/>
  <c r="K1758" i="4"/>
  <c r="S1758" i="4" s="1"/>
  <c r="Q1757" i="4"/>
  <c r="R1757" i="4" s="1"/>
  <c r="X1757" i="4" s="1"/>
  <c r="K1758" i="3"/>
  <c r="Q1758" i="3" s="1"/>
  <c r="O1757" i="3"/>
  <c r="P1757" i="3" s="1"/>
  <c r="V1757" i="3" s="1"/>
  <c r="M1759" i="3"/>
  <c r="Q1757" i="3"/>
  <c r="U1755" i="3"/>
  <c r="T1755" i="3"/>
  <c r="V1756" i="4" l="1"/>
  <c r="W1756" i="4"/>
  <c r="O1760" i="4"/>
  <c r="Y1758" i="4"/>
  <c r="Z1757" i="4"/>
  <c r="AA1757" i="4" s="1"/>
  <c r="Q1758" i="4"/>
  <c r="R1758" i="4" s="1"/>
  <c r="X1758" i="4" s="1"/>
  <c r="K1759" i="4"/>
  <c r="S1759" i="4" s="1"/>
  <c r="M1760" i="4"/>
  <c r="M1760" i="3"/>
  <c r="U1756" i="3"/>
  <c r="T1756" i="3"/>
  <c r="K1759" i="3"/>
  <c r="O1758" i="3"/>
  <c r="P1758" i="3" s="1"/>
  <c r="V1758" i="3" s="1"/>
  <c r="O1761" i="4" l="1"/>
  <c r="W1757" i="4"/>
  <c r="V1757" i="4"/>
  <c r="Z1758" i="4"/>
  <c r="AA1758" i="4" s="1"/>
  <c r="Y1759" i="4"/>
  <c r="M1761" i="4"/>
  <c r="K1760" i="4"/>
  <c r="S1760" i="4" s="1"/>
  <c r="Q1759" i="4"/>
  <c r="R1759" i="4" s="1"/>
  <c r="X1759" i="4" s="1"/>
  <c r="O1759" i="3"/>
  <c r="P1759" i="3" s="1"/>
  <c r="V1759" i="3" s="1"/>
  <c r="K1760" i="3"/>
  <c r="M1761" i="3"/>
  <c r="U1757" i="3"/>
  <c r="T1757" i="3"/>
  <c r="Q1759" i="3"/>
  <c r="Q1760" i="3"/>
  <c r="Y1760" i="4" l="1"/>
  <c r="Z1759" i="4"/>
  <c r="AA1759" i="4" s="1"/>
  <c r="O1762" i="4"/>
  <c r="V1758" i="4"/>
  <c r="W1758" i="4"/>
  <c r="Q1760" i="4"/>
  <c r="R1760" i="4" s="1"/>
  <c r="X1760" i="4" s="1"/>
  <c r="K1761" i="4"/>
  <c r="S1761" i="4" s="1"/>
  <c r="M1762" i="4"/>
  <c r="T1758" i="3"/>
  <c r="U1758" i="3"/>
  <c r="M1762" i="3"/>
  <c r="K1761" i="3"/>
  <c r="O1760" i="3"/>
  <c r="P1760" i="3" s="1"/>
  <c r="V1760" i="3" s="1"/>
  <c r="W1759" i="4" l="1"/>
  <c r="V1759" i="4"/>
  <c r="O1763" i="4"/>
  <c r="Y1761" i="4"/>
  <c r="Z1760" i="4"/>
  <c r="AA1760" i="4" s="1"/>
  <c r="K1762" i="4"/>
  <c r="S1762" i="4" s="1"/>
  <c r="Q1761" i="4"/>
  <c r="R1761" i="4" s="1"/>
  <c r="X1761" i="4" s="1"/>
  <c r="M1763" i="4"/>
  <c r="U1759" i="3"/>
  <c r="T1759" i="3"/>
  <c r="K1762" i="3"/>
  <c r="O1761" i="3"/>
  <c r="P1761" i="3" s="1"/>
  <c r="V1761" i="3" s="1"/>
  <c r="M1763" i="3"/>
  <c r="Q1761" i="3"/>
  <c r="V1760" i="4" l="1"/>
  <c r="W1760" i="4"/>
  <c r="O1764" i="4"/>
  <c r="Z1761" i="4"/>
  <c r="AA1761" i="4" s="1"/>
  <c r="Y1762" i="4"/>
  <c r="M1764" i="4"/>
  <c r="Q1762" i="4"/>
  <c r="R1762" i="4" s="1"/>
  <c r="X1762" i="4" s="1"/>
  <c r="K1763" i="4"/>
  <c r="S1763" i="4" s="1"/>
  <c r="U1760" i="3"/>
  <c r="T1760" i="3"/>
  <c r="M1764" i="3"/>
  <c r="K1763" i="3"/>
  <c r="O1762" i="3"/>
  <c r="P1762" i="3" s="1"/>
  <c r="V1762" i="3" s="1"/>
  <c r="Q1762" i="3"/>
  <c r="O1765" i="4" l="1"/>
  <c r="Y1763" i="4"/>
  <c r="Z1762" i="4"/>
  <c r="AA1762" i="4" s="1"/>
  <c r="W1761" i="4"/>
  <c r="V1761" i="4"/>
  <c r="K1764" i="4"/>
  <c r="S1764" i="4" s="1"/>
  <c r="Q1763" i="4"/>
  <c r="R1763" i="4" s="1"/>
  <c r="X1763" i="4" s="1"/>
  <c r="M1765" i="4"/>
  <c r="O1763" i="3"/>
  <c r="P1763" i="3" s="1"/>
  <c r="V1763" i="3" s="1"/>
  <c r="K1764" i="3"/>
  <c r="U1761" i="3"/>
  <c r="T1761" i="3"/>
  <c r="M1765" i="3"/>
  <c r="Q1763" i="3"/>
  <c r="Z1763" i="4" l="1"/>
  <c r="AA1763" i="4" s="1"/>
  <c r="Y1764" i="4"/>
  <c r="O1766" i="4"/>
  <c r="V1762" i="4"/>
  <c r="W1762" i="4"/>
  <c r="M1766" i="4"/>
  <c r="Q1764" i="4"/>
  <c r="R1764" i="4" s="1"/>
  <c r="X1764" i="4" s="1"/>
  <c r="K1765" i="4"/>
  <c r="S1765" i="4" s="1"/>
  <c r="M1766" i="3"/>
  <c r="T1762" i="3"/>
  <c r="U1762" i="3"/>
  <c r="K1765" i="3"/>
  <c r="Q1765" i="3" s="1"/>
  <c r="O1764" i="3"/>
  <c r="P1764" i="3" s="1"/>
  <c r="V1764" i="3" s="1"/>
  <c r="Q1764" i="3"/>
  <c r="Z1764" i="4" l="1"/>
  <c r="AA1764" i="4" s="1"/>
  <c r="Y1765" i="4"/>
  <c r="O1767" i="4"/>
  <c r="W1763" i="4"/>
  <c r="V1763" i="4"/>
  <c r="K1766" i="4"/>
  <c r="S1766" i="4" s="1"/>
  <c r="Q1765" i="4"/>
  <c r="R1765" i="4" s="1"/>
  <c r="X1765" i="4" s="1"/>
  <c r="M1767" i="4"/>
  <c r="U1763" i="3"/>
  <c r="T1763" i="3"/>
  <c r="K1766" i="3"/>
  <c r="O1765" i="3"/>
  <c r="P1765" i="3" s="1"/>
  <c r="V1765" i="3" s="1"/>
  <c r="M1767" i="3"/>
  <c r="O1768" i="4" l="1"/>
  <c r="Y1766" i="4"/>
  <c r="Z1765" i="4"/>
  <c r="AA1765" i="4" s="1"/>
  <c r="V1764" i="4"/>
  <c r="W1764" i="4"/>
  <c r="M1768" i="4"/>
  <c r="Q1766" i="4"/>
  <c r="R1766" i="4" s="1"/>
  <c r="X1766" i="4" s="1"/>
  <c r="K1767" i="4"/>
  <c r="S1767" i="4" s="1"/>
  <c r="U1764" i="3"/>
  <c r="T1764" i="3"/>
  <c r="K1767" i="3"/>
  <c r="Q1767" i="3" s="1"/>
  <c r="O1766" i="3"/>
  <c r="P1766" i="3" s="1"/>
  <c r="V1766" i="3" s="1"/>
  <c r="M1768" i="3"/>
  <c r="Q1766" i="3"/>
  <c r="V1765" i="4" l="1"/>
  <c r="W1765" i="4"/>
  <c r="Y1767" i="4"/>
  <c r="Z1766" i="4"/>
  <c r="AA1766" i="4" s="1"/>
  <c r="O1769" i="4"/>
  <c r="K1768" i="4"/>
  <c r="S1768" i="4" s="1"/>
  <c r="Q1767" i="4"/>
  <c r="R1767" i="4" s="1"/>
  <c r="X1767" i="4" s="1"/>
  <c r="M1769" i="4"/>
  <c r="U1765" i="3"/>
  <c r="T1765" i="3"/>
  <c r="M1769" i="3"/>
  <c r="O1767" i="3"/>
  <c r="P1767" i="3" s="1"/>
  <c r="V1767" i="3" s="1"/>
  <c r="K1768" i="3"/>
  <c r="Q1768" i="3" s="1"/>
  <c r="V1766" i="4" l="1"/>
  <c r="W1766" i="4"/>
  <c r="Z1767" i="4"/>
  <c r="AA1767" i="4" s="1"/>
  <c r="Y1768" i="4"/>
  <c r="O1770" i="4"/>
  <c r="M1770" i="4"/>
  <c r="Q1768" i="4"/>
  <c r="R1768" i="4" s="1"/>
  <c r="X1768" i="4" s="1"/>
  <c r="K1769" i="4"/>
  <c r="S1769" i="4" s="1"/>
  <c r="T1766" i="3"/>
  <c r="U1766" i="3"/>
  <c r="M1770" i="3"/>
  <c r="K1769" i="3"/>
  <c r="O1768" i="3"/>
  <c r="P1768" i="3" s="1"/>
  <c r="V1768" i="3" s="1"/>
  <c r="W1767" i="4" l="1"/>
  <c r="V1767" i="4"/>
  <c r="Y1769" i="4"/>
  <c r="Z1768" i="4"/>
  <c r="AA1768" i="4" s="1"/>
  <c r="O1771" i="4"/>
  <c r="K1770" i="4"/>
  <c r="S1770" i="4" s="1"/>
  <c r="Q1769" i="4"/>
  <c r="R1769" i="4" s="1"/>
  <c r="X1769" i="4" s="1"/>
  <c r="M1771" i="4"/>
  <c r="K1770" i="3"/>
  <c r="Q1770" i="3" s="1"/>
  <c r="O1769" i="3"/>
  <c r="P1769" i="3" s="1"/>
  <c r="V1769" i="3" s="1"/>
  <c r="U1767" i="3"/>
  <c r="T1767" i="3"/>
  <c r="M1771" i="3"/>
  <c r="Q1769" i="3"/>
  <c r="W1768" i="4" l="1"/>
  <c r="V1768" i="4"/>
  <c r="Z1769" i="4"/>
  <c r="AA1769" i="4" s="1"/>
  <c r="Y1770" i="4"/>
  <c r="O1772" i="4"/>
  <c r="M1772" i="4"/>
  <c r="Q1770" i="4"/>
  <c r="R1770" i="4" s="1"/>
  <c r="X1770" i="4" s="1"/>
  <c r="K1771" i="4"/>
  <c r="S1771" i="4" s="1"/>
  <c r="M1772" i="3"/>
  <c r="U1768" i="3"/>
  <c r="T1768" i="3"/>
  <c r="K1771" i="3"/>
  <c r="O1770" i="3"/>
  <c r="P1770" i="3" s="1"/>
  <c r="V1770" i="3" s="1"/>
  <c r="V1769" i="4" l="1"/>
  <c r="W1769" i="4"/>
  <c r="Z1770" i="4"/>
  <c r="AA1770" i="4" s="1"/>
  <c r="Y1771" i="4"/>
  <c r="O1773" i="4"/>
  <c r="M1773" i="4"/>
  <c r="K1772" i="4"/>
  <c r="S1772" i="4" s="1"/>
  <c r="Q1771" i="4"/>
  <c r="R1771" i="4" s="1"/>
  <c r="X1771" i="4" s="1"/>
  <c r="O1771" i="3"/>
  <c r="P1771" i="3" s="1"/>
  <c r="V1771" i="3" s="1"/>
  <c r="K1772" i="3"/>
  <c r="Q1772" i="3" s="1"/>
  <c r="M1773" i="3"/>
  <c r="U1769" i="3"/>
  <c r="T1769" i="3"/>
  <c r="Q1771" i="3"/>
  <c r="Z1771" i="4" l="1"/>
  <c r="AA1771" i="4" s="1"/>
  <c r="Y1772" i="4"/>
  <c r="W1770" i="4"/>
  <c r="V1770" i="4"/>
  <c r="O1774" i="4"/>
  <c r="Q1772" i="4"/>
  <c r="R1772" i="4" s="1"/>
  <c r="X1772" i="4" s="1"/>
  <c r="K1773" i="4"/>
  <c r="S1773" i="4" s="1"/>
  <c r="M1774" i="4"/>
  <c r="T1770" i="3"/>
  <c r="U1770" i="3"/>
  <c r="M1774" i="3"/>
  <c r="K1773" i="3"/>
  <c r="O1772" i="3"/>
  <c r="P1772" i="3" s="1"/>
  <c r="V1772" i="3" s="1"/>
  <c r="Z1772" i="4" l="1"/>
  <c r="AA1772" i="4" s="1"/>
  <c r="Y1773" i="4"/>
  <c r="O1775" i="4"/>
  <c r="W1771" i="4"/>
  <c r="V1771" i="4"/>
  <c r="M1775" i="4"/>
  <c r="K1774" i="4"/>
  <c r="S1774" i="4" s="1"/>
  <c r="Q1773" i="4"/>
  <c r="R1773" i="4" s="1"/>
  <c r="X1773" i="4" s="1"/>
  <c r="K1774" i="3"/>
  <c r="Q1774" i="3" s="1"/>
  <c r="O1773" i="3"/>
  <c r="P1773" i="3" s="1"/>
  <c r="V1773" i="3" s="1"/>
  <c r="U1771" i="3"/>
  <c r="T1771" i="3"/>
  <c r="M1775" i="3"/>
  <c r="Q1773" i="3"/>
  <c r="O1776" i="4" l="1"/>
  <c r="Y1774" i="4"/>
  <c r="Z1773" i="4"/>
  <c r="AA1773" i="4" s="1"/>
  <c r="V1772" i="4"/>
  <c r="W1772" i="4"/>
  <c r="Q1774" i="4"/>
  <c r="R1774" i="4" s="1"/>
  <c r="X1774" i="4" s="1"/>
  <c r="K1775" i="4"/>
  <c r="S1775" i="4" s="1"/>
  <c r="M1776" i="4"/>
  <c r="U1772" i="3"/>
  <c r="T1772" i="3"/>
  <c r="M1776" i="3"/>
  <c r="K1775" i="3"/>
  <c r="O1774" i="3"/>
  <c r="P1774" i="3" s="1"/>
  <c r="V1774" i="3" s="1"/>
  <c r="Y1775" i="4" l="1"/>
  <c r="Z1774" i="4"/>
  <c r="AA1774" i="4" s="1"/>
  <c r="O1777" i="4"/>
  <c r="V1773" i="4"/>
  <c r="W1773" i="4"/>
  <c r="M1777" i="4"/>
  <c r="K1776" i="4"/>
  <c r="S1776" i="4" s="1"/>
  <c r="Q1775" i="4"/>
  <c r="R1775" i="4" s="1"/>
  <c r="X1775" i="4" s="1"/>
  <c r="O1775" i="3"/>
  <c r="P1775" i="3" s="1"/>
  <c r="V1775" i="3" s="1"/>
  <c r="K1776" i="3"/>
  <c r="Q1775" i="3"/>
  <c r="M1777" i="3"/>
  <c r="U1773" i="3"/>
  <c r="T1773" i="3"/>
  <c r="V1774" i="4" l="1"/>
  <c r="W1774" i="4"/>
  <c r="O1778" i="4"/>
  <c r="Z1775" i="4"/>
  <c r="AA1775" i="4" s="1"/>
  <c r="Y1776" i="4"/>
  <c r="Q1776" i="4"/>
  <c r="R1776" i="4" s="1"/>
  <c r="X1776" i="4" s="1"/>
  <c r="K1777" i="4"/>
  <c r="S1777" i="4" s="1"/>
  <c r="M1778" i="4"/>
  <c r="T1774" i="3"/>
  <c r="U1774" i="3"/>
  <c r="Q1776" i="3"/>
  <c r="K1777" i="3"/>
  <c r="O1776" i="3"/>
  <c r="P1776" i="3" s="1"/>
  <c r="V1776" i="3" s="1"/>
  <c r="M1778" i="3"/>
  <c r="O1779" i="4" l="1"/>
  <c r="V1775" i="4"/>
  <c r="W1775" i="4"/>
  <c r="Y1777" i="4"/>
  <c r="Z1776" i="4"/>
  <c r="AA1776" i="4" s="1"/>
  <c r="K1778" i="4"/>
  <c r="S1778" i="4" s="1"/>
  <c r="Q1777" i="4"/>
  <c r="R1777" i="4" s="1"/>
  <c r="X1777" i="4" s="1"/>
  <c r="M1779" i="4"/>
  <c r="U1775" i="3"/>
  <c r="T1775" i="3"/>
  <c r="M1779" i="3"/>
  <c r="K1778" i="3"/>
  <c r="O1777" i="3"/>
  <c r="P1777" i="3" s="1"/>
  <c r="V1777" i="3" s="1"/>
  <c r="Q1777" i="3"/>
  <c r="W1776" i="4" l="1"/>
  <c r="V1776" i="4"/>
  <c r="Z1777" i="4"/>
  <c r="AA1777" i="4" s="1"/>
  <c r="Y1778" i="4"/>
  <c r="O1780" i="4"/>
  <c r="M1780" i="4"/>
  <c r="Q1778" i="4"/>
  <c r="R1778" i="4" s="1"/>
  <c r="X1778" i="4" s="1"/>
  <c r="K1779" i="4"/>
  <c r="S1779" i="4" s="1"/>
  <c r="K1779" i="3"/>
  <c r="O1778" i="3"/>
  <c r="P1778" i="3" s="1"/>
  <c r="V1778" i="3" s="1"/>
  <c r="M1780" i="3"/>
  <c r="Q1778" i="3"/>
  <c r="Q1779" i="3"/>
  <c r="U1776" i="3"/>
  <c r="T1776" i="3"/>
  <c r="V1777" i="4" l="1"/>
  <c r="W1777" i="4"/>
  <c r="O1781" i="4"/>
  <c r="Y1779" i="4"/>
  <c r="Z1778" i="4"/>
  <c r="AA1778" i="4" s="1"/>
  <c r="K1780" i="4"/>
  <c r="S1780" i="4" s="1"/>
  <c r="Q1779" i="4"/>
  <c r="R1779" i="4" s="1"/>
  <c r="X1779" i="4" s="1"/>
  <c r="M1781" i="4"/>
  <c r="M1781" i="3"/>
  <c r="U1777" i="3"/>
  <c r="T1777" i="3"/>
  <c r="O1779" i="3"/>
  <c r="P1779" i="3" s="1"/>
  <c r="V1779" i="3" s="1"/>
  <c r="K1780" i="3"/>
  <c r="Q1780" i="3" s="1"/>
  <c r="O1782" i="4" l="1"/>
  <c r="W1778" i="4"/>
  <c r="V1778" i="4"/>
  <c r="Y1780" i="4"/>
  <c r="Z1779" i="4"/>
  <c r="AA1779" i="4" s="1"/>
  <c r="M1782" i="4"/>
  <c r="Q1780" i="4"/>
  <c r="R1780" i="4" s="1"/>
  <c r="X1780" i="4" s="1"/>
  <c r="K1781" i="4"/>
  <c r="S1781" i="4" s="1"/>
  <c r="T1778" i="3"/>
  <c r="U1778" i="3"/>
  <c r="M1782" i="3"/>
  <c r="K1781" i="3"/>
  <c r="O1780" i="3"/>
  <c r="P1780" i="3" s="1"/>
  <c r="V1780" i="3" s="1"/>
  <c r="V1779" i="4" l="1"/>
  <c r="W1779" i="4"/>
  <c r="Z1780" i="4"/>
  <c r="AA1780" i="4" s="1"/>
  <c r="Y1781" i="4"/>
  <c r="O1783" i="4"/>
  <c r="K1782" i="4"/>
  <c r="S1782" i="4" s="1"/>
  <c r="Q1781" i="4"/>
  <c r="R1781" i="4" s="1"/>
  <c r="X1781" i="4" s="1"/>
  <c r="M1783" i="4"/>
  <c r="U1779" i="3"/>
  <c r="T1779" i="3"/>
  <c r="K1782" i="3"/>
  <c r="Q1782" i="3" s="1"/>
  <c r="O1781" i="3"/>
  <c r="P1781" i="3" s="1"/>
  <c r="V1781" i="3" s="1"/>
  <c r="M1783" i="3"/>
  <c r="Q1781" i="3"/>
  <c r="Z1781" i="4" l="1"/>
  <c r="AA1781" i="4" s="1"/>
  <c r="Y1782" i="4"/>
  <c r="V1780" i="4"/>
  <c r="W1780" i="4"/>
  <c r="O1784" i="4"/>
  <c r="M1784" i="4"/>
  <c r="Q1782" i="4"/>
  <c r="R1782" i="4" s="1"/>
  <c r="X1782" i="4" s="1"/>
  <c r="K1783" i="4"/>
  <c r="S1783" i="4" s="1"/>
  <c r="M1784" i="3"/>
  <c r="K1783" i="3"/>
  <c r="O1782" i="3"/>
  <c r="P1782" i="3" s="1"/>
  <c r="V1782" i="3" s="1"/>
  <c r="U1780" i="3"/>
  <c r="T1780" i="3"/>
  <c r="O1785" i="4" l="1"/>
  <c r="Z1782" i="4"/>
  <c r="AA1782" i="4" s="1"/>
  <c r="Y1783" i="4"/>
  <c r="V1781" i="4"/>
  <c r="W1781" i="4"/>
  <c r="K1784" i="4"/>
  <c r="S1784" i="4" s="1"/>
  <c r="Q1783" i="4"/>
  <c r="R1783" i="4" s="1"/>
  <c r="X1783" i="4" s="1"/>
  <c r="M1785" i="4"/>
  <c r="O1783" i="3"/>
  <c r="P1783" i="3" s="1"/>
  <c r="V1783" i="3" s="1"/>
  <c r="K1784" i="3"/>
  <c r="Q1783" i="3"/>
  <c r="M1785" i="3"/>
  <c r="U1781" i="3"/>
  <c r="T1781" i="3"/>
  <c r="V1782" i="4" l="1"/>
  <c r="W1782" i="4"/>
  <c r="O1786" i="4"/>
  <c r="Z1783" i="4"/>
  <c r="AA1783" i="4" s="1"/>
  <c r="Y1784" i="4"/>
  <c r="M1786" i="4"/>
  <c r="Q1784" i="4"/>
  <c r="R1784" i="4" s="1"/>
  <c r="X1784" i="4" s="1"/>
  <c r="K1785" i="4"/>
  <c r="S1785" i="4" s="1"/>
  <c r="K1785" i="3"/>
  <c r="O1784" i="3"/>
  <c r="P1784" i="3" s="1"/>
  <c r="V1784" i="3" s="1"/>
  <c r="M1786" i="3"/>
  <c r="Q1784" i="3"/>
  <c r="Q1785" i="3"/>
  <c r="T1782" i="3"/>
  <c r="U1782" i="3"/>
  <c r="Z1784" i="4" l="1"/>
  <c r="AA1784" i="4" s="1"/>
  <c r="Y1785" i="4"/>
  <c r="O1787" i="4"/>
  <c r="V1783" i="4"/>
  <c r="W1783" i="4"/>
  <c r="K1786" i="4"/>
  <c r="S1786" i="4" s="1"/>
  <c r="Q1785" i="4"/>
  <c r="R1785" i="4" s="1"/>
  <c r="X1785" i="4" s="1"/>
  <c r="M1787" i="4"/>
  <c r="M1787" i="3"/>
  <c r="U1783" i="3"/>
  <c r="T1783" i="3"/>
  <c r="K1786" i="3"/>
  <c r="O1785" i="3"/>
  <c r="P1785" i="3" s="1"/>
  <c r="V1785" i="3" s="1"/>
  <c r="Z1785" i="4" l="1"/>
  <c r="AA1785" i="4" s="1"/>
  <c r="Y1786" i="4"/>
  <c r="O1788" i="4"/>
  <c r="V1784" i="4"/>
  <c r="W1784" i="4"/>
  <c r="M1788" i="4"/>
  <c r="Q1786" i="4"/>
  <c r="R1786" i="4" s="1"/>
  <c r="X1786" i="4" s="1"/>
  <c r="K1787" i="4"/>
  <c r="K1787" i="3"/>
  <c r="Q1787" i="3" s="1"/>
  <c r="O1786" i="3"/>
  <c r="P1786" i="3" s="1"/>
  <c r="V1786" i="3" s="1"/>
  <c r="M1788" i="3"/>
  <c r="U1784" i="3"/>
  <c r="T1784" i="3"/>
  <c r="Q1786" i="3"/>
  <c r="S1787" i="4" l="1"/>
  <c r="Y1787" i="4"/>
  <c r="Z1786" i="4"/>
  <c r="AA1786" i="4" s="1"/>
  <c r="O1789" i="4"/>
  <c r="V1785" i="4"/>
  <c r="W1785" i="4"/>
  <c r="M1789" i="4"/>
  <c r="K1788" i="4"/>
  <c r="S1788" i="4" s="1"/>
  <c r="Q1787" i="4"/>
  <c r="R1787" i="4" s="1"/>
  <c r="X1787" i="4" s="1"/>
  <c r="U1785" i="3"/>
  <c r="T1785" i="3"/>
  <c r="M1789" i="3"/>
  <c r="O1787" i="3"/>
  <c r="P1787" i="3" s="1"/>
  <c r="V1787" i="3" s="1"/>
  <c r="K1788" i="3"/>
  <c r="Q1788" i="3" s="1"/>
  <c r="V1786" i="4" l="1"/>
  <c r="W1786" i="4"/>
  <c r="Y1788" i="4"/>
  <c r="Z1787" i="4"/>
  <c r="AA1787" i="4" s="1"/>
  <c r="O1790" i="4"/>
  <c r="M1790" i="4"/>
  <c r="Q1788" i="4"/>
  <c r="R1788" i="4" s="1"/>
  <c r="X1788" i="4" s="1"/>
  <c r="K1789" i="4"/>
  <c r="S1789" i="4" s="1"/>
  <c r="T1786" i="3"/>
  <c r="U1786" i="3"/>
  <c r="M1790" i="3"/>
  <c r="K1789" i="3"/>
  <c r="O1788" i="3"/>
  <c r="P1788" i="3" s="1"/>
  <c r="V1788" i="3" s="1"/>
  <c r="Z1788" i="4" l="1"/>
  <c r="AA1788" i="4" s="1"/>
  <c r="Y1789" i="4"/>
  <c r="O1791" i="4"/>
  <c r="V1787" i="4"/>
  <c r="W1787" i="4"/>
  <c r="K1790" i="4"/>
  <c r="S1790" i="4" s="1"/>
  <c r="Q1789" i="4"/>
  <c r="R1789" i="4" s="1"/>
  <c r="X1789" i="4" s="1"/>
  <c r="M1791" i="4"/>
  <c r="U1787" i="3"/>
  <c r="T1787" i="3"/>
  <c r="K1790" i="3"/>
  <c r="Q1790" i="3" s="1"/>
  <c r="O1789" i="3"/>
  <c r="P1789" i="3" s="1"/>
  <c r="V1789" i="3" s="1"/>
  <c r="M1791" i="3"/>
  <c r="Q1789" i="3"/>
  <c r="Y1790" i="4" l="1"/>
  <c r="Z1789" i="4"/>
  <c r="AA1789" i="4" s="1"/>
  <c r="O1792" i="4"/>
  <c r="V1788" i="4"/>
  <c r="W1788" i="4"/>
  <c r="M1792" i="4"/>
  <c r="Q1790" i="4"/>
  <c r="R1790" i="4" s="1"/>
  <c r="X1790" i="4" s="1"/>
  <c r="K1791" i="4"/>
  <c r="S1791" i="4" s="1"/>
  <c r="U1788" i="3"/>
  <c r="T1788" i="3"/>
  <c r="M1792" i="3"/>
  <c r="K1791" i="3"/>
  <c r="Q1791" i="3" s="1"/>
  <c r="O1790" i="3"/>
  <c r="P1790" i="3" s="1"/>
  <c r="V1790" i="3" s="1"/>
  <c r="V1789" i="4" l="1"/>
  <c r="W1789" i="4"/>
  <c r="O1793" i="4"/>
  <c r="Z1790" i="4"/>
  <c r="AA1790" i="4" s="1"/>
  <c r="Y1791" i="4"/>
  <c r="K1792" i="4"/>
  <c r="S1792" i="4" s="1"/>
  <c r="Q1791" i="4"/>
  <c r="R1791" i="4" s="1"/>
  <c r="X1791" i="4" s="1"/>
  <c r="M1793" i="4"/>
  <c r="U1789" i="3"/>
  <c r="T1789" i="3"/>
  <c r="O1791" i="3"/>
  <c r="P1791" i="3" s="1"/>
  <c r="V1791" i="3" s="1"/>
  <c r="K1792" i="3"/>
  <c r="M1793" i="3"/>
  <c r="O1794" i="4" l="1"/>
  <c r="Z1791" i="4"/>
  <c r="AA1791" i="4" s="1"/>
  <c r="Y1792" i="4"/>
  <c r="W1790" i="4"/>
  <c r="V1790" i="4"/>
  <c r="M1794" i="4"/>
  <c r="Q1792" i="4"/>
  <c r="R1792" i="4" s="1"/>
  <c r="X1792" i="4" s="1"/>
  <c r="K1793" i="4"/>
  <c r="S1793" i="4" s="1"/>
  <c r="M1794" i="3"/>
  <c r="K1793" i="3"/>
  <c r="O1792" i="3"/>
  <c r="P1792" i="3" s="1"/>
  <c r="V1792" i="3" s="1"/>
  <c r="T1790" i="3"/>
  <c r="U1790" i="3"/>
  <c r="Q1792" i="3"/>
  <c r="W1791" i="4" l="1"/>
  <c r="V1791" i="4"/>
  <c r="O1795" i="4"/>
  <c r="Z1792" i="4"/>
  <c r="AA1792" i="4" s="1"/>
  <c r="Y1793" i="4"/>
  <c r="M1795" i="4"/>
  <c r="K1794" i="4"/>
  <c r="S1794" i="4" s="1"/>
  <c r="Q1793" i="4"/>
  <c r="R1793" i="4" s="1"/>
  <c r="X1793" i="4" s="1"/>
  <c r="K1794" i="3"/>
  <c r="Q1794" i="3" s="1"/>
  <c r="O1793" i="3"/>
  <c r="P1793" i="3" s="1"/>
  <c r="V1793" i="3" s="1"/>
  <c r="U1791" i="3"/>
  <c r="T1791" i="3"/>
  <c r="M1795" i="3"/>
  <c r="Q1793" i="3"/>
  <c r="Y1794" i="4" l="1"/>
  <c r="Z1793" i="4"/>
  <c r="AA1793" i="4" s="1"/>
  <c r="O1796" i="4"/>
  <c r="V1792" i="4"/>
  <c r="W1792" i="4"/>
  <c r="Q1794" i="4"/>
  <c r="R1794" i="4" s="1"/>
  <c r="X1794" i="4" s="1"/>
  <c r="K1795" i="4"/>
  <c r="S1795" i="4" s="1"/>
  <c r="M1796" i="4"/>
  <c r="U1792" i="3"/>
  <c r="T1792" i="3"/>
  <c r="M1796" i="3"/>
  <c r="K1795" i="3"/>
  <c r="O1794" i="3"/>
  <c r="P1794" i="3" s="1"/>
  <c r="V1794" i="3" s="1"/>
  <c r="O1797" i="4" l="1"/>
  <c r="W1793" i="4"/>
  <c r="V1793" i="4"/>
  <c r="Z1794" i="4"/>
  <c r="AA1794" i="4" s="1"/>
  <c r="Y1795" i="4"/>
  <c r="M1797" i="4"/>
  <c r="K1796" i="4"/>
  <c r="S1796" i="4" s="1"/>
  <c r="Q1795" i="4"/>
  <c r="R1795" i="4" s="1"/>
  <c r="X1795" i="4" s="1"/>
  <c r="O1795" i="3"/>
  <c r="P1795" i="3" s="1"/>
  <c r="V1795" i="3" s="1"/>
  <c r="K1796" i="3"/>
  <c r="Q1796" i="3" s="1"/>
  <c r="U1793" i="3"/>
  <c r="T1793" i="3"/>
  <c r="Q1795" i="3"/>
  <c r="M1797" i="3"/>
  <c r="Z1795" i="4" l="1"/>
  <c r="AA1795" i="4" s="1"/>
  <c r="Y1796" i="4"/>
  <c r="V1794" i="4"/>
  <c r="W1794" i="4"/>
  <c r="O1798" i="4"/>
  <c r="Q1796" i="4"/>
  <c r="R1796" i="4" s="1"/>
  <c r="X1796" i="4" s="1"/>
  <c r="K1797" i="4"/>
  <c r="S1797" i="4" s="1"/>
  <c r="M1798" i="4"/>
  <c r="T1794" i="3"/>
  <c r="U1794" i="3"/>
  <c r="K1797" i="3"/>
  <c r="O1796" i="3"/>
  <c r="P1796" i="3" s="1"/>
  <c r="V1796" i="3" s="1"/>
  <c r="M1798" i="3"/>
  <c r="Z1796" i="4" l="1"/>
  <c r="AA1796" i="4" s="1"/>
  <c r="Y1797" i="4"/>
  <c r="O1799" i="4"/>
  <c r="W1795" i="4"/>
  <c r="V1795" i="4"/>
  <c r="M1799" i="4"/>
  <c r="K1798" i="4"/>
  <c r="S1798" i="4" s="1"/>
  <c r="Q1797" i="4"/>
  <c r="R1797" i="4" s="1"/>
  <c r="X1797" i="4" s="1"/>
  <c r="U1795" i="3"/>
  <c r="T1795" i="3"/>
  <c r="M1799" i="3"/>
  <c r="K1798" i="3"/>
  <c r="O1797" i="3"/>
  <c r="P1797" i="3" s="1"/>
  <c r="V1797" i="3" s="1"/>
  <c r="Q1797" i="3"/>
  <c r="O1800" i="4" l="1"/>
  <c r="Z1797" i="4"/>
  <c r="AA1797" i="4" s="1"/>
  <c r="Y1798" i="4"/>
  <c r="V1796" i="4"/>
  <c r="W1796" i="4"/>
  <c r="Q1798" i="4"/>
  <c r="R1798" i="4" s="1"/>
  <c r="X1798" i="4" s="1"/>
  <c r="K1799" i="4"/>
  <c r="S1799" i="4" s="1"/>
  <c r="M1800" i="4"/>
  <c r="M1800" i="3"/>
  <c r="K1799" i="3"/>
  <c r="Q1799" i="3" s="1"/>
  <c r="O1798" i="3"/>
  <c r="P1798" i="3" s="1"/>
  <c r="V1798" i="3" s="1"/>
  <c r="Q1798" i="3"/>
  <c r="U1796" i="3"/>
  <c r="T1796" i="3"/>
  <c r="V1797" i="4" l="1"/>
  <c r="W1797" i="4"/>
  <c r="O1801" i="4"/>
  <c r="Z1798" i="4"/>
  <c r="AA1798" i="4" s="1"/>
  <c r="Y1799" i="4"/>
  <c r="M1801" i="4"/>
  <c r="K1800" i="4"/>
  <c r="S1800" i="4" s="1"/>
  <c r="Q1799" i="4"/>
  <c r="R1799" i="4" s="1"/>
  <c r="X1799" i="4" s="1"/>
  <c r="U1797" i="3"/>
  <c r="T1797" i="3"/>
  <c r="M1801" i="3"/>
  <c r="O1799" i="3"/>
  <c r="P1799" i="3" s="1"/>
  <c r="V1799" i="3" s="1"/>
  <c r="K1800" i="3"/>
  <c r="Y1800" i="4" l="1"/>
  <c r="Z1799" i="4"/>
  <c r="AA1799" i="4" s="1"/>
  <c r="O1802" i="4"/>
  <c r="W1798" i="4"/>
  <c r="V1798" i="4"/>
  <c r="Q1800" i="4"/>
  <c r="R1800" i="4" s="1"/>
  <c r="X1800" i="4" s="1"/>
  <c r="K1801" i="4"/>
  <c r="S1801" i="4" s="1"/>
  <c r="M1802" i="4"/>
  <c r="K1801" i="3"/>
  <c r="Q1801" i="3" s="1"/>
  <c r="O1800" i="3"/>
  <c r="P1800" i="3" s="1"/>
  <c r="V1800" i="3" s="1"/>
  <c r="T1798" i="3"/>
  <c r="U1798" i="3"/>
  <c r="M1802" i="3"/>
  <c r="Q1800" i="3"/>
  <c r="O1803" i="4" l="1"/>
  <c r="V1799" i="4"/>
  <c r="W1799" i="4"/>
  <c r="Z1800" i="4"/>
  <c r="AA1800" i="4" s="1"/>
  <c r="Y1801" i="4"/>
  <c r="M1803" i="4"/>
  <c r="K1802" i="4"/>
  <c r="S1802" i="4" s="1"/>
  <c r="Q1801" i="4"/>
  <c r="R1801" i="4" s="1"/>
  <c r="X1801" i="4" s="1"/>
  <c r="U1799" i="3"/>
  <c r="T1799" i="3"/>
  <c r="M1803" i="3"/>
  <c r="K1802" i="3"/>
  <c r="O1801" i="3"/>
  <c r="P1801" i="3" s="1"/>
  <c r="V1801" i="3" s="1"/>
  <c r="Y1802" i="4" l="1"/>
  <c r="Z1801" i="4"/>
  <c r="AA1801" i="4" s="1"/>
  <c r="V1800" i="4"/>
  <c r="W1800" i="4"/>
  <c r="O1804" i="4"/>
  <c r="Q1802" i="4"/>
  <c r="R1802" i="4" s="1"/>
  <c r="X1802" i="4" s="1"/>
  <c r="K1803" i="4"/>
  <c r="S1803" i="4" s="1"/>
  <c r="M1804" i="4"/>
  <c r="K1803" i="3"/>
  <c r="Q1803" i="3" s="1"/>
  <c r="O1802" i="3"/>
  <c r="P1802" i="3" s="1"/>
  <c r="V1802" i="3" s="1"/>
  <c r="U1800" i="3"/>
  <c r="T1800" i="3"/>
  <c r="M1804" i="3"/>
  <c r="Q1802" i="3"/>
  <c r="W1801" i="4" l="1"/>
  <c r="V1801" i="4"/>
  <c r="O1805" i="4"/>
  <c r="Y1803" i="4"/>
  <c r="Z1802" i="4"/>
  <c r="AA1802" i="4" s="1"/>
  <c r="K1804" i="4"/>
  <c r="S1804" i="4" s="1"/>
  <c r="Q1803" i="4"/>
  <c r="R1803" i="4" s="1"/>
  <c r="X1803" i="4" s="1"/>
  <c r="M1805" i="4"/>
  <c r="U1801" i="3"/>
  <c r="T1801" i="3"/>
  <c r="M1805" i="3"/>
  <c r="O1803" i="3"/>
  <c r="P1803" i="3" s="1"/>
  <c r="V1803" i="3" s="1"/>
  <c r="K1804" i="3"/>
  <c r="V1802" i="4" l="1"/>
  <c r="W1802" i="4"/>
  <c r="O1806" i="4"/>
  <c r="Z1803" i="4"/>
  <c r="AA1803" i="4" s="1"/>
  <c r="Y1804" i="4"/>
  <c r="Q1804" i="4"/>
  <c r="R1804" i="4" s="1"/>
  <c r="X1804" i="4" s="1"/>
  <c r="K1805" i="4"/>
  <c r="S1805" i="4" s="1"/>
  <c r="M1806" i="4"/>
  <c r="K1805" i="3"/>
  <c r="Q1805" i="3" s="1"/>
  <c r="O1804" i="3"/>
  <c r="P1804" i="3" s="1"/>
  <c r="V1804" i="3" s="1"/>
  <c r="Q1804" i="3"/>
  <c r="M1806" i="3"/>
  <c r="T1802" i="3"/>
  <c r="U1802" i="3"/>
  <c r="O1807" i="4" l="1"/>
  <c r="Z1804" i="4"/>
  <c r="AA1804" i="4" s="1"/>
  <c r="Y1805" i="4"/>
  <c r="W1803" i="4"/>
  <c r="V1803" i="4"/>
  <c r="M1807" i="4"/>
  <c r="K1806" i="4"/>
  <c r="S1806" i="4" s="1"/>
  <c r="Q1805" i="4"/>
  <c r="R1805" i="4" s="1"/>
  <c r="X1805" i="4" s="1"/>
  <c r="U1803" i="3"/>
  <c r="T1803" i="3"/>
  <c r="M1807" i="3"/>
  <c r="K1806" i="3"/>
  <c r="O1805" i="3"/>
  <c r="P1805" i="3" s="1"/>
  <c r="V1805" i="3" s="1"/>
  <c r="V1804" i="4" l="1"/>
  <c r="W1804" i="4"/>
  <c r="O1808" i="4"/>
  <c r="Y1806" i="4"/>
  <c r="Z1805" i="4"/>
  <c r="AA1805" i="4" s="1"/>
  <c r="Q1806" i="4"/>
  <c r="R1806" i="4" s="1"/>
  <c r="X1806" i="4" s="1"/>
  <c r="K1807" i="4"/>
  <c r="S1807" i="4" s="1"/>
  <c r="M1808" i="4"/>
  <c r="U1804" i="3"/>
  <c r="T1804" i="3"/>
  <c r="K1807" i="3"/>
  <c r="O1806" i="3"/>
  <c r="P1806" i="3" s="1"/>
  <c r="V1806" i="3" s="1"/>
  <c r="Q1806" i="3"/>
  <c r="M1808" i="3"/>
  <c r="O1809" i="4" l="1"/>
  <c r="W1805" i="4"/>
  <c r="V1805" i="4"/>
  <c r="Z1806" i="4"/>
  <c r="AA1806" i="4" s="1"/>
  <c r="Y1807" i="4"/>
  <c r="M1809" i="4"/>
  <c r="K1808" i="4"/>
  <c r="S1808" i="4" s="1"/>
  <c r="Q1807" i="4"/>
  <c r="R1807" i="4" s="1"/>
  <c r="X1807" i="4" s="1"/>
  <c r="U1805" i="3"/>
  <c r="T1805" i="3"/>
  <c r="O1807" i="3"/>
  <c r="P1807" i="3" s="1"/>
  <c r="V1807" i="3" s="1"/>
  <c r="K1808" i="3"/>
  <c r="Q1807" i="3"/>
  <c r="M1809" i="3"/>
  <c r="Y1808" i="4" l="1"/>
  <c r="Z1807" i="4"/>
  <c r="AA1807" i="4" s="1"/>
  <c r="V1806" i="4"/>
  <c r="W1806" i="4"/>
  <c r="O1810" i="4"/>
  <c r="Q1808" i="4"/>
  <c r="R1808" i="4" s="1"/>
  <c r="X1808" i="4" s="1"/>
  <c r="K1809" i="4"/>
  <c r="S1809" i="4" s="1"/>
  <c r="M1810" i="4"/>
  <c r="T1806" i="3"/>
  <c r="U1806" i="3"/>
  <c r="K1809" i="3"/>
  <c r="O1808" i="3"/>
  <c r="P1808" i="3" s="1"/>
  <c r="V1808" i="3" s="1"/>
  <c r="Q1808" i="3"/>
  <c r="M1810" i="3"/>
  <c r="W1807" i="4" l="1"/>
  <c r="V1807" i="4"/>
  <c r="O1811" i="4"/>
  <c r="Y1809" i="4"/>
  <c r="Z1808" i="4"/>
  <c r="AA1808" i="4" s="1"/>
  <c r="M1811" i="4"/>
  <c r="K1810" i="4"/>
  <c r="S1810" i="4" s="1"/>
  <c r="Q1809" i="4"/>
  <c r="R1809" i="4" s="1"/>
  <c r="X1809" i="4" s="1"/>
  <c r="U1807" i="3"/>
  <c r="T1807" i="3"/>
  <c r="K1810" i="3"/>
  <c r="O1809" i="3"/>
  <c r="P1809" i="3" s="1"/>
  <c r="V1809" i="3" s="1"/>
  <c r="M1811" i="3"/>
  <c r="Q1809" i="3"/>
  <c r="W1808" i="4" l="1"/>
  <c r="V1808" i="4"/>
  <c r="O1812" i="4"/>
  <c r="Y1810" i="4"/>
  <c r="Z1809" i="4"/>
  <c r="AA1809" i="4" s="1"/>
  <c r="M1812" i="4"/>
  <c r="Q1810" i="4"/>
  <c r="R1810" i="4" s="1"/>
  <c r="X1810" i="4" s="1"/>
  <c r="K1811" i="4"/>
  <c r="S1811" i="4" s="1"/>
  <c r="U1808" i="3"/>
  <c r="T1808" i="3"/>
  <c r="K1811" i="3"/>
  <c r="Q1811" i="3" s="1"/>
  <c r="O1810" i="3"/>
  <c r="P1810" i="3" s="1"/>
  <c r="V1810" i="3" s="1"/>
  <c r="M1812" i="3"/>
  <c r="Q1810" i="3"/>
  <c r="O1813" i="4" l="1"/>
  <c r="W1809" i="4"/>
  <c r="V1809" i="4"/>
  <c r="Y1811" i="4"/>
  <c r="Z1810" i="4"/>
  <c r="AA1810" i="4" s="1"/>
  <c r="K1812" i="4"/>
  <c r="S1812" i="4" s="1"/>
  <c r="Q1811" i="4"/>
  <c r="R1811" i="4" s="1"/>
  <c r="X1811" i="4" s="1"/>
  <c r="M1813" i="4"/>
  <c r="M1813" i="3"/>
  <c r="U1809" i="3"/>
  <c r="T1809" i="3"/>
  <c r="O1811" i="3"/>
  <c r="P1811" i="3" s="1"/>
  <c r="V1811" i="3" s="1"/>
  <c r="K1812" i="3"/>
  <c r="O1814" i="4" l="1"/>
  <c r="W1810" i="4"/>
  <c r="V1810" i="4"/>
  <c r="Z1811" i="4"/>
  <c r="AA1811" i="4" s="1"/>
  <c r="Y1812" i="4"/>
  <c r="M1814" i="4"/>
  <c r="Q1812" i="4"/>
  <c r="R1812" i="4" s="1"/>
  <c r="X1812" i="4" s="1"/>
  <c r="K1813" i="4"/>
  <c r="S1813" i="4" s="1"/>
  <c r="K1813" i="3"/>
  <c r="Q1813" i="3" s="1"/>
  <c r="O1812" i="3"/>
  <c r="P1812" i="3" s="1"/>
  <c r="V1812" i="3" s="1"/>
  <c r="Q1812" i="3"/>
  <c r="T1810" i="3"/>
  <c r="U1810" i="3"/>
  <c r="M1814" i="3"/>
  <c r="Z1812" i="4" l="1"/>
  <c r="AA1812" i="4" s="1"/>
  <c r="Y1813" i="4"/>
  <c r="W1811" i="4"/>
  <c r="V1811" i="4"/>
  <c r="O1815" i="4"/>
  <c r="K1814" i="4"/>
  <c r="S1814" i="4" s="1"/>
  <c r="Q1813" i="4"/>
  <c r="R1813" i="4" s="1"/>
  <c r="X1813" i="4" s="1"/>
  <c r="M1815" i="4"/>
  <c r="M1815" i="3"/>
  <c r="U1811" i="3"/>
  <c r="T1811" i="3"/>
  <c r="K1814" i="3"/>
  <c r="O1813" i="3"/>
  <c r="P1813" i="3" s="1"/>
  <c r="V1813" i="3" s="1"/>
  <c r="Z1813" i="4" l="1"/>
  <c r="AA1813" i="4" s="1"/>
  <c r="Y1814" i="4"/>
  <c r="O1816" i="4"/>
  <c r="V1812" i="4"/>
  <c r="W1812" i="4"/>
  <c r="Q1814" i="4"/>
  <c r="R1814" i="4" s="1"/>
  <c r="X1814" i="4" s="1"/>
  <c r="K1815" i="4"/>
  <c r="S1815" i="4" s="1"/>
  <c r="M1816" i="4"/>
  <c r="K1815" i="3"/>
  <c r="Q1815" i="3" s="1"/>
  <c r="O1814" i="3"/>
  <c r="P1814" i="3" s="1"/>
  <c r="V1814" i="3" s="1"/>
  <c r="U1812" i="3"/>
  <c r="T1812" i="3"/>
  <c r="M1816" i="3"/>
  <c r="Q1814" i="3"/>
  <c r="O1817" i="4" l="1"/>
  <c r="Z1814" i="4"/>
  <c r="AA1814" i="4" s="1"/>
  <c r="Y1815" i="4"/>
  <c r="V1813" i="4"/>
  <c r="W1813" i="4"/>
  <c r="M1817" i="4"/>
  <c r="K1816" i="4"/>
  <c r="S1816" i="4" s="1"/>
  <c r="Q1815" i="4"/>
  <c r="R1815" i="4" s="1"/>
  <c r="X1815" i="4" s="1"/>
  <c r="M1817" i="3"/>
  <c r="U1813" i="3"/>
  <c r="T1813" i="3"/>
  <c r="O1815" i="3"/>
  <c r="P1815" i="3" s="1"/>
  <c r="V1815" i="3" s="1"/>
  <c r="K1816" i="3"/>
  <c r="Q1816" i="3" s="1"/>
  <c r="Z1815" i="4" l="1"/>
  <c r="AA1815" i="4" s="1"/>
  <c r="Y1816" i="4"/>
  <c r="V1814" i="4"/>
  <c r="W1814" i="4"/>
  <c r="O1818" i="4"/>
  <c r="Q1816" i="4"/>
  <c r="R1816" i="4" s="1"/>
  <c r="X1816" i="4" s="1"/>
  <c r="K1817" i="4"/>
  <c r="S1817" i="4" s="1"/>
  <c r="M1818" i="4"/>
  <c r="T1814" i="3"/>
  <c r="U1814" i="3"/>
  <c r="M1818" i="3"/>
  <c r="K1817" i="3"/>
  <c r="O1816" i="3"/>
  <c r="P1816" i="3" s="1"/>
  <c r="V1816" i="3" s="1"/>
  <c r="Y1817" i="4" l="1"/>
  <c r="Z1816" i="4"/>
  <c r="AA1816" i="4" s="1"/>
  <c r="O1819" i="4"/>
  <c r="V1815" i="4"/>
  <c r="W1815" i="4"/>
  <c r="M1819" i="4"/>
  <c r="K1818" i="4"/>
  <c r="S1818" i="4" s="1"/>
  <c r="Q1817" i="4"/>
  <c r="R1817" i="4" s="1"/>
  <c r="X1817" i="4" s="1"/>
  <c r="U1815" i="3"/>
  <c r="T1815" i="3"/>
  <c r="K1818" i="3"/>
  <c r="Q1818" i="3" s="1"/>
  <c r="O1817" i="3"/>
  <c r="P1817" i="3" s="1"/>
  <c r="V1817" i="3" s="1"/>
  <c r="M1819" i="3"/>
  <c r="Q1817" i="3"/>
  <c r="O1820" i="4" l="1"/>
  <c r="V1816" i="4"/>
  <c r="W1816" i="4"/>
  <c r="Y1818" i="4"/>
  <c r="Z1817" i="4"/>
  <c r="AA1817" i="4" s="1"/>
  <c r="Q1818" i="4"/>
  <c r="R1818" i="4" s="1"/>
  <c r="X1818" i="4" s="1"/>
  <c r="K1819" i="4"/>
  <c r="S1819" i="4" s="1"/>
  <c r="M1820" i="4"/>
  <c r="M1820" i="3"/>
  <c r="K1819" i="3"/>
  <c r="Q1819" i="3" s="1"/>
  <c r="O1818" i="3"/>
  <c r="P1818" i="3" s="1"/>
  <c r="V1818" i="3" s="1"/>
  <c r="U1816" i="3"/>
  <c r="T1816" i="3"/>
  <c r="V1817" i="4" l="1"/>
  <c r="W1817" i="4"/>
  <c r="Y1819" i="4"/>
  <c r="Z1818" i="4"/>
  <c r="AA1818" i="4" s="1"/>
  <c r="O1821" i="4"/>
  <c r="M1821" i="4"/>
  <c r="K1820" i="4"/>
  <c r="S1820" i="4" s="1"/>
  <c r="Q1819" i="4"/>
  <c r="R1819" i="4" s="1"/>
  <c r="X1819" i="4" s="1"/>
  <c r="O1819" i="3"/>
  <c r="P1819" i="3" s="1"/>
  <c r="V1819" i="3" s="1"/>
  <c r="K1820" i="3"/>
  <c r="M1821" i="3"/>
  <c r="U1817" i="3"/>
  <c r="T1817" i="3"/>
  <c r="V1818" i="4" l="1"/>
  <c r="W1818" i="4"/>
  <c r="Y1820" i="4"/>
  <c r="Z1819" i="4"/>
  <c r="AA1819" i="4" s="1"/>
  <c r="O1822" i="4"/>
  <c r="Q1820" i="4"/>
  <c r="R1820" i="4" s="1"/>
  <c r="X1820" i="4" s="1"/>
  <c r="K1821" i="4"/>
  <c r="S1821" i="4" s="1"/>
  <c r="M1822" i="4"/>
  <c r="K1821" i="3"/>
  <c r="Q1821" i="3" s="1"/>
  <c r="O1820" i="3"/>
  <c r="P1820" i="3" s="1"/>
  <c r="V1820" i="3" s="1"/>
  <c r="M1822" i="3"/>
  <c r="T1818" i="3"/>
  <c r="U1818" i="3"/>
  <c r="Q1820" i="3"/>
  <c r="V1819" i="4" l="1"/>
  <c r="W1819" i="4"/>
  <c r="Z1820" i="4"/>
  <c r="AA1820" i="4" s="1"/>
  <c r="Y1821" i="4"/>
  <c r="O1823" i="4"/>
  <c r="M1823" i="4"/>
  <c r="K1822" i="4"/>
  <c r="S1822" i="4" s="1"/>
  <c r="Q1821" i="4"/>
  <c r="R1821" i="4" s="1"/>
  <c r="X1821" i="4" s="1"/>
  <c r="M1823" i="3"/>
  <c r="U1819" i="3"/>
  <c r="T1819" i="3"/>
  <c r="K1822" i="3"/>
  <c r="O1821" i="3"/>
  <c r="P1821" i="3" s="1"/>
  <c r="V1821" i="3" s="1"/>
  <c r="V1820" i="4" l="1"/>
  <c r="W1820" i="4"/>
  <c r="Z1821" i="4"/>
  <c r="AA1821" i="4" s="1"/>
  <c r="Y1822" i="4"/>
  <c r="O1824" i="4"/>
  <c r="Q1822" i="4"/>
  <c r="R1822" i="4" s="1"/>
  <c r="X1822" i="4" s="1"/>
  <c r="K1823" i="4"/>
  <c r="S1823" i="4" s="1"/>
  <c r="M1824" i="4"/>
  <c r="M1824" i="3"/>
  <c r="K1823" i="3"/>
  <c r="O1822" i="3"/>
  <c r="P1822" i="3" s="1"/>
  <c r="V1822" i="3" s="1"/>
  <c r="U1820" i="3"/>
  <c r="T1820" i="3"/>
  <c r="Q1822" i="3"/>
  <c r="Z1822" i="4" l="1"/>
  <c r="AA1822" i="4" s="1"/>
  <c r="Y1823" i="4"/>
  <c r="W1821" i="4"/>
  <c r="V1821" i="4"/>
  <c r="O1825" i="4"/>
  <c r="M1825" i="4"/>
  <c r="K1824" i="4"/>
  <c r="S1824" i="4" s="1"/>
  <c r="Q1823" i="4"/>
  <c r="R1823" i="4" s="1"/>
  <c r="X1823" i="4" s="1"/>
  <c r="O1823" i="3"/>
  <c r="P1823" i="3" s="1"/>
  <c r="V1823" i="3" s="1"/>
  <c r="K1824" i="3"/>
  <c r="Q1824" i="3" s="1"/>
  <c r="Q1823" i="3"/>
  <c r="M1825" i="3"/>
  <c r="U1821" i="3"/>
  <c r="T1821" i="3"/>
  <c r="Z1823" i="4" l="1"/>
  <c r="AA1823" i="4" s="1"/>
  <c r="Y1824" i="4"/>
  <c r="O1826" i="4"/>
  <c r="V1822" i="4"/>
  <c r="W1822" i="4"/>
  <c r="M1826" i="4"/>
  <c r="Q1824" i="4"/>
  <c r="R1824" i="4" s="1"/>
  <c r="X1824" i="4" s="1"/>
  <c r="K1825" i="4"/>
  <c r="S1825" i="4" s="1"/>
  <c r="M1826" i="3"/>
  <c r="K1825" i="3"/>
  <c r="Q1825" i="3" s="1"/>
  <c r="O1824" i="3"/>
  <c r="P1824" i="3" s="1"/>
  <c r="V1824" i="3" s="1"/>
  <c r="T1822" i="3"/>
  <c r="U1822" i="3"/>
  <c r="O1827" i="4" l="1"/>
  <c r="Y1825" i="4"/>
  <c r="Z1824" i="4"/>
  <c r="AA1824" i="4" s="1"/>
  <c r="V1823" i="4"/>
  <c r="W1823" i="4"/>
  <c r="M1827" i="4"/>
  <c r="K1826" i="4"/>
  <c r="S1826" i="4" s="1"/>
  <c r="Q1825" i="4"/>
  <c r="R1825" i="4" s="1"/>
  <c r="X1825" i="4" s="1"/>
  <c r="K1826" i="3"/>
  <c r="O1825" i="3"/>
  <c r="P1825" i="3" s="1"/>
  <c r="V1825" i="3" s="1"/>
  <c r="M1827" i="3"/>
  <c r="U1823" i="3"/>
  <c r="T1823" i="3"/>
  <c r="Y1826" i="4" l="1"/>
  <c r="Z1825" i="4"/>
  <c r="AA1825" i="4" s="1"/>
  <c r="O1828" i="4"/>
  <c r="V1824" i="4"/>
  <c r="W1824" i="4"/>
  <c r="Q1826" i="4"/>
  <c r="R1826" i="4" s="1"/>
  <c r="X1826" i="4" s="1"/>
  <c r="K1827" i="4"/>
  <c r="S1827" i="4" s="1"/>
  <c r="M1828" i="4"/>
  <c r="K1827" i="3"/>
  <c r="Q1827" i="3" s="1"/>
  <c r="O1826" i="3"/>
  <c r="P1826" i="3" s="1"/>
  <c r="V1826" i="3" s="1"/>
  <c r="M1828" i="3"/>
  <c r="U1824" i="3"/>
  <c r="T1824" i="3"/>
  <c r="Q1826" i="3"/>
  <c r="O1829" i="4" l="1"/>
  <c r="V1825" i="4"/>
  <c r="W1825" i="4"/>
  <c r="Z1826" i="4"/>
  <c r="AA1826" i="4" s="1"/>
  <c r="Y1827" i="4"/>
  <c r="K1828" i="4"/>
  <c r="S1828" i="4" s="1"/>
  <c r="Q1827" i="4"/>
  <c r="R1827" i="4" s="1"/>
  <c r="X1827" i="4" s="1"/>
  <c r="M1829" i="4"/>
  <c r="M1829" i="3"/>
  <c r="U1825" i="3"/>
  <c r="T1825" i="3"/>
  <c r="O1827" i="3"/>
  <c r="P1827" i="3" s="1"/>
  <c r="V1827" i="3" s="1"/>
  <c r="K1828" i="3"/>
  <c r="Q1828" i="3" s="1"/>
  <c r="Z1827" i="4" l="1"/>
  <c r="AA1827" i="4" s="1"/>
  <c r="Y1828" i="4"/>
  <c r="W1826" i="4"/>
  <c r="V1826" i="4"/>
  <c r="O1830" i="4"/>
  <c r="Q1828" i="4"/>
  <c r="R1828" i="4" s="1"/>
  <c r="X1828" i="4" s="1"/>
  <c r="K1829" i="4"/>
  <c r="S1829" i="4" s="1"/>
  <c r="M1830" i="4"/>
  <c r="T1826" i="3"/>
  <c r="U1826" i="3"/>
  <c r="M1830" i="3"/>
  <c r="K1829" i="3"/>
  <c r="O1828" i="3"/>
  <c r="P1828" i="3" s="1"/>
  <c r="V1828" i="3" s="1"/>
  <c r="Z1828" i="4" l="1"/>
  <c r="AA1828" i="4" s="1"/>
  <c r="Y1829" i="4"/>
  <c r="O1831" i="4"/>
  <c r="V1827" i="4"/>
  <c r="W1827" i="4"/>
  <c r="M1831" i="4"/>
  <c r="K1830" i="4"/>
  <c r="S1830" i="4" s="1"/>
  <c r="Q1829" i="4"/>
  <c r="R1829" i="4" s="1"/>
  <c r="X1829" i="4" s="1"/>
  <c r="U1827" i="3"/>
  <c r="T1827" i="3"/>
  <c r="K1830" i="3"/>
  <c r="O1829" i="3"/>
  <c r="P1829" i="3" s="1"/>
  <c r="V1829" i="3" s="1"/>
  <c r="M1831" i="3"/>
  <c r="Q1829" i="3"/>
  <c r="Z1829" i="4" l="1"/>
  <c r="AA1829" i="4" s="1"/>
  <c r="Y1830" i="4"/>
  <c r="O1832" i="4"/>
  <c r="V1828" i="4"/>
  <c r="W1828" i="4"/>
  <c r="Q1830" i="4"/>
  <c r="R1830" i="4" s="1"/>
  <c r="X1830" i="4" s="1"/>
  <c r="K1831" i="4"/>
  <c r="S1831" i="4" s="1"/>
  <c r="M1832" i="4"/>
  <c r="M1832" i="3"/>
  <c r="K1831" i="3"/>
  <c r="O1830" i="3"/>
  <c r="P1830" i="3" s="1"/>
  <c r="V1830" i="3" s="1"/>
  <c r="Q1830" i="3"/>
  <c r="U1828" i="3"/>
  <c r="T1828" i="3"/>
  <c r="O1833" i="4" l="1"/>
  <c r="Z1830" i="4"/>
  <c r="AA1830" i="4" s="1"/>
  <c r="Y1831" i="4"/>
  <c r="W1829" i="4"/>
  <c r="V1829" i="4"/>
  <c r="M1833" i="4"/>
  <c r="K1832" i="4"/>
  <c r="S1832" i="4" s="1"/>
  <c r="Q1831" i="4"/>
  <c r="R1831" i="4" s="1"/>
  <c r="X1831" i="4" s="1"/>
  <c r="O1831" i="3"/>
  <c r="P1831" i="3" s="1"/>
  <c r="V1831" i="3" s="1"/>
  <c r="K1832" i="3"/>
  <c r="Q1832" i="3" s="1"/>
  <c r="Q1831" i="3"/>
  <c r="U1829" i="3"/>
  <c r="T1829" i="3"/>
  <c r="M1833" i="3"/>
  <c r="V1830" i="4" l="1"/>
  <c r="W1830" i="4"/>
  <c r="O1834" i="4"/>
  <c r="Z1831" i="4"/>
  <c r="AA1831" i="4" s="1"/>
  <c r="Y1832" i="4"/>
  <c r="Q1832" i="4"/>
  <c r="R1832" i="4" s="1"/>
  <c r="X1832" i="4" s="1"/>
  <c r="K1833" i="4"/>
  <c r="S1833" i="4" s="1"/>
  <c r="M1834" i="4"/>
  <c r="M1834" i="3"/>
  <c r="K1833" i="3"/>
  <c r="O1832" i="3"/>
  <c r="P1832" i="3" s="1"/>
  <c r="V1832" i="3" s="1"/>
  <c r="T1830" i="3"/>
  <c r="U1830" i="3"/>
  <c r="O1835" i="4" l="1"/>
  <c r="Y1833" i="4"/>
  <c r="Z1832" i="4"/>
  <c r="AA1832" i="4" s="1"/>
  <c r="W1831" i="4"/>
  <c r="V1831" i="4"/>
  <c r="M1835" i="4"/>
  <c r="K1834" i="4"/>
  <c r="S1834" i="4" s="1"/>
  <c r="Q1833" i="4"/>
  <c r="R1833" i="4" s="1"/>
  <c r="X1833" i="4" s="1"/>
  <c r="K1834" i="3"/>
  <c r="O1833" i="3"/>
  <c r="P1833" i="3" s="1"/>
  <c r="V1833" i="3" s="1"/>
  <c r="U1831" i="3"/>
  <c r="T1831" i="3"/>
  <c r="M1835" i="3"/>
  <c r="Q1833" i="3"/>
  <c r="Y1834" i="4" l="1"/>
  <c r="Z1833" i="4"/>
  <c r="AA1833" i="4" s="1"/>
  <c r="O1836" i="4"/>
  <c r="V1832" i="4"/>
  <c r="W1832" i="4"/>
  <c r="Q1834" i="4"/>
  <c r="R1834" i="4" s="1"/>
  <c r="X1834" i="4" s="1"/>
  <c r="K1835" i="4"/>
  <c r="S1835" i="4" s="1"/>
  <c r="M1836" i="4"/>
  <c r="M1836" i="3"/>
  <c r="U1832" i="3"/>
  <c r="T1832" i="3"/>
  <c r="K1835" i="3"/>
  <c r="O1834" i="3"/>
  <c r="P1834" i="3" s="1"/>
  <c r="V1834" i="3" s="1"/>
  <c r="Q1834" i="3"/>
  <c r="O1837" i="4" l="1"/>
  <c r="V1833" i="4"/>
  <c r="W1833" i="4"/>
  <c r="Y1835" i="4"/>
  <c r="Z1834" i="4"/>
  <c r="AA1834" i="4" s="1"/>
  <c r="M1837" i="4"/>
  <c r="K1836" i="4"/>
  <c r="S1836" i="4" s="1"/>
  <c r="Q1835" i="4"/>
  <c r="R1835" i="4" s="1"/>
  <c r="X1835" i="4" s="1"/>
  <c r="O1835" i="3"/>
  <c r="P1835" i="3" s="1"/>
  <c r="V1835" i="3" s="1"/>
  <c r="K1836" i="3"/>
  <c r="U1833" i="3"/>
  <c r="T1833" i="3"/>
  <c r="M1837" i="3"/>
  <c r="Q1835" i="3"/>
  <c r="V1834" i="4" l="1"/>
  <c r="W1834" i="4"/>
  <c r="Z1835" i="4"/>
  <c r="AA1835" i="4" s="1"/>
  <c r="Y1836" i="4"/>
  <c r="O1838" i="4"/>
  <c r="M1838" i="4"/>
  <c r="Q1836" i="4"/>
  <c r="R1836" i="4" s="1"/>
  <c r="X1836" i="4" s="1"/>
  <c r="K1837" i="4"/>
  <c r="S1837" i="4" s="1"/>
  <c r="K1837" i="3"/>
  <c r="O1836" i="3"/>
  <c r="P1836" i="3" s="1"/>
  <c r="V1836" i="3" s="1"/>
  <c r="T1834" i="3"/>
  <c r="U1834" i="3"/>
  <c r="M1838" i="3"/>
  <c r="Q1836" i="3"/>
  <c r="Q1837" i="3"/>
  <c r="Y1837" i="4" l="1"/>
  <c r="Z1836" i="4"/>
  <c r="AA1836" i="4" s="1"/>
  <c r="V1835" i="4"/>
  <c r="W1835" i="4"/>
  <c r="O1839" i="4"/>
  <c r="K1838" i="4"/>
  <c r="S1838" i="4" s="1"/>
  <c r="Q1837" i="4"/>
  <c r="R1837" i="4" s="1"/>
  <c r="X1837" i="4" s="1"/>
  <c r="M1839" i="4"/>
  <c r="M1839" i="3"/>
  <c r="U1835" i="3"/>
  <c r="T1835" i="3"/>
  <c r="K1838" i="3"/>
  <c r="O1837" i="3"/>
  <c r="P1837" i="3" s="1"/>
  <c r="V1837" i="3" s="1"/>
  <c r="W1836" i="4" l="1"/>
  <c r="V1836" i="4"/>
  <c r="O1840" i="4"/>
  <c r="Z1837" i="4"/>
  <c r="AA1837" i="4" s="1"/>
  <c r="Y1838" i="4"/>
  <c r="M1840" i="4"/>
  <c r="Q1838" i="4"/>
  <c r="R1838" i="4" s="1"/>
  <c r="X1838" i="4" s="1"/>
  <c r="K1839" i="4"/>
  <c r="S1839" i="4" s="1"/>
  <c r="K1839" i="3"/>
  <c r="Q1839" i="3" s="1"/>
  <c r="O1838" i="3"/>
  <c r="P1838" i="3" s="1"/>
  <c r="V1838" i="3" s="1"/>
  <c r="M1840" i="3"/>
  <c r="U1836" i="3"/>
  <c r="T1836" i="3"/>
  <c r="Q1838" i="3"/>
  <c r="Z1838" i="4" l="1"/>
  <c r="AA1838" i="4" s="1"/>
  <c r="Y1839" i="4"/>
  <c r="V1837" i="4"/>
  <c r="W1837" i="4"/>
  <c r="O1841" i="4"/>
  <c r="K1840" i="4"/>
  <c r="S1840" i="4" s="1"/>
  <c r="Q1839" i="4"/>
  <c r="R1839" i="4" s="1"/>
  <c r="X1839" i="4" s="1"/>
  <c r="M1841" i="4"/>
  <c r="U1837" i="3"/>
  <c r="T1837" i="3"/>
  <c r="M1841" i="3"/>
  <c r="O1839" i="3"/>
  <c r="P1839" i="3" s="1"/>
  <c r="V1839" i="3" s="1"/>
  <c r="K1840" i="3"/>
  <c r="Q1840" i="3" s="1"/>
  <c r="Y1840" i="4" l="1"/>
  <c r="Z1839" i="4"/>
  <c r="AA1839" i="4" s="1"/>
  <c r="O1842" i="4"/>
  <c r="W1838" i="4"/>
  <c r="V1838" i="4"/>
  <c r="Q1840" i="4"/>
  <c r="R1840" i="4" s="1"/>
  <c r="X1840" i="4" s="1"/>
  <c r="K1841" i="4"/>
  <c r="S1841" i="4" s="1"/>
  <c r="M1842" i="4"/>
  <c r="T1838" i="3"/>
  <c r="U1838" i="3"/>
  <c r="M1842" i="3"/>
  <c r="K1841" i="3"/>
  <c r="O1840" i="3"/>
  <c r="P1840" i="3" s="1"/>
  <c r="V1840" i="3" s="1"/>
  <c r="O1843" i="4" l="1"/>
  <c r="V1839" i="4"/>
  <c r="W1839" i="4"/>
  <c r="Z1840" i="4"/>
  <c r="AA1840" i="4" s="1"/>
  <c r="Y1841" i="4"/>
  <c r="M1843" i="4"/>
  <c r="K1842" i="4"/>
  <c r="S1842" i="4" s="1"/>
  <c r="Q1841" i="4"/>
  <c r="R1841" i="4" s="1"/>
  <c r="X1841" i="4" s="1"/>
  <c r="U1839" i="3"/>
  <c r="T1839" i="3"/>
  <c r="K1842" i="3"/>
  <c r="O1841" i="3"/>
  <c r="P1841" i="3" s="1"/>
  <c r="V1841" i="3" s="1"/>
  <c r="M1843" i="3"/>
  <c r="Q1841" i="3"/>
  <c r="Z1841" i="4" l="1"/>
  <c r="AA1841" i="4" s="1"/>
  <c r="Y1842" i="4"/>
  <c r="V1840" i="4"/>
  <c r="W1840" i="4"/>
  <c r="O1844" i="4"/>
  <c r="Q1842" i="4"/>
  <c r="R1842" i="4" s="1"/>
  <c r="X1842" i="4" s="1"/>
  <c r="K1843" i="4"/>
  <c r="S1843" i="4" s="1"/>
  <c r="M1844" i="4"/>
  <c r="M1844" i="3"/>
  <c r="K1843" i="3"/>
  <c r="Q1843" i="3" s="1"/>
  <c r="O1842" i="3"/>
  <c r="P1842" i="3" s="1"/>
  <c r="V1842" i="3" s="1"/>
  <c r="Q1842" i="3"/>
  <c r="U1840" i="3"/>
  <c r="T1840" i="3"/>
  <c r="Z1842" i="4" l="1"/>
  <c r="AA1842" i="4" s="1"/>
  <c r="Y1843" i="4"/>
  <c r="O1845" i="4"/>
  <c r="V1841" i="4"/>
  <c r="W1841" i="4"/>
  <c r="M1845" i="4"/>
  <c r="K1844" i="4"/>
  <c r="S1844" i="4" s="1"/>
  <c r="Q1843" i="4"/>
  <c r="R1843" i="4" s="1"/>
  <c r="X1843" i="4" s="1"/>
  <c r="O1843" i="3"/>
  <c r="P1843" i="3" s="1"/>
  <c r="V1843" i="3" s="1"/>
  <c r="K1844" i="3"/>
  <c r="M1845" i="3"/>
  <c r="U1841" i="3"/>
  <c r="T1841" i="3"/>
  <c r="Q1844" i="3"/>
  <c r="Y1844" i="4" l="1"/>
  <c r="Z1843" i="4"/>
  <c r="AA1843" i="4" s="1"/>
  <c r="O1846" i="4"/>
  <c r="W1842" i="4"/>
  <c r="V1842" i="4"/>
  <c r="Q1844" i="4"/>
  <c r="R1844" i="4" s="1"/>
  <c r="X1844" i="4" s="1"/>
  <c r="K1845" i="4"/>
  <c r="S1845" i="4" s="1"/>
  <c r="M1846" i="4"/>
  <c r="T1842" i="3"/>
  <c r="U1842" i="3"/>
  <c r="M1846" i="3"/>
  <c r="K1845" i="3"/>
  <c r="Q1845" i="3" s="1"/>
  <c r="O1844" i="3"/>
  <c r="P1844" i="3" s="1"/>
  <c r="V1844" i="3" s="1"/>
  <c r="O1847" i="4" l="1"/>
  <c r="V1843" i="4"/>
  <c r="W1843" i="4"/>
  <c r="Z1844" i="4"/>
  <c r="AA1844" i="4" s="1"/>
  <c r="Y1845" i="4"/>
  <c r="M1847" i="4"/>
  <c r="K1846" i="4"/>
  <c r="S1846" i="4" s="1"/>
  <c r="Q1845" i="4"/>
  <c r="R1845" i="4" s="1"/>
  <c r="X1845" i="4" s="1"/>
  <c r="K1846" i="3"/>
  <c r="Q1846" i="3" s="1"/>
  <c r="O1845" i="3"/>
  <c r="P1845" i="3" s="1"/>
  <c r="V1845" i="3" s="1"/>
  <c r="M1847" i="3"/>
  <c r="U1843" i="3"/>
  <c r="T1843" i="3"/>
  <c r="Z1845" i="4" l="1"/>
  <c r="AA1845" i="4" s="1"/>
  <c r="Y1846" i="4"/>
  <c r="V1844" i="4"/>
  <c r="W1844" i="4"/>
  <c r="O1848" i="4"/>
  <c r="Q1846" i="4"/>
  <c r="R1846" i="4" s="1"/>
  <c r="X1846" i="4" s="1"/>
  <c r="K1847" i="4"/>
  <c r="S1847" i="4" s="1"/>
  <c r="M1848" i="4"/>
  <c r="M1848" i="3"/>
  <c r="U1844" i="3"/>
  <c r="T1844" i="3"/>
  <c r="K1847" i="3"/>
  <c r="O1846" i="3"/>
  <c r="P1846" i="3" s="1"/>
  <c r="V1846" i="3" s="1"/>
  <c r="Z1846" i="4" l="1"/>
  <c r="AA1846" i="4" s="1"/>
  <c r="Y1847" i="4"/>
  <c r="O1849" i="4"/>
  <c r="V1845" i="4"/>
  <c r="W1845" i="4"/>
  <c r="M1849" i="4"/>
  <c r="K1848" i="4"/>
  <c r="S1848" i="4" s="1"/>
  <c r="Q1847" i="4"/>
  <c r="R1847" i="4" s="1"/>
  <c r="X1847" i="4" s="1"/>
  <c r="U1845" i="3"/>
  <c r="T1845" i="3"/>
  <c r="O1847" i="3"/>
  <c r="P1847" i="3" s="1"/>
  <c r="V1847" i="3" s="1"/>
  <c r="K1848" i="3"/>
  <c r="M1849" i="3"/>
  <c r="Q1847" i="3"/>
  <c r="Y1848" i="4" l="1"/>
  <c r="Z1847" i="4"/>
  <c r="AA1847" i="4" s="1"/>
  <c r="O1850" i="4"/>
  <c r="W1846" i="4"/>
  <c r="V1846" i="4"/>
  <c r="Q1848" i="4"/>
  <c r="R1848" i="4" s="1"/>
  <c r="X1848" i="4" s="1"/>
  <c r="K1849" i="4"/>
  <c r="S1849" i="4" s="1"/>
  <c r="M1850" i="4"/>
  <c r="K1849" i="3"/>
  <c r="Q1849" i="3" s="1"/>
  <c r="O1848" i="3"/>
  <c r="P1848" i="3" s="1"/>
  <c r="V1848" i="3" s="1"/>
  <c r="Q1848" i="3"/>
  <c r="M1850" i="3"/>
  <c r="T1846" i="3"/>
  <c r="U1846" i="3"/>
  <c r="O1851" i="4" l="1"/>
  <c r="W1847" i="4"/>
  <c r="V1847" i="4"/>
  <c r="Y1849" i="4"/>
  <c r="Z1848" i="4"/>
  <c r="AA1848" i="4" s="1"/>
  <c r="M1851" i="4"/>
  <c r="K1850" i="4"/>
  <c r="S1850" i="4" s="1"/>
  <c r="Q1849" i="4"/>
  <c r="R1849" i="4" s="1"/>
  <c r="X1849" i="4" s="1"/>
  <c r="M1851" i="3"/>
  <c r="U1847" i="3"/>
  <c r="T1847" i="3"/>
  <c r="K1850" i="3"/>
  <c r="O1849" i="3"/>
  <c r="P1849" i="3" s="1"/>
  <c r="V1849" i="3" s="1"/>
  <c r="V1848" i="4" l="1"/>
  <c r="W1848" i="4"/>
  <c r="Z1849" i="4"/>
  <c r="AA1849" i="4" s="1"/>
  <c r="Y1850" i="4"/>
  <c r="O1852" i="4"/>
  <c r="M1852" i="4"/>
  <c r="Q1850" i="4"/>
  <c r="R1850" i="4" s="1"/>
  <c r="X1850" i="4" s="1"/>
  <c r="K1851" i="4"/>
  <c r="S1851" i="4" s="1"/>
  <c r="K1851" i="3"/>
  <c r="Q1851" i="3" s="1"/>
  <c r="O1850" i="3"/>
  <c r="P1850" i="3" s="1"/>
  <c r="V1850" i="3" s="1"/>
  <c r="U1848" i="3"/>
  <c r="T1848" i="3"/>
  <c r="M1852" i="3"/>
  <c r="Q1850" i="3"/>
  <c r="Z1850" i="4" l="1"/>
  <c r="AA1850" i="4" s="1"/>
  <c r="Y1851" i="4"/>
  <c r="V1849" i="4"/>
  <c r="W1849" i="4"/>
  <c r="O1853" i="4"/>
  <c r="K1852" i="4"/>
  <c r="S1852" i="4" s="1"/>
  <c r="Q1851" i="4"/>
  <c r="R1851" i="4" s="1"/>
  <c r="X1851" i="4" s="1"/>
  <c r="M1853" i="4"/>
  <c r="U1849" i="3"/>
  <c r="T1849" i="3"/>
  <c r="M1853" i="3"/>
  <c r="O1851" i="3"/>
  <c r="P1851" i="3" s="1"/>
  <c r="V1851" i="3" s="1"/>
  <c r="K1852" i="3"/>
  <c r="Z1851" i="4" l="1"/>
  <c r="AA1851" i="4" s="1"/>
  <c r="Y1852" i="4"/>
  <c r="O1854" i="4"/>
  <c r="V1850" i="4"/>
  <c r="W1850" i="4"/>
  <c r="M1854" i="4"/>
  <c r="Q1852" i="4"/>
  <c r="R1852" i="4" s="1"/>
  <c r="X1852" i="4" s="1"/>
  <c r="K1853" i="4"/>
  <c r="S1853" i="4" s="1"/>
  <c r="K1853" i="3"/>
  <c r="Q1853" i="3" s="1"/>
  <c r="O1852" i="3"/>
  <c r="P1852" i="3" s="1"/>
  <c r="V1852" i="3" s="1"/>
  <c r="Q1852" i="3"/>
  <c r="M1854" i="3"/>
  <c r="T1850" i="3"/>
  <c r="U1850" i="3"/>
  <c r="Z1852" i="4" l="1"/>
  <c r="AA1852" i="4" s="1"/>
  <c r="Y1853" i="4"/>
  <c r="O1855" i="4"/>
  <c r="V1851" i="4"/>
  <c r="W1851" i="4"/>
  <c r="K1854" i="4"/>
  <c r="S1854" i="4" s="1"/>
  <c r="Q1853" i="4"/>
  <c r="R1853" i="4" s="1"/>
  <c r="X1853" i="4" s="1"/>
  <c r="M1855" i="4"/>
  <c r="U1851" i="3"/>
  <c r="T1851" i="3"/>
  <c r="M1855" i="3"/>
  <c r="K1854" i="3"/>
  <c r="O1853" i="3"/>
  <c r="P1853" i="3" s="1"/>
  <c r="V1853" i="3" s="1"/>
  <c r="O1856" i="4" l="1"/>
  <c r="Z1853" i="4"/>
  <c r="AA1853" i="4" s="1"/>
  <c r="Y1854" i="4"/>
  <c r="W1852" i="4"/>
  <c r="V1852" i="4"/>
  <c r="M1856" i="4"/>
  <c r="Q1854" i="4"/>
  <c r="R1854" i="4" s="1"/>
  <c r="X1854" i="4" s="1"/>
  <c r="K1855" i="4"/>
  <c r="S1855" i="4" s="1"/>
  <c r="K1855" i="3"/>
  <c r="Q1855" i="3" s="1"/>
  <c r="O1854" i="3"/>
  <c r="P1854" i="3" s="1"/>
  <c r="V1854" i="3" s="1"/>
  <c r="Q1854" i="3"/>
  <c r="U1852" i="3"/>
  <c r="T1852" i="3"/>
  <c r="M1856" i="3"/>
  <c r="W1853" i="4" l="1"/>
  <c r="V1853" i="4"/>
  <c r="O1857" i="4"/>
  <c r="Y1855" i="4"/>
  <c r="Z1854" i="4"/>
  <c r="AA1854" i="4" s="1"/>
  <c r="M1857" i="4"/>
  <c r="K1856" i="4"/>
  <c r="S1856" i="4" s="1"/>
  <c r="Q1855" i="4"/>
  <c r="R1855" i="4" s="1"/>
  <c r="X1855" i="4" s="1"/>
  <c r="M1857" i="3"/>
  <c r="U1853" i="3"/>
  <c r="T1853" i="3"/>
  <c r="O1855" i="3"/>
  <c r="P1855" i="3" s="1"/>
  <c r="V1855" i="3" s="1"/>
  <c r="K1856" i="3"/>
  <c r="O1858" i="4" l="1"/>
  <c r="W1854" i="4"/>
  <c r="V1854" i="4"/>
  <c r="Y1856" i="4"/>
  <c r="Z1855" i="4"/>
  <c r="AA1855" i="4" s="1"/>
  <c r="Q1856" i="4"/>
  <c r="R1856" i="4" s="1"/>
  <c r="X1856" i="4" s="1"/>
  <c r="K1857" i="4"/>
  <c r="S1857" i="4" s="1"/>
  <c r="M1858" i="4"/>
  <c r="M1858" i="3"/>
  <c r="K1857" i="3"/>
  <c r="O1856" i="3"/>
  <c r="P1856" i="3" s="1"/>
  <c r="V1856" i="3" s="1"/>
  <c r="Q1856" i="3"/>
  <c r="T1854" i="3"/>
  <c r="U1854" i="3"/>
  <c r="W1855" i="4" l="1"/>
  <c r="V1855" i="4"/>
  <c r="Z1856" i="4"/>
  <c r="AA1856" i="4" s="1"/>
  <c r="Y1857" i="4"/>
  <c r="O1859" i="4"/>
  <c r="K1858" i="4"/>
  <c r="S1858" i="4" s="1"/>
  <c r="Q1857" i="4"/>
  <c r="R1857" i="4" s="1"/>
  <c r="X1857" i="4" s="1"/>
  <c r="M1859" i="4"/>
  <c r="K1858" i="3"/>
  <c r="Q1858" i="3" s="1"/>
  <c r="O1857" i="3"/>
  <c r="P1857" i="3" s="1"/>
  <c r="V1857" i="3" s="1"/>
  <c r="U1855" i="3"/>
  <c r="T1855" i="3"/>
  <c r="Q1857" i="3"/>
  <c r="M1859" i="3"/>
  <c r="Y1858" i="4" l="1"/>
  <c r="Z1857" i="4"/>
  <c r="AA1857" i="4" s="1"/>
  <c r="V1856" i="4"/>
  <c r="W1856" i="4"/>
  <c r="O1860" i="4"/>
  <c r="M1860" i="4"/>
  <c r="Q1858" i="4"/>
  <c r="R1858" i="4" s="1"/>
  <c r="X1858" i="4" s="1"/>
  <c r="K1859" i="4"/>
  <c r="S1859" i="4" s="1"/>
  <c r="M1860" i="3"/>
  <c r="U1856" i="3"/>
  <c r="T1856" i="3"/>
  <c r="K1859" i="3"/>
  <c r="O1858" i="3"/>
  <c r="P1858" i="3" s="1"/>
  <c r="V1858" i="3" s="1"/>
  <c r="V1857" i="4" l="1"/>
  <c r="W1857" i="4"/>
  <c r="O1861" i="4"/>
  <c r="Z1858" i="4"/>
  <c r="AA1858" i="4" s="1"/>
  <c r="Y1859" i="4"/>
  <c r="K1860" i="4"/>
  <c r="S1860" i="4" s="1"/>
  <c r="Q1859" i="4"/>
  <c r="R1859" i="4" s="1"/>
  <c r="X1859" i="4" s="1"/>
  <c r="M1861" i="4"/>
  <c r="O1859" i="3"/>
  <c r="P1859" i="3" s="1"/>
  <c r="V1859" i="3" s="1"/>
  <c r="K1860" i="3"/>
  <c r="Q1860" i="3" s="1"/>
  <c r="U1857" i="3"/>
  <c r="T1857" i="3"/>
  <c r="M1861" i="3"/>
  <c r="Q1859" i="3"/>
  <c r="O1862" i="4" l="1"/>
  <c r="Z1859" i="4"/>
  <c r="AA1859" i="4" s="1"/>
  <c r="Y1860" i="4"/>
  <c r="V1858" i="4"/>
  <c r="W1858" i="4"/>
  <c r="M1862" i="4"/>
  <c r="Q1860" i="4"/>
  <c r="R1860" i="4" s="1"/>
  <c r="X1860" i="4" s="1"/>
  <c r="K1861" i="4"/>
  <c r="S1861" i="4" s="1"/>
  <c r="M1862" i="3"/>
  <c r="T1858" i="3"/>
  <c r="U1858" i="3"/>
  <c r="K1861" i="3"/>
  <c r="Q1861" i="3" s="1"/>
  <c r="O1860" i="3"/>
  <c r="P1860" i="3" s="1"/>
  <c r="V1860" i="3" s="1"/>
  <c r="O1863" i="4" l="1"/>
  <c r="V1859" i="4"/>
  <c r="W1859" i="4"/>
  <c r="Z1860" i="4"/>
  <c r="AA1860" i="4" s="1"/>
  <c r="Y1861" i="4"/>
  <c r="K1862" i="4"/>
  <c r="S1862" i="4" s="1"/>
  <c r="Q1861" i="4"/>
  <c r="R1861" i="4" s="1"/>
  <c r="X1861" i="4" s="1"/>
  <c r="M1863" i="4"/>
  <c r="K1862" i="3"/>
  <c r="O1861" i="3"/>
  <c r="P1861" i="3" s="1"/>
  <c r="V1861" i="3" s="1"/>
  <c r="M1863" i="3"/>
  <c r="U1859" i="3"/>
  <c r="T1859" i="3"/>
  <c r="Y1862" i="4" l="1"/>
  <c r="Z1861" i="4"/>
  <c r="AA1861" i="4" s="1"/>
  <c r="W1860" i="4"/>
  <c r="V1860" i="4"/>
  <c r="O1864" i="4"/>
  <c r="M1864" i="4"/>
  <c r="Q1862" i="4"/>
  <c r="R1862" i="4" s="1"/>
  <c r="X1862" i="4" s="1"/>
  <c r="K1863" i="4"/>
  <c r="S1863" i="4" s="1"/>
  <c r="K1863" i="3"/>
  <c r="Q1863" i="3" s="1"/>
  <c r="O1862" i="3"/>
  <c r="P1862" i="3" s="1"/>
  <c r="V1862" i="3" s="1"/>
  <c r="M1864" i="3"/>
  <c r="U1860" i="3"/>
  <c r="T1860" i="3"/>
  <c r="Q1862" i="3"/>
  <c r="O1865" i="4" l="1"/>
  <c r="V1861" i="4"/>
  <c r="W1861" i="4"/>
  <c r="Y1863" i="4"/>
  <c r="Z1862" i="4"/>
  <c r="AA1862" i="4" s="1"/>
  <c r="K1864" i="4"/>
  <c r="S1864" i="4" s="1"/>
  <c r="Q1863" i="4"/>
  <c r="R1863" i="4" s="1"/>
  <c r="X1863" i="4" s="1"/>
  <c r="M1865" i="4"/>
  <c r="M1865" i="3"/>
  <c r="U1861" i="3"/>
  <c r="T1861" i="3"/>
  <c r="O1863" i="3"/>
  <c r="P1863" i="3" s="1"/>
  <c r="V1863" i="3" s="1"/>
  <c r="K1864" i="3"/>
  <c r="Q1864" i="3" s="1"/>
  <c r="V1862" i="4" l="1"/>
  <c r="W1862" i="4"/>
  <c r="Y1864" i="4"/>
  <c r="Z1863" i="4"/>
  <c r="AA1863" i="4" s="1"/>
  <c r="O1866" i="4"/>
  <c r="M1866" i="4"/>
  <c r="Q1864" i="4"/>
  <c r="R1864" i="4" s="1"/>
  <c r="X1864" i="4" s="1"/>
  <c r="K1865" i="4"/>
  <c r="S1865" i="4" s="1"/>
  <c r="T1862" i="3"/>
  <c r="U1862" i="3"/>
  <c r="M1866" i="3"/>
  <c r="K1865" i="3"/>
  <c r="O1864" i="3"/>
  <c r="P1864" i="3" s="1"/>
  <c r="V1864" i="3" s="1"/>
  <c r="Z1864" i="4" l="1"/>
  <c r="AA1864" i="4" s="1"/>
  <c r="Y1865" i="4"/>
  <c r="O1867" i="4"/>
  <c r="W1863" i="4"/>
  <c r="V1863" i="4"/>
  <c r="K1866" i="4"/>
  <c r="S1866" i="4" s="1"/>
  <c r="Q1865" i="4"/>
  <c r="R1865" i="4" s="1"/>
  <c r="X1865" i="4" s="1"/>
  <c r="M1867" i="4"/>
  <c r="U1863" i="3"/>
  <c r="T1863" i="3"/>
  <c r="K1866" i="3"/>
  <c r="O1865" i="3"/>
  <c r="P1865" i="3" s="1"/>
  <c r="V1865" i="3" s="1"/>
  <c r="M1867" i="3"/>
  <c r="Q1865" i="3"/>
  <c r="O1868" i="4" l="1"/>
  <c r="Y1866" i="4"/>
  <c r="Z1865" i="4"/>
  <c r="AA1865" i="4" s="1"/>
  <c r="W1864" i="4"/>
  <c r="V1864" i="4"/>
  <c r="M1868" i="4"/>
  <c r="Q1866" i="4"/>
  <c r="R1866" i="4" s="1"/>
  <c r="X1866" i="4" s="1"/>
  <c r="K1867" i="4"/>
  <c r="S1867" i="4" s="1"/>
  <c r="K1867" i="3"/>
  <c r="Q1867" i="3" s="1"/>
  <c r="O1866" i="3"/>
  <c r="P1866" i="3" s="1"/>
  <c r="V1866" i="3" s="1"/>
  <c r="M1868" i="3"/>
  <c r="Q1866" i="3"/>
  <c r="U1864" i="3"/>
  <c r="T1864" i="3"/>
  <c r="O1869" i="4" l="1"/>
  <c r="Z1866" i="4"/>
  <c r="AA1866" i="4" s="1"/>
  <c r="Y1867" i="4"/>
  <c r="V1865" i="4"/>
  <c r="W1865" i="4"/>
  <c r="K1868" i="4"/>
  <c r="S1868" i="4" s="1"/>
  <c r="Q1867" i="4"/>
  <c r="R1867" i="4" s="1"/>
  <c r="X1867" i="4" s="1"/>
  <c r="M1869" i="4"/>
  <c r="M1869" i="3"/>
  <c r="U1865" i="3"/>
  <c r="T1865" i="3"/>
  <c r="O1867" i="3"/>
  <c r="P1867" i="3" s="1"/>
  <c r="V1867" i="3" s="1"/>
  <c r="K1868" i="3"/>
  <c r="Z1867" i="4" l="1"/>
  <c r="AA1867" i="4" s="1"/>
  <c r="Y1868" i="4"/>
  <c r="W1866" i="4"/>
  <c r="V1866" i="4"/>
  <c r="O1870" i="4"/>
  <c r="M1870" i="4"/>
  <c r="Q1868" i="4"/>
  <c r="R1868" i="4" s="1"/>
  <c r="X1868" i="4" s="1"/>
  <c r="K1869" i="4"/>
  <c r="S1869" i="4" s="1"/>
  <c r="T1866" i="3"/>
  <c r="U1866" i="3"/>
  <c r="M1870" i="3"/>
  <c r="K1869" i="3"/>
  <c r="Q1869" i="3" s="1"/>
  <c r="O1868" i="3"/>
  <c r="P1868" i="3" s="1"/>
  <c r="V1868" i="3" s="1"/>
  <c r="Q1868" i="3"/>
  <c r="O1871" i="4" l="1"/>
  <c r="Z1868" i="4"/>
  <c r="AA1868" i="4" s="1"/>
  <c r="Y1869" i="4"/>
  <c r="V1867" i="4"/>
  <c r="W1867" i="4"/>
  <c r="K1870" i="4"/>
  <c r="S1870" i="4" s="1"/>
  <c r="Q1869" i="4"/>
  <c r="R1869" i="4" s="1"/>
  <c r="X1869" i="4" s="1"/>
  <c r="M1871" i="4"/>
  <c r="M1871" i="3"/>
  <c r="U1867" i="3"/>
  <c r="T1867" i="3"/>
  <c r="K1870" i="3"/>
  <c r="O1869" i="3"/>
  <c r="P1869" i="3" s="1"/>
  <c r="V1869" i="3" s="1"/>
  <c r="O1872" i="4" l="1"/>
  <c r="V1868" i="4"/>
  <c r="W1868" i="4"/>
  <c r="Y1870" i="4"/>
  <c r="Z1869" i="4"/>
  <c r="AA1869" i="4" s="1"/>
  <c r="Q1870" i="4"/>
  <c r="R1870" i="4" s="1"/>
  <c r="X1870" i="4" s="1"/>
  <c r="K1871" i="4"/>
  <c r="S1871" i="4" s="1"/>
  <c r="M1872" i="4"/>
  <c r="K1871" i="3"/>
  <c r="Q1871" i="3" s="1"/>
  <c r="O1870" i="3"/>
  <c r="P1870" i="3" s="1"/>
  <c r="V1870" i="3" s="1"/>
  <c r="Q1870" i="3"/>
  <c r="U1868" i="3"/>
  <c r="T1868" i="3"/>
  <c r="M1872" i="3"/>
  <c r="W1869" i="4" l="1"/>
  <c r="V1869" i="4"/>
  <c r="Y1871" i="4"/>
  <c r="Z1870" i="4"/>
  <c r="AA1870" i="4" s="1"/>
  <c r="O1873" i="4"/>
  <c r="M1873" i="4"/>
  <c r="K1872" i="4"/>
  <c r="S1872" i="4" s="1"/>
  <c r="Q1871" i="4"/>
  <c r="R1871" i="4" s="1"/>
  <c r="X1871" i="4" s="1"/>
  <c r="M1873" i="3"/>
  <c r="U1869" i="3"/>
  <c r="T1869" i="3"/>
  <c r="O1871" i="3"/>
  <c r="P1871" i="3" s="1"/>
  <c r="V1871" i="3" s="1"/>
  <c r="K1872" i="3"/>
  <c r="Y1872" i="4" l="1"/>
  <c r="Z1871" i="4"/>
  <c r="AA1871" i="4" s="1"/>
  <c r="O1874" i="4"/>
  <c r="W1870" i="4"/>
  <c r="V1870" i="4"/>
  <c r="Q1872" i="4"/>
  <c r="R1872" i="4" s="1"/>
  <c r="X1872" i="4" s="1"/>
  <c r="K1873" i="4"/>
  <c r="S1873" i="4" s="1"/>
  <c r="M1874" i="4"/>
  <c r="K1873" i="3"/>
  <c r="O1872" i="3"/>
  <c r="P1872" i="3" s="1"/>
  <c r="V1872" i="3" s="1"/>
  <c r="T1870" i="3"/>
  <c r="U1870" i="3"/>
  <c r="M1874" i="3"/>
  <c r="Q1872" i="3"/>
  <c r="O1875" i="4" l="1"/>
  <c r="W1871" i="4"/>
  <c r="V1871" i="4"/>
  <c r="Y1873" i="4"/>
  <c r="Z1872" i="4"/>
  <c r="AA1872" i="4" s="1"/>
  <c r="M1875" i="4"/>
  <c r="K1874" i="4"/>
  <c r="S1874" i="4" s="1"/>
  <c r="Q1873" i="4"/>
  <c r="R1873" i="4" s="1"/>
  <c r="X1873" i="4" s="1"/>
  <c r="K1874" i="3"/>
  <c r="O1873" i="3"/>
  <c r="P1873" i="3" s="1"/>
  <c r="V1873" i="3" s="1"/>
  <c r="U1871" i="3"/>
  <c r="T1871" i="3"/>
  <c r="M1875" i="3"/>
  <c r="Q1873" i="3"/>
  <c r="W1872" i="4" l="1"/>
  <c r="V1872" i="4"/>
  <c r="Y1874" i="4"/>
  <c r="Z1873" i="4"/>
  <c r="AA1873" i="4" s="1"/>
  <c r="O1876" i="4"/>
  <c r="Q1874" i="4"/>
  <c r="R1874" i="4" s="1"/>
  <c r="X1874" i="4" s="1"/>
  <c r="K1875" i="4"/>
  <c r="S1875" i="4" s="1"/>
  <c r="M1876" i="4"/>
  <c r="K1875" i="3"/>
  <c r="Q1875" i="3" s="1"/>
  <c r="O1874" i="3"/>
  <c r="P1874" i="3" s="1"/>
  <c r="V1874" i="3" s="1"/>
  <c r="Q1874" i="3"/>
  <c r="U1872" i="3"/>
  <c r="T1872" i="3"/>
  <c r="M1876" i="3"/>
  <c r="V1873" i="4" l="1"/>
  <c r="W1873" i="4"/>
  <c r="Z1874" i="4"/>
  <c r="AA1874" i="4" s="1"/>
  <c r="Y1875" i="4"/>
  <c r="O1877" i="4"/>
  <c r="M1877" i="4"/>
  <c r="K1876" i="4"/>
  <c r="S1876" i="4" s="1"/>
  <c r="Q1875" i="4"/>
  <c r="R1875" i="4" s="1"/>
  <c r="X1875" i="4" s="1"/>
  <c r="M1877" i="3"/>
  <c r="U1873" i="3"/>
  <c r="T1873" i="3"/>
  <c r="O1875" i="3"/>
  <c r="P1875" i="3" s="1"/>
  <c r="V1875" i="3" s="1"/>
  <c r="K1876" i="3"/>
  <c r="W1874" i="4" l="1"/>
  <c r="V1874" i="4"/>
  <c r="Z1875" i="4"/>
  <c r="AA1875" i="4" s="1"/>
  <c r="Y1876" i="4"/>
  <c r="O1878" i="4"/>
  <c r="Q1876" i="4"/>
  <c r="R1876" i="4" s="1"/>
  <c r="X1876" i="4" s="1"/>
  <c r="K1877" i="4"/>
  <c r="S1877" i="4" s="1"/>
  <c r="M1878" i="4"/>
  <c r="T1874" i="3"/>
  <c r="U1874" i="3"/>
  <c r="M1878" i="3"/>
  <c r="K1877" i="3"/>
  <c r="O1876" i="3"/>
  <c r="P1876" i="3" s="1"/>
  <c r="V1876" i="3" s="1"/>
  <c r="Q1876" i="3"/>
  <c r="Z1876" i="4" l="1"/>
  <c r="AA1876" i="4" s="1"/>
  <c r="Y1877" i="4"/>
  <c r="W1875" i="4"/>
  <c r="V1875" i="4"/>
  <c r="O1879" i="4"/>
  <c r="M1879" i="4"/>
  <c r="K1878" i="4"/>
  <c r="S1878" i="4" s="1"/>
  <c r="Q1877" i="4"/>
  <c r="R1877" i="4" s="1"/>
  <c r="X1877" i="4" s="1"/>
  <c r="K1878" i="3"/>
  <c r="Q1878" i="3" s="1"/>
  <c r="O1877" i="3"/>
  <c r="P1877" i="3" s="1"/>
  <c r="V1877" i="3" s="1"/>
  <c r="Q1877" i="3"/>
  <c r="M1879" i="3"/>
  <c r="U1875" i="3"/>
  <c r="T1875" i="3"/>
  <c r="O1880" i="4" l="1"/>
  <c r="Y1878" i="4"/>
  <c r="Z1877" i="4"/>
  <c r="AA1877" i="4" s="1"/>
  <c r="W1876" i="4"/>
  <c r="V1876" i="4"/>
  <c r="M1880" i="4"/>
  <c r="Q1878" i="4"/>
  <c r="R1878" i="4" s="1"/>
  <c r="X1878" i="4" s="1"/>
  <c r="K1879" i="4"/>
  <c r="S1879" i="4" s="1"/>
  <c r="M1880" i="3"/>
  <c r="U1876" i="3"/>
  <c r="T1876" i="3"/>
  <c r="K1879" i="3"/>
  <c r="O1878" i="3"/>
  <c r="P1878" i="3" s="1"/>
  <c r="V1878" i="3" s="1"/>
  <c r="W1877" i="4" l="1"/>
  <c r="V1877" i="4"/>
  <c r="Y1879" i="4"/>
  <c r="Z1878" i="4"/>
  <c r="AA1878" i="4" s="1"/>
  <c r="O1881" i="4"/>
  <c r="K1880" i="4"/>
  <c r="S1880" i="4" s="1"/>
  <c r="Q1879" i="4"/>
  <c r="R1879" i="4" s="1"/>
  <c r="X1879" i="4" s="1"/>
  <c r="M1881" i="4"/>
  <c r="O1879" i="3"/>
  <c r="P1879" i="3" s="1"/>
  <c r="V1879" i="3" s="1"/>
  <c r="K1880" i="3"/>
  <c r="Q1880" i="3" s="1"/>
  <c r="Q1879" i="3"/>
  <c r="U1877" i="3"/>
  <c r="T1877" i="3"/>
  <c r="M1881" i="3"/>
  <c r="V1878" i="4" l="1"/>
  <c r="W1878" i="4"/>
  <c r="Y1880" i="4"/>
  <c r="Z1879" i="4"/>
  <c r="AA1879" i="4" s="1"/>
  <c r="O1882" i="4"/>
  <c r="M1882" i="4"/>
  <c r="Q1880" i="4"/>
  <c r="R1880" i="4" s="1"/>
  <c r="X1880" i="4" s="1"/>
  <c r="K1881" i="4"/>
  <c r="S1881" i="4" s="1"/>
  <c r="T1878" i="3"/>
  <c r="U1878" i="3"/>
  <c r="M1882" i="3"/>
  <c r="K1881" i="3"/>
  <c r="Q1881" i="3" s="1"/>
  <c r="O1880" i="3"/>
  <c r="P1880" i="3" s="1"/>
  <c r="V1880" i="3" s="1"/>
  <c r="Z1880" i="4" l="1"/>
  <c r="AA1880" i="4" s="1"/>
  <c r="Y1881" i="4"/>
  <c r="W1879" i="4"/>
  <c r="V1879" i="4"/>
  <c r="O1883" i="4"/>
  <c r="K1882" i="4"/>
  <c r="S1882" i="4" s="1"/>
  <c r="Q1881" i="4"/>
  <c r="R1881" i="4" s="1"/>
  <c r="X1881" i="4" s="1"/>
  <c r="M1883" i="4"/>
  <c r="K1882" i="3"/>
  <c r="O1881" i="3"/>
  <c r="P1881" i="3" s="1"/>
  <c r="V1881" i="3" s="1"/>
  <c r="U1879" i="3"/>
  <c r="T1879" i="3"/>
  <c r="M1883" i="3"/>
  <c r="Y1882" i="4" l="1"/>
  <c r="Z1881" i="4"/>
  <c r="AA1881" i="4" s="1"/>
  <c r="O1884" i="4"/>
  <c r="V1880" i="4"/>
  <c r="W1880" i="4"/>
  <c r="M1884" i="4"/>
  <c r="Q1882" i="4"/>
  <c r="R1882" i="4" s="1"/>
  <c r="X1882" i="4" s="1"/>
  <c r="K1883" i="4"/>
  <c r="S1883" i="4" s="1"/>
  <c r="M1884" i="3"/>
  <c r="U1880" i="3"/>
  <c r="T1880" i="3"/>
  <c r="K1883" i="3"/>
  <c r="O1882" i="3"/>
  <c r="P1882" i="3" s="1"/>
  <c r="V1882" i="3" s="1"/>
  <c r="Q1882" i="3"/>
  <c r="O1885" i="4" l="1"/>
  <c r="W1881" i="4"/>
  <c r="V1881" i="4"/>
  <c r="Z1882" i="4"/>
  <c r="AA1882" i="4" s="1"/>
  <c r="Y1883" i="4"/>
  <c r="K1884" i="4"/>
  <c r="S1884" i="4" s="1"/>
  <c r="Q1883" i="4"/>
  <c r="R1883" i="4" s="1"/>
  <c r="X1883" i="4" s="1"/>
  <c r="M1885" i="4"/>
  <c r="M1885" i="3"/>
  <c r="O1883" i="3"/>
  <c r="P1883" i="3" s="1"/>
  <c r="V1883" i="3" s="1"/>
  <c r="K1884" i="3"/>
  <c r="Q1883" i="3"/>
  <c r="U1881" i="3"/>
  <c r="T1881" i="3"/>
  <c r="Z1883" i="4" l="1"/>
  <c r="AA1883" i="4" s="1"/>
  <c r="Y1884" i="4"/>
  <c r="V1882" i="4"/>
  <c r="W1882" i="4"/>
  <c r="O1886" i="4"/>
  <c r="M1886" i="4"/>
  <c r="Q1884" i="4"/>
  <c r="R1884" i="4" s="1"/>
  <c r="X1884" i="4" s="1"/>
  <c r="K1885" i="4"/>
  <c r="S1885" i="4" s="1"/>
  <c r="K1885" i="3"/>
  <c r="Q1885" i="3" s="1"/>
  <c r="O1884" i="3"/>
  <c r="P1884" i="3" s="1"/>
  <c r="V1884" i="3" s="1"/>
  <c r="Q1884" i="3"/>
  <c r="M1886" i="3"/>
  <c r="T1882" i="3"/>
  <c r="U1882" i="3"/>
  <c r="Z1884" i="4" l="1"/>
  <c r="AA1884" i="4" s="1"/>
  <c r="Y1885" i="4"/>
  <c r="O1887" i="4"/>
  <c r="V1883" i="4"/>
  <c r="W1883" i="4"/>
  <c r="K1886" i="4"/>
  <c r="S1886" i="4" s="1"/>
  <c r="Q1885" i="4"/>
  <c r="R1885" i="4" s="1"/>
  <c r="X1885" i="4" s="1"/>
  <c r="M1887" i="4"/>
  <c r="M1887" i="3"/>
  <c r="K1886" i="3"/>
  <c r="O1885" i="3"/>
  <c r="P1885" i="3" s="1"/>
  <c r="V1885" i="3" s="1"/>
  <c r="U1883" i="3"/>
  <c r="T1883" i="3"/>
  <c r="O1888" i="4" l="1"/>
  <c r="Y1886" i="4"/>
  <c r="Z1885" i="4"/>
  <c r="AA1885" i="4" s="1"/>
  <c r="V1884" i="4"/>
  <c r="W1884" i="4"/>
  <c r="Q1886" i="4"/>
  <c r="R1886" i="4" s="1"/>
  <c r="X1886" i="4" s="1"/>
  <c r="K1887" i="4"/>
  <c r="S1887" i="4" s="1"/>
  <c r="M1888" i="4"/>
  <c r="K1887" i="3"/>
  <c r="O1886" i="3"/>
  <c r="P1886" i="3" s="1"/>
  <c r="V1886" i="3" s="1"/>
  <c r="Q1886" i="3"/>
  <c r="U1884" i="3"/>
  <c r="T1884" i="3"/>
  <c r="M1888" i="3"/>
  <c r="Z1886" i="4" l="1"/>
  <c r="AA1886" i="4" s="1"/>
  <c r="Y1887" i="4"/>
  <c r="O1889" i="4"/>
  <c r="W1885" i="4"/>
  <c r="V1885" i="4"/>
  <c r="M1889" i="4"/>
  <c r="K1888" i="4"/>
  <c r="S1888" i="4" s="1"/>
  <c r="Q1887" i="4"/>
  <c r="R1887" i="4" s="1"/>
  <c r="X1887" i="4" s="1"/>
  <c r="O1887" i="3"/>
  <c r="P1887" i="3" s="1"/>
  <c r="V1887" i="3" s="1"/>
  <c r="K1888" i="3"/>
  <c r="Q1888" i="3" s="1"/>
  <c r="Q1887" i="3"/>
  <c r="M1889" i="3"/>
  <c r="U1885" i="3"/>
  <c r="T1885" i="3"/>
  <c r="O1890" i="4" l="1"/>
  <c r="Z1887" i="4"/>
  <c r="AA1887" i="4" s="1"/>
  <c r="Y1888" i="4"/>
  <c r="W1886" i="4"/>
  <c r="V1886" i="4"/>
  <c r="Q1888" i="4"/>
  <c r="R1888" i="4" s="1"/>
  <c r="X1888" i="4" s="1"/>
  <c r="K1889" i="4"/>
  <c r="S1889" i="4" s="1"/>
  <c r="M1890" i="4"/>
  <c r="M1890" i="3"/>
  <c r="T1886" i="3"/>
  <c r="U1886" i="3"/>
  <c r="K1889" i="3"/>
  <c r="O1888" i="3"/>
  <c r="P1888" i="3" s="1"/>
  <c r="V1888" i="3" s="1"/>
  <c r="W1887" i="4" l="1"/>
  <c r="V1887" i="4"/>
  <c r="O1891" i="4"/>
  <c r="Y1889" i="4"/>
  <c r="Z1888" i="4"/>
  <c r="AA1888" i="4" s="1"/>
  <c r="K1890" i="4"/>
  <c r="S1890" i="4" s="1"/>
  <c r="Q1889" i="4"/>
  <c r="R1889" i="4" s="1"/>
  <c r="X1889" i="4" s="1"/>
  <c r="M1891" i="4"/>
  <c r="U1887" i="3"/>
  <c r="T1887" i="3"/>
  <c r="K1890" i="3"/>
  <c r="O1889" i="3"/>
  <c r="P1889" i="3" s="1"/>
  <c r="V1889" i="3" s="1"/>
  <c r="M1891" i="3"/>
  <c r="Q1889" i="3"/>
  <c r="O1892" i="4" l="1"/>
  <c r="W1888" i="4"/>
  <c r="V1888" i="4"/>
  <c r="Z1889" i="4"/>
  <c r="AA1889" i="4" s="1"/>
  <c r="Y1890" i="4"/>
  <c r="M1892" i="4"/>
  <c r="Q1890" i="4"/>
  <c r="R1890" i="4" s="1"/>
  <c r="X1890" i="4" s="1"/>
  <c r="K1891" i="4"/>
  <c r="S1891" i="4" s="1"/>
  <c r="K1891" i="3"/>
  <c r="O1890" i="3"/>
  <c r="P1890" i="3" s="1"/>
  <c r="V1890" i="3" s="1"/>
  <c r="U1888" i="3"/>
  <c r="T1888" i="3"/>
  <c r="M1892" i="3"/>
  <c r="Q1890" i="3"/>
  <c r="Y1891" i="4" l="1"/>
  <c r="Z1890" i="4"/>
  <c r="AA1890" i="4" s="1"/>
  <c r="W1889" i="4"/>
  <c r="V1889" i="4"/>
  <c r="O1893" i="4"/>
  <c r="K1892" i="4"/>
  <c r="S1892" i="4" s="1"/>
  <c r="Q1891" i="4"/>
  <c r="R1891" i="4" s="1"/>
  <c r="X1891" i="4" s="1"/>
  <c r="M1893" i="4"/>
  <c r="M1893" i="3"/>
  <c r="O1891" i="3"/>
  <c r="P1891" i="3" s="1"/>
  <c r="V1891" i="3" s="1"/>
  <c r="K1892" i="3"/>
  <c r="U1889" i="3"/>
  <c r="T1889" i="3"/>
  <c r="Q1891" i="3"/>
  <c r="V1890" i="4" l="1"/>
  <c r="W1890" i="4"/>
  <c r="O1894" i="4"/>
  <c r="Y1892" i="4"/>
  <c r="Z1891" i="4"/>
  <c r="AA1891" i="4" s="1"/>
  <c r="Q1892" i="4"/>
  <c r="R1892" i="4" s="1"/>
  <c r="X1892" i="4" s="1"/>
  <c r="K1893" i="4"/>
  <c r="S1893" i="4" s="1"/>
  <c r="M1894" i="4"/>
  <c r="M1894" i="3"/>
  <c r="K1893" i="3"/>
  <c r="O1892" i="3"/>
  <c r="P1892" i="3" s="1"/>
  <c r="V1892" i="3" s="1"/>
  <c r="T1890" i="3"/>
  <c r="U1890" i="3"/>
  <c r="Q1893" i="3"/>
  <c r="Q1892" i="3"/>
  <c r="O1895" i="4" l="1"/>
  <c r="V1891" i="4"/>
  <c r="W1891" i="4"/>
  <c r="Y1893" i="4"/>
  <c r="Z1892" i="4"/>
  <c r="AA1892" i="4" s="1"/>
  <c r="M1895" i="4"/>
  <c r="K1894" i="4"/>
  <c r="S1894" i="4" s="1"/>
  <c r="Q1893" i="4"/>
  <c r="R1893" i="4" s="1"/>
  <c r="X1893" i="4" s="1"/>
  <c r="K1894" i="3"/>
  <c r="Q1894" i="3" s="1"/>
  <c r="O1893" i="3"/>
  <c r="P1893" i="3" s="1"/>
  <c r="V1893" i="3" s="1"/>
  <c r="U1891" i="3"/>
  <c r="T1891" i="3"/>
  <c r="M1895" i="3"/>
  <c r="V1892" i="4" l="1"/>
  <c r="W1892" i="4"/>
  <c r="Y1894" i="4"/>
  <c r="Z1893" i="4"/>
  <c r="AA1893" i="4" s="1"/>
  <c r="O1896" i="4"/>
  <c r="Q1894" i="4"/>
  <c r="R1894" i="4" s="1"/>
  <c r="X1894" i="4" s="1"/>
  <c r="K1895" i="4"/>
  <c r="S1895" i="4" s="1"/>
  <c r="M1896" i="4"/>
  <c r="M1896" i="3"/>
  <c r="U1892" i="3"/>
  <c r="T1892" i="3"/>
  <c r="K1895" i="3"/>
  <c r="O1894" i="3"/>
  <c r="P1894" i="3" s="1"/>
  <c r="V1894" i="3" s="1"/>
  <c r="Z1894" i="4" l="1"/>
  <c r="AA1894" i="4" s="1"/>
  <c r="Y1895" i="4"/>
  <c r="W1893" i="4"/>
  <c r="V1893" i="4"/>
  <c r="O1897" i="4"/>
  <c r="K1896" i="4"/>
  <c r="S1896" i="4" s="1"/>
  <c r="Q1895" i="4"/>
  <c r="R1895" i="4" s="1"/>
  <c r="X1895" i="4" s="1"/>
  <c r="M1897" i="4"/>
  <c r="O1895" i="3"/>
  <c r="P1895" i="3" s="1"/>
  <c r="V1895" i="3" s="1"/>
  <c r="K1896" i="3"/>
  <c r="Q1896" i="3" s="1"/>
  <c r="Q1895" i="3"/>
  <c r="U1893" i="3"/>
  <c r="T1893" i="3"/>
  <c r="M1897" i="3"/>
  <c r="Y1896" i="4" l="1"/>
  <c r="Z1895" i="4"/>
  <c r="AA1895" i="4" s="1"/>
  <c r="O1898" i="4"/>
  <c r="V1894" i="4"/>
  <c r="W1894" i="4"/>
  <c r="Q1896" i="4"/>
  <c r="R1896" i="4" s="1"/>
  <c r="X1896" i="4" s="1"/>
  <c r="K1897" i="4"/>
  <c r="S1897" i="4" s="1"/>
  <c r="M1898" i="4"/>
  <c r="T1894" i="3"/>
  <c r="U1894" i="3"/>
  <c r="M1898" i="3"/>
  <c r="K1897" i="3"/>
  <c r="O1896" i="3"/>
  <c r="P1896" i="3" s="1"/>
  <c r="V1896" i="3" s="1"/>
  <c r="O1899" i="4" l="1"/>
  <c r="V1895" i="4"/>
  <c r="W1895" i="4"/>
  <c r="Y1897" i="4"/>
  <c r="Z1896" i="4"/>
  <c r="AA1896" i="4" s="1"/>
  <c r="M1899" i="4"/>
  <c r="K1898" i="4"/>
  <c r="S1898" i="4" s="1"/>
  <c r="Q1897" i="4"/>
  <c r="R1897" i="4" s="1"/>
  <c r="X1897" i="4" s="1"/>
  <c r="K1898" i="3"/>
  <c r="O1897" i="3"/>
  <c r="P1897" i="3" s="1"/>
  <c r="V1897" i="3" s="1"/>
  <c r="Q1897" i="3"/>
  <c r="U1895" i="3"/>
  <c r="T1895" i="3"/>
  <c r="M1899" i="3"/>
  <c r="W1896" i="4" l="1"/>
  <c r="V1896" i="4"/>
  <c r="Z1897" i="4"/>
  <c r="AA1897" i="4" s="1"/>
  <c r="Y1898" i="4"/>
  <c r="Z1898" i="4" s="1"/>
  <c r="AA1898" i="4" s="1"/>
  <c r="O1900" i="4"/>
  <c r="Q1898" i="4"/>
  <c r="R1898" i="4" s="1"/>
  <c r="X1898" i="4" s="1"/>
  <c r="K1899" i="4"/>
  <c r="S1899" i="4" s="1"/>
  <c r="M1900" i="4"/>
  <c r="U1896" i="3"/>
  <c r="T1896" i="3"/>
  <c r="M1900" i="3"/>
  <c r="K1899" i="3"/>
  <c r="O1898" i="3"/>
  <c r="P1898" i="3" s="1"/>
  <c r="V1898" i="3" s="1"/>
  <c r="Q1898" i="3"/>
  <c r="V1898" i="4" l="1"/>
  <c r="W1898" i="4"/>
  <c r="W1897" i="4"/>
  <c r="V1897" i="4"/>
  <c r="O1901" i="4"/>
  <c r="M1901" i="4"/>
  <c r="K1900" i="4"/>
  <c r="S1900" i="4" s="1"/>
  <c r="Q1899" i="4"/>
  <c r="R1899" i="4" s="1"/>
  <c r="X1899" i="4" s="1"/>
  <c r="O1899" i="3"/>
  <c r="P1899" i="3" s="1"/>
  <c r="V1899" i="3" s="1"/>
  <c r="K1900" i="3"/>
  <c r="M1901" i="3"/>
  <c r="U1897" i="3"/>
  <c r="T1897" i="3"/>
  <c r="Q1899" i="3"/>
  <c r="O1902" i="4" l="1"/>
  <c r="M1902" i="4"/>
  <c r="Q1900" i="4"/>
  <c r="R1900" i="4" s="1"/>
  <c r="X1900" i="4" s="1"/>
  <c r="K1901" i="4"/>
  <c r="S1901" i="4" s="1"/>
  <c r="K1901" i="3"/>
  <c r="Q1901" i="3" s="1"/>
  <c r="O1900" i="3"/>
  <c r="P1900" i="3" s="1"/>
  <c r="V1900" i="3" s="1"/>
  <c r="Q1900" i="3"/>
  <c r="M1902" i="3"/>
  <c r="T1898" i="3"/>
  <c r="U1898" i="3"/>
  <c r="O1903" i="4" l="1"/>
  <c r="K1902" i="4"/>
  <c r="S1902" i="4" s="1"/>
  <c r="Q1901" i="4"/>
  <c r="R1901" i="4" s="1"/>
  <c r="X1901" i="4" s="1"/>
  <c r="M1903" i="4"/>
  <c r="U1899" i="3"/>
  <c r="T1899" i="3"/>
  <c r="M1903" i="3"/>
  <c r="K1902" i="3"/>
  <c r="O1901" i="3"/>
  <c r="P1901" i="3" s="1"/>
  <c r="V1901" i="3" s="1"/>
  <c r="O1904" i="4" l="1"/>
  <c r="M1904" i="4"/>
  <c r="Q1902" i="4"/>
  <c r="R1902" i="4" s="1"/>
  <c r="X1902" i="4" s="1"/>
  <c r="K1903" i="4"/>
  <c r="S1903" i="4" s="1"/>
  <c r="U1900" i="3"/>
  <c r="T1900" i="3"/>
  <c r="K1903" i="3"/>
  <c r="O1902" i="3"/>
  <c r="P1902" i="3" s="1"/>
  <c r="V1902" i="3" s="1"/>
  <c r="Q1902" i="3"/>
  <c r="M1904" i="3"/>
  <c r="O1905" i="4" l="1"/>
  <c r="M1905" i="4"/>
  <c r="K1904" i="4"/>
  <c r="S1904" i="4" s="1"/>
  <c r="Q1903" i="4"/>
  <c r="R1903" i="4" s="1"/>
  <c r="X1903" i="4" s="1"/>
  <c r="O1903" i="3"/>
  <c r="P1903" i="3" s="1"/>
  <c r="V1903" i="3" s="1"/>
  <c r="K1904" i="3"/>
  <c r="Q1904" i="3" s="1"/>
  <c r="Q1903" i="3"/>
  <c r="M1905" i="3"/>
  <c r="U1901" i="3"/>
  <c r="T1901" i="3"/>
  <c r="O1906" i="4" l="1"/>
  <c r="M1906" i="4"/>
  <c r="Q1904" i="4"/>
  <c r="R1904" i="4" s="1"/>
  <c r="X1904" i="4" s="1"/>
  <c r="K1905" i="4"/>
  <c r="S1905" i="4" s="1"/>
  <c r="T1902" i="3"/>
  <c r="U1902" i="3"/>
  <c r="K1905" i="3"/>
  <c r="O1904" i="3"/>
  <c r="P1904" i="3" s="1"/>
  <c r="V1904" i="3" s="1"/>
  <c r="M1906" i="3"/>
  <c r="O1907" i="4" l="1"/>
  <c r="K1906" i="4"/>
  <c r="S1906" i="4" s="1"/>
  <c r="Q1905" i="4"/>
  <c r="R1905" i="4" s="1"/>
  <c r="X1905" i="4" s="1"/>
  <c r="M1907" i="4"/>
  <c r="U1903" i="3"/>
  <c r="T1903" i="3"/>
  <c r="K1906" i="3"/>
  <c r="O1905" i="3"/>
  <c r="P1905" i="3" s="1"/>
  <c r="V1905" i="3" s="1"/>
  <c r="M1907" i="3"/>
  <c r="Q1905" i="3"/>
  <c r="O1908" i="4" l="1"/>
  <c r="M1908" i="4"/>
  <c r="Q1906" i="4"/>
  <c r="R1906" i="4" s="1"/>
  <c r="X1906" i="4" s="1"/>
  <c r="K1907" i="4"/>
  <c r="S1907" i="4" s="1"/>
  <c r="M1908" i="3"/>
  <c r="K1907" i="3"/>
  <c r="Q1907" i="3" s="1"/>
  <c r="O1906" i="3"/>
  <c r="P1906" i="3" s="1"/>
  <c r="V1906" i="3" s="1"/>
  <c r="Q1906" i="3"/>
  <c r="U1904" i="3"/>
  <c r="T1904" i="3"/>
  <c r="O1909" i="4" l="1"/>
  <c r="K1908" i="4"/>
  <c r="S1908" i="4" s="1"/>
  <c r="Q1907" i="4"/>
  <c r="R1907" i="4" s="1"/>
  <c r="X1907" i="4" s="1"/>
  <c r="M1909" i="4"/>
  <c r="M1909" i="3"/>
  <c r="O1907" i="3"/>
  <c r="P1907" i="3" s="1"/>
  <c r="V1907" i="3" s="1"/>
  <c r="K1908" i="3"/>
  <c r="U1905" i="3"/>
  <c r="T1905" i="3"/>
  <c r="O1910" i="4" l="1"/>
  <c r="M1910" i="4"/>
  <c r="Q1908" i="4"/>
  <c r="R1908" i="4" s="1"/>
  <c r="X1908" i="4" s="1"/>
  <c r="K1909" i="4"/>
  <c r="S1909" i="4" s="1"/>
  <c r="T1906" i="3"/>
  <c r="U1906" i="3"/>
  <c r="K1909" i="3"/>
  <c r="O1908" i="3"/>
  <c r="P1908" i="3" s="1"/>
  <c r="V1908" i="3" s="1"/>
  <c r="Q1908" i="3"/>
  <c r="M1910" i="3"/>
  <c r="O1911" i="4" l="1"/>
  <c r="K1910" i="4"/>
  <c r="S1910" i="4" s="1"/>
  <c r="Q1909" i="4"/>
  <c r="R1909" i="4" s="1"/>
  <c r="X1909" i="4" s="1"/>
  <c r="M1911" i="4"/>
  <c r="U1907" i="3"/>
  <c r="T1907" i="3"/>
  <c r="M1911" i="3"/>
  <c r="K1910" i="3"/>
  <c r="Q1910" i="3" s="1"/>
  <c r="O1909" i="3"/>
  <c r="P1909" i="3" s="1"/>
  <c r="V1909" i="3" s="1"/>
  <c r="Q1909" i="3"/>
  <c r="O1912" i="4" l="1"/>
  <c r="M1912" i="4"/>
  <c r="Q1910" i="4"/>
  <c r="R1910" i="4" s="1"/>
  <c r="X1910" i="4" s="1"/>
  <c r="K1911" i="4"/>
  <c r="S1911" i="4" s="1"/>
  <c r="M1912" i="3"/>
  <c r="U1908" i="3"/>
  <c r="T1908" i="3"/>
  <c r="K1911" i="3"/>
  <c r="Q1911" i="3" s="1"/>
  <c r="O1910" i="3"/>
  <c r="P1910" i="3" s="1"/>
  <c r="V1910" i="3" s="1"/>
  <c r="O1913" i="4" l="1"/>
  <c r="M1913" i="4"/>
  <c r="K1912" i="4"/>
  <c r="S1912" i="4" s="1"/>
  <c r="Q1911" i="4"/>
  <c r="R1911" i="4" s="1"/>
  <c r="X1911" i="4" s="1"/>
  <c r="M1913" i="3"/>
  <c r="O1911" i="3"/>
  <c r="P1911" i="3" s="1"/>
  <c r="V1911" i="3" s="1"/>
  <c r="K1912" i="3"/>
  <c r="U1909" i="3"/>
  <c r="T1909" i="3"/>
  <c r="O1914" i="4" l="1"/>
  <c r="Q1912" i="4"/>
  <c r="R1912" i="4" s="1"/>
  <c r="X1912" i="4" s="1"/>
  <c r="K1913" i="4"/>
  <c r="S1913" i="4" s="1"/>
  <c r="M1914" i="4"/>
  <c r="M1914" i="3"/>
  <c r="K1913" i="3"/>
  <c r="Q1913" i="3" s="1"/>
  <c r="O1912" i="3"/>
  <c r="P1912" i="3" s="1"/>
  <c r="V1912" i="3" s="1"/>
  <c r="T1910" i="3"/>
  <c r="U1910" i="3"/>
  <c r="Q1912" i="3"/>
  <c r="O1915" i="4" l="1"/>
  <c r="M1915" i="4"/>
  <c r="K1914" i="4"/>
  <c r="S1914" i="4" s="1"/>
  <c r="Q1913" i="4"/>
  <c r="R1913" i="4" s="1"/>
  <c r="X1913" i="4" s="1"/>
  <c r="M1915" i="3"/>
  <c r="U1911" i="3"/>
  <c r="T1911" i="3"/>
  <c r="K1914" i="3"/>
  <c r="Q1914" i="3" s="1"/>
  <c r="O1913" i="3"/>
  <c r="P1913" i="3" s="1"/>
  <c r="V1913" i="3" s="1"/>
  <c r="O1916" i="4" l="1"/>
  <c r="Q1914" i="4"/>
  <c r="R1914" i="4" s="1"/>
  <c r="X1914" i="4" s="1"/>
  <c r="K1915" i="4"/>
  <c r="S1915" i="4" s="1"/>
  <c r="M1916" i="4"/>
  <c r="U1912" i="3"/>
  <c r="T1912" i="3"/>
  <c r="K1915" i="3"/>
  <c r="O1914" i="3"/>
  <c r="P1914" i="3" s="1"/>
  <c r="V1914" i="3" s="1"/>
  <c r="M1916" i="3"/>
  <c r="O1917" i="4" l="1"/>
  <c r="M1917" i="4"/>
  <c r="K1916" i="4"/>
  <c r="S1916" i="4" s="1"/>
  <c r="Q1915" i="4"/>
  <c r="R1915" i="4" s="1"/>
  <c r="X1915" i="4" s="1"/>
  <c r="U1913" i="3"/>
  <c r="T1913" i="3"/>
  <c r="Q1915" i="3"/>
  <c r="M1917" i="3"/>
  <c r="O1915" i="3"/>
  <c r="P1915" i="3" s="1"/>
  <c r="V1915" i="3" s="1"/>
  <c r="K1916" i="3"/>
  <c r="O1918" i="4" l="1"/>
  <c r="Q1916" i="4"/>
  <c r="R1916" i="4" s="1"/>
  <c r="X1916" i="4" s="1"/>
  <c r="K1917" i="4"/>
  <c r="S1917" i="4" s="1"/>
  <c r="M1918" i="4"/>
  <c r="T1914" i="3"/>
  <c r="U1914" i="3"/>
  <c r="K1917" i="3"/>
  <c r="O1916" i="3"/>
  <c r="P1916" i="3" s="1"/>
  <c r="V1916" i="3" s="1"/>
  <c r="M1918" i="3"/>
  <c r="Q1916" i="3"/>
  <c r="O1919" i="4" l="1"/>
  <c r="M1919" i="4"/>
  <c r="K1918" i="4"/>
  <c r="S1918" i="4" s="1"/>
  <c r="Q1917" i="4"/>
  <c r="R1917" i="4" s="1"/>
  <c r="X1917" i="4" s="1"/>
  <c r="M1919" i="3"/>
  <c r="U1915" i="3"/>
  <c r="T1915" i="3"/>
  <c r="K1918" i="3"/>
  <c r="O1917" i="3"/>
  <c r="P1917" i="3" s="1"/>
  <c r="V1917" i="3" s="1"/>
  <c r="Q1917" i="3"/>
  <c r="O1920" i="4" l="1"/>
  <c r="M1920" i="4"/>
  <c r="Q1918" i="4"/>
  <c r="R1918" i="4" s="1"/>
  <c r="X1918" i="4" s="1"/>
  <c r="K1919" i="4"/>
  <c r="S1919" i="4" s="1"/>
  <c r="M1920" i="3"/>
  <c r="K1919" i="3"/>
  <c r="Q1919" i="3" s="1"/>
  <c r="O1918" i="3"/>
  <c r="P1918" i="3" s="1"/>
  <c r="V1918" i="3" s="1"/>
  <c r="Q1918" i="3"/>
  <c r="U1916" i="3"/>
  <c r="T1916" i="3"/>
  <c r="O1921" i="4" l="1"/>
  <c r="K1920" i="4"/>
  <c r="S1920" i="4" s="1"/>
  <c r="Q1919" i="4"/>
  <c r="R1919" i="4" s="1"/>
  <c r="X1919" i="4" s="1"/>
  <c r="M1921" i="4"/>
  <c r="O1919" i="3"/>
  <c r="P1919" i="3" s="1"/>
  <c r="V1919" i="3" s="1"/>
  <c r="K1920" i="3"/>
  <c r="U1917" i="3"/>
  <c r="T1917" i="3"/>
  <c r="M1921" i="3"/>
  <c r="O1922" i="4" l="1"/>
  <c r="M1922" i="4"/>
  <c r="Q1920" i="4"/>
  <c r="R1920" i="4" s="1"/>
  <c r="X1920" i="4" s="1"/>
  <c r="K1921" i="4"/>
  <c r="S1921" i="4" s="1"/>
  <c r="M1922" i="3"/>
  <c r="T1918" i="3"/>
  <c r="U1918" i="3"/>
  <c r="K1921" i="3"/>
  <c r="O1920" i="3"/>
  <c r="P1920" i="3" s="1"/>
  <c r="V1920" i="3" s="1"/>
  <c r="Q1920" i="3"/>
  <c r="O1923" i="4" l="1"/>
  <c r="K1922" i="4"/>
  <c r="S1922" i="4" s="1"/>
  <c r="Q1921" i="4"/>
  <c r="R1921" i="4" s="1"/>
  <c r="X1921" i="4" s="1"/>
  <c r="M1923" i="4"/>
  <c r="U1919" i="3"/>
  <c r="T1919" i="3"/>
  <c r="M1923" i="3"/>
  <c r="K1922" i="3"/>
  <c r="O1921" i="3"/>
  <c r="P1921" i="3" s="1"/>
  <c r="V1921" i="3" s="1"/>
  <c r="Q1921" i="3"/>
  <c r="O1924" i="4" l="1"/>
  <c r="M1924" i="4"/>
  <c r="Q1922" i="4"/>
  <c r="R1922" i="4" s="1"/>
  <c r="X1922" i="4" s="1"/>
  <c r="K1923" i="4"/>
  <c r="S1923" i="4" s="1"/>
  <c r="Q1922" i="3"/>
  <c r="U1920" i="3"/>
  <c r="T1920" i="3"/>
  <c r="M1924" i="3"/>
  <c r="K1923" i="3"/>
  <c r="O1922" i="3"/>
  <c r="P1922" i="3" s="1"/>
  <c r="V1922" i="3" s="1"/>
  <c r="O1925" i="4" l="1"/>
  <c r="K1924" i="4"/>
  <c r="S1924" i="4" s="1"/>
  <c r="Q1923" i="4"/>
  <c r="R1923" i="4" s="1"/>
  <c r="X1923" i="4" s="1"/>
  <c r="M1925" i="4"/>
  <c r="U1921" i="3"/>
  <c r="T1921" i="3"/>
  <c r="M1925" i="3"/>
  <c r="O1923" i="3"/>
  <c r="P1923" i="3" s="1"/>
  <c r="V1923" i="3" s="1"/>
  <c r="K1924" i="3"/>
  <c r="Q1923" i="3"/>
  <c r="O1926" i="4" l="1"/>
  <c r="M1926" i="4"/>
  <c r="Q1924" i="4"/>
  <c r="R1924" i="4" s="1"/>
  <c r="X1924" i="4" s="1"/>
  <c r="K1925" i="4"/>
  <c r="S1925" i="4" s="1"/>
  <c r="T1922" i="3"/>
  <c r="U1922" i="3"/>
  <c r="K1925" i="3"/>
  <c r="O1924" i="3"/>
  <c r="P1924" i="3" s="1"/>
  <c r="V1924" i="3" s="1"/>
  <c r="U1923" i="3"/>
  <c r="T1923" i="3"/>
  <c r="M1926" i="3"/>
  <c r="Q1924" i="3"/>
  <c r="O1927" i="4" l="1"/>
  <c r="K1926" i="4"/>
  <c r="S1926" i="4" s="1"/>
  <c r="Q1925" i="4"/>
  <c r="R1925" i="4" s="1"/>
  <c r="X1925" i="4" s="1"/>
  <c r="M1927" i="4"/>
  <c r="M1927" i="3"/>
  <c r="O1925" i="3"/>
  <c r="P1925" i="3" s="1"/>
  <c r="V1925" i="3" s="1"/>
  <c r="K1926" i="3"/>
  <c r="Q1926" i="3" s="1"/>
  <c r="Q1925" i="3"/>
  <c r="O1928" i="4" l="1"/>
  <c r="M1928" i="4"/>
  <c r="Q1926" i="4"/>
  <c r="R1926" i="4" s="1"/>
  <c r="X1926" i="4" s="1"/>
  <c r="K1927" i="4"/>
  <c r="S1927" i="4" s="1"/>
  <c r="M1928" i="3"/>
  <c r="K1927" i="3"/>
  <c r="Q1927" i="3" s="1"/>
  <c r="O1926" i="3"/>
  <c r="P1926" i="3" s="1"/>
  <c r="V1926" i="3" s="1"/>
  <c r="O1929" i="4" l="1"/>
  <c r="K1928" i="4"/>
  <c r="S1928" i="4" s="1"/>
  <c r="Q1927" i="4"/>
  <c r="R1927" i="4" s="1"/>
  <c r="X1927" i="4" s="1"/>
  <c r="M1929" i="4"/>
  <c r="O1927" i="3"/>
  <c r="P1927" i="3" s="1"/>
  <c r="V1927" i="3" s="1"/>
  <c r="K1928" i="3"/>
  <c r="Q1928" i="3" s="1"/>
  <c r="M1929" i="3"/>
  <c r="O1930" i="4" l="1"/>
  <c r="M1930" i="4"/>
  <c r="Q1928" i="4"/>
  <c r="R1928" i="4" s="1"/>
  <c r="X1928" i="4" s="1"/>
  <c r="K1929" i="4"/>
  <c r="S1929" i="4" s="1"/>
  <c r="M1930" i="3"/>
  <c r="K1929" i="3"/>
  <c r="O1928" i="3"/>
  <c r="P1928" i="3" s="1"/>
  <c r="V1928" i="3" s="1"/>
  <c r="O1931" i="4" l="1"/>
  <c r="K1930" i="4"/>
  <c r="S1930" i="4" s="1"/>
  <c r="Q1929" i="4"/>
  <c r="R1929" i="4" s="1"/>
  <c r="X1929" i="4" s="1"/>
  <c r="M1931" i="4"/>
  <c r="O1929" i="3"/>
  <c r="P1929" i="3" s="1"/>
  <c r="V1929" i="3" s="1"/>
  <c r="K1930" i="3"/>
  <c r="Q1930" i="3" s="1"/>
  <c r="Q1929" i="3"/>
  <c r="M1931" i="3"/>
  <c r="O1932" i="4" l="1"/>
  <c r="M1932" i="4"/>
  <c r="Q1930" i="4"/>
  <c r="R1930" i="4" s="1"/>
  <c r="X1930" i="4" s="1"/>
  <c r="K1931" i="4"/>
  <c r="S1931" i="4" s="1"/>
  <c r="K1931" i="3"/>
  <c r="O1930" i="3"/>
  <c r="P1930" i="3" s="1"/>
  <c r="V1930" i="3" s="1"/>
  <c r="M1932" i="3"/>
  <c r="O1933" i="4" l="1"/>
  <c r="K1932" i="4"/>
  <c r="S1932" i="4" s="1"/>
  <c r="Q1931" i="4"/>
  <c r="R1931" i="4" s="1"/>
  <c r="X1931" i="4" s="1"/>
  <c r="M1933" i="4"/>
  <c r="O1931" i="3"/>
  <c r="P1931" i="3" s="1"/>
  <c r="V1931" i="3" s="1"/>
  <c r="K1932" i="3"/>
  <c r="M1933" i="3"/>
  <c r="Q1931" i="3"/>
  <c r="O1934" i="4" l="1"/>
  <c r="M1934" i="4"/>
  <c r="Q1932" i="4"/>
  <c r="R1932" i="4" s="1"/>
  <c r="X1932" i="4" s="1"/>
  <c r="K1933" i="4"/>
  <c r="S1933" i="4" s="1"/>
  <c r="M1934" i="3"/>
  <c r="K1933" i="3"/>
  <c r="Q1933" i="3" s="1"/>
  <c r="O1932" i="3"/>
  <c r="P1932" i="3" s="1"/>
  <c r="V1932" i="3" s="1"/>
  <c r="Q1932" i="3"/>
  <c r="O1935" i="4" l="1"/>
  <c r="K1934" i="4"/>
  <c r="S1934" i="4" s="1"/>
  <c r="Q1933" i="4"/>
  <c r="R1933" i="4" s="1"/>
  <c r="X1933" i="4" s="1"/>
  <c r="M1935" i="4"/>
  <c r="O1933" i="3"/>
  <c r="P1933" i="3" s="1"/>
  <c r="V1933" i="3" s="1"/>
  <c r="K1934" i="3"/>
  <c r="Q1934" i="3" s="1"/>
  <c r="M1935" i="3"/>
  <c r="O1936" i="4" l="1"/>
  <c r="M1936" i="4"/>
  <c r="Q1934" i="4"/>
  <c r="R1934" i="4" s="1"/>
  <c r="X1934" i="4" s="1"/>
  <c r="K1935" i="4"/>
  <c r="S1935" i="4" s="1"/>
  <c r="M1936" i="3"/>
  <c r="K1935" i="3"/>
  <c r="O1934" i="3"/>
  <c r="P1934" i="3" s="1"/>
  <c r="V1934" i="3" s="1"/>
  <c r="O1937" i="4" l="1"/>
  <c r="K1936" i="4"/>
  <c r="S1936" i="4" s="1"/>
  <c r="Q1935" i="4"/>
  <c r="R1935" i="4" s="1"/>
  <c r="X1935" i="4" s="1"/>
  <c r="M1937" i="4"/>
  <c r="O1935" i="3"/>
  <c r="P1935" i="3" s="1"/>
  <c r="V1935" i="3" s="1"/>
  <c r="K1936" i="3"/>
  <c r="Q1936" i="3" s="1"/>
  <c r="Q1935" i="3"/>
  <c r="M1937" i="3"/>
  <c r="O1938" i="4" l="1"/>
  <c r="M1938" i="4"/>
  <c r="Q1936" i="4"/>
  <c r="R1936" i="4" s="1"/>
  <c r="X1936" i="4" s="1"/>
  <c r="K1937" i="4"/>
  <c r="S1937" i="4" s="1"/>
  <c r="K1937" i="3"/>
  <c r="O1936" i="3"/>
  <c r="P1936" i="3" s="1"/>
  <c r="V1936" i="3" s="1"/>
  <c r="M1938" i="3"/>
  <c r="O1939" i="4" l="1"/>
  <c r="K1938" i="4"/>
  <c r="S1938" i="4" s="1"/>
  <c r="Q1937" i="4"/>
  <c r="R1937" i="4" s="1"/>
  <c r="X1937" i="4" s="1"/>
  <c r="M1939" i="4"/>
  <c r="M1939" i="3"/>
  <c r="O1937" i="3"/>
  <c r="P1937" i="3" s="1"/>
  <c r="V1937" i="3" s="1"/>
  <c r="K1938" i="3"/>
  <c r="Q1938" i="3" s="1"/>
  <c r="Q1937" i="3"/>
  <c r="O1940" i="4" l="1"/>
  <c r="M1940" i="4"/>
  <c r="Q1938" i="4"/>
  <c r="R1938" i="4" s="1"/>
  <c r="X1938" i="4" s="1"/>
  <c r="K1939" i="4"/>
  <c r="S1939" i="4" s="1"/>
  <c r="M1940" i="3"/>
  <c r="K1939" i="3"/>
  <c r="Q1939" i="3" s="1"/>
  <c r="O1938" i="3"/>
  <c r="P1938" i="3" s="1"/>
  <c r="V1938" i="3" s="1"/>
  <c r="O1941" i="4" l="1"/>
  <c r="K1940" i="4"/>
  <c r="Q1939" i="4"/>
  <c r="R1939" i="4" s="1"/>
  <c r="X1939" i="4" s="1"/>
  <c r="M1941" i="4"/>
  <c r="O1939" i="3"/>
  <c r="P1939" i="3" s="1"/>
  <c r="V1939" i="3" s="1"/>
  <c r="K1940" i="3"/>
  <c r="M1941" i="3"/>
  <c r="O1942" i="4" l="1"/>
  <c r="S1940" i="4"/>
  <c r="M1942" i="4"/>
  <c r="Q1940" i="4"/>
  <c r="R1940" i="4" s="1"/>
  <c r="X1940" i="4" s="1"/>
  <c r="K1941" i="4"/>
  <c r="M1942" i="3"/>
  <c r="K1941" i="3"/>
  <c r="Q1941" i="3" s="1"/>
  <c r="O1940" i="3"/>
  <c r="P1940" i="3" s="1"/>
  <c r="V1940" i="3" s="1"/>
  <c r="Q1940" i="3"/>
  <c r="O1943" i="4" l="1"/>
  <c r="S1941" i="4"/>
  <c r="K1942" i="4"/>
  <c r="S1942" i="4" s="1"/>
  <c r="Q1941" i="4"/>
  <c r="R1941" i="4" s="1"/>
  <c r="X1941" i="4" s="1"/>
  <c r="M1943" i="4"/>
  <c r="O1941" i="3"/>
  <c r="P1941" i="3" s="1"/>
  <c r="V1941" i="3" s="1"/>
  <c r="K1942" i="3"/>
  <c r="Q1942" i="3" s="1"/>
  <c r="M1943" i="3"/>
  <c r="O1944" i="4" l="1"/>
  <c r="M1944" i="4"/>
  <c r="Q1942" i="4"/>
  <c r="R1942" i="4" s="1"/>
  <c r="X1942" i="4" s="1"/>
  <c r="K1943" i="4"/>
  <c r="S1943" i="4" s="1"/>
  <c r="M1944" i="3"/>
  <c r="K1943" i="3"/>
  <c r="Q1943" i="3" s="1"/>
  <c r="O1942" i="3"/>
  <c r="P1942" i="3" s="1"/>
  <c r="V1942" i="3" s="1"/>
  <c r="O1945" i="4" l="1"/>
  <c r="K1944" i="4"/>
  <c r="S1944" i="4" s="1"/>
  <c r="Q1943" i="4"/>
  <c r="R1943" i="4" s="1"/>
  <c r="X1943" i="4" s="1"/>
  <c r="M1945" i="4"/>
  <c r="O1943" i="3"/>
  <c r="P1943" i="3" s="1"/>
  <c r="V1943" i="3" s="1"/>
  <c r="K1944" i="3"/>
  <c r="Q1944" i="3" s="1"/>
  <c r="M1945" i="3"/>
  <c r="O1946" i="4" l="1"/>
  <c r="M1946" i="4"/>
  <c r="Q1944" i="4"/>
  <c r="R1944" i="4" s="1"/>
  <c r="X1944" i="4" s="1"/>
  <c r="K1945" i="4"/>
  <c r="M1946" i="3"/>
  <c r="K1945" i="3"/>
  <c r="Q1945" i="3" s="1"/>
  <c r="O1944" i="3"/>
  <c r="P1944" i="3" s="1"/>
  <c r="V1944" i="3" s="1"/>
  <c r="O1947" i="4" l="1"/>
  <c r="S1945" i="4"/>
  <c r="K1946" i="4"/>
  <c r="Q1945" i="4"/>
  <c r="R1945" i="4" s="1"/>
  <c r="X1945" i="4" s="1"/>
  <c r="M1947" i="4"/>
  <c r="O1945" i="3"/>
  <c r="P1945" i="3" s="1"/>
  <c r="V1945" i="3" s="1"/>
  <c r="K1946" i="3"/>
  <c r="Q1946" i="3" s="1"/>
  <c r="M1947" i="3"/>
  <c r="O1948" i="4" l="1"/>
  <c r="S1946" i="4"/>
  <c r="M1948" i="4"/>
  <c r="Q1946" i="4"/>
  <c r="R1946" i="4" s="1"/>
  <c r="X1946" i="4" s="1"/>
  <c r="K1947" i="4"/>
  <c r="S1947" i="4" s="1"/>
  <c r="M1948" i="3"/>
  <c r="K1947" i="3"/>
  <c r="Q1947" i="3" s="1"/>
  <c r="O1946" i="3"/>
  <c r="P1946" i="3" s="1"/>
  <c r="V1946" i="3" s="1"/>
  <c r="O1949" i="4" l="1"/>
  <c r="K1948" i="4"/>
  <c r="S1948" i="4" s="1"/>
  <c r="Q1947" i="4"/>
  <c r="R1947" i="4" s="1"/>
  <c r="X1947" i="4" s="1"/>
  <c r="M1949" i="4"/>
  <c r="O1947" i="3"/>
  <c r="P1947" i="3" s="1"/>
  <c r="V1947" i="3" s="1"/>
  <c r="K1948" i="3"/>
  <c r="Q1948" i="3" s="1"/>
  <c r="M1949" i="3"/>
  <c r="O1950" i="4" l="1"/>
  <c r="Q1948" i="4"/>
  <c r="R1948" i="4" s="1"/>
  <c r="X1948" i="4" s="1"/>
  <c r="K1949" i="4"/>
  <c r="M1950" i="4"/>
  <c r="M1950" i="3"/>
  <c r="K1949" i="3"/>
  <c r="Q1949" i="3" s="1"/>
  <c r="O1948" i="3"/>
  <c r="P1948" i="3" s="1"/>
  <c r="V1948" i="3" s="1"/>
  <c r="O1951" i="4" l="1"/>
  <c r="S1949" i="4"/>
  <c r="M1951" i="4"/>
  <c r="K1950" i="4"/>
  <c r="Q1949" i="4"/>
  <c r="R1949" i="4" s="1"/>
  <c r="X1949" i="4" s="1"/>
  <c r="O1949" i="3"/>
  <c r="P1949" i="3" s="1"/>
  <c r="V1949" i="3" s="1"/>
  <c r="K1950" i="3"/>
  <c r="Q1950" i="3" s="1"/>
  <c r="M1951" i="3"/>
  <c r="S1950" i="4" l="1"/>
  <c r="O1952" i="4"/>
  <c r="Q1950" i="4"/>
  <c r="R1950" i="4" s="1"/>
  <c r="X1950" i="4" s="1"/>
  <c r="Y1950" i="4" s="1"/>
  <c r="K1951" i="4"/>
  <c r="M1952" i="4"/>
  <c r="M1952" i="3"/>
  <c r="K1951" i="3"/>
  <c r="Q1951" i="3" s="1"/>
  <c r="O1950" i="3"/>
  <c r="P1950" i="3" s="1"/>
  <c r="V1950" i="3" s="1"/>
  <c r="Z1950" i="4" l="1"/>
  <c r="AA1950" i="4" s="1"/>
  <c r="Y1951" i="4"/>
  <c r="S1951" i="4"/>
  <c r="O1953" i="4"/>
  <c r="M1953" i="4"/>
  <c r="K1952" i="4"/>
  <c r="S1952" i="4" s="1"/>
  <c r="Q1951" i="4"/>
  <c r="R1951" i="4" s="1"/>
  <c r="X1951" i="4" s="1"/>
  <c r="O1951" i="3"/>
  <c r="P1951" i="3" s="1"/>
  <c r="V1951" i="3" s="1"/>
  <c r="K1952" i="3"/>
  <c r="Q1952" i="3" s="1"/>
  <c r="M1953" i="3"/>
  <c r="O1954" i="4" l="1"/>
  <c r="W1950" i="4"/>
  <c r="V1950" i="4"/>
  <c r="Z1951" i="4"/>
  <c r="AA1951" i="4" s="1"/>
  <c r="Y1952" i="4"/>
  <c r="Q1952" i="4"/>
  <c r="R1952" i="4" s="1"/>
  <c r="X1952" i="4" s="1"/>
  <c r="K1953" i="4"/>
  <c r="S1953" i="4" s="1"/>
  <c r="M1954" i="4"/>
  <c r="M1954" i="3"/>
  <c r="K1953" i="3"/>
  <c r="Q1953" i="3" s="1"/>
  <c r="O1952" i="3"/>
  <c r="P1952" i="3" s="1"/>
  <c r="V1952" i="3" s="1"/>
  <c r="W1951" i="4" l="1"/>
  <c r="V1951" i="4"/>
  <c r="O1955" i="4"/>
  <c r="Y1953" i="4"/>
  <c r="Z1952" i="4"/>
  <c r="AA1952" i="4" s="1"/>
  <c r="M1955" i="4"/>
  <c r="K1954" i="4"/>
  <c r="S1954" i="4" s="1"/>
  <c r="Q1953" i="4"/>
  <c r="R1953" i="4" s="1"/>
  <c r="X1953" i="4" s="1"/>
  <c r="O1953" i="3"/>
  <c r="P1953" i="3" s="1"/>
  <c r="V1953" i="3" s="1"/>
  <c r="K1954" i="3"/>
  <c r="Q1954" i="3" s="1"/>
  <c r="M1955" i="3"/>
  <c r="Y1954" i="4" l="1"/>
  <c r="Z1953" i="4"/>
  <c r="AA1953" i="4" s="1"/>
  <c r="V1952" i="4"/>
  <c r="W1952" i="4"/>
  <c r="O1956" i="4"/>
  <c r="Q1954" i="4"/>
  <c r="R1954" i="4" s="1"/>
  <c r="X1954" i="4" s="1"/>
  <c r="K1955" i="4"/>
  <c r="S1955" i="4" s="1"/>
  <c r="M1956" i="4"/>
  <c r="M1956" i="3"/>
  <c r="K1955" i="3"/>
  <c r="Q1955" i="3" s="1"/>
  <c r="O1954" i="3"/>
  <c r="P1954" i="3" s="1"/>
  <c r="V1954" i="3" s="1"/>
  <c r="O1957" i="4" l="1"/>
  <c r="W1953" i="4"/>
  <c r="V1953" i="4"/>
  <c r="Z1954" i="4"/>
  <c r="AA1954" i="4" s="1"/>
  <c r="Y1955" i="4"/>
  <c r="M1957" i="4"/>
  <c r="K1956" i="4"/>
  <c r="S1956" i="4" s="1"/>
  <c r="Q1955" i="4"/>
  <c r="R1955" i="4" s="1"/>
  <c r="X1955" i="4" s="1"/>
  <c r="O1955" i="3"/>
  <c r="P1955" i="3" s="1"/>
  <c r="V1955" i="3" s="1"/>
  <c r="K1956" i="3"/>
  <c r="Q1956" i="3" s="1"/>
  <c r="M1957" i="3"/>
  <c r="O1958" i="4" l="1"/>
  <c r="Z1955" i="4"/>
  <c r="AA1955" i="4" s="1"/>
  <c r="Y1956" i="4"/>
  <c r="W1954" i="4"/>
  <c r="V1954" i="4"/>
  <c r="M1958" i="4"/>
  <c r="Q1956" i="4"/>
  <c r="R1956" i="4" s="1"/>
  <c r="X1956" i="4" s="1"/>
  <c r="K1957" i="4"/>
  <c r="M1958" i="3"/>
  <c r="K1957" i="3"/>
  <c r="Q1957" i="3" s="1"/>
  <c r="O1956" i="3"/>
  <c r="P1956" i="3" s="1"/>
  <c r="V1956" i="3" s="1"/>
  <c r="S1957" i="4" l="1"/>
  <c r="Y1957" i="4"/>
  <c r="Z1956" i="4"/>
  <c r="AA1956" i="4" s="1"/>
  <c r="O1959" i="4"/>
  <c r="W1955" i="4"/>
  <c r="V1955" i="4"/>
  <c r="M1959" i="4"/>
  <c r="K1958" i="4"/>
  <c r="Q1957" i="4"/>
  <c r="R1957" i="4" s="1"/>
  <c r="X1957" i="4" s="1"/>
  <c r="O1957" i="3"/>
  <c r="P1957" i="3" s="1"/>
  <c r="V1957" i="3" s="1"/>
  <c r="K1958" i="3"/>
  <c r="Q1958" i="3" s="1"/>
  <c r="M1959" i="3"/>
  <c r="O1960" i="4" l="1"/>
  <c r="S1958" i="4"/>
  <c r="V1956" i="4"/>
  <c r="W1956" i="4"/>
  <c r="Z1957" i="4"/>
  <c r="AA1957" i="4" s="1"/>
  <c r="Y1958" i="4"/>
  <c r="Q1958" i="4"/>
  <c r="R1958" i="4" s="1"/>
  <c r="X1958" i="4" s="1"/>
  <c r="K1959" i="4"/>
  <c r="M1960" i="4"/>
  <c r="M1960" i="3"/>
  <c r="K1959" i="3"/>
  <c r="Q1959" i="3" s="1"/>
  <c r="O1958" i="3"/>
  <c r="P1958" i="3" s="1"/>
  <c r="V1958" i="3" s="1"/>
  <c r="O1961" i="4" l="1"/>
  <c r="S1959" i="4"/>
  <c r="Z1958" i="4"/>
  <c r="AA1958" i="4" s="1"/>
  <c r="Y1959" i="4"/>
  <c r="W1957" i="4"/>
  <c r="V1957" i="4"/>
  <c r="K1960" i="4"/>
  <c r="Q1959" i="4"/>
  <c r="R1959" i="4" s="1"/>
  <c r="X1959" i="4" s="1"/>
  <c r="M1961" i="4"/>
  <c r="O1959" i="3"/>
  <c r="P1959" i="3" s="1"/>
  <c r="V1959" i="3" s="1"/>
  <c r="K1960" i="3"/>
  <c r="Q1960" i="3" s="1"/>
  <c r="M1961" i="3"/>
  <c r="Z1959" i="4" l="1"/>
  <c r="AA1959" i="4" s="1"/>
  <c r="Y1960" i="4"/>
  <c r="S1960" i="4"/>
  <c r="O1962" i="4"/>
  <c r="V1958" i="4"/>
  <c r="W1958" i="4"/>
  <c r="M1962" i="4"/>
  <c r="Q1960" i="4"/>
  <c r="R1960" i="4" s="1"/>
  <c r="X1960" i="4" s="1"/>
  <c r="K1961" i="4"/>
  <c r="S1961" i="4" s="1"/>
  <c r="M1962" i="3"/>
  <c r="K1961" i="3"/>
  <c r="O1960" i="3"/>
  <c r="P1960" i="3" s="1"/>
  <c r="V1960" i="3" s="1"/>
  <c r="Y1961" i="4" l="1"/>
  <c r="Z1960" i="4"/>
  <c r="AA1960" i="4" s="1"/>
  <c r="V1959" i="4"/>
  <c r="W1959" i="4"/>
  <c r="O1963" i="4"/>
  <c r="K1962" i="4"/>
  <c r="S1962" i="4" s="1"/>
  <c r="Q1961" i="4"/>
  <c r="R1961" i="4" s="1"/>
  <c r="X1961" i="4" s="1"/>
  <c r="M1963" i="4"/>
  <c r="O1961" i="3"/>
  <c r="P1961" i="3" s="1"/>
  <c r="V1961" i="3" s="1"/>
  <c r="K1962" i="3"/>
  <c r="Q1962" i="3" s="1"/>
  <c r="Q1961" i="3"/>
  <c r="M1963" i="3"/>
  <c r="O1964" i="4" l="1"/>
  <c r="V1960" i="4"/>
  <c r="W1960" i="4"/>
  <c r="Z1961" i="4"/>
  <c r="AA1961" i="4" s="1"/>
  <c r="Y1962" i="4"/>
  <c r="M1964" i="4"/>
  <c r="Q1962" i="4"/>
  <c r="R1962" i="4" s="1"/>
  <c r="X1962" i="4" s="1"/>
  <c r="K1963" i="4"/>
  <c r="S1963" i="4" s="1"/>
  <c r="K1963" i="3"/>
  <c r="O1962" i="3"/>
  <c r="P1962" i="3" s="1"/>
  <c r="V1962" i="3" s="1"/>
  <c r="M1964" i="3"/>
  <c r="Z1962" i="4" l="1"/>
  <c r="AA1962" i="4" s="1"/>
  <c r="Y1963" i="4"/>
  <c r="W1961" i="4"/>
  <c r="V1961" i="4"/>
  <c r="O1965" i="4"/>
  <c r="M1965" i="4"/>
  <c r="K1964" i="4"/>
  <c r="S1964" i="4" s="1"/>
  <c r="Q1963" i="4"/>
  <c r="R1963" i="4" s="1"/>
  <c r="X1963" i="4" s="1"/>
  <c r="O1963" i="3"/>
  <c r="P1963" i="3" s="1"/>
  <c r="V1963" i="3" s="1"/>
  <c r="K1964" i="3"/>
  <c r="M1965" i="3"/>
  <c r="Q1963" i="3"/>
  <c r="Z1963" i="4" l="1"/>
  <c r="AA1963" i="4" s="1"/>
  <c r="Y1964" i="4"/>
  <c r="O1966" i="4"/>
  <c r="W1962" i="4"/>
  <c r="V1962" i="4"/>
  <c r="M1966" i="4"/>
  <c r="Q1964" i="4"/>
  <c r="R1964" i="4" s="1"/>
  <c r="X1964" i="4" s="1"/>
  <c r="K1965" i="4"/>
  <c r="S1965" i="4" s="1"/>
  <c r="M1966" i="3"/>
  <c r="K1965" i="3"/>
  <c r="O1964" i="3"/>
  <c r="P1964" i="3" s="1"/>
  <c r="V1964" i="3" s="1"/>
  <c r="Q1964" i="3"/>
  <c r="O1967" i="4" l="1"/>
  <c r="Y1965" i="4"/>
  <c r="Z1964" i="4"/>
  <c r="AA1964" i="4" s="1"/>
  <c r="W1963" i="4"/>
  <c r="V1963" i="4"/>
  <c r="M1967" i="4"/>
  <c r="K1966" i="4"/>
  <c r="S1966" i="4" s="1"/>
  <c r="Q1965" i="4"/>
  <c r="R1965" i="4" s="1"/>
  <c r="X1965" i="4" s="1"/>
  <c r="O1965" i="3"/>
  <c r="P1965" i="3" s="1"/>
  <c r="V1965" i="3" s="1"/>
  <c r="K1966" i="3"/>
  <c r="Q1966" i="3" s="1"/>
  <c r="M1967" i="3"/>
  <c r="Q1965" i="3"/>
  <c r="Y1966" i="4" l="1"/>
  <c r="Z1965" i="4"/>
  <c r="AA1965" i="4" s="1"/>
  <c r="O1968" i="4"/>
  <c r="V1964" i="4"/>
  <c r="W1964" i="4"/>
  <c r="M1968" i="4"/>
  <c r="Q1966" i="4"/>
  <c r="R1966" i="4" s="1"/>
  <c r="X1966" i="4" s="1"/>
  <c r="K1967" i="4"/>
  <c r="S1967" i="4" s="1"/>
  <c r="M1968" i="3"/>
  <c r="K1967" i="3"/>
  <c r="O1966" i="3"/>
  <c r="P1966" i="3" s="1"/>
  <c r="V1966" i="3" s="1"/>
  <c r="O1969" i="4" l="1"/>
  <c r="W1965" i="4"/>
  <c r="V1965" i="4"/>
  <c r="Z1966" i="4"/>
  <c r="AA1966" i="4" s="1"/>
  <c r="Y1967" i="4"/>
  <c r="K1968" i="4"/>
  <c r="S1968" i="4" s="1"/>
  <c r="Q1967" i="4"/>
  <c r="R1967" i="4" s="1"/>
  <c r="X1967" i="4" s="1"/>
  <c r="M1969" i="4"/>
  <c r="M1969" i="3"/>
  <c r="O1967" i="3"/>
  <c r="P1967" i="3" s="1"/>
  <c r="V1967" i="3" s="1"/>
  <c r="K1968" i="3"/>
  <c r="Q1967" i="3"/>
  <c r="Y1968" i="4" l="1"/>
  <c r="Z1967" i="4"/>
  <c r="AA1967" i="4" s="1"/>
  <c r="W1966" i="4"/>
  <c r="V1966" i="4"/>
  <c r="O1970" i="4"/>
  <c r="M1970" i="4"/>
  <c r="Q1968" i="4"/>
  <c r="R1968" i="4" s="1"/>
  <c r="X1968" i="4" s="1"/>
  <c r="K1969" i="4"/>
  <c r="S1969" i="4" s="1"/>
  <c r="K1969" i="3"/>
  <c r="Q1969" i="3" s="1"/>
  <c r="O1968" i="3"/>
  <c r="P1968" i="3" s="1"/>
  <c r="V1968" i="3" s="1"/>
  <c r="Q1968" i="3"/>
  <c r="M1970" i="3"/>
  <c r="V1967" i="4" l="1"/>
  <c r="W1967" i="4"/>
  <c r="O1971" i="4"/>
  <c r="Y1969" i="4"/>
  <c r="Z1968" i="4"/>
  <c r="AA1968" i="4" s="1"/>
  <c r="K1970" i="4"/>
  <c r="S1970" i="4" s="1"/>
  <c r="Q1969" i="4"/>
  <c r="R1969" i="4" s="1"/>
  <c r="X1969" i="4" s="1"/>
  <c r="M1971" i="4"/>
  <c r="M1971" i="3"/>
  <c r="O1969" i="3"/>
  <c r="P1969" i="3" s="1"/>
  <c r="V1969" i="3" s="1"/>
  <c r="K1970" i="3"/>
  <c r="O1972" i="4" l="1"/>
  <c r="V1968" i="4"/>
  <c r="W1968" i="4"/>
  <c r="Y1970" i="4"/>
  <c r="Z1969" i="4"/>
  <c r="AA1969" i="4" s="1"/>
  <c r="M1972" i="4"/>
  <c r="Q1970" i="4"/>
  <c r="R1970" i="4" s="1"/>
  <c r="X1970" i="4" s="1"/>
  <c r="K1971" i="4"/>
  <c r="S1971" i="4" s="1"/>
  <c r="K1971" i="3"/>
  <c r="Q1971" i="3" s="1"/>
  <c r="O1970" i="3"/>
  <c r="P1970" i="3" s="1"/>
  <c r="V1970" i="3" s="1"/>
  <c r="Q1970" i="3"/>
  <c r="M1972" i="3"/>
  <c r="V1969" i="4" l="1"/>
  <c r="W1969" i="4"/>
  <c r="Z1970" i="4"/>
  <c r="AA1970" i="4" s="1"/>
  <c r="Y1971" i="4"/>
  <c r="O1973" i="4"/>
  <c r="K1972" i="4"/>
  <c r="S1972" i="4" s="1"/>
  <c r="Q1971" i="4"/>
  <c r="R1971" i="4" s="1"/>
  <c r="X1971" i="4" s="1"/>
  <c r="M1973" i="4"/>
  <c r="M1973" i="3"/>
  <c r="O1971" i="3"/>
  <c r="P1971" i="3" s="1"/>
  <c r="V1971" i="3" s="1"/>
  <c r="K1972" i="3"/>
  <c r="Z1971" i="4" l="1"/>
  <c r="AA1971" i="4" s="1"/>
  <c r="Y1972" i="4"/>
  <c r="W1970" i="4"/>
  <c r="V1970" i="4"/>
  <c r="O1974" i="4"/>
  <c r="M1974" i="4"/>
  <c r="Q1972" i="4"/>
  <c r="R1972" i="4" s="1"/>
  <c r="X1972" i="4" s="1"/>
  <c r="K1973" i="4"/>
  <c r="S1973" i="4" s="1"/>
  <c r="K1973" i="3"/>
  <c r="Q1973" i="3" s="1"/>
  <c r="O1972" i="3"/>
  <c r="P1972" i="3" s="1"/>
  <c r="V1972" i="3" s="1"/>
  <c r="Q1972" i="3"/>
  <c r="M1974" i="3"/>
  <c r="O1975" i="4" l="1"/>
  <c r="Y1973" i="4"/>
  <c r="Z1972" i="4"/>
  <c r="AA1972" i="4" s="1"/>
  <c r="W1971" i="4"/>
  <c r="V1971" i="4"/>
  <c r="M1975" i="4"/>
  <c r="K1974" i="4"/>
  <c r="S1974" i="4" s="1"/>
  <c r="Q1973" i="4"/>
  <c r="R1973" i="4" s="1"/>
  <c r="X1973" i="4" s="1"/>
  <c r="M1975" i="3"/>
  <c r="O1973" i="3"/>
  <c r="P1973" i="3" s="1"/>
  <c r="V1973" i="3" s="1"/>
  <c r="K1974" i="3"/>
  <c r="W1972" i="4" l="1"/>
  <c r="V1972" i="4"/>
  <c r="Z1973" i="4"/>
  <c r="AA1973" i="4" s="1"/>
  <c r="Y1974" i="4"/>
  <c r="O1976" i="4"/>
  <c r="Q1974" i="4"/>
  <c r="R1974" i="4" s="1"/>
  <c r="X1974" i="4" s="1"/>
  <c r="K1975" i="4"/>
  <c r="S1975" i="4" s="1"/>
  <c r="M1976" i="4"/>
  <c r="K1975" i="3"/>
  <c r="Q1975" i="3" s="1"/>
  <c r="O1974" i="3"/>
  <c r="P1974" i="3" s="1"/>
  <c r="V1974" i="3" s="1"/>
  <c r="Q1974" i="3"/>
  <c r="M1976" i="3"/>
  <c r="Y1975" i="4" l="1"/>
  <c r="Z1974" i="4"/>
  <c r="AA1974" i="4" s="1"/>
  <c r="V1973" i="4"/>
  <c r="W1973" i="4"/>
  <c r="O1977" i="4"/>
  <c r="M1977" i="4"/>
  <c r="K1976" i="4"/>
  <c r="S1976" i="4" s="1"/>
  <c r="Q1975" i="4"/>
  <c r="R1975" i="4" s="1"/>
  <c r="X1975" i="4" s="1"/>
  <c r="M1977" i="3"/>
  <c r="O1975" i="3"/>
  <c r="P1975" i="3" s="1"/>
  <c r="V1975" i="3" s="1"/>
  <c r="K1976" i="3"/>
  <c r="V1974" i="4" l="1"/>
  <c r="W1974" i="4"/>
  <c r="O1978" i="4"/>
  <c r="Y1976" i="4"/>
  <c r="Z1975" i="4"/>
  <c r="AA1975" i="4" s="1"/>
  <c r="Q1976" i="4"/>
  <c r="R1976" i="4" s="1"/>
  <c r="X1976" i="4" s="1"/>
  <c r="K1977" i="4"/>
  <c r="S1977" i="4" s="1"/>
  <c r="M1978" i="4"/>
  <c r="M1978" i="3"/>
  <c r="K1977" i="3"/>
  <c r="O1976" i="3"/>
  <c r="P1976" i="3" s="1"/>
  <c r="V1976" i="3" s="1"/>
  <c r="Q1976" i="3"/>
  <c r="O1979" i="4" l="1"/>
  <c r="W1975" i="4"/>
  <c r="V1975" i="4"/>
  <c r="Z1976" i="4"/>
  <c r="AA1976" i="4" s="1"/>
  <c r="Y1977" i="4"/>
  <c r="M1979" i="4"/>
  <c r="K1978" i="4"/>
  <c r="S1978" i="4" s="1"/>
  <c r="Q1977" i="4"/>
  <c r="R1977" i="4" s="1"/>
  <c r="X1977" i="4" s="1"/>
  <c r="O1977" i="3"/>
  <c r="P1977" i="3" s="1"/>
  <c r="V1977" i="3" s="1"/>
  <c r="K1978" i="3"/>
  <c r="Q1978" i="3" s="1"/>
  <c r="M1979" i="3"/>
  <c r="Q1977" i="3"/>
  <c r="Z1977" i="4" l="1"/>
  <c r="AA1977" i="4" s="1"/>
  <c r="Y1978" i="4"/>
  <c r="V1976" i="4"/>
  <c r="W1976" i="4"/>
  <c r="O1980" i="4"/>
  <c r="Q1978" i="4"/>
  <c r="R1978" i="4" s="1"/>
  <c r="X1978" i="4" s="1"/>
  <c r="K1979" i="4"/>
  <c r="S1979" i="4" s="1"/>
  <c r="M1980" i="4"/>
  <c r="K1979" i="3"/>
  <c r="O1978" i="3"/>
  <c r="P1978" i="3" s="1"/>
  <c r="V1978" i="3" s="1"/>
  <c r="M1980" i="3"/>
  <c r="Z1978" i="4" l="1"/>
  <c r="AA1978" i="4" s="1"/>
  <c r="Y1979" i="4"/>
  <c r="O1981" i="4"/>
  <c r="V1977" i="4"/>
  <c r="W1977" i="4"/>
  <c r="M1981" i="4"/>
  <c r="K1980" i="4"/>
  <c r="S1980" i="4" s="1"/>
  <c r="Q1979" i="4"/>
  <c r="R1979" i="4" s="1"/>
  <c r="X1979" i="4" s="1"/>
  <c r="M1981" i="3"/>
  <c r="O1979" i="3"/>
  <c r="P1979" i="3" s="1"/>
  <c r="V1979" i="3" s="1"/>
  <c r="W1979" i="3" s="1"/>
  <c r="K1980" i="3"/>
  <c r="Q1980" i="3" s="1"/>
  <c r="Q1979" i="3"/>
  <c r="Y1980" i="4" l="1"/>
  <c r="Z1979" i="4"/>
  <c r="AA1979" i="4" s="1"/>
  <c r="O1982" i="4"/>
  <c r="V1978" i="4"/>
  <c r="W1978" i="4"/>
  <c r="W1980" i="3"/>
  <c r="X1979" i="3"/>
  <c r="Y1979" i="3" s="1"/>
  <c r="K1981" i="4"/>
  <c r="S1981" i="4" s="1"/>
  <c r="Q1980" i="4"/>
  <c r="R1980" i="4" s="1"/>
  <c r="X1980" i="4" s="1"/>
  <c r="M1982" i="4"/>
  <c r="M1982" i="3"/>
  <c r="K1981" i="3"/>
  <c r="Q1981" i="3" s="1"/>
  <c r="O1980" i="3"/>
  <c r="P1980" i="3" s="1"/>
  <c r="V1980" i="3" s="1"/>
  <c r="O1983" i="4" l="1"/>
  <c r="Z1980" i="4"/>
  <c r="AA1980" i="4" s="1"/>
  <c r="Y1981" i="4"/>
  <c r="U1979" i="3"/>
  <c r="T1979" i="3"/>
  <c r="X1980" i="3"/>
  <c r="Y1980" i="3" s="1"/>
  <c r="W1981" i="3"/>
  <c r="M1983" i="4"/>
  <c r="W1979" i="4"/>
  <c r="V1979" i="4"/>
  <c r="K1982" i="4"/>
  <c r="S1982" i="4" s="1"/>
  <c r="Q1981" i="4"/>
  <c r="R1981" i="4" s="1"/>
  <c r="X1981" i="4" s="1"/>
  <c r="O1981" i="3"/>
  <c r="P1981" i="3" s="1"/>
  <c r="V1981" i="3" s="1"/>
  <c r="K1982" i="3"/>
  <c r="M1983" i="3"/>
  <c r="O1984" i="4" l="1"/>
  <c r="Z1981" i="4"/>
  <c r="AA1981" i="4" s="1"/>
  <c r="Y1982" i="4"/>
  <c r="X1981" i="3"/>
  <c r="Y1981" i="3" s="1"/>
  <c r="W1982" i="3"/>
  <c r="U1980" i="3"/>
  <c r="T1980" i="3"/>
  <c r="Q1982" i="4"/>
  <c r="R1982" i="4" s="1"/>
  <c r="X1982" i="4" s="1"/>
  <c r="K1983" i="4"/>
  <c r="S1983" i="4" s="1"/>
  <c r="W1980" i="4"/>
  <c r="V1980" i="4"/>
  <c r="M1984" i="4"/>
  <c r="M1984" i="3"/>
  <c r="K1983" i="3"/>
  <c r="O1982" i="3"/>
  <c r="P1982" i="3" s="1"/>
  <c r="V1982" i="3" s="1"/>
  <c r="Q1982" i="3"/>
  <c r="Z1982" i="4" l="1"/>
  <c r="AA1982" i="4" s="1"/>
  <c r="Y1983" i="4"/>
  <c r="O1985" i="4"/>
  <c r="X1982" i="3"/>
  <c r="Y1982" i="3" s="1"/>
  <c r="W1983" i="3"/>
  <c r="T1981" i="3"/>
  <c r="U1981" i="3"/>
  <c r="V1981" i="4"/>
  <c r="W1981" i="4"/>
  <c r="K1984" i="4"/>
  <c r="S1984" i="4" s="1"/>
  <c r="Q1983" i="4"/>
  <c r="R1983" i="4" s="1"/>
  <c r="X1983" i="4" s="1"/>
  <c r="M1985" i="4"/>
  <c r="O1983" i="3"/>
  <c r="P1983" i="3" s="1"/>
  <c r="V1983" i="3" s="1"/>
  <c r="K1984" i="3"/>
  <c r="Q1984" i="3" s="1"/>
  <c r="Q1983" i="3"/>
  <c r="M1985" i="3"/>
  <c r="Y1984" i="4" l="1"/>
  <c r="Z1983" i="4"/>
  <c r="AA1983" i="4" s="1"/>
  <c r="O1986" i="4"/>
  <c r="W1984" i="3"/>
  <c r="X1983" i="3"/>
  <c r="Y1983" i="3" s="1"/>
  <c r="U1982" i="3"/>
  <c r="T1982" i="3"/>
  <c r="W1982" i="4"/>
  <c r="V1982" i="4"/>
  <c r="K1985" i="4"/>
  <c r="S1985" i="4" s="1"/>
  <c r="Q1984" i="4"/>
  <c r="R1984" i="4" s="1"/>
  <c r="X1984" i="4" s="1"/>
  <c r="M1986" i="4"/>
  <c r="K1985" i="3"/>
  <c r="O1984" i="3"/>
  <c r="P1984" i="3" s="1"/>
  <c r="V1984" i="3" s="1"/>
  <c r="M1986" i="3"/>
  <c r="O1987" i="4" l="1"/>
  <c r="Z1984" i="4"/>
  <c r="AA1984" i="4" s="1"/>
  <c r="Y1985" i="4"/>
  <c r="T1983" i="3"/>
  <c r="U1983" i="3"/>
  <c r="X1984" i="3"/>
  <c r="Y1984" i="3" s="1"/>
  <c r="W1985" i="3"/>
  <c r="W1983" i="4"/>
  <c r="V1983" i="4"/>
  <c r="M1987" i="4"/>
  <c r="K1986" i="4"/>
  <c r="S1986" i="4" s="1"/>
  <c r="Q1985" i="4"/>
  <c r="R1985" i="4" s="1"/>
  <c r="X1985" i="4" s="1"/>
  <c r="O1985" i="3"/>
  <c r="P1985" i="3" s="1"/>
  <c r="V1985" i="3" s="1"/>
  <c r="K1986" i="3"/>
  <c r="M1987" i="3"/>
  <c r="Q1985" i="3"/>
  <c r="O1988" i="4" l="1"/>
  <c r="Z1985" i="4"/>
  <c r="AA1985" i="4" s="1"/>
  <c r="Y1986" i="4"/>
  <c r="X1985" i="3"/>
  <c r="Y1985" i="3" s="1"/>
  <c r="W1986" i="3"/>
  <c r="T1984" i="3"/>
  <c r="U1984" i="3"/>
  <c r="W1984" i="4"/>
  <c r="V1984" i="4"/>
  <c r="Q1986" i="4"/>
  <c r="R1986" i="4" s="1"/>
  <c r="X1986" i="4" s="1"/>
  <c r="K1987" i="4"/>
  <c r="S1987" i="4" s="1"/>
  <c r="M1988" i="4"/>
  <c r="M1988" i="3"/>
  <c r="K1987" i="3"/>
  <c r="Q1987" i="3" s="1"/>
  <c r="O1986" i="3"/>
  <c r="P1986" i="3" s="1"/>
  <c r="V1986" i="3" s="1"/>
  <c r="Q1986" i="3"/>
  <c r="Z1986" i="4" l="1"/>
  <c r="AA1986" i="4" s="1"/>
  <c r="Y1987" i="4"/>
  <c r="Z1987" i="4" s="1"/>
  <c r="AA1987" i="4" s="1"/>
  <c r="O1989" i="4"/>
  <c r="W1987" i="3"/>
  <c r="X1987" i="3" s="1"/>
  <c r="Y1987" i="3" s="1"/>
  <c r="X1986" i="3"/>
  <c r="Y1986" i="3" s="1"/>
  <c r="T1985" i="3"/>
  <c r="U1985" i="3"/>
  <c r="M1989" i="4"/>
  <c r="K1988" i="4"/>
  <c r="Q1987" i="4"/>
  <c r="R1987" i="4" s="1"/>
  <c r="X1987" i="4" s="1"/>
  <c r="V1985" i="4"/>
  <c r="W1985" i="4"/>
  <c r="O1987" i="3"/>
  <c r="P1987" i="3" s="1"/>
  <c r="V1987" i="3" s="1"/>
  <c r="K1988" i="3"/>
  <c r="Q1988" i="3" s="1"/>
  <c r="M1989" i="3"/>
  <c r="O1990" i="4" l="1"/>
  <c r="S1988" i="4"/>
  <c r="U1986" i="3"/>
  <c r="T1986" i="3"/>
  <c r="T1987" i="3"/>
  <c r="U1987" i="3"/>
  <c r="W1986" i="4"/>
  <c r="V1986" i="4"/>
  <c r="K1989" i="4"/>
  <c r="S1989" i="4" s="1"/>
  <c r="Q1988" i="4"/>
  <c r="R1988" i="4" s="1"/>
  <c r="X1988" i="4" s="1"/>
  <c r="W1987" i="4"/>
  <c r="V1987" i="4"/>
  <c r="M1990" i="4"/>
  <c r="M1990" i="3"/>
  <c r="K1989" i="3"/>
  <c r="O1988" i="3"/>
  <c r="P1988" i="3" s="1"/>
  <c r="V1988" i="3" s="1"/>
  <c r="O1991" i="4" l="1"/>
  <c r="Q1989" i="4"/>
  <c r="R1989" i="4" s="1"/>
  <c r="X1989" i="4" s="1"/>
  <c r="K1990" i="4"/>
  <c r="S1990" i="4" s="1"/>
  <c r="M1991" i="4"/>
  <c r="O1989" i="3"/>
  <c r="P1989" i="3" s="1"/>
  <c r="V1989" i="3" s="1"/>
  <c r="K1990" i="3"/>
  <c r="Q1990" i="3" s="1"/>
  <c r="Q1989" i="3"/>
  <c r="M1991" i="3"/>
  <c r="O1992" i="4" l="1"/>
  <c r="M1992" i="4"/>
  <c r="K1991" i="4"/>
  <c r="S1991" i="4" s="1"/>
  <c r="Q1990" i="4"/>
  <c r="R1990" i="4" s="1"/>
  <c r="X1990" i="4" s="1"/>
  <c r="M1992" i="3"/>
  <c r="K1991" i="3"/>
  <c r="Q1991" i="3" s="1"/>
  <c r="O1990" i="3"/>
  <c r="P1990" i="3" s="1"/>
  <c r="V1990" i="3" s="1"/>
  <c r="O1993" i="4" l="1"/>
  <c r="Q1991" i="4"/>
  <c r="R1991" i="4" s="1"/>
  <c r="X1991" i="4" s="1"/>
  <c r="K1992" i="4"/>
  <c r="S1992" i="4" s="1"/>
  <c r="M1993" i="4"/>
  <c r="O1991" i="3"/>
  <c r="P1991" i="3" s="1"/>
  <c r="V1991" i="3" s="1"/>
  <c r="K1992" i="3"/>
  <c r="Q1992" i="3" s="1"/>
  <c r="M1993" i="3"/>
  <c r="O1994" i="4" l="1"/>
  <c r="M1994" i="4"/>
  <c r="K1993" i="4"/>
  <c r="S1993" i="4" s="1"/>
  <c r="Q1992" i="4"/>
  <c r="R1992" i="4" s="1"/>
  <c r="X1992" i="4" s="1"/>
  <c r="M1994" i="3"/>
  <c r="K1993" i="3"/>
  <c r="Q1993" i="3" s="1"/>
  <c r="O1992" i="3"/>
  <c r="P1992" i="3" s="1"/>
  <c r="V1992" i="3" s="1"/>
  <c r="O1995" i="4" l="1"/>
  <c r="Q1993" i="4"/>
  <c r="R1993" i="4" s="1"/>
  <c r="X1993" i="4" s="1"/>
  <c r="K1994" i="4"/>
  <c r="S1994" i="4" s="1"/>
  <c r="M1995" i="4"/>
  <c r="K1994" i="3"/>
  <c r="Q1994" i="3" s="1"/>
  <c r="O1993" i="3"/>
  <c r="P1993" i="3" s="1"/>
  <c r="V1993" i="3" s="1"/>
  <c r="M1995" i="3"/>
  <c r="O1996" i="4" l="1"/>
  <c r="M1996" i="4"/>
  <c r="K1995" i="4"/>
  <c r="S1995" i="4" s="1"/>
  <c r="Q1994" i="4"/>
  <c r="R1994" i="4" s="1"/>
  <c r="X1994" i="4" s="1"/>
  <c r="M1996" i="3"/>
  <c r="O1994" i="3"/>
  <c r="P1994" i="3" s="1"/>
  <c r="V1994" i="3" s="1"/>
  <c r="K1995" i="3"/>
  <c r="O1997" i="4" l="1"/>
  <c r="M1997" i="4"/>
  <c r="Q1995" i="4"/>
  <c r="R1995" i="4" s="1"/>
  <c r="X1995" i="4" s="1"/>
  <c r="K1996" i="4"/>
  <c r="S1996" i="4" s="1"/>
  <c r="T1993" i="3"/>
  <c r="U1993" i="3"/>
  <c r="K1996" i="3"/>
  <c r="Q1996" i="3" s="1"/>
  <c r="O1995" i="3"/>
  <c r="P1995" i="3" s="1"/>
  <c r="V1995" i="3" s="1"/>
  <c r="Q1995" i="3"/>
  <c r="M1997" i="3"/>
  <c r="O1998" i="4" l="1"/>
  <c r="K1997" i="4"/>
  <c r="S1997" i="4" s="1"/>
  <c r="Q1996" i="4"/>
  <c r="R1996" i="4" s="1"/>
  <c r="X1996" i="4" s="1"/>
  <c r="M1998" i="4"/>
  <c r="U1994" i="3"/>
  <c r="T1994" i="3"/>
  <c r="M1998" i="3"/>
  <c r="K1997" i="3"/>
  <c r="O1996" i="3"/>
  <c r="P1996" i="3" s="1"/>
  <c r="V1996" i="3" s="1"/>
  <c r="O1999" i="4" l="1"/>
  <c r="M1999" i="4"/>
  <c r="Q1997" i="4"/>
  <c r="R1997" i="4" s="1"/>
  <c r="X1997" i="4" s="1"/>
  <c r="K1998" i="4"/>
  <c r="S1998" i="4" s="1"/>
  <c r="U1995" i="3"/>
  <c r="T1995" i="3"/>
  <c r="M1999" i="3"/>
  <c r="K1998" i="3"/>
  <c r="Q1998" i="3" s="1"/>
  <c r="O1997" i="3"/>
  <c r="P1997" i="3" s="1"/>
  <c r="V1997" i="3" s="1"/>
  <c r="Q1997" i="3"/>
  <c r="O2000" i="4" l="1"/>
  <c r="K1999" i="4"/>
  <c r="S1999" i="4" s="1"/>
  <c r="Q1998" i="4"/>
  <c r="R1998" i="4" s="1"/>
  <c r="X1998" i="4" s="1"/>
  <c r="M2000" i="4"/>
  <c r="M2000" i="3"/>
  <c r="U1996" i="3"/>
  <c r="T1996" i="3"/>
  <c r="O1998" i="3"/>
  <c r="P1998" i="3" s="1"/>
  <c r="V1998" i="3" s="1"/>
  <c r="K1999" i="3"/>
  <c r="O2001" i="4" l="1"/>
  <c r="M2001" i="4"/>
  <c r="Q1999" i="4"/>
  <c r="R1999" i="4" s="1"/>
  <c r="X1999" i="4" s="1"/>
  <c r="K2000" i="4"/>
  <c r="S2000" i="4" s="1"/>
  <c r="K2000" i="3"/>
  <c r="O1999" i="3"/>
  <c r="P1999" i="3" s="1"/>
  <c r="V1999" i="3" s="1"/>
  <c r="Q1999" i="3"/>
  <c r="M2001" i="3"/>
  <c r="Q2000" i="3"/>
  <c r="T1997" i="3"/>
  <c r="U1997" i="3"/>
  <c r="O2002" i="4" l="1"/>
  <c r="K2001" i="4"/>
  <c r="S2001" i="4" s="1"/>
  <c r="Q2000" i="4"/>
  <c r="R2000" i="4" s="1"/>
  <c r="X2000" i="4" s="1"/>
  <c r="M2002" i="4"/>
  <c r="U1998" i="3"/>
  <c r="T1998" i="3"/>
  <c r="M2002" i="3"/>
  <c r="K2001" i="3"/>
  <c r="O2000" i="3"/>
  <c r="P2000" i="3" s="1"/>
  <c r="V2000" i="3" s="1"/>
  <c r="O2003" i="4" l="1"/>
  <c r="M2003" i="4"/>
  <c r="Q2001" i="4"/>
  <c r="R2001" i="4" s="1"/>
  <c r="X2001" i="4" s="1"/>
  <c r="K2002" i="4"/>
  <c r="S2002" i="4" s="1"/>
  <c r="U1999" i="3"/>
  <c r="T1999" i="3"/>
  <c r="M2003" i="3"/>
  <c r="K2002" i="3"/>
  <c r="Q2002" i="3" s="1"/>
  <c r="O2001" i="3"/>
  <c r="P2001" i="3" s="1"/>
  <c r="V2001" i="3" s="1"/>
  <c r="Q2001" i="3"/>
  <c r="O2004" i="4" l="1"/>
  <c r="M2004" i="4"/>
  <c r="K2003" i="4"/>
  <c r="S2003" i="4" s="1"/>
  <c r="Q2002" i="4"/>
  <c r="R2002" i="4" s="1"/>
  <c r="X2002" i="4" s="1"/>
  <c r="U2000" i="3"/>
  <c r="T2000" i="3"/>
  <c r="M2004" i="3"/>
  <c r="O2002" i="3"/>
  <c r="P2002" i="3" s="1"/>
  <c r="V2002" i="3" s="1"/>
  <c r="K2003" i="3"/>
  <c r="O2005" i="4" l="1"/>
  <c r="Q2003" i="4"/>
  <c r="R2003" i="4" s="1"/>
  <c r="X2003" i="4" s="1"/>
  <c r="K2004" i="4"/>
  <c r="S2004" i="4" s="1"/>
  <c r="M2005" i="4"/>
  <c r="K2004" i="3"/>
  <c r="Q2004" i="3" s="1"/>
  <c r="O2003" i="3"/>
  <c r="P2003" i="3" s="1"/>
  <c r="V2003" i="3" s="1"/>
  <c r="T2001" i="3"/>
  <c r="U2001" i="3"/>
  <c r="M2005" i="3"/>
  <c r="Q2003" i="3"/>
  <c r="O2006" i="4" l="1"/>
  <c r="M2006" i="4"/>
  <c r="K2005" i="4"/>
  <c r="S2005" i="4" s="1"/>
  <c r="Q2004" i="4"/>
  <c r="R2004" i="4" s="1"/>
  <c r="X2004" i="4" s="1"/>
  <c r="U2002" i="3"/>
  <c r="T2002" i="3"/>
  <c r="M2006" i="3"/>
  <c r="K2005" i="3"/>
  <c r="O2004" i="3"/>
  <c r="P2004" i="3" s="1"/>
  <c r="V2004" i="3" s="1"/>
  <c r="O2007" i="4" l="1"/>
  <c r="Q2005" i="4"/>
  <c r="R2005" i="4" s="1"/>
  <c r="X2005" i="4" s="1"/>
  <c r="K2006" i="4"/>
  <c r="S2006" i="4" s="1"/>
  <c r="M2007" i="4"/>
  <c r="K2006" i="3"/>
  <c r="Q2006" i="3" s="1"/>
  <c r="O2005" i="3"/>
  <c r="P2005" i="3" s="1"/>
  <c r="V2005" i="3" s="1"/>
  <c r="U2003" i="3"/>
  <c r="T2003" i="3"/>
  <c r="Q2005" i="3"/>
  <c r="M2007" i="3"/>
  <c r="O2008" i="4" l="1"/>
  <c r="M2008" i="4"/>
  <c r="K2007" i="4"/>
  <c r="S2007" i="4" s="1"/>
  <c r="Q2006" i="4"/>
  <c r="R2006" i="4" s="1"/>
  <c r="X2006" i="4" s="1"/>
  <c r="U2004" i="3"/>
  <c r="T2004" i="3"/>
  <c r="M2008" i="3"/>
  <c r="O2006" i="3"/>
  <c r="P2006" i="3" s="1"/>
  <c r="V2006" i="3" s="1"/>
  <c r="K2007" i="3"/>
  <c r="O2009" i="4" l="1"/>
  <c r="Q2007" i="4"/>
  <c r="R2007" i="4" s="1"/>
  <c r="X2007" i="4" s="1"/>
  <c r="K2008" i="4"/>
  <c r="S2008" i="4" s="1"/>
  <c r="M2009" i="4"/>
  <c r="K2008" i="3"/>
  <c r="Q2008" i="3" s="1"/>
  <c r="O2007" i="3"/>
  <c r="P2007" i="3" s="1"/>
  <c r="V2007" i="3" s="1"/>
  <c r="Q2007" i="3"/>
  <c r="T2005" i="3"/>
  <c r="U2005" i="3"/>
  <c r="M2009" i="3"/>
  <c r="O2010" i="4" l="1"/>
  <c r="M2010" i="4"/>
  <c r="K2009" i="4"/>
  <c r="S2009" i="4" s="1"/>
  <c r="Q2008" i="4"/>
  <c r="R2008" i="4" s="1"/>
  <c r="X2008" i="4" s="1"/>
  <c r="M2010" i="3"/>
  <c r="U2006" i="3"/>
  <c r="T2006" i="3"/>
  <c r="K2009" i="3"/>
  <c r="O2008" i="3"/>
  <c r="P2008" i="3" s="1"/>
  <c r="V2008" i="3" s="1"/>
  <c r="O2011" i="4" l="1"/>
  <c r="Q2009" i="4"/>
  <c r="R2009" i="4" s="1"/>
  <c r="X2009" i="4" s="1"/>
  <c r="K2010" i="4"/>
  <c r="S2010" i="4" s="1"/>
  <c r="M2011" i="4"/>
  <c r="K2010" i="3"/>
  <c r="Q2010" i="3" s="1"/>
  <c r="O2009" i="3"/>
  <c r="P2009" i="3" s="1"/>
  <c r="V2009" i="3" s="1"/>
  <c r="M2011" i="3"/>
  <c r="U2007" i="3"/>
  <c r="T2007" i="3"/>
  <c r="Q2009" i="3"/>
  <c r="O2012" i="4" l="1"/>
  <c r="M2012" i="4"/>
  <c r="K2011" i="4"/>
  <c r="S2011" i="4" s="1"/>
  <c r="Q2010" i="4"/>
  <c r="R2010" i="4" s="1"/>
  <c r="X2010" i="4" s="1"/>
  <c r="Y2010" i="4" s="1"/>
  <c r="M2012" i="3"/>
  <c r="U2008" i="3"/>
  <c r="T2008" i="3"/>
  <c r="O2010" i="3"/>
  <c r="P2010" i="3" s="1"/>
  <c r="V2010" i="3" s="1"/>
  <c r="K2011" i="3"/>
  <c r="Z2010" i="4" l="1"/>
  <c r="AA2010" i="4" s="1"/>
  <c r="Y2011" i="4"/>
  <c r="O2013" i="4"/>
  <c r="Q2011" i="4"/>
  <c r="R2011" i="4" s="1"/>
  <c r="X2011" i="4" s="1"/>
  <c r="K2012" i="4"/>
  <c r="S2012" i="4" s="1"/>
  <c r="M2013" i="4"/>
  <c r="K2012" i="3"/>
  <c r="Q2012" i="3" s="1"/>
  <c r="O2011" i="3"/>
  <c r="P2011" i="3" s="1"/>
  <c r="V2011" i="3" s="1"/>
  <c r="Q2011" i="3"/>
  <c r="M2013" i="3"/>
  <c r="T2009" i="3"/>
  <c r="U2009" i="3"/>
  <c r="O2014" i="4" l="1"/>
  <c r="Z2011" i="4"/>
  <c r="AA2011" i="4" s="1"/>
  <c r="Y2012" i="4"/>
  <c r="V2010" i="4"/>
  <c r="W2010" i="4"/>
  <c r="M2014" i="4"/>
  <c r="K2013" i="4"/>
  <c r="S2013" i="4" s="1"/>
  <c r="Q2012" i="4"/>
  <c r="R2012" i="4" s="1"/>
  <c r="X2012" i="4" s="1"/>
  <c r="U2010" i="3"/>
  <c r="T2010" i="3"/>
  <c r="M2014" i="3"/>
  <c r="K2013" i="3"/>
  <c r="O2012" i="3"/>
  <c r="P2012" i="3" s="1"/>
  <c r="V2012" i="3" s="1"/>
  <c r="V2011" i="4" l="1"/>
  <c r="W2011" i="4"/>
  <c r="O2015" i="4"/>
  <c r="Y2013" i="4"/>
  <c r="Z2012" i="4"/>
  <c r="AA2012" i="4" s="1"/>
  <c r="Q2013" i="4"/>
  <c r="R2013" i="4" s="1"/>
  <c r="X2013" i="4" s="1"/>
  <c r="K2014" i="4"/>
  <c r="S2014" i="4" s="1"/>
  <c r="M2015" i="4"/>
  <c r="U2011" i="3"/>
  <c r="T2011" i="3"/>
  <c r="K2014" i="3"/>
  <c r="Q2014" i="3" s="1"/>
  <c r="O2013" i="3"/>
  <c r="P2013" i="3" s="1"/>
  <c r="V2013" i="3" s="1"/>
  <c r="Q2013" i="3"/>
  <c r="M2015" i="3"/>
  <c r="O2016" i="4" l="1"/>
  <c r="V2012" i="4"/>
  <c r="W2012" i="4"/>
  <c r="Y2014" i="4"/>
  <c r="Z2013" i="4"/>
  <c r="AA2013" i="4" s="1"/>
  <c r="K2015" i="4"/>
  <c r="S2015" i="4" s="1"/>
  <c r="Q2014" i="4"/>
  <c r="R2014" i="4" s="1"/>
  <c r="X2014" i="4" s="1"/>
  <c r="M2016" i="4"/>
  <c r="M2016" i="3"/>
  <c r="U2012" i="3"/>
  <c r="T2012" i="3"/>
  <c r="O2014" i="3"/>
  <c r="P2014" i="3" s="1"/>
  <c r="V2014" i="3" s="1"/>
  <c r="K2015" i="3"/>
  <c r="W2013" i="4" l="1"/>
  <c r="V2013" i="4"/>
  <c r="Z2014" i="4"/>
  <c r="AA2014" i="4" s="1"/>
  <c r="Y2015" i="4"/>
  <c r="O2017" i="4"/>
  <c r="M2017" i="4"/>
  <c r="Q2015" i="4"/>
  <c r="R2015" i="4" s="1"/>
  <c r="X2015" i="4" s="1"/>
  <c r="K2016" i="4"/>
  <c r="S2016" i="4" s="1"/>
  <c r="K2016" i="3"/>
  <c r="O2015" i="3"/>
  <c r="P2015" i="3" s="1"/>
  <c r="V2015" i="3" s="1"/>
  <c r="M2017" i="3"/>
  <c r="T2013" i="3"/>
  <c r="U2013" i="3"/>
  <c r="Q2015" i="3"/>
  <c r="Y2016" i="4" l="1"/>
  <c r="Z2015" i="4"/>
  <c r="AA2015" i="4" s="1"/>
  <c r="W2014" i="4"/>
  <c r="V2014" i="4"/>
  <c r="O2018" i="4"/>
  <c r="M2018" i="4"/>
  <c r="K2017" i="4"/>
  <c r="S2017" i="4" s="1"/>
  <c r="Q2016" i="4"/>
  <c r="R2016" i="4" s="1"/>
  <c r="X2016" i="4" s="1"/>
  <c r="K2017" i="3"/>
  <c r="O2016" i="3"/>
  <c r="P2016" i="3" s="1"/>
  <c r="V2016" i="3" s="1"/>
  <c r="U2014" i="3"/>
  <c r="T2014" i="3"/>
  <c r="Q2017" i="3"/>
  <c r="M2018" i="3"/>
  <c r="Q2016" i="3"/>
  <c r="W2015" i="4" l="1"/>
  <c r="V2015" i="4"/>
  <c r="O2019" i="4"/>
  <c r="Y2017" i="4"/>
  <c r="Z2016" i="4"/>
  <c r="AA2016" i="4" s="1"/>
  <c r="Q2017" i="4"/>
  <c r="R2017" i="4" s="1"/>
  <c r="X2017" i="4" s="1"/>
  <c r="K2018" i="4"/>
  <c r="S2018" i="4" s="1"/>
  <c r="M2019" i="4"/>
  <c r="U2015" i="3"/>
  <c r="T2015" i="3"/>
  <c r="M2019" i="3"/>
  <c r="K2018" i="3"/>
  <c r="O2017" i="3"/>
  <c r="P2017" i="3" s="1"/>
  <c r="V2017" i="3" s="1"/>
  <c r="O2020" i="4" l="1"/>
  <c r="V2016" i="4"/>
  <c r="W2016" i="4"/>
  <c r="Y2018" i="4"/>
  <c r="Z2017" i="4"/>
  <c r="AA2017" i="4" s="1"/>
  <c r="M2020" i="4"/>
  <c r="K2019" i="4"/>
  <c r="S2019" i="4" s="1"/>
  <c r="Q2018" i="4"/>
  <c r="R2018" i="4" s="1"/>
  <c r="X2018" i="4" s="1"/>
  <c r="M2020" i="3"/>
  <c r="U2016" i="3"/>
  <c r="T2016" i="3"/>
  <c r="O2018" i="3"/>
  <c r="P2018" i="3" s="1"/>
  <c r="V2018" i="3" s="1"/>
  <c r="K2019" i="3"/>
  <c r="Q2019" i="3" s="1"/>
  <c r="Q2018" i="3"/>
  <c r="O2021" i="4" l="1"/>
  <c r="W2017" i="4"/>
  <c r="V2017" i="4"/>
  <c r="Z2018" i="4"/>
  <c r="AA2018" i="4" s="1"/>
  <c r="Y2019" i="4"/>
  <c r="Q2019" i="4"/>
  <c r="R2019" i="4" s="1"/>
  <c r="X2019" i="4" s="1"/>
  <c r="K2020" i="4"/>
  <c r="S2020" i="4" s="1"/>
  <c r="M2021" i="4"/>
  <c r="K2020" i="3"/>
  <c r="Q2020" i="3" s="1"/>
  <c r="O2019" i="3"/>
  <c r="P2019" i="3" s="1"/>
  <c r="V2019" i="3" s="1"/>
  <c r="M2021" i="3"/>
  <c r="T2017" i="3"/>
  <c r="U2017" i="3"/>
  <c r="Z2019" i="4" l="1"/>
  <c r="AA2019" i="4" s="1"/>
  <c r="Y2020" i="4"/>
  <c r="W2018" i="4"/>
  <c r="V2018" i="4"/>
  <c r="O2022" i="4"/>
  <c r="M2022" i="4"/>
  <c r="K2021" i="4"/>
  <c r="S2021" i="4" s="1"/>
  <c r="Q2020" i="4"/>
  <c r="R2020" i="4" s="1"/>
  <c r="X2020" i="4" s="1"/>
  <c r="K2021" i="3"/>
  <c r="O2020" i="3"/>
  <c r="P2020" i="3" s="1"/>
  <c r="V2020" i="3" s="1"/>
  <c r="M2022" i="3"/>
  <c r="U2018" i="3"/>
  <c r="T2018" i="3"/>
  <c r="O2023" i="4" l="1"/>
  <c r="Y2021" i="4"/>
  <c r="Z2020" i="4"/>
  <c r="AA2020" i="4" s="1"/>
  <c r="W2019" i="4"/>
  <c r="V2019" i="4"/>
  <c r="Q2021" i="4"/>
  <c r="R2021" i="4" s="1"/>
  <c r="X2021" i="4" s="1"/>
  <c r="K2022" i="4"/>
  <c r="S2022" i="4" s="1"/>
  <c r="M2023" i="4"/>
  <c r="U2019" i="3"/>
  <c r="T2019" i="3"/>
  <c r="M2023" i="3"/>
  <c r="K2022" i="3"/>
  <c r="O2021" i="3"/>
  <c r="P2021" i="3" s="1"/>
  <c r="V2021" i="3" s="1"/>
  <c r="Q2021" i="3"/>
  <c r="V2020" i="4" l="1"/>
  <c r="W2020" i="4"/>
  <c r="Z2021" i="4"/>
  <c r="AA2021" i="4" s="1"/>
  <c r="Y2022" i="4"/>
  <c r="O2024" i="4"/>
  <c r="M2024" i="4"/>
  <c r="K2023" i="4"/>
  <c r="S2023" i="4" s="1"/>
  <c r="Q2022" i="4"/>
  <c r="R2022" i="4" s="1"/>
  <c r="X2022" i="4" s="1"/>
  <c r="M2024" i="3"/>
  <c r="U2020" i="3"/>
  <c r="T2020" i="3"/>
  <c r="O2022" i="3"/>
  <c r="P2022" i="3" s="1"/>
  <c r="V2022" i="3" s="1"/>
  <c r="K2023" i="3"/>
  <c r="Q2023" i="3" s="1"/>
  <c r="Q2022" i="3"/>
  <c r="W2021" i="4" l="1"/>
  <c r="V2021" i="4"/>
  <c r="O2025" i="4"/>
  <c r="Z2022" i="4"/>
  <c r="AA2022" i="4" s="1"/>
  <c r="Y2023" i="4"/>
  <c r="Q2023" i="4"/>
  <c r="R2023" i="4" s="1"/>
  <c r="X2023" i="4" s="1"/>
  <c r="K2024" i="4"/>
  <c r="S2024" i="4" s="1"/>
  <c r="M2025" i="4"/>
  <c r="T2021" i="3"/>
  <c r="U2021" i="3"/>
  <c r="K2024" i="3"/>
  <c r="O2023" i="3"/>
  <c r="P2023" i="3" s="1"/>
  <c r="V2023" i="3" s="1"/>
  <c r="M2025" i="3"/>
  <c r="O2026" i="4" l="1"/>
  <c r="Z2023" i="4"/>
  <c r="AA2023" i="4" s="1"/>
  <c r="Y2024" i="4"/>
  <c r="V2022" i="4"/>
  <c r="W2022" i="4"/>
  <c r="M2026" i="4"/>
  <c r="K2025" i="4"/>
  <c r="S2025" i="4" s="1"/>
  <c r="Q2024" i="4"/>
  <c r="R2024" i="4" s="1"/>
  <c r="X2024" i="4" s="1"/>
  <c r="U2022" i="3"/>
  <c r="T2022" i="3"/>
  <c r="M2026" i="3"/>
  <c r="K2025" i="3"/>
  <c r="O2024" i="3"/>
  <c r="P2024" i="3" s="1"/>
  <c r="V2024" i="3" s="1"/>
  <c r="Q2024" i="3"/>
  <c r="W2023" i="4" l="1"/>
  <c r="V2023" i="4"/>
  <c r="O2027" i="4"/>
  <c r="Y2025" i="4"/>
  <c r="Z2024" i="4"/>
  <c r="AA2024" i="4" s="1"/>
  <c r="Q2025" i="4"/>
  <c r="R2025" i="4" s="1"/>
  <c r="X2025" i="4" s="1"/>
  <c r="K2026" i="4"/>
  <c r="S2026" i="4" s="1"/>
  <c r="M2027" i="4"/>
  <c r="U2023" i="3"/>
  <c r="T2023" i="3"/>
  <c r="K2026" i="3"/>
  <c r="O2025" i="3"/>
  <c r="P2025" i="3" s="1"/>
  <c r="V2025" i="3" s="1"/>
  <c r="Q2025" i="3"/>
  <c r="M2027" i="3"/>
  <c r="O2028" i="4" l="1"/>
  <c r="W2024" i="4"/>
  <c r="V2024" i="4"/>
  <c r="Z2025" i="4"/>
  <c r="AA2025" i="4" s="1"/>
  <c r="Y2026" i="4"/>
  <c r="M2028" i="4"/>
  <c r="K2027" i="4"/>
  <c r="S2027" i="4" s="1"/>
  <c r="Q2026" i="4"/>
  <c r="R2026" i="4" s="1"/>
  <c r="X2026" i="4" s="1"/>
  <c r="U2024" i="3"/>
  <c r="T2024" i="3"/>
  <c r="O2026" i="3"/>
  <c r="P2026" i="3" s="1"/>
  <c r="V2026" i="3" s="1"/>
  <c r="K2027" i="3"/>
  <c r="Q2026" i="3"/>
  <c r="M2028" i="3"/>
  <c r="Z2026" i="4" l="1"/>
  <c r="AA2026" i="4" s="1"/>
  <c r="Y2027" i="4"/>
  <c r="W2025" i="4"/>
  <c r="V2025" i="4"/>
  <c r="O2029" i="4"/>
  <c r="Q2027" i="4"/>
  <c r="R2027" i="4" s="1"/>
  <c r="X2027" i="4" s="1"/>
  <c r="K2028" i="4"/>
  <c r="S2028" i="4" s="1"/>
  <c r="M2029" i="4"/>
  <c r="K2028" i="3"/>
  <c r="Q2028" i="3" s="1"/>
  <c r="O2027" i="3"/>
  <c r="P2027" i="3" s="1"/>
  <c r="V2027" i="3" s="1"/>
  <c r="Q2027" i="3"/>
  <c r="M2029" i="3"/>
  <c r="T2025" i="3"/>
  <c r="U2025" i="3"/>
  <c r="Y2028" i="4" l="1"/>
  <c r="Z2027" i="4"/>
  <c r="AA2027" i="4" s="1"/>
  <c r="O2030" i="4"/>
  <c r="W2026" i="4"/>
  <c r="V2026" i="4"/>
  <c r="M2030" i="4"/>
  <c r="K2029" i="4"/>
  <c r="S2029" i="4" s="1"/>
  <c r="Q2028" i="4"/>
  <c r="R2028" i="4" s="1"/>
  <c r="X2028" i="4" s="1"/>
  <c r="M2030" i="3"/>
  <c r="U2026" i="3"/>
  <c r="T2026" i="3"/>
  <c r="K2029" i="3"/>
  <c r="O2028" i="3"/>
  <c r="P2028" i="3" s="1"/>
  <c r="V2028" i="3" s="1"/>
  <c r="O2031" i="4" l="1"/>
  <c r="V2027" i="4"/>
  <c r="W2027" i="4"/>
  <c r="Y2029" i="4"/>
  <c r="Z2028" i="4"/>
  <c r="AA2028" i="4" s="1"/>
  <c r="Q2029" i="4"/>
  <c r="R2029" i="4" s="1"/>
  <c r="X2029" i="4" s="1"/>
  <c r="K2030" i="4"/>
  <c r="S2030" i="4" s="1"/>
  <c r="M2031" i="4"/>
  <c r="K2030" i="3"/>
  <c r="Q2030" i="3" s="1"/>
  <c r="O2029" i="3"/>
  <c r="P2029" i="3" s="1"/>
  <c r="V2029" i="3" s="1"/>
  <c r="U2027" i="3"/>
  <c r="T2027" i="3"/>
  <c r="Q2029" i="3"/>
  <c r="M2031" i="3"/>
  <c r="V2028" i="4" l="1"/>
  <c r="W2028" i="4"/>
  <c r="Y2030" i="4"/>
  <c r="Z2029" i="4"/>
  <c r="AA2029" i="4" s="1"/>
  <c r="O2032" i="4"/>
  <c r="K2031" i="4"/>
  <c r="S2031" i="4" s="1"/>
  <c r="Q2030" i="4"/>
  <c r="R2030" i="4" s="1"/>
  <c r="X2030" i="4" s="1"/>
  <c r="M2032" i="4"/>
  <c r="U2028" i="3"/>
  <c r="T2028" i="3"/>
  <c r="M2032" i="3"/>
  <c r="O2030" i="3"/>
  <c r="P2030" i="3" s="1"/>
  <c r="V2030" i="3" s="1"/>
  <c r="K2031" i="3"/>
  <c r="W2029" i="4" l="1"/>
  <c r="V2029" i="4"/>
  <c r="Z2030" i="4"/>
  <c r="AA2030" i="4" s="1"/>
  <c r="Y2031" i="4"/>
  <c r="O2033" i="4"/>
  <c r="M2033" i="4"/>
  <c r="Q2031" i="4"/>
  <c r="R2031" i="4" s="1"/>
  <c r="X2031" i="4" s="1"/>
  <c r="K2032" i="4"/>
  <c r="S2032" i="4" s="1"/>
  <c r="K2032" i="3"/>
  <c r="Q2032" i="3" s="1"/>
  <c r="O2031" i="3"/>
  <c r="P2031" i="3" s="1"/>
  <c r="V2031" i="3" s="1"/>
  <c r="Q2031" i="3"/>
  <c r="T2029" i="3"/>
  <c r="U2029" i="3"/>
  <c r="M2033" i="3"/>
  <c r="V2030" i="4" l="1"/>
  <c r="W2030" i="4"/>
  <c r="O2034" i="4"/>
  <c r="Y2032" i="4"/>
  <c r="Z2031" i="4"/>
  <c r="AA2031" i="4" s="1"/>
  <c r="K2033" i="4"/>
  <c r="S2033" i="4" s="1"/>
  <c r="Q2032" i="4"/>
  <c r="R2032" i="4" s="1"/>
  <c r="X2032" i="4" s="1"/>
  <c r="M2034" i="4"/>
  <c r="M2034" i="3"/>
  <c r="U2030" i="3"/>
  <c r="T2030" i="3"/>
  <c r="K2033" i="3"/>
  <c r="O2032" i="3"/>
  <c r="P2032" i="3" s="1"/>
  <c r="V2032" i="3" s="1"/>
  <c r="O2035" i="4" l="1"/>
  <c r="W2031" i="4"/>
  <c r="V2031" i="4"/>
  <c r="Y2033" i="4"/>
  <c r="Z2032" i="4"/>
  <c r="AA2032" i="4" s="1"/>
  <c r="M2035" i="4"/>
  <c r="Q2033" i="4"/>
  <c r="R2033" i="4" s="1"/>
  <c r="X2033" i="4" s="1"/>
  <c r="K2034" i="4"/>
  <c r="S2034" i="4" s="1"/>
  <c r="U2031" i="3"/>
  <c r="T2031" i="3"/>
  <c r="K2034" i="3"/>
  <c r="O2033" i="3"/>
  <c r="P2033" i="3" s="1"/>
  <c r="V2033" i="3" s="1"/>
  <c r="W2033" i="3" s="1"/>
  <c r="M2035" i="3"/>
  <c r="Q2033" i="3"/>
  <c r="V2032" i="4" l="1"/>
  <c r="W2032" i="4"/>
  <c r="Y2034" i="4"/>
  <c r="Z2033" i="4"/>
  <c r="AA2033" i="4" s="1"/>
  <c r="O2036" i="4"/>
  <c r="X2033" i="3"/>
  <c r="Y2033" i="3" s="1"/>
  <c r="W2034" i="3"/>
  <c r="M2036" i="4"/>
  <c r="K2035" i="4"/>
  <c r="S2035" i="4" s="1"/>
  <c r="Q2034" i="4"/>
  <c r="R2034" i="4" s="1"/>
  <c r="X2034" i="4" s="1"/>
  <c r="O2034" i="3"/>
  <c r="P2034" i="3" s="1"/>
  <c r="V2034" i="3" s="1"/>
  <c r="K2035" i="3"/>
  <c r="Q2034" i="3"/>
  <c r="M2036" i="3"/>
  <c r="U2032" i="3"/>
  <c r="T2032" i="3"/>
  <c r="Z2034" i="4" l="1"/>
  <c r="AA2034" i="4" s="1"/>
  <c r="Y2035" i="4"/>
  <c r="O2037" i="4"/>
  <c r="X2034" i="3"/>
  <c r="Y2034" i="3" s="1"/>
  <c r="W2035" i="3"/>
  <c r="M2037" i="4"/>
  <c r="W2033" i="4"/>
  <c r="V2033" i="4"/>
  <c r="K2036" i="4"/>
  <c r="Q2035" i="4"/>
  <c r="R2035" i="4" s="1"/>
  <c r="X2035" i="4" s="1"/>
  <c r="K2036" i="3"/>
  <c r="Q2036" i="3" s="1"/>
  <c r="O2035" i="3"/>
  <c r="P2035" i="3" s="1"/>
  <c r="V2035" i="3" s="1"/>
  <c r="M2037" i="3"/>
  <c r="Q2035" i="3"/>
  <c r="T2033" i="3"/>
  <c r="U2033" i="3"/>
  <c r="O2038" i="4" l="1"/>
  <c r="S2036" i="4"/>
  <c r="Z2035" i="4"/>
  <c r="AA2035" i="4" s="1"/>
  <c r="Y2036" i="4"/>
  <c r="X2035" i="3"/>
  <c r="Y2035" i="3" s="1"/>
  <c r="W2036" i="3"/>
  <c r="M2038" i="4"/>
  <c r="K2037" i="4"/>
  <c r="S2037" i="4" s="1"/>
  <c r="Q2036" i="4"/>
  <c r="R2036" i="4" s="1"/>
  <c r="X2036" i="4" s="1"/>
  <c r="W2034" i="4"/>
  <c r="V2034" i="4"/>
  <c r="U2034" i="3"/>
  <c r="T2034" i="3"/>
  <c r="M2038" i="3"/>
  <c r="K2037" i="3"/>
  <c r="O2036" i="3"/>
  <c r="P2036" i="3" s="1"/>
  <c r="V2036" i="3" s="1"/>
  <c r="Y2037" i="4" l="1"/>
  <c r="Z2036" i="4"/>
  <c r="AA2036" i="4" s="1"/>
  <c r="O2039" i="4"/>
  <c r="W2037" i="3"/>
  <c r="X2036" i="3"/>
  <c r="Y2036" i="3" s="1"/>
  <c r="M2039" i="4"/>
  <c r="Q2037" i="4"/>
  <c r="R2037" i="4" s="1"/>
  <c r="X2037" i="4" s="1"/>
  <c r="K2038" i="4"/>
  <c r="S2038" i="4" s="1"/>
  <c r="W2035" i="4"/>
  <c r="V2035" i="4"/>
  <c r="K2038" i="3"/>
  <c r="Q2038" i="3" s="1"/>
  <c r="O2037" i="3"/>
  <c r="P2037" i="3" s="1"/>
  <c r="V2037" i="3" s="1"/>
  <c r="Q2037" i="3"/>
  <c r="M2039" i="3"/>
  <c r="U2035" i="3"/>
  <c r="T2035" i="3"/>
  <c r="O2040" i="4" l="1"/>
  <c r="Z2037" i="4"/>
  <c r="AA2037" i="4" s="1"/>
  <c r="Y2038" i="4"/>
  <c r="W2038" i="3"/>
  <c r="X2037" i="3"/>
  <c r="Y2037" i="3" s="1"/>
  <c r="M2040" i="4"/>
  <c r="V2036" i="4"/>
  <c r="W2036" i="4"/>
  <c r="K2039" i="4"/>
  <c r="S2039" i="4" s="1"/>
  <c r="Q2038" i="4"/>
  <c r="R2038" i="4" s="1"/>
  <c r="X2038" i="4" s="1"/>
  <c r="U2036" i="3"/>
  <c r="T2036" i="3"/>
  <c r="M2040" i="3"/>
  <c r="O2038" i="3"/>
  <c r="P2038" i="3" s="1"/>
  <c r="V2038" i="3" s="1"/>
  <c r="K2039" i="3"/>
  <c r="O2041" i="4" l="1"/>
  <c r="Z2038" i="4"/>
  <c r="AA2038" i="4" s="1"/>
  <c r="Y2039" i="4"/>
  <c r="W2039" i="3"/>
  <c r="X2038" i="3"/>
  <c r="Y2038" i="3" s="1"/>
  <c r="K2040" i="4"/>
  <c r="S2040" i="4" s="1"/>
  <c r="Q2039" i="4"/>
  <c r="R2039" i="4" s="1"/>
  <c r="X2039" i="4" s="1"/>
  <c r="M2041" i="4"/>
  <c r="W2037" i="4"/>
  <c r="V2037" i="4"/>
  <c r="K2040" i="3"/>
  <c r="Q2040" i="3" s="1"/>
  <c r="O2039" i="3"/>
  <c r="P2039" i="3" s="1"/>
  <c r="V2039" i="3" s="1"/>
  <c r="Q2039" i="3"/>
  <c r="T2037" i="3"/>
  <c r="U2037" i="3"/>
  <c r="M2041" i="3"/>
  <c r="O2042" i="4" l="1"/>
  <c r="Y2040" i="4"/>
  <c r="Z2040" i="4" s="1"/>
  <c r="AA2040" i="4" s="1"/>
  <c r="Z2039" i="4"/>
  <c r="AA2039" i="4" s="1"/>
  <c r="X2039" i="3"/>
  <c r="Y2039" i="3" s="1"/>
  <c r="W2040" i="3"/>
  <c r="K2041" i="4"/>
  <c r="S2041" i="4" s="1"/>
  <c r="Q2040" i="4"/>
  <c r="R2040" i="4" s="1"/>
  <c r="X2040" i="4" s="1"/>
  <c r="M2042" i="4"/>
  <c r="W2038" i="4"/>
  <c r="V2038" i="4"/>
  <c r="M2042" i="3"/>
  <c r="U2038" i="3"/>
  <c r="T2038" i="3"/>
  <c r="K2041" i="3"/>
  <c r="O2040" i="3"/>
  <c r="P2040" i="3" s="1"/>
  <c r="V2040" i="3" s="1"/>
  <c r="O2043" i="4" l="1"/>
  <c r="W2041" i="3"/>
  <c r="X2041" i="3" s="1"/>
  <c r="Y2041" i="3" s="1"/>
  <c r="X2040" i="3"/>
  <c r="Y2040" i="3" s="1"/>
  <c r="W2039" i="4"/>
  <c r="V2039" i="4"/>
  <c r="M2043" i="4"/>
  <c r="Q2041" i="4"/>
  <c r="R2041" i="4" s="1"/>
  <c r="X2041" i="4" s="1"/>
  <c r="K2042" i="4"/>
  <c r="S2042" i="4" s="1"/>
  <c r="K2042" i="3"/>
  <c r="O2041" i="3"/>
  <c r="P2041" i="3" s="1"/>
  <c r="V2041" i="3" s="1"/>
  <c r="U2039" i="3"/>
  <c r="T2039" i="3"/>
  <c r="M2043" i="3"/>
  <c r="Q2041" i="3"/>
  <c r="Q2042" i="3"/>
  <c r="O2044" i="4" l="1"/>
  <c r="V2040" i="4"/>
  <c r="W2040" i="4"/>
  <c r="K2043" i="4"/>
  <c r="S2043" i="4" s="1"/>
  <c r="Q2042" i="4"/>
  <c r="R2042" i="4" s="1"/>
  <c r="X2042" i="4" s="1"/>
  <c r="W2041" i="4"/>
  <c r="V2041" i="4"/>
  <c r="M2044" i="4"/>
  <c r="M2044" i="3"/>
  <c r="U2040" i="3"/>
  <c r="T2040" i="3"/>
  <c r="O2042" i="3"/>
  <c r="P2042" i="3" s="1"/>
  <c r="V2042" i="3" s="1"/>
  <c r="K2043" i="3"/>
  <c r="O2045" i="4" l="1"/>
  <c r="Q2043" i="4"/>
  <c r="R2043" i="4" s="1"/>
  <c r="X2043" i="4" s="1"/>
  <c r="K2044" i="4"/>
  <c r="S2044" i="4" s="1"/>
  <c r="M2045" i="4"/>
  <c r="K2044" i="3"/>
  <c r="Q2044" i="3" s="1"/>
  <c r="O2043" i="3"/>
  <c r="P2043" i="3" s="1"/>
  <c r="V2043" i="3" s="1"/>
  <c r="Q2043" i="3"/>
  <c r="M2045" i="3"/>
  <c r="T2041" i="3"/>
  <c r="U2041" i="3"/>
  <c r="O2046" i="4" l="1"/>
  <c r="K2045" i="4"/>
  <c r="S2045" i="4" s="1"/>
  <c r="Q2044" i="4"/>
  <c r="R2044" i="4" s="1"/>
  <c r="X2044" i="4" s="1"/>
  <c r="M2046" i="4"/>
  <c r="U2042" i="3"/>
  <c r="T2042" i="3"/>
  <c r="M2046" i="3"/>
  <c r="K2045" i="3"/>
  <c r="O2044" i="3"/>
  <c r="P2044" i="3" s="1"/>
  <c r="V2044" i="3" s="1"/>
  <c r="O2047" i="4" l="1"/>
  <c r="M2047" i="4"/>
  <c r="Q2045" i="4"/>
  <c r="R2045" i="4" s="1"/>
  <c r="X2045" i="4" s="1"/>
  <c r="K2046" i="4"/>
  <c r="S2046" i="4" s="1"/>
  <c r="K2046" i="3"/>
  <c r="Q2046" i="3" s="1"/>
  <c r="O2045" i="3"/>
  <c r="P2045" i="3" s="1"/>
  <c r="V2045" i="3" s="1"/>
  <c r="Q2045" i="3"/>
  <c r="U2043" i="3"/>
  <c r="T2043" i="3"/>
  <c r="M2047" i="3"/>
  <c r="O2048" i="4" l="1"/>
  <c r="K2047" i="4"/>
  <c r="S2047" i="4" s="1"/>
  <c r="Q2046" i="4"/>
  <c r="R2046" i="4" s="1"/>
  <c r="X2046" i="4" s="1"/>
  <c r="M2048" i="4"/>
  <c r="U2044" i="3"/>
  <c r="T2044" i="3"/>
  <c r="M2048" i="3"/>
  <c r="O2046" i="3"/>
  <c r="P2046" i="3" s="1"/>
  <c r="V2046" i="3" s="1"/>
  <c r="K2047" i="3"/>
  <c r="O2049" i="4" l="1"/>
  <c r="M2049" i="4"/>
  <c r="Q2047" i="4"/>
  <c r="R2047" i="4" s="1"/>
  <c r="X2047" i="4" s="1"/>
  <c r="K2048" i="4"/>
  <c r="S2048" i="4" s="1"/>
  <c r="T2045" i="3"/>
  <c r="U2045" i="3"/>
  <c r="K2048" i="3"/>
  <c r="O2047" i="3"/>
  <c r="P2047" i="3" s="1"/>
  <c r="V2047" i="3" s="1"/>
  <c r="M2049" i="3"/>
  <c r="Q2047" i="3"/>
  <c r="O2050" i="4" l="1"/>
  <c r="K2049" i="4"/>
  <c r="S2049" i="4" s="1"/>
  <c r="Q2048" i="4"/>
  <c r="R2048" i="4" s="1"/>
  <c r="X2048" i="4" s="1"/>
  <c r="M2050" i="4"/>
  <c r="U2046" i="3"/>
  <c r="T2046" i="3"/>
  <c r="M2050" i="3"/>
  <c r="K2049" i="3"/>
  <c r="O2048" i="3"/>
  <c r="P2048" i="3" s="1"/>
  <c r="V2048" i="3" s="1"/>
  <c r="Q2048" i="3"/>
  <c r="O2051" i="4" l="1"/>
  <c r="M2051" i="4"/>
  <c r="Q2049" i="4"/>
  <c r="R2049" i="4" s="1"/>
  <c r="X2049" i="4" s="1"/>
  <c r="K2050" i="4"/>
  <c r="S2050" i="4" s="1"/>
  <c r="K2050" i="3"/>
  <c r="Q2050" i="3" s="1"/>
  <c r="O2049" i="3"/>
  <c r="P2049" i="3" s="1"/>
  <c r="V2049" i="3" s="1"/>
  <c r="M2051" i="3"/>
  <c r="U2047" i="3"/>
  <c r="T2047" i="3"/>
  <c r="Q2049" i="3"/>
  <c r="O2052" i="4" l="1"/>
  <c r="K2051" i="4"/>
  <c r="S2051" i="4" s="1"/>
  <c r="Q2050" i="4"/>
  <c r="R2050" i="4" s="1"/>
  <c r="X2050" i="4" s="1"/>
  <c r="M2052" i="4"/>
  <c r="M2052" i="3"/>
  <c r="U2048" i="3"/>
  <c r="T2048" i="3"/>
  <c r="O2050" i="3"/>
  <c r="P2050" i="3" s="1"/>
  <c r="V2050" i="3" s="1"/>
  <c r="K2051" i="3"/>
  <c r="O2053" i="4" l="1"/>
  <c r="M2053" i="4"/>
  <c r="Q2051" i="4"/>
  <c r="R2051" i="4" s="1"/>
  <c r="X2051" i="4" s="1"/>
  <c r="K2052" i="4"/>
  <c r="S2052" i="4" s="1"/>
  <c r="T2049" i="3"/>
  <c r="U2049" i="3"/>
  <c r="M2053" i="3"/>
  <c r="K2052" i="3"/>
  <c r="O2051" i="3"/>
  <c r="P2051" i="3" s="1"/>
  <c r="V2051" i="3" s="1"/>
  <c r="Q2051" i="3"/>
  <c r="O2054" i="4" l="1"/>
  <c r="M2054" i="4"/>
  <c r="K2053" i="4"/>
  <c r="S2053" i="4" s="1"/>
  <c r="Q2052" i="4"/>
  <c r="R2052" i="4" s="1"/>
  <c r="X2052" i="4" s="1"/>
  <c r="M2054" i="3"/>
  <c r="U2050" i="3"/>
  <c r="T2050" i="3"/>
  <c r="K2053" i="3"/>
  <c r="Q2053" i="3" s="1"/>
  <c r="O2052" i="3"/>
  <c r="P2052" i="3" s="1"/>
  <c r="V2052" i="3" s="1"/>
  <c r="Q2052" i="3"/>
  <c r="O2055" i="4" l="1"/>
  <c r="Q2053" i="4"/>
  <c r="R2053" i="4" s="1"/>
  <c r="X2053" i="4" s="1"/>
  <c r="K2054" i="4"/>
  <c r="S2054" i="4" s="1"/>
  <c r="M2055" i="4"/>
  <c r="M2055" i="3"/>
  <c r="U2051" i="3"/>
  <c r="T2051" i="3"/>
  <c r="K2054" i="3"/>
  <c r="O2053" i="3"/>
  <c r="P2053" i="3" s="1"/>
  <c r="V2053" i="3" s="1"/>
  <c r="O2056" i="4" l="1"/>
  <c r="M2056" i="4"/>
  <c r="K2055" i="4"/>
  <c r="S2055" i="4" s="1"/>
  <c r="Q2054" i="4"/>
  <c r="R2054" i="4" s="1"/>
  <c r="X2054" i="4" s="1"/>
  <c r="M2056" i="3"/>
  <c r="U2052" i="3"/>
  <c r="T2052" i="3"/>
  <c r="O2054" i="3"/>
  <c r="P2054" i="3" s="1"/>
  <c r="V2054" i="3" s="1"/>
  <c r="K2055" i="3"/>
  <c r="Q2055" i="3" s="1"/>
  <c r="Q2054" i="3"/>
  <c r="O2057" i="4" l="1"/>
  <c r="Q2055" i="4"/>
  <c r="R2055" i="4" s="1"/>
  <c r="X2055" i="4" s="1"/>
  <c r="K2056" i="4"/>
  <c r="S2056" i="4" s="1"/>
  <c r="M2057" i="4"/>
  <c r="T2053" i="3"/>
  <c r="U2053" i="3"/>
  <c r="K2056" i="3"/>
  <c r="Q2056" i="3" s="1"/>
  <c r="O2055" i="3"/>
  <c r="P2055" i="3" s="1"/>
  <c r="V2055" i="3" s="1"/>
  <c r="M2057" i="3"/>
  <c r="O2058" i="4" l="1"/>
  <c r="M2058" i="4"/>
  <c r="K2057" i="4"/>
  <c r="S2057" i="4" s="1"/>
  <c r="Q2056" i="4"/>
  <c r="R2056" i="4" s="1"/>
  <c r="X2056" i="4" s="1"/>
  <c r="M2058" i="3"/>
  <c r="U2054" i="3"/>
  <c r="T2054" i="3"/>
  <c r="K2057" i="3"/>
  <c r="O2056" i="3"/>
  <c r="P2056" i="3" s="1"/>
  <c r="V2056" i="3" s="1"/>
  <c r="O2059" i="4" l="1"/>
  <c r="Q2057" i="4"/>
  <c r="R2057" i="4" s="1"/>
  <c r="X2057" i="4" s="1"/>
  <c r="K2058" i="4"/>
  <c r="S2058" i="4" s="1"/>
  <c r="M2059" i="4"/>
  <c r="M2059" i="3"/>
  <c r="U2055" i="3"/>
  <c r="T2055" i="3"/>
  <c r="K2058" i="3"/>
  <c r="Q2058" i="3" s="1"/>
  <c r="O2057" i="3"/>
  <c r="P2057" i="3" s="1"/>
  <c r="V2057" i="3" s="1"/>
  <c r="Q2057" i="3"/>
  <c r="O2060" i="4" l="1"/>
  <c r="M2060" i="4"/>
  <c r="K2059" i="4"/>
  <c r="S2059" i="4" s="1"/>
  <c r="Q2058" i="4"/>
  <c r="R2058" i="4" s="1"/>
  <c r="X2058" i="4" s="1"/>
  <c r="U2056" i="3"/>
  <c r="T2056" i="3"/>
  <c r="M2060" i="3"/>
  <c r="O2058" i="3"/>
  <c r="P2058" i="3" s="1"/>
  <c r="V2058" i="3" s="1"/>
  <c r="K2059" i="3"/>
  <c r="Q2059" i="3" s="1"/>
  <c r="O2061" i="4" l="1"/>
  <c r="Q2059" i="4"/>
  <c r="R2059" i="4" s="1"/>
  <c r="X2059" i="4" s="1"/>
  <c r="K2060" i="4"/>
  <c r="S2060" i="4" s="1"/>
  <c r="M2061" i="4"/>
  <c r="T2057" i="3"/>
  <c r="U2057" i="3"/>
  <c r="M2061" i="3"/>
  <c r="K2060" i="3"/>
  <c r="O2059" i="3"/>
  <c r="P2059" i="3" s="1"/>
  <c r="V2059" i="3" s="1"/>
  <c r="O2062" i="4" l="1"/>
  <c r="K2061" i="4"/>
  <c r="S2061" i="4" s="1"/>
  <c r="Q2060" i="4"/>
  <c r="R2060" i="4" s="1"/>
  <c r="X2060" i="4" s="1"/>
  <c r="M2062" i="4"/>
  <c r="M2062" i="3"/>
  <c r="K2061" i="3"/>
  <c r="Q2061" i="3" s="1"/>
  <c r="O2060" i="3"/>
  <c r="P2060" i="3" s="1"/>
  <c r="V2060" i="3" s="1"/>
  <c r="Q2060" i="3"/>
  <c r="U2058" i="3"/>
  <c r="T2058" i="3"/>
  <c r="O2063" i="4" l="1"/>
  <c r="M2063" i="4"/>
  <c r="Q2061" i="4"/>
  <c r="R2061" i="4" s="1"/>
  <c r="X2061" i="4" s="1"/>
  <c r="K2062" i="4"/>
  <c r="S2062" i="4" s="1"/>
  <c r="O2061" i="3"/>
  <c r="P2061" i="3" s="1"/>
  <c r="V2061" i="3" s="1"/>
  <c r="K2062" i="3"/>
  <c r="Q2062" i="3" s="1"/>
  <c r="U2059" i="3"/>
  <c r="T2059" i="3"/>
  <c r="M2063" i="3"/>
  <c r="U2060" i="3"/>
  <c r="T2060" i="3"/>
  <c r="O2064" i="4" l="1"/>
  <c r="K2063" i="4"/>
  <c r="S2063" i="4" s="1"/>
  <c r="Q2062" i="4"/>
  <c r="R2062" i="4" s="1"/>
  <c r="X2062" i="4" s="1"/>
  <c r="M2064" i="4"/>
  <c r="M2064" i="3"/>
  <c r="K2063" i="3"/>
  <c r="O2062" i="3"/>
  <c r="P2062" i="3" s="1"/>
  <c r="V2062" i="3" s="1"/>
  <c r="O2065" i="4" l="1"/>
  <c r="M2065" i="4"/>
  <c r="Q2063" i="4"/>
  <c r="R2063" i="4" s="1"/>
  <c r="X2063" i="4" s="1"/>
  <c r="K2064" i="4"/>
  <c r="S2064" i="4" s="1"/>
  <c r="M2065" i="3"/>
  <c r="O2063" i="3"/>
  <c r="P2063" i="3" s="1"/>
  <c r="V2063" i="3" s="1"/>
  <c r="K2064" i="3"/>
  <c r="Q2063" i="3"/>
  <c r="O2066" i="4" l="1"/>
  <c r="K2065" i="4"/>
  <c r="S2065" i="4" s="1"/>
  <c r="Q2064" i="4"/>
  <c r="R2064" i="4" s="1"/>
  <c r="X2064" i="4" s="1"/>
  <c r="M2066" i="4"/>
  <c r="K2065" i="3"/>
  <c r="Q2065" i="3" s="1"/>
  <c r="O2064" i="3"/>
  <c r="P2064" i="3" s="1"/>
  <c r="V2064" i="3" s="1"/>
  <c r="Q2064" i="3"/>
  <c r="M2066" i="3"/>
  <c r="O2067" i="4" l="1"/>
  <c r="M2067" i="4"/>
  <c r="Q2065" i="4"/>
  <c r="R2065" i="4" s="1"/>
  <c r="X2065" i="4" s="1"/>
  <c r="K2066" i="4"/>
  <c r="S2066" i="4" s="1"/>
  <c r="M2067" i="3"/>
  <c r="O2065" i="3"/>
  <c r="P2065" i="3" s="1"/>
  <c r="V2065" i="3" s="1"/>
  <c r="K2066" i="3"/>
  <c r="O2068" i="4" l="1"/>
  <c r="K2067" i="4"/>
  <c r="S2067" i="4" s="1"/>
  <c r="Q2066" i="4"/>
  <c r="R2066" i="4" s="1"/>
  <c r="X2066" i="4" s="1"/>
  <c r="M2068" i="4"/>
  <c r="K2067" i="3"/>
  <c r="Q2067" i="3" s="1"/>
  <c r="O2066" i="3"/>
  <c r="P2066" i="3" s="1"/>
  <c r="V2066" i="3" s="1"/>
  <c r="Q2066" i="3"/>
  <c r="M2068" i="3"/>
  <c r="O2069" i="4" l="1"/>
  <c r="M2069" i="4"/>
  <c r="Q2067" i="4"/>
  <c r="R2067" i="4" s="1"/>
  <c r="X2067" i="4" s="1"/>
  <c r="K2068" i="4"/>
  <c r="S2068" i="4" s="1"/>
  <c r="M2069" i="3"/>
  <c r="O2067" i="3"/>
  <c r="P2067" i="3" s="1"/>
  <c r="V2067" i="3" s="1"/>
  <c r="K2068" i="3"/>
  <c r="O2070" i="4" l="1"/>
  <c r="K2069" i="4"/>
  <c r="S2069" i="4" s="1"/>
  <c r="Q2068" i="4"/>
  <c r="R2068" i="4" s="1"/>
  <c r="X2068" i="4" s="1"/>
  <c r="M2070" i="4"/>
  <c r="K2069" i="3"/>
  <c r="O2068" i="3"/>
  <c r="P2068" i="3" s="1"/>
  <c r="V2068" i="3" s="1"/>
  <c r="Q2068" i="3"/>
  <c r="M2070" i="3"/>
  <c r="Q2069" i="3"/>
  <c r="O2071" i="4" l="1"/>
  <c r="M2071" i="4"/>
  <c r="Q2069" i="4"/>
  <c r="R2069" i="4" s="1"/>
  <c r="X2069" i="4" s="1"/>
  <c r="K2070" i="4"/>
  <c r="S2070" i="4" s="1"/>
  <c r="M2071" i="3"/>
  <c r="O2069" i="3"/>
  <c r="P2069" i="3" s="1"/>
  <c r="V2069" i="3" s="1"/>
  <c r="K2070" i="3"/>
  <c r="O2072" i="4" l="1"/>
  <c r="K2071" i="4"/>
  <c r="S2071" i="4" s="1"/>
  <c r="Q2070" i="4"/>
  <c r="R2070" i="4" s="1"/>
  <c r="X2070" i="4" s="1"/>
  <c r="M2072" i="4"/>
  <c r="K2071" i="3"/>
  <c r="O2070" i="3"/>
  <c r="P2070" i="3" s="1"/>
  <c r="V2070" i="3" s="1"/>
  <c r="Q2070" i="3"/>
  <c r="M2072" i="3"/>
  <c r="Q2071" i="3"/>
  <c r="O2073" i="4" l="1"/>
  <c r="M2073" i="4"/>
  <c r="Q2071" i="4"/>
  <c r="R2071" i="4" s="1"/>
  <c r="X2071" i="4" s="1"/>
  <c r="K2072" i="4"/>
  <c r="S2072" i="4" s="1"/>
  <c r="M2073" i="3"/>
  <c r="O2071" i="3"/>
  <c r="P2071" i="3" s="1"/>
  <c r="V2071" i="3" s="1"/>
  <c r="K2072" i="3"/>
  <c r="O2074" i="4" l="1"/>
  <c r="K2073" i="4"/>
  <c r="S2073" i="4" s="1"/>
  <c r="Q2072" i="4"/>
  <c r="R2072" i="4" s="1"/>
  <c r="X2072" i="4" s="1"/>
  <c r="M2074" i="4"/>
  <c r="K2073" i="3"/>
  <c r="O2072" i="3"/>
  <c r="P2072" i="3" s="1"/>
  <c r="V2072" i="3" s="1"/>
  <c r="Q2072" i="3"/>
  <c r="M2074" i="3"/>
  <c r="Q2073" i="3"/>
  <c r="O2075" i="4" l="1"/>
  <c r="M2075" i="4"/>
  <c r="Q2073" i="4"/>
  <c r="R2073" i="4" s="1"/>
  <c r="X2073" i="4" s="1"/>
  <c r="K2074" i="4"/>
  <c r="S2074" i="4" s="1"/>
  <c r="M2075" i="3"/>
  <c r="O2073" i="3"/>
  <c r="P2073" i="3" s="1"/>
  <c r="V2073" i="3" s="1"/>
  <c r="K2074" i="3"/>
  <c r="O2076" i="4" l="1"/>
  <c r="K2075" i="4"/>
  <c r="S2075" i="4" s="1"/>
  <c r="Q2074" i="4"/>
  <c r="R2074" i="4" s="1"/>
  <c r="X2074" i="4" s="1"/>
  <c r="M2076" i="4"/>
  <c r="K2075" i="3"/>
  <c r="Q2075" i="3" s="1"/>
  <c r="O2074" i="3"/>
  <c r="P2074" i="3" s="1"/>
  <c r="V2074" i="3" s="1"/>
  <c r="Q2074" i="3"/>
  <c r="M2076" i="3"/>
  <c r="O2077" i="4" l="1"/>
  <c r="M2077" i="4"/>
  <c r="Q2075" i="4"/>
  <c r="R2075" i="4" s="1"/>
  <c r="X2075" i="4" s="1"/>
  <c r="K2076" i="4"/>
  <c r="S2076" i="4" s="1"/>
  <c r="M2077" i="3"/>
  <c r="O2075" i="3"/>
  <c r="P2075" i="3" s="1"/>
  <c r="V2075" i="3" s="1"/>
  <c r="K2076" i="3"/>
  <c r="O2078" i="4" l="1"/>
  <c r="K2077" i="4"/>
  <c r="S2077" i="4" s="1"/>
  <c r="Q2076" i="4"/>
  <c r="R2076" i="4" s="1"/>
  <c r="X2076" i="4" s="1"/>
  <c r="M2078" i="4"/>
  <c r="K2077" i="3"/>
  <c r="Q2077" i="3" s="1"/>
  <c r="O2076" i="3"/>
  <c r="P2076" i="3" s="1"/>
  <c r="V2076" i="3" s="1"/>
  <c r="Q2076" i="3"/>
  <c r="M2078" i="3"/>
  <c r="O2079" i="4" l="1"/>
  <c r="M2079" i="4"/>
  <c r="Q2077" i="4"/>
  <c r="R2077" i="4" s="1"/>
  <c r="X2077" i="4" s="1"/>
  <c r="K2078" i="4"/>
  <c r="S2078" i="4" s="1"/>
  <c r="M2079" i="3"/>
  <c r="O2077" i="3"/>
  <c r="P2077" i="3" s="1"/>
  <c r="V2077" i="3" s="1"/>
  <c r="K2078" i="3"/>
  <c r="O2080" i="4" l="1"/>
  <c r="K2079" i="4"/>
  <c r="S2079" i="4" s="1"/>
  <c r="Q2078" i="4"/>
  <c r="R2078" i="4" s="1"/>
  <c r="X2078" i="4" s="1"/>
  <c r="M2080" i="4"/>
  <c r="K2079" i="3"/>
  <c r="Q2079" i="3" s="1"/>
  <c r="O2078" i="3"/>
  <c r="P2078" i="3" s="1"/>
  <c r="V2078" i="3" s="1"/>
  <c r="Q2078" i="3"/>
  <c r="M2080" i="3"/>
  <c r="O2081" i="4" l="1"/>
  <c r="M2081" i="4"/>
  <c r="Q2079" i="4"/>
  <c r="R2079" i="4" s="1"/>
  <c r="X2079" i="4" s="1"/>
  <c r="K2080" i="4"/>
  <c r="S2080" i="4" s="1"/>
  <c r="M2081" i="3"/>
  <c r="O2079" i="3"/>
  <c r="P2079" i="3" s="1"/>
  <c r="V2079" i="3" s="1"/>
  <c r="K2080" i="3"/>
  <c r="O2082" i="4" l="1"/>
  <c r="K2081" i="4"/>
  <c r="S2081" i="4" s="1"/>
  <c r="Q2080" i="4"/>
  <c r="R2080" i="4" s="1"/>
  <c r="X2080" i="4" s="1"/>
  <c r="M2082" i="4"/>
  <c r="K2081" i="3"/>
  <c r="O2080" i="3"/>
  <c r="P2080" i="3" s="1"/>
  <c r="V2080" i="3" s="1"/>
  <c r="Q2080" i="3"/>
  <c r="M2082" i="3"/>
  <c r="Q2081" i="3"/>
  <c r="O2083" i="4" l="1"/>
  <c r="M2083" i="4"/>
  <c r="Q2081" i="4"/>
  <c r="R2081" i="4" s="1"/>
  <c r="X2081" i="4" s="1"/>
  <c r="K2082" i="4"/>
  <c r="S2082" i="4" s="1"/>
  <c r="M2083" i="3"/>
  <c r="K2082" i="3"/>
  <c r="O2081" i="3"/>
  <c r="P2081" i="3" s="1"/>
  <c r="V2081" i="3" s="1"/>
  <c r="O2084" i="4" l="1"/>
  <c r="K2083" i="4"/>
  <c r="S2083" i="4" s="1"/>
  <c r="Q2082" i="4"/>
  <c r="R2082" i="4" s="1"/>
  <c r="X2082" i="4" s="1"/>
  <c r="M2084" i="4"/>
  <c r="M2084" i="3"/>
  <c r="O2082" i="3"/>
  <c r="P2082" i="3" s="1"/>
  <c r="V2082" i="3" s="1"/>
  <c r="K2083" i="3"/>
  <c r="Q2083" i="3" s="1"/>
  <c r="Q2082" i="3"/>
  <c r="O2085" i="4" l="1"/>
  <c r="M2085" i="4"/>
  <c r="Q2083" i="4"/>
  <c r="R2083" i="4" s="1"/>
  <c r="X2083" i="4" s="1"/>
  <c r="K2084" i="4"/>
  <c r="S2084" i="4" s="1"/>
  <c r="M2085" i="3"/>
  <c r="K2084" i="3"/>
  <c r="Q2084" i="3" s="1"/>
  <c r="O2083" i="3"/>
  <c r="P2083" i="3" s="1"/>
  <c r="V2083" i="3" s="1"/>
  <c r="T2081" i="3"/>
  <c r="U2081" i="3"/>
  <c r="O2086" i="4" l="1"/>
  <c r="K2085" i="4"/>
  <c r="S2085" i="4" s="1"/>
  <c r="Q2084" i="4"/>
  <c r="R2084" i="4" s="1"/>
  <c r="X2084" i="4" s="1"/>
  <c r="M2086" i="4"/>
  <c r="U2082" i="3"/>
  <c r="T2082" i="3"/>
  <c r="K2085" i="3"/>
  <c r="Q2085" i="3" s="1"/>
  <c r="O2084" i="3"/>
  <c r="P2084" i="3" s="1"/>
  <c r="V2084" i="3" s="1"/>
  <c r="M2086" i="3"/>
  <c r="O2087" i="4" l="1"/>
  <c r="M2087" i="4"/>
  <c r="Q2085" i="4"/>
  <c r="R2085" i="4" s="1"/>
  <c r="X2085" i="4" s="1"/>
  <c r="K2086" i="4"/>
  <c r="S2086" i="4" s="1"/>
  <c r="M2087" i="3"/>
  <c r="U2083" i="3"/>
  <c r="T2083" i="3"/>
  <c r="K2086" i="3"/>
  <c r="O2085" i="3"/>
  <c r="P2085" i="3" s="1"/>
  <c r="V2085" i="3" s="1"/>
  <c r="O2088" i="4" l="1"/>
  <c r="K2087" i="4"/>
  <c r="S2087" i="4" s="1"/>
  <c r="Q2086" i="4"/>
  <c r="R2086" i="4" s="1"/>
  <c r="X2086" i="4" s="1"/>
  <c r="M2088" i="4"/>
  <c r="O2086" i="3"/>
  <c r="P2086" i="3" s="1"/>
  <c r="V2086" i="3" s="1"/>
  <c r="K2087" i="3"/>
  <c r="Q2087" i="3" s="1"/>
  <c r="Q2086" i="3"/>
  <c r="U2084" i="3"/>
  <c r="T2084" i="3"/>
  <c r="M2088" i="3"/>
  <c r="O2089" i="4" l="1"/>
  <c r="M2089" i="4"/>
  <c r="Q2087" i="4"/>
  <c r="R2087" i="4" s="1"/>
  <c r="X2087" i="4" s="1"/>
  <c r="K2088" i="4"/>
  <c r="S2088" i="4" s="1"/>
  <c r="M2089" i="3"/>
  <c r="K2088" i="3"/>
  <c r="O2087" i="3"/>
  <c r="P2087" i="3" s="1"/>
  <c r="V2087" i="3" s="1"/>
  <c r="T2085" i="3"/>
  <c r="U2085" i="3"/>
  <c r="O2090" i="4" l="1"/>
  <c r="K2089" i="4"/>
  <c r="S2089" i="4" s="1"/>
  <c r="Q2088" i="4"/>
  <c r="R2088" i="4" s="1"/>
  <c r="X2088" i="4" s="1"/>
  <c r="M2090" i="4"/>
  <c r="M2090" i="3"/>
  <c r="K2089" i="3"/>
  <c r="O2088" i="3"/>
  <c r="P2088" i="3" s="1"/>
  <c r="V2088" i="3" s="1"/>
  <c r="U2086" i="3"/>
  <c r="T2086" i="3"/>
  <c r="Q2089" i="3"/>
  <c r="Q2088" i="3"/>
  <c r="O2091" i="4" l="1"/>
  <c r="M2091" i="4"/>
  <c r="Q2089" i="4"/>
  <c r="R2089" i="4" s="1"/>
  <c r="X2089" i="4" s="1"/>
  <c r="K2090" i="4"/>
  <c r="S2090" i="4" s="1"/>
  <c r="K2090" i="3"/>
  <c r="Q2090" i="3" s="1"/>
  <c r="O2089" i="3"/>
  <c r="P2089" i="3" s="1"/>
  <c r="V2089" i="3" s="1"/>
  <c r="U2087" i="3"/>
  <c r="T2087" i="3"/>
  <c r="M2091" i="3"/>
  <c r="O2092" i="4" l="1"/>
  <c r="K2091" i="4"/>
  <c r="S2091" i="4" s="1"/>
  <c r="Q2090" i="4"/>
  <c r="R2090" i="4" s="1"/>
  <c r="X2090" i="4" s="1"/>
  <c r="M2092" i="4"/>
  <c r="M2092" i="3"/>
  <c r="U2088" i="3"/>
  <c r="T2088" i="3"/>
  <c r="O2090" i="3"/>
  <c r="P2090" i="3" s="1"/>
  <c r="V2090" i="3" s="1"/>
  <c r="K2091" i="3"/>
  <c r="Q2091" i="3" s="1"/>
  <c r="O2093" i="4" l="1"/>
  <c r="M2093" i="4"/>
  <c r="Q2091" i="4"/>
  <c r="R2091" i="4" s="1"/>
  <c r="X2091" i="4" s="1"/>
  <c r="K2092" i="4"/>
  <c r="S2092" i="4" s="1"/>
  <c r="T2089" i="3"/>
  <c r="U2089" i="3"/>
  <c r="M2093" i="3"/>
  <c r="K2092" i="3"/>
  <c r="Q2092" i="3" s="1"/>
  <c r="O2091" i="3"/>
  <c r="P2091" i="3" s="1"/>
  <c r="V2091" i="3" s="1"/>
  <c r="O2094" i="4" l="1"/>
  <c r="M2094" i="4"/>
  <c r="Q2092" i="4"/>
  <c r="R2092" i="4" s="1"/>
  <c r="X2092" i="4" s="1"/>
  <c r="K2093" i="4"/>
  <c r="S2093" i="4" s="1"/>
  <c r="U2090" i="3"/>
  <c r="T2090" i="3"/>
  <c r="M2094" i="3"/>
  <c r="K2093" i="3"/>
  <c r="O2092" i="3"/>
  <c r="P2092" i="3" s="1"/>
  <c r="V2092" i="3" s="1"/>
  <c r="W2092" i="3" s="1"/>
  <c r="O2095" i="4" l="1"/>
  <c r="X2092" i="3"/>
  <c r="Y2092" i="3" s="1"/>
  <c r="W2093" i="3"/>
  <c r="K2094" i="4"/>
  <c r="S2094" i="4" s="1"/>
  <c r="Q2093" i="4"/>
  <c r="R2093" i="4" s="1"/>
  <c r="X2093" i="4" s="1"/>
  <c r="M2095" i="4"/>
  <c r="K2094" i="3"/>
  <c r="Q2094" i="3" s="1"/>
  <c r="O2093" i="3"/>
  <c r="P2093" i="3" s="1"/>
  <c r="V2093" i="3" s="1"/>
  <c r="Q2093" i="3"/>
  <c r="U2091" i="3"/>
  <c r="T2091" i="3"/>
  <c r="M2095" i="3"/>
  <c r="O2096" i="4" l="1"/>
  <c r="X2093" i="3"/>
  <c r="Y2093" i="3" s="1"/>
  <c r="W2094" i="3"/>
  <c r="W2092" i="4"/>
  <c r="V2092" i="4"/>
  <c r="M2096" i="4"/>
  <c r="K2095" i="4"/>
  <c r="S2095" i="4" s="1"/>
  <c r="Q2094" i="4"/>
  <c r="R2094" i="4" s="1"/>
  <c r="X2094" i="4" s="1"/>
  <c r="M2096" i="3"/>
  <c r="U2092" i="3"/>
  <c r="T2092" i="3"/>
  <c r="O2094" i="3"/>
  <c r="P2094" i="3" s="1"/>
  <c r="V2094" i="3" s="1"/>
  <c r="K2095" i="3"/>
  <c r="O2097" i="4" l="1"/>
  <c r="X2094" i="3"/>
  <c r="Y2094" i="3" s="1"/>
  <c r="W2095" i="3"/>
  <c r="Q2095" i="4"/>
  <c r="R2095" i="4" s="1"/>
  <c r="X2095" i="4" s="1"/>
  <c r="Y2095" i="4" s="1"/>
  <c r="K2096" i="4"/>
  <c r="S2096" i="4" s="1"/>
  <c r="M2097" i="4"/>
  <c r="W2093" i="4"/>
  <c r="V2093" i="4"/>
  <c r="T2093" i="3"/>
  <c r="U2093" i="3"/>
  <c r="M2097" i="3"/>
  <c r="K2096" i="3"/>
  <c r="Q2096" i="3" s="1"/>
  <c r="O2095" i="3"/>
  <c r="P2095" i="3" s="1"/>
  <c r="V2095" i="3" s="1"/>
  <c r="Q2095" i="3"/>
  <c r="Z2095" i="4" l="1"/>
  <c r="AA2095" i="4" s="1"/>
  <c r="Y2096" i="4"/>
  <c r="O2098" i="4"/>
  <c r="X2095" i="3"/>
  <c r="Y2095" i="3" s="1"/>
  <c r="W2096" i="3"/>
  <c r="V2094" i="4"/>
  <c r="W2094" i="4"/>
  <c r="M2098" i="4"/>
  <c r="Q2096" i="4"/>
  <c r="R2096" i="4" s="1"/>
  <c r="X2096" i="4" s="1"/>
  <c r="K2097" i="4"/>
  <c r="S2097" i="4" s="1"/>
  <c r="U2094" i="3"/>
  <c r="T2094" i="3"/>
  <c r="M2098" i="3"/>
  <c r="K2097" i="3"/>
  <c r="O2096" i="3"/>
  <c r="P2096" i="3" s="1"/>
  <c r="V2096" i="3" s="1"/>
  <c r="O2099" i="4" l="1"/>
  <c r="Z2096" i="4"/>
  <c r="AA2096" i="4" s="1"/>
  <c r="Y2097" i="4"/>
  <c r="X2096" i="3"/>
  <c r="Y2096" i="3" s="1"/>
  <c r="U2096" i="3" s="1"/>
  <c r="W2097" i="3"/>
  <c r="V2095" i="4"/>
  <c r="W2095" i="4"/>
  <c r="K2098" i="4"/>
  <c r="S2098" i="4" s="1"/>
  <c r="Q2097" i="4"/>
  <c r="R2097" i="4" s="1"/>
  <c r="X2097" i="4" s="1"/>
  <c r="M2099" i="4"/>
  <c r="U2095" i="3"/>
  <c r="T2095" i="3"/>
  <c r="O2097" i="3"/>
  <c r="P2097" i="3" s="1"/>
  <c r="V2097" i="3" s="1"/>
  <c r="K2098" i="3"/>
  <c r="M2099" i="3"/>
  <c r="T2096" i="3"/>
  <c r="Q2097" i="3"/>
  <c r="Z2097" i="4" l="1"/>
  <c r="AA2097" i="4" s="1"/>
  <c r="Y2098" i="4"/>
  <c r="O2100" i="4"/>
  <c r="X2097" i="3"/>
  <c r="Y2097" i="3" s="1"/>
  <c r="W2098" i="3"/>
  <c r="K2099" i="4"/>
  <c r="S2099" i="4" s="1"/>
  <c r="Q2098" i="4"/>
  <c r="R2098" i="4" s="1"/>
  <c r="X2098" i="4" s="1"/>
  <c r="W2096" i="4"/>
  <c r="V2096" i="4"/>
  <c r="M2100" i="4"/>
  <c r="K2099" i="3"/>
  <c r="Q2099" i="3" s="1"/>
  <c r="O2098" i="3"/>
  <c r="P2098" i="3" s="1"/>
  <c r="V2098" i="3" s="1"/>
  <c r="Q2098" i="3"/>
  <c r="M2100" i="3"/>
  <c r="O2101" i="4" l="1"/>
  <c r="Z2098" i="4"/>
  <c r="AA2098" i="4" s="1"/>
  <c r="Y2099" i="4"/>
  <c r="X2098" i="3"/>
  <c r="Y2098" i="3" s="1"/>
  <c r="W2099" i="3"/>
  <c r="U2097" i="3"/>
  <c r="T2097" i="3"/>
  <c r="W2097" i="4"/>
  <c r="V2097" i="4"/>
  <c r="M2101" i="4"/>
  <c r="Q2099" i="4"/>
  <c r="R2099" i="4" s="1"/>
  <c r="X2099" i="4" s="1"/>
  <c r="K2100" i="4"/>
  <c r="S2100" i="4" s="1"/>
  <c r="M2101" i="3"/>
  <c r="O2099" i="3"/>
  <c r="P2099" i="3" s="1"/>
  <c r="V2099" i="3" s="1"/>
  <c r="K2100" i="3"/>
  <c r="O2102" i="4" l="1"/>
  <c r="Y2100" i="4"/>
  <c r="Z2099" i="4"/>
  <c r="AA2099" i="4" s="1"/>
  <c r="X2099" i="3"/>
  <c r="Y2099" i="3" s="1"/>
  <c r="W2100" i="3"/>
  <c r="T2098" i="3"/>
  <c r="U2098" i="3"/>
  <c r="M2102" i="4"/>
  <c r="V2098" i="4"/>
  <c r="W2098" i="4"/>
  <c r="Q2100" i="4"/>
  <c r="R2100" i="4" s="1"/>
  <c r="X2100" i="4" s="1"/>
  <c r="K2101" i="4"/>
  <c r="S2101" i="4" s="1"/>
  <c r="K2101" i="3"/>
  <c r="O2100" i="3"/>
  <c r="P2100" i="3" s="1"/>
  <c r="V2100" i="3" s="1"/>
  <c r="Q2100" i="3"/>
  <c r="M2102" i="3"/>
  <c r="Q2101" i="3"/>
  <c r="Z2100" i="4" l="1"/>
  <c r="AA2100" i="4" s="1"/>
  <c r="Y2101" i="4"/>
  <c r="O2103" i="4"/>
  <c r="X2100" i="3"/>
  <c r="Y2100" i="3" s="1"/>
  <c r="W2101" i="3"/>
  <c r="T2099" i="3"/>
  <c r="U2099" i="3"/>
  <c r="K2102" i="4"/>
  <c r="S2102" i="4" s="1"/>
  <c r="Q2101" i="4"/>
  <c r="R2101" i="4" s="1"/>
  <c r="X2101" i="4" s="1"/>
  <c r="V2099" i="4"/>
  <c r="W2099" i="4"/>
  <c r="M2103" i="4"/>
  <c r="M2103" i="3"/>
  <c r="O2101" i="3"/>
  <c r="P2101" i="3" s="1"/>
  <c r="V2101" i="3" s="1"/>
  <c r="K2102" i="3"/>
  <c r="O2104" i="4" l="1"/>
  <c r="Z2101" i="4"/>
  <c r="AA2101" i="4" s="1"/>
  <c r="Y2102" i="4"/>
  <c r="X2101" i="3"/>
  <c r="Y2101" i="3" s="1"/>
  <c r="W2102" i="3"/>
  <c r="T2100" i="3"/>
  <c r="U2100" i="3"/>
  <c r="M2104" i="4"/>
  <c r="K2103" i="4"/>
  <c r="Q2102" i="4"/>
  <c r="R2102" i="4" s="1"/>
  <c r="X2102" i="4" s="1"/>
  <c r="W2100" i="4"/>
  <c r="V2100" i="4"/>
  <c r="M2104" i="3"/>
  <c r="K2103" i="3"/>
  <c r="O2102" i="3"/>
  <c r="P2102" i="3" s="1"/>
  <c r="V2102" i="3" s="1"/>
  <c r="Q2102" i="3"/>
  <c r="S2103" i="4" l="1"/>
  <c r="Y2103" i="4"/>
  <c r="Z2102" i="4"/>
  <c r="AA2102" i="4" s="1"/>
  <c r="O2105" i="4"/>
  <c r="X2102" i="3"/>
  <c r="Y2102" i="3" s="1"/>
  <c r="W2103" i="3"/>
  <c r="U2101" i="3"/>
  <c r="T2101" i="3"/>
  <c r="Q2103" i="4"/>
  <c r="R2103" i="4" s="1"/>
  <c r="X2103" i="4" s="1"/>
  <c r="K2104" i="4"/>
  <c r="S2104" i="4" s="1"/>
  <c r="W2101" i="4"/>
  <c r="V2101" i="4"/>
  <c r="M2105" i="4"/>
  <c r="O2103" i="3"/>
  <c r="P2103" i="3" s="1"/>
  <c r="V2103" i="3" s="1"/>
  <c r="K2104" i="3"/>
  <c r="Q2104" i="3" s="1"/>
  <c r="Q2103" i="3"/>
  <c r="M2105" i="3"/>
  <c r="Y2104" i="4" l="1"/>
  <c r="Z2103" i="4"/>
  <c r="AA2103" i="4" s="1"/>
  <c r="O2106" i="4"/>
  <c r="X2103" i="3"/>
  <c r="Y2103" i="3" s="1"/>
  <c r="W2104" i="3"/>
  <c r="T2102" i="3"/>
  <c r="U2102" i="3"/>
  <c r="V2102" i="4"/>
  <c r="W2102" i="4"/>
  <c r="Q2104" i="4"/>
  <c r="R2104" i="4" s="1"/>
  <c r="X2104" i="4" s="1"/>
  <c r="K2105" i="4"/>
  <c r="S2105" i="4" s="1"/>
  <c r="M2106" i="4"/>
  <c r="K2105" i="3"/>
  <c r="O2104" i="3"/>
  <c r="P2104" i="3" s="1"/>
  <c r="V2104" i="3" s="1"/>
  <c r="M2106" i="3"/>
  <c r="O2107" i="4" l="1"/>
  <c r="Y2105" i="4"/>
  <c r="Z2104" i="4"/>
  <c r="AA2104" i="4" s="1"/>
  <c r="X2104" i="3"/>
  <c r="Y2104" i="3" s="1"/>
  <c r="W2105" i="3"/>
  <c r="U2103" i="3"/>
  <c r="T2103" i="3"/>
  <c r="M2107" i="4"/>
  <c r="K2106" i="4"/>
  <c r="S2106" i="4" s="1"/>
  <c r="Q2105" i="4"/>
  <c r="R2105" i="4" s="1"/>
  <c r="X2105" i="4" s="1"/>
  <c r="V2103" i="4"/>
  <c r="W2103" i="4"/>
  <c r="O2105" i="3"/>
  <c r="P2105" i="3" s="1"/>
  <c r="V2105" i="3" s="1"/>
  <c r="K2106" i="3"/>
  <c r="M2107" i="3"/>
  <c r="Q2105" i="3"/>
  <c r="Z2105" i="4" l="1"/>
  <c r="AA2105" i="4" s="1"/>
  <c r="Y2106" i="4"/>
  <c r="O2108" i="4"/>
  <c r="X2105" i="3"/>
  <c r="Y2105" i="3" s="1"/>
  <c r="W2106" i="3"/>
  <c r="T2104" i="3"/>
  <c r="U2104" i="3"/>
  <c r="K2107" i="4"/>
  <c r="S2107" i="4" s="1"/>
  <c r="Q2106" i="4"/>
  <c r="R2106" i="4" s="1"/>
  <c r="X2106" i="4" s="1"/>
  <c r="W2104" i="4"/>
  <c r="V2104" i="4"/>
  <c r="M2108" i="4"/>
  <c r="M2108" i="3"/>
  <c r="K2107" i="3"/>
  <c r="O2106" i="3"/>
  <c r="P2106" i="3" s="1"/>
  <c r="V2106" i="3" s="1"/>
  <c r="Q2106" i="3"/>
  <c r="O2109" i="4" l="1"/>
  <c r="Y2107" i="4"/>
  <c r="Z2106" i="4"/>
  <c r="AA2106" i="4" s="1"/>
  <c r="X2106" i="3"/>
  <c r="Y2106" i="3" s="1"/>
  <c r="W2107" i="3"/>
  <c r="T2105" i="3"/>
  <c r="U2105" i="3"/>
  <c r="W2105" i="4"/>
  <c r="V2105" i="4"/>
  <c r="M2109" i="4"/>
  <c r="Q2107" i="4"/>
  <c r="R2107" i="4" s="1"/>
  <c r="X2107" i="4" s="1"/>
  <c r="K2108" i="4"/>
  <c r="S2108" i="4" s="1"/>
  <c r="O2107" i="3"/>
  <c r="P2107" i="3" s="1"/>
  <c r="V2107" i="3" s="1"/>
  <c r="K2108" i="3"/>
  <c r="Q2108" i="3" s="1"/>
  <c r="Q2107" i="3"/>
  <c r="M2109" i="3"/>
  <c r="O2110" i="4" l="1"/>
  <c r="Y2108" i="4"/>
  <c r="Z2107" i="4"/>
  <c r="AA2107" i="4" s="1"/>
  <c r="X2107" i="3"/>
  <c r="Y2107" i="3" s="1"/>
  <c r="W2108" i="3"/>
  <c r="T2106" i="3"/>
  <c r="U2106" i="3"/>
  <c r="V2106" i="4"/>
  <c r="W2106" i="4"/>
  <c r="M2110" i="4"/>
  <c r="Q2108" i="4"/>
  <c r="R2108" i="4" s="1"/>
  <c r="X2108" i="4" s="1"/>
  <c r="K2109" i="4"/>
  <c r="S2109" i="4" s="1"/>
  <c r="K2109" i="3"/>
  <c r="Q2109" i="3" s="1"/>
  <c r="O2108" i="3"/>
  <c r="P2108" i="3" s="1"/>
  <c r="V2108" i="3" s="1"/>
  <c r="M2110" i="3"/>
  <c r="Y2109" i="4" l="1"/>
  <c r="Z2108" i="4"/>
  <c r="AA2108" i="4" s="1"/>
  <c r="O2111" i="4"/>
  <c r="X2108" i="3"/>
  <c r="Y2108" i="3" s="1"/>
  <c r="W2109" i="3"/>
  <c r="T2107" i="3"/>
  <c r="U2107" i="3"/>
  <c r="V2107" i="4"/>
  <c r="W2107" i="4"/>
  <c r="K2110" i="4"/>
  <c r="S2110" i="4" s="1"/>
  <c r="Q2109" i="4"/>
  <c r="R2109" i="4" s="1"/>
  <c r="X2109" i="4" s="1"/>
  <c r="M2111" i="4"/>
  <c r="O2109" i="3"/>
  <c r="P2109" i="3" s="1"/>
  <c r="V2109" i="3" s="1"/>
  <c r="K2110" i="3"/>
  <c r="M2111" i="3"/>
  <c r="O2112" i="4" l="1"/>
  <c r="Z2109" i="4"/>
  <c r="AA2109" i="4" s="1"/>
  <c r="Y2110" i="4"/>
  <c r="X2109" i="3"/>
  <c r="Y2109" i="3" s="1"/>
  <c r="W2110" i="3"/>
  <c r="T2108" i="3"/>
  <c r="U2108" i="3"/>
  <c r="M2112" i="4"/>
  <c r="K2111" i="4"/>
  <c r="S2111" i="4" s="1"/>
  <c r="Q2110" i="4"/>
  <c r="R2110" i="4" s="1"/>
  <c r="X2110" i="4" s="1"/>
  <c r="W2108" i="4"/>
  <c r="V2108" i="4"/>
  <c r="K2111" i="3"/>
  <c r="O2110" i="3"/>
  <c r="P2110" i="3" s="1"/>
  <c r="V2110" i="3" s="1"/>
  <c r="M2112" i="3"/>
  <c r="Q2110" i="3"/>
  <c r="Y2111" i="4" l="1"/>
  <c r="Z2110" i="4"/>
  <c r="AA2110" i="4" s="1"/>
  <c r="O2113" i="4"/>
  <c r="X2110" i="3"/>
  <c r="Y2110" i="3" s="1"/>
  <c r="W2111" i="3"/>
  <c r="T2109" i="3"/>
  <c r="U2109" i="3"/>
  <c r="W2109" i="4"/>
  <c r="V2109" i="4"/>
  <c r="Q2111" i="4"/>
  <c r="R2111" i="4" s="1"/>
  <c r="X2111" i="4" s="1"/>
  <c r="K2112" i="4"/>
  <c r="S2112" i="4" s="1"/>
  <c r="M2113" i="4"/>
  <c r="M2113" i="3"/>
  <c r="O2111" i="3"/>
  <c r="P2111" i="3" s="1"/>
  <c r="V2111" i="3" s="1"/>
  <c r="K2112" i="3"/>
  <c r="Q2112" i="3" s="1"/>
  <c r="Q2111" i="3"/>
  <c r="O2114" i="4" l="1"/>
  <c r="Y2112" i="4"/>
  <c r="Z2111" i="4"/>
  <c r="AA2111" i="4" s="1"/>
  <c r="X2111" i="3"/>
  <c r="Y2111" i="3" s="1"/>
  <c r="W2112" i="3"/>
  <c r="U2110" i="3"/>
  <c r="T2110" i="3"/>
  <c r="Q2112" i="4"/>
  <c r="R2112" i="4" s="1"/>
  <c r="X2112" i="4" s="1"/>
  <c r="K2113" i="4"/>
  <c r="S2113" i="4" s="1"/>
  <c r="M2114" i="4"/>
  <c r="V2110" i="4"/>
  <c r="W2110" i="4"/>
  <c r="M2114" i="3"/>
  <c r="K2113" i="3"/>
  <c r="Q2113" i="3" s="1"/>
  <c r="O2112" i="3"/>
  <c r="P2112" i="3" s="1"/>
  <c r="V2112" i="3" s="1"/>
  <c r="Z2112" i="4" l="1"/>
  <c r="AA2112" i="4" s="1"/>
  <c r="Y2113" i="4"/>
  <c r="O2115" i="4"/>
  <c r="X2112" i="3"/>
  <c r="Y2112" i="3" s="1"/>
  <c r="W2113" i="3"/>
  <c r="T2111" i="3"/>
  <c r="U2111" i="3"/>
  <c r="M2115" i="4"/>
  <c r="V2111" i="4"/>
  <c r="W2111" i="4"/>
  <c r="K2114" i="4"/>
  <c r="S2114" i="4" s="1"/>
  <c r="Q2113" i="4"/>
  <c r="R2113" i="4" s="1"/>
  <c r="X2113" i="4" s="1"/>
  <c r="O2113" i="3"/>
  <c r="P2113" i="3" s="1"/>
  <c r="V2113" i="3" s="1"/>
  <c r="K2114" i="3"/>
  <c r="M2115" i="3"/>
  <c r="Z2113" i="4" l="1"/>
  <c r="AA2113" i="4" s="1"/>
  <c r="Y2114" i="4"/>
  <c r="O2116" i="4"/>
  <c r="X2113" i="3"/>
  <c r="Y2113" i="3" s="1"/>
  <c r="W2114" i="3"/>
  <c r="U2112" i="3"/>
  <c r="T2112" i="3"/>
  <c r="K2115" i="4"/>
  <c r="S2115" i="4" s="1"/>
  <c r="Q2114" i="4"/>
  <c r="R2114" i="4" s="1"/>
  <c r="X2114" i="4" s="1"/>
  <c r="M2116" i="4"/>
  <c r="W2112" i="4"/>
  <c r="V2112" i="4"/>
  <c r="M2116" i="3"/>
  <c r="K2115" i="3"/>
  <c r="Q2115" i="3" s="1"/>
  <c r="O2114" i="3"/>
  <c r="P2114" i="3" s="1"/>
  <c r="V2114" i="3" s="1"/>
  <c r="Q2114" i="3"/>
  <c r="O2117" i="4" l="1"/>
  <c r="Z2114" i="4"/>
  <c r="AA2114" i="4" s="1"/>
  <c r="Y2115" i="4"/>
  <c r="X2114" i="3"/>
  <c r="Y2114" i="3" s="1"/>
  <c r="W2115" i="3"/>
  <c r="U2113" i="3"/>
  <c r="T2113" i="3"/>
  <c r="Q2115" i="4"/>
  <c r="R2115" i="4" s="1"/>
  <c r="X2115" i="4" s="1"/>
  <c r="K2116" i="4"/>
  <c r="S2116" i="4" s="1"/>
  <c r="M2117" i="4"/>
  <c r="W2113" i="4"/>
  <c r="V2113" i="4"/>
  <c r="O2115" i="3"/>
  <c r="P2115" i="3" s="1"/>
  <c r="V2115" i="3" s="1"/>
  <c r="K2116" i="3"/>
  <c r="Q2116" i="3" s="1"/>
  <c r="M2117" i="3"/>
  <c r="O2118" i="4" l="1"/>
  <c r="Y2116" i="4"/>
  <c r="Z2115" i="4"/>
  <c r="AA2115" i="4" s="1"/>
  <c r="X2115" i="3"/>
  <c r="Y2115" i="3" s="1"/>
  <c r="W2116" i="3"/>
  <c r="U2114" i="3"/>
  <c r="T2114" i="3"/>
  <c r="M2118" i="4"/>
  <c r="V2114" i="4"/>
  <c r="W2114" i="4"/>
  <c r="Q2116" i="4"/>
  <c r="R2116" i="4" s="1"/>
  <c r="X2116" i="4" s="1"/>
  <c r="K2117" i="4"/>
  <c r="S2117" i="4" s="1"/>
  <c r="M2118" i="3"/>
  <c r="K2117" i="3"/>
  <c r="O2116" i="3"/>
  <c r="P2116" i="3" s="1"/>
  <c r="V2116" i="3" s="1"/>
  <c r="Z2116" i="4" l="1"/>
  <c r="AA2116" i="4" s="1"/>
  <c r="Y2117" i="4"/>
  <c r="O2119" i="4"/>
  <c r="X2116" i="3"/>
  <c r="Y2116" i="3" s="1"/>
  <c r="W2117" i="3"/>
  <c r="U2115" i="3"/>
  <c r="T2115" i="3"/>
  <c r="M2119" i="4"/>
  <c r="K2118" i="4"/>
  <c r="S2118" i="4" s="1"/>
  <c r="Q2117" i="4"/>
  <c r="R2117" i="4" s="1"/>
  <c r="X2117" i="4" s="1"/>
  <c r="V2115" i="4"/>
  <c r="W2115" i="4"/>
  <c r="O2117" i="3"/>
  <c r="P2117" i="3" s="1"/>
  <c r="V2117" i="3" s="1"/>
  <c r="K2118" i="3"/>
  <c r="Q2118" i="3" s="1"/>
  <c r="Q2117" i="3"/>
  <c r="M2119" i="3"/>
  <c r="O2120" i="4" l="1"/>
  <c r="Z2117" i="4"/>
  <c r="AA2117" i="4" s="1"/>
  <c r="Y2118" i="4"/>
  <c r="X2117" i="3"/>
  <c r="Y2117" i="3" s="1"/>
  <c r="W2118" i="3"/>
  <c r="U2116" i="3"/>
  <c r="T2116" i="3"/>
  <c r="W2116" i="4"/>
  <c r="V2116" i="4"/>
  <c r="M2120" i="4"/>
  <c r="K2119" i="4"/>
  <c r="S2119" i="4" s="1"/>
  <c r="Q2118" i="4"/>
  <c r="R2118" i="4" s="1"/>
  <c r="X2118" i="4" s="1"/>
  <c r="M2120" i="3"/>
  <c r="K2119" i="3"/>
  <c r="Q2119" i="3" s="1"/>
  <c r="O2118" i="3"/>
  <c r="P2118" i="3" s="1"/>
  <c r="V2118" i="3" s="1"/>
  <c r="O2121" i="4" l="1"/>
  <c r="Z2118" i="4"/>
  <c r="AA2118" i="4" s="1"/>
  <c r="Y2119" i="4"/>
  <c r="X2118" i="3"/>
  <c r="Y2118" i="3" s="1"/>
  <c r="W2119" i="3"/>
  <c r="U2117" i="3"/>
  <c r="T2117" i="3"/>
  <c r="W2117" i="4"/>
  <c r="V2117" i="4"/>
  <c r="Q2119" i="4"/>
  <c r="R2119" i="4" s="1"/>
  <c r="X2119" i="4" s="1"/>
  <c r="K2120" i="4"/>
  <c r="S2120" i="4" s="1"/>
  <c r="M2121" i="4"/>
  <c r="O2119" i="3"/>
  <c r="P2119" i="3" s="1"/>
  <c r="V2119" i="3" s="1"/>
  <c r="K2120" i="3"/>
  <c r="Q2120" i="3" s="1"/>
  <c r="M2121" i="3"/>
  <c r="Y2120" i="4" l="1"/>
  <c r="Z2119" i="4"/>
  <c r="AA2119" i="4" s="1"/>
  <c r="O2122" i="4"/>
  <c r="X2119" i="3"/>
  <c r="Y2119" i="3" s="1"/>
  <c r="W2120" i="3"/>
  <c r="U2118" i="3"/>
  <c r="T2118" i="3"/>
  <c r="M2122" i="4"/>
  <c r="Q2120" i="4"/>
  <c r="R2120" i="4" s="1"/>
  <c r="X2120" i="4" s="1"/>
  <c r="K2121" i="4"/>
  <c r="S2121" i="4" s="1"/>
  <c r="V2118" i="4"/>
  <c r="W2118" i="4"/>
  <c r="M2122" i="3"/>
  <c r="K2121" i="3"/>
  <c r="Q2121" i="3" s="1"/>
  <c r="O2120" i="3"/>
  <c r="P2120" i="3" s="1"/>
  <c r="V2120" i="3" s="1"/>
  <c r="O2123" i="4" l="1"/>
  <c r="Z2120" i="4"/>
  <c r="AA2120" i="4" s="1"/>
  <c r="Y2121" i="4"/>
  <c r="X2120" i="3"/>
  <c r="Y2120" i="3" s="1"/>
  <c r="W2121" i="3"/>
  <c r="U2119" i="3"/>
  <c r="T2119" i="3"/>
  <c r="K2122" i="4"/>
  <c r="S2122" i="4" s="1"/>
  <c r="Q2121" i="4"/>
  <c r="R2121" i="4" s="1"/>
  <c r="X2121" i="4" s="1"/>
  <c r="V2119" i="4"/>
  <c r="W2119" i="4"/>
  <c r="M2123" i="4"/>
  <c r="O2121" i="3"/>
  <c r="P2121" i="3" s="1"/>
  <c r="V2121" i="3" s="1"/>
  <c r="K2122" i="3"/>
  <c r="Q2122" i="3" s="1"/>
  <c r="M2123" i="3"/>
  <c r="O2124" i="4" l="1"/>
  <c r="Z2121" i="4"/>
  <c r="AA2121" i="4" s="1"/>
  <c r="Y2122" i="4"/>
  <c r="X2121" i="3"/>
  <c r="Y2121" i="3" s="1"/>
  <c r="W2122" i="3"/>
  <c r="U2120" i="3"/>
  <c r="T2120" i="3"/>
  <c r="W2120" i="4"/>
  <c r="V2120" i="4"/>
  <c r="M2124" i="4"/>
  <c r="K2123" i="4"/>
  <c r="S2123" i="4" s="1"/>
  <c r="Q2122" i="4"/>
  <c r="R2122" i="4" s="1"/>
  <c r="X2122" i="4" s="1"/>
  <c r="M2124" i="3"/>
  <c r="K2123" i="3"/>
  <c r="Q2123" i="3" s="1"/>
  <c r="O2122" i="3"/>
  <c r="P2122" i="3" s="1"/>
  <c r="V2122" i="3" s="1"/>
  <c r="Y2123" i="4" l="1"/>
  <c r="Z2122" i="4"/>
  <c r="AA2122" i="4" s="1"/>
  <c r="O2125" i="4"/>
  <c r="X2122" i="3"/>
  <c r="Y2122" i="3" s="1"/>
  <c r="W2123" i="3"/>
  <c r="T2121" i="3"/>
  <c r="U2121" i="3"/>
  <c r="Q2123" i="4"/>
  <c r="R2123" i="4" s="1"/>
  <c r="X2123" i="4" s="1"/>
  <c r="K2124" i="4"/>
  <c r="S2124" i="4" s="1"/>
  <c r="M2125" i="4"/>
  <c r="W2121" i="4"/>
  <c r="V2121" i="4"/>
  <c r="O2123" i="3"/>
  <c r="P2123" i="3" s="1"/>
  <c r="V2123" i="3" s="1"/>
  <c r="K2124" i="3"/>
  <c r="Q2124" i="3" s="1"/>
  <c r="M2125" i="3"/>
  <c r="O2126" i="4" l="1"/>
  <c r="Y2124" i="4"/>
  <c r="Z2123" i="4"/>
  <c r="AA2123" i="4" s="1"/>
  <c r="X2123" i="3"/>
  <c r="Y2123" i="3" s="1"/>
  <c r="W2124" i="3"/>
  <c r="U2122" i="3"/>
  <c r="T2122" i="3"/>
  <c r="V2122" i="4"/>
  <c r="W2122" i="4"/>
  <c r="Q2124" i="4"/>
  <c r="R2124" i="4" s="1"/>
  <c r="X2124" i="4" s="1"/>
  <c r="K2125" i="4"/>
  <c r="S2125" i="4" s="1"/>
  <c r="M2126" i="4"/>
  <c r="M2126" i="3"/>
  <c r="K2125" i="3"/>
  <c r="O2124" i="3"/>
  <c r="P2124" i="3" s="1"/>
  <c r="V2124" i="3" s="1"/>
  <c r="Y2125" i="4" l="1"/>
  <c r="Z2124" i="4"/>
  <c r="AA2124" i="4" s="1"/>
  <c r="O2127" i="4"/>
  <c r="X2124" i="3"/>
  <c r="Y2124" i="3" s="1"/>
  <c r="W2125" i="3"/>
  <c r="T2123" i="3"/>
  <c r="U2123" i="3"/>
  <c r="V2123" i="4"/>
  <c r="W2123" i="4"/>
  <c r="M2127" i="4"/>
  <c r="K2126" i="4"/>
  <c r="S2126" i="4" s="1"/>
  <c r="Q2125" i="4"/>
  <c r="R2125" i="4" s="1"/>
  <c r="X2125" i="4" s="1"/>
  <c r="O2125" i="3"/>
  <c r="P2125" i="3" s="1"/>
  <c r="V2125" i="3" s="1"/>
  <c r="K2126" i="3"/>
  <c r="Q2126" i="3" s="1"/>
  <c r="Q2125" i="3"/>
  <c r="M2127" i="3"/>
  <c r="O2128" i="4" l="1"/>
  <c r="Z2125" i="4"/>
  <c r="AA2125" i="4" s="1"/>
  <c r="Y2126" i="4"/>
  <c r="X2125" i="3"/>
  <c r="Y2125" i="3" s="1"/>
  <c r="W2126" i="3"/>
  <c r="U2124" i="3"/>
  <c r="T2124" i="3"/>
  <c r="Q2126" i="4"/>
  <c r="R2126" i="4" s="1"/>
  <c r="X2126" i="4" s="1"/>
  <c r="K2127" i="4"/>
  <c r="S2127" i="4" s="1"/>
  <c r="W2124" i="4"/>
  <c r="V2124" i="4"/>
  <c r="M2128" i="4"/>
  <c r="M2128" i="3"/>
  <c r="K2127" i="3"/>
  <c r="O2126" i="3"/>
  <c r="P2126" i="3" s="1"/>
  <c r="V2126" i="3" s="1"/>
  <c r="O2129" i="4" l="1"/>
  <c r="Y2127" i="4"/>
  <c r="Z2126" i="4"/>
  <c r="AA2126" i="4" s="1"/>
  <c r="X2126" i="3"/>
  <c r="Y2126" i="3" s="1"/>
  <c r="W2127" i="3"/>
  <c r="T2125" i="3"/>
  <c r="U2125" i="3"/>
  <c r="W2125" i="4"/>
  <c r="V2125" i="4"/>
  <c r="K2128" i="4"/>
  <c r="S2128" i="4" s="1"/>
  <c r="Q2127" i="4"/>
  <c r="R2127" i="4" s="1"/>
  <c r="X2127" i="4" s="1"/>
  <c r="M2129" i="4"/>
  <c r="O2127" i="3"/>
  <c r="P2127" i="3" s="1"/>
  <c r="V2127" i="3" s="1"/>
  <c r="K2128" i="3"/>
  <c r="Q2128" i="3" s="1"/>
  <c r="Q2127" i="3"/>
  <c r="M2129" i="3"/>
  <c r="O2130" i="4" l="1"/>
  <c r="Y2128" i="4"/>
  <c r="Z2127" i="4"/>
  <c r="AA2127" i="4" s="1"/>
  <c r="X2127" i="3"/>
  <c r="Y2127" i="3" s="1"/>
  <c r="W2128" i="3"/>
  <c r="U2126" i="3"/>
  <c r="T2126" i="3"/>
  <c r="M2130" i="4"/>
  <c r="W2126" i="4"/>
  <c r="V2126" i="4"/>
  <c r="Q2128" i="4"/>
  <c r="R2128" i="4" s="1"/>
  <c r="X2128" i="4" s="1"/>
  <c r="K2129" i="4"/>
  <c r="S2129" i="4" s="1"/>
  <c r="M2130" i="3"/>
  <c r="K2129" i="3"/>
  <c r="O2128" i="3"/>
  <c r="P2128" i="3" s="1"/>
  <c r="V2128" i="3" s="1"/>
  <c r="Y2129" i="4" l="1"/>
  <c r="Z2128" i="4"/>
  <c r="AA2128" i="4" s="1"/>
  <c r="O2131" i="4"/>
  <c r="X2128" i="3"/>
  <c r="Y2128" i="3" s="1"/>
  <c r="W2129" i="3"/>
  <c r="T2127" i="3"/>
  <c r="U2127" i="3"/>
  <c r="K2130" i="4"/>
  <c r="S2130" i="4" s="1"/>
  <c r="Q2129" i="4"/>
  <c r="R2129" i="4" s="1"/>
  <c r="X2129" i="4" s="1"/>
  <c r="M2131" i="4"/>
  <c r="V2127" i="4"/>
  <c r="W2127" i="4"/>
  <c r="O2129" i="3"/>
  <c r="P2129" i="3" s="1"/>
  <c r="V2129" i="3" s="1"/>
  <c r="K2130" i="3"/>
  <c r="Q2130" i="3" s="1"/>
  <c r="Q2129" i="3"/>
  <c r="M2131" i="3"/>
  <c r="O2132" i="4" l="1"/>
  <c r="Z2129" i="4"/>
  <c r="AA2129" i="4" s="1"/>
  <c r="Y2130" i="4"/>
  <c r="X2129" i="3"/>
  <c r="Y2129" i="3" s="1"/>
  <c r="W2130" i="3"/>
  <c r="U2128" i="3"/>
  <c r="T2128" i="3"/>
  <c r="M2132" i="4"/>
  <c r="W2128" i="4"/>
  <c r="V2128" i="4"/>
  <c r="Q2130" i="4"/>
  <c r="R2130" i="4" s="1"/>
  <c r="X2130" i="4" s="1"/>
  <c r="K2131" i="4"/>
  <c r="S2131" i="4" s="1"/>
  <c r="K2131" i="3"/>
  <c r="O2130" i="3"/>
  <c r="P2130" i="3" s="1"/>
  <c r="V2130" i="3" s="1"/>
  <c r="M2132" i="3"/>
  <c r="Z2130" i="4" l="1"/>
  <c r="AA2130" i="4" s="1"/>
  <c r="Y2131" i="4"/>
  <c r="O2133" i="4"/>
  <c r="X2130" i="3"/>
  <c r="Y2130" i="3" s="1"/>
  <c r="W2131" i="3"/>
  <c r="U2129" i="3"/>
  <c r="T2129" i="3"/>
  <c r="K2132" i="4"/>
  <c r="S2132" i="4" s="1"/>
  <c r="Q2131" i="4"/>
  <c r="R2131" i="4" s="1"/>
  <c r="X2131" i="4" s="1"/>
  <c r="V2129" i="4"/>
  <c r="W2129" i="4"/>
  <c r="M2133" i="4"/>
  <c r="M2133" i="3"/>
  <c r="O2131" i="3"/>
  <c r="P2131" i="3" s="1"/>
  <c r="V2131" i="3" s="1"/>
  <c r="K2132" i="3"/>
  <c r="Q2132" i="3" s="1"/>
  <c r="Q2131" i="3"/>
  <c r="O2134" i="4" l="1"/>
  <c r="Y2132" i="4"/>
  <c r="Z2131" i="4"/>
  <c r="AA2131" i="4" s="1"/>
  <c r="X2131" i="3"/>
  <c r="Y2131" i="3" s="1"/>
  <c r="W2132" i="3"/>
  <c r="U2130" i="3"/>
  <c r="T2130" i="3"/>
  <c r="M2134" i="4"/>
  <c r="Q2132" i="4"/>
  <c r="R2132" i="4" s="1"/>
  <c r="X2132" i="4" s="1"/>
  <c r="K2133" i="4"/>
  <c r="S2133" i="4" s="1"/>
  <c r="W2130" i="4"/>
  <c r="V2130" i="4"/>
  <c r="M2134" i="3"/>
  <c r="K2133" i="3"/>
  <c r="O2132" i="3"/>
  <c r="P2132" i="3" s="1"/>
  <c r="V2132" i="3" s="1"/>
  <c r="Z2132" i="4" l="1"/>
  <c r="AA2132" i="4" s="1"/>
  <c r="Y2133" i="4"/>
  <c r="O2135" i="4"/>
  <c r="X2132" i="3"/>
  <c r="Y2132" i="3" s="1"/>
  <c r="W2133" i="3"/>
  <c r="U2131" i="3"/>
  <c r="T2131" i="3"/>
  <c r="V2131" i="4"/>
  <c r="W2131" i="4"/>
  <c r="K2134" i="4"/>
  <c r="S2134" i="4" s="1"/>
  <c r="Q2133" i="4"/>
  <c r="R2133" i="4" s="1"/>
  <c r="X2133" i="4" s="1"/>
  <c r="M2135" i="4"/>
  <c r="O2133" i="3"/>
  <c r="P2133" i="3" s="1"/>
  <c r="V2133" i="3" s="1"/>
  <c r="K2134" i="3"/>
  <c r="Q2134" i="3" s="1"/>
  <c r="M2135" i="3"/>
  <c r="Q2133" i="3"/>
  <c r="O2136" i="4" l="1"/>
  <c r="Z2133" i="4"/>
  <c r="AA2133" i="4" s="1"/>
  <c r="Y2134" i="4"/>
  <c r="X2133" i="3"/>
  <c r="Y2133" i="3" s="1"/>
  <c r="W2134" i="3"/>
  <c r="U2132" i="3"/>
  <c r="T2132" i="3"/>
  <c r="Q2134" i="4"/>
  <c r="R2134" i="4" s="1"/>
  <c r="X2134" i="4" s="1"/>
  <c r="K2135" i="4"/>
  <c r="S2135" i="4" s="1"/>
  <c r="M2136" i="4"/>
  <c r="W2132" i="4"/>
  <c r="V2132" i="4"/>
  <c r="M2136" i="3"/>
  <c r="K2135" i="3"/>
  <c r="O2134" i="3"/>
  <c r="P2134" i="3" s="1"/>
  <c r="V2134" i="3" s="1"/>
  <c r="O2137" i="4" l="1"/>
  <c r="Y2135" i="4"/>
  <c r="Z2134" i="4"/>
  <c r="AA2134" i="4" s="1"/>
  <c r="X2134" i="3"/>
  <c r="Y2134" i="3" s="1"/>
  <c r="W2135" i="3"/>
  <c r="U2133" i="3"/>
  <c r="T2133" i="3"/>
  <c r="V2133" i="4"/>
  <c r="W2133" i="4"/>
  <c r="M2137" i="4"/>
  <c r="K2136" i="4"/>
  <c r="S2136" i="4" s="1"/>
  <c r="Q2135" i="4"/>
  <c r="R2135" i="4" s="1"/>
  <c r="X2135" i="4" s="1"/>
  <c r="O2135" i="3"/>
  <c r="P2135" i="3" s="1"/>
  <c r="V2135" i="3" s="1"/>
  <c r="K2136" i="3"/>
  <c r="Q2136" i="3" s="1"/>
  <c r="Q2135" i="3"/>
  <c r="M2137" i="3"/>
  <c r="Y2136" i="4" l="1"/>
  <c r="Z2135" i="4"/>
  <c r="AA2135" i="4" s="1"/>
  <c r="O2138" i="4"/>
  <c r="X2135" i="3"/>
  <c r="Y2135" i="3" s="1"/>
  <c r="W2136" i="3"/>
  <c r="U2134" i="3"/>
  <c r="T2134" i="3"/>
  <c r="W2134" i="4"/>
  <c r="V2134" i="4"/>
  <c r="Q2136" i="4"/>
  <c r="R2136" i="4" s="1"/>
  <c r="X2136" i="4" s="1"/>
  <c r="K2137" i="4"/>
  <c r="S2137" i="4" s="1"/>
  <c r="M2138" i="4"/>
  <c r="M2138" i="3"/>
  <c r="K2137" i="3"/>
  <c r="O2136" i="3"/>
  <c r="P2136" i="3" s="1"/>
  <c r="V2136" i="3" s="1"/>
  <c r="O2139" i="4" l="1"/>
  <c r="Z2136" i="4"/>
  <c r="AA2136" i="4" s="1"/>
  <c r="Y2137" i="4"/>
  <c r="Z2137" i="4" s="1"/>
  <c r="AA2137" i="4" s="1"/>
  <c r="X2136" i="3"/>
  <c r="Y2136" i="3" s="1"/>
  <c r="W2137" i="3"/>
  <c r="U2135" i="3"/>
  <c r="T2135" i="3"/>
  <c r="V2135" i="4"/>
  <c r="W2135" i="4"/>
  <c r="M2139" i="4"/>
  <c r="K2138" i="4"/>
  <c r="S2138" i="4" s="1"/>
  <c r="Q2137" i="4"/>
  <c r="R2137" i="4" s="1"/>
  <c r="X2137" i="4" s="1"/>
  <c r="O2137" i="3"/>
  <c r="P2137" i="3" s="1"/>
  <c r="V2137" i="3" s="1"/>
  <c r="K2138" i="3"/>
  <c r="Q2138" i="3" s="1"/>
  <c r="Q2137" i="3"/>
  <c r="M2139" i="3"/>
  <c r="O2140" i="4" l="1"/>
  <c r="X2137" i="3"/>
  <c r="Y2137" i="3" s="1"/>
  <c r="W2138" i="3"/>
  <c r="U2136" i="3"/>
  <c r="T2136" i="3"/>
  <c r="Q2138" i="4"/>
  <c r="R2138" i="4" s="1"/>
  <c r="X2138" i="4" s="1"/>
  <c r="K2139" i="4"/>
  <c r="S2139" i="4" s="1"/>
  <c r="M2140" i="4"/>
  <c r="W2136" i="4"/>
  <c r="V2136" i="4"/>
  <c r="M2140" i="3"/>
  <c r="K2139" i="3"/>
  <c r="O2138" i="3"/>
  <c r="P2138" i="3" s="1"/>
  <c r="V2138" i="3" s="1"/>
  <c r="O2141" i="4" l="1"/>
  <c r="X2138" i="3"/>
  <c r="Y2138" i="3" s="1"/>
  <c r="W2139" i="3"/>
  <c r="X2139" i="3" s="1"/>
  <c r="Y2139" i="3" s="1"/>
  <c r="T2137" i="3"/>
  <c r="U2137" i="3"/>
  <c r="V2137" i="4"/>
  <c r="W2137" i="4"/>
  <c r="M2141" i="4"/>
  <c r="K2140" i="4"/>
  <c r="S2140" i="4" s="1"/>
  <c r="Q2139" i="4"/>
  <c r="R2139" i="4" s="1"/>
  <c r="X2139" i="4" s="1"/>
  <c r="O2139" i="3"/>
  <c r="P2139" i="3" s="1"/>
  <c r="V2139" i="3" s="1"/>
  <c r="K2140" i="3"/>
  <c r="Q2140" i="3" s="1"/>
  <c r="Q2139" i="3"/>
  <c r="M2141" i="3"/>
  <c r="O2142" i="4" l="1"/>
  <c r="T2139" i="3"/>
  <c r="U2139" i="3"/>
  <c r="U2138" i="3"/>
  <c r="T2138" i="3"/>
  <c r="M2142" i="4"/>
  <c r="Q2140" i="4"/>
  <c r="R2140" i="4" s="1"/>
  <c r="X2140" i="4" s="1"/>
  <c r="K2141" i="4"/>
  <c r="S2141" i="4" s="1"/>
  <c r="V2139" i="4"/>
  <c r="W2139" i="4"/>
  <c r="W2138" i="4"/>
  <c r="V2138" i="4"/>
  <c r="K2141" i="3"/>
  <c r="O2140" i="3"/>
  <c r="P2140" i="3" s="1"/>
  <c r="V2140" i="3" s="1"/>
  <c r="M2142" i="3"/>
  <c r="O2143" i="4" l="1"/>
  <c r="K2142" i="4"/>
  <c r="S2142" i="4" s="1"/>
  <c r="Q2141" i="4"/>
  <c r="R2141" i="4" s="1"/>
  <c r="X2141" i="4" s="1"/>
  <c r="M2143" i="4"/>
  <c r="O2141" i="3"/>
  <c r="P2141" i="3" s="1"/>
  <c r="V2141" i="3" s="1"/>
  <c r="K2142" i="3"/>
  <c r="M2143" i="3"/>
  <c r="Q2141" i="3"/>
  <c r="O2144" i="4" l="1"/>
  <c r="M2144" i="4"/>
  <c r="Q2142" i="4"/>
  <c r="R2142" i="4" s="1"/>
  <c r="X2142" i="4" s="1"/>
  <c r="K2143" i="4"/>
  <c r="S2143" i="4" s="1"/>
  <c r="M2144" i="3"/>
  <c r="K2143" i="3"/>
  <c r="O2142" i="3"/>
  <c r="P2142" i="3" s="1"/>
  <c r="V2142" i="3" s="1"/>
  <c r="Q2142" i="3"/>
  <c r="O2145" i="4" l="1"/>
  <c r="M2145" i="4"/>
  <c r="K2144" i="4"/>
  <c r="S2144" i="4" s="1"/>
  <c r="Q2143" i="4"/>
  <c r="R2143" i="4" s="1"/>
  <c r="X2143" i="4" s="1"/>
  <c r="O2143" i="3"/>
  <c r="P2143" i="3" s="1"/>
  <c r="V2143" i="3" s="1"/>
  <c r="K2144" i="3"/>
  <c r="Q2144" i="3" s="1"/>
  <c r="Q2143" i="3"/>
  <c r="M2145" i="3"/>
  <c r="O2146" i="4" l="1"/>
  <c r="M2146" i="4"/>
  <c r="Q2144" i="4"/>
  <c r="R2144" i="4" s="1"/>
  <c r="X2144" i="4" s="1"/>
  <c r="K2145" i="4"/>
  <c r="S2145" i="4" s="1"/>
  <c r="M2146" i="3"/>
  <c r="K2145" i="3"/>
  <c r="O2144" i="3"/>
  <c r="P2144" i="3" s="1"/>
  <c r="V2144" i="3" s="1"/>
  <c r="O2147" i="4" l="1"/>
  <c r="K2146" i="4"/>
  <c r="S2146" i="4" s="1"/>
  <c r="Q2145" i="4"/>
  <c r="R2145" i="4" s="1"/>
  <c r="X2145" i="4" s="1"/>
  <c r="M2147" i="4"/>
  <c r="K2146" i="3"/>
  <c r="Q2146" i="3" s="1"/>
  <c r="O2145" i="3"/>
  <c r="P2145" i="3" s="1"/>
  <c r="V2145" i="3" s="1"/>
  <c r="Q2145" i="3"/>
  <c r="M2147" i="3"/>
  <c r="O2148" i="4" l="1"/>
  <c r="M2148" i="4"/>
  <c r="Q2146" i="4"/>
  <c r="R2146" i="4" s="1"/>
  <c r="X2146" i="4" s="1"/>
  <c r="K2147" i="4"/>
  <c r="S2147" i="4" s="1"/>
  <c r="U2144" i="3"/>
  <c r="T2144" i="3"/>
  <c r="M2148" i="3"/>
  <c r="K2147" i="3"/>
  <c r="O2146" i="3"/>
  <c r="P2146" i="3" s="1"/>
  <c r="V2146" i="3" s="1"/>
  <c r="O2149" i="4" l="1"/>
  <c r="K2148" i="4"/>
  <c r="S2148" i="4" s="1"/>
  <c r="Q2147" i="4"/>
  <c r="R2147" i="4" s="1"/>
  <c r="X2147" i="4" s="1"/>
  <c r="M2149" i="4"/>
  <c r="O2147" i="3"/>
  <c r="P2147" i="3" s="1"/>
  <c r="V2147" i="3" s="1"/>
  <c r="K2148" i="3"/>
  <c r="Q2148" i="3" s="1"/>
  <c r="Q2147" i="3"/>
  <c r="M2149" i="3"/>
  <c r="U2145" i="3"/>
  <c r="T2145" i="3"/>
  <c r="O2150" i="4" l="1"/>
  <c r="M2150" i="4"/>
  <c r="Q2148" i="4"/>
  <c r="R2148" i="4" s="1"/>
  <c r="X2148" i="4" s="1"/>
  <c r="K2149" i="4"/>
  <c r="S2149" i="4" s="1"/>
  <c r="M2150" i="3"/>
  <c r="T2146" i="3"/>
  <c r="U2146" i="3"/>
  <c r="K2149" i="3"/>
  <c r="O2148" i="3"/>
  <c r="P2148" i="3" s="1"/>
  <c r="V2148" i="3" s="1"/>
  <c r="O2151" i="4" l="1"/>
  <c r="K2150" i="4"/>
  <c r="S2150" i="4" s="1"/>
  <c r="Q2149" i="4"/>
  <c r="R2149" i="4" s="1"/>
  <c r="X2149" i="4" s="1"/>
  <c r="M2151" i="4"/>
  <c r="K2150" i="3"/>
  <c r="O2149" i="3"/>
  <c r="P2149" i="3" s="1"/>
  <c r="V2149" i="3" s="1"/>
  <c r="U2147" i="3"/>
  <c r="T2147" i="3"/>
  <c r="M2151" i="3"/>
  <c r="Q2149" i="3"/>
  <c r="O2152" i="4" l="1"/>
  <c r="M2152" i="4"/>
  <c r="Q2150" i="4"/>
  <c r="R2150" i="4" s="1"/>
  <c r="X2150" i="4" s="1"/>
  <c r="K2151" i="4"/>
  <c r="S2151" i="4" s="1"/>
  <c r="K2151" i="3"/>
  <c r="O2150" i="3"/>
  <c r="P2150" i="3" s="1"/>
  <c r="V2150" i="3" s="1"/>
  <c r="Q2150" i="3"/>
  <c r="M2152" i="3"/>
  <c r="U2148" i="3"/>
  <c r="T2148" i="3"/>
  <c r="O2153" i="4" l="1"/>
  <c r="M2153" i="4"/>
  <c r="K2152" i="4"/>
  <c r="S2152" i="4" s="1"/>
  <c r="Q2151" i="4"/>
  <c r="R2151" i="4" s="1"/>
  <c r="X2151" i="4" s="1"/>
  <c r="U2149" i="3"/>
  <c r="T2149" i="3"/>
  <c r="M2153" i="3"/>
  <c r="O2151" i="3"/>
  <c r="P2151" i="3" s="1"/>
  <c r="V2151" i="3" s="1"/>
  <c r="K2152" i="3"/>
  <c r="Q2151" i="3"/>
  <c r="O2154" i="4" l="1"/>
  <c r="Q2152" i="4"/>
  <c r="R2152" i="4" s="1"/>
  <c r="X2152" i="4" s="1"/>
  <c r="K2153" i="4"/>
  <c r="S2153" i="4" s="1"/>
  <c r="M2154" i="4"/>
  <c r="K2153" i="3"/>
  <c r="Q2153" i="3" s="1"/>
  <c r="O2152" i="3"/>
  <c r="P2152" i="3" s="1"/>
  <c r="V2152" i="3" s="1"/>
  <c r="Q2152" i="3"/>
  <c r="M2154" i="3"/>
  <c r="T2150" i="3"/>
  <c r="U2150" i="3"/>
  <c r="O2155" i="4" l="1"/>
  <c r="M2155" i="4"/>
  <c r="K2154" i="4"/>
  <c r="S2154" i="4" s="1"/>
  <c r="Q2153" i="4"/>
  <c r="R2153" i="4" s="1"/>
  <c r="X2153" i="4" s="1"/>
  <c r="U2151" i="3"/>
  <c r="T2151" i="3"/>
  <c r="M2155" i="3"/>
  <c r="K2154" i="3"/>
  <c r="O2153" i="3"/>
  <c r="P2153" i="3" s="1"/>
  <c r="V2153" i="3" s="1"/>
  <c r="O2156" i="4" l="1"/>
  <c r="Q2154" i="4"/>
  <c r="R2154" i="4" s="1"/>
  <c r="X2154" i="4" s="1"/>
  <c r="K2155" i="4"/>
  <c r="S2155" i="4" s="1"/>
  <c r="M2156" i="4"/>
  <c r="U2152" i="3"/>
  <c r="T2152" i="3"/>
  <c r="K2155" i="3"/>
  <c r="O2154" i="3"/>
  <c r="P2154" i="3" s="1"/>
  <c r="V2154" i="3" s="1"/>
  <c r="Q2154" i="3"/>
  <c r="M2156" i="3"/>
  <c r="O2157" i="4" l="1"/>
  <c r="M2157" i="4"/>
  <c r="K2156" i="4"/>
  <c r="S2156" i="4" s="1"/>
  <c r="Q2155" i="4"/>
  <c r="R2155" i="4" s="1"/>
  <c r="X2155" i="4" s="1"/>
  <c r="O2155" i="3"/>
  <c r="P2155" i="3" s="1"/>
  <c r="V2155" i="3" s="1"/>
  <c r="K2156" i="3"/>
  <c r="Q2156" i="3" s="1"/>
  <c r="Q2155" i="3"/>
  <c r="U2153" i="3"/>
  <c r="T2153" i="3"/>
  <c r="M2157" i="3"/>
  <c r="O2158" i="4" l="1"/>
  <c r="Q2156" i="4"/>
  <c r="R2156" i="4" s="1"/>
  <c r="X2156" i="4" s="1"/>
  <c r="K2157" i="4"/>
  <c r="S2157" i="4" s="1"/>
  <c r="M2158" i="4"/>
  <c r="K2157" i="3"/>
  <c r="Q2157" i="3" s="1"/>
  <c r="O2156" i="3"/>
  <c r="P2156" i="3" s="1"/>
  <c r="V2156" i="3" s="1"/>
  <c r="M2158" i="3"/>
  <c r="T2154" i="3"/>
  <c r="U2154" i="3"/>
  <c r="O2159" i="4" l="1"/>
  <c r="M2159" i="4"/>
  <c r="K2158" i="4"/>
  <c r="S2158" i="4" s="1"/>
  <c r="Q2157" i="4"/>
  <c r="R2157" i="4" s="1"/>
  <c r="X2157" i="4" s="1"/>
  <c r="K2158" i="3"/>
  <c r="Q2158" i="3" s="1"/>
  <c r="O2157" i="3"/>
  <c r="P2157" i="3" s="1"/>
  <c r="V2157" i="3" s="1"/>
  <c r="M2159" i="3"/>
  <c r="U2155" i="3"/>
  <c r="T2155" i="3"/>
  <c r="O2160" i="4" l="1"/>
  <c r="Q2158" i="4"/>
  <c r="R2158" i="4" s="1"/>
  <c r="X2158" i="4" s="1"/>
  <c r="K2159" i="4"/>
  <c r="S2159" i="4" s="1"/>
  <c r="M2160" i="4"/>
  <c r="M2160" i="3"/>
  <c r="U2156" i="3"/>
  <c r="T2156" i="3"/>
  <c r="K2159" i="3"/>
  <c r="O2158" i="3"/>
  <c r="P2158" i="3" s="1"/>
  <c r="V2158" i="3" s="1"/>
  <c r="O2161" i="4" l="1"/>
  <c r="K2160" i="4"/>
  <c r="S2160" i="4" s="1"/>
  <c r="Q2159" i="4"/>
  <c r="R2159" i="4" s="1"/>
  <c r="X2159" i="4" s="1"/>
  <c r="M2161" i="4"/>
  <c r="O2159" i="3"/>
  <c r="P2159" i="3" s="1"/>
  <c r="V2159" i="3" s="1"/>
  <c r="K2160" i="3"/>
  <c r="Q2160" i="3" s="1"/>
  <c r="U2157" i="3"/>
  <c r="T2157" i="3"/>
  <c r="M2161" i="3"/>
  <c r="Q2159" i="3"/>
  <c r="O2162" i="4" l="1"/>
  <c r="M2162" i="4"/>
  <c r="Q2160" i="4"/>
  <c r="R2160" i="4" s="1"/>
  <c r="X2160" i="4" s="1"/>
  <c r="K2161" i="4"/>
  <c r="S2161" i="4" s="1"/>
  <c r="T2158" i="3"/>
  <c r="U2158" i="3"/>
  <c r="M2162" i="3"/>
  <c r="K2161" i="3"/>
  <c r="O2160" i="3"/>
  <c r="P2160" i="3" s="1"/>
  <c r="V2160" i="3" s="1"/>
  <c r="O2163" i="4" l="1"/>
  <c r="M2163" i="4"/>
  <c r="K2162" i="4"/>
  <c r="S2162" i="4" s="1"/>
  <c r="Q2161" i="4"/>
  <c r="R2161" i="4" s="1"/>
  <c r="X2161" i="4" s="1"/>
  <c r="M2163" i="3"/>
  <c r="U2159" i="3"/>
  <c r="T2159" i="3"/>
  <c r="K2162" i="3"/>
  <c r="O2161" i="3"/>
  <c r="P2161" i="3" s="1"/>
  <c r="V2161" i="3" s="1"/>
  <c r="Q2161" i="3"/>
  <c r="O2164" i="4" l="1"/>
  <c r="Q2162" i="4"/>
  <c r="R2162" i="4" s="1"/>
  <c r="X2162" i="4" s="1"/>
  <c r="K2163" i="4"/>
  <c r="S2163" i="4" s="1"/>
  <c r="M2164" i="4"/>
  <c r="K2163" i="3"/>
  <c r="Q2163" i="3" s="1"/>
  <c r="O2162" i="3"/>
  <c r="P2162" i="3" s="1"/>
  <c r="V2162" i="3" s="1"/>
  <c r="M2164" i="3"/>
  <c r="U2160" i="3"/>
  <c r="T2160" i="3"/>
  <c r="Q2162" i="3"/>
  <c r="O2165" i="4" l="1"/>
  <c r="M2165" i="4"/>
  <c r="K2164" i="4"/>
  <c r="S2164" i="4" s="1"/>
  <c r="Q2163" i="4"/>
  <c r="R2163" i="4" s="1"/>
  <c r="X2163" i="4" s="1"/>
  <c r="M2165" i="3"/>
  <c r="U2161" i="3"/>
  <c r="T2161" i="3"/>
  <c r="O2163" i="3"/>
  <c r="P2163" i="3" s="1"/>
  <c r="V2163" i="3" s="1"/>
  <c r="K2164" i="3"/>
  <c r="O2166" i="4" l="1"/>
  <c r="Q2164" i="4"/>
  <c r="R2164" i="4" s="1"/>
  <c r="X2164" i="4" s="1"/>
  <c r="K2165" i="4"/>
  <c r="S2165" i="4" s="1"/>
  <c r="M2166" i="4"/>
  <c r="M2166" i="3"/>
  <c r="T2162" i="3"/>
  <c r="U2162" i="3"/>
  <c r="K2165" i="3"/>
  <c r="O2164" i="3"/>
  <c r="P2164" i="3" s="1"/>
  <c r="V2164" i="3" s="1"/>
  <c r="Q2164" i="3"/>
  <c r="O2167" i="4" l="1"/>
  <c r="M2167" i="4"/>
  <c r="K2166" i="4"/>
  <c r="S2166" i="4" s="1"/>
  <c r="Q2165" i="4"/>
  <c r="R2165" i="4" s="1"/>
  <c r="X2165" i="4" s="1"/>
  <c r="M2167" i="3"/>
  <c r="K2166" i="3"/>
  <c r="O2165" i="3"/>
  <c r="P2165" i="3" s="1"/>
  <c r="V2165" i="3" s="1"/>
  <c r="U2163" i="3"/>
  <c r="T2163" i="3"/>
  <c r="Q2165" i="3"/>
  <c r="O2168" i="4" l="1"/>
  <c r="Q2166" i="4"/>
  <c r="R2166" i="4" s="1"/>
  <c r="X2166" i="4" s="1"/>
  <c r="K2167" i="4"/>
  <c r="S2167" i="4" s="1"/>
  <c r="M2168" i="4"/>
  <c r="K2167" i="3"/>
  <c r="Q2167" i="3" s="1"/>
  <c r="O2166" i="3"/>
  <c r="P2166" i="3" s="1"/>
  <c r="V2166" i="3" s="1"/>
  <c r="M2168" i="3"/>
  <c r="U2164" i="3"/>
  <c r="T2164" i="3"/>
  <c r="Q2166" i="3"/>
  <c r="O2169" i="4" l="1"/>
  <c r="M2169" i="4"/>
  <c r="K2168" i="4"/>
  <c r="S2168" i="4" s="1"/>
  <c r="Q2167" i="4"/>
  <c r="R2167" i="4" s="1"/>
  <c r="X2167" i="4" s="1"/>
  <c r="U2165" i="3"/>
  <c r="T2165" i="3"/>
  <c r="M2169" i="3"/>
  <c r="O2167" i="3"/>
  <c r="P2167" i="3" s="1"/>
  <c r="V2167" i="3" s="1"/>
  <c r="K2168" i="3"/>
  <c r="Q2168" i="3" s="1"/>
  <c r="O2170" i="4" l="1"/>
  <c r="Q2168" i="4"/>
  <c r="R2168" i="4" s="1"/>
  <c r="X2168" i="4" s="1"/>
  <c r="K2169" i="4"/>
  <c r="S2169" i="4" s="1"/>
  <c r="M2170" i="4"/>
  <c r="T2166" i="3"/>
  <c r="U2166" i="3"/>
  <c r="M2170" i="3"/>
  <c r="K2169" i="3"/>
  <c r="O2168" i="3"/>
  <c r="P2168" i="3" s="1"/>
  <c r="V2168" i="3" s="1"/>
  <c r="O2171" i="4" l="1"/>
  <c r="K2170" i="4"/>
  <c r="S2170" i="4" s="1"/>
  <c r="Q2169" i="4"/>
  <c r="R2169" i="4" s="1"/>
  <c r="X2169" i="4" s="1"/>
  <c r="Y2169" i="4" s="1"/>
  <c r="M2171" i="4"/>
  <c r="U2167" i="3"/>
  <c r="T2167" i="3"/>
  <c r="K2170" i="3"/>
  <c r="O2169" i="3"/>
  <c r="P2169" i="3" s="1"/>
  <c r="V2169" i="3" s="1"/>
  <c r="M2171" i="3"/>
  <c r="Q2169" i="3"/>
  <c r="O2172" i="4" l="1"/>
  <c r="Z2169" i="4"/>
  <c r="AA2169" i="4" s="1"/>
  <c r="Y2170" i="4"/>
  <c r="M2172" i="4"/>
  <c r="Q2170" i="4"/>
  <c r="R2170" i="4" s="1"/>
  <c r="X2170" i="4" s="1"/>
  <c r="K2171" i="4"/>
  <c r="S2171" i="4" s="1"/>
  <c r="K2171" i="3"/>
  <c r="O2170" i="3"/>
  <c r="P2170" i="3" s="1"/>
  <c r="V2170" i="3" s="1"/>
  <c r="Q2170" i="3"/>
  <c r="M2172" i="3"/>
  <c r="Q2171" i="3"/>
  <c r="U2168" i="3"/>
  <c r="T2168" i="3"/>
  <c r="W2169" i="4" l="1"/>
  <c r="V2169" i="4"/>
  <c r="Z2170" i="4"/>
  <c r="AA2170" i="4" s="1"/>
  <c r="Y2171" i="4"/>
  <c r="O2173" i="4"/>
  <c r="K2172" i="4"/>
  <c r="S2172" i="4" s="1"/>
  <c r="Q2171" i="4"/>
  <c r="R2171" i="4" s="1"/>
  <c r="X2171" i="4" s="1"/>
  <c r="M2173" i="4"/>
  <c r="U2169" i="3"/>
  <c r="T2169" i="3"/>
  <c r="M2173" i="3"/>
  <c r="O2171" i="3"/>
  <c r="P2171" i="3" s="1"/>
  <c r="V2171" i="3" s="1"/>
  <c r="K2172" i="3"/>
  <c r="Z2171" i="4" l="1"/>
  <c r="AA2171" i="4" s="1"/>
  <c r="Y2172" i="4"/>
  <c r="V2170" i="4"/>
  <c r="W2170" i="4"/>
  <c r="O2174" i="4"/>
  <c r="M2174" i="4"/>
  <c r="Q2172" i="4"/>
  <c r="R2172" i="4" s="1"/>
  <c r="X2172" i="4" s="1"/>
  <c r="K2173" i="4"/>
  <c r="S2173" i="4" s="1"/>
  <c r="T2170" i="3"/>
  <c r="U2170" i="3"/>
  <c r="K2173" i="3"/>
  <c r="O2172" i="3"/>
  <c r="P2172" i="3" s="1"/>
  <c r="V2172" i="3" s="1"/>
  <c r="Q2172" i="3"/>
  <c r="M2174" i="3"/>
  <c r="Y2173" i="4" l="1"/>
  <c r="Z2172" i="4"/>
  <c r="AA2172" i="4" s="1"/>
  <c r="O2175" i="4"/>
  <c r="W2171" i="4"/>
  <c r="V2171" i="4"/>
  <c r="K2174" i="4"/>
  <c r="S2174" i="4" s="1"/>
  <c r="Q2173" i="4"/>
  <c r="R2173" i="4" s="1"/>
  <c r="X2173" i="4" s="1"/>
  <c r="M2175" i="4"/>
  <c r="K2174" i="3"/>
  <c r="O2173" i="3"/>
  <c r="P2173" i="3" s="1"/>
  <c r="V2173" i="3" s="1"/>
  <c r="U2171" i="3"/>
  <c r="T2171" i="3"/>
  <c r="Q2173" i="3"/>
  <c r="M2175" i="3"/>
  <c r="O2176" i="4" l="1"/>
  <c r="W2172" i="4"/>
  <c r="V2172" i="4"/>
  <c r="Z2173" i="4"/>
  <c r="AA2173" i="4" s="1"/>
  <c r="Y2174" i="4"/>
  <c r="M2176" i="4"/>
  <c r="Q2174" i="4"/>
  <c r="R2174" i="4" s="1"/>
  <c r="X2174" i="4" s="1"/>
  <c r="K2175" i="4"/>
  <c r="S2175" i="4" s="1"/>
  <c r="U2172" i="3"/>
  <c r="T2172" i="3"/>
  <c r="M2176" i="3"/>
  <c r="K2175" i="3"/>
  <c r="O2174" i="3"/>
  <c r="P2174" i="3" s="1"/>
  <c r="V2174" i="3" s="1"/>
  <c r="Q2174" i="3"/>
  <c r="Z2174" i="4" l="1"/>
  <c r="AA2174" i="4" s="1"/>
  <c r="Y2175" i="4"/>
  <c r="V2173" i="4"/>
  <c r="W2173" i="4"/>
  <c r="O2177" i="4"/>
  <c r="M2177" i="4"/>
  <c r="K2176" i="4"/>
  <c r="S2176" i="4" s="1"/>
  <c r="Q2175" i="4"/>
  <c r="R2175" i="4" s="1"/>
  <c r="X2175" i="4" s="1"/>
  <c r="U2173" i="3"/>
  <c r="T2173" i="3"/>
  <c r="O2175" i="3"/>
  <c r="P2175" i="3" s="1"/>
  <c r="V2175" i="3" s="1"/>
  <c r="K2176" i="3"/>
  <c r="Q2175" i="3"/>
  <c r="M2177" i="3"/>
  <c r="O2178" i="4" l="1"/>
  <c r="Y2176" i="4"/>
  <c r="Z2175" i="4"/>
  <c r="AA2175" i="4" s="1"/>
  <c r="V2174" i="4"/>
  <c r="W2174" i="4"/>
  <c r="Q2176" i="4"/>
  <c r="R2176" i="4" s="1"/>
  <c r="X2176" i="4" s="1"/>
  <c r="K2177" i="4"/>
  <c r="S2177" i="4" s="1"/>
  <c r="M2178" i="4"/>
  <c r="K2177" i="3"/>
  <c r="O2176" i="3"/>
  <c r="P2176" i="3" s="1"/>
  <c r="V2176" i="3" s="1"/>
  <c r="T2174" i="3"/>
  <c r="U2174" i="3"/>
  <c r="Q2176" i="3"/>
  <c r="M2178" i="3"/>
  <c r="W2175" i="4" l="1"/>
  <c r="V2175" i="4"/>
  <c r="Y2177" i="4"/>
  <c r="Z2176" i="4"/>
  <c r="AA2176" i="4" s="1"/>
  <c r="O2179" i="4"/>
  <c r="M2179" i="4"/>
  <c r="K2178" i="4"/>
  <c r="S2178" i="4" s="1"/>
  <c r="Q2177" i="4"/>
  <c r="R2177" i="4" s="1"/>
  <c r="X2177" i="4" s="1"/>
  <c r="U2175" i="3"/>
  <c r="T2175" i="3"/>
  <c r="M2179" i="3"/>
  <c r="K2178" i="3"/>
  <c r="O2177" i="3"/>
  <c r="P2177" i="3" s="1"/>
  <c r="V2177" i="3" s="1"/>
  <c r="Q2177" i="3"/>
  <c r="Y2178" i="4" l="1"/>
  <c r="Z2177" i="4"/>
  <c r="AA2177" i="4" s="1"/>
  <c r="V2176" i="4"/>
  <c r="W2176" i="4"/>
  <c r="O2180" i="4"/>
  <c r="Q2178" i="4"/>
  <c r="R2178" i="4" s="1"/>
  <c r="X2178" i="4" s="1"/>
  <c r="K2179" i="4"/>
  <c r="S2179" i="4" s="1"/>
  <c r="M2180" i="4"/>
  <c r="U2176" i="3"/>
  <c r="T2176" i="3"/>
  <c r="K2179" i="3"/>
  <c r="O2178" i="3"/>
  <c r="P2178" i="3" s="1"/>
  <c r="V2178" i="3" s="1"/>
  <c r="Q2178" i="3"/>
  <c r="M2180" i="3"/>
  <c r="V2177" i="4" l="1"/>
  <c r="W2177" i="4"/>
  <c r="O2181" i="4"/>
  <c r="Z2178" i="4"/>
  <c r="AA2178" i="4" s="1"/>
  <c r="Y2179" i="4"/>
  <c r="M2181" i="4"/>
  <c r="K2180" i="4"/>
  <c r="S2180" i="4" s="1"/>
  <c r="Q2179" i="4"/>
  <c r="R2179" i="4" s="1"/>
  <c r="X2179" i="4" s="1"/>
  <c r="O2179" i="3"/>
  <c r="P2179" i="3" s="1"/>
  <c r="V2179" i="3" s="1"/>
  <c r="K2180" i="3"/>
  <c r="U2177" i="3"/>
  <c r="T2177" i="3"/>
  <c r="Q2179" i="3"/>
  <c r="M2181" i="3"/>
  <c r="Z2179" i="4" l="1"/>
  <c r="AA2179" i="4" s="1"/>
  <c r="Y2180" i="4"/>
  <c r="O2182" i="4"/>
  <c r="V2178" i="4"/>
  <c r="W2178" i="4"/>
  <c r="Q2180" i="4"/>
  <c r="R2180" i="4" s="1"/>
  <c r="X2180" i="4" s="1"/>
  <c r="K2181" i="4"/>
  <c r="S2181" i="4" s="1"/>
  <c r="M2182" i="4"/>
  <c r="T2178" i="3"/>
  <c r="U2178" i="3"/>
  <c r="K2181" i="3"/>
  <c r="O2180" i="3"/>
  <c r="P2180" i="3" s="1"/>
  <c r="V2180" i="3" s="1"/>
  <c r="Q2180" i="3"/>
  <c r="M2182" i="3"/>
  <c r="O2183" i="4" l="1"/>
  <c r="Y2181" i="4"/>
  <c r="Z2180" i="4"/>
  <c r="AA2180" i="4" s="1"/>
  <c r="W2179" i="4"/>
  <c r="V2179" i="4"/>
  <c r="M2183" i="4"/>
  <c r="K2182" i="4"/>
  <c r="S2182" i="4" s="1"/>
  <c r="Q2181" i="4"/>
  <c r="R2181" i="4" s="1"/>
  <c r="X2181" i="4" s="1"/>
  <c r="M2183" i="3"/>
  <c r="K2182" i="3"/>
  <c r="Q2182" i="3" s="1"/>
  <c r="O2181" i="3"/>
  <c r="P2181" i="3" s="1"/>
  <c r="V2181" i="3" s="1"/>
  <c r="U2179" i="3"/>
  <c r="T2179" i="3"/>
  <c r="Q2181" i="3"/>
  <c r="Y2182" i="4" l="1"/>
  <c r="Z2181" i="4"/>
  <c r="AA2181" i="4" s="1"/>
  <c r="O2184" i="4"/>
  <c r="W2180" i="4"/>
  <c r="V2180" i="4"/>
  <c r="M2184" i="4"/>
  <c r="Q2182" i="4"/>
  <c r="R2182" i="4" s="1"/>
  <c r="X2182" i="4" s="1"/>
  <c r="K2183" i="4"/>
  <c r="S2183" i="4" s="1"/>
  <c r="M2184" i="3"/>
  <c r="U2180" i="3"/>
  <c r="T2180" i="3"/>
  <c r="K2183" i="3"/>
  <c r="Q2183" i="3" s="1"/>
  <c r="O2182" i="3"/>
  <c r="P2182" i="3" s="1"/>
  <c r="V2182" i="3" s="1"/>
  <c r="O2185" i="4" l="1"/>
  <c r="V2181" i="4"/>
  <c r="W2181" i="4"/>
  <c r="Z2182" i="4"/>
  <c r="AA2182" i="4" s="1"/>
  <c r="Y2183" i="4"/>
  <c r="M2185" i="4"/>
  <c r="K2184" i="4"/>
  <c r="S2184" i="4" s="1"/>
  <c r="Q2183" i="4"/>
  <c r="R2183" i="4" s="1"/>
  <c r="X2183" i="4" s="1"/>
  <c r="O2183" i="3"/>
  <c r="P2183" i="3" s="1"/>
  <c r="V2183" i="3" s="1"/>
  <c r="K2184" i="3"/>
  <c r="M2185" i="3"/>
  <c r="U2181" i="3"/>
  <c r="T2181" i="3"/>
  <c r="Z2183" i="4" l="1"/>
  <c r="AA2183" i="4" s="1"/>
  <c r="Y2184" i="4"/>
  <c r="V2182" i="4"/>
  <c r="W2182" i="4"/>
  <c r="O2186" i="4"/>
  <c r="Q2184" i="4"/>
  <c r="R2184" i="4" s="1"/>
  <c r="X2184" i="4" s="1"/>
  <c r="K2185" i="4"/>
  <c r="S2185" i="4" s="1"/>
  <c r="M2186" i="4"/>
  <c r="K2185" i="3"/>
  <c r="Q2185" i="3" s="1"/>
  <c r="O2184" i="3"/>
  <c r="P2184" i="3" s="1"/>
  <c r="V2184" i="3" s="1"/>
  <c r="M2186" i="3"/>
  <c r="T2182" i="3"/>
  <c r="U2182" i="3"/>
  <c r="Q2184" i="3"/>
  <c r="Y2185" i="4" l="1"/>
  <c r="Z2184" i="4"/>
  <c r="AA2184" i="4" s="1"/>
  <c r="O2187" i="4"/>
  <c r="W2183" i="4"/>
  <c r="V2183" i="4"/>
  <c r="M2187" i="4"/>
  <c r="K2186" i="4"/>
  <c r="S2186" i="4" s="1"/>
  <c r="Q2185" i="4"/>
  <c r="R2185" i="4" s="1"/>
  <c r="X2185" i="4" s="1"/>
  <c r="M2187" i="3"/>
  <c r="U2183" i="3"/>
  <c r="T2183" i="3"/>
  <c r="K2186" i="3"/>
  <c r="O2185" i="3"/>
  <c r="P2185" i="3" s="1"/>
  <c r="V2185" i="3" s="1"/>
  <c r="V2184" i="4" l="1"/>
  <c r="W2184" i="4"/>
  <c r="O2188" i="4"/>
  <c r="Z2185" i="4"/>
  <c r="AA2185" i="4" s="1"/>
  <c r="Y2186" i="4"/>
  <c r="Q2186" i="4"/>
  <c r="R2186" i="4" s="1"/>
  <c r="X2186" i="4" s="1"/>
  <c r="K2187" i="4"/>
  <c r="S2187" i="4" s="1"/>
  <c r="M2188" i="4"/>
  <c r="K2187" i="3"/>
  <c r="Q2187" i="3" s="1"/>
  <c r="O2186" i="3"/>
  <c r="P2186" i="3" s="1"/>
  <c r="V2186" i="3" s="1"/>
  <c r="Q2186" i="3"/>
  <c r="U2184" i="3"/>
  <c r="T2184" i="3"/>
  <c r="M2188" i="3"/>
  <c r="O2189" i="4" l="1"/>
  <c r="Y2187" i="4"/>
  <c r="Z2186" i="4"/>
  <c r="AA2186" i="4" s="1"/>
  <c r="W2185" i="4"/>
  <c r="V2185" i="4"/>
  <c r="M2189" i="4"/>
  <c r="K2188" i="4"/>
  <c r="S2188" i="4" s="1"/>
  <c r="Q2187" i="4"/>
  <c r="R2187" i="4" s="1"/>
  <c r="X2187" i="4" s="1"/>
  <c r="M2189" i="3"/>
  <c r="U2185" i="3"/>
  <c r="T2185" i="3"/>
  <c r="O2187" i="3"/>
  <c r="P2187" i="3" s="1"/>
  <c r="V2187" i="3" s="1"/>
  <c r="K2188" i="3"/>
  <c r="Y2188" i="4" l="1"/>
  <c r="Z2187" i="4"/>
  <c r="AA2187" i="4" s="1"/>
  <c r="O2190" i="4"/>
  <c r="W2186" i="4"/>
  <c r="V2186" i="4"/>
  <c r="Q2188" i="4"/>
  <c r="R2188" i="4" s="1"/>
  <c r="X2188" i="4" s="1"/>
  <c r="K2189" i="4"/>
  <c r="S2189" i="4" s="1"/>
  <c r="M2190" i="4"/>
  <c r="M2190" i="3"/>
  <c r="T2186" i="3"/>
  <c r="U2186" i="3"/>
  <c r="K2189" i="3"/>
  <c r="O2188" i="3"/>
  <c r="P2188" i="3" s="1"/>
  <c r="V2188" i="3" s="1"/>
  <c r="Q2188" i="3"/>
  <c r="O2191" i="4" l="1"/>
  <c r="V2187" i="4"/>
  <c r="W2187" i="4"/>
  <c r="Y2189" i="4"/>
  <c r="Z2188" i="4"/>
  <c r="AA2188" i="4" s="1"/>
  <c r="M2191" i="4"/>
  <c r="K2190" i="4"/>
  <c r="S2190" i="4" s="1"/>
  <c r="Q2189" i="4"/>
  <c r="R2189" i="4" s="1"/>
  <c r="X2189" i="4" s="1"/>
  <c r="U2187" i="3"/>
  <c r="T2187" i="3"/>
  <c r="M2191" i="3"/>
  <c r="K2190" i="3"/>
  <c r="Q2190" i="3" s="1"/>
  <c r="O2189" i="3"/>
  <c r="P2189" i="3" s="1"/>
  <c r="V2189" i="3" s="1"/>
  <c r="Q2189" i="3"/>
  <c r="W2188" i="4" l="1"/>
  <c r="V2188" i="4"/>
  <c r="Y2190" i="4"/>
  <c r="Z2189" i="4"/>
  <c r="AA2189" i="4" s="1"/>
  <c r="O2192" i="4"/>
  <c r="Q2190" i="4"/>
  <c r="R2190" i="4" s="1"/>
  <c r="X2190" i="4" s="1"/>
  <c r="K2191" i="4"/>
  <c r="S2191" i="4" s="1"/>
  <c r="M2192" i="4"/>
  <c r="U2188" i="3"/>
  <c r="T2188" i="3"/>
  <c r="M2192" i="3"/>
  <c r="K2191" i="3"/>
  <c r="O2190" i="3"/>
  <c r="P2190" i="3" s="1"/>
  <c r="V2190" i="3" s="1"/>
  <c r="V2189" i="4" l="1"/>
  <c r="W2189" i="4"/>
  <c r="Z2190" i="4"/>
  <c r="AA2190" i="4" s="1"/>
  <c r="Y2191" i="4"/>
  <c r="O2193" i="4"/>
  <c r="K2192" i="4"/>
  <c r="S2192" i="4" s="1"/>
  <c r="Q2191" i="4"/>
  <c r="R2191" i="4" s="1"/>
  <c r="X2191" i="4" s="1"/>
  <c r="M2193" i="4"/>
  <c r="M2193" i="3"/>
  <c r="O2191" i="3"/>
  <c r="P2191" i="3" s="1"/>
  <c r="V2191" i="3" s="1"/>
  <c r="K2192" i="3"/>
  <c r="Q2191" i="3"/>
  <c r="U2189" i="3"/>
  <c r="T2189" i="3"/>
  <c r="O2194" i="4" l="1"/>
  <c r="Z2191" i="4"/>
  <c r="AA2191" i="4" s="1"/>
  <c r="Y2192" i="4"/>
  <c r="W2190" i="4"/>
  <c r="V2190" i="4"/>
  <c r="M2194" i="4"/>
  <c r="Q2192" i="4"/>
  <c r="R2192" i="4" s="1"/>
  <c r="X2192" i="4" s="1"/>
  <c r="K2193" i="4"/>
  <c r="S2193" i="4" s="1"/>
  <c r="K2193" i="3"/>
  <c r="Q2193" i="3" s="1"/>
  <c r="O2192" i="3"/>
  <c r="P2192" i="3" s="1"/>
  <c r="V2192" i="3" s="1"/>
  <c r="T2190" i="3"/>
  <c r="U2190" i="3"/>
  <c r="Q2192" i="3"/>
  <c r="M2194" i="3"/>
  <c r="Z2192" i="4" l="1"/>
  <c r="AA2192" i="4" s="1"/>
  <c r="Y2193" i="4"/>
  <c r="V2192" i="4"/>
  <c r="W2192" i="4"/>
  <c r="V2191" i="4"/>
  <c r="W2191" i="4"/>
  <c r="O2195" i="4"/>
  <c r="K2194" i="4"/>
  <c r="S2194" i="4" s="1"/>
  <c r="Q2193" i="4"/>
  <c r="R2193" i="4" s="1"/>
  <c r="X2193" i="4" s="1"/>
  <c r="M2195" i="4"/>
  <c r="U2191" i="3"/>
  <c r="T2191" i="3"/>
  <c r="M2195" i="3"/>
  <c r="K2194" i="3"/>
  <c r="O2193" i="3"/>
  <c r="P2193" i="3" s="1"/>
  <c r="V2193" i="3" s="1"/>
  <c r="Z2193" i="4" l="1"/>
  <c r="AA2193" i="4" s="1"/>
  <c r="Y2194" i="4"/>
  <c r="O2196" i="4"/>
  <c r="M2196" i="4"/>
  <c r="Q2194" i="4"/>
  <c r="R2194" i="4" s="1"/>
  <c r="X2194" i="4" s="1"/>
  <c r="K2195" i="4"/>
  <c r="S2195" i="4" s="1"/>
  <c r="K2195" i="3"/>
  <c r="Q2195" i="3" s="1"/>
  <c r="O2194" i="3"/>
  <c r="P2194" i="3" s="1"/>
  <c r="V2194" i="3" s="1"/>
  <c r="M2196" i="3"/>
  <c r="U2192" i="3"/>
  <c r="T2192" i="3"/>
  <c r="Q2194" i="3"/>
  <c r="Z2194" i="4" l="1"/>
  <c r="AA2194" i="4" s="1"/>
  <c r="Y2195" i="4"/>
  <c r="V2193" i="4"/>
  <c r="W2193" i="4"/>
  <c r="O2197" i="4"/>
  <c r="K2196" i="4"/>
  <c r="S2196" i="4" s="1"/>
  <c r="Q2195" i="4"/>
  <c r="R2195" i="4" s="1"/>
  <c r="X2195" i="4" s="1"/>
  <c r="M2197" i="4"/>
  <c r="M2197" i="3"/>
  <c r="U2193" i="3"/>
  <c r="T2193" i="3"/>
  <c r="O2195" i="3"/>
  <c r="P2195" i="3" s="1"/>
  <c r="V2195" i="3" s="1"/>
  <c r="K2196" i="3"/>
  <c r="Q2196" i="3" s="1"/>
  <c r="Z2195" i="4" l="1"/>
  <c r="AA2195" i="4" s="1"/>
  <c r="Y2196" i="4"/>
  <c r="V2194" i="4"/>
  <c r="W2194" i="4"/>
  <c r="O2198" i="4"/>
  <c r="M2198" i="4"/>
  <c r="Q2196" i="4"/>
  <c r="R2196" i="4" s="1"/>
  <c r="X2196" i="4" s="1"/>
  <c r="K2197" i="4"/>
  <c r="S2197" i="4" s="1"/>
  <c r="T2194" i="3"/>
  <c r="U2194" i="3"/>
  <c r="K2197" i="3"/>
  <c r="O2196" i="3"/>
  <c r="P2196" i="3" s="1"/>
  <c r="V2196" i="3" s="1"/>
  <c r="M2198" i="3"/>
  <c r="Z2196" i="4" l="1"/>
  <c r="AA2196" i="4" s="1"/>
  <c r="Y2197" i="4"/>
  <c r="V2195" i="4"/>
  <c r="W2195" i="4"/>
  <c r="O2199" i="4"/>
  <c r="K2198" i="4"/>
  <c r="S2198" i="4" s="1"/>
  <c r="Q2197" i="4"/>
  <c r="R2197" i="4" s="1"/>
  <c r="X2197" i="4" s="1"/>
  <c r="M2199" i="4"/>
  <c r="M2199" i="3"/>
  <c r="U2195" i="3"/>
  <c r="T2195" i="3"/>
  <c r="K2198" i="3"/>
  <c r="O2197" i="3"/>
  <c r="P2197" i="3" s="1"/>
  <c r="V2197" i="3" s="1"/>
  <c r="Q2197" i="3"/>
  <c r="Z2197" i="4" l="1"/>
  <c r="AA2197" i="4" s="1"/>
  <c r="Y2198" i="4"/>
  <c r="W2196" i="4"/>
  <c r="V2196" i="4"/>
  <c r="O2200" i="4"/>
  <c r="M2200" i="4"/>
  <c r="Q2198" i="4"/>
  <c r="R2198" i="4" s="1"/>
  <c r="X2198" i="4" s="1"/>
  <c r="K2199" i="4"/>
  <c r="S2199" i="4" s="1"/>
  <c r="M2200" i="3"/>
  <c r="K2199" i="3"/>
  <c r="O2198" i="3"/>
  <c r="P2198" i="3" s="1"/>
  <c r="V2198" i="3" s="1"/>
  <c r="Q2198" i="3"/>
  <c r="U2196" i="3"/>
  <c r="T2196" i="3"/>
  <c r="Z2198" i="4" l="1"/>
  <c r="AA2198" i="4" s="1"/>
  <c r="Y2199" i="4"/>
  <c r="W2197" i="4"/>
  <c r="V2197" i="4"/>
  <c r="O2201" i="4"/>
  <c r="M2201" i="4"/>
  <c r="K2200" i="4"/>
  <c r="S2200" i="4" s="1"/>
  <c r="Q2199" i="4"/>
  <c r="R2199" i="4" s="1"/>
  <c r="X2199" i="4" s="1"/>
  <c r="O2199" i="3"/>
  <c r="P2199" i="3" s="1"/>
  <c r="V2199" i="3" s="1"/>
  <c r="K2200" i="3"/>
  <c r="Q2200" i="3" s="1"/>
  <c r="U2197" i="3"/>
  <c r="T2197" i="3"/>
  <c r="Q2199" i="3"/>
  <c r="M2201" i="3"/>
  <c r="Z2199" i="4" l="1"/>
  <c r="AA2199" i="4" s="1"/>
  <c r="Y2200" i="4"/>
  <c r="V2198" i="4"/>
  <c r="W2198" i="4"/>
  <c r="O2202" i="4"/>
  <c r="Q2200" i="4"/>
  <c r="R2200" i="4" s="1"/>
  <c r="X2200" i="4" s="1"/>
  <c r="K2201" i="4"/>
  <c r="S2201" i="4" s="1"/>
  <c r="M2202" i="4"/>
  <c r="T2198" i="3"/>
  <c r="U2198" i="3"/>
  <c r="M2202" i="3"/>
  <c r="K2201" i="3"/>
  <c r="Q2201" i="3" s="1"/>
  <c r="O2200" i="3"/>
  <c r="P2200" i="3" s="1"/>
  <c r="V2200" i="3" s="1"/>
  <c r="Z2200" i="4" l="1"/>
  <c r="AA2200" i="4" s="1"/>
  <c r="Y2201" i="4"/>
  <c r="V2199" i="4"/>
  <c r="W2199" i="4"/>
  <c r="O2203" i="4"/>
  <c r="M2203" i="4"/>
  <c r="K2202" i="4"/>
  <c r="S2202" i="4" s="1"/>
  <c r="Q2201" i="4"/>
  <c r="R2201" i="4" s="1"/>
  <c r="X2201" i="4" s="1"/>
  <c r="K2202" i="3"/>
  <c r="Q2202" i="3" s="1"/>
  <c r="O2201" i="3"/>
  <c r="P2201" i="3" s="1"/>
  <c r="V2201" i="3" s="1"/>
  <c r="U2199" i="3"/>
  <c r="T2199" i="3"/>
  <c r="M2203" i="3"/>
  <c r="Z2201" i="4" l="1"/>
  <c r="AA2201" i="4" s="1"/>
  <c r="Y2202" i="4"/>
  <c r="V2200" i="4"/>
  <c r="W2200" i="4"/>
  <c r="O2204" i="4"/>
  <c r="Q2202" i="4"/>
  <c r="R2202" i="4" s="1"/>
  <c r="X2202" i="4" s="1"/>
  <c r="K2203" i="4"/>
  <c r="S2203" i="4" s="1"/>
  <c r="M2204" i="4"/>
  <c r="U2200" i="3"/>
  <c r="T2200" i="3"/>
  <c r="M2204" i="3"/>
  <c r="K2203" i="3"/>
  <c r="O2202" i="3"/>
  <c r="P2202" i="3" s="1"/>
  <c r="V2202" i="3" s="1"/>
  <c r="Z2202" i="4" l="1"/>
  <c r="AA2202" i="4" s="1"/>
  <c r="Y2203" i="4"/>
  <c r="W2201" i="4"/>
  <c r="V2201" i="4"/>
  <c r="O2205" i="4"/>
  <c r="M2205" i="4"/>
  <c r="K2204" i="4"/>
  <c r="S2204" i="4" s="1"/>
  <c r="Q2203" i="4"/>
  <c r="R2203" i="4" s="1"/>
  <c r="X2203" i="4" s="1"/>
  <c r="O2203" i="3"/>
  <c r="P2203" i="3" s="1"/>
  <c r="V2203" i="3" s="1"/>
  <c r="K2204" i="3"/>
  <c r="Q2204" i="3" s="1"/>
  <c r="Q2203" i="3"/>
  <c r="M2205" i="3"/>
  <c r="U2201" i="3"/>
  <c r="T2201" i="3"/>
  <c r="Z2203" i="4" l="1"/>
  <c r="AA2203" i="4" s="1"/>
  <c r="Y2204" i="4"/>
  <c r="V2202" i="4"/>
  <c r="W2202" i="4"/>
  <c r="O2206" i="4"/>
  <c r="Q2204" i="4"/>
  <c r="R2204" i="4" s="1"/>
  <c r="X2204" i="4" s="1"/>
  <c r="K2205" i="4"/>
  <c r="S2205" i="4" s="1"/>
  <c r="M2206" i="4"/>
  <c r="T2202" i="3"/>
  <c r="U2202" i="3"/>
  <c r="K2205" i="3"/>
  <c r="O2204" i="3"/>
  <c r="P2204" i="3" s="1"/>
  <c r="V2204" i="3" s="1"/>
  <c r="M2206" i="3"/>
  <c r="Z2204" i="4" l="1"/>
  <c r="AA2204" i="4" s="1"/>
  <c r="Y2205" i="4"/>
  <c r="V2203" i="4"/>
  <c r="W2203" i="4"/>
  <c r="O2207" i="4"/>
  <c r="M2207" i="4"/>
  <c r="K2206" i="4"/>
  <c r="S2206" i="4" s="1"/>
  <c r="Q2205" i="4"/>
  <c r="R2205" i="4" s="1"/>
  <c r="X2205" i="4" s="1"/>
  <c r="K2206" i="3"/>
  <c r="O2205" i="3"/>
  <c r="P2205" i="3" s="1"/>
  <c r="V2205" i="3" s="1"/>
  <c r="U2203" i="3"/>
  <c r="T2203" i="3"/>
  <c r="M2207" i="3"/>
  <c r="Q2205" i="3"/>
  <c r="Z2205" i="4" l="1"/>
  <c r="AA2205" i="4" s="1"/>
  <c r="Y2206" i="4"/>
  <c r="V2204" i="4"/>
  <c r="W2204" i="4"/>
  <c r="O2208" i="4"/>
  <c r="Q2206" i="4"/>
  <c r="R2206" i="4" s="1"/>
  <c r="X2206" i="4" s="1"/>
  <c r="K2207" i="4"/>
  <c r="S2207" i="4" s="1"/>
  <c r="M2208" i="4"/>
  <c r="M2208" i="3"/>
  <c r="U2204" i="3"/>
  <c r="T2204" i="3"/>
  <c r="K2207" i="3"/>
  <c r="O2206" i="3"/>
  <c r="P2206" i="3" s="1"/>
  <c r="V2206" i="3" s="1"/>
  <c r="Q2206" i="3"/>
  <c r="Z2206" i="4" l="1"/>
  <c r="AA2206" i="4" s="1"/>
  <c r="Y2207" i="4"/>
  <c r="W2205" i="4"/>
  <c r="V2205" i="4"/>
  <c r="O2209" i="4"/>
  <c r="M2209" i="4"/>
  <c r="K2208" i="4"/>
  <c r="S2208" i="4" s="1"/>
  <c r="Q2207" i="4"/>
  <c r="R2207" i="4" s="1"/>
  <c r="X2207" i="4" s="1"/>
  <c r="O2207" i="3"/>
  <c r="P2207" i="3" s="1"/>
  <c r="V2207" i="3" s="1"/>
  <c r="K2208" i="3"/>
  <c r="U2205" i="3"/>
  <c r="T2205" i="3"/>
  <c r="M2209" i="3"/>
  <c r="Q2207" i="3"/>
  <c r="Y2208" i="4" l="1"/>
  <c r="Z2207" i="4"/>
  <c r="AA2207" i="4" s="1"/>
  <c r="V2206" i="4"/>
  <c r="W2206" i="4"/>
  <c r="O2210" i="4"/>
  <c r="Q2208" i="4"/>
  <c r="R2208" i="4" s="1"/>
  <c r="X2208" i="4" s="1"/>
  <c r="K2209" i="4"/>
  <c r="S2209" i="4" s="1"/>
  <c r="M2210" i="4"/>
  <c r="T2206" i="3"/>
  <c r="U2206" i="3"/>
  <c r="K2209" i="3"/>
  <c r="O2208" i="3"/>
  <c r="P2208" i="3" s="1"/>
  <c r="V2208" i="3" s="1"/>
  <c r="M2210" i="3"/>
  <c r="Q2208" i="3"/>
  <c r="W2207" i="4" l="1"/>
  <c r="V2207" i="4"/>
  <c r="Y2209" i="4"/>
  <c r="Z2208" i="4"/>
  <c r="AA2208" i="4" s="1"/>
  <c r="O2211" i="4"/>
  <c r="K2210" i="4"/>
  <c r="S2210" i="4" s="1"/>
  <c r="Q2209" i="4"/>
  <c r="R2209" i="4" s="1"/>
  <c r="X2209" i="4" s="1"/>
  <c r="M2211" i="4"/>
  <c r="K2210" i="3"/>
  <c r="Q2210" i="3" s="1"/>
  <c r="O2209" i="3"/>
  <c r="P2209" i="3" s="1"/>
  <c r="V2209" i="3" s="1"/>
  <c r="M2211" i="3"/>
  <c r="Q2209" i="3"/>
  <c r="U2207" i="3"/>
  <c r="T2207" i="3"/>
  <c r="V2208" i="4" l="1"/>
  <c r="W2208" i="4"/>
  <c r="Z2209" i="4"/>
  <c r="AA2209" i="4" s="1"/>
  <c r="Y2210" i="4"/>
  <c r="O2212" i="4"/>
  <c r="M2212" i="4"/>
  <c r="Q2210" i="4"/>
  <c r="R2210" i="4" s="1"/>
  <c r="X2210" i="4" s="1"/>
  <c r="K2211" i="4"/>
  <c r="S2211" i="4" s="1"/>
  <c r="M2212" i="3"/>
  <c r="U2208" i="3"/>
  <c r="T2208" i="3"/>
  <c r="K2211" i="3"/>
  <c r="O2210" i="3"/>
  <c r="P2210" i="3" s="1"/>
  <c r="V2210" i="3" s="1"/>
  <c r="Z2210" i="4" l="1"/>
  <c r="AA2210" i="4" s="1"/>
  <c r="Y2211" i="4"/>
  <c r="W2209" i="4"/>
  <c r="V2209" i="4"/>
  <c r="O2213" i="4"/>
  <c r="K2212" i="4"/>
  <c r="S2212" i="4" s="1"/>
  <c r="Q2211" i="4"/>
  <c r="R2211" i="4" s="1"/>
  <c r="X2211" i="4" s="1"/>
  <c r="M2213" i="4"/>
  <c r="O2211" i="3"/>
  <c r="P2211" i="3" s="1"/>
  <c r="V2211" i="3" s="1"/>
  <c r="K2212" i="3"/>
  <c r="Q2212" i="3" s="1"/>
  <c r="Q2211" i="3"/>
  <c r="M2213" i="3"/>
  <c r="U2209" i="3"/>
  <c r="T2209" i="3"/>
  <c r="Y2212" i="4" l="1"/>
  <c r="Z2211" i="4"/>
  <c r="AA2211" i="4" s="1"/>
  <c r="W2210" i="4"/>
  <c r="V2210" i="4"/>
  <c r="O2214" i="4"/>
  <c r="M2214" i="4"/>
  <c r="Q2212" i="4"/>
  <c r="R2212" i="4" s="1"/>
  <c r="X2212" i="4" s="1"/>
  <c r="K2213" i="4"/>
  <c r="S2213" i="4" s="1"/>
  <c r="K2213" i="3"/>
  <c r="O2212" i="3"/>
  <c r="P2212" i="3" s="1"/>
  <c r="V2212" i="3" s="1"/>
  <c r="T2210" i="3"/>
  <c r="U2210" i="3"/>
  <c r="M2214" i="3"/>
  <c r="V2211" i="4" l="1"/>
  <c r="W2211" i="4"/>
  <c r="Z2212" i="4"/>
  <c r="AA2212" i="4" s="1"/>
  <c r="Y2213" i="4"/>
  <c r="O2215" i="4"/>
  <c r="K2214" i="4"/>
  <c r="S2214" i="4" s="1"/>
  <c r="Q2213" i="4"/>
  <c r="R2213" i="4" s="1"/>
  <c r="X2213" i="4" s="1"/>
  <c r="M2215" i="4"/>
  <c r="M2215" i="3"/>
  <c r="U2211" i="3"/>
  <c r="T2211" i="3"/>
  <c r="K2214" i="3"/>
  <c r="O2213" i="3"/>
  <c r="P2213" i="3" s="1"/>
  <c r="V2213" i="3" s="1"/>
  <c r="Q2213" i="3"/>
  <c r="Z2213" i="4" l="1"/>
  <c r="AA2213" i="4" s="1"/>
  <c r="Y2214" i="4"/>
  <c r="V2212" i="4"/>
  <c r="W2212" i="4"/>
  <c r="O2216" i="4"/>
  <c r="M2216" i="4"/>
  <c r="Q2214" i="4"/>
  <c r="R2214" i="4" s="1"/>
  <c r="X2214" i="4" s="1"/>
  <c r="K2215" i="4"/>
  <c r="S2215" i="4" s="1"/>
  <c r="U2212" i="3"/>
  <c r="T2212" i="3"/>
  <c r="K2215" i="3"/>
  <c r="O2214" i="3"/>
  <c r="P2214" i="3" s="1"/>
  <c r="V2214" i="3" s="1"/>
  <c r="M2216" i="3"/>
  <c r="Q2214" i="3"/>
  <c r="Y2215" i="4" l="1"/>
  <c r="Z2214" i="4"/>
  <c r="AA2214" i="4" s="1"/>
  <c r="W2213" i="4"/>
  <c r="V2213" i="4"/>
  <c r="O2217" i="4"/>
  <c r="M2217" i="4"/>
  <c r="K2216" i="4"/>
  <c r="S2216" i="4" s="1"/>
  <c r="Q2215" i="4"/>
  <c r="R2215" i="4" s="1"/>
  <c r="X2215" i="4" s="1"/>
  <c r="M2217" i="3"/>
  <c r="O2215" i="3"/>
  <c r="P2215" i="3" s="1"/>
  <c r="V2215" i="3" s="1"/>
  <c r="K2216" i="3"/>
  <c r="U2213" i="3"/>
  <c r="T2213" i="3"/>
  <c r="Q2215" i="3"/>
  <c r="W2214" i="4" l="1"/>
  <c r="V2214" i="4"/>
  <c r="Y2216" i="4"/>
  <c r="Z2215" i="4"/>
  <c r="AA2215" i="4" s="1"/>
  <c r="O2218" i="4"/>
  <c r="Q2216" i="4"/>
  <c r="R2216" i="4" s="1"/>
  <c r="X2216" i="4" s="1"/>
  <c r="K2217" i="4"/>
  <c r="S2217" i="4" s="1"/>
  <c r="M2218" i="4"/>
  <c r="K2217" i="3"/>
  <c r="Q2217" i="3" s="1"/>
  <c r="O2216" i="3"/>
  <c r="P2216" i="3" s="1"/>
  <c r="V2216" i="3" s="1"/>
  <c r="M2218" i="3"/>
  <c r="T2214" i="3"/>
  <c r="U2214" i="3"/>
  <c r="Q2216" i="3"/>
  <c r="V2215" i="4" l="1"/>
  <c r="W2215" i="4"/>
  <c r="Y2217" i="4"/>
  <c r="Z2216" i="4"/>
  <c r="AA2216" i="4" s="1"/>
  <c r="O2219" i="4"/>
  <c r="M2219" i="4"/>
  <c r="K2218" i="4"/>
  <c r="S2218" i="4" s="1"/>
  <c r="Q2217" i="4"/>
  <c r="R2217" i="4" s="1"/>
  <c r="X2217" i="4" s="1"/>
  <c r="K2218" i="3"/>
  <c r="Q2218" i="3" s="1"/>
  <c r="O2217" i="3"/>
  <c r="P2217" i="3" s="1"/>
  <c r="V2217" i="3" s="1"/>
  <c r="M2219" i="3"/>
  <c r="U2215" i="3"/>
  <c r="T2215" i="3"/>
  <c r="V2216" i="4" l="1"/>
  <c r="W2216" i="4"/>
  <c r="Z2217" i="4"/>
  <c r="AA2217" i="4" s="1"/>
  <c r="Y2218" i="4"/>
  <c r="O2220" i="4"/>
  <c r="M2220" i="4"/>
  <c r="Q2218" i="4"/>
  <c r="R2218" i="4" s="1"/>
  <c r="X2218" i="4" s="1"/>
  <c r="K2219" i="4"/>
  <c r="S2219" i="4" s="1"/>
  <c r="M2220" i="3"/>
  <c r="U2216" i="3"/>
  <c r="T2216" i="3"/>
  <c r="K2219" i="3"/>
  <c r="O2218" i="3"/>
  <c r="P2218" i="3" s="1"/>
  <c r="V2218" i="3" s="1"/>
  <c r="Z2218" i="4" l="1"/>
  <c r="AA2218" i="4" s="1"/>
  <c r="Y2219" i="4"/>
  <c r="W2217" i="4"/>
  <c r="V2217" i="4"/>
  <c r="O2221" i="4"/>
  <c r="K2220" i="4"/>
  <c r="S2220" i="4" s="1"/>
  <c r="Q2219" i="4"/>
  <c r="R2219" i="4" s="1"/>
  <c r="X2219" i="4" s="1"/>
  <c r="M2221" i="4"/>
  <c r="O2219" i="3"/>
  <c r="P2219" i="3" s="1"/>
  <c r="V2219" i="3" s="1"/>
  <c r="K2220" i="3"/>
  <c r="M2221" i="3"/>
  <c r="U2217" i="3"/>
  <c r="T2217" i="3"/>
  <c r="Q2219" i="3"/>
  <c r="Y2220" i="4" l="1"/>
  <c r="Z2219" i="4"/>
  <c r="AA2219" i="4" s="1"/>
  <c r="W2218" i="4"/>
  <c r="V2218" i="4"/>
  <c r="O2222" i="4"/>
  <c r="M2222" i="4"/>
  <c r="Q2220" i="4"/>
  <c r="R2220" i="4" s="1"/>
  <c r="X2220" i="4" s="1"/>
  <c r="K2221" i="4"/>
  <c r="S2221" i="4" s="1"/>
  <c r="M2222" i="3"/>
  <c r="K2221" i="3"/>
  <c r="Q2221" i="3" s="1"/>
  <c r="O2220" i="3"/>
  <c r="P2220" i="3" s="1"/>
  <c r="V2220" i="3" s="1"/>
  <c r="T2218" i="3"/>
  <c r="U2218" i="3"/>
  <c r="Q2220" i="3"/>
  <c r="V2219" i="4" l="1"/>
  <c r="W2219" i="4"/>
  <c r="Y2221" i="4"/>
  <c r="Z2221" i="4" s="1"/>
  <c r="AA2221" i="4" s="1"/>
  <c r="Z2220" i="4"/>
  <c r="AA2220" i="4" s="1"/>
  <c r="O2223" i="4"/>
  <c r="K2222" i="4"/>
  <c r="S2222" i="4" s="1"/>
  <c r="Q2221" i="4"/>
  <c r="R2221" i="4" s="1"/>
  <c r="X2221" i="4" s="1"/>
  <c r="M2223" i="4"/>
  <c r="K2222" i="3"/>
  <c r="O2221" i="3"/>
  <c r="P2221" i="3" s="1"/>
  <c r="V2221" i="3" s="1"/>
  <c r="M2223" i="3"/>
  <c r="U2219" i="3"/>
  <c r="T2219" i="3"/>
  <c r="W2220" i="4" l="1"/>
  <c r="V2220" i="4"/>
  <c r="W2221" i="4"/>
  <c r="V2221" i="4"/>
  <c r="O2224" i="4"/>
  <c r="M2224" i="4"/>
  <c r="Q2222" i="4"/>
  <c r="R2222" i="4" s="1"/>
  <c r="X2222" i="4" s="1"/>
  <c r="K2223" i="4"/>
  <c r="S2223" i="4" s="1"/>
  <c r="K2223" i="3"/>
  <c r="Q2223" i="3" s="1"/>
  <c r="O2222" i="3"/>
  <c r="P2222" i="3" s="1"/>
  <c r="V2222" i="3" s="1"/>
  <c r="M2224" i="3"/>
  <c r="U2220" i="3"/>
  <c r="T2220" i="3"/>
  <c r="Q2222" i="3"/>
  <c r="O2225" i="4" l="1"/>
  <c r="M2225" i="4"/>
  <c r="K2224" i="4"/>
  <c r="S2224" i="4" s="1"/>
  <c r="Q2223" i="4"/>
  <c r="R2223" i="4" s="1"/>
  <c r="X2223" i="4" s="1"/>
  <c r="M2225" i="3"/>
  <c r="U2221" i="3"/>
  <c r="T2221" i="3"/>
  <c r="O2223" i="3"/>
  <c r="P2223" i="3" s="1"/>
  <c r="V2223" i="3" s="1"/>
  <c r="K2224" i="3"/>
  <c r="O2226" i="4" l="1"/>
  <c r="Q2224" i="4"/>
  <c r="R2224" i="4" s="1"/>
  <c r="X2224" i="4" s="1"/>
  <c r="K2225" i="4"/>
  <c r="S2225" i="4" s="1"/>
  <c r="M2226" i="4"/>
  <c r="K2225" i="3"/>
  <c r="Q2225" i="3" s="1"/>
  <c r="O2224" i="3"/>
  <c r="P2224" i="3" s="1"/>
  <c r="V2224" i="3" s="1"/>
  <c r="Q2224" i="3"/>
  <c r="M2226" i="3"/>
  <c r="T2222" i="3"/>
  <c r="U2222" i="3"/>
  <c r="O2227" i="4" l="1"/>
  <c r="M2227" i="4"/>
  <c r="K2226" i="4"/>
  <c r="S2226" i="4" s="1"/>
  <c r="Q2225" i="4"/>
  <c r="R2225" i="4" s="1"/>
  <c r="X2225" i="4" s="1"/>
  <c r="U2223" i="3"/>
  <c r="T2223" i="3"/>
  <c r="M2227" i="3"/>
  <c r="K2226" i="3"/>
  <c r="O2225" i="3"/>
  <c r="P2225" i="3" s="1"/>
  <c r="V2225" i="3" s="1"/>
  <c r="O2228" i="4" l="1"/>
  <c r="Q2226" i="4"/>
  <c r="R2226" i="4" s="1"/>
  <c r="X2226" i="4" s="1"/>
  <c r="K2227" i="4"/>
  <c r="S2227" i="4" s="1"/>
  <c r="M2228" i="4"/>
  <c r="K2227" i="3"/>
  <c r="O2226" i="3"/>
  <c r="P2226" i="3" s="1"/>
  <c r="V2226" i="3" s="1"/>
  <c r="Q2226" i="3"/>
  <c r="U2224" i="3"/>
  <c r="T2224" i="3"/>
  <c r="M2228" i="3"/>
  <c r="Q2227" i="3"/>
  <c r="O2229" i="4" l="1"/>
  <c r="M2229" i="4"/>
  <c r="K2228" i="4"/>
  <c r="S2228" i="4" s="1"/>
  <c r="Q2227" i="4"/>
  <c r="R2227" i="4" s="1"/>
  <c r="X2227" i="4" s="1"/>
  <c r="M2229" i="3"/>
  <c r="U2225" i="3"/>
  <c r="T2225" i="3"/>
  <c r="O2227" i="3"/>
  <c r="P2227" i="3" s="1"/>
  <c r="V2227" i="3" s="1"/>
  <c r="K2228" i="3"/>
  <c r="O2230" i="4" l="1"/>
  <c r="Q2228" i="4"/>
  <c r="R2228" i="4" s="1"/>
  <c r="X2228" i="4" s="1"/>
  <c r="K2229" i="4"/>
  <c r="S2229" i="4" s="1"/>
  <c r="M2230" i="4"/>
  <c r="T2226" i="3"/>
  <c r="U2226" i="3"/>
  <c r="M2230" i="3"/>
  <c r="K2229" i="3"/>
  <c r="Q2229" i="3" s="1"/>
  <c r="O2228" i="3"/>
  <c r="P2228" i="3" s="1"/>
  <c r="V2228" i="3" s="1"/>
  <c r="Q2228" i="3"/>
  <c r="O2231" i="4" l="1"/>
  <c r="M2231" i="4"/>
  <c r="K2230" i="4"/>
  <c r="S2230" i="4" s="1"/>
  <c r="Q2229" i="4"/>
  <c r="R2229" i="4" s="1"/>
  <c r="X2229" i="4" s="1"/>
  <c r="M2231" i="3"/>
  <c r="U2227" i="3"/>
  <c r="T2227" i="3"/>
  <c r="K2230" i="3"/>
  <c r="Q2230" i="3" s="1"/>
  <c r="O2229" i="3"/>
  <c r="P2229" i="3" s="1"/>
  <c r="V2229" i="3" s="1"/>
  <c r="O2232" i="4" l="1"/>
  <c r="Q2230" i="4"/>
  <c r="R2230" i="4" s="1"/>
  <c r="X2230" i="4" s="1"/>
  <c r="K2231" i="4"/>
  <c r="S2231" i="4" s="1"/>
  <c r="M2232" i="4"/>
  <c r="K2231" i="3"/>
  <c r="O2230" i="3"/>
  <c r="P2230" i="3" s="1"/>
  <c r="V2230" i="3" s="1"/>
  <c r="M2232" i="3"/>
  <c r="U2228" i="3"/>
  <c r="T2228" i="3"/>
  <c r="O2233" i="4" l="1"/>
  <c r="M2233" i="4"/>
  <c r="K2232" i="4"/>
  <c r="S2232" i="4" s="1"/>
  <c r="Q2231" i="4"/>
  <c r="R2231" i="4" s="1"/>
  <c r="X2231" i="4" s="1"/>
  <c r="M2233" i="3"/>
  <c r="U2229" i="3"/>
  <c r="T2229" i="3"/>
  <c r="O2231" i="3"/>
  <c r="P2231" i="3" s="1"/>
  <c r="V2231" i="3" s="1"/>
  <c r="K2232" i="3"/>
  <c r="Q2232" i="3" s="1"/>
  <c r="Q2231" i="3"/>
  <c r="O2234" i="4" l="1"/>
  <c r="Q2232" i="4"/>
  <c r="R2232" i="4" s="1"/>
  <c r="X2232" i="4" s="1"/>
  <c r="K2233" i="4"/>
  <c r="S2233" i="4" s="1"/>
  <c r="M2234" i="4"/>
  <c r="T2230" i="3"/>
  <c r="U2230" i="3"/>
  <c r="K2233" i="3"/>
  <c r="O2232" i="3"/>
  <c r="P2232" i="3" s="1"/>
  <c r="V2232" i="3" s="1"/>
  <c r="M2234" i="3"/>
  <c r="O2235" i="4" l="1"/>
  <c r="M2235" i="4"/>
  <c r="K2234" i="4"/>
  <c r="S2234" i="4" s="1"/>
  <c r="Q2233" i="4"/>
  <c r="R2233" i="4" s="1"/>
  <c r="X2233" i="4" s="1"/>
  <c r="U2231" i="3"/>
  <c r="T2231" i="3"/>
  <c r="M2235" i="3"/>
  <c r="K2234" i="3"/>
  <c r="O2233" i="3"/>
  <c r="P2233" i="3" s="1"/>
  <c r="V2233" i="3" s="1"/>
  <c r="Q2233" i="3"/>
  <c r="O2236" i="4" l="1"/>
  <c r="Q2234" i="4"/>
  <c r="R2234" i="4" s="1"/>
  <c r="X2234" i="4" s="1"/>
  <c r="K2235" i="4"/>
  <c r="S2235" i="4" s="1"/>
  <c r="M2236" i="4"/>
  <c r="U2232" i="3"/>
  <c r="T2232" i="3"/>
  <c r="K2235" i="3"/>
  <c r="O2234" i="3"/>
  <c r="P2234" i="3" s="1"/>
  <c r="V2234" i="3" s="1"/>
  <c r="Q2234" i="3"/>
  <c r="M2236" i="3"/>
  <c r="O2237" i="4" l="1"/>
  <c r="M2237" i="4"/>
  <c r="K2236" i="4"/>
  <c r="S2236" i="4" s="1"/>
  <c r="Q2235" i="4"/>
  <c r="R2235" i="4" s="1"/>
  <c r="X2235" i="4" s="1"/>
  <c r="O2235" i="3"/>
  <c r="P2235" i="3" s="1"/>
  <c r="V2235" i="3" s="1"/>
  <c r="K2236" i="3"/>
  <c r="Q2235" i="3"/>
  <c r="U2233" i="3"/>
  <c r="T2233" i="3"/>
  <c r="M2237" i="3"/>
  <c r="O2238" i="4" l="1"/>
  <c r="Q2236" i="4"/>
  <c r="R2236" i="4" s="1"/>
  <c r="X2236" i="4" s="1"/>
  <c r="K2237" i="4"/>
  <c r="S2237" i="4" s="1"/>
  <c r="M2238" i="4"/>
  <c r="T2234" i="3"/>
  <c r="U2234" i="3"/>
  <c r="M2238" i="3"/>
  <c r="K2237" i="3"/>
  <c r="Q2237" i="3" s="1"/>
  <c r="O2236" i="3"/>
  <c r="P2236" i="3" s="1"/>
  <c r="V2236" i="3" s="1"/>
  <c r="Q2236" i="3"/>
  <c r="O2239" i="4" l="1"/>
  <c r="M2239" i="4"/>
  <c r="K2238" i="4"/>
  <c r="S2238" i="4" s="1"/>
  <c r="Q2237" i="4"/>
  <c r="R2237" i="4" s="1"/>
  <c r="X2237" i="4" s="1"/>
  <c r="K2238" i="3"/>
  <c r="O2237" i="3"/>
  <c r="P2237" i="3" s="1"/>
  <c r="V2237" i="3" s="1"/>
  <c r="U2235" i="3"/>
  <c r="T2235" i="3"/>
  <c r="M2239" i="3"/>
  <c r="O2240" i="4" l="1"/>
  <c r="Q2238" i="4"/>
  <c r="R2238" i="4" s="1"/>
  <c r="X2238" i="4" s="1"/>
  <c r="K2239" i="4"/>
  <c r="S2239" i="4" s="1"/>
  <c r="M2240" i="4"/>
  <c r="K2239" i="3"/>
  <c r="Q2239" i="3" s="1"/>
  <c r="O2238" i="3"/>
  <c r="P2238" i="3" s="1"/>
  <c r="V2238" i="3" s="1"/>
  <c r="W2238" i="3" s="1"/>
  <c r="U2236" i="3"/>
  <c r="T2236" i="3"/>
  <c r="M2240" i="3"/>
  <c r="Q2238" i="3"/>
  <c r="X2238" i="3" l="1"/>
  <c r="Y2238" i="3" s="1"/>
  <c r="W2239" i="3"/>
  <c r="O2241" i="4"/>
  <c r="M2241" i="4"/>
  <c r="K2240" i="4"/>
  <c r="S2240" i="4" s="1"/>
  <c r="Q2239" i="4"/>
  <c r="R2239" i="4" s="1"/>
  <c r="X2239" i="4" s="1"/>
  <c r="U2237" i="3"/>
  <c r="T2237" i="3"/>
  <c r="M2241" i="3"/>
  <c r="O2239" i="3"/>
  <c r="P2239" i="3" s="1"/>
  <c r="V2239" i="3" s="1"/>
  <c r="K2240" i="3"/>
  <c r="Q2240" i="3" s="1"/>
  <c r="X2239" i="3" l="1"/>
  <c r="Y2239" i="3" s="1"/>
  <c r="W2240" i="3"/>
  <c r="O2242" i="4"/>
  <c r="Q2240" i="4"/>
  <c r="R2240" i="4" s="1"/>
  <c r="X2240" i="4" s="1"/>
  <c r="K2241" i="4"/>
  <c r="S2241" i="4" s="1"/>
  <c r="M2242" i="4"/>
  <c r="M2242" i="3"/>
  <c r="T2238" i="3"/>
  <c r="U2238" i="3"/>
  <c r="K2241" i="3"/>
  <c r="O2240" i="3"/>
  <c r="P2240" i="3" s="1"/>
  <c r="V2240" i="3" s="1"/>
  <c r="X2240" i="3" l="1"/>
  <c r="Y2240" i="3" s="1"/>
  <c r="W2241" i="3"/>
  <c r="O2243" i="4"/>
  <c r="K2242" i="4"/>
  <c r="S2242" i="4" s="1"/>
  <c r="Q2241" i="4"/>
  <c r="R2241" i="4" s="1"/>
  <c r="X2241" i="4" s="1"/>
  <c r="M2243" i="4"/>
  <c r="U2239" i="3"/>
  <c r="T2239" i="3"/>
  <c r="M2243" i="3"/>
  <c r="K2242" i="3"/>
  <c r="Q2242" i="3" s="1"/>
  <c r="O2241" i="3"/>
  <c r="P2241" i="3" s="1"/>
  <c r="V2241" i="3" s="1"/>
  <c r="Q2241" i="3"/>
  <c r="X2241" i="3" l="1"/>
  <c r="Y2241" i="3" s="1"/>
  <c r="W2242" i="3"/>
  <c r="O2244" i="4"/>
  <c r="M2244" i="4"/>
  <c r="Q2242" i="4"/>
  <c r="R2242" i="4" s="1"/>
  <c r="X2242" i="4" s="1"/>
  <c r="K2243" i="4"/>
  <c r="S2243" i="4" s="1"/>
  <c r="M2244" i="3"/>
  <c r="U2240" i="3"/>
  <c r="T2240" i="3"/>
  <c r="K2243" i="3"/>
  <c r="Q2243" i="3" s="1"/>
  <c r="O2242" i="3"/>
  <c r="P2242" i="3" s="1"/>
  <c r="V2242" i="3" s="1"/>
  <c r="X2242" i="3" l="1"/>
  <c r="Y2242" i="3" s="1"/>
  <c r="W2243" i="3"/>
  <c r="O2245" i="4"/>
  <c r="K2244" i="4"/>
  <c r="S2244" i="4" s="1"/>
  <c r="Q2243" i="4"/>
  <c r="R2243" i="4" s="1"/>
  <c r="X2243" i="4" s="1"/>
  <c r="M2245" i="4"/>
  <c r="O2243" i="3"/>
  <c r="P2243" i="3" s="1"/>
  <c r="V2243" i="3" s="1"/>
  <c r="K2244" i="3"/>
  <c r="M2245" i="3"/>
  <c r="U2241" i="3"/>
  <c r="T2241" i="3"/>
  <c r="X2243" i="3" l="1"/>
  <c r="Y2243" i="3" s="1"/>
  <c r="W2244" i="3"/>
  <c r="O2246" i="4"/>
  <c r="M2246" i="4"/>
  <c r="Q2244" i="4"/>
  <c r="R2244" i="4" s="1"/>
  <c r="X2244" i="4" s="1"/>
  <c r="K2245" i="4"/>
  <c r="S2245" i="4" s="1"/>
  <c r="K2245" i="3"/>
  <c r="Q2245" i="3" s="1"/>
  <c r="O2244" i="3"/>
  <c r="P2244" i="3" s="1"/>
  <c r="V2244" i="3" s="1"/>
  <c r="T2242" i="3"/>
  <c r="U2242" i="3"/>
  <c r="M2246" i="3"/>
  <c r="Q2244" i="3"/>
  <c r="X2244" i="3" l="1"/>
  <c r="Y2244" i="3" s="1"/>
  <c r="W2245" i="3"/>
  <c r="O2247" i="4"/>
  <c r="K2246" i="4"/>
  <c r="S2246" i="4" s="1"/>
  <c r="Q2245" i="4"/>
  <c r="R2245" i="4" s="1"/>
  <c r="X2245" i="4" s="1"/>
  <c r="M2247" i="4"/>
  <c r="U2243" i="3"/>
  <c r="T2243" i="3"/>
  <c r="M2247" i="3"/>
  <c r="K2246" i="3"/>
  <c r="O2245" i="3"/>
  <c r="P2245" i="3" s="1"/>
  <c r="V2245" i="3" s="1"/>
  <c r="X2245" i="3" l="1"/>
  <c r="Y2245" i="3" s="1"/>
  <c r="W2246" i="3"/>
  <c r="O2248" i="4"/>
  <c r="M2248" i="4"/>
  <c r="Q2246" i="4"/>
  <c r="R2246" i="4" s="1"/>
  <c r="X2246" i="4" s="1"/>
  <c r="K2247" i="4"/>
  <c r="S2247" i="4" s="1"/>
  <c r="M2248" i="3"/>
  <c r="K2247" i="3"/>
  <c r="Q2247" i="3" s="1"/>
  <c r="O2246" i="3"/>
  <c r="P2246" i="3" s="1"/>
  <c r="V2246" i="3" s="1"/>
  <c r="Q2246" i="3"/>
  <c r="U2244" i="3"/>
  <c r="T2244" i="3"/>
  <c r="X2246" i="3" l="1"/>
  <c r="Y2246" i="3" s="1"/>
  <c r="W2247" i="3"/>
  <c r="O2249" i="4"/>
  <c r="K2248" i="4"/>
  <c r="S2248" i="4" s="1"/>
  <c r="Q2247" i="4"/>
  <c r="R2247" i="4" s="1"/>
  <c r="X2247" i="4" s="1"/>
  <c r="M2249" i="4"/>
  <c r="U2245" i="3"/>
  <c r="T2245" i="3"/>
  <c r="M2249" i="3"/>
  <c r="O2247" i="3"/>
  <c r="P2247" i="3" s="1"/>
  <c r="V2247" i="3" s="1"/>
  <c r="K2248" i="3"/>
  <c r="Q2248" i="3" s="1"/>
  <c r="X2247" i="3" l="1"/>
  <c r="Y2247" i="3" s="1"/>
  <c r="W2248" i="3"/>
  <c r="O2250" i="4"/>
  <c r="M2250" i="4"/>
  <c r="Q2248" i="4"/>
  <c r="R2248" i="4" s="1"/>
  <c r="X2248" i="4" s="1"/>
  <c r="K2249" i="4"/>
  <c r="S2249" i="4" s="1"/>
  <c r="T2246" i="3"/>
  <c r="U2246" i="3"/>
  <c r="M2250" i="3"/>
  <c r="K2249" i="3"/>
  <c r="O2248" i="3"/>
  <c r="P2248" i="3" s="1"/>
  <c r="V2248" i="3" s="1"/>
  <c r="X2248" i="3" l="1"/>
  <c r="Y2248" i="3" s="1"/>
  <c r="W2249" i="3"/>
  <c r="O2251" i="4"/>
  <c r="K2250" i="4"/>
  <c r="S2250" i="4" s="1"/>
  <c r="Q2249" i="4"/>
  <c r="R2249" i="4" s="1"/>
  <c r="X2249" i="4" s="1"/>
  <c r="M2251" i="4"/>
  <c r="K2250" i="3"/>
  <c r="O2249" i="3"/>
  <c r="P2249" i="3" s="1"/>
  <c r="V2249" i="3" s="1"/>
  <c r="M2251" i="3"/>
  <c r="Q2249" i="3"/>
  <c r="Q2250" i="3"/>
  <c r="U2247" i="3"/>
  <c r="T2247" i="3"/>
  <c r="X2249" i="3" l="1"/>
  <c r="Y2249" i="3" s="1"/>
  <c r="W2250" i="3"/>
  <c r="O2252" i="4"/>
  <c r="M2252" i="4"/>
  <c r="Q2250" i="4"/>
  <c r="R2250" i="4" s="1"/>
  <c r="X2250" i="4" s="1"/>
  <c r="K2251" i="4"/>
  <c r="S2251" i="4" s="1"/>
  <c r="M2252" i="3"/>
  <c r="U2248" i="3"/>
  <c r="T2248" i="3"/>
  <c r="K2251" i="3"/>
  <c r="O2250" i="3"/>
  <c r="P2250" i="3" s="1"/>
  <c r="V2250" i="3" s="1"/>
  <c r="X2250" i="3" l="1"/>
  <c r="Y2250" i="3" s="1"/>
  <c r="W2251" i="3"/>
  <c r="O2253" i="4"/>
  <c r="K2252" i="4"/>
  <c r="S2252" i="4" s="1"/>
  <c r="Q2251" i="4"/>
  <c r="R2251" i="4" s="1"/>
  <c r="X2251" i="4" s="1"/>
  <c r="M2253" i="4"/>
  <c r="M2253" i="3"/>
  <c r="O2251" i="3"/>
  <c r="P2251" i="3" s="1"/>
  <c r="V2251" i="3" s="1"/>
  <c r="K2252" i="3"/>
  <c r="Q2251" i="3"/>
  <c r="U2249" i="3"/>
  <c r="T2249" i="3"/>
  <c r="X2251" i="3" l="1"/>
  <c r="Y2251" i="3" s="1"/>
  <c r="W2252" i="3"/>
  <c r="O2254" i="4"/>
  <c r="M2254" i="4"/>
  <c r="Q2252" i="4"/>
  <c r="R2252" i="4" s="1"/>
  <c r="X2252" i="4" s="1"/>
  <c r="K2253" i="4"/>
  <c r="S2253" i="4" s="1"/>
  <c r="K2253" i="3"/>
  <c r="O2252" i="3"/>
  <c r="P2252" i="3" s="1"/>
  <c r="V2252" i="3" s="1"/>
  <c r="Q2252" i="3"/>
  <c r="M2254" i="3"/>
  <c r="T2250" i="3"/>
  <c r="U2250" i="3"/>
  <c r="X2252" i="3" l="1"/>
  <c r="Y2252" i="3" s="1"/>
  <c r="W2253" i="3"/>
  <c r="O2255" i="4"/>
  <c r="K2254" i="4"/>
  <c r="S2254" i="4" s="1"/>
  <c r="Q2253" i="4"/>
  <c r="R2253" i="4" s="1"/>
  <c r="X2253" i="4" s="1"/>
  <c r="M2255" i="4"/>
  <c r="M2255" i="3"/>
  <c r="K2254" i="3"/>
  <c r="O2253" i="3"/>
  <c r="P2253" i="3" s="1"/>
  <c r="V2253" i="3" s="1"/>
  <c r="Q2253" i="3"/>
  <c r="U2251" i="3"/>
  <c r="T2251" i="3"/>
  <c r="X2253" i="3" l="1"/>
  <c r="Y2253" i="3" s="1"/>
  <c r="W2254" i="3"/>
  <c r="O2256" i="4"/>
  <c r="M2256" i="4"/>
  <c r="Q2254" i="4"/>
  <c r="R2254" i="4" s="1"/>
  <c r="X2254" i="4" s="1"/>
  <c r="K2255" i="4"/>
  <c r="S2255" i="4" s="1"/>
  <c r="K2255" i="3"/>
  <c r="Q2255" i="3" s="1"/>
  <c r="O2254" i="3"/>
  <c r="P2254" i="3" s="1"/>
  <c r="V2254" i="3" s="1"/>
  <c r="U2252" i="3"/>
  <c r="T2252" i="3"/>
  <c r="Q2254" i="3"/>
  <c r="M2256" i="3"/>
  <c r="X2254" i="3" l="1"/>
  <c r="Y2254" i="3" s="1"/>
  <c r="W2255" i="3"/>
  <c r="O2257" i="4"/>
  <c r="M2257" i="4"/>
  <c r="K2256" i="4"/>
  <c r="S2256" i="4" s="1"/>
  <c r="Q2255" i="4"/>
  <c r="R2255" i="4" s="1"/>
  <c r="X2255" i="4" s="1"/>
  <c r="M2257" i="3"/>
  <c r="U2253" i="3"/>
  <c r="T2253" i="3"/>
  <c r="O2255" i="3"/>
  <c r="P2255" i="3" s="1"/>
  <c r="V2255" i="3" s="1"/>
  <c r="K2256" i="3"/>
  <c r="X2255" i="3" l="1"/>
  <c r="Y2255" i="3" s="1"/>
  <c r="W2256" i="3"/>
  <c r="O2258" i="4"/>
  <c r="Q2256" i="4"/>
  <c r="R2256" i="4" s="1"/>
  <c r="X2256" i="4" s="1"/>
  <c r="K2257" i="4"/>
  <c r="S2257" i="4" s="1"/>
  <c r="M2258" i="4"/>
  <c r="M2258" i="3"/>
  <c r="T2254" i="3"/>
  <c r="U2254" i="3"/>
  <c r="K2257" i="3"/>
  <c r="Q2257" i="3" s="1"/>
  <c r="O2256" i="3"/>
  <c r="P2256" i="3" s="1"/>
  <c r="V2256" i="3" s="1"/>
  <c r="Q2256" i="3"/>
  <c r="X2256" i="3" l="1"/>
  <c r="Y2256" i="3" s="1"/>
  <c r="W2257" i="3"/>
  <c r="O2259" i="4"/>
  <c r="M2259" i="4"/>
  <c r="K2258" i="4"/>
  <c r="S2258" i="4" s="1"/>
  <c r="Q2257" i="4"/>
  <c r="R2257" i="4" s="1"/>
  <c r="X2257" i="4" s="1"/>
  <c r="U2255" i="3"/>
  <c r="T2255" i="3"/>
  <c r="K2258" i="3"/>
  <c r="O2257" i="3"/>
  <c r="P2257" i="3" s="1"/>
  <c r="V2257" i="3" s="1"/>
  <c r="M2259" i="3"/>
  <c r="X2257" i="3" l="1"/>
  <c r="Y2257" i="3" s="1"/>
  <c r="W2258" i="3"/>
  <c r="O2260" i="4"/>
  <c r="Q2258" i="4"/>
  <c r="R2258" i="4" s="1"/>
  <c r="X2258" i="4" s="1"/>
  <c r="K2259" i="4"/>
  <c r="S2259" i="4" s="1"/>
  <c r="M2260" i="4"/>
  <c r="M2260" i="3"/>
  <c r="U2256" i="3"/>
  <c r="T2256" i="3"/>
  <c r="K2259" i="3"/>
  <c r="Q2259" i="3" s="1"/>
  <c r="O2258" i="3"/>
  <c r="P2258" i="3" s="1"/>
  <c r="V2258" i="3" s="1"/>
  <c r="Q2258" i="3"/>
  <c r="X2258" i="3" l="1"/>
  <c r="Y2258" i="3" s="1"/>
  <c r="W2259" i="3"/>
  <c r="O2261" i="4"/>
  <c r="M2261" i="4"/>
  <c r="K2260" i="4"/>
  <c r="S2260" i="4" s="1"/>
  <c r="Q2259" i="4"/>
  <c r="R2259" i="4" s="1"/>
  <c r="X2259" i="4" s="1"/>
  <c r="M2261" i="3"/>
  <c r="U2257" i="3"/>
  <c r="T2257" i="3"/>
  <c r="O2259" i="3"/>
  <c r="P2259" i="3" s="1"/>
  <c r="V2259" i="3" s="1"/>
  <c r="K2260" i="3"/>
  <c r="X2259" i="3" l="1"/>
  <c r="Y2259" i="3" s="1"/>
  <c r="W2260" i="3"/>
  <c r="O2262" i="4"/>
  <c r="Q2260" i="4"/>
  <c r="R2260" i="4" s="1"/>
  <c r="X2260" i="4" s="1"/>
  <c r="K2261" i="4"/>
  <c r="S2261" i="4" s="1"/>
  <c r="M2262" i="4"/>
  <c r="M2262" i="3"/>
  <c r="K2261" i="3"/>
  <c r="Q2261" i="3" s="1"/>
  <c r="O2260" i="3"/>
  <c r="P2260" i="3" s="1"/>
  <c r="V2260" i="3" s="1"/>
  <c r="Q2260" i="3"/>
  <c r="T2258" i="3"/>
  <c r="U2258" i="3"/>
  <c r="X2260" i="3" l="1"/>
  <c r="Y2260" i="3" s="1"/>
  <c r="W2261" i="3"/>
  <c r="O2263" i="4"/>
  <c r="M2263" i="4"/>
  <c r="K2262" i="4"/>
  <c r="S2262" i="4" s="1"/>
  <c r="Q2261" i="4"/>
  <c r="R2261" i="4" s="1"/>
  <c r="X2261" i="4" s="1"/>
  <c r="U2259" i="3"/>
  <c r="T2259" i="3"/>
  <c r="M2263" i="3"/>
  <c r="K2262" i="3"/>
  <c r="O2261" i="3"/>
  <c r="P2261" i="3" s="1"/>
  <c r="V2261" i="3" s="1"/>
  <c r="X2261" i="3" l="1"/>
  <c r="Y2261" i="3" s="1"/>
  <c r="W2262" i="3"/>
  <c r="O2264" i="4"/>
  <c r="Q2262" i="4"/>
  <c r="R2262" i="4" s="1"/>
  <c r="X2262" i="4" s="1"/>
  <c r="K2263" i="4"/>
  <c r="S2263" i="4" s="1"/>
  <c r="M2264" i="4"/>
  <c r="M2264" i="3"/>
  <c r="K2263" i="3"/>
  <c r="O2262" i="3"/>
  <c r="P2262" i="3" s="1"/>
  <c r="V2262" i="3" s="1"/>
  <c r="U2260" i="3"/>
  <c r="T2260" i="3"/>
  <c r="Q2262" i="3"/>
  <c r="X2262" i="3" l="1"/>
  <c r="Y2262" i="3" s="1"/>
  <c r="W2263" i="3"/>
  <c r="O2265" i="4"/>
  <c r="M2265" i="4"/>
  <c r="K2264" i="4"/>
  <c r="S2264" i="4" s="1"/>
  <c r="Q2263" i="4"/>
  <c r="R2263" i="4" s="1"/>
  <c r="X2263" i="4" s="1"/>
  <c r="O2263" i="3"/>
  <c r="P2263" i="3" s="1"/>
  <c r="V2263" i="3" s="1"/>
  <c r="K2264" i="3"/>
  <c r="Q2264" i="3" s="1"/>
  <c r="M2265" i="3"/>
  <c r="U2261" i="3"/>
  <c r="T2261" i="3"/>
  <c r="Q2263" i="3"/>
  <c r="X2263" i="3" l="1"/>
  <c r="Y2263" i="3" s="1"/>
  <c r="W2264" i="3"/>
  <c r="O2266" i="4"/>
  <c r="Q2264" i="4"/>
  <c r="R2264" i="4" s="1"/>
  <c r="X2264" i="4" s="1"/>
  <c r="K2265" i="4"/>
  <c r="S2265" i="4" s="1"/>
  <c r="M2266" i="4"/>
  <c r="T2262" i="3"/>
  <c r="U2262" i="3"/>
  <c r="M2266" i="3"/>
  <c r="K2265" i="3"/>
  <c r="Q2265" i="3" s="1"/>
  <c r="O2264" i="3"/>
  <c r="P2264" i="3" s="1"/>
  <c r="V2264" i="3" s="1"/>
  <c r="X2264" i="3" l="1"/>
  <c r="Y2264" i="3" s="1"/>
  <c r="W2265" i="3"/>
  <c r="O2267" i="4"/>
  <c r="K2266" i="4"/>
  <c r="S2266" i="4" s="1"/>
  <c r="Q2265" i="4"/>
  <c r="R2265" i="4" s="1"/>
  <c r="X2265" i="4" s="1"/>
  <c r="M2267" i="4"/>
  <c r="K2266" i="3"/>
  <c r="O2265" i="3"/>
  <c r="P2265" i="3" s="1"/>
  <c r="V2265" i="3" s="1"/>
  <c r="M2267" i="3"/>
  <c r="U2263" i="3"/>
  <c r="T2263" i="3"/>
  <c r="X2265" i="3" l="1"/>
  <c r="Y2265" i="3" s="1"/>
  <c r="W2266" i="3"/>
  <c r="O2268" i="4"/>
  <c r="M2268" i="4"/>
  <c r="Q2266" i="4"/>
  <c r="R2266" i="4" s="1"/>
  <c r="X2266" i="4" s="1"/>
  <c r="K2267" i="4"/>
  <c r="S2267" i="4" s="1"/>
  <c r="M2268" i="3"/>
  <c r="U2264" i="3"/>
  <c r="T2264" i="3"/>
  <c r="K2267" i="3"/>
  <c r="O2266" i="3"/>
  <c r="P2266" i="3" s="1"/>
  <c r="V2266" i="3" s="1"/>
  <c r="Q2266" i="3"/>
  <c r="X2266" i="3" l="1"/>
  <c r="Y2266" i="3" s="1"/>
  <c r="W2267" i="3"/>
  <c r="O2269" i="4"/>
  <c r="K2268" i="4"/>
  <c r="S2268" i="4" s="1"/>
  <c r="Q2267" i="4"/>
  <c r="R2267" i="4" s="1"/>
  <c r="X2267" i="4" s="1"/>
  <c r="M2269" i="4"/>
  <c r="U2265" i="3"/>
  <c r="T2265" i="3"/>
  <c r="O2267" i="3"/>
  <c r="P2267" i="3" s="1"/>
  <c r="V2267" i="3" s="1"/>
  <c r="K2268" i="3"/>
  <c r="Q2268" i="3" s="1"/>
  <c r="Q2267" i="3"/>
  <c r="M2269" i="3"/>
  <c r="X2267" i="3" l="1"/>
  <c r="Y2267" i="3" s="1"/>
  <c r="W2268" i="3"/>
  <c r="O2270" i="4"/>
  <c r="M2270" i="4"/>
  <c r="Q2268" i="4"/>
  <c r="R2268" i="4" s="1"/>
  <c r="X2268" i="4" s="1"/>
  <c r="K2269" i="4"/>
  <c r="S2269" i="4" s="1"/>
  <c r="K2269" i="3"/>
  <c r="O2268" i="3"/>
  <c r="P2268" i="3" s="1"/>
  <c r="V2268" i="3" s="1"/>
  <c r="T2266" i="3"/>
  <c r="U2266" i="3"/>
  <c r="M2270" i="3"/>
  <c r="X2268" i="3" l="1"/>
  <c r="Y2268" i="3" s="1"/>
  <c r="W2269" i="3"/>
  <c r="O2271" i="4"/>
  <c r="K2270" i="4"/>
  <c r="S2270" i="4" s="1"/>
  <c r="Q2269" i="4"/>
  <c r="R2269" i="4" s="1"/>
  <c r="X2269" i="4" s="1"/>
  <c r="M2271" i="4"/>
  <c r="U2267" i="3"/>
  <c r="T2267" i="3"/>
  <c r="K2270" i="3"/>
  <c r="O2269" i="3"/>
  <c r="P2269" i="3" s="1"/>
  <c r="V2269" i="3" s="1"/>
  <c r="M2271" i="3"/>
  <c r="Q2269" i="3"/>
  <c r="X2269" i="3" l="1"/>
  <c r="Y2269" i="3" s="1"/>
  <c r="W2270" i="3"/>
  <c r="O2272" i="4"/>
  <c r="Q2270" i="4"/>
  <c r="R2270" i="4" s="1"/>
  <c r="X2270" i="4" s="1"/>
  <c r="K2271" i="4"/>
  <c r="S2271" i="4" s="1"/>
  <c r="M2272" i="4"/>
  <c r="U2268" i="3"/>
  <c r="T2268" i="3"/>
  <c r="K2271" i="3"/>
  <c r="Q2271" i="3" s="1"/>
  <c r="O2270" i="3"/>
  <c r="P2270" i="3" s="1"/>
  <c r="V2270" i="3" s="1"/>
  <c r="M2272" i="3"/>
  <c r="Q2270" i="3"/>
  <c r="X2270" i="3" l="1"/>
  <c r="Y2270" i="3" s="1"/>
  <c r="W2271" i="3"/>
  <c r="O2273" i="4"/>
  <c r="M2273" i="4"/>
  <c r="K2272" i="4"/>
  <c r="S2272" i="4" s="1"/>
  <c r="Q2271" i="4"/>
  <c r="R2271" i="4" s="1"/>
  <c r="X2271" i="4" s="1"/>
  <c r="U2269" i="3"/>
  <c r="T2269" i="3"/>
  <c r="O2271" i="3"/>
  <c r="P2271" i="3" s="1"/>
  <c r="V2271" i="3" s="1"/>
  <c r="K2272" i="3"/>
  <c r="M2273" i="3"/>
  <c r="X2271" i="3" l="1"/>
  <c r="Y2271" i="3" s="1"/>
  <c r="W2272" i="3"/>
  <c r="O2274" i="4"/>
  <c r="Q2272" i="4"/>
  <c r="R2272" i="4" s="1"/>
  <c r="X2272" i="4" s="1"/>
  <c r="K2273" i="4"/>
  <c r="S2273" i="4" s="1"/>
  <c r="M2274" i="4"/>
  <c r="M2274" i="3"/>
  <c r="K2273" i="3"/>
  <c r="Q2273" i="3" s="1"/>
  <c r="O2272" i="3"/>
  <c r="P2272" i="3" s="1"/>
  <c r="V2272" i="3" s="1"/>
  <c r="Q2272" i="3"/>
  <c r="T2270" i="3"/>
  <c r="U2270" i="3"/>
  <c r="X2272" i="3" l="1"/>
  <c r="Y2272" i="3" s="1"/>
  <c r="W2273" i="3"/>
  <c r="O2275" i="4"/>
  <c r="M2275" i="4"/>
  <c r="K2274" i="4"/>
  <c r="S2274" i="4" s="1"/>
  <c r="Q2273" i="4"/>
  <c r="R2273" i="4" s="1"/>
  <c r="X2273" i="4" s="1"/>
  <c r="K2274" i="3"/>
  <c r="Q2274" i="3" s="1"/>
  <c r="O2273" i="3"/>
  <c r="P2273" i="3" s="1"/>
  <c r="V2273" i="3" s="1"/>
  <c r="U2271" i="3"/>
  <c r="T2271" i="3"/>
  <c r="M2275" i="3"/>
  <c r="X2273" i="3" l="1"/>
  <c r="Y2273" i="3" s="1"/>
  <c r="W2274" i="3"/>
  <c r="O2276" i="4"/>
  <c r="Q2274" i="4"/>
  <c r="R2274" i="4" s="1"/>
  <c r="X2274" i="4" s="1"/>
  <c r="K2275" i="4"/>
  <c r="S2275" i="4" s="1"/>
  <c r="M2276" i="4"/>
  <c r="M2276" i="3"/>
  <c r="U2272" i="3"/>
  <c r="T2272" i="3"/>
  <c r="K2275" i="3"/>
  <c r="O2274" i="3"/>
  <c r="P2274" i="3" s="1"/>
  <c r="V2274" i="3" s="1"/>
  <c r="X2274" i="3" l="1"/>
  <c r="Y2274" i="3" s="1"/>
  <c r="W2275" i="3"/>
  <c r="O2277" i="4"/>
  <c r="M2277" i="4"/>
  <c r="K2276" i="4"/>
  <c r="S2276" i="4" s="1"/>
  <c r="Q2275" i="4"/>
  <c r="R2275" i="4" s="1"/>
  <c r="X2275" i="4" s="1"/>
  <c r="M2277" i="3"/>
  <c r="Q2275" i="3"/>
  <c r="O2275" i="3"/>
  <c r="P2275" i="3" s="1"/>
  <c r="V2275" i="3" s="1"/>
  <c r="K2276" i="3"/>
  <c r="U2273" i="3"/>
  <c r="T2273" i="3"/>
  <c r="X2275" i="3" l="1"/>
  <c r="Y2275" i="3" s="1"/>
  <c r="W2276" i="3"/>
  <c r="O2278" i="4"/>
  <c r="Q2276" i="4"/>
  <c r="R2276" i="4" s="1"/>
  <c r="X2276" i="4" s="1"/>
  <c r="K2277" i="4"/>
  <c r="S2277" i="4" s="1"/>
  <c r="M2278" i="4"/>
  <c r="K2277" i="3"/>
  <c r="O2276" i="3"/>
  <c r="P2276" i="3" s="1"/>
  <c r="V2276" i="3" s="1"/>
  <c r="T2274" i="3"/>
  <c r="U2274" i="3"/>
  <c r="Q2277" i="3"/>
  <c r="M2278" i="3"/>
  <c r="Q2276" i="3"/>
  <c r="X2276" i="3" l="1"/>
  <c r="Y2276" i="3" s="1"/>
  <c r="W2277" i="3"/>
  <c r="O2279" i="4"/>
  <c r="M2279" i="4"/>
  <c r="K2278" i="4"/>
  <c r="S2278" i="4" s="1"/>
  <c r="Q2277" i="4"/>
  <c r="R2277" i="4" s="1"/>
  <c r="X2277" i="4" s="1"/>
  <c r="M2279" i="3"/>
  <c r="U2275" i="3"/>
  <c r="T2275" i="3"/>
  <c r="K2278" i="3"/>
  <c r="O2277" i="3"/>
  <c r="P2277" i="3" s="1"/>
  <c r="V2277" i="3" s="1"/>
  <c r="X2277" i="3" l="1"/>
  <c r="Y2277" i="3" s="1"/>
  <c r="W2278" i="3"/>
  <c r="O2280" i="4"/>
  <c r="Q2278" i="4"/>
  <c r="R2278" i="4" s="1"/>
  <c r="X2278" i="4" s="1"/>
  <c r="K2279" i="4"/>
  <c r="S2279" i="4" s="1"/>
  <c r="M2280" i="4"/>
  <c r="M2280" i="3"/>
  <c r="K2279" i="3"/>
  <c r="Q2279" i="3" s="1"/>
  <c r="O2278" i="3"/>
  <c r="P2278" i="3" s="1"/>
  <c r="V2278" i="3" s="1"/>
  <c r="U2276" i="3"/>
  <c r="T2276" i="3"/>
  <c r="Q2278" i="3"/>
  <c r="X2278" i="3" l="1"/>
  <c r="Y2278" i="3" s="1"/>
  <c r="W2279" i="3"/>
  <c r="O2281" i="4"/>
  <c r="M2281" i="4"/>
  <c r="K2280" i="4"/>
  <c r="S2280" i="4" s="1"/>
  <c r="Q2279" i="4"/>
  <c r="R2279" i="4" s="1"/>
  <c r="X2279" i="4" s="1"/>
  <c r="U2277" i="3"/>
  <c r="T2277" i="3"/>
  <c r="M2281" i="3"/>
  <c r="O2279" i="3"/>
  <c r="P2279" i="3" s="1"/>
  <c r="V2279" i="3" s="1"/>
  <c r="K2280" i="3"/>
  <c r="X2279" i="3" l="1"/>
  <c r="Y2279" i="3" s="1"/>
  <c r="W2280" i="3"/>
  <c r="O2282" i="4"/>
  <c r="Q2280" i="4"/>
  <c r="R2280" i="4" s="1"/>
  <c r="X2280" i="4" s="1"/>
  <c r="K2281" i="4"/>
  <c r="S2281" i="4" s="1"/>
  <c r="M2282" i="4"/>
  <c r="T2278" i="3"/>
  <c r="U2278" i="3"/>
  <c r="K2281" i="3"/>
  <c r="Q2281" i="3" s="1"/>
  <c r="O2280" i="3"/>
  <c r="P2280" i="3" s="1"/>
  <c r="V2280" i="3" s="1"/>
  <c r="M2282" i="3"/>
  <c r="Q2280" i="3"/>
  <c r="X2280" i="3" l="1"/>
  <c r="Y2280" i="3" s="1"/>
  <c r="W2281" i="3"/>
  <c r="O2283" i="4"/>
  <c r="M2283" i="4"/>
  <c r="K2282" i="4"/>
  <c r="S2282" i="4" s="1"/>
  <c r="Q2281" i="4"/>
  <c r="R2281" i="4" s="1"/>
  <c r="X2281" i="4" s="1"/>
  <c r="K2282" i="3"/>
  <c r="Q2282" i="3" s="1"/>
  <c r="O2281" i="3"/>
  <c r="P2281" i="3" s="1"/>
  <c r="V2281" i="3" s="1"/>
  <c r="U2279" i="3"/>
  <c r="T2279" i="3"/>
  <c r="M2283" i="3"/>
  <c r="X2281" i="3" l="1"/>
  <c r="Y2281" i="3" s="1"/>
  <c r="W2282" i="3"/>
  <c r="O2284" i="4"/>
  <c r="M2284" i="4"/>
  <c r="Q2282" i="4"/>
  <c r="R2282" i="4" s="1"/>
  <c r="X2282" i="4" s="1"/>
  <c r="Y2282" i="4" s="1"/>
  <c r="K2283" i="4"/>
  <c r="S2283" i="4" s="1"/>
  <c r="U2280" i="3"/>
  <c r="T2280" i="3"/>
  <c r="M2284" i="3"/>
  <c r="K2283" i="3"/>
  <c r="O2282" i="3"/>
  <c r="P2282" i="3" s="1"/>
  <c r="V2282" i="3" s="1"/>
  <c r="Z2282" i="4" l="1"/>
  <c r="AA2282" i="4" s="1"/>
  <c r="Y2283" i="4"/>
  <c r="X2282" i="3"/>
  <c r="Y2282" i="3" s="1"/>
  <c r="W2283" i="3"/>
  <c r="O2285" i="4"/>
  <c r="K2284" i="4"/>
  <c r="S2284" i="4" s="1"/>
  <c r="Q2283" i="4"/>
  <c r="R2283" i="4" s="1"/>
  <c r="X2283" i="4" s="1"/>
  <c r="M2285" i="4"/>
  <c r="M2285" i="3"/>
  <c r="U2281" i="3"/>
  <c r="T2281" i="3"/>
  <c r="O2283" i="3"/>
  <c r="P2283" i="3" s="1"/>
  <c r="V2283" i="3" s="1"/>
  <c r="K2284" i="3"/>
  <c r="Q2283" i="3"/>
  <c r="Z2283" i="4" l="1"/>
  <c r="AA2283" i="4" s="1"/>
  <c r="Y2284" i="4"/>
  <c r="W2282" i="4"/>
  <c r="V2282" i="4"/>
  <c r="X2283" i="3"/>
  <c r="Y2283" i="3" s="1"/>
  <c r="W2284" i="3"/>
  <c r="O2286" i="4"/>
  <c r="M2286" i="4"/>
  <c r="Q2284" i="4"/>
  <c r="R2284" i="4" s="1"/>
  <c r="X2284" i="4" s="1"/>
  <c r="K2285" i="4"/>
  <c r="S2285" i="4" s="1"/>
  <c r="K2285" i="3"/>
  <c r="Q2285" i="3" s="1"/>
  <c r="O2284" i="3"/>
  <c r="P2284" i="3" s="1"/>
  <c r="V2284" i="3" s="1"/>
  <c r="T2282" i="3"/>
  <c r="U2282" i="3"/>
  <c r="M2286" i="3"/>
  <c r="Q2284" i="3"/>
  <c r="Z2284" i="4" l="1"/>
  <c r="AA2284" i="4" s="1"/>
  <c r="Y2285" i="4"/>
  <c r="V2283" i="4"/>
  <c r="W2283" i="4"/>
  <c r="X2284" i="3"/>
  <c r="Y2284" i="3" s="1"/>
  <c r="W2285" i="3"/>
  <c r="O2287" i="4"/>
  <c r="K2286" i="4"/>
  <c r="S2286" i="4" s="1"/>
  <c r="Q2285" i="4"/>
  <c r="R2285" i="4" s="1"/>
  <c r="X2285" i="4" s="1"/>
  <c r="M2287" i="4"/>
  <c r="M2287" i="3"/>
  <c r="U2283" i="3"/>
  <c r="T2283" i="3"/>
  <c r="K2286" i="3"/>
  <c r="O2285" i="3"/>
  <c r="P2285" i="3" s="1"/>
  <c r="V2285" i="3" s="1"/>
  <c r="Z2285" i="4" l="1"/>
  <c r="AA2285" i="4" s="1"/>
  <c r="Y2286" i="4"/>
  <c r="V2284" i="4"/>
  <c r="W2284" i="4"/>
  <c r="X2285" i="3"/>
  <c r="Y2285" i="3" s="1"/>
  <c r="W2286" i="3"/>
  <c r="O2288" i="4"/>
  <c r="M2288" i="4"/>
  <c r="Q2286" i="4"/>
  <c r="R2286" i="4" s="1"/>
  <c r="X2286" i="4" s="1"/>
  <c r="K2287" i="4"/>
  <c r="S2287" i="4" s="1"/>
  <c r="U2284" i="3"/>
  <c r="T2284" i="3"/>
  <c r="K2287" i="3"/>
  <c r="Q2287" i="3" s="1"/>
  <c r="O2286" i="3"/>
  <c r="P2286" i="3" s="1"/>
  <c r="V2286" i="3" s="1"/>
  <c r="M2288" i="3"/>
  <c r="Q2286" i="3"/>
  <c r="Z2286" i="4" l="1"/>
  <c r="AA2286" i="4" s="1"/>
  <c r="Y2287" i="4"/>
  <c r="W2285" i="4"/>
  <c r="V2285" i="4"/>
  <c r="X2286" i="3"/>
  <c r="Y2286" i="3" s="1"/>
  <c r="W2287" i="3"/>
  <c r="O2289" i="4"/>
  <c r="M2289" i="4"/>
  <c r="K2288" i="4"/>
  <c r="S2288" i="4" s="1"/>
  <c r="Q2287" i="4"/>
  <c r="R2287" i="4" s="1"/>
  <c r="X2287" i="4" s="1"/>
  <c r="M2289" i="3"/>
  <c r="O2287" i="3"/>
  <c r="P2287" i="3" s="1"/>
  <c r="V2287" i="3" s="1"/>
  <c r="K2288" i="3"/>
  <c r="Q2288" i="3" s="1"/>
  <c r="U2285" i="3"/>
  <c r="T2285" i="3"/>
  <c r="Z2287" i="4" l="1"/>
  <c r="AA2287" i="4" s="1"/>
  <c r="Y2288" i="4"/>
  <c r="W2286" i="4"/>
  <c r="V2286" i="4"/>
  <c r="X2287" i="3"/>
  <c r="Y2287" i="3" s="1"/>
  <c r="W2288" i="3"/>
  <c r="O2290" i="4"/>
  <c r="Q2288" i="4"/>
  <c r="R2288" i="4" s="1"/>
  <c r="X2288" i="4" s="1"/>
  <c r="K2289" i="4"/>
  <c r="S2289" i="4" s="1"/>
  <c r="M2290" i="4"/>
  <c r="T2286" i="3"/>
  <c r="U2286" i="3"/>
  <c r="K2289" i="3"/>
  <c r="Q2289" i="3" s="1"/>
  <c r="O2288" i="3"/>
  <c r="P2288" i="3" s="1"/>
  <c r="V2288" i="3" s="1"/>
  <c r="M2290" i="3"/>
  <c r="Z2288" i="4" l="1"/>
  <c r="AA2288" i="4" s="1"/>
  <c r="Y2289" i="4"/>
  <c r="V2287" i="4"/>
  <c r="W2287" i="4"/>
  <c r="X2288" i="3"/>
  <c r="Y2288" i="3" s="1"/>
  <c r="W2289" i="3"/>
  <c r="O2291" i="4"/>
  <c r="K2290" i="4"/>
  <c r="S2290" i="4" s="1"/>
  <c r="Q2289" i="4"/>
  <c r="R2289" i="4" s="1"/>
  <c r="X2289" i="4" s="1"/>
  <c r="M2291" i="4"/>
  <c r="M2291" i="3"/>
  <c r="U2287" i="3"/>
  <c r="T2287" i="3"/>
  <c r="K2290" i="3"/>
  <c r="Q2290" i="3" s="1"/>
  <c r="O2289" i="3"/>
  <c r="P2289" i="3" s="1"/>
  <c r="V2289" i="3" s="1"/>
  <c r="Z2289" i="4" l="1"/>
  <c r="AA2289" i="4" s="1"/>
  <c r="Y2290" i="4"/>
  <c r="V2288" i="4"/>
  <c r="W2288" i="4"/>
  <c r="X2289" i="3"/>
  <c r="Y2289" i="3" s="1"/>
  <c r="W2290" i="3"/>
  <c r="O2292" i="4"/>
  <c r="Q2290" i="4"/>
  <c r="R2290" i="4" s="1"/>
  <c r="X2290" i="4" s="1"/>
  <c r="K2291" i="4"/>
  <c r="S2291" i="4" s="1"/>
  <c r="M2292" i="4"/>
  <c r="K2291" i="3"/>
  <c r="O2290" i="3"/>
  <c r="P2290" i="3" s="1"/>
  <c r="V2290" i="3" s="1"/>
  <c r="M2292" i="3"/>
  <c r="U2288" i="3"/>
  <c r="T2288" i="3"/>
  <c r="Z2290" i="4" l="1"/>
  <c r="AA2290" i="4" s="1"/>
  <c r="Y2291" i="4"/>
  <c r="W2289" i="4"/>
  <c r="V2289" i="4"/>
  <c r="X2290" i="3"/>
  <c r="Y2290" i="3" s="1"/>
  <c r="W2291" i="3"/>
  <c r="O2293" i="4"/>
  <c r="M2293" i="4"/>
  <c r="K2292" i="4"/>
  <c r="S2292" i="4" s="1"/>
  <c r="Q2291" i="4"/>
  <c r="R2291" i="4" s="1"/>
  <c r="X2291" i="4" s="1"/>
  <c r="O2291" i="3"/>
  <c r="P2291" i="3" s="1"/>
  <c r="V2291" i="3" s="1"/>
  <c r="K2292" i="3"/>
  <c r="Q2292" i="3" s="1"/>
  <c r="M2293" i="3"/>
  <c r="U2289" i="3"/>
  <c r="T2289" i="3"/>
  <c r="Q2291" i="3"/>
  <c r="Z2291" i="4" l="1"/>
  <c r="AA2291" i="4" s="1"/>
  <c r="Y2292" i="4"/>
  <c r="W2290" i="4"/>
  <c r="V2290" i="4"/>
  <c r="X2291" i="3"/>
  <c r="Y2291" i="3" s="1"/>
  <c r="W2292" i="3"/>
  <c r="O2294" i="4"/>
  <c r="Q2292" i="4"/>
  <c r="R2292" i="4" s="1"/>
  <c r="X2292" i="4" s="1"/>
  <c r="K2293" i="4"/>
  <c r="S2293" i="4" s="1"/>
  <c r="M2294" i="4"/>
  <c r="M2294" i="3"/>
  <c r="K2293" i="3"/>
  <c r="O2292" i="3"/>
  <c r="P2292" i="3" s="1"/>
  <c r="V2292" i="3" s="1"/>
  <c r="T2290" i="3"/>
  <c r="U2290" i="3"/>
  <c r="Z2292" i="4" l="1"/>
  <c r="AA2292" i="4" s="1"/>
  <c r="Y2293" i="4"/>
  <c r="V2291" i="4"/>
  <c r="W2291" i="4"/>
  <c r="X2292" i="3"/>
  <c r="Y2292" i="3" s="1"/>
  <c r="W2293" i="3"/>
  <c r="O2295" i="4"/>
  <c r="M2295" i="4"/>
  <c r="K2294" i="4"/>
  <c r="S2294" i="4" s="1"/>
  <c r="Q2293" i="4"/>
  <c r="R2293" i="4" s="1"/>
  <c r="X2293" i="4" s="1"/>
  <c r="U2291" i="3"/>
  <c r="T2291" i="3"/>
  <c r="K2294" i="3"/>
  <c r="O2293" i="3"/>
  <c r="P2293" i="3" s="1"/>
  <c r="V2293" i="3" s="1"/>
  <c r="Q2293" i="3"/>
  <c r="M2295" i="3"/>
  <c r="Q2294" i="3"/>
  <c r="Z2293" i="4" l="1"/>
  <c r="AA2293" i="4" s="1"/>
  <c r="Y2294" i="4"/>
  <c r="V2292" i="4"/>
  <c r="W2292" i="4"/>
  <c r="X2293" i="3"/>
  <c r="Y2293" i="3" s="1"/>
  <c r="W2294" i="3"/>
  <c r="O2296" i="4"/>
  <c r="Q2294" i="4"/>
  <c r="R2294" i="4" s="1"/>
  <c r="X2294" i="4" s="1"/>
  <c r="K2295" i="4"/>
  <c r="S2295" i="4" s="1"/>
  <c r="M2296" i="4"/>
  <c r="M2296" i="3"/>
  <c r="U2292" i="3"/>
  <c r="T2292" i="3"/>
  <c r="K2295" i="3"/>
  <c r="O2294" i="3"/>
  <c r="P2294" i="3" s="1"/>
  <c r="V2294" i="3" s="1"/>
  <c r="Z2294" i="4" l="1"/>
  <c r="AA2294" i="4" s="1"/>
  <c r="Y2295" i="4"/>
  <c r="W2293" i="4"/>
  <c r="V2293" i="4"/>
  <c r="X2294" i="3"/>
  <c r="Y2294" i="3" s="1"/>
  <c r="W2295" i="3"/>
  <c r="O2297" i="4"/>
  <c r="K2296" i="4"/>
  <c r="S2296" i="4" s="1"/>
  <c r="Q2295" i="4"/>
  <c r="R2295" i="4" s="1"/>
  <c r="X2295" i="4" s="1"/>
  <c r="M2297" i="4"/>
  <c r="O2295" i="3"/>
  <c r="P2295" i="3" s="1"/>
  <c r="V2295" i="3" s="1"/>
  <c r="K2296" i="3"/>
  <c r="U2293" i="3"/>
  <c r="T2293" i="3"/>
  <c r="M2297" i="3"/>
  <c r="Q2296" i="3"/>
  <c r="Q2295" i="3"/>
  <c r="Z2295" i="4" l="1"/>
  <c r="AA2295" i="4" s="1"/>
  <c r="Y2296" i="4"/>
  <c r="W2294" i="4"/>
  <c r="V2294" i="4"/>
  <c r="X2295" i="3"/>
  <c r="Y2295" i="3" s="1"/>
  <c r="W2296" i="3"/>
  <c r="O2298" i="4"/>
  <c r="Q2296" i="4"/>
  <c r="R2296" i="4" s="1"/>
  <c r="X2296" i="4" s="1"/>
  <c r="K2297" i="4"/>
  <c r="S2297" i="4" s="1"/>
  <c r="M2298" i="4"/>
  <c r="T2294" i="3"/>
  <c r="U2294" i="3"/>
  <c r="M2298" i="3"/>
  <c r="K2297" i="3"/>
  <c r="O2296" i="3"/>
  <c r="P2296" i="3" s="1"/>
  <c r="V2296" i="3" s="1"/>
  <c r="Z2296" i="4" l="1"/>
  <c r="AA2296" i="4" s="1"/>
  <c r="Y2297" i="4"/>
  <c r="V2295" i="4"/>
  <c r="W2295" i="4"/>
  <c r="X2296" i="3"/>
  <c r="Y2296" i="3" s="1"/>
  <c r="W2297" i="3"/>
  <c r="O2299" i="4"/>
  <c r="M2299" i="4"/>
  <c r="K2298" i="4"/>
  <c r="S2298" i="4" s="1"/>
  <c r="Q2297" i="4"/>
  <c r="R2297" i="4" s="1"/>
  <c r="X2297" i="4" s="1"/>
  <c r="M2299" i="3"/>
  <c r="K2298" i="3"/>
  <c r="Q2298" i="3" s="1"/>
  <c r="O2297" i="3"/>
  <c r="P2297" i="3" s="1"/>
  <c r="V2297" i="3" s="1"/>
  <c r="Q2297" i="3"/>
  <c r="U2295" i="3"/>
  <c r="T2295" i="3"/>
  <c r="Z2297" i="4" l="1"/>
  <c r="AA2297" i="4" s="1"/>
  <c r="Y2298" i="4"/>
  <c r="V2296" i="4"/>
  <c r="W2296" i="4"/>
  <c r="X2297" i="3"/>
  <c r="Y2297" i="3" s="1"/>
  <c r="W2298" i="3"/>
  <c r="O2300" i="4"/>
  <c r="Q2298" i="4"/>
  <c r="R2298" i="4" s="1"/>
  <c r="X2298" i="4" s="1"/>
  <c r="K2299" i="4"/>
  <c r="S2299" i="4" s="1"/>
  <c r="M2300" i="4"/>
  <c r="U2296" i="3"/>
  <c r="T2296" i="3"/>
  <c r="K2299" i="3"/>
  <c r="O2298" i="3"/>
  <c r="P2298" i="3" s="1"/>
  <c r="V2298" i="3" s="1"/>
  <c r="M2300" i="3"/>
  <c r="Z2298" i="4" l="1"/>
  <c r="AA2298" i="4" s="1"/>
  <c r="Y2299" i="4"/>
  <c r="W2297" i="4"/>
  <c r="V2297" i="4"/>
  <c r="X2298" i="3"/>
  <c r="Y2298" i="3" s="1"/>
  <c r="W2299" i="3"/>
  <c r="O2301" i="4"/>
  <c r="M2301" i="4"/>
  <c r="K2300" i="4"/>
  <c r="S2300" i="4" s="1"/>
  <c r="Q2299" i="4"/>
  <c r="R2299" i="4" s="1"/>
  <c r="X2299" i="4" s="1"/>
  <c r="M2301" i="3"/>
  <c r="O2299" i="3"/>
  <c r="P2299" i="3" s="1"/>
  <c r="V2299" i="3" s="1"/>
  <c r="K2300" i="3"/>
  <c r="Q2300" i="3" s="1"/>
  <c r="Q2299" i="3"/>
  <c r="U2297" i="3"/>
  <c r="T2297" i="3"/>
  <c r="Z2299" i="4" l="1"/>
  <c r="AA2299" i="4" s="1"/>
  <c r="Y2300" i="4"/>
  <c r="W2298" i="4"/>
  <c r="V2298" i="4"/>
  <c r="X2299" i="3"/>
  <c r="Y2299" i="3" s="1"/>
  <c r="W2300" i="3"/>
  <c r="O2302" i="4"/>
  <c r="Q2300" i="4"/>
  <c r="R2300" i="4" s="1"/>
  <c r="X2300" i="4" s="1"/>
  <c r="K2301" i="4"/>
  <c r="S2301" i="4" s="1"/>
  <c r="M2302" i="4"/>
  <c r="T2298" i="3"/>
  <c r="U2298" i="3"/>
  <c r="M2302" i="3"/>
  <c r="K2301" i="3"/>
  <c r="O2300" i="3"/>
  <c r="P2300" i="3" s="1"/>
  <c r="V2300" i="3" s="1"/>
  <c r="Z2300" i="4" l="1"/>
  <c r="AA2300" i="4" s="1"/>
  <c r="Y2301" i="4"/>
  <c r="V2299" i="4"/>
  <c r="W2299" i="4"/>
  <c r="X2300" i="3"/>
  <c r="Y2300" i="3" s="1"/>
  <c r="W2301" i="3"/>
  <c r="O2303" i="4"/>
  <c r="M2303" i="4"/>
  <c r="K2302" i="4"/>
  <c r="S2302" i="4" s="1"/>
  <c r="Q2301" i="4"/>
  <c r="R2301" i="4" s="1"/>
  <c r="X2301" i="4" s="1"/>
  <c r="M2303" i="3"/>
  <c r="K2302" i="3"/>
  <c r="O2301" i="3"/>
  <c r="P2301" i="3" s="1"/>
  <c r="V2301" i="3" s="1"/>
  <c r="U2299" i="3"/>
  <c r="T2299" i="3"/>
  <c r="Q2301" i="3"/>
  <c r="Z2301" i="4" l="1"/>
  <c r="AA2301" i="4" s="1"/>
  <c r="Y2302" i="4"/>
  <c r="V2300" i="4"/>
  <c r="W2300" i="4"/>
  <c r="X2301" i="3"/>
  <c r="Y2301" i="3" s="1"/>
  <c r="W2302" i="3"/>
  <c r="O2304" i="4"/>
  <c r="Q2302" i="4"/>
  <c r="R2302" i="4" s="1"/>
  <c r="X2302" i="4" s="1"/>
  <c r="K2303" i="4"/>
  <c r="S2303" i="4" s="1"/>
  <c r="M2304" i="4"/>
  <c r="O2302" i="3"/>
  <c r="P2302" i="3" s="1"/>
  <c r="V2302" i="3" s="1"/>
  <c r="K2303" i="3"/>
  <c r="Q2303" i="3" s="1"/>
  <c r="U2300" i="3"/>
  <c r="T2300" i="3"/>
  <c r="M2304" i="3"/>
  <c r="U2301" i="3"/>
  <c r="T2301" i="3"/>
  <c r="Q2302" i="3"/>
  <c r="Z2302" i="4" l="1"/>
  <c r="AA2302" i="4" s="1"/>
  <c r="Y2303" i="4"/>
  <c r="W2301" i="4"/>
  <c r="V2301" i="4"/>
  <c r="X2302" i="3"/>
  <c r="Y2302" i="3" s="1"/>
  <c r="W2303" i="3"/>
  <c r="O2305" i="4"/>
  <c r="K2304" i="4"/>
  <c r="S2304" i="4" s="1"/>
  <c r="Q2303" i="4"/>
  <c r="R2303" i="4" s="1"/>
  <c r="X2303" i="4" s="1"/>
  <c r="M2305" i="4"/>
  <c r="M2305" i="3"/>
  <c r="K2304" i="3"/>
  <c r="O2303" i="3"/>
  <c r="P2303" i="3" s="1"/>
  <c r="V2303" i="3" s="1"/>
  <c r="Z2303" i="4" l="1"/>
  <c r="AA2303" i="4" s="1"/>
  <c r="Y2304" i="4"/>
  <c r="W2302" i="4"/>
  <c r="V2302" i="4"/>
  <c r="X2303" i="3"/>
  <c r="Y2303" i="3" s="1"/>
  <c r="W2304" i="3"/>
  <c r="U2302" i="3"/>
  <c r="T2302" i="3"/>
  <c r="O2306" i="4"/>
  <c r="M2306" i="4"/>
  <c r="Q2304" i="4"/>
  <c r="R2304" i="4" s="1"/>
  <c r="X2304" i="4" s="1"/>
  <c r="K2305" i="4"/>
  <c r="S2305" i="4" s="1"/>
  <c r="O2304" i="3"/>
  <c r="P2304" i="3" s="1"/>
  <c r="V2304" i="3" s="1"/>
  <c r="K2305" i="3"/>
  <c r="Q2305" i="3" s="1"/>
  <c r="Q2304" i="3"/>
  <c r="M2306" i="3"/>
  <c r="Z2304" i="4" l="1"/>
  <c r="AA2304" i="4" s="1"/>
  <c r="Y2305" i="4"/>
  <c r="V2303" i="4"/>
  <c r="W2303" i="4"/>
  <c r="X2304" i="3"/>
  <c r="Y2304" i="3" s="1"/>
  <c r="W2305" i="3"/>
  <c r="T2303" i="3"/>
  <c r="U2303" i="3"/>
  <c r="O2307" i="4"/>
  <c r="K2306" i="4"/>
  <c r="S2306" i="4" s="1"/>
  <c r="Q2305" i="4"/>
  <c r="R2305" i="4" s="1"/>
  <c r="X2305" i="4" s="1"/>
  <c r="M2307" i="4"/>
  <c r="K2306" i="3"/>
  <c r="O2305" i="3"/>
  <c r="P2305" i="3" s="1"/>
  <c r="V2305" i="3" s="1"/>
  <c r="M2307" i="3"/>
  <c r="Z2305" i="4" l="1"/>
  <c r="AA2305" i="4" s="1"/>
  <c r="Y2306" i="4"/>
  <c r="V2304" i="4"/>
  <c r="W2304" i="4"/>
  <c r="X2305" i="3"/>
  <c r="Y2305" i="3" s="1"/>
  <c r="W2306" i="3"/>
  <c r="U2304" i="3"/>
  <c r="T2304" i="3"/>
  <c r="O2308" i="4"/>
  <c r="M2308" i="4"/>
  <c r="Q2306" i="4"/>
  <c r="R2306" i="4" s="1"/>
  <c r="X2306" i="4" s="1"/>
  <c r="K2307" i="4"/>
  <c r="S2307" i="4" s="1"/>
  <c r="O2306" i="3"/>
  <c r="P2306" i="3" s="1"/>
  <c r="V2306" i="3" s="1"/>
  <c r="K2307" i="3"/>
  <c r="M2308" i="3"/>
  <c r="Q2306" i="3"/>
  <c r="Z2306" i="4" l="1"/>
  <c r="AA2306" i="4" s="1"/>
  <c r="Y2307" i="4"/>
  <c r="W2305" i="4"/>
  <c r="V2305" i="4"/>
  <c r="T2305" i="3"/>
  <c r="U2305" i="3"/>
  <c r="X2306" i="3"/>
  <c r="Y2306" i="3" s="1"/>
  <c r="W2307" i="3"/>
  <c r="O2309" i="4"/>
  <c r="K2308" i="4"/>
  <c r="S2308" i="4" s="1"/>
  <c r="Q2307" i="4"/>
  <c r="R2307" i="4" s="1"/>
  <c r="X2307" i="4" s="1"/>
  <c r="M2309" i="4"/>
  <c r="M2309" i="3"/>
  <c r="K2308" i="3"/>
  <c r="Q2308" i="3" s="1"/>
  <c r="O2307" i="3"/>
  <c r="P2307" i="3" s="1"/>
  <c r="V2307" i="3" s="1"/>
  <c r="Q2307" i="3"/>
  <c r="Z2307" i="4" l="1"/>
  <c r="AA2307" i="4" s="1"/>
  <c r="Y2308" i="4"/>
  <c r="W2306" i="4"/>
  <c r="V2306" i="4"/>
  <c r="X2307" i="3"/>
  <c r="Y2307" i="3" s="1"/>
  <c r="W2308" i="3"/>
  <c r="U2306" i="3"/>
  <c r="T2306" i="3"/>
  <c r="O2310" i="4"/>
  <c r="M2310" i="4"/>
  <c r="Q2308" i="4"/>
  <c r="R2308" i="4" s="1"/>
  <c r="X2308" i="4" s="1"/>
  <c r="K2309" i="4"/>
  <c r="S2309" i="4" s="1"/>
  <c r="O2308" i="3"/>
  <c r="P2308" i="3" s="1"/>
  <c r="V2308" i="3" s="1"/>
  <c r="K2309" i="3"/>
  <c r="Q2309" i="3" s="1"/>
  <c r="M2310" i="3"/>
  <c r="Z2308" i="4" l="1"/>
  <c r="AA2308" i="4" s="1"/>
  <c r="Y2309" i="4"/>
  <c r="V2307" i="4"/>
  <c r="W2307" i="4"/>
  <c r="X2308" i="3"/>
  <c r="Y2308" i="3" s="1"/>
  <c r="W2309" i="3"/>
  <c r="T2307" i="3"/>
  <c r="U2307" i="3"/>
  <c r="O2311" i="4"/>
  <c r="K2310" i="4"/>
  <c r="S2310" i="4" s="1"/>
  <c r="Q2309" i="4"/>
  <c r="R2309" i="4" s="1"/>
  <c r="X2309" i="4" s="1"/>
  <c r="M2311" i="4"/>
  <c r="M2311" i="3"/>
  <c r="K2310" i="3"/>
  <c r="O2309" i="3"/>
  <c r="P2309" i="3" s="1"/>
  <c r="V2309" i="3" s="1"/>
  <c r="Z2309" i="4" l="1"/>
  <c r="AA2309" i="4" s="1"/>
  <c r="Y2310" i="4"/>
  <c r="V2308" i="4"/>
  <c r="W2308" i="4"/>
  <c r="X2309" i="3"/>
  <c r="Y2309" i="3" s="1"/>
  <c r="W2310" i="3"/>
  <c r="U2308" i="3"/>
  <c r="T2308" i="3"/>
  <c r="O2312" i="4"/>
  <c r="M2312" i="4"/>
  <c r="Q2310" i="4"/>
  <c r="R2310" i="4" s="1"/>
  <c r="X2310" i="4" s="1"/>
  <c r="K2311" i="4"/>
  <c r="S2311" i="4" s="1"/>
  <c r="O2310" i="3"/>
  <c r="P2310" i="3" s="1"/>
  <c r="V2310" i="3" s="1"/>
  <c r="K2311" i="3"/>
  <c r="Q2311" i="3" s="1"/>
  <c r="Q2310" i="3"/>
  <c r="M2312" i="3"/>
  <c r="Z2310" i="4" l="1"/>
  <c r="AA2310" i="4" s="1"/>
  <c r="Y2311" i="4"/>
  <c r="W2309" i="4"/>
  <c r="V2309" i="4"/>
  <c r="T2309" i="3"/>
  <c r="U2309" i="3"/>
  <c r="X2310" i="3"/>
  <c r="Y2310" i="3" s="1"/>
  <c r="W2311" i="3"/>
  <c r="O2313" i="4"/>
  <c r="K2312" i="4"/>
  <c r="S2312" i="4" s="1"/>
  <c r="Q2311" i="4"/>
  <c r="R2311" i="4" s="1"/>
  <c r="X2311" i="4" s="1"/>
  <c r="M2313" i="4"/>
  <c r="M2313" i="3"/>
  <c r="K2312" i="3"/>
  <c r="Q2312" i="3" s="1"/>
  <c r="O2311" i="3"/>
  <c r="P2311" i="3" s="1"/>
  <c r="V2311" i="3" s="1"/>
  <c r="Z2311" i="4" l="1"/>
  <c r="AA2311" i="4" s="1"/>
  <c r="Y2312" i="4"/>
  <c r="W2310" i="4"/>
  <c r="V2310" i="4"/>
  <c r="X2311" i="3"/>
  <c r="Y2311" i="3" s="1"/>
  <c r="W2312" i="3"/>
  <c r="U2310" i="3"/>
  <c r="T2310" i="3"/>
  <c r="O2314" i="4"/>
  <c r="M2314" i="4"/>
  <c r="Q2312" i="4"/>
  <c r="R2312" i="4" s="1"/>
  <c r="X2312" i="4" s="1"/>
  <c r="K2313" i="4"/>
  <c r="S2313" i="4" s="1"/>
  <c r="O2312" i="3"/>
  <c r="P2312" i="3" s="1"/>
  <c r="V2312" i="3" s="1"/>
  <c r="K2313" i="3"/>
  <c r="Q2313" i="3" s="1"/>
  <c r="M2314" i="3"/>
  <c r="Z2312" i="4" l="1"/>
  <c r="AA2312" i="4" s="1"/>
  <c r="Y2313" i="4"/>
  <c r="V2311" i="4"/>
  <c r="W2311" i="4"/>
  <c r="X2312" i="3"/>
  <c r="Y2312" i="3" s="1"/>
  <c r="W2313" i="3"/>
  <c r="T2311" i="3"/>
  <c r="U2311" i="3"/>
  <c r="O2315" i="4"/>
  <c r="K2314" i="4"/>
  <c r="S2314" i="4" s="1"/>
  <c r="Q2313" i="4"/>
  <c r="R2313" i="4" s="1"/>
  <c r="X2313" i="4" s="1"/>
  <c r="M2315" i="4"/>
  <c r="M2315" i="3"/>
  <c r="K2314" i="3"/>
  <c r="Q2314" i="3" s="1"/>
  <c r="O2313" i="3"/>
  <c r="P2313" i="3" s="1"/>
  <c r="V2313" i="3" s="1"/>
  <c r="Z2313" i="4" l="1"/>
  <c r="AA2313" i="4" s="1"/>
  <c r="Y2314" i="4"/>
  <c r="V2312" i="4"/>
  <c r="W2312" i="4"/>
  <c r="X2313" i="3"/>
  <c r="Y2313" i="3" s="1"/>
  <c r="W2314" i="3"/>
  <c r="U2312" i="3"/>
  <c r="T2312" i="3"/>
  <c r="O2316" i="4"/>
  <c r="M2316" i="4"/>
  <c r="Q2314" i="4"/>
  <c r="R2314" i="4" s="1"/>
  <c r="X2314" i="4" s="1"/>
  <c r="K2315" i="4"/>
  <c r="S2315" i="4" s="1"/>
  <c r="O2314" i="3"/>
  <c r="P2314" i="3" s="1"/>
  <c r="V2314" i="3" s="1"/>
  <c r="K2315" i="3"/>
  <c r="Q2315" i="3" s="1"/>
  <c r="M2316" i="3"/>
  <c r="Z2314" i="4" l="1"/>
  <c r="AA2314" i="4" s="1"/>
  <c r="Y2315" i="4"/>
  <c r="W2313" i="4"/>
  <c r="V2313" i="4"/>
  <c r="X2314" i="3"/>
  <c r="Y2314" i="3" s="1"/>
  <c r="W2315" i="3"/>
  <c r="T2313" i="3"/>
  <c r="U2313" i="3"/>
  <c r="O2317" i="4"/>
  <c r="K2316" i="4"/>
  <c r="S2316" i="4" s="1"/>
  <c r="Q2315" i="4"/>
  <c r="R2315" i="4" s="1"/>
  <c r="X2315" i="4" s="1"/>
  <c r="M2317" i="4"/>
  <c r="M2317" i="3"/>
  <c r="K2316" i="3"/>
  <c r="Q2316" i="3" s="1"/>
  <c r="O2315" i="3"/>
  <c r="P2315" i="3" s="1"/>
  <c r="V2315" i="3" s="1"/>
  <c r="Z2315" i="4" l="1"/>
  <c r="AA2315" i="4" s="1"/>
  <c r="Y2316" i="4"/>
  <c r="W2314" i="4"/>
  <c r="V2314" i="4"/>
  <c r="X2315" i="3"/>
  <c r="Y2315" i="3" s="1"/>
  <c r="W2316" i="3"/>
  <c r="U2314" i="3"/>
  <c r="T2314" i="3"/>
  <c r="O2318" i="4"/>
  <c r="M2318" i="4"/>
  <c r="Q2316" i="4"/>
  <c r="R2316" i="4" s="1"/>
  <c r="X2316" i="4" s="1"/>
  <c r="K2317" i="4"/>
  <c r="S2317" i="4" s="1"/>
  <c r="O2316" i="3"/>
  <c r="P2316" i="3" s="1"/>
  <c r="V2316" i="3" s="1"/>
  <c r="K2317" i="3"/>
  <c r="Q2317" i="3" s="1"/>
  <c r="M2318" i="3"/>
  <c r="Z2316" i="4" l="1"/>
  <c r="AA2316" i="4" s="1"/>
  <c r="Y2317" i="4"/>
  <c r="V2315" i="4"/>
  <c r="W2315" i="4"/>
  <c r="X2316" i="3"/>
  <c r="Y2316" i="3" s="1"/>
  <c r="W2317" i="3"/>
  <c r="T2315" i="3"/>
  <c r="U2315" i="3"/>
  <c r="O2319" i="4"/>
  <c r="K2318" i="4"/>
  <c r="S2318" i="4" s="1"/>
  <c r="Q2317" i="4"/>
  <c r="R2317" i="4" s="1"/>
  <c r="X2317" i="4" s="1"/>
  <c r="M2319" i="4"/>
  <c r="M2319" i="3"/>
  <c r="K2318" i="3"/>
  <c r="Q2318" i="3" s="1"/>
  <c r="O2317" i="3"/>
  <c r="P2317" i="3" s="1"/>
  <c r="V2317" i="3" s="1"/>
  <c r="Z2317" i="4" l="1"/>
  <c r="AA2317" i="4" s="1"/>
  <c r="Y2318" i="4"/>
  <c r="V2316" i="4"/>
  <c r="W2316" i="4"/>
  <c r="X2317" i="3"/>
  <c r="Y2317" i="3" s="1"/>
  <c r="W2318" i="3"/>
  <c r="U2316" i="3"/>
  <c r="T2316" i="3"/>
  <c r="O2320" i="4"/>
  <c r="M2320" i="4"/>
  <c r="Q2318" i="4"/>
  <c r="R2318" i="4" s="1"/>
  <c r="X2318" i="4" s="1"/>
  <c r="K2319" i="4"/>
  <c r="S2319" i="4" s="1"/>
  <c r="O2318" i="3"/>
  <c r="P2318" i="3" s="1"/>
  <c r="V2318" i="3" s="1"/>
  <c r="K2319" i="3"/>
  <c r="Q2319" i="3" s="1"/>
  <c r="M2320" i="3"/>
  <c r="Z2318" i="4" l="1"/>
  <c r="AA2318" i="4" s="1"/>
  <c r="Y2319" i="4"/>
  <c r="W2317" i="4"/>
  <c r="V2317" i="4"/>
  <c r="X2318" i="3"/>
  <c r="Y2318" i="3" s="1"/>
  <c r="W2319" i="3"/>
  <c r="T2317" i="3"/>
  <c r="U2317" i="3"/>
  <c r="O2321" i="4"/>
  <c r="K2320" i="4"/>
  <c r="S2320" i="4" s="1"/>
  <c r="Q2319" i="4"/>
  <c r="R2319" i="4" s="1"/>
  <c r="X2319" i="4" s="1"/>
  <c r="M2321" i="4"/>
  <c r="M2321" i="3"/>
  <c r="K2320" i="3"/>
  <c r="O2319" i="3"/>
  <c r="P2319" i="3" s="1"/>
  <c r="V2319" i="3" s="1"/>
  <c r="Z2319" i="4" l="1"/>
  <c r="AA2319" i="4" s="1"/>
  <c r="Y2320" i="4"/>
  <c r="W2318" i="4"/>
  <c r="V2318" i="4"/>
  <c r="X2319" i="3"/>
  <c r="Y2319" i="3" s="1"/>
  <c r="W2320" i="3"/>
  <c r="U2318" i="3"/>
  <c r="T2318" i="3"/>
  <c r="O2322" i="4"/>
  <c r="M2322" i="4"/>
  <c r="Q2320" i="4"/>
  <c r="R2320" i="4" s="1"/>
  <c r="X2320" i="4" s="1"/>
  <c r="K2321" i="4"/>
  <c r="S2321" i="4" s="1"/>
  <c r="K2321" i="3"/>
  <c r="Q2321" i="3" s="1"/>
  <c r="O2320" i="3"/>
  <c r="P2320" i="3" s="1"/>
  <c r="V2320" i="3" s="1"/>
  <c r="Q2320" i="3"/>
  <c r="M2322" i="3"/>
  <c r="Z2320" i="4" l="1"/>
  <c r="AA2320" i="4" s="1"/>
  <c r="Y2321" i="4"/>
  <c r="Z2321" i="4" s="1"/>
  <c r="AA2321" i="4" s="1"/>
  <c r="V2319" i="4"/>
  <c r="W2319" i="4"/>
  <c r="X2320" i="3"/>
  <c r="Y2320" i="3" s="1"/>
  <c r="W2321" i="3"/>
  <c r="O2323" i="4"/>
  <c r="K2322" i="4"/>
  <c r="S2322" i="4" s="1"/>
  <c r="Q2321" i="4"/>
  <c r="R2321" i="4" s="1"/>
  <c r="X2321" i="4" s="1"/>
  <c r="M2323" i="4"/>
  <c r="U2319" i="3"/>
  <c r="T2319" i="3"/>
  <c r="M2323" i="3"/>
  <c r="K2322" i="3"/>
  <c r="O2321" i="3"/>
  <c r="P2321" i="3" s="1"/>
  <c r="V2321" i="3" s="1"/>
  <c r="W2321" i="4" l="1"/>
  <c r="V2321" i="4"/>
  <c r="V2320" i="4"/>
  <c r="W2320" i="4"/>
  <c r="X2321" i="3"/>
  <c r="Y2321" i="3" s="1"/>
  <c r="W2322" i="3"/>
  <c r="O2324" i="4"/>
  <c r="M2324" i="4"/>
  <c r="Q2322" i="4"/>
  <c r="R2322" i="4" s="1"/>
  <c r="X2322" i="4" s="1"/>
  <c r="K2323" i="4"/>
  <c r="S2323" i="4" s="1"/>
  <c r="O2322" i="3"/>
  <c r="P2322" i="3" s="1"/>
  <c r="V2322" i="3" s="1"/>
  <c r="K2323" i="3"/>
  <c r="Q2323" i="3" s="1"/>
  <c r="M2324" i="3"/>
  <c r="U2320" i="3"/>
  <c r="T2320" i="3"/>
  <c r="Q2322" i="3"/>
  <c r="X2322" i="3" l="1"/>
  <c r="Y2322" i="3" s="1"/>
  <c r="W2323" i="3"/>
  <c r="O2325" i="4"/>
  <c r="K2324" i="4"/>
  <c r="S2324" i="4" s="1"/>
  <c r="Q2323" i="4"/>
  <c r="R2323" i="4" s="1"/>
  <c r="X2323" i="4" s="1"/>
  <c r="M2325" i="4"/>
  <c r="T2321" i="3"/>
  <c r="U2321" i="3"/>
  <c r="M2325" i="3"/>
  <c r="K2324" i="3"/>
  <c r="Q2324" i="3" s="1"/>
  <c r="O2323" i="3"/>
  <c r="P2323" i="3" s="1"/>
  <c r="V2323" i="3" s="1"/>
  <c r="X2323" i="3" l="1"/>
  <c r="Y2323" i="3" s="1"/>
  <c r="W2324" i="3"/>
  <c r="O2326" i="4"/>
  <c r="M2326" i="4"/>
  <c r="Q2324" i="4"/>
  <c r="R2324" i="4" s="1"/>
  <c r="X2324" i="4" s="1"/>
  <c r="K2325" i="4"/>
  <c r="S2325" i="4" s="1"/>
  <c r="U2322" i="3"/>
  <c r="T2322" i="3"/>
  <c r="M2326" i="3"/>
  <c r="K2325" i="3"/>
  <c r="O2324" i="3"/>
  <c r="P2324" i="3" s="1"/>
  <c r="V2324" i="3" s="1"/>
  <c r="X2324" i="3" l="1"/>
  <c r="Y2324" i="3" s="1"/>
  <c r="W2325" i="3"/>
  <c r="O2327" i="4"/>
  <c r="K2326" i="4"/>
  <c r="S2326" i="4" s="1"/>
  <c r="Q2325" i="4"/>
  <c r="R2325" i="4" s="1"/>
  <c r="X2325" i="4" s="1"/>
  <c r="M2327" i="4"/>
  <c r="K2326" i="3"/>
  <c r="O2325" i="3"/>
  <c r="P2325" i="3" s="1"/>
  <c r="V2325" i="3" s="1"/>
  <c r="M2327" i="3"/>
  <c r="Q2325" i="3"/>
  <c r="Q2326" i="3"/>
  <c r="U2323" i="3"/>
  <c r="T2323" i="3"/>
  <c r="W2326" i="3" l="1"/>
  <c r="X2325" i="3"/>
  <c r="Y2325" i="3" s="1"/>
  <c r="O2328" i="4"/>
  <c r="M2328" i="4"/>
  <c r="Q2326" i="4"/>
  <c r="R2326" i="4" s="1"/>
  <c r="X2326" i="4" s="1"/>
  <c r="K2327" i="4"/>
  <c r="S2327" i="4" s="1"/>
  <c r="M2328" i="3"/>
  <c r="U2324" i="3"/>
  <c r="T2324" i="3"/>
  <c r="O2326" i="3"/>
  <c r="P2326" i="3" s="1"/>
  <c r="V2326" i="3" s="1"/>
  <c r="K2327" i="3"/>
  <c r="W2327" i="3" l="1"/>
  <c r="X2326" i="3"/>
  <c r="Y2326" i="3" s="1"/>
  <c r="O2329" i="4"/>
  <c r="M2329" i="4"/>
  <c r="K2328" i="4"/>
  <c r="S2328" i="4" s="1"/>
  <c r="Q2327" i="4"/>
  <c r="R2327" i="4" s="1"/>
  <c r="X2327" i="4" s="1"/>
  <c r="K2328" i="3"/>
  <c r="Q2328" i="3" s="1"/>
  <c r="O2327" i="3"/>
  <c r="P2327" i="3" s="1"/>
  <c r="V2327" i="3" s="1"/>
  <c r="Q2327" i="3"/>
  <c r="M2329" i="3"/>
  <c r="T2325" i="3"/>
  <c r="U2325" i="3"/>
  <c r="W2328" i="3" l="1"/>
  <c r="X2327" i="3"/>
  <c r="Y2327" i="3" s="1"/>
  <c r="O2330" i="4"/>
  <c r="Q2328" i="4"/>
  <c r="R2328" i="4" s="1"/>
  <c r="X2328" i="4" s="1"/>
  <c r="K2329" i="4"/>
  <c r="S2329" i="4" s="1"/>
  <c r="M2330" i="4"/>
  <c r="U2326" i="3"/>
  <c r="T2326" i="3"/>
  <c r="M2330" i="3"/>
  <c r="K2329" i="3"/>
  <c r="O2328" i="3"/>
  <c r="P2328" i="3" s="1"/>
  <c r="V2328" i="3" s="1"/>
  <c r="W2329" i="3" l="1"/>
  <c r="X2328" i="3"/>
  <c r="Y2328" i="3" s="1"/>
  <c r="O2331" i="4"/>
  <c r="M2331" i="4"/>
  <c r="K2330" i="4"/>
  <c r="S2330" i="4" s="1"/>
  <c r="Q2329" i="4"/>
  <c r="R2329" i="4" s="1"/>
  <c r="X2329" i="4" s="1"/>
  <c r="K2330" i="3"/>
  <c r="Q2330" i="3" s="1"/>
  <c r="O2329" i="3"/>
  <c r="P2329" i="3" s="1"/>
  <c r="V2329" i="3" s="1"/>
  <c r="M2331" i="3"/>
  <c r="U2327" i="3"/>
  <c r="T2327" i="3"/>
  <c r="Q2329" i="3"/>
  <c r="W2330" i="3" l="1"/>
  <c r="X2329" i="3"/>
  <c r="Y2329" i="3" s="1"/>
  <c r="O2332" i="4"/>
  <c r="Q2330" i="4"/>
  <c r="R2330" i="4" s="1"/>
  <c r="X2330" i="4" s="1"/>
  <c r="K2331" i="4"/>
  <c r="S2331" i="4" s="1"/>
  <c r="M2332" i="4"/>
  <c r="U2328" i="3"/>
  <c r="T2328" i="3"/>
  <c r="M2332" i="3"/>
  <c r="O2330" i="3"/>
  <c r="P2330" i="3" s="1"/>
  <c r="V2330" i="3" s="1"/>
  <c r="K2331" i="3"/>
  <c r="W2331" i="3" l="1"/>
  <c r="X2330" i="3"/>
  <c r="Y2330" i="3" s="1"/>
  <c r="O2333" i="4"/>
  <c r="M2333" i="4"/>
  <c r="K2332" i="4"/>
  <c r="S2332" i="4" s="1"/>
  <c r="Q2331" i="4"/>
  <c r="R2331" i="4" s="1"/>
  <c r="X2331" i="4" s="1"/>
  <c r="K2332" i="3"/>
  <c r="Q2332" i="3" s="1"/>
  <c r="O2331" i="3"/>
  <c r="P2331" i="3" s="1"/>
  <c r="V2331" i="3" s="1"/>
  <c r="Q2331" i="3"/>
  <c r="M2333" i="3"/>
  <c r="T2329" i="3"/>
  <c r="U2329" i="3"/>
  <c r="W2332" i="3" l="1"/>
  <c r="X2331" i="3"/>
  <c r="Y2331" i="3" s="1"/>
  <c r="O2334" i="4"/>
  <c r="Q2332" i="4"/>
  <c r="R2332" i="4" s="1"/>
  <c r="X2332" i="4" s="1"/>
  <c r="K2333" i="4"/>
  <c r="S2333" i="4" s="1"/>
  <c r="M2334" i="4"/>
  <c r="M2334" i="3"/>
  <c r="K2333" i="3"/>
  <c r="O2332" i="3"/>
  <c r="P2332" i="3" s="1"/>
  <c r="V2332" i="3" s="1"/>
  <c r="U2330" i="3"/>
  <c r="T2330" i="3"/>
  <c r="W2333" i="3" l="1"/>
  <c r="X2332" i="3"/>
  <c r="Y2332" i="3" s="1"/>
  <c r="O2335" i="4"/>
  <c r="M2335" i="4"/>
  <c r="K2334" i="4"/>
  <c r="S2334" i="4" s="1"/>
  <c r="Q2333" i="4"/>
  <c r="R2333" i="4" s="1"/>
  <c r="X2333" i="4" s="1"/>
  <c r="K2334" i="3"/>
  <c r="Q2334" i="3" s="1"/>
  <c r="O2333" i="3"/>
  <c r="P2333" i="3" s="1"/>
  <c r="V2333" i="3" s="1"/>
  <c r="M2335" i="3"/>
  <c r="U2331" i="3"/>
  <c r="T2331" i="3"/>
  <c r="Q2333" i="3"/>
  <c r="W2334" i="3" l="1"/>
  <c r="X2333" i="3"/>
  <c r="Y2333" i="3" s="1"/>
  <c r="O2336" i="4"/>
  <c r="M2336" i="4"/>
  <c r="Q2334" i="4"/>
  <c r="R2334" i="4" s="1"/>
  <c r="X2334" i="4" s="1"/>
  <c r="K2335" i="4"/>
  <c r="S2335" i="4" s="1"/>
  <c r="O2334" i="3"/>
  <c r="P2334" i="3" s="1"/>
  <c r="V2334" i="3" s="1"/>
  <c r="K2335" i="3"/>
  <c r="M2336" i="3"/>
  <c r="U2332" i="3"/>
  <c r="T2332" i="3"/>
  <c r="W2335" i="3" l="1"/>
  <c r="X2334" i="3"/>
  <c r="Y2334" i="3" s="1"/>
  <c r="O2337" i="4"/>
  <c r="M2337" i="4"/>
  <c r="K2336" i="4"/>
  <c r="S2336" i="4" s="1"/>
  <c r="Q2335" i="4"/>
  <c r="R2335" i="4" s="1"/>
  <c r="X2335" i="4" s="1"/>
  <c r="T2333" i="3"/>
  <c r="U2333" i="3"/>
  <c r="M2337" i="3"/>
  <c r="Q2335" i="3"/>
  <c r="K2336" i="3"/>
  <c r="O2335" i="3"/>
  <c r="P2335" i="3" s="1"/>
  <c r="V2335" i="3" s="1"/>
  <c r="W2336" i="3" l="1"/>
  <c r="X2335" i="3"/>
  <c r="Y2335" i="3" s="1"/>
  <c r="O2338" i="4"/>
  <c r="Q2336" i="4"/>
  <c r="R2336" i="4" s="1"/>
  <c r="X2336" i="4" s="1"/>
  <c r="K2337" i="4"/>
  <c r="S2337" i="4" s="1"/>
  <c r="M2338" i="4"/>
  <c r="M2338" i="3"/>
  <c r="K2337" i="3"/>
  <c r="Q2337" i="3" s="1"/>
  <c r="O2336" i="3"/>
  <c r="P2336" i="3" s="1"/>
  <c r="V2336" i="3" s="1"/>
  <c r="U2334" i="3"/>
  <c r="T2334" i="3"/>
  <c r="Q2336" i="3"/>
  <c r="W2337" i="3" l="1"/>
  <c r="X2336" i="3"/>
  <c r="Y2336" i="3" s="1"/>
  <c r="O2339" i="4"/>
  <c r="M2339" i="4"/>
  <c r="K2338" i="4"/>
  <c r="S2338" i="4" s="1"/>
  <c r="Q2337" i="4"/>
  <c r="R2337" i="4" s="1"/>
  <c r="X2337" i="4" s="1"/>
  <c r="U2335" i="3"/>
  <c r="T2335" i="3"/>
  <c r="K2338" i="3"/>
  <c r="O2337" i="3"/>
  <c r="P2337" i="3" s="1"/>
  <c r="V2337" i="3" s="1"/>
  <c r="M2339" i="3"/>
  <c r="X2337" i="3" l="1"/>
  <c r="Y2337" i="3" s="1"/>
  <c r="W2338" i="3"/>
  <c r="O2340" i="4"/>
  <c r="Q2338" i="4"/>
  <c r="R2338" i="4" s="1"/>
  <c r="X2338" i="4" s="1"/>
  <c r="K2339" i="4"/>
  <c r="S2339" i="4" s="1"/>
  <c r="M2340" i="4"/>
  <c r="M2340" i="3"/>
  <c r="O2338" i="3"/>
  <c r="P2338" i="3" s="1"/>
  <c r="V2338" i="3" s="1"/>
  <c r="K2339" i="3"/>
  <c r="Q2339" i="3" s="1"/>
  <c r="U2336" i="3"/>
  <c r="T2336" i="3"/>
  <c r="Q2338" i="3"/>
  <c r="W2339" i="3" l="1"/>
  <c r="X2338" i="3"/>
  <c r="Y2338" i="3" s="1"/>
  <c r="O2341" i="4"/>
  <c r="M2341" i="4"/>
  <c r="K2340" i="4"/>
  <c r="S2340" i="4" s="1"/>
  <c r="Q2339" i="4"/>
  <c r="R2339" i="4" s="1"/>
  <c r="X2339" i="4" s="1"/>
  <c r="T2337" i="3"/>
  <c r="U2337" i="3"/>
  <c r="M2341" i="3"/>
  <c r="K2340" i="3"/>
  <c r="Q2340" i="3" s="1"/>
  <c r="O2339" i="3"/>
  <c r="P2339" i="3" s="1"/>
  <c r="V2339" i="3" s="1"/>
  <c r="W2340" i="3" l="1"/>
  <c r="X2339" i="3"/>
  <c r="Y2339" i="3" s="1"/>
  <c r="O2342" i="4"/>
  <c r="M2342" i="4"/>
  <c r="Q2340" i="4"/>
  <c r="R2340" i="4" s="1"/>
  <c r="X2340" i="4" s="1"/>
  <c r="K2341" i="4"/>
  <c r="S2341" i="4" s="1"/>
  <c r="M2342" i="3"/>
  <c r="U2338" i="3"/>
  <c r="T2338" i="3"/>
  <c r="K2341" i="3"/>
  <c r="Q2341" i="3" s="1"/>
  <c r="O2340" i="3"/>
  <c r="P2340" i="3" s="1"/>
  <c r="V2340" i="3" s="1"/>
  <c r="W2341" i="3" l="1"/>
  <c r="X2340" i="3"/>
  <c r="Y2340" i="3" s="1"/>
  <c r="O2343" i="4"/>
  <c r="K2342" i="4"/>
  <c r="S2342" i="4" s="1"/>
  <c r="Q2341" i="4"/>
  <c r="R2341" i="4" s="1"/>
  <c r="X2341" i="4" s="1"/>
  <c r="M2343" i="4"/>
  <c r="U2339" i="3"/>
  <c r="T2339" i="3"/>
  <c r="M2343" i="3"/>
  <c r="K2342" i="3"/>
  <c r="Q2342" i="3" s="1"/>
  <c r="O2341" i="3"/>
  <c r="P2341" i="3" s="1"/>
  <c r="V2341" i="3" s="1"/>
  <c r="W2342" i="3" l="1"/>
  <c r="X2341" i="3"/>
  <c r="Y2341" i="3" s="1"/>
  <c r="O2344" i="4"/>
  <c r="M2344" i="4"/>
  <c r="Q2342" i="4"/>
  <c r="R2342" i="4" s="1"/>
  <c r="X2342" i="4" s="1"/>
  <c r="K2343" i="4"/>
  <c r="S2343" i="4" s="1"/>
  <c r="U2340" i="3"/>
  <c r="T2340" i="3"/>
  <c r="O2342" i="3"/>
  <c r="P2342" i="3" s="1"/>
  <c r="V2342" i="3" s="1"/>
  <c r="K2343" i="3"/>
  <c r="Q2343" i="3" s="1"/>
  <c r="M2344" i="3"/>
  <c r="W2343" i="3" l="1"/>
  <c r="X2342" i="3"/>
  <c r="Y2342" i="3" s="1"/>
  <c r="O2345" i="4"/>
  <c r="K2344" i="4"/>
  <c r="S2344" i="4" s="1"/>
  <c r="Q2343" i="4"/>
  <c r="R2343" i="4" s="1"/>
  <c r="X2343" i="4" s="1"/>
  <c r="M2345" i="4"/>
  <c r="M2345" i="3"/>
  <c r="K2344" i="3"/>
  <c r="O2343" i="3"/>
  <c r="P2343" i="3" s="1"/>
  <c r="V2343" i="3" s="1"/>
  <c r="T2341" i="3"/>
  <c r="U2341" i="3"/>
  <c r="W2344" i="3" l="1"/>
  <c r="X2343" i="3"/>
  <c r="Y2343" i="3" s="1"/>
  <c r="O2346" i="4"/>
  <c r="M2346" i="4"/>
  <c r="Q2344" i="4"/>
  <c r="R2344" i="4" s="1"/>
  <c r="X2344" i="4" s="1"/>
  <c r="K2345" i="4"/>
  <c r="S2345" i="4" s="1"/>
  <c r="K2345" i="3"/>
  <c r="Q2345" i="3" s="1"/>
  <c r="O2344" i="3"/>
  <c r="P2344" i="3" s="1"/>
  <c r="V2344" i="3" s="1"/>
  <c r="M2346" i="3"/>
  <c r="U2342" i="3"/>
  <c r="T2342" i="3"/>
  <c r="Q2344" i="3"/>
  <c r="X2344" i="3" l="1"/>
  <c r="Y2344" i="3" s="1"/>
  <c r="W2345" i="3"/>
  <c r="X2345" i="3" s="1"/>
  <c r="Y2345" i="3" s="1"/>
  <c r="O2347" i="4"/>
  <c r="K2346" i="4"/>
  <c r="S2346" i="4" s="1"/>
  <c r="Q2345" i="4"/>
  <c r="R2345" i="4" s="1"/>
  <c r="X2345" i="4" s="1"/>
  <c r="M2347" i="4"/>
  <c r="U2343" i="3"/>
  <c r="T2343" i="3"/>
  <c r="M2347" i="3"/>
  <c r="K2346" i="3"/>
  <c r="O2345" i="3"/>
  <c r="P2345" i="3" s="1"/>
  <c r="V2345" i="3" s="1"/>
  <c r="O2348" i="4" l="1"/>
  <c r="M2348" i="4"/>
  <c r="Q2346" i="4"/>
  <c r="R2346" i="4" s="1"/>
  <c r="X2346" i="4" s="1"/>
  <c r="K2347" i="4"/>
  <c r="S2347" i="4" s="1"/>
  <c r="O2346" i="3"/>
  <c r="P2346" i="3" s="1"/>
  <c r="V2346" i="3" s="1"/>
  <c r="K2347" i="3"/>
  <c r="M2348" i="3"/>
  <c r="Q2346" i="3"/>
  <c r="U2344" i="3"/>
  <c r="T2344" i="3"/>
  <c r="O2349" i="4" l="1"/>
  <c r="M2349" i="4"/>
  <c r="K2348" i="4"/>
  <c r="S2348" i="4" s="1"/>
  <c r="Q2347" i="4"/>
  <c r="R2347" i="4" s="1"/>
  <c r="X2347" i="4" s="1"/>
  <c r="K2348" i="3"/>
  <c r="Q2348" i="3" s="1"/>
  <c r="O2347" i="3"/>
  <c r="P2347" i="3" s="1"/>
  <c r="V2347" i="3" s="1"/>
  <c r="M2349" i="3"/>
  <c r="T2345" i="3"/>
  <c r="U2345" i="3"/>
  <c r="Q2347" i="3"/>
  <c r="O2350" i="4" l="1"/>
  <c r="Q2348" i="4"/>
  <c r="R2348" i="4" s="1"/>
  <c r="X2348" i="4" s="1"/>
  <c r="K2349" i="4"/>
  <c r="S2349" i="4" s="1"/>
  <c r="M2350" i="4"/>
  <c r="M2350" i="3"/>
  <c r="U2346" i="3"/>
  <c r="T2346" i="3"/>
  <c r="K2349" i="3"/>
  <c r="O2348" i="3"/>
  <c r="P2348" i="3" s="1"/>
  <c r="V2348" i="3" s="1"/>
  <c r="O2351" i="4" l="1"/>
  <c r="K2350" i="4"/>
  <c r="S2350" i="4" s="1"/>
  <c r="Q2349" i="4"/>
  <c r="R2349" i="4" s="1"/>
  <c r="X2349" i="4" s="1"/>
  <c r="M2351" i="4"/>
  <c r="M2351" i="3"/>
  <c r="K2350" i="3"/>
  <c r="O2349" i="3"/>
  <c r="P2349" i="3" s="1"/>
  <c r="V2349" i="3" s="1"/>
  <c r="Q2349" i="3"/>
  <c r="U2347" i="3"/>
  <c r="T2347" i="3"/>
  <c r="O2352" i="4" l="1"/>
  <c r="Q2350" i="4"/>
  <c r="R2350" i="4" s="1"/>
  <c r="X2350" i="4" s="1"/>
  <c r="K2351" i="4"/>
  <c r="S2351" i="4" s="1"/>
  <c r="M2352" i="4"/>
  <c r="O2350" i="3"/>
  <c r="P2350" i="3" s="1"/>
  <c r="V2350" i="3" s="1"/>
  <c r="K2351" i="3"/>
  <c r="Q2351" i="3" s="1"/>
  <c r="Q2350" i="3"/>
  <c r="M2352" i="3"/>
  <c r="U2348" i="3"/>
  <c r="T2348" i="3"/>
  <c r="O2353" i="4" l="1"/>
  <c r="M2353" i="4"/>
  <c r="K2352" i="4"/>
  <c r="S2352" i="4" s="1"/>
  <c r="Q2351" i="4"/>
  <c r="R2351" i="4" s="1"/>
  <c r="X2351" i="4" s="1"/>
  <c r="M2353" i="3"/>
  <c r="T2349" i="3"/>
  <c r="U2349" i="3"/>
  <c r="U2350" i="3"/>
  <c r="T2350" i="3"/>
  <c r="K2352" i="3"/>
  <c r="O2351" i="3"/>
  <c r="P2351" i="3" s="1"/>
  <c r="V2351" i="3" s="1"/>
  <c r="O2354" i="4" l="1"/>
  <c r="Q2352" i="4"/>
  <c r="R2352" i="4" s="1"/>
  <c r="X2352" i="4" s="1"/>
  <c r="K2353" i="4"/>
  <c r="S2353" i="4" s="1"/>
  <c r="M2354" i="4"/>
  <c r="O2352" i="3"/>
  <c r="P2352" i="3" s="1"/>
  <c r="V2352" i="3" s="1"/>
  <c r="K2353" i="3"/>
  <c r="Q2353" i="3" s="1"/>
  <c r="M2354" i="3"/>
  <c r="Q2352" i="3"/>
  <c r="O2355" i="4" l="1"/>
  <c r="M2355" i="4"/>
  <c r="K2354" i="4"/>
  <c r="S2354" i="4" s="1"/>
  <c r="Q2353" i="4"/>
  <c r="R2353" i="4" s="1"/>
  <c r="X2353" i="4" s="1"/>
  <c r="M2355" i="3"/>
  <c r="K2354" i="3"/>
  <c r="O2353" i="3"/>
  <c r="P2353" i="3" s="1"/>
  <c r="V2353" i="3" s="1"/>
  <c r="O2356" i="4" l="1"/>
  <c r="M2356" i="4"/>
  <c r="Q2354" i="4"/>
  <c r="R2354" i="4" s="1"/>
  <c r="X2354" i="4" s="1"/>
  <c r="K2355" i="4"/>
  <c r="S2355" i="4" s="1"/>
  <c r="O2354" i="3"/>
  <c r="P2354" i="3" s="1"/>
  <c r="V2354" i="3" s="1"/>
  <c r="K2355" i="3"/>
  <c r="Q2355" i="3" s="1"/>
  <c r="Q2354" i="3"/>
  <c r="M2356" i="3"/>
  <c r="O2357" i="4" l="1"/>
  <c r="K2356" i="4"/>
  <c r="S2356" i="4" s="1"/>
  <c r="Q2355" i="4"/>
  <c r="R2355" i="4" s="1"/>
  <c r="X2355" i="4" s="1"/>
  <c r="M2357" i="4"/>
  <c r="K2356" i="3"/>
  <c r="O2355" i="3"/>
  <c r="P2355" i="3" s="1"/>
  <c r="V2355" i="3" s="1"/>
  <c r="M2357" i="3"/>
  <c r="O2358" i="4" l="1"/>
  <c r="M2358" i="4"/>
  <c r="Q2356" i="4"/>
  <c r="R2356" i="4" s="1"/>
  <c r="X2356" i="4" s="1"/>
  <c r="K2357" i="4"/>
  <c r="S2357" i="4" s="1"/>
  <c r="M2358" i="3"/>
  <c r="O2356" i="3"/>
  <c r="P2356" i="3" s="1"/>
  <c r="V2356" i="3" s="1"/>
  <c r="K2357" i="3"/>
  <c r="Q2357" i="3" s="1"/>
  <c r="Q2356" i="3"/>
  <c r="O2359" i="4" l="1"/>
  <c r="K2358" i="4"/>
  <c r="S2358" i="4" s="1"/>
  <c r="Q2357" i="4"/>
  <c r="R2357" i="4" s="1"/>
  <c r="X2357" i="4" s="1"/>
  <c r="M2359" i="4"/>
  <c r="M2359" i="3"/>
  <c r="K2358" i="3"/>
  <c r="Q2358" i="3" s="1"/>
  <c r="O2357" i="3"/>
  <c r="P2357" i="3" s="1"/>
  <c r="V2357" i="3" s="1"/>
  <c r="O2360" i="4" l="1"/>
  <c r="M2360" i="4"/>
  <c r="Q2358" i="4"/>
  <c r="R2358" i="4" s="1"/>
  <c r="X2358" i="4" s="1"/>
  <c r="K2359" i="4"/>
  <c r="S2359" i="4" s="1"/>
  <c r="O2358" i="3"/>
  <c r="P2358" i="3" s="1"/>
  <c r="V2358" i="3" s="1"/>
  <c r="K2359" i="3"/>
  <c r="M2360" i="3"/>
  <c r="O2361" i="4" l="1"/>
  <c r="K2360" i="4"/>
  <c r="S2360" i="4" s="1"/>
  <c r="Q2359" i="4"/>
  <c r="R2359" i="4" s="1"/>
  <c r="X2359" i="4" s="1"/>
  <c r="M2361" i="4"/>
  <c r="M2361" i="3"/>
  <c r="K2360" i="3"/>
  <c r="Q2360" i="3" s="1"/>
  <c r="O2359" i="3"/>
  <c r="P2359" i="3" s="1"/>
  <c r="V2359" i="3" s="1"/>
  <c r="Q2359" i="3"/>
  <c r="O2362" i="4" l="1"/>
  <c r="M2362" i="4"/>
  <c r="Q2360" i="4"/>
  <c r="R2360" i="4" s="1"/>
  <c r="X2360" i="4" s="1"/>
  <c r="K2361" i="4"/>
  <c r="S2361" i="4" s="1"/>
  <c r="O2360" i="3"/>
  <c r="P2360" i="3" s="1"/>
  <c r="V2360" i="3" s="1"/>
  <c r="K2361" i="3"/>
  <c r="Q2361" i="3" s="1"/>
  <c r="M2362" i="3"/>
  <c r="O2363" i="4" l="1"/>
  <c r="K2362" i="4"/>
  <c r="S2362" i="4" s="1"/>
  <c r="Q2361" i="4"/>
  <c r="R2361" i="4" s="1"/>
  <c r="X2361" i="4" s="1"/>
  <c r="M2363" i="4"/>
  <c r="M2363" i="3"/>
  <c r="K2362" i="3"/>
  <c r="O2361" i="3"/>
  <c r="P2361" i="3" s="1"/>
  <c r="V2361" i="3" s="1"/>
  <c r="O2364" i="4" l="1"/>
  <c r="M2364" i="4"/>
  <c r="Q2362" i="4"/>
  <c r="R2362" i="4" s="1"/>
  <c r="X2362" i="4" s="1"/>
  <c r="K2363" i="4"/>
  <c r="S2363" i="4" s="1"/>
  <c r="M2364" i="3"/>
  <c r="O2362" i="3"/>
  <c r="P2362" i="3" s="1"/>
  <c r="V2362" i="3" s="1"/>
  <c r="K2363" i="3"/>
  <c r="Q2362" i="3"/>
  <c r="O2365" i="4" l="1"/>
  <c r="K2364" i="4"/>
  <c r="S2364" i="4" s="1"/>
  <c r="Q2363" i="4"/>
  <c r="R2363" i="4" s="1"/>
  <c r="X2363" i="4" s="1"/>
  <c r="M2365" i="4"/>
  <c r="M2365" i="3"/>
  <c r="K2364" i="3"/>
  <c r="Q2364" i="3" s="1"/>
  <c r="O2363" i="3"/>
  <c r="P2363" i="3" s="1"/>
  <c r="V2363" i="3" s="1"/>
  <c r="Q2363" i="3"/>
  <c r="O2366" i="4" l="1"/>
  <c r="M2366" i="4"/>
  <c r="Q2364" i="4"/>
  <c r="R2364" i="4" s="1"/>
  <c r="X2364" i="4" s="1"/>
  <c r="K2365" i="4"/>
  <c r="S2365" i="4" s="1"/>
  <c r="O2364" i="3"/>
  <c r="P2364" i="3" s="1"/>
  <c r="V2364" i="3" s="1"/>
  <c r="K2365" i="3"/>
  <c r="Q2365" i="3" s="1"/>
  <c r="M2366" i="3"/>
  <c r="O2367" i="4" l="1"/>
  <c r="K2366" i="4"/>
  <c r="S2366" i="4" s="1"/>
  <c r="Q2365" i="4"/>
  <c r="R2365" i="4" s="1"/>
  <c r="X2365" i="4" s="1"/>
  <c r="M2367" i="4"/>
  <c r="M2367" i="3"/>
  <c r="K2366" i="3"/>
  <c r="O2365" i="3"/>
  <c r="P2365" i="3" s="1"/>
  <c r="V2365" i="3" s="1"/>
  <c r="O2368" i="4" l="1"/>
  <c r="M2368" i="4"/>
  <c r="Q2366" i="4"/>
  <c r="R2366" i="4" s="1"/>
  <c r="X2366" i="4" s="1"/>
  <c r="K2367" i="4"/>
  <c r="S2367" i="4" s="1"/>
  <c r="O2366" i="3"/>
  <c r="P2366" i="3" s="1"/>
  <c r="V2366" i="3" s="1"/>
  <c r="K2367" i="3"/>
  <c r="Q2367" i="3" s="1"/>
  <c r="M2368" i="3"/>
  <c r="Q2366" i="3"/>
  <c r="O2369" i="4" l="1"/>
  <c r="K2368" i="4"/>
  <c r="S2368" i="4" s="1"/>
  <c r="Q2367" i="4"/>
  <c r="R2367" i="4" s="1"/>
  <c r="X2367" i="4" s="1"/>
  <c r="M2369" i="4"/>
  <c r="M2369" i="3"/>
  <c r="K2368" i="3"/>
  <c r="O2367" i="3"/>
  <c r="P2367" i="3" s="1"/>
  <c r="V2367" i="3" s="1"/>
  <c r="O2370" i="4" l="1"/>
  <c r="M2370" i="4"/>
  <c r="Q2368" i="4"/>
  <c r="R2368" i="4" s="1"/>
  <c r="X2368" i="4" s="1"/>
  <c r="K2369" i="4"/>
  <c r="S2369" i="4" s="1"/>
  <c r="M2370" i="3"/>
  <c r="O2368" i="3"/>
  <c r="P2368" i="3" s="1"/>
  <c r="V2368" i="3" s="1"/>
  <c r="K2369" i="3"/>
  <c r="Q2368" i="3"/>
  <c r="O2371" i="4" l="1"/>
  <c r="K2370" i="4"/>
  <c r="S2370" i="4" s="1"/>
  <c r="Q2369" i="4"/>
  <c r="R2369" i="4" s="1"/>
  <c r="X2369" i="4" s="1"/>
  <c r="M2371" i="4"/>
  <c r="K2370" i="3"/>
  <c r="O2369" i="3"/>
  <c r="P2369" i="3" s="1"/>
  <c r="V2369" i="3" s="1"/>
  <c r="Q2369" i="3"/>
  <c r="M2371" i="3"/>
  <c r="Q2370" i="3"/>
  <c r="O2372" i="4" l="1"/>
  <c r="M2372" i="4"/>
  <c r="Q2370" i="4"/>
  <c r="R2370" i="4" s="1"/>
  <c r="X2370" i="4" s="1"/>
  <c r="K2371" i="4"/>
  <c r="S2371" i="4" s="1"/>
  <c r="M2372" i="3"/>
  <c r="K2371" i="3"/>
  <c r="O2370" i="3"/>
  <c r="P2370" i="3" s="1"/>
  <c r="V2370" i="3" s="1"/>
  <c r="O2373" i="4" l="1"/>
  <c r="M2373" i="4"/>
  <c r="K2372" i="4"/>
  <c r="S2372" i="4" s="1"/>
  <c r="Q2371" i="4"/>
  <c r="R2371" i="4" s="1"/>
  <c r="X2371" i="4" s="1"/>
  <c r="M2373" i="3"/>
  <c r="O2371" i="3"/>
  <c r="P2371" i="3" s="1"/>
  <c r="V2371" i="3" s="1"/>
  <c r="K2372" i="3"/>
  <c r="Q2372" i="3" s="1"/>
  <c r="Q2371" i="3"/>
  <c r="O2374" i="4" l="1"/>
  <c r="Q2372" i="4"/>
  <c r="R2372" i="4" s="1"/>
  <c r="X2372" i="4" s="1"/>
  <c r="K2373" i="4"/>
  <c r="S2373" i="4" s="1"/>
  <c r="M2374" i="4"/>
  <c r="M2374" i="3"/>
  <c r="K2373" i="3"/>
  <c r="O2372" i="3"/>
  <c r="P2372" i="3" s="1"/>
  <c r="V2372" i="3" s="1"/>
  <c r="T2370" i="3"/>
  <c r="U2370" i="3"/>
  <c r="O2375" i="4" l="1"/>
  <c r="K2374" i="4"/>
  <c r="S2374" i="4" s="1"/>
  <c r="Q2373" i="4"/>
  <c r="R2373" i="4" s="1"/>
  <c r="X2373" i="4" s="1"/>
  <c r="M2375" i="4"/>
  <c r="U2371" i="3"/>
  <c r="T2371" i="3"/>
  <c r="K2374" i="3"/>
  <c r="Q2374" i="3" s="1"/>
  <c r="O2373" i="3"/>
  <c r="P2373" i="3" s="1"/>
  <c r="V2373" i="3" s="1"/>
  <c r="Q2373" i="3"/>
  <c r="M2375" i="3"/>
  <c r="O2376" i="4" l="1"/>
  <c r="Q2374" i="4"/>
  <c r="R2374" i="4" s="1"/>
  <c r="X2374" i="4" s="1"/>
  <c r="K2375" i="4"/>
  <c r="S2375" i="4" s="1"/>
  <c r="M2376" i="4"/>
  <c r="U2372" i="3"/>
  <c r="T2372" i="3"/>
  <c r="M2376" i="3"/>
  <c r="K2375" i="3"/>
  <c r="O2374" i="3"/>
  <c r="P2374" i="3" s="1"/>
  <c r="V2374" i="3" s="1"/>
  <c r="O2377" i="4" l="1"/>
  <c r="M2377" i="4"/>
  <c r="K2376" i="4"/>
  <c r="S2376" i="4" s="1"/>
  <c r="Q2375" i="4"/>
  <c r="R2375" i="4" s="1"/>
  <c r="X2375" i="4" s="1"/>
  <c r="O2375" i="3"/>
  <c r="P2375" i="3" s="1"/>
  <c r="V2375" i="3" s="1"/>
  <c r="K2376" i="3"/>
  <c r="Q2376" i="3" s="1"/>
  <c r="M2377" i="3"/>
  <c r="U2373" i="3"/>
  <c r="T2373" i="3"/>
  <c r="Q2375" i="3"/>
  <c r="O2378" i="4" l="1"/>
  <c r="M2378" i="4"/>
  <c r="Q2376" i="4"/>
  <c r="R2376" i="4" s="1"/>
  <c r="X2376" i="4" s="1"/>
  <c r="Y2376" i="4" s="1"/>
  <c r="K2377" i="4"/>
  <c r="S2377" i="4" s="1"/>
  <c r="K2377" i="3"/>
  <c r="O2376" i="3"/>
  <c r="P2376" i="3" s="1"/>
  <c r="V2376" i="3" s="1"/>
  <c r="W2376" i="3" s="1"/>
  <c r="M2378" i="3"/>
  <c r="T2374" i="3"/>
  <c r="U2374" i="3"/>
  <c r="Q2377" i="3"/>
  <c r="Z2376" i="4" l="1"/>
  <c r="AA2376" i="4" s="1"/>
  <c r="Y2377" i="4"/>
  <c r="X2376" i="3"/>
  <c r="Y2376" i="3" s="1"/>
  <c r="W2377" i="3"/>
  <c r="O2379" i="4"/>
  <c r="K2378" i="4"/>
  <c r="S2378" i="4" s="1"/>
  <c r="Q2377" i="4"/>
  <c r="R2377" i="4" s="1"/>
  <c r="X2377" i="4" s="1"/>
  <c r="M2379" i="4"/>
  <c r="M2379" i="3"/>
  <c r="U2375" i="3"/>
  <c r="T2375" i="3"/>
  <c r="K2378" i="3"/>
  <c r="O2377" i="3"/>
  <c r="P2377" i="3" s="1"/>
  <c r="V2377" i="3" s="1"/>
  <c r="Z2377" i="4" l="1"/>
  <c r="AA2377" i="4" s="1"/>
  <c r="Y2378" i="4"/>
  <c r="V2376" i="4"/>
  <c r="W2376" i="4"/>
  <c r="X2377" i="3"/>
  <c r="Y2377" i="3" s="1"/>
  <c r="W2378" i="3"/>
  <c r="O2380" i="4"/>
  <c r="M2380" i="4"/>
  <c r="Q2378" i="4"/>
  <c r="R2378" i="4" s="1"/>
  <c r="X2378" i="4" s="1"/>
  <c r="K2379" i="4"/>
  <c r="S2379" i="4" s="1"/>
  <c r="M2380" i="3"/>
  <c r="U2376" i="3"/>
  <c r="T2376" i="3"/>
  <c r="K2379" i="3"/>
  <c r="Q2379" i="3" s="1"/>
  <c r="O2378" i="3"/>
  <c r="P2378" i="3" s="1"/>
  <c r="V2378" i="3" s="1"/>
  <c r="Q2378" i="3"/>
  <c r="Y2379" i="4" l="1"/>
  <c r="Z2378" i="4"/>
  <c r="AA2378" i="4" s="1"/>
  <c r="V2377" i="4"/>
  <c r="W2377" i="4"/>
  <c r="X2378" i="3"/>
  <c r="Y2378" i="3" s="1"/>
  <c r="W2379" i="3"/>
  <c r="O2381" i="4"/>
  <c r="K2380" i="4"/>
  <c r="S2380" i="4" s="1"/>
  <c r="Q2379" i="4"/>
  <c r="R2379" i="4" s="1"/>
  <c r="X2379" i="4" s="1"/>
  <c r="M2381" i="4"/>
  <c r="M2381" i="3"/>
  <c r="U2377" i="3"/>
  <c r="T2377" i="3"/>
  <c r="O2379" i="3"/>
  <c r="P2379" i="3" s="1"/>
  <c r="V2379" i="3" s="1"/>
  <c r="K2380" i="3"/>
  <c r="W2378" i="4" l="1"/>
  <c r="V2378" i="4"/>
  <c r="Y2380" i="4"/>
  <c r="Z2379" i="4"/>
  <c r="AA2379" i="4" s="1"/>
  <c r="X2379" i="3"/>
  <c r="Y2379" i="3" s="1"/>
  <c r="W2380" i="3"/>
  <c r="O2382" i="4"/>
  <c r="Q2380" i="4"/>
  <c r="R2380" i="4" s="1"/>
  <c r="X2380" i="4" s="1"/>
  <c r="K2381" i="4"/>
  <c r="S2381" i="4" s="1"/>
  <c r="M2382" i="4"/>
  <c r="M2382" i="3"/>
  <c r="K2381" i="3"/>
  <c r="O2380" i="3"/>
  <c r="P2380" i="3" s="1"/>
  <c r="V2380" i="3" s="1"/>
  <c r="T2378" i="3"/>
  <c r="U2378" i="3"/>
  <c r="Q2380" i="3"/>
  <c r="W2379" i="4" l="1"/>
  <c r="V2379" i="4"/>
  <c r="Z2380" i="4"/>
  <c r="AA2380" i="4" s="1"/>
  <c r="Y2381" i="4"/>
  <c r="X2380" i="3"/>
  <c r="Y2380" i="3" s="1"/>
  <c r="W2381" i="3"/>
  <c r="O2383" i="4"/>
  <c r="M2383" i="4"/>
  <c r="K2382" i="4"/>
  <c r="S2382" i="4" s="1"/>
  <c r="Q2381" i="4"/>
  <c r="R2381" i="4" s="1"/>
  <c r="X2381" i="4" s="1"/>
  <c r="K2382" i="3"/>
  <c r="O2381" i="3"/>
  <c r="P2381" i="3" s="1"/>
  <c r="V2381" i="3" s="1"/>
  <c r="Q2381" i="3"/>
  <c r="M2383" i="3"/>
  <c r="U2379" i="3"/>
  <c r="T2379" i="3"/>
  <c r="Z2381" i="4" l="1"/>
  <c r="AA2381" i="4" s="1"/>
  <c r="Y2382" i="4"/>
  <c r="V2380" i="4"/>
  <c r="W2380" i="4"/>
  <c r="X2381" i="3"/>
  <c r="Y2381" i="3" s="1"/>
  <c r="W2382" i="3"/>
  <c r="O2384" i="4"/>
  <c r="Q2382" i="4"/>
  <c r="R2382" i="4" s="1"/>
  <c r="X2382" i="4" s="1"/>
  <c r="K2383" i="4"/>
  <c r="S2383" i="4" s="1"/>
  <c r="M2384" i="4"/>
  <c r="U2380" i="3"/>
  <c r="T2380" i="3"/>
  <c r="M2384" i="3"/>
  <c r="K2383" i="3"/>
  <c r="Q2383" i="3" s="1"/>
  <c r="O2382" i="3"/>
  <c r="P2382" i="3" s="1"/>
  <c r="V2382" i="3" s="1"/>
  <c r="Q2382" i="3"/>
  <c r="Y2383" i="4" l="1"/>
  <c r="Z2382" i="4"/>
  <c r="AA2382" i="4" s="1"/>
  <c r="V2381" i="4"/>
  <c r="W2381" i="4"/>
  <c r="X2382" i="3"/>
  <c r="Y2382" i="3" s="1"/>
  <c r="W2383" i="3"/>
  <c r="O2385" i="4"/>
  <c r="M2385" i="4"/>
  <c r="K2384" i="4"/>
  <c r="S2384" i="4" s="1"/>
  <c r="Q2383" i="4"/>
  <c r="R2383" i="4" s="1"/>
  <c r="X2383" i="4" s="1"/>
  <c r="M2385" i="3"/>
  <c r="U2381" i="3"/>
  <c r="T2381" i="3"/>
  <c r="O2383" i="3"/>
  <c r="P2383" i="3" s="1"/>
  <c r="V2383" i="3" s="1"/>
  <c r="K2384" i="3"/>
  <c r="W2382" i="4" l="1"/>
  <c r="V2382" i="4"/>
  <c r="Y2384" i="4"/>
  <c r="Z2383" i="4"/>
  <c r="AA2383" i="4" s="1"/>
  <c r="X2383" i="3"/>
  <c r="Y2383" i="3" s="1"/>
  <c r="W2384" i="3"/>
  <c r="O2386" i="4"/>
  <c r="M2386" i="4"/>
  <c r="Q2384" i="4"/>
  <c r="R2384" i="4" s="1"/>
  <c r="X2384" i="4" s="1"/>
  <c r="K2385" i="4"/>
  <c r="S2385" i="4" s="1"/>
  <c r="T2382" i="3"/>
  <c r="U2382" i="3"/>
  <c r="M2386" i="3"/>
  <c r="K2385" i="3"/>
  <c r="O2384" i="3"/>
  <c r="P2384" i="3" s="1"/>
  <c r="V2384" i="3" s="1"/>
  <c r="Q2384" i="3"/>
  <c r="W2383" i="4" l="1"/>
  <c r="V2383" i="4"/>
  <c r="Y2385" i="4"/>
  <c r="Z2384" i="4"/>
  <c r="AA2384" i="4" s="1"/>
  <c r="X2384" i="3"/>
  <c r="Y2384" i="3" s="1"/>
  <c r="W2385" i="3"/>
  <c r="O2387" i="4"/>
  <c r="K2386" i="4"/>
  <c r="S2386" i="4" s="1"/>
  <c r="Q2385" i="4"/>
  <c r="R2385" i="4" s="1"/>
  <c r="X2385" i="4" s="1"/>
  <c r="M2387" i="4"/>
  <c r="K2386" i="3"/>
  <c r="Q2386" i="3" s="1"/>
  <c r="O2385" i="3"/>
  <c r="P2385" i="3" s="1"/>
  <c r="V2385" i="3" s="1"/>
  <c r="U2383" i="3"/>
  <c r="T2383" i="3"/>
  <c r="M2387" i="3"/>
  <c r="Q2385" i="3"/>
  <c r="V2384" i="4" l="1"/>
  <c r="W2384" i="4"/>
  <c r="Z2385" i="4"/>
  <c r="AA2385" i="4" s="1"/>
  <c r="Y2386" i="4"/>
  <c r="X2385" i="3"/>
  <c r="Y2385" i="3" s="1"/>
  <c r="W2386" i="3"/>
  <c r="O2388" i="4"/>
  <c r="M2388" i="4"/>
  <c r="Q2386" i="4"/>
  <c r="R2386" i="4" s="1"/>
  <c r="X2386" i="4" s="1"/>
  <c r="K2387" i="4"/>
  <c r="S2387" i="4" s="1"/>
  <c r="U2384" i="3"/>
  <c r="T2384" i="3"/>
  <c r="M2388" i="3"/>
  <c r="K2387" i="3"/>
  <c r="O2386" i="3"/>
  <c r="P2386" i="3" s="1"/>
  <c r="V2386" i="3" s="1"/>
  <c r="Y2387" i="4" l="1"/>
  <c r="Z2386" i="4"/>
  <c r="AA2386" i="4" s="1"/>
  <c r="V2385" i="4"/>
  <c r="W2385" i="4"/>
  <c r="X2386" i="3"/>
  <c r="Y2386" i="3" s="1"/>
  <c r="W2387" i="3"/>
  <c r="O2389" i="4"/>
  <c r="K2388" i="4"/>
  <c r="S2388" i="4" s="1"/>
  <c r="Q2387" i="4"/>
  <c r="R2387" i="4" s="1"/>
  <c r="X2387" i="4" s="1"/>
  <c r="M2389" i="4"/>
  <c r="U2385" i="3"/>
  <c r="T2385" i="3"/>
  <c r="M2389" i="3"/>
  <c r="O2387" i="3"/>
  <c r="P2387" i="3" s="1"/>
  <c r="V2387" i="3" s="1"/>
  <c r="K2388" i="3"/>
  <c r="Q2388" i="3" s="1"/>
  <c r="Q2387" i="3"/>
  <c r="W2386" i="4" l="1"/>
  <c r="V2386" i="4"/>
  <c r="Y2388" i="4"/>
  <c r="Z2387" i="4"/>
  <c r="AA2387" i="4" s="1"/>
  <c r="X2387" i="3"/>
  <c r="Y2387" i="3" s="1"/>
  <c r="W2388" i="3"/>
  <c r="O2390" i="4"/>
  <c r="Q2388" i="4"/>
  <c r="R2388" i="4" s="1"/>
  <c r="X2388" i="4" s="1"/>
  <c r="K2389" i="4"/>
  <c r="S2389" i="4" s="1"/>
  <c r="M2390" i="4"/>
  <c r="M2390" i="3"/>
  <c r="K2389" i="3"/>
  <c r="O2388" i="3"/>
  <c r="P2388" i="3" s="1"/>
  <c r="V2388" i="3" s="1"/>
  <c r="T2386" i="3"/>
  <c r="U2386" i="3"/>
  <c r="W2387" i="4" l="1"/>
  <c r="V2387" i="4"/>
  <c r="Y2389" i="4"/>
  <c r="Z2389" i="4" s="1"/>
  <c r="AA2389" i="4" s="1"/>
  <c r="Z2388" i="4"/>
  <c r="AA2388" i="4" s="1"/>
  <c r="X2388" i="3"/>
  <c r="Y2388" i="3" s="1"/>
  <c r="W2389" i="3"/>
  <c r="O2391" i="4"/>
  <c r="M2391" i="4"/>
  <c r="K2390" i="4"/>
  <c r="S2390" i="4" s="1"/>
  <c r="Q2389" i="4"/>
  <c r="R2389" i="4" s="1"/>
  <c r="X2389" i="4" s="1"/>
  <c r="M2391" i="3"/>
  <c r="U2387" i="3"/>
  <c r="T2387" i="3"/>
  <c r="K2390" i="3"/>
  <c r="O2389" i="3"/>
  <c r="P2389" i="3" s="1"/>
  <c r="V2389" i="3" s="1"/>
  <c r="Q2389" i="3"/>
  <c r="V2388" i="4" l="1"/>
  <c r="W2388" i="4"/>
  <c r="V2389" i="4"/>
  <c r="W2389" i="4"/>
  <c r="X2389" i="3"/>
  <c r="Y2389" i="3" s="1"/>
  <c r="W2390" i="3"/>
  <c r="O2392" i="4"/>
  <c r="Q2390" i="4"/>
  <c r="R2390" i="4" s="1"/>
  <c r="X2390" i="4" s="1"/>
  <c r="K2391" i="4"/>
  <c r="S2391" i="4" s="1"/>
  <c r="M2392" i="4"/>
  <c r="M2392" i="3"/>
  <c r="U2388" i="3"/>
  <c r="T2388" i="3"/>
  <c r="K2391" i="3"/>
  <c r="Q2391" i="3" s="1"/>
  <c r="O2390" i="3"/>
  <c r="P2390" i="3" s="1"/>
  <c r="V2390" i="3" s="1"/>
  <c r="Q2390" i="3"/>
  <c r="X2390" i="3" l="1"/>
  <c r="Y2390" i="3" s="1"/>
  <c r="W2391" i="3"/>
  <c r="X2391" i="3" s="1"/>
  <c r="Y2391" i="3" s="1"/>
  <c r="O2393" i="4"/>
  <c r="M2393" i="4"/>
  <c r="K2392" i="4"/>
  <c r="S2392" i="4" s="1"/>
  <c r="Q2391" i="4"/>
  <c r="R2391" i="4" s="1"/>
  <c r="X2391" i="4" s="1"/>
  <c r="U2389" i="3"/>
  <c r="T2389" i="3"/>
  <c r="M2393" i="3"/>
  <c r="O2391" i="3"/>
  <c r="P2391" i="3" s="1"/>
  <c r="V2391" i="3" s="1"/>
  <c r="K2392" i="3"/>
  <c r="O2394" i="4" l="1"/>
  <c r="M2394" i="4"/>
  <c r="Q2392" i="4"/>
  <c r="R2392" i="4" s="1"/>
  <c r="X2392" i="4" s="1"/>
  <c r="K2393" i="4"/>
  <c r="S2393" i="4" s="1"/>
  <c r="K2393" i="3"/>
  <c r="Q2393" i="3" s="1"/>
  <c r="O2392" i="3"/>
  <c r="P2392" i="3" s="1"/>
  <c r="V2392" i="3" s="1"/>
  <c r="T2390" i="3"/>
  <c r="U2390" i="3"/>
  <c r="M2394" i="3"/>
  <c r="Q2392" i="3"/>
  <c r="O2395" i="4" l="1"/>
  <c r="K2394" i="4"/>
  <c r="S2394" i="4" s="1"/>
  <c r="Q2393" i="4"/>
  <c r="R2393" i="4" s="1"/>
  <c r="X2393" i="4" s="1"/>
  <c r="M2395" i="4"/>
  <c r="U2391" i="3"/>
  <c r="T2391" i="3"/>
  <c r="M2395" i="3"/>
  <c r="K2394" i="3"/>
  <c r="Q2394" i="3" s="1"/>
  <c r="O2393" i="3"/>
  <c r="P2393" i="3" s="1"/>
  <c r="V2393" i="3" s="1"/>
  <c r="O2396" i="4" l="1"/>
  <c r="M2396" i="4"/>
  <c r="Q2394" i="4"/>
  <c r="R2394" i="4" s="1"/>
  <c r="X2394" i="4" s="1"/>
  <c r="K2395" i="4"/>
  <c r="S2395" i="4" s="1"/>
  <c r="K2395" i="3"/>
  <c r="Q2395" i="3" s="1"/>
  <c r="O2394" i="3"/>
  <c r="P2394" i="3" s="1"/>
  <c r="V2394" i="3" s="1"/>
  <c r="U2392" i="3"/>
  <c r="T2392" i="3"/>
  <c r="M2396" i="3"/>
  <c r="O2397" i="4" l="1"/>
  <c r="K2396" i="4"/>
  <c r="S2396" i="4" s="1"/>
  <c r="Q2395" i="4"/>
  <c r="R2395" i="4" s="1"/>
  <c r="X2395" i="4" s="1"/>
  <c r="M2397" i="4"/>
  <c r="M2397" i="3"/>
  <c r="U2393" i="3"/>
  <c r="T2393" i="3"/>
  <c r="O2395" i="3"/>
  <c r="P2395" i="3" s="1"/>
  <c r="V2395" i="3" s="1"/>
  <c r="K2396" i="3"/>
  <c r="Q2396" i="3" s="1"/>
  <c r="O2398" i="4" l="1"/>
  <c r="M2398" i="4"/>
  <c r="Q2396" i="4"/>
  <c r="R2396" i="4" s="1"/>
  <c r="X2396" i="4" s="1"/>
  <c r="K2397" i="4"/>
  <c r="S2397" i="4" s="1"/>
  <c r="T2394" i="3"/>
  <c r="U2394" i="3"/>
  <c r="M2398" i="3"/>
  <c r="K2397" i="3"/>
  <c r="O2396" i="3"/>
  <c r="P2396" i="3" s="1"/>
  <c r="V2396" i="3" s="1"/>
  <c r="O2399" i="4" l="1"/>
  <c r="M2399" i="4"/>
  <c r="K2398" i="4"/>
  <c r="S2398" i="4" s="1"/>
  <c r="Q2397" i="4"/>
  <c r="R2397" i="4" s="1"/>
  <c r="X2397" i="4" s="1"/>
  <c r="K2398" i="3"/>
  <c r="Q2398" i="3" s="1"/>
  <c r="O2397" i="3"/>
  <c r="P2397" i="3" s="1"/>
  <c r="V2397" i="3" s="1"/>
  <c r="M2399" i="3"/>
  <c r="U2395" i="3"/>
  <c r="T2395" i="3"/>
  <c r="Q2397" i="3"/>
  <c r="O2400" i="4" l="1"/>
  <c r="Q2398" i="4"/>
  <c r="R2398" i="4" s="1"/>
  <c r="X2398" i="4" s="1"/>
  <c r="K2399" i="4"/>
  <c r="S2399" i="4" s="1"/>
  <c r="M2400" i="4"/>
  <c r="U2396" i="3"/>
  <c r="T2396" i="3"/>
  <c r="M2400" i="3"/>
  <c r="K2399" i="3"/>
  <c r="O2398" i="3"/>
  <c r="P2398" i="3" s="1"/>
  <c r="V2398" i="3" s="1"/>
  <c r="O2401" i="4" l="1"/>
  <c r="M2401" i="4"/>
  <c r="K2400" i="4"/>
  <c r="S2400" i="4" s="1"/>
  <c r="Q2399" i="4"/>
  <c r="R2399" i="4" s="1"/>
  <c r="X2399" i="4" s="1"/>
  <c r="O2399" i="3"/>
  <c r="P2399" i="3" s="1"/>
  <c r="V2399" i="3" s="1"/>
  <c r="K2400" i="3"/>
  <c r="Q2400" i="3" s="1"/>
  <c r="Q2399" i="3"/>
  <c r="M2401" i="3"/>
  <c r="U2397" i="3"/>
  <c r="T2397" i="3"/>
  <c r="O2402" i="4" l="1"/>
  <c r="Q2400" i="4"/>
  <c r="R2400" i="4" s="1"/>
  <c r="X2400" i="4" s="1"/>
  <c r="K2401" i="4"/>
  <c r="S2401" i="4" s="1"/>
  <c r="M2402" i="4"/>
  <c r="M2402" i="3"/>
  <c r="T2398" i="3"/>
  <c r="U2398" i="3"/>
  <c r="K2401" i="3"/>
  <c r="O2400" i="3"/>
  <c r="P2400" i="3" s="1"/>
  <c r="V2400" i="3" s="1"/>
  <c r="O2403" i="4" l="1"/>
  <c r="M2403" i="4"/>
  <c r="K2402" i="4"/>
  <c r="S2402" i="4" s="1"/>
  <c r="Q2401" i="4"/>
  <c r="R2401" i="4" s="1"/>
  <c r="X2401" i="4" s="1"/>
  <c r="Y2401" i="4" s="1"/>
  <c r="K2402" i="3"/>
  <c r="Q2402" i="3" s="1"/>
  <c r="O2401" i="3"/>
  <c r="P2401" i="3" s="1"/>
  <c r="V2401" i="3" s="1"/>
  <c r="U2399" i="3"/>
  <c r="T2399" i="3"/>
  <c r="M2403" i="3"/>
  <c r="Q2401" i="3"/>
  <c r="Z2401" i="4" l="1"/>
  <c r="AA2401" i="4" s="1"/>
  <c r="Y2402" i="4"/>
  <c r="O2404" i="4"/>
  <c r="M2404" i="4"/>
  <c r="Q2402" i="4"/>
  <c r="R2402" i="4" s="1"/>
  <c r="X2402" i="4" s="1"/>
  <c r="K2403" i="4"/>
  <c r="S2403" i="4" s="1"/>
  <c r="U2400" i="3"/>
  <c r="T2400" i="3"/>
  <c r="M2404" i="3"/>
  <c r="K2403" i="3"/>
  <c r="O2402" i="3"/>
  <c r="P2402" i="3" s="1"/>
  <c r="V2402" i="3" s="1"/>
  <c r="Z2402" i="4" l="1"/>
  <c r="AA2402" i="4" s="1"/>
  <c r="Y2403" i="4"/>
  <c r="V2401" i="4"/>
  <c r="W2401" i="4"/>
  <c r="O2405" i="4"/>
  <c r="K2404" i="4"/>
  <c r="S2404" i="4" s="1"/>
  <c r="Q2403" i="4"/>
  <c r="R2403" i="4" s="1"/>
  <c r="X2403" i="4" s="1"/>
  <c r="M2405" i="4"/>
  <c r="U2401" i="3"/>
  <c r="T2401" i="3"/>
  <c r="M2405" i="3"/>
  <c r="O2403" i="3"/>
  <c r="P2403" i="3" s="1"/>
  <c r="V2403" i="3" s="1"/>
  <c r="K2404" i="3"/>
  <c r="Q2404" i="3" s="1"/>
  <c r="Q2403" i="3"/>
  <c r="Z2403" i="4" l="1"/>
  <c r="AA2403" i="4" s="1"/>
  <c r="Y2404" i="4"/>
  <c r="W2402" i="4"/>
  <c r="V2402" i="4"/>
  <c r="O2406" i="4"/>
  <c r="Q2404" i="4"/>
  <c r="R2404" i="4" s="1"/>
  <c r="X2404" i="4" s="1"/>
  <c r="K2405" i="4"/>
  <c r="S2405" i="4" s="1"/>
  <c r="M2406" i="4"/>
  <c r="M2406" i="3"/>
  <c r="K2405" i="3"/>
  <c r="O2404" i="3"/>
  <c r="P2404" i="3" s="1"/>
  <c r="V2404" i="3" s="1"/>
  <c r="T2402" i="3"/>
  <c r="U2402" i="3"/>
  <c r="Z2404" i="4" l="1"/>
  <c r="AA2404" i="4" s="1"/>
  <c r="Y2405" i="4"/>
  <c r="W2403" i="4"/>
  <c r="V2403" i="4"/>
  <c r="O2407" i="4"/>
  <c r="M2407" i="4"/>
  <c r="K2406" i="4"/>
  <c r="S2406" i="4" s="1"/>
  <c r="Q2405" i="4"/>
  <c r="R2405" i="4" s="1"/>
  <c r="X2405" i="4" s="1"/>
  <c r="M2407" i="3"/>
  <c r="U2403" i="3"/>
  <c r="T2403" i="3"/>
  <c r="K2406" i="3"/>
  <c r="Q2406" i="3" s="1"/>
  <c r="O2405" i="3"/>
  <c r="P2405" i="3" s="1"/>
  <c r="V2405" i="3" s="1"/>
  <c r="Q2405" i="3"/>
  <c r="Y2406" i="4" l="1"/>
  <c r="Z2405" i="4"/>
  <c r="AA2405" i="4" s="1"/>
  <c r="V2404" i="4"/>
  <c r="W2404" i="4"/>
  <c r="O2408" i="4"/>
  <c r="Q2406" i="4"/>
  <c r="R2406" i="4" s="1"/>
  <c r="X2406" i="4" s="1"/>
  <c r="K2407" i="4"/>
  <c r="S2407" i="4" s="1"/>
  <c r="M2408" i="4"/>
  <c r="U2404" i="3"/>
  <c r="T2404" i="3"/>
  <c r="M2408" i="3"/>
  <c r="K2407" i="3"/>
  <c r="Q2407" i="3" s="1"/>
  <c r="O2406" i="3"/>
  <c r="P2406" i="3" s="1"/>
  <c r="V2406" i="3" s="1"/>
  <c r="V2405" i="4" l="1"/>
  <c r="W2405" i="4"/>
  <c r="Y2407" i="4"/>
  <c r="Z2406" i="4"/>
  <c r="AA2406" i="4" s="1"/>
  <c r="O2409" i="4"/>
  <c r="M2409" i="4"/>
  <c r="K2408" i="4"/>
  <c r="S2408" i="4" s="1"/>
  <c r="Q2407" i="4"/>
  <c r="R2407" i="4" s="1"/>
  <c r="X2407" i="4" s="1"/>
  <c r="U2405" i="3"/>
  <c r="T2405" i="3"/>
  <c r="M2409" i="3"/>
  <c r="O2407" i="3"/>
  <c r="P2407" i="3" s="1"/>
  <c r="V2407" i="3" s="1"/>
  <c r="K2408" i="3"/>
  <c r="W2406" i="4" l="1"/>
  <c r="V2406" i="4"/>
  <c r="Z2407" i="4"/>
  <c r="AA2407" i="4" s="1"/>
  <c r="Y2408" i="4"/>
  <c r="O2410" i="4"/>
  <c r="Q2408" i="4"/>
  <c r="R2408" i="4" s="1"/>
  <c r="X2408" i="4" s="1"/>
  <c r="K2409" i="4"/>
  <c r="S2409" i="4" s="1"/>
  <c r="M2410" i="4"/>
  <c r="K2409" i="3"/>
  <c r="Q2409" i="3" s="1"/>
  <c r="O2408" i="3"/>
  <c r="P2408" i="3" s="1"/>
  <c r="V2408" i="3" s="1"/>
  <c r="Q2408" i="3"/>
  <c r="M2410" i="3"/>
  <c r="T2406" i="3"/>
  <c r="U2406" i="3"/>
  <c r="Z2408" i="4" l="1"/>
  <c r="AA2408" i="4" s="1"/>
  <c r="Y2409" i="4"/>
  <c r="W2407" i="4"/>
  <c r="V2407" i="4"/>
  <c r="O2411" i="4"/>
  <c r="M2411" i="4"/>
  <c r="K2410" i="4"/>
  <c r="S2410" i="4" s="1"/>
  <c r="Q2409" i="4"/>
  <c r="R2409" i="4" s="1"/>
  <c r="X2409" i="4" s="1"/>
  <c r="U2407" i="3"/>
  <c r="T2407" i="3"/>
  <c r="M2411" i="3"/>
  <c r="K2410" i="3"/>
  <c r="O2409" i="3"/>
  <c r="P2409" i="3" s="1"/>
  <c r="V2409" i="3" s="1"/>
  <c r="Y2410" i="4" l="1"/>
  <c r="Z2409" i="4"/>
  <c r="AA2409" i="4" s="1"/>
  <c r="V2408" i="4"/>
  <c r="W2408" i="4"/>
  <c r="O2412" i="4"/>
  <c r="M2412" i="4"/>
  <c r="Q2410" i="4"/>
  <c r="R2410" i="4" s="1"/>
  <c r="X2410" i="4" s="1"/>
  <c r="K2411" i="4"/>
  <c r="S2411" i="4" s="1"/>
  <c r="U2408" i="3"/>
  <c r="T2408" i="3"/>
  <c r="K2411" i="3"/>
  <c r="Q2411" i="3" s="1"/>
  <c r="O2410" i="3"/>
  <c r="P2410" i="3" s="1"/>
  <c r="V2410" i="3" s="1"/>
  <c r="Q2410" i="3"/>
  <c r="M2412" i="3"/>
  <c r="V2409" i="4" l="1"/>
  <c r="W2409" i="4"/>
  <c r="Y2411" i="4"/>
  <c r="Z2410" i="4"/>
  <c r="AA2410" i="4" s="1"/>
  <c r="O2413" i="4"/>
  <c r="K2412" i="4"/>
  <c r="S2412" i="4" s="1"/>
  <c r="Q2411" i="4"/>
  <c r="R2411" i="4" s="1"/>
  <c r="X2411" i="4" s="1"/>
  <c r="M2413" i="4"/>
  <c r="U2409" i="3"/>
  <c r="T2409" i="3"/>
  <c r="M2413" i="3"/>
  <c r="O2411" i="3"/>
  <c r="P2411" i="3" s="1"/>
  <c r="V2411" i="3" s="1"/>
  <c r="K2412" i="3"/>
  <c r="W2410" i="4" l="1"/>
  <c r="V2410" i="4"/>
  <c r="Z2411" i="4"/>
  <c r="AA2411" i="4" s="1"/>
  <c r="Y2412" i="4"/>
  <c r="O2414" i="4"/>
  <c r="M2414" i="4"/>
  <c r="Q2412" i="4"/>
  <c r="R2412" i="4" s="1"/>
  <c r="X2412" i="4" s="1"/>
  <c r="K2413" i="4"/>
  <c r="S2413" i="4" s="1"/>
  <c r="M2414" i="3"/>
  <c r="K2413" i="3"/>
  <c r="O2412" i="3"/>
  <c r="P2412" i="3" s="1"/>
  <c r="V2412" i="3" s="1"/>
  <c r="T2410" i="3"/>
  <c r="U2410" i="3"/>
  <c r="Q2412" i="3"/>
  <c r="Z2412" i="4" l="1"/>
  <c r="AA2412" i="4" s="1"/>
  <c r="Y2413" i="4"/>
  <c r="W2411" i="4"/>
  <c r="V2411" i="4"/>
  <c r="O2415" i="4"/>
  <c r="M2415" i="4"/>
  <c r="K2414" i="4"/>
  <c r="S2414" i="4" s="1"/>
  <c r="Q2413" i="4"/>
  <c r="R2413" i="4" s="1"/>
  <c r="X2413" i="4" s="1"/>
  <c r="M2415" i="3"/>
  <c r="K2414" i="3"/>
  <c r="Q2414" i="3" s="1"/>
  <c r="O2413" i="3"/>
  <c r="P2413" i="3" s="1"/>
  <c r="V2413" i="3" s="1"/>
  <c r="U2411" i="3"/>
  <c r="T2411" i="3"/>
  <c r="Q2413" i="3"/>
  <c r="Y2414" i="4" l="1"/>
  <c r="Z2413" i="4"/>
  <c r="AA2413" i="4" s="1"/>
  <c r="V2412" i="4"/>
  <c r="W2412" i="4"/>
  <c r="O2416" i="4"/>
  <c r="Q2414" i="4"/>
  <c r="R2414" i="4" s="1"/>
  <c r="X2414" i="4" s="1"/>
  <c r="K2415" i="4"/>
  <c r="S2415" i="4" s="1"/>
  <c r="M2416" i="4"/>
  <c r="K2415" i="3"/>
  <c r="Q2415" i="3" s="1"/>
  <c r="O2414" i="3"/>
  <c r="P2414" i="3" s="1"/>
  <c r="V2414" i="3" s="1"/>
  <c r="U2412" i="3"/>
  <c r="T2412" i="3"/>
  <c r="M2416" i="3"/>
  <c r="V2413" i="4" l="1"/>
  <c r="W2413" i="4"/>
  <c r="Y2415" i="4"/>
  <c r="Z2414" i="4"/>
  <c r="AA2414" i="4" s="1"/>
  <c r="O2417" i="4"/>
  <c r="M2417" i="4"/>
  <c r="K2416" i="4"/>
  <c r="S2416" i="4" s="1"/>
  <c r="Q2415" i="4"/>
  <c r="R2415" i="4" s="1"/>
  <c r="X2415" i="4" s="1"/>
  <c r="U2413" i="3"/>
  <c r="T2413" i="3"/>
  <c r="T2414" i="3"/>
  <c r="U2414" i="3"/>
  <c r="M2417" i="3"/>
  <c r="O2415" i="3"/>
  <c r="P2415" i="3" s="1"/>
  <c r="V2415" i="3" s="1"/>
  <c r="K2416" i="3"/>
  <c r="Q2416" i="3" s="1"/>
  <c r="W2414" i="4" l="1"/>
  <c r="V2414" i="4"/>
  <c r="Z2415" i="4"/>
  <c r="AA2415" i="4" s="1"/>
  <c r="Y2416" i="4"/>
  <c r="O2418" i="4"/>
  <c r="Q2416" i="4"/>
  <c r="R2416" i="4" s="1"/>
  <c r="X2416" i="4" s="1"/>
  <c r="K2417" i="4"/>
  <c r="S2417" i="4" s="1"/>
  <c r="M2418" i="4"/>
  <c r="M2418" i="3"/>
  <c r="K2417" i="3"/>
  <c r="O2416" i="3"/>
  <c r="P2416" i="3" s="1"/>
  <c r="V2416" i="3" s="1"/>
  <c r="Z2416" i="4" l="1"/>
  <c r="AA2416" i="4" s="1"/>
  <c r="Y2417" i="4"/>
  <c r="W2415" i="4"/>
  <c r="V2415" i="4"/>
  <c r="O2419" i="4"/>
  <c r="M2419" i="4"/>
  <c r="K2418" i="4"/>
  <c r="S2418" i="4" s="1"/>
  <c r="Q2417" i="4"/>
  <c r="R2417" i="4" s="1"/>
  <c r="X2417" i="4" s="1"/>
  <c r="O2417" i="3"/>
  <c r="P2417" i="3" s="1"/>
  <c r="V2417" i="3" s="1"/>
  <c r="K2418" i="3"/>
  <c r="Q2418" i="3" s="1"/>
  <c r="M2419" i="3"/>
  <c r="Q2417" i="3"/>
  <c r="Y2418" i="4" l="1"/>
  <c r="Z2417" i="4"/>
  <c r="AA2417" i="4" s="1"/>
  <c r="V2416" i="4"/>
  <c r="W2416" i="4"/>
  <c r="O2420" i="4"/>
  <c r="M2420" i="4"/>
  <c r="Q2418" i="4"/>
  <c r="R2418" i="4" s="1"/>
  <c r="X2418" i="4" s="1"/>
  <c r="K2419" i="4"/>
  <c r="S2419" i="4" s="1"/>
  <c r="M2420" i="3"/>
  <c r="K2419" i="3"/>
  <c r="O2418" i="3"/>
  <c r="P2418" i="3" s="1"/>
  <c r="V2418" i="3" s="1"/>
  <c r="W2418" i="3" s="1"/>
  <c r="V2417" i="4" l="1"/>
  <c r="W2417" i="4"/>
  <c r="Y2419" i="4"/>
  <c r="Z2418" i="4"/>
  <c r="AA2418" i="4" s="1"/>
  <c r="W2419" i="3"/>
  <c r="X2418" i="3"/>
  <c r="Y2418" i="3" s="1"/>
  <c r="O2421" i="4"/>
  <c r="K2420" i="4"/>
  <c r="S2420" i="4" s="1"/>
  <c r="Q2419" i="4"/>
  <c r="R2419" i="4" s="1"/>
  <c r="X2419" i="4" s="1"/>
  <c r="M2421" i="4"/>
  <c r="O2419" i="3"/>
  <c r="P2419" i="3" s="1"/>
  <c r="V2419" i="3" s="1"/>
  <c r="K2420" i="3"/>
  <c r="Q2420" i="3" s="1"/>
  <c r="Q2419" i="3"/>
  <c r="M2421" i="3"/>
  <c r="W2418" i="4" l="1"/>
  <c r="V2418" i="4"/>
  <c r="Z2419" i="4"/>
  <c r="AA2419" i="4" s="1"/>
  <c r="Y2420" i="4"/>
  <c r="U2418" i="3"/>
  <c r="T2418" i="3"/>
  <c r="X2419" i="3"/>
  <c r="Y2419" i="3" s="1"/>
  <c r="W2420" i="3"/>
  <c r="O2422" i="4"/>
  <c r="M2422" i="4"/>
  <c r="Q2420" i="4"/>
  <c r="R2420" i="4" s="1"/>
  <c r="X2420" i="4" s="1"/>
  <c r="K2421" i="4"/>
  <c r="S2421" i="4" s="1"/>
  <c r="K2421" i="3"/>
  <c r="O2420" i="3"/>
  <c r="P2420" i="3" s="1"/>
  <c r="V2420" i="3" s="1"/>
  <c r="M2422" i="3"/>
  <c r="Z2420" i="4" l="1"/>
  <c r="AA2420" i="4" s="1"/>
  <c r="Y2421" i="4"/>
  <c r="W2419" i="4"/>
  <c r="V2419" i="4"/>
  <c r="T2419" i="3"/>
  <c r="U2419" i="3"/>
  <c r="X2420" i="3"/>
  <c r="Y2420" i="3" s="1"/>
  <c r="W2421" i="3"/>
  <c r="O2423" i="4"/>
  <c r="M2423" i="4"/>
  <c r="K2422" i="4"/>
  <c r="S2422" i="4" s="1"/>
  <c r="Q2421" i="4"/>
  <c r="R2421" i="4" s="1"/>
  <c r="X2421" i="4" s="1"/>
  <c r="M2423" i="3"/>
  <c r="O2421" i="3"/>
  <c r="P2421" i="3" s="1"/>
  <c r="V2421" i="3" s="1"/>
  <c r="K2422" i="3"/>
  <c r="Q2422" i="3" s="1"/>
  <c r="Q2421" i="3"/>
  <c r="Y2422" i="4" l="1"/>
  <c r="Z2421" i="4"/>
  <c r="AA2421" i="4" s="1"/>
  <c r="V2420" i="4"/>
  <c r="W2420" i="4"/>
  <c r="U2420" i="3"/>
  <c r="T2420" i="3"/>
  <c r="X2421" i="3"/>
  <c r="Y2421" i="3" s="1"/>
  <c r="W2422" i="3"/>
  <c r="O2424" i="4"/>
  <c r="Q2422" i="4"/>
  <c r="R2422" i="4" s="1"/>
  <c r="X2422" i="4" s="1"/>
  <c r="K2423" i="4"/>
  <c r="S2423" i="4" s="1"/>
  <c r="M2424" i="4"/>
  <c r="M2424" i="3"/>
  <c r="K2423" i="3"/>
  <c r="Q2423" i="3" s="1"/>
  <c r="O2422" i="3"/>
  <c r="P2422" i="3" s="1"/>
  <c r="V2422" i="3" s="1"/>
  <c r="V2421" i="4" l="1"/>
  <c r="W2421" i="4"/>
  <c r="Y2423" i="4"/>
  <c r="Z2422" i="4"/>
  <c r="AA2422" i="4" s="1"/>
  <c r="T2421" i="3"/>
  <c r="U2421" i="3"/>
  <c r="X2422" i="3"/>
  <c r="Y2422" i="3" s="1"/>
  <c r="W2423" i="3"/>
  <c r="O2425" i="4"/>
  <c r="M2425" i="4"/>
  <c r="K2424" i="4"/>
  <c r="S2424" i="4" s="1"/>
  <c r="Q2423" i="4"/>
  <c r="R2423" i="4" s="1"/>
  <c r="X2423" i="4" s="1"/>
  <c r="O2423" i="3"/>
  <c r="P2423" i="3" s="1"/>
  <c r="V2423" i="3" s="1"/>
  <c r="K2424" i="3"/>
  <c r="M2425" i="3"/>
  <c r="W2422" i="4" l="1"/>
  <c r="V2422" i="4"/>
  <c r="Z2423" i="4"/>
  <c r="AA2423" i="4" s="1"/>
  <c r="Y2424" i="4"/>
  <c r="U2422" i="3"/>
  <c r="T2422" i="3"/>
  <c r="X2423" i="3"/>
  <c r="Y2423" i="3" s="1"/>
  <c r="W2424" i="3"/>
  <c r="O2426" i="4"/>
  <c r="M2426" i="4"/>
  <c r="Q2424" i="4"/>
  <c r="R2424" i="4" s="1"/>
  <c r="X2424" i="4" s="1"/>
  <c r="K2425" i="4"/>
  <c r="S2425" i="4" s="1"/>
  <c r="M2426" i="3"/>
  <c r="K2425" i="3"/>
  <c r="Q2425" i="3" s="1"/>
  <c r="O2424" i="3"/>
  <c r="P2424" i="3" s="1"/>
  <c r="V2424" i="3" s="1"/>
  <c r="Q2424" i="3"/>
  <c r="Z2424" i="4" l="1"/>
  <c r="AA2424" i="4" s="1"/>
  <c r="Y2425" i="4"/>
  <c r="W2423" i="4"/>
  <c r="V2423" i="4"/>
  <c r="T2423" i="3"/>
  <c r="U2423" i="3"/>
  <c r="X2424" i="3"/>
  <c r="Y2424" i="3" s="1"/>
  <c r="W2425" i="3"/>
  <c r="O2427" i="4"/>
  <c r="K2426" i="4"/>
  <c r="S2426" i="4" s="1"/>
  <c r="Q2425" i="4"/>
  <c r="R2425" i="4" s="1"/>
  <c r="X2425" i="4" s="1"/>
  <c r="M2427" i="4"/>
  <c r="O2425" i="3"/>
  <c r="P2425" i="3" s="1"/>
  <c r="V2425" i="3" s="1"/>
  <c r="K2426" i="3"/>
  <c r="Q2426" i="3" s="1"/>
  <c r="M2427" i="3"/>
  <c r="Y2426" i="4" l="1"/>
  <c r="Z2425" i="4"/>
  <c r="AA2425" i="4" s="1"/>
  <c r="W2424" i="4"/>
  <c r="V2424" i="4"/>
  <c r="X2425" i="3"/>
  <c r="Y2425" i="3" s="1"/>
  <c r="W2426" i="3"/>
  <c r="U2424" i="3"/>
  <c r="T2424" i="3"/>
  <c r="O2428" i="4"/>
  <c r="M2428" i="4"/>
  <c r="Q2426" i="4"/>
  <c r="R2426" i="4" s="1"/>
  <c r="X2426" i="4" s="1"/>
  <c r="K2427" i="4"/>
  <c r="S2427" i="4" s="1"/>
  <c r="M2428" i="3"/>
  <c r="K2427" i="3"/>
  <c r="Q2427" i="3" s="1"/>
  <c r="O2426" i="3"/>
  <c r="P2426" i="3" s="1"/>
  <c r="V2426" i="3" s="1"/>
  <c r="W2425" i="4" l="1"/>
  <c r="V2425" i="4"/>
  <c r="Y2427" i="4"/>
  <c r="Z2426" i="4"/>
  <c r="AA2426" i="4" s="1"/>
  <c r="X2426" i="3"/>
  <c r="Y2426" i="3" s="1"/>
  <c r="W2427" i="3"/>
  <c r="T2425" i="3"/>
  <c r="U2425" i="3"/>
  <c r="O2429" i="4"/>
  <c r="K2428" i="4"/>
  <c r="S2428" i="4" s="1"/>
  <c r="Q2427" i="4"/>
  <c r="R2427" i="4" s="1"/>
  <c r="X2427" i="4" s="1"/>
  <c r="M2429" i="4"/>
  <c r="O2427" i="3"/>
  <c r="P2427" i="3" s="1"/>
  <c r="V2427" i="3" s="1"/>
  <c r="K2428" i="3"/>
  <c r="Q2428" i="3" s="1"/>
  <c r="M2429" i="3"/>
  <c r="V2426" i="4" l="1"/>
  <c r="W2426" i="4"/>
  <c r="Z2427" i="4"/>
  <c r="AA2427" i="4" s="1"/>
  <c r="Y2428" i="4"/>
  <c r="X2427" i="3"/>
  <c r="Y2427" i="3" s="1"/>
  <c r="W2428" i="3"/>
  <c r="U2426" i="3"/>
  <c r="T2426" i="3"/>
  <c r="O2430" i="4"/>
  <c r="M2430" i="4"/>
  <c r="Q2428" i="4"/>
  <c r="R2428" i="4" s="1"/>
  <c r="X2428" i="4" s="1"/>
  <c r="K2429" i="4"/>
  <c r="S2429" i="4" s="1"/>
  <c r="M2430" i="3"/>
  <c r="K2429" i="3"/>
  <c r="Q2429" i="3" s="1"/>
  <c r="O2428" i="3"/>
  <c r="P2428" i="3" s="1"/>
  <c r="V2428" i="3" s="1"/>
  <c r="Z2428" i="4" l="1"/>
  <c r="AA2428" i="4" s="1"/>
  <c r="Y2429" i="4"/>
  <c r="W2427" i="4"/>
  <c r="V2427" i="4"/>
  <c r="T2427" i="3"/>
  <c r="U2427" i="3"/>
  <c r="X2428" i="3"/>
  <c r="Y2428" i="3" s="1"/>
  <c r="W2429" i="3"/>
  <c r="O2431" i="4"/>
  <c r="M2431" i="4"/>
  <c r="K2430" i="4"/>
  <c r="S2430" i="4" s="1"/>
  <c r="Q2429" i="4"/>
  <c r="R2429" i="4" s="1"/>
  <c r="X2429" i="4" s="1"/>
  <c r="O2429" i="3"/>
  <c r="P2429" i="3" s="1"/>
  <c r="V2429" i="3" s="1"/>
  <c r="K2430" i="3"/>
  <c r="Q2430" i="3" s="1"/>
  <c r="M2431" i="3"/>
  <c r="Y2430" i="4" l="1"/>
  <c r="Z2429" i="4"/>
  <c r="AA2429" i="4" s="1"/>
  <c r="W2428" i="4"/>
  <c r="V2428" i="4"/>
  <c r="X2429" i="3"/>
  <c r="Y2429" i="3" s="1"/>
  <c r="W2430" i="3"/>
  <c r="U2428" i="3"/>
  <c r="T2428" i="3"/>
  <c r="O2432" i="4"/>
  <c r="Q2430" i="4"/>
  <c r="R2430" i="4" s="1"/>
  <c r="X2430" i="4" s="1"/>
  <c r="K2431" i="4"/>
  <c r="S2431" i="4" s="1"/>
  <c r="M2432" i="4"/>
  <c r="M2432" i="3"/>
  <c r="K2431" i="3"/>
  <c r="Q2431" i="3" s="1"/>
  <c r="O2430" i="3"/>
  <c r="P2430" i="3" s="1"/>
  <c r="V2430" i="3" s="1"/>
  <c r="W2429" i="4" l="1"/>
  <c r="V2429" i="4"/>
  <c r="Y2431" i="4"/>
  <c r="Z2430" i="4"/>
  <c r="AA2430" i="4" s="1"/>
  <c r="X2430" i="3"/>
  <c r="Y2430" i="3" s="1"/>
  <c r="W2431" i="3"/>
  <c r="T2429" i="3"/>
  <c r="U2429" i="3"/>
  <c r="O2433" i="4"/>
  <c r="M2433" i="4"/>
  <c r="K2432" i="4"/>
  <c r="S2432" i="4" s="1"/>
  <c r="Q2431" i="4"/>
  <c r="R2431" i="4" s="1"/>
  <c r="X2431" i="4" s="1"/>
  <c r="O2431" i="3"/>
  <c r="P2431" i="3" s="1"/>
  <c r="V2431" i="3" s="1"/>
  <c r="K2432" i="3"/>
  <c r="Q2432" i="3" s="1"/>
  <c r="M2433" i="3"/>
  <c r="V2430" i="4" l="1"/>
  <c r="W2430" i="4"/>
  <c r="Z2431" i="4"/>
  <c r="AA2431" i="4" s="1"/>
  <c r="Y2432" i="4"/>
  <c r="U2430" i="3"/>
  <c r="T2430" i="3"/>
  <c r="X2431" i="3"/>
  <c r="Y2431" i="3" s="1"/>
  <c r="W2432" i="3"/>
  <c r="O2434" i="4"/>
  <c r="Q2432" i="4"/>
  <c r="R2432" i="4" s="1"/>
  <c r="X2432" i="4" s="1"/>
  <c r="K2433" i="4"/>
  <c r="S2433" i="4" s="1"/>
  <c r="M2434" i="4"/>
  <c r="M2434" i="3"/>
  <c r="K2433" i="3"/>
  <c r="Q2433" i="3" s="1"/>
  <c r="O2432" i="3"/>
  <c r="P2432" i="3" s="1"/>
  <c r="V2432" i="3" s="1"/>
  <c r="Z2432" i="4" l="1"/>
  <c r="AA2432" i="4" s="1"/>
  <c r="Y2433" i="4"/>
  <c r="W2431" i="4"/>
  <c r="V2431" i="4"/>
  <c r="X2432" i="3"/>
  <c r="Y2432" i="3" s="1"/>
  <c r="W2433" i="3"/>
  <c r="T2431" i="3"/>
  <c r="U2431" i="3"/>
  <c r="O2435" i="4"/>
  <c r="M2435" i="4"/>
  <c r="K2434" i="4"/>
  <c r="S2434" i="4" s="1"/>
  <c r="Q2433" i="4"/>
  <c r="R2433" i="4" s="1"/>
  <c r="X2433" i="4" s="1"/>
  <c r="O2433" i="3"/>
  <c r="P2433" i="3" s="1"/>
  <c r="V2433" i="3" s="1"/>
  <c r="K2434" i="3"/>
  <c r="Q2434" i="3" s="1"/>
  <c r="M2435" i="3"/>
  <c r="Y2434" i="4" l="1"/>
  <c r="Z2433" i="4"/>
  <c r="AA2433" i="4" s="1"/>
  <c r="W2432" i="4"/>
  <c r="V2432" i="4"/>
  <c r="X2433" i="3"/>
  <c r="Y2433" i="3" s="1"/>
  <c r="W2434" i="3"/>
  <c r="U2432" i="3"/>
  <c r="T2432" i="3"/>
  <c r="O2436" i="4"/>
  <c r="Q2434" i="4"/>
  <c r="R2434" i="4" s="1"/>
  <c r="X2434" i="4" s="1"/>
  <c r="K2435" i="4"/>
  <c r="S2435" i="4" s="1"/>
  <c r="M2436" i="4"/>
  <c r="M2436" i="3"/>
  <c r="K2435" i="3"/>
  <c r="Q2435" i="3" s="1"/>
  <c r="O2434" i="3"/>
  <c r="P2434" i="3" s="1"/>
  <c r="V2434" i="3" s="1"/>
  <c r="W2433" i="4" l="1"/>
  <c r="V2433" i="4"/>
  <c r="Y2435" i="4"/>
  <c r="Z2435" i="4" s="1"/>
  <c r="AA2435" i="4" s="1"/>
  <c r="Z2434" i="4"/>
  <c r="AA2434" i="4" s="1"/>
  <c r="X2434" i="3"/>
  <c r="Y2434" i="3" s="1"/>
  <c r="W2435" i="3"/>
  <c r="T2433" i="3"/>
  <c r="U2433" i="3"/>
  <c r="O2437" i="4"/>
  <c r="M2437" i="4"/>
  <c r="K2436" i="4"/>
  <c r="S2436" i="4" s="1"/>
  <c r="Q2435" i="4"/>
  <c r="R2435" i="4" s="1"/>
  <c r="X2435" i="4" s="1"/>
  <c r="O2435" i="3"/>
  <c r="P2435" i="3" s="1"/>
  <c r="V2435" i="3" s="1"/>
  <c r="K2436" i="3"/>
  <c r="Q2436" i="3" s="1"/>
  <c r="M2437" i="3"/>
  <c r="V2434" i="4" l="1"/>
  <c r="W2434" i="4"/>
  <c r="W2435" i="4"/>
  <c r="V2435" i="4"/>
  <c r="X2435" i="3"/>
  <c r="Y2435" i="3" s="1"/>
  <c r="W2436" i="3"/>
  <c r="X2436" i="3" s="1"/>
  <c r="Y2436" i="3" s="1"/>
  <c r="U2434" i="3"/>
  <c r="T2434" i="3"/>
  <c r="O2438" i="4"/>
  <c r="Q2436" i="4"/>
  <c r="R2436" i="4" s="1"/>
  <c r="X2436" i="4" s="1"/>
  <c r="K2437" i="4"/>
  <c r="S2437" i="4" s="1"/>
  <c r="M2438" i="4"/>
  <c r="M2438" i="3"/>
  <c r="K2437" i="3"/>
  <c r="Q2437" i="3" s="1"/>
  <c r="O2436" i="3"/>
  <c r="P2436" i="3" s="1"/>
  <c r="V2436" i="3" s="1"/>
  <c r="U2436" i="3" l="1"/>
  <c r="T2436" i="3"/>
  <c r="T2435" i="3"/>
  <c r="U2435" i="3"/>
  <c r="O2439" i="4"/>
  <c r="K2438" i="4"/>
  <c r="S2438" i="4" s="1"/>
  <c r="Q2437" i="4"/>
  <c r="R2437" i="4" s="1"/>
  <c r="X2437" i="4" s="1"/>
  <c r="M2439" i="4"/>
  <c r="O2437" i="3"/>
  <c r="P2437" i="3" s="1"/>
  <c r="V2437" i="3" s="1"/>
  <c r="K2438" i="3"/>
  <c r="Q2438" i="3" s="1"/>
  <c r="M2439" i="3"/>
  <c r="O2440" i="4" l="1"/>
  <c r="Q2438" i="4"/>
  <c r="R2438" i="4" s="1"/>
  <c r="X2438" i="4" s="1"/>
  <c r="K2439" i="4"/>
  <c r="S2439" i="4" s="1"/>
  <c r="M2440" i="4"/>
  <c r="M2440" i="3"/>
  <c r="K2439" i="3"/>
  <c r="Q2439" i="3" s="1"/>
  <c r="O2438" i="3"/>
  <c r="P2438" i="3" s="1"/>
  <c r="V2438" i="3" s="1"/>
  <c r="O2441" i="4" l="1"/>
  <c r="M2441" i="4"/>
  <c r="K2440" i="4"/>
  <c r="S2440" i="4" s="1"/>
  <c r="Q2439" i="4"/>
  <c r="R2439" i="4" s="1"/>
  <c r="X2439" i="4" s="1"/>
  <c r="O2439" i="3"/>
  <c r="P2439" i="3" s="1"/>
  <c r="V2439" i="3" s="1"/>
  <c r="K2440" i="3"/>
  <c r="Q2440" i="3" s="1"/>
  <c r="M2441" i="3"/>
  <c r="O2442" i="4" l="1"/>
  <c r="Q2440" i="4"/>
  <c r="R2440" i="4" s="1"/>
  <c r="X2440" i="4" s="1"/>
  <c r="K2441" i="4"/>
  <c r="S2441" i="4" s="1"/>
  <c r="M2442" i="4"/>
  <c r="M2442" i="3"/>
  <c r="K2441" i="3"/>
  <c r="Q2441" i="3" s="1"/>
  <c r="O2440" i="3"/>
  <c r="P2440" i="3" s="1"/>
  <c r="V2440" i="3" s="1"/>
  <c r="O2443" i="4" l="1"/>
  <c r="M2443" i="4"/>
  <c r="K2442" i="4"/>
  <c r="S2442" i="4" s="1"/>
  <c r="Q2441" i="4"/>
  <c r="R2441" i="4" s="1"/>
  <c r="X2441" i="4" s="1"/>
  <c r="O2441" i="3"/>
  <c r="P2441" i="3" s="1"/>
  <c r="V2441" i="3" s="1"/>
  <c r="K2442" i="3"/>
  <c r="Q2442" i="3" s="1"/>
  <c r="M2443" i="3"/>
  <c r="O2444" i="4" l="1"/>
  <c r="Q2442" i="4"/>
  <c r="R2442" i="4" s="1"/>
  <c r="X2442" i="4" s="1"/>
  <c r="K2443" i="4"/>
  <c r="S2443" i="4" s="1"/>
  <c r="M2444" i="4"/>
  <c r="M2444" i="3"/>
  <c r="K2443" i="3"/>
  <c r="Q2443" i="3" s="1"/>
  <c r="O2442" i="3"/>
  <c r="P2442" i="3" s="1"/>
  <c r="V2442" i="3" s="1"/>
  <c r="O2445" i="4" l="1"/>
  <c r="M2445" i="4"/>
  <c r="K2444" i="4"/>
  <c r="S2444" i="4" s="1"/>
  <c r="Q2443" i="4"/>
  <c r="R2443" i="4" s="1"/>
  <c r="X2443" i="4" s="1"/>
  <c r="O2443" i="3"/>
  <c r="P2443" i="3" s="1"/>
  <c r="V2443" i="3" s="1"/>
  <c r="K2444" i="3"/>
  <c r="Q2444" i="3" s="1"/>
  <c r="M2445" i="3"/>
  <c r="O2446" i="4" l="1"/>
  <c r="M2446" i="4"/>
  <c r="Q2444" i="4"/>
  <c r="R2444" i="4" s="1"/>
  <c r="X2444" i="4" s="1"/>
  <c r="K2445" i="4"/>
  <c r="S2445" i="4" s="1"/>
  <c r="M2446" i="3"/>
  <c r="K2445" i="3"/>
  <c r="Q2445" i="3" s="1"/>
  <c r="O2444" i="3"/>
  <c r="P2444" i="3" s="1"/>
  <c r="V2444" i="3" s="1"/>
  <c r="O2447" i="4" l="1"/>
  <c r="K2446" i="4"/>
  <c r="S2446" i="4" s="1"/>
  <c r="Q2445" i="4"/>
  <c r="R2445" i="4" s="1"/>
  <c r="X2445" i="4" s="1"/>
  <c r="M2447" i="4"/>
  <c r="O2445" i="3"/>
  <c r="P2445" i="3" s="1"/>
  <c r="V2445" i="3" s="1"/>
  <c r="K2446" i="3"/>
  <c r="M2447" i="3"/>
  <c r="O2448" i="4" l="1"/>
  <c r="M2448" i="4"/>
  <c r="Q2446" i="4"/>
  <c r="R2446" i="4" s="1"/>
  <c r="X2446" i="4" s="1"/>
  <c r="K2447" i="4"/>
  <c r="S2447" i="4" s="1"/>
  <c r="M2448" i="3"/>
  <c r="K2447" i="3"/>
  <c r="O2446" i="3"/>
  <c r="P2446" i="3" s="1"/>
  <c r="V2446" i="3" s="1"/>
  <c r="Q2446" i="3"/>
  <c r="O2449" i="4" l="1"/>
  <c r="K2448" i="4"/>
  <c r="S2448" i="4" s="1"/>
  <c r="Q2447" i="4"/>
  <c r="R2447" i="4" s="1"/>
  <c r="X2447" i="4" s="1"/>
  <c r="M2449" i="4"/>
  <c r="O2447" i="3"/>
  <c r="P2447" i="3" s="1"/>
  <c r="V2447" i="3" s="1"/>
  <c r="K2448" i="3"/>
  <c r="Q2448" i="3" s="1"/>
  <c r="M2449" i="3"/>
  <c r="Q2447" i="3"/>
  <c r="O2450" i="4" l="1"/>
  <c r="M2450" i="4"/>
  <c r="Q2448" i="4"/>
  <c r="R2448" i="4" s="1"/>
  <c r="X2448" i="4" s="1"/>
  <c r="K2449" i="4"/>
  <c r="S2449" i="4" s="1"/>
  <c r="M2450" i="3"/>
  <c r="K2449" i="3"/>
  <c r="O2448" i="3"/>
  <c r="P2448" i="3" s="1"/>
  <c r="V2448" i="3" s="1"/>
  <c r="O2451" i="4" l="1"/>
  <c r="K2450" i="4"/>
  <c r="S2450" i="4" s="1"/>
  <c r="Q2449" i="4"/>
  <c r="R2449" i="4" s="1"/>
  <c r="X2449" i="4" s="1"/>
  <c r="M2451" i="4"/>
  <c r="O2449" i="3"/>
  <c r="P2449" i="3" s="1"/>
  <c r="V2449" i="3" s="1"/>
  <c r="K2450" i="3"/>
  <c r="Q2450" i="3" s="1"/>
  <c r="Q2449" i="3"/>
  <c r="M2451" i="3"/>
  <c r="O2452" i="4" l="1"/>
  <c r="Q2450" i="4"/>
  <c r="R2450" i="4" s="1"/>
  <c r="X2450" i="4" s="1"/>
  <c r="K2451" i="4"/>
  <c r="S2451" i="4" s="1"/>
  <c r="M2452" i="4"/>
  <c r="K2451" i="3"/>
  <c r="O2450" i="3"/>
  <c r="P2450" i="3" s="1"/>
  <c r="V2450" i="3" s="1"/>
  <c r="M2452" i="3"/>
  <c r="O2453" i="4" l="1"/>
  <c r="M2453" i="4"/>
  <c r="K2452" i="4"/>
  <c r="S2452" i="4" s="1"/>
  <c r="Q2451" i="4"/>
  <c r="R2451" i="4" s="1"/>
  <c r="X2451" i="4" s="1"/>
  <c r="O2451" i="3"/>
  <c r="P2451" i="3" s="1"/>
  <c r="V2451" i="3" s="1"/>
  <c r="K2452" i="3"/>
  <c r="M2453" i="3"/>
  <c r="Q2451" i="3"/>
  <c r="O2454" i="4" l="1"/>
  <c r="Q2452" i="4"/>
  <c r="R2452" i="4" s="1"/>
  <c r="X2452" i="4" s="1"/>
  <c r="K2453" i="4"/>
  <c r="S2453" i="4" s="1"/>
  <c r="M2454" i="4"/>
  <c r="M2454" i="3"/>
  <c r="K2453" i="3"/>
  <c r="Q2453" i="3" s="1"/>
  <c r="O2452" i="3"/>
  <c r="P2452" i="3" s="1"/>
  <c r="V2452" i="3" s="1"/>
  <c r="Q2452" i="3"/>
  <c r="O2455" i="4" l="1"/>
  <c r="M2455" i="4"/>
  <c r="K2454" i="4"/>
  <c r="S2454" i="4" s="1"/>
  <c r="Q2453" i="4"/>
  <c r="R2453" i="4" s="1"/>
  <c r="X2453" i="4" s="1"/>
  <c r="O2453" i="3"/>
  <c r="P2453" i="3" s="1"/>
  <c r="V2453" i="3" s="1"/>
  <c r="K2454" i="3"/>
  <c r="Q2454" i="3" s="1"/>
  <c r="M2455" i="3"/>
  <c r="O2456" i="4" l="1"/>
  <c r="Q2454" i="4"/>
  <c r="R2454" i="4" s="1"/>
  <c r="X2454" i="4" s="1"/>
  <c r="K2455" i="4"/>
  <c r="S2455" i="4" s="1"/>
  <c r="M2456" i="4"/>
  <c r="M2456" i="3"/>
  <c r="K2455" i="3"/>
  <c r="Q2455" i="3" s="1"/>
  <c r="O2454" i="3"/>
  <c r="P2454" i="3" s="1"/>
  <c r="V2454" i="3" s="1"/>
  <c r="W2454" i="3" s="1"/>
  <c r="X2454" i="3" l="1"/>
  <c r="Y2454" i="3" s="1"/>
  <c r="W2455" i="3"/>
  <c r="O2457" i="4"/>
  <c r="K2456" i="4"/>
  <c r="S2456" i="4" s="1"/>
  <c r="Q2455" i="4"/>
  <c r="R2455" i="4" s="1"/>
  <c r="X2455" i="4" s="1"/>
  <c r="M2457" i="4"/>
  <c r="O2455" i="3"/>
  <c r="P2455" i="3" s="1"/>
  <c r="V2455" i="3" s="1"/>
  <c r="K2456" i="3"/>
  <c r="Q2456" i="3" s="1"/>
  <c r="M2457" i="3"/>
  <c r="U2454" i="3" l="1"/>
  <c r="T2454" i="3"/>
  <c r="X2455" i="3"/>
  <c r="Y2455" i="3" s="1"/>
  <c r="W2456" i="3"/>
  <c r="O2458" i="4"/>
  <c r="Q2456" i="4"/>
  <c r="R2456" i="4" s="1"/>
  <c r="X2456" i="4" s="1"/>
  <c r="K2457" i="4"/>
  <c r="S2457" i="4" s="1"/>
  <c r="M2458" i="4"/>
  <c r="M2458" i="3"/>
  <c r="K2457" i="3"/>
  <c r="Q2457" i="3" s="1"/>
  <c r="O2456" i="3"/>
  <c r="P2456" i="3" s="1"/>
  <c r="V2456" i="3" s="1"/>
  <c r="W2457" i="3" l="1"/>
  <c r="X2456" i="3"/>
  <c r="Y2456" i="3" s="1"/>
  <c r="T2455" i="3"/>
  <c r="U2455" i="3"/>
  <c r="O2459" i="4"/>
  <c r="M2459" i="4"/>
  <c r="K2458" i="4"/>
  <c r="S2458" i="4" s="1"/>
  <c r="Q2457" i="4"/>
  <c r="R2457" i="4" s="1"/>
  <c r="X2457" i="4" s="1"/>
  <c r="O2457" i="3"/>
  <c r="P2457" i="3" s="1"/>
  <c r="V2457" i="3" s="1"/>
  <c r="K2458" i="3"/>
  <c r="Q2458" i="3" s="1"/>
  <c r="M2459" i="3"/>
  <c r="X2457" i="3" l="1"/>
  <c r="Y2457" i="3" s="1"/>
  <c r="W2458" i="3"/>
  <c r="U2456" i="3"/>
  <c r="T2456" i="3"/>
  <c r="O2460" i="4"/>
  <c r="Q2458" i="4"/>
  <c r="R2458" i="4" s="1"/>
  <c r="X2458" i="4" s="1"/>
  <c r="Y2458" i="4" s="1"/>
  <c r="K2459" i="4"/>
  <c r="S2459" i="4" s="1"/>
  <c r="M2460" i="4"/>
  <c r="M2460" i="3"/>
  <c r="K2459" i="3"/>
  <c r="Q2459" i="3" s="1"/>
  <c r="O2458" i="3"/>
  <c r="P2458" i="3" s="1"/>
  <c r="V2458" i="3" s="1"/>
  <c r="Z2458" i="4" l="1"/>
  <c r="AA2458" i="4" s="1"/>
  <c r="Y2459" i="4"/>
  <c r="X2458" i="3"/>
  <c r="Y2458" i="3" s="1"/>
  <c r="W2459" i="3"/>
  <c r="U2457" i="3"/>
  <c r="T2457" i="3"/>
  <c r="O2461" i="4"/>
  <c r="M2461" i="4"/>
  <c r="K2460" i="4"/>
  <c r="S2460" i="4" s="1"/>
  <c r="Q2459" i="4"/>
  <c r="R2459" i="4" s="1"/>
  <c r="X2459" i="4" s="1"/>
  <c r="O2459" i="3"/>
  <c r="P2459" i="3" s="1"/>
  <c r="V2459" i="3" s="1"/>
  <c r="K2460" i="3"/>
  <c r="Q2460" i="3" s="1"/>
  <c r="M2461" i="3"/>
  <c r="Z2459" i="4" l="1"/>
  <c r="AA2459" i="4" s="1"/>
  <c r="Y2460" i="4"/>
  <c r="W2458" i="4"/>
  <c r="V2458" i="4"/>
  <c r="U2458" i="3"/>
  <c r="T2458" i="3"/>
  <c r="W2460" i="3"/>
  <c r="X2459" i="3"/>
  <c r="Y2459" i="3" s="1"/>
  <c r="O2462" i="4"/>
  <c r="Q2460" i="4"/>
  <c r="R2460" i="4" s="1"/>
  <c r="X2460" i="4" s="1"/>
  <c r="K2461" i="4"/>
  <c r="S2461" i="4" s="1"/>
  <c r="M2462" i="4"/>
  <c r="M2462" i="3"/>
  <c r="K2461" i="3"/>
  <c r="Q2461" i="3" s="1"/>
  <c r="O2460" i="3"/>
  <c r="P2460" i="3" s="1"/>
  <c r="V2460" i="3" s="1"/>
  <c r="Z2460" i="4" l="1"/>
  <c r="AA2460" i="4" s="1"/>
  <c r="Y2461" i="4"/>
  <c r="V2459" i="4"/>
  <c r="W2459" i="4"/>
  <c r="W2461" i="3"/>
  <c r="X2460" i="3"/>
  <c r="Y2460" i="3" s="1"/>
  <c r="T2459" i="3"/>
  <c r="U2459" i="3"/>
  <c r="O2463" i="4"/>
  <c r="M2463" i="4"/>
  <c r="K2462" i="4"/>
  <c r="S2462" i="4" s="1"/>
  <c r="Q2461" i="4"/>
  <c r="R2461" i="4" s="1"/>
  <c r="X2461" i="4" s="1"/>
  <c r="O2461" i="3"/>
  <c r="P2461" i="3" s="1"/>
  <c r="V2461" i="3" s="1"/>
  <c r="K2462" i="3"/>
  <c r="Q2462" i="3" s="1"/>
  <c r="M2463" i="3"/>
  <c r="Z2461" i="4" l="1"/>
  <c r="AA2461" i="4" s="1"/>
  <c r="Y2462" i="4"/>
  <c r="W2460" i="4"/>
  <c r="V2460" i="4"/>
  <c r="U2460" i="3"/>
  <c r="T2460" i="3"/>
  <c r="X2461" i="3"/>
  <c r="Y2461" i="3" s="1"/>
  <c r="W2462" i="3"/>
  <c r="O2464" i="4"/>
  <c r="Q2462" i="4"/>
  <c r="R2462" i="4" s="1"/>
  <c r="X2462" i="4" s="1"/>
  <c r="K2463" i="4"/>
  <c r="S2463" i="4" s="1"/>
  <c r="M2464" i="4"/>
  <c r="M2464" i="3"/>
  <c r="K2463" i="3"/>
  <c r="Q2463" i="3" s="1"/>
  <c r="O2462" i="3"/>
  <c r="P2462" i="3" s="1"/>
  <c r="V2462" i="3" s="1"/>
  <c r="Y2463" i="4" l="1"/>
  <c r="Z2462" i="4"/>
  <c r="AA2462" i="4" s="1"/>
  <c r="W2461" i="4"/>
  <c r="V2461" i="4"/>
  <c r="X2462" i="3"/>
  <c r="Y2462" i="3" s="1"/>
  <c r="W2463" i="3"/>
  <c r="O2465" i="4"/>
  <c r="M2465" i="4"/>
  <c r="K2464" i="4"/>
  <c r="S2464" i="4" s="1"/>
  <c r="Q2463" i="4"/>
  <c r="R2463" i="4" s="1"/>
  <c r="X2463" i="4" s="1"/>
  <c r="U2461" i="3"/>
  <c r="T2461" i="3"/>
  <c r="K2464" i="3"/>
  <c r="O2463" i="3"/>
  <c r="P2463" i="3" s="1"/>
  <c r="V2463" i="3" s="1"/>
  <c r="M2465" i="3"/>
  <c r="W2462" i="4" l="1"/>
  <c r="V2462" i="4"/>
  <c r="Y2464" i="4"/>
  <c r="Z2463" i="4"/>
  <c r="AA2463" i="4" s="1"/>
  <c r="X2463" i="3"/>
  <c r="Y2463" i="3" s="1"/>
  <c r="W2464" i="3"/>
  <c r="O2466" i="4"/>
  <c r="Q2464" i="4"/>
  <c r="R2464" i="4" s="1"/>
  <c r="X2464" i="4" s="1"/>
  <c r="K2465" i="4"/>
  <c r="S2465" i="4" s="1"/>
  <c r="M2466" i="4"/>
  <c r="K2465" i="3"/>
  <c r="Q2465" i="3" s="1"/>
  <c r="O2464" i="3"/>
  <c r="P2464" i="3" s="1"/>
  <c r="V2464" i="3" s="1"/>
  <c r="U2462" i="3"/>
  <c r="T2462" i="3"/>
  <c r="M2466" i="3"/>
  <c r="Q2464" i="3"/>
  <c r="V2463" i="4" l="1"/>
  <c r="W2463" i="4"/>
  <c r="Z2464" i="4"/>
  <c r="AA2464" i="4" s="1"/>
  <c r="Y2465" i="4"/>
  <c r="X2464" i="3"/>
  <c r="Y2464" i="3" s="1"/>
  <c r="W2465" i="3"/>
  <c r="O2467" i="4"/>
  <c r="M2467" i="4"/>
  <c r="K2466" i="4"/>
  <c r="S2466" i="4" s="1"/>
  <c r="Q2465" i="4"/>
  <c r="R2465" i="4" s="1"/>
  <c r="X2465" i="4" s="1"/>
  <c r="U2463" i="3"/>
  <c r="T2463" i="3"/>
  <c r="M2467" i="3"/>
  <c r="O2465" i="3"/>
  <c r="P2465" i="3" s="1"/>
  <c r="V2465" i="3" s="1"/>
  <c r="K2466" i="3"/>
  <c r="Q2466" i="3" s="1"/>
  <c r="Z2465" i="4" l="1"/>
  <c r="AA2465" i="4" s="1"/>
  <c r="Y2466" i="4"/>
  <c r="W2464" i="4"/>
  <c r="V2464" i="4"/>
  <c r="X2465" i="3"/>
  <c r="Y2465" i="3" s="1"/>
  <c r="W2466" i="3"/>
  <c r="O2468" i="4"/>
  <c r="Q2466" i="4"/>
  <c r="R2466" i="4" s="1"/>
  <c r="X2466" i="4" s="1"/>
  <c r="K2467" i="4"/>
  <c r="S2467" i="4" s="1"/>
  <c r="M2468" i="4"/>
  <c r="M2468" i="3"/>
  <c r="T2464" i="3"/>
  <c r="U2464" i="3"/>
  <c r="K2467" i="3"/>
  <c r="Q2467" i="3" s="1"/>
  <c r="O2466" i="3"/>
  <c r="P2466" i="3" s="1"/>
  <c r="V2466" i="3" s="1"/>
  <c r="Y2467" i="4" l="1"/>
  <c r="Z2466" i="4"/>
  <c r="AA2466" i="4" s="1"/>
  <c r="W2465" i="4"/>
  <c r="V2465" i="4"/>
  <c r="X2466" i="3"/>
  <c r="Y2466" i="3" s="1"/>
  <c r="W2467" i="3"/>
  <c r="O2469" i="4"/>
  <c r="M2469" i="4"/>
  <c r="K2468" i="4"/>
  <c r="S2468" i="4" s="1"/>
  <c r="Q2467" i="4"/>
  <c r="R2467" i="4" s="1"/>
  <c r="X2467" i="4" s="1"/>
  <c r="K2468" i="3"/>
  <c r="O2467" i="3"/>
  <c r="P2467" i="3" s="1"/>
  <c r="V2467" i="3" s="1"/>
  <c r="M2469" i="3"/>
  <c r="U2465" i="3"/>
  <c r="T2465" i="3"/>
  <c r="W2466" i="4" l="1"/>
  <c r="V2466" i="4"/>
  <c r="Y2468" i="4"/>
  <c r="Z2467" i="4"/>
  <c r="AA2467" i="4" s="1"/>
  <c r="W2468" i="3"/>
  <c r="X2467" i="3"/>
  <c r="Y2467" i="3" s="1"/>
  <c r="O2470" i="4"/>
  <c r="Q2468" i="4"/>
  <c r="R2468" i="4" s="1"/>
  <c r="X2468" i="4" s="1"/>
  <c r="K2469" i="4"/>
  <c r="S2469" i="4" s="1"/>
  <c r="M2470" i="4"/>
  <c r="M2470" i="3"/>
  <c r="U2466" i="3"/>
  <c r="T2466" i="3"/>
  <c r="K2469" i="3"/>
  <c r="Q2469" i="3" s="1"/>
  <c r="O2468" i="3"/>
  <c r="P2468" i="3" s="1"/>
  <c r="V2468" i="3" s="1"/>
  <c r="Q2468" i="3"/>
  <c r="V2467" i="4" l="1"/>
  <c r="W2467" i="4"/>
  <c r="Z2468" i="4"/>
  <c r="AA2468" i="4" s="1"/>
  <c r="Y2469" i="4"/>
  <c r="W2469" i="3"/>
  <c r="X2468" i="3"/>
  <c r="Y2468" i="3" s="1"/>
  <c r="O2471" i="4"/>
  <c r="M2471" i="4"/>
  <c r="K2470" i="4"/>
  <c r="S2470" i="4" s="1"/>
  <c r="Q2469" i="4"/>
  <c r="R2469" i="4" s="1"/>
  <c r="X2469" i="4" s="1"/>
  <c r="U2467" i="3"/>
  <c r="T2467" i="3"/>
  <c r="M2471" i="3"/>
  <c r="O2469" i="3"/>
  <c r="P2469" i="3" s="1"/>
  <c r="V2469" i="3" s="1"/>
  <c r="K2470" i="3"/>
  <c r="Z2469" i="4" l="1"/>
  <c r="AA2469" i="4" s="1"/>
  <c r="Y2470" i="4"/>
  <c r="W2468" i="4"/>
  <c r="V2468" i="4"/>
  <c r="X2469" i="3"/>
  <c r="Y2469" i="3" s="1"/>
  <c r="W2470" i="3"/>
  <c r="O2472" i="4"/>
  <c r="M2472" i="4"/>
  <c r="Q2470" i="4"/>
  <c r="R2470" i="4" s="1"/>
  <c r="X2470" i="4" s="1"/>
  <c r="K2471" i="4"/>
  <c r="S2471" i="4" s="1"/>
  <c r="K2471" i="3"/>
  <c r="Q2471" i="3" s="1"/>
  <c r="O2470" i="3"/>
  <c r="P2470" i="3" s="1"/>
  <c r="V2470" i="3" s="1"/>
  <c r="M2472" i="3"/>
  <c r="T2468" i="3"/>
  <c r="U2468" i="3"/>
  <c r="Q2470" i="3"/>
  <c r="Y2471" i="4" l="1"/>
  <c r="Z2470" i="4"/>
  <c r="AA2470" i="4" s="1"/>
  <c r="W2469" i="4"/>
  <c r="V2469" i="4"/>
  <c r="W2471" i="3"/>
  <c r="X2470" i="3"/>
  <c r="Y2470" i="3" s="1"/>
  <c r="O2473" i="4"/>
  <c r="K2472" i="4"/>
  <c r="S2472" i="4" s="1"/>
  <c r="Q2471" i="4"/>
  <c r="R2471" i="4" s="1"/>
  <c r="X2471" i="4" s="1"/>
  <c r="M2473" i="4"/>
  <c r="M2473" i="3"/>
  <c r="U2469" i="3"/>
  <c r="T2469" i="3"/>
  <c r="K2472" i="3"/>
  <c r="O2471" i="3"/>
  <c r="P2471" i="3" s="1"/>
  <c r="V2471" i="3" s="1"/>
  <c r="W2470" i="4" l="1"/>
  <c r="V2470" i="4"/>
  <c r="Y2472" i="4"/>
  <c r="Z2471" i="4"/>
  <c r="AA2471" i="4" s="1"/>
  <c r="X2471" i="3"/>
  <c r="Y2471" i="3" s="1"/>
  <c r="W2472" i="3"/>
  <c r="O2474" i="4"/>
  <c r="M2474" i="4"/>
  <c r="Q2472" i="4"/>
  <c r="R2472" i="4" s="1"/>
  <c r="X2472" i="4" s="1"/>
  <c r="K2473" i="4"/>
  <c r="S2473" i="4" s="1"/>
  <c r="K2473" i="3"/>
  <c r="Q2473" i="3" s="1"/>
  <c r="O2472" i="3"/>
  <c r="P2472" i="3" s="1"/>
  <c r="V2472" i="3" s="1"/>
  <c r="Q2472" i="3"/>
  <c r="M2474" i="3"/>
  <c r="U2470" i="3"/>
  <c r="T2470" i="3"/>
  <c r="V2471" i="4" l="1"/>
  <c r="W2471" i="4"/>
  <c r="Y2473" i="4"/>
  <c r="Z2472" i="4"/>
  <c r="AA2472" i="4" s="1"/>
  <c r="W2473" i="3"/>
  <c r="X2472" i="3"/>
  <c r="Y2472" i="3" s="1"/>
  <c r="O2475" i="4"/>
  <c r="K2474" i="4"/>
  <c r="S2474" i="4" s="1"/>
  <c r="Q2473" i="4"/>
  <c r="R2473" i="4" s="1"/>
  <c r="X2473" i="4" s="1"/>
  <c r="M2475" i="4"/>
  <c r="U2471" i="3"/>
  <c r="T2471" i="3"/>
  <c r="M2475" i="3"/>
  <c r="O2473" i="3"/>
  <c r="P2473" i="3" s="1"/>
  <c r="V2473" i="3" s="1"/>
  <c r="K2474" i="3"/>
  <c r="W2472" i="4" l="1"/>
  <c r="V2472" i="4"/>
  <c r="Z2473" i="4"/>
  <c r="AA2473" i="4" s="1"/>
  <c r="Y2474" i="4"/>
  <c r="W2474" i="3"/>
  <c r="X2473" i="3"/>
  <c r="Y2473" i="3" s="1"/>
  <c r="O2476" i="4"/>
  <c r="Q2474" i="4"/>
  <c r="R2474" i="4" s="1"/>
  <c r="X2474" i="4" s="1"/>
  <c r="K2475" i="4"/>
  <c r="S2475" i="4" s="1"/>
  <c r="M2476" i="4"/>
  <c r="T2472" i="3"/>
  <c r="U2472" i="3"/>
  <c r="K2475" i="3"/>
  <c r="Q2475" i="3" s="1"/>
  <c r="O2474" i="3"/>
  <c r="P2474" i="3" s="1"/>
  <c r="V2474" i="3" s="1"/>
  <c r="Q2474" i="3"/>
  <c r="M2476" i="3"/>
  <c r="Z2474" i="4" l="1"/>
  <c r="AA2474" i="4" s="1"/>
  <c r="Y2475" i="4"/>
  <c r="W2473" i="4"/>
  <c r="V2473" i="4"/>
  <c r="X2474" i="3"/>
  <c r="Y2474" i="3" s="1"/>
  <c r="W2475" i="3"/>
  <c r="O2477" i="4"/>
  <c r="M2477" i="4"/>
  <c r="K2476" i="4"/>
  <c r="S2476" i="4" s="1"/>
  <c r="Q2475" i="4"/>
  <c r="R2475" i="4" s="1"/>
  <c r="X2475" i="4" s="1"/>
  <c r="K2476" i="3"/>
  <c r="O2475" i="3"/>
  <c r="P2475" i="3" s="1"/>
  <c r="V2475" i="3" s="1"/>
  <c r="U2473" i="3"/>
  <c r="T2473" i="3"/>
  <c r="Q2476" i="3"/>
  <c r="M2477" i="3"/>
  <c r="Y2476" i="4" l="1"/>
  <c r="Z2475" i="4"/>
  <c r="AA2475" i="4" s="1"/>
  <c r="V2474" i="4"/>
  <c r="W2474" i="4"/>
  <c r="W2476" i="3"/>
  <c r="X2475" i="3"/>
  <c r="Y2475" i="3" s="1"/>
  <c r="O2478" i="4"/>
  <c r="M2478" i="4"/>
  <c r="Q2476" i="4"/>
  <c r="R2476" i="4" s="1"/>
  <c r="X2476" i="4" s="1"/>
  <c r="K2477" i="4"/>
  <c r="S2477" i="4" s="1"/>
  <c r="U2474" i="3"/>
  <c r="T2474" i="3"/>
  <c r="M2478" i="3"/>
  <c r="K2477" i="3"/>
  <c r="O2476" i="3"/>
  <c r="P2476" i="3" s="1"/>
  <c r="V2476" i="3" s="1"/>
  <c r="W2475" i="4" l="1"/>
  <c r="V2475" i="4"/>
  <c r="Z2476" i="4"/>
  <c r="AA2476" i="4" s="1"/>
  <c r="Y2477" i="4"/>
  <c r="W2477" i="3"/>
  <c r="X2476" i="3"/>
  <c r="Y2476" i="3" s="1"/>
  <c r="O2479" i="4"/>
  <c r="K2478" i="4"/>
  <c r="S2478" i="4" s="1"/>
  <c r="Q2477" i="4"/>
  <c r="R2477" i="4" s="1"/>
  <c r="X2477" i="4" s="1"/>
  <c r="M2479" i="4"/>
  <c r="U2475" i="3"/>
  <c r="T2475" i="3"/>
  <c r="M2479" i="3"/>
  <c r="O2477" i="3"/>
  <c r="P2477" i="3" s="1"/>
  <c r="V2477" i="3" s="1"/>
  <c r="K2478" i="3"/>
  <c r="Q2477" i="3"/>
  <c r="Z2477" i="4" l="1"/>
  <c r="AA2477" i="4" s="1"/>
  <c r="Y2478" i="4"/>
  <c r="W2476" i="4"/>
  <c r="V2476" i="4"/>
  <c r="X2477" i="3"/>
  <c r="Y2477" i="3" s="1"/>
  <c r="W2478" i="3"/>
  <c r="O2480" i="4"/>
  <c r="M2480" i="4"/>
  <c r="Q2478" i="4"/>
  <c r="R2478" i="4" s="1"/>
  <c r="X2478" i="4" s="1"/>
  <c r="K2479" i="4"/>
  <c r="S2479" i="4" s="1"/>
  <c r="O2478" i="3"/>
  <c r="P2478" i="3" s="1"/>
  <c r="V2478" i="3" s="1"/>
  <c r="K2479" i="3"/>
  <c r="Q2479" i="3" s="1"/>
  <c r="Q2478" i="3"/>
  <c r="M2480" i="3"/>
  <c r="T2476" i="3"/>
  <c r="U2476" i="3"/>
  <c r="Y2479" i="4" l="1"/>
  <c r="Z2478" i="4"/>
  <c r="AA2478" i="4" s="1"/>
  <c r="W2477" i="4"/>
  <c r="V2477" i="4"/>
  <c r="X2478" i="3"/>
  <c r="Y2478" i="3" s="1"/>
  <c r="W2479" i="3"/>
  <c r="O2481" i="4"/>
  <c r="K2480" i="4"/>
  <c r="S2480" i="4" s="1"/>
  <c r="Q2479" i="4"/>
  <c r="R2479" i="4" s="1"/>
  <c r="X2479" i="4" s="1"/>
  <c r="M2481" i="4"/>
  <c r="M2481" i="3"/>
  <c r="K2480" i="3"/>
  <c r="Q2480" i="3" s="1"/>
  <c r="O2479" i="3"/>
  <c r="P2479" i="3" s="1"/>
  <c r="V2479" i="3" s="1"/>
  <c r="T2477" i="3"/>
  <c r="U2477" i="3"/>
  <c r="V2478" i="4" l="1"/>
  <c r="W2478" i="4"/>
  <c r="Y2480" i="4"/>
  <c r="Z2479" i="4"/>
  <c r="AA2479" i="4" s="1"/>
  <c r="W2480" i="3"/>
  <c r="X2479" i="3"/>
  <c r="Y2479" i="3" s="1"/>
  <c r="O2482" i="4"/>
  <c r="M2482" i="4"/>
  <c r="Q2480" i="4"/>
  <c r="R2480" i="4" s="1"/>
  <c r="X2480" i="4" s="1"/>
  <c r="K2481" i="4"/>
  <c r="S2481" i="4" s="1"/>
  <c r="U2478" i="3"/>
  <c r="T2478" i="3"/>
  <c r="O2480" i="3"/>
  <c r="P2480" i="3" s="1"/>
  <c r="V2480" i="3" s="1"/>
  <c r="K2481" i="3"/>
  <c r="M2482" i="3"/>
  <c r="W2479" i="4" l="1"/>
  <c r="V2479" i="4"/>
  <c r="Y2481" i="4"/>
  <c r="Z2480" i="4"/>
  <c r="AA2480" i="4" s="1"/>
  <c r="W2481" i="3"/>
  <c r="X2480" i="3"/>
  <c r="Y2480" i="3" s="1"/>
  <c r="O2483" i="4"/>
  <c r="K2482" i="4"/>
  <c r="S2482" i="4" s="1"/>
  <c r="Q2481" i="4"/>
  <c r="R2481" i="4" s="1"/>
  <c r="X2481" i="4" s="1"/>
  <c r="M2483" i="4"/>
  <c r="O2481" i="3"/>
  <c r="P2481" i="3" s="1"/>
  <c r="V2481" i="3" s="1"/>
  <c r="K2482" i="3"/>
  <c r="M2483" i="3"/>
  <c r="T2479" i="3"/>
  <c r="U2479" i="3"/>
  <c r="Q2481" i="3"/>
  <c r="W2480" i="4" l="1"/>
  <c r="V2480" i="4"/>
  <c r="Z2481" i="4"/>
  <c r="AA2481" i="4" s="1"/>
  <c r="Y2482" i="4"/>
  <c r="X2481" i="3"/>
  <c r="Y2481" i="3" s="1"/>
  <c r="W2482" i="3"/>
  <c r="O2484" i="4"/>
  <c r="Q2482" i="4"/>
  <c r="R2482" i="4" s="1"/>
  <c r="X2482" i="4" s="1"/>
  <c r="K2483" i="4"/>
  <c r="S2483" i="4" s="1"/>
  <c r="M2484" i="4"/>
  <c r="M2484" i="3"/>
  <c r="T2480" i="3"/>
  <c r="U2480" i="3"/>
  <c r="O2482" i="3"/>
  <c r="P2482" i="3" s="1"/>
  <c r="V2482" i="3" s="1"/>
  <c r="K2483" i="3"/>
  <c r="Q2482" i="3"/>
  <c r="Y2483" i="4" l="1"/>
  <c r="Z2482" i="4"/>
  <c r="AA2482" i="4" s="1"/>
  <c r="W2481" i="4"/>
  <c r="V2481" i="4"/>
  <c r="W2483" i="3"/>
  <c r="X2482" i="3"/>
  <c r="Y2482" i="3" s="1"/>
  <c r="O2485" i="4"/>
  <c r="M2485" i="4"/>
  <c r="K2484" i="4"/>
  <c r="S2484" i="4" s="1"/>
  <c r="Q2483" i="4"/>
  <c r="R2483" i="4" s="1"/>
  <c r="X2483" i="4" s="1"/>
  <c r="T2481" i="3"/>
  <c r="U2481" i="3"/>
  <c r="M2485" i="3"/>
  <c r="K2484" i="3"/>
  <c r="O2483" i="3"/>
  <c r="P2483" i="3" s="1"/>
  <c r="V2483" i="3" s="1"/>
  <c r="Q2483" i="3"/>
  <c r="V2482" i="4" l="1"/>
  <c r="W2482" i="4"/>
  <c r="Y2484" i="4"/>
  <c r="Z2483" i="4"/>
  <c r="AA2483" i="4" s="1"/>
  <c r="W2484" i="3"/>
  <c r="X2483" i="3"/>
  <c r="Y2483" i="3" s="1"/>
  <c r="O2486" i="4"/>
  <c r="M2486" i="4"/>
  <c r="Q2484" i="4"/>
  <c r="R2484" i="4" s="1"/>
  <c r="X2484" i="4" s="1"/>
  <c r="K2485" i="4"/>
  <c r="S2485" i="4" s="1"/>
  <c r="U2482" i="3"/>
  <c r="T2482" i="3"/>
  <c r="M2486" i="3"/>
  <c r="O2484" i="3"/>
  <c r="P2484" i="3" s="1"/>
  <c r="V2484" i="3" s="1"/>
  <c r="K2485" i="3"/>
  <c r="Q2484" i="3"/>
  <c r="W2483" i="4" l="1"/>
  <c r="V2483" i="4"/>
  <c r="Z2484" i="4"/>
  <c r="AA2484" i="4" s="1"/>
  <c r="Y2485" i="4"/>
  <c r="X2484" i="3"/>
  <c r="Y2484" i="3" s="1"/>
  <c r="W2485" i="3"/>
  <c r="O2487" i="4"/>
  <c r="K2486" i="4"/>
  <c r="S2486" i="4" s="1"/>
  <c r="Q2485" i="4"/>
  <c r="R2485" i="4" s="1"/>
  <c r="X2485" i="4" s="1"/>
  <c r="M2487" i="4"/>
  <c r="M2487" i="3"/>
  <c r="O2485" i="3"/>
  <c r="P2485" i="3" s="1"/>
  <c r="V2485" i="3" s="1"/>
  <c r="K2486" i="3"/>
  <c r="T2483" i="3"/>
  <c r="U2483" i="3"/>
  <c r="Q2485" i="3"/>
  <c r="Z2485" i="4" l="1"/>
  <c r="AA2485" i="4" s="1"/>
  <c r="Y2486" i="4"/>
  <c r="W2484" i="4"/>
  <c r="V2484" i="4"/>
  <c r="W2486" i="3"/>
  <c r="X2485" i="3"/>
  <c r="Y2485" i="3" s="1"/>
  <c r="O2488" i="4"/>
  <c r="M2488" i="4"/>
  <c r="Q2486" i="4"/>
  <c r="R2486" i="4" s="1"/>
  <c r="X2486" i="4" s="1"/>
  <c r="K2487" i="4"/>
  <c r="S2487" i="4" s="1"/>
  <c r="M2488" i="3"/>
  <c r="O2486" i="3"/>
  <c r="P2486" i="3" s="1"/>
  <c r="V2486" i="3" s="1"/>
  <c r="K2487" i="3"/>
  <c r="Q2487" i="3" s="1"/>
  <c r="T2484" i="3"/>
  <c r="U2484" i="3"/>
  <c r="Q2486" i="3"/>
  <c r="Y2487" i="4" l="1"/>
  <c r="Z2486" i="4"/>
  <c r="AA2486" i="4" s="1"/>
  <c r="W2485" i="4"/>
  <c r="V2485" i="4"/>
  <c r="X2486" i="3"/>
  <c r="Y2486" i="3" s="1"/>
  <c r="W2487" i="3"/>
  <c r="O2489" i="4"/>
  <c r="K2488" i="4"/>
  <c r="S2488" i="4" s="1"/>
  <c r="Q2487" i="4"/>
  <c r="R2487" i="4" s="1"/>
  <c r="X2487" i="4" s="1"/>
  <c r="M2489" i="4"/>
  <c r="K2488" i="3"/>
  <c r="Q2488" i="3" s="1"/>
  <c r="O2487" i="3"/>
  <c r="P2487" i="3" s="1"/>
  <c r="V2487" i="3" s="1"/>
  <c r="T2485" i="3"/>
  <c r="U2485" i="3"/>
  <c r="M2489" i="3"/>
  <c r="V2486" i="4" l="1"/>
  <c r="W2486" i="4"/>
  <c r="Y2488" i="4"/>
  <c r="Z2487" i="4"/>
  <c r="AA2487" i="4" s="1"/>
  <c r="W2488" i="3"/>
  <c r="X2487" i="3"/>
  <c r="Y2487" i="3" s="1"/>
  <c r="O2490" i="4"/>
  <c r="M2490" i="4"/>
  <c r="Q2488" i="4"/>
  <c r="R2488" i="4" s="1"/>
  <c r="X2488" i="4" s="1"/>
  <c r="K2489" i="4"/>
  <c r="S2489" i="4" s="1"/>
  <c r="U2486" i="3"/>
  <c r="T2486" i="3"/>
  <c r="M2490" i="3"/>
  <c r="O2488" i="3"/>
  <c r="P2488" i="3" s="1"/>
  <c r="V2488" i="3" s="1"/>
  <c r="K2489" i="3"/>
  <c r="Q2489" i="3" s="1"/>
  <c r="W2487" i="4" l="1"/>
  <c r="V2487" i="4"/>
  <c r="Z2488" i="4"/>
  <c r="AA2488" i="4" s="1"/>
  <c r="Y2489" i="4"/>
  <c r="X2488" i="3"/>
  <c r="Y2488" i="3" s="1"/>
  <c r="W2489" i="3"/>
  <c r="O2491" i="4"/>
  <c r="K2490" i="4"/>
  <c r="S2490" i="4" s="1"/>
  <c r="Q2489" i="4"/>
  <c r="R2489" i="4" s="1"/>
  <c r="X2489" i="4" s="1"/>
  <c r="M2491" i="4"/>
  <c r="M2491" i="3"/>
  <c r="T2487" i="3"/>
  <c r="U2487" i="3"/>
  <c r="O2489" i="3"/>
  <c r="P2489" i="3" s="1"/>
  <c r="V2489" i="3" s="1"/>
  <c r="K2490" i="3"/>
  <c r="Z2489" i="4" l="1"/>
  <c r="AA2489" i="4" s="1"/>
  <c r="Y2490" i="4"/>
  <c r="W2488" i="4"/>
  <c r="V2488" i="4"/>
  <c r="X2489" i="3"/>
  <c r="Y2489" i="3" s="1"/>
  <c r="W2490" i="3"/>
  <c r="O2492" i="4"/>
  <c r="Q2490" i="4"/>
  <c r="R2490" i="4" s="1"/>
  <c r="X2490" i="4" s="1"/>
  <c r="K2491" i="4"/>
  <c r="S2491" i="4" s="1"/>
  <c r="M2492" i="4"/>
  <c r="M2492" i="3"/>
  <c r="O2490" i="3"/>
  <c r="P2490" i="3" s="1"/>
  <c r="V2490" i="3" s="1"/>
  <c r="K2491" i="3"/>
  <c r="Q2491" i="3" s="1"/>
  <c r="T2488" i="3"/>
  <c r="U2488" i="3"/>
  <c r="Q2490" i="3"/>
  <c r="Y2491" i="4" l="1"/>
  <c r="Z2490" i="4"/>
  <c r="AA2490" i="4" s="1"/>
  <c r="W2489" i="4"/>
  <c r="V2489" i="4"/>
  <c r="X2490" i="3"/>
  <c r="Y2490" i="3" s="1"/>
  <c r="W2491" i="3"/>
  <c r="O2493" i="4"/>
  <c r="M2493" i="4"/>
  <c r="K2492" i="4"/>
  <c r="S2492" i="4" s="1"/>
  <c r="Q2491" i="4"/>
  <c r="R2491" i="4" s="1"/>
  <c r="X2491" i="4" s="1"/>
  <c r="M2493" i="3"/>
  <c r="K2492" i="3"/>
  <c r="O2491" i="3"/>
  <c r="P2491" i="3" s="1"/>
  <c r="V2491" i="3" s="1"/>
  <c r="T2489" i="3"/>
  <c r="U2489" i="3"/>
  <c r="V2490" i="4" l="1"/>
  <c r="W2490" i="4"/>
  <c r="Y2492" i="4"/>
  <c r="Z2491" i="4"/>
  <c r="AA2491" i="4" s="1"/>
  <c r="W2492" i="3"/>
  <c r="X2491" i="3"/>
  <c r="Y2491" i="3" s="1"/>
  <c r="O2494" i="4"/>
  <c r="Q2492" i="4"/>
  <c r="R2492" i="4" s="1"/>
  <c r="X2492" i="4" s="1"/>
  <c r="K2493" i="4"/>
  <c r="S2493" i="4" s="1"/>
  <c r="M2494" i="4"/>
  <c r="O2492" i="3"/>
  <c r="P2492" i="3" s="1"/>
  <c r="V2492" i="3" s="1"/>
  <c r="K2493" i="3"/>
  <c r="Q2493" i="3" s="1"/>
  <c r="U2490" i="3"/>
  <c r="T2490" i="3"/>
  <c r="M2494" i="3"/>
  <c r="Q2492" i="3"/>
  <c r="W2491" i="4" l="1"/>
  <c r="V2491" i="4"/>
  <c r="Z2492" i="4"/>
  <c r="AA2492" i="4" s="1"/>
  <c r="Y2493" i="4"/>
  <c r="X2492" i="3"/>
  <c r="Y2492" i="3" s="1"/>
  <c r="W2493" i="3"/>
  <c r="O2495" i="4"/>
  <c r="M2495" i="4"/>
  <c r="K2494" i="4"/>
  <c r="S2494" i="4" s="1"/>
  <c r="Q2493" i="4"/>
  <c r="R2493" i="4" s="1"/>
  <c r="X2493" i="4" s="1"/>
  <c r="O2493" i="3"/>
  <c r="P2493" i="3" s="1"/>
  <c r="V2493" i="3" s="1"/>
  <c r="K2494" i="3"/>
  <c r="T2491" i="3"/>
  <c r="U2491" i="3"/>
  <c r="M2495" i="3"/>
  <c r="Z2493" i="4" l="1"/>
  <c r="AA2493" i="4" s="1"/>
  <c r="Y2494" i="4"/>
  <c r="W2492" i="4"/>
  <c r="V2492" i="4"/>
  <c r="X2493" i="3"/>
  <c r="Y2493" i="3" s="1"/>
  <c r="W2494" i="3"/>
  <c r="O2496" i="4"/>
  <c r="Q2494" i="4"/>
  <c r="R2494" i="4" s="1"/>
  <c r="X2494" i="4" s="1"/>
  <c r="K2495" i="4"/>
  <c r="S2495" i="4" s="1"/>
  <c r="M2496" i="4"/>
  <c r="M2496" i="3"/>
  <c r="O2494" i="3"/>
  <c r="P2494" i="3" s="1"/>
  <c r="V2494" i="3" s="1"/>
  <c r="K2495" i="3"/>
  <c r="Q2494" i="3"/>
  <c r="T2492" i="3"/>
  <c r="U2492" i="3"/>
  <c r="Y2495" i="4" l="1"/>
  <c r="Z2494" i="4"/>
  <c r="AA2494" i="4" s="1"/>
  <c r="W2493" i="4"/>
  <c r="V2493" i="4"/>
  <c r="X2494" i="3"/>
  <c r="Y2494" i="3" s="1"/>
  <c r="W2495" i="3"/>
  <c r="O2497" i="4"/>
  <c r="M2497" i="4"/>
  <c r="K2496" i="4"/>
  <c r="S2496" i="4" s="1"/>
  <c r="Q2495" i="4"/>
  <c r="R2495" i="4" s="1"/>
  <c r="X2495" i="4" s="1"/>
  <c r="K2496" i="3"/>
  <c r="Q2496" i="3" s="1"/>
  <c r="O2495" i="3"/>
  <c r="P2495" i="3" s="1"/>
  <c r="V2495" i="3" s="1"/>
  <c r="Q2495" i="3"/>
  <c r="T2493" i="3"/>
  <c r="U2493" i="3"/>
  <c r="M2497" i="3"/>
  <c r="V2494" i="4" l="1"/>
  <c r="W2494" i="4"/>
  <c r="Y2496" i="4"/>
  <c r="Z2495" i="4"/>
  <c r="AA2495" i="4" s="1"/>
  <c r="W2496" i="3"/>
  <c r="X2495" i="3"/>
  <c r="Y2495" i="3" s="1"/>
  <c r="O2498" i="4"/>
  <c r="Q2496" i="4"/>
  <c r="R2496" i="4" s="1"/>
  <c r="X2496" i="4" s="1"/>
  <c r="K2497" i="4"/>
  <c r="S2497" i="4" s="1"/>
  <c r="M2498" i="4"/>
  <c r="U2494" i="3"/>
  <c r="T2494" i="3"/>
  <c r="M2498" i="3"/>
  <c r="O2496" i="3"/>
  <c r="P2496" i="3" s="1"/>
  <c r="V2496" i="3" s="1"/>
  <c r="K2497" i="3"/>
  <c r="W2495" i="4" l="1"/>
  <c r="V2495" i="4"/>
  <c r="Z2496" i="4"/>
  <c r="AA2496" i="4" s="1"/>
  <c r="Y2497" i="4"/>
  <c r="W2497" i="3"/>
  <c r="X2496" i="3"/>
  <c r="Y2496" i="3" s="1"/>
  <c r="O2499" i="4"/>
  <c r="M2499" i="4"/>
  <c r="K2498" i="4"/>
  <c r="S2498" i="4" s="1"/>
  <c r="Q2497" i="4"/>
  <c r="R2497" i="4" s="1"/>
  <c r="X2497" i="4" s="1"/>
  <c r="O2497" i="3"/>
  <c r="P2497" i="3" s="1"/>
  <c r="V2497" i="3" s="1"/>
  <c r="K2498" i="3"/>
  <c r="Q2498" i="3" s="1"/>
  <c r="Q2497" i="3"/>
  <c r="T2495" i="3"/>
  <c r="U2495" i="3"/>
  <c r="M2499" i="3"/>
  <c r="Z2497" i="4" l="1"/>
  <c r="AA2497" i="4" s="1"/>
  <c r="Y2498" i="4"/>
  <c r="W2496" i="4"/>
  <c r="V2496" i="4"/>
  <c r="X2497" i="3"/>
  <c r="Y2497" i="3" s="1"/>
  <c r="W2498" i="3"/>
  <c r="O2500" i="4"/>
  <c r="Q2498" i="4"/>
  <c r="R2498" i="4" s="1"/>
  <c r="X2498" i="4" s="1"/>
  <c r="K2499" i="4"/>
  <c r="S2499" i="4" s="1"/>
  <c r="M2500" i="4"/>
  <c r="M2500" i="3"/>
  <c r="O2498" i="3"/>
  <c r="P2498" i="3" s="1"/>
  <c r="V2498" i="3" s="1"/>
  <c r="K2499" i="3"/>
  <c r="T2496" i="3"/>
  <c r="U2496" i="3"/>
  <c r="Y2499" i="4" l="1"/>
  <c r="Z2498" i="4"/>
  <c r="AA2498" i="4" s="1"/>
  <c r="W2497" i="4"/>
  <c r="V2497" i="4"/>
  <c r="W2499" i="3"/>
  <c r="X2498" i="3"/>
  <c r="Y2498" i="3" s="1"/>
  <c r="O2501" i="4"/>
  <c r="K2500" i="4"/>
  <c r="S2500" i="4" s="1"/>
  <c r="Q2499" i="4"/>
  <c r="R2499" i="4" s="1"/>
  <c r="X2499" i="4" s="1"/>
  <c r="M2501" i="4"/>
  <c r="K2500" i="3"/>
  <c r="O2499" i="3"/>
  <c r="P2499" i="3" s="1"/>
  <c r="V2499" i="3" s="1"/>
  <c r="M2501" i="3"/>
  <c r="Q2499" i="3"/>
  <c r="T2497" i="3"/>
  <c r="U2497" i="3"/>
  <c r="V2498" i="4" l="1"/>
  <c r="W2498" i="4"/>
  <c r="Y2500" i="4"/>
  <c r="Z2499" i="4"/>
  <c r="AA2499" i="4" s="1"/>
  <c r="W2500" i="3"/>
  <c r="X2499" i="3"/>
  <c r="Y2499" i="3" s="1"/>
  <c r="O2502" i="4"/>
  <c r="Q2500" i="4"/>
  <c r="R2500" i="4" s="1"/>
  <c r="X2500" i="4" s="1"/>
  <c r="K2501" i="4"/>
  <c r="S2501" i="4" s="1"/>
  <c r="M2502" i="4"/>
  <c r="M2502" i="3"/>
  <c r="O2500" i="3"/>
  <c r="P2500" i="3" s="1"/>
  <c r="V2500" i="3" s="1"/>
  <c r="K2501" i="3"/>
  <c r="Q2501" i="3" s="1"/>
  <c r="U2498" i="3"/>
  <c r="T2498" i="3"/>
  <c r="Q2500" i="3"/>
  <c r="W2499" i="4" l="1"/>
  <c r="V2499" i="4"/>
  <c r="Z2500" i="4"/>
  <c r="AA2500" i="4" s="1"/>
  <c r="Y2501" i="4"/>
  <c r="X2500" i="3"/>
  <c r="Y2500" i="3" s="1"/>
  <c r="W2501" i="3"/>
  <c r="O2503" i="4"/>
  <c r="M2503" i="4"/>
  <c r="K2502" i="4"/>
  <c r="S2502" i="4" s="1"/>
  <c r="Q2501" i="4"/>
  <c r="R2501" i="4" s="1"/>
  <c r="X2501" i="4" s="1"/>
  <c r="T2499" i="3"/>
  <c r="U2499" i="3"/>
  <c r="O2501" i="3"/>
  <c r="P2501" i="3" s="1"/>
  <c r="V2501" i="3" s="1"/>
  <c r="K2502" i="3"/>
  <c r="Q2502" i="3" s="1"/>
  <c r="M2503" i="3"/>
  <c r="Z2501" i="4" l="1"/>
  <c r="AA2501" i="4" s="1"/>
  <c r="Y2502" i="4"/>
  <c r="W2500" i="4"/>
  <c r="V2500" i="4"/>
  <c r="W2502" i="3"/>
  <c r="X2501" i="3"/>
  <c r="Y2501" i="3" s="1"/>
  <c r="O2504" i="4"/>
  <c r="M2504" i="4"/>
  <c r="Q2502" i="4"/>
  <c r="R2502" i="4" s="1"/>
  <c r="X2502" i="4" s="1"/>
  <c r="K2503" i="4"/>
  <c r="S2503" i="4" s="1"/>
  <c r="M2504" i="3"/>
  <c r="T2500" i="3"/>
  <c r="U2500" i="3"/>
  <c r="O2502" i="3"/>
  <c r="P2502" i="3" s="1"/>
  <c r="V2502" i="3" s="1"/>
  <c r="K2503" i="3"/>
  <c r="Y2503" i="4" l="1"/>
  <c r="Z2502" i="4"/>
  <c r="AA2502" i="4" s="1"/>
  <c r="W2501" i="4"/>
  <c r="V2501" i="4"/>
  <c r="X2502" i="3"/>
  <c r="Y2502" i="3" s="1"/>
  <c r="W2503" i="3"/>
  <c r="O2505" i="4"/>
  <c r="K2504" i="4"/>
  <c r="S2504" i="4" s="1"/>
  <c r="Q2503" i="4"/>
  <c r="R2503" i="4" s="1"/>
  <c r="X2503" i="4" s="1"/>
  <c r="M2505" i="4"/>
  <c r="T2501" i="3"/>
  <c r="U2501" i="3"/>
  <c r="K2504" i="3"/>
  <c r="O2503" i="3"/>
  <c r="P2503" i="3" s="1"/>
  <c r="V2503" i="3" s="1"/>
  <c r="Q2503" i="3"/>
  <c r="M2505" i="3"/>
  <c r="V2502" i="4" l="1"/>
  <c r="W2502" i="4"/>
  <c r="Y2504" i="4"/>
  <c r="Z2503" i="4"/>
  <c r="AA2503" i="4" s="1"/>
  <c r="X2503" i="3"/>
  <c r="Y2503" i="3" s="1"/>
  <c r="W2504" i="3"/>
  <c r="O2506" i="4"/>
  <c r="M2506" i="4"/>
  <c r="Q2504" i="4"/>
  <c r="R2504" i="4" s="1"/>
  <c r="X2504" i="4" s="1"/>
  <c r="K2505" i="4"/>
  <c r="S2505" i="4" s="1"/>
  <c r="O2504" i="3"/>
  <c r="P2504" i="3" s="1"/>
  <c r="V2504" i="3" s="1"/>
  <c r="K2505" i="3"/>
  <c r="M2506" i="3"/>
  <c r="U2502" i="3"/>
  <c r="T2502" i="3"/>
  <c r="Q2504" i="3"/>
  <c r="W2503" i="4" l="1"/>
  <c r="V2503" i="4"/>
  <c r="Z2504" i="4"/>
  <c r="AA2504" i="4" s="1"/>
  <c r="Y2505" i="4"/>
  <c r="W2505" i="3"/>
  <c r="X2504" i="3"/>
  <c r="Y2504" i="3" s="1"/>
  <c r="O2507" i="4"/>
  <c r="K2506" i="4"/>
  <c r="S2506" i="4" s="1"/>
  <c r="Q2505" i="4"/>
  <c r="R2505" i="4" s="1"/>
  <c r="X2505" i="4" s="1"/>
  <c r="M2507" i="4"/>
  <c r="T2503" i="3"/>
  <c r="U2503" i="3"/>
  <c r="O2505" i="3"/>
  <c r="P2505" i="3" s="1"/>
  <c r="V2505" i="3" s="1"/>
  <c r="K2506" i="3"/>
  <c r="M2507" i="3"/>
  <c r="Q2505" i="3"/>
  <c r="Z2505" i="4" l="1"/>
  <c r="AA2505" i="4" s="1"/>
  <c r="Y2506" i="4"/>
  <c r="W2504" i="4"/>
  <c r="V2504" i="4"/>
  <c r="X2505" i="3"/>
  <c r="Y2505" i="3" s="1"/>
  <c r="W2506" i="3"/>
  <c r="O2508" i="4"/>
  <c r="M2508" i="4"/>
  <c r="Q2506" i="4"/>
  <c r="R2506" i="4" s="1"/>
  <c r="X2506" i="4" s="1"/>
  <c r="K2507" i="4"/>
  <c r="S2507" i="4" s="1"/>
  <c r="M2508" i="3"/>
  <c r="T2504" i="3"/>
  <c r="U2504" i="3"/>
  <c r="O2506" i="3"/>
  <c r="P2506" i="3" s="1"/>
  <c r="V2506" i="3" s="1"/>
  <c r="K2507" i="3"/>
  <c r="Q2506" i="3"/>
  <c r="Y2507" i="4" l="1"/>
  <c r="Z2506" i="4"/>
  <c r="AA2506" i="4" s="1"/>
  <c r="V2505" i="4"/>
  <c r="W2505" i="4"/>
  <c r="W2507" i="3"/>
  <c r="X2506" i="3"/>
  <c r="Y2506" i="3" s="1"/>
  <c r="O2509" i="4"/>
  <c r="K2508" i="4"/>
  <c r="S2508" i="4" s="1"/>
  <c r="Q2507" i="4"/>
  <c r="R2507" i="4" s="1"/>
  <c r="X2507" i="4" s="1"/>
  <c r="M2509" i="4"/>
  <c r="T2505" i="3"/>
  <c r="U2505" i="3"/>
  <c r="K2508" i="3"/>
  <c r="O2507" i="3"/>
  <c r="P2507" i="3" s="1"/>
  <c r="V2507" i="3" s="1"/>
  <c r="Q2507" i="3"/>
  <c r="M2509" i="3"/>
  <c r="V2506" i="4" l="1"/>
  <c r="W2506" i="4"/>
  <c r="Y2508" i="4"/>
  <c r="Z2507" i="4"/>
  <c r="AA2507" i="4" s="1"/>
  <c r="W2508" i="3"/>
  <c r="X2507" i="3"/>
  <c r="Y2507" i="3" s="1"/>
  <c r="O2510" i="4"/>
  <c r="Q2508" i="4"/>
  <c r="R2508" i="4" s="1"/>
  <c r="X2508" i="4" s="1"/>
  <c r="K2509" i="4"/>
  <c r="S2509" i="4" s="1"/>
  <c r="M2510" i="4"/>
  <c r="O2508" i="3"/>
  <c r="P2508" i="3" s="1"/>
  <c r="V2508" i="3" s="1"/>
  <c r="K2509" i="3"/>
  <c r="M2510" i="3"/>
  <c r="U2506" i="3"/>
  <c r="T2506" i="3"/>
  <c r="Q2508" i="3"/>
  <c r="W2507" i="4" l="1"/>
  <c r="V2507" i="4"/>
  <c r="Z2508" i="4"/>
  <c r="AA2508" i="4" s="1"/>
  <c r="Y2509" i="4"/>
  <c r="W2509" i="3"/>
  <c r="X2508" i="3"/>
  <c r="Y2508" i="3" s="1"/>
  <c r="O2511" i="4"/>
  <c r="M2511" i="4"/>
  <c r="K2510" i="4"/>
  <c r="S2510" i="4" s="1"/>
  <c r="Q2509" i="4"/>
  <c r="R2509" i="4" s="1"/>
  <c r="X2509" i="4" s="1"/>
  <c r="O2509" i="3"/>
  <c r="P2509" i="3" s="1"/>
  <c r="V2509" i="3" s="1"/>
  <c r="K2510" i="3"/>
  <c r="M2511" i="3"/>
  <c r="T2507" i="3"/>
  <c r="U2507" i="3"/>
  <c r="Q2510" i="3"/>
  <c r="Q2509" i="3"/>
  <c r="Z2509" i="4" l="1"/>
  <c r="AA2509" i="4" s="1"/>
  <c r="Y2510" i="4"/>
  <c r="W2508" i="4"/>
  <c r="V2508" i="4"/>
  <c r="W2510" i="3"/>
  <c r="X2509" i="3"/>
  <c r="Y2509" i="3" s="1"/>
  <c r="O2512" i="4"/>
  <c r="Q2510" i="4"/>
  <c r="R2510" i="4" s="1"/>
  <c r="X2510" i="4" s="1"/>
  <c r="K2511" i="4"/>
  <c r="S2511" i="4" s="1"/>
  <c r="M2512" i="4"/>
  <c r="M2512" i="3"/>
  <c r="O2510" i="3"/>
  <c r="P2510" i="3" s="1"/>
  <c r="V2510" i="3" s="1"/>
  <c r="K2511" i="3"/>
  <c r="T2508" i="3"/>
  <c r="U2508" i="3"/>
  <c r="Y2511" i="4" l="1"/>
  <c r="Z2510" i="4"/>
  <c r="AA2510" i="4" s="1"/>
  <c r="V2509" i="4"/>
  <c r="W2509" i="4"/>
  <c r="X2510" i="3"/>
  <c r="Y2510" i="3" s="1"/>
  <c r="W2511" i="3"/>
  <c r="O2513" i="4"/>
  <c r="M2513" i="4"/>
  <c r="K2512" i="4"/>
  <c r="S2512" i="4" s="1"/>
  <c r="Q2511" i="4"/>
  <c r="R2511" i="4" s="1"/>
  <c r="X2511" i="4" s="1"/>
  <c r="T2509" i="3"/>
  <c r="U2509" i="3"/>
  <c r="K2512" i="3"/>
  <c r="Q2512" i="3" s="1"/>
  <c r="O2511" i="3"/>
  <c r="P2511" i="3" s="1"/>
  <c r="V2511" i="3" s="1"/>
  <c r="Q2511" i="3"/>
  <c r="M2513" i="3"/>
  <c r="V2510" i="4" l="1"/>
  <c r="W2510" i="4"/>
  <c r="Y2512" i="4"/>
  <c r="Z2511" i="4"/>
  <c r="AA2511" i="4" s="1"/>
  <c r="X2511" i="3"/>
  <c r="Y2511" i="3" s="1"/>
  <c r="W2512" i="3"/>
  <c r="O2514" i="4"/>
  <c r="Q2512" i="4"/>
  <c r="R2512" i="4" s="1"/>
  <c r="X2512" i="4" s="1"/>
  <c r="K2513" i="4"/>
  <c r="S2513" i="4" s="1"/>
  <c r="M2514" i="4"/>
  <c r="U2510" i="3"/>
  <c r="T2510" i="3"/>
  <c r="M2514" i="3"/>
  <c r="O2512" i="3"/>
  <c r="P2512" i="3" s="1"/>
  <c r="V2512" i="3" s="1"/>
  <c r="K2513" i="3"/>
  <c r="W2511" i="4" l="1"/>
  <c r="V2511" i="4"/>
  <c r="Z2512" i="4"/>
  <c r="AA2512" i="4" s="1"/>
  <c r="Y2513" i="4"/>
  <c r="X2512" i="3"/>
  <c r="Y2512" i="3" s="1"/>
  <c r="W2513" i="3"/>
  <c r="O2515" i="4"/>
  <c r="M2515" i="4"/>
  <c r="K2514" i="4"/>
  <c r="S2514" i="4" s="1"/>
  <c r="Q2513" i="4"/>
  <c r="R2513" i="4" s="1"/>
  <c r="X2513" i="4" s="1"/>
  <c r="T2511" i="3"/>
  <c r="U2511" i="3"/>
  <c r="O2513" i="3"/>
  <c r="P2513" i="3" s="1"/>
  <c r="V2513" i="3" s="1"/>
  <c r="K2514" i="3"/>
  <c r="Q2514" i="3" s="1"/>
  <c r="Q2513" i="3"/>
  <c r="M2515" i="3"/>
  <c r="Z2513" i="4" l="1"/>
  <c r="AA2513" i="4" s="1"/>
  <c r="Y2514" i="4"/>
  <c r="W2512" i="4"/>
  <c r="V2512" i="4"/>
  <c r="W2514" i="3"/>
  <c r="X2513" i="3"/>
  <c r="Y2513" i="3" s="1"/>
  <c r="O2516" i="4"/>
  <c r="M2516" i="4"/>
  <c r="Q2514" i="4"/>
  <c r="R2514" i="4" s="1"/>
  <c r="X2514" i="4" s="1"/>
  <c r="K2515" i="4"/>
  <c r="S2515" i="4" s="1"/>
  <c r="O2514" i="3"/>
  <c r="P2514" i="3" s="1"/>
  <c r="V2514" i="3" s="1"/>
  <c r="K2515" i="3"/>
  <c r="Q2515" i="3" s="1"/>
  <c r="T2512" i="3"/>
  <c r="U2512" i="3"/>
  <c r="M2516" i="3"/>
  <c r="Y2515" i="4" l="1"/>
  <c r="Z2514" i="4"/>
  <c r="AA2514" i="4" s="1"/>
  <c r="V2513" i="4"/>
  <c r="W2513" i="4"/>
  <c r="W2515" i="3"/>
  <c r="X2514" i="3"/>
  <c r="Y2514" i="3" s="1"/>
  <c r="O2517" i="4"/>
  <c r="K2516" i="4"/>
  <c r="S2516" i="4" s="1"/>
  <c r="Q2515" i="4"/>
  <c r="R2515" i="4" s="1"/>
  <c r="X2515" i="4" s="1"/>
  <c r="M2517" i="4"/>
  <c r="T2513" i="3"/>
  <c r="U2513" i="3"/>
  <c r="M2517" i="3"/>
  <c r="K2516" i="3"/>
  <c r="O2515" i="3"/>
  <c r="P2515" i="3" s="1"/>
  <c r="V2515" i="3" s="1"/>
  <c r="V2514" i="4" l="1"/>
  <c r="W2514" i="4"/>
  <c r="Y2516" i="4"/>
  <c r="Z2515" i="4"/>
  <c r="AA2515" i="4" s="1"/>
  <c r="W2516" i="3"/>
  <c r="X2515" i="3"/>
  <c r="Y2515" i="3" s="1"/>
  <c r="O2518" i="4"/>
  <c r="M2518" i="4"/>
  <c r="Q2516" i="4"/>
  <c r="R2516" i="4" s="1"/>
  <c r="X2516" i="4" s="1"/>
  <c r="K2517" i="4"/>
  <c r="S2517" i="4" s="1"/>
  <c r="U2514" i="3"/>
  <c r="T2514" i="3"/>
  <c r="M2518" i="3"/>
  <c r="O2516" i="3"/>
  <c r="P2516" i="3" s="1"/>
  <c r="V2516" i="3" s="1"/>
  <c r="K2517" i="3"/>
  <c r="Q2516" i="3"/>
  <c r="W2515" i="4" l="1"/>
  <c r="V2515" i="4"/>
  <c r="Z2516" i="4"/>
  <c r="AA2516" i="4" s="1"/>
  <c r="Y2517" i="4"/>
  <c r="W2517" i="3"/>
  <c r="X2516" i="3"/>
  <c r="Y2516" i="3" s="1"/>
  <c r="O2519" i="4"/>
  <c r="M2519" i="4"/>
  <c r="K2518" i="4"/>
  <c r="S2518" i="4" s="1"/>
  <c r="Q2517" i="4"/>
  <c r="R2517" i="4" s="1"/>
  <c r="X2517" i="4" s="1"/>
  <c r="O2517" i="3"/>
  <c r="P2517" i="3" s="1"/>
  <c r="V2517" i="3" s="1"/>
  <c r="K2518" i="3"/>
  <c r="Q2518" i="3" s="1"/>
  <c r="Q2517" i="3"/>
  <c r="T2515" i="3"/>
  <c r="U2515" i="3"/>
  <c r="M2519" i="3"/>
  <c r="Z2517" i="4" l="1"/>
  <c r="AA2517" i="4" s="1"/>
  <c r="Y2518" i="4"/>
  <c r="W2516" i="4"/>
  <c r="V2516" i="4"/>
  <c r="W2518" i="3"/>
  <c r="X2517" i="3"/>
  <c r="Y2517" i="3" s="1"/>
  <c r="O2520" i="4"/>
  <c r="Q2518" i="4"/>
  <c r="R2518" i="4" s="1"/>
  <c r="X2518" i="4" s="1"/>
  <c r="K2519" i="4"/>
  <c r="S2519" i="4" s="1"/>
  <c r="M2520" i="4"/>
  <c r="O2518" i="3"/>
  <c r="P2518" i="3" s="1"/>
  <c r="V2518" i="3" s="1"/>
  <c r="K2519" i="3"/>
  <c r="T2516" i="3"/>
  <c r="U2516" i="3"/>
  <c r="M2520" i="3"/>
  <c r="Y2519" i="4" l="1"/>
  <c r="Z2518" i="4"/>
  <c r="AA2518" i="4" s="1"/>
  <c r="V2517" i="4"/>
  <c r="W2517" i="4"/>
  <c r="X2518" i="3"/>
  <c r="Y2518" i="3" s="1"/>
  <c r="W2519" i="3"/>
  <c r="O2521" i="4"/>
  <c r="M2521" i="4"/>
  <c r="K2520" i="4"/>
  <c r="S2520" i="4" s="1"/>
  <c r="Q2519" i="4"/>
  <c r="R2519" i="4" s="1"/>
  <c r="X2519" i="4" s="1"/>
  <c r="K2520" i="3"/>
  <c r="O2519" i="3"/>
  <c r="P2519" i="3" s="1"/>
  <c r="V2519" i="3" s="1"/>
  <c r="Q2519" i="3"/>
  <c r="M2521" i="3"/>
  <c r="T2517" i="3"/>
  <c r="U2517" i="3"/>
  <c r="V2518" i="4" l="1"/>
  <c r="W2518" i="4"/>
  <c r="Y2520" i="4"/>
  <c r="Z2519" i="4"/>
  <c r="AA2519" i="4" s="1"/>
  <c r="W2520" i="3"/>
  <c r="X2519" i="3"/>
  <c r="Y2519" i="3" s="1"/>
  <c r="O2522" i="4"/>
  <c r="Q2520" i="4"/>
  <c r="R2520" i="4" s="1"/>
  <c r="X2520" i="4" s="1"/>
  <c r="K2521" i="4"/>
  <c r="S2521" i="4" s="1"/>
  <c r="M2522" i="4"/>
  <c r="M2522" i="3"/>
  <c r="U2518" i="3"/>
  <c r="T2518" i="3"/>
  <c r="O2520" i="3"/>
  <c r="P2520" i="3" s="1"/>
  <c r="V2520" i="3" s="1"/>
  <c r="K2521" i="3"/>
  <c r="Q2521" i="3" s="1"/>
  <c r="Q2520" i="3"/>
  <c r="W2519" i="4" l="1"/>
  <c r="V2519" i="4"/>
  <c r="Z2520" i="4"/>
  <c r="AA2520" i="4" s="1"/>
  <c r="Y2521" i="4"/>
  <c r="X2520" i="3"/>
  <c r="Y2520" i="3" s="1"/>
  <c r="W2521" i="3"/>
  <c r="O2523" i="4"/>
  <c r="M2523" i="4"/>
  <c r="K2522" i="4"/>
  <c r="S2522" i="4" s="1"/>
  <c r="Q2521" i="4"/>
  <c r="R2521" i="4" s="1"/>
  <c r="X2521" i="4" s="1"/>
  <c r="T2519" i="3"/>
  <c r="U2519" i="3"/>
  <c r="M2523" i="3"/>
  <c r="O2521" i="3"/>
  <c r="P2521" i="3" s="1"/>
  <c r="V2521" i="3" s="1"/>
  <c r="K2522" i="3"/>
  <c r="Z2521" i="4" l="1"/>
  <c r="AA2521" i="4" s="1"/>
  <c r="Y2522" i="4"/>
  <c r="W2520" i="4"/>
  <c r="V2520" i="4"/>
  <c r="X2521" i="3"/>
  <c r="Y2521" i="3" s="1"/>
  <c r="W2522" i="3"/>
  <c r="O2524" i="4"/>
  <c r="Q2522" i="4"/>
  <c r="R2522" i="4" s="1"/>
  <c r="X2522" i="4" s="1"/>
  <c r="K2523" i="4"/>
  <c r="S2523" i="4" s="1"/>
  <c r="M2524" i="4"/>
  <c r="M2524" i="3"/>
  <c r="T2520" i="3"/>
  <c r="U2520" i="3"/>
  <c r="O2522" i="3"/>
  <c r="P2522" i="3" s="1"/>
  <c r="V2522" i="3" s="1"/>
  <c r="K2523" i="3"/>
  <c r="Q2523" i="3" s="1"/>
  <c r="Q2522" i="3"/>
  <c r="Y2523" i="4" l="1"/>
  <c r="Z2522" i="4"/>
  <c r="AA2522" i="4" s="1"/>
  <c r="V2521" i="4"/>
  <c r="W2521" i="4"/>
  <c r="W2523" i="3"/>
  <c r="X2522" i="3"/>
  <c r="Y2522" i="3" s="1"/>
  <c r="O2525" i="4"/>
  <c r="M2525" i="4"/>
  <c r="K2524" i="4"/>
  <c r="S2524" i="4" s="1"/>
  <c r="Q2523" i="4"/>
  <c r="R2523" i="4" s="1"/>
  <c r="X2523" i="4" s="1"/>
  <c r="K2524" i="3"/>
  <c r="O2523" i="3"/>
  <c r="P2523" i="3" s="1"/>
  <c r="V2523" i="3" s="1"/>
  <c r="T2521" i="3"/>
  <c r="U2521" i="3"/>
  <c r="M2525" i="3"/>
  <c r="V2522" i="4" l="1"/>
  <c r="W2522" i="4"/>
  <c r="Y2524" i="4"/>
  <c r="Z2523" i="4"/>
  <c r="AA2523" i="4" s="1"/>
  <c r="W2524" i="3"/>
  <c r="X2523" i="3"/>
  <c r="Y2523" i="3" s="1"/>
  <c r="O2526" i="4"/>
  <c r="Q2524" i="4"/>
  <c r="R2524" i="4" s="1"/>
  <c r="X2524" i="4" s="1"/>
  <c r="K2525" i="4"/>
  <c r="S2525" i="4" s="1"/>
  <c r="M2526" i="4"/>
  <c r="M2526" i="3"/>
  <c r="O2524" i="3"/>
  <c r="P2524" i="3" s="1"/>
  <c r="V2524" i="3" s="1"/>
  <c r="K2525" i="3"/>
  <c r="Q2524" i="3"/>
  <c r="U2522" i="3"/>
  <c r="T2522" i="3"/>
  <c r="W2523" i="4" l="1"/>
  <c r="V2523" i="4"/>
  <c r="Z2524" i="4"/>
  <c r="AA2524" i="4" s="1"/>
  <c r="Y2525" i="4"/>
  <c r="X2524" i="3"/>
  <c r="Y2524" i="3" s="1"/>
  <c r="W2525" i="3"/>
  <c r="O2527" i="4"/>
  <c r="M2527" i="4"/>
  <c r="K2526" i="4"/>
  <c r="S2526" i="4" s="1"/>
  <c r="Q2525" i="4"/>
  <c r="R2525" i="4" s="1"/>
  <c r="X2525" i="4" s="1"/>
  <c r="O2525" i="3"/>
  <c r="P2525" i="3" s="1"/>
  <c r="V2525" i="3" s="1"/>
  <c r="K2526" i="3"/>
  <c r="Q2526" i="3" s="1"/>
  <c r="Q2525" i="3"/>
  <c r="M2527" i="3"/>
  <c r="T2523" i="3"/>
  <c r="U2523" i="3"/>
  <c r="Z2525" i="4" l="1"/>
  <c r="AA2525" i="4" s="1"/>
  <c r="Y2526" i="4"/>
  <c r="W2524" i="4"/>
  <c r="V2524" i="4"/>
  <c r="W2526" i="3"/>
  <c r="X2525" i="3"/>
  <c r="Y2525" i="3" s="1"/>
  <c r="O2528" i="4"/>
  <c r="M2528" i="4"/>
  <c r="Q2526" i="4"/>
  <c r="R2526" i="4" s="1"/>
  <c r="X2526" i="4" s="1"/>
  <c r="K2527" i="4"/>
  <c r="S2527" i="4" s="1"/>
  <c r="O2526" i="3"/>
  <c r="P2526" i="3" s="1"/>
  <c r="V2526" i="3" s="1"/>
  <c r="K2527" i="3"/>
  <c r="T2524" i="3"/>
  <c r="U2524" i="3"/>
  <c r="M2528" i="3"/>
  <c r="Y2527" i="4" l="1"/>
  <c r="Z2526" i="4"/>
  <c r="AA2526" i="4" s="1"/>
  <c r="V2525" i="4"/>
  <c r="W2525" i="4"/>
  <c r="W2527" i="3"/>
  <c r="X2526" i="3"/>
  <c r="Y2526" i="3" s="1"/>
  <c r="O2529" i="4"/>
  <c r="K2528" i="4"/>
  <c r="S2528" i="4" s="1"/>
  <c r="Q2527" i="4"/>
  <c r="R2527" i="4" s="1"/>
  <c r="X2527" i="4" s="1"/>
  <c r="M2529" i="4"/>
  <c r="T2525" i="3"/>
  <c r="U2525" i="3"/>
  <c r="M2529" i="3"/>
  <c r="K2528" i="3"/>
  <c r="O2527" i="3"/>
  <c r="P2527" i="3" s="1"/>
  <c r="V2527" i="3" s="1"/>
  <c r="Q2527" i="3"/>
  <c r="V2526" i="4" l="1"/>
  <c r="W2526" i="4"/>
  <c r="Y2528" i="4"/>
  <c r="Z2527" i="4"/>
  <c r="AA2527" i="4" s="1"/>
  <c r="W2528" i="3"/>
  <c r="X2527" i="3"/>
  <c r="Y2527" i="3" s="1"/>
  <c r="O2530" i="4"/>
  <c r="M2530" i="4"/>
  <c r="Q2528" i="4"/>
  <c r="R2528" i="4" s="1"/>
  <c r="X2528" i="4" s="1"/>
  <c r="K2529" i="4"/>
  <c r="S2529" i="4" s="1"/>
  <c r="O2528" i="3"/>
  <c r="P2528" i="3" s="1"/>
  <c r="V2528" i="3" s="1"/>
  <c r="K2529" i="3"/>
  <c r="Q2529" i="3" s="1"/>
  <c r="Q2528" i="3"/>
  <c r="U2526" i="3"/>
  <c r="T2526" i="3"/>
  <c r="M2530" i="3"/>
  <c r="W2527" i="4" l="1"/>
  <c r="V2527" i="4"/>
  <c r="Z2528" i="4"/>
  <c r="AA2528" i="4" s="1"/>
  <c r="Y2529" i="4"/>
  <c r="W2529" i="3"/>
  <c r="X2528" i="3"/>
  <c r="Y2528" i="3" s="1"/>
  <c r="O2531" i="4"/>
  <c r="K2530" i="4"/>
  <c r="S2530" i="4" s="1"/>
  <c r="Q2529" i="4"/>
  <c r="R2529" i="4" s="1"/>
  <c r="X2529" i="4" s="1"/>
  <c r="M2531" i="4"/>
  <c r="M2531" i="3"/>
  <c r="T2527" i="3"/>
  <c r="U2527" i="3"/>
  <c r="O2529" i="3"/>
  <c r="P2529" i="3" s="1"/>
  <c r="V2529" i="3" s="1"/>
  <c r="K2530" i="3"/>
  <c r="Z2529" i="4" l="1"/>
  <c r="AA2529" i="4" s="1"/>
  <c r="Y2530" i="4"/>
  <c r="W2528" i="4"/>
  <c r="V2528" i="4"/>
  <c r="X2529" i="3"/>
  <c r="Y2529" i="3" s="1"/>
  <c r="W2530" i="3"/>
  <c r="O2532" i="4"/>
  <c r="Q2530" i="4"/>
  <c r="R2530" i="4" s="1"/>
  <c r="X2530" i="4" s="1"/>
  <c r="K2531" i="4"/>
  <c r="S2531" i="4" s="1"/>
  <c r="M2532" i="4"/>
  <c r="O2530" i="3"/>
  <c r="P2530" i="3" s="1"/>
  <c r="V2530" i="3" s="1"/>
  <c r="K2531" i="3"/>
  <c r="Q2531" i="3" s="1"/>
  <c r="Q2530" i="3"/>
  <c r="M2532" i="3"/>
  <c r="T2528" i="3"/>
  <c r="U2528" i="3"/>
  <c r="Y2531" i="4" l="1"/>
  <c r="Z2530" i="4"/>
  <c r="AA2530" i="4" s="1"/>
  <c r="V2529" i="4"/>
  <c r="W2529" i="4"/>
  <c r="X2530" i="3"/>
  <c r="Y2530" i="3" s="1"/>
  <c r="W2531" i="3"/>
  <c r="O2533" i="4"/>
  <c r="M2533" i="4"/>
  <c r="K2532" i="4"/>
  <c r="S2532" i="4" s="1"/>
  <c r="Q2531" i="4"/>
  <c r="R2531" i="4" s="1"/>
  <c r="X2531" i="4" s="1"/>
  <c r="M2533" i="3"/>
  <c r="K2532" i="3"/>
  <c r="Q2532" i="3" s="1"/>
  <c r="O2531" i="3"/>
  <c r="P2531" i="3" s="1"/>
  <c r="V2531" i="3" s="1"/>
  <c r="T2529" i="3"/>
  <c r="U2529" i="3"/>
  <c r="V2530" i="4" l="1"/>
  <c r="W2530" i="4"/>
  <c r="Y2532" i="4"/>
  <c r="Z2531" i="4"/>
  <c r="AA2531" i="4" s="1"/>
  <c r="W2532" i="3"/>
  <c r="X2531" i="3"/>
  <c r="Y2531" i="3" s="1"/>
  <c r="O2534" i="4"/>
  <c r="M2534" i="4"/>
  <c r="Q2532" i="4"/>
  <c r="R2532" i="4" s="1"/>
  <c r="X2532" i="4" s="1"/>
  <c r="K2533" i="4"/>
  <c r="S2533" i="4" s="1"/>
  <c r="U2530" i="3"/>
  <c r="T2530" i="3"/>
  <c r="O2532" i="3"/>
  <c r="P2532" i="3" s="1"/>
  <c r="V2532" i="3" s="1"/>
  <c r="K2533" i="3"/>
  <c r="M2534" i="3"/>
  <c r="W2531" i="4" l="1"/>
  <c r="V2531" i="4"/>
  <c r="Z2532" i="4"/>
  <c r="AA2532" i="4" s="1"/>
  <c r="Y2533" i="4"/>
  <c r="W2533" i="3"/>
  <c r="X2532" i="3"/>
  <c r="Y2532" i="3" s="1"/>
  <c r="O2535" i="4"/>
  <c r="K2534" i="4"/>
  <c r="S2534" i="4" s="1"/>
  <c r="Q2533" i="4"/>
  <c r="R2533" i="4" s="1"/>
  <c r="X2533" i="4" s="1"/>
  <c r="M2535" i="4"/>
  <c r="O2533" i="3"/>
  <c r="P2533" i="3" s="1"/>
  <c r="V2533" i="3" s="1"/>
  <c r="K2534" i="3"/>
  <c r="M2535" i="3"/>
  <c r="T2531" i="3"/>
  <c r="U2531" i="3"/>
  <c r="Q2533" i="3"/>
  <c r="Z2533" i="4" l="1"/>
  <c r="AA2533" i="4" s="1"/>
  <c r="Y2534" i="4"/>
  <c r="W2532" i="4"/>
  <c r="V2532" i="4"/>
  <c r="X2533" i="3"/>
  <c r="Y2533" i="3" s="1"/>
  <c r="W2534" i="3"/>
  <c r="O2536" i="4"/>
  <c r="M2536" i="4"/>
  <c r="Q2534" i="4"/>
  <c r="R2534" i="4" s="1"/>
  <c r="X2534" i="4" s="1"/>
  <c r="K2535" i="4"/>
  <c r="S2535" i="4" s="1"/>
  <c r="T2532" i="3"/>
  <c r="U2532" i="3"/>
  <c r="O2534" i="3"/>
  <c r="P2534" i="3" s="1"/>
  <c r="V2534" i="3" s="1"/>
  <c r="K2535" i="3"/>
  <c r="Q2535" i="3" s="1"/>
  <c r="Q2534" i="3"/>
  <c r="M2536" i="3"/>
  <c r="Y2535" i="4" l="1"/>
  <c r="Z2534" i="4"/>
  <c r="AA2534" i="4" s="1"/>
  <c r="W2533" i="4"/>
  <c r="V2533" i="4"/>
  <c r="W2535" i="3"/>
  <c r="X2534" i="3"/>
  <c r="Y2534" i="3" s="1"/>
  <c r="O2537" i="4"/>
  <c r="K2536" i="4"/>
  <c r="S2536" i="4" s="1"/>
  <c r="Q2535" i="4"/>
  <c r="R2535" i="4" s="1"/>
  <c r="X2535" i="4" s="1"/>
  <c r="M2537" i="4"/>
  <c r="K2536" i="3"/>
  <c r="O2535" i="3"/>
  <c r="P2535" i="3" s="1"/>
  <c r="V2535" i="3" s="1"/>
  <c r="M2537" i="3"/>
  <c r="T2533" i="3"/>
  <c r="U2533" i="3"/>
  <c r="V2534" i="4" l="1"/>
  <c r="W2534" i="4"/>
  <c r="Y2536" i="4"/>
  <c r="Z2535" i="4"/>
  <c r="AA2535" i="4" s="1"/>
  <c r="W2536" i="3"/>
  <c r="X2535" i="3"/>
  <c r="Y2535" i="3" s="1"/>
  <c r="O2538" i="4"/>
  <c r="M2538" i="4"/>
  <c r="Q2536" i="4"/>
  <c r="R2536" i="4" s="1"/>
  <c r="X2536" i="4" s="1"/>
  <c r="K2537" i="4"/>
  <c r="S2537" i="4" s="1"/>
  <c r="M2538" i="3"/>
  <c r="U2534" i="3"/>
  <c r="T2534" i="3"/>
  <c r="O2536" i="3"/>
  <c r="P2536" i="3" s="1"/>
  <c r="V2536" i="3" s="1"/>
  <c r="K2537" i="3"/>
  <c r="Q2536" i="3"/>
  <c r="W2535" i="4" l="1"/>
  <c r="V2535" i="4"/>
  <c r="Z2536" i="4"/>
  <c r="AA2536" i="4" s="1"/>
  <c r="Y2537" i="4"/>
  <c r="X2536" i="3"/>
  <c r="Y2536" i="3" s="1"/>
  <c r="W2537" i="3"/>
  <c r="O2539" i="4"/>
  <c r="K2538" i="4"/>
  <c r="S2538" i="4" s="1"/>
  <c r="Q2537" i="4"/>
  <c r="R2537" i="4" s="1"/>
  <c r="X2537" i="4" s="1"/>
  <c r="M2539" i="4"/>
  <c r="O2537" i="3"/>
  <c r="P2537" i="3" s="1"/>
  <c r="V2537" i="3" s="1"/>
  <c r="K2538" i="3"/>
  <c r="Q2538" i="3" s="1"/>
  <c r="Q2537" i="3"/>
  <c r="T2535" i="3"/>
  <c r="U2535" i="3"/>
  <c r="M2539" i="3"/>
  <c r="Z2537" i="4" l="1"/>
  <c r="AA2537" i="4" s="1"/>
  <c r="Y2538" i="4"/>
  <c r="W2536" i="4"/>
  <c r="V2536" i="4"/>
  <c r="W2538" i="3"/>
  <c r="X2537" i="3"/>
  <c r="Y2537" i="3" s="1"/>
  <c r="O2540" i="4"/>
  <c r="M2540" i="4"/>
  <c r="Q2538" i="4"/>
  <c r="R2538" i="4" s="1"/>
  <c r="X2538" i="4" s="1"/>
  <c r="K2539" i="4"/>
  <c r="S2539" i="4" s="1"/>
  <c r="M2540" i="3"/>
  <c r="O2538" i="3"/>
  <c r="P2538" i="3" s="1"/>
  <c r="V2538" i="3" s="1"/>
  <c r="K2539" i="3"/>
  <c r="T2536" i="3"/>
  <c r="U2536" i="3"/>
  <c r="Y2539" i="4" l="1"/>
  <c r="Z2538" i="4"/>
  <c r="AA2538" i="4" s="1"/>
  <c r="W2537" i="4"/>
  <c r="V2537" i="4"/>
  <c r="X2538" i="3"/>
  <c r="Y2538" i="3" s="1"/>
  <c r="W2539" i="3"/>
  <c r="O2541" i="4"/>
  <c r="K2540" i="4"/>
  <c r="S2540" i="4" s="1"/>
  <c r="Q2539" i="4"/>
  <c r="R2539" i="4" s="1"/>
  <c r="X2539" i="4" s="1"/>
  <c r="M2541" i="4"/>
  <c r="K2540" i="3"/>
  <c r="O2539" i="3"/>
  <c r="P2539" i="3" s="1"/>
  <c r="V2539" i="3" s="1"/>
  <c r="M2541" i="3"/>
  <c r="Q2539" i="3"/>
  <c r="T2537" i="3"/>
  <c r="U2537" i="3"/>
  <c r="V2538" i="4" l="1"/>
  <c r="W2538" i="4"/>
  <c r="Y2540" i="4"/>
  <c r="Z2539" i="4"/>
  <c r="AA2539" i="4" s="1"/>
  <c r="W2540" i="3"/>
  <c r="X2539" i="3"/>
  <c r="Y2539" i="3" s="1"/>
  <c r="O2542" i="4"/>
  <c r="Q2540" i="4"/>
  <c r="R2540" i="4" s="1"/>
  <c r="X2540" i="4" s="1"/>
  <c r="K2541" i="4"/>
  <c r="S2541" i="4" s="1"/>
  <c r="M2542" i="4"/>
  <c r="O2540" i="3"/>
  <c r="P2540" i="3" s="1"/>
  <c r="V2540" i="3" s="1"/>
  <c r="K2541" i="3"/>
  <c r="M2542" i="3"/>
  <c r="U2538" i="3"/>
  <c r="T2538" i="3"/>
  <c r="Q2540" i="3"/>
  <c r="V2539" i="4" l="1"/>
  <c r="W2539" i="4"/>
  <c r="Z2540" i="4"/>
  <c r="AA2540" i="4" s="1"/>
  <c r="Y2541" i="4"/>
  <c r="W2541" i="3"/>
  <c r="X2540" i="3"/>
  <c r="Y2540" i="3" s="1"/>
  <c r="O2543" i="4"/>
  <c r="M2543" i="4"/>
  <c r="K2542" i="4"/>
  <c r="S2542" i="4" s="1"/>
  <c r="Q2541" i="4"/>
  <c r="R2541" i="4" s="1"/>
  <c r="X2541" i="4" s="1"/>
  <c r="O2541" i="3"/>
  <c r="P2541" i="3" s="1"/>
  <c r="V2541" i="3" s="1"/>
  <c r="K2542" i="3"/>
  <c r="Q2542" i="3" s="1"/>
  <c r="M2543" i="3"/>
  <c r="T2539" i="3"/>
  <c r="U2539" i="3"/>
  <c r="Q2541" i="3"/>
  <c r="Z2541" i="4" l="1"/>
  <c r="AA2541" i="4" s="1"/>
  <c r="Y2542" i="4"/>
  <c r="W2540" i="4"/>
  <c r="V2540" i="4"/>
  <c r="W2542" i="3"/>
  <c r="X2541" i="3"/>
  <c r="Y2541" i="3" s="1"/>
  <c r="O2544" i="4"/>
  <c r="Q2542" i="4"/>
  <c r="R2542" i="4" s="1"/>
  <c r="X2542" i="4" s="1"/>
  <c r="K2543" i="4"/>
  <c r="S2543" i="4" s="1"/>
  <c r="M2544" i="4"/>
  <c r="M2544" i="3"/>
  <c r="T2540" i="3"/>
  <c r="U2540" i="3"/>
  <c r="O2542" i="3"/>
  <c r="P2542" i="3" s="1"/>
  <c r="V2542" i="3" s="1"/>
  <c r="K2543" i="3"/>
  <c r="Y2543" i="4" l="1"/>
  <c r="Z2542" i="4"/>
  <c r="AA2542" i="4" s="1"/>
  <c r="W2541" i="4"/>
  <c r="V2541" i="4"/>
  <c r="X2542" i="3"/>
  <c r="Y2542" i="3" s="1"/>
  <c r="W2543" i="3"/>
  <c r="O2545" i="4"/>
  <c r="M2545" i="4"/>
  <c r="K2544" i="4"/>
  <c r="S2544" i="4" s="1"/>
  <c r="Q2543" i="4"/>
  <c r="R2543" i="4" s="1"/>
  <c r="X2543" i="4" s="1"/>
  <c r="K2544" i="3"/>
  <c r="Q2544" i="3" s="1"/>
  <c r="O2543" i="3"/>
  <c r="P2543" i="3" s="1"/>
  <c r="V2543" i="3" s="1"/>
  <c r="Q2543" i="3"/>
  <c r="M2545" i="3"/>
  <c r="T2541" i="3"/>
  <c r="U2541" i="3"/>
  <c r="V2542" i="4" l="1"/>
  <c r="W2542" i="4"/>
  <c r="Y2544" i="4"/>
  <c r="Z2543" i="4"/>
  <c r="AA2543" i="4" s="1"/>
  <c r="W2544" i="3"/>
  <c r="X2543" i="3"/>
  <c r="Y2543" i="3" s="1"/>
  <c r="O2546" i="4"/>
  <c r="Q2544" i="4"/>
  <c r="R2544" i="4" s="1"/>
  <c r="X2544" i="4" s="1"/>
  <c r="K2545" i="4"/>
  <c r="S2545" i="4" s="1"/>
  <c r="M2546" i="4"/>
  <c r="U2542" i="3"/>
  <c r="T2542" i="3"/>
  <c r="M2546" i="3"/>
  <c r="O2544" i="3"/>
  <c r="P2544" i="3" s="1"/>
  <c r="V2544" i="3" s="1"/>
  <c r="K2545" i="3"/>
  <c r="V2543" i="4" l="1"/>
  <c r="W2543" i="4"/>
  <c r="Z2544" i="4"/>
  <c r="AA2544" i="4" s="1"/>
  <c r="Y2545" i="4"/>
  <c r="W2545" i="3"/>
  <c r="X2544" i="3"/>
  <c r="Y2544" i="3" s="1"/>
  <c r="O2547" i="4"/>
  <c r="M2547" i="4"/>
  <c r="K2546" i="4"/>
  <c r="S2546" i="4" s="1"/>
  <c r="Q2545" i="4"/>
  <c r="R2545" i="4" s="1"/>
  <c r="X2545" i="4" s="1"/>
  <c r="O2545" i="3"/>
  <c r="P2545" i="3" s="1"/>
  <c r="V2545" i="3" s="1"/>
  <c r="K2546" i="3"/>
  <c r="Q2546" i="3" s="1"/>
  <c r="Q2545" i="3"/>
  <c r="T2543" i="3"/>
  <c r="U2543" i="3"/>
  <c r="M2547" i="3"/>
  <c r="Z2545" i="4" l="1"/>
  <c r="AA2545" i="4" s="1"/>
  <c r="Y2546" i="4"/>
  <c r="W2544" i="4"/>
  <c r="V2544" i="4"/>
  <c r="X2545" i="3"/>
  <c r="Y2545" i="3" s="1"/>
  <c r="W2546" i="3"/>
  <c r="O2548" i="4"/>
  <c r="Q2546" i="4"/>
  <c r="R2546" i="4" s="1"/>
  <c r="X2546" i="4" s="1"/>
  <c r="K2547" i="4"/>
  <c r="S2547" i="4" s="1"/>
  <c r="M2548" i="4"/>
  <c r="O2546" i="3"/>
  <c r="P2546" i="3" s="1"/>
  <c r="V2546" i="3" s="1"/>
  <c r="K2547" i="3"/>
  <c r="T2544" i="3"/>
  <c r="U2544" i="3"/>
  <c r="M2548" i="3"/>
  <c r="Y2547" i="4" l="1"/>
  <c r="Z2546" i="4"/>
  <c r="AA2546" i="4" s="1"/>
  <c r="W2545" i="4"/>
  <c r="V2545" i="4"/>
  <c r="X2546" i="3"/>
  <c r="Y2546" i="3" s="1"/>
  <c r="W2547" i="3"/>
  <c r="O2549" i="4"/>
  <c r="M2549" i="4"/>
  <c r="K2548" i="4"/>
  <c r="S2548" i="4" s="1"/>
  <c r="Q2547" i="4"/>
  <c r="R2547" i="4" s="1"/>
  <c r="X2547" i="4" s="1"/>
  <c r="K2548" i="3"/>
  <c r="O2547" i="3"/>
  <c r="P2547" i="3" s="1"/>
  <c r="V2547" i="3" s="1"/>
  <c r="Q2547" i="3"/>
  <c r="M2549" i="3"/>
  <c r="T2545" i="3"/>
  <c r="U2545" i="3"/>
  <c r="V2546" i="4" l="1"/>
  <c r="W2546" i="4"/>
  <c r="Y2548" i="4"/>
  <c r="Z2547" i="4"/>
  <c r="AA2547" i="4" s="1"/>
  <c r="X2547" i="3"/>
  <c r="Y2547" i="3" s="1"/>
  <c r="W2548" i="3"/>
  <c r="O2550" i="4"/>
  <c r="M2550" i="4"/>
  <c r="Q2548" i="4"/>
  <c r="R2548" i="4" s="1"/>
  <c r="X2548" i="4" s="1"/>
  <c r="K2549" i="4"/>
  <c r="S2549" i="4" s="1"/>
  <c r="U2546" i="3"/>
  <c r="T2546" i="3"/>
  <c r="O2548" i="3"/>
  <c r="P2548" i="3" s="1"/>
  <c r="V2548" i="3" s="1"/>
  <c r="K2549" i="3"/>
  <c r="M2550" i="3"/>
  <c r="Q2548" i="3"/>
  <c r="V2547" i="4" l="1"/>
  <c r="W2547" i="4"/>
  <c r="Z2548" i="4"/>
  <c r="AA2548" i="4" s="1"/>
  <c r="Y2549" i="4"/>
  <c r="W2549" i="3"/>
  <c r="X2548" i="3"/>
  <c r="Y2548" i="3" s="1"/>
  <c r="O2551" i="4"/>
  <c r="K2550" i="4"/>
  <c r="S2550" i="4" s="1"/>
  <c r="Q2549" i="4"/>
  <c r="R2549" i="4" s="1"/>
  <c r="X2549" i="4" s="1"/>
  <c r="M2551" i="4"/>
  <c r="T2547" i="3"/>
  <c r="U2547" i="3"/>
  <c r="M2551" i="3"/>
  <c r="O2549" i="3"/>
  <c r="P2549" i="3" s="1"/>
  <c r="V2549" i="3" s="1"/>
  <c r="K2550" i="3"/>
  <c r="Q2549" i="3"/>
  <c r="Z2549" i="4" l="1"/>
  <c r="AA2549" i="4" s="1"/>
  <c r="Y2550" i="4"/>
  <c r="W2548" i="4"/>
  <c r="V2548" i="4"/>
  <c r="W2550" i="3"/>
  <c r="X2549" i="3"/>
  <c r="Y2549" i="3" s="1"/>
  <c r="O2552" i="4"/>
  <c r="M2552" i="4"/>
  <c r="Q2550" i="4"/>
  <c r="R2550" i="4" s="1"/>
  <c r="X2550" i="4" s="1"/>
  <c r="K2551" i="4"/>
  <c r="S2551" i="4" s="1"/>
  <c r="M2552" i="3"/>
  <c r="T2548" i="3"/>
  <c r="U2548" i="3"/>
  <c r="O2550" i="3"/>
  <c r="P2550" i="3" s="1"/>
  <c r="V2550" i="3" s="1"/>
  <c r="K2551" i="3"/>
  <c r="Q2550" i="3"/>
  <c r="Y2551" i="4" l="1"/>
  <c r="Z2550" i="4"/>
  <c r="AA2550" i="4" s="1"/>
  <c r="W2549" i="4"/>
  <c r="V2549" i="4"/>
  <c r="X2550" i="3"/>
  <c r="Y2550" i="3" s="1"/>
  <c r="W2551" i="3"/>
  <c r="O2553" i="4"/>
  <c r="K2552" i="4"/>
  <c r="S2552" i="4" s="1"/>
  <c r="Q2551" i="4"/>
  <c r="R2551" i="4" s="1"/>
  <c r="X2551" i="4" s="1"/>
  <c r="M2553" i="4"/>
  <c r="T2549" i="3"/>
  <c r="U2549" i="3"/>
  <c r="K2552" i="3"/>
  <c r="O2551" i="3"/>
  <c r="P2551" i="3" s="1"/>
  <c r="V2551" i="3" s="1"/>
  <c r="Q2551" i="3"/>
  <c r="M2553" i="3"/>
  <c r="V2550" i="4" l="1"/>
  <c r="W2550" i="4"/>
  <c r="Y2552" i="4"/>
  <c r="Z2551" i="4"/>
  <c r="AA2551" i="4" s="1"/>
  <c r="X2551" i="3"/>
  <c r="Y2551" i="3" s="1"/>
  <c r="W2552" i="3"/>
  <c r="O2554" i="4"/>
  <c r="M2554" i="4"/>
  <c r="Q2552" i="4"/>
  <c r="R2552" i="4" s="1"/>
  <c r="X2552" i="4" s="1"/>
  <c r="K2553" i="4"/>
  <c r="S2553" i="4" s="1"/>
  <c r="O2552" i="3"/>
  <c r="P2552" i="3" s="1"/>
  <c r="V2552" i="3" s="1"/>
  <c r="K2553" i="3"/>
  <c r="U2550" i="3"/>
  <c r="T2550" i="3"/>
  <c r="M2554" i="3"/>
  <c r="Q2552" i="3"/>
  <c r="V2551" i="4" l="1"/>
  <c r="W2551" i="4"/>
  <c r="Z2552" i="4"/>
  <c r="AA2552" i="4" s="1"/>
  <c r="Y2553" i="4"/>
  <c r="W2553" i="3"/>
  <c r="X2552" i="3"/>
  <c r="Y2552" i="3" s="1"/>
  <c r="O2555" i="4"/>
  <c r="K2554" i="4"/>
  <c r="S2554" i="4" s="1"/>
  <c r="Q2553" i="4"/>
  <c r="R2553" i="4" s="1"/>
  <c r="X2553" i="4" s="1"/>
  <c r="M2555" i="4"/>
  <c r="M2555" i="3"/>
  <c r="T2551" i="3"/>
  <c r="U2551" i="3"/>
  <c r="O2553" i="3"/>
  <c r="P2553" i="3" s="1"/>
  <c r="V2553" i="3" s="1"/>
  <c r="K2554" i="3"/>
  <c r="Q2553" i="3"/>
  <c r="Z2553" i="4" l="1"/>
  <c r="AA2553" i="4" s="1"/>
  <c r="Y2554" i="4"/>
  <c r="W2552" i="4"/>
  <c r="V2552" i="4"/>
  <c r="X2553" i="3"/>
  <c r="Y2553" i="3" s="1"/>
  <c r="W2554" i="3"/>
  <c r="O2556" i="4"/>
  <c r="M2556" i="4"/>
  <c r="K2555" i="4"/>
  <c r="S2555" i="4" s="1"/>
  <c r="Q2554" i="4"/>
  <c r="R2554" i="4" s="1"/>
  <c r="X2554" i="4" s="1"/>
  <c r="T2552" i="3"/>
  <c r="U2552" i="3"/>
  <c r="M2556" i="3"/>
  <c r="O2554" i="3"/>
  <c r="P2554" i="3" s="1"/>
  <c r="V2554" i="3" s="1"/>
  <c r="K2555" i="3"/>
  <c r="Q2554" i="3"/>
  <c r="Y2555" i="4" l="1"/>
  <c r="Z2554" i="4"/>
  <c r="AA2554" i="4" s="1"/>
  <c r="W2553" i="4"/>
  <c r="V2553" i="4"/>
  <c r="X2554" i="3"/>
  <c r="Y2554" i="3" s="1"/>
  <c r="W2555" i="3"/>
  <c r="O2557" i="4"/>
  <c r="M2557" i="4"/>
  <c r="Q2555" i="4"/>
  <c r="R2555" i="4" s="1"/>
  <c r="X2555" i="4" s="1"/>
  <c r="K2556" i="4"/>
  <c r="S2556" i="4" s="1"/>
  <c r="K2556" i="3"/>
  <c r="Q2556" i="3" s="1"/>
  <c r="O2555" i="3"/>
  <c r="P2555" i="3" s="1"/>
  <c r="V2555" i="3" s="1"/>
  <c r="T2553" i="3"/>
  <c r="U2553" i="3"/>
  <c r="Q2555" i="3"/>
  <c r="M2557" i="3"/>
  <c r="W2554" i="4" l="1"/>
  <c r="V2554" i="4"/>
  <c r="Y2556" i="4"/>
  <c r="Z2555" i="4"/>
  <c r="AA2555" i="4" s="1"/>
  <c r="W2556" i="3"/>
  <c r="X2555" i="3"/>
  <c r="Y2555" i="3" s="1"/>
  <c r="O2558" i="4"/>
  <c r="K2557" i="4"/>
  <c r="S2557" i="4" s="1"/>
  <c r="Q2556" i="4"/>
  <c r="R2556" i="4" s="1"/>
  <c r="X2556" i="4" s="1"/>
  <c r="M2558" i="4"/>
  <c r="U2554" i="3"/>
  <c r="T2554" i="3"/>
  <c r="M2558" i="3"/>
  <c r="O2556" i="3"/>
  <c r="P2556" i="3" s="1"/>
  <c r="V2556" i="3" s="1"/>
  <c r="K2557" i="3"/>
  <c r="V2555" i="4" l="1"/>
  <c r="W2555" i="4"/>
  <c r="Z2556" i="4"/>
  <c r="AA2556" i="4" s="1"/>
  <c r="Y2557" i="4"/>
  <c r="W2557" i="3"/>
  <c r="X2556" i="3"/>
  <c r="Y2556" i="3" s="1"/>
  <c r="O2559" i="4"/>
  <c r="M2559" i="4"/>
  <c r="Q2557" i="4"/>
  <c r="R2557" i="4" s="1"/>
  <c r="X2557" i="4" s="1"/>
  <c r="K2558" i="4"/>
  <c r="S2558" i="4" s="1"/>
  <c r="M2559" i="3"/>
  <c r="O2557" i="3"/>
  <c r="P2557" i="3" s="1"/>
  <c r="V2557" i="3" s="1"/>
  <c r="K2558" i="3"/>
  <c r="T2555" i="3"/>
  <c r="U2555" i="3"/>
  <c r="Q2557" i="3"/>
  <c r="Z2557" i="4" l="1"/>
  <c r="AA2557" i="4" s="1"/>
  <c r="Y2558" i="4"/>
  <c r="W2556" i="4"/>
  <c r="V2556" i="4"/>
  <c r="W2558" i="3"/>
  <c r="X2557" i="3"/>
  <c r="Y2557" i="3" s="1"/>
  <c r="O2560" i="4"/>
  <c r="K2559" i="4"/>
  <c r="S2559" i="4" s="1"/>
  <c r="Q2558" i="4"/>
  <c r="R2558" i="4" s="1"/>
  <c r="X2558" i="4" s="1"/>
  <c r="M2560" i="4"/>
  <c r="T2556" i="3"/>
  <c r="U2556" i="3"/>
  <c r="O2558" i="3"/>
  <c r="P2558" i="3" s="1"/>
  <c r="V2558" i="3" s="1"/>
  <c r="K2559" i="3"/>
  <c r="M2560" i="3"/>
  <c r="Q2558" i="3"/>
  <c r="Z2558" i="4" l="1"/>
  <c r="AA2558" i="4" s="1"/>
  <c r="Y2559" i="4"/>
  <c r="W2557" i="4"/>
  <c r="V2557" i="4"/>
  <c r="X2558" i="3"/>
  <c r="Y2558" i="3" s="1"/>
  <c r="W2559" i="3"/>
  <c r="O2561" i="4"/>
  <c r="M2561" i="4"/>
  <c r="Q2559" i="4"/>
  <c r="R2559" i="4" s="1"/>
  <c r="X2559" i="4" s="1"/>
  <c r="K2560" i="4"/>
  <c r="S2560" i="4" s="1"/>
  <c r="K2560" i="3"/>
  <c r="Q2560" i="3" s="1"/>
  <c r="O2559" i="3"/>
  <c r="P2559" i="3" s="1"/>
  <c r="V2559" i="3" s="1"/>
  <c r="M2561" i="3"/>
  <c r="T2557" i="3"/>
  <c r="U2557" i="3"/>
  <c r="Q2559" i="3"/>
  <c r="Y2560" i="4" l="1"/>
  <c r="Z2559" i="4"/>
  <c r="AA2559" i="4" s="1"/>
  <c r="W2558" i="4"/>
  <c r="V2558" i="4"/>
  <c r="X2559" i="3"/>
  <c r="Y2559" i="3" s="1"/>
  <c r="W2560" i="3"/>
  <c r="O2562" i="4"/>
  <c r="K2561" i="4"/>
  <c r="S2561" i="4" s="1"/>
  <c r="Q2560" i="4"/>
  <c r="R2560" i="4" s="1"/>
  <c r="X2560" i="4" s="1"/>
  <c r="M2562" i="4"/>
  <c r="M2562" i="3"/>
  <c r="U2558" i="3"/>
  <c r="T2558" i="3"/>
  <c r="O2560" i="3"/>
  <c r="P2560" i="3" s="1"/>
  <c r="V2560" i="3" s="1"/>
  <c r="K2561" i="3"/>
  <c r="W2559" i="4" l="1"/>
  <c r="V2559" i="4"/>
  <c r="Y2561" i="4"/>
  <c r="Z2560" i="4"/>
  <c r="AA2560" i="4" s="1"/>
  <c r="W2561" i="3"/>
  <c r="X2560" i="3"/>
  <c r="Y2560" i="3" s="1"/>
  <c r="O2563" i="4"/>
  <c r="M2563" i="4"/>
  <c r="Q2561" i="4"/>
  <c r="R2561" i="4" s="1"/>
  <c r="X2561" i="4" s="1"/>
  <c r="K2562" i="4"/>
  <c r="S2562" i="4" s="1"/>
  <c r="T2559" i="3"/>
  <c r="U2559" i="3"/>
  <c r="O2561" i="3"/>
  <c r="P2561" i="3" s="1"/>
  <c r="V2561" i="3" s="1"/>
  <c r="K2562" i="3"/>
  <c r="M2563" i="3"/>
  <c r="Q2561" i="3"/>
  <c r="W2560" i="4" l="1"/>
  <c r="V2560" i="4"/>
  <c r="Y2562" i="4"/>
  <c r="Z2561" i="4"/>
  <c r="AA2561" i="4" s="1"/>
  <c r="W2562" i="3"/>
  <c r="X2561" i="3"/>
  <c r="Y2561" i="3" s="1"/>
  <c r="O2564" i="4"/>
  <c r="K2563" i="4"/>
  <c r="S2563" i="4" s="1"/>
  <c r="Q2562" i="4"/>
  <c r="R2562" i="4" s="1"/>
  <c r="X2562" i="4" s="1"/>
  <c r="M2564" i="4"/>
  <c r="O2562" i="3"/>
  <c r="P2562" i="3" s="1"/>
  <c r="V2562" i="3" s="1"/>
  <c r="K2563" i="3"/>
  <c r="M2564" i="3"/>
  <c r="T2560" i="3"/>
  <c r="U2560" i="3"/>
  <c r="Q2562" i="3"/>
  <c r="W2561" i="4" l="1"/>
  <c r="V2561" i="4"/>
  <c r="Z2562" i="4"/>
  <c r="AA2562" i="4" s="1"/>
  <c r="Y2563" i="4"/>
  <c r="X2562" i="3"/>
  <c r="Y2562" i="3" s="1"/>
  <c r="W2563" i="3"/>
  <c r="O2565" i="4"/>
  <c r="M2565" i="4"/>
  <c r="Q2563" i="4"/>
  <c r="R2563" i="4" s="1"/>
  <c r="X2563" i="4" s="1"/>
  <c r="K2564" i="4"/>
  <c r="S2564" i="4" s="1"/>
  <c r="M2565" i="3"/>
  <c r="T2561" i="3"/>
  <c r="U2561" i="3"/>
  <c r="K2564" i="3"/>
  <c r="O2563" i="3"/>
  <c r="P2563" i="3" s="1"/>
  <c r="V2563" i="3" s="1"/>
  <c r="Q2563" i="3"/>
  <c r="Y2564" i="4" l="1"/>
  <c r="Z2563" i="4"/>
  <c r="AA2563" i="4" s="1"/>
  <c r="V2562" i="4"/>
  <c r="W2562" i="4"/>
  <c r="W2564" i="3"/>
  <c r="X2563" i="3"/>
  <c r="Y2563" i="3" s="1"/>
  <c r="O2566" i="4"/>
  <c r="K2565" i="4"/>
  <c r="S2565" i="4" s="1"/>
  <c r="Q2564" i="4"/>
  <c r="R2564" i="4" s="1"/>
  <c r="X2564" i="4" s="1"/>
  <c r="M2566" i="4"/>
  <c r="U2562" i="3"/>
  <c r="T2562" i="3"/>
  <c r="O2564" i="3"/>
  <c r="P2564" i="3" s="1"/>
  <c r="V2564" i="3" s="1"/>
  <c r="K2565" i="3"/>
  <c r="Q2564" i="3"/>
  <c r="M2566" i="3"/>
  <c r="W2563" i="4" l="1"/>
  <c r="V2563" i="4"/>
  <c r="Y2565" i="4"/>
  <c r="Z2564" i="4"/>
  <c r="AA2564" i="4" s="1"/>
  <c r="W2565" i="3"/>
  <c r="X2564" i="3"/>
  <c r="Y2564" i="3" s="1"/>
  <c r="O2567" i="4"/>
  <c r="M2567" i="4"/>
  <c r="Q2565" i="4"/>
  <c r="R2565" i="4" s="1"/>
  <c r="X2565" i="4" s="1"/>
  <c r="K2566" i="4"/>
  <c r="S2566" i="4" s="1"/>
  <c r="M2567" i="3"/>
  <c r="T2563" i="3"/>
  <c r="U2563" i="3"/>
  <c r="O2565" i="3"/>
  <c r="P2565" i="3" s="1"/>
  <c r="V2565" i="3" s="1"/>
  <c r="K2566" i="3"/>
  <c r="Q2566" i="3" s="1"/>
  <c r="Q2565" i="3"/>
  <c r="W2564" i="4" l="1"/>
  <c r="V2564" i="4"/>
  <c r="Z2565" i="4"/>
  <c r="AA2565" i="4" s="1"/>
  <c r="Y2566" i="4"/>
  <c r="X2565" i="3"/>
  <c r="Y2565" i="3" s="1"/>
  <c r="W2566" i="3"/>
  <c r="O2568" i="4"/>
  <c r="K2567" i="4"/>
  <c r="S2567" i="4" s="1"/>
  <c r="Q2566" i="4"/>
  <c r="R2566" i="4" s="1"/>
  <c r="X2566" i="4" s="1"/>
  <c r="M2568" i="4"/>
  <c r="T2564" i="3"/>
  <c r="U2564" i="3"/>
  <c r="M2568" i="3"/>
  <c r="O2566" i="3"/>
  <c r="P2566" i="3" s="1"/>
  <c r="V2566" i="3" s="1"/>
  <c r="K2567" i="3"/>
  <c r="Q2567" i="3" s="1"/>
  <c r="Z2566" i="4" l="1"/>
  <c r="AA2566" i="4" s="1"/>
  <c r="Y2567" i="4"/>
  <c r="W2565" i="4"/>
  <c r="V2565" i="4"/>
  <c r="W2567" i="3"/>
  <c r="X2566" i="3"/>
  <c r="Y2566" i="3" s="1"/>
  <c r="O2569" i="4"/>
  <c r="M2569" i="4"/>
  <c r="Q2567" i="4"/>
  <c r="R2567" i="4" s="1"/>
  <c r="X2567" i="4" s="1"/>
  <c r="K2568" i="4"/>
  <c r="S2568" i="4" s="1"/>
  <c r="T2565" i="3"/>
  <c r="U2565" i="3"/>
  <c r="M2569" i="3"/>
  <c r="K2568" i="3"/>
  <c r="O2567" i="3"/>
  <c r="P2567" i="3" s="1"/>
  <c r="V2567" i="3" s="1"/>
  <c r="Y2568" i="4" l="1"/>
  <c r="Z2567" i="4"/>
  <c r="AA2567" i="4" s="1"/>
  <c r="V2566" i="4"/>
  <c r="W2566" i="4"/>
  <c r="W2568" i="3"/>
  <c r="X2567" i="3"/>
  <c r="Y2567" i="3" s="1"/>
  <c r="O2570" i="4"/>
  <c r="K2569" i="4"/>
  <c r="S2569" i="4" s="1"/>
  <c r="Q2568" i="4"/>
  <c r="R2568" i="4" s="1"/>
  <c r="X2568" i="4" s="1"/>
  <c r="M2570" i="4"/>
  <c r="O2568" i="3"/>
  <c r="P2568" i="3" s="1"/>
  <c r="V2568" i="3" s="1"/>
  <c r="K2569" i="3"/>
  <c r="Q2569" i="3" s="1"/>
  <c r="U2566" i="3"/>
  <c r="T2566" i="3"/>
  <c r="M2570" i="3"/>
  <c r="Q2568" i="3"/>
  <c r="W2567" i="4" l="1"/>
  <c r="V2567" i="4"/>
  <c r="Y2569" i="4"/>
  <c r="Z2568" i="4"/>
  <c r="AA2568" i="4" s="1"/>
  <c r="W2569" i="3"/>
  <c r="X2568" i="3"/>
  <c r="Y2568" i="3" s="1"/>
  <c r="O2571" i="4"/>
  <c r="M2571" i="4"/>
  <c r="Q2569" i="4"/>
  <c r="R2569" i="4" s="1"/>
  <c r="X2569" i="4" s="1"/>
  <c r="K2570" i="4"/>
  <c r="S2570" i="4" s="1"/>
  <c r="M2571" i="3"/>
  <c r="O2569" i="3"/>
  <c r="P2569" i="3" s="1"/>
  <c r="V2569" i="3" s="1"/>
  <c r="K2570" i="3"/>
  <c r="T2567" i="3"/>
  <c r="U2567" i="3"/>
  <c r="W2568" i="4" l="1"/>
  <c r="V2568" i="4"/>
  <c r="Z2569" i="4"/>
  <c r="AA2569" i="4" s="1"/>
  <c r="Y2570" i="4"/>
  <c r="X2569" i="3"/>
  <c r="Y2569" i="3" s="1"/>
  <c r="W2570" i="3"/>
  <c r="O2572" i="4"/>
  <c r="M2572" i="4"/>
  <c r="K2571" i="4"/>
  <c r="S2571" i="4" s="1"/>
  <c r="Q2570" i="4"/>
  <c r="R2570" i="4" s="1"/>
  <c r="X2570" i="4" s="1"/>
  <c r="O2570" i="3"/>
  <c r="P2570" i="3" s="1"/>
  <c r="V2570" i="3" s="1"/>
  <c r="K2571" i="3"/>
  <c r="Q2571" i="3" s="1"/>
  <c r="T2568" i="3"/>
  <c r="U2568" i="3"/>
  <c r="M2572" i="3"/>
  <c r="Q2570" i="3"/>
  <c r="Z2570" i="4" l="1"/>
  <c r="AA2570" i="4" s="1"/>
  <c r="Y2571" i="4"/>
  <c r="W2569" i="4"/>
  <c r="V2569" i="4"/>
  <c r="X2570" i="3"/>
  <c r="Y2570" i="3" s="1"/>
  <c r="W2571" i="3"/>
  <c r="O2573" i="4"/>
  <c r="Q2571" i="4"/>
  <c r="R2571" i="4" s="1"/>
  <c r="X2571" i="4" s="1"/>
  <c r="K2572" i="4"/>
  <c r="S2572" i="4" s="1"/>
  <c r="M2573" i="4"/>
  <c r="M2573" i="3"/>
  <c r="T2569" i="3"/>
  <c r="U2569" i="3"/>
  <c r="K2572" i="3"/>
  <c r="O2571" i="3"/>
  <c r="P2571" i="3" s="1"/>
  <c r="V2571" i="3" s="1"/>
  <c r="Y2572" i="4" l="1"/>
  <c r="Z2571" i="4"/>
  <c r="AA2571" i="4" s="1"/>
  <c r="W2570" i="4"/>
  <c r="V2570" i="4"/>
  <c r="W2572" i="3"/>
  <c r="X2571" i="3"/>
  <c r="Y2571" i="3" s="1"/>
  <c r="O2574" i="4"/>
  <c r="K2573" i="4"/>
  <c r="S2573" i="4" s="1"/>
  <c r="Q2572" i="4"/>
  <c r="R2572" i="4" s="1"/>
  <c r="X2572" i="4" s="1"/>
  <c r="M2574" i="4"/>
  <c r="O2572" i="3"/>
  <c r="P2572" i="3" s="1"/>
  <c r="V2572" i="3" s="1"/>
  <c r="K2573" i="3"/>
  <c r="Q2572" i="3"/>
  <c r="U2570" i="3"/>
  <c r="T2570" i="3"/>
  <c r="M2574" i="3"/>
  <c r="V2571" i="4" l="1"/>
  <c r="W2571" i="4"/>
  <c r="Z2572" i="4"/>
  <c r="AA2572" i="4" s="1"/>
  <c r="Y2573" i="4"/>
  <c r="Z2573" i="4" s="1"/>
  <c r="AA2573" i="4" s="1"/>
  <c r="W2573" i="3"/>
  <c r="X2572" i="3"/>
  <c r="Y2572" i="3" s="1"/>
  <c r="O2575" i="4"/>
  <c r="Q2573" i="4"/>
  <c r="R2573" i="4" s="1"/>
  <c r="X2573" i="4" s="1"/>
  <c r="K2574" i="4"/>
  <c r="S2574" i="4" s="1"/>
  <c r="M2575" i="4"/>
  <c r="M2575" i="3"/>
  <c r="T2571" i="3"/>
  <c r="U2571" i="3"/>
  <c r="O2573" i="3"/>
  <c r="P2573" i="3" s="1"/>
  <c r="V2573" i="3" s="1"/>
  <c r="K2574" i="3"/>
  <c r="Q2573" i="3"/>
  <c r="W2573" i="4" l="1"/>
  <c r="V2573" i="4"/>
  <c r="V2572" i="4"/>
  <c r="W2572" i="4"/>
  <c r="W2574" i="3"/>
  <c r="X2573" i="3"/>
  <c r="Y2573" i="3" s="1"/>
  <c r="O2576" i="4"/>
  <c r="K2575" i="4"/>
  <c r="S2575" i="4" s="1"/>
  <c r="Q2574" i="4"/>
  <c r="R2574" i="4" s="1"/>
  <c r="X2574" i="4" s="1"/>
  <c r="M2576" i="4"/>
  <c r="O2574" i="3"/>
  <c r="P2574" i="3" s="1"/>
  <c r="V2574" i="3" s="1"/>
  <c r="K2575" i="3"/>
  <c r="M2576" i="3"/>
  <c r="T2572" i="3"/>
  <c r="U2572" i="3"/>
  <c r="Q2574" i="3"/>
  <c r="W2575" i="3" l="1"/>
  <c r="X2575" i="3" s="1"/>
  <c r="Y2575" i="3" s="1"/>
  <c r="X2574" i="3"/>
  <c r="Y2574" i="3" s="1"/>
  <c r="O2577" i="4"/>
  <c r="M2577" i="4"/>
  <c r="Q2575" i="4"/>
  <c r="R2575" i="4" s="1"/>
  <c r="X2575" i="4" s="1"/>
  <c r="K2576" i="4"/>
  <c r="S2576" i="4" s="1"/>
  <c r="K2576" i="3"/>
  <c r="O2575" i="3"/>
  <c r="P2575" i="3" s="1"/>
  <c r="V2575" i="3" s="1"/>
  <c r="M2577" i="3"/>
  <c r="Q2575" i="3"/>
  <c r="T2573" i="3"/>
  <c r="U2573" i="3"/>
  <c r="O2578" i="4" l="1"/>
  <c r="M2578" i="4"/>
  <c r="K2577" i="4"/>
  <c r="S2577" i="4" s="1"/>
  <c r="Q2576" i="4"/>
  <c r="R2576" i="4" s="1"/>
  <c r="X2576" i="4" s="1"/>
  <c r="M2578" i="3"/>
  <c r="U2574" i="3"/>
  <c r="T2574" i="3"/>
  <c r="O2576" i="3"/>
  <c r="P2576" i="3" s="1"/>
  <c r="V2576" i="3" s="1"/>
  <c r="K2577" i="3"/>
  <c r="Q2576" i="3"/>
  <c r="O2579" i="4" l="1"/>
  <c r="Q2577" i="4"/>
  <c r="R2577" i="4" s="1"/>
  <c r="X2577" i="4" s="1"/>
  <c r="K2578" i="4"/>
  <c r="S2578" i="4" s="1"/>
  <c r="M2579" i="4"/>
  <c r="M2579" i="3"/>
  <c r="T2575" i="3"/>
  <c r="U2575" i="3"/>
  <c r="O2577" i="3"/>
  <c r="P2577" i="3" s="1"/>
  <c r="V2577" i="3" s="1"/>
  <c r="K2578" i="3"/>
  <c r="Q2577" i="3"/>
  <c r="O2580" i="4" l="1"/>
  <c r="K2579" i="4"/>
  <c r="S2579" i="4" s="1"/>
  <c r="Q2578" i="4"/>
  <c r="R2578" i="4" s="1"/>
  <c r="X2578" i="4" s="1"/>
  <c r="M2580" i="4"/>
  <c r="M2580" i="3"/>
  <c r="O2578" i="3"/>
  <c r="P2578" i="3" s="1"/>
  <c r="V2578" i="3" s="1"/>
  <c r="K2579" i="3"/>
  <c r="T2576" i="3"/>
  <c r="U2576" i="3"/>
  <c r="Q2578" i="3"/>
  <c r="O2581" i="4" l="1"/>
  <c r="Q2579" i="4"/>
  <c r="R2579" i="4" s="1"/>
  <c r="X2579" i="4" s="1"/>
  <c r="K2580" i="4"/>
  <c r="S2580" i="4" s="1"/>
  <c r="M2581" i="4"/>
  <c r="T2577" i="3"/>
  <c r="U2577" i="3"/>
  <c r="M2581" i="3"/>
  <c r="K2580" i="3"/>
  <c r="Q2580" i="3" s="1"/>
  <c r="O2579" i="3"/>
  <c r="P2579" i="3" s="1"/>
  <c r="V2579" i="3" s="1"/>
  <c r="Q2579" i="3"/>
  <c r="O2582" i="4" l="1"/>
  <c r="M2582" i="4"/>
  <c r="K2581" i="4"/>
  <c r="S2581" i="4" s="1"/>
  <c r="Q2580" i="4"/>
  <c r="R2580" i="4" s="1"/>
  <c r="X2580" i="4" s="1"/>
  <c r="M2582" i="3"/>
  <c r="U2578" i="3"/>
  <c r="T2578" i="3"/>
  <c r="O2580" i="3"/>
  <c r="P2580" i="3" s="1"/>
  <c r="V2580" i="3" s="1"/>
  <c r="K2581" i="3"/>
  <c r="O2583" i="4" l="1"/>
  <c r="Q2581" i="4"/>
  <c r="R2581" i="4" s="1"/>
  <c r="X2581" i="4" s="1"/>
  <c r="K2582" i="4"/>
  <c r="S2582" i="4" s="1"/>
  <c r="M2583" i="4"/>
  <c r="T2579" i="3"/>
  <c r="U2579" i="3"/>
  <c r="O2581" i="3"/>
  <c r="P2581" i="3" s="1"/>
  <c r="V2581" i="3" s="1"/>
  <c r="K2582" i="3"/>
  <c r="M2583" i="3"/>
  <c r="Q2581" i="3"/>
  <c r="O2584" i="4" l="1"/>
  <c r="K2583" i="4"/>
  <c r="S2583" i="4" s="1"/>
  <c r="Q2582" i="4"/>
  <c r="R2582" i="4" s="1"/>
  <c r="X2582" i="4" s="1"/>
  <c r="M2584" i="4"/>
  <c r="T2580" i="3"/>
  <c r="U2580" i="3"/>
  <c r="M2584" i="3"/>
  <c r="O2582" i="3"/>
  <c r="P2582" i="3" s="1"/>
  <c r="V2582" i="3" s="1"/>
  <c r="K2583" i="3"/>
  <c r="Q2582" i="3"/>
  <c r="O2585" i="4" l="1"/>
  <c r="Q2583" i="4"/>
  <c r="R2583" i="4" s="1"/>
  <c r="X2583" i="4" s="1"/>
  <c r="K2584" i="4"/>
  <c r="S2584" i="4" s="1"/>
  <c r="M2585" i="4"/>
  <c r="T2581" i="3"/>
  <c r="U2581" i="3"/>
  <c r="M2585" i="3"/>
  <c r="K2584" i="3"/>
  <c r="O2583" i="3"/>
  <c r="P2583" i="3" s="1"/>
  <c r="V2583" i="3" s="1"/>
  <c r="Q2583" i="3"/>
  <c r="O2586" i="4" l="1"/>
  <c r="K2585" i="4"/>
  <c r="S2585" i="4" s="1"/>
  <c r="Q2584" i="4"/>
  <c r="R2584" i="4" s="1"/>
  <c r="X2584" i="4" s="1"/>
  <c r="M2586" i="4"/>
  <c r="M2586" i="3"/>
  <c r="O2584" i="3"/>
  <c r="P2584" i="3" s="1"/>
  <c r="V2584" i="3" s="1"/>
  <c r="K2585" i="3"/>
  <c r="Q2585" i="3" s="1"/>
  <c r="U2582" i="3"/>
  <c r="T2582" i="3"/>
  <c r="Q2584" i="3"/>
  <c r="O2587" i="4" l="1"/>
  <c r="Q2585" i="4"/>
  <c r="R2585" i="4" s="1"/>
  <c r="X2585" i="4" s="1"/>
  <c r="K2586" i="4"/>
  <c r="S2586" i="4" s="1"/>
  <c r="M2587" i="4"/>
  <c r="M2587" i="3"/>
  <c r="O2585" i="3"/>
  <c r="P2585" i="3" s="1"/>
  <c r="V2585" i="3" s="1"/>
  <c r="K2586" i="3"/>
  <c r="T2583" i="3"/>
  <c r="U2583" i="3"/>
  <c r="O2588" i="4" l="1"/>
  <c r="K2587" i="4"/>
  <c r="S2587" i="4" s="1"/>
  <c r="Q2586" i="4"/>
  <c r="R2586" i="4" s="1"/>
  <c r="X2586" i="4" s="1"/>
  <c r="M2588" i="4"/>
  <c r="T2584" i="3"/>
  <c r="U2584" i="3"/>
  <c r="O2586" i="3"/>
  <c r="P2586" i="3" s="1"/>
  <c r="V2586" i="3" s="1"/>
  <c r="K2587" i="3"/>
  <c r="Q2586" i="3"/>
  <c r="M2588" i="3"/>
  <c r="O2589" i="4" l="1"/>
  <c r="M2589" i="4"/>
  <c r="Q2587" i="4"/>
  <c r="R2587" i="4" s="1"/>
  <c r="X2587" i="4" s="1"/>
  <c r="K2588" i="4"/>
  <c r="S2588" i="4" s="1"/>
  <c r="M2589" i="3"/>
  <c r="K2588" i="3"/>
  <c r="O2587" i="3"/>
  <c r="P2587" i="3" s="1"/>
  <c r="V2587" i="3" s="1"/>
  <c r="Q2587" i="3"/>
  <c r="T2585" i="3"/>
  <c r="U2585" i="3"/>
  <c r="O2590" i="4" l="1"/>
  <c r="M2590" i="4"/>
  <c r="K2589" i="4"/>
  <c r="S2589" i="4" s="1"/>
  <c r="Q2588" i="4"/>
  <c r="R2588" i="4" s="1"/>
  <c r="X2588" i="4" s="1"/>
  <c r="O2588" i="3"/>
  <c r="P2588" i="3" s="1"/>
  <c r="V2588" i="3" s="1"/>
  <c r="K2589" i="3"/>
  <c r="Q2589" i="3" s="1"/>
  <c r="Q2588" i="3"/>
  <c r="U2586" i="3"/>
  <c r="T2586" i="3"/>
  <c r="M2590" i="3"/>
  <c r="O2591" i="4" l="1"/>
  <c r="Q2589" i="4"/>
  <c r="R2589" i="4" s="1"/>
  <c r="X2589" i="4" s="1"/>
  <c r="K2590" i="4"/>
  <c r="S2590" i="4" s="1"/>
  <c r="M2591" i="4"/>
  <c r="T2587" i="3"/>
  <c r="U2587" i="3"/>
  <c r="M2591" i="3"/>
  <c r="O2589" i="3"/>
  <c r="P2589" i="3" s="1"/>
  <c r="V2589" i="3" s="1"/>
  <c r="K2590" i="3"/>
  <c r="O2592" i="4" l="1"/>
  <c r="M2592" i="4"/>
  <c r="K2591" i="4"/>
  <c r="S2591" i="4" s="1"/>
  <c r="Q2590" i="4"/>
  <c r="R2590" i="4" s="1"/>
  <c r="X2590" i="4" s="1"/>
  <c r="O2590" i="3"/>
  <c r="P2590" i="3" s="1"/>
  <c r="V2590" i="3" s="1"/>
  <c r="K2591" i="3"/>
  <c r="Q2591" i="3" s="1"/>
  <c r="Q2590" i="3"/>
  <c r="T2588" i="3"/>
  <c r="U2588" i="3"/>
  <c r="M2592" i="3"/>
  <c r="O2593" i="4" l="1"/>
  <c r="Q2591" i="4"/>
  <c r="R2591" i="4" s="1"/>
  <c r="X2591" i="4" s="1"/>
  <c r="K2592" i="4"/>
  <c r="S2592" i="4" s="1"/>
  <c r="M2593" i="4"/>
  <c r="M2593" i="3"/>
  <c r="T2589" i="3"/>
  <c r="U2589" i="3"/>
  <c r="K2592" i="3"/>
  <c r="O2591" i="3"/>
  <c r="P2591" i="3" s="1"/>
  <c r="V2591" i="3" s="1"/>
  <c r="O2594" i="4" l="1"/>
  <c r="M2594" i="4"/>
  <c r="K2593" i="4"/>
  <c r="S2593" i="4" s="1"/>
  <c r="Q2592" i="4"/>
  <c r="R2592" i="4" s="1"/>
  <c r="X2592" i="4" s="1"/>
  <c r="O2592" i="3"/>
  <c r="P2592" i="3" s="1"/>
  <c r="V2592" i="3" s="1"/>
  <c r="K2593" i="3"/>
  <c r="Q2593" i="3" s="1"/>
  <c r="Q2592" i="3"/>
  <c r="U2590" i="3"/>
  <c r="T2590" i="3"/>
  <c r="M2594" i="3"/>
  <c r="O2595" i="4" l="1"/>
  <c r="Q2593" i="4"/>
  <c r="R2593" i="4" s="1"/>
  <c r="X2593" i="4" s="1"/>
  <c r="K2594" i="4"/>
  <c r="S2594" i="4" s="1"/>
  <c r="M2595" i="4"/>
  <c r="M2595" i="3"/>
  <c r="O2593" i="3"/>
  <c r="P2593" i="3" s="1"/>
  <c r="V2593" i="3" s="1"/>
  <c r="K2594" i="3"/>
  <c r="Q2594" i="3" s="1"/>
  <c r="T2591" i="3"/>
  <c r="U2591" i="3"/>
  <c r="O2596" i="4" l="1"/>
  <c r="M2596" i="4"/>
  <c r="K2595" i="4"/>
  <c r="S2595" i="4" s="1"/>
  <c r="Q2594" i="4"/>
  <c r="R2594" i="4" s="1"/>
  <c r="X2594" i="4" s="1"/>
  <c r="M2596" i="3"/>
  <c r="O2594" i="3"/>
  <c r="P2594" i="3" s="1"/>
  <c r="V2594" i="3" s="1"/>
  <c r="K2595" i="3"/>
  <c r="Q2595" i="3" s="1"/>
  <c r="T2592" i="3"/>
  <c r="U2592" i="3"/>
  <c r="O2597" i="4" l="1"/>
  <c r="Q2595" i="4"/>
  <c r="R2595" i="4" s="1"/>
  <c r="X2595" i="4" s="1"/>
  <c r="K2596" i="4"/>
  <c r="S2596" i="4" s="1"/>
  <c r="M2597" i="4"/>
  <c r="T2593" i="3"/>
  <c r="U2593" i="3"/>
  <c r="K2596" i="3"/>
  <c r="O2595" i="3"/>
  <c r="P2595" i="3" s="1"/>
  <c r="V2595" i="3" s="1"/>
  <c r="M2597" i="3"/>
  <c r="O2598" i="4" l="1"/>
  <c r="K2597" i="4"/>
  <c r="S2597" i="4" s="1"/>
  <c r="Q2596" i="4"/>
  <c r="R2596" i="4" s="1"/>
  <c r="X2596" i="4" s="1"/>
  <c r="M2598" i="4"/>
  <c r="M2598" i="3"/>
  <c r="O2596" i="3"/>
  <c r="P2596" i="3" s="1"/>
  <c r="V2596" i="3" s="1"/>
  <c r="K2597" i="3"/>
  <c r="Q2597" i="3" s="1"/>
  <c r="U2594" i="3"/>
  <c r="T2594" i="3"/>
  <c r="Q2596" i="3"/>
  <c r="O2599" i="4" l="1"/>
  <c r="M2599" i="4"/>
  <c r="Q2597" i="4"/>
  <c r="R2597" i="4" s="1"/>
  <c r="X2597" i="4" s="1"/>
  <c r="K2598" i="4"/>
  <c r="S2598" i="4" s="1"/>
  <c r="T2595" i="3"/>
  <c r="U2595" i="3"/>
  <c r="O2597" i="3"/>
  <c r="P2597" i="3" s="1"/>
  <c r="V2597" i="3" s="1"/>
  <c r="K2598" i="3"/>
  <c r="Q2598" i="3" s="1"/>
  <c r="M2599" i="3"/>
  <c r="O2600" i="4" l="1"/>
  <c r="M2600" i="4"/>
  <c r="K2599" i="4"/>
  <c r="S2599" i="4" s="1"/>
  <c r="Q2598" i="4"/>
  <c r="R2598" i="4" s="1"/>
  <c r="X2598" i="4" s="1"/>
  <c r="M2600" i="3"/>
  <c r="T2596" i="3"/>
  <c r="U2596" i="3"/>
  <c r="O2598" i="3"/>
  <c r="P2598" i="3" s="1"/>
  <c r="V2598" i="3" s="1"/>
  <c r="K2599" i="3"/>
  <c r="O2601" i="4" l="1"/>
  <c r="Q2599" i="4"/>
  <c r="R2599" i="4" s="1"/>
  <c r="X2599" i="4" s="1"/>
  <c r="K2600" i="4"/>
  <c r="S2600" i="4" s="1"/>
  <c r="M2601" i="4"/>
  <c r="T2597" i="3"/>
  <c r="U2597" i="3"/>
  <c r="M2601" i="3"/>
  <c r="K2600" i="3"/>
  <c r="O2599" i="3"/>
  <c r="P2599" i="3" s="1"/>
  <c r="V2599" i="3" s="1"/>
  <c r="Q2599" i="3"/>
  <c r="O2602" i="4" l="1"/>
  <c r="M2602" i="4"/>
  <c r="K2601" i="4"/>
  <c r="S2601" i="4" s="1"/>
  <c r="Q2600" i="4"/>
  <c r="R2600" i="4" s="1"/>
  <c r="X2600" i="4" s="1"/>
  <c r="O2600" i="3"/>
  <c r="P2600" i="3" s="1"/>
  <c r="V2600" i="3" s="1"/>
  <c r="K2601" i="3"/>
  <c r="Q2601" i="3" s="1"/>
  <c r="U2598" i="3"/>
  <c r="T2598" i="3"/>
  <c r="M2602" i="3"/>
  <c r="Q2600" i="3"/>
  <c r="O2603" i="4" l="1"/>
  <c r="M2603" i="4"/>
  <c r="Q2601" i="4"/>
  <c r="R2601" i="4" s="1"/>
  <c r="X2601" i="4" s="1"/>
  <c r="K2602" i="4"/>
  <c r="S2602" i="4" s="1"/>
  <c r="O2601" i="3"/>
  <c r="P2601" i="3" s="1"/>
  <c r="V2601" i="3" s="1"/>
  <c r="K2602" i="3"/>
  <c r="M2603" i="3"/>
  <c r="T2599" i="3"/>
  <c r="U2599" i="3"/>
  <c r="O2604" i="4" l="1"/>
  <c r="K2603" i="4"/>
  <c r="S2603" i="4" s="1"/>
  <c r="Q2602" i="4"/>
  <c r="R2602" i="4" s="1"/>
  <c r="X2602" i="4" s="1"/>
  <c r="M2604" i="4"/>
  <c r="M2604" i="3"/>
  <c r="T2600" i="3"/>
  <c r="U2600" i="3"/>
  <c r="O2602" i="3"/>
  <c r="P2602" i="3" s="1"/>
  <c r="V2602" i="3" s="1"/>
  <c r="K2603" i="3"/>
  <c r="Q2602" i="3"/>
  <c r="O2605" i="4" l="1"/>
  <c r="M2605" i="4"/>
  <c r="Q2603" i="4"/>
  <c r="R2603" i="4" s="1"/>
  <c r="X2603" i="4" s="1"/>
  <c r="K2604" i="4"/>
  <c r="S2604" i="4" s="1"/>
  <c r="T2601" i="3"/>
  <c r="U2601" i="3"/>
  <c r="M2605" i="3"/>
  <c r="K2604" i="3"/>
  <c r="O2603" i="3"/>
  <c r="P2603" i="3" s="1"/>
  <c r="V2603" i="3" s="1"/>
  <c r="Q2603" i="3"/>
  <c r="O2606" i="4" l="1"/>
  <c r="K2605" i="4"/>
  <c r="S2605" i="4" s="1"/>
  <c r="Q2604" i="4"/>
  <c r="R2604" i="4" s="1"/>
  <c r="X2604" i="4" s="1"/>
  <c r="M2606" i="4"/>
  <c r="M2606" i="3"/>
  <c r="U2602" i="3"/>
  <c r="T2602" i="3"/>
  <c r="O2604" i="3"/>
  <c r="P2604" i="3" s="1"/>
  <c r="V2604" i="3" s="1"/>
  <c r="K2605" i="3"/>
  <c r="Q2604" i="3"/>
  <c r="O2607" i="4" l="1"/>
  <c r="M2607" i="4"/>
  <c r="Q2605" i="4"/>
  <c r="R2605" i="4" s="1"/>
  <c r="X2605" i="4" s="1"/>
  <c r="K2606" i="4"/>
  <c r="S2606" i="4" s="1"/>
  <c r="O2605" i="3"/>
  <c r="P2605" i="3" s="1"/>
  <c r="V2605" i="3" s="1"/>
  <c r="K2606" i="3"/>
  <c r="M2607" i="3"/>
  <c r="T2603" i="3"/>
  <c r="U2603" i="3"/>
  <c r="T2604" i="3"/>
  <c r="U2604" i="3"/>
  <c r="Q2605" i="3"/>
  <c r="O2608" i="4" l="1"/>
  <c r="K2607" i="4"/>
  <c r="S2607" i="4" s="1"/>
  <c r="Q2606" i="4"/>
  <c r="R2606" i="4" s="1"/>
  <c r="X2606" i="4" s="1"/>
  <c r="M2608" i="4"/>
  <c r="M2608" i="3"/>
  <c r="K2607" i="3"/>
  <c r="O2606" i="3"/>
  <c r="P2606" i="3" s="1"/>
  <c r="V2606" i="3" s="1"/>
  <c r="Q2606" i="3"/>
  <c r="O2609" i="4" l="1"/>
  <c r="M2609" i="4"/>
  <c r="Q2607" i="4"/>
  <c r="R2607" i="4" s="1"/>
  <c r="X2607" i="4" s="1"/>
  <c r="K2608" i="4"/>
  <c r="S2608" i="4" s="1"/>
  <c r="O2607" i="3"/>
  <c r="P2607" i="3" s="1"/>
  <c r="V2607" i="3" s="1"/>
  <c r="K2608" i="3"/>
  <c r="Q2608" i="3" s="1"/>
  <c r="M2609" i="3"/>
  <c r="Q2607" i="3"/>
  <c r="O2610" i="4" l="1"/>
  <c r="K2609" i="4"/>
  <c r="S2609" i="4" s="1"/>
  <c r="Q2608" i="4"/>
  <c r="R2608" i="4" s="1"/>
  <c r="X2608" i="4" s="1"/>
  <c r="M2610" i="4"/>
  <c r="M2610" i="3"/>
  <c r="K2609" i="3"/>
  <c r="O2608" i="3"/>
  <c r="P2608" i="3" s="1"/>
  <c r="V2608" i="3" s="1"/>
  <c r="O2611" i="4" l="1"/>
  <c r="M2611" i="4"/>
  <c r="Q2609" i="4"/>
  <c r="R2609" i="4" s="1"/>
  <c r="X2609" i="4" s="1"/>
  <c r="K2610" i="4"/>
  <c r="S2610" i="4" s="1"/>
  <c r="O2609" i="3"/>
  <c r="P2609" i="3" s="1"/>
  <c r="V2609" i="3" s="1"/>
  <c r="K2610" i="3"/>
  <c r="Q2610" i="3" s="1"/>
  <c r="Q2609" i="3"/>
  <c r="M2611" i="3"/>
  <c r="O2612" i="4" l="1"/>
  <c r="K2611" i="4"/>
  <c r="S2611" i="4" s="1"/>
  <c r="Q2610" i="4"/>
  <c r="R2610" i="4" s="1"/>
  <c r="X2610" i="4" s="1"/>
  <c r="M2612" i="4"/>
  <c r="M2612" i="3"/>
  <c r="K2611" i="3"/>
  <c r="O2610" i="3"/>
  <c r="P2610" i="3" s="1"/>
  <c r="V2610" i="3" s="1"/>
  <c r="O2613" i="4" l="1"/>
  <c r="M2613" i="4"/>
  <c r="Q2611" i="4"/>
  <c r="R2611" i="4" s="1"/>
  <c r="X2611" i="4" s="1"/>
  <c r="K2612" i="4"/>
  <c r="S2612" i="4" s="1"/>
  <c r="O2611" i="3"/>
  <c r="P2611" i="3" s="1"/>
  <c r="V2611" i="3" s="1"/>
  <c r="K2612" i="3"/>
  <c r="Q2612" i="3" s="1"/>
  <c r="Q2611" i="3"/>
  <c r="M2613" i="3"/>
  <c r="O2614" i="4" l="1"/>
  <c r="K2613" i="4"/>
  <c r="S2613" i="4" s="1"/>
  <c r="Q2612" i="4"/>
  <c r="R2612" i="4" s="1"/>
  <c r="X2612" i="4" s="1"/>
  <c r="M2614" i="4"/>
  <c r="M2614" i="3"/>
  <c r="K2613" i="3"/>
  <c r="O2612" i="3"/>
  <c r="P2612" i="3" s="1"/>
  <c r="V2612" i="3" s="1"/>
  <c r="O2615" i="4" l="1"/>
  <c r="M2615" i="4"/>
  <c r="Q2613" i="4"/>
  <c r="R2613" i="4" s="1"/>
  <c r="X2613" i="4" s="1"/>
  <c r="K2614" i="4"/>
  <c r="S2614" i="4" s="1"/>
  <c r="M2615" i="3"/>
  <c r="O2613" i="3"/>
  <c r="P2613" i="3" s="1"/>
  <c r="V2613" i="3" s="1"/>
  <c r="K2614" i="3"/>
  <c r="Q2613" i="3"/>
  <c r="O2616" i="4" l="1"/>
  <c r="K2615" i="4"/>
  <c r="S2615" i="4" s="1"/>
  <c r="Q2614" i="4"/>
  <c r="R2614" i="4" s="1"/>
  <c r="X2614" i="4" s="1"/>
  <c r="M2616" i="4"/>
  <c r="K2615" i="3"/>
  <c r="Q2615" i="3" s="1"/>
  <c r="O2614" i="3"/>
  <c r="P2614" i="3" s="1"/>
  <c r="V2614" i="3" s="1"/>
  <c r="Q2614" i="3"/>
  <c r="M2616" i="3"/>
  <c r="O2617" i="4" l="1"/>
  <c r="Q2615" i="4"/>
  <c r="R2615" i="4" s="1"/>
  <c r="X2615" i="4" s="1"/>
  <c r="K2616" i="4"/>
  <c r="S2616" i="4" s="1"/>
  <c r="M2617" i="4"/>
  <c r="M2617" i="3"/>
  <c r="O2615" i="3"/>
  <c r="P2615" i="3" s="1"/>
  <c r="V2615" i="3" s="1"/>
  <c r="K2616" i="3"/>
  <c r="Q2616" i="3" s="1"/>
  <c r="O2618" i="4" l="1"/>
  <c r="M2618" i="4"/>
  <c r="K2617" i="4"/>
  <c r="S2617" i="4" s="1"/>
  <c r="Q2616" i="4"/>
  <c r="R2616" i="4" s="1"/>
  <c r="X2616" i="4" s="1"/>
  <c r="M2618" i="3"/>
  <c r="K2617" i="3"/>
  <c r="Q2617" i="3" s="1"/>
  <c r="O2616" i="3"/>
  <c r="P2616" i="3" s="1"/>
  <c r="V2616" i="3" s="1"/>
  <c r="O2619" i="4" l="1"/>
  <c r="Q2617" i="4"/>
  <c r="R2617" i="4" s="1"/>
  <c r="X2617" i="4" s="1"/>
  <c r="K2618" i="4"/>
  <c r="S2618" i="4" s="1"/>
  <c r="M2619" i="4"/>
  <c r="O2617" i="3"/>
  <c r="P2617" i="3" s="1"/>
  <c r="V2617" i="3" s="1"/>
  <c r="W2617" i="3" s="1"/>
  <c r="K2618" i="3"/>
  <c r="Q2618" i="3" s="1"/>
  <c r="M2619" i="3"/>
  <c r="X2617" i="3" l="1"/>
  <c r="Y2617" i="3" s="1"/>
  <c r="W2618" i="3"/>
  <c r="O2620" i="4"/>
  <c r="M2620" i="4"/>
  <c r="K2619" i="4"/>
  <c r="S2619" i="4" s="1"/>
  <c r="Q2618" i="4"/>
  <c r="R2618" i="4" s="1"/>
  <c r="X2618" i="4" s="1"/>
  <c r="Y2618" i="4" s="1"/>
  <c r="M2620" i="3"/>
  <c r="K2619" i="3"/>
  <c r="O2618" i="3"/>
  <c r="P2618" i="3" s="1"/>
  <c r="V2618" i="3" s="1"/>
  <c r="Z2618" i="4" l="1"/>
  <c r="AA2618" i="4" s="1"/>
  <c r="Y2619" i="4"/>
  <c r="X2618" i="3"/>
  <c r="Y2618" i="3" s="1"/>
  <c r="W2619" i="3"/>
  <c r="U2617" i="3"/>
  <c r="T2617" i="3"/>
  <c r="O2621" i="4"/>
  <c r="Q2619" i="4"/>
  <c r="R2619" i="4" s="1"/>
  <c r="X2619" i="4" s="1"/>
  <c r="K2620" i="4"/>
  <c r="S2620" i="4" s="1"/>
  <c r="M2621" i="4"/>
  <c r="O2619" i="3"/>
  <c r="P2619" i="3" s="1"/>
  <c r="V2619" i="3" s="1"/>
  <c r="K2620" i="3"/>
  <c r="Q2620" i="3" s="1"/>
  <c r="Q2619" i="3"/>
  <c r="M2621" i="3"/>
  <c r="Z2619" i="4" l="1"/>
  <c r="AA2619" i="4" s="1"/>
  <c r="Y2620" i="4"/>
  <c r="W2618" i="4"/>
  <c r="V2618" i="4"/>
  <c r="U2618" i="3"/>
  <c r="T2618" i="3"/>
  <c r="X2619" i="3"/>
  <c r="Y2619" i="3" s="1"/>
  <c r="W2620" i="3"/>
  <c r="O2622" i="4"/>
  <c r="M2622" i="4"/>
  <c r="K2621" i="4"/>
  <c r="S2621" i="4" s="1"/>
  <c r="Q2620" i="4"/>
  <c r="R2620" i="4" s="1"/>
  <c r="X2620" i="4" s="1"/>
  <c r="M2622" i="3"/>
  <c r="K2621" i="3"/>
  <c r="O2620" i="3"/>
  <c r="P2620" i="3" s="1"/>
  <c r="V2620" i="3" s="1"/>
  <c r="Z2620" i="4" l="1"/>
  <c r="AA2620" i="4" s="1"/>
  <c r="Y2621" i="4"/>
  <c r="W2619" i="4"/>
  <c r="V2619" i="4"/>
  <c r="T2619" i="3"/>
  <c r="U2619" i="3"/>
  <c r="X2620" i="3"/>
  <c r="Y2620" i="3" s="1"/>
  <c r="W2621" i="3"/>
  <c r="O2623" i="4"/>
  <c r="M2623" i="4"/>
  <c r="Q2621" i="4"/>
  <c r="R2621" i="4" s="1"/>
  <c r="X2621" i="4" s="1"/>
  <c r="K2622" i="4"/>
  <c r="S2622" i="4" s="1"/>
  <c r="M2623" i="3"/>
  <c r="O2621" i="3"/>
  <c r="P2621" i="3" s="1"/>
  <c r="V2621" i="3" s="1"/>
  <c r="K2622" i="3"/>
  <c r="Q2621" i="3"/>
  <c r="Z2621" i="4" l="1"/>
  <c r="AA2621" i="4" s="1"/>
  <c r="Y2622" i="4"/>
  <c r="W2620" i="4"/>
  <c r="V2620" i="4"/>
  <c r="X2621" i="3"/>
  <c r="Y2621" i="3" s="1"/>
  <c r="W2622" i="3"/>
  <c r="U2620" i="3"/>
  <c r="T2620" i="3"/>
  <c r="O2624" i="4"/>
  <c r="K2623" i="4"/>
  <c r="S2623" i="4" s="1"/>
  <c r="Q2622" i="4"/>
  <c r="R2622" i="4" s="1"/>
  <c r="X2622" i="4" s="1"/>
  <c r="M2624" i="4"/>
  <c r="K2623" i="3"/>
  <c r="Q2623" i="3" s="1"/>
  <c r="O2622" i="3"/>
  <c r="P2622" i="3" s="1"/>
  <c r="V2622" i="3" s="1"/>
  <c r="Q2622" i="3"/>
  <c r="M2624" i="3"/>
  <c r="Z2622" i="4" l="1"/>
  <c r="AA2622" i="4" s="1"/>
  <c r="Y2623" i="4"/>
  <c r="V2621" i="4"/>
  <c r="W2621" i="4"/>
  <c r="X2622" i="3"/>
  <c r="Y2622" i="3" s="1"/>
  <c r="W2623" i="3"/>
  <c r="U2621" i="3"/>
  <c r="T2621" i="3"/>
  <c r="O2625" i="4"/>
  <c r="M2625" i="4"/>
  <c r="Q2623" i="4"/>
  <c r="R2623" i="4" s="1"/>
  <c r="X2623" i="4" s="1"/>
  <c r="K2624" i="4"/>
  <c r="S2624" i="4" s="1"/>
  <c r="M2625" i="3"/>
  <c r="O2623" i="3"/>
  <c r="P2623" i="3" s="1"/>
  <c r="V2623" i="3" s="1"/>
  <c r="K2624" i="3"/>
  <c r="Q2624" i="3" s="1"/>
  <c r="Z2623" i="4" l="1"/>
  <c r="AA2623" i="4" s="1"/>
  <c r="Y2624" i="4"/>
  <c r="W2622" i="4"/>
  <c r="V2622" i="4"/>
  <c r="X2623" i="3"/>
  <c r="Y2623" i="3" s="1"/>
  <c r="W2624" i="3"/>
  <c r="U2622" i="3"/>
  <c r="T2622" i="3"/>
  <c r="O2626" i="4"/>
  <c r="K2625" i="4"/>
  <c r="S2625" i="4" s="1"/>
  <c r="Q2624" i="4"/>
  <c r="R2624" i="4" s="1"/>
  <c r="X2624" i="4" s="1"/>
  <c r="M2626" i="4"/>
  <c r="M2626" i="3"/>
  <c r="K2625" i="3"/>
  <c r="Q2625" i="3" s="1"/>
  <c r="O2624" i="3"/>
  <c r="P2624" i="3" s="1"/>
  <c r="V2624" i="3" s="1"/>
  <c r="Z2624" i="4" l="1"/>
  <c r="AA2624" i="4" s="1"/>
  <c r="Y2625" i="4"/>
  <c r="V2623" i="4"/>
  <c r="W2623" i="4"/>
  <c r="X2624" i="3"/>
  <c r="Y2624" i="3" s="1"/>
  <c r="W2625" i="3"/>
  <c r="T2623" i="3"/>
  <c r="U2623" i="3"/>
  <c r="O2627" i="4"/>
  <c r="Q2625" i="4"/>
  <c r="R2625" i="4" s="1"/>
  <c r="X2625" i="4" s="1"/>
  <c r="K2626" i="4"/>
  <c r="S2626" i="4" s="1"/>
  <c r="M2627" i="4"/>
  <c r="O2625" i="3"/>
  <c r="P2625" i="3" s="1"/>
  <c r="V2625" i="3" s="1"/>
  <c r="K2626" i="3"/>
  <c r="M2627" i="3"/>
  <c r="Z2625" i="4" l="1"/>
  <c r="AA2625" i="4" s="1"/>
  <c r="Y2626" i="4"/>
  <c r="W2624" i="4"/>
  <c r="V2624" i="4"/>
  <c r="X2625" i="3"/>
  <c r="Y2625" i="3" s="1"/>
  <c r="W2626" i="3"/>
  <c r="U2624" i="3"/>
  <c r="T2624" i="3"/>
  <c r="O2628" i="4"/>
  <c r="M2628" i="4"/>
  <c r="K2627" i="4"/>
  <c r="S2627" i="4" s="1"/>
  <c r="Q2626" i="4"/>
  <c r="R2626" i="4" s="1"/>
  <c r="X2626" i="4" s="1"/>
  <c r="M2628" i="3"/>
  <c r="K2627" i="3"/>
  <c r="Q2627" i="3" s="1"/>
  <c r="O2626" i="3"/>
  <c r="P2626" i="3" s="1"/>
  <c r="V2626" i="3" s="1"/>
  <c r="Q2626" i="3"/>
  <c r="Z2626" i="4" l="1"/>
  <c r="AA2626" i="4" s="1"/>
  <c r="Y2627" i="4"/>
  <c r="V2625" i="4"/>
  <c r="W2625" i="4"/>
  <c r="X2626" i="3"/>
  <c r="Y2626" i="3" s="1"/>
  <c r="W2627" i="3"/>
  <c r="U2625" i="3"/>
  <c r="T2625" i="3"/>
  <c r="O2629" i="4"/>
  <c r="M2629" i="4"/>
  <c r="Q2627" i="4"/>
  <c r="R2627" i="4" s="1"/>
  <c r="X2627" i="4" s="1"/>
  <c r="K2628" i="4"/>
  <c r="S2628" i="4" s="1"/>
  <c r="O2627" i="3"/>
  <c r="P2627" i="3" s="1"/>
  <c r="V2627" i="3" s="1"/>
  <c r="K2628" i="3"/>
  <c r="Q2628" i="3" s="1"/>
  <c r="M2629" i="3"/>
  <c r="Z2627" i="4" l="1"/>
  <c r="AA2627" i="4" s="1"/>
  <c r="Y2628" i="4"/>
  <c r="W2626" i="4"/>
  <c r="V2626" i="4"/>
  <c r="X2627" i="3"/>
  <c r="Y2627" i="3" s="1"/>
  <c r="W2628" i="3"/>
  <c r="U2626" i="3"/>
  <c r="T2626" i="3"/>
  <c r="O2630" i="4"/>
  <c r="K2629" i="4"/>
  <c r="S2629" i="4" s="1"/>
  <c r="Q2628" i="4"/>
  <c r="R2628" i="4" s="1"/>
  <c r="X2628" i="4" s="1"/>
  <c r="M2630" i="4"/>
  <c r="M2630" i="3"/>
  <c r="K2629" i="3"/>
  <c r="O2628" i="3"/>
  <c r="P2628" i="3" s="1"/>
  <c r="V2628" i="3" s="1"/>
  <c r="Z2628" i="4" l="1"/>
  <c r="AA2628" i="4" s="1"/>
  <c r="Y2629" i="4"/>
  <c r="W2627" i="4"/>
  <c r="V2627" i="4"/>
  <c r="X2628" i="3"/>
  <c r="Y2628" i="3" s="1"/>
  <c r="W2629" i="3"/>
  <c r="T2627" i="3"/>
  <c r="U2627" i="3"/>
  <c r="O2631" i="4"/>
  <c r="M2631" i="4"/>
  <c r="Q2629" i="4"/>
  <c r="R2629" i="4" s="1"/>
  <c r="X2629" i="4" s="1"/>
  <c r="K2630" i="4"/>
  <c r="S2630" i="4" s="1"/>
  <c r="M2631" i="3"/>
  <c r="O2629" i="3"/>
  <c r="P2629" i="3" s="1"/>
  <c r="V2629" i="3" s="1"/>
  <c r="K2630" i="3"/>
  <c r="Q2629" i="3"/>
  <c r="Z2629" i="4" l="1"/>
  <c r="AA2629" i="4" s="1"/>
  <c r="Y2630" i="4"/>
  <c r="W2628" i="4"/>
  <c r="V2628" i="4"/>
  <c r="X2629" i="3"/>
  <c r="Y2629" i="3" s="1"/>
  <c r="W2630" i="3"/>
  <c r="U2628" i="3"/>
  <c r="T2628" i="3"/>
  <c r="O2632" i="4"/>
  <c r="K2631" i="4"/>
  <c r="S2631" i="4" s="1"/>
  <c r="Q2630" i="4"/>
  <c r="R2630" i="4" s="1"/>
  <c r="X2630" i="4" s="1"/>
  <c r="M2632" i="4"/>
  <c r="K2631" i="3"/>
  <c r="Q2631" i="3" s="1"/>
  <c r="O2630" i="3"/>
  <c r="P2630" i="3" s="1"/>
  <c r="V2630" i="3" s="1"/>
  <c r="Q2630" i="3"/>
  <c r="M2632" i="3"/>
  <c r="Z2630" i="4" l="1"/>
  <c r="AA2630" i="4" s="1"/>
  <c r="Y2631" i="4"/>
  <c r="V2629" i="4"/>
  <c r="W2629" i="4"/>
  <c r="X2630" i="3"/>
  <c r="Y2630" i="3" s="1"/>
  <c r="W2631" i="3"/>
  <c r="U2629" i="3"/>
  <c r="T2629" i="3"/>
  <c r="O2633" i="4"/>
  <c r="M2633" i="4"/>
  <c r="Q2631" i="4"/>
  <c r="R2631" i="4" s="1"/>
  <c r="X2631" i="4" s="1"/>
  <c r="K2632" i="4"/>
  <c r="S2632" i="4" s="1"/>
  <c r="M2633" i="3"/>
  <c r="O2631" i="3"/>
  <c r="P2631" i="3" s="1"/>
  <c r="V2631" i="3" s="1"/>
  <c r="K2632" i="3"/>
  <c r="Q2632" i="3" s="1"/>
  <c r="Z2631" i="4" l="1"/>
  <c r="AA2631" i="4" s="1"/>
  <c r="Y2632" i="4"/>
  <c r="W2630" i="4"/>
  <c r="V2630" i="4"/>
  <c r="X2631" i="3"/>
  <c r="Y2631" i="3" s="1"/>
  <c r="W2632" i="3"/>
  <c r="U2630" i="3"/>
  <c r="T2630" i="3"/>
  <c r="O2634" i="4"/>
  <c r="K2633" i="4"/>
  <c r="S2633" i="4" s="1"/>
  <c r="Q2632" i="4"/>
  <c r="R2632" i="4" s="1"/>
  <c r="X2632" i="4" s="1"/>
  <c r="M2634" i="4"/>
  <c r="M2634" i="3"/>
  <c r="K2633" i="3"/>
  <c r="O2632" i="3"/>
  <c r="P2632" i="3" s="1"/>
  <c r="V2632" i="3" s="1"/>
  <c r="Z2632" i="4" l="1"/>
  <c r="AA2632" i="4" s="1"/>
  <c r="Y2633" i="4"/>
  <c r="V2631" i="4"/>
  <c r="W2631" i="4"/>
  <c r="W2633" i="3"/>
  <c r="X2632" i="3"/>
  <c r="Y2632" i="3" s="1"/>
  <c r="T2631" i="3"/>
  <c r="U2631" i="3"/>
  <c r="O2635" i="4"/>
  <c r="Q2633" i="4"/>
  <c r="R2633" i="4" s="1"/>
  <c r="X2633" i="4" s="1"/>
  <c r="K2634" i="4"/>
  <c r="S2634" i="4" s="1"/>
  <c r="M2635" i="4"/>
  <c r="M2635" i="3"/>
  <c r="O2633" i="3"/>
  <c r="P2633" i="3" s="1"/>
  <c r="V2633" i="3" s="1"/>
  <c r="K2634" i="3"/>
  <c r="Q2634" i="3" s="1"/>
  <c r="Q2633" i="3"/>
  <c r="Z2633" i="4" l="1"/>
  <c r="AA2633" i="4" s="1"/>
  <c r="Y2634" i="4"/>
  <c r="W2632" i="4"/>
  <c r="V2632" i="4"/>
  <c r="U2632" i="3"/>
  <c r="T2632" i="3"/>
  <c r="X2633" i="3"/>
  <c r="Y2633" i="3" s="1"/>
  <c r="W2634" i="3"/>
  <c r="O2636" i="4"/>
  <c r="M2636" i="4"/>
  <c r="K2635" i="4"/>
  <c r="S2635" i="4" s="1"/>
  <c r="Q2634" i="4"/>
  <c r="R2634" i="4" s="1"/>
  <c r="X2634" i="4" s="1"/>
  <c r="M2636" i="3"/>
  <c r="K2635" i="3"/>
  <c r="O2634" i="3"/>
  <c r="P2634" i="3" s="1"/>
  <c r="V2634" i="3" s="1"/>
  <c r="Z2634" i="4" l="1"/>
  <c r="AA2634" i="4" s="1"/>
  <c r="Y2635" i="4"/>
  <c r="V2633" i="4"/>
  <c r="W2633" i="4"/>
  <c r="X2634" i="3"/>
  <c r="Y2634" i="3" s="1"/>
  <c r="W2635" i="3"/>
  <c r="U2633" i="3"/>
  <c r="T2633" i="3"/>
  <c r="O2637" i="4"/>
  <c r="M2637" i="4"/>
  <c r="Q2635" i="4"/>
  <c r="R2635" i="4" s="1"/>
  <c r="X2635" i="4" s="1"/>
  <c r="K2636" i="4"/>
  <c r="S2636" i="4" s="1"/>
  <c r="M2637" i="3"/>
  <c r="O2635" i="3"/>
  <c r="P2635" i="3" s="1"/>
  <c r="V2635" i="3" s="1"/>
  <c r="K2636" i="3"/>
  <c r="Q2635" i="3"/>
  <c r="Z2635" i="4" l="1"/>
  <c r="AA2635" i="4" s="1"/>
  <c r="Y2636" i="4"/>
  <c r="W2634" i="4"/>
  <c r="V2634" i="4"/>
  <c r="U2634" i="3"/>
  <c r="T2634" i="3"/>
  <c r="W2636" i="3"/>
  <c r="X2635" i="3"/>
  <c r="Y2635" i="3" s="1"/>
  <c r="O2638" i="4"/>
  <c r="K2637" i="4"/>
  <c r="S2637" i="4" s="1"/>
  <c r="Q2636" i="4"/>
  <c r="R2636" i="4" s="1"/>
  <c r="X2636" i="4" s="1"/>
  <c r="M2638" i="4"/>
  <c r="K2637" i="3"/>
  <c r="Q2637" i="3" s="1"/>
  <c r="O2636" i="3"/>
  <c r="P2636" i="3" s="1"/>
  <c r="V2636" i="3" s="1"/>
  <c r="Q2636" i="3"/>
  <c r="M2638" i="3"/>
  <c r="Z2636" i="4" l="1"/>
  <c r="AA2636" i="4" s="1"/>
  <c r="Y2637" i="4"/>
  <c r="W2635" i="4"/>
  <c r="V2635" i="4"/>
  <c r="T2635" i="3"/>
  <c r="U2635" i="3"/>
  <c r="W2637" i="3"/>
  <c r="X2636" i="3"/>
  <c r="Y2636" i="3" s="1"/>
  <c r="O2639" i="4"/>
  <c r="M2639" i="4"/>
  <c r="K2638" i="4"/>
  <c r="S2638" i="4" s="1"/>
  <c r="Q2637" i="4"/>
  <c r="R2637" i="4" s="1"/>
  <c r="X2637" i="4" s="1"/>
  <c r="M2639" i="3"/>
  <c r="O2637" i="3"/>
  <c r="P2637" i="3" s="1"/>
  <c r="V2637" i="3" s="1"/>
  <c r="K2638" i="3"/>
  <c r="Q2638" i="3" s="1"/>
  <c r="Z2637" i="4" l="1"/>
  <c r="AA2637" i="4" s="1"/>
  <c r="Y2638" i="4"/>
  <c r="W2636" i="4"/>
  <c r="V2636" i="4"/>
  <c r="X2637" i="3"/>
  <c r="Y2637" i="3" s="1"/>
  <c r="W2638" i="3"/>
  <c r="U2636" i="3"/>
  <c r="T2636" i="3"/>
  <c r="O2640" i="4"/>
  <c r="M2640" i="4"/>
  <c r="Q2638" i="4"/>
  <c r="R2638" i="4" s="1"/>
  <c r="X2638" i="4" s="1"/>
  <c r="K2639" i="4"/>
  <c r="S2639" i="4" s="1"/>
  <c r="K2639" i="3"/>
  <c r="O2638" i="3"/>
  <c r="P2638" i="3" s="1"/>
  <c r="V2638" i="3" s="1"/>
  <c r="M2640" i="3"/>
  <c r="Z2638" i="4" l="1"/>
  <c r="AA2638" i="4" s="1"/>
  <c r="Y2639" i="4"/>
  <c r="V2637" i="4"/>
  <c r="W2637" i="4"/>
  <c r="X2638" i="3"/>
  <c r="Y2638" i="3" s="1"/>
  <c r="W2639" i="3"/>
  <c r="U2637" i="3"/>
  <c r="T2637" i="3"/>
  <c r="O2641" i="4"/>
  <c r="K2640" i="4"/>
  <c r="S2640" i="4" s="1"/>
  <c r="Q2639" i="4"/>
  <c r="R2639" i="4" s="1"/>
  <c r="X2639" i="4" s="1"/>
  <c r="M2641" i="4"/>
  <c r="M2641" i="3"/>
  <c r="O2639" i="3"/>
  <c r="P2639" i="3" s="1"/>
  <c r="V2639" i="3" s="1"/>
  <c r="K2640" i="3"/>
  <c r="Q2640" i="3" s="1"/>
  <c r="Q2639" i="3"/>
  <c r="Z2639" i="4" l="1"/>
  <c r="AA2639" i="4" s="1"/>
  <c r="Y2640" i="4"/>
  <c r="W2638" i="4"/>
  <c r="V2638" i="4"/>
  <c r="U2638" i="3"/>
  <c r="T2638" i="3"/>
  <c r="W2640" i="3"/>
  <c r="X2639" i="3"/>
  <c r="Y2639" i="3" s="1"/>
  <c r="O2642" i="4"/>
  <c r="M2642" i="4"/>
  <c r="Q2640" i="4"/>
  <c r="R2640" i="4" s="1"/>
  <c r="X2640" i="4" s="1"/>
  <c r="K2641" i="4"/>
  <c r="S2641" i="4" s="1"/>
  <c r="M2642" i="3"/>
  <c r="K2641" i="3"/>
  <c r="Q2641" i="3" s="1"/>
  <c r="O2640" i="3"/>
  <c r="P2640" i="3" s="1"/>
  <c r="V2640" i="3" s="1"/>
  <c r="Z2640" i="4" l="1"/>
  <c r="AA2640" i="4" s="1"/>
  <c r="Y2641" i="4"/>
  <c r="V2639" i="4"/>
  <c r="W2639" i="4"/>
  <c r="W2641" i="3"/>
  <c r="X2640" i="3"/>
  <c r="Y2640" i="3" s="1"/>
  <c r="T2639" i="3"/>
  <c r="U2639" i="3"/>
  <c r="O2643" i="4"/>
  <c r="K2642" i="4"/>
  <c r="S2642" i="4" s="1"/>
  <c r="Q2641" i="4"/>
  <c r="R2641" i="4" s="1"/>
  <c r="X2641" i="4" s="1"/>
  <c r="M2643" i="4"/>
  <c r="O2641" i="3"/>
  <c r="P2641" i="3" s="1"/>
  <c r="V2641" i="3" s="1"/>
  <c r="K2642" i="3"/>
  <c r="Q2642" i="3" s="1"/>
  <c r="M2643" i="3"/>
  <c r="Z2641" i="4" l="1"/>
  <c r="AA2641" i="4" s="1"/>
  <c r="Y2642" i="4"/>
  <c r="W2640" i="4"/>
  <c r="V2640" i="4"/>
  <c r="U2640" i="3"/>
  <c r="T2640" i="3"/>
  <c r="X2641" i="3"/>
  <c r="Y2641" i="3" s="1"/>
  <c r="W2642" i="3"/>
  <c r="O2644" i="4"/>
  <c r="M2644" i="4"/>
  <c r="Q2642" i="4"/>
  <c r="R2642" i="4" s="1"/>
  <c r="X2642" i="4" s="1"/>
  <c r="K2643" i="4"/>
  <c r="S2643" i="4" s="1"/>
  <c r="M2644" i="3"/>
  <c r="K2643" i="3"/>
  <c r="Q2643" i="3" s="1"/>
  <c r="O2642" i="3"/>
  <c r="P2642" i="3" s="1"/>
  <c r="V2642" i="3" s="1"/>
  <c r="Z2642" i="4" l="1"/>
  <c r="AA2642" i="4" s="1"/>
  <c r="Y2643" i="4"/>
  <c r="V2641" i="4"/>
  <c r="W2641" i="4"/>
  <c r="U2641" i="3"/>
  <c r="T2641" i="3"/>
  <c r="X2642" i="3"/>
  <c r="Y2642" i="3" s="1"/>
  <c r="W2643" i="3"/>
  <c r="O2645" i="4"/>
  <c r="M2645" i="4"/>
  <c r="K2644" i="4"/>
  <c r="S2644" i="4" s="1"/>
  <c r="Q2643" i="4"/>
  <c r="R2643" i="4" s="1"/>
  <c r="X2643" i="4" s="1"/>
  <c r="O2643" i="3"/>
  <c r="P2643" i="3" s="1"/>
  <c r="V2643" i="3" s="1"/>
  <c r="K2644" i="3"/>
  <c r="Q2644" i="3" s="1"/>
  <c r="M2645" i="3"/>
  <c r="Z2643" i="4" l="1"/>
  <c r="AA2643" i="4" s="1"/>
  <c r="Y2644" i="4"/>
  <c r="W2642" i="4"/>
  <c r="V2642" i="4"/>
  <c r="U2642" i="3"/>
  <c r="T2642" i="3"/>
  <c r="W2644" i="3"/>
  <c r="X2643" i="3"/>
  <c r="Y2643" i="3" s="1"/>
  <c r="O2646" i="4"/>
  <c r="Q2644" i="4"/>
  <c r="R2644" i="4" s="1"/>
  <c r="X2644" i="4" s="1"/>
  <c r="K2645" i="4"/>
  <c r="S2645" i="4" s="1"/>
  <c r="M2646" i="4"/>
  <c r="M2646" i="3"/>
  <c r="K2645" i="3"/>
  <c r="O2644" i="3"/>
  <c r="P2644" i="3" s="1"/>
  <c r="V2644" i="3" s="1"/>
  <c r="Z2644" i="4" l="1"/>
  <c r="AA2644" i="4" s="1"/>
  <c r="Y2645" i="4"/>
  <c r="W2643" i="4"/>
  <c r="V2643" i="4"/>
  <c r="W2645" i="3"/>
  <c r="X2644" i="3"/>
  <c r="Y2644" i="3" s="1"/>
  <c r="T2643" i="3"/>
  <c r="U2643" i="3"/>
  <c r="O2647" i="4"/>
  <c r="K2646" i="4"/>
  <c r="S2646" i="4" s="1"/>
  <c r="Q2645" i="4"/>
  <c r="R2645" i="4" s="1"/>
  <c r="X2645" i="4" s="1"/>
  <c r="M2647" i="4"/>
  <c r="O2645" i="3"/>
  <c r="P2645" i="3" s="1"/>
  <c r="V2645" i="3" s="1"/>
  <c r="K2646" i="3"/>
  <c r="Q2646" i="3" s="1"/>
  <c r="M2647" i="3"/>
  <c r="Q2645" i="3"/>
  <c r="Z2645" i="4" l="1"/>
  <c r="AA2645" i="4" s="1"/>
  <c r="Y2646" i="4"/>
  <c r="W2644" i="4"/>
  <c r="V2644" i="4"/>
  <c r="U2644" i="3"/>
  <c r="T2644" i="3"/>
  <c r="X2645" i="3"/>
  <c r="Y2645" i="3" s="1"/>
  <c r="W2646" i="3"/>
  <c r="O2648" i="4"/>
  <c r="Q2646" i="4"/>
  <c r="R2646" i="4" s="1"/>
  <c r="X2646" i="4" s="1"/>
  <c r="K2647" i="4"/>
  <c r="S2647" i="4" s="1"/>
  <c r="M2648" i="4"/>
  <c r="M2648" i="3"/>
  <c r="K2647" i="3"/>
  <c r="O2646" i="3"/>
  <c r="P2646" i="3" s="1"/>
  <c r="V2646" i="3" s="1"/>
  <c r="Z2646" i="4" l="1"/>
  <c r="AA2646" i="4" s="1"/>
  <c r="Y2647" i="4"/>
  <c r="V2645" i="4"/>
  <c r="W2645" i="4"/>
  <c r="U2645" i="3"/>
  <c r="T2645" i="3"/>
  <c r="X2646" i="3"/>
  <c r="Y2646" i="3" s="1"/>
  <c r="W2647" i="3"/>
  <c r="O2649" i="4"/>
  <c r="M2649" i="4"/>
  <c r="K2648" i="4"/>
  <c r="S2648" i="4" s="1"/>
  <c r="Q2647" i="4"/>
  <c r="R2647" i="4" s="1"/>
  <c r="X2647" i="4" s="1"/>
  <c r="O2647" i="3"/>
  <c r="P2647" i="3" s="1"/>
  <c r="V2647" i="3" s="1"/>
  <c r="K2648" i="3"/>
  <c r="Q2648" i="3" s="1"/>
  <c r="M2649" i="3"/>
  <c r="Q2647" i="3"/>
  <c r="Z2647" i="4" l="1"/>
  <c r="AA2647" i="4" s="1"/>
  <c r="Y2648" i="4"/>
  <c r="W2646" i="4"/>
  <c r="V2646" i="4"/>
  <c r="W2648" i="3"/>
  <c r="X2647" i="3"/>
  <c r="Y2647" i="3" s="1"/>
  <c r="U2646" i="3"/>
  <c r="T2646" i="3"/>
  <c r="O2650" i="4"/>
  <c r="Q2648" i="4"/>
  <c r="R2648" i="4" s="1"/>
  <c r="X2648" i="4" s="1"/>
  <c r="K2649" i="4"/>
  <c r="S2649" i="4" s="1"/>
  <c r="M2650" i="4"/>
  <c r="M2650" i="3"/>
  <c r="K2649" i="3"/>
  <c r="O2648" i="3"/>
  <c r="P2648" i="3" s="1"/>
  <c r="V2648" i="3" s="1"/>
  <c r="Z2648" i="4" l="1"/>
  <c r="AA2648" i="4" s="1"/>
  <c r="Y2649" i="4"/>
  <c r="V2647" i="4"/>
  <c r="W2647" i="4"/>
  <c r="T2647" i="3"/>
  <c r="U2647" i="3"/>
  <c r="W2649" i="3"/>
  <c r="X2648" i="3"/>
  <c r="Y2648" i="3" s="1"/>
  <c r="O2651" i="4"/>
  <c r="M2651" i="4"/>
  <c r="K2650" i="4"/>
  <c r="S2650" i="4" s="1"/>
  <c r="Q2649" i="4"/>
  <c r="R2649" i="4" s="1"/>
  <c r="X2649" i="4" s="1"/>
  <c r="M2651" i="3"/>
  <c r="O2649" i="3"/>
  <c r="P2649" i="3" s="1"/>
  <c r="V2649" i="3" s="1"/>
  <c r="K2650" i="3"/>
  <c r="Q2649" i="3"/>
  <c r="Z2649" i="4" l="1"/>
  <c r="AA2649" i="4" s="1"/>
  <c r="Y2650" i="4"/>
  <c r="W2648" i="4"/>
  <c r="V2648" i="4"/>
  <c r="U2648" i="3"/>
  <c r="T2648" i="3"/>
  <c r="X2649" i="3"/>
  <c r="Y2649" i="3" s="1"/>
  <c r="W2650" i="3"/>
  <c r="O2652" i="4"/>
  <c r="Q2650" i="4"/>
  <c r="R2650" i="4" s="1"/>
  <c r="X2650" i="4" s="1"/>
  <c r="K2651" i="4"/>
  <c r="S2651" i="4" s="1"/>
  <c r="M2652" i="4"/>
  <c r="K2651" i="3"/>
  <c r="Q2651" i="3" s="1"/>
  <c r="O2650" i="3"/>
  <c r="P2650" i="3" s="1"/>
  <c r="V2650" i="3" s="1"/>
  <c r="Q2650" i="3"/>
  <c r="M2652" i="3"/>
  <c r="Z2650" i="4" l="1"/>
  <c r="AA2650" i="4" s="1"/>
  <c r="Y2651" i="4"/>
  <c r="V2649" i="4"/>
  <c r="W2649" i="4"/>
  <c r="U2649" i="3"/>
  <c r="T2649" i="3"/>
  <c r="X2650" i="3"/>
  <c r="Y2650" i="3" s="1"/>
  <c r="W2651" i="3"/>
  <c r="O2653" i="4"/>
  <c r="M2653" i="4"/>
  <c r="K2652" i="4"/>
  <c r="S2652" i="4" s="1"/>
  <c r="Q2651" i="4"/>
  <c r="R2651" i="4" s="1"/>
  <c r="X2651" i="4" s="1"/>
  <c r="M2653" i="3"/>
  <c r="O2651" i="3"/>
  <c r="P2651" i="3" s="1"/>
  <c r="V2651" i="3" s="1"/>
  <c r="K2652" i="3"/>
  <c r="Z2651" i="4" l="1"/>
  <c r="AA2651" i="4" s="1"/>
  <c r="Y2652" i="4"/>
  <c r="W2650" i="4"/>
  <c r="V2650" i="4"/>
  <c r="U2650" i="3"/>
  <c r="T2650" i="3"/>
  <c r="W2652" i="3"/>
  <c r="X2651" i="3"/>
  <c r="Y2651" i="3" s="1"/>
  <c r="O2654" i="4"/>
  <c r="Q2652" i="4"/>
  <c r="R2652" i="4" s="1"/>
  <c r="X2652" i="4" s="1"/>
  <c r="K2653" i="4"/>
  <c r="S2653" i="4" s="1"/>
  <c r="M2654" i="4"/>
  <c r="K2653" i="3"/>
  <c r="O2652" i="3"/>
  <c r="P2652" i="3" s="1"/>
  <c r="V2652" i="3" s="1"/>
  <c r="Q2652" i="3"/>
  <c r="M2654" i="3"/>
  <c r="Z2652" i="4" l="1"/>
  <c r="AA2652" i="4" s="1"/>
  <c r="Y2653" i="4"/>
  <c r="W2651" i="4"/>
  <c r="V2651" i="4"/>
  <c r="W2653" i="3"/>
  <c r="X2652" i="3"/>
  <c r="Y2652" i="3" s="1"/>
  <c r="T2651" i="3"/>
  <c r="U2651" i="3"/>
  <c r="O2655" i="4"/>
  <c r="M2655" i="4"/>
  <c r="K2654" i="4"/>
  <c r="S2654" i="4" s="1"/>
  <c r="Q2653" i="4"/>
  <c r="R2653" i="4" s="1"/>
  <c r="X2653" i="4" s="1"/>
  <c r="O2653" i="3"/>
  <c r="P2653" i="3" s="1"/>
  <c r="V2653" i="3" s="1"/>
  <c r="K2654" i="3"/>
  <c r="Q2654" i="3" s="1"/>
  <c r="M2655" i="3"/>
  <c r="Q2653" i="3"/>
  <c r="Z2653" i="4" l="1"/>
  <c r="AA2653" i="4" s="1"/>
  <c r="Y2654" i="4"/>
  <c r="W2652" i="4"/>
  <c r="V2652" i="4"/>
  <c r="U2652" i="3"/>
  <c r="T2652" i="3"/>
  <c r="X2653" i="3"/>
  <c r="Y2653" i="3" s="1"/>
  <c r="W2654" i="3"/>
  <c r="O2656" i="4"/>
  <c r="Q2654" i="4"/>
  <c r="R2654" i="4" s="1"/>
  <c r="X2654" i="4" s="1"/>
  <c r="K2655" i="4"/>
  <c r="S2655" i="4" s="1"/>
  <c r="M2656" i="4"/>
  <c r="M2656" i="3"/>
  <c r="K2655" i="3"/>
  <c r="O2654" i="3"/>
  <c r="P2654" i="3" s="1"/>
  <c r="V2654" i="3" s="1"/>
  <c r="Z2654" i="4" l="1"/>
  <c r="AA2654" i="4" s="1"/>
  <c r="Y2655" i="4"/>
  <c r="V2653" i="4"/>
  <c r="W2653" i="4"/>
  <c r="U2653" i="3"/>
  <c r="T2653" i="3"/>
  <c r="X2654" i="3"/>
  <c r="Y2654" i="3" s="1"/>
  <c r="W2655" i="3"/>
  <c r="O2657" i="4"/>
  <c r="M2657" i="4"/>
  <c r="K2656" i="4"/>
  <c r="S2656" i="4" s="1"/>
  <c r="Q2655" i="4"/>
  <c r="R2655" i="4" s="1"/>
  <c r="X2655" i="4" s="1"/>
  <c r="M2657" i="3"/>
  <c r="O2655" i="3"/>
  <c r="P2655" i="3" s="1"/>
  <c r="V2655" i="3" s="1"/>
  <c r="K2656" i="3"/>
  <c r="Q2655" i="3"/>
  <c r="Z2655" i="4" l="1"/>
  <c r="AA2655" i="4" s="1"/>
  <c r="Y2656" i="4"/>
  <c r="W2654" i="4"/>
  <c r="V2654" i="4"/>
  <c r="U2654" i="3"/>
  <c r="T2654" i="3"/>
  <c r="X2655" i="3"/>
  <c r="Y2655" i="3" s="1"/>
  <c r="W2656" i="3"/>
  <c r="O2658" i="4"/>
  <c r="Q2656" i="4"/>
  <c r="R2656" i="4" s="1"/>
  <c r="X2656" i="4" s="1"/>
  <c r="K2657" i="4"/>
  <c r="S2657" i="4" s="1"/>
  <c r="M2658" i="4"/>
  <c r="K2657" i="3"/>
  <c r="Q2657" i="3" s="1"/>
  <c r="O2656" i="3"/>
  <c r="P2656" i="3" s="1"/>
  <c r="V2656" i="3" s="1"/>
  <c r="Q2656" i="3"/>
  <c r="M2658" i="3"/>
  <c r="Z2656" i="4" l="1"/>
  <c r="AA2656" i="4" s="1"/>
  <c r="Y2657" i="4"/>
  <c r="V2655" i="4"/>
  <c r="W2655" i="4"/>
  <c r="T2655" i="3"/>
  <c r="U2655" i="3"/>
  <c r="X2656" i="3"/>
  <c r="Y2656" i="3" s="1"/>
  <c r="W2657" i="3"/>
  <c r="O2659" i="4"/>
  <c r="M2659" i="4"/>
  <c r="K2658" i="4"/>
  <c r="S2658" i="4" s="1"/>
  <c r="Q2657" i="4"/>
  <c r="R2657" i="4" s="1"/>
  <c r="X2657" i="4" s="1"/>
  <c r="M2659" i="3"/>
  <c r="O2657" i="3"/>
  <c r="P2657" i="3" s="1"/>
  <c r="V2657" i="3" s="1"/>
  <c r="K2658" i="3"/>
  <c r="Z2657" i="4" l="1"/>
  <c r="AA2657" i="4" s="1"/>
  <c r="Y2658" i="4"/>
  <c r="V2656" i="4"/>
  <c r="W2656" i="4"/>
  <c r="X2657" i="3"/>
  <c r="Y2657" i="3" s="1"/>
  <c r="W2658" i="3"/>
  <c r="U2656" i="3"/>
  <c r="T2656" i="3"/>
  <c r="O2660" i="4"/>
  <c r="M2660" i="4"/>
  <c r="Q2658" i="4"/>
  <c r="R2658" i="4" s="1"/>
  <c r="X2658" i="4" s="1"/>
  <c r="K2659" i="4"/>
  <c r="S2659" i="4" s="1"/>
  <c r="K2659" i="3"/>
  <c r="Q2659" i="3" s="1"/>
  <c r="O2658" i="3"/>
  <c r="P2658" i="3" s="1"/>
  <c r="V2658" i="3" s="1"/>
  <c r="Q2658" i="3"/>
  <c r="M2660" i="3"/>
  <c r="Z2658" i="4" l="1"/>
  <c r="AA2658" i="4" s="1"/>
  <c r="Y2659" i="4"/>
  <c r="W2657" i="4"/>
  <c r="V2657" i="4"/>
  <c r="U2657" i="3"/>
  <c r="T2657" i="3"/>
  <c r="X2658" i="3"/>
  <c r="Y2658" i="3" s="1"/>
  <c r="W2659" i="3"/>
  <c r="O2661" i="4"/>
  <c r="K2660" i="4"/>
  <c r="S2660" i="4" s="1"/>
  <c r="Q2659" i="4"/>
  <c r="R2659" i="4" s="1"/>
  <c r="X2659" i="4" s="1"/>
  <c r="M2661" i="4"/>
  <c r="M2661" i="3"/>
  <c r="O2659" i="3"/>
  <c r="P2659" i="3" s="1"/>
  <c r="V2659" i="3" s="1"/>
  <c r="K2660" i="3"/>
  <c r="Z2659" i="4" l="1"/>
  <c r="AA2659" i="4" s="1"/>
  <c r="Y2660" i="4"/>
  <c r="V2658" i="4"/>
  <c r="W2658" i="4"/>
  <c r="U2658" i="3"/>
  <c r="T2658" i="3"/>
  <c r="X2659" i="3"/>
  <c r="Y2659" i="3" s="1"/>
  <c r="W2660" i="3"/>
  <c r="O2662" i="4"/>
  <c r="M2662" i="4"/>
  <c r="Q2660" i="4"/>
  <c r="R2660" i="4" s="1"/>
  <c r="X2660" i="4" s="1"/>
  <c r="K2661" i="4"/>
  <c r="S2661" i="4" s="1"/>
  <c r="K2661" i="3"/>
  <c r="Q2661" i="3" s="1"/>
  <c r="O2660" i="3"/>
  <c r="P2660" i="3" s="1"/>
  <c r="V2660" i="3" s="1"/>
  <c r="Q2660" i="3"/>
  <c r="M2662" i="3"/>
  <c r="Z2660" i="4" l="1"/>
  <c r="AA2660" i="4" s="1"/>
  <c r="Y2661" i="4"/>
  <c r="W2659" i="4"/>
  <c r="V2659" i="4"/>
  <c r="X2660" i="3"/>
  <c r="Y2660" i="3" s="1"/>
  <c r="W2661" i="3"/>
  <c r="T2659" i="3"/>
  <c r="U2659" i="3"/>
  <c r="O2663" i="4"/>
  <c r="K2662" i="4"/>
  <c r="S2662" i="4" s="1"/>
  <c r="Q2661" i="4"/>
  <c r="R2661" i="4" s="1"/>
  <c r="X2661" i="4" s="1"/>
  <c r="M2663" i="4"/>
  <c r="M2663" i="3"/>
  <c r="O2661" i="3"/>
  <c r="P2661" i="3" s="1"/>
  <c r="V2661" i="3" s="1"/>
  <c r="K2662" i="3"/>
  <c r="Q2662" i="3" s="1"/>
  <c r="Z2661" i="4" l="1"/>
  <c r="AA2661" i="4" s="1"/>
  <c r="Y2662" i="4"/>
  <c r="W2660" i="4"/>
  <c r="V2660" i="4"/>
  <c r="X2661" i="3"/>
  <c r="Y2661" i="3" s="1"/>
  <c r="W2662" i="3"/>
  <c r="U2660" i="3"/>
  <c r="T2660" i="3"/>
  <c r="O2664" i="4"/>
  <c r="M2664" i="4"/>
  <c r="Q2662" i="4"/>
  <c r="R2662" i="4" s="1"/>
  <c r="X2662" i="4" s="1"/>
  <c r="K2663" i="4"/>
  <c r="S2663" i="4" s="1"/>
  <c r="K2663" i="3"/>
  <c r="O2662" i="3"/>
  <c r="P2662" i="3" s="1"/>
  <c r="V2662" i="3" s="1"/>
  <c r="M2664" i="3"/>
  <c r="Z2662" i="4" l="1"/>
  <c r="AA2662" i="4" s="1"/>
  <c r="Y2663" i="4"/>
  <c r="W2661" i="4"/>
  <c r="V2661" i="4"/>
  <c r="X2662" i="3"/>
  <c r="Y2662" i="3" s="1"/>
  <c r="W2663" i="3"/>
  <c r="U2661" i="3"/>
  <c r="T2661" i="3"/>
  <c r="O2665" i="4"/>
  <c r="K2664" i="4"/>
  <c r="S2664" i="4" s="1"/>
  <c r="Q2663" i="4"/>
  <c r="R2663" i="4" s="1"/>
  <c r="X2663" i="4" s="1"/>
  <c r="M2665" i="4"/>
  <c r="O2663" i="3"/>
  <c r="P2663" i="3" s="1"/>
  <c r="V2663" i="3" s="1"/>
  <c r="K2664" i="3"/>
  <c r="M2665" i="3"/>
  <c r="Q2663" i="3"/>
  <c r="Z2663" i="4" l="1"/>
  <c r="AA2663" i="4" s="1"/>
  <c r="Y2664" i="4"/>
  <c r="W2662" i="4"/>
  <c r="V2662" i="4"/>
  <c r="X2663" i="3"/>
  <c r="Y2663" i="3" s="1"/>
  <c r="W2664" i="3"/>
  <c r="U2662" i="3"/>
  <c r="T2662" i="3"/>
  <c r="O2666" i="4"/>
  <c r="M2666" i="4"/>
  <c r="Q2664" i="4"/>
  <c r="R2664" i="4" s="1"/>
  <c r="X2664" i="4" s="1"/>
  <c r="K2665" i="4"/>
  <c r="S2665" i="4" s="1"/>
  <c r="M2666" i="3"/>
  <c r="K2665" i="3"/>
  <c r="O2664" i="3"/>
  <c r="P2664" i="3" s="1"/>
  <c r="V2664" i="3" s="1"/>
  <c r="Q2664" i="3"/>
  <c r="Z2664" i="4" l="1"/>
  <c r="AA2664" i="4" s="1"/>
  <c r="Y2665" i="4"/>
  <c r="V2663" i="4"/>
  <c r="W2663" i="4"/>
  <c r="X2664" i="3"/>
  <c r="Y2664" i="3" s="1"/>
  <c r="W2665" i="3"/>
  <c r="U2663" i="3"/>
  <c r="T2663" i="3"/>
  <c r="O2667" i="4"/>
  <c r="K2666" i="4"/>
  <c r="S2666" i="4" s="1"/>
  <c r="Q2665" i="4"/>
  <c r="R2665" i="4" s="1"/>
  <c r="X2665" i="4" s="1"/>
  <c r="M2667" i="4"/>
  <c r="O2665" i="3"/>
  <c r="P2665" i="3" s="1"/>
  <c r="V2665" i="3" s="1"/>
  <c r="K2666" i="3"/>
  <c r="Q2666" i="3" s="1"/>
  <c r="Q2665" i="3"/>
  <c r="M2667" i="3"/>
  <c r="Z2665" i="4" l="1"/>
  <c r="AA2665" i="4" s="1"/>
  <c r="Y2666" i="4"/>
  <c r="W2664" i="4"/>
  <c r="V2664" i="4"/>
  <c r="X2665" i="3"/>
  <c r="Y2665" i="3" s="1"/>
  <c r="W2666" i="3"/>
  <c r="O2668" i="4"/>
  <c r="M2668" i="4"/>
  <c r="Q2666" i="4"/>
  <c r="R2666" i="4" s="1"/>
  <c r="X2666" i="4" s="1"/>
  <c r="K2667" i="4"/>
  <c r="S2667" i="4" s="1"/>
  <c r="T2664" i="3"/>
  <c r="U2664" i="3"/>
  <c r="O2666" i="3"/>
  <c r="P2666" i="3" s="1"/>
  <c r="V2666" i="3" s="1"/>
  <c r="K2667" i="3"/>
  <c r="M2668" i="3"/>
  <c r="Z2666" i="4" l="1"/>
  <c r="AA2666" i="4" s="1"/>
  <c r="Y2667" i="4"/>
  <c r="V2665" i="4"/>
  <c r="W2665" i="4"/>
  <c r="X2666" i="3"/>
  <c r="Y2666" i="3" s="1"/>
  <c r="W2667" i="3"/>
  <c r="O2669" i="4"/>
  <c r="K2668" i="4"/>
  <c r="S2668" i="4" s="1"/>
  <c r="Q2667" i="4"/>
  <c r="R2667" i="4" s="1"/>
  <c r="X2667" i="4" s="1"/>
  <c r="M2669" i="4"/>
  <c r="O2667" i="3"/>
  <c r="P2667" i="3" s="1"/>
  <c r="V2667" i="3" s="1"/>
  <c r="K2668" i="3"/>
  <c r="Q2668" i="3" s="1"/>
  <c r="M2669" i="3"/>
  <c r="Q2667" i="3"/>
  <c r="T2665" i="3"/>
  <c r="U2665" i="3"/>
  <c r="Z2667" i="4" l="1"/>
  <c r="AA2667" i="4" s="1"/>
  <c r="Y2668" i="4"/>
  <c r="W2666" i="4"/>
  <c r="V2666" i="4"/>
  <c r="X2667" i="3"/>
  <c r="Y2667" i="3" s="1"/>
  <c r="W2668" i="3"/>
  <c r="O2670" i="4"/>
  <c r="M2670" i="4"/>
  <c r="Q2668" i="4"/>
  <c r="R2668" i="4" s="1"/>
  <c r="X2668" i="4" s="1"/>
  <c r="K2669" i="4"/>
  <c r="S2669" i="4" s="1"/>
  <c r="T2666" i="3"/>
  <c r="U2666" i="3"/>
  <c r="M2670" i="3"/>
  <c r="K2669" i="3"/>
  <c r="O2668" i="3"/>
  <c r="P2668" i="3" s="1"/>
  <c r="V2668" i="3" s="1"/>
  <c r="Z2668" i="4" l="1"/>
  <c r="AA2668" i="4" s="1"/>
  <c r="Y2669" i="4"/>
  <c r="V2667" i="4"/>
  <c r="W2667" i="4"/>
  <c r="X2668" i="3"/>
  <c r="Y2668" i="3" s="1"/>
  <c r="W2669" i="3"/>
  <c r="O2671" i="4"/>
  <c r="K2670" i="4"/>
  <c r="S2670" i="4" s="1"/>
  <c r="Q2669" i="4"/>
  <c r="R2669" i="4" s="1"/>
  <c r="X2669" i="4" s="1"/>
  <c r="M2671" i="4"/>
  <c r="M2671" i="3"/>
  <c r="U2667" i="3"/>
  <c r="T2667" i="3"/>
  <c r="O2669" i="3"/>
  <c r="P2669" i="3" s="1"/>
  <c r="V2669" i="3" s="1"/>
  <c r="K2670" i="3"/>
  <c r="Q2669" i="3"/>
  <c r="Z2669" i="4" l="1"/>
  <c r="AA2669" i="4" s="1"/>
  <c r="Y2670" i="4"/>
  <c r="W2668" i="4"/>
  <c r="V2668" i="4"/>
  <c r="X2669" i="3"/>
  <c r="Y2669" i="3" s="1"/>
  <c r="W2670" i="3"/>
  <c r="O2672" i="4"/>
  <c r="M2672" i="4"/>
  <c r="Q2670" i="4"/>
  <c r="R2670" i="4" s="1"/>
  <c r="X2670" i="4" s="1"/>
  <c r="K2671" i="4"/>
  <c r="S2671" i="4" s="1"/>
  <c r="O2670" i="3"/>
  <c r="P2670" i="3" s="1"/>
  <c r="V2670" i="3" s="1"/>
  <c r="K2671" i="3"/>
  <c r="Q2671" i="3" s="1"/>
  <c r="Q2670" i="3"/>
  <c r="M2672" i="3"/>
  <c r="T2668" i="3"/>
  <c r="U2668" i="3"/>
  <c r="Z2670" i="4" l="1"/>
  <c r="AA2670" i="4" s="1"/>
  <c r="Y2671" i="4"/>
  <c r="W2669" i="4"/>
  <c r="V2669" i="4"/>
  <c r="X2670" i="3"/>
  <c r="Y2670" i="3" s="1"/>
  <c r="W2671" i="3"/>
  <c r="O2673" i="4"/>
  <c r="K2672" i="4"/>
  <c r="S2672" i="4" s="1"/>
  <c r="Q2671" i="4"/>
  <c r="R2671" i="4" s="1"/>
  <c r="X2671" i="4" s="1"/>
  <c r="M2673" i="4"/>
  <c r="O2671" i="3"/>
  <c r="P2671" i="3" s="1"/>
  <c r="V2671" i="3" s="1"/>
  <c r="K2672" i="3"/>
  <c r="T2669" i="3"/>
  <c r="U2669" i="3"/>
  <c r="M2673" i="3"/>
  <c r="Z2671" i="4" l="1"/>
  <c r="AA2671" i="4" s="1"/>
  <c r="Y2672" i="4"/>
  <c r="W2670" i="4"/>
  <c r="V2670" i="4"/>
  <c r="X2671" i="3"/>
  <c r="Y2671" i="3" s="1"/>
  <c r="W2672" i="3"/>
  <c r="O2674" i="4"/>
  <c r="M2674" i="4"/>
  <c r="Q2672" i="4"/>
  <c r="R2672" i="4" s="1"/>
  <c r="X2672" i="4" s="1"/>
  <c r="K2673" i="4"/>
  <c r="S2673" i="4" s="1"/>
  <c r="T2670" i="3"/>
  <c r="U2670" i="3"/>
  <c r="M2674" i="3"/>
  <c r="K2673" i="3"/>
  <c r="O2672" i="3"/>
  <c r="P2672" i="3" s="1"/>
  <c r="V2672" i="3" s="1"/>
  <c r="Q2672" i="3"/>
  <c r="Z2672" i="4" l="1"/>
  <c r="AA2672" i="4" s="1"/>
  <c r="Y2673" i="4"/>
  <c r="W2671" i="4"/>
  <c r="V2671" i="4"/>
  <c r="X2672" i="3"/>
  <c r="Y2672" i="3" s="1"/>
  <c r="W2673" i="3"/>
  <c r="O2675" i="4"/>
  <c r="K2674" i="4"/>
  <c r="S2674" i="4" s="1"/>
  <c r="Q2673" i="4"/>
  <c r="R2673" i="4" s="1"/>
  <c r="X2673" i="4" s="1"/>
  <c r="M2675" i="4"/>
  <c r="O2673" i="3"/>
  <c r="P2673" i="3" s="1"/>
  <c r="V2673" i="3" s="1"/>
  <c r="K2674" i="3"/>
  <c r="Q2674" i="3" s="1"/>
  <c r="Q2673" i="3"/>
  <c r="U2671" i="3"/>
  <c r="T2671" i="3"/>
  <c r="M2675" i="3"/>
  <c r="Z2673" i="4" l="1"/>
  <c r="AA2673" i="4" s="1"/>
  <c r="Y2674" i="4"/>
  <c r="W2672" i="4"/>
  <c r="V2672" i="4"/>
  <c r="X2673" i="3"/>
  <c r="Y2673" i="3" s="1"/>
  <c r="W2674" i="3"/>
  <c r="O2676" i="4"/>
  <c r="M2676" i="4"/>
  <c r="Q2674" i="4"/>
  <c r="R2674" i="4" s="1"/>
  <c r="X2674" i="4" s="1"/>
  <c r="K2675" i="4"/>
  <c r="S2675" i="4" s="1"/>
  <c r="M2676" i="3"/>
  <c r="T2672" i="3"/>
  <c r="U2672" i="3"/>
  <c r="O2674" i="3"/>
  <c r="P2674" i="3" s="1"/>
  <c r="V2674" i="3" s="1"/>
  <c r="K2675" i="3"/>
  <c r="Z2674" i="4" l="1"/>
  <c r="AA2674" i="4" s="1"/>
  <c r="Y2675" i="4"/>
  <c r="V2673" i="4"/>
  <c r="W2673" i="4"/>
  <c r="X2674" i="3"/>
  <c r="Y2674" i="3" s="1"/>
  <c r="W2675" i="3"/>
  <c r="O2677" i="4"/>
  <c r="K2676" i="4"/>
  <c r="S2676" i="4" s="1"/>
  <c r="Q2675" i="4"/>
  <c r="R2675" i="4" s="1"/>
  <c r="X2675" i="4" s="1"/>
  <c r="M2677" i="4"/>
  <c r="O2675" i="3"/>
  <c r="P2675" i="3" s="1"/>
  <c r="V2675" i="3" s="1"/>
  <c r="K2676" i="3"/>
  <c r="Q2676" i="3" s="1"/>
  <c r="Q2675" i="3"/>
  <c r="T2673" i="3"/>
  <c r="U2673" i="3"/>
  <c r="M2677" i="3"/>
  <c r="Z2675" i="4" l="1"/>
  <c r="AA2675" i="4" s="1"/>
  <c r="Y2676" i="4"/>
  <c r="W2674" i="4"/>
  <c r="V2674" i="4"/>
  <c r="X2675" i="3"/>
  <c r="Y2675" i="3" s="1"/>
  <c r="W2676" i="3"/>
  <c r="O2678" i="4"/>
  <c r="M2678" i="4"/>
  <c r="Q2676" i="4"/>
  <c r="R2676" i="4" s="1"/>
  <c r="X2676" i="4" s="1"/>
  <c r="K2677" i="4"/>
  <c r="S2677" i="4" s="1"/>
  <c r="M2678" i="3"/>
  <c r="K2677" i="3"/>
  <c r="O2676" i="3"/>
  <c r="P2676" i="3" s="1"/>
  <c r="V2676" i="3" s="1"/>
  <c r="T2674" i="3"/>
  <c r="U2674" i="3"/>
  <c r="Z2676" i="4" l="1"/>
  <c r="AA2676" i="4" s="1"/>
  <c r="Y2677" i="4"/>
  <c r="V2675" i="4"/>
  <c r="W2675" i="4"/>
  <c r="W2677" i="3"/>
  <c r="X2676" i="3"/>
  <c r="Y2676" i="3" s="1"/>
  <c r="O2679" i="4"/>
  <c r="K2678" i="4"/>
  <c r="S2678" i="4" s="1"/>
  <c r="Q2677" i="4"/>
  <c r="R2677" i="4" s="1"/>
  <c r="X2677" i="4" s="1"/>
  <c r="M2679" i="4"/>
  <c r="M2679" i="3"/>
  <c r="U2675" i="3"/>
  <c r="T2675" i="3"/>
  <c r="O2677" i="3"/>
  <c r="P2677" i="3" s="1"/>
  <c r="V2677" i="3" s="1"/>
  <c r="K2678" i="3"/>
  <c r="Q2677" i="3"/>
  <c r="Z2677" i="4" l="1"/>
  <c r="AA2677" i="4" s="1"/>
  <c r="Y2678" i="4"/>
  <c r="W2676" i="4"/>
  <c r="V2676" i="4"/>
  <c r="W2678" i="3"/>
  <c r="X2677" i="3"/>
  <c r="Y2677" i="3" s="1"/>
  <c r="O2680" i="4"/>
  <c r="M2680" i="4"/>
  <c r="Q2678" i="4"/>
  <c r="R2678" i="4" s="1"/>
  <c r="X2678" i="4" s="1"/>
  <c r="K2679" i="4"/>
  <c r="S2679" i="4" s="1"/>
  <c r="O2678" i="3"/>
  <c r="P2678" i="3" s="1"/>
  <c r="V2678" i="3" s="1"/>
  <c r="K2679" i="3"/>
  <c r="Q2678" i="3"/>
  <c r="M2680" i="3"/>
  <c r="T2676" i="3"/>
  <c r="U2676" i="3"/>
  <c r="Z2678" i="4" l="1"/>
  <c r="AA2678" i="4" s="1"/>
  <c r="Y2679" i="4"/>
  <c r="V2677" i="4"/>
  <c r="W2677" i="4"/>
  <c r="X2678" i="3"/>
  <c r="Y2678" i="3" s="1"/>
  <c r="W2679" i="3"/>
  <c r="O2681" i="4"/>
  <c r="K2680" i="4"/>
  <c r="S2680" i="4" s="1"/>
  <c r="Q2679" i="4"/>
  <c r="R2679" i="4" s="1"/>
  <c r="X2679" i="4" s="1"/>
  <c r="M2681" i="4"/>
  <c r="O2679" i="3"/>
  <c r="P2679" i="3" s="1"/>
  <c r="V2679" i="3" s="1"/>
  <c r="K2680" i="3"/>
  <c r="Q2680" i="3" s="1"/>
  <c r="Q2679" i="3"/>
  <c r="T2677" i="3"/>
  <c r="U2677" i="3"/>
  <c r="M2681" i="3"/>
  <c r="Z2679" i="4" l="1"/>
  <c r="AA2679" i="4" s="1"/>
  <c r="Y2680" i="4"/>
  <c r="W2678" i="4"/>
  <c r="V2678" i="4"/>
  <c r="X2679" i="3"/>
  <c r="Y2679" i="3" s="1"/>
  <c r="W2680" i="3"/>
  <c r="O2682" i="4"/>
  <c r="M2682" i="4"/>
  <c r="Q2680" i="4"/>
  <c r="R2680" i="4" s="1"/>
  <c r="X2680" i="4" s="1"/>
  <c r="K2681" i="4"/>
  <c r="S2681" i="4" s="1"/>
  <c r="K2681" i="3"/>
  <c r="O2680" i="3"/>
  <c r="P2680" i="3" s="1"/>
  <c r="V2680" i="3" s="1"/>
  <c r="M2682" i="3"/>
  <c r="T2678" i="3"/>
  <c r="U2678" i="3"/>
  <c r="Z2680" i="4" l="1"/>
  <c r="AA2680" i="4" s="1"/>
  <c r="Y2681" i="4"/>
  <c r="W2679" i="4"/>
  <c r="V2679" i="4"/>
  <c r="W2681" i="3"/>
  <c r="X2680" i="3"/>
  <c r="Y2680" i="3" s="1"/>
  <c r="O2683" i="4"/>
  <c r="K2682" i="4"/>
  <c r="S2682" i="4" s="1"/>
  <c r="Q2681" i="4"/>
  <c r="R2681" i="4" s="1"/>
  <c r="X2681" i="4" s="1"/>
  <c r="M2683" i="4"/>
  <c r="U2679" i="3"/>
  <c r="T2679" i="3"/>
  <c r="O2681" i="3"/>
  <c r="P2681" i="3" s="1"/>
  <c r="V2681" i="3" s="1"/>
  <c r="K2682" i="3"/>
  <c r="Q2681" i="3"/>
  <c r="M2683" i="3"/>
  <c r="Z2681" i="4" l="1"/>
  <c r="AA2681" i="4" s="1"/>
  <c r="Y2682" i="4"/>
  <c r="W2680" i="4"/>
  <c r="V2680" i="4"/>
  <c r="W2682" i="3"/>
  <c r="X2681" i="3"/>
  <c r="Y2681" i="3" s="1"/>
  <c r="O2684" i="4"/>
  <c r="M2684" i="4"/>
  <c r="Q2682" i="4"/>
  <c r="R2682" i="4" s="1"/>
  <c r="X2682" i="4" s="1"/>
  <c r="K2683" i="4"/>
  <c r="S2683" i="4" s="1"/>
  <c r="M2684" i="3"/>
  <c r="O2682" i="3"/>
  <c r="P2682" i="3" s="1"/>
  <c r="V2682" i="3" s="1"/>
  <c r="K2683" i="3"/>
  <c r="T2680" i="3"/>
  <c r="U2680" i="3"/>
  <c r="Q2682" i="3"/>
  <c r="Z2682" i="4" l="1"/>
  <c r="AA2682" i="4" s="1"/>
  <c r="Y2683" i="4"/>
  <c r="V2681" i="4"/>
  <c r="W2681" i="4"/>
  <c r="X2682" i="3"/>
  <c r="Y2682" i="3" s="1"/>
  <c r="W2683" i="3"/>
  <c r="O2685" i="4"/>
  <c r="K2684" i="4"/>
  <c r="S2684" i="4" s="1"/>
  <c r="Q2683" i="4"/>
  <c r="R2683" i="4" s="1"/>
  <c r="X2683" i="4" s="1"/>
  <c r="M2685" i="4"/>
  <c r="O2683" i="3"/>
  <c r="P2683" i="3" s="1"/>
  <c r="V2683" i="3" s="1"/>
  <c r="K2684" i="3"/>
  <c r="Q2684" i="3" s="1"/>
  <c r="T2681" i="3"/>
  <c r="U2681" i="3"/>
  <c r="M2685" i="3"/>
  <c r="Q2683" i="3"/>
  <c r="Z2683" i="4" l="1"/>
  <c r="AA2683" i="4" s="1"/>
  <c r="Y2684" i="4"/>
  <c r="W2682" i="4"/>
  <c r="V2682" i="4"/>
  <c r="X2683" i="3"/>
  <c r="Y2683" i="3" s="1"/>
  <c r="W2684" i="3"/>
  <c r="O2686" i="4"/>
  <c r="M2686" i="4"/>
  <c r="Q2684" i="4"/>
  <c r="R2684" i="4" s="1"/>
  <c r="X2684" i="4" s="1"/>
  <c r="K2685" i="4"/>
  <c r="S2685" i="4" s="1"/>
  <c r="K2685" i="3"/>
  <c r="O2684" i="3"/>
  <c r="P2684" i="3" s="1"/>
  <c r="V2684" i="3" s="1"/>
  <c r="T2682" i="3"/>
  <c r="U2682" i="3"/>
  <c r="M2686" i="3"/>
  <c r="Z2684" i="4" l="1"/>
  <c r="AA2684" i="4" s="1"/>
  <c r="Y2685" i="4"/>
  <c r="W2683" i="4"/>
  <c r="V2683" i="4"/>
  <c r="W2685" i="3"/>
  <c r="X2684" i="3"/>
  <c r="Y2684" i="3" s="1"/>
  <c r="O2687" i="4"/>
  <c r="K2686" i="4"/>
  <c r="S2686" i="4" s="1"/>
  <c r="Q2685" i="4"/>
  <c r="R2685" i="4" s="1"/>
  <c r="X2685" i="4" s="1"/>
  <c r="M2687" i="4"/>
  <c r="O2685" i="3"/>
  <c r="P2685" i="3" s="1"/>
  <c r="V2685" i="3" s="1"/>
  <c r="K2686" i="3"/>
  <c r="Q2686" i="3" s="1"/>
  <c r="M2687" i="3"/>
  <c r="U2683" i="3"/>
  <c r="T2683" i="3"/>
  <c r="Q2685" i="3"/>
  <c r="Z2685" i="4" l="1"/>
  <c r="AA2685" i="4" s="1"/>
  <c r="Y2686" i="4"/>
  <c r="W2684" i="4"/>
  <c r="V2684" i="4"/>
  <c r="W2686" i="3"/>
  <c r="X2685" i="3"/>
  <c r="Y2685" i="3" s="1"/>
  <c r="O2688" i="4"/>
  <c r="M2688" i="4"/>
  <c r="Q2686" i="4"/>
  <c r="R2686" i="4" s="1"/>
  <c r="X2686" i="4" s="1"/>
  <c r="K2687" i="4"/>
  <c r="S2687" i="4" s="1"/>
  <c r="T2684" i="3"/>
  <c r="U2684" i="3"/>
  <c r="M2688" i="3"/>
  <c r="O2686" i="3"/>
  <c r="P2686" i="3" s="1"/>
  <c r="V2686" i="3" s="1"/>
  <c r="K2687" i="3"/>
  <c r="Z2686" i="4" l="1"/>
  <c r="AA2686" i="4" s="1"/>
  <c r="Y2687" i="4"/>
  <c r="V2685" i="4"/>
  <c r="W2685" i="4"/>
  <c r="X2686" i="3"/>
  <c r="Y2686" i="3" s="1"/>
  <c r="W2687" i="3"/>
  <c r="O2689" i="4"/>
  <c r="K2688" i="4"/>
  <c r="S2688" i="4" s="1"/>
  <c r="Q2687" i="4"/>
  <c r="R2687" i="4" s="1"/>
  <c r="X2687" i="4" s="1"/>
  <c r="M2689" i="4"/>
  <c r="O2687" i="3"/>
  <c r="P2687" i="3" s="1"/>
  <c r="V2687" i="3" s="1"/>
  <c r="K2688" i="3"/>
  <c r="Q2688" i="3" s="1"/>
  <c r="Q2687" i="3"/>
  <c r="M2689" i="3"/>
  <c r="T2685" i="3"/>
  <c r="U2685" i="3"/>
  <c r="Z2687" i="4" l="1"/>
  <c r="AA2687" i="4" s="1"/>
  <c r="Y2688" i="4"/>
  <c r="V2686" i="4"/>
  <c r="W2686" i="4"/>
  <c r="X2687" i="3"/>
  <c r="Y2687" i="3" s="1"/>
  <c r="W2688" i="3"/>
  <c r="O2690" i="4"/>
  <c r="M2690" i="4"/>
  <c r="Q2688" i="4"/>
  <c r="R2688" i="4" s="1"/>
  <c r="X2688" i="4" s="1"/>
  <c r="K2689" i="4"/>
  <c r="S2689" i="4" s="1"/>
  <c r="M2690" i="3"/>
  <c r="K2689" i="3"/>
  <c r="Q2689" i="3" s="1"/>
  <c r="O2688" i="3"/>
  <c r="P2688" i="3" s="1"/>
  <c r="V2688" i="3" s="1"/>
  <c r="T2686" i="3"/>
  <c r="U2686" i="3"/>
  <c r="Z2688" i="4" l="1"/>
  <c r="AA2688" i="4" s="1"/>
  <c r="Y2689" i="4"/>
  <c r="W2687" i="4"/>
  <c r="V2687" i="4"/>
  <c r="W2689" i="3"/>
  <c r="X2688" i="3"/>
  <c r="Y2688" i="3" s="1"/>
  <c r="O2691" i="4"/>
  <c r="K2690" i="4"/>
  <c r="S2690" i="4" s="1"/>
  <c r="Q2689" i="4"/>
  <c r="R2689" i="4" s="1"/>
  <c r="X2689" i="4" s="1"/>
  <c r="M2691" i="4"/>
  <c r="U2687" i="3"/>
  <c r="T2687" i="3"/>
  <c r="O2689" i="3"/>
  <c r="P2689" i="3" s="1"/>
  <c r="V2689" i="3" s="1"/>
  <c r="K2690" i="3"/>
  <c r="M2691" i="3"/>
  <c r="Z2689" i="4" l="1"/>
  <c r="AA2689" i="4" s="1"/>
  <c r="Y2690" i="4"/>
  <c r="W2688" i="4"/>
  <c r="V2688" i="4"/>
  <c r="X2689" i="3"/>
  <c r="Y2689" i="3" s="1"/>
  <c r="W2690" i="3"/>
  <c r="O2692" i="4"/>
  <c r="M2692" i="4"/>
  <c r="Q2690" i="4"/>
  <c r="R2690" i="4" s="1"/>
  <c r="X2690" i="4" s="1"/>
  <c r="K2691" i="4"/>
  <c r="S2691" i="4" s="1"/>
  <c r="M2692" i="3"/>
  <c r="T2688" i="3"/>
  <c r="U2688" i="3"/>
  <c r="O2690" i="3"/>
  <c r="P2690" i="3" s="1"/>
  <c r="V2690" i="3" s="1"/>
  <c r="K2691" i="3"/>
  <c r="Q2690" i="3"/>
  <c r="Z2690" i="4" l="1"/>
  <c r="AA2690" i="4" s="1"/>
  <c r="Y2691" i="4"/>
  <c r="V2689" i="4"/>
  <c r="W2689" i="4"/>
  <c r="X2690" i="3"/>
  <c r="Y2690" i="3" s="1"/>
  <c r="W2691" i="3"/>
  <c r="O2693" i="4"/>
  <c r="K2692" i="4"/>
  <c r="S2692" i="4" s="1"/>
  <c r="Q2691" i="4"/>
  <c r="R2691" i="4" s="1"/>
  <c r="X2691" i="4" s="1"/>
  <c r="M2693" i="4"/>
  <c r="M2693" i="3"/>
  <c r="T2689" i="3"/>
  <c r="U2689" i="3"/>
  <c r="O2691" i="3"/>
  <c r="P2691" i="3" s="1"/>
  <c r="V2691" i="3" s="1"/>
  <c r="K2692" i="3"/>
  <c r="Q2691" i="3"/>
  <c r="Z2691" i="4" l="1"/>
  <c r="AA2691" i="4" s="1"/>
  <c r="Y2692" i="4"/>
  <c r="V2690" i="4"/>
  <c r="W2690" i="4"/>
  <c r="X2691" i="3"/>
  <c r="Y2691" i="3" s="1"/>
  <c r="W2692" i="3"/>
  <c r="O2694" i="4"/>
  <c r="M2694" i="4"/>
  <c r="Q2692" i="4"/>
  <c r="R2692" i="4" s="1"/>
  <c r="X2692" i="4" s="1"/>
  <c r="K2693" i="4"/>
  <c r="S2693" i="4" s="1"/>
  <c r="K2693" i="3"/>
  <c r="Q2693" i="3" s="1"/>
  <c r="O2692" i="3"/>
  <c r="P2692" i="3" s="1"/>
  <c r="V2692" i="3" s="1"/>
  <c r="M2694" i="3"/>
  <c r="Q2692" i="3"/>
  <c r="T2690" i="3"/>
  <c r="U2690" i="3"/>
  <c r="Z2692" i="4" l="1"/>
  <c r="AA2692" i="4" s="1"/>
  <c r="Y2693" i="4"/>
  <c r="W2691" i="4"/>
  <c r="V2691" i="4"/>
  <c r="X2692" i="3"/>
  <c r="Y2692" i="3" s="1"/>
  <c r="W2693" i="3"/>
  <c r="O2695" i="4"/>
  <c r="K2694" i="4"/>
  <c r="S2694" i="4" s="1"/>
  <c r="Q2693" i="4"/>
  <c r="R2693" i="4" s="1"/>
  <c r="X2693" i="4" s="1"/>
  <c r="M2695" i="4"/>
  <c r="M2695" i="3"/>
  <c r="U2691" i="3"/>
  <c r="T2691" i="3"/>
  <c r="O2693" i="3"/>
  <c r="P2693" i="3" s="1"/>
  <c r="V2693" i="3" s="1"/>
  <c r="K2694" i="3"/>
  <c r="Q2694" i="3" s="1"/>
  <c r="Z2693" i="4" l="1"/>
  <c r="AA2693" i="4" s="1"/>
  <c r="Y2694" i="4"/>
  <c r="W2692" i="4"/>
  <c r="V2692" i="4"/>
  <c r="X2693" i="3"/>
  <c r="Y2693" i="3" s="1"/>
  <c r="W2694" i="3"/>
  <c r="O2696" i="4"/>
  <c r="M2696" i="4"/>
  <c r="Q2694" i="4"/>
  <c r="R2694" i="4" s="1"/>
  <c r="X2694" i="4" s="1"/>
  <c r="K2695" i="4"/>
  <c r="S2695" i="4" s="1"/>
  <c r="T2692" i="3"/>
  <c r="U2692" i="3"/>
  <c r="M2696" i="3"/>
  <c r="O2694" i="3"/>
  <c r="P2694" i="3" s="1"/>
  <c r="V2694" i="3" s="1"/>
  <c r="K2695" i="3"/>
  <c r="Z2694" i="4" l="1"/>
  <c r="AA2694" i="4" s="1"/>
  <c r="Y2695" i="4"/>
  <c r="V2693" i="4"/>
  <c r="W2693" i="4"/>
  <c r="X2694" i="3"/>
  <c r="Y2694" i="3" s="1"/>
  <c r="W2695" i="3"/>
  <c r="O2697" i="4"/>
  <c r="K2696" i="4"/>
  <c r="S2696" i="4" s="1"/>
  <c r="Q2695" i="4"/>
  <c r="R2695" i="4" s="1"/>
  <c r="X2695" i="4" s="1"/>
  <c r="M2697" i="4"/>
  <c r="T2693" i="3"/>
  <c r="U2693" i="3"/>
  <c r="O2695" i="3"/>
  <c r="P2695" i="3" s="1"/>
  <c r="V2695" i="3" s="1"/>
  <c r="K2696" i="3"/>
  <c r="M2697" i="3"/>
  <c r="Q2695" i="3"/>
  <c r="Z2695" i="4" l="1"/>
  <c r="AA2695" i="4" s="1"/>
  <c r="Y2696" i="4"/>
  <c r="V2694" i="4"/>
  <c r="W2694" i="4"/>
  <c r="X2695" i="3"/>
  <c r="Y2695" i="3" s="1"/>
  <c r="W2696" i="3"/>
  <c r="O2698" i="4"/>
  <c r="M2698" i="4"/>
  <c r="Q2696" i="4"/>
  <c r="R2696" i="4" s="1"/>
  <c r="X2696" i="4" s="1"/>
  <c r="K2697" i="4"/>
  <c r="S2697" i="4" s="1"/>
  <c r="K2697" i="3"/>
  <c r="O2696" i="3"/>
  <c r="P2696" i="3" s="1"/>
  <c r="V2696" i="3" s="1"/>
  <c r="Q2696" i="3"/>
  <c r="T2694" i="3"/>
  <c r="U2694" i="3"/>
  <c r="M2698" i="3"/>
  <c r="Z2696" i="4" l="1"/>
  <c r="AA2696" i="4" s="1"/>
  <c r="Y2697" i="4"/>
  <c r="W2695" i="4"/>
  <c r="V2695" i="4"/>
  <c r="X2696" i="3"/>
  <c r="Y2696" i="3" s="1"/>
  <c r="W2697" i="3"/>
  <c r="O2699" i="4"/>
  <c r="K2698" i="4"/>
  <c r="S2698" i="4" s="1"/>
  <c r="Q2697" i="4"/>
  <c r="R2697" i="4" s="1"/>
  <c r="X2697" i="4" s="1"/>
  <c r="M2699" i="4"/>
  <c r="O2697" i="3"/>
  <c r="P2697" i="3" s="1"/>
  <c r="V2697" i="3" s="1"/>
  <c r="K2698" i="3"/>
  <c r="Q2698" i="3" s="1"/>
  <c r="Q2697" i="3"/>
  <c r="U2695" i="3"/>
  <c r="T2695" i="3"/>
  <c r="M2699" i="3"/>
  <c r="Z2697" i="4" l="1"/>
  <c r="AA2697" i="4" s="1"/>
  <c r="Y2698" i="4"/>
  <c r="W2696" i="4"/>
  <c r="V2696" i="4"/>
  <c r="X2697" i="3"/>
  <c r="Y2697" i="3" s="1"/>
  <c r="W2698" i="3"/>
  <c r="O2700" i="4"/>
  <c r="M2700" i="4"/>
  <c r="Q2698" i="4"/>
  <c r="R2698" i="4" s="1"/>
  <c r="X2698" i="4" s="1"/>
  <c r="K2699" i="4"/>
  <c r="S2699" i="4" s="1"/>
  <c r="M2700" i="3"/>
  <c r="T2696" i="3"/>
  <c r="U2696" i="3"/>
  <c r="O2698" i="3"/>
  <c r="P2698" i="3" s="1"/>
  <c r="V2698" i="3" s="1"/>
  <c r="K2699" i="3"/>
  <c r="Q2699" i="3" s="1"/>
  <c r="Z2698" i="4" l="1"/>
  <c r="AA2698" i="4" s="1"/>
  <c r="Y2699" i="4"/>
  <c r="V2697" i="4"/>
  <c r="W2697" i="4"/>
  <c r="X2698" i="3"/>
  <c r="Y2698" i="3" s="1"/>
  <c r="W2699" i="3"/>
  <c r="O2701" i="4"/>
  <c r="K2700" i="4"/>
  <c r="S2700" i="4" s="1"/>
  <c r="Q2699" i="4"/>
  <c r="R2699" i="4" s="1"/>
  <c r="X2699" i="4" s="1"/>
  <c r="M2701" i="4"/>
  <c r="O2699" i="3"/>
  <c r="P2699" i="3" s="1"/>
  <c r="V2699" i="3" s="1"/>
  <c r="K2700" i="3"/>
  <c r="M2701" i="3"/>
  <c r="T2697" i="3"/>
  <c r="U2697" i="3"/>
  <c r="Z2699" i="4" l="1"/>
  <c r="AA2699" i="4" s="1"/>
  <c r="Y2700" i="4"/>
  <c r="V2698" i="4"/>
  <c r="W2698" i="4"/>
  <c r="X2699" i="3"/>
  <c r="Y2699" i="3" s="1"/>
  <c r="W2700" i="3"/>
  <c r="O2702" i="4"/>
  <c r="M2702" i="4"/>
  <c r="Q2700" i="4"/>
  <c r="R2700" i="4" s="1"/>
  <c r="X2700" i="4" s="1"/>
  <c r="K2701" i="4"/>
  <c r="S2701" i="4" s="1"/>
  <c r="K2701" i="3"/>
  <c r="Q2701" i="3" s="1"/>
  <c r="O2700" i="3"/>
  <c r="P2700" i="3" s="1"/>
  <c r="V2700" i="3" s="1"/>
  <c r="Q2700" i="3"/>
  <c r="M2702" i="3"/>
  <c r="T2698" i="3"/>
  <c r="U2698" i="3"/>
  <c r="Z2700" i="4" l="1"/>
  <c r="AA2700" i="4" s="1"/>
  <c r="Y2701" i="4"/>
  <c r="W2699" i="4"/>
  <c r="V2699" i="4"/>
  <c r="X2700" i="3"/>
  <c r="Y2700" i="3" s="1"/>
  <c r="W2701" i="3"/>
  <c r="O2703" i="4"/>
  <c r="K2702" i="4"/>
  <c r="S2702" i="4" s="1"/>
  <c r="Q2701" i="4"/>
  <c r="R2701" i="4" s="1"/>
  <c r="X2701" i="4" s="1"/>
  <c r="M2703" i="4"/>
  <c r="M2703" i="3"/>
  <c r="U2699" i="3"/>
  <c r="T2699" i="3"/>
  <c r="O2701" i="3"/>
  <c r="P2701" i="3" s="1"/>
  <c r="V2701" i="3" s="1"/>
  <c r="K2702" i="3"/>
  <c r="Z2701" i="4" l="1"/>
  <c r="AA2701" i="4" s="1"/>
  <c r="Y2702" i="4"/>
  <c r="W2700" i="4"/>
  <c r="V2700" i="4"/>
  <c r="X2701" i="3"/>
  <c r="Y2701" i="3" s="1"/>
  <c r="W2702" i="3"/>
  <c r="O2704" i="4"/>
  <c r="M2704" i="4"/>
  <c r="Q2702" i="4"/>
  <c r="R2702" i="4" s="1"/>
  <c r="X2702" i="4" s="1"/>
  <c r="K2703" i="4"/>
  <c r="S2703" i="4" s="1"/>
  <c r="T2700" i="3"/>
  <c r="U2700" i="3"/>
  <c r="O2702" i="3"/>
  <c r="P2702" i="3" s="1"/>
  <c r="V2702" i="3" s="1"/>
  <c r="K2703" i="3"/>
  <c r="M2704" i="3"/>
  <c r="Q2702" i="3"/>
  <c r="Z2702" i="4" l="1"/>
  <c r="AA2702" i="4" s="1"/>
  <c r="Y2703" i="4"/>
  <c r="V2701" i="4"/>
  <c r="W2701" i="4"/>
  <c r="X2702" i="3"/>
  <c r="Y2702" i="3" s="1"/>
  <c r="W2703" i="3"/>
  <c r="O2705" i="4"/>
  <c r="K2704" i="4"/>
  <c r="S2704" i="4" s="1"/>
  <c r="Q2703" i="4"/>
  <c r="R2703" i="4" s="1"/>
  <c r="X2703" i="4" s="1"/>
  <c r="M2705" i="4"/>
  <c r="M2705" i="3"/>
  <c r="O2703" i="3"/>
  <c r="P2703" i="3" s="1"/>
  <c r="V2703" i="3" s="1"/>
  <c r="K2704" i="3"/>
  <c r="Q2704" i="3" s="1"/>
  <c r="Q2703" i="3"/>
  <c r="T2701" i="3"/>
  <c r="U2701" i="3"/>
  <c r="Z2703" i="4" l="1"/>
  <c r="AA2703" i="4" s="1"/>
  <c r="Y2704" i="4"/>
  <c r="V2702" i="4"/>
  <c r="W2702" i="4"/>
  <c r="X2703" i="3"/>
  <c r="Y2703" i="3" s="1"/>
  <c r="W2704" i="3"/>
  <c r="O2706" i="4"/>
  <c r="M2706" i="4"/>
  <c r="Q2704" i="4"/>
  <c r="R2704" i="4" s="1"/>
  <c r="X2704" i="4" s="1"/>
  <c r="K2705" i="4"/>
  <c r="S2705" i="4" s="1"/>
  <c r="T2702" i="3"/>
  <c r="U2702" i="3"/>
  <c r="K2705" i="3"/>
  <c r="O2704" i="3"/>
  <c r="P2704" i="3" s="1"/>
  <c r="V2704" i="3" s="1"/>
  <c r="M2706" i="3"/>
  <c r="Z2704" i="4" l="1"/>
  <c r="AA2704" i="4" s="1"/>
  <c r="Y2705" i="4"/>
  <c r="W2703" i="4"/>
  <c r="V2703" i="4"/>
  <c r="X2704" i="3"/>
  <c r="Y2704" i="3" s="1"/>
  <c r="W2705" i="3"/>
  <c r="O2707" i="4"/>
  <c r="M2707" i="4"/>
  <c r="K2706" i="4"/>
  <c r="S2706" i="4" s="1"/>
  <c r="Q2705" i="4"/>
  <c r="R2705" i="4" s="1"/>
  <c r="X2705" i="4" s="1"/>
  <c r="M2707" i="3"/>
  <c r="U2703" i="3"/>
  <c r="T2703" i="3"/>
  <c r="O2705" i="3"/>
  <c r="P2705" i="3" s="1"/>
  <c r="V2705" i="3" s="1"/>
  <c r="K2706" i="3"/>
  <c r="Q2706" i="3" s="1"/>
  <c r="Q2705" i="3"/>
  <c r="Y2706" i="4" l="1"/>
  <c r="Z2705" i="4"/>
  <c r="AA2705" i="4" s="1"/>
  <c r="W2704" i="4"/>
  <c r="V2704" i="4"/>
  <c r="X2705" i="3"/>
  <c r="Y2705" i="3" s="1"/>
  <c r="T2705" i="3" s="1"/>
  <c r="W2706" i="3"/>
  <c r="O2708" i="4"/>
  <c r="Q2706" i="4"/>
  <c r="R2706" i="4" s="1"/>
  <c r="X2706" i="4" s="1"/>
  <c r="K2707" i="4"/>
  <c r="S2707" i="4" s="1"/>
  <c r="M2708" i="4"/>
  <c r="T2704" i="3"/>
  <c r="U2704" i="3"/>
  <c r="O2706" i="3"/>
  <c r="P2706" i="3" s="1"/>
  <c r="V2706" i="3" s="1"/>
  <c r="K2707" i="3"/>
  <c r="Q2707" i="3" s="1"/>
  <c r="M2708" i="3"/>
  <c r="U2705" i="3"/>
  <c r="V2705" i="4" l="1"/>
  <c r="W2705" i="4"/>
  <c r="Y2707" i="4"/>
  <c r="Z2706" i="4"/>
  <c r="AA2706" i="4" s="1"/>
  <c r="X2706" i="3"/>
  <c r="Y2706" i="3" s="1"/>
  <c r="W2707" i="3"/>
  <c r="O2709" i="4"/>
  <c r="K2708" i="4"/>
  <c r="S2708" i="4" s="1"/>
  <c r="Q2707" i="4"/>
  <c r="R2707" i="4" s="1"/>
  <c r="X2707" i="4" s="1"/>
  <c r="M2709" i="4"/>
  <c r="K2708" i="3"/>
  <c r="Q2708" i="3" s="1"/>
  <c r="O2707" i="3"/>
  <c r="P2707" i="3" s="1"/>
  <c r="V2707" i="3" s="1"/>
  <c r="M2709" i="3"/>
  <c r="V2706" i="4" l="1"/>
  <c r="W2706" i="4"/>
  <c r="Y2708" i="4"/>
  <c r="Z2707" i="4"/>
  <c r="AA2707" i="4" s="1"/>
  <c r="X2707" i="3"/>
  <c r="Y2707" i="3" s="1"/>
  <c r="W2708" i="3"/>
  <c r="U2706" i="3"/>
  <c r="T2706" i="3"/>
  <c r="O2710" i="4"/>
  <c r="Q2708" i="4"/>
  <c r="R2708" i="4" s="1"/>
  <c r="X2708" i="4" s="1"/>
  <c r="K2709" i="4"/>
  <c r="S2709" i="4" s="1"/>
  <c r="M2710" i="4"/>
  <c r="M2710" i="3"/>
  <c r="O2708" i="3"/>
  <c r="P2708" i="3" s="1"/>
  <c r="V2708" i="3" s="1"/>
  <c r="K2709" i="3"/>
  <c r="W2707" i="4" l="1"/>
  <c r="V2707" i="4"/>
  <c r="Y2709" i="4"/>
  <c r="Z2708" i="4"/>
  <c r="AA2708" i="4" s="1"/>
  <c r="X2708" i="3"/>
  <c r="Y2708" i="3" s="1"/>
  <c r="W2709" i="3"/>
  <c r="U2707" i="3"/>
  <c r="T2707" i="3"/>
  <c r="O2711" i="4"/>
  <c r="M2711" i="4"/>
  <c r="K2710" i="4"/>
  <c r="S2710" i="4" s="1"/>
  <c r="Q2709" i="4"/>
  <c r="R2709" i="4" s="1"/>
  <c r="X2709" i="4" s="1"/>
  <c r="M2711" i="3"/>
  <c r="K2710" i="3"/>
  <c r="O2709" i="3"/>
  <c r="P2709" i="3" s="1"/>
  <c r="V2709" i="3" s="1"/>
  <c r="Q2709" i="3"/>
  <c r="W2708" i="4" l="1"/>
  <c r="V2708" i="4"/>
  <c r="Y2710" i="4"/>
  <c r="Z2709" i="4"/>
  <c r="AA2709" i="4" s="1"/>
  <c r="X2709" i="3"/>
  <c r="Y2709" i="3" s="1"/>
  <c r="W2710" i="3"/>
  <c r="T2708" i="3"/>
  <c r="U2708" i="3"/>
  <c r="O2712" i="4"/>
  <c r="Q2710" i="4"/>
  <c r="R2710" i="4" s="1"/>
  <c r="X2710" i="4" s="1"/>
  <c r="K2711" i="4"/>
  <c r="S2711" i="4" s="1"/>
  <c r="M2712" i="4"/>
  <c r="O2710" i="3"/>
  <c r="P2710" i="3" s="1"/>
  <c r="V2710" i="3" s="1"/>
  <c r="K2711" i="3"/>
  <c r="Q2711" i="3" s="1"/>
  <c r="M2712" i="3"/>
  <c r="Q2710" i="3"/>
  <c r="V2709" i="4" l="1"/>
  <c r="W2709" i="4"/>
  <c r="Y2711" i="4"/>
  <c r="Z2710" i="4"/>
  <c r="AA2710" i="4" s="1"/>
  <c r="X2710" i="3"/>
  <c r="Y2710" i="3" s="1"/>
  <c r="W2711" i="3"/>
  <c r="U2709" i="3"/>
  <c r="T2709" i="3"/>
  <c r="O2713" i="4"/>
  <c r="M2713" i="4"/>
  <c r="K2712" i="4"/>
  <c r="S2712" i="4" s="1"/>
  <c r="Q2711" i="4"/>
  <c r="R2711" i="4" s="1"/>
  <c r="X2711" i="4" s="1"/>
  <c r="M2713" i="3"/>
  <c r="K2712" i="3"/>
  <c r="O2711" i="3"/>
  <c r="P2711" i="3" s="1"/>
  <c r="V2711" i="3" s="1"/>
  <c r="V2710" i="4" l="1"/>
  <c r="W2710" i="4"/>
  <c r="Y2712" i="4"/>
  <c r="Z2711" i="4"/>
  <c r="AA2711" i="4" s="1"/>
  <c r="X2711" i="3"/>
  <c r="Y2711" i="3" s="1"/>
  <c r="W2712" i="3"/>
  <c r="U2710" i="3"/>
  <c r="T2710" i="3"/>
  <c r="O2714" i="4"/>
  <c r="Q2712" i="4"/>
  <c r="R2712" i="4" s="1"/>
  <c r="X2712" i="4" s="1"/>
  <c r="K2713" i="4"/>
  <c r="S2713" i="4" s="1"/>
  <c r="M2714" i="4"/>
  <c r="O2712" i="3"/>
  <c r="P2712" i="3" s="1"/>
  <c r="V2712" i="3" s="1"/>
  <c r="K2713" i="3"/>
  <c r="Q2713" i="3" s="1"/>
  <c r="Q2712" i="3"/>
  <c r="M2714" i="3"/>
  <c r="V2711" i="4" l="1"/>
  <c r="W2711" i="4"/>
  <c r="Z2712" i="4"/>
  <c r="AA2712" i="4" s="1"/>
  <c r="Y2713" i="4"/>
  <c r="X2712" i="3"/>
  <c r="Y2712" i="3" s="1"/>
  <c r="W2713" i="3"/>
  <c r="U2711" i="3"/>
  <c r="T2711" i="3"/>
  <c r="O2715" i="4"/>
  <c r="M2715" i="4"/>
  <c r="K2714" i="4"/>
  <c r="S2714" i="4" s="1"/>
  <c r="Q2713" i="4"/>
  <c r="R2713" i="4" s="1"/>
  <c r="X2713" i="4" s="1"/>
  <c r="M2715" i="3"/>
  <c r="K2714" i="3"/>
  <c r="O2713" i="3"/>
  <c r="P2713" i="3" s="1"/>
  <c r="V2713" i="3" s="1"/>
  <c r="Y2714" i="4" l="1"/>
  <c r="Z2713" i="4"/>
  <c r="AA2713" i="4" s="1"/>
  <c r="W2712" i="4"/>
  <c r="V2712" i="4"/>
  <c r="X2713" i="3"/>
  <c r="Y2713" i="3" s="1"/>
  <c r="W2714" i="3"/>
  <c r="T2712" i="3"/>
  <c r="U2712" i="3"/>
  <c r="O2716" i="4"/>
  <c r="Q2714" i="4"/>
  <c r="R2714" i="4" s="1"/>
  <c r="X2714" i="4" s="1"/>
  <c r="K2715" i="4"/>
  <c r="S2715" i="4" s="1"/>
  <c r="M2716" i="4"/>
  <c r="M2716" i="3"/>
  <c r="O2714" i="3"/>
  <c r="P2714" i="3" s="1"/>
  <c r="V2714" i="3" s="1"/>
  <c r="K2715" i="3"/>
  <c r="Q2714" i="3"/>
  <c r="W2713" i="4" l="1"/>
  <c r="V2713" i="4"/>
  <c r="Y2715" i="4"/>
  <c r="Z2714" i="4"/>
  <c r="AA2714" i="4" s="1"/>
  <c r="W2715" i="3"/>
  <c r="X2714" i="3"/>
  <c r="Y2714" i="3" s="1"/>
  <c r="U2713" i="3"/>
  <c r="T2713" i="3"/>
  <c r="O2717" i="4"/>
  <c r="M2717" i="4"/>
  <c r="K2716" i="4"/>
  <c r="S2716" i="4" s="1"/>
  <c r="Q2715" i="4"/>
  <c r="R2715" i="4" s="1"/>
  <c r="X2715" i="4" s="1"/>
  <c r="K2716" i="3"/>
  <c r="Q2716" i="3" s="1"/>
  <c r="O2715" i="3"/>
  <c r="P2715" i="3" s="1"/>
  <c r="V2715" i="3" s="1"/>
  <c r="Q2715" i="3"/>
  <c r="M2717" i="3"/>
  <c r="W2714" i="4" l="1"/>
  <c r="V2714" i="4"/>
  <c r="Y2716" i="4"/>
  <c r="Z2715" i="4"/>
  <c r="AA2715" i="4" s="1"/>
  <c r="U2714" i="3"/>
  <c r="T2714" i="3"/>
  <c r="W2716" i="3"/>
  <c r="X2715" i="3"/>
  <c r="Y2715" i="3" s="1"/>
  <c r="O2718" i="4"/>
  <c r="M2718" i="4"/>
  <c r="Q2716" i="4"/>
  <c r="R2716" i="4" s="1"/>
  <c r="X2716" i="4" s="1"/>
  <c r="K2717" i="4"/>
  <c r="S2717" i="4" s="1"/>
  <c r="M2718" i="3"/>
  <c r="O2716" i="3"/>
  <c r="P2716" i="3" s="1"/>
  <c r="V2716" i="3" s="1"/>
  <c r="K2717" i="3"/>
  <c r="Q2717" i="3" s="1"/>
  <c r="V2715" i="4" l="1"/>
  <c r="W2715" i="4"/>
  <c r="Y2717" i="4"/>
  <c r="Z2716" i="4"/>
  <c r="AA2716" i="4" s="1"/>
  <c r="U2715" i="3"/>
  <c r="T2715" i="3"/>
  <c r="W2717" i="3"/>
  <c r="X2716" i="3"/>
  <c r="Y2716" i="3" s="1"/>
  <c r="O2719" i="4"/>
  <c r="K2718" i="4"/>
  <c r="S2718" i="4" s="1"/>
  <c r="Q2717" i="4"/>
  <c r="R2717" i="4" s="1"/>
  <c r="X2717" i="4" s="1"/>
  <c r="M2719" i="4"/>
  <c r="M2719" i="3"/>
  <c r="K2718" i="3"/>
  <c r="Q2718" i="3" s="1"/>
  <c r="O2717" i="3"/>
  <c r="P2717" i="3" s="1"/>
  <c r="V2717" i="3" s="1"/>
  <c r="V2716" i="4" l="1"/>
  <c r="W2716" i="4"/>
  <c r="Y2718" i="4"/>
  <c r="Z2717" i="4"/>
  <c r="AA2717" i="4" s="1"/>
  <c r="W2718" i="3"/>
  <c r="X2717" i="3"/>
  <c r="Y2717" i="3" s="1"/>
  <c r="T2716" i="3"/>
  <c r="U2716" i="3"/>
  <c r="O2720" i="4"/>
  <c r="M2720" i="4"/>
  <c r="Q2718" i="4"/>
  <c r="R2718" i="4" s="1"/>
  <c r="X2718" i="4" s="1"/>
  <c r="K2719" i="4"/>
  <c r="S2719" i="4" s="1"/>
  <c r="O2718" i="3"/>
  <c r="P2718" i="3" s="1"/>
  <c r="V2718" i="3" s="1"/>
  <c r="K2719" i="3"/>
  <c r="Q2719" i="3" s="1"/>
  <c r="M2720" i="3"/>
  <c r="W2717" i="4" l="1"/>
  <c r="V2717" i="4"/>
  <c r="Y2719" i="4"/>
  <c r="Z2718" i="4"/>
  <c r="AA2718" i="4" s="1"/>
  <c r="U2717" i="3"/>
  <c r="T2717" i="3"/>
  <c r="W2719" i="3"/>
  <c r="X2718" i="3"/>
  <c r="Y2718" i="3" s="1"/>
  <c r="O2721" i="4"/>
  <c r="M2721" i="4"/>
  <c r="K2720" i="4"/>
  <c r="S2720" i="4" s="1"/>
  <c r="Q2719" i="4"/>
  <c r="R2719" i="4" s="1"/>
  <c r="X2719" i="4" s="1"/>
  <c r="M2721" i="3"/>
  <c r="K2720" i="3"/>
  <c r="O2719" i="3"/>
  <c r="P2719" i="3" s="1"/>
  <c r="V2719" i="3" s="1"/>
  <c r="W2718" i="4" l="1"/>
  <c r="V2718" i="4"/>
  <c r="Y2720" i="4"/>
  <c r="Z2719" i="4"/>
  <c r="AA2719" i="4" s="1"/>
  <c r="W2720" i="3"/>
  <c r="X2719" i="3"/>
  <c r="Y2719" i="3" s="1"/>
  <c r="U2718" i="3"/>
  <c r="T2718" i="3"/>
  <c r="O2722" i="4"/>
  <c r="M2722" i="4"/>
  <c r="Q2720" i="4"/>
  <c r="R2720" i="4" s="1"/>
  <c r="X2720" i="4" s="1"/>
  <c r="K2721" i="4"/>
  <c r="S2721" i="4" s="1"/>
  <c r="M2722" i="3"/>
  <c r="O2720" i="3"/>
  <c r="P2720" i="3" s="1"/>
  <c r="V2720" i="3" s="1"/>
  <c r="K2721" i="3"/>
  <c r="Q2720" i="3"/>
  <c r="W2719" i="4" l="1"/>
  <c r="V2719" i="4"/>
  <c r="Y2721" i="4"/>
  <c r="Z2720" i="4"/>
  <c r="AA2720" i="4" s="1"/>
  <c r="U2719" i="3"/>
  <c r="T2719" i="3"/>
  <c r="W2721" i="3"/>
  <c r="X2720" i="3"/>
  <c r="Y2720" i="3" s="1"/>
  <c r="O2723" i="4"/>
  <c r="K2722" i="4"/>
  <c r="S2722" i="4" s="1"/>
  <c r="Q2721" i="4"/>
  <c r="R2721" i="4" s="1"/>
  <c r="X2721" i="4" s="1"/>
  <c r="M2723" i="4"/>
  <c r="K2722" i="3"/>
  <c r="Q2722" i="3" s="1"/>
  <c r="O2721" i="3"/>
  <c r="P2721" i="3" s="1"/>
  <c r="V2721" i="3" s="1"/>
  <c r="Q2721" i="3"/>
  <c r="M2723" i="3"/>
  <c r="V2720" i="4" l="1"/>
  <c r="W2720" i="4"/>
  <c r="Z2721" i="4"/>
  <c r="AA2721" i="4" s="1"/>
  <c r="Y2722" i="4"/>
  <c r="T2720" i="3"/>
  <c r="U2720" i="3"/>
  <c r="W2722" i="3"/>
  <c r="X2721" i="3"/>
  <c r="Y2721" i="3" s="1"/>
  <c r="O2724" i="4"/>
  <c r="M2724" i="4"/>
  <c r="Q2722" i="4"/>
  <c r="R2722" i="4" s="1"/>
  <c r="X2722" i="4" s="1"/>
  <c r="K2723" i="4"/>
  <c r="S2723" i="4" s="1"/>
  <c r="M2724" i="3"/>
  <c r="O2722" i="3"/>
  <c r="P2722" i="3" s="1"/>
  <c r="V2722" i="3" s="1"/>
  <c r="K2723" i="3"/>
  <c r="Z2722" i="4" l="1"/>
  <c r="AA2722" i="4" s="1"/>
  <c r="Y2723" i="4"/>
  <c r="V2721" i="4"/>
  <c r="W2721" i="4"/>
  <c r="U2721" i="3"/>
  <c r="T2721" i="3"/>
  <c r="W2723" i="3"/>
  <c r="X2722" i="3"/>
  <c r="Y2722" i="3" s="1"/>
  <c r="O2725" i="4"/>
  <c r="M2725" i="4"/>
  <c r="K2724" i="4"/>
  <c r="S2724" i="4" s="1"/>
  <c r="Q2723" i="4"/>
  <c r="R2723" i="4" s="1"/>
  <c r="X2723" i="4" s="1"/>
  <c r="K2724" i="3"/>
  <c r="Q2724" i="3" s="1"/>
  <c r="O2723" i="3"/>
  <c r="P2723" i="3" s="1"/>
  <c r="V2723" i="3" s="1"/>
  <c r="Q2723" i="3"/>
  <c r="M2725" i="3"/>
  <c r="Y2724" i="4" l="1"/>
  <c r="Z2723" i="4"/>
  <c r="AA2723" i="4" s="1"/>
  <c r="W2722" i="4"/>
  <c r="V2722" i="4"/>
  <c r="U2722" i="3"/>
  <c r="T2722" i="3"/>
  <c r="W2724" i="3"/>
  <c r="X2723" i="3"/>
  <c r="Y2723" i="3" s="1"/>
  <c r="O2726" i="4"/>
  <c r="Q2724" i="4"/>
  <c r="R2724" i="4" s="1"/>
  <c r="X2724" i="4" s="1"/>
  <c r="K2725" i="4"/>
  <c r="S2725" i="4" s="1"/>
  <c r="M2726" i="4"/>
  <c r="M2726" i="3"/>
  <c r="O2724" i="3"/>
  <c r="P2724" i="3" s="1"/>
  <c r="V2724" i="3" s="1"/>
  <c r="K2725" i="3"/>
  <c r="V2723" i="4" l="1"/>
  <c r="W2723" i="4"/>
  <c r="Y2725" i="4"/>
  <c r="Z2724" i="4"/>
  <c r="AA2724" i="4" s="1"/>
  <c r="W2725" i="3"/>
  <c r="X2724" i="3"/>
  <c r="Y2724" i="3" s="1"/>
  <c r="U2723" i="3"/>
  <c r="T2723" i="3"/>
  <c r="O2727" i="4"/>
  <c r="K2726" i="4"/>
  <c r="S2726" i="4" s="1"/>
  <c r="Q2725" i="4"/>
  <c r="R2725" i="4" s="1"/>
  <c r="X2725" i="4" s="1"/>
  <c r="M2727" i="4"/>
  <c r="K2726" i="3"/>
  <c r="Q2726" i="3" s="1"/>
  <c r="O2725" i="3"/>
  <c r="P2725" i="3" s="1"/>
  <c r="V2725" i="3" s="1"/>
  <c r="Q2725" i="3"/>
  <c r="M2727" i="3"/>
  <c r="V2724" i="4" l="1"/>
  <c r="W2724" i="4"/>
  <c r="Z2725" i="4"/>
  <c r="AA2725" i="4" s="1"/>
  <c r="Y2726" i="4"/>
  <c r="W2726" i="3"/>
  <c r="X2725" i="3"/>
  <c r="Y2725" i="3" s="1"/>
  <c r="T2724" i="3"/>
  <c r="U2724" i="3"/>
  <c r="O2728" i="4"/>
  <c r="Q2726" i="4"/>
  <c r="R2726" i="4" s="1"/>
  <c r="X2726" i="4" s="1"/>
  <c r="K2727" i="4"/>
  <c r="S2727" i="4" s="1"/>
  <c r="M2728" i="4"/>
  <c r="M2728" i="3"/>
  <c r="O2726" i="3"/>
  <c r="P2726" i="3" s="1"/>
  <c r="V2726" i="3" s="1"/>
  <c r="K2727" i="3"/>
  <c r="Z2726" i="4" l="1"/>
  <c r="AA2726" i="4" s="1"/>
  <c r="Y2727" i="4"/>
  <c r="W2725" i="4"/>
  <c r="V2725" i="4"/>
  <c r="U2725" i="3"/>
  <c r="T2725" i="3"/>
  <c r="W2727" i="3"/>
  <c r="X2726" i="3"/>
  <c r="Y2726" i="3" s="1"/>
  <c r="O2729" i="4"/>
  <c r="M2729" i="4"/>
  <c r="K2728" i="4"/>
  <c r="S2728" i="4" s="1"/>
  <c r="Q2727" i="4"/>
  <c r="R2727" i="4" s="1"/>
  <c r="X2727" i="4" s="1"/>
  <c r="K2728" i="3"/>
  <c r="Q2728" i="3" s="1"/>
  <c r="O2727" i="3"/>
  <c r="P2727" i="3" s="1"/>
  <c r="V2727" i="3" s="1"/>
  <c r="Q2727" i="3"/>
  <c r="M2729" i="3"/>
  <c r="Y2728" i="4" l="1"/>
  <c r="Z2727" i="4"/>
  <c r="AA2727" i="4" s="1"/>
  <c r="W2726" i="4"/>
  <c r="V2726" i="4"/>
  <c r="W2728" i="3"/>
  <c r="X2727" i="3"/>
  <c r="Y2727" i="3" s="1"/>
  <c r="U2726" i="3"/>
  <c r="T2726" i="3"/>
  <c r="O2730" i="4"/>
  <c r="Q2728" i="4"/>
  <c r="R2728" i="4" s="1"/>
  <c r="X2728" i="4" s="1"/>
  <c r="K2729" i="4"/>
  <c r="S2729" i="4" s="1"/>
  <c r="M2730" i="4"/>
  <c r="M2730" i="3"/>
  <c r="O2728" i="3"/>
  <c r="P2728" i="3" s="1"/>
  <c r="V2728" i="3" s="1"/>
  <c r="K2729" i="3"/>
  <c r="V2727" i="4" l="1"/>
  <c r="W2727" i="4"/>
  <c r="Y2729" i="4"/>
  <c r="Z2728" i="4"/>
  <c r="AA2728" i="4" s="1"/>
  <c r="U2727" i="3"/>
  <c r="T2727" i="3"/>
  <c r="W2729" i="3"/>
  <c r="X2728" i="3"/>
  <c r="Y2728" i="3" s="1"/>
  <c r="O2731" i="4"/>
  <c r="M2731" i="4"/>
  <c r="K2730" i="4"/>
  <c r="S2730" i="4" s="1"/>
  <c r="Q2729" i="4"/>
  <c r="R2729" i="4" s="1"/>
  <c r="X2729" i="4" s="1"/>
  <c r="K2730" i="3"/>
  <c r="Q2730" i="3" s="1"/>
  <c r="O2729" i="3"/>
  <c r="P2729" i="3" s="1"/>
  <c r="V2729" i="3" s="1"/>
  <c r="Q2729" i="3"/>
  <c r="M2731" i="3"/>
  <c r="V2728" i="4" l="1"/>
  <c r="W2728" i="4"/>
  <c r="Z2729" i="4"/>
  <c r="AA2729" i="4" s="1"/>
  <c r="Y2730" i="4"/>
  <c r="W2730" i="3"/>
  <c r="X2729" i="3"/>
  <c r="Y2729" i="3" s="1"/>
  <c r="T2728" i="3"/>
  <c r="U2728" i="3"/>
  <c r="O2732" i="4"/>
  <c r="Q2730" i="4"/>
  <c r="R2730" i="4" s="1"/>
  <c r="X2730" i="4" s="1"/>
  <c r="K2731" i="4"/>
  <c r="S2731" i="4" s="1"/>
  <c r="M2732" i="4"/>
  <c r="M2732" i="3"/>
  <c r="O2730" i="3"/>
  <c r="P2730" i="3" s="1"/>
  <c r="V2730" i="3" s="1"/>
  <c r="K2731" i="3"/>
  <c r="Q2731" i="3" s="1"/>
  <c r="Z2730" i="4" l="1"/>
  <c r="AA2730" i="4" s="1"/>
  <c r="Y2731" i="4"/>
  <c r="W2729" i="4"/>
  <c r="V2729" i="4"/>
  <c r="U2729" i="3"/>
  <c r="T2729" i="3"/>
  <c r="W2731" i="3"/>
  <c r="X2730" i="3"/>
  <c r="Y2730" i="3" s="1"/>
  <c r="O2733" i="4"/>
  <c r="M2733" i="4"/>
  <c r="K2732" i="4"/>
  <c r="S2732" i="4" s="1"/>
  <c r="Q2731" i="4"/>
  <c r="R2731" i="4" s="1"/>
  <c r="X2731" i="4" s="1"/>
  <c r="K2732" i="3"/>
  <c r="O2731" i="3"/>
  <c r="P2731" i="3" s="1"/>
  <c r="V2731" i="3" s="1"/>
  <c r="M2733" i="3"/>
  <c r="Y2732" i="4" l="1"/>
  <c r="Z2731" i="4"/>
  <c r="AA2731" i="4" s="1"/>
  <c r="W2730" i="4"/>
  <c r="V2730" i="4"/>
  <c r="W2732" i="3"/>
  <c r="X2731" i="3"/>
  <c r="Y2731" i="3" s="1"/>
  <c r="U2730" i="3"/>
  <c r="T2730" i="3"/>
  <c r="O2734" i="4"/>
  <c r="Q2732" i="4"/>
  <c r="R2732" i="4" s="1"/>
  <c r="X2732" i="4" s="1"/>
  <c r="K2733" i="4"/>
  <c r="S2733" i="4" s="1"/>
  <c r="M2734" i="4"/>
  <c r="O2732" i="3"/>
  <c r="P2732" i="3" s="1"/>
  <c r="V2732" i="3" s="1"/>
  <c r="K2733" i="3"/>
  <c r="M2734" i="3"/>
  <c r="Q2732" i="3"/>
  <c r="V2731" i="4" l="1"/>
  <c r="W2731" i="4"/>
  <c r="Y2733" i="4"/>
  <c r="Z2732" i="4"/>
  <c r="AA2732" i="4" s="1"/>
  <c r="U2731" i="3"/>
  <c r="T2731" i="3"/>
  <c r="W2733" i="3"/>
  <c r="X2732" i="3"/>
  <c r="Y2732" i="3" s="1"/>
  <c r="O2735" i="4"/>
  <c r="M2735" i="4"/>
  <c r="K2734" i="4"/>
  <c r="S2734" i="4" s="1"/>
  <c r="Q2733" i="4"/>
  <c r="R2733" i="4" s="1"/>
  <c r="X2733" i="4" s="1"/>
  <c r="M2735" i="3"/>
  <c r="K2734" i="3"/>
  <c r="Q2734" i="3" s="1"/>
  <c r="O2733" i="3"/>
  <c r="P2733" i="3" s="1"/>
  <c r="V2733" i="3" s="1"/>
  <c r="Q2733" i="3"/>
  <c r="V2732" i="4" l="1"/>
  <c r="W2732" i="4"/>
  <c r="Y2734" i="4"/>
  <c r="Z2733" i="4"/>
  <c r="AA2733" i="4" s="1"/>
  <c r="W2734" i="3"/>
  <c r="X2733" i="3"/>
  <c r="Y2733" i="3" s="1"/>
  <c r="T2732" i="3"/>
  <c r="U2732" i="3"/>
  <c r="O2736" i="4"/>
  <c r="Q2734" i="4"/>
  <c r="R2734" i="4" s="1"/>
  <c r="X2734" i="4" s="1"/>
  <c r="K2735" i="4"/>
  <c r="S2735" i="4" s="1"/>
  <c r="M2736" i="4"/>
  <c r="O2734" i="3"/>
  <c r="P2734" i="3" s="1"/>
  <c r="V2734" i="3" s="1"/>
  <c r="K2735" i="3"/>
  <c r="Q2735" i="3" s="1"/>
  <c r="M2736" i="3"/>
  <c r="W2733" i="4" l="1"/>
  <c r="V2733" i="4"/>
  <c r="Y2735" i="4"/>
  <c r="Z2734" i="4"/>
  <c r="AA2734" i="4" s="1"/>
  <c r="U2733" i="3"/>
  <c r="T2733" i="3"/>
  <c r="W2735" i="3"/>
  <c r="X2734" i="3"/>
  <c r="Y2734" i="3" s="1"/>
  <c r="O2737" i="4"/>
  <c r="K2736" i="4"/>
  <c r="S2736" i="4" s="1"/>
  <c r="Q2735" i="4"/>
  <c r="R2735" i="4" s="1"/>
  <c r="X2735" i="4" s="1"/>
  <c r="M2737" i="4"/>
  <c r="M2737" i="3"/>
  <c r="K2736" i="3"/>
  <c r="O2735" i="3"/>
  <c r="P2735" i="3" s="1"/>
  <c r="V2735" i="3" s="1"/>
  <c r="W2734" i="4" l="1"/>
  <c r="V2734" i="4"/>
  <c r="Y2736" i="4"/>
  <c r="Z2735" i="4"/>
  <c r="AA2735" i="4" s="1"/>
  <c r="W2736" i="3"/>
  <c r="X2735" i="3"/>
  <c r="Y2735" i="3" s="1"/>
  <c r="U2734" i="3"/>
  <c r="T2734" i="3"/>
  <c r="O2738" i="4"/>
  <c r="M2738" i="4"/>
  <c r="Q2736" i="4"/>
  <c r="R2736" i="4" s="1"/>
  <c r="X2736" i="4" s="1"/>
  <c r="K2737" i="4"/>
  <c r="S2737" i="4" s="1"/>
  <c r="O2736" i="3"/>
  <c r="P2736" i="3" s="1"/>
  <c r="V2736" i="3" s="1"/>
  <c r="K2737" i="3"/>
  <c r="Q2737" i="3" s="1"/>
  <c r="Q2736" i="3"/>
  <c r="M2738" i="3"/>
  <c r="W2735" i="4" l="1"/>
  <c r="V2735" i="4"/>
  <c r="Y2737" i="4"/>
  <c r="Z2736" i="4"/>
  <c r="AA2736" i="4" s="1"/>
  <c r="W2737" i="3"/>
  <c r="X2736" i="3"/>
  <c r="Y2736" i="3" s="1"/>
  <c r="U2735" i="3"/>
  <c r="T2735" i="3"/>
  <c r="O2739" i="4"/>
  <c r="M2739" i="4"/>
  <c r="K2738" i="4"/>
  <c r="S2738" i="4" s="1"/>
  <c r="Q2737" i="4"/>
  <c r="R2737" i="4" s="1"/>
  <c r="X2737" i="4" s="1"/>
  <c r="M2739" i="3"/>
  <c r="K2738" i="3"/>
  <c r="O2737" i="3"/>
  <c r="P2737" i="3" s="1"/>
  <c r="V2737" i="3" s="1"/>
  <c r="V2736" i="4" l="1"/>
  <c r="W2736" i="4"/>
  <c r="Y2738" i="4"/>
  <c r="Z2737" i="4"/>
  <c r="AA2737" i="4" s="1"/>
  <c r="T2736" i="3"/>
  <c r="U2736" i="3"/>
  <c r="X2737" i="3"/>
  <c r="Y2737" i="3" s="1"/>
  <c r="W2738" i="3"/>
  <c r="O2740" i="4"/>
  <c r="Q2738" i="4"/>
  <c r="R2738" i="4" s="1"/>
  <c r="X2738" i="4" s="1"/>
  <c r="K2739" i="4"/>
  <c r="S2739" i="4" s="1"/>
  <c r="M2740" i="4"/>
  <c r="O2738" i="3"/>
  <c r="P2738" i="3" s="1"/>
  <c r="V2738" i="3" s="1"/>
  <c r="K2739" i="3"/>
  <c r="Q2739" i="3" s="1"/>
  <c r="Q2738" i="3"/>
  <c r="M2740" i="3"/>
  <c r="V2737" i="4" l="1"/>
  <c r="W2737" i="4"/>
  <c r="Y2739" i="4"/>
  <c r="Z2738" i="4"/>
  <c r="AA2738" i="4" s="1"/>
  <c r="X2738" i="3"/>
  <c r="Y2738" i="3" s="1"/>
  <c r="W2739" i="3"/>
  <c r="U2737" i="3"/>
  <c r="T2737" i="3"/>
  <c r="O2741" i="4"/>
  <c r="M2741" i="4"/>
  <c r="Q2739" i="4"/>
  <c r="R2739" i="4" s="1"/>
  <c r="X2739" i="4" s="1"/>
  <c r="K2740" i="4"/>
  <c r="S2740" i="4" s="1"/>
  <c r="M2741" i="3"/>
  <c r="K2740" i="3"/>
  <c r="O2739" i="3"/>
  <c r="P2739" i="3" s="1"/>
  <c r="V2739" i="3" s="1"/>
  <c r="W2738" i="4" l="1"/>
  <c r="V2738" i="4"/>
  <c r="Y2740" i="4"/>
  <c r="Z2739" i="4"/>
  <c r="AA2739" i="4" s="1"/>
  <c r="X2739" i="3"/>
  <c r="Y2739" i="3" s="1"/>
  <c r="W2740" i="3"/>
  <c r="U2738" i="3"/>
  <c r="T2738" i="3"/>
  <c r="O2742" i="4"/>
  <c r="K2741" i="4"/>
  <c r="S2741" i="4" s="1"/>
  <c r="Q2740" i="4"/>
  <c r="R2740" i="4" s="1"/>
  <c r="X2740" i="4" s="1"/>
  <c r="M2742" i="4"/>
  <c r="O2740" i="3"/>
  <c r="P2740" i="3" s="1"/>
  <c r="V2740" i="3" s="1"/>
  <c r="K2741" i="3"/>
  <c r="Q2741" i="3" s="1"/>
  <c r="M2742" i="3"/>
  <c r="Q2740" i="3"/>
  <c r="W2739" i="4" l="1"/>
  <c r="V2739" i="4"/>
  <c r="Y2741" i="4"/>
  <c r="Z2740" i="4"/>
  <c r="AA2740" i="4" s="1"/>
  <c r="U2739" i="3"/>
  <c r="T2739" i="3"/>
  <c r="X2740" i="3"/>
  <c r="Y2740" i="3" s="1"/>
  <c r="W2741" i="3"/>
  <c r="O2743" i="4"/>
  <c r="M2743" i="4"/>
  <c r="Q2741" i="4"/>
  <c r="R2741" i="4" s="1"/>
  <c r="X2741" i="4" s="1"/>
  <c r="K2742" i="4"/>
  <c r="S2742" i="4" s="1"/>
  <c r="M2743" i="3"/>
  <c r="K2742" i="3"/>
  <c r="O2741" i="3"/>
  <c r="P2741" i="3" s="1"/>
  <c r="V2741" i="3" s="1"/>
  <c r="V2740" i="4" l="1"/>
  <c r="W2740" i="4"/>
  <c r="Y2742" i="4"/>
  <c r="Z2741" i="4"/>
  <c r="AA2741" i="4" s="1"/>
  <c r="T2740" i="3"/>
  <c r="U2740" i="3"/>
  <c r="X2741" i="3"/>
  <c r="Y2741" i="3" s="1"/>
  <c r="W2742" i="3"/>
  <c r="O2744" i="4"/>
  <c r="K2743" i="4"/>
  <c r="S2743" i="4" s="1"/>
  <c r="Q2742" i="4"/>
  <c r="R2742" i="4" s="1"/>
  <c r="X2742" i="4" s="1"/>
  <c r="M2744" i="4"/>
  <c r="M2744" i="3"/>
  <c r="O2742" i="3"/>
  <c r="P2742" i="3" s="1"/>
  <c r="V2742" i="3" s="1"/>
  <c r="K2743" i="3"/>
  <c r="Q2743" i="3" s="1"/>
  <c r="Q2742" i="3"/>
  <c r="V2741" i="4" l="1"/>
  <c r="W2741" i="4"/>
  <c r="Y2743" i="4"/>
  <c r="Z2742" i="4"/>
  <c r="AA2742" i="4" s="1"/>
  <c r="X2742" i="3"/>
  <c r="Y2742" i="3" s="1"/>
  <c r="W2743" i="3"/>
  <c r="U2741" i="3"/>
  <c r="T2741" i="3"/>
  <c r="O2745" i="4"/>
  <c r="M2745" i="4"/>
  <c r="Q2743" i="4"/>
  <c r="R2743" i="4" s="1"/>
  <c r="X2743" i="4" s="1"/>
  <c r="K2744" i="4"/>
  <c r="S2744" i="4" s="1"/>
  <c r="M2745" i="3"/>
  <c r="K2744" i="3"/>
  <c r="O2743" i="3"/>
  <c r="P2743" i="3" s="1"/>
  <c r="V2743" i="3" s="1"/>
  <c r="W2742" i="4" l="1"/>
  <c r="V2742" i="4"/>
  <c r="Y2744" i="4"/>
  <c r="Z2743" i="4"/>
  <c r="AA2743" i="4" s="1"/>
  <c r="X2743" i="3"/>
  <c r="Y2743" i="3" s="1"/>
  <c r="W2744" i="3"/>
  <c r="U2742" i="3"/>
  <c r="T2742" i="3"/>
  <c r="O2746" i="4"/>
  <c r="K2745" i="4"/>
  <c r="S2745" i="4" s="1"/>
  <c r="Q2744" i="4"/>
  <c r="R2744" i="4" s="1"/>
  <c r="X2744" i="4" s="1"/>
  <c r="M2746" i="4"/>
  <c r="M2746" i="3"/>
  <c r="O2744" i="3"/>
  <c r="P2744" i="3" s="1"/>
  <c r="V2744" i="3" s="1"/>
  <c r="K2745" i="3"/>
  <c r="Q2744" i="3"/>
  <c r="W2743" i="4" l="1"/>
  <c r="V2743" i="4"/>
  <c r="Y2745" i="4"/>
  <c r="Z2744" i="4"/>
  <c r="AA2744" i="4" s="1"/>
  <c r="X2744" i="3"/>
  <c r="Y2744" i="3" s="1"/>
  <c r="W2745" i="3"/>
  <c r="U2743" i="3"/>
  <c r="T2743" i="3"/>
  <c r="O2747" i="4"/>
  <c r="Q2745" i="4"/>
  <c r="R2745" i="4" s="1"/>
  <c r="X2745" i="4" s="1"/>
  <c r="K2746" i="4"/>
  <c r="S2746" i="4" s="1"/>
  <c r="M2747" i="4"/>
  <c r="Q2745" i="3"/>
  <c r="K2746" i="3"/>
  <c r="O2745" i="3"/>
  <c r="P2745" i="3" s="1"/>
  <c r="V2745" i="3" s="1"/>
  <c r="M2747" i="3"/>
  <c r="V2744" i="4" l="1"/>
  <c r="W2744" i="4"/>
  <c r="Y2746" i="4"/>
  <c r="Z2745" i="4"/>
  <c r="AA2745" i="4" s="1"/>
  <c r="X2745" i="3"/>
  <c r="Y2745" i="3" s="1"/>
  <c r="W2746" i="3"/>
  <c r="T2744" i="3"/>
  <c r="U2744" i="3"/>
  <c r="O2748" i="4"/>
  <c r="M2748" i="4"/>
  <c r="K2747" i="4"/>
  <c r="S2747" i="4" s="1"/>
  <c r="Q2746" i="4"/>
  <c r="R2746" i="4" s="1"/>
  <c r="X2746" i="4" s="1"/>
  <c r="O2746" i="3"/>
  <c r="P2746" i="3" s="1"/>
  <c r="V2746" i="3" s="1"/>
  <c r="K2747" i="3"/>
  <c r="Q2747" i="3" s="1"/>
  <c r="M2748" i="3"/>
  <c r="Q2746" i="3"/>
  <c r="V2745" i="4" l="1"/>
  <c r="W2745" i="4"/>
  <c r="Y2747" i="4"/>
  <c r="Z2746" i="4"/>
  <c r="AA2746" i="4" s="1"/>
  <c r="U2745" i="3"/>
  <c r="T2745" i="3"/>
  <c r="X2746" i="3"/>
  <c r="Y2746" i="3" s="1"/>
  <c r="W2747" i="3"/>
  <c r="O2749" i="4"/>
  <c r="Q2747" i="4"/>
  <c r="R2747" i="4" s="1"/>
  <c r="X2747" i="4" s="1"/>
  <c r="K2748" i="4"/>
  <c r="S2748" i="4" s="1"/>
  <c r="M2749" i="4"/>
  <c r="M2749" i="3"/>
  <c r="K2748" i="3"/>
  <c r="O2747" i="3"/>
  <c r="P2747" i="3" s="1"/>
  <c r="V2747" i="3" s="1"/>
  <c r="W2746" i="4" l="1"/>
  <c r="V2746" i="4"/>
  <c r="Y2748" i="4"/>
  <c r="Z2747" i="4"/>
  <c r="AA2747" i="4" s="1"/>
  <c r="U2746" i="3"/>
  <c r="T2746" i="3"/>
  <c r="X2747" i="3"/>
  <c r="Y2747" i="3" s="1"/>
  <c r="W2748" i="3"/>
  <c r="O2750" i="4"/>
  <c r="M2750" i="4"/>
  <c r="K2749" i="4"/>
  <c r="S2749" i="4" s="1"/>
  <c r="Q2748" i="4"/>
  <c r="R2748" i="4" s="1"/>
  <c r="X2748" i="4" s="1"/>
  <c r="O2748" i="3"/>
  <c r="P2748" i="3" s="1"/>
  <c r="V2748" i="3" s="1"/>
  <c r="K2749" i="3"/>
  <c r="Q2749" i="3" s="1"/>
  <c r="M2750" i="3"/>
  <c r="Q2748" i="3"/>
  <c r="W2747" i="4" l="1"/>
  <c r="V2747" i="4"/>
  <c r="Y2749" i="4"/>
  <c r="Z2748" i="4"/>
  <c r="AA2748" i="4" s="1"/>
  <c r="X2748" i="3"/>
  <c r="Y2748" i="3" s="1"/>
  <c r="W2749" i="3"/>
  <c r="U2747" i="3"/>
  <c r="T2747" i="3"/>
  <c r="O2751" i="4"/>
  <c r="M2751" i="4"/>
  <c r="Q2749" i="4"/>
  <c r="R2749" i="4" s="1"/>
  <c r="X2749" i="4" s="1"/>
  <c r="K2750" i="4"/>
  <c r="S2750" i="4" s="1"/>
  <c r="M2751" i="3"/>
  <c r="K2750" i="3"/>
  <c r="O2749" i="3"/>
  <c r="P2749" i="3" s="1"/>
  <c r="V2749" i="3" s="1"/>
  <c r="V2748" i="4" l="1"/>
  <c r="W2748" i="4"/>
  <c r="Y2750" i="4"/>
  <c r="Z2749" i="4"/>
  <c r="AA2749" i="4" s="1"/>
  <c r="X2749" i="3"/>
  <c r="Y2749" i="3" s="1"/>
  <c r="W2750" i="3"/>
  <c r="T2748" i="3"/>
  <c r="U2748" i="3"/>
  <c r="O2752" i="4"/>
  <c r="K2751" i="4"/>
  <c r="S2751" i="4" s="1"/>
  <c r="Q2750" i="4"/>
  <c r="R2750" i="4" s="1"/>
  <c r="X2750" i="4" s="1"/>
  <c r="M2752" i="4"/>
  <c r="M2752" i="3"/>
  <c r="O2750" i="3"/>
  <c r="P2750" i="3" s="1"/>
  <c r="V2750" i="3" s="1"/>
  <c r="K2751" i="3"/>
  <c r="Q2750" i="3"/>
  <c r="V2749" i="4" l="1"/>
  <c r="W2749" i="4"/>
  <c r="Y2751" i="4"/>
  <c r="Z2750" i="4"/>
  <c r="AA2750" i="4" s="1"/>
  <c r="X2750" i="3"/>
  <c r="Y2750" i="3" s="1"/>
  <c r="W2751" i="3"/>
  <c r="U2749" i="3"/>
  <c r="T2749" i="3"/>
  <c r="O2753" i="4"/>
  <c r="M2753" i="4"/>
  <c r="Q2751" i="4"/>
  <c r="R2751" i="4" s="1"/>
  <c r="X2751" i="4" s="1"/>
  <c r="K2752" i="4"/>
  <c r="S2752" i="4" s="1"/>
  <c r="K2752" i="3"/>
  <c r="O2751" i="3"/>
  <c r="P2751" i="3" s="1"/>
  <c r="V2751" i="3" s="1"/>
  <c r="Q2751" i="3"/>
  <c r="M2753" i="3"/>
  <c r="Q2752" i="3"/>
  <c r="W2750" i="4" l="1"/>
  <c r="V2750" i="4"/>
  <c r="Y2752" i="4"/>
  <c r="Z2751" i="4"/>
  <c r="AA2751" i="4" s="1"/>
  <c r="X2751" i="3"/>
  <c r="Y2751" i="3" s="1"/>
  <c r="W2752" i="3"/>
  <c r="U2750" i="3"/>
  <c r="T2750" i="3"/>
  <c r="O2754" i="4"/>
  <c r="K2753" i="4"/>
  <c r="S2753" i="4" s="1"/>
  <c r="Q2752" i="4"/>
  <c r="R2752" i="4" s="1"/>
  <c r="X2752" i="4" s="1"/>
  <c r="M2754" i="4"/>
  <c r="M2754" i="3"/>
  <c r="O2752" i="3"/>
  <c r="P2752" i="3" s="1"/>
  <c r="V2752" i="3" s="1"/>
  <c r="K2753" i="3"/>
  <c r="W2751" i="4" l="1"/>
  <c r="V2751" i="4"/>
  <c r="Y2753" i="4"/>
  <c r="Z2752" i="4"/>
  <c r="AA2752" i="4" s="1"/>
  <c r="X2752" i="3"/>
  <c r="Y2752" i="3" s="1"/>
  <c r="W2753" i="3"/>
  <c r="U2751" i="3"/>
  <c r="T2751" i="3"/>
  <c r="O2755" i="4"/>
  <c r="Q2753" i="4"/>
  <c r="R2753" i="4" s="1"/>
  <c r="X2753" i="4" s="1"/>
  <c r="K2754" i="4"/>
  <c r="S2754" i="4" s="1"/>
  <c r="M2755" i="4"/>
  <c r="K2754" i="3"/>
  <c r="O2753" i="3"/>
  <c r="P2753" i="3" s="1"/>
  <c r="V2753" i="3" s="1"/>
  <c r="Q2753" i="3"/>
  <c r="M2755" i="3"/>
  <c r="V2752" i="4" l="1"/>
  <c r="W2752" i="4"/>
  <c r="Y2754" i="4"/>
  <c r="Z2753" i="4"/>
  <c r="AA2753" i="4" s="1"/>
  <c r="X2753" i="3"/>
  <c r="Y2753" i="3" s="1"/>
  <c r="W2754" i="3"/>
  <c r="T2752" i="3"/>
  <c r="U2752" i="3"/>
  <c r="O2756" i="4"/>
  <c r="M2756" i="4"/>
  <c r="K2755" i="4"/>
  <c r="S2755" i="4" s="1"/>
  <c r="Q2754" i="4"/>
  <c r="R2754" i="4" s="1"/>
  <c r="X2754" i="4" s="1"/>
  <c r="O2754" i="3"/>
  <c r="P2754" i="3" s="1"/>
  <c r="V2754" i="3" s="1"/>
  <c r="K2755" i="3"/>
  <c r="Q2755" i="3" s="1"/>
  <c r="M2756" i="3"/>
  <c r="Q2754" i="3"/>
  <c r="V2753" i="4" l="1"/>
  <c r="W2753" i="4"/>
  <c r="Y2755" i="4"/>
  <c r="Z2754" i="4"/>
  <c r="AA2754" i="4" s="1"/>
  <c r="X2754" i="3"/>
  <c r="Y2754" i="3" s="1"/>
  <c r="W2755" i="3"/>
  <c r="U2753" i="3"/>
  <c r="T2753" i="3"/>
  <c r="O2757" i="4"/>
  <c r="Q2755" i="4"/>
  <c r="R2755" i="4" s="1"/>
  <c r="X2755" i="4" s="1"/>
  <c r="K2756" i="4"/>
  <c r="S2756" i="4" s="1"/>
  <c r="M2757" i="4"/>
  <c r="M2757" i="3"/>
  <c r="K2756" i="3"/>
  <c r="O2755" i="3"/>
  <c r="P2755" i="3" s="1"/>
  <c r="V2755" i="3" s="1"/>
  <c r="W2754" i="4" l="1"/>
  <c r="V2754" i="4"/>
  <c r="Y2756" i="4"/>
  <c r="Z2755" i="4"/>
  <c r="AA2755" i="4" s="1"/>
  <c r="X2755" i="3"/>
  <c r="Y2755" i="3" s="1"/>
  <c r="W2756" i="3"/>
  <c r="U2754" i="3"/>
  <c r="T2754" i="3"/>
  <c r="O2758" i="4"/>
  <c r="M2758" i="4"/>
  <c r="K2757" i="4"/>
  <c r="S2757" i="4" s="1"/>
  <c r="Q2756" i="4"/>
  <c r="R2756" i="4" s="1"/>
  <c r="X2756" i="4" s="1"/>
  <c r="O2756" i="3"/>
  <c r="P2756" i="3" s="1"/>
  <c r="V2756" i="3" s="1"/>
  <c r="K2757" i="3"/>
  <c r="Q2757" i="3" s="1"/>
  <c r="M2758" i="3"/>
  <c r="Q2756" i="3"/>
  <c r="W2755" i="4" l="1"/>
  <c r="V2755" i="4"/>
  <c r="Y2757" i="4"/>
  <c r="Z2756" i="4"/>
  <c r="AA2756" i="4" s="1"/>
  <c r="U2755" i="3"/>
  <c r="T2755" i="3"/>
  <c r="X2756" i="3"/>
  <c r="Y2756" i="3" s="1"/>
  <c r="W2757" i="3"/>
  <c r="O2759" i="4"/>
  <c r="M2759" i="4"/>
  <c r="Q2757" i="4"/>
  <c r="R2757" i="4" s="1"/>
  <c r="X2757" i="4" s="1"/>
  <c r="K2758" i="4"/>
  <c r="S2758" i="4" s="1"/>
  <c r="M2759" i="3"/>
  <c r="K2758" i="3"/>
  <c r="O2757" i="3"/>
  <c r="P2757" i="3" s="1"/>
  <c r="V2757" i="3" s="1"/>
  <c r="V2756" i="4" l="1"/>
  <c r="W2756" i="4"/>
  <c r="Y2758" i="4"/>
  <c r="Z2757" i="4"/>
  <c r="AA2757" i="4" s="1"/>
  <c r="T2756" i="3"/>
  <c r="U2756" i="3"/>
  <c r="X2757" i="3"/>
  <c r="Y2757" i="3" s="1"/>
  <c r="W2758" i="3"/>
  <c r="O2760" i="4"/>
  <c r="K2759" i="4"/>
  <c r="S2759" i="4" s="1"/>
  <c r="Q2758" i="4"/>
  <c r="R2758" i="4" s="1"/>
  <c r="X2758" i="4" s="1"/>
  <c r="M2760" i="4"/>
  <c r="M2760" i="3"/>
  <c r="O2758" i="3"/>
  <c r="P2758" i="3" s="1"/>
  <c r="V2758" i="3" s="1"/>
  <c r="K2759" i="3"/>
  <c r="Q2758" i="3"/>
  <c r="V2757" i="4" l="1"/>
  <c r="W2757" i="4"/>
  <c r="Y2759" i="4"/>
  <c r="Z2758" i="4"/>
  <c r="AA2758" i="4" s="1"/>
  <c r="X2758" i="3"/>
  <c r="Y2758" i="3" s="1"/>
  <c r="W2759" i="3"/>
  <c r="U2757" i="3"/>
  <c r="T2757" i="3"/>
  <c r="O2761" i="4"/>
  <c r="M2761" i="4"/>
  <c r="Q2759" i="4"/>
  <c r="R2759" i="4" s="1"/>
  <c r="X2759" i="4" s="1"/>
  <c r="K2760" i="4"/>
  <c r="S2760" i="4" s="1"/>
  <c r="K2760" i="3"/>
  <c r="O2759" i="3"/>
  <c r="P2759" i="3" s="1"/>
  <c r="V2759" i="3" s="1"/>
  <c r="Q2759" i="3"/>
  <c r="M2761" i="3"/>
  <c r="Q2760" i="3"/>
  <c r="W2758" i="4" l="1"/>
  <c r="V2758" i="4"/>
  <c r="Y2760" i="4"/>
  <c r="Z2759" i="4"/>
  <c r="AA2759" i="4" s="1"/>
  <c r="X2759" i="3"/>
  <c r="Y2759" i="3" s="1"/>
  <c r="W2760" i="3"/>
  <c r="U2758" i="3"/>
  <c r="T2758" i="3"/>
  <c r="O2762" i="4"/>
  <c r="K2761" i="4"/>
  <c r="S2761" i="4" s="1"/>
  <c r="Q2760" i="4"/>
  <c r="R2760" i="4" s="1"/>
  <c r="X2760" i="4" s="1"/>
  <c r="M2762" i="4"/>
  <c r="M2762" i="3"/>
  <c r="O2760" i="3"/>
  <c r="P2760" i="3" s="1"/>
  <c r="V2760" i="3" s="1"/>
  <c r="K2761" i="3"/>
  <c r="W2759" i="4" l="1"/>
  <c r="V2759" i="4"/>
  <c r="Y2761" i="4"/>
  <c r="Z2760" i="4"/>
  <c r="AA2760" i="4" s="1"/>
  <c r="X2760" i="3"/>
  <c r="Y2760" i="3" s="1"/>
  <c r="W2761" i="3"/>
  <c r="U2759" i="3"/>
  <c r="T2759" i="3"/>
  <c r="O2763" i="4"/>
  <c r="M2763" i="4"/>
  <c r="Q2761" i="4"/>
  <c r="R2761" i="4" s="1"/>
  <c r="X2761" i="4" s="1"/>
  <c r="K2762" i="4"/>
  <c r="S2762" i="4" s="1"/>
  <c r="K2762" i="3"/>
  <c r="O2761" i="3"/>
  <c r="P2761" i="3" s="1"/>
  <c r="V2761" i="3" s="1"/>
  <c r="Q2761" i="3"/>
  <c r="M2763" i="3"/>
  <c r="V2760" i="4" l="1"/>
  <c r="W2760" i="4"/>
  <c r="Y2762" i="4"/>
  <c r="Z2761" i="4"/>
  <c r="AA2761" i="4" s="1"/>
  <c r="X2761" i="3"/>
  <c r="Y2761" i="3" s="1"/>
  <c r="W2762" i="3"/>
  <c r="T2760" i="3"/>
  <c r="U2760" i="3"/>
  <c r="O2764" i="4"/>
  <c r="K2763" i="4"/>
  <c r="S2763" i="4" s="1"/>
  <c r="Q2762" i="4"/>
  <c r="R2762" i="4" s="1"/>
  <c r="X2762" i="4" s="1"/>
  <c r="M2764" i="4"/>
  <c r="O2762" i="3"/>
  <c r="P2762" i="3" s="1"/>
  <c r="V2762" i="3" s="1"/>
  <c r="K2763" i="3"/>
  <c r="Q2763" i="3" s="1"/>
  <c r="M2764" i="3"/>
  <c r="Q2762" i="3"/>
  <c r="V2761" i="4" l="1"/>
  <c r="W2761" i="4"/>
  <c r="Y2763" i="4"/>
  <c r="Z2762" i="4"/>
  <c r="AA2762" i="4" s="1"/>
  <c r="U2761" i="3"/>
  <c r="T2761" i="3"/>
  <c r="X2762" i="3"/>
  <c r="Y2762" i="3" s="1"/>
  <c r="W2763" i="3"/>
  <c r="O2765" i="4"/>
  <c r="M2765" i="4"/>
  <c r="Q2763" i="4"/>
  <c r="R2763" i="4" s="1"/>
  <c r="X2763" i="4" s="1"/>
  <c r="K2764" i="4"/>
  <c r="S2764" i="4" s="1"/>
  <c r="K2764" i="3"/>
  <c r="O2763" i="3"/>
  <c r="P2763" i="3" s="1"/>
  <c r="V2763" i="3" s="1"/>
  <c r="M2765" i="3"/>
  <c r="W2762" i="4" l="1"/>
  <c r="V2762" i="4"/>
  <c r="Y2764" i="4"/>
  <c r="Z2763" i="4"/>
  <c r="AA2763" i="4" s="1"/>
  <c r="U2762" i="3"/>
  <c r="T2762" i="3"/>
  <c r="X2763" i="3"/>
  <c r="Y2763" i="3" s="1"/>
  <c r="W2764" i="3"/>
  <c r="O2766" i="4"/>
  <c r="K2765" i="4"/>
  <c r="S2765" i="4" s="1"/>
  <c r="Q2764" i="4"/>
  <c r="R2764" i="4" s="1"/>
  <c r="X2764" i="4" s="1"/>
  <c r="M2766" i="4"/>
  <c r="O2764" i="3"/>
  <c r="P2764" i="3" s="1"/>
  <c r="V2764" i="3" s="1"/>
  <c r="K2765" i="3"/>
  <c r="M2766" i="3"/>
  <c r="Q2764" i="3"/>
  <c r="W2763" i="4" l="1"/>
  <c r="V2763" i="4"/>
  <c r="Y2765" i="4"/>
  <c r="Z2764" i="4"/>
  <c r="AA2764" i="4" s="1"/>
  <c r="X2764" i="3"/>
  <c r="Y2764" i="3" s="1"/>
  <c r="W2765" i="3"/>
  <c r="U2763" i="3"/>
  <c r="T2763" i="3"/>
  <c r="O2767" i="4"/>
  <c r="M2767" i="4"/>
  <c r="Q2765" i="4"/>
  <c r="R2765" i="4" s="1"/>
  <c r="X2765" i="4" s="1"/>
  <c r="K2766" i="4"/>
  <c r="S2766" i="4" s="1"/>
  <c r="M2767" i="3"/>
  <c r="K2766" i="3"/>
  <c r="Q2766" i="3" s="1"/>
  <c r="O2765" i="3"/>
  <c r="P2765" i="3" s="1"/>
  <c r="V2765" i="3" s="1"/>
  <c r="Q2765" i="3"/>
  <c r="V2764" i="4" l="1"/>
  <c r="W2764" i="4"/>
  <c r="Z2765" i="4"/>
  <c r="AA2765" i="4" s="1"/>
  <c r="Y2766" i="4"/>
  <c r="X2765" i="3"/>
  <c r="Y2765" i="3" s="1"/>
  <c r="W2766" i="3"/>
  <c r="U2764" i="3"/>
  <c r="T2764" i="3"/>
  <c r="O2768" i="4"/>
  <c r="K2767" i="4"/>
  <c r="S2767" i="4" s="1"/>
  <c r="Q2766" i="4"/>
  <c r="R2766" i="4" s="1"/>
  <c r="X2766" i="4" s="1"/>
  <c r="M2768" i="4"/>
  <c r="O2766" i="3"/>
  <c r="P2766" i="3" s="1"/>
  <c r="V2766" i="3" s="1"/>
  <c r="K2767" i="3"/>
  <c r="Q2767" i="3" s="1"/>
  <c r="M2768" i="3"/>
  <c r="Z2766" i="4" l="1"/>
  <c r="AA2766" i="4" s="1"/>
  <c r="Y2767" i="4"/>
  <c r="Z2767" i="4" s="1"/>
  <c r="AA2767" i="4" s="1"/>
  <c r="V2765" i="4"/>
  <c r="W2765" i="4"/>
  <c r="X2766" i="3"/>
  <c r="Y2766" i="3" s="1"/>
  <c r="W2767" i="3"/>
  <c r="T2765" i="3"/>
  <c r="U2765" i="3"/>
  <c r="O2769" i="4"/>
  <c r="M2769" i="4"/>
  <c r="Q2767" i="4"/>
  <c r="R2767" i="4" s="1"/>
  <c r="X2767" i="4" s="1"/>
  <c r="K2768" i="4"/>
  <c r="S2768" i="4" s="1"/>
  <c r="M2769" i="3"/>
  <c r="K2768" i="3"/>
  <c r="O2767" i="3"/>
  <c r="P2767" i="3" s="1"/>
  <c r="V2767" i="3" s="1"/>
  <c r="W2767" i="4" l="1"/>
  <c r="V2767" i="4"/>
  <c r="W2766" i="4"/>
  <c r="V2766" i="4"/>
  <c r="U2766" i="3"/>
  <c r="T2766" i="3"/>
  <c r="X2767" i="3"/>
  <c r="Y2767" i="3" s="1"/>
  <c r="W2768" i="3"/>
  <c r="O2770" i="4"/>
  <c r="K2769" i="4"/>
  <c r="S2769" i="4" s="1"/>
  <c r="Q2768" i="4"/>
  <c r="R2768" i="4" s="1"/>
  <c r="X2768" i="4" s="1"/>
  <c r="M2770" i="4"/>
  <c r="O2768" i="3"/>
  <c r="P2768" i="3" s="1"/>
  <c r="V2768" i="3" s="1"/>
  <c r="K2769" i="3"/>
  <c r="Q2769" i="3" s="1"/>
  <c r="Q2768" i="3"/>
  <c r="M2770" i="3"/>
  <c r="U2767" i="3" l="1"/>
  <c r="T2767" i="3"/>
  <c r="X2768" i="3"/>
  <c r="Y2768" i="3" s="1"/>
  <c r="W2769" i="3"/>
  <c r="O2771" i="4"/>
  <c r="Q2769" i="4"/>
  <c r="R2769" i="4" s="1"/>
  <c r="X2769" i="4" s="1"/>
  <c r="K2770" i="4"/>
  <c r="S2770" i="4" s="1"/>
  <c r="M2771" i="4"/>
  <c r="M2771" i="3"/>
  <c r="K2770" i="3"/>
  <c r="O2769" i="3"/>
  <c r="P2769" i="3" s="1"/>
  <c r="V2769" i="3" s="1"/>
  <c r="U2768" i="3" l="1"/>
  <c r="T2768" i="3"/>
  <c r="X2769" i="3"/>
  <c r="Y2769" i="3" s="1"/>
  <c r="W2770" i="3"/>
  <c r="O2772" i="4"/>
  <c r="M2772" i="4"/>
  <c r="K2771" i="4"/>
  <c r="S2771" i="4" s="1"/>
  <c r="Q2770" i="4"/>
  <c r="R2770" i="4" s="1"/>
  <c r="X2770" i="4" s="1"/>
  <c r="M2772" i="3"/>
  <c r="O2770" i="3"/>
  <c r="P2770" i="3" s="1"/>
  <c r="V2770" i="3" s="1"/>
  <c r="K2771" i="3"/>
  <c r="Q2770" i="3"/>
  <c r="T2769" i="3" l="1"/>
  <c r="U2769" i="3"/>
  <c r="X2770" i="3"/>
  <c r="Y2770" i="3" s="1"/>
  <c r="W2771" i="3"/>
  <c r="O2773" i="4"/>
  <c r="Q2771" i="4"/>
  <c r="R2771" i="4" s="1"/>
  <c r="X2771" i="4" s="1"/>
  <c r="K2772" i="4"/>
  <c r="S2772" i="4" s="1"/>
  <c r="M2773" i="4"/>
  <c r="K2772" i="3"/>
  <c r="Q2772" i="3" s="1"/>
  <c r="O2771" i="3"/>
  <c r="P2771" i="3" s="1"/>
  <c r="V2771" i="3" s="1"/>
  <c r="Q2771" i="3"/>
  <c r="M2773" i="3"/>
  <c r="U2770" i="3" l="1"/>
  <c r="T2770" i="3"/>
  <c r="X2771" i="3"/>
  <c r="Y2771" i="3" s="1"/>
  <c r="W2772" i="3"/>
  <c r="X2772" i="3" s="1"/>
  <c r="Y2772" i="3" s="1"/>
  <c r="O2774" i="4"/>
  <c r="M2774" i="4"/>
  <c r="K2773" i="4"/>
  <c r="S2773" i="4" s="1"/>
  <c r="Q2772" i="4"/>
  <c r="R2772" i="4" s="1"/>
  <c r="X2772" i="4" s="1"/>
  <c r="M2774" i="3"/>
  <c r="O2772" i="3"/>
  <c r="P2772" i="3" s="1"/>
  <c r="V2772" i="3" s="1"/>
  <c r="K2773" i="3"/>
  <c r="Q2773" i="3" s="1"/>
  <c r="U2771" i="3" l="1"/>
  <c r="T2771" i="3"/>
  <c r="U2772" i="3"/>
  <c r="T2772" i="3"/>
  <c r="O2775" i="4"/>
  <c r="Q2773" i="4"/>
  <c r="R2773" i="4" s="1"/>
  <c r="X2773" i="4" s="1"/>
  <c r="K2774" i="4"/>
  <c r="S2774" i="4" s="1"/>
  <c r="M2775" i="4"/>
  <c r="M2775" i="3"/>
  <c r="K2774" i="3"/>
  <c r="Q2774" i="3" s="1"/>
  <c r="O2773" i="3"/>
  <c r="P2773" i="3" s="1"/>
  <c r="V2773" i="3" s="1"/>
  <c r="O2776" i="4" l="1"/>
  <c r="M2776" i="4"/>
  <c r="K2775" i="4"/>
  <c r="S2775" i="4" s="1"/>
  <c r="Q2774" i="4"/>
  <c r="R2774" i="4" s="1"/>
  <c r="X2774" i="4" s="1"/>
  <c r="O2774" i="3"/>
  <c r="P2774" i="3" s="1"/>
  <c r="V2774" i="3" s="1"/>
  <c r="K2775" i="3"/>
  <c r="M2776" i="3"/>
  <c r="O2777" i="4" l="1"/>
  <c r="Q2775" i="4"/>
  <c r="R2775" i="4" s="1"/>
  <c r="X2775" i="4" s="1"/>
  <c r="K2776" i="4"/>
  <c r="S2776" i="4" s="1"/>
  <c r="M2777" i="4"/>
  <c r="M2777" i="3"/>
  <c r="K2776" i="3"/>
  <c r="Q2776" i="3" s="1"/>
  <c r="O2775" i="3"/>
  <c r="P2775" i="3" s="1"/>
  <c r="V2775" i="3" s="1"/>
  <c r="Q2775" i="3"/>
  <c r="O2778" i="4" l="1"/>
  <c r="K2777" i="4"/>
  <c r="S2777" i="4" s="1"/>
  <c r="Q2776" i="4"/>
  <c r="R2776" i="4" s="1"/>
  <c r="X2776" i="4" s="1"/>
  <c r="M2778" i="4"/>
  <c r="O2776" i="3"/>
  <c r="P2776" i="3" s="1"/>
  <c r="V2776" i="3" s="1"/>
  <c r="K2777" i="3"/>
  <c r="Q2777" i="3" s="1"/>
  <c r="M2778" i="3"/>
  <c r="O2779" i="4" l="1"/>
  <c r="Q2777" i="4"/>
  <c r="R2777" i="4" s="1"/>
  <c r="X2777" i="4" s="1"/>
  <c r="K2778" i="4"/>
  <c r="S2778" i="4" s="1"/>
  <c r="M2779" i="4"/>
  <c r="M2779" i="3"/>
  <c r="K2778" i="3"/>
  <c r="O2777" i="3"/>
  <c r="P2777" i="3" s="1"/>
  <c r="V2777" i="3" s="1"/>
  <c r="O2780" i="4" l="1"/>
  <c r="M2780" i="4"/>
  <c r="K2779" i="4"/>
  <c r="S2779" i="4" s="1"/>
  <c r="Q2778" i="4"/>
  <c r="R2778" i="4" s="1"/>
  <c r="X2778" i="4" s="1"/>
  <c r="M2780" i="3"/>
  <c r="O2778" i="3"/>
  <c r="P2778" i="3" s="1"/>
  <c r="V2778" i="3" s="1"/>
  <c r="K2779" i="3"/>
  <c r="Q2778" i="3"/>
  <c r="O2781" i="4" l="1"/>
  <c r="Q2779" i="4"/>
  <c r="R2779" i="4" s="1"/>
  <c r="X2779" i="4" s="1"/>
  <c r="K2780" i="4"/>
  <c r="S2780" i="4" s="1"/>
  <c r="M2781" i="4"/>
  <c r="K2780" i="3"/>
  <c r="Q2780" i="3" s="1"/>
  <c r="O2779" i="3"/>
  <c r="P2779" i="3" s="1"/>
  <c r="V2779" i="3" s="1"/>
  <c r="Q2779" i="3"/>
  <c r="M2781" i="3"/>
  <c r="O2782" i="4" l="1"/>
  <c r="M2782" i="4"/>
  <c r="K2781" i="4"/>
  <c r="S2781" i="4" s="1"/>
  <c r="Q2780" i="4"/>
  <c r="R2780" i="4" s="1"/>
  <c r="X2780" i="4" s="1"/>
  <c r="M2782" i="3"/>
  <c r="O2780" i="3"/>
  <c r="P2780" i="3" s="1"/>
  <c r="V2780" i="3" s="1"/>
  <c r="K2781" i="3"/>
  <c r="Q2781" i="3" s="1"/>
  <c r="O2783" i="4" l="1"/>
  <c r="M2783" i="4"/>
  <c r="Q2781" i="4"/>
  <c r="R2781" i="4" s="1"/>
  <c r="X2781" i="4" s="1"/>
  <c r="K2782" i="4"/>
  <c r="S2782" i="4" s="1"/>
  <c r="M2783" i="3"/>
  <c r="K2782" i="3"/>
  <c r="Q2782" i="3" s="1"/>
  <c r="O2781" i="3"/>
  <c r="P2781" i="3" s="1"/>
  <c r="V2781" i="3" s="1"/>
  <c r="O2784" i="4" l="1"/>
  <c r="K2783" i="4"/>
  <c r="S2783" i="4" s="1"/>
  <c r="Q2782" i="4"/>
  <c r="R2782" i="4" s="1"/>
  <c r="X2782" i="4" s="1"/>
  <c r="M2784" i="4"/>
  <c r="O2782" i="3"/>
  <c r="P2782" i="3" s="1"/>
  <c r="V2782" i="3" s="1"/>
  <c r="K2783" i="3"/>
  <c r="Q2783" i="3" s="1"/>
  <c r="M2784" i="3"/>
  <c r="O2785" i="4" l="1"/>
  <c r="M2785" i="4"/>
  <c r="Q2783" i="4"/>
  <c r="R2783" i="4" s="1"/>
  <c r="X2783" i="4" s="1"/>
  <c r="K2784" i="4"/>
  <c r="S2784" i="4" s="1"/>
  <c r="M2785" i="3"/>
  <c r="K2784" i="3"/>
  <c r="O2783" i="3"/>
  <c r="P2783" i="3" s="1"/>
  <c r="V2783" i="3" s="1"/>
  <c r="O2786" i="4" l="1"/>
  <c r="K2785" i="4"/>
  <c r="S2785" i="4" s="1"/>
  <c r="Q2784" i="4"/>
  <c r="R2784" i="4" s="1"/>
  <c r="X2784" i="4" s="1"/>
  <c r="M2786" i="4"/>
  <c r="O2784" i="3"/>
  <c r="P2784" i="3" s="1"/>
  <c r="V2784" i="3" s="1"/>
  <c r="K2785" i="3"/>
  <c r="Q2785" i="3" s="1"/>
  <c r="Q2784" i="3"/>
  <c r="M2786" i="3"/>
  <c r="O2787" i="4" l="1"/>
  <c r="M2787" i="4"/>
  <c r="Q2785" i="4"/>
  <c r="R2785" i="4" s="1"/>
  <c r="X2785" i="4" s="1"/>
  <c r="K2786" i="4"/>
  <c r="S2786" i="4" s="1"/>
  <c r="M2787" i="3"/>
  <c r="K2786" i="3"/>
  <c r="O2785" i="3"/>
  <c r="P2785" i="3" s="1"/>
  <c r="V2785" i="3" s="1"/>
  <c r="O2788" i="4" l="1"/>
  <c r="K2787" i="4"/>
  <c r="S2787" i="4" s="1"/>
  <c r="Q2786" i="4"/>
  <c r="R2786" i="4" s="1"/>
  <c r="X2786" i="4" s="1"/>
  <c r="M2788" i="4"/>
  <c r="M2788" i="3"/>
  <c r="O2786" i="3"/>
  <c r="P2786" i="3" s="1"/>
  <c r="V2786" i="3" s="1"/>
  <c r="K2787" i="3"/>
  <c r="Q2786" i="3"/>
  <c r="O2789" i="4" l="1"/>
  <c r="M2789" i="4"/>
  <c r="Q2787" i="4"/>
  <c r="R2787" i="4" s="1"/>
  <c r="X2787" i="4" s="1"/>
  <c r="K2788" i="4"/>
  <c r="S2788" i="4" s="1"/>
  <c r="K2788" i="3"/>
  <c r="Q2788" i="3" s="1"/>
  <c r="O2787" i="3"/>
  <c r="P2787" i="3" s="1"/>
  <c r="V2787" i="3" s="1"/>
  <c r="Q2787" i="3"/>
  <c r="M2789" i="3"/>
  <c r="O2790" i="4" l="1"/>
  <c r="K2789" i="4"/>
  <c r="S2789" i="4" s="1"/>
  <c r="Q2788" i="4"/>
  <c r="R2788" i="4" s="1"/>
  <c r="X2788" i="4" s="1"/>
  <c r="M2790" i="4"/>
  <c r="M2790" i="3"/>
  <c r="O2788" i="3"/>
  <c r="P2788" i="3" s="1"/>
  <c r="V2788" i="3" s="1"/>
  <c r="K2789" i="3"/>
  <c r="Q2789" i="3" s="1"/>
  <c r="O2791" i="4" l="1"/>
  <c r="M2791" i="4"/>
  <c r="Q2789" i="4"/>
  <c r="R2789" i="4" s="1"/>
  <c r="X2789" i="4" s="1"/>
  <c r="K2790" i="4"/>
  <c r="S2790" i="4" s="1"/>
  <c r="M2791" i="3"/>
  <c r="K2790" i="3"/>
  <c r="Q2790" i="3" s="1"/>
  <c r="O2789" i="3"/>
  <c r="P2789" i="3" s="1"/>
  <c r="V2789" i="3" s="1"/>
  <c r="O2792" i="4" l="1"/>
  <c r="K2791" i="4"/>
  <c r="S2791" i="4" s="1"/>
  <c r="Q2790" i="4"/>
  <c r="R2790" i="4" s="1"/>
  <c r="X2790" i="4" s="1"/>
  <c r="M2792" i="4"/>
  <c r="O2790" i="3"/>
  <c r="P2790" i="3" s="1"/>
  <c r="V2790" i="3" s="1"/>
  <c r="K2791" i="3"/>
  <c r="M2792" i="3"/>
  <c r="O2793" i="4" l="1"/>
  <c r="Q2791" i="4"/>
  <c r="R2791" i="4" s="1"/>
  <c r="X2791" i="4" s="1"/>
  <c r="K2792" i="4"/>
  <c r="S2792" i="4" s="1"/>
  <c r="M2793" i="4"/>
  <c r="M2793" i="3"/>
  <c r="K2792" i="3"/>
  <c r="Q2792" i="3" s="1"/>
  <c r="O2791" i="3"/>
  <c r="P2791" i="3" s="1"/>
  <c r="V2791" i="3" s="1"/>
  <c r="Q2791" i="3"/>
  <c r="O2794" i="4" l="1"/>
  <c r="M2794" i="4"/>
  <c r="K2793" i="4"/>
  <c r="S2793" i="4" s="1"/>
  <c r="Q2792" i="4"/>
  <c r="R2792" i="4" s="1"/>
  <c r="X2792" i="4" s="1"/>
  <c r="O2792" i="3"/>
  <c r="P2792" i="3" s="1"/>
  <c r="V2792" i="3" s="1"/>
  <c r="K2793" i="3"/>
  <c r="Q2793" i="3" s="1"/>
  <c r="M2794" i="3"/>
  <c r="O2795" i="4" l="1"/>
  <c r="Q2793" i="4"/>
  <c r="R2793" i="4" s="1"/>
  <c r="X2793" i="4" s="1"/>
  <c r="K2794" i="4"/>
  <c r="S2794" i="4" s="1"/>
  <c r="M2795" i="4"/>
  <c r="M2795" i="3"/>
  <c r="K2794" i="3"/>
  <c r="O2793" i="3"/>
  <c r="P2793" i="3" s="1"/>
  <c r="V2793" i="3" s="1"/>
  <c r="O2796" i="4" l="1"/>
  <c r="M2796" i="4"/>
  <c r="K2795" i="4"/>
  <c r="S2795" i="4" s="1"/>
  <c r="Q2794" i="4"/>
  <c r="R2794" i="4" s="1"/>
  <c r="X2794" i="4" s="1"/>
  <c r="M2796" i="3"/>
  <c r="O2794" i="3"/>
  <c r="P2794" i="3" s="1"/>
  <c r="V2794" i="3" s="1"/>
  <c r="K2795" i="3"/>
  <c r="Q2794" i="3"/>
  <c r="O2797" i="4" l="1"/>
  <c r="Q2795" i="4"/>
  <c r="R2795" i="4" s="1"/>
  <c r="X2795" i="4" s="1"/>
  <c r="K2796" i="4"/>
  <c r="S2796" i="4" s="1"/>
  <c r="M2797" i="4"/>
  <c r="K2796" i="3"/>
  <c r="Q2796" i="3" s="1"/>
  <c r="O2795" i="3"/>
  <c r="P2795" i="3" s="1"/>
  <c r="V2795" i="3" s="1"/>
  <c r="Q2795" i="3"/>
  <c r="M2797" i="3"/>
  <c r="O2798" i="4" l="1"/>
  <c r="K2797" i="4"/>
  <c r="S2797" i="4" s="1"/>
  <c r="Q2796" i="4"/>
  <c r="R2796" i="4" s="1"/>
  <c r="X2796" i="4" s="1"/>
  <c r="M2798" i="4"/>
  <c r="M2798" i="3"/>
  <c r="O2796" i="3"/>
  <c r="P2796" i="3" s="1"/>
  <c r="V2796" i="3" s="1"/>
  <c r="K2797" i="3"/>
  <c r="Q2797" i="3" s="1"/>
  <c r="O2799" i="4" l="1"/>
  <c r="Q2797" i="4"/>
  <c r="R2797" i="4" s="1"/>
  <c r="X2797" i="4" s="1"/>
  <c r="K2798" i="4"/>
  <c r="S2798" i="4" s="1"/>
  <c r="M2799" i="4"/>
  <c r="M2799" i="3"/>
  <c r="K2798" i="3"/>
  <c r="Q2798" i="3" s="1"/>
  <c r="O2797" i="3"/>
  <c r="P2797" i="3" s="1"/>
  <c r="V2797" i="3" s="1"/>
  <c r="O2800" i="4" l="1"/>
  <c r="M2800" i="4"/>
  <c r="K2799" i="4"/>
  <c r="S2799" i="4" s="1"/>
  <c r="Q2798" i="4"/>
  <c r="R2798" i="4" s="1"/>
  <c r="X2798" i="4" s="1"/>
  <c r="O2798" i="3"/>
  <c r="P2798" i="3" s="1"/>
  <c r="V2798" i="3" s="1"/>
  <c r="K2799" i="3"/>
  <c r="M2800" i="3"/>
  <c r="O2801" i="4" l="1"/>
  <c r="M2801" i="4"/>
  <c r="Q2799" i="4"/>
  <c r="R2799" i="4" s="1"/>
  <c r="X2799" i="4" s="1"/>
  <c r="K2800" i="4"/>
  <c r="S2800" i="4" s="1"/>
  <c r="M2801" i="3"/>
  <c r="K2800" i="3"/>
  <c r="Q2800" i="3" s="1"/>
  <c r="O2799" i="3"/>
  <c r="P2799" i="3" s="1"/>
  <c r="V2799" i="3" s="1"/>
  <c r="Q2799" i="3"/>
  <c r="O2802" i="4" l="1"/>
  <c r="K2801" i="4"/>
  <c r="S2801" i="4" s="1"/>
  <c r="Q2800" i="4"/>
  <c r="R2800" i="4" s="1"/>
  <c r="X2800" i="4" s="1"/>
  <c r="M2802" i="4"/>
  <c r="O2800" i="3"/>
  <c r="P2800" i="3" s="1"/>
  <c r="V2800" i="3" s="1"/>
  <c r="K2801" i="3"/>
  <c r="Q2801" i="3" s="1"/>
  <c r="M2802" i="3"/>
  <c r="O2803" i="4" l="1"/>
  <c r="M2803" i="4"/>
  <c r="Q2801" i="4"/>
  <c r="R2801" i="4" s="1"/>
  <c r="X2801" i="4" s="1"/>
  <c r="K2802" i="4"/>
  <c r="S2802" i="4" s="1"/>
  <c r="M2803" i="3"/>
  <c r="K2802" i="3"/>
  <c r="O2801" i="3"/>
  <c r="P2801" i="3" s="1"/>
  <c r="V2801" i="3" s="1"/>
  <c r="O2804" i="4" l="1"/>
  <c r="M2804" i="4"/>
  <c r="K2803" i="4"/>
  <c r="S2803" i="4" s="1"/>
  <c r="Q2802" i="4"/>
  <c r="R2802" i="4" s="1"/>
  <c r="X2802" i="4" s="1"/>
  <c r="Y2802" i="4" s="1"/>
  <c r="M2804" i="3"/>
  <c r="O2802" i="3"/>
  <c r="P2802" i="3" s="1"/>
  <c r="V2802" i="3" s="1"/>
  <c r="K2803" i="3"/>
  <c r="Q2802" i="3"/>
  <c r="Z2802" i="4" l="1"/>
  <c r="AA2802" i="4" s="1"/>
  <c r="Y2803" i="4"/>
  <c r="O2805" i="4"/>
  <c r="Q2803" i="4"/>
  <c r="R2803" i="4" s="1"/>
  <c r="X2803" i="4" s="1"/>
  <c r="K2804" i="4"/>
  <c r="S2804" i="4" s="1"/>
  <c r="M2805" i="4"/>
  <c r="K2804" i="3"/>
  <c r="Q2804" i="3" s="1"/>
  <c r="O2803" i="3"/>
  <c r="P2803" i="3" s="1"/>
  <c r="V2803" i="3" s="1"/>
  <c r="Q2803" i="3"/>
  <c r="M2805" i="3"/>
  <c r="Z2803" i="4" l="1"/>
  <c r="AA2803" i="4" s="1"/>
  <c r="Y2804" i="4"/>
  <c r="V2802" i="4"/>
  <c r="W2802" i="4"/>
  <c r="O2806" i="4"/>
  <c r="M2806" i="4"/>
  <c r="K2805" i="4"/>
  <c r="S2805" i="4" s="1"/>
  <c r="Q2804" i="4"/>
  <c r="R2804" i="4" s="1"/>
  <c r="X2804" i="4" s="1"/>
  <c r="M2806" i="3"/>
  <c r="O2804" i="3"/>
  <c r="P2804" i="3" s="1"/>
  <c r="V2804" i="3" s="1"/>
  <c r="K2805" i="3"/>
  <c r="Q2805" i="3" s="1"/>
  <c r="Z2804" i="4" l="1"/>
  <c r="AA2804" i="4" s="1"/>
  <c r="Y2805" i="4"/>
  <c r="W2803" i="4"/>
  <c r="V2803" i="4"/>
  <c r="O2807" i="4"/>
  <c r="Q2805" i="4"/>
  <c r="R2805" i="4" s="1"/>
  <c r="X2805" i="4" s="1"/>
  <c r="K2806" i="4"/>
  <c r="S2806" i="4" s="1"/>
  <c r="M2807" i="4"/>
  <c r="M2807" i="3"/>
  <c r="K2806" i="3"/>
  <c r="O2805" i="3"/>
  <c r="P2805" i="3" s="1"/>
  <c r="V2805" i="3" s="1"/>
  <c r="Z2805" i="4" l="1"/>
  <c r="AA2805" i="4" s="1"/>
  <c r="Y2806" i="4"/>
  <c r="W2804" i="4"/>
  <c r="V2804" i="4"/>
  <c r="O2808" i="4"/>
  <c r="M2808" i="4"/>
  <c r="K2807" i="4"/>
  <c r="S2807" i="4" s="1"/>
  <c r="Q2806" i="4"/>
  <c r="R2806" i="4" s="1"/>
  <c r="X2806" i="4" s="1"/>
  <c r="O2806" i="3"/>
  <c r="P2806" i="3" s="1"/>
  <c r="V2806" i="3" s="1"/>
  <c r="K2807" i="3"/>
  <c r="Q2807" i="3" s="1"/>
  <c r="M2808" i="3"/>
  <c r="Q2806" i="3"/>
  <c r="Z2806" i="4" l="1"/>
  <c r="AA2806" i="4" s="1"/>
  <c r="Y2807" i="4"/>
  <c r="V2805" i="4"/>
  <c r="W2805" i="4"/>
  <c r="O2809" i="4"/>
  <c r="Q2807" i="4"/>
  <c r="R2807" i="4" s="1"/>
  <c r="X2807" i="4" s="1"/>
  <c r="K2808" i="4"/>
  <c r="S2808" i="4" s="1"/>
  <c r="M2809" i="4"/>
  <c r="M2809" i="3"/>
  <c r="K2808" i="3"/>
  <c r="O2807" i="3"/>
  <c r="P2807" i="3" s="1"/>
  <c r="V2807" i="3" s="1"/>
  <c r="Z2807" i="4" l="1"/>
  <c r="AA2807" i="4" s="1"/>
  <c r="Y2808" i="4"/>
  <c r="V2806" i="4"/>
  <c r="W2806" i="4"/>
  <c r="O2810" i="4"/>
  <c r="M2810" i="4"/>
  <c r="K2809" i="4"/>
  <c r="S2809" i="4" s="1"/>
  <c r="Q2808" i="4"/>
  <c r="R2808" i="4" s="1"/>
  <c r="X2808" i="4" s="1"/>
  <c r="M2810" i="3"/>
  <c r="O2808" i="3"/>
  <c r="P2808" i="3" s="1"/>
  <c r="V2808" i="3" s="1"/>
  <c r="K2809" i="3"/>
  <c r="Q2808" i="3"/>
  <c r="Z2808" i="4" l="1"/>
  <c r="AA2808" i="4" s="1"/>
  <c r="Y2809" i="4"/>
  <c r="W2807" i="4"/>
  <c r="V2807" i="4"/>
  <c r="O2811" i="4"/>
  <c r="M2811" i="4"/>
  <c r="Q2809" i="4"/>
  <c r="R2809" i="4" s="1"/>
  <c r="X2809" i="4" s="1"/>
  <c r="K2810" i="4"/>
  <c r="S2810" i="4" s="1"/>
  <c r="K2810" i="3"/>
  <c r="Q2810" i="3" s="1"/>
  <c r="O2809" i="3"/>
  <c r="P2809" i="3" s="1"/>
  <c r="V2809" i="3" s="1"/>
  <c r="Q2809" i="3"/>
  <c r="M2811" i="3"/>
  <c r="Z2809" i="4" l="1"/>
  <c r="AA2809" i="4" s="1"/>
  <c r="Y2810" i="4"/>
  <c r="W2808" i="4"/>
  <c r="V2808" i="4"/>
  <c r="O2812" i="4"/>
  <c r="K2811" i="4"/>
  <c r="S2811" i="4" s="1"/>
  <c r="Q2810" i="4"/>
  <c r="R2810" i="4" s="1"/>
  <c r="X2810" i="4" s="1"/>
  <c r="M2812" i="4"/>
  <c r="M2812" i="3"/>
  <c r="O2810" i="3"/>
  <c r="P2810" i="3" s="1"/>
  <c r="V2810" i="3" s="1"/>
  <c r="K2811" i="3"/>
  <c r="Q2811" i="3" s="1"/>
  <c r="Z2810" i="4" l="1"/>
  <c r="AA2810" i="4" s="1"/>
  <c r="Y2811" i="4"/>
  <c r="V2809" i="4"/>
  <c r="W2809" i="4"/>
  <c r="O2813" i="4"/>
  <c r="M2813" i="4"/>
  <c r="Q2811" i="4"/>
  <c r="R2811" i="4" s="1"/>
  <c r="X2811" i="4" s="1"/>
  <c r="K2812" i="4"/>
  <c r="S2812" i="4" s="1"/>
  <c r="K2812" i="3"/>
  <c r="O2811" i="3"/>
  <c r="P2811" i="3" s="1"/>
  <c r="V2811" i="3" s="1"/>
  <c r="M2813" i="3"/>
  <c r="Z2811" i="4" l="1"/>
  <c r="AA2811" i="4" s="1"/>
  <c r="Y2812" i="4"/>
  <c r="V2810" i="4"/>
  <c r="W2810" i="4"/>
  <c r="O2814" i="4"/>
  <c r="K2813" i="4"/>
  <c r="S2813" i="4" s="1"/>
  <c r="Q2812" i="4"/>
  <c r="R2812" i="4" s="1"/>
  <c r="X2812" i="4" s="1"/>
  <c r="M2814" i="4"/>
  <c r="O2812" i="3"/>
  <c r="P2812" i="3" s="1"/>
  <c r="V2812" i="3" s="1"/>
  <c r="K2813" i="3"/>
  <c r="M2814" i="3"/>
  <c r="Q2812" i="3"/>
  <c r="Z2812" i="4" l="1"/>
  <c r="AA2812" i="4" s="1"/>
  <c r="Y2813" i="4"/>
  <c r="W2811" i="4"/>
  <c r="V2811" i="4"/>
  <c r="O2815" i="4"/>
  <c r="M2815" i="4"/>
  <c r="Q2813" i="4"/>
  <c r="R2813" i="4" s="1"/>
  <c r="X2813" i="4" s="1"/>
  <c r="K2814" i="4"/>
  <c r="S2814" i="4" s="1"/>
  <c r="M2815" i="3"/>
  <c r="K2814" i="3"/>
  <c r="Q2814" i="3" s="1"/>
  <c r="O2813" i="3"/>
  <c r="P2813" i="3" s="1"/>
  <c r="V2813" i="3" s="1"/>
  <c r="Q2813" i="3"/>
  <c r="Z2813" i="4" l="1"/>
  <c r="AA2813" i="4" s="1"/>
  <c r="Y2814" i="4"/>
  <c r="W2812" i="4"/>
  <c r="V2812" i="4"/>
  <c r="O2816" i="4"/>
  <c r="K2815" i="4"/>
  <c r="S2815" i="4" s="1"/>
  <c r="Q2814" i="4"/>
  <c r="R2814" i="4" s="1"/>
  <c r="X2814" i="4" s="1"/>
  <c r="M2816" i="4"/>
  <c r="O2814" i="3"/>
  <c r="P2814" i="3" s="1"/>
  <c r="V2814" i="3" s="1"/>
  <c r="K2815" i="3"/>
  <c r="Q2815" i="3" s="1"/>
  <c r="M2816" i="3"/>
  <c r="Z2814" i="4" l="1"/>
  <c r="AA2814" i="4" s="1"/>
  <c r="Y2815" i="4"/>
  <c r="V2813" i="4"/>
  <c r="W2813" i="4"/>
  <c r="O2817" i="4"/>
  <c r="M2817" i="4"/>
  <c r="Q2815" i="4"/>
  <c r="R2815" i="4" s="1"/>
  <c r="X2815" i="4" s="1"/>
  <c r="K2816" i="4"/>
  <c r="S2816" i="4" s="1"/>
  <c r="M2817" i="3"/>
  <c r="K2816" i="3"/>
  <c r="O2815" i="3"/>
  <c r="P2815" i="3" s="1"/>
  <c r="V2815" i="3" s="1"/>
  <c r="Z2815" i="4" l="1"/>
  <c r="AA2815" i="4" s="1"/>
  <c r="Y2816" i="4"/>
  <c r="V2814" i="4"/>
  <c r="W2814" i="4"/>
  <c r="O2818" i="4"/>
  <c r="K2817" i="4"/>
  <c r="S2817" i="4" s="1"/>
  <c r="Q2816" i="4"/>
  <c r="R2816" i="4" s="1"/>
  <c r="X2816" i="4" s="1"/>
  <c r="M2818" i="4"/>
  <c r="O2816" i="3"/>
  <c r="P2816" i="3" s="1"/>
  <c r="V2816" i="3" s="1"/>
  <c r="K2817" i="3"/>
  <c r="Q2817" i="3" s="1"/>
  <c r="Q2816" i="3"/>
  <c r="M2818" i="3"/>
  <c r="Z2816" i="4" l="1"/>
  <c r="AA2816" i="4" s="1"/>
  <c r="Y2817" i="4"/>
  <c r="W2815" i="4"/>
  <c r="V2815" i="4"/>
  <c r="O2819" i="4"/>
  <c r="Q2817" i="4"/>
  <c r="R2817" i="4" s="1"/>
  <c r="X2817" i="4" s="1"/>
  <c r="K2818" i="4"/>
  <c r="S2818" i="4" s="1"/>
  <c r="M2819" i="4"/>
  <c r="M2819" i="3"/>
  <c r="K2818" i="3"/>
  <c r="O2817" i="3"/>
  <c r="P2817" i="3" s="1"/>
  <c r="V2817" i="3" s="1"/>
  <c r="Z2817" i="4" l="1"/>
  <c r="AA2817" i="4" s="1"/>
  <c r="Y2818" i="4"/>
  <c r="W2816" i="4"/>
  <c r="V2816" i="4"/>
  <c r="O2820" i="4"/>
  <c r="M2820" i="4"/>
  <c r="K2819" i="4"/>
  <c r="S2819" i="4" s="1"/>
  <c r="Q2818" i="4"/>
  <c r="R2818" i="4" s="1"/>
  <c r="X2818" i="4" s="1"/>
  <c r="M2820" i="3"/>
  <c r="O2818" i="3"/>
  <c r="P2818" i="3" s="1"/>
  <c r="V2818" i="3" s="1"/>
  <c r="K2819" i="3"/>
  <c r="Q2818" i="3"/>
  <c r="Z2818" i="4" l="1"/>
  <c r="AA2818" i="4" s="1"/>
  <c r="Y2819" i="4"/>
  <c r="V2817" i="4"/>
  <c r="W2817" i="4"/>
  <c r="O2821" i="4"/>
  <c r="Q2819" i="4"/>
  <c r="R2819" i="4" s="1"/>
  <c r="X2819" i="4" s="1"/>
  <c r="K2820" i="4"/>
  <c r="S2820" i="4" s="1"/>
  <c r="M2821" i="4"/>
  <c r="K2820" i="3"/>
  <c r="Q2820" i="3" s="1"/>
  <c r="O2819" i="3"/>
  <c r="P2819" i="3" s="1"/>
  <c r="V2819" i="3" s="1"/>
  <c r="Q2819" i="3"/>
  <c r="M2821" i="3"/>
  <c r="Z2819" i="4" l="1"/>
  <c r="AA2819" i="4" s="1"/>
  <c r="Y2820" i="4"/>
  <c r="V2818" i="4"/>
  <c r="W2818" i="4"/>
  <c r="O2822" i="4"/>
  <c r="M2822" i="4"/>
  <c r="K2821" i="4"/>
  <c r="S2821" i="4" s="1"/>
  <c r="Q2820" i="4"/>
  <c r="R2820" i="4" s="1"/>
  <c r="X2820" i="4" s="1"/>
  <c r="M2822" i="3"/>
  <c r="O2820" i="3"/>
  <c r="P2820" i="3" s="1"/>
  <c r="V2820" i="3" s="1"/>
  <c r="K2821" i="3"/>
  <c r="Q2821" i="3" s="1"/>
  <c r="Z2820" i="4" l="1"/>
  <c r="AA2820" i="4" s="1"/>
  <c r="Y2821" i="4"/>
  <c r="W2819" i="4"/>
  <c r="V2819" i="4"/>
  <c r="O2823" i="4"/>
  <c r="Q2821" i="4"/>
  <c r="R2821" i="4" s="1"/>
  <c r="X2821" i="4" s="1"/>
  <c r="K2822" i="4"/>
  <c r="S2822" i="4" s="1"/>
  <c r="M2823" i="4"/>
  <c r="M2823" i="3"/>
  <c r="K2822" i="3"/>
  <c r="Q2822" i="3" s="1"/>
  <c r="O2821" i="3"/>
  <c r="P2821" i="3" s="1"/>
  <c r="V2821" i="3" s="1"/>
  <c r="Z2821" i="4" l="1"/>
  <c r="AA2821" i="4" s="1"/>
  <c r="Y2822" i="4"/>
  <c r="W2820" i="4"/>
  <c r="V2820" i="4"/>
  <c r="O2824" i="4"/>
  <c r="M2824" i="4"/>
  <c r="K2823" i="4"/>
  <c r="S2823" i="4" s="1"/>
  <c r="Q2822" i="4"/>
  <c r="R2822" i="4" s="1"/>
  <c r="X2822" i="4" s="1"/>
  <c r="O2822" i="3"/>
  <c r="P2822" i="3" s="1"/>
  <c r="V2822" i="3" s="1"/>
  <c r="K2823" i="3"/>
  <c r="M2824" i="3"/>
  <c r="Z2822" i="4" l="1"/>
  <c r="AA2822" i="4" s="1"/>
  <c r="Y2823" i="4"/>
  <c r="V2821" i="4"/>
  <c r="W2821" i="4"/>
  <c r="O2825" i="4"/>
  <c r="Q2823" i="4"/>
  <c r="R2823" i="4" s="1"/>
  <c r="X2823" i="4" s="1"/>
  <c r="K2824" i="4"/>
  <c r="S2824" i="4" s="1"/>
  <c r="M2825" i="4"/>
  <c r="M2825" i="3"/>
  <c r="K2824" i="3"/>
  <c r="O2823" i="3"/>
  <c r="P2823" i="3" s="1"/>
  <c r="V2823" i="3" s="1"/>
  <c r="Q2823" i="3"/>
  <c r="Z2823" i="4" l="1"/>
  <c r="AA2823" i="4" s="1"/>
  <c r="Y2824" i="4"/>
  <c r="V2822" i="4"/>
  <c r="W2822" i="4"/>
  <c r="O2826" i="4"/>
  <c r="M2826" i="4"/>
  <c r="K2825" i="4"/>
  <c r="S2825" i="4" s="1"/>
  <c r="Q2824" i="4"/>
  <c r="R2824" i="4" s="1"/>
  <c r="X2824" i="4" s="1"/>
  <c r="O2824" i="3"/>
  <c r="P2824" i="3" s="1"/>
  <c r="V2824" i="3" s="1"/>
  <c r="K2825" i="3"/>
  <c r="Q2825" i="3" s="1"/>
  <c r="M2826" i="3"/>
  <c r="Q2824" i="3"/>
  <c r="Z2824" i="4" l="1"/>
  <c r="AA2824" i="4" s="1"/>
  <c r="Y2825" i="4"/>
  <c r="W2823" i="4"/>
  <c r="V2823" i="4"/>
  <c r="O2827" i="4"/>
  <c r="M2827" i="4"/>
  <c r="Q2825" i="4"/>
  <c r="R2825" i="4" s="1"/>
  <c r="X2825" i="4" s="1"/>
  <c r="K2826" i="4"/>
  <c r="S2826" i="4" s="1"/>
  <c r="M2827" i="3"/>
  <c r="K2826" i="3"/>
  <c r="O2825" i="3"/>
  <c r="P2825" i="3" s="1"/>
  <c r="V2825" i="3" s="1"/>
  <c r="Z2825" i="4" l="1"/>
  <c r="AA2825" i="4" s="1"/>
  <c r="Y2826" i="4"/>
  <c r="W2824" i="4"/>
  <c r="V2824" i="4"/>
  <c r="O2828" i="4"/>
  <c r="K2827" i="4"/>
  <c r="S2827" i="4" s="1"/>
  <c r="Q2826" i="4"/>
  <c r="R2826" i="4" s="1"/>
  <c r="X2826" i="4" s="1"/>
  <c r="M2828" i="4"/>
  <c r="O2826" i="3"/>
  <c r="P2826" i="3" s="1"/>
  <c r="V2826" i="3" s="1"/>
  <c r="K2827" i="3"/>
  <c r="Q2827" i="3" s="1"/>
  <c r="M2828" i="3"/>
  <c r="Q2826" i="3"/>
  <c r="Z2826" i="4" l="1"/>
  <c r="AA2826" i="4" s="1"/>
  <c r="Y2827" i="4"/>
  <c r="V2825" i="4"/>
  <c r="W2825" i="4"/>
  <c r="O2829" i="4"/>
  <c r="M2829" i="4"/>
  <c r="Q2827" i="4"/>
  <c r="R2827" i="4" s="1"/>
  <c r="X2827" i="4" s="1"/>
  <c r="K2828" i="4"/>
  <c r="S2828" i="4" s="1"/>
  <c r="M2829" i="3"/>
  <c r="K2828" i="3"/>
  <c r="O2827" i="3"/>
  <c r="P2827" i="3" s="1"/>
  <c r="V2827" i="3" s="1"/>
  <c r="Z2827" i="4" l="1"/>
  <c r="AA2827" i="4" s="1"/>
  <c r="Y2828" i="4"/>
  <c r="V2826" i="4"/>
  <c r="W2826" i="4"/>
  <c r="O2830" i="4"/>
  <c r="K2829" i="4"/>
  <c r="S2829" i="4" s="1"/>
  <c r="Q2828" i="4"/>
  <c r="R2828" i="4" s="1"/>
  <c r="X2828" i="4" s="1"/>
  <c r="M2830" i="4"/>
  <c r="O2828" i="3"/>
  <c r="P2828" i="3" s="1"/>
  <c r="V2828" i="3" s="1"/>
  <c r="K2829" i="3"/>
  <c r="Q2829" i="3" s="1"/>
  <c r="Q2828" i="3"/>
  <c r="M2830" i="3"/>
  <c r="Z2828" i="4" l="1"/>
  <c r="AA2828" i="4" s="1"/>
  <c r="Y2829" i="4"/>
  <c r="V2827" i="4"/>
  <c r="W2827" i="4"/>
  <c r="O2831" i="4"/>
  <c r="M2831" i="4"/>
  <c r="Q2829" i="4"/>
  <c r="R2829" i="4" s="1"/>
  <c r="X2829" i="4" s="1"/>
  <c r="K2830" i="4"/>
  <c r="S2830" i="4" s="1"/>
  <c r="M2831" i="3"/>
  <c r="K2830" i="3"/>
  <c r="O2829" i="3"/>
  <c r="P2829" i="3" s="1"/>
  <c r="V2829" i="3" s="1"/>
  <c r="Z2829" i="4" l="1"/>
  <c r="AA2829" i="4" s="1"/>
  <c r="Y2830" i="4"/>
  <c r="W2828" i="4"/>
  <c r="V2828" i="4"/>
  <c r="O2832" i="4"/>
  <c r="K2831" i="4"/>
  <c r="S2831" i="4" s="1"/>
  <c r="Q2830" i="4"/>
  <c r="R2830" i="4" s="1"/>
  <c r="X2830" i="4" s="1"/>
  <c r="M2832" i="4"/>
  <c r="O2830" i="3"/>
  <c r="P2830" i="3" s="1"/>
  <c r="V2830" i="3" s="1"/>
  <c r="K2831" i="3"/>
  <c r="Q2831" i="3" s="1"/>
  <c r="Q2830" i="3"/>
  <c r="M2832" i="3"/>
  <c r="Z2830" i="4" l="1"/>
  <c r="AA2830" i="4" s="1"/>
  <c r="Y2831" i="4"/>
  <c r="W2829" i="4"/>
  <c r="V2829" i="4"/>
  <c r="O2833" i="4"/>
  <c r="Q2831" i="4"/>
  <c r="R2831" i="4" s="1"/>
  <c r="X2831" i="4" s="1"/>
  <c r="K2832" i="4"/>
  <c r="S2832" i="4" s="1"/>
  <c r="M2833" i="4"/>
  <c r="M2833" i="3"/>
  <c r="K2832" i="3"/>
  <c r="Q2832" i="3" s="1"/>
  <c r="O2831" i="3"/>
  <c r="P2831" i="3" s="1"/>
  <c r="V2831" i="3" s="1"/>
  <c r="Z2831" i="4" l="1"/>
  <c r="AA2831" i="4" s="1"/>
  <c r="Y2832" i="4"/>
  <c r="V2830" i="4"/>
  <c r="W2830" i="4"/>
  <c r="O2834" i="4"/>
  <c r="M2834" i="4"/>
  <c r="K2833" i="4"/>
  <c r="S2833" i="4" s="1"/>
  <c r="Q2832" i="4"/>
  <c r="R2832" i="4" s="1"/>
  <c r="X2832" i="4" s="1"/>
  <c r="O2832" i="3"/>
  <c r="P2832" i="3" s="1"/>
  <c r="V2832" i="3" s="1"/>
  <c r="K2833" i="3"/>
  <c r="Q2833" i="3" s="1"/>
  <c r="M2834" i="3"/>
  <c r="Z2832" i="4" l="1"/>
  <c r="AA2832" i="4" s="1"/>
  <c r="Y2833" i="4"/>
  <c r="V2831" i="4"/>
  <c r="W2831" i="4"/>
  <c r="O2835" i="4"/>
  <c r="M2835" i="4"/>
  <c r="Q2833" i="4"/>
  <c r="R2833" i="4" s="1"/>
  <c r="X2833" i="4" s="1"/>
  <c r="K2834" i="4"/>
  <c r="S2834" i="4" s="1"/>
  <c r="M2835" i="3"/>
  <c r="K2834" i="3"/>
  <c r="O2833" i="3"/>
  <c r="P2833" i="3" s="1"/>
  <c r="V2833" i="3" s="1"/>
  <c r="Z2833" i="4" l="1"/>
  <c r="AA2833" i="4" s="1"/>
  <c r="Y2834" i="4"/>
  <c r="W2832" i="4"/>
  <c r="V2832" i="4"/>
  <c r="O2836" i="4"/>
  <c r="K2835" i="4"/>
  <c r="S2835" i="4" s="1"/>
  <c r="Q2834" i="4"/>
  <c r="R2834" i="4" s="1"/>
  <c r="X2834" i="4" s="1"/>
  <c r="M2836" i="4"/>
  <c r="M2836" i="3"/>
  <c r="O2834" i="3"/>
  <c r="P2834" i="3" s="1"/>
  <c r="V2834" i="3" s="1"/>
  <c r="K2835" i="3"/>
  <c r="Q2834" i="3"/>
  <c r="Z2834" i="4" l="1"/>
  <c r="AA2834" i="4" s="1"/>
  <c r="Y2835" i="4"/>
  <c r="W2833" i="4"/>
  <c r="V2833" i="4"/>
  <c r="O2837" i="4"/>
  <c r="M2837" i="4"/>
  <c r="Q2835" i="4"/>
  <c r="R2835" i="4" s="1"/>
  <c r="X2835" i="4" s="1"/>
  <c r="K2836" i="4"/>
  <c r="S2836" i="4" s="1"/>
  <c r="Q2835" i="3"/>
  <c r="K2836" i="3"/>
  <c r="O2835" i="3"/>
  <c r="P2835" i="3" s="1"/>
  <c r="V2835" i="3" s="1"/>
  <c r="M2837" i="3"/>
  <c r="Z2835" i="4" l="1"/>
  <c r="AA2835" i="4" s="1"/>
  <c r="Y2836" i="4"/>
  <c r="V2834" i="4"/>
  <c r="W2834" i="4"/>
  <c r="O2838" i="4"/>
  <c r="K2837" i="4"/>
  <c r="S2837" i="4" s="1"/>
  <c r="Q2836" i="4"/>
  <c r="R2836" i="4" s="1"/>
  <c r="X2836" i="4" s="1"/>
  <c r="M2838" i="4"/>
  <c r="O2836" i="3"/>
  <c r="P2836" i="3" s="1"/>
  <c r="V2836" i="3" s="1"/>
  <c r="K2837" i="3"/>
  <c r="M2838" i="3"/>
  <c r="Q2836" i="3"/>
  <c r="Z2836" i="4" l="1"/>
  <c r="AA2836" i="4" s="1"/>
  <c r="Y2837" i="4"/>
  <c r="V2835" i="4"/>
  <c r="W2835" i="4"/>
  <c r="O2839" i="4"/>
  <c r="M2839" i="4"/>
  <c r="Q2837" i="4"/>
  <c r="R2837" i="4" s="1"/>
  <c r="X2837" i="4" s="1"/>
  <c r="K2838" i="4"/>
  <c r="S2838" i="4" s="1"/>
  <c r="M2839" i="3"/>
  <c r="K2838" i="3"/>
  <c r="O2837" i="3"/>
  <c r="P2837" i="3" s="1"/>
  <c r="V2837" i="3" s="1"/>
  <c r="Q2837" i="3"/>
  <c r="Z2837" i="4" l="1"/>
  <c r="AA2837" i="4" s="1"/>
  <c r="Y2838" i="4"/>
  <c r="W2836" i="4"/>
  <c r="V2836" i="4"/>
  <c r="O2840" i="4"/>
  <c r="M2840" i="4"/>
  <c r="K2839" i="4"/>
  <c r="S2839" i="4" s="1"/>
  <c r="Q2838" i="4"/>
  <c r="R2838" i="4" s="1"/>
  <c r="X2838" i="4" s="1"/>
  <c r="O2838" i="3"/>
  <c r="P2838" i="3" s="1"/>
  <c r="V2838" i="3" s="1"/>
  <c r="K2839" i="3"/>
  <c r="Q2839" i="3" s="1"/>
  <c r="M2840" i="3"/>
  <c r="Q2838" i="3"/>
  <c r="Z2838" i="4" l="1"/>
  <c r="AA2838" i="4" s="1"/>
  <c r="Y2839" i="4"/>
  <c r="W2837" i="4"/>
  <c r="V2837" i="4"/>
  <c r="O2841" i="4"/>
  <c r="K2840" i="4"/>
  <c r="S2840" i="4" s="1"/>
  <c r="Q2839" i="4"/>
  <c r="R2839" i="4" s="1"/>
  <c r="X2839" i="4" s="1"/>
  <c r="M2841" i="4"/>
  <c r="M2841" i="3"/>
  <c r="K2840" i="3"/>
  <c r="O2839" i="3"/>
  <c r="P2839" i="3" s="1"/>
  <c r="V2839" i="3" s="1"/>
  <c r="Z2839" i="4" l="1"/>
  <c r="AA2839" i="4" s="1"/>
  <c r="Y2840" i="4"/>
  <c r="V2838" i="4"/>
  <c r="W2838" i="4"/>
  <c r="O2842" i="4"/>
  <c r="M2842" i="4"/>
  <c r="K2841" i="4"/>
  <c r="S2841" i="4" s="1"/>
  <c r="Q2840" i="4"/>
  <c r="R2840" i="4" s="1"/>
  <c r="X2840" i="4" s="1"/>
  <c r="M2842" i="3"/>
  <c r="O2840" i="3"/>
  <c r="P2840" i="3" s="1"/>
  <c r="V2840" i="3" s="1"/>
  <c r="K2841" i="3"/>
  <c r="Q2840" i="3"/>
  <c r="Z2840" i="4" l="1"/>
  <c r="AA2840" i="4" s="1"/>
  <c r="Y2841" i="4"/>
  <c r="V2839" i="4"/>
  <c r="W2839" i="4"/>
  <c r="O2843" i="4"/>
  <c r="K2842" i="4"/>
  <c r="S2842" i="4" s="1"/>
  <c r="Q2841" i="4"/>
  <c r="R2841" i="4" s="1"/>
  <c r="X2841" i="4" s="1"/>
  <c r="M2843" i="4"/>
  <c r="K2842" i="3"/>
  <c r="Q2842" i="3" s="1"/>
  <c r="O2841" i="3"/>
  <c r="P2841" i="3" s="1"/>
  <c r="V2841" i="3" s="1"/>
  <c r="Q2841" i="3"/>
  <c r="M2843" i="3"/>
  <c r="Z2841" i="4" l="1"/>
  <c r="AA2841" i="4" s="1"/>
  <c r="Y2842" i="4"/>
  <c r="W2840" i="4"/>
  <c r="V2840" i="4"/>
  <c r="O2844" i="4"/>
  <c r="M2844" i="4"/>
  <c r="Q2842" i="4"/>
  <c r="R2842" i="4" s="1"/>
  <c r="X2842" i="4" s="1"/>
  <c r="K2843" i="4"/>
  <c r="S2843" i="4" s="1"/>
  <c r="M2844" i="3"/>
  <c r="O2842" i="3"/>
  <c r="P2842" i="3" s="1"/>
  <c r="V2842" i="3" s="1"/>
  <c r="K2843" i="3"/>
  <c r="Q2843" i="3" s="1"/>
  <c r="Z2842" i="4" l="1"/>
  <c r="AA2842" i="4" s="1"/>
  <c r="Y2843" i="4"/>
  <c r="W2841" i="4"/>
  <c r="V2841" i="4"/>
  <c r="O2845" i="4"/>
  <c r="M2845" i="4"/>
  <c r="Q2843" i="4"/>
  <c r="R2843" i="4" s="1"/>
  <c r="X2843" i="4" s="1"/>
  <c r="K2844" i="4"/>
  <c r="S2844" i="4" s="1"/>
  <c r="K2844" i="3"/>
  <c r="O2843" i="3"/>
  <c r="P2843" i="3" s="1"/>
  <c r="V2843" i="3" s="1"/>
  <c r="M2845" i="3"/>
  <c r="Z2843" i="4" l="1"/>
  <c r="AA2843" i="4" s="1"/>
  <c r="Y2844" i="4"/>
  <c r="V2842" i="4"/>
  <c r="W2842" i="4"/>
  <c r="O2846" i="4"/>
  <c r="Q2844" i="4"/>
  <c r="R2844" i="4" s="1"/>
  <c r="X2844" i="4" s="1"/>
  <c r="K2845" i="4"/>
  <c r="S2845" i="4" s="1"/>
  <c r="M2846" i="4"/>
  <c r="O2844" i="3"/>
  <c r="P2844" i="3" s="1"/>
  <c r="V2844" i="3" s="1"/>
  <c r="K2845" i="3"/>
  <c r="M2846" i="3"/>
  <c r="Q2844" i="3"/>
  <c r="Z2844" i="4" l="1"/>
  <c r="AA2844" i="4" s="1"/>
  <c r="Y2845" i="4"/>
  <c r="V2843" i="4"/>
  <c r="W2843" i="4"/>
  <c r="O2847" i="4"/>
  <c r="Q2845" i="4"/>
  <c r="R2845" i="4" s="1"/>
  <c r="X2845" i="4" s="1"/>
  <c r="K2846" i="4"/>
  <c r="S2846" i="4" s="1"/>
  <c r="M2847" i="4"/>
  <c r="M2847" i="3"/>
  <c r="K2846" i="3"/>
  <c r="Q2846" i="3" s="1"/>
  <c r="O2845" i="3"/>
  <c r="P2845" i="3" s="1"/>
  <c r="V2845" i="3" s="1"/>
  <c r="Q2845" i="3"/>
  <c r="Z2845" i="4" l="1"/>
  <c r="AA2845" i="4" s="1"/>
  <c r="Y2846" i="4"/>
  <c r="W2844" i="4"/>
  <c r="V2844" i="4"/>
  <c r="O2848" i="4"/>
  <c r="M2848" i="4"/>
  <c r="K2847" i="4"/>
  <c r="S2847" i="4" s="1"/>
  <c r="Q2846" i="4"/>
  <c r="R2846" i="4" s="1"/>
  <c r="X2846" i="4" s="1"/>
  <c r="O2846" i="3"/>
  <c r="P2846" i="3" s="1"/>
  <c r="V2846" i="3" s="1"/>
  <c r="K2847" i="3"/>
  <c r="M2848" i="3"/>
  <c r="Z2846" i="4" l="1"/>
  <c r="AA2846" i="4" s="1"/>
  <c r="Y2847" i="4"/>
  <c r="W2845" i="4"/>
  <c r="V2845" i="4"/>
  <c r="O2849" i="4"/>
  <c r="K2848" i="4"/>
  <c r="S2848" i="4" s="1"/>
  <c r="Q2847" i="4"/>
  <c r="R2847" i="4" s="1"/>
  <c r="X2847" i="4" s="1"/>
  <c r="M2849" i="4"/>
  <c r="K2848" i="3"/>
  <c r="Q2848" i="3" s="1"/>
  <c r="O2847" i="3"/>
  <c r="P2847" i="3" s="1"/>
  <c r="V2847" i="3" s="1"/>
  <c r="M2849" i="3"/>
  <c r="Q2847" i="3"/>
  <c r="Z2847" i="4" l="1"/>
  <c r="AA2847" i="4" s="1"/>
  <c r="Y2848" i="4"/>
  <c r="V2846" i="4"/>
  <c r="W2846" i="4"/>
  <c r="O2850" i="4"/>
  <c r="M2850" i="4"/>
  <c r="K2849" i="4"/>
  <c r="S2849" i="4" s="1"/>
  <c r="Q2848" i="4"/>
  <c r="R2848" i="4" s="1"/>
  <c r="X2848" i="4" s="1"/>
  <c r="M2850" i="3"/>
  <c r="O2848" i="3"/>
  <c r="P2848" i="3" s="1"/>
  <c r="V2848" i="3" s="1"/>
  <c r="K2849" i="3"/>
  <c r="Y2849" i="4" l="1"/>
  <c r="Z2848" i="4"/>
  <c r="AA2848" i="4" s="1"/>
  <c r="V2847" i="4"/>
  <c r="W2847" i="4"/>
  <c r="O2851" i="4"/>
  <c r="M2851" i="4"/>
  <c r="K2850" i="4"/>
  <c r="S2850" i="4" s="1"/>
  <c r="Q2849" i="4"/>
  <c r="R2849" i="4" s="1"/>
  <c r="X2849" i="4" s="1"/>
  <c r="K2850" i="3"/>
  <c r="Q2850" i="3" s="1"/>
  <c r="O2849" i="3"/>
  <c r="P2849" i="3" s="1"/>
  <c r="V2849" i="3" s="1"/>
  <c r="Q2849" i="3"/>
  <c r="M2851" i="3"/>
  <c r="W2848" i="4" l="1"/>
  <c r="V2848" i="4"/>
  <c r="Y2850" i="4"/>
  <c r="Z2849" i="4"/>
  <c r="AA2849" i="4" s="1"/>
  <c r="O2852" i="4"/>
  <c r="Q2850" i="4"/>
  <c r="R2850" i="4" s="1"/>
  <c r="X2850" i="4" s="1"/>
  <c r="K2851" i="4"/>
  <c r="S2851" i="4" s="1"/>
  <c r="M2852" i="4"/>
  <c r="M2852" i="3"/>
  <c r="O2850" i="3"/>
  <c r="P2850" i="3" s="1"/>
  <c r="V2850" i="3" s="1"/>
  <c r="K2851" i="3"/>
  <c r="Q2851" i="3" s="1"/>
  <c r="W2849" i="4" l="1"/>
  <c r="V2849" i="4"/>
  <c r="Z2850" i="4"/>
  <c r="AA2850" i="4" s="1"/>
  <c r="Y2851" i="4"/>
  <c r="O2853" i="4"/>
  <c r="M2853" i="4"/>
  <c r="Q2851" i="4"/>
  <c r="R2851" i="4" s="1"/>
  <c r="X2851" i="4" s="1"/>
  <c r="K2852" i="4"/>
  <c r="S2852" i="4" s="1"/>
  <c r="K2852" i="3"/>
  <c r="O2851" i="3"/>
  <c r="P2851" i="3" s="1"/>
  <c r="V2851" i="3" s="1"/>
  <c r="M2853" i="3"/>
  <c r="Y2852" i="4" l="1"/>
  <c r="Z2851" i="4"/>
  <c r="AA2851" i="4" s="1"/>
  <c r="V2850" i="4"/>
  <c r="W2850" i="4"/>
  <c r="O2854" i="4"/>
  <c r="Q2852" i="4"/>
  <c r="R2852" i="4" s="1"/>
  <c r="X2852" i="4" s="1"/>
  <c r="K2853" i="4"/>
  <c r="S2853" i="4" s="1"/>
  <c r="M2854" i="4"/>
  <c r="O2852" i="3"/>
  <c r="P2852" i="3" s="1"/>
  <c r="V2852" i="3" s="1"/>
  <c r="K2853" i="3"/>
  <c r="M2854" i="3"/>
  <c r="Q2852" i="3"/>
  <c r="V2851" i="4" l="1"/>
  <c r="W2851" i="4"/>
  <c r="Y2853" i="4"/>
  <c r="Z2852" i="4"/>
  <c r="AA2852" i="4" s="1"/>
  <c r="O2855" i="4"/>
  <c r="M2855" i="4"/>
  <c r="Q2853" i="4"/>
  <c r="R2853" i="4" s="1"/>
  <c r="X2853" i="4" s="1"/>
  <c r="K2854" i="4"/>
  <c r="S2854" i="4" s="1"/>
  <c r="M2855" i="3"/>
  <c r="K2854" i="3"/>
  <c r="O2853" i="3"/>
  <c r="P2853" i="3" s="1"/>
  <c r="V2853" i="3" s="1"/>
  <c r="Q2853" i="3"/>
  <c r="W2852" i="4" l="1"/>
  <c r="V2852" i="4"/>
  <c r="Z2853" i="4"/>
  <c r="AA2853" i="4" s="1"/>
  <c r="Y2854" i="4"/>
  <c r="O2856" i="4"/>
  <c r="M2856" i="4"/>
  <c r="Q2854" i="4"/>
  <c r="R2854" i="4" s="1"/>
  <c r="X2854" i="4" s="1"/>
  <c r="K2855" i="4"/>
  <c r="S2855" i="4" s="1"/>
  <c r="O2854" i="3"/>
  <c r="P2854" i="3" s="1"/>
  <c r="V2854" i="3" s="1"/>
  <c r="K2855" i="3"/>
  <c r="M2856" i="3"/>
  <c r="Q2854" i="3"/>
  <c r="Z2854" i="4" l="1"/>
  <c r="AA2854" i="4" s="1"/>
  <c r="Y2855" i="4"/>
  <c r="W2853" i="4"/>
  <c r="V2853" i="4"/>
  <c r="O2857" i="4"/>
  <c r="K2856" i="4"/>
  <c r="S2856" i="4" s="1"/>
  <c r="Q2855" i="4"/>
  <c r="R2855" i="4" s="1"/>
  <c r="X2855" i="4" s="1"/>
  <c r="M2857" i="4"/>
  <c r="K2856" i="3"/>
  <c r="O2855" i="3"/>
  <c r="P2855" i="3" s="1"/>
  <c r="V2855" i="3" s="1"/>
  <c r="Q2855" i="3"/>
  <c r="M2857" i="3"/>
  <c r="Z2855" i="4" l="1"/>
  <c r="AA2855" i="4" s="1"/>
  <c r="Y2856" i="4"/>
  <c r="V2854" i="4"/>
  <c r="W2854" i="4"/>
  <c r="O2858" i="4"/>
  <c r="M2858" i="4"/>
  <c r="Q2856" i="4"/>
  <c r="R2856" i="4" s="1"/>
  <c r="X2856" i="4" s="1"/>
  <c r="K2857" i="4"/>
  <c r="S2857" i="4" s="1"/>
  <c r="M2858" i="3"/>
  <c r="O2856" i="3"/>
  <c r="P2856" i="3" s="1"/>
  <c r="V2856" i="3" s="1"/>
  <c r="K2857" i="3"/>
  <c r="Q2856" i="3"/>
  <c r="Y2857" i="4" l="1"/>
  <c r="Z2856" i="4"/>
  <c r="AA2856" i="4" s="1"/>
  <c r="V2855" i="4"/>
  <c r="W2855" i="4"/>
  <c r="O2859" i="4"/>
  <c r="M2859" i="4"/>
  <c r="K2858" i="4"/>
  <c r="S2858" i="4" s="1"/>
  <c r="Q2857" i="4"/>
  <c r="R2857" i="4" s="1"/>
  <c r="X2857" i="4" s="1"/>
  <c r="K2858" i="3"/>
  <c r="O2857" i="3"/>
  <c r="P2857" i="3" s="1"/>
  <c r="V2857" i="3" s="1"/>
  <c r="Q2857" i="3"/>
  <c r="M2859" i="3"/>
  <c r="Q2858" i="3"/>
  <c r="V2856" i="4" l="1"/>
  <c r="W2856" i="4"/>
  <c r="Y2858" i="4"/>
  <c r="Z2857" i="4"/>
  <c r="AA2857" i="4" s="1"/>
  <c r="O2860" i="4"/>
  <c r="Q2858" i="4"/>
  <c r="R2858" i="4" s="1"/>
  <c r="X2858" i="4" s="1"/>
  <c r="K2859" i="4"/>
  <c r="S2859" i="4" s="1"/>
  <c r="M2860" i="4"/>
  <c r="M2860" i="3"/>
  <c r="O2858" i="3"/>
  <c r="P2858" i="3" s="1"/>
  <c r="V2858" i="3" s="1"/>
  <c r="K2859" i="3"/>
  <c r="W2857" i="4" l="1"/>
  <c r="V2857" i="4"/>
  <c r="Z2858" i="4"/>
  <c r="AA2858" i="4" s="1"/>
  <c r="Y2859" i="4"/>
  <c r="O2861" i="4"/>
  <c r="M2861" i="4"/>
  <c r="K2860" i="4"/>
  <c r="S2860" i="4" s="1"/>
  <c r="Q2859" i="4"/>
  <c r="R2859" i="4" s="1"/>
  <c r="X2859" i="4" s="1"/>
  <c r="K2860" i="3"/>
  <c r="Q2860" i="3" s="1"/>
  <c r="O2859" i="3"/>
  <c r="P2859" i="3" s="1"/>
  <c r="V2859" i="3" s="1"/>
  <c r="Q2859" i="3"/>
  <c r="M2861" i="3"/>
  <c r="Y2860" i="4" l="1"/>
  <c r="Z2859" i="4"/>
  <c r="AA2859" i="4" s="1"/>
  <c r="W2858" i="4"/>
  <c r="V2858" i="4"/>
  <c r="O2862" i="4"/>
  <c r="M2862" i="4"/>
  <c r="Q2860" i="4"/>
  <c r="R2860" i="4" s="1"/>
  <c r="X2860" i="4" s="1"/>
  <c r="K2861" i="4"/>
  <c r="S2861" i="4" s="1"/>
  <c r="M2862" i="3"/>
  <c r="O2860" i="3"/>
  <c r="P2860" i="3" s="1"/>
  <c r="V2860" i="3" s="1"/>
  <c r="K2861" i="3"/>
  <c r="Q2861" i="3" s="1"/>
  <c r="V2859" i="4" l="1"/>
  <c r="W2859" i="4"/>
  <c r="Y2861" i="4"/>
  <c r="Z2860" i="4"/>
  <c r="AA2860" i="4" s="1"/>
  <c r="O2863" i="4"/>
  <c r="K2862" i="4"/>
  <c r="S2862" i="4" s="1"/>
  <c r="Q2861" i="4"/>
  <c r="R2861" i="4" s="1"/>
  <c r="X2861" i="4" s="1"/>
  <c r="M2863" i="4"/>
  <c r="M2863" i="3"/>
  <c r="K2862" i="3"/>
  <c r="O2861" i="3"/>
  <c r="P2861" i="3" s="1"/>
  <c r="V2861" i="3" s="1"/>
  <c r="V2860" i="4" l="1"/>
  <c r="W2860" i="4"/>
  <c r="Z2861" i="4"/>
  <c r="AA2861" i="4" s="1"/>
  <c r="Y2862" i="4"/>
  <c r="O2864" i="4"/>
  <c r="M2864" i="4"/>
  <c r="Q2862" i="4"/>
  <c r="R2862" i="4" s="1"/>
  <c r="X2862" i="4" s="1"/>
  <c r="K2863" i="4"/>
  <c r="S2863" i="4" s="1"/>
  <c r="O2862" i="3"/>
  <c r="P2862" i="3" s="1"/>
  <c r="V2862" i="3" s="1"/>
  <c r="K2863" i="3"/>
  <c r="Q2863" i="3" s="1"/>
  <c r="M2864" i="3"/>
  <c r="Q2862" i="3"/>
  <c r="Z2862" i="4" l="1"/>
  <c r="AA2862" i="4" s="1"/>
  <c r="Y2863" i="4"/>
  <c r="W2861" i="4"/>
  <c r="V2861" i="4"/>
  <c r="O2865" i="4"/>
  <c r="K2864" i="4"/>
  <c r="S2864" i="4" s="1"/>
  <c r="Q2863" i="4"/>
  <c r="R2863" i="4" s="1"/>
  <c r="X2863" i="4" s="1"/>
  <c r="M2865" i="4"/>
  <c r="M2865" i="3"/>
  <c r="K2864" i="3"/>
  <c r="O2863" i="3"/>
  <c r="P2863" i="3" s="1"/>
  <c r="V2863" i="3" s="1"/>
  <c r="Z2863" i="4" l="1"/>
  <c r="AA2863" i="4" s="1"/>
  <c r="Y2864" i="4"/>
  <c r="W2862" i="4"/>
  <c r="V2862" i="4"/>
  <c r="O2866" i="4"/>
  <c r="M2866" i="4"/>
  <c r="Q2864" i="4"/>
  <c r="R2864" i="4" s="1"/>
  <c r="X2864" i="4" s="1"/>
  <c r="K2865" i="4"/>
  <c r="S2865" i="4" s="1"/>
  <c r="M2866" i="3"/>
  <c r="O2864" i="3"/>
  <c r="P2864" i="3" s="1"/>
  <c r="V2864" i="3" s="1"/>
  <c r="K2865" i="3"/>
  <c r="Q2864" i="3"/>
  <c r="Y2865" i="4" l="1"/>
  <c r="Z2864" i="4"/>
  <c r="AA2864" i="4" s="1"/>
  <c r="V2863" i="4"/>
  <c r="W2863" i="4"/>
  <c r="O2867" i="4"/>
  <c r="K2866" i="4"/>
  <c r="S2866" i="4" s="1"/>
  <c r="Q2865" i="4"/>
  <c r="R2865" i="4" s="1"/>
  <c r="X2865" i="4" s="1"/>
  <c r="M2867" i="4"/>
  <c r="K2866" i="3"/>
  <c r="Q2866" i="3" s="1"/>
  <c r="O2865" i="3"/>
  <c r="P2865" i="3" s="1"/>
  <c r="V2865" i="3" s="1"/>
  <c r="Q2865" i="3"/>
  <c r="M2867" i="3"/>
  <c r="V2864" i="4" l="1"/>
  <c r="W2864" i="4"/>
  <c r="Y2866" i="4"/>
  <c r="Z2865" i="4"/>
  <c r="AA2865" i="4" s="1"/>
  <c r="O2868" i="4"/>
  <c r="M2868" i="4"/>
  <c r="Q2866" i="4"/>
  <c r="R2866" i="4" s="1"/>
  <c r="X2866" i="4" s="1"/>
  <c r="K2867" i="4"/>
  <c r="S2867" i="4" s="1"/>
  <c r="M2868" i="3"/>
  <c r="O2866" i="3"/>
  <c r="P2866" i="3" s="1"/>
  <c r="V2866" i="3" s="1"/>
  <c r="K2867" i="3"/>
  <c r="Q2867" i="3" s="1"/>
  <c r="W2865" i="4" l="1"/>
  <c r="V2865" i="4"/>
  <c r="Z2866" i="4"/>
  <c r="AA2866" i="4" s="1"/>
  <c r="Y2867" i="4"/>
  <c r="O2869" i="4"/>
  <c r="M2869" i="4"/>
  <c r="K2868" i="4"/>
  <c r="S2868" i="4" s="1"/>
  <c r="Q2867" i="4"/>
  <c r="R2867" i="4" s="1"/>
  <c r="X2867" i="4" s="1"/>
  <c r="K2868" i="3"/>
  <c r="O2867" i="3"/>
  <c r="P2867" i="3" s="1"/>
  <c r="V2867" i="3" s="1"/>
  <c r="M2869" i="3"/>
  <c r="Y2868" i="4" l="1"/>
  <c r="Z2867" i="4"/>
  <c r="AA2867" i="4" s="1"/>
  <c r="W2866" i="4"/>
  <c r="V2866" i="4"/>
  <c r="O2870" i="4"/>
  <c r="Q2868" i="4"/>
  <c r="R2868" i="4" s="1"/>
  <c r="X2868" i="4" s="1"/>
  <c r="K2869" i="4"/>
  <c r="S2869" i="4" s="1"/>
  <c r="M2870" i="4"/>
  <c r="O2868" i="3"/>
  <c r="P2868" i="3" s="1"/>
  <c r="V2868" i="3" s="1"/>
  <c r="W2868" i="3" s="1"/>
  <c r="K2869" i="3"/>
  <c r="M2870" i="3"/>
  <c r="Q2868" i="3"/>
  <c r="V2867" i="4" l="1"/>
  <c r="W2867" i="4"/>
  <c r="Y2869" i="4"/>
  <c r="Z2868" i="4"/>
  <c r="AA2868" i="4" s="1"/>
  <c r="X2868" i="3"/>
  <c r="Y2868" i="3" s="1"/>
  <c r="W2869" i="3"/>
  <c r="O2871" i="4"/>
  <c r="M2871" i="4"/>
  <c r="K2870" i="4"/>
  <c r="S2870" i="4" s="1"/>
  <c r="Q2869" i="4"/>
  <c r="R2869" i="4" s="1"/>
  <c r="X2869" i="4" s="1"/>
  <c r="M2871" i="3"/>
  <c r="K2870" i="3"/>
  <c r="O2869" i="3"/>
  <c r="P2869" i="3" s="1"/>
  <c r="V2869" i="3" s="1"/>
  <c r="Q2869" i="3"/>
  <c r="V2868" i="4" l="1"/>
  <c r="W2868" i="4"/>
  <c r="Z2869" i="4"/>
  <c r="AA2869" i="4" s="1"/>
  <c r="Y2870" i="4"/>
  <c r="X2869" i="3"/>
  <c r="Y2869" i="3" s="1"/>
  <c r="W2870" i="3"/>
  <c r="U2868" i="3"/>
  <c r="T2868" i="3"/>
  <c r="O2872" i="4"/>
  <c r="Q2870" i="4"/>
  <c r="R2870" i="4" s="1"/>
  <c r="X2870" i="4" s="1"/>
  <c r="K2871" i="4"/>
  <c r="S2871" i="4" s="1"/>
  <c r="M2872" i="4"/>
  <c r="O2870" i="3"/>
  <c r="P2870" i="3" s="1"/>
  <c r="V2870" i="3" s="1"/>
  <c r="K2871" i="3"/>
  <c r="Q2871" i="3" s="1"/>
  <c r="Q2870" i="3"/>
  <c r="M2872" i="3"/>
  <c r="Z2870" i="4" l="1"/>
  <c r="AA2870" i="4" s="1"/>
  <c r="Y2871" i="4"/>
  <c r="W2869" i="4"/>
  <c r="V2869" i="4"/>
  <c r="W2871" i="3"/>
  <c r="X2870" i="3"/>
  <c r="Y2870" i="3" s="1"/>
  <c r="O2873" i="4"/>
  <c r="M2873" i="4"/>
  <c r="K2872" i="4"/>
  <c r="S2872" i="4" s="1"/>
  <c r="Q2871" i="4"/>
  <c r="R2871" i="4" s="1"/>
  <c r="X2871" i="4" s="1"/>
  <c r="T2869" i="3"/>
  <c r="U2869" i="3"/>
  <c r="O2871" i="3"/>
  <c r="P2871" i="3" s="1"/>
  <c r="V2871" i="3" s="1"/>
  <c r="K2872" i="3"/>
  <c r="M2873" i="3"/>
  <c r="Z2871" i="4" l="1"/>
  <c r="AA2871" i="4" s="1"/>
  <c r="Y2872" i="4"/>
  <c r="W2870" i="4"/>
  <c r="V2870" i="4"/>
  <c r="X2871" i="3"/>
  <c r="Y2871" i="3" s="1"/>
  <c r="W2872" i="3"/>
  <c r="O2874" i="4"/>
  <c r="Q2872" i="4"/>
  <c r="R2872" i="4" s="1"/>
  <c r="X2872" i="4" s="1"/>
  <c r="K2873" i="4"/>
  <c r="S2873" i="4" s="1"/>
  <c r="M2874" i="4"/>
  <c r="O2872" i="3"/>
  <c r="P2872" i="3" s="1"/>
  <c r="V2872" i="3" s="1"/>
  <c r="K2873" i="3"/>
  <c r="Q2873" i="3" s="1"/>
  <c r="Q2872" i="3"/>
  <c r="M2874" i="3"/>
  <c r="T2870" i="3"/>
  <c r="U2870" i="3"/>
  <c r="Z2872" i="4" l="1"/>
  <c r="AA2872" i="4" s="1"/>
  <c r="Y2873" i="4"/>
  <c r="V2871" i="4"/>
  <c r="W2871" i="4"/>
  <c r="X2872" i="3"/>
  <c r="Y2872" i="3" s="1"/>
  <c r="W2873" i="3"/>
  <c r="O2875" i="4"/>
  <c r="M2875" i="4"/>
  <c r="K2874" i="4"/>
  <c r="S2874" i="4" s="1"/>
  <c r="Q2873" i="4"/>
  <c r="R2873" i="4" s="1"/>
  <c r="X2873" i="4" s="1"/>
  <c r="T2871" i="3"/>
  <c r="U2871" i="3"/>
  <c r="M2875" i="3"/>
  <c r="K2874" i="3"/>
  <c r="O2873" i="3"/>
  <c r="P2873" i="3" s="1"/>
  <c r="V2873" i="3" s="1"/>
  <c r="Z2873" i="4" l="1"/>
  <c r="AA2873" i="4" s="1"/>
  <c r="Y2874" i="4"/>
  <c r="V2872" i="4"/>
  <c r="W2872" i="4"/>
  <c r="W2874" i="3"/>
  <c r="X2873" i="3"/>
  <c r="Y2873" i="3" s="1"/>
  <c r="O2876" i="4"/>
  <c r="M2876" i="4"/>
  <c r="Q2874" i="4"/>
  <c r="R2874" i="4" s="1"/>
  <c r="X2874" i="4" s="1"/>
  <c r="K2875" i="4"/>
  <c r="S2875" i="4" s="1"/>
  <c r="O2874" i="3"/>
  <c r="P2874" i="3" s="1"/>
  <c r="V2874" i="3" s="1"/>
  <c r="K2875" i="3"/>
  <c r="Q2874" i="3"/>
  <c r="U2872" i="3"/>
  <c r="T2872" i="3"/>
  <c r="M2876" i="3"/>
  <c r="Z2874" i="4" l="1"/>
  <c r="AA2874" i="4" s="1"/>
  <c r="Y2875" i="4"/>
  <c r="W2873" i="4"/>
  <c r="V2873" i="4"/>
  <c r="X2874" i="3"/>
  <c r="Y2874" i="3" s="1"/>
  <c r="W2875" i="3"/>
  <c r="O2877" i="4"/>
  <c r="K2876" i="4"/>
  <c r="S2876" i="4" s="1"/>
  <c r="Q2875" i="4"/>
  <c r="R2875" i="4" s="1"/>
  <c r="X2875" i="4" s="1"/>
  <c r="M2877" i="4"/>
  <c r="M2877" i="3"/>
  <c r="Q2875" i="3"/>
  <c r="T2873" i="3"/>
  <c r="U2873" i="3"/>
  <c r="O2875" i="3"/>
  <c r="P2875" i="3" s="1"/>
  <c r="V2875" i="3" s="1"/>
  <c r="K2876" i="3"/>
  <c r="Z2875" i="4" l="1"/>
  <c r="AA2875" i="4" s="1"/>
  <c r="Y2876" i="4"/>
  <c r="W2874" i="4"/>
  <c r="V2874" i="4"/>
  <c r="X2875" i="3"/>
  <c r="Y2875" i="3" s="1"/>
  <c r="W2876" i="3"/>
  <c r="O2878" i="4"/>
  <c r="M2878" i="4"/>
  <c r="Q2876" i="4"/>
  <c r="R2876" i="4" s="1"/>
  <c r="X2876" i="4" s="1"/>
  <c r="K2877" i="4"/>
  <c r="S2877" i="4" s="1"/>
  <c r="O2876" i="3"/>
  <c r="P2876" i="3" s="1"/>
  <c r="V2876" i="3" s="1"/>
  <c r="K2877" i="3"/>
  <c r="M2878" i="3"/>
  <c r="T2874" i="3"/>
  <c r="U2874" i="3"/>
  <c r="Q2877" i="3"/>
  <c r="Q2876" i="3"/>
  <c r="Z2876" i="4" l="1"/>
  <c r="AA2876" i="4" s="1"/>
  <c r="Y2877" i="4"/>
  <c r="V2875" i="4"/>
  <c r="W2875" i="4"/>
  <c r="W2877" i="3"/>
  <c r="X2876" i="3"/>
  <c r="Y2876" i="3" s="1"/>
  <c r="O2879" i="4"/>
  <c r="K2878" i="4"/>
  <c r="S2878" i="4" s="1"/>
  <c r="Q2877" i="4"/>
  <c r="R2877" i="4" s="1"/>
  <c r="X2877" i="4" s="1"/>
  <c r="M2879" i="4"/>
  <c r="M2879" i="3"/>
  <c r="K2878" i="3"/>
  <c r="O2877" i="3"/>
  <c r="P2877" i="3" s="1"/>
  <c r="V2877" i="3" s="1"/>
  <c r="T2875" i="3"/>
  <c r="U2875" i="3"/>
  <c r="Z2877" i="4" l="1"/>
  <c r="AA2877" i="4" s="1"/>
  <c r="Y2878" i="4"/>
  <c r="V2876" i="4"/>
  <c r="W2876" i="4"/>
  <c r="W2878" i="3"/>
  <c r="X2877" i="3"/>
  <c r="Y2877" i="3" s="1"/>
  <c r="O2880" i="4"/>
  <c r="Q2878" i="4"/>
  <c r="R2878" i="4" s="1"/>
  <c r="X2878" i="4" s="1"/>
  <c r="K2879" i="4"/>
  <c r="S2879" i="4" s="1"/>
  <c r="M2880" i="4"/>
  <c r="O2878" i="3"/>
  <c r="P2878" i="3" s="1"/>
  <c r="V2878" i="3" s="1"/>
  <c r="K2879" i="3"/>
  <c r="M2880" i="3"/>
  <c r="U2876" i="3"/>
  <c r="T2876" i="3"/>
  <c r="Q2878" i="3"/>
  <c r="Z2878" i="4" l="1"/>
  <c r="AA2878" i="4" s="1"/>
  <c r="Y2879" i="4"/>
  <c r="W2877" i="4"/>
  <c r="V2877" i="4"/>
  <c r="W2879" i="3"/>
  <c r="X2878" i="3"/>
  <c r="Y2878" i="3" s="1"/>
  <c r="O2881" i="4"/>
  <c r="M2881" i="4"/>
  <c r="K2880" i="4"/>
  <c r="S2880" i="4" s="1"/>
  <c r="Q2879" i="4"/>
  <c r="R2879" i="4" s="1"/>
  <c r="X2879" i="4" s="1"/>
  <c r="M2881" i="3"/>
  <c r="T2877" i="3"/>
  <c r="U2877" i="3"/>
  <c r="O2879" i="3"/>
  <c r="P2879" i="3" s="1"/>
  <c r="V2879" i="3" s="1"/>
  <c r="K2880" i="3"/>
  <c r="Q2880" i="3" s="1"/>
  <c r="Q2879" i="3"/>
  <c r="Z2879" i="4" l="1"/>
  <c r="AA2879" i="4" s="1"/>
  <c r="Y2880" i="4"/>
  <c r="W2878" i="4"/>
  <c r="V2878" i="4"/>
  <c r="X2879" i="3"/>
  <c r="Y2879" i="3" s="1"/>
  <c r="W2880" i="3"/>
  <c r="O2882" i="4"/>
  <c r="M2882" i="4"/>
  <c r="Q2880" i="4"/>
  <c r="R2880" i="4" s="1"/>
  <c r="X2880" i="4" s="1"/>
  <c r="K2881" i="4"/>
  <c r="S2881" i="4" s="1"/>
  <c r="T2878" i="3"/>
  <c r="U2878" i="3"/>
  <c r="O2880" i="3"/>
  <c r="P2880" i="3" s="1"/>
  <c r="V2880" i="3" s="1"/>
  <c r="K2881" i="3"/>
  <c r="Q2881" i="3" s="1"/>
  <c r="M2882" i="3"/>
  <c r="Z2880" i="4" l="1"/>
  <c r="AA2880" i="4" s="1"/>
  <c r="Y2881" i="4"/>
  <c r="V2879" i="4"/>
  <c r="W2879" i="4"/>
  <c r="X2880" i="3"/>
  <c r="Y2880" i="3" s="1"/>
  <c r="W2881" i="3"/>
  <c r="O2883" i="4"/>
  <c r="K2882" i="4"/>
  <c r="S2882" i="4" s="1"/>
  <c r="Q2881" i="4"/>
  <c r="R2881" i="4" s="1"/>
  <c r="X2881" i="4" s="1"/>
  <c r="M2883" i="4"/>
  <c r="K2882" i="3"/>
  <c r="Q2882" i="3" s="1"/>
  <c r="O2881" i="3"/>
  <c r="P2881" i="3" s="1"/>
  <c r="V2881" i="3" s="1"/>
  <c r="T2879" i="3"/>
  <c r="U2879" i="3"/>
  <c r="M2883" i="3"/>
  <c r="Z2881" i="4" l="1"/>
  <c r="AA2881" i="4" s="1"/>
  <c r="Y2882" i="4"/>
  <c r="V2880" i="4"/>
  <c r="W2880" i="4"/>
  <c r="W2882" i="3"/>
  <c r="X2881" i="3"/>
  <c r="Y2881" i="3" s="1"/>
  <c r="O2884" i="4"/>
  <c r="Q2882" i="4"/>
  <c r="R2882" i="4" s="1"/>
  <c r="X2882" i="4" s="1"/>
  <c r="K2883" i="4"/>
  <c r="S2883" i="4" s="1"/>
  <c r="M2884" i="4"/>
  <c r="M2884" i="3"/>
  <c r="U2880" i="3"/>
  <c r="T2880" i="3"/>
  <c r="O2882" i="3"/>
  <c r="P2882" i="3" s="1"/>
  <c r="V2882" i="3" s="1"/>
  <c r="K2883" i="3"/>
  <c r="Z2882" i="4" l="1"/>
  <c r="AA2882" i="4" s="1"/>
  <c r="Y2883" i="4"/>
  <c r="W2881" i="4"/>
  <c r="V2881" i="4"/>
  <c r="W2883" i="3"/>
  <c r="X2882" i="3"/>
  <c r="Y2882" i="3" s="1"/>
  <c r="O2885" i="4"/>
  <c r="M2885" i="4"/>
  <c r="K2884" i="4"/>
  <c r="S2884" i="4" s="1"/>
  <c r="Q2883" i="4"/>
  <c r="R2883" i="4" s="1"/>
  <c r="X2883" i="4" s="1"/>
  <c r="O2883" i="3"/>
  <c r="P2883" i="3" s="1"/>
  <c r="V2883" i="3" s="1"/>
  <c r="K2884" i="3"/>
  <c r="Q2884" i="3" s="1"/>
  <c r="Q2883" i="3"/>
  <c r="T2881" i="3"/>
  <c r="U2881" i="3"/>
  <c r="M2885" i="3"/>
  <c r="Z2883" i="4" l="1"/>
  <c r="AA2883" i="4" s="1"/>
  <c r="Y2884" i="4"/>
  <c r="W2882" i="4"/>
  <c r="V2882" i="4"/>
  <c r="X2883" i="3"/>
  <c r="Y2883" i="3" s="1"/>
  <c r="W2884" i="3"/>
  <c r="O2886" i="4"/>
  <c r="M2886" i="4"/>
  <c r="Q2884" i="4"/>
  <c r="R2884" i="4" s="1"/>
  <c r="X2884" i="4" s="1"/>
  <c r="K2885" i="4"/>
  <c r="S2885" i="4" s="1"/>
  <c r="O2884" i="3"/>
  <c r="P2884" i="3" s="1"/>
  <c r="V2884" i="3" s="1"/>
  <c r="K2885" i="3"/>
  <c r="M2886" i="3"/>
  <c r="T2882" i="3"/>
  <c r="U2882" i="3"/>
  <c r="Z2884" i="4" l="1"/>
  <c r="AA2884" i="4" s="1"/>
  <c r="Y2885" i="4"/>
  <c r="V2883" i="4"/>
  <c r="W2883" i="4"/>
  <c r="W2885" i="3"/>
  <c r="X2884" i="3"/>
  <c r="Y2884" i="3" s="1"/>
  <c r="O2887" i="4"/>
  <c r="K2886" i="4"/>
  <c r="S2886" i="4" s="1"/>
  <c r="Q2885" i="4"/>
  <c r="R2885" i="4" s="1"/>
  <c r="X2885" i="4" s="1"/>
  <c r="M2887" i="4"/>
  <c r="M2887" i="3"/>
  <c r="T2883" i="3"/>
  <c r="U2883" i="3"/>
  <c r="K2886" i="3"/>
  <c r="O2885" i="3"/>
  <c r="P2885" i="3" s="1"/>
  <c r="V2885" i="3" s="1"/>
  <c r="Q2885" i="3"/>
  <c r="Z2885" i="4" l="1"/>
  <c r="AA2885" i="4" s="1"/>
  <c r="Y2886" i="4"/>
  <c r="V2884" i="4"/>
  <c r="W2884" i="4"/>
  <c r="W2886" i="3"/>
  <c r="X2885" i="3"/>
  <c r="Y2885" i="3" s="1"/>
  <c r="O2888" i="4"/>
  <c r="M2888" i="4"/>
  <c r="Q2886" i="4"/>
  <c r="R2886" i="4" s="1"/>
  <c r="X2886" i="4" s="1"/>
  <c r="K2887" i="4"/>
  <c r="S2887" i="4" s="1"/>
  <c r="O2886" i="3"/>
  <c r="P2886" i="3" s="1"/>
  <c r="V2886" i="3" s="1"/>
  <c r="K2887" i="3"/>
  <c r="Q2886" i="3"/>
  <c r="M2888" i="3"/>
  <c r="U2884" i="3"/>
  <c r="T2884" i="3"/>
  <c r="Z2886" i="4" l="1"/>
  <c r="AA2886" i="4" s="1"/>
  <c r="Y2887" i="4"/>
  <c r="W2885" i="4"/>
  <c r="V2885" i="4"/>
  <c r="X2886" i="3"/>
  <c r="Y2886" i="3" s="1"/>
  <c r="W2887" i="3"/>
  <c r="O2889" i="4"/>
  <c r="M2889" i="4"/>
  <c r="K2888" i="4"/>
  <c r="S2888" i="4" s="1"/>
  <c r="Q2887" i="4"/>
  <c r="R2887" i="4" s="1"/>
  <c r="X2887" i="4" s="1"/>
  <c r="O2887" i="3"/>
  <c r="P2887" i="3" s="1"/>
  <c r="V2887" i="3" s="1"/>
  <c r="K2888" i="3"/>
  <c r="T2885" i="3"/>
  <c r="U2885" i="3"/>
  <c r="M2889" i="3"/>
  <c r="Q2888" i="3"/>
  <c r="Q2887" i="3"/>
  <c r="Z2887" i="4" l="1"/>
  <c r="AA2887" i="4" s="1"/>
  <c r="Y2888" i="4"/>
  <c r="W2886" i="4"/>
  <c r="V2886" i="4"/>
  <c r="X2887" i="3"/>
  <c r="Y2887" i="3" s="1"/>
  <c r="W2888" i="3"/>
  <c r="O2890" i="4"/>
  <c r="Q2888" i="4"/>
  <c r="R2888" i="4" s="1"/>
  <c r="X2888" i="4" s="1"/>
  <c r="K2889" i="4"/>
  <c r="S2889" i="4" s="1"/>
  <c r="M2890" i="4"/>
  <c r="T2886" i="3"/>
  <c r="U2886" i="3"/>
  <c r="M2890" i="3"/>
  <c r="O2888" i="3"/>
  <c r="P2888" i="3" s="1"/>
  <c r="V2888" i="3" s="1"/>
  <c r="K2889" i="3"/>
  <c r="Z2888" i="4" l="1"/>
  <c r="AA2888" i="4" s="1"/>
  <c r="Y2889" i="4"/>
  <c r="V2887" i="4"/>
  <c r="W2887" i="4"/>
  <c r="X2888" i="3"/>
  <c r="Y2888" i="3" s="1"/>
  <c r="W2889" i="3"/>
  <c r="O2891" i="4"/>
  <c r="M2891" i="4"/>
  <c r="K2890" i="4"/>
  <c r="S2890" i="4" s="1"/>
  <c r="Q2889" i="4"/>
  <c r="R2889" i="4" s="1"/>
  <c r="X2889" i="4" s="1"/>
  <c r="T2887" i="3"/>
  <c r="U2887" i="3"/>
  <c r="M2891" i="3"/>
  <c r="K2890" i="3"/>
  <c r="O2889" i="3"/>
  <c r="P2889" i="3" s="1"/>
  <c r="V2889" i="3" s="1"/>
  <c r="Q2889" i="3"/>
  <c r="Z2889" i="4" l="1"/>
  <c r="AA2889" i="4" s="1"/>
  <c r="Y2890" i="4"/>
  <c r="V2888" i="4"/>
  <c r="W2888" i="4"/>
  <c r="W2890" i="3"/>
  <c r="X2889" i="3"/>
  <c r="Y2889" i="3" s="1"/>
  <c r="O2892" i="4"/>
  <c r="Q2890" i="4"/>
  <c r="R2890" i="4" s="1"/>
  <c r="X2890" i="4" s="1"/>
  <c r="K2891" i="4"/>
  <c r="S2891" i="4" s="1"/>
  <c r="M2892" i="4"/>
  <c r="U2888" i="3"/>
  <c r="T2888" i="3"/>
  <c r="O2890" i="3"/>
  <c r="P2890" i="3" s="1"/>
  <c r="V2890" i="3" s="1"/>
  <c r="K2891" i="3"/>
  <c r="Q2890" i="3"/>
  <c r="M2892" i="3"/>
  <c r="Z2890" i="4" l="1"/>
  <c r="AA2890" i="4" s="1"/>
  <c r="Y2891" i="4"/>
  <c r="W2889" i="4"/>
  <c r="V2889" i="4"/>
  <c r="X2890" i="3"/>
  <c r="Y2890" i="3" s="1"/>
  <c r="W2891" i="3"/>
  <c r="O2893" i="4"/>
  <c r="M2893" i="4"/>
  <c r="K2892" i="4"/>
  <c r="S2892" i="4" s="1"/>
  <c r="Q2891" i="4"/>
  <c r="R2891" i="4" s="1"/>
  <c r="X2891" i="4" s="1"/>
  <c r="M2893" i="3"/>
  <c r="T2889" i="3"/>
  <c r="U2889" i="3"/>
  <c r="O2891" i="3"/>
  <c r="P2891" i="3" s="1"/>
  <c r="V2891" i="3" s="1"/>
  <c r="K2892" i="3"/>
  <c r="Q2891" i="3"/>
  <c r="Z2891" i="4" l="1"/>
  <c r="AA2891" i="4" s="1"/>
  <c r="Y2892" i="4"/>
  <c r="W2890" i="4"/>
  <c r="V2890" i="4"/>
  <c r="X2891" i="3"/>
  <c r="Y2891" i="3" s="1"/>
  <c r="W2892" i="3"/>
  <c r="O2894" i="4"/>
  <c r="M2894" i="4"/>
  <c r="Q2892" i="4"/>
  <c r="R2892" i="4" s="1"/>
  <c r="X2892" i="4" s="1"/>
  <c r="K2893" i="4"/>
  <c r="S2893" i="4" s="1"/>
  <c r="T2890" i="3"/>
  <c r="U2890" i="3"/>
  <c r="M2894" i="3"/>
  <c r="O2892" i="3"/>
  <c r="P2892" i="3" s="1"/>
  <c r="V2892" i="3" s="1"/>
  <c r="K2893" i="3"/>
  <c r="Q2892" i="3"/>
  <c r="Z2892" i="4" l="1"/>
  <c r="AA2892" i="4" s="1"/>
  <c r="Y2893" i="4"/>
  <c r="V2891" i="4"/>
  <c r="W2891" i="4"/>
  <c r="X2892" i="3"/>
  <c r="Y2892" i="3" s="1"/>
  <c r="W2893" i="3"/>
  <c r="O2895" i="4"/>
  <c r="K2894" i="4"/>
  <c r="S2894" i="4" s="1"/>
  <c r="Q2893" i="4"/>
  <c r="R2893" i="4" s="1"/>
  <c r="X2893" i="4" s="1"/>
  <c r="M2895" i="4"/>
  <c r="M2895" i="3"/>
  <c r="T2891" i="3"/>
  <c r="U2891" i="3"/>
  <c r="K2894" i="3"/>
  <c r="O2893" i="3"/>
  <c r="P2893" i="3" s="1"/>
  <c r="V2893" i="3" s="1"/>
  <c r="Q2893" i="3"/>
  <c r="Z2893" i="4" l="1"/>
  <c r="AA2893" i="4" s="1"/>
  <c r="Y2894" i="4"/>
  <c r="V2892" i="4"/>
  <c r="W2892" i="4"/>
  <c r="W2894" i="3"/>
  <c r="X2893" i="3"/>
  <c r="Y2893" i="3" s="1"/>
  <c r="O2896" i="4"/>
  <c r="M2896" i="4"/>
  <c r="Q2894" i="4"/>
  <c r="R2894" i="4" s="1"/>
  <c r="X2894" i="4" s="1"/>
  <c r="K2895" i="4"/>
  <c r="S2895" i="4" s="1"/>
  <c r="O2894" i="3"/>
  <c r="P2894" i="3" s="1"/>
  <c r="V2894" i="3" s="1"/>
  <c r="K2895" i="3"/>
  <c r="Q2895" i="3" s="1"/>
  <c r="U2892" i="3"/>
  <c r="T2892" i="3"/>
  <c r="Q2894" i="3"/>
  <c r="M2896" i="3"/>
  <c r="Z2894" i="4" l="1"/>
  <c r="AA2894" i="4" s="1"/>
  <c r="Y2895" i="4"/>
  <c r="W2893" i="4"/>
  <c r="V2893" i="4"/>
  <c r="X2894" i="3"/>
  <c r="Y2894" i="3" s="1"/>
  <c r="W2895" i="3"/>
  <c r="O2897" i="4"/>
  <c r="M2897" i="4"/>
  <c r="K2896" i="4"/>
  <c r="S2896" i="4" s="1"/>
  <c r="Q2895" i="4"/>
  <c r="R2895" i="4" s="1"/>
  <c r="X2895" i="4" s="1"/>
  <c r="T2893" i="3"/>
  <c r="U2893" i="3"/>
  <c r="M2897" i="3"/>
  <c r="O2895" i="3"/>
  <c r="P2895" i="3" s="1"/>
  <c r="V2895" i="3" s="1"/>
  <c r="K2896" i="3"/>
  <c r="Z2895" i="4" l="1"/>
  <c r="AA2895" i="4" s="1"/>
  <c r="Y2896" i="4"/>
  <c r="W2894" i="4"/>
  <c r="V2894" i="4"/>
  <c r="X2895" i="3"/>
  <c r="Y2895" i="3" s="1"/>
  <c r="W2896" i="3"/>
  <c r="O2898" i="4"/>
  <c r="M2898" i="4"/>
  <c r="Q2896" i="4"/>
  <c r="R2896" i="4" s="1"/>
  <c r="X2896" i="4" s="1"/>
  <c r="K2897" i="4"/>
  <c r="S2897" i="4" s="1"/>
  <c r="O2896" i="3"/>
  <c r="P2896" i="3" s="1"/>
  <c r="V2896" i="3" s="1"/>
  <c r="K2897" i="3"/>
  <c r="Q2896" i="3"/>
  <c r="T2894" i="3"/>
  <c r="U2894" i="3"/>
  <c r="M2898" i="3"/>
  <c r="Z2896" i="4" l="1"/>
  <c r="AA2896" i="4" s="1"/>
  <c r="Y2897" i="4"/>
  <c r="V2895" i="4"/>
  <c r="W2895" i="4"/>
  <c r="W2897" i="3"/>
  <c r="X2896" i="3"/>
  <c r="Y2896" i="3" s="1"/>
  <c r="O2899" i="4"/>
  <c r="K2898" i="4"/>
  <c r="S2898" i="4" s="1"/>
  <c r="Q2897" i="4"/>
  <c r="R2897" i="4" s="1"/>
  <c r="X2897" i="4" s="1"/>
  <c r="M2899" i="4"/>
  <c r="K2898" i="3"/>
  <c r="Q2898" i="3" s="1"/>
  <c r="O2897" i="3"/>
  <c r="P2897" i="3" s="1"/>
  <c r="V2897" i="3" s="1"/>
  <c r="Q2897" i="3"/>
  <c r="M2899" i="3"/>
  <c r="T2895" i="3"/>
  <c r="U2895" i="3"/>
  <c r="Z2897" i="4" l="1"/>
  <c r="AA2897" i="4" s="1"/>
  <c r="Y2898" i="4"/>
  <c r="V2896" i="4"/>
  <c r="W2896" i="4"/>
  <c r="W2898" i="3"/>
  <c r="X2897" i="3"/>
  <c r="Y2897" i="3" s="1"/>
  <c r="O2900" i="4"/>
  <c r="M2900" i="4"/>
  <c r="Q2898" i="4"/>
  <c r="R2898" i="4" s="1"/>
  <c r="X2898" i="4" s="1"/>
  <c r="K2899" i="4"/>
  <c r="S2899" i="4" s="1"/>
  <c r="M2900" i="3"/>
  <c r="U2896" i="3"/>
  <c r="T2896" i="3"/>
  <c r="O2898" i="3"/>
  <c r="P2898" i="3" s="1"/>
  <c r="V2898" i="3" s="1"/>
  <c r="K2899" i="3"/>
  <c r="Z2898" i="4" l="1"/>
  <c r="AA2898" i="4" s="1"/>
  <c r="Y2899" i="4"/>
  <c r="W2897" i="4"/>
  <c r="V2897" i="4"/>
  <c r="W2899" i="3"/>
  <c r="X2898" i="3"/>
  <c r="Y2898" i="3" s="1"/>
  <c r="O2901" i="4"/>
  <c r="M2901" i="4"/>
  <c r="K2900" i="4"/>
  <c r="S2900" i="4" s="1"/>
  <c r="Q2899" i="4"/>
  <c r="R2899" i="4" s="1"/>
  <c r="X2899" i="4" s="1"/>
  <c r="O2899" i="3"/>
  <c r="P2899" i="3" s="1"/>
  <c r="V2899" i="3" s="1"/>
  <c r="K2900" i="3"/>
  <c r="Q2900" i="3" s="1"/>
  <c r="Q2899" i="3"/>
  <c r="M2901" i="3"/>
  <c r="T2897" i="3"/>
  <c r="U2897" i="3"/>
  <c r="Z2899" i="4" l="1"/>
  <c r="AA2899" i="4" s="1"/>
  <c r="Y2900" i="4"/>
  <c r="W2898" i="4"/>
  <c r="V2898" i="4"/>
  <c r="X2899" i="3"/>
  <c r="Y2899" i="3" s="1"/>
  <c r="W2900" i="3"/>
  <c r="O2902" i="4"/>
  <c r="Q2900" i="4"/>
  <c r="R2900" i="4" s="1"/>
  <c r="X2900" i="4" s="1"/>
  <c r="K2901" i="4"/>
  <c r="S2901" i="4" s="1"/>
  <c r="M2902" i="4"/>
  <c r="T2898" i="3"/>
  <c r="U2898" i="3"/>
  <c r="O2900" i="3"/>
  <c r="P2900" i="3" s="1"/>
  <c r="V2900" i="3" s="1"/>
  <c r="K2901" i="3"/>
  <c r="M2902" i="3"/>
  <c r="Z2900" i="4" l="1"/>
  <c r="AA2900" i="4" s="1"/>
  <c r="Y2901" i="4"/>
  <c r="V2899" i="4"/>
  <c r="W2899" i="4"/>
  <c r="W2901" i="3"/>
  <c r="X2900" i="3"/>
  <c r="Y2900" i="3" s="1"/>
  <c r="O2903" i="4"/>
  <c r="M2903" i="4"/>
  <c r="K2902" i="4"/>
  <c r="S2902" i="4" s="1"/>
  <c r="Q2901" i="4"/>
  <c r="R2901" i="4" s="1"/>
  <c r="X2901" i="4" s="1"/>
  <c r="M2903" i="3"/>
  <c r="T2899" i="3"/>
  <c r="U2899" i="3"/>
  <c r="K2902" i="3"/>
  <c r="Q2902" i="3" s="1"/>
  <c r="O2901" i="3"/>
  <c r="P2901" i="3" s="1"/>
  <c r="V2901" i="3" s="1"/>
  <c r="Q2901" i="3"/>
  <c r="Z2901" i="4" l="1"/>
  <c r="AA2901" i="4" s="1"/>
  <c r="Y2902" i="4"/>
  <c r="V2900" i="4"/>
  <c r="W2900" i="4"/>
  <c r="W2902" i="3"/>
  <c r="X2901" i="3"/>
  <c r="Y2901" i="3" s="1"/>
  <c r="O2904" i="4"/>
  <c r="Q2902" i="4"/>
  <c r="R2902" i="4" s="1"/>
  <c r="X2902" i="4" s="1"/>
  <c r="K2903" i="4"/>
  <c r="S2903" i="4" s="1"/>
  <c r="M2904" i="4"/>
  <c r="O2902" i="3"/>
  <c r="P2902" i="3" s="1"/>
  <c r="V2902" i="3" s="1"/>
  <c r="K2903" i="3"/>
  <c r="Q2903" i="3" s="1"/>
  <c r="U2900" i="3"/>
  <c r="T2900" i="3"/>
  <c r="M2904" i="3"/>
  <c r="Z2902" i="4" l="1"/>
  <c r="AA2902" i="4" s="1"/>
  <c r="Y2903" i="4"/>
  <c r="W2901" i="4"/>
  <c r="V2901" i="4"/>
  <c r="W2903" i="3"/>
  <c r="X2902" i="3"/>
  <c r="Y2902" i="3" s="1"/>
  <c r="O2905" i="4"/>
  <c r="M2905" i="4"/>
  <c r="K2904" i="4"/>
  <c r="S2904" i="4" s="1"/>
  <c r="Q2903" i="4"/>
  <c r="R2903" i="4" s="1"/>
  <c r="X2903" i="4" s="1"/>
  <c r="M2905" i="3"/>
  <c r="O2903" i="3"/>
  <c r="P2903" i="3" s="1"/>
  <c r="V2903" i="3" s="1"/>
  <c r="K2904" i="3"/>
  <c r="Q2904" i="3" s="1"/>
  <c r="T2901" i="3"/>
  <c r="U2901" i="3"/>
  <c r="Z2903" i="4" l="1"/>
  <c r="AA2903" i="4" s="1"/>
  <c r="Y2904" i="4"/>
  <c r="W2902" i="4"/>
  <c r="V2902" i="4"/>
  <c r="X2903" i="3"/>
  <c r="Y2903" i="3" s="1"/>
  <c r="W2904" i="3"/>
  <c r="O2906" i="4"/>
  <c r="M2906" i="4"/>
  <c r="Q2904" i="4"/>
  <c r="R2904" i="4" s="1"/>
  <c r="X2904" i="4" s="1"/>
  <c r="K2905" i="4"/>
  <c r="S2905" i="4" s="1"/>
  <c r="M2906" i="3"/>
  <c r="T2902" i="3"/>
  <c r="U2902" i="3"/>
  <c r="O2904" i="3"/>
  <c r="P2904" i="3" s="1"/>
  <c r="V2904" i="3" s="1"/>
  <c r="K2905" i="3"/>
  <c r="Z2904" i="4" l="1"/>
  <c r="AA2904" i="4" s="1"/>
  <c r="Y2905" i="4"/>
  <c r="V2903" i="4"/>
  <c r="W2903" i="4"/>
  <c r="X2904" i="3"/>
  <c r="Y2904" i="3" s="1"/>
  <c r="W2905" i="3"/>
  <c r="O2907" i="4"/>
  <c r="K2906" i="4"/>
  <c r="S2906" i="4" s="1"/>
  <c r="Q2905" i="4"/>
  <c r="R2905" i="4" s="1"/>
  <c r="X2905" i="4" s="1"/>
  <c r="M2907" i="4"/>
  <c r="K2906" i="3"/>
  <c r="Q2906" i="3" s="1"/>
  <c r="O2905" i="3"/>
  <c r="P2905" i="3" s="1"/>
  <c r="V2905" i="3" s="1"/>
  <c r="M2907" i="3"/>
  <c r="Q2905" i="3"/>
  <c r="T2903" i="3"/>
  <c r="U2903" i="3"/>
  <c r="Z2905" i="4" l="1"/>
  <c r="AA2905" i="4" s="1"/>
  <c r="Y2906" i="4"/>
  <c r="V2904" i="4"/>
  <c r="W2904" i="4"/>
  <c r="W2906" i="3"/>
  <c r="X2905" i="3"/>
  <c r="Y2905" i="3" s="1"/>
  <c r="O2908" i="4"/>
  <c r="Q2906" i="4"/>
  <c r="R2906" i="4" s="1"/>
  <c r="X2906" i="4" s="1"/>
  <c r="K2907" i="4"/>
  <c r="S2907" i="4" s="1"/>
  <c r="M2908" i="4"/>
  <c r="M2908" i="3"/>
  <c r="U2904" i="3"/>
  <c r="T2904" i="3"/>
  <c r="O2906" i="3"/>
  <c r="P2906" i="3" s="1"/>
  <c r="V2906" i="3" s="1"/>
  <c r="K2907" i="3"/>
  <c r="Q2907" i="3" s="1"/>
  <c r="Z2906" i="4" l="1"/>
  <c r="AA2906" i="4" s="1"/>
  <c r="Y2907" i="4"/>
  <c r="W2905" i="4"/>
  <c r="V2905" i="4"/>
  <c r="X2906" i="3"/>
  <c r="Y2906" i="3" s="1"/>
  <c r="W2907" i="3"/>
  <c r="O2909" i="4"/>
  <c r="M2909" i="4"/>
  <c r="K2908" i="4"/>
  <c r="S2908" i="4" s="1"/>
  <c r="Q2907" i="4"/>
  <c r="R2907" i="4" s="1"/>
  <c r="X2907" i="4" s="1"/>
  <c r="T2905" i="3"/>
  <c r="U2905" i="3"/>
  <c r="M2909" i="3"/>
  <c r="O2907" i="3"/>
  <c r="P2907" i="3" s="1"/>
  <c r="V2907" i="3" s="1"/>
  <c r="K2908" i="3"/>
  <c r="Q2908" i="3" s="1"/>
  <c r="Z2907" i="4" l="1"/>
  <c r="AA2907" i="4" s="1"/>
  <c r="Y2908" i="4"/>
  <c r="W2906" i="4"/>
  <c r="V2906" i="4"/>
  <c r="X2907" i="3"/>
  <c r="Y2907" i="3" s="1"/>
  <c r="W2908" i="3"/>
  <c r="O2910" i="4"/>
  <c r="M2910" i="4"/>
  <c r="Q2908" i="4"/>
  <c r="R2908" i="4" s="1"/>
  <c r="X2908" i="4" s="1"/>
  <c r="K2909" i="4"/>
  <c r="S2909" i="4" s="1"/>
  <c r="T2906" i="3"/>
  <c r="U2906" i="3"/>
  <c r="M2910" i="3"/>
  <c r="O2908" i="3"/>
  <c r="P2908" i="3" s="1"/>
  <c r="V2908" i="3" s="1"/>
  <c r="K2909" i="3"/>
  <c r="Z2908" i="4" l="1"/>
  <c r="AA2908" i="4" s="1"/>
  <c r="Y2909" i="4"/>
  <c r="V2907" i="4"/>
  <c r="W2907" i="4"/>
  <c r="W2909" i="3"/>
  <c r="X2908" i="3"/>
  <c r="Y2908" i="3" s="1"/>
  <c r="O2911" i="4"/>
  <c r="K2910" i="4"/>
  <c r="S2910" i="4" s="1"/>
  <c r="Q2909" i="4"/>
  <c r="R2909" i="4" s="1"/>
  <c r="X2909" i="4" s="1"/>
  <c r="M2911" i="4"/>
  <c r="K2910" i="3"/>
  <c r="O2909" i="3"/>
  <c r="P2909" i="3" s="1"/>
  <c r="V2909" i="3" s="1"/>
  <c r="Q2909" i="3"/>
  <c r="M2911" i="3"/>
  <c r="T2907" i="3"/>
  <c r="U2907" i="3"/>
  <c r="Z2909" i="4" l="1"/>
  <c r="AA2909" i="4" s="1"/>
  <c r="Y2910" i="4"/>
  <c r="V2908" i="4"/>
  <c r="W2908" i="4"/>
  <c r="W2910" i="3"/>
  <c r="X2909" i="3"/>
  <c r="Y2909" i="3" s="1"/>
  <c r="O2912" i="4"/>
  <c r="M2912" i="4"/>
  <c r="Q2910" i="4"/>
  <c r="R2910" i="4" s="1"/>
  <c r="X2910" i="4" s="1"/>
  <c r="K2911" i="4"/>
  <c r="S2911" i="4" s="1"/>
  <c r="O2910" i="3"/>
  <c r="P2910" i="3" s="1"/>
  <c r="V2910" i="3" s="1"/>
  <c r="K2911" i="3"/>
  <c r="Q2910" i="3"/>
  <c r="U2908" i="3"/>
  <c r="T2908" i="3"/>
  <c r="M2912" i="3"/>
  <c r="Z2910" i="4" l="1"/>
  <c r="AA2910" i="4" s="1"/>
  <c r="Y2911" i="4"/>
  <c r="W2909" i="4"/>
  <c r="V2909" i="4"/>
  <c r="X2910" i="3"/>
  <c r="Y2910" i="3" s="1"/>
  <c r="W2911" i="3"/>
  <c r="O2913" i="4"/>
  <c r="M2913" i="4"/>
  <c r="K2912" i="4"/>
  <c r="S2912" i="4" s="1"/>
  <c r="Q2911" i="4"/>
  <c r="R2911" i="4" s="1"/>
  <c r="X2911" i="4" s="1"/>
  <c r="M2913" i="3"/>
  <c r="O2911" i="3"/>
  <c r="P2911" i="3" s="1"/>
  <c r="V2911" i="3" s="1"/>
  <c r="K2912" i="3"/>
  <c r="Q2911" i="3"/>
  <c r="T2909" i="3"/>
  <c r="U2909" i="3"/>
  <c r="Z2911" i="4" l="1"/>
  <c r="AA2911" i="4" s="1"/>
  <c r="Y2912" i="4"/>
  <c r="W2910" i="4"/>
  <c r="V2910" i="4"/>
  <c r="X2911" i="3"/>
  <c r="Y2911" i="3" s="1"/>
  <c r="W2912" i="3"/>
  <c r="O2914" i="4"/>
  <c r="Q2912" i="4"/>
  <c r="R2912" i="4" s="1"/>
  <c r="X2912" i="4" s="1"/>
  <c r="K2913" i="4"/>
  <c r="S2913" i="4" s="1"/>
  <c r="M2914" i="4"/>
  <c r="M2914" i="3"/>
  <c r="T2910" i="3"/>
  <c r="U2910" i="3"/>
  <c r="O2912" i="3"/>
  <c r="P2912" i="3" s="1"/>
  <c r="V2912" i="3" s="1"/>
  <c r="K2913" i="3"/>
  <c r="Q2913" i="3" s="1"/>
  <c r="Q2912" i="3"/>
  <c r="Z2912" i="4" l="1"/>
  <c r="AA2912" i="4" s="1"/>
  <c r="Y2913" i="4"/>
  <c r="V2911" i="4"/>
  <c r="W2911" i="4"/>
  <c r="W2913" i="3"/>
  <c r="X2912" i="3"/>
  <c r="Y2912" i="3" s="1"/>
  <c r="O2915" i="4"/>
  <c r="M2915" i="4"/>
  <c r="K2914" i="4"/>
  <c r="S2914" i="4" s="1"/>
  <c r="Q2913" i="4"/>
  <c r="R2913" i="4" s="1"/>
  <c r="X2913" i="4" s="1"/>
  <c r="K2914" i="3"/>
  <c r="O2913" i="3"/>
  <c r="P2913" i="3" s="1"/>
  <c r="V2913" i="3" s="1"/>
  <c r="T2911" i="3"/>
  <c r="U2911" i="3"/>
  <c r="M2915" i="3"/>
  <c r="Z2913" i="4" l="1"/>
  <c r="AA2913" i="4" s="1"/>
  <c r="Y2914" i="4"/>
  <c r="V2912" i="4"/>
  <c r="W2912" i="4"/>
  <c r="W2914" i="3"/>
  <c r="X2913" i="3"/>
  <c r="Y2913" i="3" s="1"/>
  <c r="O2916" i="4"/>
  <c r="M2916" i="4"/>
  <c r="Q2914" i="4"/>
  <c r="R2914" i="4" s="1"/>
  <c r="X2914" i="4" s="1"/>
  <c r="K2915" i="4"/>
  <c r="S2915" i="4" s="1"/>
  <c r="M2916" i="3"/>
  <c r="O2914" i="3"/>
  <c r="P2914" i="3" s="1"/>
  <c r="V2914" i="3" s="1"/>
  <c r="K2915" i="3"/>
  <c r="U2912" i="3"/>
  <c r="T2912" i="3"/>
  <c r="Q2914" i="3"/>
  <c r="Z2914" i="4" l="1"/>
  <c r="AA2914" i="4" s="1"/>
  <c r="Y2915" i="4"/>
  <c r="W2913" i="4"/>
  <c r="V2913" i="4"/>
  <c r="X2914" i="3"/>
  <c r="Y2914" i="3" s="1"/>
  <c r="W2915" i="3"/>
  <c r="O2917" i="4"/>
  <c r="K2916" i="4"/>
  <c r="S2916" i="4" s="1"/>
  <c r="Q2915" i="4"/>
  <c r="R2915" i="4" s="1"/>
  <c r="X2915" i="4" s="1"/>
  <c r="M2917" i="4"/>
  <c r="O2915" i="3"/>
  <c r="P2915" i="3" s="1"/>
  <c r="V2915" i="3" s="1"/>
  <c r="K2916" i="3"/>
  <c r="Q2916" i="3" s="1"/>
  <c r="Q2915" i="3"/>
  <c r="T2913" i="3"/>
  <c r="U2913" i="3"/>
  <c r="M2917" i="3"/>
  <c r="Z2915" i="4" l="1"/>
  <c r="AA2915" i="4" s="1"/>
  <c r="Y2916" i="4"/>
  <c r="W2914" i="4"/>
  <c r="V2914" i="4"/>
  <c r="W2916" i="3"/>
  <c r="X2915" i="3"/>
  <c r="Y2915" i="3" s="1"/>
  <c r="O2918" i="4"/>
  <c r="M2918" i="4"/>
  <c r="Q2916" i="4"/>
  <c r="R2916" i="4" s="1"/>
  <c r="X2916" i="4" s="1"/>
  <c r="K2917" i="4"/>
  <c r="S2917" i="4" s="1"/>
  <c r="M2918" i="3"/>
  <c r="O2916" i="3"/>
  <c r="P2916" i="3" s="1"/>
  <c r="V2916" i="3" s="1"/>
  <c r="K2917" i="3"/>
  <c r="T2914" i="3"/>
  <c r="U2914" i="3"/>
  <c r="Z2916" i="4" l="1"/>
  <c r="AA2916" i="4" s="1"/>
  <c r="Y2917" i="4"/>
  <c r="V2915" i="4"/>
  <c r="W2915" i="4"/>
  <c r="W2917" i="3"/>
  <c r="X2916" i="3"/>
  <c r="Y2916" i="3" s="1"/>
  <c r="O2919" i="4"/>
  <c r="K2918" i="4"/>
  <c r="S2918" i="4" s="1"/>
  <c r="Q2917" i="4"/>
  <c r="R2917" i="4" s="1"/>
  <c r="X2917" i="4" s="1"/>
  <c r="M2919" i="4"/>
  <c r="K2918" i="3"/>
  <c r="O2917" i="3"/>
  <c r="P2917" i="3" s="1"/>
  <c r="V2917" i="3" s="1"/>
  <c r="M2919" i="3"/>
  <c r="Q2917" i="3"/>
  <c r="T2915" i="3"/>
  <c r="U2915" i="3"/>
  <c r="Z2917" i="4" l="1"/>
  <c r="AA2917" i="4" s="1"/>
  <c r="Y2918" i="4"/>
  <c r="V2916" i="4"/>
  <c r="W2916" i="4"/>
  <c r="W2918" i="3"/>
  <c r="X2917" i="3"/>
  <c r="Y2917" i="3" s="1"/>
  <c r="O2920" i="4"/>
  <c r="Q2918" i="4"/>
  <c r="R2918" i="4" s="1"/>
  <c r="X2918" i="4" s="1"/>
  <c r="K2919" i="4"/>
  <c r="S2919" i="4" s="1"/>
  <c r="M2920" i="4"/>
  <c r="O2918" i="3"/>
  <c r="P2918" i="3" s="1"/>
  <c r="V2918" i="3" s="1"/>
  <c r="K2919" i="3"/>
  <c r="U2916" i="3"/>
  <c r="T2916" i="3"/>
  <c r="M2920" i="3"/>
  <c r="Q2918" i="3"/>
  <c r="Z2918" i="4" l="1"/>
  <c r="AA2918" i="4" s="1"/>
  <c r="Y2919" i="4"/>
  <c r="Z2919" i="4" s="1"/>
  <c r="AA2919" i="4" s="1"/>
  <c r="W2917" i="4"/>
  <c r="V2917" i="4"/>
  <c r="X2918" i="3"/>
  <c r="Y2918" i="3" s="1"/>
  <c r="W2919" i="3"/>
  <c r="O2921" i="4"/>
  <c r="M2921" i="4"/>
  <c r="K2920" i="4"/>
  <c r="S2920" i="4" s="1"/>
  <c r="Q2919" i="4"/>
  <c r="R2919" i="4" s="1"/>
  <c r="X2919" i="4" s="1"/>
  <c r="T2917" i="3"/>
  <c r="U2917" i="3"/>
  <c r="M2921" i="3"/>
  <c r="O2919" i="3"/>
  <c r="P2919" i="3" s="1"/>
  <c r="V2919" i="3" s="1"/>
  <c r="K2920" i="3"/>
  <c r="Q2919" i="3"/>
  <c r="V2919" i="4" l="1"/>
  <c r="W2919" i="4"/>
  <c r="W2918" i="4"/>
  <c r="V2918" i="4"/>
  <c r="X2919" i="3"/>
  <c r="Y2919" i="3" s="1"/>
  <c r="W2920" i="3"/>
  <c r="O2922" i="4"/>
  <c r="Q2920" i="4"/>
  <c r="R2920" i="4" s="1"/>
  <c r="X2920" i="4" s="1"/>
  <c r="K2921" i="4"/>
  <c r="S2921" i="4" s="1"/>
  <c r="M2922" i="4"/>
  <c r="T2918" i="3"/>
  <c r="U2918" i="3"/>
  <c r="M2922" i="3"/>
  <c r="O2920" i="3"/>
  <c r="P2920" i="3" s="1"/>
  <c r="V2920" i="3" s="1"/>
  <c r="K2921" i="3"/>
  <c r="Q2920" i="3"/>
  <c r="W2921" i="3" l="1"/>
  <c r="X2921" i="3" s="1"/>
  <c r="Y2921" i="3" s="1"/>
  <c r="X2920" i="3"/>
  <c r="Y2920" i="3" s="1"/>
  <c r="O2923" i="4"/>
  <c r="M2923" i="4"/>
  <c r="K2922" i="4"/>
  <c r="S2922" i="4" s="1"/>
  <c r="Q2921" i="4"/>
  <c r="R2921" i="4" s="1"/>
  <c r="X2921" i="4" s="1"/>
  <c r="K2922" i="3"/>
  <c r="Q2922" i="3" s="1"/>
  <c r="O2921" i="3"/>
  <c r="P2921" i="3" s="1"/>
  <c r="V2921" i="3" s="1"/>
  <c r="T2919" i="3"/>
  <c r="U2919" i="3"/>
  <c r="Q2921" i="3"/>
  <c r="M2923" i="3"/>
  <c r="O2924" i="4" l="1"/>
  <c r="Q2922" i="4"/>
  <c r="R2922" i="4" s="1"/>
  <c r="X2922" i="4" s="1"/>
  <c r="K2923" i="4"/>
  <c r="S2923" i="4" s="1"/>
  <c r="M2924" i="4"/>
  <c r="U2920" i="3"/>
  <c r="T2920" i="3"/>
  <c r="M2924" i="3"/>
  <c r="O2922" i="3"/>
  <c r="P2922" i="3" s="1"/>
  <c r="V2922" i="3" s="1"/>
  <c r="K2923" i="3"/>
  <c r="O2925" i="4" l="1"/>
  <c r="M2925" i="4"/>
  <c r="K2924" i="4"/>
  <c r="S2924" i="4" s="1"/>
  <c r="Q2923" i="4"/>
  <c r="R2923" i="4" s="1"/>
  <c r="X2923" i="4" s="1"/>
  <c r="O2923" i="3"/>
  <c r="P2923" i="3" s="1"/>
  <c r="V2923" i="3" s="1"/>
  <c r="K2924" i="3"/>
  <c r="Q2924" i="3" s="1"/>
  <c r="Q2923" i="3"/>
  <c r="T2921" i="3"/>
  <c r="U2921" i="3"/>
  <c r="M2925" i="3"/>
  <c r="O2926" i="4" l="1"/>
  <c r="Q2924" i="4"/>
  <c r="R2924" i="4" s="1"/>
  <c r="X2924" i="4" s="1"/>
  <c r="K2925" i="4"/>
  <c r="S2925" i="4" s="1"/>
  <c r="M2926" i="4"/>
  <c r="O2924" i="3"/>
  <c r="P2924" i="3" s="1"/>
  <c r="V2924" i="3" s="1"/>
  <c r="K2925" i="3"/>
  <c r="T2922" i="3"/>
  <c r="U2922" i="3"/>
  <c r="M2926" i="3"/>
  <c r="O2927" i="4" l="1"/>
  <c r="M2927" i="4"/>
  <c r="K2926" i="4"/>
  <c r="S2926" i="4" s="1"/>
  <c r="Q2925" i="4"/>
  <c r="R2925" i="4" s="1"/>
  <c r="X2925" i="4" s="1"/>
  <c r="K2926" i="3"/>
  <c r="O2925" i="3"/>
  <c r="P2925" i="3" s="1"/>
  <c r="V2925" i="3" s="1"/>
  <c r="Q2925" i="3"/>
  <c r="M2927" i="3"/>
  <c r="T2923" i="3"/>
  <c r="U2923" i="3"/>
  <c r="O2928" i="4" l="1"/>
  <c r="Q2926" i="4"/>
  <c r="R2926" i="4" s="1"/>
  <c r="X2926" i="4" s="1"/>
  <c r="K2927" i="4"/>
  <c r="S2927" i="4" s="1"/>
  <c r="M2928" i="4"/>
  <c r="O2926" i="3"/>
  <c r="P2926" i="3" s="1"/>
  <c r="V2926" i="3" s="1"/>
  <c r="K2927" i="3"/>
  <c r="Q2927" i="3" s="1"/>
  <c r="Q2926" i="3"/>
  <c r="M2928" i="3"/>
  <c r="U2924" i="3"/>
  <c r="T2924" i="3"/>
  <c r="O2929" i="4" l="1"/>
  <c r="M2929" i="4"/>
  <c r="K2928" i="4"/>
  <c r="S2928" i="4" s="1"/>
  <c r="Q2927" i="4"/>
  <c r="R2927" i="4" s="1"/>
  <c r="X2927" i="4" s="1"/>
  <c r="T2925" i="3"/>
  <c r="U2925" i="3"/>
  <c r="O2927" i="3"/>
  <c r="P2927" i="3" s="1"/>
  <c r="V2927" i="3" s="1"/>
  <c r="K2928" i="3"/>
  <c r="M2929" i="3"/>
  <c r="O2930" i="4" l="1"/>
  <c r="Q2928" i="4"/>
  <c r="R2928" i="4" s="1"/>
  <c r="X2928" i="4" s="1"/>
  <c r="K2929" i="4"/>
  <c r="S2929" i="4" s="1"/>
  <c r="M2930" i="4"/>
  <c r="T2926" i="3"/>
  <c r="U2926" i="3"/>
  <c r="M2930" i="3"/>
  <c r="O2928" i="3"/>
  <c r="P2928" i="3" s="1"/>
  <c r="V2928" i="3" s="1"/>
  <c r="K2929" i="3"/>
  <c r="Q2928" i="3"/>
  <c r="O2931" i="4" l="1"/>
  <c r="M2931" i="4"/>
  <c r="K2930" i="4"/>
  <c r="S2930" i="4" s="1"/>
  <c r="Q2929" i="4"/>
  <c r="R2929" i="4" s="1"/>
  <c r="X2929" i="4" s="1"/>
  <c r="T2927" i="3"/>
  <c r="U2927" i="3"/>
  <c r="K2930" i="3"/>
  <c r="O2929" i="3"/>
  <c r="P2929" i="3" s="1"/>
  <c r="V2929" i="3" s="1"/>
  <c r="Q2929" i="3"/>
  <c r="M2931" i="3"/>
  <c r="O2932" i="4" l="1"/>
  <c r="Q2930" i="4"/>
  <c r="R2930" i="4" s="1"/>
  <c r="X2930" i="4" s="1"/>
  <c r="K2931" i="4"/>
  <c r="S2931" i="4" s="1"/>
  <c r="M2932" i="4"/>
  <c r="O2930" i="3"/>
  <c r="P2930" i="3" s="1"/>
  <c r="V2930" i="3" s="1"/>
  <c r="K2931" i="3"/>
  <c r="U2928" i="3"/>
  <c r="T2928" i="3"/>
  <c r="M2932" i="3"/>
  <c r="Q2930" i="3"/>
  <c r="O2933" i="4" l="1"/>
  <c r="M2933" i="4"/>
  <c r="K2932" i="4"/>
  <c r="S2932" i="4" s="1"/>
  <c r="Q2931" i="4"/>
  <c r="R2931" i="4" s="1"/>
  <c r="X2931" i="4" s="1"/>
  <c r="M2933" i="3"/>
  <c r="T2929" i="3"/>
  <c r="U2929" i="3"/>
  <c r="O2931" i="3"/>
  <c r="P2931" i="3" s="1"/>
  <c r="V2931" i="3" s="1"/>
  <c r="K2932" i="3"/>
  <c r="Q2931" i="3"/>
  <c r="O2934" i="4" l="1"/>
  <c r="Q2932" i="4"/>
  <c r="R2932" i="4" s="1"/>
  <c r="X2932" i="4" s="1"/>
  <c r="K2933" i="4"/>
  <c r="S2933" i="4" s="1"/>
  <c r="M2934" i="4"/>
  <c r="M2934" i="3"/>
  <c r="O2932" i="3"/>
  <c r="P2932" i="3" s="1"/>
  <c r="V2932" i="3" s="1"/>
  <c r="K2933" i="3"/>
  <c r="Q2933" i="3" s="1"/>
  <c r="Q2932" i="3"/>
  <c r="T2930" i="3"/>
  <c r="U2930" i="3"/>
  <c r="O2935" i="4" l="1"/>
  <c r="M2935" i="4"/>
  <c r="K2934" i="4"/>
  <c r="S2934" i="4" s="1"/>
  <c r="Q2933" i="4"/>
  <c r="R2933" i="4" s="1"/>
  <c r="X2933" i="4" s="1"/>
  <c r="K2934" i="3"/>
  <c r="Q2934" i="3" s="1"/>
  <c r="O2933" i="3"/>
  <c r="P2933" i="3" s="1"/>
  <c r="V2933" i="3" s="1"/>
  <c r="T2931" i="3"/>
  <c r="U2931" i="3"/>
  <c r="M2935" i="3"/>
  <c r="O2936" i="4" l="1"/>
  <c r="M2936" i="4"/>
  <c r="Q2934" i="4"/>
  <c r="R2934" i="4" s="1"/>
  <c r="X2934" i="4" s="1"/>
  <c r="K2935" i="4"/>
  <c r="S2935" i="4" s="1"/>
  <c r="M2936" i="3"/>
  <c r="U2932" i="3"/>
  <c r="T2932" i="3"/>
  <c r="O2934" i="3"/>
  <c r="P2934" i="3" s="1"/>
  <c r="V2934" i="3" s="1"/>
  <c r="K2935" i="3"/>
  <c r="Q2935" i="3" s="1"/>
  <c r="O2937" i="4" l="1"/>
  <c r="K2936" i="4"/>
  <c r="S2936" i="4" s="1"/>
  <c r="Q2935" i="4"/>
  <c r="R2935" i="4" s="1"/>
  <c r="X2935" i="4" s="1"/>
  <c r="M2937" i="4"/>
  <c r="T2933" i="3"/>
  <c r="U2933" i="3"/>
  <c r="M2937" i="3"/>
  <c r="O2935" i="3"/>
  <c r="P2935" i="3" s="1"/>
  <c r="V2935" i="3" s="1"/>
  <c r="K2936" i="3"/>
  <c r="O2938" i="4" l="1"/>
  <c r="M2938" i="4"/>
  <c r="Q2936" i="4"/>
  <c r="R2936" i="4" s="1"/>
  <c r="X2936" i="4" s="1"/>
  <c r="K2937" i="4"/>
  <c r="S2937" i="4" s="1"/>
  <c r="T2934" i="3"/>
  <c r="U2934" i="3"/>
  <c r="M2938" i="3"/>
  <c r="O2936" i="3"/>
  <c r="P2936" i="3" s="1"/>
  <c r="V2936" i="3" s="1"/>
  <c r="K2937" i="3"/>
  <c r="Q2936" i="3"/>
  <c r="O2939" i="4" l="1"/>
  <c r="K2938" i="4"/>
  <c r="S2938" i="4" s="1"/>
  <c r="Q2937" i="4"/>
  <c r="R2937" i="4" s="1"/>
  <c r="X2937" i="4" s="1"/>
  <c r="M2939" i="4"/>
  <c r="K2938" i="3"/>
  <c r="O2937" i="3"/>
  <c r="P2937" i="3" s="1"/>
  <c r="V2937" i="3" s="1"/>
  <c r="Q2937" i="3"/>
  <c r="T2935" i="3"/>
  <c r="U2935" i="3"/>
  <c r="M2939" i="3"/>
  <c r="O2940" i="4" l="1"/>
  <c r="M2940" i="4"/>
  <c r="Q2938" i="4"/>
  <c r="R2938" i="4" s="1"/>
  <c r="X2938" i="4" s="1"/>
  <c r="K2939" i="4"/>
  <c r="S2939" i="4" s="1"/>
  <c r="O2938" i="3"/>
  <c r="P2938" i="3" s="1"/>
  <c r="V2938" i="3" s="1"/>
  <c r="K2939" i="3"/>
  <c r="Q2939" i="3" s="1"/>
  <c r="U2936" i="3"/>
  <c r="T2936" i="3"/>
  <c r="M2940" i="3"/>
  <c r="Q2938" i="3"/>
  <c r="O2941" i="4" l="1"/>
  <c r="M2941" i="4"/>
  <c r="K2940" i="4"/>
  <c r="S2940" i="4" s="1"/>
  <c r="Q2939" i="4"/>
  <c r="R2939" i="4" s="1"/>
  <c r="X2939" i="4" s="1"/>
  <c r="M2941" i="3"/>
  <c r="T2937" i="3"/>
  <c r="U2937" i="3"/>
  <c r="O2939" i="3"/>
  <c r="P2939" i="3" s="1"/>
  <c r="V2939" i="3" s="1"/>
  <c r="K2940" i="3"/>
  <c r="O2942" i="4" l="1"/>
  <c r="Q2940" i="4"/>
  <c r="R2940" i="4" s="1"/>
  <c r="X2940" i="4" s="1"/>
  <c r="K2941" i="4"/>
  <c r="S2941" i="4" s="1"/>
  <c r="M2942" i="4"/>
  <c r="O2940" i="3"/>
  <c r="P2940" i="3" s="1"/>
  <c r="V2940" i="3" s="1"/>
  <c r="K2941" i="3"/>
  <c r="M2942" i="3"/>
  <c r="T2938" i="3"/>
  <c r="U2938" i="3"/>
  <c r="Q2940" i="3"/>
  <c r="O2943" i="4" l="1"/>
  <c r="M2943" i="4"/>
  <c r="K2942" i="4"/>
  <c r="S2942" i="4" s="1"/>
  <c r="Q2941" i="4"/>
  <c r="R2941" i="4" s="1"/>
  <c r="X2941" i="4" s="1"/>
  <c r="M2943" i="3"/>
  <c r="T2939" i="3"/>
  <c r="U2939" i="3"/>
  <c r="K2942" i="3"/>
  <c r="O2941" i="3"/>
  <c r="P2941" i="3" s="1"/>
  <c r="V2941" i="3" s="1"/>
  <c r="Q2941" i="3"/>
  <c r="O2944" i="4" l="1"/>
  <c r="Q2942" i="4"/>
  <c r="R2942" i="4" s="1"/>
  <c r="X2942" i="4" s="1"/>
  <c r="K2943" i="4"/>
  <c r="S2943" i="4" s="1"/>
  <c r="M2944" i="4"/>
  <c r="O2942" i="3"/>
  <c r="P2942" i="3" s="1"/>
  <c r="V2942" i="3" s="1"/>
  <c r="K2943" i="3"/>
  <c r="Q2943" i="3" s="1"/>
  <c r="Q2942" i="3"/>
  <c r="U2940" i="3"/>
  <c r="T2940" i="3"/>
  <c r="M2944" i="3"/>
  <c r="O2945" i="4" l="1"/>
  <c r="M2945" i="4"/>
  <c r="K2944" i="4"/>
  <c r="S2944" i="4" s="1"/>
  <c r="Q2943" i="4"/>
  <c r="R2943" i="4" s="1"/>
  <c r="X2943" i="4" s="1"/>
  <c r="M2945" i="3"/>
  <c r="O2943" i="3"/>
  <c r="P2943" i="3" s="1"/>
  <c r="V2943" i="3" s="1"/>
  <c r="K2944" i="3"/>
  <c r="T2941" i="3"/>
  <c r="U2941" i="3"/>
  <c r="O2946" i="4" l="1"/>
  <c r="M2946" i="4"/>
  <c r="Q2944" i="4"/>
  <c r="R2944" i="4" s="1"/>
  <c r="X2944" i="4" s="1"/>
  <c r="K2945" i="4"/>
  <c r="S2945" i="4" s="1"/>
  <c r="O2944" i="3"/>
  <c r="P2944" i="3" s="1"/>
  <c r="V2944" i="3" s="1"/>
  <c r="K2945" i="3"/>
  <c r="Q2945" i="3" s="1"/>
  <c r="M2946" i="3"/>
  <c r="T2942" i="3"/>
  <c r="U2942" i="3"/>
  <c r="Q2944" i="3"/>
  <c r="O2947" i="4" l="1"/>
  <c r="K2946" i="4"/>
  <c r="S2946" i="4" s="1"/>
  <c r="Q2945" i="4"/>
  <c r="R2945" i="4" s="1"/>
  <c r="X2945" i="4" s="1"/>
  <c r="M2947" i="4"/>
  <c r="M2947" i="3"/>
  <c r="T2943" i="3"/>
  <c r="U2943" i="3"/>
  <c r="K2946" i="3"/>
  <c r="O2945" i="3"/>
  <c r="P2945" i="3" s="1"/>
  <c r="V2945" i="3" s="1"/>
  <c r="O2948" i="4" l="1"/>
  <c r="M2948" i="4"/>
  <c r="Q2946" i="4"/>
  <c r="R2946" i="4" s="1"/>
  <c r="X2946" i="4" s="1"/>
  <c r="K2947" i="4"/>
  <c r="S2947" i="4" s="1"/>
  <c r="U2944" i="3"/>
  <c r="T2944" i="3"/>
  <c r="O2946" i="3"/>
  <c r="P2946" i="3" s="1"/>
  <c r="V2946" i="3" s="1"/>
  <c r="K2947" i="3"/>
  <c r="Q2946" i="3"/>
  <c r="M2948" i="3"/>
  <c r="O2949" i="4" l="1"/>
  <c r="M2949" i="4"/>
  <c r="K2948" i="4"/>
  <c r="S2948" i="4" s="1"/>
  <c r="Q2947" i="4"/>
  <c r="R2947" i="4" s="1"/>
  <c r="X2947" i="4" s="1"/>
  <c r="T2945" i="3"/>
  <c r="U2945" i="3"/>
  <c r="M2949" i="3"/>
  <c r="O2947" i="3"/>
  <c r="P2947" i="3" s="1"/>
  <c r="V2947" i="3" s="1"/>
  <c r="K2948" i="3"/>
  <c r="Q2948" i="3" s="1"/>
  <c r="Q2947" i="3"/>
  <c r="O2950" i="4" l="1"/>
  <c r="Q2948" i="4"/>
  <c r="R2948" i="4" s="1"/>
  <c r="X2948" i="4" s="1"/>
  <c r="K2949" i="4"/>
  <c r="S2949" i="4" s="1"/>
  <c r="M2950" i="4"/>
  <c r="M2950" i="3"/>
  <c r="T2946" i="3"/>
  <c r="U2946" i="3"/>
  <c r="O2948" i="3"/>
  <c r="P2948" i="3" s="1"/>
  <c r="V2948" i="3" s="1"/>
  <c r="K2949" i="3"/>
  <c r="Q2949" i="3" s="1"/>
  <c r="O2951" i="4" l="1"/>
  <c r="M2951" i="4"/>
  <c r="K2950" i="4"/>
  <c r="S2950" i="4" s="1"/>
  <c r="Q2949" i="4"/>
  <c r="R2949" i="4" s="1"/>
  <c r="X2949" i="4" s="1"/>
  <c r="T2947" i="3"/>
  <c r="U2947" i="3"/>
  <c r="K2950" i="3"/>
  <c r="Q2950" i="3" s="1"/>
  <c r="O2949" i="3"/>
  <c r="P2949" i="3" s="1"/>
  <c r="V2949" i="3" s="1"/>
  <c r="M2951" i="3"/>
  <c r="O2952" i="4" l="1"/>
  <c r="Q2950" i="4"/>
  <c r="R2950" i="4" s="1"/>
  <c r="X2950" i="4" s="1"/>
  <c r="K2951" i="4"/>
  <c r="S2951" i="4" s="1"/>
  <c r="M2952" i="4"/>
  <c r="M2952" i="3"/>
  <c r="U2948" i="3"/>
  <c r="T2948" i="3"/>
  <c r="O2950" i="3"/>
  <c r="P2950" i="3" s="1"/>
  <c r="V2950" i="3" s="1"/>
  <c r="K2951" i="3"/>
  <c r="O2953" i="4" l="1"/>
  <c r="M2953" i="4"/>
  <c r="K2952" i="4"/>
  <c r="S2952" i="4" s="1"/>
  <c r="Q2951" i="4"/>
  <c r="R2951" i="4" s="1"/>
  <c r="X2951" i="4" s="1"/>
  <c r="O2951" i="3"/>
  <c r="P2951" i="3" s="1"/>
  <c r="V2951" i="3" s="1"/>
  <c r="K2952" i="3"/>
  <c r="Q2952" i="3" s="1"/>
  <c r="M2953" i="3"/>
  <c r="T2949" i="3"/>
  <c r="U2949" i="3"/>
  <c r="Q2951" i="3"/>
  <c r="O2954" i="4" l="1"/>
  <c r="Q2952" i="4"/>
  <c r="R2952" i="4" s="1"/>
  <c r="X2952" i="4" s="1"/>
  <c r="K2953" i="4"/>
  <c r="S2953" i="4" s="1"/>
  <c r="M2954" i="4"/>
  <c r="M2954" i="3"/>
  <c r="T2950" i="3"/>
  <c r="U2950" i="3"/>
  <c r="O2952" i="3"/>
  <c r="P2952" i="3" s="1"/>
  <c r="V2952" i="3" s="1"/>
  <c r="K2953" i="3"/>
  <c r="Q2953" i="3" s="1"/>
  <c r="O2955" i="4" l="1"/>
  <c r="M2955" i="4"/>
  <c r="K2954" i="4"/>
  <c r="S2954" i="4" s="1"/>
  <c r="Q2953" i="4"/>
  <c r="R2953" i="4" s="1"/>
  <c r="X2953" i="4" s="1"/>
  <c r="Y2953" i="4" s="1"/>
  <c r="T2951" i="3"/>
  <c r="U2951" i="3"/>
  <c r="K2954" i="3"/>
  <c r="Q2954" i="3" s="1"/>
  <c r="O2953" i="3"/>
  <c r="P2953" i="3" s="1"/>
  <c r="V2953" i="3" s="1"/>
  <c r="M2955" i="3"/>
  <c r="Z2953" i="4" l="1"/>
  <c r="AA2953" i="4" s="1"/>
  <c r="Y2954" i="4"/>
  <c r="O2956" i="4"/>
  <c r="M2956" i="4"/>
  <c r="Q2954" i="4"/>
  <c r="R2954" i="4" s="1"/>
  <c r="X2954" i="4" s="1"/>
  <c r="K2955" i="4"/>
  <c r="S2955" i="4" s="1"/>
  <c r="M2956" i="3"/>
  <c r="U2952" i="3"/>
  <c r="T2952" i="3"/>
  <c r="O2954" i="3"/>
  <c r="P2954" i="3" s="1"/>
  <c r="V2954" i="3" s="1"/>
  <c r="K2955" i="3"/>
  <c r="Z2954" i="4" l="1"/>
  <c r="AA2954" i="4" s="1"/>
  <c r="Y2955" i="4"/>
  <c r="W2953" i="4"/>
  <c r="V2953" i="4"/>
  <c r="O2957" i="4"/>
  <c r="M2957" i="4"/>
  <c r="K2956" i="4"/>
  <c r="S2956" i="4" s="1"/>
  <c r="Q2955" i="4"/>
  <c r="R2955" i="4" s="1"/>
  <c r="X2955" i="4" s="1"/>
  <c r="T2953" i="3"/>
  <c r="U2953" i="3"/>
  <c r="O2955" i="3"/>
  <c r="P2955" i="3" s="1"/>
  <c r="V2955" i="3" s="1"/>
  <c r="K2956" i="3"/>
  <c r="Q2956" i="3" s="1"/>
  <c r="Q2955" i="3"/>
  <c r="M2957" i="3"/>
  <c r="Z2955" i="4" l="1"/>
  <c r="AA2955" i="4" s="1"/>
  <c r="Y2956" i="4"/>
  <c r="W2954" i="4"/>
  <c r="V2954" i="4"/>
  <c r="O2958" i="4"/>
  <c r="M2958" i="4"/>
  <c r="Q2956" i="4"/>
  <c r="R2956" i="4" s="1"/>
  <c r="X2956" i="4" s="1"/>
  <c r="K2957" i="4"/>
  <c r="S2957" i="4" s="1"/>
  <c r="T2954" i="3"/>
  <c r="U2954" i="3"/>
  <c r="O2956" i="3"/>
  <c r="P2956" i="3" s="1"/>
  <c r="V2956" i="3" s="1"/>
  <c r="K2957" i="3"/>
  <c r="M2958" i="3"/>
  <c r="Z2956" i="4" l="1"/>
  <c r="AA2956" i="4" s="1"/>
  <c r="Y2957" i="4"/>
  <c r="V2955" i="4"/>
  <c r="W2955" i="4"/>
  <c r="O2959" i="4"/>
  <c r="K2958" i="4"/>
  <c r="S2958" i="4" s="1"/>
  <c r="Q2957" i="4"/>
  <c r="R2957" i="4" s="1"/>
  <c r="X2957" i="4" s="1"/>
  <c r="M2959" i="4"/>
  <c r="M2959" i="3"/>
  <c r="T2955" i="3"/>
  <c r="U2955" i="3"/>
  <c r="K2958" i="3"/>
  <c r="Q2958" i="3" s="1"/>
  <c r="O2957" i="3"/>
  <c r="P2957" i="3" s="1"/>
  <c r="V2957" i="3" s="1"/>
  <c r="Q2957" i="3"/>
  <c r="Z2957" i="4" l="1"/>
  <c r="AA2957" i="4" s="1"/>
  <c r="Y2958" i="4"/>
  <c r="V2956" i="4"/>
  <c r="W2956" i="4"/>
  <c r="O2960" i="4"/>
  <c r="M2960" i="4"/>
  <c r="Q2958" i="4"/>
  <c r="R2958" i="4" s="1"/>
  <c r="X2958" i="4" s="1"/>
  <c r="K2959" i="4"/>
  <c r="S2959" i="4" s="1"/>
  <c r="U2956" i="3"/>
  <c r="T2956" i="3"/>
  <c r="O2958" i="3"/>
  <c r="P2958" i="3" s="1"/>
  <c r="V2958" i="3" s="1"/>
  <c r="K2959" i="3"/>
  <c r="M2960" i="3"/>
  <c r="Z2958" i="4" l="1"/>
  <c r="AA2958" i="4" s="1"/>
  <c r="Y2959" i="4"/>
  <c r="W2957" i="4"/>
  <c r="V2957" i="4"/>
  <c r="O2961" i="4"/>
  <c r="K2960" i="4"/>
  <c r="S2960" i="4" s="1"/>
  <c r="Q2959" i="4"/>
  <c r="R2959" i="4" s="1"/>
  <c r="X2959" i="4" s="1"/>
  <c r="M2961" i="4"/>
  <c r="M2961" i="3"/>
  <c r="O2959" i="3"/>
  <c r="P2959" i="3" s="1"/>
  <c r="V2959" i="3" s="1"/>
  <c r="K2960" i="3"/>
  <c r="Q2960" i="3" s="1"/>
  <c r="Q2959" i="3"/>
  <c r="T2957" i="3"/>
  <c r="U2957" i="3"/>
  <c r="Z2959" i="4" l="1"/>
  <c r="AA2959" i="4" s="1"/>
  <c r="Y2960" i="4"/>
  <c r="W2958" i="4"/>
  <c r="V2958" i="4"/>
  <c r="O2962" i="4"/>
  <c r="M2962" i="4"/>
  <c r="Q2960" i="4"/>
  <c r="R2960" i="4" s="1"/>
  <c r="X2960" i="4" s="1"/>
  <c r="K2961" i="4"/>
  <c r="M2962" i="3"/>
  <c r="T2958" i="3"/>
  <c r="U2958" i="3"/>
  <c r="O2960" i="3"/>
  <c r="P2960" i="3" s="1"/>
  <c r="V2960" i="3" s="1"/>
  <c r="K2961" i="3"/>
  <c r="Z2960" i="4" l="1"/>
  <c r="AA2960" i="4" s="1"/>
  <c r="Y2961" i="4"/>
  <c r="V2959" i="4"/>
  <c r="W2959" i="4"/>
  <c r="O2963" i="4"/>
  <c r="S2961" i="4"/>
  <c r="K2962" i="4"/>
  <c r="S2962" i="4" s="1"/>
  <c r="Q2961" i="4"/>
  <c r="R2961" i="4" s="1"/>
  <c r="X2961" i="4" s="1"/>
  <c r="M2963" i="4"/>
  <c r="K2962" i="3"/>
  <c r="O2961" i="3"/>
  <c r="P2961" i="3" s="1"/>
  <c r="V2961" i="3" s="1"/>
  <c r="Q2961" i="3"/>
  <c r="T2959" i="3"/>
  <c r="U2959" i="3"/>
  <c r="M2963" i="3"/>
  <c r="Z2961" i="4" l="1"/>
  <c r="AA2961" i="4" s="1"/>
  <c r="Y2962" i="4"/>
  <c r="V2960" i="4"/>
  <c r="W2960" i="4"/>
  <c r="O2964" i="4"/>
  <c r="M2964" i="4"/>
  <c r="Q2962" i="4"/>
  <c r="R2962" i="4" s="1"/>
  <c r="X2962" i="4" s="1"/>
  <c r="K2963" i="4"/>
  <c r="S2963" i="4" s="1"/>
  <c r="M2964" i="3"/>
  <c r="O2962" i="3"/>
  <c r="P2962" i="3" s="1"/>
  <c r="V2962" i="3" s="1"/>
  <c r="K2963" i="3"/>
  <c r="Q2963" i="3" s="1"/>
  <c r="U2960" i="3"/>
  <c r="T2960" i="3"/>
  <c r="Q2962" i="3"/>
  <c r="Z2962" i="4" l="1"/>
  <c r="AA2962" i="4" s="1"/>
  <c r="Y2963" i="4"/>
  <c r="W2961" i="4"/>
  <c r="V2961" i="4"/>
  <c r="O2965" i="4"/>
  <c r="K2964" i="4"/>
  <c r="S2964" i="4" s="1"/>
  <c r="Q2963" i="4"/>
  <c r="R2963" i="4" s="1"/>
  <c r="X2963" i="4" s="1"/>
  <c r="M2965" i="4"/>
  <c r="T2961" i="3"/>
  <c r="U2961" i="3"/>
  <c r="O2963" i="3"/>
  <c r="P2963" i="3" s="1"/>
  <c r="V2963" i="3" s="1"/>
  <c r="K2964" i="3"/>
  <c r="Q2964" i="3" s="1"/>
  <c r="M2965" i="3"/>
  <c r="Z2963" i="4" l="1"/>
  <c r="AA2963" i="4" s="1"/>
  <c r="Y2964" i="4"/>
  <c r="W2962" i="4"/>
  <c r="V2962" i="4"/>
  <c r="O2966" i="4"/>
  <c r="M2966" i="4"/>
  <c r="Q2964" i="4"/>
  <c r="R2964" i="4" s="1"/>
  <c r="X2964" i="4" s="1"/>
  <c r="K2965" i="4"/>
  <c r="S2965" i="4" s="1"/>
  <c r="T2962" i="3"/>
  <c r="U2962" i="3"/>
  <c r="M2966" i="3"/>
  <c r="O2964" i="3"/>
  <c r="P2964" i="3" s="1"/>
  <c r="V2964" i="3" s="1"/>
  <c r="K2965" i="3"/>
  <c r="Z2964" i="4" l="1"/>
  <c r="AA2964" i="4" s="1"/>
  <c r="Y2965" i="4"/>
  <c r="V2963" i="4"/>
  <c r="W2963" i="4"/>
  <c r="O2967" i="4"/>
  <c r="K2966" i="4"/>
  <c r="S2966" i="4" s="1"/>
  <c r="Q2965" i="4"/>
  <c r="R2965" i="4" s="1"/>
  <c r="X2965" i="4" s="1"/>
  <c r="M2967" i="4"/>
  <c r="M2967" i="3"/>
  <c r="T2963" i="3"/>
  <c r="U2963" i="3"/>
  <c r="K2966" i="3"/>
  <c r="O2965" i="3"/>
  <c r="P2965" i="3" s="1"/>
  <c r="V2965" i="3" s="1"/>
  <c r="Q2965" i="3"/>
  <c r="Z2965" i="4" l="1"/>
  <c r="AA2965" i="4" s="1"/>
  <c r="Y2966" i="4"/>
  <c r="V2964" i="4"/>
  <c r="W2964" i="4"/>
  <c r="O2968" i="4"/>
  <c r="M2968" i="4"/>
  <c r="Q2966" i="4"/>
  <c r="R2966" i="4" s="1"/>
  <c r="X2966" i="4" s="1"/>
  <c r="K2967" i="4"/>
  <c r="S2967" i="4" s="1"/>
  <c r="O2966" i="3"/>
  <c r="P2966" i="3" s="1"/>
  <c r="V2966" i="3" s="1"/>
  <c r="K2967" i="3"/>
  <c r="Q2967" i="3" s="1"/>
  <c r="M2968" i="3"/>
  <c r="U2964" i="3"/>
  <c r="T2964" i="3"/>
  <c r="Q2966" i="3"/>
  <c r="Z2966" i="4" l="1"/>
  <c r="AA2966" i="4" s="1"/>
  <c r="Y2967" i="4"/>
  <c r="W2965" i="4"/>
  <c r="V2965" i="4"/>
  <c r="O2969" i="4"/>
  <c r="K2968" i="4"/>
  <c r="S2968" i="4" s="1"/>
  <c r="Q2967" i="4"/>
  <c r="R2967" i="4" s="1"/>
  <c r="X2967" i="4" s="1"/>
  <c r="M2969" i="4"/>
  <c r="O2967" i="3"/>
  <c r="P2967" i="3" s="1"/>
  <c r="V2967" i="3" s="1"/>
  <c r="K2968" i="3"/>
  <c r="M2969" i="3"/>
  <c r="T2965" i="3"/>
  <c r="U2965" i="3"/>
  <c r="Z2967" i="4" l="1"/>
  <c r="AA2967" i="4" s="1"/>
  <c r="Y2968" i="4"/>
  <c r="W2966" i="4"/>
  <c r="V2966" i="4"/>
  <c r="O2970" i="4"/>
  <c r="M2970" i="4"/>
  <c r="Q2968" i="4"/>
  <c r="R2968" i="4" s="1"/>
  <c r="X2968" i="4" s="1"/>
  <c r="K2969" i="4"/>
  <c r="S2969" i="4" s="1"/>
  <c r="M2970" i="3"/>
  <c r="T2966" i="3"/>
  <c r="U2966" i="3"/>
  <c r="O2968" i="3"/>
  <c r="P2968" i="3" s="1"/>
  <c r="V2968" i="3" s="1"/>
  <c r="K2969" i="3"/>
  <c r="Q2968" i="3"/>
  <c r="Z2968" i="4" l="1"/>
  <c r="AA2968" i="4" s="1"/>
  <c r="Y2969" i="4"/>
  <c r="V2967" i="4"/>
  <c r="W2967" i="4"/>
  <c r="O2971" i="4"/>
  <c r="K2970" i="4"/>
  <c r="S2970" i="4" s="1"/>
  <c r="Q2969" i="4"/>
  <c r="R2969" i="4" s="1"/>
  <c r="X2969" i="4" s="1"/>
  <c r="M2971" i="4"/>
  <c r="T2967" i="3"/>
  <c r="U2967" i="3"/>
  <c r="K2970" i="3"/>
  <c r="O2969" i="3"/>
  <c r="P2969" i="3" s="1"/>
  <c r="V2969" i="3" s="1"/>
  <c r="Q2969" i="3"/>
  <c r="M2971" i="3"/>
  <c r="Z2969" i="4" l="1"/>
  <c r="AA2969" i="4" s="1"/>
  <c r="Y2970" i="4"/>
  <c r="V2968" i="4"/>
  <c r="W2968" i="4"/>
  <c r="O2972" i="4"/>
  <c r="M2972" i="4"/>
  <c r="Q2970" i="4"/>
  <c r="R2970" i="4" s="1"/>
  <c r="X2970" i="4" s="1"/>
  <c r="K2971" i="4"/>
  <c r="S2971" i="4" s="1"/>
  <c r="O2970" i="3"/>
  <c r="P2970" i="3" s="1"/>
  <c r="V2970" i="3" s="1"/>
  <c r="K2971" i="3"/>
  <c r="U2968" i="3"/>
  <c r="T2968" i="3"/>
  <c r="M2972" i="3"/>
  <c r="Q2970" i="3"/>
  <c r="Z2970" i="4" l="1"/>
  <c r="AA2970" i="4" s="1"/>
  <c r="Y2971" i="4"/>
  <c r="W2969" i="4"/>
  <c r="V2969" i="4"/>
  <c r="O2973" i="4"/>
  <c r="K2972" i="4"/>
  <c r="S2972" i="4" s="1"/>
  <c r="Q2971" i="4"/>
  <c r="R2971" i="4" s="1"/>
  <c r="X2971" i="4" s="1"/>
  <c r="M2973" i="4"/>
  <c r="T2969" i="3"/>
  <c r="U2969" i="3"/>
  <c r="M2973" i="3"/>
  <c r="O2971" i="3"/>
  <c r="P2971" i="3" s="1"/>
  <c r="V2971" i="3" s="1"/>
  <c r="K2972" i="3"/>
  <c r="Q2971" i="3"/>
  <c r="Z2971" i="4" l="1"/>
  <c r="AA2971" i="4" s="1"/>
  <c r="Y2972" i="4"/>
  <c r="W2970" i="4"/>
  <c r="V2970" i="4"/>
  <c r="O2974" i="4"/>
  <c r="M2974" i="4"/>
  <c r="Q2972" i="4"/>
  <c r="R2972" i="4" s="1"/>
  <c r="X2972" i="4" s="1"/>
  <c r="K2973" i="4"/>
  <c r="S2973" i="4" s="1"/>
  <c r="M2974" i="3"/>
  <c r="T2970" i="3"/>
  <c r="U2970" i="3"/>
  <c r="O2972" i="3"/>
  <c r="P2972" i="3" s="1"/>
  <c r="V2972" i="3" s="1"/>
  <c r="K2973" i="3"/>
  <c r="Q2972" i="3"/>
  <c r="Z2972" i="4" l="1"/>
  <c r="AA2972" i="4" s="1"/>
  <c r="Y2973" i="4"/>
  <c r="V2971" i="4"/>
  <c r="W2971" i="4"/>
  <c r="O2975" i="4"/>
  <c r="K2974" i="4"/>
  <c r="S2974" i="4" s="1"/>
  <c r="Q2973" i="4"/>
  <c r="R2973" i="4" s="1"/>
  <c r="X2973" i="4" s="1"/>
  <c r="M2975" i="4"/>
  <c r="Q2973" i="3"/>
  <c r="T2971" i="3"/>
  <c r="U2971" i="3"/>
  <c r="K2974" i="3"/>
  <c r="O2973" i="3"/>
  <c r="P2973" i="3" s="1"/>
  <c r="V2973" i="3" s="1"/>
  <c r="M2975" i="3"/>
  <c r="Z2973" i="4" l="1"/>
  <c r="AA2973" i="4" s="1"/>
  <c r="Y2974" i="4"/>
  <c r="V2972" i="4"/>
  <c r="W2972" i="4"/>
  <c r="O2976" i="4"/>
  <c r="M2976" i="4"/>
  <c r="Q2974" i="4"/>
  <c r="R2974" i="4" s="1"/>
  <c r="X2974" i="4" s="1"/>
  <c r="K2975" i="4"/>
  <c r="S2975" i="4" s="1"/>
  <c r="O2974" i="3"/>
  <c r="P2974" i="3" s="1"/>
  <c r="V2974" i="3" s="1"/>
  <c r="K2975" i="3"/>
  <c r="Q2975" i="3" s="1"/>
  <c r="U2972" i="3"/>
  <c r="T2972" i="3"/>
  <c r="M2976" i="3"/>
  <c r="Q2974" i="3"/>
  <c r="Z2974" i="4" l="1"/>
  <c r="AA2974" i="4" s="1"/>
  <c r="Y2975" i="4"/>
  <c r="W2973" i="4"/>
  <c r="V2973" i="4"/>
  <c r="O2977" i="4"/>
  <c r="K2976" i="4"/>
  <c r="S2976" i="4" s="1"/>
  <c r="Q2975" i="4"/>
  <c r="R2975" i="4" s="1"/>
  <c r="X2975" i="4" s="1"/>
  <c r="M2977" i="4"/>
  <c r="T2973" i="3"/>
  <c r="U2973" i="3"/>
  <c r="O2975" i="3"/>
  <c r="P2975" i="3" s="1"/>
  <c r="V2975" i="3" s="1"/>
  <c r="K2976" i="3"/>
  <c r="M2977" i="3"/>
  <c r="Z2975" i="4" l="1"/>
  <c r="AA2975" i="4" s="1"/>
  <c r="Y2976" i="4"/>
  <c r="W2974" i="4"/>
  <c r="V2974" i="4"/>
  <c r="O2978" i="4"/>
  <c r="M2978" i="4"/>
  <c r="Q2976" i="4"/>
  <c r="R2976" i="4" s="1"/>
  <c r="X2976" i="4" s="1"/>
  <c r="K2977" i="4"/>
  <c r="S2977" i="4" s="1"/>
  <c r="T2974" i="3"/>
  <c r="U2974" i="3"/>
  <c r="O2976" i="3"/>
  <c r="P2976" i="3" s="1"/>
  <c r="V2976" i="3" s="1"/>
  <c r="K2977" i="3"/>
  <c r="Q2976" i="3"/>
  <c r="M2978" i="3"/>
  <c r="Z2976" i="4" l="1"/>
  <c r="AA2976" i="4" s="1"/>
  <c r="Y2977" i="4"/>
  <c r="V2975" i="4"/>
  <c r="W2975" i="4"/>
  <c r="O2979" i="4"/>
  <c r="M2979" i="4"/>
  <c r="K2978" i="4"/>
  <c r="S2978" i="4" s="1"/>
  <c r="Q2977" i="4"/>
  <c r="R2977" i="4" s="1"/>
  <c r="X2977" i="4" s="1"/>
  <c r="T2975" i="3"/>
  <c r="U2975" i="3"/>
  <c r="K2978" i="3"/>
  <c r="Q2978" i="3" s="1"/>
  <c r="O2977" i="3"/>
  <c r="P2977" i="3" s="1"/>
  <c r="V2977" i="3" s="1"/>
  <c r="M2979" i="3"/>
  <c r="Q2977" i="3"/>
  <c r="Z2977" i="4" l="1"/>
  <c r="AA2977" i="4" s="1"/>
  <c r="Y2978" i="4"/>
  <c r="V2976" i="4"/>
  <c r="W2976" i="4"/>
  <c r="O2980" i="4"/>
  <c r="M2980" i="4"/>
  <c r="Q2978" i="4"/>
  <c r="R2978" i="4" s="1"/>
  <c r="X2978" i="4" s="1"/>
  <c r="K2979" i="4"/>
  <c r="S2979" i="4" s="1"/>
  <c r="M2980" i="3"/>
  <c r="O2978" i="3"/>
  <c r="P2978" i="3" s="1"/>
  <c r="V2978" i="3" s="1"/>
  <c r="K2979" i="3"/>
  <c r="Q2979" i="3" s="1"/>
  <c r="U2976" i="3"/>
  <c r="T2976" i="3"/>
  <c r="Z2978" i="4" l="1"/>
  <c r="AA2978" i="4" s="1"/>
  <c r="Y2979" i="4"/>
  <c r="W2977" i="4"/>
  <c r="V2977" i="4"/>
  <c r="O2981" i="4"/>
  <c r="K2980" i="4"/>
  <c r="S2980" i="4" s="1"/>
  <c r="Q2979" i="4"/>
  <c r="R2979" i="4" s="1"/>
  <c r="X2979" i="4" s="1"/>
  <c r="M2981" i="4"/>
  <c r="M2981" i="3"/>
  <c r="K2980" i="3"/>
  <c r="Q2980" i="3" s="1"/>
  <c r="O2979" i="3"/>
  <c r="P2979" i="3" s="1"/>
  <c r="V2979" i="3" s="1"/>
  <c r="W2979" i="3" s="1"/>
  <c r="T2977" i="3"/>
  <c r="U2977" i="3"/>
  <c r="Z2979" i="4" l="1"/>
  <c r="AA2979" i="4" s="1"/>
  <c r="Y2980" i="4"/>
  <c r="W2978" i="4"/>
  <c r="V2978" i="4"/>
  <c r="W2980" i="3"/>
  <c r="X2979" i="3"/>
  <c r="Y2979" i="3" s="1"/>
  <c r="O2982" i="4"/>
  <c r="M2982" i="4"/>
  <c r="Q2980" i="4"/>
  <c r="R2980" i="4" s="1"/>
  <c r="X2980" i="4" s="1"/>
  <c r="K2981" i="4"/>
  <c r="U2978" i="3"/>
  <c r="T2978" i="3"/>
  <c r="K2981" i="3"/>
  <c r="Q2981" i="3" s="1"/>
  <c r="O2980" i="3"/>
  <c r="P2980" i="3" s="1"/>
  <c r="V2980" i="3" s="1"/>
  <c r="M2982" i="3"/>
  <c r="Z2980" i="4" l="1"/>
  <c r="AA2980" i="4" s="1"/>
  <c r="Y2981" i="4"/>
  <c r="V2979" i="4"/>
  <c r="W2979" i="4"/>
  <c r="X2980" i="3"/>
  <c r="Y2980" i="3" s="1"/>
  <c r="W2981" i="3"/>
  <c r="S2981" i="4"/>
  <c r="O2983" i="4"/>
  <c r="K2982" i="4"/>
  <c r="Q2981" i="4"/>
  <c r="R2981" i="4" s="1"/>
  <c r="X2981" i="4" s="1"/>
  <c r="M2983" i="4"/>
  <c r="M2983" i="3"/>
  <c r="U2979" i="3"/>
  <c r="T2979" i="3"/>
  <c r="K2982" i="3"/>
  <c r="O2981" i="3"/>
  <c r="P2981" i="3" s="1"/>
  <c r="V2981" i="3" s="1"/>
  <c r="Z2981" i="4" l="1"/>
  <c r="AA2981" i="4" s="1"/>
  <c r="Y2982" i="4"/>
  <c r="V2980" i="4"/>
  <c r="W2980" i="4"/>
  <c r="X2981" i="3"/>
  <c r="Y2981" i="3" s="1"/>
  <c r="W2982" i="3"/>
  <c r="O2984" i="4"/>
  <c r="S2982" i="4"/>
  <c r="M2984" i="4"/>
  <c r="Q2982" i="4"/>
  <c r="R2982" i="4" s="1"/>
  <c r="X2982" i="4" s="1"/>
  <c r="K2983" i="4"/>
  <c r="S2983" i="4" s="1"/>
  <c r="M2984" i="3"/>
  <c r="O2982" i="3"/>
  <c r="P2982" i="3" s="1"/>
  <c r="V2982" i="3" s="1"/>
  <c r="K2983" i="3"/>
  <c r="Q2982" i="3"/>
  <c r="U2980" i="3"/>
  <c r="T2980" i="3"/>
  <c r="Z2982" i="4" l="1"/>
  <c r="AA2982" i="4" s="1"/>
  <c r="Y2983" i="4"/>
  <c r="W2981" i="4"/>
  <c r="V2981" i="4"/>
  <c r="X2982" i="3"/>
  <c r="Y2982" i="3" s="1"/>
  <c r="W2983" i="3"/>
  <c r="O2985" i="4"/>
  <c r="K2984" i="4"/>
  <c r="S2984" i="4" s="1"/>
  <c r="Q2983" i="4"/>
  <c r="R2983" i="4" s="1"/>
  <c r="X2983" i="4" s="1"/>
  <c r="M2985" i="4"/>
  <c r="K2984" i="3"/>
  <c r="Q2984" i="3" s="1"/>
  <c r="O2983" i="3"/>
  <c r="P2983" i="3" s="1"/>
  <c r="V2983" i="3" s="1"/>
  <c r="T2981" i="3"/>
  <c r="U2981" i="3"/>
  <c r="Q2983" i="3"/>
  <c r="M2985" i="3"/>
  <c r="Z2983" i="4" l="1"/>
  <c r="AA2983" i="4" s="1"/>
  <c r="Y2984" i="4"/>
  <c r="W2982" i="4"/>
  <c r="V2982" i="4"/>
  <c r="W2984" i="3"/>
  <c r="X2983" i="3"/>
  <c r="Y2983" i="3" s="1"/>
  <c r="O2986" i="4"/>
  <c r="M2986" i="4"/>
  <c r="Q2984" i="4"/>
  <c r="R2984" i="4" s="1"/>
  <c r="X2984" i="4" s="1"/>
  <c r="K2985" i="4"/>
  <c r="S2985" i="4" s="1"/>
  <c r="M2986" i="3"/>
  <c r="U2982" i="3"/>
  <c r="T2982" i="3"/>
  <c r="K2985" i="3"/>
  <c r="O2984" i="3"/>
  <c r="P2984" i="3" s="1"/>
  <c r="V2984" i="3" s="1"/>
  <c r="Z2984" i="4" l="1"/>
  <c r="AA2984" i="4" s="1"/>
  <c r="Y2985" i="4"/>
  <c r="V2983" i="4"/>
  <c r="W2983" i="4"/>
  <c r="W2985" i="3"/>
  <c r="X2984" i="3"/>
  <c r="Y2984" i="3" s="1"/>
  <c r="O2987" i="4"/>
  <c r="K2986" i="4"/>
  <c r="S2986" i="4" s="1"/>
  <c r="Q2985" i="4"/>
  <c r="R2985" i="4" s="1"/>
  <c r="X2985" i="4" s="1"/>
  <c r="M2987" i="4"/>
  <c r="K2986" i="3"/>
  <c r="Q2986" i="3" s="1"/>
  <c r="O2985" i="3"/>
  <c r="P2985" i="3" s="1"/>
  <c r="V2985" i="3" s="1"/>
  <c r="U2983" i="3"/>
  <c r="T2983" i="3"/>
  <c r="M2987" i="3"/>
  <c r="Q2985" i="3"/>
  <c r="Z2985" i="4" l="1"/>
  <c r="AA2985" i="4" s="1"/>
  <c r="Y2986" i="4"/>
  <c r="V2984" i="4"/>
  <c r="W2984" i="4"/>
  <c r="X2985" i="3"/>
  <c r="Y2985" i="3" s="1"/>
  <c r="W2986" i="3"/>
  <c r="O2988" i="4"/>
  <c r="M2988" i="4"/>
  <c r="Q2986" i="4"/>
  <c r="R2986" i="4" s="1"/>
  <c r="X2986" i="4" s="1"/>
  <c r="K2987" i="4"/>
  <c r="S2987" i="4" s="1"/>
  <c r="U2984" i="3"/>
  <c r="T2984" i="3"/>
  <c r="M2988" i="3"/>
  <c r="O2986" i="3"/>
  <c r="P2986" i="3" s="1"/>
  <c r="V2986" i="3" s="1"/>
  <c r="K2987" i="3"/>
  <c r="Z2986" i="4" l="1"/>
  <c r="AA2986" i="4" s="1"/>
  <c r="Y2987" i="4"/>
  <c r="W2985" i="4"/>
  <c r="V2985" i="4"/>
  <c r="X2986" i="3"/>
  <c r="Y2986" i="3" s="1"/>
  <c r="W2987" i="3"/>
  <c r="O2989" i="4"/>
  <c r="K2988" i="4"/>
  <c r="S2988" i="4" s="1"/>
  <c r="Q2987" i="4"/>
  <c r="R2987" i="4" s="1"/>
  <c r="X2987" i="4" s="1"/>
  <c r="M2989" i="4"/>
  <c r="K2988" i="3"/>
  <c r="Q2988" i="3" s="1"/>
  <c r="O2987" i="3"/>
  <c r="P2987" i="3" s="1"/>
  <c r="V2987" i="3" s="1"/>
  <c r="Q2987" i="3"/>
  <c r="T2985" i="3"/>
  <c r="U2985" i="3"/>
  <c r="M2989" i="3"/>
  <c r="Z2987" i="4" l="1"/>
  <c r="AA2987" i="4" s="1"/>
  <c r="Y2988" i="4"/>
  <c r="W2986" i="4"/>
  <c r="V2986" i="4"/>
  <c r="W2988" i="3"/>
  <c r="X2987" i="3"/>
  <c r="Y2987" i="3" s="1"/>
  <c r="O2990" i="4"/>
  <c r="M2990" i="4"/>
  <c r="Q2988" i="4"/>
  <c r="R2988" i="4" s="1"/>
  <c r="X2988" i="4" s="1"/>
  <c r="K2989" i="4"/>
  <c r="S2989" i="4" s="1"/>
  <c r="U2986" i="3"/>
  <c r="T2986" i="3"/>
  <c r="M2990" i="3"/>
  <c r="K2989" i="3"/>
  <c r="O2988" i="3"/>
  <c r="P2988" i="3" s="1"/>
  <c r="V2988" i="3" s="1"/>
  <c r="Z2988" i="4" l="1"/>
  <c r="AA2988" i="4" s="1"/>
  <c r="Y2989" i="4"/>
  <c r="V2987" i="4"/>
  <c r="W2987" i="4"/>
  <c r="W2989" i="3"/>
  <c r="X2988" i="3"/>
  <c r="Y2988" i="3" s="1"/>
  <c r="O2991" i="4"/>
  <c r="K2990" i="4"/>
  <c r="S2990" i="4" s="1"/>
  <c r="Q2989" i="4"/>
  <c r="R2989" i="4" s="1"/>
  <c r="X2989" i="4" s="1"/>
  <c r="M2991" i="4"/>
  <c r="K2990" i="3"/>
  <c r="Q2990" i="3" s="1"/>
  <c r="O2989" i="3"/>
  <c r="P2989" i="3" s="1"/>
  <c r="V2989" i="3" s="1"/>
  <c r="Q2989" i="3"/>
  <c r="U2987" i="3"/>
  <c r="T2987" i="3"/>
  <c r="M2991" i="3"/>
  <c r="Z2989" i="4" l="1"/>
  <c r="AA2989" i="4" s="1"/>
  <c r="Y2990" i="4"/>
  <c r="V2988" i="4"/>
  <c r="W2988" i="4"/>
  <c r="X2989" i="3"/>
  <c r="Y2989" i="3" s="1"/>
  <c r="W2990" i="3"/>
  <c r="O2992" i="4"/>
  <c r="M2992" i="4"/>
  <c r="Q2990" i="4"/>
  <c r="R2990" i="4" s="1"/>
  <c r="X2990" i="4" s="1"/>
  <c r="K2991" i="4"/>
  <c r="S2991" i="4" s="1"/>
  <c r="U2988" i="3"/>
  <c r="T2988" i="3"/>
  <c r="M2992" i="3"/>
  <c r="O2990" i="3"/>
  <c r="P2990" i="3" s="1"/>
  <c r="V2990" i="3" s="1"/>
  <c r="K2991" i="3"/>
  <c r="Z2990" i="4" l="1"/>
  <c r="AA2990" i="4" s="1"/>
  <c r="Y2991" i="4"/>
  <c r="W2989" i="4"/>
  <c r="V2989" i="4"/>
  <c r="X2990" i="3"/>
  <c r="Y2990" i="3" s="1"/>
  <c r="W2991" i="3"/>
  <c r="O2993" i="4"/>
  <c r="K2992" i="4"/>
  <c r="S2992" i="4" s="1"/>
  <c r="Q2991" i="4"/>
  <c r="R2991" i="4" s="1"/>
  <c r="X2991" i="4" s="1"/>
  <c r="M2993" i="4"/>
  <c r="K2992" i="3"/>
  <c r="Q2992" i="3" s="1"/>
  <c r="O2991" i="3"/>
  <c r="P2991" i="3" s="1"/>
  <c r="V2991" i="3" s="1"/>
  <c r="Q2991" i="3"/>
  <c r="M2993" i="3"/>
  <c r="T2989" i="3"/>
  <c r="U2989" i="3"/>
  <c r="Z2991" i="4" l="1"/>
  <c r="AA2991" i="4" s="1"/>
  <c r="Y2992" i="4"/>
  <c r="W2990" i="4"/>
  <c r="V2990" i="4"/>
  <c r="W2992" i="3"/>
  <c r="X2991" i="3"/>
  <c r="Y2991" i="3" s="1"/>
  <c r="O2994" i="4"/>
  <c r="M2994" i="4"/>
  <c r="Q2992" i="4"/>
  <c r="R2992" i="4" s="1"/>
  <c r="X2992" i="4" s="1"/>
  <c r="K2993" i="4"/>
  <c r="S2993" i="4" s="1"/>
  <c r="U2990" i="3"/>
  <c r="T2990" i="3"/>
  <c r="M2994" i="3"/>
  <c r="K2993" i="3"/>
  <c r="O2992" i="3"/>
  <c r="P2992" i="3" s="1"/>
  <c r="V2992" i="3" s="1"/>
  <c r="Z2992" i="4" l="1"/>
  <c r="AA2992" i="4" s="1"/>
  <c r="Y2993" i="4"/>
  <c r="V2991" i="4"/>
  <c r="W2991" i="4"/>
  <c r="W2993" i="3"/>
  <c r="X2992" i="3"/>
  <c r="Y2992" i="3" s="1"/>
  <c r="O2995" i="4"/>
  <c r="K2994" i="4"/>
  <c r="S2994" i="4" s="1"/>
  <c r="Q2993" i="4"/>
  <c r="R2993" i="4" s="1"/>
  <c r="X2993" i="4" s="1"/>
  <c r="M2995" i="4"/>
  <c r="M2995" i="3"/>
  <c r="U2991" i="3"/>
  <c r="T2991" i="3"/>
  <c r="K2994" i="3"/>
  <c r="Q2994" i="3" s="1"/>
  <c r="O2993" i="3"/>
  <c r="P2993" i="3" s="1"/>
  <c r="V2993" i="3" s="1"/>
  <c r="Q2993" i="3"/>
  <c r="Z2993" i="4" l="1"/>
  <c r="AA2993" i="4" s="1"/>
  <c r="Y2994" i="4"/>
  <c r="V2992" i="4"/>
  <c r="W2992" i="4"/>
  <c r="X2993" i="3"/>
  <c r="Y2993" i="3" s="1"/>
  <c r="W2994" i="3"/>
  <c r="O2996" i="4"/>
  <c r="M2996" i="4"/>
  <c r="Q2994" i="4"/>
  <c r="R2994" i="4" s="1"/>
  <c r="X2994" i="4" s="1"/>
  <c r="K2995" i="4"/>
  <c r="S2995" i="4" s="1"/>
  <c r="M2996" i="3"/>
  <c r="U2992" i="3"/>
  <c r="T2992" i="3"/>
  <c r="O2994" i="3"/>
  <c r="P2994" i="3" s="1"/>
  <c r="V2994" i="3" s="1"/>
  <c r="K2995" i="3"/>
  <c r="Z2994" i="4" l="1"/>
  <c r="AA2994" i="4" s="1"/>
  <c r="Y2995" i="4"/>
  <c r="W2993" i="4"/>
  <c r="V2993" i="4"/>
  <c r="X2994" i="3"/>
  <c r="Y2994" i="3" s="1"/>
  <c r="W2995" i="3"/>
  <c r="O2997" i="4"/>
  <c r="K2996" i="4"/>
  <c r="S2996" i="4" s="1"/>
  <c r="Q2995" i="4"/>
  <c r="R2995" i="4" s="1"/>
  <c r="X2995" i="4" s="1"/>
  <c r="M2997" i="4"/>
  <c r="M2997" i="3"/>
  <c r="K2996" i="3"/>
  <c r="O2995" i="3"/>
  <c r="P2995" i="3" s="1"/>
  <c r="V2995" i="3" s="1"/>
  <c r="T2993" i="3"/>
  <c r="U2993" i="3"/>
  <c r="Q2995" i="3"/>
  <c r="Z2995" i="4" l="1"/>
  <c r="AA2995" i="4" s="1"/>
  <c r="Y2996" i="4"/>
  <c r="W2994" i="4"/>
  <c r="V2994" i="4"/>
  <c r="W2996" i="3"/>
  <c r="X2995" i="3"/>
  <c r="Y2995" i="3" s="1"/>
  <c r="O2998" i="4"/>
  <c r="M2998" i="4"/>
  <c r="Q2996" i="4"/>
  <c r="R2996" i="4" s="1"/>
  <c r="X2996" i="4" s="1"/>
  <c r="K2997" i="4"/>
  <c r="S2997" i="4" s="1"/>
  <c r="K2997" i="3"/>
  <c r="O2996" i="3"/>
  <c r="P2996" i="3" s="1"/>
  <c r="V2996" i="3" s="1"/>
  <c r="M2998" i="3"/>
  <c r="Q2996" i="3"/>
  <c r="U2994" i="3"/>
  <c r="T2994" i="3"/>
  <c r="Z2996" i="4" l="1"/>
  <c r="AA2996" i="4" s="1"/>
  <c r="Y2997" i="4"/>
  <c r="V2995" i="4"/>
  <c r="W2995" i="4"/>
  <c r="W2997" i="3"/>
  <c r="X2996" i="3"/>
  <c r="Y2996" i="3" s="1"/>
  <c r="O2999" i="4"/>
  <c r="K2998" i="4"/>
  <c r="S2998" i="4" s="1"/>
  <c r="Q2997" i="4"/>
  <c r="R2997" i="4" s="1"/>
  <c r="X2997" i="4" s="1"/>
  <c r="M2999" i="4"/>
  <c r="K2998" i="3"/>
  <c r="O2997" i="3"/>
  <c r="P2997" i="3" s="1"/>
  <c r="V2997" i="3" s="1"/>
  <c r="Q2997" i="3"/>
  <c r="M2999" i="3"/>
  <c r="U2995" i="3"/>
  <c r="T2995" i="3"/>
  <c r="Z2997" i="4" l="1"/>
  <c r="AA2997" i="4" s="1"/>
  <c r="Y2998" i="4"/>
  <c r="V2996" i="4"/>
  <c r="W2996" i="4"/>
  <c r="X2997" i="3"/>
  <c r="Y2997" i="3" s="1"/>
  <c r="W2998" i="3"/>
  <c r="O3000" i="4"/>
  <c r="M3000" i="4"/>
  <c r="Q2998" i="4"/>
  <c r="R2998" i="4" s="1"/>
  <c r="X2998" i="4" s="1"/>
  <c r="K2999" i="4"/>
  <c r="S2999" i="4" s="1"/>
  <c r="U2996" i="3"/>
  <c r="T2996" i="3"/>
  <c r="M3000" i="3"/>
  <c r="O2998" i="3"/>
  <c r="P2998" i="3" s="1"/>
  <c r="V2998" i="3" s="1"/>
  <c r="K2999" i="3"/>
  <c r="Q2998" i="3"/>
  <c r="Z2998" i="4" l="1"/>
  <c r="AA2998" i="4" s="1"/>
  <c r="Y2999" i="4"/>
  <c r="W2997" i="4"/>
  <c r="V2997" i="4"/>
  <c r="X2998" i="3"/>
  <c r="Y2998" i="3" s="1"/>
  <c r="T2998" i="3" s="1"/>
  <c r="W2999" i="3"/>
  <c r="O3001" i="4"/>
  <c r="M3001" i="4"/>
  <c r="K3000" i="4"/>
  <c r="S3000" i="4" s="1"/>
  <c r="Q2999" i="4"/>
  <c r="R2999" i="4" s="1"/>
  <c r="X2999" i="4" s="1"/>
  <c r="K3000" i="3"/>
  <c r="Q3000" i="3" s="1"/>
  <c r="O2999" i="3"/>
  <c r="P2999" i="3" s="1"/>
  <c r="V2999" i="3" s="1"/>
  <c r="Q2999" i="3"/>
  <c r="M3001" i="3"/>
  <c r="T2997" i="3"/>
  <c r="U2997" i="3"/>
  <c r="U2998" i="3"/>
  <c r="Z2999" i="4" l="1"/>
  <c r="AA2999" i="4" s="1"/>
  <c r="Y3000" i="4"/>
  <c r="W2998" i="4"/>
  <c r="V2998" i="4"/>
  <c r="W3000" i="3"/>
  <c r="X2999" i="3"/>
  <c r="Y2999" i="3" s="1"/>
  <c r="O3002" i="4"/>
  <c r="M3002" i="4"/>
  <c r="Q3000" i="4"/>
  <c r="R3000" i="4" s="1"/>
  <c r="X3000" i="4" s="1"/>
  <c r="K3001" i="4"/>
  <c r="S3001" i="4" s="1"/>
  <c r="M3002" i="3"/>
  <c r="O3000" i="3"/>
  <c r="P3000" i="3" s="1"/>
  <c r="V3000" i="3" s="1"/>
  <c r="K3001" i="3"/>
  <c r="Z3000" i="4" l="1"/>
  <c r="AA3000" i="4" s="1"/>
  <c r="Y3001" i="4"/>
  <c r="V2999" i="4"/>
  <c r="W2999" i="4"/>
  <c r="W3001" i="3"/>
  <c r="X3000" i="3"/>
  <c r="Y3000" i="3" s="1"/>
  <c r="U2999" i="3"/>
  <c r="T2999" i="3"/>
  <c r="O3003" i="4"/>
  <c r="K3002" i="4"/>
  <c r="S3002" i="4" s="1"/>
  <c r="Q3001" i="4"/>
  <c r="R3001" i="4" s="1"/>
  <c r="X3001" i="4" s="1"/>
  <c r="M3003" i="4"/>
  <c r="K3002" i="3"/>
  <c r="O3001" i="3"/>
  <c r="P3001" i="3" s="1"/>
  <c r="V3001" i="3" s="1"/>
  <c r="Q3001" i="3"/>
  <c r="M3003" i="3"/>
  <c r="Q3002" i="3"/>
  <c r="Z3001" i="4" l="1"/>
  <c r="AA3001" i="4" s="1"/>
  <c r="Y3002" i="4"/>
  <c r="V3000" i="4"/>
  <c r="W3000" i="4"/>
  <c r="X3001" i="3"/>
  <c r="Y3001" i="3" s="1"/>
  <c r="W3002" i="3"/>
  <c r="U3000" i="3"/>
  <c r="T3000" i="3"/>
  <c r="O3004" i="4"/>
  <c r="M3004" i="4"/>
  <c r="Q3002" i="4"/>
  <c r="R3002" i="4" s="1"/>
  <c r="X3002" i="4" s="1"/>
  <c r="K3003" i="4"/>
  <c r="S3003" i="4" s="1"/>
  <c r="M3004" i="3"/>
  <c r="O3002" i="3"/>
  <c r="P3002" i="3" s="1"/>
  <c r="V3002" i="3" s="1"/>
  <c r="K3003" i="3"/>
  <c r="Z3002" i="4" l="1"/>
  <c r="AA3002" i="4" s="1"/>
  <c r="Y3003" i="4"/>
  <c r="W3001" i="4"/>
  <c r="V3001" i="4"/>
  <c r="X3002" i="3"/>
  <c r="Y3002" i="3" s="1"/>
  <c r="W3003" i="3"/>
  <c r="T3001" i="3"/>
  <c r="U3001" i="3"/>
  <c r="O3005" i="4"/>
  <c r="M3005" i="4"/>
  <c r="K3004" i="4"/>
  <c r="S3004" i="4" s="1"/>
  <c r="Q3003" i="4"/>
  <c r="R3003" i="4" s="1"/>
  <c r="X3003" i="4" s="1"/>
  <c r="K3004" i="3"/>
  <c r="Q3004" i="3" s="1"/>
  <c r="O3003" i="3"/>
  <c r="P3003" i="3" s="1"/>
  <c r="V3003" i="3" s="1"/>
  <c r="Q3003" i="3"/>
  <c r="M3005" i="3"/>
  <c r="Z3003" i="4" l="1"/>
  <c r="AA3003" i="4" s="1"/>
  <c r="Y3004" i="4"/>
  <c r="W3002" i="4"/>
  <c r="V3002" i="4"/>
  <c r="U3002" i="3"/>
  <c r="T3002" i="3"/>
  <c r="W3004" i="3"/>
  <c r="X3003" i="3"/>
  <c r="Y3003" i="3" s="1"/>
  <c r="O3006" i="4"/>
  <c r="Q3004" i="4"/>
  <c r="R3004" i="4" s="1"/>
  <c r="X3004" i="4" s="1"/>
  <c r="K3005" i="4"/>
  <c r="S3005" i="4" s="1"/>
  <c r="M3006" i="4"/>
  <c r="M3006" i="3"/>
  <c r="O3004" i="3"/>
  <c r="P3004" i="3" s="1"/>
  <c r="V3004" i="3" s="1"/>
  <c r="K3005" i="3"/>
  <c r="Z3004" i="4" l="1"/>
  <c r="AA3004" i="4" s="1"/>
  <c r="Y3005" i="4"/>
  <c r="V3003" i="4"/>
  <c r="W3003" i="4"/>
  <c r="U3003" i="3"/>
  <c r="T3003" i="3"/>
  <c r="W3005" i="3"/>
  <c r="X3004" i="3"/>
  <c r="Y3004" i="3" s="1"/>
  <c r="O3007" i="4"/>
  <c r="M3007" i="4"/>
  <c r="K3006" i="4"/>
  <c r="S3006" i="4" s="1"/>
  <c r="Q3005" i="4"/>
  <c r="R3005" i="4" s="1"/>
  <c r="X3005" i="4" s="1"/>
  <c r="K3006" i="3"/>
  <c r="Q3006" i="3" s="1"/>
  <c r="O3005" i="3"/>
  <c r="P3005" i="3" s="1"/>
  <c r="V3005" i="3" s="1"/>
  <c r="Q3005" i="3"/>
  <c r="M3007" i="3"/>
  <c r="Z3005" i="4" l="1"/>
  <c r="AA3005" i="4" s="1"/>
  <c r="Y3006" i="4"/>
  <c r="V3004" i="4"/>
  <c r="W3004" i="4"/>
  <c r="X3005" i="3"/>
  <c r="Y3005" i="3" s="1"/>
  <c r="W3006" i="3"/>
  <c r="U3004" i="3"/>
  <c r="T3004" i="3"/>
  <c r="O3008" i="4"/>
  <c r="M3008" i="4"/>
  <c r="Q3006" i="4"/>
  <c r="R3006" i="4" s="1"/>
  <c r="X3006" i="4" s="1"/>
  <c r="K3007" i="4"/>
  <c r="S3007" i="4" s="1"/>
  <c r="M3008" i="3"/>
  <c r="O3006" i="3"/>
  <c r="P3006" i="3" s="1"/>
  <c r="V3006" i="3" s="1"/>
  <c r="K3007" i="3"/>
  <c r="Z3006" i="4" l="1"/>
  <c r="AA3006" i="4" s="1"/>
  <c r="Y3007" i="4"/>
  <c r="W3005" i="4"/>
  <c r="V3005" i="4"/>
  <c r="X3006" i="3"/>
  <c r="Y3006" i="3" s="1"/>
  <c r="W3007" i="3"/>
  <c r="T3005" i="3"/>
  <c r="U3005" i="3"/>
  <c r="O3009" i="4"/>
  <c r="M3009" i="4"/>
  <c r="K3008" i="4"/>
  <c r="S3008" i="4" s="1"/>
  <c r="Q3007" i="4"/>
  <c r="R3007" i="4" s="1"/>
  <c r="X3007" i="4" s="1"/>
  <c r="K3008" i="3"/>
  <c r="O3007" i="3"/>
  <c r="P3007" i="3" s="1"/>
  <c r="V3007" i="3" s="1"/>
  <c r="Q3007" i="3"/>
  <c r="M3009" i="3"/>
  <c r="Q3008" i="3"/>
  <c r="Z3007" i="4" l="1"/>
  <c r="AA3007" i="4" s="1"/>
  <c r="Y3008" i="4"/>
  <c r="W3006" i="4"/>
  <c r="V3006" i="4"/>
  <c r="W3008" i="3"/>
  <c r="X3007" i="3"/>
  <c r="Y3007" i="3" s="1"/>
  <c r="U3006" i="3"/>
  <c r="T3006" i="3"/>
  <c r="O3010" i="4"/>
  <c r="Q3008" i="4"/>
  <c r="R3008" i="4" s="1"/>
  <c r="X3008" i="4" s="1"/>
  <c r="K3009" i="4"/>
  <c r="S3009" i="4" s="1"/>
  <c r="M3010" i="4"/>
  <c r="M3010" i="3"/>
  <c r="O3008" i="3"/>
  <c r="P3008" i="3" s="1"/>
  <c r="V3008" i="3" s="1"/>
  <c r="K3009" i="3"/>
  <c r="Z3008" i="4" l="1"/>
  <c r="AA3008" i="4" s="1"/>
  <c r="Y3009" i="4"/>
  <c r="V3007" i="4"/>
  <c r="W3007" i="4"/>
  <c r="U3007" i="3"/>
  <c r="T3007" i="3"/>
  <c r="W3009" i="3"/>
  <c r="X3008" i="3"/>
  <c r="Y3008" i="3" s="1"/>
  <c r="O3011" i="4"/>
  <c r="M3011" i="4"/>
  <c r="K3010" i="4"/>
  <c r="S3010" i="4" s="1"/>
  <c r="Q3009" i="4"/>
  <c r="R3009" i="4" s="1"/>
  <c r="X3009" i="4" s="1"/>
  <c r="K3010" i="3"/>
  <c r="Q3010" i="3" s="1"/>
  <c r="O3009" i="3"/>
  <c r="P3009" i="3" s="1"/>
  <c r="V3009" i="3" s="1"/>
  <c r="Q3009" i="3"/>
  <c r="M3011" i="3"/>
  <c r="Z3009" i="4" l="1"/>
  <c r="AA3009" i="4" s="1"/>
  <c r="Y3010" i="4"/>
  <c r="V3008" i="4"/>
  <c r="W3008" i="4"/>
  <c r="X3009" i="3"/>
  <c r="Y3009" i="3" s="1"/>
  <c r="W3010" i="3"/>
  <c r="U3008" i="3"/>
  <c r="T3008" i="3"/>
  <c r="O3012" i="4"/>
  <c r="M3012" i="4"/>
  <c r="Q3010" i="4"/>
  <c r="R3010" i="4" s="1"/>
  <c r="X3010" i="4" s="1"/>
  <c r="K3011" i="4"/>
  <c r="S3011" i="4" s="1"/>
  <c r="M3012" i="3"/>
  <c r="O3010" i="3"/>
  <c r="P3010" i="3" s="1"/>
  <c r="V3010" i="3" s="1"/>
  <c r="K3011" i="3"/>
  <c r="Z3010" i="4" l="1"/>
  <c r="AA3010" i="4" s="1"/>
  <c r="Y3011" i="4"/>
  <c r="W3009" i="4"/>
  <c r="V3009" i="4"/>
  <c r="X3010" i="3"/>
  <c r="Y3010" i="3" s="1"/>
  <c r="W3011" i="3"/>
  <c r="T3009" i="3"/>
  <c r="U3009" i="3"/>
  <c r="O3013" i="4"/>
  <c r="K3012" i="4"/>
  <c r="S3012" i="4" s="1"/>
  <c r="Q3011" i="4"/>
  <c r="R3011" i="4" s="1"/>
  <c r="X3011" i="4" s="1"/>
  <c r="M3013" i="4"/>
  <c r="K3012" i="3"/>
  <c r="Q3012" i="3" s="1"/>
  <c r="O3011" i="3"/>
  <c r="P3011" i="3" s="1"/>
  <c r="V3011" i="3" s="1"/>
  <c r="Q3011" i="3"/>
  <c r="M3013" i="3"/>
  <c r="Z3011" i="4" l="1"/>
  <c r="AA3011" i="4" s="1"/>
  <c r="Y3012" i="4"/>
  <c r="W3010" i="4"/>
  <c r="V3010" i="4"/>
  <c r="W3012" i="3"/>
  <c r="X3011" i="3"/>
  <c r="Y3011" i="3" s="1"/>
  <c r="U3010" i="3"/>
  <c r="T3010" i="3"/>
  <c r="O3014" i="4"/>
  <c r="M3014" i="4"/>
  <c r="Q3012" i="4"/>
  <c r="R3012" i="4" s="1"/>
  <c r="X3012" i="4" s="1"/>
  <c r="K3013" i="4"/>
  <c r="S3013" i="4" s="1"/>
  <c r="M3014" i="3"/>
  <c r="O3012" i="3"/>
  <c r="P3012" i="3" s="1"/>
  <c r="V3012" i="3" s="1"/>
  <c r="K3013" i="3"/>
  <c r="Z3012" i="4" l="1"/>
  <c r="AA3012" i="4" s="1"/>
  <c r="Y3013" i="4"/>
  <c r="V3011" i="4"/>
  <c r="W3011" i="4"/>
  <c r="U3011" i="3"/>
  <c r="T3011" i="3"/>
  <c r="W3013" i="3"/>
  <c r="X3012" i="3"/>
  <c r="Y3012" i="3" s="1"/>
  <c r="O3015" i="4"/>
  <c r="K3014" i="4"/>
  <c r="S3014" i="4" s="1"/>
  <c r="Q3013" i="4"/>
  <c r="R3013" i="4" s="1"/>
  <c r="X3013" i="4" s="1"/>
  <c r="M3015" i="4"/>
  <c r="K3014" i="3"/>
  <c r="Q3014" i="3" s="1"/>
  <c r="O3013" i="3"/>
  <c r="P3013" i="3" s="1"/>
  <c r="V3013" i="3" s="1"/>
  <c r="Q3013" i="3"/>
  <c r="M3015" i="3"/>
  <c r="Z3013" i="4" l="1"/>
  <c r="AA3013" i="4" s="1"/>
  <c r="Y3014" i="4"/>
  <c r="V3012" i="4"/>
  <c r="W3012" i="4"/>
  <c r="U3012" i="3"/>
  <c r="T3012" i="3"/>
  <c r="X3013" i="3"/>
  <c r="Y3013" i="3" s="1"/>
  <c r="W3014" i="3"/>
  <c r="O3016" i="4"/>
  <c r="M3016" i="4"/>
  <c r="Q3014" i="4"/>
  <c r="R3014" i="4" s="1"/>
  <c r="X3014" i="4" s="1"/>
  <c r="K3015" i="4"/>
  <c r="S3015" i="4" s="1"/>
  <c r="M3016" i="3"/>
  <c r="O3014" i="3"/>
  <c r="P3014" i="3" s="1"/>
  <c r="V3014" i="3" s="1"/>
  <c r="K3015" i="3"/>
  <c r="Z3014" i="4" l="1"/>
  <c r="AA3014" i="4" s="1"/>
  <c r="Y3015" i="4"/>
  <c r="W3013" i="4"/>
  <c r="V3013" i="4"/>
  <c r="T3013" i="3"/>
  <c r="U3013" i="3"/>
  <c r="X3014" i="3"/>
  <c r="Y3014" i="3" s="1"/>
  <c r="W3015" i="3"/>
  <c r="O3017" i="4"/>
  <c r="Q3015" i="4"/>
  <c r="R3015" i="4" s="1"/>
  <c r="X3015" i="4" s="1"/>
  <c r="K3016" i="4"/>
  <c r="S3016" i="4" s="1"/>
  <c r="M3017" i="4"/>
  <c r="K3016" i="3"/>
  <c r="O3015" i="3"/>
  <c r="P3015" i="3" s="1"/>
  <c r="V3015" i="3" s="1"/>
  <c r="Q3015" i="3"/>
  <c r="M3017" i="3"/>
  <c r="Q3016" i="3"/>
  <c r="Z3015" i="4" l="1"/>
  <c r="AA3015" i="4" s="1"/>
  <c r="Y3016" i="4"/>
  <c r="W3014" i="4"/>
  <c r="V3014" i="4"/>
  <c r="W3016" i="3"/>
  <c r="X3015" i="3"/>
  <c r="Y3015" i="3" s="1"/>
  <c r="U3014" i="3"/>
  <c r="T3014" i="3"/>
  <c r="O3018" i="4"/>
  <c r="M3018" i="4"/>
  <c r="K3017" i="4"/>
  <c r="S3017" i="4" s="1"/>
  <c r="Q3016" i="4"/>
  <c r="R3016" i="4" s="1"/>
  <c r="X3016" i="4" s="1"/>
  <c r="M3018" i="3"/>
  <c r="O3016" i="3"/>
  <c r="P3016" i="3" s="1"/>
  <c r="V3016" i="3" s="1"/>
  <c r="K3017" i="3"/>
  <c r="Z3016" i="4" l="1"/>
  <c r="AA3016" i="4" s="1"/>
  <c r="Y3017" i="4"/>
  <c r="V3015" i="4"/>
  <c r="W3015" i="4"/>
  <c r="U3015" i="3"/>
  <c r="T3015" i="3"/>
  <c r="W3017" i="3"/>
  <c r="X3016" i="3"/>
  <c r="Y3016" i="3" s="1"/>
  <c r="O3019" i="4"/>
  <c r="K3018" i="4"/>
  <c r="S3018" i="4" s="1"/>
  <c r="Q3017" i="4"/>
  <c r="R3017" i="4" s="1"/>
  <c r="X3017" i="4" s="1"/>
  <c r="M3019" i="4"/>
  <c r="K3018" i="3"/>
  <c r="Q3018" i="3" s="1"/>
  <c r="O3017" i="3"/>
  <c r="P3017" i="3" s="1"/>
  <c r="V3017" i="3" s="1"/>
  <c r="Q3017" i="3"/>
  <c r="M3019" i="3"/>
  <c r="Y3018" i="4" l="1"/>
  <c r="Z3017" i="4"/>
  <c r="AA3017" i="4" s="1"/>
  <c r="V3016" i="4"/>
  <c r="W3016" i="4"/>
  <c r="U3016" i="3"/>
  <c r="T3016" i="3"/>
  <c r="X3017" i="3"/>
  <c r="Y3017" i="3" s="1"/>
  <c r="W3018" i="3"/>
  <c r="O3020" i="4"/>
  <c r="M3020" i="4"/>
  <c r="K3019" i="4"/>
  <c r="S3019" i="4" s="1"/>
  <c r="Q3018" i="4"/>
  <c r="R3018" i="4" s="1"/>
  <c r="X3018" i="4" s="1"/>
  <c r="M3020" i="3"/>
  <c r="O3018" i="3"/>
  <c r="P3018" i="3" s="1"/>
  <c r="V3018" i="3" s="1"/>
  <c r="K3019" i="3"/>
  <c r="W3017" i="4" l="1"/>
  <c r="V3017" i="4"/>
  <c r="Y3019" i="4"/>
  <c r="Z3018" i="4"/>
  <c r="AA3018" i="4" s="1"/>
  <c r="T3017" i="3"/>
  <c r="U3017" i="3"/>
  <c r="X3018" i="3"/>
  <c r="Y3018" i="3" s="1"/>
  <c r="W3019" i="3"/>
  <c r="O3021" i="4"/>
  <c r="K3020" i="4"/>
  <c r="S3020" i="4" s="1"/>
  <c r="Q3019" i="4"/>
  <c r="R3019" i="4" s="1"/>
  <c r="X3019" i="4" s="1"/>
  <c r="M3021" i="4"/>
  <c r="K3020" i="3"/>
  <c r="O3019" i="3"/>
  <c r="P3019" i="3" s="1"/>
  <c r="V3019" i="3" s="1"/>
  <c r="Q3019" i="3"/>
  <c r="M3021" i="3"/>
  <c r="Q3020" i="3"/>
  <c r="W3018" i="4" l="1"/>
  <c r="V3018" i="4"/>
  <c r="Y3020" i="4"/>
  <c r="Z3019" i="4"/>
  <c r="AA3019" i="4" s="1"/>
  <c r="U3018" i="3"/>
  <c r="T3018" i="3"/>
  <c r="W3020" i="3"/>
  <c r="X3019" i="3"/>
  <c r="Y3019" i="3" s="1"/>
  <c r="O3022" i="4"/>
  <c r="Q3020" i="4"/>
  <c r="R3020" i="4" s="1"/>
  <c r="X3020" i="4" s="1"/>
  <c r="K3021" i="4"/>
  <c r="S3021" i="4" s="1"/>
  <c r="M3022" i="4"/>
  <c r="M3022" i="3"/>
  <c r="O3020" i="3"/>
  <c r="P3020" i="3" s="1"/>
  <c r="V3020" i="3" s="1"/>
  <c r="K3021" i="3"/>
  <c r="V3019" i="4" l="1"/>
  <c r="W3019" i="4"/>
  <c r="Y3021" i="4"/>
  <c r="Z3020" i="4"/>
  <c r="AA3020" i="4" s="1"/>
  <c r="W3021" i="3"/>
  <c r="X3020" i="3"/>
  <c r="Y3020" i="3" s="1"/>
  <c r="U3019" i="3"/>
  <c r="T3019" i="3"/>
  <c r="O3023" i="4"/>
  <c r="M3023" i="4"/>
  <c r="Q3021" i="4"/>
  <c r="R3021" i="4" s="1"/>
  <c r="X3021" i="4" s="1"/>
  <c r="K3022" i="4"/>
  <c r="S3022" i="4" s="1"/>
  <c r="K3022" i="3"/>
  <c r="Q3022" i="3" s="1"/>
  <c r="O3021" i="3"/>
  <c r="P3021" i="3" s="1"/>
  <c r="V3021" i="3" s="1"/>
  <c r="Q3021" i="3"/>
  <c r="M3023" i="3"/>
  <c r="V3020" i="4" l="1"/>
  <c r="W3020" i="4"/>
  <c r="Y3022" i="4"/>
  <c r="Z3021" i="4"/>
  <c r="AA3021" i="4" s="1"/>
  <c r="U3020" i="3"/>
  <c r="T3020" i="3"/>
  <c r="X3021" i="3"/>
  <c r="Y3021" i="3" s="1"/>
  <c r="W3022" i="3"/>
  <c r="O3024" i="4"/>
  <c r="K3023" i="4"/>
  <c r="S3023" i="4" s="1"/>
  <c r="Q3022" i="4"/>
  <c r="R3022" i="4" s="1"/>
  <c r="X3022" i="4" s="1"/>
  <c r="M3024" i="4"/>
  <c r="M3024" i="3"/>
  <c r="O3022" i="3"/>
  <c r="P3022" i="3" s="1"/>
  <c r="V3022" i="3" s="1"/>
  <c r="K3023" i="3"/>
  <c r="W3021" i="4" l="1"/>
  <c r="V3021" i="4"/>
  <c r="Y3023" i="4"/>
  <c r="Z3022" i="4"/>
  <c r="AA3022" i="4" s="1"/>
  <c r="T3021" i="3"/>
  <c r="U3021" i="3"/>
  <c r="X3022" i="3"/>
  <c r="Y3022" i="3" s="1"/>
  <c r="W3023" i="3"/>
  <c r="O3025" i="4"/>
  <c r="M3025" i="4"/>
  <c r="K3024" i="4"/>
  <c r="S3024" i="4" s="1"/>
  <c r="Q3023" i="4"/>
  <c r="R3023" i="4" s="1"/>
  <c r="X3023" i="4" s="1"/>
  <c r="K3024" i="3"/>
  <c r="Q3024" i="3" s="1"/>
  <c r="O3023" i="3"/>
  <c r="P3023" i="3" s="1"/>
  <c r="V3023" i="3" s="1"/>
  <c r="Q3023" i="3"/>
  <c r="M3025" i="3"/>
  <c r="W3022" i="4" l="1"/>
  <c r="V3022" i="4"/>
  <c r="Y3024" i="4"/>
  <c r="Z3023" i="4"/>
  <c r="AA3023" i="4" s="1"/>
  <c r="U3022" i="3"/>
  <c r="T3022" i="3"/>
  <c r="W3024" i="3"/>
  <c r="X3023" i="3"/>
  <c r="Y3023" i="3" s="1"/>
  <c r="O3026" i="4"/>
  <c r="K3025" i="4"/>
  <c r="S3025" i="4" s="1"/>
  <c r="Q3024" i="4"/>
  <c r="R3024" i="4" s="1"/>
  <c r="X3024" i="4" s="1"/>
  <c r="M3026" i="4"/>
  <c r="M3026" i="3"/>
  <c r="O3024" i="3"/>
  <c r="P3024" i="3" s="1"/>
  <c r="V3024" i="3" s="1"/>
  <c r="K3025" i="3"/>
  <c r="V3023" i="4" l="1"/>
  <c r="W3023" i="4"/>
  <c r="Y3025" i="4"/>
  <c r="Z3024" i="4"/>
  <c r="AA3024" i="4" s="1"/>
  <c r="W3025" i="3"/>
  <c r="X3024" i="3"/>
  <c r="Y3024" i="3" s="1"/>
  <c r="U3023" i="3"/>
  <c r="T3023" i="3"/>
  <c r="O3027" i="4"/>
  <c r="M3027" i="4"/>
  <c r="K3026" i="4"/>
  <c r="S3026" i="4" s="1"/>
  <c r="Q3025" i="4"/>
  <c r="R3025" i="4" s="1"/>
  <c r="X3025" i="4" s="1"/>
  <c r="K3026" i="3"/>
  <c r="O3025" i="3"/>
  <c r="P3025" i="3" s="1"/>
  <c r="V3025" i="3" s="1"/>
  <c r="Q3025" i="3"/>
  <c r="M3027" i="3"/>
  <c r="Q3026" i="3"/>
  <c r="V3024" i="4" l="1"/>
  <c r="W3024" i="4"/>
  <c r="Y3026" i="4"/>
  <c r="Z3025" i="4"/>
  <c r="AA3025" i="4" s="1"/>
  <c r="U3024" i="3"/>
  <c r="T3024" i="3"/>
  <c r="X3025" i="3"/>
  <c r="Y3025" i="3" s="1"/>
  <c r="W3026" i="3"/>
  <c r="O3028" i="4"/>
  <c r="K3027" i="4"/>
  <c r="S3027" i="4" s="1"/>
  <c r="Q3026" i="4"/>
  <c r="R3026" i="4" s="1"/>
  <c r="X3026" i="4" s="1"/>
  <c r="M3028" i="4"/>
  <c r="M3028" i="3"/>
  <c r="O3026" i="3"/>
  <c r="P3026" i="3" s="1"/>
  <c r="V3026" i="3" s="1"/>
  <c r="K3027" i="3"/>
  <c r="W3025" i="4" l="1"/>
  <c r="V3025" i="4"/>
  <c r="Y3027" i="4"/>
  <c r="Z3026" i="4"/>
  <c r="AA3026" i="4" s="1"/>
  <c r="X3026" i="3"/>
  <c r="Y3026" i="3" s="1"/>
  <c r="W3027" i="3"/>
  <c r="T3025" i="3"/>
  <c r="U3025" i="3"/>
  <c r="O3029" i="4"/>
  <c r="M3029" i="4"/>
  <c r="K3028" i="4"/>
  <c r="S3028" i="4" s="1"/>
  <c r="Q3027" i="4"/>
  <c r="R3027" i="4" s="1"/>
  <c r="X3027" i="4" s="1"/>
  <c r="K3028" i="3"/>
  <c r="Q3028" i="3" s="1"/>
  <c r="O3027" i="3"/>
  <c r="P3027" i="3" s="1"/>
  <c r="V3027" i="3" s="1"/>
  <c r="Q3027" i="3"/>
  <c r="M3029" i="3"/>
  <c r="W3026" i="4" l="1"/>
  <c r="V3026" i="4"/>
  <c r="Y3028" i="4"/>
  <c r="Z3027" i="4"/>
  <c r="AA3027" i="4" s="1"/>
  <c r="W3028" i="3"/>
  <c r="X3027" i="3"/>
  <c r="Y3027" i="3" s="1"/>
  <c r="U3026" i="3"/>
  <c r="T3026" i="3"/>
  <c r="O3030" i="4"/>
  <c r="Q3028" i="4"/>
  <c r="R3028" i="4" s="1"/>
  <c r="X3028" i="4" s="1"/>
  <c r="K3029" i="4"/>
  <c r="S3029" i="4" s="1"/>
  <c r="M3030" i="4"/>
  <c r="M3030" i="3"/>
  <c r="O3028" i="3"/>
  <c r="P3028" i="3" s="1"/>
  <c r="V3028" i="3" s="1"/>
  <c r="K3029" i="3"/>
  <c r="V3027" i="4" l="1"/>
  <c r="W3027" i="4"/>
  <c r="Y3029" i="4"/>
  <c r="Z3028" i="4"/>
  <c r="AA3028" i="4" s="1"/>
  <c r="U3027" i="3"/>
  <c r="T3027" i="3"/>
  <c r="W3029" i="3"/>
  <c r="X3028" i="3"/>
  <c r="Y3028" i="3" s="1"/>
  <c r="O3031" i="4"/>
  <c r="Q3029" i="4"/>
  <c r="R3029" i="4" s="1"/>
  <c r="X3029" i="4" s="1"/>
  <c r="K3030" i="4"/>
  <c r="S3030" i="4" s="1"/>
  <c r="M3031" i="4"/>
  <c r="K3030" i="3"/>
  <c r="Q3030" i="3" s="1"/>
  <c r="O3029" i="3"/>
  <c r="P3029" i="3" s="1"/>
  <c r="V3029" i="3" s="1"/>
  <c r="Q3029" i="3"/>
  <c r="M3031" i="3"/>
  <c r="V3028" i="4" l="1"/>
  <c r="W3028" i="4"/>
  <c r="Y3030" i="4"/>
  <c r="Z3029" i="4"/>
  <c r="AA3029" i="4" s="1"/>
  <c r="U3028" i="3"/>
  <c r="T3028" i="3"/>
  <c r="X3029" i="3"/>
  <c r="Y3029" i="3" s="1"/>
  <c r="W3030" i="3"/>
  <c r="O3032" i="4"/>
  <c r="M3032" i="4"/>
  <c r="K3031" i="4"/>
  <c r="S3031" i="4" s="1"/>
  <c r="Q3030" i="4"/>
  <c r="R3030" i="4" s="1"/>
  <c r="X3030" i="4" s="1"/>
  <c r="M3032" i="3"/>
  <c r="O3030" i="3"/>
  <c r="P3030" i="3" s="1"/>
  <c r="V3030" i="3" s="1"/>
  <c r="K3031" i="3"/>
  <c r="W3029" i="4" l="1"/>
  <c r="V3029" i="4"/>
  <c r="Y3031" i="4"/>
  <c r="Z3030" i="4"/>
  <c r="AA3030" i="4" s="1"/>
  <c r="X3030" i="3"/>
  <c r="Y3030" i="3" s="1"/>
  <c r="W3031" i="3"/>
  <c r="T3029" i="3"/>
  <c r="U3029" i="3"/>
  <c r="O3033" i="4"/>
  <c r="K3032" i="4"/>
  <c r="S3032" i="4" s="1"/>
  <c r="Q3031" i="4"/>
  <c r="R3031" i="4" s="1"/>
  <c r="X3031" i="4" s="1"/>
  <c r="M3033" i="4"/>
  <c r="K3032" i="3"/>
  <c r="Q3032" i="3" s="1"/>
  <c r="O3031" i="3"/>
  <c r="P3031" i="3" s="1"/>
  <c r="V3031" i="3" s="1"/>
  <c r="Q3031" i="3"/>
  <c r="M3033" i="3"/>
  <c r="W3030" i="4" l="1"/>
  <c r="V3030" i="4"/>
  <c r="Y3032" i="4"/>
  <c r="Z3031" i="4"/>
  <c r="AA3031" i="4" s="1"/>
  <c r="W3032" i="3"/>
  <c r="X3031" i="3"/>
  <c r="Y3031" i="3" s="1"/>
  <c r="U3030" i="3"/>
  <c r="T3030" i="3"/>
  <c r="O3034" i="4"/>
  <c r="M3034" i="4"/>
  <c r="K3033" i="4"/>
  <c r="S3033" i="4" s="1"/>
  <c r="Q3032" i="4"/>
  <c r="R3032" i="4" s="1"/>
  <c r="X3032" i="4" s="1"/>
  <c r="M3034" i="3"/>
  <c r="O3032" i="3"/>
  <c r="P3032" i="3" s="1"/>
  <c r="V3032" i="3" s="1"/>
  <c r="K3033" i="3"/>
  <c r="V3031" i="4" l="1"/>
  <c r="W3031" i="4"/>
  <c r="Y3033" i="4"/>
  <c r="Z3032" i="4"/>
  <c r="AA3032" i="4" s="1"/>
  <c r="U3031" i="3"/>
  <c r="T3031" i="3"/>
  <c r="W3033" i="3"/>
  <c r="X3032" i="3"/>
  <c r="Y3032" i="3" s="1"/>
  <c r="O3035" i="4"/>
  <c r="M3035" i="4"/>
  <c r="K3034" i="4"/>
  <c r="S3034" i="4" s="1"/>
  <c r="Q3033" i="4"/>
  <c r="R3033" i="4" s="1"/>
  <c r="X3033" i="4" s="1"/>
  <c r="K3034" i="3"/>
  <c r="Q3034" i="3" s="1"/>
  <c r="O3033" i="3"/>
  <c r="P3033" i="3" s="1"/>
  <c r="V3033" i="3" s="1"/>
  <c r="Q3033" i="3"/>
  <c r="M3035" i="3"/>
  <c r="V3032" i="4" l="1"/>
  <c r="W3032" i="4"/>
  <c r="Y3034" i="4"/>
  <c r="Z3033" i="4"/>
  <c r="AA3033" i="4" s="1"/>
  <c r="U3032" i="3"/>
  <c r="T3032" i="3"/>
  <c r="X3033" i="3"/>
  <c r="Y3033" i="3" s="1"/>
  <c r="W3034" i="3"/>
  <c r="O3036" i="4"/>
  <c r="M3036" i="4"/>
  <c r="K3035" i="4"/>
  <c r="S3035" i="4" s="1"/>
  <c r="Q3034" i="4"/>
  <c r="R3034" i="4" s="1"/>
  <c r="X3034" i="4" s="1"/>
  <c r="M3036" i="3"/>
  <c r="O3034" i="3"/>
  <c r="P3034" i="3" s="1"/>
  <c r="V3034" i="3" s="1"/>
  <c r="K3035" i="3"/>
  <c r="Q3035" i="3" s="1"/>
  <c r="V3033" i="4" l="1"/>
  <c r="W3033" i="4"/>
  <c r="Y3035" i="4"/>
  <c r="Z3034" i="4"/>
  <c r="AA3034" i="4" s="1"/>
  <c r="X3034" i="3"/>
  <c r="Y3034" i="3" s="1"/>
  <c r="W3035" i="3"/>
  <c r="T3033" i="3"/>
  <c r="U3033" i="3"/>
  <c r="O3037" i="4"/>
  <c r="K3036" i="4"/>
  <c r="S3036" i="4" s="1"/>
  <c r="Q3035" i="4"/>
  <c r="R3035" i="4" s="1"/>
  <c r="X3035" i="4" s="1"/>
  <c r="M3037" i="4"/>
  <c r="M3037" i="3"/>
  <c r="K3036" i="3"/>
  <c r="O3035" i="3"/>
  <c r="P3035" i="3" s="1"/>
  <c r="V3035" i="3" s="1"/>
  <c r="W3034" i="4" l="1"/>
  <c r="V3034" i="4"/>
  <c r="Y3036" i="4"/>
  <c r="Z3035" i="4"/>
  <c r="AA3035" i="4" s="1"/>
  <c r="W3036" i="3"/>
  <c r="X3035" i="3"/>
  <c r="Y3035" i="3" s="1"/>
  <c r="U3034" i="3"/>
  <c r="T3034" i="3"/>
  <c r="O3038" i="4"/>
  <c r="M3038" i="4"/>
  <c r="Q3036" i="4"/>
  <c r="R3036" i="4" s="1"/>
  <c r="X3036" i="4" s="1"/>
  <c r="K3037" i="4"/>
  <c r="S3037" i="4" s="1"/>
  <c r="M3038" i="3"/>
  <c r="O3036" i="3"/>
  <c r="P3036" i="3" s="1"/>
  <c r="V3036" i="3" s="1"/>
  <c r="K3037" i="3"/>
  <c r="Q3036" i="3"/>
  <c r="W3035" i="4" l="1"/>
  <c r="V3035" i="4"/>
  <c r="Y3037" i="4"/>
  <c r="Z3036" i="4"/>
  <c r="AA3036" i="4" s="1"/>
  <c r="U3035" i="3"/>
  <c r="T3035" i="3"/>
  <c r="W3037" i="3"/>
  <c r="X3036" i="3"/>
  <c r="Y3036" i="3" s="1"/>
  <c r="O3039" i="4"/>
  <c r="M3039" i="4"/>
  <c r="Q3037" i="4"/>
  <c r="R3037" i="4" s="1"/>
  <c r="X3037" i="4" s="1"/>
  <c r="K3038" i="4"/>
  <c r="S3038" i="4" s="1"/>
  <c r="K3038" i="3"/>
  <c r="Q3038" i="3" s="1"/>
  <c r="O3037" i="3"/>
  <c r="P3037" i="3" s="1"/>
  <c r="V3037" i="3" s="1"/>
  <c r="Q3037" i="3"/>
  <c r="M3039" i="3"/>
  <c r="V3036" i="4" l="1"/>
  <c r="W3036" i="4"/>
  <c r="Y3038" i="4"/>
  <c r="Z3037" i="4"/>
  <c r="AA3037" i="4" s="1"/>
  <c r="X3037" i="3"/>
  <c r="Y3037" i="3" s="1"/>
  <c r="W3038" i="3"/>
  <c r="U3036" i="3"/>
  <c r="T3036" i="3"/>
  <c r="O3040" i="4"/>
  <c r="Q3038" i="4"/>
  <c r="R3038" i="4" s="1"/>
  <c r="X3038" i="4" s="1"/>
  <c r="K3039" i="4"/>
  <c r="S3039" i="4" s="1"/>
  <c r="M3040" i="4"/>
  <c r="M3040" i="3"/>
  <c r="O3038" i="3"/>
  <c r="P3038" i="3" s="1"/>
  <c r="V3038" i="3" s="1"/>
  <c r="K3039" i="3"/>
  <c r="V3037" i="4" l="1"/>
  <c r="W3037" i="4"/>
  <c r="Y3039" i="4"/>
  <c r="Z3038" i="4"/>
  <c r="AA3038" i="4" s="1"/>
  <c r="X3038" i="3"/>
  <c r="Y3038" i="3" s="1"/>
  <c r="W3039" i="3"/>
  <c r="T3037" i="3"/>
  <c r="U3037" i="3"/>
  <c r="O3041" i="4"/>
  <c r="M3041" i="4"/>
  <c r="K3040" i="4"/>
  <c r="S3040" i="4" s="1"/>
  <c r="Q3039" i="4"/>
  <c r="R3039" i="4" s="1"/>
  <c r="X3039" i="4" s="1"/>
  <c r="K3040" i="3"/>
  <c r="Q3040" i="3" s="1"/>
  <c r="O3039" i="3"/>
  <c r="P3039" i="3" s="1"/>
  <c r="V3039" i="3" s="1"/>
  <c r="Q3039" i="3"/>
  <c r="M3041" i="3"/>
  <c r="W3038" i="4" l="1"/>
  <c r="V3038" i="4"/>
  <c r="Y3040" i="4"/>
  <c r="Z3039" i="4"/>
  <c r="AA3039" i="4" s="1"/>
  <c r="W3040" i="3"/>
  <c r="X3039" i="3"/>
  <c r="Y3039" i="3" s="1"/>
  <c r="U3038" i="3"/>
  <c r="T3038" i="3"/>
  <c r="O3042" i="4"/>
  <c r="K3041" i="4"/>
  <c r="S3041" i="4" s="1"/>
  <c r="Q3040" i="4"/>
  <c r="R3040" i="4" s="1"/>
  <c r="X3040" i="4" s="1"/>
  <c r="M3042" i="4"/>
  <c r="M3042" i="3"/>
  <c r="O3040" i="3"/>
  <c r="P3040" i="3" s="1"/>
  <c r="V3040" i="3" s="1"/>
  <c r="K3041" i="3"/>
  <c r="W3039" i="4" l="1"/>
  <c r="V3039" i="4"/>
  <c r="Y3041" i="4"/>
  <c r="Z3040" i="4"/>
  <c r="AA3040" i="4" s="1"/>
  <c r="U3039" i="3"/>
  <c r="T3039" i="3"/>
  <c r="W3041" i="3"/>
  <c r="X3040" i="3"/>
  <c r="Y3040" i="3" s="1"/>
  <c r="O3043" i="4"/>
  <c r="M3043" i="4"/>
  <c r="Q3041" i="4"/>
  <c r="R3041" i="4" s="1"/>
  <c r="X3041" i="4" s="1"/>
  <c r="K3042" i="4"/>
  <c r="S3042" i="4" s="1"/>
  <c r="K3042" i="3"/>
  <c r="Q3042" i="3" s="1"/>
  <c r="O3041" i="3"/>
  <c r="P3041" i="3" s="1"/>
  <c r="V3041" i="3" s="1"/>
  <c r="Q3041" i="3"/>
  <c r="M3043" i="3"/>
  <c r="V3040" i="4" l="1"/>
  <c r="W3040" i="4"/>
  <c r="Y3042" i="4"/>
  <c r="Z3041" i="4"/>
  <c r="AA3041" i="4" s="1"/>
  <c r="X3041" i="3"/>
  <c r="Y3041" i="3" s="1"/>
  <c r="W3042" i="3"/>
  <c r="U3040" i="3"/>
  <c r="T3040" i="3"/>
  <c r="O3044" i="4"/>
  <c r="K3043" i="4"/>
  <c r="S3043" i="4" s="1"/>
  <c r="Q3042" i="4"/>
  <c r="R3042" i="4" s="1"/>
  <c r="X3042" i="4" s="1"/>
  <c r="M3044" i="4"/>
  <c r="M3044" i="3"/>
  <c r="O3042" i="3"/>
  <c r="P3042" i="3" s="1"/>
  <c r="V3042" i="3" s="1"/>
  <c r="K3043" i="3"/>
  <c r="V3041" i="4" l="1"/>
  <c r="W3041" i="4"/>
  <c r="Y3043" i="4"/>
  <c r="Z3042" i="4"/>
  <c r="AA3042" i="4" s="1"/>
  <c r="X3042" i="3"/>
  <c r="Y3042" i="3" s="1"/>
  <c r="W3043" i="3"/>
  <c r="T3041" i="3"/>
  <c r="U3041" i="3"/>
  <c r="O3045" i="4"/>
  <c r="K3044" i="4"/>
  <c r="S3044" i="4" s="1"/>
  <c r="Q3043" i="4"/>
  <c r="R3043" i="4" s="1"/>
  <c r="X3043" i="4" s="1"/>
  <c r="M3045" i="4"/>
  <c r="K3044" i="3"/>
  <c r="Q3044" i="3" s="1"/>
  <c r="O3043" i="3"/>
  <c r="P3043" i="3" s="1"/>
  <c r="V3043" i="3" s="1"/>
  <c r="Q3043" i="3"/>
  <c r="M3045" i="3"/>
  <c r="W3042" i="4" l="1"/>
  <c r="V3042" i="4"/>
  <c r="Y3044" i="4"/>
  <c r="Z3043" i="4"/>
  <c r="AA3043" i="4" s="1"/>
  <c r="U3042" i="3"/>
  <c r="T3042" i="3"/>
  <c r="W3044" i="3"/>
  <c r="X3043" i="3"/>
  <c r="Y3043" i="3" s="1"/>
  <c r="O3046" i="4"/>
  <c r="M3046" i="4"/>
  <c r="Q3044" i="4"/>
  <c r="R3044" i="4" s="1"/>
  <c r="X3044" i="4" s="1"/>
  <c r="K3045" i="4"/>
  <c r="S3045" i="4" s="1"/>
  <c r="M3046" i="3"/>
  <c r="K3045" i="3"/>
  <c r="O3044" i="3"/>
  <c r="P3044" i="3" s="1"/>
  <c r="V3044" i="3" s="1"/>
  <c r="W3043" i="4" l="1"/>
  <c r="V3043" i="4"/>
  <c r="Y3045" i="4"/>
  <c r="Z3044" i="4"/>
  <c r="AA3044" i="4" s="1"/>
  <c r="W3045" i="3"/>
  <c r="X3044" i="3"/>
  <c r="Y3044" i="3" s="1"/>
  <c r="O3047" i="4"/>
  <c r="Q3045" i="4"/>
  <c r="R3045" i="4" s="1"/>
  <c r="X3045" i="4" s="1"/>
  <c r="K3046" i="4"/>
  <c r="S3046" i="4" s="1"/>
  <c r="M3047" i="4"/>
  <c r="U3043" i="3"/>
  <c r="T3043" i="3"/>
  <c r="M3047" i="3"/>
  <c r="K3046" i="3"/>
  <c r="O3045" i="3"/>
  <c r="P3045" i="3" s="1"/>
  <c r="V3045" i="3" s="1"/>
  <c r="Q3045" i="3"/>
  <c r="V3044" i="4" l="1"/>
  <c r="W3044" i="4"/>
  <c r="Y3046" i="4"/>
  <c r="Z3046" i="4" s="1"/>
  <c r="AA3046" i="4" s="1"/>
  <c r="Z3045" i="4"/>
  <c r="AA3045" i="4" s="1"/>
  <c r="X3045" i="3"/>
  <c r="Y3045" i="3" s="1"/>
  <c r="W3046" i="3"/>
  <c r="O3048" i="4"/>
  <c r="Q3046" i="4"/>
  <c r="R3046" i="4" s="1"/>
  <c r="X3046" i="4" s="1"/>
  <c r="K3047" i="4"/>
  <c r="S3047" i="4" s="1"/>
  <c r="M3048" i="4"/>
  <c r="M3048" i="3"/>
  <c r="O3046" i="3"/>
  <c r="P3046" i="3" s="1"/>
  <c r="V3046" i="3" s="1"/>
  <c r="K3047" i="3"/>
  <c r="Q3047" i="3" s="1"/>
  <c r="U3044" i="3"/>
  <c r="T3044" i="3"/>
  <c r="Q3046" i="3"/>
  <c r="V3045" i="4" l="1"/>
  <c r="W3045" i="4"/>
  <c r="W3046" i="4"/>
  <c r="V3046" i="4"/>
  <c r="X3046" i="3"/>
  <c r="Y3046" i="3" s="1"/>
  <c r="W3047" i="3"/>
  <c r="O3049" i="4"/>
  <c r="Q3047" i="4"/>
  <c r="R3047" i="4" s="1"/>
  <c r="X3047" i="4" s="1"/>
  <c r="K3048" i="4"/>
  <c r="S3048" i="4" s="1"/>
  <c r="M3049" i="4"/>
  <c r="M3049" i="3"/>
  <c r="T3045" i="3"/>
  <c r="U3045" i="3"/>
  <c r="K3048" i="3"/>
  <c r="O3047" i="3"/>
  <c r="P3047" i="3" s="1"/>
  <c r="V3047" i="3" s="1"/>
  <c r="W3048" i="3" l="1"/>
  <c r="X3047" i="3"/>
  <c r="Y3047" i="3" s="1"/>
  <c r="O3050" i="4"/>
  <c r="M3050" i="4"/>
  <c r="K3049" i="4"/>
  <c r="S3049" i="4" s="1"/>
  <c r="Q3048" i="4"/>
  <c r="R3048" i="4" s="1"/>
  <c r="X3048" i="4" s="1"/>
  <c r="U3046" i="3"/>
  <c r="T3046" i="3"/>
  <c r="M3050" i="3"/>
  <c r="K3049" i="3"/>
  <c r="Q3049" i="3" s="1"/>
  <c r="O3048" i="3"/>
  <c r="P3048" i="3" s="1"/>
  <c r="V3048" i="3" s="1"/>
  <c r="Q3048" i="3"/>
  <c r="W3049" i="3" l="1"/>
  <c r="X3048" i="3"/>
  <c r="Y3048" i="3" s="1"/>
  <c r="O3051" i="4"/>
  <c r="K3050" i="4"/>
  <c r="S3050" i="4" s="1"/>
  <c r="Q3049" i="4"/>
  <c r="R3049" i="4" s="1"/>
  <c r="X3049" i="4" s="1"/>
  <c r="M3051" i="4"/>
  <c r="M3051" i="3"/>
  <c r="U3047" i="3"/>
  <c r="T3047" i="3"/>
  <c r="K3050" i="3"/>
  <c r="O3049" i="3"/>
  <c r="P3049" i="3" s="1"/>
  <c r="V3049" i="3" s="1"/>
  <c r="X3049" i="3" l="1"/>
  <c r="Y3049" i="3" s="1"/>
  <c r="W3050" i="3"/>
  <c r="O3052" i="4"/>
  <c r="M3052" i="4"/>
  <c r="K3051" i="4"/>
  <c r="S3051" i="4" s="1"/>
  <c r="Q3050" i="4"/>
  <c r="R3050" i="4" s="1"/>
  <c r="X3050" i="4" s="1"/>
  <c r="O3050" i="3"/>
  <c r="P3050" i="3" s="1"/>
  <c r="V3050" i="3" s="1"/>
  <c r="K3051" i="3"/>
  <c r="Q3051" i="3" s="1"/>
  <c r="U3048" i="3"/>
  <c r="T3048" i="3"/>
  <c r="Q3050" i="3"/>
  <c r="M3052" i="3"/>
  <c r="X3050" i="3" l="1"/>
  <c r="Y3050" i="3" s="1"/>
  <c r="W3051" i="3"/>
  <c r="O3053" i="4"/>
  <c r="K3052" i="4"/>
  <c r="S3052" i="4" s="1"/>
  <c r="Q3051" i="4"/>
  <c r="R3051" i="4" s="1"/>
  <c r="X3051" i="4" s="1"/>
  <c r="M3053" i="4"/>
  <c r="K3052" i="3"/>
  <c r="O3051" i="3"/>
  <c r="P3051" i="3" s="1"/>
  <c r="V3051" i="3" s="1"/>
  <c r="T3049" i="3"/>
  <c r="U3049" i="3"/>
  <c r="M3053" i="3"/>
  <c r="W3052" i="3" l="1"/>
  <c r="X3051" i="3"/>
  <c r="Y3051" i="3" s="1"/>
  <c r="O3054" i="4"/>
  <c r="M3054" i="4"/>
  <c r="Q3052" i="4"/>
  <c r="R3052" i="4" s="1"/>
  <c r="X3052" i="4" s="1"/>
  <c r="K3053" i="4"/>
  <c r="S3053" i="4" s="1"/>
  <c r="U3050" i="3"/>
  <c r="T3050" i="3"/>
  <c r="M3054" i="3"/>
  <c r="K3053" i="3"/>
  <c r="O3052" i="3"/>
  <c r="P3052" i="3" s="1"/>
  <c r="V3052" i="3" s="1"/>
  <c r="Q3052" i="3"/>
  <c r="W3053" i="3" l="1"/>
  <c r="X3052" i="3"/>
  <c r="Y3052" i="3" s="1"/>
  <c r="O3055" i="4"/>
  <c r="M3055" i="4"/>
  <c r="Q3053" i="4"/>
  <c r="R3053" i="4" s="1"/>
  <c r="X3053" i="4" s="1"/>
  <c r="K3054" i="4"/>
  <c r="S3054" i="4" s="1"/>
  <c r="U3051" i="3"/>
  <c r="T3051" i="3"/>
  <c r="K3054" i="3"/>
  <c r="O3053" i="3"/>
  <c r="P3053" i="3" s="1"/>
  <c r="V3053" i="3" s="1"/>
  <c r="M3055" i="3"/>
  <c r="Q3053" i="3"/>
  <c r="X3053" i="3" l="1"/>
  <c r="Y3053" i="3" s="1"/>
  <c r="W3054" i="3"/>
  <c r="O3056" i="4"/>
  <c r="K3055" i="4"/>
  <c r="S3055" i="4" s="1"/>
  <c r="Q3054" i="4"/>
  <c r="R3054" i="4" s="1"/>
  <c r="X3054" i="4" s="1"/>
  <c r="M3056" i="4"/>
  <c r="M3056" i="3"/>
  <c r="O3054" i="3"/>
  <c r="P3054" i="3" s="1"/>
  <c r="V3054" i="3" s="1"/>
  <c r="K3055" i="3"/>
  <c r="Q3055" i="3" s="1"/>
  <c r="Q3054" i="3"/>
  <c r="U3052" i="3"/>
  <c r="T3052" i="3"/>
  <c r="X3054" i="3" l="1"/>
  <c r="Y3054" i="3" s="1"/>
  <c r="W3055" i="3"/>
  <c r="O3057" i="4"/>
  <c r="M3057" i="4"/>
  <c r="Q3055" i="4"/>
  <c r="R3055" i="4" s="1"/>
  <c r="X3055" i="4" s="1"/>
  <c r="K3056" i="4"/>
  <c r="S3056" i="4" s="1"/>
  <c r="K3056" i="3"/>
  <c r="Q3056" i="3" s="1"/>
  <c r="O3055" i="3"/>
  <c r="P3055" i="3" s="1"/>
  <c r="V3055" i="3" s="1"/>
  <c r="T3053" i="3"/>
  <c r="U3053" i="3"/>
  <c r="M3057" i="3"/>
  <c r="W3056" i="3" l="1"/>
  <c r="X3055" i="3"/>
  <c r="Y3055" i="3" s="1"/>
  <c r="O3058" i="4"/>
  <c r="K3057" i="4"/>
  <c r="S3057" i="4" s="1"/>
  <c r="Q3056" i="4"/>
  <c r="R3056" i="4" s="1"/>
  <c r="X3056" i="4" s="1"/>
  <c r="M3058" i="4"/>
  <c r="M3058" i="3"/>
  <c r="U3054" i="3"/>
  <c r="T3054" i="3"/>
  <c r="K3057" i="3"/>
  <c r="O3056" i="3"/>
  <c r="P3056" i="3" s="1"/>
  <c r="V3056" i="3" s="1"/>
  <c r="W3057" i="3" l="1"/>
  <c r="X3056" i="3"/>
  <c r="Y3056" i="3" s="1"/>
  <c r="O3059" i="4"/>
  <c r="M3059" i="4"/>
  <c r="Q3057" i="4"/>
  <c r="R3057" i="4" s="1"/>
  <c r="X3057" i="4" s="1"/>
  <c r="K3058" i="4"/>
  <c r="S3058" i="4" s="1"/>
  <c r="K3058" i="3"/>
  <c r="Q3058" i="3" s="1"/>
  <c r="O3057" i="3"/>
  <c r="P3057" i="3" s="1"/>
  <c r="V3057" i="3" s="1"/>
  <c r="Q3057" i="3"/>
  <c r="U3055" i="3"/>
  <c r="T3055" i="3"/>
  <c r="M3059" i="3"/>
  <c r="X3057" i="3" l="1"/>
  <c r="Y3057" i="3" s="1"/>
  <c r="W3058" i="3"/>
  <c r="O3060" i="4"/>
  <c r="K3059" i="4"/>
  <c r="S3059" i="4" s="1"/>
  <c r="Q3058" i="4"/>
  <c r="R3058" i="4" s="1"/>
  <c r="X3058" i="4" s="1"/>
  <c r="M3060" i="4"/>
  <c r="M3060" i="3"/>
  <c r="U3056" i="3"/>
  <c r="T3056" i="3"/>
  <c r="O3058" i="3"/>
  <c r="P3058" i="3" s="1"/>
  <c r="V3058" i="3" s="1"/>
  <c r="K3059" i="3"/>
  <c r="X3058" i="3" l="1"/>
  <c r="Y3058" i="3" s="1"/>
  <c r="W3059" i="3"/>
  <c r="O3061" i="4"/>
  <c r="K3060" i="4"/>
  <c r="S3060" i="4" s="1"/>
  <c r="Q3059" i="4"/>
  <c r="R3059" i="4" s="1"/>
  <c r="X3059" i="4" s="1"/>
  <c r="M3061" i="4"/>
  <c r="M3061" i="3"/>
  <c r="T3057" i="3"/>
  <c r="U3057" i="3"/>
  <c r="K3060" i="3"/>
  <c r="O3059" i="3"/>
  <c r="P3059" i="3" s="1"/>
  <c r="V3059" i="3" s="1"/>
  <c r="Q3059" i="3"/>
  <c r="W3060" i="3" l="1"/>
  <c r="X3059" i="3"/>
  <c r="Y3059" i="3" s="1"/>
  <c r="O3062" i="4"/>
  <c r="M3062" i="4"/>
  <c r="Q3060" i="4"/>
  <c r="R3060" i="4" s="1"/>
  <c r="X3060" i="4" s="1"/>
  <c r="K3061" i="4"/>
  <c r="S3061" i="4" s="1"/>
  <c r="U3058" i="3"/>
  <c r="T3058" i="3"/>
  <c r="K3061" i="3"/>
  <c r="Q3061" i="3" s="1"/>
  <c r="O3060" i="3"/>
  <c r="P3060" i="3" s="1"/>
  <c r="V3060" i="3" s="1"/>
  <c r="M3062" i="3"/>
  <c r="Q3060" i="3"/>
  <c r="W3061" i="3" l="1"/>
  <c r="X3060" i="3"/>
  <c r="Y3060" i="3" s="1"/>
  <c r="O3063" i="4"/>
  <c r="M3063" i="4"/>
  <c r="Q3061" i="4"/>
  <c r="R3061" i="4" s="1"/>
  <c r="X3061" i="4" s="1"/>
  <c r="K3062" i="4"/>
  <c r="S3062" i="4" s="1"/>
  <c r="U3059" i="3"/>
  <c r="T3059" i="3"/>
  <c r="M3063" i="3"/>
  <c r="K3062" i="3"/>
  <c r="O3061" i="3"/>
  <c r="P3061" i="3" s="1"/>
  <c r="V3061" i="3" s="1"/>
  <c r="X3061" i="3" l="1"/>
  <c r="Y3061" i="3" s="1"/>
  <c r="W3062" i="3"/>
  <c r="O3064" i="4"/>
  <c r="K3063" i="4"/>
  <c r="S3063" i="4" s="1"/>
  <c r="Q3062" i="4"/>
  <c r="R3062" i="4" s="1"/>
  <c r="X3062" i="4" s="1"/>
  <c r="M3064" i="4"/>
  <c r="U3060" i="3"/>
  <c r="T3060" i="3"/>
  <c r="M3064" i="3"/>
  <c r="O3062" i="3"/>
  <c r="P3062" i="3" s="1"/>
  <c r="V3062" i="3" s="1"/>
  <c r="K3063" i="3"/>
  <c r="Q3062" i="3"/>
  <c r="X3062" i="3" l="1"/>
  <c r="Y3062" i="3" s="1"/>
  <c r="W3063" i="3"/>
  <c r="O3065" i="4"/>
  <c r="M3065" i="4"/>
  <c r="K3064" i="4"/>
  <c r="S3064" i="4" s="1"/>
  <c r="Q3063" i="4"/>
  <c r="R3063" i="4" s="1"/>
  <c r="X3063" i="4" s="1"/>
  <c r="K3064" i="3"/>
  <c r="Q3064" i="3" s="1"/>
  <c r="O3063" i="3"/>
  <c r="P3063" i="3" s="1"/>
  <c r="V3063" i="3" s="1"/>
  <c r="T3061" i="3"/>
  <c r="U3061" i="3"/>
  <c r="Q3063" i="3"/>
  <c r="M3065" i="3"/>
  <c r="W3064" i="3" l="1"/>
  <c r="X3063" i="3"/>
  <c r="Y3063" i="3" s="1"/>
  <c r="O3066" i="4"/>
  <c r="Q3064" i="4"/>
  <c r="R3064" i="4" s="1"/>
  <c r="X3064" i="4" s="1"/>
  <c r="K3065" i="4"/>
  <c r="S3065" i="4" s="1"/>
  <c r="M3066" i="4"/>
  <c r="U3062" i="3"/>
  <c r="T3062" i="3"/>
  <c r="M3066" i="3"/>
  <c r="K3065" i="3"/>
  <c r="O3064" i="3"/>
  <c r="P3064" i="3" s="1"/>
  <c r="V3064" i="3" s="1"/>
  <c r="W3065" i="3" l="1"/>
  <c r="X3064" i="3"/>
  <c r="Y3064" i="3" s="1"/>
  <c r="O3067" i="4"/>
  <c r="Q3065" i="4"/>
  <c r="R3065" i="4" s="1"/>
  <c r="X3065" i="4" s="1"/>
  <c r="K3066" i="4"/>
  <c r="S3066" i="4" s="1"/>
  <c r="M3067" i="4"/>
  <c r="K3066" i="3"/>
  <c r="Q3066" i="3" s="1"/>
  <c r="O3065" i="3"/>
  <c r="P3065" i="3" s="1"/>
  <c r="V3065" i="3" s="1"/>
  <c r="Q3065" i="3"/>
  <c r="U3063" i="3"/>
  <c r="T3063" i="3"/>
  <c r="M3067" i="3"/>
  <c r="X3065" i="3" l="1"/>
  <c r="Y3065" i="3" s="1"/>
  <c r="W3066" i="3"/>
  <c r="O3068" i="4"/>
  <c r="M3068" i="4"/>
  <c r="K3067" i="4"/>
  <c r="S3067" i="4" s="1"/>
  <c r="Q3066" i="4"/>
  <c r="R3066" i="4" s="1"/>
  <c r="X3066" i="4" s="1"/>
  <c r="M3068" i="3"/>
  <c r="U3064" i="3"/>
  <c r="T3064" i="3"/>
  <c r="O3066" i="3"/>
  <c r="P3066" i="3" s="1"/>
  <c r="V3066" i="3" s="1"/>
  <c r="K3067" i="3"/>
  <c r="X3066" i="3" l="1"/>
  <c r="Y3066" i="3" s="1"/>
  <c r="W3067" i="3"/>
  <c r="O3069" i="4"/>
  <c r="K3068" i="4"/>
  <c r="S3068" i="4" s="1"/>
  <c r="Q3067" i="4"/>
  <c r="R3067" i="4" s="1"/>
  <c r="X3067" i="4" s="1"/>
  <c r="M3069" i="4"/>
  <c r="T3065" i="3"/>
  <c r="U3065" i="3"/>
  <c r="M3069" i="3"/>
  <c r="K3068" i="3"/>
  <c r="O3067" i="3"/>
  <c r="P3067" i="3" s="1"/>
  <c r="V3067" i="3" s="1"/>
  <c r="Q3067" i="3"/>
  <c r="X3067" i="3" l="1"/>
  <c r="Y3067" i="3" s="1"/>
  <c r="W3068" i="3"/>
  <c r="O3070" i="4"/>
  <c r="Q3068" i="4"/>
  <c r="R3068" i="4" s="1"/>
  <c r="X3068" i="4" s="1"/>
  <c r="K3069" i="4"/>
  <c r="S3069" i="4" s="1"/>
  <c r="M3070" i="4"/>
  <c r="U3066" i="3"/>
  <c r="T3066" i="3"/>
  <c r="K3069" i="3"/>
  <c r="O3068" i="3"/>
  <c r="P3068" i="3" s="1"/>
  <c r="V3068" i="3" s="1"/>
  <c r="Q3068" i="3"/>
  <c r="M3070" i="3"/>
  <c r="X3068" i="3" l="1"/>
  <c r="Y3068" i="3" s="1"/>
  <c r="W3069" i="3"/>
  <c r="O3071" i="4"/>
  <c r="M3071" i="4"/>
  <c r="Q3069" i="4"/>
  <c r="R3069" i="4" s="1"/>
  <c r="X3069" i="4" s="1"/>
  <c r="K3070" i="4"/>
  <c r="S3070" i="4" s="1"/>
  <c r="K3070" i="3"/>
  <c r="O3069" i="3"/>
  <c r="P3069" i="3" s="1"/>
  <c r="V3069" i="3" s="1"/>
  <c r="Q3069" i="3"/>
  <c r="U3067" i="3"/>
  <c r="T3067" i="3"/>
  <c r="M3071" i="3"/>
  <c r="X3069" i="3" l="1"/>
  <c r="Y3069" i="3" s="1"/>
  <c r="W3070" i="3"/>
  <c r="O3072" i="4"/>
  <c r="K3071" i="4"/>
  <c r="S3071" i="4" s="1"/>
  <c r="Q3070" i="4"/>
  <c r="R3070" i="4" s="1"/>
  <c r="X3070" i="4" s="1"/>
  <c r="M3072" i="4"/>
  <c r="M3072" i="3"/>
  <c r="U3068" i="3"/>
  <c r="T3068" i="3"/>
  <c r="O3070" i="3"/>
  <c r="P3070" i="3" s="1"/>
  <c r="V3070" i="3" s="1"/>
  <c r="K3071" i="3"/>
  <c r="Q3070" i="3"/>
  <c r="X3070" i="3" l="1"/>
  <c r="Y3070" i="3" s="1"/>
  <c r="W3071" i="3"/>
  <c r="O3073" i="4"/>
  <c r="K3072" i="4"/>
  <c r="S3072" i="4" s="1"/>
  <c r="Q3071" i="4"/>
  <c r="R3071" i="4" s="1"/>
  <c r="X3071" i="4" s="1"/>
  <c r="M3073" i="4"/>
  <c r="M3073" i="3"/>
  <c r="T3069" i="3"/>
  <c r="U3069" i="3"/>
  <c r="K3072" i="3"/>
  <c r="Q3072" i="3" s="1"/>
  <c r="O3071" i="3"/>
  <c r="P3071" i="3" s="1"/>
  <c r="V3071" i="3" s="1"/>
  <c r="Q3071" i="3"/>
  <c r="X3071" i="3" l="1"/>
  <c r="Y3071" i="3" s="1"/>
  <c r="W3072" i="3"/>
  <c r="O3074" i="4"/>
  <c r="M3074" i="4"/>
  <c r="Q3072" i="4"/>
  <c r="R3072" i="4" s="1"/>
  <c r="X3072" i="4" s="1"/>
  <c r="K3073" i="4"/>
  <c r="S3073" i="4" s="1"/>
  <c r="U3070" i="3"/>
  <c r="T3070" i="3"/>
  <c r="K3073" i="3"/>
  <c r="O3072" i="3"/>
  <c r="P3072" i="3" s="1"/>
  <c r="V3072" i="3" s="1"/>
  <c r="M3074" i="3"/>
  <c r="X3072" i="3" l="1"/>
  <c r="Y3072" i="3" s="1"/>
  <c r="W3073" i="3"/>
  <c r="O3075" i="4"/>
  <c r="M3075" i="4"/>
  <c r="Q3073" i="4"/>
  <c r="R3073" i="4" s="1"/>
  <c r="X3073" i="4" s="1"/>
  <c r="K3074" i="4"/>
  <c r="S3074" i="4" s="1"/>
  <c r="U3071" i="3"/>
  <c r="T3071" i="3"/>
  <c r="K3074" i="3"/>
  <c r="O3073" i="3"/>
  <c r="P3073" i="3" s="1"/>
  <c r="V3073" i="3" s="1"/>
  <c r="Q3073" i="3"/>
  <c r="M3075" i="3"/>
  <c r="X3073" i="3" l="1"/>
  <c r="Y3073" i="3" s="1"/>
  <c r="W3074" i="3"/>
  <c r="O3076" i="4"/>
  <c r="K3075" i="4"/>
  <c r="S3075" i="4" s="1"/>
  <c r="Q3074" i="4"/>
  <c r="R3074" i="4" s="1"/>
  <c r="X3074" i="4" s="1"/>
  <c r="M3076" i="4"/>
  <c r="O3074" i="3"/>
  <c r="P3074" i="3" s="1"/>
  <c r="V3074" i="3" s="1"/>
  <c r="K3075" i="3"/>
  <c r="Q3074" i="3"/>
  <c r="M3076" i="3"/>
  <c r="U3072" i="3"/>
  <c r="T3072" i="3"/>
  <c r="X3074" i="3" l="1"/>
  <c r="Y3074" i="3" s="1"/>
  <c r="W3075" i="3"/>
  <c r="O3077" i="4"/>
  <c r="M3077" i="4"/>
  <c r="K3076" i="4"/>
  <c r="S3076" i="4" s="1"/>
  <c r="Q3075" i="4"/>
  <c r="R3075" i="4" s="1"/>
  <c r="X3075" i="4" s="1"/>
  <c r="K3076" i="3"/>
  <c r="Q3076" i="3" s="1"/>
  <c r="O3075" i="3"/>
  <c r="P3075" i="3" s="1"/>
  <c r="V3075" i="3" s="1"/>
  <c r="M3077" i="3"/>
  <c r="Q3075" i="3"/>
  <c r="T3073" i="3"/>
  <c r="U3073" i="3"/>
  <c r="X3075" i="3" l="1"/>
  <c r="Y3075" i="3" s="1"/>
  <c r="W3076" i="3"/>
  <c r="O3078" i="4"/>
  <c r="M3078" i="4"/>
  <c r="Q3076" i="4"/>
  <c r="R3076" i="4" s="1"/>
  <c r="X3076" i="4" s="1"/>
  <c r="K3077" i="4"/>
  <c r="S3077" i="4" s="1"/>
  <c r="U3074" i="3"/>
  <c r="T3074" i="3"/>
  <c r="M3078" i="3"/>
  <c r="K3077" i="3"/>
  <c r="O3076" i="3"/>
  <c r="P3076" i="3" s="1"/>
  <c r="V3076" i="3" s="1"/>
  <c r="X3076" i="3" l="1"/>
  <c r="Y3076" i="3" s="1"/>
  <c r="W3077" i="3"/>
  <c r="O3079" i="4"/>
  <c r="Q3077" i="4"/>
  <c r="R3077" i="4" s="1"/>
  <c r="X3077" i="4" s="1"/>
  <c r="K3078" i="4"/>
  <c r="S3078" i="4" s="1"/>
  <c r="M3079" i="4"/>
  <c r="K3078" i="3"/>
  <c r="Q3078" i="3" s="1"/>
  <c r="O3077" i="3"/>
  <c r="P3077" i="3" s="1"/>
  <c r="V3077" i="3" s="1"/>
  <c r="Q3077" i="3"/>
  <c r="U3075" i="3"/>
  <c r="T3075" i="3"/>
  <c r="M3079" i="3"/>
  <c r="X3077" i="3" l="1"/>
  <c r="Y3077" i="3" s="1"/>
  <c r="W3078" i="3"/>
  <c r="O3080" i="4"/>
  <c r="M3080" i="4"/>
  <c r="K3079" i="4"/>
  <c r="S3079" i="4" s="1"/>
  <c r="Q3078" i="4"/>
  <c r="R3078" i="4" s="1"/>
  <c r="X3078" i="4" s="1"/>
  <c r="M3080" i="3"/>
  <c r="U3076" i="3"/>
  <c r="T3076" i="3"/>
  <c r="O3078" i="3"/>
  <c r="P3078" i="3" s="1"/>
  <c r="V3078" i="3" s="1"/>
  <c r="K3079" i="3"/>
  <c r="X3078" i="3" l="1"/>
  <c r="Y3078" i="3" s="1"/>
  <c r="W3079" i="3"/>
  <c r="O3081" i="4"/>
  <c r="K3080" i="4"/>
  <c r="S3080" i="4" s="1"/>
  <c r="Q3079" i="4"/>
  <c r="R3079" i="4" s="1"/>
  <c r="X3079" i="4" s="1"/>
  <c r="M3081" i="4"/>
  <c r="T3077" i="3"/>
  <c r="U3077" i="3"/>
  <c r="M3081" i="3"/>
  <c r="K3080" i="3"/>
  <c r="O3079" i="3"/>
  <c r="P3079" i="3" s="1"/>
  <c r="V3079" i="3" s="1"/>
  <c r="Q3079" i="3"/>
  <c r="X3079" i="3" l="1"/>
  <c r="Y3079" i="3" s="1"/>
  <c r="W3080" i="3"/>
  <c r="O3082" i="4"/>
  <c r="M3082" i="4"/>
  <c r="Q3080" i="4"/>
  <c r="R3080" i="4" s="1"/>
  <c r="X3080" i="4" s="1"/>
  <c r="K3081" i="4"/>
  <c r="S3081" i="4" s="1"/>
  <c r="U3078" i="3"/>
  <c r="T3078" i="3"/>
  <c r="K3081" i="3"/>
  <c r="O3080" i="3"/>
  <c r="P3080" i="3" s="1"/>
  <c r="V3080" i="3" s="1"/>
  <c r="Q3080" i="3"/>
  <c r="M3082" i="3"/>
  <c r="X3080" i="3" l="1"/>
  <c r="Y3080" i="3" s="1"/>
  <c r="W3081" i="3"/>
  <c r="O3083" i="4"/>
  <c r="M3083" i="4"/>
  <c r="Q3081" i="4"/>
  <c r="R3081" i="4" s="1"/>
  <c r="X3081" i="4" s="1"/>
  <c r="K3082" i="4"/>
  <c r="S3082" i="4" s="1"/>
  <c r="K3082" i="3"/>
  <c r="O3081" i="3"/>
  <c r="P3081" i="3" s="1"/>
  <c r="V3081" i="3" s="1"/>
  <c r="Q3081" i="3"/>
  <c r="U3079" i="3"/>
  <c r="T3079" i="3"/>
  <c r="M3083" i="3"/>
  <c r="X3081" i="3" l="1"/>
  <c r="Y3081" i="3" s="1"/>
  <c r="W3082" i="3"/>
  <c r="O3084" i="4"/>
  <c r="K3083" i="4"/>
  <c r="S3083" i="4" s="1"/>
  <c r="Q3082" i="4"/>
  <c r="R3082" i="4" s="1"/>
  <c r="X3082" i="4" s="1"/>
  <c r="M3084" i="4"/>
  <c r="M3084" i="3"/>
  <c r="U3080" i="3"/>
  <c r="T3080" i="3"/>
  <c r="O3082" i="3"/>
  <c r="P3082" i="3" s="1"/>
  <c r="V3082" i="3" s="1"/>
  <c r="K3083" i="3"/>
  <c r="Q3082" i="3"/>
  <c r="X3082" i="3" l="1"/>
  <c r="Y3082" i="3" s="1"/>
  <c r="W3083" i="3"/>
  <c r="O3085" i="4"/>
  <c r="M3085" i="4"/>
  <c r="Q3083" i="4"/>
  <c r="R3083" i="4" s="1"/>
  <c r="X3083" i="4" s="1"/>
  <c r="K3084" i="4"/>
  <c r="S3084" i="4" s="1"/>
  <c r="T3081" i="3"/>
  <c r="U3081" i="3"/>
  <c r="M3085" i="3"/>
  <c r="K3084" i="3"/>
  <c r="O3083" i="3"/>
  <c r="P3083" i="3" s="1"/>
  <c r="V3083" i="3" s="1"/>
  <c r="Q3083" i="3"/>
  <c r="X3083" i="3" l="1"/>
  <c r="Y3083" i="3" s="1"/>
  <c r="W3084" i="3"/>
  <c r="O3086" i="4"/>
  <c r="K3085" i="4"/>
  <c r="S3085" i="4" s="1"/>
  <c r="Q3084" i="4"/>
  <c r="R3084" i="4" s="1"/>
  <c r="X3084" i="4" s="1"/>
  <c r="M3086" i="4"/>
  <c r="U3082" i="3"/>
  <c r="T3082" i="3"/>
  <c r="K3085" i="3"/>
  <c r="O3084" i="3"/>
  <c r="P3084" i="3" s="1"/>
  <c r="V3084" i="3" s="1"/>
  <c r="Q3084" i="3"/>
  <c r="M3086" i="3"/>
  <c r="X3084" i="3" l="1"/>
  <c r="Y3084" i="3" s="1"/>
  <c r="W3085" i="3"/>
  <c r="O3087" i="4"/>
  <c r="M3087" i="4"/>
  <c r="K3086" i="4"/>
  <c r="S3086" i="4" s="1"/>
  <c r="Q3085" i="4"/>
  <c r="R3085" i="4" s="1"/>
  <c r="X3085" i="4" s="1"/>
  <c r="K3086" i="3"/>
  <c r="O3085" i="3"/>
  <c r="P3085" i="3" s="1"/>
  <c r="V3085" i="3" s="1"/>
  <c r="Q3085" i="3"/>
  <c r="U3083" i="3"/>
  <c r="T3083" i="3"/>
  <c r="M3087" i="3"/>
  <c r="X3085" i="3" l="1"/>
  <c r="Y3085" i="3" s="1"/>
  <c r="W3086" i="3"/>
  <c r="O3088" i="4"/>
  <c r="M3088" i="4"/>
  <c r="K3087" i="4"/>
  <c r="S3087" i="4" s="1"/>
  <c r="Q3086" i="4"/>
  <c r="R3086" i="4" s="1"/>
  <c r="X3086" i="4" s="1"/>
  <c r="M3088" i="3"/>
  <c r="U3084" i="3"/>
  <c r="T3084" i="3"/>
  <c r="O3086" i="3"/>
  <c r="P3086" i="3" s="1"/>
  <c r="V3086" i="3" s="1"/>
  <c r="K3087" i="3"/>
  <c r="Q3086" i="3"/>
  <c r="X3086" i="3" l="1"/>
  <c r="Y3086" i="3" s="1"/>
  <c r="W3087" i="3"/>
  <c r="O3089" i="4"/>
  <c r="Q3087" i="4"/>
  <c r="R3087" i="4" s="1"/>
  <c r="X3087" i="4" s="1"/>
  <c r="K3088" i="4"/>
  <c r="S3088" i="4" s="1"/>
  <c r="M3089" i="4"/>
  <c r="T3085" i="3"/>
  <c r="U3085" i="3"/>
  <c r="K3088" i="3"/>
  <c r="O3087" i="3"/>
  <c r="P3087" i="3" s="1"/>
  <c r="V3087" i="3" s="1"/>
  <c r="M3089" i="3"/>
  <c r="Q3087" i="3"/>
  <c r="X3087" i="3" l="1"/>
  <c r="Y3087" i="3" s="1"/>
  <c r="W3088" i="3"/>
  <c r="O3090" i="4"/>
  <c r="M3090" i="4"/>
  <c r="K3089" i="4"/>
  <c r="S3089" i="4" s="1"/>
  <c r="Q3088" i="4"/>
  <c r="R3088" i="4" s="1"/>
  <c r="X3088" i="4" s="1"/>
  <c r="M3090" i="3"/>
  <c r="U3086" i="3"/>
  <c r="T3086" i="3"/>
  <c r="K3089" i="3"/>
  <c r="O3088" i="3"/>
  <c r="P3088" i="3" s="1"/>
  <c r="V3088" i="3" s="1"/>
  <c r="Q3088" i="3"/>
  <c r="X3088" i="3" l="1"/>
  <c r="Y3088" i="3" s="1"/>
  <c r="W3089" i="3"/>
  <c r="O3091" i="4"/>
  <c r="K3090" i="4"/>
  <c r="S3090" i="4" s="1"/>
  <c r="Q3089" i="4"/>
  <c r="R3089" i="4" s="1"/>
  <c r="X3089" i="4" s="1"/>
  <c r="M3091" i="4"/>
  <c r="K3090" i="3"/>
  <c r="Q3090" i="3" s="1"/>
  <c r="O3089" i="3"/>
  <c r="P3089" i="3" s="1"/>
  <c r="V3089" i="3" s="1"/>
  <c r="M3091" i="3"/>
  <c r="U3087" i="3"/>
  <c r="T3087" i="3"/>
  <c r="Q3089" i="3"/>
  <c r="X3089" i="3" l="1"/>
  <c r="Y3089" i="3" s="1"/>
  <c r="W3090" i="3"/>
  <c r="O3092" i="4"/>
  <c r="M3092" i="4"/>
  <c r="K3091" i="4"/>
  <c r="S3091" i="4" s="1"/>
  <c r="Q3090" i="4"/>
  <c r="R3090" i="4" s="1"/>
  <c r="X3090" i="4" s="1"/>
  <c r="U3088" i="3"/>
  <c r="T3088" i="3"/>
  <c r="M3092" i="3"/>
  <c r="O3090" i="3"/>
  <c r="P3090" i="3" s="1"/>
  <c r="V3090" i="3" s="1"/>
  <c r="K3091" i="3"/>
  <c r="Q3091" i="3" s="1"/>
  <c r="X3090" i="3" l="1"/>
  <c r="Y3090" i="3" s="1"/>
  <c r="W3091" i="3"/>
  <c r="O3093" i="4"/>
  <c r="Q3091" i="4"/>
  <c r="R3091" i="4" s="1"/>
  <c r="X3091" i="4" s="1"/>
  <c r="K3092" i="4"/>
  <c r="S3092" i="4" s="1"/>
  <c r="M3093" i="4"/>
  <c r="T3089" i="3"/>
  <c r="U3089" i="3"/>
  <c r="M3093" i="3"/>
  <c r="K3092" i="3"/>
  <c r="O3091" i="3"/>
  <c r="P3091" i="3" s="1"/>
  <c r="V3091" i="3" s="1"/>
  <c r="X3091" i="3" l="1"/>
  <c r="Y3091" i="3" s="1"/>
  <c r="W3092" i="3"/>
  <c r="O3094" i="4"/>
  <c r="M3094" i="4"/>
  <c r="K3093" i="4"/>
  <c r="S3093" i="4" s="1"/>
  <c r="Q3092" i="4"/>
  <c r="R3092" i="4" s="1"/>
  <c r="X3092" i="4" s="1"/>
  <c r="U3090" i="3"/>
  <c r="T3090" i="3"/>
  <c r="M3094" i="3"/>
  <c r="K3093" i="3"/>
  <c r="Q3093" i="3" s="1"/>
  <c r="O3092" i="3"/>
  <c r="P3092" i="3" s="1"/>
  <c r="V3092" i="3" s="1"/>
  <c r="Q3092" i="3"/>
  <c r="X3092" i="3" l="1"/>
  <c r="Y3092" i="3" s="1"/>
  <c r="W3093" i="3"/>
  <c r="O3095" i="4"/>
  <c r="K3094" i="4"/>
  <c r="S3094" i="4" s="1"/>
  <c r="Q3093" i="4"/>
  <c r="R3093" i="4" s="1"/>
  <c r="X3093" i="4" s="1"/>
  <c r="M3095" i="4"/>
  <c r="U3091" i="3"/>
  <c r="T3091" i="3"/>
  <c r="M3095" i="3"/>
  <c r="K3094" i="3"/>
  <c r="O3093" i="3"/>
  <c r="P3093" i="3" s="1"/>
  <c r="V3093" i="3" s="1"/>
  <c r="X3093" i="3" l="1"/>
  <c r="Y3093" i="3" s="1"/>
  <c r="W3094" i="3"/>
  <c r="O3096" i="4"/>
  <c r="M3096" i="4"/>
  <c r="K3095" i="4"/>
  <c r="S3095" i="4" s="1"/>
  <c r="Q3094" i="4"/>
  <c r="R3094" i="4" s="1"/>
  <c r="X3094" i="4" s="1"/>
  <c r="Y3094" i="4" s="1"/>
  <c r="O3094" i="3"/>
  <c r="P3094" i="3" s="1"/>
  <c r="V3094" i="3" s="1"/>
  <c r="K3095" i="3"/>
  <c r="Q3095" i="3" s="1"/>
  <c r="Q3094" i="3"/>
  <c r="U3092" i="3"/>
  <c r="T3092" i="3"/>
  <c r="M3096" i="3"/>
  <c r="Z3094" i="4" l="1"/>
  <c r="AA3094" i="4" s="1"/>
  <c r="Y3095" i="4"/>
  <c r="X3094" i="3"/>
  <c r="Y3094" i="3" s="1"/>
  <c r="W3095" i="3"/>
  <c r="O3097" i="4"/>
  <c r="Q3095" i="4"/>
  <c r="R3095" i="4" s="1"/>
  <c r="X3095" i="4" s="1"/>
  <c r="K3096" i="4"/>
  <c r="S3096" i="4" s="1"/>
  <c r="M3097" i="4"/>
  <c r="M3097" i="3"/>
  <c r="T3093" i="3"/>
  <c r="U3093" i="3"/>
  <c r="K3096" i="3"/>
  <c r="Q3096" i="3" s="1"/>
  <c r="O3095" i="3"/>
  <c r="P3095" i="3" s="1"/>
  <c r="V3095" i="3" s="1"/>
  <c r="Z3095" i="4" l="1"/>
  <c r="AA3095" i="4" s="1"/>
  <c r="Y3096" i="4"/>
  <c r="V3094" i="4"/>
  <c r="W3094" i="4"/>
  <c r="X3095" i="3"/>
  <c r="Y3095" i="3" s="1"/>
  <c r="W3096" i="3"/>
  <c r="O3098" i="4"/>
  <c r="Q3096" i="4"/>
  <c r="R3096" i="4" s="1"/>
  <c r="X3096" i="4" s="1"/>
  <c r="K3097" i="4"/>
  <c r="S3097" i="4" s="1"/>
  <c r="M3098" i="4"/>
  <c r="K3097" i="3"/>
  <c r="O3096" i="3"/>
  <c r="P3096" i="3" s="1"/>
  <c r="V3096" i="3" s="1"/>
  <c r="M3098" i="3"/>
  <c r="U3094" i="3"/>
  <c r="T3094" i="3"/>
  <c r="Z3096" i="4" l="1"/>
  <c r="AA3096" i="4" s="1"/>
  <c r="Y3097" i="4"/>
  <c r="V3095" i="4"/>
  <c r="W3095" i="4"/>
  <c r="X3096" i="3"/>
  <c r="Y3096" i="3" s="1"/>
  <c r="W3097" i="3"/>
  <c r="O3099" i="4"/>
  <c r="K3098" i="4"/>
  <c r="S3098" i="4" s="1"/>
  <c r="Q3097" i="4"/>
  <c r="R3097" i="4" s="1"/>
  <c r="X3097" i="4" s="1"/>
  <c r="M3099" i="4"/>
  <c r="M3099" i="3"/>
  <c r="U3095" i="3"/>
  <c r="T3095" i="3"/>
  <c r="K3098" i="3"/>
  <c r="O3097" i="3"/>
  <c r="P3097" i="3" s="1"/>
  <c r="V3097" i="3" s="1"/>
  <c r="Q3097" i="3"/>
  <c r="Z3097" i="4" l="1"/>
  <c r="AA3097" i="4" s="1"/>
  <c r="Y3098" i="4"/>
  <c r="W3096" i="4"/>
  <c r="V3096" i="4"/>
  <c r="X3097" i="3"/>
  <c r="Y3097" i="3" s="1"/>
  <c r="W3098" i="3"/>
  <c r="O3100" i="4"/>
  <c r="M3100" i="4"/>
  <c r="Q3098" i="4"/>
  <c r="R3098" i="4" s="1"/>
  <c r="X3098" i="4" s="1"/>
  <c r="K3099" i="4"/>
  <c r="S3099" i="4" s="1"/>
  <c r="O3098" i="3"/>
  <c r="P3098" i="3" s="1"/>
  <c r="V3098" i="3" s="1"/>
  <c r="K3099" i="3"/>
  <c r="Q3099" i="3" s="1"/>
  <c r="U3096" i="3"/>
  <c r="T3096" i="3"/>
  <c r="M3100" i="3"/>
  <c r="Q3098" i="3"/>
  <c r="Z3098" i="4" l="1"/>
  <c r="AA3098" i="4" s="1"/>
  <c r="Y3099" i="4"/>
  <c r="W3097" i="4"/>
  <c r="V3097" i="4"/>
  <c r="X3098" i="3"/>
  <c r="Y3098" i="3" s="1"/>
  <c r="W3099" i="3"/>
  <c r="O3101" i="4"/>
  <c r="M3101" i="4"/>
  <c r="K3100" i="4"/>
  <c r="S3100" i="4" s="1"/>
  <c r="Q3099" i="4"/>
  <c r="R3099" i="4" s="1"/>
  <c r="X3099" i="4" s="1"/>
  <c r="M3101" i="3"/>
  <c r="K3100" i="3"/>
  <c r="Q3100" i="3" s="1"/>
  <c r="O3099" i="3"/>
  <c r="P3099" i="3" s="1"/>
  <c r="V3099" i="3" s="1"/>
  <c r="T3097" i="3"/>
  <c r="U3097" i="3"/>
  <c r="Z3099" i="4" l="1"/>
  <c r="AA3099" i="4" s="1"/>
  <c r="Y3100" i="4"/>
  <c r="V3098" i="4"/>
  <c r="W3098" i="4"/>
  <c r="X3099" i="3"/>
  <c r="Y3099" i="3" s="1"/>
  <c r="W3100" i="3"/>
  <c r="O3102" i="4"/>
  <c r="Q3100" i="4"/>
  <c r="R3100" i="4" s="1"/>
  <c r="X3100" i="4" s="1"/>
  <c r="K3101" i="4"/>
  <c r="S3101" i="4" s="1"/>
  <c r="M3102" i="4"/>
  <c r="M3102" i="3"/>
  <c r="U3098" i="3"/>
  <c r="T3098" i="3"/>
  <c r="K3101" i="3"/>
  <c r="Q3101" i="3" s="1"/>
  <c r="O3100" i="3"/>
  <c r="P3100" i="3" s="1"/>
  <c r="V3100" i="3" s="1"/>
  <c r="Z3100" i="4" l="1"/>
  <c r="AA3100" i="4" s="1"/>
  <c r="Y3101" i="4"/>
  <c r="V3099" i="4"/>
  <c r="W3099" i="4"/>
  <c r="X3100" i="3"/>
  <c r="Y3100" i="3" s="1"/>
  <c r="W3101" i="3"/>
  <c r="O3103" i="4"/>
  <c r="M3103" i="4"/>
  <c r="K3102" i="4"/>
  <c r="S3102" i="4" s="1"/>
  <c r="Q3101" i="4"/>
  <c r="R3101" i="4" s="1"/>
  <c r="X3101" i="4" s="1"/>
  <c r="K3102" i="3"/>
  <c r="O3101" i="3"/>
  <c r="P3101" i="3" s="1"/>
  <c r="V3101" i="3" s="1"/>
  <c r="M3103" i="3"/>
  <c r="U3099" i="3"/>
  <c r="T3099" i="3"/>
  <c r="Z3101" i="4" l="1"/>
  <c r="AA3101" i="4" s="1"/>
  <c r="Y3102" i="4"/>
  <c r="W3100" i="4"/>
  <c r="V3100" i="4"/>
  <c r="X3101" i="3"/>
  <c r="Y3101" i="3" s="1"/>
  <c r="W3102" i="3"/>
  <c r="O3104" i="4"/>
  <c r="Q3102" i="4"/>
  <c r="R3102" i="4" s="1"/>
  <c r="X3102" i="4" s="1"/>
  <c r="K3103" i="4"/>
  <c r="S3103" i="4" s="1"/>
  <c r="M3104" i="4"/>
  <c r="O3102" i="3"/>
  <c r="P3102" i="3" s="1"/>
  <c r="V3102" i="3" s="1"/>
  <c r="K3103" i="3"/>
  <c r="Q3103" i="3" s="1"/>
  <c r="U3100" i="3"/>
  <c r="T3100" i="3"/>
  <c r="M3104" i="3"/>
  <c r="Q3102" i="3"/>
  <c r="Z3102" i="4" l="1"/>
  <c r="AA3102" i="4" s="1"/>
  <c r="Y3103" i="4"/>
  <c r="W3101" i="4"/>
  <c r="V3101" i="4"/>
  <c r="X3102" i="3"/>
  <c r="Y3102" i="3" s="1"/>
  <c r="W3103" i="3"/>
  <c r="O3105" i="4"/>
  <c r="K3104" i="4"/>
  <c r="S3104" i="4" s="1"/>
  <c r="Q3103" i="4"/>
  <c r="R3103" i="4" s="1"/>
  <c r="X3103" i="4" s="1"/>
  <c r="M3105" i="4"/>
  <c r="T3101" i="3"/>
  <c r="U3101" i="3"/>
  <c r="M3105" i="3"/>
  <c r="K3104" i="3"/>
  <c r="O3103" i="3"/>
  <c r="P3103" i="3" s="1"/>
  <c r="V3103" i="3" s="1"/>
  <c r="Z3103" i="4" l="1"/>
  <c r="AA3103" i="4" s="1"/>
  <c r="Y3104" i="4"/>
  <c r="V3102" i="4"/>
  <c r="W3102" i="4"/>
  <c r="X3103" i="3"/>
  <c r="Y3103" i="3" s="1"/>
  <c r="W3104" i="3"/>
  <c r="O3106" i="4"/>
  <c r="Q3104" i="4"/>
  <c r="R3104" i="4" s="1"/>
  <c r="X3104" i="4" s="1"/>
  <c r="K3105" i="4"/>
  <c r="S3105" i="4" s="1"/>
  <c r="M3106" i="4"/>
  <c r="K3105" i="3"/>
  <c r="Q3105" i="3" s="1"/>
  <c r="O3104" i="3"/>
  <c r="P3104" i="3" s="1"/>
  <c r="V3104" i="3" s="1"/>
  <c r="Q3104" i="3"/>
  <c r="M3106" i="3"/>
  <c r="U3102" i="3"/>
  <c r="T3102" i="3"/>
  <c r="Z3104" i="4" l="1"/>
  <c r="AA3104" i="4" s="1"/>
  <c r="Y3105" i="4"/>
  <c r="V3103" i="4"/>
  <c r="W3103" i="4"/>
  <c r="X3104" i="3"/>
  <c r="Y3104" i="3" s="1"/>
  <c r="W3105" i="3"/>
  <c r="O3107" i="4"/>
  <c r="M3107" i="4"/>
  <c r="K3106" i="4"/>
  <c r="S3106" i="4" s="1"/>
  <c r="Q3105" i="4"/>
  <c r="R3105" i="4" s="1"/>
  <c r="X3105" i="4" s="1"/>
  <c r="U3103" i="3"/>
  <c r="T3103" i="3"/>
  <c r="M3107" i="3"/>
  <c r="K3106" i="3"/>
  <c r="O3105" i="3"/>
  <c r="P3105" i="3" s="1"/>
  <c r="V3105" i="3" s="1"/>
  <c r="Z3105" i="4" l="1"/>
  <c r="AA3105" i="4" s="1"/>
  <c r="Y3106" i="4"/>
  <c r="W3104" i="4"/>
  <c r="V3104" i="4"/>
  <c r="X3105" i="3"/>
  <c r="Y3105" i="3" s="1"/>
  <c r="W3106" i="3"/>
  <c r="O3108" i="4"/>
  <c r="Q3106" i="4"/>
  <c r="R3106" i="4" s="1"/>
  <c r="X3106" i="4" s="1"/>
  <c r="K3107" i="4"/>
  <c r="S3107" i="4" s="1"/>
  <c r="M3108" i="4"/>
  <c r="U3104" i="3"/>
  <c r="T3104" i="3"/>
  <c r="M3108" i="3"/>
  <c r="O3106" i="3"/>
  <c r="P3106" i="3" s="1"/>
  <c r="V3106" i="3" s="1"/>
  <c r="K3107" i="3"/>
  <c r="Q3106" i="3"/>
  <c r="Z3106" i="4" l="1"/>
  <c r="AA3106" i="4" s="1"/>
  <c r="Y3107" i="4"/>
  <c r="W3105" i="4"/>
  <c r="V3105" i="4"/>
  <c r="X3106" i="3"/>
  <c r="Y3106" i="3" s="1"/>
  <c r="W3107" i="3"/>
  <c r="O3109" i="4"/>
  <c r="M3109" i="4"/>
  <c r="K3108" i="4"/>
  <c r="S3108" i="4" s="1"/>
  <c r="Q3107" i="4"/>
  <c r="R3107" i="4" s="1"/>
  <c r="X3107" i="4" s="1"/>
  <c r="K3108" i="3"/>
  <c r="Q3108" i="3" s="1"/>
  <c r="O3107" i="3"/>
  <c r="P3107" i="3" s="1"/>
  <c r="V3107" i="3" s="1"/>
  <c r="T3105" i="3"/>
  <c r="U3105" i="3"/>
  <c r="Q3107" i="3"/>
  <c r="M3109" i="3"/>
  <c r="Z3107" i="4" l="1"/>
  <c r="AA3107" i="4" s="1"/>
  <c r="Y3108" i="4"/>
  <c r="V3106" i="4"/>
  <c r="W3106" i="4"/>
  <c r="X3107" i="3"/>
  <c r="Y3107" i="3" s="1"/>
  <c r="W3108" i="3"/>
  <c r="O3110" i="4"/>
  <c r="Q3108" i="4"/>
  <c r="R3108" i="4" s="1"/>
  <c r="X3108" i="4" s="1"/>
  <c r="K3109" i="4"/>
  <c r="S3109" i="4" s="1"/>
  <c r="M3110" i="4"/>
  <c r="U3106" i="3"/>
  <c r="T3106" i="3"/>
  <c r="M3110" i="3"/>
  <c r="K3109" i="3"/>
  <c r="O3108" i="3"/>
  <c r="P3108" i="3" s="1"/>
  <c r="V3108" i="3" s="1"/>
  <c r="Z3108" i="4" l="1"/>
  <c r="AA3108" i="4" s="1"/>
  <c r="Y3109" i="4"/>
  <c r="V3107" i="4"/>
  <c r="W3107" i="4"/>
  <c r="X3108" i="3"/>
  <c r="Y3108" i="3" s="1"/>
  <c r="W3109" i="3"/>
  <c r="O3111" i="4"/>
  <c r="M3111" i="4"/>
  <c r="K3110" i="4"/>
  <c r="S3110" i="4" s="1"/>
  <c r="Q3109" i="4"/>
  <c r="R3109" i="4" s="1"/>
  <c r="X3109" i="4" s="1"/>
  <c r="M3111" i="3"/>
  <c r="U3107" i="3"/>
  <c r="T3107" i="3"/>
  <c r="K3110" i="3"/>
  <c r="Q3110" i="3" s="1"/>
  <c r="O3109" i="3"/>
  <c r="P3109" i="3" s="1"/>
  <c r="V3109" i="3" s="1"/>
  <c r="Q3109" i="3"/>
  <c r="Z3109" i="4" l="1"/>
  <c r="AA3109" i="4" s="1"/>
  <c r="Y3110" i="4"/>
  <c r="W3108" i="4"/>
  <c r="V3108" i="4"/>
  <c r="X3109" i="3"/>
  <c r="Y3109" i="3" s="1"/>
  <c r="W3110" i="3"/>
  <c r="O3112" i="4"/>
  <c r="M3112" i="4"/>
  <c r="Q3110" i="4"/>
  <c r="R3110" i="4" s="1"/>
  <c r="X3110" i="4" s="1"/>
  <c r="K3111" i="4"/>
  <c r="S3111" i="4" s="1"/>
  <c r="M3112" i="3"/>
  <c r="U3108" i="3"/>
  <c r="T3108" i="3"/>
  <c r="O3110" i="3"/>
  <c r="P3110" i="3" s="1"/>
  <c r="V3110" i="3" s="1"/>
  <c r="K3111" i="3"/>
  <c r="Z3110" i="4" l="1"/>
  <c r="AA3110" i="4" s="1"/>
  <c r="Y3111" i="4"/>
  <c r="W3109" i="4"/>
  <c r="V3109" i="4"/>
  <c r="X3110" i="3"/>
  <c r="Y3110" i="3" s="1"/>
  <c r="W3111" i="3"/>
  <c r="O3113" i="4"/>
  <c r="K3112" i="4"/>
  <c r="S3112" i="4" s="1"/>
  <c r="Q3111" i="4"/>
  <c r="R3111" i="4" s="1"/>
  <c r="X3111" i="4" s="1"/>
  <c r="M3113" i="4"/>
  <c r="K3112" i="3"/>
  <c r="Q3112" i="3" s="1"/>
  <c r="O3111" i="3"/>
  <c r="P3111" i="3" s="1"/>
  <c r="V3111" i="3" s="1"/>
  <c r="M3113" i="3"/>
  <c r="T3109" i="3"/>
  <c r="U3109" i="3"/>
  <c r="Q3111" i="3"/>
  <c r="Z3111" i="4" l="1"/>
  <c r="AA3111" i="4" s="1"/>
  <c r="Y3112" i="4"/>
  <c r="V3110" i="4"/>
  <c r="W3110" i="4"/>
  <c r="X3111" i="3"/>
  <c r="Y3111" i="3" s="1"/>
  <c r="W3112" i="3"/>
  <c r="O3114" i="4"/>
  <c r="M3114" i="4"/>
  <c r="Q3112" i="4"/>
  <c r="R3112" i="4" s="1"/>
  <c r="X3112" i="4" s="1"/>
  <c r="K3113" i="4"/>
  <c r="S3113" i="4" s="1"/>
  <c r="M3114" i="3"/>
  <c r="U3110" i="3"/>
  <c r="T3110" i="3"/>
  <c r="K3113" i="3"/>
  <c r="O3112" i="3"/>
  <c r="P3112" i="3" s="1"/>
  <c r="V3112" i="3" s="1"/>
  <c r="Z3112" i="4" l="1"/>
  <c r="AA3112" i="4" s="1"/>
  <c r="Y3113" i="4"/>
  <c r="V3111" i="4"/>
  <c r="W3111" i="4"/>
  <c r="X3112" i="3"/>
  <c r="Y3112" i="3" s="1"/>
  <c r="W3113" i="3"/>
  <c r="O3115" i="4"/>
  <c r="K3114" i="4"/>
  <c r="S3114" i="4" s="1"/>
  <c r="Q3113" i="4"/>
  <c r="R3113" i="4" s="1"/>
  <c r="X3113" i="4" s="1"/>
  <c r="M3115" i="4"/>
  <c r="K3114" i="3"/>
  <c r="Q3114" i="3" s="1"/>
  <c r="O3113" i="3"/>
  <c r="P3113" i="3" s="1"/>
  <c r="V3113" i="3" s="1"/>
  <c r="Q3113" i="3"/>
  <c r="U3111" i="3"/>
  <c r="T3111" i="3"/>
  <c r="M3115" i="3"/>
  <c r="Z3113" i="4" l="1"/>
  <c r="AA3113" i="4" s="1"/>
  <c r="Y3114" i="4"/>
  <c r="W3112" i="4"/>
  <c r="V3112" i="4"/>
  <c r="X3113" i="3"/>
  <c r="Y3113" i="3" s="1"/>
  <c r="W3114" i="3"/>
  <c r="O3116" i="4"/>
  <c r="M3116" i="4"/>
  <c r="Q3114" i="4"/>
  <c r="R3114" i="4" s="1"/>
  <c r="X3114" i="4" s="1"/>
  <c r="K3115" i="4"/>
  <c r="S3115" i="4" s="1"/>
  <c r="M3116" i="3"/>
  <c r="U3112" i="3"/>
  <c r="T3112" i="3"/>
  <c r="O3114" i="3"/>
  <c r="P3114" i="3" s="1"/>
  <c r="V3114" i="3" s="1"/>
  <c r="K3115" i="3"/>
  <c r="Z3114" i="4" l="1"/>
  <c r="AA3114" i="4" s="1"/>
  <c r="Y3115" i="4"/>
  <c r="W3113" i="4"/>
  <c r="V3113" i="4"/>
  <c r="X3114" i="3"/>
  <c r="Y3114" i="3" s="1"/>
  <c r="W3115" i="3"/>
  <c r="O3117" i="4"/>
  <c r="K3116" i="4"/>
  <c r="S3116" i="4" s="1"/>
  <c r="Q3115" i="4"/>
  <c r="R3115" i="4" s="1"/>
  <c r="X3115" i="4" s="1"/>
  <c r="M3117" i="4"/>
  <c r="T3113" i="3"/>
  <c r="U3113" i="3"/>
  <c r="M3117" i="3"/>
  <c r="K3116" i="3"/>
  <c r="O3115" i="3"/>
  <c r="P3115" i="3" s="1"/>
  <c r="V3115" i="3" s="1"/>
  <c r="Q3115" i="3"/>
  <c r="Z3115" i="4" l="1"/>
  <c r="AA3115" i="4" s="1"/>
  <c r="Y3116" i="4"/>
  <c r="V3114" i="4"/>
  <c r="W3114" i="4"/>
  <c r="X3115" i="3"/>
  <c r="Y3115" i="3" s="1"/>
  <c r="W3116" i="3"/>
  <c r="O3118" i="4"/>
  <c r="M3118" i="4"/>
  <c r="Q3116" i="4"/>
  <c r="R3116" i="4" s="1"/>
  <c r="X3116" i="4" s="1"/>
  <c r="K3117" i="4"/>
  <c r="S3117" i="4" s="1"/>
  <c r="U3114" i="3"/>
  <c r="T3114" i="3"/>
  <c r="K3117" i="3"/>
  <c r="O3116" i="3"/>
  <c r="P3116" i="3" s="1"/>
  <c r="V3116" i="3" s="1"/>
  <c r="Q3116" i="3"/>
  <c r="M3118" i="3"/>
  <c r="Z3116" i="4" l="1"/>
  <c r="AA3116" i="4" s="1"/>
  <c r="Y3117" i="4"/>
  <c r="V3115" i="4"/>
  <c r="W3115" i="4"/>
  <c r="X3116" i="3"/>
  <c r="Y3116" i="3" s="1"/>
  <c r="W3117" i="3"/>
  <c r="O3119" i="4"/>
  <c r="K3118" i="4"/>
  <c r="S3118" i="4" s="1"/>
  <c r="Q3117" i="4"/>
  <c r="R3117" i="4" s="1"/>
  <c r="X3117" i="4" s="1"/>
  <c r="M3119" i="4"/>
  <c r="M3119" i="3"/>
  <c r="K3118" i="3"/>
  <c r="Q3118" i="3" s="1"/>
  <c r="O3117" i="3"/>
  <c r="P3117" i="3" s="1"/>
  <c r="V3117" i="3" s="1"/>
  <c r="Q3117" i="3"/>
  <c r="U3115" i="3"/>
  <c r="T3115" i="3"/>
  <c r="Z3117" i="4" l="1"/>
  <c r="AA3117" i="4" s="1"/>
  <c r="Y3118" i="4"/>
  <c r="W3116" i="4"/>
  <c r="V3116" i="4"/>
  <c r="X3117" i="3"/>
  <c r="Y3117" i="3" s="1"/>
  <c r="W3118" i="3"/>
  <c r="O3120" i="4"/>
  <c r="M3120" i="4"/>
  <c r="Q3118" i="4"/>
  <c r="R3118" i="4" s="1"/>
  <c r="X3118" i="4" s="1"/>
  <c r="K3119" i="4"/>
  <c r="S3119" i="4" s="1"/>
  <c r="M3120" i="3"/>
  <c r="U3116" i="3"/>
  <c r="T3116" i="3"/>
  <c r="O3118" i="3"/>
  <c r="P3118" i="3" s="1"/>
  <c r="V3118" i="3" s="1"/>
  <c r="K3119" i="3"/>
  <c r="Z3118" i="4" l="1"/>
  <c r="AA3118" i="4" s="1"/>
  <c r="Y3119" i="4"/>
  <c r="W3117" i="4"/>
  <c r="V3117" i="4"/>
  <c r="X3118" i="3"/>
  <c r="Y3118" i="3" s="1"/>
  <c r="W3119" i="3"/>
  <c r="O3121" i="4"/>
  <c r="K3120" i="4"/>
  <c r="S3120" i="4" s="1"/>
  <c r="Q3119" i="4"/>
  <c r="R3119" i="4" s="1"/>
  <c r="X3119" i="4" s="1"/>
  <c r="M3121" i="4"/>
  <c r="K3120" i="3"/>
  <c r="Q3120" i="3" s="1"/>
  <c r="O3119" i="3"/>
  <c r="P3119" i="3" s="1"/>
  <c r="V3119" i="3" s="1"/>
  <c r="M3121" i="3"/>
  <c r="T3117" i="3"/>
  <c r="U3117" i="3"/>
  <c r="Q3119" i="3"/>
  <c r="Z3119" i="4" l="1"/>
  <c r="AA3119" i="4" s="1"/>
  <c r="Y3120" i="4"/>
  <c r="V3118" i="4"/>
  <c r="W3118" i="4"/>
  <c r="X3119" i="3"/>
  <c r="Y3119" i="3" s="1"/>
  <c r="W3120" i="3"/>
  <c r="O3122" i="4"/>
  <c r="M3122" i="4"/>
  <c r="Q3120" i="4"/>
  <c r="R3120" i="4" s="1"/>
  <c r="X3120" i="4" s="1"/>
  <c r="K3121" i="4"/>
  <c r="S3121" i="4" s="1"/>
  <c r="K3121" i="3"/>
  <c r="Q3121" i="3" s="1"/>
  <c r="O3120" i="3"/>
  <c r="P3120" i="3" s="1"/>
  <c r="V3120" i="3" s="1"/>
  <c r="M3122" i="3"/>
  <c r="U3118" i="3"/>
  <c r="T3118" i="3"/>
  <c r="Z3120" i="4" l="1"/>
  <c r="AA3120" i="4" s="1"/>
  <c r="Y3121" i="4"/>
  <c r="V3119" i="4"/>
  <c r="W3119" i="4"/>
  <c r="X3120" i="3"/>
  <c r="Y3120" i="3" s="1"/>
  <c r="W3121" i="3"/>
  <c r="O3123" i="4"/>
  <c r="K3122" i="4"/>
  <c r="S3122" i="4" s="1"/>
  <c r="Q3121" i="4"/>
  <c r="R3121" i="4" s="1"/>
  <c r="X3121" i="4" s="1"/>
  <c r="M3123" i="4"/>
  <c r="M3123" i="3"/>
  <c r="U3119" i="3"/>
  <c r="T3119" i="3"/>
  <c r="K3122" i="3"/>
  <c r="O3121" i="3"/>
  <c r="P3121" i="3" s="1"/>
  <c r="V3121" i="3" s="1"/>
  <c r="Z3121" i="4" l="1"/>
  <c r="AA3121" i="4" s="1"/>
  <c r="Y3122" i="4"/>
  <c r="W3120" i="4"/>
  <c r="V3120" i="4"/>
  <c r="X3121" i="3"/>
  <c r="Y3121" i="3" s="1"/>
  <c r="W3122" i="3"/>
  <c r="O3124" i="4"/>
  <c r="M3124" i="4"/>
  <c r="Q3122" i="4"/>
  <c r="R3122" i="4" s="1"/>
  <c r="X3122" i="4" s="1"/>
  <c r="K3123" i="4"/>
  <c r="S3123" i="4" s="1"/>
  <c r="O3122" i="3"/>
  <c r="P3122" i="3" s="1"/>
  <c r="V3122" i="3" s="1"/>
  <c r="K3123" i="3"/>
  <c r="Q3123" i="3" s="1"/>
  <c r="M3124" i="3"/>
  <c r="U3120" i="3"/>
  <c r="T3120" i="3"/>
  <c r="Q3122" i="3"/>
  <c r="Z3122" i="4" l="1"/>
  <c r="AA3122" i="4" s="1"/>
  <c r="Y3123" i="4"/>
  <c r="W3121" i="4"/>
  <c r="V3121" i="4"/>
  <c r="X3122" i="3"/>
  <c r="Y3122" i="3" s="1"/>
  <c r="W3123" i="3"/>
  <c r="O3125" i="4"/>
  <c r="K3124" i="4"/>
  <c r="S3124" i="4" s="1"/>
  <c r="Q3123" i="4"/>
  <c r="R3123" i="4" s="1"/>
  <c r="X3123" i="4" s="1"/>
  <c r="M3125" i="4"/>
  <c r="M3125" i="3"/>
  <c r="T3121" i="3"/>
  <c r="U3121" i="3"/>
  <c r="K3124" i="3"/>
  <c r="O3123" i="3"/>
  <c r="P3123" i="3" s="1"/>
  <c r="V3123" i="3" s="1"/>
  <c r="Z3123" i="4" l="1"/>
  <c r="AA3123" i="4" s="1"/>
  <c r="Y3124" i="4"/>
  <c r="V3122" i="4"/>
  <c r="W3122" i="4"/>
  <c r="X3123" i="3"/>
  <c r="Y3123" i="3" s="1"/>
  <c r="W3124" i="3"/>
  <c r="O3126" i="4"/>
  <c r="M3126" i="4"/>
  <c r="Q3124" i="4"/>
  <c r="R3124" i="4" s="1"/>
  <c r="X3124" i="4" s="1"/>
  <c r="K3125" i="4"/>
  <c r="S3125" i="4" s="1"/>
  <c r="K3125" i="3"/>
  <c r="O3124" i="3"/>
  <c r="P3124" i="3" s="1"/>
  <c r="V3124" i="3" s="1"/>
  <c r="M3126" i="3"/>
  <c r="U3122" i="3"/>
  <c r="T3122" i="3"/>
  <c r="Q3124" i="3"/>
  <c r="Z3124" i="4" l="1"/>
  <c r="AA3124" i="4" s="1"/>
  <c r="Y3125" i="4"/>
  <c r="V3123" i="4"/>
  <c r="W3123" i="4"/>
  <c r="X3124" i="3"/>
  <c r="Y3124" i="3" s="1"/>
  <c r="W3125" i="3"/>
  <c r="O3127" i="4"/>
  <c r="K3126" i="4"/>
  <c r="S3126" i="4" s="1"/>
  <c r="Q3125" i="4"/>
  <c r="R3125" i="4" s="1"/>
  <c r="X3125" i="4" s="1"/>
  <c r="M3127" i="4"/>
  <c r="M3127" i="3"/>
  <c r="U3123" i="3"/>
  <c r="T3123" i="3"/>
  <c r="K3126" i="3"/>
  <c r="O3125" i="3"/>
  <c r="P3125" i="3" s="1"/>
  <c r="V3125" i="3" s="1"/>
  <c r="Q3125" i="3"/>
  <c r="Z3125" i="4" l="1"/>
  <c r="AA3125" i="4" s="1"/>
  <c r="Y3126" i="4"/>
  <c r="W3124" i="4"/>
  <c r="V3124" i="4"/>
  <c r="X3125" i="3"/>
  <c r="Y3125" i="3" s="1"/>
  <c r="W3126" i="3"/>
  <c r="O3128" i="4"/>
  <c r="M3128" i="4"/>
  <c r="Q3126" i="4"/>
  <c r="R3126" i="4" s="1"/>
  <c r="X3126" i="4" s="1"/>
  <c r="K3127" i="4"/>
  <c r="S3127" i="4" s="1"/>
  <c r="O3126" i="3"/>
  <c r="P3126" i="3" s="1"/>
  <c r="V3126" i="3" s="1"/>
  <c r="K3127" i="3"/>
  <c r="Q3127" i="3" s="1"/>
  <c r="U3124" i="3"/>
  <c r="T3124" i="3"/>
  <c r="M3128" i="3"/>
  <c r="Q3126" i="3"/>
  <c r="Z3126" i="4" l="1"/>
  <c r="AA3126" i="4" s="1"/>
  <c r="Y3127" i="4"/>
  <c r="W3125" i="4"/>
  <c r="V3125" i="4"/>
  <c r="X3126" i="3"/>
  <c r="Y3126" i="3" s="1"/>
  <c r="W3127" i="3"/>
  <c r="O3129" i="4"/>
  <c r="K3128" i="4"/>
  <c r="S3128" i="4" s="1"/>
  <c r="Q3127" i="4"/>
  <c r="R3127" i="4" s="1"/>
  <c r="X3127" i="4" s="1"/>
  <c r="M3129" i="4"/>
  <c r="M3129" i="3"/>
  <c r="T3125" i="3"/>
  <c r="U3125" i="3"/>
  <c r="K3128" i="3"/>
  <c r="O3127" i="3"/>
  <c r="P3127" i="3" s="1"/>
  <c r="V3127" i="3" s="1"/>
  <c r="Z3127" i="4" l="1"/>
  <c r="AA3127" i="4" s="1"/>
  <c r="Y3128" i="4"/>
  <c r="V3126" i="4"/>
  <c r="W3126" i="4"/>
  <c r="X3127" i="3"/>
  <c r="Y3127" i="3" s="1"/>
  <c r="W3128" i="3"/>
  <c r="O3130" i="4"/>
  <c r="M3130" i="4"/>
  <c r="Q3128" i="4"/>
  <c r="R3128" i="4" s="1"/>
  <c r="X3128" i="4" s="1"/>
  <c r="K3129" i="4"/>
  <c r="S3129" i="4" s="1"/>
  <c r="M3130" i="3"/>
  <c r="K3129" i="3"/>
  <c r="O3128" i="3"/>
  <c r="P3128" i="3" s="1"/>
  <c r="V3128" i="3" s="1"/>
  <c r="U3126" i="3"/>
  <c r="T3126" i="3"/>
  <c r="Q3128" i="3"/>
  <c r="Z3128" i="4" l="1"/>
  <c r="AA3128" i="4" s="1"/>
  <c r="Y3129" i="4"/>
  <c r="V3127" i="4"/>
  <c r="W3127" i="4"/>
  <c r="X3128" i="3"/>
  <c r="Y3128" i="3" s="1"/>
  <c r="W3129" i="3"/>
  <c r="O3131" i="4"/>
  <c r="K3130" i="4"/>
  <c r="S3130" i="4" s="1"/>
  <c r="Q3129" i="4"/>
  <c r="R3129" i="4" s="1"/>
  <c r="X3129" i="4" s="1"/>
  <c r="M3131" i="4"/>
  <c r="K3130" i="3"/>
  <c r="Q3130" i="3" s="1"/>
  <c r="O3129" i="3"/>
  <c r="P3129" i="3" s="1"/>
  <c r="V3129" i="3" s="1"/>
  <c r="M3131" i="3"/>
  <c r="U3127" i="3"/>
  <c r="T3127" i="3"/>
  <c r="Q3129" i="3"/>
  <c r="Z3129" i="4" l="1"/>
  <c r="AA3129" i="4" s="1"/>
  <c r="Y3130" i="4"/>
  <c r="W3128" i="4"/>
  <c r="V3128" i="4"/>
  <c r="X3129" i="3"/>
  <c r="Y3129" i="3" s="1"/>
  <c r="W3130" i="3"/>
  <c r="O3132" i="4"/>
  <c r="M3132" i="4"/>
  <c r="Q3130" i="4"/>
  <c r="R3130" i="4" s="1"/>
  <c r="X3130" i="4" s="1"/>
  <c r="K3131" i="4"/>
  <c r="S3131" i="4" s="1"/>
  <c r="M3132" i="3"/>
  <c r="U3128" i="3"/>
  <c r="T3128" i="3"/>
  <c r="O3130" i="3"/>
  <c r="P3130" i="3" s="1"/>
  <c r="V3130" i="3" s="1"/>
  <c r="K3131" i="3"/>
  <c r="Z3130" i="4" l="1"/>
  <c r="AA3130" i="4" s="1"/>
  <c r="Y3131" i="4"/>
  <c r="W3129" i="4"/>
  <c r="V3129" i="4"/>
  <c r="X3130" i="3"/>
  <c r="Y3130" i="3" s="1"/>
  <c r="W3131" i="3"/>
  <c r="O3133" i="4"/>
  <c r="K3132" i="4"/>
  <c r="S3132" i="4" s="1"/>
  <c r="Q3131" i="4"/>
  <c r="R3131" i="4" s="1"/>
  <c r="X3131" i="4" s="1"/>
  <c r="M3133" i="4"/>
  <c r="M3133" i="3"/>
  <c r="T3129" i="3"/>
  <c r="U3129" i="3"/>
  <c r="K3132" i="3"/>
  <c r="Q3132" i="3" s="1"/>
  <c r="O3131" i="3"/>
  <c r="P3131" i="3" s="1"/>
  <c r="V3131" i="3" s="1"/>
  <c r="Q3131" i="3"/>
  <c r="Z3131" i="4" l="1"/>
  <c r="AA3131" i="4" s="1"/>
  <c r="Y3132" i="4"/>
  <c r="V3130" i="4"/>
  <c r="W3130" i="4"/>
  <c r="X3131" i="3"/>
  <c r="Y3131" i="3" s="1"/>
  <c r="W3132" i="3"/>
  <c r="O3134" i="4"/>
  <c r="M3134" i="4"/>
  <c r="Q3132" i="4"/>
  <c r="R3132" i="4" s="1"/>
  <c r="X3132" i="4" s="1"/>
  <c r="K3133" i="4"/>
  <c r="M3134" i="3"/>
  <c r="U3130" i="3"/>
  <c r="T3130" i="3"/>
  <c r="K3133" i="3"/>
  <c r="Q3133" i="3" s="1"/>
  <c r="O3132" i="3"/>
  <c r="P3132" i="3" s="1"/>
  <c r="V3132" i="3" s="1"/>
  <c r="Z3132" i="4" l="1"/>
  <c r="AA3132" i="4" s="1"/>
  <c r="Y3133" i="4"/>
  <c r="V3131" i="4"/>
  <c r="W3131" i="4"/>
  <c r="X3132" i="3"/>
  <c r="Y3132" i="3" s="1"/>
  <c r="W3133" i="3"/>
  <c r="S3133" i="4"/>
  <c r="O3135" i="4"/>
  <c r="K3134" i="4"/>
  <c r="Q3133" i="4"/>
  <c r="R3133" i="4" s="1"/>
  <c r="X3133" i="4" s="1"/>
  <c r="M3135" i="4"/>
  <c r="M3135" i="3"/>
  <c r="U3131" i="3"/>
  <c r="T3131" i="3"/>
  <c r="K3134" i="3"/>
  <c r="O3133" i="3"/>
  <c r="P3133" i="3" s="1"/>
  <c r="V3133" i="3" s="1"/>
  <c r="Z3133" i="4" l="1"/>
  <c r="AA3133" i="4" s="1"/>
  <c r="Y3134" i="4"/>
  <c r="W3132" i="4"/>
  <c r="V3132" i="4"/>
  <c r="X3133" i="3"/>
  <c r="Y3133" i="3" s="1"/>
  <c r="W3134" i="3"/>
  <c r="O3136" i="4"/>
  <c r="S3134" i="4"/>
  <c r="M3136" i="4"/>
  <c r="Q3134" i="4"/>
  <c r="R3134" i="4" s="1"/>
  <c r="X3134" i="4" s="1"/>
  <c r="K3135" i="4"/>
  <c r="U3132" i="3"/>
  <c r="T3132" i="3"/>
  <c r="O3134" i="3"/>
  <c r="P3134" i="3" s="1"/>
  <c r="V3134" i="3" s="1"/>
  <c r="K3135" i="3"/>
  <c r="M3136" i="3"/>
  <c r="Q3134" i="3"/>
  <c r="Z3134" i="4" l="1"/>
  <c r="AA3134" i="4" s="1"/>
  <c r="Y3135" i="4"/>
  <c r="W3133" i="4"/>
  <c r="V3133" i="4"/>
  <c r="X3134" i="3"/>
  <c r="Y3134" i="3" s="1"/>
  <c r="W3135" i="3"/>
  <c r="S3135" i="4"/>
  <c r="O3137" i="4"/>
  <c r="K3136" i="4"/>
  <c r="Q3135" i="4"/>
  <c r="R3135" i="4" s="1"/>
  <c r="X3135" i="4" s="1"/>
  <c r="M3137" i="4"/>
  <c r="T3133" i="3"/>
  <c r="U3133" i="3"/>
  <c r="K3136" i="3"/>
  <c r="O3135" i="3"/>
  <c r="P3135" i="3" s="1"/>
  <c r="V3135" i="3" s="1"/>
  <c r="Q3135" i="3"/>
  <c r="M3137" i="3"/>
  <c r="Z3135" i="4" l="1"/>
  <c r="AA3135" i="4" s="1"/>
  <c r="Y3136" i="4"/>
  <c r="V3134" i="4"/>
  <c r="W3134" i="4"/>
  <c r="X3135" i="3"/>
  <c r="Y3135" i="3" s="1"/>
  <c r="W3136" i="3"/>
  <c r="O3138" i="4"/>
  <c r="S3136" i="4"/>
  <c r="M3138" i="4"/>
  <c r="K3137" i="4"/>
  <c r="S3137" i="4" s="1"/>
  <c r="Q3136" i="4"/>
  <c r="R3136" i="4" s="1"/>
  <c r="X3136" i="4" s="1"/>
  <c r="K3137" i="3"/>
  <c r="O3136" i="3"/>
  <c r="P3136" i="3" s="1"/>
  <c r="V3136" i="3" s="1"/>
  <c r="Q3136" i="3"/>
  <c r="M3138" i="3"/>
  <c r="U3134" i="3"/>
  <c r="T3134" i="3"/>
  <c r="Z3136" i="4" l="1"/>
  <c r="AA3136" i="4" s="1"/>
  <c r="Y3137" i="4"/>
  <c r="V3135" i="4"/>
  <c r="W3135" i="4"/>
  <c r="X3136" i="3"/>
  <c r="Y3136" i="3" s="1"/>
  <c r="W3137" i="3"/>
  <c r="Q3137" i="4"/>
  <c r="R3137" i="4" s="1"/>
  <c r="X3137" i="4" s="1"/>
  <c r="K3138" i="4"/>
  <c r="K3138" i="3"/>
  <c r="O3137" i="3"/>
  <c r="P3137" i="3" s="1"/>
  <c r="V3137" i="3" s="1"/>
  <c r="Q3137" i="3"/>
  <c r="U3135" i="3"/>
  <c r="T3135" i="3"/>
  <c r="Z3137" i="4" l="1"/>
  <c r="AA3137" i="4" s="1"/>
  <c r="Y3138" i="4"/>
  <c r="Z3138" i="4" s="1"/>
  <c r="AA3138" i="4" s="1"/>
  <c r="W3136" i="4"/>
  <c r="V3136" i="4"/>
  <c r="X3137" i="3"/>
  <c r="Y3137" i="3" s="1"/>
  <c r="W3138" i="3"/>
  <c r="X3138" i="3" s="1"/>
  <c r="Y3138" i="3" s="1"/>
  <c r="Q3138" i="4"/>
  <c r="R3138" i="4" s="1"/>
  <c r="X3138" i="4" s="1"/>
  <c r="S3138" i="4"/>
  <c r="O3138" i="3"/>
  <c r="P3138" i="3" s="1"/>
  <c r="V3138" i="3" s="1"/>
  <c r="Q3138" i="3"/>
  <c r="U3136" i="3"/>
  <c r="T3136" i="3"/>
  <c r="V3138" i="4" l="1"/>
  <c r="W3138" i="4"/>
  <c r="W3137" i="4"/>
  <c r="V3137" i="4"/>
  <c r="T3137" i="3"/>
  <c r="U3137" i="3"/>
  <c r="U3138" i="3" l="1"/>
  <c r="T3138" i="3"/>
  <c r="U323" i="3" l="1"/>
  <c r="U324" i="3"/>
  <c r="T324" i="3"/>
  <c r="T323" i="3"/>
</calcChain>
</file>

<file path=xl/sharedStrings.xml><?xml version="1.0" encoding="utf-8"?>
<sst xmlns="http://schemas.openxmlformats.org/spreadsheetml/2006/main" count="57269" uniqueCount="15409">
  <si>
    <t>Den</t>
  </si>
  <si>
    <t>Hodina</t>
  </si>
  <si>
    <t>Open</t>
  </si>
  <si>
    <t>High</t>
  </si>
  <si>
    <t>Low</t>
  </si>
  <si>
    <t>Close</t>
  </si>
  <si>
    <t>Volume USD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</si>
  <si>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</si>
  <si>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</si>
  <si>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</si>
  <si>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</si>
  <si>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</si>
  <si>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</si>
  <si>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</si>
  <si>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</si>
  <si>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</si>
  <si>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</si>
  <si>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</si>
  <si>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</si>
  <si>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</si>
  <si>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</si>
  <si>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</si>
  <si>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</si>
  <si>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</si>
  <si>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</si>
  <si>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</si>
  <si>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</si>
  <si>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</si>
  <si>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</si>
  <si>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</si>
  <si>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</si>
  <si>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</si>
  <si>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</si>
  <si>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</si>
  <si>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</si>
  <si>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</si>
  <si>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</si>
  <si>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</si>
  <si>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</si>
  <si>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</si>
  <si>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</si>
  <si>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</si>
  <si>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</si>
  <si>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</si>
  <si>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</si>
  <si>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</si>
  <si>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</si>
  <si>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</si>
  <si>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</si>
  <si>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</si>
  <si>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</si>
  <si>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</si>
  <si>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</si>
  <si>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</si>
  <si>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</si>
  <si>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</si>
  <si>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</si>
  <si>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</si>
  <si>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</si>
  <si>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</si>
  <si>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</si>
  <si>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</si>
  <si>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</si>
  <si>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</si>
  <si>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</si>
  <si>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</si>
  <si>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</si>
  <si>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</si>
  <si>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</si>
  <si>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</si>
  <si>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</si>
  <si>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</si>
  <si>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</si>
  <si>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</si>
  <si>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</si>
  <si>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</si>
  <si>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</si>
  <si>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</si>
  <si>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</si>
  <si>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</si>
  <si>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</si>
  <si>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</si>
  <si>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</si>
  <si>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</si>
  <si>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</si>
  <si>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</si>
  <si>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</si>
  <si>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</si>
  <si>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</si>
  <si>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</si>
  <si>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</si>
  <si>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</si>
  <si>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</si>
  <si>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</si>
  <si>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</si>
  <si>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</si>
  <si>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</si>
  <si>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</si>
  <si>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</si>
  <si>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</si>
  <si>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</si>
  <si>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</si>
  <si>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</si>
  <si>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</si>
  <si>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</si>
  <si>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</si>
  <si>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</si>
  <si>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</si>
  <si>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</si>
  <si>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</si>
  <si>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</si>
  <si>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</si>
  <si>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</si>
  <si>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</si>
  <si>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</si>
  <si>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</si>
  <si>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</si>
  <si>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</si>
  <si>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</si>
  <si>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</si>
  <si>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</si>
  <si>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</si>
  <si>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</si>
  <si>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</si>
  <si>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</si>
  <si>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</si>
  <si>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</si>
  <si>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</si>
  <si>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</si>
  <si>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</si>
  <si>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</si>
  <si>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</si>
  <si>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</si>
  <si>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</si>
  <si>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</si>
  <si>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</si>
  <si>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</si>
  <si>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</si>
  <si>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</si>
  <si>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</si>
  <si>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</si>
  <si>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</si>
  <si>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</si>
  <si>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</si>
  <si>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</si>
  <si>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</si>
  <si>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</si>
  <si>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</si>
  <si>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</si>
  <si>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</si>
  <si>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</si>
  <si>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</si>
  <si>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</si>
  <si>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</si>
  <si>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</si>
  <si>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</si>
  <si>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</si>
  <si>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</si>
  <si>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</si>
  <si>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</si>
  <si>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</si>
  <si>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</si>
  <si>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</si>
  <si>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</si>
  <si>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</si>
  <si>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</si>
  <si>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</si>
  <si>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</si>
  <si>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</si>
  <si>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</si>
  <si>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</si>
  <si>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</si>
  <si>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</si>
  <si>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</si>
  <si>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</si>
  <si>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</si>
  <si>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</si>
  <si>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</si>
  <si>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</si>
  <si>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</si>
  <si>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</si>
  <si>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</si>
  <si>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</si>
  <si>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</si>
  <si>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</si>
  <si>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</si>
  <si>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</si>
  <si>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</si>
  <si>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</si>
  <si>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</si>
  <si>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</si>
  <si>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</si>
  <si>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</si>
  <si>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</si>
  <si>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</si>
  <si>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</si>
  <si>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</si>
  <si>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</si>
  <si>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</si>
  <si>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</si>
  <si>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</si>
  <si>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</si>
  <si>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</si>
  <si>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</si>
  <si>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</si>
  <si>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</si>
  <si>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</si>
  <si>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</si>
  <si>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</si>
  <si>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</si>
  <si>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</si>
  <si>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</si>
  <si>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</si>
  <si>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</si>
  <si>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</si>
  <si>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</si>
  <si>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</si>
  <si>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</si>
  <si>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</si>
  <si>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</si>
  <si>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</si>
  <si>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</si>
  <si>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</si>
  <si>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</si>
  <si>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</si>
  <si>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</si>
  <si>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</si>
  <si>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</si>
  <si>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</si>
  <si>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</si>
  <si>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</si>
  <si>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</si>
  <si>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</si>
  <si>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</si>
  <si>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</si>
  <si>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</si>
  <si>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</si>
  <si>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</si>
  <si>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</si>
  <si>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</si>
  <si>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</si>
  <si>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</si>
  <si>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</si>
  <si>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</si>
  <si>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</si>
  <si>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</si>
  <si>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</si>
  <si>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</si>
  <si>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</si>
  <si>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</si>
  <si>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</si>
  <si>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</si>
  <si>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</si>
  <si>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</si>
  <si>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</si>
  <si>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</si>
  <si>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</si>
  <si>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</si>
  <si>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</si>
  <si>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</si>
  <si>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</si>
  <si>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</si>
  <si>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</si>
  <si>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</si>
  <si>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</si>
  <si>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</si>
  <si>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</si>
  <si>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</si>
  <si>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</si>
  <si>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</si>
  <si>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</si>
  <si>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</si>
  <si>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</si>
  <si>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</si>
  <si>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</si>
  <si>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</si>
  <si>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</si>
  <si>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</si>
  <si>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</si>
  <si>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</si>
  <si>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</si>
  <si>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</si>
  <si>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</si>
  <si>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</si>
  <si>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</si>
  <si>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</si>
  <si>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</si>
  <si>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</si>
  <si>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</si>
  <si>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</si>
  <si>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</si>
  <si>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</si>
  <si>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</si>
  <si>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</si>
  <si>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</si>
  <si>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</si>
  <si>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</si>
  <si>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</si>
  <si>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</si>
  <si>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</si>
  <si>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</si>
  <si>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</si>
  <si>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</si>
  <si>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</si>
  <si>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</si>
  <si>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</si>
  <si>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</si>
  <si>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</si>
  <si>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</si>
  <si>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</si>
  <si>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</si>
  <si>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</si>
  <si>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</si>
  <si>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</si>
  <si>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</si>
  <si>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</si>
  <si>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</si>
  <si>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</si>
  <si>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</si>
  <si>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</si>
  <si>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</si>
  <si>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</si>
  <si>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</si>
  <si>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</si>
  <si>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</si>
  <si>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</si>
  <si>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</si>
  <si>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</si>
  <si>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</si>
  <si>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</si>
  <si>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</si>
  <si>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</si>
  <si>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</si>
  <si>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</si>
  <si>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</si>
  <si>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</si>
  <si>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</si>
  <si>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</si>
  <si>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</si>
  <si>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</si>
  <si>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</si>
  <si>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</si>
  <si>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</si>
  <si>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</si>
  <si>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</si>
  <si>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</si>
  <si>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</si>
  <si>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</si>
  <si>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</si>
  <si>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</si>
  <si>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</si>
  <si>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</si>
  <si>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</si>
  <si>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</si>
  <si>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</si>
  <si>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</si>
  <si>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</si>
  <si>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</si>
  <si>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</si>
  <si>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</si>
  <si>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</si>
  <si>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</si>
  <si>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</si>
  <si>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</si>
  <si>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</si>
  <si>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</si>
  <si>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</si>
  <si>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</si>
  <si>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</si>
  <si>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</si>
  <si>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</si>
  <si>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</si>
  <si>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</si>
  <si>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</si>
  <si>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</si>
  <si>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</si>
  <si>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</si>
  <si>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</si>
  <si>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</si>
  <si>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</si>
  <si>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</si>
  <si>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</si>
  <si>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</si>
  <si>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</si>
  <si>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</si>
  <si>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</si>
  <si>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</si>
  <si>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</si>
  <si>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</si>
  <si>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</si>
  <si>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</si>
  <si>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</si>
  <si>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</si>
  <si>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</si>
  <si>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</si>
  <si>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</si>
  <si>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</si>
  <si>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</si>
  <si>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</si>
  <si>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</si>
  <si>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</si>
  <si>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</si>
  <si>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</si>
  <si>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</si>
  <si>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</si>
  <si>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</si>
  <si>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</si>
  <si>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</si>
  <si>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</si>
  <si>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</si>
  <si>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</si>
  <si>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</si>
  <si>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</si>
  <si>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</si>
  <si>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</si>
  <si>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</si>
  <si>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</si>
  <si>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</si>
  <si>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</si>
  <si>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</si>
  <si>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</si>
  <si>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</si>
  <si>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</si>
  <si>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</si>
  <si>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</si>
  <si>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</si>
  <si>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</si>
  <si>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</si>
  <si>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</si>
  <si>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</si>
  <si>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</si>
  <si>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</si>
  <si>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</si>
  <si>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</si>
  <si>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</si>
  <si>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</si>
  <si>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</si>
  <si>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</si>
  <si>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</si>
  <si>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</si>
  <si>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</si>
  <si>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</si>
  <si>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</si>
  <si>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</si>
  <si>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</si>
  <si>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</si>
  <si>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</si>
  <si>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</si>
  <si>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</si>
  <si>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</si>
  <si>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</si>
  <si>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</si>
  <si>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</si>
  <si>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</si>
  <si>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</si>
  <si>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</si>
  <si>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</si>
  <si>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</si>
  <si>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</si>
  <si>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</si>
  <si>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</si>
  <si>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</si>
  <si>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</si>
  <si>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</si>
  <si>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</si>
  <si>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</si>
  <si>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</si>
  <si>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</si>
  <si>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</si>
  <si>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</si>
  <si>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</si>
  <si>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</si>
  <si>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</si>
  <si>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</si>
  <si>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</si>
  <si>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</si>
  <si>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</si>
  <si>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</si>
  <si>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</si>
  <si>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</si>
  <si>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</si>
  <si>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</si>
  <si>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</si>
  <si>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</si>
  <si>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</si>
  <si>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</si>
  <si>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</si>
  <si>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</si>
  <si>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</si>
  <si>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</si>
  <si>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</si>
  <si>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</si>
  <si>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</si>
  <si>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</si>
  <si>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</si>
  <si>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</si>
  <si>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</si>
  <si>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</si>
  <si>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</si>
  <si>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</si>
  <si>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</si>
  <si>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</si>
  <si>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</si>
  <si>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</si>
  <si>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</si>
  <si>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</si>
  <si>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</si>
  <si>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</si>
  <si>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</si>
  <si>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</si>
  <si>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</si>
  <si>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</si>
  <si>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</si>
  <si>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</si>
  <si>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</si>
  <si>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</si>
  <si>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</si>
  <si>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</si>
  <si>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</si>
  <si>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</si>
  <si>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</si>
  <si>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</si>
  <si>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</si>
  <si>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</si>
  <si>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</si>
  <si>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</si>
  <si>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</si>
  <si>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</si>
  <si>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</si>
  <si>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</si>
  <si>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</si>
  <si>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</si>
  <si>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</si>
  <si>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</si>
  <si>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</si>
  <si>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</si>
  <si>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</si>
  <si>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</si>
  <si>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</si>
  <si>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</si>
  <si>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</si>
  <si>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</si>
  <si>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</si>
  <si>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</si>
  <si>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</si>
  <si>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</si>
  <si>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</si>
  <si>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</si>
  <si>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</si>
  <si>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</si>
  <si>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</si>
  <si>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</si>
  <si>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</si>
  <si>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</si>
  <si>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</si>
  <si>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</si>
  <si>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</si>
  <si>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</si>
  <si>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</si>
  <si>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</si>
  <si>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</si>
  <si>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</si>
  <si>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</si>
  <si>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</si>
  <si>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</si>
  <si>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</si>
  <si>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</si>
  <si>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</si>
  <si>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</si>
  <si>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</si>
  <si>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</si>
  <si>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</si>
  <si>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</si>
  <si>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</si>
  <si>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</si>
  <si>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</si>
  <si>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</si>
  <si>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</si>
  <si>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</si>
  <si>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</si>
  <si>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</si>
  <si>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</si>
  <si>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</si>
  <si>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</si>
  <si>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</si>
  <si>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</si>
  <si>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</si>
  <si>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</si>
  <si>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</si>
  <si>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</si>
  <si>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</si>
  <si>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</si>
  <si>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</si>
  <si>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</si>
  <si>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</si>
  <si>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</si>
  <si>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</si>
  <si>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</si>
  <si>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</si>
  <si>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</si>
  <si>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</si>
  <si>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</si>
  <si>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</si>
  <si>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</si>
  <si>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</si>
  <si>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</si>
  <si>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</si>
  <si>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</si>
  <si>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</si>
  <si>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</si>
  <si>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</si>
  <si>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</si>
  <si>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</si>
  <si>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</si>
  <si>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</si>
  <si>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</si>
  <si>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</si>
  <si>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</si>
  <si>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</si>
  <si>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</si>
  <si>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</si>
  <si>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</si>
  <si>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</si>
  <si>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</si>
  <si>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</si>
  <si>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</si>
  <si>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</si>
  <si>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</si>
  <si>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</si>
  <si>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</si>
  <si>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</si>
  <si>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</si>
  <si>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</si>
  <si>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</si>
  <si>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</si>
  <si>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</si>
  <si>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</si>
  <si>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</si>
  <si>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</si>
  <si>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</si>
  <si>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</si>
  <si>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</si>
  <si>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</si>
  <si>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</si>
  <si>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</si>
  <si>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</si>
  <si>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</si>
  <si>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</si>
  <si>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</si>
  <si>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</si>
  <si>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</si>
  <si>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</si>
  <si>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</si>
  <si>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</si>
  <si>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</si>
  <si>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</si>
  <si>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</si>
  <si>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</si>
  <si>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</si>
  <si>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</si>
  <si>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</si>
  <si>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</si>
  <si>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</si>
  <si>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</si>
  <si>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</si>
  <si>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</si>
  <si>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</si>
  <si>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</si>
  <si>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</si>
  <si>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</si>
  <si>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</si>
  <si>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</si>
  <si>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</si>
  <si>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</si>
  <si>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</si>
  <si>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</si>
  <si>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</si>
  <si>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</si>
  <si>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</si>
  <si>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</si>
  <si>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</si>
  <si>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</si>
  <si>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</si>
  <si>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</si>
  <si>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</si>
  <si>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</si>
  <si>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</si>
  <si>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</si>
  <si>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</si>
  <si>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</si>
  <si>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</si>
  <si>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</si>
  <si>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</si>
  <si>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</si>
  <si>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</si>
  <si>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</si>
  <si>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</si>
  <si>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</si>
  <si>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</si>
  <si>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</si>
  <si>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</si>
  <si>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</si>
  <si>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</si>
  <si>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</si>
  <si>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</si>
  <si>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</si>
  <si>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</si>
  <si>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</si>
  <si>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</si>
  <si>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</si>
  <si>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</si>
  <si>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</si>
  <si>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</si>
  <si>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</si>
  <si>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</si>
  <si>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</si>
  <si>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</si>
  <si>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</si>
  <si>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</si>
  <si>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</si>
  <si>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</si>
  <si>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</si>
  <si>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</si>
  <si>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</si>
  <si>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</si>
  <si>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</si>
  <si>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</si>
  <si>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</si>
  <si>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</si>
  <si>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</si>
  <si>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</si>
  <si>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</si>
  <si>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</si>
  <si>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</si>
  <si>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</si>
  <si>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</si>
  <si>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</si>
  <si>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</si>
  <si>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</si>
  <si>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</si>
  <si>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</si>
  <si>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</si>
  <si>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</si>
  <si>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</si>
  <si>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</si>
  <si>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</si>
  <si>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</si>
  <si>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</si>
  <si>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</si>
  <si>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</si>
  <si>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</si>
  <si>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</si>
  <si>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</si>
  <si>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</si>
  <si>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</si>
  <si>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</si>
  <si>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</si>
  <si>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</si>
  <si>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</si>
  <si>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</si>
  <si>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</si>
  <si>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</si>
  <si>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</si>
  <si>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</si>
  <si>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</si>
  <si>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</si>
  <si>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</si>
  <si>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</si>
  <si>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</si>
  <si>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</si>
  <si>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</si>
  <si>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</si>
  <si>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</si>
  <si>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</si>
  <si>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</si>
  <si>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</si>
  <si>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</si>
  <si>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</si>
  <si>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</si>
  <si>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</si>
  <si>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</si>
  <si>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</si>
  <si>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</si>
  <si>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</si>
  <si>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</si>
  <si>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</si>
  <si>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</si>
  <si>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</si>
  <si>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</si>
  <si>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</si>
  <si>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</si>
  <si>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</si>
  <si>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</si>
  <si>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</si>
  <si>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</si>
  <si>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</si>
  <si>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</si>
  <si>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</si>
  <si>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</si>
  <si>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</si>
  <si>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</si>
  <si>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</si>
  <si>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</si>
  <si>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</si>
  <si>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</si>
  <si>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</si>
  <si>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</si>
  <si>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</si>
  <si>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</si>
  <si>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</si>
  <si>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</si>
  <si>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</si>
  <si>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</si>
  <si>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</si>
  <si>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</si>
  <si>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</si>
  <si>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</si>
  <si>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</si>
  <si>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</si>
  <si>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</si>
  <si>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</si>
  <si>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</si>
  <si>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</si>
  <si>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</si>
  <si>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</si>
  <si>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</si>
  <si>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</si>
  <si>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</si>
  <si>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</si>
  <si>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</si>
  <si>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</si>
  <si>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</si>
  <si>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</si>
  <si>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</si>
  <si>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</si>
  <si>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</si>
  <si>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</si>
  <si>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</si>
  <si>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</si>
  <si>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</si>
  <si>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</si>
  <si>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</si>
  <si>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</si>
  <si>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</si>
  <si>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</si>
  <si>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</si>
  <si>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</si>
  <si>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</si>
  <si>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</si>
  <si>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</si>
  <si>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</si>
  <si>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</si>
  <si>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</si>
  <si>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</si>
  <si>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</si>
  <si>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</si>
  <si>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</si>
  <si>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</si>
  <si>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</si>
  <si>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</si>
  <si>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</si>
  <si>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</si>
  <si>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</si>
  <si>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</si>
  <si>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</si>
  <si>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</si>
  <si>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</si>
  <si>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</si>
  <si>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</si>
  <si>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</si>
  <si>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</si>
  <si>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</si>
  <si>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</si>
  <si>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</si>
  <si>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</si>
  <si>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</si>
  <si>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</si>
  <si>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</si>
  <si>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</si>
  <si>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</si>
  <si>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</si>
  <si>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</si>
  <si>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</si>
  <si>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</si>
  <si>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</si>
  <si>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</si>
  <si>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</si>
  <si>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</si>
  <si>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</si>
  <si>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</si>
  <si>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</si>
  <si>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</si>
  <si>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</si>
  <si>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</si>
  <si>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</si>
  <si>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</si>
  <si>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</si>
  <si>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</si>
  <si>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</si>
  <si>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</si>
  <si>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</si>
  <si>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</si>
  <si>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</si>
  <si>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</si>
  <si>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</si>
  <si>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</si>
  <si>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</si>
  <si>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</si>
  <si>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</si>
  <si>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</si>
  <si>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</si>
  <si>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</si>
  <si>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</si>
  <si>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</si>
  <si>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</si>
  <si>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</si>
  <si>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</si>
  <si>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</si>
  <si>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</si>
  <si>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</si>
  <si>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</si>
  <si>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</si>
  <si>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</si>
  <si>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</si>
  <si>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</si>
  <si>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</si>
  <si>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</si>
  <si>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</si>
  <si>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</si>
  <si>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</si>
  <si>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</si>
  <si>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</si>
  <si>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</si>
  <si>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</si>
  <si>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</si>
  <si>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</si>
  <si>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</si>
  <si>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</si>
  <si>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</si>
  <si>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</si>
  <si>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</si>
  <si>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</si>
  <si>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</si>
  <si>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</si>
  <si>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</si>
  <si>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</si>
  <si>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</si>
  <si>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</si>
  <si>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</si>
  <si>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</si>
  <si>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</si>
  <si>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</si>
  <si>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</si>
  <si>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</si>
  <si>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</si>
  <si>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</si>
  <si>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</si>
  <si>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</si>
  <si>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</si>
  <si>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</si>
  <si>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</si>
  <si>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</si>
  <si>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</si>
  <si>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</si>
  <si>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</si>
  <si>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</si>
  <si>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</si>
  <si>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</si>
  <si>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</si>
  <si>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</si>
  <si>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</si>
  <si>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</si>
  <si>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</si>
  <si>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</si>
  <si>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</si>
  <si>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</si>
  <si>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</si>
  <si>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</si>
  <si>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</si>
  <si>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</si>
  <si>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</si>
  <si>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</si>
  <si>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</si>
  <si>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</si>
  <si>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</si>
  <si>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</si>
  <si>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</si>
  <si>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</si>
  <si>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</si>
  <si>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</si>
  <si>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</si>
  <si>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</si>
  <si>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</si>
  <si>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</si>
  <si>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</si>
  <si>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</si>
  <si>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</si>
  <si>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</si>
  <si>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</si>
  <si>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</si>
  <si>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</si>
  <si>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</si>
  <si>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</si>
  <si>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</si>
  <si>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</si>
  <si>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</si>
  <si>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</si>
  <si>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</si>
  <si>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</si>
  <si>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</si>
  <si>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</si>
  <si>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</si>
  <si>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</si>
  <si>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</si>
  <si>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</si>
  <si>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</si>
  <si>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</si>
  <si>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</si>
  <si>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</si>
  <si>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</si>
  <si>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</si>
  <si>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</si>
  <si>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</si>
  <si>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</si>
  <si>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</si>
  <si>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</si>
  <si>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</si>
  <si>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</si>
  <si>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</si>
  <si>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</si>
  <si>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</si>
  <si>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</si>
  <si>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</si>
  <si>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</si>
  <si>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</si>
  <si>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</si>
  <si>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</si>
  <si>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</si>
  <si>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</si>
  <si>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</si>
  <si>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</si>
  <si>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</si>
  <si>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</si>
  <si>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</si>
  <si>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</si>
  <si>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</si>
  <si>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</si>
  <si>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</si>
  <si>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</si>
  <si>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</si>
  <si>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</si>
  <si>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</si>
  <si>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</si>
  <si>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</si>
  <si>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</si>
  <si>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</si>
  <si>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</si>
  <si>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</si>
  <si>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</si>
  <si>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</si>
  <si>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</si>
  <si>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</si>
  <si>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</si>
  <si>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</si>
  <si>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</si>
  <si>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</si>
  <si>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</si>
  <si>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</si>
  <si>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</si>
  <si>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</si>
  <si>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</si>
  <si>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</si>
  <si>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</si>
  <si>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</si>
  <si>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</si>
  <si>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</si>
  <si>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</si>
  <si>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</si>
  <si>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</si>
  <si>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</si>
  <si>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</si>
  <si>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</si>
  <si>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</si>
  <si>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</si>
  <si>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</si>
  <si>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</si>
  <si>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</si>
  <si>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</si>
  <si>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</si>
  <si>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</si>
  <si>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</si>
  <si>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</si>
  <si>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</si>
  <si>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</si>
  <si>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</si>
  <si>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</si>
  <si>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</si>
  <si>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</si>
  <si>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</si>
  <si>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</si>
  <si>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</si>
  <si>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</si>
  <si>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</si>
  <si>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</si>
  <si>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</si>
  <si>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</si>
  <si>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</si>
  <si>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</si>
  <si>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</si>
  <si>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</si>
  <si>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</si>
  <si>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</si>
  <si>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</si>
  <si>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</si>
  <si>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</si>
  <si>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</si>
  <si>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</si>
  <si>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</si>
  <si>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</si>
  <si>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</si>
  <si>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</si>
  <si>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</si>
  <si>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</si>
  <si>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</si>
  <si>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</si>
  <si>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</si>
  <si>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</si>
  <si>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</si>
  <si>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</si>
  <si>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</si>
  <si>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</si>
  <si>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</si>
  <si>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</si>
  <si>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</si>
  <si>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</si>
  <si>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</si>
  <si>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</si>
  <si>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</si>
  <si>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</si>
  <si>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</si>
  <si>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</si>
  <si>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</si>
  <si>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</si>
  <si>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</si>
  <si>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</si>
  <si>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</si>
  <si>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</si>
  <si>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</si>
  <si>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</si>
  <si>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</si>
  <si>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</si>
  <si>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</si>
  <si>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</si>
  <si>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</si>
  <si>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</si>
  <si>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</si>
  <si>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</si>
  <si>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</si>
  <si>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</si>
  <si>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</si>
  <si>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</si>
  <si>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</si>
  <si>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</si>
  <si>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</si>
  <si>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</si>
  <si>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</si>
  <si>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</si>
  <si>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</si>
  <si>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</si>
  <si>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</si>
  <si>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</si>
  <si>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</si>
  <si>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</si>
  <si>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</si>
  <si>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</si>
  <si>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</si>
  <si>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</si>
  <si>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</si>
  <si>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</si>
  <si>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</si>
  <si>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</si>
  <si>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</si>
  <si>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</si>
  <si>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</si>
  <si>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</si>
  <si>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</si>
  <si>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</si>
  <si>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</si>
  <si>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</si>
  <si>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</si>
  <si>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</si>
  <si>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</si>
  <si>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</si>
  <si>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</si>
  <si>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</si>
  <si>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</si>
  <si>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</si>
  <si>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</si>
  <si>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</si>
  <si>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</si>
  <si>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</si>
  <si>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</si>
  <si>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</si>
  <si>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</si>
  <si>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</si>
  <si>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</si>
  <si>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</si>
  <si>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</si>
  <si>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</si>
  <si>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</si>
  <si>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</si>
  <si>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</si>
  <si>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</si>
  <si>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</si>
  <si>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</si>
  <si>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</si>
  <si>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</si>
  <si>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</si>
  <si>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</si>
  <si>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</si>
  <si>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</si>
  <si>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</si>
  <si>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</si>
  <si>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</si>
  <si>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</si>
  <si>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</si>
  <si>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</si>
  <si>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</si>
  <si>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</si>
  <si>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</si>
  <si>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</si>
  <si>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</si>
  <si>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</si>
  <si>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</si>
  <si>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</si>
  <si>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</si>
  <si>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</si>
  <si>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</si>
  <si>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</si>
  <si>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</si>
  <si>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</si>
  <si>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</si>
  <si>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</si>
  <si>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</si>
  <si>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</si>
  <si>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</si>
  <si>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</si>
  <si>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</si>
  <si>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</si>
  <si>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</si>
  <si>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</si>
  <si>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</si>
  <si>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</si>
  <si>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</si>
  <si>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</si>
  <si>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</si>
  <si>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</si>
  <si>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</si>
  <si>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</si>
  <si>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</si>
  <si>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</si>
  <si>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</si>
  <si>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</si>
  <si>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</si>
  <si>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</si>
  <si>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</si>
  <si>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</si>
  <si>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</si>
  <si>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</si>
  <si>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</si>
  <si>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</si>
  <si>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</si>
  <si>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</si>
  <si>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</si>
  <si>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</si>
  <si>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</si>
  <si>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</si>
  <si>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</si>
  <si>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</si>
  <si>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</si>
  <si>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</si>
  <si>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</si>
  <si>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</si>
  <si>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</si>
  <si>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</si>
  <si>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</si>
  <si>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</si>
  <si>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</si>
  <si>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</si>
  <si>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</si>
  <si>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</si>
  <si>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</si>
  <si>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</si>
  <si>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</si>
  <si>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</si>
  <si>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</si>
  <si>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</si>
  <si>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</si>
  <si>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</si>
  <si>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</si>
  <si>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</si>
  <si>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</si>
  <si>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</si>
  <si>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</si>
  <si>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</si>
  <si>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</si>
  <si>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</si>
  <si>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</si>
  <si>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</si>
  <si>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</si>
  <si>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</si>
  <si>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</si>
  <si>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</si>
  <si>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</si>
  <si>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</si>
  <si>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</si>
  <si>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</si>
  <si>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</si>
  <si>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</si>
  <si>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</si>
  <si>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</si>
  <si>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</si>
  <si>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</si>
  <si>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</si>
  <si>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</si>
  <si>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</si>
  <si>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</si>
  <si>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</si>
  <si>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</si>
  <si>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</si>
  <si>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</si>
  <si>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</si>
  <si>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</si>
  <si>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</si>
  <si>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</si>
  <si>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</si>
  <si>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</si>
  <si>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</si>
  <si>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</si>
  <si>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</si>
  <si>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</si>
  <si>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</si>
  <si>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</si>
  <si>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</si>
  <si>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</si>
  <si>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</si>
  <si>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</si>
  <si>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</si>
  <si>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</si>
  <si>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</si>
  <si>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</si>
  <si>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</si>
  <si>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</si>
  <si>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</si>
  <si>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</si>
  <si>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</si>
  <si>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</si>
  <si>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</si>
  <si>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</si>
  <si>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</si>
  <si>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</si>
  <si>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</si>
  <si>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</si>
  <si>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</si>
  <si>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</si>
  <si>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</si>
  <si>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</si>
  <si>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</si>
  <si>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</si>
  <si>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</si>
  <si>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</si>
  <si>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</si>
  <si>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</si>
  <si>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</si>
  <si>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</si>
  <si>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</si>
  <si>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</si>
  <si>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</si>
  <si>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</si>
  <si>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</si>
  <si>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</si>
  <si>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</si>
  <si>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</si>
  <si>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</si>
  <si>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</si>
  <si>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</si>
  <si>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</si>
  <si>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</si>
  <si>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</si>
  <si>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</si>
  <si>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</si>
  <si>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</si>
  <si>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</si>
  <si>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</si>
  <si>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</si>
  <si>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</si>
  <si>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</si>
  <si>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</si>
  <si>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</si>
  <si>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</si>
  <si>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</si>
  <si>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</si>
  <si>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</si>
  <si>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</si>
  <si>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</si>
  <si>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</si>
  <si>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</si>
  <si>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</si>
  <si>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</si>
  <si>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</si>
  <si>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</si>
  <si>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</si>
  <si>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</si>
  <si>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</si>
  <si>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</si>
  <si>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</si>
  <si>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</si>
  <si>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</si>
  <si>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</si>
  <si>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</si>
  <si>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</si>
  <si>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</si>
  <si>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</si>
  <si>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</si>
  <si>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</si>
  <si>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</si>
  <si>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</si>
  <si>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</si>
  <si>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</si>
  <si>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</si>
  <si>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</si>
  <si>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</si>
  <si>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</si>
  <si>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</si>
  <si>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</si>
  <si>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</si>
  <si>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</si>
  <si>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</si>
  <si>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</si>
  <si>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</si>
  <si>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</si>
  <si>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</si>
  <si>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</si>
  <si>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</si>
  <si>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</si>
  <si>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</si>
  <si>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</si>
  <si>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</si>
  <si>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</si>
  <si>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</si>
  <si>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</si>
  <si>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</si>
  <si>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</si>
  <si>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</si>
  <si>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</si>
  <si>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</si>
  <si>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</si>
  <si>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</si>
  <si>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</si>
  <si>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</si>
  <si>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</si>
  <si>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</si>
  <si>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</si>
  <si>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</si>
  <si>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</si>
  <si>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</si>
  <si>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</si>
  <si>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</si>
  <si>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</si>
  <si>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</si>
  <si>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</si>
  <si>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</si>
  <si>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</si>
  <si>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</si>
  <si>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</si>
  <si>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</si>
  <si>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</si>
  <si>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</si>
  <si>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</si>
  <si>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</si>
  <si>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</si>
  <si>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</si>
  <si>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</si>
  <si>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</si>
  <si>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</si>
  <si>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</si>
  <si>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</si>
  <si>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</si>
  <si>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</si>
  <si>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</si>
  <si>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</si>
  <si>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</si>
  <si>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</si>
  <si>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</si>
  <si>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</si>
  <si>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</si>
  <si>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</si>
  <si>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</si>
  <si>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</si>
  <si>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</si>
  <si>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</si>
  <si>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</si>
  <si>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</si>
  <si>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</si>
  <si>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</si>
  <si>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</si>
  <si>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</si>
  <si>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</si>
  <si>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</si>
  <si>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</si>
  <si>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</si>
  <si>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</si>
  <si>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</si>
  <si>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</si>
  <si>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</si>
  <si>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</si>
  <si>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</si>
  <si>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</si>
  <si>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</si>
  <si>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</si>
  <si>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</si>
  <si>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</si>
  <si>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</si>
  <si>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</si>
  <si>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</si>
  <si>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</si>
  <si>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</si>
  <si>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</si>
  <si>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</si>
  <si>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</si>
  <si>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</si>
  <si>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</si>
  <si>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</si>
  <si>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</si>
  <si>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</si>
  <si>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</si>
  <si>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</si>
  <si>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</si>
  <si>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</si>
  <si>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</si>
  <si>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</si>
  <si>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</si>
  <si>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</si>
  <si>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</si>
  <si>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</si>
  <si>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</si>
  <si>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</si>
  <si>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</si>
  <si>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</si>
  <si>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</si>
  <si>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</si>
  <si>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</si>
  <si>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</si>
  <si>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</si>
  <si>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</si>
  <si>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</si>
  <si>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</si>
  <si>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</si>
  <si>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</si>
  <si>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</si>
  <si>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</si>
  <si>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</si>
  <si>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</si>
  <si>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</si>
  <si>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</si>
  <si>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</si>
  <si>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</si>
  <si>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</si>
  <si>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</si>
  <si>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</si>
  <si>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</si>
  <si>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</si>
  <si>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</si>
  <si>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</si>
  <si>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</si>
  <si>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</si>
  <si>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</si>
  <si>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</si>
  <si>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</si>
  <si>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</si>
  <si>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</si>
  <si>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</si>
  <si>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</si>
  <si>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</si>
  <si>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</si>
  <si>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</si>
  <si>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</si>
  <si>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</si>
  <si>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</si>
  <si>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</si>
  <si>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</si>
  <si>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</si>
  <si>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</si>
  <si>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</si>
  <si>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</si>
  <si>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</si>
  <si>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</si>
  <si>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</si>
  <si>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</si>
  <si>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</si>
  <si>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</si>
  <si>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</si>
  <si>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</si>
  <si>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</si>
  <si>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</si>
  <si>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</si>
  <si>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</si>
  <si>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</si>
  <si>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</si>
  <si>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</si>
  <si>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</si>
  <si>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</si>
  <si>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</si>
  <si>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</si>
  <si>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</si>
  <si>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</si>
  <si>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</si>
  <si>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</si>
  <si>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</si>
  <si>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</si>
  <si>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</si>
  <si>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</si>
  <si>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</si>
  <si>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</si>
  <si>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</si>
  <si>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</si>
  <si>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</si>
  <si>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</si>
  <si>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</si>
  <si>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</si>
  <si>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</si>
  <si>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</si>
  <si>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</si>
  <si>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</si>
  <si>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</si>
  <si>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</si>
  <si>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</si>
  <si>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</si>
  <si>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</si>
  <si>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</si>
  <si>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</si>
  <si>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</si>
  <si>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</si>
  <si>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</si>
  <si>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</si>
  <si>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</si>
  <si>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</si>
  <si>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</si>
  <si>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</si>
  <si>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</si>
  <si>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</si>
  <si>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</si>
  <si>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</si>
  <si>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</si>
  <si>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</si>
  <si>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</si>
  <si>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</si>
  <si>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</si>
  <si>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</si>
  <si>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</si>
  <si>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</si>
  <si>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</si>
  <si>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</si>
  <si>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</si>
  <si>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</si>
  <si>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</si>
  <si>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</si>
  <si>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</si>
  <si>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</si>
  <si>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</si>
  <si>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</si>
  <si>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</si>
  <si>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</si>
  <si>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</si>
  <si>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</si>
  <si>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</si>
  <si>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</si>
  <si>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</si>
  <si>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</si>
  <si>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</si>
  <si>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</si>
  <si>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</si>
  <si>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</si>
  <si>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</si>
  <si>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</si>
  <si>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</si>
  <si>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</si>
  <si>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</si>
  <si>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</si>
  <si>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</si>
  <si>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</si>
  <si>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</si>
  <si>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</si>
  <si>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</si>
  <si>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</si>
  <si>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</si>
  <si>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</si>
  <si>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</si>
  <si>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</si>
  <si>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</si>
  <si>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</si>
  <si>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</si>
  <si>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</si>
  <si>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</si>
  <si>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</si>
  <si>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</si>
  <si>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</si>
  <si>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</si>
  <si>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</si>
  <si>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</si>
  <si>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</si>
  <si>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</si>
  <si>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</si>
  <si>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</si>
  <si>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</si>
  <si>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</si>
  <si>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</si>
  <si>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</si>
  <si>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</si>
  <si>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</si>
  <si>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</si>
  <si>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</si>
  <si>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</si>
  <si>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</si>
  <si>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</si>
  <si>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</si>
  <si>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</si>
  <si>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</si>
  <si>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</si>
  <si>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</si>
  <si>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</si>
  <si>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</si>
  <si>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</si>
  <si>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</si>
  <si>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</si>
  <si>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</si>
  <si>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</si>
  <si>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</si>
  <si>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</si>
  <si>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</si>
  <si>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</si>
  <si>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</si>
  <si>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</si>
  <si>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</si>
  <si>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</si>
  <si>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</si>
  <si>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</si>
  <si>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</si>
  <si>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</si>
  <si>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</si>
  <si>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</si>
  <si>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</si>
  <si>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</si>
  <si>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</si>
  <si>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</si>
  <si>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</si>
  <si>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</si>
  <si>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</si>
  <si>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</si>
  <si>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</si>
  <si>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</si>
  <si>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</si>
  <si>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</si>
  <si>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</si>
  <si>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</si>
  <si>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</si>
  <si>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</si>
  <si>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</si>
  <si>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</si>
  <si>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</si>
  <si>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</si>
  <si>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</si>
  <si>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</si>
  <si>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</si>
  <si>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</si>
  <si>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</si>
  <si>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</si>
  <si>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</si>
  <si>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</si>
  <si>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</si>
  <si>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</si>
  <si>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</si>
  <si>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</si>
  <si>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</si>
  <si>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</si>
  <si>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</si>
  <si>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</si>
  <si>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</si>
  <si>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</si>
  <si>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</si>
  <si>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</si>
  <si>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</si>
  <si>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</si>
  <si>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</si>
  <si>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</si>
  <si>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</si>
  <si>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</si>
  <si>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</si>
  <si>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</si>
  <si>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</si>
  <si>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</si>
  <si>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</si>
  <si>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</si>
  <si>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</si>
  <si>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</si>
  <si>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</si>
  <si>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</si>
  <si>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</si>
  <si>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</si>
  <si>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</si>
  <si>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</si>
  <si>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</si>
  <si>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</si>
  <si>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</si>
  <si>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</si>
  <si>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</si>
  <si>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</si>
  <si>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</si>
  <si>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</si>
  <si>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</si>
  <si>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</si>
  <si>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</si>
  <si>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</si>
  <si>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</si>
  <si>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</si>
  <si>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</si>
  <si>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</si>
  <si>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</si>
  <si>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</si>
  <si>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</si>
  <si>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</si>
  <si>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</si>
  <si>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</si>
  <si>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</si>
  <si>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</si>
  <si>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</si>
  <si>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</si>
  <si>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</si>
  <si>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</si>
  <si>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</si>
  <si>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</si>
  <si>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</si>
  <si>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</si>
  <si>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</si>
  <si>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</si>
  <si>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</si>
  <si>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</si>
  <si>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</si>
  <si>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</si>
  <si>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</si>
  <si>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</si>
  <si>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</si>
  <si>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</si>
  <si>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</si>
  <si>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</si>
  <si>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</si>
  <si>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</si>
  <si>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</si>
  <si>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</si>
  <si>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</si>
  <si>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</si>
  <si>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</si>
  <si>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</si>
  <si>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</si>
  <si>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</si>
  <si>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</si>
  <si>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</si>
  <si>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</si>
  <si>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</si>
  <si>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</si>
  <si>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</si>
  <si>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</si>
  <si>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</si>
  <si>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</si>
  <si>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</si>
  <si>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</si>
  <si>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</si>
  <si>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</si>
  <si>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</si>
  <si>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</si>
  <si>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</si>
  <si>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</si>
  <si>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</si>
  <si>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</si>
  <si>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</si>
  <si>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</si>
  <si>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</si>
  <si>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</si>
  <si>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</si>
  <si>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</si>
  <si>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</si>
  <si>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</si>
  <si>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</si>
  <si>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</si>
  <si>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</si>
  <si>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</si>
  <si>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</si>
  <si>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</si>
  <si>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</si>
  <si>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</si>
  <si>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</si>
  <si>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</si>
  <si>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</si>
  <si>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</si>
  <si>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</si>
  <si>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</si>
  <si>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</si>
  <si>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</si>
  <si>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</si>
  <si>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</si>
  <si>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</si>
  <si>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</si>
  <si>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</si>
  <si>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</si>
  <si>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</si>
  <si>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</si>
  <si>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</si>
  <si>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</si>
  <si>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</si>
  <si>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</si>
  <si>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</si>
  <si>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</si>
  <si>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</si>
  <si>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</si>
  <si>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</si>
  <si>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</si>
  <si>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</si>
  <si>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</si>
  <si>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</si>
  <si>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</si>
  <si>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</si>
  <si>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</si>
  <si>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</si>
  <si>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</si>
  <si>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</si>
  <si>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</si>
  <si>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</si>
  <si>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</si>
  <si>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</si>
  <si>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</si>
  <si>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</si>
  <si>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</si>
  <si>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</si>
  <si>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</si>
  <si>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</si>
  <si>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</si>
  <si>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</si>
  <si>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</si>
  <si>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</si>
  <si>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</si>
  <si>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</si>
  <si>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</si>
  <si>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</si>
  <si>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</si>
  <si>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</si>
  <si>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</si>
  <si>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</si>
  <si>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</si>
  <si>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</si>
  <si>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</si>
  <si>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</si>
  <si>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</si>
  <si>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</si>
  <si>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</si>
  <si>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</si>
  <si>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</si>
  <si>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</si>
  <si>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</si>
  <si>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</si>
  <si>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</si>
  <si>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</si>
  <si>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</si>
  <si>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</si>
  <si>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</si>
  <si>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</si>
  <si>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</si>
  <si>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</si>
  <si>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</si>
  <si>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</si>
  <si>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</si>
  <si>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</si>
  <si>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</si>
  <si>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</si>
  <si>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</si>
  <si>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</si>
  <si>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</si>
  <si>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</si>
  <si>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</si>
  <si>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</si>
  <si>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</si>
  <si>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</si>
  <si>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</si>
  <si>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</si>
  <si>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</si>
  <si>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</si>
  <si>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</si>
  <si>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</si>
  <si>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</si>
  <si>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</si>
  <si>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</si>
  <si>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</si>
  <si>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</si>
  <si>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</si>
  <si>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</si>
  <si>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</si>
  <si>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</si>
  <si>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</si>
  <si>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</si>
  <si>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</si>
  <si>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</si>
  <si>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</si>
  <si>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</si>
  <si>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</si>
  <si>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</si>
  <si>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</si>
  <si>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</si>
  <si>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</si>
  <si>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</si>
  <si>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</si>
  <si>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</si>
  <si>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</si>
  <si>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</si>
  <si>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</si>
  <si>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</si>
  <si>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</si>
  <si>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</si>
  <si>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</si>
  <si>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</si>
  <si>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</si>
  <si>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</si>
  <si>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</si>
  <si>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</si>
  <si>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</si>
  <si>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</si>
  <si>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</si>
  <si>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</si>
  <si>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</si>
  <si>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</si>
  <si>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</si>
  <si>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</si>
  <si>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</si>
  <si>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</si>
  <si>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</si>
  <si>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</si>
  <si>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</si>
  <si>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</si>
  <si>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</si>
  <si>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</si>
  <si>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</si>
  <si>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</si>
  <si>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</si>
  <si>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</si>
  <si>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</si>
  <si>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</si>
  <si>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</si>
  <si>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</si>
  <si>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</si>
  <si>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</si>
  <si>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</si>
  <si>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</si>
  <si>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</si>
  <si>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</si>
  <si>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</si>
  <si>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</si>
  <si>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</si>
  <si>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</si>
  <si>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</si>
  <si>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</si>
  <si>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</si>
  <si>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</si>
  <si>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</si>
  <si>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</si>
  <si>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</si>
  <si>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</si>
  <si>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</si>
  <si>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</si>
  <si>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</si>
  <si>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</si>
  <si>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</si>
  <si>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</si>
  <si>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</si>
  <si>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</si>
  <si>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</si>
  <si>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</si>
  <si>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</si>
  <si>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</si>
  <si>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</si>
  <si>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</si>
  <si>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</si>
  <si>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</si>
  <si>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</si>
  <si>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</si>
  <si>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</si>
  <si>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</si>
  <si>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</si>
  <si>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</si>
  <si>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</si>
  <si>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</si>
  <si>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</si>
  <si>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</si>
  <si>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</si>
  <si>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</si>
  <si>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</si>
  <si>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</si>
  <si>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</si>
  <si>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</si>
  <si>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</si>
  <si>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</si>
  <si>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</si>
  <si>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</si>
  <si>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</si>
  <si>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</si>
  <si>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</si>
  <si>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</si>
  <si>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</si>
  <si>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</si>
  <si>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</si>
  <si>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</si>
  <si>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</si>
  <si>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</si>
  <si>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</si>
  <si>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</si>
  <si>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</si>
  <si>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</si>
  <si>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</si>
  <si>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</si>
  <si>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</si>
  <si>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</si>
  <si>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</si>
  <si>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</si>
  <si>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</si>
  <si>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</si>
  <si>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</si>
  <si>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</si>
  <si>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</si>
  <si>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</si>
  <si>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</si>
  <si>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</si>
  <si>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</si>
  <si>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</si>
  <si>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</si>
  <si>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</si>
  <si>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</si>
  <si>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</si>
  <si>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</si>
  <si>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</si>
  <si>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</si>
  <si>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</si>
  <si>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</si>
  <si>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</si>
  <si>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</si>
  <si>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</si>
  <si>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</si>
  <si>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</si>
  <si>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</si>
  <si>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</si>
  <si>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</si>
  <si>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</si>
  <si>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</si>
  <si>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</si>
  <si>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</si>
  <si>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</si>
  <si>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</si>
  <si>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</si>
  <si>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</si>
  <si>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</si>
  <si>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</si>
  <si>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</si>
  <si>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</si>
  <si>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</si>
  <si>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</si>
  <si>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</si>
  <si>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</si>
  <si>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</si>
  <si>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</si>
  <si>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</si>
  <si>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</si>
  <si>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</si>
  <si>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</si>
  <si>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</si>
  <si>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</si>
  <si>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</si>
  <si>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</si>
  <si>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</si>
  <si>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</si>
  <si>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</si>
  <si>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</si>
  <si>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</si>
  <si>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</si>
  <si>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</si>
  <si>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</si>
  <si>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</si>
  <si>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</si>
  <si>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</si>
  <si>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</si>
  <si>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</si>
  <si>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</si>
  <si>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</si>
  <si>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</si>
  <si>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</si>
  <si>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</si>
  <si>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</si>
  <si>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</si>
  <si>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</si>
  <si>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</si>
  <si>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</si>
  <si>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</si>
  <si>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</si>
  <si>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</si>
  <si>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</si>
  <si>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</si>
  <si>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</si>
  <si>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</si>
  <si>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</si>
  <si>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</si>
  <si>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</si>
  <si>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</si>
  <si>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</si>
  <si>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</si>
  <si>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</si>
  <si>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</si>
  <si>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</si>
  <si>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</si>
  <si>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</si>
  <si>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</si>
  <si>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</si>
  <si>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</si>
  <si>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</si>
  <si>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</si>
  <si>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</si>
  <si>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</si>
  <si>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</si>
  <si>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</si>
  <si>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</si>
  <si>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</si>
  <si>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</si>
  <si>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</si>
  <si>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</si>
  <si>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</si>
  <si>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</si>
  <si>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</si>
  <si>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</si>
  <si>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</si>
  <si>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</si>
  <si>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</si>
  <si>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</si>
  <si>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</si>
  <si>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</si>
  <si>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</si>
  <si>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</si>
  <si>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</si>
  <si>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</si>
  <si>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</si>
  <si>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</si>
  <si>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</si>
  <si>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</si>
  <si>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</si>
  <si>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</si>
  <si>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</si>
  <si>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</si>
  <si>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</si>
  <si>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</si>
  <si>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</si>
  <si>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</si>
  <si>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</si>
  <si>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</si>
  <si>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</si>
  <si>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</si>
  <si>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</si>
  <si>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</si>
  <si>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</si>
  <si>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</si>
  <si>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</si>
  <si>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</si>
  <si>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</si>
  <si>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</si>
  <si>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</si>
  <si>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</si>
  <si>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</si>
  <si>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</si>
  <si>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</si>
  <si>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</si>
  <si>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</si>
  <si>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</si>
  <si>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</si>
  <si>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</si>
  <si>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</si>
  <si>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</si>
  <si>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</si>
  <si>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</si>
  <si>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</si>
  <si>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</si>
  <si>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</si>
  <si>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</si>
  <si>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</si>
  <si>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</si>
  <si>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</si>
  <si>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</si>
  <si>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</si>
  <si>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</si>
  <si>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</si>
  <si>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</si>
  <si>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</si>
  <si>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</si>
  <si>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</si>
  <si>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</si>
  <si>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</si>
  <si>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</si>
  <si>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</si>
  <si>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</si>
  <si>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</si>
  <si>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</si>
  <si>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</si>
  <si>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</si>
  <si>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</si>
  <si>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</si>
  <si>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</si>
  <si>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</si>
  <si>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</si>
  <si>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</si>
  <si>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</si>
  <si>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</si>
  <si>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</si>
  <si>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</si>
  <si>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</si>
  <si>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</si>
  <si>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</si>
  <si>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</si>
  <si>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</si>
  <si>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</si>
  <si>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</si>
  <si>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</si>
  <si>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</si>
  <si>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</si>
  <si>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</si>
  <si>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</si>
  <si>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</si>
  <si>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</si>
  <si>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</si>
  <si>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</si>
  <si>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</si>
  <si>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</si>
  <si>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</si>
  <si>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</si>
  <si>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</si>
  <si>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</si>
  <si>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</si>
  <si>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</si>
  <si>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</si>
  <si>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</si>
  <si>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</si>
  <si>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</si>
  <si>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</si>
  <si>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</si>
  <si>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</si>
  <si>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</si>
  <si>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</si>
  <si>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</si>
  <si>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</si>
  <si>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</si>
  <si>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</si>
  <si>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</si>
  <si>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</si>
  <si>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</si>
  <si>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</si>
  <si>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</si>
  <si>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</si>
  <si>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</si>
  <si>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</si>
  <si>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</si>
  <si>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</si>
  <si>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</si>
  <si>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</si>
  <si>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</si>
  <si>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</si>
  <si>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</si>
  <si>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</si>
  <si>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</si>
  <si>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</si>
  <si>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</si>
  <si>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</si>
  <si>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</si>
  <si>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</si>
  <si>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</si>
  <si>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</si>
  <si>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</si>
  <si>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</si>
  <si>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</si>
  <si>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</si>
  <si>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</si>
  <si>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</si>
  <si>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</si>
  <si>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</si>
  <si>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</si>
  <si>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</si>
  <si>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</si>
  <si>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</si>
  <si>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</si>
  <si>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</si>
  <si>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</si>
  <si>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</si>
  <si>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</si>
  <si>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</si>
  <si>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</si>
  <si>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</si>
  <si>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</si>
  <si>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</si>
  <si>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</si>
  <si>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</si>
  <si>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</si>
  <si>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</si>
  <si>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</si>
  <si>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</si>
  <si>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</si>
  <si>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</si>
  <si>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</si>
  <si>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</si>
  <si>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</si>
  <si>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</si>
  <si>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</si>
  <si>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</si>
  <si>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</si>
  <si>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</si>
  <si>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</si>
  <si>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</si>
  <si>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</si>
  <si>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</si>
  <si>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</si>
  <si>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</si>
  <si>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</si>
  <si>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</si>
  <si>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</si>
  <si>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</si>
  <si>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</si>
  <si>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</si>
  <si>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</si>
  <si>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</si>
  <si>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</si>
  <si>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</si>
  <si>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</si>
  <si>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</si>
  <si>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</si>
  <si>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</si>
  <si>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</si>
  <si>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</si>
  <si>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</si>
  <si>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</si>
  <si>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</si>
  <si>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</si>
  <si>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</si>
  <si>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</si>
  <si>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</si>
  <si>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</si>
  <si>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</si>
  <si>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</si>
  <si>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</si>
  <si>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</si>
  <si>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</si>
  <si>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</si>
  <si>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</si>
  <si>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</si>
  <si>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</si>
  <si>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</si>
  <si>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</si>
  <si>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</si>
  <si>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</si>
  <si>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</si>
  <si>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</si>
  <si>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</si>
  <si>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</si>
  <si>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</si>
  <si>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</si>
  <si>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</si>
  <si>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</si>
  <si>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</si>
  <si>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</si>
  <si>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</si>
  <si>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</si>
  <si>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</si>
  <si>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</si>
  <si>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</si>
  <si>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</si>
  <si>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</si>
  <si>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</si>
  <si>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</si>
  <si>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</si>
  <si>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</si>
  <si>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</si>
  <si>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</si>
  <si>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</si>
  <si>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</si>
  <si>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</si>
  <si>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</si>
  <si>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</si>
  <si>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</si>
  <si>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</si>
  <si>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</si>
  <si>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</si>
  <si>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</si>
  <si>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</si>
  <si>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</si>
  <si>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</si>
  <si>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</si>
  <si>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</si>
  <si>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</si>
  <si>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</si>
  <si>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</si>
  <si>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</si>
  <si>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</si>
  <si>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</si>
  <si>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</si>
  <si>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</si>
  <si>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</si>
  <si>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</si>
  <si>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</si>
  <si>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</si>
  <si>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</si>
  <si>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</si>
  <si>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</si>
  <si>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</si>
  <si>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</si>
  <si>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</si>
  <si>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</si>
  <si>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</si>
  <si>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</si>
  <si>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</si>
  <si>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</si>
  <si>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</si>
  <si>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</si>
  <si>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</si>
  <si>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</si>
  <si>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</si>
  <si>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</si>
  <si>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</si>
  <si>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</si>
  <si>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</si>
  <si>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</si>
  <si>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</si>
  <si>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</si>
  <si>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</si>
  <si>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</si>
  <si>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</si>
  <si>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</si>
  <si>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</si>
  <si>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</si>
  <si>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</si>
  <si>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</si>
  <si>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</si>
  <si>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</si>
  <si>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</si>
  <si>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</si>
  <si>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</si>
  <si>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</si>
  <si>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</si>
  <si>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</si>
  <si>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</si>
  <si>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</si>
  <si>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</si>
  <si>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</si>
  <si>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</si>
  <si>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</si>
  <si>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</si>
  <si>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</si>
  <si>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</si>
  <si>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</si>
  <si>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</si>
  <si>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</si>
  <si>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</si>
  <si>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</si>
  <si>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</si>
  <si>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</si>
  <si>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</si>
  <si>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</si>
  <si>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</si>
  <si>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</si>
  <si>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</si>
  <si>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</si>
  <si>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</si>
  <si>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</si>
  <si>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</si>
  <si>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</si>
  <si>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</si>
  <si>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</si>
  <si>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</si>
  <si>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</si>
  <si>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</si>
  <si>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</si>
  <si>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</si>
  <si>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</si>
  <si>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</si>
  <si>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</si>
  <si>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</si>
  <si>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</si>
  <si>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</si>
  <si>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</si>
  <si>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</si>
  <si>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</si>
  <si>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</si>
  <si>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</si>
  <si>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</si>
  <si>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</si>
  <si>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</si>
  <si>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</si>
  <si>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</si>
  <si>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</si>
  <si>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</si>
  <si>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</si>
  <si>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</si>
  <si>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</si>
  <si>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</si>
  <si>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</si>
  <si>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</si>
  <si>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</si>
  <si>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</si>
  <si>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</si>
  <si>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</si>
  <si>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</si>
  <si>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</si>
  <si>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</si>
  <si>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</si>
  <si>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</si>
  <si>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</si>
  <si>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</si>
  <si>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</si>
  <si>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</si>
  <si>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</si>
  <si>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</si>
  <si>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</si>
  <si>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</si>
  <si>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</si>
  <si>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</si>
  <si>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</si>
  <si>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</si>
  <si>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</si>
  <si>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</si>
  <si>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</si>
  <si>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</si>
  <si>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</si>
  <si>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</si>
  <si>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</si>
  <si>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</si>
  <si>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</si>
  <si>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</si>
  <si>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</si>
  <si>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</si>
  <si>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</si>
  <si>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</si>
  <si>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</si>
  <si>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</si>
  <si>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</si>
  <si>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</si>
  <si>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</si>
  <si>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</si>
  <si>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</si>
  <si>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</si>
  <si>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</si>
  <si>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</si>
  <si>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</si>
  <si>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</si>
  <si>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</si>
  <si>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</si>
  <si>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</si>
  <si>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</si>
  <si>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</si>
  <si>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</si>
  <si>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</si>
  <si>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</si>
  <si>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</si>
  <si>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</si>
  <si>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</si>
  <si>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</si>
  <si>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</si>
  <si>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</si>
  <si>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</si>
  <si>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</si>
  <si>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</si>
  <si>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</si>
  <si>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</si>
  <si>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</si>
  <si>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</si>
  <si>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</si>
  <si>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</si>
  <si>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</si>
  <si>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</si>
  <si>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</si>
  <si>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</si>
  <si>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</si>
  <si>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</si>
  <si>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</si>
  <si>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</si>
  <si>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</si>
  <si>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</si>
  <si>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</si>
  <si>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</si>
  <si>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</si>
  <si>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</si>
  <si>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</si>
  <si>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</si>
  <si>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</si>
  <si>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</si>
  <si>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</si>
  <si>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</si>
  <si>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</si>
  <si>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</si>
  <si>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</si>
  <si>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</si>
  <si>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</si>
  <si>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</si>
  <si>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</si>
  <si>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</si>
  <si>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</si>
  <si>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</si>
  <si>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</si>
  <si>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</si>
  <si>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</si>
  <si>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</si>
  <si>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</si>
  <si>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</si>
  <si>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</si>
  <si>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</si>
  <si>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</si>
  <si>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</si>
  <si>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</si>
  <si>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</si>
  <si>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</si>
  <si>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</si>
  <si>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</si>
  <si>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</si>
  <si>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</si>
  <si>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</si>
  <si>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</si>
  <si>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</si>
  <si>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</si>
  <si>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</si>
  <si>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</si>
  <si>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</si>
  <si>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</si>
  <si>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</si>
  <si>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</si>
  <si>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</si>
  <si>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</si>
  <si>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</si>
  <si>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</si>
  <si>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</si>
  <si>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</si>
  <si>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</si>
  <si>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</si>
  <si>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</si>
  <si>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</si>
  <si>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</si>
  <si>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</si>
  <si>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</si>
  <si>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</si>
  <si>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</si>
  <si>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</si>
  <si>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</si>
  <si>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</si>
  <si>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</si>
  <si>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</si>
  <si>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</si>
  <si>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</si>
  <si>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</si>
  <si>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</si>
  <si>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</si>
  <si>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</si>
  <si>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</si>
  <si>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</si>
  <si>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</si>
  <si>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</si>
  <si>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</si>
  <si>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</si>
  <si>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</si>
  <si>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</si>
  <si>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</si>
  <si>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</si>
  <si>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</si>
  <si>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</si>
  <si>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</si>
  <si>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</si>
  <si>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</si>
  <si>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</si>
  <si>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</si>
  <si>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</si>
  <si>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</si>
  <si>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</si>
  <si>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</si>
  <si>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</si>
  <si>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</si>
  <si>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</si>
  <si>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</si>
  <si>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</si>
  <si>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</si>
  <si>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</si>
  <si>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</si>
  <si>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</si>
  <si>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</si>
  <si>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</si>
  <si>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</si>
  <si>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</si>
  <si>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</si>
  <si>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</si>
  <si>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</si>
  <si>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</si>
  <si>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</si>
  <si>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</si>
  <si>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</si>
  <si>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</si>
  <si>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</si>
  <si>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</si>
  <si>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</si>
  <si>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</si>
  <si>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</si>
  <si>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</si>
  <si>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</si>
  <si>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</si>
  <si>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</si>
  <si>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</si>
  <si>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</si>
  <si>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</si>
  <si>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</si>
  <si>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</si>
  <si>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</si>
  <si>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</si>
  <si>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</si>
  <si>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</si>
  <si>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</si>
  <si>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</si>
  <si>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</si>
  <si>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</si>
  <si>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</si>
  <si>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</si>
  <si>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</si>
  <si>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</si>
  <si>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</si>
  <si>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</si>
  <si>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</si>
  <si>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</si>
  <si>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</si>
  <si>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</si>
  <si>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</si>
  <si>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</si>
  <si>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</si>
  <si>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</si>
  <si>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</si>
  <si>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</si>
  <si>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</si>
  <si>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</si>
  <si>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</si>
  <si>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</si>
  <si>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</si>
  <si>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</si>
  <si>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</si>
  <si>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</si>
  <si>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</si>
  <si>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</si>
  <si>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</si>
  <si>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</si>
  <si>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</si>
  <si>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</si>
  <si>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</si>
  <si>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</si>
  <si>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</si>
  <si>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</si>
  <si>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</si>
  <si>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</si>
  <si>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</si>
  <si>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</si>
  <si>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</si>
  <si>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</si>
  <si>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</si>
  <si>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</si>
  <si>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</si>
  <si>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</si>
  <si>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</si>
  <si>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</si>
  <si>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</si>
  <si>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</si>
  <si>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</si>
  <si>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</si>
  <si>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</si>
  <si>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</si>
  <si>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</si>
  <si>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</si>
  <si>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</si>
  <si>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</si>
  <si>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</si>
  <si>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</si>
  <si>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</si>
  <si>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</si>
  <si>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</si>
  <si>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</si>
  <si>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</si>
  <si>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</si>
  <si>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</si>
  <si>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</si>
  <si>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</si>
  <si>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</si>
  <si>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</si>
  <si>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</si>
  <si>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</si>
  <si>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</si>
  <si>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</si>
  <si>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</si>
  <si>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</si>
  <si>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</si>
  <si>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</si>
  <si>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</si>
  <si>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</si>
  <si>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</si>
  <si>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</si>
  <si>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</si>
  <si>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</si>
  <si>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</si>
  <si>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</si>
  <si>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</si>
  <si>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</si>
  <si>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</si>
  <si>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</si>
  <si>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</si>
  <si>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</si>
  <si>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</si>
  <si>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</si>
  <si>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</si>
  <si>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</si>
  <si>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</si>
  <si>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</si>
  <si>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</si>
  <si>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</si>
  <si>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</si>
  <si>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</si>
  <si>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</si>
  <si>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</si>
  <si>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</si>
  <si>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</si>
  <si>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</si>
  <si>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</si>
  <si>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</si>
  <si>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</si>
  <si>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</si>
  <si>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</si>
  <si>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</si>
  <si>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</si>
  <si>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</si>
  <si>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</si>
  <si>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</si>
  <si>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</si>
  <si>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</si>
  <si>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</si>
  <si>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</si>
  <si>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</si>
  <si>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</si>
  <si>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</si>
  <si>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</si>
  <si>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</si>
  <si>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</si>
  <si>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</si>
  <si>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</si>
  <si>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</si>
  <si>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</si>
  <si>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</si>
  <si>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</si>
  <si>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</si>
  <si>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</si>
  <si>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</si>
  <si>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</si>
  <si>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</si>
  <si>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</si>
  <si>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</si>
  <si>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</si>
  <si>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</si>
  <si>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</si>
  <si>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</si>
  <si>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</si>
  <si>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</si>
  <si>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</si>
  <si>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</si>
  <si>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</si>
  <si>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</si>
  <si>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</si>
  <si>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</si>
  <si>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</si>
  <si>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</si>
  <si>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</si>
  <si>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</si>
  <si>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</si>
  <si>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</si>
  <si>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</si>
  <si>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</si>
  <si>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</si>
  <si>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</si>
  <si>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</si>
  <si>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</si>
  <si>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</si>
  <si>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</si>
  <si>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</si>
  <si>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</si>
  <si>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</si>
  <si>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</si>
  <si>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</si>
  <si>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</si>
  <si>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</si>
  <si>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</si>
  <si>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</si>
  <si>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</si>
  <si>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</si>
  <si>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</si>
  <si>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</si>
  <si>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</si>
  <si>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</si>
  <si>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</si>
  <si>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</si>
  <si>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</si>
  <si>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</si>
  <si>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</si>
  <si>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</si>
  <si>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</si>
  <si>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</si>
  <si>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</si>
  <si>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</si>
  <si>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</si>
  <si>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</si>
  <si>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</si>
  <si>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</si>
  <si>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</si>
  <si>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</si>
  <si>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</si>
  <si>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</si>
  <si>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</si>
  <si>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</si>
  <si>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</si>
  <si>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</si>
  <si>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</si>
  <si>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</si>
  <si>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</si>
  <si>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</si>
  <si>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</si>
  <si>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</si>
  <si>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</si>
  <si>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</si>
  <si>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</si>
  <si>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</si>
  <si>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</si>
  <si>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</si>
  <si>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</si>
  <si>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</si>
  <si>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</si>
  <si>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</si>
  <si>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</si>
  <si>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</si>
  <si>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</si>
  <si>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</si>
  <si>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</si>
  <si>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</si>
  <si>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</si>
  <si>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</si>
  <si>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</si>
  <si>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</si>
  <si>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</si>
  <si>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</si>
  <si>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</si>
  <si>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</si>
  <si>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</si>
  <si>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</si>
  <si>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</si>
  <si>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</si>
  <si>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</si>
  <si>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</si>
  <si>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</si>
  <si>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</si>
  <si>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</si>
  <si>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</si>
  <si>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</si>
  <si>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</si>
  <si>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</si>
  <si>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</si>
  <si>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</si>
  <si>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</si>
  <si>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</si>
  <si>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</si>
  <si>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</si>
  <si>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</si>
  <si>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</si>
  <si>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</si>
  <si>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</si>
  <si>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</si>
  <si>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</si>
  <si>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</si>
  <si>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</si>
  <si>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</si>
  <si>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</si>
  <si>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</si>
  <si>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</si>
  <si>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</si>
  <si>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</si>
  <si>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</si>
  <si>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</si>
  <si>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</si>
  <si>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</si>
  <si>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</si>
  <si>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</si>
  <si>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</si>
  <si>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</si>
  <si>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</si>
  <si>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</si>
  <si>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</si>
  <si>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</si>
  <si>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</si>
  <si>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</si>
  <si>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</si>
  <si>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</si>
  <si>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</si>
  <si>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</si>
  <si>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</si>
  <si>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</si>
  <si>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</si>
  <si>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</si>
  <si>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</si>
  <si>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</si>
  <si>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</si>
  <si>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</si>
  <si>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</si>
  <si>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</si>
  <si>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</si>
  <si>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</si>
  <si>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</si>
  <si>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</si>
  <si>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</si>
  <si>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</si>
  <si>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</si>
  <si>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</si>
  <si>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</si>
  <si>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</si>
  <si>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</si>
  <si>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</si>
  <si>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</si>
  <si>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</si>
  <si>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</si>
  <si>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</si>
  <si>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</si>
  <si>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</si>
  <si>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</si>
  <si>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</si>
  <si>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</si>
  <si>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</si>
  <si>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</si>
  <si>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</si>
  <si>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</si>
  <si>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</si>
  <si>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</si>
  <si>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</si>
  <si>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</si>
  <si>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</si>
  <si>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</si>
  <si>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</si>
  <si>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</si>
  <si>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</si>
  <si>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</si>
  <si>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</si>
  <si>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</si>
  <si>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</si>
  <si>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</si>
  <si>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</si>
  <si>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</si>
  <si>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</si>
  <si>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</si>
  <si>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</si>
  <si>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</si>
  <si>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</si>
  <si>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</si>
  <si>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</si>
  <si>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</si>
  <si>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</si>
  <si>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</si>
  <si>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</si>
  <si>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</si>
  <si>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</si>
  <si>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</si>
  <si>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</si>
  <si>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</si>
  <si>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</si>
  <si>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</si>
  <si>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</si>
  <si>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</si>
  <si>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</si>
  <si>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</si>
  <si>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</si>
  <si>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</si>
  <si>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</si>
  <si>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</si>
  <si>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</si>
  <si>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</si>
  <si>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</si>
  <si>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</si>
  <si>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</si>
  <si>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</si>
  <si>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</si>
  <si>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</si>
  <si>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</si>
  <si>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</si>
  <si>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</si>
  <si>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</si>
  <si>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</si>
  <si>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</si>
  <si>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</si>
  <si>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</si>
  <si>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</si>
  <si>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</si>
  <si>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</si>
  <si>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</si>
  <si>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</si>
  <si>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</si>
  <si>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</si>
  <si>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</si>
  <si>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</si>
  <si>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</si>
  <si>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</si>
  <si>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</si>
  <si>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</si>
  <si>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</si>
  <si>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</si>
  <si>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</si>
  <si>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</si>
  <si>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</si>
  <si>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</si>
  <si>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</si>
  <si>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</si>
  <si>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</si>
  <si>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</si>
  <si>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</si>
  <si>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</si>
  <si>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</si>
  <si>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</si>
  <si>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</si>
  <si>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</si>
  <si>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</si>
  <si>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</si>
  <si>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</si>
  <si>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</si>
  <si>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</si>
  <si>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</si>
  <si>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</si>
  <si>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</si>
  <si>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</si>
  <si>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</si>
  <si>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</si>
  <si>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</si>
  <si>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</si>
  <si>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</si>
  <si>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</si>
  <si>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</si>
  <si>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</si>
  <si>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</si>
  <si>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</si>
  <si>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</si>
  <si>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</si>
  <si>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</si>
  <si>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</si>
  <si>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</si>
  <si>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</si>
  <si>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</si>
  <si>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</si>
  <si>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</si>
  <si>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</si>
  <si>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</si>
  <si>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</si>
  <si>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</si>
  <si>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</si>
  <si>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</si>
  <si>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</si>
  <si>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</si>
  <si>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</si>
  <si>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</si>
  <si>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</si>
  <si>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</si>
  <si>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</si>
  <si>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</si>
  <si>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</si>
  <si>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</si>
  <si>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</si>
  <si>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</si>
  <si>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</si>
  <si>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</si>
  <si>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</si>
  <si>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</si>
  <si>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</si>
  <si>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</si>
  <si>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</si>
  <si>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</si>
  <si>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</si>
  <si>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</si>
  <si>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</si>
  <si>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</si>
  <si>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</si>
  <si>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</si>
  <si>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</si>
  <si>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</si>
  <si>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</si>
  <si>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</si>
  <si>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</si>
  <si>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</si>
  <si>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</si>
  <si>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</si>
  <si>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</si>
  <si>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</si>
  <si>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</si>
  <si>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</si>
  <si>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</si>
  <si>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</si>
  <si>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</si>
  <si>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</si>
  <si>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</si>
  <si>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</si>
  <si>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</si>
  <si>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</si>
  <si>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</si>
  <si>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</si>
  <si>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</si>
  <si>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</si>
  <si>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</si>
  <si>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</si>
  <si>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</si>
  <si>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</si>
  <si>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</si>
  <si>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</si>
  <si>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</si>
  <si>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</si>
  <si>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</si>
  <si>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</si>
  <si>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</si>
  <si>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</si>
  <si>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</si>
  <si>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</si>
  <si>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</si>
  <si>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</si>
  <si>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</si>
  <si>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</si>
  <si>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</si>
  <si>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</si>
  <si>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</si>
  <si>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</si>
  <si>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</si>
  <si>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</si>
  <si>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</si>
  <si>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</si>
  <si>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</si>
  <si>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</si>
  <si>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</si>
  <si>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</si>
  <si>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</si>
  <si>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</si>
  <si>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</si>
  <si>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</si>
  <si>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</si>
  <si>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</si>
  <si>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</si>
  <si>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</si>
  <si>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</si>
  <si>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</si>
  <si>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</si>
  <si>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</si>
  <si>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</si>
  <si>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</si>
  <si>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</si>
  <si>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</si>
  <si>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</si>
  <si>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</si>
  <si>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</si>
  <si>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</si>
  <si>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</si>
  <si>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</si>
  <si>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</si>
  <si>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</si>
  <si>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</si>
  <si>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</si>
  <si>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</si>
  <si>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</si>
  <si>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</si>
  <si>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</si>
  <si>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</si>
  <si>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</si>
  <si>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</si>
  <si>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</si>
  <si>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</si>
  <si>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</si>
  <si>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</si>
  <si>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</si>
  <si>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</si>
  <si>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</si>
  <si>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</si>
  <si>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</si>
  <si>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</si>
  <si>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</si>
  <si>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</si>
  <si>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</si>
  <si>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</si>
  <si>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</si>
  <si>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</si>
  <si>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</si>
  <si>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</si>
  <si>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</si>
  <si>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</si>
  <si>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</si>
  <si>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</si>
  <si>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</si>
  <si>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</si>
  <si>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</si>
  <si>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</si>
  <si>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</si>
  <si>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</si>
  <si>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</si>
  <si>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</si>
  <si>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</si>
  <si>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</si>
  <si>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</si>
  <si>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</si>
  <si>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</si>
  <si>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</si>
  <si>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</si>
  <si>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</si>
  <si>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</si>
  <si>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</si>
  <si>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</si>
  <si>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</si>
  <si>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</si>
  <si>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</si>
  <si>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</si>
  <si>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</si>
  <si>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</si>
  <si>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</si>
  <si>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</si>
  <si>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</si>
  <si>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</si>
  <si>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</si>
  <si>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</si>
  <si>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</si>
  <si>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</si>
  <si>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</si>
  <si>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</si>
  <si>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</si>
  <si>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</si>
  <si>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</si>
  <si>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</si>
  <si>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</si>
  <si>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</si>
  <si>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</si>
  <si>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</si>
  <si>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</si>
  <si>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</si>
  <si>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</si>
  <si>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</si>
  <si>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</si>
  <si>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</si>
  <si>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</si>
  <si>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</si>
  <si>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</si>
  <si>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</si>
  <si>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</si>
  <si>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</si>
  <si>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</si>
  <si>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</si>
  <si>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</si>
  <si>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</si>
  <si>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</si>
  <si>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</si>
  <si>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</si>
  <si>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</si>
  <si>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</si>
  <si>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</si>
  <si>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</si>
  <si>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</si>
  <si>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</si>
  <si>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</si>
  <si>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</si>
  <si>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</si>
  <si>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</si>
  <si>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</si>
  <si>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</si>
  <si>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</si>
  <si>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</si>
  <si>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</si>
  <si>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</si>
  <si>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</si>
  <si>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</si>
  <si>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</si>
  <si>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</si>
  <si>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</si>
  <si>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</si>
  <si>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</si>
  <si>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</si>
  <si>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</si>
  <si>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</si>
  <si>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</si>
  <si>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</si>
  <si>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</si>
  <si>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</si>
  <si>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</si>
  <si>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</si>
  <si>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</si>
  <si>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</si>
  <si>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</si>
  <si>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</si>
  <si>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</si>
  <si>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</si>
  <si>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</si>
  <si>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</si>
  <si>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</si>
  <si>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</si>
  <si>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</si>
  <si>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</si>
  <si>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</si>
  <si>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</si>
  <si>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</si>
  <si>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</si>
  <si>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</si>
  <si>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</si>
  <si>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</si>
  <si>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</si>
  <si>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</si>
  <si>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</si>
  <si>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</si>
  <si>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</si>
  <si>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</si>
  <si>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</si>
  <si>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</si>
  <si>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</si>
  <si>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</si>
  <si>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</si>
  <si>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</si>
  <si>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</si>
  <si>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</si>
  <si>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</si>
  <si>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</si>
  <si>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</si>
  <si>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</si>
  <si>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</si>
  <si>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</si>
  <si>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</si>
  <si>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</si>
  <si>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</si>
  <si>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</si>
  <si>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</si>
  <si>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</si>
  <si>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</si>
  <si>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</si>
  <si>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</si>
  <si>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</si>
  <si>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</si>
  <si>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</si>
  <si>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</si>
  <si>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</si>
  <si>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</si>
  <si>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</si>
  <si>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</si>
  <si>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</si>
  <si>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</si>
  <si>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</si>
  <si>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</si>
  <si>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</si>
  <si>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</si>
  <si>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</si>
  <si>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</si>
  <si>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</si>
  <si>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</si>
  <si>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</si>
  <si>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</si>
  <si>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</si>
  <si>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</si>
  <si>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</si>
  <si>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</si>
  <si>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</si>
  <si>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</si>
  <si>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</si>
  <si>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</si>
  <si>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</si>
  <si>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</si>
  <si>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</si>
  <si>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</si>
  <si>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</si>
  <si>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</si>
  <si>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</si>
  <si>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</si>
  <si>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</si>
  <si>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</si>
  <si>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</si>
  <si>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</si>
  <si>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</si>
  <si>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</si>
  <si>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</si>
  <si>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</si>
  <si>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</si>
  <si>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</si>
  <si>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</si>
  <si>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</si>
  <si>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</si>
  <si>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</si>
  <si>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</si>
  <si>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</si>
  <si>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</si>
  <si>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</si>
  <si>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</si>
  <si>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</si>
  <si>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</si>
  <si>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</si>
  <si>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</si>
  <si>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</si>
  <si>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</si>
  <si>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</si>
  <si>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</si>
  <si>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</si>
  <si>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</si>
  <si>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</si>
  <si>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</si>
  <si>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</si>
  <si>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</si>
  <si>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</si>
  <si>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</si>
  <si>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</si>
  <si>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</si>
  <si>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</si>
  <si>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</si>
  <si>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</si>
  <si>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</si>
  <si>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</si>
  <si>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</si>
  <si>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</si>
  <si>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</si>
  <si>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</si>
  <si>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</si>
  <si>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</si>
  <si>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</si>
  <si>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</si>
  <si>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</si>
  <si>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</si>
  <si>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</si>
  <si>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</si>
  <si>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</si>
  <si>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</si>
  <si>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</si>
  <si>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</si>
  <si>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</si>
  <si>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</si>
  <si>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</si>
  <si>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</si>
  <si>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</si>
  <si>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</si>
  <si>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</si>
  <si>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</si>
  <si>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</si>
  <si>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</si>
  <si>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</si>
  <si>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</si>
  <si>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</si>
  <si>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</si>
  <si>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</si>
  <si>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</si>
  <si>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</si>
  <si>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</si>
  <si>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</si>
  <si>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</si>
  <si>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</si>
  <si>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</si>
  <si>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</si>
  <si>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</si>
  <si>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</si>
  <si>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</si>
  <si>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</si>
  <si>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</si>
  <si>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</si>
  <si>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</si>
  <si>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</si>
  <si>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</si>
  <si>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</si>
  <si>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</si>
  <si>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</si>
  <si>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</si>
  <si>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</si>
  <si>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</si>
  <si>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</si>
  <si>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</si>
  <si>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</si>
  <si>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</si>
  <si>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</si>
  <si>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</si>
  <si>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</si>
  <si>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</si>
  <si>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</si>
  <si>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</si>
  <si>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</si>
  <si>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</si>
  <si>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</si>
  <si>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</si>
  <si>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</si>
  <si>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</si>
  <si>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</si>
  <si>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</si>
  <si>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</si>
  <si>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</si>
  <si>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</si>
  <si>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</si>
  <si>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</si>
  <si>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</si>
  <si>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</si>
  <si>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</si>
  <si>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</si>
  <si>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</si>
  <si>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</si>
  <si>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</si>
  <si>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</si>
  <si>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</si>
  <si>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</si>
  <si>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</si>
  <si>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</si>
  <si>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</si>
  <si>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</si>
  <si>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</si>
  <si>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</si>
  <si>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</si>
  <si>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</si>
  <si>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</si>
  <si>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</si>
  <si>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</si>
  <si>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</si>
  <si>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</si>
  <si>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</si>
  <si>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</si>
  <si>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</si>
  <si>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</si>
  <si>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</si>
  <si>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</si>
  <si>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</si>
  <si>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</si>
  <si>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</si>
  <si>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</si>
  <si>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</si>
  <si>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</si>
  <si>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</si>
  <si>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</si>
  <si>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</si>
  <si>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</si>
  <si>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</si>
  <si>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</si>
  <si>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</si>
  <si>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</si>
  <si>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</si>
  <si>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</si>
  <si>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</si>
  <si>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</si>
  <si>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</si>
  <si>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</si>
  <si>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</si>
  <si>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</si>
  <si>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</si>
  <si>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</si>
  <si>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</si>
  <si>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</si>
  <si>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</si>
  <si>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</si>
  <si>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</si>
  <si>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</si>
  <si>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</si>
  <si>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</si>
  <si>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</si>
  <si>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</si>
  <si>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</si>
  <si>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</si>
  <si>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</si>
  <si>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</si>
  <si>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</si>
  <si>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</si>
  <si>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</si>
  <si>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</si>
  <si>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</si>
  <si>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</si>
  <si>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</si>
  <si>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</si>
  <si>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</si>
  <si>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</si>
  <si>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</si>
  <si>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</si>
  <si>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</si>
  <si>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</si>
  <si>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</si>
  <si>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</si>
  <si>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</si>
  <si>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</si>
  <si>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</si>
  <si>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</si>
  <si>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</si>
  <si>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</si>
  <si>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</si>
  <si>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</si>
  <si>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</si>
  <si>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</si>
  <si>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</si>
  <si>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</si>
  <si>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</si>
  <si>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</si>
  <si>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</si>
  <si>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</si>
  <si>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</si>
  <si>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</si>
  <si>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</si>
  <si>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</si>
  <si>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</si>
  <si>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</si>
  <si>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</si>
  <si>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</si>
  <si>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</si>
  <si>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</si>
  <si>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</si>
  <si>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</si>
  <si>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</si>
  <si>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</si>
  <si>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</si>
  <si>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</si>
  <si>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</si>
  <si>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</si>
  <si>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</si>
  <si>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</si>
  <si>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</si>
  <si>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</si>
  <si>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</si>
  <si>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</si>
  <si>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</si>
  <si>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</si>
  <si>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</si>
  <si>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</si>
  <si>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</si>
  <si>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</si>
  <si>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</si>
  <si>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</si>
  <si>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</si>
  <si>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</si>
  <si>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</si>
  <si>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</si>
  <si>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</si>
  <si>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</si>
  <si>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</si>
  <si>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</si>
  <si>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</si>
  <si>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</si>
  <si>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</si>
  <si>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</si>
  <si>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</si>
  <si>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</si>
  <si>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</si>
  <si>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</si>
  <si>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</si>
  <si>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</si>
  <si>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</si>
  <si>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</si>
  <si>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</si>
  <si>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</si>
  <si>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</si>
  <si>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</si>
  <si>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</si>
  <si>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</si>
  <si>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</si>
  <si>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</si>
  <si>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</si>
  <si>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</si>
  <si>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</si>
  <si>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</si>
  <si>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</si>
  <si>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</si>
  <si>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</si>
  <si>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</si>
  <si>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</si>
  <si>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</si>
  <si>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</si>
  <si>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</si>
  <si>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</si>
  <si>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</si>
  <si>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</si>
  <si>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</si>
  <si>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</si>
  <si>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</si>
  <si>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</si>
  <si>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</si>
  <si>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</si>
  <si>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</si>
  <si>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</si>
  <si>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</si>
  <si>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</si>
  <si>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</si>
  <si>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</si>
  <si>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</si>
  <si>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</si>
  <si>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</si>
  <si>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</si>
  <si>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</si>
  <si>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</si>
  <si>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</si>
  <si>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</si>
  <si>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</si>
  <si>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</si>
  <si>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</si>
  <si>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</si>
  <si>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</si>
  <si>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</si>
  <si>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</si>
  <si>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</si>
  <si>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</si>
  <si>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</si>
  <si>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</si>
  <si>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</si>
  <si>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</si>
  <si>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</si>
  <si>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</si>
  <si>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</si>
  <si>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</si>
  <si>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</si>
  <si>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</si>
  <si>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</si>
  <si>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</si>
  <si>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</si>
  <si>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</si>
  <si>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</si>
  <si>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</si>
  <si>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</si>
  <si>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</si>
  <si>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</si>
  <si>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</si>
  <si>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</si>
  <si>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</si>
  <si>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</si>
  <si>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</si>
  <si>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</si>
  <si>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</si>
  <si>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</si>
  <si>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</si>
  <si>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</si>
  <si>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</si>
  <si>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</si>
  <si>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</si>
  <si>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</si>
  <si>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</si>
  <si>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</si>
  <si>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</si>
  <si>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</si>
  <si>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</si>
  <si>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</si>
  <si>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</si>
  <si>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</si>
  <si>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</si>
  <si>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</si>
  <si>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</si>
  <si>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</si>
  <si>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</si>
  <si>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</si>
  <si>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</si>
  <si>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</si>
  <si>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</si>
  <si>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</si>
  <si>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</si>
  <si>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</si>
  <si>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</si>
  <si>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</si>
  <si>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</si>
  <si>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</si>
  <si>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</si>
  <si>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</si>
  <si>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</si>
  <si>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</si>
  <si>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</si>
  <si>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</si>
  <si>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</si>
  <si>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</si>
  <si>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</si>
  <si>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</si>
  <si>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</si>
  <si>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</si>
  <si>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</si>
  <si>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</si>
  <si>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</si>
  <si>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</si>
  <si>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</si>
  <si>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</si>
  <si>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</si>
  <si>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</si>
  <si>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</si>
  <si>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</si>
  <si>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</si>
  <si>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</si>
  <si>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</si>
  <si>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</si>
  <si>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</si>
  <si>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</si>
  <si>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</si>
  <si>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</si>
  <si>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</si>
  <si>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</si>
  <si>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</si>
  <si>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</si>
  <si>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</si>
  <si>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</si>
  <si>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</si>
  <si>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</si>
  <si>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</si>
  <si>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</si>
  <si>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</si>
  <si>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</si>
  <si>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</si>
  <si>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</si>
  <si>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</si>
  <si>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</si>
  <si>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</si>
  <si>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</si>
  <si>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</si>
  <si>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</si>
  <si>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</si>
  <si>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</si>
  <si>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</si>
  <si>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</si>
  <si>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</si>
  <si>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</si>
  <si>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</si>
  <si>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</si>
  <si>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</si>
  <si>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</si>
  <si>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</si>
  <si>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</si>
  <si>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</si>
  <si>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</si>
  <si>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</si>
  <si>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</si>
  <si>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</si>
  <si>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</si>
  <si>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</si>
  <si>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</si>
  <si>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</si>
  <si>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</si>
  <si>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</si>
  <si>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</si>
  <si>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</si>
  <si>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</si>
  <si>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</si>
  <si>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</si>
  <si>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</si>
  <si>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</si>
  <si>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</si>
  <si>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</si>
  <si>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</si>
  <si>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</si>
  <si>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</si>
  <si>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</si>
  <si>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</si>
  <si>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</si>
  <si>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</si>
  <si>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</si>
  <si>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</si>
  <si>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</si>
  <si>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</si>
  <si>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</si>
  <si>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</si>
  <si>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</si>
  <si>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</si>
  <si>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</si>
  <si>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</si>
  <si>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</si>
  <si>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</si>
  <si>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</si>
  <si>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</si>
  <si>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</si>
  <si>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</si>
  <si>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</si>
  <si>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</si>
  <si>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</si>
  <si>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</si>
  <si>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</si>
  <si>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</si>
  <si>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</si>
  <si>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</si>
  <si>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</si>
  <si>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</si>
  <si>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</si>
  <si>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</si>
  <si>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</si>
  <si>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</si>
  <si>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</si>
  <si>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</si>
  <si>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</si>
  <si>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</si>
  <si>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</si>
  <si>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</si>
  <si>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</si>
  <si>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</si>
  <si>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</si>
  <si>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</si>
  <si>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</si>
  <si>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</si>
  <si>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</si>
  <si>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</si>
  <si>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</si>
  <si>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</si>
  <si>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</si>
  <si>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</si>
  <si>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</si>
  <si>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</si>
  <si>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</si>
  <si>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</si>
  <si>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</si>
  <si>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</si>
  <si>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</si>
  <si>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</si>
  <si>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</si>
  <si>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</si>
  <si>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</si>
  <si>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</si>
  <si>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</si>
  <si>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</si>
  <si>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</si>
  <si>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</si>
  <si>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</si>
  <si>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</si>
  <si>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</si>
  <si>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</si>
  <si>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</si>
  <si>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</si>
  <si>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</si>
  <si>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</si>
  <si>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</si>
  <si>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</si>
  <si>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</si>
  <si>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</si>
  <si>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</si>
  <si>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</si>
  <si>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</si>
  <si>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</si>
  <si>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</si>
  <si>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</si>
  <si>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</si>
  <si>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</si>
  <si>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</si>
  <si>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</si>
  <si>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</si>
  <si>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</si>
  <si>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</si>
  <si>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</si>
  <si>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</si>
  <si>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</si>
  <si>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</si>
  <si>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</si>
  <si>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</si>
  <si>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</si>
  <si>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</si>
  <si>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</si>
  <si>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</si>
  <si>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</si>
  <si>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</si>
  <si>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</si>
  <si>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</si>
  <si>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</si>
  <si>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</si>
  <si>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</si>
  <si>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</si>
  <si>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</si>
  <si>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</si>
  <si>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</si>
  <si>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</si>
  <si>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</si>
  <si>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</si>
  <si>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</si>
  <si>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</si>
  <si>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</si>
  <si>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</si>
  <si>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</si>
  <si>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</si>
  <si>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</si>
  <si>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</si>
  <si>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</si>
  <si>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</si>
  <si>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</si>
  <si>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</si>
  <si>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</si>
  <si>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</si>
  <si>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</si>
  <si>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</si>
  <si>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</si>
  <si>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</si>
  <si>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</si>
  <si>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</si>
  <si>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</si>
  <si>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</si>
  <si>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</si>
  <si>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</si>
  <si>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</si>
  <si>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</si>
  <si>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</si>
  <si>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</si>
  <si>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</si>
  <si>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</si>
  <si>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</si>
  <si>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</si>
  <si>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</si>
  <si>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</si>
  <si>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</si>
  <si>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</si>
  <si>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</si>
  <si>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</si>
  <si>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</si>
  <si>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</si>
  <si>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</si>
  <si>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</si>
  <si>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</si>
  <si>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</si>
  <si>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</si>
  <si>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</si>
  <si>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</si>
  <si>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</si>
  <si>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</si>
  <si>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</si>
  <si>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</si>
  <si>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</si>
  <si>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</si>
  <si>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</si>
  <si>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</si>
  <si>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</si>
  <si>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</si>
  <si>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</si>
  <si>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</si>
  <si>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</si>
  <si>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</si>
  <si>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</si>
  <si>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</si>
  <si>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</si>
  <si>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</si>
  <si>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</si>
  <si>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</si>
  <si>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</si>
  <si>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</si>
  <si>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</si>
  <si>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</si>
  <si>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</si>
  <si>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</si>
  <si>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</si>
  <si>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</si>
  <si>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</si>
  <si>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</si>
  <si>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</si>
  <si>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</si>
  <si>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</si>
  <si>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</si>
  <si>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</si>
  <si>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</si>
  <si>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</si>
  <si>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</si>
  <si>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</si>
  <si>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</si>
  <si>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</si>
  <si>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</si>
  <si>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</si>
  <si>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</si>
  <si>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</si>
  <si>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</si>
  <si>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</si>
  <si>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</si>
  <si>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</si>
  <si>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</si>
  <si>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</si>
  <si>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</si>
  <si>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</si>
  <si>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</si>
  <si>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</si>
  <si>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</si>
  <si>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</si>
  <si>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</si>
  <si>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</si>
  <si>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</si>
  <si>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</si>
  <si>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</si>
  <si>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</si>
  <si>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</si>
  <si>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</si>
  <si>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</si>
  <si>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</si>
  <si>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</si>
  <si>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</si>
  <si>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</si>
  <si>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</si>
  <si>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</si>
  <si>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</si>
  <si>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</si>
  <si>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</si>
  <si>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</si>
  <si>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</si>
  <si>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</si>
  <si>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</si>
  <si>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</si>
  <si>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</si>
  <si>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</si>
  <si>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</si>
  <si>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</si>
  <si>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</si>
  <si>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</si>
  <si>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</si>
  <si>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</si>
  <si>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</si>
  <si>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</si>
  <si>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</si>
  <si>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</si>
  <si>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</si>
  <si>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</si>
  <si>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</si>
  <si>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</si>
  <si>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</si>
  <si>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</si>
  <si>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</si>
  <si>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</si>
  <si>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</si>
  <si>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</si>
  <si>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</si>
  <si>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</si>
  <si>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</si>
  <si>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</si>
  <si>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</si>
  <si>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</si>
  <si>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</si>
  <si>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</si>
  <si>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</si>
  <si>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</si>
  <si>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</si>
  <si>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</si>
  <si>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</si>
  <si>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</si>
  <si>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</si>
  <si>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</si>
  <si>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</si>
  <si>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</si>
  <si>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</si>
  <si>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</si>
  <si>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</si>
  <si>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</si>
  <si>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</si>
  <si>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</si>
  <si>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</si>
  <si>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</si>
  <si>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</si>
  <si>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</si>
  <si>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</si>
  <si>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</si>
  <si>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</si>
  <si>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</si>
  <si>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</si>
  <si>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</si>
  <si>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</si>
  <si>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</si>
  <si>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</si>
  <si>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</si>
  <si>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</si>
  <si>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</si>
  <si>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</si>
  <si>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</si>
  <si>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</si>
  <si>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</si>
  <si>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</si>
  <si>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</si>
  <si>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</si>
  <si>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</si>
  <si>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</si>
  <si>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</si>
  <si>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</si>
  <si>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</si>
  <si>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</si>
  <si>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</si>
  <si>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</si>
  <si>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</si>
  <si>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</si>
  <si>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</si>
  <si>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</si>
  <si>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</si>
  <si>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</si>
  <si>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</si>
  <si>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</si>
  <si>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</si>
  <si>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</si>
  <si>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</si>
  <si>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</si>
  <si>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</si>
  <si>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</si>
  <si>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</si>
  <si>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</si>
  <si>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</si>
  <si>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</si>
  <si>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</si>
  <si>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</si>
  <si>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</si>
  <si>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</si>
  <si>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</si>
  <si>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</si>
  <si>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</si>
  <si>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</si>
  <si>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</si>
  <si>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</si>
  <si>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</si>
  <si>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</si>
  <si>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</si>
  <si>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</si>
  <si>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</si>
  <si>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</si>
  <si>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</si>
  <si>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</si>
  <si>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</si>
  <si>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</si>
  <si>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</si>
  <si>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</si>
  <si>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</si>
  <si>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</si>
  <si>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</si>
  <si>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</si>
  <si>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</si>
  <si>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</si>
  <si>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</si>
  <si>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</si>
  <si>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</si>
  <si>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</si>
  <si>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</si>
  <si>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</si>
  <si>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</si>
  <si>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</si>
  <si>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</si>
  <si>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</si>
  <si>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</si>
  <si>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</si>
  <si>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</si>
  <si>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</si>
  <si>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</si>
  <si>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</si>
  <si>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</si>
  <si>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</si>
  <si>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</si>
  <si>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</si>
  <si>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</si>
  <si>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</si>
  <si>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</si>
  <si>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</si>
  <si>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</si>
  <si>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</si>
  <si>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</si>
  <si>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</si>
  <si>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</si>
  <si>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</si>
  <si>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</si>
  <si>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</si>
  <si>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</si>
  <si>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</si>
  <si>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</si>
  <si>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</si>
  <si>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</si>
  <si>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</si>
  <si>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</si>
  <si>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</si>
  <si>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</si>
  <si>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</si>
  <si>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</si>
  <si>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</si>
  <si>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</si>
  <si>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</si>
  <si>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</si>
  <si>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</si>
  <si>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</si>
  <si>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</si>
  <si>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</si>
  <si>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</si>
  <si>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</si>
  <si>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</si>
  <si>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</si>
  <si>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</si>
  <si>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</si>
  <si>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</si>
  <si>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</si>
  <si>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</si>
  <si>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</si>
  <si>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</si>
  <si>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</si>
  <si>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</si>
  <si>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</si>
  <si>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</si>
  <si>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</si>
  <si>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</si>
  <si>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</si>
  <si>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</si>
  <si>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</si>
  <si>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</si>
  <si>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</si>
  <si>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</si>
  <si>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</si>
  <si>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</si>
  <si>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</si>
  <si>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</si>
  <si>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</si>
  <si>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</si>
  <si>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</si>
  <si>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</si>
  <si>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</si>
  <si>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</si>
  <si>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</si>
  <si>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</si>
  <si>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</si>
  <si>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</si>
  <si>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</si>
  <si>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</si>
  <si>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</si>
  <si>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</si>
  <si>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</si>
  <si>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</si>
  <si>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</si>
  <si>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</si>
  <si>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</si>
  <si>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</si>
  <si>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</si>
  <si>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</si>
  <si>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</si>
  <si>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</si>
  <si>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</si>
  <si>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</si>
  <si>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</si>
  <si>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</si>
  <si>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</si>
  <si>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</si>
  <si>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</si>
  <si>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</si>
  <si>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</si>
  <si>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</si>
  <si>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</si>
  <si>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</si>
  <si>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</si>
  <si>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</si>
  <si>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</si>
  <si>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</si>
  <si>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</si>
  <si>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</si>
  <si>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</si>
  <si>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</si>
  <si>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</si>
  <si>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</si>
  <si>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</si>
  <si>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</si>
  <si>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</si>
  <si>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</si>
  <si>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</si>
  <si>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</si>
  <si>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</si>
  <si>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</si>
  <si>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</si>
  <si>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</si>
  <si>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</si>
  <si>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</si>
  <si>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</si>
  <si>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</si>
  <si>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</si>
  <si>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</si>
  <si>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</si>
  <si>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</si>
  <si>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</si>
  <si>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</si>
  <si>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</si>
  <si>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</si>
  <si>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</si>
  <si>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</si>
  <si>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</si>
  <si>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</si>
  <si>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</si>
  <si>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</si>
  <si>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</si>
  <si>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</si>
  <si>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</si>
  <si>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</si>
  <si>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</si>
  <si>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</si>
  <si>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</si>
  <si>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</si>
  <si>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</si>
  <si>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</si>
  <si>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</si>
  <si>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</si>
  <si>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</si>
  <si>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</si>
  <si>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</si>
  <si>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</si>
  <si>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</si>
  <si>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</si>
  <si>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</si>
  <si>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</si>
  <si>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</si>
  <si>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</si>
  <si>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</si>
  <si>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</si>
  <si>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</si>
  <si>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</si>
  <si>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</si>
  <si>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</si>
  <si>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</si>
  <si>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</si>
  <si>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</si>
  <si>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</si>
  <si>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</si>
  <si>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</si>
  <si>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</si>
  <si>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</si>
  <si>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</si>
  <si>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</si>
  <si>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</si>
  <si>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</si>
  <si>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</si>
  <si>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</si>
  <si>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</si>
  <si>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</si>
  <si>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</si>
  <si>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</si>
  <si>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</si>
  <si>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</si>
  <si>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</si>
  <si>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</si>
  <si>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</si>
  <si>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</si>
  <si>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</si>
  <si>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</si>
  <si>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</si>
  <si>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</si>
  <si>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</si>
  <si>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</si>
  <si>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</si>
  <si>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</si>
  <si>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</si>
  <si>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</si>
  <si>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</si>
  <si>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</si>
  <si>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</si>
  <si>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</si>
  <si>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</si>
  <si>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</si>
  <si>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</si>
  <si>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</si>
  <si>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</si>
  <si>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</si>
  <si>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</si>
  <si>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</si>
  <si>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</si>
  <si>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</si>
  <si>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</si>
  <si>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</si>
  <si>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</si>
  <si>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</si>
  <si>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</si>
  <si>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</si>
  <si>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</si>
  <si>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</si>
  <si>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</si>
  <si>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</si>
  <si>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</si>
  <si>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</si>
  <si>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</si>
  <si>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</si>
  <si>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</si>
  <si>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</si>
  <si>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</si>
  <si>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</si>
  <si>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</si>
  <si>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</si>
  <si>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</si>
  <si>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</si>
  <si>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</si>
  <si>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</si>
  <si>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</si>
  <si>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</si>
  <si>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</si>
  <si>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</si>
  <si>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</si>
  <si>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</si>
  <si>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</si>
  <si>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</si>
  <si>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</si>
  <si>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</si>
  <si>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</si>
  <si>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</si>
  <si>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</si>
  <si>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</si>
  <si>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</si>
  <si>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</si>
  <si>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</si>
  <si>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</si>
  <si>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</si>
  <si>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</si>
  <si>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</si>
  <si>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</si>
  <si>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</si>
  <si>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</si>
  <si>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</si>
  <si>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</si>
  <si>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</si>
  <si>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</si>
  <si>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</si>
  <si>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</si>
  <si>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</si>
  <si>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</si>
  <si>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</si>
  <si>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</si>
  <si>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</si>
  <si>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</si>
  <si>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</si>
  <si>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</si>
  <si>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</si>
  <si>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</si>
  <si>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</si>
  <si>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</si>
  <si>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</si>
  <si>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</si>
  <si>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</si>
  <si>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</si>
  <si>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</si>
  <si>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</si>
  <si>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</si>
  <si>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</si>
  <si>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</si>
  <si>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</si>
  <si>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</si>
  <si>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</si>
  <si>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</si>
  <si>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</si>
  <si>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</si>
  <si>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</si>
  <si>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</si>
  <si>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</si>
  <si>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</si>
  <si>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</si>
  <si>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</si>
  <si>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</si>
  <si>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</si>
  <si>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</si>
  <si>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</si>
  <si>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</si>
  <si>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</si>
  <si>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</si>
  <si>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</si>
  <si>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</si>
  <si>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</si>
  <si>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</si>
  <si>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</si>
  <si>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</si>
  <si>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</si>
  <si>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</si>
  <si>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</si>
  <si>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</si>
  <si>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</si>
  <si>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</si>
  <si>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</si>
  <si>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</si>
  <si>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</si>
  <si>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</si>
  <si>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</si>
  <si>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</si>
  <si>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</si>
  <si>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</si>
  <si>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</si>
  <si>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</si>
  <si>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</si>
  <si>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</si>
  <si>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</si>
  <si>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</si>
  <si>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</si>
  <si>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</si>
  <si>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</si>
  <si>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</si>
  <si>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</si>
  <si>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</si>
  <si>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</si>
  <si>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</si>
  <si>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</si>
  <si>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</si>
  <si>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</si>
  <si>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</si>
  <si>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</si>
  <si>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</si>
  <si>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</si>
  <si>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</si>
  <si>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</si>
  <si>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</si>
  <si>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</si>
  <si>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</si>
  <si>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</si>
  <si>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</si>
  <si>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</si>
  <si>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</si>
  <si>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</si>
  <si>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</si>
  <si>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</si>
  <si>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</si>
  <si>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</si>
  <si>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</si>
  <si>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</si>
  <si>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</si>
  <si>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</si>
  <si>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</si>
  <si>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</si>
  <si>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</si>
  <si>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</si>
  <si>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</si>
  <si>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</si>
  <si>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</si>
  <si>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</si>
  <si>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</si>
  <si>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</si>
  <si>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</si>
  <si>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</si>
  <si>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</si>
  <si>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</si>
  <si>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</si>
  <si>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</si>
  <si>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</si>
  <si>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</si>
  <si>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</si>
  <si>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</si>
  <si>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</si>
  <si>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</si>
  <si>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</si>
  <si>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</si>
  <si>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</si>
  <si>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</si>
  <si>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</si>
  <si>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</si>
  <si>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</si>
  <si>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</si>
  <si>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</si>
  <si>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</si>
  <si>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</si>
  <si>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</si>
  <si>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</si>
  <si>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</si>
  <si>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</si>
  <si>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</si>
  <si>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</si>
  <si>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</si>
  <si>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</si>
  <si>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</si>
  <si>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</si>
  <si>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</si>
  <si>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</si>
  <si>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</si>
  <si>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</si>
  <si>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</si>
  <si>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</si>
  <si>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</si>
  <si>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</si>
  <si>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</si>
  <si>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</si>
  <si>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</si>
  <si>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</si>
  <si>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</si>
  <si>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</si>
  <si>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</si>
  <si>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</si>
  <si>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</si>
  <si>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</si>
  <si>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</si>
  <si>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</si>
  <si>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</si>
  <si>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</si>
  <si>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</si>
  <si>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</si>
  <si>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</si>
  <si>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</si>
  <si>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</si>
  <si>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</si>
  <si>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</si>
  <si>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</si>
  <si>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</si>
  <si>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</si>
  <si>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</si>
  <si>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</si>
  <si>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</si>
  <si>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</si>
  <si>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</si>
  <si>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</si>
  <si>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</si>
  <si>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</si>
  <si>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</si>
  <si>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</si>
  <si>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</si>
  <si>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</si>
  <si>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</si>
  <si>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</si>
  <si>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</si>
  <si>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</si>
  <si>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</si>
  <si>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</si>
  <si>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</si>
  <si>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</si>
  <si>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</si>
  <si>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</si>
  <si>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</si>
  <si>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</si>
  <si>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</si>
  <si>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</si>
  <si>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</si>
  <si>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</si>
  <si>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</si>
  <si>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</si>
  <si>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</si>
  <si>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</si>
  <si>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</si>
  <si>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</si>
  <si>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</si>
  <si>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</si>
  <si>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</si>
  <si>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</si>
  <si>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</si>
  <si>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</si>
  <si>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</si>
  <si>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</si>
  <si>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</si>
  <si>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</si>
  <si>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</si>
  <si>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</si>
  <si>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</si>
  <si>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</si>
  <si>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</si>
  <si>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</si>
  <si>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</si>
  <si>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</si>
  <si>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</si>
  <si>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</si>
  <si>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</si>
  <si>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</si>
  <si>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</si>
  <si>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</si>
  <si>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</si>
  <si>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</si>
  <si>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</si>
  <si>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</si>
  <si>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</si>
  <si>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</si>
  <si>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</si>
  <si>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</si>
  <si>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</si>
  <si>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</si>
  <si>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</si>
  <si>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</si>
  <si>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</si>
  <si>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</si>
  <si>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</si>
  <si>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</si>
  <si>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</si>
  <si>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</si>
  <si>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</si>
  <si>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</si>
  <si>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</si>
  <si>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</si>
  <si>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</si>
  <si>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</si>
  <si>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</si>
  <si>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</si>
  <si>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</si>
  <si>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</si>
  <si>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</si>
  <si>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</si>
  <si>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</si>
  <si>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</si>
  <si>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</si>
  <si>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</si>
  <si>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</si>
  <si>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</si>
  <si>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</si>
  <si>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</si>
  <si>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</si>
  <si>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</si>
  <si>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</si>
  <si>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</si>
  <si>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</si>
  <si>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</si>
  <si>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</si>
  <si>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</si>
  <si>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</si>
  <si>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</si>
  <si>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</si>
  <si>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</si>
  <si>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</si>
  <si>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</si>
  <si>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</si>
  <si>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</si>
  <si>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</si>
  <si>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</si>
  <si>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</si>
  <si>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</si>
  <si>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</si>
  <si>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</si>
  <si>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</si>
  <si>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</si>
  <si>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</si>
  <si>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</si>
  <si>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</si>
  <si>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</si>
  <si>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</si>
  <si>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</si>
  <si>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</si>
  <si>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</si>
  <si>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</si>
  <si>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</si>
  <si>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</si>
  <si>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</si>
  <si>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</si>
  <si>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</si>
  <si>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</si>
  <si>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</si>
  <si>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</si>
  <si>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</si>
  <si>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</si>
  <si>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</si>
  <si>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</si>
  <si>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</si>
  <si>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</si>
  <si>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</si>
  <si>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</si>
  <si>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</si>
  <si>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</si>
  <si>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</si>
  <si>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</si>
  <si>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</si>
  <si>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</si>
  <si>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</si>
  <si>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</si>
  <si>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</si>
  <si>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</si>
  <si>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</si>
  <si>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</si>
  <si>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</si>
  <si>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</si>
  <si>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</si>
  <si>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</si>
  <si>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</si>
  <si>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</si>
  <si>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</si>
  <si>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</si>
  <si>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</si>
  <si>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</si>
  <si>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</si>
  <si>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</si>
  <si>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</si>
  <si>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</si>
  <si>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</si>
  <si>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</si>
  <si>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</si>
  <si>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</si>
  <si>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</si>
  <si>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</si>
  <si>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</si>
  <si>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</si>
  <si>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</si>
  <si>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</si>
  <si>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</si>
  <si>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</si>
  <si>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</si>
  <si>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</si>
  <si>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</si>
  <si>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</si>
  <si>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</si>
  <si>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</si>
  <si>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</si>
  <si>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</si>
  <si>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</si>
  <si>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</si>
  <si>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</si>
  <si>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</si>
  <si>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</si>
  <si>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</si>
  <si>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</si>
  <si>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</si>
  <si>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</si>
  <si>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</si>
  <si>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</si>
  <si>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</si>
  <si>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</si>
  <si>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</si>
  <si>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</si>
  <si>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</si>
  <si>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</si>
  <si>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</si>
  <si>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</si>
  <si>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</si>
  <si>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</si>
  <si>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</si>
  <si>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</si>
  <si>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</si>
  <si>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</si>
  <si>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</si>
  <si>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</si>
  <si>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</si>
  <si>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</si>
  <si>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</si>
  <si>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</si>
  <si>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</si>
  <si>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</si>
  <si>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</si>
  <si>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</si>
  <si>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</si>
  <si>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</si>
  <si>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</si>
  <si>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</si>
  <si>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</si>
  <si>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</si>
  <si>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</si>
  <si>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</si>
  <si>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</si>
  <si>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</si>
  <si>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</si>
  <si>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</si>
  <si>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</si>
  <si>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</si>
  <si>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</si>
  <si>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</si>
  <si>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</si>
  <si>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</si>
  <si>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</si>
  <si>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</si>
  <si>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</si>
  <si>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</si>
  <si>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</si>
  <si>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</si>
  <si>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</si>
  <si>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</si>
  <si>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</si>
  <si>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</si>
  <si>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</si>
  <si>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</si>
  <si>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</si>
  <si>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</si>
  <si>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</si>
  <si>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</si>
  <si>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</si>
  <si>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</si>
  <si>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</si>
  <si>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</si>
  <si>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</si>
  <si>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</si>
  <si>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</si>
  <si>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</si>
  <si>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</si>
  <si>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</si>
  <si>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</si>
  <si>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</si>
  <si>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</si>
  <si>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</si>
  <si>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</si>
  <si>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</si>
  <si>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</si>
  <si>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</si>
  <si>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</si>
  <si>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</si>
  <si>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</si>
  <si>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</si>
  <si>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</si>
  <si>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</si>
  <si>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</si>
  <si>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</si>
  <si>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</si>
  <si>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</si>
  <si>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</si>
  <si>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</si>
  <si>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</si>
  <si>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</si>
  <si>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</si>
  <si>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</si>
  <si>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</si>
  <si>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</si>
  <si>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</si>
  <si>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</si>
  <si>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</si>
  <si>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</si>
  <si>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</si>
  <si>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</si>
  <si>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</si>
  <si>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</si>
  <si>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</si>
  <si>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</si>
  <si>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</si>
  <si>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</si>
  <si>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</si>
  <si>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</si>
  <si>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</si>
  <si>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</si>
  <si>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</si>
  <si>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</si>
  <si>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</si>
  <si>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</si>
  <si>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</si>
  <si>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</si>
  <si>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</si>
  <si>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</si>
  <si>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</si>
  <si>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</si>
  <si>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</si>
  <si>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</si>
  <si>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</si>
  <si>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</si>
  <si>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</si>
  <si>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</si>
  <si>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</si>
  <si>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</si>
  <si>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</si>
  <si>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</si>
  <si>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</si>
  <si>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</si>
  <si>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</si>
  <si>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</si>
  <si>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</si>
  <si>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</si>
  <si>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</si>
  <si>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</si>
  <si>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</si>
  <si>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</si>
  <si>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</si>
  <si>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</si>
  <si>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</si>
  <si>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</si>
  <si>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</si>
  <si>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</si>
  <si>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</si>
  <si>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</si>
  <si>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</si>
  <si>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</si>
  <si>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</si>
  <si>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</si>
  <si>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</si>
  <si>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</si>
  <si>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</si>
  <si>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</si>
  <si>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</si>
  <si>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</si>
  <si>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</si>
  <si>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</si>
  <si>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</si>
  <si>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</si>
  <si>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</si>
  <si>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</si>
  <si>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</si>
  <si>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</si>
  <si>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</si>
  <si>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</si>
  <si>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</si>
  <si>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</si>
  <si>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</si>
  <si>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</si>
  <si>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</si>
  <si>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</si>
  <si>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</si>
  <si>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</si>
  <si>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</si>
  <si>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</si>
  <si>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</si>
  <si>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</si>
  <si>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</si>
  <si>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</si>
  <si>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</si>
  <si>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</si>
  <si>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</si>
  <si>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</si>
  <si>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</si>
  <si>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</si>
  <si>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</si>
  <si>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</si>
  <si>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</si>
  <si>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</si>
  <si>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</si>
  <si>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</si>
  <si>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</si>
  <si>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</si>
  <si>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</si>
  <si>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</si>
  <si>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</si>
  <si>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</si>
  <si>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</si>
  <si>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</si>
  <si>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</si>
  <si>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</si>
  <si>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</si>
  <si>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</si>
  <si>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</si>
  <si>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</si>
  <si>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</si>
  <si>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</si>
  <si>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</si>
  <si>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</si>
  <si>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</si>
  <si>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</si>
  <si>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</si>
  <si>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</si>
  <si>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</si>
  <si>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</si>
  <si>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</si>
  <si>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</si>
  <si>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</si>
  <si>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</si>
  <si>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</si>
  <si>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</si>
  <si>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</si>
  <si>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</si>
  <si>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</si>
  <si>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</si>
  <si>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</si>
  <si>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</si>
  <si>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</si>
  <si>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</si>
  <si>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</si>
  <si>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</si>
  <si>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</si>
  <si>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</si>
  <si>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</si>
  <si>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</si>
  <si>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</si>
  <si>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</si>
  <si>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</si>
  <si>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</si>
  <si>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</si>
  <si>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</si>
  <si>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</si>
  <si>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</si>
  <si>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</si>
  <si>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</si>
  <si>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</si>
  <si>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</si>
  <si>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</si>
  <si>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</si>
  <si>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</si>
  <si>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</si>
  <si>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</si>
  <si>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</si>
  <si>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</si>
  <si>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</si>
  <si>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</si>
  <si>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</si>
  <si>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</si>
  <si>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</si>
  <si>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</si>
  <si>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</si>
  <si>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</si>
  <si>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</si>
  <si>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</si>
  <si>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</si>
  <si>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</si>
  <si>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</si>
  <si>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</si>
  <si>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</si>
  <si>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</si>
  <si>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</si>
  <si>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</si>
  <si>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</si>
  <si>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</si>
  <si>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</si>
  <si>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</si>
  <si>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</si>
  <si>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</si>
  <si>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</si>
  <si>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</si>
  <si>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</si>
  <si>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</si>
  <si>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</si>
  <si>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</si>
  <si>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</si>
  <si>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</si>
  <si>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</si>
  <si>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</si>
  <si>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</si>
  <si>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</si>
  <si>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</si>
  <si>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</si>
  <si>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</si>
  <si>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</si>
  <si>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</si>
  <si>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</si>
  <si>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</si>
  <si>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</si>
  <si>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</si>
  <si>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</si>
  <si>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</si>
  <si>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</si>
  <si>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</si>
  <si>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</si>
  <si>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</si>
  <si>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</si>
  <si>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</si>
  <si>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</si>
  <si>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</si>
  <si>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</si>
  <si>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</si>
  <si>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</si>
  <si>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</si>
  <si>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</si>
  <si>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</si>
  <si>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</si>
  <si>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</si>
  <si>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</si>
  <si>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</si>
  <si>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</si>
  <si>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</si>
  <si>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</si>
  <si>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</si>
  <si>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</si>
  <si>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</si>
  <si>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</si>
  <si>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</si>
  <si>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</si>
  <si>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</si>
  <si>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</si>
  <si>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</si>
  <si>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</si>
  <si>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</si>
  <si>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</si>
  <si>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</si>
  <si>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</si>
  <si>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</si>
  <si>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</si>
  <si>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</si>
  <si>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</si>
  <si>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</si>
  <si>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</si>
  <si>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</si>
  <si>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</si>
  <si>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</si>
  <si>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</si>
  <si>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</si>
  <si>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</si>
  <si>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</si>
  <si>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</si>
  <si>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</si>
  <si>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</si>
  <si>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</si>
  <si>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</si>
  <si>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</si>
  <si>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</si>
  <si>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</si>
  <si>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</si>
  <si>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</si>
  <si>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</si>
  <si>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</si>
  <si>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</si>
  <si>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</si>
  <si>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</si>
  <si>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</si>
  <si>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</si>
  <si>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</si>
  <si>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</si>
  <si>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</si>
  <si>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</si>
  <si>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</si>
  <si>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</si>
  <si>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</si>
  <si>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</si>
  <si>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</si>
  <si>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</si>
  <si>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</si>
  <si>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</si>
  <si>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</si>
  <si>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</si>
  <si>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</si>
  <si>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</si>
  <si>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</si>
  <si>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</si>
  <si>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</si>
  <si>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</si>
  <si>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</si>
  <si>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</si>
  <si>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</si>
  <si>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</si>
  <si>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</si>
  <si>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</si>
  <si>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</si>
  <si>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</si>
  <si>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</si>
  <si>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</si>
  <si>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</si>
  <si>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</si>
  <si>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</si>
  <si>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</si>
  <si>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</si>
  <si>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</si>
  <si>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</si>
  <si>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</si>
  <si>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</si>
  <si>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</si>
  <si>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</si>
  <si>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</si>
  <si>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</si>
  <si>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</si>
  <si>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</si>
  <si>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</si>
  <si>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</si>
  <si>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</si>
  <si>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</si>
  <si>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</si>
  <si>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</si>
  <si>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</si>
  <si>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</si>
  <si>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</si>
  <si>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</si>
  <si>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</si>
  <si>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</si>
  <si>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</si>
  <si>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</si>
  <si>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</si>
  <si>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</si>
  <si>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</si>
  <si>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</si>
  <si>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</si>
  <si>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</si>
  <si>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</si>
  <si>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</si>
  <si>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</si>
  <si>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</si>
  <si>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</si>
  <si>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</si>
  <si>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</si>
  <si>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</si>
  <si>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</si>
  <si>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</si>
  <si>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</si>
  <si>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</si>
  <si>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</si>
  <si>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</si>
  <si>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</si>
  <si>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</si>
  <si>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</si>
  <si>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</si>
  <si>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</si>
  <si>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</si>
  <si>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</si>
  <si>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</si>
  <si>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</si>
  <si>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</si>
  <si>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</si>
  <si>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</si>
  <si>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</si>
  <si>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</si>
  <si>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</si>
  <si>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</si>
  <si>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</si>
  <si>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</si>
  <si>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</si>
  <si>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</si>
  <si>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</si>
  <si>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</si>
  <si>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</si>
  <si>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</si>
  <si>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</si>
  <si>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</si>
  <si>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</si>
  <si>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</si>
  <si>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</si>
  <si>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</si>
  <si>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</si>
  <si>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</si>
  <si>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</si>
  <si>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</si>
  <si>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</si>
  <si>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</si>
  <si>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</si>
  <si>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</si>
  <si>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</si>
  <si>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</si>
  <si>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</si>
  <si>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</si>
  <si>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</si>
  <si>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</si>
  <si>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</si>
  <si>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</si>
  <si>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</si>
  <si>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</si>
  <si>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</si>
  <si>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</si>
  <si>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</si>
  <si>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</si>
  <si>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</si>
  <si>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</si>
  <si>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</si>
  <si>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</si>
  <si>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</si>
  <si>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</si>
  <si>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</si>
  <si>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</si>
  <si>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</si>
  <si>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</si>
  <si>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</si>
  <si>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</si>
  <si>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</si>
  <si>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</si>
  <si>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</si>
  <si>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</si>
  <si>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</si>
  <si>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</si>
  <si>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</si>
  <si>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</si>
  <si>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</si>
  <si>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</si>
  <si>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</si>
  <si>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</si>
  <si>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</si>
  <si>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</si>
  <si>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</si>
  <si>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</si>
  <si>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</si>
  <si>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</si>
  <si>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</si>
  <si>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</si>
  <si>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</si>
  <si>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</si>
  <si>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</si>
  <si>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</si>
  <si>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</si>
  <si>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</si>
  <si>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</si>
  <si>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</si>
  <si>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</si>
  <si>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</si>
  <si>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</si>
  <si>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</si>
  <si>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</si>
  <si>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</si>
  <si>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</si>
  <si>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</si>
  <si>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</si>
  <si>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</si>
  <si>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</si>
  <si>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</si>
  <si>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</si>
  <si>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</si>
  <si>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</si>
  <si>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</si>
  <si>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</si>
  <si>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</si>
  <si>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</si>
  <si>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</si>
  <si>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</si>
  <si>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</si>
  <si>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</si>
  <si>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</si>
  <si>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</si>
  <si>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</si>
  <si>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</si>
  <si>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</si>
  <si>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</si>
  <si>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</si>
  <si>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</si>
  <si>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</si>
  <si>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</si>
  <si>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</si>
  <si>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</si>
  <si>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</si>
  <si>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</si>
  <si>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</si>
  <si>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</si>
  <si>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</si>
  <si>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</si>
  <si>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</si>
  <si>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</si>
  <si>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</si>
  <si>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</si>
  <si>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</si>
  <si>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</si>
  <si>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</si>
  <si>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</si>
  <si>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</si>
  <si>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</si>
  <si>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</si>
  <si>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</si>
  <si>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</si>
  <si>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</si>
  <si>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</si>
  <si>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</si>
  <si>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</si>
  <si>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</si>
  <si>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</si>
  <si>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</si>
  <si>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</si>
  <si>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</si>
  <si>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</si>
  <si>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</si>
  <si>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</si>
  <si>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</si>
  <si>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</si>
  <si>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</si>
  <si>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</si>
  <si>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</si>
  <si>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</si>
  <si>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</si>
  <si>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</si>
  <si>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</si>
  <si>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</si>
  <si>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</si>
  <si>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</si>
  <si>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</si>
  <si>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</si>
  <si>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</si>
  <si>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</si>
  <si>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</si>
  <si>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</si>
  <si>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</si>
  <si>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</si>
  <si>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</si>
  <si>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</si>
  <si>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</si>
  <si>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</si>
  <si>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</si>
  <si>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</si>
  <si>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</si>
  <si>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</si>
  <si>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</si>
  <si>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</si>
  <si>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</si>
  <si>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</si>
  <si>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</si>
  <si>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</si>
  <si>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</si>
  <si>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</si>
  <si>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</si>
  <si>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</si>
  <si>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</si>
  <si>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</si>
  <si>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</si>
  <si>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</si>
  <si>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</si>
  <si>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</si>
  <si>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</si>
  <si>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</si>
  <si>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</si>
  <si>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</si>
  <si>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</si>
  <si>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</si>
  <si>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</si>
  <si>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</si>
  <si>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</si>
  <si>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</si>
  <si>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</si>
  <si>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</si>
  <si>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</si>
  <si>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</si>
  <si>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</si>
  <si>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</si>
  <si>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</si>
  <si>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</si>
  <si>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</si>
  <si>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</si>
  <si>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</si>
  <si>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</si>
  <si>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</si>
  <si>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</si>
  <si>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</si>
  <si>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</si>
  <si>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</si>
  <si>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</si>
  <si>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</si>
  <si>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</si>
  <si>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</si>
  <si>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</si>
  <si>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</si>
  <si>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</si>
  <si>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</si>
  <si>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</si>
  <si>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</si>
  <si>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</si>
  <si>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</si>
  <si>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</si>
  <si>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</si>
  <si>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</si>
  <si>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</si>
  <si>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</si>
  <si>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</si>
  <si>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</si>
  <si>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</si>
  <si>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</si>
  <si>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</si>
  <si>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</si>
  <si>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</si>
  <si>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</si>
  <si>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</si>
  <si>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</si>
  <si>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</si>
  <si>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</si>
  <si>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</si>
  <si>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</si>
  <si>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</si>
  <si>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</si>
  <si>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</si>
  <si>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</si>
  <si>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</si>
  <si>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</si>
  <si>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</si>
  <si>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</si>
  <si>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</si>
  <si>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</si>
  <si>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</si>
  <si>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</si>
  <si>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</si>
  <si>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</si>
  <si>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</si>
  <si>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</si>
  <si>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</si>
  <si>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</si>
  <si>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</si>
  <si>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</si>
  <si>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</si>
  <si>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</si>
  <si>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</si>
  <si>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</si>
  <si>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</si>
  <si>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</si>
  <si>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</si>
  <si>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</si>
  <si>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</si>
  <si>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</si>
  <si>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</si>
  <si>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</si>
  <si>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</si>
  <si>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</si>
  <si>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</si>
  <si>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</si>
  <si>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</si>
  <si>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</si>
  <si>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</si>
  <si>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</si>
  <si>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</si>
  <si>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</si>
  <si>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</si>
  <si>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</si>
  <si>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</si>
  <si>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</si>
  <si>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</si>
  <si>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</si>
  <si>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</si>
  <si>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</si>
  <si>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</si>
  <si>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</si>
  <si>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</si>
  <si>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</si>
  <si>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</si>
  <si>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</si>
  <si>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</si>
  <si>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</si>
  <si>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</si>
  <si>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</si>
  <si>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</si>
  <si>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</si>
  <si>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</si>
  <si>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</si>
  <si>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</si>
  <si>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</si>
  <si>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</si>
  <si>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</si>
  <si>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</si>
  <si>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</si>
  <si>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</si>
  <si>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</si>
  <si>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</si>
  <si>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</si>
  <si>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</si>
  <si>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</si>
  <si>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</si>
  <si>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</si>
  <si>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</si>
  <si>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</si>
  <si>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</si>
  <si>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</si>
  <si>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</si>
  <si>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</si>
  <si>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</si>
  <si>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</si>
  <si>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</si>
  <si>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</si>
  <si>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</si>
  <si>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</si>
  <si>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</si>
  <si>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</si>
  <si>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</si>
  <si>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</si>
  <si>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</si>
  <si>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</si>
  <si>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</si>
  <si>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</si>
  <si>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</si>
  <si>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</si>
  <si>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</si>
  <si>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</si>
  <si>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</si>
  <si>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</si>
  <si>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</si>
  <si>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</si>
  <si>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</si>
  <si>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</si>
  <si>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</si>
  <si>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</si>
  <si>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</si>
  <si>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</si>
  <si>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</si>
  <si>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</si>
  <si>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</si>
  <si>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</si>
  <si>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</si>
  <si>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</si>
  <si>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</si>
  <si>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</si>
  <si>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</si>
  <si>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</si>
  <si>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</si>
  <si>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</si>
  <si>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</si>
  <si>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</si>
  <si>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</si>
  <si>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</si>
  <si>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</si>
  <si>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</si>
  <si>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</si>
  <si>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</si>
  <si>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</si>
  <si>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</si>
  <si>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</si>
  <si>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</si>
  <si>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</si>
  <si>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</si>
  <si>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</si>
  <si>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</si>
  <si>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</si>
  <si>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</si>
  <si>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</si>
  <si>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</si>
  <si>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</si>
  <si>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</si>
  <si>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</si>
  <si>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</si>
  <si>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</si>
  <si>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</si>
  <si>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</si>
  <si>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</si>
  <si>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</si>
  <si>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</si>
  <si>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</si>
  <si>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</si>
  <si>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</si>
  <si>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</si>
  <si>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</si>
  <si>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</si>
  <si>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</si>
  <si>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</si>
  <si>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</si>
  <si>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</si>
  <si>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</si>
  <si>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</si>
  <si>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</si>
  <si>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</si>
  <si>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</si>
  <si>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</si>
  <si>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</si>
  <si>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</si>
  <si>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</si>
  <si>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</si>
  <si>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</si>
  <si>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</si>
  <si>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</si>
  <si>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</si>
  <si>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</si>
  <si>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</si>
  <si>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</si>
  <si>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</si>
  <si>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</si>
  <si>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</si>
  <si>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</si>
  <si>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</si>
  <si>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</si>
  <si>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</si>
  <si>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</si>
  <si>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</si>
  <si>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</si>
  <si>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</si>
  <si>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</si>
  <si>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</si>
  <si>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</si>
  <si>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</si>
  <si>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</si>
  <si>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</si>
  <si>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</si>
  <si>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</si>
  <si>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</si>
  <si>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</si>
  <si>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</si>
  <si>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</si>
  <si>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</si>
  <si>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</si>
  <si>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</si>
  <si>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</si>
  <si>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</si>
  <si>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</si>
  <si>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</si>
  <si>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</si>
  <si>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</si>
  <si>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</si>
  <si>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</si>
  <si>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</si>
  <si>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</si>
  <si>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</si>
  <si>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</si>
  <si>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</si>
  <si>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</si>
  <si>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</si>
  <si>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</si>
  <si>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</si>
  <si>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</si>
  <si>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</si>
  <si>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</si>
  <si>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</si>
  <si>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</si>
  <si>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</si>
  <si>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</si>
  <si>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</si>
  <si>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</si>
  <si>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</si>
  <si>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</si>
  <si>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</si>
  <si>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</si>
  <si>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</si>
  <si>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</si>
  <si>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</si>
  <si>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</si>
  <si>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</si>
  <si>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</si>
  <si>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</si>
  <si>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</si>
  <si>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</si>
  <si>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</si>
  <si>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</si>
  <si>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</si>
  <si>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</si>
  <si>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</si>
  <si>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</si>
  <si>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</si>
  <si>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</si>
  <si>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</si>
  <si>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</si>
  <si>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</si>
  <si>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</si>
  <si>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</si>
  <si>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</si>
  <si>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</si>
  <si>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</si>
  <si>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</si>
  <si>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</si>
  <si>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</si>
  <si>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</si>
  <si>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</si>
  <si>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</si>
  <si>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</si>
  <si>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</si>
  <si>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</si>
  <si>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</si>
  <si>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</si>
  <si>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</si>
  <si>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</si>
  <si>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</si>
  <si>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</si>
  <si>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</si>
  <si>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</si>
  <si>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</si>
  <si>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</si>
  <si>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</si>
  <si>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</si>
  <si>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</si>
  <si>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</si>
  <si>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</si>
  <si>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</si>
  <si>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</si>
  <si>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</si>
  <si>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</si>
  <si>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</si>
  <si>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</si>
  <si>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</si>
  <si>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</si>
  <si>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</si>
  <si>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</si>
  <si>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</si>
  <si>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</si>
  <si>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</si>
  <si>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</si>
  <si>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</si>
  <si>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</si>
  <si>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</si>
  <si>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</si>
  <si>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</si>
  <si>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</si>
  <si>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</si>
  <si>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</si>
  <si>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</si>
  <si>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</si>
  <si>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</si>
  <si>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</si>
  <si>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</si>
  <si>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</si>
  <si>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</si>
  <si>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</si>
  <si>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</si>
  <si>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</si>
  <si>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</si>
  <si>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</si>
  <si>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</si>
  <si>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</si>
  <si>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</si>
  <si>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</si>
  <si>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</si>
  <si>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</si>
  <si>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</si>
  <si>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</si>
  <si>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</si>
  <si>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</si>
  <si>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</si>
  <si>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</si>
  <si>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</si>
  <si>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</si>
  <si>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</si>
  <si>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</si>
  <si>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</si>
  <si>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</si>
  <si>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</si>
  <si>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</si>
  <si>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</si>
  <si>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</si>
  <si>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</si>
  <si>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</si>
  <si>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</si>
  <si>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</si>
  <si>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</si>
  <si>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</si>
  <si>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</si>
  <si>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</si>
  <si>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</si>
  <si>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</si>
  <si>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</si>
  <si>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</si>
  <si>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</si>
  <si>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</si>
  <si>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</si>
  <si>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</si>
  <si>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</si>
  <si>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</si>
  <si>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</si>
  <si>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</si>
  <si>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</si>
  <si>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</si>
  <si>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</si>
  <si>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</si>
  <si>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</si>
  <si>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</si>
  <si>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</si>
  <si>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</si>
  <si>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</si>
  <si>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</si>
  <si>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</si>
  <si>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</si>
  <si>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</si>
  <si>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</si>
  <si>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</si>
  <si>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</si>
  <si>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</si>
  <si>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</si>
  <si>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</si>
  <si>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</si>
  <si>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</si>
  <si>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</si>
  <si>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</si>
  <si>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</si>
  <si>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</si>
  <si>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</si>
  <si>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</si>
  <si>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</si>
  <si>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</si>
  <si>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</si>
  <si>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</si>
  <si>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</si>
  <si>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</si>
  <si>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</si>
  <si>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</si>
  <si>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</si>
  <si>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</si>
  <si>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</si>
  <si>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</si>
  <si>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</si>
  <si>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</si>
  <si>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</si>
  <si>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</si>
  <si>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</si>
  <si>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</si>
  <si>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</si>
  <si>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</si>
  <si>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</si>
  <si>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</si>
  <si>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</si>
  <si>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</si>
  <si>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</si>
  <si>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</si>
  <si>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</si>
  <si>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</si>
  <si>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</si>
  <si>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</si>
  <si>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</si>
  <si>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</si>
  <si>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</si>
  <si>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</si>
  <si>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</si>
  <si>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</si>
  <si>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</si>
  <si>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</si>
  <si>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</si>
  <si>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</si>
  <si>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</si>
  <si>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</si>
  <si>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</si>
  <si>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</si>
  <si>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</si>
  <si>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</si>
  <si>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</si>
  <si>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</si>
  <si>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</si>
  <si>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</si>
  <si>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</si>
  <si>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</si>
  <si>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</si>
  <si>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</si>
  <si>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</si>
  <si>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</si>
  <si>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</si>
  <si>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</si>
  <si>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</si>
  <si>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</si>
  <si>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</si>
  <si>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</si>
  <si>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</si>
  <si>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</si>
  <si>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</si>
  <si>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</si>
  <si>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</si>
  <si>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</si>
  <si>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</si>
  <si>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</si>
  <si>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</si>
  <si>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</si>
  <si>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</si>
  <si>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</si>
  <si>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</si>
  <si>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</si>
  <si>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</si>
  <si>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</si>
  <si>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</si>
  <si>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</si>
  <si>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</si>
  <si>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</si>
  <si>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</si>
  <si>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</si>
  <si>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</si>
  <si>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</si>
  <si>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</si>
  <si>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</si>
  <si>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</si>
  <si>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</si>
  <si>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</si>
  <si>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</si>
  <si>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</si>
  <si>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</si>
  <si>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</si>
  <si>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</si>
  <si>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</si>
  <si>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</si>
  <si>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</si>
  <si>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</si>
  <si>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</si>
  <si>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</si>
  <si>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</si>
  <si>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</si>
  <si>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</si>
  <si>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</si>
  <si>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</si>
  <si>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</si>
  <si>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</si>
  <si>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</si>
  <si>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</si>
  <si>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</si>
  <si>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</si>
  <si>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</si>
  <si>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</si>
  <si>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</si>
  <si>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</si>
  <si>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</si>
  <si>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</si>
  <si>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</si>
  <si>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</si>
  <si>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</si>
  <si>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</si>
  <si>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</si>
  <si>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</si>
  <si>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</si>
  <si>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</si>
  <si>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</si>
  <si>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</si>
  <si>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</si>
  <si>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</si>
  <si>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</si>
  <si>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</si>
  <si>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</si>
  <si>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</si>
  <si>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</si>
  <si>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</si>
  <si>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</si>
  <si>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</si>
  <si>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</si>
  <si>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</si>
  <si>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</si>
  <si>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</si>
  <si>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</si>
  <si>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</si>
  <si>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</si>
  <si>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</si>
  <si>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</si>
  <si>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</si>
  <si>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</si>
  <si>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</si>
  <si>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</si>
  <si>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</si>
  <si>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</si>
  <si>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</si>
  <si>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</si>
  <si>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</si>
  <si>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</si>
  <si>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</si>
  <si>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</si>
  <si>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</si>
  <si>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</si>
  <si>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</si>
  <si>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</si>
  <si>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</si>
  <si>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</si>
  <si>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</si>
  <si>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</si>
  <si>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</si>
  <si>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</si>
  <si>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</si>
  <si>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</si>
  <si>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</si>
  <si>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</si>
  <si>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</si>
  <si>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</si>
  <si>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</si>
  <si>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</si>
  <si>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</si>
  <si>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</si>
  <si>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</si>
  <si>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</si>
  <si>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</si>
  <si>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</si>
  <si>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</si>
  <si>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</si>
  <si>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</si>
  <si>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</si>
  <si>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</si>
  <si>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</si>
  <si>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</si>
  <si>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</si>
  <si>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</si>
  <si>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</si>
  <si>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</si>
  <si>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</si>
  <si>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</si>
  <si>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</si>
  <si>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</si>
  <si>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</si>
  <si>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</si>
  <si>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</si>
  <si>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</si>
  <si>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</si>
  <si>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</si>
  <si>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</si>
  <si>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</si>
  <si>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</si>
  <si>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</si>
  <si>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</si>
  <si>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</si>
  <si>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</si>
  <si>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</si>
  <si>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</si>
  <si>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</si>
  <si>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</si>
  <si>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</si>
  <si>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</si>
  <si>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</si>
  <si>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</si>
  <si>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</si>
  <si>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</si>
  <si>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</si>
  <si>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</si>
  <si>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</si>
  <si>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</si>
  <si>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</si>
  <si>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</si>
  <si>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</si>
  <si>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</si>
  <si>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</si>
  <si>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</si>
  <si>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</si>
  <si>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</si>
  <si>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</si>
  <si>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</si>
  <si>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</si>
  <si>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</si>
  <si>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</si>
  <si>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</si>
  <si>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</si>
  <si>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</si>
  <si>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</si>
  <si>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</si>
  <si>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</si>
  <si>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</si>
  <si>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</si>
  <si>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</si>
  <si>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</si>
  <si>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</si>
  <si>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</si>
  <si>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</si>
  <si>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</si>
  <si>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</si>
  <si>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</si>
  <si>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</si>
  <si>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</si>
  <si>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</si>
  <si>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</si>
  <si>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</si>
  <si>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</si>
  <si>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</si>
  <si>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</si>
  <si>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</si>
  <si>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</si>
  <si>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</si>
  <si>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</si>
  <si>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</si>
  <si>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</si>
  <si>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</si>
  <si>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</si>
  <si>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</si>
  <si>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</si>
  <si>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</si>
  <si>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</si>
  <si>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</si>
  <si>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</si>
  <si>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</si>
  <si>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</si>
  <si>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</si>
  <si>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</si>
  <si>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</si>
  <si>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</si>
  <si>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</si>
  <si>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</si>
  <si>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</si>
  <si>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</si>
  <si>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</si>
  <si>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</si>
  <si>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</si>
  <si>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</si>
  <si>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</si>
  <si>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</si>
  <si>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</si>
  <si>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</si>
  <si>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</si>
  <si>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</si>
  <si>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</si>
  <si>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</si>
  <si>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</si>
  <si>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</si>
  <si>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</si>
  <si>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</si>
  <si>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</si>
  <si>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</si>
  <si>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</si>
  <si>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</si>
  <si>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</si>
  <si>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</si>
  <si>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</si>
  <si>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</si>
  <si>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</si>
  <si>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</si>
  <si>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</si>
  <si>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</si>
  <si>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</si>
  <si>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</si>
  <si>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</si>
  <si>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</si>
  <si>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</si>
  <si>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</si>
  <si>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</si>
  <si>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</si>
  <si>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</si>
  <si>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</si>
  <si>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</si>
  <si>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</si>
  <si>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</si>
  <si>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</si>
  <si>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</si>
  <si>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</si>
  <si>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</si>
  <si>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</si>
  <si>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</si>
  <si>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</si>
  <si>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</si>
  <si>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</si>
  <si>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</si>
  <si>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</si>
  <si>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</si>
  <si>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</si>
  <si>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</si>
  <si>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</si>
  <si>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</si>
  <si>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</si>
  <si>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</si>
  <si>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</si>
  <si>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</si>
  <si>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</si>
  <si>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</si>
  <si>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</si>
  <si>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</si>
  <si>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</si>
  <si>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</si>
  <si>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</si>
  <si>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</si>
  <si>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</si>
  <si>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</si>
  <si>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</si>
  <si>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</si>
  <si>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</si>
  <si>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</si>
  <si>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</si>
  <si>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</si>
  <si>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</si>
  <si>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</si>
  <si>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</si>
  <si>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</si>
  <si>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</si>
  <si>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</si>
  <si>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</si>
  <si>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</si>
  <si>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</si>
  <si>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</si>
  <si>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</si>
  <si>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</si>
  <si>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</si>
  <si>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</si>
  <si>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</si>
  <si>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</si>
  <si>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</si>
  <si>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</si>
  <si>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</si>
  <si>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</si>
  <si>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</si>
  <si>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</si>
  <si>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</si>
  <si>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</si>
  <si>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</si>
  <si>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</si>
  <si>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</si>
  <si>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</si>
  <si>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</si>
  <si>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</si>
  <si>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</si>
  <si>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</si>
  <si>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</si>
  <si>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</si>
  <si>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</si>
  <si>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</si>
  <si>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</si>
  <si>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</si>
  <si>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</si>
  <si>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</si>
  <si>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</si>
  <si>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</si>
  <si>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</si>
  <si>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</si>
  <si>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</si>
  <si>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</si>
  <si>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</si>
  <si>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</si>
  <si>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</si>
  <si>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</si>
  <si>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</si>
  <si>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</si>
  <si>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</si>
  <si>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</si>
  <si>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</si>
  <si>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</si>
  <si>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</si>
  <si>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</si>
  <si>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</si>
  <si>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</si>
  <si>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</si>
  <si>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</si>
  <si>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</si>
  <si>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</si>
  <si>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</si>
  <si>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</si>
  <si>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</si>
  <si>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</si>
  <si>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</si>
  <si>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</si>
  <si>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</si>
  <si>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</si>
  <si>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</si>
  <si>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</si>
  <si>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</si>
  <si>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</si>
  <si>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</si>
  <si>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</si>
  <si>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</si>
  <si>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</si>
  <si>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</si>
  <si>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</si>
  <si>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</si>
  <si>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</si>
  <si>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</si>
  <si>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</si>
  <si>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</si>
  <si>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</si>
  <si>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</si>
  <si>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</si>
  <si>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</si>
  <si>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</si>
  <si>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</si>
  <si>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</si>
  <si>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</si>
  <si>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</si>
  <si>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</si>
  <si>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</si>
  <si>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</si>
  <si>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</si>
  <si>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</si>
  <si>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</si>
  <si>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</si>
  <si>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</si>
  <si>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</si>
  <si>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</si>
  <si>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</si>
  <si>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</si>
  <si>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</si>
  <si>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</si>
  <si>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</si>
  <si>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</si>
  <si>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</si>
  <si>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</si>
  <si>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</si>
  <si>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</si>
  <si>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</si>
  <si>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</si>
  <si>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</si>
  <si>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</si>
  <si>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</si>
  <si>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</si>
  <si>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</si>
  <si>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</si>
  <si>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</si>
  <si>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</si>
  <si>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</si>
  <si>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</si>
  <si>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</si>
  <si>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</si>
  <si>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</si>
  <si>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</si>
  <si>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</si>
  <si>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</si>
  <si>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</si>
  <si>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</si>
  <si>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</si>
  <si>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</si>
  <si>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</si>
  <si>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</si>
  <si>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</si>
  <si>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</si>
  <si>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</si>
  <si>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</si>
  <si>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</si>
  <si>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</si>
  <si>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</si>
  <si>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</si>
  <si>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</si>
  <si>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</si>
  <si>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</si>
  <si>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</si>
  <si>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</si>
  <si>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</si>
  <si>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</si>
  <si>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</si>
  <si>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</si>
  <si>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</si>
  <si>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</si>
  <si>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</si>
  <si>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</si>
  <si>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</si>
  <si>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</si>
  <si>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</si>
  <si>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</si>
  <si>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</si>
  <si>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</si>
  <si>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</si>
  <si>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</si>
  <si>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</si>
  <si>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</si>
  <si>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</si>
  <si>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</si>
  <si>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</si>
  <si>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</si>
  <si>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</si>
  <si>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</si>
  <si>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</si>
  <si>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</si>
  <si>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</si>
  <si>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</si>
  <si>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</si>
  <si>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</si>
  <si>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</si>
  <si>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</si>
  <si>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</si>
  <si>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</si>
  <si>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</si>
  <si>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</si>
  <si>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</si>
  <si>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</si>
  <si>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</si>
  <si>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</si>
  <si>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</si>
  <si>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</si>
  <si>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</si>
  <si>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</si>
  <si>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</si>
  <si>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</si>
  <si>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</si>
  <si>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</si>
  <si>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</si>
  <si>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</si>
  <si>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</si>
  <si>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</si>
  <si>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</si>
  <si>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</si>
  <si>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</si>
  <si>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</si>
  <si>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</si>
  <si>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</si>
  <si>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</si>
  <si>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</si>
  <si>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</si>
  <si>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</si>
  <si>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</si>
  <si>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</si>
  <si>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</si>
  <si>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</si>
  <si>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</si>
  <si>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</si>
  <si>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</si>
  <si>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</si>
  <si>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</si>
  <si>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</si>
  <si>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</si>
  <si>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</si>
  <si>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</si>
  <si>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</si>
  <si>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</si>
  <si>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</si>
  <si>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</si>
  <si>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</si>
  <si>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</si>
  <si>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</si>
  <si>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</si>
  <si>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</si>
  <si>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</si>
  <si>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</si>
  <si>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</si>
  <si>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</si>
  <si>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</si>
  <si>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</si>
  <si>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</si>
  <si>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</si>
  <si>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</si>
  <si>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</si>
  <si>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</si>
  <si>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</si>
  <si>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</si>
  <si>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</si>
  <si>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</si>
  <si>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</si>
  <si>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</si>
  <si>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</si>
  <si>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</si>
  <si>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</si>
  <si>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</si>
  <si>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</si>
  <si>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</si>
  <si>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</si>
  <si>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</si>
  <si>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</si>
  <si>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</si>
  <si>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</si>
  <si>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</si>
  <si>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</si>
  <si>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</si>
  <si>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</si>
  <si>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</si>
  <si>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</si>
  <si>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</si>
  <si>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</si>
  <si>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</si>
  <si>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</si>
  <si>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</si>
  <si>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</si>
  <si>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</si>
  <si>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</si>
  <si>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</si>
  <si>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</si>
  <si>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</si>
  <si>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</si>
  <si>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</si>
  <si>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</si>
  <si>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</si>
  <si>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</si>
  <si>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</si>
  <si>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</si>
  <si>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</si>
  <si>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</si>
  <si>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</si>
  <si>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</si>
  <si>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</si>
  <si>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</si>
  <si>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</si>
  <si>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</si>
  <si>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</si>
  <si>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</si>
  <si>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</si>
  <si>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</si>
  <si>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</si>
  <si>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</si>
  <si>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</si>
  <si>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</si>
  <si>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</si>
  <si>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</si>
  <si>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</si>
  <si>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</si>
  <si>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</si>
  <si>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</si>
  <si>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</si>
  <si>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</si>
  <si>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</si>
  <si>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</si>
  <si>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</si>
  <si>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</si>
  <si>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</si>
  <si>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</si>
  <si>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</si>
  <si>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</si>
  <si>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</si>
  <si>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</si>
  <si>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</si>
  <si>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</si>
  <si>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</si>
  <si>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</si>
  <si>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</si>
  <si>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</si>
  <si>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</si>
  <si>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</si>
  <si>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</si>
  <si>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</si>
  <si>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</si>
  <si>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</si>
  <si>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</si>
  <si>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</si>
  <si>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</si>
  <si>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</si>
  <si>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</si>
  <si>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</si>
  <si>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</si>
  <si>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</si>
  <si>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</si>
  <si>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</si>
  <si>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</si>
  <si>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</si>
  <si>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</si>
  <si>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</si>
  <si>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</si>
  <si>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</si>
  <si>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</si>
  <si>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</si>
  <si>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</si>
  <si>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</si>
  <si>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</si>
  <si>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</si>
  <si>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</si>
  <si>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</si>
  <si>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</si>
  <si>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</si>
  <si>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</si>
  <si>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</si>
  <si>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</si>
  <si>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</si>
  <si>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</si>
  <si>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</si>
  <si>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</si>
  <si>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</si>
  <si>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</si>
  <si>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</si>
  <si>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</si>
  <si>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</si>
  <si>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</si>
  <si>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</si>
  <si>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</si>
  <si>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</si>
  <si>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</si>
  <si>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</si>
  <si>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</si>
  <si>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</si>
  <si>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</si>
  <si>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</si>
  <si>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</si>
  <si>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</si>
  <si>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</si>
  <si>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</si>
  <si>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</si>
  <si>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</si>
  <si>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</si>
  <si>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</si>
  <si>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</si>
  <si>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</si>
  <si>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</si>
  <si>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</si>
  <si>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</si>
  <si>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</si>
  <si>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</si>
  <si>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</si>
  <si>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</si>
  <si>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</si>
  <si>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</si>
  <si>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</si>
  <si>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</si>
  <si>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</si>
  <si>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</si>
  <si>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</si>
  <si>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</si>
  <si>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</si>
  <si>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</si>
  <si>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</si>
  <si>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</si>
  <si>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</si>
  <si>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</si>
  <si>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</si>
  <si>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</si>
  <si>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</si>
  <si>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</si>
  <si>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</si>
  <si>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</si>
  <si>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</si>
  <si>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</si>
  <si>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</si>
  <si>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</si>
  <si>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</si>
  <si>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</si>
  <si>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</si>
  <si>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</si>
  <si>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</si>
  <si>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</si>
  <si>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</si>
  <si>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</si>
  <si>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</si>
  <si>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</si>
  <si>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</si>
  <si>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</si>
  <si>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</si>
  <si>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</si>
  <si>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</si>
  <si>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</si>
  <si>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</si>
  <si>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</si>
  <si>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</si>
  <si>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</si>
  <si>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</si>
  <si>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</si>
  <si>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</si>
  <si>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</si>
  <si>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</si>
  <si>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</si>
  <si>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</si>
  <si>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</si>
  <si>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</si>
  <si>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</si>
  <si>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</si>
  <si>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</si>
  <si>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</si>
  <si>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</si>
  <si>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</si>
  <si>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</si>
  <si>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</si>
  <si>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</si>
  <si>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</si>
  <si>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</si>
  <si>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</si>
  <si>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</si>
  <si>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</si>
  <si>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</si>
  <si>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</si>
  <si>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</si>
  <si>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</si>
  <si>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</si>
  <si>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</si>
  <si>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</si>
  <si>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</si>
  <si>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</si>
  <si>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</si>
  <si>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</si>
  <si>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</si>
  <si>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</si>
  <si>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</si>
  <si>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</si>
  <si>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</si>
  <si>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</si>
  <si>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</si>
  <si>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</si>
  <si>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</si>
  <si>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</si>
  <si>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</si>
  <si>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</si>
  <si>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</si>
  <si>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</si>
  <si>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</si>
  <si>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</si>
  <si>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</si>
  <si>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</si>
  <si>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</si>
  <si>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</si>
  <si>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</si>
  <si>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</si>
  <si>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</si>
  <si>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</si>
  <si>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</si>
  <si>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</si>
  <si>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</si>
  <si>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</si>
  <si>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</si>
  <si>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</si>
  <si>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</si>
  <si>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</si>
  <si>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</si>
  <si>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</si>
  <si>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</si>
  <si>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</si>
  <si>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</si>
  <si>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</si>
  <si>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</si>
  <si>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</si>
  <si>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</si>
  <si>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</si>
  <si>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</si>
  <si>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</si>
  <si>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</si>
  <si>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</si>
  <si>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</si>
  <si>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</si>
  <si>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</si>
  <si>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</si>
  <si>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</si>
  <si>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</si>
  <si>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</si>
  <si>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</si>
  <si>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</si>
  <si>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</si>
  <si>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</si>
  <si>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</si>
  <si>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</si>
  <si>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</si>
  <si>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</si>
  <si>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</si>
  <si>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</si>
  <si>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</si>
  <si>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</si>
  <si>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</si>
  <si>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</si>
  <si>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</si>
  <si>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</si>
  <si>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</si>
  <si>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</si>
  <si>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</si>
  <si>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</si>
  <si>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</si>
  <si>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</si>
  <si>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</si>
  <si>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</si>
  <si>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</si>
  <si>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</si>
  <si>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</si>
  <si>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</si>
  <si>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</si>
  <si>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</si>
  <si>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</si>
  <si>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</si>
  <si>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</si>
  <si>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</si>
  <si>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</si>
  <si>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</si>
  <si>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</si>
  <si>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</si>
  <si>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</si>
  <si>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</si>
  <si>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</si>
  <si>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</si>
  <si>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</si>
  <si>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</si>
  <si>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</si>
  <si>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</si>
  <si>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</si>
  <si>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</si>
  <si>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</si>
  <si>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</si>
  <si>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</si>
  <si>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</si>
  <si>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</si>
  <si>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</si>
  <si>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</si>
  <si>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</si>
  <si>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</si>
  <si>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</si>
  <si>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</si>
  <si>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</si>
  <si>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</si>
  <si>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</si>
  <si>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</si>
  <si>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</si>
  <si>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</si>
  <si>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</si>
  <si>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</si>
  <si>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</si>
  <si>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</si>
  <si>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</si>
  <si>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</si>
  <si>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</si>
  <si>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</si>
  <si>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</si>
  <si>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</si>
  <si>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</si>
  <si>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</si>
  <si>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</si>
  <si>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</si>
  <si>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</si>
  <si>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</si>
  <si>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</si>
  <si>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</si>
  <si>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</si>
  <si>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</si>
  <si>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</si>
  <si>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</si>
  <si>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</si>
  <si>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</si>
  <si>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</si>
  <si>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</si>
  <si>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</si>
  <si>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</si>
  <si>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</si>
  <si>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</si>
  <si>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</si>
  <si>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</si>
  <si>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</si>
  <si>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</si>
  <si>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</si>
  <si>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</si>
  <si>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</si>
  <si>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</si>
  <si>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</si>
  <si>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</si>
  <si>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</si>
  <si>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</si>
  <si>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</si>
  <si>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</si>
  <si>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</si>
  <si>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</si>
  <si>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</si>
  <si>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</si>
  <si>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</si>
  <si>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</si>
  <si>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</si>
  <si>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</si>
  <si>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</si>
  <si>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</si>
  <si>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</si>
  <si>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</si>
  <si>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</si>
  <si>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</si>
  <si>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</si>
  <si>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</si>
  <si>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</si>
  <si>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</si>
  <si>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</si>
  <si>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</si>
  <si>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</si>
  <si>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</si>
  <si>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</si>
  <si>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</si>
  <si>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</si>
  <si>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</si>
  <si>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</si>
  <si>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</si>
  <si>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</si>
  <si>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</si>
  <si>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</si>
  <si>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</si>
  <si>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</si>
  <si>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</si>
  <si>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</si>
  <si>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</si>
  <si>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</si>
  <si>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</si>
  <si>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</si>
  <si>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</si>
  <si>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</si>
  <si>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</si>
  <si>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</si>
  <si>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</si>
  <si>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</si>
  <si>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</si>
  <si>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</si>
  <si>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</si>
  <si>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</si>
  <si>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</si>
  <si>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</si>
  <si>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</si>
  <si>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</si>
  <si>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</si>
  <si>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</si>
  <si>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</si>
  <si>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</si>
  <si>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</si>
  <si>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</si>
  <si>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</si>
  <si>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</si>
  <si>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</si>
  <si>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</si>
  <si>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</si>
  <si>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</si>
  <si>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</si>
  <si>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</si>
  <si>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</si>
  <si>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</si>
  <si>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</si>
  <si>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</si>
  <si>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</si>
  <si>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</si>
  <si>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</si>
  <si>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</si>
  <si>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</si>
  <si>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</si>
  <si>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</si>
  <si>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</si>
  <si>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</si>
  <si>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</si>
  <si>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</si>
  <si>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</si>
  <si>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</si>
  <si>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</si>
  <si>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</si>
  <si>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</si>
  <si>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</si>
  <si>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</si>
  <si>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</si>
  <si>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</si>
  <si>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</si>
  <si>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</si>
  <si>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</si>
  <si>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</si>
  <si>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</si>
  <si>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</si>
  <si>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</si>
  <si>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</si>
  <si>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</si>
  <si>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</si>
  <si>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</si>
  <si>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</si>
  <si>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</si>
  <si>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</si>
  <si>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</si>
  <si>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</si>
  <si>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</si>
  <si>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</si>
  <si>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</si>
  <si>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</si>
  <si>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</si>
  <si>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</si>
  <si>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</si>
  <si>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</si>
  <si>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</si>
  <si>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</si>
  <si>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</si>
  <si>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</si>
  <si>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</si>
  <si>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</si>
  <si>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</si>
  <si>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</si>
  <si>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</si>
  <si>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</si>
  <si>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</si>
  <si>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</si>
  <si>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</si>
  <si>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</si>
  <si>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</si>
  <si>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</si>
  <si>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</si>
  <si>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</si>
  <si>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</si>
  <si>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</si>
  <si>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</si>
  <si>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</si>
  <si>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</si>
  <si>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</si>
  <si>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</si>
  <si>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</si>
  <si>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</si>
  <si>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</si>
  <si>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</si>
  <si>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</si>
  <si>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</si>
  <si>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</si>
  <si>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</si>
  <si>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</si>
  <si>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</si>
  <si>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</si>
  <si>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</si>
  <si>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</si>
  <si>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</si>
  <si>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</si>
  <si>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</si>
  <si>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</si>
  <si>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</si>
  <si>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</si>
  <si>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</si>
  <si>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</si>
  <si>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</si>
  <si>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</si>
  <si>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</si>
  <si>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</si>
  <si>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</si>
  <si>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</si>
  <si>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</si>
  <si>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</si>
  <si>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</si>
  <si>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</si>
  <si>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</si>
  <si>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</si>
  <si>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</si>
  <si>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</si>
  <si>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</si>
  <si>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</si>
  <si>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</si>
  <si>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</si>
  <si>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</si>
  <si>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</si>
  <si>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</si>
  <si>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</si>
  <si>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</si>
  <si>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</si>
  <si>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</si>
  <si>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</si>
  <si>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</si>
  <si>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</si>
  <si>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</si>
  <si>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</si>
  <si>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</si>
  <si>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</si>
  <si>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</si>
  <si>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</si>
  <si>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</si>
  <si>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</si>
  <si>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</si>
  <si>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</si>
  <si>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</si>
  <si>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</si>
  <si>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</si>
  <si>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</si>
  <si>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</si>
  <si>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</si>
  <si>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</si>
  <si>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</si>
  <si>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</si>
  <si>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</si>
  <si>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</si>
  <si>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</si>
  <si>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</si>
  <si>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</si>
  <si>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</si>
  <si>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</si>
  <si>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</si>
  <si>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</si>
  <si>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</si>
  <si>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</si>
  <si>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</si>
  <si>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</si>
  <si>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</si>
  <si>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</si>
  <si>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</si>
  <si>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</si>
  <si>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</si>
  <si>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</si>
  <si>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</si>
  <si>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</si>
  <si>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</si>
  <si>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</si>
  <si>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</si>
  <si>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</si>
  <si>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</si>
  <si>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</si>
  <si>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</si>
  <si>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</si>
  <si>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</si>
  <si>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</si>
  <si>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</si>
  <si>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</si>
  <si>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</si>
  <si>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</si>
  <si>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</si>
  <si>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</si>
  <si>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</si>
  <si>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</si>
  <si>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</si>
  <si>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</si>
  <si>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</si>
  <si>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</si>
  <si>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</si>
  <si>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</si>
  <si>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</si>
  <si>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</si>
  <si>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</si>
  <si>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</si>
  <si>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</si>
  <si>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</si>
  <si>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</si>
  <si>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</si>
  <si>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</si>
  <si>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</si>
  <si>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</si>
  <si>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</si>
  <si>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</si>
  <si>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</si>
  <si>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</si>
  <si>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</si>
  <si>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</si>
  <si>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</si>
  <si>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</si>
  <si>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</si>
  <si>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</si>
  <si>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</si>
  <si>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</si>
  <si>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</si>
  <si>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</si>
  <si>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</si>
  <si>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</si>
  <si>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</si>
  <si>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</si>
  <si>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</si>
  <si>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</si>
  <si>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</si>
  <si>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</si>
  <si>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</si>
  <si>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</si>
  <si>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</si>
  <si>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</si>
  <si>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</si>
  <si>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</si>
  <si>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</si>
  <si>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</si>
  <si>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</si>
  <si>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</si>
  <si>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</si>
  <si>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</si>
  <si>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</si>
  <si>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</si>
  <si>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</si>
  <si>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</si>
  <si>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</si>
  <si>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</si>
  <si>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</si>
  <si>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</si>
  <si>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</si>
  <si>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</si>
  <si>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</si>
  <si>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</si>
  <si>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</si>
  <si>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</si>
  <si>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</si>
  <si>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</si>
  <si>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</si>
  <si>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</si>
  <si>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</si>
  <si>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</si>
  <si>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</si>
  <si>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</si>
  <si>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</si>
  <si>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</si>
  <si>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</si>
  <si>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</si>
  <si>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</si>
  <si>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</si>
  <si>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</si>
  <si>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</si>
  <si>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</si>
  <si>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</si>
  <si>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</si>
  <si>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</si>
  <si>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</si>
  <si>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</si>
  <si>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</si>
  <si>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</si>
  <si>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</si>
  <si>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</si>
  <si>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</si>
  <si>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</si>
  <si>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</si>
  <si>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</si>
  <si>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</si>
  <si>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</si>
  <si>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</si>
  <si>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</si>
  <si>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</si>
  <si>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</si>
  <si>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</si>
  <si>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</si>
  <si>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</si>
  <si>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</si>
  <si>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</si>
  <si>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</si>
  <si>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</si>
  <si>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</si>
  <si>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</si>
  <si>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</si>
  <si>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</si>
  <si>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</si>
  <si>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</si>
  <si>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</si>
  <si>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</si>
  <si>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</si>
  <si>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</si>
  <si>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</si>
  <si>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</si>
  <si>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</si>
  <si>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</si>
  <si>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</si>
  <si>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</si>
  <si>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</si>
  <si>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</si>
  <si>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</si>
  <si>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</si>
  <si>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</si>
  <si>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</si>
  <si>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</si>
  <si>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</si>
  <si>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</si>
  <si>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</si>
  <si>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</si>
  <si>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</si>
  <si>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</si>
  <si>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</si>
  <si>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</si>
  <si>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</si>
  <si>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</si>
  <si>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</si>
  <si>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</si>
  <si>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</si>
  <si>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</si>
  <si>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</si>
  <si>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</si>
  <si>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</si>
  <si>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</si>
  <si>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</si>
  <si>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</si>
  <si>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</si>
  <si>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</si>
  <si>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</si>
  <si>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</si>
  <si>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</si>
  <si>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</si>
  <si>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</si>
  <si>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</si>
  <si>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</si>
  <si>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</si>
  <si>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</si>
  <si>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</si>
  <si>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</si>
  <si>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</si>
  <si>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</si>
  <si>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</si>
  <si>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</si>
  <si>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</si>
  <si>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</si>
  <si>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</si>
  <si>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</si>
  <si>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</si>
  <si>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</si>
  <si>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</si>
  <si>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</si>
  <si>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</si>
  <si>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</si>
  <si>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</si>
  <si>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</si>
  <si>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</si>
  <si>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</si>
  <si>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</si>
  <si>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</si>
  <si>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</si>
  <si>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</si>
  <si>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</si>
  <si>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</si>
  <si>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</si>
  <si>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</si>
  <si>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</si>
  <si>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</si>
  <si>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</si>
  <si>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</si>
  <si>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</si>
  <si>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</si>
  <si>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</si>
  <si>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</si>
  <si>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</si>
  <si>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</si>
  <si>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</si>
  <si>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</si>
  <si>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</si>
  <si>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</si>
  <si>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</si>
  <si>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</si>
  <si>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</si>
  <si>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</si>
  <si>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</si>
  <si>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</si>
  <si>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</si>
  <si>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</si>
  <si>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</si>
  <si>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</si>
  <si>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</si>
  <si>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</si>
  <si>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</si>
  <si>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</si>
  <si>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</si>
  <si>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</si>
  <si>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</si>
  <si>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</si>
  <si>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</si>
  <si>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</si>
  <si>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</si>
  <si>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</si>
  <si>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</si>
  <si>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</si>
  <si>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</si>
  <si>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</si>
  <si>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</si>
  <si>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</si>
  <si>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</si>
  <si>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</si>
  <si>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</si>
  <si>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</si>
  <si>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</si>
  <si>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</si>
  <si>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</si>
  <si>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</si>
  <si>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</si>
  <si>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</si>
  <si>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</si>
  <si>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</si>
  <si>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</si>
  <si>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</si>
  <si>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</si>
  <si>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</si>
  <si>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</si>
  <si>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</si>
  <si>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</si>
  <si>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</si>
  <si>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</si>
  <si>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</si>
  <si>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</si>
  <si>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</si>
  <si>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</si>
  <si>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</si>
  <si>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</si>
  <si>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</si>
  <si>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</si>
  <si>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</si>
  <si>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</si>
  <si>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</si>
  <si>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</si>
  <si>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</si>
  <si>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</si>
  <si>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</si>
  <si>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</si>
  <si>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</si>
  <si>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</si>
  <si>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</si>
  <si>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</si>
  <si>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</si>
  <si>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</si>
  <si>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</si>
  <si>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</si>
  <si>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</si>
  <si>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</si>
  <si>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</si>
  <si>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</si>
  <si>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</si>
  <si>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</si>
  <si>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</si>
  <si>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</si>
  <si>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</si>
  <si>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</si>
  <si>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</si>
  <si>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</si>
  <si>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</si>
  <si>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</si>
  <si>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</si>
  <si>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</si>
  <si>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</si>
  <si>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</si>
  <si>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</si>
  <si>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</si>
  <si>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</si>
  <si>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</si>
  <si>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</si>
  <si>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</si>
  <si>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</si>
  <si>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</si>
  <si>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</si>
  <si>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</si>
  <si>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</si>
  <si>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</si>
  <si>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</si>
  <si>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</si>
  <si>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</si>
  <si>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</si>
  <si>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</si>
  <si>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</si>
  <si>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</si>
  <si>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</si>
  <si>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</si>
  <si>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</si>
  <si>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</si>
  <si>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</si>
  <si>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</si>
  <si>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</si>
  <si>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</si>
  <si>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</si>
  <si>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</si>
  <si>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</si>
  <si>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</si>
  <si>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</si>
  <si>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</si>
  <si>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</si>
  <si>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</si>
  <si>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</si>
  <si>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</si>
  <si>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</si>
  <si>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</si>
  <si>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</si>
  <si>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</si>
  <si>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</si>
  <si>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</si>
  <si>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</si>
  <si>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</si>
  <si>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</si>
  <si>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</si>
  <si>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</si>
  <si>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</si>
  <si>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</si>
  <si>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</si>
  <si>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</si>
  <si>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</si>
  <si>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</si>
  <si>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</si>
  <si>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</si>
  <si>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</si>
  <si>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</si>
  <si>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</si>
  <si>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</si>
  <si>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</si>
  <si>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</si>
  <si>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</si>
  <si>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</si>
  <si>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</si>
  <si>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</si>
  <si>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</si>
  <si>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</si>
  <si>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</si>
  <si>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</si>
  <si>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</si>
  <si>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</si>
  <si>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</si>
  <si>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</si>
  <si>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</si>
  <si>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</si>
  <si>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</si>
  <si>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</si>
  <si>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</si>
  <si>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</si>
  <si>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</si>
  <si>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</si>
  <si>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</si>
  <si>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</si>
  <si>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</si>
  <si>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</si>
  <si>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</si>
  <si>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</si>
  <si>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</si>
  <si>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</si>
  <si>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</si>
  <si>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</si>
  <si>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</si>
  <si>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</si>
  <si>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</si>
  <si>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</si>
  <si>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</si>
  <si>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</si>
  <si>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</si>
  <si>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</si>
  <si>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</si>
  <si>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</si>
  <si>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</si>
  <si>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</si>
  <si>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</si>
  <si>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</si>
  <si>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</si>
  <si>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</si>
  <si>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</si>
  <si>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</si>
  <si>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</si>
  <si>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</si>
  <si>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</si>
  <si>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</si>
  <si>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</si>
  <si>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</si>
  <si>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</si>
  <si>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</si>
  <si>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</si>
  <si>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</si>
  <si>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</si>
  <si>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</si>
  <si>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</si>
  <si>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</si>
  <si>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</si>
  <si>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</si>
  <si>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</si>
  <si>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</si>
  <si>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</si>
  <si>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</si>
  <si>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</si>
  <si>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</si>
  <si>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</si>
  <si>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</si>
  <si>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</si>
  <si>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</si>
  <si>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</si>
  <si>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</si>
  <si>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</si>
  <si>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</si>
  <si>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</si>
  <si>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</si>
  <si>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</si>
  <si>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</si>
  <si>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</si>
  <si>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</si>
  <si>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</si>
  <si>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</si>
  <si>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</si>
  <si>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</si>
  <si>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</si>
  <si>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</si>
  <si>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</si>
  <si>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</si>
  <si>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</si>
  <si>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</si>
  <si>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</si>
  <si>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</si>
  <si>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</si>
  <si>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</si>
  <si>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</si>
  <si>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</si>
  <si>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</si>
  <si>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</si>
  <si>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</si>
  <si>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</si>
  <si>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</si>
  <si>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</si>
  <si>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</si>
  <si>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</si>
  <si>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</si>
  <si>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</si>
  <si>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</si>
  <si>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</si>
  <si>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</si>
  <si>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</si>
  <si>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</si>
  <si>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</si>
  <si>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</si>
  <si>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</si>
  <si>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</si>
  <si>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</si>
  <si>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</si>
  <si>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</si>
  <si>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</si>
  <si>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</si>
  <si>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</si>
  <si>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</si>
  <si>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</si>
  <si>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</si>
  <si>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</si>
  <si>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</si>
  <si>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</si>
  <si>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</si>
  <si>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</si>
  <si>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</si>
  <si>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</si>
  <si>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</si>
  <si>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</si>
  <si>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</si>
  <si>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</si>
  <si>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</si>
  <si>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</si>
  <si>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</si>
  <si>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</si>
  <si>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</si>
  <si>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</si>
  <si>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</si>
  <si>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</si>
  <si>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</si>
  <si>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</si>
  <si>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</si>
  <si>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</si>
  <si>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</si>
  <si>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</si>
  <si>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</si>
  <si>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</si>
  <si>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</si>
  <si>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</si>
  <si>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</si>
  <si>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</si>
  <si>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</si>
  <si>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</si>
  <si>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</si>
  <si>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</si>
  <si>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</si>
  <si>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</si>
  <si>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</si>
  <si>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</si>
  <si>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</si>
  <si>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</si>
  <si>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</si>
  <si>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</si>
  <si>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</si>
  <si>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</si>
  <si>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</si>
  <si>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</si>
  <si>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</si>
  <si>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</si>
  <si>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</si>
  <si>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</si>
  <si>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</si>
  <si>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</si>
  <si>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</si>
  <si>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</si>
  <si>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</si>
  <si>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</si>
  <si>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</si>
  <si>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</si>
  <si>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</si>
  <si>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</si>
  <si>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</si>
  <si>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</si>
  <si>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</si>
  <si>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</si>
  <si>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</si>
  <si>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</si>
  <si>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</si>
  <si>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</si>
  <si>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</si>
  <si>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</si>
  <si>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</si>
  <si>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</si>
  <si>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</si>
  <si>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</si>
  <si>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</si>
  <si>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</si>
  <si>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</si>
  <si>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</si>
  <si>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</si>
  <si>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</si>
  <si>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</si>
  <si>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</si>
  <si>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</si>
  <si>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</si>
  <si>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</si>
  <si>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</si>
  <si>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</si>
  <si>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</si>
  <si>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</si>
  <si>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</si>
  <si>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</si>
  <si>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</si>
  <si>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</si>
  <si>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</si>
  <si>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</si>
  <si>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</si>
  <si>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</si>
  <si>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</si>
  <si>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</si>
  <si>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</si>
  <si>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</si>
  <si>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</si>
  <si>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</si>
  <si>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</si>
  <si>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</si>
  <si>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</si>
  <si>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</si>
  <si>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</si>
  <si>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</si>
  <si>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</si>
  <si>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</si>
  <si>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</si>
  <si>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</si>
  <si>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</si>
  <si>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</si>
  <si>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</si>
  <si>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</si>
  <si>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</si>
  <si>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</si>
  <si>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</si>
  <si>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</si>
  <si>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</si>
  <si>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</si>
  <si>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</si>
  <si>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</si>
  <si>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</si>
  <si>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</si>
  <si>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</si>
  <si>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</si>
  <si>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</si>
  <si>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</si>
  <si>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</si>
  <si>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</si>
  <si>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</si>
  <si>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</si>
  <si>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</si>
  <si>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</si>
  <si>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</si>
  <si>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</si>
  <si>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</si>
  <si>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</si>
  <si>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</si>
  <si>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</si>
  <si>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</si>
  <si>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</si>
  <si>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</si>
  <si>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</si>
  <si>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</si>
  <si>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</si>
  <si>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</si>
  <si>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</si>
  <si>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</si>
  <si>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</si>
  <si>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</si>
  <si>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</si>
  <si>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</si>
  <si>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</si>
  <si>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</si>
  <si>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</si>
  <si>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</si>
  <si>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</si>
  <si>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</si>
  <si>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</si>
  <si>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</si>
  <si>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</si>
  <si>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</si>
  <si>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</si>
  <si>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</si>
  <si>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</si>
  <si>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</si>
  <si>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</si>
  <si>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</si>
  <si>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</si>
  <si>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</si>
  <si>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</si>
  <si>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</si>
  <si>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</si>
  <si>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</si>
  <si>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</si>
  <si>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</si>
  <si>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</si>
  <si>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</si>
  <si>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</si>
  <si>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</si>
  <si>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</si>
  <si>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</si>
  <si>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</si>
  <si>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</si>
  <si>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</si>
  <si>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</si>
  <si>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</si>
  <si>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</si>
  <si>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</si>
  <si>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</si>
  <si>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</si>
  <si>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</si>
  <si>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</si>
  <si>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</si>
  <si>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</si>
  <si>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</si>
  <si>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</si>
  <si>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</si>
  <si>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</si>
  <si>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</si>
  <si>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</si>
  <si>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</si>
  <si>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</si>
  <si>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</si>
  <si>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</si>
  <si>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</si>
  <si>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</si>
  <si>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</si>
  <si>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</si>
  <si>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</si>
  <si>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</si>
  <si>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</si>
  <si>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</si>
  <si>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</si>
  <si>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</si>
  <si>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</si>
  <si>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</si>
  <si>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</si>
  <si>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</si>
  <si>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</si>
  <si>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</si>
  <si>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</si>
  <si>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</si>
  <si>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</si>
  <si>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</si>
  <si>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</si>
  <si>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</si>
  <si>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</si>
  <si>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</si>
  <si>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</si>
  <si>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</si>
  <si>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</si>
  <si>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</si>
  <si>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</si>
  <si>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</si>
  <si>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</si>
  <si>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</si>
  <si>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</si>
  <si>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</si>
  <si>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</si>
  <si>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</si>
  <si>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</si>
  <si>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</si>
  <si>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</si>
  <si>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</si>
  <si>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</si>
  <si>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</si>
  <si>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</si>
  <si>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</si>
  <si>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</si>
  <si>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</si>
  <si>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</si>
  <si>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</si>
  <si>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</si>
  <si>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</si>
  <si>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</si>
  <si>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</si>
  <si>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</si>
  <si>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</si>
  <si>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</si>
  <si>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</si>
  <si>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</si>
  <si>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</si>
  <si>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</si>
  <si>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</si>
  <si>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</si>
  <si>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</si>
  <si>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</si>
  <si>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</si>
  <si>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</si>
  <si>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</si>
  <si>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</si>
  <si>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</si>
  <si>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</si>
  <si>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</si>
  <si>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</si>
  <si>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</si>
  <si>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</si>
  <si>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</si>
  <si>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</si>
  <si>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</si>
  <si>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</si>
  <si>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</si>
  <si>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</si>
  <si>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</si>
  <si>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</si>
  <si>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</si>
  <si>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</si>
  <si>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</si>
  <si>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</si>
  <si>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</si>
  <si>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</si>
  <si>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</si>
  <si>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</si>
  <si>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</si>
  <si>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</si>
  <si>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</si>
  <si>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</si>
  <si>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</si>
  <si>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</si>
  <si>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</si>
  <si>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</si>
  <si>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</si>
  <si>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</si>
  <si>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</si>
  <si>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</si>
  <si>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</si>
  <si>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</si>
  <si>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</si>
  <si>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</si>
  <si>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</si>
  <si>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</si>
  <si>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</si>
  <si>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</si>
  <si>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</si>
  <si>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</si>
  <si>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</si>
  <si>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</si>
  <si>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</si>
  <si>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</si>
  <si>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</si>
  <si>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</si>
  <si>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</si>
  <si>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</si>
  <si>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</si>
  <si>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</si>
  <si>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</si>
  <si>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</si>
  <si>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</si>
  <si>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</si>
  <si>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</si>
  <si>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</si>
  <si>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</si>
  <si>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</si>
  <si>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</si>
  <si>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</si>
  <si>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</si>
  <si>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</si>
  <si>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</si>
  <si>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</si>
  <si>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</si>
  <si>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</si>
  <si>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</si>
  <si>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</si>
  <si>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</si>
  <si>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</si>
  <si>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</si>
  <si>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</si>
  <si>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</si>
  <si>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</si>
  <si>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</si>
  <si>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</si>
  <si>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</si>
  <si>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</si>
  <si>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</si>
  <si>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</si>
  <si>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</si>
  <si>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</si>
  <si>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</si>
  <si>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</si>
  <si>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</si>
  <si>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</si>
  <si>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</si>
  <si>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</si>
  <si>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</si>
  <si>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</si>
  <si>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</si>
  <si>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</si>
  <si>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</si>
  <si>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</si>
  <si>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</si>
  <si>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</si>
  <si>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</si>
  <si>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</si>
  <si>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</si>
  <si>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</si>
  <si>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</si>
  <si>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</si>
  <si>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</si>
  <si>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</si>
  <si>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</si>
  <si>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</si>
  <si>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</si>
  <si>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</si>
  <si>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</si>
  <si>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</si>
  <si>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</si>
  <si>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</si>
  <si>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</si>
  <si>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</si>
  <si>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</si>
  <si>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</si>
  <si>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</si>
  <si>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</si>
  <si>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</si>
  <si>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</si>
  <si>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</si>
  <si>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</si>
  <si>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</si>
  <si>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</si>
  <si>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</si>
  <si>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</si>
  <si>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</si>
  <si>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</si>
  <si>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</si>
  <si>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</si>
  <si>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</si>
  <si>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</si>
  <si>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</si>
  <si>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</si>
  <si>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</si>
  <si>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</si>
  <si>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</si>
  <si>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</si>
  <si>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</si>
  <si>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</si>
  <si>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</si>
  <si>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</si>
  <si>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</si>
  <si>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</si>
  <si>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</si>
  <si>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</si>
  <si>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</si>
  <si>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</si>
  <si>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</si>
  <si>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</si>
  <si>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</si>
  <si>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</si>
  <si>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</si>
  <si>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</si>
  <si>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</si>
  <si>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</si>
  <si>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</si>
  <si>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</si>
  <si>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</si>
  <si>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</si>
  <si>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</si>
  <si>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</si>
  <si>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</si>
  <si>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</si>
  <si>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</si>
  <si>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</si>
  <si>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</si>
  <si>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</si>
  <si>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</si>
  <si>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</si>
  <si>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</si>
  <si>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</si>
  <si>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</si>
  <si>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</si>
  <si>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</si>
  <si>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</si>
  <si>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</si>
  <si>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</si>
  <si>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</si>
  <si>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</si>
  <si>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</si>
  <si>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</si>
  <si>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</si>
  <si>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</si>
  <si>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</si>
  <si>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</si>
  <si>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</si>
  <si>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</si>
  <si>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</si>
  <si>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</si>
  <si>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</si>
  <si>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</si>
  <si>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</si>
  <si>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</si>
  <si>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</si>
  <si>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</si>
  <si>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</si>
  <si>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</si>
  <si>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</si>
  <si>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</si>
  <si>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</si>
  <si>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</si>
  <si>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</si>
  <si>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</si>
  <si>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</si>
  <si>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</si>
  <si>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</si>
  <si>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</si>
  <si>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</si>
  <si>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</si>
  <si>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</si>
  <si>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</si>
  <si>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</si>
  <si>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</si>
  <si>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</si>
  <si>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</si>
  <si>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</si>
  <si>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</si>
  <si>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</si>
  <si>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</si>
  <si>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</si>
  <si>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</si>
  <si>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</si>
  <si>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</si>
  <si>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</si>
  <si>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</si>
  <si>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</si>
  <si>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</si>
  <si>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</si>
  <si>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</si>
  <si>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</si>
  <si>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</si>
  <si>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</si>
  <si>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</si>
  <si>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</si>
  <si>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</si>
  <si>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</si>
  <si>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</si>
  <si>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</si>
  <si>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</si>
  <si>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</si>
  <si>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</si>
  <si>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</si>
  <si>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</si>
  <si>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</si>
  <si>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</si>
  <si>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</si>
  <si>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</si>
  <si>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</si>
  <si>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</si>
  <si>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</si>
  <si>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</si>
  <si>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</si>
  <si>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</si>
  <si>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</si>
  <si>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</si>
  <si>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</si>
  <si>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</si>
  <si>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</si>
  <si>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</si>
  <si>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</si>
  <si>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</si>
  <si>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</si>
  <si>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</si>
  <si>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</si>
  <si>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</si>
  <si>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</si>
  <si>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</si>
  <si>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</si>
  <si>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</si>
  <si>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</si>
  <si>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</si>
  <si>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</si>
  <si>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</si>
  <si>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</si>
  <si>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</si>
  <si>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</si>
  <si>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</si>
  <si>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</si>
  <si>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</si>
  <si>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</si>
  <si>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</si>
  <si>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</si>
  <si>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</si>
  <si>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</si>
  <si>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</si>
  <si>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</si>
  <si>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</si>
  <si>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</si>
  <si>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</si>
  <si>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</si>
  <si>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</si>
  <si>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</si>
  <si>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</si>
  <si>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</si>
  <si>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</si>
  <si>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</si>
  <si>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</si>
  <si>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</si>
  <si>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</si>
  <si>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</si>
  <si>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</si>
  <si>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</si>
  <si>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</si>
  <si>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</si>
  <si>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</si>
  <si>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</si>
  <si>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</si>
  <si>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</si>
  <si>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</si>
  <si>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</si>
  <si>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</si>
  <si>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</si>
  <si>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</si>
  <si>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</si>
  <si>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</si>
  <si>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</si>
  <si>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</si>
  <si>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</si>
  <si>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</si>
  <si>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</si>
  <si>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</si>
  <si>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</si>
  <si>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</si>
  <si>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</si>
  <si>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</si>
  <si>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</si>
  <si>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</si>
  <si>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</si>
  <si>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</si>
  <si>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</si>
  <si>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</si>
  <si>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</si>
  <si>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</si>
  <si>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</si>
  <si>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</si>
  <si>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</si>
  <si>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</si>
  <si>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</si>
  <si>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</si>
  <si>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</si>
  <si>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</si>
  <si>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</si>
  <si>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</si>
  <si>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</si>
  <si>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</si>
  <si>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</si>
  <si>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</si>
  <si>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</si>
  <si>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</si>
  <si>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</si>
  <si>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</si>
  <si>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</si>
  <si>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</si>
  <si>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</si>
  <si>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</si>
  <si>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</si>
  <si>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</si>
  <si>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</si>
  <si>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</si>
  <si>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</si>
  <si>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</si>
  <si>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</si>
  <si>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</si>
  <si>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</si>
  <si>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</si>
  <si>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</si>
  <si>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</si>
  <si>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</si>
  <si>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</si>
  <si>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</si>
  <si>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</si>
  <si>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</si>
  <si>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</si>
  <si>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</si>
  <si>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</si>
  <si>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</si>
  <si>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</si>
  <si>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</si>
  <si>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</si>
  <si>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</si>
  <si>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</si>
  <si>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</si>
  <si>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</si>
  <si>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</si>
  <si>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</si>
  <si>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</si>
  <si>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</si>
  <si>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</si>
  <si>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</si>
  <si>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</si>
  <si>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</si>
  <si>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</si>
  <si>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</si>
  <si>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</si>
  <si>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</si>
  <si>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</si>
  <si>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</si>
  <si>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</si>
  <si>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</si>
  <si>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</si>
  <si>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</si>
  <si>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</si>
  <si>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</si>
  <si>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</si>
  <si>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</si>
  <si>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</si>
  <si>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</si>
  <si>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</si>
  <si>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</si>
  <si>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</si>
  <si>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</si>
  <si>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</si>
  <si>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</si>
  <si>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</si>
  <si>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</si>
  <si>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</si>
  <si>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</si>
  <si>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</si>
  <si>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</si>
  <si>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</si>
  <si>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</si>
  <si>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</si>
  <si>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</si>
  <si>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</si>
  <si>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</si>
  <si>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</si>
  <si>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</si>
  <si>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</si>
  <si>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</si>
  <si>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</si>
  <si>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</si>
  <si>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</si>
  <si>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</si>
  <si>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</si>
  <si>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</si>
  <si>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</si>
  <si>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</si>
  <si>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</si>
  <si>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</si>
  <si>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</si>
  <si>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</si>
  <si>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</si>
  <si>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</si>
  <si>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</si>
  <si>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</si>
  <si>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</si>
  <si>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</si>
  <si>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</si>
  <si>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</si>
  <si>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</si>
  <si>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</si>
  <si>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</si>
  <si>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</si>
  <si>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</si>
  <si>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</si>
  <si>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</si>
  <si>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</si>
  <si>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</si>
  <si>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</si>
  <si>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</si>
  <si>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</si>
  <si>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</si>
  <si>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</si>
  <si>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</si>
  <si>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</si>
  <si>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</si>
  <si>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</si>
  <si>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</si>
  <si>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</si>
  <si>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</si>
  <si>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</si>
  <si>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</si>
  <si>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</si>
  <si>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</si>
  <si>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</si>
  <si>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</si>
  <si>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</si>
  <si>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</si>
  <si>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</si>
  <si>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</si>
  <si>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</si>
  <si>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</si>
  <si>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</si>
  <si>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</si>
  <si>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</si>
  <si>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</si>
  <si>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</si>
  <si>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</si>
  <si>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</si>
  <si>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</si>
  <si>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</si>
  <si>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</si>
  <si>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</si>
  <si>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</si>
  <si>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</si>
  <si>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</si>
  <si>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</si>
  <si>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</si>
  <si>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</si>
  <si>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</si>
  <si>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</si>
  <si>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</si>
  <si>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</si>
  <si>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</si>
  <si>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</si>
  <si>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</si>
  <si>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</si>
  <si>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</si>
  <si>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</si>
  <si>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</si>
  <si>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</si>
  <si>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</si>
  <si>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</si>
  <si>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</si>
  <si>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</si>
  <si>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</si>
  <si>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</si>
  <si>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</si>
  <si>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</si>
  <si>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</si>
  <si>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</si>
  <si>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</si>
  <si>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</si>
  <si>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</si>
  <si>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</si>
  <si>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</si>
  <si>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</si>
  <si>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</si>
  <si>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</si>
  <si>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</si>
  <si>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</si>
  <si>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</si>
  <si>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</si>
  <si>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</si>
  <si>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</si>
  <si>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</si>
  <si>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</si>
  <si>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</si>
  <si>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</si>
  <si>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</si>
  <si>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</si>
  <si>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</si>
  <si>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</si>
  <si>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</si>
  <si>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</si>
  <si>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</si>
  <si>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</si>
  <si>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</si>
  <si>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</si>
  <si>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</si>
  <si>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</si>
  <si>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</si>
  <si>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</si>
  <si>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</si>
  <si>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</si>
  <si>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</si>
  <si>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</si>
  <si>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</si>
  <si>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</si>
  <si>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</si>
  <si>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</si>
  <si>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</si>
  <si>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</si>
  <si>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</si>
  <si>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</si>
  <si>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</si>
  <si>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</si>
  <si>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</si>
  <si>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</si>
  <si>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</si>
  <si>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</si>
  <si>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</si>
  <si>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</si>
  <si>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</si>
  <si>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</si>
  <si>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</si>
  <si>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</si>
  <si>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</si>
  <si>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</si>
  <si>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</si>
  <si>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</si>
  <si>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</si>
  <si>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</si>
  <si>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</si>
  <si>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</si>
  <si>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</si>
  <si>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</si>
  <si>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</si>
  <si>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</si>
  <si>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</si>
  <si>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</si>
  <si>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</si>
  <si>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</si>
  <si>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</si>
  <si>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</si>
  <si>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</si>
  <si>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</si>
  <si>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</si>
  <si>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</si>
  <si>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</si>
  <si>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</si>
  <si>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</si>
  <si>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</si>
  <si>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</si>
  <si>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</si>
  <si>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</si>
  <si>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</si>
  <si>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</si>
  <si>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</si>
  <si>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</si>
  <si>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</si>
  <si>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</si>
  <si>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</si>
  <si>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</si>
  <si>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</si>
  <si>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</si>
  <si>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</si>
  <si>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</si>
  <si>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</si>
  <si>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</si>
  <si>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</si>
  <si>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</si>
  <si>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</si>
  <si>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</si>
  <si>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</si>
  <si>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</si>
  <si>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</si>
  <si>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</si>
  <si>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</si>
  <si>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</si>
  <si>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</si>
  <si>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</si>
  <si>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</si>
  <si>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</si>
  <si>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</si>
  <si>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</si>
  <si>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</si>
  <si>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</si>
  <si>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</si>
  <si>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</si>
  <si>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</si>
  <si>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</si>
  <si>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</si>
  <si>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</si>
  <si>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</si>
  <si>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</si>
  <si>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</si>
  <si>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</si>
  <si>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</si>
  <si>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</si>
  <si>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</si>
  <si>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</si>
  <si>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</si>
  <si>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</si>
  <si>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</si>
  <si>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</si>
  <si>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</si>
  <si>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</si>
  <si>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</si>
  <si>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</si>
  <si>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</si>
  <si>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</si>
  <si>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</si>
  <si>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</si>
  <si>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</si>
  <si>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</si>
  <si>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</si>
  <si>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</si>
  <si>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</si>
  <si>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</si>
  <si>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</si>
  <si>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</si>
  <si>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</si>
  <si>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</si>
  <si>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</si>
  <si>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</si>
  <si>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</si>
  <si>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</si>
  <si>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</si>
  <si>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</si>
  <si>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</si>
  <si>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</si>
  <si>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</si>
  <si>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</si>
  <si>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</si>
  <si>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</si>
  <si>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</si>
  <si>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</si>
  <si>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</si>
  <si>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</si>
  <si>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</si>
  <si>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</si>
  <si>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</si>
  <si>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</si>
  <si>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</si>
  <si>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</si>
  <si>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</si>
  <si>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</si>
  <si>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</si>
  <si>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</si>
  <si>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</si>
  <si>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</si>
  <si>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</si>
  <si>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</si>
  <si>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</si>
  <si>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</si>
  <si>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</si>
  <si>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</si>
  <si>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</si>
  <si>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</si>
  <si>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</si>
  <si>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</si>
  <si>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</si>
  <si>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</si>
  <si>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</si>
  <si>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</si>
  <si>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</si>
  <si>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</si>
  <si>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</si>
  <si>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</si>
  <si>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</si>
  <si>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</si>
  <si>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</si>
  <si>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</si>
  <si>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</si>
  <si>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</si>
  <si>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</si>
  <si>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</si>
  <si>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</si>
  <si>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</si>
  <si>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</si>
  <si>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</si>
  <si>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</si>
  <si>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</si>
  <si>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</si>
  <si>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</si>
  <si>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</si>
  <si>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</si>
  <si>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</si>
  <si>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</si>
  <si>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</si>
  <si>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</si>
  <si>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</si>
  <si>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</si>
  <si>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</si>
  <si>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</si>
  <si>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</si>
  <si>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</si>
  <si>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</si>
  <si>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</si>
  <si>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</si>
  <si>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</si>
  <si>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</si>
  <si>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</si>
  <si>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</si>
  <si>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</si>
  <si>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</si>
  <si>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</si>
  <si>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</si>
  <si>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</si>
  <si>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</si>
  <si>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</si>
  <si>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</si>
  <si>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</si>
  <si>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</si>
  <si>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</si>
  <si>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</si>
  <si>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</si>
  <si>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</si>
  <si>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</si>
  <si>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</si>
  <si>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</si>
  <si>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</si>
  <si>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</si>
  <si>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</si>
  <si>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</si>
  <si>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</si>
  <si>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</si>
  <si>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</si>
  <si>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</si>
  <si>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</si>
  <si>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</si>
  <si>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</si>
  <si>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</si>
  <si>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</si>
  <si>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</si>
  <si>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</si>
  <si>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</si>
  <si>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</si>
  <si>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</si>
  <si>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</si>
  <si>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</si>
  <si>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</si>
  <si>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</si>
  <si>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</si>
  <si>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</si>
  <si>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</si>
  <si>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</si>
  <si>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</si>
  <si>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</si>
  <si>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</si>
  <si>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</si>
  <si>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</si>
  <si>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</si>
  <si>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</si>
  <si>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</si>
  <si>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</si>
  <si>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</si>
  <si>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</si>
  <si>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</si>
  <si>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</si>
  <si>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</si>
  <si>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</si>
  <si>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</si>
  <si>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</si>
  <si>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</si>
  <si>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</si>
  <si>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</si>
  <si>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</si>
  <si>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</si>
  <si>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</si>
  <si>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</si>
  <si>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</si>
  <si>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</si>
  <si>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</si>
  <si>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</si>
  <si>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</si>
  <si>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</si>
  <si>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</si>
  <si>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</si>
  <si>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</si>
  <si>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</si>
  <si>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</si>
  <si>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</si>
  <si>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</si>
  <si>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</si>
  <si>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</si>
  <si>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</si>
  <si>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</si>
  <si>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</si>
  <si>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</si>
  <si>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</si>
  <si>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</si>
  <si>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</si>
  <si>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</si>
  <si>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</si>
  <si>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</si>
  <si>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</si>
  <si>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</si>
  <si>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</si>
  <si>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</si>
  <si>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</si>
  <si>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</si>
  <si>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</si>
  <si>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</si>
  <si>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</si>
  <si>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</si>
  <si>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</si>
  <si>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</si>
  <si>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</si>
  <si>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</si>
  <si>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</si>
  <si>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</si>
  <si>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</si>
  <si>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</si>
  <si>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</si>
  <si>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</si>
  <si>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</si>
  <si>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</si>
  <si>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</si>
  <si>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</si>
  <si>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</si>
  <si>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</si>
  <si>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</si>
  <si>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</si>
  <si>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</si>
  <si>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</si>
  <si>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</si>
  <si>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</si>
  <si>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</si>
  <si>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</si>
  <si>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</si>
  <si>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</si>
  <si>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</si>
  <si>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</si>
  <si>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</si>
  <si>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</si>
  <si>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</si>
  <si>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</si>
  <si>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</si>
  <si>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</si>
  <si>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</si>
  <si>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</si>
  <si>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</si>
  <si>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</si>
  <si>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</si>
  <si>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</si>
  <si>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</si>
  <si>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</si>
  <si>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</si>
  <si>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</si>
  <si>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</si>
  <si>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</si>
  <si>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</si>
  <si>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</si>
  <si>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</si>
  <si>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</si>
  <si>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</si>
  <si>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</si>
  <si>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</si>
  <si>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</si>
  <si>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</si>
  <si>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</si>
  <si>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</si>
  <si>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</si>
  <si>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</si>
  <si>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</si>
  <si>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</si>
  <si>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</si>
  <si>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</si>
  <si>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</si>
  <si>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</si>
  <si>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</si>
  <si>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</si>
  <si>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</si>
  <si>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</si>
  <si>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</si>
  <si>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</si>
  <si>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</si>
  <si>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</si>
  <si>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</si>
  <si>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</si>
  <si>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</si>
  <si>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</si>
  <si>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</si>
  <si>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</si>
  <si>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</si>
  <si>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</si>
  <si>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</si>
  <si>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</si>
  <si>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</si>
  <si>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</si>
  <si>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</si>
  <si>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</si>
  <si>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</si>
  <si>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</si>
  <si>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</si>
  <si>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</si>
  <si>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</si>
  <si>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</si>
  <si>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</si>
  <si>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</si>
  <si>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</si>
  <si>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</si>
  <si>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</si>
  <si>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</si>
  <si>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</si>
  <si>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</si>
  <si>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</si>
  <si>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</si>
  <si>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</si>
  <si>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</si>
  <si>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</si>
  <si>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</si>
  <si>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</si>
  <si>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</si>
  <si>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</si>
  <si>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</si>
  <si>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</si>
  <si>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</si>
  <si>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</si>
  <si>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</si>
  <si>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</si>
  <si>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</si>
  <si>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</si>
  <si>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</si>
  <si>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</si>
  <si>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</si>
  <si>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</si>
  <si>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</si>
  <si>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</si>
  <si>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</si>
  <si>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</si>
  <si>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</si>
  <si>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</si>
  <si>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</si>
  <si>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</si>
  <si>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</si>
  <si>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</si>
  <si>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</si>
  <si>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</si>
  <si>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</si>
  <si>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</si>
  <si>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</si>
  <si>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</si>
  <si>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</si>
  <si>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</si>
  <si>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</si>
  <si>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</si>
  <si>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</si>
  <si>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</si>
  <si>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</si>
  <si>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</si>
  <si>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</si>
  <si>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</si>
  <si>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</si>
  <si>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</si>
  <si>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</si>
  <si>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</si>
  <si>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</si>
  <si>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</si>
  <si>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</si>
  <si>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</si>
  <si>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</si>
  <si>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</si>
  <si>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</si>
  <si>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</si>
  <si>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</si>
  <si>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</si>
  <si>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</si>
  <si>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</si>
  <si>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</si>
  <si>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</si>
  <si>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</si>
  <si>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</si>
  <si>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</si>
  <si>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</si>
  <si>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</si>
  <si>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</si>
  <si>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</si>
  <si>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</si>
  <si>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</si>
  <si>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</si>
  <si>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</si>
  <si>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</si>
  <si>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</si>
  <si>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</si>
  <si>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</si>
  <si>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</si>
  <si>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</si>
  <si>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</si>
  <si>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</si>
  <si>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</si>
  <si>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</si>
  <si>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</si>
  <si>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</si>
  <si>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</si>
  <si>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</si>
  <si>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</si>
  <si>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</si>
  <si>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</si>
  <si>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</si>
  <si>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</si>
  <si>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</si>
  <si>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</si>
  <si>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</si>
  <si>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</si>
  <si>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</si>
  <si>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</si>
  <si>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</si>
  <si>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</si>
  <si>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</si>
  <si>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</si>
  <si>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</si>
  <si>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</si>
  <si>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</si>
  <si>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</si>
  <si>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</si>
  <si>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</si>
  <si>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</si>
  <si>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</si>
  <si>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</si>
  <si>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</si>
  <si>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</si>
  <si>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</si>
  <si>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</si>
  <si>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</si>
  <si>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</si>
  <si>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</si>
  <si>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</si>
  <si>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</si>
  <si>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</si>
  <si>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</si>
  <si>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</si>
  <si>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</si>
  <si>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</si>
  <si>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</si>
  <si>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</si>
  <si>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</si>
  <si>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</si>
  <si>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</si>
  <si>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</si>
  <si>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</si>
  <si>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</si>
  <si>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</si>
  <si>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</si>
  <si>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</si>
  <si>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</si>
  <si>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</si>
  <si>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</si>
  <si>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</si>
  <si>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</si>
  <si>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</si>
  <si>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</si>
  <si>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</si>
  <si>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</si>
  <si>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</si>
  <si>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</si>
  <si>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</si>
  <si>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</si>
  <si>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</si>
  <si>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</si>
  <si>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</si>
  <si>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</si>
  <si>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</si>
  <si>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</si>
  <si>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</si>
  <si>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</si>
  <si>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</si>
  <si>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</si>
  <si>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</si>
  <si>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</si>
  <si>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</si>
  <si>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</si>
  <si>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</si>
  <si>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</si>
  <si>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</si>
  <si>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</si>
  <si>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</si>
  <si>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</si>
  <si>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</si>
  <si>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</si>
  <si>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</si>
  <si>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</si>
  <si>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</si>
  <si>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</si>
  <si>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</si>
  <si>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</si>
  <si>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</si>
  <si>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</si>
  <si>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</si>
  <si>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</si>
  <si>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</si>
  <si>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</si>
  <si>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</si>
  <si>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</si>
  <si>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</si>
  <si>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</si>
  <si>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</si>
  <si>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</si>
  <si>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</si>
  <si>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</si>
  <si>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</si>
  <si>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</si>
  <si>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</si>
  <si>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</si>
  <si>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</si>
  <si>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</si>
  <si>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</si>
  <si>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</si>
  <si>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</si>
  <si>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</si>
  <si>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</si>
  <si>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</si>
  <si>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</si>
  <si>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</si>
  <si>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</si>
  <si>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</si>
  <si>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</si>
  <si>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</si>
  <si>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</si>
  <si>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</si>
  <si>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</si>
  <si>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</si>
  <si>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</si>
  <si>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</si>
  <si>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</si>
  <si>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</si>
  <si>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</si>
  <si>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</si>
  <si>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</si>
  <si>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</si>
  <si>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</si>
  <si>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</si>
  <si>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</si>
  <si>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</si>
  <si>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</si>
  <si>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</si>
  <si>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</si>
  <si>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</si>
  <si>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</si>
  <si>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</si>
  <si>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</si>
  <si>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</si>
  <si>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</si>
  <si>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</si>
  <si>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</si>
  <si>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</si>
  <si>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</si>
  <si>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</si>
  <si>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</si>
  <si>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</si>
  <si>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</si>
  <si>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</si>
  <si>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</si>
  <si>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</si>
  <si>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</si>
  <si>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</si>
  <si>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</si>
  <si>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</si>
  <si>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</si>
  <si>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</si>
  <si>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</si>
  <si>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</si>
  <si>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</si>
  <si>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</si>
  <si>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</si>
  <si>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</si>
  <si>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</si>
  <si>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</si>
  <si>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</si>
  <si>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</si>
  <si>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</si>
  <si>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</si>
  <si>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</si>
  <si>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</si>
  <si>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</si>
  <si>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</si>
  <si>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</si>
  <si>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</si>
  <si>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</si>
  <si>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</si>
  <si>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</si>
  <si>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</si>
  <si>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</si>
  <si>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</si>
  <si>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</si>
  <si>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</si>
  <si>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</si>
  <si>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</si>
  <si>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</si>
  <si>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</si>
  <si>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</si>
  <si>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</si>
  <si>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</si>
  <si>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</si>
  <si>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</si>
  <si>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</si>
  <si>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</si>
  <si>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</si>
  <si>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</si>
  <si>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</si>
  <si>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</si>
  <si>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</si>
  <si>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</si>
  <si>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</si>
  <si>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</si>
  <si>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</si>
  <si>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</si>
  <si>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</si>
  <si>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</si>
  <si>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</si>
  <si>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</si>
  <si>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</si>
  <si>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</si>
  <si>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</si>
  <si>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</si>
  <si>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</si>
  <si>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</si>
  <si>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</si>
  <si>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</si>
  <si>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</si>
  <si>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</si>
  <si>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</si>
  <si>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</si>
  <si>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</si>
  <si>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</si>
  <si>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</si>
  <si>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</si>
  <si>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</si>
  <si>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</si>
  <si>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</si>
  <si>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</si>
  <si>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</si>
  <si>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</si>
  <si>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</si>
  <si>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</si>
  <si>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</si>
  <si>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</si>
  <si>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</si>
  <si>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</si>
  <si>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</si>
  <si>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</si>
  <si>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</si>
  <si>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</si>
  <si>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</si>
  <si>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</si>
  <si>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</si>
  <si>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</si>
  <si>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</si>
  <si>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</si>
  <si>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</si>
  <si>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</si>
  <si>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</si>
  <si>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</si>
  <si>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</si>
  <si>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</si>
  <si>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</si>
  <si>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</si>
  <si>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</si>
  <si>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</si>
  <si>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</si>
  <si>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</si>
  <si>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</si>
  <si>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</si>
  <si>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</si>
  <si>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</si>
  <si>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</si>
  <si>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</si>
  <si>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</si>
  <si>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</si>
  <si>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</si>
  <si>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</si>
  <si>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</si>
  <si>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</si>
  <si>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</si>
  <si>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</si>
  <si>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</si>
  <si>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</si>
  <si>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</si>
  <si>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</si>
  <si>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</si>
  <si>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</si>
  <si>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</si>
  <si>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</si>
  <si>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</si>
  <si>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</si>
  <si>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</si>
  <si>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</si>
  <si>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</si>
  <si>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</si>
  <si>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</si>
  <si>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</si>
  <si>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</si>
  <si>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</si>
  <si>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</si>
  <si>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</si>
  <si>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</si>
  <si>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</si>
  <si>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</si>
  <si>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</si>
  <si>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</si>
  <si>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</si>
  <si>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</si>
  <si>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</si>
  <si>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</si>
  <si>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</si>
  <si>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</si>
  <si>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</si>
  <si>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</si>
  <si>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</si>
  <si>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</si>
  <si>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</si>
  <si>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</si>
  <si>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</si>
  <si>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</si>
  <si>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</si>
  <si>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</si>
  <si>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</si>
  <si>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</si>
  <si>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</si>
  <si>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</si>
  <si>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</si>
  <si>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</si>
  <si>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</si>
  <si>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</si>
  <si>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</si>
  <si>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</si>
  <si>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</si>
  <si>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</si>
  <si>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</si>
  <si>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</si>
  <si>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</si>
  <si>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</si>
  <si>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</si>
  <si>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</si>
  <si>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</si>
  <si>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</si>
  <si>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</si>
  <si>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</si>
  <si>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</si>
  <si>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</si>
  <si>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</si>
  <si>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</si>
  <si>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</si>
  <si>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</si>
  <si>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</si>
  <si>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</si>
  <si>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</si>
  <si>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</si>
  <si>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</si>
  <si>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</si>
  <si>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</si>
  <si>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</si>
  <si>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</si>
  <si>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</si>
  <si>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</si>
  <si>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</si>
  <si>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</si>
  <si>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</si>
  <si>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</si>
  <si>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</si>
  <si>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</si>
  <si>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</si>
  <si>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</si>
  <si>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</si>
  <si>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</si>
  <si>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</si>
  <si>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</si>
  <si>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</si>
  <si>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</si>
  <si>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</si>
  <si>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</si>
  <si>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</si>
  <si>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</si>
  <si>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</si>
  <si>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</si>
  <si>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</si>
  <si>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</si>
  <si>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</si>
  <si>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</si>
  <si>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</si>
  <si>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</si>
  <si>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</si>
  <si>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</si>
  <si>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</si>
  <si>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</si>
  <si>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</si>
  <si>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</si>
  <si>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</si>
  <si>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</si>
  <si>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</si>
  <si>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</si>
  <si>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</si>
  <si>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</si>
  <si>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</si>
  <si>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</si>
  <si>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</si>
  <si>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</si>
  <si>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</si>
  <si>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</si>
  <si>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</si>
  <si>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</si>
  <si>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</si>
  <si>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</si>
  <si>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</si>
  <si>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</si>
  <si>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</si>
  <si>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</si>
  <si>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</si>
  <si>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</si>
  <si>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</si>
  <si>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</si>
  <si>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</si>
  <si>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</si>
  <si>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</si>
  <si>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</si>
  <si>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</si>
  <si>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</si>
  <si>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</si>
  <si>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</si>
  <si>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</si>
  <si>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</si>
  <si>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</si>
  <si>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</si>
  <si>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</si>
  <si>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</si>
  <si>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</si>
  <si>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</si>
  <si>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</si>
  <si>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</si>
  <si>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</si>
  <si>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</si>
  <si>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</si>
  <si>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</si>
  <si>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</si>
  <si>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</si>
  <si>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</si>
  <si>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</si>
  <si>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</si>
  <si>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</si>
  <si>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</si>
  <si>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</si>
  <si>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</si>
  <si>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</si>
  <si>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</si>
  <si>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</si>
  <si>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</si>
  <si>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</si>
  <si>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</si>
  <si>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</si>
  <si>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</si>
  <si>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</si>
  <si>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</si>
  <si>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</si>
  <si>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</si>
  <si>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</si>
  <si>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</si>
  <si>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</si>
  <si>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</si>
  <si>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</si>
  <si>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</si>
  <si>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</si>
  <si>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</si>
  <si>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</si>
  <si>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</si>
  <si>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</si>
  <si>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</si>
  <si>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</si>
  <si>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</si>
  <si>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</si>
  <si>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</si>
  <si>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</si>
  <si>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</si>
  <si>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</si>
  <si>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</si>
  <si>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</si>
  <si>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</si>
  <si>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</si>
  <si>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</si>
  <si>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</si>
  <si>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</si>
  <si>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</si>
  <si>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</si>
  <si>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</si>
  <si>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</si>
  <si>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</si>
  <si>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</si>
  <si>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</si>
  <si>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</si>
  <si>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</si>
  <si>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</si>
  <si>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</si>
  <si>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</si>
  <si>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</si>
  <si>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</si>
  <si>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</si>
  <si>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</si>
  <si>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</si>
  <si>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</si>
  <si>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</si>
  <si>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</si>
  <si>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</si>
  <si>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</si>
  <si>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</si>
  <si>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</si>
  <si>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</si>
  <si>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</si>
  <si>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</si>
  <si>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</si>
  <si>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</si>
  <si>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</si>
  <si>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</si>
  <si>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</si>
  <si>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</si>
  <si>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</si>
  <si>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</si>
  <si>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</si>
  <si>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</si>
  <si>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</si>
  <si>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</si>
  <si>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</si>
  <si>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</si>
  <si>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</si>
  <si>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</si>
  <si>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</si>
  <si>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</si>
  <si>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</si>
  <si>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</si>
  <si>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</si>
  <si>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</si>
  <si>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</si>
  <si>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</si>
  <si>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</si>
  <si>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</si>
  <si>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</si>
  <si>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</si>
  <si>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</si>
  <si>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</si>
  <si>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</si>
  <si>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</si>
  <si>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</si>
  <si>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</si>
  <si>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</si>
  <si>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</si>
  <si>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</si>
  <si>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</si>
  <si>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</si>
  <si>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</si>
  <si>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</si>
  <si>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</si>
  <si>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</si>
  <si>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</si>
  <si>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</si>
  <si>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</si>
  <si>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</si>
  <si>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</si>
  <si>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</si>
  <si>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</si>
  <si>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</si>
  <si>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</si>
  <si>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</si>
  <si>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</si>
  <si>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</si>
  <si>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</si>
  <si>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</si>
  <si>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</si>
  <si>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</si>
  <si>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</si>
  <si>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</si>
  <si>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</si>
  <si>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</si>
  <si>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</si>
  <si>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</si>
  <si>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</si>
  <si>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</si>
  <si>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</si>
  <si>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</si>
  <si>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</si>
  <si>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</si>
  <si>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</si>
  <si>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</si>
  <si>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</si>
  <si>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</si>
  <si>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</si>
  <si>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</si>
  <si>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</si>
  <si>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</si>
  <si>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</si>
  <si>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</si>
  <si>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</si>
  <si>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</si>
  <si>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</si>
  <si>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</si>
  <si>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</si>
  <si>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</si>
  <si>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</si>
  <si>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</si>
  <si>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</si>
  <si>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</si>
  <si>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</si>
  <si>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</si>
  <si>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</si>
  <si>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</si>
  <si>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</si>
  <si>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</si>
  <si>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</si>
  <si>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</si>
  <si>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</si>
  <si>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</si>
  <si>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</si>
  <si>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</si>
  <si>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</si>
  <si>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</si>
  <si>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</si>
  <si>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</si>
  <si>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</si>
  <si>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</si>
  <si>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</si>
  <si>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</si>
  <si>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</si>
  <si>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</si>
  <si>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</si>
  <si>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</si>
  <si>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</si>
  <si>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</si>
  <si>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</si>
  <si>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</si>
  <si>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</si>
  <si>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</si>
  <si>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</si>
  <si>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</si>
  <si>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</si>
  <si>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</si>
  <si>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</si>
  <si>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</si>
  <si>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</si>
  <si>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</si>
  <si>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</si>
  <si>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</si>
  <si>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</si>
  <si>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</si>
  <si>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</si>
  <si>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</si>
  <si>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</si>
  <si>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</si>
  <si>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</si>
  <si>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</si>
  <si>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</si>
  <si>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</si>
  <si>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</si>
  <si>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</si>
  <si>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</si>
  <si>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</si>
  <si>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</si>
  <si>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</si>
  <si>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</si>
  <si>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</si>
  <si>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</si>
  <si>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</si>
  <si>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</si>
  <si>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</si>
  <si>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</si>
  <si>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</si>
  <si>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</si>
  <si>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</si>
  <si>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</si>
  <si>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</si>
  <si>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</si>
  <si>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</si>
  <si>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</si>
  <si>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</si>
  <si>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</si>
  <si>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</si>
  <si>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</si>
  <si>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</si>
  <si>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</si>
  <si>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</si>
  <si>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</si>
  <si>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</si>
  <si>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</si>
  <si>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</si>
  <si>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</si>
  <si>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</si>
  <si>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</si>
  <si>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</si>
  <si>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</si>
  <si>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</si>
  <si>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</si>
  <si>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</si>
  <si>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</si>
  <si>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</si>
  <si>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</si>
  <si>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</si>
  <si>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</si>
  <si>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</si>
  <si>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</si>
  <si>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</si>
  <si>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</si>
  <si>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</si>
  <si>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</si>
  <si>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</si>
  <si>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</si>
  <si>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</si>
  <si>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</si>
  <si>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</si>
  <si>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</si>
  <si>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</si>
  <si>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</si>
  <si>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</si>
  <si>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</si>
  <si>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</si>
  <si>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</si>
  <si>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</si>
  <si>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</si>
  <si>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</si>
  <si>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</si>
  <si>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</si>
  <si>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</si>
  <si>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</si>
  <si>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</si>
  <si>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</si>
  <si>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</si>
  <si>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</si>
  <si>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</si>
  <si>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</si>
  <si>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</si>
  <si>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</si>
  <si>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</si>
  <si>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</si>
  <si>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</si>
  <si>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</si>
  <si>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</si>
  <si>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</si>
  <si>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</si>
  <si>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</si>
  <si>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</si>
  <si>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</si>
  <si>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</si>
  <si>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</si>
  <si>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</si>
  <si>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</si>
  <si>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</si>
  <si>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</si>
  <si>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</si>
  <si>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</si>
  <si>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</si>
  <si>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</si>
  <si>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</si>
  <si>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</si>
  <si>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</si>
  <si>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</si>
  <si>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</si>
  <si>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</si>
  <si>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</si>
  <si>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</si>
  <si>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</si>
  <si>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</si>
  <si>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</si>
  <si>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</si>
  <si>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</si>
  <si>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</si>
  <si>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</si>
  <si>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</si>
  <si>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</si>
  <si>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</si>
  <si>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</si>
  <si>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</si>
  <si>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</si>
  <si>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</si>
  <si>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</si>
  <si>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</si>
  <si>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</si>
  <si>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</si>
  <si>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</si>
  <si>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</si>
  <si>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</si>
  <si>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</si>
  <si>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</si>
  <si>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</si>
  <si>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</si>
  <si>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</si>
  <si>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</si>
  <si>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</si>
  <si>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</si>
  <si>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</si>
  <si>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</si>
  <si>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</si>
  <si>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</si>
  <si>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</si>
  <si>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</si>
  <si>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</si>
  <si>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</si>
  <si>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</si>
  <si>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</si>
  <si>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</si>
  <si>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</si>
  <si>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</si>
  <si>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</si>
  <si>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</si>
  <si>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</si>
  <si>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</si>
  <si>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</si>
  <si>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</si>
  <si>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</si>
  <si>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</si>
  <si>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</si>
  <si>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</si>
  <si>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</si>
  <si>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</si>
  <si>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</si>
  <si>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</si>
  <si>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</si>
  <si>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</si>
  <si>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</si>
  <si>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</si>
  <si>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</si>
  <si>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</si>
  <si>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</si>
  <si>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</si>
  <si>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</si>
  <si>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</si>
  <si>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</si>
  <si>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</si>
  <si>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</si>
  <si>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</si>
  <si>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</si>
  <si>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</si>
  <si>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</si>
  <si>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</si>
  <si>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</si>
  <si>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</si>
  <si>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</si>
  <si>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</si>
  <si>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</si>
  <si>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</si>
  <si>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</si>
  <si>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</si>
  <si>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</si>
  <si>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</si>
  <si>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</si>
  <si>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</si>
  <si>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</si>
  <si>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</si>
  <si>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</si>
  <si>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</si>
  <si>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</si>
  <si>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</si>
  <si>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</si>
  <si>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</si>
  <si>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</si>
  <si>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</si>
  <si>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</si>
  <si>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</si>
  <si>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</si>
  <si>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</si>
  <si>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</si>
  <si>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</si>
  <si>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</si>
  <si>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</si>
  <si>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</si>
  <si>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</si>
  <si>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</si>
  <si>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</si>
  <si>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</si>
  <si>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</si>
  <si>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</si>
  <si>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</si>
  <si>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</si>
  <si>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</si>
  <si>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</si>
  <si>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</si>
  <si>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</si>
  <si>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</si>
  <si>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</si>
  <si>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</si>
  <si>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</si>
  <si>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</si>
  <si>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</si>
  <si>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</si>
  <si>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</si>
  <si>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</si>
  <si>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</si>
  <si>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</si>
  <si>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</si>
  <si>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</si>
  <si>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</si>
  <si>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</si>
  <si>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</si>
  <si>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</si>
  <si>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</si>
  <si>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</si>
  <si>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</si>
  <si>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</si>
  <si>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</si>
  <si>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</si>
  <si>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</si>
  <si>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</si>
  <si>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</si>
  <si>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</si>
  <si>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</si>
  <si>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</si>
  <si>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</si>
  <si>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</si>
  <si>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</si>
  <si>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</si>
  <si>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</si>
  <si>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</si>
  <si>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</si>
  <si>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</si>
  <si>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</si>
  <si>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</si>
  <si>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</si>
  <si>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</si>
  <si>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</si>
  <si>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</si>
  <si>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</si>
  <si>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</si>
  <si>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</si>
  <si>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</si>
  <si>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</si>
  <si>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</si>
  <si>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</si>
  <si>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</si>
  <si>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</si>
  <si>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</si>
  <si>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</si>
  <si>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</si>
  <si>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</si>
  <si>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</si>
  <si>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</si>
  <si>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</si>
  <si>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</si>
  <si>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</si>
  <si>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</si>
  <si>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</si>
  <si>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</si>
  <si>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</si>
  <si>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</si>
  <si>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</si>
  <si>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</si>
  <si>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</si>
  <si>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</si>
  <si>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</si>
  <si>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</si>
  <si>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</si>
  <si>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</si>
  <si>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</si>
  <si>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</si>
  <si>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</si>
  <si>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</si>
  <si>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</si>
  <si>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</si>
  <si>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</si>
  <si>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</si>
  <si>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</si>
  <si>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</si>
  <si>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</si>
  <si>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</si>
  <si>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</si>
  <si>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</si>
  <si>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</si>
  <si>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</si>
  <si>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</si>
  <si>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</si>
  <si>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</si>
  <si>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</si>
  <si>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</si>
  <si>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</si>
  <si>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</si>
  <si>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</si>
  <si>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</si>
  <si>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</si>
  <si>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</si>
  <si>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</si>
  <si>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</si>
  <si>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</si>
  <si>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</si>
  <si>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</si>
  <si>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</si>
  <si>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</si>
  <si>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</si>
  <si>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</si>
  <si>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</si>
  <si>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</si>
  <si>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</si>
  <si>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</si>
  <si>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</si>
  <si>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</si>
  <si>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</si>
  <si>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</si>
  <si>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</si>
  <si>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</si>
  <si>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</si>
  <si>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</si>
  <si>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</si>
  <si>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</si>
  <si>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</si>
  <si>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</si>
  <si>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</si>
  <si>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</si>
  <si>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</si>
  <si>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</si>
  <si>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</si>
  <si>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</si>
  <si>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</si>
  <si>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</si>
  <si>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</si>
  <si>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</si>
  <si>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</si>
  <si>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</si>
  <si>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</si>
  <si>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</si>
  <si>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</si>
  <si>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</si>
  <si>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</si>
  <si>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</si>
  <si>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</si>
  <si>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</si>
  <si>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</si>
  <si>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</si>
  <si>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</si>
  <si>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</si>
  <si>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</si>
  <si>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</si>
  <si>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</si>
  <si>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</si>
  <si>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</si>
  <si>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</si>
  <si>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</si>
  <si>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</si>
  <si>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</si>
  <si>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</si>
  <si>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</si>
  <si>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</si>
  <si>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</si>
  <si>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</si>
  <si>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</si>
  <si>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</si>
  <si>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</si>
  <si>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</si>
  <si>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</si>
  <si>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</si>
  <si>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</si>
  <si>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</si>
  <si>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</si>
  <si>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</si>
  <si>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</si>
  <si>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</si>
  <si>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</si>
  <si>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</si>
  <si>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</si>
  <si>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</si>
  <si>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</si>
  <si>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</si>
  <si>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</si>
  <si>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</si>
  <si>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</si>
  <si>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</si>
  <si>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</si>
  <si>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</si>
  <si>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</si>
  <si>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</si>
  <si>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</si>
  <si>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</si>
  <si>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</si>
  <si>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</si>
  <si>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</si>
  <si>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</si>
  <si>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</si>
  <si>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</si>
  <si>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</si>
  <si>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</si>
  <si>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</si>
  <si>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</si>
  <si>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</si>
  <si>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</si>
  <si>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</si>
  <si>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</si>
  <si>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</si>
  <si>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</si>
  <si>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</si>
  <si>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</si>
  <si>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</si>
  <si>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</si>
  <si>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</si>
  <si>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</si>
  <si>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</si>
  <si>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</si>
  <si>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</si>
  <si>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</si>
  <si>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</si>
  <si>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</si>
  <si>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</si>
  <si>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</si>
  <si>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</si>
  <si>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</si>
  <si>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</si>
  <si>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</si>
  <si>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</si>
  <si>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</si>
  <si>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</si>
  <si>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</si>
  <si>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</si>
  <si>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</si>
  <si>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</si>
  <si>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</si>
  <si>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</si>
  <si>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</si>
  <si>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</si>
  <si>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</si>
  <si>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</si>
  <si>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</si>
  <si>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</si>
  <si>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</si>
  <si>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</si>
  <si>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</si>
  <si>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</si>
  <si>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</si>
  <si>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</si>
  <si>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</si>
  <si>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</si>
  <si>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</si>
  <si>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</si>
  <si>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</si>
  <si>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</si>
  <si>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</si>
  <si>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</si>
  <si>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</si>
  <si>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</si>
  <si>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</si>
  <si>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</si>
  <si>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</si>
  <si>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</si>
  <si>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</si>
  <si>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</si>
  <si>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</si>
  <si>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</si>
  <si>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</si>
  <si>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</si>
  <si>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</si>
  <si>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</si>
  <si>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</si>
  <si>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</si>
  <si>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</si>
  <si>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</si>
  <si>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</si>
  <si>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</si>
  <si>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</si>
  <si>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</si>
  <si>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</si>
  <si>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</si>
  <si>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</si>
  <si>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</si>
  <si>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</si>
  <si>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</si>
  <si>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</si>
  <si>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</si>
  <si>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</si>
  <si>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</si>
  <si>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</si>
  <si>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</si>
  <si>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</si>
  <si>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</si>
  <si>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</si>
  <si>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</si>
  <si>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</si>
  <si>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</si>
  <si>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</si>
  <si>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</si>
  <si>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</si>
  <si>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</si>
  <si>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</si>
  <si>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</si>
  <si>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</si>
  <si>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</si>
  <si>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</si>
  <si>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</si>
  <si>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</si>
  <si>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</si>
  <si>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</si>
  <si>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</si>
  <si>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</si>
  <si>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</si>
  <si>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</si>
  <si>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</si>
  <si>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</si>
  <si>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</si>
  <si>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</si>
  <si>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</si>
  <si>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</si>
  <si>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</si>
  <si>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</si>
  <si>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</si>
  <si>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</si>
  <si>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</si>
  <si>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</si>
  <si>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</si>
  <si>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</si>
  <si>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</si>
  <si>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</si>
  <si>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</si>
  <si>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</si>
  <si>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</si>
  <si>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</si>
  <si>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</si>
  <si>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</si>
  <si>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</si>
  <si>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</si>
  <si>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</si>
  <si>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</si>
  <si>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</si>
  <si>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</si>
  <si>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</si>
  <si>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</si>
  <si>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</si>
  <si>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</si>
  <si>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</si>
  <si>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</si>
  <si>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</si>
  <si>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</si>
  <si>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</si>
  <si>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</si>
  <si>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</si>
  <si>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</si>
  <si>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</si>
  <si>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</si>
  <si>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</si>
  <si>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</si>
  <si>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</si>
  <si>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</si>
  <si>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</si>
  <si>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</si>
  <si>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</si>
  <si>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</si>
  <si>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</si>
  <si>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</si>
  <si>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</si>
  <si>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</si>
  <si>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</si>
  <si>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</si>
  <si>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</si>
  <si>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</si>
  <si>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</si>
  <si>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</si>
  <si>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</si>
  <si>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</si>
  <si>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</si>
  <si>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</si>
  <si>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</si>
  <si>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</si>
  <si>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</si>
  <si>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</si>
  <si>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</si>
  <si>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</si>
  <si>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</si>
  <si>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</si>
  <si>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</si>
  <si>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</si>
  <si>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</si>
  <si>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</si>
  <si>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</si>
  <si>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</si>
  <si>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</si>
  <si>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</si>
  <si>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</si>
  <si>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</si>
  <si>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</si>
  <si>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</si>
  <si>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</si>
  <si>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</si>
  <si>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</si>
  <si>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</si>
  <si>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</si>
  <si>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</si>
  <si>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</si>
  <si>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</si>
  <si>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</si>
  <si>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</si>
  <si>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</si>
  <si>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</si>
  <si>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</si>
  <si>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</si>
  <si>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</si>
  <si>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</si>
  <si>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</si>
  <si>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</si>
  <si>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</si>
  <si>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</si>
  <si>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</si>
  <si>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</si>
  <si>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</si>
  <si>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</si>
  <si>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</si>
  <si>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</si>
  <si>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</si>
  <si>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</si>
  <si>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</si>
  <si>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</si>
  <si>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</si>
  <si>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</si>
  <si>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</si>
  <si>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</si>
  <si>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</si>
  <si>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</si>
  <si>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</si>
  <si>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</si>
  <si>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</si>
  <si>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</si>
  <si>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</si>
  <si>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</si>
  <si>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</si>
  <si>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</si>
  <si>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</si>
  <si>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</si>
  <si>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</si>
  <si>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</si>
  <si>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</si>
  <si>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</si>
  <si>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</si>
  <si>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</si>
  <si>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</si>
  <si>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</si>
  <si>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</si>
  <si>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</si>
  <si>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</si>
  <si>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</si>
  <si>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</si>
  <si>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</si>
  <si>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</si>
  <si>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</si>
  <si>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</si>
  <si>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</si>
  <si>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</si>
  <si>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</si>
  <si>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</si>
  <si>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</si>
  <si>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</si>
  <si>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</si>
  <si>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</si>
  <si>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</si>
  <si>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</si>
  <si>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</si>
  <si>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</si>
  <si>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</si>
  <si>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</si>
  <si>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</si>
  <si>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</si>
  <si>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</si>
  <si>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</si>
  <si>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</si>
  <si>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</si>
  <si>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</si>
  <si>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</si>
  <si>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</si>
  <si>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</si>
  <si>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</si>
  <si>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</si>
  <si>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</si>
  <si>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</si>
  <si>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</si>
  <si>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</si>
  <si>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</si>
  <si>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</si>
  <si>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</si>
  <si>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</si>
  <si>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</si>
  <si>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</si>
  <si>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</si>
  <si>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</si>
  <si>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</si>
  <si>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</si>
  <si>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</si>
  <si>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</si>
  <si>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</si>
  <si>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</si>
  <si>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</si>
  <si>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</si>
  <si>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</si>
  <si>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</si>
  <si>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</si>
  <si>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</si>
  <si>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</si>
  <si>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</si>
  <si>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</si>
  <si>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</si>
  <si>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</si>
  <si>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</si>
  <si>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</si>
  <si>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</si>
  <si>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</si>
  <si>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</si>
  <si>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</si>
  <si>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</si>
  <si>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</si>
  <si>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</si>
  <si>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</si>
  <si>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</si>
  <si>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</si>
  <si>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</si>
  <si>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</si>
  <si>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</si>
  <si>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</si>
  <si>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</si>
  <si>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</si>
  <si>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</si>
  <si>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</si>
  <si>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</si>
  <si>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</si>
  <si>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</si>
  <si>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</si>
  <si>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</si>
  <si>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</si>
  <si>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</si>
  <si>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</si>
  <si>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</si>
  <si>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</si>
  <si>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</si>
  <si>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</si>
  <si>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</si>
  <si>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</si>
  <si>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</si>
  <si>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</si>
  <si>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</si>
  <si>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</si>
  <si>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</si>
  <si>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</si>
  <si>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</si>
  <si>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</si>
  <si>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</si>
  <si>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</si>
  <si>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</si>
  <si>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</si>
  <si>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</si>
  <si>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</si>
  <si>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</si>
  <si>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</si>
  <si>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</si>
  <si>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</si>
  <si>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</si>
  <si>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</si>
  <si>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</si>
  <si>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</si>
  <si>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</si>
  <si>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</si>
  <si>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</si>
  <si>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</si>
  <si>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</si>
  <si>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</si>
  <si>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</si>
  <si>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</si>
  <si>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</si>
  <si>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</si>
  <si>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</si>
  <si>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</si>
  <si>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</si>
  <si>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</si>
  <si>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</si>
  <si>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</si>
  <si>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</si>
  <si>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</si>
  <si>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</si>
  <si>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</si>
  <si>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</si>
  <si>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</si>
  <si>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</si>
  <si>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</si>
  <si>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</si>
  <si>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</si>
  <si>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</si>
  <si>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</si>
  <si>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</si>
  <si>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</si>
  <si>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</si>
  <si>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</si>
  <si>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</si>
  <si>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</si>
  <si>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</si>
  <si>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</si>
  <si>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</si>
  <si>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</si>
  <si>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</si>
  <si>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</si>
  <si>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</si>
  <si>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</si>
  <si>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</si>
  <si>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</si>
  <si>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</si>
  <si>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</si>
  <si>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</si>
  <si>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</si>
  <si>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</si>
  <si>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</si>
  <si>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</si>
  <si>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</si>
  <si>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</si>
  <si>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</si>
  <si>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</si>
  <si>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</si>
  <si>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</si>
  <si>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</si>
  <si>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</si>
  <si>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</si>
  <si>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</si>
  <si>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</si>
  <si>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</si>
  <si>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</si>
  <si>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</si>
  <si>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</si>
  <si>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</si>
  <si>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</si>
  <si>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</si>
  <si>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</si>
  <si>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</si>
  <si>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</si>
  <si>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</si>
  <si>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</si>
  <si>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</si>
  <si>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</si>
  <si>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</si>
  <si>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</si>
  <si>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</si>
  <si>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</si>
  <si>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</si>
  <si>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</si>
  <si>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</si>
  <si>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</si>
  <si>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</si>
  <si>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</si>
  <si>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</si>
  <si>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</si>
  <si>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</si>
  <si>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</si>
  <si>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</si>
  <si>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</si>
  <si>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</si>
  <si>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</si>
  <si>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</si>
  <si>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</si>
  <si>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</si>
  <si>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</si>
  <si>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</si>
  <si>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</si>
  <si>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</si>
  <si>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</si>
  <si>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</si>
  <si>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</si>
  <si>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</si>
  <si>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</si>
  <si>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</si>
  <si>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</si>
  <si>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</si>
  <si>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</si>
  <si>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</si>
  <si>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</si>
  <si>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</si>
  <si>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</si>
  <si>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</si>
  <si>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</si>
  <si>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</si>
  <si>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</si>
  <si>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</si>
  <si>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</si>
  <si>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</si>
  <si>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</si>
  <si>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</si>
  <si>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</si>
  <si>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</si>
  <si>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</si>
  <si>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</si>
  <si>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</si>
  <si>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</si>
  <si>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</si>
  <si>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</si>
  <si>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</si>
  <si>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</si>
  <si>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</si>
  <si>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</si>
  <si>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</si>
  <si>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</si>
  <si>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</si>
  <si>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</si>
  <si>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</si>
  <si>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</si>
  <si>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</si>
  <si>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</si>
  <si>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</si>
  <si>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</si>
  <si>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</si>
  <si>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</si>
  <si>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</si>
  <si>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</si>
  <si>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</si>
  <si>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</si>
  <si>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</si>
  <si>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</si>
  <si>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</si>
  <si>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</si>
  <si>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</si>
  <si>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</si>
  <si>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</si>
  <si>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</si>
  <si>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</si>
  <si>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</si>
  <si>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</si>
  <si>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</si>
  <si>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</si>
  <si>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</si>
  <si>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</si>
  <si>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</si>
  <si>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</si>
  <si>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</si>
  <si>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</si>
  <si>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</si>
  <si>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</si>
  <si>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</si>
  <si>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</si>
  <si>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</si>
  <si>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</si>
  <si>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</si>
  <si>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</si>
  <si>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</si>
  <si>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</si>
  <si>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</si>
  <si>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</si>
  <si>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</si>
  <si>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</si>
  <si>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</si>
  <si>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</si>
  <si>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</si>
  <si>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</si>
  <si>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</si>
  <si>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</si>
  <si>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</si>
  <si>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</si>
  <si>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</si>
  <si>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</si>
  <si>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</si>
  <si>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</si>
  <si>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</si>
  <si>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</si>
  <si>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</si>
  <si>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</si>
  <si>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</si>
  <si>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</si>
  <si>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</si>
  <si>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</si>
  <si>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</si>
  <si>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</si>
  <si>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</si>
  <si>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</si>
  <si>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</si>
  <si>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</si>
  <si>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</si>
  <si>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</si>
  <si>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</si>
  <si>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</si>
  <si>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</si>
  <si>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</si>
  <si>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</si>
  <si>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</si>
  <si>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</si>
  <si>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</si>
  <si>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</si>
  <si>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</si>
  <si>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</si>
  <si>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</si>
  <si>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</si>
  <si>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</si>
  <si>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</si>
  <si>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</si>
  <si>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</si>
  <si>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</si>
  <si>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</si>
  <si>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</si>
  <si>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</si>
  <si>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</si>
  <si>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</si>
  <si>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</si>
  <si>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</si>
  <si>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</si>
  <si>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</si>
  <si>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</si>
  <si>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</si>
  <si>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</si>
  <si>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</si>
  <si>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</si>
  <si>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</si>
  <si>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</si>
  <si>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</si>
  <si>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</si>
  <si>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</si>
  <si>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</si>
  <si>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</si>
  <si>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</si>
  <si>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</si>
  <si>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</si>
  <si>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</si>
  <si>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</si>
  <si>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</si>
  <si>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</si>
  <si>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</si>
  <si>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</si>
  <si>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</si>
  <si>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</si>
  <si>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</si>
  <si>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</si>
  <si>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</si>
  <si>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</si>
  <si>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</si>
  <si>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</si>
  <si>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</si>
  <si>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</si>
  <si>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</si>
  <si>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</si>
  <si>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</si>
  <si>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</si>
  <si>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</si>
  <si>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</si>
  <si>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</si>
  <si>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</si>
  <si>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</si>
  <si>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</si>
  <si>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</si>
  <si>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</si>
  <si>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</si>
  <si>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</si>
  <si>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</si>
  <si>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</si>
  <si>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</si>
  <si>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</si>
  <si>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</si>
  <si>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</si>
  <si>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</si>
  <si>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</si>
  <si>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</si>
  <si>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</si>
  <si>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</si>
  <si>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</si>
  <si>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</si>
  <si>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</si>
  <si>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</si>
  <si>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</si>
  <si>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</si>
  <si>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</si>
  <si>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</si>
  <si>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</si>
  <si>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</si>
  <si>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</si>
  <si>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</si>
  <si>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</si>
  <si>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</si>
  <si>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</si>
  <si>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</si>
  <si>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</si>
  <si>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</si>
  <si>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</si>
  <si>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</si>
  <si>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</si>
  <si>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</si>
  <si>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</si>
  <si>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</si>
  <si>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</si>
  <si>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</si>
  <si>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</si>
  <si>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</si>
  <si>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</si>
  <si>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</si>
  <si>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</si>
  <si>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</si>
  <si>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</si>
  <si>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</si>
  <si>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</si>
  <si>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</si>
  <si>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</si>
  <si>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</si>
  <si>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</si>
  <si>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</si>
  <si>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</si>
  <si>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</si>
  <si>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</si>
  <si>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</si>
  <si>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</si>
  <si>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</si>
  <si>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</si>
  <si>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</si>
  <si>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</si>
  <si>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</si>
  <si>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</si>
  <si>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</si>
  <si>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</si>
  <si>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</si>
  <si>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</si>
  <si>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</si>
  <si>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</si>
  <si>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</si>
  <si>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</si>
  <si>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</si>
  <si>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</si>
  <si>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</si>
  <si>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</si>
  <si>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</si>
  <si>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</si>
  <si>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</si>
  <si>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</si>
  <si>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</si>
  <si>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</si>
  <si>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</si>
  <si>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</si>
  <si>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</si>
  <si>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</si>
  <si>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</si>
  <si>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</si>
  <si>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</si>
  <si>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</si>
  <si>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</si>
  <si>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</si>
  <si>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</si>
  <si>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</si>
  <si>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</si>
  <si>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</si>
  <si>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</si>
  <si>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</si>
  <si>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</si>
  <si>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</si>
  <si>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</si>
  <si>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</si>
  <si>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</si>
  <si>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</si>
  <si>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</si>
  <si>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</si>
  <si>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</si>
  <si>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</si>
  <si>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</si>
  <si>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</si>
  <si>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</si>
  <si>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</si>
  <si>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</si>
  <si>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</si>
  <si>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</si>
  <si>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</si>
  <si>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</si>
  <si>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</si>
  <si>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</si>
  <si>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</si>
  <si>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</si>
  <si>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</si>
  <si>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</si>
  <si>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</si>
  <si>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</si>
  <si>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</si>
  <si>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</si>
  <si>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</si>
  <si>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</si>
  <si>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</si>
  <si>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</si>
  <si>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</si>
  <si>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</si>
  <si>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</si>
  <si>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</si>
  <si>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</si>
  <si>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</si>
  <si>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</si>
  <si>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</si>
  <si>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</si>
  <si>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</si>
  <si>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</si>
  <si>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</si>
  <si>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</si>
  <si>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</si>
  <si>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</si>
  <si>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</si>
  <si>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</si>
  <si>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</si>
  <si>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</si>
  <si>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</si>
  <si>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</si>
  <si>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</si>
  <si>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</si>
  <si>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</si>
  <si>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</si>
  <si>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</si>
  <si>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</si>
  <si>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</si>
  <si>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</si>
  <si>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</si>
  <si>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</si>
  <si>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</si>
  <si>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</si>
  <si>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</si>
  <si>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</si>
  <si>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</si>
  <si>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</si>
  <si>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</si>
  <si>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</si>
  <si>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</si>
  <si>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</si>
  <si>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</si>
  <si>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</si>
  <si>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</si>
  <si>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</si>
  <si>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</si>
  <si>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</si>
  <si>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</si>
  <si>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</si>
  <si>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</si>
  <si>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</si>
  <si>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</si>
  <si>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</si>
  <si>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</si>
  <si>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</si>
  <si>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</si>
  <si>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</si>
  <si>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</si>
  <si>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</si>
  <si>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</si>
  <si>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</si>
  <si>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</si>
  <si>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</si>
  <si>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</si>
  <si>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</si>
  <si>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</si>
  <si>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</si>
  <si>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</si>
  <si>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</si>
  <si>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</si>
  <si>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</si>
  <si>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</si>
  <si>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</si>
  <si>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</si>
  <si>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</si>
  <si>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</si>
  <si>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</si>
  <si>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</si>
  <si>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</si>
  <si>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</si>
  <si>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</si>
  <si>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</si>
  <si>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</si>
  <si>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</si>
  <si>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</si>
  <si>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</si>
  <si>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</si>
  <si>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</si>
  <si>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</si>
  <si>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</si>
  <si>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</si>
  <si>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</si>
  <si>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</si>
  <si>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</si>
  <si>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</si>
  <si>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</si>
  <si>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</si>
  <si>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</si>
  <si>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</si>
  <si>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</si>
  <si>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</si>
  <si>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</si>
  <si>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</si>
  <si>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</si>
  <si>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</si>
  <si>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</si>
  <si>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</si>
  <si>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</si>
  <si>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</si>
  <si>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</si>
  <si>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</si>
  <si>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</si>
  <si>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</si>
  <si>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</si>
  <si>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</si>
  <si>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</si>
  <si>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</si>
  <si>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</si>
  <si>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</si>
  <si>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</si>
  <si>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</si>
  <si>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</si>
  <si>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</si>
  <si>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</si>
  <si>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</si>
  <si>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</si>
  <si>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</si>
  <si>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</si>
  <si>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</si>
  <si>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</si>
  <si>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</si>
  <si>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</si>
  <si>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</si>
  <si>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</si>
  <si>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</si>
  <si>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</si>
  <si>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</si>
  <si>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</si>
  <si>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</si>
  <si>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</si>
  <si>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</si>
  <si>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</si>
  <si>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</si>
  <si>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</si>
  <si>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</si>
  <si>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</si>
  <si>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</si>
  <si>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</si>
  <si>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</si>
  <si>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</si>
  <si>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</si>
  <si>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</si>
  <si>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</si>
  <si>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</si>
  <si>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</si>
  <si>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</si>
  <si>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</si>
  <si>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</si>
  <si>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</si>
  <si>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</si>
  <si>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</si>
  <si>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</si>
  <si>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</si>
  <si>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</si>
  <si>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</si>
  <si>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</si>
  <si>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</si>
  <si>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</si>
  <si>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</si>
  <si>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</si>
  <si>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</si>
  <si>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</si>
  <si>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</si>
  <si>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</si>
  <si>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</si>
  <si>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</si>
  <si>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</si>
  <si>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</si>
  <si>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</si>
  <si>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</si>
  <si>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</si>
  <si>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</si>
  <si>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</si>
  <si>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</si>
  <si>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</si>
  <si>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</si>
  <si>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</si>
  <si>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</si>
  <si>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</si>
  <si>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</si>
  <si>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</si>
  <si>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</si>
  <si>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</si>
  <si>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</si>
  <si>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</si>
  <si>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</si>
  <si>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</si>
  <si>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</si>
  <si>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</si>
  <si>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</si>
  <si>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</si>
  <si>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</si>
  <si>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</si>
  <si>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</si>
  <si>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</si>
  <si>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</si>
  <si>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</si>
  <si>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</si>
  <si>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</si>
  <si>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</si>
  <si>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</si>
  <si>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</si>
  <si>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</si>
  <si>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</si>
  <si>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</si>
  <si>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</si>
  <si>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</si>
  <si>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</si>
  <si>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</si>
  <si>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</si>
  <si>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</si>
  <si>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</si>
  <si>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</si>
  <si>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</si>
  <si>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</si>
  <si>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</si>
  <si>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</si>
  <si>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</si>
  <si>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</si>
  <si>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</si>
  <si>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</si>
  <si>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</si>
  <si>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</si>
  <si>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</si>
  <si>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</si>
  <si>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</si>
  <si>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</si>
  <si>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</si>
  <si>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</si>
  <si>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</si>
  <si>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</si>
  <si>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</si>
  <si>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</si>
  <si>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</si>
  <si>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</si>
  <si>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</si>
  <si>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</si>
  <si>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</si>
  <si>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</si>
  <si>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</si>
  <si>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</si>
  <si>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</si>
  <si>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</si>
  <si>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</si>
  <si>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</si>
  <si>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</si>
  <si>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</si>
  <si>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</si>
  <si>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</si>
  <si>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</si>
  <si>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</si>
  <si>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</si>
  <si>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</si>
  <si>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</si>
  <si>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</si>
  <si>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</si>
  <si>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</si>
  <si>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</si>
  <si>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</si>
  <si>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</si>
  <si>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</si>
  <si>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</si>
  <si>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</si>
  <si>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</si>
  <si>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</si>
  <si>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</si>
  <si>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</si>
  <si>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</si>
  <si>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</si>
  <si>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</si>
  <si>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</si>
  <si>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</si>
  <si>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</si>
  <si>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</si>
  <si>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</si>
  <si>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</si>
  <si>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</si>
  <si>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</si>
  <si>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</si>
  <si>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</si>
  <si>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</si>
  <si>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</si>
  <si>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</si>
  <si>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</si>
  <si>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</si>
  <si>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</si>
  <si>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</si>
  <si>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</si>
  <si>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</si>
  <si>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</si>
  <si>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</si>
  <si>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</si>
  <si>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</si>
  <si>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</si>
  <si>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</si>
  <si>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</si>
  <si>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</si>
  <si>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</si>
  <si>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</si>
  <si>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</si>
  <si>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</si>
  <si>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</si>
  <si>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</si>
  <si>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</si>
  <si>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</si>
  <si>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</si>
  <si>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</si>
  <si>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</si>
  <si>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</si>
  <si>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</si>
  <si>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</si>
  <si>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</si>
  <si>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</si>
  <si>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</si>
  <si>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</si>
  <si>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</si>
  <si>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</si>
  <si>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</si>
  <si>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</si>
  <si>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</si>
  <si>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</si>
  <si>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</si>
  <si>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</si>
  <si>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</si>
  <si>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</si>
  <si>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</si>
  <si>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</si>
  <si>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</si>
  <si>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</si>
  <si>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</si>
  <si>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</si>
  <si>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</si>
  <si>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</si>
  <si>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</si>
  <si>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</si>
  <si>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</si>
  <si>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</si>
  <si>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</si>
  <si>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</si>
  <si>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</si>
  <si>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</si>
  <si>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</si>
  <si>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</si>
  <si>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</si>
  <si>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</si>
  <si>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</si>
  <si>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</si>
  <si>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</si>
  <si>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</si>
  <si>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</si>
  <si>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</si>
  <si>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</si>
  <si>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</si>
  <si>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</si>
  <si>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</si>
  <si>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</si>
  <si>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</si>
  <si>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</si>
  <si>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</si>
  <si>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</si>
  <si>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</si>
  <si>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</si>
  <si>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</si>
  <si>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</si>
  <si>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</si>
  <si>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</si>
  <si>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</si>
  <si>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</si>
  <si>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</si>
  <si>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</si>
  <si>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</si>
  <si>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</si>
  <si>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</si>
  <si>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</si>
  <si>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</si>
  <si>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</si>
  <si>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</si>
  <si>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</si>
  <si>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</si>
  <si>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</si>
  <si>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</si>
  <si>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</si>
  <si>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</si>
  <si>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</si>
  <si>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</si>
  <si>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</si>
  <si>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</si>
  <si>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</si>
  <si>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</si>
  <si>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</si>
  <si>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</si>
  <si>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</si>
  <si>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</si>
  <si>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</si>
  <si>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</si>
  <si>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</si>
  <si>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</si>
  <si>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</si>
  <si>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</si>
  <si>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</si>
  <si>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</si>
  <si>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</si>
  <si>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</si>
  <si>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</si>
  <si>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</si>
  <si>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</si>
  <si>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</si>
  <si>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</si>
  <si>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</si>
  <si>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</si>
  <si>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</si>
  <si>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</si>
  <si>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</si>
  <si>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</si>
  <si>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</si>
  <si>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</si>
  <si>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</si>
  <si>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</si>
  <si>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</si>
  <si>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</si>
  <si>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</si>
  <si>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</si>
  <si>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</si>
  <si>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</si>
  <si>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</si>
  <si>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</si>
  <si>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</si>
  <si>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</si>
  <si>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</si>
  <si>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</si>
  <si>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</si>
  <si>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</si>
  <si>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</si>
  <si>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</si>
  <si>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</si>
  <si>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</si>
  <si>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</si>
  <si>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</si>
  <si>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</si>
  <si>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</si>
  <si>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</si>
  <si>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</si>
  <si>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</si>
  <si>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</si>
  <si>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</si>
  <si>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</si>
  <si>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</si>
  <si>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</si>
  <si>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</si>
  <si>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</si>
  <si>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</si>
  <si>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</si>
  <si>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</si>
  <si>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</si>
  <si>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</si>
  <si>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</si>
  <si>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</si>
  <si>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</si>
  <si>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</si>
  <si>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</si>
  <si>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</si>
  <si>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</si>
  <si>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</si>
  <si>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</si>
  <si>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</si>
  <si>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</si>
  <si>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</si>
  <si>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</si>
  <si>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</si>
  <si>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</si>
  <si>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</si>
  <si>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</si>
  <si>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</si>
  <si>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</si>
  <si>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</si>
  <si>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</si>
  <si>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</si>
  <si>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</si>
  <si>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</si>
  <si>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</si>
  <si>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</si>
  <si>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</si>
  <si>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</si>
  <si>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</si>
  <si>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</si>
  <si>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</si>
  <si>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</si>
  <si>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</si>
  <si>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</si>
  <si>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</si>
  <si>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</si>
  <si>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</si>
  <si>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</si>
  <si>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</si>
  <si>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</si>
  <si>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</si>
  <si>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</si>
  <si>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</si>
  <si>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</si>
  <si>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</si>
  <si>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</si>
  <si>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</si>
  <si>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</si>
  <si>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</si>
  <si>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</si>
  <si>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</si>
  <si>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</si>
  <si>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</si>
  <si>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</si>
  <si>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</si>
  <si>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</si>
  <si>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</si>
  <si>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</si>
  <si>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</si>
  <si>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</si>
  <si>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</si>
  <si>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</si>
  <si>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</si>
  <si>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</si>
  <si>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</si>
  <si>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</si>
  <si>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</si>
  <si>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</si>
  <si>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</si>
  <si>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</si>
  <si>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</si>
  <si>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</si>
  <si>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</si>
  <si>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</si>
  <si>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</si>
  <si>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</si>
  <si>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</si>
  <si>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</si>
  <si>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</si>
  <si>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</si>
  <si>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</si>
  <si>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</si>
  <si>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</si>
  <si>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</si>
  <si>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</si>
  <si>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</si>
  <si>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</si>
  <si>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</si>
  <si>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</si>
  <si>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</si>
  <si>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</si>
  <si>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</si>
  <si>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</si>
  <si>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</si>
  <si>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</si>
  <si>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</si>
  <si>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</si>
  <si>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</si>
  <si>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</si>
  <si>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</si>
  <si>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</si>
  <si>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</si>
  <si>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</si>
  <si>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</si>
  <si>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</si>
  <si>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</si>
  <si>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</si>
  <si>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</si>
  <si>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</si>
  <si>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</si>
  <si>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</si>
  <si>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</si>
  <si>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</si>
  <si>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</si>
  <si>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</si>
  <si>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</si>
  <si>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</si>
  <si>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</si>
  <si>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</si>
  <si>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</si>
  <si>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</si>
  <si>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</si>
  <si>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</si>
  <si>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</si>
  <si>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</si>
  <si>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</si>
  <si>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</si>
  <si>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</si>
  <si>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</si>
  <si>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</si>
  <si>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</si>
  <si>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</si>
  <si>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</si>
  <si>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</si>
  <si>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</si>
  <si>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</si>
  <si>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</si>
  <si>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</si>
  <si>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</si>
  <si>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</si>
  <si>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</si>
  <si>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</si>
  <si>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</si>
  <si>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</si>
  <si>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</si>
  <si>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</si>
  <si>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</si>
  <si>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</si>
  <si>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</si>
  <si>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</si>
  <si>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</si>
  <si>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</si>
  <si>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</si>
  <si>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</si>
  <si>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</si>
  <si>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</si>
  <si>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</si>
  <si>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</si>
  <si>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</si>
  <si>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</si>
  <si>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</si>
  <si>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</si>
  <si>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</si>
  <si>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</si>
  <si>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</si>
  <si>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</si>
  <si>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</si>
  <si>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</si>
  <si>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</si>
  <si>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</si>
  <si>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</si>
  <si>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</si>
  <si>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</si>
  <si>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</si>
  <si>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</si>
  <si>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</si>
  <si>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</si>
  <si>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</si>
  <si>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</si>
  <si>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</si>
  <si>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</si>
  <si>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</si>
  <si>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</si>
  <si>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</si>
  <si>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</si>
  <si>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</si>
  <si>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</si>
  <si>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</si>
  <si>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</si>
  <si>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</si>
  <si>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</si>
  <si>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</si>
  <si>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</si>
  <si>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</si>
  <si>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</si>
  <si>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</si>
  <si>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</si>
  <si>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</si>
  <si>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</si>
  <si>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</si>
  <si>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</si>
  <si>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</si>
  <si>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</si>
  <si>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</si>
  <si>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</si>
  <si>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</si>
  <si>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</si>
  <si>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</si>
  <si>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</si>
  <si>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</si>
  <si>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</si>
  <si>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</si>
  <si>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</si>
  <si>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</si>
  <si>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</si>
  <si>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</si>
  <si>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</si>
  <si>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</si>
  <si>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</si>
  <si>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</si>
  <si>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</si>
  <si>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</si>
  <si>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</si>
  <si>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</si>
  <si>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</si>
  <si>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</si>
  <si>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</si>
  <si>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</si>
  <si>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</si>
  <si>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</si>
  <si>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</si>
  <si>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</si>
  <si>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</si>
  <si>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</si>
  <si>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</si>
  <si>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</si>
  <si>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</si>
  <si>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</si>
  <si>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</si>
  <si>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</si>
  <si>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</si>
  <si>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</si>
  <si>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</si>
  <si>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</si>
  <si>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</si>
  <si>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</si>
  <si>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</si>
  <si>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</si>
  <si>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</si>
  <si>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</si>
  <si>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</si>
  <si>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</si>
  <si>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</si>
  <si>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</si>
  <si>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</si>
  <si>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</si>
  <si>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</si>
  <si>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</si>
  <si>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</si>
  <si>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</si>
  <si>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</si>
  <si>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</si>
  <si>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</si>
  <si>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</si>
  <si>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</si>
  <si>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</si>
  <si>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</si>
  <si>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</si>
  <si>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</si>
  <si>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</si>
  <si>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</si>
  <si>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</si>
  <si>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</si>
  <si>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</si>
  <si>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</si>
  <si>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</si>
  <si>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</si>
  <si>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</si>
  <si>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</si>
  <si>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</si>
  <si>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</si>
  <si>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</si>
  <si>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</si>
  <si>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</si>
  <si>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</si>
  <si>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</si>
  <si>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</si>
  <si>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</si>
  <si>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</si>
  <si>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</si>
  <si>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</si>
  <si>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</si>
  <si>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</si>
  <si>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</si>
  <si>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</si>
  <si>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</si>
  <si>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</si>
  <si>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</si>
  <si>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</si>
  <si>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</si>
  <si>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</si>
  <si>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</si>
  <si>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</si>
  <si>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</si>
  <si>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</si>
  <si>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</si>
  <si>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</si>
  <si>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</si>
  <si>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</si>
  <si>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</si>
  <si>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</si>
  <si>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</si>
  <si>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</si>
  <si>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</si>
  <si>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</si>
  <si>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</si>
  <si>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</si>
  <si>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</si>
  <si>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</si>
  <si>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</si>
  <si>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</si>
  <si>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</si>
  <si>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</si>
  <si>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</si>
  <si>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</si>
  <si>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</si>
  <si>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</si>
  <si>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</si>
  <si>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</si>
  <si>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</si>
  <si>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</si>
  <si>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</si>
  <si>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</si>
  <si>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</si>
  <si>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</si>
  <si>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</si>
  <si>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</si>
  <si>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</si>
  <si>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</si>
  <si>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</si>
  <si>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</si>
  <si>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</si>
  <si>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</si>
  <si>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</si>
  <si>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</si>
  <si>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</si>
  <si>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</si>
  <si>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</si>
  <si>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</si>
  <si>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</si>
  <si>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</si>
  <si>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</si>
  <si>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</si>
  <si>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</si>
  <si>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</si>
  <si>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</si>
  <si>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</si>
  <si>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</si>
  <si>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</si>
  <si>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</si>
  <si>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</si>
  <si>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</si>
  <si>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</si>
  <si>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</si>
  <si>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</si>
  <si>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</si>
  <si>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</si>
  <si>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</si>
  <si>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</si>
  <si>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</si>
  <si>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</si>
  <si>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</si>
  <si>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</si>
  <si>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</si>
  <si>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</si>
  <si>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</si>
  <si>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</si>
  <si>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</si>
  <si>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</si>
  <si>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</si>
  <si>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</si>
  <si>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</si>
  <si>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</si>
  <si>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</si>
  <si>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</si>
  <si>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</si>
  <si>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</si>
  <si>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</si>
  <si>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</si>
  <si>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</si>
  <si>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</si>
  <si>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</si>
  <si>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</si>
  <si>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</si>
  <si>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</si>
  <si>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</si>
  <si>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</si>
  <si>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</si>
  <si>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</si>
  <si>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</si>
  <si>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</si>
  <si>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</si>
  <si>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</si>
  <si>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</si>
  <si>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</si>
  <si>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</si>
  <si>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</si>
  <si>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</si>
  <si>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</si>
  <si>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</si>
  <si>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</si>
  <si>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</si>
  <si>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</si>
  <si>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</si>
  <si>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</si>
  <si>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</si>
  <si>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</si>
  <si>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</si>
  <si>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</si>
  <si>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</si>
  <si>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</si>
  <si>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</si>
  <si>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</si>
  <si>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</si>
  <si>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</si>
  <si>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</si>
  <si>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</si>
  <si>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</si>
  <si>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</si>
  <si>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</si>
  <si>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</si>
  <si>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</si>
  <si>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</si>
  <si>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</si>
  <si>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</si>
  <si>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</si>
  <si>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</si>
  <si>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</si>
  <si>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</si>
  <si>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</si>
  <si>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</si>
  <si>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</si>
  <si>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</si>
  <si>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</si>
  <si>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</si>
  <si>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</si>
  <si>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</si>
  <si>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</si>
  <si>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</si>
  <si>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</si>
  <si>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</si>
  <si>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</si>
  <si>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</si>
  <si>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</si>
  <si>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</si>
  <si>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</si>
  <si>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</si>
  <si>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</si>
  <si>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</si>
  <si>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</si>
  <si>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</si>
  <si>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</si>
  <si>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</si>
  <si>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</si>
  <si>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</si>
  <si>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</si>
  <si>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</si>
  <si>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</si>
  <si>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</si>
  <si>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</si>
  <si>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</si>
  <si>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</si>
  <si>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</si>
  <si>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</si>
  <si>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</si>
  <si>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</si>
  <si>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</si>
  <si>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</si>
  <si>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</si>
  <si>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</si>
  <si>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</si>
  <si>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</si>
  <si>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</si>
  <si>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</si>
  <si>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</si>
  <si>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</si>
  <si>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</si>
  <si>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</si>
  <si>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</si>
  <si>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</si>
  <si>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</si>
  <si>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</si>
  <si>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</si>
  <si>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</si>
  <si>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</si>
  <si>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</si>
  <si>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</si>
  <si>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</si>
  <si>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</si>
  <si>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</si>
  <si>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</si>
  <si>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</si>
  <si>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</si>
  <si>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</si>
  <si>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</si>
  <si>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</si>
  <si>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</si>
  <si>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</si>
  <si>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</si>
  <si>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</si>
  <si>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</si>
  <si>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</si>
  <si>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</si>
  <si>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</si>
  <si>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</si>
  <si>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</si>
  <si>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</si>
  <si>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</si>
  <si>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</si>
  <si>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</si>
  <si>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</si>
  <si>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</si>
  <si>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</si>
  <si>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</si>
  <si>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</si>
  <si>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</si>
  <si>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</si>
  <si>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</si>
  <si>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</si>
  <si>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</si>
  <si>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</si>
  <si>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</si>
  <si>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</si>
  <si>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</si>
  <si>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</si>
  <si>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</si>
  <si>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</si>
  <si>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</si>
  <si>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</si>
  <si>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</si>
  <si>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</si>
  <si>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</si>
  <si>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</si>
  <si>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</si>
  <si>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</si>
  <si>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</si>
  <si>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</si>
  <si>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</si>
  <si>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</si>
  <si>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</si>
  <si>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</si>
  <si>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</si>
  <si>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</si>
  <si>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</si>
  <si>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</si>
  <si>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</si>
  <si>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</si>
  <si>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</si>
  <si>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</si>
  <si>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</si>
  <si>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</si>
  <si>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</si>
  <si>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</si>
  <si>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</si>
  <si>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</si>
  <si>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</si>
  <si>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</si>
  <si>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</si>
  <si>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</si>
  <si>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</si>
  <si>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</si>
  <si>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</si>
  <si>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</si>
  <si>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</si>
  <si>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</si>
  <si>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</si>
  <si>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</si>
  <si>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</si>
  <si>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</si>
  <si>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</si>
  <si>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</si>
  <si>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</si>
  <si>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</si>
  <si>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</si>
  <si>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</si>
  <si>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</si>
  <si>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</si>
  <si>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</si>
  <si>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</si>
  <si>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</si>
  <si>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</si>
  <si>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</si>
  <si>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</si>
  <si>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</si>
  <si>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</si>
  <si>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</si>
  <si>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</si>
  <si>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</si>
  <si>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</si>
  <si>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</si>
  <si>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</si>
  <si>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</si>
  <si>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</si>
  <si>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</si>
  <si>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</si>
  <si>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</si>
  <si>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</si>
  <si>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</si>
  <si>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</si>
  <si>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</si>
  <si>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</si>
  <si>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</si>
  <si>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</si>
  <si>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</si>
  <si>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</si>
  <si>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</si>
  <si>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</si>
  <si>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</si>
  <si>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</si>
  <si>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</si>
  <si>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</si>
  <si>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</si>
  <si>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</si>
  <si>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</si>
  <si>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</si>
  <si>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</si>
  <si>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</si>
  <si>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</si>
  <si>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</si>
  <si>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</si>
  <si>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</si>
  <si>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</si>
  <si>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</si>
  <si>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</si>
  <si>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</si>
  <si>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</si>
  <si>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</si>
  <si>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</si>
  <si>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</si>
  <si>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</si>
  <si>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</si>
  <si>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</si>
  <si>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</si>
  <si>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</si>
  <si>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</si>
  <si>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</si>
  <si>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</si>
  <si>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</si>
  <si>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</si>
  <si>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</si>
  <si>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</si>
  <si>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</si>
  <si>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</si>
  <si>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</si>
  <si>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</si>
  <si>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</si>
  <si>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</si>
  <si>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</si>
  <si>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</si>
  <si>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</si>
  <si>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</si>
  <si>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</si>
  <si>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</si>
  <si>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</si>
  <si>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</si>
  <si>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</si>
  <si>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</si>
  <si>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</si>
  <si>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</si>
  <si>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</si>
  <si>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</si>
  <si>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</si>
  <si>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</si>
  <si>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</si>
  <si>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</si>
  <si>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</si>
  <si>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</si>
  <si>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</si>
  <si>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</si>
  <si>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</si>
  <si>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</si>
  <si>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</si>
  <si>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</si>
  <si>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</si>
  <si>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</si>
  <si>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</si>
  <si>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</si>
  <si>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</si>
  <si>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</si>
  <si>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</si>
  <si>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</si>
  <si>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</si>
  <si>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</si>
  <si>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</si>
  <si>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</si>
  <si>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</si>
  <si>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</si>
  <si>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</si>
  <si>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</si>
  <si>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</si>
  <si>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</si>
  <si>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</si>
  <si>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</si>
  <si>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</si>
  <si>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</si>
  <si>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</si>
  <si>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</si>
  <si>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</si>
  <si>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</si>
  <si>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</si>
  <si>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</si>
  <si>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</si>
  <si>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</si>
  <si>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</si>
  <si>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</si>
  <si>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</si>
  <si>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</si>
  <si>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</si>
  <si>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</si>
  <si>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</si>
  <si>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</si>
  <si>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</si>
  <si>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</si>
  <si>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</si>
  <si>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</si>
  <si>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</si>
  <si>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</si>
  <si>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</si>
  <si>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</si>
  <si>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</si>
  <si>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</si>
  <si>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</si>
  <si>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</si>
  <si>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</si>
  <si>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</si>
  <si>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</si>
  <si>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</si>
  <si>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</si>
  <si>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</si>
  <si>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</si>
  <si>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</si>
  <si>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</si>
  <si>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</si>
  <si>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</si>
  <si>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</si>
  <si>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</si>
  <si>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</si>
  <si>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</si>
  <si>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</si>
  <si>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</si>
  <si>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</si>
  <si>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</si>
  <si>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</si>
  <si>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</si>
  <si>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</si>
  <si>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</si>
  <si>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</si>
  <si>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</si>
  <si>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</si>
  <si>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</si>
  <si>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</si>
  <si>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</si>
  <si>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</si>
  <si>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</si>
  <si>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</si>
  <si>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</si>
  <si>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</si>
  <si>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</si>
  <si>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</si>
  <si>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</si>
  <si>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</si>
  <si>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</si>
  <si>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</si>
  <si>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</si>
  <si>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</si>
  <si>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</si>
  <si>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</si>
  <si>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</si>
  <si>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</si>
  <si>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</si>
  <si>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</si>
  <si>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</si>
  <si>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</si>
  <si>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</si>
  <si>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</si>
  <si>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</si>
  <si>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</si>
  <si>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</si>
  <si>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</si>
  <si>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</si>
  <si>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</si>
  <si>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</si>
  <si>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</si>
  <si>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</si>
  <si>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</si>
  <si>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</si>
  <si>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</si>
  <si>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</si>
  <si>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</si>
  <si>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</si>
  <si>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</si>
  <si>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</si>
  <si>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</si>
  <si>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</si>
  <si>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</si>
  <si>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</si>
  <si>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</si>
  <si>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</si>
  <si>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</si>
  <si>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</si>
  <si>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</si>
  <si>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</si>
  <si>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</si>
  <si>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</si>
  <si>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</si>
  <si>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</si>
  <si>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</si>
  <si>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</si>
  <si>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</si>
  <si>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</si>
  <si>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</si>
  <si>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</si>
  <si>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</si>
  <si>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</si>
  <si>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</si>
  <si>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</si>
  <si>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</si>
  <si>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</si>
  <si>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</si>
  <si>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</si>
  <si>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</si>
  <si>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</si>
  <si>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</si>
  <si>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</si>
  <si>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</si>
  <si>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</si>
  <si>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</si>
  <si>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</si>
  <si>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</si>
  <si>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</si>
  <si>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</si>
  <si>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</si>
  <si>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</si>
  <si>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</si>
  <si>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</si>
  <si>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</si>
  <si>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</si>
  <si>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</si>
  <si>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</si>
  <si>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</si>
  <si>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</si>
  <si>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</si>
  <si>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</si>
  <si>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</si>
  <si>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</si>
  <si>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</si>
  <si>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</si>
  <si>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</si>
  <si>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</si>
  <si>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</si>
  <si>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</si>
  <si>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</si>
  <si>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</si>
  <si>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</si>
  <si>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</si>
  <si>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</si>
  <si>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</si>
  <si>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</si>
  <si>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</si>
  <si>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</si>
  <si>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</si>
  <si>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</si>
  <si>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</si>
  <si>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</si>
  <si>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</si>
  <si>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</si>
  <si>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</si>
  <si>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</si>
  <si>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</si>
  <si>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</si>
  <si>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</si>
  <si>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</si>
  <si>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</si>
  <si>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</si>
  <si>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</si>
  <si>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</si>
  <si>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</si>
  <si>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</si>
  <si>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</si>
  <si>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</si>
  <si>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</si>
  <si>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</si>
  <si>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</si>
  <si>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</si>
  <si>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</si>
  <si>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</si>
  <si>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</si>
  <si>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</si>
  <si>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</si>
  <si>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</si>
  <si>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</si>
  <si>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</si>
  <si>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</si>
  <si>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</si>
  <si>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</si>
  <si>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</si>
  <si>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</si>
  <si>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</si>
  <si>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</si>
  <si>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</si>
  <si>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</si>
  <si>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</si>
  <si>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</si>
  <si>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</si>
  <si>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</si>
  <si>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</si>
  <si>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</si>
  <si>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</si>
  <si>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</si>
  <si>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</si>
  <si>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</si>
  <si>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</si>
  <si>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</si>
  <si>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</si>
  <si>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</si>
  <si>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</si>
  <si>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</si>
  <si>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</si>
  <si>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</si>
  <si>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</si>
  <si>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</si>
  <si>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</si>
  <si>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</si>
  <si>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</si>
  <si>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</si>
  <si>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</si>
  <si>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</si>
  <si>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</si>
  <si>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</si>
  <si>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</si>
  <si>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</si>
  <si>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</si>
  <si>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</si>
  <si>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</si>
  <si>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</si>
  <si>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</si>
  <si>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</si>
  <si>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</si>
  <si>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</si>
  <si>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</si>
  <si>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</si>
  <si>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</si>
  <si>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</si>
  <si>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</si>
  <si>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</si>
  <si>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</si>
  <si>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</si>
  <si>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</si>
  <si>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</si>
  <si>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</si>
  <si>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</si>
  <si>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</si>
  <si>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</si>
  <si>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</si>
  <si>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</si>
  <si>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</si>
  <si>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</si>
  <si>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</si>
  <si>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</si>
  <si>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</si>
  <si>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</si>
  <si>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</si>
  <si>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</si>
  <si>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</si>
  <si>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</si>
  <si>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</si>
  <si>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</si>
  <si>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</si>
  <si>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</si>
  <si>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</si>
  <si>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</si>
  <si>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</si>
  <si>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</si>
  <si>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</si>
  <si>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</si>
  <si>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</si>
  <si>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</si>
  <si>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</si>
  <si>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</si>
  <si>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</si>
  <si>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</si>
  <si>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</si>
  <si>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</si>
  <si>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</si>
  <si>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</si>
  <si>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</si>
  <si>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</si>
  <si>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</si>
  <si>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</si>
  <si>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</si>
  <si>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</si>
  <si>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</si>
  <si>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</si>
  <si>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</si>
  <si>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</si>
  <si>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</si>
  <si>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</si>
  <si>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</si>
  <si>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</si>
  <si>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</si>
  <si>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</si>
  <si>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</si>
  <si>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</si>
  <si>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</si>
  <si>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</si>
  <si>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</si>
  <si>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</si>
  <si>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</si>
  <si>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</si>
  <si>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</si>
  <si>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</si>
  <si>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</si>
  <si>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</si>
  <si>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</si>
  <si>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</si>
  <si>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</si>
  <si>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</si>
  <si>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</si>
  <si>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</si>
  <si>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</si>
  <si>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</si>
  <si>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</si>
  <si>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</si>
  <si>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</si>
  <si>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</si>
  <si>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</si>
  <si>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</si>
  <si>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</si>
  <si>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</si>
  <si>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</si>
  <si>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</si>
  <si>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</si>
  <si>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</si>
  <si>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</si>
  <si>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</si>
  <si>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</si>
  <si>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</si>
  <si>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</si>
  <si>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</si>
  <si>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</si>
  <si>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</si>
  <si>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</si>
  <si>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</si>
  <si>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</si>
  <si>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</si>
  <si>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</si>
  <si>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</si>
  <si>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</si>
  <si>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</si>
  <si>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</si>
  <si>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</si>
  <si>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</si>
  <si>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</si>
  <si>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</si>
  <si>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</si>
  <si>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</si>
  <si>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</si>
  <si>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</si>
  <si>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</si>
  <si>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</si>
  <si>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</si>
  <si>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</si>
  <si>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</si>
  <si>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</si>
  <si>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</si>
  <si>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</si>
  <si>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</si>
  <si>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</si>
  <si>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</si>
  <si>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</si>
  <si>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</si>
  <si>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</si>
  <si>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</si>
  <si>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</si>
  <si>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</si>
  <si>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</si>
  <si>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</si>
  <si>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</si>
  <si>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</si>
  <si>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</si>
  <si>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</si>
  <si>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</si>
  <si>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</si>
  <si>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</si>
  <si>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</si>
  <si>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</si>
  <si>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</si>
  <si>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</si>
  <si>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</si>
  <si>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</si>
  <si>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</si>
  <si>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</si>
  <si>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</si>
  <si>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</si>
  <si>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</si>
  <si>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</si>
  <si>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</si>
  <si>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</si>
  <si>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</si>
  <si>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</si>
  <si>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</si>
  <si>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</si>
  <si>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</si>
  <si>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</si>
  <si>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</si>
  <si>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</si>
  <si>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</si>
  <si>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</si>
  <si>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</si>
  <si>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</si>
  <si>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</si>
  <si>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</si>
  <si>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</si>
  <si>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</si>
  <si>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</si>
  <si>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</si>
  <si>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</si>
  <si>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</si>
  <si>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</si>
  <si>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</si>
  <si>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</si>
  <si>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</si>
  <si>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</si>
  <si>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</si>
  <si>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</si>
  <si>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</si>
  <si>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</si>
  <si>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</si>
  <si>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</si>
  <si>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</si>
  <si>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</si>
  <si>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</si>
  <si>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</si>
  <si>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</si>
  <si>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</si>
  <si>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</si>
  <si>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</si>
  <si>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</si>
  <si>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</si>
  <si>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</si>
  <si>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</si>
  <si>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</si>
  <si>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</si>
  <si>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</si>
  <si>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</si>
  <si>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</si>
  <si>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</si>
  <si>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</si>
  <si>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</si>
  <si>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</si>
  <si>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</si>
  <si>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</si>
  <si>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</si>
  <si>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</si>
  <si>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</si>
  <si>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</si>
  <si>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</si>
  <si>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</si>
  <si>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</si>
  <si>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</si>
  <si>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</si>
  <si>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</si>
  <si>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</si>
  <si>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</si>
  <si>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</si>
  <si>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</si>
  <si>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</si>
  <si>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</si>
  <si>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</si>
  <si>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</si>
  <si>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</si>
  <si>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</si>
  <si>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</si>
  <si>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</si>
  <si>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</si>
  <si>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</si>
  <si>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</si>
  <si>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</si>
  <si>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</si>
  <si>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</si>
  <si>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</si>
  <si>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</si>
  <si>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</si>
  <si>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</si>
  <si>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</si>
  <si>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</si>
  <si>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</si>
  <si>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</si>
  <si>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</si>
  <si>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</si>
  <si>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</si>
  <si>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</si>
  <si>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</si>
  <si>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</si>
  <si>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</si>
  <si>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</si>
  <si>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</si>
  <si>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</si>
  <si>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</si>
  <si>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</si>
  <si>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</si>
  <si>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</si>
  <si>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</si>
  <si>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</si>
  <si>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</si>
  <si>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</si>
  <si>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</si>
  <si>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</si>
  <si>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</si>
  <si>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</si>
  <si>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</si>
  <si>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</si>
  <si>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</si>
  <si>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</si>
  <si>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</si>
  <si>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</si>
  <si>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</si>
  <si>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</si>
  <si>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</si>
  <si>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</si>
  <si>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</si>
  <si>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</si>
  <si>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</si>
  <si>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</si>
  <si>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</si>
  <si>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</si>
  <si>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</si>
  <si>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</si>
  <si>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</si>
  <si>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</si>
  <si>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</si>
  <si>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</si>
  <si>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</si>
  <si>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</si>
  <si>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</si>
  <si>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</si>
  <si>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</si>
  <si>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</si>
  <si>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</si>
  <si>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</si>
  <si>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</si>
  <si>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</si>
  <si>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</si>
  <si>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</si>
  <si>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</si>
  <si>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</si>
  <si>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</si>
  <si>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</si>
  <si>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</si>
  <si>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</si>
  <si>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</si>
  <si>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</si>
  <si>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</si>
  <si>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</si>
  <si>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</si>
  <si>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</si>
  <si>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</si>
  <si>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</si>
  <si>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</si>
  <si>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</si>
  <si>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</si>
  <si>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</si>
  <si>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</si>
  <si>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</si>
  <si>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</si>
  <si>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</si>
  <si>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</si>
  <si>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</si>
  <si>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</si>
  <si>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</si>
  <si>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</si>
  <si>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</si>
  <si>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</si>
  <si>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</si>
  <si>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</si>
  <si>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</si>
  <si>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</si>
  <si>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</si>
  <si>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</si>
  <si>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</si>
  <si>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</si>
  <si>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</si>
  <si>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</si>
  <si>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</si>
  <si>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</si>
  <si>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</si>
  <si>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</si>
  <si>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</si>
  <si>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</si>
  <si>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</si>
  <si>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</si>
  <si>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</si>
  <si>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</si>
  <si>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</si>
  <si>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</si>
  <si>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</si>
  <si>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</si>
  <si>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</si>
  <si>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</si>
  <si>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</si>
  <si>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</si>
  <si>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</si>
  <si>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</si>
  <si>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</si>
  <si>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</si>
  <si>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</si>
  <si>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</si>
  <si>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</si>
  <si>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</si>
  <si>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</si>
  <si>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</si>
  <si>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</si>
  <si>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</si>
  <si>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</si>
  <si>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</si>
  <si>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</si>
  <si>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</si>
  <si>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</si>
  <si>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</si>
  <si>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</si>
  <si>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</si>
  <si>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</si>
  <si>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</si>
  <si>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</si>
  <si>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</si>
  <si>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</si>
  <si>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</si>
  <si>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</si>
  <si>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</si>
  <si>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</si>
  <si>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</si>
  <si>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</si>
  <si>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</si>
  <si>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</si>
  <si>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</si>
  <si>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</si>
  <si>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</si>
  <si>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</si>
  <si>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</si>
  <si>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</si>
  <si>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</si>
  <si>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</si>
  <si>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</si>
  <si>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</si>
  <si>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</si>
  <si>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</si>
  <si>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</si>
  <si>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</si>
  <si>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</si>
  <si>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</si>
  <si>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</si>
  <si>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</si>
  <si>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</si>
  <si>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</si>
  <si>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</si>
  <si>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</si>
  <si>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</si>
  <si>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</si>
  <si>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</si>
  <si>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</si>
  <si>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</si>
  <si>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</si>
  <si>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</si>
  <si>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</si>
  <si>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</si>
  <si>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</si>
  <si>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</si>
  <si>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</si>
  <si>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</si>
  <si>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</si>
  <si>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</si>
  <si>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</si>
  <si>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</si>
  <si>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</si>
  <si>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</si>
  <si>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</si>
  <si>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</si>
  <si>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</si>
  <si>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</si>
  <si>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</si>
  <si>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</si>
  <si>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</si>
  <si>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</si>
  <si>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</si>
  <si>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</si>
  <si>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</si>
  <si>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</si>
  <si>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</si>
  <si>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</si>
  <si>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</si>
  <si>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</si>
  <si>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</si>
  <si>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</si>
  <si>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</si>
  <si>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</si>
  <si>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</si>
  <si>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</si>
  <si>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</si>
  <si>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</si>
  <si>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</si>
  <si>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</si>
  <si>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</si>
  <si>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</si>
  <si>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</si>
  <si>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</si>
  <si>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</si>
  <si>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</si>
  <si>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</si>
  <si>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</si>
  <si>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</si>
  <si>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</si>
  <si>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</si>
  <si>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</si>
  <si>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</si>
  <si>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</si>
  <si>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</si>
  <si>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</si>
  <si>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</si>
  <si>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</si>
  <si>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</si>
  <si>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</si>
  <si>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</si>
  <si>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</si>
  <si>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</si>
  <si>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</si>
  <si>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</si>
  <si>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</si>
  <si>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</si>
  <si>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</si>
  <si>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</si>
  <si>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</si>
  <si>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</si>
  <si>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</si>
  <si>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</si>
  <si>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</si>
  <si>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</si>
  <si>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</si>
  <si>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</si>
  <si>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</si>
  <si>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</si>
  <si>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</si>
  <si>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</si>
  <si>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</si>
  <si>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</si>
  <si>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</si>
  <si>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</si>
  <si>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</si>
  <si>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</si>
  <si>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</si>
  <si>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</si>
  <si>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</si>
  <si>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</si>
  <si>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</si>
  <si>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</si>
  <si>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</si>
  <si>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</si>
  <si>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</si>
  <si>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</si>
  <si>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</si>
  <si>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</si>
  <si>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</si>
  <si>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</si>
  <si>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</si>
  <si>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</si>
  <si>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</si>
  <si>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</si>
  <si>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</si>
  <si>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</si>
  <si>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</si>
  <si>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</si>
  <si>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</si>
  <si>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</si>
  <si>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</si>
  <si>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</si>
  <si>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</si>
  <si>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</si>
  <si>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</si>
  <si>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</si>
  <si>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</si>
  <si>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</si>
  <si>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</si>
  <si>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</si>
  <si>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</si>
  <si>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</si>
  <si>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</si>
  <si>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</si>
  <si>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</si>
  <si>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</si>
  <si>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</si>
  <si>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</si>
  <si>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</si>
  <si>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</si>
  <si>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</si>
  <si>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</si>
  <si>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</si>
  <si>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</si>
  <si>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</si>
  <si>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</si>
  <si>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</si>
  <si>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</si>
  <si>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</si>
  <si>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</si>
  <si>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</si>
  <si>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</si>
  <si>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</si>
  <si>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</si>
  <si>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</si>
  <si>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</si>
  <si>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</si>
  <si>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</si>
  <si>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</si>
  <si>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</si>
  <si>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</si>
  <si>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</si>
  <si>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</si>
  <si>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</si>
  <si>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</si>
  <si>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</si>
  <si>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</si>
  <si>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</si>
  <si>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</si>
  <si>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</si>
  <si>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</si>
  <si>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</si>
  <si>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</si>
  <si>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</si>
  <si>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</si>
  <si>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</si>
  <si>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</si>
  <si>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</si>
  <si>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</si>
  <si>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</si>
  <si>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</si>
  <si>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</si>
  <si>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</si>
  <si>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</si>
  <si>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</si>
  <si>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</si>
  <si>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</si>
  <si>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</si>
  <si>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</si>
  <si>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</si>
  <si>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</si>
  <si>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</si>
  <si>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</si>
  <si>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</si>
  <si>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</si>
  <si>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</si>
  <si>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</si>
  <si>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</si>
  <si>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</si>
  <si>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</si>
  <si>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</si>
  <si>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</si>
  <si>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</si>
  <si>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</si>
  <si>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</si>
  <si>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</si>
  <si>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</si>
  <si>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</si>
  <si>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</si>
  <si>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</si>
  <si>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</si>
  <si>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</si>
  <si>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</si>
  <si>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</si>
  <si>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</si>
  <si>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</si>
  <si>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</si>
  <si>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</si>
  <si>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</si>
  <si>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</si>
  <si>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</si>
  <si>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</si>
  <si>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</si>
  <si>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</si>
  <si>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</si>
  <si>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</si>
  <si>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</si>
  <si>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</si>
  <si>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</si>
  <si>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</si>
  <si>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</si>
  <si>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</si>
  <si>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</si>
  <si>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</si>
  <si>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</si>
  <si>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</si>
  <si>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</si>
  <si>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</si>
  <si>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</si>
  <si>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</si>
  <si>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</si>
  <si>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</si>
  <si>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</si>
  <si>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</si>
  <si>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</si>
  <si>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</si>
  <si>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</si>
  <si>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</si>
  <si>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</si>
  <si>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</si>
  <si>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</si>
  <si>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</si>
  <si>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</si>
  <si>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</si>
  <si>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</si>
  <si>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</si>
  <si>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</si>
  <si>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</si>
  <si>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</si>
  <si>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</si>
  <si>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</si>
  <si>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</si>
  <si>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</si>
  <si>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</si>
  <si>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</si>
  <si>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</si>
  <si>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</si>
  <si>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</si>
  <si>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</si>
  <si>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</si>
  <si>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</si>
  <si>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</si>
  <si>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</si>
  <si>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</si>
  <si>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</si>
  <si>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</si>
  <si>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</si>
  <si>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</si>
  <si>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</si>
  <si>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</si>
  <si>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</si>
  <si>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</si>
  <si>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</si>
  <si>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</si>
  <si>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</si>
  <si>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</si>
  <si>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</si>
  <si>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</si>
  <si>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</si>
  <si>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</si>
  <si>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</si>
  <si>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</si>
  <si>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</si>
  <si>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</si>
  <si>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</si>
  <si>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</si>
  <si>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</si>
  <si>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</si>
  <si>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</si>
  <si>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</si>
  <si>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</si>
  <si>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</si>
  <si>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</si>
  <si>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</si>
  <si>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</si>
  <si>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</si>
  <si>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</si>
  <si>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</si>
  <si>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</si>
  <si>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</si>
  <si>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</si>
  <si>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</si>
  <si>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</si>
  <si>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</si>
  <si>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</si>
  <si>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</si>
  <si>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</si>
  <si>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</si>
  <si>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</si>
  <si>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</si>
  <si>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</si>
  <si>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</si>
  <si>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</si>
  <si>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</si>
  <si>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</si>
  <si>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</si>
  <si>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</si>
  <si>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</si>
  <si>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</si>
  <si>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</si>
  <si>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</si>
  <si>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</si>
  <si>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</si>
  <si>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</si>
  <si>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</si>
  <si>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</si>
  <si>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</si>
  <si>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</si>
  <si>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</si>
  <si>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</si>
  <si>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</si>
  <si>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</si>
  <si>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</si>
  <si>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</si>
  <si>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</si>
  <si>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</si>
  <si>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</si>
  <si>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</si>
  <si>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</si>
  <si>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</si>
  <si>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</si>
  <si>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</si>
  <si>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</si>
  <si>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</si>
  <si>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</si>
  <si>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</si>
  <si>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</si>
  <si>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</si>
  <si>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</si>
  <si>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</si>
  <si>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</si>
  <si>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</si>
  <si>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</si>
  <si>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</si>
  <si>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</si>
  <si>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</si>
  <si>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</si>
  <si>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</si>
  <si>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</si>
  <si>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</si>
  <si>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</si>
  <si>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</si>
  <si>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</si>
  <si>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</si>
  <si>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</si>
  <si>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</si>
  <si>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</si>
  <si>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</si>
  <si>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</si>
  <si>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</si>
  <si>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</si>
  <si>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</si>
  <si>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</si>
  <si>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</si>
  <si>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</si>
  <si>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</si>
  <si>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</si>
  <si>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</si>
  <si>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</si>
  <si>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</si>
  <si>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</si>
  <si>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</si>
  <si>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</si>
  <si>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</si>
  <si>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</si>
  <si>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</si>
  <si>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</si>
  <si>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</si>
  <si>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</si>
  <si>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</si>
  <si>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</si>
  <si>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</si>
  <si>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</si>
  <si>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</si>
  <si>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</si>
  <si>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</si>
  <si>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</si>
  <si>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</si>
  <si>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</si>
  <si>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</si>
  <si>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</si>
  <si>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</si>
  <si>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</si>
  <si>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</si>
  <si>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</si>
  <si>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</si>
  <si>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</si>
  <si>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</si>
  <si>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</si>
  <si>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</si>
  <si>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</si>
  <si>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</si>
  <si>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</si>
  <si>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</si>
  <si>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</si>
  <si>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</si>
  <si>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</si>
  <si>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</si>
  <si>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</si>
  <si>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</si>
  <si>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</si>
  <si>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</si>
  <si>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</si>
  <si>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</si>
  <si>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</si>
  <si>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</si>
  <si>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</si>
  <si>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</si>
  <si>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</si>
  <si>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</si>
  <si>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</si>
  <si>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</si>
  <si>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</si>
  <si>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</si>
  <si>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</si>
  <si>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</si>
  <si>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</si>
  <si>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</si>
  <si>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</si>
  <si>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</si>
  <si>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</si>
  <si>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</si>
  <si>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</si>
  <si>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</si>
  <si>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</si>
  <si>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</si>
  <si>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</si>
  <si>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</si>
  <si>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</si>
  <si>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</si>
  <si>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</si>
  <si>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</si>
  <si>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</si>
  <si>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</si>
  <si>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</si>
  <si>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</si>
  <si>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</si>
  <si>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</si>
  <si>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</si>
  <si>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</si>
  <si>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</si>
  <si>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</si>
  <si>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</si>
  <si>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</si>
  <si>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</si>
  <si>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</si>
  <si>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</si>
  <si>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</si>
  <si>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</si>
  <si>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</si>
  <si>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</si>
  <si>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</si>
  <si>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</si>
  <si>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</si>
  <si>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</si>
  <si>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</si>
  <si>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</si>
  <si>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</si>
  <si>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</si>
  <si>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</si>
  <si>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</si>
  <si>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</si>
  <si>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</si>
  <si>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</si>
  <si>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</si>
  <si>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</si>
  <si>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</si>
  <si>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</si>
  <si>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</si>
  <si>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</si>
  <si>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</si>
  <si>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</si>
  <si>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</si>
  <si>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</si>
  <si>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</si>
  <si>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</si>
  <si>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</si>
  <si>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</si>
  <si>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</si>
  <si>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</si>
  <si>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</si>
  <si>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</si>
  <si>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</si>
  <si>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</si>
  <si>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</si>
  <si>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</si>
  <si>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</si>
  <si>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</si>
  <si>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</si>
  <si>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</si>
  <si>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</si>
  <si>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</si>
  <si>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</si>
  <si>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</si>
  <si>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</si>
  <si>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</si>
  <si>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</si>
  <si>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</si>
  <si>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</si>
  <si>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</si>
  <si>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</si>
  <si>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</si>
  <si>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</si>
  <si>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</si>
  <si>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</si>
  <si>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</si>
  <si>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</si>
  <si>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</si>
  <si>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</si>
  <si>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</si>
  <si>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</si>
  <si>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</si>
  <si>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</si>
  <si>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</si>
  <si>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</si>
  <si>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</si>
  <si>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</si>
  <si>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</si>
  <si>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</si>
  <si>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</si>
  <si>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</si>
  <si>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</si>
  <si>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</si>
  <si>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</si>
  <si>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</si>
  <si>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</si>
  <si>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</si>
  <si>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</si>
  <si>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</si>
  <si>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</si>
  <si>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</si>
  <si>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</si>
  <si>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</si>
  <si>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</si>
  <si>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</si>
  <si>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</si>
  <si>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</si>
  <si>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</si>
  <si>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</si>
  <si>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</si>
  <si>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</si>
  <si>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</si>
  <si>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</si>
  <si>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</si>
  <si>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</si>
  <si>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</si>
  <si>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</si>
  <si>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</si>
  <si>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</si>
  <si>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</si>
  <si>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</si>
  <si>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</si>
  <si>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</si>
  <si>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</si>
  <si>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</si>
  <si>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</si>
  <si>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</si>
  <si>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</si>
  <si>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</si>
  <si>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</si>
  <si>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</si>
  <si>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</si>
  <si>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</si>
  <si>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</si>
  <si>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</si>
  <si>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</si>
  <si>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</si>
  <si>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</si>
  <si>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</si>
  <si>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</si>
  <si>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</si>
  <si>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</si>
  <si>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</si>
  <si>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</si>
  <si>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</si>
  <si>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</si>
  <si>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</si>
  <si>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</si>
  <si>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</si>
  <si>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</si>
  <si>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</si>
  <si>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</si>
  <si>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</si>
  <si>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</si>
  <si>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</si>
  <si>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</si>
  <si>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</si>
  <si>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</si>
  <si>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</si>
  <si>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</si>
  <si>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</si>
  <si>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</si>
  <si>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</si>
  <si>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</si>
  <si>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</si>
  <si>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</si>
  <si>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</si>
  <si>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</si>
  <si>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</si>
  <si>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</si>
  <si>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</si>
  <si>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</si>
  <si>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</si>
  <si>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</si>
  <si>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</si>
  <si>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</si>
  <si>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</si>
  <si>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</si>
  <si>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</si>
  <si>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</si>
  <si>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</si>
  <si>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</si>
  <si>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</si>
  <si>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</si>
  <si>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</si>
  <si>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</si>
  <si>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</si>
  <si>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</si>
  <si>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</si>
  <si>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</si>
  <si>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</si>
  <si>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</si>
  <si>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</si>
  <si>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</si>
  <si>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</si>
  <si>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</si>
  <si>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</si>
  <si>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</si>
  <si>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</si>
  <si>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</si>
  <si>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</si>
  <si>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</si>
  <si>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</si>
  <si>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</si>
  <si>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</si>
  <si>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</si>
  <si>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</si>
  <si>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</si>
  <si>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</si>
  <si>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</si>
  <si>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</si>
  <si>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</si>
  <si>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</si>
  <si>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</si>
  <si>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</si>
  <si>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</si>
  <si>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</si>
  <si>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</si>
  <si>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</si>
  <si>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</si>
  <si>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</si>
  <si>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</si>
  <si>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</si>
  <si>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</si>
  <si>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</si>
  <si>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</si>
  <si>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</si>
  <si>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</si>
  <si>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</si>
  <si>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</si>
  <si>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</si>
  <si>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</si>
  <si>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</si>
  <si>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</si>
  <si>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</si>
  <si>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</si>
  <si>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</si>
  <si>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</si>
  <si>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</si>
  <si>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</si>
  <si>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</si>
  <si>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</si>
  <si>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</si>
  <si>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</si>
  <si>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</si>
  <si>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</si>
  <si>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</si>
  <si>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</si>
  <si>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</si>
  <si>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</si>
  <si>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</si>
  <si>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</si>
  <si>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</si>
  <si>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</si>
  <si>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</si>
  <si>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</si>
  <si>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</si>
  <si>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</si>
  <si>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</si>
  <si>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</si>
  <si>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</si>
  <si>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</si>
  <si>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</si>
  <si>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</si>
  <si>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</si>
  <si>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</si>
  <si>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</si>
  <si>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</si>
  <si>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</si>
  <si>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</si>
  <si>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</si>
  <si>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</si>
  <si>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</si>
  <si>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</si>
  <si>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</si>
  <si>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</si>
  <si>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</si>
  <si>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</si>
  <si>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</si>
  <si>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</si>
  <si>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</si>
  <si>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</si>
  <si>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</si>
  <si>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</si>
  <si>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</si>
  <si>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</si>
  <si>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</si>
  <si>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</si>
  <si>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</si>
  <si>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</si>
  <si>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</si>
  <si>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</si>
  <si>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</si>
  <si>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</si>
  <si>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</si>
  <si>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</si>
  <si>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</si>
  <si>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</si>
  <si>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</si>
  <si>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</si>
  <si>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</si>
  <si>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</si>
  <si>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</si>
  <si>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</si>
  <si>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</si>
  <si>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</si>
  <si>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</si>
  <si>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</si>
  <si>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</si>
  <si>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</si>
  <si>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</si>
  <si>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</si>
  <si>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</si>
  <si>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</si>
  <si>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</si>
  <si>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</si>
  <si>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</si>
  <si>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</si>
  <si>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</si>
  <si>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</si>
  <si>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</si>
  <si>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</si>
  <si>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</si>
  <si>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</si>
  <si>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</si>
  <si>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</si>
  <si>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</si>
  <si>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</si>
  <si>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</si>
  <si>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</si>
  <si>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</si>
  <si>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</si>
  <si>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</si>
  <si>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</si>
  <si>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</si>
  <si>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</si>
  <si>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</si>
  <si>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</si>
  <si>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</si>
  <si>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</si>
  <si>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</si>
  <si>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</si>
  <si>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</si>
  <si>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</si>
  <si>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</si>
  <si>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</si>
  <si>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</si>
  <si>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</si>
  <si>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</si>
  <si>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</si>
  <si>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</si>
  <si>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</si>
  <si>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</si>
  <si>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</si>
  <si>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</si>
  <si>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</si>
  <si>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</si>
  <si>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</si>
  <si>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</si>
  <si>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</si>
  <si>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</si>
  <si>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</si>
  <si>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</si>
  <si>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</si>
  <si>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</si>
  <si>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</si>
  <si>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</si>
  <si>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</si>
  <si>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</si>
  <si>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</si>
  <si>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</si>
  <si>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</si>
  <si>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</si>
  <si>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</si>
  <si>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</si>
  <si>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</si>
  <si>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</si>
  <si>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</si>
  <si>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</si>
  <si>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</si>
  <si>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</si>
  <si>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</si>
  <si>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</si>
  <si>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</si>
  <si>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</si>
  <si>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</si>
  <si>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</si>
  <si>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</si>
  <si>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</si>
  <si>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</si>
  <si>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</si>
  <si>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</si>
  <si>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</si>
  <si>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</si>
  <si>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</si>
  <si>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</si>
  <si>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</si>
  <si>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</si>
  <si>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</si>
  <si>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</si>
  <si>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</si>
  <si>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</si>
  <si>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</si>
  <si>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</si>
  <si>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</si>
  <si>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</si>
  <si>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</si>
  <si>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</si>
  <si>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</si>
  <si>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</si>
  <si>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</si>
  <si>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</si>
  <si>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</si>
  <si>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</si>
  <si>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</si>
  <si>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</si>
  <si>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</si>
  <si>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</si>
  <si>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</si>
  <si>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</si>
  <si>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</si>
  <si>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</si>
  <si>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</si>
  <si>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</si>
  <si>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</si>
  <si>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</si>
  <si>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</si>
  <si>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</si>
  <si>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</si>
  <si>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</si>
  <si>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</si>
  <si>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</si>
  <si>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</si>
  <si>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</si>
  <si>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</si>
  <si>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</si>
  <si>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</si>
  <si>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</si>
  <si>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</si>
  <si>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</si>
  <si>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</si>
  <si>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</si>
  <si>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</si>
  <si>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</si>
  <si>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</si>
  <si>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</si>
  <si>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</si>
  <si>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</si>
  <si>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</si>
  <si>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</si>
  <si>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</si>
  <si>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</si>
  <si>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</si>
  <si>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</si>
  <si>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</si>
  <si>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</si>
  <si>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</si>
  <si>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</si>
  <si>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</si>
  <si>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</si>
  <si>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</si>
  <si>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</si>
  <si>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</si>
  <si>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</si>
  <si>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</si>
  <si>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</si>
  <si>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</si>
  <si>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</si>
  <si>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</si>
  <si>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</si>
  <si>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</si>
  <si>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</si>
  <si>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</si>
  <si>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</si>
  <si>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</si>
  <si>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</si>
  <si>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</si>
  <si>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</si>
  <si>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</si>
  <si>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</si>
  <si>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</si>
  <si>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</si>
  <si>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</si>
  <si>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</si>
  <si>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</si>
  <si>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</si>
  <si>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</si>
  <si>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</si>
  <si>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</si>
  <si>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</si>
  <si>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</si>
  <si>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</si>
  <si>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</si>
  <si>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</si>
  <si>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</si>
  <si>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</si>
  <si>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</si>
  <si>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</si>
  <si>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</si>
  <si>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</si>
  <si>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</si>
  <si>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</si>
  <si>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</si>
  <si>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</si>
  <si>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</si>
  <si>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</si>
  <si>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</si>
  <si>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</si>
  <si>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</si>
  <si>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</si>
  <si>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</si>
  <si>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</si>
  <si>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</si>
  <si>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</si>
  <si>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</si>
  <si>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</si>
  <si>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</si>
  <si>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</si>
  <si>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</si>
  <si>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</si>
  <si>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</si>
  <si>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</si>
  <si>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</si>
  <si>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</si>
  <si>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</si>
  <si>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</si>
  <si>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</si>
  <si>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</si>
  <si>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</si>
  <si>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</si>
  <si>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</si>
  <si>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</si>
  <si>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</si>
  <si>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</si>
  <si>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</si>
  <si>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</si>
  <si>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</si>
  <si>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</si>
  <si>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</si>
  <si>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</si>
  <si>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</si>
  <si>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</si>
  <si>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</si>
  <si>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</si>
  <si>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</si>
  <si>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</si>
  <si>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</si>
  <si>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</si>
  <si>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</si>
  <si>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</si>
  <si>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</si>
  <si>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</si>
  <si>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</si>
  <si>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</si>
  <si>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</si>
  <si>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</si>
  <si>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</si>
  <si>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</si>
  <si>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</si>
  <si>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</si>
  <si>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</si>
  <si>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</si>
  <si>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</si>
  <si>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</si>
  <si>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</si>
  <si>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</si>
  <si>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</si>
  <si>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</si>
  <si>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</si>
  <si>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</si>
  <si>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</si>
  <si>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</si>
  <si>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</si>
  <si>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</si>
  <si>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</si>
  <si>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</si>
  <si>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</si>
  <si>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</si>
  <si>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</si>
  <si>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</si>
  <si>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</si>
  <si>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</si>
  <si>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</si>
  <si>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</si>
  <si>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</si>
  <si>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</si>
  <si>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</si>
  <si>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</si>
  <si>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</si>
  <si>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</si>
  <si>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</si>
  <si>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</si>
  <si>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</si>
  <si>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</si>
  <si>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</si>
  <si>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</si>
  <si>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</si>
  <si>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</si>
  <si>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</si>
  <si>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</si>
  <si>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</si>
  <si>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</si>
  <si>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</si>
  <si>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</si>
  <si>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</si>
  <si>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</si>
  <si>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</si>
  <si>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</si>
  <si>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</si>
  <si>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</si>
  <si>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</si>
  <si>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</si>
  <si>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</si>
  <si>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</si>
  <si>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</si>
  <si>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</si>
  <si>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</si>
  <si>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</si>
  <si>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</si>
  <si>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</si>
  <si>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</si>
  <si>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</si>
  <si>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</si>
  <si>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</si>
  <si>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</si>
  <si>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</si>
  <si>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</si>
  <si>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</si>
  <si>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</si>
  <si>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</si>
  <si>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</si>
  <si>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</si>
  <si>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</si>
  <si>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</si>
  <si>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</si>
  <si>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</si>
  <si>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</si>
  <si>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</si>
  <si>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</si>
  <si>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</si>
  <si>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</si>
  <si>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</si>
  <si>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</si>
  <si>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</si>
  <si>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</si>
  <si>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</si>
  <si>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</si>
  <si>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</si>
  <si>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</si>
  <si>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</si>
  <si>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</si>
  <si>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</si>
  <si>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</si>
  <si>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</si>
  <si>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</si>
  <si>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</si>
  <si>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</si>
  <si>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</si>
  <si>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</si>
  <si>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</si>
  <si>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</si>
  <si>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</si>
  <si>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</si>
  <si>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</si>
  <si>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</si>
  <si>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</si>
  <si>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</si>
  <si>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</si>
  <si>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</si>
  <si>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</si>
  <si>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</si>
  <si>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</si>
  <si>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</si>
  <si>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</si>
  <si>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</si>
  <si>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</si>
  <si>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</si>
  <si>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</si>
  <si>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</si>
  <si>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</si>
  <si>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</si>
  <si>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</si>
  <si>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</si>
  <si>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</si>
  <si>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</si>
  <si>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</si>
  <si>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</si>
  <si>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</si>
  <si>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</si>
  <si>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</si>
  <si>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</si>
  <si>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</si>
  <si>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</si>
  <si>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</si>
  <si>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</si>
  <si>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</si>
  <si>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</si>
  <si>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</si>
  <si>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</si>
  <si>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</si>
  <si>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</si>
  <si>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</si>
  <si>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</si>
  <si>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</si>
  <si>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</si>
  <si>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</si>
  <si>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</si>
  <si>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</si>
  <si>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</si>
  <si>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</si>
  <si>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</si>
  <si>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</si>
  <si>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</si>
  <si>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</si>
  <si>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</si>
  <si>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</si>
  <si>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</si>
  <si>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</si>
  <si>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</si>
  <si>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</si>
  <si>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</si>
  <si>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</si>
  <si>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</si>
  <si>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</si>
  <si>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</si>
  <si>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</si>
  <si>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</si>
  <si>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</si>
  <si>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</si>
  <si>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</si>
  <si>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</si>
  <si>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</si>
  <si>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</si>
  <si>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</si>
  <si>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</si>
  <si>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</si>
  <si>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</si>
  <si>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</si>
  <si>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</si>
  <si>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</si>
  <si>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</si>
  <si>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</si>
  <si>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</si>
  <si>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</si>
  <si>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</si>
  <si>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</si>
  <si>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</si>
  <si>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</si>
  <si>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</si>
  <si>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</si>
  <si>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</si>
  <si>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</si>
  <si>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</si>
  <si>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</si>
  <si>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</si>
  <si>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</si>
  <si>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</si>
  <si>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</si>
  <si>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</si>
  <si>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</si>
  <si>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</si>
  <si>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</si>
  <si>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</si>
  <si>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</si>
  <si>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</si>
  <si>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</si>
  <si>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</si>
  <si>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</si>
  <si>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</si>
  <si>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</si>
  <si>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</si>
  <si>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</si>
  <si>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</si>
  <si>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</si>
  <si>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</si>
  <si>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</si>
  <si>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</si>
  <si>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</si>
  <si>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</si>
  <si>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</si>
  <si>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</si>
  <si>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</si>
  <si>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</si>
  <si>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</si>
  <si>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</si>
  <si>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</si>
  <si>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</si>
  <si>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</si>
  <si>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</si>
  <si>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</si>
  <si>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</si>
  <si>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</si>
  <si>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</si>
  <si>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</si>
  <si>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</si>
  <si>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</si>
  <si>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</si>
  <si>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</si>
  <si>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</si>
  <si>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</si>
  <si>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</si>
  <si>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</si>
  <si>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</si>
  <si>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</si>
  <si>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</si>
  <si>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</si>
  <si>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</si>
  <si>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</si>
  <si>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</si>
  <si>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</si>
  <si>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</si>
  <si>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</si>
  <si>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</si>
  <si>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</si>
  <si>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</si>
  <si>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</si>
  <si>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</si>
  <si>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</si>
  <si>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</si>
  <si>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</si>
  <si>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</si>
  <si>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</si>
  <si>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</si>
  <si>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</si>
  <si>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</si>
  <si>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</si>
  <si>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</si>
  <si>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</si>
  <si>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</si>
  <si>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</si>
  <si>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</si>
  <si>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</si>
  <si>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</si>
  <si>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</si>
  <si>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</si>
  <si>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</si>
  <si>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</si>
  <si>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</si>
  <si>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</si>
  <si>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</si>
  <si>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</si>
  <si>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</si>
  <si>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</si>
  <si>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</si>
  <si>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</si>
  <si>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</si>
  <si>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</si>
  <si>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</si>
  <si>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</si>
  <si>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</si>
  <si>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</si>
  <si>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</si>
  <si>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</si>
  <si>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</si>
  <si>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</si>
  <si>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</si>
  <si>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</si>
  <si>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</si>
  <si>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</si>
  <si>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</si>
  <si>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</si>
  <si>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</si>
  <si>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</si>
  <si>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</si>
  <si>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</si>
  <si>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</si>
  <si>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</si>
  <si>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</si>
  <si>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</si>
  <si>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</si>
  <si>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</si>
  <si>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</si>
  <si>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</si>
  <si>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</si>
  <si>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</si>
  <si>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</si>
  <si>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</si>
  <si>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</si>
  <si>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</si>
  <si>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</si>
  <si>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</si>
  <si>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</si>
  <si>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</si>
  <si>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</si>
  <si>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</si>
  <si>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</si>
  <si>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</si>
  <si>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</si>
  <si>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</si>
  <si>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</si>
  <si>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</si>
  <si>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</si>
  <si>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</si>
  <si>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</si>
  <si>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</si>
  <si>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</si>
  <si>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</si>
  <si>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</si>
  <si>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</si>
  <si>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</si>
  <si>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</si>
  <si>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</si>
  <si>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</si>
  <si>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</si>
  <si>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</si>
  <si>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</si>
  <si>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</si>
  <si>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</si>
  <si>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</si>
  <si>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</si>
  <si>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</si>
  <si>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</si>
  <si>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</si>
  <si>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</si>
  <si>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</si>
  <si>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</si>
  <si>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</si>
  <si>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</si>
  <si>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</si>
  <si>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</si>
  <si>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</si>
  <si>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</si>
  <si>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</si>
  <si>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</si>
  <si>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</si>
  <si>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</si>
  <si>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</si>
  <si>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</si>
  <si>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</si>
  <si>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</si>
  <si>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</si>
  <si>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</si>
  <si>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</si>
  <si>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</si>
  <si>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</si>
  <si>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</si>
  <si>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</si>
  <si>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</si>
  <si>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</si>
  <si>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</si>
  <si>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</si>
  <si>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</si>
  <si>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</si>
  <si>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</si>
  <si>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</si>
  <si>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</si>
  <si>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</si>
  <si>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</si>
  <si>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</si>
  <si>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</si>
  <si>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</si>
  <si>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</si>
  <si>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</si>
  <si>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</si>
  <si>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</si>
  <si>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</si>
  <si>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</si>
  <si>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</si>
  <si>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</si>
  <si>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</si>
  <si>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</si>
  <si>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</si>
  <si>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</si>
  <si>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</si>
  <si>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</si>
  <si>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</si>
  <si>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</si>
  <si>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</si>
  <si>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</si>
  <si>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</si>
  <si>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</si>
  <si>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</si>
  <si>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</si>
  <si>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</si>
  <si>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</si>
  <si>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</si>
  <si>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</si>
  <si>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</si>
  <si>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</si>
  <si>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</si>
  <si>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</si>
  <si>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</si>
  <si>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</si>
  <si>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</si>
  <si>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</si>
  <si>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</si>
  <si>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</si>
  <si>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</si>
  <si>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</si>
  <si>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</si>
  <si>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</si>
  <si>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</si>
  <si>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</si>
  <si>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</si>
  <si>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</si>
  <si>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</si>
  <si>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</si>
  <si>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</si>
  <si>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</si>
  <si>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</si>
  <si>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</si>
  <si>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</si>
  <si>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</si>
  <si>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</si>
  <si>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</si>
  <si>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</si>
  <si>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</si>
  <si>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</si>
  <si>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</si>
  <si>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</si>
  <si>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</si>
  <si>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</si>
  <si>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</si>
  <si>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</si>
  <si>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</si>
  <si>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</si>
  <si>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</si>
  <si>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</si>
  <si>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</si>
  <si>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</si>
  <si>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</si>
  <si>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</si>
  <si>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</si>
  <si>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</si>
  <si>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</si>
  <si>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</si>
  <si>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</si>
  <si>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</si>
  <si>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</si>
  <si>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</si>
  <si>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</si>
  <si>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</si>
  <si>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</si>
  <si>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</si>
  <si>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</si>
  <si>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</si>
  <si>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</si>
  <si>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</si>
  <si>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</si>
  <si>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</si>
  <si>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</si>
  <si>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</si>
  <si>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</si>
  <si>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</si>
  <si>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</si>
  <si>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</si>
  <si>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</si>
  <si>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</si>
  <si>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</si>
  <si>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</si>
  <si>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</si>
  <si>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</si>
  <si>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</si>
  <si>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</si>
  <si>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</si>
  <si>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</si>
  <si>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</si>
  <si>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</si>
  <si>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</si>
  <si>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</si>
  <si>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</si>
  <si>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</si>
  <si>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</si>
  <si>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</si>
  <si>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</si>
  <si>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</si>
  <si>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</si>
  <si>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</si>
  <si>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</si>
  <si>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</si>
  <si>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</si>
  <si>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</si>
  <si>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</si>
  <si>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</si>
  <si>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</si>
  <si>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</si>
  <si>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</si>
  <si>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</si>
  <si>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</si>
  <si>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</si>
  <si>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</si>
  <si>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</si>
  <si>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</si>
  <si>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</si>
  <si>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</si>
  <si>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</si>
  <si>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</si>
  <si>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</si>
  <si>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</si>
  <si>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</si>
  <si>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</si>
  <si>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</si>
  <si>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</si>
  <si>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</si>
  <si>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</si>
  <si>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</si>
  <si>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</si>
  <si>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</si>
  <si>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</si>
  <si>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</si>
  <si>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</si>
  <si>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</si>
  <si>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</si>
  <si>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</si>
  <si>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</si>
  <si>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</si>
  <si>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</si>
  <si>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</si>
  <si>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</si>
  <si>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</si>
  <si>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</si>
  <si>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</si>
  <si>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</si>
  <si>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</si>
  <si>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</si>
  <si>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</si>
  <si>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</si>
  <si>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</si>
  <si>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</si>
  <si>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</si>
  <si>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</si>
  <si>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</si>
  <si>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</si>
  <si>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</si>
  <si>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</si>
  <si>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</si>
  <si>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</si>
  <si>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</si>
  <si>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</si>
  <si>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</si>
  <si>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</si>
  <si>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</si>
  <si>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</si>
  <si>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</si>
  <si>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</si>
  <si>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</si>
  <si>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</si>
  <si>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</si>
  <si>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</si>
  <si>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</si>
  <si>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</si>
  <si>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</si>
  <si>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</si>
  <si>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</si>
  <si>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</si>
  <si>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</si>
  <si>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</si>
  <si>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</si>
  <si>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</si>
  <si>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</si>
  <si>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</si>
  <si>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</si>
  <si>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</si>
  <si>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</si>
  <si>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</si>
  <si>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</si>
  <si>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</si>
  <si>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</si>
  <si>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</si>
  <si>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</si>
  <si>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</si>
  <si>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</si>
  <si>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</si>
  <si>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</si>
  <si>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</si>
  <si>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</si>
  <si>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</si>
  <si>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</si>
  <si>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</si>
  <si>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</si>
  <si>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</si>
  <si>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</si>
  <si>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</si>
  <si>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</si>
  <si>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</si>
  <si>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</si>
  <si>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</si>
  <si>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</si>
  <si>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</si>
  <si>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</si>
  <si>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</si>
  <si>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</si>
  <si>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</si>
  <si>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</si>
  <si>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</si>
  <si>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</si>
  <si>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</si>
  <si>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</si>
  <si>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</si>
  <si>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</si>
  <si>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</si>
  <si>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</si>
  <si>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</si>
  <si>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</si>
  <si>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</si>
  <si>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</si>
  <si>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</si>
  <si>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</si>
  <si>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</si>
  <si>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</si>
  <si>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</si>
  <si>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</si>
  <si>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</si>
  <si>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</si>
  <si>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</si>
  <si>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</si>
  <si>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</si>
  <si>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</si>
  <si>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</si>
  <si>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</si>
  <si>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</si>
  <si>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</si>
  <si>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</si>
  <si>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</si>
  <si>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</si>
  <si>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</si>
  <si>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</si>
  <si>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</si>
  <si>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</si>
  <si>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</si>
  <si>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</si>
  <si>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</si>
  <si>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</si>
  <si>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</si>
  <si>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</si>
  <si>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</si>
  <si>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</si>
  <si>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</si>
  <si>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</si>
  <si>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</si>
  <si>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</si>
  <si>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</si>
  <si>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</si>
  <si>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</si>
  <si>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</si>
  <si>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</si>
  <si>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</si>
  <si>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</si>
  <si>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</si>
  <si>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</si>
  <si>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</si>
  <si>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</si>
  <si>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</si>
  <si>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</si>
  <si>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</si>
  <si>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</si>
  <si>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</si>
  <si>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</si>
  <si>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</si>
  <si>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</si>
  <si>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</si>
  <si>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</si>
  <si>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</si>
  <si>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</si>
  <si>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</si>
  <si>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</si>
  <si>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</si>
  <si>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</si>
  <si>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</si>
  <si>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</si>
  <si>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</si>
  <si>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</si>
  <si>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</si>
  <si>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</si>
  <si>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</si>
  <si>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</si>
  <si>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</si>
  <si>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</si>
  <si>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</si>
  <si>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</si>
  <si>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</si>
  <si>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</si>
  <si>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</si>
  <si>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</si>
  <si>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</si>
  <si>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</si>
  <si>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</si>
  <si>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</si>
  <si>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</si>
  <si>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</si>
  <si>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</si>
  <si>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</si>
  <si>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</si>
  <si>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</si>
  <si>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</si>
  <si>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</si>
  <si>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</si>
  <si>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</si>
  <si>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</si>
  <si>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</si>
  <si>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</si>
  <si>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</si>
  <si>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</si>
  <si>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</si>
  <si>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</si>
  <si>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</si>
  <si>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</si>
  <si>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</si>
  <si>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</si>
  <si>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</si>
  <si>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</si>
  <si>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</si>
  <si>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</si>
  <si>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</si>
  <si>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</si>
  <si>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</si>
  <si>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</si>
  <si>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</si>
  <si>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</si>
  <si>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</si>
  <si>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</si>
  <si>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</si>
  <si>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</si>
  <si>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</si>
  <si>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</si>
  <si>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</si>
  <si>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</si>
  <si>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</si>
  <si>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</si>
  <si>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</si>
  <si>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</si>
  <si>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</si>
  <si>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</si>
  <si>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</si>
  <si>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</si>
  <si>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</si>
  <si>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</si>
  <si>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</si>
  <si>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</si>
  <si>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</si>
  <si>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</si>
  <si>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</si>
  <si>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</si>
  <si>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</si>
  <si>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</si>
  <si>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</si>
  <si>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</si>
  <si>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</si>
  <si>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</si>
  <si>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</si>
  <si>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</si>
  <si>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</si>
  <si>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</si>
  <si>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</si>
  <si>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</si>
  <si>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</si>
  <si>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</si>
  <si>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</si>
  <si>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</si>
  <si>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</si>
  <si>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</si>
  <si>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</si>
  <si>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</si>
  <si>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</si>
  <si>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</si>
  <si>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</si>
  <si>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</si>
  <si>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</si>
  <si>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</si>
  <si>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</si>
  <si>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</si>
  <si>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</si>
  <si>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</si>
  <si>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</si>
  <si>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</si>
  <si>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</si>
  <si>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</si>
  <si>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</si>
  <si>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</si>
  <si>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</si>
  <si>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</si>
  <si>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</si>
  <si>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</si>
  <si>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</si>
  <si>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</si>
  <si>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</si>
  <si>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</si>
  <si>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</si>
  <si>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</si>
  <si>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</si>
  <si>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</si>
  <si>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</si>
  <si>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</si>
  <si>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</si>
  <si>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</si>
  <si>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</si>
  <si>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</si>
  <si>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</si>
  <si>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</si>
  <si>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</si>
  <si>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</si>
  <si>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</si>
  <si>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</si>
  <si>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</si>
  <si>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</si>
  <si>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</si>
  <si>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</si>
  <si>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</si>
  <si>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</si>
  <si>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</si>
  <si>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</si>
  <si>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</si>
  <si>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</si>
  <si>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</si>
  <si>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</si>
  <si>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</si>
  <si>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</si>
  <si>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</si>
  <si>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</si>
  <si>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</si>
  <si>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</si>
  <si>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</si>
  <si>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</si>
  <si>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</si>
  <si>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</si>
  <si>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</si>
  <si>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</si>
  <si>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</si>
  <si>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</si>
  <si>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</si>
  <si>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</si>
  <si>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</si>
  <si>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</si>
  <si>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</si>
  <si>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</si>
  <si>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</si>
  <si>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</si>
  <si>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</si>
  <si>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</si>
  <si>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</si>
  <si>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</si>
  <si>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</si>
  <si>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</si>
  <si>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</si>
  <si>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</si>
  <si>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</si>
  <si>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</si>
  <si>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</si>
  <si>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</si>
  <si>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</si>
  <si>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</si>
  <si>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</si>
  <si>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</si>
  <si>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</si>
  <si>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</si>
  <si>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</si>
  <si>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</si>
  <si>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</si>
  <si>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</si>
  <si>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</si>
  <si>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</si>
  <si>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</si>
  <si>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</si>
  <si>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</si>
  <si>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</si>
  <si>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</si>
  <si>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</si>
  <si>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</si>
  <si>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</si>
  <si>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</si>
  <si>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</si>
  <si>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</si>
  <si>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</si>
  <si>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</si>
  <si>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</si>
  <si>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</si>
  <si>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</si>
  <si>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</si>
  <si>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</si>
  <si>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</si>
  <si>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</si>
  <si>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</si>
  <si>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</si>
  <si>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</si>
  <si>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</si>
  <si>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</si>
  <si>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</si>
  <si>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</si>
  <si>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</si>
  <si>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</si>
  <si>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</si>
  <si>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</si>
  <si>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</si>
  <si>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</si>
  <si>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</si>
  <si>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</si>
  <si>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</si>
  <si>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</si>
  <si>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</si>
  <si>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</si>
  <si>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</si>
  <si>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</si>
  <si>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</si>
  <si>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</si>
  <si>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</si>
  <si>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</si>
  <si>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</si>
  <si>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</si>
  <si>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</si>
  <si>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</si>
  <si>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</si>
  <si>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</si>
  <si>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</si>
  <si>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</si>
  <si>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</si>
  <si>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</si>
  <si>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</si>
  <si>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</si>
  <si>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</si>
  <si>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</si>
  <si>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</si>
  <si>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</si>
  <si>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</si>
  <si>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</si>
  <si>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</si>
  <si>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</si>
  <si>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</si>
  <si>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</si>
  <si>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</si>
  <si>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</si>
  <si>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</si>
  <si>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</si>
  <si>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</si>
  <si>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</si>
  <si>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</si>
  <si>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</si>
  <si>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</si>
  <si>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</si>
  <si>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</si>
  <si>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</si>
  <si>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</si>
  <si>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</si>
  <si>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</si>
  <si>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</si>
  <si>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</si>
  <si>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</si>
  <si>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</si>
  <si>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</si>
  <si>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</si>
  <si>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</si>
  <si>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</si>
  <si>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</si>
  <si>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</si>
  <si>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</si>
  <si>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</si>
  <si>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</si>
  <si>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</si>
  <si>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</si>
  <si>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</si>
  <si>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</si>
  <si>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</si>
  <si>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</si>
  <si>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</si>
  <si>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</si>
  <si>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</si>
  <si>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</si>
  <si>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</si>
  <si>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</si>
  <si>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</si>
  <si>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</si>
  <si>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</si>
  <si>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</si>
  <si>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</si>
  <si>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</si>
  <si>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</si>
  <si>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</si>
  <si>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</si>
  <si>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</si>
  <si>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</si>
  <si>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</si>
  <si>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</si>
  <si>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</si>
  <si>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</si>
  <si>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</si>
  <si>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</si>
  <si>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</si>
  <si>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</si>
  <si>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</si>
  <si>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</si>
  <si>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</si>
  <si>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</si>
  <si>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</si>
  <si>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</si>
  <si>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</si>
  <si>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</si>
  <si>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</si>
  <si>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</si>
  <si>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</si>
  <si>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</si>
  <si>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</si>
  <si>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</si>
  <si>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</si>
  <si>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</si>
  <si>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</si>
  <si>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</si>
  <si>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</si>
  <si>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</si>
  <si>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</si>
  <si>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</si>
  <si>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</si>
  <si>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</si>
  <si>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</si>
  <si>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</si>
  <si>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</si>
  <si>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</si>
  <si>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</si>
  <si>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</si>
  <si>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</si>
  <si>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</si>
  <si>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</si>
  <si>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</si>
  <si>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</si>
  <si>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</si>
  <si>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</si>
  <si>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</si>
  <si>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</si>
  <si>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</si>
  <si>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</si>
  <si>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</si>
  <si>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</si>
  <si>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</si>
  <si>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</si>
  <si>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</si>
  <si>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</si>
  <si>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</si>
  <si>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</si>
  <si>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</si>
  <si>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</si>
  <si>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</si>
  <si>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</si>
  <si>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</si>
  <si>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</si>
  <si>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</si>
  <si>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</si>
  <si>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</si>
  <si>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</si>
  <si>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</si>
  <si>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</si>
  <si>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</si>
  <si>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</si>
  <si>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</si>
  <si>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</si>
  <si>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</si>
  <si>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</si>
  <si>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</si>
  <si>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</si>
  <si>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</si>
  <si>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</si>
  <si>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</si>
  <si>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</si>
  <si>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</si>
  <si>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</si>
  <si>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</si>
  <si>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</si>
  <si>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</si>
  <si>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</si>
  <si>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</si>
  <si>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</si>
  <si>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</si>
  <si>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</si>
  <si>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</si>
  <si>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</si>
  <si>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</si>
  <si>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</si>
  <si>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</si>
  <si>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</si>
  <si>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</si>
  <si>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</si>
  <si>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</si>
  <si>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</si>
  <si>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</si>
  <si>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</si>
  <si>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</si>
  <si>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</si>
  <si>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</si>
  <si>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</si>
  <si>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</si>
  <si>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</si>
  <si>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</si>
  <si>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</si>
  <si>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</si>
  <si>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</si>
  <si>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</si>
  <si>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</si>
  <si>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</si>
  <si>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</si>
  <si>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</si>
  <si>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</si>
  <si>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</si>
  <si>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</si>
  <si>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</si>
  <si>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</si>
  <si>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</si>
  <si>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</si>
  <si>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</si>
  <si>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</si>
  <si>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</si>
  <si>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</si>
  <si>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</si>
  <si>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</si>
  <si>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</si>
  <si>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</si>
  <si>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</si>
  <si>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</si>
  <si>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</si>
  <si>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</si>
  <si>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</si>
  <si>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</si>
  <si>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</si>
  <si>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</si>
  <si>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</si>
  <si>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</si>
  <si>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</si>
  <si>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</si>
  <si>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</si>
  <si>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</si>
  <si>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</si>
  <si>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</si>
  <si>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</si>
  <si>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</si>
  <si>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</si>
  <si>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</si>
  <si>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</si>
  <si>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</si>
  <si>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</si>
  <si>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</si>
  <si>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</si>
  <si>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</si>
  <si>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</si>
  <si>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</si>
  <si>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</si>
  <si>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</si>
  <si>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</si>
  <si>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</si>
  <si>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</si>
  <si>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</si>
  <si>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</si>
  <si>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</si>
  <si>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</si>
  <si>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</si>
  <si>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</si>
  <si>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</si>
  <si>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</si>
  <si>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</si>
  <si>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</si>
  <si>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</si>
  <si>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</si>
  <si>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</si>
  <si>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</si>
  <si>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</si>
  <si>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</si>
  <si>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</si>
  <si>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</si>
  <si>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</si>
  <si>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</si>
  <si>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</si>
  <si>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</si>
  <si>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</si>
  <si>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</si>
  <si>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</si>
  <si>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</si>
  <si>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</si>
  <si>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</si>
  <si>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</si>
  <si>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</si>
  <si>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</si>
  <si>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</si>
  <si>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</si>
  <si>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</si>
  <si>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</si>
  <si>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</si>
  <si>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</si>
  <si>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</si>
  <si>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</si>
  <si>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</si>
  <si>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</si>
  <si>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</si>
  <si>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</si>
  <si>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</si>
  <si>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</si>
  <si>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</si>
  <si>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</si>
  <si>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</si>
  <si>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</si>
  <si>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</si>
  <si>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</si>
  <si>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</si>
  <si>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</si>
  <si>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</si>
  <si>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</si>
  <si>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</si>
  <si>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</si>
  <si>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</si>
  <si>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</si>
  <si>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</si>
  <si>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</si>
  <si>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</si>
  <si>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</si>
  <si>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</si>
  <si>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</si>
  <si>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</si>
  <si>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</si>
  <si>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</si>
  <si>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</si>
  <si>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</si>
  <si>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</si>
  <si>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</si>
  <si>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</si>
  <si>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</si>
  <si>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</si>
  <si>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</si>
  <si>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</si>
  <si>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</si>
  <si>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</si>
  <si>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</si>
  <si>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</si>
  <si>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</si>
  <si>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</si>
  <si>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</si>
  <si>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</si>
  <si>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</si>
  <si>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</si>
  <si>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</si>
  <si>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</si>
  <si>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</si>
  <si>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</si>
  <si>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</si>
  <si>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</si>
  <si>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</si>
  <si>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</si>
  <si>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</si>
  <si>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</si>
  <si>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</si>
  <si>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</si>
  <si>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</si>
  <si>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</si>
  <si>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</si>
  <si>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</si>
  <si>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</si>
  <si>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</si>
  <si>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</si>
  <si>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</si>
  <si>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</si>
  <si>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</si>
  <si>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</si>
  <si>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</si>
  <si>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</si>
  <si>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</si>
  <si>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</si>
  <si>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</si>
  <si>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</si>
  <si>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</si>
  <si>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</si>
  <si>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</si>
  <si>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</si>
  <si>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</si>
  <si>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</si>
  <si>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</si>
  <si>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</si>
  <si>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</si>
  <si>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</si>
  <si>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</si>
  <si>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</si>
  <si>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</si>
  <si>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</si>
  <si>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</si>
  <si>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</si>
  <si>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</si>
  <si>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</si>
  <si>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</si>
  <si>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</si>
  <si>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</si>
  <si>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</si>
  <si>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</si>
  <si>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</si>
  <si>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</si>
  <si>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</si>
  <si>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</si>
  <si>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</si>
  <si>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</si>
  <si>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</si>
  <si>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</si>
  <si>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</si>
  <si>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</si>
  <si>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</si>
  <si>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</si>
  <si>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</si>
  <si>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</si>
  <si>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</si>
  <si>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</si>
  <si>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</si>
  <si>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</si>
  <si>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</si>
  <si>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</si>
  <si>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</si>
  <si>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</si>
  <si>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</si>
  <si>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</si>
  <si>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</si>
  <si>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</si>
  <si>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</si>
  <si>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</si>
  <si>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</si>
  <si>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</si>
  <si>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</si>
  <si>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</si>
  <si>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</si>
  <si>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</si>
  <si>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</si>
  <si>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</si>
  <si>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</si>
  <si>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</si>
  <si>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</si>
  <si>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</si>
  <si>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</si>
  <si>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</si>
  <si>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</si>
  <si>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</si>
  <si>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</si>
  <si>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</si>
  <si>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</si>
  <si>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</si>
  <si>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</si>
  <si>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</si>
  <si>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</si>
  <si>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</si>
  <si>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</si>
  <si>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</si>
  <si>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</si>
  <si>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</si>
  <si>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</si>
  <si>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</si>
  <si>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</si>
  <si>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</si>
  <si>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</si>
  <si>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</si>
  <si>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</si>
  <si>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</si>
  <si>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</si>
  <si>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</si>
  <si>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</si>
  <si>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</si>
  <si>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</si>
  <si>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</si>
  <si>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Williams %R</t>
  </si>
  <si>
    <t>Signal W%R</t>
  </si>
  <si>
    <t>W%R</t>
  </si>
  <si>
    <t>OB</t>
  </si>
  <si>
    <t>OS</t>
  </si>
  <si>
    <t>Open signal</t>
  </si>
  <si>
    <t>Close signal</t>
  </si>
  <si>
    <t>Spread adj ask</t>
  </si>
  <si>
    <t>Spread adj bid</t>
  </si>
  <si>
    <t>Stop-loss T/F</t>
  </si>
  <si>
    <t>Profit-target T/F</t>
  </si>
  <si>
    <t>Poč. výše pozice</t>
  </si>
  <si>
    <t>Počet protiměna</t>
  </si>
  <si>
    <t>Odkup</t>
  </si>
  <si>
    <t>Z/Z USD</t>
  </si>
  <si>
    <t>Finální Z/Z</t>
  </si>
  <si>
    <t>Money management</t>
  </si>
  <si>
    <t>kapitál</t>
  </si>
  <si>
    <t>USD</t>
  </si>
  <si>
    <t>risk %</t>
  </si>
  <si>
    <t>risk abs.</t>
  </si>
  <si>
    <t>Stop loss</t>
  </si>
  <si>
    <t>Profit target</t>
  </si>
  <si>
    <t>Position size</t>
  </si>
  <si>
    <t>SMA(36)</t>
  </si>
  <si>
    <t>EMA(36)</t>
  </si>
  <si>
    <t>Signal EMA (78)</t>
  </si>
  <si>
    <t>SMA(78)</t>
  </si>
  <si>
    <t>EMA(78)</t>
  </si>
  <si>
    <t>SMA(24)</t>
  </si>
  <si>
    <t>EMA(24)</t>
  </si>
  <si>
    <t>Buy</t>
  </si>
  <si>
    <t>-</t>
  </si>
  <si>
    <t>Sell</t>
  </si>
  <si>
    <t>Target</t>
  </si>
  <si>
    <t>Stop</t>
  </si>
  <si>
    <t>L/S</t>
  </si>
  <si>
    <t>YTD USD</t>
  </si>
  <si>
    <t>Celkem</t>
  </si>
  <si>
    <t>Ziskové</t>
  </si>
  <si>
    <t>Ztrátové</t>
  </si>
  <si>
    <t>Hrubý zisk</t>
  </si>
  <si>
    <t>Hrubá ztráta</t>
  </si>
  <si>
    <t>Čistý zisk/ztráta</t>
  </si>
  <si>
    <t>Počet ziskových obchodů</t>
  </si>
  <si>
    <t>Počet ztrátových obchodů</t>
  </si>
  <si>
    <t>Počet stop loss příkazů</t>
  </si>
  <si>
    <t>Počet profit target příkazů</t>
  </si>
  <si>
    <t>Počet po sobě jdoucích zisků</t>
  </si>
  <si>
    <t>Počet po sobě jdoucích ztrát</t>
  </si>
  <si>
    <t>Úspěšnost strategie</t>
  </si>
  <si>
    <t>Matematické očekávání</t>
  </si>
  <si>
    <t>Průměrný zisk</t>
  </si>
  <si>
    <t>Průměrná ztráta</t>
  </si>
  <si>
    <t>Nejvyšší zisk</t>
  </si>
  <si>
    <t>Nejvyšší ztráta</t>
  </si>
  <si>
    <t>Maximální drawdown</t>
  </si>
  <si>
    <t>Maximální drawdown %</t>
  </si>
  <si>
    <t>Dlouhé pozice</t>
  </si>
  <si>
    <t>Krátké pozice</t>
  </si>
  <si>
    <t>Obch.</t>
  </si>
  <si>
    <t>Close kurz</t>
  </si>
  <si>
    <t>Signal</t>
  </si>
  <si>
    <t>Bid</t>
  </si>
  <si>
    <t>Ask</t>
  </si>
  <si>
    <t>Celkem USD</t>
  </si>
  <si>
    <t>YTD Z/Z</t>
  </si>
  <si>
    <t>Ukazatel</t>
  </si>
  <si>
    <t>Hodnota</t>
  </si>
  <si>
    <t>Backtesting Williams %R (14,-10;-90) a EMA (78), EMA(36)</t>
  </si>
  <si>
    <t>Backtesting</t>
  </si>
  <si>
    <t>In Sample</t>
  </si>
  <si>
    <t>Celkem - In sample</t>
  </si>
  <si>
    <t>Celkem - Out sample</t>
  </si>
  <si>
    <t>Dlouhé pozice - celkem</t>
  </si>
  <si>
    <t>Krátké pozice - celkem</t>
  </si>
  <si>
    <t>Celkem - celé období</t>
  </si>
  <si>
    <t>Out Sample</t>
  </si>
  <si>
    <t>In sample</t>
  </si>
  <si>
    <t>Out sample</t>
  </si>
  <si>
    <t>Celkové vyhodnocení výkonnosti</t>
  </si>
  <si>
    <t>In sample - krátké a dlouhé pozice</t>
  </si>
  <si>
    <t>Celkem - krátké a dlouhé pozice</t>
  </si>
  <si>
    <t>Backtesting Williams %R (14,-20;-80) a EMA (78), EMA(24)</t>
  </si>
  <si>
    <t>Strategie 1</t>
  </si>
  <si>
    <t>Strategie 2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</si>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</sst>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dd/mm/yy;@"/>
    <numFmt numFmtId="166" formatCode="0.00000"/>
    <numFmt numFmtId="167" formatCode="0.000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i/>
      <sz val="11"/>
      <color theme="0"/>
      <name val="Times New Roman"/>
      <family val="1"/>
      <charset val="238"/>
    </font>
    <font>
      <i/>
      <sz val="11"/>
      <color theme="1"/>
      <name val="Times New Roman"/>
      <family val="1"/>
      <charset val="238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2" fillId="2" borderId="0" xfId="0" applyFont="1" applyFill="1"/>
    <xf numFmtId="14" fontId="0" fillId="0" borderId="0" xfId="0" applyNumberFormat="1"/>
    <xf numFmtId="20" fontId="0" fillId="0" borderId="0" xfId="0" applyNumberFormat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164" fontId="0" fillId="0" borderId="0" xfId="1" applyNumberFormat="1" applyFont="1"/>
    <xf numFmtId="2" fontId="0" fillId="0" borderId="0" xfId="0" applyNumberFormat="1"/>
    <xf numFmtId="0" fontId="2" fillId="0" borderId="0" xfId="0" applyFont="1" applyAlignment="1">
      <alignment horizontal="center"/>
    </xf>
    <xf numFmtId="0" fontId="3" fillId="7" borderId="1" xfId="0" applyFont="1" applyFill="1" applyBorder="1" applyAlignment="1">
      <alignment vertical="top" wrapText="1"/>
    </xf>
    <xf numFmtId="165" fontId="3" fillId="7" borderId="1" xfId="0" applyNumberFormat="1" applyFont="1" applyFill="1" applyBorder="1" applyAlignment="1">
      <alignment vertical="top" wrapText="1"/>
    </xf>
    <xf numFmtId="0" fontId="4" fillId="0" borderId="2" xfId="0" applyFont="1" applyBorder="1" applyAlignment="1">
      <alignment vertical="top"/>
    </xf>
    <xf numFmtId="165" fontId="4" fillId="0" borderId="3" xfId="0" applyNumberFormat="1" applyFont="1" applyBorder="1"/>
    <xf numFmtId="20" fontId="4" fillId="0" borderId="3" xfId="0" applyNumberFormat="1" applyFont="1" applyBorder="1"/>
    <xf numFmtId="166" fontId="4" fillId="0" borderId="3" xfId="0" applyNumberFormat="1" applyFont="1" applyBorder="1"/>
    <xf numFmtId="0" fontId="4" fillId="0" borderId="3" xfId="0" applyFont="1" applyBorder="1"/>
    <xf numFmtId="2" fontId="4" fillId="0" borderId="3" xfId="0" applyNumberFormat="1" applyFont="1" applyBorder="1"/>
    <xf numFmtId="2" fontId="4" fillId="0" borderId="4" xfId="0" applyNumberFormat="1" applyFont="1" applyBorder="1"/>
    <xf numFmtId="0" fontId="3" fillId="7" borderId="5" xfId="0" applyFont="1" applyFill="1" applyBorder="1"/>
    <xf numFmtId="0" fontId="3" fillId="7" borderId="6" xfId="0" applyFont="1" applyFill="1" applyBorder="1"/>
    <xf numFmtId="0" fontId="3" fillId="7" borderId="7" xfId="0" applyFont="1" applyFill="1" applyBorder="1"/>
    <xf numFmtId="0" fontId="3" fillId="7" borderId="2" xfId="0" applyFont="1" applyFill="1" applyBorder="1"/>
    <xf numFmtId="0" fontId="3" fillId="7" borderId="8" xfId="0" applyFont="1" applyFill="1" applyBorder="1"/>
    <xf numFmtId="0" fontId="3" fillId="7" borderId="9" xfId="0" applyFont="1" applyFill="1" applyBorder="1"/>
    <xf numFmtId="0" fontId="4" fillId="0" borderId="10" xfId="0" applyFont="1" applyBorder="1" applyAlignment="1">
      <alignment vertical="top"/>
    </xf>
    <xf numFmtId="165" fontId="4" fillId="0" borderId="11" xfId="0" applyNumberFormat="1" applyFont="1" applyBorder="1"/>
    <xf numFmtId="20" fontId="4" fillId="0" borderId="11" xfId="0" applyNumberFormat="1" applyFont="1" applyBorder="1"/>
    <xf numFmtId="166" fontId="4" fillId="0" borderId="11" xfId="0" applyNumberFormat="1" applyFont="1" applyBorder="1"/>
    <xf numFmtId="0" fontId="4" fillId="0" borderId="11" xfId="0" applyFont="1" applyBorder="1"/>
    <xf numFmtId="2" fontId="4" fillId="0" borderId="11" xfId="0" applyNumberFormat="1" applyFont="1" applyBorder="1"/>
    <xf numFmtId="2" fontId="4" fillId="0" borderId="12" xfId="0" applyNumberFormat="1" applyFont="1" applyBorder="1"/>
    <xf numFmtId="0" fontId="4" fillId="0" borderId="13" xfId="0" applyFont="1" applyBorder="1"/>
    <xf numFmtId="9" fontId="4" fillId="0" borderId="4" xfId="1" applyFont="1" applyBorder="1" applyAlignment="1">
      <alignment horizontal="right"/>
    </xf>
    <xf numFmtId="0" fontId="4" fillId="0" borderId="14" xfId="0" applyFont="1" applyBorder="1"/>
    <xf numFmtId="2" fontId="4" fillId="0" borderId="15" xfId="0" applyNumberFormat="1" applyFont="1" applyBorder="1"/>
    <xf numFmtId="2" fontId="4" fillId="0" borderId="1" xfId="0" applyNumberFormat="1" applyFont="1" applyBorder="1"/>
    <xf numFmtId="1" fontId="4" fillId="0" borderId="15" xfId="0" applyNumberFormat="1" applyFont="1" applyBorder="1"/>
    <xf numFmtId="1" fontId="4" fillId="0" borderId="1" xfId="0" applyNumberFormat="1" applyFont="1" applyBorder="1"/>
    <xf numFmtId="0" fontId="4" fillId="0" borderId="15" xfId="0" applyFont="1" applyBorder="1"/>
    <xf numFmtId="9" fontId="4" fillId="0" borderId="1" xfId="1" applyFont="1" applyBorder="1" applyAlignment="1">
      <alignment horizontal="right"/>
    </xf>
    <xf numFmtId="9" fontId="4" fillId="0" borderId="15" xfId="1" applyFont="1" applyBorder="1" applyAlignment="1">
      <alignment horizontal="right"/>
    </xf>
    <xf numFmtId="0" fontId="4" fillId="0" borderId="16" xfId="0" applyFont="1" applyBorder="1"/>
    <xf numFmtId="0" fontId="4" fillId="0" borderId="12" xfId="0" applyFont="1" applyBorder="1"/>
    <xf numFmtId="164" fontId="4" fillId="0" borderId="12" xfId="1" applyNumberFormat="1" applyFont="1" applyBorder="1"/>
    <xf numFmtId="165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/>
    <xf numFmtId="0" fontId="3" fillId="7" borderId="0" xfId="0" applyFont="1" applyFill="1" applyBorder="1" applyAlignment="1">
      <alignment vertical="top" wrapText="1"/>
    </xf>
    <xf numFmtId="2" fontId="4" fillId="0" borderId="0" xfId="0" applyNumberFormat="1" applyFont="1" applyBorder="1"/>
    <xf numFmtId="0" fontId="3" fillId="7" borderId="17" xfId="0" applyFont="1" applyFill="1" applyBorder="1" applyAlignment="1">
      <alignment vertical="top" wrapText="1"/>
    </xf>
    <xf numFmtId="165" fontId="3" fillId="7" borderId="17" xfId="0" applyNumberFormat="1" applyFont="1" applyFill="1" applyBorder="1" applyAlignment="1">
      <alignment vertical="top" wrapText="1"/>
    </xf>
    <xf numFmtId="0" fontId="4" fillId="0" borderId="1" xfId="0" applyFont="1" applyBorder="1"/>
    <xf numFmtId="0" fontId="4" fillId="0" borderId="13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14" fontId="0" fillId="0" borderId="0" xfId="0" applyNumberFormat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" xfId="0" applyBorder="1"/>
    <xf numFmtId="2" fontId="0" fillId="0" borderId="1" xfId="0" applyNumberFormat="1" applyBorder="1"/>
    <xf numFmtId="1" fontId="0" fillId="0" borderId="1" xfId="0" applyNumberFormat="1" applyBorder="1"/>
    <xf numFmtId="9" fontId="0" fillId="0" borderId="1" xfId="1" applyFont="1" applyBorder="1"/>
    <xf numFmtId="164" fontId="0" fillId="0" borderId="1" xfId="1" applyNumberFormat="1" applyFont="1" applyBorder="1"/>
    <xf numFmtId="0" fontId="3" fillId="7" borderId="13" xfId="0" applyFont="1" applyFill="1" applyBorder="1"/>
    <xf numFmtId="0" fontId="3" fillId="7" borderId="8" xfId="0" applyFont="1" applyFill="1" applyBorder="1" applyAlignment="1">
      <alignment horizontal="right"/>
    </xf>
    <xf numFmtId="0" fontId="3" fillId="7" borderId="4" xfId="0" applyFont="1" applyFill="1" applyBorder="1" applyAlignment="1">
      <alignment horizontal="right"/>
    </xf>
    <xf numFmtId="0" fontId="2" fillId="0" borderId="1" xfId="0" applyFont="1" applyBorder="1"/>
    <xf numFmtId="1" fontId="4" fillId="0" borderId="0" xfId="0" applyNumberFormat="1" applyFont="1" applyBorder="1"/>
    <xf numFmtId="9" fontId="4" fillId="0" borderId="0" xfId="1" applyFont="1" applyBorder="1" applyAlignment="1">
      <alignment horizontal="right"/>
    </xf>
    <xf numFmtId="0" fontId="4" fillId="0" borderId="18" xfId="0" applyFont="1" applyBorder="1"/>
    <xf numFmtId="2" fontId="4" fillId="0" borderId="13" xfId="0" applyNumberFormat="1" applyFont="1" applyBorder="1"/>
    <xf numFmtId="2" fontId="5" fillId="0" borderId="20" xfId="0" applyNumberFormat="1" applyFont="1" applyBorder="1"/>
    <xf numFmtId="2" fontId="4" fillId="0" borderId="14" xfId="0" applyNumberFormat="1" applyFont="1" applyBorder="1"/>
    <xf numFmtId="1" fontId="4" fillId="0" borderId="14" xfId="0" applyNumberFormat="1" applyFont="1" applyBorder="1"/>
    <xf numFmtId="1" fontId="5" fillId="0" borderId="20" xfId="0" applyNumberFormat="1" applyFont="1" applyBorder="1"/>
    <xf numFmtId="0" fontId="5" fillId="0" borderId="20" xfId="0" applyFont="1" applyBorder="1"/>
    <xf numFmtId="9" fontId="4" fillId="0" borderId="14" xfId="1" applyFont="1" applyBorder="1"/>
    <xf numFmtId="9" fontId="4" fillId="0" borderId="15" xfId="1" applyFont="1" applyBorder="1"/>
    <xf numFmtId="9" fontId="5" fillId="0" borderId="20" xfId="1" applyFont="1" applyBorder="1"/>
    <xf numFmtId="0" fontId="4" fillId="0" borderId="19" xfId="0" applyFont="1" applyBorder="1"/>
    <xf numFmtId="164" fontId="4" fillId="0" borderId="16" xfId="1" applyNumberFormat="1" applyFont="1" applyBorder="1"/>
    <xf numFmtId="164" fontId="5" fillId="0" borderId="21" xfId="1" applyNumberFormat="1" applyFont="1" applyBorder="1"/>
    <xf numFmtId="0" fontId="3" fillId="7" borderId="9" xfId="0" applyFont="1" applyFill="1" applyBorder="1" applyAlignment="1">
      <alignment horizontal="right"/>
    </xf>
    <xf numFmtId="0" fontId="4" fillId="0" borderId="22" xfId="0" applyFont="1" applyBorder="1"/>
    <xf numFmtId="0" fontId="4" fillId="0" borderId="23" xfId="0" applyFont="1" applyBorder="1"/>
    <xf numFmtId="0" fontId="4" fillId="0" borderId="24" xfId="0" applyFont="1" applyBorder="1"/>
    <xf numFmtId="0" fontId="6" fillId="7" borderId="9" xfId="0" applyFont="1" applyFill="1" applyBorder="1" applyAlignment="1">
      <alignment horizontal="right"/>
    </xf>
    <xf numFmtId="9" fontId="4" fillId="0" borderId="1" xfId="1" applyFont="1" applyBorder="1"/>
    <xf numFmtId="164" fontId="4" fillId="0" borderId="11" xfId="1" applyNumberFormat="1" applyFont="1" applyBorder="1"/>
    <xf numFmtId="2" fontId="7" fillId="0" borderId="4" xfId="0" applyNumberFormat="1" applyFont="1" applyBorder="1"/>
    <xf numFmtId="167" fontId="7" fillId="0" borderId="15" xfId="0" applyNumberFormat="1" applyFont="1" applyBorder="1"/>
    <xf numFmtId="2" fontId="7" fillId="0" borderId="15" xfId="0" applyNumberFormat="1" applyFont="1" applyBorder="1"/>
    <xf numFmtId="10" fontId="7" fillId="0" borderId="12" xfId="1" applyNumberFormat="1" applyFont="1" applyBorder="1"/>
    <xf numFmtId="10" fontId="7" fillId="0" borderId="15" xfId="1" applyNumberFormat="1" applyFont="1" applyBorder="1"/>
    <xf numFmtId="167" fontId="4" fillId="0" borderId="14" xfId="0" applyNumberFormat="1" applyFont="1" applyBorder="1"/>
    <xf numFmtId="167" fontId="4" fillId="0" borderId="1" xfId="0" applyNumberFormat="1" applyFont="1" applyBorder="1"/>
    <xf numFmtId="1" fontId="7" fillId="0" borderId="15" xfId="0" applyNumberFormat="1" applyFont="1" applyBorder="1"/>
  </cellXfs>
  <cellStyles count="2">
    <cellStyle name="Normální" xfId="0" builtinId="0"/>
    <cellStyle name="Procenta" xfId="1" builtinId="5"/>
  </cellStyles>
  <dxfs count="146">
    <dxf>
      <font>
        <color rgb="FF9C0006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rgb="FF9C0006"/>
      </font>
    </dxf>
    <dxf>
      <font>
        <color theme="9" tint="-0.24994659260841701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theme="9" tint="-0.24994659260841701"/>
      </font>
    </dxf>
    <dxf>
      <font>
        <color rgb="FF9C0006"/>
      </font>
    </dxf>
    <dxf>
      <font>
        <color rgb="FF9C0006"/>
      </font>
    </dxf>
    <dxf>
      <font>
        <color theme="9" tint="-0.24994659260841701"/>
      </font>
    </dxf>
    <dxf>
      <font>
        <color theme="9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b val="0"/>
        <i val="0"/>
        <color rgb="FFC00000"/>
      </font>
    </dxf>
    <dxf>
      <font>
        <b val="0"/>
        <i val="0"/>
        <color theme="9"/>
      </font>
    </dxf>
    <dxf>
      <font>
        <color rgb="FF9C0006"/>
      </font>
    </dxf>
    <dxf>
      <font>
        <color theme="9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color rgb="FFC00000"/>
      </font>
    </dxf>
    <dxf>
      <font>
        <b val="0"/>
        <i val="0"/>
        <color theme="9"/>
      </font>
    </dxf>
    <dxf>
      <font>
        <color rgb="FF9C0006"/>
      </font>
    </dxf>
    <dxf>
      <font>
        <color theme="9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color rgb="FFC00000"/>
      </font>
    </dxf>
    <dxf>
      <font>
        <b val="0"/>
        <i val="0"/>
        <color theme="9"/>
      </font>
    </dxf>
    <dxf>
      <font>
        <color rgb="FF9C0006"/>
      </font>
    </dxf>
    <dxf>
      <font>
        <color theme="9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color rgb="FFC00000"/>
      </font>
    </dxf>
    <dxf>
      <font>
        <b val="0"/>
        <i val="0"/>
        <color theme="9"/>
      </font>
    </dxf>
    <dxf>
      <font>
        <color rgb="FF9C0006"/>
      </font>
    </dxf>
    <dxf>
      <font>
        <b val="0"/>
        <i val="0"/>
        <color rgb="FFC00000"/>
      </font>
    </dxf>
    <dxf>
      <font>
        <color theme="9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b val="0"/>
        <i val="0"/>
        <color rgb="FFC00000"/>
      </font>
    </dxf>
    <dxf>
      <font>
        <b val="0"/>
        <i val="0"/>
        <color theme="9"/>
      </font>
    </dxf>
    <dxf>
      <font>
        <color rgb="FF9C0006"/>
      </font>
    </dxf>
    <dxf>
      <font>
        <color theme="9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color rgb="FFC00000"/>
      </font>
    </dxf>
    <dxf>
      <font>
        <b val="0"/>
        <i val="0"/>
        <color theme="9"/>
      </font>
    </dxf>
    <dxf>
      <font>
        <color rgb="FF9C0006"/>
      </font>
    </dxf>
    <dxf>
      <font>
        <color theme="9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color rgb="FFC00000"/>
      </font>
    </dxf>
    <dxf>
      <font>
        <b val="0"/>
        <i val="0"/>
        <color theme="9"/>
      </font>
    </dxf>
    <dxf>
      <font>
        <color rgb="FF9C0006"/>
      </font>
    </dxf>
    <dxf>
      <font>
        <b val="0"/>
        <i val="0"/>
        <color rgb="FFC00000"/>
      </font>
    </dxf>
    <dxf>
      <font>
        <color theme="9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hartsheet" Target="chartsheets/sheet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4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D89-4784-82DF-B4331E69CB7D}"/>
              </c:ext>
            </c:extLst>
          </c:dPt>
          <c:dPt>
            <c:idx val="35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89-4784-82DF-B4331E69CB7D}"/>
              </c:ext>
            </c:extLst>
          </c:dPt>
          <c:dPt>
            <c:idx val="36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89-4784-82DF-B4331E69CB7D}"/>
              </c:ext>
            </c:extLst>
          </c:dPt>
          <c:dPt>
            <c:idx val="37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89-4784-82DF-B4331E69CB7D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D89-4784-82DF-B4331E69CB7D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89-4784-82DF-B4331E69CB7D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D89-4784-82DF-B4331E69CB7D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89-4784-82DF-B4331E69CB7D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89-4784-82DF-B4331E69CB7D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89-4784-82DF-B4331E69CB7D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89-4784-82DF-B4331E69CB7D}"/>
              </c:ext>
            </c:extLst>
          </c:dPt>
          <c:dPt>
            <c:idx val="45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89-4784-82DF-B4331E69CB7D}"/>
              </c:ext>
            </c:extLst>
          </c:dPt>
          <c:cat>
            <c:numRef>
              <c:f>'W%R_10,90_EMA_78,36'!$A$2:$A$47</c:f>
              <c:numCache>
                <c:formatCode>General</c:formatCode>
                <c:ptCount val="46"/>
                <c:pt idx="0">
                  <c:v>1</c:v>
                </c:pt>
                <c:pt idx="2">
                  <c:v>2</c:v>
                </c:pt>
                <c:pt idx="4">
                  <c:v>3</c:v>
                </c:pt>
                <c:pt idx="6">
                  <c:v>4</c:v>
                </c:pt>
                <c:pt idx="8">
                  <c:v>5</c:v>
                </c:pt>
                <c:pt idx="10">
                  <c:v>6</c:v>
                </c:pt>
                <c:pt idx="12">
                  <c:v>7</c:v>
                </c:pt>
                <c:pt idx="14">
                  <c:v>8</c:v>
                </c:pt>
                <c:pt idx="16">
                  <c:v>9</c:v>
                </c:pt>
                <c:pt idx="18">
                  <c:v>10</c:v>
                </c:pt>
                <c:pt idx="20">
                  <c:v>11</c:v>
                </c:pt>
                <c:pt idx="22">
                  <c:v>12</c:v>
                </c:pt>
                <c:pt idx="24">
                  <c:v>13</c:v>
                </c:pt>
                <c:pt idx="26">
                  <c:v>14</c:v>
                </c:pt>
                <c:pt idx="28">
                  <c:v>15</c:v>
                </c:pt>
                <c:pt idx="30">
                  <c:v>16</c:v>
                </c:pt>
                <c:pt idx="32">
                  <c:v>17</c:v>
                </c:pt>
                <c:pt idx="34">
                  <c:v>18</c:v>
                </c:pt>
                <c:pt idx="36">
                  <c:v>19</c:v>
                </c:pt>
                <c:pt idx="38">
                  <c:v>20</c:v>
                </c:pt>
                <c:pt idx="40">
                  <c:v>21</c:v>
                </c:pt>
                <c:pt idx="42">
                  <c:v>22</c:v>
                </c:pt>
                <c:pt idx="44">
                  <c:v>23</c:v>
                </c:pt>
              </c:numCache>
            </c:numRef>
          </c:cat>
          <c:val>
            <c:numRef>
              <c:f>'W%R_10,90_EMA_78,36'!$AB$2:$AB$47</c:f>
              <c:numCache>
                <c:formatCode>General</c:formatCode>
                <c:ptCount val="46"/>
                <c:pt idx="0">
                  <c:v>10000</c:v>
                </c:pt>
                <c:pt idx="1">
                  <c:v>10700</c:v>
                </c:pt>
                <c:pt idx="2">
                  <c:v>10700</c:v>
                </c:pt>
                <c:pt idx="3">
                  <c:v>11400</c:v>
                </c:pt>
                <c:pt idx="4">
                  <c:v>11400</c:v>
                </c:pt>
                <c:pt idx="5">
                  <c:v>11200</c:v>
                </c:pt>
                <c:pt idx="6">
                  <c:v>11200</c:v>
                </c:pt>
                <c:pt idx="7">
                  <c:v>11130.610148119897</c:v>
                </c:pt>
                <c:pt idx="8">
                  <c:v>11130.610148119897</c:v>
                </c:pt>
                <c:pt idx="9">
                  <c:v>10930.610148119897</c:v>
                </c:pt>
                <c:pt idx="10">
                  <c:v>10930.610148119897</c:v>
                </c:pt>
                <c:pt idx="11">
                  <c:v>10794.157936354659</c:v>
                </c:pt>
                <c:pt idx="12">
                  <c:v>10794.157936354659</c:v>
                </c:pt>
                <c:pt idx="13">
                  <c:v>11063.252647903817</c:v>
                </c:pt>
                <c:pt idx="14">
                  <c:v>11063.252647903817</c:v>
                </c:pt>
                <c:pt idx="15">
                  <c:v>11212.01374216853</c:v>
                </c:pt>
                <c:pt idx="16">
                  <c:v>11212.01374216853</c:v>
                </c:pt>
                <c:pt idx="17">
                  <c:v>11356.219864086701</c:v>
                </c:pt>
                <c:pt idx="18">
                  <c:v>11356.219864086701</c:v>
                </c:pt>
                <c:pt idx="19">
                  <c:v>11409.938263317188</c:v>
                </c:pt>
                <c:pt idx="20">
                  <c:v>11409.938263317188</c:v>
                </c:pt>
                <c:pt idx="21">
                  <c:v>11306.291160659306</c:v>
                </c:pt>
                <c:pt idx="22">
                  <c:v>11306.291160659306</c:v>
                </c:pt>
                <c:pt idx="23">
                  <c:v>11179.997401146367</c:v>
                </c:pt>
                <c:pt idx="24">
                  <c:v>11179.997401146367</c:v>
                </c:pt>
                <c:pt idx="25">
                  <c:v>11372.045687572669</c:v>
                </c:pt>
                <c:pt idx="26">
                  <c:v>11372.045687572669</c:v>
                </c:pt>
                <c:pt idx="27">
                  <c:v>11172.045687572669</c:v>
                </c:pt>
                <c:pt idx="28">
                  <c:v>11172.045687572669</c:v>
                </c:pt>
                <c:pt idx="29">
                  <c:v>11102.238670341429</c:v>
                </c:pt>
                <c:pt idx="30">
                  <c:v>11102.238670341429</c:v>
                </c:pt>
                <c:pt idx="31">
                  <c:v>11027.918704746331</c:v>
                </c:pt>
                <c:pt idx="32">
                  <c:v>11027.918704746331</c:v>
                </c:pt>
                <c:pt idx="33">
                  <c:v>11050.970844329759</c:v>
                </c:pt>
                <c:pt idx="34">
                  <c:v>11050.970844329759</c:v>
                </c:pt>
                <c:pt idx="35">
                  <c:v>10981.050462879552</c:v>
                </c:pt>
                <c:pt idx="36">
                  <c:v>10981.050462879552</c:v>
                </c:pt>
                <c:pt idx="37">
                  <c:v>10898.796866239394</c:v>
                </c:pt>
                <c:pt idx="38">
                  <c:v>10898.796866239394</c:v>
                </c:pt>
                <c:pt idx="39">
                  <c:v>11035.917389266648</c:v>
                </c:pt>
                <c:pt idx="40">
                  <c:v>11035.917389266648</c:v>
                </c:pt>
                <c:pt idx="41">
                  <c:v>11370.713962157144</c:v>
                </c:pt>
                <c:pt idx="42">
                  <c:v>11370.713962157144</c:v>
                </c:pt>
                <c:pt idx="43">
                  <c:v>11236.449686393964</c:v>
                </c:pt>
                <c:pt idx="44">
                  <c:v>11236.449686393964</c:v>
                </c:pt>
                <c:pt idx="45">
                  <c:v>11339.210086904763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C-47F2-8333-D72CF986F855}"/>
            </c:ext>
          </c:extLst>
        </c:ser>
        <c:dLbls>
          <c:dLblPos val="t"/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1770800"/>
        <c:axId val="678313728"/>
      </c:lineChart>
      <c:catAx>
        <c:axId val="68177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8313728"/>
        <c:crosses val="autoZero"/>
        <c:auto val="1"/>
        <c:lblAlgn val="ctr"/>
        <c:lblOffset val="100"/>
        <c:noMultiLvlLbl val="0"/>
      </c:catAx>
      <c:valAx>
        <c:axId val="67831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8177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'W%R_20,80_EMA_78,24'!$A$2:$A$43</c:f>
              <c:strCache>
                <c:ptCount val="42"/>
                <c:pt idx="0">
                  <c:v>1</c:v>
                </c:pt>
                <c:pt idx="2">
                  <c:v>2</c:v>
                </c:pt>
                <c:pt idx="4">
                  <c:v>3</c:v>
                </c:pt>
                <c:pt idx="6">
                  <c:v>4</c:v>
                </c:pt>
                <c:pt idx="8">
                  <c:v>5</c:v>
                </c:pt>
                <c:pt idx="10">
                  <c:v>6</c:v>
                </c:pt>
                <c:pt idx="12">
                  <c:v>7</c:v>
                </c:pt>
                <c:pt idx="14">
                  <c:v>8</c:v>
                </c:pt>
                <c:pt idx="16">
                  <c:v>9</c:v>
                </c:pt>
                <c:pt idx="18">
                  <c:v>10</c:v>
                </c:pt>
                <c:pt idx="20">
                  <c:v>11</c:v>
                </c:pt>
                <c:pt idx="22">
                  <c:v>12</c:v>
                </c:pt>
                <c:pt idx="24">
                  <c:v>13</c:v>
                </c:pt>
                <c:pt idx="26">
                  <c:v>14</c:v>
                </c:pt>
                <c:pt idx="28">
                  <c:v>15</c:v>
                </c:pt>
                <c:pt idx="30">
                  <c:v>16</c:v>
                </c:pt>
                <c:pt idx="32">
                  <c:v>17</c:v>
                </c:pt>
                <c:pt idx="34">
                  <c:v>18</c:v>
                </c:pt>
                <c:pt idx="36">
                  <c:v>19</c:v>
                </c:pt>
                <c:pt idx="38">
                  <c:v>20</c:v>
                </c:pt>
                <c:pt idx="40">
                  <c:v>21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40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1F0-4105-9BBB-E78995BCACDA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F0-4105-9BBB-E78995BCACDA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F0-4105-9BBB-E78995BCACDA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F0-4105-9BBB-E78995BCACDA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1F0-4105-9BBB-E78995BCACDA}"/>
              </c:ext>
            </c:extLst>
          </c:dPt>
          <c:dPt>
            <c:idx val="45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F0-4105-9BBB-E78995BCACDA}"/>
              </c:ext>
            </c:extLst>
          </c:dPt>
          <c:dPt>
            <c:idx val="46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1F0-4105-9BBB-E78995BCACDA}"/>
              </c:ext>
            </c:extLst>
          </c:dPt>
          <c:dPt>
            <c:idx val="47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F0-4105-9BBB-E78995BCACDA}"/>
              </c:ext>
            </c:extLst>
          </c:dPt>
          <c:dPt>
            <c:idx val="48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F0-4105-9BBB-E78995BCACDA}"/>
              </c:ext>
            </c:extLst>
          </c:dPt>
          <c:dPt>
            <c:idx val="49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1F0-4105-9BBB-E78995BCACDA}"/>
              </c:ext>
            </c:extLst>
          </c:dPt>
          <c:dPt>
            <c:idx val="50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F0-4105-9BBB-E78995BCACDA}"/>
              </c:ext>
            </c:extLst>
          </c:dPt>
          <c:dPt>
            <c:idx val="51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1F0-4105-9BBB-E78995BCACDA}"/>
              </c:ext>
            </c:extLst>
          </c:dPt>
          <c:dPt>
            <c:idx val="52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51F0-4105-9BBB-E78995BCACDA}"/>
              </c:ext>
            </c:extLst>
          </c:dPt>
          <c:dPt>
            <c:idx val="53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51F0-4105-9BBB-E78995BCACDA}"/>
              </c:ext>
            </c:extLst>
          </c:dPt>
          <c:dPt>
            <c:idx val="54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51F0-4105-9BBB-E78995BCACDA}"/>
              </c:ext>
            </c:extLst>
          </c:dPt>
          <c:dPt>
            <c:idx val="55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51F0-4105-9BBB-E78995BCACDA}"/>
              </c:ext>
            </c:extLst>
          </c:dPt>
          <c:dPt>
            <c:idx val="56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51F0-4105-9BBB-E78995BCACDA}"/>
              </c:ext>
            </c:extLst>
          </c:dPt>
          <c:dPt>
            <c:idx val="57"/>
            <c:marker>
              <c:symbol val="none"/>
            </c:marker>
            <c:bubble3D val="0"/>
            <c:spPr>
              <a:ln w="381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51F0-4105-9BBB-E78995BCACDA}"/>
              </c:ext>
            </c:extLst>
          </c:dPt>
          <c:cat>
            <c:numRef>
              <c:f>'W%R_20,80_EMA_78,24'!$A$2:$A$59</c:f>
              <c:numCache>
                <c:formatCode>General</c:formatCode>
                <c:ptCount val="58"/>
                <c:pt idx="0">
                  <c:v>1</c:v>
                </c:pt>
                <c:pt idx="2">
                  <c:v>2</c:v>
                </c:pt>
                <c:pt idx="4">
                  <c:v>3</c:v>
                </c:pt>
                <c:pt idx="6">
                  <c:v>4</c:v>
                </c:pt>
                <c:pt idx="8">
                  <c:v>5</c:v>
                </c:pt>
                <c:pt idx="10">
                  <c:v>6</c:v>
                </c:pt>
                <c:pt idx="12">
                  <c:v>7</c:v>
                </c:pt>
                <c:pt idx="14">
                  <c:v>8</c:v>
                </c:pt>
                <c:pt idx="16">
                  <c:v>9</c:v>
                </c:pt>
                <c:pt idx="18">
                  <c:v>10</c:v>
                </c:pt>
                <c:pt idx="20">
                  <c:v>11</c:v>
                </c:pt>
                <c:pt idx="22">
                  <c:v>12</c:v>
                </c:pt>
                <c:pt idx="24">
                  <c:v>13</c:v>
                </c:pt>
                <c:pt idx="26">
                  <c:v>14</c:v>
                </c:pt>
                <c:pt idx="28">
                  <c:v>15</c:v>
                </c:pt>
                <c:pt idx="30">
                  <c:v>16</c:v>
                </c:pt>
                <c:pt idx="32">
                  <c:v>17</c:v>
                </c:pt>
                <c:pt idx="34">
                  <c:v>18</c:v>
                </c:pt>
                <c:pt idx="36">
                  <c:v>19</c:v>
                </c:pt>
                <c:pt idx="38">
                  <c:v>20</c:v>
                </c:pt>
                <c:pt idx="40">
                  <c:v>21</c:v>
                </c:pt>
                <c:pt idx="42">
                  <c:v>22</c:v>
                </c:pt>
                <c:pt idx="44">
                  <c:v>23</c:v>
                </c:pt>
                <c:pt idx="46">
                  <c:v>24</c:v>
                </c:pt>
                <c:pt idx="48">
                  <c:v>25</c:v>
                </c:pt>
                <c:pt idx="50">
                  <c:v>26</c:v>
                </c:pt>
                <c:pt idx="52">
                  <c:v>27</c:v>
                </c:pt>
                <c:pt idx="54">
                  <c:v>28</c:v>
                </c:pt>
                <c:pt idx="56">
                  <c:v>29</c:v>
                </c:pt>
              </c:numCache>
            </c:numRef>
          </c:cat>
          <c:val>
            <c:numRef>
              <c:f>'W%R_20,80_EMA_78,24'!$AD$2:$AD$59</c:f>
              <c:numCache>
                <c:formatCode>General</c:formatCode>
                <c:ptCount val="58"/>
                <c:pt idx="0">
                  <c:v>10000</c:v>
                </c:pt>
                <c:pt idx="1">
                  <c:v>10353.812007712197</c:v>
                </c:pt>
                <c:pt idx="2">
                  <c:v>10353.812007712197</c:v>
                </c:pt>
                <c:pt idx="3">
                  <c:v>11153.812007712197</c:v>
                </c:pt>
                <c:pt idx="4">
                  <c:v>11153.812007712197</c:v>
                </c:pt>
                <c:pt idx="5">
                  <c:v>10953.812007712197</c:v>
                </c:pt>
                <c:pt idx="6">
                  <c:v>10953.812007712197</c:v>
                </c:pt>
                <c:pt idx="7">
                  <c:v>10869.093883779909</c:v>
                </c:pt>
                <c:pt idx="8">
                  <c:v>10869.093883779909</c:v>
                </c:pt>
                <c:pt idx="9">
                  <c:v>10669.093883779909</c:v>
                </c:pt>
                <c:pt idx="10">
                  <c:v>10669.093883779909</c:v>
                </c:pt>
                <c:pt idx="11">
                  <c:v>10556.98140823916</c:v>
                </c:pt>
                <c:pt idx="12">
                  <c:v>10556.98140823916</c:v>
                </c:pt>
                <c:pt idx="13">
                  <c:v>10766.534680437444</c:v>
                </c:pt>
                <c:pt idx="14">
                  <c:v>10766.534680437444</c:v>
                </c:pt>
                <c:pt idx="15">
                  <c:v>10861.248604761069</c:v>
                </c:pt>
                <c:pt idx="16">
                  <c:v>10861.248604761069</c:v>
                </c:pt>
                <c:pt idx="17">
                  <c:v>10784.991204968941</c:v>
                </c:pt>
                <c:pt idx="18">
                  <c:v>10784.991204968941</c:v>
                </c:pt>
                <c:pt idx="19">
                  <c:v>10980.158719538966</c:v>
                </c:pt>
                <c:pt idx="20">
                  <c:v>10980.158719538966</c:v>
                </c:pt>
                <c:pt idx="21">
                  <c:v>11038.996850681673</c:v>
                </c:pt>
                <c:pt idx="22">
                  <c:v>11038.996850681673</c:v>
                </c:pt>
                <c:pt idx="23">
                  <c:v>10995.171310748261</c:v>
                </c:pt>
                <c:pt idx="24">
                  <c:v>10995.171310748261</c:v>
                </c:pt>
                <c:pt idx="25">
                  <c:v>10912.194926341623</c:v>
                </c:pt>
                <c:pt idx="26">
                  <c:v>10912.194926341623</c:v>
                </c:pt>
                <c:pt idx="27">
                  <c:v>10792.788533647559</c:v>
                </c:pt>
                <c:pt idx="28">
                  <c:v>10792.788533647559</c:v>
                </c:pt>
                <c:pt idx="29">
                  <c:v>10941.473536353002</c:v>
                </c:pt>
                <c:pt idx="30">
                  <c:v>10941.473536353002</c:v>
                </c:pt>
                <c:pt idx="31">
                  <c:v>10906.377030034178</c:v>
                </c:pt>
                <c:pt idx="32">
                  <c:v>10906.377030034178</c:v>
                </c:pt>
                <c:pt idx="33">
                  <c:v>11706.377030034178</c:v>
                </c:pt>
                <c:pt idx="34">
                  <c:v>11706.377030034178</c:v>
                </c:pt>
                <c:pt idx="35">
                  <c:v>11506.377030034178</c:v>
                </c:pt>
                <c:pt idx="36">
                  <c:v>11506.377030034178</c:v>
                </c:pt>
                <c:pt idx="37">
                  <c:v>11439.839492819789</c:v>
                </c:pt>
                <c:pt idx="38">
                  <c:v>11439.839492819789</c:v>
                </c:pt>
                <c:pt idx="39">
                  <c:v>11303.880561240418</c:v>
                </c:pt>
                <c:pt idx="40">
                  <c:v>11303.880561240418</c:v>
                </c:pt>
                <c:pt idx="41">
                  <c:v>11152.989379930405</c:v>
                </c:pt>
                <c:pt idx="42">
                  <c:v>11152.989379930405</c:v>
                </c:pt>
                <c:pt idx="43">
                  <c:v>11085.19967864816</c:v>
                </c:pt>
                <c:pt idx="44">
                  <c:v>11085.19967864816</c:v>
                </c:pt>
                <c:pt idx="45">
                  <c:v>10992.972558103949</c:v>
                </c:pt>
                <c:pt idx="46">
                  <c:v>10992.972558103949</c:v>
                </c:pt>
                <c:pt idx="47">
                  <c:v>10927.44620472586</c:v>
                </c:pt>
                <c:pt idx="48">
                  <c:v>10927.44620472586</c:v>
                </c:pt>
                <c:pt idx="49">
                  <c:v>11030.69019495164</c:v>
                </c:pt>
                <c:pt idx="50">
                  <c:v>11030.69019495164</c:v>
                </c:pt>
                <c:pt idx="51">
                  <c:v>11360.883188640471</c:v>
                </c:pt>
                <c:pt idx="52">
                  <c:v>11360.883188640471</c:v>
                </c:pt>
                <c:pt idx="53">
                  <c:v>11461.317361600111</c:v>
                </c:pt>
                <c:pt idx="54">
                  <c:v>11461.317361600111</c:v>
                </c:pt>
                <c:pt idx="55">
                  <c:v>11460.298305658389</c:v>
                </c:pt>
                <c:pt idx="56">
                  <c:v>11460.298305658389</c:v>
                </c:pt>
                <c:pt idx="57">
                  <c:v>11397.870422033951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3-4AF0-A711-9F4C2C64F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1770800"/>
        <c:axId val="678313728"/>
      </c:lineChart>
      <c:catAx>
        <c:axId val="68177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78313728"/>
        <c:crosses val="autoZero"/>
        <c:auto val="1"/>
        <c:lblAlgn val="ctr"/>
        <c:lblOffset val="100"/>
        <c:noMultiLvlLbl val="0"/>
      </c:catAx>
      <c:valAx>
        <c:axId val="67831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8177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3C84E30-22F3-413C-9DD9-6793BA157F91}">
  <sheetPr/>
  <sheetViews>
    <sheetView zoomScale="122" workbookViewId="0" zoomToFit="1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A134569-4100-45A5-9E85-E586C50691D2}">
  <sheetPr/>
  <sheetViews>
    <sheetView zoomScale="122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11680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67D72DC-8F10-48AB-BDAB-97B346C5977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0.73238</cdr:x>
      <cdr:y>0.0026</cdr:y>
    </cdr:from>
    <cdr:to>
      <cdr:x>0.73238</cdr:x>
      <cdr:y>0.94675</cdr:y>
    </cdr:to>
    <cdr:cxnSp macro="">
      <cdr:nvCxnSpPr>
        <cdr:cNvPr id="6" name="Přímá spojnice 5">
          <a:extLst xmlns:a="http://schemas.openxmlformats.org/drawingml/2006/main">
            <a:ext uri="{FF2B5EF4-FFF2-40B4-BE49-F238E27FC236}">
              <a16:creationId xmlns:a16="http://schemas.microsoft.com/office/drawing/2014/main" id="{9B4DE82B-8169-4640-9100-8E6EABFA9EE1}"/>
            </a:ext>
          </a:extLst>
        </cdr:cNvPr>
        <cdr:cNvCxnSpPr/>
      </cdr:nvCxnSpPr>
      <cdr:spPr>
        <a:xfrm xmlns:a="http://schemas.openxmlformats.org/drawingml/2006/main">
          <a:off x="6815841" y="15615"/>
          <a:ext cx="0" cy="567596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0.79866</cdr:x>
      <cdr:y>0.04156</cdr:y>
    </cdr:from>
    <cdr:to>
      <cdr:x>0.89691</cdr:x>
      <cdr:y>0.19366</cdr:y>
    </cdr:to>
    <cdr:sp macro="" textlink="">
      <cdr:nvSpPr>
        <cdr:cNvPr id="9" name="TextovéPole 8">
          <a:extLst xmlns:a="http://schemas.openxmlformats.org/drawingml/2006/main">
            <a:ext uri="{FF2B5EF4-FFF2-40B4-BE49-F238E27FC236}">
              <a16:creationId xmlns:a16="http://schemas.microsoft.com/office/drawing/2014/main" id="{57DC8B8D-011B-4CE4-97D9-60DB7968524B}"/>
            </a:ext>
          </a:extLst>
        </cdr:cNvPr>
        <cdr:cNvSpPr txBox="1"/>
      </cdr:nvSpPr>
      <cdr:spPr>
        <a:xfrm xmlns:a="http://schemas.openxmlformats.org/drawingml/2006/main">
          <a:off x="7432623" y="24983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cs-CZ" sz="1400" b="1"/>
            <a:t>OUT SAMPLE</a:t>
          </a:r>
          <a:endParaRPr lang="cs-CZ" sz="1100" b="1"/>
        </a:p>
      </cdr:txBody>
    </cdr:sp>
  </cdr:relSizeAnchor>
  <cdr:relSizeAnchor xmlns:cdr="http://schemas.openxmlformats.org/drawingml/2006/chartDrawing">
    <cdr:from>
      <cdr:x>0.30244</cdr:x>
      <cdr:y>0.04481</cdr:y>
    </cdr:from>
    <cdr:to>
      <cdr:x>0.40069</cdr:x>
      <cdr:y>0.19692</cdr:y>
    </cdr:to>
    <cdr:sp macro="" textlink="">
      <cdr:nvSpPr>
        <cdr:cNvPr id="10" name="TextovéPole 1">
          <a:extLst xmlns:a="http://schemas.openxmlformats.org/drawingml/2006/main">
            <a:ext uri="{FF2B5EF4-FFF2-40B4-BE49-F238E27FC236}">
              <a16:creationId xmlns:a16="http://schemas.microsoft.com/office/drawing/2014/main" id="{CD3DDBA5-0E94-406D-BC49-68EA0AECE0A7}"/>
            </a:ext>
          </a:extLst>
        </cdr:cNvPr>
        <cdr:cNvSpPr txBox="1"/>
      </cdr:nvSpPr>
      <cdr:spPr>
        <a:xfrm xmlns:a="http://schemas.openxmlformats.org/drawingml/2006/main">
          <a:off x="2814611" y="26940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400" b="1"/>
            <a:t>IN SAMPLE</a:t>
          </a:r>
          <a:endParaRPr lang="cs-CZ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11680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D8797D0-225B-4B0E-82DA-AD56F08D6A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0.68792</cdr:x>
      <cdr:y>0.02338</cdr:y>
    </cdr:from>
    <cdr:to>
      <cdr:x>0.68792</cdr:x>
      <cdr:y>0.96753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005985A1-D335-4984-9B74-6624D834C309}"/>
            </a:ext>
          </a:extLst>
        </cdr:cNvPr>
        <cdr:cNvCxnSpPr/>
      </cdr:nvCxnSpPr>
      <cdr:spPr>
        <a:xfrm xmlns:a="http://schemas.openxmlformats.org/drawingml/2006/main">
          <a:off x="6402050" y="140533"/>
          <a:ext cx="0" cy="567596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70C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0.77727</cdr:x>
      <cdr:y>0.04481</cdr:y>
    </cdr:from>
    <cdr:to>
      <cdr:x>0.87553</cdr:x>
      <cdr:y>0.19692</cdr:y>
    </cdr:to>
    <cdr:sp macro="" textlink="">
      <cdr:nvSpPr>
        <cdr:cNvPr id="5" name="TextovéPole 1">
          <a:extLst xmlns:a="http://schemas.openxmlformats.org/drawingml/2006/main">
            <a:ext uri="{FF2B5EF4-FFF2-40B4-BE49-F238E27FC236}">
              <a16:creationId xmlns:a16="http://schemas.microsoft.com/office/drawing/2014/main" id="{CC59F7E7-2FE9-4AF9-A098-F9C4AC420612}"/>
            </a:ext>
          </a:extLst>
        </cdr:cNvPr>
        <cdr:cNvSpPr txBox="1"/>
      </cdr:nvSpPr>
      <cdr:spPr>
        <a:xfrm xmlns:a="http://schemas.openxmlformats.org/drawingml/2006/main">
          <a:off x="7233587" y="26940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400" b="1"/>
            <a:t>OUT SAMPLE</a:t>
          </a:r>
          <a:endParaRPr lang="cs-CZ" sz="1100" b="1"/>
        </a:p>
      </cdr:txBody>
    </cdr:sp>
  </cdr:relSizeAnchor>
  <cdr:relSizeAnchor xmlns:cdr="http://schemas.openxmlformats.org/drawingml/2006/chartDrawing">
    <cdr:from>
      <cdr:x>0.27727</cdr:x>
      <cdr:y>0.04481</cdr:y>
    </cdr:from>
    <cdr:to>
      <cdr:x>0.37553</cdr:x>
      <cdr:y>0.19692</cdr:y>
    </cdr:to>
    <cdr:sp macro="" textlink="">
      <cdr:nvSpPr>
        <cdr:cNvPr id="6" name="TextovéPole 1">
          <a:extLst xmlns:a="http://schemas.openxmlformats.org/drawingml/2006/main">
            <a:ext uri="{FF2B5EF4-FFF2-40B4-BE49-F238E27FC236}">
              <a16:creationId xmlns:a16="http://schemas.microsoft.com/office/drawing/2014/main" id="{A7F68F18-ECD6-4A73-9DD4-9F8C815D3E78}"/>
            </a:ext>
          </a:extLst>
        </cdr:cNvPr>
        <cdr:cNvSpPr txBox="1"/>
      </cdr:nvSpPr>
      <cdr:spPr>
        <a:xfrm xmlns:a="http://schemas.openxmlformats.org/drawingml/2006/main">
          <a:off x="2580390" y="26940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400" b="1"/>
            <a:t>IN SAMPLE</a:t>
          </a:r>
          <a:endParaRPr lang="cs-CZ" sz="1100" b="1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B8184-C6C2-463D-9764-41D735275368}">
  <sheetPr>
    <tabColor theme="5"/>
  </sheetPr>
  <dimension ref="B3:E21"/>
  <sheetViews>
    <sheetView workbookViewId="0">
      <selection activeCell="B4" sqref="B4"/>
    </sheetView>
  </sheetViews>
  <sheetFormatPr defaultRowHeight="15" x14ac:dyDescent="0.25"/>
  <cols>
    <col min="2" max="2" width="27.5703125" customWidth="1"/>
    <col min="3" max="5" width="11.28515625" customWidth="1"/>
  </cols>
  <sheetData>
    <row r="3" spans="2:5" ht="15.75" thickBot="1" x14ac:dyDescent="0.3"/>
    <row r="4" spans="2:5" ht="15.75" thickBot="1" x14ac:dyDescent="0.3">
      <c r="B4" s="23" t="s">
        <v>15389</v>
      </c>
      <c r="C4" s="83" t="s">
        <v>15406</v>
      </c>
      <c r="D4" s="83" t="s">
        <v>15407</v>
      </c>
      <c r="E4" s="87" t="s">
        <v>15408</v>
      </c>
    </row>
    <row r="5" spans="2:5" x14ac:dyDescent="0.25">
      <c r="B5" s="84" t="s">
        <v>15363</v>
      </c>
      <c r="C5" s="71">
        <v>2805.5582494008081</v>
      </c>
      <c r="D5" s="18">
        <v>3194.6410095265323</v>
      </c>
      <c r="E5" s="90">
        <f>D5-C5</f>
        <v>389.08276012572423</v>
      </c>
    </row>
    <row r="6" spans="2:5" x14ac:dyDescent="0.25">
      <c r="B6" s="85" t="s">
        <v>15364</v>
      </c>
      <c r="C6" s="73">
        <v>-1466.3481624960439</v>
      </c>
      <c r="D6" s="37">
        <v>-1796.7705874925803</v>
      </c>
      <c r="E6" s="92">
        <f>D6-C6</f>
        <v>-330.42242499653639</v>
      </c>
    </row>
    <row r="7" spans="2:5" x14ac:dyDescent="0.25">
      <c r="B7" s="85" t="s">
        <v>15365</v>
      </c>
      <c r="C7" s="73">
        <v>1339.2100869047642</v>
      </c>
      <c r="D7" s="37">
        <v>1397.8704220339521</v>
      </c>
      <c r="E7" s="92">
        <f t="shared" ref="E7:E21" si="0">D7-C7</f>
        <v>58.660335129187843</v>
      </c>
    </row>
    <row r="8" spans="2:5" x14ac:dyDescent="0.25">
      <c r="B8" s="85" t="s">
        <v>15366</v>
      </c>
      <c r="C8" s="74">
        <v>11</v>
      </c>
      <c r="D8" s="39">
        <v>11</v>
      </c>
      <c r="E8" s="97">
        <f t="shared" si="0"/>
        <v>0</v>
      </c>
    </row>
    <row r="9" spans="2:5" x14ac:dyDescent="0.25">
      <c r="B9" s="85" t="s">
        <v>15367</v>
      </c>
      <c r="C9" s="74">
        <v>12</v>
      </c>
      <c r="D9" s="39">
        <v>18</v>
      </c>
      <c r="E9" s="97">
        <f t="shared" si="0"/>
        <v>6</v>
      </c>
    </row>
    <row r="10" spans="2:5" x14ac:dyDescent="0.25">
      <c r="B10" s="85" t="s">
        <v>15368</v>
      </c>
      <c r="C10" s="74">
        <v>3</v>
      </c>
      <c r="D10" s="39">
        <v>3</v>
      </c>
      <c r="E10" s="97">
        <f t="shared" si="0"/>
        <v>0</v>
      </c>
    </row>
    <row r="11" spans="2:5" x14ac:dyDescent="0.25">
      <c r="B11" s="85" t="s">
        <v>15369</v>
      </c>
      <c r="C11" s="74">
        <v>2</v>
      </c>
      <c r="D11" s="39">
        <v>2</v>
      </c>
      <c r="E11" s="97">
        <f t="shared" si="0"/>
        <v>0</v>
      </c>
    </row>
    <row r="12" spans="2:5" x14ac:dyDescent="0.25">
      <c r="B12" s="85" t="s">
        <v>15370</v>
      </c>
      <c r="C12" s="35">
        <v>4</v>
      </c>
      <c r="D12" s="53">
        <v>3</v>
      </c>
      <c r="E12" s="97">
        <f t="shared" si="0"/>
        <v>-1</v>
      </c>
    </row>
    <row r="13" spans="2:5" x14ac:dyDescent="0.25">
      <c r="B13" s="85" t="s">
        <v>15371</v>
      </c>
      <c r="C13" s="35">
        <v>4</v>
      </c>
      <c r="D13" s="53">
        <v>7</v>
      </c>
      <c r="E13" s="97">
        <f t="shared" si="0"/>
        <v>3</v>
      </c>
    </row>
    <row r="14" spans="2:5" x14ac:dyDescent="0.25">
      <c r="B14" s="85" t="s">
        <v>15372</v>
      </c>
      <c r="C14" s="77">
        <v>0.47826086956521741</v>
      </c>
      <c r="D14" s="88">
        <v>0.37931034482758619</v>
      </c>
      <c r="E14" s="94">
        <f t="shared" si="0"/>
        <v>-9.8950524737631218E-2</v>
      </c>
    </row>
    <row r="15" spans="2:5" x14ac:dyDescent="0.25">
      <c r="B15" s="85" t="s">
        <v>15373</v>
      </c>
      <c r="C15" s="95">
        <v>0.4765023233103185</v>
      </c>
      <c r="D15" s="96">
        <v>0.48289064628934053</v>
      </c>
      <c r="E15" s="91">
        <f t="shared" si="0"/>
        <v>6.3883229790220319E-3</v>
      </c>
    </row>
    <row r="16" spans="2:5" x14ac:dyDescent="0.25">
      <c r="B16" s="85" t="s">
        <v>15374</v>
      </c>
      <c r="C16" s="73">
        <v>255.050749945528</v>
      </c>
      <c r="D16" s="37">
        <v>290.42190995695751</v>
      </c>
      <c r="E16" s="92">
        <f t="shared" si="0"/>
        <v>35.371160011429509</v>
      </c>
    </row>
    <row r="17" spans="2:5" x14ac:dyDescent="0.25">
      <c r="B17" s="85" t="s">
        <v>15375</v>
      </c>
      <c r="C17" s="73">
        <v>-122.19568020800365</v>
      </c>
      <c r="D17" s="37">
        <v>-99.82058819403224</v>
      </c>
      <c r="E17" s="92">
        <f t="shared" si="0"/>
        <v>22.375092013971411</v>
      </c>
    </row>
    <row r="18" spans="2:5" x14ac:dyDescent="0.25">
      <c r="B18" s="85" t="s">
        <v>15376</v>
      </c>
      <c r="C18" s="73">
        <v>700</v>
      </c>
      <c r="D18" s="37">
        <v>800</v>
      </c>
      <c r="E18" s="92">
        <f t="shared" si="0"/>
        <v>100</v>
      </c>
    </row>
    <row r="19" spans="2:5" x14ac:dyDescent="0.25">
      <c r="B19" s="85" t="s">
        <v>15377</v>
      </c>
      <c r="C19" s="73">
        <v>-200</v>
      </c>
      <c r="D19" s="37">
        <v>-200</v>
      </c>
      <c r="E19" s="92">
        <f t="shared" si="0"/>
        <v>0</v>
      </c>
    </row>
    <row r="20" spans="2:5" x14ac:dyDescent="0.25">
      <c r="B20" s="85" t="s">
        <v>15378</v>
      </c>
      <c r="C20" s="73">
        <v>-605.84206364534111</v>
      </c>
      <c r="D20" s="37">
        <v>-778.93082530831816</v>
      </c>
      <c r="E20" s="92">
        <f t="shared" si="0"/>
        <v>-173.08876166297705</v>
      </c>
    </row>
    <row r="21" spans="2:5" ht="15.75" thickBot="1" x14ac:dyDescent="0.3">
      <c r="B21" s="86" t="s">
        <v>15379</v>
      </c>
      <c r="C21" s="81">
        <v>-6.0584206364534113E-2</v>
      </c>
      <c r="D21" s="89">
        <v>-7.7893082530831811E-2</v>
      </c>
      <c r="E21" s="93">
        <f t="shared" si="0"/>
        <v>-1.7308876166297699E-2</v>
      </c>
    </row>
  </sheetData>
  <conditionalFormatting sqref="E5:E7">
    <cfRule type="cellIs" dxfId="53" priority="28" operator="greaterThan">
      <formula>0</formula>
    </cfRule>
    <cfRule type="cellIs" dxfId="52" priority="27" operator="lessThan">
      <formula>0</formula>
    </cfRule>
  </conditionalFormatting>
  <conditionalFormatting sqref="E8">
    <cfRule type="cellIs" dxfId="51" priority="25" operator="lessThan">
      <formula>0</formula>
    </cfRule>
    <cfRule type="cellIs" dxfId="50" priority="26" operator="greaterThan">
      <formula>0</formula>
    </cfRule>
  </conditionalFormatting>
  <conditionalFormatting sqref="E10">
    <cfRule type="cellIs" dxfId="49" priority="23" operator="lessThan">
      <formula>0</formula>
    </cfRule>
    <cfRule type="cellIs" dxfId="48" priority="24" operator="greaterThan">
      <formula>0</formula>
    </cfRule>
  </conditionalFormatting>
  <conditionalFormatting sqref="E11">
    <cfRule type="cellIs" dxfId="47" priority="21" operator="lessThan">
      <formula>0</formula>
    </cfRule>
    <cfRule type="cellIs" dxfId="46" priority="22" operator="greaterThan">
      <formula>0</formula>
    </cfRule>
  </conditionalFormatting>
  <conditionalFormatting sqref="E12">
    <cfRule type="cellIs" dxfId="45" priority="19" operator="lessThan">
      <formula>0</formula>
    </cfRule>
    <cfRule type="cellIs" dxfId="44" priority="20" operator="greaterThan">
      <formula>0</formula>
    </cfRule>
  </conditionalFormatting>
  <conditionalFormatting sqref="E14">
    <cfRule type="cellIs" dxfId="43" priority="17" operator="lessThan">
      <formula>0</formula>
    </cfRule>
    <cfRule type="cellIs" dxfId="42" priority="18" operator="greaterThan">
      <formula>0</formula>
    </cfRule>
  </conditionalFormatting>
  <conditionalFormatting sqref="E15">
    <cfRule type="cellIs" dxfId="41" priority="15" operator="lessThan">
      <formula>0</formula>
    </cfRule>
    <cfRule type="cellIs" dxfId="40" priority="16" operator="greaterThan">
      <formula>0</formula>
    </cfRule>
  </conditionalFormatting>
  <conditionalFormatting sqref="E16">
    <cfRule type="cellIs" dxfId="39" priority="13" operator="lessThan">
      <formula>0</formula>
    </cfRule>
    <cfRule type="cellIs" dxfId="38" priority="14" operator="greaterThan">
      <formula>0</formula>
    </cfRule>
  </conditionalFormatting>
  <conditionalFormatting sqref="E17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E18">
    <cfRule type="cellIs" dxfId="35" priority="9" operator="lessThan">
      <formula>0</formula>
    </cfRule>
    <cfRule type="cellIs" dxfId="34" priority="10" operator="greaterThan">
      <formula>0</formula>
    </cfRule>
  </conditionalFormatting>
  <conditionalFormatting sqref="E19">
    <cfRule type="cellIs" dxfId="33" priority="7" operator="lessThan">
      <formula>0</formula>
    </cfRule>
    <cfRule type="cellIs" dxfId="32" priority="8" operator="greaterThan">
      <formula>0</formula>
    </cfRule>
  </conditionalFormatting>
  <conditionalFormatting sqref="E20">
    <cfRule type="cellIs" dxfId="31" priority="5" operator="lessThan">
      <formula>0</formula>
    </cfRule>
    <cfRule type="cellIs" dxfId="30" priority="6" operator="greaterThan">
      <formula>0</formula>
    </cfRule>
  </conditionalFormatting>
  <conditionalFormatting sqref="E21">
    <cfRule type="cellIs" dxfId="29" priority="3" operator="lessThan">
      <formula>0</formula>
    </cfRule>
    <cfRule type="cellIs" dxfId="28" priority="4" operator="greaterThan">
      <formula>0</formula>
    </cfRule>
  </conditionalFormatting>
  <conditionalFormatting sqref="E9">
    <cfRule type="cellIs" dxfId="1" priority="2" operator="greaterThan">
      <formula>0</formula>
    </cfRule>
  </conditionalFormatting>
  <conditionalFormatting sqref="E13">
    <cfRule type="cellIs" dxfId="0" priority="1" operator="greaterThan">
      <formula>0</formula>
    </cfRule>
  </conditionalFormatting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23BD-3182-4F43-B71B-A216631B30F4}">
  <sheetPr filterMode="1"/>
  <dimension ref="A1:AB2184"/>
  <sheetViews>
    <sheetView workbookViewId="0">
      <selection activeCell="A690" sqref="A690"/>
    </sheetView>
  </sheetViews>
  <sheetFormatPr defaultRowHeight="15" x14ac:dyDescent="0.25"/>
  <cols>
    <col min="2" max="2" width="10.140625" bestFit="1" customWidth="1"/>
  </cols>
  <sheetData>
    <row r="1" spans="1:2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4" t="s">
        <v>15322</v>
      </c>
      <c r="J1" s="4" t="s">
        <v>15349</v>
      </c>
      <c r="K1" s="4" t="s">
        <v>15350</v>
      </c>
      <c r="L1" s="4" t="s">
        <v>15346</v>
      </c>
      <c r="M1" s="4" t="s">
        <v>15347</v>
      </c>
      <c r="N1" s="4" t="s">
        <v>15351</v>
      </c>
      <c r="O1" s="4" t="s">
        <v>15352</v>
      </c>
      <c r="P1" s="5" t="s">
        <v>15323</v>
      </c>
      <c r="Q1" s="5" t="s">
        <v>15348</v>
      </c>
      <c r="R1" s="5" t="s">
        <v>15327</v>
      </c>
      <c r="S1" s="5" t="s">
        <v>15328</v>
      </c>
      <c r="T1" s="1" t="s">
        <v>15329</v>
      </c>
      <c r="U1" s="1" t="s">
        <v>15330</v>
      </c>
      <c r="V1" s="6" t="s">
        <v>15331</v>
      </c>
      <c r="W1" s="6" t="s">
        <v>15332</v>
      </c>
      <c r="X1" s="6" t="s">
        <v>15333</v>
      </c>
      <c r="Y1" s="7" t="s">
        <v>15334</v>
      </c>
      <c r="Z1" s="6" t="s">
        <v>15335</v>
      </c>
      <c r="AA1" s="7" t="s">
        <v>15336</v>
      </c>
      <c r="AB1" s="6" t="s">
        <v>15337</v>
      </c>
    </row>
    <row r="2" spans="1:28" x14ac:dyDescent="0.25">
      <c r="A2" t="s">
        <v>94</v>
      </c>
      <c r="B2" s="2">
        <v>39916</v>
      </c>
      <c r="C2" s="3">
        <v>0</v>
      </c>
      <c r="D2">
        <v>1.31535</v>
      </c>
      <c r="E2">
        <v>1.3391500000000001</v>
      </c>
      <c r="F2">
        <v>1.3127</v>
      </c>
      <c r="G2">
        <v>1.3374999999999999</v>
      </c>
      <c r="H2">
        <v>250803</v>
      </c>
      <c r="I2">
        <v>-42.185903983656871</v>
      </c>
      <c r="J2">
        <v>1.3020557692307688</v>
      </c>
      <c r="K2">
        <v>1.3119643184293255</v>
      </c>
      <c r="L2">
        <v>1.3163208333333332</v>
      </c>
      <c r="M2">
        <v>1.3209270845257568</v>
      </c>
      <c r="N2">
        <v>1.33745625</v>
      </c>
      <c r="O2">
        <v>1.3253779146331732</v>
      </c>
      <c r="P2" t="s">
        <v>15353</v>
      </c>
      <c r="Q2" t="s">
        <v>15353</v>
      </c>
      <c r="R2" t="s">
        <v>15353</v>
      </c>
      <c r="S2" t="s">
        <v>15354</v>
      </c>
      <c r="T2">
        <v>1.3381400000000001</v>
      </c>
      <c r="U2">
        <v>1.3368599999999999</v>
      </c>
      <c r="V2" t="s">
        <v>15354</v>
      </c>
      <c r="W2" t="s">
        <v>15354</v>
      </c>
      <c r="X2">
        <v>5000</v>
      </c>
      <c r="Y2">
        <v>3736.5298100348241</v>
      </c>
      <c r="Z2">
        <v>4995.2172418431546</v>
      </c>
      <c r="AA2">
        <v>-4.7827581568453752</v>
      </c>
    </row>
    <row r="3" spans="1:28" hidden="1" x14ac:dyDescent="0.25">
      <c r="A3" t="s">
        <v>95</v>
      </c>
      <c r="B3" s="2">
        <v>39917</v>
      </c>
      <c r="C3" s="3">
        <v>0</v>
      </c>
      <c r="D3">
        <v>1.3374999999999999</v>
      </c>
      <c r="E3">
        <v>1.3376999999999999</v>
      </c>
      <c r="F3">
        <v>1.3226</v>
      </c>
      <c r="G3">
        <v>1.3267500000000001</v>
      </c>
      <c r="H3">
        <v>519114</v>
      </c>
      <c r="I3">
        <v>-64.147088866189662</v>
      </c>
      <c r="J3">
        <v>1.3021442307692306</v>
      </c>
      <c r="K3">
        <v>1.3123386394817476</v>
      </c>
      <c r="L3">
        <v>1.3183749999999999</v>
      </c>
      <c r="M3">
        <v>1.3212418367135537</v>
      </c>
      <c r="N3">
        <v>1.3384374999999997</v>
      </c>
      <c r="O3">
        <v>1.3254876814625196</v>
      </c>
      <c r="P3" t="s">
        <v>15354</v>
      </c>
      <c r="Q3" t="s">
        <v>15353</v>
      </c>
      <c r="R3" t="s">
        <v>15354</v>
      </c>
      <c r="S3" t="s">
        <v>15354</v>
      </c>
      <c r="T3">
        <v>1.3273900000000001</v>
      </c>
      <c r="U3">
        <v>1.3261099999999999</v>
      </c>
      <c r="V3" t="s">
        <v>15354</v>
      </c>
      <c r="W3" t="s">
        <v>15354</v>
      </c>
      <c r="X3" t="s">
        <v>15354</v>
      </c>
      <c r="Y3">
        <v>3736.5298100348241</v>
      </c>
      <c r="Z3">
        <v>4955.0495463852803</v>
      </c>
      <c r="AA3">
        <v>-44.950453614719663</v>
      </c>
      <c r="AB3" t="s">
        <v>15354</v>
      </c>
    </row>
    <row r="4" spans="1:28" hidden="1" x14ac:dyDescent="0.25">
      <c r="A4" t="s">
        <v>96</v>
      </c>
      <c r="B4" s="2">
        <v>39918</v>
      </c>
      <c r="C4" s="3">
        <v>0</v>
      </c>
      <c r="D4">
        <v>1.3267500000000001</v>
      </c>
      <c r="E4">
        <v>1.32975</v>
      </c>
      <c r="F4">
        <v>1.3146</v>
      </c>
      <c r="G4">
        <v>1.3221499999999999</v>
      </c>
      <c r="H4">
        <v>618048</v>
      </c>
      <c r="I4">
        <v>-73.544433094994886</v>
      </c>
      <c r="J4">
        <v>1.3021570512820513</v>
      </c>
      <c r="K4">
        <v>1.3125870283556273</v>
      </c>
      <c r="L4">
        <v>1.320009722222222</v>
      </c>
      <c r="M4">
        <v>1.3212909266209292</v>
      </c>
      <c r="N4">
        <v>1.3373312499999999</v>
      </c>
      <c r="O4">
        <v>1.325220666945518</v>
      </c>
      <c r="P4" t="s">
        <v>15354</v>
      </c>
      <c r="Q4" t="s">
        <v>15353</v>
      </c>
      <c r="R4" t="s">
        <v>15354</v>
      </c>
      <c r="S4" t="s">
        <v>15354</v>
      </c>
      <c r="T4">
        <v>1.3228</v>
      </c>
      <c r="U4">
        <v>1.3214999999999999</v>
      </c>
      <c r="V4" t="s">
        <v>15354</v>
      </c>
      <c r="W4" t="s">
        <v>15354</v>
      </c>
      <c r="X4" t="s">
        <v>15354</v>
      </c>
      <c r="Y4">
        <v>3736.5298100348241</v>
      </c>
      <c r="Z4">
        <v>4937.8241439610192</v>
      </c>
      <c r="AA4">
        <v>-62.175856038980783</v>
      </c>
      <c r="AB4" t="s">
        <v>15354</v>
      </c>
    </row>
    <row r="5" spans="1:28" hidden="1" x14ac:dyDescent="0.25">
      <c r="A5" t="s">
        <v>97</v>
      </c>
      <c r="B5" s="2">
        <v>39919</v>
      </c>
      <c r="C5" s="3">
        <v>0</v>
      </c>
      <c r="D5">
        <v>1.3223</v>
      </c>
      <c r="E5">
        <v>1.3268</v>
      </c>
      <c r="F5">
        <v>1.3126500000000001</v>
      </c>
      <c r="G5">
        <v>1.3185500000000001</v>
      </c>
      <c r="H5">
        <v>625880</v>
      </c>
      <c r="I5">
        <v>-80.898876404494018</v>
      </c>
      <c r="J5">
        <v>1.3021916666666666</v>
      </c>
      <c r="K5">
        <v>1.3127379896630798</v>
      </c>
      <c r="L5">
        <v>1.3217902777777775</v>
      </c>
      <c r="M5">
        <v>1.3211427684252033</v>
      </c>
      <c r="N5">
        <v>1.33535625</v>
      </c>
      <c r="O5">
        <v>1.3246870135898765</v>
      </c>
      <c r="P5" t="s">
        <v>15354</v>
      </c>
      <c r="Q5" t="s">
        <v>15353</v>
      </c>
      <c r="R5" t="s">
        <v>15354</v>
      </c>
      <c r="S5" t="s">
        <v>15354</v>
      </c>
      <c r="T5">
        <v>1.3191600000000001</v>
      </c>
      <c r="U5">
        <v>1.3179399999999999</v>
      </c>
      <c r="V5" t="s">
        <v>15354</v>
      </c>
      <c r="W5" t="s">
        <v>15354</v>
      </c>
      <c r="X5" t="s">
        <v>15354</v>
      </c>
      <c r="Y5">
        <v>3736.5298100348241</v>
      </c>
      <c r="Z5">
        <v>4924.5220978372954</v>
      </c>
      <c r="AA5">
        <v>-75.477902162704595</v>
      </c>
      <c r="AB5" t="s">
        <v>15354</v>
      </c>
    </row>
    <row r="6" spans="1:28" hidden="1" x14ac:dyDescent="0.25">
      <c r="A6" t="s">
        <v>98</v>
      </c>
      <c r="B6" s="2">
        <v>39920</v>
      </c>
      <c r="C6" s="3">
        <v>0</v>
      </c>
      <c r="D6">
        <v>1.3184499999999999</v>
      </c>
      <c r="E6">
        <v>1.3192999999999999</v>
      </c>
      <c r="F6">
        <v>1.3017000000000001</v>
      </c>
      <c r="G6">
        <v>1.3043</v>
      </c>
      <c r="H6">
        <v>581896</v>
      </c>
      <c r="I6">
        <v>-95.394154118689215</v>
      </c>
      <c r="J6">
        <v>1.3019083333333332</v>
      </c>
      <c r="K6">
        <v>1.3125243696716093</v>
      </c>
      <c r="L6">
        <v>1.322886111111111</v>
      </c>
      <c r="M6">
        <v>1.3202323485103276</v>
      </c>
      <c r="N6">
        <v>1.3331208333333333</v>
      </c>
      <c r="O6">
        <v>1.3230560525026864</v>
      </c>
      <c r="P6" t="s">
        <v>15354</v>
      </c>
      <c r="Q6" t="s">
        <v>15355</v>
      </c>
      <c r="R6" t="s">
        <v>15354</v>
      </c>
      <c r="S6" t="s">
        <v>15354</v>
      </c>
      <c r="T6">
        <v>1.30491</v>
      </c>
      <c r="U6">
        <v>1.30369</v>
      </c>
      <c r="V6" t="s">
        <v>15354</v>
      </c>
      <c r="W6" t="s">
        <v>15354</v>
      </c>
      <c r="X6" t="s">
        <v>15354</v>
      </c>
      <c r="Y6">
        <v>3736.5298100348241</v>
      </c>
      <c r="Z6">
        <v>4871.2765480442995</v>
      </c>
      <c r="AA6">
        <v>-128.72345195570051</v>
      </c>
      <c r="AB6" t="s">
        <v>15354</v>
      </c>
    </row>
    <row r="7" spans="1:28" hidden="1" x14ac:dyDescent="0.25">
      <c r="A7" t="s">
        <v>99</v>
      </c>
      <c r="B7" s="2">
        <v>39922</v>
      </c>
      <c r="C7" s="3">
        <v>0</v>
      </c>
      <c r="D7">
        <v>1.3057700000000001</v>
      </c>
      <c r="E7">
        <v>1.3059099999999999</v>
      </c>
      <c r="F7">
        <v>1.3006</v>
      </c>
      <c r="G7">
        <v>1.3007</v>
      </c>
      <c r="H7">
        <v>24208</v>
      </c>
      <c r="I7">
        <v>-99.82623805386622</v>
      </c>
      <c r="J7">
        <v>1.3014596153846154</v>
      </c>
      <c r="K7">
        <v>1.3122250185406825</v>
      </c>
      <c r="L7">
        <v>1.3236972222222221</v>
      </c>
      <c r="M7">
        <v>1.3191765458881477</v>
      </c>
      <c r="N7">
        <v>1.3305395833333331</v>
      </c>
      <c r="O7">
        <v>1.3212675683024715</v>
      </c>
      <c r="P7" t="s">
        <v>15354</v>
      </c>
      <c r="Q7" t="s">
        <v>15355</v>
      </c>
      <c r="R7" t="s">
        <v>15354</v>
      </c>
      <c r="S7" t="s">
        <v>15354</v>
      </c>
      <c r="T7">
        <v>1.30122</v>
      </c>
      <c r="U7">
        <v>1.3001799999999999</v>
      </c>
      <c r="V7" t="s">
        <v>15354</v>
      </c>
      <c r="W7" t="s">
        <v>15354</v>
      </c>
      <c r="X7" t="s">
        <v>15354</v>
      </c>
      <c r="Y7">
        <v>3736.5298100348241</v>
      </c>
      <c r="Z7">
        <v>4858.1613284110772</v>
      </c>
      <c r="AA7">
        <v>-141.83867158892281</v>
      </c>
      <c r="AB7" t="s">
        <v>15354</v>
      </c>
    </row>
    <row r="8" spans="1:28" hidden="1" x14ac:dyDescent="0.25">
      <c r="A8" t="s">
        <v>100</v>
      </c>
      <c r="B8" s="2">
        <v>39923</v>
      </c>
      <c r="C8" s="3">
        <v>0</v>
      </c>
      <c r="D8">
        <v>1.3006500000000001</v>
      </c>
      <c r="E8">
        <v>1.3018000000000001</v>
      </c>
      <c r="F8">
        <v>1.2890999999999999</v>
      </c>
      <c r="G8">
        <v>1.2904</v>
      </c>
      <c r="H8">
        <v>553600</v>
      </c>
      <c r="I8">
        <v>-98.117306299782655</v>
      </c>
      <c r="J8">
        <v>1.3012179487179487</v>
      </c>
      <c r="K8">
        <v>1.3116724864257285</v>
      </c>
      <c r="L8">
        <v>1.3244916666666666</v>
      </c>
      <c r="M8">
        <v>1.317621056921221</v>
      </c>
      <c r="N8">
        <v>1.3275666666666666</v>
      </c>
      <c r="O8">
        <v>1.3187981628382739</v>
      </c>
      <c r="P8" t="s">
        <v>15354</v>
      </c>
      <c r="Q8" t="s">
        <v>15355</v>
      </c>
      <c r="R8" t="s">
        <v>15354</v>
      </c>
      <c r="S8" t="s">
        <v>15354</v>
      </c>
      <c r="T8">
        <v>1.2910200000000001</v>
      </c>
      <c r="U8">
        <v>1.2897799999999999</v>
      </c>
      <c r="V8" t="s">
        <v>15354</v>
      </c>
      <c r="W8" t="s">
        <v>15354</v>
      </c>
      <c r="X8" t="s">
        <v>15354</v>
      </c>
      <c r="Y8">
        <v>3736.5298100348241</v>
      </c>
      <c r="Z8">
        <v>4819.3014183867153</v>
      </c>
      <c r="AA8">
        <v>-180.69858161328466</v>
      </c>
      <c r="AB8" t="s">
        <v>15354</v>
      </c>
    </row>
    <row r="9" spans="1:28" hidden="1" x14ac:dyDescent="0.25">
      <c r="A9" t="s">
        <v>101</v>
      </c>
      <c r="B9" s="2">
        <v>39924</v>
      </c>
      <c r="C9" s="3">
        <v>0</v>
      </c>
      <c r="D9">
        <v>1.2904</v>
      </c>
      <c r="E9">
        <v>1.29935</v>
      </c>
      <c r="F9">
        <v>1.28965</v>
      </c>
      <c r="G9">
        <v>1.29355</v>
      </c>
      <c r="H9">
        <v>568343</v>
      </c>
      <c r="I9">
        <v>-93.555394641563993</v>
      </c>
      <c r="J9">
        <v>1.3012858974358976</v>
      </c>
      <c r="K9">
        <v>1.3112136893010267</v>
      </c>
      <c r="L9">
        <v>1.3251055555555555</v>
      </c>
      <c r="M9">
        <v>1.3163199187092631</v>
      </c>
      <c r="N9">
        <v>1.3252937499999999</v>
      </c>
      <c r="O9">
        <v>1.316778309811212</v>
      </c>
      <c r="P9" t="s">
        <v>15354</v>
      </c>
      <c r="Q9" t="s">
        <v>15355</v>
      </c>
      <c r="R9" t="s">
        <v>15354</v>
      </c>
      <c r="S9" t="s">
        <v>15354</v>
      </c>
      <c r="T9">
        <v>1.29423</v>
      </c>
      <c r="U9">
        <v>1.29287</v>
      </c>
      <c r="V9" t="s">
        <v>15354</v>
      </c>
      <c r="W9" t="s">
        <v>15354</v>
      </c>
      <c r="X9" t="s">
        <v>15354</v>
      </c>
      <c r="Y9">
        <v>3736.5298100348241</v>
      </c>
      <c r="Z9">
        <v>4830.8472954997233</v>
      </c>
      <c r="AA9">
        <v>-169.15270450027674</v>
      </c>
      <c r="AB9" t="s">
        <v>15354</v>
      </c>
    </row>
    <row r="10" spans="1:28" hidden="1" x14ac:dyDescent="0.25">
      <c r="A10" t="s">
        <v>102</v>
      </c>
      <c r="B10" s="2">
        <v>39925</v>
      </c>
      <c r="C10" s="3">
        <v>0</v>
      </c>
      <c r="D10">
        <v>1.2935000000000001</v>
      </c>
      <c r="E10">
        <v>1.3037000000000001</v>
      </c>
      <c r="F10">
        <v>1.2884500000000001</v>
      </c>
      <c r="G10">
        <v>1.3007500000000001</v>
      </c>
      <c r="H10">
        <v>598968</v>
      </c>
      <c r="I10">
        <v>-75.999999999999943</v>
      </c>
      <c r="J10">
        <v>1.3012955128205128</v>
      </c>
      <c r="K10">
        <v>1.3109487857744184</v>
      </c>
      <c r="L10">
        <v>1.3256680555555556</v>
      </c>
      <c r="M10">
        <v>1.3154783014817353</v>
      </c>
      <c r="N10">
        <v>1.3229333333333335</v>
      </c>
      <c r="O10">
        <v>1.3154960450263151</v>
      </c>
      <c r="P10" t="s">
        <v>15353</v>
      </c>
      <c r="Q10" t="s">
        <v>15355</v>
      </c>
      <c r="R10" t="s">
        <v>15354</v>
      </c>
      <c r="S10" t="s">
        <v>15354</v>
      </c>
      <c r="T10">
        <v>1.30142</v>
      </c>
      <c r="U10">
        <v>1.3000799999999999</v>
      </c>
      <c r="V10" t="s">
        <v>15354</v>
      </c>
      <c r="W10" t="s">
        <v>15354</v>
      </c>
      <c r="X10" t="s">
        <v>15354</v>
      </c>
      <c r="Y10">
        <v>3736.5298100348241</v>
      </c>
      <c r="Z10">
        <v>4857.7876754300742</v>
      </c>
      <c r="AA10">
        <v>-142.21232456992584</v>
      </c>
      <c r="AB10" t="s">
        <v>15354</v>
      </c>
    </row>
    <row r="11" spans="1:28" hidden="1" x14ac:dyDescent="0.25">
      <c r="A11" t="s">
        <v>103</v>
      </c>
      <c r="B11" s="2">
        <v>39926</v>
      </c>
      <c r="C11" s="3">
        <v>0</v>
      </c>
      <c r="D11">
        <v>1.3006500000000001</v>
      </c>
      <c r="E11">
        <v>1.3160499999999999</v>
      </c>
      <c r="F11">
        <v>1.2979499999999999</v>
      </c>
      <c r="G11">
        <v>1.3125</v>
      </c>
      <c r="H11">
        <v>543990</v>
      </c>
      <c r="I11">
        <v>-52.564102564102718</v>
      </c>
      <c r="J11">
        <v>1.301450641025641</v>
      </c>
      <c r="K11">
        <v>1.3109880570206356</v>
      </c>
      <c r="L11">
        <v>1.326301388888889</v>
      </c>
      <c r="M11">
        <v>1.3153173122124522</v>
      </c>
      <c r="N11">
        <v>1.3212583333333334</v>
      </c>
      <c r="O11">
        <v>1.3152563614242099</v>
      </c>
      <c r="P11" t="s">
        <v>15354</v>
      </c>
      <c r="Q11" t="s">
        <v>15353</v>
      </c>
      <c r="R11" t="s">
        <v>15354</v>
      </c>
      <c r="S11" t="s">
        <v>15354</v>
      </c>
      <c r="T11">
        <v>1.3131699999999999</v>
      </c>
      <c r="U11">
        <v>1.3118300000000001</v>
      </c>
      <c r="V11" t="s">
        <v>15354</v>
      </c>
      <c r="W11" t="s">
        <v>15354</v>
      </c>
      <c r="X11" t="s">
        <v>15354</v>
      </c>
      <c r="Y11">
        <v>3736.5298100348241</v>
      </c>
      <c r="Z11">
        <v>4901.6919006979833</v>
      </c>
      <c r="AA11">
        <v>-98.308099302016672</v>
      </c>
      <c r="AB11" t="s">
        <v>15354</v>
      </c>
    </row>
    <row r="12" spans="1:28" hidden="1" x14ac:dyDescent="0.25">
      <c r="A12" t="s">
        <v>104</v>
      </c>
      <c r="B12" s="2">
        <v>39927</v>
      </c>
      <c r="C12" s="3">
        <v>0</v>
      </c>
      <c r="D12">
        <v>1.3125</v>
      </c>
      <c r="E12">
        <v>1.3301000000000001</v>
      </c>
      <c r="F12">
        <v>1.31125</v>
      </c>
      <c r="G12">
        <v>1.32395</v>
      </c>
      <c r="H12">
        <v>539867</v>
      </c>
      <c r="I12">
        <v>-29.980276134122509</v>
      </c>
      <c r="J12">
        <v>1.3017929487179487</v>
      </c>
      <c r="K12">
        <v>1.3113162074758093</v>
      </c>
      <c r="L12">
        <v>1.3271666666666668</v>
      </c>
      <c r="M12">
        <v>1.3157839439847521</v>
      </c>
      <c r="N12">
        <v>1.3210604166666668</v>
      </c>
      <c r="O12">
        <v>1.3159518525102731</v>
      </c>
      <c r="P12" t="s">
        <v>15354</v>
      </c>
      <c r="Q12" t="s">
        <v>15353</v>
      </c>
      <c r="R12" t="s">
        <v>15354</v>
      </c>
      <c r="S12" t="s">
        <v>15354</v>
      </c>
      <c r="T12">
        <v>1.32464</v>
      </c>
      <c r="U12">
        <v>1.3232600000000001</v>
      </c>
      <c r="V12" t="s">
        <v>15354</v>
      </c>
      <c r="W12" t="s">
        <v>15354</v>
      </c>
      <c r="X12" t="s">
        <v>15354</v>
      </c>
      <c r="Y12">
        <v>3736.5298100348241</v>
      </c>
      <c r="Z12">
        <v>4944.4004364266821</v>
      </c>
      <c r="AA12">
        <v>-55.599563573317937</v>
      </c>
      <c r="AB12" t="s">
        <v>15354</v>
      </c>
    </row>
    <row r="13" spans="1:28" hidden="1" x14ac:dyDescent="0.25">
      <c r="A13" t="s">
        <v>105</v>
      </c>
      <c r="B13" s="2">
        <v>39929</v>
      </c>
      <c r="C13" s="3">
        <v>0</v>
      </c>
      <c r="D13">
        <v>1.3244</v>
      </c>
      <c r="E13">
        <v>1.3245800000000001</v>
      </c>
      <c r="F13">
        <v>1.32185</v>
      </c>
      <c r="G13">
        <v>1.32185</v>
      </c>
      <c r="H13">
        <v>20901</v>
      </c>
      <c r="I13">
        <v>-34.122287968442023</v>
      </c>
      <c r="J13">
        <v>1.3022083333333332</v>
      </c>
      <c r="K13">
        <v>1.3115828857675609</v>
      </c>
      <c r="L13">
        <v>1.3281055555555552</v>
      </c>
      <c r="M13">
        <v>1.316111838904495</v>
      </c>
      <c r="N13">
        <v>1.3208625000000003</v>
      </c>
      <c r="O13">
        <v>1.3164237043094513</v>
      </c>
      <c r="P13" t="s">
        <v>15354</v>
      </c>
      <c r="Q13" t="s">
        <v>15353</v>
      </c>
      <c r="R13" t="s">
        <v>15354</v>
      </c>
      <c r="S13" t="s">
        <v>15354</v>
      </c>
      <c r="T13">
        <v>1.3225499999999999</v>
      </c>
      <c r="U13">
        <v>1.32115</v>
      </c>
      <c r="V13" t="s">
        <v>15354</v>
      </c>
      <c r="W13" t="s">
        <v>15354</v>
      </c>
      <c r="X13" t="s">
        <v>15354</v>
      </c>
      <c r="Y13">
        <v>3736.5298100348241</v>
      </c>
      <c r="Z13">
        <v>4936.5163585275077</v>
      </c>
      <c r="AA13">
        <v>-63.483641472492309</v>
      </c>
      <c r="AB13" t="s">
        <v>15354</v>
      </c>
    </row>
    <row r="14" spans="1:28" hidden="1" x14ac:dyDescent="0.25">
      <c r="A14" t="s">
        <v>106</v>
      </c>
      <c r="B14" s="2">
        <v>39930</v>
      </c>
      <c r="C14" s="3">
        <v>0</v>
      </c>
      <c r="D14">
        <v>1.32185</v>
      </c>
      <c r="E14">
        <v>1.32185</v>
      </c>
      <c r="F14">
        <v>1.2998499999999999</v>
      </c>
      <c r="G14">
        <v>1.3023</v>
      </c>
      <c r="H14">
        <v>556793</v>
      </c>
      <c r="I14">
        <v>-72.682445759368989</v>
      </c>
      <c r="J14">
        <v>1.3019980769230768</v>
      </c>
      <c r="K14">
        <v>1.3113478760012935</v>
      </c>
      <c r="L14">
        <v>1.3282416666666665</v>
      </c>
      <c r="M14">
        <v>1.3153652530177655</v>
      </c>
      <c r="N14">
        <v>1.3201770833333335</v>
      </c>
      <c r="O14">
        <v>1.3152938079646954</v>
      </c>
      <c r="P14" t="s">
        <v>15354</v>
      </c>
      <c r="Q14" t="s">
        <v>15355</v>
      </c>
      <c r="R14" t="s">
        <v>15354</v>
      </c>
      <c r="S14" t="s">
        <v>15354</v>
      </c>
      <c r="T14">
        <v>1.30291</v>
      </c>
      <c r="U14">
        <v>1.30169</v>
      </c>
      <c r="V14" t="s">
        <v>15354</v>
      </c>
      <c r="W14" t="s">
        <v>15354</v>
      </c>
      <c r="X14" t="s">
        <v>15354</v>
      </c>
      <c r="Y14">
        <v>3736.5298100348241</v>
      </c>
      <c r="Z14">
        <v>4863.8034884242306</v>
      </c>
      <c r="AA14">
        <v>-136.19651157576936</v>
      </c>
      <c r="AB14" t="s">
        <v>15354</v>
      </c>
    </row>
    <row r="15" spans="1:28" hidden="1" x14ac:dyDescent="0.25">
      <c r="A15" t="s">
        <v>107</v>
      </c>
      <c r="B15" s="2">
        <v>39931</v>
      </c>
      <c r="C15" s="3">
        <v>0</v>
      </c>
      <c r="D15">
        <v>1.3023</v>
      </c>
      <c r="E15">
        <v>1.3166</v>
      </c>
      <c r="F15">
        <v>1.2963499999999999</v>
      </c>
      <c r="G15">
        <v>1.3130999999999999</v>
      </c>
      <c r="H15">
        <v>494126</v>
      </c>
      <c r="I15">
        <v>-51.380670611440124</v>
      </c>
      <c r="J15">
        <v>1.3018916666666667</v>
      </c>
      <c r="K15">
        <v>1.311392233570881</v>
      </c>
      <c r="L15">
        <v>1.3285166666666663</v>
      </c>
      <c r="M15">
        <v>1.3152428069086972</v>
      </c>
      <c r="N15">
        <v>1.3196562500000002</v>
      </c>
      <c r="O15">
        <v>1.3151183033275198</v>
      </c>
      <c r="P15" t="s">
        <v>15354</v>
      </c>
      <c r="Q15" t="s">
        <v>15353</v>
      </c>
      <c r="R15" t="s">
        <v>15354</v>
      </c>
      <c r="S15" t="s">
        <v>15354</v>
      </c>
      <c r="T15">
        <v>1.31365</v>
      </c>
      <c r="U15">
        <v>1.3125500000000001</v>
      </c>
      <c r="V15" t="s">
        <v>15354</v>
      </c>
      <c r="W15" t="s">
        <v>15354</v>
      </c>
      <c r="X15" t="s">
        <v>15354</v>
      </c>
      <c r="Y15">
        <v>3736.5298100348241</v>
      </c>
      <c r="Z15">
        <v>4904.3822021612086</v>
      </c>
      <c r="AA15">
        <v>-95.617797838791375</v>
      </c>
      <c r="AB15" t="s">
        <v>15354</v>
      </c>
    </row>
    <row r="16" spans="1:28" hidden="1" x14ac:dyDescent="0.25">
      <c r="A16" t="s">
        <v>108</v>
      </c>
      <c r="B16" s="2">
        <v>39932</v>
      </c>
      <c r="C16" s="3">
        <v>0</v>
      </c>
      <c r="D16">
        <v>1.3130500000000001</v>
      </c>
      <c r="E16">
        <v>1.3339000000000001</v>
      </c>
      <c r="F16">
        <v>1.3120000000000001</v>
      </c>
      <c r="G16">
        <v>1.3265499999999999</v>
      </c>
      <c r="H16">
        <v>485532</v>
      </c>
      <c r="I16">
        <v>-22.639593908629525</v>
      </c>
      <c r="J16">
        <v>1.3020365384615384</v>
      </c>
      <c r="K16">
        <v>1.3117759744931372</v>
      </c>
      <c r="L16">
        <v>1.3279013888888889</v>
      </c>
      <c r="M16">
        <v>1.3158540065352542</v>
      </c>
      <c r="N16">
        <v>1.3197479166666668</v>
      </c>
      <c r="O16">
        <v>1.3160328390613181</v>
      </c>
      <c r="P16" t="s">
        <v>15354</v>
      </c>
      <c r="Q16" t="s">
        <v>15353</v>
      </c>
      <c r="R16" t="s">
        <v>15354</v>
      </c>
      <c r="S16" t="s">
        <v>15354</v>
      </c>
      <c r="T16">
        <v>1.3271299999999999</v>
      </c>
      <c r="U16">
        <v>1.3259700000000001</v>
      </c>
      <c r="V16" t="s">
        <v>15354</v>
      </c>
      <c r="W16" t="s">
        <v>15354</v>
      </c>
      <c r="X16" t="s">
        <v>15354</v>
      </c>
      <c r="Y16">
        <v>3736.5298100348241</v>
      </c>
      <c r="Z16">
        <v>4954.5264322118765</v>
      </c>
      <c r="AA16">
        <v>-45.473567788123546</v>
      </c>
      <c r="AB16" t="s">
        <v>15354</v>
      </c>
    </row>
    <row r="17" spans="1:28" hidden="1" x14ac:dyDescent="0.25">
      <c r="A17" t="s">
        <v>109</v>
      </c>
      <c r="B17" s="2">
        <v>39933</v>
      </c>
      <c r="C17" s="3">
        <v>0</v>
      </c>
      <c r="D17">
        <v>1.3265499999999999</v>
      </c>
      <c r="E17">
        <v>1.3385499999999999</v>
      </c>
      <c r="F17">
        <v>1.3190500000000001</v>
      </c>
      <c r="G17">
        <v>1.3244</v>
      </c>
      <c r="H17">
        <v>481547</v>
      </c>
      <c r="I17">
        <v>-28.243512974051772</v>
      </c>
      <c r="J17">
        <v>1.302430128205128</v>
      </c>
      <c r="K17">
        <v>1.3120955700755894</v>
      </c>
      <c r="L17">
        <v>1.3267472222222221</v>
      </c>
      <c r="M17">
        <v>1.3163159521279431</v>
      </c>
      <c r="N17">
        <v>1.3187979166666668</v>
      </c>
      <c r="O17">
        <v>1.3167022119364127</v>
      </c>
      <c r="P17" t="s">
        <v>15354</v>
      </c>
      <c r="Q17" t="s">
        <v>15353</v>
      </c>
      <c r="R17" t="s">
        <v>15354</v>
      </c>
      <c r="S17" t="s">
        <v>15354</v>
      </c>
      <c r="T17">
        <v>1.325</v>
      </c>
      <c r="U17">
        <v>1.3238000000000001</v>
      </c>
      <c r="V17" t="s">
        <v>15354</v>
      </c>
      <c r="W17" t="s">
        <v>15354</v>
      </c>
      <c r="X17" t="s">
        <v>15354</v>
      </c>
      <c r="Y17">
        <v>3736.5298100348241</v>
      </c>
      <c r="Z17">
        <v>4946.4181625241008</v>
      </c>
      <c r="AA17">
        <v>-53.581837475899192</v>
      </c>
      <c r="AB17" t="s">
        <v>15354</v>
      </c>
    </row>
    <row r="18" spans="1:28" hidden="1" x14ac:dyDescent="0.25">
      <c r="A18" t="s">
        <v>110</v>
      </c>
      <c r="B18" s="2">
        <v>39934</v>
      </c>
      <c r="C18" s="3">
        <v>0</v>
      </c>
      <c r="D18">
        <v>1.3243499999999999</v>
      </c>
      <c r="E18">
        <v>1.3327500000000001</v>
      </c>
      <c r="F18">
        <v>1.3227</v>
      </c>
      <c r="G18">
        <v>1.3270500000000001</v>
      </c>
      <c r="H18">
        <v>314974</v>
      </c>
      <c r="I18">
        <v>-22.95409181636704</v>
      </c>
      <c r="J18">
        <v>1.3030198717948718</v>
      </c>
      <c r="K18">
        <v>1.3124741632382328</v>
      </c>
      <c r="L18">
        <v>1.3258888888888887</v>
      </c>
      <c r="M18">
        <v>1.3168961709318381</v>
      </c>
      <c r="N18">
        <v>1.3179104166666669</v>
      </c>
      <c r="O18">
        <v>1.3175300349814996</v>
      </c>
      <c r="P18" t="s">
        <v>15354</v>
      </c>
      <c r="Q18" t="s">
        <v>15353</v>
      </c>
      <c r="R18" t="s">
        <v>15354</v>
      </c>
      <c r="S18" t="s">
        <v>15354</v>
      </c>
      <c r="T18">
        <v>1.32769</v>
      </c>
      <c r="U18">
        <v>1.3264100000000001</v>
      </c>
      <c r="V18" t="s">
        <v>15354</v>
      </c>
      <c r="W18" t="s">
        <v>15354</v>
      </c>
      <c r="X18" t="s">
        <v>15354</v>
      </c>
      <c r="Y18">
        <v>3736.5298100348241</v>
      </c>
      <c r="Z18">
        <v>4956.1705053282913</v>
      </c>
      <c r="AA18">
        <v>-43.829494671708744</v>
      </c>
      <c r="AB18" t="s">
        <v>15354</v>
      </c>
    </row>
    <row r="19" spans="1:28" hidden="1" x14ac:dyDescent="0.25">
      <c r="A19" t="s">
        <v>111</v>
      </c>
      <c r="B19" s="2">
        <v>39936</v>
      </c>
      <c r="C19" s="3">
        <v>0</v>
      </c>
      <c r="D19">
        <v>1.3267800000000001</v>
      </c>
      <c r="E19">
        <v>1.3289899999999999</v>
      </c>
      <c r="F19">
        <v>1.32636</v>
      </c>
      <c r="G19">
        <v>1.32873</v>
      </c>
      <c r="H19">
        <v>41469</v>
      </c>
      <c r="I19">
        <v>-19.600798403193568</v>
      </c>
      <c r="J19">
        <v>1.3037093589743589</v>
      </c>
      <c r="K19">
        <v>1.312885703409417</v>
      </c>
      <c r="L19">
        <v>1.3249466666666665</v>
      </c>
      <c r="M19">
        <v>1.3175358373679551</v>
      </c>
      <c r="N19">
        <v>1.3168783333333334</v>
      </c>
      <c r="O19">
        <v>1.3184260321829797</v>
      </c>
      <c r="P19" t="s">
        <v>15354</v>
      </c>
      <c r="Q19" t="s">
        <v>15353</v>
      </c>
      <c r="R19" t="s">
        <v>15354</v>
      </c>
      <c r="S19" t="s">
        <v>15354</v>
      </c>
      <c r="T19">
        <v>1.3293900000000001</v>
      </c>
      <c r="U19">
        <v>1.3280700000000001</v>
      </c>
      <c r="V19" t="s">
        <v>15354</v>
      </c>
      <c r="W19" t="s">
        <v>15354</v>
      </c>
      <c r="X19" t="s">
        <v>15354</v>
      </c>
      <c r="Y19">
        <v>3736.5298100348241</v>
      </c>
      <c r="Z19">
        <v>4962.3731448129492</v>
      </c>
      <c r="AA19">
        <v>-37.626855187050751</v>
      </c>
      <c r="AB19" t="s">
        <v>15354</v>
      </c>
    </row>
    <row r="20" spans="1:28" hidden="1" x14ac:dyDescent="0.25">
      <c r="A20" t="s">
        <v>112</v>
      </c>
      <c r="B20" s="2">
        <v>39937</v>
      </c>
      <c r="C20" s="3">
        <v>0</v>
      </c>
      <c r="D20">
        <v>1.3287199999999999</v>
      </c>
      <c r="E20">
        <v>1.34375</v>
      </c>
      <c r="F20">
        <v>1.3211999999999999</v>
      </c>
      <c r="G20">
        <v>1.3414999999999999</v>
      </c>
      <c r="H20">
        <v>421032</v>
      </c>
      <c r="I20">
        <v>-4.0687160940327107</v>
      </c>
      <c r="J20">
        <v>1.3044811538461538</v>
      </c>
      <c r="K20">
        <v>1.3136101159813305</v>
      </c>
      <c r="L20">
        <v>1.3243841666666663</v>
      </c>
      <c r="M20">
        <v>1.3188311975102278</v>
      </c>
      <c r="N20">
        <v>1.3172658333333336</v>
      </c>
      <c r="O20">
        <v>1.3202719496083415</v>
      </c>
      <c r="P20" t="s">
        <v>15354</v>
      </c>
      <c r="Q20" t="s">
        <v>15353</v>
      </c>
      <c r="R20" t="s">
        <v>15354</v>
      </c>
      <c r="S20" t="s">
        <v>15354</v>
      </c>
      <c r="T20">
        <v>1.34216</v>
      </c>
      <c r="U20">
        <v>1.34084</v>
      </c>
      <c r="V20" t="s">
        <v>15354</v>
      </c>
      <c r="W20" t="s">
        <v>15354</v>
      </c>
      <c r="X20" t="s">
        <v>15354</v>
      </c>
      <c r="Y20">
        <v>3736.5298100348241</v>
      </c>
      <c r="Z20">
        <v>5010.0886304870937</v>
      </c>
      <c r="AA20">
        <v>10.088630487093724</v>
      </c>
      <c r="AB20" t="s">
        <v>15354</v>
      </c>
    </row>
    <row r="21" spans="1:28" hidden="1" x14ac:dyDescent="0.25">
      <c r="A21" t="s">
        <v>113</v>
      </c>
      <c r="B21" s="2">
        <v>39938</v>
      </c>
      <c r="C21" s="3">
        <v>0</v>
      </c>
      <c r="D21">
        <v>1.34145</v>
      </c>
      <c r="E21">
        <v>1.34355</v>
      </c>
      <c r="F21">
        <v>1.3282</v>
      </c>
      <c r="G21">
        <v>1.3303499999999999</v>
      </c>
      <c r="H21">
        <v>409947</v>
      </c>
      <c r="I21">
        <v>-24.231464737794038</v>
      </c>
      <c r="J21">
        <v>1.3048567948717948</v>
      </c>
      <c r="K21">
        <v>1.3140339105134486</v>
      </c>
      <c r="L21">
        <v>1.3238911111111107</v>
      </c>
      <c r="M21">
        <v>1.3194538354826479</v>
      </c>
      <c r="N21">
        <v>1.3174137499999998</v>
      </c>
      <c r="O21">
        <v>1.3210781936396743</v>
      </c>
      <c r="P21" t="s">
        <v>15355</v>
      </c>
      <c r="Q21" t="s">
        <v>15353</v>
      </c>
      <c r="R21" t="s">
        <v>15354</v>
      </c>
      <c r="S21" t="s">
        <v>15354</v>
      </c>
      <c r="T21">
        <v>1.3309200000000001</v>
      </c>
      <c r="U21">
        <v>1.32978</v>
      </c>
      <c r="V21" t="s">
        <v>15354</v>
      </c>
      <c r="W21" t="s">
        <v>15354</v>
      </c>
      <c r="X21" t="s">
        <v>15354</v>
      </c>
      <c r="Y21">
        <v>3736.5298100348241</v>
      </c>
      <c r="Z21">
        <v>4968.7626107881078</v>
      </c>
      <c r="AA21">
        <v>-31.23738921189215</v>
      </c>
      <c r="AB21" t="s">
        <v>15354</v>
      </c>
    </row>
    <row r="22" spans="1:28" hidden="1" x14ac:dyDescent="0.25">
      <c r="A22" t="s">
        <v>114</v>
      </c>
      <c r="B22" s="2">
        <v>39939</v>
      </c>
      <c r="C22" s="3">
        <v>0</v>
      </c>
      <c r="D22">
        <v>1.3303</v>
      </c>
      <c r="E22">
        <v>1.33745</v>
      </c>
      <c r="F22">
        <v>1.3245499999999999</v>
      </c>
      <c r="G22">
        <v>1.33</v>
      </c>
      <c r="H22">
        <v>503171</v>
      </c>
      <c r="I22">
        <v>-24.864376130198828</v>
      </c>
      <c r="J22">
        <v>1.3054279487179488</v>
      </c>
      <c r="K22">
        <v>1.3144381153105764</v>
      </c>
      <c r="L22">
        <v>1.3231299999999997</v>
      </c>
      <c r="M22">
        <v>1.3200238984295318</v>
      </c>
      <c r="N22">
        <v>1.3176179166666666</v>
      </c>
      <c r="O22">
        <v>1.3217919381485004</v>
      </c>
      <c r="P22" t="s">
        <v>15354</v>
      </c>
      <c r="Q22" t="s">
        <v>15353</v>
      </c>
      <c r="R22" t="s">
        <v>15354</v>
      </c>
      <c r="S22" t="s">
        <v>15354</v>
      </c>
      <c r="T22">
        <v>1.33049</v>
      </c>
      <c r="U22">
        <v>1.32951</v>
      </c>
      <c r="V22" t="s">
        <v>15354</v>
      </c>
      <c r="W22" t="s">
        <v>15354</v>
      </c>
      <c r="X22" t="s">
        <v>15354</v>
      </c>
      <c r="Y22">
        <v>3736.5298100348241</v>
      </c>
      <c r="Z22">
        <v>4967.7537477393989</v>
      </c>
      <c r="AA22">
        <v>-32.246252260601068</v>
      </c>
      <c r="AB22" t="s">
        <v>15354</v>
      </c>
    </row>
    <row r="23" spans="1:28" hidden="1" x14ac:dyDescent="0.25">
      <c r="A23" t="s">
        <v>115</v>
      </c>
      <c r="B23" s="2">
        <v>39940</v>
      </c>
      <c r="C23" s="3">
        <v>0</v>
      </c>
      <c r="D23">
        <v>1.33</v>
      </c>
      <c r="E23">
        <v>1.347</v>
      </c>
      <c r="F23">
        <v>1.3251500000000001</v>
      </c>
      <c r="G23">
        <v>1.3386</v>
      </c>
      <c r="H23">
        <v>372577</v>
      </c>
      <c r="I23">
        <v>-14.346712211784766</v>
      </c>
      <c r="J23">
        <v>1.3061939743589743</v>
      </c>
      <c r="K23">
        <v>1.3150498085938529</v>
      </c>
      <c r="L23">
        <v>1.3227383333333333</v>
      </c>
      <c r="M23">
        <v>1.3210280120279354</v>
      </c>
      <c r="N23">
        <v>1.3187220833333333</v>
      </c>
      <c r="O23">
        <v>1.3231365830966204</v>
      </c>
      <c r="P23" t="s">
        <v>15354</v>
      </c>
      <c r="Q23" t="s">
        <v>15353</v>
      </c>
      <c r="R23" t="s">
        <v>15354</v>
      </c>
      <c r="S23" t="s">
        <v>15354</v>
      </c>
      <c r="T23">
        <v>1.3391</v>
      </c>
      <c r="U23">
        <v>1.3381000000000001</v>
      </c>
      <c r="V23" t="s">
        <v>15354</v>
      </c>
      <c r="W23" t="s">
        <v>15354</v>
      </c>
      <c r="X23" t="s">
        <v>15354</v>
      </c>
      <c r="Y23">
        <v>3736.5298100348241</v>
      </c>
      <c r="Z23">
        <v>4999.8505388075982</v>
      </c>
      <c r="AA23">
        <v>-0.14946119240175904</v>
      </c>
      <c r="AB23" t="s">
        <v>15354</v>
      </c>
    </row>
    <row r="24" spans="1:28" hidden="1" x14ac:dyDescent="0.25">
      <c r="A24" t="s">
        <v>116</v>
      </c>
      <c r="B24" s="2">
        <v>39941</v>
      </c>
      <c r="C24" s="3">
        <v>0</v>
      </c>
      <c r="D24">
        <v>1.3385499999999999</v>
      </c>
      <c r="E24">
        <v>1.365</v>
      </c>
      <c r="F24">
        <v>1.3341499999999999</v>
      </c>
      <c r="G24">
        <v>1.3638999999999999</v>
      </c>
      <c r="H24">
        <v>372548</v>
      </c>
      <c r="I24">
        <v>-1.6023306627823735</v>
      </c>
      <c r="J24">
        <v>1.3070926923076924</v>
      </c>
      <c r="K24">
        <v>1.3162865223003377</v>
      </c>
      <c r="L24">
        <v>1.3237161111111113</v>
      </c>
      <c r="M24">
        <v>1.3233454167831822</v>
      </c>
      <c r="N24">
        <v>1.3206158333333333</v>
      </c>
      <c r="O24">
        <v>1.3263976564488908</v>
      </c>
      <c r="P24" t="s">
        <v>15354</v>
      </c>
      <c r="Q24" t="s">
        <v>15353</v>
      </c>
      <c r="R24" t="s">
        <v>15354</v>
      </c>
      <c r="S24" t="s">
        <v>15354</v>
      </c>
      <c r="T24">
        <v>1.3646199999999999</v>
      </c>
      <c r="U24">
        <v>1.3631800000000001</v>
      </c>
      <c r="V24" t="s">
        <v>15354</v>
      </c>
      <c r="W24" t="s">
        <v>15354</v>
      </c>
      <c r="X24" t="s">
        <v>15354</v>
      </c>
      <c r="Y24">
        <v>3736.5298100348241</v>
      </c>
      <c r="Z24">
        <v>5093.562706443272</v>
      </c>
      <c r="AA24">
        <v>93.562706443271964</v>
      </c>
      <c r="AB24" t="s">
        <v>15354</v>
      </c>
    </row>
    <row r="25" spans="1:28" hidden="1" x14ac:dyDescent="0.25">
      <c r="A25" t="s">
        <v>117</v>
      </c>
      <c r="B25" s="2">
        <v>39943</v>
      </c>
      <c r="C25" s="3">
        <v>0</v>
      </c>
      <c r="D25">
        <v>1.3644000000000001</v>
      </c>
      <c r="E25">
        <v>1.3655999999999999</v>
      </c>
      <c r="F25">
        <v>1.36145</v>
      </c>
      <c r="G25">
        <v>1.3631500000000001</v>
      </c>
      <c r="H25">
        <v>21988</v>
      </c>
      <c r="I25">
        <v>-3.5379061371838847</v>
      </c>
      <c r="J25">
        <v>1.3079561538461539</v>
      </c>
      <c r="K25">
        <v>1.317472939457291</v>
      </c>
      <c r="L25">
        <v>1.324731388888889</v>
      </c>
      <c r="M25">
        <v>1.3254970158759831</v>
      </c>
      <c r="N25">
        <v>1.3226074999999999</v>
      </c>
      <c r="O25">
        <v>1.3293378439329795</v>
      </c>
      <c r="P25" t="s">
        <v>15354</v>
      </c>
      <c r="Q25" t="s">
        <v>15353</v>
      </c>
      <c r="R25" t="s">
        <v>15354</v>
      </c>
      <c r="S25" t="s">
        <v>15354</v>
      </c>
      <c r="T25">
        <v>1.3640000000000001</v>
      </c>
      <c r="U25">
        <v>1.3623000000000001</v>
      </c>
      <c r="V25" t="s">
        <v>15354</v>
      </c>
      <c r="W25" t="s">
        <v>15354</v>
      </c>
      <c r="X25" t="s">
        <v>15354</v>
      </c>
      <c r="Y25">
        <v>3736.5298100348241</v>
      </c>
      <c r="Z25">
        <v>5090.2745602104415</v>
      </c>
      <c r="AA25">
        <v>90.27456021044145</v>
      </c>
      <c r="AB25" t="s">
        <v>15354</v>
      </c>
    </row>
    <row r="26" spans="1:28" hidden="1" x14ac:dyDescent="0.25">
      <c r="A26" t="s">
        <v>118</v>
      </c>
      <c r="B26" s="2">
        <v>39944</v>
      </c>
      <c r="C26" s="3">
        <v>0</v>
      </c>
      <c r="D26">
        <v>1.3631500000000001</v>
      </c>
      <c r="E26">
        <v>1.3667</v>
      </c>
      <c r="F26">
        <v>1.3556999999999999</v>
      </c>
      <c r="G26">
        <v>1.3584000000000001</v>
      </c>
      <c r="H26">
        <v>599927</v>
      </c>
      <c r="I26">
        <v>-11.7981520966595</v>
      </c>
      <c r="J26">
        <v>1.3087555128205126</v>
      </c>
      <c r="K26">
        <v>1.3185090675722964</v>
      </c>
      <c r="L26">
        <v>1.3258327777777776</v>
      </c>
      <c r="M26">
        <v>1.3272755555583624</v>
      </c>
      <c r="N26">
        <v>1.3234783333333333</v>
      </c>
      <c r="O26">
        <v>1.3316628164183413</v>
      </c>
      <c r="P26" t="s">
        <v>15354</v>
      </c>
      <c r="Q26" t="s">
        <v>15353</v>
      </c>
      <c r="R26" t="s">
        <v>15354</v>
      </c>
      <c r="S26" t="s">
        <v>15354</v>
      </c>
      <c r="T26">
        <v>1.3591899999999999</v>
      </c>
      <c r="U26">
        <v>1.35761</v>
      </c>
      <c r="V26" t="s">
        <v>15354</v>
      </c>
      <c r="W26" t="s">
        <v>15354</v>
      </c>
      <c r="X26" t="s">
        <v>15354</v>
      </c>
      <c r="Y26">
        <v>3736.5298100348241</v>
      </c>
      <c r="Z26">
        <v>5072.7502354013777</v>
      </c>
      <c r="AA26">
        <v>72.750235401377722</v>
      </c>
      <c r="AB26" t="s">
        <v>15354</v>
      </c>
    </row>
    <row r="27" spans="1:28" hidden="1" x14ac:dyDescent="0.25">
      <c r="A27" t="s">
        <v>119</v>
      </c>
      <c r="B27" s="2">
        <v>39945</v>
      </c>
      <c r="C27" s="3">
        <v>0</v>
      </c>
      <c r="D27">
        <v>1.3583499999999999</v>
      </c>
      <c r="E27">
        <v>1.3707499999999999</v>
      </c>
      <c r="F27">
        <v>1.35625</v>
      </c>
      <c r="G27">
        <v>1.36765</v>
      </c>
      <c r="H27">
        <v>788125</v>
      </c>
      <c r="I27">
        <v>-4.1666666666665044</v>
      </c>
      <c r="J27">
        <v>1.3097375641025639</v>
      </c>
      <c r="K27">
        <v>1.3197531418109725</v>
      </c>
      <c r="L27">
        <v>1.3270008333333334</v>
      </c>
      <c r="M27">
        <v>1.3294579579606132</v>
      </c>
      <c r="N27">
        <v>1.3251825000000002</v>
      </c>
      <c r="O27">
        <v>1.334541791104874</v>
      </c>
      <c r="P27" t="s">
        <v>15354</v>
      </c>
      <c r="Q27" t="s">
        <v>15353</v>
      </c>
      <c r="R27" t="s">
        <v>15354</v>
      </c>
      <c r="S27" t="s">
        <v>15354</v>
      </c>
      <c r="T27">
        <v>1.3684499999999999</v>
      </c>
      <c r="U27">
        <v>1.3668499999999999</v>
      </c>
      <c r="V27" t="s">
        <v>15354</v>
      </c>
      <c r="W27" t="s">
        <v>15354</v>
      </c>
      <c r="X27" t="s">
        <v>15354</v>
      </c>
      <c r="Y27">
        <v>3736.5298100348241</v>
      </c>
      <c r="Z27">
        <v>5107.2757708460986</v>
      </c>
      <c r="AA27">
        <v>107.27577084609857</v>
      </c>
      <c r="AB27" t="s">
        <v>15354</v>
      </c>
    </row>
    <row r="28" spans="1:28" hidden="1" x14ac:dyDescent="0.25">
      <c r="A28" t="s">
        <v>120</v>
      </c>
      <c r="B28" s="2">
        <v>39946</v>
      </c>
      <c r="C28" s="3">
        <v>0</v>
      </c>
      <c r="D28">
        <v>1.36765</v>
      </c>
      <c r="E28">
        <v>1.3722000000000001</v>
      </c>
      <c r="F28">
        <v>1.3533999999999999</v>
      </c>
      <c r="G28">
        <v>1.3540000000000001</v>
      </c>
      <c r="H28">
        <v>613953</v>
      </c>
      <c r="I28">
        <v>-23.994726433750753</v>
      </c>
      <c r="J28">
        <v>1.3106023076923075</v>
      </c>
      <c r="K28">
        <v>1.3206201508790489</v>
      </c>
      <c r="L28">
        <v>1.3278244444444445</v>
      </c>
      <c r="M28">
        <v>1.3307845548276069</v>
      </c>
      <c r="N28">
        <v>1.3265095833333336</v>
      </c>
      <c r="O28">
        <v>1.3360984478164841</v>
      </c>
      <c r="P28" t="s">
        <v>15355</v>
      </c>
      <c r="Q28" t="s">
        <v>15353</v>
      </c>
      <c r="R28" t="s">
        <v>15354</v>
      </c>
      <c r="S28" t="s">
        <v>15354</v>
      </c>
      <c r="T28">
        <v>1.3547800000000001</v>
      </c>
      <c r="U28">
        <v>1.3532200000000001</v>
      </c>
      <c r="V28" t="s">
        <v>15354</v>
      </c>
      <c r="W28" t="s">
        <v>15354</v>
      </c>
      <c r="X28" t="s">
        <v>15354</v>
      </c>
      <c r="Y28">
        <v>3736.5298100348241</v>
      </c>
      <c r="Z28">
        <v>5056.3468695353249</v>
      </c>
      <c r="AA28">
        <v>56.346869535324913</v>
      </c>
      <c r="AB28" t="s">
        <v>15354</v>
      </c>
    </row>
    <row r="29" spans="1:28" hidden="1" x14ac:dyDescent="0.25">
      <c r="A29" t="s">
        <v>121</v>
      </c>
      <c r="B29" s="2">
        <v>39947</v>
      </c>
      <c r="C29" s="3">
        <v>0</v>
      </c>
      <c r="D29">
        <v>1.3540000000000001</v>
      </c>
      <c r="E29">
        <v>1.3665</v>
      </c>
      <c r="F29">
        <v>1.3524499999999999</v>
      </c>
      <c r="G29">
        <v>1.3631</v>
      </c>
      <c r="H29">
        <v>443646</v>
      </c>
      <c r="I29">
        <v>-15.116279069767613</v>
      </c>
      <c r="J29">
        <v>1.3115619230769229</v>
      </c>
      <c r="K29">
        <v>1.3216955900973009</v>
      </c>
      <c r="L29">
        <v>1.3282661111111114</v>
      </c>
      <c r="M29">
        <v>1.3325313356477362</v>
      </c>
      <c r="N29">
        <v>1.3283658333333335</v>
      </c>
      <c r="O29">
        <v>1.3382585719911655</v>
      </c>
      <c r="P29" t="s">
        <v>15354</v>
      </c>
      <c r="Q29" t="s">
        <v>15353</v>
      </c>
      <c r="R29" t="s">
        <v>15354</v>
      </c>
      <c r="S29" t="s">
        <v>15354</v>
      </c>
      <c r="T29">
        <v>1.3638699999999999</v>
      </c>
      <c r="U29">
        <v>1.36233</v>
      </c>
      <c r="V29" t="s">
        <v>15354</v>
      </c>
      <c r="W29" t="s">
        <v>15354</v>
      </c>
      <c r="X29" t="s">
        <v>15354</v>
      </c>
      <c r="Y29">
        <v>3736.5298100348241</v>
      </c>
      <c r="Z29">
        <v>5090.3866561047416</v>
      </c>
      <c r="AA29">
        <v>90.386656104741633</v>
      </c>
      <c r="AB29" t="s">
        <v>15354</v>
      </c>
    </row>
    <row r="30" spans="1:28" hidden="1" x14ac:dyDescent="0.25">
      <c r="A30" t="s">
        <v>122</v>
      </c>
      <c r="B30" s="2">
        <v>39948</v>
      </c>
      <c r="C30" s="3">
        <v>0</v>
      </c>
      <c r="D30">
        <v>1.3630500000000001</v>
      </c>
      <c r="E30">
        <v>1.365</v>
      </c>
      <c r="F30">
        <v>1.3462000000000001</v>
      </c>
      <c r="G30">
        <v>1.34945</v>
      </c>
      <c r="H30">
        <v>387281</v>
      </c>
      <c r="I30">
        <v>-42.803386641580502</v>
      </c>
      <c r="J30">
        <v>1.3123747435897435</v>
      </c>
      <c r="K30">
        <v>1.3223982333859767</v>
      </c>
      <c r="L30">
        <v>1.3282966666666669</v>
      </c>
      <c r="M30">
        <v>1.3334458580451558</v>
      </c>
      <c r="N30">
        <v>1.3302470833333333</v>
      </c>
      <c r="O30">
        <v>1.3391538862318721</v>
      </c>
      <c r="P30" t="s">
        <v>15355</v>
      </c>
      <c r="Q30" t="s">
        <v>15353</v>
      </c>
      <c r="R30" t="s">
        <v>15354</v>
      </c>
      <c r="S30" t="s">
        <v>15354</v>
      </c>
      <c r="T30">
        <v>1.35015</v>
      </c>
      <c r="U30">
        <v>1.3487499999999999</v>
      </c>
      <c r="V30" t="s">
        <v>15354</v>
      </c>
      <c r="W30" t="s">
        <v>15354</v>
      </c>
      <c r="X30" t="s">
        <v>15354</v>
      </c>
      <c r="Y30">
        <v>3736.5298100348241</v>
      </c>
      <c r="Z30">
        <v>5039.6445812844686</v>
      </c>
      <c r="AA30">
        <v>39.644581284468586</v>
      </c>
      <c r="AB30" t="s">
        <v>15354</v>
      </c>
    </row>
    <row r="31" spans="1:28" hidden="1" x14ac:dyDescent="0.25">
      <c r="A31" t="s">
        <v>123</v>
      </c>
      <c r="B31" s="2">
        <v>39950</v>
      </c>
      <c r="C31" s="3">
        <v>0</v>
      </c>
      <c r="D31">
        <v>1.34778</v>
      </c>
      <c r="E31">
        <v>1.3489</v>
      </c>
      <c r="F31">
        <v>1.3442000000000001</v>
      </c>
      <c r="G31">
        <v>1.3452999999999999</v>
      </c>
      <c r="H31">
        <v>27131</v>
      </c>
      <c r="I31">
        <v>-52.745098039215812</v>
      </c>
      <c r="J31">
        <v>1.3132241025641025</v>
      </c>
      <c r="K31">
        <v>1.3229780249458254</v>
      </c>
      <c r="L31">
        <v>1.3280688888888887</v>
      </c>
      <c r="M31">
        <v>1.3340866224751475</v>
      </c>
      <c r="N31">
        <v>1.3321054166666668</v>
      </c>
      <c r="O31">
        <v>1.3396455753333223</v>
      </c>
      <c r="P31" t="s">
        <v>15354</v>
      </c>
      <c r="Q31" t="s">
        <v>15353</v>
      </c>
      <c r="R31" t="s">
        <v>15354</v>
      </c>
      <c r="S31" t="s">
        <v>15354</v>
      </c>
      <c r="T31">
        <v>1.3459399999999999</v>
      </c>
      <c r="U31">
        <v>1.34466</v>
      </c>
      <c r="V31" t="s">
        <v>15354</v>
      </c>
      <c r="W31" t="s">
        <v>15354</v>
      </c>
      <c r="X31" t="s">
        <v>15354</v>
      </c>
      <c r="Y31">
        <v>3736.5298100348241</v>
      </c>
      <c r="Z31">
        <v>5024.3621743614267</v>
      </c>
      <c r="AA31">
        <v>24.362174361426696</v>
      </c>
      <c r="AB31" t="s">
        <v>15354</v>
      </c>
    </row>
    <row r="32" spans="1:28" hidden="1" x14ac:dyDescent="0.25">
      <c r="A32" t="s">
        <v>124</v>
      </c>
      <c r="B32" s="2">
        <v>39951</v>
      </c>
      <c r="C32" s="3">
        <v>0</v>
      </c>
      <c r="D32">
        <v>1.3453999999999999</v>
      </c>
      <c r="E32">
        <v>1.3563000000000001</v>
      </c>
      <c r="F32">
        <v>1.3423</v>
      </c>
      <c r="G32">
        <v>1.355</v>
      </c>
      <c r="H32">
        <v>475934</v>
      </c>
      <c r="I32">
        <v>-33.725490196078532</v>
      </c>
      <c r="J32">
        <v>1.314189487179487</v>
      </c>
      <c r="K32">
        <v>1.3237887078585893</v>
      </c>
      <c r="L32">
        <v>1.3287022222222222</v>
      </c>
      <c r="M32">
        <v>1.3352170753143289</v>
      </c>
      <c r="N32">
        <v>1.3347970833333331</v>
      </c>
      <c r="O32">
        <v>1.3408739293066567</v>
      </c>
      <c r="P32" t="s">
        <v>15354</v>
      </c>
      <c r="Q32" t="s">
        <v>15353</v>
      </c>
      <c r="R32" t="s">
        <v>15354</v>
      </c>
      <c r="S32" t="s">
        <v>15354</v>
      </c>
      <c r="T32">
        <v>1.35562</v>
      </c>
      <c r="U32">
        <v>1.3543799999999999</v>
      </c>
      <c r="V32" t="s">
        <v>15354</v>
      </c>
      <c r="W32" t="s">
        <v>15354</v>
      </c>
      <c r="X32" t="s">
        <v>15354</v>
      </c>
      <c r="Y32">
        <v>3736.5298100348241</v>
      </c>
      <c r="Z32">
        <v>5060.681244114965</v>
      </c>
      <c r="AA32">
        <v>60.681244114965011</v>
      </c>
      <c r="AB32" t="s">
        <v>15354</v>
      </c>
    </row>
    <row r="33" spans="1:28" hidden="1" x14ac:dyDescent="0.25">
      <c r="A33" t="s">
        <v>125</v>
      </c>
      <c r="B33" s="2">
        <v>39952</v>
      </c>
      <c r="C33" s="3">
        <v>0</v>
      </c>
      <c r="D33">
        <v>1.355</v>
      </c>
      <c r="E33">
        <v>1.3668</v>
      </c>
      <c r="F33">
        <v>1.353</v>
      </c>
      <c r="G33">
        <v>1.3643000000000001</v>
      </c>
      <c r="H33">
        <v>514634</v>
      </c>
      <c r="I33">
        <v>-15.490196078431362</v>
      </c>
      <c r="J33">
        <v>1.3155491025641024</v>
      </c>
      <c r="K33">
        <v>1.3248143101912833</v>
      </c>
      <c r="L33">
        <v>1.3297438888888888</v>
      </c>
      <c r="M33">
        <v>1.3367891252973381</v>
      </c>
      <c r="N33">
        <v>1.337745</v>
      </c>
      <c r="O33">
        <v>1.342748014962124</v>
      </c>
      <c r="P33" t="s">
        <v>15354</v>
      </c>
      <c r="Q33" t="s">
        <v>15353</v>
      </c>
      <c r="R33" t="s">
        <v>15354</v>
      </c>
      <c r="S33" t="s">
        <v>15354</v>
      </c>
      <c r="T33">
        <v>1.36486</v>
      </c>
      <c r="U33">
        <v>1.36374</v>
      </c>
      <c r="V33" t="s">
        <v>15354</v>
      </c>
      <c r="W33" t="s">
        <v>15354</v>
      </c>
      <c r="X33" t="s">
        <v>15354</v>
      </c>
      <c r="Y33">
        <v>3736.5298100348241</v>
      </c>
      <c r="Z33">
        <v>5095.6551631368911</v>
      </c>
      <c r="AA33">
        <v>95.655163136891133</v>
      </c>
      <c r="AB33" t="s">
        <v>15354</v>
      </c>
    </row>
    <row r="34" spans="1:28" hidden="1" x14ac:dyDescent="0.25">
      <c r="A34" t="s">
        <v>126</v>
      </c>
      <c r="B34" s="2">
        <v>39953</v>
      </c>
      <c r="C34" s="3">
        <v>0</v>
      </c>
      <c r="D34">
        <v>1.3642000000000001</v>
      </c>
      <c r="E34">
        <v>1.3829</v>
      </c>
      <c r="F34">
        <v>1.3583499999999999</v>
      </c>
      <c r="G34">
        <v>1.3783000000000001</v>
      </c>
      <c r="H34">
        <v>506557</v>
      </c>
      <c r="I34">
        <v>-7.8834618680375792</v>
      </c>
      <c r="J34">
        <v>1.3171099999999998</v>
      </c>
      <c r="K34">
        <v>1.3261683782877063</v>
      </c>
      <c r="L34">
        <v>1.3312216666666667</v>
      </c>
      <c r="M34">
        <v>1.3390329563623469</v>
      </c>
      <c r="N34">
        <v>1.34097625</v>
      </c>
      <c r="O34">
        <v>1.3455921737651542</v>
      </c>
      <c r="P34" t="s">
        <v>15354</v>
      </c>
      <c r="Q34" t="s">
        <v>15353</v>
      </c>
      <c r="R34" t="s">
        <v>15354</v>
      </c>
      <c r="S34" t="s">
        <v>15354</v>
      </c>
      <c r="T34">
        <v>1.3788100000000001</v>
      </c>
      <c r="U34">
        <v>1.3777900000000001</v>
      </c>
      <c r="V34" t="s">
        <v>15354</v>
      </c>
      <c r="W34" t="s">
        <v>15354</v>
      </c>
      <c r="X34" t="s">
        <v>15354</v>
      </c>
      <c r="Y34">
        <v>3736.5298100348241</v>
      </c>
      <c r="Z34">
        <v>5148.153406967881</v>
      </c>
      <c r="AA34">
        <v>148.15340696788098</v>
      </c>
      <c r="AB34" t="s">
        <v>15354</v>
      </c>
    </row>
    <row r="35" spans="1:28" hidden="1" x14ac:dyDescent="0.25">
      <c r="A35" t="s">
        <v>127</v>
      </c>
      <c r="B35" s="2">
        <v>39954</v>
      </c>
      <c r="C35" s="3">
        <v>0</v>
      </c>
      <c r="D35">
        <v>1.3782000000000001</v>
      </c>
      <c r="E35">
        <v>1.39405</v>
      </c>
      <c r="F35">
        <v>1.3728</v>
      </c>
      <c r="G35">
        <v>1.39405</v>
      </c>
      <c r="H35">
        <v>548188</v>
      </c>
      <c r="I35">
        <v>0</v>
      </c>
      <c r="J35">
        <v>1.3187561538461539</v>
      </c>
      <c r="K35">
        <v>1.327886900356372</v>
      </c>
      <c r="L35">
        <v>1.3334980555555556</v>
      </c>
      <c r="M35">
        <v>1.3420068506130307</v>
      </c>
      <c r="N35">
        <v>1.3443741666666666</v>
      </c>
      <c r="O35">
        <v>1.3494687998639419</v>
      </c>
      <c r="P35" t="s">
        <v>15354</v>
      </c>
      <c r="Q35" t="s">
        <v>15353</v>
      </c>
      <c r="R35" t="s">
        <v>15354</v>
      </c>
      <c r="S35" t="s">
        <v>15354</v>
      </c>
      <c r="T35">
        <v>1.3946799999999999</v>
      </c>
      <c r="U35">
        <v>1.3934200000000001</v>
      </c>
      <c r="V35" t="s">
        <v>15354</v>
      </c>
      <c r="W35" t="s">
        <v>15354</v>
      </c>
      <c r="X35" t="s">
        <v>15354</v>
      </c>
      <c r="Y35">
        <v>3736.5298100348241</v>
      </c>
      <c r="Z35">
        <v>5206.5553678987253</v>
      </c>
      <c r="AA35">
        <v>206.55536789872531</v>
      </c>
      <c r="AB35" t="s">
        <v>15354</v>
      </c>
    </row>
    <row r="36" spans="1:28" hidden="1" x14ac:dyDescent="0.25">
      <c r="A36" t="s">
        <v>128</v>
      </c>
      <c r="B36" s="2">
        <v>39955</v>
      </c>
      <c r="C36" s="3">
        <v>0</v>
      </c>
      <c r="D36">
        <v>1.39405</v>
      </c>
      <c r="E36">
        <v>1.405</v>
      </c>
      <c r="F36">
        <v>1.38995</v>
      </c>
      <c r="G36">
        <v>1.3995500000000001</v>
      </c>
      <c r="H36">
        <v>624503</v>
      </c>
      <c r="I36">
        <v>-6.8252974326862326</v>
      </c>
      <c r="J36">
        <v>1.3202567948717949</v>
      </c>
      <c r="K36">
        <v>1.3297011560435523</v>
      </c>
      <c r="L36">
        <v>1.3357508333333332</v>
      </c>
      <c r="M36">
        <v>1.3451172911204343</v>
      </c>
      <c r="N36">
        <v>1.3475241666666664</v>
      </c>
      <c r="O36">
        <v>1.3534752958748266</v>
      </c>
      <c r="P36" t="s">
        <v>15354</v>
      </c>
      <c r="Q36" t="s">
        <v>15353</v>
      </c>
      <c r="R36" t="s">
        <v>15354</v>
      </c>
      <c r="S36" t="s">
        <v>15354</v>
      </c>
      <c r="T36">
        <v>1.40036</v>
      </c>
      <c r="U36">
        <v>1.3987400000000001</v>
      </c>
      <c r="V36" t="s">
        <v>15354</v>
      </c>
      <c r="W36" t="s">
        <v>15354</v>
      </c>
      <c r="X36" t="s">
        <v>15354</v>
      </c>
      <c r="Y36">
        <v>3736.5298100348241</v>
      </c>
      <c r="Z36">
        <v>5226.4337064881101</v>
      </c>
      <c r="AA36">
        <v>226.43370648811015</v>
      </c>
      <c r="AB36" t="s">
        <v>15354</v>
      </c>
    </row>
    <row r="37" spans="1:28" hidden="1" x14ac:dyDescent="0.25">
      <c r="A37" t="s">
        <v>129</v>
      </c>
      <c r="B37" s="2">
        <v>39957</v>
      </c>
      <c r="C37" s="3">
        <v>0</v>
      </c>
      <c r="D37">
        <v>1.4016900000000001</v>
      </c>
      <c r="E37">
        <v>1.4048</v>
      </c>
      <c r="F37">
        <v>1.4016</v>
      </c>
      <c r="G37">
        <v>1.40255</v>
      </c>
      <c r="H37">
        <v>18724</v>
      </c>
      <c r="I37">
        <v>-3.4580098800283143</v>
      </c>
      <c r="J37">
        <v>1.321839487179487</v>
      </c>
      <c r="K37">
        <v>1.3315454305740955</v>
      </c>
      <c r="L37">
        <v>1.3381730555555553</v>
      </c>
      <c r="M37">
        <v>1.3482217618706813</v>
      </c>
      <c r="N37">
        <v>1.3508866666666668</v>
      </c>
      <c r="O37">
        <v>1.3574012722048405</v>
      </c>
      <c r="P37" t="s">
        <v>15354</v>
      </c>
      <c r="Q37" t="s">
        <v>15353</v>
      </c>
      <c r="R37" t="s">
        <v>15354</v>
      </c>
      <c r="S37" t="s">
        <v>15354</v>
      </c>
      <c r="T37">
        <v>1.4035</v>
      </c>
      <c r="U37">
        <v>1.4016</v>
      </c>
      <c r="V37" t="s">
        <v>15354</v>
      </c>
      <c r="W37" t="s">
        <v>15354</v>
      </c>
      <c r="X37" t="s">
        <v>15354</v>
      </c>
      <c r="Y37">
        <v>3736.5298100348241</v>
      </c>
      <c r="Z37">
        <v>5237.1201817448091</v>
      </c>
      <c r="AA37">
        <v>237.12018174480909</v>
      </c>
      <c r="AB37" t="s">
        <v>15354</v>
      </c>
    </row>
    <row r="38" spans="1:28" hidden="1" x14ac:dyDescent="0.25">
      <c r="A38" t="s">
        <v>130</v>
      </c>
      <c r="B38" s="2">
        <v>39958</v>
      </c>
      <c r="C38" s="3">
        <v>0</v>
      </c>
      <c r="D38">
        <v>1.4025000000000001</v>
      </c>
      <c r="E38">
        <v>1.4027499999999999</v>
      </c>
      <c r="F38">
        <v>1.39575</v>
      </c>
      <c r="G38">
        <v>1.4009</v>
      </c>
      <c r="H38">
        <v>390289</v>
      </c>
      <c r="I38">
        <v>-6.5390749601275822</v>
      </c>
      <c r="J38">
        <v>1.3235561538461535</v>
      </c>
      <c r="K38">
        <v>1.3333012424582955</v>
      </c>
      <c r="L38">
        <v>1.3399341666666666</v>
      </c>
      <c r="M38">
        <v>1.3510692342019959</v>
      </c>
      <c r="N38">
        <v>1.3549949999999999</v>
      </c>
      <c r="O38">
        <v>1.3608811704284534</v>
      </c>
      <c r="P38" t="s">
        <v>15354</v>
      </c>
      <c r="Q38" t="s">
        <v>15353</v>
      </c>
      <c r="R38" t="s">
        <v>15354</v>
      </c>
      <c r="S38" t="s">
        <v>15354</v>
      </c>
      <c r="T38">
        <v>1.4019200000000001</v>
      </c>
      <c r="U38">
        <v>1.39988</v>
      </c>
      <c r="V38" t="s">
        <v>15354</v>
      </c>
      <c r="W38" t="s">
        <v>15354</v>
      </c>
      <c r="X38" t="s">
        <v>15354</v>
      </c>
      <c r="Y38">
        <v>3736.5298100348241</v>
      </c>
      <c r="Z38">
        <v>5230.6933504715498</v>
      </c>
      <c r="AA38">
        <v>230.69335047154982</v>
      </c>
      <c r="AB38" t="s">
        <v>15354</v>
      </c>
    </row>
    <row r="39" spans="1:28" hidden="1" x14ac:dyDescent="0.25">
      <c r="A39" t="s">
        <v>131</v>
      </c>
      <c r="B39" s="2">
        <v>39959</v>
      </c>
      <c r="C39" s="3">
        <v>0</v>
      </c>
      <c r="D39">
        <v>1.4008499999999999</v>
      </c>
      <c r="E39">
        <v>1.4021999999999999</v>
      </c>
      <c r="F39">
        <v>1.3859999999999999</v>
      </c>
      <c r="G39">
        <v>1.3992</v>
      </c>
      <c r="H39">
        <v>833700</v>
      </c>
      <c r="I39">
        <v>-9.2503987240829808</v>
      </c>
      <c r="J39">
        <v>1.3249946153846153</v>
      </c>
      <c r="K39">
        <v>1.3349695654340348</v>
      </c>
      <c r="L39">
        <v>1.3419466666666668</v>
      </c>
      <c r="M39">
        <v>1.3536708972181042</v>
      </c>
      <c r="N39">
        <v>1.3585825</v>
      </c>
      <c r="O39">
        <v>1.3639466767941772</v>
      </c>
      <c r="P39" t="s">
        <v>15354</v>
      </c>
      <c r="Q39" t="s">
        <v>15353</v>
      </c>
      <c r="R39" t="s">
        <v>15354</v>
      </c>
      <c r="S39" t="s">
        <v>15354</v>
      </c>
      <c r="T39">
        <v>1.40028</v>
      </c>
      <c r="U39">
        <v>1.39812</v>
      </c>
      <c r="V39" t="s">
        <v>15354</v>
      </c>
      <c r="W39" t="s">
        <v>15354</v>
      </c>
      <c r="X39" t="s">
        <v>15354</v>
      </c>
      <c r="Y39">
        <v>3736.5298100348241</v>
      </c>
      <c r="Z39">
        <v>5224.1170580058888</v>
      </c>
      <c r="AA39">
        <v>224.11705800588879</v>
      </c>
      <c r="AB39" t="s">
        <v>15354</v>
      </c>
    </row>
    <row r="40" spans="1:28" hidden="1" x14ac:dyDescent="0.25">
      <c r="A40" t="s">
        <v>132</v>
      </c>
      <c r="B40" s="2">
        <v>39960</v>
      </c>
      <c r="C40" s="3">
        <v>0</v>
      </c>
      <c r="D40">
        <v>1.3992</v>
      </c>
      <c r="E40">
        <v>1.3996</v>
      </c>
      <c r="F40">
        <v>1.3822300000000001</v>
      </c>
      <c r="G40">
        <v>1.3831500000000001</v>
      </c>
      <c r="H40">
        <v>793574</v>
      </c>
      <c r="I40">
        <v>-34.848484848484738</v>
      </c>
      <c r="J40">
        <v>1.3264247435897434</v>
      </c>
      <c r="K40">
        <v>1.3361893232711477</v>
      </c>
      <c r="L40">
        <v>1.3436411111111111</v>
      </c>
      <c r="M40">
        <v>1.3552643622333418</v>
      </c>
      <c r="N40">
        <v>1.3609408333333335</v>
      </c>
      <c r="O40">
        <v>1.3654829426506432</v>
      </c>
      <c r="P40" t="s">
        <v>15355</v>
      </c>
      <c r="Q40" t="s">
        <v>15353</v>
      </c>
      <c r="R40" t="s">
        <v>15354</v>
      </c>
      <c r="S40" t="s">
        <v>15354</v>
      </c>
      <c r="T40">
        <v>1.38419</v>
      </c>
      <c r="U40">
        <v>1.3821099999999999</v>
      </c>
      <c r="V40" t="s">
        <v>15354</v>
      </c>
      <c r="W40" t="s">
        <v>15354</v>
      </c>
      <c r="X40" t="s">
        <v>15354</v>
      </c>
      <c r="Y40">
        <v>3736.5298100348241</v>
      </c>
      <c r="Z40">
        <v>5164.2952157472309</v>
      </c>
      <c r="AA40">
        <v>164.29521574723094</v>
      </c>
      <c r="AB40" t="s">
        <v>15354</v>
      </c>
    </row>
    <row r="41" spans="1:28" hidden="1" x14ac:dyDescent="0.25">
      <c r="A41" t="s">
        <v>133</v>
      </c>
      <c r="B41" s="2">
        <v>39961</v>
      </c>
      <c r="C41" s="3">
        <v>0</v>
      </c>
      <c r="D41">
        <v>1.3831500000000001</v>
      </c>
      <c r="E41">
        <v>1.3983000000000001</v>
      </c>
      <c r="F41">
        <v>1.3793</v>
      </c>
      <c r="G41">
        <v>1.3947499999999999</v>
      </c>
      <c r="H41">
        <v>793265</v>
      </c>
      <c r="I41">
        <v>-16.347687400319131</v>
      </c>
      <c r="J41">
        <v>1.3280016666666665</v>
      </c>
      <c r="K41">
        <v>1.3376718720490932</v>
      </c>
      <c r="L41">
        <v>1.3457577777777778</v>
      </c>
      <c r="M41">
        <v>1.3573987210315395</v>
      </c>
      <c r="N41">
        <v>1.3638720833333335</v>
      </c>
      <c r="O41">
        <v>1.3678243072385918</v>
      </c>
      <c r="P41" t="s">
        <v>15354</v>
      </c>
      <c r="Q41" t="s">
        <v>15353</v>
      </c>
      <c r="R41" t="s">
        <v>15354</v>
      </c>
      <c r="S41" t="s">
        <v>15354</v>
      </c>
      <c r="T41">
        <v>1.39578</v>
      </c>
      <c r="U41">
        <v>1.3937200000000001</v>
      </c>
      <c r="V41" t="s">
        <v>15354</v>
      </c>
      <c r="W41" t="s">
        <v>15354</v>
      </c>
      <c r="X41" t="s">
        <v>15354</v>
      </c>
      <c r="Y41">
        <v>3736.5298100348241</v>
      </c>
      <c r="Z41">
        <v>5207.6763268417353</v>
      </c>
      <c r="AA41">
        <v>207.67632684173532</v>
      </c>
      <c r="AB41" t="s">
        <v>15354</v>
      </c>
    </row>
    <row r="42" spans="1:28" hidden="1" x14ac:dyDescent="0.25">
      <c r="A42" t="s">
        <v>134</v>
      </c>
      <c r="B42" s="2">
        <v>39962</v>
      </c>
      <c r="C42" s="3">
        <v>0</v>
      </c>
      <c r="D42">
        <v>1.3947499999999999</v>
      </c>
      <c r="E42">
        <v>1.4168499999999999</v>
      </c>
      <c r="F42">
        <v>1.39425</v>
      </c>
      <c r="G42">
        <v>1.4156500000000001</v>
      </c>
      <c r="H42">
        <v>794137</v>
      </c>
      <c r="I42">
        <v>-1.6096579476859416</v>
      </c>
      <c r="J42">
        <v>1.3299087179487179</v>
      </c>
      <c r="K42">
        <v>1.3396460018706351</v>
      </c>
      <c r="L42">
        <v>1.3488508333333331</v>
      </c>
      <c r="M42">
        <v>1.3605474388136183</v>
      </c>
      <c r="N42">
        <v>1.3675637500000002</v>
      </c>
      <c r="O42">
        <v>1.3716503626595045</v>
      </c>
      <c r="P42" t="s">
        <v>15354</v>
      </c>
      <c r="Q42" t="s">
        <v>15353</v>
      </c>
      <c r="R42" t="s">
        <v>15354</v>
      </c>
      <c r="S42" t="s">
        <v>15354</v>
      </c>
      <c r="T42">
        <v>1.4166700000000001</v>
      </c>
      <c r="U42">
        <v>1.4146300000000001</v>
      </c>
      <c r="V42" t="s">
        <v>15354</v>
      </c>
      <c r="W42" t="s">
        <v>15354</v>
      </c>
      <c r="X42" t="s">
        <v>15354</v>
      </c>
      <c r="Y42">
        <v>3736.5298100348241</v>
      </c>
      <c r="Z42">
        <v>5285.8071651695636</v>
      </c>
      <c r="AA42">
        <v>285.80716516956363</v>
      </c>
      <c r="AB42" t="s">
        <v>15354</v>
      </c>
    </row>
    <row r="43" spans="1:28" hidden="1" x14ac:dyDescent="0.25">
      <c r="A43" t="s">
        <v>135</v>
      </c>
      <c r="B43" s="2">
        <v>39964</v>
      </c>
      <c r="C43" s="3">
        <v>0</v>
      </c>
      <c r="D43">
        <v>1.41449</v>
      </c>
      <c r="E43">
        <v>1.4145000000000001</v>
      </c>
      <c r="F43">
        <v>1.41</v>
      </c>
      <c r="G43">
        <v>1.4104099999999999</v>
      </c>
      <c r="H43">
        <v>28020</v>
      </c>
      <c r="I43">
        <v>-8.6384976525821742</v>
      </c>
      <c r="J43">
        <v>1.3318511538461537</v>
      </c>
      <c r="K43">
        <v>1.3414374954941632</v>
      </c>
      <c r="L43">
        <v>1.3518983333333334</v>
      </c>
      <c r="M43">
        <v>1.3632427123912605</v>
      </c>
      <c r="N43">
        <v>1.3709670833333334</v>
      </c>
      <c r="O43">
        <v>1.3747511336467442</v>
      </c>
      <c r="P43" t="s">
        <v>15354</v>
      </c>
      <c r="Q43" t="s">
        <v>15353</v>
      </c>
      <c r="R43" t="s">
        <v>15354</v>
      </c>
      <c r="S43" t="s">
        <v>15354</v>
      </c>
      <c r="T43">
        <v>1.4112800000000001</v>
      </c>
      <c r="U43">
        <v>1.40954</v>
      </c>
      <c r="V43" t="s">
        <v>15354</v>
      </c>
      <c r="W43" t="s">
        <v>15354</v>
      </c>
      <c r="X43" t="s">
        <v>15354</v>
      </c>
      <c r="Y43">
        <v>3736.5298100348241</v>
      </c>
      <c r="Z43">
        <v>5266.788228436486</v>
      </c>
      <c r="AA43">
        <v>266.78822843648595</v>
      </c>
      <c r="AB43" t="s">
        <v>15354</v>
      </c>
    </row>
    <row r="44" spans="1:28" hidden="1" x14ac:dyDescent="0.25">
      <c r="A44" t="s">
        <v>136</v>
      </c>
      <c r="B44" s="2">
        <v>39965</v>
      </c>
      <c r="C44" s="3">
        <v>0</v>
      </c>
      <c r="D44">
        <v>1.4105000000000001</v>
      </c>
      <c r="E44">
        <v>1.4246000000000001</v>
      </c>
      <c r="F44">
        <v>1.4098999999999999</v>
      </c>
      <c r="G44">
        <v>1.41805</v>
      </c>
      <c r="H44">
        <v>807475</v>
      </c>
      <c r="I44">
        <v>-7.9586877278250938</v>
      </c>
      <c r="J44">
        <v>1.3339280769230764</v>
      </c>
      <c r="K44">
        <v>1.3433770525702604</v>
      </c>
      <c r="L44">
        <v>1.3554441666666666</v>
      </c>
      <c r="M44">
        <v>1.3662052684782193</v>
      </c>
      <c r="N44">
        <v>1.3741566666666667</v>
      </c>
      <c r="O44">
        <v>1.3782150429550049</v>
      </c>
      <c r="P44" t="s">
        <v>15354</v>
      </c>
      <c r="Q44" t="s">
        <v>15353</v>
      </c>
      <c r="R44" t="s">
        <v>15354</v>
      </c>
      <c r="S44" t="s">
        <v>15354</v>
      </c>
      <c r="T44">
        <v>1.41879</v>
      </c>
      <c r="U44">
        <v>1.4173100000000001</v>
      </c>
      <c r="V44" t="s">
        <v>15354</v>
      </c>
      <c r="W44" t="s">
        <v>15354</v>
      </c>
      <c r="X44" t="s">
        <v>15354</v>
      </c>
      <c r="Y44">
        <v>3736.5298100348241</v>
      </c>
      <c r="Z44">
        <v>5295.8210650604569</v>
      </c>
      <c r="AA44">
        <v>295.82106506045693</v>
      </c>
      <c r="AB44" t="s">
        <v>15354</v>
      </c>
    </row>
    <row r="45" spans="1:28" hidden="1" x14ac:dyDescent="0.25">
      <c r="A45" t="s">
        <v>137</v>
      </c>
      <c r="B45" s="2">
        <v>39966</v>
      </c>
      <c r="C45" s="3">
        <v>0</v>
      </c>
      <c r="D45">
        <v>1.4179999999999999</v>
      </c>
      <c r="E45">
        <v>1.4331</v>
      </c>
      <c r="F45">
        <v>1.41015</v>
      </c>
      <c r="G45">
        <v>1.42885</v>
      </c>
      <c r="H45">
        <v>785148</v>
      </c>
      <c r="I45">
        <v>-4.6806167400882019</v>
      </c>
      <c r="J45">
        <v>1.336185128205128</v>
      </c>
      <c r="K45">
        <v>1.3455409246570891</v>
      </c>
      <c r="L45">
        <v>1.3592024999999999</v>
      </c>
      <c r="M45">
        <v>1.3695914701820993</v>
      </c>
      <c r="N45">
        <v>1.3782608333333333</v>
      </c>
      <c r="O45">
        <v>1.3822658395186045</v>
      </c>
      <c r="P45" t="s">
        <v>15354</v>
      </c>
      <c r="Q45" t="s">
        <v>15353</v>
      </c>
      <c r="R45" t="s">
        <v>15354</v>
      </c>
      <c r="S45" t="s">
        <v>15354</v>
      </c>
      <c r="T45">
        <v>1.42954</v>
      </c>
      <c r="U45">
        <v>1.4281600000000001</v>
      </c>
      <c r="V45" t="s">
        <v>15354</v>
      </c>
      <c r="W45" t="s">
        <v>15354</v>
      </c>
      <c r="X45" t="s">
        <v>15354</v>
      </c>
      <c r="Y45">
        <v>3736.5298100348241</v>
      </c>
      <c r="Z45">
        <v>5336.3624134993352</v>
      </c>
      <c r="AA45">
        <v>336.36241349933516</v>
      </c>
      <c r="AB45" t="s">
        <v>15354</v>
      </c>
    </row>
    <row r="46" spans="1:28" hidden="1" x14ac:dyDescent="0.25">
      <c r="A46" t="s">
        <v>138</v>
      </c>
      <c r="B46" s="2">
        <v>39967</v>
      </c>
      <c r="C46" s="3">
        <v>0</v>
      </c>
      <c r="D46">
        <v>1.4289000000000001</v>
      </c>
      <c r="E46">
        <v>1.4337</v>
      </c>
      <c r="F46">
        <v>1.4108499999999999</v>
      </c>
      <c r="G46">
        <v>1.4141999999999999</v>
      </c>
      <c r="H46">
        <v>829810</v>
      </c>
      <c r="I46">
        <v>-24.163568773234292</v>
      </c>
      <c r="J46">
        <v>1.3381197435897429</v>
      </c>
      <c r="K46">
        <v>1.3472791290961501</v>
      </c>
      <c r="L46">
        <v>1.3623538888888889</v>
      </c>
      <c r="M46">
        <v>1.3720027420641479</v>
      </c>
      <c r="N46">
        <v>1.3817691666666667</v>
      </c>
      <c r="O46">
        <v>1.3848205723571161</v>
      </c>
      <c r="P46" t="s">
        <v>15355</v>
      </c>
      <c r="Q46" t="s">
        <v>15353</v>
      </c>
      <c r="R46" t="s">
        <v>15354</v>
      </c>
      <c r="S46" t="s">
        <v>15354</v>
      </c>
      <c r="T46">
        <v>1.4148000000000001</v>
      </c>
      <c r="U46">
        <v>1.4136</v>
      </c>
      <c r="V46" t="s">
        <v>15354</v>
      </c>
      <c r="W46" t="s">
        <v>15354</v>
      </c>
      <c r="X46" t="s">
        <v>15354</v>
      </c>
      <c r="Y46">
        <v>3736.5298100348241</v>
      </c>
      <c r="Z46">
        <v>5281.9585394652277</v>
      </c>
      <c r="AA46">
        <v>281.95853946522766</v>
      </c>
      <c r="AB46" t="s">
        <v>15354</v>
      </c>
    </row>
    <row r="47" spans="1:28" hidden="1" x14ac:dyDescent="0.25">
      <c r="A47" t="s">
        <v>139</v>
      </c>
      <c r="B47" s="2">
        <v>39968</v>
      </c>
      <c r="C47" s="3">
        <v>0</v>
      </c>
      <c r="D47">
        <v>1.41415</v>
      </c>
      <c r="E47">
        <v>1.4240999999999999</v>
      </c>
      <c r="F47">
        <v>1.407</v>
      </c>
      <c r="G47">
        <v>1.41675</v>
      </c>
      <c r="H47">
        <v>960545</v>
      </c>
      <c r="I47">
        <v>-22.495023224950252</v>
      </c>
      <c r="J47">
        <v>1.3402005128205123</v>
      </c>
      <c r="K47">
        <v>1.3490378853215639</v>
      </c>
      <c r="L47">
        <v>1.3652497222222222</v>
      </c>
      <c r="M47">
        <v>1.3744215127633832</v>
      </c>
      <c r="N47">
        <v>1.3850254166666669</v>
      </c>
      <c r="O47">
        <v>1.3873749265685469</v>
      </c>
      <c r="P47" t="s">
        <v>15354</v>
      </c>
      <c r="Q47" t="s">
        <v>15353</v>
      </c>
      <c r="R47" t="s">
        <v>15354</v>
      </c>
      <c r="S47" t="s">
        <v>15354</v>
      </c>
      <c r="T47">
        <v>1.4173500000000001</v>
      </c>
      <c r="U47">
        <v>1.41615</v>
      </c>
      <c r="V47" t="s">
        <v>15354</v>
      </c>
      <c r="W47" t="s">
        <v>15354</v>
      </c>
      <c r="X47" t="s">
        <v>15354</v>
      </c>
      <c r="Y47">
        <v>3736.5298100348241</v>
      </c>
      <c r="Z47">
        <v>5291.4866904808159</v>
      </c>
      <c r="AA47">
        <v>291.48669048081592</v>
      </c>
      <c r="AB47" t="s">
        <v>15354</v>
      </c>
    </row>
    <row r="48" spans="1:28" hidden="1" x14ac:dyDescent="0.25">
      <c r="A48" t="s">
        <v>140</v>
      </c>
      <c r="B48" s="2">
        <v>39969</v>
      </c>
      <c r="C48" s="3">
        <v>0</v>
      </c>
      <c r="D48">
        <v>1.41675</v>
      </c>
      <c r="E48">
        <v>1.42675</v>
      </c>
      <c r="F48">
        <v>1.3932500000000001</v>
      </c>
      <c r="G48">
        <v>1.3965000000000001</v>
      </c>
      <c r="H48">
        <v>749959</v>
      </c>
      <c r="I48">
        <v>-61.083743842364413</v>
      </c>
      <c r="J48">
        <v>1.3418883333333329</v>
      </c>
      <c r="K48">
        <v>1.3502394578450685</v>
      </c>
      <c r="L48">
        <v>1.367265</v>
      </c>
      <c r="M48">
        <v>1.3756149445059032</v>
      </c>
      <c r="N48">
        <v>1.3863837500000002</v>
      </c>
      <c r="O48">
        <v>1.3881049324430632</v>
      </c>
      <c r="P48" t="s">
        <v>15354</v>
      </c>
      <c r="Q48" t="s">
        <v>15353</v>
      </c>
      <c r="R48" t="s">
        <v>15354</v>
      </c>
      <c r="S48" t="s">
        <v>15354</v>
      </c>
      <c r="T48">
        <v>1.3971100000000001</v>
      </c>
      <c r="U48">
        <v>1.3958900000000001</v>
      </c>
      <c r="V48" t="s">
        <v>15354</v>
      </c>
      <c r="W48" t="s">
        <v>15354</v>
      </c>
      <c r="X48" t="s">
        <v>15354</v>
      </c>
      <c r="Y48">
        <v>3736.5298100348241</v>
      </c>
      <c r="Z48">
        <v>5215.784596529511</v>
      </c>
      <c r="AA48">
        <v>215.78459652951096</v>
      </c>
      <c r="AB48" t="s">
        <v>15354</v>
      </c>
    </row>
    <row r="49" spans="1:28" hidden="1" x14ac:dyDescent="0.25">
      <c r="A49" t="s">
        <v>141</v>
      </c>
      <c r="B49" s="2">
        <v>39971</v>
      </c>
      <c r="C49" s="3">
        <v>0</v>
      </c>
      <c r="D49">
        <v>1.3968</v>
      </c>
      <c r="E49">
        <v>1.3976999999999999</v>
      </c>
      <c r="F49">
        <v>1.3926799999999999</v>
      </c>
      <c r="G49">
        <v>1.3974500000000001</v>
      </c>
      <c r="H49">
        <v>19212</v>
      </c>
      <c r="I49">
        <v>-66.636029411764511</v>
      </c>
      <c r="J49">
        <v>1.3435030769230765</v>
      </c>
      <c r="K49">
        <v>1.3514346614439274</v>
      </c>
      <c r="L49">
        <v>1.3693650000000002</v>
      </c>
      <c r="M49">
        <v>1.3767952177758542</v>
      </c>
      <c r="N49">
        <v>1.3878129166666666</v>
      </c>
      <c r="O49">
        <v>1.3888525378476182</v>
      </c>
      <c r="P49" t="s">
        <v>15354</v>
      </c>
      <c r="Q49" t="s">
        <v>15353</v>
      </c>
      <c r="R49" t="s">
        <v>15354</v>
      </c>
      <c r="S49" t="s">
        <v>15354</v>
      </c>
      <c r="T49">
        <v>1.3980699999999999</v>
      </c>
      <c r="U49">
        <v>1.39683</v>
      </c>
      <c r="V49" t="s">
        <v>15354</v>
      </c>
      <c r="W49" t="s">
        <v>15354</v>
      </c>
      <c r="X49" t="s">
        <v>15354</v>
      </c>
      <c r="Y49">
        <v>3736.5298100348241</v>
      </c>
      <c r="Z49">
        <v>5219.2969345509437</v>
      </c>
      <c r="AA49">
        <v>219.29693455094366</v>
      </c>
      <c r="AB49" t="s">
        <v>15354</v>
      </c>
    </row>
    <row r="50" spans="1:28" hidden="1" x14ac:dyDescent="0.25">
      <c r="A50" t="s">
        <v>142</v>
      </c>
      <c r="B50" s="2">
        <v>39972</v>
      </c>
      <c r="C50" s="3">
        <v>0</v>
      </c>
      <c r="D50">
        <v>1.3974500000000001</v>
      </c>
      <c r="E50">
        <v>1.4001999999999999</v>
      </c>
      <c r="F50">
        <v>1.3805000000000001</v>
      </c>
      <c r="G50">
        <v>1.3928499999999999</v>
      </c>
      <c r="H50">
        <v>833260</v>
      </c>
      <c r="I50">
        <v>-75.091911764705969</v>
      </c>
      <c r="J50">
        <v>1.3451832051282047</v>
      </c>
      <c r="K50">
        <v>1.3524831510276254</v>
      </c>
      <c r="L50">
        <v>1.3718802777777779</v>
      </c>
      <c r="M50">
        <v>1.3776630438420243</v>
      </c>
      <c r="N50">
        <v>1.3892483333333334</v>
      </c>
      <c r="O50">
        <v>1.3891723348198088</v>
      </c>
      <c r="P50" t="s">
        <v>15354</v>
      </c>
      <c r="Q50" t="s">
        <v>15353</v>
      </c>
      <c r="R50" t="s">
        <v>15354</v>
      </c>
      <c r="S50" t="s">
        <v>15354</v>
      </c>
      <c r="T50">
        <v>1.3934899999999999</v>
      </c>
      <c r="U50">
        <v>1.3922099999999999</v>
      </c>
      <c r="V50" t="s">
        <v>15354</v>
      </c>
      <c r="W50" t="s">
        <v>15354</v>
      </c>
      <c r="X50" t="s">
        <v>15354</v>
      </c>
      <c r="Y50">
        <v>3736.5298100348241</v>
      </c>
      <c r="Z50">
        <v>5202.0341668285819</v>
      </c>
      <c r="AA50">
        <v>202.03416682858187</v>
      </c>
      <c r="AB50" t="s">
        <v>15354</v>
      </c>
    </row>
    <row r="51" spans="1:28" hidden="1" x14ac:dyDescent="0.25">
      <c r="A51" t="s">
        <v>143</v>
      </c>
      <c r="B51" s="2">
        <v>39973</v>
      </c>
      <c r="C51" s="3">
        <v>0</v>
      </c>
      <c r="D51">
        <v>1.3928499999999999</v>
      </c>
      <c r="E51">
        <v>1.4100999999999999</v>
      </c>
      <c r="F51">
        <v>1.3852</v>
      </c>
      <c r="G51">
        <v>1.4061999999999999</v>
      </c>
      <c r="H51">
        <v>761480</v>
      </c>
      <c r="I51">
        <v>-50.551470588235439</v>
      </c>
      <c r="J51">
        <v>1.3469107692307689</v>
      </c>
      <c r="K51">
        <v>1.3538430712547742</v>
      </c>
      <c r="L51">
        <v>1.3744663888888891</v>
      </c>
      <c r="M51">
        <v>1.3792055820127258</v>
      </c>
      <c r="N51">
        <v>1.390854583333333</v>
      </c>
      <c r="O51">
        <v>1.3905345480342242</v>
      </c>
      <c r="P51" t="s">
        <v>15354</v>
      </c>
      <c r="Q51" t="s">
        <v>15353</v>
      </c>
      <c r="R51" t="s">
        <v>15354</v>
      </c>
      <c r="S51" t="s">
        <v>15354</v>
      </c>
      <c r="T51">
        <v>1.4068400000000001</v>
      </c>
      <c r="U51">
        <v>1.4055599999999999</v>
      </c>
      <c r="V51" t="s">
        <v>15354</v>
      </c>
      <c r="W51" t="s">
        <v>15354</v>
      </c>
      <c r="X51" t="s">
        <v>15354</v>
      </c>
      <c r="Y51">
        <v>3736.5298100348241</v>
      </c>
      <c r="Z51">
        <v>5251.9168397925469</v>
      </c>
      <c r="AA51">
        <v>251.91683979254685</v>
      </c>
      <c r="AB51" t="s">
        <v>15354</v>
      </c>
    </row>
    <row r="52" spans="1:28" hidden="1" x14ac:dyDescent="0.25">
      <c r="A52" t="s">
        <v>144</v>
      </c>
      <c r="B52" s="2">
        <v>39974</v>
      </c>
      <c r="C52" s="3">
        <v>0</v>
      </c>
      <c r="D52">
        <v>1.4061999999999999</v>
      </c>
      <c r="E52">
        <v>1.41435</v>
      </c>
      <c r="F52">
        <v>1.3915</v>
      </c>
      <c r="G52">
        <v>1.3988</v>
      </c>
      <c r="H52">
        <v>702079</v>
      </c>
      <c r="I52">
        <v>-64.154411764705756</v>
      </c>
      <c r="J52">
        <v>1.3484274358974357</v>
      </c>
      <c r="K52">
        <v>1.35498122134959</v>
      </c>
      <c r="L52">
        <v>1.3764733333333337</v>
      </c>
      <c r="M52">
        <v>1.3802647397417678</v>
      </c>
      <c r="N52">
        <v>1.3927212499999999</v>
      </c>
      <c r="O52">
        <v>1.3911957841914864</v>
      </c>
      <c r="P52" t="s">
        <v>15354</v>
      </c>
      <c r="Q52" t="s">
        <v>15353</v>
      </c>
      <c r="R52" t="s">
        <v>15354</v>
      </c>
      <c r="S52" t="s">
        <v>15354</v>
      </c>
      <c r="T52">
        <v>1.3993500000000001</v>
      </c>
      <c r="U52">
        <v>1.39825</v>
      </c>
      <c r="V52" t="s">
        <v>15354</v>
      </c>
      <c r="W52" t="s">
        <v>15354</v>
      </c>
      <c r="X52" t="s">
        <v>15354</v>
      </c>
      <c r="Y52">
        <v>3736.5298100348241</v>
      </c>
      <c r="Z52">
        <v>5224.6028068811929</v>
      </c>
      <c r="AA52">
        <v>224.60280688119292</v>
      </c>
      <c r="AB52" t="s">
        <v>15354</v>
      </c>
    </row>
    <row r="53" spans="1:28" hidden="1" x14ac:dyDescent="0.25">
      <c r="A53" t="s">
        <v>145</v>
      </c>
      <c r="B53" s="2">
        <v>39975</v>
      </c>
      <c r="C53" s="3">
        <v>0</v>
      </c>
      <c r="D53">
        <v>1.3987499999999999</v>
      </c>
      <c r="E53">
        <v>1.4171499999999999</v>
      </c>
      <c r="F53">
        <v>1.3943000000000001</v>
      </c>
      <c r="G53">
        <v>1.41245</v>
      </c>
      <c r="H53">
        <v>676668</v>
      </c>
      <c r="I53">
        <v>-39.062499999999986</v>
      </c>
      <c r="J53">
        <v>1.3500011538461536</v>
      </c>
      <c r="K53">
        <v>1.3564361271382079</v>
      </c>
      <c r="L53">
        <v>1.3789191666666669</v>
      </c>
      <c r="M53">
        <v>1.38200448353951</v>
      </c>
      <c r="N53">
        <v>1.3947774999999998</v>
      </c>
      <c r="O53">
        <v>1.3928961214561677</v>
      </c>
      <c r="P53" t="s">
        <v>15354</v>
      </c>
      <c r="Q53" t="s">
        <v>15353</v>
      </c>
      <c r="R53" t="s">
        <v>15354</v>
      </c>
      <c r="S53" t="s">
        <v>15354</v>
      </c>
      <c r="T53">
        <v>1.4129700000000001</v>
      </c>
      <c r="U53">
        <v>1.4119299999999999</v>
      </c>
      <c r="V53" t="s">
        <v>15354</v>
      </c>
      <c r="W53" t="s">
        <v>15354</v>
      </c>
      <c r="X53" t="s">
        <v>15354</v>
      </c>
      <c r="Y53">
        <v>3736.5298100348241</v>
      </c>
      <c r="Z53">
        <v>5275.718534682469</v>
      </c>
      <c r="AA53">
        <v>275.718534682469</v>
      </c>
      <c r="AB53" t="s">
        <v>15354</v>
      </c>
    </row>
    <row r="54" spans="1:28" hidden="1" x14ac:dyDescent="0.25">
      <c r="A54" t="s">
        <v>146</v>
      </c>
      <c r="B54" s="2">
        <v>39976</v>
      </c>
      <c r="C54" s="3">
        <v>0</v>
      </c>
      <c r="D54">
        <v>1.4124000000000001</v>
      </c>
      <c r="E54">
        <v>1.4127000000000001</v>
      </c>
      <c r="F54">
        <v>1.3935999999999999</v>
      </c>
      <c r="G54">
        <v>1.4015</v>
      </c>
      <c r="H54">
        <v>690705</v>
      </c>
      <c r="I54">
        <v>-59.191176470588246</v>
      </c>
      <c r="J54">
        <v>1.3513947435897433</v>
      </c>
      <c r="K54">
        <v>1.3575769846790129</v>
      </c>
      <c r="L54">
        <v>1.3809872222222224</v>
      </c>
      <c r="M54">
        <v>1.383058295240077</v>
      </c>
      <c r="N54">
        <v>1.3969462500000001</v>
      </c>
      <c r="O54">
        <v>1.3935844317396744</v>
      </c>
      <c r="P54" t="s">
        <v>15354</v>
      </c>
      <c r="Q54" t="s">
        <v>15353</v>
      </c>
      <c r="R54" t="s">
        <v>15354</v>
      </c>
      <c r="S54" t="s">
        <v>15354</v>
      </c>
      <c r="T54">
        <v>1.40202</v>
      </c>
      <c r="U54">
        <v>1.4009799999999999</v>
      </c>
      <c r="V54" t="s">
        <v>15354</v>
      </c>
      <c r="W54" t="s">
        <v>15354</v>
      </c>
      <c r="X54" t="s">
        <v>15354</v>
      </c>
      <c r="Y54">
        <v>3736.5298100348241</v>
      </c>
      <c r="Z54">
        <v>5234.8035332625877</v>
      </c>
      <c r="AA54">
        <v>234.80353326258773</v>
      </c>
      <c r="AB54" t="s">
        <v>15354</v>
      </c>
    </row>
    <row r="55" spans="1:28" hidden="1" x14ac:dyDescent="0.25">
      <c r="A55" t="s">
        <v>147</v>
      </c>
      <c r="B55" s="2">
        <v>39978</v>
      </c>
      <c r="C55" s="3">
        <v>0</v>
      </c>
      <c r="D55">
        <v>1.3992899999999999</v>
      </c>
      <c r="E55">
        <v>1.40002</v>
      </c>
      <c r="F55">
        <v>1.3966099999999999</v>
      </c>
      <c r="G55">
        <v>1.3976299999999999</v>
      </c>
      <c r="H55">
        <v>42493</v>
      </c>
      <c r="I55">
        <v>-67.800751879699447</v>
      </c>
      <c r="J55">
        <v>1.3527996153846149</v>
      </c>
      <c r="K55">
        <v>1.358590985066886</v>
      </c>
      <c r="L55">
        <v>1.3829011111111111</v>
      </c>
      <c r="M55">
        <v>1.3838459549568296</v>
      </c>
      <c r="N55">
        <v>1.3991266666666666</v>
      </c>
      <c r="O55">
        <v>1.3939080772005004</v>
      </c>
      <c r="P55" t="s">
        <v>15354</v>
      </c>
      <c r="Q55" t="s">
        <v>15353</v>
      </c>
      <c r="R55" t="s">
        <v>15354</v>
      </c>
      <c r="S55" t="s">
        <v>15354</v>
      </c>
      <c r="T55">
        <v>1.3981600000000001</v>
      </c>
      <c r="U55">
        <v>1.3971</v>
      </c>
      <c r="V55" t="s">
        <v>15354</v>
      </c>
      <c r="W55" t="s">
        <v>15354</v>
      </c>
      <c r="X55" t="s">
        <v>15354</v>
      </c>
      <c r="Y55">
        <v>3736.5298100348241</v>
      </c>
      <c r="Z55">
        <v>5220.3057975996526</v>
      </c>
      <c r="AA55">
        <v>220.30579759965258</v>
      </c>
      <c r="AB55" t="s">
        <v>15354</v>
      </c>
    </row>
    <row r="56" spans="1:28" hidden="1" x14ac:dyDescent="0.25">
      <c r="A56" t="s">
        <v>148</v>
      </c>
      <c r="B56" s="2">
        <v>39979</v>
      </c>
      <c r="C56" s="3">
        <v>0</v>
      </c>
      <c r="D56">
        <v>1.3976</v>
      </c>
      <c r="E56">
        <v>1.3981399999999999</v>
      </c>
      <c r="F56">
        <v>1.37575</v>
      </c>
      <c r="G56">
        <v>1.37737</v>
      </c>
      <c r="H56">
        <v>203322</v>
      </c>
      <c r="I56">
        <v>-97.204486626402144</v>
      </c>
      <c r="J56">
        <v>1.3538248717948715</v>
      </c>
      <c r="K56">
        <v>1.3590664031664583</v>
      </c>
      <c r="L56">
        <v>1.3838975</v>
      </c>
      <c r="M56">
        <v>1.3834959033375416</v>
      </c>
      <c r="N56">
        <v>1.4000587500000001</v>
      </c>
      <c r="O56">
        <v>1.3925850310244603</v>
      </c>
      <c r="P56" t="s">
        <v>15354</v>
      </c>
      <c r="Q56" t="s">
        <v>15353</v>
      </c>
      <c r="R56" t="s">
        <v>15354</v>
      </c>
      <c r="S56" t="s">
        <v>15354</v>
      </c>
      <c r="T56">
        <v>1.37801</v>
      </c>
      <c r="U56">
        <v>1.37673</v>
      </c>
      <c r="V56" t="s">
        <v>15354</v>
      </c>
      <c r="W56" t="s">
        <v>15354</v>
      </c>
      <c r="X56" t="s">
        <v>15354</v>
      </c>
      <c r="Y56">
        <v>3736.5298100348241</v>
      </c>
      <c r="Z56">
        <v>5144.192685369243</v>
      </c>
      <c r="AA56">
        <v>144.19268536924301</v>
      </c>
      <c r="AB56" t="s">
        <v>15354</v>
      </c>
    </row>
    <row r="57" spans="1:28" hidden="1" x14ac:dyDescent="0.25">
      <c r="A57" t="s">
        <v>149</v>
      </c>
      <c r="B57" s="2">
        <v>39980</v>
      </c>
      <c r="C57" s="3">
        <v>0</v>
      </c>
      <c r="D57">
        <v>1.3774999999999999</v>
      </c>
      <c r="E57">
        <v>1.3919600000000001</v>
      </c>
      <c r="F57">
        <v>1.3748400000000001</v>
      </c>
      <c r="G57">
        <v>1.3814299999999999</v>
      </c>
      <c r="H57">
        <v>204247</v>
      </c>
      <c r="I57">
        <v>-88.80394155623533</v>
      </c>
      <c r="J57">
        <v>1.3548278205128201</v>
      </c>
      <c r="K57">
        <v>1.3596325701749024</v>
      </c>
      <c r="L57">
        <v>1.3853163888888891</v>
      </c>
      <c r="M57">
        <v>1.3833842328868635</v>
      </c>
      <c r="N57">
        <v>1.4007725000000002</v>
      </c>
      <c r="O57">
        <v>1.3916926285425035</v>
      </c>
      <c r="P57" t="s">
        <v>15354</v>
      </c>
      <c r="Q57" t="s">
        <v>15353</v>
      </c>
      <c r="R57" t="s">
        <v>15354</v>
      </c>
      <c r="S57" t="s">
        <v>15354</v>
      </c>
      <c r="T57">
        <v>1.38201</v>
      </c>
      <c r="U57">
        <v>1.3808499999999999</v>
      </c>
      <c r="V57" t="s">
        <v>15354</v>
      </c>
      <c r="W57" t="s">
        <v>15354</v>
      </c>
      <c r="X57" t="s">
        <v>15354</v>
      </c>
      <c r="Y57">
        <v>3736.5298100348241</v>
      </c>
      <c r="Z57">
        <v>5159.5871881865869</v>
      </c>
      <c r="AA57">
        <v>159.5871881865869</v>
      </c>
      <c r="AB57" t="s">
        <v>15354</v>
      </c>
    </row>
    <row r="58" spans="1:28" hidden="1" x14ac:dyDescent="0.25">
      <c r="A58" t="s">
        <v>150</v>
      </c>
      <c r="B58" s="2">
        <v>39981</v>
      </c>
      <c r="C58" s="3">
        <v>0</v>
      </c>
      <c r="D58">
        <v>1.3813800000000001</v>
      </c>
      <c r="E58">
        <v>1.39699</v>
      </c>
      <c r="F58">
        <v>1.38107</v>
      </c>
      <c r="G58">
        <v>1.3968100000000001</v>
      </c>
      <c r="H58">
        <v>203346</v>
      </c>
      <c r="I58">
        <v>-62.674142031940065</v>
      </c>
      <c r="J58">
        <v>1.3554446153846149</v>
      </c>
      <c r="K58">
        <v>1.3605737709299681</v>
      </c>
      <c r="L58">
        <v>1.3871722222222225</v>
      </c>
      <c r="M58">
        <v>1.384109950028114</v>
      </c>
      <c r="N58">
        <v>1.4015437500000001</v>
      </c>
      <c r="O58">
        <v>1.3921020182591033</v>
      </c>
      <c r="P58" t="s">
        <v>15353</v>
      </c>
      <c r="Q58" t="s">
        <v>15353</v>
      </c>
      <c r="R58" t="s">
        <v>15353</v>
      </c>
      <c r="S58" t="s">
        <v>15354</v>
      </c>
      <c r="T58">
        <v>1.39734</v>
      </c>
      <c r="U58">
        <v>1.39628</v>
      </c>
      <c r="V58" t="s">
        <v>15354</v>
      </c>
      <c r="W58" t="s">
        <v>15354</v>
      </c>
      <c r="X58">
        <v>5000</v>
      </c>
      <c r="Y58">
        <v>3736.5298100348241</v>
      </c>
      <c r="Z58">
        <v>5217.2418431554242</v>
      </c>
      <c r="AA58">
        <v>217.24184315542425</v>
      </c>
      <c r="AB58" t="s">
        <v>15354</v>
      </c>
    </row>
    <row r="59" spans="1:28" hidden="1" x14ac:dyDescent="0.25">
      <c r="A59" t="s">
        <v>151</v>
      </c>
      <c r="B59" s="2">
        <v>39982</v>
      </c>
      <c r="C59" s="3">
        <v>0</v>
      </c>
      <c r="D59">
        <v>1.3962699999999999</v>
      </c>
      <c r="E59">
        <v>1.39897</v>
      </c>
      <c r="F59">
        <v>1.38819</v>
      </c>
      <c r="G59">
        <v>1.3908</v>
      </c>
      <c r="H59">
        <v>202905</v>
      </c>
      <c r="I59">
        <v>-72.884811416921508</v>
      </c>
      <c r="J59">
        <v>1.3557632051282047</v>
      </c>
      <c r="K59">
        <v>1.3613389919190828</v>
      </c>
      <c r="L59">
        <v>1.3886222222222224</v>
      </c>
      <c r="M59">
        <v>1.3844715743509186</v>
      </c>
      <c r="N59">
        <v>1.4014083333333331</v>
      </c>
      <c r="O59">
        <v>1.3919978567983751</v>
      </c>
      <c r="P59" t="s">
        <v>15354</v>
      </c>
      <c r="Q59" t="s">
        <v>15353</v>
      </c>
      <c r="R59" t="s">
        <v>15354</v>
      </c>
      <c r="S59" t="s">
        <v>15354</v>
      </c>
      <c r="T59">
        <v>1.3912599999999999</v>
      </c>
      <c r="U59">
        <v>1.3903399999999999</v>
      </c>
      <c r="V59" t="s">
        <v>15354</v>
      </c>
      <c r="W59" t="s">
        <v>15354</v>
      </c>
      <c r="X59" t="s">
        <v>15354</v>
      </c>
      <c r="Y59">
        <v>3736.5298100348241</v>
      </c>
      <c r="Z59">
        <v>5195.0468560838171</v>
      </c>
      <c r="AA59">
        <v>195.04685608381715</v>
      </c>
      <c r="AB59" t="s">
        <v>15354</v>
      </c>
    </row>
    <row r="60" spans="1:28" hidden="1" x14ac:dyDescent="0.25">
      <c r="A60" t="s">
        <v>152</v>
      </c>
      <c r="B60" s="2">
        <v>39983</v>
      </c>
      <c r="C60" s="3">
        <v>0</v>
      </c>
      <c r="D60">
        <v>1.39076</v>
      </c>
      <c r="E60">
        <v>1.4012</v>
      </c>
      <c r="F60">
        <v>1.3883000000000001</v>
      </c>
      <c r="G60">
        <v>1.3937999999999999</v>
      </c>
      <c r="H60">
        <v>324750</v>
      </c>
      <c r="I60">
        <v>-63.475245617414942</v>
      </c>
      <c r="J60">
        <v>1.3562228205128202</v>
      </c>
      <c r="K60">
        <v>1.3621607895920174</v>
      </c>
      <c r="L60">
        <v>1.3894527777777779</v>
      </c>
      <c r="M60">
        <v>1.3849758135751933</v>
      </c>
      <c r="N60">
        <v>1.4011687499999999</v>
      </c>
      <c r="O60">
        <v>1.3921420282545052</v>
      </c>
      <c r="P60" t="s">
        <v>15354</v>
      </c>
      <c r="Q60" t="s">
        <v>15353</v>
      </c>
      <c r="R60" t="s">
        <v>15354</v>
      </c>
      <c r="S60" t="s">
        <v>15354</v>
      </c>
      <c r="T60">
        <v>1.3942600000000001</v>
      </c>
      <c r="U60">
        <v>1.39334</v>
      </c>
      <c r="V60" t="s">
        <v>15354</v>
      </c>
      <c r="W60" t="s">
        <v>15354</v>
      </c>
      <c r="X60" t="s">
        <v>15354</v>
      </c>
      <c r="Y60">
        <v>3736.5298100348241</v>
      </c>
      <c r="Z60">
        <v>5206.2564455139218</v>
      </c>
      <c r="AA60">
        <v>206.25644551392179</v>
      </c>
      <c r="AB60" t="s">
        <v>15354</v>
      </c>
    </row>
    <row r="61" spans="1:28" hidden="1" x14ac:dyDescent="0.25">
      <c r="A61" t="s">
        <v>153</v>
      </c>
      <c r="B61" s="2">
        <v>39985</v>
      </c>
      <c r="C61" s="3">
        <v>0</v>
      </c>
      <c r="D61">
        <v>1.3946799999999999</v>
      </c>
      <c r="E61">
        <v>1.3955</v>
      </c>
      <c r="F61">
        <v>1.3924399999999999</v>
      </c>
      <c r="G61">
        <v>1.3935500000000001</v>
      </c>
      <c r="H61">
        <v>12843</v>
      </c>
      <c r="I61">
        <v>-63.956848391446655</v>
      </c>
      <c r="J61">
        <v>1.3566189743589741</v>
      </c>
      <c r="K61">
        <v>1.3629554531466499</v>
      </c>
      <c r="L61">
        <v>1.3902972222222223</v>
      </c>
      <c r="M61">
        <v>1.3854392831116693</v>
      </c>
      <c r="N61">
        <v>1.4007937499999998</v>
      </c>
      <c r="O61">
        <v>1.3922546659941448</v>
      </c>
      <c r="P61" t="s">
        <v>15354</v>
      </c>
      <c r="Q61" t="s">
        <v>15353</v>
      </c>
      <c r="R61" t="s">
        <v>15354</v>
      </c>
      <c r="S61" t="s">
        <v>15354</v>
      </c>
      <c r="T61">
        <v>1.39401</v>
      </c>
      <c r="U61">
        <v>1.3930899999999999</v>
      </c>
      <c r="V61" t="s">
        <v>15354</v>
      </c>
      <c r="W61" t="s">
        <v>15354</v>
      </c>
      <c r="X61" t="s">
        <v>15354</v>
      </c>
      <c r="Y61">
        <v>3736.5298100348241</v>
      </c>
      <c r="Z61">
        <v>5205.3223130614133</v>
      </c>
      <c r="AA61">
        <v>205.3223130614133</v>
      </c>
      <c r="AB61" t="s">
        <v>15354</v>
      </c>
    </row>
    <row r="62" spans="1:28" hidden="1" x14ac:dyDescent="0.25">
      <c r="A62" t="s">
        <v>154</v>
      </c>
      <c r="B62" s="2">
        <v>39986</v>
      </c>
      <c r="C62" s="3">
        <v>0</v>
      </c>
      <c r="D62">
        <v>1.3935500000000001</v>
      </c>
      <c r="E62">
        <v>1.3935500000000001</v>
      </c>
      <c r="F62">
        <v>1.3826000000000001</v>
      </c>
      <c r="G62">
        <v>1.3849</v>
      </c>
      <c r="H62">
        <v>549790</v>
      </c>
      <c r="I62">
        <v>-76.223115102812585</v>
      </c>
      <c r="J62">
        <v>1.3569157692307685</v>
      </c>
      <c r="K62">
        <v>1.3635110112948361</v>
      </c>
      <c r="L62">
        <v>1.3910333333333333</v>
      </c>
      <c r="M62">
        <v>1.3854101326732007</v>
      </c>
      <c r="N62">
        <v>1.4001270833333332</v>
      </c>
      <c r="O62">
        <v>1.3916662927146133</v>
      </c>
      <c r="P62" t="s">
        <v>15354</v>
      </c>
      <c r="Q62" t="s">
        <v>15353</v>
      </c>
      <c r="R62" t="s">
        <v>15354</v>
      </c>
      <c r="S62" t="s">
        <v>15354</v>
      </c>
      <c r="T62">
        <v>1.3853800000000001</v>
      </c>
      <c r="U62">
        <v>1.38442</v>
      </c>
      <c r="V62" t="s">
        <v>15354</v>
      </c>
      <c r="W62" t="s">
        <v>15354</v>
      </c>
      <c r="X62" t="s">
        <v>15354</v>
      </c>
      <c r="Y62">
        <v>3736.5298100348241</v>
      </c>
      <c r="Z62">
        <v>5172.9265996084114</v>
      </c>
      <c r="AA62">
        <v>172.92659960841138</v>
      </c>
      <c r="AB62" t="s">
        <v>15354</v>
      </c>
    </row>
    <row r="63" spans="1:28" hidden="1" x14ac:dyDescent="0.25">
      <c r="A63" t="s">
        <v>155</v>
      </c>
      <c r="B63" s="2">
        <v>39987</v>
      </c>
      <c r="C63" s="3">
        <v>0</v>
      </c>
      <c r="D63">
        <v>1.3849</v>
      </c>
      <c r="E63">
        <v>1.4108000000000001</v>
      </c>
      <c r="F63">
        <v>1.3828499999999999</v>
      </c>
      <c r="G63">
        <v>1.4069</v>
      </c>
      <c r="H63">
        <v>611382</v>
      </c>
      <c r="I63">
        <v>-24.225951311746414</v>
      </c>
      <c r="J63">
        <v>1.3576696153846148</v>
      </c>
      <c r="K63">
        <v>1.3646094667050934</v>
      </c>
      <c r="L63">
        <v>1.3921236111111108</v>
      </c>
      <c r="M63">
        <v>1.3865717471232979</v>
      </c>
      <c r="N63">
        <v>1.4004479166666666</v>
      </c>
      <c r="O63">
        <v>1.3928849892974442</v>
      </c>
      <c r="P63" t="s">
        <v>15354</v>
      </c>
      <c r="Q63" t="s">
        <v>15353</v>
      </c>
      <c r="R63" t="s">
        <v>15354</v>
      </c>
      <c r="S63" t="s">
        <v>15354</v>
      </c>
      <c r="T63">
        <v>1.4073899999999999</v>
      </c>
      <c r="U63">
        <v>1.4064099999999999</v>
      </c>
      <c r="V63" t="s">
        <v>15354</v>
      </c>
      <c r="W63" t="s">
        <v>15354</v>
      </c>
      <c r="X63" t="s">
        <v>15354</v>
      </c>
      <c r="Y63">
        <v>3736.5298100348241</v>
      </c>
      <c r="Z63">
        <v>5255.0928901310763</v>
      </c>
      <c r="AA63">
        <v>255.09289013107627</v>
      </c>
      <c r="AB63" t="s">
        <v>15354</v>
      </c>
    </row>
    <row r="64" spans="1:28" hidden="1" x14ac:dyDescent="0.25">
      <c r="A64" t="s">
        <v>156</v>
      </c>
      <c r="B64" s="2">
        <v>39988</v>
      </c>
      <c r="C64" s="3">
        <v>0</v>
      </c>
      <c r="D64">
        <v>1.4069</v>
      </c>
      <c r="E64">
        <v>1.4137999999999999</v>
      </c>
      <c r="F64">
        <v>1.3887499999999999</v>
      </c>
      <c r="G64">
        <v>1.39415</v>
      </c>
      <c r="H64">
        <v>577139</v>
      </c>
      <c r="I64">
        <v>-54.360671236114378</v>
      </c>
      <c r="J64">
        <v>1.3581407692307688</v>
      </c>
      <c r="K64">
        <v>1.3653573283074962</v>
      </c>
      <c r="L64">
        <v>1.3932388888888889</v>
      </c>
      <c r="M64">
        <v>1.3869813824139305</v>
      </c>
      <c r="N64">
        <v>1.40090625</v>
      </c>
      <c r="O64">
        <v>1.3929861901536487</v>
      </c>
      <c r="P64" t="s">
        <v>15354</v>
      </c>
      <c r="Q64" t="s">
        <v>15353</v>
      </c>
      <c r="R64" t="s">
        <v>15354</v>
      </c>
      <c r="S64" t="s">
        <v>15354</v>
      </c>
      <c r="T64">
        <v>1.39463</v>
      </c>
      <c r="U64">
        <v>1.39367</v>
      </c>
      <c r="V64" t="s">
        <v>15354</v>
      </c>
      <c r="W64" t="s">
        <v>15354</v>
      </c>
      <c r="X64" t="s">
        <v>15354</v>
      </c>
      <c r="Y64">
        <v>3736.5298100348241</v>
      </c>
      <c r="Z64">
        <v>5207.4895003512329</v>
      </c>
      <c r="AA64">
        <v>207.48950035123289</v>
      </c>
      <c r="AB64" t="s">
        <v>15354</v>
      </c>
    </row>
    <row r="65" spans="1:28" hidden="1" x14ac:dyDescent="0.25">
      <c r="A65" t="s">
        <v>157</v>
      </c>
      <c r="B65" s="2">
        <v>39989</v>
      </c>
      <c r="C65" s="3">
        <v>0</v>
      </c>
      <c r="D65">
        <v>1.39415</v>
      </c>
      <c r="E65">
        <v>1.40117</v>
      </c>
      <c r="F65">
        <v>1.3888499999999999</v>
      </c>
      <c r="G65">
        <v>1.4009199999999999</v>
      </c>
      <c r="H65">
        <v>544656</v>
      </c>
      <c r="I65">
        <v>-38.35972583313643</v>
      </c>
      <c r="J65">
        <v>1.3587589743589739</v>
      </c>
      <c r="K65">
        <v>1.3662576491098382</v>
      </c>
      <c r="L65">
        <v>1.3942894444444442</v>
      </c>
      <c r="M65">
        <v>1.3877348212023668</v>
      </c>
      <c r="N65">
        <v>1.4011633333333331</v>
      </c>
      <c r="O65">
        <v>1.3936208949413569</v>
      </c>
      <c r="P65" t="s">
        <v>15354</v>
      </c>
      <c r="Q65" t="s">
        <v>15353</v>
      </c>
      <c r="R65" t="s">
        <v>15354</v>
      </c>
      <c r="S65" t="s">
        <v>15354</v>
      </c>
      <c r="T65">
        <v>1.40133</v>
      </c>
      <c r="U65">
        <v>1.4005099999999999</v>
      </c>
      <c r="V65" t="s">
        <v>15354</v>
      </c>
      <c r="W65" t="s">
        <v>15354</v>
      </c>
      <c r="X65" t="s">
        <v>15354</v>
      </c>
      <c r="Y65">
        <v>3736.5298100348241</v>
      </c>
      <c r="Z65">
        <v>5233.0473642518709</v>
      </c>
      <c r="AA65">
        <v>233.04736425187093</v>
      </c>
      <c r="AB65" t="s">
        <v>15354</v>
      </c>
    </row>
    <row r="66" spans="1:28" hidden="1" x14ac:dyDescent="0.25">
      <c r="A66" t="s">
        <v>158</v>
      </c>
      <c r="B66" s="2">
        <v>39990</v>
      </c>
      <c r="C66" s="3">
        <v>0</v>
      </c>
      <c r="D66">
        <v>1.40086</v>
      </c>
      <c r="E66">
        <v>1.4117999999999999</v>
      </c>
      <c r="F66">
        <v>1.40066</v>
      </c>
      <c r="G66">
        <v>1.4053</v>
      </c>
      <c r="H66">
        <v>449325</v>
      </c>
      <c r="I66">
        <v>-28.007563223824057</v>
      </c>
      <c r="J66">
        <v>1.3597410256410252</v>
      </c>
      <c r="K66">
        <v>1.3672460630564245</v>
      </c>
      <c r="L66">
        <v>1.3958408333333334</v>
      </c>
      <c r="M66">
        <v>1.3886842903265633</v>
      </c>
      <c r="N66">
        <v>1.400732083333333</v>
      </c>
      <c r="O66">
        <v>1.3945552233460485</v>
      </c>
      <c r="P66" t="s">
        <v>15354</v>
      </c>
      <c r="Q66" t="s">
        <v>15353</v>
      </c>
      <c r="R66" t="s">
        <v>15354</v>
      </c>
      <c r="S66" t="s">
        <v>15354</v>
      </c>
      <c r="T66">
        <v>1.4057299999999999</v>
      </c>
      <c r="U66">
        <v>1.4048700000000001</v>
      </c>
      <c r="V66" t="s">
        <v>15354</v>
      </c>
      <c r="W66" t="s">
        <v>15354</v>
      </c>
      <c r="X66" t="s">
        <v>15354</v>
      </c>
      <c r="Y66">
        <v>3736.5298100348241</v>
      </c>
      <c r="Z66">
        <v>5249.3386342236236</v>
      </c>
      <c r="AA66">
        <v>249.33863422362356</v>
      </c>
      <c r="AB66" t="s">
        <v>15354</v>
      </c>
    </row>
    <row r="67" spans="1:28" hidden="1" x14ac:dyDescent="0.25">
      <c r="A67" t="s">
        <v>159</v>
      </c>
      <c r="B67" s="2">
        <v>39992</v>
      </c>
      <c r="C67" s="3">
        <v>0</v>
      </c>
      <c r="D67">
        <v>1.4060900000000001</v>
      </c>
      <c r="E67">
        <v>1.4076500000000001</v>
      </c>
      <c r="F67">
        <v>1.40449</v>
      </c>
      <c r="G67">
        <v>1.4069499999999999</v>
      </c>
      <c r="H67">
        <v>13512</v>
      </c>
      <c r="I67">
        <v>-17.582135523614074</v>
      </c>
      <c r="J67">
        <v>1.3607711538461535</v>
      </c>
      <c r="K67">
        <v>1.3682512260170212</v>
      </c>
      <c r="L67">
        <v>1.3975533333333334</v>
      </c>
      <c r="M67">
        <v>1.3896716259845869</v>
      </c>
      <c r="N67">
        <v>1.4005879166666666</v>
      </c>
      <c r="O67">
        <v>1.3955468054783648</v>
      </c>
      <c r="P67" t="s">
        <v>15354</v>
      </c>
      <c r="Q67" t="s">
        <v>15353</v>
      </c>
      <c r="R67" t="s">
        <v>15354</v>
      </c>
      <c r="S67" t="s">
        <v>15354</v>
      </c>
      <c r="T67">
        <v>1.4074199999999999</v>
      </c>
      <c r="U67">
        <v>1.40648</v>
      </c>
      <c r="V67" t="s">
        <v>15354</v>
      </c>
      <c r="W67" t="s">
        <v>15354</v>
      </c>
      <c r="X67" t="s">
        <v>15354</v>
      </c>
      <c r="Y67">
        <v>3736.5298100348241</v>
      </c>
      <c r="Z67">
        <v>5255.3544472177791</v>
      </c>
      <c r="AA67">
        <v>255.35444721777912</v>
      </c>
      <c r="AB67" t="s">
        <v>15354</v>
      </c>
    </row>
    <row r="68" spans="1:28" hidden="1" x14ac:dyDescent="0.25">
      <c r="A68" t="s">
        <v>160</v>
      </c>
      <c r="B68" s="2">
        <v>39993</v>
      </c>
      <c r="C68" s="3">
        <v>0</v>
      </c>
      <c r="D68">
        <v>1.4069700000000001</v>
      </c>
      <c r="E68">
        <v>1.40703</v>
      </c>
      <c r="F68">
        <v>1.40679</v>
      </c>
      <c r="G68">
        <v>1.4069100000000001</v>
      </c>
      <c r="H68">
        <v>449666</v>
      </c>
      <c r="I68">
        <v>-17.684804928131062</v>
      </c>
      <c r="J68">
        <v>1.3619014102564095</v>
      </c>
      <c r="K68">
        <v>1.3692299291558307</v>
      </c>
      <c r="L68">
        <v>1.3989952777777779</v>
      </c>
      <c r="M68">
        <v>1.3906034299854202</v>
      </c>
      <c r="N68">
        <v>1.4001237500000003</v>
      </c>
      <c r="O68">
        <v>1.3964558610400957</v>
      </c>
      <c r="P68" t="s">
        <v>15354</v>
      </c>
      <c r="Q68" t="s">
        <v>15353</v>
      </c>
      <c r="R68" t="s">
        <v>15354</v>
      </c>
      <c r="S68" t="s">
        <v>15354</v>
      </c>
      <c r="T68">
        <v>1.40733</v>
      </c>
      <c r="U68">
        <v>1.40649</v>
      </c>
      <c r="V68" t="s">
        <v>15354</v>
      </c>
      <c r="W68" t="s">
        <v>15354</v>
      </c>
      <c r="X68" t="s">
        <v>15354</v>
      </c>
      <c r="Y68">
        <v>3736.5298100348241</v>
      </c>
      <c r="Z68">
        <v>5255.3918125158798</v>
      </c>
      <c r="AA68">
        <v>255.39181251587979</v>
      </c>
      <c r="AB68" t="s">
        <v>15354</v>
      </c>
    </row>
    <row r="69" spans="1:28" hidden="1" x14ac:dyDescent="0.25">
      <c r="A69" t="s">
        <v>161</v>
      </c>
      <c r="B69" s="2">
        <v>39994</v>
      </c>
      <c r="C69" s="3">
        <v>0</v>
      </c>
      <c r="D69">
        <v>1.40978</v>
      </c>
      <c r="E69">
        <v>1.40988</v>
      </c>
      <c r="F69">
        <v>1.4096200000000001</v>
      </c>
      <c r="G69">
        <v>1.4097999999999999</v>
      </c>
      <c r="H69">
        <v>591482</v>
      </c>
      <c r="I69">
        <v>-10.26694045174542</v>
      </c>
      <c r="J69">
        <v>1.362980897435897</v>
      </c>
      <c r="K69">
        <v>1.370257019556949</v>
      </c>
      <c r="L69">
        <v>1.4002591666666668</v>
      </c>
      <c r="M69">
        <v>1.3916410824186407</v>
      </c>
      <c r="N69">
        <v>1.3993299999999997</v>
      </c>
      <c r="O69">
        <v>1.3975233921568881</v>
      </c>
      <c r="P69" t="s">
        <v>15354</v>
      </c>
      <c r="Q69" t="s">
        <v>15353</v>
      </c>
      <c r="R69" t="s">
        <v>15354</v>
      </c>
      <c r="S69" t="s">
        <v>15354</v>
      </c>
      <c r="T69">
        <v>1.41018</v>
      </c>
      <c r="U69">
        <v>1.4094199999999999</v>
      </c>
      <c r="V69" t="s">
        <v>15354</v>
      </c>
      <c r="W69" t="s">
        <v>15354</v>
      </c>
      <c r="X69" t="s">
        <v>15354</v>
      </c>
      <c r="Y69">
        <v>3736.5298100348241</v>
      </c>
      <c r="Z69">
        <v>5266.3398448592816</v>
      </c>
      <c r="AA69">
        <v>266.33984485928158</v>
      </c>
      <c r="AB69" t="s">
        <v>15354</v>
      </c>
    </row>
    <row r="70" spans="1:28" hidden="1" x14ac:dyDescent="0.25">
      <c r="A70" t="s">
        <v>162</v>
      </c>
      <c r="B70" s="2">
        <v>39995</v>
      </c>
      <c r="C70" s="3">
        <v>0</v>
      </c>
      <c r="D70">
        <v>1.40364</v>
      </c>
      <c r="E70">
        <v>1.4199299999999999</v>
      </c>
      <c r="F70">
        <v>1.39978</v>
      </c>
      <c r="G70">
        <v>1.4144699999999999</v>
      </c>
      <c r="H70">
        <v>87021</v>
      </c>
      <c r="I70">
        <v>-12.109115103127165</v>
      </c>
      <c r="J70">
        <v>1.3641362820512815</v>
      </c>
      <c r="K70">
        <v>1.3713763355175324</v>
      </c>
      <c r="L70">
        <v>1.4012638888888889</v>
      </c>
      <c r="M70">
        <v>1.392875077963579</v>
      </c>
      <c r="N70">
        <v>1.3993412499999998</v>
      </c>
      <c r="O70">
        <v>1.3988791207843372</v>
      </c>
      <c r="P70" t="s">
        <v>15354</v>
      </c>
      <c r="Q70" t="s">
        <v>15353</v>
      </c>
      <c r="R70" t="s">
        <v>15354</v>
      </c>
      <c r="S70" t="s">
        <v>15354</v>
      </c>
      <c r="T70">
        <v>1.4149</v>
      </c>
      <c r="U70">
        <v>1.41404</v>
      </c>
      <c r="V70" t="s">
        <v>15354</v>
      </c>
      <c r="W70" t="s">
        <v>15354</v>
      </c>
      <c r="X70" t="s">
        <v>15354</v>
      </c>
      <c r="Y70">
        <v>3736.5298100348241</v>
      </c>
      <c r="Z70">
        <v>5283.6026125816425</v>
      </c>
      <c r="AA70">
        <v>283.60261258164246</v>
      </c>
      <c r="AB70" t="s">
        <v>15354</v>
      </c>
    </row>
    <row r="71" spans="1:28" hidden="1" x14ac:dyDescent="0.25">
      <c r="A71" t="s">
        <v>163</v>
      </c>
      <c r="B71" s="2">
        <v>39996</v>
      </c>
      <c r="C71" s="3">
        <v>0</v>
      </c>
      <c r="D71">
        <v>1.4144600000000001</v>
      </c>
      <c r="E71">
        <v>1.4148799999999999</v>
      </c>
      <c r="F71">
        <v>1.39256</v>
      </c>
      <c r="G71">
        <v>1.3959600000000001</v>
      </c>
      <c r="H71">
        <v>86408</v>
      </c>
      <c r="I71">
        <v>-61.682964487905011</v>
      </c>
      <c r="J71">
        <v>1.3647614102564098</v>
      </c>
      <c r="K71">
        <v>1.371998706770253</v>
      </c>
      <c r="L71">
        <v>1.4013169444444444</v>
      </c>
      <c r="M71">
        <v>1.3930418305060883</v>
      </c>
      <c r="N71">
        <v>1.3984749999999997</v>
      </c>
      <c r="O71">
        <v>1.3986455911215903</v>
      </c>
      <c r="P71" t="s">
        <v>15355</v>
      </c>
      <c r="Q71" t="s">
        <v>15353</v>
      </c>
      <c r="R71" t="s">
        <v>15354</v>
      </c>
      <c r="S71" t="s">
        <v>15354</v>
      </c>
      <c r="T71">
        <v>1.3963699999999999</v>
      </c>
      <c r="U71">
        <v>1.3955500000000001</v>
      </c>
      <c r="V71" t="s">
        <v>15354</v>
      </c>
      <c r="W71" t="s">
        <v>15354</v>
      </c>
      <c r="X71" t="s">
        <v>15354</v>
      </c>
      <c r="Y71">
        <v>3736.5298100348241</v>
      </c>
      <c r="Z71">
        <v>5214.5141763940992</v>
      </c>
      <c r="AA71">
        <v>214.5141763940992</v>
      </c>
      <c r="AB71" t="s">
        <v>15354</v>
      </c>
    </row>
    <row r="72" spans="1:28" hidden="1" x14ac:dyDescent="0.25">
      <c r="A72" t="s">
        <v>164</v>
      </c>
      <c r="B72" s="2">
        <v>39997</v>
      </c>
      <c r="C72" s="3">
        <v>0</v>
      </c>
      <c r="D72">
        <v>1.39592</v>
      </c>
      <c r="E72">
        <v>1.40282</v>
      </c>
      <c r="F72">
        <v>1.3949400000000001</v>
      </c>
      <c r="G72">
        <v>1.3979200000000001</v>
      </c>
      <c r="H72">
        <v>78880</v>
      </c>
      <c r="I72">
        <v>-58.96062148406093</v>
      </c>
      <c r="J72">
        <v>1.3653969230769227</v>
      </c>
      <c r="K72">
        <v>1.3726549420418921</v>
      </c>
      <c r="L72">
        <v>1.4012716666666667</v>
      </c>
      <c r="M72">
        <v>1.3933055153435969</v>
      </c>
      <c r="N72">
        <v>1.3985341666666666</v>
      </c>
      <c r="O72">
        <v>1.3985875438318631</v>
      </c>
      <c r="P72" t="s">
        <v>15354</v>
      </c>
      <c r="Q72" t="s">
        <v>15353</v>
      </c>
      <c r="R72" t="s">
        <v>15354</v>
      </c>
      <c r="S72" t="s">
        <v>15354</v>
      </c>
      <c r="T72">
        <v>1.39832</v>
      </c>
      <c r="U72">
        <v>1.3975200000000001</v>
      </c>
      <c r="V72" t="s">
        <v>15354</v>
      </c>
      <c r="W72" t="s">
        <v>15354</v>
      </c>
      <c r="X72" t="s">
        <v>15354</v>
      </c>
      <c r="Y72">
        <v>3736.5298100348241</v>
      </c>
      <c r="Z72">
        <v>5221.8751401198679</v>
      </c>
      <c r="AA72">
        <v>221.87514011986786</v>
      </c>
      <c r="AB72" t="s">
        <v>15354</v>
      </c>
    </row>
    <row r="73" spans="1:28" hidden="1" x14ac:dyDescent="0.25">
      <c r="A73" t="s">
        <v>165</v>
      </c>
      <c r="B73" s="2">
        <v>39999</v>
      </c>
      <c r="C73" s="3">
        <v>0</v>
      </c>
      <c r="D73">
        <v>1.39591</v>
      </c>
      <c r="E73">
        <v>1.39693</v>
      </c>
      <c r="F73">
        <v>1.3948499999999999</v>
      </c>
      <c r="G73">
        <v>1.3957299999999999</v>
      </c>
      <c r="H73">
        <v>6769</v>
      </c>
      <c r="I73">
        <v>-64.827216715778434</v>
      </c>
      <c r="J73">
        <v>1.3659383333333328</v>
      </c>
      <c r="K73">
        <v>1.3732391207243757</v>
      </c>
      <c r="L73">
        <v>1.4010822222222223</v>
      </c>
      <c r="M73">
        <v>1.3934365685682675</v>
      </c>
      <c r="N73">
        <v>1.3984624999999999</v>
      </c>
      <c r="O73">
        <v>1.3983589403253143</v>
      </c>
      <c r="P73" t="s">
        <v>15354</v>
      </c>
      <c r="Q73" t="s">
        <v>15353</v>
      </c>
      <c r="R73" t="s">
        <v>15354</v>
      </c>
      <c r="S73" t="s">
        <v>15354</v>
      </c>
      <c r="T73">
        <v>1.39612</v>
      </c>
      <c r="U73">
        <v>1.39534</v>
      </c>
      <c r="V73" t="s">
        <v>15354</v>
      </c>
      <c r="W73" t="s">
        <v>15354</v>
      </c>
      <c r="X73" t="s">
        <v>15354</v>
      </c>
      <c r="Y73">
        <v>3736.5298100348241</v>
      </c>
      <c r="Z73">
        <v>5213.7295051339916</v>
      </c>
      <c r="AA73">
        <v>213.72950513399155</v>
      </c>
      <c r="AB73" t="s">
        <v>15354</v>
      </c>
    </row>
    <row r="74" spans="1:28" hidden="1" x14ac:dyDescent="0.25">
      <c r="A74" t="s">
        <v>166</v>
      </c>
      <c r="B74" s="2">
        <v>40000</v>
      </c>
      <c r="C74" s="3">
        <v>0</v>
      </c>
      <c r="D74">
        <v>1.39581</v>
      </c>
      <c r="E74">
        <v>1.39977</v>
      </c>
      <c r="F74">
        <v>1.3874899999999999</v>
      </c>
      <c r="G74">
        <v>1.3991400000000001</v>
      </c>
      <c r="H74">
        <v>85977</v>
      </c>
      <c r="I74">
        <v>-55.692472542191105</v>
      </c>
      <c r="J74">
        <v>1.3667965384615381</v>
      </c>
      <c r="K74">
        <v>1.3738948391870498</v>
      </c>
      <c r="L74">
        <v>1.4010333333333334</v>
      </c>
      <c r="M74">
        <v>1.3937448621591719</v>
      </c>
      <c r="N74">
        <v>1.3987245833333333</v>
      </c>
      <c r="O74">
        <v>1.398421425099289</v>
      </c>
      <c r="P74" t="s">
        <v>15354</v>
      </c>
      <c r="Q74" t="s">
        <v>15353</v>
      </c>
      <c r="R74" t="s">
        <v>15354</v>
      </c>
      <c r="S74" t="s">
        <v>15354</v>
      </c>
      <c r="T74">
        <v>1.3994500000000001</v>
      </c>
      <c r="U74">
        <v>1.39883</v>
      </c>
      <c r="V74" t="s">
        <v>15354</v>
      </c>
      <c r="W74" t="s">
        <v>15354</v>
      </c>
      <c r="X74" t="s">
        <v>15354</v>
      </c>
      <c r="Y74">
        <v>3736.5298100348241</v>
      </c>
      <c r="Z74">
        <v>5226.7699941710134</v>
      </c>
      <c r="AA74">
        <v>226.76999417101342</v>
      </c>
      <c r="AB74" t="s">
        <v>15354</v>
      </c>
    </row>
    <row r="75" spans="1:28" hidden="1" x14ac:dyDescent="0.25">
      <c r="A75" t="s">
        <v>167</v>
      </c>
      <c r="B75" s="2">
        <v>40001</v>
      </c>
      <c r="C75" s="3">
        <v>0</v>
      </c>
      <c r="D75">
        <v>1.39913</v>
      </c>
      <c r="E75">
        <v>1.4049700000000001</v>
      </c>
      <c r="F75">
        <v>1.38853</v>
      </c>
      <c r="G75">
        <v>1.38957</v>
      </c>
      <c r="H75">
        <v>86512</v>
      </c>
      <c r="I75">
        <v>-81.328690061612789</v>
      </c>
      <c r="J75">
        <v>1.367601282051282</v>
      </c>
      <c r="K75">
        <v>1.3742916787013015</v>
      </c>
      <c r="L75">
        <v>1.4007658333333335</v>
      </c>
      <c r="M75">
        <v>1.3935191939343516</v>
      </c>
      <c r="N75">
        <v>1.3980316666666666</v>
      </c>
      <c r="O75">
        <v>1.397713311091346</v>
      </c>
      <c r="P75" t="s">
        <v>15354</v>
      </c>
      <c r="Q75" t="s">
        <v>15353</v>
      </c>
      <c r="R75" t="s">
        <v>15354</v>
      </c>
      <c r="S75" t="s">
        <v>15354</v>
      </c>
      <c r="T75">
        <v>1.38992</v>
      </c>
      <c r="U75">
        <v>1.3892199999999999</v>
      </c>
      <c r="V75" t="s">
        <v>15354</v>
      </c>
      <c r="W75" t="s">
        <v>15354</v>
      </c>
      <c r="X75" t="s">
        <v>15354</v>
      </c>
      <c r="Y75">
        <v>3736.5298100348241</v>
      </c>
      <c r="Z75">
        <v>5190.8619426965779</v>
      </c>
      <c r="AA75">
        <v>190.8619426965779</v>
      </c>
      <c r="AB75" t="s">
        <v>15354</v>
      </c>
    </row>
    <row r="76" spans="1:28" hidden="1" x14ac:dyDescent="0.25">
      <c r="A76" t="s">
        <v>168</v>
      </c>
      <c r="B76" s="2">
        <v>40002</v>
      </c>
      <c r="C76" s="3">
        <v>0</v>
      </c>
      <c r="D76">
        <v>1.38934</v>
      </c>
      <c r="E76">
        <v>1.39391</v>
      </c>
      <c r="F76">
        <v>1.3829400000000001</v>
      </c>
      <c r="G76">
        <v>1.38615</v>
      </c>
      <c r="H76">
        <v>85877</v>
      </c>
      <c r="I76">
        <v>-91.100323624595248</v>
      </c>
      <c r="J76">
        <v>1.3683839743589741</v>
      </c>
      <c r="K76">
        <v>1.3745918893670912</v>
      </c>
      <c r="L76">
        <v>1.4008491666666667</v>
      </c>
      <c r="M76">
        <v>1.3931208591270894</v>
      </c>
      <c r="N76">
        <v>1.3975045833333333</v>
      </c>
      <c r="O76">
        <v>1.3967882462040384</v>
      </c>
      <c r="P76" t="s">
        <v>15354</v>
      </c>
      <c r="Q76" t="s">
        <v>15353</v>
      </c>
      <c r="R76" t="s">
        <v>15354</v>
      </c>
      <c r="S76" t="s">
        <v>15354</v>
      </c>
      <c r="T76">
        <v>1.3865499999999999</v>
      </c>
      <c r="U76">
        <v>1.38575</v>
      </c>
      <c r="V76" t="s">
        <v>15354</v>
      </c>
      <c r="W76" t="s">
        <v>15354</v>
      </c>
      <c r="X76" t="s">
        <v>15354</v>
      </c>
      <c r="Y76">
        <v>3736.5298100348241</v>
      </c>
      <c r="Z76">
        <v>5177.8961842557574</v>
      </c>
      <c r="AA76">
        <v>177.89618425575736</v>
      </c>
      <c r="AB76" t="s">
        <v>15354</v>
      </c>
    </row>
    <row r="77" spans="1:28" hidden="1" x14ac:dyDescent="0.25">
      <c r="A77" t="s">
        <v>169</v>
      </c>
      <c r="B77" s="2">
        <v>40003</v>
      </c>
      <c r="C77" s="3">
        <v>0</v>
      </c>
      <c r="D77">
        <v>1.38608</v>
      </c>
      <c r="E77">
        <v>1.4072199999999999</v>
      </c>
      <c r="F77">
        <v>1.3858200000000001</v>
      </c>
      <c r="G77">
        <v>1.4009</v>
      </c>
      <c r="H77">
        <v>85966</v>
      </c>
      <c r="I77">
        <v>-51.44633684779658</v>
      </c>
      <c r="J77">
        <v>1.3695224358974356</v>
      </c>
      <c r="K77">
        <v>1.37525791748438</v>
      </c>
      <c r="L77">
        <v>1.4010199999999999</v>
      </c>
      <c r="M77">
        <v>1.3935413532283278</v>
      </c>
      <c r="N77">
        <v>1.3970233333333333</v>
      </c>
      <c r="O77">
        <v>1.3971171865077154</v>
      </c>
      <c r="P77" t="s">
        <v>15353</v>
      </c>
      <c r="Q77" t="s">
        <v>15353</v>
      </c>
      <c r="R77" t="s">
        <v>15353</v>
      </c>
      <c r="S77" t="s">
        <v>15354</v>
      </c>
      <c r="T77">
        <v>1.4013</v>
      </c>
      <c r="U77">
        <v>1.4005000000000001</v>
      </c>
      <c r="V77" t="s">
        <v>15354</v>
      </c>
      <c r="W77" t="s">
        <v>15354</v>
      </c>
      <c r="X77">
        <v>5000</v>
      </c>
      <c r="Y77">
        <v>3736.5298100348241</v>
      </c>
      <c r="Z77">
        <v>5233.0099989537712</v>
      </c>
      <c r="AA77">
        <v>233.00999895377117</v>
      </c>
      <c r="AB77" t="s">
        <v>15354</v>
      </c>
    </row>
    <row r="78" spans="1:28" hidden="1" x14ac:dyDescent="0.25">
      <c r="A78" t="s">
        <v>170</v>
      </c>
      <c r="B78" s="2">
        <v>40004</v>
      </c>
      <c r="C78" s="3">
        <v>0</v>
      </c>
      <c r="D78">
        <v>1.4008400000000001</v>
      </c>
      <c r="E78">
        <v>1.40116</v>
      </c>
      <c r="F78">
        <v>1.38734</v>
      </c>
      <c r="G78">
        <v>1.39351</v>
      </c>
      <c r="H78">
        <v>78516</v>
      </c>
      <c r="I78">
        <v>-71.424709380913725</v>
      </c>
      <c r="J78">
        <v>1.3704847435897436</v>
      </c>
      <c r="K78">
        <v>1.3757199955227501</v>
      </c>
      <c r="L78">
        <v>1.4004050000000001</v>
      </c>
      <c r="M78">
        <v>1.393539658459229</v>
      </c>
      <c r="N78">
        <v>1.3966904166666667</v>
      </c>
      <c r="O78">
        <v>1.3968286115870983</v>
      </c>
      <c r="P78" t="s">
        <v>15354</v>
      </c>
      <c r="Q78" t="s">
        <v>15353</v>
      </c>
      <c r="R78" t="s">
        <v>15354</v>
      </c>
      <c r="S78" t="s">
        <v>15354</v>
      </c>
      <c r="T78">
        <v>1.39391</v>
      </c>
      <c r="U78">
        <v>1.3931100000000001</v>
      </c>
      <c r="V78" t="s">
        <v>15354</v>
      </c>
      <c r="W78" t="s">
        <v>15354</v>
      </c>
      <c r="X78" t="s">
        <v>15354</v>
      </c>
      <c r="Y78">
        <v>3736.5298100348241</v>
      </c>
      <c r="Z78">
        <v>5205.3970436576137</v>
      </c>
      <c r="AA78">
        <v>205.39704365761372</v>
      </c>
      <c r="AB78" t="s">
        <v>15354</v>
      </c>
    </row>
    <row r="79" spans="1:28" hidden="1" x14ac:dyDescent="0.25">
      <c r="A79" t="s">
        <v>171</v>
      </c>
      <c r="B79" s="2">
        <v>40006</v>
      </c>
      <c r="C79" s="3">
        <v>0</v>
      </c>
      <c r="D79">
        <v>1.39364</v>
      </c>
      <c r="E79">
        <v>1.39757</v>
      </c>
      <c r="F79">
        <v>1.39361</v>
      </c>
      <c r="G79">
        <v>1.3971199999999999</v>
      </c>
      <c r="H79">
        <v>7074</v>
      </c>
      <c r="I79">
        <v>-61.665314949986715</v>
      </c>
      <c r="J79">
        <v>1.3715330769230767</v>
      </c>
      <c r="K79">
        <v>1.3762617677879971</v>
      </c>
      <c r="L79">
        <v>1.4000358333333334</v>
      </c>
      <c r="M79">
        <v>1.3937331904344059</v>
      </c>
      <c r="N79">
        <v>1.3966691666666666</v>
      </c>
      <c r="O79">
        <v>1.3968519226601304</v>
      </c>
      <c r="P79" t="s">
        <v>15354</v>
      </c>
      <c r="Q79" t="s">
        <v>15353</v>
      </c>
      <c r="R79" t="s">
        <v>15354</v>
      </c>
      <c r="S79" t="s">
        <v>15354</v>
      </c>
      <c r="T79">
        <v>1.39751</v>
      </c>
      <c r="U79">
        <v>1.39673</v>
      </c>
      <c r="V79" t="s">
        <v>15354</v>
      </c>
      <c r="W79" t="s">
        <v>15354</v>
      </c>
      <c r="X79" t="s">
        <v>15354</v>
      </c>
      <c r="Y79">
        <v>3736.5298100348241</v>
      </c>
      <c r="Z79">
        <v>5218.9232815699397</v>
      </c>
      <c r="AA79">
        <v>218.92328156993972</v>
      </c>
      <c r="AB79" t="s">
        <v>15354</v>
      </c>
    </row>
    <row r="80" spans="1:28" hidden="1" x14ac:dyDescent="0.25">
      <c r="A80" t="s">
        <v>172</v>
      </c>
      <c r="B80" s="2">
        <v>40007</v>
      </c>
      <c r="C80" s="3">
        <v>0</v>
      </c>
      <c r="D80">
        <v>1.3972199999999999</v>
      </c>
      <c r="E80">
        <v>1.40038</v>
      </c>
      <c r="F80">
        <v>1.3894200000000001</v>
      </c>
      <c r="G80">
        <v>1.40015</v>
      </c>
      <c r="H80">
        <v>85953</v>
      </c>
      <c r="I80">
        <v>-53.473911868072413</v>
      </c>
      <c r="J80">
        <v>1.3723362820512821</v>
      </c>
      <c r="K80">
        <v>1.3768665331604528</v>
      </c>
      <c r="L80">
        <v>1.3995386111111112</v>
      </c>
      <c r="M80">
        <v>1.3940800450055191</v>
      </c>
      <c r="N80">
        <v>1.3976183333333332</v>
      </c>
      <c r="O80">
        <v>1.3971157688473199</v>
      </c>
      <c r="P80" t="s">
        <v>15354</v>
      </c>
      <c r="Q80" t="s">
        <v>15353</v>
      </c>
      <c r="R80" t="s">
        <v>15354</v>
      </c>
      <c r="S80" t="s">
        <v>15354</v>
      </c>
      <c r="T80">
        <v>1.40052</v>
      </c>
      <c r="U80">
        <v>1.39978</v>
      </c>
      <c r="V80" t="s">
        <v>15354</v>
      </c>
      <c r="W80" t="s">
        <v>15354</v>
      </c>
      <c r="X80" t="s">
        <v>15354</v>
      </c>
      <c r="Y80">
        <v>3736.5298100348241</v>
      </c>
      <c r="Z80">
        <v>5230.3196974905459</v>
      </c>
      <c r="AA80">
        <v>230.31969749054588</v>
      </c>
      <c r="AB80" t="s">
        <v>15354</v>
      </c>
    </row>
    <row r="81" spans="1:28" hidden="1" x14ac:dyDescent="0.25">
      <c r="A81" t="s">
        <v>173</v>
      </c>
      <c r="B81" s="2">
        <v>40008</v>
      </c>
      <c r="C81" s="3">
        <v>0</v>
      </c>
      <c r="D81">
        <v>1.40032</v>
      </c>
      <c r="E81">
        <v>1.4013599999999999</v>
      </c>
      <c r="F81">
        <v>1.3908400000000001</v>
      </c>
      <c r="G81">
        <v>1.3978699999999999</v>
      </c>
      <c r="H81">
        <v>84919</v>
      </c>
      <c r="I81">
        <v>-59.637739929710875</v>
      </c>
      <c r="J81">
        <v>1.3732480769230768</v>
      </c>
      <c r="K81">
        <v>1.3773982664981628</v>
      </c>
      <c r="L81">
        <v>1.3986780555555554</v>
      </c>
      <c r="M81">
        <v>1.3942849074376533</v>
      </c>
      <c r="N81">
        <v>1.398303333333333</v>
      </c>
      <c r="O81">
        <v>1.3971761073395346</v>
      </c>
      <c r="P81" t="s">
        <v>15354</v>
      </c>
      <c r="Q81" t="s">
        <v>15353</v>
      </c>
      <c r="R81" t="s">
        <v>15354</v>
      </c>
      <c r="S81" t="s">
        <v>15354</v>
      </c>
      <c r="T81">
        <v>1.3982000000000001</v>
      </c>
      <c r="U81">
        <v>1.39754</v>
      </c>
      <c r="V81" t="s">
        <v>15354</v>
      </c>
      <c r="W81" t="s">
        <v>15354</v>
      </c>
      <c r="X81" t="s">
        <v>15354</v>
      </c>
      <c r="Y81">
        <v>3736.5298100348241</v>
      </c>
      <c r="Z81">
        <v>5221.9498707160683</v>
      </c>
      <c r="AA81">
        <v>221.94987071606829</v>
      </c>
      <c r="AB81" t="s">
        <v>15354</v>
      </c>
    </row>
    <row r="82" spans="1:28" hidden="1" x14ac:dyDescent="0.25">
      <c r="A82" t="s">
        <v>174</v>
      </c>
      <c r="B82" s="2">
        <v>40009</v>
      </c>
      <c r="C82" s="3">
        <v>0</v>
      </c>
      <c r="D82">
        <v>1.3978600000000001</v>
      </c>
      <c r="E82">
        <v>1.4133500000000001</v>
      </c>
      <c r="F82">
        <v>1.39662</v>
      </c>
      <c r="G82">
        <v>1.4090800000000001</v>
      </c>
      <c r="H82">
        <v>85892</v>
      </c>
      <c r="I82">
        <v>-29.332251959988771</v>
      </c>
      <c r="J82">
        <v>1.3743625641025641</v>
      </c>
      <c r="K82">
        <v>1.3782003357007409</v>
      </c>
      <c r="L82">
        <v>1.3985358333333333</v>
      </c>
      <c r="M82">
        <v>1.3950846421707532</v>
      </c>
      <c r="N82">
        <v>1.3988145833333334</v>
      </c>
      <c r="O82">
        <v>1.3981284187523717</v>
      </c>
      <c r="P82" t="s">
        <v>15354</v>
      </c>
      <c r="Q82" t="s">
        <v>15353</v>
      </c>
      <c r="R82" t="s">
        <v>15354</v>
      </c>
      <c r="S82" t="s">
        <v>15354</v>
      </c>
      <c r="T82">
        <v>1.4093599999999999</v>
      </c>
      <c r="U82">
        <v>1.4088000000000001</v>
      </c>
      <c r="V82" t="s">
        <v>15354</v>
      </c>
      <c r="W82" t="s">
        <v>15354</v>
      </c>
      <c r="X82" t="s">
        <v>15354</v>
      </c>
      <c r="Y82">
        <v>3736.5298100348241</v>
      </c>
      <c r="Z82">
        <v>5264.0231963770602</v>
      </c>
      <c r="AA82">
        <v>264.02319637706023</v>
      </c>
      <c r="AB82" t="s">
        <v>15354</v>
      </c>
    </row>
    <row r="83" spans="1:28" hidden="1" x14ac:dyDescent="0.25">
      <c r="A83" t="s">
        <v>175</v>
      </c>
      <c r="B83" s="2">
        <v>40010</v>
      </c>
      <c r="C83" s="3">
        <v>0</v>
      </c>
      <c r="D83">
        <v>1.40924</v>
      </c>
      <c r="E83">
        <v>1.41648</v>
      </c>
      <c r="F83">
        <v>1.4053599999999999</v>
      </c>
      <c r="G83">
        <v>1.41309</v>
      </c>
      <c r="H83">
        <v>85371</v>
      </c>
      <c r="I83">
        <v>-18.491484184914796</v>
      </c>
      <c r="J83">
        <v>1.3755746153846151</v>
      </c>
      <c r="K83">
        <v>1.3790836183412285</v>
      </c>
      <c r="L83">
        <v>1.3984341666666664</v>
      </c>
      <c r="M83">
        <v>1.3960579047561179</v>
      </c>
      <c r="N83">
        <v>1.3997433333333333</v>
      </c>
      <c r="O83">
        <v>1.3993253452521821</v>
      </c>
      <c r="P83" t="s">
        <v>15354</v>
      </c>
      <c r="Q83" t="s">
        <v>15353</v>
      </c>
      <c r="R83" t="s">
        <v>15354</v>
      </c>
      <c r="S83" t="s">
        <v>15354</v>
      </c>
      <c r="T83">
        <v>1.41344</v>
      </c>
      <c r="U83">
        <v>1.4127400000000001</v>
      </c>
      <c r="V83" t="s">
        <v>15354</v>
      </c>
      <c r="W83" t="s">
        <v>15354</v>
      </c>
      <c r="X83" t="s">
        <v>15354</v>
      </c>
      <c r="Y83">
        <v>3736.5298100348241</v>
      </c>
      <c r="Z83">
        <v>5278.7451238285976</v>
      </c>
      <c r="AA83">
        <v>278.74512382859757</v>
      </c>
      <c r="AB83" t="s">
        <v>15354</v>
      </c>
    </row>
    <row r="84" spans="1:28" hidden="1" x14ac:dyDescent="0.25">
      <c r="A84" t="s">
        <v>176</v>
      </c>
      <c r="B84" s="2">
        <v>40011</v>
      </c>
      <c r="C84" s="3">
        <v>0</v>
      </c>
      <c r="D84">
        <v>1.4131400000000001</v>
      </c>
      <c r="E84">
        <v>1.41492</v>
      </c>
      <c r="F84">
        <v>1.4059900000000001</v>
      </c>
      <c r="G84">
        <v>1.4098599999999999</v>
      </c>
      <c r="H84">
        <v>78979</v>
      </c>
      <c r="I84">
        <v>-19.737626714371167</v>
      </c>
      <c r="J84">
        <v>1.3769279487179487</v>
      </c>
      <c r="K84">
        <v>1.379862767243982</v>
      </c>
      <c r="L84">
        <v>1.398805277777778</v>
      </c>
      <c r="M84">
        <v>1.3968039639584899</v>
      </c>
      <c r="N84">
        <v>1.4004125000000001</v>
      </c>
      <c r="O84">
        <v>1.4001681176320075</v>
      </c>
      <c r="P84" t="s">
        <v>15354</v>
      </c>
      <c r="Q84" t="s">
        <v>15353</v>
      </c>
      <c r="R84" t="s">
        <v>15354</v>
      </c>
      <c r="S84" t="s">
        <v>15354</v>
      </c>
      <c r="T84">
        <v>1.41025</v>
      </c>
      <c r="U84">
        <v>1.40947</v>
      </c>
      <c r="V84" t="s">
        <v>15354</v>
      </c>
      <c r="W84" t="s">
        <v>15354</v>
      </c>
      <c r="X84" t="s">
        <v>15354</v>
      </c>
      <c r="Y84">
        <v>3736.5298100348241</v>
      </c>
      <c r="Z84">
        <v>5266.5266713497831</v>
      </c>
      <c r="AA84">
        <v>266.5266713497831</v>
      </c>
      <c r="AB84" t="s">
        <v>15354</v>
      </c>
    </row>
    <row r="85" spans="1:28" hidden="1" x14ac:dyDescent="0.25">
      <c r="A85" t="s">
        <v>177</v>
      </c>
      <c r="B85" s="2">
        <v>40013</v>
      </c>
      <c r="C85" s="3">
        <v>0</v>
      </c>
      <c r="D85">
        <v>1.4095299999999999</v>
      </c>
      <c r="E85">
        <v>1.4136500000000001</v>
      </c>
      <c r="F85">
        <v>1.4090400000000001</v>
      </c>
      <c r="G85">
        <v>1.41333</v>
      </c>
      <c r="H85">
        <v>6782</v>
      </c>
      <c r="I85">
        <v>-9.3917710196779822</v>
      </c>
      <c r="J85">
        <v>1.3783719230769229</v>
      </c>
      <c r="K85">
        <v>1.3807100389593243</v>
      </c>
      <c r="L85">
        <v>1.3992463888888889</v>
      </c>
      <c r="M85">
        <v>1.397697263203977</v>
      </c>
      <c r="N85">
        <v>1.4012366666666667</v>
      </c>
      <c r="O85">
        <v>1.401221068221447</v>
      </c>
      <c r="P85" t="s">
        <v>15354</v>
      </c>
      <c r="Q85" t="s">
        <v>15353</v>
      </c>
      <c r="R85" t="s">
        <v>15354</v>
      </c>
      <c r="S85" t="s">
        <v>15354</v>
      </c>
      <c r="T85">
        <v>1.4137599999999999</v>
      </c>
      <c r="U85">
        <v>1.4129</v>
      </c>
      <c r="V85" t="s">
        <v>15354</v>
      </c>
      <c r="W85" t="s">
        <v>15354</v>
      </c>
      <c r="X85" t="s">
        <v>15354</v>
      </c>
      <c r="Y85">
        <v>3736.5298100348241</v>
      </c>
      <c r="Z85">
        <v>5279.3429685982028</v>
      </c>
      <c r="AA85">
        <v>279.34296859820279</v>
      </c>
      <c r="AB85" t="s">
        <v>15354</v>
      </c>
    </row>
    <row r="86" spans="1:28" hidden="1" x14ac:dyDescent="0.25">
      <c r="A86" t="s">
        <v>178</v>
      </c>
      <c r="B86" s="2">
        <v>40014</v>
      </c>
      <c r="C86" s="3">
        <v>0</v>
      </c>
      <c r="D86">
        <v>1.41344</v>
      </c>
      <c r="E86">
        <v>1.4249400000000001</v>
      </c>
      <c r="F86">
        <v>1.4124399999999999</v>
      </c>
      <c r="G86">
        <v>1.42075</v>
      </c>
      <c r="H86">
        <v>84908</v>
      </c>
      <c r="I86">
        <v>-9.976190476190796</v>
      </c>
      <c r="J86">
        <v>1.3800430769230767</v>
      </c>
      <c r="K86">
        <v>1.3817237088590881</v>
      </c>
      <c r="L86">
        <v>1.4000213888888888</v>
      </c>
      <c r="M86">
        <v>1.3989433570848431</v>
      </c>
      <c r="N86">
        <v>1.4027304166666665</v>
      </c>
      <c r="O86">
        <v>1.4027833827637313</v>
      </c>
      <c r="P86" t="s">
        <v>15354</v>
      </c>
      <c r="Q86" t="s">
        <v>15353</v>
      </c>
      <c r="R86" t="s">
        <v>15354</v>
      </c>
      <c r="S86" t="s">
        <v>15354</v>
      </c>
      <c r="T86">
        <v>1.42126</v>
      </c>
      <c r="U86">
        <v>1.4202399999999999</v>
      </c>
      <c r="V86" t="s">
        <v>15354</v>
      </c>
      <c r="W86" t="s">
        <v>15354</v>
      </c>
      <c r="X86" t="s">
        <v>15354</v>
      </c>
      <c r="Y86">
        <v>3736.5298100348241</v>
      </c>
      <c r="Z86">
        <v>5306.7690974038587</v>
      </c>
      <c r="AA86">
        <v>306.76909740385872</v>
      </c>
      <c r="AB86" t="s">
        <v>15354</v>
      </c>
    </row>
    <row r="87" spans="1:28" hidden="1" x14ac:dyDescent="0.25">
      <c r="A87" t="s">
        <v>179</v>
      </c>
      <c r="B87" s="2">
        <v>40015</v>
      </c>
      <c r="C87" s="3">
        <v>0</v>
      </c>
      <c r="D87">
        <v>1.4207099999999999</v>
      </c>
      <c r="E87">
        <v>1.4276</v>
      </c>
      <c r="F87">
        <v>1.41601</v>
      </c>
      <c r="G87">
        <v>1.4197200000000001</v>
      </c>
      <c r="H87">
        <v>86410</v>
      </c>
      <c r="I87">
        <v>-17.644424540976043</v>
      </c>
      <c r="J87">
        <v>1.3816606410256407</v>
      </c>
      <c r="K87">
        <v>1.3826856402803769</v>
      </c>
      <c r="L87">
        <v>1.4003969444444444</v>
      </c>
      <c r="M87">
        <v>1.4000664188640408</v>
      </c>
      <c r="N87">
        <v>1.403264583333333</v>
      </c>
      <c r="O87">
        <v>1.4041383121426327</v>
      </c>
      <c r="P87" t="s">
        <v>15354</v>
      </c>
      <c r="Q87" t="s">
        <v>15353</v>
      </c>
      <c r="R87" t="s">
        <v>15354</v>
      </c>
      <c r="S87" t="s">
        <v>15354</v>
      </c>
      <c r="T87">
        <v>1.4202399999999999</v>
      </c>
      <c r="U87">
        <v>1.4192</v>
      </c>
      <c r="V87" t="s">
        <v>15354</v>
      </c>
      <c r="W87" t="s">
        <v>15354</v>
      </c>
      <c r="X87" t="s">
        <v>15354</v>
      </c>
      <c r="Y87">
        <v>3736.5298100348241</v>
      </c>
      <c r="Z87">
        <v>5302.8831064014221</v>
      </c>
      <c r="AA87">
        <v>302.88310640142208</v>
      </c>
      <c r="AB87" t="s">
        <v>15354</v>
      </c>
    </row>
    <row r="88" spans="1:28" hidden="1" x14ac:dyDescent="0.25">
      <c r="A88" t="s">
        <v>180</v>
      </c>
      <c r="B88" s="2">
        <v>40016</v>
      </c>
      <c r="C88" s="3">
        <v>0</v>
      </c>
      <c r="D88">
        <v>1.41967</v>
      </c>
      <c r="E88">
        <v>1.4256200000000001</v>
      </c>
      <c r="F88">
        <v>1.4152899999999999</v>
      </c>
      <c r="G88">
        <v>1.42008</v>
      </c>
      <c r="H88">
        <v>86454</v>
      </c>
      <c r="I88">
        <v>-16.838334079713356</v>
      </c>
      <c r="J88">
        <v>1.3831905128205126</v>
      </c>
      <c r="K88">
        <v>1.3836323329315066</v>
      </c>
      <c r="L88">
        <v>1.4009880555555554</v>
      </c>
      <c r="M88">
        <v>1.4011482340605792</v>
      </c>
      <c r="N88">
        <v>1.404345</v>
      </c>
      <c r="O88">
        <v>1.4054136471712222</v>
      </c>
      <c r="P88" t="s">
        <v>15354</v>
      </c>
      <c r="Q88" t="s">
        <v>15353</v>
      </c>
      <c r="R88" t="s">
        <v>15354</v>
      </c>
      <c r="S88" t="s">
        <v>15354</v>
      </c>
      <c r="T88">
        <v>1.42055</v>
      </c>
      <c r="U88">
        <v>1.41961</v>
      </c>
      <c r="V88" t="s">
        <v>15354</v>
      </c>
      <c r="W88" t="s">
        <v>15354</v>
      </c>
      <c r="X88" t="s">
        <v>15354</v>
      </c>
      <c r="Y88">
        <v>3736.5298100348241</v>
      </c>
      <c r="Z88">
        <v>5304.4150836235367</v>
      </c>
      <c r="AA88">
        <v>304.4150836235367</v>
      </c>
      <c r="AB88" t="s">
        <v>15354</v>
      </c>
    </row>
    <row r="89" spans="1:28" hidden="1" x14ac:dyDescent="0.25">
      <c r="A89" t="s">
        <v>181</v>
      </c>
      <c r="B89" s="2">
        <v>40017</v>
      </c>
      <c r="C89" s="3">
        <v>0</v>
      </c>
      <c r="D89">
        <v>1.4201299999999999</v>
      </c>
      <c r="E89">
        <v>1.4290799999999999</v>
      </c>
      <c r="F89">
        <v>1.41181</v>
      </c>
      <c r="G89">
        <v>1.4160900000000001</v>
      </c>
      <c r="H89">
        <v>85686</v>
      </c>
      <c r="I89">
        <v>-28.153446033809875</v>
      </c>
      <c r="J89">
        <v>1.3845185897435894</v>
      </c>
      <c r="K89">
        <v>1.3844540460218482</v>
      </c>
      <c r="L89">
        <v>1.4010891666666665</v>
      </c>
      <c r="M89">
        <v>1.4019558970843315</v>
      </c>
      <c r="N89">
        <v>1.404977083333333</v>
      </c>
      <c r="O89">
        <v>1.4062677553975245</v>
      </c>
      <c r="P89" t="s">
        <v>15355</v>
      </c>
      <c r="Q89" t="s">
        <v>15353</v>
      </c>
      <c r="R89" t="s">
        <v>15354</v>
      </c>
      <c r="S89" t="s">
        <v>15354</v>
      </c>
      <c r="T89">
        <v>1.41656</v>
      </c>
      <c r="U89">
        <v>1.4156200000000001</v>
      </c>
      <c r="V89" t="s">
        <v>15354</v>
      </c>
      <c r="W89" t="s">
        <v>15354</v>
      </c>
      <c r="X89" t="s">
        <v>15354</v>
      </c>
      <c r="Y89">
        <v>3736.5298100348241</v>
      </c>
      <c r="Z89">
        <v>5289.5063296814978</v>
      </c>
      <c r="AA89">
        <v>289.50632968149785</v>
      </c>
      <c r="AB89" t="s">
        <v>15354</v>
      </c>
    </row>
    <row r="90" spans="1:28" hidden="1" x14ac:dyDescent="0.25">
      <c r="A90" t="s">
        <v>182</v>
      </c>
      <c r="B90" s="2">
        <v>40018</v>
      </c>
      <c r="C90" s="3">
        <v>0</v>
      </c>
      <c r="D90">
        <v>1.41614</v>
      </c>
      <c r="E90">
        <v>1.4252899999999999</v>
      </c>
      <c r="F90">
        <v>1.41337</v>
      </c>
      <c r="G90">
        <v>1.4200600000000001</v>
      </c>
      <c r="H90">
        <v>79062</v>
      </c>
      <c r="I90">
        <v>-20.850670365233093</v>
      </c>
      <c r="J90">
        <v>1.3857507692307691</v>
      </c>
      <c r="K90">
        <v>1.3853554625782571</v>
      </c>
      <c r="L90">
        <v>1.4016047222222221</v>
      </c>
      <c r="M90">
        <v>1.4029344972419351</v>
      </c>
      <c r="N90">
        <v>1.4055920833333333</v>
      </c>
      <c r="O90">
        <v>1.4073711349657225</v>
      </c>
      <c r="P90" t="s">
        <v>15354</v>
      </c>
      <c r="Q90" t="s">
        <v>15353</v>
      </c>
      <c r="R90" t="s">
        <v>15354</v>
      </c>
      <c r="S90" t="s">
        <v>15354</v>
      </c>
      <c r="T90">
        <v>1.42048</v>
      </c>
      <c r="U90">
        <v>1.41964</v>
      </c>
      <c r="V90" t="s">
        <v>15354</v>
      </c>
      <c r="W90" t="s">
        <v>15354</v>
      </c>
      <c r="X90" t="s">
        <v>15354</v>
      </c>
      <c r="Y90">
        <v>3736.5298100348241</v>
      </c>
      <c r="Z90">
        <v>5304.5271795178378</v>
      </c>
      <c r="AA90">
        <v>304.52717951783779</v>
      </c>
      <c r="AB90" t="s">
        <v>15354</v>
      </c>
    </row>
    <row r="91" spans="1:28" hidden="1" x14ac:dyDescent="0.25">
      <c r="A91" t="s">
        <v>183</v>
      </c>
      <c r="B91" s="2">
        <v>40020</v>
      </c>
      <c r="C91" s="3">
        <v>0</v>
      </c>
      <c r="D91">
        <v>1.4205700000000001</v>
      </c>
      <c r="E91">
        <v>1.42316</v>
      </c>
      <c r="F91">
        <v>1.41862</v>
      </c>
      <c r="G91">
        <v>1.41913</v>
      </c>
      <c r="H91">
        <v>6926</v>
      </c>
      <c r="I91">
        <v>-23.838045040728151</v>
      </c>
      <c r="J91">
        <v>1.3869979487179487</v>
      </c>
      <c r="K91">
        <v>1.3862105141585546</v>
      </c>
      <c r="L91">
        <v>1.4022019444444442</v>
      </c>
      <c r="M91">
        <v>1.4038099298234521</v>
      </c>
      <c r="N91">
        <v>1.4060995833333332</v>
      </c>
      <c r="O91">
        <v>1.4083118441684648</v>
      </c>
      <c r="P91" t="s">
        <v>15354</v>
      </c>
      <c r="Q91" t="s">
        <v>15353</v>
      </c>
      <c r="R91" t="s">
        <v>15354</v>
      </c>
      <c r="S91" t="s">
        <v>15354</v>
      </c>
      <c r="T91">
        <v>1.4195</v>
      </c>
      <c r="U91">
        <v>1.41876</v>
      </c>
      <c r="V91" t="s">
        <v>15354</v>
      </c>
      <c r="W91" t="s">
        <v>15354</v>
      </c>
      <c r="X91" t="s">
        <v>15354</v>
      </c>
      <c r="Y91">
        <v>3736.5298100348241</v>
      </c>
      <c r="Z91">
        <v>5301.2390332850073</v>
      </c>
      <c r="AA91">
        <v>301.23903328500728</v>
      </c>
      <c r="AB91" t="s">
        <v>15354</v>
      </c>
    </row>
    <row r="92" spans="1:28" hidden="1" x14ac:dyDescent="0.25">
      <c r="A92" t="s">
        <v>184</v>
      </c>
      <c r="B92" s="2">
        <v>40021</v>
      </c>
      <c r="C92" s="3">
        <v>0</v>
      </c>
      <c r="D92">
        <v>1.41919</v>
      </c>
      <c r="E92">
        <v>1.42967</v>
      </c>
      <c r="F92">
        <v>1.41692</v>
      </c>
      <c r="G92">
        <v>1.4244000000000001</v>
      </c>
      <c r="H92">
        <v>85751</v>
      </c>
      <c r="I92">
        <v>-13.093167701863104</v>
      </c>
      <c r="J92">
        <v>1.3885633333333334</v>
      </c>
      <c r="K92">
        <v>1.3871773365849203</v>
      </c>
      <c r="L92">
        <v>1.4035083333333331</v>
      </c>
      <c r="M92">
        <v>1.4049229065897522</v>
      </c>
      <c r="N92">
        <v>1.4068283333333333</v>
      </c>
      <c r="O92">
        <v>1.4095988966349877</v>
      </c>
      <c r="P92" t="s">
        <v>15354</v>
      </c>
      <c r="Q92" t="s">
        <v>15353</v>
      </c>
      <c r="R92" t="s">
        <v>15354</v>
      </c>
      <c r="S92" t="s">
        <v>15354</v>
      </c>
      <c r="T92">
        <v>1.42475</v>
      </c>
      <c r="U92">
        <v>1.42405</v>
      </c>
      <c r="V92" t="s">
        <v>15354</v>
      </c>
      <c r="W92" t="s">
        <v>15354</v>
      </c>
      <c r="X92" t="s">
        <v>15354</v>
      </c>
      <c r="Y92">
        <v>3736.5298100348241</v>
      </c>
      <c r="Z92">
        <v>5321.005275980091</v>
      </c>
      <c r="AA92">
        <v>321.00527598009103</v>
      </c>
      <c r="AB92" t="s">
        <v>15354</v>
      </c>
    </row>
    <row r="93" spans="1:28" hidden="1" x14ac:dyDescent="0.25">
      <c r="A93" t="s">
        <v>185</v>
      </c>
      <c r="B93" s="2">
        <v>40022</v>
      </c>
      <c r="C93" s="3">
        <v>0</v>
      </c>
      <c r="D93">
        <v>1.42448</v>
      </c>
      <c r="E93">
        <v>1.43028</v>
      </c>
      <c r="F93">
        <v>1.4127700000000001</v>
      </c>
      <c r="G93">
        <v>1.4145099999999999</v>
      </c>
      <c r="H93">
        <v>84505</v>
      </c>
      <c r="I93">
        <v>-38.595203132648315</v>
      </c>
      <c r="J93">
        <v>1.3898634615384613</v>
      </c>
      <c r="K93">
        <v>1.3878693027473272</v>
      </c>
      <c r="L93">
        <v>1.404427222222222</v>
      </c>
      <c r="M93">
        <v>1.4054411278551708</v>
      </c>
      <c r="N93">
        <v>1.4070245833333332</v>
      </c>
      <c r="O93">
        <v>1.4099917849041887</v>
      </c>
      <c r="P93" t="s">
        <v>15355</v>
      </c>
      <c r="Q93" t="s">
        <v>15353</v>
      </c>
      <c r="R93" t="s">
        <v>15354</v>
      </c>
      <c r="S93" t="s">
        <v>15354</v>
      </c>
      <c r="T93">
        <v>1.4147400000000001</v>
      </c>
      <c r="U93">
        <v>1.41428</v>
      </c>
      <c r="V93" t="s">
        <v>15354</v>
      </c>
      <c r="W93" t="s">
        <v>15354</v>
      </c>
      <c r="X93" t="s">
        <v>15354</v>
      </c>
      <c r="Y93">
        <v>3736.5298100348241</v>
      </c>
      <c r="Z93">
        <v>5284.4993797360512</v>
      </c>
      <c r="AA93">
        <v>284.4993797360512</v>
      </c>
      <c r="AB93" t="s">
        <v>15354</v>
      </c>
    </row>
    <row r="94" spans="1:28" hidden="1" x14ac:dyDescent="0.25">
      <c r="A94" t="s">
        <v>186</v>
      </c>
      <c r="B94" s="2">
        <v>40023</v>
      </c>
      <c r="C94" s="3">
        <v>0</v>
      </c>
      <c r="D94">
        <v>1.4145099999999999</v>
      </c>
      <c r="E94">
        <v>1.4194899999999999</v>
      </c>
      <c r="F94">
        <v>1.4004300000000001</v>
      </c>
      <c r="G94">
        <v>1.40137</v>
      </c>
      <c r="H94">
        <v>85584</v>
      </c>
      <c r="I94">
        <v>-73.301217038539676</v>
      </c>
      <c r="J94">
        <v>1.3908226923076923</v>
      </c>
      <c r="K94">
        <v>1.3882110925511923</v>
      </c>
      <c r="L94">
        <v>1.4045538888888887</v>
      </c>
      <c r="M94">
        <v>1.4052210668900265</v>
      </c>
      <c r="N94">
        <v>1.4064787499999998</v>
      </c>
      <c r="O94">
        <v>1.4093020421118536</v>
      </c>
      <c r="P94" t="s">
        <v>15354</v>
      </c>
      <c r="Q94" t="s">
        <v>15353</v>
      </c>
      <c r="R94" t="s">
        <v>15354</v>
      </c>
      <c r="S94" t="s">
        <v>15354</v>
      </c>
      <c r="T94">
        <v>1.40167</v>
      </c>
      <c r="U94">
        <v>1.40107</v>
      </c>
      <c r="V94" t="s">
        <v>15354</v>
      </c>
      <c r="W94" t="s">
        <v>15354</v>
      </c>
      <c r="X94" t="s">
        <v>15354</v>
      </c>
      <c r="Y94">
        <v>3736.5298100348241</v>
      </c>
      <c r="Z94">
        <v>5235.139820945491</v>
      </c>
      <c r="AA94">
        <v>235.13982094549101</v>
      </c>
      <c r="AB94" t="s">
        <v>15354</v>
      </c>
    </row>
    <row r="95" spans="1:28" hidden="1" x14ac:dyDescent="0.25">
      <c r="A95" t="s">
        <v>187</v>
      </c>
      <c r="B95" s="2">
        <v>40024</v>
      </c>
      <c r="C95" s="3">
        <v>0</v>
      </c>
      <c r="D95">
        <v>1.40151</v>
      </c>
      <c r="E95">
        <v>1.4094</v>
      </c>
      <c r="F95">
        <v>1.40124</v>
      </c>
      <c r="G95">
        <v>1.40831</v>
      </c>
      <c r="H95">
        <v>87241</v>
      </c>
      <c r="I95">
        <v>-65.270350564468302</v>
      </c>
      <c r="J95">
        <v>1.3918984615384615</v>
      </c>
      <c r="K95">
        <v>1.3887199256511622</v>
      </c>
      <c r="L95">
        <v>1.4050402777777777</v>
      </c>
      <c r="M95">
        <v>1.4053880362473223</v>
      </c>
      <c r="N95">
        <v>1.4069933333333331</v>
      </c>
      <c r="O95">
        <v>1.4092226787429052</v>
      </c>
      <c r="P95" t="s">
        <v>15354</v>
      </c>
      <c r="Q95" t="s">
        <v>15353</v>
      </c>
      <c r="R95" t="s">
        <v>15354</v>
      </c>
      <c r="S95" t="s">
        <v>15354</v>
      </c>
      <c r="T95">
        <v>1.40862</v>
      </c>
      <c r="U95">
        <v>1.4079999999999999</v>
      </c>
      <c r="V95" t="s">
        <v>15354</v>
      </c>
      <c r="W95" t="s">
        <v>15354</v>
      </c>
      <c r="X95" t="s">
        <v>15354</v>
      </c>
      <c r="Y95">
        <v>3736.5298100348241</v>
      </c>
      <c r="Z95">
        <v>5261.0339725290323</v>
      </c>
      <c r="AA95">
        <v>261.03397252903233</v>
      </c>
      <c r="AB95" t="s">
        <v>15354</v>
      </c>
    </row>
    <row r="96" spans="1:28" hidden="1" x14ac:dyDescent="0.25">
      <c r="A96" t="s">
        <v>188</v>
      </c>
      <c r="B96" s="2">
        <v>40025</v>
      </c>
      <c r="C96" s="3">
        <v>0</v>
      </c>
      <c r="D96">
        <v>1.40831</v>
      </c>
      <c r="E96">
        <v>1.4279599999999999</v>
      </c>
      <c r="F96">
        <v>1.4075899999999999</v>
      </c>
      <c r="G96">
        <v>1.4255500000000001</v>
      </c>
      <c r="H96">
        <v>78652</v>
      </c>
      <c r="I96">
        <v>-15.845896147403391</v>
      </c>
      <c r="J96">
        <v>1.3931612820512822</v>
      </c>
      <c r="K96">
        <v>1.3896523325967023</v>
      </c>
      <c r="L96">
        <v>1.4059222222222223</v>
      </c>
      <c r="M96">
        <v>1.4064778721258455</v>
      </c>
      <c r="N96">
        <v>1.408144583333333</v>
      </c>
      <c r="O96">
        <v>1.4105288644434728</v>
      </c>
      <c r="P96" t="s">
        <v>15354</v>
      </c>
      <c r="Q96" t="s">
        <v>15353</v>
      </c>
      <c r="R96" t="s">
        <v>15354</v>
      </c>
      <c r="S96" t="s">
        <v>15354</v>
      </c>
      <c r="T96">
        <v>1.42588</v>
      </c>
      <c r="U96">
        <v>1.4252199999999999</v>
      </c>
      <c r="V96" t="s">
        <v>15354</v>
      </c>
      <c r="W96" t="s">
        <v>15354</v>
      </c>
      <c r="X96" t="s">
        <v>15354</v>
      </c>
      <c r="Y96">
        <v>3736.5298100348241</v>
      </c>
      <c r="Z96">
        <v>5325.3770158578318</v>
      </c>
      <c r="AA96">
        <v>325.37701585783179</v>
      </c>
      <c r="AB96" t="s">
        <v>15354</v>
      </c>
    </row>
    <row r="97" spans="1:28" hidden="1" x14ac:dyDescent="0.25">
      <c r="A97" t="s">
        <v>189</v>
      </c>
      <c r="B97" s="2">
        <v>40027</v>
      </c>
      <c r="C97" s="3">
        <v>0</v>
      </c>
      <c r="D97">
        <v>1.4253499999999999</v>
      </c>
      <c r="E97">
        <v>1.4308399999999999</v>
      </c>
      <c r="F97">
        <v>1.42432</v>
      </c>
      <c r="G97">
        <v>1.4287300000000001</v>
      </c>
      <c r="H97">
        <v>7252</v>
      </c>
      <c r="I97">
        <v>-6.9385070700422435</v>
      </c>
      <c r="J97">
        <v>1.3944433333333335</v>
      </c>
      <c r="K97">
        <v>1.3906416406322286</v>
      </c>
      <c r="L97">
        <v>1.4068994444444443</v>
      </c>
      <c r="M97">
        <v>1.4076806898487728</v>
      </c>
      <c r="N97">
        <v>1.4095195833333332</v>
      </c>
      <c r="O97">
        <v>1.4119849552879951</v>
      </c>
      <c r="P97" t="s">
        <v>15354</v>
      </c>
      <c r="Q97" t="s">
        <v>15353</v>
      </c>
      <c r="R97" t="s">
        <v>15354</v>
      </c>
      <c r="S97" t="s">
        <v>15354</v>
      </c>
      <c r="T97">
        <v>1.42909</v>
      </c>
      <c r="U97">
        <v>1.4283699999999999</v>
      </c>
      <c r="V97" t="s">
        <v>15354</v>
      </c>
      <c r="W97" t="s">
        <v>15354</v>
      </c>
      <c r="X97" t="s">
        <v>15354</v>
      </c>
      <c r="Y97">
        <v>3736.5298100348241</v>
      </c>
      <c r="Z97">
        <v>5337.147084759441</v>
      </c>
      <c r="AA97">
        <v>337.14708475944099</v>
      </c>
      <c r="AB97" t="s">
        <v>15354</v>
      </c>
    </row>
    <row r="98" spans="1:28" hidden="1" x14ac:dyDescent="0.25">
      <c r="A98" t="s">
        <v>190</v>
      </c>
      <c r="B98" s="2">
        <v>40028</v>
      </c>
      <c r="C98" s="3">
        <v>0</v>
      </c>
      <c r="D98">
        <v>1.42866</v>
      </c>
      <c r="E98">
        <v>1.4444399999999999</v>
      </c>
      <c r="F98">
        <v>1.42025</v>
      </c>
      <c r="G98">
        <v>1.44065</v>
      </c>
      <c r="H98">
        <v>85460</v>
      </c>
      <c r="I98">
        <v>-8.6116791638263361</v>
      </c>
      <c r="J98">
        <v>1.3957144871794873</v>
      </c>
      <c r="K98">
        <v>1.3919076750466024</v>
      </c>
      <c r="L98">
        <v>1.4084480555555554</v>
      </c>
      <c r="M98">
        <v>1.4094628147218122</v>
      </c>
      <c r="N98">
        <v>1.4112491666666667</v>
      </c>
      <c r="O98">
        <v>1.4142781588649553</v>
      </c>
      <c r="P98" t="s">
        <v>15354</v>
      </c>
      <c r="Q98" t="s">
        <v>15353</v>
      </c>
      <c r="R98" t="s">
        <v>15354</v>
      </c>
      <c r="S98" t="s">
        <v>15354</v>
      </c>
      <c r="T98">
        <v>1.44112</v>
      </c>
      <c r="U98">
        <v>1.44018</v>
      </c>
      <c r="V98" t="s">
        <v>15354</v>
      </c>
      <c r="W98" t="s">
        <v>15354</v>
      </c>
      <c r="X98" t="s">
        <v>15354</v>
      </c>
      <c r="Y98">
        <v>3736.5298100348241</v>
      </c>
      <c r="Z98">
        <v>5381.2755018159532</v>
      </c>
      <c r="AA98">
        <v>381.27550181595325</v>
      </c>
      <c r="AB98" t="s">
        <v>15354</v>
      </c>
    </row>
    <row r="99" spans="1:28" hidden="1" x14ac:dyDescent="0.25">
      <c r="A99" t="s">
        <v>191</v>
      </c>
      <c r="B99" s="2">
        <v>40029</v>
      </c>
      <c r="C99" s="3">
        <v>0</v>
      </c>
      <c r="D99">
        <v>1.4406399999999999</v>
      </c>
      <c r="E99">
        <v>1.44295</v>
      </c>
      <c r="F99">
        <v>1.43645</v>
      </c>
      <c r="G99">
        <v>1.44147</v>
      </c>
      <c r="H99">
        <v>86018</v>
      </c>
      <c r="I99">
        <v>-6.7484662576685412</v>
      </c>
      <c r="J99">
        <v>1.3971391025641029</v>
      </c>
      <c r="K99">
        <v>1.3931624174504857</v>
      </c>
      <c r="L99">
        <v>1.4094083333333332</v>
      </c>
      <c r="M99">
        <v>1.4111929328449575</v>
      </c>
      <c r="N99">
        <v>1.4134116666666667</v>
      </c>
      <c r="O99">
        <v>1.416453506155759</v>
      </c>
      <c r="P99" t="s">
        <v>15354</v>
      </c>
      <c r="Q99" t="s">
        <v>15353</v>
      </c>
      <c r="R99" t="s">
        <v>15354</v>
      </c>
      <c r="S99" t="s">
        <v>15354</v>
      </c>
      <c r="T99">
        <v>1.4420299999999999</v>
      </c>
      <c r="U99">
        <v>1.4409099999999999</v>
      </c>
      <c r="V99" t="s">
        <v>15354</v>
      </c>
      <c r="W99" t="s">
        <v>15354</v>
      </c>
      <c r="X99" t="s">
        <v>15354</v>
      </c>
      <c r="Y99">
        <v>3736.5298100348241</v>
      </c>
      <c r="Z99">
        <v>5384.0031685772783</v>
      </c>
      <c r="AA99">
        <v>384.0031685772783</v>
      </c>
      <c r="AB99" t="s">
        <v>15354</v>
      </c>
    </row>
    <row r="100" spans="1:28" hidden="1" x14ac:dyDescent="0.25">
      <c r="A100" t="s">
        <v>192</v>
      </c>
      <c r="B100" s="2">
        <v>40030</v>
      </c>
      <c r="C100" s="3">
        <v>0</v>
      </c>
      <c r="D100">
        <v>1.4413499999999999</v>
      </c>
      <c r="E100">
        <v>1.44469</v>
      </c>
      <c r="F100">
        <v>1.4354</v>
      </c>
      <c r="G100">
        <v>1.4408000000000001</v>
      </c>
      <c r="H100">
        <v>85608</v>
      </c>
      <c r="I100">
        <v>-8.7889742431087932</v>
      </c>
      <c r="J100">
        <v>1.3985596153846156</v>
      </c>
      <c r="K100">
        <v>1.3943684321985745</v>
      </c>
      <c r="L100">
        <v>1.4107041666666666</v>
      </c>
      <c r="M100">
        <v>1.412793314853338</v>
      </c>
      <c r="N100">
        <v>1.4156887500000002</v>
      </c>
      <c r="O100">
        <v>1.4184012256632985</v>
      </c>
      <c r="P100" t="s">
        <v>15354</v>
      </c>
      <c r="Q100" t="s">
        <v>15353</v>
      </c>
      <c r="R100" t="s">
        <v>15354</v>
      </c>
      <c r="S100" t="s">
        <v>15354</v>
      </c>
      <c r="T100">
        <v>1.4414199999999999</v>
      </c>
      <c r="U100">
        <v>1.44018</v>
      </c>
      <c r="V100" t="s">
        <v>15354</v>
      </c>
      <c r="W100" t="s">
        <v>15354</v>
      </c>
      <c r="X100" t="s">
        <v>15354</v>
      </c>
      <c r="Y100">
        <v>3736.5298100348241</v>
      </c>
      <c r="Z100">
        <v>5381.2755018159532</v>
      </c>
      <c r="AA100">
        <v>381.27550181595325</v>
      </c>
      <c r="AB100" t="s">
        <v>15354</v>
      </c>
    </row>
    <row r="101" spans="1:28" hidden="1" x14ac:dyDescent="0.25">
      <c r="A101" t="s">
        <v>193</v>
      </c>
      <c r="B101" s="2">
        <v>40031</v>
      </c>
      <c r="C101" s="3">
        <v>0</v>
      </c>
      <c r="D101">
        <v>1.44085</v>
      </c>
      <c r="E101">
        <v>1.4428399999999999</v>
      </c>
      <c r="F101">
        <v>1.4326099999999999</v>
      </c>
      <c r="G101">
        <v>1.4368300000000001</v>
      </c>
      <c r="H101">
        <v>87042</v>
      </c>
      <c r="I101">
        <v>-17.758698599186591</v>
      </c>
      <c r="J101">
        <v>1.3998189743589746</v>
      </c>
      <c r="K101">
        <v>1.3954434085986107</v>
      </c>
      <c r="L101">
        <v>1.4117016666666666</v>
      </c>
      <c r="M101">
        <v>1.414092595131536</v>
      </c>
      <c r="N101">
        <v>1.4171858333333336</v>
      </c>
      <c r="O101">
        <v>1.4198755276102346</v>
      </c>
      <c r="P101" t="s">
        <v>15354</v>
      </c>
      <c r="Q101" t="s">
        <v>15353</v>
      </c>
      <c r="R101" t="s">
        <v>15354</v>
      </c>
      <c r="S101" t="s">
        <v>15354</v>
      </c>
      <c r="T101">
        <v>1.43746</v>
      </c>
      <c r="U101">
        <v>1.4361999999999999</v>
      </c>
      <c r="V101" t="s">
        <v>15354</v>
      </c>
      <c r="W101" t="s">
        <v>15354</v>
      </c>
      <c r="X101" t="s">
        <v>15354</v>
      </c>
      <c r="Y101">
        <v>3736.5298100348241</v>
      </c>
      <c r="Z101">
        <v>5366.4041131720141</v>
      </c>
      <c r="AA101">
        <v>366.40411317201415</v>
      </c>
      <c r="AB101" t="s">
        <v>15354</v>
      </c>
    </row>
    <row r="102" spans="1:28" hidden="1" x14ac:dyDescent="0.25">
      <c r="A102" t="s">
        <v>194</v>
      </c>
      <c r="B102" s="2">
        <v>40032</v>
      </c>
      <c r="C102" s="3">
        <v>0</v>
      </c>
      <c r="D102">
        <v>1.4369499999999999</v>
      </c>
      <c r="E102">
        <v>1.4411099999999999</v>
      </c>
      <c r="F102">
        <v>1.41533</v>
      </c>
      <c r="G102">
        <v>1.41804</v>
      </c>
      <c r="H102">
        <v>79610</v>
      </c>
      <c r="I102">
        <v>-60.212381382738556</v>
      </c>
      <c r="J102">
        <v>1.4005130769230774</v>
      </c>
      <c r="K102">
        <v>1.396015474203709</v>
      </c>
      <c r="L102">
        <v>1.4120555555555556</v>
      </c>
      <c r="M102">
        <v>1.4143059683676691</v>
      </c>
      <c r="N102">
        <v>1.4182079166666666</v>
      </c>
      <c r="O102">
        <v>1.4197286854014159</v>
      </c>
      <c r="P102" t="s">
        <v>15355</v>
      </c>
      <c r="Q102" t="s">
        <v>15353</v>
      </c>
      <c r="R102" t="s">
        <v>15354</v>
      </c>
      <c r="S102" t="s">
        <v>15354</v>
      </c>
      <c r="T102">
        <v>1.4186799999999999</v>
      </c>
      <c r="U102">
        <v>1.4174</v>
      </c>
      <c r="V102" t="s">
        <v>15354</v>
      </c>
      <c r="W102" t="s">
        <v>15354</v>
      </c>
      <c r="X102" t="s">
        <v>15354</v>
      </c>
      <c r="Y102">
        <v>3736.5298100348241</v>
      </c>
      <c r="Z102">
        <v>5296.1573527433593</v>
      </c>
      <c r="AA102">
        <v>296.1573527433593</v>
      </c>
      <c r="AB102" t="s">
        <v>15354</v>
      </c>
    </row>
    <row r="103" spans="1:28" hidden="1" x14ac:dyDescent="0.25">
      <c r="A103" t="s">
        <v>195</v>
      </c>
      <c r="B103" s="2">
        <v>40034</v>
      </c>
      <c r="C103" s="3">
        <v>0</v>
      </c>
      <c r="D103">
        <v>1.41828</v>
      </c>
      <c r="E103">
        <v>1.4197599999999999</v>
      </c>
      <c r="F103">
        <v>1.4164600000000001</v>
      </c>
      <c r="G103">
        <v>1.41917</v>
      </c>
      <c r="H103">
        <v>7233</v>
      </c>
      <c r="I103">
        <v>-57.659286037053789</v>
      </c>
      <c r="J103">
        <v>1.4012312820512822</v>
      </c>
      <c r="K103">
        <v>1.3966016647301973</v>
      </c>
      <c r="L103">
        <v>1.4123950000000001</v>
      </c>
      <c r="M103">
        <v>1.4145688889964436</v>
      </c>
      <c r="N103">
        <v>1.4191266666666669</v>
      </c>
      <c r="O103">
        <v>1.4196839905693028</v>
      </c>
      <c r="P103" t="s">
        <v>15354</v>
      </c>
      <c r="Q103" t="s">
        <v>15353</v>
      </c>
      <c r="R103" t="s">
        <v>15354</v>
      </c>
      <c r="S103" t="s">
        <v>15354</v>
      </c>
      <c r="T103">
        <v>1.41981</v>
      </c>
      <c r="U103">
        <v>1.4185300000000001</v>
      </c>
      <c r="V103" t="s">
        <v>15354</v>
      </c>
      <c r="W103" t="s">
        <v>15354</v>
      </c>
      <c r="X103" t="s">
        <v>15354</v>
      </c>
      <c r="Y103">
        <v>3736.5298100348241</v>
      </c>
      <c r="Z103">
        <v>5300.3796314286992</v>
      </c>
      <c r="AA103">
        <v>300.37963142869921</v>
      </c>
      <c r="AB103" t="s">
        <v>15354</v>
      </c>
    </row>
    <row r="104" spans="1:28" hidden="1" x14ac:dyDescent="0.25">
      <c r="A104" t="s">
        <v>196</v>
      </c>
      <c r="B104" s="2">
        <v>40035</v>
      </c>
      <c r="C104" s="3">
        <v>0</v>
      </c>
      <c r="D104">
        <v>1.41913</v>
      </c>
      <c r="E104">
        <v>1.42177</v>
      </c>
      <c r="F104">
        <v>1.4101399999999999</v>
      </c>
      <c r="G104">
        <v>1.41289</v>
      </c>
      <c r="H104">
        <v>86527</v>
      </c>
      <c r="I104">
        <v>-71.84816990510636</v>
      </c>
      <c r="J104">
        <v>1.4019298717948721</v>
      </c>
      <c r="K104">
        <v>1.3970140276484202</v>
      </c>
      <c r="L104">
        <v>1.4125611111111112</v>
      </c>
      <c r="M104">
        <v>1.414478138239879</v>
      </c>
      <c r="N104">
        <v>1.4196574999999998</v>
      </c>
      <c r="O104">
        <v>1.4191404713237588</v>
      </c>
      <c r="P104" t="s">
        <v>15354</v>
      </c>
      <c r="Q104" t="s">
        <v>15353</v>
      </c>
      <c r="R104" t="s">
        <v>15354</v>
      </c>
      <c r="S104" t="s">
        <v>15354</v>
      </c>
      <c r="T104">
        <v>1.4135500000000001</v>
      </c>
      <c r="U104">
        <v>1.4122300000000001</v>
      </c>
      <c r="V104" t="s">
        <v>15354</v>
      </c>
      <c r="W104" t="s">
        <v>15354</v>
      </c>
      <c r="X104" t="s">
        <v>15354</v>
      </c>
      <c r="Y104">
        <v>3736.5298100348241</v>
      </c>
      <c r="Z104">
        <v>5276.8394936254799</v>
      </c>
      <c r="AA104">
        <v>276.83949362547992</v>
      </c>
      <c r="AB104" t="s">
        <v>15354</v>
      </c>
    </row>
    <row r="105" spans="1:28" hidden="1" x14ac:dyDescent="0.25">
      <c r="A105" t="s">
        <v>197</v>
      </c>
      <c r="B105" s="2">
        <v>40036</v>
      </c>
      <c r="C105" s="3">
        <v>0</v>
      </c>
      <c r="D105">
        <v>1.4128700000000001</v>
      </c>
      <c r="E105">
        <v>1.41849</v>
      </c>
      <c r="F105">
        <v>1.41066</v>
      </c>
      <c r="G105">
        <v>1.4150700000000001</v>
      </c>
      <c r="H105">
        <v>87201</v>
      </c>
      <c r="I105">
        <v>-66.922729326705834</v>
      </c>
      <c r="J105">
        <v>1.4025378205128207</v>
      </c>
      <c r="K105">
        <v>1.3974711408725107</v>
      </c>
      <c r="L105">
        <v>1.4127075</v>
      </c>
      <c r="M105">
        <v>1.4145101307674532</v>
      </c>
      <c r="N105">
        <v>1.4203741666666669</v>
      </c>
      <c r="O105">
        <v>1.4188148336178581</v>
      </c>
      <c r="P105" t="s">
        <v>15354</v>
      </c>
      <c r="Q105" t="s">
        <v>15353</v>
      </c>
      <c r="R105" t="s">
        <v>15354</v>
      </c>
      <c r="S105" t="s">
        <v>15354</v>
      </c>
      <c r="T105">
        <v>1.4157299999999999</v>
      </c>
      <c r="U105">
        <v>1.4144099999999999</v>
      </c>
      <c r="V105" t="s">
        <v>15354</v>
      </c>
      <c r="W105" t="s">
        <v>15354</v>
      </c>
      <c r="X105" t="s">
        <v>15354</v>
      </c>
      <c r="Y105">
        <v>3736.5298100348241</v>
      </c>
      <c r="Z105">
        <v>5284.9851286113553</v>
      </c>
      <c r="AA105">
        <v>284.98512861135532</v>
      </c>
      <c r="AB105" t="s">
        <v>15354</v>
      </c>
    </row>
    <row r="106" spans="1:28" hidden="1" x14ac:dyDescent="0.25">
      <c r="A106" t="s">
        <v>198</v>
      </c>
      <c r="B106" s="2">
        <v>40037</v>
      </c>
      <c r="C106" s="3">
        <v>0</v>
      </c>
      <c r="D106">
        <v>1.4148499999999999</v>
      </c>
      <c r="E106">
        <v>1.4246300000000001</v>
      </c>
      <c r="F106">
        <v>1.4082699999999999</v>
      </c>
      <c r="G106">
        <v>1.42157</v>
      </c>
      <c r="H106">
        <v>85317</v>
      </c>
      <c r="I106">
        <v>-52.236782647989266</v>
      </c>
      <c r="J106">
        <v>1.4034041025641026</v>
      </c>
      <c r="K106">
        <v>1.3980812385719408</v>
      </c>
      <c r="L106">
        <v>1.4129047222222222</v>
      </c>
      <c r="M106">
        <v>1.4148917453205638</v>
      </c>
      <c r="N106">
        <v>1.4208945833333335</v>
      </c>
      <c r="O106">
        <v>1.4190352469284295</v>
      </c>
      <c r="P106" t="s">
        <v>15354</v>
      </c>
      <c r="Q106" t="s">
        <v>15353</v>
      </c>
      <c r="R106" t="s">
        <v>15354</v>
      </c>
      <c r="S106" t="s">
        <v>15354</v>
      </c>
      <c r="T106">
        <v>1.4221299999999999</v>
      </c>
      <c r="U106">
        <v>1.4210100000000001</v>
      </c>
      <c r="V106" t="s">
        <v>15354</v>
      </c>
      <c r="W106" t="s">
        <v>15354</v>
      </c>
      <c r="X106" t="s">
        <v>15354</v>
      </c>
      <c r="Y106">
        <v>3736.5298100348241</v>
      </c>
      <c r="Z106">
        <v>5309.6462253575855</v>
      </c>
      <c r="AA106">
        <v>309.64622535758554</v>
      </c>
      <c r="AB106" t="s">
        <v>15354</v>
      </c>
    </row>
    <row r="107" spans="1:28" hidden="1" x14ac:dyDescent="0.25">
      <c r="A107" t="s">
        <v>199</v>
      </c>
      <c r="B107" s="2">
        <v>40038</v>
      </c>
      <c r="C107" s="3">
        <v>0</v>
      </c>
      <c r="D107">
        <v>1.42154</v>
      </c>
      <c r="E107">
        <v>1.4326399999999999</v>
      </c>
      <c r="F107">
        <v>1.4206300000000001</v>
      </c>
      <c r="G107">
        <v>1.4271799999999999</v>
      </c>
      <c r="H107">
        <v>87029</v>
      </c>
      <c r="I107">
        <v>-39.561680976050951</v>
      </c>
      <c r="J107">
        <v>1.4042256410256413</v>
      </c>
      <c r="K107">
        <v>1.3988179160764487</v>
      </c>
      <c r="L107">
        <v>1.4137719444444443</v>
      </c>
      <c r="M107">
        <v>1.4155559753032361</v>
      </c>
      <c r="N107">
        <v>1.421481666666667</v>
      </c>
      <c r="O107">
        <v>1.4196868271741552</v>
      </c>
      <c r="P107" t="s">
        <v>15354</v>
      </c>
      <c r="Q107" t="s">
        <v>15353</v>
      </c>
      <c r="R107" t="s">
        <v>15354</v>
      </c>
      <c r="S107" t="s">
        <v>15354</v>
      </c>
      <c r="T107">
        <v>1.4276800000000001</v>
      </c>
      <c r="U107">
        <v>1.4266799999999999</v>
      </c>
      <c r="V107" t="s">
        <v>15354</v>
      </c>
      <c r="W107" t="s">
        <v>15354</v>
      </c>
      <c r="X107" t="s">
        <v>15354</v>
      </c>
      <c r="Y107">
        <v>3736.5298100348241</v>
      </c>
      <c r="Z107">
        <v>5330.8323493804828</v>
      </c>
      <c r="AA107">
        <v>330.83234938048281</v>
      </c>
      <c r="AB107" t="s">
        <v>15354</v>
      </c>
    </row>
    <row r="108" spans="1:28" hidden="1" x14ac:dyDescent="0.25">
      <c r="A108" t="s">
        <v>200</v>
      </c>
      <c r="B108" s="2">
        <v>40039</v>
      </c>
      <c r="C108" s="3">
        <v>0</v>
      </c>
      <c r="D108">
        <v>1.4272400000000001</v>
      </c>
      <c r="E108">
        <v>1.43058</v>
      </c>
      <c r="F108">
        <v>1.41561</v>
      </c>
      <c r="G108">
        <v>1.42011</v>
      </c>
      <c r="H108">
        <v>79109</v>
      </c>
      <c r="I108">
        <v>-56.570771001150867</v>
      </c>
      <c r="J108">
        <v>1.4051315384615388</v>
      </c>
      <c r="K108">
        <v>1.399356956175779</v>
      </c>
      <c r="L108">
        <v>1.4143883333333334</v>
      </c>
      <c r="M108">
        <v>1.4158021388003583</v>
      </c>
      <c r="N108">
        <v>1.4219087500000003</v>
      </c>
      <c r="O108">
        <v>1.4197206810002228</v>
      </c>
      <c r="P108" t="s">
        <v>15354</v>
      </c>
      <c r="Q108" t="s">
        <v>15353</v>
      </c>
      <c r="R108" t="s">
        <v>15354</v>
      </c>
      <c r="S108" t="s">
        <v>15354</v>
      </c>
      <c r="T108">
        <v>1.42062</v>
      </c>
      <c r="U108">
        <v>1.4196</v>
      </c>
      <c r="V108" t="s">
        <v>15354</v>
      </c>
      <c r="W108" t="s">
        <v>15354</v>
      </c>
      <c r="X108" t="s">
        <v>15354</v>
      </c>
      <c r="Y108">
        <v>3736.5298100348241</v>
      </c>
      <c r="Z108">
        <v>5304.377718325436</v>
      </c>
      <c r="AA108">
        <v>304.37771832543604</v>
      </c>
      <c r="AB108" t="s">
        <v>15354</v>
      </c>
    </row>
    <row r="109" spans="1:28" hidden="1" x14ac:dyDescent="0.25">
      <c r="A109" t="s">
        <v>201</v>
      </c>
      <c r="B109" s="2">
        <v>40041</v>
      </c>
      <c r="C109" s="3">
        <v>0</v>
      </c>
      <c r="D109">
        <v>1.4197200000000001</v>
      </c>
      <c r="E109">
        <v>1.4197200000000001</v>
      </c>
      <c r="F109">
        <v>1.41666</v>
      </c>
      <c r="G109">
        <v>1.4167700000000001</v>
      </c>
      <c r="H109">
        <v>6882</v>
      </c>
      <c r="I109">
        <v>-75.256064690026534</v>
      </c>
      <c r="J109">
        <v>1.4060478205128206</v>
      </c>
      <c r="K109">
        <v>1.399797792728291</v>
      </c>
      <c r="L109">
        <v>1.4149727777777779</v>
      </c>
      <c r="M109">
        <v>1.4158544556219606</v>
      </c>
      <c r="N109">
        <v>1.4220520833333337</v>
      </c>
      <c r="O109">
        <v>1.419484626520205</v>
      </c>
      <c r="P109" t="s">
        <v>15354</v>
      </c>
      <c r="Q109" t="s">
        <v>15353</v>
      </c>
      <c r="R109" t="s">
        <v>15354</v>
      </c>
      <c r="S109" t="s">
        <v>15354</v>
      </c>
      <c r="T109">
        <v>1.4173</v>
      </c>
      <c r="U109">
        <v>1.4162399999999999</v>
      </c>
      <c r="V109" t="s">
        <v>15354</v>
      </c>
      <c r="W109" t="s">
        <v>15354</v>
      </c>
      <c r="X109" t="s">
        <v>15354</v>
      </c>
      <c r="Y109">
        <v>3736.5298100348241</v>
      </c>
      <c r="Z109">
        <v>5291.8229781637192</v>
      </c>
      <c r="AA109">
        <v>291.8229781637192</v>
      </c>
      <c r="AB109" t="s">
        <v>15354</v>
      </c>
    </row>
    <row r="110" spans="1:28" hidden="1" x14ac:dyDescent="0.25">
      <c r="A110" t="s">
        <v>202</v>
      </c>
      <c r="B110" s="2">
        <v>40042</v>
      </c>
      <c r="C110" s="3">
        <v>0</v>
      </c>
      <c r="D110">
        <v>1.4166099999999999</v>
      </c>
      <c r="E110">
        <v>1.4169400000000001</v>
      </c>
      <c r="F110">
        <v>1.4044000000000001</v>
      </c>
      <c r="G110">
        <v>1.41055</v>
      </c>
      <c r="H110">
        <v>86348</v>
      </c>
      <c r="I110">
        <v>-84.735666418466408</v>
      </c>
      <c r="J110">
        <v>1.4067600000000002</v>
      </c>
      <c r="K110">
        <v>1.4000700005073217</v>
      </c>
      <c r="L110">
        <v>1.4152897222222223</v>
      </c>
      <c r="M110">
        <v>1.4155677282910437</v>
      </c>
      <c r="N110">
        <v>1.4216270833333338</v>
      </c>
      <c r="O110">
        <v>1.4187698563985887</v>
      </c>
      <c r="P110" t="s">
        <v>15354</v>
      </c>
      <c r="Q110" t="s">
        <v>15353</v>
      </c>
      <c r="R110" t="s">
        <v>15354</v>
      </c>
      <c r="S110" t="s">
        <v>15354</v>
      </c>
      <c r="T110">
        <v>1.41107</v>
      </c>
      <c r="U110">
        <v>1.4100299999999999</v>
      </c>
      <c r="V110" t="s">
        <v>15354</v>
      </c>
      <c r="W110" t="s">
        <v>15354</v>
      </c>
      <c r="X110" t="s">
        <v>15354</v>
      </c>
      <c r="Y110">
        <v>3736.5298100348241</v>
      </c>
      <c r="Z110">
        <v>5268.6191280434023</v>
      </c>
      <c r="AA110">
        <v>268.61912804340227</v>
      </c>
      <c r="AB110" t="s">
        <v>15354</v>
      </c>
    </row>
    <row r="111" spans="1:28" hidden="1" x14ac:dyDescent="0.25">
      <c r="A111" t="s">
        <v>203</v>
      </c>
      <c r="B111" s="2">
        <v>40043</v>
      </c>
      <c r="C111" s="3">
        <v>0</v>
      </c>
      <c r="D111">
        <v>1.4107099999999999</v>
      </c>
      <c r="E111">
        <v>1.4152899999999999</v>
      </c>
      <c r="F111">
        <v>1.4065700000000001</v>
      </c>
      <c r="G111">
        <v>1.4127099999999999</v>
      </c>
      <c r="H111">
        <v>82689</v>
      </c>
      <c r="I111">
        <v>-79.374534623976587</v>
      </c>
      <c r="J111">
        <v>1.4073806410256411</v>
      </c>
      <c r="K111">
        <v>1.400390000494478</v>
      </c>
      <c r="L111">
        <v>1.4159325</v>
      </c>
      <c r="M111">
        <v>1.4154132564915278</v>
      </c>
      <c r="N111">
        <v>1.421335</v>
      </c>
      <c r="O111">
        <v>1.4182850678867016</v>
      </c>
      <c r="P111" t="s">
        <v>15353</v>
      </c>
      <c r="Q111" t="s">
        <v>15353</v>
      </c>
      <c r="R111" t="s">
        <v>15353</v>
      </c>
      <c r="S111" t="s">
        <v>15354</v>
      </c>
      <c r="T111">
        <v>1.41316</v>
      </c>
      <c r="U111">
        <v>1.4122600000000001</v>
      </c>
      <c r="V111" t="s">
        <v>15354</v>
      </c>
      <c r="W111" t="s">
        <v>15354</v>
      </c>
      <c r="X111">
        <v>5000</v>
      </c>
      <c r="Y111">
        <v>3736.5298100348241</v>
      </c>
      <c r="Z111">
        <v>5276.951589519781</v>
      </c>
      <c r="AA111">
        <v>276.95158951978101</v>
      </c>
      <c r="AB111" t="s">
        <v>15354</v>
      </c>
    </row>
    <row r="112" spans="1:28" hidden="1" x14ac:dyDescent="0.25">
      <c r="A112" t="s">
        <v>204</v>
      </c>
      <c r="B112" s="2">
        <v>40044</v>
      </c>
      <c r="C112" s="3">
        <v>0</v>
      </c>
      <c r="D112">
        <v>1.41405</v>
      </c>
      <c r="E112">
        <v>1.4265600000000001</v>
      </c>
      <c r="F112">
        <v>1.40804</v>
      </c>
      <c r="G112">
        <v>1.42475</v>
      </c>
      <c r="H112">
        <v>79376</v>
      </c>
      <c r="I112">
        <v>-49.49118888061578</v>
      </c>
      <c r="J112">
        <v>1.4079761538461542</v>
      </c>
      <c r="K112">
        <v>1.401006709342719</v>
      </c>
      <c r="L112">
        <v>1.4170047222222224</v>
      </c>
      <c r="M112">
        <v>1.4159179453298236</v>
      </c>
      <c r="N112">
        <v>1.4215295833333335</v>
      </c>
      <c r="O112">
        <v>1.4188022624557655</v>
      </c>
      <c r="P112" t="s">
        <v>15354</v>
      </c>
      <c r="Q112" t="s">
        <v>15353</v>
      </c>
      <c r="R112" t="s">
        <v>15354</v>
      </c>
      <c r="S112" t="s">
        <v>15354</v>
      </c>
      <c r="T112">
        <v>1.4251</v>
      </c>
      <c r="U112">
        <v>1.4244000000000001</v>
      </c>
      <c r="V112" t="s">
        <v>15354</v>
      </c>
      <c r="W112" t="s">
        <v>15354</v>
      </c>
      <c r="X112" t="s">
        <v>15354</v>
      </c>
      <c r="Y112">
        <v>3736.5298100348241</v>
      </c>
      <c r="Z112">
        <v>5322.3130614136035</v>
      </c>
      <c r="AA112">
        <v>322.31306141360346</v>
      </c>
      <c r="AB112" t="s">
        <v>15354</v>
      </c>
    </row>
    <row r="113" spans="1:28" hidden="1" x14ac:dyDescent="0.25">
      <c r="A113" t="s">
        <v>205</v>
      </c>
      <c r="B113" s="2">
        <v>40045</v>
      </c>
      <c r="C113" s="3">
        <v>0</v>
      </c>
      <c r="D113">
        <v>1.4248799999999999</v>
      </c>
      <c r="E113">
        <v>1.4273800000000001</v>
      </c>
      <c r="F113">
        <v>1.4199900000000001</v>
      </c>
      <c r="G113">
        <v>1.4253199999999999</v>
      </c>
      <c r="H113">
        <v>85778</v>
      </c>
      <c r="I113">
        <v>-48.076445768181038</v>
      </c>
      <c r="J113">
        <v>1.4083770512820513</v>
      </c>
      <c r="K113">
        <v>1.4016222356884729</v>
      </c>
      <c r="L113">
        <v>1.4176830555555557</v>
      </c>
      <c r="M113">
        <v>1.4164261645011846</v>
      </c>
      <c r="N113">
        <v>1.421914166666667</v>
      </c>
      <c r="O113">
        <v>1.4193236814593042</v>
      </c>
      <c r="P113" t="s">
        <v>15354</v>
      </c>
      <c r="Q113" t="s">
        <v>15353</v>
      </c>
      <c r="R113" t="s">
        <v>15354</v>
      </c>
      <c r="S113" t="s">
        <v>15354</v>
      </c>
      <c r="T113">
        <v>1.4255800000000001</v>
      </c>
      <c r="U113">
        <v>1.42506</v>
      </c>
      <c r="V113" t="s">
        <v>15354</v>
      </c>
      <c r="W113" t="s">
        <v>15354</v>
      </c>
      <c r="X113" t="s">
        <v>15354</v>
      </c>
      <c r="Y113">
        <v>3736.5298100348241</v>
      </c>
      <c r="Z113">
        <v>5324.7791710882266</v>
      </c>
      <c r="AA113">
        <v>324.77917108822658</v>
      </c>
      <c r="AB113" t="s">
        <v>15354</v>
      </c>
    </row>
    <row r="114" spans="1:28" hidden="1" x14ac:dyDescent="0.25">
      <c r="A114" t="s">
        <v>206</v>
      </c>
      <c r="B114" s="2">
        <v>40046</v>
      </c>
      <c r="C114" s="3">
        <v>0</v>
      </c>
      <c r="D114">
        <v>1.42533</v>
      </c>
      <c r="E114">
        <v>1.4377599999999999</v>
      </c>
      <c r="F114">
        <v>1.4204300000000001</v>
      </c>
      <c r="G114">
        <v>1.4324699999999999</v>
      </c>
      <c r="H114">
        <v>79600</v>
      </c>
      <c r="I114">
        <v>-26.977107180020919</v>
      </c>
      <c r="J114">
        <v>1.4087991025641027</v>
      </c>
      <c r="K114">
        <v>1.4024031917469926</v>
      </c>
      <c r="L114">
        <v>1.4187652777777777</v>
      </c>
      <c r="M114">
        <v>1.4172933988524719</v>
      </c>
      <c r="N114">
        <v>1.4224312500000005</v>
      </c>
      <c r="O114">
        <v>1.4203753869425599</v>
      </c>
      <c r="P114" t="s">
        <v>15354</v>
      </c>
      <c r="Q114" t="s">
        <v>15353</v>
      </c>
      <c r="R114" t="s">
        <v>15354</v>
      </c>
      <c r="S114" t="s">
        <v>15354</v>
      </c>
      <c r="T114">
        <v>1.43279</v>
      </c>
      <c r="U114">
        <v>1.43215</v>
      </c>
      <c r="V114" t="s">
        <v>15354</v>
      </c>
      <c r="W114" t="s">
        <v>15354</v>
      </c>
      <c r="X114" t="s">
        <v>15354</v>
      </c>
      <c r="Y114">
        <v>3736.5298100348241</v>
      </c>
      <c r="Z114">
        <v>5351.2711674413731</v>
      </c>
      <c r="AA114">
        <v>351.27116744137311</v>
      </c>
      <c r="AB114" t="s">
        <v>15354</v>
      </c>
    </row>
    <row r="115" spans="1:28" hidden="1" x14ac:dyDescent="0.25">
      <c r="A115" t="s">
        <v>207</v>
      </c>
      <c r="B115" s="2">
        <v>40048</v>
      </c>
      <c r="C115" s="3">
        <v>0</v>
      </c>
      <c r="D115">
        <v>1.4325300000000001</v>
      </c>
      <c r="E115">
        <v>1.4347799999999999</v>
      </c>
      <c r="F115">
        <v>1.4325300000000001</v>
      </c>
      <c r="G115">
        <v>1.43381</v>
      </c>
      <c r="H115">
        <v>7255</v>
      </c>
      <c r="I115">
        <v>-19.885589757558982</v>
      </c>
      <c r="J115">
        <v>1.4091998717948717</v>
      </c>
      <c r="K115">
        <v>1.4031983008166888</v>
      </c>
      <c r="L115">
        <v>1.4197844444444447</v>
      </c>
      <c r="M115">
        <v>1.4181861881036895</v>
      </c>
      <c r="N115">
        <v>1.4230429166666667</v>
      </c>
      <c r="O115">
        <v>1.4214501559871551</v>
      </c>
      <c r="P115" t="s">
        <v>15354</v>
      </c>
      <c r="Q115" t="s">
        <v>15353</v>
      </c>
      <c r="R115" t="s">
        <v>15354</v>
      </c>
      <c r="S115" t="s">
        <v>15354</v>
      </c>
      <c r="T115">
        <v>1.43418</v>
      </c>
      <c r="U115">
        <v>1.43344</v>
      </c>
      <c r="V115" t="s">
        <v>15354</v>
      </c>
      <c r="W115" t="s">
        <v>15354</v>
      </c>
      <c r="X115" t="s">
        <v>15354</v>
      </c>
      <c r="Y115">
        <v>3736.5298100348241</v>
      </c>
      <c r="Z115">
        <v>5356.0912908963182</v>
      </c>
      <c r="AA115">
        <v>356.09129089631824</v>
      </c>
      <c r="AB115" t="s">
        <v>15354</v>
      </c>
    </row>
    <row r="116" spans="1:28" hidden="1" x14ac:dyDescent="0.25">
      <c r="A116" t="s">
        <v>208</v>
      </c>
      <c r="B116" s="2">
        <v>40049</v>
      </c>
      <c r="C116" s="3">
        <v>0</v>
      </c>
      <c r="D116">
        <v>1.4338599999999999</v>
      </c>
      <c r="E116">
        <v>1.4357200000000001</v>
      </c>
      <c r="F116">
        <v>1.4277500000000001</v>
      </c>
      <c r="G116">
        <v>1.4288000000000001</v>
      </c>
      <c r="H116">
        <v>86621</v>
      </c>
      <c r="I116">
        <v>-26.858513189448146</v>
      </c>
      <c r="J116">
        <v>1.4095575641025642</v>
      </c>
      <c r="K116">
        <v>1.4038464450998105</v>
      </c>
      <c r="L116">
        <v>1.4205802777777778</v>
      </c>
      <c r="M116">
        <v>1.4187599076656523</v>
      </c>
      <c r="N116">
        <v>1.4232262499999999</v>
      </c>
      <c r="O116">
        <v>1.4220381435081826</v>
      </c>
      <c r="P116" t="s">
        <v>15355</v>
      </c>
      <c r="Q116" t="s">
        <v>15353</v>
      </c>
      <c r="R116" t="s">
        <v>15354</v>
      </c>
      <c r="S116" t="s">
        <v>15354</v>
      </c>
      <c r="T116">
        <v>1.42916</v>
      </c>
      <c r="U116">
        <v>1.4284399999999999</v>
      </c>
      <c r="V116" t="s">
        <v>15354</v>
      </c>
      <c r="W116" t="s">
        <v>15354</v>
      </c>
      <c r="X116" t="s">
        <v>15354</v>
      </c>
      <c r="Y116">
        <v>3736.5298100348241</v>
      </c>
      <c r="Z116">
        <v>5337.4086418461438</v>
      </c>
      <c r="AA116">
        <v>337.40864184614384</v>
      </c>
      <c r="AB116" t="s">
        <v>15354</v>
      </c>
    </row>
    <row r="117" spans="1:28" hidden="1" x14ac:dyDescent="0.25">
      <c r="A117" t="s">
        <v>209</v>
      </c>
      <c r="B117" s="2">
        <v>40050</v>
      </c>
      <c r="C117" s="3">
        <v>0</v>
      </c>
      <c r="D117">
        <v>1.42943</v>
      </c>
      <c r="E117">
        <v>1.4360900000000001</v>
      </c>
      <c r="F117">
        <v>1.42496</v>
      </c>
      <c r="G117">
        <v>1.42862</v>
      </c>
      <c r="H117">
        <v>86070</v>
      </c>
      <c r="I117">
        <v>-27.398081534772096</v>
      </c>
      <c r="J117">
        <v>1.4099347435897436</v>
      </c>
      <c r="K117">
        <v>1.4044736237048785</v>
      </c>
      <c r="L117">
        <v>1.4214344444444449</v>
      </c>
      <c r="M117">
        <v>1.4192928856296709</v>
      </c>
      <c r="N117">
        <v>1.4238141666666666</v>
      </c>
      <c r="O117">
        <v>1.4225646920275281</v>
      </c>
      <c r="P117" t="s">
        <v>15354</v>
      </c>
      <c r="Q117" t="s">
        <v>15353</v>
      </c>
      <c r="R117" t="s">
        <v>15354</v>
      </c>
      <c r="S117" t="s">
        <v>15354</v>
      </c>
      <c r="T117">
        <v>1.4289700000000001</v>
      </c>
      <c r="U117">
        <v>1.4282699999999999</v>
      </c>
      <c r="V117" t="s">
        <v>15354</v>
      </c>
      <c r="W117" t="s">
        <v>15354</v>
      </c>
      <c r="X117" t="s">
        <v>15354</v>
      </c>
      <c r="Y117">
        <v>3736.5298100348241</v>
      </c>
      <c r="Z117">
        <v>5336.773431778438</v>
      </c>
      <c r="AA117">
        <v>336.77343177843795</v>
      </c>
      <c r="AB117" t="s">
        <v>15354</v>
      </c>
    </row>
    <row r="118" spans="1:28" hidden="1" x14ac:dyDescent="0.25">
      <c r="A118" t="s">
        <v>210</v>
      </c>
      <c r="B118" s="2">
        <v>40051</v>
      </c>
      <c r="C118" s="3">
        <v>0</v>
      </c>
      <c r="D118">
        <v>1.42828</v>
      </c>
      <c r="E118">
        <v>1.4350799999999999</v>
      </c>
      <c r="F118">
        <v>1.4202600000000001</v>
      </c>
      <c r="G118">
        <v>1.4233199999999999</v>
      </c>
      <c r="H118">
        <v>86976</v>
      </c>
      <c r="I118">
        <v>-43.28537170263813</v>
      </c>
      <c r="J118">
        <v>1.4104497435897436</v>
      </c>
      <c r="K118">
        <v>1.4049507471553877</v>
      </c>
      <c r="L118">
        <v>1.4218300000000004</v>
      </c>
      <c r="M118">
        <v>1.4195105674875266</v>
      </c>
      <c r="N118">
        <v>1.4247287499999999</v>
      </c>
      <c r="O118">
        <v>1.4226251166653259</v>
      </c>
      <c r="P118" t="s">
        <v>15354</v>
      </c>
      <c r="Q118" t="s">
        <v>15353</v>
      </c>
      <c r="R118" t="s">
        <v>15354</v>
      </c>
      <c r="S118" t="s">
        <v>15354</v>
      </c>
      <c r="T118">
        <v>1.42367</v>
      </c>
      <c r="U118">
        <v>1.4229700000000001</v>
      </c>
      <c r="V118" t="s">
        <v>15354</v>
      </c>
      <c r="W118" t="s">
        <v>15354</v>
      </c>
      <c r="X118" t="s">
        <v>15354</v>
      </c>
      <c r="Y118">
        <v>3736.5298100348241</v>
      </c>
      <c r="Z118">
        <v>5316.9698237852535</v>
      </c>
      <c r="AA118">
        <v>316.96982378525354</v>
      </c>
      <c r="AB118" t="s">
        <v>15354</v>
      </c>
    </row>
    <row r="119" spans="1:28" hidden="1" x14ac:dyDescent="0.25">
      <c r="A119" t="s">
        <v>211</v>
      </c>
      <c r="B119" s="2">
        <v>40052</v>
      </c>
      <c r="C119" s="3">
        <v>0</v>
      </c>
      <c r="D119">
        <v>1.4236</v>
      </c>
      <c r="E119">
        <v>1.4405399999999999</v>
      </c>
      <c r="F119">
        <v>1.42157</v>
      </c>
      <c r="G119">
        <v>1.4370400000000001</v>
      </c>
      <c r="H119">
        <v>86672</v>
      </c>
      <c r="I119">
        <v>-9.6845600442718656</v>
      </c>
      <c r="J119">
        <v>1.4109919230769232</v>
      </c>
      <c r="K119">
        <v>1.4057631333033527</v>
      </c>
      <c r="L119">
        <v>1.4224952777777782</v>
      </c>
      <c r="M119">
        <v>1.4204581043800926</v>
      </c>
      <c r="N119">
        <v>1.4259258333333333</v>
      </c>
      <c r="O119">
        <v>1.4237783073321</v>
      </c>
      <c r="P119" t="s">
        <v>15354</v>
      </c>
      <c r="Q119" t="s">
        <v>15353</v>
      </c>
      <c r="R119" t="s">
        <v>15354</v>
      </c>
      <c r="S119" t="s">
        <v>15354</v>
      </c>
      <c r="T119">
        <v>1.4374400000000001</v>
      </c>
      <c r="U119">
        <v>1.4366399999999999</v>
      </c>
      <c r="V119" t="s">
        <v>15354</v>
      </c>
      <c r="W119" t="s">
        <v>15354</v>
      </c>
      <c r="X119" t="s">
        <v>15354</v>
      </c>
      <c r="Y119">
        <v>3736.5298100348241</v>
      </c>
      <c r="Z119">
        <v>5368.048186288429</v>
      </c>
      <c r="AA119">
        <v>368.04818628842895</v>
      </c>
      <c r="AB119" t="s">
        <v>15354</v>
      </c>
    </row>
    <row r="120" spans="1:28" hidden="1" x14ac:dyDescent="0.25">
      <c r="A120" t="s">
        <v>212</v>
      </c>
      <c r="B120" s="2">
        <v>40053</v>
      </c>
      <c r="C120" s="3">
        <v>0</v>
      </c>
      <c r="D120">
        <v>1.4371499999999999</v>
      </c>
      <c r="E120">
        <v>1.4388399999999999</v>
      </c>
      <c r="F120">
        <v>1.4278999999999999</v>
      </c>
      <c r="G120">
        <v>1.4301299999999999</v>
      </c>
      <c r="H120">
        <v>80068</v>
      </c>
      <c r="I120">
        <v>-28.804648588821465</v>
      </c>
      <c r="J120">
        <v>1.4111775641025643</v>
      </c>
      <c r="K120">
        <v>1.4063800160045337</v>
      </c>
      <c r="L120">
        <v>1.4230583333333338</v>
      </c>
      <c r="M120">
        <v>1.4209809095487362</v>
      </c>
      <c r="N120">
        <v>1.4261166666666665</v>
      </c>
      <c r="O120">
        <v>1.424286442745532</v>
      </c>
      <c r="P120" t="s">
        <v>15355</v>
      </c>
      <c r="Q120" t="s">
        <v>15353</v>
      </c>
      <c r="R120" t="s">
        <v>15354</v>
      </c>
      <c r="S120" t="s">
        <v>15354</v>
      </c>
      <c r="T120">
        <v>1.4305300000000001</v>
      </c>
      <c r="U120">
        <v>1.4297299999999999</v>
      </c>
      <c r="V120" t="s">
        <v>15354</v>
      </c>
      <c r="W120" t="s">
        <v>15354</v>
      </c>
      <c r="X120" t="s">
        <v>15354</v>
      </c>
      <c r="Y120">
        <v>3736.5298100348241</v>
      </c>
      <c r="Z120">
        <v>5342.228765301089</v>
      </c>
      <c r="AA120">
        <v>342.22876530108897</v>
      </c>
      <c r="AB120" t="s">
        <v>15354</v>
      </c>
    </row>
    <row r="121" spans="1:28" hidden="1" x14ac:dyDescent="0.25">
      <c r="A121" t="s">
        <v>213</v>
      </c>
      <c r="B121" s="2">
        <v>40055</v>
      </c>
      <c r="C121" s="3">
        <v>0</v>
      </c>
      <c r="D121">
        <v>1.4300900000000001</v>
      </c>
      <c r="E121">
        <v>1.43187</v>
      </c>
      <c r="F121">
        <v>1.42804</v>
      </c>
      <c r="G121">
        <v>1.4303900000000001</v>
      </c>
      <c r="H121">
        <v>6718</v>
      </c>
      <c r="I121">
        <v>-28.085224128389392</v>
      </c>
      <c r="J121">
        <v>1.411433717948718</v>
      </c>
      <c r="K121">
        <v>1.4069878637006212</v>
      </c>
      <c r="L121">
        <v>1.4235322222222226</v>
      </c>
      <c r="M121">
        <v>1.4214895090325883</v>
      </c>
      <c r="N121">
        <v>1.4261858333333333</v>
      </c>
      <c r="O121">
        <v>1.4247747273258895</v>
      </c>
      <c r="P121" t="s">
        <v>15354</v>
      </c>
      <c r="Q121" t="s">
        <v>15353</v>
      </c>
      <c r="R121" t="s">
        <v>15354</v>
      </c>
      <c r="S121" t="s">
        <v>15354</v>
      </c>
      <c r="T121">
        <v>1.4307700000000001</v>
      </c>
      <c r="U121">
        <v>1.43001</v>
      </c>
      <c r="V121" t="s">
        <v>15354</v>
      </c>
      <c r="W121" t="s">
        <v>15354</v>
      </c>
      <c r="X121" t="s">
        <v>15354</v>
      </c>
      <c r="Y121">
        <v>3736.5298100348241</v>
      </c>
      <c r="Z121">
        <v>5343.2749936478986</v>
      </c>
      <c r="AA121">
        <v>343.27499364789855</v>
      </c>
      <c r="AB121" t="s">
        <v>15354</v>
      </c>
    </row>
    <row r="122" spans="1:28" hidden="1" x14ac:dyDescent="0.25">
      <c r="A122" t="s">
        <v>214</v>
      </c>
      <c r="B122" s="2">
        <v>40056</v>
      </c>
      <c r="C122" s="3">
        <v>0</v>
      </c>
      <c r="D122">
        <v>1.4303399999999999</v>
      </c>
      <c r="E122">
        <v>1.43685</v>
      </c>
      <c r="F122">
        <v>1.4253100000000001</v>
      </c>
      <c r="G122">
        <v>1.4334899999999999</v>
      </c>
      <c r="H122">
        <v>86656</v>
      </c>
      <c r="I122">
        <v>-19.507470946319959</v>
      </c>
      <c r="J122">
        <v>1.4116316666666668</v>
      </c>
      <c r="K122">
        <v>1.4076588038600992</v>
      </c>
      <c r="L122">
        <v>1.4238861111111116</v>
      </c>
      <c r="M122">
        <v>1.422138184220016</v>
      </c>
      <c r="N122">
        <v>1.4258874999999998</v>
      </c>
      <c r="O122">
        <v>1.4254719491398185</v>
      </c>
      <c r="P122" t="s">
        <v>15354</v>
      </c>
      <c r="Q122" t="s">
        <v>15353</v>
      </c>
      <c r="R122" t="s">
        <v>15354</v>
      </c>
      <c r="S122" t="s">
        <v>15354</v>
      </c>
      <c r="T122">
        <v>1.4338</v>
      </c>
      <c r="U122">
        <v>1.4331799999999999</v>
      </c>
      <c r="V122" t="s">
        <v>15354</v>
      </c>
      <c r="W122" t="s">
        <v>15354</v>
      </c>
      <c r="X122" t="s">
        <v>15354</v>
      </c>
      <c r="Y122">
        <v>3736.5298100348241</v>
      </c>
      <c r="Z122">
        <v>5355.1197931457091</v>
      </c>
      <c r="AA122">
        <v>355.11979314570908</v>
      </c>
      <c r="AB122" t="s">
        <v>15354</v>
      </c>
    </row>
    <row r="123" spans="1:28" hidden="1" x14ac:dyDescent="0.25">
      <c r="A123" t="s">
        <v>215</v>
      </c>
      <c r="B123" s="2">
        <v>40057</v>
      </c>
      <c r="C123" s="3">
        <v>0</v>
      </c>
      <c r="D123">
        <v>1.4334499999999999</v>
      </c>
      <c r="E123">
        <v>1.4378</v>
      </c>
      <c r="F123">
        <v>1.4174100000000001</v>
      </c>
      <c r="G123">
        <v>1.4206000000000001</v>
      </c>
      <c r="H123">
        <v>85934</v>
      </c>
      <c r="I123">
        <v>-55.174322080796721</v>
      </c>
      <c r="J123">
        <v>1.4115258974358973</v>
      </c>
      <c r="K123">
        <v>1.4079864290788309</v>
      </c>
      <c r="L123">
        <v>1.4239105555555558</v>
      </c>
      <c r="M123">
        <v>1.4220550391270421</v>
      </c>
      <c r="N123">
        <v>1.4250179166666663</v>
      </c>
      <c r="O123">
        <v>1.4250821932086331</v>
      </c>
      <c r="P123" t="s">
        <v>15355</v>
      </c>
      <c r="Q123" t="s">
        <v>15353</v>
      </c>
      <c r="R123" t="s">
        <v>15354</v>
      </c>
      <c r="S123" t="s">
        <v>15354</v>
      </c>
      <c r="T123">
        <v>1.42083</v>
      </c>
      <c r="U123">
        <v>1.4203699999999999</v>
      </c>
      <c r="V123" t="s">
        <v>15354</v>
      </c>
      <c r="W123" t="s">
        <v>15354</v>
      </c>
      <c r="X123" t="s">
        <v>15354</v>
      </c>
      <c r="Y123">
        <v>3736.5298100348241</v>
      </c>
      <c r="Z123">
        <v>5307.2548462791628</v>
      </c>
      <c r="AA123">
        <v>307.25484627916285</v>
      </c>
      <c r="AB123" t="s">
        <v>15354</v>
      </c>
    </row>
    <row r="124" spans="1:28" hidden="1" x14ac:dyDescent="0.25">
      <c r="A124" t="s">
        <v>216</v>
      </c>
      <c r="B124" s="2">
        <v>40058</v>
      </c>
      <c r="C124" s="3">
        <v>0</v>
      </c>
      <c r="D124">
        <v>1.4206700000000001</v>
      </c>
      <c r="E124">
        <v>1.42937</v>
      </c>
      <c r="F124">
        <v>1.4186799999999999</v>
      </c>
      <c r="G124">
        <v>1.4269000000000001</v>
      </c>
      <c r="H124">
        <v>86702</v>
      </c>
      <c r="I124">
        <v>-40.153076243744309</v>
      </c>
      <c r="J124">
        <v>1.4116887179487181</v>
      </c>
      <c r="K124">
        <v>1.4084652536591136</v>
      </c>
      <c r="L124">
        <v>1.4241000000000004</v>
      </c>
      <c r="M124">
        <v>1.4223169289039588</v>
      </c>
      <c r="N124">
        <v>1.42443875</v>
      </c>
      <c r="O124">
        <v>1.4252276177519425</v>
      </c>
      <c r="P124" t="s">
        <v>15354</v>
      </c>
      <c r="Q124" t="s">
        <v>15353</v>
      </c>
      <c r="R124" t="s">
        <v>15354</v>
      </c>
      <c r="S124" t="s">
        <v>15354</v>
      </c>
      <c r="T124">
        <v>1.42713</v>
      </c>
      <c r="U124">
        <v>1.4266700000000001</v>
      </c>
      <c r="V124" t="s">
        <v>15354</v>
      </c>
      <c r="W124" t="s">
        <v>15354</v>
      </c>
      <c r="X124" t="s">
        <v>15354</v>
      </c>
      <c r="Y124">
        <v>3736.5298100348241</v>
      </c>
      <c r="Z124">
        <v>5330.7949840823831</v>
      </c>
      <c r="AA124">
        <v>330.79498408238305</v>
      </c>
      <c r="AB124" t="s">
        <v>15354</v>
      </c>
    </row>
    <row r="125" spans="1:28" hidden="1" x14ac:dyDescent="0.25">
      <c r="A125" t="s">
        <v>217</v>
      </c>
      <c r="B125" s="2">
        <v>40059</v>
      </c>
      <c r="C125" s="3">
        <v>0</v>
      </c>
      <c r="D125">
        <v>1.4271199999999999</v>
      </c>
      <c r="E125">
        <v>1.43466</v>
      </c>
      <c r="F125">
        <v>1.4233800000000001</v>
      </c>
      <c r="G125">
        <v>1.42557</v>
      </c>
      <c r="H125">
        <v>86556</v>
      </c>
      <c r="I125">
        <v>-46.061538461538277</v>
      </c>
      <c r="J125">
        <v>1.4118017948717947</v>
      </c>
      <c r="K125">
        <v>1.4088982852120475</v>
      </c>
      <c r="L125">
        <v>1.4243633333333339</v>
      </c>
      <c r="M125">
        <v>1.422492770584826</v>
      </c>
      <c r="N125">
        <v>1.4239695833333332</v>
      </c>
      <c r="O125">
        <v>1.4252550083317872</v>
      </c>
      <c r="P125" t="s">
        <v>15354</v>
      </c>
      <c r="Q125" t="s">
        <v>15353</v>
      </c>
      <c r="R125" t="s">
        <v>15354</v>
      </c>
      <c r="S125" t="s">
        <v>15354</v>
      </c>
      <c r="T125">
        <v>1.4257899999999999</v>
      </c>
      <c r="U125">
        <v>1.4253499999999999</v>
      </c>
      <c r="V125" t="s">
        <v>15354</v>
      </c>
      <c r="W125" t="s">
        <v>15354</v>
      </c>
      <c r="X125" t="s">
        <v>15354</v>
      </c>
      <c r="Y125">
        <v>3736.5298100348241</v>
      </c>
      <c r="Z125">
        <v>5325.8627647331359</v>
      </c>
      <c r="AA125">
        <v>325.86276473313592</v>
      </c>
      <c r="AB125" t="s">
        <v>15354</v>
      </c>
    </row>
    <row r="126" spans="1:28" hidden="1" x14ac:dyDescent="0.25">
      <c r="A126" t="s">
        <v>218</v>
      </c>
      <c r="B126" s="2">
        <v>40060</v>
      </c>
      <c r="C126" s="3">
        <v>0</v>
      </c>
      <c r="D126">
        <v>1.4255199999999999</v>
      </c>
      <c r="E126">
        <v>1.43252</v>
      </c>
      <c r="F126">
        <v>1.4189400000000001</v>
      </c>
      <c r="G126">
        <v>1.4292800000000001</v>
      </c>
      <c r="H126">
        <v>79537</v>
      </c>
      <c r="I126">
        <v>-48.681366191093332</v>
      </c>
      <c r="J126">
        <v>1.4122220512820511</v>
      </c>
      <c r="K126">
        <v>1.4094142779914893</v>
      </c>
      <c r="L126">
        <v>1.4246194444444449</v>
      </c>
      <c r="M126">
        <v>1.4228596478505111</v>
      </c>
      <c r="N126">
        <v>1.4244379166666663</v>
      </c>
      <c r="O126">
        <v>1.4255770076652443</v>
      </c>
      <c r="P126" t="s">
        <v>15354</v>
      </c>
      <c r="Q126" t="s">
        <v>15353</v>
      </c>
      <c r="R126" t="s">
        <v>15354</v>
      </c>
      <c r="S126" t="s">
        <v>15354</v>
      </c>
      <c r="T126">
        <v>1.4295</v>
      </c>
      <c r="U126">
        <v>1.42906</v>
      </c>
      <c r="V126" t="s">
        <v>15354</v>
      </c>
      <c r="W126" t="s">
        <v>15354</v>
      </c>
      <c r="X126" t="s">
        <v>15354</v>
      </c>
      <c r="Y126">
        <v>3736.5298100348241</v>
      </c>
      <c r="Z126">
        <v>5339.7252903283661</v>
      </c>
      <c r="AA126">
        <v>339.7252903283661</v>
      </c>
      <c r="AB126" t="s">
        <v>15354</v>
      </c>
    </row>
    <row r="127" spans="1:28" hidden="1" x14ac:dyDescent="0.25">
      <c r="A127" t="s">
        <v>219</v>
      </c>
      <c r="B127" s="2">
        <v>40062</v>
      </c>
      <c r="C127" s="3">
        <v>0</v>
      </c>
      <c r="D127">
        <v>1.4297200000000001</v>
      </c>
      <c r="E127">
        <v>1.43208</v>
      </c>
      <c r="F127">
        <v>1.4295</v>
      </c>
      <c r="G127">
        <v>1.43207</v>
      </c>
      <c r="H127">
        <v>6678</v>
      </c>
      <c r="I127">
        <v>-36.619109381755401</v>
      </c>
      <c r="J127">
        <v>1.412665897435897</v>
      </c>
      <c r="K127">
        <v>1.4099878405739832</v>
      </c>
      <c r="L127">
        <v>1.4249788888888892</v>
      </c>
      <c r="M127">
        <v>1.4233575047234566</v>
      </c>
      <c r="N127">
        <v>1.4249754166666666</v>
      </c>
      <c r="O127">
        <v>1.4260964470520248</v>
      </c>
      <c r="P127" t="s">
        <v>15354</v>
      </c>
      <c r="Q127" t="s">
        <v>15353</v>
      </c>
      <c r="R127" t="s">
        <v>15354</v>
      </c>
      <c r="S127" t="s">
        <v>15354</v>
      </c>
      <c r="T127">
        <v>1.43228</v>
      </c>
      <c r="U127">
        <v>1.4318599999999999</v>
      </c>
      <c r="V127" t="s">
        <v>15354</v>
      </c>
      <c r="W127" t="s">
        <v>15354</v>
      </c>
      <c r="X127" t="s">
        <v>15354</v>
      </c>
      <c r="Y127">
        <v>3736.5298100348241</v>
      </c>
      <c r="Z127">
        <v>5350.1875737964629</v>
      </c>
      <c r="AA127">
        <v>350.18757379646286</v>
      </c>
      <c r="AB127" t="s">
        <v>15354</v>
      </c>
    </row>
    <row r="128" spans="1:28" hidden="1" x14ac:dyDescent="0.25">
      <c r="A128" t="s">
        <v>220</v>
      </c>
      <c r="B128" s="2">
        <v>40063</v>
      </c>
      <c r="C128" s="3">
        <v>0</v>
      </c>
      <c r="D128">
        <v>1.43208</v>
      </c>
      <c r="E128">
        <v>1.4361999999999999</v>
      </c>
      <c r="F128">
        <v>1.4314199999999999</v>
      </c>
      <c r="G128">
        <v>1.4333499999999999</v>
      </c>
      <c r="H128">
        <v>86100</v>
      </c>
      <c r="I128">
        <v>-31.085170773887029</v>
      </c>
      <c r="J128">
        <v>1.4131851282051282</v>
      </c>
      <c r="K128">
        <v>1.4105792876480594</v>
      </c>
      <c r="L128">
        <v>1.4252275000000001</v>
      </c>
      <c r="M128">
        <v>1.4238976396032696</v>
      </c>
      <c r="N128">
        <v>1.4258279166666663</v>
      </c>
      <c r="O128">
        <v>1.4266767312878628</v>
      </c>
      <c r="P128" t="s">
        <v>15354</v>
      </c>
      <c r="Q128" t="s">
        <v>15353</v>
      </c>
      <c r="R128" t="s">
        <v>15354</v>
      </c>
      <c r="S128" t="s">
        <v>15354</v>
      </c>
      <c r="T128">
        <v>1.43357</v>
      </c>
      <c r="U128">
        <v>1.43313</v>
      </c>
      <c r="V128" t="s">
        <v>15354</v>
      </c>
      <c r="W128" t="s">
        <v>15354</v>
      </c>
      <c r="X128" t="s">
        <v>15354</v>
      </c>
      <c r="Y128">
        <v>3736.5298100348241</v>
      </c>
      <c r="Z128">
        <v>5354.9329666552076</v>
      </c>
      <c r="AA128">
        <v>354.93296665520757</v>
      </c>
      <c r="AB128" t="s">
        <v>15354</v>
      </c>
    </row>
    <row r="129" spans="1:28" hidden="1" x14ac:dyDescent="0.25">
      <c r="A129" t="s">
        <v>221</v>
      </c>
      <c r="B129" s="2">
        <v>40064</v>
      </c>
      <c r="C129" s="3">
        <v>0</v>
      </c>
      <c r="D129">
        <v>1.4332400000000001</v>
      </c>
      <c r="E129">
        <v>1.4535100000000001</v>
      </c>
      <c r="F129">
        <v>1.4326000000000001</v>
      </c>
      <c r="G129">
        <v>1.4500200000000001</v>
      </c>
      <c r="H129">
        <v>86431</v>
      </c>
      <c r="I129">
        <v>-9.6675900277008058</v>
      </c>
      <c r="J129">
        <v>1.4137469230769228</v>
      </c>
      <c r="K129">
        <v>1.4115777866949439</v>
      </c>
      <c r="L129">
        <v>1.4262138888888891</v>
      </c>
      <c r="M129">
        <v>1.4253096590841741</v>
      </c>
      <c r="N129">
        <v>1.4272841666666665</v>
      </c>
      <c r="O129">
        <v>1.4285441927848337</v>
      </c>
      <c r="P129" t="s">
        <v>15354</v>
      </c>
      <c r="Q129" t="s">
        <v>15353</v>
      </c>
      <c r="R129" t="s">
        <v>15354</v>
      </c>
      <c r="S129" t="s">
        <v>15354</v>
      </c>
      <c r="T129">
        <v>1.45038</v>
      </c>
      <c r="U129">
        <v>1.4496599999999999</v>
      </c>
      <c r="V129" t="s">
        <v>15354</v>
      </c>
      <c r="W129" t="s">
        <v>15354</v>
      </c>
      <c r="X129" t="s">
        <v>15354</v>
      </c>
      <c r="Y129">
        <v>3736.5298100348241</v>
      </c>
      <c r="Z129">
        <v>5416.6978044150828</v>
      </c>
      <c r="AA129">
        <v>416.69780441508283</v>
      </c>
      <c r="AB129" t="s">
        <v>15354</v>
      </c>
    </row>
    <row r="130" spans="1:28" hidden="1" x14ac:dyDescent="0.25">
      <c r="A130" t="s">
        <v>222</v>
      </c>
      <c r="B130" s="2">
        <v>40065</v>
      </c>
      <c r="C130" s="3">
        <v>0</v>
      </c>
      <c r="D130">
        <v>1.44998</v>
      </c>
      <c r="E130">
        <v>1.4598</v>
      </c>
      <c r="F130">
        <v>1.44631</v>
      </c>
      <c r="G130">
        <v>1.45472</v>
      </c>
      <c r="H130">
        <v>86031</v>
      </c>
      <c r="I130">
        <v>-11.983958480773724</v>
      </c>
      <c r="J130">
        <v>1.4144638461538459</v>
      </c>
      <c r="K130">
        <v>1.4126699946267176</v>
      </c>
      <c r="L130">
        <v>1.4276958333333336</v>
      </c>
      <c r="M130">
        <v>1.4268994072417862</v>
      </c>
      <c r="N130">
        <v>1.4286654166666664</v>
      </c>
      <c r="O130">
        <v>1.4306382573620471</v>
      </c>
      <c r="P130" t="s">
        <v>15354</v>
      </c>
      <c r="Q130" t="s">
        <v>15353</v>
      </c>
      <c r="R130" t="s">
        <v>15354</v>
      </c>
      <c r="S130" t="s">
        <v>15354</v>
      </c>
      <c r="T130">
        <v>1.45519</v>
      </c>
      <c r="U130">
        <v>1.45425</v>
      </c>
      <c r="V130" t="s">
        <v>15354</v>
      </c>
      <c r="W130" t="s">
        <v>15354</v>
      </c>
      <c r="X130" t="s">
        <v>15354</v>
      </c>
      <c r="Y130">
        <v>3736.5298100348241</v>
      </c>
      <c r="Z130">
        <v>5433.8484762431435</v>
      </c>
      <c r="AA130">
        <v>433.84847624314352</v>
      </c>
      <c r="AB130" t="s">
        <v>15354</v>
      </c>
    </row>
    <row r="131" spans="1:28" hidden="1" x14ac:dyDescent="0.25">
      <c r="A131" t="s">
        <v>223</v>
      </c>
      <c r="B131" s="2">
        <v>40066</v>
      </c>
      <c r="C131" s="3">
        <v>0</v>
      </c>
      <c r="D131">
        <v>1.45478</v>
      </c>
      <c r="E131">
        <v>1.4610300000000001</v>
      </c>
      <c r="F131">
        <v>1.45007</v>
      </c>
      <c r="G131">
        <v>1.458</v>
      </c>
      <c r="H131">
        <v>85940</v>
      </c>
      <c r="I131">
        <v>-6.9463548830813586</v>
      </c>
      <c r="J131">
        <v>1.4150478205128201</v>
      </c>
      <c r="K131">
        <v>1.4138175896994589</v>
      </c>
      <c r="L131">
        <v>1.4290761111111112</v>
      </c>
      <c r="M131">
        <v>1.4285805203638517</v>
      </c>
      <c r="N131">
        <v>1.4299495833333331</v>
      </c>
      <c r="O131">
        <v>1.4328271967730835</v>
      </c>
      <c r="P131" t="s">
        <v>15354</v>
      </c>
      <c r="Q131" t="s">
        <v>15353</v>
      </c>
      <c r="R131" t="s">
        <v>15354</v>
      </c>
      <c r="S131" t="s">
        <v>15354</v>
      </c>
      <c r="T131">
        <v>1.45858</v>
      </c>
      <c r="U131">
        <v>1.4574199999999999</v>
      </c>
      <c r="V131" t="s">
        <v>15354</v>
      </c>
      <c r="W131" t="s">
        <v>15354</v>
      </c>
      <c r="X131" t="s">
        <v>15354</v>
      </c>
      <c r="Y131">
        <v>3736.5298100348241</v>
      </c>
      <c r="Z131">
        <v>5445.6932757409531</v>
      </c>
      <c r="AA131">
        <v>445.69327574095314</v>
      </c>
      <c r="AB131" t="s">
        <v>15354</v>
      </c>
    </row>
    <row r="132" spans="1:28" hidden="1" x14ac:dyDescent="0.25">
      <c r="A132" t="s">
        <v>224</v>
      </c>
      <c r="B132" s="2">
        <v>40067</v>
      </c>
      <c r="C132" s="3">
        <v>0</v>
      </c>
      <c r="D132">
        <v>1.45811</v>
      </c>
      <c r="E132">
        <v>1.4631700000000001</v>
      </c>
      <c r="F132">
        <v>1.4552700000000001</v>
      </c>
      <c r="G132">
        <v>1.45688</v>
      </c>
      <c r="H132">
        <v>78723</v>
      </c>
      <c r="I132">
        <v>-13.745629370629645</v>
      </c>
      <c r="J132">
        <v>1.4157578205128205</v>
      </c>
      <c r="K132">
        <v>1.4149077773020042</v>
      </c>
      <c r="L132">
        <v>1.429946388888889</v>
      </c>
      <c r="M132">
        <v>1.4301102219658057</v>
      </c>
      <c r="N132">
        <v>1.4314816666666663</v>
      </c>
      <c r="O132">
        <v>1.4347514210312369</v>
      </c>
      <c r="P132" t="s">
        <v>15354</v>
      </c>
      <c r="Q132" t="s">
        <v>15353</v>
      </c>
      <c r="R132" t="s">
        <v>15354</v>
      </c>
      <c r="S132" t="s">
        <v>15354</v>
      </c>
      <c r="T132">
        <v>1.4575199999999999</v>
      </c>
      <c r="U132">
        <v>1.45624</v>
      </c>
      <c r="V132" t="s">
        <v>15354</v>
      </c>
      <c r="W132" t="s">
        <v>15354</v>
      </c>
      <c r="X132" t="s">
        <v>15354</v>
      </c>
      <c r="Y132">
        <v>3736.5298100348241</v>
      </c>
      <c r="Z132">
        <v>5441.2841705651117</v>
      </c>
      <c r="AA132">
        <v>441.28417056511171</v>
      </c>
      <c r="AB132" t="s">
        <v>15354</v>
      </c>
    </row>
    <row r="133" spans="1:28" hidden="1" x14ac:dyDescent="0.25">
      <c r="A133" t="s">
        <v>225</v>
      </c>
      <c r="B133" s="2">
        <v>40069</v>
      </c>
      <c r="C133" s="3">
        <v>0</v>
      </c>
      <c r="D133">
        <v>1.4568099999999999</v>
      </c>
      <c r="E133">
        <v>1.4606699999999999</v>
      </c>
      <c r="F133">
        <v>1.45675</v>
      </c>
      <c r="G133">
        <v>1.45764</v>
      </c>
      <c r="H133">
        <v>7742</v>
      </c>
      <c r="I133">
        <v>-12.084790209790281</v>
      </c>
      <c r="J133">
        <v>1.4165271794871792</v>
      </c>
      <c r="K133">
        <v>1.4159896057247383</v>
      </c>
      <c r="L133">
        <v>1.4307494444444444</v>
      </c>
      <c r="M133">
        <v>1.4315983180757623</v>
      </c>
      <c r="N133">
        <v>1.4331845833333332</v>
      </c>
      <c r="O133">
        <v>1.4365825073487379</v>
      </c>
      <c r="P133" t="s">
        <v>15354</v>
      </c>
      <c r="Q133" t="s">
        <v>15353</v>
      </c>
      <c r="R133" t="s">
        <v>15354</v>
      </c>
      <c r="S133" t="s">
        <v>15354</v>
      </c>
      <c r="T133">
        <v>1.4583299999999999</v>
      </c>
      <c r="U133">
        <v>1.45695</v>
      </c>
      <c r="V133" t="s">
        <v>15354</v>
      </c>
      <c r="W133" t="s">
        <v>15354</v>
      </c>
      <c r="X133" t="s">
        <v>15354</v>
      </c>
      <c r="Y133">
        <v>3736.5298100348241</v>
      </c>
      <c r="Z133">
        <v>5443.9371067302372</v>
      </c>
      <c r="AA133">
        <v>443.93710673023725</v>
      </c>
      <c r="AB133" t="s">
        <v>15354</v>
      </c>
    </row>
    <row r="134" spans="1:28" hidden="1" x14ac:dyDescent="0.25">
      <c r="A134" t="s">
        <v>226</v>
      </c>
      <c r="B134" s="2">
        <v>40070</v>
      </c>
      <c r="C134" s="3">
        <v>0</v>
      </c>
      <c r="D134">
        <v>1.4575499999999999</v>
      </c>
      <c r="E134">
        <v>1.46516</v>
      </c>
      <c r="F134">
        <v>1.4512100000000001</v>
      </c>
      <c r="G134">
        <v>1.46387</v>
      </c>
      <c r="H134">
        <v>85665</v>
      </c>
      <c r="I134">
        <v>-2.7015706806283029</v>
      </c>
      <c r="J134">
        <v>1.4176361538461537</v>
      </c>
      <c r="K134">
        <v>1.4172017676051247</v>
      </c>
      <c r="L134">
        <v>1.4313944444444442</v>
      </c>
      <c r="M134">
        <v>1.4333427333149102</v>
      </c>
      <c r="N134">
        <v>1.4354062499999998</v>
      </c>
      <c r="O134">
        <v>1.4387655067608389</v>
      </c>
      <c r="P134" t="s">
        <v>15354</v>
      </c>
      <c r="Q134" t="s">
        <v>15353</v>
      </c>
      <c r="R134" t="s">
        <v>15354</v>
      </c>
      <c r="S134" t="s">
        <v>15354</v>
      </c>
      <c r="T134">
        <v>1.46462</v>
      </c>
      <c r="U134">
        <v>1.46312</v>
      </c>
      <c r="V134" t="s">
        <v>15354</v>
      </c>
      <c r="W134" t="s">
        <v>15354</v>
      </c>
      <c r="X134" t="s">
        <v>15354</v>
      </c>
      <c r="Y134">
        <v>3736.5298100348241</v>
      </c>
      <c r="Z134">
        <v>5466.9914956581515</v>
      </c>
      <c r="AA134">
        <v>466.99149565815151</v>
      </c>
      <c r="AB134" t="s">
        <v>15354</v>
      </c>
    </row>
    <row r="135" spans="1:28" hidden="1" x14ac:dyDescent="0.25">
      <c r="A135" t="s">
        <v>227</v>
      </c>
      <c r="B135" s="2">
        <v>40071</v>
      </c>
      <c r="C135" s="3">
        <v>0</v>
      </c>
      <c r="D135">
        <v>1.46373</v>
      </c>
      <c r="E135">
        <v>1.4684999999999999</v>
      </c>
      <c r="F135">
        <v>1.45597</v>
      </c>
      <c r="G135">
        <v>1.4669000000000001</v>
      </c>
      <c r="H135">
        <v>85696</v>
      </c>
      <c r="I135">
        <v>-3.1317283225676813</v>
      </c>
      <c r="J135">
        <v>1.4187319230769226</v>
      </c>
      <c r="K135">
        <v>1.4184599507037292</v>
      </c>
      <c r="L135">
        <v>1.4321008333333332</v>
      </c>
      <c r="M135">
        <v>1.4351566396222124</v>
      </c>
      <c r="N135">
        <v>1.4376641666666663</v>
      </c>
      <c r="O135">
        <v>1.4410162662199717</v>
      </c>
      <c r="P135" t="s">
        <v>15354</v>
      </c>
      <c r="Q135" t="s">
        <v>15353</v>
      </c>
      <c r="R135" t="s">
        <v>15354</v>
      </c>
      <c r="S135" t="s">
        <v>15354</v>
      </c>
      <c r="T135">
        <v>1.4676400000000001</v>
      </c>
      <c r="U135">
        <v>1.4661599999999999</v>
      </c>
      <c r="V135" t="s">
        <v>15354</v>
      </c>
      <c r="W135" t="s">
        <v>15354</v>
      </c>
      <c r="X135" t="s">
        <v>15354</v>
      </c>
      <c r="Y135">
        <v>3736.5298100348241</v>
      </c>
      <c r="Z135">
        <v>5478.350546280657</v>
      </c>
      <c r="AA135">
        <v>478.350546280657</v>
      </c>
      <c r="AB135" t="s">
        <v>15354</v>
      </c>
    </row>
    <row r="136" spans="1:28" hidden="1" x14ac:dyDescent="0.25">
      <c r="A136" t="s">
        <v>228</v>
      </c>
      <c r="B136" s="2">
        <v>40072</v>
      </c>
      <c r="C136" s="3">
        <v>0</v>
      </c>
      <c r="D136">
        <v>1.46675</v>
      </c>
      <c r="E136">
        <v>1.47353</v>
      </c>
      <c r="F136">
        <v>1.4642900000000001</v>
      </c>
      <c r="G136">
        <v>1.47075</v>
      </c>
      <c r="H136">
        <v>85692</v>
      </c>
      <c r="I136">
        <v>-4.9536707056308042</v>
      </c>
      <c r="J136">
        <v>1.4196798717948713</v>
      </c>
      <c r="K136">
        <v>1.4197837494200904</v>
      </c>
      <c r="L136">
        <v>1.4329327777777778</v>
      </c>
      <c r="M136">
        <v>1.4370806050480387</v>
      </c>
      <c r="N136">
        <v>1.4395808333333333</v>
      </c>
      <c r="O136">
        <v>1.4433949649223741</v>
      </c>
      <c r="P136" t="s">
        <v>15354</v>
      </c>
      <c r="Q136" t="s">
        <v>15353</v>
      </c>
      <c r="R136" t="s">
        <v>15354</v>
      </c>
      <c r="S136" t="s">
        <v>15354</v>
      </c>
      <c r="T136">
        <v>1.4715</v>
      </c>
      <c r="U136">
        <v>1.47</v>
      </c>
      <c r="V136" t="s">
        <v>15354</v>
      </c>
      <c r="W136" t="s">
        <v>15354</v>
      </c>
      <c r="X136" t="s">
        <v>15354</v>
      </c>
      <c r="Y136">
        <v>3736.5298100348241</v>
      </c>
      <c r="Z136">
        <v>5492.6988207511913</v>
      </c>
      <c r="AA136">
        <v>492.69882075119131</v>
      </c>
      <c r="AB136" t="s">
        <v>15354</v>
      </c>
    </row>
    <row r="137" spans="1:28" hidden="1" x14ac:dyDescent="0.25">
      <c r="A137" t="s">
        <v>229</v>
      </c>
      <c r="B137" s="2">
        <v>40073</v>
      </c>
      <c r="C137" s="3">
        <v>0</v>
      </c>
      <c r="D137">
        <v>1.4708399999999999</v>
      </c>
      <c r="E137">
        <v>1.47654</v>
      </c>
      <c r="F137">
        <v>1.4685299999999999</v>
      </c>
      <c r="G137">
        <v>1.47295</v>
      </c>
      <c r="H137">
        <v>85663</v>
      </c>
      <c r="I137">
        <v>-6.2046318700310765</v>
      </c>
      <c r="J137">
        <v>1.4207330769230764</v>
      </c>
      <c r="K137">
        <v>1.42112973044743</v>
      </c>
      <c r="L137">
        <v>1.4339361111111111</v>
      </c>
      <c r="M137">
        <v>1.4390194912616583</v>
      </c>
      <c r="N137">
        <v>1.4415654166666663</v>
      </c>
      <c r="O137">
        <v>1.4457593677285843</v>
      </c>
      <c r="P137" t="s">
        <v>15354</v>
      </c>
      <c r="Q137" t="s">
        <v>15353</v>
      </c>
      <c r="R137" t="s">
        <v>15354</v>
      </c>
      <c r="S137" t="s">
        <v>15354</v>
      </c>
      <c r="T137">
        <v>1.47367</v>
      </c>
      <c r="U137">
        <v>1.4722299999999999</v>
      </c>
      <c r="V137" t="s">
        <v>15354</v>
      </c>
      <c r="W137" t="s">
        <v>15354</v>
      </c>
      <c r="X137" t="s">
        <v>15354</v>
      </c>
      <c r="Y137">
        <v>3736.5298100348241</v>
      </c>
      <c r="Z137">
        <v>5501.0312822275691</v>
      </c>
      <c r="AA137">
        <v>501.03128222756914</v>
      </c>
      <c r="AB137" t="s">
        <v>15354</v>
      </c>
    </row>
    <row r="138" spans="1:28" hidden="1" x14ac:dyDescent="0.25">
      <c r="A138" t="s">
        <v>230</v>
      </c>
      <c r="B138" s="2">
        <v>40074</v>
      </c>
      <c r="C138" s="3">
        <v>0</v>
      </c>
      <c r="D138">
        <v>1.47305</v>
      </c>
      <c r="E138">
        <v>1.47367</v>
      </c>
      <c r="F138">
        <v>1.46455</v>
      </c>
      <c r="G138">
        <v>1.4708399999999999</v>
      </c>
      <c r="H138">
        <v>79750</v>
      </c>
      <c r="I138">
        <v>-9.895833333333421</v>
      </c>
      <c r="J138">
        <v>1.4217207692307685</v>
      </c>
      <c r="K138">
        <v>1.4223882182842038</v>
      </c>
      <c r="L138">
        <v>1.4354027777777776</v>
      </c>
      <c r="M138">
        <v>1.4407395187610281</v>
      </c>
      <c r="N138">
        <v>1.4431641666666666</v>
      </c>
      <c r="O138">
        <v>1.4477658183102977</v>
      </c>
      <c r="P138" t="s">
        <v>15354</v>
      </c>
      <c r="Q138" t="s">
        <v>15353</v>
      </c>
      <c r="R138" t="s">
        <v>15354</v>
      </c>
      <c r="S138" t="s">
        <v>15354</v>
      </c>
      <c r="T138">
        <v>1.47149</v>
      </c>
      <c r="U138">
        <v>1.4701900000000001</v>
      </c>
      <c r="V138" t="s">
        <v>15354</v>
      </c>
      <c r="W138" t="s">
        <v>15354</v>
      </c>
      <c r="X138" t="s">
        <v>15354</v>
      </c>
      <c r="Y138">
        <v>3736.5298100348241</v>
      </c>
      <c r="Z138">
        <v>5493.4087614150985</v>
      </c>
      <c r="AA138">
        <v>493.40876141509852</v>
      </c>
      <c r="AB138" t="s">
        <v>15354</v>
      </c>
    </row>
    <row r="139" spans="1:28" hidden="1" x14ac:dyDescent="0.25">
      <c r="A139" t="s">
        <v>231</v>
      </c>
      <c r="B139" s="2">
        <v>40076</v>
      </c>
      <c r="C139" s="3">
        <v>0</v>
      </c>
      <c r="D139">
        <v>1.4710000000000001</v>
      </c>
      <c r="E139">
        <v>1.4710000000000001</v>
      </c>
      <c r="F139">
        <v>1.46794</v>
      </c>
      <c r="G139">
        <v>1.47027</v>
      </c>
      <c r="H139">
        <v>6766</v>
      </c>
      <c r="I139">
        <v>-10.885416666666686</v>
      </c>
      <c r="J139">
        <v>1.4227043589743584</v>
      </c>
      <c r="K139">
        <v>1.4236004152896669</v>
      </c>
      <c r="L139">
        <v>1.4368222222222222</v>
      </c>
      <c r="M139">
        <v>1.4423357609901619</v>
      </c>
      <c r="N139">
        <v>1.4446833333333331</v>
      </c>
      <c r="O139">
        <v>1.449566152845474</v>
      </c>
      <c r="P139" t="s">
        <v>15354</v>
      </c>
      <c r="Q139" t="s">
        <v>15353</v>
      </c>
      <c r="R139" t="s">
        <v>15354</v>
      </c>
      <c r="S139" t="s">
        <v>15354</v>
      </c>
      <c r="T139">
        <v>1.47081</v>
      </c>
      <c r="U139">
        <v>1.46973</v>
      </c>
      <c r="V139" t="s">
        <v>15354</v>
      </c>
      <c r="W139" t="s">
        <v>15354</v>
      </c>
      <c r="X139" t="s">
        <v>15354</v>
      </c>
      <c r="Y139">
        <v>3736.5298100348241</v>
      </c>
      <c r="Z139">
        <v>5491.6899577024824</v>
      </c>
      <c r="AA139">
        <v>491.68995770248239</v>
      </c>
      <c r="AB139" t="s">
        <v>15354</v>
      </c>
    </row>
    <row r="140" spans="1:28" hidden="1" x14ac:dyDescent="0.25">
      <c r="A140" t="s">
        <v>232</v>
      </c>
      <c r="B140" s="2">
        <v>40077</v>
      </c>
      <c r="C140" s="3">
        <v>0</v>
      </c>
      <c r="D140">
        <v>1.47035</v>
      </c>
      <c r="E140">
        <v>1.4712099999999999</v>
      </c>
      <c r="F140">
        <v>1.46082</v>
      </c>
      <c r="G140">
        <v>1.4681900000000001</v>
      </c>
      <c r="H140">
        <v>86638</v>
      </c>
      <c r="I140">
        <v>-17.750850340135763</v>
      </c>
      <c r="J140">
        <v>1.4237721794871789</v>
      </c>
      <c r="K140">
        <v>1.4247292655354979</v>
      </c>
      <c r="L140">
        <v>1.4383583333333332</v>
      </c>
      <c r="M140">
        <v>1.4437332874231261</v>
      </c>
      <c r="N140">
        <v>1.4463245833333334</v>
      </c>
      <c r="O140">
        <v>1.451056060617836</v>
      </c>
      <c r="P140" t="s">
        <v>15354</v>
      </c>
      <c r="Q140" t="s">
        <v>15353</v>
      </c>
      <c r="R140" t="s">
        <v>15354</v>
      </c>
      <c r="S140" t="s">
        <v>15354</v>
      </c>
      <c r="T140">
        <v>1.4685600000000001</v>
      </c>
      <c r="U140">
        <v>1.4678199999999999</v>
      </c>
      <c r="V140" t="s">
        <v>15354</v>
      </c>
      <c r="W140" t="s">
        <v>15354</v>
      </c>
      <c r="X140" t="s">
        <v>15354</v>
      </c>
      <c r="Y140">
        <v>3736.5298100348241</v>
      </c>
      <c r="Z140">
        <v>5484.553185765315</v>
      </c>
      <c r="AA140">
        <v>484.55318576531499</v>
      </c>
      <c r="AB140" t="s">
        <v>15354</v>
      </c>
    </row>
    <row r="141" spans="1:28" hidden="1" x14ac:dyDescent="0.25">
      <c r="A141" t="s">
        <v>233</v>
      </c>
      <c r="B141" s="2">
        <v>40078</v>
      </c>
      <c r="C141" s="3">
        <v>0</v>
      </c>
      <c r="D141">
        <v>1.4681500000000001</v>
      </c>
      <c r="E141">
        <v>1.48383</v>
      </c>
      <c r="F141">
        <v>1.46807</v>
      </c>
      <c r="G141">
        <v>1.48078</v>
      </c>
      <c r="H141">
        <v>86188</v>
      </c>
      <c r="I141">
        <v>-5.8195000954016276</v>
      </c>
      <c r="J141">
        <v>1.4247193589743585</v>
      </c>
      <c r="K141">
        <v>1.4261482714713081</v>
      </c>
      <c r="L141">
        <v>1.440183611111111</v>
      </c>
      <c r="M141">
        <v>1.4457358124272814</v>
      </c>
      <c r="N141">
        <v>1.4484979166666667</v>
      </c>
      <c r="O141">
        <v>1.4534339757684092</v>
      </c>
      <c r="P141" t="s">
        <v>15354</v>
      </c>
      <c r="Q141" t="s">
        <v>15353</v>
      </c>
      <c r="R141" t="s">
        <v>15354</v>
      </c>
      <c r="S141" t="s">
        <v>15354</v>
      </c>
      <c r="T141">
        <v>1.48116</v>
      </c>
      <c r="U141">
        <v>1.4803999999999999</v>
      </c>
      <c r="V141" t="s">
        <v>15354</v>
      </c>
      <c r="W141" t="s">
        <v>15354</v>
      </c>
      <c r="X141" t="s">
        <v>15354</v>
      </c>
      <c r="Y141">
        <v>3736.5298100348241</v>
      </c>
      <c r="Z141">
        <v>5531.5587307755532</v>
      </c>
      <c r="AA141">
        <v>531.55873077555316</v>
      </c>
      <c r="AB141" t="s">
        <v>15354</v>
      </c>
    </row>
    <row r="142" spans="1:28" hidden="1" x14ac:dyDescent="0.25">
      <c r="A142" t="s">
        <v>234</v>
      </c>
      <c r="B142" s="2">
        <v>40079</v>
      </c>
      <c r="C142" s="3">
        <v>0</v>
      </c>
      <c r="D142">
        <v>1.4808399999999999</v>
      </c>
      <c r="E142">
        <v>1.48421</v>
      </c>
      <c r="F142">
        <v>1.46852</v>
      </c>
      <c r="G142">
        <v>1.47258</v>
      </c>
      <c r="H142">
        <v>86897</v>
      </c>
      <c r="I142">
        <v>-22.534392559581562</v>
      </c>
      <c r="J142">
        <v>1.4257248717948714</v>
      </c>
      <c r="K142">
        <v>1.4273237582695029</v>
      </c>
      <c r="L142">
        <v>1.4416005555555556</v>
      </c>
      <c r="M142">
        <v>1.4471868495933744</v>
      </c>
      <c r="N142">
        <v>1.4505504166666665</v>
      </c>
      <c r="O142">
        <v>1.4549656577069365</v>
      </c>
      <c r="P142" t="s">
        <v>15355</v>
      </c>
      <c r="Q142" t="s">
        <v>15353</v>
      </c>
      <c r="R142" t="s">
        <v>15354</v>
      </c>
      <c r="S142" t="s">
        <v>15354</v>
      </c>
      <c r="T142">
        <v>1.4729300000000001</v>
      </c>
      <c r="U142">
        <v>1.4722299999999999</v>
      </c>
      <c r="V142" t="s">
        <v>15354</v>
      </c>
      <c r="W142" t="s">
        <v>15354</v>
      </c>
      <c r="X142" t="s">
        <v>15354</v>
      </c>
      <c r="Y142">
        <v>3736.5298100348241</v>
      </c>
      <c r="Z142">
        <v>5501.0312822275691</v>
      </c>
      <c r="AA142">
        <v>501.03128222756914</v>
      </c>
      <c r="AB142" t="s">
        <v>15354</v>
      </c>
    </row>
    <row r="143" spans="1:28" hidden="1" x14ac:dyDescent="0.25">
      <c r="A143" t="s">
        <v>235</v>
      </c>
      <c r="B143" s="2">
        <v>40080</v>
      </c>
      <c r="C143" s="3">
        <v>0</v>
      </c>
      <c r="D143">
        <v>1.47261</v>
      </c>
      <c r="E143">
        <v>1.4802599999999999</v>
      </c>
      <c r="F143">
        <v>1.4620500000000001</v>
      </c>
      <c r="G143">
        <v>1.4648099999999999</v>
      </c>
      <c r="H143">
        <v>86398</v>
      </c>
      <c r="I143">
        <v>-51.187335092348441</v>
      </c>
      <c r="J143">
        <v>1.4265439743589738</v>
      </c>
      <c r="K143">
        <v>1.4282727770474901</v>
      </c>
      <c r="L143">
        <v>1.4426458333333332</v>
      </c>
      <c r="M143">
        <v>1.4481394523180569</v>
      </c>
      <c r="N143">
        <v>1.4517074999999997</v>
      </c>
      <c r="O143">
        <v>1.4557532050903816</v>
      </c>
      <c r="P143" t="s">
        <v>15354</v>
      </c>
      <c r="Q143" t="s">
        <v>15353</v>
      </c>
      <c r="R143" t="s">
        <v>15354</v>
      </c>
      <c r="S143" t="s">
        <v>15354</v>
      </c>
      <c r="T143">
        <v>1.46513</v>
      </c>
      <c r="U143">
        <v>1.4644900000000001</v>
      </c>
      <c r="V143" t="s">
        <v>15354</v>
      </c>
      <c r="W143" t="s">
        <v>15354</v>
      </c>
      <c r="X143" t="s">
        <v>15354</v>
      </c>
      <c r="Y143">
        <v>3736.5298100348241</v>
      </c>
      <c r="Z143">
        <v>5472.1105414979002</v>
      </c>
      <c r="AA143">
        <v>472.11054149790016</v>
      </c>
      <c r="AB143" t="s">
        <v>15354</v>
      </c>
    </row>
    <row r="144" spans="1:28" hidden="1" x14ac:dyDescent="0.25">
      <c r="A144" t="s">
        <v>236</v>
      </c>
      <c r="B144" s="2">
        <v>40081</v>
      </c>
      <c r="C144" s="3">
        <v>0</v>
      </c>
      <c r="D144">
        <v>1.4649399999999999</v>
      </c>
      <c r="E144">
        <v>1.47234</v>
      </c>
      <c r="F144">
        <v>1.4611400000000001</v>
      </c>
      <c r="G144">
        <v>1.4685900000000001</v>
      </c>
      <c r="H144">
        <v>78556</v>
      </c>
      <c r="I144">
        <v>-45.752782659636615</v>
      </c>
      <c r="J144">
        <v>1.4273553846153841</v>
      </c>
      <c r="K144">
        <v>1.4292934662361612</v>
      </c>
      <c r="L144">
        <v>1.4439924999999998</v>
      </c>
      <c r="M144">
        <v>1.4492448873278916</v>
      </c>
      <c r="N144">
        <v>1.4533099999999999</v>
      </c>
      <c r="O144">
        <v>1.4567801486831511</v>
      </c>
      <c r="P144" t="s">
        <v>15354</v>
      </c>
      <c r="Q144" t="s">
        <v>15353</v>
      </c>
      <c r="R144" t="s">
        <v>15354</v>
      </c>
      <c r="S144" t="s">
        <v>15354</v>
      </c>
      <c r="T144">
        <v>1.4688600000000001</v>
      </c>
      <c r="U144">
        <v>1.4683200000000001</v>
      </c>
      <c r="V144" t="s">
        <v>15354</v>
      </c>
      <c r="W144" t="s">
        <v>15354</v>
      </c>
      <c r="X144" t="s">
        <v>15354</v>
      </c>
      <c r="Y144">
        <v>3736.5298100348241</v>
      </c>
      <c r="Z144">
        <v>5486.4214506703329</v>
      </c>
      <c r="AA144">
        <v>486.42145067033289</v>
      </c>
      <c r="AB144" t="s">
        <v>15354</v>
      </c>
    </row>
    <row r="145" spans="1:28" hidden="1" x14ac:dyDescent="0.25">
      <c r="A145" t="s">
        <v>237</v>
      </c>
      <c r="B145" s="2">
        <v>40083</v>
      </c>
      <c r="C145" s="3">
        <v>0</v>
      </c>
      <c r="D145">
        <v>1.4696</v>
      </c>
      <c r="E145">
        <v>1.47197</v>
      </c>
      <c r="F145">
        <v>1.4682299999999999</v>
      </c>
      <c r="G145">
        <v>1.47082</v>
      </c>
      <c r="H145">
        <v>6815</v>
      </c>
      <c r="I145">
        <v>-40.575757575757713</v>
      </c>
      <c r="J145">
        <v>1.4281742307692302</v>
      </c>
      <c r="K145">
        <v>1.4303447708884103</v>
      </c>
      <c r="L145">
        <v>1.4454938888888891</v>
      </c>
      <c r="M145">
        <v>1.450411109634492</v>
      </c>
      <c r="N145">
        <v>1.4549945833333335</v>
      </c>
      <c r="O145">
        <v>1.457903336788499</v>
      </c>
      <c r="P145" t="s">
        <v>15354</v>
      </c>
      <c r="Q145" t="s">
        <v>15353</v>
      </c>
      <c r="R145" t="s">
        <v>15354</v>
      </c>
      <c r="S145" t="s">
        <v>15354</v>
      </c>
      <c r="T145">
        <v>1.4710300000000001</v>
      </c>
      <c r="U145">
        <v>1.47061</v>
      </c>
      <c r="V145" t="s">
        <v>15354</v>
      </c>
      <c r="W145" t="s">
        <v>15354</v>
      </c>
      <c r="X145" t="s">
        <v>15354</v>
      </c>
      <c r="Y145">
        <v>3736.5298100348241</v>
      </c>
      <c r="Z145">
        <v>5494.9781039353129</v>
      </c>
      <c r="AA145">
        <v>494.9781039353129</v>
      </c>
      <c r="AB145" t="s">
        <v>15354</v>
      </c>
    </row>
    <row r="146" spans="1:28" hidden="1" x14ac:dyDescent="0.25">
      <c r="A146" t="s">
        <v>238</v>
      </c>
      <c r="B146" s="2">
        <v>40084</v>
      </c>
      <c r="C146" s="3">
        <v>0</v>
      </c>
      <c r="D146">
        <v>1.47071</v>
      </c>
      <c r="E146">
        <v>1.4711000000000001</v>
      </c>
      <c r="F146">
        <v>1.4559299999999999</v>
      </c>
      <c r="G146">
        <v>1.46193</v>
      </c>
      <c r="H146">
        <v>85823</v>
      </c>
      <c r="I146">
        <v>-67.515151515151913</v>
      </c>
      <c r="J146">
        <v>1.4288796153846148</v>
      </c>
      <c r="K146">
        <v>1.431144396941868</v>
      </c>
      <c r="L146">
        <v>1.4469211111111113</v>
      </c>
      <c r="M146">
        <v>1.4510337523569519</v>
      </c>
      <c r="N146">
        <v>1.4561795833333335</v>
      </c>
      <c r="O146">
        <v>1.4582254698454191</v>
      </c>
      <c r="P146" t="s">
        <v>15354</v>
      </c>
      <c r="Q146" t="s">
        <v>15353</v>
      </c>
      <c r="R146" t="s">
        <v>15354</v>
      </c>
      <c r="S146" t="s">
        <v>15354</v>
      </c>
      <c r="T146">
        <v>1.4621500000000001</v>
      </c>
      <c r="U146">
        <v>1.4617100000000001</v>
      </c>
      <c r="V146" t="s">
        <v>15354</v>
      </c>
      <c r="W146" t="s">
        <v>15354</v>
      </c>
      <c r="X146" t="s">
        <v>15354</v>
      </c>
      <c r="Y146">
        <v>3736.5298100348241</v>
      </c>
      <c r="Z146">
        <v>5461.7229886260029</v>
      </c>
      <c r="AA146">
        <v>461.72298862600292</v>
      </c>
      <c r="AB146" t="s">
        <v>15354</v>
      </c>
    </row>
    <row r="147" spans="1:28" hidden="1" x14ac:dyDescent="0.25">
      <c r="A147" t="s">
        <v>239</v>
      </c>
      <c r="B147" s="2">
        <v>40085</v>
      </c>
      <c r="C147" s="3">
        <v>0</v>
      </c>
      <c r="D147">
        <v>1.4619800000000001</v>
      </c>
      <c r="E147">
        <v>1.46455</v>
      </c>
      <c r="F147">
        <v>1.4524600000000001</v>
      </c>
      <c r="G147">
        <v>1.4591700000000001</v>
      </c>
      <c r="H147">
        <v>85743</v>
      </c>
      <c r="I147">
        <v>-75.878787878787918</v>
      </c>
      <c r="J147">
        <v>1.4295125641025639</v>
      </c>
      <c r="K147">
        <v>1.4318539058800486</v>
      </c>
      <c r="L147">
        <v>1.4482116666666667</v>
      </c>
      <c r="M147">
        <v>1.4514735495268463</v>
      </c>
      <c r="N147">
        <v>1.4577866666666666</v>
      </c>
      <c r="O147">
        <v>1.4583010322577858</v>
      </c>
      <c r="P147" t="s">
        <v>15354</v>
      </c>
      <c r="Q147" t="s">
        <v>15353</v>
      </c>
      <c r="R147" t="s">
        <v>15354</v>
      </c>
      <c r="S147" t="s">
        <v>15354</v>
      </c>
      <c r="T147">
        <v>1.4594400000000001</v>
      </c>
      <c r="U147">
        <v>1.4589000000000001</v>
      </c>
      <c r="V147" t="s">
        <v>15354</v>
      </c>
      <c r="W147" t="s">
        <v>15354</v>
      </c>
      <c r="X147" t="s">
        <v>15354</v>
      </c>
      <c r="Y147">
        <v>3736.5298100348241</v>
      </c>
      <c r="Z147">
        <v>5451.2233398598055</v>
      </c>
      <c r="AA147">
        <v>451.22333985980549</v>
      </c>
      <c r="AB147" t="s">
        <v>15354</v>
      </c>
    </row>
    <row r="148" spans="1:28" hidden="1" x14ac:dyDescent="0.25">
      <c r="A148" t="s">
        <v>240</v>
      </c>
      <c r="B148" s="2">
        <v>40086</v>
      </c>
      <c r="C148" s="3">
        <v>0</v>
      </c>
      <c r="D148">
        <v>1.4592400000000001</v>
      </c>
      <c r="E148">
        <v>1.4672799999999999</v>
      </c>
      <c r="F148">
        <v>1.45723</v>
      </c>
      <c r="G148">
        <v>1.46502</v>
      </c>
      <c r="H148">
        <v>85523</v>
      </c>
      <c r="I148">
        <v>-60.44094488188999</v>
      </c>
      <c r="J148">
        <v>1.4301606410256407</v>
      </c>
      <c r="K148">
        <v>1.4326935538324523</v>
      </c>
      <c r="L148">
        <v>1.4493302777777781</v>
      </c>
      <c r="M148">
        <v>1.4522057900929626</v>
      </c>
      <c r="N148">
        <v>1.4593749999999999</v>
      </c>
      <c r="O148">
        <v>1.458838549677163</v>
      </c>
      <c r="P148" t="s">
        <v>15354</v>
      </c>
      <c r="Q148" t="s">
        <v>15353</v>
      </c>
      <c r="R148" t="s">
        <v>15354</v>
      </c>
      <c r="S148" t="s">
        <v>15354</v>
      </c>
      <c r="T148">
        <v>1.46529</v>
      </c>
      <c r="U148">
        <v>1.46475</v>
      </c>
      <c r="V148" t="s">
        <v>15354</v>
      </c>
      <c r="W148" t="s">
        <v>15354</v>
      </c>
      <c r="X148" t="s">
        <v>15354</v>
      </c>
      <c r="Y148">
        <v>3736.5298100348241</v>
      </c>
      <c r="Z148">
        <v>5473.0820392485084</v>
      </c>
      <c r="AA148">
        <v>473.08203924850841</v>
      </c>
      <c r="AB148" t="s">
        <v>15354</v>
      </c>
    </row>
    <row r="149" spans="1:28" hidden="1" x14ac:dyDescent="0.25">
      <c r="A149" t="s">
        <v>241</v>
      </c>
      <c r="B149" s="2">
        <v>40087</v>
      </c>
      <c r="C149" s="3">
        <v>0</v>
      </c>
      <c r="D149">
        <v>1.4650399999999999</v>
      </c>
      <c r="E149">
        <v>1.46668</v>
      </c>
      <c r="F149">
        <v>1.4508399999999999</v>
      </c>
      <c r="G149">
        <v>1.4514</v>
      </c>
      <c r="H149">
        <v>85548</v>
      </c>
      <c r="I149">
        <v>-98.321845969433284</v>
      </c>
      <c r="J149">
        <v>1.43087141025641</v>
      </c>
      <c r="K149">
        <v>1.4331671347480865</v>
      </c>
      <c r="L149">
        <v>1.4500547222222222</v>
      </c>
      <c r="M149">
        <v>1.4521622338717215</v>
      </c>
      <c r="N149">
        <v>1.46045125</v>
      </c>
      <c r="O149">
        <v>1.4582434657029899</v>
      </c>
      <c r="P149" t="s">
        <v>15354</v>
      </c>
      <c r="Q149" t="s">
        <v>15353</v>
      </c>
      <c r="R149" t="s">
        <v>15354</v>
      </c>
      <c r="S149" t="s">
        <v>15354</v>
      </c>
      <c r="T149">
        <v>1.4517500000000001</v>
      </c>
      <c r="U149">
        <v>1.45105</v>
      </c>
      <c r="V149" t="s">
        <v>15354</v>
      </c>
      <c r="W149" t="s">
        <v>15354</v>
      </c>
      <c r="X149" t="s">
        <v>15354</v>
      </c>
      <c r="Y149">
        <v>3736.5298100348241</v>
      </c>
      <c r="Z149">
        <v>5421.891580851031</v>
      </c>
      <c r="AA149">
        <v>421.89158085103099</v>
      </c>
      <c r="AB149" t="s">
        <v>15354</v>
      </c>
    </row>
    <row r="150" spans="1:28" hidden="1" x14ac:dyDescent="0.25">
      <c r="A150" t="s">
        <v>242</v>
      </c>
      <c r="B150" s="2">
        <v>40088</v>
      </c>
      <c r="C150" s="3">
        <v>0</v>
      </c>
      <c r="D150">
        <v>1.4513799999999999</v>
      </c>
      <c r="E150">
        <v>1.4646699999999999</v>
      </c>
      <c r="F150">
        <v>1.4479200000000001</v>
      </c>
      <c r="G150">
        <v>1.45743</v>
      </c>
      <c r="H150">
        <v>78347</v>
      </c>
      <c r="I150">
        <v>-73.794433728300007</v>
      </c>
      <c r="J150">
        <v>1.4316343589743588</v>
      </c>
      <c r="K150">
        <v>1.4337813845012997</v>
      </c>
      <c r="L150">
        <v>1.4507480555555559</v>
      </c>
      <c r="M150">
        <v>1.4524469779867637</v>
      </c>
      <c r="N150">
        <v>1.4616241666666667</v>
      </c>
      <c r="O150">
        <v>1.458178388446751</v>
      </c>
      <c r="P150" t="s">
        <v>15353</v>
      </c>
      <c r="Q150" t="s">
        <v>15353</v>
      </c>
      <c r="R150" t="s">
        <v>15353</v>
      </c>
      <c r="S150" t="s">
        <v>15354</v>
      </c>
      <c r="T150">
        <v>1.4578</v>
      </c>
      <c r="U150">
        <v>1.45706</v>
      </c>
      <c r="V150" t="s">
        <v>15354</v>
      </c>
      <c r="W150" t="s">
        <v>15354</v>
      </c>
      <c r="X150">
        <v>5000</v>
      </c>
      <c r="Y150">
        <v>3736.5298100348241</v>
      </c>
      <c r="Z150">
        <v>5444.3481250093409</v>
      </c>
      <c r="AA150">
        <v>444.34812500934095</v>
      </c>
      <c r="AB150" t="s">
        <v>15354</v>
      </c>
    </row>
    <row r="151" spans="1:28" hidden="1" x14ac:dyDescent="0.25">
      <c r="A151" t="s">
        <v>243</v>
      </c>
      <c r="B151" s="2">
        <v>40090</v>
      </c>
      <c r="C151" s="3">
        <v>0</v>
      </c>
      <c r="D151">
        <v>1.45773</v>
      </c>
      <c r="E151">
        <v>1.4612700000000001</v>
      </c>
      <c r="F151">
        <v>1.4577199999999999</v>
      </c>
      <c r="G151">
        <v>1.45964</v>
      </c>
      <c r="H151">
        <v>7234</v>
      </c>
      <c r="I151">
        <v>-67.704601818682903</v>
      </c>
      <c r="J151">
        <v>1.4324537179487176</v>
      </c>
      <c r="K151">
        <v>1.4344360329949375</v>
      </c>
      <c r="L151">
        <v>1.4514655555555558</v>
      </c>
      <c r="M151">
        <v>1.4528357899874791</v>
      </c>
      <c r="N151">
        <v>1.4627729166666665</v>
      </c>
      <c r="O151">
        <v>1.4582953173710109</v>
      </c>
      <c r="P151" t="s">
        <v>15354</v>
      </c>
      <c r="Q151" t="s">
        <v>15353</v>
      </c>
      <c r="R151" t="s">
        <v>15354</v>
      </c>
      <c r="S151" t="s">
        <v>15354</v>
      </c>
      <c r="T151">
        <v>1.4600200000000001</v>
      </c>
      <c r="U151">
        <v>1.45926</v>
      </c>
      <c r="V151" t="s">
        <v>15354</v>
      </c>
      <c r="W151" t="s">
        <v>15354</v>
      </c>
      <c r="X151" t="s">
        <v>15354</v>
      </c>
      <c r="Y151">
        <v>3736.5298100348241</v>
      </c>
      <c r="Z151">
        <v>5452.5684905914177</v>
      </c>
      <c r="AA151">
        <v>452.56849059141769</v>
      </c>
      <c r="AB151" t="s">
        <v>15354</v>
      </c>
    </row>
    <row r="152" spans="1:28" hidden="1" x14ac:dyDescent="0.25">
      <c r="A152" t="s">
        <v>244</v>
      </c>
      <c r="B152" s="2">
        <v>40091</v>
      </c>
      <c r="C152" s="3">
        <v>0</v>
      </c>
      <c r="D152">
        <v>1.45953</v>
      </c>
      <c r="E152">
        <v>1.46685</v>
      </c>
      <c r="F152">
        <v>1.4590799999999999</v>
      </c>
      <c r="G152">
        <v>1.4655800000000001</v>
      </c>
      <c r="H152">
        <v>85591</v>
      </c>
      <c r="I152">
        <v>-51.336456324056101</v>
      </c>
      <c r="J152">
        <v>1.4333055128205128</v>
      </c>
      <c r="K152">
        <v>1.4352244878558251</v>
      </c>
      <c r="L152">
        <v>1.4524872222222227</v>
      </c>
      <c r="M152">
        <v>1.4535246662043722</v>
      </c>
      <c r="N152">
        <v>1.4641158333333333</v>
      </c>
      <c r="O152">
        <v>1.45887809198133</v>
      </c>
      <c r="P152" t="s">
        <v>15354</v>
      </c>
      <c r="Q152" t="s">
        <v>15353</v>
      </c>
      <c r="R152" t="s">
        <v>15354</v>
      </c>
      <c r="S152" t="s">
        <v>15354</v>
      </c>
      <c r="T152">
        <v>1.4659500000000001</v>
      </c>
      <c r="U152">
        <v>1.4652099999999999</v>
      </c>
      <c r="V152" t="s">
        <v>15354</v>
      </c>
      <c r="W152" t="s">
        <v>15354</v>
      </c>
      <c r="X152" t="s">
        <v>15354</v>
      </c>
      <c r="Y152">
        <v>3736.5298100348241</v>
      </c>
      <c r="Z152">
        <v>5474.8008429611245</v>
      </c>
      <c r="AA152">
        <v>474.80084296112454</v>
      </c>
      <c r="AB152" t="s">
        <v>15354</v>
      </c>
    </row>
    <row r="153" spans="1:28" hidden="1" x14ac:dyDescent="0.25">
      <c r="A153" t="s">
        <v>245</v>
      </c>
      <c r="B153" s="2">
        <v>40092</v>
      </c>
      <c r="C153" s="3">
        <v>0</v>
      </c>
      <c r="D153">
        <v>1.46563</v>
      </c>
      <c r="E153">
        <v>1.4761200000000001</v>
      </c>
      <c r="F153">
        <v>1.4654100000000001</v>
      </c>
      <c r="G153">
        <v>1.47193</v>
      </c>
      <c r="H153">
        <v>86104</v>
      </c>
      <c r="I153">
        <v>-33.838523009093663</v>
      </c>
      <c r="J153">
        <v>1.43436141025641</v>
      </c>
      <c r="K153">
        <v>1.4361537413278296</v>
      </c>
      <c r="L153">
        <v>1.4536902777777783</v>
      </c>
      <c r="M153">
        <v>1.4545195491122438</v>
      </c>
      <c r="N153">
        <v>1.4650287499999999</v>
      </c>
      <c r="O153">
        <v>1.4599222446228235</v>
      </c>
      <c r="P153" t="s">
        <v>15354</v>
      </c>
      <c r="Q153" t="s">
        <v>15353</v>
      </c>
      <c r="R153" t="s">
        <v>15354</v>
      </c>
      <c r="S153" t="s">
        <v>15354</v>
      </c>
      <c r="T153">
        <v>1.47224</v>
      </c>
      <c r="U153">
        <v>1.4716199999999999</v>
      </c>
      <c r="V153" t="s">
        <v>15354</v>
      </c>
      <c r="W153" t="s">
        <v>15354</v>
      </c>
      <c r="X153" t="s">
        <v>15354</v>
      </c>
      <c r="Y153">
        <v>3736.5298100348241</v>
      </c>
      <c r="Z153">
        <v>5498.7519990434475</v>
      </c>
      <c r="AA153">
        <v>498.75199904344754</v>
      </c>
      <c r="AB153" t="s">
        <v>15354</v>
      </c>
    </row>
    <row r="154" spans="1:28" hidden="1" x14ac:dyDescent="0.25">
      <c r="A154" t="s">
        <v>246</v>
      </c>
      <c r="B154" s="2">
        <v>40093</v>
      </c>
      <c r="C154" s="3">
        <v>0</v>
      </c>
      <c r="D154">
        <v>1.4720500000000001</v>
      </c>
      <c r="E154">
        <v>1.4736100000000001</v>
      </c>
      <c r="F154">
        <v>1.4648000000000001</v>
      </c>
      <c r="G154">
        <v>1.4713099999999999</v>
      </c>
      <c r="H154">
        <v>86682</v>
      </c>
      <c r="I154">
        <v>-35.546982639846121</v>
      </c>
      <c r="J154">
        <v>1.435453205128205</v>
      </c>
      <c r="K154">
        <v>1.4370437731929477</v>
      </c>
      <c r="L154">
        <v>1.4550233333333338</v>
      </c>
      <c r="M154">
        <v>1.4554271410521225</v>
      </c>
      <c r="N154">
        <v>1.4657199999999999</v>
      </c>
      <c r="O154">
        <v>1.4608332650529978</v>
      </c>
      <c r="P154" t="s">
        <v>15354</v>
      </c>
      <c r="Q154" t="s">
        <v>15353</v>
      </c>
      <c r="R154" t="s">
        <v>15354</v>
      </c>
      <c r="S154" t="s">
        <v>15354</v>
      </c>
      <c r="T154">
        <v>1.4716100000000001</v>
      </c>
      <c r="U154">
        <v>1.4710099999999999</v>
      </c>
      <c r="V154" t="s">
        <v>15354</v>
      </c>
      <c r="W154" t="s">
        <v>15354</v>
      </c>
      <c r="X154" t="s">
        <v>15354</v>
      </c>
      <c r="Y154">
        <v>3736.5298100348241</v>
      </c>
      <c r="Z154">
        <v>5496.4727158593259</v>
      </c>
      <c r="AA154">
        <v>496.47271585932594</v>
      </c>
      <c r="AB154" t="s">
        <v>15354</v>
      </c>
    </row>
    <row r="155" spans="1:28" hidden="1" x14ac:dyDescent="0.25">
      <c r="A155" t="s">
        <v>247</v>
      </c>
      <c r="B155" s="2">
        <v>40094</v>
      </c>
      <c r="C155" s="3">
        <v>0</v>
      </c>
      <c r="D155">
        <v>1.4712499999999999</v>
      </c>
      <c r="E155">
        <v>1.4816</v>
      </c>
      <c r="F155">
        <v>1.4702599999999999</v>
      </c>
      <c r="G155">
        <v>1.4771700000000001</v>
      </c>
      <c r="H155">
        <v>85610</v>
      </c>
      <c r="I155">
        <v>-19.399283549186961</v>
      </c>
      <c r="J155">
        <v>1.4364310256410253</v>
      </c>
      <c r="K155">
        <v>1.4380596270361641</v>
      </c>
      <c r="L155">
        <v>1.4561380555555559</v>
      </c>
      <c r="M155">
        <v>1.4566024307249807</v>
      </c>
      <c r="N155">
        <v>1.4665187499999996</v>
      </c>
      <c r="O155">
        <v>1.4621402038487581</v>
      </c>
      <c r="P155" t="s">
        <v>15354</v>
      </c>
      <c r="Q155" t="s">
        <v>15353</v>
      </c>
      <c r="R155" t="s">
        <v>15354</v>
      </c>
      <c r="S155" t="s">
        <v>15354</v>
      </c>
      <c r="T155">
        <v>1.4775199999999999</v>
      </c>
      <c r="U155">
        <v>1.47682</v>
      </c>
      <c r="V155" t="s">
        <v>15354</v>
      </c>
      <c r="W155" t="s">
        <v>15354</v>
      </c>
      <c r="X155" t="s">
        <v>15354</v>
      </c>
      <c r="Y155">
        <v>3736.5298100348241</v>
      </c>
      <c r="Z155">
        <v>5518.1819540556289</v>
      </c>
      <c r="AA155">
        <v>518.18195405562892</v>
      </c>
      <c r="AB155" t="s">
        <v>15354</v>
      </c>
    </row>
    <row r="156" spans="1:28" hidden="1" x14ac:dyDescent="0.25">
      <c r="A156" t="s">
        <v>248</v>
      </c>
      <c r="B156" s="2">
        <v>40095</v>
      </c>
      <c r="C156" s="3">
        <v>0</v>
      </c>
      <c r="D156">
        <v>1.47706</v>
      </c>
      <c r="E156">
        <v>1.47759</v>
      </c>
      <c r="F156">
        <v>1.4672099999999999</v>
      </c>
      <c r="G156">
        <v>1.4729000000000001</v>
      </c>
      <c r="H156">
        <v>79697</v>
      </c>
      <c r="I156">
        <v>-25.831353919239746</v>
      </c>
      <c r="J156">
        <v>1.4374488461538457</v>
      </c>
      <c r="K156">
        <v>1.4389416617947424</v>
      </c>
      <c r="L156">
        <v>1.4573261111111115</v>
      </c>
      <c r="M156">
        <v>1.4574833804155223</v>
      </c>
      <c r="N156">
        <v>1.4671862499999999</v>
      </c>
      <c r="O156">
        <v>1.4630009875408574</v>
      </c>
      <c r="P156" t="s">
        <v>15355</v>
      </c>
      <c r="Q156" t="s">
        <v>15353</v>
      </c>
      <c r="R156" t="s">
        <v>15354</v>
      </c>
      <c r="S156" t="s">
        <v>15354</v>
      </c>
      <c r="T156">
        <v>1.4732700000000001</v>
      </c>
      <c r="U156">
        <v>1.4725299999999999</v>
      </c>
      <c r="V156" t="s">
        <v>15354</v>
      </c>
      <c r="W156" t="s">
        <v>15354</v>
      </c>
      <c r="X156" t="s">
        <v>15354</v>
      </c>
      <c r="Y156">
        <v>3736.5298100348241</v>
      </c>
      <c r="Z156">
        <v>5502.1522411705791</v>
      </c>
      <c r="AA156">
        <v>502.15224117057915</v>
      </c>
      <c r="AB156" t="s">
        <v>15354</v>
      </c>
    </row>
    <row r="157" spans="1:28" hidden="1" x14ac:dyDescent="0.25">
      <c r="A157" t="s">
        <v>249</v>
      </c>
      <c r="B157" s="2">
        <v>40097</v>
      </c>
      <c r="C157" s="3">
        <v>0</v>
      </c>
      <c r="D157">
        <v>1.4723999999999999</v>
      </c>
      <c r="E157">
        <v>1.4741200000000001</v>
      </c>
      <c r="F157">
        <v>1.47133</v>
      </c>
      <c r="G157">
        <v>1.4718</v>
      </c>
      <c r="H157">
        <v>6880</v>
      </c>
      <c r="I157">
        <v>-29.097387173396825</v>
      </c>
      <c r="J157">
        <v>1.438406282051282</v>
      </c>
      <c r="K157">
        <v>1.4397735184581666</v>
      </c>
      <c r="L157">
        <v>1.4584763888888894</v>
      </c>
      <c r="M157">
        <v>1.458257251744413</v>
      </c>
      <c r="N157">
        <v>1.46777625</v>
      </c>
      <c r="O157">
        <v>1.4637049085375888</v>
      </c>
      <c r="P157" t="s">
        <v>15354</v>
      </c>
      <c r="Q157" t="s">
        <v>15353</v>
      </c>
      <c r="R157" t="s">
        <v>15354</v>
      </c>
      <c r="S157" t="s">
        <v>15354</v>
      </c>
      <c r="T157">
        <v>1.47217</v>
      </c>
      <c r="U157">
        <v>1.47143</v>
      </c>
      <c r="V157" t="s">
        <v>15354</v>
      </c>
      <c r="W157" t="s">
        <v>15354</v>
      </c>
      <c r="X157" t="s">
        <v>15354</v>
      </c>
      <c r="Y157">
        <v>3736.5298100348241</v>
      </c>
      <c r="Z157">
        <v>5498.0420583795412</v>
      </c>
      <c r="AA157">
        <v>498.04205837954123</v>
      </c>
      <c r="AB157" t="s">
        <v>15354</v>
      </c>
    </row>
    <row r="158" spans="1:28" hidden="1" x14ac:dyDescent="0.25">
      <c r="A158" t="s">
        <v>250</v>
      </c>
      <c r="B158" s="2">
        <v>40098</v>
      </c>
      <c r="C158" s="3">
        <v>0</v>
      </c>
      <c r="D158">
        <v>1.47194</v>
      </c>
      <c r="E158">
        <v>1.4812700000000001</v>
      </c>
      <c r="F158">
        <v>1.4675100000000001</v>
      </c>
      <c r="G158">
        <v>1.4791300000000001</v>
      </c>
      <c r="H158">
        <v>85792</v>
      </c>
      <c r="I158">
        <v>-7.3337292161519514</v>
      </c>
      <c r="J158">
        <v>1.439418846153846</v>
      </c>
      <c r="K158">
        <v>1.4407698850794788</v>
      </c>
      <c r="L158">
        <v>1.4597441666666673</v>
      </c>
      <c r="M158">
        <v>1.459385508406877</v>
      </c>
      <c r="N158">
        <v>1.4684120833333332</v>
      </c>
      <c r="O158">
        <v>1.4649389158545818</v>
      </c>
      <c r="P158" t="s">
        <v>15354</v>
      </c>
      <c r="Q158" t="s">
        <v>15353</v>
      </c>
      <c r="R158" t="s">
        <v>15354</v>
      </c>
      <c r="S158" t="s">
        <v>15354</v>
      </c>
      <c r="T158">
        <v>1.4795400000000001</v>
      </c>
      <c r="U158">
        <v>1.47872</v>
      </c>
      <c r="V158" t="s">
        <v>15354</v>
      </c>
      <c r="W158" t="s">
        <v>15354</v>
      </c>
      <c r="X158" t="s">
        <v>15354</v>
      </c>
      <c r="Y158">
        <v>3736.5298100348241</v>
      </c>
      <c r="Z158">
        <v>5525.2813606946956</v>
      </c>
      <c r="AA158">
        <v>525.28136069469565</v>
      </c>
      <c r="AB158" t="s">
        <v>15354</v>
      </c>
    </row>
    <row r="159" spans="1:28" hidden="1" x14ac:dyDescent="0.25">
      <c r="A159" t="s">
        <v>251</v>
      </c>
      <c r="B159" s="2">
        <v>40099</v>
      </c>
      <c r="C159" s="3">
        <v>0</v>
      </c>
      <c r="D159">
        <v>1.4791000000000001</v>
      </c>
      <c r="E159">
        <v>1.48756</v>
      </c>
      <c r="F159">
        <v>1.4757499999999999</v>
      </c>
      <c r="G159">
        <v>1.48491</v>
      </c>
      <c r="H159">
        <v>87317</v>
      </c>
      <c r="I159">
        <v>-6.6851664984864989</v>
      </c>
      <c r="J159">
        <v>1.4405347435897435</v>
      </c>
      <c r="K159">
        <v>1.4418873563432895</v>
      </c>
      <c r="L159">
        <v>1.461530555555556</v>
      </c>
      <c r="M159">
        <v>1.4607652106551541</v>
      </c>
      <c r="N159">
        <v>1.4691624999999997</v>
      </c>
      <c r="O159">
        <v>1.4665366025862154</v>
      </c>
      <c r="P159" t="s">
        <v>15354</v>
      </c>
      <c r="Q159" t="s">
        <v>15353</v>
      </c>
      <c r="R159" t="s">
        <v>15354</v>
      </c>
      <c r="S159" t="s">
        <v>15354</v>
      </c>
      <c r="T159">
        <v>1.4853700000000001</v>
      </c>
      <c r="U159">
        <v>1.48445</v>
      </c>
      <c r="V159" t="s">
        <v>15354</v>
      </c>
      <c r="W159" t="s">
        <v>15354</v>
      </c>
      <c r="X159" t="s">
        <v>15354</v>
      </c>
      <c r="Y159">
        <v>3736.5298100348241</v>
      </c>
      <c r="Z159">
        <v>5546.6916765061951</v>
      </c>
      <c r="AA159">
        <v>546.69167650619511</v>
      </c>
      <c r="AB159" t="s">
        <v>15354</v>
      </c>
    </row>
    <row r="160" spans="1:28" hidden="1" x14ac:dyDescent="0.25">
      <c r="A160" t="s">
        <v>252</v>
      </c>
      <c r="B160" s="2">
        <v>40100</v>
      </c>
      <c r="C160" s="3">
        <v>0</v>
      </c>
      <c r="D160">
        <v>1.48471</v>
      </c>
      <c r="E160">
        <v>1.4944299999999999</v>
      </c>
      <c r="F160">
        <v>1.4837100000000001</v>
      </c>
      <c r="G160">
        <v>1.49319</v>
      </c>
      <c r="H160">
        <v>85502</v>
      </c>
      <c r="I160">
        <v>-2.666093313265776</v>
      </c>
      <c r="J160">
        <v>1.4416130769230766</v>
      </c>
      <c r="K160">
        <v>1.4431861574485225</v>
      </c>
      <c r="L160">
        <v>1.4633719444444446</v>
      </c>
      <c r="M160">
        <v>1.4625179019710917</v>
      </c>
      <c r="N160">
        <v>1.4700974999999996</v>
      </c>
      <c r="O160">
        <v>1.4686688743793181</v>
      </c>
      <c r="P160" t="s">
        <v>15354</v>
      </c>
      <c r="Q160" t="s">
        <v>15353</v>
      </c>
      <c r="R160" t="s">
        <v>15354</v>
      </c>
      <c r="S160" t="s">
        <v>15354</v>
      </c>
      <c r="T160">
        <v>1.4937499999999999</v>
      </c>
      <c r="U160">
        <v>1.4926299999999999</v>
      </c>
      <c r="V160" t="s">
        <v>15354</v>
      </c>
      <c r="W160" t="s">
        <v>15354</v>
      </c>
      <c r="X160" t="s">
        <v>15354</v>
      </c>
      <c r="Y160">
        <v>3736.5298100348241</v>
      </c>
      <c r="Z160">
        <v>5577.2564903522789</v>
      </c>
      <c r="AA160">
        <v>577.25649035227889</v>
      </c>
      <c r="AB160" t="s">
        <v>15354</v>
      </c>
    </row>
    <row r="161" spans="1:28" hidden="1" x14ac:dyDescent="0.25">
      <c r="A161" t="s">
        <v>253</v>
      </c>
      <c r="B161" s="2">
        <v>40101</v>
      </c>
      <c r="C161" s="3">
        <v>0</v>
      </c>
      <c r="D161">
        <v>1.4932300000000001</v>
      </c>
      <c r="E161">
        <v>1.4968699999999999</v>
      </c>
      <c r="F161">
        <v>1.4841200000000001</v>
      </c>
      <c r="G161">
        <v>1.49529</v>
      </c>
      <c r="H161">
        <v>86797</v>
      </c>
      <c r="I161">
        <v>-3.2277834525023912</v>
      </c>
      <c r="J161">
        <v>1.4426669230769229</v>
      </c>
      <c r="K161">
        <v>1.444505242070079</v>
      </c>
      <c r="L161">
        <v>1.4653086111111113</v>
      </c>
      <c r="M161">
        <v>1.464289366729411</v>
      </c>
      <c r="N161">
        <v>1.4710283333333332</v>
      </c>
      <c r="O161">
        <v>1.4707985644289727</v>
      </c>
      <c r="P161" t="s">
        <v>15354</v>
      </c>
      <c r="Q161" t="s">
        <v>15353</v>
      </c>
      <c r="R161" t="s">
        <v>15354</v>
      </c>
      <c r="S161" t="s">
        <v>15354</v>
      </c>
      <c r="T161">
        <v>1.49586</v>
      </c>
      <c r="U161">
        <v>1.49472</v>
      </c>
      <c r="V161" t="s">
        <v>15354</v>
      </c>
      <c r="W161" t="s">
        <v>15354</v>
      </c>
      <c r="X161" t="s">
        <v>15354</v>
      </c>
      <c r="Y161">
        <v>3736.5298100348241</v>
      </c>
      <c r="Z161">
        <v>5585.0658376552528</v>
      </c>
      <c r="AA161">
        <v>585.06583765525284</v>
      </c>
      <c r="AB161" t="s">
        <v>15354</v>
      </c>
    </row>
    <row r="162" spans="1:28" hidden="1" x14ac:dyDescent="0.25">
      <c r="A162" t="s">
        <v>254</v>
      </c>
      <c r="B162" s="2">
        <v>40102</v>
      </c>
      <c r="C162" s="3">
        <v>0</v>
      </c>
      <c r="D162">
        <v>1.49535</v>
      </c>
      <c r="E162">
        <v>1.4965999999999999</v>
      </c>
      <c r="F162">
        <v>1.4846299999999999</v>
      </c>
      <c r="G162">
        <v>1.4903200000000001</v>
      </c>
      <c r="H162">
        <v>79603</v>
      </c>
      <c r="I162">
        <v>-13.381001021450167</v>
      </c>
      <c r="J162">
        <v>1.4436984615384614</v>
      </c>
      <c r="K162">
        <v>1.4456651093594439</v>
      </c>
      <c r="L162">
        <v>1.4670041666666667</v>
      </c>
      <c r="M162">
        <v>1.4656964279872806</v>
      </c>
      <c r="N162">
        <v>1.4718399999999996</v>
      </c>
      <c r="O162">
        <v>1.4723602792746551</v>
      </c>
      <c r="P162" t="s">
        <v>15354</v>
      </c>
      <c r="Q162" t="s">
        <v>15353</v>
      </c>
      <c r="R162" t="s">
        <v>15354</v>
      </c>
      <c r="S162" t="s">
        <v>15354</v>
      </c>
      <c r="T162">
        <v>1.49085</v>
      </c>
      <c r="U162">
        <v>1.4897899999999999</v>
      </c>
      <c r="V162" t="s">
        <v>15354</v>
      </c>
      <c r="W162" t="s">
        <v>15354</v>
      </c>
      <c r="X162" t="s">
        <v>15354</v>
      </c>
      <c r="Y162">
        <v>3736.5298100348241</v>
      </c>
      <c r="Z162">
        <v>5566.6447456917804</v>
      </c>
      <c r="AA162">
        <v>566.64474569178037</v>
      </c>
      <c r="AB162" t="s">
        <v>15354</v>
      </c>
    </row>
    <row r="163" spans="1:28" hidden="1" x14ac:dyDescent="0.25">
      <c r="A163" t="s">
        <v>255</v>
      </c>
      <c r="B163" s="2">
        <v>40104</v>
      </c>
      <c r="C163" s="3">
        <v>0</v>
      </c>
      <c r="D163">
        <v>1.49047</v>
      </c>
      <c r="E163">
        <v>1.4917800000000001</v>
      </c>
      <c r="F163">
        <v>1.48787</v>
      </c>
      <c r="G163">
        <v>1.4894099999999999</v>
      </c>
      <c r="H163">
        <v>6905</v>
      </c>
      <c r="I163">
        <v>-15.240040858018485</v>
      </c>
      <c r="J163">
        <v>1.444673846153846</v>
      </c>
      <c r="K163">
        <v>1.4467725749452807</v>
      </c>
      <c r="L163">
        <v>1.4685969444444444</v>
      </c>
      <c r="M163">
        <v>1.4669782426906708</v>
      </c>
      <c r="N163">
        <v>1.4726374999999996</v>
      </c>
      <c r="O163">
        <v>1.4737242569326827</v>
      </c>
      <c r="P163" t="s">
        <v>15354</v>
      </c>
      <c r="Q163" t="s">
        <v>15353</v>
      </c>
      <c r="R163" t="s">
        <v>15354</v>
      </c>
      <c r="S163" t="s">
        <v>15354</v>
      </c>
      <c r="T163">
        <v>1.4898899999999999</v>
      </c>
      <c r="U163">
        <v>1.4889300000000001</v>
      </c>
      <c r="V163" t="s">
        <v>15354</v>
      </c>
      <c r="W163" t="s">
        <v>15354</v>
      </c>
      <c r="X163" t="s">
        <v>15354</v>
      </c>
      <c r="Y163">
        <v>3736.5298100348241</v>
      </c>
      <c r="Z163">
        <v>5563.4313300551512</v>
      </c>
      <c r="AA163">
        <v>563.43133005515119</v>
      </c>
      <c r="AB163" t="s">
        <v>15354</v>
      </c>
    </row>
    <row r="164" spans="1:28" hidden="1" x14ac:dyDescent="0.25">
      <c r="A164" t="s">
        <v>256</v>
      </c>
      <c r="B164" s="2">
        <v>40105</v>
      </c>
      <c r="C164" s="3">
        <v>0</v>
      </c>
      <c r="D164">
        <v>1.4893799999999999</v>
      </c>
      <c r="E164">
        <v>1.4980100000000001</v>
      </c>
      <c r="F164">
        <v>1.4830099999999999</v>
      </c>
      <c r="G164">
        <v>1.4966299999999999</v>
      </c>
      <c r="H164">
        <v>86098</v>
      </c>
      <c r="I164">
        <v>-3.4251675353689586</v>
      </c>
      <c r="J164">
        <v>1.4456466666666667</v>
      </c>
      <c r="K164">
        <v>1.4480347882378051</v>
      </c>
      <c r="L164">
        <v>1.4703547222222222</v>
      </c>
      <c r="M164">
        <v>1.4685810403830668</v>
      </c>
      <c r="N164">
        <v>1.4738224999999998</v>
      </c>
      <c r="O164">
        <v>1.4755567163780681</v>
      </c>
      <c r="P164" t="s">
        <v>15354</v>
      </c>
      <c r="Q164" t="s">
        <v>15353</v>
      </c>
      <c r="R164" t="s">
        <v>15354</v>
      </c>
      <c r="S164" t="s">
        <v>15354</v>
      </c>
      <c r="T164">
        <v>1.4971000000000001</v>
      </c>
      <c r="U164">
        <v>1.4961599999999999</v>
      </c>
      <c r="V164" t="s">
        <v>15354</v>
      </c>
      <c r="W164" t="s">
        <v>15354</v>
      </c>
      <c r="X164" t="s">
        <v>15354</v>
      </c>
      <c r="Y164">
        <v>3736.5298100348241</v>
      </c>
      <c r="Z164">
        <v>5590.4464405817025</v>
      </c>
      <c r="AA164">
        <v>590.44644058170252</v>
      </c>
      <c r="AB164" t="s">
        <v>15354</v>
      </c>
    </row>
    <row r="165" spans="1:28" hidden="1" x14ac:dyDescent="0.25">
      <c r="A165" t="s">
        <v>257</v>
      </c>
      <c r="B165" s="2">
        <v>40106</v>
      </c>
      <c r="C165" s="3">
        <v>0</v>
      </c>
      <c r="D165">
        <v>1.49658</v>
      </c>
      <c r="E165">
        <v>1.4994000000000001</v>
      </c>
      <c r="F165">
        <v>1.4880599999999999</v>
      </c>
      <c r="G165">
        <v>1.49295</v>
      </c>
      <c r="H165">
        <v>83949</v>
      </c>
      <c r="I165">
        <v>-15.997023809523922</v>
      </c>
      <c r="J165">
        <v>1.4465855128205125</v>
      </c>
      <c r="K165">
        <v>1.4491718822064683</v>
      </c>
      <c r="L165">
        <v>1.4715472222222221</v>
      </c>
      <c r="M165">
        <v>1.4698982814434416</v>
      </c>
      <c r="N165">
        <v>1.4743295833333336</v>
      </c>
      <c r="O165">
        <v>1.4769481790678227</v>
      </c>
      <c r="P165" t="s">
        <v>15354</v>
      </c>
      <c r="Q165" t="s">
        <v>15353</v>
      </c>
      <c r="R165" t="s">
        <v>15354</v>
      </c>
      <c r="S165" t="s">
        <v>15354</v>
      </c>
      <c r="T165">
        <v>1.4934099999999999</v>
      </c>
      <c r="U165">
        <v>1.4924900000000001</v>
      </c>
      <c r="V165" t="s">
        <v>15354</v>
      </c>
      <c r="W165" t="s">
        <v>15354</v>
      </c>
      <c r="X165" t="s">
        <v>15354</v>
      </c>
      <c r="Y165">
        <v>3736.5298100348241</v>
      </c>
      <c r="Z165">
        <v>5576.733376178875</v>
      </c>
      <c r="AA165">
        <v>576.73337617887501</v>
      </c>
      <c r="AB165" t="s">
        <v>15354</v>
      </c>
    </row>
    <row r="166" spans="1:28" hidden="1" x14ac:dyDescent="0.25">
      <c r="A166" t="s">
        <v>258</v>
      </c>
      <c r="B166" s="2">
        <v>40107</v>
      </c>
      <c r="C166" s="3">
        <v>0</v>
      </c>
      <c r="D166">
        <v>1.49298</v>
      </c>
      <c r="E166">
        <v>1.5045599999999999</v>
      </c>
      <c r="F166">
        <v>1.4884599999999999</v>
      </c>
      <c r="G166">
        <v>1.5012099999999999</v>
      </c>
      <c r="H166">
        <v>84684</v>
      </c>
      <c r="I166">
        <v>-8.4255533199194694</v>
      </c>
      <c r="J166">
        <v>1.4476256410256407</v>
      </c>
      <c r="K166">
        <v>1.450489302910102</v>
      </c>
      <c r="L166">
        <v>1.4728386111111109</v>
      </c>
      <c r="M166">
        <v>1.4715908067708232</v>
      </c>
      <c r="N166">
        <v>1.4755225000000001</v>
      </c>
      <c r="O166">
        <v>1.478889124742397</v>
      </c>
      <c r="P166" t="s">
        <v>15354</v>
      </c>
      <c r="Q166" t="s">
        <v>15353</v>
      </c>
      <c r="R166" t="s">
        <v>15354</v>
      </c>
      <c r="S166" t="s">
        <v>15354</v>
      </c>
      <c r="T166">
        <v>1.5016799999999999</v>
      </c>
      <c r="U166">
        <v>1.50074</v>
      </c>
      <c r="V166" t="s">
        <v>15354</v>
      </c>
      <c r="W166" t="s">
        <v>15354</v>
      </c>
      <c r="X166" t="s">
        <v>15354</v>
      </c>
      <c r="Y166">
        <v>3736.5298100348241</v>
      </c>
      <c r="Z166">
        <v>5607.5597471116616</v>
      </c>
      <c r="AA166">
        <v>607.55974711166164</v>
      </c>
      <c r="AB166" t="s">
        <v>15354</v>
      </c>
    </row>
    <row r="167" spans="1:28" hidden="1" x14ac:dyDescent="0.25">
      <c r="A167" t="s">
        <v>259</v>
      </c>
      <c r="B167" s="2">
        <v>40108</v>
      </c>
      <c r="C167" s="3">
        <v>0</v>
      </c>
      <c r="D167">
        <v>1.5013799999999999</v>
      </c>
      <c r="E167">
        <v>1.5042</v>
      </c>
      <c r="F167">
        <v>1.49413</v>
      </c>
      <c r="G167">
        <v>1.5037100000000001</v>
      </c>
      <c r="H167">
        <v>85413</v>
      </c>
      <c r="I167">
        <v>-2.13782696177012</v>
      </c>
      <c r="J167">
        <v>1.4487489743589741</v>
      </c>
      <c r="K167">
        <v>1.4518366623300996</v>
      </c>
      <c r="L167">
        <v>1.4741083333333329</v>
      </c>
      <c r="M167">
        <v>1.4733269793778059</v>
      </c>
      <c r="N167">
        <v>1.4771433333333333</v>
      </c>
      <c r="O167">
        <v>1.4808747947630052</v>
      </c>
      <c r="P167" t="s">
        <v>15354</v>
      </c>
      <c r="Q167" t="s">
        <v>15353</v>
      </c>
      <c r="R167" t="s">
        <v>15354</v>
      </c>
      <c r="S167" t="s">
        <v>15354</v>
      </c>
      <c r="T167">
        <v>1.5042</v>
      </c>
      <c r="U167">
        <v>1.50322</v>
      </c>
      <c r="V167" t="s">
        <v>15354</v>
      </c>
      <c r="W167" t="s">
        <v>15354</v>
      </c>
      <c r="X167" t="s">
        <v>15354</v>
      </c>
      <c r="Y167">
        <v>3736.5298100348241</v>
      </c>
      <c r="Z167">
        <v>5616.826341040548</v>
      </c>
      <c r="AA167">
        <v>616.82634104054796</v>
      </c>
      <c r="AB167" t="s">
        <v>15354</v>
      </c>
    </row>
    <row r="168" spans="1:28" hidden="1" x14ac:dyDescent="0.25">
      <c r="A168" t="s">
        <v>260</v>
      </c>
      <c r="B168" s="2">
        <v>40109</v>
      </c>
      <c r="C168" s="3">
        <v>0</v>
      </c>
      <c r="D168">
        <v>1.5037799999999999</v>
      </c>
      <c r="E168">
        <v>1.5059</v>
      </c>
      <c r="F168">
        <v>1.4983</v>
      </c>
      <c r="G168">
        <v>1.50057</v>
      </c>
      <c r="H168">
        <v>77007</v>
      </c>
      <c r="I168">
        <v>-13.776169552856141</v>
      </c>
      <c r="J168">
        <v>1.4497811538461538</v>
      </c>
      <c r="K168">
        <v>1.4530704177141478</v>
      </c>
      <c r="L168">
        <v>1.4753219444444443</v>
      </c>
      <c r="M168">
        <v>1.4747995750871137</v>
      </c>
      <c r="N168">
        <v>1.4784758333333334</v>
      </c>
      <c r="O168">
        <v>1.482450411181965</v>
      </c>
      <c r="P168" t="s">
        <v>15354</v>
      </c>
      <c r="Q168" t="s">
        <v>15353</v>
      </c>
      <c r="R168" t="s">
        <v>15354</v>
      </c>
      <c r="S168" t="s">
        <v>15354</v>
      </c>
      <c r="T168">
        <v>1.50102</v>
      </c>
      <c r="U168">
        <v>1.5001199999999999</v>
      </c>
      <c r="V168" t="s">
        <v>15354</v>
      </c>
      <c r="W168" t="s">
        <v>15354</v>
      </c>
      <c r="X168" t="s">
        <v>15354</v>
      </c>
      <c r="Y168">
        <v>3736.5298100348241</v>
      </c>
      <c r="Z168">
        <v>5605.2430986294403</v>
      </c>
      <c r="AA168">
        <v>605.24309862944028</v>
      </c>
      <c r="AB168" t="s">
        <v>15354</v>
      </c>
    </row>
    <row r="169" spans="1:28" hidden="1" x14ac:dyDescent="0.25">
      <c r="A169" t="s">
        <v>261</v>
      </c>
      <c r="B169" s="2">
        <v>40111</v>
      </c>
      <c r="C169" s="3">
        <v>0</v>
      </c>
      <c r="D169">
        <v>1.4993399999999999</v>
      </c>
      <c r="E169">
        <v>1.5010699999999999</v>
      </c>
      <c r="F169">
        <v>1.49823</v>
      </c>
      <c r="G169">
        <v>1.49878</v>
      </c>
      <c r="H169">
        <v>6971</v>
      </c>
      <c r="I169">
        <v>-18.402688033083471</v>
      </c>
      <c r="J169">
        <v>1.4508023076923073</v>
      </c>
      <c r="K169">
        <v>1.4542276223289796</v>
      </c>
      <c r="L169">
        <v>1.476464722222222</v>
      </c>
      <c r="M169">
        <v>1.4760958142715941</v>
      </c>
      <c r="N169">
        <v>1.4796408333333335</v>
      </c>
      <c r="O169">
        <v>1.4837567782874077</v>
      </c>
      <c r="P169" t="s">
        <v>15354</v>
      </c>
      <c r="Q169" t="s">
        <v>15353</v>
      </c>
      <c r="R169" t="s">
        <v>15354</v>
      </c>
      <c r="S169" t="s">
        <v>15354</v>
      </c>
      <c r="T169">
        <v>1.49912</v>
      </c>
      <c r="U169">
        <v>1.49844</v>
      </c>
      <c r="V169" t="s">
        <v>15354</v>
      </c>
      <c r="W169" t="s">
        <v>15354</v>
      </c>
      <c r="X169" t="s">
        <v>15354</v>
      </c>
      <c r="Y169">
        <v>3736.5298100348241</v>
      </c>
      <c r="Z169">
        <v>5598.9657285485819</v>
      </c>
      <c r="AA169">
        <v>598.96572854858186</v>
      </c>
      <c r="AB169" t="s">
        <v>15354</v>
      </c>
    </row>
    <row r="170" spans="1:28" hidden="1" x14ac:dyDescent="0.25">
      <c r="A170" t="s">
        <v>262</v>
      </c>
      <c r="B170" s="2">
        <v>40112</v>
      </c>
      <c r="C170" s="3">
        <v>0</v>
      </c>
      <c r="D170">
        <v>1.4988300000000001</v>
      </c>
      <c r="E170">
        <v>1.506</v>
      </c>
      <c r="F170">
        <v>1.4842</v>
      </c>
      <c r="G170">
        <v>1.48559</v>
      </c>
      <c r="H170">
        <v>84701</v>
      </c>
      <c r="I170">
        <v>-53.026760197454102</v>
      </c>
      <c r="J170">
        <v>1.4515867948717947</v>
      </c>
      <c r="K170">
        <v>1.4550216065738155</v>
      </c>
      <c r="L170">
        <v>1.4770680555555553</v>
      </c>
      <c r="M170">
        <v>1.4766090135001566</v>
      </c>
      <c r="N170">
        <v>1.480626666666667</v>
      </c>
      <c r="O170">
        <v>1.4839034360244152</v>
      </c>
      <c r="P170" t="s">
        <v>15355</v>
      </c>
      <c r="Q170" t="s">
        <v>15353</v>
      </c>
      <c r="R170" t="s">
        <v>15354</v>
      </c>
      <c r="S170" t="s">
        <v>15354</v>
      </c>
      <c r="T170">
        <v>1.4858800000000001</v>
      </c>
      <c r="U170">
        <v>1.4853000000000001</v>
      </c>
      <c r="V170" t="s">
        <v>15354</v>
      </c>
      <c r="W170" t="s">
        <v>15354</v>
      </c>
      <c r="X170" t="s">
        <v>15354</v>
      </c>
      <c r="Y170">
        <v>3736.5298100348241</v>
      </c>
      <c r="Z170">
        <v>5549.8677268447245</v>
      </c>
      <c r="AA170">
        <v>549.86772684472453</v>
      </c>
      <c r="AB170" t="s">
        <v>15354</v>
      </c>
    </row>
    <row r="171" spans="1:28" hidden="1" x14ac:dyDescent="0.25">
      <c r="A171" t="s">
        <v>263</v>
      </c>
      <c r="B171" s="2">
        <v>40113</v>
      </c>
      <c r="C171" s="3">
        <v>0</v>
      </c>
      <c r="D171">
        <v>1.48567</v>
      </c>
      <c r="E171">
        <v>1.4925999999999999</v>
      </c>
      <c r="F171">
        <v>1.4765999999999999</v>
      </c>
      <c r="G171">
        <v>1.4817899999999999</v>
      </c>
      <c r="H171">
        <v>83984</v>
      </c>
      <c r="I171">
        <v>-62.899454403741537</v>
      </c>
      <c r="J171">
        <v>1.4524493589743588</v>
      </c>
      <c r="K171">
        <v>1.4556992874200481</v>
      </c>
      <c r="L171">
        <v>1.4774816666666666</v>
      </c>
      <c r="M171">
        <v>1.4768890668244725</v>
      </c>
      <c r="N171">
        <v>1.4815691666666666</v>
      </c>
      <c r="O171">
        <v>1.483734361142462</v>
      </c>
      <c r="P171" t="s">
        <v>15354</v>
      </c>
      <c r="Q171" t="s">
        <v>15353</v>
      </c>
      <c r="R171" t="s">
        <v>15354</v>
      </c>
      <c r="S171" t="s">
        <v>15354</v>
      </c>
      <c r="T171">
        <v>1.48211</v>
      </c>
      <c r="U171">
        <v>1.4814700000000001</v>
      </c>
      <c r="V171" t="s">
        <v>15354</v>
      </c>
      <c r="W171" t="s">
        <v>15354</v>
      </c>
      <c r="X171" t="s">
        <v>15354</v>
      </c>
      <c r="Y171">
        <v>3736.5298100348241</v>
      </c>
      <c r="Z171">
        <v>5535.5568176722909</v>
      </c>
      <c r="AA171">
        <v>535.55681767229089</v>
      </c>
      <c r="AB171" t="s">
        <v>15354</v>
      </c>
    </row>
    <row r="172" spans="1:28" hidden="1" x14ac:dyDescent="0.25">
      <c r="A172" t="s">
        <v>264</v>
      </c>
      <c r="B172" s="2">
        <v>40114</v>
      </c>
      <c r="C172" s="3">
        <v>0</v>
      </c>
      <c r="D172">
        <v>1.48186</v>
      </c>
      <c r="E172">
        <v>1.4840500000000001</v>
      </c>
      <c r="F172">
        <v>1.46888</v>
      </c>
      <c r="G172">
        <v>1.47149</v>
      </c>
      <c r="H172">
        <v>84457</v>
      </c>
      <c r="I172">
        <v>-92.96875</v>
      </c>
      <c r="J172">
        <v>1.4533483333333332</v>
      </c>
      <c r="K172">
        <v>1.45609905229549</v>
      </c>
      <c r="L172">
        <v>1.4775022222222218</v>
      </c>
      <c r="M172">
        <v>1.476597225374501</v>
      </c>
      <c r="N172">
        <v>1.4818387499999999</v>
      </c>
      <c r="O172">
        <v>1.4827548122510652</v>
      </c>
      <c r="P172" t="s">
        <v>15354</v>
      </c>
      <c r="Q172" t="s">
        <v>15353</v>
      </c>
      <c r="R172" t="s">
        <v>15354</v>
      </c>
      <c r="S172" t="s">
        <v>15354</v>
      </c>
      <c r="T172">
        <v>1.47193</v>
      </c>
      <c r="U172">
        <v>1.47105</v>
      </c>
      <c r="V172" t="s">
        <v>15354</v>
      </c>
      <c r="W172" t="s">
        <v>15354</v>
      </c>
      <c r="X172" t="s">
        <v>15354</v>
      </c>
      <c r="Y172">
        <v>3736.5298100348241</v>
      </c>
      <c r="Z172">
        <v>5496.6221770517277</v>
      </c>
      <c r="AA172">
        <v>496.6221770517277</v>
      </c>
      <c r="AB172" t="s">
        <v>15354</v>
      </c>
    </row>
    <row r="173" spans="1:28" hidden="1" x14ac:dyDescent="0.25">
      <c r="A173" t="s">
        <v>265</v>
      </c>
      <c r="B173" s="2">
        <v>40115</v>
      </c>
      <c r="C173" s="3">
        <v>0</v>
      </c>
      <c r="D173">
        <v>1.4714</v>
      </c>
      <c r="E173">
        <v>1.4858199999999999</v>
      </c>
      <c r="F173">
        <v>1.4683600000000001</v>
      </c>
      <c r="G173">
        <v>1.48373</v>
      </c>
      <c r="H173">
        <v>85632</v>
      </c>
      <c r="I173">
        <v>-59.165781083953441</v>
      </c>
      <c r="J173">
        <v>1.4543152564102562</v>
      </c>
      <c r="K173">
        <v>1.4567985699588952</v>
      </c>
      <c r="L173">
        <v>1.4778016666666669</v>
      </c>
      <c r="M173">
        <v>1.4769827807596632</v>
      </c>
      <c r="N173">
        <v>1.4831858333333334</v>
      </c>
      <c r="O173">
        <v>1.4828328272709801</v>
      </c>
      <c r="P173" t="s">
        <v>15353</v>
      </c>
      <c r="Q173" t="s">
        <v>15353</v>
      </c>
      <c r="R173" t="s">
        <v>15353</v>
      </c>
      <c r="S173" t="s">
        <v>15354</v>
      </c>
      <c r="T173">
        <v>1.4841899999999999</v>
      </c>
      <c r="U173">
        <v>1.4832700000000001</v>
      </c>
      <c r="V173" t="s">
        <v>15354</v>
      </c>
      <c r="W173" t="s">
        <v>15354</v>
      </c>
      <c r="X173">
        <v>5000</v>
      </c>
      <c r="Y173">
        <v>3736.5298100348241</v>
      </c>
      <c r="Z173">
        <v>5542.2825713303537</v>
      </c>
      <c r="AA173">
        <v>542.28257133035368</v>
      </c>
      <c r="AB173" t="s">
        <v>15354</v>
      </c>
    </row>
    <row r="174" spans="1:28" hidden="1" x14ac:dyDescent="0.25">
      <c r="A174" t="s">
        <v>266</v>
      </c>
      <c r="B174" s="2">
        <v>40116</v>
      </c>
      <c r="C174" s="3">
        <v>0</v>
      </c>
      <c r="D174">
        <v>1.48383</v>
      </c>
      <c r="E174">
        <v>1.4858499999999999</v>
      </c>
      <c r="F174">
        <v>1.4700299999999999</v>
      </c>
      <c r="G174">
        <v>1.47177</v>
      </c>
      <c r="H174">
        <v>78319</v>
      </c>
      <c r="I174">
        <v>-90.940488841658023</v>
      </c>
      <c r="J174">
        <v>1.4549078205128203</v>
      </c>
      <c r="K174">
        <v>1.4571775935042397</v>
      </c>
      <c r="L174">
        <v>1.4778274999999998</v>
      </c>
      <c r="M174">
        <v>1.4767010088267083</v>
      </c>
      <c r="N174">
        <v>1.4837833333333332</v>
      </c>
      <c r="O174">
        <v>1.4819478010893017</v>
      </c>
      <c r="P174" t="s">
        <v>15354</v>
      </c>
      <c r="Q174" t="s">
        <v>15353</v>
      </c>
      <c r="R174" t="s">
        <v>15354</v>
      </c>
      <c r="S174" t="s">
        <v>15354</v>
      </c>
      <c r="T174">
        <v>1.4722999999999999</v>
      </c>
      <c r="U174">
        <v>1.4712400000000001</v>
      </c>
      <c r="V174" t="s">
        <v>15354</v>
      </c>
      <c r="W174" t="s">
        <v>15354</v>
      </c>
      <c r="X174" t="s">
        <v>15354</v>
      </c>
      <c r="Y174">
        <v>3736.5298100348241</v>
      </c>
      <c r="Z174">
        <v>5497.3321177156349</v>
      </c>
      <c r="AA174">
        <v>497.33211771563492</v>
      </c>
      <c r="AB174" t="s">
        <v>15354</v>
      </c>
    </row>
    <row r="175" spans="1:28" hidden="1" x14ac:dyDescent="0.25">
      <c r="A175" t="s">
        <v>267</v>
      </c>
      <c r="B175" s="2">
        <v>40118</v>
      </c>
      <c r="C175" s="3">
        <v>0</v>
      </c>
      <c r="D175">
        <v>1.4715100000000001</v>
      </c>
      <c r="E175">
        <v>1.47411</v>
      </c>
      <c r="F175">
        <v>1.46814</v>
      </c>
      <c r="G175">
        <v>1.47035</v>
      </c>
      <c r="H175">
        <v>3202</v>
      </c>
      <c r="I175">
        <v>-94.162704701531837</v>
      </c>
      <c r="J175">
        <v>1.4554414102564102</v>
      </c>
      <c r="K175">
        <v>1.457511072149702</v>
      </c>
      <c r="L175">
        <v>1.4778297222222223</v>
      </c>
      <c r="M175">
        <v>1.4763577110522916</v>
      </c>
      <c r="N175">
        <v>1.4842295833333334</v>
      </c>
      <c r="O175">
        <v>1.4810199770021577</v>
      </c>
      <c r="P175" t="s">
        <v>15354</v>
      </c>
      <c r="Q175" t="s">
        <v>15353</v>
      </c>
      <c r="R175" t="s">
        <v>15354</v>
      </c>
      <c r="S175" t="s">
        <v>15354</v>
      </c>
      <c r="T175">
        <v>1.47095</v>
      </c>
      <c r="U175">
        <v>1.4697499999999999</v>
      </c>
      <c r="V175" t="s">
        <v>15354</v>
      </c>
      <c r="W175" t="s">
        <v>15354</v>
      </c>
      <c r="X175" t="s">
        <v>15354</v>
      </c>
      <c r="Y175">
        <v>3736.5298100348241</v>
      </c>
      <c r="Z175">
        <v>5491.7646882986819</v>
      </c>
      <c r="AA175">
        <v>491.7646882986819</v>
      </c>
      <c r="AB175" t="s">
        <v>15354</v>
      </c>
    </row>
    <row r="176" spans="1:28" hidden="1" x14ac:dyDescent="0.25">
      <c r="A176" t="s">
        <v>268</v>
      </c>
      <c r="B176" s="2">
        <v>40119</v>
      </c>
      <c r="C176" s="3">
        <v>0</v>
      </c>
      <c r="D176">
        <v>1.47037</v>
      </c>
      <c r="E176">
        <v>1.48445</v>
      </c>
      <c r="F176">
        <v>1.47037</v>
      </c>
      <c r="G176">
        <v>1.47705</v>
      </c>
      <c r="H176">
        <v>84617</v>
      </c>
      <c r="I176">
        <v>-76.465927099841593</v>
      </c>
      <c r="J176">
        <v>1.4559080769230768</v>
      </c>
      <c r="K176">
        <v>1.4580057285509753</v>
      </c>
      <c r="L176">
        <v>1.4780758333333335</v>
      </c>
      <c r="M176">
        <v>1.4763951320764921</v>
      </c>
      <c r="N176">
        <v>1.4847075000000001</v>
      </c>
      <c r="O176">
        <v>1.4807023788419851</v>
      </c>
      <c r="P176" t="s">
        <v>15353</v>
      </c>
      <c r="Q176" t="s">
        <v>15353</v>
      </c>
      <c r="R176" t="s">
        <v>15353</v>
      </c>
      <c r="S176" t="s">
        <v>15354</v>
      </c>
      <c r="T176">
        <v>1.4776499999999999</v>
      </c>
      <c r="U176">
        <v>1.47645</v>
      </c>
      <c r="V176" t="s">
        <v>15354</v>
      </c>
      <c r="W176" t="s">
        <v>15354</v>
      </c>
      <c r="X176">
        <v>5000</v>
      </c>
      <c r="Y176">
        <v>3736.5298100348241</v>
      </c>
      <c r="Z176">
        <v>5516.7994380259161</v>
      </c>
      <c r="AA176">
        <v>516.79943802591606</v>
      </c>
      <c r="AB176" t="s">
        <v>15354</v>
      </c>
    </row>
    <row r="177" spans="1:28" hidden="1" x14ac:dyDescent="0.25">
      <c r="A177" t="s">
        <v>269</v>
      </c>
      <c r="B177" s="2">
        <v>40120</v>
      </c>
      <c r="C177" s="3">
        <v>0</v>
      </c>
      <c r="D177">
        <v>1.4770399999999999</v>
      </c>
      <c r="E177">
        <v>1.48088</v>
      </c>
      <c r="F177">
        <v>1.46235</v>
      </c>
      <c r="G177">
        <v>1.4728399999999999</v>
      </c>
      <c r="H177">
        <v>84584</v>
      </c>
      <c r="I177">
        <v>-75.967926689576416</v>
      </c>
      <c r="J177">
        <v>1.4563102564102564</v>
      </c>
      <c r="K177">
        <v>1.4583812797269</v>
      </c>
      <c r="L177">
        <v>1.477855277777778</v>
      </c>
      <c r="M177">
        <v>1.4762029627750599</v>
      </c>
      <c r="N177">
        <v>1.4847454166666667</v>
      </c>
      <c r="O177">
        <v>1.4800733885346264</v>
      </c>
      <c r="P177" t="s">
        <v>15354</v>
      </c>
      <c r="Q177" t="s">
        <v>15353</v>
      </c>
      <c r="R177" t="s">
        <v>15354</v>
      </c>
      <c r="S177" t="s">
        <v>15354</v>
      </c>
      <c r="T177">
        <v>1.47346</v>
      </c>
      <c r="U177">
        <v>1.4722200000000001</v>
      </c>
      <c r="V177" t="s">
        <v>15354</v>
      </c>
      <c r="W177" t="s">
        <v>15354</v>
      </c>
      <c r="X177" t="s">
        <v>15354</v>
      </c>
      <c r="Y177">
        <v>3736.5298100348241</v>
      </c>
      <c r="Z177">
        <v>5500.9939169294694</v>
      </c>
      <c r="AA177">
        <v>500.99391692946938</v>
      </c>
      <c r="AB177" t="s">
        <v>15354</v>
      </c>
    </row>
    <row r="178" spans="1:28" hidden="1" x14ac:dyDescent="0.25">
      <c r="A178" t="s">
        <v>270</v>
      </c>
      <c r="B178" s="2">
        <v>40121</v>
      </c>
      <c r="C178" s="3">
        <v>0</v>
      </c>
      <c r="D178">
        <v>1.47288</v>
      </c>
      <c r="E178">
        <v>1.4906900000000001</v>
      </c>
      <c r="F178">
        <v>1.4700299999999999</v>
      </c>
      <c r="G178">
        <v>1.4865900000000001</v>
      </c>
      <c r="H178">
        <v>85085</v>
      </c>
      <c r="I178">
        <v>-44.467353951889905</v>
      </c>
      <c r="J178">
        <v>1.4568973076923077</v>
      </c>
      <c r="K178">
        <v>1.4590954245439405</v>
      </c>
      <c r="L178">
        <v>1.4782444444444445</v>
      </c>
      <c r="M178">
        <v>1.4767644242466782</v>
      </c>
      <c r="N178">
        <v>1.4853820833333333</v>
      </c>
      <c r="O178">
        <v>1.4805947174518566</v>
      </c>
      <c r="P178" t="s">
        <v>15354</v>
      </c>
      <c r="Q178" t="s">
        <v>15353</v>
      </c>
      <c r="R178" t="s">
        <v>15354</v>
      </c>
      <c r="S178" t="s">
        <v>15354</v>
      </c>
      <c r="T178">
        <v>1.48716</v>
      </c>
      <c r="U178">
        <v>1.4860199999999999</v>
      </c>
      <c r="V178" t="s">
        <v>15354</v>
      </c>
      <c r="W178" t="s">
        <v>15354</v>
      </c>
      <c r="X178" t="s">
        <v>15354</v>
      </c>
      <c r="Y178">
        <v>3736.5298100348241</v>
      </c>
      <c r="Z178">
        <v>5552.5580283079489</v>
      </c>
      <c r="AA178">
        <v>552.55802830794892</v>
      </c>
      <c r="AB178" t="s">
        <v>15354</v>
      </c>
    </row>
    <row r="179" spans="1:28" hidden="1" x14ac:dyDescent="0.25">
      <c r="A179" t="s">
        <v>271</v>
      </c>
      <c r="B179" s="2">
        <v>40122</v>
      </c>
      <c r="C179" s="3">
        <v>0</v>
      </c>
      <c r="D179">
        <v>1.48655</v>
      </c>
      <c r="E179">
        <v>1.49166</v>
      </c>
      <c r="F179">
        <v>1.4806699999999999</v>
      </c>
      <c r="G179">
        <v>1.4874799999999999</v>
      </c>
      <c r="H179">
        <v>85334</v>
      </c>
      <c r="I179">
        <v>-42.428407789232772</v>
      </c>
      <c r="J179">
        <v>1.4575466666666668</v>
      </c>
      <c r="K179">
        <v>1.4598140213909292</v>
      </c>
      <c r="L179">
        <v>1.4788741666666665</v>
      </c>
      <c r="M179">
        <v>1.4773436445576686</v>
      </c>
      <c r="N179">
        <v>1.4858116666666665</v>
      </c>
      <c r="O179">
        <v>1.4811455400557081</v>
      </c>
      <c r="P179" t="s">
        <v>15354</v>
      </c>
      <c r="Q179" t="s">
        <v>15353</v>
      </c>
      <c r="R179" t="s">
        <v>15354</v>
      </c>
      <c r="S179" t="s">
        <v>15354</v>
      </c>
      <c r="T179">
        <v>1.48797</v>
      </c>
      <c r="U179">
        <v>1.48699</v>
      </c>
      <c r="V179" t="s">
        <v>15354</v>
      </c>
      <c r="W179" t="s">
        <v>15354</v>
      </c>
      <c r="X179" t="s">
        <v>15354</v>
      </c>
      <c r="Y179">
        <v>3736.5298100348241</v>
      </c>
      <c r="Z179">
        <v>5556.1824622236836</v>
      </c>
      <c r="AA179">
        <v>556.18246222368361</v>
      </c>
      <c r="AB179" t="s">
        <v>15354</v>
      </c>
    </row>
    <row r="180" spans="1:28" hidden="1" x14ac:dyDescent="0.25">
      <c r="A180" t="s">
        <v>272</v>
      </c>
      <c r="B180" s="2">
        <v>40123</v>
      </c>
      <c r="C180" s="3">
        <v>0</v>
      </c>
      <c r="D180">
        <v>1.48753</v>
      </c>
      <c r="E180">
        <v>1.4913799999999999</v>
      </c>
      <c r="F180">
        <v>1.48102</v>
      </c>
      <c r="G180">
        <v>1.48454</v>
      </c>
      <c r="H180">
        <v>81811</v>
      </c>
      <c r="I180">
        <v>-49.163802978236085</v>
      </c>
      <c r="J180">
        <v>1.4583992307692308</v>
      </c>
      <c r="K180">
        <v>1.4604399955329308</v>
      </c>
      <c r="L180">
        <v>1.4793172222222224</v>
      </c>
      <c r="M180">
        <v>1.4777326367437407</v>
      </c>
      <c r="N180">
        <v>1.4862966666666668</v>
      </c>
      <c r="O180">
        <v>1.4814170968512517</v>
      </c>
      <c r="P180" t="s">
        <v>15354</v>
      </c>
      <c r="Q180" t="s">
        <v>15353</v>
      </c>
      <c r="R180" t="s">
        <v>15354</v>
      </c>
      <c r="S180" t="s">
        <v>15354</v>
      </c>
      <c r="T180">
        <v>1.48495</v>
      </c>
      <c r="U180">
        <v>1.4841299999999999</v>
      </c>
      <c r="V180" t="s">
        <v>15354</v>
      </c>
      <c r="W180" t="s">
        <v>15354</v>
      </c>
      <c r="X180" t="s">
        <v>15354</v>
      </c>
      <c r="Y180">
        <v>3736.5298100348241</v>
      </c>
      <c r="Z180">
        <v>5545.4959869669829</v>
      </c>
      <c r="AA180">
        <v>545.49598696698285</v>
      </c>
      <c r="AB180" t="s">
        <v>15354</v>
      </c>
    </row>
    <row r="181" spans="1:28" hidden="1" x14ac:dyDescent="0.25">
      <c r="A181" t="s">
        <v>273</v>
      </c>
      <c r="B181" s="2">
        <v>40125</v>
      </c>
      <c r="C181" s="3">
        <v>0</v>
      </c>
      <c r="D181">
        <v>1.48793</v>
      </c>
      <c r="E181">
        <v>1.48841</v>
      </c>
      <c r="F181">
        <v>1.48594</v>
      </c>
      <c r="G181">
        <v>1.4864900000000001</v>
      </c>
      <c r="H181">
        <v>3287</v>
      </c>
      <c r="I181">
        <v>-44.696449026345775</v>
      </c>
      <c r="J181">
        <v>1.4592623076923079</v>
      </c>
      <c r="K181">
        <v>1.4610994893169071</v>
      </c>
      <c r="L181">
        <v>1.4797525000000002</v>
      </c>
      <c r="M181">
        <v>1.4782060077305654</v>
      </c>
      <c r="N181">
        <v>1.4869087500000002</v>
      </c>
      <c r="O181">
        <v>1.4818229291031515</v>
      </c>
      <c r="P181" t="s">
        <v>15354</v>
      </c>
      <c r="Q181" t="s">
        <v>15353</v>
      </c>
      <c r="R181" t="s">
        <v>15354</v>
      </c>
      <c r="S181" t="s">
        <v>15354</v>
      </c>
      <c r="T181">
        <v>1.48681</v>
      </c>
      <c r="U181">
        <v>1.48617</v>
      </c>
      <c r="V181" t="s">
        <v>15354</v>
      </c>
      <c r="W181" t="s">
        <v>15354</v>
      </c>
      <c r="X181" t="s">
        <v>15354</v>
      </c>
      <c r="Y181">
        <v>3736.5298100348241</v>
      </c>
      <c r="Z181">
        <v>5553.1185077794544</v>
      </c>
      <c r="AA181">
        <v>553.11850777945438</v>
      </c>
      <c r="AB181" t="s">
        <v>15354</v>
      </c>
    </row>
    <row r="182" spans="1:28" hidden="1" x14ac:dyDescent="0.25">
      <c r="A182" t="s">
        <v>274</v>
      </c>
      <c r="B182" s="2">
        <v>40126</v>
      </c>
      <c r="C182" s="3">
        <v>0</v>
      </c>
      <c r="D182">
        <v>1.48644</v>
      </c>
      <c r="E182">
        <v>1.50197</v>
      </c>
      <c r="F182">
        <v>1.4850000000000001</v>
      </c>
      <c r="G182">
        <v>1.50037</v>
      </c>
      <c r="H182">
        <v>85182</v>
      </c>
      <c r="I182">
        <v>-12.898052691867189</v>
      </c>
      <c r="J182">
        <v>1.4603838461538463</v>
      </c>
      <c r="K182">
        <v>1.4620936794607828</v>
      </c>
      <c r="L182">
        <v>1.4808202777777781</v>
      </c>
      <c r="M182">
        <v>1.479404061366751</v>
      </c>
      <c r="N182">
        <v>1.48779375</v>
      </c>
      <c r="O182">
        <v>1.4833066947748994</v>
      </c>
      <c r="P182" t="s">
        <v>15354</v>
      </c>
      <c r="Q182" t="s">
        <v>15353</v>
      </c>
      <c r="R182" t="s">
        <v>15354</v>
      </c>
      <c r="S182" t="s">
        <v>15354</v>
      </c>
      <c r="T182">
        <v>1.5007999999999999</v>
      </c>
      <c r="U182">
        <v>1.4999400000000001</v>
      </c>
      <c r="V182" t="s">
        <v>15354</v>
      </c>
      <c r="W182" t="s">
        <v>15354</v>
      </c>
      <c r="X182" t="s">
        <v>15354</v>
      </c>
      <c r="Y182">
        <v>3736.5298100348241</v>
      </c>
      <c r="Z182">
        <v>5604.5705232636346</v>
      </c>
      <c r="AA182">
        <v>604.57052326363464</v>
      </c>
      <c r="AB182" t="s">
        <v>15354</v>
      </c>
    </row>
    <row r="183" spans="1:28" hidden="1" x14ac:dyDescent="0.25">
      <c r="A183" t="s">
        <v>275</v>
      </c>
      <c r="B183" s="2">
        <v>40127</v>
      </c>
      <c r="C183" s="3">
        <v>0</v>
      </c>
      <c r="D183">
        <v>1.50034</v>
      </c>
      <c r="E183">
        <v>1.50206</v>
      </c>
      <c r="F183">
        <v>1.4935700000000001</v>
      </c>
      <c r="G183">
        <v>1.4990000000000001</v>
      </c>
      <c r="H183">
        <v>85187</v>
      </c>
      <c r="I183">
        <v>-16.036655211912716</v>
      </c>
      <c r="J183">
        <v>1.4614598717948719</v>
      </c>
      <c r="K183">
        <v>1.4630280166896237</v>
      </c>
      <c r="L183">
        <v>1.4819266666666668</v>
      </c>
      <c r="M183">
        <v>1.4804633012928725</v>
      </c>
      <c r="N183">
        <v>1.4883808333333333</v>
      </c>
      <c r="O183">
        <v>1.4845621591929075</v>
      </c>
      <c r="P183" t="s">
        <v>15354</v>
      </c>
      <c r="Q183" t="s">
        <v>15353</v>
      </c>
      <c r="R183" t="s">
        <v>15354</v>
      </c>
      <c r="S183" t="s">
        <v>15354</v>
      </c>
      <c r="T183">
        <v>1.49949</v>
      </c>
      <c r="U183">
        <v>1.49851</v>
      </c>
      <c r="V183" t="s">
        <v>15354</v>
      </c>
      <c r="W183" t="s">
        <v>15354</v>
      </c>
      <c r="X183" t="s">
        <v>15354</v>
      </c>
      <c r="Y183">
        <v>3736.5298100348241</v>
      </c>
      <c r="Z183">
        <v>5599.2272856352847</v>
      </c>
      <c r="AA183">
        <v>599.22728563528472</v>
      </c>
      <c r="AB183" t="s">
        <v>15354</v>
      </c>
    </row>
    <row r="184" spans="1:28" hidden="1" x14ac:dyDescent="0.25">
      <c r="A184" t="s">
        <v>276</v>
      </c>
      <c r="B184" s="2">
        <v>40128</v>
      </c>
      <c r="C184" s="3">
        <v>0</v>
      </c>
      <c r="D184">
        <v>1.4990399999999999</v>
      </c>
      <c r="E184">
        <v>1.50495</v>
      </c>
      <c r="F184">
        <v>1.49498</v>
      </c>
      <c r="G184">
        <v>1.49817</v>
      </c>
      <c r="H184">
        <v>84475</v>
      </c>
      <c r="I184">
        <v>-15.915492957746508</v>
      </c>
      <c r="J184">
        <v>1.4624419230769232</v>
      </c>
      <c r="K184">
        <v>1.4639176871531774</v>
      </c>
      <c r="L184">
        <v>1.4828475000000001</v>
      </c>
      <c r="M184">
        <v>1.4814204201419066</v>
      </c>
      <c r="N184">
        <v>1.4885883333333334</v>
      </c>
      <c r="O184">
        <v>1.4856507864574748</v>
      </c>
      <c r="P184" t="s">
        <v>15354</v>
      </c>
      <c r="Q184" t="s">
        <v>15353</v>
      </c>
      <c r="R184" t="s">
        <v>15354</v>
      </c>
      <c r="S184" t="s">
        <v>15354</v>
      </c>
      <c r="T184">
        <v>1.4986699999999999</v>
      </c>
      <c r="U184">
        <v>1.4976700000000001</v>
      </c>
      <c r="V184" t="s">
        <v>15354</v>
      </c>
      <c r="W184" t="s">
        <v>15354</v>
      </c>
      <c r="X184" t="s">
        <v>15354</v>
      </c>
      <c r="Y184">
        <v>3736.5298100348241</v>
      </c>
      <c r="Z184">
        <v>5596.0886005948551</v>
      </c>
      <c r="AA184">
        <v>596.08860059485505</v>
      </c>
      <c r="AB184" t="s">
        <v>15354</v>
      </c>
    </row>
    <row r="185" spans="1:28" hidden="1" x14ac:dyDescent="0.25">
      <c r="A185" t="s">
        <v>277</v>
      </c>
      <c r="B185" s="2">
        <v>40129</v>
      </c>
      <c r="C185" s="3">
        <v>0</v>
      </c>
      <c r="D185">
        <v>1.4980800000000001</v>
      </c>
      <c r="E185">
        <v>1.50149</v>
      </c>
      <c r="F185">
        <v>1.48201</v>
      </c>
      <c r="G185">
        <v>1.48542</v>
      </c>
      <c r="H185">
        <v>84222</v>
      </c>
      <c r="I185">
        <v>-45.845070422535358</v>
      </c>
      <c r="J185">
        <v>1.4631885897435899</v>
      </c>
      <c r="K185">
        <v>1.4644620495037297</v>
      </c>
      <c r="L185">
        <v>1.4837925000000001</v>
      </c>
      <c r="M185">
        <v>1.4816366136477495</v>
      </c>
      <c r="N185">
        <v>1.4881770833333334</v>
      </c>
      <c r="O185">
        <v>1.485632323540877</v>
      </c>
      <c r="P185" t="s">
        <v>15355</v>
      </c>
      <c r="Q185" t="s">
        <v>15353</v>
      </c>
      <c r="R185" t="s">
        <v>15354</v>
      </c>
      <c r="S185" t="s">
        <v>15354</v>
      </c>
      <c r="T185">
        <v>1.4859199999999999</v>
      </c>
      <c r="U185">
        <v>1.48492</v>
      </c>
      <c r="V185" t="s">
        <v>15354</v>
      </c>
      <c r="W185" t="s">
        <v>15354</v>
      </c>
      <c r="X185" t="s">
        <v>15354</v>
      </c>
      <c r="Y185">
        <v>3736.5298100348241</v>
      </c>
      <c r="Z185">
        <v>5548.447845516911</v>
      </c>
      <c r="AA185">
        <v>548.447845516911</v>
      </c>
      <c r="AB185" t="s">
        <v>15354</v>
      </c>
    </row>
    <row r="186" spans="1:28" hidden="1" x14ac:dyDescent="0.25">
      <c r="A186" t="s">
        <v>278</v>
      </c>
      <c r="B186" s="2">
        <v>40130</v>
      </c>
      <c r="C186" s="3">
        <v>0</v>
      </c>
      <c r="D186">
        <v>1.4854099999999999</v>
      </c>
      <c r="E186">
        <v>1.4935</v>
      </c>
      <c r="F186">
        <v>1.48231</v>
      </c>
      <c r="G186">
        <v>1.4899100000000001</v>
      </c>
      <c r="H186">
        <v>81041</v>
      </c>
      <c r="I186">
        <v>-35.305164319248718</v>
      </c>
      <c r="J186">
        <v>1.4640834615384617</v>
      </c>
      <c r="K186">
        <v>1.4651063014150276</v>
      </c>
      <c r="L186">
        <v>1.4846947222222222</v>
      </c>
      <c r="M186">
        <v>1.482083823720844</v>
      </c>
      <c r="N186">
        <v>1.4881599999999999</v>
      </c>
      <c r="O186">
        <v>1.485974537657607</v>
      </c>
      <c r="P186" t="s">
        <v>15354</v>
      </c>
      <c r="Q186" t="s">
        <v>15353</v>
      </c>
      <c r="R186" t="s">
        <v>15354</v>
      </c>
      <c r="S186" t="s">
        <v>15354</v>
      </c>
      <c r="T186">
        <v>1.49038</v>
      </c>
      <c r="U186">
        <v>1.4894400000000001</v>
      </c>
      <c r="V186" t="s">
        <v>15354</v>
      </c>
      <c r="W186" t="s">
        <v>15354</v>
      </c>
      <c r="X186" t="s">
        <v>15354</v>
      </c>
      <c r="Y186">
        <v>3736.5298100348241</v>
      </c>
      <c r="Z186">
        <v>5565.3369602582688</v>
      </c>
      <c r="AA186">
        <v>565.33696025826885</v>
      </c>
      <c r="AB186" t="s">
        <v>15354</v>
      </c>
    </row>
    <row r="187" spans="1:28" hidden="1" x14ac:dyDescent="0.25">
      <c r="A187" t="s">
        <v>279</v>
      </c>
      <c r="B187" s="2">
        <v>40132</v>
      </c>
      <c r="C187" s="3">
        <v>0</v>
      </c>
      <c r="D187">
        <v>1.4916400000000001</v>
      </c>
      <c r="E187">
        <v>1.49573</v>
      </c>
      <c r="F187">
        <v>1.49133</v>
      </c>
      <c r="G187">
        <v>1.4955799999999999</v>
      </c>
      <c r="H187">
        <v>4253</v>
      </c>
      <c r="I187">
        <v>-21.9953051643195</v>
      </c>
      <c r="J187">
        <v>1.4650938461538463</v>
      </c>
      <c r="K187">
        <v>1.4658777874551534</v>
      </c>
      <c r="L187">
        <v>1.4856930555555554</v>
      </c>
      <c r="M187">
        <v>1.4828133467629605</v>
      </c>
      <c r="N187">
        <v>1.4884170833333332</v>
      </c>
      <c r="O187">
        <v>1.4867429746449985</v>
      </c>
      <c r="P187" t="s">
        <v>15354</v>
      </c>
      <c r="Q187" t="s">
        <v>15353</v>
      </c>
      <c r="R187" t="s">
        <v>15354</v>
      </c>
      <c r="S187" t="s">
        <v>15354</v>
      </c>
      <c r="T187">
        <v>1.4959899999999999</v>
      </c>
      <c r="U187">
        <v>1.4951700000000001</v>
      </c>
      <c r="V187" t="s">
        <v>15354</v>
      </c>
      <c r="W187" t="s">
        <v>15354</v>
      </c>
      <c r="X187" t="s">
        <v>15354</v>
      </c>
      <c r="Y187">
        <v>3736.5298100348241</v>
      </c>
      <c r="Z187">
        <v>5586.7472760697683</v>
      </c>
      <c r="AA187">
        <v>586.7472760697683</v>
      </c>
      <c r="AB187" t="s">
        <v>15354</v>
      </c>
    </row>
    <row r="188" spans="1:28" hidden="1" x14ac:dyDescent="0.25">
      <c r="A188" t="s">
        <v>280</v>
      </c>
      <c r="B188" s="2">
        <v>40133</v>
      </c>
      <c r="C188" s="3">
        <v>0</v>
      </c>
      <c r="D188">
        <v>1.4955499999999999</v>
      </c>
      <c r="E188">
        <v>1.5014799999999999</v>
      </c>
      <c r="F188">
        <v>1.4880500000000001</v>
      </c>
      <c r="G188">
        <v>1.49783</v>
      </c>
      <c r="H188">
        <v>84807</v>
      </c>
      <c r="I188">
        <v>-16.713615023474226</v>
      </c>
      <c r="J188">
        <v>1.4662128205128206</v>
      </c>
      <c r="K188">
        <v>1.4666867042284406</v>
      </c>
      <c r="L188">
        <v>1.486588888888889</v>
      </c>
      <c r="M188">
        <v>1.4836250577487464</v>
      </c>
      <c r="N188">
        <v>1.4884670833333331</v>
      </c>
      <c r="O188">
        <v>1.4876299366733987</v>
      </c>
      <c r="P188" t="s">
        <v>15354</v>
      </c>
      <c r="Q188" t="s">
        <v>15353</v>
      </c>
      <c r="R188" t="s">
        <v>15354</v>
      </c>
      <c r="S188" t="s">
        <v>15354</v>
      </c>
      <c r="T188">
        <v>1.4982200000000001</v>
      </c>
      <c r="U188">
        <v>1.4974400000000001</v>
      </c>
      <c r="V188" t="s">
        <v>15354</v>
      </c>
      <c r="W188" t="s">
        <v>15354</v>
      </c>
      <c r="X188" t="s">
        <v>15354</v>
      </c>
      <c r="Y188">
        <v>3736.5298100348241</v>
      </c>
      <c r="Z188">
        <v>5595.229198738547</v>
      </c>
      <c r="AA188">
        <v>595.22919873854698</v>
      </c>
      <c r="AB188" t="s">
        <v>15354</v>
      </c>
    </row>
    <row r="189" spans="1:28" hidden="1" x14ac:dyDescent="0.25">
      <c r="A189" t="s">
        <v>281</v>
      </c>
      <c r="B189" s="2">
        <v>40134</v>
      </c>
      <c r="C189" s="3">
        <v>0</v>
      </c>
      <c r="D189">
        <v>1.4981500000000001</v>
      </c>
      <c r="E189">
        <v>1.4998400000000001</v>
      </c>
      <c r="F189">
        <v>1.48048</v>
      </c>
      <c r="G189">
        <v>1.4874099999999999</v>
      </c>
      <c r="H189">
        <v>84322</v>
      </c>
      <c r="I189">
        <v>-41.173708920188083</v>
      </c>
      <c r="J189">
        <v>1.467170512820513</v>
      </c>
      <c r="K189">
        <v>1.4672113446277204</v>
      </c>
      <c r="L189">
        <v>1.4870188888888889</v>
      </c>
      <c r="M189">
        <v>1.4838296492217873</v>
      </c>
      <c r="N189">
        <v>1.4882362499999997</v>
      </c>
      <c r="O189">
        <v>1.4876123417395268</v>
      </c>
      <c r="P189" t="s">
        <v>15355</v>
      </c>
      <c r="Q189" t="s">
        <v>15353</v>
      </c>
      <c r="R189" t="s">
        <v>15354</v>
      </c>
      <c r="S189" t="s">
        <v>15354</v>
      </c>
      <c r="T189">
        <v>1.4877</v>
      </c>
      <c r="U189">
        <v>1.48712</v>
      </c>
      <c r="V189" t="s">
        <v>15354</v>
      </c>
      <c r="W189" t="s">
        <v>15354</v>
      </c>
      <c r="X189" t="s">
        <v>15354</v>
      </c>
      <c r="Y189">
        <v>3736.5298100348241</v>
      </c>
      <c r="Z189">
        <v>5556.6682110989877</v>
      </c>
      <c r="AA189">
        <v>556.66821109898774</v>
      </c>
      <c r="AB189" t="s">
        <v>15354</v>
      </c>
    </row>
    <row r="190" spans="1:28" hidden="1" x14ac:dyDescent="0.25">
      <c r="A190" t="s">
        <v>282</v>
      </c>
      <c r="B190" s="2">
        <v>40135</v>
      </c>
      <c r="C190" s="3">
        <v>0</v>
      </c>
      <c r="D190">
        <v>1.4872700000000001</v>
      </c>
      <c r="E190">
        <v>1.4989600000000001</v>
      </c>
      <c r="F190">
        <v>1.48661</v>
      </c>
      <c r="G190">
        <v>1.4952399999999999</v>
      </c>
      <c r="H190">
        <v>84371</v>
      </c>
      <c r="I190">
        <v>-22.793427230047218</v>
      </c>
      <c r="J190">
        <v>1.4680742307692309</v>
      </c>
      <c r="K190">
        <v>1.4679209308396768</v>
      </c>
      <c r="L190">
        <v>1.4876836111111111</v>
      </c>
      <c r="M190">
        <v>1.4844464249395284</v>
      </c>
      <c r="N190">
        <v>1.4879874999999998</v>
      </c>
      <c r="O190">
        <v>1.4882225544003649</v>
      </c>
      <c r="P190" t="s">
        <v>15354</v>
      </c>
      <c r="Q190" t="s">
        <v>15353</v>
      </c>
      <c r="R190" t="s">
        <v>15354</v>
      </c>
      <c r="S190" t="s">
        <v>15354</v>
      </c>
      <c r="T190">
        <v>1.49552</v>
      </c>
      <c r="U190">
        <v>1.4949600000000001</v>
      </c>
      <c r="V190" t="s">
        <v>15354</v>
      </c>
      <c r="W190" t="s">
        <v>15354</v>
      </c>
      <c r="X190" t="s">
        <v>15354</v>
      </c>
      <c r="Y190">
        <v>3736.5298100348241</v>
      </c>
      <c r="Z190">
        <v>5585.9626048096607</v>
      </c>
      <c r="AA190">
        <v>585.96260480966066</v>
      </c>
      <c r="AB190" t="s">
        <v>15354</v>
      </c>
    </row>
    <row r="191" spans="1:28" hidden="1" x14ac:dyDescent="0.25">
      <c r="A191" t="s">
        <v>283</v>
      </c>
      <c r="B191" s="2">
        <v>40136</v>
      </c>
      <c r="C191" s="3">
        <v>0</v>
      </c>
      <c r="D191">
        <v>1.49542</v>
      </c>
      <c r="E191">
        <v>1.49552</v>
      </c>
      <c r="F191">
        <v>1.4839500000000001</v>
      </c>
      <c r="G191">
        <v>1.49129</v>
      </c>
      <c r="H191">
        <v>85160</v>
      </c>
      <c r="I191">
        <v>-39.117983963344734</v>
      </c>
      <c r="J191">
        <v>1.4689200000000002</v>
      </c>
      <c r="K191">
        <v>1.4685125528437357</v>
      </c>
      <c r="L191">
        <v>1.4880758333333333</v>
      </c>
      <c r="M191">
        <v>1.4848163479157701</v>
      </c>
      <c r="N191">
        <v>1.4874700000000001</v>
      </c>
      <c r="O191">
        <v>1.4884679500483358</v>
      </c>
      <c r="P191" t="s">
        <v>15354</v>
      </c>
      <c r="Q191" t="s">
        <v>15353</v>
      </c>
      <c r="R191" t="s">
        <v>15354</v>
      </c>
      <c r="S191" t="s">
        <v>15354</v>
      </c>
      <c r="T191">
        <v>1.4915700000000001</v>
      </c>
      <c r="U191">
        <v>1.4910099999999999</v>
      </c>
      <c r="V191" t="s">
        <v>15354</v>
      </c>
      <c r="W191" t="s">
        <v>15354</v>
      </c>
      <c r="X191" t="s">
        <v>15354</v>
      </c>
      <c r="Y191">
        <v>3736.5298100348241</v>
      </c>
      <c r="Z191">
        <v>5571.2033120600227</v>
      </c>
      <c r="AA191">
        <v>571.20331206002265</v>
      </c>
      <c r="AB191" t="s">
        <v>15354</v>
      </c>
    </row>
    <row r="192" spans="1:28" hidden="1" x14ac:dyDescent="0.25">
      <c r="A192" t="s">
        <v>284</v>
      </c>
      <c r="B192" s="2">
        <v>40137</v>
      </c>
      <c r="C192" s="3">
        <v>0</v>
      </c>
      <c r="D192">
        <v>1.49115</v>
      </c>
      <c r="E192">
        <v>1.4934700000000001</v>
      </c>
      <c r="F192">
        <v>1.4799800000000001</v>
      </c>
      <c r="G192">
        <v>1.4859500000000001</v>
      </c>
      <c r="H192">
        <v>81634</v>
      </c>
      <c r="I192">
        <v>-76.091309571485596</v>
      </c>
      <c r="J192">
        <v>1.4696056410256413</v>
      </c>
      <c r="K192">
        <v>1.4689540072021221</v>
      </c>
      <c r="L192">
        <v>1.4884383333333335</v>
      </c>
      <c r="M192">
        <v>1.4848776264068095</v>
      </c>
      <c r="N192">
        <v>1.4868608333333333</v>
      </c>
      <c r="O192">
        <v>1.4882665140444689</v>
      </c>
      <c r="P192" t="s">
        <v>15354</v>
      </c>
      <c r="Q192" t="s">
        <v>15353</v>
      </c>
      <c r="R192" t="s">
        <v>15354</v>
      </c>
      <c r="S192" t="s">
        <v>15354</v>
      </c>
      <c r="T192">
        <v>1.4862200000000001</v>
      </c>
      <c r="U192">
        <v>1.4856799999999999</v>
      </c>
      <c r="V192" t="s">
        <v>15354</v>
      </c>
      <c r="W192" t="s">
        <v>15354</v>
      </c>
      <c r="X192" t="s">
        <v>15354</v>
      </c>
      <c r="Y192">
        <v>3736.5298100348241</v>
      </c>
      <c r="Z192">
        <v>5551.2876081725371</v>
      </c>
      <c r="AA192">
        <v>551.28760817253715</v>
      </c>
      <c r="AB192" t="s">
        <v>15354</v>
      </c>
    </row>
    <row r="193" spans="1:28" hidden="1" x14ac:dyDescent="0.25">
      <c r="A193" t="s">
        <v>285</v>
      </c>
      <c r="B193" s="2">
        <v>40139</v>
      </c>
      <c r="C193" s="3">
        <v>0</v>
      </c>
      <c r="D193">
        <v>1.4855100000000001</v>
      </c>
      <c r="E193">
        <v>1.48699</v>
      </c>
      <c r="F193">
        <v>1.4831300000000001</v>
      </c>
      <c r="G193">
        <v>1.48664</v>
      </c>
      <c r="H193">
        <v>3129</v>
      </c>
      <c r="I193">
        <v>-73.327993592311159</v>
      </c>
      <c r="J193">
        <v>1.470282948717949</v>
      </c>
      <c r="K193">
        <v>1.4694017538552329</v>
      </c>
      <c r="L193">
        <v>1.4888505555555556</v>
      </c>
      <c r="M193">
        <v>1.4849728898442793</v>
      </c>
      <c r="N193">
        <v>1.4863550000000003</v>
      </c>
      <c r="O193">
        <v>1.4881363929209115</v>
      </c>
      <c r="P193" t="s">
        <v>15354</v>
      </c>
      <c r="Q193" t="s">
        <v>15353</v>
      </c>
      <c r="R193" t="s">
        <v>15354</v>
      </c>
      <c r="S193" t="s">
        <v>15354</v>
      </c>
      <c r="T193">
        <v>1.48691</v>
      </c>
      <c r="U193">
        <v>1.48637</v>
      </c>
      <c r="V193" t="s">
        <v>15354</v>
      </c>
      <c r="W193" t="s">
        <v>15354</v>
      </c>
      <c r="X193" t="s">
        <v>15354</v>
      </c>
      <c r="Y193">
        <v>3736.5298100348241</v>
      </c>
      <c r="Z193">
        <v>5553.8658137414614</v>
      </c>
      <c r="AA193">
        <v>553.86581374146135</v>
      </c>
      <c r="AB193" t="s">
        <v>15354</v>
      </c>
    </row>
    <row r="194" spans="1:28" hidden="1" x14ac:dyDescent="0.25">
      <c r="A194" t="s">
        <v>286</v>
      </c>
      <c r="B194" s="2">
        <v>40140</v>
      </c>
      <c r="C194" s="3">
        <v>0</v>
      </c>
      <c r="D194">
        <v>1.48665</v>
      </c>
      <c r="E194">
        <v>1.49977</v>
      </c>
      <c r="F194">
        <v>1.48654</v>
      </c>
      <c r="G194">
        <v>1.4952799999999999</v>
      </c>
      <c r="H194">
        <v>84743</v>
      </c>
      <c r="I194">
        <v>-38.726471766119715</v>
      </c>
      <c r="J194">
        <v>1.4711352564102567</v>
      </c>
      <c r="K194">
        <v>1.4700568993272523</v>
      </c>
      <c r="L194">
        <v>1.4892991666666668</v>
      </c>
      <c r="M194">
        <v>1.4855300309337778</v>
      </c>
      <c r="N194">
        <v>1.4867587499999999</v>
      </c>
      <c r="O194">
        <v>1.4887078814872385</v>
      </c>
      <c r="P194" t="s">
        <v>15354</v>
      </c>
      <c r="Q194" t="s">
        <v>15353</v>
      </c>
      <c r="R194" t="s">
        <v>15354</v>
      </c>
      <c r="S194" t="s">
        <v>15354</v>
      </c>
      <c r="T194">
        <v>1.49553</v>
      </c>
      <c r="U194">
        <v>1.4950300000000001</v>
      </c>
      <c r="V194" t="s">
        <v>15354</v>
      </c>
      <c r="W194" t="s">
        <v>15354</v>
      </c>
      <c r="X194" t="s">
        <v>15354</v>
      </c>
      <c r="Y194">
        <v>3736.5298100348241</v>
      </c>
      <c r="Z194">
        <v>5586.2241618963635</v>
      </c>
      <c r="AA194">
        <v>586.22416189636351</v>
      </c>
      <c r="AB194" t="s">
        <v>15354</v>
      </c>
    </row>
    <row r="195" spans="1:28" hidden="1" x14ac:dyDescent="0.25">
      <c r="A195" t="s">
        <v>287</v>
      </c>
      <c r="B195" s="2">
        <v>40141</v>
      </c>
      <c r="C195" s="3">
        <v>0</v>
      </c>
      <c r="D195">
        <v>1.49533</v>
      </c>
      <c r="E195">
        <v>1.4988699999999999</v>
      </c>
      <c r="F195">
        <v>1.4885900000000001</v>
      </c>
      <c r="G195">
        <v>1.4965200000000001</v>
      </c>
      <c r="H195">
        <v>83946</v>
      </c>
      <c r="I195">
        <v>-33.760512615137998</v>
      </c>
      <c r="J195">
        <v>1.4720057692307695</v>
      </c>
      <c r="K195">
        <v>1.4707268512430181</v>
      </c>
      <c r="L195">
        <v>1.4896216666666666</v>
      </c>
      <c r="M195">
        <v>1.4861240833157359</v>
      </c>
      <c r="N195">
        <v>1.4873725</v>
      </c>
      <c r="O195">
        <v>1.4893328509682595</v>
      </c>
      <c r="P195" t="s">
        <v>15354</v>
      </c>
      <c r="Q195" t="s">
        <v>15353</v>
      </c>
      <c r="R195" t="s">
        <v>15354</v>
      </c>
      <c r="S195" t="s">
        <v>15354</v>
      </c>
      <c r="T195">
        <v>1.49675</v>
      </c>
      <c r="U195">
        <v>1.4962899999999999</v>
      </c>
      <c r="V195" t="s">
        <v>15354</v>
      </c>
      <c r="W195" t="s">
        <v>15354</v>
      </c>
      <c r="X195" t="s">
        <v>15354</v>
      </c>
      <c r="Y195">
        <v>3736.5298100348241</v>
      </c>
      <c r="Z195">
        <v>5590.9321894570066</v>
      </c>
      <c r="AA195">
        <v>590.93218945700664</v>
      </c>
      <c r="AB195" t="s">
        <v>15354</v>
      </c>
    </row>
    <row r="196" spans="1:28" hidden="1" x14ac:dyDescent="0.25">
      <c r="A196" t="s">
        <v>288</v>
      </c>
      <c r="B196" s="2">
        <v>40142</v>
      </c>
      <c r="C196" s="3">
        <v>0</v>
      </c>
      <c r="D196">
        <v>1.4964500000000001</v>
      </c>
      <c r="E196">
        <v>1.51441</v>
      </c>
      <c r="F196">
        <v>1.4959</v>
      </c>
      <c r="G196">
        <v>1.5125200000000001</v>
      </c>
      <c r="H196">
        <v>84309</v>
      </c>
      <c r="I196">
        <v>-5.4893987801334569</v>
      </c>
      <c r="J196">
        <v>1.4731493589743592</v>
      </c>
      <c r="K196">
        <v>1.471784905641929</v>
      </c>
      <c r="L196">
        <v>1.4901586111111111</v>
      </c>
      <c r="M196">
        <v>1.4875508896229934</v>
      </c>
      <c r="N196">
        <v>1.4890820833333331</v>
      </c>
      <c r="O196">
        <v>1.4911878228907989</v>
      </c>
      <c r="P196" t="s">
        <v>15354</v>
      </c>
      <c r="Q196" t="s">
        <v>15353</v>
      </c>
      <c r="R196" t="s">
        <v>15354</v>
      </c>
      <c r="S196" t="s">
        <v>15354</v>
      </c>
      <c r="T196">
        <v>1.51288</v>
      </c>
      <c r="U196">
        <v>1.5121599999999999</v>
      </c>
      <c r="V196" t="s">
        <v>15354</v>
      </c>
      <c r="W196" t="s">
        <v>15354</v>
      </c>
      <c r="X196" t="s">
        <v>15354</v>
      </c>
      <c r="Y196">
        <v>3736.5298100348241</v>
      </c>
      <c r="Z196">
        <v>5650.2309175422597</v>
      </c>
      <c r="AA196">
        <v>650.2309175422597</v>
      </c>
      <c r="AB196" t="s">
        <v>15354</v>
      </c>
    </row>
    <row r="197" spans="1:28" hidden="1" x14ac:dyDescent="0.25">
      <c r="A197" t="s">
        <v>289</v>
      </c>
      <c r="B197" s="2">
        <v>40143</v>
      </c>
      <c r="C197" s="3">
        <v>0</v>
      </c>
      <c r="D197">
        <v>1.51257</v>
      </c>
      <c r="E197">
        <v>1.5138100000000001</v>
      </c>
      <c r="F197">
        <v>1.49404</v>
      </c>
      <c r="G197">
        <v>1.49682</v>
      </c>
      <c r="H197">
        <v>84031</v>
      </c>
      <c r="I197">
        <v>-51.089166424629731</v>
      </c>
      <c r="J197">
        <v>1.4739157692307692</v>
      </c>
      <c r="K197">
        <v>1.4724187054990954</v>
      </c>
      <c r="L197">
        <v>1.4902011111111113</v>
      </c>
      <c r="M197">
        <v>1.4880519226163451</v>
      </c>
      <c r="N197">
        <v>1.4896275000000001</v>
      </c>
      <c r="O197">
        <v>1.491638397059535</v>
      </c>
      <c r="P197" t="s">
        <v>15355</v>
      </c>
      <c r="Q197" t="s">
        <v>15353</v>
      </c>
      <c r="R197" t="s">
        <v>15354</v>
      </c>
      <c r="S197" t="s">
        <v>15354</v>
      </c>
      <c r="T197">
        <v>1.49716</v>
      </c>
      <c r="U197">
        <v>1.49648</v>
      </c>
      <c r="V197" t="s">
        <v>15354</v>
      </c>
      <c r="W197" t="s">
        <v>15354</v>
      </c>
      <c r="X197" t="s">
        <v>15354</v>
      </c>
      <c r="Y197">
        <v>3736.5298100348241</v>
      </c>
      <c r="Z197">
        <v>5591.6421301209139</v>
      </c>
      <c r="AA197">
        <v>591.64213012091386</v>
      </c>
      <c r="AB197" t="s">
        <v>15354</v>
      </c>
    </row>
    <row r="198" spans="1:28" hidden="1" x14ac:dyDescent="0.25">
      <c r="A198" t="s">
        <v>290</v>
      </c>
      <c r="B198" s="2">
        <v>40144</v>
      </c>
      <c r="C198" s="3">
        <v>0</v>
      </c>
      <c r="D198">
        <v>1.4965299999999999</v>
      </c>
      <c r="E198">
        <v>1.4998499999999999</v>
      </c>
      <c r="F198">
        <v>1.48264</v>
      </c>
      <c r="G198">
        <v>1.4985299999999999</v>
      </c>
      <c r="H198">
        <v>81432</v>
      </c>
      <c r="I198">
        <v>-46.122567528318719</v>
      </c>
      <c r="J198">
        <v>1.4747926923076924</v>
      </c>
      <c r="K198">
        <v>1.4730797509294982</v>
      </c>
      <c r="L198">
        <v>1.4904291666666667</v>
      </c>
      <c r="M198">
        <v>1.4886183051776238</v>
      </c>
      <c r="N198">
        <v>1.4907425000000003</v>
      </c>
      <c r="O198">
        <v>1.4921897252947725</v>
      </c>
      <c r="P198" t="s">
        <v>15354</v>
      </c>
      <c r="Q198" t="s">
        <v>15353</v>
      </c>
      <c r="R198" t="s">
        <v>15354</v>
      </c>
      <c r="S198" t="s">
        <v>15354</v>
      </c>
      <c r="T198">
        <v>1.4988699999999999</v>
      </c>
      <c r="U198">
        <v>1.4981899999999999</v>
      </c>
      <c r="V198" t="s">
        <v>15354</v>
      </c>
      <c r="W198" t="s">
        <v>15354</v>
      </c>
      <c r="X198" t="s">
        <v>15354</v>
      </c>
      <c r="Y198">
        <v>3736.5298100348241</v>
      </c>
      <c r="Z198">
        <v>5598.0315960960725</v>
      </c>
      <c r="AA198">
        <v>598.03159609607246</v>
      </c>
      <c r="AB198" t="s">
        <v>15354</v>
      </c>
    </row>
    <row r="199" spans="1:28" hidden="1" x14ac:dyDescent="0.25">
      <c r="A199" t="s">
        <v>291</v>
      </c>
      <c r="B199" s="2">
        <v>40146</v>
      </c>
      <c r="C199" s="3">
        <v>0</v>
      </c>
      <c r="D199">
        <v>1.5009399999999999</v>
      </c>
      <c r="E199">
        <v>1.50197</v>
      </c>
      <c r="F199">
        <v>1.4962</v>
      </c>
      <c r="G199">
        <v>1.49943</v>
      </c>
      <c r="H199">
        <v>3162</v>
      </c>
      <c r="I199">
        <v>-43.508568109207118</v>
      </c>
      <c r="J199">
        <v>1.4756778205128209</v>
      </c>
      <c r="K199">
        <v>1.4737468458426752</v>
      </c>
      <c r="L199">
        <v>1.4907075000000001</v>
      </c>
      <c r="M199">
        <v>1.4892027211139685</v>
      </c>
      <c r="N199">
        <v>1.4919541666666667</v>
      </c>
      <c r="O199">
        <v>1.4927689472711907</v>
      </c>
      <c r="P199" t="s">
        <v>15354</v>
      </c>
      <c r="Q199" t="s">
        <v>15353</v>
      </c>
      <c r="R199" t="s">
        <v>15354</v>
      </c>
      <c r="S199" t="s">
        <v>15354</v>
      </c>
      <c r="T199">
        <v>1.4997799999999999</v>
      </c>
      <c r="U199">
        <v>1.49908</v>
      </c>
      <c r="V199" t="s">
        <v>15354</v>
      </c>
      <c r="W199" t="s">
        <v>15354</v>
      </c>
      <c r="X199" t="s">
        <v>15354</v>
      </c>
      <c r="Y199">
        <v>3736.5298100348241</v>
      </c>
      <c r="Z199">
        <v>5601.3571076270036</v>
      </c>
      <c r="AA199">
        <v>601.35710762700364</v>
      </c>
      <c r="AB199" t="s">
        <v>15354</v>
      </c>
    </row>
    <row r="200" spans="1:28" hidden="1" x14ac:dyDescent="0.25">
      <c r="A200" t="s">
        <v>292</v>
      </c>
      <c r="B200" s="2">
        <v>40147</v>
      </c>
      <c r="C200" s="3">
        <v>0</v>
      </c>
      <c r="D200">
        <v>1.4993099999999999</v>
      </c>
      <c r="E200">
        <v>1.5082500000000001</v>
      </c>
      <c r="F200">
        <v>1.49702</v>
      </c>
      <c r="G200">
        <v>1.50343</v>
      </c>
      <c r="H200">
        <v>84474</v>
      </c>
      <c r="I200">
        <v>-31.890792913157135</v>
      </c>
      <c r="J200">
        <v>1.4765744871794872</v>
      </c>
      <c r="K200">
        <v>1.4744983180998226</v>
      </c>
      <c r="L200">
        <v>1.4908963888888889</v>
      </c>
      <c r="M200">
        <v>1.4899717632159162</v>
      </c>
      <c r="N200">
        <v>1.4930533333333331</v>
      </c>
      <c r="O200">
        <v>1.4936218314894956</v>
      </c>
      <c r="P200" t="s">
        <v>15354</v>
      </c>
      <c r="Q200" t="s">
        <v>15353</v>
      </c>
      <c r="R200" t="s">
        <v>15354</v>
      </c>
      <c r="S200" t="s">
        <v>15354</v>
      </c>
      <c r="T200">
        <v>1.50379</v>
      </c>
      <c r="U200">
        <v>1.5030699999999999</v>
      </c>
      <c r="V200" t="s">
        <v>15354</v>
      </c>
      <c r="W200" t="s">
        <v>15354</v>
      </c>
      <c r="X200" t="s">
        <v>15354</v>
      </c>
      <c r="Y200">
        <v>3736.5298100348241</v>
      </c>
      <c r="Z200">
        <v>5616.2658615690425</v>
      </c>
      <c r="AA200">
        <v>616.2658615690425</v>
      </c>
      <c r="AB200" t="s">
        <v>15354</v>
      </c>
    </row>
    <row r="201" spans="1:28" hidden="1" x14ac:dyDescent="0.25">
      <c r="A201" t="s">
        <v>293</v>
      </c>
      <c r="B201" s="2">
        <v>40148</v>
      </c>
      <c r="C201" s="3">
        <v>0</v>
      </c>
      <c r="D201">
        <v>1.5035099999999999</v>
      </c>
      <c r="E201">
        <v>1.5119400000000001</v>
      </c>
      <c r="F201">
        <v>1.49719</v>
      </c>
      <c r="G201">
        <v>1.50885</v>
      </c>
      <c r="H201">
        <v>83921</v>
      </c>
      <c r="I201">
        <v>-16.148707522509483</v>
      </c>
      <c r="J201">
        <v>1.4777058974358976</v>
      </c>
      <c r="K201">
        <v>1.4753679809327385</v>
      </c>
      <c r="L201">
        <v>1.4913380555555555</v>
      </c>
      <c r="M201">
        <v>1.4909922084474883</v>
      </c>
      <c r="N201">
        <v>1.4945537499999999</v>
      </c>
      <c r="O201">
        <v>1.494840084970336</v>
      </c>
      <c r="P201" t="s">
        <v>15354</v>
      </c>
      <c r="Q201" t="s">
        <v>15353</v>
      </c>
      <c r="R201" t="s">
        <v>15354</v>
      </c>
      <c r="S201" t="s">
        <v>15354</v>
      </c>
      <c r="T201">
        <v>1.5092300000000001</v>
      </c>
      <c r="U201">
        <v>1.50847</v>
      </c>
      <c r="V201" t="s">
        <v>15354</v>
      </c>
      <c r="W201" t="s">
        <v>15354</v>
      </c>
      <c r="X201" t="s">
        <v>15354</v>
      </c>
      <c r="Y201">
        <v>3736.5298100348241</v>
      </c>
      <c r="Z201">
        <v>5636.4431225432309</v>
      </c>
      <c r="AA201">
        <v>636.44312254323086</v>
      </c>
      <c r="AB201" t="s">
        <v>15354</v>
      </c>
    </row>
    <row r="202" spans="1:28" hidden="1" x14ac:dyDescent="0.25">
      <c r="A202" t="s">
        <v>294</v>
      </c>
      <c r="B202" s="2">
        <v>40149</v>
      </c>
      <c r="C202" s="3">
        <v>0</v>
      </c>
      <c r="D202">
        <v>1.50881</v>
      </c>
      <c r="E202">
        <v>1.5109600000000001</v>
      </c>
      <c r="F202">
        <v>1.5028999999999999</v>
      </c>
      <c r="G202">
        <v>1.5063500000000001</v>
      </c>
      <c r="H202">
        <v>85203</v>
      </c>
      <c r="I202">
        <v>-23.40981702004056</v>
      </c>
      <c r="J202">
        <v>1.4787244871794873</v>
      </c>
      <c r="K202">
        <v>1.4761523358458337</v>
      </c>
      <c r="L202">
        <v>1.4914808333333331</v>
      </c>
      <c r="M202">
        <v>1.4918223593422186</v>
      </c>
      <c r="N202">
        <v>1.4953770833333333</v>
      </c>
      <c r="O202">
        <v>1.4957608781727092</v>
      </c>
      <c r="P202" t="s">
        <v>15355</v>
      </c>
      <c r="Q202" t="s">
        <v>15353</v>
      </c>
      <c r="R202" t="s">
        <v>15354</v>
      </c>
      <c r="S202" t="s">
        <v>15354</v>
      </c>
      <c r="T202">
        <v>1.50675</v>
      </c>
      <c r="U202">
        <v>1.5059499999999999</v>
      </c>
      <c r="V202" t="s">
        <v>15354</v>
      </c>
      <c r="W202" t="s">
        <v>15354</v>
      </c>
      <c r="X202" t="s">
        <v>15354</v>
      </c>
      <c r="Y202">
        <v>3736.5298100348241</v>
      </c>
      <c r="Z202">
        <v>5627.0270674219428</v>
      </c>
      <c r="AA202">
        <v>627.02706742194277</v>
      </c>
      <c r="AB202" t="s">
        <v>15354</v>
      </c>
    </row>
    <row r="203" spans="1:28" hidden="1" x14ac:dyDescent="0.25">
      <c r="A203" t="s">
        <v>295</v>
      </c>
      <c r="B203" s="2">
        <v>40150</v>
      </c>
      <c r="C203" s="3">
        <v>0</v>
      </c>
      <c r="D203">
        <v>1.5063800000000001</v>
      </c>
      <c r="E203">
        <v>1.5139800000000001</v>
      </c>
      <c r="F203">
        <v>1.5034400000000001</v>
      </c>
      <c r="G203">
        <v>1.5061</v>
      </c>
      <c r="H203">
        <v>83812</v>
      </c>
      <c r="I203">
        <v>-24.135927969793926</v>
      </c>
      <c r="J203">
        <v>1.4797569230769234</v>
      </c>
      <c r="K203">
        <v>1.4769105045585975</v>
      </c>
      <c r="L203">
        <v>1.4915472222222224</v>
      </c>
      <c r="M203">
        <v>1.4925941237020988</v>
      </c>
      <c r="N203">
        <v>1.4961529166666665</v>
      </c>
      <c r="O203">
        <v>1.4965880079188925</v>
      </c>
      <c r="P203" t="s">
        <v>15354</v>
      </c>
      <c r="Q203" t="s">
        <v>15353</v>
      </c>
      <c r="R203" t="s">
        <v>15354</v>
      </c>
      <c r="S203" t="s">
        <v>15354</v>
      </c>
      <c r="T203">
        <v>1.5064900000000001</v>
      </c>
      <c r="U203">
        <v>1.5057100000000001</v>
      </c>
      <c r="V203" t="s">
        <v>15354</v>
      </c>
      <c r="W203" t="s">
        <v>15354</v>
      </c>
      <c r="X203" t="s">
        <v>15354</v>
      </c>
      <c r="Y203">
        <v>3736.5298100348241</v>
      </c>
      <c r="Z203">
        <v>5626.1303002675349</v>
      </c>
      <c r="AA203">
        <v>626.13030026753495</v>
      </c>
      <c r="AB203" t="s">
        <v>15354</v>
      </c>
    </row>
    <row r="204" spans="1:28" hidden="1" x14ac:dyDescent="0.25">
      <c r="A204" t="s">
        <v>296</v>
      </c>
      <c r="B204" s="2">
        <v>40151</v>
      </c>
      <c r="C204" s="3">
        <v>0</v>
      </c>
      <c r="D204">
        <v>1.5061800000000001</v>
      </c>
      <c r="E204">
        <v>1.50911</v>
      </c>
      <c r="F204">
        <v>1.4818800000000001</v>
      </c>
      <c r="G204">
        <v>1.4854700000000001</v>
      </c>
      <c r="H204">
        <v>80354</v>
      </c>
      <c r="I204">
        <v>-84.054603543421436</v>
      </c>
      <c r="J204">
        <v>1.4804773076923079</v>
      </c>
      <c r="K204">
        <v>1.4771272006457214</v>
      </c>
      <c r="L204">
        <v>1.4911277777777778</v>
      </c>
      <c r="M204">
        <v>1.4922090359344178</v>
      </c>
      <c r="N204">
        <v>1.4961916666666666</v>
      </c>
      <c r="O204">
        <v>1.4956985672853811</v>
      </c>
      <c r="P204" t="s">
        <v>15354</v>
      </c>
      <c r="Q204" t="s">
        <v>15353</v>
      </c>
      <c r="R204" t="s">
        <v>15354</v>
      </c>
      <c r="S204" t="s">
        <v>15354</v>
      </c>
      <c r="T204">
        <v>1.48587</v>
      </c>
      <c r="U204">
        <v>1.4850699999999999</v>
      </c>
      <c r="V204" t="s">
        <v>15354</v>
      </c>
      <c r="W204" t="s">
        <v>15354</v>
      </c>
      <c r="X204" t="s">
        <v>15354</v>
      </c>
      <c r="Y204">
        <v>3736.5298100348241</v>
      </c>
      <c r="Z204">
        <v>5549.0083249884156</v>
      </c>
      <c r="AA204">
        <v>549.00832498841555</v>
      </c>
      <c r="AB204" t="s">
        <v>15354</v>
      </c>
    </row>
    <row r="205" spans="1:28" hidden="1" x14ac:dyDescent="0.25">
      <c r="A205" t="s">
        <v>297</v>
      </c>
      <c r="B205" s="2">
        <v>40153</v>
      </c>
      <c r="C205" s="3">
        <v>0</v>
      </c>
      <c r="D205">
        <v>1.48532</v>
      </c>
      <c r="E205">
        <v>1.48729</v>
      </c>
      <c r="F205">
        <v>1.48492</v>
      </c>
      <c r="G205">
        <v>1.48695</v>
      </c>
      <c r="H205">
        <v>4521</v>
      </c>
      <c r="I205">
        <v>-79.756026720883156</v>
      </c>
      <c r="J205">
        <v>1.4811808974358978</v>
      </c>
      <c r="K205">
        <v>1.4773758791103866</v>
      </c>
      <c r="L205">
        <v>1.4907991666666669</v>
      </c>
      <c r="M205">
        <v>1.4919247637217465</v>
      </c>
      <c r="N205">
        <v>1.4962108333333333</v>
      </c>
      <c r="O205">
        <v>1.4949986819025507</v>
      </c>
      <c r="P205" t="s">
        <v>15353</v>
      </c>
      <c r="Q205" t="s">
        <v>15353</v>
      </c>
      <c r="R205" t="s">
        <v>15353</v>
      </c>
      <c r="S205" t="s">
        <v>15354</v>
      </c>
      <c r="T205">
        <v>1.4873499999999999</v>
      </c>
      <c r="U205">
        <v>1.48655</v>
      </c>
      <c r="V205" t="s">
        <v>15354</v>
      </c>
      <c r="W205" t="s">
        <v>15354</v>
      </c>
      <c r="X205">
        <v>5000</v>
      </c>
      <c r="Y205">
        <v>3736.5298100348241</v>
      </c>
      <c r="Z205">
        <v>5554.5383891072679</v>
      </c>
      <c r="AA205">
        <v>554.5383891072679</v>
      </c>
      <c r="AB205" t="s">
        <v>15354</v>
      </c>
    </row>
    <row r="206" spans="1:28" hidden="1" x14ac:dyDescent="0.25">
      <c r="A206" t="s">
        <v>298</v>
      </c>
      <c r="B206" s="2">
        <v>40154</v>
      </c>
      <c r="C206" s="3">
        <v>0</v>
      </c>
      <c r="D206">
        <v>1.48705</v>
      </c>
      <c r="E206">
        <v>1.4904200000000001</v>
      </c>
      <c r="F206">
        <v>1.4753499999999999</v>
      </c>
      <c r="G206">
        <v>1.4837100000000001</v>
      </c>
      <c r="H206">
        <v>84235</v>
      </c>
      <c r="I206">
        <v>-78.597030209933109</v>
      </c>
      <c r="J206">
        <v>1.4818265384615386</v>
      </c>
      <c r="K206">
        <v>1.4775362366012628</v>
      </c>
      <c r="L206">
        <v>1.4907469444444443</v>
      </c>
      <c r="M206">
        <v>1.4914807224394899</v>
      </c>
      <c r="N206">
        <v>1.4955166666666668</v>
      </c>
      <c r="O206">
        <v>1.4940955873503465</v>
      </c>
      <c r="P206" t="s">
        <v>15354</v>
      </c>
      <c r="Q206" t="s">
        <v>15353</v>
      </c>
      <c r="R206" t="s">
        <v>15354</v>
      </c>
      <c r="S206" t="s">
        <v>15354</v>
      </c>
      <c r="T206">
        <v>1.4841599999999999</v>
      </c>
      <c r="U206">
        <v>1.48326</v>
      </c>
      <c r="V206" t="s">
        <v>15354</v>
      </c>
      <c r="W206" t="s">
        <v>15354</v>
      </c>
      <c r="X206" t="s">
        <v>15354</v>
      </c>
      <c r="Y206">
        <v>3736.5298100348241</v>
      </c>
      <c r="Z206">
        <v>5542.245206032253</v>
      </c>
      <c r="AA206">
        <v>542.24520603225301</v>
      </c>
      <c r="AB206" t="s">
        <v>15354</v>
      </c>
    </row>
    <row r="207" spans="1:28" hidden="1" x14ac:dyDescent="0.25">
      <c r="A207" t="s">
        <v>299</v>
      </c>
      <c r="B207" s="2">
        <v>40155</v>
      </c>
      <c r="C207" s="3">
        <v>0</v>
      </c>
      <c r="D207">
        <v>1.48353</v>
      </c>
      <c r="E207">
        <v>1.4865200000000001</v>
      </c>
      <c r="F207">
        <v>1.46699</v>
      </c>
      <c r="G207">
        <v>1.46909</v>
      </c>
      <c r="H207">
        <v>84417</v>
      </c>
      <c r="I207">
        <v>-95.571488823281342</v>
      </c>
      <c r="J207">
        <v>1.4820710256410257</v>
      </c>
      <c r="K207">
        <v>1.4773224078265472</v>
      </c>
      <c r="L207">
        <v>1.4903941666666669</v>
      </c>
      <c r="M207">
        <v>1.4902704131184366</v>
      </c>
      <c r="N207">
        <v>1.4942704166666667</v>
      </c>
      <c r="O207">
        <v>1.4920951403623188</v>
      </c>
      <c r="P207" t="s">
        <v>15354</v>
      </c>
      <c r="Q207" t="s">
        <v>15355</v>
      </c>
      <c r="R207" t="s">
        <v>15354</v>
      </c>
      <c r="S207" t="s">
        <v>15354</v>
      </c>
      <c r="T207">
        <v>1.4697</v>
      </c>
      <c r="U207">
        <v>1.46848</v>
      </c>
      <c r="V207" t="s">
        <v>15354</v>
      </c>
      <c r="W207" t="s">
        <v>15354</v>
      </c>
      <c r="X207" t="s">
        <v>15354</v>
      </c>
      <c r="Y207">
        <v>3736.5298100348241</v>
      </c>
      <c r="Z207">
        <v>5487.0192954399381</v>
      </c>
      <c r="AA207">
        <v>487.01929543993811</v>
      </c>
      <c r="AB207" t="s">
        <v>15354</v>
      </c>
    </row>
    <row r="208" spans="1:28" hidden="1" x14ac:dyDescent="0.25">
      <c r="A208" t="s">
        <v>300</v>
      </c>
      <c r="B208" s="2">
        <v>40156</v>
      </c>
      <c r="C208" s="3">
        <v>0</v>
      </c>
      <c r="D208">
        <v>1.4690399999999999</v>
      </c>
      <c r="E208">
        <v>1.4780899999999999</v>
      </c>
      <c r="F208">
        <v>1.4671700000000001</v>
      </c>
      <c r="G208">
        <v>1.47346</v>
      </c>
      <c r="H208">
        <v>84913</v>
      </c>
      <c r="I208">
        <v>-86.355967946014403</v>
      </c>
      <c r="J208">
        <v>1.4823112820512823</v>
      </c>
      <c r="K208">
        <v>1.4772246253499257</v>
      </c>
      <c r="L208">
        <v>1.4904488888888892</v>
      </c>
      <c r="M208">
        <v>1.4893617421390617</v>
      </c>
      <c r="N208">
        <v>1.4932408333333334</v>
      </c>
      <c r="O208">
        <v>1.4906043291333333</v>
      </c>
      <c r="P208" t="s">
        <v>15354</v>
      </c>
      <c r="Q208" t="s">
        <v>15355</v>
      </c>
      <c r="R208" t="s">
        <v>15354</v>
      </c>
      <c r="S208" t="s">
        <v>15354</v>
      </c>
      <c r="T208">
        <v>1.4740899999999999</v>
      </c>
      <c r="U208">
        <v>1.4728300000000001</v>
      </c>
      <c r="V208" t="s">
        <v>15354</v>
      </c>
      <c r="W208" t="s">
        <v>15354</v>
      </c>
      <c r="X208" t="s">
        <v>15354</v>
      </c>
      <c r="Y208">
        <v>3736.5298100348241</v>
      </c>
      <c r="Z208">
        <v>5503.2732001135901</v>
      </c>
      <c r="AA208">
        <v>503.27320011359006</v>
      </c>
      <c r="AB208" t="s">
        <v>15354</v>
      </c>
    </row>
    <row r="209" spans="1:28" hidden="1" x14ac:dyDescent="0.25">
      <c r="A209" t="s">
        <v>301</v>
      </c>
      <c r="B209" s="2">
        <v>40157</v>
      </c>
      <c r="C209" s="3">
        <v>0</v>
      </c>
      <c r="D209">
        <v>1.47356</v>
      </c>
      <c r="E209">
        <v>1.47597</v>
      </c>
      <c r="F209">
        <v>1.46827</v>
      </c>
      <c r="G209">
        <v>1.47275</v>
      </c>
      <c r="H209">
        <v>83362</v>
      </c>
      <c r="I209">
        <v>-87.853226486714505</v>
      </c>
      <c r="J209">
        <v>1.4825003846153846</v>
      </c>
      <c r="K209">
        <v>1.4771113436954972</v>
      </c>
      <c r="L209">
        <v>1.4901438888888892</v>
      </c>
      <c r="M209">
        <v>1.4884638101315448</v>
      </c>
      <c r="N209">
        <v>1.4927129166666664</v>
      </c>
      <c r="O209">
        <v>1.4891759828026667</v>
      </c>
      <c r="P209" t="s">
        <v>15354</v>
      </c>
      <c r="Q209" t="s">
        <v>15355</v>
      </c>
      <c r="R209" t="s">
        <v>15354</v>
      </c>
      <c r="S209" t="s">
        <v>15354</v>
      </c>
      <c r="T209">
        <v>1.4734400000000001</v>
      </c>
      <c r="U209">
        <v>1.4720599999999999</v>
      </c>
      <c r="V209" t="s">
        <v>15354</v>
      </c>
      <c r="W209" t="s">
        <v>15354</v>
      </c>
      <c r="X209" t="s">
        <v>15354</v>
      </c>
      <c r="Y209">
        <v>3736.5298100348241</v>
      </c>
      <c r="Z209">
        <v>5500.3960721598633</v>
      </c>
      <c r="AA209">
        <v>500.39607215986325</v>
      </c>
      <c r="AB209" t="s">
        <v>15354</v>
      </c>
    </row>
    <row r="210" spans="1:28" hidden="1" x14ac:dyDescent="0.25">
      <c r="A210" t="s">
        <v>302</v>
      </c>
      <c r="B210" s="2">
        <v>40158</v>
      </c>
      <c r="C210" s="3">
        <v>0</v>
      </c>
      <c r="D210">
        <v>1.47285</v>
      </c>
      <c r="E210">
        <v>1.4775799999999999</v>
      </c>
      <c r="F210">
        <v>1.45845</v>
      </c>
      <c r="G210">
        <v>1.46112</v>
      </c>
      <c r="H210">
        <v>81437</v>
      </c>
      <c r="I210">
        <v>-95.191788222582488</v>
      </c>
      <c r="J210">
        <v>1.4825547435897435</v>
      </c>
      <c r="K210">
        <v>1.4767064995513073</v>
      </c>
      <c r="L210">
        <v>1.4898480555555558</v>
      </c>
      <c r="M210">
        <v>1.4869857663406505</v>
      </c>
      <c r="N210">
        <v>1.4915133333333335</v>
      </c>
      <c r="O210">
        <v>1.4869315041784534</v>
      </c>
      <c r="P210" t="s">
        <v>15354</v>
      </c>
      <c r="Q210" t="s">
        <v>15355</v>
      </c>
      <c r="R210" t="s">
        <v>15354</v>
      </c>
      <c r="S210" t="s">
        <v>15354</v>
      </c>
      <c r="T210">
        <v>1.46191</v>
      </c>
      <c r="U210">
        <v>1.4603299999999999</v>
      </c>
      <c r="V210" t="s">
        <v>15354</v>
      </c>
      <c r="W210" t="s">
        <v>15354</v>
      </c>
      <c r="X210" t="s">
        <v>15354</v>
      </c>
      <c r="Y210">
        <v>3736.5298100348241</v>
      </c>
      <c r="Z210">
        <v>5456.5665774881545</v>
      </c>
      <c r="AA210">
        <v>456.56657748815451</v>
      </c>
      <c r="AB210" t="s">
        <v>15354</v>
      </c>
    </row>
    <row r="211" spans="1:28" hidden="1" x14ac:dyDescent="0.25">
      <c r="A211" t="s">
        <v>303</v>
      </c>
      <c r="B211" s="2">
        <v>40160</v>
      </c>
      <c r="C211" s="3">
        <v>0</v>
      </c>
      <c r="D211">
        <v>1.46224</v>
      </c>
      <c r="E211">
        <v>1.46261</v>
      </c>
      <c r="F211">
        <v>1.4595499999999999</v>
      </c>
      <c r="G211">
        <v>1.46217</v>
      </c>
      <c r="H211">
        <v>3299</v>
      </c>
      <c r="I211">
        <v>-93.300918422474439</v>
      </c>
      <c r="J211">
        <v>1.4826128205128204</v>
      </c>
      <c r="K211">
        <v>1.4763384869044387</v>
      </c>
      <c r="L211">
        <v>1.4896208333333336</v>
      </c>
      <c r="M211">
        <v>1.4856443735654801</v>
      </c>
      <c r="N211">
        <v>1.4901212499999998</v>
      </c>
      <c r="O211">
        <v>1.4849505838441772</v>
      </c>
      <c r="P211" t="s">
        <v>15354</v>
      </c>
      <c r="Q211" t="s">
        <v>15355</v>
      </c>
      <c r="R211" t="s">
        <v>15354</v>
      </c>
      <c r="S211" t="s">
        <v>15354</v>
      </c>
      <c r="T211">
        <v>1.46302</v>
      </c>
      <c r="U211">
        <v>1.46132</v>
      </c>
      <c r="V211" t="s">
        <v>15354</v>
      </c>
      <c r="W211" t="s">
        <v>15354</v>
      </c>
      <c r="X211" t="s">
        <v>15354</v>
      </c>
      <c r="Y211">
        <v>3736.5298100348241</v>
      </c>
      <c r="Z211">
        <v>5460.2657420000887</v>
      </c>
      <c r="AA211">
        <v>460.26574200008872</v>
      </c>
      <c r="AB211" t="s">
        <v>15354</v>
      </c>
    </row>
    <row r="212" spans="1:28" hidden="1" x14ac:dyDescent="0.25">
      <c r="A212" t="s">
        <v>304</v>
      </c>
      <c r="B212" s="2">
        <v>40161</v>
      </c>
      <c r="C212" s="3">
        <v>0</v>
      </c>
      <c r="D212">
        <v>1.46211</v>
      </c>
      <c r="E212">
        <v>1.46848</v>
      </c>
      <c r="F212">
        <v>1.4604200000000001</v>
      </c>
      <c r="G212">
        <v>1.4655800000000001</v>
      </c>
      <c r="H212">
        <v>84940</v>
      </c>
      <c r="I212">
        <v>-87.160093643075683</v>
      </c>
      <c r="J212">
        <v>1.4826347435897433</v>
      </c>
      <c r="K212">
        <v>1.4760661201473644</v>
      </c>
      <c r="L212">
        <v>1.4893022222222223</v>
      </c>
      <c r="M212">
        <v>1.4845598128322111</v>
      </c>
      <c r="N212">
        <v>1.4887775000000001</v>
      </c>
      <c r="O212">
        <v>1.483400937136643</v>
      </c>
      <c r="P212" t="s">
        <v>15354</v>
      </c>
      <c r="Q212" t="s">
        <v>15355</v>
      </c>
      <c r="R212" t="s">
        <v>15354</v>
      </c>
      <c r="S212" t="s">
        <v>15354</v>
      </c>
      <c r="T212">
        <v>1.4664200000000001</v>
      </c>
      <c r="U212">
        <v>1.4647399999999999</v>
      </c>
      <c r="V212" t="s">
        <v>15354</v>
      </c>
      <c r="W212" t="s">
        <v>15354</v>
      </c>
      <c r="X212" t="s">
        <v>15354</v>
      </c>
      <c r="Y212">
        <v>3736.5298100348241</v>
      </c>
      <c r="Z212">
        <v>5473.0446739504077</v>
      </c>
      <c r="AA212">
        <v>473.04467395040774</v>
      </c>
      <c r="AB212" t="s">
        <v>15354</v>
      </c>
    </row>
    <row r="213" spans="1:28" hidden="1" x14ac:dyDescent="0.25">
      <c r="A213" t="s">
        <v>305</v>
      </c>
      <c r="B213" s="2">
        <v>40162</v>
      </c>
      <c r="C213" s="3">
        <v>0</v>
      </c>
      <c r="D213">
        <v>1.46563</v>
      </c>
      <c r="E213">
        <v>1.4658100000000001</v>
      </c>
      <c r="F213">
        <v>1.45011</v>
      </c>
      <c r="G213">
        <v>1.45383</v>
      </c>
      <c r="H213">
        <v>84541</v>
      </c>
      <c r="I213">
        <v>-94.175669328323252</v>
      </c>
      <c r="J213">
        <v>1.4824671794871791</v>
      </c>
      <c r="K213">
        <v>1.4755031803967982</v>
      </c>
      <c r="L213">
        <v>1.4887741666666667</v>
      </c>
      <c r="M213">
        <v>1.4828987418683077</v>
      </c>
      <c r="N213">
        <v>1.4873783333333332</v>
      </c>
      <c r="O213">
        <v>1.4810352621657117</v>
      </c>
      <c r="P213" t="s">
        <v>15354</v>
      </c>
      <c r="Q213" t="s">
        <v>15355</v>
      </c>
      <c r="R213" t="s">
        <v>15354</v>
      </c>
      <c r="S213" t="s">
        <v>15354</v>
      </c>
      <c r="T213">
        <v>1.4546399999999999</v>
      </c>
      <c r="U213">
        <v>1.45302</v>
      </c>
      <c r="V213" t="s">
        <v>15354</v>
      </c>
      <c r="W213" t="s">
        <v>15354</v>
      </c>
      <c r="X213" t="s">
        <v>15354</v>
      </c>
      <c r="Y213">
        <v>3736.5298100348241</v>
      </c>
      <c r="Z213">
        <v>5429.2525445767997</v>
      </c>
      <c r="AA213">
        <v>429.25254457679966</v>
      </c>
      <c r="AB213" t="s">
        <v>15354</v>
      </c>
    </row>
    <row r="214" spans="1:28" hidden="1" x14ac:dyDescent="0.25">
      <c r="A214" t="s">
        <v>306</v>
      </c>
      <c r="B214" s="2">
        <v>40163</v>
      </c>
      <c r="C214" s="3">
        <v>0</v>
      </c>
      <c r="D214">
        <v>1.4539800000000001</v>
      </c>
      <c r="E214">
        <v>1.45903</v>
      </c>
      <c r="F214">
        <v>1.4502299999999999</v>
      </c>
      <c r="G214">
        <v>1.4521900000000001</v>
      </c>
      <c r="H214">
        <v>84276</v>
      </c>
      <c r="I214">
        <v>-96.743385000782723</v>
      </c>
      <c r="J214">
        <v>1.4822292307692304</v>
      </c>
      <c r="K214">
        <v>1.474912973298145</v>
      </c>
      <c r="L214">
        <v>1.4878186111111116</v>
      </c>
      <c r="M214">
        <v>1.4812388098754261</v>
      </c>
      <c r="N214">
        <v>1.4855845833333337</v>
      </c>
      <c r="O214">
        <v>1.4787276411924548</v>
      </c>
      <c r="P214" t="s">
        <v>15354</v>
      </c>
      <c r="Q214" t="s">
        <v>15355</v>
      </c>
      <c r="R214" t="s">
        <v>15354</v>
      </c>
      <c r="S214" t="s">
        <v>15354</v>
      </c>
      <c r="T214">
        <v>1.4529399999999999</v>
      </c>
      <c r="U214">
        <v>1.4514400000000001</v>
      </c>
      <c r="V214" t="s">
        <v>15354</v>
      </c>
      <c r="W214" t="s">
        <v>15354</v>
      </c>
      <c r="X214" t="s">
        <v>15354</v>
      </c>
      <c r="Y214">
        <v>3736.5298100348241</v>
      </c>
      <c r="Z214">
        <v>5423.3488274769452</v>
      </c>
      <c r="AA214">
        <v>423.34882747694519</v>
      </c>
      <c r="AB214" t="s">
        <v>15354</v>
      </c>
    </row>
    <row r="215" spans="1:28" hidden="1" x14ac:dyDescent="0.25">
      <c r="A215" t="s">
        <v>307</v>
      </c>
      <c r="B215" s="2">
        <v>40164</v>
      </c>
      <c r="C215" s="3">
        <v>0</v>
      </c>
      <c r="D215">
        <v>1.45204</v>
      </c>
      <c r="E215">
        <v>1.45306</v>
      </c>
      <c r="F215">
        <v>1.43035</v>
      </c>
      <c r="G215">
        <v>1.4342699999999999</v>
      </c>
      <c r="H215">
        <v>85668</v>
      </c>
      <c r="I215">
        <v>-95.312686834867961</v>
      </c>
      <c r="J215">
        <v>1.4817333333333331</v>
      </c>
      <c r="K215">
        <v>1.4738840372652806</v>
      </c>
      <c r="L215">
        <v>1.4863405555555558</v>
      </c>
      <c r="M215">
        <v>1.4786999552875653</v>
      </c>
      <c r="N215">
        <v>1.4832087500000002</v>
      </c>
      <c r="O215">
        <v>1.4751710298970586</v>
      </c>
      <c r="P215" t="s">
        <v>15354</v>
      </c>
      <c r="Q215" t="s">
        <v>15355</v>
      </c>
      <c r="R215" t="s">
        <v>15354</v>
      </c>
      <c r="S215" t="s">
        <v>15354</v>
      </c>
      <c r="T215">
        <v>1.4350099999999999</v>
      </c>
      <c r="U215">
        <v>1.43353</v>
      </c>
      <c r="V215" t="s">
        <v>15354</v>
      </c>
      <c r="W215" t="s">
        <v>15354</v>
      </c>
      <c r="X215" t="s">
        <v>15354</v>
      </c>
      <c r="Y215">
        <v>3736.5298100348241</v>
      </c>
      <c r="Z215">
        <v>5356.4275785792215</v>
      </c>
      <c r="AA215">
        <v>356.42757857922152</v>
      </c>
      <c r="AB215" t="s">
        <v>15354</v>
      </c>
    </row>
    <row r="216" spans="1:28" x14ac:dyDescent="0.25">
      <c r="A216" t="s">
        <v>308</v>
      </c>
      <c r="B216" s="2">
        <v>40165</v>
      </c>
      <c r="C216" s="3">
        <v>0</v>
      </c>
      <c r="D216">
        <v>1.4342900000000001</v>
      </c>
      <c r="E216">
        <v>1.4410499999999999</v>
      </c>
      <c r="F216">
        <v>1.4258200000000001</v>
      </c>
      <c r="G216">
        <v>1.43364</v>
      </c>
      <c r="H216">
        <v>81839</v>
      </c>
      <c r="I216">
        <v>-91.129764065335834</v>
      </c>
      <c r="J216">
        <v>1.4812564102564099</v>
      </c>
      <c r="K216">
        <v>1.4728652008788179</v>
      </c>
      <c r="L216">
        <v>1.484926666666667</v>
      </c>
      <c r="M216">
        <v>1.4762642820287779</v>
      </c>
      <c r="N216">
        <v>1.4810291666666666</v>
      </c>
      <c r="O216">
        <v>1.471848547505294</v>
      </c>
      <c r="P216" t="s">
        <v>15354</v>
      </c>
      <c r="Q216" t="s">
        <v>15355</v>
      </c>
      <c r="R216" t="s">
        <v>15354</v>
      </c>
      <c r="S216" t="s">
        <v>15355</v>
      </c>
      <c r="T216">
        <v>1.43445</v>
      </c>
      <c r="U216">
        <v>1.43283</v>
      </c>
      <c r="V216" t="s">
        <v>15354</v>
      </c>
      <c r="W216" t="s">
        <v>15354</v>
      </c>
      <c r="X216" t="s">
        <v>15354</v>
      </c>
      <c r="Y216">
        <v>3736.5298100348241</v>
      </c>
      <c r="Z216">
        <v>5353.8120077121976</v>
      </c>
      <c r="AA216">
        <v>353.81200771219756</v>
      </c>
      <c r="AB216">
        <v>353.81200771219756</v>
      </c>
    </row>
    <row r="217" spans="1:28" x14ac:dyDescent="0.25">
      <c r="A217" t="s">
        <v>323</v>
      </c>
      <c r="B217" s="2">
        <v>40183</v>
      </c>
      <c r="C217" s="3">
        <v>0</v>
      </c>
      <c r="D217">
        <v>1.44238</v>
      </c>
      <c r="E217">
        <v>1.44834</v>
      </c>
      <c r="F217">
        <v>1.43445</v>
      </c>
      <c r="G217">
        <v>1.43634</v>
      </c>
      <c r="H217">
        <v>84691</v>
      </c>
      <c r="I217">
        <v>-44.692737430167568</v>
      </c>
      <c r="J217">
        <v>1.4751738461538462</v>
      </c>
      <c r="K217">
        <v>1.460595001658014</v>
      </c>
      <c r="L217">
        <v>1.4605544444444447</v>
      </c>
      <c r="M217">
        <v>1.4527303605709767</v>
      </c>
      <c r="N217">
        <v>1.4426129166666666</v>
      </c>
      <c r="O217">
        <v>1.4454293657170776</v>
      </c>
      <c r="P217" t="s">
        <v>15355</v>
      </c>
      <c r="Q217" t="s">
        <v>15355</v>
      </c>
      <c r="R217" t="s">
        <v>15355</v>
      </c>
      <c r="S217" t="s">
        <v>15354</v>
      </c>
      <c r="T217">
        <v>1.43649</v>
      </c>
      <c r="U217">
        <v>1.4361900000000001</v>
      </c>
      <c r="V217" t="s">
        <v>15354</v>
      </c>
      <c r="W217" t="s">
        <v>15354</v>
      </c>
      <c r="X217">
        <v>3480.7064441799107</v>
      </c>
      <c r="Y217" s="9">
        <v>4998.9557880667462</v>
      </c>
      <c r="Z217" s="9">
        <v>3479.9795251388773</v>
      </c>
      <c r="AA217" s="9">
        <v>-1.0439938575417556</v>
      </c>
    </row>
    <row r="218" spans="1:28" hidden="1" x14ac:dyDescent="0.25">
      <c r="A218" t="s">
        <v>324</v>
      </c>
      <c r="B218" s="2">
        <v>40184</v>
      </c>
      <c r="C218" s="3">
        <v>0</v>
      </c>
      <c r="D218">
        <v>1.43638</v>
      </c>
      <c r="E218">
        <v>1.4434199999999999</v>
      </c>
      <c r="F218">
        <v>1.42807</v>
      </c>
      <c r="G218">
        <v>1.4400500000000001</v>
      </c>
      <c r="H218">
        <v>85818</v>
      </c>
      <c r="I218">
        <v>-30.875232774673727</v>
      </c>
      <c r="J218">
        <v>1.4747730769230769</v>
      </c>
      <c r="K218">
        <v>1.4600748750337607</v>
      </c>
      <c r="L218">
        <v>1.4585413888888892</v>
      </c>
      <c r="M218">
        <v>1.4520449356752481</v>
      </c>
      <c r="N218">
        <v>1.4412208333333334</v>
      </c>
      <c r="O218">
        <v>1.4449990164597115</v>
      </c>
      <c r="P218" t="s">
        <v>15354</v>
      </c>
      <c r="Q218" t="s">
        <v>15355</v>
      </c>
      <c r="R218" t="s">
        <v>15354</v>
      </c>
      <c r="S218" t="s">
        <v>15354</v>
      </c>
      <c r="T218">
        <v>1.4401999999999999</v>
      </c>
      <c r="U218">
        <v>1.4399</v>
      </c>
      <c r="V218" t="s">
        <v>15354</v>
      </c>
      <c r="W218" t="s">
        <v>15354</v>
      </c>
      <c r="X218" t="s">
        <v>15354</v>
      </c>
      <c r="Y218" s="9">
        <v>4998.9557880667462</v>
      </c>
      <c r="Z218" s="9">
        <v>3471.014989631125</v>
      </c>
      <c r="AA218" s="9">
        <v>-13.95472540479655</v>
      </c>
      <c r="AB218" t="s">
        <v>15354</v>
      </c>
    </row>
    <row r="219" spans="1:28" hidden="1" x14ac:dyDescent="0.25">
      <c r="A219" t="s">
        <v>325</v>
      </c>
      <c r="B219" s="2">
        <v>40185</v>
      </c>
      <c r="C219" s="3">
        <v>0</v>
      </c>
      <c r="D219">
        <v>1.44008</v>
      </c>
      <c r="E219">
        <v>1.44432</v>
      </c>
      <c r="F219">
        <v>1.4297599999999999</v>
      </c>
      <c r="G219">
        <v>1.4315500000000001</v>
      </c>
      <c r="H219">
        <v>85577</v>
      </c>
      <c r="I219">
        <v>-66.653433902341533</v>
      </c>
      <c r="J219">
        <v>1.4741882051282051</v>
      </c>
      <c r="K219">
        <v>1.4593527262987287</v>
      </c>
      <c r="L219">
        <v>1.4567283333333336</v>
      </c>
      <c r="M219">
        <v>1.4509371013144239</v>
      </c>
      <c r="N219">
        <v>1.4395041666666668</v>
      </c>
      <c r="O219">
        <v>1.4439230951429347</v>
      </c>
      <c r="P219" t="s">
        <v>15354</v>
      </c>
      <c r="Q219" t="s">
        <v>15355</v>
      </c>
      <c r="R219" t="s">
        <v>15354</v>
      </c>
      <c r="S219" t="s">
        <v>15354</v>
      </c>
      <c r="T219">
        <v>1.43171</v>
      </c>
      <c r="U219">
        <v>1.4313899999999999</v>
      </c>
      <c r="V219" t="s">
        <v>15354</v>
      </c>
      <c r="W219" t="s">
        <v>15354</v>
      </c>
      <c r="X219" t="s">
        <v>15354</v>
      </c>
      <c r="Y219" s="9">
        <v>4998.9557880667462</v>
      </c>
      <c r="Z219" s="9">
        <v>3491.5980108169574</v>
      </c>
      <c r="AA219" s="9">
        <v>15.590079568602286</v>
      </c>
      <c r="AB219" t="s">
        <v>15354</v>
      </c>
    </row>
    <row r="220" spans="1:28" hidden="1" x14ac:dyDescent="0.25">
      <c r="A220" t="s">
        <v>326</v>
      </c>
      <c r="B220" s="2">
        <v>40186</v>
      </c>
      <c r="C220" s="3">
        <v>0</v>
      </c>
      <c r="D220">
        <v>1.43164</v>
      </c>
      <c r="E220">
        <v>1.4438200000000001</v>
      </c>
      <c r="F220">
        <v>1.4261600000000001</v>
      </c>
      <c r="G220">
        <v>1.4408300000000001</v>
      </c>
      <c r="H220">
        <v>80616</v>
      </c>
      <c r="I220">
        <v>-33.010989010988531</v>
      </c>
      <c r="J220">
        <v>1.4737770512820514</v>
      </c>
      <c r="K220">
        <v>1.458883796519014</v>
      </c>
      <c r="L220">
        <v>1.4551255555555558</v>
      </c>
      <c r="M220">
        <v>1.4503907715136442</v>
      </c>
      <c r="N220">
        <v>1.4386587499999999</v>
      </c>
      <c r="O220">
        <v>1.4436756475315</v>
      </c>
      <c r="P220" t="s">
        <v>15354</v>
      </c>
      <c r="Q220" t="s">
        <v>15355</v>
      </c>
      <c r="R220" t="s">
        <v>15354</v>
      </c>
      <c r="S220" t="s">
        <v>15354</v>
      </c>
      <c r="T220">
        <v>1.4410099999999999</v>
      </c>
      <c r="U220">
        <v>1.44065</v>
      </c>
      <c r="V220" t="s">
        <v>15354</v>
      </c>
      <c r="W220" t="s">
        <v>15354</v>
      </c>
      <c r="X220" t="s">
        <v>15354</v>
      </c>
      <c r="Y220" s="9">
        <v>4998.9557880667462</v>
      </c>
      <c r="Z220" s="9">
        <v>3469.0639121635149</v>
      </c>
      <c r="AA220" s="9">
        <v>-16.772813749420553</v>
      </c>
      <c r="AB220" t="s">
        <v>15354</v>
      </c>
    </row>
    <row r="221" spans="1:28" hidden="1" x14ac:dyDescent="0.25">
      <c r="A221" t="s">
        <v>327</v>
      </c>
      <c r="B221" s="2">
        <v>40188</v>
      </c>
      <c r="C221" s="3">
        <v>0</v>
      </c>
      <c r="D221">
        <v>1.44265</v>
      </c>
      <c r="E221">
        <v>1.4476100000000001</v>
      </c>
      <c r="F221">
        <v>1.44049</v>
      </c>
      <c r="G221">
        <v>1.44631</v>
      </c>
      <c r="H221">
        <v>4037</v>
      </c>
      <c r="I221">
        <v>-8.9230769230768008</v>
      </c>
      <c r="J221">
        <v>1.4734502564102563</v>
      </c>
      <c r="K221">
        <v>1.4585654725565071</v>
      </c>
      <c r="L221">
        <v>1.4536500000000001</v>
      </c>
      <c r="M221">
        <v>1.4501701892696635</v>
      </c>
      <c r="N221">
        <v>1.4379979166666665</v>
      </c>
      <c r="O221">
        <v>1.44388639572898</v>
      </c>
      <c r="P221" t="s">
        <v>15354</v>
      </c>
      <c r="Q221" t="s">
        <v>15355</v>
      </c>
      <c r="R221" t="s">
        <v>15354</v>
      </c>
      <c r="S221" t="s">
        <v>15354</v>
      </c>
      <c r="T221">
        <v>1.4465399999999999</v>
      </c>
      <c r="U221">
        <v>1.44608</v>
      </c>
      <c r="V221" t="s">
        <v>15354</v>
      </c>
      <c r="W221" t="s">
        <v>15354</v>
      </c>
      <c r="X221" t="s">
        <v>15354</v>
      </c>
      <c r="Y221" s="9">
        <v>4998.9557880667462</v>
      </c>
      <c r="Z221" s="9">
        <v>3455.8019744125613</v>
      </c>
      <c r="AA221" s="9">
        <v>-36.013855641168597</v>
      </c>
      <c r="AB221" t="s">
        <v>15354</v>
      </c>
    </row>
    <row r="222" spans="1:28" hidden="1" x14ac:dyDescent="0.25">
      <c r="A222" t="s">
        <v>328</v>
      </c>
      <c r="B222" s="2">
        <v>40189</v>
      </c>
      <c r="C222" s="3">
        <v>0</v>
      </c>
      <c r="D222">
        <v>1.44631</v>
      </c>
      <c r="E222">
        <v>1.45539</v>
      </c>
      <c r="F222">
        <v>1.44614</v>
      </c>
      <c r="G222">
        <v>1.4506300000000001</v>
      </c>
      <c r="H222">
        <v>84910</v>
      </c>
      <c r="I222">
        <v>-15.973154362415665</v>
      </c>
      <c r="J222">
        <v>1.4730848717948719</v>
      </c>
      <c r="K222">
        <v>1.4583645745171019</v>
      </c>
      <c r="L222">
        <v>1.4521833333333334</v>
      </c>
      <c r="M222">
        <v>1.4501950439037357</v>
      </c>
      <c r="N222">
        <v>1.4373750000000001</v>
      </c>
      <c r="O222">
        <v>1.4444258840706616</v>
      </c>
      <c r="P222" t="s">
        <v>15354</v>
      </c>
      <c r="Q222" t="s">
        <v>15355</v>
      </c>
      <c r="R222" t="s">
        <v>15354</v>
      </c>
      <c r="S222" t="s">
        <v>15354</v>
      </c>
      <c r="T222">
        <v>1.4509300000000001</v>
      </c>
      <c r="U222">
        <v>1.4503299999999999</v>
      </c>
      <c r="V222" t="s">
        <v>15354</v>
      </c>
      <c r="W222" t="s">
        <v>15354</v>
      </c>
      <c r="X222" t="s">
        <v>15354</v>
      </c>
      <c r="Y222" s="9">
        <v>4998.9557880667462</v>
      </c>
      <c r="Z222" s="9">
        <v>3445.3459423037266</v>
      </c>
      <c r="AA222" s="9">
        <v>-51.284396686086104</v>
      </c>
      <c r="AB222" t="s">
        <v>15354</v>
      </c>
    </row>
    <row r="223" spans="1:28" hidden="1" x14ac:dyDescent="0.25">
      <c r="A223" t="s">
        <v>329</v>
      </c>
      <c r="B223" s="2">
        <v>40190</v>
      </c>
      <c r="C223" s="3">
        <v>0</v>
      </c>
      <c r="D223">
        <v>1.4506399999999999</v>
      </c>
      <c r="E223">
        <v>1.45479</v>
      </c>
      <c r="F223">
        <v>1.4450700000000001</v>
      </c>
      <c r="G223">
        <v>1.4475</v>
      </c>
      <c r="H223">
        <v>84264</v>
      </c>
      <c r="I223">
        <v>-26.476510067113889</v>
      </c>
      <c r="J223">
        <v>1.4726052564102565</v>
      </c>
      <c r="K223">
        <v>1.4580895219976817</v>
      </c>
      <c r="L223">
        <v>1.4504791666666665</v>
      </c>
      <c r="M223">
        <v>1.450049365854885</v>
      </c>
      <c r="N223">
        <v>1.4371112500000001</v>
      </c>
      <c r="O223">
        <v>1.4446718133450087</v>
      </c>
      <c r="P223" t="s">
        <v>15355</v>
      </c>
      <c r="Q223" t="s">
        <v>15355</v>
      </c>
      <c r="R223" t="s">
        <v>15355</v>
      </c>
      <c r="S223" t="s">
        <v>15354</v>
      </c>
      <c r="T223">
        <v>1.4478200000000001</v>
      </c>
      <c r="U223">
        <v>1.4471799999999999</v>
      </c>
      <c r="V223" t="s">
        <v>15354</v>
      </c>
      <c r="W223" t="s">
        <v>15354</v>
      </c>
      <c r="X223">
        <v>3453.4679725380224</v>
      </c>
      <c r="Y223" s="9">
        <v>4998.9557880667462</v>
      </c>
      <c r="Z223" s="9">
        <v>3452.7467420444154</v>
      </c>
      <c r="AA223" s="9">
        <v>-40.462721736446035</v>
      </c>
      <c r="AB223" t="s">
        <v>15354</v>
      </c>
    </row>
    <row r="224" spans="1:28" hidden="1" x14ac:dyDescent="0.25">
      <c r="A224" t="s">
        <v>330</v>
      </c>
      <c r="B224" s="2">
        <v>40191</v>
      </c>
      <c r="C224" s="3">
        <v>0</v>
      </c>
      <c r="D224">
        <v>1.4475100000000001</v>
      </c>
      <c r="E224">
        <v>1.45797</v>
      </c>
      <c r="F224">
        <v>1.4455</v>
      </c>
      <c r="G224">
        <v>1.4521500000000001</v>
      </c>
      <c r="H224">
        <v>85232</v>
      </c>
      <c r="I224">
        <v>-17.974058060530954</v>
      </c>
      <c r="J224">
        <v>1.4720791025641027</v>
      </c>
      <c r="K224">
        <v>1.4579391543521709</v>
      </c>
      <c r="L224">
        <v>1.4489736111111111</v>
      </c>
      <c r="M224">
        <v>1.4501629136465126</v>
      </c>
      <c r="N224">
        <v>1.4371095833333338</v>
      </c>
      <c r="O224">
        <v>1.445270068277408</v>
      </c>
      <c r="P224" t="s">
        <v>15354</v>
      </c>
      <c r="Q224" t="s">
        <v>15355</v>
      </c>
      <c r="R224" t="s">
        <v>15354</v>
      </c>
      <c r="S224" t="s">
        <v>15354</v>
      </c>
      <c r="T224">
        <v>1.45251</v>
      </c>
      <c r="U224">
        <v>1.4517899999999999</v>
      </c>
      <c r="V224" t="s">
        <v>15354</v>
      </c>
      <c r="W224" t="s">
        <v>15354</v>
      </c>
      <c r="X224" t="s">
        <v>15354</v>
      </c>
      <c r="Y224" s="9">
        <v>4998.9557880667462</v>
      </c>
      <c r="Z224" s="9">
        <v>3441.5981907640885</v>
      </c>
      <c r="AA224" s="9">
        <v>-56.776971226556533</v>
      </c>
      <c r="AB224" t="s">
        <v>15354</v>
      </c>
    </row>
    <row r="225" spans="1:28" hidden="1" x14ac:dyDescent="0.25">
      <c r="A225" t="s">
        <v>331</v>
      </c>
      <c r="B225" s="2">
        <v>40192</v>
      </c>
      <c r="C225" s="3">
        <v>0</v>
      </c>
      <c r="D225">
        <v>1.4520900000000001</v>
      </c>
      <c r="E225">
        <v>1.45546</v>
      </c>
      <c r="F225">
        <v>1.4444999999999999</v>
      </c>
      <c r="G225">
        <v>1.4498200000000001</v>
      </c>
      <c r="H225">
        <v>84673</v>
      </c>
      <c r="I225">
        <v>-25.169857936997715</v>
      </c>
      <c r="J225">
        <v>1.4714961538461542</v>
      </c>
      <c r="K225">
        <v>1.4577336061407236</v>
      </c>
      <c r="L225">
        <v>1.4474102777777778</v>
      </c>
      <c r="M225">
        <v>1.450144377773728</v>
      </c>
      <c r="N225">
        <v>1.4377575000000002</v>
      </c>
      <c r="O225">
        <v>1.4456340628152153</v>
      </c>
      <c r="P225" t="s">
        <v>15355</v>
      </c>
      <c r="Q225" t="s">
        <v>15355</v>
      </c>
      <c r="R225" t="s">
        <v>15355</v>
      </c>
      <c r="S225" t="s">
        <v>15354</v>
      </c>
      <c r="T225">
        <v>1.45018</v>
      </c>
      <c r="U225">
        <v>1.44946</v>
      </c>
      <c r="V225" t="s">
        <v>15354</v>
      </c>
      <c r="W225" t="s">
        <v>15354</v>
      </c>
      <c r="X225">
        <v>3447.8478533699263</v>
      </c>
      <c r="Y225" s="9">
        <v>4998.9557880667462</v>
      </c>
      <c r="Z225" s="9">
        <v>3447.12779659542</v>
      </c>
      <c r="AA225" s="9">
        <v>-48.670906527815866</v>
      </c>
      <c r="AB225" t="s">
        <v>15354</v>
      </c>
    </row>
    <row r="226" spans="1:28" hidden="1" x14ac:dyDescent="0.25">
      <c r="A226" t="s">
        <v>332</v>
      </c>
      <c r="B226" s="2">
        <v>40193</v>
      </c>
      <c r="C226" s="3">
        <v>0</v>
      </c>
      <c r="D226">
        <v>1.44974</v>
      </c>
      <c r="E226">
        <v>1.4502299999999999</v>
      </c>
      <c r="F226">
        <v>1.43347</v>
      </c>
      <c r="G226">
        <v>1.43849</v>
      </c>
      <c r="H226">
        <v>80725</v>
      </c>
      <c r="I226">
        <v>-60.160592958616107</v>
      </c>
      <c r="J226">
        <v>1.4708316666666668</v>
      </c>
      <c r="K226">
        <v>1.4572464262384268</v>
      </c>
      <c r="L226">
        <v>1.4461052777777776</v>
      </c>
      <c r="M226">
        <v>1.4495144114075804</v>
      </c>
      <c r="N226">
        <v>1.4379595833333338</v>
      </c>
      <c r="O226">
        <v>1.4450625377899982</v>
      </c>
      <c r="P226" t="s">
        <v>15354</v>
      </c>
      <c r="Q226" t="s">
        <v>15355</v>
      </c>
      <c r="R226" t="s">
        <v>15354</v>
      </c>
      <c r="S226" t="s">
        <v>15354</v>
      </c>
      <c r="T226">
        <v>1.4388300000000001</v>
      </c>
      <c r="U226">
        <v>1.43815</v>
      </c>
      <c r="V226" t="s">
        <v>15354</v>
      </c>
      <c r="W226" t="s">
        <v>15354</v>
      </c>
      <c r="X226" t="s">
        <v>15354</v>
      </c>
      <c r="Y226" s="9">
        <v>4998.9557880667462</v>
      </c>
      <c r="Z226" s="9">
        <v>3474.3199600138628</v>
      </c>
      <c r="AA226" s="9">
        <v>-9.1847222034018188</v>
      </c>
      <c r="AB226" t="s">
        <v>15354</v>
      </c>
    </row>
    <row r="227" spans="1:28" hidden="1" x14ac:dyDescent="0.25">
      <c r="A227" t="s">
        <v>333</v>
      </c>
      <c r="B227" s="2">
        <v>40195</v>
      </c>
      <c r="C227" s="3">
        <v>0</v>
      </c>
      <c r="D227">
        <v>1.4353</v>
      </c>
      <c r="E227">
        <v>1.4370799999999999</v>
      </c>
      <c r="F227">
        <v>1.43415</v>
      </c>
      <c r="G227">
        <v>1.43665</v>
      </c>
      <c r="H227">
        <v>4333</v>
      </c>
      <c r="I227">
        <v>-65.843113032736127</v>
      </c>
      <c r="J227">
        <v>1.4701552564102567</v>
      </c>
      <c r="K227">
        <v>1.4567249977260615</v>
      </c>
      <c r="L227">
        <v>1.4447080555555554</v>
      </c>
      <c r="M227">
        <v>1.4488190378179815</v>
      </c>
      <c r="N227">
        <v>1.4381112500000002</v>
      </c>
      <c r="O227">
        <v>1.4443895347667983</v>
      </c>
      <c r="P227" t="s">
        <v>15354</v>
      </c>
      <c r="Q227" t="s">
        <v>15355</v>
      </c>
      <c r="R227" t="s">
        <v>15354</v>
      </c>
      <c r="S227" t="s">
        <v>15354</v>
      </c>
      <c r="T227">
        <v>1.43696</v>
      </c>
      <c r="U227">
        <v>1.43634</v>
      </c>
      <c r="V227" t="s">
        <v>15354</v>
      </c>
      <c r="W227" t="s">
        <v>15354</v>
      </c>
      <c r="X227" t="s">
        <v>15354</v>
      </c>
      <c r="Y227" s="9">
        <v>4998.9557880667462</v>
      </c>
      <c r="Z227" s="9">
        <v>3478.8412955591989</v>
      </c>
      <c r="AA227" s="9">
        <v>-2.6789875698731964</v>
      </c>
      <c r="AB227" t="s">
        <v>15354</v>
      </c>
    </row>
    <row r="228" spans="1:28" hidden="1" x14ac:dyDescent="0.25">
      <c r="A228" t="s">
        <v>334</v>
      </c>
      <c r="B228" s="2">
        <v>40196</v>
      </c>
      <c r="C228" s="3">
        <v>0</v>
      </c>
      <c r="D228">
        <v>1.43665</v>
      </c>
      <c r="E228">
        <v>1.4407000000000001</v>
      </c>
      <c r="F228">
        <v>1.4332499999999999</v>
      </c>
      <c r="G228">
        <v>1.4403900000000001</v>
      </c>
      <c r="H228">
        <v>84856</v>
      </c>
      <c r="I228">
        <v>-54.292773316861918</v>
      </c>
      <c r="J228">
        <v>1.4694342307692307</v>
      </c>
      <c r="K228">
        <v>1.456311453479832</v>
      </c>
      <c r="L228">
        <v>1.4435047222222221</v>
      </c>
      <c r="M228">
        <v>1.4483634141521446</v>
      </c>
      <c r="N228">
        <v>1.4386133333333335</v>
      </c>
      <c r="O228">
        <v>1.4440695719854546</v>
      </c>
      <c r="P228" t="s">
        <v>15354</v>
      </c>
      <c r="Q228" t="s">
        <v>15355</v>
      </c>
      <c r="R228" t="s">
        <v>15354</v>
      </c>
      <c r="S228" t="s">
        <v>15354</v>
      </c>
      <c r="T228">
        <v>1.4407000000000001</v>
      </c>
      <c r="U228">
        <v>1.44008</v>
      </c>
      <c r="V228" t="s">
        <v>15354</v>
      </c>
      <c r="W228" t="s">
        <v>15354</v>
      </c>
      <c r="X228" t="s">
        <v>15354</v>
      </c>
      <c r="Y228" s="9">
        <v>4998.9557880667462</v>
      </c>
      <c r="Z228" s="9">
        <v>3469.8103616760923</v>
      </c>
      <c r="AA228" s="9">
        <v>-15.691230492098851</v>
      </c>
      <c r="AB228" t="s">
        <v>15354</v>
      </c>
    </row>
    <row r="229" spans="1:28" hidden="1" x14ac:dyDescent="0.25">
      <c r="A229" t="s">
        <v>335</v>
      </c>
      <c r="B229" s="2">
        <v>40197</v>
      </c>
      <c r="C229" s="3">
        <v>0</v>
      </c>
      <c r="D229">
        <v>1.44025</v>
      </c>
      <c r="E229">
        <v>1.4412400000000001</v>
      </c>
      <c r="F229">
        <v>1.4249799999999999</v>
      </c>
      <c r="G229">
        <v>1.42788</v>
      </c>
      <c r="H229">
        <v>83660</v>
      </c>
      <c r="I229">
        <v>-91.209457411336416</v>
      </c>
      <c r="J229">
        <v>1.4686000000000001</v>
      </c>
      <c r="K229">
        <v>1.4555916698474314</v>
      </c>
      <c r="L229">
        <v>1.4423599999999999</v>
      </c>
      <c r="M229">
        <v>1.4472562025763531</v>
      </c>
      <c r="N229">
        <v>1.4387258333333335</v>
      </c>
      <c r="O229">
        <v>1.4427744062266183</v>
      </c>
      <c r="P229" t="s">
        <v>15354</v>
      </c>
      <c r="Q229" t="s">
        <v>15355</v>
      </c>
      <c r="R229" t="s">
        <v>15354</v>
      </c>
      <c r="S229" t="s">
        <v>15354</v>
      </c>
      <c r="T229">
        <v>1.42825</v>
      </c>
      <c r="U229">
        <v>1.4275100000000001</v>
      </c>
      <c r="V229" t="s">
        <v>15354</v>
      </c>
      <c r="W229" t="s">
        <v>15354</v>
      </c>
      <c r="X229" t="s">
        <v>15354</v>
      </c>
      <c r="Y229" s="9">
        <v>4998.9557880667462</v>
      </c>
      <c r="Z229" s="9">
        <v>3500.0565643737064</v>
      </c>
      <c r="AA229" s="9">
        <v>27.622490077845224</v>
      </c>
      <c r="AB229" t="s">
        <v>15354</v>
      </c>
    </row>
    <row r="230" spans="1:28" hidden="1" x14ac:dyDescent="0.25">
      <c r="A230" t="s">
        <v>336</v>
      </c>
      <c r="B230" s="2">
        <v>40198</v>
      </c>
      <c r="C230" s="3">
        <v>0</v>
      </c>
      <c r="D230">
        <v>1.4279599999999999</v>
      </c>
      <c r="E230">
        <v>1.4287700000000001</v>
      </c>
      <c r="F230">
        <v>1.4077999999999999</v>
      </c>
      <c r="G230">
        <v>1.4111899999999999</v>
      </c>
      <c r="H230">
        <v>84945</v>
      </c>
      <c r="I230">
        <v>-93.242973888778153</v>
      </c>
      <c r="J230">
        <v>1.4674458974358977</v>
      </c>
      <c r="K230">
        <v>1.4544675769399014</v>
      </c>
      <c r="L230">
        <v>1.4406302777777777</v>
      </c>
      <c r="M230">
        <v>1.4453066781127664</v>
      </c>
      <c r="N230">
        <v>1.4378054166666667</v>
      </c>
      <c r="O230">
        <v>1.440247653728489</v>
      </c>
      <c r="P230" t="s">
        <v>15354</v>
      </c>
      <c r="Q230" t="s">
        <v>15355</v>
      </c>
      <c r="R230" t="s">
        <v>15354</v>
      </c>
      <c r="S230" t="s">
        <v>15354</v>
      </c>
      <c r="T230">
        <v>1.4117500000000001</v>
      </c>
      <c r="U230">
        <v>1.4106300000000001</v>
      </c>
      <c r="V230" t="s">
        <v>15354</v>
      </c>
      <c r="W230" t="s">
        <v>15354</v>
      </c>
      <c r="X230" t="s">
        <v>15354</v>
      </c>
      <c r="Y230" s="9">
        <v>4998.9557880667462</v>
      </c>
      <c r="Z230" s="9">
        <v>3540.9639015879197</v>
      </c>
      <c r="AA230" s="9">
        <v>85.000977143459778</v>
      </c>
      <c r="AB230" t="s">
        <v>15354</v>
      </c>
    </row>
    <row r="231" spans="1:28" hidden="1" x14ac:dyDescent="0.25">
      <c r="A231" t="s">
        <v>337</v>
      </c>
      <c r="B231" s="2">
        <v>40199</v>
      </c>
      <c r="C231" s="3">
        <v>0</v>
      </c>
      <c r="D231">
        <v>1.4111499999999999</v>
      </c>
      <c r="E231">
        <v>1.41422</v>
      </c>
      <c r="F231">
        <v>1.4024700000000001</v>
      </c>
      <c r="G231">
        <v>1.4097900000000001</v>
      </c>
      <c r="H231">
        <v>83756</v>
      </c>
      <c r="I231">
        <v>-86.810810810810793</v>
      </c>
      <c r="J231">
        <v>1.4662417948717952</v>
      </c>
      <c r="K231">
        <v>1.4533364990426885</v>
      </c>
      <c r="L231">
        <v>1.4388813888888889</v>
      </c>
      <c r="M231">
        <v>1.4433868576742384</v>
      </c>
      <c r="N231">
        <v>1.43664375</v>
      </c>
      <c r="O231">
        <v>1.4378110414302099</v>
      </c>
      <c r="P231" t="s">
        <v>15354</v>
      </c>
      <c r="Q231" t="s">
        <v>15355</v>
      </c>
      <c r="R231" t="s">
        <v>15354</v>
      </c>
      <c r="S231" t="s">
        <v>15354</v>
      </c>
      <c r="T231">
        <v>1.41048</v>
      </c>
      <c r="U231">
        <v>1.4091</v>
      </c>
      <c r="V231" t="s">
        <v>15354</v>
      </c>
      <c r="W231" t="s">
        <v>15354</v>
      </c>
      <c r="X231" t="s">
        <v>15354</v>
      </c>
      <c r="Y231" s="9">
        <v>4998.9557880667462</v>
      </c>
      <c r="Z231" s="9">
        <v>3544.1521950447695</v>
      </c>
      <c r="AA231" s="9">
        <v>89.40140754367259</v>
      </c>
      <c r="AB231" t="s">
        <v>15354</v>
      </c>
    </row>
    <row r="232" spans="1:28" hidden="1" x14ac:dyDescent="0.25">
      <c r="A232" t="s">
        <v>338</v>
      </c>
      <c r="B232" s="2">
        <v>40200</v>
      </c>
      <c r="C232" s="3">
        <v>0</v>
      </c>
      <c r="D232">
        <v>1.40977</v>
      </c>
      <c r="E232">
        <v>1.41805</v>
      </c>
      <c r="F232">
        <v>1.4083699999999999</v>
      </c>
      <c r="G232">
        <v>1.41361</v>
      </c>
      <c r="H232">
        <v>81115</v>
      </c>
      <c r="I232">
        <v>-79.92792792792801</v>
      </c>
      <c r="J232">
        <v>1.4651269230769235</v>
      </c>
      <c r="K232">
        <v>1.452330764889709</v>
      </c>
      <c r="L232">
        <v>1.4375616666666664</v>
      </c>
      <c r="M232">
        <v>1.4417772977999552</v>
      </c>
      <c r="N232">
        <v>1.4356391666666666</v>
      </c>
      <c r="O232">
        <v>1.4358749581157932</v>
      </c>
      <c r="P232" t="s">
        <v>15353</v>
      </c>
      <c r="Q232" t="s">
        <v>15355</v>
      </c>
      <c r="R232" t="s">
        <v>15354</v>
      </c>
      <c r="S232" t="s">
        <v>15354</v>
      </c>
      <c r="T232">
        <v>1.4143699999999999</v>
      </c>
      <c r="U232">
        <v>1.4128499999999999</v>
      </c>
      <c r="V232" t="s">
        <v>15354</v>
      </c>
      <c r="W232" t="s">
        <v>15354</v>
      </c>
      <c r="X232" t="s">
        <v>15354</v>
      </c>
      <c r="Y232" s="9">
        <v>4998.9557880667462</v>
      </c>
      <c r="Z232" s="9">
        <v>3534.4045674517606</v>
      </c>
      <c r="AA232" s="9">
        <v>75.867393464633139</v>
      </c>
      <c r="AB232" t="s">
        <v>15354</v>
      </c>
    </row>
    <row r="233" spans="1:28" hidden="1" x14ac:dyDescent="0.25">
      <c r="A233" t="s">
        <v>339</v>
      </c>
      <c r="B233" s="2">
        <v>40202</v>
      </c>
      <c r="C233" s="3">
        <v>0</v>
      </c>
      <c r="D233">
        <v>1.41557</v>
      </c>
      <c r="E233">
        <v>1.4170499999999999</v>
      </c>
      <c r="F233">
        <v>1.4139600000000001</v>
      </c>
      <c r="G233">
        <v>1.41517</v>
      </c>
      <c r="H233">
        <v>3285</v>
      </c>
      <c r="I233">
        <v>-77.117117117117189</v>
      </c>
      <c r="J233">
        <v>1.4640550000000006</v>
      </c>
      <c r="K233">
        <v>1.4513899860317416</v>
      </c>
      <c r="L233">
        <v>1.4362561111111112</v>
      </c>
      <c r="M233">
        <v>1.4403390654864441</v>
      </c>
      <c r="N233">
        <v>1.4347195833333337</v>
      </c>
      <c r="O233">
        <v>1.4342185614665297</v>
      </c>
      <c r="P233" t="s">
        <v>15354</v>
      </c>
      <c r="Q233" t="s">
        <v>15355</v>
      </c>
      <c r="R233" t="s">
        <v>15354</v>
      </c>
      <c r="S233" t="s">
        <v>15354</v>
      </c>
      <c r="T233">
        <v>1.4159600000000001</v>
      </c>
      <c r="U233">
        <v>1.41438</v>
      </c>
      <c r="V233" t="s">
        <v>15354</v>
      </c>
      <c r="W233" t="s">
        <v>15354</v>
      </c>
      <c r="X233" t="s">
        <v>15354</v>
      </c>
      <c r="Y233" s="9">
        <v>4998.9557880667462</v>
      </c>
      <c r="Z233" s="9">
        <v>3530.43573834483</v>
      </c>
      <c r="AA233" s="9">
        <v>70.336119080978605</v>
      </c>
      <c r="AB233" t="s">
        <v>15354</v>
      </c>
    </row>
    <row r="234" spans="1:28" hidden="1" x14ac:dyDescent="0.25">
      <c r="A234" t="s">
        <v>340</v>
      </c>
      <c r="B234" s="2">
        <v>40203</v>
      </c>
      <c r="C234" s="3">
        <v>0</v>
      </c>
      <c r="D234">
        <v>1.4149799999999999</v>
      </c>
      <c r="E234">
        <v>1.4193899999999999</v>
      </c>
      <c r="F234">
        <v>1.41248</v>
      </c>
      <c r="G234">
        <v>1.4145799999999999</v>
      </c>
      <c r="H234">
        <v>84268</v>
      </c>
      <c r="I234">
        <v>-78.180180180180415</v>
      </c>
      <c r="J234">
        <v>1.4631446153846157</v>
      </c>
      <c r="K234">
        <v>1.4504580876511912</v>
      </c>
      <c r="L234">
        <v>1.4348394444444448</v>
      </c>
      <c r="M234">
        <v>1.4389466835682581</v>
      </c>
      <c r="N234">
        <v>1.4337774999999999</v>
      </c>
      <c r="O234">
        <v>1.4326474765492074</v>
      </c>
      <c r="P234" t="s">
        <v>15354</v>
      </c>
      <c r="Q234" t="s">
        <v>15355</v>
      </c>
      <c r="R234" t="s">
        <v>15354</v>
      </c>
      <c r="S234" t="s">
        <v>15354</v>
      </c>
      <c r="T234">
        <v>1.41536</v>
      </c>
      <c r="U234">
        <v>1.4137999999999999</v>
      </c>
      <c r="V234" t="s">
        <v>15354</v>
      </c>
      <c r="W234" t="s">
        <v>15354</v>
      </c>
      <c r="X234" t="s">
        <v>15354</v>
      </c>
      <c r="Y234" s="9">
        <v>4998.9557880667462</v>
      </c>
      <c r="Z234" s="9">
        <v>3531.9323621317167</v>
      </c>
      <c r="AA234" s="9">
        <v>72.423202800263269</v>
      </c>
      <c r="AB234" t="s">
        <v>15354</v>
      </c>
    </row>
    <row r="235" spans="1:28" hidden="1" x14ac:dyDescent="0.25">
      <c r="A235" t="s">
        <v>341</v>
      </c>
      <c r="B235" s="2">
        <v>40204</v>
      </c>
      <c r="C235" s="3">
        <v>0</v>
      </c>
      <c r="D235">
        <v>1.4145399999999999</v>
      </c>
      <c r="E235">
        <v>1.4177999999999999</v>
      </c>
      <c r="F235">
        <v>1.4039699999999999</v>
      </c>
      <c r="G235">
        <v>1.40808</v>
      </c>
      <c r="H235">
        <v>83888</v>
      </c>
      <c r="I235">
        <v>-89.891891891892058</v>
      </c>
      <c r="J235">
        <v>1.462199615384616</v>
      </c>
      <c r="K235">
        <v>1.4493852246726799</v>
      </c>
      <c r="L235">
        <v>1.4335686111111114</v>
      </c>
      <c r="M235">
        <v>1.4372782141861902</v>
      </c>
      <c r="N235">
        <v>1.4327033333333334</v>
      </c>
      <c r="O235">
        <v>1.430682078425271</v>
      </c>
      <c r="P235" t="s">
        <v>15354</v>
      </c>
      <c r="Q235" t="s">
        <v>15355</v>
      </c>
      <c r="R235" t="s">
        <v>15354</v>
      </c>
      <c r="S235" t="s">
        <v>15354</v>
      </c>
      <c r="T235">
        <v>1.40886</v>
      </c>
      <c r="U235">
        <v>1.4073</v>
      </c>
      <c r="V235" t="s">
        <v>15354</v>
      </c>
      <c r="W235" t="s">
        <v>15354</v>
      </c>
      <c r="X235" t="s">
        <v>15354</v>
      </c>
      <c r="Y235" s="9">
        <v>4998.9557880667462</v>
      </c>
      <c r="Z235" s="9">
        <v>3548.2274946174539</v>
      </c>
      <c r="AA235" s="9">
        <v>95.022374280754519</v>
      </c>
      <c r="AB235" t="s">
        <v>15354</v>
      </c>
    </row>
    <row r="236" spans="1:28" hidden="1" x14ac:dyDescent="0.25">
      <c r="A236" t="s">
        <v>342</v>
      </c>
      <c r="B236" s="2">
        <v>40205</v>
      </c>
      <c r="C236" s="3">
        <v>0</v>
      </c>
      <c r="D236">
        <v>1.40804</v>
      </c>
      <c r="E236">
        <v>1.40957</v>
      </c>
      <c r="F236">
        <v>1.39944</v>
      </c>
      <c r="G236">
        <v>1.4028</v>
      </c>
      <c r="H236">
        <v>84378</v>
      </c>
      <c r="I236">
        <v>-94.259354177344903</v>
      </c>
      <c r="J236">
        <v>1.4613189743589747</v>
      </c>
      <c r="K236">
        <v>1.4482058518961562</v>
      </c>
      <c r="L236">
        <v>1.432196666666667</v>
      </c>
      <c r="M236">
        <v>1.4354145269328824</v>
      </c>
      <c r="N236">
        <v>1.4314099999999998</v>
      </c>
      <c r="O236">
        <v>1.4284515121512493</v>
      </c>
      <c r="P236" t="s">
        <v>15354</v>
      </c>
      <c r="Q236" t="s">
        <v>15355</v>
      </c>
      <c r="R236" t="s">
        <v>15354</v>
      </c>
      <c r="S236" t="s">
        <v>15354</v>
      </c>
      <c r="T236">
        <v>1.40354</v>
      </c>
      <c r="U236">
        <v>1.4020600000000001</v>
      </c>
      <c r="V236" t="s">
        <v>15354</v>
      </c>
      <c r="W236" t="s">
        <v>15354</v>
      </c>
      <c r="X236" t="s">
        <v>15354</v>
      </c>
      <c r="Y236" s="9">
        <v>4998.9557880667462</v>
      </c>
      <c r="Z236" s="9">
        <v>3561.6767516898317</v>
      </c>
      <c r="AA236" s="9">
        <v>113.52522934735983</v>
      </c>
      <c r="AB236" t="s">
        <v>15354</v>
      </c>
    </row>
    <row r="237" spans="1:28" hidden="1" x14ac:dyDescent="0.25">
      <c r="A237" t="s">
        <v>343</v>
      </c>
      <c r="B237" s="2">
        <v>40206</v>
      </c>
      <c r="C237" s="3">
        <v>0</v>
      </c>
      <c r="D237">
        <v>1.4027400000000001</v>
      </c>
      <c r="E237">
        <v>1.40516</v>
      </c>
      <c r="F237">
        <v>1.3945399999999999</v>
      </c>
      <c r="G237">
        <v>1.3962000000000001</v>
      </c>
      <c r="H237">
        <v>84353</v>
      </c>
      <c r="I237">
        <v>-97.382941825634219</v>
      </c>
      <c r="J237">
        <v>1.4601967948717953</v>
      </c>
      <c r="K237">
        <v>1.4468892480506839</v>
      </c>
      <c r="L237">
        <v>1.4311391666666671</v>
      </c>
      <c r="M237">
        <v>1.4332948227743483</v>
      </c>
      <c r="N237">
        <v>1.4298837500000001</v>
      </c>
      <c r="O237">
        <v>1.4258713911791494</v>
      </c>
      <c r="P237" t="s">
        <v>15354</v>
      </c>
      <c r="Q237" t="s">
        <v>15355</v>
      </c>
      <c r="R237" t="s">
        <v>15354</v>
      </c>
      <c r="S237" t="s">
        <v>15354</v>
      </c>
      <c r="T237">
        <v>1.3969</v>
      </c>
      <c r="U237">
        <v>1.3955</v>
      </c>
      <c r="V237" t="s">
        <v>15354</v>
      </c>
      <c r="W237" t="s">
        <v>15354</v>
      </c>
      <c r="X237" t="s">
        <v>15354</v>
      </c>
      <c r="Y237" s="9">
        <v>4998.9557880667462</v>
      </c>
      <c r="Z237" s="9">
        <v>3578.6067635956374</v>
      </c>
      <c r="AA237" s="9">
        <v>136.61989574464661</v>
      </c>
      <c r="AB237" t="s">
        <v>15354</v>
      </c>
    </row>
    <row r="238" spans="1:28" hidden="1" x14ac:dyDescent="0.25">
      <c r="A238" t="s">
        <v>344</v>
      </c>
      <c r="B238" s="2">
        <v>40207</v>
      </c>
      <c r="C238" s="3">
        <v>0</v>
      </c>
      <c r="D238">
        <v>1.3960399999999999</v>
      </c>
      <c r="E238">
        <v>1.3986099999999999</v>
      </c>
      <c r="F238">
        <v>1.3858900000000001</v>
      </c>
      <c r="G238">
        <v>1.38605</v>
      </c>
      <c r="H238">
        <v>78842</v>
      </c>
      <c r="I238">
        <v>-99.77001581141306</v>
      </c>
      <c r="J238">
        <v>1.4590978205128209</v>
      </c>
      <c r="K238">
        <v>1.4453490139228182</v>
      </c>
      <c r="L238">
        <v>1.4298172222222225</v>
      </c>
      <c r="M238">
        <v>1.4307410485703294</v>
      </c>
      <c r="N238">
        <v>1.4279129166666669</v>
      </c>
      <c r="O238">
        <v>1.4226856798848175</v>
      </c>
      <c r="P238" t="s">
        <v>15354</v>
      </c>
      <c r="Q238" t="s">
        <v>15355</v>
      </c>
      <c r="R238" t="s">
        <v>15354</v>
      </c>
      <c r="S238" t="s">
        <v>15354</v>
      </c>
      <c r="T238">
        <v>1.3868</v>
      </c>
      <c r="U238">
        <v>1.3853</v>
      </c>
      <c r="V238" t="s">
        <v>15354</v>
      </c>
      <c r="W238" t="s">
        <v>15354</v>
      </c>
      <c r="X238" t="s">
        <v>15354</v>
      </c>
      <c r="Y238" s="9">
        <v>4998.9557880667462</v>
      </c>
      <c r="Z238" s="9">
        <v>3604.6695904721273</v>
      </c>
      <c r="AA238" s="9">
        <v>171.72614655860767</v>
      </c>
      <c r="AB238" t="s">
        <v>15354</v>
      </c>
    </row>
    <row r="239" spans="1:28" hidden="1" x14ac:dyDescent="0.25">
      <c r="A239" t="s">
        <v>345</v>
      </c>
      <c r="B239" s="2">
        <v>40209</v>
      </c>
      <c r="C239" s="3">
        <v>0</v>
      </c>
      <c r="D239">
        <v>1.38608</v>
      </c>
      <c r="E239">
        <v>1.3881699999999999</v>
      </c>
      <c r="F239">
        <v>1.3851800000000001</v>
      </c>
      <c r="G239">
        <v>1.3873200000000001</v>
      </c>
      <c r="H239">
        <v>4337</v>
      </c>
      <c r="I239">
        <v>-96.710222905457286</v>
      </c>
      <c r="J239">
        <v>1.4580333333333337</v>
      </c>
      <c r="K239">
        <v>1.4438799249627468</v>
      </c>
      <c r="L239">
        <v>1.4285480555555556</v>
      </c>
      <c r="M239">
        <v>1.4283939648638251</v>
      </c>
      <c r="N239">
        <v>1.4260758333333332</v>
      </c>
      <c r="O239">
        <v>1.4198564254940322</v>
      </c>
      <c r="P239" t="s">
        <v>15354</v>
      </c>
      <c r="Q239" t="s">
        <v>15355</v>
      </c>
      <c r="R239" t="s">
        <v>15354</v>
      </c>
      <c r="S239" t="s">
        <v>15354</v>
      </c>
      <c r="T239">
        <v>1.3880600000000001</v>
      </c>
      <c r="U239">
        <v>1.3865799999999999</v>
      </c>
      <c r="V239" t="s">
        <v>15354</v>
      </c>
      <c r="W239" t="s">
        <v>15354</v>
      </c>
      <c r="X239" t="s">
        <v>15354</v>
      </c>
      <c r="Y239" s="9">
        <v>4998.9557880667462</v>
      </c>
      <c r="Z239" s="9">
        <v>3601.3974814249714</v>
      </c>
      <c r="AA239" s="9">
        <v>167.34777842325622</v>
      </c>
      <c r="AB239" t="s">
        <v>15354</v>
      </c>
    </row>
    <row r="240" spans="1:28" hidden="1" x14ac:dyDescent="0.25">
      <c r="A240" t="s">
        <v>346</v>
      </c>
      <c r="B240" s="2">
        <v>40210</v>
      </c>
      <c r="C240" s="3">
        <v>0</v>
      </c>
      <c r="D240">
        <v>1.38724</v>
      </c>
      <c r="E240">
        <v>1.3936599999999999</v>
      </c>
      <c r="F240">
        <v>1.3850100000000001</v>
      </c>
      <c r="G240">
        <v>1.3919999999999999</v>
      </c>
      <c r="H240">
        <v>84832</v>
      </c>
      <c r="I240">
        <v>-87.568913391428367</v>
      </c>
      <c r="J240">
        <v>1.456942948717949</v>
      </c>
      <c r="K240">
        <v>1.442566509140905</v>
      </c>
      <c r="L240">
        <v>1.4275386111111112</v>
      </c>
      <c r="M240">
        <v>1.4264267235198345</v>
      </c>
      <c r="N240">
        <v>1.4239741666666668</v>
      </c>
      <c r="O240">
        <v>1.4176279114545096</v>
      </c>
      <c r="P240" t="s">
        <v>15354</v>
      </c>
      <c r="Q240" t="s">
        <v>15355</v>
      </c>
      <c r="R240" t="s">
        <v>15354</v>
      </c>
      <c r="S240" t="s">
        <v>15354</v>
      </c>
      <c r="T240">
        <v>1.3926099999999999</v>
      </c>
      <c r="U240">
        <v>1.3913899999999999</v>
      </c>
      <c r="V240" t="s">
        <v>15354</v>
      </c>
      <c r="W240" t="s">
        <v>15354</v>
      </c>
      <c r="X240" t="s">
        <v>15354</v>
      </c>
      <c r="Y240" s="9">
        <v>4998.9557880667462</v>
      </c>
      <c r="Z240" s="9">
        <v>3589.6308284923607</v>
      </c>
      <c r="AA240" s="9">
        <v>151.5562990884998</v>
      </c>
      <c r="AB240" t="s">
        <v>15354</v>
      </c>
    </row>
    <row r="241" spans="1:28" hidden="1" x14ac:dyDescent="0.25">
      <c r="A241" t="s">
        <v>347</v>
      </c>
      <c r="B241" s="2">
        <v>40211</v>
      </c>
      <c r="C241" s="3">
        <v>0</v>
      </c>
      <c r="D241">
        <v>1.3920300000000001</v>
      </c>
      <c r="E241">
        <v>1.3975599999999999</v>
      </c>
      <c r="F241">
        <v>1.3883000000000001</v>
      </c>
      <c r="G241">
        <v>1.39737</v>
      </c>
      <c r="H241">
        <v>84593</v>
      </c>
      <c r="I241">
        <v>-78.018851147074642</v>
      </c>
      <c r="J241">
        <v>1.4559753846153849</v>
      </c>
      <c r="K241">
        <v>1.4414222937196164</v>
      </c>
      <c r="L241">
        <v>1.4267661111111112</v>
      </c>
      <c r="M241">
        <v>1.4248560898160596</v>
      </c>
      <c r="N241">
        <v>1.422350416666667</v>
      </c>
      <c r="O241">
        <v>1.416007278538149</v>
      </c>
      <c r="P241" t="s">
        <v>15353</v>
      </c>
      <c r="Q241" t="s">
        <v>15355</v>
      </c>
      <c r="R241" t="s">
        <v>15354</v>
      </c>
      <c r="S241" t="s">
        <v>15354</v>
      </c>
      <c r="T241">
        <v>1.39788</v>
      </c>
      <c r="U241">
        <v>1.39686</v>
      </c>
      <c r="V241" t="s">
        <v>15354</v>
      </c>
      <c r="W241" t="s">
        <v>15354</v>
      </c>
      <c r="X241" t="s">
        <v>15354</v>
      </c>
      <c r="Y241" s="9">
        <v>4998.9557880667462</v>
      </c>
      <c r="Z241" s="9">
        <v>3576.0979397850647</v>
      </c>
      <c r="AA241" s="9">
        <v>133.24856455101539</v>
      </c>
      <c r="AB241" t="s">
        <v>15354</v>
      </c>
    </row>
    <row r="242" spans="1:28" hidden="1" x14ac:dyDescent="0.25">
      <c r="A242" t="s">
        <v>348</v>
      </c>
      <c r="B242" s="2">
        <v>40212</v>
      </c>
      <c r="C242" s="3">
        <v>0</v>
      </c>
      <c r="D242">
        <v>1.39741</v>
      </c>
      <c r="E242">
        <v>1.4024700000000001</v>
      </c>
      <c r="F242">
        <v>1.3880300000000001</v>
      </c>
      <c r="G242">
        <v>1.3896900000000001</v>
      </c>
      <c r="H242">
        <v>84865</v>
      </c>
      <c r="I242">
        <v>-91.677040725591283</v>
      </c>
      <c r="J242">
        <v>1.4547330769230773</v>
      </c>
      <c r="K242">
        <v>1.4401126153976007</v>
      </c>
      <c r="L242">
        <v>1.425555277777778</v>
      </c>
      <c r="M242">
        <v>1.4229552200962727</v>
      </c>
      <c r="N242">
        <v>1.4202520833333334</v>
      </c>
      <c r="O242">
        <v>1.4139018962550971</v>
      </c>
      <c r="P242" t="s">
        <v>15354</v>
      </c>
      <c r="Q242" t="s">
        <v>15355</v>
      </c>
      <c r="R242" t="s">
        <v>15354</v>
      </c>
      <c r="S242" t="s">
        <v>15354</v>
      </c>
      <c r="T242">
        <v>1.39022</v>
      </c>
      <c r="U242">
        <v>1.38916</v>
      </c>
      <c r="V242" t="s">
        <v>15354</v>
      </c>
      <c r="W242" t="s">
        <v>15354</v>
      </c>
      <c r="X242" t="s">
        <v>15354</v>
      </c>
      <c r="Y242" s="9">
        <v>4998.9557880667462</v>
      </c>
      <c r="Z242" s="9">
        <v>3595.8019508183929</v>
      </c>
      <c r="AA242" s="9">
        <v>159.88607400191395</v>
      </c>
      <c r="AB242" t="s">
        <v>15354</v>
      </c>
    </row>
    <row r="243" spans="1:28" hidden="1" x14ac:dyDescent="0.25">
      <c r="A243" t="s">
        <v>349</v>
      </c>
      <c r="B243" s="2">
        <v>40213</v>
      </c>
      <c r="C243" s="3">
        <v>0</v>
      </c>
      <c r="D243">
        <v>1.38951</v>
      </c>
      <c r="E243">
        <v>1.39022</v>
      </c>
      <c r="F243">
        <v>1.37121</v>
      </c>
      <c r="G243">
        <v>1.37395</v>
      </c>
      <c r="H243">
        <v>84459</v>
      </c>
      <c r="I243">
        <v>-95.239749826268309</v>
      </c>
      <c r="J243">
        <v>1.4532775641025641</v>
      </c>
      <c r="K243">
        <v>1.4384376124761424</v>
      </c>
      <c r="L243">
        <v>1.423785277777778</v>
      </c>
      <c r="M243">
        <v>1.4203062892802578</v>
      </c>
      <c r="N243">
        <v>1.4178520833333332</v>
      </c>
      <c r="O243">
        <v>1.4107057445546893</v>
      </c>
      <c r="P243" t="s">
        <v>15354</v>
      </c>
      <c r="Q243" t="s">
        <v>15355</v>
      </c>
      <c r="R243" t="s">
        <v>15354</v>
      </c>
      <c r="S243" t="s">
        <v>15354</v>
      </c>
      <c r="T243">
        <v>1.3745799999999999</v>
      </c>
      <c r="U243">
        <v>1.3733200000000001</v>
      </c>
      <c r="V243" t="s">
        <v>15354</v>
      </c>
      <c r="W243" t="s">
        <v>15354</v>
      </c>
      <c r="X243" t="s">
        <v>15354</v>
      </c>
      <c r="Y243" s="9">
        <v>4998.9557880667462</v>
      </c>
      <c r="Z243" s="9">
        <v>3636.7150606488867</v>
      </c>
      <c r="AA243" s="9">
        <v>214.24975316917417</v>
      </c>
      <c r="AB243" t="s">
        <v>15354</v>
      </c>
    </row>
    <row r="244" spans="1:28" hidden="1" x14ac:dyDescent="0.25">
      <c r="A244" t="s">
        <v>350</v>
      </c>
      <c r="B244" s="2">
        <v>40214</v>
      </c>
      <c r="C244" s="3">
        <v>0</v>
      </c>
      <c r="D244">
        <v>1.3741099999999999</v>
      </c>
      <c r="E244">
        <v>1.3744799999999999</v>
      </c>
      <c r="F244">
        <v>1.35816</v>
      </c>
      <c r="G244">
        <v>1.3676299999999999</v>
      </c>
      <c r="H244">
        <v>80223</v>
      </c>
      <c r="I244">
        <v>-84.533725298056694</v>
      </c>
      <c r="J244">
        <v>1.4517787179487183</v>
      </c>
      <c r="K244">
        <v>1.4366450146919363</v>
      </c>
      <c r="L244">
        <v>1.4218383333333335</v>
      </c>
      <c r="M244">
        <v>1.4174589222921359</v>
      </c>
      <c r="N244">
        <v>1.4148020833333332</v>
      </c>
      <c r="O244">
        <v>1.4072596849903143</v>
      </c>
      <c r="P244" t="s">
        <v>15354</v>
      </c>
      <c r="Q244" t="s">
        <v>15355</v>
      </c>
      <c r="R244" t="s">
        <v>15354</v>
      </c>
      <c r="S244" t="s">
        <v>15354</v>
      </c>
      <c r="T244">
        <v>1.3683399999999999</v>
      </c>
      <c r="U244">
        <v>1.3669199999999999</v>
      </c>
      <c r="V244" t="s">
        <v>15354</v>
      </c>
      <c r="W244" t="s">
        <v>15354</v>
      </c>
      <c r="X244" t="s">
        <v>15354</v>
      </c>
      <c r="Y244" s="9">
        <v>4998.9557880667462</v>
      </c>
      <c r="Z244" s="9">
        <v>3653.2994636323915</v>
      </c>
      <c r="AA244" s="9">
        <v>235.92085014998506</v>
      </c>
      <c r="AB244" t="s">
        <v>15354</v>
      </c>
    </row>
    <row r="245" spans="1:28" hidden="1" x14ac:dyDescent="0.25">
      <c r="A245" t="s">
        <v>351</v>
      </c>
      <c r="B245" s="2">
        <v>40216</v>
      </c>
      <c r="C245" s="3">
        <v>0</v>
      </c>
      <c r="D245">
        <v>1.3655299999999999</v>
      </c>
      <c r="E245">
        <v>1.3666</v>
      </c>
      <c r="F245">
        <v>1.3628199999999999</v>
      </c>
      <c r="G245">
        <v>1.36409</v>
      </c>
      <c r="H245">
        <v>4361</v>
      </c>
      <c r="I245">
        <v>-90.315204964886505</v>
      </c>
      <c r="J245">
        <v>1.4502094871794877</v>
      </c>
      <c r="K245">
        <v>1.4348081788769504</v>
      </c>
      <c r="L245">
        <v>1.4198063888888892</v>
      </c>
      <c r="M245">
        <v>1.4145741156817502</v>
      </c>
      <c r="N245">
        <v>1.41137625</v>
      </c>
      <c r="O245">
        <v>1.4038061101910893</v>
      </c>
      <c r="P245" t="s">
        <v>15354</v>
      </c>
      <c r="Q245" t="s">
        <v>15355</v>
      </c>
      <c r="R245" t="s">
        <v>15354</v>
      </c>
      <c r="S245" t="s">
        <v>15354</v>
      </c>
      <c r="T245">
        <v>1.36483</v>
      </c>
      <c r="U245">
        <v>1.3633500000000001</v>
      </c>
      <c r="V245" t="s">
        <v>15354</v>
      </c>
      <c r="W245" t="s">
        <v>15354</v>
      </c>
      <c r="X245" t="s">
        <v>15354</v>
      </c>
      <c r="Y245" s="9">
        <v>4998.9557880667462</v>
      </c>
      <c r="Z245" s="9">
        <v>3662.6948323723441</v>
      </c>
      <c r="AA245" s="9">
        <v>248.11386904215405</v>
      </c>
      <c r="AB245" t="s">
        <v>15354</v>
      </c>
    </row>
    <row r="246" spans="1:28" hidden="1" x14ac:dyDescent="0.25">
      <c r="A246" t="s">
        <v>352</v>
      </c>
      <c r="B246" s="2">
        <v>40217</v>
      </c>
      <c r="C246" s="3">
        <v>0</v>
      </c>
      <c r="D246">
        <v>1.3642099999999999</v>
      </c>
      <c r="E246">
        <v>1.3712800000000001</v>
      </c>
      <c r="F246">
        <v>1.36195</v>
      </c>
      <c r="G246">
        <v>1.3653900000000001</v>
      </c>
      <c r="H246">
        <v>84458</v>
      </c>
      <c r="I246">
        <v>-88.192062714355586</v>
      </c>
      <c r="J246">
        <v>1.4484789743589748</v>
      </c>
      <c r="K246">
        <v>1.4330507566269011</v>
      </c>
      <c r="L246">
        <v>1.4178119444444444</v>
      </c>
      <c r="M246">
        <v>1.4119155148340881</v>
      </c>
      <c r="N246">
        <v>1.4078245833333332</v>
      </c>
      <c r="O246">
        <v>1.4007328213758021</v>
      </c>
      <c r="P246" t="s">
        <v>15354</v>
      </c>
      <c r="Q246" t="s">
        <v>15355</v>
      </c>
      <c r="R246" t="s">
        <v>15354</v>
      </c>
      <c r="S246" t="s">
        <v>15354</v>
      </c>
      <c r="T246">
        <v>1.3661000000000001</v>
      </c>
      <c r="U246">
        <v>1.3646799999999999</v>
      </c>
      <c r="V246" t="s">
        <v>15354</v>
      </c>
      <c r="W246" t="s">
        <v>15354</v>
      </c>
      <c r="X246" t="s">
        <v>15354</v>
      </c>
      <c r="Y246" s="9">
        <v>4998.9557880667462</v>
      </c>
      <c r="Z246" s="9">
        <v>3659.2897943538146</v>
      </c>
      <c r="AA246" s="9">
        <v>243.70912631532318</v>
      </c>
      <c r="AB246" t="s">
        <v>15354</v>
      </c>
    </row>
    <row r="247" spans="1:28" hidden="1" x14ac:dyDescent="0.25">
      <c r="A247" t="s">
        <v>353</v>
      </c>
      <c r="B247" s="2">
        <v>40218</v>
      </c>
      <c r="C247" s="3">
        <v>0</v>
      </c>
      <c r="D247">
        <v>1.3653999999999999</v>
      </c>
      <c r="E247">
        <v>1.38385</v>
      </c>
      <c r="F247">
        <v>1.36456</v>
      </c>
      <c r="G247">
        <v>1.37809</v>
      </c>
      <c r="H247">
        <v>83717</v>
      </c>
      <c r="I247">
        <v>-67.450596113016431</v>
      </c>
      <c r="J247">
        <v>1.4469288461538468</v>
      </c>
      <c r="K247">
        <v>1.4316593450667263</v>
      </c>
      <c r="L247">
        <v>1.4162627777777779</v>
      </c>
      <c r="M247">
        <v>1.4100871086268401</v>
      </c>
      <c r="N247">
        <v>1.4049324999999999</v>
      </c>
      <c r="O247">
        <v>1.398921395665738</v>
      </c>
      <c r="P247" t="s">
        <v>15353</v>
      </c>
      <c r="Q247" t="s">
        <v>15355</v>
      </c>
      <c r="R247" t="s">
        <v>15354</v>
      </c>
      <c r="S247" t="s">
        <v>15354</v>
      </c>
      <c r="T247">
        <v>1.3787199999999999</v>
      </c>
      <c r="U247">
        <v>1.3774599999999999</v>
      </c>
      <c r="V247" t="s">
        <v>15354</v>
      </c>
      <c r="W247" t="s">
        <v>15354</v>
      </c>
      <c r="X247" t="s">
        <v>15354</v>
      </c>
      <c r="Y247" s="9">
        <v>4998.9557880667462</v>
      </c>
      <c r="Z247" s="9">
        <v>3625.7947865170204</v>
      </c>
      <c r="AA247" s="9">
        <v>199.8533880356751</v>
      </c>
      <c r="AB247" t="s">
        <v>15354</v>
      </c>
    </row>
    <row r="248" spans="1:28" hidden="1" x14ac:dyDescent="0.25">
      <c r="A248" t="s">
        <v>354</v>
      </c>
      <c r="B248" s="2">
        <v>40219</v>
      </c>
      <c r="C248" s="3">
        <v>0</v>
      </c>
      <c r="D248">
        <v>1.3779999999999999</v>
      </c>
      <c r="E248">
        <v>1.3811199999999999</v>
      </c>
      <c r="F248">
        <v>1.36747</v>
      </c>
      <c r="G248">
        <v>1.3746700000000001</v>
      </c>
      <c r="H248">
        <v>85480</v>
      </c>
      <c r="I248">
        <v>-72.317236753856392</v>
      </c>
      <c r="J248">
        <v>1.4453455128205133</v>
      </c>
      <c r="K248">
        <v>1.4302165768371888</v>
      </c>
      <c r="L248">
        <v>1.4146191666666668</v>
      </c>
      <c r="M248">
        <v>1.4081726703226864</v>
      </c>
      <c r="N248">
        <v>1.4017041666666668</v>
      </c>
      <c r="O248">
        <v>1.3969812840124791</v>
      </c>
      <c r="P248" t="s">
        <v>15354</v>
      </c>
      <c r="Q248" t="s">
        <v>15355</v>
      </c>
      <c r="R248" t="s">
        <v>15354</v>
      </c>
      <c r="S248" t="s">
        <v>15354</v>
      </c>
      <c r="T248">
        <v>1.37524</v>
      </c>
      <c r="U248">
        <v>1.3741000000000001</v>
      </c>
      <c r="V248" t="s">
        <v>15354</v>
      </c>
      <c r="W248" t="s">
        <v>15354</v>
      </c>
      <c r="X248" t="s">
        <v>15354</v>
      </c>
      <c r="Y248" s="9">
        <v>4998.9557880667462</v>
      </c>
      <c r="Z248" s="9">
        <v>3634.969742057202</v>
      </c>
      <c r="AA248" s="9">
        <v>211.97319761318596</v>
      </c>
      <c r="AB248" t="s">
        <v>15354</v>
      </c>
    </row>
    <row r="249" spans="1:28" hidden="1" x14ac:dyDescent="0.25">
      <c r="A249" t="s">
        <v>355</v>
      </c>
      <c r="B249" s="2">
        <v>40220</v>
      </c>
      <c r="C249" s="3">
        <v>0</v>
      </c>
      <c r="D249">
        <v>1.37449</v>
      </c>
      <c r="E249">
        <v>1.37999</v>
      </c>
      <c r="F249">
        <v>1.3593</v>
      </c>
      <c r="G249">
        <v>1.3685700000000001</v>
      </c>
      <c r="H249">
        <v>84470</v>
      </c>
      <c r="I249">
        <v>-79.751021202100674</v>
      </c>
      <c r="J249">
        <v>1.4438474358974365</v>
      </c>
      <c r="K249">
        <v>1.4286559040058677</v>
      </c>
      <c r="L249">
        <v>1.4128341666666668</v>
      </c>
      <c r="M249">
        <v>1.4060319854403791</v>
      </c>
      <c r="N249">
        <v>1.3983187499999998</v>
      </c>
      <c r="O249">
        <v>1.3947083812914809</v>
      </c>
      <c r="P249" t="s">
        <v>15354</v>
      </c>
      <c r="Q249" t="s">
        <v>15355</v>
      </c>
      <c r="R249" t="s">
        <v>15354</v>
      </c>
      <c r="S249" t="s">
        <v>15354</v>
      </c>
      <c r="T249">
        <v>1.3691199999999999</v>
      </c>
      <c r="U249">
        <v>1.36802</v>
      </c>
      <c r="V249" t="s">
        <v>15354</v>
      </c>
      <c r="W249" t="s">
        <v>15354</v>
      </c>
      <c r="X249" t="s">
        <v>15354</v>
      </c>
      <c r="Y249" s="9">
        <v>4998.9557880667462</v>
      </c>
      <c r="Z249" s="9">
        <v>3651.2181460111215</v>
      </c>
      <c r="AA249" s="9">
        <v>233.26341833913295</v>
      </c>
      <c r="AB249" t="s">
        <v>15354</v>
      </c>
    </row>
    <row r="250" spans="1:28" hidden="1" x14ac:dyDescent="0.25">
      <c r="A250" t="s">
        <v>356</v>
      </c>
      <c r="B250" s="2">
        <v>40221</v>
      </c>
      <c r="C250" s="3">
        <v>0</v>
      </c>
      <c r="D250">
        <v>1.3686499999999999</v>
      </c>
      <c r="E250">
        <v>1.3688</v>
      </c>
      <c r="F250">
        <v>1.35276</v>
      </c>
      <c r="G250">
        <v>1.3630500000000001</v>
      </c>
      <c r="H250">
        <v>81121</v>
      </c>
      <c r="I250">
        <v>-80.362595419847068</v>
      </c>
      <c r="J250">
        <v>1.4422210256410262</v>
      </c>
      <c r="K250">
        <v>1.4269949950436938</v>
      </c>
      <c r="L250">
        <v>1.4108813888888891</v>
      </c>
      <c r="M250">
        <v>1.4037086348760341</v>
      </c>
      <c r="N250">
        <v>1.3951754166666668</v>
      </c>
      <c r="O250">
        <v>1.3921757107881625</v>
      </c>
      <c r="P250" t="s">
        <v>15354</v>
      </c>
      <c r="Q250" t="s">
        <v>15355</v>
      </c>
      <c r="R250" t="s">
        <v>15354</v>
      </c>
      <c r="S250" t="s">
        <v>15354</v>
      </c>
      <c r="T250">
        <v>1.3636200000000001</v>
      </c>
      <c r="U250">
        <v>1.3624799999999999</v>
      </c>
      <c r="V250" t="s">
        <v>15354</v>
      </c>
      <c r="W250" t="s">
        <v>15354</v>
      </c>
      <c r="X250" t="s">
        <v>15354</v>
      </c>
      <c r="Y250" s="9">
        <v>4998.9557880667462</v>
      </c>
      <c r="Z250" s="9">
        <v>3665.944902587778</v>
      </c>
      <c r="AA250" s="9">
        <v>252.38369481155095</v>
      </c>
      <c r="AB250" t="s">
        <v>15354</v>
      </c>
    </row>
    <row r="251" spans="1:28" hidden="1" x14ac:dyDescent="0.25">
      <c r="A251" t="s">
        <v>357</v>
      </c>
      <c r="B251" s="2">
        <v>40223</v>
      </c>
      <c r="C251" s="3">
        <v>0</v>
      </c>
      <c r="D251">
        <v>1.3624000000000001</v>
      </c>
      <c r="E251">
        <v>1.36252</v>
      </c>
      <c r="F251">
        <v>1.36032</v>
      </c>
      <c r="G251">
        <v>1.3622000000000001</v>
      </c>
      <c r="H251">
        <v>3209</v>
      </c>
      <c r="I251">
        <v>-81.009857171595073</v>
      </c>
      <c r="J251">
        <v>1.4405110256410261</v>
      </c>
      <c r="K251">
        <v>1.4253546154223344</v>
      </c>
      <c r="L251">
        <v>1.4089588888888889</v>
      </c>
      <c r="M251">
        <v>1.4014649248827351</v>
      </c>
      <c r="N251">
        <v>1.3920733333333335</v>
      </c>
      <c r="O251">
        <v>1.3897776539251094</v>
      </c>
      <c r="P251" t="s">
        <v>15354</v>
      </c>
      <c r="Q251" t="s">
        <v>15355</v>
      </c>
      <c r="R251" t="s">
        <v>15354</v>
      </c>
      <c r="S251" t="s">
        <v>15354</v>
      </c>
      <c r="T251">
        <v>1.3627800000000001</v>
      </c>
      <c r="U251">
        <v>1.3616200000000001</v>
      </c>
      <c r="V251" t="s">
        <v>15354</v>
      </c>
      <c r="W251" t="s">
        <v>15354</v>
      </c>
      <c r="X251" t="s">
        <v>15354</v>
      </c>
      <c r="Y251" s="9">
        <v>4998.9557880667462</v>
      </c>
      <c r="Z251" s="9">
        <v>3668.2045437023921</v>
      </c>
      <c r="AA251" s="9">
        <v>255.30116227180116</v>
      </c>
      <c r="AB251" t="s">
        <v>15354</v>
      </c>
    </row>
    <row r="252" spans="1:28" hidden="1" x14ac:dyDescent="0.25">
      <c r="A252" t="s">
        <v>358</v>
      </c>
      <c r="B252" s="2">
        <v>40224</v>
      </c>
      <c r="C252" s="3">
        <v>0</v>
      </c>
      <c r="D252">
        <v>1.36219</v>
      </c>
      <c r="E252">
        <v>1.3632299999999999</v>
      </c>
      <c r="F252">
        <v>1.3576699999999999</v>
      </c>
      <c r="G252">
        <v>1.3596600000000001</v>
      </c>
      <c r="H252">
        <v>84747</v>
      </c>
      <c r="I252">
        <v>-86.119493059746304</v>
      </c>
      <c r="J252">
        <v>1.4387396153846159</v>
      </c>
      <c r="K252">
        <v>1.4236914606015159</v>
      </c>
      <c r="L252">
        <v>1.4066594444444445</v>
      </c>
      <c r="M252">
        <v>1.399205199213398</v>
      </c>
      <c r="N252">
        <v>1.3887095833333334</v>
      </c>
      <c r="O252">
        <v>1.3873682416111008</v>
      </c>
      <c r="P252" t="s">
        <v>15354</v>
      </c>
      <c r="Q252" t="s">
        <v>15355</v>
      </c>
      <c r="R252" t="s">
        <v>15354</v>
      </c>
      <c r="S252" t="s">
        <v>15354</v>
      </c>
      <c r="T252">
        <v>1.3602099999999999</v>
      </c>
      <c r="U252">
        <v>1.35911</v>
      </c>
      <c r="V252" t="s">
        <v>15354</v>
      </c>
      <c r="W252" t="s">
        <v>15354</v>
      </c>
      <c r="X252" t="s">
        <v>15354</v>
      </c>
      <c r="Y252" s="9">
        <v>4998.9557880667462</v>
      </c>
      <c r="Z252" s="9">
        <v>3675.1353012158024</v>
      </c>
      <c r="AA252" s="9">
        <v>264.25020388605083</v>
      </c>
      <c r="AB252" t="s">
        <v>15354</v>
      </c>
    </row>
    <row r="253" spans="1:28" hidden="1" x14ac:dyDescent="0.25">
      <c r="A253" t="s">
        <v>359</v>
      </c>
      <c r="B253" s="2">
        <v>40225</v>
      </c>
      <c r="C253" s="3">
        <v>0</v>
      </c>
      <c r="D253">
        <v>1.35964</v>
      </c>
      <c r="E253">
        <v>1.37778</v>
      </c>
      <c r="F253">
        <v>1.3587199999999999</v>
      </c>
      <c r="G253">
        <v>1.37605</v>
      </c>
      <c r="H253">
        <v>85442</v>
      </c>
      <c r="I253">
        <v>-53.148259907463355</v>
      </c>
      <c r="J253">
        <v>1.4373119230769236</v>
      </c>
      <c r="K253">
        <v>1.4224853476748951</v>
      </c>
      <c r="L253">
        <v>1.4049847222222223</v>
      </c>
      <c r="M253">
        <v>1.3979535668234846</v>
      </c>
      <c r="N253">
        <v>1.3865500000000004</v>
      </c>
      <c r="O253">
        <v>1.3864627822822129</v>
      </c>
      <c r="P253" t="s">
        <v>15353</v>
      </c>
      <c r="Q253" t="s">
        <v>15355</v>
      </c>
      <c r="R253" t="s">
        <v>15354</v>
      </c>
      <c r="S253" t="s">
        <v>15354</v>
      </c>
      <c r="T253">
        <v>1.37646</v>
      </c>
      <c r="U253">
        <v>1.37564</v>
      </c>
      <c r="V253" t="s">
        <v>15354</v>
      </c>
      <c r="W253" t="s">
        <v>15354</v>
      </c>
      <c r="X253" t="s">
        <v>15354</v>
      </c>
      <c r="Y253" s="9">
        <v>4998.9557880667462</v>
      </c>
      <c r="Z253" s="9">
        <v>3631.7479534942868</v>
      </c>
      <c r="AA253" s="9">
        <v>207.77874187322828</v>
      </c>
      <c r="AB253" t="s">
        <v>15354</v>
      </c>
    </row>
    <row r="254" spans="1:28" hidden="1" x14ac:dyDescent="0.25">
      <c r="A254" t="s">
        <v>360</v>
      </c>
      <c r="B254" s="2">
        <v>40226</v>
      </c>
      <c r="C254" s="3">
        <v>0</v>
      </c>
      <c r="D254">
        <v>1.37601</v>
      </c>
      <c r="E254">
        <v>1.3789199999999999</v>
      </c>
      <c r="F254">
        <v>1.3583400000000001</v>
      </c>
      <c r="G254">
        <v>1.3606499999999999</v>
      </c>
      <c r="H254">
        <v>85014</v>
      </c>
      <c r="I254">
        <v>-84.127942063971176</v>
      </c>
      <c r="J254">
        <v>1.4355864102564109</v>
      </c>
      <c r="K254">
        <v>1.4209198958350244</v>
      </c>
      <c r="L254">
        <v>1.4027791666666665</v>
      </c>
      <c r="M254">
        <v>1.3959371578059989</v>
      </c>
      <c r="N254">
        <v>1.3844441666666671</v>
      </c>
      <c r="O254">
        <v>1.3843977596996357</v>
      </c>
      <c r="P254" t="s">
        <v>15354</v>
      </c>
      <c r="Q254" t="s">
        <v>15355</v>
      </c>
      <c r="R254" t="s">
        <v>15354</v>
      </c>
      <c r="S254" t="s">
        <v>15354</v>
      </c>
      <c r="T254">
        <v>1.3609599999999999</v>
      </c>
      <c r="U254">
        <v>1.3603400000000001</v>
      </c>
      <c r="V254" t="s">
        <v>15354</v>
      </c>
      <c r="W254" t="s">
        <v>15354</v>
      </c>
      <c r="X254" t="s">
        <v>15354</v>
      </c>
      <c r="Y254" s="9">
        <v>4998.9557880667462</v>
      </c>
      <c r="Z254" s="9">
        <v>3673.1100018125048</v>
      </c>
      <c r="AA254" s="9">
        <v>261.73425558992312</v>
      </c>
      <c r="AB254" t="s">
        <v>15354</v>
      </c>
    </row>
    <row r="255" spans="1:28" hidden="1" x14ac:dyDescent="0.25">
      <c r="A255" t="s">
        <v>361</v>
      </c>
      <c r="B255" s="2">
        <v>40227</v>
      </c>
      <c r="C255" s="3">
        <v>0</v>
      </c>
      <c r="D255">
        <v>1.3607899999999999</v>
      </c>
      <c r="E255">
        <v>1.3652899999999999</v>
      </c>
      <c r="F255">
        <v>1.3443099999999999</v>
      </c>
      <c r="G255">
        <v>1.3458699999999999</v>
      </c>
      <c r="H255">
        <v>85966</v>
      </c>
      <c r="I255">
        <v>-97.317744154057777</v>
      </c>
      <c r="J255">
        <v>1.4337220512820519</v>
      </c>
      <c r="K255">
        <v>1.4190198984721123</v>
      </c>
      <c r="L255">
        <v>1.4003991666666664</v>
      </c>
      <c r="M255">
        <v>1.3932308249516205</v>
      </c>
      <c r="N255">
        <v>1.3817808333333337</v>
      </c>
      <c r="O255">
        <v>1.3813155389236649</v>
      </c>
      <c r="P255" t="s">
        <v>15354</v>
      </c>
      <c r="Q255" t="s">
        <v>15355</v>
      </c>
      <c r="R255" t="s">
        <v>15354</v>
      </c>
      <c r="S255" t="s">
        <v>15354</v>
      </c>
      <c r="T255">
        <v>1.34629</v>
      </c>
      <c r="U255">
        <v>1.34545</v>
      </c>
      <c r="V255" t="s">
        <v>15354</v>
      </c>
      <c r="W255" t="s">
        <v>15354</v>
      </c>
      <c r="X255" t="s">
        <v>15354</v>
      </c>
      <c r="Y255" s="9">
        <v>4998.9557880667462</v>
      </c>
      <c r="Z255" s="9">
        <v>3713.1344569645071</v>
      </c>
      <c r="AA255" s="9">
        <v>312.72026980103522</v>
      </c>
      <c r="AB255" t="s">
        <v>15354</v>
      </c>
    </row>
    <row r="256" spans="1:28" hidden="1" x14ac:dyDescent="0.25">
      <c r="A256" t="s">
        <v>362</v>
      </c>
      <c r="B256" s="2">
        <v>40228</v>
      </c>
      <c r="C256" s="3">
        <v>0</v>
      </c>
      <c r="D256">
        <v>1.3461799999999999</v>
      </c>
      <c r="E256">
        <v>1.36172</v>
      </c>
      <c r="F256">
        <v>1.3452500000000001</v>
      </c>
      <c r="G256">
        <v>1.3608199999999999</v>
      </c>
      <c r="H256">
        <v>81068</v>
      </c>
      <c r="I256">
        <v>-64.038335874537182</v>
      </c>
      <c r="J256">
        <v>1.4321178205128211</v>
      </c>
      <c r="K256">
        <v>1.4175464833209195</v>
      </c>
      <c r="L256">
        <v>1.3981766666666664</v>
      </c>
      <c r="M256">
        <v>1.3914788884677491</v>
      </c>
      <c r="N256">
        <v>1.3795812500000002</v>
      </c>
      <c r="O256">
        <v>1.3796758958097717</v>
      </c>
      <c r="P256" t="s">
        <v>15353</v>
      </c>
      <c r="Q256" t="s">
        <v>15355</v>
      </c>
      <c r="R256" t="s">
        <v>15354</v>
      </c>
      <c r="S256" t="s">
        <v>15354</v>
      </c>
      <c r="T256">
        <v>1.36124</v>
      </c>
      <c r="U256">
        <v>1.3604000000000001</v>
      </c>
      <c r="V256" t="s">
        <v>15354</v>
      </c>
      <c r="W256" t="s">
        <v>15354</v>
      </c>
      <c r="X256" t="s">
        <v>15354</v>
      </c>
      <c r="Y256" s="9">
        <v>4998.9557880667462</v>
      </c>
      <c r="Z256" s="9">
        <v>3672.3544621571114</v>
      </c>
      <c r="AA256" s="9">
        <v>260.71796365618377</v>
      </c>
      <c r="AB256" t="s">
        <v>15354</v>
      </c>
    </row>
    <row r="257" spans="1:28" hidden="1" x14ac:dyDescent="0.25">
      <c r="A257" t="s">
        <v>363</v>
      </c>
      <c r="B257" s="2">
        <v>40230</v>
      </c>
      <c r="C257" s="3">
        <v>0</v>
      </c>
      <c r="D257">
        <v>1.3633</v>
      </c>
      <c r="E257">
        <v>1.3637999999999999</v>
      </c>
      <c r="F257">
        <v>1.3599300000000001</v>
      </c>
      <c r="G257">
        <v>1.3627800000000001</v>
      </c>
      <c r="H257">
        <v>4487</v>
      </c>
      <c r="I257">
        <v>-53.287809812847378</v>
      </c>
      <c r="J257">
        <v>1.4305298717948722</v>
      </c>
      <c r="K257">
        <v>1.4161599900722885</v>
      </c>
      <c r="L257">
        <v>1.3958563888888886</v>
      </c>
      <c r="M257">
        <v>1.3899275971992222</v>
      </c>
      <c r="N257">
        <v>1.3773983333333335</v>
      </c>
      <c r="O257">
        <v>1.37832422414499</v>
      </c>
      <c r="P257" t="s">
        <v>15354</v>
      </c>
      <c r="Q257" t="s">
        <v>15355</v>
      </c>
      <c r="R257" t="s">
        <v>15354</v>
      </c>
      <c r="S257" t="s">
        <v>15354</v>
      </c>
      <c r="T257">
        <v>1.3632</v>
      </c>
      <c r="U257">
        <v>1.36236</v>
      </c>
      <c r="V257" t="s">
        <v>15354</v>
      </c>
      <c r="W257" t="s">
        <v>15354</v>
      </c>
      <c r="X257" t="s">
        <v>15354</v>
      </c>
      <c r="Y257" s="9">
        <v>4998.9557880667462</v>
      </c>
      <c r="Z257" s="9">
        <v>3667.0743750489628</v>
      </c>
      <c r="AA257" s="9">
        <v>253.9002142987618</v>
      </c>
      <c r="AB257" t="s">
        <v>15354</v>
      </c>
    </row>
    <row r="258" spans="1:28" hidden="1" x14ac:dyDescent="0.25">
      <c r="A258" t="s">
        <v>364</v>
      </c>
      <c r="B258" s="2">
        <v>40231</v>
      </c>
      <c r="C258" s="3">
        <v>0</v>
      </c>
      <c r="D258">
        <v>1.3628400000000001</v>
      </c>
      <c r="E258">
        <v>1.36534</v>
      </c>
      <c r="F258">
        <v>1.3572299999999999</v>
      </c>
      <c r="G258">
        <v>1.3604499999999999</v>
      </c>
      <c r="H258">
        <v>84669</v>
      </c>
      <c r="I258">
        <v>-59.180576631259505</v>
      </c>
      <c r="J258">
        <v>1.4288012820512825</v>
      </c>
      <c r="K258">
        <v>1.4147496105767876</v>
      </c>
      <c r="L258">
        <v>1.3933513888888887</v>
      </c>
      <c r="M258">
        <v>1.3883342135668317</v>
      </c>
      <c r="N258">
        <v>1.3751429166666667</v>
      </c>
      <c r="O258">
        <v>1.3768942862133908</v>
      </c>
      <c r="P258" t="s">
        <v>15354</v>
      </c>
      <c r="Q258" t="s">
        <v>15355</v>
      </c>
      <c r="R258" t="s">
        <v>15354</v>
      </c>
      <c r="S258" t="s">
        <v>15354</v>
      </c>
      <c r="T258">
        <v>1.36087</v>
      </c>
      <c r="U258">
        <v>1.3600300000000001</v>
      </c>
      <c r="V258" t="s">
        <v>15354</v>
      </c>
      <c r="W258" t="s">
        <v>15354</v>
      </c>
      <c r="X258" t="s">
        <v>15354</v>
      </c>
      <c r="Y258" s="9">
        <v>4998.9557880667462</v>
      </c>
      <c r="Z258" s="9">
        <v>3673.352919872395</v>
      </c>
      <c r="AA258" s="9">
        <v>262.0049863360494</v>
      </c>
      <c r="AB258" t="s">
        <v>15354</v>
      </c>
    </row>
    <row r="259" spans="1:28" hidden="1" x14ac:dyDescent="0.25">
      <c r="A259" t="s">
        <v>365</v>
      </c>
      <c r="B259" s="2">
        <v>40232</v>
      </c>
      <c r="C259" s="3">
        <v>0</v>
      </c>
      <c r="D259">
        <v>1.3604799999999999</v>
      </c>
      <c r="E259">
        <v>1.36917</v>
      </c>
      <c r="F259">
        <v>1.3494999999999999</v>
      </c>
      <c r="G259">
        <v>1.3522700000000001</v>
      </c>
      <c r="H259">
        <v>85395</v>
      </c>
      <c r="I259">
        <v>-79.86848760748569</v>
      </c>
      <c r="J259">
        <v>1.4269519230769236</v>
      </c>
      <c r="K259">
        <v>1.4131678482837042</v>
      </c>
      <c r="L259">
        <v>1.3907061111111108</v>
      </c>
      <c r="M259">
        <v>1.3863847966172733</v>
      </c>
      <c r="N259">
        <v>1.3728175000000002</v>
      </c>
      <c r="O259">
        <v>1.3749243433163196</v>
      </c>
      <c r="P259" t="s">
        <v>15354</v>
      </c>
      <c r="Q259" t="s">
        <v>15355</v>
      </c>
      <c r="R259" t="s">
        <v>15354</v>
      </c>
      <c r="S259" t="s">
        <v>15354</v>
      </c>
      <c r="T259">
        <v>1.35267</v>
      </c>
      <c r="U259">
        <v>1.3518699999999999</v>
      </c>
      <c r="V259" t="s">
        <v>15354</v>
      </c>
      <c r="W259" t="s">
        <v>15354</v>
      </c>
      <c r="X259" t="s">
        <v>15354</v>
      </c>
      <c r="Y259" s="9">
        <v>4998.9557880667462</v>
      </c>
      <c r="Z259" s="9">
        <v>3695.6210961038141</v>
      </c>
      <c r="AA259" s="9">
        <v>290.53667049636732</v>
      </c>
      <c r="AB259" t="s">
        <v>15354</v>
      </c>
    </row>
    <row r="260" spans="1:28" hidden="1" x14ac:dyDescent="0.25">
      <c r="A260" t="s">
        <v>366</v>
      </c>
      <c r="B260" s="2">
        <v>40233</v>
      </c>
      <c r="C260" s="3">
        <v>0</v>
      </c>
      <c r="D260">
        <v>1.3523099999999999</v>
      </c>
      <c r="E260">
        <v>1.36253</v>
      </c>
      <c r="F260">
        <v>1.34995</v>
      </c>
      <c r="G260">
        <v>1.35389</v>
      </c>
      <c r="H260">
        <v>85014</v>
      </c>
      <c r="I260">
        <v>-75.771370763783224</v>
      </c>
      <c r="J260">
        <v>1.4249182051282059</v>
      </c>
      <c r="K260">
        <v>1.4116671432638637</v>
      </c>
      <c r="L260">
        <v>1.3879766666666664</v>
      </c>
      <c r="M260">
        <v>1.3846283211244479</v>
      </c>
      <c r="N260">
        <v>1.3707795833333336</v>
      </c>
      <c r="O260">
        <v>1.373241595851014</v>
      </c>
      <c r="P260" t="s">
        <v>15354</v>
      </c>
      <c r="Q260" t="s">
        <v>15355</v>
      </c>
      <c r="R260" t="s">
        <v>15354</v>
      </c>
      <c r="S260" t="s">
        <v>15354</v>
      </c>
      <c r="T260">
        <v>1.35426</v>
      </c>
      <c r="U260">
        <v>1.3535200000000001</v>
      </c>
      <c r="V260" t="s">
        <v>15354</v>
      </c>
      <c r="W260" t="s">
        <v>15354</v>
      </c>
      <c r="X260" t="s">
        <v>15354</v>
      </c>
      <c r="Y260" s="9">
        <v>4998.9557880667462</v>
      </c>
      <c r="Z260" s="9">
        <v>3691.2821674322108</v>
      </c>
      <c r="AA260" s="9">
        <v>285.01845293645329</v>
      </c>
      <c r="AB260" t="s">
        <v>15354</v>
      </c>
    </row>
    <row r="261" spans="1:28" hidden="1" x14ac:dyDescent="0.25">
      <c r="A261" t="s">
        <v>367</v>
      </c>
      <c r="B261" s="2">
        <v>40234</v>
      </c>
      <c r="C261" s="3">
        <v>0</v>
      </c>
      <c r="D261">
        <v>1.35381</v>
      </c>
      <c r="E261">
        <v>1.3569599999999999</v>
      </c>
      <c r="F261">
        <v>1.34484</v>
      </c>
      <c r="G261">
        <v>1.3535299999999999</v>
      </c>
      <c r="H261">
        <v>85935</v>
      </c>
      <c r="I261">
        <v>-74.952458571040466</v>
      </c>
      <c r="J261">
        <v>1.4230811538461547</v>
      </c>
      <c r="K261">
        <v>1.4101953168521204</v>
      </c>
      <c r="L261">
        <v>1.3853019444444441</v>
      </c>
      <c r="M261">
        <v>1.3829473307933966</v>
      </c>
      <c r="N261">
        <v>1.3690016666666669</v>
      </c>
      <c r="O261">
        <v>1.371664668182933</v>
      </c>
      <c r="P261" t="s">
        <v>15354</v>
      </c>
      <c r="Q261" t="s">
        <v>15355</v>
      </c>
      <c r="R261" t="s">
        <v>15354</v>
      </c>
      <c r="S261" t="s">
        <v>15354</v>
      </c>
      <c r="T261">
        <v>1.35389</v>
      </c>
      <c r="U261">
        <v>1.35317</v>
      </c>
      <c r="V261" t="s">
        <v>15354</v>
      </c>
      <c r="W261" t="s">
        <v>15354</v>
      </c>
      <c r="X261" t="s">
        <v>15354</v>
      </c>
      <c r="Y261" s="9">
        <v>4998.9557880667462</v>
      </c>
      <c r="Z261" s="9">
        <v>3692.2909453993648</v>
      </c>
      <c r="AA261" s="9">
        <v>286.30979951512865</v>
      </c>
      <c r="AB261" t="s">
        <v>15354</v>
      </c>
    </row>
    <row r="262" spans="1:28" hidden="1" x14ac:dyDescent="0.25">
      <c r="A262" t="s">
        <v>368</v>
      </c>
      <c r="B262" s="2">
        <v>40235</v>
      </c>
      <c r="C262" s="3">
        <v>0</v>
      </c>
      <c r="D262">
        <v>1.35358</v>
      </c>
      <c r="E262">
        <v>1.36825</v>
      </c>
      <c r="F262">
        <v>1.3532</v>
      </c>
      <c r="G262">
        <v>1.3628</v>
      </c>
      <c r="H262">
        <v>80172</v>
      </c>
      <c r="I262">
        <v>-48.17825112107613</v>
      </c>
      <c r="J262">
        <v>1.4213410256410264</v>
      </c>
      <c r="K262">
        <v>1.4089954354128262</v>
      </c>
      <c r="L262">
        <v>1.3831994444444442</v>
      </c>
      <c r="M262">
        <v>1.3818582858856454</v>
      </c>
      <c r="N262">
        <v>1.3680329166666667</v>
      </c>
      <c r="O262">
        <v>1.3709554947282985</v>
      </c>
      <c r="P262" t="s">
        <v>15354</v>
      </c>
      <c r="Q262" t="s">
        <v>15355</v>
      </c>
      <c r="R262" t="s">
        <v>15354</v>
      </c>
      <c r="S262" t="s">
        <v>15354</v>
      </c>
      <c r="T262">
        <v>1.3631599999999999</v>
      </c>
      <c r="U262">
        <v>1.3624400000000001</v>
      </c>
      <c r="V262" t="s">
        <v>15354</v>
      </c>
      <c r="W262" t="s">
        <v>15354</v>
      </c>
      <c r="X262" t="s">
        <v>15354</v>
      </c>
      <c r="Y262" s="9">
        <v>4998.9557880667462</v>
      </c>
      <c r="Z262" s="9">
        <v>3667.1819801540146</v>
      </c>
      <c r="AA262" s="9">
        <v>254.06172923255809</v>
      </c>
      <c r="AB262" t="s">
        <v>15354</v>
      </c>
    </row>
    <row r="263" spans="1:28" hidden="1" x14ac:dyDescent="0.25">
      <c r="A263" t="s">
        <v>369</v>
      </c>
      <c r="B263" s="2">
        <v>40237</v>
      </c>
      <c r="C263" s="3">
        <v>0</v>
      </c>
      <c r="D263">
        <v>1.3620699999999999</v>
      </c>
      <c r="E263">
        <v>1.36392</v>
      </c>
      <c r="F263">
        <v>1.36134</v>
      </c>
      <c r="G263">
        <v>1.3636999999999999</v>
      </c>
      <c r="H263">
        <v>4426</v>
      </c>
      <c r="I263">
        <v>-43.975729557931231</v>
      </c>
      <c r="J263">
        <v>1.4196008974358982</v>
      </c>
      <c r="K263">
        <v>1.4078487155289572</v>
      </c>
      <c r="L263">
        <v>1.3811730555555555</v>
      </c>
      <c r="M263">
        <v>1.3808767569188536</v>
      </c>
      <c r="N263">
        <v>1.3670487500000001</v>
      </c>
      <c r="O263">
        <v>1.3703750551500347</v>
      </c>
      <c r="P263" t="s">
        <v>15354</v>
      </c>
      <c r="Q263" t="s">
        <v>15355</v>
      </c>
      <c r="R263" t="s">
        <v>15354</v>
      </c>
      <c r="S263" t="s">
        <v>15354</v>
      </c>
      <c r="T263">
        <v>1.3640600000000001</v>
      </c>
      <c r="U263">
        <v>1.36334</v>
      </c>
      <c r="V263" t="s">
        <v>15354</v>
      </c>
      <c r="W263" t="s">
        <v>15354</v>
      </c>
      <c r="X263" t="s">
        <v>15354</v>
      </c>
      <c r="Y263" s="9">
        <v>4998.9557880667462</v>
      </c>
      <c r="Z263" s="9">
        <v>3664.7623917325823</v>
      </c>
      <c r="AA263" s="9">
        <v>250.93083553645926</v>
      </c>
      <c r="AB263" t="s">
        <v>15354</v>
      </c>
    </row>
    <row r="264" spans="1:28" hidden="1" x14ac:dyDescent="0.25">
      <c r="A264" t="s">
        <v>370</v>
      </c>
      <c r="B264" s="2">
        <v>40238</v>
      </c>
      <c r="C264" s="3">
        <v>0</v>
      </c>
      <c r="D264">
        <v>1.36385</v>
      </c>
      <c r="E264">
        <v>1.36538</v>
      </c>
      <c r="F264">
        <v>1.34589</v>
      </c>
      <c r="G264">
        <v>1.35588</v>
      </c>
      <c r="H264">
        <v>84973</v>
      </c>
      <c r="I264">
        <v>-66.570355388615795</v>
      </c>
      <c r="J264">
        <v>1.4177092307692314</v>
      </c>
      <c r="K264">
        <v>1.4065330518446797</v>
      </c>
      <c r="L264">
        <v>1.3788255555555553</v>
      </c>
      <c r="M264">
        <v>1.3795255808691858</v>
      </c>
      <c r="N264">
        <v>1.3655437500000003</v>
      </c>
      <c r="O264">
        <v>1.3692154507380321</v>
      </c>
      <c r="P264" t="s">
        <v>15354</v>
      </c>
      <c r="Q264" t="s">
        <v>15355</v>
      </c>
      <c r="R264" t="s">
        <v>15354</v>
      </c>
      <c r="S264" t="s">
        <v>15354</v>
      </c>
      <c r="T264">
        <v>1.3562399999999999</v>
      </c>
      <c r="U264">
        <v>1.3555200000000001</v>
      </c>
      <c r="V264" t="s">
        <v>15354</v>
      </c>
      <c r="W264" t="s">
        <v>15354</v>
      </c>
      <c r="X264" t="s">
        <v>15354</v>
      </c>
      <c r="Y264" s="9">
        <v>4998.9557880667462</v>
      </c>
      <c r="Z264" s="9">
        <v>3685.8931959437464</v>
      </c>
      <c r="AA264" s="9">
        <v>278.13474575091453</v>
      </c>
      <c r="AB264" t="s">
        <v>15354</v>
      </c>
    </row>
    <row r="265" spans="1:28" hidden="1" x14ac:dyDescent="0.25">
      <c r="A265" t="s">
        <v>371</v>
      </c>
      <c r="B265" s="2">
        <v>40239</v>
      </c>
      <c r="C265" s="3">
        <v>0</v>
      </c>
      <c r="D265">
        <v>1.3559699999999999</v>
      </c>
      <c r="E265">
        <v>1.3620699999999999</v>
      </c>
      <c r="F265">
        <v>1.34345</v>
      </c>
      <c r="G265">
        <v>1.36192</v>
      </c>
      <c r="H265">
        <v>85135</v>
      </c>
      <c r="I265">
        <v>-47.927826332111522</v>
      </c>
      <c r="J265">
        <v>1.4158255128205135</v>
      </c>
      <c r="K265">
        <v>1.4054036074941814</v>
      </c>
      <c r="L265">
        <v>1.3769933333333333</v>
      </c>
      <c r="M265">
        <v>1.3785739278492297</v>
      </c>
      <c r="N265">
        <v>1.3640666666666668</v>
      </c>
      <c r="O265">
        <v>1.3686318146789895</v>
      </c>
      <c r="P265" t="s">
        <v>15354</v>
      </c>
      <c r="Q265" t="s">
        <v>15355</v>
      </c>
      <c r="R265" t="s">
        <v>15354</v>
      </c>
      <c r="S265" t="s">
        <v>15354</v>
      </c>
      <c r="T265">
        <v>1.3621799999999999</v>
      </c>
      <c r="U265">
        <v>1.3616600000000001</v>
      </c>
      <c r="V265" t="s">
        <v>15354</v>
      </c>
      <c r="W265" t="s">
        <v>15354</v>
      </c>
      <c r="X265" t="s">
        <v>15354</v>
      </c>
      <c r="Y265" s="9">
        <v>4998.9557880667462</v>
      </c>
      <c r="Z265" s="9">
        <v>3669.8202793072473</v>
      </c>
      <c r="AA265" s="9">
        <v>257.5087447394892</v>
      </c>
      <c r="AB265" t="s">
        <v>15354</v>
      </c>
    </row>
    <row r="266" spans="1:28" hidden="1" x14ac:dyDescent="0.25">
      <c r="A266" t="s">
        <v>372</v>
      </c>
      <c r="B266" s="2">
        <v>40240</v>
      </c>
      <c r="C266" s="3">
        <v>0</v>
      </c>
      <c r="D266">
        <v>1.36185</v>
      </c>
      <c r="E266">
        <v>1.3735599999999999</v>
      </c>
      <c r="F266">
        <v>1.3589800000000001</v>
      </c>
      <c r="G266">
        <v>1.36999</v>
      </c>
      <c r="H266">
        <v>85192</v>
      </c>
      <c r="I266">
        <v>-25.176205243867805</v>
      </c>
      <c r="J266">
        <v>1.4140773076923081</v>
      </c>
      <c r="K266">
        <v>1.4045070604690122</v>
      </c>
      <c r="L266">
        <v>1.3758488888888889</v>
      </c>
      <c r="M266">
        <v>1.3781099317492713</v>
      </c>
      <c r="N266">
        <v>1.3632458333333333</v>
      </c>
      <c r="O266">
        <v>1.3687404695046705</v>
      </c>
      <c r="P266" t="s">
        <v>15354</v>
      </c>
      <c r="Q266" t="s">
        <v>15355</v>
      </c>
      <c r="R266" t="s">
        <v>15354</v>
      </c>
      <c r="S266" t="s">
        <v>15354</v>
      </c>
      <c r="T266">
        <v>1.3703000000000001</v>
      </c>
      <c r="U266">
        <v>1.36968</v>
      </c>
      <c r="V266" t="s">
        <v>15354</v>
      </c>
      <c r="W266" t="s">
        <v>15354</v>
      </c>
      <c r="X266" t="s">
        <v>15354</v>
      </c>
      <c r="Y266" s="9">
        <v>4998.9557880667462</v>
      </c>
      <c r="Z266" s="9">
        <v>3648.0739896860146</v>
      </c>
      <c r="AA266" s="9">
        <v>229.23997972880034</v>
      </c>
      <c r="AB266" t="s">
        <v>15354</v>
      </c>
    </row>
    <row r="267" spans="1:28" hidden="1" x14ac:dyDescent="0.25">
      <c r="A267" t="s">
        <v>373</v>
      </c>
      <c r="B267" s="2">
        <v>40241</v>
      </c>
      <c r="C267" s="3">
        <v>0</v>
      </c>
      <c r="D267">
        <v>1.3700300000000001</v>
      </c>
      <c r="E267">
        <v>1.3710800000000001</v>
      </c>
      <c r="F267">
        <v>1.35504</v>
      </c>
      <c r="G267">
        <v>1.3581000000000001</v>
      </c>
      <c r="H267">
        <v>85051</v>
      </c>
      <c r="I267">
        <v>-58.697490837327052</v>
      </c>
      <c r="J267">
        <v>1.4121798717948719</v>
      </c>
      <c r="K267">
        <v>1.4033321981786573</v>
      </c>
      <c r="L267">
        <v>1.3744130555555556</v>
      </c>
      <c r="M267">
        <v>1.3770283138168784</v>
      </c>
      <c r="N267">
        <v>1.3625854166666667</v>
      </c>
      <c r="O267">
        <v>1.367889231944297</v>
      </c>
      <c r="P267" t="s">
        <v>15354</v>
      </c>
      <c r="Q267" t="s">
        <v>15355</v>
      </c>
      <c r="R267" t="s">
        <v>15354</v>
      </c>
      <c r="S267" t="s">
        <v>15354</v>
      </c>
      <c r="T267">
        <v>1.3583499999999999</v>
      </c>
      <c r="U267">
        <v>1.35785</v>
      </c>
      <c r="V267" t="s">
        <v>15354</v>
      </c>
      <c r="W267" t="s">
        <v>15354</v>
      </c>
      <c r="X267" t="s">
        <v>15354</v>
      </c>
      <c r="Y267" s="9">
        <v>4998.9557880667462</v>
      </c>
      <c r="Z267" s="9">
        <v>3680.1676946786515</v>
      </c>
      <c r="AA267" s="9">
        <v>270.83845898971521</v>
      </c>
      <c r="AB267" t="s">
        <v>15354</v>
      </c>
    </row>
    <row r="268" spans="1:28" hidden="1" x14ac:dyDescent="0.25">
      <c r="A268" t="s">
        <v>374</v>
      </c>
      <c r="B268" s="2">
        <v>40242</v>
      </c>
      <c r="C268" s="3">
        <v>0</v>
      </c>
      <c r="D268">
        <v>1.3580700000000001</v>
      </c>
      <c r="E268">
        <v>1.36297</v>
      </c>
      <c r="F268">
        <v>1.3528800000000001</v>
      </c>
      <c r="G268">
        <v>1.36222</v>
      </c>
      <c r="H268">
        <v>80403</v>
      </c>
      <c r="I268">
        <v>-37.661906343407367</v>
      </c>
      <c r="J268">
        <v>1.4105997435897437</v>
      </c>
      <c r="K268">
        <v>1.4022913830348938</v>
      </c>
      <c r="L268">
        <v>1.3729855555555557</v>
      </c>
      <c r="M268">
        <v>1.3762278644213715</v>
      </c>
      <c r="N268">
        <v>1.36236</v>
      </c>
      <c r="O268">
        <v>1.3674356933887533</v>
      </c>
      <c r="P268" t="s">
        <v>15354</v>
      </c>
      <c r="Q268" t="s">
        <v>15355</v>
      </c>
      <c r="R268" t="s">
        <v>15354</v>
      </c>
      <c r="S268" t="s">
        <v>15354</v>
      </c>
      <c r="T268">
        <v>1.3624700000000001</v>
      </c>
      <c r="U268">
        <v>1.3619699999999999</v>
      </c>
      <c r="V268" t="s">
        <v>15354</v>
      </c>
      <c r="W268" t="s">
        <v>15354</v>
      </c>
      <c r="X268" t="s">
        <v>15354</v>
      </c>
      <c r="Y268" s="9">
        <v>4998.9557880667462</v>
      </c>
      <c r="Z268" s="9">
        <v>3669.039162746149</v>
      </c>
      <c r="AA268" s="9">
        <v>256.5035127056596</v>
      </c>
      <c r="AB268" t="s">
        <v>15354</v>
      </c>
    </row>
    <row r="269" spans="1:28" hidden="1" x14ac:dyDescent="0.25">
      <c r="A269" t="s">
        <v>375</v>
      </c>
      <c r="B269" s="2">
        <v>40244</v>
      </c>
      <c r="C269" s="3">
        <v>0</v>
      </c>
      <c r="D269">
        <v>1.3631599999999999</v>
      </c>
      <c r="E269">
        <v>1.36452</v>
      </c>
      <c r="F269">
        <v>1.36232</v>
      </c>
      <c r="G269">
        <v>1.3634999999999999</v>
      </c>
      <c r="H269">
        <v>3204</v>
      </c>
      <c r="I269">
        <v>-33.410826967784807</v>
      </c>
      <c r="J269">
        <v>1.4090170512820515</v>
      </c>
      <c r="K269">
        <v>1.4013093227048965</v>
      </c>
      <c r="L269">
        <v>1.3715502777777777</v>
      </c>
      <c r="M269">
        <v>1.3755398717499459</v>
      </c>
      <c r="N269">
        <v>1.362335416666667</v>
      </c>
      <c r="O269">
        <v>1.3671208379176532</v>
      </c>
      <c r="P269" t="s">
        <v>15354</v>
      </c>
      <c r="Q269" t="s">
        <v>15355</v>
      </c>
      <c r="R269" t="s">
        <v>15354</v>
      </c>
      <c r="S269" t="s">
        <v>15354</v>
      </c>
      <c r="T269">
        <v>1.36375</v>
      </c>
      <c r="U269">
        <v>1.3632500000000001</v>
      </c>
      <c r="V269" t="s">
        <v>15354</v>
      </c>
      <c r="W269" t="s">
        <v>15354</v>
      </c>
      <c r="X269" t="s">
        <v>15354</v>
      </c>
      <c r="Y269" s="9">
        <v>4998.9557880667462</v>
      </c>
      <c r="Z269" s="9">
        <v>3665.5954449618671</v>
      </c>
      <c r="AA269" s="9">
        <v>252.04993031600205</v>
      </c>
      <c r="AB269" t="s">
        <v>15354</v>
      </c>
    </row>
    <row r="270" spans="1:28" hidden="1" x14ac:dyDescent="0.25">
      <c r="A270" t="s">
        <v>376</v>
      </c>
      <c r="B270" s="2">
        <v>40245</v>
      </c>
      <c r="C270" s="3">
        <v>0</v>
      </c>
      <c r="D270">
        <v>1.3635299999999999</v>
      </c>
      <c r="E270">
        <v>1.3703799999999999</v>
      </c>
      <c r="F270">
        <v>1.3603799999999999</v>
      </c>
      <c r="G270">
        <v>1.36147</v>
      </c>
      <c r="H270">
        <v>84318</v>
      </c>
      <c r="I270">
        <v>-40.152773165061411</v>
      </c>
      <c r="J270">
        <v>1.4074498717948722</v>
      </c>
      <c r="K270">
        <v>1.4003007322566712</v>
      </c>
      <c r="L270">
        <v>1.3700749999999999</v>
      </c>
      <c r="M270">
        <v>1.3747793381418407</v>
      </c>
      <c r="N270">
        <v>1.3621720833333333</v>
      </c>
      <c r="O270">
        <v>1.3666687708842411</v>
      </c>
      <c r="P270" t="s">
        <v>15354</v>
      </c>
      <c r="Q270" t="s">
        <v>15355</v>
      </c>
      <c r="R270" t="s">
        <v>15354</v>
      </c>
      <c r="S270" t="s">
        <v>15354</v>
      </c>
      <c r="T270">
        <v>1.36172</v>
      </c>
      <c r="U270">
        <v>1.3612200000000001</v>
      </c>
      <c r="V270" t="s">
        <v>15354</v>
      </c>
      <c r="W270" t="s">
        <v>15354</v>
      </c>
      <c r="X270" t="s">
        <v>15354</v>
      </c>
      <c r="Y270" s="9">
        <v>4998.9557880667462</v>
      </c>
      <c r="Z270" s="9">
        <v>3671.0599741993551</v>
      </c>
      <c r="AA270" s="9">
        <v>259.11303213306815</v>
      </c>
      <c r="AB270" t="s">
        <v>15354</v>
      </c>
    </row>
    <row r="271" spans="1:28" hidden="1" x14ac:dyDescent="0.25">
      <c r="A271" t="s">
        <v>377</v>
      </c>
      <c r="B271" s="2">
        <v>40246</v>
      </c>
      <c r="C271" s="3">
        <v>0</v>
      </c>
      <c r="D271">
        <v>1.36148</v>
      </c>
      <c r="E271">
        <v>1.36348</v>
      </c>
      <c r="F271">
        <v>1.35337</v>
      </c>
      <c r="G271">
        <v>1.36046</v>
      </c>
      <c r="H271">
        <v>84197</v>
      </c>
      <c r="I271">
        <v>-43.507140484888581</v>
      </c>
      <c r="J271">
        <v>1.4060571794871801</v>
      </c>
      <c r="K271">
        <v>1.3992921061235908</v>
      </c>
      <c r="L271">
        <v>1.3687522222222226</v>
      </c>
      <c r="M271">
        <v>1.3740053198639033</v>
      </c>
      <c r="N271">
        <v>1.3614375000000001</v>
      </c>
      <c r="O271">
        <v>1.3661720692135018</v>
      </c>
      <c r="P271" t="s">
        <v>15354</v>
      </c>
      <c r="Q271" t="s">
        <v>15355</v>
      </c>
      <c r="R271" t="s">
        <v>15354</v>
      </c>
      <c r="S271" t="s">
        <v>15354</v>
      </c>
      <c r="T271">
        <v>1.3606799999999999</v>
      </c>
      <c r="U271">
        <v>1.3602399999999999</v>
      </c>
      <c r="V271" t="s">
        <v>15354</v>
      </c>
      <c r="W271" t="s">
        <v>15354</v>
      </c>
      <c r="X271" t="s">
        <v>15354</v>
      </c>
      <c r="Y271" s="9">
        <v>4998.9557880667462</v>
      </c>
      <c r="Z271" s="9">
        <v>3673.8658524169878</v>
      </c>
      <c r="AA271" s="9">
        <v>262.74315346040169</v>
      </c>
      <c r="AB271" t="s">
        <v>15354</v>
      </c>
    </row>
    <row r="272" spans="1:28" hidden="1" x14ac:dyDescent="0.25">
      <c r="A272" t="s">
        <v>378</v>
      </c>
      <c r="B272" s="2">
        <v>40247</v>
      </c>
      <c r="C272" s="3">
        <v>0</v>
      </c>
      <c r="D272">
        <v>1.3605100000000001</v>
      </c>
      <c r="E272">
        <v>1.36795</v>
      </c>
      <c r="F272">
        <v>1.35416</v>
      </c>
      <c r="G272">
        <v>1.36408</v>
      </c>
      <c r="H272">
        <v>84872</v>
      </c>
      <c r="I272">
        <v>-31.484556625705668</v>
      </c>
      <c r="J272">
        <v>1.4046548717948721</v>
      </c>
      <c r="K272">
        <v>1.398400660398943</v>
      </c>
      <c r="L272">
        <v>1.3676766666666671</v>
      </c>
      <c r="M272">
        <v>1.3734688160874762</v>
      </c>
      <c r="N272">
        <v>1.3609962500000004</v>
      </c>
      <c r="O272">
        <v>1.3660047036764218</v>
      </c>
      <c r="P272" t="s">
        <v>15354</v>
      </c>
      <c r="Q272" t="s">
        <v>15355</v>
      </c>
      <c r="R272" t="s">
        <v>15354</v>
      </c>
      <c r="S272" t="s">
        <v>15354</v>
      </c>
      <c r="T272">
        <v>1.3642799999999999</v>
      </c>
      <c r="U272">
        <v>1.36388</v>
      </c>
      <c r="V272" t="s">
        <v>15354</v>
      </c>
      <c r="W272" t="s">
        <v>15354</v>
      </c>
      <c r="X272" t="s">
        <v>15354</v>
      </c>
      <c r="Y272" s="9">
        <v>4998.9557880667462</v>
      </c>
      <c r="Z272" s="9">
        <v>3664.1714223376039</v>
      </c>
      <c r="AA272" s="9">
        <v>250.22421440971456</v>
      </c>
      <c r="AB272" t="s">
        <v>15354</v>
      </c>
    </row>
    <row r="273" spans="1:28" hidden="1" x14ac:dyDescent="0.25">
      <c r="A273" t="s">
        <v>379</v>
      </c>
      <c r="B273" s="2">
        <v>40248</v>
      </c>
      <c r="C273" s="3">
        <v>0</v>
      </c>
      <c r="D273">
        <v>1.3642399999999999</v>
      </c>
      <c r="E273">
        <v>1.3686199999999999</v>
      </c>
      <c r="F273">
        <v>1.36175</v>
      </c>
      <c r="G273">
        <v>1.3681000000000001</v>
      </c>
      <c r="H273">
        <v>84783</v>
      </c>
      <c r="I273">
        <v>-18.133510461640064</v>
      </c>
      <c r="J273">
        <v>1.4033132051282056</v>
      </c>
      <c r="K273">
        <v>1.3976335550723875</v>
      </c>
      <c r="L273">
        <v>1.3668961111111113</v>
      </c>
      <c r="M273">
        <v>1.3731786098124776</v>
      </c>
      <c r="N273">
        <v>1.3609766666666669</v>
      </c>
      <c r="O273">
        <v>1.3661723273823081</v>
      </c>
      <c r="P273" t="s">
        <v>15354</v>
      </c>
      <c r="Q273" t="s">
        <v>15355</v>
      </c>
      <c r="R273" t="s">
        <v>15354</v>
      </c>
      <c r="S273" t="s">
        <v>15354</v>
      </c>
      <c r="T273">
        <v>1.3682799999999999</v>
      </c>
      <c r="U273">
        <v>1.36792</v>
      </c>
      <c r="V273" t="s">
        <v>15354</v>
      </c>
      <c r="W273" t="s">
        <v>15354</v>
      </c>
      <c r="X273" t="s">
        <v>15354</v>
      </c>
      <c r="Y273" s="9">
        <v>4998.9557880667462</v>
      </c>
      <c r="Z273" s="9">
        <v>3653.4596632756061</v>
      </c>
      <c r="AA273" s="9">
        <v>236.31258346538363</v>
      </c>
      <c r="AB273" t="s">
        <v>15354</v>
      </c>
    </row>
    <row r="274" spans="1:28" hidden="1" x14ac:dyDescent="0.25">
      <c r="A274" t="s">
        <v>380</v>
      </c>
      <c r="B274" s="2">
        <v>40249</v>
      </c>
      <c r="C274" s="3">
        <v>0</v>
      </c>
      <c r="D274">
        <v>1.3680399999999999</v>
      </c>
      <c r="E274">
        <v>1.37981</v>
      </c>
      <c r="F274">
        <v>1.3667100000000001</v>
      </c>
      <c r="G274">
        <v>1.37653</v>
      </c>
      <c r="H274">
        <v>80301</v>
      </c>
      <c r="I274">
        <v>-9.0209020902088941</v>
      </c>
      <c r="J274">
        <v>1.4022287179487185</v>
      </c>
      <c r="K274">
        <v>1.397099287855365</v>
      </c>
      <c r="L274">
        <v>1.3666316666666669</v>
      </c>
      <c r="M274">
        <v>1.3733597660388301</v>
      </c>
      <c r="N274">
        <v>1.3615383333333337</v>
      </c>
      <c r="O274">
        <v>1.3670009411917237</v>
      </c>
      <c r="P274" t="s">
        <v>15354</v>
      </c>
      <c r="Q274" t="s">
        <v>15355</v>
      </c>
      <c r="R274" t="s">
        <v>15354</v>
      </c>
      <c r="S274" t="s">
        <v>15354</v>
      </c>
      <c r="T274">
        <v>1.37679</v>
      </c>
      <c r="U274">
        <v>1.3762700000000001</v>
      </c>
      <c r="V274" t="s">
        <v>15354</v>
      </c>
      <c r="W274" t="s">
        <v>15354</v>
      </c>
      <c r="X274" t="s">
        <v>15354</v>
      </c>
      <c r="Y274" s="9">
        <v>4998.9557880667462</v>
      </c>
      <c r="Z274" s="9">
        <v>3630.8774672003328</v>
      </c>
      <c r="AA274" s="9">
        <v>206.67587385231639</v>
      </c>
      <c r="AB274" t="s">
        <v>15354</v>
      </c>
    </row>
    <row r="275" spans="1:28" hidden="1" x14ac:dyDescent="0.25">
      <c r="A275" t="s">
        <v>381</v>
      </c>
      <c r="B275" s="2">
        <v>40251</v>
      </c>
      <c r="C275" s="3">
        <v>0</v>
      </c>
      <c r="D275">
        <v>1.3769899999999999</v>
      </c>
      <c r="E275">
        <v>1.37778</v>
      </c>
      <c r="F275">
        <v>1.3755999999999999</v>
      </c>
      <c r="G275">
        <v>1.3771199999999999</v>
      </c>
      <c r="H275">
        <v>7092</v>
      </c>
      <c r="I275">
        <v>-7.3982398239826317</v>
      </c>
      <c r="J275">
        <v>1.401138333333334</v>
      </c>
      <c r="K275">
        <v>1.3965934830995328</v>
      </c>
      <c r="L275">
        <v>1.3663483333333335</v>
      </c>
      <c r="M275">
        <v>1.3735630219286232</v>
      </c>
      <c r="N275">
        <v>1.3621600000000003</v>
      </c>
      <c r="O275">
        <v>1.3678104658963859</v>
      </c>
      <c r="P275" t="s">
        <v>15354</v>
      </c>
      <c r="Q275" t="s">
        <v>15355</v>
      </c>
      <c r="R275" t="s">
        <v>15354</v>
      </c>
      <c r="S275" t="s">
        <v>15354</v>
      </c>
      <c r="T275">
        <v>1.37744</v>
      </c>
      <c r="U275">
        <v>1.3768</v>
      </c>
      <c r="V275" t="s">
        <v>15354</v>
      </c>
      <c r="W275" t="s">
        <v>15354</v>
      </c>
      <c r="X275" t="s">
        <v>15354</v>
      </c>
      <c r="Y275" s="9">
        <v>4998.9557880667462</v>
      </c>
      <c r="Z275" s="9">
        <v>3629.164092858307</v>
      </c>
      <c r="AA275" s="9">
        <v>204.39649070041597</v>
      </c>
      <c r="AB275" t="s">
        <v>15354</v>
      </c>
    </row>
    <row r="276" spans="1:28" hidden="1" x14ac:dyDescent="0.25">
      <c r="A276" t="s">
        <v>382</v>
      </c>
      <c r="B276" s="2">
        <v>40252</v>
      </c>
      <c r="C276" s="3">
        <v>0</v>
      </c>
      <c r="D276">
        <v>1.37714</v>
      </c>
      <c r="E276">
        <v>1.37738</v>
      </c>
      <c r="F276">
        <v>1.36382</v>
      </c>
      <c r="G276">
        <v>1.36737</v>
      </c>
      <c r="H276">
        <v>84697</v>
      </c>
      <c r="I276">
        <v>-34.213421342134282</v>
      </c>
      <c r="J276">
        <v>1.3998792307692316</v>
      </c>
      <c r="K276">
        <v>1.3958536480843549</v>
      </c>
      <c r="L276">
        <v>1.3656641666666669</v>
      </c>
      <c r="M276">
        <v>1.3732282639865356</v>
      </c>
      <c r="N276">
        <v>1.3624812500000001</v>
      </c>
      <c r="O276">
        <v>1.3677752286246752</v>
      </c>
      <c r="P276" t="s">
        <v>15355</v>
      </c>
      <c r="Q276" t="s">
        <v>15355</v>
      </c>
      <c r="R276" t="s">
        <v>15355</v>
      </c>
      <c r="S276" t="s">
        <v>15354</v>
      </c>
      <c r="T276">
        <v>1.3676600000000001</v>
      </c>
      <c r="U276">
        <v>1.3670800000000001</v>
      </c>
      <c r="V276" t="s">
        <v>15354</v>
      </c>
      <c r="W276" t="s">
        <v>15354</v>
      </c>
      <c r="X276">
        <v>3655.8793852273225</v>
      </c>
      <c r="Y276" s="9">
        <v>4998.9557880667462</v>
      </c>
      <c r="Z276" s="9">
        <v>3655.1158826512042</v>
      </c>
      <c r="AA276" s="9">
        <v>238.4316551453359</v>
      </c>
      <c r="AB276" t="s">
        <v>15354</v>
      </c>
    </row>
    <row r="277" spans="1:28" hidden="1" x14ac:dyDescent="0.25">
      <c r="A277" t="s">
        <v>383</v>
      </c>
      <c r="B277" s="2">
        <v>40253</v>
      </c>
      <c r="C277" s="3">
        <v>0</v>
      </c>
      <c r="D277">
        <v>1.36734</v>
      </c>
      <c r="E277">
        <v>1.37808</v>
      </c>
      <c r="F277">
        <v>1.3654900000000001</v>
      </c>
      <c r="G277">
        <v>1.37663</v>
      </c>
      <c r="H277">
        <v>84599</v>
      </c>
      <c r="I277">
        <v>-8.7458745874586512</v>
      </c>
      <c r="J277">
        <v>1.3988894871794879</v>
      </c>
      <c r="K277">
        <v>1.3953669734493079</v>
      </c>
      <c r="L277">
        <v>1.3650880555555558</v>
      </c>
      <c r="M277">
        <v>1.3734121416088851</v>
      </c>
      <c r="N277">
        <v>1.3625054166666668</v>
      </c>
      <c r="O277">
        <v>1.3684836103347013</v>
      </c>
      <c r="P277" t="s">
        <v>15354</v>
      </c>
      <c r="Q277" t="s">
        <v>15355</v>
      </c>
      <c r="R277" t="s">
        <v>15354</v>
      </c>
      <c r="S277" t="s">
        <v>15354</v>
      </c>
      <c r="T277">
        <v>1.3769499999999999</v>
      </c>
      <c r="U277">
        <v>1.3763099999999999</v>
      </c>
      <c r="V277" t="s">
        <v>15354</v>
      </c>
      <c r="W277" t="s">
        <v>15354</v>
      </c>
      <c r="X277" t="s">
        <v>15354</v>
      </c>
      <c r="Y277" s="9">
        <v>4998.9557880667462</v>
      </c>
      <c r="Z277" s="9">
        <v>3630.4555634313133</v>
      </c>
      <c r="AA277" s="9">
        <v>206.10121031689789</v>
      </c>
      <c r="AB277" t="s">
        <v>15354</v>
      </c>
    </row>
    <row r="278" spans="1:28" hidden="1" x14ac:dyDescent="0.25">
      <c r="A278" t="s">
        <v>384</v>
      </c>
      <c r="B278" s="2">
        <v>40254</v>
      </c>
      <c r="C278" s="3">
        <v>0</v>
      </c>
      <c r="D278">
        <v>1.3766400000000001</v>
      </c>
      <c r="E278">
        <v>1.38171</v>
      </c>
      <c r="F278">
        <v>1.37232</v>
      </c>
      <c r="G278">
        <v>1.37344</v>
      </c>
      <c r="H278">
        <v>84424</v>
      </c>
      <c r="I278">
        <v>-21.615263983272367</v>
      </c>
      <c r="J278">
        <v>1.3978798717948726</v>
      </c>
      <c r="K278">
        <v>1.3948118601974266</v>
      </c>
      <c r="L278">
        <v>1.3646366666666667</v>
      </c>
      <c r="M278">
        <v>1.3734136474678644</v>
      </c>
      <c r="N278">
        <v>1.3630383333333336</v>
      </c>
      <c r="O278">
        <v>1.3688801215079254</v>
      </c>
      <c r="P278" t="s">
        <v>15355</v>
      </c>
      <c r="Q278" t="s">
        <v>15355</v>
      </c>
      <c r="R278" t="s">
        <v>15355</v>
      </c>
      <c r="S278" t="s">
        <v>15354</v>
      </c>
      <c r="T278">
        <v>1.3737699999999999</v>
      </c>
      <c r="U278">
        <v>1.3731100000000001</v>
      </c>
      <c r="V278" t="s">
        <v>15354</v>
      </c>
      <c r="W278" t="s">
        <v>15354</v>
      </c>
      <c r="X278">
        <v>3639.6194413912085</v>
      </c>
      <c r="Y278" s="9">
        <v>4998.9557880667462</v>
      </c>
      <c r="Z278" s="9">
        <v>3638.8593345805675</v>
      </c>
      <c r="AA278" s="9">
        <v>217.16131533804588</v>
      </c>
      <c r="AB278" t="s">
        <v>15354</v>
      </c>
    </row>
    <row r="279" spans="1:28" hidden="1" x14ac:dyDescent="0.25">
      <c r="A279" t="s">
        <v>385</v>
      </c>
      <c r="B279" s="2">
        <v>40255</v>
      </c>
      <c r="C279" s="3">
        <v>0</v>
      </c>
      <c r="D279">
        <v>1.37371</v>
      </c>
      <c r="E279">
        <v>1.3738699999999999</v>
      </c>
      <c r="F279">
        <v>1.35826</v>
      </c>
      <c r="G279">
        <v>1.3608899999999999</v>
      </c>
      <c r="H279">
        <v>84623</v>
      </c>
      <c r="I279">
        <v>-72.2164412070764</v>
      </c>
      <c r="J279">
        <v>1.3969391025641029</v>
      </c>
      <c r="K279">
        <v>1.3939530789266057</v>
      </c>
      <c r="L279">
        <v>1.364273888888889</v>
      </c>
      <c r="M279">
        <v>1.3727366935506826</v>
      </c>
      <c r="N279">
        <v>1.3636641666666665</v>
      </c>
      <c r="O279">
        <v>1.3682409117872913</v>
      </c>
      <c r="P279" t="s">
        <v>15354</v>
      </c>
      <c r="Q279" t="s">
        <v>15355</v>
      </c>
      <c r="R279" t="s">
        <v>15354</v>
      </c>
      <c r="S279" t="s">
        <v>15354</v>
      </c>
      <c r="T279">
        <v>1.36121</v>
      </c>
      <c r="U279">
        <v>1.3605700000000001</v>
      </c>
      <c r="V279" t="s">
        <v>15354</v>
      </c>
      <c r="W279" t="s">
        <v>15354</v>
      </c>
      <c r="X279" t="s">
        <v>15354</v>
      </c>
      <c r="Y279" s="9">
        <v>4998.9557880667462</v>
      </c>
      <c r="Z279" s="9">
        <v>3672.4353979670632</v>
      </c>
      <c r="AA279" s="9">
        <v>260.86066265418606</v>
      </c>
      <c r="AB279" t="s">
        <v>15354</v>
      </c>
    </row>
    <row r="280" spans="1:28" hidden="1" x14ac:dyDescent="0.25">
      <c r="A280" t="s">
        <v>386</v>
      </c>
      <c r="B280" s="2">
        <v>40256</v>
      </c>
      <c r="C280" s="3">
        <v>0</v>
      </c>
      <c r="D280">
        <v>1.3608100000000001</v>
      </c>
      <c r="E280">
        <v>1.36269</v>
      </c>
      <c r="F280">
        <v>1.3499699999999999</v>
      </c>
      <c r="G280">
        <v>1.35287</v>
      </c>
      <c r="H280">
        <v>78226</v>
      </c>
      <c r="I280">
        <v>-90.86326402016347</v>
      </c>
      <c r="J280">
        <v>1.3959035897435905</v>
      </c>
      <c r="K280">
        <v>1.3929130009790966</v>
      </c>
      <c r="L280">
        <v>1.363863888888889</v>
      </c>
      <c r="M280">
        <v>1.3716628182236186</v>
      </c>
      <c r="N280">
        <v>1.3633329166666668</v>
      </c>
      <c r="O280">
        <v>1.3670112388443081</v>
      </c>
      <c r="P280" t="s">
        <v>15354</v>
      </c>
      <c r="Q280" t="s">
        <v>15355</v>
      </c>
      <c r="R280" t="s">
        <v>15354</v>
      </c>
      <c r="S280" t="s">
        <v>15354</v>
      </c>
      <c r="T280">
        <v>1.35324</v>
      </c>
      <c r="U280">
        <v>1.3525</v>
      </c>
      <c r="V280" t="s">
        <v>15354</v>
      </c>
      <c r="W280" t="s">
        <v>15354</v>
      </c>
      <c r="X280" t="s">
        <v>15354</v>
      </c>
      <c r="Y280" s="9">
        <v>4998.9557880667462</v>
      </c>
      <c r="Z280" s="9">
        <v>3694.0644586819385</v>
      </c>
      <c r="AA280" s="9">
        <v>288.56671461399259</v>
      </c>
      <c r="AB280" t="s">
        <v>15354</v>
      </c>
    </row>
    <row r="281" spans="1:28" hidden="1" x14ac:dyDescent="0.25">
      <c r="A281" t="s">
        <v>387</v>
      </c>
      <c r="B281" s="2">
        <v>40258</v>
      </c>
      <c r="C281" s="3">
        <v>0</v>
      </c>
      <c r="D281">
        <v>1.3533999999999999</v>
      </c>
      <c r="E281">
        <v>1.3538699999999999</v>
      </c>
      <c r="F281">
        <v>1.35093</v>
      </c>
      <c r="G281">
        <v>1.3512</v>
      </c>
      <c r="H281">
        <v>7091</v>
      </c>
      <c r="I281">
        <v>-96.124763705103774</v>
      </c>
      <c r="J281">
        <v>1.3948547435897443</v>
      </c>
      <c r="K281">
        <v>1.3918569756378536</v>
      </c>
      <c r="L281">
        <v>1.3635058333333336</v>
      </c>
      <c r="M281">
        <v>1.3705567199412607</v>
      </c>
      <c r="N281">
        <v>1.3628504166666666</v>
      </c>
      <c r="O281">
        <v>1.3657463397367635</v>
      </c>
      <c r="P281" t="s">
        <v>15354</v>
      </c>
      <c r="Q281" t="s">
        <v>15355</v>
      </c>
      <c r="R281" t="s">
        <v>15354</v>
      </c>
      <c r="S281" t="s">
        <v>15354</v>
      </c>
      <c r="T281">
        <v>1.3516300000000001</v>
      </c>
      <c r="U281">
        <v>1.35077</v>
      </c>
      <c r="V281" t="s">
        <v>15354</v>
      </c>
      <c r="W281" t="s">
        <v>15354</v>
      </c>
      <c r="X281" t="s">
        <v>15354</v>
      </c>
      <c r="Y281" s="9">
        <v>4998.9557880667462</v>
      </c>
      <c r="Z281" s="9">
        <v>3698.4646597565502</v>
      </c>
      <c r="AA281" s="9">
        <v>294.14126485445735</v>
      </c>
      <c r="AB281" t="s">
        <v>15354</v>
      </c>
    </row>
    <row r="282" spans="1:28" hidden="1" x14ac:dyDescent="0.25">
      <c r="A282" t="s">
        <v>388</v>
      </c>
      <c r="B282" s="2">
        <v>40259</v>
      </c>
      <c r="C282" s="3">
        <v>0</v>
      </c>
      <c r="D282">
        <v>1.35124</v>
      </c>
      <c r="E282">
        <v>1.3567800000000001</v>
      </c>
      <c r="F282">
        <v>1.34606</v>
      </c>
      <c r="G282">
        <v>1.3566100000000001</v>
      </c>
      <c r="H282">
        <v>84459</v>
      </c>
      <c r="I282">
        <v>-70.40673211781187</v>
      </c>
      <c r="J282">
        <v>1.3939351282051289</v>
      </c>
      <c r="K282">
        <v>1.3909646471406927</v>
      </c>
      <c r="L282">
        <v>1.3632619444444447</v>
      </c>
      <c r="M282">
        <v>1.369802843187679</v>
      </c>
      <c r="N282">
        <v>1.3626904166666665</v>
      </c>
      <c r="O282">
        <v>1.3650154325578225</v>
      </c>
      <c r="P282" t="s">
        <v>15353</v>
      </c>
      <c r="Q282" t="s">
        <v>15355</v>
      </c>
      <c r="R282" t="s">
        <v>15354</v>
      </c>
      <c r="S282" t="s">
        <v>15354</v>
      </c>
      <c r="T282">
        <v>1.3570500000000001</v>
      </c>
      <c r="U282">
        <v>1.3561700000000001</v>
      </c>
      <c r="V282" t="s">
        <v>15354</v>
      </c>
      <c r="W282" t="s">
        <v>15354</v>
      </c>
      <c r="X282" t="s">
        <v>15354</v>
      </c>
      <c r="Y282" s="9">
        <v>4998.9557880667462</v>
      </c>
      <c r="Z282" s="9">
        <v>3683.6931491593868</v>
      </c>
      <c r="AA282" s="9">
        <v>275.28447969201619</v>
      </c>
      <c r="AB282" t="s">
        <v>15354</v>
      </c>
    </row>
    <row r="283" spans="1:28" hidden="1" x14ac:dyDescent="0.25">
      <c r="A283" t="s">
        <v>389</v>
      </c>
      <c r="B283" s="2">
        <v>40260</v>
      </c>
      <c r="C283" s="3">
        <v>0</v>
      </c>
      <c r="D283">
        <v>1.3566499999999999</v>
      </c>
      <c r="E283">
        <v>1.3567899999999999</v>
      </c>
      <c r="F283">
        <v>1.3458399999999999</v>
      </c>
      <c r="G283">
        <v>1.3466800000000001</v>
      </c>
      <c r="H283">
        <v>85022</v>
      </c>
      <c r="I283">
        <v>-97.658210203512212</v>
      </c>
      <c r="J283">
        <v>1.3929287179487186</v>
      </c>
      <c r="K283">
        <v>1.3898435168333334</v>
      </c>
      <c r="L283">
        <v>1.3623894444444447</v>
      </c>
      <c r="M283">
        <v>1.3685529597721289</v>
      </c>
      <c r="N283">
        <v>1.3624574999999999</v>
      </c>
      <c r="O283">
        <v>1.3635485979531967</v>
      </c>
      <c r="P283" t="s">
        <v>15354</v>
      </c>
      <c r="Q283" t="s">
        <v>15355</v>
      </c>
      <c r="R283" t="s">
        <v>15354</v>
      </c>
      <c r="S283" t="s">
        <v>15354</v>
      </c>
      <c r="T283">
        <v>1.3471900000000001</v>
      </c>
      <c r="U283">
        <v>1.3461700000000001</v>
      </c>
      <c r="V283" t="s">
        <v>15354</v>
      </c>
      <c r="W283" t="s">
        <v>15354</v>
      </c>
      <c r="X283" t="s">
        <v>15354</v>
      </c>
      <c r="Y283" s="9">
        <v>4998.9557880667462</v>
      </c>
      <c r="Z283" s="9">
        <v>3710.6538706988217</v>
      </c>
      <c r="AA283" s="9">
        <v>309.54832715696244</v>
      </c>
      <c r="AB283" t="s">
        <v>15354</v>
      </c>
    </row>
    <row r="284" spans="1:28" hidden="1" x14ac:dyDescent="0.25">
      <c r="A284" t="s">
        <v>390</v>
      </c>
      <c r="B284" s="2">
        <v>40261</v>
      </c>
      <c r="C284" s="3">
        <v>0</v>
      </c>
      <c r="D284">
        <v>1.34673</v>
      </c>
      <c r="E284">
        <v>1.3485499999999999</v>
      </c>
      <c r="F284">
        <v>1.3301700000000001</v>
      </c>
      <c r="G284">
        <v>1.3327</v>
      </c>
      <c r="H284">
        <v>84188</v>
      </c>
      <c r="I284">
        <v>-95.091191307722298</v>
      </c>
      <c r="J284">
        <v>1.3916392307692316</v>
      </c>
      <c r="K284">
        <v>1.3883968455210971</v>
      </c>
      <c r="L284">
        <v>1.3612236111111116</v>
      </c>
      <c r="M284">
        <v>1.3666149619466084</v>
      </c>
      <c r="N284">
        <v>1.3615745833333335</v>
      </c>
      <c r="O284">
        <v>1.3610807101169411</v>
      </c>
      <c r="P284" t="s">
        <v>15354</v>
      </c>
      <c r="Q284" t="s">
        <v>15355</v>
      </c>
      <c r="R284" t="s">
        <v>15354</v>
      </c>
      <c r="S284" t="s">
        <v>15354</v>
      </c>
      <c r="T284">
        <v>1.3333699999999999</v>
      </c>
      <c r="U284">
        <v>1.33203</v>
      </c>
      <c r="V284" t="s">
        <v>15354</v>
      </c>
      <c r="W284" t="s">
        <v>15354</v>
      </c>
      <c r="X284" t="s">
        <v>15354</v>
      </c>
      <c r="Y284" s="9">
        <v>4998.9557880667462</v>
      </c>
      <c r="Z284" s="9">
        <v>3749.1137404221981</v>
      </c>
      <c r="AA284" s="9">
        <v>357.52657081361411</v>
      </c>
      <c r="AB284" t="s">
        <v>15354</v>
      </c>
    </row>
    <row r="285" spans="1:28" hidden="1" x14ac:dyDescent="0.25">
      <c r="A285" t="s">
        <v>391</v>
      </c>
      <c r="B285" s="2">
        <v>40262</v>
      </c>
      <c r="C285" s="3">
        <v>0</v>
      </c>
      <c r="D285">
        <v>1.33283</v>
      </c>
      <c r="E285">
        <v>1.3388100000000001</v>
      </c>
      <c r="F285">
        <v>1.3265800000000001</v>
      </c>
      <c r="G285">
        <v>1.3303799999999999</v>
      </c>
      <c r="H285">
        <v>84578</v>
      </c>
      <c r="I285">
        <v>-93.107201160892785</v>
      </c>
      <c r="J285">
        <v>1.3902637179487185</v>
      </c>
      <c r="K285">
        <v>1.3869280646218287</v>
      </c>
      <c r="L285">
        <v>1.3601627777777781</v>
      </c>
      <c r="M285">
        <v>1.3646563153548998</v>
      </c>
      <c r="N285">
        <v>1.3606100000000001</v>
      </c>
      <c r="O285">
        <v>1.3586246533075859</v>
      </c>
      <c r="P285" t="s">
        <v>15354</v>
      </c>
      <c r="Q285" t="s">
        <v>15355</v>
      </c>
      <c r="R285" t="s">
        <v>15354</v>
      </c>
      <c r="S285" t="s">
        <v>15354</v>
      </c>
      <c r="T285">
        <v>1.33117</v>
      </c>
      <c r="U285">
        <v>1.32959</v>
      </c>
      <c r="V285" t="s">
        <v>15354</v>
      </c>
      <c r="W285" t="s">
        <v>15354</v>
      </c>
      <c r="X285" t="s">
        <v>15354</v>
      </c>
      <c r="Y285" s="9">
        <v>4998.9557880667462</v>
      </c>
      <c r="Z285" s="9">
        <v>3755.3098312512648</v>
      </c>
      <c r="AA285" s="9">
        <v>365.10991741620165</v>
      </c>
      <c r="AB285" t="s">
        <v>15354</v>
      </c>
    </row>
    <row r="286" spans="1:28" hidden="1" x14ac:dyDescent="0.25">
      <c r="A286" t="s">
        <v>392</v>
      </c>
      <c r="B286" s="2">
        <v>40263</v>
      </c>
      <c r="C286" s="3">
        <v>0</v>
      </c>
      <c r="D286">
        <v>1.33043</v>
      </c>
      <c r="E286">
        <v>1.34246</v>
      </c>
      <c r="F286">
        <v>1.3298399999999999</v>
      </c>
      <c r="G286">
        <v>1.3408100000000001</v>
      </c>
      <c r="H286">
        <v>77982</v>
      </c>
      <c r="I286">
        <v>-74.188282241973539</v>
      </c>
      <c r="J286">
        <v>1.3890212820512828</v>
      </c>
      <c r="K286">
        <v>1.3857605186820356</v>
      </c>
      <c r="L286">
        <v>1.3595450000000002</v>
      </c>
      <c r="M286">
        <v>1.3633673253357161</v>
      </c>
      <c r="N286">
        <v>1.3596937499999999</v>
      </c>
      <c r="O286">
        <v>1.3571994810429791</v>
      </c>
      <c r="P286" t="s">
        <v>15353</v>
      </c>
      <c r="Q286" t="s">
        <v>15355</v>
      </c>
      <c r="R286" t="s">
        <v>15354</v>
      </c>
      <c r="S286" t="s">
        <v>15354</v>
      </c>
      <c r="T286">
        <v>1.34158</v>
      </c>
      <c r="U286">
        <v>1.3400399999999999</v>
      </c>
      <c r="V286" t="s">
        <v>15354</v>
      </c>
      <c r="W286" t="s">
        <v>15354</v>
      </c>
      <c r="X286" t="s">
        <v>15354</v>
      </c>
      <c r="Y286" s="9">
        <v>4998.9557880667462</v>
      </c>
      <c r="Z286" s="9">
        <v>3726.1704766519674</v>
      </c>
      <c r="AA286" s="9">
        <v>328.93162207385484</v>
      </c>
      <c r="AB286" t="s">
        <v>15354</v>
      </c>
    </row>
    <row r="287" spans="1:28" hidden="1" x14ac:dyDescent="0.25">
      <c r="A287" t="s">
        <v>393</v>
      </c>
      <c r="B287" s="2">
        <v>40265</v>
      </c>
      <c r="C287" s="3">
        <v>0</v>
      </c>
      <c r="D287">
        <v>1.3414699999999999</v>
      </c>
      <c r="E287">
        <v>1.34903</v>
      </c>
      <c r="F287">
        <v>1.3414699999999999</v>
      </c>
      <c r="G287">
        <v>1.3444100000000001</v>
      </c>
      <c r="H287">
        <v>6668</v>
      </c>
      <c r="I287">
        <v>-67.658262289134697</v>
      </c>
      <c r="J287">
        <v>1.3878311538461545</v>
      </c>
      <c r="K287">
        <v>1.3847136701078069</v>
      </c>
      <c r="L287">
        <v>1.3590508333333338</v>
      </c>
      <c r="M287">
        <v>1.3623426050472989</v>
      </c>
      <c r="N287">
        <v>1.3588899999999999</v>
      </c>
      <c r="O287">
        <v>1.3561763225595409</v>
      </c>
      <c r="P287" t="s">
        <v>15354</v>
      </c>
      <c r="Q287" t="s">
        <v>15355</v>
      </c>
      <c r="R287" t="s">
        <v>15354</v>
      </c>
      <c r="S287" t="s">
        <v>15354</v>
      </c>
      <c r="T287">
        <v>1.3451200000000001</v>
      </c>
      <c r="U287">
        <v>1.3436999999999999</v>
      </c>
      <c r="V287" t="s">
        <v>15354</v>
      </c>
      <c r="W287" t="s">
        <v>15354</v>
      </c>
      <c r="X287" t="s">
        <v>15354</v>
      </c>
      <c r="Y287" s="9">
        <v>4998.9557880667462</v>
      </c>
      <c r="Z287" s="9">
        <v>3716.3641816839731</v>
      </c>
      <c r="AA287" s="9">
        <v>316.65330188420864</v>
      </c>
      <c r="AB287" t="s">
        <v>15354</v>
      </c>
    </row>
    <row r="288" spans="1:28" hidden="1" x14ac:dyDescent="0.25">
      <c r="A288" t="s">
        <v>394</v>
      </c>
      <c r="B288" s="2">
        <v>40266</v>
      </c>
      <c r="C288" s="3">
        <v>0</v>
      </c>
      <c r="D288">
        <v>1.34453</v>
      </c>
      <c r="E288">
        <v>1.3505100000000001</v>
      </c>
      <c r="F288">
        <v>1.3414900000000001</v>
      </c>
      <c r="G288">
        <v>1.3487800000000001</v>
      </c>
      <c r="H288">
        <v>85309</v>
      </c>
      <c r="I288">
        <v>-59.731543624161013</v>
      </c>
      <c r="J288">
        <v>1.3866976923076928</v>
      </c>
      <c r="K288">
        <v>1.3838039569405207</v>
      </c>
      <c r="L288">
        <v>1.3587486111111113</v>
      </c>
      <c r="M288">
        <v>1.3616094912609584</v>
      </c>
      <c r="N288">
        <v>1.3585941666666663</v>
      </c>
      <c r="O288">
        <v>1.3555846167547776</v>
      </c>
      <c r="P288" t="s">
        <v>15354</v>
      </c>
      <c r="Q288" t="s">
        <v>15355</v>
      </c>
      <c r="R288" t="s">
        <v>15354</v>
      </c>
      <c r="S288" t="s">
        <v>15354</v>
      </c>
      <c r="T288">
        <v>1.3494600000000001</v>
      </c>
      <c r="U288">
        <v>1.3481000000000001</v>
      </c>
      <c r="V288" t="s">
        <v>15354</v>
      </c>
      <c r="W288" t="s">
        <v>15354</v>
      </c>
      <c r="X288" t="s">
        <v>15354</v>
      </c>
      <c r="Y288" s="9">
        <v>4998.9557880667462</v>
      </c>
      <c r="Z288" s="9">
        <v>3704.4119781740442</v>
      </c>
      <c r="AA288" s="9">
        <v>301.57743037749134</v>
      </c>
      <c r="AB288" t="s">
        <v>15354</v>
      </c>
    </row>
    <row r="289" spans="1:28" hidden="1" x14ac:dyDescent="0.25">
      <c r="A289" t="s">
        <v>395</v>
      </c>
      <c r="B289" s="2">
        <v>40267</v>
      </c>
      <c r="C289" s="3">
        <v>0</v>
      </c>
      <c r="D289">
        <v>1.34893</v>
      </c>
      <c r="E289">
        <v>1.35348</v>
      </c>
      <c r="F289">
        <v>1.33931</v>
      </c>
      <c r="G289">
        <v>1.3431500000000001</v>
      </c>
      <c r="H289">
        <v>84073</v>
      </c>
      <c r="I289">
        <v>-69.94376927262833</v>
      </c>
      <c r="J289">
        <v>1.3855347435897438</v>
      </c>
      <c r="K289">
        <v>1.3827747428407606</v>
      </c>
      <c r="L289">
        <v>1.3578347222222225</v>
      </c>
      <c r="M289">
        <v>1.3606116809225284</v>
      </c>
      <c r="N289">
        <v>1.3578120833333331</v>
      </c>
      <c r="O289">
        <v>1.3545898474143956</v>
      </c>
      <c r="P289" t="s">
        <v>15354</v>
      </c>
      <c r="Q289" t="s">
        <v>15355</v>
      </c>
      <c r="R289" t="s">
        <v>15354</v>
      </c>
      <c r="S289" t="s">
        <v>15354</v>
      </c>
      <c r="T289">
        <v>1.34372</v>
      </c>
      <c r="U289">
        <v>1.3425800000000001</v>
      </c>
      <c r="V289" t="s">
        <v>15354</v>
      </c>
      <c r="W289" t="s">
        <v>15354</v>
      </c>
      <c r="X289" t="s">
        <v>15354</v>
      </c>
      <c r="Y289" s="9">
        <v>4998.9557880667462</v>
      </c>
      <c r="Z289" s="9">
        <v>3720.2362010439274</v>
      </c>
      <c r="AA289" s="9">
        <v>321.58786097049153</v>
      </c>
      <c r="AB289" t="s">
        <v>15354</v>
      </c>
    </row>
    <row r="290" spans="1:28" hidden="1" x14ac:dyDescent="0.25">
      <c r="A290" t="s">
        <v>396</v>
      </c>
      <c r="B290" s="2">
        <v>40268</v>
      </c>
      <c r="C290" s="3">
        <v>0</v>
      </c>
      <c r="D290">
        <v>1.3432299999999999</v>
      </c>
      <c r="E290">
        <v>1.3547499999999999</v>
      </c>
      <c r="F290">
        <v>1.33819</v>
      </c>
      <c r="G290">
        <v>1.3525700000000001</v>
      </c>
      <c r="H290">
        <v>83789</v>
      </c>
      <c r="I290">
        <v>-52.856883729366942</v>
      </c>
      <c r="J290">
        <v>1.3844928205128209</v>
      </c>
      <c r="K290">
        <v>1.3820100658068173</v>
      </c>
      <c r="L290">
        <v>1.3576102777777779</v>
      </c>
      <c r="M290">
        <v>1.3601769954672565</v>
      </c>
      <c r="N290">
        <v>1.35708625</v>
      </c>
      <c r="O290">
        <v>1.354428259621244</v>
      </c>
      <c r="P290" t="s">
        <v>15354</v>
      </c>
      <c r="Q290" t="s">
        <v>15355</v>
      </c>
      <c r="R290" t="s">
        <v>15354</v>
      </c>
      <c r="S290" t="s">
        <v>15354</v>
      </c>
      <c r="T290">
        <v>1.35301</v>
      </c>
      <c r="U290">
        <v>1.3521300000000001</v>
      </c>
      <c r="V290" t="s">
        <v>15354</v>
      </c>
      <c r="W290" t="s">
        <v>15354</v>
      </c>
      <c r="X290" t="s">
        <v>15354</v>
      </c>
      <c r="Y290" s="9">
        <v>4998.9557880667462</v>
      </c>
      <c r="Z290" s="9">
        <v>3694.6924176959119</v>
      </c>
      <c r="AA290" s="9">
        <v>289.33685437019074</v>
      </c>
      <c r="AB290" t="s">
        <v>15354</v>
      </c>
    </row>
    <row r="291" spans="1:28" hidden="1" x14ac:dyDescent="0.25">
      <c r="A291" t="s">
        <v>397</v>
      </c>
      <c r="B291" s="2">
        <v>40269</v>
      </c>
      <c r="C291" s="3">
        <v>0</v>
      </c>
      <c r="D291">
        <v>1.35253</v>
      </c>
      <c r="E291">
        <v>1.35904</v>
      </c>
      <c r="F291">
        <v>1.34575</v>
      </c>
      <c r="G291">
        <v>1.35869</v>
      </c>
      <c r="H291">
        <v>84181</v>
      </c>
      <c r="I291">
        <v>-41.755849809541232</v>
      </c>
      <c r="J291">
        <v>1.3835423076923079</v>
      </c>
      <c r="K291">
        <v>1.3814196843939865</v>
      </c>
      <c r="L291">
        <v>1.3579663888888891</v>
      </c>
      <c r="M291">
        <v>1.3600966173338913</v>
      </c>
      <c r="N291">
        <v>1.3571108333333333</v>
      </c>
      <c r="O291">
        <v>1.3547691988515447</v>
      </c>
      <c r="P291" t="s">
        <v>15354</v>
      </c>
      <c r="Q291" t="s">
        <v>15355</v>
      </c>
      <c r="R291" t="s">
        <v>15354</v>
      </c>
      <c r="S291" t="s">
        <v>15354</v>
      </c>
      <c r="T291">
        <v>1.35911</v>
      </c>
      <c r="U291">
        <v>1.3582700000000001</v>
      </c>
      <c r="V291" t="s">
        <v>15354</v>
      </c>
      <c r="W291" t="s">
        <v>15354</v>
      </c>
      <c r="X291" t="s">
        <v>15354</v>
      </c>
      <c r="Y291" s="9">
        <v>4998.9557880667462</v>
      </c>
      <c r="Z291" s="9">
        <v>3678.1097836575009</v>
      </c>
      <c r="AA291" s="9">
        <v>268.12703391222641</v>
      </c>
      <c r="AB291" t="s">
        <v>15354</v>
      </c>
    </row>
    <row r="292" spans="1:28" hidden="1" x14ac:dyDescent="0.25">
      <c r="A292" t="s">
        <v>398</v>
      </c>
      <c r="B292" s="2">
        <v>40270</v>
      </c>
      <c r="C292" s="3">
        <v>0</v>
      </c>
      <c r="D292">
        <v>1.35867</v>
      </c>
      <c r="E292">
        <v>1.3588100000000001</v>
      </c>
      <c r="F292">
        <v>1.3471299999999999</v>
      </c>
      <c r="G292">
        <v>1.35012</v>
      </c>
      <c r="H292">
        <v>77757</v>
      </c>
      <c r="I292">
        <v>-50.22203425671394</v>
      </c>
      <c r="J292">
        <v>1.3824752564102565</v>
      </c>
      <c r="K292">
        <v>1.380627287320721</v>
      </c>
      <c r="L292">
        <v>1.3576691666666667</v>
      </c>
      <c r="M292">
        <v>1.3595573407212487</v>
      </c>
      <c r="N292">
        <v>1.3566066666666667</v>
      </c>
      <c r="O292">
        <v>1.3543972629434211</v>
      </c>
      <c r="P292" t="s">
        <v>15354</v>
      </c>
      <c r="Q292" t="s">
        <v>15355</v>
      </c>
      <c r="R292" t="s">
        <v>15354</v>
      </c>
      <c r="S292" t="s">
        <v>15354</v>
      </c>
      <c r="T292">
        <v>1.35053</v>
      </c>
      <c r="U292">
        <v>1.34971</v>
      </c>
      <c r="V292" t="s">
        <v>15354</v>
      </c>
      <c r="W292" t="s">
        <v>15354</v>
      </c>
      <c r="X292" t="s">
        <v>15354</v>
      </c>
      <c r="Y292" s="9">
        <v>4998.9557880667462</v>
      </c>
      <c r="Z292" s="9">
        <v>3701.47704091486</v>
      </c>
      <c r="AA292" s="9">
        <v>297.97628211912843</v>
      </c>
      <c r="AB292" t="s">
        <v>15354</v>
      </c>
    </row>
    <row r="293" spans="1:28" hidden="1" x14ac:dyDescent="0.25">
      <c r="A293" t="s">
        <v>399</v>
      </c>
      <c r="B293" s="2">
        <v>40272</v>
      </c>
      <c r="C293" s="3">
        <v>0</v>
      </c>
      <c r="D293">
        <v>1.3496999999999999</v>
      </c>
      <c r="E293">
        <v>1.35016</v>
      </c>
      <c r="F293">
        <v>1.3479000000000001</v>
      </c>
      <c r="G293">
        <v>1.34931</v>
      </c>
      <c r="H293">
        <v>6604</v>
      </c>
      <c r="I293">
        <v>-37.05344779839379</v>
      </c>
      <c r="J293">
        <v>1.3814226923076924</v>
      </c>
      <c r="K293">
        <v>1.3798344446037407</v>
      </c>
      <c r="L293">
        <v>1.3572950000000001</v>
      </c>
      <c r="M293">
        <v>1.359003430411992</v>
      </c>
      <c r="N293">
        <v>1.3560154166666667</v>
      </c>
      <c r="O293">
        <v>1.3539902819079475</v>
      </c>
      <c r="P293" t="s">
        <v>15354</v>
      </c>
      <c r="Q293" t="s">
        <v>15355</v>
      </c>
      <c r="R293" t="s">
        <v>15354</v>
      </c>
      <c r="S293" t="s">
        <v>15354</v>
      </c>
      <c r="T293">
        <v>1.34972</v>
      </c>
      <c r="U293">
        <v>1.3489</v>
      </c>
      <c r="V293" t="s">
        <v>15354</v>
      </c>
      <c r="W293" t="s">
        <v>15354</v>
      </c>
      <c r="X293" t="s">
        <v>15354</v>
      </c>
      <c r="Y293" s="9">
        <v>4998.9557880667462</v>
      </c>
      <c r="Z293" s="9">
        <v>3703.6983878632204</v>
      </c>
      <c r="AA293" s="9">
        <v>300.79383283441649</v>
      </c>
      <c r="AB293" t="s">
        <v>15354</v>
      </c>
    </row>
    <row r="294" spans="1:28" hidden="1" x14ac:dyDescent="0.25">
      <c r="A294" t="s">
        <v>400</v>
      </c>
      <c r="B294" s="2">
        <v>40273</v>
      </c>
      <c r="C294" s="3">
        <v>0</v>
      </c>
      <c r="D294">
        <v>1.3494200000000001</v>
      </c>
      <c r="E294">
        <v>1.3537999999999999</v>
      </c>
      <c r="F294">
        <v>1.34562</v>
      </c>
      <c r="G294">
        <v>1.34677</v>
      </c>
      <c r="H294">
        <v>84512</v>
      </c>
      <c r="I294">
        <v>-37.800369685767187</v>
      </c>
      <c r="J294">
        <v>1.380196153846154</v>
      </c>
      <c r="K294">
        <v>1.3789973700568106</v>
      </c>
      <c r="L294">
        <v>1.3569149999999999</v>
      </c>
      <c r="M294">
        <v>1.3583421639032356</v>
      </c>
      <c r="N294">
        <v>1.3554029166666668</v>
      </c>
      <c r="O294">
        <v>1.3534126593553117</v>
      </c>
      <c r="P294" t="s">
        <v>15354</v>
      </c>
      <c r="Q294" t="s">
        <v>15355</v>
      </c>
      <c r="R294" t="s">
        <v>15354</v>
      </c>
      <c r="S294" t="s">
        <v>15354</v>
      </c>
      <c r="T294">
        <v>1.3471500000000001</v>
      </c>
      <c r="U294">
        <v>1.34639</v>
      </c>
      <c r="V294" t="s">
        <v>15354</v>
      </c>
      <c r="W294" t="s">
        <v>15354</v>
      </c>
      <c r="X294" t="s">
        <v>15354</v>
      </c>
      <c r="Y294" s="9">
        <v>4998.9557880667462</v>
      </c>
      <c r="Z294" s="9">
        <v>3710.7640485964785</v>
      </c>
      <c r="AA294" s="9">
        <v>309.74725801042268</v>
      </c>
      <c r="AB294" t="s">
        <v>15354</v>
      </c>
    </row>
    <row r="295" spans="1:28" hidden="1" x14ac:dyDescent="0.25">
      <c r="A295" t="s">
        <v>401</v>
      </c>
      <c r="B295" s="2">
        <v>40274</v>
      </c>
      <c r="C295" s="3">
        <v>0</v>
      </c>
      <c r="D295">
        <v>1.3468500000000001</v>
      </c>
      <c r="E295">
        <v>1.3468500000000001</v>
      </c>
      <c r="F295">
        <v>1.3353600000000001</v>
      </c>
      <c r="G295">
        <v>1.3381099999999999</v>
      </c>
      <c r="H295">
        <v>83897</v>
      </c>
      <c r="I295">
        <v>-64.47935921133751</v>
      </c>
      <c r="J295">
        <v>1.378936794871795</v>
      </c>
      <c r="K295">
        <v>1.377962246764233</v>
      </c>
      <c r="L295">
        <v>1.3565216666666666</v>
      </c>
      <c r="M295">
        <v>1.3572485334219795</v>
      </c>
      <c r="N295">
        <v>1.3544716666666667</v>
      </c>
      <c r="O295">
        <v>1.352188446606887</v>
      </c>
      <c r="P295" t="s">
        <v>15354</v>
      </c>
      <c r="Q295" t="s">
        <v>15355</v>
      </c>
      <c r="R295" t="s">
        <v>15354</v>
      </c>
      <c r="S295" t="s">
        <v>15354</v>
      </c>
      <c r="T295">
        <v>1.3385</v>
      </c>
      <c r="U295">
        <v>1.33772</v>
      </c>
      <c r="V295" t="s">
        <v>15354</v>
      </c>
      <c r="W295" t="s">
        <v>15354</v>
      </c>
      <c r="X295" t="s">
        <v>15354</v>
      </c>
      <c r="Y295" s="9">
        <v>4998.9557880667462</v>
      </c>
      <c r="Z295" s="9">
        <v>3734.7447053169562</v>
      </c>
      <c r="AA295" s="9">
        <v>339.83206268824858</v>
      </c>
      <c r="AB295" t="s">
        <v>15354</v>
      </c>
    </row>
    <row r="296" spans="1:28" hidden="1" x14ac:dyDescent="0.25">
      <c r="A296" t="s">
        <v>402</v>
      </c>
      <c r="B296" s="2">
        <v>40275</v>
      </c>
      <c r="C296" s="3">
        <v>0</v>
      </c>
      <c r="D296">
        <v>1.3380700000000001</v>
      </c>
      <c r="E296">
        <v>1.3401799999999999</v>
      </c>
      <c r="F296">
        <v>1.3320099999999999</v>
      </c>
      <c r="G296">
        <v>1.3329800000000001</v>
      </c>
      <c r="H296">
        <v>84912</v>
      </c>
      <c r="I296">
        <v>-80.28342575477518</v>
      </c>
      <c r="J296">
        <v>1.3775641025641028</v>
      </c>
      <c r="K296">
        <v>1.3768234557069106</v>
      </c>
      <c r="L296">
        <v>1.3559408333333334</v>
      </c>
      <c r="M296">
        <v>1.3559367208045754</v>
      </c>
      <c r="N296">
        <v>1.3531758333333332</v>
      </c>
      <c r="O296">
        <v>1.3506517708783361</v>
      </c>
      <c r="P296" t="s">
        <v>15354</v>
      </c>
      <c r="Q296" t="s">
        <v>15355</v>
      </c>
      <c r="R296" t="s">
        <v>15354</v>
      </c>
      <c r="S296" t="s">
        <v>15354</v>
      </c>
      <c r="T296">
        <v>1.3333699999999999</v>
      </c>
      <c r="U296">
        <v>1.3325899999999999</v>
      </c>
      <c r="V296" t="s">
        <v>15354</v>
      </c>
      <c r="W296" t="s">
        <v>15354</v>
      </c>
      <c r="X296" t="s">
        <v>15354</v>
      </c>
      <c r="Y296" s="9">
        <v>4998.9557880667462</v>
      </c>
      <c r="Z296" s="9">
        <v>3749.1137404221981</v>
      </c>
      <c r="AA296" s="9">
        <v>357.6768788995098</v>
      </c>
      <c r="AB296" t="s">
        <v>15354</v>
      </c>
    </row>
    <row r="297" spans="1:28" hidden="1" x14ac:dyDescent="0.25">
      <c r="A297" t="s">
        <v>403</v>
      </c>
      <c r="B297" s="2">
        <v>40276</v>
      </c>
      <c r="C297" s="3">
        <v>0</v>
      </c>
      <c r="D297">
        <v>1.33297</v>
      </c>
      <c r="E297">
        <v>1.33815</v>
      </c>
      <c r="F297">
        <v>1.32786</v>
      </c>
      <c r="G297">
        <v>1.3373299999999999</v>
      </c>
      <c r="H297">
        <v>84389</v>
      </c>
      <c r="I297">
        <v>-66.882316697474323</v>
      </c>
      <c r="J297">
        <v>1.376356153846154</v>
      </c>
      <c r="K297">
        <v>1.3758236213852164</v>
      </c>
      <c r="L297">
        <v>1.3554908333333335</v>
      </c>
      <c r="M297">
        <v>1.3549309521124362</v>
      </c>
      <c r="N297">
        <v>1.3518937500000001</v>
      </c>
      <c r="O297">
        <v>1.3495860292080692</v>
      </c>
      <c r="P297" t="s">
        <v>15353</v>
      </c>
      <c r="Q297" t="s">
        <v>15355</v>
      </c>
      <c r="R297" t="s">
        <v>15354</v>
      </c>
      <c r="S297" t="s">
        <v>15354</v>
      </c>
      <c r="T297">
        <v>1.33768</v>
      </c>
      <c r="U297">
        <v>1.3369800000000001</v>
      </c>
      <c r="V297" t="s">
        <v>15354</v>
      </c>
      <c r="W297" t="s">
        <v>15354</v>
      </c>
      <c r="X297" t="s">
        <v>15354</v>
      </c>
      <c r="Y297" s="9">
        <v>4998.9557880667462</v>
      </c>
      <c r="Z297" s="9">
        <v>3737.0341098519425</v>
      </c>
      <c r="AA297" s="9">
        <v>342.70496245019308</v>
      </c>
      <c r="AB297" t="s">
        <v>15354</v>
      </c>
    </row>
    <row r="298" spans="1:28" hidden="1" x14ac:dyDescent="0.25">
      <c r="A298" t="s">
        <v>404</v>
      </c>
      <c r="B298" s="2">
        <v>40277</v>
      </c>
      <c r="C298" s="3">
        <v>0</v>
      </c>
      <c r="D298">
        <v>1.3373600000000001</v>
      </c>
      <c r="E298">
        <v>1.34989</v>
      </c>
      <c r="F298">
        <v>1.3336300000000001</v>
      </c>
      <c r="G298">
        <v>1.34965</v>
      </c>
      <c r="H298">
        <v>78076</v>
      </c>
      <c r="I298">
        <v>-28.927911275415987</v>
      </c>
      <c r="J298">
        <v>1.3751871794871797</v>
      </c>
      <c r="K298">
        <v>1.3751609980590083</v>
      </c>
      <c r="L298">
        <v>1.3551255555555555</v>
      </c>
      <c r="M298">
        <v>1.3546454952414937</v>
      </c>
      <c r="N298">
        <v>1.3507737499999999</v>
      </c>
      <c r="O298">
        <v>1.3495911468714237</v>
      </c>
      <c r="P298" t="s">
        <v>15354</v>
      </c>
      <c r="Q298" t="s">
        <v>15355</v>
      </c>
      <c r="R298" t="s">
        <v>15354</v>
      </c>
      <c r="S298" t="s">
        <v>15354</v>
      </c>
      <c r="T298">
        <v>1.35</v>
      </c>
      <c r="U298">
        <v>1.3492999999999999</v>
      </c>
      <c r="V298" t="s">
        <v>15354</v>
      </c>
      <c r="W298" t="s">
        <v>15354</v>
      </c>
      <c r="X298" t="s">
        <v>15354</v>
      </c>
      <c r="Y298" s="9">
        <v>4998.9557880667462</v>
      </c>
      <c r="Z298" s="9">
        <v>3702.9302133827746</v>
      </c>
      <c r="AA298" s="9">
        <v>299.84653178542419</v>
      </c>
      <c r="AB298" t="s">
        <v>15354</v>
      </c>
    </row>
    <row r="299" spans="1:28" hidden="1" x14ac:dyDescent="0.25">
      <c r="A299" t="s">
        <v>405</v>
      </c>
      <c r="B299" s="2">
        <v>40279</v>
      </c>
      <c r="C299" s="3">
        <v>0</v>
      </c>
      <c r="D299">
        <v>1.3529</v>
      </c>
      <c r="E299">
        <v>1.3674200000000001</v>
      </c>
      <c r="F299">
        <v>1.3529</v>
      </c>
      <c r="G299">
        <v>1.3653500000000001</v>
      </c>
      <c r="H299">
        <v>6729</v>
      </c>
      <c r="I299">
        <v>-5.2325581395349197</v>
      </c>
      <c r="J299">
        <v>1.3741492307692311</v>
      </c>
      <c r="K299">
        <v>1.3749126183613116</v>
      </c>
      <c r="L299">
        <v>1.3551713888888888</v>
      </c>
      <c r="M299">
        <v>1.3552241171203319</v>
      </c>
      <c r="N299">
        <v>1.3502833333333335</v>
      </c>
      <c r="O299">
        <v>1.3508518551217099</v>
      </c>
      <c r="P299" t="s">
        <v>15354</v>
      </c>
      <c r="Q299" t="s">
        <v>15355</v>
      </c>
      <c r="R299" t="s">
        <v>15354</v>
      </c>
      <c r="S299" t="s">
        <v>15354</v>
      </c>
      <c r="T299">
        <v>1.36578</v>
      </c>
      <c r="U299">
        <v>1.3649199999999999</v>
      </c>
      <c r="V299" t="s">
        <v>15354</v>
      </c>
      <c r="W299" t="s">
        <v>15354</v>
      </c>
      <c r="X299" t="s">
        <v>15354</v>
      </c>
      <c r="Y299" s="9">
        <v>4998.9557880667462</v>
      </c>
      <c r="Z299" s="9">
        <v>3660.147159913563</v>
      </c>
      <c r="AA299" s="9">
        <v>244.92222171917663</v>
      </c>
      <c r="AB299" t="s">
        <v>15354</v>
      </c>
    </row>
    <row r="300" spans="1:28" hidden="1" x14ac:dyDescent="0.25">
      <c r="A300" t="s">
        <v>406</v>
      </c>
      <c r="B300" s="2">
        <v>40280</v>
      </c>
      <c r="C300" s="3">
        <v>0</v>
      </c>
      <c r="D300">
        <v>1.36548</v>
      </c>
      <c r="E300">
        <v>1.3690500000000001</v>
      </c>
      <c r="F300">
        <v>1.3563700000000001</v>
      </c>
      <c r="G300">
        <v>1.3585400000000001</v>
      </c>
      <c r="H300">
        <v>84505</v>
      </c>
      <c r="I300">
        <v>-25.515901917941257</v>
      </c>
      <c r="J300">
        <v>1.3729685897435902</v>
      </c>
      <c r="K300">
        <v>1.3744981216939367</v>
      </c>
      <c r="L300">
        <v>1.3552452777777775</v>
      </c>
      <c r="M300">
        <v>1.3554033540327464</v>
      </c>
      <c r="N300">
        <v>1.3499154166666667</v>
      </c>
      <c r="O300">
        <v>1.3514669067119731</v>
      </c>
      <c r="P300" t="s">
        <v>15355</v>
      </c>
      <c r="Q300" t="s">
        <v>15355</v>
      </c>
      <c r="R300" t="s">
        <v>15355</v>
      </c>
      <c r="S300" t="s">
        <v>15354</v>
      </c>
      <c r="T300">
        <v>1.359</v>
      </c>
      <c r="U300">
        <v>1.35808</v>
      </c>
      <c r="V300" t="s">
        <v>15354</v>
      </c>
      <c r="W300" t="s">
        <v>15354</v>
      </c>
      <c r="X300">
        <v>3679.1758646063281</v>
      </c>
      <c r="Y300" s="9">
        <v>4998.9557880667462</v>
      </c>
      <c r="Z300" s="9">
        <v>3678.407496737856</v>
      </c>
      <c r="AA300" s="9">
        <v>268.49384545789439</v>
      </c>
      <c r="AB300" t="s">
        <v>15354</v>
      </c>
    </row>
    <row r="301" spans="1:28" hidden="1" x14ac:dyDescent="0.25">
      <c r="A301" t="s">
        <v>407</v>
      </c>
      <c r="B301" s="2">
        <v>40281</v>
      </c>
      <c r="C301" s="3">
        <v>0</v>
      </c>
      <c r="D301">
        <v>1.3585700000000001</v>
      </c>
      <c r="E301">
        <v>1.3626499999999999</v>
      </c>
      <c r="F301">
        <v>1.3543700000000001</v>
      </c>
      <c r="G301">
        <v>1.3613299999999999</v>
      </c>
      <c r="H301">
        <v>84645</v>
      </c>
      <c r="I301">
        <v>-18.742413207089488</v>
      </c>
      <c r="J301">
        <v>1.3718638461538466</v>
      </c>
      <c r="K301">
        <v>1.3741647515244699</v>
      </c>
      <c r="L301">
        <v>1.3552288888888888</v>
      </c>
      <c r="M301">
        <v>1.3557237132742197</v>
      </c>
      <c r="N301">
        <v>1.3492779166666666</v>
      </c>
      <c r="O301">
        <v>1.3522559541750152</v>
      </c>
      <c r="P301" t="s">
        <v>15354</v>
      </c>
      <c r="Q301" t="s">
        <v>15355</v>
      </c>
      <c r="R301" t="s">
        <v>15354</v>
      </c>
      <c r="S301" t="s">
        <v>15354</v>
      </c>
      <c r="T301">
        <v>1.36181</v>
      </c>
      <c r="U301">
        <v>1.3608499999999999</v>
      </c>
      <c r="V301" t="s">
        <v>15354</v>
      </c>
      <c r="W301" t="s">
        <v>15354</v>
      </c>
      <c r="X301" t="s">
        <v>15354</v>
      </c>
      <c r="Y301" s="9">
        <v>4998.9557880667462</v>
      </c>
      <c r="Z301" s="9">
        <v>3670.8173592988351</v>
      </c>
      <c r="AA301" s="9">
        <v>258.71243883958823</v>
      </c>
      <c r="AB301" t="s">
        <v>15354</v>
      </c>
    </row>
    <row r="302" spans="1:28" hidden="1" x14ac:dyDescent="0.25">
      <c r="A302" t="s">
        <v>408</v>
      </c>
      <c r="B302" s="2">
        <v>40282</v>
      </c>
      <c r="C302" s="3">
        <v>0</v>
      </c>
      <c r="D302">
        <v>1.36131</v>
      </c>
      <c r="E302">
        <v>1.3679399999999999</v>
      </c>
      <c r="F302">
        <v>1.3592900000000001</v>
      </c>
      <c r="G302">
        <v>1.3653500000000001</v>
      </c>
      <c r="H302">
        <v>84566</v>
      </c>
      <c r="I302">
        <v>-8.9827628065065106</v>
      </c>
      <c r="J302">
        <v>1.370751025641026</v>
      </c>
      <c r="K302">
        <v>1.3739415932580274</v>
      </c>
      <c r="L302">
        <v>1.3551</v>
      </c>
      <c r="M302">
        <v>1.3562440530972348</v>
      </c>
      <c r="N302">
        <v>1.348940833333333</v>
      </c>
      <c r="O302">
        <v>1.3533034778410142</v>
      </c>
      <c r="P302" t="s">
        <v>15354</v>
      </c>
      <c r="Q302" t="s">
        <v>15355</v>
      </c>
      <c r="R302" t="s">
        <v>15354</v>
      </c>
      <c r="S302" t="s">
        <v>15354</v>
      </c>
      <c r="T302">
        <v>1.36588</v>
      </c>
      <c r="U302">
        <v>1.3648199999999999</v>
      </c>
      <c r="V302" t="s">
        <v>15354</v>
      </c>
      <c r="W302" t="s">
        <v>15354</v>
      </c>
      <c r="X302" t="s">
        <v>15354</v>
      </c>
      <c r="Y302" s="9">
        <v>4998.9557880667462</v>
      </c>
      <c r="Z302" s="9">
        <v>3659.8791900216315</v>
      </c>
      <c r="AA302" s="9">
        <v>244.5385469796974</v>
      </c>
      <c r="AB302" t="s">
        <v>15354</v>
      </c>
    </row>
    <row r="303" spans="1:28" hidden="1" x14ac:dyDescent="0.25">
      <c r="A303" t="s">
        <v>409</v>
      </c>
      <c r="B303" s="2">
        <v>40283</v>
      </c>
      <c r="C303" s="3">
        <v>0</v>
      </c>
      <c r="D303">
        <v>1.36538</v>
      </c>
      <c r="E303">
        <v>1.3665700000000001</v>
      </c>
      <c r="F303">
        <v>1.3516900000000001</v>
      </c>
      <c r="G303">
        <v>1.3562799999999999</v>
      </c>
      <c r="H303">
        <v>84494</v>
      </c>
      <c r="I303">
        <v>-31.002670551105005</v>
      </c>
      <c r="J303">
        <v>1.3695517948717952</v>
      </c>
      <c r="K303">
        <v>1.3734944643147862</v>
      </c>
      <c r="L303">
        <v>1.3550494444444441</v>
      </c>
      <c r="M303">
        <v>1.35624599617306</v>
      </c>
      <c r="N303">
        <v>1.3487487499999997</v>
      </c>
      <c r="O303">
        <v>1.3535415996137332</v>
      </c>
      <c r="P303" t="s">
        <v>15355</v>
      </c>
      <c r="Q303" t="s">
        <v>15355</v>
      </c>
      <c r="R303" t="s">
        <v>15355</v>
      </c>
      <c r="S303" t="s">
        <v>15354</v>
      </c>
      <c r="T303">
        <v>1.3568</v>
      </c>
      <c r="U303">
        <v>1.3557600000000001</v>
      </c>
      <c r="V303" t="s">
        <v>15354</v>
      </c>
      <c r="W303" t="s">
        <v>15354</v>
      </c>
      <c r="X303">
        <v>3685.1415094339623</v>
      </c>
      <c r="Y303" s="9">
        <v>4998.9557880667462</v>
      </c>
      <c r="Z303" s="9">
        <v>3684.3718956859861</v>
      </c>
      <c r="AA303" s="9">
        <v>276.12147253387684</v>
      </c>
      <c r="AB303" t="s">
        <v>15354</v>
      </c>
    </row>
    <row r="304" spans="1:28" hidden="1" x14ac:dyDescent="0.25">
      <c r="A304" t="s">
        <v>410</v>
      </c>
      <c r="B304" s="2">
        <v>40284</v>
      </c>
      <c r="C304" s="3">
        <v>0</v>
      </c>
      <c r="D304">
        <v>1.3562399999999999</v>
      </c>
      <c r="E304">
        <v>1.3563700000000001</v>
      </c>
      <c r="F304">
        <v>1.3470299999999999</v>
      </c>
      <c r="G304">
        <v>1.3501300000000001</v>
      </c>
      <c r="H304">
        <v>76849</v>
      </c>
      <c r="I304">
        <v>-45.93347899975727</v>
      </c>
      <c r="J304">
        <v>1.3684189743589747</v>
      </c>
      <c r="K304">
        <v>1.3729029588890953</v>
      </c>
      <c r="L304">
        <v>1.3547136111111111</v>
      </c>
      <c r="M304">
        <v>1.355915401785327</v>
      </c>
      <c r="N304">
        <v>1.3486345833333333</v>
      </c>
      <c r="O304">
        <v>1.3532686716446345</v>
      </c>
      <c r="P304" t="s">
        <v>15354</v>
      </c>
      <c r="Q304" t="s">
        <v>15355</v>
      </c>
      <c r="R304" t="s">
        <v>15354</v>
      </c>
      <c r="S304" t="s">
        <v>15354</v>
      </c>
      <c r="T304">
        <v>1.3506499999999999</v>
      </c>
      <c r="U304">
        <v>1.34961</v>
      </c>
      <c r="V304" t="s">
        <v>15354</v>
      </c>
      <c r="W304" t="s">
        <v>15354</v>
      </c>
      <c r="X304" t="s">
        <v>15354</v>
      </c>
      <c r="Y304" s="9">
        <v>4998.9557880667462</v>
      </c>
      <c r="Z304" s="9">
        <v>3701.1481790743319</v>
      </c>
      <c r="AA304" s="9">
        <v>297.51036983085976</v>
      </c>
      <c r="AB304" t="s">
        <v>15354</v>
      </c>
    </row>
    <row r="305" spans="1:28" hidden="1" x14ac:dyDescent="0.25">
      <c r="A305" t="s">
        <v>411</v>
      </c>
      <c r="B305" s="2">
        <v>40286</v>
      </c>
      <c r="C305" s="3">
        <v>0</v>
      </c>
      <c r="D305">
        <v>1.3496999999999999</v>
      </c>
      <c r="E305">
        <v>1.3496999999999999</v>
      </c>
      <c r="F305">
        <v>1.34633</v>
      </c>
      <c r="G305">
        <v>1.3475200000000001</v>
      </c>
      <c r="H305">
        <v>6822</v>
      </c>
      <c r="I305">
        <v>-52.26996843894154</v>
      </c>
      <c r="J305">
        <v>1.3672762820512827</v>
      </c>
      <c r="K305">
        <v>1.372260352334941</v>
      </c>
      <c r="L305">
        <v>1.3542697222222222</v>
      </c>
      <c r="M305">
        <v>1.3554615962834173</v>
      </c>
      <c r="N305">
        <v>1.3484812500000001</v>
      </c>
      <c r="O305">
        <v>1.3528087779130638</v>
      </c>
      <c r="P305" t="s">
        <v>15354</v>
      </c>
      <c r="Q305" t="s">
        <v>15355</v>
      </c>
      <c r="R305" t="s">
        <v>15354</v>
      </c>
      <c r="S305" t="s">
        <v>15354</v>
      </c>
      <c r="T305">
        <v>1.3480399999999999</v>
      </c>
      <c r="U305">
        <v>1.347</v>
      </c>
      <c r="V305" t="s">
        <v>15354</v>
      </c>
      <c r="W305" t="s">
        <v>15354</v>
      </c>
      <c r="X305" t="s">
        <v>15354</v>
      </c>
      <c r="Y305" s="9">
        <v>4998.9557880667462</v>
      </c>
      <c r="Z305" s="9">
        <v>3708.314136128562</v>
      </c>
      <c r="AA305" s="9">
        <v>306.58756105483337</v>
      </c>
      <c r="AB305" t="s">
        <v>15354</v>
      </c>
    </row>
    <row r="306" spans="1:28" hidden="1" x14ac:dyDescent="0.25">
      <c r="A306" t="s">
        <v>412</v>
      </c>
      <c r="B306" s="2">
        <v>40287</v>
      </c>
      <c r="C306" s="3">
        <v>0</v>
      </c>
      <c r="D306">
        <v>1.3474299999999999</v>
      </c>
      <c r="E306">
        <v>1.3494600000000001</v>
      </c>
      <c r="F306">
        <v>1.34124</v>
      </c>
      <c r="G306">
        <v>1.3483099999999999</v>
      </c>
      <c r="H306">
        <v>84682</v>
      </c>
      <c r="I306">
        <v>-50.352027191066206</v>
      </c>
      <c r="J306">
        <v>1.3660957692307698</v>
      </c>
      <c r="K306">
        <v>1.3716540143011451</v>
      </c>
      <c r="L306">
        <v>1.3539041666666667</v>
      </c>
      <c r="M306">
        <v>1.3550750235113409</v>
      </c>
      <c r="N306">
        <v>1.3481354166666666</v>
      </c>
      <c r="O306">
        <v>1.3524488756800186</v>
      </c>
      <c r="P306" t="s">
        <v>15354</v>
      </c>
      <c r="Q306" t="s">
        <v>15355</v>
      </c>
      <c r="R306" t="s">
        <v>15354</v>
      </c>
      <c r="S306" t="s">
        <v>15354</v>
      </c>
      <c r="T306">
        <v>1.34883</v>
      </c>
      <c r="U306">
        <v>1.34779</v>
      </c>
      <c r="V306" t="s">
        <v>15354</v>
      </c>
      <c r="W306" t="s">
        <v>15354</v>
      </c>
      <c r="X306" t="s">
        <v>15354</v>
      </c>
      <c r="Y306" s="9">
        <v>4998.9557880667462</v>
      </c>
      <c r="Z306" s="9">
        <v>3706.1422032922951</v>
      </c>
      <c r="AA306" s="9">
        <v>303.8400617740806</v>
      </c>
      <c r="AB306" t="s">
        <v>15354</v>
      </c>
    </row>
    <row r="307" spans="1:28" hidden="1" x14ac:dyDescent="0.25">
      <c r="A307" t="s">
        <v>413</v>
      </c>
      <c r="B307" s="2">
        <v>40288</v>
      </c>
      <c r="C307" s="3">
        <v>0</v>
      </c>
      <c r="D307">
        <v>1.3483799999999999</v>
      </c>
      <c r="E307">
        <v>1.35222</v>
      </c>
      <c r="F307">
        <v>1.34154</v>
      </c>
      <c r="G307">
        <v>1.34216</v>
      </c>
      <c r="H307">
        <v>85200</v>
      </c>
      <c r="I307">
        <v>-65.282835639718485</v>
      </c>
      <c r="J307">
        <v>1.3649967948717956</v>
      </c>
      <c r="K307">
        <v>1.3709073303947867</v>
      </c>
      <c r="L307">
        <v>1.3533958333333331</v>
      </c>
      <c r="M307">
        <v>1.3543769141323494</v>
      </c>
      <c r="N307">
        <v>1.3479470833333334</v>
      </c>
      <c r="O307">
        <v>1.3516257656256172</v>
      </c>
      <c r="P307" t="s">
        <v>15354</v>
      </c>
      <c r="Q307" t="s">
        <v>15355</v>
      </c>
      <c r="R307" t="s">
        <v>15354</v>
      </c>
      <c r="S307" t="s">
        <v>15354</v>
      </c>
      <c r="T307">
        <v>1.34266</v>
      </c>
      <c r="U307">
        <v>1.3416600000000001</v>
      </c>
      <c r="V307" t="s">
        <v>15354</v>
      </c>
      <c r="W307" t="s">
        <v>15354</v>
      </c>
      <c r="X307" t="s">
        <v>15354</v>
      </c>
      <c r="Y307" s="9">
        <v>4998.9557880667462</v>
      </c>
      <c r="Z307" s="9">
        <v>3723.1732442068328</v>
      </c>
      <c r="AA307" s="9">
        <v>325.30800692412032</v>
      </c>
      <c r="AB307" t="s">
        <v>15354</v>
      </c>
    </row>
    <row r="308" spans="1:28" hidden="1" x14ac:dyDescent="0.25">
      <c r="A308" t="s">
        <v>414</v>
      </c>
      <c r="B308" s="2">
        <v>40289</v>
      </c>
      <c r="C308" s="3">
        <v>0</v>
      </c>
      <c r="D308">
        <v>1.3421400000000001</v>
      </c>
      <c r="E308">
        <v>1.3449500000000001</v>
      </c>
      <c r="F308">
        <v>1.33561</v>
      </c>
      <c r="G308">
        <v>1.33863</v>
      </c>
      <c r="H308">
        <v>84303</v>
      </c>
      <c r="I308">
        <v>-73.852876911871974</v>
      </c>
      <c r="J308">
        <v>1.3640665384615391</v>
      </c>
      <c r="K308">
        <v>1.3700901827898553</v>
      </c>
      <c r="L308">
        <v>1.3526888888888888</v>
      </c>
      <c r="M308">
        <v>1.3535257295846548</v>
      </c>
      <c r="N308">
        <v>1.3481941666666668</v>
      </c>
      <c r="O308">
        <v>1.3505861043755678</v>
      </c>
      <c r="P308" t="s">
        <v>15354</v>
      </c>
      <c r="Q308" t="s">
        <v>15355</v>
      </c>
      <c r="R308" t="s">
        <v>15354</v>
      </c>
      <c r="S308" t="s">
        <v>15354</v>
      </c>
      <c r="T308">
        <v>1.3390899999999999</v>
      </c>
      <c r="U308">
        <v>1.3381700000000001</v>
      </c>
      <c r="V308" t="s">
        <v>15354</v>
      </c>
      <c r="W308" t="s">
        <v>15354</v>
      </c>
      <c r="X308" t="s">
        <v>15354</v>
      </c>
      <c r="Y308" s="9">
        <v>4998.9557880667462</v>
      </c>
      <c r="Z308" s="9">
        <v>3733.0991853174519</v>
      </c>
      <c r="AA308" s="9">
        <v>337.74439440802348</v>
      </c>
      <c r="AB308" t="s">
        <v>15354</v>
      </c>
    </row>
    <row r="309" spans="1:28" hidden="1" x14ac:dyDescent="0.25">
      <c r="A309" t="s">
        <v>415</v>
      </c>
      <c r="B309" s="2">
        <v>40290</v>
      </c>
      <c r="C309" s="3">
        <v>0</v>
      </c>
      <c r="D309">
        <v>1.3386400000000001</v>
      </c>
      <c r="E309">
        <v>1.34209</v>
      </c>
      <c r="F309">
        <v>1.3201400000000001</v>
      </c>
      <c r="G309">
        <v>1.3221700000000001</v>
      </c>
      <c r="H309">
        <v>83887</v>
      </c>
      <c r="I309">
        <v>-95.849519525659417</v>
      </c>
      <c r="J309">
        <v>1.3629432051282055</v>
      </c>
      <c r="K309">
        <v>1.3688770136053021</v>
      </c>
      <c r="L309">
        <v>1.3514130555555555</v>
      </c>
      <c r="M309">
        <v>1.3518308252827815</v>
      </c>
      <c r="N309">
        <v>1.3478520833333334</v>
      </c>
      <c r="O309">
        <v>1.3483128160255224</v>
      </c>
      <c r="P309" t="s">
        <v>15354</v>
      </c>
      <c r="Q309" t="s">
        <v>15355</v>
      </c>
      <c r="R309" t="s">
        <v>15354</v>
      </c>
      <c r="S309" t="s">
        <v>15354</v>
      </c>
      <c r="T309">
        <v>1.3227599999999999</v>
      </c>
      <c r="U309">
        <v>1.32158</v>
      </c>
      <c r="V309" t="s">
        <v>15354</v>
      </c>
      <c r="W309" t="s">
        <v>15354</v>
      </c>
      <c r="X309" t="s">
        <v>15354</v>
      </c>
      <c r="Y309" s="9">
        <v>4998.9557880667462</v>
      </c>
      <c r="Z309" s="9">
        <v>3779.1857843197154</v>
      </c>
      <c r="AA309" s="9">
        <v>394.46432634196304</v>
      </c>
      <c r="AB309" t="s">
        <v>15354</v>
      </c>
    </row>
    <row r="310" spans="1:28" hidden="1" x14ac:dyDescent="0.25">
      <c r="A310" t="s">
        <v>416</v>
      </c>
      <c r="B310" s="2">
        <v>40291</v>
      </c>
      <c r="C310" s="3">
        <v>0</v>
      </c>
      <c r="D310">
        <v>1.3221400000000001</v>
      </c>
      <c r="E310">
        <v>1.33995</v>
      </c>
      <c r="F310">
        <v>1.3202</v>
      </c>
      <c r="G310">
        <v>1.3381799999999999</v>
      </c>
      <c r="H310">
        <v>76113</v>
      </c>
      <c r="I310">
        <v>-63.115927213249165</v>
      </c>
      <c r="J310">
        <v>1.3619761538461546</v>
      </c>
      <c r="K310">
        <v>1.3680998740203576</v>
      </c>
      <c r="L310">
        <v>1.3503477777777777</v>
      </c>
      <c r="M310">
        <v>1.3510929428350635</v>
      </c>
      <c r="N310">
        <v>1.3477424999999998</v>
      </c>
      <c r="O310">
        <v>1.3475021907434808</v>
      </c>
      <c r="P310" t="s">
        <v>15353</v>
      </c>
      <c r="Q310" t="s">
        <v>15355</v>
      </c>
      <c r="R310" t="s">
        <v>15354</v>
      </c>
      <c r="S310" t="s">
        <v>15354</v>
      </c>
      <c r="T310">
        <v>1.3388</v>
      </c>
      <c r="U310">
        <v>1.3375600000000001</v>
      </c>
      <c r="V310" t="s">
        <v>15354</v>
      </c>
      <c r="W310" t="s">
        <v>15354</v>
      </c>
      <c r="X310" t="s">
        <v>15354</v>
      </c>
      <c r="Y310" s="9">
        <v>4998.9557880667462</v>
      </c>
      <c r="Z310" s="9">
        <v>3733.9078189921916</v>
      </c>
      <c r="AA310" s="9">
        <v>338.67203089391438</v>
      </c>
      <c r="AB310" t="s">
        <v>15354</v>
      </c>
    </row>
    <row r="311" spans="1:28" hidden="1" x14ac:dyDescent="0.25">
      <c r="A311" t="s">
        <v>417</v>
      </c>
      <c r="B311" s="2">
        <v>40293</v>
      </c>
      <c r="C311" s="3">
        <v>0</v>
      </c>
      <c r="D311">
        <v>1.3377300000000001</v>
      </c>
      <c r="E311">
        <v>1.3377300000000001</v>
      </c>
      <c r="F311">
        <v>1.3331299999999999</v>
      </c>
      <c r="G311">
        <v>1.3361099999999999</v>
      </c>
      <c r="H311">
        <v>6855</v>
      </c>
      <c r="I311">
        <v>-67.348190554079295</v>
      </c>
      <c r="J311">
        <v>1.3609625641025647</v>
      </c>
      <c r="K311">
        <v>1.3672900037919942</v>
      </c>
      <c r="L311">
        <v>1.3492086111111112</v>
      </c>
      <c r="M311">
        <v>1.3502830540331683</v>
      </c>
      <c r="N311">
        <v>1.3473966666666668</v>
      </c>
      <c r="O311">
        <v>1.3465908154840023</v>
      </c>
      <c r="P311" t="s">
        <v>15354</v>
      </c>
      <c r="Q311" t="s">
        <v>15355</v>
      </c>
      <c r="R311" t="s">
        <v>15354</v>
      </c>
      <c r="S311" t="s">
        <v>15354</v>
      </c>
      <c r="T311">
        <v>1.3367</v>
      </c>
      <c r="U311">
        <v>1.33552</v>
      </c>
      <c r="V311" t="s">
        <v>15354</v>
      </c>
      <c r="W311" t="s">
        <v>15354</v>
      </c>
      <c r="X311" t="s">
        <v>15354</v>
      </c>
      <c r="Y311" s="9">
        <v>4998.9557880667462</v>
      </c>
      <c r="Z311" s="9">
        <v>3739.7739119224557</v>
      </c>
      <c r="AA311" s="9">
        <v>345.98978451952365</v>
      </c>
      <c r="AB311" t="s">
        <v>15354</v>
      </c>
    </row>
    <row r="312" spans="1:28" hidden="1" x14ac:dyDescent="0.25">
      <c r="A312" t="s">
        <v>418</v>
      </c>
      <c r="B312" s="2">
        <v>40294</v>
      </c>
      <c r="C312" s="3">
        <v>0</v>
      </c>
      <c r="D312">
        <v>1.3361799999999999</v>
      </c>
      <c r="E312">
        <v>1.34131</v>
      </c>
      <c r="F312">
        <v>1.3289200000000001</v>
      </c>
      <c r="G312">
        <v>1.3391500000000001</v>
      </c>
      <c r="H312">
        <v>84731</v>
      </c>
      <c r="I312">
        <v>-61.132692700879232</v>
      </c>
      <c r="J312">
        <v>1.3599955128205135</v>
      </c>
      <c r="K312">
        <v>1.3665775986327031</v>
      </c>
      <c r="L312">
        <v>1.3484247222222221</v>
      </c>
      <c r="M312">
        <v>1.3496812673286727</v>
      </c>
      <c r="N312">
        <v>1.3469954166666664</v>
      </c>
      <c r="O312">
        <v>1.3459955502452821</v>
      </c>
      <c r="P312" t="s">
        <v>15354</v>
      </c>
      <c r="Q312" t="s">
        <v>15355</v>
      </c>
      <c r="R312" t="s">
        <v>15354</v>
      </c>
      <c r="S312" t="s">
        <v>15354</v>
      </c>
      <c r="T312">
        <v>1.33972</v>
      </c>
      <c r="U312">
        <v>1.3385800000000001</v>
      </c>
      <c r="V312" t="s">
        <v>15354</v>
      </c>
      <c r="W312" t="s">
        <v>15354</v>
      </c>
      <c r="X312" t="s">
        <v>15354</v>
      </c>
      <c r="Y312" s="9">
        <v>4998.9557880667462</v>
      </c>
      <c r="Z312" s="9">
        <v>3731.343704704525</v>
      </c>
      <c r="AA312" s="9">
        <v>335.49802419303819</v>
      </c>
      <c r="AB312" t="s">
        <v>15354</v>
      </c>
    </row>
    <row r="313" spans="1:28" hidden="1" x14ac:dyDescent="0.25">
      <c r="A313" t="s">
        <v>419</v>
      </c>
      <c r="B313" s="2">
        <v>40295</v>
      </c>
      <c r="C313" s="3">
        <v>0</v>
      </c>
      <c r="D313">
        <v>1.33938</v>
      </c>
      <c r="E313">
        <v>1.3394200000000001</v>
      </c>
      <c r="F313">
        <v>1.31419</v>
      </c>
      <c r="G313">
        <v>1.31765</v>
      </c>
      <c r="H313">
        <v>83983</v>
      </c>
      <c r="I313">
        <v>-93.693036820998884</v>
      </c>
      <c r="J313">
        <v>1.3588361538461546</v>
      </c>
      <c r="K313">
        <v>1.3653389252495967</v>
      </c>
      <c r="L313">
        <v>1.3467863888888887</v>
      </c>
      <c r="M313">
        <v>1.3479498474730687</v>
      </c>
      <c r="N313">
        <v>1.3459329166666665</v>
      </c>
      <c r="O313">
        <v>1.3437279062256595</v>
      </c>
      <c r="P313" t="s">
        <v>15354</v>
      </c>
      <c r="Q313" t="s">
        <v>15355</v>
      </c>
      <c r="R313" t="s">
        <v>15354</v>
      </c>
      <c r="S313" t="s">
        <v>15354</v>
      </c>
      <c r="T313">
        <v>1.31829</v>
      </c>
      <c r="U313">
        <v>1.31701</v>
      </c>
      <c r="V313" t="s">
        <v>15354</v>
      </c>
      <c r="W313" t="s">
        <v>15354</v>
      </c>
      <c r="X313" t="s">
        <v>15354</v>
      </c>
      <c r="Y313" s="9">
        <v>4998.9557880667462</v>
      </c>
      <c r="Z313" s="9">
        <v>3792.0000819749421</v>
      </c>
      <c r="AA313" s="9">
        <v>409.97683391243424</v>
      </c>
      <c r="AB313" t="s">
        <v>15354</v>
      </c>
    </row>
    <row r="314" spans="1:28" hidden="1" x14ac:dyDescent="0.25">
      <c r="A314" t="s">
        <v>420</v>
      </c>
      <c r="B314" s="2">
        <v>40296</v>
      </c>
      <c r="C314" s="3">
        <v>0</v>
      </c>
      <c r="D314">
        <v>1.31768</v>
      </c>
      <c r="E314">
        <v>1.3265400000000001</v>
      </c>
      <c r="F314">
        <v>1.3111699999999999</v>
      </c>
      <c r="G314">
        <v>1.31958</v>
      </c>
      <c r="H314">
        <v>84467</v>
      </c>
      <c r="I314">
        <v>-85.185837590276506</v>
      </c>
      <c r="J314">
        <v>1.3577692307692313</v>
      </c>
      <c r="K314">
        <v>1.3641804714458095</v>
      </c>
      <c r="L314">
        <v>1.3452902777777775</v>
      </c>
      <c r="M314">
        <v>1.3464163422042541</v>
      </c>
      <c r="N314">
        <v>1.3445583333333335</v>
      </c>
      <c r="O314">
        <v>1.3417960737276069</v>
      </c>
      <c r="P314" t="s">
        <v>15354</v>
      </c>
      <c r="Q314" t="s">
        <v>15355</v>
      </c>
      <c r="R314" t="s">
        <v>15354</v>
      </c>
      <c r="S314" t="s">
        <v>15354</v>
      </c>
      <c r="T314">
        <v>1.3201799999999999</v>
      </c>
      <c r="U314">
        <v>1.31898</v>
      </c>
      <c r="V314" t="s">
        <v>15354</v>
      </c>
      <c r="W314" t="s">
        <v>15354</v>
      </c>
      <c r="X314" t="s">
        <v>15354</v>
      </c>
      <c r="Y314" s="9">
        <v>4998.9557880667462</v>
      </c>
      <c r="Z314" s="9">
        <v>3786.5713675913485</v>
      </c>
      <c r="AA314" s="9">
        <v>403.42971668121817</v>
      </c>
      <c r="AB314" t="s">
        <v>15354</v>
      </c>
    </row>
    <row r="315" spans="1:28" hidden="1" x14ac:dyDescent="0.25">
      <c r="A315" t="s">
        <v>421</v>
      </c>
      <c r="B315" s="2">
        <v>40297</v>
      </c>
      <c r="C315" s="3">
        <v>0</v>
      </c>
      <c r="D315">
        <v>1.3195399999999999</v>
      </c>
      <c r="E315">
        <v>1.3277300000000001</v>
      </c>
      <c r="F315">
        <v>1.31819</v>
      </c>
      <c r="G315">
        <v>1.32497</v>
      </c>
      <c r="H315">
        <v>85353</v>
      </c>
      <c r="I315">
        <v>-75.691386295578582</v>
      </c>
      <c r="J315">
        <v>1.3568560256410263</v>
      </c>
      <c r="K315">
        <v>1.3631878012826244</v>
      </c>
      <c r="L315">
        <v>1.3442924999999999</v>
      </c>
      <c r="M315">
        <v>1.3452570804634836</v>
      </c>
      <c r="N315">
        <v>1.3431533333333334</v>
      </c>
      <c r="O315">
        <v>1.3404499878293985</v>
      </c>
      <c r="P315" t="s">
        <v>15353</v>
      </c>
      <c r="Q315" t="s">
        <v>15355</v>
      </c>
      <c r="R315" t="s">
        <v>15354</v>
      </c>
      <c r="S315" t="s">
        <v>15354</v>
      </c>
      <c r="T315">
        <v>1.32552</v>
      </c>
      <c r="U315">
        <v>1.3244199999999999</v>
      </c>
      <c r="V315" t="s">
        <v>15354</v>
      </c>
      <c r="W315" t="s">
        <v>15354</v>
      </c>
      <c r="X315" t="s">
        <v>15354</v>
      </c>
      <c r="Y315" s="9">
        <v>4998.9557880667462</v>
      </c>
      <c r="Z315" s="9">
        <v>3771.3167572475299</v>
      </c>
      <c r="AA315" s="9">
        <v>384.89011083301625</v>
      </c>
      <c r="AB315" t="s">
        <v>15354</v>
      </c>
    </row>
    <row r="316" spans="1:28" hidden="1" x14ac:dyDescent="0.25">
      <c r="A316" t="s">
        <v>422</v>
      </c>
      <c r="B316" s="2">
        <v>40298</v>
      </c>
      <c r="C316" s="3">
        <v>0</v>
      </c>
      <c r="D316">
        <v>1.32494</v>
      </c>
      <c r="E316">
        <v>1.3341799999999999</v>
      </c>
      <c r="F316">
        <v>1.32222</v>
      </c>
      <c r="G316">
        <v>1.3292600000000001</v>
      </c>
      <c r="H316">
        <v>77305</v>
      </c>
      <c r="I316">
        <v>-67.346570397111691</v>
      </c>
      <c r="J316">
        <v>1.3561279487179492</v>
      </c>
      <c r="K316">
        <v>1.3623288696045834</v>
      </c>
      <c r="L316">
        <v>1.3436366666666666</v>
      </c>
      <c r="M316">
        <v>1.3443923734114034</v>
      </c>
      <c r="N316">
        <v>1.3422841666666665</v>
      </c>
      <c r="O316">
        <v>1.3395547888030466</v>
      </c>
      <c r="P316" t="s">
        <v>15354</v>
      </c>
      <c r="Q316" t="s">
        <v>15355</v>
      </c>
      <c r="R316" t="s">
        <v>15354</v>
      </c>
      <c r="S316" t="s">
        <v>15354</v>
      </c>
      <c r="T316">
        <v>1.3297699999999999</v>
      </c>
      <c r="U316">
        <v>1.3287500000000001</v>
      </c>
      <c r="V316" t="s">
        <v>15354</v>
      </c>
      <c r="W316" t="s">
        <v>15354</v>
      </c>
      <c r="X316" t="s">
        <v>15354</v>
      </c>
      <c r="Y316" s="9">
        <v>4998.9557880667462</v>
      </c>
      <c r="Z316" s="9">
        <v>3759.2634726807992</v>
      </c>
      <c r="AA316" s="9">
        <v>370.13265162055558</v>
      </c>
      <c r="AB316" t="s">
        <v>15354</v>
      </c>
    </row>
    <row r="317" spans="1:28" hidden="1" x14ac:dyDescent="0.25">
      <c r="A317" t="s">
        <v>423</v>
      </c>
      <c r="B317" s="2">
        <v>40300</v>
      </c>
      <c r="C317" s="3">
        <v>0</v>
      </c>
      <c r="D317">
        <v>1.3297399999999999</v>
      </c>
      <c r="E317">
        <v>1.33586</v>
      </c>
      <c r="F317">
        <v>1.3297399999999999</v>
      </c>
      <c r="G317">
        <v>1.3311200000000001</v>
      </c>
      <c r="H317">
        <v>7114</v>
      </c>
      <c r="I317">
        <v>-55.862831858406913</v>
      </c>
      <c r="J317">
        <v>1.3554074358974362</v>
      </c>
      <c r="K317">
        <v>1.3615387716399105</v>
      </c>
      <c r="L317">
        <v>1.3430788888888889</v>
      </c>
      <c r="M317">
        <v>1.3436749478215979</v>
      </c>
      <c r="N317">
        <v>1.34152625</v>
      </c>
      <c r="O317">
        <v>1.3388800056988028</v>
      </c>
      <c r="P317" t="s">
        <v>15354</v>
      </c>
      <c r="Q317" t="s">
        <v>15355</v>
      </c>
      <c r="R317" t="s">
        <v>15354</v>
      </c>
      <c r="S317" t="s">
        <v>15354</v>
      </c>
      <c r="T317">
        <v>1.33158</v>
      </c>
      <c r="U317">
        <v>1.33066</v>
      </c>
      <c r="V317" t="s">
        <v>15354</v>
      </c>
      <c r="W317" t="s">
        <v>15354</v>
      </c>
      <c r="X317" t="s">
        <v>15354</v>
      </c>
      <c r="Y317" s="9">
        <v>4998.9557880667462</v>
      </c>
      <c r="Z317" s="9">
        <v>3754.1535529722182</v>
      </c>
      <c r="AA317" s="9">
        <v>363.86512978557192</v>
      </c>
      <c r="AB317" t="s">
        <v>15354</v>
      </c>
    </row>
    <row r="318" spans="1:28" hidden="1" x14ac:dyDescent="0.25">
      <c r="A318" t="s">
        <v>424</v>
      </c>
      <c r="B318" s="2">
        <v>40301</v>
      </c>
      <c r="C318" s="3">
        <v>0</v>
      </c>
      <c r="D318">
        <v>1.33117</v>
      </c>
      <c r="E318">
        <v>1.33131</v>
      </c>
      <c r="F318">
        <v>1.31498</v>
      </c>
      <c r="G318">
        <v>1.3194900000000001</v>
      </c>
      <c r="H318">
        <v>84502</v>
      </c>
      <c r="I318">
        <v>-79.732034104750056</v>
      </c>
      <c r="J318">
        <v>1.354477820512821</v>
      </c>
      <c r="K318">
        <v>1.3604742457756089</v>
      </c>
      <c r="L318">
        <v>1.342047777777778</v>
      </c>
      <c r="M318">
        <v>1.3423676533447546</v>
      </c>
      <c r="N318">
        <v>1.3403895833333335</v>
      </c>
      <c r="O318">
        <v>1.3373288052428987</v>
      </c>
      <c r="P318" t="s">
        <v>15354</v>
      </c>
      <c r="Q318" t="s">
        <v>15355</v>
      </c>
      <c r="R318" t="s">
        <v>15354</v>
      </c>
      <c r="S318" t="s">
        <v>15354</v>
      </c>
      <c r="T318">
        <v>1.31992</v>
      </c>
      <c r="U318">
        <v>1.3190599999999999</v>
      </c>
      <c r="V318" t="s">
        <v>15354</v>
      </c>
      <c r="W318" t="s">
        <v>15354</v>
      </c>
      <c r="X318" t="s">
        <v>15354</v>
      </c>
      <c r="Y318" s="9">
        <v>4998.9557880667462</v>
      </c>
      <c r="Z318" s="9">
        <v>3787.3172526113299</v>
      </c>
      <c r="AA318" s="9">
        <v>404.43805296954775</v>
      </c>
      <c r="AB318" t="s">
        <v>15354</v>
      </c>
    </row>
    <row r="319" spans="1:28" hidden="1" x14ac:dyDescent="0.25">
      <c r="A319" t="s">
        <v>425</v>
      </c>
      <c r="B319" s="2">
        <v>40302</v>
      </c>
      <c r="C319" s="3">
        <v>0</v>
      </c>
      <c r="D319">
        <v>1.31935</v>
      </c>
      <c r="E319">
        <v>1.3212999999999999</v>
      </c>
      <c r="F319">
        <v>1.2959799999999999</v>
      </c>
      <c r="G319">
        <v>1.29769</v>
      </c>
      <c r="H319">
        <v>84636</v>
      </c>
      <c r="I319">
        <v>-96.959459459459282</v>
      </c>
      <c r="J319">
        <v>1.3531998717948723</v>
      </c>
      <c r="K319">
        <v>1.3588847711990111</v>
      </c>
      <c r="L319">
        <v>1.3406869444444445</v>
      </c>
      <c r="M319">
        <v>1.339952645055849</v>
      </c>
      <c r="N319">
        <v>1.3387054166666668</v>
      </c>
      <c r="O319">
        <v>1.3341577008234666</v>
      </c>
      <c r="P319" t="s">
        <v>15354</v>
      </c>
      <c r="Q319" t="s">
        <v>15355</v>
      </c>
      <c r="R319" t="s">
        <v>15354</v>
      </c>
      <c r="S319" t="s">
        <v>15354</v>
      </c>
      <c r="T319">
        <v>1.29827</v>
      </c>
      <c r="U319">
        <v>1.29711</v>
      </c>
      <c r="V319" t="s">
        <v>15354</v>
      </c>
      <c r="W319" t="s">
        <v>15354</v>
      </c>
      <c r="X319" t="s">
        <v>15354</v>
      </c>
      <c r="Y319" s="9">
        <v>4998.9557880667462</v>
      </c>
      <c r="Z319" s="9">
        <v>3850.4746994590851</v>
      </c>
      <c r="AA319" s="9">
        <v>479.63010160516984</v>
      </c>
      <c r="AB319" t="s">
        <v>15354</v>
      </c>
    </row>
    <row r="320" spans="1:28" hidden="1" x14ac:dyDescent="0.25">
      <c r="A320" t="s">
        <v>426</v>
      </c>
      <c r="B320" s="2">
        <v>40303</v>
      </c>
      <c r="C320" s="3">
        <v>0</v>
      </c>
      <c r="D320">
        <v>1.29762</v>
      </c>
      <c r="E320">
        <v>1.29952</v>
      </c>
      <c r="F320">
        <v>1.27847</v>
      </c>
      <c r="G320">
        <v>1.28115</v>
      </c>
      <c r="H320">
        <v>85678</v>
      </c>
      <c r="I320">
        <v>-96.36610169491523</v>
      </c>
      <c r="J320">
        <v>1.3518083333333337</v>
      </c>
      <c r="K320">
        <v>1.3569168023078968</v>
      </c>
      <c r="L320">
        <v>1.3392550000000003</v>
      </c>
      <c r="M320">
        <v>1.3367741237014787</v>
      </c>
      <c r="N320">
        <v>1.3365458333333333</v>
      </c>
      <c r="O320">
        <v>1.3299170847575894</v>
      </c>
      <c r="P320" t="s">
        <v>15354</v>
      </c>
      <c r="Q320" t="s">
        <v>15355</v>
      </c>
      <c r="R320" t="s">
        <v>15354</v>
      </c>
      <c r="S320" t="s">
        <v>15354</v>
      </c>
      <c r="T320">
        <v>1.28196</v>
      </c>
      <c r="U320">
        <v>1.28034</v>
      </c>
      <c r="V320" t="s">
        <v>15354</v>
      </c>
      <c r="W320" t="s">
        <v>15354</v>
      </c>
      <c r="X320" t="s">
        <v>15354</v>
      </c>
      <c r="Y320" s="9">
        <v>4998.9557880667462</v>
      </c>
      <c r="Z320" s="9">
        <v>3899.4631564688025</v>
      </c>
      <c r="AA320" s="9">
        <v>536.15096901195966</v>
      </c>
      <c r="AB320" t="s">
        <v>15354</v>
      </c>
    </row>
    <row r="321" spans="1:28" hidden="1" x14ac:dyDescent="0.25">
      <c r="A321" t="s">
        <v>427</v>
      </c>
      <c r="B321" s="2">
        <v>40304</v>
      </c>
      <c r="C321" s="3">
        <v>0</v>
      </c>
      <c r="D321">
        <v>1.2810699999999999</v>
      </c>
      <c r="E321">
        <v>1.28539</v>
      </c>
      <c r="F321">
        <v>1.25187</v>
      </c>
      <c r="G321">
        <v>1.26529</v>
      </c>
      <c r="H321">
        <v>85492</v>
      </c>
      <c r="I321">
        <v>-85.582294800171923</v>
      </c>
      <c r="J321">
        <v>1.3504152564102567</v>
      </c>
      <c r="K321">
        <v>1.3545971364266842</v>
      </c>
      <c r="L321">
        <v>1.3374469444444446</v>
      </c>
      <c r="M321">
        <v>1.3329101170149122</v>
      </c>
      <c r="N321">
        <v>1.3335441666666668</v>
      </c>
      <c r="O321">
        <v>1.3247469179769822</v>
      </c>
      <c r="P321" t="s">
        <v>15354</v>
      </c>
      <c r="Q321" t="s">
        <v>15355</v>
      </c>
      <c r="R321" t="s">
        <v>15354</v>
      </c>
      <c r="S321" t="s">
        <v>15354</v>
      </c>
      <c r="T321">
        <v>1.26641</v>
      </c>
      <c r="U321">
        <v>1.26417</v>
      </c>
      <c r="V321" t="s">
        <v>15354</v>
      </c>
      <c r="W321" t="s">
        <v>15354</v>
      </c>
      <c r="X321" t="s">
        <v>15354</v>
      </c>
      <c r="Y321" s="9">
        <v>4998.9557880667462</v>
      </c>
      <c r="Z321" s="9">
        <v>3947.3438997376411</v>
      </c>
      <c r="AA321" s="9">
        <v>589.90907219241603</v>
      </c>
      <c r="AB321" t="s">
        <v>15354</v>
      </c>
    </row>
    <row r="322" spans="1:28" hidden="1" x14ac:dyDescent="0.25">
      <c r="A322" t="s">
        <v>428</v>
      </c>
      <c r="B322" s="2">
        <v>40305</v>
      </c>
      <c r="C322" s="3">
        <v>0</v>
      </c>
      <c r="D322">
        <v>1.26525</v>
      </c>
      <c r="E322">
        <v>1.2797400000000001</v>
      </c>
      <c r="F322">
        <v>1.2583599999999999</v>
      </c>
      <c r="G322">
        <v>1.2747599999999999</v>
      </c>
      <c r="H322">
        <v>78527</v>
      </c>
      <c r="I322">
        <v>-74.628685435602023</v>
      </c>
      <c r="J322">
        <v>1.3492246153846157</v>
      </c>
      <c r="K322">
        <v>1.3525759430994264</v>
      </c>
      <c r="L322">
        <v>1.3356122222222222</v>
      </c>
      <c r="M322">
        <v>1.3297668674465386</v>
      </c>
      <c r="N322">
        <v>1.3304237500000002</v>
      </c>
      <c r="O322">
        <v>1.3207479645388236</v>
      </c>
      <c r="P322" t="s">
        <v>15353</v>
      </c>
      <c r="Q322" t="s">
        <v>15355</v>
      </c>
      <c r="R322" t="s">
        <v>15354</v>
      </c>
      <c r="S322" t="s">
        <v>15354</v>
      </c>
      <c r="T322">
        <v>1.27597</v>
      </c>
      <c r="U322">
        <v>1.27355</v>
      </c>
      <c r="V322" t="s">
        <v>15354</v>
      </c>
      <c r="W322" t="s">
        <v>15354</v>
      </c>
      <c r="X322" t="s">
        <v>15354</v>
      </c>
      <c r="Y322" s="9">
        <v>4998.9557880667462</v>
      </c>
      <c r="Z322" s="9">
        <v>3917.7690604534168</v>
      </c>
      <c r="AA322" s="9">
        <v>556.62109495512368</v>
      </c>
      <c r="AB322" t="s">
        <v>15354</v>
      </c>
    </row>
    <row r="323" spans="1:28" hidden="1" x14ac:dyDescent="0.25">
      <c r="A323" t="s">
        <v>429</v>
      </c>
      <c r="B323" s="2">
        <v>40307</v>
      </c>
      <c r="C323" s="3">
        <v>0</v>
      </c>
      <c r="D323">
        <v>1.27799</v>
      </c>
      <c r="E323">
        <v>1.29481</v>
      </c>
      <c r="F323">
        <v>1.27799</v>
      </c>
      <c r="G323">
        <v>1.28687</v>
      </c>
      <c r="H323">
        <v>7061</v>
      </c>
      <c r="I323">
        <v>-60.867620751341754</v>
      </c>
      <c r="J323">
        <v>1.3482346153846156</v>
      </c>
      <c r="K323">
        <v>1.3509125015019725</v>
      </c>
      <c r="L323">
        <v>1.3340138888888891</v>
      </c>
      <c r="M323">
        <v>1.3274481178548339</v>
      </c>
      <c r="N323">
        <v>1.3271537499999999</v>
      </c>
      <c r="O323">
        <v>1.3180377273757178</v>
      </c>
      <c r="P323" t="s">
        <v>15354</v>
      </c>
      <c r="Q323" t="s">
        <v>15355</v>
      </c>
      <c r="R323" t="s">
        <v>15354</v>
      </c>
      <c r="S323" t="s">
        <v>15354</v>
      </c>
      <c r="T323">
        <v>1.28806</v>
      </c>
      <c r="U323">
        <v>1.2856799999999999</v>
      </c>
      <c r="V323" t="s">
        <v>15354</v>
      </c>
      <c r="W323" t="s">
        <v>15354</v>
      </c>
      <c r="X323" t="s">
        <v>15354</v>
      </c>
      <c r="Y323" s="9">
        <v>4998.9557880667462</v>
      </c>
      <c r="Z323" s="9">
        <v>3880.9960623470538</v>
      </c>
      <c r="AA323" s="9">
        <v>514.64435628513252</v>
      </c>
      <c r="AB323" t="s">
        <v>15354</v>
      </c>
    </row>
    <row r="324" spans="1:28" hidden="1" x14ac:dyDescent="0.25">
      <c r="A324" t="s">
        <v>430</v>
      </c>
      <c r="B324" s="2">
        <v>40308</v>
      </c>
      <c r="C324" s="3">
        <v>0</v>
      </c>
      <c r="D324">
        <v>1.2867299999999999</v>
      </c>
      <c r="E324">
        <v>1.30918</v>
      </c>
      <c r="F324">
        <v>1.27206</v>
      </c>
      <c r="G324">
        <v>1.2735799999999999</v>
      </c>
      <c r="H324">
        <v>84652</v>
      </c>
      <c r="I324">
        <v>-75.726744186046616</v>
      </c>
      <c r="J324">
        <v>1.3470575641025644</v>
      </c>
      <c r="K324">
        <v>1.3489547166538214</v>
      </c>
      <c r="L324">
        <v>1.331925</v>
      </c>
      <c r="M324">
        <v>1.3245363277005187</v>
      </c>
      <c r="N324">
        <v>1.32361375</v>
      </c>
      <c r="O324">
        <v>1.3144811091856603</v>
      </c>
      <c r="P324" t="s">
        <v>15354</v>
      </c>
      <c r="Q324" t="s">
        <v>15355</v>
      </c>
      <c r="R324" t="s">
        <v>15354</v>
      </c>
      <c r="S324" t="s">
        <v>15354</v>
      </c>
      <c r="T324">
        <v>1.27475</v>
      </c>
      <c r="U324">
        <v>1.27241</v>
      </c>
      <c r="V324" t="s">
        <v>15354</v>
      </c>
      <c r="W324" t="s">
        <v>15354</v>
      </c>
      <c r="X324" t="s">
        <v>15354</v>
      </c>
      <c r="Y324" s="9">
        <v>4998.9557880667462</v>
      </c>
      <c r="Z324" s="9">
        <v>3921.5185629078219</v>
      </c>
      <c r="AA324" s="9">
        <v>560.89374799058146</v>
      </c>
      <c r="AB324" t="s">
        <v>15354</v>
      </c>
    </row>
    <row r="325" spans="1:28" hidden="1" x14ac:dyDescent="0.25">
      <c r="A325" t="s">
        <v>431</v>
      </c>
      <c r="B325" s="2">
        <v>40309</v>
      </c>
      <c r="C325" s="3">
        <v>0</v>
      </c>
      <c r="D325">
        <v>1.27355</v>
      </c>
      <c r="E325">
        <v>1.27996</v>
      </c>
      <c r="F325">
        <v>1.2614099999999999</v>
      </c>
      <c r="G325">
        <v>1.26387</v>
      </c>
      <c r="H325">
        <v>84732</v>
      </c>
      <c r="I325">
        <v>-86.583184257602838</v>
      </c>
      <c r="J325">
        <v>1.3455932051282051</v>
      </c>
      <c r="K325">
        <v>1.346800673194231</v>
      </c>
      <c r="L325">
        <v>1.3297227777777776</v>
      </c>
      <c r="M325">
        <v>1.3212570667437338</v>
      </c>
      <c r="N325">
        <v>1.3195529166666666</v>
      </c>
      <c r="O325">
        <v>1.3104322204508076</v>
      </c>
      <c r="P325" t="s">
        <v>15354</v>
      </c>
      <c r="Q325" t="s">
        <v>15355</v>
      </c>
      <c r="R325" t="s">
        <v>15354</v>
      </c>
      <c r="S325" t="s">
        <v>15354</v>
      </c>
      <c r="T325">
        <v>1.26512</v>
      </c>
      <c r="U325">
        <v>1.2626200000000001</v>
      </c>
      <c r="V325" t="s">
        <v>15354</v>
      </c>
      <c r="W325" t="s">
        <v>15354</v>
      </c>
      <c r="X325" t="s">
        <v>15354</v>
      </c>
      <c r="Y325" s="9">
        <v>4998.9557880667462</v>
      </c>
      <c r="Z325" s="9">
        <v>3951.3688725707807</v>
      </c>
      <c r="AA325" s="9">
        <v>594.26779533488025</v>
      </c>
      <c r="AB325" t="s">
        <v>15354</v>
      </c>
    </row>
    <row r="326" spans="1:28" hidden="1" x14ac:dyDescent="0.25">
      <c r="A326" t="s">
        <v>432</v>
      </c>
      <c r="B326" s="2">
        <v>40310</v>
      </c>
      <c r="C326" s="3">
        <v>0</v>
      </c>
      <c r="D326">
        <v>1.2638499999999999</v>
      </c>
      <c r="E326">
        <v>1.2739499999999999</v>
      </c>
      <c r="F326">
        <v>1.2603200000000001</v>
      </c>
      <c r="G326">
        <v>1.26434</v>
      </c>
      <c r="H326">
        <v>85523</v>
      </c>
      <c r="I326">
        <v>-85.756710451170775</v>
      </c>
      <c r="J326">
        <v>1.3441787179487179</v>
      </c>
      <c r="K326">
        <v>1.3447130612146301</v>
      </c>
      <c r="L326">
        <v>1.3272719444444445</v>
      </c>
      <c r="M326">
        <v>1.3181804685413696</v>
      </c>
      <c r="N326">
        <v>1.3153441666666665</v>
      </c>
      <c r="O326">
        <v>1.306744842814743</v>
      </c>
      <c r="P326" t="s">
        <v>15354</v>
      </c>
      <c r="Q326" t="s">
        <v>15355</v>
      </c>
      <c r="R326" t="s">
        <v>15354</v>
      </c>
      <c r="S326" t="s">
        <v>15354</v>
      </c>
      <c r="T326">
        <v>1.26562</v>
      </c>
      <c r="U326">
        <v>1.2630600000000001</v>
      </c>
      <c r="V326" t="s">
        <v>15354</v>
      </c>
      <c r="W326" t="s">
        <v>15354</v>
      </c>
      <c r="X326" t="s">
        <v>15354</v>
      </c>
      <c r="Y326" s="9">
        <v>4998.9557880667462</v>
      </c>
      <c r="Z326" s="9">
        <v>3949.8078317873819</v>
      </c>
      <c r="AA326" s="9">
        <v>592.50319863149264</v>
      </c>
      <c r="AB326" t="s">
        <v>15354</v>
      </c>
    </row>
    <row r="327" spans="1:28" hidden="1" x14ac:dyDescent="0.25">
      <c r="A327" t="s">
        <v>433</v>
      </c>
      <c r="B327" s="2">
        <v>40311</v>
      </c>
      <c r="C327" s="3">
        <v>0</v>
      </c>
      <c r="D327">
        <v>1.2643200000000001</v>
      </c>
      <c r="E327">
        <v>1.26833</v>
      </c>
      <c r="F327">
        <v>1.25135</v>
      </c>
      <c r="G327">
        <v>1.25288</v>
      </c>
      <c r="H327">
        <v>84595</v>
      </c>
      <c r="I327">
        <v>-98.189563365282183</v>
      </c>
      <c r="J327">
        <v>1.3426955128205131</v>
      </c>
      <c r="K327">
        <v>1.3423881735889434</v>
      </c>
      <c r="L327">
        <v>1.3243327777777776</v>
      </c>
      <c r="M327">
        <v>1.3146507134850793</v>
      </c>
      <c r="N327">
        <v>1.3110358333333334</v>
      </c>
      <c r="O327">
        <v>1.3024356553895637</v>
      </c>
      <c r="P327" t="s">
        <v>15354</v>
      </c>
      <c r="Q327" t="s">
        <v>15355</v>
      </c>
      <c r="R327" t="s">
        <v>15354</v>
      </c>
      <c r="S327" t="s">
        <v>15354</v>
      </c>
      <c r="T327">
        <v>1.25417</v>
      </c>
      <c r="U327">
        <v>1.25159</v>
      </c>
      <c r="V327" t="s">
        <v>15354</v>
      </c>
      <c r="W327" t="s">
        <v>15354</v>
      </c>
      <c r="X327" t="s">
        <v>15354</v>
      </c>
      <c r="Y327" s="9">
        <v>4998.9557880667462</v>
      </c>
      <c r="Z327" s="9">
        <v>3985.8677755541485</v>
      </c>
      <c r="AA327" s="9">
        <v>632.25487073468219</v>
      </c>
      <c r="AB327" t="s">
        <v>15354</v>
      </c>
    </row>
    <row r="328" spans="1:28" hidden="1" x14ac:dyDescent="0.25">
      <c r="A328" t="s">
        <v>434</v>
      </c>
      <c r="B328" s="2">
        <v>40312</v>
      </c>
      <c r="C328" s="3">
        <v>0</v>
      </c>
      <c r="D328">
        <v>1.2527600000000001</v>
      </c>
      <c r="E328">
        <v>1.25756</v>
      </c>
      <c r="F328">
        <v>1.23522</v>
      </c>
      <c r="G328">
        <v>1.23583</v>
      </c>
      <c r="H328">
        <v>77698</v>
      </c>
      <c r="I328">
        <v>-99.393879173290941</v>
      </c>
      <c r="J328">
        <v>1.3410644871794875</v>
      </c>
      <c r="K328">
        <v>1.3396904983082105</v>
      </c>
      <c r="L328">
        <v>1.3211580555555553</v>
      </c>
      <c r="M328">
        <v>1.3103901343777777</v>
      </c>
      <c r="N328">
        <v>1.3062733333333334</v>
      </c>
      <c r="O328">
        <v>1.2971072029583985</v>
      </c>
      <c r="P328" t="s">
        <v>15354</v>
      </c>
      <c r="Q328" t="s">
        <v>15355</v>
      </c>
      <c r="R328" t="s">
        <v>15354</v>
      </c>
      <c r="S328" t="s">
        <v>15354</v>
      </c>
      <c r="T328">
        <v>1.23712</v>
      </c>
      <c r="U328">
        <v>1.23454</v>
      </c>
      <c r="V328" t="s">
        <v>15354</v>
      </c>
      <c r="W328" t="s">
        <v>15354</v>
      </c>
      <c r="X328" t="s">
        <v>15354</v>
      </c>
      <c r="Y328" s="9">
        <v>4998.9557880667462</v>
      </c>
      <c r="Z328" s="9">
        <v>4040.8010444150495</v>
      </c>
      <c r="AA328" s="9">
        <v>691.45918777428824</v>
      </c>
      <c r="AB328" t="s">
        <v>15354</v>
      </c>
    </row>
    <row r="329" spans="1:28" hidden="1" x14ac:dyDescent="0.25">
      <c r="A329" t="s">
        <v>435</v>
      </c>
      <c r="B329" s="2">
        <v>40314</v>
      </c>
      <c r="C329" s="3">
        <v>0</v>
      </c>
      <c r="D329">
        <v>1.2353700000000001</v>
      </c>
      <c r="E329">
        <v>1.2371000000000001</v>
      </c>
      <c r="F329">
        <v>1.23373</v>
      </c>
      <c r="G329">
        <v>1.23553</v>
      </c>
      <c r="H329">
        <v>6739</v>
      </c>
      <c r="I329">
        <v>-98.23754038969939</v>
      </c>
      <c r="J329">
        <v>1.3394405128205129</v>
      </c>
      <c r="K329">
        <v>1.3370535236674963</v>
      </c>
      <c r="L329">
        <v>1.3179974999999997</v>
      </c>
      <c r="M329">
        <v>1.3063436406276274</v>
      </c>
      <c r="N329">
        <v>1.3016070833333335</v>
      </c>
      <c r="O329">
        <v>1.2921810267217269</v>
      </c>
      <c r="P329" t="s">
        <v>15354</v>
      </c>
      <c r="Q329" t="s">
        <v>15355</v>
      </c>
      <c r="R329" t="s">
        <v>15354</v>
      </c>
      <c r="S329" t="s">
        <v>15354</v>
      </c>
      <c r="T329">
        <v>1.23668</v>
      </c>
      <c r="U329">
        <v>1.23438</v>
      </c>
      <c r="V329" t="s">
        <v>15354</v>
      </c>
      <c r="W329" t="s">
        <v>15354</v>
      </c>
      <c r="X329" t="s">
        <v>15354</v>
      </c>
      <c r="Y329" s="9">
        <v>4998.9557880667462</v>
      </c>
      <c r="Z329" s="9">
        <v>4042.2387263210744</v>
      </c>
      <c r="AA329" s="9">
        <v>693.14421842940965</v>
      </c>
      <c r="AB329" t="s">
        <v>15354</v>
      </c>
    </row>
    <row r="330" spans="1:28" hidden="1" x14ac:dyDescent="0.25">
      <c r="A330" t="s">
        <v>436</v>
      </c>
      <c r="B330" s="2">
        <v>40315</v>
      </c>
      <c r="C330" s="3">
        <v>0</v>
      </c>
      <c r="D330">
        <v>1.2354499999999999</v>
      </c>
      <c r="E330">
        <v>1.2413400000000001</v>
      </c>
      <c r="F330">
        <v>1.22373</v>
      </c>
      <c r="G330">
        <v>1.23813</v>
      </c>
      <c r="H330">
        <v>84769</v>
      </c>
      <c r="I330">
        <v>-87.157763310443272</v>
      </c>
      <c r="J330">
        <v>1.3378824358974357</v>
      </c>
      <c r="K330">
        <v>1.3345491306632558</v>
      </c>
      <c r="L330">
        <v>1.3149797222222219</v>
      </c>
      <c r="M330">
        <v>1.3026564168099177</v>
      </c>
      <c r="N330">
        <v>1.2970162500000002</v>
      </c>
      <c r="O330">
        <v>1.2878569445839889</v>
      </c>
      <c r="P330" t="s">
        <v>15354</v>
      </c>
      <c r="Q330" t="s">
        <v>15355</v>
      </c>
      <c r="R330" t="s">
        <v>15354</v>
      </c>
      <c r="S330" t="s">
        <v>15354</v>
      </c>
      <c r="T330">
        <v>1.2391000000000001</v>
      </c>
      <c r="U330">
        <v>1.23716</v>
      </c>
      <c r="V330" t="s">
        <v>15354</v>
      </c>
      <c r="W330" t="s">
        <v>15354</v>
      </c>
      <c r="X330" t="s">
        <v>15354</v>
      </c>
      <c r="Y330" s="9">
        <v>4998.9557880667462</v>
      </c>
      <c r="Z330" s="9">
        <v>4034.344111102208</v>
      </c>
      <c r="AA330" s="9">
        <v>684.93837600958932</v>
      </c>
      <c r="AB330" t="s">
        <v>15354</v>
      </c>
    </row>
    <row r="331" spans="1:28" hidden="1" x14ac:dyDescent="0.25">
      <c r="A331" t="s">
        <v>437</v>
      </c>
      <c r="B331" s="2">
        <v>40316</v>
      </c>
      <c r="C331" s="3">
        <v>0</v>
      </c>
      <c r="D331">
        <v>1.2382299999999999</v>
      </c>
      <c r="E331">
        <v>1.2443599999999999</v>
      </c>
      <c r="F331">
        <v>1.21444</v>
      </c>
      <c r="G331">
        <v>1.2145699999999999</v>
      </c>
      <c r="H331">
        <v>85141</v>
      </c>
      <c r="I331">
        <v>-99.888765294772</v>
      </c>
      <c r="J331">
        <v>1.3358121794871793</v>
      </c>
      <c r="K331">
        <v>1.3315116843173507</v>
      </c>
      <c r="L331">
        <v>1.3115480555555554</v>
      </c>
      <c r="M331">
        <v>1.2978949888742464</v>
      </c>
      <c r="N331">
        <v>1.2917000000000001</v>
      </c>
      <c r="O331">
        <v>1.28199398901727</v>
      </c>
      <c r="P331" t="s">
        <v>15354</v>
      </c>
      <c r="Q331" t="s">
        <v>15355</v>
      </c>
      <c r="R331" t="s">
        <v>15354</v>
      </c>
      <c r="S331" t="s">
        <v>15354</v>
      </c>
      <c r="T331">
        <v>1.2156199999999999</v>
      </c>
      <c r="U331">
        <v>1.2135199999999999</v>
      </c>
      <c r="V331" t="s">
        <v>15354</v>
      </c>
      <c r="W331" t="s">
        <v>15354</v>
      </c>
      <c r="X331" t="s">
        <v>15354</v>
      </c>
      <c r="Y331" s="9">
        <v>4998.9557880667462</v>
      </c>
      <c r="Z331" s="9">
        <v>4112.2684622388133</v>
      </c>
      <c r="AA331" s="9">
        <v>766.41314015483943</v>
      </c>
      <c r="AB331" t="s">
        <v>15354</v>
      </c>
    </row>
    <row r="332" spans="1:28" hidden="1" x14ac:dyDescent="0.25">
      <c r="A332" t="s">
        <v>438</v>
      </c>
      <c r="B332" s="2">
        <v>40317</v>
      </c>
      <c r="C332" s="3">
        <v>0</v>
      </c>
      <c r="D332">
        <v>1.21435</v>
      </c>
      <c r="E332">
        <v>1.2430399999999999</v>
      </c>
      <c r="F332">
        <v>1.2142900000000001</v>
      </c>
      <c r="G332">
        <v>1.2383900000000001</v>
      </c>
      <c r="H332">
        <v>84996</v>
      </c>
      <c r="I332">
        <v>-77.478740304644376</v>
      </c>
      <c r="J332">
        <v>1.3342447435897435</v>
      </c>
      <c r="K332">
        <v>1.3291541733219747</v>
      </c>
      <c r="L332">
        <v>1.3089205555555554</v>
      </c>
      <c r="M332">
        <v>1.2946785029891519</v>
      </c>
      <c r="N332">
        <v>1.2875233333333334</v>
      </c>
      <c r="O332">
        <v>1.2785056698958885</v>
      </c>
      <c r="P332" t="s">
        <v>15353</v>
      </c>
      <c r="Q332" t="s">
        <v>15355</v>
      </c>
      <c r="R332" t="s">
        <v>15354</v>
      </c>
      <c r="S332" t="s">
        <v>15354</v>
      </c>
      <c r="T332">
        <v>1.2394099999999999</v>
      </c>
      <c r="U332">
        <v>1.2373700000000001</v>
      </c>
      <c r="V332" t="s">
        <v>15354</v>
      </c>
      <c r="W332" t="s">
        <v>15354</v>
      </c>
      <c r="X332" t="s">
        <v>15354</v>
      </c>
      <c r="Y332" s="9">
        <v>4998.9557880667462</v>
      </c>
      <c r="Z332" s="9">
        <v>4033.3350449542495</v>
      </c>
      <c r="AA332" s="9">
        <v>683.80605174014363</v>
      </c>
      <c r="AB332" t="s">
        <v>15354</v>
      </c>
    </row>
    <row r="333" spans="1:28" hidden="1" x14ac:dyDescent="0.25">
      <c r="A333" t="s">
        <v>439</v>
      </c>
      <c r="B333" s="2">
        <v>40318</v>
      </c>
      <c r="C333" s="3">
        <v>0</v>
      </c>
      <c r="D333">
        <v>1.23837</v>
      </c>
      <c r="E333">
        <v>1.25969</v>
      </c>
      <c r="F333">
        <v>1.2295100000000001</v>
      </c>
      <c r="G333">
        <v>1.2537499999999999</v>
      </c>
      <c r="H333">
        <v>84529</v>
      </c>
      <c r="I333">
        <v>-58.415006850037031</v>
      </c>
      <c r="J333">
        <v>1.3330637179487177</v>
      </c>
      <c r="K333">
        <v>1.3272452069087601</v>
      </c>
      <c r="L333">
        <v>1.3065988888888886</v>
      </c>
      <c r="M333">
        <v>1.2924661514762248</v>
      </c>
      <c r="N333">
        <v>1.2846724999999999</v>
      </c>
      <c r="O333">
        <v>1.2765252163042176</v>
      </c>
      <c r="P333" t="s">
        <v>15354</v>
      </c>
      <c r="Q333" t="s">
        <v>15355</v>
      </c>
      <c r="R333" t="s">
        <v>15354</v>
      </c>
      <c r="S333" t="s">
        <v>15354</v>
      </c>
      <c r="T333">
        <v>1.25475</v>
      </c>
      <c r="U333">
        <v>1.25275</v>
      </c>
      <c r="V333" t="s">
        <v>15354</v>
      </c>
      <c r="W333" t="s">
        <v>15354</v>
      </c>
      <c r="X333" t="s">
        <v>15354</v>
      </c>
      <c r="Y333" s="9">
        <v>4998.9557880667462</v>
      </c>
      <c r="Z333" s="9">
        <v>3984.0253341834996</v>
      </c>
      <c r="AA333" s="9">
        <v>630.53273945199601</v>
      </c>
      <c r="AB333" t="s">
        <v>15354</v>
      </c>
    </row>
    <row r="334" spans="1:28" hidden="1" x14ac:dyDescent="0.25">
      <c r="A334" t="s">
        <v>440</v>
      </c>
      <c r="B334" s="2">
        <v>40319</v>
      </c>
      <c r="C334" s="3">
        <v>0</v>
      </c>
      <c r="D334">
        <v>1.2538499999999999</v>
      </c>
      <c r="E334">
        <v>1.2670399999999999</v>
      </c>
      <c r="F334">
        <v>1.2468900000000001</v>
      </c>
      <c r="G334">
        <v>1.25688</v>
      </c>
      <c r="H334">
        <v>78080</v>
      </c>
      <c r="I334">
        <v>-55.1164506270419</v>
      </c>
      <c r="J334">
        <v>1.3317311538461536</v>
      </c>
      <c r="K334">
        <v>1.3254638092655004</v>
      </c>
      <c r="L334">
        <v>1.3040219444444443</v>
      </c>
      <c r="M334">
        <v>1.2905425757207534</v>
      </c>
      <c r="N334">
        <v>1.2812849999999998</v>
      </c>
      <c r="O334">
        <v>1.2749535989998801</v>
      </c>
      <c r="P334" t="s">
        <v>15354</v>
      </c>
      <c r="Q334" t="s">
        <v>15355</v>
      </c>
      <c r="R334" t="s">
        <v>15354</v>
      </c>
      <c r="S334" t="s">
        <v>15354</v>
      </c>
      <c r="T334">
        <v>1.25783</v>
      </c>
      <c r="U334">
        <v>1.25593</v>
      </c>
      <c r="V334" t="s">
        <v>15354</v>
      </c>
      <c r="W334" t="s">
        <v>15354</v>
      </c>
      <c r="X334" t="s">
        <v>15354</v>
      </c>
      <c r="Y334" s="9">
        <v>4998.9557880667462</v>
      </c>
      <c r="Z334" s="9">
        <v>3974.2698043986438</v>
      </c>
      <c r="AA334" s="9">
        <v>619.88103099951354</v>
      </c>
      <c r="AB334" t="s">
        <v>15354</v>
      </c>
    </row>
    <row r="335" spans="1:28" hidden="1" x14ac:dyDescent="0.25">
      <c r="A335" t="s">
        <v>441</v>
      </c>
      <c r="B335" s="2">
        <v>40321</v>
      </c>
      <c r="C335" s="3">
        <v>0</v>
      </c>
      <c r="D335">
        <v>1.25667</v>
      </c>
      <c r="E335">
        <v>1.25667</v>
      </c>
      <c r="F335">
        <v>1.2505900000000001</v>
      </c>
      <c r="G335">
        <v>1.25109</v>
      </c>
      <c r="H335">
        <v>6730</v>
      </c>
      <c r="I335">
        <v>-61.218252713668484</v>
      </c>
      <c r="J335">
        <v>1.3302992307692303</v>
      </c>
      <c r="K335">
        <v>1.3235809280182727</v>
      </c>
      <c r="L335">
        <v>1.3008480555555553</v>
      </c>
      <c r="M335">
        <v>1.288410004060172</v>
      </c>
      <c r="N335">
        <v>1.2777425</v>
      </c>
      <c r="O335">
        <v>1.2730445110798898</v>
      </c>
      <c r="P335" t="s">
        <v>15354</v>
      </c>
      <c r="Q335" t="s">
        <v>15355</v>
      </c>
      <c r="R335" t="s">
        <v>15354</v>
      </c>
      <c r="S335" t="s">
        <v>15354</v>
      </c>
      <c r="T335">
        <v>1.25187</v>
      </c>
      <c r="U335">
        <v>1.25031</v>
      </c>
      <c r="V335" t="s">
        <v>15354</v>
      </c>
      <c r="W335" t="s">
        <v>15354</v>
      </c>
      <c r="X335" t="s">
        <v>15354</v>
      </c>
      <c r="Y335" s="9">
        <v>4998.9557880667462</v>
      </c>
      <c r="Z335" s="9">
        <v>3993.1908169911781</v>
      </c>
      <c r="AA335" s="9">
        <v>640.76433616965573</v>
      </c>
      <c r="AB335" t="s">
        <v>15354</v>
      </c>
    </row>
    <row r="336" spans="1:28" hidden="1" x14ac:dyDescent="0.25">
      <c r="A336" t="s">
        <v>442</v>
      </c>
      <c r="B336" s="2">
        <v>40322</v>
      </c>
      <c r="C336" s="3">
        <v>0</v>
      </c>
      <c r="D336">
        <v>1.25108</v>
      </c>
      <c r="E336">
        <v>1.2537400000000001</v>
      </c>
      <c r="F336">
        <v>1.2329000000000001</v>
      </c>
      <c r="G336">
        <v>1.2337899999999999</v>
      </c>
      <c r="H336">
        <v>85077</v>
      </c>
      <c r="I336">
        <v>-79.449889345558162</v>
      </c>
      <c r="J336">
        <v>1.3286753846153845</v>
      </c>
      <c r="K336">
        <v>1.3213077399671771</v>
      </c>
      <c r="L336">
        <v>1.2973827777777776</v>
      </c>
      <c r="M336">
        <v>1.285457571408271</v>
      </c>
      <c r="N336">
        <v>1.2733525000000001</v>
      </c>
      <c r="O336">
        <v>1.2699041501934984</v>
      </c>
      <c r="P336" t="s">
        <v>15354</v>
      </c>
      <c r="Q336" t="s">
        <v>15355</v>
      </c>
      <c r="R336" t="s">
        <v>15354</v>
      </c>
      <c r="S336" t="s">
        <v>15354</v>
      </c>
      <c r="T336">
        <v>1.2344900000000001</v>
      </c>
      <c r="U336">
        <v>1.23309</v>
      </c>
      <c r="V336" t="s">
        <v>15354</v>
      </c>
      <c r="W336" t="s">
        <v>15354</v>
      </c>
      <c r="X336" t="s">
        <v>15354</v>
      </c>
      <c r="Y336" s="9">
        <v>4998.9557880667462</v>
      </c>
      <c r="Z336" s="9">
        <v>4049.4097060865183</v>
      </c>
      <c r="AA336" s="9">
        <v>701.26230522441881</v>
      </c>
      <c r="AB336" t="s">
        <v>15354</v>
      </c>
    </row>
    <row r="337" spans="1:28" hidden="1" x14ac:dyDescent="0.25">
      <c r="A337" t="s">
        <v>443</v>
      </c>
      <c r="B337" s="2">
        <v>40323</v>
      </c>
      <c r="C337" s="3">
        <v>0</v>
      </c>
      <c r="D337">
        <v>1.2337800000000001</v>
      </c>
      <c r="E337">
        <v>1.2386999999999999</v>
      </c>
      <c r="F337">
        <v>1.2174700000000001</v>
      </c>
      <c r="G337">
        <v>1.23315</v>
      </c>
      <c r="H337">
        <v>85085</v>
      </c>
      <c r="I337">
        <v>-80.124354515755201</v>
      </c>
      <c r="J337">
        <v>1.3271482051282049</v>
      </c>
      <c r="K337">
        <v>1.3190758984490205</v>
      </c>
      <c r="L337">
        <v>1.293822222222222</v>
      </c>
      <c r="M337">
        <v>1.2826301351159319</v>
      </c>
      <c r="N337">
        <v>1.2698316666666667</v>
      </c>
      <c r="O337">
        <v>1.2669638181780185</v>
      </c>
      <c r="P337" t="s">
        <v>15354</v>
      </c>
      <c r="Q337" t="s">
        <v>15355</v>
      </c>
      <c r="R337" t="s">
        <v>15354</v>
      </c>
      <c r="S337" t="s">
        <v>15354</v>
      </c>
      <c r="T337">
        <v>1.2338100000000001</v>
      </c>
      <c r="U337">
        <v>1.2324900000000001</v>
      </c>
      <c r="V337" t="s">
        <v>15354</v>
      </c>
      <c r="W337" t="s">
        <v>15354</v>
      </c>
      <c r="X337" t="s">
        <v>15354</v>
      </c>
      <c r="Y337" s="9">
        <v>4998.9557880667462</v>
      </c>
      <c r="Z337" s="9">
        <v>4051.6414910454168</v>
      </c>
      <c r="AA337" s="9">
        <v>703.67173591126766</v>
      </c>
      <c r="AB337" t="s">
        <v>15354</v>
      </c>
    </row>
    <row r="338" spans="1:28" hidden="1" x14ac:dyDescent="0.25">
      <c r="A338" t="s">
        <v>444</v>
      </c>
      <c r="B338" s="2">
        <v>40324</v>
      </c>
      <c r="C338" s="3">
        <v>0</v>
      </c>
      <c r="D338">
        <v>1.2329399999999999</v>
      </c>
      <c r="E338">
        <v>1.2343299999999999</v>
      </c>
      <c r="F338">
        <v>1.2149799999999999</v>
      </c>
      <c r="G338">
        <v>1.21814</v>
      </c>
      <c r="H338">
        <v>85595</v>
      </c>
      <c r="I338">
        <v>-94.137353433835983</v>
      </c>
      <c r="J338">
        <v>1.3254078205128201</v>
      </c>
      <c r="K338">
        <v>1.3165205592477793</v>
      </c>
      <c r="L338">
        <v>1.2897330555555555</v>
      </c>
      <c r="M338">
        <v>1.279144181866422</v>
      </c>
      <c r="N338">
        <v>1.2656049999999999</v>
      </c>
      <c r="O338">
        <v>1.2630579127237771</v>
      </c>
      <c r="P338" t="s">
        <v>15354</v>
      </c>
      <c r="Q338" t="s">
        <v>15355</v>
      </c>
      <c r="R338" t="s">
        <v>15354</v>
      </c>
      <c r="S338" t="s">
        <v>15354</v>
      </c>
      <c r="T338">
        <v>1.21878</v>
      </c>
      <c r="U338">
        <v>1.2175</v>
      </c>
      <c r="V338" t="s">
        <v>15354</v>
      </c>
      <c r="W338" t="s">
        <v>15354</v>
      </c>
      <c r="X338" t="s">
        <v>15354</v>
      </c>
      <c r="Y338" s="9">
        <v>4998.9557880667462</v>
      </c>
      <c r="Z338" s="9">
        <v>4101.6063506676728</v>
      </c>
      <c r="AA338" s="9">
        <v>755.94563614885044</v>
      </c>
      <c r="AB338" t="s">
        <v>15354</v>
      </c>
    </row>
    <row r="339" spans="1:28" hidden="1" x14ac:dyDescent="0.25">
      <c r="A339" t="s">
        <v>445</v>
      </c>
      <c r="B339" s="2">
        <v>40325</v>
      </c>
      <c r="C339" s="3">
        <v>0</v>
      </c>
      <c r="D339">
        <v>1.21814</v>
      </c>
      <c r="E339">
        <v>1.23936</v>
      </c>
      <c r="F339">
        <v>1.2179500000000001</v>
      </c>
      <c r="G339">
        <v>1.2365299999999999</v>
      </c>
      <c r="H339">
        <v>85157</v>
      </c>
      <c r="I339">
        <v>-62.722091853838613</v>
      </c>
      <c r="J339">
        <v>1.3239078205128201</v>
      </c>
      <c r="K339">
        <v>1.3144954817984684</v>
      </c>
      <c r="L339">
        <v>1.2864066666666667</v>
      </c>
      <c r="M339">
        <v>1.276840712576345</v>
      </c>
      <c r="N339">
        <v>1.2619199999999997</v>
      </c>
      <c r="O339">
        <v>1.2609356797058751</v>
      </c>
      <c r="P339" t="s">
        <v>15353</v>
      </c>
      <c r="Q339" t="s">
        <v>15355</v>
      </c>
      <c r="R339" t="s">
        <v>15354</v>
      </c>
      <c r="S339" t="s">
        <v>15354</v>
      </c>
      <c r="T339">
        <v>1.2371399999999999</v>
      </c>
      <c r="U339">
        <v>1.2359199999999999</v>
      </c>
      <c r="V339" t="s">
        <v>15354</v>
      </c>
      <c r="W339" t="s">
        <v>15354</v>
      </c>
      <c r="X339" t="s">
        <v>15354</v>
      </c>
      <c r="Y339" s="9">
        <v>4998.9557880667462</v>
      </c>
      <c r="Z339" s="9">
        <v>4040.7357195359837</v>
      </c>
      <c r="AA339" s="9">
        <v>692.15138199807768</v>
      </c>
      <c r="AB339" t="s">
        <v>15354</v>
      </c>
    </row>
    <row r="340" spans="1:28" hidden="1" x14ac:dyDescent="0.25">
      <c r="A340" t="s">
        <v>446</v>
      </c>
      <c r="B340" s="2">
        <v>40326</v>
      </c>
      <c r="C340" s="3">
        <v>0</v>
      </c>
      <c r="D340">
        <v>1.23658</v>
      </c>
      <c r="E340">
        <v>1.24518</v>
      </c>
      <c r="F340">
        <v>1.22614</v>
      </c>
      <c r="G340">
        <v>1.2269699999999999</v>
      </c>
      <c r="H340">
        <v>78062</v>
      </c>
      <c r="I340">
        <v>-76.535899333827103</v>
      </c>
      <c r="J340">
        <v>1.3221664102564099</v>
      </c>
      <c r="K340">
        <v>1.3122796468162288</v>
      </c>
      <c r="L340">
        <v>1.2829855555555556</v>
      </c>
      <c r="M340">
        <v>1.2741449983830291</v>
      </c>
      <c r="N340">
        <v>1.2576579166666664</v>
      </c>
      <c r="O340">
        <v>1.2582184253294051</v>
      </c>
      <c r="P340" t="s">
        <v>15354</v>
      </c>
      <c r="Q340" t="s">
        <v>15355</v>
      </c>
      <c r="R340" t="s">
        <v>15354</v>
      </c>
      <c r="S340" t="s">
        <v>15354</v>
      </c>
      <c r="T340">
        <v>1.22759</v>
      </c>
      <c r="U340">
        <v>1.2263500000000001</v>
      </c>
      <c r="V340" t="s">
        <v>15354</v>
      </c>
      <c r="W340" t="s">
        <v>15354</v>
      </c>
      <c r="X340" t="s">
        <v>15354</v>
      </c>
      <c r="Y340" s="9">
        <v>4998.9557880667462</v>
      </c>
      <c r="Z340" s="9">
        <v>4072.1705032354012</v>
      </c>
      <c r="AA340" s="9">
        <v>725.34194882270072</v>
      </c>
      <c r="AB340" t="s">
        <v>15354</v>
      </c>
    </row>
    <row r="341" spans="1:28" hidden="1" x14ac:dyDescent="0.25">
      <c r="A341" t="s">
        <v>447</v>
      </c>
      <c r="B341" s="2">
        <v>40328</v>
      </c>
      <c r="C341" s="3">
        <v>0</v>
      </c>
      <c r="D341">
        <v>1.2274799999999999</v>
      </c>
      <c r="E341">
        <v>1.22923</v>
      </c>
      <c r="F341">
        <v>1.2256800000000001</v>
      </c>
      <c r="G341">
        <v>1.2287399999999999</v>
      </c>
      <c r="H341">
        <v>6871</v>
      </c>
      <c r="I341">
        <v>-72.606635071090253</v>
      </c>
      <c r="J341">
        <v>1.3204361538461535</v>
      </c>
      <c r="K341">
        <v>1.3101647190487293</v>
      </c>
      <c r="L341">
        <v>1.2796861111111113</v>
      </c>
      <c r="M341">
        <v>1.2716906741461087</v>
      </c>
      <c r="N341">
        <v>1.2533920833333332</v>
      </c>
      <c r="O341">
        <v>1.2558601513030527</v>
      </c>
      <c r="P341" t="s">
        <v>15354</v>
      </c>
      <c r="Q341" t="s">
        <v>15355</v>
      </c>
      <c r="R341" t="s">
        <v>15354</v>
      </c>
      <c r="S341" t="s">
        <v>15354</v>
      </c>
      <c r="T341">
        <v>1.2293700000000001</v>
      </c>
      <c r="U341">
        <v>1.22811</v>
      </c>
      <c r="V341" t="s">
        <v>15354</v>
      </c>
      <c r="W341" t="s">
        <v>15354</v>
      </c>
      <c r="X341" t="s">
        <v>15354</v>
      </c>
      <c r="Y341" s="9">
        <v>4998.9557880667462</v>
      </c>
      <c r="Z341" s="9">
        <v>4066.2744235394925</v>
      </c>
      <c r="AA341" s="9">
        <v>719.14189113129612</v>
      </c>
      <c r="AB341" t="s">
        <v>15354</v>
      </c>
    </row>
    <row r="342" spans="1:28" hidden="1" x14ac:dyDescent="0.25">
      <c r="A342" t="s">
        <v>448</v>
      </c>
      <c r="B342" s="2">
        <v>40329</v>
      </c>
      <c r="C342" s="3">
        <v>0</v>
      </c>
      <c r="D342">
        <v>1.22872</v>
      </c>
      <c r="E342">
        <v>1.2333499999999999</v>
      </c>
      <c r="F342">
        <v>1.22648</v>
      </c>
      <c r="G342">
        <v>1.2270099999999999</v>
      </c>
      <c r="H342">
        <v>84549</v>
      </c>
      <c r="I342">
        <v>-75.88625592417084</v>
      </c>
      <c r="J342">
        <v>1.318783974358974</v>
      </c>
      <c r="K342">
        <v>1.3080595362880019</v>
      </c>
      <c r="L342">
        <v>1.276316666666667</v>
      </c>
      <c r="M342">
        <v>1.2692755025706435</v>
      </c>
      <c r="N342">
        <v>1.2495387499999999</v>
      </c>
      <c r="O342">
        <v>1.2535521391988087</v>
      </c>
      <c r="P342" t="s">
        <v>15354</v>
      </c>
      <c r="Q342" t="s">
        <v>15355</v>
      </c>
      <c r="R342" t="s">
        <v>15354</v>
      </c>
      <c r="S342" t="s">
        <v>15354</v>
      </c>
      <c r="T342">
        <v>1.2276499999999999</v>
      </c>
      <c r="U342">
        <v>1.22637</v>
      </c>
      <c r="V342" t="s">
        <v>15354</v>
      </c>
      <c r="W342" t="s">
        <v>15354</v>
      </c>
      <c r="X342" t="s">
        <v>15354</v>
      </c>
      <c r="Y342" s="9">
        <v>4998.9557880667462</v>
      </c>
      <c r="Z342" s="9">
        <v>4071.9714805251874</v>
      </c>
      <c r="AA342" s="9">
        <v>725.10970262275703</v>
      </c>
      <c r="AB342" t="s">
        <v>15354</v>
      </c>
    </row>
    <row r="343" spans="1:28" hidden="1" x14ac:dyDescent="0.25">
      <c r="A343" t="s">
        <v>449</v>
      </c>
      <c r="B343" s="2">
        <v>40330</v>
      </c>
      <c r="C343" s="3">
        <v>0</v>
      </c>
      <c r="D343">
        <v>1.2270099999999999</v>
      </c>
      <c r="E343">
        <v>1.2352099999999999</v>
      </c>
      <c r="F343">
        <v>1.2108000000000001</v>
      </c>
      <c r="G343">
        <v>1.22444</v>
      </c>
      <c r="H343">
        <v>85592</v>
      </c>
      <c r="I343">
        <v>-75.746799431010118</v>
      </c>
      <c r="J343">
        <v>1.31702141025641</v>
      </c>
      <c r="K343">
        <v>1.3059425860022296</v>
      </c>
      <c r="L343">
        <v>1.2730466666666667</v>
      </c>
      <c r="M343">
        <v>1.2668519618911493</v>
      </c>
      <c r="N343">
        <v>1.2464866666666665</v>
      </c>
      <c r="O343">
        <v>1.251223168062904</v>
      </c>
      <c r="P343" t="s">
        <v>15354</v>
      </c>
      <c r="Q343" t="s">
        <v>15355</v>
      </c>
      <c r="R343" t="s">
        <v>15354</v>
      </c>
      <c r="S343" t="s">
        <v>15354</v>
      </c>
      <c r="T343">
        <v>1.2250300000000001</v>
      </c>
      <c r="U343">
        <v>1.2238500000000001</v>
      </c>
      <c r="V343" t="s">
        <v>15354</v>
      </c>
      <c r="W343" t="s">
        <v>15354</v>
      </c>
      <c r="X343" t="s">
        <v>15354</v>
      </c>
      <c r="Y343" s="9">
        <v>4998.9557880667462</v>
      </c>
      <c r="Z343" s="9">
        <v>4080.680300128769</v>
      </c>
      <c r="AA343" s="9">
        <v>734.27800360301023</v>
      </c>
      <c r="AB343" t="s">
        <v>15354</v>
      </c>
    </row>
    <row r="344" spans="1:28" hidden="1" x14ac:dyDescent="0.25">
      <c r="A344" t="s">
        <v>450</v>
      </c>
      <c r="B344" s="2">
        <v>40331</v>
      </c>
      <c r="C344" s="3">
        <v>0</v>
      </c>
      <c r="D344">
        <v>1.22451</v>
      </c>
      <c r="E344">
        <v>1.2271799999999999</v>
      </c>
      <c r="F344">
        <v>1.2174100000000001</v>
      </c>
      <c r="G344">
        <v>1.2248600000000001</v>
      </c>
      <c r="H344">
        <v>85850</v>
      </c>
      <c r="I344">
        <v>-75</v>
      </c>
      <c r="J344">
        <v>1.315160769230769</v>
      </c>
      <c r="K344">
        <v>1.3038898623059707</v>
      </c>
      <c r="L344">
        <v>1.2698863888888889</v>
      </c>
      <c r="M344">
        <v>1.2645821261132493</v>
      </c>
      <c r="N344">
        <v>1.24414125</v>
      </c>
      <c r="O344">
        <v>1.2491141146178717</v>
      </c>
      <c r="P344" t="s">
        <v>15354</v>
      </c>
      <c r="Q344" t="s">
        <v>15355</v>
      </c>
      <c r="R344" t="s">
        <v>15354</v>
      </c>
      <c r="S344" t="s">
        <v>15354</v>
      </c>
      <c r="T344">
        <v>1.2254700000000001</v>
      </c>
      <c r="U344">
        <v>1.2242500000000001</v>
      </c>
      <c r="V344" t="s">
        <v>15354</v>
      </c>
      <c r="W344" t="s">
        <v>15354</v>
      </c>
      <c r="X344" t="s">
        <v>15354</v>
      </c>
      <c r="Y344" s="9">
        <v>4998.9557880667462</v>
      </c>
      <c r="Z344" s="9">
        <v>4079.2151485281124</v>
      </c>
      <c r="AA344" s="9">
        <v>732.72428129828597</v>
      </c>
      <c r="AB344" t="s">
        <v>15354</v>
      </c>
    </row>
    <row r="345" spans="1:28" hidden="1" x14ac:dyDescent="0.25">
      <c r="A345" t="s">
        <v>451</v>
      </c>
      <c r="B345" s="2">
        <v>40332</v>
      </c>
      <c r="C345" s="3">
        <v>0</v>
      </c>
      <c r="D345">
        <v>1.2249399999999999</v>
      </c>
      <c r="E345">
        <v>1.2326299999999999</v>
      </c>
      <c r="F345">
        <v>1.21492</v>
      </c>
      <c r="G345">
        <v>1.2174499999999999</v>
      </c>
      <c r="H345">
        <v>84385</v>
      </c>
      <c r="I345">
        <v>-88.175675675675961</v>
      </c>
      <c r="J345">
        <v>1.3133575641025637</v>
      </c>
      <c r="K345">
        <v>1.3017015113615158</v>
      </c>
      <c r="L345">
        <v>1.2669775000000001</v>
      </c>
      <c r="M345">
        <v>1.2620344436206412</v>
      </c>
      <c r="N345">
        <v>1.2421479166666665</v>
      </c>
      <c r="O345">
        <v>1.246580985448442</v>
      </c>
      <c r="P345" t="s">
        <v>15354</v>
      </c>
      <c r="Q345" t="s">
        <v>15355</v>
      </c>
      <c r="R345" t="s">
        <v>15354</v>
      </c>
      <c r="S345" t="s">
        <v>15354</v>
      </c>
      <c r="T345">
        <v>1.2180200000000001</v>
      </c>
      <c r="U345">
        <v>1.21688</v>
      </c>
      <c r="V345" t="s">
        <v>15354</v>
      </c>
      <c r="W345" t="s">
        <v>15354</v>
      </c>
      <c r="X345" t="s">
        <v>15354</v>
      </c>
      <c r="Y345" s="9">
        <v>4998.9557880667462</v>
      </c>
      <c r="Z345" s="9">
        <v>4104.1656032468645</v>
      </c>
      <c r="AA345" s="9">
        <v>758.67498148539471</v>
      </c>
      <c r="AB345" t="s">
        <v>15354</v>
      </c>
    </row>
    <row r="346" spans="1:28" x14ac:dyDescent="0.25">
      <c r="A346" t="s">
        <v>452</v>
      </c>
      <c r="B346" s="2">
        <v>40333</v>
      </c>
      <c r="C346" s="3">
        <v>0</v>
      </c>
      <c r="D346">
        <v>1.21773</v>
      </c>
      <c r="E346">
        <v>1.22146</v>
      </c>
      <c r="F346">
        <v>1.19536</v>
      </c>
      <c r="G346">
        <v>1.1963699999999999</v>
      </c>
      <c r="H346">
        <v>77963</v>
      </c>
      <c r="I346">
        <v>-98.59095982142864</v>
      </c>
      <c r="J346">
        <v>1.3112312820512819</v>
      </c>
      <c r="K346">
        <v>1.2990348908207179</v>
      </c>
      <c r="L346">
        <v>1.2630383333333333</v>
      </c>
      <c r="M346">
        <v>1.2584850142357418</v>
      </c>
      <c r="N346">
        <v>1.2388816666666667</v>
      </c>
      <c r="O346">
        <v>1.2425641066125666</v>
      </c>
      <c r="P346" t="s">
        <v>15354</v>
      </c>
      <c r="Q346" t="s">
        <v>15355</v>
      </c>
      <c r="R346" t="s">
        <v>15354</v>
      </c>
      <c r="S346" t="s">
        <v>15356</v>
      </c>
      <c r="T346">
        <v>1.19699</v>
      </c>
      <c r="U346">
        <v>1.1957500000000001</v>
      </c>
      <c r="V346" t="s">
        <v>15354</v>
      </c>
      <c r="W346" t="s">
        <v>15356</v>
      </c>
      <c r="X346" t="s">
        <v>15354</v>
      </c>
      <c r="Y346" s="9">
        <v>4998.9557880667462</v>
      </c>
      <c r="Z346" s="9">
        <v>4176.271972252689</v>
      </c>
      <c r="AA346" s="9">
        <v>831.72248019302469</v>
      </c>
      <c r="AB346">
        <v>800</v>
      </c>
    </row>
    <row r="347" spans="1:28" x14ac:dyDescent="0.25">
      <c r="A347" t="s">
        <v>466</v>
      </c>
      <c r="B347" s="2">
        <v>40350</v>
      </c>
      <c r="C347" s="3">
        <v>0</v>
      </c>
      <c r="D347">
        <v>1.24146</v>
      </c>
      <c r="E347">
        <v>1.2465900000000001</v>
      </c>
      <c r="F347">
        <v>1.2300800000000001</v>
      </c>
      <c r="G347">
        <v>1.2320800000000001</v>
      </c>
      <c r="H347">
        <v>84689</v>
      </c>
      <c r="I347">
        <v>-24.55191072032444</v>
      </c>
      <c r="J347">
        <v>1.2848996153846148</v>
      </c>
      <c r="K347">
        <v>1.2751982524213379</v>
      </c>
      <c r="L347">
        <v>1.2285863888888893</v>
      </c>
      <c r="M347">
        <v>1.2387132334488253</v>
      </c>
      <c r="N347">
        <v>1.2204191666666666</v>
      </c>
      <c r="O347">
        <v>1.2295002976592897</v>
      </c>
      <c r="P347" t="s">
        <v>15355</v>
      </c>
      <c r="Q347" t="s">
        <v>15355</v>
      </c>
      <c r="R347" t="s">
        <v>15355</v>
      </c>
      <c r="S347" t="s">
        <v>15354</v>
      </c>
      <c r="T347">
        <v>1.23282</v>
      </c>
      <c r="U347">
        <v>1.2313400000000001</v>
      </c>
      <c r="V347" t="s">
        <v>15354</v>
      </c>
      <c r="W347" t="s">
        <v>15354</v>
      </c>
      <c r="X347">
        <v>4055.7421196930613</v>
      </c>
      <c r="Y347" s="9">
        <v>4993.9975016628541</v>
      </c>
      <c r="Z347" s="9">
        <v>4050.8732026271914</v>
      </c>
      <c r="AA347" s="9">
        <v>-5.9952923398882882</v>
      </c>
    </row>
    <row r="348" spans="1:28" hidden="1" x14ac:dyDescent="0.25">
      <c r="A348" t="s">
        <v>467</v>
      </c>
      <c r="B348" s="2">
        <v>40351</v>
      </c>
      <c r="C348" s="3">
        <v>0</v>
      </c>
      <c r="D348">
        <v>1.23184</v>
      </c>
      <c r="E348">
        <v>1.2350000000000001</v>
      </c>
      <c r="F348">
        <v>1.22506</v>
      </c>
      <c r="G348">
        <v>1.2263299999999999</v>
      </c>
      <c r="H348">
        <v>85510</v>
      </c>
      <c r="I348">
        <v>-34.274602637808627</v>
      </c>
      <c r="J348">
        <v>1.2833566666666663</v>
      </c>
      <c r="K348">
        <v>1.2739610814739621</v>
      </c>
      <c r="L348">
        <v>1.2275436111111115</v>
      </c>
      <c r="M348">
        <v>1.2380438694786187</v>
      </c>
      <c r="N348">
        <v>1.220135</v>
      </c>
      <c r="O348">
        <v>1.2292466738465466</v>
      </c>
      <c r="P348" t="s">
        <v>15354</v>
      </c>
      <c r="Q348" t="s">
        <v>15355</v>
      </c>
      <c r="R348" t="s">
        <v>15354</v>
      </c>
      <c r="S348" t="s">
        <v>15354</v>
      </c>
      <c r="T348">
        <v>1.22695</v>
      </c>
      <c r="U348">
        <v>1.2257100000000001</v>
      </c>
      <c r="V348" t="s">
        <v>15354</v>
      </c>
      <c r="W348" t="s">
        <v>15354</v>
      </c>
      <c r="X348" t="s">
        <v>15354</v>
      </c>
      <c r="Y348" s="9">
        <v>4993.9975016628541</v>
      </c>
      <c r="Z348" s="9">
        <v>4070.2534754169724</v>
      </c>
      <c r="AA348" s="9">
        <v>17.786713824355001</v>
      </c>
      <c r="AB348" t="s">
        <v>15354</v>
      </c>
    </row>
    <row r="349" spans="1:28" hidden="1" x14ac:dyDescent="0.25">
      <c r="A349" t="s">
        <v>468</v>
      </c>
      <c r="B349" s="2">
        <v>40352</v>
      </c>
      <c r="C349" s="3">
        <v>0</v>
      </c>
      <c r="D349">
        <v>1.2264200000000001</v>
      </c>
      <c r="E349">
        <v>1.23438</v>
      </c>
      <c r="F349">
        <v>1.2207399999999999</v>
      </c>
      <c r="G349">
        <v>1.2305200000000001</v>
      </c>
      <c r="H349">
        <v>85910</v>
      </c>
      <c r="I349">
        <v>-28.35478751542913</v>
      </c>
      <c r="J349">
        <v>1.2820466666666663</v>
      </c>
      <c r="K349">
        <v>1.2728613072594315</v>
      </c>
      <c r="L349">
        <v>1.2266041666666672</v>
      </c>
      <c r="M349">
        <v>1.2376371738311258</v>
      </c>
      <c r="N349">
        <v>1.2206508333333332</v>
      </c>
      <c r="O349">
        <v>1.2293485399388229</v>
      </c>
      <c r="P349" t="s">
        <v>15354</v>
      </c>
      <c r="Q349" t="s">
        <v>15355</v>
      </c>
      <c r="R349" t="s">
        <v>15354</v>
      </c>
      <c r="S349" t="s">
        <v>15354</v>
      </c>
      <c r="T349">
        <v>1.23099</v>
      </c>
      <c r="U349">
        <v>1.2300500000000001</v>
      </c>
      <c r="V349" t="s">
        <v>15354</v>
      </c>
      <c r="W349" t="s">
        <v>15354</v>
      </c>
      <c r="X349" t="s">
        <v>15354</v>
      </c>
      <c r="Y349" s="9">
        <v>4993.9975016628541</v>
      </c>
      <c r="Z349" s="9">
        <v>4056.8952645129971</v>
      </c>
      <c r="AA349" s="9">
        <v>1.4184257857619482</v>
      </c>
      <c r="AB349" t="s">
        <v>15354</v>
      </c>
    </row>
    <row r="350" spans="1:28" hidden="1" x14ac:dyDescent="0.25">
      <c r="A350" t="s">
        <v>469</v>
      </c>
      <c r="B350" s="2">
        <v>40353</v>
      </c>
      <c r="C350" s="3">
        <v>0</v>
      </c>
      <c r="D350">
        <v>1.2304900000000001</v>
      </c>
      <c r="E350">
        <v>1.23872</v>
      </c>
      <c r="F350">
        <v>1.22583</v>
      </c>
      <c r="G350">
        <v>1.23349</v>
      </c>
      <c r="H350">
        <v>84827</v>
      </c>
      <c r="I350">
        <v>-24.002196997436805</v>
      </c>
      <c r="J350">
        <v>1.280804487179487</v>
      </c>
      <c r="K350">
        <v>1.2718645653034966</v>
      </c>
      <c r="L350">
        <v>1.226065555555556</v>
      </c>
      <c r="M350">
        <v>1.2374130022726866</v>
      </c>
      <c r="N350">
        <v>1.2205241666666666</v>
      </c>
      <c r="O350">
        <v>1.2296798567437173</v>
      </c>
      <c r="P350" t="s">
        <v>15354</v>
      </c>
      <c r="Q350" t="s">
        <v>15355</v>
      </c>
      <c r="R350" t="s">
        <v>15354</v>
      </c>
      <c r="S350" t="s">
        <v>15354</v>
      </c>
      <c r="T350">
        <v>1.2339100000000001</v>
      </c>
      <c r="U350">
        <v>1.2330700000000001</v>
      </c>
      <c r="V350" t="s">
        <v>15354</v>
      </c>
      <c r="W350" t="s">
        <v>15354</v>
      </c>
      <c r="X350" t="s">
        <v>15354</v>
      </c>
      <c r="Y350" s="9">
        <v>4993.9975016628541</v>
      </c>
      <c r="Z350" s="9">
        <v>4047.2947797350325</v>
      </c>
      <c r="AA350" s="9">
        <v>-10.416161482046581</v>
      </c>
      <c r="AB350" t="s">
        <v>15354</v>
      </c>
    </row>
    <row r="351" spans="1:28" hidden="1" x14ac:dyDescent="0.25">
      <c r="A351" t="s">
        <v>470</v>
      </c>
      <c r="B351" s="2">
        <v>40354</v>
      </c>
      <c r="C351" s="3">
        <v>0</v>
      </c>
      <c r="D351">
        <v>1.2334700000000001</v>
      </c>
      <c r="E351">
        <v>1.2393400000000001</v>
      </c>
      <c r="F351">
        <v>1.2250399999999999</v>
      </c>
      <c r="G351">
        <v>1.23671</v>
      </c>
      <c r="H351">
        <v>78523</v>
      </c>
      <c r="I351">
        <v>-19.32773109243691</v>
      </c>
      <c r="J351">
        <v>1.2794698717948716</v>
      </c>
      <c r="K351">
        <v>1.2709745763084714</v>
      </c>
      <c r="L351">
        <v>1.2260900000000001</v>
      </c>
      <c r="M351">
        <v>1.2373750021498386</v>
      </c>
      <c r="N351">
        <v>1.2209299999999998</v>
      </c>
      <c r="O351">
        <v>1.2302422682042198</v>
      </c>
      <c r="P351" t="s">
        <v>15354</v>
      </c>
      <c r="Q351" t="s">
        <v>15355</v>
      </c>
      <c r="R351" t="s">
        <v>15354</v>
      </c>
      <c r="S351" t="s">
        <v>15354</v>
      </c>
      <c r="T351">
        <v>1.2370300000000001</v>
      </c>
      <c r="U351">
        <v>1.2363900000000001</v>
      </c>
      <c r="V351" t="s">
        <v>15354</v>
      </c>
      <c r="W351" t="s">
        <v>15354</v>
      </c>
      <c r="X351" t="s">
        <v>15354</v>
      </c>
      <c r="Y351" s="9">
        <v>4993.9975016628541</v>
      </c>
      <c r="Z351" s="9">
        <v>4037.0868141135252</v>
      </c>
      <c r="AA351" s="9">
        <v>-23.065233265482718</v>
      </c>
      <c r="AB351" t="s">
        <v>15354</v>
      </c>
    </row>
    <row r="352" spans="1:28" hidden="1" x14ac:dyDescent="0.25">
      <c r="A352" t="s">
        <v>471</v>
      </c>
      <c r="B352" s="2">
        <v>40356</v>
      </c>
      <c r="C352" s="3">
        <v>0</v>
      </c>
      <c r="D352">
        <v>1.2371399999999999</v>
      </c>
      <c r="E352">
        <v>1.2386200000000001</v>
      </c>
      <c r="F352">
        <v>1.2365900000000001</v>
      </c>
      <c r="G352">
        <v>1.2385699999999999</v>
      </c>
      <c r="H352">
        <v>7007</v>
      </c>
      <c r="I352">
        <v>-19.028436018957294</v>
      </c>
      <c r="J352">
        <v>1.2781129487179483</v>
      </c>
      <c r="K352">
        <v>1.2701542072880039</v>
      </c>
      <c r="L352">
        <v>1.2261744444444449</v>
      </c>
      <c r="M352">
        <v>1.2374395966282257</v>
      </c>
      <c r="N352">
        <v>1.2213395833333334</v>
      </c>
      <c r="O352">
        <v>1.2309084867478823</v>
      </c>
      <c r="P352" t="s">
        <v>15354</v>
      </c>
      <c r="Q352" t="s">
        <v>15355</v>
      </c>
      <c r="R352" t="s">
        <v>15354</v>
      </c>
      <c r="S352" t="s">
        <v>15354</v>
      </c>
      <c r="T352">
        <v>1.23885</v>
      </c>
      <c r="U352">
        <v>1.2382899999999999</v>
      </c>
      <c r="V352" t="s">
        <v>15354</v>
      </c>
      <c r="W352" t="s">
        <v>15354</v>
      </c>
      <c r="X352" t="s">
        <v>15354</v>
      </c>
      <c r="Y352" s="9">
        <v>4993.9975016628541</v>
      </c>
      <c r="Z352" s="9">
        <v>4031.1559120659113</v>
      </c>
      <c r="AA352" s="9">
        <v>-30.444855042623679</v>
      </c>
      <c r="AB352" t="s">
        <v>15354</v>
      </c>
    </row>
    <row r="353" spans="1:28" hidden="1" x14ac:dyDescent="0.25">
      <c r="A353" t="s">
        <v>472</v>
      </c>
      <c r="B353" s="2">
        <v>40357</v>
      </c>
      <c r="C353" s="3">
        <v>0</v>
      </c>
      <c r="D353">
        <v>1.2383</v>
      </c>
      <c r="E353">
        <v>1.2397400000000001</v>
      </c>
      <c r="F353">
        <v>1.22631</v>
      </c>
      <c r="G353">
        <v>1.22841</v>
      </c>
      <c r="H353">
        <v>85166</v>
      </c>
      <c r="I353">
        <v>-51.384180790960428</v>
      </c>
      <c r="J353">
        <v>1.276569743589743</v>
      </c>
      <c r="K353">
        <v>1.2690973919136241</v>
      </c>
      <c r="L353">
        <v>1.2259044444444447</v>
      </c>
      <c r="M353">
        <v>1.2369515103239972</v>
      </c>
      <c r="N353">
        <v>1.2213979166666664</v>
      </c>
      <c r="O353">
        <v>1.2307086078080518</v>
      </c>
      <c r="P353" t="s">
        <v>15355</v>
      </c>
      <c r="Q353" t="s">
        <v>15355</v>
      </c>
      <c r="R353" t="s">
        <v>15355</v>
      </c>
      <c r="S353" t="s">
        <v>15354</v>
      </c>
      <c r="T353">
        <v>1.22864</v>
      </c>
      <c r="U353">
        <v>1.22818</v>
      </c>
      <c r="V353" t="s">
        <v>15354</v>
      </c>
      <c r="W353" t="s">
        <v>15354</v>
      </c>
      <c r="X353">
        <v>4069.540304727178</v>
      </c>
      <c r="Y353" s="9">
        <v>4993.9975016628541</v>
      </c>
      <c r="Z353" s="9">
        <v>4064.6548229447635</v>
      </c>
      <c r="AA353" s="9">
        <v>10.94640387967557</v>
      </c>
      <c r="AB353" t="s">
        <v>15354</v>
      </c>
    </row>
    <row r="354" spans="1:28" hidden="1" x14ac:dyDescent="0.25">
      <c r="A354" t="s">
        <v>473</v>
      </c>
      <c r="B354" s="2">
        <v>40358</v>
      </c>
      <c r="C354" s="3">
        <v>0</v>
      </c>
      <c r="D354">
        <v>1.2285999999999999</v>
      </c>
      <c r="E354">
        <v>1.2290399999999999</v>
      </c>
      <c r="F354">
        <v>1.21485</v>
      </c>
      <c r="G354">
        <v>1.21844</v>
      </c>
      <c r="H354">
        <v>84633</v>
      </c>
      <c r="I354">
        <v>-88.692913385826813</v>
      </c>
      <c r="J354">
        <v>1.2749708974358969</v>
      </c>
      <c r="K354">
        <v>1.2678149262955576</v>
      </c>
      <c r="L354">
        <v>1.2260119444444448</v>
      </c>
      <c r="M354">
        <v>1.2359508881443217</v>
      </c>
      <c r="N354">
        <v>1.2211479166666666</v>
      </c>
      <c r="O354">
        <v>1.2297271191834078</v>
      </c>
      <c r="P354" t="s">
        <v>15354</v>
      </c>
      <c r="Q354" t="s">
        <v>15355</v>
      </c>
      <c r="R354" t="s">
        <v>15354</v>
      </c>
      <c r="S354" t="s">
        <v>15354</v>
      </c>
      <c r="T354">
        <v>1.21875</v>
      </c>
      <c r="U354">
        <v>1.2181299999999999</v>
      </c>
      <c r="V354" t="s">
        <v>15354</v>
      </c>
      <c r="W354" t="s">
        <v>15354</v>
      </c>
      <c r="X354" t="s">
        <v>15354</v>
      </c>
      <c r="Y354" s="9">
        <v>4993.9975016628541</v>
      </c>
      <c r="Z354" s="9">
        <v>4097.6389757233674</v>
      </c>
      <c r="AA354" s="9">
        <v>51.035817236196678</v>
      </c>
      <c r="AB354" t="s">
        <v>15354</v>
      </c>
    </row>
    <row r="355" spans="1:28" hidden="1" x14ac:dyDescent="0.25">
      <c r="A355" t="s">
        <v>474</v>
      </c>
      <c r="B355" s="2">
        <v>40359</v>
      </c>
      <c r="C355" s="3">
        <v>0</v>
      </c>
      <c r="D355">
        <v>1.2182999999999999</v>
      </c>
      <c r="E355">
        <v>1.2303200000000001</v>
      </c>
      <c r="F355">
        <v>1.21634</v>
      </c>
      <c r="G355">
        <v>1.2226999999999999</v>
      </c>
      <c r="H355">
        <v>85481</v>
      </c>
      <c r="I355">
        <v>-75.275590551181338</v>
      </c>
      <c r="J355">
        <v>1.2733058974358971</v>
      </c>
      <c r="K355">
        <v>1.2666727762627588</v>
      </c>
      <c r="L355">
        <v>1.2255761111111114</v>
      </c>
      <c r="M355">
        <v>1.2352346239203043</v>
      </c>
      <c r="N355">
        <v>1.2210579166666664</v>
      </c>
      <c r="O355">
        <v>1.2291649496487351</v>
      </c>
      <c r="P355" t="s">
        <v>15353</v>
      </c>
      <c r="Q355" t="s">
        <v>15355</v>
      </c>
      <c r="R355" t="s">
        <v>15354</v>
      </c>
      <c r="S355" t="s">
        <v>15354</v>
      </c>
      <c r="T355">
        <v>1.2230399999999999</v>
      </c>
      <c r="U355">
        <v>1.2223599999999999</v>
      </c>
      <c r="V355" t="s">
        <v>15354</v>
      </c>
      <c r="W355" t="s">
        <v>15354</v>
      </c>
      <c r="X355" t="s">
        <v>15354</v>
      </c>
      <c r="Y355" s="9">
        <v>4993.9975016628541</v>
      </c>
      <c r="Z355" s="9">
        <v>4083.2658798263788</v>
      </c>
      <c r="AA355" s="9">
        <v>33.643943436561869</v>
      </c>
      <c r="AB355" t="s">
        <v>15354</v>
      </c>
    </row>
    <row r="356" spans="1:28" hidden="1" x14ac:dyDescent="0.25">
      <c r="A356" t="s">
        <v>475</v>
      </c>
      <c r="B356" s="2">
        <v>40360</v>
      </c>
      <c r="C356" s="3">
        <v>0</v>
      </c>
      <c r="D356">
        <v>1.2225699999999999</v>
      </c>
      <c r="E356">
        <v>1.2538</v>
      </c>
      <c r="F356">
        <v>1.2191399999999999</v>
      </c>
      <c r="G356">
        <v>1.2508900000000001</v>
      </c>
      <c r="H356">
        <v>86572</v>
      </c>
      <c r="I356">
        <v>-7.4711168164312323</v>
      </c>
      <c r="J356">
        <v>1.2719238461538458</v>
      </c>
      <c r="K356">
        <v>1.2662732123067395</v>
      </c>
      <c r="L356">
        <v>1.2254966666666671</v>
      </c>
      <c r="M356">
        <v>1.2360808604651525</v>
      </c>
      <c r="N356">
        <v>1.2224512499999998</v>
      </c>
      <c r="O356">
        <v>1.2309029536768363</v>
      </c>
      <c r="P356" t="s">
        <v>15354</v>
      </c>
      <c r="Q356" t="s">
        <v>15355</v>
      </c>
      <c r="R356" t="s">
        <v>15354</v>
      </c>
      <c r="S356" t="s">
        <v>15354</v>
      </c>
      <c r="T356">
        <v>1.2513099999999999</v>
      </c>
      <c r="U356">
        <v>1.25047</v>
      </c>
      <c r="V356" t="s">
        <v>15354</v>
      </c>
      <c r="W356" t="s">
        <v>15354</v>
      </c>
      <c r="X356" t="s">
        <v>15354</v>
      </c>
      <c r="Y356" s="9">
        <v>4993.9975016628541</v>
      </c>
      <c r="Z356" s="9">
        <v>3991.015417173086</v>
      </c>
      <c r="AA356" s="9">
        <v>-80.938799700153552</v>
      </c>
      <c r="AB356" t="s">
        <v>15354</v>
      </c>
    </row>
    <row r="357" spans="1:28" hidden="1" x14ac:dyDescent="0.25">
      <c r="A357" t="s">
        <v>476</v>
      </c>
      <c r="B357" s="2">
        <v>40361</v>
      </c>
      <c r="C357" s="3">
        <v>0</v>
      </c>
      <c r="D357">
        <v>1.25105</v>
      </c>
      <c r="E357">
        <v>1.2610600000000001</v>
      </c>
      <c r="F357">
        <v>1.24794</v>
      </c>
      <c r="G357">
        <v>1.25624</v>
      </c>
      <c r="H357">
        <v>78578</v>
      </c>
      <c r="I357">
        <v>-10.430642718026482</v>
      </c>
      <c r="J357">
        <v>1.270720256410256</v>
      </c>
      <c r="K357">
        <v>1.2660192069318852</v>
      </c>
      <c r="L357">
        <v>1.225478888888889</v>
      </c>
      <c r="M357">
        <v>1.2371705436832523</v>
      </c>
      <c r="N357">
        <v>1.224945833333333</v>
      </c>
      <c r="O357">
        <v>1.2329299173826895</v>
      </c>
      <c r="P357" t="s">
        <v>15354</v>
      </c>
      <c r="Q357" t="s">
        <v>15355</v>
      </c>
      <c r="R357" t="s">
        <v>15354</v>
      </c>
      <c r="S357" t="s">
        <v>15354</v>
      </c>
      <c r="T357">
        <v>1.2567699999999999</v>
      </c>
      <c r="U357">
        <v>1.2557100000000001</v>
      </c>
      <c r="V357" t="s">
        <v>15354</v>
      </c>
      <c r="W357" t="s">
        <v>15354</v>
      </c>
      <c r="X357" t="s">
        <v>15354</v>
      </c>
      <c r="Y357" s="9">
        <v>4993.9975016628541</v>
      </c>
      <c r="Z357" s="9">
        <v>3973.6765690324041</v>
      </c>
      <c r="AA357" s="9">
        <v>-103.05053262009388</v>
      </c>
      <c r="AB357" t="s">
        <v>15354</v>
      </c>
    </row>
    <row r="358" spans="1:28" hidden="1" x14ac:dyDescent="0.25">
      <c r="A358" t="s">
        <v>477</v>
      </c>
      <c r="B358" s="2">
        <v>40363</v>
      </c>
      <c r="C358" s="3">
        <v>0</v>
      </c>
      <c r="D358">
        <v>1.2554700000000001</v>
      </c>
      <c r="E358">
        <v>1.25647</v>
      </c>
      <c r="F358">
        <v>1.2540100000000001</v>
      </c>
      <c r="G358">
        <v>1.2545299999999999</v>
      </c>
      <c r="H358">
        <v>6829</v>
      </c>
      <c r="I358">
        <v>-14.131140445791246</v>
      </c>
      <c r="J358">
        <v>1.269505128205128</v>
      </c>
      <c r="K358">
        <v>1.2657283409336095</v>
      </c>
      <c r="L358">
        <v>1.2255744444444447</v>
      </c>
      <c r="M358">
        <v>1.2381088926733468</v>
      </c>
      <c r="N358">
        <v>1.2275174999999996</v>
      </c>
      <c r="O358">
        <v>1.2346579239920745</v>
      </c>
      <c r="P358" t="s">
        <v>15354</v>
      </c>
      <c r="Q358" t="s">
        <v>15355</v>
      </c>
      <c r="R358" t="s">
        <v>15354</v>
      </c>
      <c r="S358" t="s">
        <v>15354</v>
      </c>
      <c r="T358">
        <v>1.25512</v>
      </c>
      <c r="U358">
        <v>1.2539400000000001</v>
      </c>
      <c r="V358" t="s">
        <v>15354</v>
      </c>
      <c r="W358" t="s">
        <v>15354</v>
      </c>
      <c r="X358" t="s">
        <v>15354</v>
      </c>
      <c r="Y358" s="9">
        <v>4993.9975016628541</v>
      </c>
      <c r="Z358" s="9">
        <v>3978.9004251887104</v>
      </c>
      <c r="AA358" s="9">
        <v>-96.354874406785811</v>
      </c>
      <c r="AB358" t="s">
        <v>15354</v>
      </c>
    </row>
    <row r="359" spans="1:28" hidden="1" x14ac:dyDescent="0.25">
      <c r="A359" t="s">
        <v>478</v>
      </c>
      <c r="B359" s="2">
        <v>40364</v>
      </c>
      <c r="C359" s="3">
        <v>0</v>
      </c>
      <c r="D359">
        <v>1.25458</v>
      </c>
      <c r="E359">
        <v>1.2556799999999999</v>
      </c>
      <c r="F359">
        <v>1.25004</v>
      </c>
      <c r="G359">
        <v>1.2507200000000001</v>
      </c>
      <c r="H359">
        <v>85331</v>
      </c>
      <c r="I359">
        <v>-22.376109067301446</v>
      </c>
      <c r="J359">
        <v>1.2682737179487178</v>
      </c>
      <c r="K359">
        <v>1.2653483829352903</v>
      </c>
      <c r="L359">
        <v>1.2260447222222224</v>
      </c>
      <c r="M359">
        <v>1.2387905741504632</v>
      </c>
      <c r="N359">
        <v>1.2299608333333329</v>
      </c>
      <c r="O359">
        <v>1.2359428900727085</v>
      </c>
      <c r="P359" t="s">
        <v>15355</v>
      </c>
      <c r="Q359" t="s">
        <v>15355</v>
      </c>
      <c r="R359" t="s">
        <v>15355</v>
      </c>
      <c r="S359" t="s">
        <v>15354</v>
      </c>
      <c r="T359">
        <v>1.2513399999999999</v>
      </c>
      <c r="U359">
        <v>1.2501</v>
      </c>
      <c r="V359" t="s">
        <v>15354</v>
      </c>
      <c r="W359" t="s">
        <v>15354</v>
      </c>
      <c r="X359">
        <v>3995.7165918135761</v>
      </c>
      <c r="Y359" s="9">
        <v>4993.9975016628541</v>
      </c>
      <c r="Z359" s="9">
        <v>3990.9197353739628</v>
      </c>
      <c r="AA359" s="9">
        <v>-81.034462637305097</v>
      </c>
      <c r="AB359" t="s">
        <v>15354</v>
      </c>
    </row>
    <row r="360" spans="1:28" hidden="1" x14ac:dyDescent="0.25">
      <c r="A360" t="s">
        <v>479</v>
      </c>
      <c r="B360" s="2">
        <v>40365</v>
      </c>
      <c r="C360" s="3">
        <v>0</v>
      </c>
      <c r="D360">
        <v>1.25061</v>
      </c>
      <c r="E360">
        <v>1.26617</v>
      </c>
      <c r="F360">
        <v>1.24783</v>
      </c>
      <c r="G360">
        <v>1.2621199999999999</v>
      </c>
      <c r="H360">
        <v>84280</v>
      </c>
      <c r="I360">
        <v>-7.8916601714733181</v>
      </c>
      <c r="J360">
        <v>1.2672994871794869</v>
      </c>
      <c r="K360">
        <v>1.2652666517217386</v>
      </c>
      <c r="L360">
        <v>1.2268494444444444</v>
      </c>
      <c r="M360">
        <v>1.2400516241963842</v>
      </c>
      <c r="N360">
        <v>1.2327349999999999</v>
      </c>
      <c r="O360">
        <v>1.2380370588668919</v>
      </c>
      <c r="P360" t="s">
        <v>15354</v>
      </c>
      <c r="Q360" t="s">
        <v>15355</v>
      </c>
      <c r="R360" t="s">
        <v>15354</v>
      </c>
      <c r="S360" t="s">
        <v>15354</v>
      </c>
      <c r="T360">
        <v>1.2627999999999999</v>
      </c>
      <c r="U360">
        <v>1.2614399999999999</v>
      </c>
      <c r="V360" t="s">
        <v>15354</v>
      </c>
      <c r="W360" t="s">
        <v>15354</v>
      </c>
      <c r="X360" t="s">
        <v>15354</v>
      </c>
      <c r="Y360" s="9">
        <v>4993.9975016628541</v>
      </c>
      <c r="Z360" s="9">
        <v>3954.7018543418235</v>
      </c>
      <c r="AA360" s="9">
        <v>-127.45623232466546</v>
      </c>
      <c r="AB360" t="s">
        <v>15354</v>
      </c>
    </row>
    <row r="361" spans="1:28" hidden="1" x14ac:dyDescent="0.25">
      <c r="A361" t="s">
        <v>480</v>
      </c>
      <c r="B361" s="2">
        <v>40366</v>
      </c>
      <c r="C361" s="3">
        <v>0</v>
      </c>
      <c r="D361">
        <v>1.2620899999999999</v>
      </c>
      <c r="E361">
        <v>1.2663800000000001</v>
      </c>
      <c r="F361">
        <v>1.2551600000000001</v>
      </c>
      <c r="G361">
        <v>1.2622899999999999</v>
      </c>
      <c r="H361">
        <v>84981</v>
      </c>
      <c r="I361">
        <v>-7.937124005434006</v>
      </c>
      <c r="J361">
        <v>1.2663932051282047</v>
      </c>
      <c r="K361">
        <v>1.2651912934503022</v>
      </c>
      <c r="L361">
        <v>1.2280758333333335</v>
      </c>
      <c r="M361">
        <v>1.2412536985641471</v>
      </c>
      <c r="N361">
        <v>1.2353837499999998</v>
      </c>
      <c r="O361">
        <v>1.2399772941575404</v>
      </c>
      <c r="P361" t="s">
        <v>15354</v>
      </c>
      <c r="Q361" t="s">
        <v>15355</v>
      </c>
      <c r="R361" t="s">
        <v>15354</v>
      </c>
      <c r="S361" t="s">
        <v>15354</v>
      </c>
      <c r="T361">
        <v>1.26302</v>
      </c>
      <c r="U361">
        <v>1.26156</v>
      </c>
      <c r="V361" t="s">
        <v>15354</v>
      </c>
      <c r="W361" t="s">
        <v>15354</v>
      </c>
      <c r="X361" t="s">
        <v>15354</v>
      </c>
      <c r="Y361" s="9">
        <v>4993.9975016628541</v>
      </c>
      <c r="Z361" s="9">
        <v>3954.0130019024673</v>
      </c>
      <c r="AA361" s="9">
        <v>-128.33738583990183</v>
      </c>
      <c r="AB361" t="s">
        <v>15354</v>
      </c>
    </row>
    <row r="362" spans="1:28" hidden="1" x14ac:dyDescent="0.25">
      <c r="A362" t="s">
        <v>481</v>
      </c>
      <c r="B362" s="2">
        <v>40367</v>
      </c>
      <c r="C362" s="3">
        <v>0</v>
      </c>
      <c r="D362">
        <v>1.2622800000000001</v>
      </c>
      <c r="E362">
        <v>1.2710699999999999</v>
      </c>
      <c r="F362">
        <v>1.2621599999999999</v>
      </c>
      <c r="G362">
        <v>1.2687999999999999</v>
      </c>
      <c r="H362">
        <v>85343</v>
      </c>
      <c r="I362">
        <v>-4.0377090003557399</v>
      </c>
      <c r="J362">
        <v>1.2655146153846151</v>
      </c>
      <c r="K362">
        <v>1.2652826531097883</v>
      </c>
      <c r="L362">
        <v>1.2289722222222224</v>
      </c>
      <c r="M362">
        <v>1.24274268783095</v>
      </c>
      <c r="N362">
        <v>1.2377087499999997</v>
      </c>
      <c r="O362">
        <v>1.2422831106249372</v>
      </c>
      <c r="P362" t="s">
        <v>15354</v>
      </c>
      <c r="Q362" t="s">
        <v>15353</v>
      </c>
      <c r="R362" t="s">
        <v>15354</v>
      </c>
      <c r="S362" t="s">
        <v>15354</v>
      </c>
      <c r="T362">
        <v>1.26959</v>
      </c>
      <c r="U362">
        <v>1.2680100000000001</v>
      </c>
      <c r="V362" t="s">
        <v>15354</v>
      </c>
      <c r="W362" t="s">
        <v>15354</v>
      </c>
      <c r="X362" t="s">
        <v>15354</v>
      </c>
      <c r="Y362" s="9">
        <v>4993.9975016628541</v>
      </c>
      <c r="Z362" s="9">
        <v>3933.5513840396143</v>
      </c>
      <c r="AA362" s="9">
        <v>-154.93907471592743</v>
      </c>
      <c r="AB362" t="s">
        <v>15354</v>
      </c>
    </row>
    <row r="363" spans="1:28" hidden="1" x14ac:dyDescent="0.25">
      <c r="A363" t="s">
        <v>482</v>
      </c>
      <c r="B363" s="2">
        <v>40368</v>
      </c>
      <c r="C363" s="3">
        <v>0</v>
      </c>
      <c r="D363">
        <v>1.2687600000000001</v>
      </c>
      <c r="E363">
        <v>1.27213</v>
      </c>
      <c r="F363">
        <v>1.2607900000000001</v>
      </c>
      <c r="G363">
        <v>1.26376</v>
      </c>
      <c r="H363">
        <v>77217</v>
      </c>
      <c r="I363">
        <v>-14.612430167597745</v>
      </c>
      <c r="J363">
        <v>1.2644134615384612</v>
      </c>
      <c r="K363">
        <v>1.2652441049297936</v>
      </c>
      <c r="L363">
        <v>1.2299941666666667</v>
      </c>
      <c r="M363">
        <v>1.2438787587590068</v>
      </c>
      <c r="N363">
        <v>1.2399091666666666</v>
      </c>
      <c r="O363">
        <v>1.2440012617749423</v>
      </c>
      <c r="P363" t="s">
        <v>15354</v>
      </c>
      <c r="Q363" t="s">
        <v>15355</v>
      </c>
      <c r="R363" t="s">
        <v>15354</v>
      </c>
      <c r="S363" t="s">
        <v>15354</v>
      </c>
      <c r="T363">
        <v>1.26458</v>
      </c>
      <c r="U363">
        <v>1.26294</v>
      </c>
      <c r="V363" t="s">
        <v>15354</v>
      </c>
      <c r="W363" t="s">
        <v>15354</v>
      </c>
      <c r="X363" t="s">
        <v>15354</v>
      </c>
      <c r="Y363" s="9">
        <v>4993.9975016628541</v>
      </c>
      <c r="Z363" s="9">
        <v>3949.1352873387636</v>
      </c>
      <c r="AA363" s="9">
        <v>-134.63803285353671</v>
      </c>
      <c r="AB363" t="s">
        <v>15354</v>
      </c>
    </row>
    <row r="364" spans="1:28" hidden="1" x14ac:dyDescent="0.25">
      <c r="A364" t="s">
        <v>483</v>
      </c>
      <c r="B364" s="2">
        <v>40370</v>
      </c>
      <c r="C364" s="3">
        <v>0</v>
      </c>
      <c r="D364">
        <v>1.26356</v>
      </c>
      <c r="E364">
        <v>1.2646500000000001</v>
      </c>
      <c r="F364">
        <v>1.2622800000000001</v>
      </c>
      <c r="G364">
        <v>1.26373</v>
      </c>
      <c r="H364">
        <v>7252</v>
      </c>
      <c r="I364">
        <v>-14.66480446927368</v>
      </c>
      <c r="J364">
        <v>1.2631106410256407</v>
      </c>
      <c r="K364">
        <v>1.2652057731594191</v>
      </c>
      <c r="L364">
        <v>1.2309661111111112</v>
      </c>
      <c r="M364">
        <v>1.2449517988260874</v>
      </c>
      <c r="N364">
        <v>1.2417187499999998</v>
      </c>
      <c r="O364">
        <v>1.245579560832947</v>
      </c>
      <c r="P364" t="s">
        <v>15354</v>
      </c>
      <c r="Q364" t="s">
        <v>15355</v>
      </c>
      <c r="R364" t="s">
        <v>15354</v>
      </c>
      <c r="S364" t="s">
        <v>15354</v>
      </c>
      <c r="T364">
        <v>1.2645599999999999</v>
      </c>
      <c r="U364">
        <v>1.2628999999999999</v>
      </c>
      <c r="V364" t="s">
        <v>15354</v>
      </c>
      <c r="W364" t="s">
        <v>15354</v>
      </c>
      <c r="X364" t="s">
        <v>15354</v>
      </c>
      <c r="Y364" s="9">
        <v>4993.9975016628541</v>
      </c>
      <c r="Z364" s="9">
        <v>3949.1977459850496</v>
      </c>
      <c r="AA364" s="9">
        <v>-134.55488955584809</v>
      </c>
      <c r="AB364" t="s">
        <v>15354</v>
      </c>
    </row>
    <row r="365" spans="1:28" hidden="1" x14ac:dyDescent="0.25">
      <c r="A365" t="s">
        <v>484</v>
      </c>
      <c r="B365" s="2">
        <v>40371</v>
      </c>
      <c r="C365" s="3">
        <v>0</v>
      </c>
      <c r="D365">
        <v>1.2636400000000001</v>
      </c>
      <c r="E365">
        <v>1.2644</v>
      </c>
      <c r="F365">
        <v>1.2547699999999999</v>
      </c>
      <c r="G365">
        <v>1.2601100000000001</v>
      </c>
      <c r="H365">
        <v>84931</v>
      </c>
      <c r="I365">
        <v>-20.98463687150824</v>
      </c>
      <c r="J365">
        <v>1.2618487179487177</v>
      </c>
      <c r="K365">
        <v>1.2650767662439906</v>
      </c>
      <c r="L365">
        <v>1.2318855555555555</v>
      </c>
      <c r="M365">
        <v>1.2457711610517044</v>
      </c>
      <c r="N365">
        <v>1.2433475</v>
      </c>
      <c r="O365">
        <v>1.2467419959663113</v>
      </c>
      <c r="P365" t="s">
        <v>15355</v>
      </c>
      <c r="Q365" t="s">
        <v>15355</v>
      </c>
      <c r="R365" t="s">
        <v>15355</v>
      </c>
      <c r="S365" t="s">
        <v>15354</v>
      </c>
      <c r="T365">
        <v>1.26088</v>
      </c>
      <c r="U365">
        <v>1.2593399999999999</v>
      </c>
      <c r="V365" t="s">
        <v>15354</v>
      </c>
      <c r="W365" t="s">
        <v>15354</v>
      </c>
      <c r="X365">
        <v>3965.4844235771843</v>
      </c>
      <c r="Y365" s="9">
        <v>4993.9975016628541</v>
      </c>
      <c r="Z365" s="9">
        <v>3960.7238608454841</v>
      </c>
      <c r="AA365" s="9">
        <v>-119.66029409710795</v>
      </c>
      <c r="AB365" t="s">
        <v>15354</v>
      </c>
    </row>
    <row r="366" spans="1:28" hidden="1" x14ac:dyDescent="0.25">
      <c r="A366" t="s">
        <v>485</v>
      </c>
      <c r="B366" s="2">
        <v>40372</v>
      </c>
      <c r="C366" s="3">
        <v>0</v>
      </c>
      <c r="D366">
        <v>1.2602100000000001</v>
      </c>
      <c r="E366">
        <v>1.27373</v>
      </c>
      <c r="F366">
        <v>1.2521599999999999</v>
      </c>
      <c r="G366">
        <v>1.27179</v>
      </c>
      <c r="H366">
        <v>84849</v>
      </c>
      <c r="I366">
        <v>-3.2948369565218267</v>
      </c>
      <c r="J366">
        <v>1.260700769230769</v>
      </c>
      <c r="K366">
        <v>1.2652467215289529</v>
      </c>
      <c r="L366">
        <v>1.2332008333333333</v>
      </c>
      <c r="M366">
        <v>1.2471775847786395</v>
      </c>
      <c r="N366">
        <v>1.2450329166666665</v>
      </c>
      <c r="O366">
        <v>1.2487458362890065</v>
      </c>
      <c r="P366" t="s">
        <v>15354</v>
      </c>
      <c r="Q366" t="s">
        <v>15353</v>
      </c>
      <c r="R366" t="s">
        <v>15354</v>
      </c>
      <c r="S366" t="s">
        <v>15354</v>
      </c>
      <c r="T366">
        <v>1.2724</v>
      </c>
      <c r="U366">
        <v>1.27118</v>
      </c>
      <c r="V366" t="s">
        <v>15354</v>
      </c>
      <c r="W366" t="s">
        <v>15354</v>
      </c>
      <c r="X366" t="s">
        <v>15354</v>
      </c>
      <c r="Y366" s="9">
        <v>4993.9975016628541</v>
      </c>
      <c r="Z366" s="9">
        <v>3924.8644307315735</v>
      </c>
      <c r="AA366" s="9">
        <v>-166.36910065406408</v>
      </c>
      <c r="AB366" t="s">
        <v>15354</v>
      </c>
    </row>
    <row r="367" spans="1:28" hidden="1" x14ac:dyDescent="0.25">
      <c r="A367" t="s">
        <v>486</v>
      </c>
      <c r="B367" s="2">
        <v>40373</v>
      </c>
      <c r="C367" s="3">
        <v>0</v>
      </c>
      <c r="D367">
        <v>1.2717400000000001</v>
      </c>
      <c r="E367">
        <v>1.2777799999999999</v>
      </c>
      <c r="F367">
        <v>1.26807</v>
      </c>
      <c r="G367">
        <v>1.27328</v>
      </c>
      <c r="H367">
        <v>84446</v>
      </c>
      <c r="I367">
        <v>-7.1508024789447857</v>
      </c>
      <c r="J367">
        <v>1.2595203846153846</v>
      </c>
      <c r="K367">
        <v>1.2654500956674604</v>
      </c>
      <c r="L367">
        <v>1.2345458333333332</v>
      </c>
      <c r="M367">
        <v>1.2485885261419563</v>
      </c>
      <c r="N367">
        <v>1.2468449999999998</v>
      </c>
      <c r="O367">
        <v>1.2507085693858859</v>
      </c>
      <c r="P367" t="s">
        <v>15354</v>
      </c>
      <c r="Q367" t="s">
        <v>15353</v>
      </c>
      <c r="R367" t="s">
        <v>15354</v>
      </c>
      <c r="S367" t="s">
        <v>15354</v>
      </c>
      <c r="T367">
        <v>1.2736400000000001</v>
      </c>
      <c r="U367">
        <v>1.2729200000000001</v>
      </c>
      <c r="V367" t="s">
        <v>15354</v>
      </c>
      <c r="W367" t="s">
        <v>15354</v>
      </c>
      <c r="X367" t="s">
        <v>15354</v>
      </c>
      <c r="Y367" s="9">
        <v>4993.9975016628541</v>
      </c>
      <c r="Z367" s="9">
        <v>3921.0432317317718</v>
      </c>
      <c r="AA367" s="9">
        <v>-171.46090846368466</v>
      </c>
      <c r="AB367" t="s">
        <v>15354</v>
      </c>
    </row>
    <row r="368" spans="1:28" x14ac:dyDescent="0.25">
      <c r="A368" t="s">
        <v>487</v>
      </c>
      <c r="B368" s="2">
        <v>40374</v>
      </c>
      <c r="C368" s="3">
        <v>0</v>
      </c>
      <c r="D368">
        <v>1.27311</v>
      </c>
      <c r="E368">
        <v>1.2954600000000001</v>
      </c>
      <c r="F368">
        <v>1.2706599999999999</v>
      </c>
      <c r="G368">
        <v>1.29175</v>
      </c>
      <c r="H368">
        <v>84961</v>
      </c>
      <c r="I368">
        <v>-4.6890798786654431</v>
      </c>
      <c r="J368">
        <v>1.2586930769230769</v>
      </c>
      <c r="K368">
        <v>1.2661159160303095</v>
      </c>
      <c r="L368">
        <v>1.2366097222222221</v>
      </c>
      <c r="M368">
        <v>1.2509215787829318</v>
      </c>
      <c r="N368">
        <v>1.2490608333333333</v>
      </c>
      <c r="O368">
        <v>1.253991883835015</v>
      </c>
      <c r="P368" t="s">
        <v>15354</v>
      </c>
      <c r="Q368" t="s">
        <v>15353</v>
      </c>
      <c r="R368" t="s">
        <v>15354</v>
      </c>
      <c r="S368" t="s">
        <v>15357</v>
      </c>
      <c r="T368">
        <v>1.29227</v>
      </c>
      <c r="U368">
        <v>1.2912300000000001</v>
      </c>
      <c r="V368" t="s">
        <v>15357</v>
      </c>
      <c r="W368" t="s">
        <v>15354</v>
      </c>
      <c r="X368" t="s">
        <v>15354</v>
      </c>
      <c r="Y368" s="9">
        <v>4993.9975016628541</v>
      </c>
      <c r="Z368" s="9">
        <v>3864.5155437043759</v>
      </c>
      <c r="AA368" s="9">
        <v>-246.91749171387033</v>
      </c>
      <c r="AB368">
        <v>-200</v>
      </c>
    </row>
    <row r="369" spans="1:28" x14ac:dyDescent="0.25">
      <c r="A369" t="s">
        <v>515</v>
      </c>
      <c r="B369" s="2">
        <v>40407</v>
      </c>
      <c r="C369" s="3">
        <v>0</v>
      </c>
      <c r="D369">
        <v>1.2808299999999999</v>
      </c>
      <c r="E369">
        <v>1.29155</v>
      </c>
      <c r="F369">
        <v>1.2801899999999999</v>
      </c>
      <c r="G369">
        <v>1.28677</v>
      </c>
      <c r="H369">
        <v>85172</v>
      </c>
      <c r="I369">
        <v>-77.406483790523666</v>
      </c>
      <c r="J369">
        <v>1.2585921794871797</v>
      </c>
      <c r="K369">
        <v>1.2831371768578332</v>
      </c>
      <c r="L369">
        <v>1.2926822222222218</v>
      </c>
      <c r="M369">
        <v>1.2887127208799221</v>
      </c>
      <c r="N369">
        <v>1.3006400000000002</v>
      </c>
      <c r="O369">
        <v>1.2936186519265802</v>
      </c>
      <c r="P369" t="s">
        <v>15353</v>
      </c>
      <c r="Q369" t="s">
        <v>15353</v>
      </c>
      <c r="R369" t="s">
        <v>15353</v>
      </c>
      <c r="S369" t="s">
        <v>15354</v>
      </c>
      <c r="T369">
        <v>1.2878000000000001</v>
      </c>
      <c r="U369">
        <v>1.2857400000000001</v>
      </c>
      <c r="V369" t="s">
        <v>15354</v>
      </c>
      <c r="W369" t="s">
        <v>15354</v>
      </c>
      <c r="X369">
        <v>5000</v>
      </c>
      <c r="Y369">
        <v>3882.5904643578192</v>
      </c>
      <c r="Z369">
        <v>4992.0018636434224</v>
      </c>
      <c r="AA369">
        <v>-7.9981363565775609</v>
      </c>
    </row>
    <row r="370" spans="1:28" hidden="1" x14ac:dyDescent="0.25">
      <c r="A370" t="s">
        <v>516</v>
      </c>
      <c r="B370" s="2">
        <v>40408</v>
      </c>
      <c r="C370" s="3">
        <v>0</v>
      </c>
      <c r="D370">
        <v>1.28687</v>
      </c>
      <c r="E370">
        <v>1.29203</v>
      </c>
      <c r="F370">
        <v>1.2790299999999999</v>
      </c>
      <c r="G370">
        <v>1.27932</v>
      </c>
      <c r="H370">
        <v>84937</v>
      </c>
      <c r="I370">
        <v>-89.792186201163688</v>
      </c>
      <c r="J370">
        <v>1.2591169230769235</v>
      </c>
      <c r="K370">
        <v>1.2830405394690274</v>
      </c>
      <c r="L370">
        <v>1.2931552777777773</v>
      </c>
      <c r="M370">
        <v>1.2882050062377641</v>
      </c>
      <c r="N370">
        <v>1.3007841666666666</v>
      </c>
      <c r="O370">
        <v>1.292474759772454</v>
      </c>
      <c r="P370" t="s">
        <v>15354</v>
      </c>
      <c r="Q370" t="s">
        <v>15355</v>
      </c>
      <c r="R370" t="s">
        <v>15354</v>
      </c>
      <c r="S370" t="s">
        <v>15354</v>
      </c>
      <c r="T370">
        <v>1.2803599999999999</v>
      </c>
      <c r="U370">
        <v>1.2782800000000001</v>
      </c>
      <c r="V370" t="s">
        <v>15354</v>
      </c>
      <c r="W370" t="s">
        <v>15354</v>
      </c>
      <c r="X370" t="s">
        <v>15354</v>
      </c>
      <c r="Y370">
        <v>3882.5904643578192</v>
      </c>
      <c r="Z370">
        <v>4963.0377387793133</v>
      </c>
      <c r="AA370">
        <v>-36.962261220686742</v>
      </c>
      <c r="AB370" t="s">
        <v>15354</v>
      </c>
    </row>
    <row r="371" spans="1:28" hidden="1" x14ac:dyDescent="0.25">
      <c r="A371" t="s">
        <v>517</v>
      </c>
      <c r="B371" s="2">
        <v>40409</v>
      </c>
      <c r="C371" s="3">
        <v>0</v>
      </c>
      <c r="D371">
        <v>1.2794700000000001</v>
      </c>
      <c r="E371">
        <v>1.29023</v>
      </c>
      <c r="F371">
        <v>1.2771399999999999</v>
      </c>
      <c r="G371">
        <v>1.28067</v>
      </c>
      <c r="H371">
        <v>84820</v>
      </c>
      <c r="I371">
        <v>-87.54779717373232</v>
      </c>
      <c r="J371">
        <v>1.2594620512820516</v>
      </c>
      <c r="K371">
        <v>1.2829805258115836</v>
      </c>
      <c r="L371">
        <v>1.2934849999999996</v>
      </c>
      <c r="M371">
        <v>1.2877977086032903</v>
      </c>
      <c r="N371">
        <v>1.3003491666666667</v>
      </c>
      <c r="O371">
        <v>1.2915303789906578</v>
      </c>
      <c r="P371" t="s">
        <v>15354</v>
      </c>
      <c r="Q371" t="s">
        <v>15355</v>
      </c>
      <c r="R371" t="s">
        <v>15354</v>
      </c>
      <c r="S371" t="s">
        <v>15354</v>
      </c>
      <c r="T371">
        <v>1.28169</v>
      </c>
      <c r="U371">
        <v>1.27965</v>
      </c>
      <c r="V371" t="s">
        <v>15354</v>
      </c>
      <c r="W371" t="s">
        <v>15354</v>
      </c>
      <c r="X371" t="s">
        <v>15354</v>
      </c>
      <c r="Y371">
        <v>3882.5904643578192</v>
      </c>
      <c r="Z371">
        <v>4968.356887715483</v>
      </c>
      <c r="AA371">
        <v>-31.643112284516974</v>
      </c>
      <c r="AB371" t="s">
        <v>15354</v>
      </c>
    </row>
    <row r="372" spans="1:28" hidden="1" x14ac:dyDescent="0.25">
      <c r="A372" t="s">
        <v>518</v>
      </c>
      <c r="B372" s="2">
        <v>40410</v>
      </c>
      <c r="C372" s="3">
        <v>0</v>
      </c>
      <c r="D372">
        <v>1.2806</v>
      </c>
      <c r="E372">
        <v>1.2831600000000001</v>
      </c>
      <c r="F372">
        <v>1.26603</v>
      </c>
      <c r="G372">
        <v>1.27075</v>
      </c>
      <c r="H372">
        <v>77718</v>
      </c>
      <c r="I372">
        <v>-92.986627043090536</v>
      </c>
      <c r="J372">
        <v>1.259639871794872</v>
      </c>
      <c r="K372">
        <v>1.2826708922467334</v>
      </c>
      <c r="L372">
        <v>1.2936791666666663</v>
      </c>
      <c r="M372">
        <v>1.2868762108409504</v>
      </c>
      <c r="N372">
        <v>1.2995158333333334</v>
      </c>
      <c r="O372">
        <v>1.2898679486714053</v>
      </c>
      <c r="P372" t="s">
        <v>15354</v>
      </c>
      <c r="Q372" t="s">
        <v>15355</v>
      </c>
      <c r="R372" t="s">
        <v>15354</v>
      </c>
      <c r="S372" t="s">
        <v>15354</v>
      </c>
      <c r="T372">
        <v>1.27169</v>
      </c>
      <c r="U372">
        <v>1.2698100000000001</v>
      </c>
      <c r="V372" t="s">
        <v>15354</v>
      </c>
      <c r="W372" t="s">
        <v>15354</v>
      </c>
      <c r="X372" t="s">
        <v>15354</v>
      </c>
      <c r="Y372">
        <v>3882.5904643578192</v>
      </c>
      <c r="Z372">
        <v>4930.1521975462028</v>
      </c>
      <c r="AA372">
        <v>-69.847802453797158</v>
      </c>
      <c r="AB372" t="s">
        <v>15354</v>
      </c>
    </row>
    <row r="373" spans="1:28" hidden="1" x14ac:dyDescent="0.25">
      <c r="A373" t="s">
        <v>519</v>
      </c>
      <c r="B373" s="2">
        <v>40412</v>
      </c>
      <c r="C373" s="3">
        <v>0</v>
      </c>
      <c r="D373">
        <v>1.2702599999999999</v>
      </c>
      <c r="E373">
        <v>1.2710699999999999</v>
      </c>
      <c r="F373">
        <v>1.2686599999999999</v>
      </c>
      <c r="G373">
        <v>1.2697099999999999</v>
      </c>
      <c r="H373">
        <v>7041</v>
      </c>
      <c r="I373">
        <v>-94.531946508172496</v>
      </c>
      <c r="J373">
        <v>1.2598785897435902</v>
      </c>
      <c r="K373">
        <v>1.2823427683923856</v>
      </c>
      <c r="L373">
        <v>1.2938452777777778</v>
      </c>
      <c r="M373">
        <v>1.2859483075522502</v>
      </c>
      <c r="N373">
        <v>1.2985841666666669</v>
      </c>
      <c r="O373">
        <v>1.2882553127776928</v>
      </c>
      <c r="P373" t="s">
        <v>15354</v>
      </c>
      <c r="Q373" t="s">
        <v>15355</v>
      </c>
      <c r="R373" t="s">
        <v>15354</v>
      </c>
      <c r="S373" t="s">
        <v>15354</v>
      </c>
      <c r="T373">
        <v>1.2704899999999999</v>
      </c>
      <c r="U373">
        <v>1.2689299999999999</v>
      </c>
      <c r="V373" t="s">
        <v>15354</v>
      </c>
      <c r="W373" t="s">
        <v>15354</v>
      </c>
      <c r="X373" t="s">
        <v>15354</v>
      </c>
      <c r="Y373">
        <v>3882.5904643578192</v>
      </c>
      <c r="Z373">
        <v>4926.7355179375672</v>
      </c>
      <c r="AA373">
        <v>-73.264482062432762</v>
      </c>
      <c r="AB373" t="s">
        <v>15354</v>
      </c>
    </row>
    <row r="374" spans="1:28" hidden="1" x14ac:dyDescent="0.25">
      <c r="A374" t="s">
        <v>520</v>
      </c>
      <c r="B374" s="2">
        <v>40413</v>
      </c>
      <c r="C374" s="3">
        <v>0</v>
      </c>
      <c r="D374">
        <v>1.2698</v>
      </c>
      <c r="E374">
        <v>1.2729600000000001</v>
      </c>
      <c r="F374">
        <v>1.2621</v>
      </c>
      <c r="G374">
        <v>1.26294</v>
      </c>
      <c r="H374">
        <v>84424</v>
      </c>
      <c r="I374">
        <v>-98.775510204081712</v>
      </c>
      <c r="J374">
        <v>1.2602523076923082</v>
      </c>
      <c r="K374">
        <v>1.281851559065996</v>
      </c>
      <c r="L374">
        <v>1.2939238888888884</v>
      </c>
      <c r="M374">
        <v>1.2847046152521284</v>
      </c>
      <c r="N374">
        <v>1.2971154166666665</v>
      </c>
      <c r="O374">
        <v>1.2862300877554773</v>
      </c>
      <c r="P374" t="s">
        <v>15354</v>
      </c>
      <c r="Q374" t="s">
        <v>15355</v>
      </c>
      <c r="R374" t="s">
        <v>15354</v>
      </c>
      <c r="S374" t="s">
        <v>15354</v>
      </c>
      <c r="T374">
        <v>1.26356</v>
      </c>
      <c r="U374">
        <v>1.2623200000000001</v>
      </c>
      <c r="V374" t="s">
        <v>15354</v>
      </c>
      <c r="W374" t="s">
        <v>15354</v>
      </c>
      <c r="X374" t="s">
        <v>15354</v>
      </c>
      <c r="Y374">
        <v>3882.5904643578192</v>
      </c>
      <c r="Z374">
        <v>4901.0715949681626</v>
      </c>
      <c r="AA374">
        <v>-98.928405031837428</v>
      </c>
      <c r="AB374" t="s">
        <v>15354</v>
      </c>
    </row>
    <row r="375" spans="1:28" hidden="1" x14ac:dyDescent="0.25">
      <c r="A375" t="s">
        <v>521</v>
      </c>
      <c r="B375" s="2">
        <v>40414</v>
      </c>
      <c r="C375" s="3">
        <v>0</v>
      </c>
      <c r="D375">
        <v>1.2628999999999999</v>
      </c>
      <c r="E375">
        <v>1.2718499999999999</v>
      </c>
      <c r="F375">
        <v>1.25837</v>
      </c>
      <c r="G375">
        <v>1.26355</v>
      </c>
      <c r="H375">
        <v>85482</v>
      </c>
      <c r="I375">
        <v>-92.83837964883179</v>
      </c>
      <c r="J375">
        <v>1.2606420512820515</v>
      </c>
      <c r="K375">
        <v>1.2813882284567302</v>
      </c>
      <c r="L375">
        <v>1.2936949999999998</v>
      </c>
      <c r="M375">
        <v>1.2835611225357972</v>
      </c>
      <c r="N375">
        <v>1.2956479166666666</v>
      </c>
      <c r="O375">
        <v>1.2844156807350391</v>
      </c>
      <c r="P375" t="s">
        <v>15354</v>
      </c>
      <c r="Q375" t="s">
        <v>15355</v>
      </c>
      <c r="R375" t="s">
        <v>15354</v>
      </c>
      <c r="S375" t="s">
        <v>15354</v>
      </c>
      <c r="T375">
        <v>1.26393</v>
      </c>
      <c r="U375">
        <v>1.2631699999999999</v>
      </c>
      <c r="V375" t="s">
        <v>15354</v>
      </c>
      <c r="W375" t="s">
        <v>15354</v>
      </c>
      <c r="X375" t="s">
        <v>15354</v>
      </c>
      <c r="Y375">
        <v>3882.5904643578192</v>
      </c>
      <c r="Z375">
        <v>4904.3717968628662</v>
      </c>
      <c r="AA375">
        <v>-95.628203137133823</v>
      </c>
      <c r="AB375" t="s">
        <v>15354</v>
      </c>
    </row>
    <row r="376" spans="1:28" hidden="1" x14ac:dyDescent="0.25">
      <c r="A376" t="s">
        <v>522</v>
      </c>
      <c r="B376" s="2">
        <v>40415</v>
      </c>
      <c r="C376" s="3">
        <v>0</v>
      </c>
      <c r="D376">
        <v>1.26349</v>
      </c>
      <c r="E376">
        <v>1.2723500000000001</v>
      </c>
      <c r="F376">
        <v>1.26048</v>
      </c>
      <c r="G376">
        <v>1.26715</v>
      </c>
      <c r="H376">
        <v>83775</v>
      </c>
      <c r="I376">
        <v>-86.343132680043539</v>
      </c>
      <c r="J376">
        <v>1.261270384615385</v>
      </c>
      <c r="K376">
        <v>1.2810277669768129</v>
      </c>
      <c r="L376">
        <v>1.2935247222222221</v>
      </c>
      <c r="M376">
        <v>1.2826740348311594</v>
      </c>
      <c r="N376">
        <v>1.2942945833333332</v>
      </c>
      <c r="O376">
        <v>1.2830344262762361</v>
      </c>
      <c r="P376" t="s">
        <v>15354</v>
      </c>
      <c r="Q376" t="s">
        <v>15355</v>
      </c>
      <c r="R376" t="s">
        <v>15354</v>
      </c>
      <c r="S376" t="s">
        <v>15354</v>
      </c>
      <c r="T376">
        <v>1.26753</v>
      </c>
      <c r="U376">
        <v>1.26677</v>
      </c>
      <c r="V376" t="s">
        <v>15354</v>
      </c>
      <c r="W376" t="s">
        <v>15354</v>
      </c>
      <c r="X376" t="s">
        <v>15354</v>
      </c>
      <c r="Y376">
        <v>3882.5904643578192</v>
      </c>
      <c r="Z376">
        <v>4918.3491225345542</v>
      </c>
      <c r="AA376">
        <v>-81.650877465445774</v>
      </c>
      <c r="AB376" t="s">
        <v>15354</v>
      </c>
    </row>
    <row r="377" spans="1:28" hidden="1" x14ac:dyDescent="0.25">
      <c r="A377" t="s">
        <v>523</v>
      </c>
      <c r="B377" s="2">
        <v>40416</v>
      </c>
      <c r="C377" s="3">
        <v>0</v>
      </c>
      <c r="D377">
        <v>1.26708</v>
      </c>
      <c r="E377">
        <v>1.2763</v>
      </c>
      <c r="F377">
        <v>1.26475</v>
      </c>
      <c r="G377">
        <v>1.2702100000000001</v>
      </c>
      <c r="H377">
        <v>85276</v>
      </c>
      <c r="I377">
        <v>-79.455144889814235</v>
      </c>
      <c r="J377">
        <v>1.2617021794871799</v>
      </c>
      <c r="K377">
        <v>1.2807538994584124</v>
      </c>
      <c r="L377">
        <v>1.2929263888888889</v>
      </c>
      <c r="M377">
        <v>1.2820003032186642</v>
      </c>
      <c r="N377">
        <v>1.2927791666666666</v>
      </c>
      <c r="O377">
        <v>1.2820084721741372</v>
      </c>
      <c r="P377" t="s">
        <v>15353</v>
      </c>
      <c r="Q377" t="s">
        <v>15355</v>
      </c>
      <c r="R377" t="s">
        <v>15354</v>
      </c>
      <c r="S377" t="s">
        <v>15354</v>
      </c>
      <c r="T377">
        <v>1.27057</v>
      </c>
      <c r="U377">
        <v>1.2698499999999999</v>
      </c>
      <c r="V377" t="s">
        <v>15354</v>
      </c>
      <c r="W377" t="s">
        <v>15354</v>
      </c>
      <c r="X377" t="s">
        <v>15354</v>
      </c>
      <c r="Y377">
        <v>3882.5904643578192</v>
      </c>
      <c r="Z377">
        <v>4930.3075011647761</v>
      </c>
      <c r="AA377">
        <v>-69.692498835223887</v>
      </c>
      <c r="AB377" t="s">
        <v>15354</v>
      </c>
    </row>
    <row r="378" spans="1:28" hidden="1" x14ac:dyDescent="0.25">
      <c r="A378" t="s">
        <v>524</v>
      </c>
      <c r="B378" s="2">
        <v>40417</v>
      </c>
      <c r="C378" s="3">
        <v>0</v>
      </c>
      <c r="D378">
        <v>1.2703</v>
      </c>
      <c r="E378">
        <v>1.2778499999999999</v>
      </c>
      <c r="F378">
        <v>1.2675000000000001</v>
      </c>
      <c r="G378">
        <v>1.2759499999999999</v>
      </c>
      <c r="H378">
        <v>77475</v>
      </c>
      <c r="I378">
        <v>-49.453709028177364</v>
      </c>
      <c r="J378">
        <v>1.2623301282051285</v>
      </c>
      <c r="K378">
        <v>1.2806322817506046</v>
      </c>
      <c r="L378">
        <v>1.2924575000000003</v>
      </c>
      <c r="M378">
        <v>1.2816732598014391</v>
      </c>
      <c r="N378">
        <v>1.2915754166666666</v>
      </c>
      <c r="O378">
        <v>1.2815237944002063</v>
      </c>
      <c r="P378" t="s">
        <v>15354</v>
      </c>
      <c r="Q378" t="s">
        <v>15355</v>
      </c>
      <c r="R378" t="s">
        <v>15354</v>
      </c>
      <c r="S378" t="s">
        <v>15354</v>
      </c>
      <c r="T378">
        <v>1.2763100000000001</v>
      </c>
      <c r="U378">
        <v>1.27559</v>
      </c>
      <c r="V378" t="s">
        <v>15354</v>
      </c>
      <c r="W378" t="s">
        <v>15354</v>
      </c>
      <c r="X378" t="s">
        <v>15354</v>
      </c>
      <c r="Y378">
        <v>3882.5904643578192</v>
      </c>
      <c r="Z378">
        <v>4952.593570430191</v>
      </c>
      <c r="AA378">
        <v>-47.406429569809006</v>
      </c>
      <c r="AB378" t="s">
        <v>15354</v>
      </c>
    </row>
    <row r="379" spans="1:28" hidden="1" x14ac:dyDescent="0.25">
      <c r="A379" t="s">
        <v>525</v>
      </c>
      <c r="B379" s="2">
        <v>40419</v>
      </c>
      <c r="C379" s="3">
        <v>0</v>
      </c>
      <c r="D379">
        <v>1.2757499999999999</v>
      </c>
      <c r="E379">
        <v>1.2768999999999999</v>
      </c>
      <c r="F379">
        <v>1.27406</v>
      </c>
      <c r="G379">
        <v>1.2751699999999999</v>
      </c>
      <c r="H379">
        <v>7234</v>
      </c>
      <c r="I379">
        <v>-50.089126559715048</v>
      </c>
      <c r="J379">
        <v>1.2629253846153852</v>
      </c>
      <c r="K379">
        <v>1.2804939961366653</v>
      </c>
      <c r="L379">
        <v>1.2920794444444446</v>
      </c>
      <c r="M379">
        <v>1.2813217322446047</v>
      </c>
      <c r="N379">
        <v>1.290295</v>
      </c>
      <c r="O379">
        <v>1.2810154908481899</v>
      </c>
      <c r="P379" t="s">
        <v>15354</v>
      </c>
      <c r="Q379" t="s">
        <v>15355</v>
      </c>
      <c r="R379" t="s">
        <v>15354</v>
      </c>
      <c r="S379" t="s">
        <v>15354</v>
      </c>
      <c r="T379">
        <v>1.2755300000000001</v>
      </c>
      <c r="U379">
        <v>1.27481</v>
      </c>
      <c r="V379" t="s">
        <v>15354</v>
      </c>
      <c r="W379" t="s">
        <v>15354</v>
      </c>
      <c r="X379" t="s">
        <v>15354</v>
      </c>
      <c r="Y379">
        <v>3882.5904643578192</v>
      </c>
      <c r="Z379">
        <v>4949.5651498679917</v>
      </c>
      <c r="AA379">
        <v>-50.434850132008251</v>
      </c>
      <c r="AB379" t="s">
        <v>15354</v>
      </c>
    </row>
    <row r="380" spans="1:28" x14ac:dyDescent="0.25">
      <c r="A380" t="s">
        <v>526</v>
      </c>
      <c r="B380" s="2">
        <v>40420</v>
      </c>
      <c r="C380" s="3">
        <v>0</v>
      </c>
      <c r="D380">
        <v>1.27488</v>
      </c>
      <c r="E380">
        <v>1.2754799999999999</v>
      </c>
      <c r="F380">
        <v>1.2654399999999999</v>
      </c>
      <c r="G380">
        <v>1.26633</v>
      </c>
      <c r="H380">
        <v>84418</v>
      </c>
      <c r="I380">
        <v>-76.351752822341169</v>
      </c>
      <c r="J380">
        <v>1.2634294871794876</v>
      </c>
      <c r="K380">
        <v>1.28013541395599</v>
      </c>
      <c r="L380">
        <v>1.2913202777777779</v>
      </c>
      <c r="M380">
        <v>1.2805113683394909</v>
      </c>
      <c r="N380">
        <v>1.2881745833333331</v>
      </c>
      <c r="O380">
        <v>1.2798406515803347</v>
      </c>
      <c r="P380" t="s">
        <v>15354</v>
      </c>
      <c r="Q380" t="s">
        <v>15355</v>
      </c>
      <c r="R380" t="s">
        <v>15354</v>
      </c>
      <c r="S380" t="s">
        <v>15355</v>
      </c>
      <c r="T380">
        <v>1.26668</v>
      </c>
      <c r="U380">
        <v>1.2659800000000001</v>
      </c>
      <c r="V380" t="s">
        <v>15354</v>
      </c>
      <c r="W380" t="s">
        <v>15354</v>
      </c>
      <c r="X380" t="s">
        <v>15354</v>
      </c>
      <c r="Y380">
        <v>3882.5904643578192</v>
      </c>
      <c r="Z380">
        <v>4915.2818760677128</v>
      </c>
      <c r="AA380">
        <v>-84.718123932287199</v>
      </c>
      <c r="AB380">
        <v>-84.718123932287199</v>
      </c>
    </row>
    <row r="381" spans="1:28" x14ac:dyDescent="0.25">
      <c r="A381" t="s">
        <v>570</v>
      </c>
      <c r="B381" s="2">
        <v>40471</v>
      </c>
      <c r="C381" s="3">
        <v>0</v>
      </c>
      <c r="D381">
        <v>1.3697600000000001</v>
      </c>
      <c r="E381">
        <v>1.3990400000000001</v>
      </c>
      <c r="F381">
        <v>1.36971</v>
      </c>
      <c r="G381">
        <v>1.3974200000000001</v>
      </c>
      <c r="H381">
        <v>89463</v>
      </c>
      <c r="I381">
        <v>-34.860099655040031</v>
      </c>
      <c r="J381">
        <v>1.3180294871794875</v>
      </c>
      <c r="K381">
        <v>1.3292163236632302</v>
      </c>
      <c r="L381">
        <v>1.3515580555555555</v>
      </c>
      <c r="M381">
        <v>1.3592687423600374</v>
      </c>
      <c r="N381">
        <v>1.3778729166666663</v>
      </c>
      <c r="O381">
        <v>1.3736655535426547</v>
      </c>
      <c r="P381" t="s">
        <v>15353</v>
      </c>
      <c r="Q381" t="s">
        <v>15353</v>
      </c>
      <c r="R381" t="s">
        <v>15353</v>
      </c>
      <c r="S381" t="s">
        <v>15354</v>
      </c>
      <c r="T381">
        <v>1.3978299999999999</v>
      </c>
      <c r="U381">
        <v>1.3970100000000001</v>
      </c>
      <c r="V381" t="s">
        <v>15354</v>
      </c>
      <c r="W381" t="s">
        <v>15354</v>
      </c>
      <c r="X381">
        <v>5000</v>
      </c>
      <c r="Y381">
        <v>3576.9728793916288</v>
      </c>
      <c r="Z381">
        <v>4997.0668822388998</v>
      </c>
      <c r="AA381">
        <v>-2.9331177611002204</v>
      </c>
    </row>
    <row r="382" spans="1:28" hidden="1" x14ac:dyDescent="0.25">
      <c r="A382" t="s">
        <v>571</v>
      </c>
      <c r="B382" s="2">
        <v>40472</v>
      </c>
      <c r="C382" s="3">
        <v>0</v>
      </c>
      <c r="D382">
        <v>1.39747</v>
      </c>
      <c r="E382">
        <v>1.4049</v>
      </c>
      <c r="F382">
        <v>1.38703</v>
      </c>
      <c r="G382">
        <v>1.39106</v>
      </c>
      <c r="H382">
        <v>90041</v>
      </c>
      <c r="I382">
        <v>-53.369565217391411</v>
      </c>
      <c r="J382">
        <v>1.3193108974358976</v>
      </c>
      <c r="K382">
        <v>1.3307819863553003</v>
      </c>
      <c r="L382">
        <v>1.3549819444444446</v>
      </c>
      <c r="M382">
        <v>1.3609871887189542</v>
      </c>
      <c r="N382">
        <v>1.3804524999999999</v>
      </c>
      <c r="O382">
        <v>1.3750571092592423</v>
      </c>
      <c r="P382" t="s">
        <v>15354</v>
      </c>
      <c r="Q382" t="s">
        <v>15353</v>
      </c>
      <c r="R382" t="s">
        <v>15354</v>
      </c>
      <c r="S382" t="s">
        <v>15354</v>
      </c>
      <c r="T382">
        <v>1.39147</v>
      </c>
      <c r="U382">
        <v>1.3906499999999999</v>
      </c>
      <c r="V382" t="s">
        <v>15354</v>
      </c>
      <c r="W382" t="s">
        <v>15354</v>
      </c>
      <c r="X382" t="s">
        <v>15354</v>
      </c>
      <c r="Y382">
        <v>3576.9728793916288</v>
      </c>
      <c r="Z382">
        <v>4974.3173347259681</v>
      </c>
      <c r="AA382">
        <v>-25.682665274031933</v>
      </c>
      <c r="AB382" t="s">
        <v>15354</v>
      </c>
    </row>
    <row r="383" spans="1:28" hidden="1" x14ac:dyDescent="0.25">
      <c r="A383" t="s">
        <v>572</v>
      </c>
      <c r="B383" s="2">
        <v>40473</v>
      </c>
      <c r="C383" s="3">
        <v>0</v>
      </c>
      <c r="D383">
        <v>1.3911500000000001</v>
      </c>
      <c r="E383">
        <v>1.3970899999999999</v>
      </c>
      <c r="F383">
        <v>1.3856599999999999</v>
      </c>
      <c r="G383">
        <v>1.3952199999999999</v>
      </c>
      <c r="H383">
        <v>78845</v>
      </c>
      <c r="I383">
        <v>-44.326086956521983</v>
      </c>
      <c r="J383">
        <v>1.3206502564102565</v>
      </c>
      <c r="K383">
        <v>1.3324133284728876</v>
      </c>
      <c r="L383">
        <v>1.3585155555555557</v>
      </c>
      <c r="M383">
        <v>1.3628376109503622</v>
      </c>
      <c r="N383">
        <v>1.382385</v>
      </c>
      <c r="O383">
        <v>1.3766701405185029</v>
      </c>
      <c r="P383" t="s">
        <v>15354</v>
      </c>
      <c r="Q383" t="s">
        <v>15353</v>
      </c>
      <c r="R383" t="s">
        <v>15354</v>
      </c>
      <c r="S383" t="s">
        <v>15354</v>
      </c>
      <c r="T383">
        <v>1.3956299999999999</v>
      </c>
      <c r="U383">
        <v>1.3948100000000001</v>
      </c>
      <c r="V383" t="s">
        <v>15354</v>
      </c>
      <c r="W383" t="s">
        <v>15354</v>
      </c>
      <c r="X383" t="s">
        <v>15354</v>
      </c>
      <c r="Y383">
        <v>3576.9728793916288</v>
      </c>
      <c r="Z383">
        <v>4989.1975419042383</v>
      </c>
      <c r="AA383">
        <v>-10.802458095761722</v>
      </c>
      <c r="AB383" t="s">
        <v>15354</v>
      </c>
    </row>
    <row r="384" spans="1:28" hidden="1" x14ac:dyDescent="0.25">
      <c r="A384" t="s">
        <v>573</v>
      </c>
      <c r="B384" s="2">
        <v>40475</v>
      </c>
      <c r="C384" s="3">
        <v>0</v>
      </c>
      <c r="D384">
        <v>1.3956999999999999</v>
      </c>
      <c r="E384">
        <v>1.3976200000000001</v>
      </c>
      <c r="F384">
        <v>1.3930899999999999</v>
      </c>
      <c r="G384">
        <v>1.3960399999999999</v>
      </c>
      <c r="H384">
        <v>10582</v>
      </c>
      <c r="I384">
        <v>-42.543478260869719</v>
      </c>
      <c r="J384">
        <v>1.3219832051282052</v>
      </c>
      <c r="K384">
        <v>1.3340241302837006</v>
      </c>
      <c r="L384">
        <v>1.3618558333333335</v>
      </c>
      <c r="M384">
        <v>1.3646323346827751</v>
      </c>
      <c r="N384">
        <v>1.3844004166666666</v>
      </c>
      <c r="O384">
        <v>1.3782197292770229</v>
      </c>
      <c r="P384" t="s">
        <v>15354</v>
      </c>
      <c r="Q384" t="s">
        <v>15353</v>
      </c>
      <c r="R384" t="s">
        <v>15354</v>
      </c>
      <c r="S384" t="s">
        <v>15354</v>
      </c>
      <c r="T384">
        <v>1.3964399999999999</v>
      </c>
      <c r="U384">
        <v>1.39564</v>
      </c>
      <c r="V384" t="s">
        <v>15354</v>
      </c>
      <c r="W384" t="s">
        <v>15354</v>
      </c>
      <c r="X384" t="s">
        <v>15354</v>
      </c>
      <c r="Y384">
        <v>3576.9728793916288</v>
      </c>
      <c r="Z384">
        <v>4992.166429394133</v>
      </c>
      <c r="AA384">
        <v>-7.833570605866953</v>
      </c>
      <c r="AB384" t="s">
        <v>15354</v>
      </c>
    </row>
    <row r="385" spans="1:28" hidden="1" x14ac:dyDescent="0.25">
      <c r="A385" t="s">
        <v>574</v>
      </c>
      <c r="B385" s="2">
        <v>40476</v>
      </c>
      <c r="C385" s="3">
        <v>0</v>
      </c>
      <c r="D385">
        <v>1.3960399999999999</v>
      </c>
      <c r="E385">
        <v>1.40794</v>
      </c>
      <c r="F385">
        <v>1.39056</v>
      </c>
      <c r="G385">
        <v>1.3921699999999999</v>
      </c>
      <c r="H385">
        <v>89124</v>
      </c>
      <c r="I385">
        <v>-50.956521739130665</v>
      </c>
      <c r="J385">
        <v>1.3231880769230766</v>
      </c>
      <c r="K385">
        <v>1.3354961776182905</v>
      </c>
      <c r="L385">
        <v>1.3647983333333336</v>
      </c>
      <c r="M385">
        <v>1.3661208571323549</v>
      </c>
      <c r="N385">
        <v>1.3864554166666663</v>
      </c>
      <c r="O385">
        <v>1.3793357509348612</v>
      </c>
      <c r="P385" t="s">
        <v>15354</v>
      </c>
      <c r="Q385" t="s">
        <v>15353</v>
      </c>
      <c r="R385" t="s">
        <v>15354</v>
      </c>
      <c r="S385" t="s">
        <v>15354</v>
      </c>
      <c r="T385">
        <v>1.39256</v>
      </c>
      <c r="U385">
        <v>1.39178</v>
      </c>
      <c r="V385" t="s">
        <v>15354</v>
      </c>
      <c r="W385" t="s">
        <v>15354</v>
      </c>
      <c r="X385" t="s">
        <v>15354</v>
      </c>
      <c r="Y385">
        <v>3576.9728793916288</v>
      </c>
      <c r="Z385">
        <v>4978.3593140796811</v>
      </c>
      <c r="AA385">
        <v>-21.640685920318901</v>
      </c>
      <c r="AB385" t="s">
        <v>15354</v>
      </c>
    </row>
    <row r="386" spans="1:28" hidden="1" x14ac:dyDescent="0.25">
      <c r="A386" t="s">
        <v>575</v>
      </c>
      <c r="B386" s="2">
        <v>40477</v>
      </c>
      <c r="C386" s="3">
        <v>0</v>
      </c>
      <c r="D386">
        <v>1.3921600000000001</v>
      </c>
      <c r="E386">
        <v>1.39815</v>
      </c>
      <c r="F386">
        <v>1.3821600000000001</v>
      </c>
      <c r="G386">
        <v>1.38449</v>
      </c>
      <c r="H386">
        <v>90093</v>
      </c>
      <c r="I386">
        <v>-67.652173913043498</v>
      </c>
      <c r="J386">
        <v>1.324287051282051</v>
      </c>
      <c r="K386">
        <v>1.3367365275520047</v>
      </c>
      <c r="L386">
        <v>1.3671605555555557</v>
      </c>
      <c r="M386">
        <v>1.3671137837738492</v>
      </c>
      <c r="N386">
        <v>1.3875908333333331</v>
      </c>
      <c r="O386">
        <v>1.3797480908600723</v>
      </c>
      <c r="P386" t="s">
        <v>15354</v>
      </c>
      <c r="Q386" t="s">
        <v>15353</v>
      </c>
      <c r="R386" t="s">
        <v>15354</v>
      </c>
      <c r="S386" t="s">
        <v>15354</v>
      </c>
      <c r="T386">
        <v>1.3849</v>
      </c>
      <c r="U386">
        <v>1.38408</v>
      </c>
      <c r="V386" t="s">
        <v>15354</v>
      </c>
      <c r="W386" t="s">
        <v>15354</v>
      </c>
      <c r="X386" t="s">
        <v>15354</v>
      </c>
      <c r="Y386">
        <v>3576.9728793916288</v>
      </c>
      <c r="Z386">
        <v>4950.8166229083654</v>
      </c>
      <c r="AA386">
        <v>-49.183377091634611</v>
      </c>
      <c r="AB386" t="s">
        <v>15354</v>
      </c>
    </row>
    <row r="387" spans="1:28" hidden="1" x14ac:dyDescent="0.25">
      <c r="A387" t="s">
        <v>576</v>
      </c>
      <c r="B387" s="2">
        <v>40478</v>
      </c>
      <c r="C387" s="3">
        <v>0</v>
      </c>
      <c r="D387">
        <v>1.3844399999999999</v>
      </c>
      <c r="E387">
        <v>1.38767</v>
      </c>
      <c r="F387">
        <v>1.37324</v>
      </c>
      <c r="G387">
        <v>1.37927</v>
      </c>
      <c r="H387">
        <v>90753</v>
      </c>
      <c r="I387">
        <v>-79.000000000000014</v>
      </c>
      <c r="J387">
        <v>1.3253080769230767</v>
      </c>
      <c r="K387">
        <v>1.3378133243228401</v>
      </c>
      <c r="L387">
        <v>1.3693377777777778</v>
      </c>
      <c r="M387">
        <v>1.3677708765428305</v>
      </c>
      <c r="N387">
        <v>1.3882937499999999</v>
      </c>
      <c r="O387">
        <v>1.3797098435912665</v>
      </c>
      <c r="P387" t="s">
        <v>15354</v>
      </c>
      <c r="Q387" t="s">
        <v>15353</v>
      </c>
      <c r="R387" t="s">
        <v>15354</v>
      </c>
      <c r="S387" t="s">
        <v>15354</v>
      </c>
      <c r="T387">
        <v>1.37971</v>
      </c>
      <c r="U387">
        <v>1.37883</v>
      </c>
      <c r="V387" t="s">
        <v>15354</v>
      </c>
      <c r="W387" t="s">
        <v>15354</v>
      </c>
      <c r="X387" t="s">
        <v>15354</v>
      </c>
      <c r="Y387">
        <v>3576.9728793916288</v>
      </c>
      <c r="Z387">
        <v>4932.0375152915594</v>
      </c>
      <c r="AA387">
        <v>-67.96248470844057</v>
      </c>
      <c r="AB387" t="s">
        <v>15354</v>
      </c>
    </row>
    <row r="388" spans="1:28" hidden="1" x14ac:dyDescent="0.25">
      <c r="A388" t="s">
        <v>577</v>
      </c>
      <c r="B388" s="2">
        <v>40479</v>
      </c>
      <c r="C388" s="3">
        <v>0</v>
      </c>
      <c r="D388">
        <v>1.3794200000000001</v>
      </c>
      <c r="E388">
        <v>1.39499</v>
      </c>
      <c r="F388">
        <v>1.3774900000000001</v>
      </c>
      <c r="G388">
        <v>1.3942600000000001</v>
      </c>
      <c r="H388">
        <v>89535</v>
      </c>
      <c r="I388">
        <v>-46.413043478260782</v>
      </c>
      <c r="J388">
        <v>1.3264321794871794</v>
      </c>
      <c r="K388">
        <v>1.3392423540868188</v>
      </c>
      <c r="L388">
        <v>1.3717761111111111</v>
      </c>
      <c r="M388">
        <v>1.3692027210540287</v>
      </c>
      <c r="N388">
        <v>1.389598333333333</v>
      </c>
      <c r="O388">
        <v>1.3808738561039653</v>
      </c>
      <c r="P388" t="s">
        <v>15354</v>
      </c>
      <c r="Q388" t="s">
        <v>15353</v>
      </c>
      <c r="R388" t="s">
        <v>15354</v>
      </c>
      <c r="S388" t="s">
        <v>15354</v>
      </c>
      <c r="T388">
        <v>1.3946700000000001</v>
      </c>
      <c r="U388">
        <v>1.39385</v>
      </c>
      <c r="V388" t="s">
        <v>15354</v>
      </c>
      <c r="W388" t="s">
        <v>15354</v>
      </c>
      <c r="X388" t="s">
        <v>15354</v>
      </c>
      <c r="Y388">
        <v>3576.9728793916288</v>
      </c>
      <c r="Z388">
        <v>4985.7636479400217</v>
      </c>
      <c r="AA388">
        <v>-14.236352059978344</v>
      </c>
      <c r="AB388" t="s">
        <v>15354</v>
      </c>
    </row>
    <row r="389" spans="1:28" hidden="1" x14ac:dyDescent="0.25">
      <c r="A389" t="s">
        <v>578</v>
      </c>
      <c r="B389" s="2">
        <v>40480</v>
      </c>
      <c r="C389" s="3">
        <v>0</v>
      </c>
      <c r="D389">
        <v>1.3942399999999999</v>
      </c>
      <c r="E389">
        <v>1.39459</v>
      </c>
      <c r="F389">
        <v>1.3803799999999999</v>
      </c>
      <c r="G389">
        <v>1.3945099999999999</v>
      </c>
      <c r="H389">
        <v>83171</v>
      </c>
      <c r="I389">
        <v>-45.869565217391525</v>
      </c>
      <c r="J389">
        <v>1.3275817948717947</v>
      </c>
      <c r="K389">
        <v>1.3406415349960132</v>
      </c>
      <c r="L389">
        <v>1.3742697222222224</v>
      </c>
      <c r="M389">
        <v>1.3705706820781354</v>
      </c>
      <c r="N389">
        <v>1.3902499999999998</v>
      </c>
      <c r="O389">
        <v>1.381964747615648</v>
      </c>
      <c r="P389" t="s">
        <v>15354</v>
      </c>
      <c r="Q389" t="s">
        <v>15353</v>
      </c>
      <c r="R389" t="s">
        <v>15354</v>
      </c>
      <c r="S389" t="s">
        <v>15354</v>
      </c>
      <c r="T389">
        <v>1.3949100000000001</v>
      </c>
      <c r="U389">
        <v>1.39411</v>
      </c>
      <c r="V389" t="s">
        <v>15354</v>
      </c>
      <c r="W389" t="s">
        <v>15354</v>
      </c>
      <c r="X389" t="s">
        <v>15354</v>
      </c>
      <c r="Y389">
        <v>3576.9728793916288</v>
      </c>
      <c r="Z389">
        <v>4986.6936608886635</v>
      </c>
      <c r="AA389">
        <v>-13.306339111336456</v>
      </c>
      <c r="AB389" t="s">
        <v>15354</v>
      </c>
    </row>
    <row r="390" spans="1:28" hidden="1" x14ac:dyDescent="0.25">
      <c r="A390" t="s">
        <v>579</v>
      </c>
      <c r="B390" s="2">
        <v>40482</v>
      </c>
      <c r="C390" s="3">
        <v>0</v>
      </c>
      <c r="D390">
        <v>1.3950800000000001</v>
      </c>
      <c r="E390">
        <v>1.3980999999999999</v>
      </c>
      <c r="F390">
        <v>1.3949100000000001</v>
      </c>
      <c r="G390">
        <v>1.39717</v>
      </c>
      <c r="H390">
        <v>6999</v>
      </c>
      <c r="I390">
        <v>-40.086956521739118</v>
      </c>
      <c r="J390">
        <v>1.3287519230769229</v>
      </c>
      <c r="K390">
        <v>1.342072635375861</v>
      </c>
      <c r="L390">
        <v>1.3768527777777779</v>
      </c>
      <c r="M390">
        <v>1.3720084830468848</v>
      </c>
      <c r="N390">
        <v>1.3910691666666668</v>
      </c>
      <c r="O390">
        <v>1.3831811678063963</v>
      </c>
      <c r="P390" t="s">
        <v>15354</v>
      </c>
      <c r="Q390" t="s">
        <v>15353</v>
      </c>
      <c r="R390" t="s">
        <v>15354</v>
      </c>
      <c r="S390" t="s">
        <v>15354</v>
      </c>
      <c r="T390">
        <v>1.39758</v>
      </c>
      <c r="U390">
        <v>1.39676</v>
      </c>
      <c r="V390" t="s">
        <v>15354</v>
      </c>
      <c r="W390" t="s">
        <v>15354</v>
      </c>
      <c r="X390" t="s">
        <v>15354</v>
      </c>
      <c r="Y390">
        <v>3576.9728793916288</v>
      </c>
      <c r="Z390">
        <v>4996.1726390190515</v>
      </c>
      <c r="AA390">
        <v>-3.8273609809484697</v>
      </c>
      <c r="AB390" t="s">
        <v>15354</v>
      </c>
    </row>
    <row r="391" spans="1:28" hidden="1" x14ac:dyDescent="0.25">
      <c r="A391" t="s">
        <v>580</v>
      </c>
      <c r="B391" s="2">
        <v>40483</v>
      </c>
      <c r="C391" s="3">
        <v>0</v>
      </c>
      <c r="D391">
        <v>1.39724</v>
      </c>
      <c r="E391">
        <v>1.4011</v>
      </c>
      <c r="F391">
        <v>1.3862000000000001</v>
      </c>
      <c r="G391">
        <v>1.39086</v>
      </c>
      <c r="H391">
        <v>89595</v>
      </c>
      <c r="I391">
        <v>-44.560396556222265</v>
      </c>
      <c r="J391">
        <v>1.3296960256410255</v>
      </c>
      <c r="K391">
        <v>1.3433077585309026</v>
      </c>
      <c r="L391">
        <v>1.3792066666666669</v>
      </c>
      <c r="M391">
        <v>1.3730274839632695</v>
      </c>
      <c r="N391">
        <v>1.3921625000000002</v>
      </c>
      <c r="O391">
        <v>1.3837954743818845</v>
      </c>
      <c r="P391" t="s">
        <v>15354</v>
      </c>
      <c r="Q391" t="s">
        <v>15353</v>
      </c>
      <c r="R391" t="s">
        <v>15354</v>
      </c>
      <c r="S391" t="s">
        <v>15354</v>
      </c>
      <c r="T391">
        <v>1.3912599999999999</v>
      </c>
      <c r="U391">
        <v>1.39046</v>
      </c>
      <c r="V391" t="s">
        <v>15354</v>
      </c>
      <c r="W391" t="s">
        <v>15354</v>
      </c>
      <c r="X391" t="s">
        <v>15354</v>
      </c>
      <c r="Y391">
        <v>3576.9728793916288</v>
      </c>
      <c r="Z391">
        <v>4973.6377098788844</v>
      </c>
      <c r="AA391">
        <v>-26.36229012111562</v>
      </c>
      <c r="AB391" t="s">
        <v>15354</v>
      </c>
    </row>
    <row r="392" spans="1:28" hidden="1" x14ac:dyDescent="0.25">
      <c r="A392" t="s">
        <v>581</v>
      </c>
      <c r="B392" s="2">
        <v>40484</v>
      </c>
      <c r="C392" s="3">
        <v>0</v>
      </c>
      <c r="D392">
        <v>1.3909</v>
      </c>
      <c r="E392">
        <v>1.4057299999999999</v>
      </c>
      <c r="F392">
        <v>1.38788</v>
      </c>
      <c r="G392">
        <v>1.40316</v>
      </c>
      <c r="H392">
        <v>88910</v>
      </c>
      <c r="I392">
        <v>-12.47064962170626</v>
      </c>
      <c r="J392">
        <v>1.3307378205128206</v>
      </c>
      <c r="K392">
        <v>1.3448230051503733</v>
      </c>
      <c r="L392">
        <v>1.3812891666666667</v>
      </c>
      <c r="M392">
        <v>1.3746562686139037</v>
      </c>
      <c r="N392">
        <v>1.3929075</v>
      </c>
      <c r="O392">
        <v>1.385344636431334</v>
      </c>
      <c r="P392" t="s">
        <v>15354</v>
      </c>
      <c r="Q392" t="s">
        <v>15353</v>
      </c>
      <c r="R392" t="s">
        <v>15354</v>
      </c>
      <c r="S392" t="s">
        <v>15354</v>
      </c>
      <c r="T392">
        <v>1.4034599999999999</v>
      </c>
      <c r="U392">
        <v>1.40286</v>
      </c>
      <c r="V392" t="s">
        <v>15354</v>
      </c>
      <c r="W392" t="s">
        <v>15354</v>
      </c>
      <c r="X392" t="s">
        <v>15354</v>
      </c>
      <c r="Y392">
        <v>3576.9728793916288</v>
      </c>
      <c r="Z392">
        <v>5017.9921735833404</v>
      </c>
      <c r="AA392">
        <v>17.992173583340445</v>
      </c>
      <c r="AB392" t="s">
        <v>15354</v>
      </c>
    </row>
    <row r="393" spans="1:28" hidden="1" x14ac:dyDescent="0.25">
      <c r="A393" t="s">
        <v>582</v>
      </c>
      <c r="B393" s="2">
        <v>40485</v>
      </c>
      <c r="C393" s="3">
        <v>0</v>
      </c>
      <c r="D393">
        <v>1.40313</v>
      </c>
      <c r="E393">
        <v>1.41465</v>
      </c>
      <c r="F393">
        <v>1.3988499999999999</v>
      </c>
      <c r="G393">
        <v>1.41252</v>
      </c>
      <c r="H393">
        <v>89497</v>
      </c>
      <c r="I393">
        <v>-4.7291296625221291</v>
      </c>
      <c r="J393">
        <v>1.3319837179487179</v>
      </c>
      <c r="K393">
        <v>1.34653685312125</v>
      </c>
      <c r="L393">
        <v>1.3833244444444444</v>
      </c>
      <c r="M393">
        <v>1.376702956796936</v>
      </c>
      <c r="N393">
        <v>1.3937824999999997</v>
      </c>
      <c r="O393">
        <v>1.3875186655168275</v>
      </c>
      <c r="P393" t="s">
        <v>15354</v>
      </c>
      <c r="Q393" t="s">
        <v>15353</v>
      </c>
      <c r="R393" t="s">
        <v>15354</v>
      </c>
      <c r="S393" t="s">
        <v>15354</v>
      </c>
      <c r="T393">
        <v>1.41292</v>
      </c>
      <c r="U393">
        <v>1.41212</v>
      </c>
      <c r="V393" t="s">
        <v>15354</v>
      </c>
      <c r="W393" t="s">
        <v>15354</v>
      </c>
      <c r="X393" t="s">
        <v>15354</v>
      </c>
      <c r="Y393">
        <v>3576.9728793916288</v>
      </c>
      <c r="Z393">
        <v>5051.1149424465066</v>
      </c>
      <c r="AA393">
        <v>51.114942446506575</v>
      </c>
      <c r="AB393" t="s">
        <v>15354</v>
      </c>
    </row>
    <row r="394" spans="1:28" hidden="1" x14ac:dyDescent="0.25">
      <c r="A394" t="s">
        <v>583</v>
      </c>
      <c r="B394" s="2">
        <v>40486</v>
      </c>
      <c r="C394" s="3">
        <v>0</v>
      </c>
      <c r="D394">
        <v>1.41246</v>
      </c>
      <c r="E394">
        <v>1.4281699999999999</v>
      </c>
      <c r="F394">
        <v>1.4099600000000001</v>
      </c>
      <c r="G394">
        <v>1.42262</v>
      </c>
      <c r="H394">
        <v>89000</v>
      </c>
      <c r="I394">
        <v>-9.4936708860758596</v>
      </c>
      <c r="J394">
        <v>1.3333270512820512</v>
      </c>
      <c r="K394">
        <v>1.3484630087384337</v>
      </c>
      <c r="L394">
        <v>1.3859208333333333</v>
      </c>
      <c r="M394">
        <v>1.3791849591322367</v>
      </c>
      <c r="N394">
        <v>1.39504625</v>
      </c>
      <c r="O394">
        <v>1.3903267722754813</v>
      </c>
      <c r="P394" t="s">
        <v>15354</v>
      </c>
      <c r="Q394" t="s">
        <v>15353</v>
      </c>
      <c r="R394" t="s">
        <v>15354</v>
      </c>
      <c r="S394" t="s">
        <v>15354</v>
      </c>
      <c r="T394">
        <v>1.4231799999999999</v>
      </c>
      <c r="U394">
        <v>1.4220600000000001</v>
      </c>
      <c r="V394" t="s">
        <v>15354</v>
      </c>
      <c r="W394" t="s">
        <v>15354</v>
      </c>
      <c r="X394" t="s">
        <v>15354</v>
      </c>
      <c r="Y394">
        <v>3576.9728793916288</v>
      </c>
      <c r="Z394">
        <v>5086.6700528676602</v>
      </c>
      <c r="AA394">
        <v>86.670052867660161</v>
      </c>
      <c r="AB394" t="s">
        <v>15354</v>
      </c>
    </row>
    <row r="395" spans="1:28" hidden="1" x14ac:dyDescent="0.25">
      <c r="A395" t="s">
        <v>584</v>
      </c>
      <c r="B395" s="2">
        <v>40487</v>
      </c>
      <c r="C395" s="3">
        <v>0</v>
      </c>
      <c r="D395">
        <v>1.42269</v>
      </c>
      <c r="E395">
        <v>1.42289</v>
      </c>
      <c r="F395">
        <v>1.4020699999999999</v>
      </c>
      <c r="G395">
        <v>1.40296</v>
      </c>
      <c r="H395">
        <v>79845</v>
      </c>
      <c r="I395">
        <v>-45.894775168396123</v>
      </c>
      <c r="J395">
        <v>1.3342941025641022</v>
      </c>
      <c r="K395">
        <v>1.3498426794032834</v>
      </c>
      <c r="L395">
        <v>1.3874241666666667</v>
      </c>
      <c r="M395">
        <v>1.3804700964764403</v>
      </c>
      <c r="N395">
        <v>1.3954391666666668</v>
      </c>
      <c r="O395">
        <v>1.3913374304934429</v>
      </c>
      <c r="P395" t="s">
        <v>15355</v>
      </c>
      <c r="Q395" t="s">
        <v>15353</v>
      </c>
      <c r="R395" t="s">
        <v>15354</v>
      </c>
      <c r="S395" t="s">
        <v>15354</v>
      </c>
      <c r="T395">
        <v>1.4035200000000001</v>
      </c>
      <c r="U395">
        <v>1.4024000000000001</v>
      </c>
      <c r="V395" t="s">
        <v>15354</v>
      </c>
      <c r="W395" t="s">
        <v>15354</v>
      </c>
      <c r="X395" t="s">
        <v>15354</v>
      </c>
      <c r="Y395">
        <v>3576.9728793916288</v>
      </c>
      <c r="Z395">
        <v>5016.3467660588203</v>
      </c>
      <c r="AA395">
        <v>16.346766058820322</v>
      </c>
      <c r="AB395" t="s">
        <v>15354</v>
      </c>
    </row>
    <row r="396" spans="1:28" hidden="1" x14ac:dyDescent="0.25">
      <c r="A396" t="s">
        <v>585</v>
      </c>
      <c r="B396" s="2">
        <v>40489</v>
      </c>
      <c r="C396" s="3">
        <v>0</v>
      </c>
      <c r="D396">
        <v>1.40581</v>
      </c>
      <c r="E396">
        <v>1.4080299999999999</v>
      </c>
      <c r="F396">
        <v>1.40405</v>
      </c>
      <c r="G396">
        <v>1.40734</v>
      </c>
      <c r="H396">
        <v>6155</v>
      </c>
      <c r="I396">
        <v>-37.920990351356146</v>
      </c>
      <c r="J396">
        <v>1.335306923076923</v>
      </c>
      <c r="K396">
        <v>1.3512983077728205</v>
      </c>
      <c r="L396">
        <v>1.3890816666666665</v>
      </c>
      <c r="M396">
        <v>1.3819225236939299</v>
      </c>
      <c r="N396">
        <v>1.3957670833333331</v>
      </c>
      <c r="O396">
        <v>1.3926176360539677</v>
      </c>
      <c r="P396" t="s">
        <v>15354</v>
      </c>
      <c r="Q396" t="s">
        <v>15353</v>
      </c>
      <c r="R396" t="s">
        <v>15354</v>
      </c>
      <c r="S396" t="s">
        <v>15354</v>
      </c>
      <c r="T396">
        <v>1.4079200000000001</v>
      </c>
      <c r="U396">
        <v>1.40676</v>
      </c>
      <c r="V396" t="s">
        <v>15354</v>
      </c>
      <c r="W396" t="s">
        <v>15354</v>
      </c>
      <c r="X396" t="s">
        <v>15354</v>
      </c>
      <c r="Y396">
        <v>3576.9728793916288</v>
      </c>
      <c r="Z396">
        <v>5031.9423678129679</v>
      </c>
      <c r="AA396">
        <v>31.942367812967859</v>
      </c>
      <c r="AB396" t="s">
        <v>15354</v>
      </c>
    </row>
    <row r="397" spans="1:28" hidden="1" x14ac:dyDescent="0.25">
      <c r="A397" t="s">
        <v>586</v>
      </c>
      <c r="B397" s="2">
        <v>40490</v>
      </c>
      <c r="C397" s="3">
        <v>0</v>
      </c>
      <c r="D397">
        <v>1.40734</v>
      </c>
      <c r="E397">
        <v>1.40825</v>
      </c>
      <c r="F397">
        <v>1.3857900000000001</v>
      </c>
      <c r="G397">
        <v>1.38629</v>
      </c>
      <c r="H397">
        <v>90104</v>
      </c>
      <c r="I397">
        <v>-76.242490442381168</v>
      </c>
      <c r="J397">
        <v>1.3361379487179488</v>
      </c>
      <c r="K397">
        <v>1.3521841733988249</v>
      </c>
      <c r="L397">
        <v>1.3902883333333333</v>
      </c>
      <c r="M397">
        <v>1.3821586034942579</v>
      </c>
      <c r="N397">
        <v>1.3957612499999998</v>
      </c>
      <c r="O397">
        <v>1.3921114251696505</v>
      </c>
      <c r="P397" t="s">
        <v>15354</v>
      </c>
      <c r="Q397" t="s">
        <v>15353</v>
      </c>
      <c r="R397" t="s">
        <v>15354</v>
      </c>
      <c r="S397" t="s">
        <v>15354</v>
      </c>
      <c r="T397">
        <v>1.38689</v>
      </c>
      <c r="U397">
        <v>1.3856900000000001</v>
      </c>
      <c r="V397" t="s">
        <v>15354</v>
      </c>
      <c r="W397" t="s">
        <v>15354</v>
      </c>
      <c r="X397" t="s">
        <v>15354</v>
      </c>
      <c r="Y397">
        <v>3576.9728793916288</v>
      </c>
      <c r="Z397">
        <v>4956.5755492441867</v>
      </c>
      <c r="AA397">
        <v>-43.424450755813268</v>
      </c>
      <c r="AB397" t="s">
        <v>15354</v>
      </c>
    </row>
    <row r="398" spans="1:28" hidden="1" x14ac:dyDescent="0.25">
      <c r="A398" t="s">
        <v>587</v>
      </c>
      <c r="B398" s="2">
        <v>40491</v>
      </c>
      <c r="C398" s="3">
        <v>0</v>
      </c>
      <c r="D398">
        <v>1.3861600000000001</v>
      </c>
      <c r="E398">
        <v>1.39717</v>
      </c>
      <c r="F398">
        <v>1.3745700000000001</v>
      </c>
      <c r="G398">
        <v>1.37683</v>
      </c>
      <c r="H398">
        <v>88546</v>
      </c>
      <c r="I398">
        <v>-93.464409248134018</v>
      </c>
      <c r="J398">
        <v>1.3369267948717949</v>
      </c>
      <c r="K398">
        <v>1.3528081183760698</v>
      </c>
      <c r="L398">
        <v>1.3908324999999997</v>
      </c>
      <c r="M398">
        <v>1.3818705708729466</v>
      </c>
      <c r="N398">
        <v>1.3951329166666666</v>
      </c>
      <c r="O398">
        <v>1.3908889111560785</v>
      </c>
      <c r="P398" t="s">
        <v>15354</v>
      </c>
      <c r="Q398" t="s">
        <v>15353</v>
      </c>
      <c r="R398" t="s">
        <v>15354</v>
      </c>
      <c r="S398" t="s">
        <v>15354</v>
      </c>
      <c r="T398">
        <v>1.37747</v>
      </c>
      <c r="U398">
        <v>1.37619</v>
      </c>
      <c r="V398" t="s">
        <v>15354</v>
      </c>
      <c r="W398" t="s">
        <v>15354</v>
      </c>
      <c r="X398" t="s">
        <v>15354</v>
      </c>
      <c r="Y398">
        <v>3576.9728793916288</v>
      </c>
      <c r="Z398">
        <v>4922.594306889966</v>
      </c>
      <c r="AA398">
        <v>-77.405693110034008</v>
      </c>
      <c r="AB398" t="s">
        <v>15354</v>
      </c>
    </row>
    <row r="399" spans="1:28" hidden="1" x14ac:dyDescent="0.25">
      <c r="A399" t="s">
        <v>588</v>
      </c>
      <c r="B399" s="2">
        <v>40492</v>
      </c>
      <c r="C399" s="3">
        <v>0</v>
      </c>
      <c r="D399">
        <v>1.3768</v>
      </c>
      <c r="E399">
        <v>1.3825099999999999</v>
      </c>
      <c r="F399">
        <v>1.3669100000000001</v>
      </c>
      <c r="G399">
        <v>1.3773500000000001</v>
      </c>
      <c r="H399">
        <v>88936</v>
      </c>
      <c r="I399">
        <v>-82.957884427032283</v>
      </c>
      <c r="J399">
        <v>1.3381162820512822</v>
      </c>
      <c r="K399">
        <v>1.3534294318349036</v>
      </c>
      <c r="L399">
        <v>1.3912477777777776</v>
      </c>
      <c r="M399">
        <v>1.3816262156906252</v>
      </c>
      <c r="N399">
        <v>1.3942641666666666</v>
      </c>
      <c r="O399">
        <v>1.3898057982635923</v>
      </c>
      <c r="P399" t="s">
        <v>15354</v>
      </c>
      <c r="Q399" t="s">
        <v>15353</v>
      </c>
      <c r="R399" t="s">
        <v>15354</v>
      </c>
      <c r="S399" t="s">
        <v>15354</v>
      </c>
      <c r="T399">
        <v>1.3779999999999999</v>
      </c>
      <c r="U399">
        <v>1.3767</v>
      </c>
      <c r="V399" t="s">
        <v>15354</v>
      </c>
      <c r="W399" t="s">
        <v>15354</v>
      </c>
      <c r="X399" t="s">
        <v>15354</v>
      </c>
      <c r="Y399">
        <v>3576.9728793916288</v>
      </c>
      <c r="Z399">
        <v>4924.4185630584552</v>
      </c>
      <c r="AA399">
        <v>-75.58143694154478</v>
      </c>
      <c r="AB399" t="s">
        <v>15354</v>
      </c>
    </row>
    <row r="400" spans="1:28" hidden="1" x14ac:dyDescent="0.25">
      <c r="A400" t="s">
        <v>589</v>
      </c>
      <c r="B400" s="2">
        <v>40493</v>
      </c>
      <c r="C400" s="3">
        <v>0</v>
      </c>
      <c r="D400">
        <v>1.3774500000000001</v>
      </c>
      <c r="E400">
        <v>1.38205</v>
      </c>
      <c r="F400">
        <v>1.3602700000000001</v>
      </c>
      <c r="G400">
        <v>1.36191</v>
      </c>
      <c r="H400">
        <v>89357</v>
      </c>
      <c r="I400">
        <v>-97.584683357879427</v>
      </c>
      <c r="J400">
        <v>1.339114358974359</v>
      </c>
      <c r="K400">
        <v>1.3536441297631339</v>
      </c>
      <c r="L400">
        <v>1.391218888888889</v>
      </c>
      <c r="M400">
        <v>1.3805604743019426</v>
      </c>
      <c r="N400">
        <v>1.3925783333333335</v>
      </c>
      <c r="O400">
        <v>1.387574134402505</v>
      </c>
      <c r="P400" t="s">
        <v>15354</v>
      </c>
      <c r="Q400" t="s">
        <v>15353</v>
      </c>
      <c r="R400" t="s">
        <v>15354</v>
      </c>
      <c r="S400" t="s">
        <v>15354</v>
      </c>
      <c r="T400">
        <v>1.3627199999999999</v>
      </c>
      <c r="U400">
        <v>1.3611</v>
      </c>
      <c r="V400" t="s">
        <v>15354</v>
      </c>
      <c r="W400" t="s">
        <v>15354</v>
      </c>
      <c r="X400" t="s">
        <v>15354</v>
      </c>
      <c r="Y400">
        <v>3576.9728793916288</v>
      </c>
      <c r="Z400">
        <v>4868.6177861399456</v>
      </c>
      <c r="AA400">
        <v>-131.38221386005443</v>
      </c>
      <c r="AB400" t="s">
        <v>15354</v>
      </c>
    </row>
    <row r="401" spans="1:28" hidden="1" x14ac:dyDescent="0.25">
      <c r="A401" t="s">
        <v>590</v>
      </c>
      <c r="B401" s="2">
        <v>40494</v>
      </c>
      <c r="C401" s="3">
        <v>0</v>
      </c>
      <c r="D401">
        <v>1.36198</v>
      </c>
      <c r="E401">
        <v>1.3775900000000001</v>
      </c>
      <c r="F401">
        <v>1.35714</v>
      </c>
      <c r="G401">
        <v>1.3689499999999999</v>
      </c>
      <c r="H401">
        <v>82921</v>
      </c>
      <c r="I401">
        <v>-83.373222582007756</v>
      </c>
      <c r="J401">
        <v>1.3403194871794872</v>
      </c>
      <c r="K401">
        <v>1.3540316201488773</v>
      </c>
      <c r="L401">
        <v>1.3909433333333332</v>
      </c>
      <c r="M401">
        <v>1.3799328810964322</v>
      </c>
      <c r="N401">
        <v>1.3913920833333331</v>
      </c>
      <c r="O401">
        <v>1.3860842036503045</v>
      </c>
      <c r="P401" t="s">
        <v>15354</v>
      </c>
      <c r="Q401" t="s">
        <v>15353</v>
      </c>
      <c r="R401" t="s">
        <v>15354</v>
      </c>
      <c r="S401" t="s">
        <v>15354</v>
      </c>
      <c r="T401">
        <v>1.3698399999999999</v>
      </c>
      <c r="U401">
        <v>1.3680600000000001</v>
      </c>
      <c r="V401" t="s">
        <v>15354</v>
      </c>
      <c r="W401" t="s">
        <v>15354</v>
      </c>
      <c r="X401" t="s">
        <v>15354</v>
      </c>
      <c r="Y401">
        <v>3576.9728793916288</v>
      </c>
      <c r="Z401">
        <v>4893.513517380512</v>
      </c>
      <c r="AA401">
        <v>-106.48648261948802</v>
      </c>
      <c r="AB401" t="s">
        <v>15354</v>
      </c>
    </row>
    <row r="402" spans="1:28" hidden="1" x14ac:dyDescent="0.25">
      <c r="A402" t="s">
        <v>591</v>
      </c>
      <c r="B402" s="2">
        <v>40496</v>
      </c>
      <c r="C402" s="3">
        <v>0</v>
      </c>
      <c r="D402">
        <v>1.37046</v>
      </c>
      <c r="E402">
        <v>1.37076</v>
      </c>
      <c r="F402">
        <v>1.36785</v>
      </c>
      <c r="G402">
        <v>1.36877</v>
      </c>
      <c r="H402">
        <v>6211</v>
      </c>
      <c r="I402">
        <v>-83.626636632408776</v>
      </c>
      <c r="J402">
        <v>1.341516153846154</v>
      </c>
      <c r="K402">
        <v>1.354404743689412</v>
      </c>
      <c r="L402">
        <v>1.3907005555555556</v>
      </c>
      <c r="M402">
        <v>1.3793294821182467</v>
      </c>
      <c r="N402">
        <v>1.3902983333333332</v>
      </c>
      <c r="O402">
        <v>1.3846990673582802</v>
      </c>
      <c r="P402" t="s">
        <v>15354</v>
      </c>
      <c r="Q402" t="s">
        <v>15353</v>
      </c>
      <c r="R402" t="s">
        <v>15354</v>
      </c>
      <c r="S402" t="s">
        <v>15354</v>
      </c>
      <c r="T402">
        <v>1.36971</v>
      </c>
      <c r="U402">
        <v>1.3678300000000001</v>
      </c>
      <c r="V402" t="s">
        <v>15354</v>
      </c>
      <c r="W402" t="s">
        <v>15354</v>
      </c>
      <c r="X402" t="s">
        <v>15354</v>
      </c>
      <c r="Y402">
        <v>3576.9728793916288</v>
      </c>
      <c r="Z402">
        <v>4892.6908136182519</v>
      </c>
      <c r="AA402">
        <v>-107.30918638174808</v>
      </c>
      <c r="AB402" t="s">
        <v>15354</v>
      </c>
    </row>
    <row r="403" spans="1:28" hidden="1" x14ac:dyDescent="0.25">
      <c r="A403" t="s">
        <v>592</v>
      </c>
      <c r="B403" s="2">
        <v>40497</v>
      </c>
      <c r="C403" s="3">
        <v>0</v>
      </c>
      <c r="D403">
        <v>1.3688199999999999</v>
      </c>
      <c r="E403">
        <v>1.3749800000000001</v>
      </c>
      <c r="F403">
        <v>1.3563099999999999</v>
      </c>
      <c r="G403">
        <v>1.3572900000000001</v>
      </c>
      <c r="H403">
        <v>88544</v>
      </c>
      <c r="I403">
        <v>-98.636237127748117</v>
      </c>
      <c r="J403">
        <v>1.342495</v>
      </c>
      <c r="K403">
        <v>1.354477788152971</v>
      </c>
      <c r="L403">
        <v>1.3904969444444444</v>
      </c>
      <c r="M403">
        <v>1.3781381587605037</v>
      </c>
      <c r="N403">
        <v>1.3886754166666666</v>
      </c>
      <c r="O403">
        <v>1.3825063419696177</v>
      </c>
      <c r="P403" t="s">
        <v>15354</v>
      </c>
      <c r="Q403" t="s">
        <v>15353</v>
      </c>
      <c r="R403" t="s">
        <v>15354</v>
      </c>
      <c r="S403" t="s">
        <v>15354</v>
      </c>
      <c r="T403">
        <v>1.35833</v>
      </c>
      <c r="U403">
        <v>1.35625</v>
      </c>
      <c r="V403" t="s">
        <v>15354</v>
      </c>
      <c r="W403" t="s">
        <v>15354</v>
      </c>
      <c r="X403" t="s">
        <v>15354</v>
      </c>
      <c r="Y403">
        <v>3576.9728793916288</v>
      </c>
      <c r="Z403">
        <v>4851.2694676748961</v>
      </c>
      <c r="AA403">
        <v>-148.73053232510392</v>
      </c>
      <c r="AB403" t="s">
        <v>15354</v>
      </c>
    </row>
    <row r="404" spans="1:28" hidden="1" x14ac:dyDescent="0.25">
      <c r="A404" t="s">
        <v>593</v>
      </c>
      <c r="B404" s="2">
        <v>40498</v>
      </c>
      <c r="C404" s="3">
        <v>0</v>
      </c>
      <c r="D404">
        <v>1.3572900000000001</v>
      </c>
      <c r="E404">
        <v>1.36547</v>
      </c>
      <c r="F404">
        <v>1.34467</v>
      </c>
      <c r="G404">
        <v>1.3493999999999999</v>
      </c>
      <c r="H404">
        <v>97213</v>
      </c>
      <c r="I404">
        <v>-94.335329341317475</v>
      </c>
      <c r="J404">
        <v>1.3432979487179488</v>
      </c>
      <c r="K404">
        <v>1.3543492365541616</v>
      </c>
      <c r="L404">
        <v>1.3895002777777778</v>
      </c>
      <c r="M404">
        <v>1.3765847447734494</v>
      </c>
      <c r="N404">
        <v>1.3878275</v>
      </c>
      <c r="O404">
        <v>1.3798578346120485</v>
      </c>
      <c r="P404" t="s">
        <v>15354</v>
      </c>
      <c r="Q404" t="s">
        <v>15355</v>
      </c>
      <c r="R404" t="s">
        <v>15354</v>
      </c>
      <c r="S404" t="s">
        <v>15354</v>
      </c>
      <c r="T404">
        <v>1.35053</v>
      </c>
      <c r="U404">
        <v>1.3482700000000001</v>
      </c>
      <c r="V404" t="s">
        <v>15354</v>
      </c>
      <c r="W404" t="s">
        <v>15354</v>
      </c>
      <c r="X404" t="s">
        <v>15354</v>
      </c>
      <c r="Y404">
        <v>3576.9728793916288</v>
      </c>
      <c r="Z404">
        <v>4822.7252240973512</v>
      </c>
      <c r="AA404">
        <v>-177.2747759026488</v>
      </c>
      <c r="AB404" t="s">
        <v>15354</v>
      </c>
    </row>
    <row r="405" spans="1:28" hidden="1" x14ac:dyDescent="0.25">
      <c r="A405" t="s">
        <v>594</v>
      </c>
      <c r="B405" s="2">
        <v>40499</v>
      </c>
      <c r="C405" s="3">
        <v>0</v>
      </c>
      <c r="D405">
        <v>1.3492500000000001</v>
      </c>
      <c r="E405">
        <v>1.35653</v>
      </c>
      <c r="F405">
        <v>1.3460099999999999</v>
      </c>
      <c r="G405">
        <v>1.35524</v>
      </c>
      <c r="H405">
        <v>84253</v>
      </c>
      <c r="I405">
        <v>-87.341317365269489</v>
      </c>
      <c r="J405">
        <v>1.3442712820512821</v>
      </c>
      <c r="K405">
        <v>1.3543717875274741</v>
      </c>
      <c r="L405">
        <v>1.3884924999999999</v>
      </c>
      <c r="M405">
        <v>1.3754309747856954</v>
      </c>
      <c r="N405">
        <v>1.3860700000000001</v>
      </c>
      <c r="O405">
        <v>1.3778884078430846</v>
      </c>
      <c r="P405" t="s">
        <v>15354</v>
      </c>
      <c r="Q405" t="s">
        <v>15353</v>
      </c>
      <c r="R405" t="s">
        <v>15354</v>
      </c>
      <c r="S405" t="s">
        <v>15354</v>
      </c>
      <c r="T405">
        <v>1.35633</v>
      </c>
      <c r="U405">
        <v>1.35415</v>
      </c>
      <c r="V405" t="s">
        <v>15354</v>
      </c>
      <c r="W405" t="s">
        <v>15354</v>
      </c>
      <c r="X405" t="s">
        <v>15354</v>
      </c>
      <c r="Y405">
        <v>3576.9728793916288</v>
      </c>
      <c r="Z405">
        <v>4843.7578246281737</v>
      </c>
      <c r="AA405">
        <v>-156.24217537182631</v>
      </c>
      <c r="AB405" t="s">
        <v>15354</v>
      </c>
    </row>
    <row r="406" spans="1:28" hidden="1" x14ac:dyDescent="0.25">
      <c r="A406" t="s">
        <v>595</v>
      </c>
      <c r="B406" s="2">
        <v>40500</v>
      </c>
      <c r="C406" s="3">
        <v>0</v>
      </c>
      <c r="D406">
        <v>1.35524</v>
      </c>
      <c r="E406">
        <v>1.3667</v>
      </c>
      <c r="F406">
        <v>1.35423</v>
      </c>
      <c r="G406">
        <v>1.3656699999999999</v>
      </c>
      <c r="H406">
        <v>86654</v>
      </c>
      <c r="I406">
        <v>-74.850299401197688</v>
      </c>
      <c r="J406">
        <v>1.3453610256410253</v>
      </c>
      <c r="K406">
        <v>1.3546578182229809</v>
      </c>
      <c r="L406">
        <v>1.3877530555555557</v>
      </c>
      <c r="M406">
        <v>1.3749033545270091</v>
      </c>
      <c r="N406">
        <v>1.385012083333333</v>
      </c>
      <c r="O406">
        <v>1.3769109352156379</v>
      </c>
      <c r="P406" t="s">
        <v>15353</v>
      </c>
      <c r="Q406" t="s">
        <v>15353</v>
      </c>
      <c r="R406" t="s">
        <v>15353</v>
      </c>
      <c r="S406" t="s">
        <v>15354</v>
      </c>
      <c r="T406">
        <v>1.3665400000000001</v>
      </c>
      <c r="U406">
        <v>1.3648</v>
      </c>
      <c r="V406" t="s">
        <v>15354</v>
      </c>
      <c r="W406" t="s">
        <v>15354</v>
      </c>
      <c r="X406">
        <v>5000</v>
      </c>
      <c r="Y406">
        <v>3576.9728793916288</v>
      </c>
      <c r="Z406">
        <v>4881.8525857936947</v>
      </c>
      <c r="AA406">
        <v>-118.14741420630526</v>
      </c>
      <c r="AB406" t="s">
        <v>15354</v>
      </c>
    </row>
    <row r="407" spans="1:28" hidden="1" x14ac:dyDescent="0.25">
      <c r="A407" t="s">
        <v>596</v>
      </c>
      <c r="B407" s="2">
        <v>40501</v>
      </c>
      <c r="C407" s="3">
        <v>0</v>
      </c>
      <c r="D407">
        <v>1.36557</v>
      </c>
      <c r="E407">
        <v>1.3731100000000001</v>
      </c>
      <c r="F407">
        <v>1.3608199999999999</v>
      </c>
      <c r="G407">
        <v>1.3671599999999999</v>
      </c>
      <c r="H407">
        <v>74490</v>
      </c>
      <c r="I407">
        <v>-73.065868263473149</v>
      </c>
      <c r="J407">
        <v>1.3465970512820509</v>
      </c>
      <c r="K407">
        <v>1.3549743291540446</v>
      </c>
      <c r="L407">
        <v>1.3870205555555557</v>
      </c>
      <c r="M407">
        <v>1.3744847948228465</v>
      </c>
      <c r="N407">
        <v>1.3838429166666666</v>
      </c>
      <c r="O407">
        <v>1.3761308603983871</v>
      </c>
      <c r="P407" t="s">
        <v>15354</v>
      </c>
      <c r="Q407" t="s">
        <v>15353</v>
      </c>
      <c r="R407" t="s">
        <v>15354</v>
      </c>
      <c r="S407" t="s">
        <v>15354</v>
      </c>
      <c r="T407">
        <v>1.3678999999999999</v>
      </c>
      <c r="U407">
        <v>1.36642</v>
      </c>
      <c r="V407" t="s">
        <v>15354</v>
      </c>
      <c r="W407" t="s">
        <v>15354</v>
      </c>
      <c r="X407" t="s">
        <v>15354</v>
      </c>
      <c r="Y407">
        <v>3576.9728793916288</v>
      </c>
      <c r="Z407">
        <v>4887.6472818583097</v>
      </c>
      <c r="AA407">
        <v>-112.35271814169027</v>
      </c>
      <c r="AB407" t="s">
        <v>15354</v>
      </c>
    </row>
    <row r="408" spans="1:28" hidden="1" x14ac:dyDescent="0.25">
      <c r="A408" t="s">
        <v>597</v>
      </c>
      <c r="B408" s="2">
        <v>40503</v>
      </c>
      <c r="C408" s="3">
        <v>0</v>
      </c>
      <c r="D408">
        <v>1.3715900000000001</v>
      </c>
      <c r="E408">
        <v>1.37432</v>
      </c>
      <c r="F408">
        <v>1.3710100000000001</v>
      </c>
      <c r="G408">
        <v>1.37412</v>
      </c>
      <c r="H408">
        <v>3512</v>
      </c>
      <c r="I408">
        <v>-62.349782664280241</v>
      </c>
      <c r="J408">
        <v>1.3479356410256409</v>
      </c>
      <c r="K408">
        <v>1.3554590296817903</v>
      </c>
      <c r="L408">
        <v>1.3863163888888888</v>
      </c>
      <c r="M408">
        <v>1.3744650761837738</v>
      </c>
      <c r="N408">
        <v>1.3829295833333333</v>
      </c>
      <c r="O408">
        <v>1.3759699915665162</v>
      </c>
      <c r="P408" t="s">
        <v>15354</v>
      </c>
      <c r="Q408" t="s">
        <v>15353</v>
      </c>
      <c r="R408" t="s">
        <v>15354</v>
      </c>
      <c r="S408" t="s">
        <v>15354</v>
      </c>
      <c r="T408">
        <v>1.37462</v>
      </c>
      <c r="U408">
        <v>1.3736200000000001</v>
      </c>
      <c r="V408" t="s">
        <v>15354</v>
      </c>
      <c r="W408" t="s">
        <v>15354</v>
      </c>
      <c r="X408" t="s">
        <v>15354</v>
      </c>
      <c r="Y408">
        <v>3576.9728793916288</v>
      </c>
      <c r="Z408">
        <v>4913.4014865899289</v>
      </c>
      <c r="AA408">
        <v>-86.598513410071064</v>
      </c>
      <c r="AB408" t="s">
        <v>15354</v>
      </c>
    </row>
    <row r="409" spans="1:28" hidden="1" x14ac:dyDescent="0.25">
      <c r="A409" t="s">
        <v>598</v>
      </c>
      <c r="B409" s="2">
        <v>40504</v>
      </c>
      <c r="C409" s="3">
        <v>0</v>
      </c>
      <c r="D409">
        <v>1.3741399999999999</v>
      </c>
      <c r="E409">
        <v>1.37859</v>
      </c>
      <c r="F409">
        <v>1.35764</v>
      </c>
      <c r="G409">
        <v>1.35995</v>
      </c>
      <c r="H409">
        <v>69843</v>
      </c>
      <c r="I409">
        <v>-75.967285309845906</v>
      </c>
      <c r="J409">
        <v>1.3491793589743588</v>
      </c>
      <c r="K409">
        <v>1.3555727251328842</v>
      </c>
      <c r="L409">
        <v>1.385580833333333</v>
      </c>
      <c r="M409">
        <v>1.3736804774711375</v>
      </c>
      <c r="N409">
        <v>1.381587083333333</v>
      </c>
      <c r="O409">
        <v>1.374688392241195</v>
      </c>
      <c r="P409" t="s">
        <v>15354</v>
      </c>
      <c r="Q409" t="s">
        <v>15353</v>
      </c>
      <c r="R409" t="s">
        <v>15354</v>
      </c>
      <c r="S409" t="s">
        <v>15354</v>
      </c>
      <c r="T409">
        <v>1.3603700000000001</v>
      </c>
      <c r="U409">
        <v>1.3595299999999999</v>
      </c>
      <c r="V409" t="s">
        <v>15354</v>
      </c>
      <c r="W409" t="s">
        <v>15354</v>
      </c>
      <c r="X409" t="s">
        <v>15354</v>
      </c>
      <c r="Y409">
        <v>3576.9728793916288</v>
      </c>
      <c r="Z409">
        <v>4863.0019387193006</v>
      </c>
      <c r="AA409">
        <v>-136.9980612806994</v>
      </c>
      <c r="AB409" t="s">
        <v>15354</v>
      </c>
    </row>
    <row r="410" spans="1:28" x14ac:dyDescent="0.25">
      <c r="A410" t="s">
        <v>599</v>
      </c>
      <c r="B410" s="2">
        <v>40505</v>
      </c>
      <c r="C410" s="3">
        <v>0</v>
      </c>
      <c r="D410">
        <v>1.3598699999999999</v>
      </c>
      <c r="E410">
        <v>1.3613999999999999</v>
      </c>
      <c r="F410">
        <v>1.3360099999999999</v>
      </c>
      <c r="G410">
        <v>1.3385499999999999</v>
      </c>
      <c r="H410">
        <v>98929</v>
      </c>
      <c r="I410">
        <v>-96.48394241417499</v>
      </c>
      <c r="J410">
        <v>1.3501408974358973</v>
      </c>
      <c r="K410">
        <v>1.3551417700662289</v>
      </c>
      <c r="L410">
        <v>1.3840986111111109</v>
      </c>
      <c r="M410">
        <v>1.3717815327429681</v>
      </c>
      <c r="N410">
        <v>1.3796729166666666</v>
      </c>
      <c r="O410">
        <v>1.3717973208618994</v>
      </c>
      <c r="P410" t="s">
        <v>15354</v>
      </c>
      <c r="Q410" t="s">
        <v>15355</v>
      </c>
      <c r="R410" t="s">
        <v>15354</v>
      </c>
      <c r="S410" t="s">
        <v>15357</v>
      </c>
      <c r="T410">
        <v>1.33907</v>
      </c>
      <c r="U410">
        <v>1.3380300000000001</v>
      </c>
      <c r="V410" t="s">
        <v>15357</v>
      </c>
      <c r="W410" t="s">
        <v>15354</v>
      </c>
      <c r="X410" t="s">
        <v>15354</v>
      </c>
      <c r="Y410">
        <v>3576.9728793916288</v>
      </c>
      <c r="Z410">
        <v>4786.0970218123812</v>
      </c>
      <c r="AA410">
        <v>-213.90297818761883</v>
      </c>
      <c r="AB410">
        <v>-200</v>
      </c>
    </row>
    <row r="411" spans="1:28" x14ac:dyDescent="0.25">
      <c r="A411" t="s">
        <v>617</v>
      </c>
      <c r="B411" s="2">
        <v>40526</v>
      </c>
      <c r="C411" s="3">
        <v>0</v>
      </c>
      <c r="D411">
        <v>1.33934</v>
      </c>
      <c r="E411">
        <v>1.34979</v>
      </c>
      <c r="F411">
        <v>1.33545</v>
      </c>
      <c r="G411">
        <v>1.3356300000000001</v>
      </c>
      <c r="H411">
        <v>209974</v>
      </c>
      <c r="I411">
        <v>-26.747261050245474</v>
      </c>
      <c r="J411">
        <v>1.3614380769230767</v>
      </c>
      <c r="K411">
        <v>1.3443623487019101</v>
      </c>
      <c r="L411">
        <v>1.3504211111111113</v>
      </c>
      <c r="M411">
        <v>1.3430838376600283</v>
      </c>
      <c r="N411">
        <v>1.3342887499999998</v>
      </c>
      <c r="O411">
        <v>1.3368276229669447</v>
      </c>
      <c r="P411" t="s">
        <v>15355</v>
      </c>
      <c r="Q411" t="s">
        <v>15355</v>
      </c>
      <c r="R411" t="s">
        <v>15355</v>
      </c>
      <c r="S411" t="s">
        <v>15354</v>
      </c>
      <c r="T411">
        <v>1.3360799999999999</v>
      </c>
      <c r="U411">
        <v>1.33518</v>
      </c>
      <c r="V411" t="s">
        <v>15354</v>
      </c>
      <c r="W411" t="s">
        <v>15354</v>
      </c>
      <c r="X411">
        <v>3742.290880785582</v>
      </c>
      <c r="Y411" s="9">
        <v>4996.6319382072934</v>
      </c>
      <c r="Z411" s="9">
        <v>3739.7700273990281</v>
      </c>
      <c r="AA411" s="9">
        <v>-3.3657930246590113</v>
      </c>
    </row>
    <row r="412" spans="1:28" hidden="1" x14ac:dyDescent="0.25">
      <c r="A412" t="s">
        <v>618</v>
      </c>
      <c r="B412" s="2">
        <v>40527</v>
      </c>
      <c r="C412" s="3">
        <v>0</v>
      </c>
      <c r="D412">
        <v>1.33565</v>
      </c>
      <c r="E412">
        <v>1.33771</v>
      </c>
      <c r="F412">
        <v>1.3207800000000001</v>
      </c>
      <c r="G412">
        <v>1.32237</v>
      </c>
      <c r="H412">
        <v>213430</v>
      </c>
      <c r="I412">
        <v>-51.794484321873838</v>
      </c>
      <c r="J412">
        <v>1.3617134615384616</v>
      </c>
      <c r="K412">
        <v>1.3438055803803428</v>
      </c>
      <c r="L412">
        <v>1.3479169444444445</v>
      </c>
      <c r="M412">
        <v>1.3419641707594863</v>
      </c>
      <c r="N412">
        <v>1.3329191666666664</v>
      </c>
      <c r="O412">
        <v>1.3356710131295892</v>
      </c>
      <c r="P412" t="s">
        <v>15354</v>
      </c>
      <c r="Q412" t="s">
        <v>15355</v>
      </c>
      <c r="R412" t="s">
        <v>15354</v>
      </c>
      <c r="S412" t="s">
        <v>15354</v>
      </c>
      <c r="T412">
        <v>1.32277</v>
      </c>
      <c r="U412">
        <v>1.3219700000000001</v>
      </c>
      <c r="V412" t="s">
        <v>15354</v>
      </c>
      <c r="W412" t="s">
        <v>15354</v>
      </c>
      <c r="X412" t="s">
        <v>15354</v>
      </c>
      <c r="Y412" s="9">
        <v>4996.6319382072934</v>
      </c>
      <c r="Z412" s="9">
        <v>3777.4004083909472</v>
      </c>
      <c r="AA412" s="9">
        <v>46.41374220846464</v>
      </c>
      <c r="AB412" t="s">
        <v>15354</v>
      </c>
    </row>
    <row r="413" spans="1:28" hidden="1" x14ac:dyDescent="0.25">
      <c r="A413" t="s">
        <v>619</v>
      </c>
      <c r="B413" s="2">
        <v>40528</v>
      </c>
      <c r="C413" s="3">
        <v>0</v>
      </c>
      <c r="D413">
        <v>1.3224499999999999</v>
      </c>
      <c r="E413">
        <v>1.3265499999999999</v>
      </c>
      <c r="F413">
        <v>1.31809</v>
      </c>
      <c r="G413">
        <v>1.32386</v>
      </c>
      <c r="H413">
        <v>176459</v>
      </c>
      <c r="I413">
        <v>-49.184370257966535</v>
      </c>
      <c r="J413">
        <v>1.3619362820512817</v>
      </c>
      <c r="K413">
        <v>1.3433006289783087</v>
      </c>
      <c r="L413">
        <v>1.3451736111111114</v>
      </c>
      <c r="M413">
        <v>1.3409855669346493</v>
      </c>
      <c r="N413">
        <v>1.3311770833333332</v>
      </c>
      <c r="O413">
        <v>1.3347261320792221</v>
      </c>
      <c r="P413" t="s">
        <v>15354</v>
      </c>
      <c r="Q413" t="s">
        <v>15355</v>
      </c>
      <c r="R413" t="s">
        <v>15354</v>
      </c>
      <c r="S413" t="s">
        <v>15354</v>
      </c>
      <c r="T413">
        <v>1.3242499999999999</v>
      </c>
      <c r="U413">
        <v>1.3234699999999999</v>
      </c>
      <c r="V413" t="s">
        <v>15354</v>
      </c>
      <c r="W413" t="s">
        <v>15354</v>
      </c>
      <c r="X413" t="s">
        <v>15354</v>
      </c>
      <c r="Y413" s="9">
        <v>4996.6319382072934</v>
      </c>
      <c r="Z413" s="9">
        <v>3773.1787337793421</v>
      </c>
      <c r="AA413" s="9">
        <v>40.879146801651721</v>
      </c>
      <c r="AB413" t="s">
        <v>15354</v>
      </c>
    </row>
    <row r="414" spans="1:28" hidden="1" x14ac:dyDescent="0.25">
      <c r="A414" t="s">
        <v>620</v>
      </c>
      <c r="B414" s="2">
        <v>40529</v>
      </c>
      <c r="C414" s="3">
        <v>0</v>
      </c>
      <c r="D414">
        <v>1.32386</v>
      </c>
      <c r="E414">
        <v>1.3358099999999999</v>
      </c>
      <c r="F414">
        <v>1.3132900000000001</v>
      </c>
      <c r="G414">
        <v>1.31864</v>
      </c>
      <c r="H414">
        <v>171262</v>
      </c>
      <c r="I414">
        <v>-71.118721461187135</v>
      </c>
      <c r="J414">
        <v>1.362114487179487</v>
      </c>
      <c r="K414">
        <v>1.3426763092573388</v>
      </c>
      <c r="L414">
        <v>1.342831388888889</v>
      </c>
      <c r="M414">
        <v>1.3397776984516954</v>
      </c>
      <c r="N414">
        <v>1.3291554166666666</v>
      </c>
      <c r="O414">
        <v>1.3334392415128842</v>
      </c>
      <c r="P414" t="s">
        <v>15354</v>
      </c>
      <c r="Q414" t="s">
        <v>15355</v>
      </c>
      <c r="R414" t="s">
        <v>15354</v>
      </c>
      <c r="S414" t="s">
        <v>15354</v>
      </c>
      <c r="T414">
        <v>1.319</v>
      </c>
      <c r="U414">
        <v>1.3182799999999999</v>
      </c>
      <c r="V414" t="s">
        <v>15354</v>
      </c>
      <c r="W414" t="s">
        <v>15354</v>
      </c>
      <c r="X414" t="s">
        <v>15354</v>
      </c>
      <c r="Y414" s="9">
        <v>4996.6319382072934</v>
      </c>
      <c r="Z414" s="9">
        <v>3788.1970721814205</v>
      </c>
      <c r="AA414" s="9">
        <v>60.51721399330598</v>
      </c>
      <c r="AB414" t="s">
        <v>15354</v>
      </c>
    </row>
    <row r="415" spans="1:28" hidden="1" x14ac:dyDescent="0.25">
      <c r="A415" t="s">
        <v>621</v>
      </c>
      <c r="B415" s="2">
        <v>40531</v>
      </c>
      <c r="C415" s="3">
        <v>0</v>
      </c>
      <c r="D415">
        <v>1.31812</v>
      </c>
      <c r="E415">
        <v>1.3184899999999999</v>
      </c>
      <c r="F415">
        <v>1.31525</v>
      </c>
      <c r="G415">
        <v>1.31629</v>
      </c>
      <c r="H415">
        <v>5240</v>
      </c>
      <c r="I415">
        <v>-91.78082191780851</v>
      </c>
      <c r="J415">
        <v>1.3622697435897435</v>
      </c>
      <c r="K415">
        <v>1.3420083014280391</v>
      </c>
      <c r="L415">
        <v>1.3403022222222223</v>
      </c>
      <c r="M415">
        <v>1.338508093129982</v>
      </c>
      <c r="N415">
        <v>1.3267458333333333</v>
      </c>
      <c r="O415">
        <v>1.3320673021918534</v>
      </c>
      <c r="P415" t="s">
        <v>15354</v>
      </c>
      <c r="Q415" t="s">
        <v>15355</v>
      </c>
      <c r="R415" t="s">
        <v>15354</v>
      </c>
      <c r="S415" t="s">
        <v>15354</v>
      </c>
      <c r="T415">
        <v>1.3166100000000001</v>
      </c>
      <c r="U415">
        <v>1.3159700000000001</v>
      </c>
      <c r="V415" t="s">
        <v>15354</v>
      </c>
      <c r="W415" t="s">
        <v>15354</v>
      </c>
      <c r="X415" t="s">
        <v>15354</v>
      </c>
      <c r="Y415" s="9">
        <v>4996.6319382072934</v>
      </c>
      <c r="Z415" s="9">
        <v>3795.0736650999866</v>
      </c>
      <c r="AA415" s="9">
        <v>69.460560674226997</v>
      </c>
      <c r="AB415" t="s">
        <v>15354</v>
      </c>
    </row>
    <row r="416" spans="1:28" hidden="1" x14ac:dyDescent="0.25">
      <c r="A416" t="s">
        <v>622</v>
      </c>
      <c r="B416" s="2">
        <v>40532</v>
      </c>
      <c r="C416" s="3">
        <v>0</v>
      </c>
      <c r="D416">
        <v>1.3162700000000001</v>
      </c>
      <c r="E416">
        <v>1.3182499999999999</v>
      </c>
      <c r="F416">
        <v>1.3094300000000001</v>
      </c>
      <c r="G416">
        <v>1.3116300000000001</v>
      </c>
      <c r="H416">
        <v>194317</v>
      </c>
      <c r="I416">
        <v>-94.549058473736409</v>
      </c>
      <c r="J416">
        <v>1.3623403846153845</v>
      </c>
      <c r="K416">
        <v>1.3412392305058103</v>
      </c>
      <c r="L416">
        <v>1.3382283333333334</v>
      </c>
      <c r="M416">
        <v>1.337055223231064</v>
      </c>
      <c r="N416">
        <v>1.3247324999999999</v>
      </c>
      <c r="O416">
        <v>1.3304323180165052</v>
      </c>
      <c r="P416" t="s">
        <v>15354</v>
      </c>
      <c r="Q416" t="s">
        <v>15355</v>
      </c>
      <c r="R416" t="s">
        <v>15354</v>
      </c>
      <c r="S416" t="s">
        <v>15354</v>
      </c>
      <c r="T416">
        <v>1.31199</v>
      </c>
      <c r="U416">
        <v>1.3112699999999999</v>
      </c>
      <c r="V416" t="s">
        <v>15354</v>
      </c>
      <c r="W416" t="s">
        <v>15354</v>
      </c>
      <c r="X416" t="s">
        <v>15354</v>
      </c>
      <c r="Y416" s="9">
        <v>4996.6319382072934</v>
      </c>
      <c r="Z416" s="9">
        <v>3808.437517212245</v>
      </c>
      <c r="AA416" s="9">
        <v>86.736099947190397</v>
      </c>
      <c r="AB416" t="s">
        <v>15354</v>
      </c>
    </row>
    <row r="417" spans="1:28" hidden="1" x14ac:dyDescent="0.25">
      <c r="A417" t="s">
        <v>623</v>
      </c>
      <c r="B417" s="2">
        <v>40533</v>
      </c>
      <c r="C417" s="3">
        <v>0</v>
      </c>
      <c r="D417">
        <v>1.31166</v>
      </c>
      <c r="E417">
        <v>1.3201400000000001</v>
      </c>
      <c r="F417">
        <v>1.30732</v>
      </c>
      <c r="G417">
        <v>1.30901</v>
      </c>
      <c r="H417">
        <v>194449</v>
      </c>
      <c r="I417">
        <v>-96.020720508594366</v>
      </c>
      <c r="J417">
        <v>1.3620944871794869</v>
      </c>
      <c r="K417">
        <v>1.3404233006195871</v>
      </c>
      <c r="L417">
        <v>1.3363444444444446</v>
      </c>
      <c r="M417">
        <v>1.335539265218574</v>
      </c>
      <c r="N417">
        <v>1.3235016666666666</v>
      </c>
      <c r="O417">
        <v>1.3287185325751847</v>
      </c>
      <c r="P417" t="s">
        <v>15354</v>
      </c>
      <c r="Q417" t="s">
        <v>15355</v>
      </c>
      <c r="R417" t="s">
        <v>15354</v>
      </c>
      <c r="S417" t="s">
        <v>15354</v>
      </c>
      <c r="T417">
        <v>1.3094300000000001</v>
      </c>
      <c r="U417">
        <v>1.3085899999999999</v>
      </c>
      <c r="V417" t="s">
        <v>15354</v>
      </c>
      <c r="W417" t="s">
        <v>15354</v>
      </c>
      <c r="X417" t="s">
        <v>15354</v>
      </c>
      <c r="Y417" s="9">
        <v>4996.6319382072934</v>
      </c>
      <c r="Z417" s="9">
        <v>3815.8831997184216</v>
      </c>
      <c r="AA417" s="9">
        <v>96.302172632324556</v>
      </c>
      <c r="AB417" t="s">
        <v>15354</v>
      </c>
    </row>
    <row r="418" spans="1:28" hidden="1" x14ac:dyDescent="0.25">
      <c r="A418" t="s">
        <v>624</v>
      </c>
      <c r="B418" s="2">
        <v>40534</v>
      </c>
      <c r="C418" s="3">
        <v>0</v>
      </c>
      <c r="D418">
        <v>1.30901</v>
      </c>
      <c r="E418">
        <v>1.31806</v>
      </c>
      <c r="F418">
        <v>1.3078000000000001</v>
      </c>
      <c r="G418">
        <v>1.3113900000000001</v>
      </c>
      <c r="H418">
        <v>170454</v>
      </c>
      <c r="I418">
        <v>-90.416764775135348</v>
      </c>
      <c r="J418">
        <v>1.3617373076923072</v>
      </c>
      <c r="K418">
        <v>1.3396882803507368</v>
      </c>
      <c r="L418">
        <v>1.3345122222222225</v>
      </c>
      <c r="M418">
        <v>1.3342338995310834</v>
      </c>
      <c r="N418">
        <v>1.3224862499999999</v>
      </c>
      <c r="O418">
        <v>1.32733224996917</v>
      </c>
      <c r="P418" t="s">
        <v>15354</v>
      </c>
      <c r="Q418" t="s">
        <v>15355</v>
      </c>
      <c r="R418" t="s">
        <v>15354</v>
      </c>
      <c r="S418" t="s">
        <v>15354</v>
      </c>
      <c r="T418">
        <v>1.3118300000000001</v>
      </c>
      <c r="U418">
        <v>1.3109500000000001</v>
      </c>
      <c r="V418" t="s">
        <v>15354</v>
      </c>
      <c r="W418" t="s">
        <v>15354</v>
      </c>
      <c r="X418" t="s">
        <v>15354</v>
      </c>
      <c r="Y418" s="9">
        <v>4996.6319382072934</v>
      </c>
      <c r="Z418" s="9">
        <v>3808.9020209991336</v>
      </c>
      <c r="AA418" s="9">
        <v>87.323874262955485</v>
      </c>
      <c r="AB418" t="s">
        <v>15354</v>
      </c>
    </row>
    <row r="419" spans="1:28" hidden="1" x14ac:dyDescent="0.25">
      <c r="A419" t="s">
        <v>625</v>
      </c>
      <c r="B419" s="2">
        <v>40535</v>
      </c>
      <c r="C419" s="3">
        <v>0</v>
      </c>
      <c r="D419">
        <v>1.3113900000000001</v>
      </c>
      <c r="E419">
        <v>1.3151200000000001</v>
      </c>
      <c r="F419">
        <v>1.3055000000000001</v>
      </c>
      <c r="G419">
        <v>1.31227</v>
      </c>
      <c r="H419">
        <v>141675</v>
      </c>
      <c r="I419">
        <v>-84.714382479115031</v>
      </c>
      <c r="J419">
        <v>1.361520897435897</v>
      </c>
      <c r="K419">
        <v>1.3389941466709714</v>
      </c>
      <c r="L419">
        <v>1.3331333333333335</v>
      </c>
      <c r="M419">
        <v>1.3330466617185923</v>
      </c>
      <c r="N419">
        <v>1.3215833333333333</v>
      </c>
      <c r="O419">
        <v>1.3261272699716367</v>
      </c>
      <c r="P419" t="s">
        <v>15354</v>
      </c>
      <c r="Q419" t="s">
        <v>15355</v>
      </c>
      <c r="R419" t="s">
        <v>15354</v>
      </c>
      <c r="S419" t="s">
        <v>15354</v>
      </c>
      <c r="T419">
        <v>1.3127200000000001</v>
      </c>
      <c r="U419">
        <v>1.31182</v>
      </c>
      <c r="V419" t="s">
        <v>15354</v>
      </c>
      <c r="W419" t="s">
        <v>15354</v>
      </c>
      <c r="X419" t="s">
        <v>15354</v>
      </c>
      <c r="Y419" s="9">
        <v>4996.6319382072934</v>
      </c>
      <c r="Z419" s="9">
        <v>3806.3196555299628</v>
      </c>
      <c r="AA419" s="9">
        <v>83.99422728517365</v>
      </c>
      <c r="AB419" t="s">
        <v>15354</v>
      </c>
    </row>
    <row r="420" spans="1:28" hidden="1" x14ac:dyDescent="0.25">
      <c r="A420" t="s">
        <v>626</v>
      </c>
      <c r="B420" s="2">
        <v>40536</v>
      </c>
      <c r="C420" s="3">
        <v>0</v>
      </c>
      <c r="D420">
        <v>1.31226</v>
      </c>
      <c r="E420">
        <v>1.3147500000000001</v>
      </c>
      <c r="F420">
        <v>1.30976</v>
      </c>
      <c r="G420">
        <v>1.3118799999999999</v>
      </c>
      <c r="H420">
        <v>62626</v>
      </c>
      <c r="I420">
        <v>-85.594942424926984</v>
      </c>
      <c r="J420">
        <v>1.3610470512820512</v>
      </c>
      <c r="K420">
        <v>1.3383077125780354</v>
      </c>
      <c r="L420">
        <v>1.3315480555555557</v>
      </c>
      <c r="M420">
        <v>1.3319025178419117</v>
      </c>
      <c r="N420">
        <v>1.3210804166666665</v>
      </c>
      <c r="O420">
        <v>1.3249874883739059</v>
      </c>
      <c r="P420" t="s">
        <v>15354</v>
      </c>
      <c r="Q420" t="s">
        <v>15355</v>
      </c>
      <c r="R420" t="s">
        <v>15354</v>
      </c>
      <c r="S420" t="s">
        <v>15354</v>
      </c>
      <c r="T420">
        <v>1.3123499999999999</v>
      </c>
      <c r="U420">
        <v>1.31141</v>
      </c>
      <c r="V420" t="s">
        <v>15354</v>
      </c>
      <c r="W420" t="s">
        <v>15354</v>
      </c>
      <c r="X420" t="s">
        <v>15354</v>
      </c>
      <c r="Y420" s="9">
        <v>4996.6319382072934</v>
      </c>
      <c r="Z420" s="9">
        <v>3807.3927978110214</v>
      </c>
      <c r="AA420" s="9">
        <v>85.37530500633153</v>
      </c>
      <c r="AB420" t="s">
        <v>15354</v>
      </c>
    </row>
    <row r="421" spans="1:28" hidden="1" x14ac:dyDescent="0.25">
      <c r="A421" t="s">
        <v>627</v>
      </c>
      <c r="B421" s="2">
        <v>40538</v>
      </c>
      <c r="C421" s="3">
        <v>0</v>
      </c>
      <c r="D421">
        <v>1.3110999999999999</v>
      </c>
      <c r="E421">
        <v>1.31162</v>
      </c>
      <c r="F421">
        <v>1.3071600000000001</v>
      </c>
      <c r="G421">
        <v>1.3078700000000001</v>
      </c>
      <c r="H421">
        <v>8859</v>
      </c>
      <c r="I421">
        <v>-94.648904944682798</v>
      </c>
      <c r="J421">
        <v>1.3605367948717946</v>
      </c>
      <c r="K421">
        <v>1.3375371375760599</v>
      </c>
      <c r="L421">
        <v>1.3298563888888892</v>
      </c>
      <c r="M421">
        <v>1.33060346282343</v>
      </c>
      <c r="N421">
        <v>1.3204212499999999</v>
      </c>
      <c r="O421">
        <v>1.3236180893039935</v>
      </c>
      <c r="P421" t="s">
        <v>15354</v>
      </c>
      <c r="Q421" t="s">
        <v>15355</v>
      </c>
      <c r="R421" t="s">
        <v>15354</v>
      </c>
      <c r="S421" t="s">
        <v>15354</v>
      </c>
      <c r="T421">
        <v>1.30836</v>
      </c>
      <c r="U421">
        <v>1.30738</v>
      </c>
      <c r="V421" t="s">
        <v>15354</v>
      </c>
      <c r="W421" t="s">
        <v>15354</v>
      </c>
      <c r="X421" t="s">
        <v>15354</v>
      </c>
      <c r="Y421" s="9">
        <v>4996.6319382072934</v>
      </c>
      <c r="Z421" s="9">
        <v>3819.0038966395286</v>
      </c>
      <c r="AA421" s="9">
        <v>100.2930626671328</v>
      </c>
      <c r="AB421" t="s">
        <v>15354</v>
      </c>
    </row>
    <row r="422" spans="1:28" hidden="1" x14ac:dyDescent="0.25">
      <c r="A422" t="s">
        <v>628</v>
      </c>
      <c r="B422" s="2">
        <v>40539</v>
      </c>
      <c r="C422" s="3">
        <v>0</v>
      </c>
      <c r="D422">
        <v>1.30786</v>
      </c>
      <c r="E422">
        <v>1.31884</v>
      </c>
      <c r="F422">
        <v>1.30783</v>
      </c>
      <c r="G422">
        <v>1.3187599999999999</v>
      </c>
      <c r="H422">
        <v>99013</v>
      </c>
      <c r="I422">
        <v>-70.060961842402705</v>
      </c>
      <c r="J422">
        <v>1.3602279487179483</v>
      </c>
      <c r="K422">
        <v>1.337061767004514</v>
      </c>
      <c r="L422">
        <v>1.3287861111111114</v>
      </c>
      <c r="M422">
        <v>1.3299632756437851</v>
      </c>
      <c r="N422">
        <v>1.3207870833333335</v>
      </c>
      <c r="O422">
        <v>1.323229442159674</v>
      </c>
      <c r="P422" t="s">
        <v>15353</v>
      </c>
      <c r="Q422" t="s">
        <v>15355</v>
      </c>
      <c r="R422" t="s">
        <v>15354</v>
      </c>
      <c r="S422" t="s">
        <v>15354</v>
      </c>
      <c r="T422">
        <v>1.31914</v>
      </c>
      <c r="U422">
        <v>1.3183800000000001</v>
      </c>
      <c r="V422" t="s">
        <v>15354</v>
      </c>
      <c r="W422" t="s">
        <v>15354</v>
      </c>
      <c r="X422" t="s">
        <v>15354</v>
      </c>
      <c r="Y422" s="9">
        <v>4996.6319382072934</v>
      </c>
      <c r="Z422" s="9">
        <v>3787.7950317686473</v>
      </c>
      <c r="AA422" s="9">
        <v>59.991762573053634</v>
      </c>
      <c r="AB422" t="s">
        <v>15354</v>
      </c>
    </row>
    <row r="423" spans="1:28" hidden="1" x14ac:dyDescent="0.25">
      <c r="A423" t="s">
        <v>629</v>
      </c>
      <c r="B423" s="2">
        <v>40540</v>
      </c>
      <c r="C423" s="3">
        <v>0</v>
      </c>
      <c r="D423">
        <v>1.3187899999999999</v>
      </c>
      <c r="E423">
        <v>1.3273999999999999</v>
      </c>
      <c r="F423">
        <v>1.30827</v>
      </c>
      <c r="G423">
        <v>1.30847</v>
      </c>
      <c r="H423">
        <v>145600</v>
      </c>
      <c r="I423">
        <v>-93.294197335741885</v>
      </c>
      <c r="J423">
        <v>1.3596026923076918</v>
      </c>
      <c r="K423">
        <v>1.3363379248018681</v>
      </c>
      <c r="L423">
        <v>1.3276491666666668</v>
      </c>
      <c r="M423">
        <v>1.3288014769603373</v>
      </c>
      <c r="N423">
        <v>1.3211595833333334</v>
      </c>
      <c r="O423">
        <v>1.3220486867869001</v>
      </c>
      <c r="P423" t="s">
        <v>15354</v>
      </c>
      <c r="Q423" t="s">
        <v>15355</v>
      </c>
      <c r="R423" t="s">
        <v>15354</v>
      </c>
      <c r="S423" t="s">
        <v>15354</v>
      </c>
      <c r="T423">
        <v>1.3087299999999999</v>
      </c>
      <c r="U423">
        <v>1.3082100000000001</v>
      </c>
      <c r="V423" t="s">
        <v>15354</v>
      </c>
      <c r="W423" t="s">
        <v>15354</v>
      </c>
      <c r="X423" t="s">
        <v>15354</v>
      </c>
      <c r="Y423" s="9">
        <v>4996.6319382072934</v>
      </c>
      <c r="Z423" s="9">
        <v>3817.9241999551423</v>
      </c>
      <c r="AA423" s="9">
        <v>98.944264470810495</v>
      </c>
      <c r="AB423" t="s">
        <v>15354</v>
      </c>
    </row>
    <row r="424" spans="1:28" hidden="1" x14ac:dyDescent="0.25">
      <c r="A424" t="s">
        <v>630</v>
      </c>
      <c r="B424" s="2">
        <v>40541</v>
      </c>
      <c r="C424" s="3">
        <v>0</v>
      </c>
      <c r="D424">
        <v>1.30847</v>
      </c>
      <c r="E424">
        <v>1.32378</v>
      </c>
      <c r="F424">
        <v>1.30837</v>
      </c>
      <c r="G424">
        <v>1.3222700000000001</v>
      </c>
      <c r="H424">
        <v>142963</v>
      </c>
      <c r="I424">
        <v>-62.135922330097145</v>
      </c>
      <c r="J424">
        <v>1.3590882051282047</v>
      </c>
      <c r="K424">
        <v>1.3359817748068841</v>
      </c>
      <c r="L424">
        <v>1.3267333333333335</v>
      </c>
      <c r="M424">
        <v>1.3284484241516705</v>
      </c>
      <c r="N424">
        <v>1.3215691666666667</v>
      </c>
      <c r="O424">
        <v>1.3220663918439481</v>
      </c>
      <c r="P424" t="s">
        <v>15353</v>
      </c>
      <c r="Q424" t="s">
        <v>15355</v>
      </c>
      <c r="R424" t="s">
        <v>15354</v>
      </c>
      <c r="S424" t="s">
        <v>15354</v>
      </c>
      <c r="T424">
        <v>1.32253</v>
      </c>
      <c r="U424">
        <v>1.3220099999999999</v>
      </c>
      <c r="V424" t="s">
        <v>15354</v>
      </c>
      <c r="W424" t="s">
        <v>15354</v>
      </c>
      <c r="X424" t="s">
        <v>15354</v>
      </c>
      <c r="Y424" s="9">
        <v>4996.6319382072934</v>
      </c>
      <c r="Z424" s="9">
        <v>3778.0858946166013</v>
      </c>
      <c r="AA424" s="9">
        <v>47.321366234745867</v>
      </c>
      <c r="AB424" t="s">
        <v>15354</v>
      </c>
    </row>
    <row r="425" spans="1:28" hidden="1" x14ac:dyDescent="0.25">
      <c r="A425" t="s">
        <v>631</v>
      </c>
      <c r="B425" s="2">
        <v>40542</v>
      </c>
      <c r="C425" s="3">
        <v>0</v>
      </c>
      <c r="D425">
        <v>1.3223499999999999</v>
      </c>
      <c r="E425">
        <v>1.3313699999999999</v>
      </c>
      <c r="F425">
        <v>1.3218799999999999</v>
      </c>
      <c r="G425">
        <v>1.3300399999999999</v>
      </c>
      <c r="H425">
        <v>133398</v>
      </c>
      <c r="I425">
        <v>-23.812480596088488</v>
      </c>
      <c r="J425">
        <v>1.3586662820512818</v>
      </c>
      <c r="K425">
        <v>1.3358313501282288</v>
      </c>
      <c r="L425">
        <v>1.3257436111111112</v>
      </c>
      <c r="M425">
        <v>1.3285344552786071</v>
      </c>
      <c r="N425">
        <v>1.3219399999999999</v>
      </c>
      <c r="O425">
        <v>1.3227042804964322</v>
      </c>
      <c r="P425" t="s">
        <v>15354</v>
      </c>
      <c r="Q425" t="s">
        <v>15355</v>
      </c>
      <c r="R425" t="s">
        <v>15354</v>
      </c>
      <c r="S425" t="s">
        <v>15354</v>
      </c>
      <c r="T425">
        <v>1.33036</v>
      </c>
      <c r="U425">
        <v>1.32972</v>
      </c>
      <c r="V425" t="s">
        <v>15354</v>
      </c>
      <c r="W425" t="s">
        <v>15354</v>
      </c>
      <c r="X425" t="s">
        <v>15354</v>
      </c>
      <c r="Y425" s="9">
        <v>4996.6319382072934</v>
      </c>
      <c r="Z425" s="9">
        <v>3755.8494980360906</v>
      </c>
      <c r="AA425" s="9">
        <v>18.029164530346339</v>
      </c>
      <c r="AB425" t="s">
        <v>15354</v>
      </c>
    </row>
    <row r="426" spans="1:28" hidden="1" x14ac:dyDescent="0.25">
      <c r="A426" t="s">
        <v>632</v>
      </c>
      <c r="B426" s="2">
        <v>40543</v>
      </c>
      <c r="C426" s="3">
        <v>0</v>
      </c>
      <c r="D426">
        <v>1.3300399999999999</v>
      </c>
      <c r="E426">
        <v>1.3423799999999999</v>
      </c>
      <c r="F426">
        <v>1.32883</v>
      </c>
      <c r="G426">
        <v>1.3385199999999999</v>
      </c>
      <c r="H426">
        <v>118983</v>
      </c>
      <c r="I426">
        <v>-10.46637744034706</v>
      </c>
      <c r="J426">
        <v>1.3581489743589741</v>
      </c>
      <c r="K426">
        <v>1.3358994172135901</v>
      </c>
      <c r="L426">
        <v>1.3249480555555557</v>
      </c>
      <c r="M426">
        <v>1.3290742144527365</v>
      </c>
      <c r="N426">
        <v>1.3218220833333334</v>
      </c>
      <c r="O426">
        <v>1.3239695380567178</v>
      </c>
      <c r="P426" t="s">
        <v>15354</v>
      </c>
      <c r="Q426" t="s">
        <v>15353</v>
      </c>
      <c r="R426" t="s">
        <v>15354</v>
      </c>
      <c r="S426" t="s">
        <v>15354</v>
      </c>
      <c r="T426">
        <v>1.33897</v>
      </c>
      <c r="U426">
        <v>1.3380700000000001</v>
      </c>
      <c r="V426" t="s">
        <v>15354</v>
      </c>
      <c r="W426" t="s">
        <v>15354</v>
      </c>
      <c r="X426" t="s">
        <v>15354</v>
      </c>
      <c r="Y426" s="9">
        <v>4996.6319382072934</v>
      </c>
      <c r="Z426" s="9">
        <v>3731.6981995170117</v>
      </c>
      <c r="AA426" s="9">
        <v>-14.173749025035772</v>
      </c>
      <c r="AB426" t="s">
        <v>15354</v>
      </c>
    </row>
    <row r="427" spans="1:28" hidden="1" x14ac:dyDescent="0.25">
      <c r="A427" t="s">
        <v>633</v>
      </c>
      <c r="B427" s="2">
        <v>40545</v>
      </c>
      <c r="C427" s="3">
        <v>0</v>
      </c>
      <c r="D427">
        <v>1.33436</v>
      </c>
      <c r="E427">
        <v>1.3361499999999999</v>
      </c>
      <c r="F427">
        <v>1.3333900000000001</v>
      </c>
      <c r="G427">
        <v>1.3355699999999999</v>
      </c>
      <c r="H427">
        <v>5649</v>
      </c>
      <c r="I427">
        <v>-18.465292841648644</v>
      </c>
      <c r="J427">
        <v>1.357611282051282</v>
      </c>
      <c r="K427">
        <v>1.3358910775372965</v>
      </c>
      <c r="L427">
        <v>1.3238772222222221</v>
      </c>
      <c r="M427">
        <v>1.3294253379958318</v>
      </c>
      <c r="N427">
        <v>1.3215841666666668</v>
      </c>
      <c r="O427">
        <v>1.3248975750121803</v>
      </c>
      <c r="P427" t="s">
        <v>15354</v>
      </c>
      <c r="Q427" t="s">
        <v>15355</v>
      </c>
      <c r="R427" t="s">
        <v>15354</v>
      </c>
      <c r="S427" t="s">
        <v>15354</v>
      </c>
      <c r="T427">
        <v>1.33609</v>
      </c>
      <c r="U427">
        <v>1.3350500000000001</v>
      </c>
      <c r="V427" t="s">
        <v>15354</v>
      </c>
      <c r="W427" t="s">
        <v>15354</v>
      </c>
      <c r="X427" t="s">
        <v>15354</v>
      </c>
      <c r="Y427" s="9">
        <v>4996.6319382072934</v>
      </c>
      <c r="Z427" s="9">
        <v>3739.742036993985</v>
      </c>
      <c r="AA427" s="9">
        <v>-3.4028339039714912</v>
      </c>
      <c r="AB427" t="s">
        <v>15354</v>
      </c>
    </row>
    <row r="428" spans="1:28" hidden="1" x14ac:dyDescent="0.25">
      <c r="A428" t="s">
        <v>634</v>
      </c>
      <c r="B428" s="2">
        <v>40546</v>
      </c>
      <c r="C428" s="3">
        <v>0</v>
      </c>
      <c r="D428">
        <v>1.3355999999999999</v>
      </c>
      <c r="E428">
        <v>1.3394699999999999</v>
      </c>
      <c r="F428">
        <v>1.325</v>
      </c>
      <c r="G428">
        <v>1.33551</v>
      </c>
      <c r="H428">
        <v>164193</v>
      </c>
      <c r="I428">
        <v>-18.62798264642074</v>
      </c>
      <c r="J428">
        <v>1.3572380769230767</v>
      </c>
      <c r="K428">
        <v>1.3358814300047066</v>
      </c>
      <c r="L428">
        <v>1.323198333333333</v>
      </c>
      <c r="M428">
        <v>1.3297542386447059</v>
      </c>
      <c r="N428">
        <v>1.3218645833333333</v>
      </c>
      <c r="O428">
        <v>1.325746569011206</v>
      </c>
      <c r="P428" t="s">
        <v>15354</v>
      </c>
      <c r="Q428" t="s">
        <v>15355</v>
      </c>
      <c r="R428" t="s">
        <v>15354</v>
      </c>
      <c r="S428" t="s">
        <v>15354</v>
      </c>
      <c r="T428">
        <v>1.3360799999999999</v>
      </c>
      <c r="U428">
        <v>1.33494</v>
      </c>
      <c r="V428" t="s">
        <v>15354</v>
      </c>
      <c r="W428" t="s">
        <v>15354</v>
      </c>
      <c r="X428" t="s">
        <v>15354</v>
      </c>
      <c r="Y428" s="9">
        <v>4996.6319382072934</v>
      </c>
      <c r="Z428" s="9">
        <v>3739.7700273990281</v>
      </c>
      <c r="AA428" s="9">
        <v>-3.3651880198462383</v>
      </c>
      <c r="AB428" t="s">
        <v>15354</v>
      </c>
    </row>
    <row r="429" spans="1:28" hidden="1" x14ac:dyDescent="0.25">
      <c r="A429" t="s">
        <v>635</v>
      </c>
      <c r="B429" s="2">
        <v>40547</v>
      </c>
      <c r="C429" s="3">
        <v>0</v>
      </c>
      <c r="D429">
        <v>1.3356600000000001</v>
      </c>
      <c r="E429">
        <v>1.3429800000000001</v>
      </c>
      <c r="F429">
        <v>1.3292299999999999</v>
      </c>
      <c r="G429">
        <v>1.33179</v>
      </c>
      <c r="H429">
        <v>215600</v>
      </c>
      <c r="I429">
        <v>-29.855923159018268</v>
      </c>
      <c r="J429">
        <v>1.3565523076923076</v>
      </c>
      <c r="K429">
        <v>1.3357778494982582</v>
      </c>
      <c r="L429">
        <v>1.3230105555555554</v>
      </c>
      <c r="M429">
        <v>1.3298642797990461</v>
      </c>
      <c r="N429">
        <v>1.3221566666666669</v>
      </c>
      <c r="O429">
        <v>1.3262300434903096</v>
      </c>
      <c r="P429" t="s">
        <v>15355</v>
      </c>
      <c r="Q429" t="s">
        <v>15355</v>
      </c>
      <c r="R429" t="s">
        <v>15355</v>
      </c>
      <c r="S429" t="s">
        <v>15354</v>
      </c>
      <c r="T429">
        <v>1.3323499999999999</v>
      </c>
      <c r="U429">
        <v>1.3312299999999999</v>
      </c>
      <c r="V429" t="s">
        <v>15354</v>
      </c>
      <c r="W429" t="s">
        <v>15354</v>
      </c>
      <c r="X429">
        <v>3752.7676661537885</v>
      </c>
      <c r="Y429" s="9">
        <v>4996.6319382072934</v>
      </c>
      <c r="Z429" s="9">
        <v>3750.2397554751333</v>
      </c>
      <c r="AA429" s="9">
        <v>10.581780452971381</v>
      </c>
      <c r="AB429" t="s">
        <v>15354</v>
      </c>
    </row>
    <row r="430" spans="1:28" hidden="1" x14ac:dyDescent="0.25">
      <c r="A430" t="s">
        <v>636</v>
      </c>
      <c r="B430" s="2">
        <v>40548</v>
      </c>
      <c r="C430" s="3">
        <v>0</v>
      </c>
      <c r="D430">
        <v>1.3318099999999999</v>
      </c>
      <c r="E430">
        <v>1.3324800000000001</v>
      </c>
      <c r="F430">
        <v>1.3126199999999999</v>
      </c>
      <c r="G430">
        <v>1.3155600000000001</v>
      </c>
      <c r="H430">
        <v>204024</v>
      </c>
      <c r="I430">
        <v>-73.159018143009689</v>
      </c>
      <c r="J430">
        <v>1.3555784615384614</v>
      </c>
      <c r="K430">
        <v>1.335266005207163</v>
      </c>
      <c r="L430">
        <v>1.3224494444444441</v>
      </c>
      <c r="M430">
        <v>1.329091075485584</v>
      </c>
      <c r="N430">
        <v>1.321772916666667</v>
      </c>
      <c r="O430">
        <v>1.3253764400110848</v>
      </c>
      <c r="P430" t="s">
        <v>15354</v>
      </c>
      <c r="Q430" t="s">
        <v>15355</v>
      </c>
      <c r="R430" t="s">
        <v>15354</v>
      </c>
      <c r="S430" t="s">
        <v>15354</v>
      </c>
      <c r="T430">
        <v>1.3161099999999999</v>
      </c>
      <c r="U430">
        <v>1.31501</v>
      </c>
      <c r="V430" t="s">
        <v>15354</v>
      </c>
      <c r="W430" t="s">
        <v>15354</v>
      </c>
      <c r="X430" t="s">
        <v>15354</v>
      </c>
      <c r="Y430" s="9">
        <v>4996.6319382072934</v>
      </c>
      <c r="Z430" s="9">
        <v>3796.5154418759025</v>
      </c>
      <c r="AA430" s="9">
        <v>71.305840079382421</v>
      </c>
      <c r="AB430" t="s">
        <v>15354</v>
      </c>
    </row>
    <row r="431" spans="1:28" hidden="1" x14ac:dyDescent="0.25">
      <c r="A431" t="s">
        <v>637</v>
      </c>
      <c r="B431" s="2">
        <v>40549</v>
      </c>
      <c r="C431" s="3">
        <v>0</v>
      </c>
      <c r="D431">
        <v>1.3155600000000001</v>
      </c>
      <c r="E431">
        <v>1.31698</v>
      </c>
      <c r="F431">
        <v>1.2972300000000001</v>
      </c>
      <c r="G431">
        <v>1.2978700000000001</v>
      </c>
      <c r="H431">
        <v>185391</v>
      </c>
      <c r="I431">
        <v>-98.601092896174919</v>
      </c>
      <c r="J431">
        <v>1.3543679487179487</v>
      </c>
      <c r="K431">
        <v>1.3343192708981209</v>
      </c>
      <c r="L431">
        <v>1.3214474999999999</v>
      </c>
      <c r="M431">
        <v>1.3274034497836604</v>
      </c>
      <c r="N431">
        <v>1.3206829166666669</v>
      </c>
      <c r="O431">
        <v>1.3231759248101982</v>
      </c>
      <c r="P431" t="s">
        <v>15354</v>
      </c>
      <c r="Q431" t="s">
        <v>15355</v>
      </c>
      <c r="R431" t="s">
        <v>15354</v>
      </c>
      <c r="S431" t="s">
        <v>15354</v>
      </c>
      <c r="T431">
        <v>1.2985</v>
      </c>
      <c r="U431">
        <v>1.2972399999999999</v>
      </c>
      <c r="V431" t="s">
        <v>15354</v>
      </c>
      <c r="W431" t="s">
        <v>15354</v>
      </c>
      <c r="X431" t="s">
        <v>15354</v>
      </c>
      <c r="Y431" s="9">
        <v>4996.6319382072934</v>
      </c>
      <c r="Z431" s="9">
        <v>3848.0030328897137</v>
      </c>
      <c r="AA431" s="9">
        <v>137.13403219556386</v>
      </c>
      <c r="AB431" t="s">
        <v>15354</v>
      </c>
    </row>
    <row r="432" spans="1:28" hidden="1" x14ac:dyDescent="0.25">
      <c r="A432" t="s">
        <v>638</v>
      </c>
      <c r="B432" s="2">
        <v>40550</v>
      </c>
      <c r="C432" s="3">
        <v>0</v>
      </c>
      <c r="D432">
        <v>1.2978700000000001</v>
      </c>
      <c r="E432">
        <v>1.30209</v>
      </c>
      <c r="F432">
        <v>1.2904500000000001</v>
      </c>
      <c r="G432">
        <v>1.2906</v>
      </c>
      <c r="H432">
        <v>180709</v>
      </c>
      <c r="I432">
        <v>-99.714448886350908</v>
      </c>
      <c r="J432">
        <v>1.3530483333333334</v>
      </c>
      <c r="K432">
        <v>1.3332124539133581</v>
      </c>
      <c r="L432">
        <v>1.3205211111111108</v>
      </c>
      <c r="M432">
        <v>1.3254140741196789</v>
      </c>
      <c r="N432">
        <v>1.3193670833333335</v>
      </c>
      <c r="O432">
        <v>1.3205698508253825</v>
      </c>
      <c r="P432" t="s">
        <v>15354</v>
      </c>
      <c r="Q432" t="s">
        <v>15355</v>
      </c>
      <c r="R432" t="s">
        <v>15354</v>
      </c>
      <c r="S432" t="s">
        <v>15354</v>
      </c>
      <c r="T432">
        <v>1.29135</v>
      </c>
      <c r="U432">
        <v>1.2898499999999999</v>
      </c>
      <c r="V432" t="s">
        <v>15354</v>
      </c>
      <c r="W432" t="s">
        <v>15354</v>
      </c>
      <c r="X432" t="s">
        <v>15354</v>
      </c>
      <c r="Y432" s="9">
        <v>4996.6319382072934</v>
      </c>
      <c r="Z432" s="9">
        <v>3869.3088149667351</v>
      </c>
      <c r="AA432" s="9">
        <v>163.83408240356036</v>
      </c>
      <c r="AB432" t="s">
        <v>15354</v>
      </c>
    </row>
    <row r="433" spans="1:28" hidden="1" x14ac:dyDescent="0.25">
      <c r="A433" t="s">
        <v>639</v>
      </c>
      <c r="B433" s="2">
        <v>40552</v>
      </c>
      <c r="C433" s="3">
        <v>0</v>
      </c>
      <c r="D433">
        <v>1.28745</v>
      </c>
      <c r="E433">
        <v>1.2905500000000001</v>
      </c>
      <c r="F433">
        <v>1.2871300000000001</v>
      </c>
      <c r="G433">
        <v>1.2894000000000001</v>
      </c>
      <c r="H433">
        <v>5193</v>
      </c>
      <c r="I433">
        <v>-95.93554162936438</v>
      </c>
      <c r="J433">
        <v>1.3516371794871793</v>
      </c>
      <c r="K433">
        <v>1.3321032778649187</v>
      </c>
      <c r="L433">
        <v>1.3195686111111109</v>
      </c>
      <c r="M433">
        <v>1.3234673674105071</v>
      </c>
      <c r="N433">
        <v>1.3181075000000002</v>
      </c>
      <c r="O433">
        <v>1.3180762627593519</v>
      </c>
      <c r="P433" t="s">
        <v>15354</v>
      </c>
      <c r="Q433" t="s">
        <v>15355</v>
      </c>
      <c r="R433" t="s">
        <v>15354</v>
      </c>
      <c r="S433" t="s">
        <v>15354</v>
      </c>
      <c r="T433">
        <v>1.2902499999999999</v>
      </c>
      <c r="U433">
        <v>1.2885500000000001</v>
      </c>
      <c r="V433" t="s">
        <v>15354</v>
      </c>
      <c r="W433" t="s">
        <v>15354</v>
      </c>
      <c r="X433" t="s">
        <v>15354</v>
      </c>
      <c r="Y433" s="9">
        <v>4996.6319382072934</v>
      </c>
      <c r="Z433" s="9">
        <v>3872.6075862873813</v>
      </c>
      <c r="AA433" s="9">
        <v>167.91959087434356</v>
      </c>
      <c r="AB433" t="s">
        <v>15354</v>
      </c>
    </row>
    <row r="434" spans="1:28" hidden="1" x14ac:dyDescent="0.25">
      <c r="A434" t="s">
        <v>640</v>
      </c>
      <c r="B434" s="2">
        <v>40553</v>
      </c>
      <c r="C434" s="3">
        <v>0</v>
      </c>
      <c r="D434">
        <v>1.2894699999999999</v>
      </c>
      <c r="E434">
        <v>1.2965800000000001</v>
      </c>
      <c r="F434">
        <v>1.28739</v>
      </c>
      <c r="G434">
        <v>1.29637</v>
      </c>
      <c r="H434">
        <v>161209</v>
      </c>
      <c r="I434">
        <v>-83.455684870188136</v>
      </c>
      <c r="J434">
        <v>1.3504825641025637</v>
      </c>
      <c r="K434">
        <v>1.3311986379189713</v>
      </c>
      <c r="L434">
        <v>1.3191905555555556</v>
      </c>
      <c r="M434">
        <v>1.3220026448477771</v>
      </c>
      <c r="N434">
        <v>1.3163154166666666</v>
      </c>
      <c r="O434">
        <v>1.3163397617386037</v>
      </c>
      <c r="P434" t="s">
        <v>15354</v>
      </c>
      <c r="Q434" t="s">
        <v>15355</v>
      </c>
      <c r="R434" t="s">
        <v>15354</v>
      </c>
      <c r="S434" t="s">
        <v>15354</v>
      </c>
      <c r="T434">
        <v>1.2972699999999999</v>
      </c>
      <c r="U434">
        <v>1.2954699999999999</v>
      </c>
      <c r="V434" t="s">
        <v>15354</v>
      </c>
      <c r="W434" t="s">
        <v>15354</v>
      </c>
      <c r="X434" t="s">
        <v>15354</v>
      </c>
      <c r="Y434" s="9">
        <v>4996.6319382072934</v>
      </c>
      <c r="Z434" s="9">
        <v>3851.6514975350497</v>
      </c>
      <c r="AA434" s="9">
        <v>141.67339818043288</v>
      </c>
      <c r="AB434" t="s">
        <v>15354</v>
      </c>
    </row>
    <row r="435" spans="1:28" hidden="1" x14ac:dyDescent="0.25">
      <c r="A435" t="s">
        <v>641</v>
      </c>
      <c r="B435" s="2">
        <v>40554</v>
      </c>
      <c r="C435" s="3">
        <v>0</v>
      </c>
      <c r="D435">
        <v>1.29637</v>
      </c>
      <c r="E435">
        <v>1.29905</v>
      </c>
      <c r="F435">
        <v>1.2907</v>
      </c>
      <c r="G435">
        <v>1.2980700000000001</v>
      </c>
      <c r="H435">
        <v>194900</v>
      </c>
      <c r="I435">
        <v>-80.411817367949951</v>
      </c>
      <c r="J435">
        <v>1.3492794871794869</v>
      </c>
      <c r="K435">
        <v>1.3303599382248199</v>
      </c>
      <c r="L435">
        <v>1.31915</v>
      </c>
      <c r="M435">
        <v>1.3207089883695189</v>
      </c>
      <c r="N435">
        <v>1.3147504166666668</v>
      </c>
      <c r="O435">
        <v>1.3148781807995156</v>
      </c>
      <c r="P435" t="s">
        <v>15354</v>
      </c>
      <c r="Q435" t="s">
        <v>15355</v>
      </c>
      <c r="R435" t="s">
        <v>15354</v>
      </c>
      <c r="S435" t="s">
        <v>15354</v>
      </c>
      <c r="T435">
        <v>1.2989999999999999</v>
      </c>
      <c r="U435">
        <v>1.29714</v>
      </c>
      <c r="V435" t="s">
        <v>15354</v>
      </c>
      <c r="W435" t="s">
        <v>15354</v>
      </c>
      <c r="X435" t="s">
        <v>15354</v>
      </c>
      <c r="Y435" s="9">
        <v>4996.6319382072934</v>
      </c>
      <c r="Z435" s="9">
        <v>3846.5218923843677</v>
      </c>
      <c r="AA435" s="9">
        <v>135.20221438524888</v>
      </c>
      <c r="AB435" t="s">
        <v>15354</v>
      </c>
    </row>
    <row r="436" spans="1:28" hidden="1" x14ac:dyDescent="0.25">
      <c r="A436" t="s">
        <v>642</v>
      </c>
      <c r="B436" s="2">
        <v>40555</v>
      </c>
      <c r="C436" s="3">
        <v>0</v>
      </c>
      <c r="D436">
        <v>1.2982</v>
      </c>
      <c r="E436">
        <v>1.3142799999999999</v>
      </c>
      <c r="F436">
        <v>1.2962100000000001</v>
      </c>
      <c r="G436">
        <v>1.3126100000000001</v>
      </c>
      <c r="H436">
        <v>199153</v>
      </c>
      <c r="I436">
        <v>-54.377797672336669</v>
      </c>
      <c r="J436">
        <v>1.3481821794871793</v>
      </c>
      <c r="K436">
        <v>1.329910572700141</v>
      </c>
      <c r="L436">
        <v>1.3191547222222222</v>
      </c>
      <c r="M436">
        <v>1.3202712052144097</v>
      </c>
      <c r="N436">
        <v>1.3143437499999999</v>
      </c>
      <c r="O436">
        <v>1.3146967263355545</v>
      </c>
      <c r="P436" t="s">
        <v>15353</v>
      </c>
      <c r="Q436" t="s">
        <v>15355</v>
      </c>
      <c r="R436" t="s">
        <v>15354</v>
      </c>
      <c r="S436" t="s">
        <v>15354</v>
      </c>
      <c r="T436">
        <v>1.3135300000000001</v>
      </c>
      <c r="U436">
        <v>1.31169</v>
      </c>
      <c r="V436" t="s">
        <v>15354</v>
      </c>
      <c r="W436" t="s">
        <v>15354</v>
      </c>
      <c r="X436" t="s">
        <v>15354</v>
      </c>
      <c r="Y436" s="9">
        <v>4996.6319382072934</v>
      </c>
      <c r="Z436" s="9">
        <v>3803.9724545364729</v>
      </c>
      <c r="AA436" s="9">
        <v>80.907103473306151</v>
      </c>
      <c r="AB436" t="s">
        <v>15354</v>
      </c>
    </row>
    <row r="437" spans="1:28" hidden="1" x14ac:dyDescent="0.25">
      <c r="A437" t="s">
        <v>643</v>
      </c>
      <c r="B437" s="2">
        <v>40556</v>
      </c>
      <c r="C437" s="3">
        <v>0</v>
      </c>
      <c r="D437">
        <v>1.3125599999999999</v>
      </c>
      <c r="E437">
        <v>1.33829</v>
      </c>
      <c r="F437">
        <v>1.3088599999999999</v>
      </c>
      <c r="G437">
        <v>1.3350599999999999</v>
      </c>
      <c r="H437">
        <v>196231</v>
      </c>
      <c r="I437">
        <v>-14.180841539839131</v>
      </c>
      <c r="J437">
        <v>1.3473192307692305</v>
      </c>
      <c r="K437">
        <v>1.3300409379482387</v>
      </c>
      <c r="L437">
        <v>1.3195413888888889</v>
      </c>
      <c r="M437">
        <v>1.3210705995271443</v>
      </c>
      <c r="N437">
        <v>1.3148104166666668</v>
      </c>
      <c r="O437">
        <v>1.31632578822871</v>
      </c>
      <c r="P437" t="s">
        <v>15354</v>
      </c>
      <c r="Q437" t="s">
        <v>15353</v>
      </c>
      <c r="R437" t="s">
        <v>15354</v>
      </c>
      <c r="S437" t="s">
        <v>15354</v>
      </c>
      <c r="T437">
        <v>1.3360000000000001</v>
      </c>
      <c r="U437">
        <v>1.33412</v>
      </c>
      <c r="V437" t="s">
        <v>15354</v>
      </c>
      <c r="W437" t="s">
        <v>15354</v>
      </c>
      <c r="X437" t="s">
        <v>15354</v>
      </c>
      <c r="Y437" s="9">
        <v>4996.6319382072934</v>
      </c>
      <c r="Z437" s="9">
        <v>3739.9939657240216</v>
      </c>
      <c r="AA437" s="9">
        <v>-3.064360321928977</v>
      </c>
      <c r="AB437" t="s">
        <v>15354</v>
      </c>
    </row>
    <row r="438" spans="1:28" hidden="1" x14ac:dyDescent="0.25">
      <c r="A438" t="s">
        <v>644</v>
      </c>
      <c r="B438" s="2">
        <v>40557</v>
      </c>
      <c r="C438" s="3">
        <v>0</v>
      </c>
      <c r="D438">
        <v>1.3350599999999999</v>
      </c>
      <c r="E438">
        <v>1.34521</v>
      </c>
      <c r="F438">
        <v>1.33142</v>
      </c>
      <c r="G438">
        <v>1.3386800000000001</v>
      </c>
      <c r="H438">
        <v>181927</v>
      </c>
      <c r="I438">
        <v>-11.24311294765829</v>
      </c>
      <c r="J438">
        <v>1.3465661538461535</v>
      </c>
      <c r="K438">
        <v>1.3302596483799289</v>
      </c>
      <c r="L438">
        <v>1.3194672222222223</v>
      </c>
      <c r="M438">
        <v>1.3220224590121636</v>
      </c>
      <c r="N438">
        <v>1.3156454166666667</v>
      </c>
      <c r="O438">
        <v>1.3181141251704134</v>
      </c>
      <c r="P438" t="s">
        <v>15354</v>
      </c>
      <c r="Q438" t="s">
        <v>15353</v>
      </c>
      <c r="R438" t="s">
        <v>15354</v>
      </c>
      <c r="S438" t="s">
        <v>15354</v>
      </c>
      <c r="T438">
        <v>1.33962</v>
      </c>
      <c r="U438">
        <v>1.3377399999999999</v>
      </c>
      <c r="V438" t="s">
        <v>15354</v>
      </c>
      <c r="W438" t="s">
        <v>15354</v>
      </c>
      <c r="X438" t="s">
        <v>15354</v>
      </c>
      <c r="Y438" s="9">
        <v>4996.6319382072934</v>
      </c>
      <c r="Z438" s="9">
        <v>3729.8875339329761</v>
      </c>
      <c r="AA438" s="9">
        <v>-16.592453218604966</v>
      </c>
      <c r="AB438" t="s">
        <v>15354</v>
      </c>
    </row>
    <row r="439" spans="1:28" hidden="1" x14ac:dyDescent="0.25">
      <c r="A439" t="s">
        <v>645</v>
      </c>
      <c r="B439" s="2">
        <v>40559</v>
      </c>
      <c r="C439" s="3">
        <v>0</v>
      </c>
      <c r="D439">
        <v>1.33812</v>
      </c>
      <c r="E439">
        <v>1.33847</v>
      </c>
      <c r="F439">
        <v>1.33551</v>
      </c>
      <c r="G439">
        <v>1.3378399999999999</v>
      </c>
      <c r="H439">
        <v>6028</v>
      </c>
      <c r="I439">
        <v>-12.689393939394128</v>
      </c>
      <c r="J439">
        <v>1.3458330769230769</v>
      </c>
      <c r="K439">
        <v>1.3304515560158801</v>
      </c>
      <c r="L439">
        <v>1.3193716666666668</v>
      </c>
      <c r="M439">
        <v>1.3228774612277225</v>
      </c>
      <c r="N439">
        <v>1.3165433333333334</v>
      </c>
      <c r="O439">
        <v>1.3196921951567804</v>
      </c>
      <c r="P439" t="s">
        <v>15354</v>
      </c>
      <c r="Q439" t="s">
        <v>15353</v>
      </c>
      <c r="R439" t="s">
        <v>15354</v>
      </c>
      <c r="S439" t="s">
        <v>15354</v>
      </c>
      <c r="T439">
        <v>1.3387899999999999</v>
      </c>
      <c r="U439">
        <v>1.3368899999999999</v>
      </c>
      <c r="V439" t="s">
        <v>15354</v>
      </c>
      <c r="W439" t="s">
        <v>15354</v>
      </c>
      <c r="X439" t="s">
        <v>15354</v>
      </c>
      <c r="Y439" s="9">
        <v>4996.6319382072934</v>
      </c>
      <c r="Z439" s="9">
        <v>3732.199925460523</v>
      </c>
      <c r="AA439" s="9">
        <v>-13.490497264518106</v>
      </c>
      <c r="AB439" t="s">
        <v>15354</v>
      </c>
    </row>
    <row r="440" spans="1:28" hidden="1" x14ac:dyDescent="0.25">
      <c r="A440" t="s">
        <v>646</v>
      </c>
      <c r="B440" s="2">
        <v>40560</v>
      </c>
      <c r="C440" s="3">
        <v>0</v>
      </c>
      <c r="D440">
        <v>1.3378399999999999</v>
      </c>
      <c r="E440">
        <v>1.3379099999999999</v>
      </c>
      <c r="F440">
        <v>1.3244100000000001</v>
      </c>
      <c r="G440">
        <v>1.32809</v>
      </c>
      <c r="H440">
        <v>168422</v>
      </c>
      <c r="I440">
        <v>-29.476584022038654</v>
      </c>
      <c r="J440">
        <v>1.3449593589743587</v>
      </c>
      <c r="K440">
        <v>1.33039176978763</v>
      </c>
      <c r="L440">
        <v>1.3193524999999999</v>
      </c>
      <c r="M440">
        <v>1.3231592200802782</v>
      </c>
      <c r="N440">
        <v>1.3172291666666667</v>
      </c>
      <c r="O440">
        <v>1.3203640195442381</v>
      </c>
      <c r="P440" t="s">
        <v>15355</v>
      </c>
      <c r="Q440" t="s">
        <v>15355</v>
      </c>
      <c r="R440" t="s">
        <v>15355</v>
      </c>
      <c r="S440" t="s">
        <v>15354</v>
      </c>
      <c r="T440">
        <v>1.3290200000000001</v>
      </c>
      <c r="U440">
        <v>1.3271599999999999</v>
      </c>
      <c r="V440" t="s">
        <v>15354</v>
      </c>
      <c r="W440" t="s">
        <v>15354</v>
      </c>
      <c r="X440">
        <v>3762.1706219620469</v>
      </c>
      <c r="Y440" s="9">
        <v>4996.6319382072934</v>
      </c>
      <c r="Z440" s="9">
        <v>3759.6363773361522</v>
      </c>
      <c r="AA440" s="9">
        <v>23.020249202054824</v>
      </c>
      <c r="AB440" t="s">
        <v>15354</v>
      </c>
    </row>
    <row r="441" spans="1:28" hidden="1" x14ac:dyDescent="0.25">
      <c r="A441" t="s">
        <v>647</v>
      </c>
      <c r="B441" s="2">
        <v>40561</v>
      </c>
      <c r="C441" s="3">
        <v>0</v>
      </c>
      <c r="D441">
        <v>1.32809</v>
      </c>
      <c r="E441">
        <v>1.34622</v>
      </c>
      <c r="F441">
        <v>1.3252699999999999</v>
      </c>
      <c r="G441">
        <v>1.3377600000000001</v>
      </c>
      <c r="H441">
        <v>222624</v>
      </c>
      <c r="I441">
        <v>-14.317143340666663</v>
      </c>
      <c r="J441">
        <v>1.3445492307692306</v>
      </c>
      <c r="K441">
        <v>1.3305783072613608</v>
      </c>
      <c r="L441">
        <v>1.3197130555555558</v>
      </c>
      <c r="M441">
        <v>1.3239484514272901</v>
      </c>
      <c r="N441">
        <v>1.3184270833333331</v>
      </c>
      <c r="O441">
        <v>1.321755697980699</v>
      </c>
      <c r="P441" t="s">
        <v>15354</v>
      </c>
      <c r="Q441" t="s">
        <v>15353</v>
      </c>
      <c r="R441" t="s">
        <v>15354</v>
      </c>
      <c r="S441" t="s">
        <v>15354</v>
      </c>
      <c r="T441">
        <v>1.3387100000000001</v>
      </c>
      <c r="U441">
        <v>1.3368100000000001</v>
      </c>
      <c r="V441" t="s">
        <v>15354</v>
      </c>
      <c r="W441" t="s">
        <v>15354</v>
      </c>
      <c r="X441" t="s">
        <v>15354</v>
      </c>
      <c r="Y441" s="9">
        <v>4996.6319382072934</v>
      </c>
      <c r="Z441" s="9">
        <v>3732.4229580770243</v>
      </c>
      <c r="AA441" s="9">
        <v>-13.191537756026982</v>
      </c>
      <c r="AB441" t="s">
        <v>15354</v>
      </c>
    </row>
    <row r="442" spans="1:28" hidden="1" x14ac:dyDescent="0.25">
      <c r="A442" t="s">
        <v>648</v>
      </c>
      <c r="B442" s="2">
        <v>40562</v>
      </c>
      <c r="C442" s="3">
        <v>0</v>
      </c>
      <c r="D442">
        <v>1.3377600000000001</v>
      </c>
      <c r="E442">
        <v>1.35379</v>
      </c>
      <c r="F442">
        <v>1.33761</v>
      </c>
      <c r="G442">
        <v>1.3451500000000001</v>
      </c>
      <c r="H442">
        <v>228385</v>
      </c>
      <c r="I442">
        <v>-12.961296129612945</v>
      </c>
      <c r="J442">
        <v>1.3438791025641026</v>
      </c>
      <c r="K442">
        <v>1.3309472108749971</v>
      </c>
      <c r="L442">
        <v>1.3202791666666669</v>
      </c>
      <c r="M442">
        <v>1.325094481079869</v>
      </c>
      <c r="N442">
        <v>1.3198337499999999</v>
      </c>
      <c r="O442">
        <v>1.3236272421422433</v>
      </c>
      <c r="P442" t="s">
        <v>15354</v>
      </c>
      <c r="Q442" t="s">
        <v>15353</v>
      </c>
      <c r="R442" t="s">
        <v>15354</v>
      </c>
      <c r="S442" t="s">
        <v>15354</v>
      </c>
      <c r="T442">
        <v>1.34619</v>
      </c>
      <c r="U442">
        <v>1.3441099999999999</v>
      </c>
      <c r="V442" t="s">
        <v>15354</v>
      </c>
      <c r="W442" t="s">
        <v>15354</v>
      </c>
      <c r="X442" t="s">
        <v>15354</v>
      </c>
      <c r="Y442" s="9">
        <v>4996.6319382072934</v>
      </c>
      <c r="Z442" s="9">
        <v>3711.6840402969069</v>
      </c>
      <c r="AA442" s="9">
        <v>-41.138960369233033</v>
      </c>
      <c r="AB442" t="s">
        <v>15354</v>
      </c>
    </row>
    <row r="443" spans="1:28" hidden="1" x14ac:dyDescent="0.25">
      <c r="A443" t="s">
        <v>649</v>
      </c>
      <c r="B443" s="2">
        <v>40563</v>
      </c>
      <c r="C443" s="3">
        <v>0</v>
      </c>
      <c r="D443">
        <v>1.3451500000000001</v>
      </c>
      <c r="E443">
        <v>1.3521799999999999</v>
      </c>
      <c r="F443">
        <v>1.33958</v>
      </c>
      <c r="G443">
        <v>1.3465</v>
      </c>
      <c r="H443">
        <v>240039</v>
      </c>
      <c r="I443">
        <v>-10.936093609360974</v>
      </c>
      <c r="J443">
        <v>1.3433078205128204</v>
      </c>
      <c r="K443">
        <v>1.3313409523718327</v>
      </c>
      <c r="L443">
        <v>1.3209033333333338</v>
      </c>
      <c r="M443">
        <v>1.3262515361566327</v>
      </c>
      <c r="N443">
        <v>1.3212599999999999</v>
      </c>
      <c r="O443">
        <v>1.3254570627708639</v>
      </c>
      <c r="P443" t="s">
        <v>15354</v>
      </c>
      <c r="Q443" t="s">
        <v>15353</v>
      </c>
      <c r="R443" t="s">
        <v>15354</v>
      </c>
      <c r="S443" t="s">
        <v>15354</v>
      </c>
      <c r="T443">
        <v>1.3475699999999999</v>
      </c>
      <c r="U443">
        <v>1.3454299999999999</v>
      </c>
      <c r="V443" t="s">
        <v>15354</v>
      </c>
      <c r="W443" t="s">
        <v>15354</v>
      </c>
      <c r="X443" t="s">
        <v>15354</v>
      </c>
      <c r="Y443" s="9">
        <v>4996.6319382072934</v>
      </c>
      <c r="Z443" s="9">
        <v>3707.8830325751492</v>
      </c>
      <c r="AA443" s="9">
        <v>-46.293351217762606</v>
      </c>
      <c r="AB443" t="s">
        <v>15354</v>
      </c>
    </row>
    <row r="444" spans="1:28" hidden="1" x14ac:dyDescent="0.25">
      <c r="A444" t="s">
        <v>650</v>
      </c>
      <c r="B444" s="2">
        <v>40564</v>
      </c>
      <c r="C444" s="3">
        <v>0</v>
      </c>
      <c r="D444">
        <v>1.34649</v>
      </c>
      <c r="E444">
        <v>1.3624700000000001</v>
      </c>
      <c r="F444">
        <v>1.3448500000000001</v>
      </c>
      <c r="G444">
        <v>1.3620399999999999</v>
      </c>
      <c r="H444">
        <v>208391</v>
      </c>
      <c r="I444">
        <v>-0.57074595168589415</v>
      </c>
      <c r="J444">
        <v>1.3428824358974358</v>
      </c>
      <c r="K444">
        <v>1.3321181434510267</v>
      </c>
      <c r="L444">
        <v>1.3220105555555559</v>
      </c>
      <c r="M444">
        <v>1.3281860477157337</v>
      </c>
      <c r="N444">
        <v>1.3233499999999998</v>
      </c>
      <c r="O444">
        <v>1.328383697749195</v>
      </c>
      <c r="P444" t="s">
        <v>15354</v>
      </c>
      <c r="Q444" t="s">
        <v>15353</v>
      </c>
      <c r="R444" t="s">
        <v>15354</v>
      </c>
      <c r="S444" t="s">
        <v>15354</v>
      </c>
      <c r="T444">
        <v>1.36314</v>
      </c>
      <c r="U444">
        <v>1.36094</v>
      </c>
      <c r="V444" t="s">
        <v>15354</v>
      </c>
      <c r="W444" t="s">
        <v>15354</v>
      </c>
      <c r="X444" t="s">
        <v>15354</v>
      </c>
      <c r="Y444" s="9">
        <v>4996.6319382072934</v>
      </c>
      <c r="Z444" s="9">
        <v>3665.5310079722503</v>
      </c>
      <c r="AA444" s="9">
        <v>-104.46558130657556</v>
      </c>
      <c r="AB444" t="s">
        <v>15354</v>
      </c>
    </row>
    <row r="445" spans="1:28" hidden="1" x14ac:dyDescent="0.25">
      <c r="A445" t="s">
        <v>651</v>
      </c>
      <c r="B445" s="2">
        <v>40566</v>
      </c>
      <c r="C445" s="3">
        <v>0</v>
      </c>
      <c r="D445">
        <v>1.36388</v>
      </c>
      <c r="E445">
        <v>1.3641700000000001</v>
      </c>
      <c r="F445">
        <v>1.36025</v>
      </c>
      <c r="G445">
        <v>1.3618699999999999</v>
      </c>
      <c r="H445">
        <v>5620</v>
      </c>
      <c r="I445">
        <v>-2.9854620976118782</v>
      </c>
      <c r="J445">
        <v>1.3424443589743589</v>
      </c>
      <c r="K445">
        <v>1.3328713550092286</v>
      </c>
      <c r="L445">
        <v>1.3231838888888892</v>
      </c>
      <c r="M445">
        <v>1.3300068018932616</v>
      </c>
      <c r="N445">
        <v>1.3255999999999999</v>
      </c>
      <c r="O445">
        <v>1.3310626019292595</v>
      </c>
      <c r="P445" t="s">
        <v>15354</v>
      </c>
      <c r="Q445" t="s">
        <v>15353</v>
      </c>
      <c r="R445" t="s">
        <v>15354</v>
      </c>
      <c r="S445" t="s">
        <v>15354</v>
      </c>
      <c r="T445">
        <v>1.3629</v>
      </c>
      <c r="U445">
        <v>1.36084</v>
      </c>
      <c r="V445" t="s">
        <v>15354</v>
      </c>
      <c r="W445" t="s">
        <v>15354</v>
      </c>
      <c r="X445" t="s">
        <v>15354</v>
      </c>
      <c r="Y445" s="9">
        <v>4996.6319382072934</v>
      </c>
      <c r="Z445" s="9">
        <v>3666.1764899899431</v>
      </c>
      <c r="AA445" s="9">
        <v>-103.57950757033723</v>
      </c>
      <c r="AB445" t="s">
        <v>15354</v>
      </c>
    </row>
    <row r="446" spans="1:28" x14ac:dyDescent="0.25">
      <c r="A446" t="s">
        <v>652</v>
      </c>
      <c r="B446" s="2">
        <v>40567</v>
      </c>
      <c r="C446" s="3">
        <v>0</v>
      </c>
      <c r="D446">
        <v>1.36188</v>
      </c>
      <c r="E446">
        <v>1.36852</v>
      </c>
      <c r="F446">
        <v>1.3540700000000001</v>
      </c>
      <c r="G446">
        <v>1.3642300000000001</v>
      </c>
      <c r="H446">
        <v>191359</v>
      </c>
      <c r="I446">
        <v>-5.270917803169815</v>
      </c>
      <c r="J446">
        <v>1.3420861538461539</v>
      </c>
      <c r="K446">
        <v>1.3336652447558304</v>
      </c>
      <c r="L446">
        <v>1.3238741666666669</v>
      </c>
      <c r="M446">
        <v>1.3318567044936258</v>
      </c>
      <c r="N446">
        <v>1.3274945833333331</v>
      </c>
      <c r="O446">
        <v>1.3337159937749188</v>
      </c>
      <c r="P446" t="s">
        <v>15354</v>
      </c>
      <c r="Q446" t="s">
        <v>15353</v>
      </c>
      <c r="R446" t="s">
        <v>15354</v>
      </c>
      <c r="S446" t="s">
        <v>15353</v>
      </c>
      <c r="T446">
        <v>1.3651800000000001</v>
      </c>
      <c r="U446">
        <v>1.36328</v>
      </c>
      <c r="V446" t="s">
        <v>15354</v>
      </c>
      <c r="W446" t="s">
        <v>15354</v>
      </c>
      <c r="X446" t="s">
        <v>15354</v>
      </c>
      <c r="Y446" s="9">
        <v>4996.6319382072934</v>
      </c>
      <c r="Z446" s="9">
        <v>3660.0535740395358</v>
      </c>
      <c r="AA446" s="9">
        <v>-112.11247554074988</v>
      </c>
      <c r="AB446">
        <v>-112.11247554074988</v>
      </c>
    </row>
    <row r="447" spans="1:28" x14ac:dyDescent="0.25">
      <c r="A447" t="s">
        <v>672</v>
      </c>
      <c r="B447" s="2">
        <v>40590</v>
      </c>
      <c r="C447" s="3">
        <v>0</v>
      </c>
      <c r="D447">
        <v>1.34971</v>
      </c>
      <c r="E447">
        <v>1.3587899999999999</v>
      </c>
      <c r="F447">
        <v>1.34619</v>
      </c>
      <c r="G447">
        <v>1.35734</v>
      </c>
      <c r="H447">
        <v>223638</v>
      </c>
      <c r="I447">
        <v>-66.435826408125592</v>
      </c>
      <c r="J447">
        <v>1.3365334615384612</v>
      </c>
      <c r="K447">
        <v>1.3450385630401245</v>
      </c>
      <c r="L447">
        <v>1.3472283333333335</v>
      </c>
      <c r="M447">
        <v>1.351383455782625</v>
      </c>
      <c r="N447">
        <v>1.3621966666666667</v>
      </c>
      <c r="O447">
        <v>1.3550486075651218</v>
      </c>
      <c r="P447" t="s">
        <v>15353</v>
      </c>
      <c r="Q447" t="s">
        <v>15353</v>
      </c>
      <c r="R447" t="s">
        <v>15353</v>
      </c>
      <c r="S447" t="s">
        <v>15354</v>
      </c>
      <c r="T447">
        <v>1.35765</v>
      </c>
      <c r="U447">
        <v>1.35703</v>
      </c>
      <c r="V447" t="s">
        <v>15354</v>
      </c>
      <c r="W447" t="s">
        <v>15354</v>
      </c>
      <c r="X447">
        <v>5000</v>
      </c>
      <c r="Y447">
        <v>3682.8343092844252</v>
      </c>
      <c r="Z447">
        <v>4997.7166427282436</v>
      </c>
      <c r="AA447">
        <v>-2.2833572717563584</v>
      </c>
    </row>
    <row r="448" spans="1:28" hidden="1" x14ac:dyDescent="0.25">
      <c r="A448" t="s">
        <v>673</v>
      </c>
      <c r="B448" s="2">
        <v>40591</v>
      </c>
      <c r="C448" s="3">
        <v>0</v>
      </c>
      <c r="D448">
        <v>1.3573200000000001</v>
      </c>
      <c r="E448">
        <v>1.3626799999999999</v>
      </c>
      <c r="F448">
        <v>1.35368</v>
      </c>
      <c r="G448">
        <v>1.3622300000000001</v>
      </c>
      <c r="H448">
        <v>216483</v>
      </c>
      <c r="I448">
        <v>-55.147737765466189</v>
      </c>
      <c r="J448">
        <v>1.3364893589743587</v>
      </c>
      <c r="K448">
        <v>1.345473789292273</v>
      </c>
      <c r="L448">
        <v>1.3490161111111112</v>
      </c>
      <c r="M448">
        <v>1.3519697554700507</v>
      </c>
      <c r="N448">
        <v>1.3628520833333333</v>
      </c>
      <c r="O448">
        <v>1.3556231189599122</v>
      </c>
      <c r="P448" t="s">
        <v>15354</v>
      </c>
      <c r="Q448" t="s">
        <v>15353</v>
      </c>
      <c r="R448" t="s">
        <v>15354</v>
      </c>
      <c r="S448" t="s">
        <v>15354</v>
      </c>
      <c r="T448">
        <v>1.3625400000000001</v>
      </c>
      <c r="U448">
        <v>1.36192</v>
      </c>
      <c r="V448" t="s">
        <v>15354</v>
      </c>
      <c r="W448" t="s">
        <v>15354</v>
      </c>
      <c r="X448" t="s">
        <v>15354</v>
      </c>
      <c r="Y448">
        <v>3682.8343092844252</v>
      </c>
      <c r="Z448">
        <v>5015.7257025006447</v>
      </c>
      <c r="AA448">
        <v>15.725702500644729</v>
      </c>
      <c r="AB448" t="s">
        <v>15354</v>
      </c>
    </row>
    <row r="449" spans="1:28" hidden="1" x14ac:dyDescent="0.25">
      <c r="A449" t="s">
        <v>674</v>
      </c>
      <c r="B449" s="2">
        <v>40592</v>
      </c>
      <c r="C449" s="3">
        <v>0</v>
      </c>
      <c r="D449">
        <v>1.3622300000000001</v>
      </c>
      <c r="E449">
        <v>1.37144</v>
      </c>
      <c r="F449">
        <v>1.35459</v>
      </c>
      <c r="G449">
        <v>1.36921</v>
      </c>
      <c r="H449">
        <v>208638</v>
      </c>
      <c r="I449">
        <v>-33.40897629853751</v>
      </c>
      <c r="J449">
        <v>1.3365156410256407</v>
      </c>
      <c r="K449">
        <v>1.346074706019051</v>
      </c>
      <c r="L449">
        <v>1.3511997222222223</v>
      </c>
      <c r="M449">
        <v>1.3529016605797777</v>
      </c>
      <c r="N449">
        <v>1.3631508333333333</v>
      </c>
      <c r="O449">
        <v>1.3567100694431193</v>
      </c>
      <c r="P449" t="s">
        <v>15354</v>
      </c>
      <c r="Q449" t="s">
        <v>15353</v>
      </c>
      <c r="R449" t="s">
        <v>15354</v>
      </c>
      <c r="S449" t="s">
        <v>15354</v>
      </c>
      <c r="T449">
        <v>1.3695600000000001</v>
      </c>
      <c r="U449">
        <v>1.36886</v>
      </c>
      <c r="V449" t="s">
        <v>15354</v>
      </c>
      <c r="W449" t="s">
        <v>15354</v>
      </c>
      <c r="X449" t="s">
        <v>15354</v>
      </c>
      <c r="Y449">
        <v>3682.8343092844252</v>
      </c>
      <c r="Z449">
        <v>5041.2845726070782</v>
      </c>
      <c r="AA449">
        <v>41.284572607078189</v>
      </c>
      <c r="AB449" t="s">
        <v>15354</v>
      </c>
    </row>
    <row r="450" spans="1:28" hidden="1" x14ac:dyDescent="0.25">
      <c r="A450" t="s">
        <v>675</v>
      </c>
      <c r="B450" s="2">
        <v>40594</v>
      </c>
      <c r="C450" s="3">
        <v>0</v>
      </c>
      <c r="D450">
        <v>1.36972</v>
      </c>
      <c r="E450">
        <v>1.37147</v>
      </c>
      <c r="F450">
        <v>1.3686400000000001</v>
      </c>
      <c r="G450">
        <v>1.37117</v>
      </c>
      <c r="H450">
        <v>6348</v>
      </c>
      <c r="I450">
        <v>-9.8792884371027672</v>
      </c>
      <c r="J450">
        <v>1.3364778205128203</v>
      </c>
      <c r="K450">
        <v>1.3467100299173029</v>
      </c>
      <c r="L450">
        <v>1.3534711111111113</v>
      </c>
      <c r="M450">
        <v>1.3538891383862761</v>
      </c>
      <c r="N450">
        <v>1.3635383333333335</v>
      </c>
      <c r="O450">
        <v>1.3578668638876699</v>
      </c>
      <c r="P450" t="s">
        <v>15354</v>
      </c>
      <c r="Q450" t="s">
        <v>15353</v>
      </c>
      <c r="R450" t="s">
        <v>15354</v>
      </c>
      <c r="S450" t="s">
        <v>15354</v>
      </c>
      <c r="T450">
        <v>1.3715599999999999</v>
      </c>
      <c r="U450">
        <v>1.3707800000000001</v>
      </c>
      <c r="V450" t="s">
        <v>15354</v>
      </c>
      <c r="W450" t="s">
        <v>15354</v>
      </c>
      <c r="X450" t="s">
        <v>15354</v>
      </c>
      <c r="Y450">
        <v>3682.8343092844252</v>
      </c>
      <c r="Z450">
        <v>5048.3556144809045</v>
      </c>
      <c r="AA450">
        <v>48.355614480904478</v>
      </c>
      <c r="AB450" t="s">
        <v>15354</v>
      </c>
    </row>
    <row r="451" spans="1:28" hidden="1" x14ac:dyDescent="0.25">
      <c r="A451" t="s">
        <v>676</v>
      </c>
      <c r="B451" s="2">
        <v>40595</v>
      </c>
      <c r="C451" s="3">
        <v>0</v>
      </c>
      <c r="D451">
        <v>1.3712200000000001</v>
      </c>
      <c r="E451">
        <v>1.3712200000000001</v>
      </c>
      <c r="F451">
        <v>1.3647100000000001</v>
      </c>
      <c r="G451">
        <v>1.36809</v>
      </c>
      <c r="H451">
        <v>131332</v>
      </c>
      <c r="I451">
        <v>-19.663278271918447</v>
      </c>
      <c r="J451">
        <v>1.3365821794871791</v>
      </c>
      <c r="K451">
        <v>1.3472512949826876</v>
      </c>
      <c r="L451">
        <v>1.3554633333333337</v>
      </c>
      <c r="M451">
        <v>1.3546567525275586</v>
      </c>
      <c r="N451">
        <v>1.3636991666666667</v>
      </c>
      <c r="O451">
        <v>1.3586847147766563</v>
      </c>
      <c r="P451" t="s">
        <v>15354</v>
      </c>
      <c r="Q451" t="s">
        <v>15353</v>
      </c>
      <c r="R451" t="s">
        <v>15354</v>
      </c>
      <c r="S451" t="s">
        <v>15354</v>
      </c>
      <c r="T451">
        <v>1.36849</v>
      </c>
      <c r="U451">
        <v>1.3676900000000001</v>
      </c>
      <c r="V451" t="s">
        <v>15354</v>
      </c>
      <c r="W451" t="s">
        <v>15354</v>
      </c>
      <c r="X451" t="s">
        <v>15354</v>
      </c>
      <c r="Y451">
        <v>3682.8343092844252</v>
      </c>
      <c r="Z451">
        <v>5036.9756564652162</v>
      </c>
      <c r="AA451">
        <v>36.975656465216161</v>
      </c>
      <c r="AB451" t="s">
        <v>15354</v>
      </c>
    </row>
    <row r="452" spans="1:28" hidden="1" x14ac:dyDescent="0.25">
      <c r="A452" t="s">
        <v>677</v>
      </c>
      <c r="B452" s="2">
        <v>40596</v>
      </c>
      <c r="C452" s="3">
        <v>0</v>
      </c>
      <c r="D452">
        <v>1.36809</v>
      </c>
      <c r="E452">
        <v>1.3703000000000001</v>
      </c>
      <c r="F452">
        <v>1.3526899999999999</v>
      </c>
      <c r="G452">
        <v>1.36717</v>
      </c>
      <c r="H452">
        <v>256353</v>
      </c>
      <c r="I452">
        <v>-22.585768742058324</v>
      </c>
      <c r="J452">
        <v>1.336949102564102</v>
      </c>
      <c r="K452">
        <v>1.3477555659957841</v>
      </c>
      <c r="L452">
        <v>1.3573827777777778</v>
      </c>
      <c r="M452">
        <v>1.3553331442828258</v>
      </c>
      <c r="N452">
        <v>1.3636454166666665</v>
      </c>
      <c r="O452">
        <v>1.3593635375945239</v>
      </c>
      <c r="P452" t="s">
        <v>15355</v>
      </c>
      <c r="Q452" t="s">
        <v>15353</v>
      </c>
      <c r="R452" t="s">
        <v>15354</v>
      </c>
      <c r="S452" t="s">
        <v>15354</v>
      </c>
      <c r="T452">
        <v>1.36758</v>
      </c>
      <c r="U452">
        <v>1.36676</v>
      </c>
      <c r="V452" t="s">
        <v>15354</v>
      </c>
      <c r="W452" t="s">
        <v>15354</v>
      </c>
      <c r="X452" t="s">
        <v>15354</v>
      </c>
      <c r="Y452">
        <v>3682.8343092844252</v>
      </c>
      <c r="Z452">
        <v>5033.5506205575812</v>
      </c>
      <c r="AA452">
        <v>33.550620557581169</v>
      </c>
      <c r="AB452" t="s">
        <v>15354</v>
      </c>
    </row>
    <row r="453" spans="1:28" hidden="1" x14ac:dyDescent="0.25">
      <c r="A453" t="s">
        <v>678</v>
      </c>
      <c r="B453" s="2">
        <v>40597</v>
      </c>
      <c r="C453" s="3">
        <v>0</v>
      </c>
      <c r="D453">
        <v>1.3672599999999999</v>
      </c>
      <c r="E453">
        <v>1.37863</v>
      </c>
      <c r="F453">
        <v>1.36717</v>
      </c>
      <c r="G453">
        <v>1.37599</v>
      </c>
      <c r="H453">
        <v>221432</v>
      </c>
      <c r="I453">
        <v>-7.3681272676527314</v>
      </c>
      <c r="J453">
        <v>1.3374648717948712</v>
      </c>
      <c r="K453">
        <v>1.3484703617933591</v>
      </c>
      <c r="L453">
        <v>1.3591433333333336</v>
      </c>
      <c r="M453">
        <v>1.3564497310783488</v>
      </c>
      <c r="N453">
        <v>1.3638545833333333</v>
      </c>
      <c r="O453">
        <v>1.3606936545869619</v>
      </c>
      <c r="P453" t="s">
        <v>15354</v>
      </c>
      <c r="Q453" t="s">
        <v>15353</v>
      </c>
      <c r="R453" t="s">
        <v>15354</v>
      </c>
      <c r="S453" t="s">
        <v>15354</v>
      </c>
      <c r="T453">
        <v>1.37643</v>
      </c>
      <c r="U453">
        <v>1.3755500000000001</v>
      </c>
      <c r="V453" t="s">
        <v>15354</v>
      </c>
      <c r="W453" t="s">
        <v>15354</v>
      </c>
      <c r="X453" t="s">
        <v>15354</v>
      </c>
      <c r="Y453">
        <v>3682.8343092844252</v>
      </c>
      <c r="Z453">
        <v>5065.9227341361911</v>
      </c>
      <c r="AA453">
        <v>65.922734136191139</v>
      </c>
      <c r="AB453" t="s">
        <v>15354</v>
      </c>
    </row>
    <row r="454" spans="1:28" hidden="1" x14ac:dyDescent="0.25">
      <c r="A454" t="s">
        <v>679</v>
      </c>
      <c r="B454" s="2">
        <v>40598</v>
      </c>
      <c r="C454" s="3">
        <v>0</v>
      </c>
      <c r="D454">
        <v>1.37599</v>
      </c>
      <c r="E454">
        <v>1.3823000000000001</v>
      </c>
      <c r="F454">
        <v>1.3704000000000001</v>
      </c>
      <c r="G454">
        <v>1.38192</v>
      </c>
      <c r="H454">
        <v>240011</v>
      </c>
      <c r="I454">
        <v>-0.96202531645581302</v>
      </c>
      <c r="J454">
        <v>1.3380799999999995</v>
      </c>
      <c r="K454">
        <v>1.3493171880770713</v>
      </c>
      <c r="L454">
        <v>1.3604450000000003</v>
      </c>
      <c r="M454">
        <v>1.3578265023714109</v>
      </c>
      <c r="N454">
        <v>1.36426125</v>
      </c>
      <c r="O454">
        <v>1.362391762220005</v>
      </c>
      <c r="P454" t="s">
        <v>15354</v>
      </c>
      <c r="Q454" t="s">
        <v>15353</v>
      </c>
      <c r="R454" t="s">
        <v>15354</v>
      </c>
      <c r="S454" t="s">
        <v>15354</v>
      </c>
      <c r="T454">
        <v>1.3824399999999999</v>
      </c>
      <c r="U454">
        <v>1.3814</v>
      </c>
      <c r="V454" t="s">
        <v>15354</v>
      </c>
      <c r="W454" t="s">
        <v>15354</v>
      </c>
      <c r="X454" t="s">
        <v>15354</v>
      </c>
      <c r="Y454">
        <v>3682.8343092844252</v>
      </c>
      <c r="Z454">
        <v>5087.4673148455049</v>
      </c>
      <c r="AA454">
        <v>87.467314845504916</v>
      </c>
      <c r="AB454" t="s">
        <v>15354</v>
      </c>
    </row>
    <row r="455" spans="1:28" hidden="1" x14ac:dyDescent="0.25">
      <c r="A455" t="s">
        <v>680</v>
      </c>
      <c r="B455" s="2">
        <v>40599</v>
      </c>
      <c r="C455" s="3">
        <v>0</v>
      </c>
      <c r="D455">
        <v>1.38195</v>
      </c>
      <c r="E455">
        <v>1.3837699999999999</v>
      </c>
      <c r="F455">
        <v>1.3723700000000001</v>
      </c>
      <c r="G455">
        <v>1.3752899999999999</v>
      </c>
      <c r="H455">
        <v>185112</v>
      </c>
      <c r="I455">
        <v>-20.698071759824391</v>
      </c>
      <c r="J455">
        <v>1.3387382051282046</v>
      </c>
      <c r="K455">
        <v>1.3499747276194241</v>
      </c>
      <c r="L455">
        <v>1.3614619444444445</v>
      </c>
      <c r="M455">
        <v>1.3587704752161995</v>
      </c>
      <c r="N455">
        <v>1.3648570833333336</v>
      </c>
      <c r="O455">
        <v>1.3634236212424047</v>
      </c>
      <c r="P455" t="s">
        <v>15355</v>
      </c>
      <c r="Q455" t="s">
        <v>15353</v>
      </c>
      <c r="R455" t="s">
        <v>15354</v>
      </c>
      <c r="S455" t="s">
        <v>15354</v>
      </c>
      <c r="T455">
        <v>1.37582</v>
      </c>
      <c r="U455">
        <v>1.37476</v>
      </c>
      <c r="V455" t="s">
        <v>15354</v>
      </c>
      <c r="W455" t="s">
        <v>15354</v>
      </c>
      <c r="X455" t="s">
        <v>15354</v>
      </c>
      <c r="Y455">
        <v>3682.8343092844252</v>
      </c>
      <c r="Z455">
        <v>5063.0132950318566</v>
      </c>
      <c r="AA455">
        <v>63.013295031856615</v>
      </c>
      <c r="AB455" t="s">
        <v>15354</v>
      </c>
    </row>
    <row r="456" spans="1:28" hidden="1" x14ac:dyDescent="0.25">
      <c r="A456" t="s">
        <v>681</v>
      </c>
      <c r="B456" s="2">
        <v>40601</v>
      </c>
      <c r="C456" s="3">
        <v>0</v>
      </c>
      <c r="D456">
        <v>1.3752899999999999</v>
      </c>
      <c r="E456">
        <v>1.3762300000000001</v>
      </c>
      <c r="F456">
        <v>1.3729899999999999</v>
      </c>
      <c r="G456">
        <v>1.37331</v>
      </c>
      <c r="H456">
        <v>6787</v>
      </c>
      <c r="I456">
        <v>-25.530876250915124</v>
      </c>
      <c r="J456">
        <v>1.3393743589743585</v>
      </c>
      <c r="K456">
        <v>1.3505654940088057</v>
      </c>
      <c r="L456">
        <v>1.3624472222222224</v>
      </c>
      <c r="M456">
        <v>1.3595563954747834</v>
      </c>
      <c r="N456">
        <v>1.3655304166666669</v>
      </c>
      <c r="O456">
        <v>1.3642145315430123</v>
      </c>
      <c r="P456" t="s">
        <v>15354</v>
      </c>
      <c r="Q456" t="s">
        <v>15353</v>
      </c>
      <c r="R456" t="s">
        <v>15354</v>
      </c>
      <c r="S456" t="s">
        <v>15354</v>
      </c>
      <c r="T456">
        <v>1.37381</v>
      </c>
      <c r="U456">
        <v>1.3728100000000001</v>
      </c>
      <c r="V456" t="s">
        <v>15354</v>
      </c>
      <c r="W456" t="s">
        <v>15354</v>
      </c>
      <c r="X456" t="s">
        <v>15354</v>
      </c>
      <c r="Y456">
        <v>3682.8343092844252</v>
      </c>
      <c r="Z456">
        <v>5055.8317681287517</v>
      </c>
      <c r="AA456">
        <v>55.831768128751719</v>
      </c>
      <c r="AB456" t="s">
        <v>15354</v>
      </c>
    </row>
    <row r="457" spans="1:28" hidden="1" x14ac:dyDescent="0.25">
      <c r="A457" t="s">
        <v>682</v>
      </c>
      <c r="B457" s="2">
        <v>40602</v>
      </c>
      <c r="C457" s="3">
        <v>0</v>
      </c>
      <c r="D457">
        <v>1.3733200000000001</v>
      </c>
      <c r="E457">
        <v>1.38544</v>
      </c>
      <c r="F457">
        <v>1.3711100000000001</v>
      </c>
      <c r="G457">
        <v>1.38202</v>
      </c>
      <c r="H457">
        <v>198465</v>
      </c>
      <c r="I457">
        <v>-8.0206378986866262</v>
      </c>
      <c r="J457">
        <v>1.3402979487179485</v>
      </c>
      <c r="K457">
        <v>1.3513618106161776</v>
      </c>
      <c r="L457">
        <v>1.3639452777777779</v>
      </c>
      <c r="M457">
        <v>1.3607706443680383</v>
      </c>
      <c r="N457">
        <v>1.3659749999999999</v>
      </c>
      <c r="O457">
        <v>1.3656389690195714</v>
      </c>
      <c r="P457" t="s">
        <v>15354</v>
      </c>
      <c r="Q457" t="s">
        <v>15353</v>
      </c>
      <c r="R457" t="s">
        <v>15354</v>
      </c>
      <c r="S457" t="s">
        <v>15354</v>
      </c>
      <c r="T457">
        <v>1.3824799999999999</v>
      </c>
      <c r="U457">
        <v>1.3815599999999999</v>
      </c>
      <c r="V457" t="s">
        <v>15354</v>
      </c>
      <c r="W457" t="s">
        <v>15354</v>
      </c>
      <c r="X457" t="s">
        <v>15354</v>
      </c>
      <c r="Y457">
        <v>3682.8343092844252</v>
      </c>
      <c r="Z457">
        <v>5088.0565683349905</v>
      </c>
      <c r="AA457">
        <v>88.056568334990516</v>
      </c>
      <c r="AB457" t="s">
        <v>15354</v>
      </c>
    </row>
    <row r="458" spans="1:28" hidden="1" x14ac:dyDescent="0.25">
      <c r="A458" t="s">
        <v>683</v>
      </c>
      <c r="B458" s="2">
        <v>40603</v>
      </c>
      <c r="C458" s="3">
        <v>0</v>
      </c>
      <c r="D458">
        <v>1.3820300000000001</v>
      </c>
      <c r="E458">
        <v>1.3853800000000001</v>
      </c>
      <c r="F458">
        <v>1.37632</v>
      </c>
      <c r="G458">
        <v>1.37677</v>
      </c>
      <c r="H458">
        <v>205178</v>
      </c>
      <c r="I458">
        <v>-20.333020637898578</v>
      </c>
      <c r="J458">
        <v>1.3412882051282047</v>
      </c>
      <c r="K458">
        <v>1.3520050559170338</v>
      </c>
      <c r="L458">
        <v>1.3650288888888888</v>
      </c>
      <c r="M458">
        <v>1.3616354744021983</v>
      </c>
      <c r="N458">
        <v>1.3657229166666667</v>
      </c>
      <c r="O458">
        <v>1.3665294514980058</v>
      </c>
      <c r="P458" t="s">
        <v>15355</v>
      </c>
      <c r="Q458" t="s">
        <v>15353</v>
      </c>
      <c r="R458" t="s">
        <v>15354</v>
      </c>
      <c r="S458" t="s">
        <v>15354</v>
      </c>
      <c r="T458">
        <v>1.37713</v>
      </c>
      <c r="U458">
        <v>1.3764099999999999</v>
      </c>
      <c r="V458" t="s">
        <v>15354</v>
      </c>
      <c r="W458" t="s">
        <v>15354</v>
      </c>
      <c r="X458" t="s">
        <v>15354</v>
      </c>
      <c r="Y458">
        <v>3682.8343092844252</v>
      </c>
      <c r="Z458">
        <v>5069.0899716421754</v>
      </c>
      <c r="AA458">
        <v>69.089971642175442</v>
      </c>
      <c r="AB458" t="s">
        <v>15354</v>
      </c>
    </row>
    <row r="459" spans="1:28" hidden="1" x14ac:dyDescent="0.25">
      <c r="A459" t="s">
        <v>684</v>
      </c>
      <c r="B459" s="2">
        <v>40604</v>
      </c>
      <c r="C459" s="3">
        <v>0</v>
      </c>
      <c r="D459">
        <v>1.3767499999999999</v>
      </c>
      <c r="E459">
        <v>1.38897</v>
      </c>
      <c r="F459">
        <v>1.3743000000000001</v>
      </c>
      <c r="G459">
        <v>1.38649</v>
      </c>
      <c r="H459">
        <v>198464</v>
      </c>
      <c r="I459">
        <v>-5.7835820895523229</v>
      </c>
      <c r="J459">
        <v>1.3422375641025635</v>
      </c>
      <c r="K459">
        <v>1.3528780924760961</v>
      </c>
      <c r="L459">
        <v>1.3661772222222224</v>
      </c>
      <c r="M459">
        <v>1.3629789622723498</v>
      </c>
      <c r="N459">
        <v>1.3659279166666669</v>
      </c>
      <c r="O459">
        <v>1.3681262953781652</v>
      </c>
      <c r="P459" t="s">
        <v>15354</v>
      </c>
      <c r="Q459" t="s">
        <v>15353</v>
      </c>
      <c r="R459" t="s">
        <v>15354</v>
      </c>
      <c r="S459" t="s">
        <v>15354</v>
      </c>
      <c r="T459">
        <v>1.38683</v>
      </c>
      <c r="U459">
        <v>1.38615</v>
      </c>
      <c r="V459" t="s">
        <v>15354</v>
      </c>
      <c r="W459" t="s">
        <v>15354</v>
      </c>
      <c r="X459" t="s">
        <v>15354</v>
      </c>
      <c r="Y459">
        <v>3682.8343092844252</v>
      </c>
      <c r="Z459">
        <v>5104.9607778146055</v>
      </c>
      <c r="AA459">
        <v>104.96077781460554</v>
      </c>
      <c r="AB459" t="s">
        <v>15354</v>
      </c>
    </row>
    <row r="460" spans="1:28" hidden="1" x14ac:dyDescent="0.25">
      <c r="A460" t="s">
        <v>685</v>
      </c>
      <c r="B460" s="2">
        <v>40605</v>
      </c>
      <c r="C460" s="3">
        <v>0</v>
      </c>
      <c r="D460">
        <v>1.3864799999999999</v>
      </c>
      <c r="E460">
        <v>1.3971</v>
      </c>
      <c r="F460">
        <v>1.38327</v>
      </c>
      <c r="G460">
        <v>1.3955599999999999</v>
      </c>
      <c r="H460">
        <v>192033</v>
      </c>
      <c r="I460">
        <v>-3.0249459831076342</v>
      </c>
      <c r="J460">
        <v>1.3431916666666661</v>
      </c>
      <c r="K460">
        <v>1.3539586470969545</v>
      </c>
      <c r="L460">
        <v>1.3675400000000002</v>
      </c>
      <c r="M460">
        <v>1.3647400994468175</v>
      </c>
      <c r="N460">
        <v>1.3673129166666669</v>
      </c>
      <c r="O460">
        <v>1.3703209917479122</v>
      </c>
      <c r="P460" t="s">
        <v>15354</v>
      </c>
      <c r="Q460" t="s">
        <v>15353</v>
      </c>
      <c r="R460" t="s">
        <v>15354</v>
      </c>
      <c r="S460" t="s">
        <v>15354</v>
      </c>
      <c r="T460">
        <v>1.3959600000000001</v>
      </c>
      <c r="U460">
        <v>1.39516</v>
      </c>
      <c r="V460" t="s">
        <v>15354</v>
      </c>
      <c r="W460" t="s">
        <v>15354</v>
      </c>
      <c r="X460" t="s">
        <v>15354</v>
      </c>
      <c r="Y460">
        <v>3682.8343092844252</v>
      </c>
      <c r="Z460">
        <v>5138.1431149412583</v>
      </c>
      <c r="AA460">
        <v>138.14311494125832</v>
      </c>
      <c r="AB460" t="s">
        <v>15354</v>
      </c>
    </row>
    <row r="461" spans="1:28" hidden="1" x14ac:dyDescent="0.25">
      <c r="A461" t="s">
        <v>686</v>
      </c>
      <c r="B461" s="2">
        <v>40606</v>
      </c>
      <c r="C461" s="3">
        <v>0</v>
      </c>
      <c r="D461">
        <v>1.3955900000000001</v>
      </c>
      <c r="E461">
        <v>1.4006400000000001</v>
      </c>
      <c r="F461">
        <v>1.39412</v>
      </c>
      <c r="G461">
        <v>1.39863</v>
      </c>
      <c r="H461">
        <v>157591</v>
      </c>
      <c r="I461">
        <v>-4.1918665276330769</v>
      </c>
      <c r="J461">
        <v>1.3439260256410253</v>
      </c>
      <c r="K461">
        <v>1.3550895674236139</v>
      </c>
      <c r="L461">
        <v>1.3685563888888892</v>
      </c>
      <c r="M461">
        <v>1.3665719859632057</v>
      </c>
      <c r="N461">
        <v>1.3690066666666667</v>
      </c>
      <c r="O461">
        <v>1.3725857124080794</v>
      </c>
      <c r="P461" t="s">
        <v>15354</v>
      </c>
      <c r="Q461" t="s">
        <v>15353</v>
      </c>
      <c r="R461" t="s">
        <v>15354</v>
      </c>
      <c r="S461" t="s">
        <v>15354</v>
      </c>
      <c r="T461">
        <v>1.3991100000000001</v>
      </c>
      <c r="U461">
        <v>1.39815</v>
      </c>
      <c r="V461" t="s">
        <v>15354</v>
      </c>
      <c r="W461" t="s">
        <v>15354</v>
      </c>
      <c r="X461" t="s">
        <v>15354</v>
      </c>
      <c r="Y461">
        <v>3682.8343092844252</v>
      </c>
      <c r="Z461">
        <v>5149.1547895260192</v>
      </c>
      <c r="AA461">
        <v>149.15478952601916</v>
      </c>
      <c r="AB461" t="s">
        <v>15354</v>
      </c>
    </row>
    <row r="462" spans="1:28" hidden="1" x14ac:dyDescent="0.25">
      <c r="A462" t="s">
        <v>687</v>
      </c>
      <c r="B462" s="2">
        <v>40608</v>
      </c>
      <c r="C462" s="3">
        <v>0</v>
      </c>
      <c r="D462">
        <v>1.39889</v>
      </c>
      <c r="E462">
        <v>1.3997999999999999</v>
      </c>
      <c r="F462">
        <v>1.39859</v>
      </c>
      <c r="G462">
        <v>1.39899</v>
      </c>
      <c r="H462">
        <v>5379</v>
      </c>
      <c r="I462">
        <v>-3.4410844629825772</v>
      </c>
      <c r="J462">
        <v>1.3446658974358969</v>
      </c>
      <c r="K462">
        <v>1.356200970779978</v>
      </c>
      <c r="L462">
        <v>1.3695875000000004</v>
      </c>
      <c r="M462">
        <v>1.3683243110462757</v>
      </c>
      <c r="N462">
        <v>1.3707450000000001</v>
      </c>
      <c r="O462">
        <v>1.3746980554154331</v>
      </c>
      <c r="P462" t="s">
        <v>15354</v>
      </c>
      <c r="Q462" t="s">
        <v>15353</v>
      </c>
      <c r="R462" t="s">
        <v>15354</v>
      </c>
      <c r="S462" t="s">
        <v>15354</v>
      </c>
      <c r="T462">
        <v>1.3995200000000001</v>
      </c>
      <c r="U462">
        <v>1.39846</v>
      </c>
      <c r="V462" t="s">
        <v>15354</v>
      </c>
      <c r="W462" t="s">
        <v>15354</v>
      </c>
      <c r="X462" t="s">
        <v>15354</v>
      </c>
      <c r="Y462">
        <v>3682.8343092844252</v>
      </c>
      <c r="Z462">
        <v>5150.2964681618978</v>
      </c>
      <c r="AA462">
        <v>150.29646816189779</v>
      </c>
      <c r="AB462" t="s">
        <v>15354</v>
      </c>
    </row>
    <row r="463" spans="1:28" hidden="1" x14ac:dyDescent="0.25">
      <c r="A463" t="s">
        <v>688</v>
      </c>
      <c r="B463" s="2">
        <v>40609</v>
      </c>
      <c r="C463" s="3">
        <v>0</v>
      </c>
      <c r="D463">
        <v>1.3990100000000001</v>
      </c>
      <c r="E463">
        <v>1.4035599999999999</v>
      </c>
      <c r="F463">
        <v>1.39554</v>
      </c>
      <c r="G463">
        <v>1.3962000000000001</v>
      </c>
      <c r="H463">
        <v>205819</v>
      </c>
      <c r="I463">
        <v>-14.468252408098714</v>
      </c>
      <c r="J463">
        <v>1.3455302564102556</v>
      </c>
      <c r="K463">
        <v>1.3572136044311178</v>
      </c>
      <c r="L463">
        <v>1.3704755555555557</v>
      </c>
      <c r="M463">
        <v>1.3698311050437744</v>
      </c>
      <c r="N463">
        <v>1.3722858333333336</v>
      </c>
      <c r="O463">
        <v>1.3764182109821985</v>
      </c>
      <c r="P463" t="s">
        <v>15354</v>
      </c>
      <c r="Q463" t="s">
        <v>15353</v>
      </c>
      <c r="R463" t="s">
        <v>15354</v>
      </c>
      <c r="S463" t="s">
        <v>15354</v>
      </c>
      <c r="T463">
        <v>1.39673</v>
      </c>
      <c r="U463">
        <v>1.39567</v>
      </c>
      <c r="V463" t="s">
        <v>15354</v>
      </c>
      <c r="W463" t="s">
        <v>15354</v>
      </c>
      <c r="X463" t="s">
        <v>15354</v>
      </c>
      <c r="Y463">
        <v>3682.8343092844252</v>
      </c>
      <c r="Z463">
        <v>5140.0213604389937</v>
      </c>
      <c r="AA463">
        <v>140.02136043899372</v>
      </c>
      <c r="AB463" t="s">
        <v>15354</v>
      </c>
    </row>
    <row r="464" spans="1:28" hidden="1" x14ac:dyDescent="0.25">
      <c r="A464" t="s">
        <v>689</v>
      </c>
      <c r="B464" s="2">
        <v>40610</v>
      </c>
      <c r="C464" s="3">
        <v>0</v>
      </c>
      <c r="D464">
        <v>1.39618</v>
      </c>
      <c r="E464">
        <v>1.3988</v>
      </c>
      <c r="F464">
        <v>1.38632</v>
      </c>
      <c r="G464">
        <v>1.3894200000000001</v>
      </c>
      <c r="H464">
        <v>189587</v>
      </c>
      <c r="I464">
        <v>-27.796343620994353</v>
      </c>
      <c r="J464">
        <v>1.3463589743589739</v>
      </c>
      <c r="K464">
        <v>1.3580289562176717</v>
      </c>
      <c r="L464">
        <v>1.3710577777777777</v>
      </c>
      <c r="M464">
        <v>1.3708899642305974</v>
      </c>
      <c r="N464">
        <v>1.3734079166666671</v>
      </c>
      <c r="O464">
        <v>1.3774583541036227</v>
      </c>
      <c r="P464" t="s">
        <v>15355</v>
      </c>
      <c r="Q464" t="s">
        <v>15353</v>
      </c>
      <c r="R464" t="s">
        <v>15354</v>
      </c>
      <c r="S464" t="s">
        <v>15354</v>
      </c>
      <c r="T464">
        <v>1.38988</v>
      </c>
      <c r="U464">
        <v>1.38896</v>
      </c>
      <c r="V464" t="s">
        <v>15354</v>
      </c>
      <c r="W464" t="s">
        <v>15354</v>
      </c>
      <c r="X464" t="s">
        <v>15354</v>
      </c>
      <c r="Y464">
        <v>3682.8343092844252</v>
      </c>
      <c r="Z464">
        <v>5115.3095422236947</v>
      </c>
      <c r="AA464">
        <v>115.30954222369473</v>
      </c>
      <c r="AB464" t="s">
        <v>15354</v>
      </c>
    </row>
    <row r="465" spans="1:28" hidden="1" x14ac:dyDescent="0.25">
      <c r="A465" t="s">
        <v>690</v>
      </c>
      <c r="B465" s="2">
        <v>40611</v>
      </c>
      <c r="C465" s="3">
        <v>0</v>
      </c>
      <c r="D465">
        <v>1.3894</v>
      </c>
      <c r="E465">
        <v>1.39411</v>
      </c>
      <c r="F465">
        <v>1.38554</v>
      </c>
      <c r="G465">
        <v>1.39032</v>
      </c>
      <c r="H465">
        <v>198431</v>
      </c>
      <c r="I465">
        <v>-26.027127973265042</v>
      </c>
      <c r="J465">
        <v>1.3471993589743585</v>
      </c>
      <c r="K465">
        <v>1.3588464509969711</v>
      </c>
      <c r="L465">
        <v>1.3715952777777778</v>
      </c>
      <c r="M465">
        <v>1.3719402364343489</v>
      </c>
      <c r="N465">
        <v>1.3741758333333334</v>
      </c>
      <c r="O465">
        <v>1.378487285775333</v>
      </c>
      <c r="P465" t="s">
        <v>15354</v>
      </c>
      <c r="Q465" t="s">
        <v>15353</v>
      </c>
      <c r="R465" t="s">
        <v>15354</v>
      </c>
      <c r="S465" t="s">
        <v>15354</v>
      </c>
      <c r="T465">
        <v>1.39076</v>
      </c>
      <c r="U465">
        <v>1.38988</v>
      </c>
      <c r="V465" t="s">
        <v>15354</v>
      </c>
      <c r="W465" t="s">
        <v>15354</v>
      </c>
      <c r="X465" t="s">
        <v>15354</v>
      </c>
      <c r="Y465">
        <v>3682.8343092844252</v>
      </c>
      <c r="Z465">
        <v>5118.6977497882372</v>
      </c>
      <c r="AA465">
        <v>118.69774978823716</v>
      </c>
      <c r="AB465" t="s">
        <v>15354</v>
      </c>
    </row>
    <row r="466" spans="1:28" hidden="1" x14ac:dyDescent="0.25">
      <c r="A466" t="s">
        <v>691</v>
      </c>
      <c r="B466" s="2">
        <v>40612</v>
      </c>
      <c r="C466" s="3">
        <v>0</v>
      </c>
      <c r="D466">
        <v>1.39032</v>
      </c>
      <c r="E466">
        <v>1.39239</v>
      </c>
      <c r="F466">
        <v>1.3775299999999999</v>
      </c>
      <c r="G466">
        <v>1.3800300000000001</v>
      </c>
      <c r="H466">
        <v>218364</v>
      </c>
      <c r="I466">
        <v>-64.660621049738609</v>
      </c>
      <c r="J466">
        <v>1.3479173076923074</v>
      </c>
      <c r="K466">
        <v>1.3593827433767947</v>
      </c>
      <c r="L466">
        <v>1.3718138888888889</v>
      </c>
      <c r="M466">
        <v>1.3723775209514111</v>
      </c>
      <c r="N466">
        <v>1.3749987499999998</v>
      </c>
      <c r="O466">
        <v>1.3786107029133063</v>
      </c>
      <c r="P466" t="s">
        <v>15354</v>
      </c>
      <c r="Q466" t="s">
        <v>15353</v>
      </c>
      <c r="R466" t="s">
        <v>15354</v>
      </c>
      <c r="S466" t="s">
        <v>15354</v>
      </c>
      <c r="T466">
        <v>1.3804799999999999</v>
      </c>
      <c r="U466">
        <v>1.37958</v>
      </c>
      <c r="V466" t="s">
        <v>15354</v>
      </c>
      <c r="W466" t="s">
        <v>15354</v>
      </c>
      <c r="X466" t="s">
        <v>15354</v>
      </c>
      <c r="Y466">
        <v>3682.8343092844252</v>
      </c>
      <c r="Z466">
        <v>5080.764556402607</v>
      </c>
      <c r="AA466">
        <v>80.764556402607013</v>
      </c>
      <c r="AB466" t="s">
        <v>15354</v>
      </c>
    </row>
    <row r="467" spans="1:28" hidden="1" x14ac:dyDescent="0.25">
      <c r="A467" t="s">
        <v>692</v>
      </c>
      <c r="B467" s="2">
        <v>40613</v>
      </c>
      <c r="C467" s="3">
        <v>0</v>
      </c>
      <c r="D467">
        <v>1.38002</v>
      </c>
      <c r="E467">
        <v>1.3914</v>
      </c>
      <c r="F467">
        <v>1.3752</v>
      </c>
      <c r="G467">
        <v>1.3902399999999999</v>
      </c>
      <c r="H467">
        <v>185271</v>
      </c>
      <c r="I467">
        <v>-40.168878166465795</v>
      </c>
      <c r="J467">
        <v>1.3487898717948714</v>
      </c>
      <c r="K467">
        <v>1.3601639397470022</v>
      </c>
      <c r="L467">
        <v>1.3726263888888888</v>
      </c>
      <c r="M467">
        <v>1.3733430603594428</v>
      </c>
      <c r="N467">
        <v>1.3764654166666668</v>
      </c>
      <c r="O467">
        <v>1.379541046680242</v>
      </c>
      <c r="P467" t="s">
        <v>15354</v>
      </c>
      <c r="Q467" t="s">
        <v>15353</v>
      </c>
      <c r="R467" t="s">
        <v>15354</v>
      </c>
      <c r="S467" t="s">
        <v>15354</v>
      </c>
      <c r="T467">
        <v>1.3906499999999999</v>
      </c>
      <c r="U467">
        <v>1.3898299999999999</v>
      </c>
      <c r="V467" t="s">
        <v>15354</v>
      </c>
      <c r="W467" t="s">
        <v>15354</v>
      </c>
      <c r="X467" t="s">
        <v>15354</v>
      </c>
      <c r="Y467">
        <v>3682.8343092844252</v>
      </c>
      <c r="Z467">
        <v>5118.5136080727725</v>
      </c>
      <c r="AA467">
        <v>118.51360807277251</v>
      </c>
      <c r="AB467" t="s">
        <v>15354</v>
      </c>
    </row>
    <row r="468" spans="1:28" hidden="1" x14ac:dyDescent="0.25">
      <c r="A468" t="s">
        <v>693</v>
      </c>
      <c r="B468" s="2">
        <v>40615</v>
      </c>
      <c r="C468" s="3">
        <v>0</v>
      </c>
      <c r="D468">
        <v>1.3963300000000001</v>
      </c>
      <c r="E468">
        <v>1.3972199999999999</v>
      </c>
      <c r="F468">
        <v>1.3928400000000001</v>
      </c>
      <c r="G468">
        <v>1.39354</v>
      </c>
      <c r="H468">
        <v>18864</v>
      </c>
      <c r="I468">
        <v>-30.878274268104651</v>
      </c>
      <c r="J468">
        <v>1.3497374358974357</v>
      </c>
      <c r="K468">
        <v>1.3610089032977108</v>
      </c>
      <c r="L468">
        <v>1.3736372222222224</v>
      </c>
      <c r="M468">
        <v>1.3744347868264999</v>
      </c>
      <c r="N468">
        <v>1.37823125</v>
      </c>
      <c r="O468">
        <v>1.3806609629458229</v>
      </c>
      <c r="P468" t="s">
        <v>15354</v>
      </c>
      <c r="Q468" t="s">
        <v>15353</v>
      </c>
      <c r="R468" t="s">
        <v>15354</v>
      </c>
      <c r="S468" t="s">
        <v>15354</v>
      </c>
      <c r="T468">
        <v>1.3938900000000001</v>
      </c>
      <c r="U468">
        <v>1.3931899999999999</v>
      </c>
      <c r="V468" t="s">
        <v>15354</v>
      </c>
      <c r="W468" t="s">
        <v>15354</v>
      </c>
      <c r="X468" t="s">
        <v>15354</v>
      </c>
      <c r="Y468">
        <v>3682.8343092844252</v>
      </c>
      <c r="Z468">
        <v>5130.8879313519683</v>
      </c>
      <c r="AA468">
        <v>130.88793135196829</v>
      </c>
      <c r="AB468" t="s">
        <v>15354</v>
      </c>
    </row>
    <row r="469" spans="1:28" hidden="1" x14ac:dyDescent="0.25">
      <c r="A469" t="s">
        <v>694</v>
      </c>
      <c r="B469" s="2">
        <v>40616</v>
      </c>
      <c r="C469" s="3">
        <v>0</v>
      </c>
      <c r="D469">
        <v>1.39344</v>
      </c>
      <c r="E469">
        <v>1.40028</v>
      </c>
      <c r="F469">
        <v>1.3904399999999999</v>
      </c>
      <c r="G469">
        <v>1.3990100000000001</v>
      </c>
      <c r="H469">
        <v>192847</v>
      </c>
      <c r="I469">
        <v>-14.021571648689832</v>
      </c>
      <c r="J469">
        <v>1.3505019230769228</v>
      </c>
      <c r="K469">
        <v>1.3619709563787814</v>
      </c>
      <c r="L469">
        <v>1.3744055555555557</v>
      </c>
      <c r="M469">
        <v>1.3757631767277703</v>
      </c>
      <c r="N469">
        <v>1.3803616666666667</v>
      </c>
      <c r="O469">
        <v>1.382128885910157</v>
      </c>
      <c r="P469" t="s">
        <v>15354</v>
      </c>
      <c r="Q469" t="s">
        <v>15353</v>
      </c>
      <c r="R469" t="s">
        <v>15354</v>
      </c>
      <c r="S469" t="s">
        <v>15354</v>
      </c>
      <c r="T469">
        <v>1.3993599999999999</v>
      </c>
      <c r="U469">
        <v>1.39866</v>
      </c>
      <c r="V469" t="s">
        <v>15354</v>
      </c>
      <c r="W469" t="s">
        <v>15354</v>
      </c>
      <c r="X469" t="s">
        <v>15354</v>
      </c>
      <c r="Y469">
        <v>3682.8343092844252</v>
      </c>
      <c r="Z469">
        <v>5151.0330350237546</v>
      </c>
      <c r="AA469">
        <v>151.03303502375456</v>
      </c>
      <c r="AB469" t="s">
        <v>15354</v>
      </c>
    </row>
    <row r="470" spans="1:28" hidden="1" x14ac:dyDescent="0.25">
      <c r="A470" t="s">
        <v>695</v>
      </c>
      <c r="B470" s="2">
        <v>40617</v>
      </c>
      <c r="C470" s="3">
        <v>0</v>
      </c>
      <c r="D470">
        <v>1.399</v>
      </c>
      <c r="E470">
        <v>1.40127</v>
      </c>
      <c r="F470">
        <v>1.3855299999999999</v>
      </c>
      <c r="G470">
        <v>1.39855</v>
      </c>
      <c r="H470">
        <v>264830</v>
      </c>
      <c r="I470">
        <v>-15.439137134052325</v>
      </c>
      <c r="J470">
        <v>1.3513085897435897</v>
      </c>
      <c r="K470">
        <v>1.3628970081160272</v>
      </c>
      <c r="L470">
        <v>1.3748425</v>
      </c>
      <c r="M470">
        <v>1.3769948969046477</v>
      </c>
      <c r="N470">
        <v>1.3823954166666665</v>
      </c>
      <c r="O470">
        <v>1.3834425750373447</v>
      </c>
      <c r="P470" t="s">
        <v>15354</v>
      </c>
      <c r="Q470" t="s">
        <v>15353</v>
      </c>
      <c r="R470" t="s">
        <v>15354</v>
      </c>
      <c r="S470" t="s">
        <v>15354</v>
      </c>
      <c r="T470">
        <v>1.39883</v>
      </c>
      <c r="U470">
        <v>1.3982699999999999</v>
      </c>
      <c r="V470" t="s">
        <v>15354</v>
      </c>
      <c r="W470" t="s">
        <v>15354</v>
      </c>
      <c r="X470" t="s">
        <v>15354</v>
      </c>
      <c r="Y470">
        <v>3682.8343092844252</v>
      </c>
      <c r="Z470">
        <v>5149.5967296431327</v>
      </c>
      <c r="AA470">
        <v>149.59672964313268</v>
      </c>
      <c r="AB470" t="s">
        <v>15354</v>
      </c>
    </row>
    <row r="471" spans="1:28" hidden="1" x14ac:dyDescent="0.25">
      <c r="A471" t="s">
        <v>696</v>
      </c>
      <c r="B471" s="2">
        <v>40618</v>
      </c>
      <c r="C471" s="3">
        <v>0</v>
      </c>
      <c r="D471">
        <v>1.39855</v>
      </c>
      <c r="E471">
        <v>1.4000699999999999</v>
      </c>
      <c r="F471">
        <v>1.3866499999999999</v>
      </c>
      <c r="G471">
        <v>1.3883099999999999</v>
      </c>
      <c r="H471">
        <v>251683</v>
      </c>
      <c r="I471">
        <v>-52.118933697881296</v>
      </c>
      <c r="J471">
        <v>1.3521539743589743</v>
      </c>
      <c r="K471">
        <v>1.3635403749991657</v>
      </c>
      <c r="L471">
        <v>1.3750297222222221</v>
      </c>
      <c r="M471">
        <v>1.3776065240989912</v>
      </c>
      <c r="N471">
        <v>1.3836858333333335</v>
      </c>
      <c r="O471">
        <v>1.3838319690343572</v>
      </c>
      <c r="P471" t="s">
        <v>15355</v>
      </c>
      <c r="Q471" t="s">
        <v>15353</v>
      </c>
      <c r="R471" t="s">
        <v>15354</v>
      </c>
      <c r="S471" t="s">
        <v>15354</v>
      </c>
      <c r="T471">
        <v>1.38859</v>
      </c>
      <c r="U471">
        <v>1.3880300000000001</v>
      </c>
      <c r="V471" t="s">
        <v>15354</v>
      </c>
      <c r="W471" t="s">
        <v>15354</v>
      </c>
      <c r="X471" t="s">
        <v>15354</v>
      </c>
      <c r="Y471">
        <v>3682.8343092844252</v>
      </c>
      <c r="Z471">
        <v>5111.8845063160607</v>
      </c>
      <c r="AA471">
        <v>111.88450631606065</v>
      </c>
      <c r="AB471" t="s">
        <v>15354</v>
      </c>
    </row>
    <row r="472" spans="1:28" hidden="1" x14ac:dyDescent="0.25">
      <c r="A472" t="s">
        <v>697</v>
      </c>
      <c r="B472" s="2">
        <v>40619</v>
      </c>
      <c r="C472" s="3">
        <v>0</v>
      </c>
      <c r="D472">
        <v>1.38836</v>
      </c>
      <c r="E472">
        <v>1.4051899999999999</v>
      </c>
      <c r="F472">
        <v>1.3876299999999999</v>
      </c>
      <c r="G472">
        <v>1.4030199999999999</v>
      </c>
      <c r="H472">
        <v>248851</v>
      </c>
      <c r="I472">
        <v>-7.024927160893542</v>
      </c>
      <c r="J472">
        <v>1.353168846153846</v>
      </c>
      <c r="K472">
        <v>1.364539859176402</v>
      </c>
      <c r="L472">
        <v>1.3761602777777775</v>
      </c>
      <c r="M472">
        <v>1.3789802254990455</v>
      </c>
      <c r="N472">
        <v>1.385385416666667</v>
      </c>
      <c r="O472">
        <v>1.3853670115116086</v>
      </c>
      <c r="P472" t="s">
        <v>15354</v>
      </c>
      <c r="Q472" t="s">
        <v>15353</v>
      </c>
      <c r="R472" t="s">
        <v>15354</v>
      </c>
      <c r="S472" t="s">
        <v>15354</v>
      </c>
      <c r="T472">
        <v>1.40333</v>
      </c>
      <c r="U472">
        <v>1.4027099999999999</v>
      </c>
      <c r="V472" t="s">
        <v>15354</v>
      </c>
      <c r="W472" t="s">
        <v>15354</v>
      </c>
      <c r="X472" t="s">
        <v>15354</v>
      </c>
      <c r="Y472">
        <v>3682.8343092844252</v>
      </c>
      <c r="Z472">
        <v>5165.9485139763556</v>
      </c>
      <c r="AA472">
        <v>165.94851397635557</v>
      </c>
      <c r="AB472" t="s">
        <v>15354</v>
      </c>
    </row>
    <row r="473" spans="1:28" hidden="1" x14ac:dyDescent="0.25">
      <c r="A473" t="s">
        <v>698</v>
      </c>
      <c r="B473" s="2">
        <v>40620</v>
      </c>
      <c r="C473" s="3">
        <v>0</v>
      </c>
      <c r="D473">
        <v>1.4030199999999999</v>
      </c>
      <c r="E473">
        <v>1.4183399999999999</v>
      </c>
      <c r="F473">
        <v>1.3979900000000001</v>
      </c>
      <c r="G473">
        <v>1.41788</v>
      </c>
      <c r="H473">
        <v>208576</v>
      </c>
      <c r="I473">
        <v>-1.0662957811773421</v>
      </c>
      <c r="J473">
        <v>1.3544411538461536</v>
      </c>
      <c r="K473">
        <v>1.3658902424883919</v>
      </c>
      <c r="L473">
        <v>1.3778241666666664</v>
      </c>
      <c r="M473">
        <v>1.3810829160126108</v>
      </c>
      <c r="N473">
        <v>1.3874133333333336</v>
      </c>
      <c r="O473">
        <v>1.38796805059068</v>
      </c>
      <c r="P473" t="s">
        <v>15354</v>
      </c>
      <c r="Q473" t="s">
        <v>15353</v>
      </c>
      <c r="R473" t="s">
        <v>15354</v>
      </c>
      <c r="S473" t="s">
        <v>15354</v>
      </c>
      <c r="T473">
        <v>1.4183300000000001</v>
      </c>
      <c r="U473">
        <v>1.41743</v>
      </c>
      <c r="V473" t="s">
        <v>15354</v>
      </c>
      <c r="W473" t="s">
        <v>15354</v>
      </c>
      <c r="X473" t="s">
        <v>15354</v>
      </c>
      <c r="Y473">
        <v>3682.8343092844252</v>
      </c>
      <c r="Z473">
        <v>5220.1598350090226</v>
      </c>
      <c r="AA473">
        <v>220.15983500902257</v>
      </c>
      <c r="AB473" t="s">
        <v>15354</v>
      </c>
    </row>
    <row r="474" spans="1:28" hidden="1" x14ac:dyDescent="0.25">
      <c r="A474" t="s">
        <v>699</v>
      </c>
      <c r="B474" s="2">
        <v>40622</v>
      </c>
      <c r="C474" s="3">
        <v>0</v>
      </c>
      <c r="D474">
        <v>1.41933</v>
      </c>
      <c r="E474">
        <v>1.4195800000000001</v>
      </c>
      <c r="F474">
        <v>1.4166099999999999</v>
      </c>
      <c r="G474">
        <v>1.4167799999999999</v>
      </c>
      <c r="H474">
        <v>12691</v>
      </c>
      <c r="I474">
        <v>-6.309148264984521</v>
      </c>
      <c r="J474">
        <v>1.3557294871794872</v>
      </c>
      <c r="K474">
        <v>1.3671785907798248</v>
      </c>
      <c r="L474">
        <v>1.379477222222222</v>
      </c>
      <c r="M474">
        <v>1.3830124881200372</v>
      </c>
      <c r="N474">
        <v>1.3893137500000003</v>
      </c>
      <c r="O474">
        <v>1.3902730065434257</v>
      </c>
      <c r="P474" t="s">
        <v>15354</v>
      </c>
      <c r="Q474" t="s">
        <v>15353</v>
      </c>
      <c r="R474" t="s">
        <v>15354</v>
      </c>
      <c r="S474" t="s">
        <v>15354</v>
      </c>
      <c r="T474">
        <v>1.4173199999999999</v>
      </c>
      <c r="U474">
        <v>1.4162399999999999</v>
      </c>
      <c r="V474" t="s">
        <v>15354</v>
      </c>
      <c r="W474" t="s">
        <v>15354</v>
      </c>
      <c r="X474" t="s">
        <v>15354</v>
      </c>
      <c r="Y474">
        <v>3682.8343092844252</v>
      </c>
      <c r="Z474">
        <v>5215.7772621809745</v>
      </c>
      <c r="AA474">
        <v>215.7772621809745</v>
      </c>
      <c r="AB474" t="s">
        <v>15354</v>
      </c>
    </row>
    <row r="475" spans="1:28" hidden="1" x14ac:dyDescent="0.25">
      <c r="A475" t="s">
        <v>700</v>
      </c>
      <c r="B475" s="2">
        <v>40623</v>
      </c>
      <c r="C475" s="3">
        <v>0</v>
      </c>
      <c r="D475">
        <v>1.41679</v>
      </c>
      <c r="E475">
        <v>1.42388</v>
      </c>
      <c r="F475">
        <v>1.4139600000000001</v>
      </c>
      <c r="G475">
        <v>1.42157</v>
      </c>
      <c r="H475">
        <v>161483</v>
      </c>
      <c r="I475">
        <v>-4.7452752670501885</v>
      </c>
      <c r="J475">
        <v>1.3571389743589743</v>
      </c>
      <c r="K475">
        <v>1.3685555884816014</v>
      </c>
      <c r="L475">
        <v>1.3812091666666668</v>
      </c>
      <c r="M475">
        <v>1.3850966779513865</v>
      </c>
      <c r="N475">
        <v>1.3915420833333336</v>
      </c>
      <c r="O475">
        <v>1.3927767660199517</v>
      </c>
      <c r="P475" t="s">
        <v>15354</v>
      </c>
      <c r="Q475" t="s">
        <v>15353</v>
      </c>
      <c r="R475" t="s">
        <v>15354</v>
      </c>
      <c r="S475" t="s">
        <v>15354</v>
      </c>
      <c r="T475">
        <v>1.42221</v>
      </c>
      <c r="U475">
        <v>1.42093</v>
      </c>
      <c r="V475" t="s">
        <v>15354</v>
      </c>
      <c r="W475" t="s">
        <v>15354</v>
      </c>
      <c r="X475" t="s">
        <v>15354</v>
      </c>
      <c r="Y475">
        <v>3682.8343092844252</v>
      </c>
      <c r="Z475">
        <v>5233.0497550915188</v>
      </c>
      <c r="AA475">
        <v>233.04975509151882</v>
      </c>
      <c r="AB475" t="s">
        <v>15354</v>
      </c>
    </row>
    <row r="476" spans="1:28" hidden="1" x14ac:dyDescent="0.25">
      <c r="A476" t="s">
        <v>701</v>
      </c>
      <c r="B476" s="2">
        <v>40624</v>
      </c>
      <c r="C476" s="3">
        <v>0</v>
      </c>
      <c r="D476">
        <v>1.4216500000000001</v>
      </c>
      <c r="E476">
        <v>1.4248000000000001</v>
      </c>
      <c r="F476">
        <v>1.4162600000000001</v>
      </c>
      <c r="G476">
        <v>1.4167700000000001</v>
      </c>
      <c r="H476">
        <v>177780</v>
      </c>
      <c r="I476">
        <v>-16.189516129032192</v>
      </c>
      <c r="J476">
        <v>1.3585205128205127</v>
      </c>
      <c r="K476">
        <v>1.3697762064947254</v>
      </c>
      <c r="L476">
        <v>1.3827169444444445</v>
      </c>
      <c r="M476">
        <v>1.3868087494134735</v>
      </c>
      <c r="N476">
        <v>1.3936087500000003</v>
      </c>
      <c r="O476">
        <v>1.3946962247383556</v>
      </c>
      <c r="P476" t="s">
        <v>15354</v>
      </c>
      <c r="Q476" t="s">
        <v>15353</v>
      </c>
      <c r="R476" t="s">
        <v>15354</v>
      </c>
      <c r="S476" t="s">
        <v>15354</v>
      </c>
      <c r="T476">
        <v>1.41743</v>
      </c>
      <c r="U476">
        <v>1.41611</v>
      </c>
      <c r="V476" t="s">
        <v>15354</v>
      </c>
      <c r="W476" t="s">
        <v>15354</v>
      </c>
      <c r="X476" t="s">
        <v>15354</v>
      </c>
      <c r="Y476">
        <v>3682.8343092844252</v>
      </c>
      <c r="Z476">
        <v>5215.2984937207675</v>
      </c>
      <c r="AA476">
        <v>215.29849372076751</v>
      </c>
      <c r="AB476" t="s">
        <v>15354</v>
      </c>
    </row>
    <row r="477" spans="1:28" hidden="1" x14ac:dyDescent="0.25">
      <c r="A477" t="s">
        <v>702</v>
      </c>
      <c r="B477" s="2">
        <v>40625</v>
      </c>
      <c r="C477" s="3">
        <v>0</v>
      </c>
      <c r="D477">
        <v>1.41679</v>
      </c>
      <c r="E477">
        <v>1.4214199999999999</v>
      </c>
      <c r="F477">
        <v>1.4076900000000001</v>
      </c>
      <c r="G477">
        <v>1.41038</v>
      </c>
      <c r="H477">
        <v>201183</v>
      </c>
      <c r="I477">
        <v>-29.072580645161437</v>
      </c>
      <c r="J477">
        <v>1.3597896153846154</v>
      </c>
      <c r="K477">
        <v>1.3708041506340995</v>
      </c>
      <c r="L477">
        <v>1.3837861111111112</v>
      </c>
      <c r="M477">
        <v>1.3880828710667994</v>
      </c>
      <c r="N477">
        <v>1.395041666666667</v>
      </c>
      <c r="O477">
        <v>1.3959509267592873</v>
      </c>
      <c r="P477" t="s">
        <v>15355</v>
      </c>
      <c r="Q477" t="s">
        <v>15353</v>
      </c>
      <c r="R477" t="s">
        <v>15354</v>
      </c>
      <c r="S477" t="s">
        <v>15354</v>
      </c>
      <c r="T477">
        <v>1.41103</v>
      </c>
      <c r="U477">
        <v>1.4097299999999999</v>
      </c>
      <c r="V477" t="s">
        <v>15354</v>
      </c>
      <c r="W477" t="s">
        <v>15354</v>
      </c>
      <c r="X477" t="s">
        <v>15354</v>
      </c>
      <c r="Y477">
        <v>3682.8343092844252</v>
      </c>
      <c r="Z477">
        <v>5191.8020108275323</v>
      </c>
      <c r="AA477">
        <v>191.80201082753229</v>
      </c>
      <c r="AB477" t="s">
        <v>15354</v>
      </c>
    </row>
    <row r="478" spans="1:28" hidden="1" x14ac:dyDescent="0.25">
      <c r="A478" t="s">
        <v>703</v>
      </c>
      <c r="B478" s="2">
        <v>40626</v>
      </c>
      <c r="C478" s="3">
        <v>0</v>
      </c>
      <c r="D478">
        <v>1.41038</v>
      </c>
      <c r="E478">
        <v>1.4215800000000001</v>
      </c>
      <c r="F478">
        <v>1.40533</v>
      </c>
      <c r="G478">
        <v>1.4169099999999999</v>
      </c>
      <c r="H478">
        <v>194014</v>
      </c>
      <c r="I478">
        <v>-15.907258064516453</v>
      </c>
      <c r="J478">
        <v>1.3611311538461539</v>
      </c>
      <c r="K478">
        <v>1.371971387326907</v>
      </c>
      <c r="L478">
        <v>1.3853591666666665</v>
      </c>
      <c r="M478">
        <v>1.3896410942523778</v>
      </c>
      <c r="N478">
        <v>1.3964995833333333</v>
      </c>
      <c r="O478">
        <v>1.3976276526185443</v>
      </c>
      <c r="P478" t="s">
        <v>15354</v>
      </c>
      <c r="Q478" t="s">
        <v>15353</v>
      </c>
      <c r="R478" t="s">
        <v>15354</v>
      </c>
      <c r="S478" t="s">
        <v>15354</v>
      </c>
      <c r="T478">
        <v>1.4174800000000001</v>
      </c>
      <c r="U478">
        <v>1.4163399999999999</v>
      </c>
      <c r="V478" t="s">
        <v>15354</v>
      </c>
      <c r="W478" t="s">
        <v>15354</v>
      </c>
      <c r="X478" t="s">
        <v>15354</v>
      </c>
      <c r="Y478">
        <v>3682.8343092844252</v>
      </c>
      <c r="Z478">
        <v>5216.1455456119029</v>
      </c>
      <c r="AA478">
        <v>216.14554561190289</v>
      </c>
      <c r="AB478" t="s">
        <v>15354</v>
      </c>
    </row>
    <row r="479" spans="1:28" hidden="1" x14ac:dyDescent="0.25">
      <c r="A479" t="s">
        <v>704</v>
      </c>
      <c r="B479" s="2">
        <v>40627</v>
      </c>
      <c r="C479" s="3">
        <v>0</v>
      </c>
      <c r="D479">
        <v>1.4169099999999999</v>
      </c>
      <c r="E479">
        <v>1.4193199999999999</v>
      </c>
      <c r="F479">
        <v>1.40554</v>
      </c>
      <c r="G479">
        <v>1.40869</v>
      </c>
      <c r="H479">
        <v>177699</v>
      </c>
      <c r="I479">
        <v>-32.479838709677502</v>
      </c>
      <c r="J479">
        <v>1.3623723076923078</v>
      </c>
      <c r="K479">
        <v>1.3729009724578716</v>
      </c>
      <c r="L479">
        <v>1.3868494444444444</v>
      </c>
      <c r="M479">
        <v>1.3906707648333303</v>
      </c>
      <c r="N479">
        <v>1.39789125</v>
      </c>
      <c r="O479">
        <v>1.3985126404090606</v>
      </c>
      <c r="P479" t="s">
        <v>15355</v>
      </c>
      <c r="Q479" t="s">
        <v>15353</v>
      </c>
      <c r="R479" t="s">
        <v>15354</v>
      </c>
      <c r="S479" t="s">
        <v>15354</v>
      </c>
      <c r="T479">
        <v>1.4092100000000001</v>
      </c>
      <c r="U479">
        <v>1.4081699999999999</v>
      </c>
      <c r="V479" t="s">
        <v>15354</v>
      </c>
      <c r="W479" t="s">
        <v>15354</v>
      </c>
      <c r="X479" t="s">
        <v>15354</v>
      </c>
      <c r="Y479">
        <v>3682.8343092844252</v>
      </c>
      <c r="Z479">
        <v>5186.0567893050484</v>
      </c>
      <c r="AA479">
        <v>186.05678930504837</v>
      </c>
      <c r="AB479" t="s">
        <v>15354</v>
      </c>
    </row>
    <row r="480" spans="1:28" hidden="1" x14ac:dyDescent="0.25">
      <c r="A480" t="s">
        <v>705</v>
      </c>
      <c r="B480" s="2">
        <v>40629</v>
      </c>
      <c r="C480" s="3">
        <v>0</v>
      </c>
      <c r="D480">
        <v>1.4035299999999999</v>
      </c>
      <c r="E480">
        <v>1.4053500000000001</v>
      </c>
      <c r="F480">
        <v>1.4020699999999999</v>
      </c>
      <c r="G480">
        <v>1.4034599999999999</v>
      </c>
      <c r="H480">
        <v>9977</v>
      </c>
      <c r="I480">
        <v>-43.024193548387295</v>
      </c>
      <c r="J480">
        <v>1.3635978205128207</v>
      </c>
      <c r="K480">
        <v>1.3736746187247608</v>
      </c>
      <c r="L480">
        <v>1.3883022222222223</v>
      </c>
      <c r="M480">
        <v>1.3913620748423396</v>
      </c>
      <c r="N480">
        <v>1.3991475</v>
      </c>
      <c r="O480">
        <v>1.3989084291763358</v>
      </c>
      <c r="P480" t="s">
        <v>15354</v>
      </c>
      <c r="Q480" t="s">
        <v>15353</v>
      </c>
      <c r="R480" t="s">
        <v>15354</v>
      </c>
      <c r="S480" t="s">
        <v>15354</v>
      </c>
      <c r="T480">
        <v>1.40394</v>
      </c>
      <c r="U480">
        <v>1.4029799999999999</v>
      </c>
      <c r="V480" t="s">
        <v>15354</v>
      </c>
      <c r="W480" t="s">
        <v>15354</v>
      </c>
      <c r="X480" t="s">
        <v>15354</v>
      </c>
      <c r="Y480">
        <v>3682.8343092844252</v>
      </c>
      <c r="Z480">
        <v>5166.9428792398621</v>
      </c>
      <c r="AA480">
        <v>166.94287923986212</v>
      </c>
      <c r="AB480" t="s">
        <v>15354</v>
      </c>
    </row>
    <row r="481" spans="1:28" hidden="1" x14ac:dyDescent="0.25">
      <c r="A481" t="s">
        <v>706</v>
      </c>
      <c r="B481" s="2">
        <v>40630</v>
      </c>
      <c r="C481" s="3">
        <v>0</v>
      </c>
      <c r="D481">
        <v>1.4034599999999999</v>
      </c>
      <c r="E481">
        <v>1.4115</v>
      </c>
      <c r="F481">
        <v>1.40262</v>
      </c>
      <c r="G481">
        <v>1.40726</v>
      </c>
      <c r="H481">
        <v>153371</v>
      </c>
      <c r="I481">
        <v>-44.665138782785966</v>
      </c>
      <c r="J481">
        <v>1.364732435897436</v>
      </c>
      <c r="K481">
        <v>1.3745248815418556</v>
      </c>
      <c r="L481">
        <v>1.3899516666666667</v>
      </c>
      <c r="M481">
        <v>1.392221422148159</v>
      </c>
      <c r="N481">
        <v>1.4001991666666667</v>
      </c>
      <c r="O481">
        <v>1.399576554842229</v>
      </c>
      <c r="P481" t="s">
        <v>15354</v>
      </c>
      <c r="Q481" t="s">
        <v>15353</v>
      </c>
      <c r="R481" t="s">
        <v>15354</v>
      </c>
      <c r="S481" t="s">
        <v>15354</v>
      </c>
      <c r="T481">
        <v>1.4077200000000001</v>
      </c>
      <c r="U481">
        <v>1.4068000000000001</v>
      </c>
      <c r="V481" t="s">
        <v>15354</v>
      </c>
      <c r="W481" t="s">
        <v>15354</v>
      </c>
      <c r="X481" t="s">
        <v>15354</v>
      </c>
      <c r="Y481">
        <v>3682.8343092844252</v>
      </c>
      <c r="Z481">
        <v>5181.0113063013296</v>
      </c>
      <c r="AA481">
        <v>181.01130630132957</v>
      </c>
      <c r="AB481" t="s">
        <v>15354</v>
      </c>
    </row>
    <row r="482" spans="1:28" hidden="1" x14ac:dyDescent="0.25">
      <c r="A482" t="s">
        <v>707</v>
      </c>
      <c r="B482" s="2">
        <v>40631</v>
      </c>
      <c r="C482" s="3">
        <v>0</v>
      </c>
      <c r="D482">
        <v>1.40726</v>
      </c>
      <c r="E482">
        <v>1.4148400000000001</v>
      </c>
      <c r="F482">
        <v>1.40472</v>
      </c>
      <c r="G482">
        <v>1.4120200000000001</v>
      </c>
      <c r="H482">
        <v>179475</v>
      </c>
      <c r="I482">
        <v>-32.543926661573643</v>
      </c>
      <c r="J482">
        <v>1.3660600000000001</v>
      </c>
      <c r="K482">
        <v>1.375474125047125</v>
      </c>
      <c r="L482">
        <v>1.3916816666666667</v>
      </c>
      <c r="M482">
        <v>1.3932916155455559</v>
      </c>
      <c r="N482">
        <v>1.4016679166666666</v>
      </c>
      <c r="O482">
        <v>1.4005720304548508</v>
      </c>
      <c r="P482" t="s">
        <v>15354</v>
      </c>
      <c r="Q482" t="s">
        <v>15353</v>
      </c>
      <c r="R482" t="s">
        <v>15354</v>
      </c>
      <c r="S482" t="s">
        <v>15354</v>
      </c>
      <c r="T482">
        <v>1.41246</v>
      </c>
      <c r="U482">
        <v>1.4115800000000001</v>
      </c>
      <c r="V482" t="s">
        <v>15354</v>
      </c>
      <c r="W482" t="s">
        <v>15354</v>
      </c>
      <c r="X482" t="s">
        <v>15354</v>
      </c>
      <c r="Y482">
        <v>3682.8343092844252</v>
      </c>
      <c r="Z482">
        <v>5198.6152542997088</v>
      </c>
      <c r="AA482">
        <v>198.61525429970879</v>
      </c>
      <c r="AB482" t="s">
        <v>15354</v>
      </c>
    </row>
    <row r="483" spans="1:28" hidden="1" x14ac:dyDescent="0.25">
      <c r="A483" t="s">
        <v>708</v>
      </c>
      <c r="B483" s="2">
        <v>40632</v>
      </c>
      <c r="C483" s="3">
        <v>0</v>
      </c>
      <c r="D483">
        <v>1.41201</v>
      </c>
      <c r="E483">
        <v>1.4146799999999999</v>
      </c>
      <c r="F483">
        <v>1.4051800000000001</v>
      </c>
      <c r="G483">
        <v>1.41269</v>
      </c>
      <c r="H483">
        <v>196492</v>
      </c>
      <c r="I483">
        <v>-30.837789661319132</v>
      </c>
      <c r="J483">
        <v>1.3672192307692308</v>
      </c>
      <c r="K483">
        <v>1.3764162990965649</v>
      </c>
      <c r="L483">
        <v>1.3932191666666669</v>
      </c>
      <c r="M483">
        <v>1.3943401768674177</v>
      </c>
      <c r="N483">
        <v>1.4027595833333333</v>
      </c>
      <c r="O483">
        <v>1.4015414680184628</v>
      </c>
      <c r="P483" t="s">
        <v>15354</v>
      </c>
      <c r="Q483" t="s">
        <v>15353</v>
      </c>
      <c r="R483" t="s">
        <v>15354</v>
      </c>
      <c r="S483" t="s">
        <v>15354</v>
      </c>
      <c r="T483">
        <v>1.4129700000000001</v>
      </c>
      <c r="U483">
        <v>1.4124099999999999</v>
      </c>
      <c r="V483" t="s">
        <v>15354</v>
      </c>
      <c r="W483" t="s">
        <v>15354</v>
      </c>
      <c r="X483" t="s">
        <v>15354</v>
      </c>
      <c r="Y483">
        <v>3682.8343092844252</v>
      </c>
      <c r="Z483">
        <v>5201.6720067764145</v>
      </c>
      <c r="AA483">
        <v>201.67200677641449</v>
      </c>
      <c r="AB483" t="s">
        <v>15354</v>
      </c>
    </row>
    <row r="484" spans="1:28" hidden="1" x14ac:dyDescent="0.25">
      <c r="A484" t="s">
        <v>709</v>
      </c>
      <c r="B484" s="2">
        <v>40633</v>
      </c>
      <c r="C484" s="3">
        <v>0</v>
      </c>
      <c r="D484">
        <v>1.41269</v>
      </c>
      <c r="E484">
        <v>1.4232800000000001</v>
      </c>
      <c r="F484">
        <v>1.41161</v>
      </c>
      <c r="G484">
        <v>1.4155899999999999</v>
      </c>
      <c r="H484">
        <v>194202</v>
      </c>
      <c r="I484">
        <v>-24.14154652686797</v>
      </c>
      <c r="J484">
        <v>1.3683160256410256</v>
      </c>
      <c r="K484">
        <v>1.377408038359943</v>
      </c>
      <c r="L484">
        <v>1.3947013888888893</v>
      </c>
      <c r="M484">
        <v>1.3954888159556655</v>
      </c>
      <c r="N484">
        <v>1.4035941666666669</v>
      </c>
      <c r="O484">
        <v>1.4026653505769857</v>
      </c>
      <c r="P484" t="s">
        <v>15354</v>
      </c>
      <c r="Q484" t="s">
        <v>15353</v>
      </c>
      <c r="R484" t="s">
        <v>15354</v>
      </c>
      <c r="S484" t="s">
        <v>15354</v>
      </c>
      <c r="T484">
        <v>1.41584</v>
      </c>
      <c r="U484">
        <v>1.41534</v>
      </c>
      <c r="V484" t="s">
        <v>15354</v>
      </c>
      <c r="W484" t="s">
        <v>15354</v>
      </c>
      <c r="X484" t="s">
        <v>15354</v>
      </c>
      <c r="Y484">
        <v>3682.8343092844252</v>
      </c>
      <c r="Z484">
        <v>5212.4627113026181</v>
      </c>
      <c r="AA484">
        <v>212.46271130261812</v>
      </c>
      <c r="AB484" t="s">
        <v>15354</v>
      </c>
    </row>
    <row r="485" spans="1:28" hidden="1" x14ac:dyDescent="0.25">
      <c r="A485" t="s">
        <v>710</v>
      </c>
      <c r="B485" s="2">
        <v>40634</v>
      </c>
      <c r="C485" s="3">
        <v>0</v>
      </c>
      <c r="D485">
        <v>1.41561</v>
      </c>
      <c r="E485">
        <v>1.4245099999999999</v>
      </c>
      <c r="F485">
        <v>1.40618</v>
      </c>
      <c r="G485">
        <v>1.4233100000000001</v>
      </c>
      <c r="H485">
        <v>177811</v>
      </c>
      <c r="I485">
        <v>-4.0086090933548171</v>
      </c>
      <c r="J485">
        <v>1.3694030769230767</v>
      </c>
      <c r="K485">
        <v>1.3785701133381723</v>
      </c>
      <c r="L485">
        <v>1.3962041666666671</v>
      </c>
      <c r="M485">
        <v>1.3969926637418457</v>
      </c>
      <c r="N485">
        <v>1.4046225000000001</v>
      </c>
      <c r="O485">
        <v>1.404316922530827</v>
      </c>
      <c r="P485" t="s">
        <v>15354</v>
      </c>
      <c r="Q485" t="s">
        <v>15353</v>
      </c>
      <c r="R485" t="s">
        <v>15354</v>
      </c>
      <c r="S485" t="s">
        <v>15354</v>
      </c>
      <c r="T485">
        <v>1.4235899999999999</v>
      </c>
      <c r="U485">
        <v>1.42303</v>
      </c>
      <c r="V485" t="s">
        <v>15354</v>
      </c>
      <c r="W485" t="s">
        <v>15354</v>
      </c>
      <c r="X485" t="s">
        <v>15354</v>
      </c>
      <c r="Y485">
        <v>3682.8343092844252</v>
      </c>
      <c r="Z485">
        <v>5240.7837071410158</v>
      </c>
      <c r="AA485">
        <v>240.78370714101584</v>
      </c>
      <c r="AB485" t="s">
        <v>15354</v>
      </c>
    </row>
    <row r="486" spans="1:28" hidden="1" x14ac:dyDescent="0.25">
      <c r="A486" t="s">
        <v>711</v>
      </c>
      <c r="B486" s="2">
        <v>40636</v>
      </c>
      <c r="C486" s="3">
        <v>0</v>
      </c>
      <c r="D486">
        <v>1.42276</v>
      </c>
      <c r="E486">
        <v>1.4242300000000001</v>
      </c>
      <c r="F486">
        <v>1.4216899999999999</v>
      </c>
      <c r="G486">
        <v>1.4234100000000001</v>
      </c>
      <c r="H486">
        <v>8176</v>
      </c>
      <c r="I486">
        <v>-5.1846325997762115</v>
      </c>
      <c r="J486">
        <v>1.3705292307692307</v>
      </c>
      <c r="K486">
        <v>1.3797053003422692</v>
      </c>
      <c r="L486">
        <v>1.397655277777778</v>
      </c>
      <c r="M486">
        <v>1.3984206278639082</v>
      </c>
      <c r="N486">
        <v>1.40564</v>
      </c>
      <c r="O486">
        <v>1.4058443687283608</v>
      </c>
      <c r="P486" t="s">
        <v>15354</v>
      </c>
      <c r="Q486" t="s">
        <v>15353</v>
      </c>
      <c r="R486" t="s">
        <v>15354</v>
      </c>
      <c r="S486" t="s">
        <v>15354</v>
      </c>
      <c r="T486">
        <v>1.4237200000000001</v>
      </c>
      <c r="U486">
        <v>1.4231</v>
      </c>
      <c r="V486" t="s">
        <v>15354</v>
      </c>
      <c r="W486" t="s">
        <v>15354</v>
      </c>
      <c r="X486" t="s">
        <v>15354</v>
      </c>
      <c r="Y486">
        <v>3682.8343092844252</v>
      </c>
      <c r="Z486">
        <v>5241.0415055426656</v>
      </c>
      <c r="AA486">
        <v>241.04150554266562</v>
      </c>
      <c r="AB486" t="s">
        <v>15354</v>
      </c>
    </row>
    <row r="487" spans="1:28" hidden="1" x14ac:dyDescent="0.25">
      <c r="A487" t="s">
        <v>712</v>
      </c>
      <c r="B487" s="2">
        <v>40637</v>
      </c>
      <c r="C487" s="3">
        <v>0</v>
      </c>
      <c r="D487">
        <v>1.4234</v>
      </c>
      <c r="E487">
        <v>1.4267799999999999</v>
      </c>
      <c r="F487">
        <v>1.41919</v>
      </c>
      <c r="G487">
        <v>1.4205000000000001</v>
      </c>
      <c r="H487">
        <v>162303</v>
      </c>
      <c r="I487">
        <v>-25.414811817077453</v>
      </c>
      <c r="J487">
        <v>1.3716188461538461</v>
      </c>
      <c r="K487">
        <v>1.3807380775487941</v>
      </c>
      <c r="L487">
        <v>1.3991111111111114</v>
      </c>
      <c r="M487">
        <v>1.399614107438832</v>
      </c>
      <c r="N487">
        <v>1.4066524999999999</v>
      </c>
      <c r="O487">
        <v>1.407016819230092</v>
      </c>
      <c r="P487" t="s">
        <v>15355</v>
      </c>
      <c r="Q487" t="s">
        <v>15353</v>
      </c>
      <c r="R487" t="s">
        <v>15354</v>
      </c>
      <c r="S487" t="s">
        <v>15354</v>
      </c>
      <c r="T487">
        <v>1.4208000000000001</v>
      </c>
      <c r="U487">
        <v>1.4201999999999999</v>
      </c>
      <c r="V487" t="s">
        <v>15354</v>
      </c>
      <c r="W487" t="s">
        <v>15354</v>
      </c>
      <c r="X487" t="s">
        <v>15354</v>
      </c>
      <c r="Y487">
        <v>3682.8343092844252</v>
      </c>
      <c r="Z487">
        <v>5230.3612860457406</v>
      </c>
      <c r="AA487">
        <v>230.3612860457406</v>
      </c>
      <c r="AB487" t="s">
        <v>15354</v>
      </c>
    </row>
    <row r="488" spans="1:28" hidden="1" x14ac:dyDescent="0.25">
      <c r="A488" t="s">
        <v>713</v>
      </c>
      <c r="B488" s="2">
        <v>40638</v>
      </c>
      <c r="C488" s="3">
        <v>0</v>
      </c>
      <c r="D488">
        <v>1.4205000000000001</v>
      </c>
      <c r="E488">
        <v>1.4245300000000001</v>
      </c>
      <c r="F488">
        <v>1.4151400000000001</v>
      </c>
      <c r="G488">
        <v>1.4231400000000001</v>
      </c>
      <c r="H488">
        <v>167865</v>
      </c>
      <c r="I488">
        <v>-14.730878186968289</v>
      </c>
      <c r="J488">
        <v>1.37279</v>
      </c>
      <c r="K488">
        <v>1.3818115439399639</v>
      </c>
      <c r="L488">
        <v>1.4006658333333337</v>
      </c>
      <c r="M488">
        <v>1.4008857773070031</v>
      </c>
      <c r="N488">
        <v>1.4080575</v>
      </c>
      <c r="O488">
        <v>1.4083066736916847</v>
      </c>
      <c r="P488" t="s">
        <v>15354</v>
      </c>
      <c r="Q488" t="s">
        <v>15353</v>
      </c>
      <c r="R488" t="s">
        <v>15354</v>
      </c>
      <c r="S488" t="s">
        <v>15354</v>
      </c>
      <c r="T488">
        <v>1.42347</v>
      </c>
      <c r="U488">
        <v>1.4228099999999999</v>
      </c>
      <c r="V488" t="s">
        <v>15354</v>
      </c>
      <c r="W488" t="s">
        <v>15354</v>
      </c>
      <c r="X488" t="s">
        <v>15354</v>
      </c>
      <c r="Y488">
        <v>3682.8343092844252</v>
      </c>
      <c r="Z488">
        <v>5239.973483592973</v>
      </c>
      <c r="AA488">
        <v>239.97348359297303</v>
      </c>
      <c r="AB488" t="s">
        <v>15354</v>
      </c>
    </row>
    <row r="489" spans="1:28" hidden="1" x14ac:dyDescent="0.25">
      <c r="A489" t="s">
        <v>714</v>
      </c>
      <c r="B489" s="2">
        <v>40639</v>
      </c>
      <c r="C489" s="3">
        <v>0</v>
      </c>
      <c r="D489">
        <v>1.4231199999999999</v>
      </c>
      <c r="E489">
        <v>1.43489</v>
      </c>
      <c r="F489">
        <v>1.4227700000000001</v>
      </c>
      <c r="G489">
        <v>1.4323900000000001</v>
      </c>
      <c r="H489">
        <v>182720</v>
      </c>
      <c r="I489">
        <v>-7.6173065204142016</v>
      </c>
      <c r="J489">
        <v>1.3742878205128208</v>
      </c>
      <c r="K489">
        <v>1.38309201118199</v>
      </c>
      <c r="L489">
        <v>1.4022325000000002</v>
      </c>
      <c r="M489">
        <v>1.4025887082633812</v>
      </c>
      <c r="N489">
        <v>1.4098104166666665</v>
      </c>
      <c r="O489">
        <v>1.41023333979635</v>
      </c>
      <c r="P489" t="s">
        <v>15354</v>
      </c>
      <c r="Q489" t="s">
        <v>15353</v>
      </c>
      <c r="R489" t="s">
        <v>15354</v>
      </c>
      <c r="S489" t="s">
        <v>15354</v>
      </c>
      <c r="T489">
        <v>1.43279</v>
      </c>
      <c r="U489">
        <v>1.4319900000000001</v>
      </c>
      <c r="V489" t="s">
        <v>15354</v>
      </c>
      <c r="W489" t="s">
        <v>15354</v>
      </c>
      <c r="X489" t="s">
        <v>15354</v>
      </c>
      <c r="Y489">
        <v>3682.8343092844252</v>
      </c>
      <c r="Z489">
        <v>5273.781902552204</v>
      </c>
      <c r="AA489">
        <v>273.78190255220397</v>
      </c>
      <c r="AB489" t="s">
        <v>15354</v>
      </c>
    </row>
    <row r="490" spans="1:28" hidden="1" x14ac:dyDescent="0.25">
      <c r="A490" t="s">
        <v>715</v>
      </c>
      <c r="B490" s="2">
        <v>40640</v>
      </c>
      <c r="C490" s="3">
        <v>0</v>
      </c>
      <c r="D490">
        <v>1.4324300000000001</v>
      </c>
      <c r="E490">
        <v>1.43248</v>
      </c>
      <c r="F490">
        <v>1.42441</v>
      </c>
      <c r="G490">
        <v>1.42974</v>
      </c>
      <c r="H490">
        <v>194274</v>
      </c>
      <c r="I490">
        <v>-15.691651432053554</v>
      </c>
      <c r="J490">
        <v>1.3759784615384618</v>
      </c>
      <c r="K490">
        <v>1.3842729729242182</v>
      </c>
      <c r="L490">
        <v>1.4035608333333334</v>
      </c>
      <c r="M490">
        <v>1.4040563456545498</v>
      </c>
      <c r="N490">
        <v>1.4118816666666669</v>
      </c>
      <c r="O490">
        <v>1.411793872612642</v>
      </c>
      <c r="P490" t="s">
        <v>15354</v>
      </c>
      <c r="Q490" t="s">
        <v>15353</v>
      </c>
      <c r="R490" t="s">
        <v>15354</v>
      </c>
      <c r="S490" t="s">
        <v>15354</v>
      </c>
      <c r="T490">
        <v>1.43018</v>
      </c>
      <c r="U490">
        <v>1.4293</v>
      </c>
      <c r="V490" t="s">
        <v>15354</v>
      </c>
      <c r="W490" t="s">
        <v>15354</v>
      </c>
      <c r="X490" t="s">
        <v>15354</v>
      </c>
      <c r="Y490">
        <v>3682.8343092844252</v>
      </c>
      <c r="Z490">
        <v>5263.8750782602292</v>
      </c>
      <c r="AA490">
        <v>263.8750782602292</v>
      </c>
      <c r="AB490" t="s">
        <v>15354</v>
      </c>
    </row>
    <row r="491" spans="1:28" hidden="1" x14ac:dyDescent="0.25">
      <c r="A491" t="s">
        <v>716</v>
      </c>
      <c r="B491" s="2">
        <v>40641</v>
      </c>
      <c r="C491" s="3">
        <v>0</v>
      </c>
      <c r="D491">
        <v>1.42974</v>
      </c>
      <c r="E491">
        <v>1.44872</v>
      </c>
      <c r="F491">
        <v>1.4291</v>
      </c>
      <c r="G491">
        <v>1.44801</v>
      </c>
      <c r="H491">
        <v>179374</v>
      </c>
      <c r="I491">
        <v>-1.5219721329045814</v>
      </c>
      <c r="J491">
        <v>1.3779965384615385</v>
      </c>
      <c r="K491">
        <v>1.3858865685463899</v>
      </c>
      <c r="L491">
        <v>1.4055808333333333</v>
      </c>
      <c r="M491">
        <v>1.4064322188624119</v>
      </c>
      <c r="N491">
        <v>1.4142887500000001</v>
      </c>
      <c r="O491">
        <v>1.4146911628036307</v>
      </c>
      <c r="P491" t="s">
        <v>15354</v>
      </c>
      <c r="Q491" t="s">
        <v>15353</v>
      </c>
      <c r="R491" t="s">
        <v>15354</v>
      </c>
      <c r="S491" t="s">
        <v>15354</v>
      </c>
      <c r="T491">
        <v>1.44859</v>
      </c>
      <c r="U491">
        <v>1.44743</v>
      </c>
      <c r="V491" t="s">
        <v>15354</v>
      </c>
      <c r="W491" t="s">
        <v>15354</v>
      </c>
      <c r="X491" t="s">
        <v>15354</v>
      </c>
      <c r="Y491">
        <v>3682.8343092844252</v>
      </c>
      <c r="Z491">
        <v>5330.6448642875557</v>
      </c>
      <c r="AA491">
        <v>330.64486428755572</v>
      </c>
      <c r="AB491" t="s">
        <v>15354</v>
      </c>
    </row>
    <row r="492" spans="1:28" hidden="1" x14ac:dyDescent="0.25">
      <c r="A492" t="s">
        <v>717</v>
      </c>
      <c r="B492" s="2">
        <v>40643</v>
      </c>
      <c r="C492" s="3">
        <v>0</v>
      </c>
      <c r="D492">
        <v>1.44702</v>
      </c>
      <c r="E492">
        <v>1.44831</v>
      </c>
      <c r="F492">
        <v>1.44495</v>
      </c>
      <c r="G492">
        <v>1.4479900000000001</v>
      </c>
      <c r="H492">
        <v>10214</v>
      </c>
      <c r="I492">
        <v>-1.5648445873524035</v>
      </c>
      <c r="J492">
        <v>1.3800297435897437</v>
      </c>
      <c r="K492">
        <v>1.3874588073173673</v>
      </c>
      <c r="L492">
        <v>1.4076552777777775</v>
      </c>
      <c r="M492">
        <v>1.4086785854103896</v>
      </c>
      <c r="N492">
        <v>1.4165574999999999</v>
      </c>
      <c r="O492">
        <v>1.4173550697793402</v>
      </c>
      <c r="P492" t="s">
        <v>15354</v>
      </c>
      <c r="Q492" t="s">
        <v>15353</v>
      </c>
      <c r="R492" t="s">
        <v>15354</v>
      </c>
      <c r="S492" t="s">
        <v>15354</v>
      </c>
      <c r="T492">
        <v>1.44862</v>
      </c>
      <c r="U492">
        <v>1.44736</v>
      </c>
      <c r="V492" t="s">
        <v>15354</v>
      </c>
      <c r="W492" t="s">
        <v>15354</v>
      </c>
      <c r="X492" t="s">
        <v>15354</v>
      </c>
      <c r="Y492">
        <v>3682.8343092844252</v>
      </c>
      <c r="Z492">
        <v>5330.3870658859059</v>
      </c>
      <c r="AA492">
        <v>330.38706588590594</v>
      </c>
      <c r="AB492" t="s">
        <v>15354</v>
      </c>
    </row>
    <row r="493" spans="1:28" hidden="1" x14ac:dyDescent="0.25">
      <c r="A493" t="s">
        <v>718</v>
      </c>
      <c r="B493" s="2">
        <v>40644</v>
      </c>
      <c r="C493" s="3">
        <v>0</v>
      </c>
      <c r="D493">
        <v>1.4479900000000001</v>
      </c>
      <c r="E493">
        <v>1.4479900000000001</v>
      </c>
      <c r="F493">
        <v>1.44207</v>
      </c>
      <c r="G493">
        <v>1.4422999999999999</v>
      </c>
      <c r="H493">
        <v>166285</v>
      </c>
      <c r="I493">
        <v>-13.76205787781368</v>
      </c>
      <c r="J493">
        <v>1.3819006410256414</v>
      </c>
      <c r="K493">
        <v>1.388847191942244</v>
      </c>
      <c r="L493">
        <v>1.4093297222222221</v>
      </c>
      <c r="M493">
        <v>1.4104959591719901</v>
      </c>
      <c r="N493">
        <v>1.4183612500000002</v>
      </c>
      <c r="O493">
        <v>1.4193506641969931</v>
      </c>
      <c r="P493" t="s">
        <v>15354</v>
      </c>
      <c r="Q493" t="s">
        <v>15353</v>
      </c>
      <c r="R493" t="s">
        <v>15354</v>
      </c>
      <c r="S493" t="s">
        <v>15354</v>
      </c>
      <c r="T493">
        <v>1.4429099999999999</v>
      </c>
      <c r="U493">
        <v>1.4416899999999999</v>
      </c>
      <c r="V493" t="s">
        <v>15354</v>
      </c>
      <c r="W493" t="s">
        <v>15354</v>
      </c>
      <c r="X493" t="s">
        <v>15354</v>
      </c>
      <c r="Y493">
        <v>3682.8343092844252</v>
      </c>
      <c r="Z493">
        <v>5309.5053953522629</v>
      </c>
      <c r="AA493">
        <v>309.50539535226289</v>
      </c>
      <c r="AB493" t="s">
        <v>15354</v>
      </c>
    </row>
    <row r="494" spans="1:28" hidden="1" x14ac:dyDescent="0.25">
      <c r="A494" t="s">
        <v>719</v>
      </c>
      <c r="B494" s="2">
        <v>40645</v>
      </c>
      <c r="C494" s="3">
        <v>0</v>
      </c>
      <c r="D494">
        <v>1.4422999999999999</v>
      </c>
      <c r="E494">
        <v>1.4518500000000001</v>
      </c>
      <c r="F494">
        <v>1.4377</v>
      </c>
      <c r="G494">
        <v>1.4481999999999999</v>
      </c>
      <c r="H494">
        <v>230589</v>
      </c>
      <c r="I494">
        <v>-7.4141783465369588</v>
      </c>
      <c r="J494">
        <v>1.383825384615385</v>
      </c>
      <c r="K494">
        <v>1.3903497946778836</v>
      </c>
      <c r="L494">
        <v>1.4113138888888885</v>
      </c>
      <c r="M494">
        <v>1.4125340154329635</v>
      </c>
      <c r="N494">
        <v>1.4204300000000003</v>
      </c>
      <c r="O494">
        <v>1.4216586110612337</v>
      </c>
      <c r="P494" t="s">
        <v>15354</v>
      </c>
      <c r="Q494" t="s">
        <v>15353</v>
      </c>
      <c r="R494" t="s">
        <v>15354</v>
      </c>
      <c r="S494" t="s">
        <v>15354</v>
      </c>
      <c r="T494">
        <v>1.44882</v>
      </c>
      <c r="U494">
        <v>1.4475800000000001</v>
      </c>
      <c r="V494" t="s">
        <v>15354</v>
      </c>
      <c r="W494" t="s">
        <v>15354</v>
      </c>
      <c r="X494" t="s">
        <v>15354</v>
      </c>
      <c r="Y494">
        <v>3682.8343092844252</v>
      </c>
      <c r="Z494">
        <v>5331.1972894339488</v>
      </c>
      <c r="AA494">
        <v>331.19728943394875</v>
      </c>
      <c r="AB494" t="s">
        <v>15354</v>
      </c>
    </row>
    <row r="495" spans="1:28" hidden="1" x14ac:dyDescent="0.25">
      <c r="A495" t="s">
        <v>720</v>
      </c>
      <c r="B495" s="2">
        <v>40646</v>
      </c>
      <c r="C495" s="3">
        <v>0</v>
      </c>
      <c r="D495">
        <v>1.4481999999999999</v>
      </c>
      <c r="E495">
        <v>1.4519500000000001</v>
      </c>
      <c r="F495">
        <v>1.4413199999999999</v>
      </c>
      <c r="G495">
        <v>1.44512</v>
      </c>
      <c r="H495">
        <v>188445</v>
      </c>
      <c r="I495">
        <v>-14.461147575693623</v>
      </c>
      <c r="J495">
        <v>1.385524230769231</v>
      </c>
      <c r="K495">
        <v>1.3917363821543929</v>
      </c>
      <c r="L495">
        <v>1.4129425</v>
      </c>
      <c r="M495">
        <v>1.4142954200041549</v>
      </c>
      <c r="N495">
        <v>1.4227970833333334</v>
      </c>
      <c r="O495">
        <v>1.4235355221763351</v>
      </c>
      <c r="P495" t="s">
        <v>15354</v>
      </c>
      <c r="Q495" t="s">
        <v>15353</v>
      </c>
      <c r="R495" t="s">
        <v>15354</v>
      </c>
      <c r="S495" t="s">
        <v>15354</v>
      </c>
      <c r="T495">
        <v>1.4457100000000001</v>
      </c>
      <c r="U495">
        <v>1.4445300000000001</v>
      </c>
      <c r="V495" t="s">
        <v>15354</v>
      </c>
      <c r="W495" t="s">
        <v>15354</v>
      </c>
      <c r="X495" t="s">
        <v>15354</v>
      </c>
      <c r="Y495">
        <v>3682.8343092844252</v>
      </c>
      <c r="Z495">
        <v>5319.9646447906307</v>
      </c>
      <c r="AA495">
        <v>319.9646447906307</v>
      </c>
      <c r="AB495" t="s">
        <v>15354</v>
      </c>
    </row>
    <row r="496" spans="1:28" hidden="1" x14ac:dyDescent="0.25">
      <c r="A496" t="s">
        <v>721</v>
      </c>
      <c r="B496" s="2">
        <v>40647</v>
      </c>
      <c r="C496" s="3">
        <v>0</v>
      </c>
      <c r="D496">
        <v>1.4451000000000001</v>
      </c>
      <c r="E496">
        <v>1.4514</v>
      </c>
      <c r="F496">
        <v>1.43649</v>
      </c>
      <c r="G496">
        <v>1.4500599999999999</v>
      </c>
      <c r="H496">
        <v>213211</v>
      </c>
      <c r="I496">
        <v>-4.0410519563826606</v>
      </c>
      <c r="J496">
        <v>1.3869985897435899</v>
      </c>
      <c r="K496">
        <v>1.3932129294416233</v>
      </c>
      <c r="L496">
        <v>1.4144563888888892</v>
      </c>
      <c r="M496">
        <v>1.4162286405444708</v>
      </c>
      <c r="N496">
        <v>1.4247570833333336</v>
      </c>
      <c r="O496">
        <v>1.4256574804022284</v>
      </c>
      <c r="P496" t="s">
        <v>15354</v>
      </c>
      <c r="Q496" t="s">
        <v>15353</v>
      </c>
      <c r="R496" t="s">
        <v>15354</v>
      </c>
      <c r="S496" t="s">
        <v>15354</v>
      </c>
      <c r="T496">
        <v>1.4506300000000001</v>
      </c>
      <c r="U496">
        <v>1.4494899999999999</v>
      </c>
      <c r="V496" t="s">
        <v>15354</v>
      </c>
      <c r="W496" t="s">
        <v>15354</v>
      </c>
      <c r="X496" t="s">
        <v>15354</v>
      </c>
      <c r="Y496">
        <v>3682.8343092844252</v>
      </c>
      <c r="Z496">
        <v>5338.2315029646816</v>
      </c>
      <c r="AA496">
        <v>338.23150296468157</v>
      </c>
      <c r="AB496" t="s">
        <v>15354</v>
      </c>
    </row>
    <row r="497" spans="1:28" hidden="1" x14ac:dyDescent="0.25">
      <c r="A497" t="s">
        <v>722</v>
      </c>
      <c r="B497" s="2">
        <v>40648</v>
      </c>
      <c r="C497" s="3">
        <v>0</v>
      </c>
      <c r="D497">
        <v>1.4501999999999999</v>
      </c>
      <c r="E497">
        <v>1.45021</v>
      </c>
      <c r="F497">
        <v>1.43906</v>
      </c>
      <c r="G497">
        <v>1.4427399999999999</v>
      </c>
      <c r="H497">
        <v>172717</v>
      </c>
      <c r="I497">
        <v>-20.122350884859394</v>
      </c>
      <c r="J497">
        <v>1.3883326923076924</v>
      </c>
      <c r="K497">
        <v>1.394466779329177</v>
      </c>
      <c r="L497">
        <v>1.4156816666666667</v>
      </c>
      <c r="M497">
        <v>1.4176616870015266</v>
      </c>
      <c r="N497">
        <v>1.4257929166666665</v>
      </c>
      <c r="O497">
        <v>1.4270240819700502</v>
      </c>
      <c r="P497" t="s">
        <v>15355</v>
      </c>
      <c r="Q497" t="s">
        <v>15353</v>
      </c>
      <c r="R497" t="s">
        <v>15354</v>
      </c>
      <c r="S497" t="s">
        <v>15354</v>
      </c>
      <c r="T497">
        <v>1.4432799999999999</v>
      </c>
      <c r="U497">
        <v>1.4421999999999999</v>
      </c>
      <c r="V497" t="s">
        <v>15354</v>
      </c>
      <c r="W497" t="s">
        <v>15354</v>
      </c>
      <c r="X497" t="s">
        <v>15354</v>
      </c>
      <c r="Y497">
        <v>3682.8343092844252</v>
      </c>
      <c r="Z497">
        <v>5311.3836408499974</v>
      </c>
      <c r="AA497">
        <v>311.38364084999739</v>
      </c>
      <c r="AB497" t="s">
        <v>15354</v>
      </c>
    </row>
    <row r="498" spans="1:28" hidden="1" x14ac:dyDescent="0.25">
      <c r="A498" t="s">
        <v>723</v>
      </c>
      <c r="B498" s="2">
        <v>40650</v>
      </c>
      <c r="C498" s="3">
        <v>0</v>
      </c>
      <c r="D498">
        <v>1.44086</v>
      </c>
      <c r="E498">
        <v>1.4419500000000001</v>
      </c>
      <c r="F498">
        <v>1.4390000000000001</v>
      </c>
      <c r="G498">
        <v>1.4395899999999999</v>
      </c>
      <c r="H498">
        <v>9430</v>
      </c>
      <c r="I498">
        <v>-27.004588158182486</v>
      </c>
      <c r="J498">
        <v>1.3896371794871796</v>
      </c>
      <c r="K498">
        <v>1.3956091393461598</v>
      </c>
      <c r="L498">
        <v>1.4168094444444446</v>
      </c>
      <c r="M498">
        <v>1.4188470012176602</v>
      </c>
      <c r="N498">
        <v>1.4267433333333335</v>
      </c>
      <c r="O498">
        <v>1.4280293554124461</v>
      </c>
      <c r="P498" t="s">
        <v>15354</v>
      </c>
      <c r="Q498" t="s">
        <v>15353</v>
      </c>
      <c r="R498" t="s">
        <v>15354</v>
      </c>
      <c r="S498" t="s">
        <v>15354</v>
      </c>
      <c r="T498">
        <v>1.44008</v>
      </c>
      <c r="U498">
        <v>1.4391</v>
      </c>
      <c r="V498" t="s">
        <v>15354</v>
      </c>
      <c r="W498" t="s">
        <v>15354</v>
      </c>
      <c r="X498" t="s">
        <v>15354</v>
      </c>
      <c r="Y498">
        <v>3682.8343092844252</v>
      </c>
      <c r="Z498">
        <v>5299.9668544912165</v>
      </c>
      <c r="AA498">
        <v>299.96685449121651</v>
      </c>
      <c r="AB498" t="s">
        <v>15354</v>
      </c>
    </row>
    <row r="499" spans="1:28" hidden="1" x14ac:dyDescent="0.25">
      <c r="A499" t="s">
        <v>724</v>
      </c>
      <c r="B499" s="2">
        <v>40651</v>
      </c>
      <c r="C499" s="3">
        <v>0</v>
      </c>
      <c r="D499">
        <v>1.4396599999999999</v>
      </c>
      <c r="E499">
        <v>1.4403600000000001</v>
      </c>
      <c r="F499">
        <v>1.4160600000000001</v>
      </c>
      <c r="G499">
        <v>1.4236800000000001</v>
      </c>
      <c r="H499">
        <v>208933</v>
      </c>
      <c r="I499">
        <v>-76.799782667753362</v>
      </c>
      <c r="J499">
        <v>1.3908626923076923</v>
      </c>
      <c r="K499">
        <v>1.3963197940462571</v>
      </c>
      <c r="L499">
        <v>1.417572777777778</v>
      </c>
      <c r="M499">
        <v>1.419108244395084</v>
      </c>
      <c r="N499">
        <v>1.42683125</v>
      </c>
      <c r="O499">
        <v>1.4276814069794503</v>
      </c>
      <c r="P499" t="s">
        <v>15354</v>
      </c>
      <c r="Q499" t="s">
        <v>15353</v>
      </c>
      <c r="R499" t="s">
        <v>15354</v>
      </c>
      <c r="S499" t="s">
        <v>15354</v>
      </c>
      <c r="T499">
        <v>1.42415</v>
      </c>
      <c r="U499">
        <v>1.4232100000000001</v>
      </c>
      <c r="V499" t="s">
        <v>15354</v>
      </c>
      <c r="W499" t="s">
        <v>15354</v>
      </c>
      <c r="X499" t="s">
        <v>15354</v>
      </c>
      <c r="Y499">
        <v>3682.8343092844252</v>
      </c>
      <c r="Z499">
        <v>5241.4466173166875</v>
      </c>
      <c r="AA499">
        <v>241.44661731668748</v>
      </c>
      <c r="AB499" t="s">
        <v>15354</v>
      </c>
    </row>
    <row r="500" spans="1:28" hidden="1" x14ac:dyDescent="0.25">
      <c r="A500" t="s">
        <v>725</v>
      </c>
      <c r="B500" s="2">
        <v>40652</v>
      </c>
      <c r="C500" s="3">
        <v>0</v>
      </c>
      <c r="D500">
        <v>1.4236899999999999</v>
      </c>
      <c r="E500">
        <v>1.43727</v>
      </c>
      <c r="F500">
        <v>1.4205000000000001</v>
      </c>
      <c r="G500">
        <v>1.4364300000000001</v>
      </c>
      <c r="H500">
        <v>198501</v>
      </c>
      <c r="I500">
        <v>-42.162455854387325</v>
      </c>
      <c r="J500">
        <v>1.3921276923076924</v>
      </c>
      <c r="K500">
        <v>1.3973352422982506</v>
      </c>
      <c r="L500">
        <v>1.4188786111111114</v>
      </c>
      <c r="M500">
        <v>1.4200445555088632</v>
      </c>
      <c r="N500">
        <v>1.4276504166666666</v>
      </c>
      <c r="O500">
        <v>1.4283812944210943</v>
      </c>
      <c r="P500" t="s">
        <v>15354</v>
      </c>
      <c r="Q500" t="s">
        <v>15353</v>
      </c>
      <c r="R500" t="s">
        <v>15354</v>
      </c>
      <c r="S500" t="s">
        <v>15354</v>
      </c>
      <c r="T500">
        <v>1.4368300000000001</v>
      </c>
      <c r="U500">
        <v>1.4360299999999999</v>
      </c>
      <c r="V500" t="s">
        <v>15354</v>
      </c>
      <c r="W500" t="s">
        <v>15354</v>
      </c>
      <c r="X500" t="s">
        <v>15354</v>
      </c>
      <c r="Y500">
        <v>3682.8343092844252</v>
      </c>
      <c r="Z500">
        <v>5288.6605531617124</v>
      </c>
      <c r="AA500">
        <v>288.66055316171241</v>
      </c>
      <c r="AB500" t="s">
        <v>15354</v>
      </c>
    </row>
    <row r="501" spans="1:28" hidden="1" x14ac:dyDescent="0.25">
      <c r="A501" t="s">
        <v>726</v>
      </c>
      <c r="B501" s="2">
        <v>40653</v>
      </c>
      <c r="C501" s="3">
        <v>0</v>
      </c>
      <c r="D501">
        <v>1.43641</v>
      </c>
      <c r="E501">
        <v>1.45441</v>
      </c>
      <c r="F501">
        <v>1.43546</v>
      </c>
      <c r="G501">
        <v>1.4518</v>
      </c>
      <c r="H501">
        <v>226394</v>
      </c>
      <c r="I501">
        <v>-6.646294881589017</v>
      </c>
      <c r="J501">
        <v>1.3934950000000002</v>
      </c>
      <c r="K501">
        <v>1.3987140969236114</v>
      </c>
      <c r="L501">
        <v>1.420586388888889</v>
      </c>
      <c r="M501">
        <v>1.4217610660218976</v>
      </c>
      <c r="N501">
        <v>1.42937625</v>
      </c>
      <c r="O501">
        <v>1.4302547908674068</v>
      </c>
      <c r="P501" t="s">
        <v>15354</v>
      </c>
      <c r="Q501" t="s">
        <v>15353</v>
      </c>
      <c r="R501" t="s">
        <v>15354</v>
      </c>
      <c r="S501" t="s">
        <v>15354</v>
      </c>
      <c r="T501">
        <v>1.45221</v>
      </c>
      <c r="U501">
        <v>1.45139</v>
      </c>
      <c r="V501" t="s">
        <v>15354</v>
      </c>
      <c r="W501" t="s">
        <v>15354</v>
      </c>
      <c r="X501" t="s">
        <v>15354</v>
      </c>
      <c r="Y501">
        <v>3682.8343092844252</v>
      </c>
      <c r="Z501">
        <v>5345.2288881523218</v>
      </c>
      <c r="AA501">
        <v>345.22888815232182</v>
      </c>
      <c r="AB501" t="s">
        <v>15354</v>
      </c>
    </row>
    <row r="502" spans="1:28" hidden="1" x14ac:dyDescent="0.25">
      <c r="A502" t="s">
        <v>727</v>
      </c>
      <c r="B502" s="2">
        <v>40654</v>
      </c>
      <c r="C502" s="3">
        <v>0</v>
      </c>
      <c r="D502">
        <v>1.4517199999999999</v>
      </c>
      <c r="E502">
        <v>1.46482</v>
      </c>
      <c r="F502">
        <v>1.4514800000000001</v>
      </c>
      <c r="G502">
        <v>1.4558500000000001</v>
      </c>
      <c r="H502">
        <v>192441</v>
      </c>
      <c r="I502">
        <v>-18.396226415094212</v>
      </c>
      <c r="J502">
        <v>1.394896923076923</v>
      </c>
      <c r="K502">
        <v>1.4001605754825073</v>
      </c>
      <c r="L502">
        <v>1.4226925000000004</v>
      </c>
      <c r="M502">
        <v>1.4236037111017952</v>
      </c>
      <c r="N502">
        <v>1.4309987499999999</v>
      </c>
      <c r="O502">
        <v>1.4323024075980144</v>
      </c>
      <c r="P502" t="s">
        <v>15354</v>
      </c>
      <c r="Q502" t="s">
        <v>15353</v>
      </c>
      <c r="R502" t="s">
        <v>15354</v>
      </c>
      <c r="S502" t="s">
        <v>15354</v>
      </c>
      <c r="T502">
        <v>1.45625</v>
      </c>
      <c r="U502">
        <v>1.4554499999999999</v>
      </c>
      <c r="V502" t="s">
        <v>15354</v>
      </c>
      <c r="W502" t="s">
        <v>15354</v>
      </c>
      <c r="X502" t="s">
        <v>15354</v>
      </c>
      <c r="Y502">
        <v>3682.8343092844252</v>
      </c>
      <c r="Z502">
        <v>5360.1811954480163</v>
      </c>
      <c r="AA502">
        <v>360.1811954480163</v>
      </c>
      <c r="AB502" t="s">
        <v>15354</v>
      </c>
    </row>
    <row r="503" spans="1:28" hidden="1" x14ac:dyDescent="0.25">
      <c r="A503" t="s">
        <v>728</v>
      </c>
      <c r="B503" s="2">
        <v>40655</v>
      </c>
      <c r="C503" s="3">
        <v>0</v>
      </c>
      <c r="D503">
        <v>1.4557800000000001</v>
      </c>
      <c r="E503">
        <v>1.45878</v>
      </c>
      <c r="F503">
        <v>1.4533400000000001</v>
      </c>
      <c r="G503">
        <v>1.4560200000000001</v>
      </c>
      <c r="H503">
        <v>58271</v>
      </c>
      <c r="I503">
        <v>-18.047579983592975</v>
      </c>
      <c r="J503">
        <v>1.3961017948717951</v>
      </c>
      <c r="K503">
        <v>1.4015747381285195</v>
      </c>
      <c r="L503">
        <v>1.4245197222222226</v>
      </c>
      <c r="M503">
        <v>1.4253559429341307</v>
      </c>
      <c r="N503">
        <v>1.4329708333333337</v>
      </c>
      <c r="O503">
        <v>1.4341998149901733</v>
      </c>
      <c r="P503" t="s">
        <v>15354</v>
      </c>
      <c r="Q503" t="s">
        <v>15353</v>
      </c>
      <c r="R503" t="s">
        <v>15354</v>
      </c>
      <c r="S503" t="s">
        <v>15354</v>
      </c>
      <c r="T503">
        <v>1.45645</v>
      </c>
      <c r="U503">
        <v>1.4555899999999999</v>
      </c>
      <c r="V503" t="s">
        <v>15354</v>
      </c>
      <c r="W503" t="s">
        <v>15354</v>
      </c>
      <c r="X503" t="s">
        <v>15354</v>
      </c>
      <c r="Y503">
        <v>3682.8343092844252</v>
      </c>
      <c r="Z503">
        <v>5360.6967922513159</v>
      </c>
      <c r="AA503">
        <v>360.69679225131586</v>
      </c>
      <c r="AB503" t="s">
        <v>15354</v>
      </c>
    </row>
    <row r="504" spans="1:28" hidden="1" x14ac:dyDescent="0.25">
      <c r="A504" t="s">
        <v>729</v>
      </c>
      <c r="B504" s="2">
        <v>40657</v>
      </c>
      <c r="C504" s="3">
        <v>0</v>
      </c>
      <c r="D504">
        <v>1.4558800000000001</v>
      </c>
      <c r="E504">
        <v>1.4588099999999999</v>
      </c>
      <c r="F504">
        <v>1.45506</v>
      </c>
      <c r="G504">
        <v>1.4587000000000001</v>
      </c>
      <c r="H504">
        <v>9918</v>
      </c>
      <c r="I504">
        <v>-12.551271534044123</v>
      </c>
      <c r="J504">
        <v>1.3973432051282051</v>
      </c>
      <c r="K504">
        <v>1.4030209472898227</v>
      </c>
      <c r="L504">
        <v>1.4263297222222224</v>
      </c>
      <c r="M504">
        <v>1.4271583243971506</v>
      </c>
      <c r="N504">
        <v>1.4352725000000002</v>
      </c>
      <c r="O504">
        <v>1.4361598297909595</v>
      </c>
      <c r="P504" t="s">
        <v>15354</v>
      </c>
      <c r="Q504" t="s">
        <v>15353</v>
      </c>
      <c r="R504" t="s">
        <v>15354</v>
      </c>
      <c r="S504" t="s">
        <v>15354</v>
      </c>
      <c r="T504">
        <v>1.4591700000000001</v>
      </c>
      <c r="U504">
        <v>1.4582299999999999</v>
      </c>
      <c r="V504" t="s">
        <v>15354</v>
      </c>
      <c r="W504" t="s">
        <v>15354</v>
      </c>
      <c r="X504" t="s">
        <v>15354</v>
      </c>
      <c r="Y504">
        <v>3682.8343092844252</v>
      </c>
      <c r="Z504">
        <v>5370.4194748278269</v>
      </c>
      <c r="AA504">
        <v>370.41947482782689</v>
      </c>
      <c r="AB504" t="s">
        <v>15354</v>
      </c>
    </row>
    <row r="505" spans="1:28" hidden="1" x14ac:dyDescent="0.25">
      <c r="A505" t="s">
        <v>730</v>
      </c>
      <c r="B505" s="2">
        <v>40658</v>
      </c>
      <c r="C505" s="3">
        <v>0</v>
      </c>
      <c r="D505">
        <v>1.4588699999999999</v>
      </c>
      <c r="E505">
        <v>1.46268</v>
      </c>
      <c r="F505">
        <v>1.4524999999999999</v>
      </c>
      <c r="G505">
        <v>1.4551000000000001</v>
      </c>
      <c r="H505">
        <v>131538</v>
      </c>
      <c r="I505">
        <v>-19.934372436423232</v>
      </c>
      <c r="J505">
        <v>1.3985082051282047</v>
      </c>
      <c r="K505">
        <v>1.4043394043204602</v>
      </c>
      <c r="L505">
        <v>1.4278877777777781</v>
      </c>
      <c r="M505">
        <v>1.4286686852405479</v>
      </c>
      <c r="N505">
        <v>1.4372658333333332</v>
      </c>
      <c r="O505">
        <v>1.4376750434076828</v>
      </c>
      <c r="P505" t="s">
        <v>15354</v>
      </c>
      <c r="Q505" t="s">
        <v>15353</v>
      </c>
      <c r="R505" t="s">
        <v>15354</v>
      </c>
      <c r="S505" t="s">
        <v>15354</v>
      </c>
      <c r="T505">
        <v>1.4555800000000001</v>
      </c>
      <c r="U505">
        <v>1.45462</v>
      </c>
      <c r="V505" t="s">
        <v>15354</v>
      </c>
      <c r="W505" t="s">
        <v>15354</v>
      </c>
      <c r="X505" t="s">
        <v>15354</v>
      </c>
      <c r="Y505">
        <v>3682.8343092844252</v>
      </c>
      <c r="Z505">
        <v>5357.1244429713106</v>
      </c>
      <c r="AA505">
        <v>357.1244429713106</v>
      </c>
      <c r="AB505" t="s">
        <v>15354</v>
      </c>
    </row>
    <row r="506" spans="1:28" hidden="1" x14ac:dyDescent="0.25">
      <c r="A506" t="s">
        <v>731</v>
      </c>
      <c r="B506" s="2">
        <v>40659</v>
      </c>
      <c r="C506" s="3">
        <v>0</v>
      </c>
      <c r="D506">
        <v>1.45509</v>
      </c>
      <c r="E506">
        <v>1.4710099999999999</v>
      </c>
      <c r="F506">
        <v>1.4493</v>
      </c>
      <c r="G506">
        <v>1.47041</v>
      </c>
      <c r="H506">
        <v>211997</v>
      </c>
      <c r="I506">
        <v>-1.0919017288442872</v>
      </c>
      <c r="J506">
        <v>1.3998152564102562</v>
      </c>
      <c r="K506">
        <v>1.406012077628803</v>
      </c>
      <c r="L506">
        <v>1.4298838888888892</v>
      </c>
      <c r="M506">
        <v>1.4309249725248427</v>
      </c>
      <c r="N506">
        <v>1.43969875</v>
      </c>
      <c r="O506">
        <v>1.4402938399350682</v>
      </c>
      <c r="P506" t="s">
        <v>15354</v>
      </c>
      <c r="Q506" t="s">
        <v>15353</v>
      </c>
      <c r="R506" t="s">
        <v>15354</v>
      </c>
      <c r="S506" t="s">
        <v>15354</v>
      </c>
      <c r="T506">
        <v>1.47099</v>
      </c>
      <c r="U506">
        <v>1.46983</v>
      </c>
      <c r="V506" t="s">
        <v>15354</v>
      </c>
      <c r="W506" t="s">
        <v>15354</v>
      </c>
      <c r="X506" t="s">
        <v>15354</v>
      </c>
      <c r="Y506">
        <v>3682.8343092844252</v>
      </c>
      <c r="Z506">
        <v>5413.140352815527</v>
      </c>
      <c r="AA506">
        <v>413.14035281552697</v>
      </c>
      <c r="AB506" t="s">
        <v>15354</v>
      </c>
    </row>
    <row r="507" spans="1:28" hidden="1" x14ac:dyDescent="0.25">
      <c r="A507" t="s">
        <v>732</v>
      </c>
      <c r="B507" s="2">
        <v>40660</v>
      </c>
      <c r="C507" s="3">
        <v>0</v>
      </c>
      <c r="D507">
        <v>1.47045</v>
      </c>
      <c r="E507">
        <v>1.4795100000000001</v>
      </c>
      <c r="F507">
        <v>1.4632400000000001</v>
      </c>
      <c r="G507">
        <v>1.4787300000000001</v>
      </c>
      <c r="H507">
        <v>212911</v>
      </c>
      <c r="I507">
        <v>-1.2293144208037869</v>
      </c>
      <c r="J507">
        <v>1.4011967948717945</v>
      </c>
      <c r="K507">
        <v>1.4078530376888332</v>
      </c>
      <c r="L507">
        <v>1.4323955555555559</v>
      </c>
      <c r="M507">
        <v>1.4335090280640403</v>
      </c>
      <c r="N507">
        <v>1.4424504166666667</v>
      </c>
      <c r="O507">
        <v>1.4433687327402629</v>
      </c>
      <c r="P507" t="s">
        <v>15354</v>
      </c>
      <c r="Q507" t="s">
        <v>15353</v>
      </c>
      <c r="R507" t="s">
        <v>15354</v>
      </c>
      <c r="S507" t="s">
        <v>15354</v>
      </c>
      <c r="T507">
        <v>1.4794400000000001</v>
      </c>
      <c r="U507">
        <v>1.4780199999999999</v>
      </c>
      <c r="V507" t="s">
        <v>15354</v>
      </c>
      <c r="W507" t="s">
        <v>15354</v>
      </c>
      <c r="X507" t="s">
        <v>15354</v>
      </c>
      <c r="Y507">
        <v>3682.8343092844252</v>
      </c>
      <c r="Z507">
        <v>5443.3027658085657</v>
      </c>
      <c r="AA507">
        <v>443.30276580856571</v>
      </c>
      <c r="AB507" t="s">
        <v>15354</v>
      </c>
    </row>
    <row r="508" spans="1:28" hidden="1" x14ac:dyDescent="0.25">
      <c r="A508" t="s">
        <v>733</v>
      </c>
      <c r="B508" s="2">
        <v>40661</v>
      </c>
      <c r="C508" s="3">
        <v>0</v>
      </c>
      <c r="D508">
        <v>1.4787300000000001</v>
      </c>
      <c r="E508">
        <v>1.4878800000000001</v>
      </c>
      <c r="F508">
        <v>1.47725</v>
      </c>
      <c r="G508">
        <v>1.4840199999999999</v>
      </c>
      <c r="H508">
        <v>212395</v>
      </c>
      <c r="I508">
        <v>-5.3745474798109116</v>
      </c>
      <c r="J508">
        <v>1.402630897435897</v>
      </c>
      <c r="K508">
        <v>1.4097813152156982</v>
      </c>
      <c r="L508">
        <v>1.434645555555556</v>
      </c>
      <c r="M508">
        <v>1.4362393508713893</v>
      </c>
      <c r="N508">
        <v>1.4453016666666667</v>
      </c>
      <c r="O508">
        <v>1.4466208341210418</v>
      </c>
      <c r="P508" t="s">
        <v>15354</v>
      </c>
      <c r="Q508" t="s">
        <v>15353</v>
      </c>
      <c r="R508" t="s">
        <v>15354</v>
      </c>
      <c r="S508" t="s">
        <v>15354</v>
      </c>
      <c r="T508">
        <v>1.4848600000000001</v>
      </c>
      <c r="U508">
        <v>1.4831799999999999</v>
      </c>
      <c r="V508" t="s">
        <v>15354</v>
      </c>
      <c r="W508" t="s">
        <v>15354</v>
      </c>
      <c r="X508" t="s">
        <v>15354</v>
      </c>
      <c r="Y508">
        <v>3682.8343092844252</v>
      </c>
      <c r="Z508">
        <v>5462.3061908444733</v>
      </c>
      <c r="AA508">
        <v>462.30619084447335</v>
      </c>
      <c r="AB508" t="s">
        <v>15354</v>
      </c>
    </row>
    <row r="509" spans="1:28" hidden="1" x14ac:dyDescent="0.25">
      <c r="A509" t="s">
        <v>734</v>
      </c>
      <c r="B509" s="2">
        <v>40662</v>
      </c>
      <c r="C509" s="3">
        <v>0</v>
      </c>
      <c r="D509">
        <v>1.48403</v>
      </c>
      <c r="E509">
        <v>1.48776</v>
      </c>
      <c r="F509">
        <v>1.4803299999999999</v>
      </c>
      <c r="G509">
        <v>1.48038</v>
      </c>
      <c r="H509">
        <v>131015</v>
      </c>
      <c r="I509">
        <v>-10.442773600668424</v>
      </c>
      <c r="J509">
        <v>1.4041615384615382</v>
      </c>
      <c r="K509">
        <v>1.4115686236912501</v>
      </c>
      <c r="L509">
        <v>1.4363816666666667</v>
      </c>
      <c r="M509">
        <v>1.4386253319053683</v>
      </c>
      <c r="N509">
        <v>1.4476795833333334</v>
      </c>
      <c r="O509">
        <v>1.4493215673913586</v>
      </c>
      <c r="P509" t="s">
        <v>15354</v>
      </c>
      <c r="Q509" t="s">
        <v>15353</v>
      </c>
      <c r="R509" t="s">
        <v>15354</v>
      </c>
      <c r="S509" t="s">
        <v>15354</v>
      </c>
      <c r="T509">
        <v>1.4812700000000001</v>
      </c>
      <c r="U509">
        <v>1.47949</v>
      </c>
      <c r="V509" t="s">
        <v>15354</v>
      </c>
      <c r="W509" t="s">
        <v>15354</v>
      </c>
      <c r="X509" t="s">
        <v>15354</v>
      </c>
      <c r="Y509">
        <v>3682.8343092844252</v>
      </c>
      <c r="Z509">
        <v>5448.7165322432138</v>
      </c>
      <c r="AA509">
        <v>448.71653224321381</v>
      </c>
      <c r="AB509" t="s">
        <v>15354</v>
      </c>
    </row>
    <row r="510" spans="1:28" hidden="1" x14ac:dyDescent="0.25">
      <c r="A510" t="s">
        <v>735</v>
      </c>
      <c r="B510" s="2">
        <v>40664</v>
      </c>
      <c r="C510" s="3">
        <v>0</v>
      </c>
      <c r="D510">
        <v>1.4813000000000001</v>
      </c>
      <c r="E510">
        <v>1.4839100000000001</v>
      </c>
      <c r="F510">
        <v>1.4779899999999999</v>
      </c>
      <c r="G510">
        <v>1.4815199999999999</v>
      </c>
      <c r="H510">
        <v>16424</v>
      </c>
      <c r="I510">
        <v>-8.8554720133669509</v>
      </c>
      <c r="J510">
        <v>1.4057560256410255</v>
      </c>
      <c r="K510">
        <v>1.4133395446104589</v>
      </c>
      <c r="L510">
        <v>1.43818</v>
      </c>
      <c r="M510">
        <v>1.4409439626131861</v>
      </c>
      <c r="N510">
        <v>1.4501008333333336</v>
      </c>
      <c r="O510">
        <v>1.4518974420000501</v>
      </c>
      <c r="P510" t="s">
        <v>15354</v>
      </c>
      <c r="Q510" t="s">
        <v>15353</v>
      </c>
      <c r="R510" t="s">
        <v>15354</v>
      </c>
      <c r="S510" t="s">
        <v>15354</v>
      </c>
      <c r="T510">
        <v>1.4824200000000001</v>
      </c>
      <c r="U510">
        <v>1.48062</v>
      </c>
      <c r="V510" t="s">
        <v>15354</v>
      </c>
      <c r="W510" t="s">
        <v>15354</v>
      </c>
      <c r="X510" t="s">
        <v>15354</v>
      </c>
      <c r="Y510">
        <v>3682.8343092844252</v>
      </c>
      <c r="Z510">
        <v>5452.8781350127056</v>
      </c>
      <c r="AA510">
        <v>452.87813501270557</v>
      </c>
      <c r="AB510" t="s">
        <v>15354</v>
      </c>
    </row>
    <row r="511" spans="1:28" hidden="1" x14ac:dyDescent="0.25">
      <c r="A511" t="s">
        <v>736</v>
      </c>
      <c r="B511" s="2">
        <v>40665</v>
      </c>
      <c r="C511" s="3">
        <v>0</v>
      </c>
      <c r="D511">
        <v>1.4815199999999999</v>
      </c>
      <c r="E511">
        <v>1.4901500000000001</v>
      </c>
      <c r="F511">
        <v>1.47628</v>
      </c>
      <c r="G511">
        <v>1.4793700000000001</v>
      </c>
      <c r="H511">
        <v>177626</v>
      </c>
      <c r="I511">
        <v>-14.549871777567841</v>
      </c>
      <c r="J511">
        <v>1.4071408974358972</v>
      </c>
      <c r="K511">
        <v>1.4150112017089282</v>
      </c>
      <c r="L511">
        <v>1.4397855555555557</v>
      </c>
      <c r="M511">
        <v>1.443021045715176</v>
      </c>
      <c r="N511">
        <v>1.4525537500000005</v>
      </c>
      <c r="O511">
        <v>1.4540952466400461</v>
      </c>
      <c r="P511" t="s">
        <v>15354</v>
      </c>
      <c r="Q511" t="s">
        <v>15353</v>
      </c>
      <c r="R511" t="s">
        <v>15354</v>
      </c>
      <c r="S511" t="s">
        <v>15354</v>
      </c>
      <c r="T511">
        <v>1.4801</v>
      </c>
      <c r="U511">
        <v>1.47864</v>
      </c>
      <c r="V511" t="s">
        <v>15354</v>
      </c>
      <c r="W511" t="s">
        <v>15354</v>
      </c>
      <c r="X511" t="s">
        <v>15354</v>
      </c>
      <c r="Y511">
        <v>3682.8343092844252</v>
      </c>
      <c r="Z511">
        <v>5445.5861230803221</v>
      </c>
      <c r="AA511">
        <v>445.58612308032207</v>
      </c>
      <c r="AB511" t="s">
        <v>15354</v>
      </c>
    </row>
    <row r="512" spans="1:28" hidden="1" x14ac:dyDescent="0.25">
      <c r="A512" t="s">
        <v>737</v>
      </c>
      <c r="B512" s="2">
        <v>40666</v>
      </c>
      <c r="C512" s="3">
        <v>0</v>
      </c>
      <c r="D512">
        <v>1.4793700000000001</v>
      </c>
      <c r="E512">
        <v>1.48888</v>
      </c>
      <c r="F512">
        <v>1.4754</v>
      </c>
      <c r="G512">
        <v>1.4836499999999999</v>
      </c>
      <c r="H512">
        <v>219735</v>
      </c>
      <c r="I512">
        <v>-8.7731137805374182</v>
      </c>
      <c r="J512">
        <v>1.4084335897435896</v>
      </c>
      <c r="K512">
        <v>1.4167488928049048</v>
      </c>
      <c r="L512">
        <v>1.4416433333333334</v>
      </c>
      <c r="M512">
        <v>1.4452172054062475</v>
      </c>
      <c r="N512">
        <v>1.4550750000000001</v>
      </c>
      <c r="O512">
        <v>1.4564596269088426</v>
      </c>
      <c r="P512" t="s">
        <v>15354</v>
      </c>
      <c r="Q512" t="s">
        <v>15353</v>
      </c>
      <c r="R512" t="s">
        <v>15354</v>
      </c>
      <c r="S512" t="s">
        <v>15354</v>
      </c>
      <c r="T512">
        <v>1.48427</v>
      </c>
      <c r="U512">
        <v>1.4830300000000001</v>
      </c>
      <c r="V512" t="s">
        <v>15354</v>
      </c>
      <c r="W512" t="s">
        <v>15354</v>
      </c>
      <c r="X512" t="s">
        <v>15354</v>
      </c>
      <c r="Y512">
        <v>3682.8343092844252</v>
      </c>
      <c r="Z512">
        <v>5461.7537656980812</v>
      </c>
      <c r="AA512">
        <v>461.75376569808122</v>
      </c>
      <c r="AB512" t="s">
        <v>15354</v>
      </c>
    </row>
    <row r="513" spans="1:28" hidden="1" x14ac:dyDescent="0.25">
      <c r="A513" t="s">
        <v>738</v>
      </c>
      <c r="B513" s="2">
        <v>40667</v>
      </c>
      <c r="C513" s="3">
        <v>0</v>
      </c>
      <c r="D513">
        <v>1.4836499999999999</v>
      </c>
      <c r="E513">
        <v>1.4939800000000001</v>
      </c>
      <c r="F513">
        <v>1.4774799999999999</v>
      </c>
      <c r="G513">
        <v>1.48268</v>
      </c>
      <c r="H513">
        <v>246267</v>
      </c>
      <c r="I513">
        <v>-15.378334240609812</v>
      </c>
      <c r="J513">
        <v>1.4097298717948719</v>
      </c>
      <c r="K513">
        <v>1.4184180347592108</v>
      </c>
      <c r="L513">
        <v>1.4436516666666668</v>
      </c>
      <c r="M513">
        <v>1.4472422213302341</v>
      </c>
      <c r="N513">
        <v>1.4571704166666668</v>
      </c>
      <c r="O513">
        <v>1.4585572567561351</v>
      </c>
      <c r="P513" t="s">
        <v>15354</v>
      </c>
      <c r="Q513" t="s">
        <v>15353</v>
      </c>
      <c r="R513" t="s">
        <v>15354</v>
      </c>
      <c r="S513" t="s">
        <v>15354</v>
      </c>
      <c r="T513">
        <v>1.48326</v>
      </c>
      <c r="U513">
        <v>1.4821</v>
      </c>
      <c r="V513" t="s">
        <v>15354</v>
      </c>
      <c r="W513" t="s">
        <v>15354</v>
      </c>
      <c r="X513" t="s">
        <v>15354</v>
      </c>
      <c r="Y513">
        <v>3682.8343092844252</v>
      </c>
      <c r="Z513">
        <v>5458.3287297904462</v>
      </c>
      <c r="AA513">
        <v>458.32872979044623</v>
      </c>
      <c r="AB513" t="s">
        <v>15354</v>
      </c>
    </row>
    <row r="514" spans="1:28" hidden="1" x14ac:dyDescent="0.25">
      <c r="A514" t="s">
        <v>739</v>
      </c>
      <c r="B514" s="2">
        <v>40668</v>
      </c>
      <c r="C514" s="3">
        <v>0</v>
      </c>
      <c r="D514">
        <v>1.48281</v>
      </c>
      <c r="E514">
        <v>1.4897800000000001</v>
      </c>
      <c r="F514">
        <v>1.45099</v>
      </c>
      <c r="G514">
        <v>1.45577</v>
      </c>
      <c r="H514">
        <v>270577</v>
      </c>
      <c r="I514">
        <v>-65.293916609706073</v>
      </c>
      <c r="J514">
        <v>1.4109279487179487</v>
      </c>
      <c r="K514">
        <v>1.4193636541323955</v>
      </c>
      <c r="L514">
        <v>1.4447311111111114</v>
      </c>
      <c r="M514">
        <v>1.4477031823394106</v>
      </c>
      <c r="N514">
        <v>1.4582550000000003</v>
      </c>
      <c r="O514">
        <v>1.4583342762156444</v>
      </c>
      <c r="P514" t="s">
        <v>15355</v>
      </c>
      <c r="Q514" t="s">
        <v>15353</v>
      </c>
      <c r="R514" t="s">
        <v>15354</v>
      </c>
      <c r="S514" t="s">
        <v>15354</v>
      </c>
      <c r="T514">
        <v>1.45635</v>
      </c>
      <c r="U514">
        <v>1.45519</v>
      </c>
      <c r="V514" t="s">
        <v>15354</v>
      </c>
      <c r="W514" t="s">
        <v>15354</v>
      </c>
      <c r="X514" t="s">
        <v>15354</v>
      </c>
      <c r="Y514">
        <v>3682.8343092844252</v>
      </c>
      <c r="Z514">
        <v>5359.2236585276023</v>
      </c>
      <c r="AA514">
        <v>359.22365852760231</v>
      </c>
      <c r="AB514" t="s">
        <v>15354</v>
      </c>
    </row>
    <row r="515" spans="1:28" hidden="1" x14ac:dyDescent="0.25">
      <c r="A515" t="s">
        <v>740</v>
      </c>
      <c r="B515" s="2">
        <v>40669</v>
      </c>
      <c r="C515" s="3">
        <v>0</v>
      </c>
      <c r="D515">
        <v>1.4556800000000001</v>
      </c>
      <c r="E515">
        <v>1.4587300000000001</v>
      </c>
      <c r="F515">
        <v>1.43109</v>
      </c>
      <c r="G515">
        <v>1.43146</v>
      </c>
      <c r="H515">
        <v>285436</v>
      </c>
      <c r="I515">
        <v>-99.411671171887448</v>
      </c>
      <c r="J515">
        <v>1.41187</v>
      </c>
      <c r="K515">
        <v>1.4196698907366387</v>
      </c>
      <c r="L515">
        <v>1.4453636111111114</v>
      </c>
      <c r="M515">
        <v>1.4468251724832262</v>
      </c>
      <c r="N515">
        <v>1.4575654166666669</v>
      </c>
      <c r="O515">
        <v>1.4561843341183929</v>
      </c>
      <c r="P515" t="s">
        <v>15354</v>
      </c>
      <c r="Q515" t="s">
        <v>15353</v>
      </c>
      <c r="R515" t="s">
        <v>15354</v>
      </c>
      <c r="S515" t="s">
        <v>15354</v>
      </c>
      <c r="T515">
        <v>1.43225</v>
      </c>
      <c r="U515">
        <v>1.4306700000000001</v>
      </c>
      <c r="V515" t="s">
        <v>15354</v>
      </c>
      <c r="W515" t="s">
        <v>15354</v>
      </c>
      <c r="X515" t="s">
        <v>15354</v>
      </c>
      <c r="Y515">
        <v>3682.8343092844252</v>
      </c>
      <c r="Z515">
        <v>5268.9205612639489</v>
      </c>
      <c r="AA515">
        <v>268.92056126394891</v>
      </c>
      <c r="AB515" t="s">
        <v>15354</v>
      </c>
    </row>
    <row r="516" spans="1:28" hidden="1" x14ac:dyDescent="0.25">
      <c r="A516" t="s">
        <v>741</v>
      </c>
      <c r="B516" s="2">
        <v>40671</v>
      </c>
      <c r="C516" s="3">
        <v>0</v>
      </c>
      <c r="D516">
        <v>1.4355500000000001</v>
      </c>
      <c r="E516">
        <v>1.43957</v>
      </c>
      <c r="F516">
        <v>1.43414</v>
      </c>
      <c r="G516">
        <v>1.4388099999999999</v>
      </c>
      <c r="H516">
        <v>13606</v>
      </c>
      <c r="I516">
        <v>-87.724598505326867</v>
      </c>
      <c r="J516">
        <v>1.4129153846153848</v>
      </c>
      <c r="K516">
        <v>1.4201544504648249</v>
      </c>
      <c r="L516">
        <v>1.4463455555555558</v>
      </c>
      <c r="M516">
        <v>1.4463919199165653</v>
      </c>
      <c r="N516">
        <v>1.4571829166666666</v>
      </c>
      <c r="O516">
        <v>1.4547943873889213</v>
      </c>
      <c r="P516" t="s">
        <v>15354</v>
      </c>
      <c r="Q516" t="s">
        <v>15353</v>
      </c>
      <c r="R516" t="s">
        <v>15354</v>
      </c>
      <c r="S516" t="s">
        <v>15354</v>
      </c>
      <c r="T516">
        <v>1.4397</v>
      </c>
      <c r="U516">
        <v>1.4379200000000001</v>
      </c>
      <c r="V516" t="s">
        <v>15354</v>
      </c>
      <c r="W516" t="s">
        <v>15354</v>
      </c>
      <c r="X516" t="s">
        <v>15354</v>
      </c>
      <c r="Y516">
        <v>3682.8343092844252</v>
      </c>
      <c r="Z516">
        <v>5295.621110006261</v>
      </c>
      <c r="AA516">
        <v>295.62111000626101</v>
      </c>
      <c r="AB516" t="s">
        <v>15354</v>
      </c>
    </row>
    <row r="517" spans="1:28" hidden="1" x14ac:dyDescent="0.25">
      <c r="A517" t="s">
        <v>742</v>
      </c>
      <c r="B517" s="2">
        <v>40672</v>
      </c>
      <c r="C517" s="3">
        <v>0</v>
      </c>
      <c r="D517">
        <v>1.43882</v>
      </c>
      <c r="E517">
        <v>1.44408</v>
      </c>
      <c r="F517">
        <v>1.42557</v>
      </c>
      <c r="G517">
        <v>1.43679</v>
      </c>
      <c r="H517">
        <v>277532</v>
      </c>
      <c r="I517">
        <v>-83.598889051308305</v>
      </c>
      <c r="J517">
        <v>1.4139098717948719</v>
      </c>
      <c r="K517">
        <v>1.420575603617614</v>
      </c>
      <c r="L517">
        <v>1.4471658333333335</v>
      </c>
      <c r="M517">
        <v>1.4458728972183725</v>
      </c>
      <c r="N517">
        <v>1.4569533333333335</v>
      </c>
      <c r="O517">
        <v>1.4533540363978075</v>
      </c>
      <c r="P517" t="s">
        <v>15354</v>
      </c>
      <c r="Q517" t="s">
        <v>15353</v>
      </c>
      <c r="R517" t="s">
        <v>15354</v>
      </c>
      <c r="S517" t="s">
        <v>15354</v>
      </c>
      <c r="T517">
        <v>1.43777</v>
      </c>
      <c r="U517">
        <v>1.43581</v>
      </c>
      <c r="V517" t="s">
        <v>15354</v>
      </c>
      <c r="W517" t="s">
        <v>15354</v>
      </c>
      <c r="X517" t="s">
        <v>15354</v>
      </c>
      <c r="Y517">
        <v>3682.8343092844252</v>
      </c>
      <c r="Z517">
        <v>5287.8503296136705</v>
      </c>
      <c r="AA517">
        <v>287.85032961367051</v>
      </c>
      <c r="AB517" t="s">
        <v>15354</v>
      </c>
    </row>
    <row r="518" spans="1:28" hidden="1" x14ac:dyDescent="0.25">
      <c r="A518" t="s">
        <v>743</v>
      </c>
      <c r="B518" s="2">
        <v>40673</v>
      </c>
      <c r="C518" s="3">
        <v>0</v>
      </c>
      <c r="D518">
        <v>1.4367799999999999</v>
      </c>
      <c r="E518">
        <v>1.4418599999999999</v>
      </c>
      <c r="F518">
        <v>1.42703</v>
      </c>
      <c r="G518">
        <v>1.4399599999999999</v>
      </c>
      <c r="H518">
        <v>296764</v>
      </c>
      <c r="I518">
        <v>-78.965063587195019</v>
      </c>
      <c r="J518">
        <v>1.414903076923077</v>
      </c>
      <c r="K518">
        <v>1.4210663478298262</v>
      </c>
      <c r="L518">
        <v>1.4479419444444446</v>
      </c>
      <c r="M518">
        <v>1.4455532811525147</v>
      </c>
      <c r="N518">
        <v>1.4566100000000002</v>
      </c>
      <c r="O518">
        <v>1.4522825134859829</v>
      </c>
      <c r="P518" t="s">
        <v>15353</v>
      </c>
      <c r="Q518" t="s">
        <v>15353</v>
      </c>
      <c r="R518" t="s">
        <v>15353</v>
      </c>
      <c r="S518" t="s">
        <v>15354</v>
      </c>
      <c r="T518">
        <v>1.4410000000000001</v>
      </c>
      <c r="U518">
        <v>1.43892</v>
      </c>
      <c r="V518" t="s">
        <v>15354</v>
      </c>
      <c r="W518" t="s">
        <v>15354</v>
      </c>
      <c r="X518">
        <v>5000</v>
      </c>
      <c r="Y518">
        <v>3682.8343092844252</v>
      </c>
      <c r="Z518">
        <v>5299.3039443155449</v>
      </c>
      <c r="AA518">
        <v>299.30394431554487</v>
      </c>
      <c r="AB518" t="s">
        <v>15354</v>
      </c>
    </row>
    <row r="519" spans="1:28" hidden="1" x14ac:dyDescent="0.25">
      <c r="A519" t="s">
        <v>744</v>
      </c>
      <c r="B519" s="2">
        <v>40674</v>
      </c>
      <c r="C519" s="3">
        <v>0</v>
      </c>
      <c r="D519">
        <v>1.4399599999999999</v>
      </c>
      <c r="E519">
        <v>1.4422699999999999</v>
      </c>
      <c r="F519">
        <v>1.41723</v>
      </c>
      <c r="G519">
        <v>1.42066</v>
      </c>
      <c r="H519">
        <v>287996</v>
      </c>
      <c r="I519">
        <v>-95.530944625407116</v>
      </c>
      <c r="J519">
        <v>1.4155283333333333</v>
      </c>
      <c r="K519">
        <v>1.4210560605429952</v>
      </c>
      <c r="L519">
        <v>1.4481633333333335</v>
      </c>
      <c r="M519">
        <v>1.4442076983875141</v>
      </c>
      <c r="N519">
        <v>1.4555908333333332</v>
      </c>
      <c r="O519">
        <v>1.4497527124071041</v>
      </c>
      <c r="P519" t="s">
        <v>15354</v>
      </c>
      <c r="Q519" t="s">
        <v>15355</v>
      </c>
      <c r="R519" t="s">
        <v>15354</v>
      </c>
      <c r="S519" t="s">
        <v>15354</v>
      </c>
      <c r="T519">
        <v>1.42184</v>
      </c>
      <c r="U519">
        <v>1.4194800000000001</v>
      </c>
      <c r="V519" t="s">
        <v>15354</v>
      </c>
      <c r="W519" t="s">
        <v>15354</v>
      </c>
      <c r="X519" t="s">
        <v>15354</v>
      </c>
      <c r="Y519">
        <v>3682.8343092844252</v>
      </c>
      <c r="Z519">
        <v>5227.7096453430559</v>
      </c>
      <c r="AA519">
        <v>227.70964534305585</v>
      </c>
      <c r="AB519" t="s">
        <v>15354</v>
      </c>
    </row>
    <row r="520" spans="1:28" hidden="1" x14ac:dyDescent="0.25">
      <c r="A520" t="s">
        <v>745</v>
      </c>
      <c r="B520" s="2">
        <v>40675</v>
      </c>
      <c r="C520" s="3">
        <v>0</v>
      </c>
      <c r="D520">
        <v>1.42065</v>
      </c>
      <c r="E520">
        <v>1.4275500000000001</v>
      </c>
      <c r="F520">
        <v>1.4123000000000001</v>
      </c>
      <c r="G520">
        <v>1.42292</v>
      </c>
      <c r="H520">
        <v>321074</v>
      </c>
      <c r="I520">
        <v>-86.998041136141211</v>
      </c>
      <c r="J520">
        <v>1.4163314102564102</v>
      </c>
      <c r="K520">
        <v>1.4211032488836788</v>
      </c>
      <c r="L520">
        <v>1.4483669444444445</v>
      </c>
      <c r="M520">
        <v>1.4430570119881889</v>
      </c>
      <c r="N520">
        <v>1.4544599999999999</v>
      </c>
      <c r="O520">
        <v>1.4476060954145358</v>
      </c>
      <c r="P520" t="s">
        <v>15354</v>
      </c>
      <c r="Q520" t="s">
        <v>15353</v>
      </c>
      <c r="R520" t="s">
        <v>15354</v>
      </c>
      <c r="S520" t="s">
        <v>15354</v>
      </c>
      <c r="T520">
        <v>1.42414</v>
      </c>
      <c r="U520">
        <v>1.4217</v>
      </c>
      <c r="V520" t="s">
        <v>15354</v>
      </c>
      <c r="W520" t="s">
        <v>15354</v>
      </c>
      <c r="X520" t="s">
        <v>15354</v>
      </c>
      <c r="Y520">
        <v>3682.8343092844252</v>
      </c>
      <c r="Z520">
        <v>5235.8855375096673</v>
      </c>
      <c r="AA520">
        <v>235.8855375096673</v>
      </c>
      <c r="AB520" t="s">
        <v>15354</v>
      </c>
    </row>
    <row r="521" spans="1:28" hidden="1" x14ac:dyDescent="0.25">
      <c r="A521" t="s">
        <v>746</v>
      </c>
      <c r="B521" s="2">
        <v>40676</v>
      </c>
      <c r="C521" s="3">
        <v>0</v>
      </c>
      <c r="D521">
        <v>1.4229499999999999</v>
      </c>
      <c r="E521">
        <v>1.4338299999999999</v>
      </c>
      <c r="F521">
        <v>1.40666</v>
      </c>
      <c r="G521">
        <v>1.4116299999999999</v>
      </c>
      <c r="H521">
        <v>301167</v>
      </c>
      <c r="I521">
        <v>-94.308291342189747</v>
      </c>
      <c r="J521">
        <v>1.417056923076923</v>
      </c>
      <c r="K521">
        <v>1.4208634197980161</v>
      </c>
      <c r="L521">
        <v>1.4480425000000001</v>
      </c>
      <c r="M521">
        <v>1.441358254583422</v>
      </c>
      <c r="N521">
        <v>1.4531637499999999</v>
      </c>
      <c r="O521">
        <v>1.4447280077813729</v>
      </c>
      <c r="P521" t="s">
        <v>15354</v>
      </c>
      <c r="Q521" t="s">
        <v>15355</v>
      </c>
      <c r="R521" t="s">
        <v>15354</v>
      </c>
      <c r="S521" t="s">
        <v>15354</v>
      </c>
      <c r="T521">
        <v>1.4129100000000001</v>
      </c>
      <c r="U521">
        <v>1.41035</v>
      </c>
      <c r="V521" t="s">
        <v>15354</v>
      </c>
      <c r="W521" t="s">
        <v>15354</v>
      </c>
      <c r="X521" t="s">
        <v>15354</v>
      </c>
      <c r="Y521">
        <v>3682.8343092844252</v>
      </c>
      <c r="Z521">
        <v>5194.0853680992886</v>
      </c>
      <c r="AA521">
        <v>194.08536809928864</v>
      </c>
      <c r="AB521" t="s">
        <v>15354</v>
      </c>
    </row>
    <row r="522" spans="1:28" hidden="1" x14ac:dyDescent="0.25">
      <c r="A522" t="s">
        <v>747</v>
      </c>
      <c r="B522" s="2">
        <v>40678</v>
      </c>
      <c r="C522" s="3">
        <v>0</v>
      </c>
      <c r="D522">
        <v>1.4084000000000001</v>
      </c>
      <c r="E522">
        <v>1.4091899999999999</v>
      </c>
      <c r="F522">
        <v>1.40628</v>
      </c>
      <c r="G522">
        <v>1.4066000000000001</v>
      </c>
      <c r="H522">
        <v>12638</v>
      </c>
      <c r="I522">
        <v>-99.635119726339681</v>
      </c>
      <c r="J522">
        <v>1.4177676923076923</v>
      </c>
      <c r="K522">
        <v>1.4205023205626233</v>
      </c>
      <c r="L522">
        <v>1.4475755555555556</v>
      </c>
      <c r="M522">
        <v>1.4394794300113452</v>
      </c>
      <c r="N522">
        <v>1.4517891666666667</v>
      </c>
      <c r="O522">
        <v>1.441677767158863</v>
      </c>
      <c r="P522" t="s">
        <v>15354</v>
      </c>
      <c r="Q522" t="s">
        <v>15355</v>
      </c>
      <c r="R522" t="s">
        <v>15354</v>
      </c>
      <c r="S522" t="s">
        <v>15354</v>
      </c>
      <c r="T522">
        <v>1.4078999999999999</v>
      </c>
      <c r="U522">
        <v>1.4053</v>
      </c>
      <c r="V522" t="s">
        <v>15354</v>
      </c>
      <c r="W522" t="s">
        <v>15354</v>
      </c>
      <c r="X522" t="s">
        <v>15354</v>
      </c>
      <c r="Y522">
        <v>3682.8343092844252</v>
      </c>
      <c r="Z522">
        <v>5175.4870548374029</v>
      </c>
      <c r="AA522">
        <v>175.48705483740287</v>
      </c>
      <c r="AB522" t="s">
        <v>15354</v>
      </c>
    </row>
    <row r="523" spans="1:28" hidden="1" x14ac:dyDescent="0.25">
      <c r="A523" t="s">
        <v>748</v>
      </c>
      <c r="B523" s="2">
        <v>40679</v>
      </c>
      <c r="C523" s="3">
        <v>0</v>
      </c>
      <c r="D523">
        <v>1.40649</v>
      </c>
      <c r="E523">
        <v>1.42442</v>
      </c>
      <c r="F523">
        <v>1.4048</v>
      </c>
      <c r="G523">
        <v>1.4145000000000001</v>
      </c>
      <c r="H523">
        <v>295950</v>
      </c>
      <c r="I523">
        <v>-89.123121776182956</v>
      </c>
      <c r="J523">
        <v>1.4186217948717952</v>
      </c>
      <c r="K523">
        <v>1.4203503630800252</v>
      </c>
      <c r="L523">
        <v>1.447408888888889</v>
      </c>
      <c r="M523">
        <v>1.4381291905512723</v>
      </c>
      <c r="N523">
        <v>1.4514066666666665</v>
      </c>
      <c r="O523">
        <v>1.439503545786154</v>
      </c>
      <c r="P523" t="s">
        <v>15354</v>
      </c>
      <c r="Q523" t="s">
        <v>15355</v>
      </c>
      <c r="R523" t="s">
        <v>15354</v>
      </c>
      <c r="S523" t="s">
        <v>15354</v>
      </c>
      <c r="T523">
        <v>1.4157200000000001</v>
      </c>
      <c r="U523">
        <v>1.4132800000000001</v>
      </c>
      <c r="V523" t="s">
        <v>15354</v>
      </c>
      <c r="W523" t="s">
        <v>15354</v>
      </c>
      <c r="X523" t="s">
        <v>15354</v>
      </c>
      <c r="Y523">
        <v>3682.8343092844252</v>
      </c>
      <c r="Z523">
        <v>5204.8760726254932</v>
      </c>
      <c r="AA523">
        <v>204.87607262549318</v>
      </c>
      <c r="AB523" t="s">
        <v>15354</v>
      </c>
    </row>
    <row r="524" spans="1:28" hidden="1" x14ac:dyDescent="0.25">
      <c r="A524" t="s">
        <v>749</v>
      </c>
      <c r="B524" s="2">
        <v>40680</v>
      </c>
      <c r="C524" s="3">
        <v>0</v>
      </c>
      <c r="D524">
        <v>1.41448</v>
      </c>
      <c r="E524">
        <v>1.4275800000000001</v>
      </c>
      <c r="F524">
        <v>1.4123000000000001</v>
      </c>
      <c r="G524">
        <v>1.4266300000000001</v>
      </c>
      <c r="H524">
        <v>304130</v>
      </c>
      <c r="I524">
        <v>-75.52141735815205</v>
      </c>
      <c r="J524">
        <v>1.4196075641025645</v>
      </c>
      <c r="K524">
        <v>1.4205093412298979</v>
      </c>
      <c r="L524">
        <v>1.4475058333333335</v>
      </c>
      <c r="M524">
        <v>1.4375076126836359</v>
      </c>
      <c r="N524">
        <v>1.4509983333333336</v>
      </c>
      <c r="O524">
        <v>1.4384736621232619</v>
      </c>
      <c r="P524" t="s">
        <v>15353</v>
      </c>
      <c r="Q524" t="s">
        <v>15353</v>
      </c>
      <c r="R524" t="s">
        <v>15353</v>
      </c>
      <c r="S524" t="s">
        <v>15354</v>
      </c>
      <c r="T524">
        <v>1.42764</v>
      </c>
      <c r="U524">
        <v>1.4256200000000001</v>
      </c>
      <c r="V524" t="s">
        <v>15354</v>
      </c>
      <c r="W524" t="s">
        <v>15354</v>
      </c>
      <c r="X524">
        <v>5000</v>
      </c>
      <c r="Y524">
        <v>3682.8343092844252</v>
      </c>
      <c r="Z524">
        <v>5250.3222480020631</v>
      </c>
      <c r="AA524">
        <v>250.32224800206313</v>
      </c>
      <c r="AB524" t="s">
        <v>15354</v>
      </c>
    </row>
    <row r="525" spans="1:28" hidden="1" x14ac:dyDescent="0.25">
      <c r="A525" t="s">
        <v>750</v>
      </c>
      <c r="B525" s="2">
        <v>40681</v>
      </c>
      <c r="C525" s="3">
        <v>0</v>
      </c>
      <c r="D525">
        <v>1.4266300000000001</v>
      </c>
      <c r="E525">
        <v>1.42862</v>
      </c>
      <c r="F525">
        <v>1.41947</v>
      </c>
      <c r="G525">
        <v>1.42577</v>
      </c>
      <c r="H525">
        <v>244645</v>
      </c>
      <c r="I525">
        <v>-76.485759138820455</v>
      </c>
      <c r="J525">
        <v>1.4204848717948719</v>
      </c>
      <c r="K525">
        <v>1.420642522464584</v>
      </c>
      <c r="L525">
        <v>1.4473219444444443</v>
      </c>
      <c r="M525">
        <v>1.4368731471331693</v>
      </c>
      <c r="N525">
        <v>1.4499137500000001</v>
      </c>
      <c r="O525">
        <v>1.4374573691534012</v>
      </c>
      <c r="P525" t="s">
        <v>15354</v>
      </c>
      <c r="Q525" t="s">
        <v>15353</v>
      </c>
      <c r="R525" t="s">
        <v>15354</v>
      </c>
      <c r="S525" t="s">
        <v>15354</v>
      </c>
      <c r="T525">
        <v>1.4264300000000001</v>
      </c>
      <c r="U525">
        <v>1.4251100000000001</v>
      </c>
      <c r="V525" t="s">
        <v>15354</v>
      </c>
      <c r="W525" t="s">
        <v>15354</v>
      </c>
      <c r="X525" t="s">
        <v>15354</v>
      </c>
      <c r="Y525">
        <v>3682.8343092844252</v>
      </c>
      <c r="Z525">
        <v>5248.4440025043277</v>
      </c>
      <c r="AA525">
        <v>248.44400250432773</v>
      </c>
      <c r="AB525" t="s">
        <v>15354</v>
      </c>
    </row>
    <row r="526" spans="1:28" hidden="1" x14ac:dyDescent="0.25">
      <c r="A526" t="s">
        <v>751</v>
      </c>
      <c r="B526" s="2">
        <v>40682</v>
      </c>
      <c r="C526" s="3">
        <v>0</v>
      </c>
      <c r="D526">
        <v>1.42577</v>
      </c>
      <c r="E526">
        <v>1.4336500000000001</v>
      </c>
      <c r="F526">
        <v>1.42062</v>
      </c>
      <c r="G526">
        <v>1.4325399999999999</v>
      </c>
      <c r="H526">
        <v>272659</v>
      </c>
      <c r="I526">
        <v>-68.894370935187411</v>
      </c>
      <c r="J526">
        <v>1.4213862820512826</v>
      </c>
      <c r="K526">
        <v>1.4209437244275058</v>
      </c>
      <c r="L526">
        <v>1.4473997222222224</v>
      </c>
      <c r="M526">
        <v>1.4366389229638088</v>
      </c>
      <c r="N526">
        <v>1.4489425</v>
      </c>
      <c r="O526">
        <v>1.4370639796211291</v>
      </c>
      <c r="P526" t="s">
        <v>15354</v>
      </c>
      <c r="Q526" t="s">
        <v>15353</v>
      </c>
      <c r="R526" t="s">
        <v>15354</v>
      </c>
      <c r="S526" t="s">
        <v>15354</v>
      </c>
      <c r="T526">
        <v>1.43306</v>
      </c>
      <c r="U526">
        <v>1.4320200000000001</v>
      </c>
      <c r="V526" t="s">
        <v>15354</v>
      </c>
      <c r="W526" t="s">
        <v>15354</v>
      </c>
      <c r="X526" t="s">
        <v>15354</v>
      </c>
      <c r="Y526">
        <v>3682.8343092844252</v>
      </c>
      <c r="Z526">
        <v>5273.8923875814826</v>
      </c>
      <c r="AA526">
        <v>273.89238758148258</v>
      </c>
      <c r="AB526" t="s">
        <v>15354</v>
      </c>
    </row>
    <row r="527" spans="1:28" hidden="1" x14ac:dyDescent="0.25">
      <c r="A527" t="s">
        <v>752</v>
      </c>
      <c r="B527" s="2">
        <v>40683</v>
      </c>
      <c r="C527" s="3">
        <v>0</v>
      </c>
      <c r="D527">
        <v>1.4325399999999999</v>
      </c>
      <c r="E527">
        <v>1.43452</v>
      </c>
      <c r="F527">
        <v>1.4133</v>
      </c>
      <c r="G527">
        <v>1.41561</v>
      </c>
      <c r="H527">
        <v>236496</v>
      </c>
      <c r="I527">
        <v>-87.279359849376348</v>
      </c>
      <c r="J527">
        <v>1.4219811538461542</v>
      </c>
      <c r="K527">
        <v>1.4208086934293411</v>
      </c>
      <c r="L527">
        <v>1.4464997222222222</v>
      </c>
      <c r="M527">
        <v>1.4355022244252245</v>
      </c>
      <c r="N527">
        <v>1.4472587500000003</v>
      </c>
      <c r="O527">
        <v>1.4353476612514389</v>
      </c>
      <c r="P527" t="s">
        <v>15354</v>
      </c>
      <c r="Q527" t="s">
        <v>15355</v>
      </c>
      <c r="R527" t="s">
        <v>15354</v>
      </c>
      <c r="S527" t="s">
        <v>15354</v>
      </c>
      <c r="T527">
        <v>1.41614</v>
      </c>
      <c r="U527">
        <v>1.4150799999999999</v>
      </c>
      <c r="V527" t="s">
        <v>15354</v>
      </c>
      <c r="W527" t="s">
        <v>15354</v>
      </c>
      <c r="X527" t="s">
        <v>15354</v>
      </c>
      <c r="Y527">
        <v>3682.8343092844252</v>
      </c>
      <c r="Z527">
        <v>5211.5051743822041</v>
      </c>
      <c r="AA527">
        <v>211.50517438220413</v>
      </c>
      <c r="AB527" t="s">
        <v>15354</v>
      </c>
    </row>
    <row r="528" spans="1:28" hidden="1" x14ac:dyDescent="0.25">
      <c r="A528" t="s">
        <v>753</v>
      </c>
      <c r="B528" s="2">
        <v>40685</v>
      </c>
      <c r="C528" s="3">
        <v>0</v>
      </c>
      <c r="D528">
        <v>1.4119699999999999</v>
      </c>
      <c r="E528">
        <v>1.4144300000000001</v>
      </c>
      <c r="F528">
        <v>1.4095299999999999</v>
      </c>
      <c r="G528">
        <v>1.41164</v>
      </c>
      <c r="H528">
        <v>15478</v>
      </c>
      <c r="I528">
        <v>-87.316892267754582</v>
      </c>
      <c r="J528">
        <v>1.4225000000000005</v>
      </c>
      <c r="K528">
        <v>1.4205765746083452</v>
      </c>
      <c r="L528">
        <v>1.4454899999999999</v>
      </c>
      <c r="M528">
        <v>1.4342123744562936</v>
      </c>
      <c r="N528">
        <v>1.4452979166666664</v>
      </c>
      <c r="O528">
        <v>1.4334510483513239</v>
      </c>
      <c r="P528" t="s">
        <v>15354</v>
      </c>
      <c r="Q528" t="s">
        <v>15355</v>
      </c>
      <c r="R528" t="s">
        <v>15354</v>
      </c>
      <c r="S528" t="s">
        <v>15354</v>
      </c>
      <c r="T528">
        <v>1.41215</v>
      </c>
      <c r="U528">
        <v>1.41113</v>
      </c>
      <c r="V528" t="s">
        <v>15354</v>
      </c>
      <c r="W528" t="s">
        <v>15354</v>
      </c>
      <c r="X528" t="s">
        <v>15354</v>
      </c>
      <c r="Y528">
        <v>3682.8343092844252</v>
      </c>
      <c r="Z528">
        <v>5196.9579788605306</v>
      </c>
      <c r="AA528">
        <v>196.9579788605306</v>
      </c>
      <c r="AB528" t="s">
        <v>15354</v>
      </c>
    </row>
    <row r="529" spans="1:28" hidden="1" x14ac:dyDescent="0.25">
      <c r="A529" t="s">
        <v>754</v>
      </c>
      <c r="B529" s="2">
        <v>40686</v>
      </c>
      <c r="C529" s="3">
        <v>0</v>
      </c>
      <c r="D529">
        <v>1.41164</v>
      </c>
      <c r="E529">
        <v>1.4134599999999999</v>
      </c>
      <c r="F529">
        <v>1.3969400000000001</v>
      </c>
      <c r="G529">
        <v>1.40134</v>
      </c>
      <c r="H529">
        <v>270932</v>
      </c>
      <c r="I529">
        <v>-90.666100975816803</v>
      </c>
      <c r="J529">
        <v>1.4229262820512827</v>
      </c>
      <c r="K529">
        <v>1.4200895727195262</v>
      </c>
      <c r="L529">
        <v>1.4443522222222223</v>
      </c>
      <c r="M529">
        <v>1.432435489350548</v>
      </c>
      <c r="N529">
        <v>1.4430579166666666</v>
      </c>
      <c r="O529">
        <v>1.4308821644832181</v>
      </c>
      <c r="P529" t="s">
        <v>15354</v>
      </c>
      <c r="Q529" t="s">
        <v>15355</v>
      </c>
      <c r="R529" t="s">
        <v>15354</v>
      </c>
      <c r="S529" t="s">
        <v>15354</v>
      </c>
      <c r="T529">
        <v>1.4018699999999999</v>
      </c>
      <c r="U529">
        <v>1.4008100000000001</v>
      </c>
      <c r="V529" t="s">
        <v>15354</v>
      </c>
      <c r="W529" t="s">
        <v>15354</v>
      </c>
      <c r="X529" t="s">
        <v>15354</v>
      </c>
      <c r="Y529">
        <v>3682.8343092844252</v>
      </c>
      <c r="Z529">
        <v>5158.9511287887162</v>
      </c>
      <c r="AA529">
        <v>158.95112878871623</v>
      </c>
      <c r="AB529" t="s">
        <v>15354</v>
      </c>
    </row>
    <row r="530" spans="1:28" hidden="1" x14ac:dyDescent="0.25">
      <c r="A530" t="s">
        <v>755</v>
      </c>
      <c r="B530" s="2">
        <v>40687</v>
      </c>
      <c r="C530" s="3">
        <v>0</v>
      </c>
      <c r="D530">
        <v>1.40134</v>
      </c>
      <c r="E530">
        <v>1.4132400000000001</v>
      </c>
      <c r="F530">
        <v>1.4013199999999999</v>
      </c>
      <c r="G530">
        <v>1.4091899999999999</v>
      </c>
      <c r="H530">
        <v>254882</v>
      </c>
      <c r="I530">
        <v>-74.013576580399061</v>
      </c>
      <c r="J530">
        <v>1.4234650000000006</v>
      </c>
      <c r="K530">
        <v>1.4198136341696648</v>
      </c>
      <c r="L530">
        <v>1.443268611111111</v>
      </c>
      <c r="M530">
        <v>1.4311789764126805</v>
      </c>
      <c r="N530">
        <v>1.4405070833333333</v>
      </c>
      <c r="O530">
        <v>1.4291467913245606</v>
      </c>
      <c r="P530" t="s">
        <v>15353</v>
      </c>
      <c r="Q530" t="s">
        <v>15355</v>
      </c>
      <c r="R530" t="s">
        <v>15354</v>
      </c>
      <c r="S530" t="s">
        <v>15354</v>
      </c>
      <c r="T530">
        <v>1.4096299999999999</v>
      </c>
      <c r="U530">
        <v>1.4087499999999999</v>
      </c>
      <c r="V530" t="s">
        <v>15354</v>
      </c>
      <c r="W530" t="s">
        <v>15354</v>
      </c>
      <c r="X530" t="s">
        <v>15354</v>
      </c>
      <c r="Y530">
        <v>3682.8343092844252</v>
      </c>
      <c r="Z530">
        <v>5188.1928332044336</v>
      </c>
      <c r="AA530">
        <v>188.19283320443355</v>
      </c>
      <c r="AB530" t="s">
        <v>15354</v>
      </c>
    </row>
    <row r="531" spans="1:28" hidden="1" x14ac:dyDescent="0.25">
      <c r="A531" t="s">
        <v>756</v>
      </c>
      <c r="B531" s="2">
        <v>40688</v>
      </c>
      <c r="C531" s="3">
        <v>0</v>
      </c>
      <c r="D531">
        <v>1.4091800000000001</v>
      </c>
      <c r="E531">
        <v>1.41181</v>
      </c>
      <c r="F531">
        <v>1.4012899999999999</v>
      </c>
      <c r="G531">
        <v>1.40686</v>
      </c>
      <c r="H531">
        <v>276214</v>
      </c>
      <c r="I531">
        <v>-78.11603794396656</v>
      </c>
      <c r="J531">
        <v>1.4238607692307697</v>
      </c>
      <c r="K531">
        <v>1.4194856940641036</v>
      </c>
      <c r="L531">
        <v>1.4422058333333334</v>
      </c>
      <c r="M531">
        <v>1.4298644371471303</v>
      </c>
      <c r="N531">
        <v>1.4375125000000002</v>
      </c>
      <c r="O531">
        <v>1.4273638480185959</v>
      </c>
      <c r="P531" t="s">
        <v>15354</v>
      </c>
      <c r="Q531" t="s">
        <v>15355</v>
      </c>
      <c r="R531" t="s">
        <v>15354</v>
      </c>
      <c r="S531" t="s">
        <v>15354</v>
      </c>
      <c r="T531">
        <v>1.4073199999999999</v>
      </c>
      <c r="U531">
        <v>1.4064000000000001</v>
      </c>
      <c r="V531" t="s">
        <v>15354</v>
      </c>
      <c r="W531" t="s">
        <v>15354</v>
      </c>
      <c r="X531" t="s">
        <v>15354</v>
      </c>
      <c r="Y531">
        <v>3682.8343092844252</v>
      </c>
      <c r="Z531">
        <v>5179.538172577616</v>
      </c>
      <c r="AA531">
        <v>179.53817257761602</v>
      </c>
      <c r="AB531" t="s">
        <v>15354</v>
      </c>
    </row>
    <row r="532" spans="1:28" hidden="1" x14ac:dyDescent="0.25">
      <c r="A532" t="s">
        <v>757</v>
      </c>
      <c r="B532" s="2">
        <v>40689</v>
      </c>
      <c r="C532" s="3">
        <v>0</v>
      </c>
      <c r="D532">
        <v>1.4068499999999999</v>
      </c>
      <c r="E532">
        <v>1.4206099999999999</v>
      </c>
      <c r="F532">
        <v>1.40679</v>
      </c>
      <c r="G532">
        <v>1.4143600000000001</v>
      </c>
      <c r="H532">
        <v>276435</v>
      </c>
      <c r="I532">
        <v>-61.570703728215214</v>
      </c>
      <c r="J532">
        <v>1.4242766666666671</v>
      </c>
      <c r="K532">
        <v>1.4193559296574174</v>
      </c>
      <c r="L532">
        <v>1.4412141666666667</v>
      </c>
      <c r="M532">
        <v>1.4290263594635018</v>
      </c>
      <c r="N532">
        <v>1.4346100000000002</v>
      </c>
      <c r="O532">
        <v>1.4263235401771084</v>
      </c>
      <c r="P532" t="s">
        <v>15354</v>
      </c>
      <c r="Q532" t="s">
        <v>15355</v>
      </c>
      <c r="R532" t="s">
        <v>15354</v>
      </c>
      <c r="S532" t="s">
        <v>15354</v>
      </c>
      <c r="T532">
        <v>1.4148000000000001</v>
      </c>
      <c r="U532">
        <v>1.4139200000000001</v>
      </c>
      <c r="V532" t="s">
        <v>15354</v>
      </c>
      <c r="W532" t="s">
        <v>15354</v>
      </c>
      <c r="X532" t="s">
        <v>15354</v>
      </c>
      <c r="Y532">
        <v>3682.8343092844252</v>
      </c>
      <c r="Z532">
        <v>5207.2330865834347</v>
      </c>
      <c r="AA532">
        <v>207.23308658343467</v>
      </c>
      <c r="AB532" t="s">
        <v>15354</v>
      </c>
    </row>
    <row r="533" spans="1:28" hidden="1" x14ac:dyDescent="0.25">
      <c r="A533" t="s">
        <v>758</v>
      </c>
      <c r="B533" s="2">
        <v>40690</v>
      </c>
      <c r="C533" s="3">
        <v>0</v>
      </c>
      <c r="D533">
        <v>1.41438</v>
      </c>
      <c r="E533">
        <v>1.43198</v>
      </c>
      <c r="F533">
        <v>1.41292</v>
      </c>
      <c r="G533">
        <v>1.43163</v>
      </c>
      <c r="H533">
        <v>264475</v>
      </c>
      <c r="I533">
        <v>-7.6902607770092155</v>
      </c>
      <c r="J533">
        <v>1.4249989743589746</v>
      </c>
      <c r="K533">
        <v>1.4196666656154575</v>
      </c>
      <c r="L533">
        <v>1.4409055555555554</v>
      </c>
      <c r="M533">
        <v>1.4291670967897991</v>
      </c>
      <c r="N533">
        <v>1.43257875</v>
      </c>
      <c r="O533">
        <v>1.4267480569629398</v>
      </c>
      <c r="P533" t="s">
        <v>15354</v>
      </c>
      <c r="Q533" t="s">
        <v>15353</v>
      </c>
      <c r="R533" t="s">
        <v>15354</v>
      </c>
      <c r="S533" t="s">
        <v>15354</v>
      </c>
      <c r="T533">
        <v>1.4321299999999999</v>
      </c>
      <c r="U533">
        <v>1.43113</v>
      </c>
      <c r="V533" t="s">
        <v>15354</v>
      </c>
      <c r="W533" t="s">
        <v>15354</v>
      </c>
      <c r="X533" t="s">
        <v>15354</v>
      </c>
      <c r="Y533">
        <v>3682.8343092844252</v>
      </c>
      <c r="Z533">
        <v>5270.6146650462197</v>
      </c>
      <c r="AA533">
        <v>270.61466504621967</v>
      </c>
      <c r="AB533" t="s">
        <v>15354</v>
      </c>
    </row>
    <row r="534" spans="1:28" hidden="1" x14ac:dyDescent="0.25">
      <c r="A534" t="s">
        <v>759</v>
      </c>
      <c r="B534" s="2">
        <v>40692</v>
      </c>
      <c r="C534" s="3">
        <v>0</v>
      </c>
      <c r="D534">
        <v>1.43194</v>
      </c>
      <c r="E534">
        <v>1.4321200000000001</v>
      </c>
      <c r="F534">
        <v>1.4279299999999999</v>
      </c>
      <c r="G534">
        <v>1.4289400000000001</v>
      </c>
      <c r="H534">
        <v>8542</v>
      </c>
      <c r="I534">
        <v>-14.848323576370214</v>
      </c>
      <c r="J534">
        <v>1.4257121794871797</v>
      </c>
      <c r="K534">
        <v>1.4199014335745599</v>
      </c>
      <c r="L534">
        <v>1.4406097222222223</v>
      </c>
      <c r="M534">
        <v>1.4291548212876477</v>
      </c>
      <c r="N534">
        <v>1.4303879166666666</v>
      </c>
      <c r="O534">
        <v>1.4269234124059047</v>
      </c>
      <c r="P534" t="s">
        <v>15354</v>
      </c>
      <c r="Q534" t="s">
        <v>15353</v>
      </c>
      <c r="R534" t="s">
        <v>15354</v>
      </c>
      <c r="S534" t="s">
        <v>15354</v>
      </c>
      <c r="T534">
        <v>1.42944</v>
      </c>
      <c r="U534">
        <v>1.4284399999999999</v>
      </c>
      <c r="V534" t="s">
        <v>15354</v>
      </c>
      <c r="W534" t="s">
        <v>15354</v>
      </c>
      <c r="X534" t="s">
        <v>15354</v>
      </c>
      <c r="Y534">
        <v>3682.8343092844252</v>
      </c>
      <c r="Z534">
        <v>5260.707840754244</v>
      </c>
      <c r="AA534">
        <v>260.70784075424399</v>
      </c>
      <c r="AB534" t="s">
        <v>15354</v>
      </c>
    </row>
    <row r="535" spans="1:28" hidden="1" x14ac:dyDescent="0.25">
      <c r="A535" t="s">
        <v>760</v>
      </c>
      <c r="B535" s="2">
        <v>40693</v>
      </c>
      <c r="C535" s="3">
        <v>0</v>
      </c>
      <c r="D535">
        <v>1.4289499999999999</v>
      </c>
      <c r="E535">
        <v>1.4350499999999999</v>
      </c>
      <c r="F535">
        <v>1.42567</v>
      </c>
      <c r="G535">
        <v>1.4332800000000001</v>
      </c>
      <c r="H535">
        <v>133134</v>
      </c>
      <c r="I535">
        <v>-4.6444502755177997</v>
      </c>
      <c r="J535">
        <v>1.4263693589743591</v>
      </c>
      <c r="K535">
        <v>1.4202401314587481</v>
      </c>
      <c r="L535">
        <v>1.4408763888888891</v>
      </c>
      <c r="M535">
        <v>1.4293778039207479</v>
      </c>
      <c r="N535">
        <v>1.4284675</v>
      </c>
      <c r="O535">
        <v>1.4274319394134325</v>
      </c>
      <c r="P535" t="s">
        <v>15354</v>
      </c>
      <c r="Q535" t="s">
        <v>15353</v>
      </c>
      <c r="R535" t="s">
        <v>15354</v>
      </c>
      <c r="S535" t="s">
        <v>15354</v>
      </c>
      <c r="T535">
        <v>1.4338200000000001</v>
      </c>
      <c r="U535">
        <v>1.4327399999999999</v>
      </c>
      <c r="V535" t="s">
        <v>15354</v>
      </c>
      <c r="W535" t="s">
        <v>15354</v>
      </c>
      <c r="X535" t="s">
        <v>15354</v>
      </c>
      <c r="Y535">
        <v>3682.8343092844252</v>
      </c>
      <c r="Z535">
        <v>5276.5440282841673</v>
      </c>
      <c r="AA535">
        <v>276.54402828416733</v>
      </c>
      <c r="AB535" t="s">
        <v>15354</v>
      </c>
    </row>
    <row r="536" spans="1:28" hidden="1" x14ac:dyDescent="0.25">
      <c r="A536" t="s">
        <v>761</v>
      </c>
      <c r="B536" s="2">
        <v>40694</v>
      </c>
      <c r="C536" s="3">
        <v>0</v>
      </c>
      <c r="D536">
        <v>1.4332800000000001</v>
      </c>
      <c r="E536">
        <v>1.4436599999999999</v>
      </c>
      <c r="F536">
        <v>1.43255</v>
      </c>
      <c r="G536">
        <v>1.4423999999999999</v>
      </c>
      <c r="H536">
        <v>249656</v>
      </c>
      <c r="I536">
        <v>-2.6969178082192689</v>
      </c>
      <c r="J536">
        <v>1.4272107692307694</v>
      </c>
      <c r="K536">
        <v>1.4208011407889063</v>
      </c>
      <c r="L536">
        <v>1.4410422222222226</v>
      </c>
      <c r="M536">
        <v>1.4300817064115181</v>
      </c>
      <c r="N536">
        <v>1.42674875</v>
      </c>
      <c r="O536">
        <v>1.4286293842603579</v>
      </c>
      <c r="P536" t="s">
        <v>15354</v>
      </c>
      <c r="Q536" t="s">
        <v>15353</v>
      </c>
      <c r="R536" t="s">
        <v>15354</v>
      </c>
      <c r="S536" t="s">
        <v>15354</v>
      </c>
      <c r="T536">
        <v>1.44302</v>
      </c>
      <c r="U536">
        <v>1.4417800000000001</v>
      </c>
      <c r="V536" t="s">
        <v>15354</v>
      </c>
      <c r="W536" t="s">
        <v>15354</v>
      </c>
      <c r="X536" t="s">
        <v>15354</v>
      </c>
      <c r="Y536">
        <v>3682.8343092844252</v>
      </c>
      <c r="Z536">
        <v>5309.8368504400987</v>
      </c>
      <c r="AA536">
        <v>309.83685044009871</v>
      </c>
      <c r="AB536" t="s">
        <v>15354</v>
      </c>
    </row>
    <row r="537" spans="1:28" hidden="1" x14ac:dyDescent="0.25">
      <c r="A537" t="s">
        <v>762</v>
      </c>
      <c r="B537" s="2">
        <v>40695</v>
      </c>
      <c r="C537" s="3">
        <v>0</v>
      </c>
      <c r="D537">
        <v>1.4423999999999999</v>
      </c>
      <c r="E537">
        <v>1.44584</v>
      </c>
      <c r="F537">
        <v>1.4307700000000001</v>
      </c>
      <c r="G537">
        <v>1.43448</v>
      </c>
      <c r="H537">
        <v>254959</v>
      </c>
      <c r="I537">
        <v>-23.23108384458088</v>
      </c>
      <c r="J537">
        <v>1.4278260256410258</v>
      </c>
      <c r="K537">
        <v>1.4211474410220986</v>
      </c>
      <c r="L537">
        <v>1.4405611111111112</v>
      </c>
      <c r="M537">
        <v>1.4303194520108955</v>
      </c>
      <c r="N537">
        <v>1.4247404166666666</v>
      </c>
      <c r="O537">
        <v>1.4290974335195292</v>
      </c>
      <c r="P537" t="s">
        <v>15355</v>
      </c>
      <c r="Q537" t="s">
        <v>15353</v>
      </c>
      <c r="R537" t="s">
        <v>15354</v>
      </c>
      <c r="S537" t="s">
        <v>15354</v>
      </c>
      <c r="T537">
        <v>1.43512</v>
      </c>
      <c r="U537">
        <v>1.43384</v>
      </c>
      <c r="V537" t="s">
        <v>15354</v>
      </c>
      <c r="W537" t="s">
        <v>15354</v>
      </c>
      <c r="X537" t="s">
        <v>15354</v>
      </c>
      <c r="Y537">
        <v>3682.8343092844252</v>
      </c>
      <c r="Z537">
        <v>5280.5951460243805</v>
      </c>
      <c r="AA537">
        <v>280.59514602438048</v>
      </c>
      <c r="AB537" t="s">
        <v>15354</v>
      </c>
    </row>
    <row r="538" spans="1:28" hidden="1" x14ac:dyDescent="0.25">
      <c r="A538" t="s">
        <v>763</v>
      </c>
      <c r="B538" s="2">
        <v>40696</v>
      </c>
      <c r="C538" s="3">
        <v>0</v>
      </c>
      <c r="D538">
        <v>1.43448</v>
      </c>
      <c r="E538">
        <v>1.45119</v>
      </c>
      <c r="F538">
        <v>1.43255</v>
      </c>
      <c r="G538">
        <v>1.4486399999999999</v>
      </c>
      <c r="H538">
        <v>236865</v>
      </c>
      <c r="I538">
        <v>-4.700460829493192</v>
      </c>
      <c r="J538">
        <v>1.4285065384615387</v>
      </c>
      <c r="K538">
        <v>1.4218434551734378</v>
      </c>
      <c r="L538">
        <v>1.4403608333333333</v>
      </c>
      <c r="M538">
        <v>1.4313097519021984</v>
      </c>
      <c r="N538">
        <v>1.4244433333333328</v>
      </c>
      <c r="O538">
        <v>1.4306608388379671</v>
      </c>
      <c r="P538" t="s">
        <v>15354</v>
      </c>
      <c r="Q538" t="s">
        <v>15353</v>
      </c>
      <c r="R538" t="s">
        <v>15354</v>
      </c>
      <c r="S538" t="s">
        <v>15354</v>
      </c>
      <c r="T538">
        <v>1.44937</v>
      </c>
      <c r="U538">
        <v>1.44791</v>
      </c>
      <c r="V538" t="s">
        <v>15354</v>
      </c>
      <c r="W538" t="s">
        <v>15354</v>
      </c>
      <c r="X538" t="s">
        <v>15354</v>
      </c>
      <c r="Y538">
        <v>3682.8343092844252</v>
      </c>
      <c r="Z538">
        <v>5332.4126247560125</v>
      </c>
      <c r="AA538">
        <v>332.41262475601252</v>
      </c>
      <c r="AB538" t="s">
        <v>15354</v>
      </c>
    </row>
    <row r="539" spans="1:28" hidden="1" x14ac:dyDescent="0.25">
      <c r="A539" t="s">
        <v>764</v>
      </c>
      <c r="B539" s="2">
        <v>40697</v>
      </c>
      <c r="C539" s="3">
        <v>0</v>
      </c>
      <c r="D539">
        <v>1.4486399999999999</v>
      </c>
      <c r="E539">
        <v>1.4642299999999999</v>
      </c>
      <c r="F539">
        <v>1.4454800000000001</v>
      </c>
      <c r="G539">
        <v>1.4634799999999999</v>
      </c>
      <c r="H539">
        <v>219897</v>
      </c>
      <c r="I539">
        <v>-1.1145786892555063</v>
      </c>
      <c r="J539">
        <v>1.4293379487179489</v>
      </c>
      <c r="K539">
        <v>1.4228975449158823</v>
      </c>
      <c r="L539">
        <v>1.4405680555555556</v>
      </c>
      <c r="M539">
        <v>1.4330486842318093</v>
      </c>
      <c r="N539">
        <v>1.4257774999999997</v>
      </c>
      <c r="O539">
        <v>1.4332863717309299</v>
      </c>
      <c r="P539" t="s">
        <v>15354</v>
      </c>
      <c r="Q539" t="s">
        <v>15353</v>
      </c>
      <c r="R539" t="s">
        <v>15354</v>
      </c>
      <c r="S539" t="s">
        <v>15354</v>
      </c>
      <c r="T539">
        <v>1.4643900000000001</v>
      </c>
      <c r="U539">
        <v>1.4625699999999999</v>
      </c>
      <c r="V539" t="s">
        <v>15354</v>
      </c>
      <c r="W539" t="s">
        <v>15354</v>
      </c>
      <c r="X539" t="s">
        <v>15354</v>
      </c>
      <c r="Y539">
        <v>3682.8343092844252</v>
      </c>
      <c r="Z539">
        <v>5386.4029757301214</v>
      </c>
      <c r="AA539">
        <v>386.4029757301214</v>
      </c>
      <c r="AB539" t="s">
        <v>15354</v>
      </c>
    </row>
    <row r="540" spans="1:28" hidden="1" x14ac:dyDescent="0.25">
      <c r="A540" t="s">
        <v>765</v>
      </c>
      <c r="B540" s="2">
        <v>40699</v>
      </c>
      <c r="C540" s="3">
        <v>0</v>
      </c>
      <c r="D540">
        <v>1.46068</v>
      </c>
      <c r="E540">
        <v>1.46566</v>
      </c>
      <c r="F540">
        <v>1.4605699999999999</v>
      </c>
      <c r="G540">
        <v>1.46522</v>
      </c>
      <c r="H540">
        <v>14383</v>
      </c>
      <c r="I540">
        <v>-0.64027939464493111</v>
      </c>
      <c r="J540">
        <v>1.4301870512820518</v>
      </c>
      <c r="K540">
        <v>1.4239689994749738</v>
      </c>
      <c r="L540">
        <v>1.4407491666666665</v>
      </c>
      <c r="M540">
        <v>1.434787674273333</v>
      </c>
      <c r="N540">
        <v>1.4268779166666665</v>
      </c>
      <c r="O540">
        <v>1.4358410619924555</v>
      </c>
      <c r="P540" t="s">
        <v>15354</v>
      </c>
      <c r="Q540" t="s">
        <v>15353</v>
      </c>
      <c r="R540" t="s">
        <v>15354</v>
      </c>
      <c r="S540" t="s">
        <v>15354</v>
      </c>
      <c r="T540">
        <v>1.4662299999999999</v>
      </c>
      <c r="U540">
        <v>1.46421</v>
      </c>
      <c r="V540" t="s">
        <v>15354</v>
      </c>
      <c r="W540" t="s">
        <v>15354</v>
      </c>
      <c r="X540" t="s">
        <v>15354</v>
      </c>
      <c r="Y540">
        <v>3682.8343092844252</v>
      </c>
      <c r="Z540">
        <v>5392.4428239973486</v>
      </c>
      <c r="AA540">
        <v>392.44282399734857</v>
      </c>
      <c r="AB540" t="s">
        <v>15354</v>
      </c>
    </row>
    <row r="541" spans="1:28" hidden="1" x14ac:dyDescent="0.25">
      <c r="A541" t="s">
        <v>766</v>
      </c>
      <c r="B541" s="2">
        <v>40700</v>
      </c>
      <c r="C541" s="3">
        <v>0</v>
      </c>
      <c r="D541">
        <v>1.4653400000000001</v>
      </c>
      <c r="E541">
        <v>1.46576</v>
      </c>
      <c r="F541">
        <v>1.45573</v>
      </c>
      <c r="G541">
        <v>1.4590099999999999</v>
      </c>
      <c r="H541">
        <v>225912</v>
      </c>
      <c r="I541">
        <v>-9.8081952920663262</v>
      </c>
      <c r="J541">
        <v>1.4309923076923081</v>
      </c>
      <c r="K541">
        <v>1.4248561134123161</v>
      </c>
      <c r="L541">
        <v>1.4408577777777778</v>
      </c>
      <c r="M541">
        <v>1.4360969891774771</v>
      </c>
      <c r="N541">
        <v>1.4278037499999998</v>
      </c>
      <c r="O541">
        <v>1.4376945770330591</v>
      </c>
      <c r="P541" t="s">
        <v>15354</v>
      </c>
      <c r="Q541" t="s">
        <v>15353</v>
      </c>
      <c r="R541" t="s">
        <v>15354</v>
      </c>
      <c r="S541" t="s">
        <v>15354</v>
      </c>
      <c r="T541">
        <v>1.45997</v>
      </c>
      <c r="U541">
        <v>1.4580500000000001</v>
      </c>
      <c r="V541" t="s">
        <v>15354</v>
      </c>
      <c r="W541" t="s">
        <v>15354</v>
      </c>
      <c r="X541" t="s">
        <v>15354</v>
      </c>
      <c r="Y541">
        <v>3682.8343092844252</v>
      </c>
      <c r="Z541">
        <v>5369.7565646521562</v>
      </c>
      <c r="AA541">
        <v>369.75656465215616</v>
      </c>
      <c r="AB541" t="s">
        <v>15354</v>
      </c>
    </row>
    <row r="542" spans="1:28" hidden="1" x14ac:dyDescent="0.25">
      <c r="A542" t="s">
        <v>767</v>
      </c>
      <c r="B542" s="2">
        <v>40701</v>
      </c>
      <c r="C542" s="3">
        <v>0</v>
      </c>
      <c r="D542">
        <v>1.4590700000000001</v>
      </c>
      <c r="E542">
        <v>1.46956</v>
      </c>
      <c r="F542">
        <v>1.4563299999999999</v>
      </c>
      <c r="G542">
        <v>1.4678599999999999</v>
      </c>
      <c r="H542">
        <v>220175</v>
      </c>
      <c r="I542">
        <v>-2.3409529055357163</v>
      </c>
      <c r="J542">
        <v>1.4319979487179493</v>
      </c>
      <c r="K542">
        <v>1.4259448194018776</v>
      </c>
      <c r="L542">
        <v>1.4407869444444446</v>
      </c>
      <c r="M542">
        <v>1.4378139086813972</v>
      </c>
      <c r="N542">
        <v>1.42896625</v>
      </c>
      <c r="O542">
        <v>1.4401078108704146</v>
      </c>
      <c r="P542" t="s">
        <v>15354</v>
      </c>
      <c r="Q542" t="s">
        <v>15353</v>
      </c>
      <c r="R542" t="s">
        <v>15354</v>
      </c>
      <c r="S542" t="s">
        <v>15354</v>
      </c>
      <c r="T542">
        <v>1.46882</v>
      </c>
      <c r="U542">
        <v>1.4669000000000001</v>
      </c>
      <c r="V542" t="s">
        <v>15354</v>
      </c>
      <c r="W542" t="s">
        <v>15354</v>
      </c>
      <c r="X542" t="s">
        <v>15354</v>
      </c>
      <c r="Y542">
        <v>3682.8343092844252</v>
      </c>
      <c r="Z542">
        <v>5402.3496482893233</v>
      </c>
      <c r="AA542">
        <v>402.34964828932334</v>
      </c>
      <c r="AB542" t="s">
        <v>15354</v>
      </c>
    </row>
    <row r="543" spans="1:28" hidden="1" x14ac:dyDescent="0.25">
      <c r="A543" t="s">
        <v>768</v>
      </c>
      <c r="B543" s="2">
        <v>40702</v>
      </c>
      <c r="C543" s="3">
        <v>0</v>
      </c>
      <c r="D543">
        <v>1.4680200000000001</v>
      </c>
      <c r="E543">
        <v>1.4689000000000001</v>
      </c>
      <c r="F543">
        <v>1.4563900000000001</v>
      </c>
      <c r="G543">
        <v>1.4591799999999999</v>
      </c>
      <c r="H543">
        <v>236532</v>
      </c>
      <c r="I543">
        <v>-15.20433572579471</v>
      </c>
      <c r="J543">
        <v>1.4328807692307697</v>
      </c>
      <c r="K543">
        <v>1.4267862163790452</v>
      </c>
      <c r="L543">
        <v>1.4402438888888891</v>
      </c>
      <c r="M543">
        <v>1.4389688325364569</v>
      </c>
      <c r="N543">
        <v>1.4305712499999998</v>
      </c>
      <c r="O543">
        <v>1.4416335860007814</v>
      </c>
      <c r="P543" t="s">
        <v>15354</v>
      </c>
      <c r="Q543" t="s">
        <v>15353</v>
      </c>
      <c r="R543" t="s">
        <v>15354</v>
      </c>
      <c r="S543" t="s">
        <v>15354</v>
      </c>
      <c r="T543">
        <v>1.46001</v>
      </c>
      <c r="U543">
        <v>1.45835</v>
      </c>
      <c r="V543" t="s">
        <v>15354</v>
      </c>
      <c r="W543" t="s">
        <v>15354</v>
      </c>
      <c r="X543" t="s">
        <v>15354</v>
      </c>
      <c r="Y543">
        <v>3682.8343092844252</v>
      </c>
      <c r="Z543">
        <v>5370.8614149449413</v>
      </c>
      <c r="AA543">
        <v>370.86141494494132</v>
      </c>
      <c r="AB543" t="s">
        <v>15354</v>
      </c>
    </row>
    <row r="544" spans="1:28" hidden="1" x14ac:dyDescent="0.25">
      <c r="A544" t="s">
        <v>769</v>
      </c>
      <c r="B544" s="2">
        <v>40703</v>
      </c>
      <c r="C544" s="3">
        <v>0</v>
      </c>
      <c r="D544">
        <v>1.4591799999999999</v>
      </c>
      <c r="E544">
        <v>1.4645699999999999</v>
      </c>
      <c r="F544">
        <v>1.4478200000000001</v>
      </c>
      <c r="G544">
        <v>1.45367</v>
      </c>
      <c r="H544">
        <v>227863</v>
      </c>
      <c r="I544">
        <v>-23.275230701625819</v>
      </c>
      <c r="J544">
        <v>1.4338248717948723</v>
      </c>
      <c r="K544">
        <v>1.4274668184960313</v>
      </c>
      <c r="L544">
        <v>1.4394008333333335</v>
      </c>
      <c r="M544">
        <v>1.439763490237189</v>
      </c>
      <c r="N544">
        <v>1.4318524999999998</v>
      </c>
      <c r="O544">
        <v>1.442596499120719</v>
      </c>
      <c r="P544" t="s">
        <v>15355</v>
      </c>
      <c r="Q544" t="s">
        <v>15353</v>
      </c>
      <c r="R544" t="s">
        <v>15354</v>
      </c>
      <c r="S544" t="s">
        <v>15354</v>
      </c>
      <c r="T544">
        <v>1.4543600000000001</v>
      </c>
      <c r="U544">
        <v>1.4529799999999999</v>
      </c>
      <c r="V544" t="s">
        <v>15354</v>
      </c>
      <c r="W544" t="s">
        <v>15354</v>
      </c>
      <c r="X544" t="s">
        <v>15354</v>
      </c>
      <c r="Y544">
        <v>3682.8343092844252</v>
      </c>
      <c r="Z544">
        <v>5351.0845947040843</v>
      </c>
      <c r="AA544">
        <v>351.08459470408434</v>
      </c>
      <c r="AB544" t="s">
        <v>15354</v>
      </c>
    </row>
    <row r="545" spans="1:28" hidden="1" x14ac:dyDescent="0.25">
      <c r="A545" t="s">
        <v>770</v>
      </c>
      <c r="B545" s="2">
        <v>40704</v>
      </c>
      <c r="C545" s="3">
        <v>0</v>
      </c>
      <c r="D545">
        <v>1.45367</v>
      </c>
      <c r="E545">
        <v>1.4550000000000001</v>
      </c>
      <c r="F545">
        <v>1.43222</v>
      </c>
      <c r="G545">
        <v>1.43468</v>
      </c>
      <c r="H545">
        <v>237343</v>
      </c>
      <c r="I545">
        <v>-55.567946471244269</v>
      </c>
      <c r="J545">
        <v>1.4343946153846161</v>
      </c>
      <c r="K545">
        <v>1.4276494306860052</v>
      </c>
      <c r="L545">
        <v>1.4381313888888887</v>
      </c>
      <c r="M545">
        <v>1.4394887069811246</v>
      </c>
      <c r="N545">
        <v>1.4328129166666665</v>
      </c>
      <c r="O545">
        <v>1.4419631791910614</v>
      </c>
      <c r="P545" t="s">
        <v>15354</v>
      </c>
      <c r="Q545" t="s">
        <v>15353</v>
      </c>
      <c r="R545" t="s">
        <v>15354</v>
      </c>
      <c r="S545" t="s">
        <v>15354</v>
      </c>
      <c r="T545">
        <v>1.4353499999999999</v>
      </c>
      <c r="U545">
        <v>1.43401</v>
      </c>
      <c r="V545" t="s">
        <v>15354</v>
      </c>
      <c r="W545" t="s">
        <v>15354</v>
      </c>
      <c r="X545" t="s">
        <v>15354</v>
      </c>
      <c r="Y545">
        <v>3682.8343092844252</v>
      </c>
      <c r="Z545">
        <v>5281.2212278569586</v>
      </c>
      <c r="AA545">
        <v>281.22122785695865</v>
      </c>
      <c r="AB545" t="s">
        <v>15354</v>
      </c>
    </row>
    <row r="546" spans="1:28" hidden="1" x14ac:dyDescent="0.25">
      <c r="A546" t="s">
        <v>771</v>
      </c>
      <c r="B546" s="2">
        <v>40706</v>
      </c>
      <c r="C546" s="3">
        <v>0</v>
      </c>
      <c r="D546">
        <v>1.4324600000000001</v>
      </c>
      <c r="E546">
        <v>1.4341600000000001</v>
      </c>
      <c r="F546">
        <v>1.43201</v>
      </c>
      <c r="G546">
        <v>1.4335599999999999</v>
      </c>
      <c r="H546">
        <v>9689</v>
      </c>
      <c r="I546">
        <v>-63.559322033898333</v>
      </c>
      <c r="J546">
        <v>1.4349076923076929</v>
      </c>
      <c r="K546">
        <v>1.4277990653521822</v>
      </c>
      <c r="L546">
        <v>1.4367991666666668</v>
      </c>
      <c r="M546">
        <v>1.4391682363334961</v>
      </c>
      <c r="N546">
        <v>1.4339362499999997</v>
      </c>
      <c r="O546">
        <v>1.4412909248557766</v>
      </c>
      <c r="P546" t="s">
        <v>15354</v>
      </c>
      <c r="Q546" t="s">
        <v>15353</v>
      </c>
      <c r="R546" t="s">
        <v>15354</v>
      </c>
      <c r="S546" t="s">
        <v>15354</v>
      </c>
      <c r="T546">
        <v>1.4341999999999999</v>
      </c>
      <c r="U546">
        <v>1.43292</v>
      </c>
      <c r="V546" t="s">
        <v>15354</v>
      </c>
      <c r="W546" t="s">
        <v>15354</v>
      </c>
      <c r="X546" t="s">
        <v>15354</v>
      </c>
      <c r="Y546">
        <v>3682.8343092844252</v>
      </c>
      <c r="Z546">
        <v>5277.2069384598381</v>
      </c>
      <c r="AA546">
        <v>277.20693845983806</v>
      </c>
      <c r="AB546" t="s">
        <v>15354</v>
      </c>
    </row>
    <row r="547" spans="1:28" hidden="1" x14ac:dyDescent="0.25">
      <c r="A547" t="s">
        <v>772</v>
      </c>
      <c r="B547" s="2">
        <v>40707</v>
      </c>
      <c r="C547" s="3">
        <v>0</v>
      </c>
      <c r="D547">
        <v>1.4335800000000001</v>
      </c>
      <c r="E547">
        <v>1.44299</v>
      </c>
      <c r="F547">
        <v>1.4322299999999999</v>
      </c>
      <c r="G547">
        <v>1.4414400000000001</v>
      </c>
      <c r="H547">
        <v>225005</v>
      </c>
      <c r="I547">
        <v>-64.069264069263923</v>
      </c>
      <c r="J547">
        <v>1.4354516666666672</v>
      </c>
      <c r="K547">
        <v>1.4281444054698484</v>
      </c>
      <c r="L547">
        <v>1.4357455555555556</v>
      </c>
      <c r="M547">
        <v>1.4392910343695233</v>
      </c>
      <c r="N547">
        <v>1.4350587500000003</v>
      </c>
      <c r="O547">
        <v>1.4413028508673145</v>
      </c>
      <c r="P547" t="s">
        <v>15354</v>
      </c>
      <c r="Q547" t="s">
        <v>15353</v>
      </c>
      <c r="R547" t="s">
        <v>15354</v>
      </c>
      <c r="S547" t="s">
        <v>15354</v>
      </c>
      <c r="T547">
        <v>1.4420500000000001</v>
      </c>
      <c r="U547">
        <v>1.4408300000000001</v>
      </c>
      <c r="V547" t="s">
        <v>15354</v>
      </c>
      <c r="W547" t="s">
        <v>15354</v>
      </c>
      <c r="X547" t="s">
        <v>15354</v>
      </c>
      <c r="Y547">
        <v>3682.8343092844252</v>
      </c>
      <c r="Z547">
        <v>5306.3381578462786</v>
      </c>
      <c r="AA547">
        <v>306.33815784627859</v>
      </c>
      <c r="AB547" t="s">
        <v>15354</v>
      </c>
    </row>
    <row r="548" spans="1:28" hidden="1" x14ac:dyDescent="0.25">
      <c r="A548" t="s">
        <v>773</v>
      </c>
      <c r="B548" s="2">
        <v>40708</v>
      </c>
      <c r="C548" s="3">
        <v>0</v>
      </c>
      <c r="D548">
        <v>1.44147</v>
      </c>
      <c r="E548">
        <v>1.4497100000000001</v>
      </c>
      <c r="F548">
        <v>1.4378</v>
      </c>
      <c r="G548">
        <v>1.4432400000000001</v>
      </c>
      <c r="H548">
        <v>235436</v>
      </c>
      <c r="I548">
        <v>-59.968102073365024</v>
      </c>
      <c r="J548">
        <v>1.4360246153846161</v>
      </c>
      <c r="K548">
        <v>1.4285265724199787</v>
      </c>
      <c r="L548">
        <v>1.4346230555555559</v>
      </c>
      <c r="M548">
        <v>1.4395044919711708</v>
      </c>
      <c r="N548">
        <v>1.4357508333333335</v>
      </c>
      <c r="O548">
        <v>1.4414578227979296</v>
      </c>
      <c r="P548" t="s">
        <v>15354</v>
      </c>
      <c r="Q548" t="s">
        <v>15353</v>
      </c>
      <c r="R548" t="s">
        <v>15354</v>
      </c>
      <c r="S548" t="s">
        <v>15354</v>
      </c>
      <c r="T548">
        <v>1.4438500000000001</v>
      </c>
      <c r="U548">
        <v>1.4426300000000001</v>
      </c>
      <c r="V548" t="s">
        <v>15354</v>
      </c>
      <c r="W548" t="s">
        <v>15354</v>
      </c>
      <c r="X548" t="s">
        <v>15354</v>
      </c>
      <c r="Y548">
        <v>3682.8343092844252</v>
      </c>
      <c r="Z548">
        <v>5312.9672596029905</v>
      </c>
      <c r="AA548">
        <v>312.96725960299045</v>
      </c>
      <c r="AB548" t="s">
        <v>15354</v>
      </c>
    </row>
    <row r="549" spans="1:28" hidden="1" x14ac:dyDescent="0.25">
      <c r="A549" t="s">
        <v>774</v>
      </c>
      <c r="B549" s="2">
        <v>40709</v>
      </c>
      <c r="C549" s="3">
        <v>0</v>
      </c>
      <c r="D549">
        <v>1.4432400000000001</v>
      </c>
      <c r="E549">
        <v>1.4437899999999999</v>
      </c>
      <c r="F549">
        <v>1.4156</v>
      </c>
      <c r="G549">
        <v>1.41916</v>
      </c>
      <c r="H549">
        <v>272367</v>
      </c>
      <c r="I549">
        <v>-93.402520385470709</v>
      </c>
      <c r="J549">
        <v>1.4364201282051288</v>
      </c>
      <c r="K549">
        <v>1.428289444004283</v>
      </c>
      <c r="L549">
        <v>1.4328586111111112</v>
      </c>
      <c r="M549">
        <v>1.4384047897024588</v>
      </c>
      <c r="N549">
        <v>1.4354754166666668</v>
      </c>
      <c r="O549">
        <v>1.4396739969740953</v>
      </c>
      <c r="P549" t="s">
        <v>15354</v>
      </c>
      <c r="Q549" t="s">
        <v>15355</v>
      </c>
      <c r="R549" t="s">
        <v>15354</v>
      </c>
      <c r="S549" t="s">
        <v>15354</v>
      </c>
      <c r="T549">
        <v>1.41988</v>
      </c>
      <c r="U549">
        <v>1.4184399999999999</v>
      </c>
      <c r="V549" t="s">
        <v>15354</v>
      </c>
      <c r="W549" t="s">
        <v>15354</v>
      </c>
      <c r="X549" t="s">
        <v>15354</v>
      </c>
      <c r="Y549">
        <v>3682.8343092844252</v>
      </c>
      <c r="Z549">
        <v>5223.8794976613999</v>
      </c>
      <c r="AA549">
        <v>223.87949766139991</v>
      </c>
      <c r="AB549" t="s">
        <v>15354</v>
      </c>
    </row>
    <row r="550" spans="1:28" hidden="1" x14ac:dyDescent="0.25">
      <c r="A550" t="s">
        <v>775</v>
      </c>
      <c r="B550" s="2">
        <v>40710</v>
      </c>
      <c r="C550" s="3">
        <v>0</v>
      </c>
      <c r="D550">
        <v>1.41916</v>
      </c>
      <c r="E550">
        <v>1.4220699999999999</v>
      </c>
      <c r="F550">
        <v>1.4073100000000001</v>
      </c>
      <c r="G550">
        <v>1.42012</v>
      </c>
      <c r="H550">
        <v>292843</v>
      </c>
      <c r="I550">
        <v>-79.421686746987945</v>
      </c>
      <c r="J550">
        <v>1.4366393589743593</v>
      </c>
      <c r="K550">
        <v>1.428082622637086</v>
      </c>
      <c r="L550">
        <v>1.4318683333333331</v>
      </c>
      <c r="M550">
        <v>1.4374164226915151</v>
      </c>
      <c r="N550">
        <v>1.4349579166666666</v>
      </c>
      <c r="O550">
        <v>1.4381096772161677</v>
      </c>
      <c r="P550" t="s">
        <v>15353</v>
      </c>
      <c r="Q550" t="s">
        <v>15355</v>
      </c>
      <c r="R550" t="s">
        <v>15354</v>
      </c>
      <c r="S550" t="s">
        <v>15354</v>
      </c>
      <c r="T550">
        <v>1.4209400000000001</v>
      </c>
      <c r="U550">
        <v>1.4193</v>
      </c>
      <c r="V550" t="s">
        <v>15354</v>
      </c>
      <c r="W550" t="s">
        <v>15354</v>
      </c>
      <c r="X550" t="s">
        <v>15354</v>
      </c>
      <c r="Y550">
        <v>3682.8343092844252</v>
      </c>
      <c r="Z550">
        <v>5227.0467351673851</v>
      </c>
      <c r="AA550">
        <v>227.04673516738512</v>
      </c>
      <c r="AB550" t="s">
        <v>15354</v>
      </c>
    </row>
    <row r="551" spans="1:28" hidden="1" x14ac:dyDescent="0.25">
      <c r="A551" t="s">
        <v>776</v>
      </c>
      <c r="B551" s="2">
        <v>40711</v>
      </c>
      <c r="C551" s="3">
        <v>0</v>
      </c>
      <c r="D551">
        <v>1.4200999999999999</v>
      </c>
      <c r="E551">
        <v>1.4338900000000001</v>
      </c>
      <c r="F551">
        <v>1.41269</v>
      </c>
      <c r="G551">
        <v>1.4306300000000001</v>
      </c>
      <c r="H551">
        <v>252007</v>
      </c>
      <c r="I551">
        <v>-62.538152610441699</v>
      </c>
      <c r="J551">
        <v>1.4368028205128209</v>
      </c>
      <c r="K551">
        <v>1.4281471132032357</v>
      </c>
      <c r="L551">
        <v>1.4318452777777777</v>
      </c>
      <c r="M551">
        <v>1.4370495890325143</v>
      </c>
      <c r="N551">
        <v>1.4355837499999999</v>
      </c>
      <c r="O551">
        <v>1.4375113030388742</v>
      </c>
      <c r="P551" t="s">
        <v>15354</v>
      </c>
      <c r="Q551" t="s">
        <v>15353</v>
      </c>
      <c r="R551" t="s">
        <v>15354</v>
      </c>
      <c r="S551" t="s">
        <v>15354</v>
      </c>
      <c r="T551">
        <v>1.43144</v>
      </c>
      <c r="U551">
        <v>1.4298200000000001</v>
      </c>
      <c r="V551" t="s">
        <v>15354</v>
      </c>
      <c r="W551" t="s">
        <v>15354</v>
      </c>
      <c r="X551" t="s">
        <v>15354</v>
      </c>
      <c r="Y551">
        <v>3682.8343092844252</v>
      </c>
      <c r="Z551">
        <v>5265.7901521010572</v>
      </c>
      <c r="AA551">
        <v>265.79015210105717</v>
      </c>
      <c r="AB551" t="s">
        <v>15354</v>
      </c>
    </row>
    <row r="552" spans="1:28" hidden="1" x14ac:dyDescent="0.25">
      <c r="A552" t="s">
        <v>777</v>
      </c>
      <c r="B552" s="2">
        <v>40713</v>
      </c>
      <c r="C552" s="3">
        <v>0</v>
      </c>
      <c r="D552">
        <v>1.4273100000000001</v>
      </c>
      <c r="E552">
        <v>1.4293400000000001</v>
      </c>
      <c r="F552">
        <v>1.4255899999999999</v>
      </c>
      <c r="G552">
        <v>1.4257299999999999</v>
      </c>
      <c r="H552">
        <v>10437</v>
      </c>
      <c r="I552">
        <v>-70.409638554217025</v>
      </c>
      <c r="J552">
        <v>1.4369175641025644</v>
      </c>
      <c r="K552">
        <v>1.4280859204639131</v>
      </c>
      <c r="L552">
        <v>1.4314819444444444</v>
      </c>
      <c r="M552">
        <v>1.4364377193550812</v>
      </c>
      <c r="N552">
        <v>1.4361708333333334</v>
      </c>
      <c r="O552">
        <v>1.4365687987957643</v>
      </c>
      <c r="P552" t="s">
        <v>15354</v>
      </c>
      <c r="Q552" t="s">
        <v>15355</v>
      </c>
      <c r="R552" t="s">
        <v>15354</v>
      </c>
      <c r="S552" t="s">
        <v>15354</v>
      </c>
      <c r="T552">
        <v>1.4265099999999999</v>
      </c>
      <c r="U552">
        <v>1.4249499999999999</v>
      </c>
      <c r="V552" t="s">
        <v>15354</v>
      </c>
      <c r="W552" t="s">
        <v>15354</v>
      </c>
      <c r="X552" t="s">
        <v>15354</v>
      </c>
      <c r="Y552">
        <v>3682.8343092844252</v>
      </c>
      <c r="Z552">
        <v>5247.8547490148412</v>
      </c>
      <c r="AA552">
        <v>247.85474901484122</v>
      </c>
      <c r="AB552" t="s">
        <v>15354</v>
      </c>
    </row>
    <row r="553" spans="1:28" hidden="1" x14ac:dyDescent="0.25">
      <c r="A553" t="s">
        <v>778</v>
      </c>
      <c r="B553" s="2">
        <v>40714</v>
      </c>
      <c r="C553" s="3">
        <v>0</v>
      </c>
      <c r="D553">
        <v>1.42571</v>
      </c>
      <c r="E553">
        <v>1.4381600000000001</v>
      </c>
      <c r="F553">
        <v>1.4191199999999999</v>
      </c>
      <c r="G553">
        <v>1.43615</v>
      </c>
      <c r="H553">
        <v>237032</v>
      </c>
      <c r="I553">
        <v>-53.670682730923666</v>
      </c>
      <c r="J553">
        <v>1.4371044871794876</v>
      </c>
      <c r="K553">
        <v>1.428290074376219</v>
      </c>
      <c r="L553">
        <v>1.4314641666666665</v>
      </c>
      <c r="M553">
        <v>1.4364221669575092</v>
      </c>
      <c r="N553">
        <v>1.4376212500000001</v>
      </c>
      <c r="O553">
        <v>1.4365352948921031</v>
      </c>
      <c r="P553" t="s">
        <v>15354</v>
      </c>
      <c r="Q553" t="s">
        <v>15353</v>
      </c>
      <c r="R553" t="s">
        <v>15354</v>
      </c>
      <c r="S553" t="s">
        <v>15354</v>
      </c>
      <c r="T553">
        <v>1.4368799999999999</v>
      </c>
      <c r="U553">
        <v>1.4354199999999999</v>
      </c>
      <c r="V553" t="s">
        <v>15354</v>
      </c>
      <c r="W553" t="s">
        <v>15354</v>
      </c>
      <c r="X553" t="s">
        <v>15354</v>
      </c>
      <c r="Y553">
        <v>3682.8343092844252</v>
      </c>
      <c r="Z553">
        <v>5286.4140242330495</v>
      </c>
      <c r="AA553">
        <v>286.41402423304953</v>
      </c>
      <c r="AB553" t="s">
        <v>15354</v>
      </c>
    </row>
    <row r="554" spans="1:28" hidden="1" x14ac:dyDescent="0.25">
      <c r="A554" t="s">
        <v>779</v>
      </c>
      <c r="B554" s="2">
        <v>40715</v>
      </c>
      <c r="C554" s="3">
        <v>0</v>
      </c>
      <c r="D554">
        <v>1.4361600000000001</v>
      </c>
      <c r="E554">
        <v>1.4422299999999999</v>
      </c>
      <c r="F554">
        <v>1.43069</v>
      </c>
      <c r="G554">
        <v>1.43767</v>
      </c>
      <c r="H554">
        <v>233737</v>
      </c>
      <c r="I554">
        <v>-51.228915662650628</v>
      </c>
      <c r="J554">
        <v>1.437372435897436</v>
      </c>
      <c r="K554">
        <v>1.4285275408477072</v>
      </c>
      <c r="L554">
        <v>1.4314005555555553</v>
      </c>
      <c r="M554">
        <v>1.4364896173922386</v>
      </c>
      <c r="N554">
        <v>1.4388079166666667</v>
      </c>
      <c r="O554">
        <v>1.4366260713007348</v>
      </c>
      <c r="P554" t="s">
        <v>15354</v>
      </c>
      <c r="Q554" t="s">
        <v>15353</v>
      </c>
      <c r="R554" t="s">
        <v>15354</v>
      </c>
      <c r="S554" t="s">
        <v>15354</v>
      </c>
      <c r="T554">
        <v>1.43825</v>
      </c>
      <c r="U554">
        <v>1.43709</v>
      </c>
      <c r="V554" t="s">
        <v>15354</v>
      </c>
      <c r="W554" t="s">
        <v>15354</v>
      </c>
      <c r="X554" t="s">
        <v>15354</v>
      </c>
      <c r="Y554">
        <v>3682.8343092844252</v>
      </c>
      <c r="Z554">
        <v>5292.5643575295544</v>
      </c>
      <c r="AA554">
        <v>292.5643575295544</v>
      </c>
      <c r="AB554" t="s">
        <v>15354</v>
      </c>
    </row>
    <row r="555" spans="1:28" hidden="1" x14ac:dyDescent="0.25">
      <c r="A555" t="s">
        <v>780</v>
      </c>
      <c r="B555" s="2">
        <v>40716</v>
      </c>
      <c r="C555" s="3">
        <v>0</v>
      </c>
      <c r="D555">
        <v>1.4376599999999999</v>
      </c>
      <c r="E555">
        <v>1.4441200000000001</v>
      </c>
      <c r="F555">
        <v>1.431</v>
      </c>
      <c r="G555">
        <v>1.4330400000000001</v>
      </c>
      <c r="H555">
        <v>219198</v>
      </c>
      <c r="I555">
        <v>-58.666666666666565</v>
      </c>
      <c r="J555">
        <v>1.4376629487179491</v>
      </c>
      <c r="K555">
        <v>1.4286417803199172</v>
      </c>
      <c r="L555">
        <v>1.4317444444444443</v>
      </c>
      <c r="M555">
        <v>1.4363031515872529</v>
      </c>
      <c r="N555">
        <v>1.4398987500000002</v>
      </c>
      <c r="O555">
        <v>1.4363391855966761</v>
      </c>
      <c r="P555" t="s">
        <v>15354</v>
      </c>
      <c r="Q555" t="s">
        <v>15353</v>
      </c>
      <c r="R555" t="s">
        <v>15354</v>
      </c>
      <c r="S555" t="s">
        <v>15354</v>
      </c>
      <c r="T555">
        <v>1.4335100000000001</v>
      </c>
      <c r="U555">
        <v>1.4325699999999999</v>
      </c>
      <c r="V555" t="s">
        <v>15354</v>
      </c>
      <c r="W555" t="s">
        <v>15354</v>
      </c>
      <c r="X555" t="s">
        <v>15354</v>
      </c>
      <c r="Y555">
        <v>3682.8343092844252</v>
      </c>
      <c r="Z555">
        <v>5275.9179464515883</v>
      </c>
      <c r="AA555">
        <v>275.91794645158825</v>
      </c>
      <c r="AB555" t="s">
        <v>15354</v>
      </c>
    </row>
    <row r="556" spans="1:28" hidden="1" x14ac:dyDescent="0.25">
      <c r="A556" t="s">
        <v>781</v>
      </c>
      <c r="B556" s="2">
        <v>40717</v>
      </c>
      <c r="C556" s="3">
        <v>0</v>
      </c>
      <c r="D556">
        <v>1.4330400000000001</v>
      </c>
      <c r="E556">
        <v>1.4333</v>
      </c>
      <c r="F556">
        <v>1.4126799999999999</v>
      </c>
      <c r="G556">
        <v>1.42614</v>
      </c>
      <c r="H556">
        <v>241714</v>
      </c>
      <c r="I556">
        <v>-69.426855008930204</v>
      </c>
      <c r="J556">
        <v>1.4377812820512825</v>
      </c>
      <c r="K556">
        <v>1.4285784441092861</v>
      </c>
      <c r="L556">
        <v>1.4318338888888884</v>
      </c>
      <c r="M556">
        <v>1.4357537920419958</v>
      </c>
      <c r="N556">
        <v>1.4403895833333333</v>
      </c>
      <c r="O556">
        <v>1.4355232507489422</v>
      </c>
      <c r="P556" t="s">
        <v>15354</v>
      </c>
      <c r="Q556" t="s">
        <v>15355</v>
      </c>
      <c r="R556" t="s">
        <v>15354</v>
      </c>
      <c r="S556" t="s">
        <v>15354</v>
      </c>
      <c r="T556">
        <v>1.4265099999999999</v>
      </c>
      <c r="U556">
        <v>1.42577</v>
      </c>
      <c r="V556" t="s">
        <v>15354</v>
      </c>
      <c r="W556" t="s">
        <v>15354</v>
      </c>
      <c r="X556" t="s">
        <v>15354</v>
      </c>
      <c r="Y556">
        <v>3682.8343092844252</v>
      </c>
      <c r="Z556">
        <v>5250.8746731484553</v>
      </c>
      <c r="AA556">
        <v>250.87467314845526</v>
      </c>
      <c r="AB556" t="s">
        <v>15354</v>
      </c>
    </row>
    <row r="557" spans="1:28" hidden="1" x14ac:dyDescent="0.25">
      <c r="A557" t="s">
        <v>782</v>
      </c>
      <c r="B557" s="2">
        <v>40718</v>
      </c>
      <c r="C557" s="3">
        <v>0</v>
      </c>
      <c r="D557">
        <v>1.42614</v>
      </c>
      <c r="E557">
        <v>1.4305699999999999</v>
      </c>
      <c r="F557">
        <v>1.41431</v>
      </c>
      <c r="G557">
        <v>1.4188799999999999</v>
      </c>
      <c r="H557">
        <v>226175</v>
      </c>
      <c r="I557">
        <v>-79.793922458959329</v>
      </c>
      <c r="J557">
        <v>1.4379119230769233</v>
      </c>
      <c r="K557">
        <v>1.4283329138786713</v>
      </c>
      <c r="L557">
        <v>1.4320352777777776</v>
      </c>
      <c r="M557">
        <v>1.4348416951748608</v>
      </c>
      <c r="N557">
        <v>1.4398583333333335</v>
      </c>
      <c r="O557">
        <v>1.4341917906890269</v>
      </c>
      <c r="P557" t="s">
        <v>15354</v>
      </c>
      <c r="Q557" t="s">
        <v>15355</v>
      </c>
      <c r="R557" t="s">
        <v>15354</v>
      </c>
      <c r="S557" t="s">
        <v>15354</v>
      </c>
      <c r="T557">
        <v>1.4192899999999999</v>
      </c>
      <c r="U557">
        <v>1.4184699999999999</v>
      </c>
      <c r="V557" t="s">
        <v>15354</v>
      </c>
      <c r="W557" t="s">
        <v>15354</v>
      </c>
      <c r="X557" t="s">
        <v>15354</v>
      </c>
      <c r="Y557">
        <v>3682.8343092844252</v>
      </c>
      <c r="Z557">
        <v>5223.9899826906785</v>
      </c>
      <c r="AA557">
        <v>223.98998269067852</v>
      </c>
      <c r="AB557" t="s">
        <v>15354</v>
      </c>
    </row>
    <row r="558" spans="1:28" hidden="1" x14ac:dyDescent="0.25">
      <c r="A558" t="s">
        <v>783</v>
      </c>
      <c r="B558" s="2">
        <v>40720</v>
      </c>
      <c r="C558" s="3">
        <v>0</v>
      </c>
      <c r="D558">
        <v>1.4188000000000001</v>
      </c>
      <c r="E558">
        <v>1.4195899999999999</v>
      </c>
      <c r="F558">
        <v>1.4146099999999999</v>
      </c>
      <c r="G558">
        <v>1.4154899999999999</v>
      </c>
      <c r="H558">
        <v>10863</v>
      </c>
      <c r="I558">
        <v>-82.847557139861919</v>
      </c>
      <c r="J558">
        <v>1.4380661538461543</v>
      </c>
      <c r="K558">
        <v>1.4280077768184518</v>
      </c>
      <c r="L558">
        <v>1.4322822222222218</v>
      </c>
      <c r="M558">
        <v>1.4337956575978412</v>
      </c>
      <c r="N558">
        <v>1.4392979166666668</v>
      </c>
      <c r="O558">
        <v>1.4326956474339048</v>
      </c>
      <c r="P558" t="s">
        <v>15354</v>
      </c>
      <c r="Q558" t="s">
        <v>15355</v>
      </c>
      <c r="R558" t="s">
        <v>15354</v>
      </c>
      <c r="S558" t="s">
        <v>15354</v>
      </c>
      <c r="T558">
        <v>1.41594</v>
      </c>
      <c r="U558">
        <v>1.4150400000000001</v>
      </c>
      <c r="V558" t="s">
        <v>15354</v>
      </c>
      <c r="W558" t="s">
        <v>15354</v>
      </c>
      <c r="X558" t="s">
        <v>15354</v>
      </c>
      <c r="Y558">
        <v>3682.8343092844252</v>
      </c>
      <c r="Z558">
        <v>5211.357861009833</v>
      </c>
      <c r="AA558">
        <v>211.35786100983296</v>
      </c>
      <c r="AB558" t="s">
        <v>15354</v>
      </c>
    </row>
    <row r="559" spans="1:28" hidden="1" x14ac:dyDescent="0.25">
      <c r="A559" t="s">
        <v>784</v>
      </c>
      <c r="B559" s="2">
        <v>40721</v>
      </c>
      <c r="C559" s="3">
        <v>0</v>
      </c>
      <c r="D559">
        <v>1.4154500000000001</v>
      </c>
      <c r="E559">
        <v>1.43262</v>
      </c>
      <c r="F559">
        <v>1.41025</v>
      </c>
      <c r="G559">
        <v>1.4311</v>
      </c>
      <c r="H559">
        <v>226428</v>
      </c>
      <c r="I559">
        <v>-43.891509433962305</v>
      </c>
      <c r="J559">
        <v>1.4383717948717951</v>
      </c>
      <c r="K559">
        <v>1.4280860609496302</v>
      </c>
      <c r="L559">
        <v>1.4327433333333333</v>
      </c>
      <c r="M559">
        <v>1.4336499463763364</v>
      </c>
      <c r="N559">
        <v>1.4392070833333337</v>
      </c>
      <c r="O559">
        <v>1.4325679956391923</v>
      </c>
      <c r="P559" t="s">
        <v>15353</v>
      </c>
      <c r="Q559" t="s">
        <v>15353</v>
      </c>
      <c r="R559" t="s">
        <v>15353</v>
      </c>
      <c r="S559" t="s">
        <v>15354</v>
      </c>
      <c r="T559">
        <v>1.4315100000000001</v>
      </c>
      <c r="U559">
        <v>1.43069</v>
      </c>
      <c r="V559" t="s">
        <v>15354</v>
      </c>
      <c r="W559" t="s">
        <v>15354</v>
      </c>
      <c r="X559">
        <v>5000</v>
      </c>
      <c r="Y559">
        <v>3682.8343092844252</v>
      </c>
      <c r="Z559">
        <v>5268.994217950134</v>
      </c>
      <c r="AA559">
        <v>268.99421795013404</v>
      </c>
      <c r="AB559" t="s">
        <v>15354</v>
      </c>
    </row>
    <row r="560" spans="1:28" hidden="1" x14ac:dyDescent="0.25">
      <c r="A560" t="s">
        <v>785</v>
      </c>
      <c r="B560" s="2">
        <v>40722</v>
      </c>
      <c r="C560" s="3">
        <v>0</v>
      </c>
      <c r="D560">
        <v>1.43106</v>
      </c>
      <c r="E560">
        <v>1.4396599999999999</v>
      </c>
      <c r="F560">
        <v>1.4237</v>
      </c>
      <c r="G560">
        <v>1.43571</v>
      </c>
      <c r="H560">
        <v>242015</v>
      </c>
      <c r="I560">
        <v>-33.018867924528337</v>
      </c>
      <c r="J560">
        <v>1.4386755128205131</v>
      </c>
      <c r="K560">
        <v>1.4282790720648295</v>
      </c>
      <c r="L560">
        <v>1.4329955555555554</v>
      </c>
      <c r="M560">
        <v>1.4337613006262642</v>
      </c>
      <c r="N560">
        <v>1.4389283333333334</v>
      </c>
      <c r="O560">
        <v>1.4328193559880571</v>
      </c>
      <c r="P560" t="s">
        <v>15354</v>
      </c>
      <c r="Q560" t="s">
        <v>15353</v>
      </c>
      <c r="R560" t="s">
        <v>15354</v>
      </c>
      <c r="S560" t="s">
        <v>15354</v>
      </c>
      <c r="T560">
        <v>1.43608</v>
      </c>
      <c r="U560">
        <v>1.4353400000000001</v>
      </c>
      <c r="V560" t="s">
        <v>15354</v>
      </c>
      <c r="W560" t="s">
        <v>15354</v>
      </c>
      <c r="X560" t="s">
        <v>15354</v>
      </c>
      <c r="Y560">
        <v>3682.8343092844252</v>
      </c>
      <c r="Z560">
        <v>5286.1193974883072</v>
      </c>
      <c r="AA560">
        <v>286.11939748830719</v>
      </c>
      <c r="AB560" t="s">
        <v>15354</v>
      </c>
    </row>
    <row r="561" spans="1:28" hidden="1" x14ac:dyDescent="0.25">
      <c r="A561" t="s">
        <v>786</v>
      </c>
      <c r="B561" s="2">
        <v>40723</v>
      </c>
      <c r="C561" s="3">
        <v>0</v>
      </c>
      <c r="D561">
        <v>1.4357</v>
      </c>
      <c r="E561">
        <v>1.44811</v>
      </c>
      <c r="F561">
        <v>1.43384</v>
      </c>
      <c r="G561">
        <v>1.44635</v>
      </c>
      <c r="H561">
        <v>239427</v>
      </c>
      <c r="I561">
        <v>-7.9245283018868644</v>
      </c>
      <c r="J561">
        <v>1.4391070512820516</v>
      </c>
      <c r="K561">
        <v>1.4287365639112894</v>
      </c>
      <c r="L561">
        <v>1.433567222222222</v>
      </c>
      <c r="M561">
        <v>1.4344417708626822</v>
      </c>
      <c r="N561">
        <v>1.4394229166666668</v>
      </c>
      <c r="O561">
        <v>1.4339018075090124</v>
      </c>
      <c r="P561" t="s">
        <v>15354</v>
      </c>
      <c r="Q561" t="s">
        <v>15353</v>
      </c>
      <c r="R561" t="s">
        <v>15354</v>
      </c>
      <c r="S561" t="s">
        <v>15354</v>
      </c>
      <c r="T561">
        <v>1.44678</v>
      </c>
      <c r="U561">
        <v>1.4459200000000001</v>
      </c>
      <c r="V561" t="s">
        <v>15354</v>
      </c>
      <c r="W561" t="s">
        <v>15354</v>
      </c>
      <c r="X561" t="s">
        <v>15354</v>
      </c>
      <c r="Y561">
        <v>3682.8343092844252</v>
      </c>
      <c r="Z561">
        <v>5325.0837844805365</v>
      </c>
      <c r="AA561">
        <v>325.08378448053645</v>
      </c>
      <c r="AB561" t="s">
        <v>15354</v>
      </c>
    </row>
    <row r="562" spans="1:28" hidden="1" x14ac:dyDescent="0.25">
      <c r="A562" t="s">
        <v>787</v>
      </c>
      <c r="B562" s="2">
        <v>40724</v>
      </c>
      <c r="C562" s="3">
        <v>0</v>
      </c>
      <c r="D562">
        <v>1.4463600000000001</v>
      </c>
      <c r="E562">
        <v>1.4537500000000001</v>
      </c>
      <c r="F562">
        <v>1.44475</v>
      </c>
      <c r="G562">
        <v>1.4474400000000001</v>
      </c>
      <c r="H562">
        <v>216323</v>
      </c>
      <c r="I562">
        <v>-13.587424633936331</v>
      </c>
      <c r="J562">
        <v>1.4395153846153848</v>
      </c>
      <c r="K562">
        <v>1.4292100686223959</v>
      </c>
      <c r="L562">
        <v>1.4339811111111109</v>
      </c>
      <c r="M562">
        <v>1.4351443778430779</v>
      </c>
      <c r="N562">
        <v>1.4393729166666669</v>
      </c>
      <c r="O562">
        <v>1.4349848629082915</v>
      </c>
      <c r="P562" t="s">
        <v>15354</v>
      </c>
      <c r="Q562" t="s">
        <v>15353</v>
      </c>
      <c r="R562" t="s">
        <v>15354</v>
      </c>
      <c r="S562" t="s">
        <v>15354</v>
      </c>
      <c r="T562">
        <v>1.4479</v>
      </c>
      <c r="U562">
        <v>1.4469799999999999</v>
      </c>
      <c r="V562" t="s">
        <v>15354</v>
      </c>
      <c r="W562" t="s">
        <v>15354</v>
      </c>
      <c r="X562" t="s">
        <v>15354</v>
      </c>
      <c r="Y562">
        <v>3682.8343092844252</v>
      </c>
      <c r="Z562">
        <v>5328.9875888483775</v>
      </c>
      <c r="AA562">
        <v>328.98758884837753</v>
      </c>
      <c r="AB562" t="s">
        <v>15354</v>
      </c>
    </row>
    <row r="563" spans="1:28" hidden="1" x14ac:dyDescent="0.25">
      <c r="A563" t="s">
        <v>788</v>
      </c>
      <c r="B563" s="2">
        <v>40725</v>
      </c>
      <c r="C563" s="3">
        <v>0</v>
      </c>
      <c r="D563">
        <v>1.4474400000000001</v>
      </c>
      <c r="E563">
        <v>1.45503</v>
      </c>
      <c r="F563">
        <v>1.4438299999999999</v>
      </c>
      <c r="G563">
        <v>1.4525399999999999</v>
      </c>
      <c r="H563">
        <v>200406</v>
      </c>
      <c r="I563">
        <v>-5.2179379715006373</v>
      </c>
      <c r="J563">
        <v>1.4398901282051284</v>
      </c>
      <c r="K563">
        <v>1.4298006997965123</v>
      </c>
      <c r="L563">
        <v>1.4350069444444442</v>
      </c>
      <c r="M563">
        <v>1.4360846817434521</v>
      </c>
      <c r="N563">
        <v>1.4389170833333333</v>
      </c>
      <c r="O563">
        <v>1.4363892738756283</v>
      </c>
      <c r="P563" t="s">
        <v>15354</v>
      </c>
      <c r="Q563" t="s">
        <v>15353</v>
      </c>
      <c r="R563" t="s">
        <v>15354</v>
      </c>
      <c r="S563" t="s">
        <v>15354</v>
      </c>
      <c r="T563">
        <v>1.4530799999999999</v>
      </c>
      <c r="U563">
        <v>1.452</v>
      </c>
      <c r="V563" t="s">
        <v>15354</v>
      </c>
      <c r="W563" t="s">
        <v>15354</v>
      </c>
      <c r="X563" t="s">
        <v>15354</v>
      </c>
      <c r="Y563">
        <v>3682.8343092844252</v>
      </c>
      <c r="Z563">
        <v>5347.4754170809856</v>
      </c>
      <c r="AA563">
        <v>347.47541708098561</v>
      </c>
      <c r="AB563" t="s">
        <v>15354</v>
      </c>
    </row>
    <row r="564" spans="1:28" hidden="1" x14ac:dyDescent="0.25">
      <c r="A564" t="s">
        <v>789</v>
      </c>
      <c r="B564" s="2">
        <v>40727</v>
      </c>
      <c r="C564" s="3">
        <v>0</v>
      </c>
      <c r="D564">
        <v>1.4529000000000001</v>
      </c>
      <c r="E564">
        <v>1.45774</v>
      </c>
      <c r="F564">
        <v>1.4529000000000001</v>
      </c>
      <c r="G564">
        <v>1.4563299999999999</v>
      </c>
      <c r="H564">
        <v>10644</v>
      </c>
      <c r="I564">
        <v>-2.9690461149718517</v>
      </c>
      <c r="J564">
        <v>1.4403121794871798</v>
      </c>
      <c r="K564">
        <v>1.4304723276497651</v>
      </c>
      <c r="L564">
        <v>1.4362483333333331</v>
      </c>
      <c r="M564">
        <v>1.437179023270833</v>
      </c>
      <c r="N564">
        <v>1.4385466666666666</v>
      </c>
      <c r="O564">
        <v>1.4379845319655782</v>
      </c>
      <c r="P564" t="s">
        <v>15354</v>
      </c>
      <c r="Q564" t="s">
        <v>15353</v>
      </c>
      <c r="R564" t="s">
        <v>15354</v>
      </c>
      <c r="S564" t="s">
        <v>15354</v>
      </c>
      <c r="T564">
        <v>1.4569399999999999</v>
      </c>
      <c r="U564">
        <v>1.4557199999999999</v>
      </c>
      <c r="V564" t="s">
        <v>15354</v>
      </c>
      <c r="W564" t="s">
        <v>15354</v>
      </c>
      <c r="X564" t="s">
        <v>15354</v>
      </c>
      <c r="Y564">
        <v>3682.8343092844252</v>
      </c>
      <c r="Z564">
        <v>5361.1755607115228</v>
      </c>
      <c r="AA564">
        <v>361.17556071152285</v>
      </c>
      <c r="AB564" t="s">
        <v>15354</v>
      </c>
    </row>
    <row r="565" spans="1:28" hidden="1" x14ac:dyDescent="0.25">
      <c r="A565" t="s">
        <v>790</v>
      </c>
      <c r="B565" s="2">
        <v>40728</v>
      </c>
      <c r="C565" s="3">
        <v>0</v>
      </c>
      <c r="D565">
        <v>1.4563299999999999</v>
      </c>
      <c r="E565">
        <v>1.4567399999999999</v>
      </c>
      <c r="F565">
        <v>1.44953</v>
      </c>
      <c r="G565">
        <v>1.4541500000000001</v>
      </c>
      <c r="H565">
        <v>146746</v>
      </c>
      <c r="I565">
        <v>-7.5594862076226148</v>
      </c>
      <c r="J565">
        <v>1.4407435897435898</v>
      </c>
      <c r="K565">
        <v>1.4310717623928089</v>
      </c>
      <c r="L565">
        <v>1.4377152777777775</v>
      </c>
      <c r="M565">
        <v>1.4380963733643015</v>
      </c>
      <c r="N565">
        <v>1.4383441666666668</v>
      </c>
      <c r="O565">
        <v>1.4392777694083321</v>
      </c>
      <c r="P565" t="s">
        <v>15354</v>
      </c>
      <c r="Q565" t="s">
        <v>15353</v>
      </c>
      <c r="R565" t="s">
        <v>15354</v>
      </c>
      <c r="S565" t="s">
        <v>15354</v>
      </c>
      <c r="T565">
        <v>1.4548000000000001</v>
      </c>
      <c r="U565">
        <v>1.4535</v>
      </c>
      <c r="V565" t="s">
        <v>15354</v>
      </c>
      <c r="W565" t="s">
        <v>15354</v>
      </c>
      <c r="X565" t="s">
        <v>15354</v>
      </c>
      <c r="Y565">
        <v>3682.8343092844252</v>
      </c>
      <c r="Z565">
        <v>5352.9996685449123</v>
      </c>
      <c r="AA565">
        <v>352.99966854491231</v>
      </c>
      <c r="AB565" t="s">
        <v>15354</v>
      </c>
    </row>
    <row r="566" spans="1:28" hidden="1" x14ac:dyDescent="0.25">
      <c r="A566" t="s">
        <v>791</v>
      </c>
      <c r="B566" s="2">
        <v>40729</v>
      </c>
      <c r="C566" s="3">
        <v>0</v>
      </c>
      <c r="D566">
        <v>1.4540900000000001</v>
      </c>
      <c r="E566">
        <v>1.45411</v>
      </c>
      <c r="F566">
        <v>1.43981</v>
      </c>
      <c r="G566">
        <v>1.4434400000000001</v>
      </c>
      <c r="H566">
        <v>206313</v>
      </c>
      <c r="I566">
        <v>-30.111602442619436</v>
      </c>
      <c r="J566">
        <v>1.4410038461538464</v>
      </c>
      <c r="K566">
        <v>1.4313848823322313</v>
      </c>
      <c r="L566">
        <v>1.4386666666666668</v>
      </c>
      <c r="M566">
        <v>1.4383852180473122</v>
      </c>
      <c r="N566">
        <v>1.4373266666666666</v>
      </c>
      <c r="O566">
        <v>1.4396107478556655</v>
      </c>
      <c r="P566" t="s">
        <v>15355</v>
      </c>
      <c r="Q566" t="s">
        <v>15353</v>
      </c>
      <c r="R566" t="s">
        <v>15354</v>
      </c>
      <c r="S566" t="s">
        <v>15354</v>
      </c>
      <c r="T566">
        <v>1.4440999999999999</v>
      </c>
      <c r="U566">
        <v>1.44278</v>
      </c>
      <c r="V566" t="s">
        <v>15354</v>
      </c>
      <c r="W566" t="s">
        <v>15354</v>
      </c>
      <c r="X566" t="s">
        <v>15354</v>
      </c>
      <c r="Y566">
        <v>3682.8343092844252</v>
      </c>
      <c r="Z566">
        <v>5313.5196847493826</v>
      </c>
      <c r="AA566">
        <v>313.51968474938258</v>
      </c>
      <c r="AB566" t="s">
        <v>15354</v>
      </c>
    </row>
    <row r="567" spans="1:28" hidden="1" x14ac:dyDescent="0.25">
      <c r="A567" t="s">
        <v>792</v>
      </c>
      <c r="B567" s="2">
        <v>40730</v>
      </c>
      <c r="C567" s="3">
        <v>0</v>
      </c>
      <c r="D567">
        <v>1.4434199999999999</v>
      </c>
      <c r="E567">
        <v>1.4466300000000001</v>
      </c>
      <c r="F567">
        <v>1.42859</v>
      </c>
      <c r="G567">
        <v>1.4334899999999999</v>
      </c>
      <c r="H567">
        <v>211096</v>
      </c>
      <c r="I567">
        <v>-51.063381764582203</v>
      </c>
      <c r="J567">
        <v>1.4410179487179489</v>
      </c>
      <c r="K567">
        <v>1.4314381764504027</v>
      </c>
      <c r="L567">
        <v>1.4394063888888891</v>
      </c>
      <c r="M567">
        <v>1.4381206116663765</v>
      </c>
      <c r="N567">
        <v>1.4362562500000002</v>
      </c>
      <c r="O567">
        <v>1.4391210880272123</v>
      </c>
      <c r="P567" t="s">
        <v>15354</v>
      </c>
      <c r="Q567" t="s">
        <v>15353</v>
      </c>
      <c r="R567" t="s">
        <v>15354</v>
      </c>
      <c r="S567" t="s">
        <v>15354</v>
      </c>
      <c r="T567">
        <v>1.43415</v>
      </c>
      <c r="U567">
        <v>1.43283</v>
      </c>
      <c r="V567" t="s">
        <v>15354</v>
      </c>
      <c r="W567" t="s">
        <v>15354</v>
      </c>
      <c r="X567" t="s">
        <v>15354</v>
      </c>
      <c r="Y567">
        <v>3682.8343092844252</v>
      </c>
      <c r="Z567">
        <v>5276.8754833720031</v>
      </c>
      <c r="AA567">
        <v>276.87548337200315</v>
      </c>
      <c r="AB567" t="s">
        <v>15354</v>
      </c>
    </row>
    <row r="568" spans="1:28" hidden="1" x14ac:dyDescent="0.25">
      <c r="A568" t="s">
        <v>793</v>
      </c>
      <c r="B568" s="2">
        <v>40731</v>
      </c>
      <c r="C568" s="3">
        <v>0</v>
      </c>
      <c r="D568">
        <v>1.4335199999999999</v>
      </c>
      <c r="E568">
        <v>1.4373899999999999</v>
      </c>
      <c r="F568">
        <v>1.4222900000000001</v>
      </c>
      <c r="G568">
        <v>1.4361200000000001</v>
      </c>
      <c r="H568">
        <v>213369</v>
      </c>
      <c r="I568">
        <v>-45.525373762897367</v>
      </c>
      <c r="J568">
        <v>1.4410997435897439</v>
      </c>
      <c r="K568">
        <v>1.4315567036288734</v>
      </c>
      <c r="L568">
        <v>1.4400108333333335</v>
      </c>
      <c r="M568">
        <v>1.4380124704952209</v>
      </c>
      <c r="N568">
        <v>1.4355250000000002</v>
      </c>
      <c r="O568">
        <v>1.4388810009850352</v>
      </c>
      <c r="P568" t="s">
        <v>15354</v>
      </c>
      <c r="Q568" t="s">
        <v>15353</v>
      </c>
      <c r="R568" t="s">
        <v>15354</v>
      </c>
      <c r="S568" t="s">
        <v>15354</v>
      </c>
      <c r="T568">
        <v>1.43675</v>
      </c>
      <c r="U568">
        <v>1.4354899999999999</v>
      </c>
      <c r="V568" t="s">
        <v>15354</v>
      </c>
      <c r="W568" t="s">
        <v>15354</v>
      </c>
      <c r="X568" t="s">
        <v>15354</v>
      </c>
      <c r="Y568">
        <v>3682.8343092844252</v>
      </c>
      <c r="Z568">
        <v>5286.6718226346993</v>
      </c>
      <c r="AA568">
        <v>286.67182263469931</v>
      </c>
      <c r="AB568" t="s">
        <v>15354</v>
      </c>
    </row>
    <row r="569" spans="1:28" hidden="1" x14ac:dyDescent="0.25">
      <c r="A569" t="s">
        <v>794</v>
      </c>
      <c r="B569" s="2">
        <v>40732</v>
      </c>
      <c r="C569" s="3">
        <v>0</v>
      </c>
      <c r="D569">
        <v>1.4361200000000001</v>
      </c>
      <c r="E569">
        <v>1.43679</v>
      </c>
      <c r="F569">
        <v>1.4214199999999999</v>
      </c>
      <c r="G569">
        <v>1.4263399999999999</v>
      </c>
      <c r="H569">
        <v>213705</v>
      </c>
      <c r="I569">
        <v>-66.119182985891925</v>
      </c>
      <c r="J569">
        <v>1.4408219230769232</v>
      </c>
      <c r="K569">
        <v>1.4314246351825728</v>
      </c>
      <c r="L569">
        <v>1.4398638888888893</v>
      </c>
      <c r="M569">
        <v>1.4373815261441278</v>
      </c>
      <c r="N569">
        <v>1.4351775</v>
      </c>
      <c r="O569">
        <v>1.4378777209062326</v>
      </c>
      <c r="P569" t="s">
        <v>15354</v>
      </c>
      <c r="Q569" t="s">
        <v>15355</v>
      </c>
      <c r="R569" t="s">
        <v>15354</v>
      </c>
      <c r="S569" t="s">
        <v>15354</v>
      </c>
      <c r="T569">
        <v>1.42693</v>
      </c>
      <c r="U569">
        <v>1.4257500000000001</v>
      </c>
      <c r="V569" t="s">
        <v>15354</v>
      </c>
      <c r="W569" t="s">
        <v>15354</v>
      </c>
      <c r="X569" t="s">
        <v>15354</v>
      </c>
      <c r="Y569">
        <v>3682.8343092844252</v>
      </c>
      <c r="Z569">
        <v>5250.8010164622692</v>
      </c>
      <c r="AA569">
        <v>250.80101646226922</v>
      </c>
      <c r="AB569" t="s">
        <v>15354</v>
      </c>
    </row>
    <row r="570" spans="1:28" hidden="1" x14ac:dyDescent="0.25">
      <c r="A570" t="s">
        <v>795</v>
      </c>
      <c r="B570" s="2">
        <v>40734</v>
      </c>
      <c r="C570" s="3">
        <v>0</v>
      </c>
      <c r="D570">
        <v>1.4202999999999999</v>
      </c>
      <c r="E570">
        <v>1.42265</v>
      </c>
      <c r="F570">
        <v>1.4197500000000001</v>
      </c>
      <c r="G570">
        <v>1.4211400000000001</v>
      </c>
      <c r="H570">
        <v>12670</v>
      </c>
      <c r="I570">
        <v>-77.068856601389641</v>
      </c>
      <c r="J570">
        <v>1.4404776923076925</v>
      </c>
      <c r="K570">
        <v>1.4311642646716216</v>
      </c>
      <c r="L570">
        <v>1.4396472222222227</v>
      </c>
      <c r="M570">
        <v>1.4365036058120129</v>
      </c>
      <c r="N570">
        <v>1.43466</v>
      </c>
      <c r="O570">
        <v>1.436538703233734</v>
      </c>
      <c r="P570" t="s">
        <v>15354</v>
      </c>
      <c r="Q570" t="s">
        <v>15355</v>
      </c>
      <c r="R570" t="s">
        <v>15354</v>
      </c>
      <c r="S570" t="s">
        <v>15354</v>
      </c>
      <c r="T570">
        <v>1.4216899999999999</v>
      </c>
      <c r="U570">
        <v>1.42059</v>
      </c>
      <c r="V570" t="s">
        <v>15354</v>
      </c>
      <c r="W570" t="s">
        <v>15354</v>
      </c>
      <c r="X570" t="s">
        <v>15354</v>
      </c>
      <c r="Y570">
        <v>3682.8343092844252</v>
      </c>
      <c r="Z570">
        <v>5231.7975914263616</v>
      </c>
      <c r="AA570">
        <v>231.79759142636158</v>
      </c>
      <c r="AB570" t="s">
        <v>15354</v>
      </c>
    </row>
    <row r="571" spans="1:28" hidden="1" x14ac:dyDescent="0.25">
      <c r="A571" t="s">
        <v>796</v>
      </c>
      <c r="B571" s="2">
        <v>40735</v>
      </c>
      <c r="C571" s="3">
        <v>0</v>
      </c>
      <c r="D571">
        <v>1.4212100000000001</v>
      </c>
      <c r="E571">
        <v>1.4227300000000001</v>
      </c>
      <c r="F571">
        <v>1.39863</v>
      </c>
      <c r="G571">
        <v>1.4037999999999999</v>
      </c>
      <c r="H571">
        <v>272069</v>
      </c>
      <c r="I571">
        <v>-91.253594992387249</v>
      </c>
      <c r="J571">
        <v>1.4399841025641029</v>
      </c>
      <c r="K571">
        <v>1.4304714984774032</v>
      </c>
      <c r="L571">
        <v>1.4388283333333338</v>
      </c>
      <c r="M571">
        <v>1.4347358433356878</v>
      </c>
      <c r="N571">
        <v>1.4330916666666662</v>
      </c>
      <c r="O571">
        <v>1.4339196069750353</v>
      </c>
      <c r="P571" t="s">
        <v>15354</v>
      </c>
      <c r="Q571" t="s">
        <v>15355</v>
      </c>
      <c r="R571" t="s">
        <v>15354</v>
      </c>
      <c r="S571" t="s">
        <v>15354</v>
      </c>
      <c r="T571">
        <v>1.4045399999999999</v>
      </c>
      <c r="U571">
        <v>1.40306</v>
      </c>
      <c r="V571" t="s">
        <v>15354</v>
      </c>
      <c r="W571" t="s">
        <v>15354</v>
      </c>
      <c r="X571" t="s">
        <v>15354</v>
      </c>
      <c r="Y571">
        <v>3682.8343092844252</v>
      </c>
      <c r="Z571">
        <v>5167.2375059846054</v>
      </c>
      <c r="AA571">
        <v>167.23750598460538</v>
      </c>
      <c r="AB571" t="s">
        <v>15354</v>
      </c>
    </row>
    <row r="572" spans="1:28" hidden="1" x14ac:dyDescent="0.25">
      <c r="A572" t="s">
        <v>797</v>
      </c>
      <c r="B572" s="2">
        <v>40736</v>
      </c>
      <c r="C572" s="3">
        <v>0</v>
      </c>
      <c r="D572">
        <v>1.40381</v>
      </c>
      <c r="E572">
        <v>1.40537</v>
      </c>
      <c r="F572">
        <v>1.38371</v>
      </c>
      <c r="G572">
        <v>1.39889</v>
      </c>
      <c r="H572">
        <v>350373</v>
      </c>
      <c r="I572">
        <v>-79.494799405646404</v>
      </c>
      <c r="J572">
        <v>1.4393519230769232</v>
      </c>
      <c r="K572">
        <v>1.4296719668703803</v>
      </c>
      <c r="L572">
        <v>1.4376197222222225</v>
      </c>
      <c r="M572">
        <v>1.4327982301824074</v>
      </c>
      <c r="N572">
        <v>1.4312437499999999</v>
      </c>
      <c r="O572">
        <v>1.4311172384170325</v>
      </c>
      <c r="P572" t="s">
        <v>15353</v>
      </c>
      <c r="Q572" t="s">
        <v>15355</v>
      </c>
      <c r="R572" t="s">
        <v>15354</v>
      </c>
      <c r="S572" t="s">
        <v>15354</v>
      </c>
      <c r="T572">
        <v>1.39981</v>
      </c>
      <c r="U572">
        <v>1.3979699999999999</v>
      </c>
      <c r="V572" t="s">
        <v>15354</v>
      </c>
      <c r="W572" t="s">
        <v>15354</v>
      </c>
      <c r="X572" t="s">
        <v>15354</v>
      </c>
      <c r="Y572">
        <v>3682.8343092844252</v>
      </c>
      <c r="Z572">
        <v>5148.4918793503475</v>
      </c>
      <c r="AA572">
        <v>148.49187935034752</v>
      </c>
      <c r="AB572" t="s">
        <v>15354</v>
      </c>
    </row>
    <row r="573" spans="1:28" hidden="1" x14ac:dyDescent="0.25">
      <c r="A573" t="s">
        <v>798</v>
      </c>
      <c r="B573" s="2">
        <v>40737</v>
      </c>
      <c r="C573" s="3">
        <v>0</v>
      </c>
      <c r="D573">
        <v>1.3989100000000001</v>
      </c>
      <c r="E573">
        <v>1.4280200000000001</v>
      </c>
      <c r="F573">
        <v>1.3962399999999999</v>
      </c>
      <c r="G573">
        <v>1.42693</v>
      </c>
      <c r="H573">
        <v>298751</v>
      </c>
      <c r="I573">
        <v>-41.618262866405495</v>
      </c>
      <c r="J573">
        <v>1.4391187179487179</v>
      </c>
      <c r="K573">
        <v>1.429602549987586</v>
      </c>
      <c r="L573">
        <v>1.4374100000000003</v>
      </c>
      <c r="M573">
        <v>1.432481028550926</v>
      </c>
      <c r="N573">
        <v>1.4315674999999999</v>
      </c>
      <c r="O573">
        <v>1.4307822593436701</v>
      </c>
      <c r="P573" t="s">
        <v>15354</v>
      </c>
      <c r="Q573" t="s">
        <v>15355</v>
      </c>
      <c r="R573" t="s">
        <v>15354</v>
      </c>
      <c r="S573" t="s">
        <v>15354</v>
      </c>
      <c r="T573">
        <v>1.42784</v>
      </c>
      <c r="U573">
        <v>1.4260200000000001</v>
      </c>
      <c r="V573" t="s">
        <v>15354</v>
      </c>
      <c r="W573" t="s">
        <v>15354</v>
      </c>
      <c r="X573" t="s">
        <v>15354</v>
      </c>
      <c r="Y573">
        <v>3682.8343092844252</v>
      </c>
      <c r="Z573">
        <v>5251.7953817257767</v>
      </c>
      <c r="AA573">
        <v>251.79538172577668</v>
      </c>
      <c r="AB573" t="s">
        <v>15354</v>
      </c>
    </row>
    <row r="574" spans="1:28" hidden="1" x14ac:dyDescent="0.25">
      <c r="A574" t="s">
        <v>799</v>
      </c>
      <c r="B574" s="2">
        <v>40738</v>
      </c>
      <c r="C574" s="3">
        <v>0</v>
      </c>
      <c r="D574">
        <v>1.4270799999999999</v>
      </c>
      <c r="E574">
        <v>1.4271499999999999</v>
      </c>
      <c r="F574">
        <v>1.41151</v>
      </c>
      <c r="G574">
        <v>1.4161600000000001</v>
      </c>
      <c r="H574">
        <v>282505</v>
      </c>
      <c r="I574">
        <v>-56.166419019316393</v>
      </c>
      <c r="J574">
        <v>1.4386841025641026</v>
      </c>
      <c r="K574">
        <v>1.4292622322663813</v>
      </c>
      <c r="L574">
        <v>1.4365077777777779</v>
      </c>
      <c r="M574">
        <v>1.4315988107914164</v>
      </c>
      <c r="N574">
        <v>1.4314024999999999</v>
      </c>
      <c r="O574">
        <v>1.4296124785961766</v>
      </c>
      <c r="P574" t="s">
        <v>15354</v>
      </c>
      <c r="Q574" t="s">
        <v>15355</v>
      </c>
      <c r="R574" t="s">
        <v>15354</v>
      </c>
      <c r="S574" t="s">
        <v>15354</v>
      </c>
      <c r="T574">
        <v>1.4170700000000001</v>
      </c>
      <c r="U574">
        <v>1.4152499999999999</v>
      </c>
      <c r="V574" t="s">
        <v>15354</v>
      </c>
      <c r="W574" t="s">
        <v>15354</v>
      </c>
      <c r="X574" t="s">
        <v>15354</v>
      </c>
      <c r="Y574">
        <v>3682.8343092844252</v>
      </c>
      <c r="Z574">
        <v>5212.1312562147823</v>
      </c>
      <c r="AA574">
        <v>212.1312562147823</v>
      </c>
      <c r="AB574" t="s">
        <v>15354</v>
      </c>
    </row>
    <row r="575" spans="1:28" x14ac:dyDescent="0.25">
      <c r="A575" t="s">
        <v>800</v>
      </c>
      <c r="B575" s="2">
        <v>40739</v>
      </c>
      <c r="C575" s="3">
        <v>0</v>
      </c>
      <c r="D575">
        <v>1.41614</v>
      </c>
      <c r="E575">
        <v>1.4192</v>
      </c>
      <c r="F575">
        <v>1.40923</v>
      </c>
      <c r="G575">
        <v>1.4154199999999999</v>
      </c>
      <c r="H575">
        <v>229254</v>
      </c>
      <c r="I575">
        <v>-57.166013778198177</v>
      </c>
      <c r="J575">
        <v>1.4383338461538462</v>
      </c>
      <c r="K575">
        <v>1.4289117960064728</v>
      </c>
      <c r="L575">
        <v>1.4351727777777779</v>
      </c>
      <c r="M575">
        <v>1.4307242804783669</v>
      </c>
      <c r="N575">
        <v>1.4307687499999997</v>
      </c>
      <c r="O575">
        <v>1.4284770803084825</v>
      </c>
      <c r="P575" t="s">
        <v>15354</v>
      </c>
      <c r="Q575" t="s">
        <v>15355</v>
      </c>
      <c r="R575" t="s">
        <v>15354</v>
      </c>
      <c r="S575" t="s">
        <v>15355</v>
      </c>
      <c r="T575">
        <v>1.41629</v>
      </c>
      <c r="U575">
        <v>1.41455</v>
      </c>
      <c r="V575" t="s">
        <v>15354</v>
      </c>
      <c r="W575" t="s">
        <v>15354</v>
      </c>
      <c r="X575" t="s">
        <v>15354</v>
      </c>
      <c r="Y575">
        <v>3682.8343092844252</v>
      </c>
      <c r="Z575">
        <v>5209.5532721982836</v>
      </c>
      <c r="AA575">
        <v>209.55327219828359</v>
      </c>
      <c r="AB575">
        <v>209.55327219828359</v>
      </c>
    </row>
    <row r="576" spans="1:28" x14ac:dyDescent="0.25">
      <c r="A576" t="s">
        <v>880</v>
      </c>
      <c r="B576" s="2">
        <v>40833</v>
      </c>
      <c r="C576" s="3">
        <v>0</v>
      </c>
      <c r="D576">
        <v>1.3873</v>
      </c>
      <c r="E576">
        <v>1.3913899999999999</v>
      </c>
      <c r="F576">
        <v>1.3724000000000001</v>
      </c>
      <c r="G576">
        <v>1.3744700000000001</v>
      </c>
      <c r="H576">
        <v>282123</v>
      </c>
      <c r="I576">
        <v>-22.094541655784607</v>
      </c>
      <c r="J576">
        <v>1.3999787179487184</v>
      </c>
      <c r="K576">
        <v>1.3886947763617548</v>
      </c>
      <c r="L576">
        <v>1.3620744444444446</v>
      </c>
      <c r="M576">
        <v>1.3701932686050615</v>
      </c>
      <c r="N576">
        <v>1.3545125</v>
      </c>
      <c r="O576">
        <v>1.3648113144589167</v>
      </c>
      <c r="P576" t="s">
        <v>15355</v>
      </c>
      <c r="Q576" t="s">
        <v>15355</v>
      </c>
      <c r="R576" t="s">
        <v>15355</v>
      </c>
      <c r="S576" t="s">
        <v>15354</v>
      </c>
      <c r="T576">
        <v>1.3754900000000001</v>
      </c>
      <c r="U576">
        <v>1.3734500000000001</v>
      </c>
      <c r="V576" t="s">
        <v>15354</v>
      </c>
      <c r="W576" t="s">
        <v>15354</v>
      </c>
      <c r="X576">
        <v>3635.0682302306814</v>
      </c>
      <c r="Y576" s="9">
        <v>4992.5844608103298</v>
      </c>
      <c r="Z576" s="9">
        <v>3629.6770320470009</v>
      </c>
      <c r="AA576" s="9">
        <v>-7.4045411453759069</v>
      </c>
    </row>
    <row r="577" spans="1:28" hidden="1" x14ac:dyDescent="0.25">
      <c r="A577" t="s">
        <v>881</v>
      </c>
      <c r="B577" s="2">
        <v>40834</v>
      </c>
      <c r="C577" s="3">
        <v>0</v>
      </c>
      <c r="D577">
        <v>1.3745000000000001</v>
      </c>
      <c r="E577">
        <v>1.3815599999999999</v>
      </c>
      <c r="F577">
        <v>1.36528</v>
      </c>
      <c r="G577">
        <v>1.3731899999999999</v>
      </c>
      <c r="H577">
        <v>308912</v>
      </c>
      <c r="I577">
        <v>-23.765996343692901</v>
      </c>
      <c r="J577">
        <v>1.3994170512820518</v>
      </c>
      <c r="K577">
        <v>1.3883022503779128</v>
      </c>
      <c r="L577">
        <v>1.3613044444444444</v>
      </c>
      <c r="M577">
        <v>1.370355254085869</v>
      </c>
      <c r="N577">
        <v>1.3546224999999996</v>
      </c>
      <c r="O577">
        <v>1.3654816093022033</v>
      </c>
      <c r="P577" t="s">
        <v>15354</v>
      </c>
      <c r="Q577" t="s">
        <v>15355</v>
      </c>
      <c r="R577" t="s">
        <v>15354</v>
      </c>
      <c r="S577" t="s">
        <v>15354</v>
      </c>
      <c r="T577">
        <v>1.3741300000000001</v>
      </c>
      <c r="U577">
        <v>1.37225</v>
      </c>
      <c r="V577" t="s">
        <v>15354</v>
      </c>
      <c r="W577" t="s">
        <v>15354</v>
      </c>
      <c r="X577" t="s">
        <v>15354</v>
      </c>
      <c r="Y577" s="9">
        <v>4992.5844608103298</v>
      </c>
      <c r="Z577" s="9">
        <v>3633.26938558239</v>
      </c>
      <c r="AA577" s="9">
        <v>-2.4684645686178444</v>
      </c>
      <c r="AB577" t="s">
        <v>15354</v>
      </c>
    </row>
    <row r="578" spans="1:28" hidden="1" x14ac:dyDescent="0.25">
      <c r="A578" t="s">
        <v>882</v>
      </c>
      <c r="B578" s="2">
        <v>40835</v>
      </c>
      <c r="C578" s="3">
        <v>0</v>
      </c>
      <c r="D578">
        <v>1.3731899999999999</v>
      </c>
      <c r="E578">
        <v>1.38686</v>
      </c>
      <c r="F578">
        <v>1.37249</v>
      </c>
      <c r="G578">
        <v>1.3766799999999999</v>
      </c>
      <c r="H578">
        <v>293639</v>
      </c>
      <c r="I578">
        <v>-19.208670671193556</v>
      </c>
      <c r="J578">
        <v>1.3987843589743592</v>
      </c>
      <c r="K578">
        <v>1.3880080161911301</v>
      </c>
      <c r="L578">
        <v>1.3604338888888889</v>
      </c>
      <c r="M578">
        <v>1.3706971322433896</v>
      </c>
      <c r="N578">
        <v>1.3554120833333332</v>
      </c>
      <c r="O578">
        <v>1.3663774805580271</v>
      </c>
      <c r="P578" t="s">
        <v>15354</v>
      </c>
      <c r="Q578" t="s">
        <v>15355</v>
      </c>
      <c r="R578" t="s">
        <v>15354</v>
      </c>
      <c r="S578" t="s">
        <v>15354</v>
      </c>
      <c r="T578">
        <v>1.3775299999999999</v>
      </c>
      <c r="U578">
        <v>1.3758300000000001</v>
      </c>
      <c r="V578" t="s">
        <v>15354</v>
      </c>
      <c r="W578" t="s">
        <v>15354</v>
      </c>
      <c r="X578" t="s">
        <v>15354</v>
      </c>
      <c r="Y578" s="9">
        <v>4992.5844608103298</v>
      </c>
      <c r="Z578" s="9">
        <v>3624.3018016379533</v>
      </c>
      <c r="AA578" s="9">
        <v>-14.812775450733049</v>
      </c>
      <c r="AB578" t="s">
        <v>15354</v>
      </c>
    </row>
    <row r="579" spans="1:28" hidden="1" x14ac:dyDescent="0.25">
      <c r="A579" t="s">
        <v>883</v>
      </c>
      <c r="B579" s="2">
        <v>40836</v>
      </c>
      <c r="C579" s="3">
        <v>0</v>
      </c>
      <c r="D579">
        <v>1.3766799999999999</v>
      </c>
      <c r="E579">
        <v>1.3838900000000001</v>
      </c>
      <c r="F579">
        <v>1.3655999999999999</v>
      </c>
      <c r="G579">
        <v>1.3793800000000001</v>
      </c>
      <c r="H579">
        <v>314556</v>
      </c>
      <c r="I579">
        <v>-17.869364677875101</v>
      </c>
      <c r="J579">
        <v>1.3979973076923078</v>
      </c>
      <c r="K579">
        <v>1.3877895854014812</v>
      </c>
      <c r="L579">
        <v>1.3601691666666667</v>
      </c>
      <c r="M579">
        <v>1.3711664764464495</v>
      </c>
      <c r="N579">
        <v>1.3566183333333333</v>
      </c>
      <c r="O579">
        <v>1.367417682113385</v>
      </c>
      <c r="P579" t="s">
        <v>15354</v>
      </c>
      <c r="Q579" t="s">
        <v>15355</v>
      </c>
      <c r="R579" t="s">
        <v>15354</v>
      </c>
      <c r="S579" t="s">
        <v>15354</v>
      </c>
      <c r="T579">
        <v>1.3801600000000001</v>
      </c>
      <c r="U579">
        <v>1.3786</v>
      </c>
      <c r="V579" t="s">
        <v>15354</v>
      </c>
      <c r="W579" t="s">
        <v>15354</v>
      </c>
      <c r="X579" t="s">
        <v>15354</v>
      </c>
      <c r="Y579" s="9">
        <v>4992.5844608103298</v>
      </c>
      <c r="Z579" s="9">
        <v>3617.3954185096868</v>
      </c>
      <c r="AA579" s="9">
        <v>-24.363738238563101</v>
      </c>
      <c r="AB579" t="s">
        <v>15354</v>
      </c>
    </row>
    <row r="580" spans="1:28" hidden="1" x14ac:dyDescent="0.25">
      <c r="A580" t="s">
        <v>884</v>
      </c>
      <c r="B580" s="2">
        <v>40837</v>
      </c>
      <c r="C580" s="3">
        <v>0</v>
      </c>
      <c r="D580">
        <v>1.3793800000000001</v>
      </c>
      <c r="E580">
        <v>1.3900600000000001</v>
      </c>
      <c r="F580">
        <v>1.3705799999999999</v>
      </c>
      <c r="G580">
        <v>1.38944</v>
      </c>
      <c r="H580">
        <v>263758</v>
      </c>
      <c r="I580">
        <v>-2.9013539651835982</v>
      </c>
      <c r="J580">
        <v>1.397405</v>
      </c>
      <c r="K580">
        <v>1.3878313680495449</v>
      </c>
      <c r="L580">
        <v>1.3608391666666666</v>
      </c>
      <c r="M580">
        <v>1.3721542344763711</v>
      </c>
      <c r="N580">
        <v>1.3582708333333333</v>
      </c>
      <c r="O580">
        <v>1.3691794675443143</v>
      </c>
      <c r="P580" t="s">
        <v>15354</v>
      </c>
      <c r="Q580" t="s">
        <v>15353</v>
      </c>
      <c r="R580" t="s">
        <v>15354</v>
      </c>
      <c r="S580" t="s">
        <v>15354</v>
      </c>
      <c r="T580">
        <v>1.3900999999999999</v>
      </c>
      <c r="U580">
        <v>1.3887799999999999</v>
      </c>
      <c r="V580" t="s">
        <v>15354</v>
      </c>
      <c r="W580" t="s">
        <v>15354</v>
      </c>
      <c r="X580" t="s">
        <v>15354</v>
      </c>
      <c r="Y580" s="9">
        <v>4992.5844608103298</v>
      </c>
      <c r="Z580" s="9">
        <v>3591.5289984967485</v>
      </c>
      <c r="AA580" s="9">
        <v>-60.466414247451283</v>
      </c>
      <c r="AB580" t="s">
        <v>15354</v>
      </c>
    </row>
    <row r="581" spans="1:28" hidden="1" x14ac:dyDescent="0.25">
      <c r="A581" t="s">
        <v>885</v>
      </c>
      <c r="B581" s="2">
        <v>40839</v>
      </c>
      <c r="C581" s="3">
        <v>0</v>
      </c>
      <c r="D581">
        <v>1.38374</v>
      </c>
      <c r="E581">
        <v>1.3872599999999999</v>
      </c>
      <c r="F581">
        <v>1.3830100000000001</v>
      </c>
      <c r="G581">
        <v>1.3849800000000001</v>
      </c>
      <c r="H581">
        <v>14145</v>
      </c>
      <c r="I581">
        <v>-11.62495466086291</v>
      </c>
      <c r="J581">
        <v>1.3967426923076922</v>
      </c>
      <c r="K581">
        <v>1.387759181516645</v>
      </c>
      <c r="L581">
        <v>1.3615813888888888</v>
      </c>
      <c r="M581">
        <v>1.3728475190992699</v>
      </c>
      <c r="N581">
        <v>1.3596608333333335</v>
      </c>
      <c r="O581">
        <v>1.3704435101407693</v>
      </c>
      <c r="P581" t="s">
        <v>15354</v>
      </c>
      <c r="Q581" t="s">
        <v>15355</v>
      </c>
      <c r="R581" t="s">
        <v>15354</v>
      </c>
      <c r="S581" t="s">
        <v>15354</v>
      </c>
      <c r="T581">
        <v>1.3854</v>
      </c>
      <c r="U581">
        <v>1.38456</v>
      </c>
      <c r="V581" t="s">
        <v>15354</v>
      </c>
      <c r="W581" t="s">
        <v>15354</v>
      </c>
      <c r="X581" t="s">
        <v>15354</v>
      </c>
      <c r="Y581" s="9">
        <v>4992.5844608103298</v>
      </c>
      <c r="Z581" s="9">
        <v>3603.7133396927456</v>
      </c>
      <c r="AA581" s="9">
        <v>-43.412727243204273</v>
      </c>
      <c r="AB581" t="s">
        <v>15354</v>
      </c>
    </row>
    <row r="582" spans="1:28" hidden="1" x14ac:dyDescent="0.25">
      <c r="A582" t="s">
        <v>886</v>
      </c>
      <c r="B582" s="2">
        <v>40840</v>
      </c>
      <c r="C582" s="3">
        <v>0</v>
      </c>
      <c r="D582">
        <v>1.3849800000000001</v>
      </c>
      <c r="E582">
        <v>1.39561</v>
      </c>
      <c r="F582">
        <v>1.3822399999999999</v>
      </c>
      <c r="G582">
        <v>1.39192</v>
      </c>
      <c r="H582">
        <v>265195</v>
      </c>
      <c r="I582">
        <v>-6.3774628413411154</v>
      </c>
      <c r="J582">
        <v>1.3961608974358974</v>
      </c>
      <c r="K582">
        <v>1.3878645186934389</v>
      </c>
      <c r="L582">
        <v>1.3623619444444444</v>
      </c>
      <c r="M582">
        <v>1.3738784640128228</v>
      </c>
      <c r="N582">
        <v>1.3614274999999998</v>
      </c>
      <c r="O582">
        <v>1.3721616293295078</v>
      </c>
      <c r="P582" t="s">
        <v>15354</v>
      </c>
      <c r="Q582" t="s">
        <v>15353</v>
      </c>
      <c r="R582" t="s">
        <v>15354</v>
      </c>
      <c r="S582" t="s">
        <v>15354</v>
      </c>
      <c r="T582">
        <v>1.39232</v>
      </c>
      <c r="U582">
        <v>1.3915200000000001</v>
      </c>
      <c r="V582" t="s">
        <v>15354</v>
      </c>
      <c r="W582" t="s">
        <v>15354</v>
      </c>
      <c r="X582" t="s">
        <v>15354</v>
      </c>
      <c r="Y582" s="9">
        <v>4992.5844608103298</v>
      </c>
      <c r="Z582" s="9">
        <v>3585.8024454222664</v>
      </c>
      <c r="AA582" s="9">
        <v>-68.554324876605634</v>
      </c>
      <c r="AB582" t="s">
        <v>15354</v>
      </c>
    </row>
    <row r="583" spans="1:28" hidden="1" x14ac:dyDescent="0.25">
      <c r="A583" t="s">
        <v>887</v>
      </c>
      <c r="B583" s="2">
        <v>40841</v>
      </c>
      <c r="C583" s="3">
        <v>0</v>
      </c>
      <c r="D583">
        <v>1.39195</v>
      </c>
      <c r="E583">
        <v>1.39592</v>
      </c>
      <c r="F583">
        <v>1.38652</v>
      </c>
      <c r="G583">
        <v>1.38994</v>
      </c>
      <c r="H583">
        <v>278806</v>
      </c>
      <c r="I583">
        <v>-10.580325548478561</v>
      </c>
      <c r="J583">
        <v>1.3953810256410255</v>
      </c>
      <c r="K583">
        <v>1.3879170625239847</v>
      </c>
      <c r="L583">
        <v>1.3629661111111111</v>
      </c>
      <c r="M583">
        <v>1.3747466551472649</v>
      </c>
      <c r="N583">
        <v>1.3627379166666664</v>
      </c>
      <c r="O583">
        <v>1.3735838989831473</v>
      </c>
      <c r="P583" t="s">
        <v>15354</v>
      </c>
      <c r="Q583" t="s">
        <v>15353</v>
      </c>
      <c r="R583" t="s">
        <v>15354</v>
      </c>
      <c r="S583" t="s">
        <v>15354</v>
      </c>
      <c r="T583">
        <v>1.3902699999999999</v>
      </c>
      <c r="U583">
        <v>1.38961</v>
      </c>
      <c r="V583" t="s">
        <v>15354</v>
      </c>
      <c r="W583" t="s">
        <v>15354</v>
      </c>
      <c r="X583" t="s">
        <v>15354</v>
      </c>
      <c r="Y583" s="9">
        <v>4992.5844608103298</v>
      </c>
      <c r="Z583" s="9">
        <v>3591.0898320544429</v>
      </c>
      <c r="AA583" s="9">
        <v>-61.112821889682706</v>
      </c>
      <c r="AB583" t="s">
        <v>15354</v>
      </c>
    </row>
    <row r="584" spans="1:28" hidden="1" x14ac:dyDescent="0.25">
      <c r="A584" t="s">
        <v>888</v>
      </c>
      <c r="B584" s="2">
        <v>40842</v>
      </c>
      <c r="C584" s="3">
        <v>0</v>
      </c>
      <c r="D584">
        <v>1.3899600000000001</v>
      </c>
      <c r="E584">
        <v>1.3969400000000001</v>
      </c>
      <c r="F584">
        <v>1.3799600000000001</v>
      </c>
      <c r="G584">
        <v>1.38849</v>
      </c>
      <c r="H584">
        <v>271893</v>
      </c>
      <c r="I584">
        <v>-20.921020054469022</v>
      </c>
      <c r="J584">
        <v>1.3947708974358972</v>
      </c>
      <c r="K584">
        <v>1.3879315672702131</v>
      </c>
      <c r="L584">
        <v>1.3633469444444442</v>
      </c>
      <c r="M584">
        <v>1.3754895386528181</v>
      </c>
      <c r="N584">
        <v>1.3642479166666666</v>
      </c>
      <c r="O584">
        <v>1.3747763870644956</v>
      </c>
      <c r="P584" t="s">
        <v>15355</v>
      </c>
      <c r="Q584" t="s">
        <v>15353</v>
      </c>
      <c r="R584" t="s">
        <v>15354</v>
      </c>
      <c r="S584" t="s">
        <v>15354</v>
      </c>
      <c r="T584">
        <v>1.3888199999999999</v>
      </c>
      <c r="U584">
        <v>1.3881600000000001</v>
      </c>
      <c r="V584" t="s">
        <v>15354</v>
      </c>
      <c r="W584" t="s">
        <v>15354</v>
      </c>
      <c r="X584" t="s">
        <v>15354</v>
      </c>
      <c r="Y584" s="9">
        <v>4992.5844608103298</v>
      </c>
      <c r="Z584" s="9">
        <v>3594.8391158035815</v>
      </c>
      <c r="AA584" s="9">
        <v>-55.844447483122906</v>
      </c>
      <c r="AB584" t="s">
        <v>15354</v>
      </c>
    </row>
    <row r="585" spans="1:28" hidden="1" x14ac:dyDescent="0.25">
      <c r="A585" t="s">
        <v>889</v>
      </c>
      <c r="B585" s="2">
        <v>40843</v>
      </c>
      <c r="C585" s="3">
        <v>0</v>
      </c>
      <c r="D585">
        <v>1.38849</v>
      </c>
      <c r="E585">
        <v>1.42465</v>
      </c>
      <c r="F585">
        <v>1.3884700000000001</v>
      </c>
      <c r="G585">
        <v>1.41981</v>
      </c>
      <c r="H585">
        <v>309518</v>
      </c>
      <c r="I585">
        <v>-7.3023536511767695</v>
      </c>
      <c r="J585">
        <v>1.3946064102564102</v>
      </c>
      <c r="K585">
        <v>1.388738616200081</v>
      </c>
      <c r="L585">
        <v>1.3642305555555554</v>
      </c>
      <c r="M585">
        <v>1.3778852392661791</v>
      </c>
      <c r="N585">
        <v>1.3667604166666667</v>
      </c>
      <c r="O585">
        <v>1.378379076099336</v>
      </c>
      <c r="P585" t="s">
        <v>15354</v>
      </c>
      <c r="Q585" t="s">
        <v>15353</v>
      </c>
      <c r="R585" t="s">
        <v>15354</v>
      </c>
      <c r="S585" t="s">
        <v>15354</v>
      </c>
      <c r="T585">
        <v>1.42039</v>
      </c>
      <c r="U585">
        <v>1.41923</v>
      </c>
      <c r="V585" t="s">
        <v>15354</v>
      </c>
      <c r="W585" t="s">
        <v>15354</v>
      </c>
      <c r="X585" t="s">
        <v>15354</v>
      </c>
      <c r="Y585" s="9">
        <v>4992.5844608103298</v>
      </c>
      <c r="Z585" s="9">
        <v>3514.9391792467773</v>
      </c>
      <c r="AA585" s="9">
        <v>-170.49075302788623</v>
      </c>
      <c r="AB585" t="s">
        <v>15354</v>
      </c>
    </row>
    <row r="586" spans="1:28" hidden="1" x14ac:dyDescent="0.25">
      <c r="A586" t="s">
        <v>890</v>
      </c>
      <c r="B586" s="2">
        <v>40844</v>
      </c>
      <c r="C586" s="3">
        <v>0</v>
      </c>
      <c r="D586">
        <v>1.41981</v>
      </c>
      <c r="E586">
        <v>1.41981</v>
      </c>
      <c r="F586">
        <v>1.41347</v>
      </c>
      <c r="G586">
        <v>1.41449</v>
      </c>
      <c r="H586">
        <v>243329</v>
      </c>
      <c r="I586">
        <v>-17.113020043793096</v>
      </c>
      <c r="J586">
        <v>1.3942842307692307</v>
      </c>
      <c r="K586">
        <v>1.3893905499671675</v>
      </c>
      <c r="L586">
        <v>1.3651922222222219</v>
      </c>
      <c r="M586">
        <v>1.3798638749815206</v>
      </c>
      <c r="N586">
        <v>1.3699270833333335</v>
      </c>
      <c r="O586">
        <v>1.3812679500113891</v>
      </c>
      <c r="P586" t="s">
        <v>15354</v>
      </c>
      <c r="Q586" t="s">
        <v>15353</v>
      </c>
      <c r="R586" t="s">
        <v>15354</v>
      </c>
      <c r="S586" t="s">
        <v>15354</v>
      </c>
      <c r="T586">
        <v>1.4151899999999999</v>
      </c>
      <c r="U586">
        <v>1.4137900000000001</v>
      </c>
      <c r="V586" t="s">
        <v>15354</v>
      </c>
      <c r="W586" t="s">
        <v>15354</v>
      </c>
      <c r="X586" t="s">
        <v>15354</v>
      </c>
      <c r="Y586" s="9">
        <v>4992.5844608103298</v>
      </c>
      <c r="Z586" s="9">
        <v>3527.8545360059993</v>
      </c>
      <c r="AA586" s="9">
        <v>-151.57764875791327</v>
      </c>
      <c r="AB586" t="s">
        <v>15354</v>
      </c>
    </row>
    <row r="587" spans="1:28" hidden="1" x14ac:dyDescent="0.25">
      <c r="A587" t="s">
        <v>891</v>
      </c>
      <c r="B587" s="2">
        <v>40846</v>
      </c>
      <c r="C587" s="3">
        <v>0</v>
      </c>
      <c r="D587">
        <v>1.4137</v>
      </c>
      <c r="E587">
        <v>1.41625</v>
      </c>
      <c r="F587">
        <v>1.4136899999999999</v>
      </c>
      <c r="G587">
        <v>1.41378</v>
      </c>
      <c r="H587">
        <v>6844</v>
      </c>
      <c r="I587">
        <v>-18.308910224018778</v>
      </c>
      <c r="J587">
        <v>1.3940074358974359</v>
      </c>
      <c r="K587">
        <v>1.3900080043983785</v>
      </c>
      <c r="L587">
        <v>1.3664611111111109</v>
      </c>
      <c r="M587">
        <v>1.3816971790365735</v>
      </c>
      <c r="N587">
        <v>1.3731800000000003</v>
      </c>
      <c r="O587">
        <v>1.3838689140104781</v>
      </c>
      <c r="P587" t="s">
        <v>15354</v>
      </c>
      <c r="Q587" t="s">
        <v>15353</v>
      </c>
      <c r="R587" t="s">
        <v>15354</v>
      </c>
      <c r="S587" t="s">
        <v>15354</v>
      </c>
      <c r="T587">
        <v>1.41455</v>
      </c>
      <c r="U587">
        <v>1.4130100000000001</v>
      </c>
      <c r="V587" t="s">
        <v>15354</v>
      </c>
      <c r="W587" t="s">
        <v>15354</v>
      </c>
      <c r="X587" t="s">
        <v>15354</v>
      </c>
      <c r="Y587" s="9">
        <v>4992.5844608103298</v>
      </c>
      <c r="Z587" s="9">
        <v>3529.4506810012581</v>
      </c>
      <c r="AA587" s="9">
        <v>-149.2386532366674</v>
      </c>
      <c r="AB587" t="s">
        <v>15354</v>
      </c>
    </row>
    <row r="588" spans="1:28" hidden="1" x14ac:dyDescent="0.25">
      <c r="A588" t="s">
        <v>892</v>
      </c>
      <c r="B588" s="2">
        <v>40847</v>
      </c>
      <c r="C588" s="3">
        <v>0</v>
      </c>
      <c r="D588">
        <v>1.41377</v>
      </c>
      <c r="E588">
        <v>1.4169499999999999</v>
      </c>
      <c r="F588">
        <v>1.3828499999999999</v>
      </c>
      <c r="G588">
        <v>1.3858699999999999</v>
      </c>
      <c r="H588">
        <v>310384</v>
      </c>
      <c r="I588">
        <v>-65.319184773454751</v>
      </c>
      <c r="J588">
        <v>1.3934770512820513</v>
      </c>
      <c r="K588">
        <v>1.3899032447933561</v>
      </c>
      <c r="L588">
        <v>1.3671186111111109</v>
      </c>
      <c r="M588">
        <v>1.3819227369264884</v>
      </c>
      <c r="N588">
        <v>1.3759666666666668</v>
      </c>
      <c r="O588">
        <v>1.3840290008896399</v>
      </c>
      <c r="P588" t="s">
        <v>15355</v>
      </c>
      <c r="Q588" t="s">
        <v>15355</v>
      </c>
      <c r="R588" t="s">
        <v>15355</v>
      </c>
      <c r="S588" t="s">
        <v>15354</v>
      </c>
      <c r="T588">
        <v>1.3866099999999999</v>
      </c>
      <c r="U588">
        <v>1.38513</v>
      </c>
      <c r="V588" t="s">
        <v>15354</v>
      </c>
      <c r="W588" t="s">
        <v>15354</v>
      </c>
      <c r="X588">
        <v>3605.9165879374882</v>
      </c>
      <c r="Y588" s="9">
        <v>4992.5844608103298</v>
      </c>
      <c r="Z588" s="9">
        <v>3600.5686247829817</v>
      </c>
      <c r="AA588" s="9">
        <v>-47.786438493772216</v>
      </c>
      <c r="AB588" t="s">
        <v>15354</v>
      </c>
    </row>
    <row r="589" spans="1:28" hidden="1" x14ac:dyDescent="0.25">
      <c r="A589" t="s">
        <v>893</v>
      </c>
      <c r="B589" s="2">
        <v>40848</v>
      </c>
      <c r="C589" s="3">
        <v>0</v>
      </c>
      <c r="D589">
        <v>1.3858699999999999</v>
      </c>
      <c r="E589">
        <v>1.3870499999999999</v>
      </c>
      <c r="F589">
        <v>1.36087</v>
      </c>
      <c r="G589">
        <v>1.36544</v>
      </c>
      <c r="H589">
        <v>352338</v>
      </c>
      <c r="I589">
        <v>-92.834744433991901</v>
      </c>
      <c r="J589">
        <v>1.3927985897435902</v>
      </c>
      <c r="K589">
        <v>1.3892839221403597</v>
      </c>
      <c r="L589">
        <v>1.3669766666666663</v>
      </c>
      <c r="M589">
        <v>1.3810317781737051</v>
      </c>
      <c r="N589">
        <v>1.3773737500000001</v>
      </c>
      <c r="O589">
        <v>1.3825418808184688</v>
      </c>
      <c r="P589" t="s">
        <v>15354</v>
      </c>
      <c r="Q589" t="s">
        <v>15355</v>
      </c>
      <c r="R589" t="s">
        <v>15354</v>
      </c>
      <c r="S589" t="s">
        <v>15354</v>
      </c>
      <c r="T589">
        <v>1.3662300000000001</v>
      </c>
      <c r="U589">
        <v>1.3646499999999999</v>
      </c>
      <c r="V589" t="s">
        <v>15354</v>
      </c>
      <c r="W589" t="s">
        <v>15354</v>
      </c>
      <c r="X589" t="s">
        <v>15354</v>
      </c>
      <c r="Y589" s="9">
        <v>4992.5844608103298</v>
      </c>
      <c r="Z589" s="9">
        <v>3654.2781675196193</v>
      </c>
      <c r="AA589" s="9">
        <v>26.214840921349115</v>
      </c>
      <c r="AB589" t="s">
        <v>15354</v>
      </c>
    </row>
    <row r="590" spans="1:28" hidden="1" x14ac:dyDescent="0.25">
      <c r="A590" t="s">
        <v>894</v>
      </c>
      <c r="B590" s="2">
        <v>40849</v>
      </c>
      <c r="C590" s="3">
        <v>0</v>
      </c>
      <c r="D590">
        <v>1.3654200000000001</v>
      </c>
      <c r="E590">
        <v>1.3827100000000001</v>
      </c>
      <c r="F590">
        <v>1.3652899999999999</v>
      </c>
      <c r="G590">
        <v>1.36883</v>
      </c>
      <c r="H590">
        <v>324706</v>
      </c>
      <c r="I590">
        <v>-87.51959862025717</v>
      </c>
      <c r="J590">
        <v>1.3919512820512823</v>
      </c>
      <c r="K590">
        <v>1.3887661013266797</v>
      </c>
      <c r="L590">
        <v>1.3672849999999999</v>
      </c>
      <c r="M590">
        <v>1.3803722225967481</v>
      </c>
      <c r="N590">
        <v>1.3788041666666668</v>
      </c>
      <c r="O590">
        <v>1.3814449303529912</v>
      </c>
      <c r="P590" t="s">
        <v>15354</v>
      </c>
      <c r="Q590" t="s">
        <v>15355</v>
      </c>
      <c r="R590" t="s">
        <v>15354</v>
      </c>
      <c r="S590" t="s">
        <v>15354</v>
      </c>
      <c r="T590">
        <v>1.36965</v>
      </c>
      <c r="U590">
        <v>1.3680099999999999</v>
      </c>
      <c r="V590" t="s">
        <v>15354</v>
      </c>
      <c r="W590" t="s">
        <v>15354</v>
      </c>
      <c r="X590" t="s">
        <v>15354</v>
      </c>
      <c r="Y590" s="9">
        <v>4992.5844608103298</v>
      </c>
      <c r="Z590" s="9">
        <v>3645.153477757332</v>
      </c>
      <c r="AA590" s="9">
        <v>13.796719468933313</v>
      </c>
      <c r="AB590" t="s">
        <v>15354</v>
      </c>
    </row>
    <row r="591" spans="1:28" hidden="1" x14ac:dyDescent="0.25">
      <c r="A591" t="s">
        <v>895</v>
      </c>
      <c r="B591" s="2">
        <v>40850</v>
      </c>
      <c r="C591" s="3">
        <v>0</v>
      </c>
      <c r="D591">
        <v>1.3688100000000001</v>
      </c>
      <c r="E591">
        <v>1.3853500000000001</v>
      </c>
      <c r="F591">
        <v>1.36564</v>
      </c>
      <c r="G591">
        <v>1.3822099999999999</v>
      </c>
      <c r="H591">
        <v>334813</v>
      </c>
      <c r="I591">
        <v>-66.541235497021106</v>
      </c>
      <c r="J591">
        <v>1.3916271794871795</v>
      </c>
      <c r="K591">
        <v>1.3886001240779029</v>
      </c>
      <c r="L591">
        <v>1.3681677777777776</v>
      </c>
      <c r="M591">
        <v>1.3804715619158427</v>
      </c>
      <c r="N591">
        <v>1.3804524999999999</v>
      </c>
      <c r="O591">
        <v>1.381506135924752</v>
      </c>
      <c r="P591" t="s">
        <v>15353</v>
      </c>
      <c r="Q591" t="s">
        <v>15355</v>
      </c>
      <c r="R591" t="s">
        <v>15354</v>
      </c>
      <c r="S591" t="s">
        <v>15354</v>
      </c>
      <c r="T591">
        <v>1.38303</v>
      </c>
      <c r="U591">
        <v>1.3813899999999999</v>
      </c>
      <c r="V591" t="s">
        <v>15354</v>
      </c>
      <c r="W591" t="s">
        <v>15354</v>
      </c>
      <c r="X591" t="s">
        <v>15354</v>
      </c>
      <c r="Y591" s="9">
        <v>4992.5844608103298</v>
      </c>
      <c r="Z591" s="9">
        <v>3609.8887665562784</v>
      </c>
      <c r="AA591" s="9">
        <v>-34.782659325183552</v>
      </c>
      <c r="AB591" t="s">
        <v>15354</v>
      </c>
    </row>
    <row r="592" spans="1:28" hidden="1" x14ac:dyDescent="0.25">
      <c r="A592" t="s">
        <v>896</v>
      </c>
      <c r="B592" s="2">
        <v>40851</v>
      </c>
      <c r="C592" s="3">
        <v>0</v>
      </c>
      <c r="D592">
        <v>1.3822000000000001</v>
      </c>
      <c r="E592">
        <v>1.38653</v>
      </c>
      <c r="F592">
        <v>1.3712899999999999</v>
      </c>
      <c r="G592">
        <v>1.37897</v>
      </c>
      <c r="H592">
        <v>264670</v>
      </c>
      <c r="I592">
        <v>-71.621197867670077</v>
      </c>
      <c r="J592">
        <v>1.3910033333333336</v>
      </c>
      <c r="K592">
        <v>1.3883563234683356</v>
      </c>
      <c r="L592">
        <v>1.3689786111111113</v>
      </c>
      <c r="M592">
        <v>1.3803903964068782</v>
      </c>
      <c r="N592">
        <v>1.3821699999999997</v>
      </c>
      <c r="O592">
        <v>1.3813032450507718</v>
      </c>
      <c r="P592" t="s">
        <v>15354</v>
      </c>
      <c r="Q592" t="s">
        <v>15355</v>
      </c>
      <c r="R592" t="s">
        <v>15354</v>
      </c>
      <c r="S592" t="s">
        <v>15354</v>
      </c>
      <c r="T592">
        <v>1.3797999999999999</v>
      </c>
      <c r="U592">
        <v>1.3781399999999999</v>
      </c>
      <c r="V592" t="s">
        <v>15354</v>
      </c>
      <c r="W592" t="s">
        <v>15354</v>
      </c>
      <c r="X592" t="s">
        <v>15354</v>
      </c>
      <c r="Y592" s="9">
        <v>4992.5844608103298</v>
      </c>
      <c r="Z592" s="9">
        <v>3618.3392236630889</v>
      </c>
      <c r="AA592" s="9">
        <v>-23.054913111061897</v>
      </c>
      <c r="AB592" t="s">
        <v>15354</v>
      </c>
    </row>
    <row r="593" spans="1:28" hidden="1" x14ac:dyDescent="0.25">
      <c r="A593" t="s">
        <v>897</v>
      </c>
      <c r="B593" s="2">
        <v>40853</v>
      </c>
      <c r="C593" s="3">
        <v>0</v>
      </c>
      <c r="D593">
        <v>1.3827</v>
      </c>
      <c r="E593">
        <v>1.3830800000000001</v>
      </c>
      <c r="F593">
        <v>1.3776600000000001</v>
      </c>
      <c r="G593">
        <v>1.37876</v>
      </c>
      <c r="H593">
        <v>10217</v>
      </c>
      <c r="I593">
        <v>-71.950454687990003</v>
      </c>
      <c r="J593">
        <v>1.3903364102564102</v>
      </c>
      <c r="K593">
        <v>1.3881133785704032</v>
      </c>
      <c r="L593">
        <v>1.3697325000000002</v>
      </c>
      <c r="M593">
        <v>1.3803022668713714</v>
      </c>
      <c r="N593">
        <v>1.3837858333333333</v>
      </c>
      <c r="O593">
        <v>1.3810997854467102</v>
      </c>
      <c r="P593" t="s">
        <v>15354</v>
      </c>
      <c r="Q593" t="s">
        <v>15355</v>
      </c>
      <c r="R593" t="s">
        <v>15354</v>
      </c>
      <c r="S593" t="s">
        <v>15354</v>
      </c>
      <c r="T593">
        <v>1.37961</v>
      </c>
      <c r="U593">
        <v>1.37791</v>
      </c>
      <c r="V593" t="s">
        <v>15354</v>
      </c>
      <c r="W593" t="s">
        <v>15354</v>
      </c>
      <c r="X593" t="s">
        <v>15354</v>
      </c>
      <c r="Y593" s="9">
        <v>4992.5844608103298</v>
      </c>
      <c r="Z593" s="9">
        <v>3618.8375416315698</v>
      </c>
      <c r="AA593" s="9">
        <v>-22.364428127601787</v>
      </c>
      <c r="AB593" t="s">
        <v>15354</v>
      </c>
    </row>
    <row r="594" spans="1:28" hidden="1" x14ac:dyDescent="0.25">
      <c r="A594" t="s">
        <v>898</v>
      </c>
      <c r="B594" s="2">
        <v>40854</v>
      </c>
      <c r="C594" s="3">
        <v>0</v>
      </c>
      <c r="D594">
        <v>1.37876</v>
      </c>
      <c r="E594">
        <v>1.3810800000000001</v>
      </c>
      <c r="F594">
        <v>1.36808</v>
      </c>
      <c r="G594">
        <v>1.37588</v>
      </c>
      <c r="H594">
        <v>278078</v>
      </c>
      <c r="I594">
        <v>-76.465976795233644</v>
      </c>
      <c r="J594">
        <v>1.3898019230769232</v>
      </c>
      <c r="K594">
        <v>1.3878036727838106</v>
      </c>
      <c r="L594">
        <v>1.3704647222222224</v>
      </c>
      <c r="M594">
        <v>1.3800632254188647</v>
      </c>
      <c r="N594">
        <v>1.3843383333333332</v>
      </c>
      <c r="O594">
        <v>1.3806822026109733</v>
      </c>
      <c r="P594" t="s">
        <v>15354</v>
      </c>
      <c r="Q594" t="s">
        <v>15355</v>
      </c>
      <c r="R594" t="s">
        <v>15354</v>
      </c>
      <c r="S594" t="s">
        <v>15354</v>
      </c>
      <c r="T594">
        <v>1.3767499999999999</v>
      </c>
      <c r="U594">
        <v>1.3750100000000001</v>
      </c>
      <c r="V594" t="s">
        <v>15354</v>
      </c>
      <c r="W594" t="s">
        <v>15354</v>
      </c>
      <c r="X594" t="s">
        <v>15354</v>
      </c>
      <c r="Y594" s="9">
        <v>4992.5844608103298</v>
      </c>
      <c r="Z594" s="9">
        <v>3626.3551558455274</v>
      </c>
      <c r="AA594" s="9">
        <v>-11.980564410330546</v>
      </c>
      <c r="AB594" t="s">
        <v>15354</v>
      </c>
    </row>
    <row r="595" spans="1:28" hidden="1" x14ac:dyDescent="0.25">
      <c r="A595" t="s">
        <v>899</v>
      </c>
      <c r="B595" s="2">
        <v>40855</v>
      </c>
      <c r="C595" s="3">
        <v>0</v>
      </c>
      <c r="D595">
        <v>1.37588</v>
      </c>
      <c r="E595">
        <v>1.3846700000000001</v>
      </c>
      <c r="F595">
        <v>1.37243</v>
      </c>
      <c r="G595">
        <v>1.3824399999999999</v>
      </c>
      <c r="H595">
        <v>254580</v>
      </c>
      <c r="I595">
        <v>-66.180620884289937</v>
      </c>
      <c r="J595">
        <v>1.3891228205128208</v>
      </c>
      <c r="K595">
        <v>1.3876678835994103</v>
      </c>
      <c r="L595">
        <v>1.37113</v>
      </c>
      <c r="M595">
        <v>1.3801916997205477</v>
      </c>
      <c r="N595">
        <v>1.3851358333333332</v>
      </c>
      <c r="O595">
        <v>1.3808228264020954</v>
      </c>
      <c r="P595" t="s">
        <v>15354</v>
      </c>
      <c r="Q595" t="s">
        <v>15355</v>
      </c>
      <c r="R595" t="s">
        <v>15354</v>
      </c>
      <c r="S595" t="s">
        <v>15354</v>
      </c>
      <c r="T595">
        <v>1.38331</v>
      </c>
      <c r="U595">
        <v>1.38157</v>
      </c>
      <c r="V595" t="s">
        <v>15354</v>
      </c>
      <c r="W595" t="s">
        <v>15354</v>
      </c>
      <c r="X595" t="s">
        <v>15354</v>
      </c>
      <c r="Y595" s="9">
        <v>4992.5844608103298</v>
      </c>
      <c r="Z595" s="9">
        <v>3609.1580779509509</v>
      </c>
      <c r="AA595" s="9">
        <v>-35.796689085107239</v>
      </c>
      <c r="AB595" t="s">
        <v>15354</v>
      </c>
    </row>
    <row r="596" spans="1:28" hidden="1" x14ac:dyDescent="0.25">
      <c r="A596" t="s">
        <v>900</v>
      </c>
      <c r="B596" s="2">
        <v>40856</v>
      </c>
      <c r="C596" s="3">
        <v>0</v>
      </c>
      <c r="D596">
        <v>1.3824399999999999</v>
      </c>
      <c r="E596">
        <v>1.38574</v>
      </c>
      <c r="F596">
        <v>1.3521700000000001</v>
      </c>
      <c r="G596">
        <v>1.3525799999999999</v>
      </c>
      <c r="H596">
        <v>309240</v>
      </c>
      <c r="I596">
        <v>-99.434326710817061</v>
      </c>
      <c r="J596">
        <v>1.3883392307692308</v>
      </c>
      <c r="K596">
        <v>1.3867795827487923</v>
      </c>
      <c r="L596">
        <v>1.3711391666666668</v>
      </c>
      <c r="M596">
        <v>1.3786991754113289</v>
      </c>
      <c r="N596">
        <v>1.3840879166666669</v>
      </c>
      <c r="O596">
        <v>1.3785634002899279</v>
      </c>
      <c r="P596" t="s">
        <v>15354</v>
      </c>
      <c r="Q596" t="s">
        <v>15355</v>
      </c>
      <c r="R596" t="s">
        <v>15354</v>
      </c>
      <c r="S596" t="s">
        <v>15354</v>
      </c>
      <c r="T596">
        <v>1.35358</v>
      </c>
      <c r="U596">
        <v>1.35158</v>
      </c>
      <c r="V596" t="s">
        <v>15354</v>
      </c>
      <c r="W596" t="s">
        <v>15354</v>
      </c>
      <c r="X596" t="s">
        <v>15354</v>
      </c>
      <c r="Y596" s="9">
        <v>4992.5844608103298</v>
      </c>
      <c r="Z596" s="9">
        <v>3688.4295429973326</v>
      </c>
      <c r="AA596" s="9">
        <v>72.122083109150537</v>
      </c>
      <c r="AB596" t="s">
        <v>15354</v>
      </c>
    </row>
    <row r="597" spans="1:28" hidden="1" x14ac:dyDescent="0.25">
      <c r="A597" t="s">
        <v>901</v>
      </c>
      <c r="B597" s="2">
        <v>40857</v>
      </c>
      <c r="C597" s="3">
        <v>0</v>
      </c>
      <c r="D597">
        <v>1.3525799999999999</v>
      </c>
      <c r="E597">
        <v>1.3651500000000001</v>
      </c>
      <c r="F597">
        <v>1.3483499999999999</v>
      </c>
      <c r="G597">
        <v>1.3608800000000001</v>
      </c>
      <c r="H597">
        <v>301811</v>
      </c>
      <c r="I597">
        <v>-83.57798165137595</v>
      </c>
      <c r="J597">
        <v>1.387562564102564</v>
      </c>
      <c r="K597">
        <v>1.3861238971095824</v>
      </c>
      <c r="L597">
        <v>1.3711772222222227</v>
      </c>
      <c r="M597">
        <v>1.3777359767404465</v>
      </c>
      <c r="N597">
        <v>1.3834912499999996</v>
      </c>
      <c r="O597">
        <v>1.3771487282667336</v>
      </c>
      <c r="P597" t="s">
        <v>15354</v>
      </c>
      <c r="Q597" t="s">
        <v>15355</v>
      </c>
      <c r="R597" t="s">
        <v>15354</v>
      </c>
      <c r="S597" t="s">
        <v>15354</v>
      </c>
      <c r="T597">
        <v>1.36178</v>
      </c>
      <c r="U597">
        <v>1.35998</v>
      </c>
      <c r="V597" t="s">
        <v>15354</v>
      </c>
      <c r="W597" t="s">
        <v>15354</v>
      </c>
      <c r="X597" t="s">
        <v>15354</v>
      </c>
      <c r="Y597" s="9">
        <v>4992.5844608103298</v>
      </c>
      <c r="Z597" s="9">
        <v>3666.219551476986</v>
      </c>
      <c r="AA597" s="9">
        <v>42.365173868549377</v>
      </c>
      <c r="AB597" t="s">
        <v>15354</v>
      </c>
    </row>
    <row r="598" spans="1:28" hidden="1" x14ac:dyDescent="0.25">
      <c r="A598" t="s">
        <v>902</v>
      </c>
      <c r="B598" s="2">
        <v>40858</v>
      </c>
      <c r="C598" s="3">
        <v>0</v>
      </c>
      <c r="D598">
        <v>1.36087</v>
      </c>
      <c r="E598">
        <v>1.3794599999999999</v>
      </c>
      <c r="F598">
        <v>1.35781</v>
      </c>
      <c r="G598">
        <v>1.3747</v>
      </c>
      <c r="H598">
        <v>242450</v>
      </c>
      <c r="I598">
        <v>-65.465268676277745</v>
      </c>
      <c r="J598">
        <v>1.3869196153846153</v>
      </c>
      <c r="K598">
        <v>1.3858346845245295</v>
      </c>
      <c r="L598">
        <v>1.3721830555555559</v>
      </c>
      <c r="M598">
        <v>1.3775718698896116</v>
      </c>
      <c r="N598">
        <v>1.3829337499999996</v>
      </c>
      <c r="O598">
        <v>1.376952830005395</v>
      </c>
      <c r="P598" t="s">
        <v>15353</v>
      </c>
      <c r="Q598" t="s">
        <v>15355</v>
      </c>
      <c r="R598" t="s">
        <v>15354</v>
      </c>
      <c r="S598" t="s">
        <v>15354</v>
      </c>
      <c r="T598">
        <v>1.3754299999999999</v>
      </c>
      <c r="U598">
        <v>1.3739699999999999</v>
      </c>
      <c r="V598" t="s">
        <v>15354</v>
      </c>
      <c r="W598" t="s">
        <v>15354</v>
      </c>
      <c r="X598" t="s">
        <v>15354</v>
      </c>
      <c r="Y598" s="9">
        <v>4992.5844608103298</v>
      </c>
      <c r="Z598" s="9">
        <v>3629.8353684377466</v>
      </c>
      <c r="AA598" s="9">
        <v>-7.1897951176385266</v>
      </c>
      <c r="AB598" t="s">
        <v>15354</v>
      </c>
    </row>
    <row r="599" spans="1:28" hidden="1" x14ac:dyDescent="0.25">
      <c r="A599" t="s">
        <v>903</v>
      </c>
      <c r="B599" s="2">
        <v>40860</v>
      </c>
      <c r="C599" s="3">
        <v>0</v>
      </c>
      <c r="D599">
        <v>1.3805700000000001</v>
      </c>
      <c r="E599">
        <v>1.3808499999999999</v>
      </c>
      <c r="F599">
        <v>1.37727</v>
      </c>
      <c r="G599">
        <v>1.3784400000000001</v>
      </c>
      <c r="H599">
        <v>7764</v>
      </c>
      <c r="I599">
        <v>-57.89252728799309</v>
      </c>
      <c r="J599">
        <v>1.3862798717948717</v>
      </c>
      <c r="K599">
        <v>1.3856474773213769</v>
      </c>
      <c r="L599">
        <v>1.3733700000000004</v>
      </c>
      <c r="M599">
        <v>1.3776187958415245</v>
      </c>
      <c r="N599">
        <v>1.3825654166666668</v>
      </c>
      <c r="O599">
        <v>1.3770718036049634</v>
      </c>
      <c r="P599" t="s">
        <v>15354</v>
      </c>
      <c r="Q599" t="s">
        <v>15355</v>
      </c>
      <c r="R599" t="s">
        <v>15354</v>
      </c>
      <c r="S599" t="s">
        <v>15354</v>
      </c>
      <c r="T599">
        <v>1.3789100000000001</v>
      </c>
      <c r="U599">
        <v>1.3779699999999999</v>
      </c>
      <c r="V599" t="s">
        <v>15354</v>
      </c>
      <c r="W599" t="s">
        <v>15354</v>
      </c>
      <c r="X599" t="s">
        <v>15354</v>
      </c>
      <c r="Y599" s="9">
        <v>4992.5844608103298</v>
      </c>
      <c r="Z599" s="9">
        <v>3620.6746349002688</v>
      </c>
      <c r="AA599" s="9">
        <v>-19.833942557448662</v>
      </c>
      <c r="AB599" t="s">
        <v>15354</v>
      </c>
    </row>
    <row r="600" spans="1:28" hidden="1" x14ac:dyDescent="0.25">
      <c r="A600" t="s">
        <v>904</v>
      </c>
      <c r="B600" s="2">
        <v>40861</v>
      </c>
      <c r="C600" s="3">
        <v>0</v>
      </c>
      <c r="D600">
        <v>1.37842</v>
      </c>
      <c r="E600">
        <v>1.3788899999999999</v>
      </c>
      <c r="F600">
        <v>1.3591</v>
      </c>
      <c r="G600">
        <v>1.3624000000000001</v>
      </c>
      <c r="H600">
        <v>268478</v>
      </c>
      <c r="I600">
        <v>-79.518950437317613</v>
      </c>
      <c r="J600">
        <v>1.3852371794871792</v>
      </c>
      <c r="K600">
        <v>1.3850589335917218</v>
      </c>
      <c r="L600">
        <v>1.3745758333333338</v>
      </c>
      <c r="M600">
        <v>1.3767961582284691</v>
      </c>
      <c r="N600">
        <v>1.3820625</v>
      </c>
      <c r="O600">
        <v>1.3758980593165664</v>
      </c>
      <c r="P600" t="s">
        <v>15354</v>
      </c>
      <c r="Q600" t="s">
        <v>15355</v>
      </c>
      <c r="R600" t="s">
        <v>15354</v>
      </c>
      <c r="S600" t="s">
        <v>15354</v>
      </c>
      <c r="T600">
        <v>1.36286</v>
      </c>
      <c r="U600">
        <v>1.3619399999999999</v>
      </c>
      <c r="V600" t="s">
        <v>15354</v>
      </c>
      <c r="W600" t="s">
        <v>15354</v>
      </c>
      <c r="X600" t="s">
        <v>15354</v>
      </c>
      <c r="Y600" s="9">
        <v>4992.5844608103298</v>
      </c>
      <c r="Z600" s="9">
        <v>3663.3142515081004</v>
      </c>
      <c r="AA600" s="9">
        <v>38.469386218568033</v>
      </c>
      <c r="AB600" t="s">
        <v>15354</v>
      </c>
    </row>
    <row r="601" spans="1:28" hidden="1" x14ac:dyDescent="0.25">
      <c r="A601" t="s">
        <v>905</v>
      </c>
      <c r="B601" s="2">
        <v>40862</v>
      </c>
      <c r="C601" s="3">
        <v>0</v>
      </c>
      <c r="D601">
        <v>1.3624000000000001</v>
      </c>
      <c r="E601">
        <v>1.36405</v>
      </c>
      <c r="F601">
        <v>1.34961</v>
      </c>
      <c r="G601">
        <v>1.3504100000000001</v>
      </c>
      <c r="H601">
        <v>289683</v>
      </c>
      <c r="I601">
        <v>-96.997084548104709</v>
      </c>
      <c r="J601">
        <v>1.3841137179487175</v>
      </c>
      <c r="K601">
        <v>1.3841817453995264</v>
      </c>
      <c r="L601">
        <v>1.3750963888888892</v>
      </c>
      <c r="M601">
        <v>1.3753698794053086</v>
      </c>
      <c r="N601">
        <v>1.3811133333333334</v>
      </c>
      <c r="O601">
        <v>1.373859014571241</v>
      </c>
      <c r="P601" t="s">
        <v>15354</v>
      </c>
      <c r="Q601" t="s">
        <v>15355</v>
      </c>
      <c r="R601" t="s">
        <v>15354</v>
      </c>
      <c r="S601" t="s">
        <v>15354</v>
      </c>
      <c r="T601">
        <v>1.3509500000000001</v>
      </c>
      <c r="U601">
        <v>1.3498699999999999</v>
      </c>
      <c r="V601" t="s">
        <v>15354</v>
      </c>
      <c r="W601" t="s">
        <v>15354</v>
      </c>
      <c r="X601" t="s">
        <v>15354</v>
      </c>
      <c r="Y601" s="9">
        <v>4992.5844608103298</v>
      </c>
      <c r="Z601" s="9">
        <v>3695.6100971985115</v>
      </c>
      <c r="AA601" s="9">
        <v>81.723649963864915</v>
      </c>
      <c r="AB601" t="s">
        <v>15354</v>
      </c>
    </row>
    <row r="602" spans="1:28" hidden="1" x14ac:dyDescent="0.25">
      <c r="A602" t="s">
        <v>906</v>
      </c>
      <c r="B602" s="2">
        <v>40863</v>
      </c>
      <c r="C602" s="3">
        <v>0</v>
      </c>
      <c r="D602">
        <v>1.3504100000000001</v>
      </c>
      <c r="E602">
        <v>1.3556600000000001</v>
      </c>
      <c r="F602">
        <v>1.34216</v>
      </c>
      <c r="G602">
        <v>1.34396</v>
      </c>
      <c r="H602">
        <v>305864</v>
      </c>
      <c r="I602">
        <v>-95.990198262419185</v>
      </c>
      <c r="J602">
        <v>1.3828467948717944</v>
      </c>
      <c r="K602">
        <v>1.3831634733640954</v>
      </c>
      <c r="L602">
        <v>1.3753591666666671</v>
      </c>
      <c r="M602">
        <v>1.3736720480861027</v>
      </c>
      <c r="N602">
        <v>1.3797500000000003</v>
      </c>
      <c r="O602">
        <v>1.3714670934055417</v>
      </c>
      <c r="P602" t="s">
        <v>15354</v>
      </c>
      <c r="Q602" t="s">
        <v>15355</v>
      </c>
      <c r="R602" t="s">
        <v>15354</v>
      </c>
      <c r="S602" t="s">
        <v>15354</v>
      </c>
      <c r="T602">
        <v>1.3446199999999999</v>
      </c>
      <c r="U602">
        <v>1.3432999999999999</v>
      </c>
      <c r="V602" t="s">
        <v>15354</v>
      </c>
      <c r="W602" t="s">
        <v>15354</v>
      </c>
      <c r="X602" t="s">
        <v>15354</v>
      </c>
      <c r="Y602" s="9">
        <v>4992.5844608103298</v>
      </c>
      <c r="Z602" s="9">
        <v>3713.0077351298733</v>
      </c>
      <c r="AA602" s="9">
        <v>104.69613693108445</v>
      </c>
      <c r="AB602" t="s">
        <v>15354</v>
      </c>
    </row>
    <row r="603" spans="1:28" hidden="1" x14ac:dyDescent="0.25">
      <c r="A603" t="s">
        <v>907</v>
      </c>
      <c r="B603" s="2">
        <v>40864</v>
      </c>
      <c r="C603" s="3">
        <v>0</v>
      </c>
      <c r="D603">
        <v>1.3439300000000001</v>
      </c>
      <c r="E603">
        <v>1.35399</v>
      </c>
      <c r="F603">
        <v>1.3422700000000001</v>
      </c>
      <c r="G603">
        <v>1.3453900000000001</v>
      </c>
      <c r="H603">
        <v>312067</v>
      </c>
      <c r="I603">
        <v>-92.72030651340981</v>
      </c>
      <c r="J603">
        <v>1.3817671794871791</v>
      </c>
      <c r="K603">
        <v>1.3822071828991815</v>
      </c>
      <c r="L603">
        <v>1.3754352777777781</v>
      </c>
      <c r="M603">
        <v>1.3721432887300971</v>
      </c>
      <c r="N603">
        <v>1.3783337500000001</v>
      </c>
      <c r="O603">
        <v>1.3693809259330985</v>
      </c>
      <c r="P603" t="s">
        <v>15354</v>
      </c>
      <c r="Q603" t="s">
        <v>15355</v>
      </c>
      <c r="R603" t="s">
        <v>15354</v>
      </c>
      <c r="S603" t="s">
        <v>15354</v>
      </c>
      <c r="T603">
        <v>1.3460799999999999</v>
      </c>
      <c r="U603">
        <v>1.3447</v>
      </c>
      <c r="V603" t="s">
        <v>15354</v>
      </c>
      <c r="W603" t="s">
        <v>15354</v>
      </c>
      <c r="X603" t="s">
        <v>15354</v>
      </c>
      <c r="Y603" s="9">
        <v>4992.5844608103298</v>
      </c>
      <c r="Z603" s="9">
        <v>3708.9804921032405</v>
      </c>
      <c r="AA603" s="9">
        <v>99.389818540030305</v>
      </c>
      <c r="AB603" t="s">
        <v>15354</v>
      </c>
    </row>
    <row r="604" spans="1:28" hidden="1" x14ac:dyDescent="0.25">
      <c r="A604" t="s">
        <v>908</v>
      </c>
      <c r="B604" s="2">
        <v>40865</v>
      </c>
      <c r="C604" s="3">
        <v>0</v>
      </c>
      <c r="D604">
        <v>1.3453900000000001</v>
      </c>
      <c r="E604">
        <v>1.36138</v>
      </c>
      <c r="F604">
        <v>1.3446800000000001</v>
      </c>
      <c r="G604">
        <v>1.3523799999999999</v>
      </c>
      <c r="H604">
        <v>270607</v>
      </c>
      <c r="I604">
        <v>-76.966418751408852</v>
      </c>
      <c r="J604">
        <v>1.3806488461538455</v>
      </c>
      <c r="K604">
        <v>1.3814520643447719</v>
      </c>
      <c r="L604">
        <v>1.3758416666666666</v>
      </c>
      <c r="M604">
        <v>1.3710750028527945</v>
      </c>
      <c r="N604">
        <v>1.3767895833333332</v>
      </c>
      <c r="O604">
        <v>1.3680208518584507</v>
      </c>
      <c r="P604" t="s">
        <v>15353</v>
      </c>
      <c r="Q604" t="s">
        <v>15355</v>
      </c>
      <c r="R604" t="s">
        <v>15354</v>
      </c>
      <c r="S604" t="s">
        <v>15354</v>
      </c>
      <c r="T604">
        <v>1.3530599999999999</v>
      </c>
      <c r="U604">
        <v>1.3516999999999999</v>
      </c>
      <c r="V604" t="s">
        <v>15354</v>
      </c>
      <c r="W604" t="s">
        <v>15354</v>
      </c>
      <c r="X604" t="s">
        <v>15354</v>
      </c>
      <c r="Y604" s="9">
        <v>4992.5844608103298</v>
      </c>
      <c r="Z604" s="9">
        <v>3689.8470583790299</v>
      </c>
      <c r="AA604" s="9">
        <v>74.044542008122747</v>
      </c>
      <c r="AB604" t="s">
        <v>15354</v>
      </c>
    </row>
    <row r="605" spans="1:28" hidden="1" x14ac:dyDescent="0.25">
      <c r="A605" t="s">
        <v>909</v>
      </c>
      <c r="B605" s="2">
        <v>40867</v>
      </c>
      <c r="C605" s="3">
        <v>0</v>
      </c>
      <c r="D605">
        <v>1.3509800000000001</v>
      </c>
      <c r="E605">
        <v>1.35358</v>
      </c>
      <c r="F605">
        <v>1.3505100000000001</v>
      </c>
      <c r="G605">
        <v>1.35355</v>
      </c>
      <c r="H605">
        <v>10234</v>
      </c>
      <c r="I605">
        <v>-74.329501915708789</v>
      </c>
      <c r="J605">
        <v>1.379583974358974</v>
      </c>
      <c r="K605">
        <v>1.3807456829689548</v>
      </c>
      <c r="L605">
        <v>1.376218611111111</v>
      </c>
      <c r="M605">
        <v>1.3701277054012921</v>
      </c>
      <c r="N605">
        <v>1.3754800000000003</v>
      </c>
      <c r="O605">
        <v>1.3668631837097747</v>
      </c>
      <c r="P605" t="s">
        <v>15354</v>
      </c>
      <c r="Q605" t="s">
        <v>15355</v>
      </c>
      <c r="R605" t="s">
        <v>15354</v>
      </c>
      <c r="S605" t="s">
        <v>15354</v>
      </c>
      <c r="T605">
        <v>1.3542000000000001</v>
      </c>
      <c r="U605">
        <v>1.3529</v>
      </c>
      <c r="V605" t="s">
        <v>15354</v>
      </c>
      <c r="W605" t="s">
        <v>15354</v>
      </c>
      <c r="X605" t="s">
        <v>15354</v>
      </c>
      <c r="Y605" s="9">
        <v>4992.5844608103298</v>
      </c>
      <c r="Z605" s="9">
        <v>3686.7408512851348</v>
      </c>
      <c r="AA605" s="9">
        <v>69.907889024570039</v>
      </c>
      <c r="AB605" t="s">
        <v>15354</v>
      </c>
    </row>
    <row r="606" spans="1:28" hidden="1" x14ac:dyDescent="0.25">
      <c r="A606" t="s">
        <v>910</v>
      </c>
      <c r="B606" s="2">
        <v>40868</v>
      </c>
      <c r="C606" s="3">
        <v>0</v>
      </c>
      <c r="D606">
        <v>1.35355</v>
      </c>
      <c r="E606">
        <v>1.3540099999999999</v>
      </c>
      <c r="F606">
        <v>1.3431299999999999</v>
      </c>
      <c r="G606">
        <v>1.3483400000000001</v>
      </c>
      <c r="H606">
        <v>275118</v>
      </c>
      <c r="I606">
        <v>-85.819183111518853</v>
      </c>
      <c r="J606">
        <v>1.3784638461538457</v>
      </c>
      <c r="K606">
        <v>1.3799252859317661</v>
      </c>
      <c r="L606">
        <v>1.3758219444444446</v>
      </c>
      <c r="M606">
        <v>1.368949991595817</v>
      </c>
      <c r="N606">
        <v>1.3736641666666667</v>
      </c>
      <c r="O606">
        <v>1.3653813290129928</v>
      </c>
      <c r="P606" t="s">
        <v>15354</v>
      </c>
      <c r="Q606" t="s">
        <v>15355</v>
      </c>
      <c r="R606" t="s">
        <v>15354</v>
      </c>
      <c r="S606" t="s">
        <v>15354</v>
      </c>
      <c r="T606">
        <v>1.34897</v>
      </c>
      <c r="U606">
        <v>1.34771</v>
      </c>
      <c r="V606" t="s">
        <v>15354</v>
      </c>
      <c r="W606" t="s">
        <v>15354</v>
      </c>
      <c r="X606" t="s">
        <v>15354</v>
      </c>
      <c r="Y606" s="9">
        <v>4992.5844608103298</v>
      </c>
      <c r="Z606" s="9">
        <v>3701.0344639319851</v>
      </c>
      <c r="AA606" s="9">
        <v>88.903352821584051</v>
      </c>
      <c r="AB606" t="s">
        <v>15354</v>
      </c>
    </row>
    <row r="607" spans="1:28" hidden="1" x14ac:dyDescent="0.25">
      <c r="A607" t="s">
        <v>911</v>
      </c>
      <c r="B607" s="2">
        <v>40869</v>
      </c>
      <c r="C607" s="3">
        <v>0</v>
      </c>
      <c r="D607">
        <v>1.34832</v>
      </c>
      <c r="E607">
        <v>1.3567100000000001</v>
      </c>
      <c r="F607">
        <v>1.3469</v>
      </c>
      <c r="G607">
        <v>1.3517999999999999</v>
      </c>
      <c r="H607">
        <v>259702</v>
      </c>
      <c r="I607">
        <v>-77.879761358421561</v>
      </c>
      <c r="J607">
        <v>1.3772847435897428</v>
      </c>
      <c r="K607">
        <v>1.3792132533765316</v>
      </c>
      <c r="L607">
        <v>1.3755024999999999</v>
      </c>
      <c r="M607">
        <v>1.3680229650230702</v>
      </c>
      <c r="N607">
        <v>1.3720749999999999</v>
      </c>
      <c r="O607">
        <v>1.3642948226919533</v>
      </c>
      <c r="P607" t="s">
        <v>15353</v>
      </c>
      <c r="Q607" t="s">
        <v>15355</v>
      </c>
      <c r="R607" t="s">
        <v>15354</v>
      </c>
      <c r="S607" t="s">
        <v>15354</v>
      </c>
      <c r="T607">
        <v>1.35232</v>
      </c>
      <c r="U607">
        <v>1.35128</v>
      </c>
      <c r="V607" t="s">
        <v>15354</v>
      </c>
      <c r="W607" t="s">
        <v>15354</v>
      </c>
      <c r="X607" t="s">
        <v>15354</v>
      </c>
      <c r="Y607" s="9">
        <v>4992.5844608103298</v>
      </c>
      <c r="Z607" s="9">
        <v>3691.8661713280362</v>
      </c>
      <c r="AA607" s="9">
        <v>76.749921846033672</v>
      </c>
      <c r="AB607" t="s">
        <v>15354</v>
      </c>
    </row>
    <row r="608" spans="1:28" hidden="1" x14ac:dyDescent="0.25">
      <c r="A608" t="s">
        <v>912</v>
      </c>
      <c r="B608" s="2">
        <v>40870</v>
      </c>
      <c r="C608" s="3">
        <v>0</v>
      </c>
      <c r="D608">
        <v>1.3517999999999999</v>
      </c>
      <c r="E608">
        <v>1.3530500000000001</v>
      </c>
      <c r="F608">
        <v>1.3320099999999999</v>
      </c>
      <c r="G608">
        <v>1.3343499999999999</v>
      </c>
      <c r="H608">
        <v>269214</v>
      </c>
      <c r="I608">
        <v>-95.64489112227804</v>
      </c>
      <c r="J608">
        <v>1.3759205128205123</v>
      </c>
      <c r="K608">
        <v>1.3780774748100371</v>
      </c>
      <c r="L608">
        <v>1.3742974999999999</v>
      </c>
      <c r="M608">
        <v>1.3662028047515529</v>
      </c>
      <c r="N608">
        <v>1.3698191666666668</v>
      </c>
      <c r="O608">
        <v>1.3618992368765972</v>
      </c>
      <c r="P608" t="s">
        <v>15354</v>
      </c>
      <c r="Q608" t="s">
        <v>15355</v>
      </c>
      <c r="R608" t="s">
        <v>15354</v>
      </c>
      <c r="S608" t="s">
        <v>15354</v>
      </c>
      <c r="T608">
        <v>1.3349500000000001</v>
      </c>
      <c r="U608">
        <v>1.33375</v>
      </c>
      <c r="V608" t="s">
        <v>15354</v>
      </c>
      <c r="W608" t="s">
        <v>15354</v>
      </c>
      <c r="X608" t="s">
        <v>15354</v>
      </c>
      <c r="Y608" s="9">
        <v>4992.5844608103298</v>
      </c>
      <c r="Z608" s="9">
        <v>3739.9037123565149</v>
      </c>
      <c r="AA608" s="9">
        <v>139.8243242853305</v>
      </c>
      <c r="AB608" t="s">
        <v>15354</v>
      </c>
    </row>
    <row r="609" spans="1:28" hidden="1" x14ac:dyDescent="0.25">
      <c r="A609" t="s">
        <v>913</v>
      </c>
      <c r="B609" s="2">
        <v>40871</v>
      </c>
      <c r="C609" s="3">
        <v>0</v>
      </c>
      <c r="D609">
        <v>1.3343400000000001</v>
      </c>
      <c r="E609">
        <v>1.3411299999999999</v>
      </c>
      <c r="F609">
        <v>1.33161</v>
      </c>
      <c r="G609">
        <v>1.3329500000000001</v>
      </c>
      <c r="H609">
        <v>189725</v>
      </c>
      <c r="I609">
        <v>-97.524478108257682</v>
      </c>
      <c r="J609">
        <v>1.3745637179487173</v>
      </c>
      <c r="K609">
        <v>1.3769350070933271</v>
      </c>
      <c r="L609">
        <v>1.3731238888888884</v>
      </c>
      <c r="M609">
        <v>1.3644053558460636</v>
      </c>
      <c r="N609">
        <v>1.3662000000000001</v>
      </c>
      <c r="O609">
        <v>1.3595832979264695</v>
      </c>
      <c r="P609" t="s">
        <v>15354</v>
      </c>
      <c r="Q609" t="s">
        <v>15355</v>
      </c>
      <c r="R609" t="s">
        <v>15354</v>
      </c>
      <c r="S609" t="s">
        <v>15354</v>
      </c>
      <c r="T609">
        <v>1.33361</v>
      </c>
      <c r="U609">
        <v>1.33229</v>
      </c>
      <c r="V609" t="s">
        <v>15354</v>
      </c>
      <c r="W609" t="s">
        <v>15354</v>
      </c>
      <c r="X609" t="s">
        <v>15354</v>
      </c>
      <c r="Y609" s="9">
        <v>4992.5844608103298</v>
      </c>
      <c r="Z609" s="9">
        <v>3743.6615358390609</v>
      </c>
      <c r="AA609" s="9">
        <v>144.67777512898795</v>
      </c>
      <c r="AB609" t="s">
        <v>15354</v>
      </c>
    </row>
    <row r="610" spans="1:28" hidden="1" x14ac:dyDescent="0.25">
      <c r="A610" t="s">
        <v>914</v>
      </c>
      <c r="B610" s="2">
        <v>40872</v>
      </c>
      <c r="C610" s="3">
        <v>0</v>
      </c>
      <c r="D610">
        <v>1.3329500000000001</v>
      </c>
      <c r="E610">
        <v>1.33328</v>
      </c>
      <c r="F610">
        <v>1.3212900000000001</v>
      </c>
      <c r="G610">
        <v>1.3234900000000001</v>
      </c>
      <c r="H610">
        <v>230446</v>
      </c>
      <c r="I610">
        <v>-96.30624580255207</v>
      </c>
      <c r="J610">
        <v>1.3729437179487174</v>
      </c>
      <c r="K610">
        <v>1.3755819689390656</v>
      </c>
      <c r="L610">
        <v>1.3713297222222218</v>
      </c>
      <c r="M610">
        <v>1.3621937149895196</v>
      </c>
      <c r="N610">
        <v>1.3624083333333334</v>
      </c>
      <c r="O610">
        <v>1.3566958340923518</v>
      </c>
      <c r="P610" t="s">
        <v>15354</v>
      </c>
      <c r="Q610" t="s">
        <v>15355</v>
      </c>
      <c r="R610" t="s">
        <v>15354</v>
      </c>
      <c r="S610" t="s">
        <v>15354</v>
      </c>
      <c r="T610">
        <v>1.3241700000000001</v>
      </c>
      <c r="U610">
        <v>1.32281</v>
      </c>
      <c r="V610" t="s">
        <v>15354</v>
      </c>
      <c r="W610" t="s">
        <v>15354</v>
      </c>
      <c r="X610" t="s">
        <v>15354</v>
      </c>
      <c r="Y610" s="9">
        <v>4992.5844608103298</v>
      </c>
      <c r="Z610" s="9">
        <v>3770.3500765085523</v>
      </c>
      <c r="AA610" s="9">
        <v>178.9521790748305</v>
      </c>
      <c r="AB610" t="s">
        <v>15354</v>
      </c>
    </row>
    <row r="611" spans="1:28" hidden="1" x14ac:dyDescent="0.25">
      <c r="A611" t="s">
        <v>915</v>
      </c>
      <c r="B611" s="2">
        <v>40874</v>
      </c>
      <c r="C611" s="3">
        <v>0</v>
      </c>
      <c r="D611">
        <v>1.33212</v>
      </c>
      <c r="E611">
        <v>1.3326</v>
      </c>
      <c r="F611">
        <v>1.32908</v>
      </c>
      <c r="G611">
        <v>1.33104</v>
      </c>
      <c r="H611">
        <v>11797</v>
      </c>
      <c r="I611">
        <v>-83.629952988583028</v>
      </c>
      <c r="J611">
        <v>1.3714438461538458</v>
      </c>
      <c r="K611">
        <v>1.374454324155798</v>
      </c>
      <c r="L611">
        <v>1.3697674999999998</v>
      </c>
      <c r="M611">
        <v>1.3605097303954916</v>
      </c>
      <c r="N611">
        <v>1.3589608333333334</v>
      </c>
      <c r="O611">
        <v>1.3546433673649638</v>
      </c>
      <c r="P611" t="s">
        <v>15354</v>
      </c>
      <c r="Q611" t="s">
        <v>15355</v>
      </c>
      <c r="R611" t="s">
        <v>15354</v>
      </c>
      <c r="S611" t="s">
        <v>15354</v>
      </c>
      <c r="T611">
        <v>1.3315900000000001</v>
      </c>
      <c r="U611">
        <v>1.33049</v>
      </c>
      <c r="V611" t="s">
        <v>15354</v>
      </c>
      <c r="W611" t="s">
        <v>15354</v>
      </c>
      <c r="X611" t="s">
        <v>15354</v>
      </c>
      <c r="Y611" s="9">
        <v>4992.5844608103298</v>
      </c>
      <c r="Z611" s="9">
        <v>3749.3406084532999</v>
      </c>
      <c r="AA611" s="9">
        <v>152.03825650141169</v>
      </c>
      <c r="AB611" t="s">
        <v>15354</v>
      </c>
    </row>
    <row r="612" spans="1:28" hidden="1" x14ac:dyDescent="0.25">
      <c r="A612" t="s">
        <v>916</v>
      </c>
      <c r="B612" s="2">
        <v>40875</v>
      </c>
      <c r="C612" s="3">
        <v>0</v>
      </c>
      <c r="D612">
        <v>1.3309599999999999</v>
      </c>
      <c r="E612">
        <v>1.3398099999999999</v>
      </c>
      <c r="F612">
        <v>1.3274999999999999</v>
      </c>
      <c r="G612">
        <v>1.3314299999999999</v>
      </c>
      <c r="H612">
        <v>266217</v>
      </c>
      <c r="I612">
        <v>-82.975151108126525</v>
      </c>
      <c r="J612">
        <v>1.3699032051282047</v>
      </c>
      <c r="K612">
        <v>1.3733651007594487</v>
      </c>
      <c r="L612">
        <v>1.3685719444444442</v>
      </c>
      <c r="M612">
        <v>1.3589378530768164</v>
      </c>
      <c r="N612">
        <v>1.3566925000000001</v>
      </c>
      <c r="O612">
        <v>1.3527862979757668</v>
      </c>
      <c r="P612" t="s">
        <v>15354</v>
      </c>
      <c r="Q612" t="s">
        <v>15355</v>
      </c>
      <c r="R612" t="s">
        <v>15354</v>
      </c>
      <c r="S612" t="s">
        <v>15354</v>
      </c>
      <c r="T612">
        <v>1.3319300000000001</v>
      </c>
      <c r="U612">
        <v>1.3309299999999999</v>
      </c>
      <c r="V612" t="s">
        <v>15354</v>
      </c>
      <c r="W612" t="s">
        <v>15354</v>
      </c>
      <c r="X612" t="s">
        <v>15354</v>
      </c>
      <c r="Y612" s="9">
        <v>4992.5844608103298</v>
      </c>
      <c r="Z612" s="9">
        <v>3748.3835192617703</v>
      </c>
      <c r="AA612" s="9">
        <v>150.81471763014719</v>
      </c>
      <c r="AB612" t="s">
        <v>15354</v>
      </c>
    </row>
    <row r="613" spans="1:28" hidden="1" x14ac:dyDescent="0.25">
      <c r="A613" t="s">
        <v>917</v>
      </c>
      <c r="B613" s="2">
        <v>40876</v>
      </c>
      <c r="C613" s="3">
        <v>0</v>
      </c>
      <c r="D613">
        <v>1.33141</v>
      </c>
      <c r="E613">
        <v>1.3439399999999999</v>
      </c>
      <c r="F613">
        <v>1.3285499999999999</v>
      </c>
      <c r="G613">
        <v>1.3322700000000001</v>
      </c>
      <c r="H613">
        <v>272728</v>
      </c>
      <c r="I613">
        <v>-80.937499999999972</v>
      </c>
      <c r="J613">
        <v>1.3684719230769227</v>
      </c>
      <c r="K613">
        <v>1.3723247184617411</v>
      </c>
      <c r="L613">
        <v>1.3674352777777776</v>
      </c>
      <c r="M613">
        <v>1.3574963475050967</v>
      </c>
      <c r="N613">
        <v>1.3553104166666667</v>
      </c>
      <c r="O613">
        <v>1.3511449941377054</v>
      </c>
      <c r="P613" t="s">
        <v>15354</v>
      </c>
      <c r="Q613" t="s">
        <v>15355</v>
      </c>
      <c r="R613" t="s">
        <v>15354</v>
      </c>
      <c r="S613" t="s">
        <v>15354</v>
      </c>
      <c r="T613">
        <v>1.3327599999999999</v>
      </c>
      <c r="U613">
        <v>1.33178</v>
      </c>
      <c r="V613" t="s">
        <v>15354</v>
      </c>
      <c r="W613" t="s">
        <v>15354</v>
      </c>
      <c r="X613" t="s">
        <v>15354</v>
      </c>
      <c r="Y613" s="9">
        <v>4992.5844608103298</v>
      </c>
      <c r="Z613" s="9">
        <v>3746.049146740846</v>
      </c>
      <c r="AA613" s="9">
        <v>147.80216498990708</v>
      </c>
      <c r="AB613" t="s">
        <v>15354</v>
      </c>
    </row>
    <row r="614" spans="1:28" hidden="1" x14ac:dyDescent="0.25">
      <c r="A614" t="s">
        <v>918</v>
      </c>
      <c r="B614" s="2">
        <v>40877</v>
      </c>
      <c r="C614" s="3">
        <v>0</v>
      </c>
      <c r="D614">
        <v>1.3322799999999999</v>
      </c>
      <c r="E614">
        <v>1.353</v>
      </c>
      <c r="F614">
        <v>1.3259300000000001</v>
      </c>
      <c r="G614">
        <v>1.3442000000000001</v>
      </c>
      <c r="H614">
        <v>270659</v>
      </c>
      <c r="I614">
        <v>-46.421889616463901</v>
      </c>
      <c r="J614">
        <v>1.3672906410256407</v>
      </c>
      <c r="K614">
        <v>1.3716127002728362</v>
      </c>
      <c r="L614">
        <v>1.3665330555555555</v>
      </c>
      <c r="M614">
        <v>1.3567776260183346</v>
      </c>
      <c r="N614">
        <v>1.354284166666667</v>
      </c>
      <c r="O614">
        <v>1.3505893946066891</v>
      </c>
      <c r="P614" t="s">
        <v>15353</v>
      </c>
      <c r="Q614" t="s">
        <v>15355</v>
      </c>
      <c r="R614" t="s">
        <v>15354</v>
      </c>
      <c r="S614" t="s">
        <v>15354</v>
      </c>
      <c r="T614">
        <v>1.3446899999999999</v>
      </c>
      <c r="U614">
        <v>1.34371</v>
      </c>
      <c r="V614" t="s">
        <v>15354</v>
      </c>
      <c r="W614" t="s">
        <v>15354</v>
      </c>
      <c r="X614" t="s">
        <v>15354</v>
      </c>
      <c r="Y614" s="9">
        <v>4992.5844608103298</v>
      </c>
      <c r="Z614" s="9">
        <v>3712.8144485422886</v>
      </c>
      <c r="AA614" s="9">
        <v>104.46837100748972</v>
      </c>
      <c r="AB614" t="s">
        <v>15354</v>
      </c>
    </row>
    <row r="615" spans="1:28" hidden="1" x14ac:dyDescent="0.25">
      <c r="A615" t="s">
        <v>919</v>
      </c>
      <c r="B615" s="2">
        <v>40878</v>
      </c>
      <c r="C615" s="3">
        <v>0</v>
      </c>
      <c r="D615">
        <v>1.3442000000000001</v>
      </c>
      <c r="E615">
        <v>1.3521000000000001</v>
      </c>
      <c r="F615">
        <v>1.34179</v>
      </c>
      <c r="G615">
        <v>1.3466</v>
      </c>
      <c r="H615">
        <v>240339</v>
      </c>
      <c r="I615">
        <v>-36.86704913943634</v>
      </c>
      <c r="J615">
        <v>1.366262179487179</v>
      </c>
      <c r="K615">
        <v>1.3709794673545366</v>
      </c>
      <c r="L615">
        <v>1.3656224999999997</v>
      </c>
      <c r="M615">
        <v>1.3562274840713977</v>
      </c>
      <c r="N615">
        <v>1.3528004166666669</v>
      </c>
      <c r="O615">
        <v>1.3502702430381541</v>
      </c>
      <c r="P615" t="s">
        <v>15354</v>
      </c>
      <c r="Q615" t="s">
        <v>15355</v>
      </c>
      <c r="R615" t="s">
        <v>15354</v>
      </c>
      <c r="S615" t="s">
        <v>15354</v>
      </c>
      <c r="T615">
        <v>1.3470899999999999</v>
      </c>
      <c r="U615">
        <v>1.3461099999999999</v>
      </c>
      <c r="V615" t="s">
        <v>15354</v>
      </c>
      <c r="W615" t="s">
        <v>15354</v>
      </c>
      <c r="X615" t="s">
        <v>15354</v>
      </c>
      <c r="Y615" s="9">
        <v>4992.5844608103298</v>
      </c>
      <c r="Z615" s="9">
        <v>3706.1996309157739</v>
      </c>
      <c r="AA615" s="9">
        <v>95.750689776209938</v>
      </c>
      <c r="AB615" t="s">
        <v>15354</v>
      </c>
    </row>
    <row r="616" spans="1:28" hidden="1" x14ac:dyDescent="0.25">
      <c r="A616" t="s">
        <v>920</v>
      </c>
      <c r="B616" s="2">
        <v>40879</v>
      </c>
      <c r="C616" s="3">
        <v>0</v>
      </c>
      <c r="D616">
        <v>1.3465199999999999</v>
      </c>
      <c r="E616">
        <v>1.3535699999999999</v>
      </c>
      <c r="F616">
        <v>1.33632</v>
      </c>
      <c r="G616">
        <v>1.3391500000000001</v>
      </c>
      <c r="H616">
        <v>202687</v>
      </c>
      <c r="I616">
        <v>-55.450236966824626</v>
      </c>
      <c r="J616">
        <v>1.3652197435897431</v>
      </c>
      <c r="K616">
        <v>1.3701736580544217</v>
      </c>
      <c r="L616">
        <v>1.3642255555555554</v>
      </c>
      <c r="M616">
        <v>1.3553043768242952</v>
      </c>
      <c r="N616">
        <v>1.3511412500000002</v>
      </c>
      <c r="O616">
        <v>1.3493806235951018</v>
      </c>
      <c r="P616" t="s">
        <v>15354</v>
      </c>
      <c r="Q616" t="s">
        <v>15355</v>
      </c>
      <c r="R616" t="s">
        <v>15354</v>
      </c>
      <c r="S616" t="s">
        <v>15354</v>
      </c>
      <c r="T616">
        <v>1.33961</v>
      </c>
      <c r="U616">
        <v>1.3386899999999999</v>
      </c>
      <c r="V616" t="s">
        <v>15354</v>
      </c>
      <c r="W616" t="s">
        <v>15354</v>
      </c>
      <c r="X616" t="s">
        <v>15354</v>
      </c>
      <c r="Y616" s="9">
        <v>4992.5844608103298</v>
      </c>
      <c r="Z616" s="9">
        <v>3726.8939921397496</v>
      </c>
      <c r="AA616" s="9">
        <v>122.92622921005051</v>
      </c>
      <c r="AB616" t="s">
        <v>15354</v>
      </c>
    </row>
    <row r="617" spans="1:28" hidden="1" x14ac:dyDescent="0.25">
      <c r="A617" t="s">
        <v>921</v>
      </c>
      <c r="B617" s="2">
        <v>40881</v>
      </c>
      <c r="C617" s="3">
        <v>0</v>
      </c>
      <c r="D617">
        <v>1.34219</v>
      </c>
      <c r="E617">
        <v>1.34243</v>
      </c>
      <c r="F617">
        <v>1.33969</v>
      </c>
      <c r="G617">
        <v>1.3415600000000001</v>
      </c>
      <c r="H617">
        <v>6703</v>
      </c>
      <c r="I617">
        <v>-49.438762783736514</v>
      </c>
      <c r="J617">
        <v>1.3642808974358969</v>
      </c>
      <c r="K617">
        <v>1.3694492616479808</v>
      </c>
      <c r="L617">
        <v>1.3630194444444446</v>
      </c>
      <c r="M617">
        <v>1.3545614375364956</v>
      </c>
      <c r="N617">
        <v>1.3495912500000002</v>
      </c>
      <c r="O617">
        <v>1.3487549737074938</v>
      </c>
      <c r="P617" t="s">
        <v>15354</v>
      </c>
      <c r="Q617" t="s">
        <v>15355</v>
      </c>
      <c r="R617" t="s">
        <v>15354</v>
      </c>
      <c r="S617" t="s">
        <v>15354</v>
      </c>
      <c r="T617">
        <v>1.3419700000000001</v>
      </c>
      <c r="U617">
        <v>1.3411500000000001</v>
      </c>
      <c r="V617" t="s">
        <v>15354</v>
      </c>
      <c r="W617" t="s">
        <v>15354</v>
      </c>
      <c r="X617" t="s">
        <v>15354</v>
      </c>
      <c r="Y617" s="9">
        <v>4992.5844608103298</v>
      </c>
      <c r="Z617" s="9">
        <v>3720.3398442665107</v>
      </c>
      <c r="AA617" s="9">
        <v>114.3620251641525</v>
      </c>
      <c r="AB617" t="s">
        <v>15354</v>
      </c>
    </row>
    <row r="618" spans="1:28" hidden="1" x14ac:dyDescent="0.25">
      <c r="A618" t="s">
        <v>922</v>
      </c>
      <c r="B618" s="2">
        <v>40882</v>
      </c>
      <c r="C618" s="3">
        <v>0</v>
      </c>
      <c r="D618">
        <v>1.3415600000000001</v>
      </c>
      <c r="E618">
        <v>1.34856</v>
      </c>
      <c r="F618">
        <v>1.33761</v>
      </c>
      <c r="G618">
        <v>1.3386400000000001</v>
      </c>
      <c r="H618">
        <v>203781</v>
      </c>
      <c r="I618">
        <v>-51.016374929418483</v>
      </c>
      <c r="J618">
        <v>1.3634062820512816</v>
      </c>
      <c r="K618">
        <v>1.368669280340437</v>
      </c>
      <c r="L618">
        <v>1.3615394444444442</v>
      </c>
      <c r="M618">
        <v>1.3537008192912796</v>
      </c>
      <c r="N618">
        <v>1.3480395833333336</v>
      </c>
      <c r="O618">
        <v>1.3479457758108941</v>
      </c>
      <c r="P618" t="s">
        <v>15354</v>
      </c>
      <c r="Q618" t="s">
        <v>15355</v>
      </c>
      <c r="R618" t="s">
        <v>15354</v>
      </c>
      <c r="S618" t="s">
        <v>15354</v>
      </c>
      <c r="T618">
        <v>1.3390200000000001</v>
      </c>
      <c r="U618">
        <v>1.33826</v>
      </c>
      <c r="V618" t="s">
        <v>15354</v>
      </c>
      <c r="W618" t="s">
        <v>15354</v>
      </c>
      <c r="X618" t="s">
        <v>15354</v>
      </c>
      <c r="Y618" s="9">
        <v>4992.5844608103298</v>
      </c>
      <c r="Z618" s="9">
        <v>3728.5361389750187</v>
      </c>
      <c r="AA618" s="9">
        <v>125.08436355619692</v>
      </c>
      <c r="AB618" t="s">
        <v>15354</v>
      </c>
    </row>
    <row r="619" spans="1:28" hidden="1" x14ac:dyDescent="0.25">
      <c r="A619" t="s">
        <v>923</v>
      </c>
      <c r="B619" s="2">
        <v>40883</v>
      </c>
      <c r="C619" s="3">
        <v>0</v>
      </c>
      <c r="D619">
        <v>1.3385</v>
      </c>
      <c r="E619">
        <v>1.34266</v>
      </c>
      <c r="F619">
        <v>1.3333900000000001</v>
      </c>
      <c r="G619">
        <v>1.3409199999999999</v>
      </c>
      <c r="H619">
        <v>233605</v>
      </c>
      <c r="I619">
        <v>-44.579333709769024</v>
      </c>
      <c r="J619">
        <v>1.362637179487179</v>
      </c>
      <c r="K619">
        <v>1.3679667669140967</v>
      </c>
      <c r="L619">
        <v>1.3601777777777775</v>
      </c>
      <c r="M619">
        <v>1.3530099641944535</v>
      </c>
      <c r="N619">
        <v>1.3463095833333336</v>
      </c>
      <c r="O619">
        <v>1.3473837137460227</v>
      </c>
      <c r="P619" t="s">
        <v>15354</v>
      </c>
      <c r="Q619" t="s">
        <v>15355</v>
      </c>
      <c r="R619" t="s">
        <v>15354</v>
      </c>
      <c r="S619" t="s">
        <v>15354</v>
      </c>
      <c r="T619">
        <v>1.34124</v>
      </c>
      <c r="U619">
        <v>1.3406</v>
      </c>
      <c r="V619" t="s">
        <v>15354</v>
      </c>
      <c r="W619" t="s">
        <v>15354</v>
      </c>
      <c r="X619" t="s">
        <v>15354</v>
      </c>
      <c r="Y619" s="9">
        <v>4992.5844608103298</v>
      </c>
      <c r="Z619" s="9">
        <v>3722.3647228015343</v>
      </c>
      <c r="AA619" s="9">
        <v>117.02967794048544</v>
      </c>
      <c r="AB619" t="s">
        <v>15354</v>
      </c>
    </row>
    <row r="620" spans="1:28" hidden="1" x14ac:dyDescent="0.25">
      <c r="A620" t="s">
        <v>924</v>
      </c>
      <c r="B620" s="2">
        <v>40884</v>
      </c>
      <c r="C620" s="3">
        <v>0</v>
      </c>
      <c r="D620">
        <v>1.34093</v>
      </c>
      <c r="E620">
        <v>1.3453299999999999</v>
      </c>
      <c r="F620">
        <v>1.3350900000000001</v>
      </c>
      <c r="G620">
        <v>1.3399000000000001</v>
      </c>
      <c r="H620">
        <v>217158</v>
      </c>
      <c r="I620">
        <v>-47.459062676453954</v>
      </c>
      <c r="J620">
        <v>1.3617638461538455</v>
      </c>
      <c r="K620">
        <v>1.3672562158529804</v>
      </c>
      <c r="L620">
        <v>1.3588280555555556</v>
      </c>
      <c r="M620">
        <v>1.3523013174812399</v>
      </c>
      <c r="N620">
        <v>1.3457812500000006</v>
      </c>
      <c r="O620">
        <v>1.3467850166463409</v>
      </c>
      <c r="P620" t="s">
        <v>15354</v>
      </c>
      <c r="Q620" t="s">
        <v>15355</v>
      </c>
      <c r="R620" t="s">
        <v>15354</v>
      </c>
      <c r="S620" t="s">
        <v>15354</v>
      </c>
      <c r="T620">
        <v>1.34022</v>
      </c>
      <c r="U620">
        <v>1.33958</v>
      </c>
      <c r="V620" t="s">
        <v>15354</v>
      </c>
      <c r="W620" t="s">
        <v>15354</v>
      </c>
      <c r="X620" t="s">
        <v>15354</v>
      </c>
      <c r="Y620" s="9">
        <v>4992.5844608103298</v>
      </c>
      <c r="Z620" s="9">
        <v>3725.1976994898823</v>
      </c>
      <c r="AA620" s="9">
        <v>120.73563443024042</v>
      </c>
      <c r="AB620" t="s">
        <v>15354</v>
      </c>
    </row>
    <row r="621" spans="1:28" hidden="1" x14ac:dyDescent="0.25">
      <c r="A621" t="s">
        <v>925</v>
      </c>
      <c r="B621" s="2">
        <v>40885</v>
      </c>
      <c r="C621" s="3">
        <v>0</v>
      </c>
      <c r="D621">
        <v>1.3399000000000001</v>
      </c>
      <c r="E621">
        <v>1.34561</v>
      </c>
      <c r="F621">
        <v>1.3288800000000001</v>
      </c>
      <c r="G621">
        <v>1.3345499999999999</v>
      </c>
      <c r="H621">
        <v>227972</v>
      </c>
      <c r="I621">
        <v>-58.921933085502218</v>
      </c>
      <c r="J621">
        <v>1.3610669230769223</v>
      </c>
      <c r="K621">
        <v>1.3664282103883481</v>
      </c>
      <c r="L621">
        <v>1.3564597222222223</v>
      </c>
      <c r="M621">
        <v>1.3513417868065785</v>
      </c>
      <c r="N621">
        <v>1.3446841666666669</v>
      </c>
      <c r="O621">
        <v>1.3458062153146337</v>
      </c>
      <c r="P621" t="s">
        <v>15354</v>
      </c>
      <c r="Q621" t="s">
        <v>15355</v>
      </c>
      <c r="R621" t="s">
        <v>15354</v>
      </c>
      <c r="S621" t="s">
        <v>15354</v>
      </c>
      <c r="T621">
        <v>1.3348599999999999</v>
      </c>
      <c r="U621">
        <v>1.3342400000000001</v>
      </c>
      <c r="V621" t="s">
        <v>15354</v>
      </c>
      <c r="W621" t="s">
        <v>15354</v>
      </c>
      <c r="X621" t="s">
        <v>15354</v>
      </c>
      <c r="Y621" s="9">
        <v>4992.5844608103298</v>
      </c>
      <c r="Z621" s="9">
        <v>3740.1558671398725</v>
      </c>
      <c r="AA621" s="9">
        <v>140.21212866971919</v>
      </c>
      <c r="AB621" t="s">
        <v>15354</v>
      </c>
    </row>
    <row r="622" spans="1:28" hidden="1" x14ac:dyDescent="0.25">
      <c r="A622" t="s">
        <v>926</v>
      </c>
      <c r="B622" s="2">
        <v>40886</v>
      </c>
      <c r="C622" s="3">
        <v>0</v>
      </c>
      <c r="D622">
        <v>1.33453</v>
      </c>
      <c r="E622">
        <v>1.34328</v>
      </c>
      <c r="F622">
        <v>1.32813</v>
      </c>
      <c r="G622">
        <v>1.3384799999999999</v>
      </c>
      <c r="H622">
        <v>221658</v>
      </c>
      <c r="I622">
        <v>-46.747211895911121</v>
      </c>
      <c r="J622">
        <v>1.3607228205128199</v>
      </c>
      <c r="K622">
        <v>1.3657206607582633</v>
      </c>
      <c r="L622">
        <v>1.3543483333333333</v>
      </c>
      <c r="M622">
        <v>1.3506465550873039</v>
      </c>
      <c r="N622">
        <v>1.3431750000000002</v>
      </c>
      <c r="O622">
        <v>1.3452201180894632</v>
      </c>
      <c r="P622" t="s">
        <v>15354</v>
      </c>
      <c r="Q622" t="s">
        <v>15355</v>
      </c>
      <c r="R622" t="s">
        <v>15354</v>
      </c>
      <c r="S622" t="s">
        <v>15354</v>
      </c>
      <c r="T622">
        <v>1.3387199999999999</v>
      </c>
      <c r="U622">
        <v>1.3382400000000001</v>
      </c>
      <c r="V622" t="s">
        <v>15354</v>
      </c>
      <c r="W622" t="s">
        <v>15354</v>
      </c>
      <c r="X622" t="s">
        <v>15354</v>
      </c>
      <c r="Y622" s="9">
        <v>4992.5844608103298</v>
      </c>
      <c r="Z622" s="9">
        <v>3729.3716840043699</v>
      </c>
      <c r="AA622" s="9">
        <v>126.20065397810089</v>
      </c>
      <c r="AB622" t="s">
        <v>15354</v>
      </c>
    </row>
    <row r="623" spans="1:28" hidden="1" x14ac:dyDescent="0.25">
      <c r="A623" t="s">
        <v>927</v>
      </c>
      <c r="B623" s="2">
        <v>40888</v>
      </c>
      <c r="C623" s="3">
        <v>0</v>
      </c>
      <c r="D623">
        <v>1.33782</v>
      </c>
      <c r="E623">
        <v>1.3381000000000001</v>
      </c>
      <c r="F623">
        <v>1.33595</v>
      </c>
      <c r="G623">
        <v>1.3370299999999999</v>
      </c>
      <c r="H623">
        <v>6274</v>
      </c>
      <c r="I623">
        <v>-51.239157372986575</v>
      </c>
      <c r="J623">
        <v>1.3604506410256403</v>
      </c>
      <c r="K623">
        <v>1.3649943149162818</v>
      </c>
      <c r="L623">
        <v>1.3522163888888887</v>
      </c>
      <c r="M623">
        <v>1.3499105250825847</v>
      </c>
      <c r="N623">
        <v>1.3414495833333338</v>
      </c>
      <c r="O623">
        <v>1.3445649086423062</v>
      </c>
      <c r="P623" t="s">
        <v>15354</v>
      </c>
      <c r="Q623" t="s">
        <v>15355</v>
      </c>
      <c r="R623" t="s">
        <v>15354</v>
      </c>
      <c r="S623" t="s">
        <v>15354</v>
      </c>
      <c r="T623">
        <v>1.33724</v>
      </c>
      <c r="U623">
        <v>1.3368199999999999</v>
      </c>
      <c r="V623" t="s">
        <v>15354</v>
      </c>
      <c r="W623" t="s">
        <v>15354</v>
      </c>
      <c r="X623" t="s">
        <v>15354</v>
      </c>
      <c r="Y623" s="9">
        <v>4992.5844608103298</v>
      </c>
      <c r="Z623" s="9">
        <v>3733.4991929723383</v>
      </c>
      <c r="AA623" s="9">
        <v>131.58447961230178</v>
      </c>
      <c r="AB623" t="s">
        <v>15354</v>
      </c>
    </row>
    <row r="624" spans="1:28" hidden="1" x14ac:dyDescent="0.25">
      <c r="A624" t="s">
        <v>928</v>
      </c>
      <c r="B624" s="2">
        <v>40889</v>
      </c>
      <c r="C624" s="3">
        <v>0</v>
      </c>
      <c r="D624">
        <v>1.3370299999999999</v>
      </c>
      <c r="E624">
        <v>1.33771</v>
      </c>
      <c r="F624">
        <v>1.31606</v>
      </c>
      <c r="G624">
        <v>1.31637</v>
      </c>
      <c r="H624">
        <v>234126</v>
      </c>
      <c r="I624">
        <v>-99.173553719008183</v>
      </c>
      <c r="J624">
        <v>1.3598423076923072</v>
      </c>
      <c r="K624">
        <v>1.3637633196019454</v>
      </c>
      <c r="L624">
        <v>1.3502858333333334</v>
      </c>
      <c r="M624">
        <v>1.3480975237267694</v>
      </c>
      <c r="N624">
        <v>1.3395316666666668</v>
      </c>
      <c r="O624">
        <v>1.3423093159509216</v>
      </c>
      <c r="P624" t="s">
        <v>15354</v>
      </c>
      <c r="Q624" t="s">
        <v>15355</v>
      </c>
      <c r="R624" t="s">
        <v>15354</v>
      </c>
      <c r="S624" t="s">
        <v>15354</v>
      </c>
      <c r="T624">
        <v>1.31674</v>
      </c>
      <c r="U624">
        <v>1.3160000000000001</v>
      </c>
      <c r="V624" t="s">
        <v>15354</v>
      </c>
      <c r="W624" t="s">
        <v>15354</v>
      </c>
      <c r="X624" t="s">
        <v>15354</v>
      </c>
      <c r="Y624" s="9">
        <v>4992.5844608103298</v>
      </c>
      <c r="Z624" s="9">
        <v>3791.6251202289973</v>
      </c>
      <c r="AA624" s="9">
        <v>206.02886723778374</v>
      </c>
      <c r="AB624" t="s">
        <v>15354</v>
      </c>
    </row>
    <row r="625" spans="1:28" hidden="1" x14ac:dyDescent="0.25">
      <c r="A625" t="s">
        <v>929</v>
      </c>
      <c r="B625" s="2">
        <v>40890</v>
      </c>
      <c r="C625" s="3">
        <v>0</v>
      </c>
      <c r="D625">
        <v>1.3164100000000001</v>
      </c>
      <c r="E625">
        <v>1.3236300000000001</v>
      </c>
      <c r="F625">
        <v>1.3008299999999999</v>
      </c>
      <c r="G625">
        <v>1.3018400000000001</v>
      </c>
      <c r="H625">
        <v>273587</v>
      </c>
      <c r="I625">
        <v>-98.084945013272318</v>
      </c>
      <c r="J625">
        <v>1.3589916666666662</v>
      </c>
      <c r="K625">
        <v>1.3621956406246809</v>
      </c>
      <c r="L625">
        <v>1.3485191666666665</v>
      </c>
      <c r="M625">
        <v>1.3455971170388359</v>
      </c>
      <c r="N625">
        <v>1.3375079166666668</v>
      </c>
      <c r="O625">
        <v>1.3390717706748481</v>
      </c>
      <c r="P625" t="s">
        <v>15354</v>
      </c>
      <c r="Q625" t="s">
        <v>15355</v>
      </c>
      <c r="R625" t="s">
        <v>15354</v>
      </c>
      <c r="S625" t="s">
        <v>15354</v>
      </c>
      <c r="T625">
        <v>1.3024500000000001</v>
      </c>
      <c r="U625">
        <v>1.3012300000000001</v>
      </c>
      <c r="V625" t="s">
        <v>15354</v>
      </c>
      <c r="W625" t="s">
        <v>15354</v>
      </c>
      <c r="X625" t="s">
        <v>15354</v>
      </c>
      <c r="Y625" s="9">
        <v>4992.5844608103298</v>
      </c>
      <c r="Z625" s="9">
        <v>3833.2254296213514</v>
      </c>
      <c r="AA625" s="9">
        <v>257.84809256312161</v>
      </c>
      <c r="AB625" t="s">
        <v>15354</v>
      </c>
    </row>
    <row r="626" spans="1:28" hidden="1" x14ac:dyDescent="0.25">
      <c r="A626" t="s">
        <v>930</v>
      </c>
      <c r="B626" s="2">
        <v>40891</v>
      </c>
      <c r="C626" s="3">
        <v>0</v>
      </c>
      <c r="D626">
        <v>1.3018400000000001</v>
      </c>
      <c r="E626">
        <v>1.3063800000000001</v>
      </c>
      <c r="F626">
        <v>1.29481</v>
      </c>
      <c r="G626">
        <v>1.2984599999999999</v>
      </c>
      <c r="H626">
        <v>276866</v>
      </c>
      <c r="I626">
        <v>-93.788291354663144</v>
      </c>
      <c r="J626">
        <v>1.3580132051282046</v>
      </c>
      <c r="K626">
        <v>1.360582080102537</v>
      </c>
      <c r="L626">
        <v>1.3465644444444445</v>
      </c>
      <c r="M626">
        <v>1.3430491647664664</v>
      </c>
      <c r="N626">
        <v>1.3356120833333334</v>
      </c>
      <c r="O626">
        <v>1.3358228290208602</v>
      </c>
      <c r="P626" t="s">
        <v>15354</v>
      </c>
      <c r="Q626" t="s">
        <v>15355</v>
      </c>
      <c r="R626" t="s">
        <v>15354</v>
      </c>
      <c r="S626" t="s">
        <v>15354</v>
      </c>
      <c r="T626">
        <v>1.29924</v>
      </c>
      <c r="U626">
        <v>1.2976799999999999</v>
      </c>
      <c r="V626" t="s">
        <v>15354</v>
      </c>
      <c r="W626" t="s">
        <v>15354</v>
      </c>
      <c r="X626" t="s">
        <v>15354</v>
      </c>
      <c r="Y626" s="9">
        <v>4992.5844608103298</v>
      </c>
      <c r="Z626" s="9">
        <v>3842.6960844881082</v>
      </c>
      <c r="AA626" s="9">
        <v>269.43451391277767</v>
      </c>
      <c r="AB626" t="s">
        <v>15354</v>
      </c>
    </row>
    <row r="627" spans="1:28" hidden="1" x14ac:dyDescent="0.25">
      <c r="A627" t="s">
        <v>931</v>
      </c>
      <c r="B627" s="2">
        <v>40892</v>
      </c>
      <c r="C627" s="3">
        <v>0</v>
      </c>
      <c r="D627">
        <v>1.29847</v>
      </c>
      <c r="E627">
        <v>1.3049599999999999</v>
      </c>
      <c r="F627">
        <v>1.29569</v>
      </c>
      <c r="G627">
        <v>1.30288</v>
      </c>
      <c r="H627">
        <v>249412</v>
      </c>
      <c r="I627">
        <v>-86.266167460857673</v>
      </c>
      <c r="J627">
        <v>1.3569219230769225</v>
      </c>
      <c r="K627">
        <v>1.3591212679480424</v>
      </c>
      <c r="L627">
        <v>1.3443608333333334</v>
      </c>
      <c r="M627">
        <v>1.3408778585628736</v>
      </c>
      <c r="N627">
        <v>1.3338408333333331</v>
      </c>
      <c r="O627">
        <v>1.3331874026991914</v>
      </c>
      <c r="P627" t="s">
        <v>15354</v>
      </c>
      <c r="Q627" t="s">
        <v>15355</v>
      </c>
      <c r="R627" t="s">
        <v>15354</v>
      </c>
      <c r="S627" t="s">
        <v>15354</v>
      </c>
      <c r="T627">
        <v>1.3037099999999999</v>
      </c>
      <c r="U627">
        <v>1.3020499999999999</v>
      </c>
      <c r="V627" t="s">
        <v>15354</v>
      </c>
      <c r="W627" t="s">
        <v>15354</v>
      </c>
      <c r="X627" t="s">
        <v>15354</v>
      </c>
      <c r="Y627" s="9">
        <v>4992.5844608103298</v>
      </c>
      <c r="Z627" s="9">
        <v>3829.5207222544354</v>
      </c>
      <c r="AA627" s="9">
        <v>253.18686723952899</v>
      </c>
      <c r="AB627" t="s">
        <v>15354</v>
      </c>
    </row>
    <row r="628" spans="1:28" hidden="1" x14ac:dyDescent="0.25">
      <c r="A628" t="s">
        <v>932</v>
      </c>
      <c r="B628" s="2">
        <v>40893</v>
      </c>
      <c r="C628" s="3">
        <v>0</v>
      </c>
      <c r="D628">
        <v>1.30287</v>
      </c>
      <c r="E628">
        <v>1.3084</v>
      </c>
      <c r="F628">
        <v>1.2996099999999999</v>
      </c>
      <c r="G628">
        <v>1.30443</v>
      </c>
      <c r="H628">
        <v>228644</v>
      </c>
      <c r="I628">
        <v>-83.62831858407084</v>
      </c>
      <c r="J628">
        <v>1.355954743589743</v>
      </c>
      <c r="K628">
        <v>1.3577366788860665</v>
      </c>
      <c r="L628">
        <v>1.3422902777777774</v>
      </c>
      <c r="M628">
        <v>1.3389077040459614</v>
      </c>
      <c r="N628">
        <v>1.3318429166666665</v>
      </c>
      <c r="O628">
        <v>1.3308868104832563</v>
      </c>
      <c r="P628" t="s">
        <v>15354</v>
      </c>
      <c r="Q628" t="s">
        <v>15355</v>
      </c>
      <c r="R628" t="s">
        <v>15354</v>
      </c>
      <c r="S628" t="s">
        <v>15354</v>
      </c>
      <c r="T628">
        <v>1.3052900000000001</v>
      </c>
      <c r="U628">
        <v>1.3035699999999999</v>
      </c>
      <c r="V628" t="s">
        <v>15354</v>
      </c>
      <c r="W628" t="s">
        <v>15354</v>
      </c>
      <c r="X628" t="s">
        <v>15354</v>
      </c>
      <c r="Y628" s="9">
        <v>4992.5844608103298</v>
      </c>
      <c r="Z628" s="9">
        <v>3824.885244512966</v>
      </c>
      <c r="AA628" s="9">
        <v>247.43976530795774</v>
      </c>
      <c r="AB628" t="s">
        <v>15354</v>
      </c>
    </row>
    <row r="629" spans="1:28" hidden="1" x14ac:dyDescent="0.25">
      <c r="A629" t="s">
        <v>933</v>
      </c>
      <c r="B629" s="2">
        <v>40895</v>
      </c>
      <c r="C629" s="3">
        <v>0</v>
      </c>
      <c r="D629">
        <v>1.3037300000000001</v>
      </c>
      <c r="E629">
        <v>1.3042</v>
      </c>
      <c r="F629">
        <v>1.3030900000000001</v>
      </c>
      <c r="G629">
        <v>1.3035699999999999</v>
      </c>
      <c r="H629">
        <v>6874</v>
      </c>
      <c r="I629">
        <v>-85.091899251191478</v>
      </c>
      <c r="J629">
        <v>1.3551274358974352</v>
      </c>
      <c r="K629">
        <v>1.3563653705598369</v>
      </c>
      <c r="L629">
        <v>1.3402016666666663</v>
      </c>
      <c r="M629">
        <v>1.3369975578813149</v>
      </c>
      <c r="N629">
        <v>1.3297604166666666</v>
      </c>
      <c r="O629">
        <v>1.3287014656445959</v>
      </c>
      <c r="P629" t="s">
        <v>15354</v>
      </c>
      <c r="Q629" t="s">
        <v>15355</v>
      </c>
      <c r="R629" t="s">
        <v>15354</v>
      </c>
      <c r="S629" t="s">
        <v>15354</v>
      </c>
      <c r="T629">
        <v>1.30444</v>
      </c>
      <c r="U629">
        <v>1.3027</v>
      </c>
      <c r="V629" t="s">
        <v>15354</v>
      </c>
      <c r="W629" t="s">
        <v>15354</v>
      </c>
      <c r="X629" t="s">
        <v>15354</v>
      </c>
      <c r="Y629" s="9">
        <v>4992.5844608103298</v>
      </c>
      <c r="Z629" s="9">
        <v>3827.3776186028713</v>
      </c>
      <c r="AA629" s="9">
        <v>250.52144023245179</v>
      </c>
      <c r="AB629" t="s">
        <v>15354</v>
      </c>
    </row>
    <row r="630" spans="1:28" hidden="1" x14ac:dyDescent="0.25">
      <c r="A630" t="s">
        <v>934</v>
      </c>
      <c r="B630" s="2">
        <v>40896</v>
      </c>
      <c r="C630" s="3">
        <v>0</v>
      </c>
      <c r="D630">
        <v>1.3035699999999999</v>
      </c>
      <c r="E630">
        <v>1.3040700000000001</v>
      </c>
      <c r="F630">
        <v>1.2982499999999999</v>
      </c>
      <c r="G630">
        <v>1.3005800000000001</v>
      </c>
      <c r="H630">
        <v>246812</v>
      </c>
      <c r="I630">
        <v>-89.265116279069673</v>
      </c>
      <c r="J630">
        <v>1.3543374358974354</v>
      </c>
      <c r="K630">
        <v>1.3549530826975624</v>
      </c>
      <c r="L630">
        <v>1.3381099999999999</v>
      </c>
      <c r="M630">
        <v>1.3350290412390817</v>
      </c>
      <c r="N630">
        <v>1.3277704166666666</v>
      </c>
      <c r="O630">
        <v>1.3264517483930285</v>
      </c>
      <c r="P630" t="s">
        <v>15354</v>
      </c>
      <c r="Q630" t="s">
        <v>15355</v>
      </c>
      <c r="R630" t="s">
        <v>15354</v>
      </c>
      <c r="S630" t="s">
        <v>15354</v>
      </c>
      <c r="T630">
        <v>1.30145</v>
      </c>
      <c r="U630">
        <v>1.2997099999999999</v>
      </c>
      <c r="V630" t="s">
        <v>15354</v>
      </c>
      <c r="W630" t="s">
        <v>15354</v>
      </c>
      <c r="X630" t="s">
        <v>15354</v>
      </c>
      <c r="Y630" s="9">
        <v>4992.5844608103298</v>
      </c>
      <c r="Z630" s="9">
        <v>3836.1707793694186</v>
      </c>
      <c r="AA630" s="9">
        <v>261.37499414110817</v>
      </c>
      <c r="AB630" t="s">
        <v>15354</v>
      </c>
    </row>
    <row r="631" spans="1:28" hidden="1" x14ac:dyDescent="0.25">
      <c r="A631" t="s">
        <v>935</v>
      </c>
      <c r="B631" s="2">
        <v>40897</v>
      </c>
      <c r="C631" s="3">
        <v>0</v>
      </c>
      <c r="D631">
        <v>1.3005800000000001</v>
      </c>
      <c r="E631">
        <v>1.31315</v>
      </c>
      <c r="F631">
        <v>1.29949</v>
      </c>
      <c r="G631">
        <v>1.3086199999999999</v>
      </c>
      <c r="H631">
        <v>249722</v>
      </c>
      <c r="I631">
        <v>-74.306976744186258</v>
      </c>
      <c r="J631">
        <v>1.3535434615384609</v>
      </c>
      <c r="K631">
        <v>1.3537800932621811</v>
      </c>
      <c r="L631">
        <v>1.3360594444444447</v>
      </c>
      <c r="M631">
        <v>1.3336015254964286</v>
      </c>
      <c r="N631">
        <v>1.3259712499999998</v>
      </c>
      <c r="O631">
        <v>1.3250252085215861</v>
      </c>
      <c r="P631" t="s">
        <v>15353</v>
      </c>
      <c r="Q631" t="s">
        <v>15355</v>
      </c>
      <c r="R631" t="s">
        <v>15354</v>
      </c>
      <c r="S631" t="s">
        <v>15354</v>
      </c>
      <c r="T631">
        <v>1.3094300000000001</v>
      </c>
      <c r="U631">
        <v>1.3078099999999999</v>
      </c>
      <c r="V631" t="s">
        <v>15354</v>
      </c>
      <c r="W631" t="s">
        <v>15354</v>
      </c>
      <c r="X631" t="s">
        <v>15354</v>
      </c>
      <c r="Y631" s="9">
        <v>4992.5844608103298</v>
      </c>
      <c r="Z631" s="9">
        <v>3812.792177367503</v>
      </c>
      <c r="AA631" s="9">
        <v>232.42915530500665</v>
      </c>
      <c r="AB631" t="s">
        <v>15354</v>
      </c>
    </row>
    <row r="632" spans="1:28" hidden="1" x14ac:dyDescent="0.25">
      <c r="A632" t="s">
        <v>936</v>
      </c>
      <c r="B632" s="2">
        <v>40898</v>
      </c>
      <c r="C632" s="3">
        <v>0</v>
      </c>
      <c r="D632">
        <v>1.3086199999999999</v>
      </c>
      <c r="E632">
        <v>1.3189299999999999</v>
      </c>
      <c r="F632">
        <v>1.3024899999999999</v>
      </c>
      <c r="G632">
        <v>1.3035600000000001</v>
      </c>
      <c r="H632">
        <v>270683</v>
      </c>
      <c r="I632">
        <v>-82.775590551181025</v>
      </c>
      <c r="J632">
        <v>1.352848974358974</v>
      </c>
      <c r="K632">
        <v>1.3525086984960499</v>
      </c>
      <c r="L632">
        <v>1.3346977777777778</v>
      </c>
      <c r="M632">
        <v>1.3319776592533785</v>
      </c>
      <c r="N632">
        <v>1.3246883333333332</v>
      </c>
      <c r="O632">
        <v>1.3233079918398594</v>
      </c>
      <c r="P632" t="s">
        <v>15354</v>
      </c>
      <c r="Q632" t="s">
        <v>15355</v>
      </c>
      <c r="R632" t="s">
        <v>15354</v>
      </c>
      <c r="S632" t="s">
        <v>15354</v>
      </c>
      <c r="T632">
        <v>1.3042899999999999</v>
      </c>
      <c r="U632">
        <v>1.3028299999999999</v>
      </c>
      <c r="V632" t="s">
        <v>15354</v>
      </c>
      <c r="W632" t="s">
        <v>15354</v>
      </c>
      <c r="X632" t="s">
        <v>15354</v>
      </c>
      <c r="Y632" s="9">
        <v>4992.5844608103298</v>
      </c>
      <c r="Z632" s="9">
        <v>3827.817786543123</v>
      </c>
      <c r="AA632" s="9">
        <v>251.11990445053834</v>
      </c>
      <c r="AB632" t="s">
        <v>15354</v>
      </c>
    </row>
    <row r="633" spans="1:28" hidden="1" x14ac:dyDescent="0.25">
      <c r="A633" t="s">
        <v>937</v>
      </c>
      <c r="B633" s="2">
        <v>40899</v>
      </c>
      <c r="C633" s="3">
        <v>0</v>
      </c>
      <c r="D633">
        <v>1.3036000000000001</v>
      </c>
      <c r="E633">
        <v>1.31189</v>
      </c>
      <c r="F633">
        <v>1.30189</v>
      </c>
      <c r="G633">
        <v>1.30541</v>
      </c>
      <c r="H633">
        <v>227216</v>
      </c>
      <c r="I633">
        <v>-79.133858267716633</v>
      </c>
      <c r="J633">
        <v>1.3522717948717944</v>
      </c>
      <c r="K633">
        <v>1.3513163263822259</v>
      </c>
      <c r="L633">
        <v>1.3331569444444442</v>
      </c>
      <c r="M633">
        <v>1.3305415695640066</v>
      </c>
      <c r="N633">
        <v>1.3235408333333332</v>
      </c>
      <c r="O633">
        <v>1.3218761524926705</v>
      </c>
      <c r="P633" t="s">
        <v>15353</v>
      </c>
      <c r="Q633" t="s">
        <v>15355</v>
      </c>
      <c r="R633" t="s">
        <v>15354</v>
      </c>
      <c r="S633" t="s">
        <v>15354</v>
      </c>
      <c r="T633">
        <v>1.30606</v>
      </c>
      <c r="U633">
        <v>1.3047599999999999</v>
      </c>
      <c r="V633" t="s">
        <v>15354</v>
      </c>
      <c r="W633" t="s">
        <v>15354</v>
      </c>
      <c r="X633" t="s">
        <v>15354</v>
      </c>
      <c r="Y633" s="9">
        <v>4992.5844608103298</v>
      </c>
      <c r="Z633" s="9">
        <v>3822.6302473166088</v>
      </c>
      <c r="AA633" s="9">
        <v>244.72341741303467</v>
      </c>
      <c r="AB633" t="s">
        <v>15354</v>
      </c>
    </row>
    <row r="634" spans="1:28" hidden="1" x14ac:dyDescent="0.25">
      <c r="A634" t="s">
        <v>938</v>
      </c>
      <c r="B634" s="2">
        <v>40900</v>
      </c>
      <c r="C634" s="3">
        <v>0</v>
      </c>
      <c r="D634">
        <v>1.30542</v>
      </c>
      <c r="E634">
        <v>1.30945</v>
      </c>
      <c r="F634">
        <v>1.3028200000000001</v>
      </c>
      <c r="G634">
        <v>1.30477</v>
      </c>
      <c r="H634">
        <v>182743</v>
      </c>
      <c r="I634">
        <v>-80.393700787401627</v>
      </c>
      <c r="J634">
        <v>1.3516947435897435</v>
      </c>
      <c r="K634">
        <v>1.3501379383725494</v>
      </c>
      <c r="L634">
        <v>1.3312144444444445</v>
      </c>
      <c r="M634">
        <v>1.3291485117497359</v>
      </c>
      <c r="N634">
        <v>1.3227608333333334</v>
      </c>
      <c r="O634">
        <v>1.3205076602932568</v>
      </c>
      <c r="P634" t="s">
        <v>15354</v>
      </c>
      <c r="Q634" t="s">
        <v>15355</v>
      </c>
      <c r="R634" t="s">
        <v>15354</v>
      </c>
      <c r="S634" t="s">
        <v>15354</v>
      </c>
      <c r="T634">
        <v>1.3052699999999999</v>
      </c>
      <c r="U634">
        <v>1.30427</v>
      </c>
      <c r="V634" t="s">
        <v>15354</v>
      </c>
      <c r="W634" t="s">
        <v>15354</v>
      </c>
      <c r="X634" t="s">
        <v>15354</v>
      </c>
      <c r="Y634" s="9">
        <v>4992.5844608103298</v>
      </c>
      <c r="Z634" s="9">
        <v>3824.9438513183709</v>
      </c>
      <c r="AA634" s="9">
        <v>247.64907631604083</v>
      </c>
      <c r="AB634" t="s">
        <v>15354</v>
      </c>
    </row>
    <row r="635" spans="1:28" hidden="1" x14ac:dyDescent="0.25">
      <c r="A635" t="s">
        <v>939</v>
      </c>
      <c r="B635" s="2">
        <v>40902</v>
      </c>
      <c r="C635" s="3">
        <v>0</v>
      </c>
      <c r="D635">
        <v>1.30416</v>
      </c>
      <c r="E635">
        <v>1.3042800000000001</v>
      </c>
      <c r="F635">
        <v>1.3029900000000001</v>
      </c>
      <c r="G635">
        <v>1.30406</v>
      </c>
      <c r="H635">
        <v>3364</v>
      </c>
      <c r="I635">
        <v>-80.916030534351194</v>
      </c>
      <c r="J635">
        <v>1.3510850000000001</v>
      </c>
      <c r="K635">
        <v>1.3489714082871684</v>
      </c>
      <c r="L635">
        <v>1.3291483333333334</v>
      </c>
      <c r="M635">
        <v>1.3277923759794799</v>
      </c>
      <c r="N635">
        <v>1.3216366666666666</v>
      </c>
      <c r="O635">
        <v>1.3191918474697961</v>
      </c>
      <c r="P635" t="s">
        <v>15354</v>
      </c>
      <c r="Q635" t="s">
        <v>15355</v>
      </c>
      <c r="R635" t="s">
        <v>15354</v>
      </c>
      <c r="S635" t="s">
        <v>15354</v>
      </c>
      <c r="T635">
        <v>1.3042800000000001</v>
      </c>
      <c r="U635">
        <v>1.3038400000000001</v>
      </c>
      <c r="V635" t="s">
        <v>15354</v>
      </c>
      <c r="W635" t="s">
        <v>15354</v>
      </c>
      <c r="X635" t="s">
        <v>15354</v>
      </c>
      <c r="Y635" s="9">
        <v>4992.5844608103298</v>
      </c>
      <c r="Z635" s="9">
        <v>3827.8471346722554</v>
      </c>
      <c r="AA635" s="9">
        <v>251.35284676710188</v>
      </c>
      <c r="AB635" t="s">
        <v>15354</v>
      </c>
    </row>
    <row r="636" spans="1:28" hidden="1" x14ac:dyDescent="0.25">
      <c r="A636" t="s">
        <v>940</v>
      </c>
      <c r="B636" s="2">
        <v>40903</v>
      </c>
      <c r="C636" s="3">
        <v>0</v>
      </c>
      <c r="D636">
        <v>1.30406</v>
      </c>
      <c r="E636">
        <v>1.3081400000000001</v>
      </c>
      <c r="F636">
        <v>1.30406</v>
      </c>
      <c r="G636">
        <v>1.30471</v>
      </c>
      <c r="H636">
        <v>54664</v>
      </c>
      <c r="I636">
        <v>-77.130977130977101</v>
      </c>
      <c r="J636">
        <v>1.3505105128205128</v>
      </c>
      <c r="K636">
        <v>1.3478508663052147</v>
      </c>
      <c r="L636">
        <v>1.3275458333333332</v>
      </c>
      <c r="M636">
        <v>1.3265446799805891</v>
      </c>
      <c r="N636">
        <v>1.3205233333333333</v>
      </c>
      <c r="O636">
        <v>1.3180332996722126</v>
      </c>
      <c r="P636" t="s">
        <v>15353</v>
      </c>
      <c r="Q636" t="s">
        <v>15355</v>
      </c>
      <c r="R636" t="s">
        <v>15354</v>
      </c>
      <c r="S636" t="s">
        <v>15354</v>
      </c>
      <c r="T636">
        <v>1.3048299999999999</v>
      </c>
      <c r="U636">
        <v>1.3045899999999999</v>
      </c>
      <c r="V636" t="s">
        <v>15354</v>
      </c>
      <c r="W636" t="s">
        <v>15354</v>
      </c>
      <c r="X636" t="s">
        <v>15354</v>
      </c>
      <c r="Y636" s="9">
        <v>4992.5844608103298</v>
      </c>
      <c r="Z636" s="9">
        <v>3826.233655579907</v>
      </c>
      <c r="AA636" s="9">
        <v>249.39250225634626</v>
      </c>
      <c r="AB636" t="s">
        <v>15354</v>
      </c>
    </row>
    <row r="637" spans="1:28" hidden="1" x14ac:dyDescent="0.25">
      <c r="A637" t="s">
        <v>941</v>
      </c>
      <c r="B637" s="2">
        <v>40904</v>
      </c>
      <c r="C637" s="3">
        <v>0</v>
      </c>
      <c r="D637">
        <v>1.30471</v>
      </c>
      <c r="E637">
        <v>1.3083</v>
      </c>
      <c r="F637">
        <v>1.3043400000000001</v>
      </c>
      <c r="G637">
        <v>1.3067899999999999</v>
      </c>
      <c r="H637">
        <v>164170</v>
      </c>
      <c r="I637">
        <v>-72.074592074592317</v>
      </c>
      <c r="J637">
        <v>1.3498476923076923</v>
      </c>
      <c r="K637">
        <v>1.346811350702551</v>
      </c>
      <c r="L637">
        <v>1.3263341666666666</v>
      </c>
      <c r="M637">
        <v>1.3254768594410977</v>
      </c>
      <c r="N637">
        <v>1.3194616666666665</v>
      </c>
      <c r="O637">
        <v>1.3171338356984357</v>
      </c>
      <c r="P637" t="s">
        <v>15354</v>
      </c>
      <c r="Q637" t="s">
        <v>15355</v>
      </c>
      <c r="R637" t="s">
        <v>15354</v>
      </c>
      <c r="S637" t="s">
        <v>15354</v>
      </c>
      <c r="T637">
        <v>1.3069200000000001</v>
      </c>
      <c r="U637">
        <v>1.3066599999999999</v>
      </c>
      <c r="V637" t="s">
        <v>15354</v>
      </c>
      <c r="W637" t="s">
        <v>15354</v>
      </c>
      <c r="X637" t="s">
        <v>15354</v>
      </c>
      <c r="Y637" s="9">
        <v>4992.5844608103298</v>
      </c>
      <c r="Z637" s="9">
        <v>3820.1148201958263</v>
      </c>
      <c r="AA637" s="9">
        <v>241.79297724385623</v>
      </c>
      <c r="AB637" t="s">
        <v>15354</v>
      </c>
    </row>
    <row r="638" spans="1:28" hidden="1" x14ac:dyDescent="0.25">
      <c r="A638" t="s">
        <v>942</v>
      </c>
      <c r="B638" s="2">
        <v>40905</v>
      </c>
      <c r="C638" s="3">
        <v>0</v>
      </c>
      <c r="D638">
        <v>1.3067899999999999</v>
      </c>
      <c r="E638">
        <v>1.30792</v>
      </c>
      <c r="F638">
        <v>1.2913399999999999</v>
      </c>
      <c r="G638">
        <v>1.29243</v>
      </c>
      <c r="H638">
        <v>225465</v>
      </c>
      <c r="I638">
        <v>-96.624341901517411</v>
      </c>
      <c r="J638">
        <v>1.3490807692307694</v>
      </c>
      <c r="K638">
        <v>1.34543460764679</v>
      </c>
      <c r="L638">
        <v>1.324902777777778</v>
      </c>
      <c r="M638">
        <v>1.323690542714552</v>
      </c>
      <c r="N638">
        <v>1.3173045833333334</v>
      </c>
      <c r="O638">
        <v>1.3151575288425608</v>
      </c>
      <c r="P638" t="s">
        <v>15354</v>
      </c>
      <c r="Q638" t="s">
        <v>15355</v>
      </c>
      <c r="R638" t="s">
        <v>15354</v>
      </c>
      <c r="S638" t="s">
        <v>15354</v>
      </c>
      <c r="T638">
        <v>1.2926200000000001</v>
      </c>
      <c r="U638">
        <v>1.2922400000000001</v>
      </c>
      <c r="V638" t="s">
        <v>15354</v>
      </c>
      <c r="W638" t="s">
        <v>15354</v>
      </c>
      <c r="X638" t="s">
        <v>15354</v>
      </c>
      <c r="Y638" s="9">
        <v>4992.5844608103298</v>
      </c>
      <c r="Z638" s="9">
        <v>3862.3759966659418</v>
      </c>
      <c r="AA638" s="9">
        <v>293.73618809830094</v>
      </c>
      <c r="AB638" t="s">
        <v>15354</v>
      </c>
    </row>
    <row r="639" spans="1:28" hidden="1" x14ac:dyDescent="0.25">
      <c r="A639" t="s">
        <v>943</v>
      </c>
      <c r="B639" s="2">
        <v>40906</v>
      </c>
      <c r="C639" s="3">
        <v>0</v>
      </c>
      <c r="D639">
        <v>1.2924500000000001</v>
      </c>
      <c r="E639">
        <v>1.29637</v>
      </c>
      <c r="F639">
        <v>1.2858099999999999</v>
      </c>
      <c r="G639">
        <v>1.2951999999999999</v>
      </c>
      <c r="H639">
        <v>252945</v>
      </c>
      <c r="I639">
        <v>-71.648550724637687</v>
      </c>
      <c r="J639">
        <v>1.348256282051282</v>
      </c>
      <c r="K639">
        <v>1.3441628454278838</v>
      </c>
      <c r="L639">
        <v>1.3235086111111112</v>
      </c>
      <c r="M639">
        <v>1.3221505133786302</v>
      </c>
      <c r="N639">
        <v>1.315162916666667</v>
      </c>
      <c r="O639">
        <v>1.313560926535156</v>
      </c>
      <c r="P639" t="s">
        <v>15353</v>
      </c>
      <c r="Q639" t="s">
        <v>15355</v>
      </c>
      <c r="R639" t="s">
        <v>15354</v>
      </c>
      <c r="S639" t="s">
        <v>15354</v>
      </c>
      <c r="T639">
        <v>1.29542</v>
      </c>
      <c r="U639">
        <v>1.29498</v>
      </c>
      <c r="V639" t="s">
        <v>15354</v>
      </c>
      <c r="W639" t="s">
        <v>15354</v>
      </c>
      <c r="X639" t="s">
        <v>15354</v>
      </c>
      <c r="Y639" s="9">
        <v>4992.5844608103298</v>
      </c>
      <c r="Z639" s="9">
        <v>3854.0276210112006</v>
      </c>
      <c r="AA639" s="9">
        <v>283.54803187295681</v>
      </c>
      <c r="AB639" t="s">
        <v>15354</v>
      </c>
    </row>
    <row r="640" spans="1:28" hidden="1" x14ac:dyDescent="0.25">
      <c r="A640" t="s">
        <v>944</v>
      </c>
      <c r="B640" s="2">
        <v>40907</v>
      </c>
      <c r="C640" s="3">
        <v>0</v>
      </c>
      <c r="D640">
        <v>1.2951600000000001</v>
      </c>
      <c r="E640">
        <v>1.2998099999999999</v>
      </c>
      <c r="F640">
        <v>1.2904899999999999</v>
      </c>
      <c r="G640">
        <v>1.2957799999999999</v>
      </c>
      <c r="H640">
        <v>209027</v>
      </c>
      <c r="I640">
        <v>-69.897342995169012</v>
      </c>
      <c r="J640">
        <v>1.3477087179487182</v>
      </c>
      <c r="K640">
        <v>1.3429379632651524</v>
      </c>
      <c r="L640">
        <v>1.3219363888888886</v>
      </c>
      <c r="M640">
        <v>1.3207250802230286</v>
      </c>
      <c r="N640">
        <v>1.3133558333333335</v>
      </c>
      <c r="O640">
        <v>1.3121384524123434</v>
      </c>
      <c r="P640" t="s">
        <v>15354</v>
      </c>
      <c r="Q640" t="s">
        <v>15355</v>
      </c>
      <c r="R640" t="s">
        <v>15354</v>
      </c>
      <c r="S640" t="s">
        <v>15354</v>
      </c>
      <c r="T640">
        <v>1.2960199999999999</v>
      </c>
      <c r="U640">
        <v>1.2955399999999999</v>
      </c>
      <c r="V640" t="s">
        <v>15354</v>
      </c>
      <c r="W640" t="s">
        <v>15354</v>
      </c>
      <c r="X640" t="s">
        <v>15354</v>
      </c>
      <c r="Y640" s="9">
        <v>4992.5844608103298</v>
      </c>
      <c r="Z640" s="9">
        <v>3852.2433764990742</v>
      </c>
      <c r="AA640" s="9">
        <v>281.35908899655362</v>
      </c>
      <c r="AB640" t="s">
        <v>15354</v>
      </c>
    </row>
    <row r="641" spans="1:28" hidden="1" x14ac:dyDescent="0.25">
      <c r="A641" t="s">
        <v>945</v>
      </c>
      <c r="B641" s="2">
        <v>40909</v>
      </c>
      <c r="C641" s="3">
        <v>0</v>
      </c>
      <c r="D641">
        <v>1.2936799999999999</v>
      </c>
      <c r="E641">
        <v>1.2951900000000001</v>
      </c>
      <c r="F641">
        <v>1.29335</v>
      </c>
      <c r="G641">
        <v>1.2944500000000001</v>
      </c>
      <c r="H641">
        <v>1935</v>
      </c>
      <c r="I641">
        <v>-73.913043478260292</v>
      </c>
      <c r="J641">
        <v>1.3471797435897435</v>
      </c>
      <c r="K641">
        <v>1.3417104198913512</v>
      </c>
      <c r="L641">
        <v>1.3202947222222221</v>
      </c>
      <c r="M641">
        <v>1.3193048056163783</v>
      </c>
      <c r="N641">
        <v>1.3113929166666669</v>
      </c>
      <c r="O641">
        <v>1.310723376219356</v>
      </c>
      <c r="P641" t="s">
        <v>15354</v>
      </c>
      <c r="Q641" t="s">
        <v>15355</v>
      </c>
      <c r="R641" t="s">
        <v>15354</v>
      </c>
      <c r="S641" t="s">
        <v>15354</v>
      </c>
      <c r="T641">
        <v>1.29471</v>
      </c>
      <c r="U641">
        <v>1.29419</v>
      </c>
      <c r="V641" t="s">
        <v>15354</v>
      </c>
      <c r="W641" t="s">
        <v>15354</v>
      </c>
      <c r="X641" t="s">
        <v>15354</v>
      </c>
      <c r="Y641" s="9">
        <v>4992.5844608103298</v>
      </c>
      <c r="Z641" s="9">
        <v>3856.1411133074816</v>
      </c>
      <c r="AA641" s="9">
        <v>286.11031454916417</v>
      </c>
      <c r="AB641" t="s">
        <v>15354</v>
      </c>
    </row>
    <row r="642" spans="1:28" hidden="1" x14ac:dyDescent="0.25">
      <c r="A642" t="s">
        <v>946</v>
      </c>
      <c r="B642" s="2">
        <v>40910</v>
      </c>
      <c r="C642" s="3">
        <v>0</v>
      </c>
      <c r="D642">
        <v>1.2944500000000001</v>
      </c>
      <c r="E642">
        <v>1.2963899999999999</v>
      </c>
      <c r="F642">
        <v>1.29173</v>
      </c>
      <c r="G642">
        <v>1.2936399999999999</v>
      </c>
      <c r="H642">
        <v>65927</v>
      </c>
      <c r="I642">
        <v>-76.358695652173921</v>
      </c>
      <c r="J642">
        <v>1.3468547435897433</v>
      </c>
      <c r="K642">
        <v>1.3404934472358738</v>
      </c>
      <c r="L642">
        <v>1.3187752777777777</v>
      </c>
      <c r="M642">
        <v>1.3179175188263039</v>
      </c>
      <c r="N642">
        <v>1.3095179166666668</v>
      </c>
      <c r="O642">
        <v>1.3093567061218074</v>
      </c>
      <c r="P642" t="s">
        <v>15354</v>
      </c>
      <c r="Q642" t="s">
        <v>15355</v>
      </c>
      <c r="R642" t="s">
        <v>15354</v>
      </c>
      <c r="S642" t="s">
        <v>15354</v>
      </c>
      <c r="T642">
        <v>1.29392</v>
      </c>
      <c r="U642">
        <v>1.2933600000000001</v>
      </c>
      <c r="V642" t="s">
        <v>15354</v>
      </c>
      <c r="W642" t="s">
        <v>15354</v>
      </c>
      <c r="X642" t="s">
        <v>15354</v>
      </c>
      <c r="Y642" s="9">
        <v>4992.5844608103298</v>
      </c>
      <c r="Z642" s="9">
        <v>3858.4954717527589</v>
      </c>
      <c r="AA642" s="9">
        <v>288.97185709499428</v>
      </c>
      <c r="AB642" t="s">
        <v>15354</v>
      </c>
    </row>
    <row r="643" spans="1:28" hidden="1" x14ac:dyDescent="0.25">
      <c r="A643" t="s">
        <v>947</v>
      </c>
      <c r="B643" s="2">
        <v>40911</v>
      </c>
      <c r="C643" s="3">
        <v>0</v>
      </c>
      <c r="D643">
        <v>1.2936399999999999</v>
      </c>
      <c r="E643">
        <v>1.30758</v>
      </c>
      <c r="F643">
        <v>1.29352</v>
      </c>
      <c r="G643">
        <v>1.3053699999999999</v>
      </c>
      <c r="H643">
        <v>273652</v>
      </c>
      <c r="I643">
        <v>-40.94202898550725</v>
      </c>
      <c r="J643">
        <v>1.346517564102564</v>
      </c>
      <c r="K643">
        <v>1.339604246040029</v>
      </c>
      <c r="L643">
        <v>1.3174855555555556</v>
      </c>
      <c r="M643">
        <v>1.3172392745654227</v>
      </c>
      <c r="N643">
        <v>1.3080366666666667</v>
      </c>
      <c r="O643">
        <v>1.309037769632063</v>
      </c>
      <c r="P643" t="s">
        <v>15354</v>
      </c>
      <c r="Q643" t="s">
        <v>15355</v>
      </c>
      <c r="R643" t="s">
        <v>15354</v>
      </c>
      <c r="S643" t="s">
        <v>15354</v>
      </c>
      <c r="T643">
        <v>1.3056399999999999</v>
      </c>
      <c r="U643">
        <v>1.3050999999999999</v>
      </c>
      <c r="V643" t="s">
        <v>15354</v>
      </c>
      <c r="W643" t="s">
        <v>15354</v>
      </c>
      <c r="X643" t="s">
        <v>15354</v>
      </c>
      <c r="Y643" s="9">
        <v>4992.5844608103298</v>
      </c>
      <c r="Z643" s="9">
        <v>3823.8599160644053</v>
      </c>
      <c r="AA643" s="9">
        <v>246.3920291815931</v>
      </c>
      <c r="AB643" t="s">
        <v>15354</v>
      </c>
    </row>
    <row r="644" spans="1:28" hidden="1" x14ac:dyDescent="0.25">
      <c r="A644" t="s">
        <v>948</v>
      </c>
      <c r="B644" s="2">
        <v>40912</v>
      </c>
      <c r="C644" s="3">
        <v>0</v>
      </c>
      <c r="D644">
        <v>1.3053699999999999</v>
      </c>
      <c r="E644">
        <v>1.3072600000000001</v>
      </c>
      <c r="F644">
        <v>1.2899400000000001</v>
      </c>
      <c r="G644">
        <v>1.29304</v>
      </c>
      <c r="H644">
        <v>284128</v>
      </c>
      <c r="I644">
        <v>-78.170289855072284</v>
      </c>
      <c r="J644">
        <v>1.3459860256410257</v>
      </c>
      <c r="K644">
        <v>1.3384254043681294</v>
      </c>
      <c r="L644">
        <v>1.3163380555555555</v>
      </c>
      <c r="M644">
        <v>1.3159312056699943</v>
      </c>
      <c r="N644">
        <v>1.3060841666666667</v>
      </c>
      <c r="O644">
        <v>1.307757948061498</v>
      </c>
      <c r="P644" t="s">
        <v>15354</v>
      </c>
      <c r="Q644" t="s">
        <v>15355</v>
      </c>
      <c r="R644" t="s">
        <v>15354</v>
      </c>
      <c r="S644" t="s">
        <v>15354</v>
      </c>
      <c r="T644">
        <v>1.29332</v>
      </c>
      <c r="U644">
        <v>1.2927599999999999</v>
      </c>
      <c r="V644" t="s">
        <v>15354</v>
      </c>
      <c r="W644" t="s">
        <v>15354</v>
      </c>
      <c r="X644" t="s">
        <v>15354</v>
      </c>
      <c r="Y644" s="9">
        <v>4992.5844608103298</v>
      </c>
      <c r="Z644" s="9">
        <v>3860.2855138792638</v>
      </c>
      <c r="AA644" s="9">
        <v>291.15189560954144</v>
      </c>
      <c r="AB644" t="s">
        <v>15354</v>
      </c>
    </row>
    <row r="645" spans="1:28" hidden="1" x14ac:dyDescent="0.25">
      <c r="A645" t="s">
        <v>949</v>
      </c>
      <c r="B645" s="2">
        <v>40913</v>
      </c>
      <c r="C645" s="3">
        <v>0</v>
      </c>
      <c r="D645">
        <v>1.2930200000000001</v>
      </c>
      <c r="E645">
        <v>1.29434</v>
      </c>
      <c r="F645">
        <v>1.2772300000000001</v>
      </c>
      <c r="G645">
        <v>1.27915</v>
      </c>
      <c r="H645">
        <v>326027</v>
      </c>
      <c r="I645">
        <v>-95.395683453237581</v>
      </c>
      <c r="J645">
        <v>1.345171923076923</v>
      </c>
      <c r="K645">
        <v>1.3369247612195692</v>
      </c>
      <c r="L645">
        <v>1.314843611111111</v>
      </c>
      <c r="M645">
        <v>1.3139430323905352</v>
      </c>
      <c r="N645">
        <v>1.3037758333333336</v>
      </c>
      <c r="O645">
        <v>1.3054693122165784</v>
      </c>
      <c r="P645" t="s">
        <v>15354</v>
      </c>
      <c r="Q645" t="s">
        <v>15355</v>
      </c>
      <c r="R645" t="s">
        <v>15354</v>
      </c>
      <c r="S645" t="s">
        <v>15354</v>
      </c>
      <c r="T645">
        <v>1.2795300000000001</v>
      </c>
      <c r="U645">
        <v>1.27877</v>
      </c>
      <c r="V645" t="s">
        <v>15354</v>
      </c>
      <c r="W645" t="s">
        <v>15354</v>
      </c>
      <c r="X645" t="s">
        <v>15354</v>
      </c>
      <c r="Y645" s="9">
        <v>4992.5844608103298</v>
      </c>
      <c r="Z645" s="9">
        <v>3901.8893349982645</v>
      </c>
      <c r="AA645" s="9">
        <v>341.20282414364232</v>
      </c>
      <c r="AB645" t="s">
        <v>15354</v>
      </c>
    </row>
    <row r="646" spans="1:28" hidden="1" x14ac:dyDescent="0.25">
      <c r="A646" t="s">
        <v>950</v>
      </c>
      <c r="B646" s="2">
        <v>40914</v>
      </c>
      <c r="C646" s="3">
        <v>0</v>
      </c>
      <c r="D646">
        <v>1.27915</v>
      </c>
      <c r="E646">
        <v>1.28121</v>
      </c>
      <c r="F646">
        <v>1.2697799999999999</v>
      </c>
      <c r="G646">
        <v>1.27186</v>
      </c>
      <c r="H646">
        <v>276883</v>
      </c>
      <c r="I646">
        <v>-95.060555687484964</v>
      </c>
      <c r="J646">
        <v>1.3443271794871794</v>
      </c>
      <c r="K646">
        <v>1.3352775520747697</v>
      </c>
      <c r="L646">
        <v>1.3134094444444442</v>
      </c>
      <c r="M646">
        <v>1.3116682738829386</v>
      </c>
      <c r="N646">
        <v>1.3010000000000002</v>
      </c>
      <c r="O646">
        <v>1.3027805672392521</v>
      </c>
      <c r="P646" t="s">
        <v>15354</v>
      </c>
      <c r="Q646" t="s">
        <v>15355</v>
      </c>
      <c r="R646" t="s">
        <v>15354</v>
      </c>
      <c r="S646" t="s">
        <v>15354</v>
      </c>
      <c r="T646">
        <v>1.2723599999999999</v>
      </c>
      <c r="U646">
        <v>1.27136</v>
      </c>
      <c r="V646" t="s">
        <v>15354</v>
      </c>
      <c r="W646" t="s">
        <v>15354</v>
      </c>
      <c r="X646" t="s">
        <v>15354</v>
      </c>
      <c r="Y646" s="9">
        <v>4992.5844608103298</v>
      </c>
      <c r="Z646" s="9">
        <v>3923.8772523580828</v>
      </c>
      <c r="AA646" s="9">
        <v>367.18023837189315</v>
      </c>
      <c r="AB646" t="s">
        <v>15354</v>
      </c>
    </row>
    <row r="647" spans="1:28" hidden="1" x14ac:dyDescent="0.25">
      <c r="A647" t="s">
        <v>951</v>
      </c>
      <c r="B647" s="2">
        <v>40916</v>
      </c>
      <c r="C647" s="3">
        <v>0</v>
      </c>
      <c r="D647">
        <v>1.26911</v>
      </c>
      <c r="E647">
        <v>1.2705900000000001</v>
      </c>
      <c r="F647">
        <v>1.2666599999999999</v>
      </c>
      <c r="G647">
        <v>1.2678400000000001</v>
      </c>
      <c r="H647">
        <v>14844</v>
      </c>
      <c r="I647">
        <v>-97.242346342602985</v>
      </c>
      <c r="J647">
        <v>1.3434023076923078</v>
      </c>
      <c r="K647">
        <v>1.3335702722754086</v>
      </c>
      <c r="L647">
        <v>1.3116538888888885</v>
      </c>
      <c r="M647">
        <v>1.3092991779973744</v>
      </c>
      <c r="N647">
        <v>1.2981170833333333</v>
      </c>
      <c r="O647">
        <v>1.2999853218601121</v>
      </c>
      <c r="P647" t="s">
        <v>15354</v>
      </c>
      <c r="Q647" t="s">
        <v>15355</v>
      </c>
      <c r="R647" t="s">
        <v>15354</v>
      </c>
      <c r="S647" t="s">
        <v>15354</v>
      </c>
      <c r="T647">
        <v>1.26844</v>
      </c>
      <c r="U647">
        <v>1.2672399999999999</v>
      </c>
      <c r="V647" t="s">
        <v>15354</v>
      </c>
      <c r="W647" t="s">
        <v>15354</v>
      </c>
      <c r="X647" t="s">
        <v>15354</v>
      </c>
      <c r="Y647" s="9">
        <v>4992.5844608103298</v>
      </c>
      <c r="Z647" s="9">
        <v>3936.0036429080837</v>
      </c>
      <c r="AA647" s="9">
        <v>381.35739236131138</v>
      </c>
      <c r="AB647" t="s">
        <v>15354</v>
      </c>
    </row>
    <row r="648" spans="1:28" hidden="1" x14ac:dyDescent="0.25">
      <c r="A648" t="s">
        <v>952</v>
      </c>
      <c r="B648" s="2">
        <v>40917</v>
      </c>
      <c r="C648" s="3">
        <v>0</v>
      </c>
      <c r="D648">
        <v>1.2678400000000001</v>
      </c>
      <c r="E648">
        <v>1.2785</v>
      </c>
      <c r="F648">
        <v>1.26769</v>
      </c>
      <c r="G648">
        <v>1.27722</v>
      </c>
      <c r="H648">
        <v>284656</v>
      </c>
      <c r="I648">
        <v>-74.639769452449343</v>
      </c>
      <c r="J648">
        <v>1.3423074358974361</v>
      </c>
      <c r="K648">
        <v>1.3321436831038791</v>
      </c>
      <c r="L648">
        <v>1.3101480555555554</v>
      </c>
      <c r="M648">
        <v>1.3075651683758946</v>
      </c>
      <c r="N648">
        <v>1.2964858333333333</v>
      </c>
      <c r="O648">
        <v>1.2981640961113032</v>
      </c>
      <c r="P648" t="s">
        <v>15353</v>
      </c>
      <c r="Q648" t="s">
        <v>15355</v>
      </c>
      <c r="R648" t="s">
        <v>15354</v>
      </c>
      <c r="S648" t="s">
        <v>15354</v>
      </c>
      <c r="T648">
        <v>1.27782</v>
      </c>
      <c r="U648">
        <v>1.2766200000000001</v>
      </c>
      <c r="V648" t="s">
        <v>15354</v>
      </c>
      <c r="W648" t="s">
        <v>15354</v>
      </c>
      <c r="X648" t="s">
        <v>15354</v>
      </c>
      <c r="Y648" s="9">
        <v>4992.5844608103298</v>
      </c>
      <c r="Z648" s="9">
        <v>3907.1109082737239</v>
      </c>
      <c r="AA648" s="9">
        <v>347.29512364330901</v>
      </c>
      <c r="AB648" t="s">
        <v>15354</v>
      </c>
    </row>
    <row r="649" spans="1:28" hidden="1" x14ac:dyDescent="0.25">
      <c r="A649" t="s">
        <v>953</v>
      </c>
      <c r="B649" s="2">
        <v>40918</v>
      </c>
      <c r="C649" s="3">
        <v>0</v>
      </c>
      <c r="D649">
        <v>1.27722</v>
      </c>
      <c r="E649">
        <v>1.28172</v>
      </c>
      <c r="F649">
        <v>1.27427</v>
      </c>
      <c r="G649">
        <v>1.27528</v>
      </c>
      <c r="H649">
        <v>303299</v>
      </c>
      <c r="I649">
        <v>-79.298751200768379</v>
      </c>
      <c r="J649">
        <v>1.3411789743589744</v>
      </c>
      <c r="K649">
        <v>1.3307040961898566</v>
      </c>
      <c r="L649">
        <v>1.308565</v>
      </c>
      <c r="M649">
        <v>1.3058200241393596</v>
      </c>
      <c r="N649">
        <v>1.2953791666666667</v>
      </c>
      <c r="O649">
        <v>1.296333368422399</v>
      </c>
      <c r="P649" t="s">
        <v>15354</v>
      </c>
      <c r="Q649" t="s">
        <v>15355</v>
      </c>
      <c r="R649" t="s">
        <v>15354</v>
      </c>
      <c r="S649" t="s">
        <v>15354</v>
      </c>
      <c r="T649">
        <v>1.2758499999999999</v>
      </c>
      <c r="U649">
        <v>1.27471</v>
      </c>
      <c r="V649" t="s">
        <v>15354</v>
      </c>
      <c r="W649" t="s">
        <v>15354</v>
      </c>
      <c r="X649" t="s">
        <v>15354</v>
      </c>
      <c r="Y649" s="9">
        <v>4992.5844608103298</v>
      </c>
      <c r="Z649" s="9">
        <v>3913.1437557787594</v>
      </c>
      <c r="AA649" s="9">
        <v>354.46565317139061</v>
      </c>
      <c r="AB649" t="s">
        <v>15354</v>
      </c>
    </row>
    <row r="650" spans="1:28" hidden="1" x14ac:dyDescent="0.25">
      <c r="A650" t="s">
        <v>954</v>
      </c>
      <c r="B650" s="2">
        <v>40919</v>
      </c>
      <c r="C650" s="3">
        <v>0</v>
      </c>
      <c r="D650">
        <v>1.27528</v>
      </c>
      <c r="E650">
        <v>1.2789299999999999</v>
      </c>
      <c r="F650">
        <v>1.26654</v>
      </c>
      <c r="G650">
        <v>1.27214</v>
      </c>
      <c r="H650">
        <v>311300</v>
      </c>
      <c r="I650">
        <v>-86.590038314176127</v>
      </c>
      <c r="J650">
        <v>1.3398252564102562</v>
      </c>
      <c r="K650">
        <v>1.329221460843278</v>
      </c>
      <c r="L650">
        <v>1.3065633333333333</v>
      </c>
      <c r="M650">
        <v>1.3039994822939889</v>
      </c>
      <c r="N650">
        <v>1.2942825</v>
      </c>
      <c r="O650">
        <v>1.2943978989486071</v>
      </c>
      <c r="P650" t="s">
        <v>15354</v>
      </c>
      <c r="Q650" t="s">
        <v>15355</v>
      </c>
      <c r="R650" t="s">
        <v>15354</v>
      </c>
      <c r="S650" t="s">
        <v>15354</v>
      </c>
      <c r="T650">
        <v>1.2727299999999999</v>
      </c>
      <c r="U650">
        <v>1.27155</v>
      </c>
      <c r="V650" t="s">
        <v>15354</v>
      </c>
      <c r="W650" t="s">
        <v>15354</v>
      </c>
      <c r="X650" t="s">
        <v>15354</v>
      </c>
      <c r="Y650" s="9">
        <v>4992.5844608103298</v>
      </c>
      <c r="Z650" s="9">
        <v>3922.7365276298428</v>
      </c>
      <c r="AA650" s="9">
        <v>365.78462355790379</v>
      </c>
      <c r="AB650" t="s">
        <v>15354</v>
      </c>
    </row>
    <row r="651" spans="1:28" hidden="1" x14ac:dyDescent="0.25">
      <c r="A651" t="s">
        <v>955</v>
      </c>
      <c r="B651" s="2">
        <v>40920</v>
      </c>
      <c r="C651" s="3">
        <v>0</v>
      </c>
      <c r="D651">
        <v>1.27214</v>
      </c>
      <c r="E651">
        <v>1.2844199999999999</v>
      </c>
      <c r="F651">
        <v>1.2699199999999999</v>
      </c>
      <c r="G651">
        <v>1.28203</v>
      </c>
      <c r="H651">
        <v>353143</v>
      </c>
      <c r="I651">
        <v>-62.566457225712867</v>
      </c>
      <c r="J651">
        <v>1.3386307692307691</v>
      </c>
      <c r="K651">
        <v>1.3280267403156001</v>
      </c>
      <c r="L651">
        <v>1.3047697222222223</v>
      </c>
      <c r="M651">
        <v>1.3028119427105298</v>
      </c>
      <c r="N651">
        <v>1.29341375</v>
      </c>
      <c r="O651">
        <v>1.2934084670327186</v>
      </c>
      <c r="P651" t="s">
        <v>15353</v>
      </c>
      <c r="Q651" t="s">
        <v>15355</v>
      </c>
      <c r="R651" t="s">
        <v>15354</v>
      </c>
      <c r="S651" t="s">
        <v>15354</v>
      </c>
      <c r="T651">
        <v>1.2826</v>
      </c>
      <c r="U651">
        <v>1.28146</v>
      </c>
      <c r="V651" t="s">
        <v>15354</v>
      </c>
      <c r="W651" t="s">
        <v>15354</v>
      </c>
      <c r="X651" t="s">
        <v>15354</v>
      </c>
      <c r="Y651" s="9">
        <v>4992.5844608103298</v>
      </c>
      <c r="Z651" s="9">
        <v>3892.5498680885153</v>
      </c>
      <c r="AA651" s="9">
        <v>329.95241964929983</v>
      </c>
      <c r="AB651" t="s">
        <v>15354</v>
      </c>
    </row>
    <row r="652" spans="1:28" hidden="1" x14ac:dyDescent="0.25">
      <c r="A652" t="s">
        <v>956</v>
      </c>
      <c r="B652" s="2">
        <v>40921</v>
      </c>
      <c r="C652" s="3">
        <v>0</v>
      </c>
      <c r="D652">
        <v>1.28199</v>
      </c>
      <c r="E652">
        <v>1.2877799999999999</v>
      </c>
      <c r="F652">
        <v>1.2628699999999999</v>
      </c>
      <c r="G652">
        <v>1.26772</v>
      </c>
      <c r="H652">
        <v>319468</v>
      </c>
      <c r="I652">
        <v>-89.152314918362734</v>
      </c>
      <c r="J652">
        <v>1.3370876923076922</v>
      </c>
      <c r="K652">
        <v>1.3264999873962178</v>
      </c>
      <c r="L652">
        <v>1.3027855555555554</v>
      </c>
      <c r="M652">
        <v>1.3009150809423931</v>
      </c>
      <c r="N652">
        <v>1.2918841666666665</v>
      </c>
      <c r="O652">
        <v>1.2913533896701013</v>
      </c>
      <c r="P652" t="s">
        <v>15354</v>
      </c>
      <c r="Q652" t="s">
        <v>15355</v>
      </c>
      <c r="R652" t="s">
        <v>15354</v>
      </c>
      <c r="S652" t="s">
        <v>15354</v>
      </c>
      <c r="T652">
        <v>1.2683</v>
      </c>
      <c r="U652">
        <v>1.2671399999999999</v>
      </c>
      <c r="V652" t="s">
        <v>15354</v>
      </c>
      <c r="W652" t="s">
        <v>15354</v>
      </c>
      <c r="X652" t="s">
        <v>15354</v>
      </c>
      <c r="Y652" s="9">
        <v>4992.5844608103298</v>
      </c>
      <c r="Z652" s="9">
        <v>3936.4381146497908</v>
      </c>
      <c r="AA652" s="9">
        <v>381.87783534283034</v>
      </c>
      <c r="AB652" t="s">
        <v>15354</v>
      </c>
    </row>
    <row r="653" spans="1:28" hidden="1" x14ac:dyDescent="0.25">
      <c r="A653" t="s">
        <v>957</v>
      </c>
      <c r="B653" s="2">
        <v>40923</v>
      </c>
      <c r="C653" s="3">
        <v>0</v>
      </c>
      <c r="D653">
        <v>1.26311</v>
      </c>
      <c r="E653">
        <v>1.26555</v>
      </c>
      <c r="F653">
        <v>1.26311</v>
      </c>
      <c r="G653">
        <v>1.26474</v>
      </c>
      <c r="H653">
        <v>11431</v>
      </c>
      <c r="I653">
        <v>-95.817490494296493</v>
      </c>
      <c r="J653">
        <v>1.3355166666666667</v>
      </c>
      <c r="K653">
        <v>1.3249364434115034</v>
      </c>
      <c r="L653">
        <v>1.3006516666666665</v>
      </c>
      <c r="M653">
        <v>1.2989596711617233</v>
      </c>
      <c r="N653">
        <v>1.2902662499999999</v>
      </c>
      <c r="O653">
        <v>1.2892243184964933</v>
      </c>
      <c r="P653" t="s">
        <v>15354</v>
      </c>
      <c r="Q653" t="s">
        <v>15355</v>
      </c>
      <c r="R653" t="s">
        <v>15354</v>
      </c>
      <c r="S653" t="s">
        <v>15354</v>
      </c>
      <c r="T653">
        <v>1.2653300000000001</v>
      </c>
      <c r="U653">
        <v>1.2641500000000001</v>
      </c>
      <c r="V653" t="s">
        <v>15354</v>
      </c>
      <c r="W653" t="s">
        <v>15354</v>
      </c>
      <c r="X653" t="s">
        <v>15354</v>
      </c>
      <c r="Y653" s="9">
        <v>4992.5844608103298</v>
      </c>
      <c r="Z653" s="9">
        <v>3945.6777763985124</v>
      </c>
      <c r="AA653" s="9">
        <v>392.65705778806358</v>
      </c>
      <c r="AB653" t="s">
        <v>15354</v>
      </c>
    </row>
    <row r="654" spans="1:28" hidden="1" x14ac:dyDescent="0.25">
      <c r="A654" t="s">
        <v>958</v>
      </c>
      <c r="B654" s="2">
        <v>40924</v>
      </c>
      <c r="C654" s="3">
        <v>0</v>
      </c>
      <c r="D654">
        <v>1.26471</v>
      </c>
      <c r="E654">
        <v>1.2687299999999999</v>
      </c>
      <c r="F654">
        <v>1.2626200000000001</v>
      </c>
      <c r="G654">
        <v>1.2665900000000001</v>
      </c>
      <c r="H654">
        <v>236464</v>
      </c>
      <c r="I654">
        <v>-91.169928825622691</v>
      </c>
      <c r="J654">
        <v>1.3341335897435895</v>
      </c>
      <c r="K654">
        <v>1.323459318261845</v>
      </c>
      <c r="L654">
        <v>1.2986502777777778</v>
      </c>
      <c r="M654">
        <v>1.2972099592070356</v>
      </c>
      <c r="N654">
        <v>1.2888499999999998</v>
      </c>
      <c r="O654">
        <v>1.2874135730167739</v>
      </c>
      <c r="P654" t="s">
        <v>15354</v>
      </c>
      <c r="Q654" t="s">
        <v>15355</v>
      </c>
      <c r="R654" t="s">
        <v>15354</v>
      </c>
      <c r="S654" t="s">
        <v>15354</v>
      </c>
      <c r="T654">
        <v>1.2671600000000001</v>
      </c>
      <c r="U654">
        <v>1.2660199999999999</v>
      </c>
      <c r="V654" t="s">
        <v>15354</v>
      </c>
      <c r="W654" t="s">
        <v>15354</v>
      </c>
      <c r="X654" t="s">
        <v>15354</v>
      </c>
      <c r="Y654" s="9">
        <v>4992.5844608103298</v>
      </c>
      <c r="Z654" s="9">
        <v>3939.9795296650223</v>
      </c>
      <c r="AA654" s="9">
        <v>386.02380330986421</v>
      </c>
      <c r="AB654" t="s">
        <v>15354</v>
      </c>
    </row>
    <row r="655" spans="1:28" hidden="1" x14ac:dyDescent="0.25">
      <c r="A655" t="s">
        <v>959</v>
      </c>
      <c r="B655" s="2">
        <v>40925</v>
      </c>
      <c r="C655" s="3">
        <v>0</v>
      </c>
      <c r="D655">
        <v>1.2665900000000001</v>
      </c>
      <c r="E655">
        <v>1.2804199999999999</v>
      </c>
      <c r="F655">
        <v>1.26644</v>
      </c>
      <c r="G655">
        <v>1.2746</v>
      </c>
      <c r="H655">
        <v>292961</v>
      </c>
      <c r="I655">
        <v>-73.354092526690593</v>
      </c>
      <c r="J655">
        <v>1.3328696153846153</v>
      </c>
      <c r="K655">
        <v>1.3222223734957224</v>
      </c>
      <c r="L655">
        <v>1.2968080555555557</v>
      </c>
      <c r="M655">
        <v>1.2959877992498985</v>
      </c>
      <c r="N655">
        <v>1.2874325</v>
      </c>
      <c r="O655">
        <v>1.2863884871754321</v>
      </c>
      <c r="P655" t="s">
        <v>15353</v>
      </c>
      <c r="Q655" t="s">
        <v>15355</v>
      </c>
      <c r="R655" t="s">
        <v>15354</v>
      </c>
      <c r="S655" t="s">
        <v>15354</v>
      </c>
      <c r="T655">
        <v>1.27498</v>
      </c>
      <c r="U655">
        <v>1.2742199999999999</v>
      </c>
      <c r="V655" t="s">
        <v>15354</v>
      </c>
      <c r="W655" t="s">
        <v>15354</v>
      </c>
      <c r="X655" t="s">
        <v>15354</v>
      </c>
      <c r="Y655" s="9">
        <v>4992.5844608103298</v>
      </c>
      <c r="Z655" s="9">
        <v>3915.813942815048</v>
      </c>
      <c r="AA655" s="9">
        <v>357.73180188925164</v>
      </c>
      <c r="AB655" t="s">
        <v>15354</v>
      </c>
    </row>
    <row r="656" spans="1:28" hidden="1" x14ac:dyDescent="0.25">
      <c r="A656" t="s">
        <v>960</v>
      </c>
      <c r="B656" s="2">
        <v>40926</v>
      </c>
      <c r="C656" s="3">
        <v>0</v>
      </c>
      <c r="D656">
        <v>1.2746200000000001</v>
      </c>
      <c r="E656">
        <v>1.2867599999999999</v>
      </c>
      <c r="F656">
        <v>1.27336</v>
      </c>
      <c r="G656">
        <v>1.2863599999999999</v>
      </c>
      <c r="H656">
        <v>303561</v>
      </c>
      <c r="I656">
        <v>-47.197508896797309</v>
      </c>
      <c r="J656">
        <v>1.3317116666666664</v>
      </c>
      <c r="K656">
        <v>1.3213144653059572</v>
      </c>
      <c r="L656">
        <v>1.2953208333333335</v>
      </c>
      <c r="M656">
        <v>1.295467377668823</v>
      </c>
      <c r="N656">
        <v>1.2867158333333331</v>
      </c>
      <c r="O656">
        <v>1.2863862082013975</v>
      </c>
      <c r="P656" t="s">
        <v>15354</v>
      </c>
      <c r="Q656" t="s">
        <v>15355</v>
      </c>
      <c r="R656" t="s">
        <v>15354</v>
      </c>
      <c r="S656" t="s">
        <v>15354</v>
      </c>
      <c r="T656">
        <v>1.28668</v>
      </c>
      <c r="U656">
        <v>1.2860400000000001</v>
      </c>
      <c r="V656" t="s">
        <v>15354</v>
      </c>
      <c r="W656" t="s">
        <v>15354</v>
      </c>
      <c r="X656" t="s">
        <v>15354</v>
      </c>
      <c r="Y656" s="9">
        <v>4992.5844608103298</v>
      </c>
      <c r="Z656" s="9">
        <v>3880.2067808704028</v>
      </c>
      <c r="AA656" s="9">
        <v>315.25798166470736</v>
      </c>
      <c r="AB656" t="s">
        <v>15354</v>
      </c>
    </row>
    <row r="657" spans="1:28" hidden="1" x14ac:dyDescent="0.25">
      <c r="A657" t="s">
        <v>961</v>
      </c>
      <c r="B657" s="2">
        <v>40927</v>
      </c>
      <c r="C657" s="3">
        <v>0</v>
      </c>
      <c r="D657">
        <v>1.2863599999999999</v>
      </c>
      <c r="E657">
        <v>1.2971900000000001</v>
      </c>
      <c r="F657">
        <v>1.2838799999999999</v>
      </c>
      <c r="G657">
        <v>1.2961100000000001</v>
      </c>
      <c r="H657">
        <v>289060</v>
      </c>
      <c r="I657">
        <v>-24.97759856630822</v>
      </c>
      <c r="J657">
        <v>1.3306441025641023</v>
      </c>
      <c r="K657">
        <v>1.3206763775766925</v>
      </c>
      <c r="L657">
        <v>1.2942530555555556</v>
      </c>
      <c r="M657">
        <v>1.2955021140110488</v>
      </c>
      <c r="N657">
        <v>1.2863283333333331</v>
      </c>
      <c r="O657">
        <v>1.2871641115452859</v>
      </c>
      <c r="P657" t="s">
        <v>15354</v>
      </c>
      <c r="Q657" t="s">
        <v>15355</v>
      </c>
      <c r="R657" t="s">
        <v>15354</v>
      </c>
      <c r="S657" t="s">
        <v>15354</v>
      </c>
      <c r="T657">
        <v>1.2965500000000001</v>
      </c>
      <c r="U657">
        <v>1.2956700000000001</v>
      </c>
      <c r="V657" t="s">
        <v>15354</v>
      </c>
      <c r="W657" t="s">
        <v>15354</v>
      </c>
      <c r="X657" t="s">
        <v>15354</v>
      </c>
      <c r="Y657" s="9">
        <v>4992.5844608103298</v>
      </c>
      <c r="Z657" s="9">
        <v>3850.6686674716202</v>
      </c>
      <c r="AA657" s="9">
        <v>279.34701851996726</v>
      </c>
      <c r="AB657" t="s">
        <v>15354</v>
      </c>
    </row>
    <row r="658" spans="1:28" hidden="1" x14ac:dyDescent="0.25">
      <c r="A658" t="s">
        <v>962</v>
      </c>
      <c r="B658" s="2">
        <v>40928</v>
      </c>
      <c r="C658" s="3">
        <v>0</v>
      </c>
      <c r="D658">
        <v>1.29609</v>
      </c>
      <c r="E658">
        <v>1.2985500000000001</v>
      </c>
      <c r="F658">
        <v>1.28894</v>
      </c>
      <c r="G658">
        <v>1.29308</v>
      </c>
      <c r="H658">
        <v>243227</v>
      </c>
      <c r="I658">
        <v>-15.224046757584423</v>
      </c>
      <c r="J658">
        <v>1.3294087179487177</v>
      </c>
      <c r="K658">
        <v>1.3199777351063964</v>
      </c>
      <c r="L658">
        <v>1.2929919444444447</v>
      </c>
      <c r="M658">
        <v>1.2953711889293704</v>
      </c>
      <c r="N658">
        <v>1.2858412499999998</v>
      </c>
      <c r="O658">
        <v>1.2876373826216629</v>
      </c>
      <c r="P658" t="s">
        <v>15354</v>
      </c>
      <c r="Q658" t="s">
        <v>15355</v>
      </c>
      <c r="R658" t="s">
        <v>15354</v>
      </c>
      <c r="S658" t="s">
        <v>15354</v>
      </c>
      <c r="T658">
        <v>1.29358</v>
      </c>
      <c r="U658">
        <v>1.2925800000000001</v>
      </c>
      <c r="V658" t="s">
        <v>15354</v>
      </c>
      <c r="W658" t="s">
        <v>15354</v>
      </c>
      <c r="X658" t="s">
        <v>15354</v>
      </c>
      <c r="Y658" s="9">
        <v>4992.5844608103298</v>
      </c>
      <c r="Z658" s="9">
        <v>3859.5096250794927</v>
      </c>
      <c r="AA658" s="9">
        <v>290.10845815367657</v>
      </c>
      <c r="AB658" t="s">
        <v>15354</v>
      </c>
    </row>
    <row r="659" spans="1:28" hidden="1" x14ac:dyDescent="0.25">
      <c r="A659" t="s">
        <v>963</v>
      </c>
      <c r="B659" s="2">
        <v>40930</v>
      </c>
      <c r="C659" s="3">
        <v>0</v>
      </c>
      <c r="D659">
        <v>1.2876099999999999</v>
      </c>
      <c r="E659">
        <v>1.2894300000000001</v>
      </c>
      <c r="F659">
        <v>1.2875799999999999</v>
      </c>
      <c r="G659">
        <v>1.28871</v>
      </c>
      <c r="H659">
        <v>7903</v>
      </c>
      <c r="I659">
        <v>-27.386585026440486</v>
      </c>
      <c r="J659">
        <v>1.3281744871794869</v>
      </c>
      <c r="K659">
        <v>1.3191861468758546</v>
      </c>
      <c r="L659">
        <v>1.2916497222222225</v>
      </c>
      <c r="M659">
        <v>1.2950111246629181</v>
      </c>
      <c r="N659">
        <v>1.2852016666666666</v>
      </c>
      <c r="O659">
        <v>1.2877231920119301</v>
      </c>
      <c r="P659" t="s">
        <v>15355</v>
      </c>
      <c r="Q659" t="s">
        <v>15355</v>
      </c>
      <c r="R659" t="s">
        <v>15355</v>
      </c>
      <c r="S659" t="s">
        <v>15354</v>
      </c>
      <c r="T659">
        <v>1.28921</v>
      </c>
      <c r="U659">
        <v>1.2882100000000001</v>
      </c>
      <c r="V659" t="s">
        <v>15354</v>
      </c>
      <c r="W659" t="s">
        <v>15354</v>
      </c>
      <c r="X659">
        <v>3878.3441022021238</v>
      </c>
      <c r="Y659" s="9">
        <v>4992.5844608103298</v>
      </c>
      <c r="Z659" s="9">
        <v>3872.5920996659424</v>
      </c>
      <c r="AA659" s="9">
        <v>305.98062384519767</v>
      </c>
      <c r="AB659" t="s">
        <v>15354</v>
      </c>
    </row>
    <row r="660" spans="1:28" hidden="1" x14ac:dyDescent="0.25">
      <c r="A660" t="s">
        <v>964</v>
      </c>
      <c r="B660" s="2">
        <v>40931</v>
      </c>
      <c r="C660" s="3">
        <v>0</v>
      </c>
      <c r="D660">
        <v>1.2886500000000001</v>
      </c>
      <c r="E660">
        <v>1.3052299999999999</v>
      </c>
      <c r="F660">
        <v>1.2882800000000001</v>
      </c>
      <c r="G660">
        <v>1.3024</v>
      </c>
      <c r="H660">
        <v>228176</v>
      </c>
      <c r="I660">
        <v>-6.6416334193848874</v>
      </c>
      <c r="J660">
        <v>1.3270267948717949</v>
      </c>
      <c r="K660">
        <v>1.318761181132162</v>
      </c>
      <c r="L660">
        <v>1.2912616666666668</v>
      </c>
      <c r="M660">
        <v>1.2954105233297875</v>
      </c>
      <c r="N660">
        <v>1.2851054166666664</v>
      </c>
      <c r="O660">
        <v>1.2888973366509757</v>
      </c>
      <c r="P660" t="s">
        <v>15354</v>
      </c>
      <c r="Q660" t="s">
        <v>15355</v>
      </c>
      <c r="R660" t="s">
        <v>15354</v>
      </c>
      <c r="S660" t="s">
        <v>15354</v>
      </c>
      <c r="T660">
        <v>1.3029999999999999</v>
      </c>
      <c r="U660">
        <v>1.3018000000000001</v>
      </c>
      <c r="V660" t="s">
        <v>15354</v>
      </c>
      <c r="W660" t="s">
        <v>15354</v>
      </c>
      <c r="X660" t="s">
        <v>15354</v>
      </c>
      <c r="Y660" s="9">
        <v>4992.5844608103298</v>
      </c>
      <c r="Z660" s="9">
        <v>3831.6074142826783</v>
      </c>
      <c r="AA660" s="9">
        <v>255.85470979888962</v>
      </c>
      <c r="AB660" t="s">
        <v>15354</v>
      </c>
    </row>
    <row r="661" spans="1:28" hidden="1" x14ac:dyDescent="0.25">
      <c r="A661" t="s">
        <v>965</v>
      </c>
      <c r="B661" s="2">
        <v>40932</v>
      </c>
      <c r="C661" s="3">
        <v>0</v>
      </c>
      <c r="D661">
        <v>1.3024100000000001</v>
      </c>
      <c r="E661">
        <v>1.30592</v>
      </c>
      <c r="F661">
        <v>1.2952999999999999</v>
      </c>
      <c r="G661">
        <v>1.3034699999999999</v>
      </c>
      <c r="H661">
        <v>242001</v>
      </c>
      <c r="I661">
        <v>-5.6581986143188665</v>
      </c>
      <c r="J661">
        <v>1.3259182051282052</v>
      </c>
      <c r="K661">
        <v>1.3183740626224869</v>
      </c>
      <c r="L661">
        <v>1.2913069444444445</v>
      </c>
      <c r="M661">
        <v>1.2958461707173665</v>
      </c>
      <c r="N661">
        <v>1.2849670833333333</v>
      </c>
      <c r="O661">
        <v>1.2900631497188979</v>
      </c>
      <c r="P661" t="s">
        <v>15354</v>
      </c>
      <c r="Q661" t="s">
        <v>15355</v>
      </c>
      <c r="R661" t="s">
        <v>15354</v>
      </c>
      <c r="S661" t="s">
        <v>15354</v>
      </c>
      <c r="T661">
        <v>1.3041400000000001</v>
      </c>
      <c r="U661">
        <v>1.3028</v>
      </c>
      <c r="V661" t="s">
        <v>15354</v>
      </c>
      <c r="W661" t="s">
        <v>15354</v>
      </c>
      <c r="X661" t="s">
        <v>15354</v>
      </c>
      <c r="Y661" s="9">
        <v>4992.5844608103298</v>
      </c>
      <c r="Z661" s="9">
        <v>3828.2580557381334</v>
      </c>
      <c r="AA661" s="9">
        <v>251.68770467110852</v>
      </c>
      <c r="AB661" t="s">
        <v>15354</v>
      </c>
    </row>
    <row r="662" spans="1:28" hidden="1" x14ac:dyDescent="0.25">
      <c r="A662" t="s">
        <v>966</v>
      </c>
      <c r="B662" s="2">
        <v>40933</v>
      </c>
      <c r="C662" s="3">
        <v>0</v>
      </c>
      <c r="D662">
        <v>1.3034699999999999</v>
      </c>
      <c r="E662">
        <v>1.31202</v>
      </c>
      <c r="F662">
        <v>1.2930699999999999</v>
      </c>
      <c r="G662">
        <v>1.31054</v>
      </c>
      <c r="H662">
        <v>267183</v>
      </c>
      <c r="I662">
        <v>-2.995951417003905</v>
      </c>
      <c r="J662">
        <v>1.3249188461538461</v>
      </c>
      <c r="K662">
        <v>1.3181757319231833</v>
      </c>
      <c r="L662">
        <v>1.2916425000000002</v>
      </c>
      <c r="M662">
        <v>1.2966404317596711</v>
      </c>
      <c r="N662">
        <v>1.2857216666666664</v>
      </c>
      <c r="O662">
        <v>1.291701297741386</v>
      </c>
      <c r="P662" t="s">
        <v>15354</v>
      </c>
      <c r="Q662" t="s">
        <v>15355</v>
      </c>
      <c r="R662" t="s">
        <v>15354</v>
      </c>
      <c r="S662" t="s">
        <v>15354</v>
      </c>
      <c r="T662">
        <v>1.31128</v>
      </c>
      <c r="U662">
        <v>1.3098000000000001</v>
      </c>
      <c r="V662" t="s">
        <v>15354</v>
      </c>
      <c r="W662" t="s">
        <v>15354</v>
      </c>
      <c r="X662" t="s">
        <v>15354</v>
      </c>
      <c r="Y662" s="9">
        <v>4992.5844608103298</v>
      </c>
      <c r="Z662" s="9">
        <v>3807.4129558983054</v>
      </c>
      <c r="AA662" s="9">
        <v>225.73712167945402</v>
      </c>
      <c r="AB662" t="s">
        <v>15354</v>
      </c>
    </row>
    <row r="663" spans="1:28" hidden="1" x14ac:dyDescent="0.25">
      <c r="A663" t="s">
        <v>967</v>
      </c>
      <c r="B663" s="2">
        <v>40934</v>
      </c>
      <c r="C663" s="3">
        <v>0</v>
      </c>
      <c r="D663">
        <v>1.31054</v>
      </c>
      <c r="E663">
        <v>1.31795</v>
      </c>
      <c r="F663">
        <v>1.3089299999999999</v>
      </c>
      <c r="G663">
        <v>1.3089500000000001</v>
      </c>
      <c r="H663">
        <v>270106</v>
      </c>
      <c r="I663">
        <v>-16.266040122898819</v>
      </c>
      <c r="J663">
        <v>1.3234975641025641</v>
      </c>
      <c r="K663">
        <v>1.3179421690896849</v>
      </c>
      <c r="L663">
        <v>1.2918111111111115</v>
      </c>
      <c r="M663">
        <v>1.2973058138267159</v>
      </c>
      <c r="N663">
        <v>1.286294583333333</v>
      </c>
      <c r="O663">
        <v>1.2930811939220752</v>
      </c>
      <c r="P663" t="s">
        <v>15354</v>
      </c>
      <c r="Q663" t="s">
        <v>15355</v>
      </c>
      <c r="R663" t="s">
        <v>15354</v>
      </c>
      <c r="S663" t="s">
        <v>15354</v>
      </c>
      <c r="T663">
        <v>1.30975</v>
      </c>
      <c r="U663">
        <v>1.3081499999999999</v>
      </c>
      <c r="V663" t="s">
        <v>15354</v>
      </c>
      <c r="W663" t="s">
        <v>15354</v>
      </c>
      <c r="X663" t="s">
        <v>15354</v>
      </c>
      <c r="Y663" s="9">
        <v>4992.5844608103298</v>
      </c>
      <c r="Z663" s="9">
        <v>3811.8606305098911</v>
      </c>
      <c r="AA663" s="9">
        <v>231.27097842524813</v>
      </c>
      <c r="AB663" t="s">
        <v>15354</v>
      </c>
    </row>
    <row r="664" spans="1:28" hidden="1" x14ac:dyDescent="0.25">
      <c r="A664" t="s">
        <v>968</v>
      </c>
      <c r="B664" s="2">
        <v>40935</v>
      </c>
      <c r="C664" s="3">
        <v>0</v>
      </c>
      <c r="D664">
        <v>1.3087899999999999</v>
      </c>
      <c r="E664">
        <v>1.32304</v>
      </c>
      <c r="F664">
        <v>1.3077399999999999</v>
      </c>
      <c r="G664">
        <v>1.32158</v>
      </c>
      <c r="H664">
        <v>273170</v>
      </c>
      <c r="I664">
        <v>-2.4164184045018517</v>
      </c>
      <c r="J664">
        <v>1.3223064102564102</v>
      </c>
      <c r="K664">
        <v>1.3180342660747562</v>
      </c>
      <c r="L664">
        <v>1.2922875</v>
      </c>
      <c r="M664">
        <v>1.2986179319982449</v>
      </c>
      <c r="N664">
        <v>1.2873695833333334</v>
      </c>
      <c r="O664">
        <v>1.2953610984083093</v>
      </c>
      <c r="P664" t="s">
        <v>15354</v>
      </c>
      <c r="Q664" t="s">
        <v>15353</v>
      </c>
      <c r="R664" t="s">
        <v>15354</v>
      </c>
      <c r="S664" t="s">
        <v>15354</v>
      </c>
      <c r="T664">
        <v>1.32243</v>
      </c>
      <c r="U664">
        <v>1.32073</v>
      </c>
      <c r="V664" t="s">
        <v>15354</v>
      </c>
      <c r="W664" t="s">
        <v>15354</v>
      </c>
      <c r="X664" t="s">
        <v>15354</v>
      </c>
      <c r="Y664" s="9">
        <v>4992.5844608103298</v>
      </c>
      <c r="Z664" s="9">
        <v>3775.310950908804</v>
      </c>
      <c r="AA664" s="9">
        <v>185.22276848121689</v>
      </c>
      <c r="AB664" t="s">
        <v>15354</v>
      </c>
    </row>
    <row r="665" spans="1:28" hidden="1" x14ac:dyDescent="0.25">
      <c r="A665" t="s">
        <v>969</v>
      </c>
      <c r="B665" s="2">
        <v>40937</v>
      </c>
      <c r="C665" s="3">
        <v>0</v>
      </c>
      <c r="D665">
        <v>1.32192</v>
      </c>
      <c r="E665">
        <v>1.32254</v>
      </c>
      <c r="F665">
        <v>1.3205499999999999</v>
      </c>
      <c r="G665">
        <v>1.3205800000000001</v>
      </c>
      <c r="H665">
        <v>7396</v>
      </c>
      <c r="I665">
        <v>-4.0714995034755219</v>
      </c>
      <c r="J665">
        <v>1.3211115384615384</v>
      </c>
      <c r="K665">
        <v>1.3180987150348888</v>
      </c>
      <c r="L665">
        <v>1.2927600000000001</v>
      </c>
      <c r="M665">
        <v>1.2998050708091506</v>
      </c>
      <c r="N665">
        <v>1.288458333333333</v>
      </c>
      <c r="O665">
        <v>1.2973786105356444</v>
      </c>
      <c r="P665" t="s">
        <v>15354</v>
      </c>
      <c r="Q665" t="s">
        <v>15353</v>
      </c>
      <c r="R665" t="s">
        <v>15354</v>
      </c>
      <c r="S665" t="s">
        <v>15354</v>
      </c>
      <c r="T665">
        <v>1.3213900000000001</v>
      </c>
      <c r="U665">
        <v>1.3197700000000001</v>
      </c>
      <c r="V665" t="s">
        <v>15354</v>
      </c>
      <c r="W665" t="s">
        <v>15354</v>
      </c>
      <c r="X665" t="s">
        <v>15354</v>
      </c>
      <c r="Y665" s="9">
        <v>4992.5844608103298</v>
      </c>
      <c r="Z665" s="9">
        <v>3778.2823093941452</v>
      </c>
      <c r="AA665" s="9">
        <v>189.00964525756461</v>
      </c>
      <c r="AB665" t="s">
        <v>15354</v>
      </c>
    </row>
    <row r="666" spans="1:28" hidden="1" x14ac:dyDescent="0.25">
      <c r="A666" t="s">
        <v>970</v>
      </c>
      <c r="B666" s="2">
        <v>40938</v>
      </c>
      <c r="C666" s="3">
        <v>0</v>
      </c>
      <c r="D666">
        <v>1.3206800000000001</v>
      </c>
      <c r="E666">
        <v>1.32097</v>
      </c>
      <c r="F666">
        <v>1.3079099999999999</v>
      </c>
      <c r="G666">
        <v>1.3138000000000001</v>
      </c>
      <c r="H666">
        <v>296725</v>
      </c>
      <c r="I666">
        <v>-15.292949354518251</v>
      </c>
      <c r="J666">
        <v>1.320187564102564</v>
      </c>
      <c r="K666">
        <v>1.3179898868061575</v>
      </c>
      <c r="L666">
        <v>1.2931272222222223</v>
      </c>
      <c r="M666">
        <v>1.3005615534681154</v>
      </c>
      <c r="N666">
        <v>1.2892983333333332</v>
      </c>
      <c r="O666">
        <v>1.298692321692793</v>
      </c>
      <c r="P666" t="s">
        <v>15354</v>
      </c>
      <c r="Q666" t="s">
        <v>15355</v>
      </c>
      <c r="R666" t="s">
        <v>15354</v>
      </c>
      <c r="S666" t="s">
        <v>15354</v>
      </c>
      <c r="T666">
        <v>1.3144899999999999</v>
      </c>
      <c r="U666">
        <v>1.31311</v>
      </c>
      <c r="V666" t="s">
        <v>15354</v>
      </c>
      <c r="W666" t="s">
        <v>15354</v>
      </c>
      <c r="X666" t="s">
        <v>15354</v>
      </c>
      <c r="Y666" s="9">
        <v>4992.5844608103298</v>
      </c>
      <c r="Z666" s="9">
        <v>3798.1152087960577</v>
      </c>
      <c r="AA666" s="9">
        <v>214.09861802398129</v>
      </c>
      <c r="AB666" t="s">
        <v>15354</v>
      </c>
    </row>
    <row r="667" spans="1:28" hidden="1" x14ac:dyDescent="0.25">
      <c r="A667" t="s">
        <v>971</v>
      </c>
      <c r="B667" s="2">
        <v>40939</v>
      </c>
      <c r="C667" s="3">
        <v>0</v>
      </c>
      <c r="D667">
        <v>1.3138000000000001</v>
      </c>
      <c r="E667">
        <v>1.3212299999999999</v>
      </c>
      <c r="F667">
        <v>1.3043100000000001</v>
      </c>
      <c r="G667">
        <v>1.3075399999999999</v>
      </c>
      <c r="H667">
        <v>312889</v>
      </c>
      <c r="I667">
        <v>-25.65375703409482</v>
      </c>
      <c r="J667">
        <v>1.3194452564102563</v>
      </c>
      <c r="K667">
        <v>1.3177253327097991</v>
      </c>
      <c r="L667">
        <v>1.2930972222222223</v>
      </c>
      <c r="M667">
        <v>1.3009387667941632</v>
      </c>
      <c r="N667">
        <v>1.2893887500000001</v>
      </c>
      <c r="O667">
        <v>1.2994001359573695</v>
      </c>
      <c r="P667" t="s">
        <v>15355</v>
      </c>
      <c r="Q667" t="s">
        <v>15355</v>
      </c>
      <c r="R667" t="s">
        <v>15355</v>
      </c>
      <c r="S667" t="s">
        <v>15354</v>
      </c>
      <c r="T667">
        <v>1.3081</v>
      </c>
      <c r="U667">
        <v>1.30698</v>
      </c>
      <c r="V667" t="s">
        <v>15354</v>
      </c>
      <c r="W667" t="s">
        <v>15354</v>
      </c>
      <c r="X667">
        <v>3822.3377417628622</v>
      </c>
      <c r="Y667" s="9">
        <v>4992.5844608103298</v>
      </c>
      <c r="Z667" s="9">
        <v>3816.6688026988227</v>
      </c>
      <c r="AA667" s="9">
        <v>237.34831620441133</v>
      </c>
      <c r="AB667" t="s">
        <v>15354</v>
      </c>
    </row>
    <row r="668" spans="1:28" hidden="1" x14ac:dyDescent="0.25">
      <c r="A668" t="s">
        <v>972</v>
      </c>
      <c r="B668" s="2">
        <v>40940</v>
      </c>
      <c r="C668" s="3">
        <v>0</v>
      </c>
      <c r="D668">
        <v>1.3075600000000001</v>
      </c>
      <c r="E668">
        <v>1.3217399999999999</v>
      </c>
      <c r="F668">
        <v>1.3026</v>
      </c>
      <c r="G668">
        <v>1.31701</v>
      </c>
      <c r="H668">
        <v>300420</v>
      </c>
      <c r="I668">
        <v>-10.653710247349791</v>
      </c>
      <c r="J668">
        <v>1.3187808974358974</v>
      </c>
      <c r="K668">
        <v>1.3177072230209435</v>
      </c>
      <c r="L668">
        <v>1.2934708333333333</v>
      </c>
      <c r="M668">
        <v>1.3018074821025867</v>
      </c>
      <c r="N668">
        <v>1.2903874999999998</v>
      </c>
      <c r="O668">
        <v>1.3008089250807799</v>
      </c>
      <c r="P668" t="s">
        <v>15354</v>
      </c>
      <c r="Q668" t="s">
        <v>15355</v>
      </c>
      <c r="R668" t="s">
        <v>15354</v>
      </c>
      <c r="S668" t="s">
        <v>15354</v>
      </c>
      <c r="T668">
        <v>1.31752</v>
      </c>
      <c r="U668">
        <v>1.3165</v>
      </c>
      <c r="V668" t="s">
        <v>15354</v>
      </c>
      <c r="W668" t="s">
        <v>15354</v>
      </c>
      <c r="X668" t="s">
        <v>15354</v>
      </c>
      <c r="Y668" s="9">
        <v>4992.5844608103298</v>
      </c>
      <c r="Z668" s="9">
        <v>3789.3803971175616</v>
      </c>
      <c r="AA668" s="9">
        <v>203.15196770657789</v>
      </c>
      <c r="AB668" t="s">
        <v>15354</v>
      </c>
    </row>
    <row r="669" spans="1:28" hidden="1" x14ac:dyDescent="0.25">
      <c r="A669" t="s">
        <v>973</v>
      </c>
      <c r="B669" s="2">
        <v>40941</v>
      </c>
      <c r="C669" s="3">
        <v>0</v>
      </c>
      <c r="D669">
        <v>1.3169200000000001</v>
      </c>
      <c r="E669">
        <v>1.3196600000000001</v>
      </c>
      <c r="F669">
        <v>1.30864</v>
      </c>
      <c r="G669">
        <v>1.3135600000000001</v>
      </c>
      <c r="H669">
        <v>276509</v>
      </c>
      <c r="I669">
        <v>-19.082125603864618</v>
      </c>
      <c r="J669">
        <v>1.3179007692307694</v>
      </c>
      <c r="K669">
        <v>1.3176022300330714</v>
      </c>
      <c r="L669">
        <v>1.2936972222222223</v>
      </c>
      <c r="M669">
        <v>1.3024427533402847</v>
      </c>
      <c r="N669">
        <v>1.2918212500000001</v>
      </c>
      <c r="O669">
        <v>1.3018290110743176</v>
      </c>
      <c r="P669" t="s">
        <v>15354</v>
      </c>
      <c r="Q669" t="s">
        <v>15355</v>
      </c>
      <c r="R669" t="s">
        <v>15354</v>
      </c>
      <c r="S669" t="s">
        <v>15354</v>
      </c>
      <c r="T669">
        <v>1.3140499999999999</v>
      </c>
      <c r="U669">
        <v>1.31307</v>
      </c>
      <c r="V669" t="s">
        <v>15354</v>
      </c>
      <c r="W669" t="s">
        <v>15354</v>
      </c>
      <c r="X669" t="s">
        <v>15354</v>
      </c>
      <c r="Y669" s="9">
        <v>4992.5844608103298</v>
      </c>
      <c r="Z669" s="9">
        <v>3799.3869798031506</v>
      </c>
      <c r="AA669" s="9">
        <v>215.76202050112212</v>
      </c>
      <c r="AB669" t="s">
        <v>15354</v>
      </c>
    </row>
    <row r="670" spans="1:28" hidden="1" x14ac:dyDescent="0.25">
      <c r="A670" t="s">
        <v>974</v>
      </c>
      <c r="B670" s="2">
        <v>40942</v>
      </c>
      <c r="C670" s="3">
        <v>0</v>
      </c>
      <c r="D670">
        <v>1.3135600000000001</v>
      </c>
      <c r="E670">
        <v>1.3191299999999999</v>
      </c>
      <c r="F670">
        <v>1.3068</v>
      </c>
      <c r="G670">
        <v>1.3156300000000001</v>
      </c>
      <c r="H670">
        <v>257528</v>
      </c>
      <c r="I670">
        <v>-18.92236976506614</v>
      </c>
      <c r="J670">
        <v>1.3170887179487181</v>
      </c>
      <c r="K670">
        <v>1.3175523001588165</v>
      </c>
      <c r="L670">
        <v>1.2939988888888889</v>
      </c>
      <c r="M670">
        <v>1.3031555774840531</v>
      </c>
      <c r="N670">
        <v>1.2936449999999999</v>
      </c>
      <c r="O670">
        <v>1.3029330901883722</v>
      </c>
      <c r="P670" t="s">
        <v>15354</v>
      </c>
      <c r="Q670" t="s">
        <v>15355</v>
      </c>
      <c r="R670" t="s">
        <v>15354</v>
      </c>
      <c r="S670" t="s">
        <v>15354</v>
      </c>
      <c r="T670">
        <v>1.3160700000000001</v>
      </c>
      <c r="U670">
        <v>1.3151900000000001</v>
      </c>
      <c r="V670" t="s">
        <v>15354</v>
      </c>
      <c r="W670" t="s">
        <v>15354</v>
      </c>
      <c r="X670" t="s">
        <v>15354</v>
      </c>
      <c r="Y670" s="9">
        <v>4992.5844608103298</v>
      </c>
      <c r="Z670" s="9">
        <v>3793.5554042036742</v>
      </c>
      <c r="AA670" s="9">
        <v>208.4407463375405</v>
      </c>
      <c r="AB670" t="s">
        <v>15354</v>
      </c>
    </row>
    <row r="671" spans="1:28" hidden="1" x14ac:dyDescent="0.25">
      <c r="A671" t="s">
        <v>975</v>
      </c>
      <c r="B671" s="2">
        <v>40944</v>
      </c>
      <c r="C671" s="3">
        <v>0</v>
      </c>
      <c r="D671">
        <v>1.3110999999999999</v>
      </c>
      <c r="E671">
        <v>1.3130299999999999</v>
      </c>
      <c r="F671">
        <v>1.3110999999999999</v>
      </c>
      <c r="G671">
        <v>1.3124</v>
      </c>
      <c r="H671">
        <v>9668</v>
      </c>
      <c r="I671">
        <v>-30.005640157924336</v>
      </c>
      <c r="J671">
        <v>1.3162379487179487</v>
      </c>
      <c r="K671">
        <v>1.3174218621801121</v>
      </c>
      <c r="L671">
        <v>1.2942305555555556</v>
      </c>
      <c r="M671">
        <v>1.3036552759984286</v>
      </c>
      <c r="N671">
        <v>1.2955016666666666</v>
      </c>
      <c r="O671">
        <v>1.3036904429733025</v>
      </c>
      <c r="P671" t="s">
        <v>15355</v>
      </c>
      <c r="Q671" t="s">
        <v>15355</v>
      </c>
      <c r="R671" t="s">
        <v>15355</v>
      </c>
      <c r="S671" t="s">
        <v>15354</v>
      </c>
      <c r="T671">
        <v>1.3126899999999999</v>
      </c>
      <c r="U671">
        <v>1.3121100000000001</v>
      </c>
      <c r="V671" t="s">
        <v>15354</v>
      </c>
      <c r="W671" t="s">
        <v>15354</v>
      </c>
      <c r="X671">
        <v>3808.9724154217679</v>
      </c>
      <c r="Y671" s="9">
        <v>4992.5844608103298</v>
      </c>
      <c r="Z671" s="9">
        <v>3803.3232985779814</v>
      </c>
      <c r="AA671" s="9">
        <v>220.76915772917587</v>
      </c>
      <c r="AB671" t="s">
        <v>15354</v>
      </c>
    </row>
    <row r="672" spans="1:28" hidden="1" x14ac:dyDescent="0.25">
      <c r="A672" t="s">
        <v>976</v>
      </c>
      <c r="B672" s="2">
        <v>40945</v>
      </c>
      <c r="C672" s="3">
        <v>0</v>
      </c>
      <c r="D672">
        <v>1.3124</v>
      </c>
      <c r="E672">
        <v>1.3141099999999999</v>
      </c>
      <c r="F672">
        <v>1.30277</v>
      </c>
      <c r="G672">
        <v>1.31179</v>
      </c>
      <c r="H672">
        <v>263174</v>
      </c>
      <c r="I672">
        <v>-31.725888324873004</v>
      </c>
      <c r="J672">
        <v>1.3154162820512822</v>
      </c>
      <c r="K672">
        <v>1.3172792833907423</v>
      </c>
      <c r="L672">
        <v>1.2944272222222224</v>
      </c>
      <c r="M672">
        <v>1.3040949908093245</v>
      </c>
      <c r="N672">
        <v>1.2969420833333332</v>
      </c>
      <c r="O672">
        <v>1.3043384075354383</v>
      </c>
      <c r="P672" t="s">
        <v>15354</v>
      </c>
      <c r="Q672" t="s">
        <v>15355</v>
      </c>
      <c r="R672" t="s">
        <v>15354</v>
      </c>
      <c r="S672" t="s">
        <v>15354</v>
      </c>
      <c r="T672">
        <v>1.3120400000000001</v>
      </c>
      <c r="U672">
        <v>1.3115399999999999</v>
      </c>
      <c r="V672" t="s">
        <v>15354</v>
      </c>
      <c r="W672" t="s">
        <v>15354</v>
      </c>
      <c r="X672" t="s">
        <v>15354</v>
      </c>
      <c r="Y672" s="9">
        <v>4992.5844608103298</v>
      </c>
      <c r="Z672" s="9">
        <v>3805.2075095350215</v>
      </c>
      <c r="AA672" s="9">
        <v>223.14447037881422</v>
      </c>
      <c r="AB672" t="s">
        <v>15354</v>
      </c>
    </row>
    <row r="673" spans="1:28" hidden="1" x14ac:dyDescent="0.25">
      <c r="A673" t="s">
        <v>977</v>
      </c>
      <c r="B673" s="2">
        <v>40946</v>
      </c>
      <c r="C673" s="3">
        <v>0</v>
      </c>
      <c r="D673">
        <v>1.31179</v>
      </c>
      <c r="E673">
        <v>1.3269200000000001</v>
      </c>
      <c r="F673">
        <v>1.3088900000000001</v>
      </c>
      <c r="G673">
        <v>1.3247500000000001</v>
      </c>
      <c r="H673">
        <v>289049</v>
      </c>
      <c r="I673">
        <v>-5.6159420289855193</v>
      </c>
      <c r="J673">
        <v>1.3146766666666669</v>
      </c>
      <c r="K673">
        <v>1.3174684154567993</v>
      </c>
      <c r="L673">
        <v>1.2949261111111112</v>
      </c>
      <c r="M673">
        <v>1.3052114777926043</v>
      </c>
      <c r="N673">
        <v>1.2990033333333333</v>
      </c>
      <c r="O673">
        <v>1.3059713349326032</v>
      </c>
      <c r="P673" t="s">
        <v>15354</v>
      </c>
      <c r="Q673" t="s">
        <v>15353</v>
      </c>
      <c r="R673" t="s">
        <v>15354</v>
      </c>
      <c r="S673" t="s">
        <v>15354</v>
      </c>
      <c r="T673">
        <v>1.325</v>
      </c>
      <c r="U673">
        <v>1.3245</v>
      </c>
      <c r="V673" t="s">
        <v>15354</v>
      </c>
      <c r="W673" t="s">
        <v>15354</v>
      </c>
      <c r="X673" t="s">
        <v>15354</v>
      </c>
      <c r="Y673" s="9">
        <v>4992.5844608103298</v>
      </c>
      <c r="Z673" s="9">
        <v>3767.988272309683</v>
      </c>
      <c r="AA673" s="9">
        <v>176.05259573363767</v>
      </c>
      <c r="AB673" t="s">
        <v>15354</v>
      </c>
    </row>
    <row r="674" spans="1:28" hidden="1" x14ac:dyDescent="0.25">
      <c r="A674" t="s">
        <v>978</v>
      </c>
      <c r="B674" s="2">
        <v>40947</v>
      </c>
      <c r="C674" s="3">
        <v>0</v>
      </c>
      <c r="D674">
        <v>1.32473</v>
      </c>
      <c r="E674">
        <v>1.3285899999999999</v>
      </c>
      <c r="F674">
        <v>1.3218300000000001</v>
      </c>
      <c r="G674">
        <v>1.3247100000000001</v>
      </c>
      <c r="H674">
        <v>279831</v>
      </c>
      <c r="I674">
        <v>-10.923423423423097</v>
      </c>
      <c r="J674">
        <v>1.3143193589743589</v>
      </c>
      <c r="K674">
        <v>1.3176517467110576</v>
      </c>
      <c r="L674">
        <v>1.295822777777778</v>
      </c>
      <c r="M674">
        <v>1.3062654519659771</v>
      </c>
      <c r="N674">
        <v>1.3011937499999999</v>
      </c>
      <c r="O674">
        <v>1.3074704281379952</v>
      </c>
      <c r="P674" t="s">
        <v>15354</v>
      </c>
      <c r="Q674" t="s">
        <v>15353</v>
      </c>
      <c r="R674" t="s">
        <v>15354</v>
      </c>
      <c r="S674" t="s">
        <v>15354</v>
      </c>
      <c r="T674">
        <v>1.3249899999999999</v>
      </c>
      <c r="U674">
        <v>1.32443</v>
      </c>
      <c r="V674" t="s">
        <v>15354</v>
      </c>
      <c r="W674" t="s">
        <v>15354</v>
      </c>
      <c r="X674" t="s">
        <v>15354</v>
      </c>
      <c r="Y674" s="9">
        <v>4992.5844608103298</v>
      </c>
      <c r="Z674" s="9">
        <v>3768.0167101716465</v>
      </c>
      <c r="AA674" s="9">
        <v>176.08095528821249</v>
      </c>
      <c r="AB674" t="s">
        <v>15354</v>
      </c>
    </row>
    <row r="675" spans="1:28" hidden="1" x14ac:dyDescent="0.25">
      <c r="A675" t="s">
        <v>979</v>
      </c>
      <c r="B675" s="2">
        <v>40948</v>
      </c>
      <c r="C675" s="3">
        <v>0</v>
      </c>
      <c r="D675">
        <v>1.3247199999999999</v>
      </c>
      <c r="E675">
        <v>1.3319300000000001</v>
      </c>
      <c r="F675">
        <v>1.3226899999999999</v>
      </c>
      <c r="G675">
        <v>1.3275399999999999</v>
      </c>
      <c r="H675">
        <v>260594</v>
      </c>
      <c r="I675">
        <v>-11.296963458569488</v>
      </c>
      <c r="J675">
        <v>1.3138919230769228</v>
      </c>
      <c r="K675">
        <v>1.3179020822373597</v>
      </c>
      <c r="L675">
        <v>1.2967211111111112</v>
      </c>
      <c r="M675">
        <v>1.3074154275353838</v>
      </c>
      <c r="N675">
        <v>1.3030899999999999</v>
      </c>
      <c r="O675">
        <v>1.3090759938869556</v>
      </c>
      <c r="P675" t="s">
        <v>15354</v>
      </c>
      <c r="Q675" t="s">
        <v>15353</v>
      </c>
      <c r="R675" t="s">
        <v>15354</v>
      </c>
      <c r="S675" t="s">
        <v>15354</v>
      </c>
      <c r="T675">
        <v>1.3278399999999999</v>
      </c>
      <c r="U675">
        <v>1.32724</v>
      </c>
      <c r="V675" t="s">
        <v>15354</v>
      </c>
      <c r="W675" t="s">
        <v>15354</v>
      </c>
      <c r="X675" t="s">
        <v>15354</v>
      </c>
      <c r="Y675" s="9">
        <v>4992.5844608103298</v>
      </c>
      <c r="Z675" s="9">
        <v>3759.9292541347827</v>
      </c>
      <c r="AA675" s="9">
        <v>165.72054536647946</v>
      </c>
      <c r="AB675" t="s">
        <v>15354</v>
      </c>
    </row>
    <row r="676" spans="1:28" hidden="1" x14ac:dyDescent="0.25">
      <c r="A676" t="s">
        <v>980</v>
      </c>
      <c r="B676" s="2">
        <v>40949</v>
      </c>
      <c r="C676" s="3">
        <v>0</v>
      </c>
      <c r="D676">
        <v>1.32752</v>
      </c>
      <c r="E676">
        <v>1.329</v>
      </c>
      <c r="F676">
        <v>1.3156099999999999</v>
      </c>
      <c r="G676">
        <v>1.3196099999999999</v>
      </c>
      <c r="H676">
        <v>221989</v>
      </c>
      <c r="I676">
        <v>-42.004773269689991</v>
      </c>
      <c r="J676">
        <v>1.3131856410256408</v>
      </c>
      <c r="K676">
        <v>1.3179453206617304</v>
      </c>
      <c r="L676">
        <v>1.2973830555555557</v>
      </c>
      <c r="M676">
        <v>1.3080745936145521</v>
      </c>
      <c r="N676">
        <v>1.3052520833333332</v>
      </c>
      <c r="O676">
        <v>1.3099187143759992</v>
      </c>
      <c r="P676" t="s">
        <v>15355</v>
      </c>
      <c r="Q676" t="s">
        <v>15353</v>
      </c>
      <c r="R676" t="s">
        <v>15354</v>
      </c>
      <c r="S676" t="s">
        <v>15354</v>
      </c>
      <c r="T676">
        <v>1.3199000000000001</v>
      </c>
      <c r="U676">
        <v>1.31932</v>
      </c>
      <c r="V676" t="s">
        <v>15354</v>
      </c>
      <c r="W676" t="s">
        <v>15354</v>
      </c>
      <c r="X676" t="s">
        <v>15354</v>
      </c>
      <c r="Y676" s="9">
        <v>4992.5844608103298</v>
      </c>
      <c r="Z676" s="9">
        <v>3782.5475117890214</v>
      </c>
      <c r="AA676" s="9">
        <v>194.57236574554921</v>
      </c>
      <c r="AB676" t="s">
        <v>15354</v>
      </c>
    </row>
    <row r="677" spans="1:28" hidden="1" x14ac:dyDescent="0.25">
      <c r="A677" t="s">
        <v>981</v>
      </c>
      <c r="B677" s="2">
        <v>40951</v>
      </c>
      <c r="C677" s="3">
        <v>0</v>
      </c>
      <c r="D677">
        <v>1.3204199999999999</v>
      </c>
      <c r="E677">
        <v>1.32592</v>
      </c>
      <c r="F677">
        <v>1.32016</v>
      </c>
      <c r="G677">
        <v>1.32368</v>
      </c>
      <c r="H677">
        <v>13567</v>
      </c>
      <c r="I677">
        <v>-28.128196385953181</v>
      </c>
      <c r="J677">
        <v>1.3124835897435896</v>
      </c>
      <c r="K677">
        <v>1.3180905024171297</v>
      </c>
      <c r="L677">
        <v>1.2981950000000002</v>
      </c>
      <c r="M677">
        <v>1.3089181290948466</v>
      </c>
      <c r="N677">
        <v>1.3077079166666665</v>
      </c>
      <c r="O677">
        <v>1.3110196172259192</v>
      </c>
      <c r="P677" t="s">
        <v>15354</v>
      </c>
      <c r="Q677" t="s">
        <v>15353</v>
      </c>
      <c r="R677" t="s">
        <v>15354</v>
      </c>
      <c r="S677" t="s">
        <v>15354</v>
      </c>
      <c r="T677">
        <v>1.3239799999999999</v>
      </c>
      <c r="U677">
        <v>1.32338</v>
      </c>
      <c r="V677" t="s">
        <v>15354</v>
      </c>
      <c r="W677" t="s">
        <v>15354</v>
      </c>
      <c r="X677" t="s">
        <v>15354</v>
      </c>
      <c r="Y677" s="9">
        <v>4992.5844608103298</v>
      </c>
      <c r="Z677" s="9">
        <v>3770.8911470039807</v>
      </c>
      <c r="AA677" s="9">
        <v>179.74533159944883</v>
      </c>
      <c r="AB677" t="s">
        <v>15354</v>
      </c>
    </row>
    <row r="678" spans="1:28" hidden="1" x14ac:dyDescent="0.25">
      <c r="A678" t="s">
        <v>982</v>
      </c>
      <c r="B678" s="2">
        <v>40952</v>
      </c>
      <c r="C678" s="3">
        <v>0</v>
      </c>
      <c r="D678">
        <v>1.3239799999999999</v>
      </c>
      <c r="E678">
        <v>1.32826</v>
      </c>
      <c r="F678">
        <v>1.3148299999999999</v>
      </c>
      <c r="G678">
        <v>1.3153900000000001</v>
      </c>
      <c r="H678">
        <v>233263</v>
      </c>
      <c r="I678">
        <v>-56.392771905898243</v>
      </c>
      <c r="J678">
        <v>1.3118808974358971</v>
      </c>
      <c r="K678">
        <v>1.3180221352673289</v>
      </c>
      <c r="L678">
        <v>1.2987991666666669</v>
      </c>
      <c r="M678">
        <v>1.3092679599545847</v>
      </c>
      <c r="N678">
        <v>1.3097412499999999</v>
      </c>
      <c r="O678">
        <v>1.3113692478478456</v>
      </c>
      <c r="P678" t="s">
        <v>15354</v>
      </c>
      <c r="Q678" t="s">
        <v>15355</v>
      </c>
      <c r="R678" t="s">
        <v>15354</v>
      </c>
      <c r="S678" t="s">
        <v>15354</v>
      </c>
      <c r="T678">
        <v>1.31569</v>
      </c>
      <c r="U678">
        <v>1.3150900000000001</v>
      </c>
      <c r="V678" t="s">
        <v>15354</v>
      </c>
      <c r="W678" t="s">
        <v>15354</v>
      </c>
      <c r="X678" t="s">
        <v>15354</v>
      </c>
      <c r="Y678" s="9">
        <v>4992.5844608103298</v>
      </c>
      <c r="Z678" s="9">
        <v>3794.6510658364277</v>
      </c>
      <c r="AA678" s="9">
        <v>209.865791276761</v>
      </c>
      <c r="AB678" t="s">
        <v>15354</v>
      </c>
    </row>
    <row r="679" spans="1:28" hidden="1" x14ac:dyDescent="0.25">
      <c r="A679" t="s">
        <v>983</v>
      </c>
      <c r="B679" s="2">
        <v>40953</v>
      </c>
      <c r="C679" s="3">
        <v>0</v>
      </c>
      <c r="D679">
        <v>1.3154300000000001</v>
      </c>
      <c r="E679">
        <v>1.32155</v>
      </c>
      <c r="F679">
        <v>1.3080099999999999</v>
      </c>
      <c r="G679">
        <v>1.3128</v>
      </c>
      <c r="H679">
        <v>239326</v>
      </c>
      <c r="I679">
        <v>-65.223320831912858</v>
      </c>
      <c r="J679">
        <v>1.3113987179487177</v>
      </c>
      <c r="K679">
        <v>1.3178899293111939</v>
      </c>
      <c r="L679">
        <v>1.2990055555555557</v>
      </c>
      <c r="M679">
        <v>1.3094588810381205</v>
      </c>
      <c r="N679">
        <v>1.3113329166666665</v>
      </c>
      <c r="O679">
        <v>1.3114837080200179</v>
      </c>
      <c r="P679" t="s">
        <v>15354</v>
      </c>
      <c r="Q679" t="s">
        <v>15355</v>
      </c>
      <c r="R679" t="s">
        <v>15354</v>
      </c>
      <c r="S679" t="s">
        <v>15354</v>
      </c>
      <c r="T679">
        <v>1.31307</v>
      </c>
      <c r="U679">
        <v>1.31253</v>
      </c>
      <c r="V679" t="s">
        <v>15354</v>
      </c>
      <c r="W679" t="s">
        <v>15354</v>
      </c>
      <c r="X679" t="s">
        <v>15354</v>
      </c>
      <c r="Y679" s="9">
        <v>4992.5844608103298</v>
      </c>
      <c r="Z679" s="9">
        <v>3802.2226239349998</v>
      </c>
      <c r="AA679" s="9">
        <v>219.39515636872903</v>
      </c>
      <c r="AB679" t="s">
        <v>15354</v>
      </c>
    </row>
    <row r="680" spans="1:28" hidden="1" x14ac:dyDescent="0.25">
      <c r="A680" t="s">
        <v>984</v>
      </c>
      <c r="B680" s="2">
        <v>40954</v>
      </c>
      <c r="C680" s="3">
        <v>0</v>
      </c>
      <c r="D680">
        <v>1.31281</v>
      </c>
      <c r="E680">
        <v>1.3190299999999999</v>
      </c>
      <c r="F680">
        <v>1.3044100000000001</v>
      </c>
      <c r="G680">
        <v>1.30548</v>
      </c>
      <c r="H680">
        <v>267780</v>
      </c>
      <c r="I680">
        <v>-90.180702352540109</v>
      </c>
      <c r="J680">
        <v>1.3109053846153844</v>
      </c>
      <c r="K680">
        <v>1.3175757538855939</v>
      </c>
      <c r="L680">
        <v>1.2993511111111113</v>
      </c>
      <c r="M680">
        <v>1.3092438063874112</v>
      </c>
      <c r="N680">
        <v>1.3121295833333331</v>
      </c>
      <c r="O680">
        <v>1.3110034113784166</v>
      </c>
      <c r="P680" t="s">
        <v>15354</v>
      </c>
      <c r="Q680" t="s">
        <v>15355</v>
      </c>
      <c r="R680" t="s">
        <v>15354</v>
      </c>
      <c r="S680" t="s">
        <v>15354</v>
      </c>
      <c r="T680">
        <v>1.3058000000000001</v>
      </c>
      <c r="U680">
        <v>1.3051600000000001</v>
      </c>
      <c r="V680" t="s">
        <v>15354</v>
      </c>
      <c r="W680" t="s">
        <v>15354</v>
      </c>
      <c r="X680" t="s">
        <v>15354</v>
      </c>
      <c r="Y680" s="9">
        <v>4992.5844608103298</v>
      </c>
      <c r="Z680" s="9">
        <v>3823.3913775542424</v>
      </c>
      <c r="AA680" s="9">
        <v>245.79183896081886</v>
      </c>
      <c r="AB680" t="s">
        <v>15354</v>
      </c>
    </row>
    <row r="681" spans="1:28" hidden="1" x14ac:dyDescent="0.25">
      <c r="A681" t="s">
        <v>985</v>
      </c>
      <c r="B681" s="2">
        <v>40955</v>
      </c>
      <c r="C681" s="3">
        <v>0</v>
      </c>
      <c r="D681">
        <v>1.30548</v>
      </c>
      <c r="E681">
        <v>1.31551</v>
      </c>
      <c r="F681">
        <v>1.2975099999999999</v>
      </c>
      <c r="G681">
        <v>1.3126899999999999</v>
      </c>
      <c r="H681">
        <v>276843</v>
      </c>
      <c r="I681">
        <v>-55.89773387565392</v>
      </c>
      <c r="J681">
        <v>1.3104861538461536</v>
      </c>
      <c r="K681">
        <v>1.3174520639138068</v>
      </c>
      <c r="L681">
        <v>1.3002827777777783</v>
      </c>
      <c r="M681">
        <v>1.3094300871232269</v>
      </c>
      <c r="N681">
        <v>1.3128204166666666</v>
      </c>
      <c r="O681">
        <v>1.3111383384681432</v>
      </c>
      <c r="P681" t="s">
        <v>15353</v>
      </c>
      <c r="Q681" t="s">
        <v>15355</v>
      </c>
      <c r="R681" t="s">
        <v>15354</v>
      </c>
      <c r="S681" t="s">
        <v>15354</v>
      </c>
      <c r="T681">
        <v>1.31301</v>
      </c>
      <c r="U681">
        <v>1.31237</v>
      </c>
      <c r="V681" t="s">
        <v>15354</v>
      </c>
      <c r="W681" t="s">
        <v>15354</v>
      </c>
      <c r="X681" t="s">
        <v>15354</v>
      </c>
      <c r="Y681" s="9">
        <v>4992.5844608103298</v>
      </c>
      <c r="Z681" s="9">
        <v>3802.396372312724</v>
      </c>
      <c r="AA681" s="9">
        <v>219.59643382421029</v>
      </c>
      <c r="AB681" t="s">
        <v>15354</v>
      </c>
    </row>
    <row r="682" spans="1:28" hidden="1" x14ac:dyDescent="0.25">
      <c r="A682" t="s">
        <v>986</v>
      </c>
      <c r="B682" s="2">
        <v>40956</v>
      </c>
      <c r="C682" s="3">
        <v>0</v>
      </c>
      <c r="D682">
        <v>1.3126899999999999</v>
      </c>
      <c r="E682">
        <v>1.3196699999999999</v>
      </c>
      <c r="F682">
        <v>1.31149</v>
      </c>
      <c r="G682">
        <v>1.3142499999999999</v>
      </c>
      <c r="H682">
        <v>228072</v>
      </c>
      <c r="I682">
        <v>-51.365485183033357</v>
      </c>
      <c r="J682">
        <v>1.3099973076923073</v>
      </c>
      <c r="K682">
        <v>1.3173709990045965</v>
      </c>
      <c r="L682">
        <v>1.3014602777777782</v>
      </c>
      <c r="M682">
        <v>1.3096906229544039</v>
      </c>
      <c r="N682">
        <v>1.3137025</v>
      </c>
      <c r="O682">
        <v>1.3113872713906918</v>
      </c>
      <c r="P682" t="s">
        <v>15354</v>
      </c>
      <c r="Q682" t="s">
        <v>15355</v>
      </c>
      <c r="R682" t="s">
        <v>15354</v>
      </c>
      <c r="S682" t="s">
        <v>15354</v>
      </c>
      <c r="T682">
        <v>1.3145800000000001</v>
      </c>
      <c r="U682">
        <v>1.31392</v>
      </c>
      <c r="V682" t="s">
        <v>15354</v>
      </c>
      <c r="W682" t="s">
        <v>15354</v>
      </c>
      <c r="X682" t="s">
        <v>15354</v>
      </c>
      <c r="Y682" s="9">
        <v>4992.5844608103298</v>
      </c>
      <c r="Z682" s="9">
        <v>3797.8551786961079</v>
      </c>
      <c r="AA682" s="9">
        <v>213.88902732769327</v>
      </c>
      <c r="AB682" t="s">
        <v>15354</v>
      </c>
    </row>
    <row r="683" spans="1:28" hidden="1" x14ac:dyDescent="0.25">
      <c r="A683" t="s">
        <v>987</v>
      </c>
      <c r="B683" s="2">
        <v>40958</v>
      </c>
      <c r="C683" s="3">
        <v>0</v>
      </c>
      <c r="D683">
        <v>1.31795</v>
      </c>
      <c r="E683">
        <v>1.3236699999999999</v>
      </c>
      <c r="F683">
        <v>1.3173299999999999</v>
      </c>
      <c r="G683">
        <v>1.3223199999999999</v>
      </c>
      <c r="H683">
        <v>14600</v>
      </c>
      <c r="I683">
        <v>-27.919814061592348</v>
      </c>
      <c r="J683">
        <v>1.3095969230769227</v>
      </c>
      <c r="K683">
        <v>1.3174962901690372</v>
      </c>
      <c r="L683">
        <v>1.3029736111111112</v>
      </c>
      <c r="M683">
        <v>1.3103732919838955</v>
      </c>
      <c r="N683">
        <v>1.3151029166666668</v>
      </c>
      <c r="O683">
        <v>1.3122618896794365</v>
      </c>
      <c r="P683" t="s">
        <v>15354</v>
      </c>
      <c r="Q683" t="s">
        <v>15353</v>
      </c>
      <c r="R683" t="s">
        <v>15354</v>
      </c>
      <c r="S683" t="s">
        <v>15354</v>
      </c>
      <c r="T683">
        <v>1.32264</v>
      </c>
      <c r="U683">
        <v>1.3220000000000001</v>
      </c>
      <c r="V683" t="s">
        <v>15354</v>
      </c>
      <c r="W683" t="s">
        <v>15354</v>
      </c>
      <c r="X683" t="s">
        <v>15354</v>
      </c>
      <c r="Y683" s="9">
        <v>4992.5844608103298</v>
      </c>
      <c r="Z683" s="9">
        <v>3774.7115320951502</v>
      </c>
      <c r="AA683" s="9">
        <v>184.60844506482786</v>
      </c>
      <c r="AB683" t="s">
        <v>15354</v>
      </c>
    </row>
    <row r="684" spans="1:28" hidden="1" x14ac:dyDescent="0.25">
      <c r="A684" t="s">
        <v>988</v>
      </c>
      <c r="B684" s="2">
        <v>40959</v>
      </c>
      <c r="C684" s="3">
        <v>0</v>
      </c>
      <c r="D684">
        <v>1.3223199999999999</v>
      </c>
      <c r="E684">
        <v>1.3276600000000001</v>
      </c>
      <c r="F684">
        <v>1.31823</v>
      </c>
      <c r="G684">
        <v>1.32074</v>
      </c>
      <c r="H684">
        <v>189847</v>
      </c>
      <c r="I684">
        <v>-32.510168506682149</v>
      </c>
      <c r="J684">
        <v>1.3092430769230767</v>
      </c>
      <c r="K684">
        <v>1.3175784094052641</v>
      </c>
      <c r="L684">
        <v>1.3041825000000002</v>
      </c>
      <c r="M684">
        <v>1.3109336545793606</v>
      </c>
      <c r="N684">
        <v>1.3158670833333335</v>
      </c>
      <c r="O684">
        <v>1.3129401385050816</v>
      </c>
      <c r="P684" t="s">
        <v>15354</v>
      </c>
      <c r="Q684" t="s">
        <v>15353</v>
      </c>
      <c r="R684" t="s">
        <v>15354</v>
      </c>
      <c r="S684" t="s">
        <v>15354</v>
      </c>
      <c r="T684">
        <v>1.3210500000000001</v>
      </c>
      <c r="U684">
        <v>1.32043</v>
      </c>
      <c r="V684" t="s">
        <v>15354</v>
      </c>
      <c r="W684" t="s">
        <v>15354</v>
      </c>
      <c r="X684" t="s">
        <v>15354</v>
      </c>
      <c r="Y684" s="9">
        <v>4992.5844608103298</v>
      </c>
      <c r="Z684" s="9">
        <v>3779.2547298060858</v>
      </c>
      <c r="AA684" s="9">
        <v>190.38817963435133</v>
      </c>
      <c r="AB684" t="s">
        <v>15354</v>
      </c>
    </row>
    <row r="685" spans="1:28" hidden="1" x14ac:dyDescent="0.25">
      <c r="A685" t="s">
        <v>989</v>
      </c>
      <c r="B685" s="2">
        <v>40960</v>
      </c>
      <c r="C685" s="3">
        <v>0</v>
      </c>
      <c r="D685">
        <v>1.3207100000000001</v>
      </c>
      <c r="E685">
        <v>1.3292600000000001</v>
      </c>
      <c r="F685">
        <v>1.3187</v>
      </c>
      <c r="G685">
        <v>1.3248200000000001</v>
      </c>
      <c r="H685">
        <v>266836</v>
      </c>
      <c r="I685">
        <v>-20.656595002905071</v>
      </c>
      <c r="J685">
        <v>1.3088971794871793</v>
      </c>
      <c r="K685">
        <v>1.3177617408127258</v>
      </c>
      <c r="L685">
        <v>1.3055586111111115</v>
      </c>
      <c r="M685">
        <v>1.3116842678453413</v>
      </c>
      <c r="N685">
        <v>1.3167566666666668</v>
      </c>
      <c r="O685">
        <v>1.3138905274246753</v>
      </c>
      <c r="P685" t="s">
        <v>15354</v>
      </c>
      <c r="Q685" t="s">
        <v>15353</v>
      </c>
      <c r="R685" t="s">
        <v>15354</v>
      </c>
      <c r="S685" t="s">
        <v>15354</v>
      </c>
      <c r="T685">
        <v>1.3251299999999999</v>
      </c>
      <c r="U685">
        <v>1.3245100000000001</v>
      </c>
      <c r="V685" t="s">
        <v>15354</v>
      </c>
      <c r="W685" t="s">
        <v>15354</v>
      </c>
      <c r="X685" t="s">
        <v>15354</v>
      </c>
      <c r="Y685" s="9">
        <v>4992.5844608103298</v>
      </c>
      <c r="Z685" s="9">
        <v>3767.6186191621427</v>
      </c>
      <c r="AA685" s="9">
        <v>175.56431564360992</v>
      </c>
      <c r="AB685" t="s">
        <v>15354</v>
      </c>
    </row>
    <row r="686" spans="1:28" hidden="1" x14ac:dyDescent="0.25">
      <c r="A686" t="s">
        <v>990</v>
      </c>
      <c r="B686" s="2">
        <v>40961</v>
      </c>
      <c r="C686" s="3">
        <v>0</v>
      </c>
      <c r="D686">
        <v>1.3248200000000001</v>
      </c>
      <c r="E686">
        <v>1.3263799999999999</v>
      </c>
      <c r="F686">
        <v>1.3210900000000001</v>
      </c>
      <c r="G686">
        <v>1.3254999999999999</v>
      </c>
      <c r="H686">
        <v>223430</v>
      </c>
      <c r="I686">
        <v>-18.680999418942871</v>
      </c>
      <c r="J686">
        <v>1.3087837179487178</v>
      </c>
      <c r="K686">
        <v>1.317957646108606</v>
      </c>
      <c r="L686">
        <v>1.3070408333333334</v>
      </c>
      <c r="M686">
        <v>1.3124310641780257</v>
      </c>
      <c r="N686">
        <v>1.31738</v>
      </c>
      <c r="O686">
        <v>1.3148192852307012</v>
      </c>
      <c r="P686" t="s">
        <v>15354</v>
      </c>
      <c r="Q686" t="s">
        <v>15353</v>
      </c>
      <c r="R686" t="s">
        <v>15354</v>
      </c>
      <c r="S686" t="s">
        <v>15354</v>
      </c>
      <c r="T686">
        <v>1.32582</v>
      </c>
      <c r="U686">
        <v>1.32518</v>
      </c>
      <c r="V686" t="s">
        <v>15354</v>
      </c>
      <c r="W686" t="s">
        <v>15354</v>
      </c>
      <c r="X686" t="s">
        <v>15354</v>
      </c>
      <c r="Y686" s="9">
        <v>4992.5844608103298</v>
      </c>
      <c r="Z686" s="9">
        <v>3765.6578274655153</v>
      </c>
      <c r="AA686" s="9">
        <v>173.05472246365724</v>
      </c>
      <c r="AB686" t="s">
        <v>15354</v>
      </c>
    </row>
    <row r="687" spans="1:28" hidden="1" x14ac:dyDescent="0.25">
      <c r="A687" t="s">
        <v>991</v>
      </c>
      <c r="B687" s="2">
        <v>40962</v>
      </c>
      <c r="C687" s="3">
        <v>0</v>
      </c>
      <c r="D687">
        <v>1.3254999999999999</v>
      </c>
      <c r="E687">
        <v>1.33779</v>
      </c>
      <c r="F687">
        <v>1.32318</v>
      </c>
      <c r="G687">
        <v>1.3373900000000001</v>
      </c>
      <c r="H687">
        <v>222213</v>
      </c>
      <c r="I687">
        <v>-0.99304865938419817</v>
      </c>
      <c r="J687">
        <v>1.308840641025641</v>
      </c>
      <c r="K687">
        <v>1.3184496044349705</v>
      </c>
      <c r="L687">
        <v>1.3085786111111115</v>
      </c>
      <c r="M687">
        <v>1.3137801958440785</v>
      </c>
      <c r="N687">
        <v>1.3185650000000002</v>
      </c>
      <c r="O687">
        <v>1.3166249424122451</v>
      </c>
      <c r="P687" t="s">
        <v>15354</v>
      </c>
      <c r="Q687" t="s">
        <v>15353</v>
      </c>
      <c r="R687" t="s">
        <v>15354</v>
      </c>
      <c r="S687" t="s">
        <v>15354</v>
      </c>
      <c r="T687">
        <v>1.33778</v>
      </c>
      <c r="U687">
        <v>1.337</v>
      </c>
      <c r="V687" t="s">
        <v>15354</v>
      </c>
      <c r="W687" t="s">
        <v>15354</v>
      </c>
      <c r="X687" t="s">
        <v>15354</v>
      </c>
      <c r="Y687" s="9">
        <v>4992.5844608103298</v>
      </c>
      <c r="Z687" s="9">
        <v>3731.992151781556</v>
      </c>
      <c r="AA687" s="9">
        <v>129.58728311351939</v>
      </c>
      <c r="AB687" t="s">
        <v>15354</v>
      </c>
    </row>
    <row r="688" spans="1:28" hidden="1" x14ac:dyDescent="0.25">
      <c r="A688" t="s">
        <v>992</v>
      </c>
      <c r="B688" s="2">
        <v>40963</v>
      </c>
      <c r="C688" s="3">
        <v>0</v>
      </c>
      <c r="D688">
        <v>1.3373699999999999</v>
      </c>
      <c r="E688">
        <v>1.34857</v>
      </c>
      <c r="F688">
        <v>1.33568</v>
      </c>
      <c r="G688">
        <v>1.3446100000000001</v>
      </c>
      <c r="H688">
        <v>224512</v>
      </c>
      <c r="I688">
        <v>-7.7555816686250596</v>
      </c>
      <c r="J688">
        <v>1.3091114102564101</v>
      </c>
      <c r="K688">
        <v>1.3191118929302876</v>
      </c>
      <c r="L688">
        <v>1.3107144444444445</v>
      </c>
      <c r="M688">
        <v>1.3154466717443987</v>
      </c>
      <c r="N688">
        <v>1.3195245833333333</v>
      </c>
      <c r="O688">
        <v>1.3188637470192655</v>
      </c>
      <c r="P688" t="s">
        <v>15354</v>
      </c>
      <c r="Q688" t="s">
        <v>15353</v>
      </c>
      <c r="R688" t="s">
        <v>15354</v>
      </c>
      <c r="S688" t="s">
        <v>15354</v>
      </c>
      <c r="T688">
        <v>1.3451299999999999</v>
      </c>
      <c r="U688">
        <v>1.34409</v>
      </c>
      <c r="V688" t="s">
        <v>15354</v>
      </c>
      <c r="W688" t="s">
        <v>15354</v>
      </c>
      <c r="X688" t="s">
        <v>15354</v>
      </c>
      <c r="Y688" s="9">
        <v>4992.5844608103298</v>
      </c>
      <c r="Z688" s="9">
        <v>3711.5999649181344</v>
      </c>
      <c r="AA688" s="9">
        <v>102.86553927605881</v>
      </c>
      <c r="AB688" t="s">
        <v>15354</v>
      </c>
    </row>
    <row r="689" spans="1:28" x14ac:dyDescent="0.25">
      <c r="A689" t="s">
        <v>993</v>
      </c>
      <c r="B689" s="2">
        <v>40965</v>
      </c>
      <c r="C689" s="3">
        <v>0</v>
      </c>
      <c r="D689">
        <v>1.34612</v>
      </c>
      <c r="E689">
        <v>1.3478699999999999</v>
      </c>
      <c r="F689">
        <v>1.3455699999999999</v>
      </c>
      <c r="G689">
        <v>1.34674</v>
      </c>
      <c r="H689">
        <v>11463</v>
      </c>
      <c r="I689">
        <v>-3.5840188014100951</v>
      </c>
      <c r="J689">
        <v>1.3093126923076921</v>
      </c>
      <c r="K689">
        <v>1.3198113386788881</v>
      </c>
      <c r="L689">
        <v>1.3129922222222221</v>
      </c>
      <c r="M689">
        <v>1.317138203001458</v>
      </c>
      <c r="N689">
        <v>1.3206145833333334</v>
      </c>
      <c r="O689">
        <v>1.3210938472577243</v>
      </c>
      <c r="P689" t="s">
        <v>15354</v>
      </c>
      <c r="Q689" t="s">
        <v>15353</v>
      </c>
      <c r="R689" t="s">
        <v>15354</v>
      </c>
      <c r="S689" t="s">
        <v>15353</v>
      </c>
      <c r="T689">
        <v>1.34737</v>
      </c>
      <c r="U689">
        <v>1.3461099999999999</v>
      </c>
      <c r="V689" t="s">
        <v>15354</v>
      </c>
      <c r="W689" t="s">
        <v>15354</v>
      </c>
      <c r="X689" t="s">
        <v>15354</v>
      </c>
      <c r="Y689" s="9">
        <v>4992.5844608103298</v>
      </c>
      <c r="Z689" s="9">
        <v>3705.4294372075451</v>
      </c>
      <c r="AA689" s="9">
        <v>94.713924323626046</v>
      </c>
      <c r="AB689">
        <v>94.713924323626046</v>
      </c>
    </row>
    <row r="690" spans="1:28" x14ac:dyDescent="0.25">
      <c r="A690" t="s">
        <v>1003</v>
      </c>
      <c r="B690" s="2">
        <v>40976</v>
      </c>
      <c r="C690" s="3">
        <v>0</v>
      </c>
      <c r="D690">
        <v>1.31406</v>
      </c>
      <c r="E690">
        <v>1.3290999999999999</v>
      </c>
      <c r="F690">
        <v>1.3134999999999999</v>
      </c>
      <c r="G690">
        <v>1.3271200000000001</v>
      </c>
      <c r="H690">
        <v>229204</v>
      </c>
      <c r="I690">
        <v>-55.028219599794667</v>
      </c>
      <c r="J690">
        <v>1.3077523076923077</v>
      </c>
      <c r="K690">
        <v>1.3212405788659827</v>
      </c>
      <c r="L690">
        <v>1.3223450000000003</v>
      </c>
      <c r="M690">
        <v>1.3206775016671171</v>
      </c>
      <c r="N690">
        <v>1.3247304166666667</v>
      </c>
      <c r="O690">
        <v>1.3232112723673173</v>
      </c>
      <c r="P690" t="s">
        <v>15353</v>
      </c>
      <c r="Q690" t="s">
        <v>15353</v>
      </c>
      <c r="R690" t="s">
        <v>15353</v>
      </c>
      <c r="S690" t="s">
        <v>15354</v>
      </c>
      <c r="T690">
        <v>1.3277399999999999</v>
      </c>
      <c r="U690">
        <v>1.3265</v>
      </c>
      <c r="V690" t="s">
        <v>15354</v>
      </c>
      <c r="W690" t="s">
        <v>15354</v>
      </c>
      <c r="X690">
        <v>5000</v>
      </c>
      <c r="Y690">
        <v>3765.7975205989128</v>
      </c>
      <c r="Z690">
        <v>4995.3304110744575</v>
      </c>
      <c r="AA690">
        <v>-4.6695889255424845</v>
      </c>
    </row>
    <row r="691" spans="1:28" hidden="1" x14ac:dyDescent="0.25">
      <c r="A691" t="s">
        <v>1004</v>
      </c>
      <c r="B691" s="2">
        <v>40977</v>
      </c>
      <c r="C691" s="3">
        <v>0</v>
      </c>
      <c r="D691">
        <v>1.3271200000000001</v>
      </c>
      <c r="E691">
        <v>1.32718</v>
      </c>
      <c r="F691">
        <v>1.3097399999999999</v>
      </c>
      <c r="G691">
        <v>1.31227</v>
      </c>
      <c r="H691">
        <v>215110</v>
      </c>
      <c r="I691">
        <v>-93.124679322729563</v>
      </c>
      <c r="J691">
        <v>1.3074162820512818</v>
      </c>
      <c r="K691">
        <v>1.3210134756035528</v>
      </c>
      <c r="L691">
        <v>1.322086388888889</v>
      </c>
      <c r="M691">
        <v>1.3202230421175432</v>
      </c>
      <c r="N691">
        <v>1.3244245833333335</v>
      </c>
      <c r="O691">
        <v>1.3223359705779321</v>
      </c>
      <c r="P691" t="s">
        <v>15354</v>
      </c>
      <c r="Q691" t="s">
        <v>15355</v>
      </c>
      <c r="R691" t="s">
        <v>15354</v>
      </c>
      <c r="S691" t="s">
        <v>15354</v>
      </c>
      <c r="T691">
        <v>1.3128899999999999</v>
      </c>
      <c r="U691">
        <v>1.31165</v>
      </c>
      <c r="V691" t="s">
        <v>15354</v>
      </c>
      <c r="W691" t="s">
        <v>15354</v>
      </c>
      <c r="X691" t="s">
        <v>15354</v>
      </c>
      <c r="Y691">
        <v>3765.7975205989128</v>
      </c>
      <c r="Z691">
        <v>4939.4083178935643</v>
      </c>
      <c r="AA691">
        <v>-60.591682106435655</v>
      </c>
      <c r="AB691" t="s">
        <v>15354</v>
      </c>
    </row>
    <row r="692" spans="1:28" hidden="1" x14ac:dyDescent="0.25">
      <c r="A692" t="s">
        <v>1005</v>
      </c>
      <c r="B692" s="2">
        <v>40979</v>
      </c>
      <c r="C692" s="3">
        <v>0</v>
      </c>
      <c r="D692">
        <v>1.3099099999999999</v>
      </c>
      <c r="E692">
        <v>1.3124499999999999</v>
      </c>
      <c r="F692">
        <v>1.3099099999999999</v>
      </c>
      <c r="G692">
        <v>1.3122</v>
      </c>
      <c r="H692">
        <v>5219</v>
      </c>
      <c r="I692">
        <v>-93.304258594150852</v>
      </c>
      <c r="J692">
        <v>1.3070979487179488</v>
      </c>
      <c r="K692">
        <v>1.3207903496389057</v>
      </c>
      <c r="L692">
        <v>1.3218536111111112</v>
      </c>
      <c r="M692">
        <v>1.3197893641652436</v>
      </c>
      <c r="N692">
        <v>1.3239462500000001</v>
      </c>
      <c r="O692">
        <v>1.3215250929316975</v>
      </c>
      <c r="P692" t="s">
        <v>15354</v>
      </c>
      <c r="Q692" t="s">
        <v>15355</v>
      </c>
      <c r="R692" t="s">
        <v>15354</v>
      </c>
      <c r="S692" t="s">
        <v>15354</v>
      </c>
      <c r="T692">
        <v>1.31277</v>
      </c>
      <c r="U692">
        <v>1.3116300000000001</v>
      </c>
      <c r="V692" t="s">
        <v>15354</v>
      </c>
      <c r="W692" t="s">
        <v>15354</v>
      </c>
      <c r="X692" t="s">
        <v>15354</v>
      </c>
      <c r="Y692">
        <v>3765.7975205989128</v>
      </c>
      <c r="Z692">
        <v>4939.3330019431523</v>
      </c>
      <c r="AA692">
        <v>-60.66699805684766</v>
      </c>
      <c r="AB692" t="s">
        <v>15354</v>
      </c>
    </row>
    <row r="693" spans="1:28" hidden="1" x14ac:dyDescent="0.25">
      <c r="A693" t="s">
        <v>1006</v>
      </c>
      <c r="B693" s="2">
        <v>40980</v>
      </c>
      <c r="C693" s="3">
        <v>0</v>
      </c>
      <c r="D693">
        <v>1.31216</v>
      </c>
      <c r="E693">
        <v>1.31724</v>
      </c>
      <c r="F693">
        <v>1.3078799999999999</v>
      </c>
      <c r="G693">
        <v>1.3169599999999999</v>
      </c>
      <c r="H693">
        <v>217453</v>
      </c>
      <c r="I693">
        <v>-77.662976629766405</v>
      </c>
      <c r="J693">
        <v>1.3071055128205127</v>
      </c>
      <c r="K693">
        <v>1.3206933787619715</v>
      </c>
      <c r="L693">
        <v>1.3219413888888889</v>
      </c>
      <c r="M693">
        <v>1.3196364255617168</v>
      </c>
      <c r="N693">
        <v>1.3240116666666666</v>
      </c>
      <c r="O693">
        <v>1.3211598854971618</v>
      </c>
      <c r="P693" t="s">
        <v>15353</v>
      </c>
      <c r="Q693" t="s">
        <v>15355</v>
      </c>
      <c r="R693" t="s">
        <v>15354</v>
      </c>
      <c r="S693" t="s">
        <v>15354</v>
      </c>
      <c r="T693">
        <v>1.31748</v>
      </c>
      <c r="U693">
        <v>1.3164400000000001</v>
      </c>
      <c r="V693" t="s">
        <v>15354</v>
      </c>
      <c r="W693" t="s">
        <v>15354</v>
      </c>
      <c r="X693" t="s">
        <v>15354</v>
      </c>
      <c r="Y693">
        <v>3765.7975205989128</v>
      </c>
      <c r="Z693">
        <v>4957.4464880172327</v>
      </c>
      <c r="AA693">
        <v>-42.553511982767304</v>
      </c>
      <c r="AB693" t="s">
        <v>15354</v>
      </c>
    </row>
    <row r="694" spans="1:28" x14ac:dyDescent="0.25">
      <c r="A694" t="s">
        <v>1007</v>
      </c>
      <c r="B694" s="2">
        <v>40981</v>
      </c>
      <c r="C694" s="3">
        <v>0</v>
      </c>
      <c r="D694">
        <v>1.3169599999999999</v>
      </c>
      <c r="E694">
        <v>1.3190200000000001</v>
      </c>
      <c r="F694">
        <v>1.30518</v>
      </c>
      <c r="G694">
        <v>1.3078799999999999</v>
      </c>
      <c r="H694">
        <v>239075</v>
      </c>
      <c r="I694">
        <v>-93.771626297578024</v>
      </c>
      <c r="J694">
        <v>1.3071829487179489</v>
      </c>
      <c r="K694">
        <v>1.3203689894262252</v>
      </c>
      <c r="L694">
        <v>1.3219508333333332</v>
      </c>
      <c r="M694">
        <v>1.3190009430989211</v>
      </c>
      <c r="N694">
        <v>1.3238066666666666</v>
      </c>
      <c r="O694">
        <v>1.3200974946573889</v>
      </c>
      <c r="P694" t="s">
        <v>15354</v>
      </c>
      <c r="Q694" t="s">
        <v>15355</v>
      </c>
      <c r="R694" t="s">
        <v>15354</v>
      </c>
      <c r="S694" t="s">
        <v>15355</v>
      </c>
      <c r="T694">
        <v>1.30827</v>
      </c>
      <c r="U694">
        <v>1.30749</v>
      </c>
      <c r="V694" t="s">
        <v>15354</v>
      </c>
      <c r="W694" t="s">
        <v>15354</v>
      </c>
      <c r="X694" t="s">
        <v>15354</v>
      </c>
      <c r="Y694">
        <v>3765.7975205989128</v>
      </c>
      <c r="Z694">
        <v>4923.7426002078728</v>
      </c>
      <c r="AA694">
        <v>-76.257399792127217</v>
      </c>
      <c r="AB694">
        <v>-76.257399792127217</v>
      </c>
    </row>
    <row r="695" spans="1:28" x14ac:dyDescent="0.25">
      <c r="A695" t="s">
        <v>1042</v>
      </c>
      <c r="B695" s="2">
        <v>41022</v>
      </c>
      <c r="C695" s="3">
        <v>0</v>
      </c>
      <c r="D695">
        <v>1.3207100000000001</v>
      </c>
      <c r="E695">
        <v>1.32101</v>
      </c>
      <c r="F695">
        <v>1.3104499999999999</v>
      </c>
      <c r="G695">
        <v>1.3148599999999999</v>
      </c>
      <c r="H695">
        <v>218814</v>
      </c>
      <c r="I695">
        <v>-33.709327548807153</v>
      </c>
      <c r="J695">
        <v>1.3196300000000003</v>
      </c>
      <c r="K695">
        <v>1.3189032710958783</v>
      </c>
      <c r="L695">
        <v>1.3183980555555557</v>
      </c>
      <c r="M695">
        <v>1.3172325513134062</v>
      </c>
      <c r="N695">
        <v>1.3179258333333335</v>
      </c>
      <c r="O695">
        <v>1.3164109895609342</v>
      </c>
      <c r="P695" t="s">
        <v>15355</v>
      </c>
      <c r="Q695" t="s">
        <v>15355</v>
      </c>
      <c r="R695" t="s">
        <v>15355</v>
      </c>
      <c r="S695" t="s">
        <v>15354</v>
      </c>
      <c r="T695">
        <v>1.3151200000000001</v>
      </c>
      <c r="U695">
        <v>1.3146</v>
      </c>
      <c r="V695" t="s">
        <v>15354</v>
      </c>
      <c r="W695" t="s">
        <v>15354</v>
      </c>
      <c r="X695">
        <v>3801.9344242350508</v>
      </c>
      <c r="Y695" s="9">
        <v>4998.0229940993977</v>
      </c>
      <c r="Z695" s="9">
        <v>3800.4311348769675</v>
      </c>
      <c r="AA695" s="9">
        <v>-1.9762241901362974</v>
      </c>
    </row>
    <row r="696" spans="1:28" hidden="1" x14ac:dyDescent="0.25">
      <c r="A696" t="s">
        <v>1043</v>
      </c>
      <c r="B696" s="2">
        <v>41023</v>
      </c>
      <c r="C696" s="3">
        <v>0</v>
      </c>
      <c r="D696">
        <v>1.31487</v>
      </c>
      <c r="E696">
        <v>1.3217300000000001</v>
      </c>
      <c r="F696">
        <v>1.31447</v>
      </c>
      <c r="G696">
        <v>1.31951</v>
      </c>
      <c r="H696">
        <v>220718</v>
      </c>
      <c r="I696">
        <v>-13.535791757049934</v>
      </c>
      <c r="J696">
        <v>1.3198356410256413</v>
      </c>
      <c r="K696">
        <v>1.3189186313212991</v>
      </c>
      <c r="L696">
        <v>1.3187211111111112</v>
      </c>
      <c r="M696">
        <v>1.3173556566478166</v>
      </c>
      <c r="N696">
        <v>1.31736875</v>
      </c>
      <c r="O696">
        <v>1.3166589103960593</v>
      </c>
      <c r="P696" t="s">
        <v>15354</v>
      </c>
      <c r="Q696" t="s">
        <v>15353</v>
      </c>
      <c r="R696" t="s">
        <v>15354</v>
      </c>
      <c r="S696" t="s">
        <v>15354</v>
      </c>
      <c r="T696">
        <v>1.31976</v>
      </c>
      <c r="U696">
        <v>1.3192600000000001</v>
      </c>
      <c r="V696" t="s">
        <v>15354</v>
      </c>
      <c r="W696" t="s">
        <v>15354</v>
      </c>
      <c r="X696" t="s">
        <v>15354</v>
      </c>
      <c r="Y696" s="9">
        <v>4998.0229940993977</v>
      </c>
      <c r="Z696" s="9">
        <v>3787.0696142475886</v>
      </c>
      <c r="AA696" s="9">
        <v>-19.610549224059376</v>
      </c>
      <c r="AB696" t="s">
        <v>15354</v>
      </c>
    </row>
    <row r="697" spans="1:28" hidden="1" x14ac:dyDescent="0.25">
      <c r="A697" t="s">
        <v>1044</v>
      </c>
      <c r="B697" s="2">
        <v>41024</v>
      </c>
      <c r="C697" s="3">
        <v>0</v>
      </c>
      <c r="D697">
        <v>1.31951</v>
      </c>
      <c r="E697">
        <v>1.32359</v>
      </c>
      <c r="F697">
        <v>1.3173600000000001</v>
      </c>
      <c r="G697">
        <v>1.3230599999999999</v>
      </c>
      <c r="H697">
        <v>218784</v>
      </c>
      <c r="I697">
        <v>-2.2074135776765496</v>
      </c>
      <c r="J697">
        <v>1.319996153846154</v>
      </c>
      <c r="K697">
        <v>1.3190234760979749</v>
      </c>
      <c r="L697">
        <v>1.3193050000000002</v>
      </c>
      <c r="M697">
        <v>1.3176639995317183</v>
      </c>
      <c r="N697">
        <v>1.3169737499999998</v>
      </c>
      <c r="O697">
        <v>1.3171709975643746</v>
      </c>
      <c r="P697" t="s">
        <v>15354</v>
      </c>
      <c r="Q697" t="s">
        <v>15353</v>
      </c>
      <c r="R697" t="s">
        <v>15354</v>
      </c>
      <c r="S697" t="s">
        <v>15354</v>
      </c>
      <c r="T697">
        <v>1.32334</v>
      </c>
      <c r="U697">
        <v>1.3227800000000001</v>
      </c>
      <c r="V697" t="s">
        <v>15354</v>
      </c>
      <c r="W697" t="s">
        <v>15354</v>
      </c>
      <c r="X697" t="s">
        <v>15354</v>
      </c>
      <c r="Y697" s="9">
        <v>4998.0229940993977</v>
      </c>
      <c r="Z697" s="9">
        <v>3776.8245455433962</v>
      </c>
      <c r="AA697" s="9">
        <v>-33.214845335746816</v>
      </c>
      <c r="AB697" t="s">
        <v>15354</v>
      </c>
    </row>
    <row r="698" spans="1:28" hidden="1" x14ac:dyDescent="0.25">
      <c r="A698" t="s">
        <v>1045</v>
      </c>
      <c r="B698" s="2">
        <v>41025</v>
      </c>
      <c r="C698" s="3">
        <v>0</v>
      </c>
      <c r="D698">
        <v>1.3230599999999999</v>
      </c>
      <c r="E698">
        <v>1.3262499999999999</v>
      </c>
      <c r="F698">
        <v>1.31765</v>
      </c>
      <c r="G698">
        <v>1.31918</v>
      </c>
      <c r="H698">
        <v>210943</v>
      </c>
      <c r="I698">
        <v>-26.509186351705726</v>
      </c>
      <c r="J698">
        <v>1.3201273076923077</v>
      </c>
      <c r="K698">
        <v>1.319027438728406</v>
      </c>
      <c r="L698">
        <v>1.3196252777777779</v>
      </c>
      <c r="M698">
        <v>1.3177459455029767</v>
      </c>
      <c r="N698">
        <v>1.3164654166666663</v>
      </c>
      <c r="O698">
        <v>1.3173317177592248</v>
      </c>
      <c r="P698" t="s">
        <v>15355</v>
      </c>
      <c r="Q698" t="s">
        <v>15353</v>
      </c>
      <c r="R698" t="s">
        <v>15354</v>
      </c>
      <c r="S698" t="s">
        <v>15354</v>
      </c>
      <c r="T698">
        <v>1.3194600000000001</v>
      </c>
      <c r="U698">
        <v>1.3189</v>
      </c>
      <c r="V698" t="s">
        <v>15354</v>
      </c>
      <c r="W698" t="s">
        <v>15354</v>
      </c>
      <c r="X698" t="s">
        <v>15354</v>
      </c>
      <c r="Y698" s="9">
        <v>4998.0229940993977</v>
      </c>
      <c r="Z698" s="9">
        <v>3787.9306641348712</v>
      </c>
      <c r="AA698" s="9">
        <v>-18.469559196126788</v>
      </c>
      <c r="AB698" t="s">
        <v>15354</v>
      </c>
    </row>
    <row r="699" spans="1:28" hidden="1" x14ac:dyDescent="0.25">
      <c r="A699" t="s">
        <v>1046</v>
      </c>
      <c r="B699" s="2">
        <v>41026</v>
      </c>
      <c r="C699" s="3">
        <v>0</v>
      </c>
      <c r="D699">
        <v>1.31915</v>
      </c>
      <c r="E699">
        <v>1.32698</v>
      </c>
      <c r="F699">
        <v>1.3157000000000001</v>
      </c>
      <c r="G699">
        <v>1.32535</v>
      </c>
      <c r="H699">
        <v>228780</v>
      </c>
      <c r="I699">
        <v>-5.9489051094891057</v>
      </c>
      <c r="J699">
        <v>1.3201756410256409</v>
      </c>
      <c r="K699">
        <v>1.3191875035707248</v>
      </c>
      <c r="L699">
        <v>1.3198483333333335</v>
      </c>
      <c r="M699">
        <v>1.3181569754757887</v>
      </c>
      <c r="N699">
        <v>1.3161029166666665</v>
      </c>
      <c r="O699">
        <v>1.3179731803384869</v>
      </c>
      <c r="P699" t="s">
        <v>15354</v>
      </c>
      <c r="Q699" t="s">
        <v>15353</v>
      </c>
      <c r="R699" t="s">
        <v>15354</v>
      </c>
      <c r="S699" t="s">
        <v>15354</v>
      </c>
      <c r="T699">
        <v>1.3256300000000001</v>
      </c>
      <c r="U699">
        <v>1.32507</v>
      </c>
      <c r="V699" t="s">
        <v>15354</v>
      </c>
      <c r="W699" t="s">
        <v>15354</v>
      </c>
      <c r="X699" t="s">
        <v>15354</v>
      </c>
      <c r="Y699" s="9">
        <v>4998.0229940993977</v>
      </c>
      <c r="Z699" s="9">
        <v>3770.300154718434</v>
      </c>
      <c r="AA699" s="9">
        <v>-41.917621508383384</v>
      </c>
      <c r="AB699" t="s">
        <v>15354</v>
      </c>
    </row>
    <row r="700" spans="1:28" hidden="1" x14ac:dyDescent="0.25">
      <c r="A700" t="s">
        <v>1047</v>
      </c>
      <c r="B700" s="2">
        <v>41028</v>
      </c>
      <c r="C700" s="3">
        <v>0</v>
      </c>
      <c r="D700">
        <v>1.3233299999999999</v>
      </c>
      <c r="E700">
        <v>1.32467</v>
      </c>
      <c r="F700">
        <v>1.32331</v>
      </c>
      <c r="G700">
        <v>1.32392</v>
      </c>
      <c r="H700">
        <v>6837</v>
      </c>
      <c r="I700">
        <v>-11.167883211679024</v>
      </c>
      <c r="J700">
        <v>1.3202184615384613</v>
      </c>
      <c r="K700">
        <v>1.3193073136069089</v>
      </c>
      <c r="L700">
        <v>1.3200238888888891</v>
      </c>
      <c r="M700">
        <v>1.3184684903149351</v>
      </c>
      <c r="N700">
        <v>1.3156141666666665</v>
      </c>
      <c r="O700">
        <v>1.3184489259114081</v>
      </c>
      <c r="P700" t="s">
        <v>15354</v>
      </c>
      <c r="Q700" t="s">
        <v>15353</v>
      </c>
      <c r="R700" t="s">
        <v>15354</v>
      </c>
      <c r="S700" t="s">
        <v>15354</v>
      </c>
      <c r="T700">
        <v>1.3241499999999999</v>
      </c>
      <c r="U700">
        <v>1.32369</v>
      </c>
      <c r="V700" t="s">
        <v>15354</v>
      </c>
      <c r="W700" t="s">
        <v>15354</v>
      </c>
      <c r="X700" t="s">
        <v>15354</v>
      </c>
      <c r="Y700" s="9">
        <v>4998.0229940993977</v>
      </c>
      <c r="Z700" s="9">
        <v>3774.5142122111529</v>
      </c>
      <c r="AA700" s="9">
        <v>-36.295860453913377</v>
      </c>
      <c r="AB700" t="s">
        <v>15354</v>
      </c>
    </row>
    <row r="701" spans="1:28" hidden="1" x14ac:dyDescent="0.25">
      <c r="A701" t="s">
        <v>1048</v>
      </c>
      <c r="B701" s="2">
        <v>41029</v>
      </c>
      <c r="C701" s="3">
        <v>0</v>
      </c>
      <c r="D701">
        <v>1.32392</v>
      </c>
      <c r="E701">
        <v>1.32663</v>
      </c>
      <c r="F701">
        <v>1.3207800000000001</v>
      </c>
      <c r="G701">
        <v>1.3238700000000001</v>
      </c>
      <c r="H701">
        <v>201172</v>
      </c>
      <c r="I701">
        <v>-11.350364963503415</v>
      </c>
      <c r="J701">
        <v>1.3203475641025639</v>
      </c>
      <c r="K701">
        <v>1.3194228246548352</v>
      </c>
      <c r="L701">
        <v>1.3200502777777781</v>
      </c>
      <c r="M701">
        <v>1.3187604638114252</v>
      </c>
      <c r="N701">
        <v>1.3152354166666664</v>
      </c>
      <c r="O701">
        <v>1.3188826118384953</v>
      </c>
      <c r="P701" t="s">
        <v>15354</v>
      </c>
      <c r="Q701" t="s">
        <v>15353</v>
      </c>
      <c r="R701" t="s">
        <v>15354</v>
      </c>
      <c r="S701" t="s">
        <v>15354</v>
      </c>
      <c r="T701">
        <v>1.32409</v>
      </c>
      <c r="U701">
        <v>1.32365</v>
      </c>
      <c r="V701" t="s">
        <v>15354</v>
      </c>
      <c r="W701" t="s">
        <v>15354</v>
      </c>
      <c r="X701" t="s">
        <v>15354</v>
      </c>
      <c r="Y701" s="9">
        <v>4998.0229940993977</v>
      </c>
      <c r="Z701" s="9">
        <v>3774.6852510776439</v>
      </c>
      <c r="AA701" s="9">
        <v>-36.068368049801585</v>
      </c>
      <c r="AB701" t="s">
        <v>15354</v>
      </c>
    </row>
    <row r="702" spans="1:28" hidden="1" x14ac:dyDescent="0.25">
      <c r="A702" t="s">
        <v>1049</v>
      </c>
      <c r="B702" s="2">
        <v>41030</v>
      </c>
      <c r="C702" s="3">
        <v>0</v>
      </c>
      <c r="D702">
        <v>1.3238700000000001</v>
      </c>
      <c r="E702">
        <v>1.3282799999999999</v>
      </c>
      <c r="F702">
        <v>1.32039</v>
      </c>
      <c r="G702">
        <v>1.32379</v>
      </c>
      <c r="H702">
        <v>153349</v>
      </c>
      <c r="I702">
        <v>-15.644599303135509</v>
      </c>
      <c r="J702">
        <v>1.3205558974358973</v>
      </c>
      <c r="K702">
        <v>1.3195333860559786</v>
      </c>
      <c r="L702">
        <v>1.3200500000000002</v>
      </c>
      <c r="M702">
        <v>1.3190323306324292</v>
      </c>
      <c r="N702">
        <v>1.3152995833333334</v>
      </c>
      <c r="O702">
        <v>1.3192752028914156</v>
      </c>
      <c r="P702" t="s">
        <v>15354</v>
      </c>
      <c r="Q702" t="s">
        <v>15353</v>
      </c>
      <c r="R702" t="s">
        <v>15354</v>
      </c>
      <c r="S702" t="s">
        <v>15354</v>
      </c>
      <c r="T702">
        <v>1.3240000000000001</v>
      </c>
      <c r="U702">
        <v>1.32358</v>
      </c>
      <c r="V702" t="s">
        <v>15354</v>
      </c>
      <c r="W702" t="s">
        <v>15354</v>
      </c>
      <c r="X702" t="s">
        <v>15354</v>
      </c>
      <c r="Y702" s="9">
        <v>4998.0229940993977</v>
      </c>
      <c r="Z702" s="9">
        <v>3774.9418384436535</v>
      </c>
      <c r="AA702" s="9">
        <v>-35.726846701777546</v>
      </c>
      <c r="AB702" t="s">
        <v>15354</v>
      </c>
    </row>
    <row r="703" spans="1:28" hidden="1" x14ac:dyDescent="0.25">
      <c r="A703" t="s">
        <v>1050</v>
      </c>
      <c r="B703" s="2">
        <v>41031</v>
      </c>
      <c r="C703" s="3">
        <v>0</v>
      </c>
      <c r="D703">
        <v>1.32379</v>
      </c>
      <c r="E703">
        <v>1.3240700000000001</v>
      </c>
      <c r="F703">
        <v>1.3124800000000001</v>
      </c>
      <c r="G703">
        <v>1.3147599999999999</v>
      </c>
      <c r="H703">
        <v>217884</v>
      </c>
      <c r="I703">
        <v>-59.929078014184526</v>
      </c>
      <c r="J703">
        <v>1.3205270512820513</v>
      </c>
      <c r="K703">
        <v>1.3194125408393715</v>
      </c>
      <c r="L703">
        <v>1.3198563888888892</v>
      </c>
      <c r="M703">
        <v>1.3188013938414871</v>
      </c>
      <c r="N703">
        <v>1.3153166666666667</v>
      </c>
      <c r="O703">
        <v>1.3189139866601025</v>
      </c>
      <c r="P703" t="s">
        <v>15355</v>
      </c>
      <c r="Q703" t="s">
        <v>15355</v>
      </c>
      <c r="R703" t="s">
        <v>15355</v>
      </c>
      <c r="S703" t="s">
        <v>15354</v>
      </c>
      <c r="T703">
        <v>1.3149500000000001</v>
      </c>
      <c r="U703">
        <v>1.31457</v>
      </c>
      <c r="V703" t="s">
        <v>15354</v>
      </c>
      <c r="W703" t="s">
        <v>15354</v>
      </c>
      <c r="X703">
        <v>3802.4259477546675</v>
      </c>
      <c r="Y703" s="9">
        <v>4998.0229940993977</v>
      </c>
      <c r="Z703" s="9">
        <v>3800.9224640476045</v>
      </c>
      <c r="AA703" s="9">
        <v>-1.3302925036111781</v>
      </c>
      <c r="AB703" t="s">
        <v>15354</v>
      </c>
    </row>
    <row r="704" spans="1:28" hidden="1" x14ac:dyDescent="0.25">
      <c r="A704" t="s">
        <v>1051</v>
      </c>
      <c r="B704" s="2">
        <v>41032</v>
      </c>
      <c r="C704" s="3">
        <v>0</v>
      </c>
      <c r="D704">
        <v>1.3147800000000001</v>
      </c>
      <c r="E704">
        <v>1.3179099999999999</v>
      </c>
      <c r="F704">
        <v>1.3099000000000001</v>
      </c>
      <c r="G704">
        <v>1.3153999999999999</v>
      </c>
      <c r="H704">
        <v>203026</v>
      </c>
      <c r="I704">
        <v>-57.092198581560517</v>
      </c>
      <c r="J704">
        <v>1.3205506410256409</v>
      </c>
      <c r="K704">
        <v>1.3193109575269824</v>
      </c>
      <c r="L704">
        <v>1.3197163888888888</v>
      </c>
      <c r="M704">
        <v>1.3186175347149203</v>
      </c>
      <c r="N704">
        <v>1.3156991666666664</v>
      </c>
      <c r="O704">
        <v>1.3186328677272943</v>
      </c>
      <c r="P704" t="s">
        <v>15354</v>
      </c>
      <c r="Q704" t="s">
        <v>15355</v>
      </c>
      <c r="R704" t="s">
        <v>15354</v>
      </c>
      <c r="S704" t="s">
        <v>15354</v>
      </c>
      <c r="T704">
        <v>1.31558</v>
      </c>
      <c r="U704">
        <v>1.3152200000000001</v>
      </c>
      <c r="V704" t="s">
        <v>15354</v>
      </c>
      <c r="W704" t="s">
        <v>15354</v>
      </c>
      <c r="X704" t="s">
        <v>15354</v>
      </c>
      <c r="Y704" s="9">
        <v>4998.0229940993977</v>
      </c>
      <c r="Z704" s="9">
        <v>3799.1022926005244</v>
      </c>
      <c r="AA704" s="9">
        <v>-3.7248761683617815</v>
      </c>
      <c r="AB704" t="s">
        <v>15354</v>
      </c>
    </row>
    <row r="705" spans="1:28" hidden="1" x14ac:dyDescent="0.25">
      <c r="A705" t="s">
        <v>1052</v>
      </c>
      <c r="B705" s="2">
        <v>41033</v>
      </c>
      <c r="C705" s="3">
        <v>0</v>
      </c>
      <c r="D705">
        <v>1.3153999999999999</v>
      </c>
      <c r="E705">
        <v>1.3178000000000001</v>
      </c>
      <c r="F705">
        <v>1.30799</v>
      </c>
      <c r="G705">
        <v>1.3082400000000001</v>
      </c>
      <c r="H705">
        <v>186404</v>
      </c>
      <c r="I705">
        <v>-94.128698919680673</v>
      </c>
      <c r="J705">
        <v>1.3204558974358973</v>
      </c>
      <c r="K705">
        <v>1.3190306801212359</v>
      </c>
      <c r="L705">
        <v>1.3191997222222223</v>
      </c>
      <c r="M705">
        <v>1.3180565868924923</v>
      </c>
      <c r="N705">
        <v>1.3156408333333334</v>
      </c>
      <c r="O705">
        <v>1.3178014383091108</v>
      </c>
      <c r="P705" t="s">
        <v>15354</v>
      </c>
      <c r="Q705" t="s">
        <v>15355</v>
      </c>
      <c r="R705" t="s">
        <v>15354</v>
      </c>
      <c r="S705" t="s">
        <v>15354</v>
      </c>
      <c r="T705">
        <v>1.3084899999999999</v>
      </c>
      <c r="U705">
        <v>1.30799</v>
      </c>
      <c r="V705" t="s">
        <v>15354</v>
      </c>
      <c r="W705" t="s">
        <v>15354</v>
      </c>
      <c r="X705" t="s">
        <v>15354</v>
      </c>
      <c r="Y705" s="9">
        <v>4998.0229940993977</v>
      </c>
      <c r="Z705" s="9">
        <v>3819.6875743027445</v>
      </c>
      <c r="AA705" s="9">
        <v>23.220942757042678</v>
      </c>
      <c r="AB705" t="s">
        <v>15354</v>
      </c>
    </row>
    <row r="706" spans="1:28" hidden="1" x14ac:dyDescent="0.25">
      <c r="A706" t="s">
        <v>1053</v>
      </c>
      <c r="B706" s="2">
        <v>41035</v>
      </c>
      <c r="C706" s="3">
        <v>0</v>
      </c>
      <c r="D706">
        <v>1.30091</v>
      </c>
      <c r="E706">
        <v>1.30321</v>
      </c>
      <c r="F706">
        <v>1.2955000000000001</v>
      </c>
      <c r="G706">
        <v>1.2960700000000001</v>
      </c>
      <c r="H706">
        <v>26690</v>
      </c>
      <c r="I706">
        <v>-98.261134838316153</v>
      </c>
      <c r="J706">
        <v>1.3202465384615381</v>
      </c>
      <c r="K706">
        <v>1.318449397080192</v>
      </c>
      <c r="L706">
        <v>1.3183063888888888</v>
      </c>
      <c r="M706">
        <v>1.3168681227361414</v>
      </c>
      <c r="N706">
        <v>1.3151225</v>
      </c>
      <c r="O706">
        <v>1.3160629232443819</v>
      </c>
      <c r="P706" t="s">
        <v>15354</v>
      </c>
      <c r="Q706" t="s">
        <v>15355</v>
      </c>
      <c r="R706" t="s">
        <v>15354</v>
      </c>
      <c r="S706" t="s">
        <v>15354</v>
      </c>
      <c r="T706">
        <v>1.29647</v>
      </c>
      <c r="U706">
        <v>1.2956700000000001</v>
      </c>
      <c r="V706" t="s">
        <v>15354</v>
      </c>
      <c r="W706" t="s">
        <v>15354</v>
      </c>
      <c r="X706" t="s">
        <v>15354</v>
      </c>
      <c r="Y706" s="9">
        <v>4998.0229940993977</v>
      </c>
      <c r="Z706" s="9">
        <v>3855.1011547505132</v>
      </c>
      <c r="AA706" s="9">
        <v>68.886537726969181</v>
      </c>
      <c r="AB706" t="s">
        <v>15354</v>
      </c>
    </row>
    <row r="707" spans="1:28" hidden="1" x14ac:dyDescent="0.25">
      <c r="A707" t="s">
        <v>1054</v>
      </c>
      <c r="B707" s="2">
        <v>41036</v>
      </c>
      <c r="C707" s="3">
        <v>0</v>
      </c>
      <c r="D707">
        <v>1.2960799999999999</v>
      </c>
      <c r="E707">
        <v>1.3065199999999999</v>
      </c>
      <c r="F707">
        <v>1.2960799999999999</v>
      </c>
      <c r="G707">
        <v>1.30589</v>
      </c>
      <c r="H707">
        <v>222809</v>
      </c>
      <c r="I707">
        <v>-68.303843807199641</v>
      </c>
      <c r="J707">
        <v>1.3201708974358972</v>
      </c>
      <c r="K707">
        <v>1.3181314376604403</v>
      </c>
      <c r="L707">
        <v>1.3174794444444444</v>
      </c>
      <c r="M707">
        <v>1.3162747106963499</v>
      </c>
      <c r="N707">
        <v>1.3149154166666668</v>
      </c>
      <c r="O707">
        <v>1.3152490893848314</v>
      </c>
      <c r="P707" t="s">
        <v>15353</v>
      </c>
      <c r="Q707" t="s">
        <v>15355</v>
      </c>
      <c r="R707" t="s">
        <v>15354</v>
      </c>
      <c r="S707" t="s">
        <v>15354</v>
      </c>
      <c r="T707">
        <v>1.3063199999999999</v>
      </c>
      <c r="U707">
        <v>1.3054600000000001</v>
      </c>
      <c r="V707" t="s">
        <v>15354</v>
      </c>
      <c r="W707" t="s">
        <v>15354</v>
      </c>
      <c r="X707" t="s">
        <v>15354</v>
      </c>
      <c r="Y707" s="9">
        <v>4998.0229940993977</v>
      </c>
      <c r="Z707" s="9">
        <v>3826.0326674164048</v>
      </c>
      <c r="AA707" s="9">
        <v>31.459292543530477</v>
      </c>
      <c r="AB707" t="s">
        <v>15354</v>
      </c>
    </row>
    <row r="708" spans="1:28" hidden="1" x14ac:dyDescent="0.25">
      <c r="A708" t="s">
        <v>1055</v>
      </c>
      <c r="B708" s="2">
        <v>41037</v>
      </c>
      <c r="C708" s="3">
        <v>0</v>
      </c>
      <c r="D708">
        <v>1.3058700000000001</v>
      </c>
      <c r="E708">
        <v>1.3059799999999999</v>
      </c>
      <c r="F708">
        <v>1.29823</v>
      </c>
      <c r="G708">
        <v>1.29925</v>
      </c>
      <c r="H708">
        <v>247540</v>
      </c>
      <c r="I708">
        <v>-88.560097620500471</v>
      </c>
      <c r="J708">
        <v>1.319843974358974</v>
      </c>
      <c r="K708">
        <v>1.3176534265804289</v>
      </c>
      <c r="L708">
        <v>1.3165452777777777</v>
      </c>
      <c r="M708">
        <v>1.3153544560641146</v>
      </c>
      <c r="N708">
        <v>1.3145837499999999</v>
      </c>
      <c r="O708">
        <v>1.3139691622340448</v>
      </c>
      <c r="P708" t="s">
        <v>15354</v>
      </c>
      <c r="Q708" t="s">
        <v>15355</v>
      </c>
      <c r="R708" t="s">
        <v>15354</v>
      </c>
      <c r="S708" t="s">
        <v>15354</v>
      </c>
      <c r="T708">
        <v>1.2997399999999999</v>
      </c>
      <c r="U708">
        <v>1.2987599999999999</v>
      </c>
      <c r="V708" t="s">
        <v>15354</v>
      </c>
      <c r="W708" t="s">
        <v>15354</v>
      </c>
      <c r="X708" t="s">
        <v>15354</v>
      </c>
      <c r="Y708" s="9">
        <v>4998.0229940993977</v>
      </c>
      <c r="Z708" s="9">
        <v>3845.4021528147155</v>
      </c>
      <c r="AA708" s="9">
        <v>56.454147170125331</v>
      </c>
      <c r="AB708" t="s">
        <v>15354</v>
      </c>
    </row>
    <row r="709" spans="1:28" hidden="1" x14ac:dyDescent="0.25">
      <c r="A709" t="s">
        <v>1056</v>
      </c>
      <c r="B709" s="2">
        <v>41038</v>
      </c>
      <c r="C709" s="3">
        <v>0</v>
      </c>
      <c r="D709">
        <v>1.29925</v>
      </c>
      <c r="E709">
        <v>1.30037</v>
      </c>
      <c r="F709">
        <v>1.2910699999999999</v>
      </c>
      <c r="G709">
        <v>1.2934000000000001</v>
      </c>
      <c r="H709">
        <v>280076</v>
      </c>
      <c r="I709">
        <v>-93.738242407954402</v>
      </c>
      <c r="J709">
        <v>1.319442564102564</v>
      </c>
      <c r="K709">
        <v>1.3170394157809244</v>
      </c>
      <c r="L709">
        <v>1.3154580555555553</v>
      </c>
      <c r="M709">
        <v>1.3141677287092977</v>
      </c>
      <c r="N709">
        <v>1.3138162500000001</v>
      </c>
      <c r="O709">
        <v>1.3123236292553213</v>
      </c>
      <c r="P709" t="s">
        <v>15354</v>
      </c>
      <c r="Q709" t="s">
        <v>15355</v>
      </c>
      <c r="R709" t="s">
        <v>15354</v>
      </c>
      <c r="S709" t="s">
        <v>15354</v>
      </c>
      <c r="T709">
        <v>1.29396</v>
      </c>
      <c r="U709">
        <v>1.29284</v>
      </c>
      <c r="V709" t="s">
        <v>15354</v>
      </c>
      <c r="W709" t="s">
        <v>15354</v>
      </c>
      <c r="X709" t="s">
        <v>15354</v>
      </c>
      <c r="Y709" s="9">
        <v>4998.0229940993977</v>
      </c>
      <c r="Z709" s="9">
        <v>3862.5792096350719</v>
      </c>
      <c r="AA709" s="9">
        <v>78.404004356563391</v>
      </c>
      <c r="AB709" t="s">
        <v>15354</v>
      </c>
    </row>
    <row r="710" spans="1:28" hidden="1" x14ac:dyDescent="0.25">
      <c r="A710" t="s">
        <v>1057</v>
      </c>
      <c r="B710" s="2">
        <v>41039</v>
      </c>
      <c r="C710" s="3">
        <v>0</v>
      </c>
      <c r="D710">
        <v>1.2934099999999999</v>
      </c>
      <c r="E710">
        <v>1.2978499999999999</v>
      </c>
      <c r="F710">
        <v>1.2924</v>
      </c>
      <c r="G710">
        <v>1.29328</v>
      </c>
      <c r="H710">
        <v>244705</v>
      </c>
      <c r="I710">
        <v>-94.060736361193094</v>
      </c>
      <c r="J710">
        <v>1.3190033333333333</v>
      </c>
      <c r="K710">
        <v>1.3164379115839389</v>
      </c>
      <c r="L710">
        <v>1.3143997222222219</v>
      </c>
      <c r="M710">
        <v>1.3130386622925789</v>
      </c>
      <c r="N710">
        <v>1.31275125</v>
      </c>
      <c r="O710">
        <v>1.3108001389148956</v>
      </c>
      <c r="P710" t="s">
        <v>15354</v>
      </c>
      <c r="Q710" t="s">
        <v>15355</v>
      </c>
      <c r="R710" t="s">
        <v>15354</v>
      </c>
      <c r="S710" t="s">
        <v>15354</v>
      </c>
      <c r="T710">
        <v>1.2938799999999999</v>
      </c>
      <c r="U710">
        <v>1.2926800000000001</v>
      </c>
      <c r="V710" t="s">
        <v>15354</v>
      </c>
      <c r="W710" t="s">
        <v>15354</v>
      </c>
      <c r="X710" t="s">
        <v>15354</v>
      </c>
      <c r="Y710" s="9">
        <v>4998.0229940993977</v>
      </c>
      <c r="Z710" s="9">
        <v>3862.8180311152487</v>
      </c>
      <c r="AA710" s="9">
        <v>78.703020941894266</v>
      </c>
      <c r="AB710" t="s">
        <v>15354</v>
      </c>
    </row>
    <row r="711" spans="1:28" hidden="1" x14ac:dyDescent="0.25">
      <c r="A711" t="s">
        <v>1058</v>
      </c>
      <c r="B711" s="2">
        <v>41040</v>
      </c>
      <c r="C711" s="3">
        <v>0</v>
      </c>
      <c r="D711">
        <v>1.29328</v>
      </c>
      <c r="E711">
        <v>1.29572</v>
      </c>
      <c r="F711">
        <v>1.2904500000000001</v>
      </c>
      <c r="G711">
        <v>1.2915300000000001</v>
      </c>
      <c r="H711">
        <v>230569</v>
      </c>
      <c r="I711">
        <v>-97.145122918318862</v>
      </c>
      <c r="J711">
        <v>1.3186433333333334</v>
      </c>
      <c r="K711">
        <v>1.315807331543839</v>
      </c>
      <c r="L711">
        <v>1.3132186111111108</v>
      </c>
      <c r="M711">
        <v>1.3118760318983855</v>
      </c>
      <c r="N711">
        <v>1.31208375</v>
      </c>
      <c r="O711">
        <v>1.3092585278017039</v>
      </c>
      <c r="P711" t="s">
        <v>15354</v>
      </c>
      <c r="Q711" t="s">
        <v>15355</v>
      </c>
      <c r="R711" t="s">
        <v>15354</v>
      </c>
      <c r="S711" t="s">
        <v>15354</v>
      </c>
      <c r="T711">
        <v>1.2921400000000001</v>
      </c>
      <c r="U711">
        <v>1.2909200000000001</v>
      </c>
      <c r="V711" t="s">
        <v>15354</v>
      </c>
      <c r="W711" t="s">
        <v>15354</v>
      </c>
      <c r="X711" t="s">
        <v>15354</v>
      </c>
      <c r="Y711" s="9">
        <v>4998.0229940993977</v>
      </c>
      <c r="Z711" s="9">
        <v>3868.0197146589358</v>
      </c>
      <c r="AA711" s="9">
        <v>85.310823114001622</v>
      </c>
      <c r="AB711" t="s">
        <v>15354</v>
      </c>
    </row>
    <row r="712" spans="1:28" hidden="1" x14ac:dyDescent="0.25">
      <c r="A712" t="s">
        <v>1059</v>
      </c>
      <c r="B712" s="2">
        <v>41042</v>
      </c>
      <c r="C712" s="3">
        <v>0</v>
      </c>
      <c r="D712">
        <v>1.28976</v>
      </c>
      <c r="E712">
        <v>1.2902400000000001</v>
      </c>
      <c r="F712">
        <v>1.2881100000000001</v>
      </c>
      <c r="G712">
        <v>1.28969</v>
      </c>
      <c r="H712">
        <v>14795</v>
      </c>
      <c r="I712">
        <v>-96.066716455066157</v>
      </c>
      <c r="J712">
        <v>1.3182075641025639</v>
      </c>
      <c r="K712">
        <v>1.3151461332769063</v>
      </c>
      <c r="L712">
        <v>1.3119419444444445</v>
      </c>
      <c r="M712">
        <v>1.3106767869309053</v>
      </c>
      <c r="N712">
        <v>1.3114741666666669</v>
      </c>
      <c r="O712">
        <v>1.3076930455775675</v>
      </c>
      <c r="P712" t="s">
        <v>15354</v>
      </c>
      <c r="Q712" t="s">
        <v>15355</v>
      </c>
      <c r="R712" t="s">
        <v>15354</v>
      </c>
      <c r="S712" t="s">
        <v>15354</v>
      </c>
      <c r="T712">
        <v>1.2902899999999999</v>
      </c>
      <c r="U712">
        <v>1.2890900000000001</v>
      </c>
      <c r="V712" t="s">
        <v>15354</v>
      </c>
      <c r="W712" t="s">
        <v>15354</v>
      </c>
      <c r="X712" t="s">
        <v>15354</v>
      </c>
      <c r="Y712" s="9">
        <v>4998.0229940993977</v>
      </c>
      <c r="Z712" s="9">
        <v>3873.5656279591394</v>
      </c>
      <c r="AA712" s="9">
        <v>92.339068408685463</v>
      </c>
      <c r="AB712" t="s">
        <v>15354</v>
      </c>
    </row>
    <row r="713" spans="1:28" hidden="1" x14ac:dyDescent="0.25">
      <c r="A713" t="s">
        <v>1060</v>
      </c>
      <c r="B713" s="2">
        <v>41043</v>
      </c>
      <c r="C713" s="3">
        <v>0</v>
      </c>
      <c r="D713">
        <v>1.2897000000000001</v>
      </c>
      <c r="E713">
        <v>1.2904199999999999</v>
      </c>
      <c r="F713">
        <v>1.2815000000000001</v>
      </c>
      <c r="G713">
        <v>1.2829699999999999</v>
      </c>
      <c r="H713">
        <v>237051</v>
      </c>
      <c r="I713">
        <v>-96.857631466438932</v>
      </c>
      <c r="J713">
        <v>1.3177919230769231</v>
      </c>
      <c r="K713">
        <v>1.3143315476243265</v>
      </c>
      <c r="L713">
        <v>1.310553333333333</v>
      </c>
      <c r="M713">
        <v>1.3091791227724778</v>
      </c>
      <c r="N713">
        <v>1.3102408333333335</v>
      </c>
      <c r="O713">
        <v>1.305715201931362</v>
      </c>
      <c r="P713" t="s">
        <v>15354</v>
      </c>
      <c r="Q713" t="s">
        <v>15355</v>
      </c>
      <c r="R713" t="s">
        <v>15354</v>
      </c>
      <c r="S713" t="s">
        <v>15354</v>
      </c>
      <c r="T713">
        <v>1.28356</v>
      </c>
      <c r="U713">
        <v>1.2823800000000001</v>
      </c>
      <c r="V713" t="s">
        <v>15354</v>
      </c>
      <c r="W713" t="s">
        <v>15354</v>
      </c>
      <c r="X713" t="s">
        <v>15354</v>
      </c>
      <c r="Y713" s="9">
        <v>4998.0229940993977</v>
      </c>
      <c r="Z713" s="9">
        <v>3893.8756225648958</v>
      </c>
      <c r="AA713" s="9">
        <v>117.90355391422672</v>
      </c>
      <c r="AB713" t="s">
        <v>15354</v>
      </c>
    </row>
    <row r="714" spans="1:28" hidden="1" x14ac:dyDescent="0.25">
      <c r="A714" t="s">
        <v>1061</v>
      </c>
      <c r="B714" s="2">
        <v>41044</v>
      </c>
      <c r="C714" s="3">
        <v>0</v>
      </c>
      <c r="D714">
        <v>1.2829699999999999</v>
      </c>
      <c r="E714">
        <v>1.2868599999999999</v>
      </c>
      <c r="F714">
        <v>1.27216</v>
      </c>
      <c r="G714">
        <v>1.2734399999999999</v>
      </c>
      <c r="H714">
        <v>258387</v>
      </c>
      <c r="I714">
        <v>-97.719173200285198</v>
      </c>
      <c r="J714">
        <v>1.3172873076923075</v>
      </c>
      <c r="K714">
        <v>1.313296318570546</v>
      </c>
      <c r="L714">
        <v>1.3091975</v>
      </c>
      <c r="M714">
        <v>1.3072472782982898</v>
      </c>
      <c r="N714">
        <v>1.3085725000000001</v>
      </c>
      <c r="O714">
        <v>1.3031331857768531</v>
      </c>
      <c r="P714" t="s">
        <v>15354</v>
      </c>
      <c r="Q714" t="s">
        <v>15355</v>
      </c>
      <c r="R714" t="s">
        <v>15354</v>
      </c>
      <c r="S714" t="s">
        <v>15354</v>
      </c>
      <c r="T714">
        <v>1.2740400000000001</v>
      </c>
      <c r="U714">
        <v>1.27284</v>
      </c>
      <c r="V714" t="s">
        <v>15354</v>
      </c>
      <c r="W714" t="s">
        <v>15354</v>
      </c>
      <c r="X714" t="s">
        <v>15354</v>
      </c>
      <c r="Y714" s="9">
        <v>4998.0229940993977</v>
      </c>
      <c r="Z714" s="9">
        <v>3922.971801591314</v>
      </c>
      <c r="AA714" s="9">
        <v>154.06121539414616</v>
      </c>
      <c r="AB714" t="s">
        <v>15354</v>
      </c>
    </row>
    <row r="715" spans="1:28" hidden="1" x14ac:dyDescent="0.25">
      <c r="A715" t="s">
        <v>1062</v>
      </c>
      <c r="B715" s="2">
        <v>41045</v>
      </c>
      <c r="C715" s="3">
        <v>0</v>
      </c>
      <c r="D715">
        <v>1.2734399999999999</v>
      </c>
      <c r="E715">
        <v>1.2758499999999999</v>
      </c>
      <c r="F715">
        <v>1.2681100000000001</v>
      </c>
      <c r="G715">
        <v>1.27321</v>
      </c>
      <c r="H715">
        <v>291715</v>
      </c>
      <c r="I715">
        <v>-91.524015290011803</v>
      </c>
      <c r="J715">
        <v>1.3168735897435897</v>
      </c>
      <c r="K715">
        <v>1.3122814750624308</v>
      </c>
      <c r="L715">
        <v>1.3080547222222221</v>
      </c>
      <c r="M715">
        <v>1.3054074254173011</v>
      </c>
      <c r="N715">
        <v>1.30696875</v>
      </c>
      <c r="O715">
        <v>1.3007393309147048</v>
      </c>
      <c r="P715" t="s">
        <v>15354</v>
      </c>
      <c r="Q715" t="s">
        <v>15355</v>
      </c>
      <c r="R715" t="s">
        <v>15354</v>
      </c>
      <c r="S715" t="s">
        <v>15354</v>
      </c>
      <c r="T715">
        <v>1.27383</v>
      </c>
      <c r="U715">
        <v>1.2725900000000001</v>
      </c>
      <c r="V715" t="s">
        <v>15354</v>
      </c>
      <c r="W715" t="s">
        <v>15354</v>
      </c>
      <c r="X715" t="s">
        <v>15354</v>
      </c>
      <c r="Y715" s="9">
        <v>4998.0229940993977</v>
      </c>
      <c r="Z715" s="9">
        <v>3923.6185315932248</v>
      </c>
      <c r="AA715" s="9">
        <v>154.85397818293873</v>
      </c>
      <c r="AB715" t="s">
        <v>15354</v>
      </c>
    </row>
    <row r="716" spans="1:28" hidden="1" x14ac:dyDescent="0.25">
      <c r="A716" t="s">
        <v>1063</v>
      </c>
      <c r="B716" s="2">
        <v>41046</v>
      </c>
      <c r="C716" s="3">
        <v>0</v>
      </c>
      <c r="D716">
        <v>1.2732000000000001</v>
      </c>
      <c r="E716">
        <v>1.2748900000000001</v>
      </c>
      <c r="F716">
        <v>1.26664</v>
      </c>
      <c r="G716">
        <v>1.2697499999999999</v>
      </c>
      <c r="H716">
        <v>274536</v>
      </c>
      <c r="I716">
        <v>-94.58471182308908</v>
      </c>
      <c r="J716">
        <v>1.3163230769230769</v>
      </c>
      <c r="K716">
        <v>1.3112047288583184</v>
      </c>
      <c r="L716">
        <v>1.3070416666666667</v>
      </c>
      <c r="M716">
        <v>1.303479997016366</v>
      </c>
      <c r="N716">
        <v>1.3051124999999999</v>
      </c>
      <c r="O716">
        <v>1.2982601844415285</v>
      </c>
      <c r="P716" t="s">
        <v>15354</v>
      </c>
      <c r="Q716" t="s">
        <v>15355</v>
      </c>
      <c r="R716" t="s">
        <v>15354</v>
      </c>
      <c r="S716" t="s">
        <v>15354</v>
      </c>
      <c r="T716">
        <v>1.2703500000000001</v>
      </c>
      <c r="U716">
        <v>1.26915</v>
      </c>
      <c r="V716" t="s">
        <v>15354</v>
      </c>
      <c r="W716" t="s">
        <v>15354</v>
      </c>
      <c r="X716" t="s">
        <v>15354</v>
      </c>
      <c r="Y716" s="9">
        <v>4998.0229940993977</v>
      </c>
      <c r="Z716" s="9">
        <v>3934.3669021131163</v>
      </c>
      <c r="AA716" s="9">
        <v>168.07667929894694</v>
      </c>
      <c r="AB716" t="s">
        <v>15354</v>
      </c>
    </row>
    <row r="717" spans="1:28" hidden="1" x14ac:dyDescent="0.25">
      <c r="A717" t="s">
        <v>1064</v>
      </c>
      <c r="B717" s="2">
        <v>41047</v>
      </c>
      <c r="C717" s="3">
        <v>0</v>
      </c>
      <c r="D717">
        <v>1.2697499999999999</v>
      </c>
      <c r="E717">
        <v>1.2793600000000001</v>
      </c>
      <c r="F717">
        <v>1.2641500000000001</v>
      </c>
      <c r="G717">
        <v>1.27826</v>
      </c>
      <c r="H717">
        <v>272616</v>
      </c>
      <c r="I717">
        <v>-73.75372023809544</v>
      </c>
      <c r="J717">
        <v>1.3158616666666667</v>
      </c>
      <c r="K717">
        <v>1.3103706850897534</v>
      </c>
      <c r="L717">
        <v>1.3061700000000003</v>
      </c>
      <c r="M717">
        <v>1.3021167539344003</v>
      </c>
      <c r="N717">
        <v>1.3033070833333331</v>
      </c>
      <c r="O717">
        <v>1.2966601696862063</v>
      </c>
      <c r="P717" t="s">
        <v>15353</v>
      </c>
      <c r="Q717" t="s">
        <v>15355</v>
      </c>
      <c r="R717" t="s">
        <v>15354</v>
      </c>
      <c r="S717" t="s">
        <v>15354</v>
      </c>
      <c r="T717">
        <v>1.27881</v>
      </c>
      <c r="U717">
        <v>1.2777099999999999</v>
      </c>
      <c r="V717" t="s">
        <v>15354</v>
      </c>
      <c r="W717" t="s">
        <v>15354</v>
      </c>
      <c r="X717" t="s">
        <v>15354</v>
      </c>
      <c r="Y717" s="9">
        <v>4998.0229940993977</v>
      </c>
      <c r="Z717" s="9">
        <v>3908.3389980524062</v>
      </c>
      <c r="AA717" s="9">
        <v>135.95418801217318</v>
      </c>
      <c r="AB717" t="s">
        <v>15354</v>
      </c>
    </row>
    <row r="718" spans="1:28" hidden="1" x14ac:dyDescent="0.25">
      <c r="A718" t="s">
        <v>1065</v>
      </c>
      <c r="B718" s="2">
        <v>41049</v>
      </c>
      <c r="C718" s="3">
        <v>0</v>
      </c>
      <c r="D718">
        <v>1.2760499999999999</v>
      </c>
      <c r="E718">
        <v>1.2782199999999999</v>
      </c>
      <c r="F718">
        <v>1.2747999999999999</v>
      </c>
      <c r="G718">
        <v>1.27712</v>
      </c>
      <c r="H718">
        <v>12534</v>
      </c>
      <c r="I718">
        <v>-75.824790307549051</v>
      </c>
      <c r="J718">
        <v>1.3152821794871794</v>
      </c>
      <c r="K718">
        <v>1.3095288955938102</v>
      </c>
      <c r="L718">
        <v>1.3052980555555556</v>
      </c>
      <c r="M718">
        <v>1.3007655780460545</v>
      </c>
      <c r="N718">
        <v>1.3014916666666665</v>
      </c>
      <c r="O718">
        <v>1.2950969561113099</v>
      </c>
      <c r="P718" t="s">
        <v>15354</v>
      </c>
      <c r="Q718" t="s">
        <v>15355</v>
      </c>
      <c r="R718" t="s">
        <v>15354</v>
      </c>
      <c r="S718" t="s">
        <v>15354</v>
      </c>
      <c r="T718">
        <v>1.2776700000000001</v>
      </c>
      <c r="U718">
        <v>1.27657</v>
      </c>
      <c r="V718" t="s">
        <v>15354</v>
      </c>
      <c r="W718" t="s">
        <v>15354</v>
      </c>
      <c r="X718" t="s">
        <v>15354</v>
      </c>
      <c r="Y718" s="9">
        <v>4998.0229940993977</v>
      </c>
      <c r="Z718" s="9">
        <v>3911.8262102885701</v>
      </c>
      <c r="AA718" s="9">
        <v>140.28455732234119</v>
      </c>
      <c r="AB718" t="s">
        <v>15354</v>
      </c>
    </row>
    <row r="719" spans="1:28" hidden="1" x14ac:dyDescent="0.25">
      <c r="A719" t="s">
        <v>1066</v>
      </c>
      <c r="B719" s="2">
        <v>41050</v>
      </c>
      <c r="C719" s="3">
        <v>0</v>
      </c>
      <c r="D719">
        <v>1.2771300000000001</v>
      </c>
      <c r="E719">
        <v>1.2823599999999999</v>
      </c>
      <c r="F719">
        <v>1.2725</v>
      </c>
      <c r="G719">
        <v>1.2811999999999999</v>
      </c>
      <c r="H719">
        <v>254797</v>
      </c>
      <c r="I719">
        <v>-59.75926362992714</v>
      </c>
      <c r="J719">
        <v>1.3147752564102564</v>
      </c>
      <c r="K719">
        <v>1.3088117083635873</v>
      </c>
      <c r="L719">
        <v>1.3044741666666668</v>
      </c>
      <c r="M719">
        <v>1.2997079792327542</v>
      </c>
      <c r="N719">
        <v>1.3000891666666667</v>
      </c>
      <c r="O719">
        <v>1.2939851996224052</v>
      </c>
      <c r="P719" t="s">
        <v>15354</v>
      </c>
      <c r="Q719" t="s">
        <v>15355</v>
      </c>
      <c r="R719" t="s">
        <v>15354</v>
      </c>
      <c r="S719" t="s">
        <v>15354</v>
      </c>
      <c r="T719">
        <v>1.28166</v>
      </c>
      <c r="U719">
        <v>1.28074</v>
      </c>
      <c r="V719" t="s">
        <v>15354</v>
      </c>
      <c r="W719" t="s">
        <v>15354</v>
      </c>
      <c r="X719" t="s">
        <v>15354</v>
      </c>
      <c r="Y719" s="9">
        <v>4998.0229940993977</v>
      </c>
      <c r="Z719" s="9">
        <v>3899.6481080000917</v>
      </c>
      <c r="AA719" s="9">
        <v>125.14582334523857</v>
      </c>
      <c r="AB719" t="s">
        <v>15354</v>
      </c>
    </row>
    <row r="720" spans="1:28" hidden="1" x14ac:dyDescent="0.25">
      <c r="A720" t="s">
        <v>1067</v>
      </c>
      <c r="B720" s="2">
        <v>41051</v>
      </c>
      <c r="C720" s="3">
        <v>0</v>
      </c>
      <c r="D720">
        <v>1.2811999999999999</v>
      </c>
      <c r="E720">
        <v>1.28142</v>
      </c>
      <c r="F720">
        <v>1.2651699999999999</v>
      </c>
      <c r="G720">
        <v>1.2660400000000001</v>
      </c>
      <c r="H720">
        <v>278387</v>
      </c>
      <c r="I720">
        <v>-95.539296672173819</v>
      </c>
      <c r="J720">
        <v>1.3140216666666664</v>
      </c>
      <c r="K720">
        <v>1.3077288803037497</v>
      </c>
      <c r="L720">
        <v>1.3033305555555557</v>
      </c>
      <c r="M720">
        <v>1.2978880884634161</v>
      </c>
      <c r="N720">
        <v>1.29786125</v>
      </c>
      <c r="O720">
        <v>1.2917495836526127</v>
      </c>
      <c r="P720" t="s">
        <v>15354</v>
      </c>
      <c r="Q720" t="s">
        <v>15355</v>
      </c>
      <c r="R720" t="s">
        <v>15354</v>
      </c>
      <c r="S720" t="s">
        <v>15354</v>
      </c>
      <c r="T720">
        <v>1.2664899999999999</v>
      </c>
      <c r="U720">
        <v>1.26559</v>
      </c>
      <c r="V720" t="s">
        <v>15354</v>
      </c>
      <c r="W720" t="s">
        <v>15354</v>
      </c>
      <c r="X720" t="s">
        <v>15354</v>
      </c>
      <c r="Y720" s="9">
        <v>4998.0229940993977</v>
      </c>
      <c r="Z720" s="9">
        <v>3946.3580400156325</v>
      </c>
      <c r="AA720" s="9">
        <v>182.78108389574641</v>
      </c>
      <c r="AB720" t="s">
        <v>15354</v>
      </c>
    </row>
    <row r="721" spans="1:28" hidden="1" x14ac:dyDescent="0.25">
      <c r="A721" t="s">
        <v>1068</v>
      </c>
      <c r="B721" s="2">
        <v>41052</v>
      </c>
      <c r="C721" s="3">
        <v>0</v>
      </c>
      <c r="D721">
        <v>1.2660499999999999</v>
      </c>
      <c r="E721">
        <v>1.26868</v>
      </c>
      <c r="F721">
        <v>1.25448</v>
      </c>
      <c r="G721">
        <v>1.25606</v>
      </c>
      <c r="H721">
        <v>302910</v>
      </c>
      <c r="I721">
        <v>-96.932038834951612</v>
      </c>
      <c r="J721">
        <v>1.31313141025641</v>
      </c>
      <c r="K721">
        <v>1.3064208073846673</v>
      </c>
      <c r="L721">
        <v>1.3017816666666668</v>
      </c>
      <c r="M721">
        <v>1.2956271107086368</v>
      </c>
      <c r="N721">
        <v>1.2950695833333332</v>
      </c>
      <c r="O721">
        <v>1.2888944169604037</v>
      </c>
      <c r="P721" t="s">
        <v>15354</v>
      </c>
      <c r="Q721" t="s">
        <v>15355</v>
      </c>
      <c r="R721" t="s">
        <v>15354</v>
      </c>
      <c r="S721" t="s">
        <v>15354</v>
      </c>
      <c r="T721">
        <v>1.2565900000000001</v>
      </c>
      <c r="U721">
        <v>1.25553</v>
      </c>
      <c r="V721" t="s">
        <v>15354</v>
      </c>
      <c r="W721" t="s">
        <v>15354</v>
      </c>
      <c r="X721" t="s">
        <v>15354</v>
      </c>
      <c r="Y721" s="9">
        <v>4998.0229940993977</v>
      </c>
      <c r="Z721" s="9">
        <v>3977.4492826613273</v>
      </c>
      <c r="AA721" s="9">
        <v>220.36417019994298</v>
      </c>
      <c r="AB721" t="s">
        <v>15354</v>
      </c>
    </row>
    <row r="722" spans="1:28" hidden="1" x14ac:dyDescent="0.25">
      <c r="A722" t="s">
        <v>1069</v>
      </c>
      <c r="B722" s="2">
        <v>41053</v>
      </c>
      <c r="C722" s="3">
        <v>0</v>
      </c>
      <c r="D722">
        <v>1.2561199999999999</v>
      </c>
      <c r="E722">
        <v>1.2618799999999999</v>
      </c>
      <c r="F722">
        <v>1.2515400000000001</v>
      </c>
      <c r="G722">
        <v>1.25349</v>
      </c>
      <c r="H722">
        <v>290614</v>
      </c>
      <c r="I722">
        <v>-96.00655334835163</v>
      </c>
      <c r="J722">
        <v>1.3120557692307691</v>
      </c>
      <c r="K722">
        <v>1.3050807869445491</v>
      </c>
      <c r="L722">
        <v>1.2999663888888888</v>
      </c>
      <c r="M722">
        <v>1.2933494290487104</v>
      </c>
      <c r="N722">
        <v>1.2923324999999999</v>
      </c>
      <c r="O722">
        <v>1.2860620636035713</v>
      </c>
      <c r="P722" t="s">
        <v>15354</v>
      </c>
      <c r="Q722" t="s">
        <v>15355</v>
      </c>
      <c r="R722" t="s">
        <v>15354</v>
      </c>
      <c r="S722" t="s">
        <v>15354</v>
      </c>
      <c r="T722">
        <v>1.25406</v>
      </c>
      <c r="U722">
        <v>1.25292</v>
      </c>
      <c r="V722" t="s">
        <v>15354</v>
      </c>
      <c r="W722" t="s">
        <v>15354</v>
      </c>
      <c r="X722" t="s">
        <v>15354</v>
      </c>
      <c r="Y722" s="9">
        <v>4998.0229940993977</v>
      </c>
      <c r="Z722" s="9">
        <v>3985.4735771010942</v>
      </c>
      <c r="AA722" s="9">
        <v>229.95987540892312</v>
      </c>
      <c r="AB722" t="s">
        <v>15354</v>
      </c>
    </row>
    <row r="723" spans="1:28" hidden="1" x14ac:dyDescent="0.25">
      <c r="A723" t="s">
        <v>1070</v>
      </c>
      <c r="B723" s="2">
        <v>41054</v>
      </c>
      <c r="C723" s="3">
        <v>0</v>
      </c>
      <c r="D723">
        <v>1.2534799999999999</v>
      </c>
      <c r="E723">
        <v>1.26017</v>
      </c>
      <c r="F723">
        <v>1.2498400000000001</v>
      </c>
      <c r="G723">
        <v>1.2515099999999999</v>
      </c>
      <c r="H723">
        <v>250749</v>
      </c>
      <c r="I723">
        <v>-96.521558008748514</v>
      </c>
      <c r="J723">
        <v>1.3108621794871793</v>
      </c>
      <c r="K723">
        <v>1.3037245644902566</v>
      </c>
      <c r="L723">
        <v>1.298409722222222</v>
      </c>
      <c r="M723">
        <v>1.2910878382893207</v>
      </c>
      <c r="N723">
        <v>1.289255833333333</v>
      </c>
      <c r="O723">
        <v>1.2832978985152856</v>
      </c>
      <c r="P723" t="s">
        <v>15354</v>
      </c>
      <c r="Q723" t="s">
        <v>15355</v>
      </c>
      <c r="R723" t="s">
        <v>15354</v>
      </c>
      <c r="S723" t="s">
        <v>15354</v>
      </c>
      <c r="T723">
        <v>1.2520899999999999</v>
      </c>
      <c r="U723">
        <v>1.2509300000000001</v>
      </c>
      <c r="V723" t="s">
        <v>15354</v>
      </c>
      <c r="W723" t="s">
        <v>15354</v>
      </c>
      <c r="X723" t="s">
        <v>15354</v>
      </c>
      <c r="Y723" s="9">
        <v>4998.0229940993977</v>
      </c>
      <c r="Z723" s="9">
        <v>3991.7441989788258</v>
      </c>
      <c r="AA723" s="9">
        <v>237.43874152023054</v>
      </c>
      <c r="AB723" t="s">
        <v>15354</v>
      </c>
    </row>
    <row r="724" spans="1:28" hidden="1" x14ac:dyDescent="0.25">
      <c r="A724" t="s">
        <v>1071</v>
      </c>
      <c r="B724" s="2">
        <v>41056</v>
      </c>
      <c r="C724" s="3">
        <v>0</v>
      </c>
      <c r="D724">
        <v>1.25726</v>
      </c>
      <c r="E724">
        <v>1.25789</v>
      </c>
      <c r="F724">
        <v>1.2559499999999999</v>
      </c>
      <c r="G724">
        <v>1.25658</v>
      </c>
      <c r="H724">
        <v>11445</v>
      </c>
      <c r="I724">
        <v>-85.309503051438583</v>
      </c>
      <c r="J724">
        <v>1.3097062820512819</v>
      </c>
      <c r="K724">
        <v>1.3025310312120224</v>
      </c>
      <c r="L724">
        <v>1.2970836111111113</v>
      </c>
      <c r="M724">
        <v>1.2892225497331413</v>
      </c>
      <c r="N724">
        <v>1.2864499999999999</v>
      </c>
      <c r="O724">
        <v>1.2811604666340628</v>
      </c>
      <c r="P724" t="s">
        <v>15354</v>
      </c>
      <c r="Q724" t="s">
        <v>15355</v>
      </c>
      <c r="R724" t="s">
        <v>15354</v>
      </c>
      <c r="S724" t="s">
        <v>15354</v>
      </c>
      <c r="T724">
        <v>1.25712</v>
      </c>
      <c r="U724">
        <v>1.25604</v>
      </c>
      <c r="V724" t="s">
        <v>15354</v>
      </c>
      <c r="W724" t="s">
        <v>15354</v>
      </c>
      <c r="X724" t="s">
        <v>15354</v>
      </c>
      <c r="Y724" s="9">
        <v>4998.0229940993977</v>
      </c>
      <c r="Z724" s="9">
        <v>3975.772395713534</v>
      </c>
      <c r="AA724" s="9">
        <v>218.34744569583412</v>
      </c>
      <c r="AB724" t="s">
        <v>15354</v>
      </c>
    </row>
    <row r="725" spans="1:28" hidden="1" x14ac:dyDescent="0.25">
      <c r="A725" t="s">
        <v>1072</v>
      </c>
      <c r="B725" s="2">
        <v>41057</v>
      </c>
      <c r="C725" s="3">
        <v>0</v>
      </c>
      <c r="D725">
        <v>1.2565900000000001</v>
      </c>
      <c r="E725">
        <v>1.2624</v>
      </c>
      <c r="F725">
        <v>1.2516</v>
      </c>
      <c r="G725">
        <v>1.25213</v>
      </c>
      <c r="H725">
        <v>179322</v>
      </c>
      <c r="I725">
        <v>-94.356826022671484</v>
      </c>
      <c r="J725">
        <v>1.3085703846153847</v>
      </c>
      <c r="K725">
        <v>1.3012550557383002</v>
      </c>
      <c r="L725">
        <v>1.295404722222222</v>
      </c>
      <c r="M725">
        <v>1.2872175470448635</v>
      </c>
      <c r="N725">
        <v>1.2834608333333333</v>
      </c>
      <c r="O725">
        <v>1.2788380293033379</v>
      </c>
      <c r="P725" t="s">
        <v>15354</v>
      </c>
      <c r="Q725" t="s">
        <v>15355</v>
      </c>
      <c r="R725" t="s">
        <v>15354</v>
      </c>
      <c r="S725" t="s">
        <v>15354</v>
      </c>
      <c r="T725">
        <v>1.2526600000000001</v>
      </c>
      <c r="U725">
        <v>1.2516</v>
      </c>
      <c r="V725" t="s">
        <v>15354</v>
      </c>
      <c r="W725" t="s">
        <v>15354</v>
      </c>
      <c r="X725" t="s">
        <v>15354</v>
      </c>
      <c r="Y725" s="9">
        <v>4998.0229940993977</v>
      </c>
      <c r="Z725" s="9">
        <v>3989.9278288597043</v>
      </c>
      <c r="AA725" s="9">
        <v>235.29254522821637</v>
      </c>
      <c r="AB725" t="s">
        <v>15354</v>
      </c>
    </row>
    <row r="726" spans="1:28" hidden="1" x14ac:dyDescent="0.25">
      <c r="A726" t="s">
        <v>1073</v>
      </c>
      <c r="B726" s="2">
        <v>41058</v>
      </c>
      <c r="C726" s="3">
        <v>0</v>
      </c>
      <c r="D726">
        <v>1.2521</v>
      </c>
      <c r="E726">
        <v>1.2574099999999999</v>
      </c>
      <c r="F726">
        <v>1.2460599999999999</v>
      </c>
      <c r="G726">
        <v>1.2477100000000001</v>
      </c>
      <c r="H726">
        <v>271011</v>
      </c>
      <c r="I726">
        <v>-96.280432822362144</v>
      </c>
      <c r="J726">
        <v>1.3072870512820514</v>
      </c>
      <c r="K726">
        <v>1.2998994847069507</v>
      </c>
      <c r="L726">
        <v>1.2935777777777782</v>
      </c>
      <c r="M726">
        <v>1.2850820039613573</v>
      </c>
      <c r="N726">
        <v>1.2802908333333332</v>
      </c>
      <c r="O726">
        <v>1.2763477869590709</v>
      </c>
      <c r="P726" t="s">
        <v>15354</v>
      </c>
      <c r="Q726" t="s">
        <v>15355</v>
      </c>
      <c r="R726" t="s">
        <v>15354</v>
      </c>
      <c r="S726" t="s">
        <v>15354</v>
      </c>
      <c r="T726">
        <v>1.2482800000000001</v>
      </c>
      <c r="U726">
        <v>1.2471399999999999</v>
      </c>
      <c r="V726" t="s">
        <v>15354</v>
      </c>
      <c r="W726" t="s">
        <v>15354</v>
      </c>
      <c r="X726" t="s">
        <v>15354</v>
      </c>
      <c r="Y726" s="9">
        <v>4998.0229940993977</v>
      </c>
      <c r="Z726" s="9">
        <v>4003.9277999322248</v>
      </c>
      <c r="AA726" s="9">
        <v>251.91401856697368</v>
      </c>
      <c r="AB726" t="s">
        <v>15354</v>
      </c>
    </row>
    <row r="727" spans="1:28" hidden="1" x14ac:dyDescent="0.25">
      <c r="A727" t="s">
        <v>1074</v>
      </c>
      <c r="B727" s="2">
        <v>41059</v>
      </c>
      <c r="C727" s="3">
        <v>0</v>
      </c>
      <c r="D727">
        <v>1.24773</v>
      </c>
      <c r="E727">
        <v>1.2486699999999999</v>
      </c>
      <c r="F727">
        <v>1.2360599999999999</v>
      </c>
      <c r="G727">
        <v>1.2373099999999999</v>
      </c>
      <c r="H727">
        <v>289182</v>
      </c>
      <c r="I727">
        <v>-97.539370078740205</v>
      </c>
      <c r="J727">
        <v>1.3060682051282051</v>
      </c>
      <c r="K727">
        <v>1.2983149407903192</v>
      </c>
      <c r="L727">
        <v>1.2915113888888887</v>
      </c>
      <c r="M727">
        <v>1.2824997334769597</v>
      </c>
      <c r="N727">
        <v>1.2770637500000002</v>
      </c>
      <c r="O727">
        <v>1.2732247640023453</v>
      </c>
      <c r="P727" t="s">
        <v>15354</v>
      </c>
      <c r="Q727" t="s">
        <v>15355</v>
      </c>
      <c r="R727" t="s">
        <v>15354</v>
      </c>
      <c r="S727" t="s">
        <v>15354</v>
      </c>
      <c r="T727">
        <v>1.23797</v>
      </c>
      <c r="U727">
        <v>1.23665</v>
      </c>
      <c r="V727" t="s">
        <v>15354</v>
      </c>
      <c r="W727" t="s">
        <v>15354</v>
      </c>
      <c r="X727" t="s">
        <v>15354</v>
      </c>
      <c r="Y727" s="9">
        <v>4998.0229940993977</v>
      </c>
      <c r="Z727" s="9">
        <v>4037.2731117065823</v>
      </c>
      <c r="AA727" s="9">
        <v>291.03158786166949</v>
      </c>
      <c r="AB727" t="s">
        <v>15354</v>
      </c>
    </row>
    <row r="728" spans="1:28" hidden="1" x14ac:dyDescent="0.25">
      <c r="A728" t="s">
        <v>1075</v>
      </c>
      <c r="B728" s="2">
        <v>41060</v>
      </c>
      <c r="C728" s="3">
        <v>0</v>
      </c>
      <c r="D728">
        <v>1.2373000000000001</v>
      </c>
      <c r="E728">
        <v>1.24281</v>
      </c>
      <c r="F728">
        <v>1.23363</v>
      </c>
      <c r="G728">
        <v>1.2361899999999999</v>
      </c>
      <c r="H728">
        <v>285546</v>
      </c>
      <c r="I728">
        <v>-94.746562692386831</v>
      </c>
      <c r="J728">
        <v>1.3048317948717947</v>
      </c>
      <c r="K728">
        <v>1.2967421574791718</v>
      </c>
      <c r="L728">
        <v>1.2893416666666664</v>
      </c>
      <c r="M728">
        <v>1.2799965046403672</v>
      </c>
      <c r="N728">
        <v>1.2737633333333334</v>
      </c>
      <c r="O728">
        <v>1.2702619828821577</v>
      </c>
      <c r="P728" t="s">
        <v>15354</v>
      </c>
      <c r="Q728" t="s">
        <v>15355</v>
      </c>
      <c r="R728" t="s">
        <v>15354</v>
      </c>
      <c r="S728" t="s">
        <v>15354</v>
      </c>
      <c r="T728">
        <v>1.23691</v>
      </c>
      <c r="U728">
        <v>1.2354700000000001</v>
      </c>
      <c r="V728" t="s">
        <v>15354</v>
      </c>
      <c r="W728" t="s">
        <v>15354</v>
      </c>
      <c r="X728" t="s">
        <v>15354</v>
      </c>
      <c r="Y728" s="9">
        <v>4998.0229940993977</v>
      </c>
      <c r="Z728" s="9">
        <v>4040.7329507396639</v>
      </c>
      <c r="AA728" s="9">
        <v>295.02841554065446</v>
      </c>
      <c r="AB728" t="s">
        <v>15354</v>
      </c>
    </row>
    <row r="729" spans="1:28" hidden="1" x14ac:dyDescent="0.25">
      <c r="A729" t="s">
        <v>1076</v>
      </c>
      <c r="B729" s="2">
        <v>41061</v>
      </c>
      <c r="C729" s="3">
        <v>0</v>
      </c>
      <c r="D729">
        <v>1.23617</v>
      </c>
      <c r="E729">
        <v>1.24481</v>
      </c>
      <c r="F729">
        <v>1.2291300000000001</v>
      </c>
      <c r="G729">
        <v>1.2432799999999999</v>
      </c>
      <c r="H729">
        <v>294290</v>
      </c>
      <c r="I729">
        <v>-73.417245913958453</v>
      </c>
      <c r="J729">
        <v>1.3038478205128203</v>
      </c>
      <c r="K729">
        <v>1.2953886851379268</v>
      </c>
      <c r="L729">
        <v>1.2871663888888887</v>
      </c>
      <c r="M729">
        <v>1.2780118287138609</v>
      </c>
      <c r="N729">
        <v>1.2710566666666667</v>
      </c>
      <c r="O729">
        <v>1.2681034242515852</v>
      </c>
      <c r="P729" t="s">
        <v>15353</v>
      </c>
      <c r="Q729" t="s">
        <v>15355</v>
      </c>
      <c r="R729" t="s">
        <v>15354</v>
      </c>
      <c r="S729" t="s">
        <v>15354</v>
      </c>
      <c r="T729">
        <v>1.2439499999999999</v>
      </c>
      <c r="U729">
        <v>1.24261</v>
      </c>
      <c r="V729" t="s">
        <v>15354</v>
      </c>
      <c r="W729" t="s">
        <v>15354</v>
      </c>
      <c r="X729" t="s">
        <v>15354</v>
      </c>
      <c r="Y729" s="9">
        <v>4998.0229940993977</v>
      </c>
      <c r="Z729" s="9">
        <v>4017.8648612077641</v>
      </c>
      <c r="AA729" s="9">
        <v>268.31732028666329</v>
      </c>
      <c r="AB729" t="s">
        <v>15354</v>
      </c>
    </row>
    <row r="730" spans="1:28" hidden="1" x14ac:dyDescent="0.25">
      <c r="A730" t="s">
        <v>1077</v>
      </c>
      <c r="B730" s="2">
        <v>41063</v>
      </c>
      <c r="C730" s="3">
        <v>0</v>
      </c>
      <c r="D730">
        <v>1.2412799999999999</v>
      </c>
      <c r="E730">
        <v>1.2441800000000001</v>
      </c>
      <c r="F730">
        <v>1.23956</v>
      </c>
      <c r="G730">
        <v>1.2398199999999999</v>
      </c>
      <c r="H730">
        <v>16767</v>
      </c>
      <c r="I730">
        <v>-79.917339845951744</v>
      </c>
      <c r="J730">
        <v>1.3028389743589743</v>
      </c>
      <c r="K730">
        <v>1.293981882982536</v>
      </c>
      <c r="L730">
        <v>1.2849199999999998</v>
      </c>
      <c r="M730">
        <v>1.2759474055401387</v>
      </c>
      <c r="N730">
        <v>1.2687129166666669</v>
      </c>
      <c r="O730">
        <v>1.2658407503114584</v>
      </c>
      <c r="P730" t="s">
        <v>15354</v>
      </c>
      <c r="Q730" t="s">
        <v>15355</v>
      </c>
      <c r="R730" t="s">
        <v>15354</v>
      </c>
      <c r="S730" t="s">
        <v>15354</v>
      </c>
      <c r="T730">
        <v>1.2404299999999999</v>
      </c>
      <c r="U730">
        <v>1.2392099999999999</v>
      </c>
      <c r="V730" t="s">
        <v>15354</v>
      </c>
      <c r="W730" t="s">
        <v>15354</v>
      </c>
      <c r="X730" t="s">
        <v>15354</v>
      </c>
      <c r="Y730" s="9">
        <v>4998.0229940993977</v>
      </c>
      <c r="Z730" s="9">
        <v>4029.2664592918568</v>
      </c>
      <c r="AA730" s="9">
        <v>281.71213116274458</v>
      </c>
      <c r="AB730" t="s">
        <v>15354</v>
      </c>
    </row>
    <row r="731" spans="1:28" hidden="1" x14ac:dyDescent="0.25">
      <c r="A731" t="s">
        <v>1078</v>
      </c>
      <c r="B731" s="2">
        <v>41064</v>
      </c>
      <c r="C731" s="3">
        <v>0</v>
      </c>
      <c r="D731">
        <v>1.2398199999999999</v>
      </c>
      <c r="E731">
        <v>1.25267</v>
      </c>
      <c r="F731">
        <v>1.2385600000000001</v>
      </c>
      <c r="G731">
        <v>1.25261</v>
      </c>
      <c r="H731">
        <v>235768</v>
      </c>
      <c r="I731">
        <v>-55.889535975953422</v>
      </c>
      <c r="J731">
        <v>1.3019455128205126</v>
      </c>
      <c r="K731">
        <v>1.2929344935399401</v>
      </c>
      <c r="L731">
        <v>1.2831908333333333</v>
      </c>
      <c r="M731">
        <v>1.2746859241595907</v>
      </c>
      <c r="N731">
        <v>1.2664929166666667</v>
      </c>
      <c r="O731">
        <v>1.2647822902865418</v>
      </c>
      <c r="P731" t="s">
        <v>15354</v>
      </c>
      <c r="Q731" t="s">
        <v>15355</v>
      </c>
      <c r="R731" t="s">
        <v>15354</v>
      </c>
      <c r="S731" t="s">
        <v>15354</v>
      </c>
      <c r="T731">
        <v>1.2530300000000001</v>
      </c>
      <c r="U731">
        <v>1.2521899999999999</v>
      </c>
      <c r="V731" t="s">
        <v>15354</v>
      </c>
      <c r="W731" t="s">
        <v>15354</v>
      </c>
      <c r="X731" t="s">
        <v>15354</v>
      </c>
      <c r="Y731" s="9">
        <v>4998.0229940993977</v>
      </c>
      <c r="Z731" s="9">
        <v>3988.7496660889183</v>
      </c>
      <c r="AA731" s="9">
        <v>233.92817769699434</v>
      </c>
      <c r="AB731" t="s">
        <v>15354</v>
      </c>
    </row>
    <row r="732" spans="1:28" hidden="1" x14ac:dyDescent="0.25">
      <c r="A732" t="s">
        <v>1079</v>
      </c>
      <c r="B732" s="2">
        <v>41065</v>
      </c>
      <c r="C732" s="3">
        <v>0</v>
      </c>
      <c r="D732">
        <v>1.25261</v>
      </c>
      <c r="E732">
        <v>1.25417</v>
      </c>
      <c r="F732">
        <v>1.24098</v>
      </c>
      <c r="G732">
        <v>1.2461</v>
      </c>
      <c r="H732">
        <v>259546</v>
      </c>
      <c r="I732">
        <v>-68.119481495397395</v>
      </c>
      <c r="J732">
        <v>1.30110141025641</v>
      </c>
      <c r="K732">
        <v>1.2917488101591821</v>
      </c>
      <c r="L732">
        <v>1.2811516666666667</v>
      </c>
      <c r="M732">
        <v>1.273140739069883</v>
      </c>
      <c r="N732">
        <v>1.2642783333333332</v>
      </c>
      <c r="O732">
        <v>1.2632877070636184</v>
      </c>
      <c r="P732" t="s">
        <v>15354</v>
      </c>
      <c r="Q732" t="s">
        <v>15355</v>
      </c>
      <c r="R732" t="s">
        <v>15354</v>
      </c>
      <c r="S732" t="s">
        <v>15354</v>
      </c>
      <c r="T732">
        <v>1.24644</v>
      </c>
      <c r="U732">
        <v>1.24576</v>
      </c>
      <c r="V732" t="s">
        <v>15354</v>
      </c>
      <c r="W732" t="s">
        <v>15354</v>
      </c>
      <c r="X732" t="s">
        <v>15354</v>
      </c>
      <c r="Y732" s="9">
        <v>4998.0229940993977</v>
      </c>
      <c r="Z732" s="9">
        <v>4009.8384150856823</v>
      </c>
      <c r="AA732" s="9">
        <v>258.99847564208272</v>
      </c>
      <c r="AB732" t="s">
        <v>15354</v>
      </c>
    </row>
    <row r="733" spans="1:28" hidden="1" x14ac:dyDescent="0.25">
      <c r="A733" t="s">
        <v>1080</v>
      </c>
      <c r="B733" s="2">
        <v>41066</v>
      </c>
      <c r="C733" s="3">
        <v>0</v>
      </c>
      <c r="D733">
        <v>1.2461</v>
      </c>
      <c r="E733">
        <v>1.25851</v>
      </c>
      <c r="F733">
        <v>1.2441599999999999</v>
      </c>
      <c r="G733">
        <v>1.2576099999999999</v>
      </c>
      <c r="H733">
        <v>280343</v>
      </c>
      <c r="I733">
        <v>-45.534519028495183</v>
      </c>
      <c r="J733">
        <v>1.3003776923076922</v>
      </c>
      <c r="K733">
        <v>1.290884536484266</v>
      </c>
      <c r="L733">
        <v>1.2793336111111111</v>
      </c>
      <c r="M733">
        <v>1.2723012396607001</v>
      </c>
      <c r="N733">
        <v>1.2627870833333332</v>
      </c>
      <c r="O733">
        <v>1.262833490498529</v>
      </c>
      <c r="P733" t="s">
        <v>15354</v>
      </c>
      <c r="Q733" t="s">
        <v>15355</v>
      </c>
      <c r="R733" t="s">
        <v>15354</v>
      </c>
      <c r="S733" t="s">
        <v>15354</v>
      </c>
      <c r="T733">
        <v>1.25796</v>
      </c>
      <c r="U733">
        <v>1.25726</v>
      </c>
      <c r="V733" t="s">
        <v>15354</v>
      </c>
      <c r="W733" t="s">
        <v>15354</v>
      </c>
      <c r="X733" t="s">
        <v>15354</v>
      </c>
      <c r="Y733" s="9">
        <v>4998.0229940993977</v>
      </c>
      <c r="Z733" s="9">
        <v>3973.1175825140685</v>
      </c>
      <c r="AA733" s="9">
        <v>215.22173757787792</v>
      </c>
      <c r="AB733" t="s">
        <v>15354</v>
      </c>
    </row>
    <row r="734" spans="1:28" hidden="1" x14ac:dyDescent="0.25">
      <c r="A734" t="s">
        <v>1081</v>
      </c>
      <c r="B734" s="2">
        <v>41067</v>
      </c>
      <c r="C734" s="3">
        <v>0</v>
      </c>
      <c r="D734">
        <v>1.2575499999999999</v>
      </c>
      <c r="E734">
        <v>1.2624899999999999</v>
      </c>
      <c r="F734">
        <v>1.2539800000000001</v>
      </c>
      <c r="G734">
        <v>1.2567299999999999</v>
      </c>
      <c r="H734">
        <v>271253</v>
      </c>
      <c r="I734">
        <v>-30.214917825537636</v>
      </c>
      <c r="J734">
        <v>1.2994752564102563</v>
      </c>
      <c r="K734">
        <v>1.2900198646745378</v>
      </c>
      <c r="L734">
        <v>1.2775988888888885</v>
      </c>
      <c r="M734">
        <v>1.2714595510303919</v>
      </c>
      <c r="N734">
        <v>1.2612641666666669</v>
      </c>
      <c r="O734">
        <v>1.2623452112586468</v>
      </c>
      <c r="P734" t="s">
        <v>15354</v>
      </c>
      <c r="Q734" t="s">
        <v>15355</v>
      </c>
      <c r="R734" t="s">
        <v>15354</v>
      </c>
      <c r="S734" t="s">
        <v>15354</v>
      </c>
      <c r="T734">
        <v>1.25709</v>
      </c>
      <c r="U734">
        <v>1.25637</v>
      </c>
      <c r="V734" t="s">
        <v>15354</v>
      </c>
      <c r="W734" t="s">
        <v>15354</v>
      </c>
      <c r="X734" t="s">
        <v>15354</v>
      </c>
      <c r="Y734" s="9">
        <v>4998.0229940993977</v>
      </c>
      <c r="Z734" s="9">
        <v>3975.8672760895383</v>
      </c>
      <c r="AA734" s="9">
        <v>218.52401708442255</v>
      </c>
      <c r="AB734" t="s">
        <v>15354</v>
      </c>
    </row>
    <row r="735" spans="1:28" hidden="1" x14ac:dyDescent="0.25">
      <c r="A735" t="s">
        <v>1082</v>
      </c>
      <c r="B735" s="2">
        <v>41068</v>
      </c>
      <c r="C735" s="3">
        <v>0</v>
      </c>
      <c r="D735">
        <v>1.2567299999999999</v>
      </c>
      <c r="E735">
        <v>1.25712</v>
      </c>
      <c r="F735">
        <v>1.24353</v>
      </c>
      <c r="G735">
        <v>1.25159</v>
      </c>
      <c r="H735">
        <v>252015</v>
      </c>
      <c r="I735">
        <v>-32.673860911270872</v>
      </c>
      <c r="J735">
        <v>1.2986973076923074</v>
      </c>
      <c r="K735">
        <v>1.2890469567080935</v>
      </c>
      <c r="L735">
        <v>1.2755499999999997</v>
      </c>
      <c r="M735">
        <v>1.2703855212449653</v>
      </c>
      <c r="N735">
        <v>1.2596000000000001</v>
      </c>
      <c r="O735">
        <v>1.261484794357955</v>
      </c>
      <c r="P735" t="s">
        <v>15354</v>
      </c>
      <c r="Q735" t="s">
        <v>15355</v>
      </c>
      <c r="R735" t="s">
        <v>15354</v>
      </c>
      <c r="S735" t="s">
        <v>15354</v>
      </c>
      <c r="T735">
        <v>1.25196</v>
      </c>
      <c r="U735">
        <v>1.25122</v>
      </c>
      <c r="V735" t="s">
        <v>15354</v>
      </c>
      <c r="W735" t="s">
        <v>15354</v>
      </c>
      <c r="X735" t="s">
        <v>15354</v>
      </c>
      <c r="Y735" s="9">
        <v>4998.0229940993977</v>
      </c>
      <c r="Z735" s="9">
        <v>3992.1586904528881</v>
      </c>
      <c r="AA735" s="9">
        <v>238.01240637708244</v>
      </c>
      <c r="AB735" t="s">
        <v>15354</v>
      </c>
    </row>
    <row r="736" spans="1:28" hidden="1" x14ac:dyDescent="0.25">
      <c r="A736" t="s">
        <v>1083</v>
      </c>
      <c r="B736" s="2">
        <v>41070</v>
      </c>
      <c r="C736" s="3">
        <v>0</v>
      </c>
      <c r="D736">
        <v>1.2638499999999999</v>
      </c>
      <c r="E736">
        <v>1.2667600000000001</v>
      </c>
      <c r="F736">
        <v>1.26305</v>
      </c>
      <c r="G736">
        <v>1.26441</v>
      </c>
      <c r="H736">
        <v>21822</v>
      </c>
      <c r="I736">
        <v>-6.2450172734522216</v>
      </c>
      <c r="J736">
        <v>1.2980846153846151</v>
      </c>
      <c r="K736">
        <v>1.2884232362851038</v>
      </c>
      <c r="L736">
        <v>1.2738969444444441</v>
      </c>
      <c r="M736">
        <v>1.2700625200965887</v>
      </c>
      <c r="N736">
        <v>1.2585466666666669</v>
      </c>
      <c r="O736">
        <v>1.2617188108093187</v>
      </c>
      <c r="P736" t="s">
        <v>15354</v>
      </c>
      <c r="Q736" t="s">
        <v>15355</v>
      </c>
      <c r="R736" t="s">
        <v>15354</v>
      </c>
      <c r="S736" t="s">
        <v>15354</v>
      </c>
      <c r="T736">
        <v>1.2648299999999999</v>
      </c>
      <c r="U736">
        <v>1.2639899999999999</v>
      </c>
      <c r="V736" t="s">
        <v>15354</v>
      </c>
      <c r="W736" t="s">
        <v>15354</v>
      </c>
      <c r="X736" t="s">
        <v>15354</v>
      </c>
      <c r="Y736" s="9">
        <v>4998.0229940993977</v>
      </c>
      <c r="Z736" s="9">
        <v>3951.5373560869034</v>
      </c>
      <c r="AA736" s="9">
        <v>189.09660983142322</v>
      </c>
      <c r="AB736" t="s">
        <v>15354</v>
      </c>
    </row>
    <row r="737" spans="1:28" hidden="1" x14ac:dyDescent="0.25">
      <c r="A737" t="s">
        <v>1084</v>
      </c>
      <c r="B737" s="2">
        <v>41071</v>
      </c>
      <c r="C737" s="3">
        <v>0</v>
      </c>
      <c r="D737">
        <v>1.2644</v>
      </c>
      <c r="E737">
        <v>1.2646900000000001</v>
      </c>
      <c r="F737">
        <v>1.2450000000000001</v>
      </c>
      <c r="G737">
        <v>1.24769</v>
      </c>
      <c r="H737">
        <v>269756</v>
      </c>
      <c r="I737">
        <v>-50.677650810523822</v>
      </c>
      <c r="J737">
        <v>1.297196538461538</v>
      </c>
      <c r="K737">
        <v>1.2873920151133289</v>
      </c>
      <c r="L737">
        <v>1.2717808333333331</v>
      </c>
      <c r="M737">
        <v>1.2688531946859622</v>
      </c>
      <c r="N737">
        <v>1.2570766666666666</v>
      </c>
      <c r="O737">
        <v>1.2605965059445734</v>
      </c>
      <c r="P737" t="s">
        <v>15355</v>
      </c>
      <c r="Q737" t="s">
        <v>15355</v>
      </c>
      <c r="R737" t="s">
        <v>15355</v>
      </c>
      <c r="S737" t="s">
        <v>15354</v>
      </c>
      <c r="T737">
        <v>1.2481</v>
      </c>
      <c r="U737">
        <v>1.2472799999999999</v>
      </c>
      <c r="V737" t="s">
        <v>15354</v>
      </c>
      <c r="W737" t="s">
        <v>15354</v>
      </c>
      <c r="X737">
        <v>4006.0892556686163</v>
      </c>
      <c r="Y737" s="9">
        <v>4998.0229940993977</v>
      </c>
      <c r="Z737" s="9">
        <v>4004.5052432492571</v>
      </c>
      <c r="AA737" s="9">
        <v>252.66253114003928</v>
      </c>
      <c r="AB737" t="s">
        <v>15354</v>
      </c>
    </row>
    <row r="738" spans="1:28" hidden="1" x14ac:dyDescent="0.25">
      <c r="A738" t="s">
        <v>1085</v>
      </c>
      <c r="B738" s="2">
        <v>41072</v>
      </c>
      <c r="C738" s="3">
        <v>0</v>
      </c>
      <c r="D738">
        <v>1.24769</v>
      </c>
      <c r="E738">
        <v>1.2528699999999999</v>
      </c>
      <c r="F738">
        <v>1.2442500000000001</v>
      </c>
      <c r="G738">
        <v>1.25</v>
      </c>
      <c r="H738">
        <v>285977</v>
      </c>
      <c r="I738">
        <v>-44.538931703428339</v>
      </c>
      <c r="J738">
        <v>1.296454487179487</v>
      </c>
      <c r="K738">
        <v>1.2864453818193204</v>
      </c>
      <c r="L738">
        <v>1.2697311111111107</v>
      </c>
      <c r="M738">
        <v>1.2678341030813156</v>
      </c>
      <c r="N738">
        <v>1.2560999999999998</v>
      </c>
      <c r="O738">
        <v>1.2597487854690077</v>
      </c>
      <c r="P738" t="s">
        <v>15354</v>
      </c>
      <c r="Q738" t="s">
        <v>15355</v>
      </c>
      <c r="R738" t="s">
        <v>15354</v>
      </c>
      <c r="S738" t="s">
        <v>15354</v>
      </c>
      <c r="T738">
        <v>1.25041</v>
      </c>
      <c r="U738">
        <v>1.24959</v>
      </c>
      <c r="V738" t="s">
        <v>15354</v>
      </c>
      <c r="W738" t="s">
        <v>15354</v>
      </c>
      <c r="X738" t="s">
        <v>15354</v>
      </c>
      <c r="Y738" s="9">
        <v>4998.0229940993977</v>
      </c>
      <c r="Z738" s="9">
        <v>3997.1073440706627</v>
      </c>
      <c r="AA738" s="9">
        <v>243.88612889738238</v>
      </c>
      <c r="AB738" t="s">
        <v>15354</v>
      </c>
    </row>
    <row r="739" spans="1:28" hidden="1" x14ac:dyDescent="0.25">
      <c r="A739" t="s">
        <v>1086</v>
      </c>
      <c r="B739" s="2">
        <v>41073</v>
      </c>
      <c r="C739" s="3">
        <v>0</v>
      </c>
      <c r="D739">
        <v>1.25</v>
      </c>
      <c r="E739">
        <v>1.26098</v>
      </c>
      <c r="F739">
        <v>1.24735</v>
      </c>
      <c r="G739">
        <v>1.25742</v>
      </c>
      <c r="H739">
        <v>286129</v>
      </c>
      <c r="I739">
        <v>-24.820621844273486</v>
      </c>
      <c r="J739">
        <v>1.2958824358974355</v>
      </c>
      <c r="K739">
        <v>1.2857105620264262</v>
      </c>
      <c r="L739">
        <v>1.2681383333333334</v>
      </c>
      <c r="M739">
        <v>1.2672711785904336</v>
      </c>
      <c r="N739">
        <v>1.2554420833333333</v>
      </c>
      <c r="O739">
        <v>1.2595624826314873</v>
      </c>
      <c r="P739" t="s">
        <v>15354</v>
      </c>
      <c r="Q739" t="s">
        <v>15355</v>
      </c>
      <c r="R739" t="s">
        <v>15354</v>
      </c>
      <c r="S739" t="s">
        <v>15354</v>
      </c>
      <c r="T739">
        <v>1.2578100000000001</v>
      </c>
      <c r="U739">
        <v>1.2570300000000001</v>
      </c>
      <c r="V739" t="s">
        <v>15354</v>
      </c>
      <c r="W739" t="s">
        <v>15354</v>
      </c>
      <c r="X739" t="s">
        <v>15354</v>
      </c>
      <c r="Y739" s="9">
        <v>4998.0229940993977</v>
      </c>
      <c r="Z739" s="9">
        <v>3973.5913962358363</v>
      </c>
      <c r="AA739" s="9">
        <v>215.7779635141475</v>
      </c>
      <c r="AB739" t="s">
        <v>15354</v>
      </c>
    </row>
    <row r="740" spans="1:28" hidden="1" x14ac:dyDescent="0.25">
      <c r="A740" t="s">
        <v>1087</v>
      </c>
      <c r="B740" s="2">
        <v>41074</v>
      </c>
      <c r="C740" s="3">
        <v>0</v>
      </c>
      <c r="D740">
        <v>1.2574099999999999</v>
      </c>
      <c r="E740">
        <v>1.26362</v>
      </c>
      <c r="F740">
        <v>1.2541500000000001</v>
      </c>
      <c r="G740">
        <v>1.26258</v>
      </c>
      <c r="H740">
        <v>271803</v>
      </c>
      <c r="I740">
        <v>-11.10815838426805</v>
      </c>
      <c r="J740">
        <v>1.2953046153846151</v>
      </c>
      <c r="K740">
        <v>1.2851249781776557</v>
      </c>
      <c r="L740">
        <v>1.2666711111111111</v>
      </c>
      <c r="M740">
        <v>1.2670176013693291</v>
      </c>
      <c r="N740">
        <v>1.2551433333333331</v>
      </c>
      <c r="O740">
        <v>1.2598038840209682</v>
      </c>
      <c r="P740" t="s">
        <v>15354</v>
      </c>
      <c r="Q740" t="s">
        <v>15355</v>
      </c>
      <c r="R740" t="s">
        <v>15354</v>
      </c>
      <c r="S740" t="s">
        <v>15354</v>
      </c>
      <c r="T740">
        <v>1.26294</v>
      </c>
      <c r="U740">
        <v>1.2622199999999999</v>
      </c>
      <c r="V740" t="s">
        <v>15354</v>
      </c>
      <c r="W740" t="s">
        <v>15354</v>
      </c>
      <c r="X740" t="s">
        <v>15354</v>
      </c>
      <c r="Y740" s="9">
        <v>4998.0229940993977</v>
      </c>
      <c r="Z740" s="9">
        <v>3957.4508639360524</v>
      </c>
      <c r="AA740" s="9">
        <v>196.29596051939831</v>
      </c>
      <c r="AB740" t="s">
        <v>15354</v>
      </c>
    </row>
    <row r="741" spans="1:28" hidden="1" x14ac:dyDescent="0.25">
      <c r="A741" t="s">
        <v>1088</v>
      </c>
      <c r="B741" s="2">
        <v>41075</v>
      </c>
      <c r="C741" s="3">
        <v>0</v>
      </c>
      <c r="D741">
        <v>1.26257</v>
      </c>
      <c r="E741">
        <v>1.2664200000000001</v>
      </c>
      <c r="F741">
        <v>1.2592000000000001</v>
      </c>
      <c r="G741">
        <v>1.2638100000000001</v>
      </c>
      <c r="H741">
        <v>229668</v>
      </c>
      <c r="I741">
        <v>-7.8394897688014984</v>
      </c>
      <c r="J741">
        <v>1.2946185897435896</v>
      </c>
      <c r="K741">
        <v>1.2845853584769555</v>
      </c>
      <c r="L741">
        <v>1.2654369444444444</v>
      </c>
      <c r="M741">
        <v>1.2668442175115275</v>
      </c>
      <c r="N741">
        <v>1.2545412499999999</v>
      </c>
      <c r="O741">
        <v>1.2601243732992908</v>
      </c>
      <c r="P741" t="s">
        <v>15354</v>
      </c>
      <c r="Q741" t="s">
        <v>15355</v>
      </c>
      <c r="R741" t="s">
        <v>15354</v>
      </c>
      <c r="S741" t="s">
        <v>15354</v>
      </c>
      <c r="T741">
        <v>1.26417</v>
      </c>
      <c r="U741">
        <v>1.26345</v>
      </c>
      <c r="V741" t="s">
        <v>15354</v>
      </c>
      <c r="W741" t="s">
        <v>15354</v>
      </c>
      <c r="X741" t="s">
        <v>15354</v>
      </c>
      <c r="Y741" s="9">
        <v>4998.0229940993977</v>
      </c>
      <c r="Z741" s="9">
        <v>3953.6003813564612</v>
      </c>
      <c r="AA741" s="9">
        <v>191.62235352504601</v>
      </c>
      <c r="AB741" t="s">
        <v>15354</v>
      </c>
    </row>
    <row r="742" spans="1:28" hidden="1" x14ac:dyDescent="0.25">
      <c r="A742" t="s">
        <v>1089</v>
      </c>
      <c r="B742" s="2">
        <v>41077</v>
      </c>
      <c r="C742" s="3">
        <v>0</v>
      </c>
      <c r="D742">
        <v>1.26918</v>
      </c>
      <c r="E742">
        <v>1.27474</v>
      </c>
      <c r="F742">
        <v>1.26918</v>
      </c>
      <c r="G742">
        <v>1.2703800000000001</v>
      </c>
      <c r="H742">
        <v>21849</v>
      </c>
      <c r="I742">
        <v>-9.559307169480217</v>
      </c>
      <c r="J742">
        <v>1.2940132051282049</v>
      </c>
      <c r="K742">
        <v>1.2842257291484251</v>
      </c>
      <c r="L742">
        <v>1.2647233333333334</v>
      </c>
      <c r="M742">
        <v>1.2670353408892829</v>
      </c>
      <c r="N742">
        <v>1.2542604166666667</v>
      </c>
      <c r="O742">
        <v>1.2609448234353478</v>
      </c>
      <c r="P742" t="s">
        <v>15354</v>
      </c>
      <c r="Q742" t="s">
        <v>15355</v>
      </c>
      <c r="R742" t="s">
        <v>15354</v>
      </c>
      <c r="S742" t="s">
        <v>15354</v>
      </c>
      <c r="T742">
        <v>1.27074</v>
      </c>
      <c r="U742">
        <v>1.2700199999999999</v>
      </c>
      <c r="V742" t="s">
        <v>15354</v>
      </c>
      <c r="W742" t="s">
        <v>15354</v>
      </c>
      <c r="X742" t="s">
        <v>15354</v>
      </c>
      <c r="Y742" s="9">
        <v>4998.0229940993977</v>
      </c>
      <c r="Z742" s="9">
        <v>3933.1594142778208</v>
      </c>
      <c r="AA742" s="9">
        <v>166.65836185411882</v>
      </c>
      <c r="AB742" t="s">
        <v>15354</v>
      </c>
    </row>
    <row r="743" spans="1:28" hidden="1" x14ac:dyDescent="0.25">
      <c r="A743" t="s">
        <v>1090</v>
      </c>
      <c r="B743" s="2">
        <v>41078</v>
      </c>
      <c r="C743" s="3">
        <v>0</v>
      </c>
      <c r="D743">
        <v>1.2703800000000001</v>
      </c>
      <c r="E743">
        <v>1.2727200000000001</v>
      </c>
      <c r="F743">
        <v>1.2559199999999999</v>
      </c>
      <c r="G743">
        <v>1.25959</v>
      </c>
      <c r="H743">
        <v>278782</v>
      </c>
      <c r="I743">
        <v>-41.873963515754689</v>
      </c>
      <c r="J743">
        <v>1.2932012820512819</v>
      </c>
      <c r="K743">
        <v>1.2836020398028956</v>
      </c>
      <c r="L743">
        <v>1.2634372222222223</v>
      </c>
      <c r="M743">
        <v>1.2666328900304027</v>
      </c>
      <c r="N743">
        <v>1.25336</v>
      </c>
      <c r="O743">
        <v>1.2608364375605199</v>
      </c>
      <c r="P743" t="s">
        <v>15355</v>
      </c>
      <c r="Q743" t="s">
        <v>15355</v>
      </c>
      <c r="R743" t="s">
        <v>15355</v>
      </c>
      <c r="S743" t="s">
        <v>15354</v>
      </c>
      <c r="T743">
        <v>1.2599400000000001</v>
      </c>
      <c r="U743">
        <v>1.2592399999999999</v>
      </c>
      <c r="V743" t="s">
        <v>15354</v>
      </c>
      <c r="W743" t="s">
        <v>15354</v>
      </c>
      <c r="X743">
        <v>3968.4429417273836</v>
      </c>
      <c r="Y743" s="9">
        <v>4998.0229940993977</v>
      </c>
      <c r="Z743" s="9">
        <v>3966.8738147049839</v>
      </c>
      <c r="AA743" s="9">
        <v>207.69827805535866</v>
      </c>
      <c r="AB743" t="s">
        <v>15354</v>
      </c>
    </row>
    <row r="744" spans="1:28" hidden="1" x14ac:dyDescent="0.25">
      <c r="A744" t="s">
        <v>1091</v>
      </c>
      <c r="B744" s="2">
        <v>41079</v>
      </c>
      <c r="C744" s="3">
        <v>0</v>
      </c>
      <c r="D744">
        <v>1.25959</v>
      </c>
      <c r="E744">
        <v>1.27302</v>
      </c>
      <c r="F744">
        <v>1.2568699999999999</v>
      </c>
      <c r="G744">
        <v>1.2678799999999999</v>
      </c>
      <c r="H744">
        <v>269205</v>
      </c>
      <c r="I744">
        <v>-18.960751796573</v>
      </c>
      <c r="J744">
        <v>1.2924843589743589</v>
      </c>
      <c r="K744">
        <v>1.2832040134787717</v>
      </c>
      <c r="L744">
        <v>1.2625658333333334</v>
      </c>
      <c r="M744">
        <v>1.2667003013801106</v>
      </c>
      <c r="N744">
        <v>1.2534366666666668</v>
      </c>
      <c r="O744">
        <v>1.2613999225556782</v>
      </c>
      <c r="P744" t="s">
        <v>15354</v>
      </c>
      <c r="Q744" t="s">
        <v>15355</v>
      </c>
      <c r="R744" t="s">
        <v>15354</v>
      </c>
      <c r="S744" t="s">
        <v>15354</v>
      </c>
      <c r="T744">
        <v>1.2682199999999999</v>
      </c>
      <c r="U744">
        <v>1.2675399999999999</v>
      </c>
      <c r="V744" t="s">
        <v>15354</v>
      </c>
      <c r="W744" t="s">
        <v>15354</v>
      </c>
      <c r="X744" t="s">
        <v>15354</v>
      </c>
      <c r="Y744" s="9">
        <v>4998.0229940993977</v>
      </c>
      <c r="Z744" s="9">
        <v>3940.9747473619705</v>
      </c>
      <c r="AA744" s="9">
        <v>176.23917117629577</v>
      </c>
      <c r="AB744" t="s">
        <v>15354</v>
      </c>
    </row>
    <row r="745" spans="1:28" hidden="1" x14ac:dyDescent="0.25">
      <c r="A745" t="s">
        <v>1092</v>
      </c>
      <c r="B745" s="2">
        <v>41080</v>
      </c>
      <c r="C745" s="3">
        <v>0</v>
      </c>
      <c r="D745">
        <v>1.2678799999999999</v>
      </c>
      <c r="E745">
        <v>1.2740800000000001</v>
      </c>
      <c r="F745">
        <v>1.26383</v>
      </c>
      <c r="G745">
        <v>1.26807</v>
      </c>
      <c r="H745">
        <v>269722</v>
      </c>
      <c r="I745">
        <v>-19.757109004739192</v>
      </c>
      <c r="J745">
        <v>1.2917964102564101</v>
      </c>
      <c r="K745">
        <v>1.2828208738970306</v>
      </c>
      <c r="L745">
        <v>1.2618622222222224</v>
      </c>
      <c r="M745">
        <v>1.2667743391433479</v>
      </c>
      <c r="N745">
        <v>1.2539370833333334</v>
      </c>
      <c r="O745">
        <v>1.2619335287512239</v>
      </c>
      <c r="P745" t="s">
        <v>15354</v>
      </c>
      <c r="Q745" t="s">
        <v>15355</v>
      </c>
      <c r="R745" t="s">
        <v>15354</v>
      </c>
      <c r="S745" t="s">
        <v>15354</v>
      </c>
      <c r="T745">
        <v>1.2684299999999999</v>
      </c>
      <c r="U745">
        <v>1.2677099999999999</v>
      </c>
      <c r="V745" t="s">
        <v>15354</v>
      </c>
      <c r="W745" t="s">
        <v>15354</v>
      </c>
      <c r="X745" t="s">
        <v>15354</v>
      </c>
      <c r="Y745" s="9">
        <v>4998.0229940993977</v>
      </c>
      <c r="Z745" s="9">
        <v>3940.3222835311353</v>
      </c>
      <c r="AA745" s="9">
        <v>175.43567310823934</v>
      </c>
      <c r="AB745" t="s">
        <v>15354</v>
      </c>
    </row>
    <row r="746" spans="1:28" hidden="1" x14ac:dyDescent="0.25">
      <c r="A746" t="s">
        <v>1093</v>
      </c>
      <c r="B746" s="2">
        <v>41081</v>
      </c>
      <c r="C746" s="3">
        <v>0</v>
      </c>
      <c r="D746">
        <v>1.2680499999999999</v>
      </c>
      <c r="E746">
        <v>1.2698499999999999</v>
      </c>
      <c r="F746">
        <v>1.2531300000000001</v>
      </c>
      <c r="G746">
        <v>1.25495</v>
      </c>
      <c r="H746">
        <v>277917</v>
      </c>
      <c r="I746">
        <v>-63.409163729573862</v>
      </c>
      <c r="J746">
        <v>1.2909567948717946</v>
      </c>
      <c r="K746">
        <v>1.2821152821528019</v>
      </c>
      <c r="L746">
        <v>1.2607975000000002</v>
      </c>
      <c r="M746">
        <v>1.26613518567614</v>
      </c>
      <c r="N746">
        <v>1.2539979166666668</v>
      </c>
      <c r="O746">
        <v>1.2613748464511259</v>
      </c>
      <c r="P746" t="s">
        <v>15355</v>
      </c>
      <c r="Q746" t="s">
        <v>15355</v>
      </c>
      <c r="R746" t="s">
        <v>15355</v>
      </c>
      <c r="S746" t="s">
        <v>15354</v>
      </c>
      <c r="T746">
        <v>1.2553099999999999</v>
      </c>
      <c r="U746">
        <v>1.2545900000000001</v>
      </c>
      <c r="V746" t="s">
        <v>15354</v>
      </c>
      <c r="W746" t="s">
        <v>15354</v>
      </c>
      <c r="X746">
        <v>3983.079876683847</v>
      </c>
      <c r="Y746" s="9">
        <v>4998.0229940993977</v>
      </c>
      <c r="Z746" s="9">
        <v>3981.5049622000925</v>
      </c>
      <c r="AA746" s="9">
        <v>225.28740122556167</v>
      </c>
      <c r="AB746" t="s">
        <v>15354</v>
      </c>
    </row>
    <row r="747" spans="1:28" hidden="1" x14ac:dyDescent="0.25">
      <c r="A747" t="s">
        <v>1094</v>
      </c>
      <c r="B747" s="2">
        <v>41082</v>
      </c>
      <c r="C747" s="3">
        <v>0</v>
      </c>
      <c r="D747">
        <v>1.2549699999999999</v>
      </c>
      <c r="E747">
        <v>1.2583</v>
      </c>
      <c r="F747">
        <v>1.2518800000000001</v>
      </c>
      <c r="G747">
        <v>1.2566900000000001</v>
      </c>
      <c r="H747">
        <v>224525</v>
      </c>
      <c r="I747">
        <v>-57.834027555270495</v>
      </c>
      <c r="J747">
        <v>1.2900574358974357</v>
      </c>
      <c r="K747">
        <v>1.2814716041236169</v>
      </c>
      <c r="L747">
        <v>1.2598297222222226</v>
      </c>
      <c r="M747">
        <v>1.2656246350990512</v>
      </c>
      <c r="N747">
        <v>1.2542137499999999</v>
      </c>
      <c r="O747">
        <v>1.2610000587350358</v>
      </c>
      <c r="P747" t="s">
        <v>15354</v>
      </c>
      <c r="Q747" t="s">
        <v>15355</v>
      </c>
      <c r="R747" t="s">
        <v>15354</v>
      </c>
      <c r="S747" t="s">
        <v>15354</v>
      </c>
      <c r="T747">
        <v>1.2570300000000001</v>
      </c>
      <c r="U747">
        <v>1.2563500000000001</v>
      </c>
      <c r="V747" t="s">
        <v>15354</v>
      </c>
      <c r="W747" t="s">
        <v>15354</v>
      </c>
      <c r="X747" t="s">
        <v>15354</v>
      </c>
      <c r="Y747" s="9">
        <v>4998.0229940993977</v>
      </c>
      <c r="Z747" s="9">
        <v>3976.0570504279112</v>
      </c>
      <c r="AA747" s="9">
        <v>218.75896141740029</v>
      </c>
      <c r="AB747" t="s">
        <v>15354</v>
      </c>
    </row>
    <row r="748" spans="1:28" hidden="1" x14ac:dyDescent="0.25">
      <c r="A748" t="s">
        <v>1095</v>
      </c>
      <c r="B748" s="2">
        <v>41084</v>
      </c>
      <c r="C748" s="3">
        <v>0</v>
      </c>
      <c r="D748">
        <v>1.2543200000000001</v>
      </c>
      <c r="E748">
        <v>1.2557700000000001</v>
      </c>
      <c r="F748">
        <v>1.2534000000000001</v>
      </c>
      <c r="G748">
        <v>1.25373</v>
      </c>
      <c r="H748">
        <v>7045</v>
      </c>
      <c r="I748">
        <v>-67.318167254085225</v>
      </c>
      <c r="J748">
        <v>1.2891023076923076</v>
      </c>
      <c r="K748">
        <v>1.2807692850318799</v>
      </c>
      <c r="L748">
        <v>1.2588308333333336</v>
      </c>
      <c r="M748">
        <v>1.2649816818504538</v>
      </c>
      <c r="N748">
        <v>1.254095</v>
      </c>
      <c r="O748">
        <v>1.2604184540362331</v>
      </c>
      <c r="P748" t="s">
        <v>15354</v>
      </c>
      <c r="Q748" t="s">
        <v>15355</v>
      </c>
      <c r="R748" t="s">
        <v>15354</v>
      </c>
      <c r="S748" t="s">
        <v>15354</v>
      </c>
      <c r="T748">
        <v>1.2540800000000001</v>
      </c>
      <c r="U748">
        <v>1.2533799999999999</v>
      </c>
      <c r="V748" t="s">
        <v>15354</v>
      </c>
      <c r="W748" t="s">
        <v>15354</v>
      </c>
      <c r="X748" t="s">
        <v>15354</v>
      </c>
      <c r="Y748" s="9">
        <v>4998.0229940993977</v>
      </c>
      <c r="Z748" s="9">
        <v>3985.4100169840817</v>
      </c>
      <c r="AA748" s="9">
        <v>229.96463843978043</v>
      </c>
      <c r="AB748" t="s">
        <v>15354</v>
      </c>
    </row>
    <row r="749" spans="1:28" hidden="1" x14ac:dyDescent="0.25">
      <c r="A749" t="s">
        <v>1096</v>
      </c>
      <c r="B749" s="2">
        <v>41085</v>
      </c>
      <c r="C749" s="3">
        <v>0</v>
      </c>
      <c r="D749">
        <v>1.2537400000000001</v>
      </c>
      <c r="E749">
        <v>1.2544200000000001</v>
      </c>
      <c r="F749">
        <v>1.24709</v>
      </c>
      <c r="G749">
        <v>1.2502200000000001</v>
      </c>
      <c r="H749">
        <v>215759</v>
      </c>
      <c r="I749">
        <v>-80.41980977369613</v>
      </c>
      <c r="J749">
        <v>1.2880069230769231</v>
      </c>
      <c r="K749">
        <v>1.2799958854108195</v>
      </c>
      <c r="L749">
        <v>1.257921111111111</v>
      </c>
      <c r="M749">
        <v>1.2641837531017805</v>
      </c>
      <c r="N749">
        <v>1.2540154166666666</v>
      </c>
      <c r="O749">
        <v>1.2596025777133344</v>
      </c>
      <c r="P749" t="s">
        <v>15354</v>
      </c>
      <c r="Q749" t="s">
        <v>15355</v>
      </c>
      <c r="R749" t="s">
        <v>15354</v>
      </c>
      <c r="S749" t="s">
        <v>15354</v>
      </c>
      <c r="T749">
        <v>1.2505500000000001</v>
      </c>
      <c r="U749">
        <v>1.2498899999999999</v>
      </c>
      <c r="V749" t="s">
        <v>15354</v>
      </c>
      <c r="W749" t="s">
        <v>15354</v>
      </c>
      <c r="X749" t="s">
        <v>15354</v>
      </c>
      <c r="Y749" s="9">
        <v>4998.0229940993977</v>
      </c>
      <c r="Z749" s="9">
        <v>3996.6598649389448</v>
      </c>
      <c r="AA749" s="9">
        <v>243.38538108139011</v>
      </c>
      <c r="AB749" t="s">
        <v>15354</v>
      </c>
    </row>
    <row r="750" spans="1:28" hidden="1" x14ac:dyDescent="0.25">
      <c r="A750" t="s">
        <v>1097</v>
      </c>
      <c r="B750" s="2">
        <v>41086</v>
      </c>
      <c r="C750" s="3">
        <v>0</v>
      </c>
      <c r="D750">
        <v>1.2502200000000001</v>
      </c>
      <c r="E750">
        <v>1.2529999999999999</v>
      </c>
      <c r="F750">
        <v>1.2441599999999999</v>
      </c>
      <c r="G750">
        <v>1.2484900000000001</v>
      </c>
      <c r="H750">
        <v>250381</v>
      </c>
      <c r="I750">
        <v>-85.840418574231009</v>
      </c>
      <c r="J750">
        <v>1.2869249999999999</v>
      </c>
      <c r="K750">
        <v>1.2791982680586469</v>
      </c>
      <c r="L750">
        <v>1.2572280555555553</v>
      </c>
      <c r="M750">
        <v>1.2633354421233061</v>
      </c>
      <c r="N750">
        <v>1.2540479166666667</v>
      </c>
      <c r="O750">
        <v>1.2587135714962676</v>
      </c>
      <c r="P750" t="s">
        <v>15354</v>
      </c>
      <c r="Q750" t="s">
        <v>15355</v>
      </c>
      <c r="R750" t="s">
        <v>15354</v>
      </c>
      <c r="S750" t="s">
        <v>15354</v>
      </c>
      <c r="T750">
        <v>1.2488300000000001</v>
      </c>
      <c r="U750">
        <v>1.2481500000000001</v>
      </c>
      <c r="V750" t="s">
        <v>15354</v>
      </c>
      <c r="W750" t="s">
        <v>15354</v>
      </c>
      <c r="X750" t="s">
        <v>15354</v>
      </c>
      <c r="Y750" s="9">
        <v>4998.0229940993977</v>
      </c>
      <c r="Z750" s="9">
        <v>4002.1644211777402</v>
      </c>
      <c r="AA750" s="9">
        <v>249.91707068401789</v>
      </c>
      <c r="AB750" t="s">
        <v>15354</v>
      </c>
    </row>
    <row r="751" spans="1:28" hidden="1" x14ac:dyDescent="0.25">
      <c r="A751" t="s">
        <v>1098</v>
      </c>
      <c r="B751" s="2">
        <v>41087</v>
      </c>
      <c r="C751" s="3">
        <v>0</v>
      </c>
      <c r="D751">
        <v>1.2484900000000001</v>
      </c>
      <c r="E751">
        <v>1.2507900000000001</v>
      </c>
      <c r="F751">
        <v>1.2444999999999999</v>
      </c>
      <c r="G751">
        <v>1.2469300000000001</v>
      </c>
      <c r="H751">
        <v>211279</v>
      </c>
      <c r="I751">
        <v>-90.941792020928204</v>
      </c>
      <c r="J751">
        <v>1.2858274358974358</v>
      </c>
      <c r="K751">
        <v>1.278381349879947</v>
      </c>
      <c r="L751">
        <v>1.2564980555555554</v>
      </c>
      <c r="M751">
        <v>1.2624486614679922</v>
      </c>
      <c r="N751">
        <v>1.2544487499999999</v>
      </c>
      <c r="O751">
        <v>1.2577708857765661</v>
      </c>
      <c r="P751" t="s">
        <v>15354</v>
      </c>
      <c r="Q751" t="s">
        <v>15355</v>
      </c>
      <c r="R751" t="s">
        <v>15354</v>
      </c>
      <c r="S751" t="s">
        <v>15354</v>
      </c>
      <c r="T751">
        <v>1.2473099999999999</v>
      </c>
      <c r="U751">
        <v>1.24655</v>
      </c>
      <c r="V751" t="s">
        <v>15354</v>
      </c>
      <c r="W751" t="s">
        <v>15354</v>
      </c>
      <c r="X751" t="s">
        <v>15354</v>
      </c>
      <c r="Y751" s="9">
        <v>4998.0229940993977</v>
      </c>
      <c r="Z751" s="9">
        <v>4007.0415486923043</v>
      </c>
      <c r="AA751" s="9">
        <v>255.67628599218946</v>
      </c>
      <c r="AB751" t="s">
        <v>15354</v>
      </c>
    </row>
    <row r="752" spans="1:28" hidden="1" x14ac:dyDescent="0.25">
      <c r="A752" t="s">
        <v>1099</v>
      </c>
      <c r="B752" s="2">
        <v>41088</v>
      </c>
      <c r="C752" s="3">
        <v>0</v>
      </c>
      <c r="D752">
        <v>1.2469600000000001</v>
      </c>
      <c r="E752">
        <v>1.2523899999999999</v>
      </c>
      <c r="F752">
        <v>1.24071</v>
      </c>
      <c r="G752">
        <v>1.2440599999999999</v>
      </c>
      <c r="H752">
        <v>267060</v>
      </c>
      <c r="I752">
        <v>-90.155744930943399</v>
      </c>
      <c r="J752">
        <v>1.2847079487179487</v>
      </c>
      <c r="K752">
        <v>1.2775124549462775</v>
      </c>
      <c r="L752">
        <v>1.2557844444444441</v>
      </c>
      <c r="M752">
        <v>1.2614546797670196</v>
      </c>
      <c r="N752">
        <v>1.2547766666666667</v>
      </c>
      <c r="O752">
        <v>1.2566740149144409</v>
      </c>
      <c r="P752" t="s">
        <v>15354</v>
      </c>
      <c r="Q752" t="s">
        <v>15355</v>
      </c>
      <c r="R752" t="s">
        <v>15354</v>
      </c>
      <c r="S752" t="s">
        <v>15354</v>
      </c>
      <c r="T752">
        <v>1.2444900000000001</v>
      </c>
      <c r="U752">
        <v>1.24363</v>
      </c>
      <c r="V752" t="s">
        <v>15354</v>
      </c>
      <c r="W752" t="s">
        <v>15354</v>
      </c>
      <c r="X752" t="s">
        <v>15354</v>
      </c>
      <c r="Y752" s="9">
        <v>4998.0229940993977</v>
      </c>
      <c r="Z752" s="9">
        <v>4016.1214586693322</v>
      </c>
      <c r="AA752" s="9">
        <v>266.36942163350551</v>
      </c>
      <c r="AB752" t="s">
        <v>15354</v>
      </c>
    </row>
    <row r="753" spans="1:28" hidden="1" x14ac:dyDescent="0.25">
      <c r="A753" t="s">
        <v>1100</v>
      </c>
      <c r="B753" s="2">
        <v>41089</v>
      </c>
      <c r="C753" s="3">
        <v>0</v>
      </c>
      <c r="D753">
        <v>1.2440599999999999</v>
      </c>
      <c r="E753">
        <v>1.2692399999999999</v>
      </c>
      <c r="F753">
        <v>1.2432300000000001</v>
      </c>
      <c r="G753">
        <v>1.26627</v>
      </c>
      <c r="H753">
        <v>299533</v>
      </c>
      <c r="I753">
        <v>-24.889803114898548</v>
      </c>
      <c r="J753">
        <v>1.2838389743589744</v>
      </c>
      <c r="K753">
        <v>1.2772278358337135</v>
      </c>
      <c r="L753">
        <v>1.2554513888888885</v>
      </c>
      <c r="M753">
        <v>1.2617149673471806</v>
      </c>
      <c r="N753">
        <v>1.2557345833333333</v>
      </c>
      <c r="O753">
        <v>1.2574416937212856</v>
      </c>
      <c r="P753" t="s">
        <v>15353</v>
      </c>
      <c r="Q753" t="s">
        <v>15355</v>
      </c>
      <c r="R753" t="s">
        <v>15354</v>
      </c>
      <c r="S753" t="s">
        <v>15354</v>
      </c>
      <c r="T753">
        <v>1.26671</v>
      </c>
      <c r="U753">
        <v>1.26583</v>
      </c>
      <c r="V753" t="s">
        <v>15354</v>
      </c>
      <c r="W753" t="s">
        <v>15354</v>
      </c>
      <c r="X753" t="s">
        <v>15354</v>
      </c>
      <c r="Y753" s="9">
        <v>4998.0229940993977</v>
      </c>
      <c r="Z753" s="9">
        <v>3945.6726433827771</v>
      </c>
      <c r="AA753" s="9">
        <v>181.94814994376642</v>
      </c>
      <c r="AB753" t="s">
        <v>15354</v>
      </c>
    </row>
    <row r="754" spans="1:28" hidden="1" x14ac:dyDescent="0.25">
      <c r="A754" t="s">
        <v>1101</v>
      </c>
      <c r="B754" s="2">
        <v>41091</v>
      </c>
      <c r="C754" s="3">
        <v>0</v>
      </c>
      <c r="D754">
        <v>1.2675000000000001</v>
      </c>
      <c r="E754">
        <v>1.2677700000000001</v>
      </c>
      <c r="F754">
        <v>1.26502</v>
      </c>
      <c r="G754">
        <v>1.2654399999999999</v>
      </c>
      <c r="H754">
        <v>10082</v>
      </c>
      <c r="I754">
        <v>-27.328827505142772</v>
      </c>
      <c r="J754">
        <v>1.2829388461538462</v>
      </c>
      <c r="K754">
        <v>1.2769294096100752</v>
      </c>
      <c r="L754">
        <v>1.2551269444444442</v>
      </c>
      <c r="M754">
        <v>1.2619163204635493</v>
      </c>
      <c r="N754">
        <v>1.2568020833333333</v>
      </c>
      <c r="O754">
        <v>1.2580815582235829</v>
      </c>
      <c r="P754" t="s">
        <v>15354</v>
      </c>
      <c r="Q754" t="s">
        <v>15355</v>
      </c>
      <c r="R754" t="s">
        <v>15354</v>
      </c>
      <c r="S754" t="s">
        <v>15354</v>
      </c>
      <c r="T754">
        <v>1.2658499999999999</v>
      </c>
      <c r="U754">
        <v>1.2650300000000001</v>
      </c>
      <c r="V754" t="s">
        <v>15354</v>
      </c>
      <c r="W754" t="s">
        <v>15354</v>
      </c>
      <c r="X754" t="s">
        <v>15354</v>
      </c>
      <c r="Y754" s="9">
        <v>4998.0229940993977</v>
      </c>
      <c r="Z754" s="9">
        <v>3948.3532757430958</v>
      </c>
      <c r="AA754" s="9">
        <v>185.22423972322218</v>
      </c>
      <c r="AB754" t="s">
        <v>15354</v>
      </c>
    </row>
    <row r="755" spans="1:28" hidden="1" x14ac:dyDescent="0.25">
      <c r="A755" t="s">
        <v>1102</v>
      </c>
      <c r="B755" s="2">
        <v>41092</v>
      </c>
      <c r="C755" s="3">
        <v>0</v>
      </c>
      <c r="D755">
        <v>1.2654399999999999</v>
      </c>
      <c r="E755">
        <v>1.2667200000000001</v>
      </c>
      <c r="F755">
        <v>1.2567900000000001</v>
      </c>
      <c r="G755">
        <v>1.2579400000000001</v>
      </c>
      <c r="H755">
        <v>229817</v>
      </c>
      <c r="I755">
        <v>-49.368204525418527</v>
      </c>
      <c r="J755">
        <v>1.2819770512820514</v>
      </c>
      <c r="K755">
        <v>1.2764486650629847</v>
      </c>
      <c r="L755">
        <v>1.254480833333333</v>
      </c>
      <c r="M755">
        <v>1.2617013842222764</v>
      </c>
      <c r="N755">
        <v>1.2570241666666668</v>
      </c>
      <c r="O755">
        <v>1.2580702335656964</v>
      </c>
      <c r="P755" t="s">
        <v>15354</v>
      </c>
      <c r="Q755" t="s">
        <v>15355</v>
      </c>
      <c r="R755" t="s">
        <v>15354</v>
      </c>
      <c r="S755" t="s">
        <v>15354</v>
      </c>
      <c r="T755">
        <v>1.2583500000000001</v>
      </c>
      <c r="U755">
        <v>1.25753</v>
      </c>
      <c r="V755" t="s">
        <v>15354</v>
      </c>
      <c r="W755" t="s">
        <v>15354</v>
      </c>
      <c r="X755" t="s">
        <v>15354</v>
      </c>
      <c r="Y755" s="9">
        <v>4998.0229940993977</v>
      </c>
      <c r="Z755" s="9">
        <v>3971.8861954936206</v>
      </c>
      <c r="AA755" s="9">
        <v>213.71945091078931</v>
      </c>
      <c r="AB755" t="s">
        <v>15354</v>
      </c>
    </row>
    <row r="756" spans="1:28" hidden="1" x14ac:dyDescent="0.25">
      <c r="A756" t="s">
        <v>1103</v>
      </c>
      <c r="B756" s="2">
        <v>41093</v>
      </c>
      <c r="C756" s="3">
        <v>0</v>
      </c>
      <c r="D756">
        <v>1.2579499999999999</v>
      </c>
      <c r="E756">
        <v>1.2626900000000001</v>
      </c>
      <c r="F756">
        <v>1.25586</v>
      </c>
      <c r="G756">
        <v>1.26041</v>
      </c>
      <c r="H756">
        <v>202401</v>
      </c>
      <c r="I756">
        <v>-40.964938567575729</v>
      </c>
      <c r="J756">
        <v>1.2811842307692309</v>
      </c>
      <c r="K756">
        <v>1.2760426229094914</v>
      </c>
      <c r="L756">
        <v>1.2543244444444441</v>
      </c>
      <c r="M756">
        <v>1.2616315796697208</v>
      </c>
      <c r="N756">
        <v>1.2576204166666665</v>
      </c>
      <c r="O756">
        <v>1.2582574148804408</v>
      </c>
      <c r="P756" t="s">
        <v>15354</v>
      </c>
      <c r="Q756" t="s">
        <v>15355</v>
      </c>
      <c r="R756" t="s">
        <v>15354</v>
      </c>
      <c r="S756" t="s">
        <v>15354</v>
      </c>
      <c r="T756">
        <v>1.2607900000000001</v>
      </c>
      <c r="U756">
        <v>1.26003</v>
      </c>
      <c r="V756" t="s">
        <v>15354</v>
      </c>
      <c r="W756" t="s">
        <v>15354</v>
      </c>
      <c r="X756" t="s">
        <v>15354</v>
      </c>
      <c r="Y756" s="9">
        <v>4998.0229940993977</v>
      </c>
      <c r="Z756" s="9">
        <v>3964.199425835704</v>
      </c>
      <c r="AA756" s="9">
        <v>204.4587699668711</v>
      </c>
      <c r="AB756" t="s">
        <v>15354</v>
      </c>
    </row>
    <row r="757" spans="1:28" hidden="1" x14ac:dyDescent="0.25">
      <c r="A757" t="s">
        <v>1104</v>
      </c>
      <c r="B757" s="2">
        <v>41094</v>
      </c>
      <c r="C757" s="3">
        <v>0</v>
      </c>
      <c r="D757">
        <v>1.26041</v>
      </c>
      <c r="E757">
        <v>1.26065</v>
      </c>
      <c r="F757">
        <v>1.25082</v>
      </c>
      <c r="G757">
        <v>1.25153</v>
      </c>
      <c r="H757">
        <v>164475</v>
      </c>
      <c r="I757">
        <v>-67.575666766556751</v>
      </c>
      <c r="J757">
        <v>1.2803788461538463</v>
      </c>
      <c r="K757">
        <v>1.2754220501776055</v>
      </c>
      <c r="L757">
        <v>1.2541986111111108</v>
      </c>
      <c r="M757">
        <v>1.2610855483362224</v>
      </c>
      <c r="N757">
        <v>1.2573670833333332</v>
      </c>
      <c r="O757">
        <v>1.2577192216900057</v>
      </c>
      <c r="P757" t="s">
        <v>15354</v>
      </c>
      <c r="Q757" t="s">
        <v>15355</v>
      </c>
      <c r="R757" t="s">
        <v>15354</v>
      </c>
      <c r="S757" t="s">
        <v>15354</v>
      </c>
      <c r="T757">
        <v>1.25187</v>
      </c>
      <c r="U757">
        <v>1.25119</v>
      </c>
      <c r="V757" t="s">
        <v>15354</v>
      </c>
      <c r="W757" t="s">
        <v>15354</v>
      </c>
      <c r="X757" t="s">
        <v>15354</v>
      </c>
      <c r="Y757" s="9">
        <v>4998.0229940993977</v>
      </c>
      <c r="Z757" s="9">
        <v>3992.4456965175277</v>
      </c>
      <c r="AA757" s="9">
        <v>238.36579876711235</v>
      </c>
      <c r="AB757" t="s">
        <v>15354</v>
      </c>
    </row>
    <row r="758" spans="1:28" hidden="1" x14ac:dyDescent="0.25">
      <c r="A758" t="s">
        <v>1105</v>
      </c>
      <c r="B758" s="2">
        <v>41095</v>
      </c>
      <c r="C758" s="3">
        <v>0</v>
      </c>
      <c r="D758">
        <v>1.25152</v>
      </c>
      <c r="E758">
        <v>1.2538100000000001</v>
      </c>
      <c r="F758">
        <v>1.23638</v>
      </c>
      <c r="G758">
        <v>1.2392099999999999</v>
      </c>
      <c r="H758">
        <v>245825</v>
      </c>
      <c r="I758">
        <v>-92.493368700265563</v>
      </c>
      <c r="J758">
        <v>1.2795197435897439</v>
      </c>
      <c r="K758">
        <v>1.2745052894136153</v>
      </c>
      <c r="L758">
        <v>1.2538019444444441</v>
      </c>
      <c r="M758">
        <v>1.2599030862639942</v>
      </c>
      <c r="N758">
        <v>1.2566370833333333</v>
      </c>
      <c r="O758">
        <v>1.2562384839548053</v>
      </c>
      <c r="P758" t="s">
        <v>15354</v>
      </c>
      <c r="Q758" t="s">
        <v>15355</v>
      </c>
      <c r="R758" t="s">
        <v>15354</v>
      </c>
      <c r="S758" t="s">
        <v>15354</v>
      </c>
      <c r="T758">
        <v>1.2396100000000001</v>
      </c>
      <c r="U758">
        <v>1.23881</v>
      </c>
      <c r="V758" t="s">
        <v>15354</v>
      </c>
      <c r="W758" t="s">
        <v>15354</v>
      </c>
      <c r="X758" t="s">
        <v>15354</v>
      </c>
      <c r="Y758" s="9">
        <v>4998.0229940993977</v>
      </c>
      <c r="Z758" s="9">
        <v>4031.93181250506</v>
      </c>
      <c r="AA758" s="9">
        <v>284.92306456277009</v>
      </c>
      <c r="AB758" t="s">
        <v>15354</v>
      </c>
    </row>
    <row r="759" spans="1:28" hidden="1" x14ac:dyDescent="0.25">
      <c r="A759" t="s">
        <v>1106</v>
      </c>
      <c r="B759" s="2">
        <v>41096</v>
      </c>
      <c r="C759" s="3">
        <v>0</v>
      </c>
      <c r="D759">
        <v>1.23922</v>
      </c>
      <c r="E759">
        <v>1.2400800000000001</v>
      </c>
      <c r="F759">
        <v>1.2259599999999999</v>
      </c>
      <c r="G759">
        <v>1.2284999999999999</v>
      </c>
      <c r="H759">
        <v>227725</v>
      </c>
      <c r="I759">
        <v>-94.212804739120557</v>
      </c>
      <c r="J759">
        <v>1.2784794871794876</v>
      </c>
      <c r="K759">
        <v>1.2733405985423845</v>
      </c>
      <c r="L759">
        <v>1.2531627777777774</v>
      </c>
      <c r="M759">
        <v>1.2582056221416162</v>
      </c>
      <c r="N759">
        <v>1.2556749999999999</v>
      </c>
      <c r="O759">
        <v>1.2540194052384208</v>
      </c>
      <c r="P759" t="s">
        <v>15354</v>
      </c>
      <c r="Q759" t="s">
        <v>15355</v>
      </c>
      <c r="R759" t="s">
        <v>15354</v>
      </c>
      <c r="S759" t="s">
        <v>15354</v>
      </c>
      <c r="T759">
        <v>1.22902</v>
      </c>
      <c r="U759">
        <v>1.2279800000000001</v>
      </c>
      <c r="V759" t="s">
        <v>15354</v>
      </c>
      <c r="W759" t="s">
        <v>15354</v>
      </c>
      <c r="X759" t="s">
        <v>15354</v>
      </c>
      <c r="Y759" s="9">
        <v>4998.0229940993977</v>
      </c>
      <c r="Z759" s="9">
        <v>4066.6734423356802</v>
      </c>
      <c r="AA759" s="9">
        <v>325.09421944721095</v>
      </c>
      <c r="AB759" t="s">
        <v>15354</v>
      </c>
    </row>
    <row r="760" spans="1:28" hidden="1" x14ac:dyDescent="0.25">
      <c r="A760" t="s">
        <v>1107</v>
      </c>
      <c r="B760" s="2">
        <v>41098</v>
      </c>
      <c r="C760" s="3">
        <v>0</v>
      </c>
      <c r="D760">
        <v>1.22584</v>
      </c>
      <c r="E760">
        <v>1.2280199999999999</v>
      </c>
      <c r="F760">
        <v>1.2255799999999999</v>
      </c>
      <c r="G760">
        <v>1.2270000000000001</v>
      </c>
      <c r="H760">
        <v>13882</v>
      </c>
      <c r="I760">
        <v>-96.747595052679344</v>
      </c>
      <c r="J760">
        <v>1.2774344871794874</v>
      </c>
      <c r="K760">
        <v>1.2721674188324508</v>
      </c>
      <c r="L760">
        <v>1.2523411111111107</v>
      </c>
      <c r="M760">
        <v>1.2565188317555829</v>
      </c>
      <c r="N760">
        <v>1.25411625</v>
      </c>
      <c r="O760">
        <v>1.2518578528193471</v>
      </c>
      <c r="P760" t="s">
        <v>15354</v>
      </c>
      <c r="Q760" t="s">
        <v>15355</v>
      </c>
      <c r="R760" t="s">
        <v>15354</v>
      </c>
      <c r="S760" t="s">
        <v>15354</v>
      </c>
      <c r="T760">
        <v>1.2276100000000001</v>
      </c>
      <c r="U760">
        <v>1.2263900000000001</v>
      </c>
      <c r="V760" t="s">
        <v>15354</v>
      </c>
      <c r="W760" t="s">
        <v>15354</v>
      </c>
      <c r="X760" t="s">
        <v>15354</v>
      </c>
      <c r="Y760" s="9">
        <v>4998.0229940993977</v>
      </c>
      <c r="Z760" s="9">
        <v>4071.3443146434106</v>
      </c>
      <c r="AA760" s="9">
        <v>330.40159549790843</v>
      </c>
      <c r="AB760" t="s">
        <v>15354</v>
      </c>
    </row>
    <row r="761" spans="1:28" hidden="1" x14ac:dyDescent="0.25">
      <c r="A761" t="s">
        <v>1108</v>
      </c>
      <c r="B761" s="2">
        <v>41099</v>
      </c>
      <c r="C761" s="3">
        <v>0</v>
      </c>
      <c r="D761">
        <v>1.2270099999999999</v>
      </c>
      <c r="E761">
        <v>1.23227</v>
      </c>
      <c r="F761">
        <v>1.22689</v>
      </c>
      <c r="G761">
        <v>1.23167</v>
      </c>
      <c r="H761">
        <v>209902</v>
      </c>
      <c r="I761">
        <v>-86.051305542830633</v>
      </c>
      <c r="J761">
        <v>1.276419230769231</v>
      </c>
      <c r="K761">
        <v>1.2711421677227683</v>
      </c>
      <c r="L761">
        <v>1.2517727777777774</v>
      </c>
      <c r="M761">
        <v>1.2551756516606865</v>
      </c>
      <c r="N761">
        <v>1.2534487499999998</v>
      </c>
      <c r="O761">
        <v>1.2502428245937995</v>
      </c>
      <c r="P761" t="s">
        <v>15354</v>
      </c>
      <c r="Q761" t="s">
        <v>15355</v>
      </c>
      <c r="R761" t="s">
        <v>15354</v>
      </c>
      <c r="S761" t="s">
        <v>15354</v>
      </c>
      <c r="T761">
        <v>1.2323299999999999</v>
      </c>
      <c r="U761">
        <v>1.2310099999999999</v>
      </c>
      <c r="V761" t="s">
        <v>15354</v>
      </c>
      <c r="W761" t="s">
        <v>15354</v>
      </c>
      <c r="X761" t="s">
        <v>15354</v>
      </c>
      <c r="Y761" s="9">
        <v>4998.0229940993977</v>
      </c>
      <c r="Z761" s="9">
        <v>4055.7504841230821</v>
      </c>
      <c r="AA761" s="9">
        <v>312.45010788276539</v>
      </c>
      <c r="AB761" t="s">
        <v>15354</v>
      </c>
    </row>
    <row r="762" spans="1:28" hidden="1" x14ac:dyDescent="0.25">
      <c r="A762" t="s">
        <v>1109</v>
      </c>
      <c r="B762" s="2">
        <v>41100</v>
      </c>
      <c r="C762" s="3">
        <v>0</v>
      </c>
      <c r="D762">
        <v>1.2317199999999999</v>
      </c>
      <c r="E762">
        <v>1.23336</v>
      </c>
      <c r="F762">
        <v>1.2235</v>
      </c>
      <c r="G762">
        <v>1.2254700000000001</v>
      </c>
      <c r="H762">
        <v>235009</v>
      </c>
      <c r="I762">
        <v>-95.693047660690794</v>
      </c>
      <c r="J762">
        <v>1.2753712820512824</v>
      </c>
      <c r="K762">
        <v>1.2699859103120654</v>
      </c>
      <c r="L762">
        <v>1.2511549999999998</v>
      </c>
      <c r="M762">
        <v>1.2535699407601089</v>
      </c>
      <c r="N762">
        <v>1.2524266666666668</v>
      </c>
      <c r="O762">
        <v>1.2482609986262956</v>
      </c>
      <c r="P762" t="s">
        <v>15354</v>
      </c>
      <c r="Q762" t="s">
        <v>15355</v>
      </c>
      <c r="R762" t="s">
        <v>15354</v>
      </c>
      <c r="S762" t="s">
        <v>15354</v>
      </c>
      <c r="T762">
        <v>1.2261899999999999</v>
      </c>
      <c r="U762">
        <v>1.22475</v>
      </c>
      <c r="V762" t="s">
        <v>15354</v>
      </c>
      <c r="W762" t="s">
        <v>15354</v>
      </c>
      <c r="X762" t="s">
        <v>15354</v>
      </c>
      <c r="Y762" s="9">
        <v>4998.0229940993977</v>
      </c>
      <c r="Z762" s="9">
        <v>4076.0591703564687</v>
      </c>
      <c r="AA762" s="9">
        <v>335.73428281220663</v>
      </c>
      <c r="AB762" t="s">
        <v>15354</v>
      </c>
    </row>
    <row r="763" spans="1:28" hidden="1" x14ac:dyDescent="0.25">
      <c r="A763" t="s">
        <v>1110</v>
      </c>
      <c r="B763" s="2">
        <v>41101</v>
      </c>
      <c r="C763" s="3">
        <v>0</v>
      </c>
      <c r="D763">
        <v>1.22546</v>
      </c>
      <c r="E763">
        <v>1.22963</v>
      </c>
      <c r="F763">
        <v>1.2212000000000001</v>
      </c>
      <c r="G763">
        <v>1.22441</v>
      </c>
      <c r="H763">
        <v>228521</v>
      </c>
      <c r="I763">
        <v>-93.318068276436421</v>
      </c>
      <c r="J763">
        <v>1.2742506410256416</v>
      </c>
      <c r="K763">
        <v>1.268832089797836</v>
      </c>
      <c r="L763">
        <v>1.2507966666666666</v>
      </c>
      <c r="M763">
        <v>1.2519937277460489</v>
      </c>
      <c r="N763">
        <v>1.2510512500000004</v>
      </c>
      <c r="O763">
        <v>1.2463529187361921</v>
      </c>
      <c r="P763" t="s">
        <v>15354</v>
      </c>
      <c r="Q763" t="s">
        <v>15355</v>
      </c>
      <c r="R763" t="s">
        <v>15354</v>
      </c>
      <c r="S763" t="s">
        <v>15354</v>
      </c>
      <c r="T763">
        <v>1.22519</v>
      </c>
      <c r="U763">
        <v>1.22363</v>
      </c>
      <c r="V763" t="s">
        <v>15354</v>
      </c>
      <c r="W763" t="s">
        <v>15354</v>
      </c>
      <c r="X763" t="s">
        <v>15354</v>
      </c>
      <c r="Y763" s="9">
        <v>4998.0229940993977</v>
      </c>
      <c r="Z763" s="9">
        <v>4079.3860495918166</v>
      </c>
      <c r="AA763" s="9">
        <v>339.49813233529937</v>
      </c>
      <c r="AB763" t="s">
        <v>15354</v>
      </c>
    </row>
    <row r="764" spans="1:28" hidden="1" x14ac:dyDescent="0.25">
      <c r="A764" t="s">
        <v>1111</v>
      </c>
      <c r="B764" s="2">
        <v>41102</v>
      </c>
      <c r="C764" s="3">
        <v>0</v>
      </c>
      <c r="D764">
        <v>1.22441</v>
      </c>
      <c r="E764">
        <v>1.2244299999999999</v>
      </c>
      <c r="F764">
        <v>1.2166999999999999</v>
      </c>
      <c r="G764">
        <v>1.21879</v>
      </c>
      <c r="H764">
        <v>247650</v>
      </c>
      <c r="I764">
        <v>-96.02207841644433</v>
      </c>
      <c r="J764">
        <v>1.272967948717949</v>
      </c>
      <c r="K764">
        <v>1.2675652014485237</v>
      </c>
      <c r="L764">
        <v>1.2503133333333332</v>
      </c>
      <c r="M764">
        <v>1.2501989316516677</v>
      </c>
      <c r="N764">
        <v>1.2492266666666667</v>
      </c>
      <c r="O764">
        <v>1.2441478852372969</v>
      </c>
      <c r="P764" t="s">
        <v>15354</v>
      </c>
      <c r="Q764" t="s">
        <v>15355</v>
      </c>
      <c r="R764" t="s">
        <v>15354</v>
      </c>
      <c r="S764" t="s">
        <v>15354</v>
      </c>
      <c r="T764">
        <v>1.2196400000000001</v>
      </c>
      <c r="U764">
        <v>1.21794</v>
      </c>
      <c r="V764" t="s">
        <v>15354</v>
      </c>
      <c r="W764" t="s">
        <v>15354</v>
      </c>
      <c r="X764" t="s">
        <v>15354</v>
      </c>
      <c r="Y764" s="9">
        <v>4998.0229940993977</v>
      </c>
      <c r="Z764" s="9">
        <v>4097.949390065427</v>
      </c>
      <c r="AA764" s="9">
        <v>360.52846748344842</v>
      </c>
      <c r="AB764" t="s">
        <v>15354</v>
      </c>
    </row>
    <row r="765" spans="1:28" hidden="1" x14ac:dyDescent="0.25">
      <c r="A765" t="s">
        <v>1112</v>
      </c>
      <c r="B765" s="2">
        <v>41103</v>
      </c>
      <c r="C765" s="3">
        <v>0</v>
      </c>
      <c r="D765">
        <v>1.2188000000000001</v>
      </c>
      <c r="E765">
        <v>1.22546</v>
      </c>
      <c r="F765">
        <v>1.2161999999999999</v>
      </c>
      <c r="G765">
        <v>1.2248300000000001</v>
      </c>
      <c r="H765">
        <v>219808</v>
      </c>
      <c r="I765">
        <v>-83.729260935143017</v>
      </c>
      <c r="J765">
        <v>1.271907435897436</v>
      </c>
      <c r="K765">
        <v>1.2664832976143838</v>
      </c>
      <c r="L765">
        <v>1.249800833333333</v>
      </c>
      <c r="M765">
        <v>1.2488276380488748</v>
      </c>
      <c r="N765">
        <v>1.2476024999999999</v>
      </c>
      <c r="O765">
        <v>1.2426024544183132</v>
      </c>
      <c r="P765" t="s">
        <v>15354</v>
      </c>
      <c r="Q765" t="s">
        <v>15355</v>
      </c>
      <c r="R765" t="s">
        <v>15354</v>
      </c>
      <c r="S765" t="s">
        <v>15354</v>
      </c>
      <c r="T765">
        <v>1.2256199999999999</v>
      </c>
      <c r="U765">
        <v>1.22404</v>
      </c>
      <c r="V765" t="s">
        <v>15354</v>
      </c>
      <c r="W765" t="s">
        <v>15354</v>
      </c>
      <c r="X765" t="s">
        <v>15354</v>
      </c>
      <c r="Y765" s="9">
        <v>4998.0229940993977</v>
      </c>
      <c r="Z765" s="9">
        <v>4077.9548262099165</v>
      </c>
      <c r="AA765" s="9">
        <v>337.86001283331467</v>
      </c>
      <c r="AB765" t="s">
        <v>15354</v>
      </c>
    </row>
    <row r="766" spans="1:28" hidden="1" x14ac:dyDescent="0.25">
      <c r="A766" t="s">
        <v>1113</v>
      </c>
      <c r="B766" s="2">
        <v>41105</v>
      </c>
      <c r="C766" s="3">
        <v>0</v>
      </c>
      <c r="D766">
        <v>1.2264600000000001</v>
      </c>
      <c r="E766">
        <v>1.22715</v>
      </c>
      <c r="F766">
        <v>1.22445</v>
      </c>
      <c r="G766">
        <v>1.22465</v>
      </c>
      <c r="H766">
        <v>8329</v>
      </c>
      <c r="I766">
        <v>-84.068627450980259</v>
      </c>
      <c r="J766">
        <v>1.2708860256410259</v>
      </c>
      <c r="K766">
        <v>1.265424226788703</v>
      </c>
      <c r="L766">
        <v>1.2493794444444442</v>
      </c>
      <c r="M766">
        <v>1.2475207386948814</v>
      </c>
      <c r="N766">
        <v>1.2456970833333334</v>
      </c>
      <c r="O766">
        <v>1.2411662580648481</v>
      </c>
      <c r="P766" t="s">
        <v>15354</v>
      </c>
      <c r="Q766" t="s">
        <v>15355</v>
      </c>
      <c r="R766" t="s">
        <v>15354</v>
      </c>
      <c r="S766" t="s">
        <v>15354</v>
      </c>
      <c r="T766">
        <v>1.2253400000000001</v>
      </c>
      <c r="U766">
        <v>1.2239599999999999</v>
      </c>
      <c r="V766" t="s">
        <v>15354</v>
      </c>
      <c r="W766" t="s">
        <v>15354</v>
      </c>
      <c r="X766" t="s">
        <v>15354</v>
      </c>
      <c r="Y766" s="9">
        <v>4998.0229940993977</v>
      </c>
      <c r="Z766" s="9">
        <v>4078.8866715355716</v>
      </c>
      <c r="AA766" s="9">
        <v>338.97847260594551</v>
      </c>
      <c r="AB766" t="s">
        <v>15354</v>
      </c>
    </row>
    <row r="767" spans="1:28" hidden="1" x14ac:dyDescent="0.25">
      <c r="A767" t="s">
        <v>1114</v>
      </c>
      <c r="B767" s="2">
        <v>41106</v>
      </c>
      <c r="C767" s="3">
        <v>0</v>
      </c>
      <c r="D767">
        <v>1.22465</v>
      </c>
      <c r="E767">
        <v>1.2289399999999999</v>
      </c>
      <c r="F767">
        <v>1.2175499999999999</v>
      </c>
      <c r="G767">
        <v>1.22654</v>
      </c>
      <c r="H767">
        <v>198298</v>
      </c>
      <c r="I767">
        <v>-79.949583090944358</v>
      </c>
      <c r="J767">
        <v>1.2697830769230771</v>
      </c>
      <c r="K767">
        <v>1.2644398159839256</v>
      </c>
      <c r="L767">
        <v>1.2486552777777775</v>
      </c>
      <c r="M767">
        <v>1.2463866447113743</v>
      </c>
      <c r="N767">
        <v>1.2443199999999999</v>
      </c>
      <c r="O767">
        <v>1.2399961574196605</v>
      </c>
      <c r="P767" t="s">
        <v>15353</v>
      </c>
      <c r="Q767" t="s">
        <v>15355</v>
      </c>
      <c r="R767" t="s">
        <v>15354</v>
      </c>
      <c r="S767" t="s">
        <v>15354</v>
      </c>
      <c r="T767">
        <v>1.2271300000000001</v>
      </c>
      <c r="U767">
        <v>1.2259500000000001</v>
      </c>
      <c r="V767" t="s">
        <v>15354</v>
      </c>
      <c r="W767" t="s">
        <v>15354</v>
      </c>
      <c r="X767" t="s">
        <v>15354</v>
      </c>
      <c r="Y767" s="9">
        <v>4998.0229940993977</v>
      </c>
      <c r="Z767" s="9">
        <v>4072.9368478477404</v>
      </c>
      <c r="AA767" s="9">
        <v>332.23542122797693</v>
      </c>
      <c r="AB767" t="s">
        <v>15354</v>
      </c>
    </row>
    <row r="768" spans="1:28" hidden="1" x14ac:dyDescent="0.25">
      <c r="A768" t="s">
        <v>1115</v>
      </c>
      <c r="B768" s="2">
        <v>41107</v>
      </c>
      <c r="C768" s="3">
        <v>0</v>
      </c>
      <c r="D768">
        <v>1.2265299999999999</v>
      </c>
      <c r="E768">
        <v>1.23149</v>
      </c>
      <c r="F768">
        <v>1.21885</v>
      </c>
      <c r="G768">
        <v>1.2295100000000001</v>
      </c>
      <c r="H768">
        <v>237455</v>
      </c>
      <c r="I768">
        <v>-73.653998416468482</v>
      </c>
      <c r="J768">
        <v>1.268706538461539</v>
      </c>
      <c r="K768">
        <v>1.263555516845092</v>
      </c>
      <c r="L768">
        <v>1.2481944444444439</v>
      </c>
      <c r="M768">
        <v>1.2454743936458945</v>
      </c>
      <c r="N768">
        <v>1.24272125</v>
      </c>
      <c r="O768">
        <v>1.2391572648260878</v>
      </c>
      <c r="P768" t="s">
        <v>15354</v>
      </c>
      <c r="Q768" t="s">
        <v>15355</v>
      </c>
      <c r="R768" t="s">
        <v>15354</v>
      </c>
      <c r="S768" t="s">
        <v>15354</v>
      </c>
      <c r="T768">
        <v>1.2299199999999999</v>
      </c>
      <c r="U768">
        <v>1.2291000000000001</v>
      </c>
      <c r="V768" t="s">
        <v>15354</v>
      </c>
      <c r="W768" t="s">
        <v>15354</v>
      </c>
      <c r="X768" t="s">
        <v>15354</v>
      </c>
      <c r="Y768" s="9">
        <v>4998.0229940993977</v>
      </c>
      <c r="Z768" s="9">
        <v>4063.6976340732717</v>
      </c>
      <c r="AA768" s="9">
        <v>321.73316121215743</v>
      </c>
      <c r="AB768" t="s">
        <v>15354</v>
      </c>
    </row>
    <row r="769" spans="1:28" hidden="1" x14ac:dyDescent="0.25">
      <c r="A769" t="s">
        <v>1116</v>
      </c>
      <c r="B769" s="2">
        <v>41108</v>
      </c>
      <c r="C769" s="3">
        <v>0</v>
      </c>
      <c r="D769">
        <v>1.2295</v>
      </c>
      <c r="E769">
        <v>1.23062</v>
      </c>
      <c r="F769">
        <v>1.2216499999999999</v>
      </c>
      <c r="G769">
        <v>1.2276499999999999</v>
      </c>
      <c r="H769">
        <v>243427</v>
      </c>
      <c r="I769">
        <v>-75.371047537104914</v>
      </c>
      <c r="J769">
        <v>1.2676289743589746</v>
      </c>
      <c r="K769">
        <v>1.262646516418634</v>
      </c>
      <c r="L769">
        <v>1.2473622222222216</v>
      </c>
      <c r="M769">
        <v>1.2445109129082785</v>
      </c>
      <c r="N769">
        <v>1.2410370833333335</v>
      </c>
      <c r="O769">
        <v>1.2382366836400007</v>
      </c>
      <c r="P769" t="s">
        <v>15354</v>
      </c>
      <c r="Q769" t="s">
        <v>15355</v>
      </c>
      <c r="R769" t="s">
        <v>15354</v>
      </c>
      <c r="S769" t="s">
        <v>15354</v>
      </c>
      <c r="T769">
        <v>1.2278899999999999</v>
      </c>
      <c r="U769">
        <v>1.2274099999999999</v>
      </c>
      <c r="V769" t="s">
        <v>15354</v>
      </c>
      <c r="W769" t="s">
        <v>15354</v>
      </c>
      <c r="X769" t="s">
        <v>15354</v>
      </c>
      <c r="Y769" s="9">
        <v>4998.0229940993977</v>
      </c>
      <c r="Z769" s="9">
        <v>4070.4159119297315</v>
      </c>
      <c r="AA769" s="9">
        <v>329.53686281132804</v>
      </c>
      <c r="AB769" t="s">
        <v>15354</v>
      </c>
    </row>
    <row r="770" spans="1:28" hidden="1" x14ac:dyDescent="0.25">
      <c r="A770" t="s">
        <v>1117</v>
      </c>
      <c r="B770" s="2">
        <v>41109</v>
      </c>
      <c r="C770" s="3">
        <v>0</v>
      </c>
      <c r="D770">
        <v>1.22766</v>
      </c>
      <c r="E770">
        <v>1.2320899999999999</v>
      </c>
      <c r="F770">
        <v>1.22288</v>
      </c>
      <c r="G770">
        <v>1.22759</v>
      </c>
      <c r="H770">
        <v>242104</v>
      </c>
      <c r="I770">
        <v>-74.375703037120388</v>
      </c>
      <c r="J770">
        <v>1.2665173076923077</v>
      </c>
      <c r="K770">
        <v>1.2617590096738585</v>
      </c>
      <c r="L770">
        <v>1.2465527777777774</v>
      </c>
      <c r="M770">
        <v>1.2435962689672904</v>
      </c>
      <c r="N770">
        <v>1.2398970833333334</v>
      </c>
      <c r="O770">
        <v>1.2373849489488007</v>
      </c>
      <c r="P770" t="s">
        <v>15354</v>
      </c>
      <c r="Q770" t="s">
        <v>15355</v>
      </c>
      <c r="R770" t="s">
        <v>15354</v>
      </c>
      <c r="S770" t="s">
        <v>15354</v>
      </c>
      <c r="T770">
        <v>1.2277400000000001</v>
      </c>
      <c r="U770">
        <v>1.2274400000000001</v>
      </c>
      <c r="V770" t="s">
        <v>15354</v>
      </c>
      <c r="W770" t="s">
        <v>15354</v>
      </c>
      <c r="X770" t="s">
        <v>15354</v>
      </c>
      <c r="Y770" s="9">
        <v>4998.0229940993977</v>
      </c>
      <c r="Z770" s="9">
        <v>4070.9132178632262</v>
      </c>
      <c r="AA770" s="9">
        <v>330.15533045096771</v>
      </c>
      <c r="AB770" t="s">
        <v>15354</v>
      </c>
    </row>
    <row r="771" spans="1:28" hidden="1" x14ac:dyDescent="0.25">
      <c r="A771" t="s">
        <v>1118</v>
      </c>
      <c r="B771" s="2">
        <v>41110</v>
      </c>
      <c r="C771" s="3">
        <v>0</v>
      </c>
      <c r="D771">
        <v>1.22759</v>
      </c>
      <c r="E771">
        <v>1.2282500000000001</v>
      </c>
      <c r="F771">
        <v>1.2144299999999999</v>
      </c>
      <c r="G771">
        <v>1.21563</v>
      </c>
      <c r="H771">
        <v>221533</v>
      </c>
      <c r="I771">
        <v>-96.952767902488361</v>
      </c>
      <c r="J771">
        <v>1.2651588461538463</v>
      </c>
      <c r="K771">
        <v>1.2605911866441406</v>
      </c>
      <c r="L771">
        <v>1.2455538888888884</v>
      </c>
      <c r="M771">
        <v>1.2420845787528423</v>
      </c>
      <c r="N771">
        <v>1.2381862500000003</v>
      </c>
      <c r="O771">
        <v>1.2356445530328968</v>
      </c>
      <c r="P771" t="s">
        <v>15354</v>
      </c>
      <c r="Q771" t="s">
        <v>15355</v>
      </c>
      <c r="R771" t="s">
        <v>15354</v>
      </c>
      <c r="S771" t="s">
        <v>15354</v>
      </c>
      <c r="T771">
        <v>1.21584</v>
      </c>
      <c r="U771">
        <v>1.2154199999999999</v>
      </c>
      <c r="V771" t="s">
        <v>15354</v>
      </c>
      <c r="W771" t="s">
        <v>15354</v>
      </c>
      <c r="X771" t="s">
        <v>15354</v>
      </c>
      <c r="Y771" s="9">
        <v>4998.0229940993977</v>
      </c>
      <c r="Z771" s="9">
        <v>4110.7571671432079</v>
      </c>
      <c r="AA771" s="9">
        <v>375.34933818543232</v>
      </c>
      <c r="AB771" t="s">
        <v>15354</v>
      </c>
    </row>
    <row r="772" spans="1:28" hidden="1" x14ac:dyDescent="0.25">
      <c r="A772" t="s">
        <v>1119</v>
      </c>
      <c r="B772" s="2">
        <v>41112</v>
      </c>
      <c r="C772" s="3">
        <v>0</v>
      </c>
      <c r="D772">
        <v>1.21143</v>
      </c>
      <c r="E772">
        <v>1.2131099999999999</v>
      </c>
      <c r="F772">
        <v>1.21126</v>
      </c>
      <c r="G772">
        <v>1.21271</v>
      </c>
      <c r="H772">
        <v>14500</v>
      </c>
      <c r="I772">
        <v>-94.96877168632912</v>
      </c>
      <c r="J772">
        <v>1.2637744871794874</v>
      </c>
      <c r="K772">
        <v>1.2593790047037827</v>
      </c>
      <c r="L772">
        <v>1.2441177777777774</v>
      </c>
      <c r="M772">
        <v>1.240496763685121</v>
      </c>
      <c r="N772">
        <v>1.2364770833333336</v>
      </c>
      <c r="O772">
        <v>1.233809788790265</v>
      </c>
      <c r="P772" t="s">
        <v>15354</v>
      </c>
      <c r="Q772" t="s">
        <v>15355</v>
      </c>
      <c r="R772" t="s">
        <v>15354</v>
      </c>
      <c r="S772" t="s">
        <v>15354</v>
      </c>
      <c r="T772">
        <v>1.2129799999999999</v>
      </c>
      <c r="U772">
        <v>1.21244</v>
      </c>
      <c r="V772" t="s">
        <v>15354</v>
      </c>
      <c r="W772" t="s">
        <v>15354</v>
      </c>
      <c r="X772" t="s">
        <v>15354</v>
      </c>
      <c r="Y772" s="9">
        <v>4998.0229940993977</v>
      </c>
      <c r="Z772" s="9">
        <v>4120.4496315680371</v>
      </c>
      <c r="AA772" s="9">
        <v>386.18057797880601</v>
      </c>
      <c r="AB772" t="s">
        <v>15354</v>
      </c>
    </row>
    <row r="773" spans="1:28" hidden="1" x14ac:dyDescent="0.25">
      <c r="A773" t="s">
        <v>1120</v>
      </c>
      <c r="B773" s="2">
        <v>41113</v>
      </c>
      <c r="C773" s="3">
        <v>0</v>
      </c>
      <c r="D773">
        <v>1.21271</v>
      </c>
      <c r="E773">
        <v>1.2144200000000001</v>
      </c>
      <c r="F773">
        <v>1.2068399999999999</v>
      </c>
      <c r="G773">
        <v>1.2123600000000001</v>
      </c>
      <c r="H773">
        <v>264735</v>
      </c>
      <c r="I773">
        <v>-79.185520361990299</v>
      </c>
      <c r="J773">
        <v>1.262460384615385</v>
      </c>
      <c r="K773">
        <v>1.2581886501543198</v>
      </c>
      <c r="L773">
        <v>1.2431363888888882</v>
      </c>
      <c r="M773">
        <v>1.2389758575399794</v>
      </c>
      <c r="N773">
        <v>1.2348995833333334</v>
      </c>
      <c r="O773">
        <v>1.2320938056870441</v>
      </c>
      <c r="P773" t="s">
        <v>15353</v>
      </c>
      <c r="Q773" t="s">
        <v>15355</v>
      </c>
      <c r="R773" t="s">
        <v>15354</v>
      </c>
      <c r="S773" t="s">
        <v>15354</v>
      </c>
      <c r="T773">
        <v>1.21265</v>
      </c>
      <c r="U773">
        <v>1.21207</v>
      </c>
      <c r="V773" t="s">
        <v>15354</v>
      </c>
      <c r="W773" t="s">
        <v>15354</v>
      </c>
      <c r="X773" t="s">
        <v>15354</v>
      </c>
      <c r="Y773" s="9">
        <v>4998.0229940993977</v>
      </c>
      <c r="Z773" s="9">
        <v>4121.5709348116916</v>
      </c>
      <c r="AA773" s="9">
        <v>387.42182537462907</v>
      </c>
      <c r="AB773" t="s">
        <v>15354</v>
      </c>
    </row>
    <row r="774" spans="1:28" hidden="1" x14ac:dyDescent="0.25">
      <c r="A774" t="s">
        <v>1121</v>
      </c>
      <c r="B774" s="2">
        <v>41114</v>
      </c>
      <c r="C774" s="3">
        <v>0</v>
      </c>
      <c r="D774">
        <v>1.21234</v>
      </c>
      <c r="E774">
        <v>1.2137199999999999</v>
      </c>
      <c r="F774">
        <v>1.2041900000000001</v>
      </c>
      <c r="G774">
        <v>1.2061200000000001</v>
      </c>
      <c r="H774">
        <v>258855</v>
      </c>
      <c r="I774">
        <v>-93.383613301337022</v>
      </c>
      <c r="J774">
        <v>1.2610066666666673</v>
      </c>
      <c r="K774">
        <v>1.256870456479527</v>
      </c>
      <c r="L774">
        <v>1.2419174999999996</v>
      </c>
      <c r="M774">
        <v>1.2371998652405212</v>
      </c>
      <c r="N774">
        <v>1.2331341666666666</v>
      </c>
      <c r="O774">
        <v>1.2300159012320806</v>
      </c>
      <c r="P774" t="s">
        <v>15354</v>
      </c>
      <c r="Q774" t="s">
        <v>15355</v>
      </c>
      <c r="R774" t="s">
        <v>15354</v>
      </c>
      <c r="S774" t="s">
        <v>15354</v>
      </c>
      <c r="T774">
        <v>1.20648</v>
      </c>
      <c r="U774">
        <v>1.2057599999999999</v>
      </c>
      <c r="V774" t="s">
        <v>15354</v>
      </c>
      <c r="W774" t="s">
        <v>15354</v>
      </c>
      <c r="X774" t="s">
        <v>15354</v>
      </c>
      <c r="Y774" s="9">
        <v>4998.0229940993977</v>
      </c>
      <c r="Z774" s="9">
        <v>4142.6488579167481</v>
      </c>
      <c r="AA774" s="9">
        <v>410.8198355560433</v>
      </c>
      <c r="AB774" t="s">
        <v>15354</v>
      </c>
    </row>
    <row r="775" spans="1:28" hidden="1" x14ac:dyDescent="0.25">
      <c r="A775" t="s">
        <v>1122</v>
      </c>
      <c r="B775" s="2">
        <v>41115</v>
      </c>
      <c r="C775" s="3">
        <v>0</v>
      </c>
      <c r="D775">
        <v>1.2061200000000001</v>
      </c>
      <c r="E775">
        <v>1.2167399999999999</v>
      </c>
      <c r="F775">
        <v>1.2053100000000001</v>
      </c>
      <c r="G775">
        <v>1.21387</v>
      </c>
      <c r="H775">
        <v>266181</v>
      </c>
      <c r="I775">
        <v>-66.815221117586773</v>
      </c>
      <c r="J775">
        <v>1.2596067948717953</v>
      </c>
      <c r="K775">
        <v>1.2557818373281466</v>
      </c>
      <c r="L775">
        <v>1.2407077777777775</v>
      </c>
      <c r="M775">
        <v>1.2359387914437361</v>
      </c>
      <c r="N775">
        <v>1.2317566666666668</v>
      </c>
      <c r="O775">
        <v>1.2287242291335143</v>
      </c>
      <c r="P775" t="s">
        <v>15353</v>
      </c>
      <c r="Q775" t="s">
        <v>15355</v>
      </c>
      <c r="R775" t="s">
        <v>15354</v>
      </c>
      <c r="S775" t="s">
        <v>15354</v>
      </c>
      <c r="T775">
        <v>1.21424</v>
      </c>
      <c r="U775">
        <v>1.2135</v>
      </c>
      <c r="V775" t="s">
        <v>15354</v>
      </c>
      <c r="W775" t="s">
        <v>15354</v>
      </c>
      <c r="X775" t="s">
        <v>15354</v>
      </c>
      <c r="Y775" s="9">
        <v>4998.0229940993977</v>
      </c>
      <c r="Z775" s="9">
        <v>4116.1738981580229</v>
      </c>
      <c r="AA775" s="9">
        <v>381.3296016055267</v>
      </c>
      <c r="AB775" t="s">
        <v>15354</v>
      </c>
    </row>
    <row r="776" spans="1:28" hidden="1" x14ac:dyDescent="0.25">
      <c r="A776" t="s">
        <v>1123</v>
      </c>
      <c r="B776" s="2">
        <v>41116</v>
      </c>
      <c r="C776" s="3">
        <v>0</v>
      </c>
      <c r="D776">
        <v>1.21387</v>
      </c>
      <c r="E776">
        <v>1.2328399999999999</v>
      </c>
      <c r="F776">
        <v>1.2117199999999999</v>
      </c>
      <c r="G776">
        <v>1.2277499999999999</v>
      </c>
      <c r="H776">
        <v>261851</v>
      </c>
      <c r="I776">
        <v>-17.766143106457477</v>
      </c>
      <c r="J776">
        <v>1.2584346153846158</v>
      </c>
      <c r="K776">
        <v>1.2550721705603456</v>
      </c>
      <c r="L776">
        <v>1.2397402777777775</v>
      </c>
      <c r="M776">
        <v>1.2354961540683991</v>
      </c>
      <c r="N776">
        <v>1.2310770833333333</v>
      </c>
      <c r="O776">
        <v>1.2286462908028333</v>
      </c>
      <c r="P776" t="s">
        <v>15354</v>
      </c>
      <c r="Q776" t="s">
        <v>15355</v>
      </c>
      <c r="R776" t="s">
        <v>15354</v>
      </c>
      <c r="S776" t="s">
        <v>15354</v>
      </c>
      <c r="T776">
        <v>1.2281299999999999</v>
      </c>
      <c r="U776">
        <v>1.2273700000000001</v>
      </c>
      <c r="V776" t="s">
        <v>15354</v>
      </c>
      <c r="W776" t="s">
        <v>15354</v>
      </c>
      <c r="X776" t="s">
        <v>15354</v>
      </c>
      <c r="Y776" s="9">
        <v>4998.0229940993977</v>
      </c>
      <c r="Z776" s="9">
        <v>4069.6204751120795</v>
      </c>
      <c r="AA776" s="9">
        <v>328.54982826493875</v>
      </c>
      <c r="AB776" t="s">
        <v>15354</v>
      </c>
    </row>
    <row r="777" spans="1:28" hidden="1" x14ac:dyDescent="0.25">
      <c r="A777" t="s">
        <v>1124</v>
      </c>
      <c r="B777" s="2">
        <v>41117</v>
      </c>
      <c r="C777" s="3">
        <v>0</v>
      </c>
      <c r="D777">
        <v>1.2277400000000001</v>
      </c>
      <c r="E777">
        <v>1.23899</v>
      </c>
      <c r="F777">
        <v>1.2241599999999999</v>
      </c>
      <c r="G777">
        <v>1.2318199999999999</v>
      </c>
      <c r="H777">
        <v>281194</v>
      </c>
      <c r="I777">
        <v>-20.603448275862451</v>
      </c>
      <c r="J777">
        <v>1.257235512820513</v>
      </c>
      <c r="K777">
        <v>1.254483508014514</v>
      </c>
      <c r="L777">
        <v>1.2388516666666662</v>
      </c>
      <c r="M777">
        <v>1.2352974430376746</v>
      </c>
      <c r="N777">
        <v>1.2296416666666667</v>
      </c>
      <c r="O777">
        <v>1.2289001875386067</v>
      </c>
      <c r="P777" t="s">
        <v>15355</v>
      </c>
      <c r="Q777" t="s">
        <v>15355</v>
      </c>
      <c r="R777" t="s">
        <v>15355</v>
      </c>
      <c r="S777" t="s">
        <v>15354</v>
      </c>
      <c r="T777">
        <v>1.2322299999999999</v>
      </c>
      <c r="U777">
        <v>1.2314099999999999</v>
      </c>
      <c r="V777" t="s">
        <v>15354</v>
      </c>
      <c r="W777" t="s">
        <v>15354</v>
      </c>
      <c r="X777">
        <v>4057.6840362594648</v>
      </c>
      <c r="Y777" s="9">
        <v>4998.0229940993977</v>
      </c>
      <c r="Z777" s="9">
        <v>4056.079623202972</v>
      </c>
      <c r="AA777" s="9">
        <v>312.95693946108787</v>
      </c>
      <c r="AB777" t="s">
        <v>15354</v>
      </c>
    </row>
    <row r="778" spans="1:28" hidden="1" x14ac:dyDescent="0.25">
      <c r="A778" t="s">
        <v>1125</v>
      </c>
      <c r="B778" s="2">
        <v>41119</v>
      </c>
      <c r="C778" s="3">
        <v>0</v>
      </c>
      <c r="D778">
        <v>1.22946</v>
      </c>
      <c r="E778">
        <v>1.23102</v>
      </c>
      <c r="F778">
        <v>1.2294400000000001</v>
      </c>
      <c r="G778">
        <v>1.2302299999999999</v>
      </c>
      <c r="H778">
        <v>8731</v>
      </c>
      <c r="I778">
        <v>-25.172413793103782</v>
      </c>
      <c r="J778">
        <v>1.2560343589743592</v>
      </c>
      <c r="K778">
        <v>1.2538694951533871</v>
      </c>
      <c r="L778">
        <v>1.2377363888888886</v>
      </c>
      <c r="M778">
        <v>1.2350235271978003</v>
      </c>
      <c r="N778">
        <v>1.2281745833333335</v>
      </c>
      <c r="O778">
        <v>1.2290065725355181</v>
      </c>
      <c r="P778" t="s">
        <v>15354</v>
      </c>
      <c r="Q778" t="s">
        <v>15355</v>
      </c>
      <c r="R778" t="s">
        <v>15354</v>
      </c>
      <c r="S778" t="s">
        <v>15354</v>
      </c>
      <c r="T778">
        <v>1.2306600000000001</v>
      </c>
      <c r="U778">
        <v>1.2298</v>
      </c>
      <c r="V778" t="s">
        <v>15354</v>
      </c>
      <c r="W778" t="s">
        <v>15354</v>
      </c>
      <c r="X778" t="s">
        <v>15354</v>
      </c>
      <c r="Y778" s="9">
        <v>4998.0229940993977</v>
      </c>
      <c r="Z778" s="9">
        <v>4061.2541190088223</v>
      </c>
      <c r="AA778" s="9">
        <v>318.91136063278424</v>
      </c>
      <c r="AB778" t="s">
        <v>15354</v>
      </c>
    </row>
    <row r="779" spans="1:28" hidden="1" x14ac:dyDescent="0.25">
      <c r="A779" t="s">
        <v>1126</v>
      </c>
      <c r="B779" s="2">
        <v>41120</v>
      </c>
      <c r="C779" s="3">
        <v>0</v>
      </c>
      <c r="D779">
        <v>1.2302500000000001</v>
      </c>
      <c r="E779">
        <v>1.23055</v>
      </c>
      <c r="F779">
        <v>1.2224600000000001</v>
      </c>
      <c r="G779">
        <v>1.22597</v>
      </c>
      <c r="H779">
        <v>220570</v>
      </c>
      <c r="I779">
        <v>-37.413793103448427</v>
      </c>
      <c r="J779">
        <v>1.2547792307692309</v>
      </c>
      <c r="K779">
        <v>1.2531631788203899</v>
      </c>
      <c r="L779">
        <v>1.2368024999999996</v>
      </c>
      <c r="M779">
        <v>1.2345341473492704</v>
      </c>
      <c r="N779">
        <v>1.2268425000000001</v>
      </c>
      <c r="O779">
        <v>1.2287636467326768</v>
      </c>
      <c r="P779" t="s">
        <v>15354</v>
      </c>
      <c r="Q779" t="s">
        <v>15355</v>
      </c>
      <c r="R779" t="s">
        <v>15354</v>
      </c>
      <c r="S779" t="s">
        <v>15354</v>
      </c>
      <c r="T779">
        <v>1.2263999999999999</v>
      </c>
      <c r="U779">
        <v>1.2255400000000001</v>
      </c>
      <c r="V779" t="s">
        <v>15354</v>
      </c>
      <c r="W779" t="s">
        <v>15354</v>
      </c>
      <c r="X779" t="s">
        <v>15354</v>
      </c>
      <c r="Y779" s="9">
        <v>4998.0229940993977</v>
      </c>
      <c r="Z779" s="9">
        <v>4075.3612150190784</v>
      </c>
      <c r="AA779" s="9">
        <v>335.09546917745723</v>
      </c>
      <c r="AB779" t="s">
        <v>15354</v>
      </c>
    </row>
    <row r="780" spans="1:28" hidden="1" x14ac:dyDescent="0.25">
      <c r="A780" t="s">
        <v>1127</v>
      </c>
      <c r="B780" s="2">
        <v>41121</v>
      </c>
      <c r="C780" s="3">
        <v>0</v>
      </c>
      <c r="D780">
        <v>1.2259500000000001</v>
      </c>
      <c r="E780">
        <v>1.23291</v>
      </c>
      <c r="F780">
        <v>1.2248000000000001</v>
      </c>
      <c r="G780">
        <v>1.2291700000000001</v>
      </c>
      <c r="H780">
        <v>212145</v>
      </c>
      <c r="I780">
        <v>-28.218390804597576</v>
      </c>
      <c r="J780">
        <v>1.2535661538461538</v>
      </c>
      <c r="K780">
        <v>1.2525557565717724</v>
      </c>
      <c r="L780">
        <v>1.2357272222222222</v>
      </c>
      <c r="M780">
        <v>1.2342441934384991</v>
      </c>
      <c r="N780">
        <v>1.2255408333333333</v>
      </c>
      <c r="O780">
        <v>1.2287961549940627</v>
      </c>
      <c r="P780" t="s">
        <v>15354</v>
      </c>
      <c r="Q780" t="s">
        <v>15355</v>
      </c>
      <c r="R780" t="s">
        <v>15354</v>
      </c>
      <c r="S780" t="s">
        <v>15354</v>
      </c>
      <c r="T780">
        <v>1.22959</v>
      </c>
      <c r="U780">
        <v>1.22875</v>
      </c>
      <c r="V780" t="s">
        <v>15354</v>
      </c>
      <c r="W780" t="s">
        <v>15354</v>
      </c>
      <c r="X780" t="s">
        <v>15354</v>
      </c>
      <c r="Y780" s="9">
        <v>4998.0229940993977</v>
      </c>
      <c r="Z780" s="9">
        <v>4064.7882579554143</v>
      </c>
      <c r="AA780" s="9">
        <v>322.98164818389677</v>
      </c>
      <c r="AB780" t="s">
        <v>15354</v>
      </c>
    </row>
    <row r="781" spans="1:28" hidden="1" x14ac:dyDescent="0.25">
      <c r="A781" t="s">
        <v>1128</v>
      </c>
      <c r="B781" s="2">
        <v>41122</v>
      </c>
      <c r="C781" s="3">
        <v>0</v>
      </c>
      <c r="D781">
        <v>1.22916</v>
      </c>
      <c r="E781">
        <v>1.2336199999999999</v>
      </c>
      <c r="F781">
        <v>1.2218</v>
      </c>
      <c r="G781">
        <v>1.2238199999999999</v>
      </c>
      <c r="H781">
        <v>168633</v>
      </c>
      <c r="I781">
        <v>-43.591954022988944</v>
      </c>
      <c r="J781">
        <v>1.2524002564102565</v>
      </c>
      <c r="K781">
        <v>1.2518282690636262</v>
      </c>
      <c r="L781">
        <v>1.2344980555555556</v>
      </c>
      <c r="M781">
        <v>1.2336807235229046</v>
      </c>
      <c r="N781">
        <v>1.22438625</v>
      </c>
      <c r="O781">
        <v>1.2283980625945379</v>
      </c>
      <c r="P781" t="s">
        <v>15354</v>
      </c>
      <c r="Q781" t="s">
        <v>15355</v>
      </c>
      <c r="R781" t="s">
        <v>15354</v>
      </c>
      <c r="S781" t="s">
        <v>15354</v>
      </c>
      <c r="T781">
        <v>1.22424</v>
      </c>
      <c r="U781">
        <v>1.2234</v>
      </c>
      <c r="V781" t="s">
        <v>15354</v>
      </c>
      <c r="W781" t="s">
        <v>15354</v>
      </c>
      <c r="X781" t="s">
        <v>15354</v>
      </c>
      <c r="Y781" s="9">
        <v>4998.0229940993977</v>
      </c>
      <c r="Z781" s="9">
        <v>4082.5516190447934</v>
      </c>
      <c r="AA781" s="9">
        <v>343.30707613023912</v>
      </c>
      <c r="AB781" t="s">
        <v>15354</v>
      </c>
    </row>
    <row r="782" spans="1:28" hidden="1" x14ac:dyDescent="0.25">
      <c r="A782" t="s">
        <v>1129</v>
      </c>
      <c r="B782" s="2">
        <v>41123</v>
      </c>
      <c r="C782" s="3">
        <v>0</v>
      </c>
      <c r="D782">
        <v>1.2238199999999999</v>
      </c>
      <c r="E782">
        <v>1.23888</v>
      </c>
      <c r="F782">
        <v>1.21339</v>
      </c>
      <c r="G782">
        <v>1.2178199999999999</v>
      </c>
      <c r="H782">
        <v>234840</v>
      </c>
      <c r="I782">
        <v>-60.833333333333819</v>
      </c>
      <c r="J782">
        <v>1.2511492307692309</v>
      </c>
      <c r="K782">
        <v>1.2509673002265724</v>
      </c>
      <c r="L782">
        <v>1.2334666666666665</v>
      </c>
      <c r="M782">
        <v>1.232823387116261</v>
      </c>
      <c r="N782">
        <v>1.223495</v>
      </c>
      <c r="O782">
        <v>1.2275518175869748</v>
      </c>
      <c r="P782" t="s">
        <v>15354</v>
      </c>
      <c r="Q782" t="s">
        <v>15355</v>
      </c>
      <c r="R782" t="s">
        <v>15354</v>
      </c>
      <c r="S782" t="s">
        <v>15354</v>
      </c>
      <c r="T782">
        <v>1.2182299999999999</v>
      </c>
      <c r="U782">
        <v>1.2174100000000001</v>
      </c>
      <c r="V782" t="s">
        <v>15354</v>
      </c>
      <c r="W782" t="s">
        <v>15354</v>
      </c>
      <c r="X782" t="s">
        <v>15354</v>
      </c>
      <c r="Y782" s="9">
        <v>4998.0229940993977</v>
      </c>
      <c r="Z782" s="9">
        <v>4102.6924259781799</v>
      </c>
      <c r="AA782" s="9">
        <v>366.14579890210291</v>
      </c>
      <c r="AB782" t="s">
        <v>15354</v>
      </c>
    </row>
    <row r="783" spans="1:28" hidden="1" x14ac:dyDescent="0.25">
      <c r="A783" t="s">
        <v>1130</v>
      </c>
      <c r="B783" s="2">
        <v>41124</v>
      </c>
      <c r="C783" s="3">
        <v>0</v>
      </c>
      <c r="D783">
        <v>1.2178500000000001</v>
      </c>
      <c r="E783">
        <v>1.23919</v>
      </c>
      <c r="F783">
        <v>1.2166399999999999</v>
      </c>
      <c r="G783">
        <v>1.2385200000000001</v>
      </c>
      <c r="H783">
        <v>227548</v>
      </c>
      <c r="I783">
        <v>-1.9142857142855711</v>
      </c>
      <c r="J783">
        <v>1.2502553846153845</v>
      </c>
      <c r="K783">
        <v>1.2506521787018492</v>
      </c>
      <c r="L783">
        <v>1.2329619444444446</v>
      </c>
      <c r="M783">
        <v>1.2331313121370036</v>
      </c>
      <c r="N783">
        <v>1.2239124999999997</v>
      </c>
      <c r="O783">
        <v>1.228429272180017</v>
      </c>
      <c r="P783" t="s">
        <v>15354</v>
      </c>
      <c r="Q783" t="s">
        <v>15355</v>
      </c>
      <c r="R783" t="s">
        <v>15354</v>
      </c>
      <c r="S783" t="s">
        <v>15354</v>
      </c>
      <c r="T783">
        <v>1.23899</v>
      </c>
      <c r="U783">
        <v>1.2380500000000001</v>
      </c>
      <c r="V783" t="s">
        <v>15354</v>
      </c>
      <c r="W783" t="s">
        <v>15354</v>
      </c>
      <c r="X783" t="s">
        <v>15354</v>
      </c>
      <c r="Y783" s="9">
        <v>4998.0229940993977</v>
      </c>
      <c r="Z783" s="9">
        <v>4033.9494217866145</v>
      </c>
      <c r="AA783" s="9">
        <v>287.24616771871348</v>
      </c>
      <c r="AB783" t="s">
        <v>15354</v>
      </c>
    </row>
    <row r="784" spans="1:28" hidden="1" x14ac:dyDescent="0.25">
      <c r="A784" t="s">
        <v>1131</v>
      </c>
      <c r="B784" s="2">
        <v>41126</v>
      </c>
      <c r="C784" s="3">
        <v>0</v>
      </c>
      <c r="D784">
        <v>1.23925</v>
      </c>
      <c r="E784">
        <v>1.2442899999999999</v>
      </c>
      <c r="F784">
        <v>1.2382599999999999</v>
      </c>
      <c r="G784">
        <v>1.24271</v>
      </c>
      <c r="H784">
        <v>15640</v>
      </c>
      <c r="I784">
        <v>-3.9401496259349686</v>
      </c>
      <c r="J784">
        <v>1.2495712820512823</v>
      </c>
      <c r="K784">
        <v>1.2504511108866123</v>
      </c>
      <c r="L784">
        <v>1.2326558333333337</v>
      </c>
      <c r="M784">
        <v>1.2336490790485168</v>
      </c>
      <c r="N784">
        <v>1.2245670833333333</v>
      </c>
      <c r="O784">
        <v>1.2295717304056157</v>
      </c>
      <c r="P784" t="s">
        <v>15354</v>
      </c>
      <c r="Q784" t="s">
        <v>15355</v>
      </c>
      <c r="R784" t="s">
        <v>15354</v>
      </c>
      <c r="S784" t="s">
        <v>15354</v>
      </c>
      <c r="T784">
        <v>1.2432300000000001</v>
      </c>
      <c r="U784">
        <v>1.2421899999999999</v>
      </c>
      <c r="V784" t="s">
        <v>15354</v>
      </c>
      <c r="W784" t="s">
        <v>15354</v>
      </c>
      <c r="X784" t="s">
        <v>15354</v>
      </c>
      <c r="Y784" s="9">
        <v>4998.0229940993977</v>
      </c>
      <c r="Z784" s="9">
        <v>4020.1917538181974</v>
      </c>
      <c r="AA784" s="9">
        <v>271.11707223488895</v>
      </c>
      <c r="AB784" t="s">
        <v>15354</v>
      </c>
    </row>
    <row r="785" spans="1:28" hidden="1" x14ac:dyDescent="0.25">
      <c r="A785" t="s">
        <v>1132</v>
      </c>
      <c r="B785" s="2">
        <v>41127</v>
      </c>
      <c r="C785" s="3">
        <v>0</v>
      </c>
      <c r="D785">
        <v>1.24268</v>
      </c>
      <c r="E785">
        <v>1.24292</v>
      </c>
      <c r="F785">
        <v>1.2341299999999999</v>
      </c>
      <c r="G785">
        <v>1.2387999999999999</v>
      </c>
      <c r="H785">
        <v>195189</v>
      </c>
      <c r="I785">
        <v>-13.690773067331726</v>
      </c>
      <c r="J785">
        <v>1.2487111538461539</v>
      </c>
      <c r="K785">
        <v>1.2501561460540398</v>
      </c>
      <c r="L785">
        <v>1.2323386111111112</v>
      </c>
      <c r="M785">
        <v>1.2339275072080564</v>
      </c>
      <c r="N785">
        <v>1.2248641666666666</v>
      </c>
      <c r="O785">
        <v>1.2303099919731666</v>
      </c>
      <c r="P785" t="s">
        <v>15354</v>
      </c>
      <c r="Q785" t="s">
        <v>15355</v>
      </c>
      <c r="R785" t="s">
        <v>15354</v>
      </c>
      <c r="S785" t="s">
        <v>15354</v>
      </c>
      <c r="T785">
        <v>1.2393099999999999</v>
      </c>
      <c r="U785">
        <v>1.2382899999999999</v>
      </c>
      <c r="V785" t="s">
        <v>15354</v>
      </c>
      <c r="W785" t="s">
        <v>15354</v>
      </c>
      <c r="X785" t="s">
        <v>15354</v>
      </c>
      <c r="Y785" s="9">
        <v>4998.0229940993977</v>
      </c>
      <c r="Z785" s="9">
        <v>4032.9078229816578</v>
      </c>
      <c r="AA785" s="9">
        <v>286.012049933936</v>
      </c>
      <c r="AB785" t="s">
        <v>15354</v>
      </c>
    </row>
    <row r="786" spans="1:28" hidden="1" x14ac:dyDescent="0.25">
      <c r="A786" t="s">
        <v>1133</v>
      </c>
      <c r="B786" s="2">
        <v>41128</v>
      </c>
      <c r="C786" s="3">
        <v>0</v>
      </c>
      <c r="D786">
        <v>1.23882</v>
      </c>
      <c r="E786">
        <v>1.24417</v>
      </c>
      <c r="F786">
        <v>1.2375700000000001</v>
      </c>
      <c r="G786">
        <v>1.2384200000000001</v>
      </c>
      <c r="H786">
        <v>197407</v>
      </c>
      <c r="I786">
        <v>-14.638403990024559</v>
      </c>
      <c r="J786">
        <v>1.2479312820512822</v>
      </c>
      <c r="K786">
        <v>1.2498590284324185</v>
      </c>
      <c r="L786">
        <v>1.2320588888888888</v>
      </c>
      <c r="M786">
        <v>1.2341703446562697</v>
      </c>
      <c r="N786">
        <v>1.2254037500000001</v>
      </c>
      <c r="O786">
        <v>1.2309587926153134</v>
      </c>
      <c r="P786" t="s">
        <v>15354</v>
      </c>
      <c r="Q786" t="s">
        <v>15355</v>
      </c>
      <c r="R786" t="s">
        <v>15354</v>
      </c>
      <c r="S786" t="s">
        <v>15354</v>
      </c>
      <c r="T786">
        <v>1.2388399999999999</v>
      </c>
      <c r="U786">
        <v>1.238</v>
      </c>
      <c r="V786" t="s">
        <v>15354</v>
      </c>
      <c r="W786" t="s">
        <v>15354</v>
      </c>
      <c r="X786" t="s">
        <v>15354</v>
      </c>
      <c r="Y786" s="9">
        <v>4998.0229940993977</v>
      </c>
      <c r="Z786" s="9">
        <v>4034.437856462011</v>
      </c>
      <c r="AA786" s="9">
        <v>287.83924909697686</v>
      </c>
      <c r="AB786" t="s">
        <v>15354</v>
      </c>
    </row>
    <row r="787" spans="1:28" hidden="1" x14ac:dyDescent="0.25">
      <c r="A787" t="s">
        <v>1134</v>
      </c>
      <c r="B787" s="2">
        <v>41129</v>
      </c>
      <c r="C787" s="3">
        <v>0</v>
      </c>
      <c r="D787">
        <v>1.2384200000000001</v>
      </c>
      <c r="E787">
        <v>1.2402</v>
      </c>
      <c r="F787">
        <v>1.2326699999999999</v>
      </c>
      <c r="G787">
        <v>1.23716</v>
      </c>
      <c r="H787">
        <v>193446</v>
      </c>
      <c r="I787">
        <v>-17.780548628428665</v>
      </c>
      <c r="J787">
        <v>1.2472102564102565</v>
      </c>
      <c r="K787">
        <v>1.2495375340417243</v>
      </c>
      <c r="L787">
        <v>1.2317875000000003</v>
      </c>
      <c r="M787">
        <v>1.2343319476478227</v>
      </c>
      <c r="N787">
        <v>1.225935</v>
      </c>
      <c r="O787">
        <v>1.2314548892060884</v>
      </c>
      <c r="P787" t="s">
        <v>15354</v>
      </c>
      <c r="Q787" t="s">
        <v>15355</v>
      </c>
      <c r="R787" t="s">
        <v>15354</v>
      </c>
      <c r="S787" t="s">
        <v>15354</v>
      </c>
      <c r="T787">
        <v>1.2375100000000001</v>
      </c>
      <c r="U787">
        <v>1.23681</v>
      </c>
      <c r="V787" t="s">
        <v>15354</v>
      </c>
      <c r="W787" t="s">
        <v>15354</v>
      </c>
      <c r="X787" t="s">
        <v>15354</v>
      </c>
      <c r="Y787" s="9">
        <v>4998.0229940993977</v>
      </c>
      <c r="Z787" s="9">
        <v>4038.7738233221526</v>
      </c>
      <c r="AA787" s="9">
        <v>292.92533718491836</v>
      </c>
      <c r="AB787" t="s">
        <v>15354</v>
      </c>
    </row>
    <row r="788" spans="1:28" hidden="1" x14ac:dyDescent="0.25">
      <c r="A788" t="s">
        <v>1135</v>
      </c>
      <c r="B788" s="2">
        <v>41130</v>
      </c>
      <c r="C788" s="3">
        <v>0</v>
      </c>
      <c r="D788">
        <v>1.23716</v>
      </c>
      <c r="E788">
        <v>1.2386600000000001</v>
      </c>
      <c r="F788">
        <v>1.22668</v>
      </c>
      <c r="G788">
        <v>1.22925</v>
      </c>
      <c r="H788">
        <v>196131</v>
      </c>
      <c r="I788">
        <v>-38.583889173935411</v>
      </c>
      <c r="J788">
        <v>1.2463893589743591</v>
      </c>
      <c r="K788">
        <v>1.2490239255849718</v>
      </c>
      <c r="L788">
        <v>1.2313761111111112</v>
      </c>
      <c r="M788">
        <v>1.2340572477749674</v>
      </c>
      <c r="N788">
        <v>1.2263708333333334</v>
      </c>
      <c r="O788">
        <v>1.2312784980696014</v>
      </c>
      <c r="P788" t="s">
        <v>15355</v>
      </c>
      <c r="Q788" t="s">
        <v>15355</v>
      </c>
      <c r="R788" t="s">
        <v>15355</v>
      </c>
      <c r="S788" t="s">
        <v>15354</v>
      </c>
      <c r="T788">
        <v>1.2296</v>
      </c>
      <c r="U788">
        <v>1.2289000000000001</v>
      </c>
      <c r="V788" t="s">
        <v>15354</v>
      </c>
      <c r="W788" t="s">
        <v>15354</v>
      </c>
      <c r="X788">
        <v>4066.3630448926478</v>
      </c>
      <c r="Y788" s="9">
        <v>4998.0229940993977</v>
      </c>
      <c r="Z788" s="9">
        <v>4064.7552001458989</v>
      </c>
      <c r="AA788" s="9">
        <v>322.98045151684136</v>
      </c>
      <c r="AB788" t="s">
        <v>15354</v>
      </c>
    </row>
    <row r="789" spans="1:28" hidden="1" x14ac:dyDescent="0.25">
      <c r="A789" t="s">
        <v>1136</v>
      </c>
      <c r="B789" s="2">
        <v>41131</v>
      </c>
      <c r="C789" s="3">
        <v>0</v>
      </c>
      <c r="D789">
        <v>1.22926</v>
      </c>
      <c r="E789">
        <v>1.2316199999999999</v>
      </c>
      <c r="F789">
        <v>1.2241200000000001</v>
      </c>
      <c r="G789">
        <v>1.2289399999999999</v>
      </c>
      <c r="H789">
        <v>173432</v>
      </c>
      <c r="I789">
        <v>-47.129260055265519</v>
      </c>
      <c r="J789">
        <v>1.2455869230769232</v>
      </c>
      <c r="K789">
        <v>1.2485154717726941</v>
      </c>
      <c r="L789">
        <v>1.230339166666667</v>
      </c>
      <c r="M789">
        <v>1.2337806397871314</v>
      </c>
      <c r="N789">
        <v>1.2265420833333336</v>
      </c>
      <c r="O789">
        <v>1.2310914182240333</v>
      </c>
      <c r="P789" t="s">
        <v>15354</v>
      </c>
      <c r="Q789" t="s">
        <v>15355</v>
      </c>
      <c r="R789" t="s">
        <v>15354</v>
      </c>
      <c r="S789" t="s">
        <v>15354</v>
      </c>
      <c r="T789">
        <v>1.22929</v>
      </c>
      <c r="U789">
        <v>1.2285900000000001</v>
      </c>
      <c r="V789" t="s">
        <v>15354</v>
      </c>
      <c r="W789" t="s">
        <v>15354</v>
      </c>
      <c r="X789" t="s">
        <v>15354</v>
      </c>
      <c r="Y789" s="9">
        <v>4998.0229940993977</v>
      </c>
      <c r="Z789" s="9">
        <v>4065.7802423345165</v>
      </c>
      <c r="AA789" s="9">
        <v>324.15833365882264</v>
      </c>
      <c r="AB789" t="s">
        <v>15354</v>
      </c>
    </row>
    <row r="790" spans="1:28" hidden="1" x14ac:dyDescent="0.25">
      <c r="A790" t="s">
        <v>1137</v>
      </c>
      <c r="B790" s="2">
        <v>41133</v>
      </c>
      <c r="C790" s="3">
        <v>0</v>
      </c>
      <c r="D790">
        <v>1.2289399999999999</v>
      </c>
      <c r="E790">
        <v>1.22909</v>
      </c>
      <c r="F790">
        <v>1.22742</v>
      </c>
      <c r="G790">
        <v>1.22742</v>
      </c>
      <c r="H790">
        <v>5406</v>
      </c>
      <c r="I790">
        <v>-54.595469255663367</v>
      </c>
      <c r="J790">
        <v>1.2447885897435897</v>
      </c>
      <c r="K790">
        <v>1.2479814091961701</v>
      </c>
      <c r="L790">
        <v>1.2292830555555561</v>
      </c>
      <c r="M790">
        <v>1.2334368214202593</v>
      </c>
      <c r="N790">
        <v>1.2266575000000002</v>
      </c>
      <c r="O790">
        <v>1.2307977047661107</v>
      </c>
      <c r="P790" t="s">
        <v>15354</v>
      </c>
      <c r="Q790" t="s">
        <v>15355</v>
      </c>
      <c r="R790" t="s">
        <v>15354</v>
      </c>
      <c r="S790" t="s">
        <v>15354</v>
      </c>
      <c r="T790">
        <v>1.2277800000000001</v>
      </c>
      <c r="U790">
        <v>1.22706</v>
      </c>
      <c r="V790" t="s">
        <v>15354</v>
      </c>
      <c r="W790" t="s">
        <v>15354</v>
      </c>
      <c r="X790" t="s">
        <v>15354</v>
      </c>
      <c r="Y790" s="9">
        <v>4998.0229940993977</v>
      </c>
      <c r="Z790" s="9">
        <v>4070.7805910663128</v>
      </c>
      <c r="AA790" s="9">
        <v>329.89037747196841</v>
      </c>
      <c r="AB790" t="s">
        <v>15354</v>
      </c>
    </row>
    <row r="791" spans="1:28" hidden="1" x14ac:dyDescent="0.25">
      <c r="A791" t="s">
        <v>1138</v>
      </c>
      <c r="B791" s="2">
        <v>41134</v>
      </c>
      <c r="C791" s="3">
        <v>0</v>
      </c>
      <c r="D791">
        <v>1.2274499999999999</v>
      </c>
      <c r="E791">
        <v>1.23732</v>
      </c>
      <c r="F791">
        <v>1.226</v>
      </c>
      <c r="G791">
        <v>1.23258</v>
      </c>
      <c r="H791">
        <v>173090</v>
      </c>
      <c r="I791">
        <v>-37.896440129449559</v>
      </c>
      <c r="J791">
        <v>1.2441425641025639</v>
      </c>
      <c r="K791">
        <v>1.2475915001025961</v>
      </c>
      <c r="L791">
        <v>1.2285786111111114</v>
      </c>
      <c r="M791">
        <v>1.2333905067488939</v>
      </c>
      <c r="N791">
        <v>1.2269091666666669</v>
      </c>
      <c r="O791">
        <v>1.2309402883848219</v>
      </c>
      <c r="P791" t="s">
        <v>15354</v>
      </c>
      <c r="Q791" t="s">
        <v>15355</v>
      </c>
      <c r="R791" t="s">
        <v>15354</v>
      </c>
      <c r="S791" t="s">
        <v>15354</v>
      </c>
      <c r="T791">
        <v>1.2329300000000001</v>
      </c>
      <c r="U791">
        <v>1.2322299999999999</v>
      </c>
      <c r="V791" t="s">
        <v>15354</v>
      </c>
      <c r="W791" t="s">
        <v>15354</v>
      </c>
      <c r="X791" t="s">
        <v>15354</v>
      </c>
      <c r="Y791" s="9">
        <v>4998.0229940993977</v>
      </c>
      <c r="Z791" s="9">
        <v>4053.7767708624151</v>
      </c>
      <c r="AA791" s="9">
        <v>310.32769478463717</v>
      </c>
      <c r="AB791" t="s">
        <v>15354</v>
      </c>
    </row>
    <row r="792" spans="1:28" hidden="1" x14ac:dyDescent="0.25">
      <c r="A792" t="s">
        <v>1139</v>
      </c>
      <c r="B792" s="2">
        <v>41135</v>
      </c>
      <c r="C792" s="3">
        <v>0</v>
      </c>
      <c r="D792">
        <v>1.23258</v>
      </c>
      <c r="E792">
        <v>1.23851</v>
      </c>
      <c r="F792">
        <v>1.23159</v>
      </c>
      <c r="G792">
        <v>1.2323299999999999</v>
      </c>
      <c r="H792">
        <v>175555</v>
      </c>
      <c r="I792">
        <v>-38.705501618122973</v>
      </c>
      <c r="J792">
        <v>1.2436155128205129</v>
      </c>
      <c r="K792">
        <v>1.2472051330113911</v>
      </c>
      <c r="L792">
        <v>1.227798611111111</v>
      </c>
      <c r="M792">
        <v>1.2333331820597646</v>
      </c>
      <c r="N792">
        <v>1.2270266666666669</v>
      </c>
      <c r="O792">
        <v>1.2310514653140363</v>
      </c>
      <c r="P792" t="s">
        <v>15354</v>
      </c>
      <c r="Q792" t="s">
        <v>15355</v>
      </c>
      <c r="R792" t="s">
        <v>15354</v>
      </c>
      <c r="S792" t="s">
        <v>15354</v>
      </c>
      <c r="T792">
        <v>1.23268</v>
      </c>
      <c r="U792">
        <v>1.2319800000000001</v>
      </c>
      <c r="V792" t="s">
        <v>15354</v>
      </c>
      <c r="W792" t="s">
        <v>15354</v>
      </c>
      <c r="X792" t="s">
        <v>15354</v>
      </c>
      <c r="Y792" s="9">
        <v>4998.0229940993977</v>
      </c>
      <c r="Z792" s="9">
        <v>4054.598917885743</v>
      </c>
      <c r="AA792" s="9">
        <v>311.27760288777989</v>
      </c>
      <c r="AB792" t="s">
        <v>15354</v>
      </c>
    </row>
    <row r="793" spans="1:28" hidden="1" x14ac:dyDescent="0.25">
      <c r="A793" t="s">
        <v>1140</v>
      </c>
      <c r="B793" s="2">
        <v>41136</v>
      </c>
      <c r="C793" s="3">
        <v>0</v>
      </c>
      <c r="D793">
        <v>1.2323299999999999</v>
      </c>
      <c r="E793">
        <v>1.2343200000000001</v>
      </c>
      <c r="F793">
        <v>1.2263500000000001</v>
      </c>
      <c r="G793">
        <v>1.22881</v>
      </c>
      <c r="H793">
        <v>145811</v>
      </c>
      <c r="I793">
        <v>-50.097087378640694</v>
      </c>
      <c r="J793">
        <v>1.243046282051282</v>
      </c>
      <c r="K793">
        <v>1.2467394334414825</v>
      </c>
      <c r="L793">
        <v>1.2271675</v>
      </c>
      <c r="M793">
        <v>1.2330886857322096</v>
      </c>
      <c r="N793">
        <v>1.2270749999999999</v>
      </c>
      <c r="O793">
        <v>1.2308721480889133</v>
      </c>
      <c r="P793" t="s">
        <v>15354</v>
      </c>
      <c r="Q793" t="s">
        <v>15355</v>
      </c>
      <c r="R793" t="s">
        <v>15354</v>
      </c>
      <c r="S793" t="s">
        <v>15354</v>
      </c>
      <c r="T793">
        <v>1.2291399999999999</v>
      </c>
      <c r="U793">
        <v>1.22848</v>
      </c>
      <c r="V793" t="s">
        <v>15354</v>
      </c>
      <c r="W793" t="s">
        <v>15354</v>
      </c>
      <c r="X793" t="s">
        <v>15354</v>
      </c>
      <c r="Y793" s="9">
        <v>4998.0229940993977</v>
      </c>
      <c r="Z793" s="9">
        <v>4066.2764161115888</v>
      </c>
      <c r="AA793" s="9">
        <v>324.73885018048946</v>
      </c>
      <c r="AB793" t="s">
        <v>15354</v>
      </c>
    </row>
    <row r="794" spans="1:28" hidden="1" x14ac:dyDescent="0.25">
      <c r="A794" t="s">
        <v>1141</v>
      </c>
      <c r="B794" s="2">
        <v>41137</v>
      </c>
      <c r="C794" s="3">
        <v>0</v>
      </c>
      <c r="D794">
        <v>1.22882</v>
      </c>
      <c r="E794">
        <v>1.2372000000000001</v>
      </c>
      <c r="F794">
        <v>1.2256</v>
      </c>
      <c r="G794">
        <v>1.2356799999999999</v>
      </c>
      <c r="H794">
        <v>168689</v>
      </c>
      <c r="I794">
        <v>-27.864077669902997</v>
      </c>
      <c r="J794">
        <v>1.242609487179487</v>
      </c>
      <c r="K794">
        <v>1.2464594477847362</v>
      </c>
      <c r="L794">
        <v>1.2270694444444445</v>
      </c>
      <c r="M794">
        <v>1.2332287567737119</v>
      </c>
      <c r="N794">
        <v>1.2274120833333333</v>
      </c>
      <c r="O794">
        <v>1.2312567762418003</v>
      </c>
      <c r="P794" t="s">
        <v>15354</v>
      </c>
      <c r="Q794" t="s">
        <v>15355</v>
      </c>
      <c r="R794" t="s">
        <v>15354</v>
      </c>
      <c r="S794" t="s">
        <v>15354</v>
      </c>
      <c r="T794">
        <v>1.2359199999999999</v>
      </c>
      <c r="U794">
        <v>1.2354400000000001</v>
      </c>
      <c r="V794" t="s">
        <v>15354</v>
      </c>
      <c r="W794" t="s">
        <v>15354</v>
      </c>
      <c r="X794" t="s">
        <v>15354</v>
      </c>
      <c r="Y794" s="9">
        <v>4998.0229940993977</v>
      </c>
      <c r="Z794" s="9">
        <v>4043.9696696383244</v>
      </c>
      <c r="AA794" s="9">
        <v>299.02002358102038</v>
      </c>
      <c r="AB794" t="s">
        <v>15354</v>
      </c>
    </row>
    <row r="795" spans="1:28" hidden="1" x14ac:dyDescent="0.25">
      <c r="A795" t="s">
        <v>1142</v>
      </c>
      <c r="B795" s="2">
        <v>41138</v>
      </c>
      <c r="C795" s="3">
        <v>0</v>
      </c>
      <c r="D795">
        <v>1.2356799999999999</v>
      </c>
      <c r="E795">
        <v>1.2381800000000001</v>
      </c>
      <c r="F795">
        <v>1.2289399999999999</v>
      </c>
      <c r="G795">
        <v>1.23308</v>
      </c>
      <c r="H795">
        <v>154189</v>
      </c>
      <c r="I795">
        <v>-36.278317152103455</v>
      </c>
      <c r="J795">
        <v>1.2420302564102563</v>
      </c>
      <c r="K795">
        <v>1.246120727587654</v>
      </c>
      <c r="L795">
        <v>1.2271966666666669</v>
      </c>
      <c r="M795">
        <v>1.2332207158670248</v>
      </c>
      <c r="N795">
        <v>1.2281391666666666</v>
      </c>
      <c r="O795">
        <v>1.2314026341424564</v>
      </c>
      <c r="P795" t="s">
        <v>15354</v>
      </c>
      <c r="Q795" t="s">
        <v>15355</v>
      </c>
      <c r="R795" t="s">
        <v>15354</v>
      </c>
      <c r="S795" t="s">
        <v>15354</v>
      </c>
      <c r="T795">
        <v>1.2333099999999999</v>
      </c>
      <c r="U795">
        <v>1.23285</v>
      </c>
      <c r="V795" t="s">
        <v>15354</v>
      </c>
      <c r="W795" t="s">
        <v>15354</v>
      </c>
      <c r="X795" t="s">
        <v>15354</v>
      </c>
      <c r="Y795" s="9">
        <v>4998.0229940993977</v>
      </c>
      <c r="Z795" s="9">
        <v>4052.5277457406478</v>
      </c>
      <c r="AA795" s="9">
        <v>308.94397641817528</v>
      </c>
      <c r="AB795" t="s">
        <v>15354</v>
      </c>
    </row>
    <row r="796" spans="1:28" hidden="1" x14ac:dyDescent="0.25">
      <c r="A796" t="s">
        <v>1143</v>
      </c>
      <c r="B796" s="2">
        <v>41140</v>
      </c>
      <c r="C796" s="3">
        <v>0</v>
      </c>
      <c r="D796">
        <v>1.2347999999999999</v>
      </c>
      <c r="E796">
        <v>1.23508</v>
      </c>
      <c r="F796">
        <v>1.2328600000000001</v>
      </c>
      <c r="G796">
        <v>1.2331799999999999</v>
      </c>
      <c r="H796">
        <v>8290</v>
      </c>
      <c r="I796">
        <v>-40.180831826401345</v>
      </c>
      <c r="J796">
        <v>1.2414669230769229</v>
      </c>
      <c r="K796">
        <v>1.2457931142310044</v>
      </c>
      <c r="L796">
        <v>1.2273683333333336</v>
      </c>
      <c r="M796">
        <v>1.2332185150093475</v>
      </c>
      <c r="N796">
        <v>1.2289920833333332</v>
      </c>
      <c r="O796">
        <v>1.23154482341106</v>
      </c>
      <c r="P796" t="s">
        <v>15354</v>
      </c>
      <c r="Q796" t="s">
        <v>15355</v>
      </c>
      <c r="R796" t="s">
        <v>15354</v>
      </c>
      <c r="S796" t="s">
        <v>15354</v>
      </c>
      <c r="T796">
        <v>1.2333700000000001</v>
      </c>
      <c r="U796">
        <v>1.23299</v>
      </c>
      <c r="V796" t="s">
        <v>15354</v>
      </c>
      <c r="W796" t="s">
        <v>15354</v>
      </c>
      <c r="X796" t="s">
        <v>15354</v>
      </c>
      <c r="Y796" s="9">
        <v>4998.0229940993977</v>
      </c>
      <c r="Z796" s="9">
        <v>4052.3306016032475</v>
      </c>
      <c r="AA796" s="9">
        <v>308.73598273321289</v>
      </c>
      <c r="AB796" t="s">
        <v>15354</v>
      </c>
    </row>
    <row r="797" spans="1:28" hidden="1" x14ac:dyDescent="0.25">
      <c r="A797" t="s">
        <v>1144</v>
      </c>
      <c r="B797" s="2">
        <v>41141</v>
      </c>
      <c r="C797" s="3">
        <v>0</v>
      </c>
      <c r="D797">
        <v>1.23316</v>
      </c>
      <c r="E797">
        <v>1.23685</v>
      </c>
      <c r="F797">
        <v>1.2294799999999999</v>
      </c>
      <c r="G797">
        <v>1.23505</v>
      </c>
      <c r="H797">
        <v>156407</v>
      </c>
      <c r="I797">
        <v>-45.810609816559285</v>
      </c>
      <c r="J797">
        <v>1.2408752564102561</v>
      </c>
      <c r="K797">
        <v>1.2455211366555359</v>
      </c>
      <c r="L797">
        <v>1.2274622222222222</v>
      </c>
      <c r="M797">
        <v>1.2333175141980313</v>
      </c>
      <c r="N797">
        <v>1.2299374999999999</v>
      </c>
      <c r="O797">
        <v>1.2318252375381751</v>
      </c>
      <c r="P797" t="s">
        <v>15354</v>
      </c>
      <c r="Q797" t="s">
        <v>15355</v>
      </c>
      <c r="R797" t="s">
        <v>15354</v>
      </c>
      <c r="S797" t="s">
        <v>15354</v>
      </c>
      <c r="T797">
        <v>1.23522</v>
      </c>
      <c r="U797">
        <v>1.23488</v>
      </c>
      <c r="V797" t="s">
        <v>15354</v>
      </c>
      <c r="W797" t="s">
        <v>15354</v>
      </c>
      <c r="X797" t="s">
        <v>15354</v>
      </c>
      <c r="Y797" s="9">
        <v>4998.0229940993977</v>
      </c>
      <c r="Z797" s="9">
        <v>4046.2613899543385</v>
      </c>
      <c r="AA797" s="9">
        <v>301.714483427434</v>
      </c>
      <c r="AB797" t="s">
        <v>15354</v>
      </c>
    </row>
    <row r="798" spans="1:28" hidden="1" x14ac:dyDescent="0.25">
      <c r="A798" t="s">
        <v>1145</v>
      </c>
      <c r="B798" s="2">
        <v>41142</v>
      </c>
      <c r="C798" s="3">
        <v>0</v>
      </c>
      <c r="D798">
        <v>1.2350699999999999</v>
      </c>
      <c r="E798">
        <v>1.2487200000000001</v>
      </c>
      <c r="F798">
        <v>1.2345699999999999</v>
      </c>
      <c r="G798">
        <v>1.2476100000000001</v>
      </c>
      <c r="H798">
        <v>199368</v>
      </c>
      <c r="I798">
        <v>-4.5121951219510015</v>
      </c>
      <c r="J798">
        <v>1.2406389743589741</v>
      </c>
      <c r="K798">
        <v>1.2455740192718514</v>
      </c>
      <c r="L798">
        <v>1.2280772222222225</v>
      </c>
      <c r="M798">
        <v>1.2340900809981377</v>
      </c>
      <c r="N798">
        <v>1.23166625</v>
      </c>
      <c r="O798">
        <v>1.233088018535121</v>
      </c>
      <c r="P798" t="s">
        <v>15354</v>
      </c>
      <c r="Q798" t="s">
        <v>15353</v>
      </c>
      <c r="R798" t="s">
        <v>15354</v>
      </c>
      <c r="S798" t="s">
        <v>15354</v>
      </c>
      <c r="T798">
        <v>1.24787</v>
      </c>
      <c r="U798">
        <v>1.24735</v>
      </c>
      <c r="V798" t="s">
        <v>15354</v>
      </c>
      <c r="W798" t="s">
        <v>15354</v>
      </c>
      <c r="X798" t="s">
        <v>15354</v>
      </c>
      <c r="Y798" s="9">
        <v>4998.0229940993977</v>
      </c>
      <c r="Z798" s="9">
        <v>4005.243329913691</v>
      </c>
      <c r="AA798" s="9">
        <v>253.59736349825192</v>
      </c>
      <c r="AB798" t="s">
        <v>15354</v>
      </c>
    </row>
    <row r="799" spans="1:28" hidden="1" x14ac:dyDescent="0.25">
      <c r="A799" t="s">
        <v>1146</v>
      </c>
      <c r="B799" s="2">
        <v>41143</v>
      </c>
      <c r="C799" s="3">
        <v>0</v>
      </c>
      <c r="D799">
        <v>1.2476</v>
      </c>
      <c r="E799">
        <v>1.2543500000000001</v>
      </c>
      <c r="F799">
        <v>1.2431000000000001</v>
      </c>
      <c r="G799">
        <v>1.2533399999999999</v>
      </c>
      <c r="H799">
        <v>186825</v>
      </c>
      <c r="I799">
        <v>-3.3410519351643337</v>
      </c>
      <c r="J799">
        <v>1.2406041025641021</v>
      </c>
      <c r="K799">
        <v>1.245770626378893</v>
      </c>
      <c r="L799">
        <v>1.2288808333333334</v>
      </c>
      <c r="M799">
        <v>1.2351306171604006</v>
      </c>
      <c r="N799">
        <v>1.2333108333333334</v>
      </c>
      <c r="O799">
        <v>1.2347081770523114</v>
      </c>
      <c r="P799" t="s">
        <v>15354</v>
      </c>
      <c r="Q799" t="s">
        <v>15353</v>
      </c>
      <c r="R799" t="s">
        <v>15354</v>
      </c>
      <c r="S799" t="s">
        <v>15354</v>
      </c>
      <c r="T799">
        <v>1.2537199999999999</v>
      </c>
      <c r="U799">
        <v>1.2529600000000001</v>
      </c>
      <c r="V799" t="s">
        <v>15354</v>
      </c>
      <c r="W799" t="s">
        <v>15354</v>
      </c>
      <c r="X799" t="s">
        <v>15354</v>
      </c>
      <c r="Y799" s="9">
        <v>4998.0229940993977</v>
      </c>
      <c r="Z799" s="9">
        <v>3986.5544093572712</v>
      </c>
      <c r="AA799" s="9">
        <v>231.32145655873734</v>
      </c>
      <c r="AB799" t="s">
        <v>15354</v>
      </c>
    </row>
    <row r="800" spans="1:28" hidden="1" x14ac:dyDescent="0.25">
      <c r="A800" t="s">
        <v>1147</v>
      </c>
      <c r="B800" s="2">
        <v>41144</v>
      </c>
      <c r="C800" s="3">
        <v>0</v>
      </c>
      <c r="D800">
        <v>1.2533399999999999</v>
      </c>
      <c r="E800">
        <v>1.25885</v>
      </c>
      <c r="F800">
        <v>1.2524299999999999</v>
      </c>
      <c r="G800">
        <v>1.2559499999999999</v>
      </c>
      <c r="H800">
        <v>202869</v>
      </c>
      <c r="I800">
        <v>-8.3501295709764776</v>
      </c>
      <c r="J800">
        <v>1.2406356410256405</v>
      </c>
      <c r="K800">
        <v>1.2460283320401868</v>
      </c>
      <c r="L800">
        <v>1.2299130555555555</v>
      </c>
      <c r="M800">
        <v>1.2362559892057843</v>
      </c>
      <c r="N800">
        <v>1.2344858333333333</v>
      </c>
      <c r="O800">
        <v>1.2364075228881266</v>
      </c>
      <c r="P800" t="s">
        <v>15354</v>
      </c>
      <c r="Q800" t="s">
        <v>15353</v>
      </c>
      <c r="R800" t="s">
        <v>15354</v>
      </c>
      <c r="S800" t="s">
        <v>15354</v>
      </c>
      <c r="T800">
        <v>1.2564200000000001</v>
      </c>
      <c r="U800">
        <v>1.2554799999999999</v>
      </c>
      <c r="V800" t="s">
        <v>15354</v>
      </c>
      <c r="W800" t="s">
        <v>15354</v>
      </c>
      <c r="X800" t="s">
        <v>15354</v>
      </c>
      <c r="Y800" s="9">
        <v>4998.0229940993977</v>
      </c>
      <c r="Z800" s="9">
        <v>3977.9874517274457</v>
      </c>
      <c r="AA800" s="9">
        <v>221.03105495615193</v>
      </c>
      <c r="AB800" t="s">
        <v>15354</v>
      </c>
    </row>
    <row r="801" spans="1:28" hidden="1" x14ac:dyDescent="0.25">
      <c r="A801" t="s">
        <v>1148</v>
      </c>
      <c r="B801" s="2">
        <v>41145</v>
      </c>
      <c r="C801" s="3">
        <v>0</v>
      </c>
      <c r="D801">
        <v>1.2559499999999999</v>
      </c>
      <c r="E801">
        <v>1.2566200000000001</v>
      </c>
      <c r="F801">
        <v>1.2484299999999999</v>
      </c>
      <c r="G801">
        <v>1.2510699999999999</v>
      </c>
      <c r="H801">
        <v>165066</v>
      </c>
      <c r="I801">
        <v>-22.401382090412138</v>
      </c>
      <c r="J801">
        <v>1.2406299999999995</v>
      </c>
      <c r="K801">
        <v>1.2461559692037265</v>
      </c>
      <c r="L801">
        <v>1.2306419444444445</v>
      </c>
      <c r="M801">
        <v>1.2370567465460121</v>
      </c>
      <c r="N801">
        <v>1.2352879166666666</v>
      </c>
      <c r="O801">
        <v>1.2375805210570765</v>
      </c>
      <c r="P801" t="s">
        <v>15355</v>
      </c>
      <c r="Q801" t="s">
        <v>15353</v>
      </c>
      <c r="R801" t="s">
        <v>15354</v>
      </c>
      <c r="S801" t="s">
        <v>15354</v>
      </c>
      <c r="T801">
        <v>1.25156</v>
      </c>
      <c r="U801">
        <v>1.25058</v>
      </c>
      <c r="V801" t="s">
        <v>15354</v>
      </c>
      <c r="W801" t="s">
        <v>15354</v>
      </c>
      <c r="X801" t="s">
        <v>15354</v>
      </c>
      <c r="Y801" s="9">
        <v>4998.0229940993977</v>
      </c>
      <c r="Z801" s="9">
        <v>3993.4345889125552</v>
      </c>
      <c r="AA801" s="9">
        <v>239.48627594239355</v>
      </c>
      <c r="AB801" t="s">
        <v>15354</v>
      </c>
    </row>
    <row r="802" spans="1:28" hidden="1" x14ac:dyDescent="0.25">
      <c r="A802" t="s">
        <v>1149</v>
      </c>
      <c r="B802" s="2">
        <v>41147</v>
      </c>
      <c r="C802" s="3">
        <v>0</v>
      </c>
      <c r="D802">
        <v>1.2509600000000001</v>
      </c>
      <c r="E802">
        <v>1.2523299999999999</v>
      </c>
      <c r="F802">
        <v>1.25041</v>
      </c>
      <c r="G802">
        <v>1.2504900000000001</v>
      </c>
      <c r="H802">
        <v>7674</v>
      </c>
      <c r="I802">
        <v>-24.071408004606798</v>
      </c>
      <c r="J802">
        <v>1.2405519230769224</v>
      </c>
      <c r="K802">
        <v>1.2462656915023664</v>
      </c>
      <c r="L802">
        <v>1.2313597222222223</v>
      </c>
      <c r="M802">
        <v>1.2377828683543357</v>
      </c>
      <c r="N802">
        <v>1.2361320833333334</v>
      </c>
      <c r="O802">
        <v>1.2386132793725106</v>
      </c>
      <c r="P802" t="s">
        <v>15354</v>
      </c>
      <c r="Q802" t="s">
        <v>15353</v>
      </c>
      <c r="R802" t="s">
        <v>15354</v>
      </c>
      <c r="S802" t="s">
        <v>15354</v>
      </c>
      <c r="T802">
        <v>1.2509699999999999</v>
      </c>
      <c r="U802">
        <v>1.2500100000000001</v>
      </c>
      <c r="V802" t="s">
        <v>15354</v>
      </c>
      <c r="W802" t="s">
        <v>15354</v>
      </c>
      <c r="X802" t="s">
        <v>15354</v>
      </c>
      <c r="Y802" s="9">
        <v>4998.0229940993977</v>
      </c>
      <c r="Z802" s="9">
        <v>3995.3180284894106</v>
      </c>
      <c r="AA802" s="9">
        <v>241.73143915399237</v>
      </c>
      <c r="AB802" t="s">
        <v>15354</v>
      </c>
    </row>
    <row r="803" spans="1:28" hidden="1" x14ac:dyDescent="0.25">
      <c r="A803" t="s">
        <v>1150</v>
      </c>
      <c r="B803" s="2">
        <v>41148</v>
      </c>
      <c r="C803" s="3">
        <v>0</v>
      </c>
      <c r="D803">
        <v>1.2505299999999999</v>
      </c>
      <c r="E803">
        <v>1.2535099999999999</v>
      </c>
      <c r="F803">
        <v>1.24898</v>
      </c>
      <c r="G803">
        <v>1.25007</v>
      </c>
      <c r="H803">
        <v>118035</v>
      </c>
      <c r="I803">
        <v>-26.406015037594017</v>
      </c>
      <c r="J803">
        <v>1.2405255128205122</v>
      </c>
      <c r="K803">
        <v>1.2463620031099014</v>
      </c>
      <c r="L803">
        <v>1.2320133333333336</v>
      </c>
      <c r="M803">
        <v>1.2384470376324797</v>
      </c>
      <c r="N803">
        <v>1.23713625</v>
      </c>
      <c r="O803">
        <v>1.2395298170227098</v>
      </c>
      <c r="P803" t="s">
        <v>15354</v>
      </c>
      <c r="Q803" t="s">
        <v>15353</v>
      </c>
      <c r="R803" t="s">
        <v>15354</v>
      </c>
      <c r="S803" t="s">
        <v>15354</v>
      </c>
      <c r="T803">
        <v>1.2505500000000001</v>
      </c>
      <c r="U803">
        <v>1.24959</v>
      </c>
      <c r="V803" t="s">
        <v>15354</v>
      </c>
      <c r="W803" t="s">
        <v>15354</v>
      </c>
      <c r="X803" t="s">
        <v>15354</v>
      </c>
      <c r="Y803" s="9">
        <v>4998.0229940993977</v>
      </c>
      <c r="Z803" s="9">
        <v>3996.6598649389448</v>
      </c>
      <c r="AA803" s="9">
        <v>243.32696344917895</v>
      </c>
      <c r="AB803" t="s">
        <v>15354</v>
      </c>
    </row>
    <row r="804" spans="1:28" hidden="1" x14ac:dyDescent="0.25">
      <c r="A804" t="s">
        <v>1151</v>
      </c>
      <c r="B804" s="2">
        <v>41149</v>
      </c>
      <c r="C804" s="3">
        <v>0</v>
      </c>
      <c r="D804">
        <v>1.25007</v>
      </c>
      <c r="E804">
        <v>1.25759</v>
      </c>
      <c r="F804">
        <v>1.2464999999999999</v>
      </c>
      <c r="G804">
        <v>1.25705</v>
      </c>
      <c r="H804">
        <v>175217</v>
      </c>
      <c r="I804">
        <v>-5.4135338345865378</v>
      </c>
      <c r="J804">
        <v>1.2406452564102559</v>
      </c>
      <c r="K804">
        <v>1.2466325853096507</v>
      </c>
      <c r="L804">
        <v>1.2327783333333333</v>
      </c>
      <c r="M804">
        <v>1.2394526031658593</v>
      </c>
      <c r="N804">
        <v>1.2382979166666666</v>
      </c>
      <c r="O804">
        <v>1.2409314316608933</v>
      </c>
      <c r="P804" t="s">
        <v>15354</v>
      </c>
      <c r="Q804" t="s">
        <v>15353</v>
      </c>
      <c r="R804" t="s">
        <v>15354</v>
      </c>
      <c r="S804" t="s">
        <v>15354</v>
      </c>
      <c r="T804">
        <v>1.2575400000000001</v>
      </c>
      <c r="U804">
        <v>1.2565599999999999</v>
      </c>
      <c r="V804" t="s">
        <v>15354</v>
      </c>
      <c r="W804" t="s">
        <v>15354</v>
      </c>
      <c r="X804" t="s">
        <v>15354</v>
      </c>
      <c r="Y804" s="9">
        <v>4998.0229940993977</v>
      </c>
      <c r="Z804" s="9">
        <v>3974.4445457793768</v>
      </c>
      <c r="AA804" s="9">
        <v>216.76931832773829</v>
      </c>
      <c r="AB804" t="s">
        <v>15354</v>
      </c>
    </row>
    <row r="805" spans="1:28" hidden="1" x14ac:dyDescent="0.25">
      <c r="A805" t="s">
        <v>1152</v>
      </c>
      <c r="B805" s="2">
        <v>41150</v>
      </c>
      <c r="C805" s="3">
        <v>0</v>
      </c>
      <c r="D805">
        <v>1.25705</v>
      </c>
      <c r="E805">
        <v>1.25729</v>
      </c>
      <c r="F805">
        <v>1.25183</v>
      </c>
      <c r="G805">
        <v>1.25302</v>
      </c>
      <c r="H805">
        <v>159714</v>
      </c>
      <c r="I805">
        <v>-17.53383458646617</v>
      </c>
      <c r="J805">
        <v>1.2408466666666662</v>
      </c>
      <c r="K805">
        <v>1.246794292010672</v>
      </c>
      <c r="L805">
        <v>1.2334830555555554</v>
      </c>
      <c r="M805">
        <v>1.2401859759677047</v>
      </c>
      <c r="N805">
        <v>1.2395145833333332</v>
      </c>
      <c r="O805">
        <v>1.2418985171280217</v>
      </c>
      <c r="P805" t="s">
        <v>15354</v>
      </c>
      <c r="Q805" t="s">
        <v>15353</v>
      </c>
      <c r="R805" t="s">
        <v>15354</v>
      </c>
      <c r="S805" t="s">
        <v>15354</v>
      </c>
      <c r="T805">
        <v>1.25346</v>
      </c>
      <c r="U805">
        <v>1.25258</v>
      </c>
      <c r="V805" t="s">
        <v>15354</v>
      </c>
      <c r="W805" t="s">
        <v>15354</v>
      </c>
      <c r="X805" t="s">
        <v>15354</v>
      </c>
      <c r="Y805" s="9">
        <v>4998.0229940993977</v>
      </c>
      <c r="Z805" s="9">
        <v>3987.3813237753079</v>
      </c>
      <c r="AA805" s="9">
        <v>232.28707742613531</v>
      </c>
      <c r="AB805" t="s">
        <v>15354</v>
      </c>
    </row>
    <row r="806" spans="1:28" hidden="1" x14ac:dyDescent="0.25">
      <c r="A806" t="s">
        <v>1153</v>
      </c>
      <c r="B806" s="2">
        <v>41151</v>
      </c>
      <c r="C806" s="3">
        <v>0</v>
      </c>
      <c r="D806">
        <v>1.2530399999999999</v>
      </c>
      <c r="E806">
        <v>1.2563500000000001</v>
      </c>
      <c r="F806">
        <v>1.2487999999999999</v>
      </c>
      <c r="G806">
        <v>1.25092</v>
      </c>
      <c r="H806">
        <v>161312</v>
      </c>
      <c r="I806">
        <v>-23.849624060150351</v>
      </c>
      <c r="J806">
        <v>1.2410355128205122</v>
      </c>
      <c r="K806">
        <v>1.2468987403141993</v>
      </c>
      <c r="L806">
        <v>1.2341311111111111</v>
      </c>
      <c r="M806">
        <v>1.2407661934829639</v>
      </c>
      <c r="N806">
        <v>1.2408937500000001</v>
      </c>
      <c r="O806">
        <v>1.24262023575778</v>
      </c>
      <c r="P806" t="s">
        <v>15355</v>
      </c>
      <c r="Q806" t="s">
        <v>15353</v>
      </c>
      <c r="R806" t="s">
        <v>15354</v>
      </c>
      <c r="S806" t="s">
        <v>15354</v>
      </c>
      <c r="T806">
        <v>1.2513399999999999</v>
      </c>
      <c r="U806">
        <v>1.2504999999999999</v>
      </c>
      <c r="V806" t="s">
        <v>15354</v>
      </c>
      <c r="W806" t="s">
        <v>15354</v>
      </c>
      <c r="X806" t="s">
        <v>15354</v>
      </c>
      <c r="Y806" s="9">
        <v>4998.0229940993977</v>
      </c>
      <c r="Z806" s="9">
        <v>3994.136680757746</v>
      </c>
      <c r="AA806" s="9">
        <v>240.34892178163042</v>
      </c>
      <c r="AB806" t="s">
        <v>15354</v>
      </c>
    </row>
    <row r="807" spans="1:28" hidden="1" x14ac:dyDescent="0.25">
      <c r="A807" t="s">
        <v>1154</v>
      </c>
      <c r="B807" s="2">
        <v>41152</v>
      </c>
      <c r="C807" s="3">
        <v>0</v>
      </c>
      <c r="D807">
        <v>1.25091</v>
      </c>
      <c r="E807">
        <v>1.26372</v>
      </c>
      <c r="F807">
        <v>1.2493300000000001</v>
      </c>
      <c r="G807">
        <v>1.2573799999999999</v>
      </c>
      <c r="H807">
        <v>194955</v>
      </c>
      <c r="I807">
        <v>-16.631689401888835</v>
      </c>
      <c r="J807">
        <v>1.2412162820512815</v>
      </c>
      <c r="K807">
        <v>1.2471640886606754</v>
      </c>
      <c r="L807">
        <v>1.2352908333333332</v>
      </c>
      <c r="M807">
        <v>1.2416642370784792</v>
      </c>
      <c r="N807">
        <v>1.2416795833333334</v>
      </c>
      <c r="O807">
        <v>1.2438010168971576</v>
      </c>
      <c r="P807" t="s">
        <v>15354</v>
      </c>
      <c r="Q807" t="s">
        <v>15353</v>
      </c>
      <c r="R807" t="s">
        <v>15354</v>
      </c>
      <c r="S807" t="s">
        <v>15354</v>
      </c>
      <c r="T807">
        <v>1.2577499999999999</v>
      </c>
      <c r="U807">
        <v>1.25701</v>
      </c>
      <c r="V807" t="s">
        <v>15354</v>
      </c>
      <c r="W807" t="s">
        <v>15354</v>
      </c>
      <c r="X807" t="s">
        <v>15354</v>
      </c>
      <c r="Y807" s="9">
        <v>4998.0229940993977</v>
      </c>
      <c r="Z807" s="9">
        <v>3973.7809533686327</v>
      </c>
      <c r="AA807" s="9">
        <v>216.01280558620385</v>
      </c>
      <c r="AB807" t="s">
        <v>15354</v>
      </c>
    </row>
    <row r="808" spans="1:28" hidden="1" x14ac:dyDescent="0.25">
      <c r="A808" t="s">
        <v>1155</v>
      </c>
      <c r="B808" s="2">
        <v>41154</v>
      </c>
      <c r="C808" s="3">
        <v>0</v>
      </c>
      <c r="D808">
        <v>1.2566600000000001</v>
      </c>
      <c r="E808">
        <v>1.2585</v>
      </c>
      <c r="F808">
        <v>1.2566600000000001</v>
      </c>
      <c r="G808">
        <v>1.2573099999999999</v>
      </c>
      <c r="H808">
        <v>6389</v>
      </c>
      <c r="I808">
        <v>-18.430132259919553</v>
      </c>
      <c r="J808">
        <v>1.2414405128205122</v>
      </c>
      <c r="K808">
        <v>1.247420947175595</v>
      </c>
      <c r="L808">
        <v>1.236529722222222</v>
      </c>
      <c r="M808">
        <v>1.2425099539931561</v>
      </c>
      <c r="N808">
        <v>1.2422879166666667</v>
      </c>
      <c r="O808">
        <v>1.2448817355453852</v>
      </c>
      <c r="P808" t="s">
        <v>15354</v>
      </c>
      <c r="Q808" t="s">
        <v>15353</v>
      </c>
      <c r="R808" t="s">
        <v>15354</v>
      </c>
      <c r="S808" t="s">
        <v>15354</v>
      </c>
      <c r="T808">
        <v>1.2576000000000001</v>
      </c>
      <c r="U808">
        <v>1.25702</v>
      </c>
      <c r="V808" t="s">
        <v>15354</v>
      </c>
      <c r="W808" t="s">
        <v>15354</v>
      </c>
      <c r="X808" t="s">
        <v>15354</v>
      </c>
      <c r="Y808" s="9">
        <v>4998.0229940993977</v>
      </c>
      <c r="Z808" s="9">
        <v>3974.2549253334905</v>
      </c>
      <c r="AA808" s="9">
        <v>216.61031629076075</v>
      </c>
      <c r="AB808" t="s">
        <v>15354</v>
      </c>
    </row>
    <row r="809" spans="1:28" hidden="1" x14ac:dyDescent="0.25">
      <c r="A809" t="s">
        <v>1156</v>
      </c>
      <c r="B809" s="2">
        <v>41155</v>
      </c>
      <c r="C809" s="3">
        <v>0</v>
      </c>
      <c r="D809">
        <v>1.25729</v>
      </c>
      <c r="E809">
        <v>1.26091</v>
      </c>
      <c r="F809">
        <v>1.2559899999999999</v>
      </c>
      <c r="G809">
        <v>1.2585900000000001</v>
      </c>
      <c r="H809">
        <v>123920</v>
      </c>
      <c r="I809">
        <v>-14.982476635513581</v>
      </c>
      <c r="J809">
        <v>1.2415171794871789</v>
      </c>
      <c r="K809">
        <v>1.2477037080065927</v>
      </c>
      <c r="L809">
        <v>1.2378138888888885</v>
      </c>
      <c r="M809">
        <v>1.2433791456692016</v>
      </c>
      <c r="N809">
        <v>1.2431124999999998</v>
      </c>
      <c r="O809">
        <v>1.2459783967017546</v>
      </c>
      <c r="P809" t="s">
        <v>15354</v>
      </c>
      <c r="Q809" t="s">
        <v>15353</v>
      </c>
      <c r="R809" t="s">
        <v>15354</v>
      </c>
      <c r="S809" t="s">
        <v>15354</v>
      </c>
      <c r="T809">
        <v>1.2587600000000001</v>
      </c>
      <c r="U809">
        <v>1.2584200000000001</v>
      </c>
      <c r="V809" t="s">
        <v>15354</v>
      </c>
      <c r="W809" t="s">
        <v>15354</v>
      </c>
      <c r="X809" t="s">
        <v>15354</v>
      </c>
      <c r="Y809" s="9">
        <v>4998.0229940993977</v>
      </c>
      <c r="Z809" s="9">
        <v>3970.5924831575499</v>
      </c>
      <c r="AA809" s="9">
        <v>212.24267450925132</v>
      </c>
      <c r="AB809" t="s">
        <v>15354</v>
      </c>
    </row>
    <row r="810" spans="1:28" hidden="1" x14ac:dyDescent="0.25">
      <c r="A810" t="s">
        <v>1157</v>
      </c>
      <c r="B810" s="2">
        <v>41156</v>
      </c>
      <c r="C810" s="3">
        <v>0</v>
      </c>
      <c r="D810">
        <v>1.2585999999999999</v>
      </c>
      <c r="E810">
        <v>1.26275</v>
      </c>
      <c r="F810">
        <v>1.2525900000000001</v>
      </c>
      <c r="G810">
        <v>1.25335</v>
      </c>
      <c r="H810">
        <v>174296</v>
      </c>
      <c r="I810">
        <v>-30.286214953270957</v>
      </c>
      <c r="J810">
        <v>1.2416101282051275</v>
      </c>
      <c r="K810">
        <v>1.2478466521076914</v>
      </c>
      <c r="L810">
        <v>1.239125833333333</v>
      </c>
      <c r="M810">
        <v>1.2439181107681638</v>
      </c>
      <c r="N810">
        <v>1.2437345833333333</v>
      </c>
      <c r="O810">
        <v>1.2465681249656142</v>
      </c>
      <c r="P810" t="s">
        <v>15355</v>
      </c>
      <c r="Q810" t="s">
        <v>15353</v>
      </c>
      <c r="R810" t="s">
        <v>15354</v>
      </c>
      <c r="S810" t="s">
        <v>15354</v>
      </c>
      <c r="T810">
        <v>1.2535000000000001</v>
      </c>
      <c r="U810">
        <v>1.2532000000000001</v>
      </c>
      <c r="V810" t="s">
        <v>15354</v>
      </c>
      <c r="W810" t="s">
        <v>15354</v>
      </c>
      <c r="X810" t="s">
        <v>15354</v>
      </c>
      <c r="Y810" s="9">
        <v>4998.0229940993977</v>
      </c>
      <c r="Z810" s="9">
        <v>3987.2540838447526</v>
      </c>
      <c r="AA810" s="9">
        <v>232.24259742287836</v>
      </c>
      <c r="AB810" t="s">
        <v>15354</v>
      </c>
    </row>
    <row r="811" spans="1:28" hidden="1" x14ac:dyDescent="0.25">
      <c r="A811" t="s">
        <v>1158</v>
      </c>
      <c r="B811" s="2">
        <v>41157</v>
      </c>
      <c r="C811" s="3">
        <v>0</v>
      </c>
      <c r="D811">
        <v>1.25336</v>
      </c>
      <c r="E811">
        <v>1.2624</v>
      </c>
      <c r="F811">
        <v>1.2501500000000001</v>
      </c>
      <c r="G811">
        <v>1.2600100000000001</v>
      </c>
      <c r="H811">
        <v>194674</v>
      </c>
      <c r="I811">
        <v>-12.727272727272313</v>
      </c>
      <c r="J811">
        <v>1.2416408974358968</v>
      </c>
      <c r="K811">
        <v>1.2481545849657245</v>
      </c>
      <c r="L811">
        <v>1.2404074999999997</v>
      </c>
      <c r="M811">
        <v>1.2447879426185333</v>
      </c>
      <c r="N811">
        <v>1.2446866666666667</v>
      </c>
      <c r="O811">
        <v>1.2476434749683651</v>
      </c>
      <c r="P811" t="s">
        <v>15354</v>
      </c>
      <c r="Q811" t="s">
        <v>15353</v>
      </c>
      <c r="R811" t="s">
        <v>15354</v>
      </c>
      <c r="S811" t="s">
        <v>15354</v>
      </c>
      <c r="T811">
        <v>1.2601800000000001</v>
      </c>
      <c r="U811">
        <v>1.2598400000000001</v>
      </c>
      <c r="V811" t="s">
        <v>15354</v>
      </c>
      <c r="W811" t="s">
        <v>15354</v>
      </c>
      <c r="X811" t="s">
        <v>15354</v>
      </c>
      <c r="Y811" s="9">
        <v>4998.0229940993977</v>
      </c>
      <c r="Z811" s="9">
        <v>3966.1183276193856</v>
      </c>
      <c r="AA811" s="9">
        <v>206.8454488397204</v>
      </c>
      <c r="AB811" t="s">
        <v>15354</v>
      </c>
    </row>
    <row r="812" spans="1:28" x14ac:dyDescent="0.25">
      <c r="A812" t="s">
        <v>1159</v>
      </c>
      <c r="B812" s="2">
        <v>41158</v>
      </c>
      <c r="C812" s="3">
        <v>0</v>
      </c>
      <c r="D812">
        <v>1.2600199999999999</v>
      </c>
      <c r="E812">
        <v>1.2646900000000001</v>
      </c>
      <c r="F812">
        <v>1.2561100000000001</v>
      </c>
      <c r="G812">
        <v>1.26305</v>
      </c>
      <c r="H812">
        <v>205968</v>
      </c>
      <c r="I812">
        <v>-7.596109309866077</v>
      </c>
      <c r="J812">
        <v>1.2417219230769225</v>
      </c>
      <c r="K812">
        <v>1.2485316840805163</v>
      </c>
      <c r="L812">
        <v>1.2413880555555552</v>
      </c>
      <c r="M812">
        <v>1.2457750808553694</v>
      </c>
      <c r="N812">
        <v>1.2460950000000002</v>
      </c>
      <c r="O812">
        <v>1.2488759969708958</v>
      </c>
      <c r="P812" t="s">
        <v>15354</v>
      </c>
      <c r="Q812" t="s">
        <v>15353</v>
      </c>
      <c r="R812" t="s">
        <v>15354</v>
      </c>
      <c r="S812" t="s">
        <v>15353</v>
      </c>
      <c r="T812">
        <v>1.26325</v>
      </c>
      <c r="U812">
        <v>1.26285</v>
      </c>
      <c r="V812" t="s">
        <v>15354</v>
      </c>
      <c r="W812" t="s">
        <v>15354</v>
      </c>
      <c r="X812" t="s">
        <v>15354</v>
      </c>
      <c r="Y812" s="9">
        <v>4998.0229940993977</v>
      </c>
      <c r="Z812" s="9">
        <v>3956.4797103498104</v>
      </c>
      <c r="AA812" s="9">
        <v>195.1675145700242</v>
      </c>
      <c r="AB812">
        <v>195.1675145700242</v>
      </c>
    </row>
    <row r="813" spans="1:28" x14ac:dyDescent="0.25">
      <c r="A813" t="s">
        <v>1180</v>
      </c>
      <c r="B813" s="2">
        <v>41183</v>
      </c>
      <c r="C813" s="3">
        <v>0</v>
      </c>
      <c r="D813">
        <v>1.28077</v>
      </c>
      <c r="E813">
        <v>1.2938099999999999</v>
      </c>
      <c r="F813">
        <v>1.2804899999999999</v>
      </c>
      <c r="G813">
        <v>1.28877</v>
      </c>
      <c r="H813">
        <v>189342</v>
      </c>
      <c r="I813">
        <v>-77.051422319475066</v>
      </c>
      <c r="J813">
        <v>1.2514548717948724</v>
      </c>
      <c r="K813">
        <v>1.2672889968754144</v>
      </c>
      <c r="L813">
        <v>1.277403333333333</v>
      </c>
      <c r="M813">
        <v>1.2784788246780727</v>
      </c>
      <c r="N813">
        <v>1.2893216666666667</v>
      </c>
      <c r="O813">
        <v>1.2851840655296116</v>
      </c>
      <c r="P813" t="s">
        <v>15353</v>
      </c>
      <c r="Q813" t="s">
        <v>15353</v>
      </c>
      <c r="R813" t="s">
        <v>15353</v>
      </c>
      <c r="S813" t="s">
        <v>15354</v>
      </c>
      <c r="T813">
        <v>1.2891300000000001</v>
      </c>
      <c r="U813">
        <v>1.2884100000000001</v>
      </c>
      <c r="V813" t="s">
        <v>15354</v>
      </c>
      <c r="W813" t="s">
        <v>15354</v>
      </c>
      <c r="X813">
        <v>5000</v>
      </c>
      <c r="Y813">
        <v>3878.584781984749</v>
      </c>
      <c r="Z813">
        <v>4997.2074189569703</v>
      </c>
      <c r="AA813">
        <v>-2.7925810430297133</v>
      </c>
    </row>
    <row r="814" spans="1:28" hidden="1" x14ac:dyDescent="0.25">
      <c r="A814" t="s">
        <v>1181</v>
      </c>
      <c r="B814" s="2">
        <v>41184</v>
      </c>
      <c r="C814" s="3">
        <v>0</v>
      </c>
      <c r="D814">
        <v>1.28878</v>
      </c>
      <c r="E814">
        <v>1.2967599999999999</v>
      </c>
      <c r="F814">
        <v>1.28799</v>
      </c>
      <c r="G814">
        <v>1.2910999999999999</v>
      </c>
      <c r="H814">
        <v>175242</v>
      </c>
      <c r="I814">
        <v>-70.678336980306725</v>
      </c>
      <c r="J814">
        <v>1.2518483333333337</v>
      </c>
      <c r="K814">
        <v>1.2678918070811001</v>
      </c>
      <c r="L814">
        <v>1.2786113888888886</v>
      </c>
      <c r="M814">
        <v>1.2791610503711497</v>
      </c>
      <c r="N814">
        <v>1.2908945833333332</v>
      </c>
      <c r="O814">
        <v>1.2856573402872429</v>
      </c>
      <c r="P814" t="s">
        <v>15354</v>
      </c>
      <c r="Q814" t="s">
        <v>15353</v>
      </c>
      <c r="R814" t="s">
        <v>15354</v>
      </c>
      <c r="S814" t="s">
        <v>15354</v>
      </c>
      <c r="T814">
        <v>1.2914099999999999</v>
      </c>
      <c r="U814">
        <v>1.2907900000000001</v>
      </c>
      <c r="V814" t="s">
        <v>15354</v>
      </c>
      <c r="W814" t="s">
        <v>15354</v>
      </c>
      <c r="X814" t="s">
        <v>15354</v>
      </c>
      <c r="Y814">
        <v>3878.584781984749</v>
      </c>
      <c r="Z814">
        <v>5006.4384507380946</v>
      </c>
      <c r="AA814">
        <v>6.4384507380946161</v>
      </c>
      <c r="AB814" t="s">
        <v>15354</v>
      </c>
    </row>
    <row r="815" spans="1:28" hidden="1" x14ac:dyDescent="0.25">
      <c r="A815" t="s">
        <v>1182</v>
      </c>
      <c r="B815" s="2">
        <v>41185</v>
      </c>
      <c r="C815" s="3">
        <v>0</v>
      </c>
      <c r="D815">
        <v>1.2911300000000001</v>
      </c>
      <c r="E815">
        <v>1.2936700000000001</v>
      </c>
      <c r="F815">
        <v>1.28772</v>
      </c>
      <c r="G815">
        <v>1.29227</v>
      </c>
      <c r="H815">
        <v>176191</v>
      </c>
      <c r="I815">
        <v>-61.756191701511689</v>
      </c>
      <c r="J815">
        <v>1.2523706410256414</v>
      </c>
      <c r="K815">
        <v>1.2685089765220849</v>
      </c>
      <c r="L815">
        <v>1.2796927777777776</v>
      </c>
      <c r="M815">
        <v>1.2798696422429794</v>
      </c>
      <c r="N815">
        <v>1.2922387499999999</v>
      </c>
      <c r="O815">
        <v>1.2861863530642637</v>
      </c>
      <c r="P815" t="s">
        <v>15354</v>
      </c>
      <c r="Q815" t="s">
        <v>15353</v>
      </c>
      <c r="R815" t="s">
        <v>15354</v>
      </c>
      <c r="S815" t="s">
        <v>15354</v>
      </c>
      <c r="T815">
        <v>1.29251</v>
      </c>
      <c r="U815">
        <v>1.29203</v>
      </c>
      <c r="V815" t="s">
        <v>15354</v>
      </c>
      <c r="W815" t="s">
        <v>15354</v>
      </c>
      <c r="X815" t="s">
        <v>15354</v>
      </c>
      <c r="Y815">
        <v>3878.584781984749</v>
      </c>
      <c r="Z815">
        <v>5011.2478958677557</v>
      </c>
      <c r="AA815">
        <v>11.247895867755688</v>
      </c>
      <c r="AB815" t="s">
        <v>15354</v>
      </c>
    </row>
    <row r="816" spans="1:28" hidden="1" x14ac:dyDescent="0.25">
      <c r="A816" t="s">
        <v>1183</v>
      </c>
      <c r="B816" s="2">
        <v>41186</v>
      </c>
      <c r="C816" s="3">
        <v>0</v>
      </c>
      <c r="D816">
        <v>1.29226</v>
      </c>
      <c r="E816">
        <v>1.3031200000000001</v>
      </c>
      <c r="F816">
        <v>1.2909999999999999</v>
      </c>
      <c r="G816">
        <v>1.3012600000000001</v>
      </c>
      <c r="H816">
        <v>191853</v>
      </c>
      <c r="I816">
        <v>-25.641025641025294</v>
      </c>
      <c r="J816">
        <v>1.2531661538461543</v>
      </c>
      <c r="K816">
        <v>1.2693381163569688</v>
      </c>
      <c r="L816">
        <v>1.2809513888888886</v>
      </c>
      <c r="M816">
        <v>1.2810258777974131</v>
      </c>
      <c r="N816">
        <v>1.293830833333333</v>
      </c>
      <c r="O816">
        <v>1.2873922448191226</v>
      </c>
      <c r="P816" t="s">
        <v>15354</v>
      </c>
      <c r="Q816" t="s">
        <v>15353</v>
      </c>
      <c r="R816" t="s">
        <v>15354</v>
      </c>
      <c r="S816" t="s">
        <v>15354</v>
      </c>
      <c r="T816">
        <v>1.3015300000000001</v>
      </c>
      <c r="U816">
        <v>1.3009900000000001</v>
      </c>
      <c r="V816" t="s">
        <v>15354</v>
      </c>
      <c r="W816" t="s">
        <v>15354</v>
      </c>
      <c r="X816" t="s">
        <v>15354</v>
      </c>
      <c r="Y816">
        <v>3878.584781984749</v>
      </c>
      <c r="Z816">
        <v>5046.0000155143389</v>
      </c>
      <c r="AA816">
        <v>46.000015514338884</v>
      </c>
      <c r="AB816" t="s">
        <v>15354</v>
      </c>
    </row>
    <row r="817" spans="1:28" hidden="1" x14ac:dyDescent="0.25">
      <c r="A817" t="s">
        <v>1184</v>
      </c>
      <c r="B817" s="2">
        <v>41187</v>
      </c>
      <c r="C817" s="3">
        <v>0</v>
      </c>
      <c r="D817">
        <v>1.3012600000000001</v>
      </c>
      <c r="E817">
        <v>1.30714</v>
      </c>
      <c r="F817">
        <v>1.29938</v>
      </c>
      <c r="G817">
        <v>1.3034399999999999</v>
      </c>
      <c r="H817">
        <v>171789</v>
      </c>
      <c r="I817">
        <v>-13.826606875934422</v>
      </c>
      <c r="J817">
        <v>1.2541269230769234</v>
      </c>
      <c r="K817">
        <v>1.2702014551833747</v>
      </c>
      <c r="L817">
        <v>1.2824061111111109</v>
      </c>
      <c r="M817">
        <v>1.2822374519705257</v>
      </c>
      <c r="N817">
        <v>1.2947441666666666</v>
      </c>
      <c r="O817">
        <v>1.2886760652335929</v>
      </c>
      <c r="P817" t="s">
        <v>15354</v>
      </c>
      <c r="Q817" t="s">
        <v>15353</v>
      </c>
      <c r="R817" t="s">
        <v>15354</v>
      </c>
      <c r="S817" t="s">
        <v>15354</v>
      </c>
      <c r="T817">
        <v>1.3037399999999999</v>
      </c>
      <c r="U817">
        <v>1.30314</v>
      </c>
      <c r="V817" t="s">
        <v>15354</v>
      </c>
      <c r="W817" t="s">
        <v>15354</v>
      </c>
      <c r="X817" t="s">
        <v>15354</v>
      </c>
      <c r="Y817">
        <v>3878.584781984749</v>
      </c>
      <c r="Z817">
        <v>5054.3389727956055</v>
      </c>
      <c r="AA817">
        <v>54.338972795605514</v>
      </c>
      <c r="AB817" t="s">
        <v>15354</v>
      </c>
    </row>
    <row r="818" spans="1:28" hidden="1" x14ac:dyDescent="0.25">
      <c r="A818" t="s">
        <v>1185</v>
      </c>
      <c r="B818" s="2">
        <v>41189</v>
      </c>
      <c r="C818" s="3">
        <v>0</v>
      </c>
      <c r="D818">
        <v>1.30227</v>
      </c>
      <c r="E818">
        <v>1.3025599999999999</v>
      </c>
      <c r="F818">
        <v>1.30114</v>
      </c>
      <c r="G818">
        <v>1.3013999999999999</v>
      </c>
      <c r="H818">
        <v>5290</v>
      </c>
      <c r="I818">
        <v>-21.449925261584831</v>
      </c>
      <c r="J818">
        <v>1.2550807692307695</v>
      </c>
      <c r="K818">
        <v>1.2709912917610107</v>
      </c>
      <c r="L818">
        <v>1.2838202777777779</v>
      </c>
      <c r="M818">
        <v>1.2832732653775243</v>
      </c>
      <c r="N818">
        <v>1.2956562499999997</v>
      </c>
      <c r="O818">
        <v>1.2896939800149054</v>
      </c>
      <c r="P818" t="s">
        <v>15355</v>
      </c>
      <c r="Q818" t="s">
        <v>15353</v>
      </c>
      <c r="R818" t="s">
        <v>15354</v>
      </c>
      <c r="S818" t="s">
        <v>15354</v>
      </c>
      <c r="T818">
        <v>1.3017300000000001</v>
      </c>
      <c r="U818">
        <v>1.3010699999999999</v>
      </c>
      <c r="V818" t="s">
        <v>15354</v>
      </c>
      <c r="W818" t="s">
        <v>15354</v>
      </c>
      <c r="X818" t="s">
        <v>15354</v>
      </c>
      <c r="Y818">
        <v>3878.584781984749</v>
      </c>
      <c r="Z818">
        <v>5046.3103022968971</v>
      </c>
      <c r="AA818">
        <v>46.310302296897135</v>
      </c>
      <c r="AB818" t="s">
        <v>15354</v>
      </c>
    </row>
    <row r="819" spans="1:28" hidden="1" x14ac:dyDescent="0.25">
      <c r="A819" t="s">
        <v>1186</v>
      </c>
      <c r="B819" s="2">
        <v>41190</v>
      </c>
      <c r="C819" s="3">
        <v>0</v>
      </c>
      <c r="D819">
        <v>1.3015099999999999</v>
      </c>
      <c r="E819">
        <v>1.30158</v>
      </c>
      <c r="F819">
        <v>1.2937099999999999</v>
      </c>
      <c r="G819">
        <v>1.29749</v>
      </c>
      <c r="H819">
        <v>140622</v>
      </c>
      <c r="I819">
        <v>-36.061285500747289</v>
      </c>
      <c r="J819">
        <v>1.2559246153846155</v>
      </c>
      <c r="K819">
        <v>1.2716621451341494</v>
      </c>
      <c r="L819">
        <v>1.2851375000000003</v>
      </c>
      <c r="M819">
        <v>1.2840417375192796</v>
      </c>
      <c r="N819">
        <v>1.2965462499999998</v>
      </c>
      <c r="O819">
        <v>1.2903176616137131</v>
      </c>
      <c r="P819" t="s">
        <v>15354</v>
      </c>
      <c r="Q819" t="s">
        <v>15353</v>
      </c>
      <c r="R819" t="s">
        <v>15354</v>
      </c>
      <c r="S819" t="s">
        <v>15354</v>
      </c>
      <c r="T819">
        <v>1.29782</v>
      </c>
      <c r="U819">
        <v>1.2971600000000001</v>
      </c>
      <c r="V819" t="s">
        <v>15354</v>
      </c>
      <c r="W819" t="s">
        <v>15354</v>
      </c>
      <c r="X819" t="s">
        <v>15354</v>
      </c>
      <c r="Y819">
        <v>3878.584781984749</v>
      </c>
      <c r="Z819">
        <v>5031.1450357993372</v>
      </c>
      <c r="AA819">
        <v>31.145035799337165</v>
      </c>
      <c r="AB819" t="s">
        <v>15354</v>
      </c>
    </row>
    <row r="820" spans="1:28" hidden="1" x14ac:dyDescent="0.25">
      <c r="A820" t="s">
        <v>1187</v>
      </c>
      <c r="B820" s="2">
        <v>41191</v>
      </c>
      <c r="C820" s="3">
        <v>0</v>
      </c>
      <c r="D820">
        <v>1.29749</v>
      </c>
      <c r="E820">
        <v>1.2990600000000001</v>
      </c>
      <c r="F820">
        <v>1.2849299999999999</v>
      </c>
      <c r="G820">
        <v>1.2858799999999999</v>
      </c>
      <c r="H820">
        <v>196082</v>
      </c>
      <c r="I820">
        <v>-79.446935724963154</v>
      </c>
      <c r="J820">
        <v>1.2566991025641028</v>
      </c>
      <c r="K820">
        <v>1.2720220908269557</v>
      </c>
      <c r="L820">
        <v>1.2859383333333334</v>
      </c>
      <c r="M820">
        <v>1.2841411030587782</v>
      </c>
      <c r="N820">
        <v>1.2965787499999999</v>
      </c>
      <c r="O820">
        <v>1.2899626486846161</v>
      </c>
      <c r="P820" t="s">
        <v>15354</v>
      </c>
      <c r="Q820" t="s">
        <v>15353</v>
      </c>
      <c r="R820" t="s">
        <v>15354</v>
      </c>
      <c r="S820" t="s">
        <v>15354</v>
      </c>
      <c r="T820">
        <v>1.2862199999999999</v>
      </c>
      <c r="U820">
        <v>1.2855399999999999</v>
      </c>
      <c r="V820" t="s">
        <v>15354</v>
      </c>
      <c r="W820" t="s">
        <v>15354</v>
      </c>
      <c r="X820" t="s">
        <v>15354</v>
      </c>
      <c r="Y820">
        <v>3878.584781984749</v>
      </c>
      <c r="Z820">
        <v>4986.0758806326739</v>
      </c>
      <c r="AA820">
        <v>-13.924119367326057</v>
      </c>
      <c r="AB820" t="s">
        <v>15354</v>
      </c>
    </row>
    <row r="821" spans="1:28" hidden="1" x14ac:dyDescent="0.25">
      <c r="A821" t="s">
        <v>1188</v>
      </c>
      <c r="B821" s="2">
        <v>41192</v>
      </c>
      <c r="C821" s="3">
        <v>0</v>
      </c>
      <c r="D821">
        <v>1.2858799999999999</v>
      </c>
      <c r="E821">
        <v>1.2912699999999999</v>
      </c>
      <c r="F821">
        <v>1.28352</v>
      </c>
      <c r="G821">
        <v>1.2858799999999999</v>
      </c>
      <c r="H821">
        <v>185700</v>
      </c>
      <c r="I821">
        <v>-79.446935724963154</v>
      </c>
      <c r="J821">
        <v>1.2574871794871798</v>
      </c>
      <c r="K821">
        <v>1.272372923970577</v>
      </c>
      <c r="L821">
        <v>1.2868511111111114</v>
      </c>
      <c r="M821">
        <v>1.2842350974880334</v>
      </c>
      <c r="N821">
        <v>1.2963991666666665</v>
      </c>
      <c r="O821">
        <v>1.289636036789847</v>
      </c>
      <c r="P821" t="s">
        <v>15354</v>
      </c>
      <c r="Q821" t="s">
        <v>15353</v>
      </c>
      <c r="R821" t="s">
        <v>15354</v>
      </c>
      <c r="S821" t="s">
        <v>15354</v>
      </c>
      <c r="T821">
        <v>1.28623</v>
      </c>
      <c r="U821">
        <v>1.2855300000000001</v>
      </c>
      <c r="V821" t="s">
        <v>15354</v>
      </c>
      <c r="W821" t="s">
        <v>15354</v>
      </c>
      <c r="X821" t="s">
        <v>15354</v>
      </c>
      <c r="Y821">
        <v>3878.584781984749</v>
      </c>
      <c r="Z821">
        <v>4986.0370947848551</v>
      </c>
      <c r="AA821">
        <v>-13.962905215144929</v>
      </c>
      <c r="AB821" t="s">
        <v>15354</v>
      </c>
    </row>
    <row r="822" spans="1:28" hidden="1" x14ac:dyDescent="0.25">
      <c r="A822" t="s">
        <v>1189</v>
      </c>
      <c r="B822" s="2">
        <v>41193</v>
      </c>
      <c r="C822" s="3">
        <v>0</v>
      </c>
      <c r="D822">
        <v>1.2859100000000001</v>
      </c>
      <c r="E822">
        <v>1.29511</v>
      </c>
      <c r="F822">
        <v>1.2825800000000001</v>
      </c>
      <c r="G822">
        <v>1.29314</v>
      </c>
      <c r="H822">
        <v>170103</v>
      </c>
      <c r="I822">
        <v>-52.316890881913558</v>
      </c>
      <c r="J822">
        <v>1.2584403846153849</v>
      </c>
      <c r="K822">
        <v>1.2728986727308154</v>
      </c>
      <c r="L822">
        <v>1.2880238888888891</v>
      </c>
      <c r="M822">
        <v>1.2847164435697613</v>
      </c>
      <c r="N822">
        <v>1.2961441666666664</v>
      </c>
      <c r="O822">
        <v>1.2899163538466594</v>
      </c>
      <c r="P822" t="s">
        <v>15354</v>
      </c>
      <c r="Q822" t="s">
        <v>15353</v>
      </c>
      <c r="R822" t="s">
        <v>15354</v>
      </c>
      <c r="S822" t="s">
        <v>15354</v>
      </c>
      <c r="T822">
        <v>1.29349</v>
      </c>
      <c r="U822">
        <v>1.2927900000000001</v>
      </c>
      <c r="V822" t="s">
        <v>15354</v>
      </c>
      <c r="W822" t="s">
        <v>15354</v>
      </c>
      <c r="X822" t="s">
        <v>15354</v>
      </c>
      <c r="Y822">
        <v>3878.584781984749</v>
      </c>
      <c r="Z822">
        <v>5014.1956203020645</v>
      </c>
      <c r="AA822">
        <v>14.195620302064526</v>
      </c>
      <c r="AB822" t="s">
        <v>15354</v>
      </c>
    </row>
    <row r="823" spans="1:28" hidden="1" x14ac:dyDescent="0.25">
      <c r="A823" t="s">
        <v>1190</v>
      </c>
      <c r="B823" s="2">
        <v>41194</v>
      </c>
      <c r="C823" s="3">
        <v>0</v>
      </c>
      <c r="D823">
        <v>1.29314</v>
      </c>
      <c r="E823">
        <v>1.2990600000000001</v>
      </c>
      <c r="F823">
        <v>1.2921899999999999</v>
      </c>
      <c r="G823">
        <v>1.29522</v>
      </c>
      <c r="H823">
        <v>159430</v>
      </c>
      <c r="I823">
        <v>-44.54409566517181</v>
      </c>
      <c r="J823">
        <v>1.259342820512821</v>
      </c>
      <c r="K823">
        <v>1.2734637696237061</v>
      </c>
      <c r="L823">
        <v>1.2890750000000002</v>
      </c>
      <c r="M823">
        <v>1.2852842033768013</v>
      </c>
      <c r="N823">
        <v>1.2954037499999997</v>
      </c>
      <c r="O823">
        <v>1.2903406455389266</v>
      </c>
      <c r="P823" t="s">
        <v>15354</v>
      </c>
      <c r="Q823" t="s">
        <v>15353</v>
      </c>
      <c r="R823" t="s">
        <v>15354</v>
      </c>
      <c r="S823" t="s">
        <v>15354</v>
      </c>
      <c r="T823">
        <v>1.29556</v>
      </c>
      <c r="U823">
        <v>1.29488</v>
      </c>
      <c r="V823" t="s">
        <v>15354</v>
      </c>
      <c r="W823" t="s">
        <v>15354</v>
      </c>
      <c r="X823" t="s">
        <v>15354</v>
      </c>
      <c r="Y823">
        <v>3878.584781984749</v>
      </c>
      <c r="Z823">
        <v>5022.3018624964116</v>
      </c>
      <c r="AA823">
        <v>22.301862496411559</v>
      </c>
      <c r="AB823" t="s">
        <v>15354</v>
      </c>
    </row>
    <row r="824" spans="1:28" hidden="1" x14ac:dyDescent="0.25">
      <c r="A824" t="s">
        <v>1191</v>
      </c>
      <c r="B824" s="2">
        <v>41196</v>
      </c>
      <c r="C824" s="3">
        <v>0</v>
      </c>
      <c r="D824">
        <v>1.2952699999999999</v>
      </c>
      <c r="E824">
        <v>1.2958799999999999</v>
      </c>
      <c r="F824">
        <v>1.2931900000000001</v>
      </c>
      <c r="G824">
        <v>1.2934000000000001</v>
      </c>
      <c r="H824">
        <v>5362</v>
      </c>
      <c r="I824">
        <v>-51.345291479820318</v>
      </c>
      <c r="J824">
        <v>1.2602242307692313</v>
      </c>
      <c r="K824">
        <v>1.2739684843167769</v>
      </c>
      <c r="L824">
        <v>1.2900775</v>
      </c>
      <c r="M824">
        <v>1.2857228950861634</v>
      </c>
      <c r="N824">
        <v>1.2946562499999998</v>
      </c>
      <c r="O824">
        <v>1.2905853938958125</v>
      </c>
      <c r="P824" t="s">
        <v>15354</v>
      </c>
      <c r="Q824" t="s">
        <v>15353</v>
      </c>
      <c r="R824" t="s">
        <v>15354</v>
      </c>
      <c r="S824" t="s">
        <v>15354</v>
      </c>
      <c r="T824">
        <v>1.2936799999999999</v>
      </c>
      <c r="U824">
        <v>1.29312</v>
      </c>
      <c r="V824" t="s">
        <v>15354</v>
      </c>
      <c r="W824" t="s">
        <v>15354</v>
      </c>
      <c r="X824" t="s">
        <v>15354</v>
      </c>
      <c r="Y824">
        <v>3878.584781984749</v>
      </c>
      <c r="Z824">
        <v>5015.4755532801191</v>
      </c>
      <c r="AA824">
        <v>15.475553280119129</v>
      </c>
      <c r="AB824" t="s">
        <v>15354</v>
      </c>
    </row>
    <row r="825" spans="1:28" hidden="1" x14ac:dyDescent="0.25">
      <c r="A825" t="s">
        <v>1192</v>
      </c>
      <c r="B825" s="2">
        <v>41197</v>
      </c>
      <c r="C825" s="3">
        <v>0</v>
      </c>
      <c r="D825">
        <v>1.29328</v>
      </c>
      <c r="E825">
        <v>1.29786</v>
      </c>
      <c r="F825">
        <v>1.28905</v>
      </c>
      <c r="G825">
        <v>1.2967299999999999</v>
      </c>
      <c r="H825">
        <v>166212</v>
      </c>
      <c r="I825">
        <v>-38.901345291480091</v>
      </c>
      <c r="J825">
        <v>1.2611241025641031</v>
      </c>
      <c r="K825">
        <v>1.2745447252201496</v>
      </c>
      <c r="L825">
        <v>1.2911369444444445</v>
      </c>
      <c r="M825">
        <v>1.2863178737301546</v>
      </c>
      <c r="N825">
        <v>1.2940704166666666</v>
      </c>
      <c r="O825">
        <v>1.2910769623841474</v>
      </c>
      <c r="P825" t="s">
        <v>15354</v>
      </c>
      <c r="Q825" t="s">
        <v>15353</v>
      </c>
      <c r="R825" t="s">
        <v>15354</v>
      </c>
      <c r="S825" t="s">
        <v>15354</v>
      </c>
      <c r="T825">
        <v>1.2969999999999999</v>
      </c>
      <c r="U825">
        <v>1.2964599999999999</v>
      </c>
      <c r="V825" t="s">
        <v>15354</v>
      </c>
      <c r="W825" t="s">
        <v>15354</v>
      </c>
      <c r="X825" t="s">
        <v>15354</v>
      </c>
      <c r="Y825">
        <v>3878.584781984749</v>
      </c>
      <c r="Z825">
        <v>5028.4300264519479</v>
      </c>
      <c r="AA825">
        <v>28.430026451947924</v>
      </c>
      <c r="AB825" t="s">
        <v>15354</v>
      </c>
    </row>
    <row r="826" spans="1:28" hidden="1" x14ac:dyDescent="0.25">
      <c r="A826" t="s">
        <v>1193</v>
      </c>
      <c r="B826" s="2">
        <v>41198</v>
      </c>
      <c r="C826" s="3">
        <v>0</v>
      </c>
      <c r="D826">
        <v>1.2967200000000001</v>
      </c>
      <c r="E826">
        <v>1.3123199999999999</v>
      </c>
      <c r="F826">
        <v>1.29532</v>
      </c>
      <c r="G826">
        <v>1.3105599999999999</v>
      </c>
      <c r="H826">
        <v>190816</v>
      </c>
      <c r="I826">
        <v>-5.5293748036443056</v>
      </c>
      <c r="J826">
        <v>1.2621632051282055</v>
      </c>
      <c r="K826">
        <v>1.2754565043285002</v>
      </c>
      <c r="L826">
        <v>1.292726111111111</v>
      </c>
      <c r="M826">
        <v>1.2876282589339301</v>
      </c>
      <c r="N826">
        <v>1.294318333333333</v>
      </c>
      <c r="O826">
        <v>1.2926356053934156</v>
      </c>
      <c r="P826" t="s">
        <v>15354</v>
      </c>
      <c r="Q826" t="s">
        <v>15353</v>
      </c>
      <c r="R826" t="s">
        <v>15354</v>
      </c>
      <c r="S826" t="s">
        <v>15354</v>
      </c>
      <c r="T826">
        <v>1.3109</v>
      </c>
      <c r="U826">
        <v>1.3102199999999999</v>
      </c>
      <c r="V826" t="s">
        <v>15354</v>
      </c>
      <c r="W826" t="s">
        <v>15354</v>
      </c>
      <c r="X826" t="s">
        <v>15354</v>
      </c>
      <c r="Y826">
        <v>3878.584781984749</v>
      </c>
      <c r="Z826">
        <v>5081.799353052058</v>
      </c>
      <c r="AA826">
        <v>81.799353052057995</v>
      </c>
      <c r="AB826" t="s">
        <v>15354</v>
      </c>
    </row>
    <row r="827" spans="1:28" hidden="1" x14ac:dyDescent="0.25">
      <c r="A827" t="s">
        <v>1194</v>
      </c>
      <c r="B827" s="2">
        <v>41199</v>
      </c>
      <c r="C827" s="3">
        <v>0</v>
      </c>
      <c r="D827">
        <v>1.3105500000000001</v>
      </c>
      <c r="E827">
        <v>1.31386</v>
      </c>
      <c r="F827">
        <v>1.30846</v>
      </c>
      <c r="G827">
        <v>1.3111999999999999</v>
      </c>
      <c r="H827">
        <v>182918</v>
      </c>
      <c r="I827">
        <v>-8.5038363171358977</v>
      </c>
      <c r="J827">
        <v>1.2632343589743593</v>
      </c>
      <c r="K827">
        <v>1.276361402953095</v>
      </c>
      <c r="L827">
        <v>1.2941480555555556</v>
      </c>
      <c r="M827">
        <v>1.2889024070996635</v>
      </c>
      <c r="N827">
        <v>1.294547083333333</v>
      </c>
      <c r="O827">
        <v>1.2941207569619424</v>
      </c>
      <c r="P827" t="s">
        <v>15354</v>
      </c>
      <c r="Q827" t="s">
        <v>15353</v>
      </c>
      <c r="R827" t="s">
        <v>15354</v>
      </c>
      <c r="S827" t="s">
        <v>15354</v>
      </c>
      <c r="T827">
        <v>1.31159</v>
      </c>
      <c r="U827">
        <v>1.31081</v>
      </c>
      <c r="V827" t="s">
        <v>15354</v>
      </c>
      <c r="W827" t="s">
        <v>15354</v>
      </c>
      <c r="X827" t="s">
        <v>15354</v>
      </c>
      <c r="Y827">
        <v>3878.584781984749</v>
      </c>
      <c r="Z827">
        <v>5084.0877180734287</v>
      </c>
      <c r="AA827">
        <v>84.087718073428732</v>
      </c>
      <c r="AB827" t="s">
        <v>15354</v>
      </c>
    </row>
    <row r="828" spans="1:28" hidden="1" x14ac:dyDescent="0.25">
      <c r="A828" t="s">
        <v>1195</v>
      </c>
      <c r="B828" s="2">
        <v>41200</v>
      </c>
      <c r="C828" s="3">
        <v>0</v>
      </c>
      <c r="D828">
        <v>1.3111999999999999</v>
      </c>
      <c r="E828">
        <v>1.3128500000000001</v>
      </c>
      <c r="F828">
        <v>1.3055000000000001</v>
      </c>
      <c r="G828">
        <v>1.30684</v>
      </c>
      <c r="H828">
        <v>175025</v>
      </c>
      <c r="I828">
        <v>-22.442455242966854</v>
      </c>
      <c r="J828">
        <v>1.2642503846153847</v>
      </c>
      <c r="K828">
        <v>1.2771330130049152</v>
      </c>
      <c r="L828">
        <v>1.2953644444444443</v>
      </c>
      <c r="M828">
        <v>1.289872006715898</v>
      </c>
      <c r="N828">
        <v>1.2949429166666666</v>
      </c>
      <c r="O828">
        <v>1.2951382964049871</v>
      </c>
      <c r="P828" t="s">
        <v>15355</v>
      </c>
      <c r="Q828" t="s">
        <v>15353</v>
      </c>
      <c r="R828" t="s">
        <v>15354</v>
      </c>
      <c r="S828" t="s">
        <v>15354</v>
      </c>
      <c r="T828">
        <v>1.30725</v>
      </c>
      <c r="U828">
        <v>1.30643</v>
      </c>
      <c r="V828" t="s">
        <v>15354</v>
      </c>
      <c r="W828" t="s">
        <v>15354</v>
      </c>
      <c r="X828" t="s">
        <v>15354</v>
      </c>
      <c r="Y828">
        <v>3878.584781984749</v>
      </c>
      <c r="Z828">
        <v>5067.0995167283354</v>
      </c>
      <c r="AA828">
        <v>67.099516728335402</v>
      </c>
      <c r="AB828" t="s">
        <v>15354</v>
      </c>
    </row>
    <row r="829" spans="1:28" hidden="1" x14ac:dyDescent="0.25">
      <c r="A829" t="s">
        <v>1196</v>
      </c>
      <c r="B829" s="2">
        <v>41201</v>
      </c>
      <c r="C829" s="3">
        <v>0</v>
      </c>
      <c r="D829">
        <v>1.30684</v>
      </c>
      <c r="E829">
        <v>1.3076700000000001</v>
      </c>
      <c r="F829">
        <v>1.3012900000000001</v>
      </c>
      <c r="G829">
        <v>1.3018799999999999</v>
      </c>
      <c r="H829">
        <v>145227</v>
      </c>
      <c r="I829">
        <v>-38.299232736573245</v>
      </c>
      <c r="J829">
        <v>1.265356153846154</v>
      </c>
      <c r="K829">
        <v>1.2777595190047908</v>
      </c>
      <c r="L829">
        <v>1.2959299999999998</v>
      </c>
      <c r="M829">
        <v>1.2905210874339574</v>
      </c>
      <c r="N829">
        <v>1.2951079166666666</v>
      </c>
      <c r="O829">
        <v>1.2956776326925883</v>
      </c>
      <c r="P829" t="s">
        <v>15354</v>
      </c>
      <c r="Q829" t="s">
        <v>15353</v>
      </c>
      <c r="R829" t="s">
        <v>15354</v>
      </c>
      <c r="S829" t="s">
        <v>15354</v>
      </c>
      <c r="T829">
        <v>1.3022800000000001</v>
      </c>
      <c r="U829">
        <v>1.30148</v>
      </c>
      <c r="V829" t="s">
        <v>15354</v>
      </c>
      <c r="W829" t="s">
        <v>15354</v>
      </c>
      <c r="X829" t="s">
        <v>15354</v>
      </c>
      <c r="Y829">
        <v>3878.584781984749</v>
      </c>
      <c r="Z829">
        <v>5047.9005220575109</v>
      </c>
      <c r="AA829">
        <v>47.900522057510898</v>
      </c>
      <c r="AB829" t="s">
        <v>15354</v>
      </c>
    </row>
    <row r="830" spans="1:28" hidden="1" x14ac:dyDescent="0.25">
      <c r="A830" t="s">
        <v>1197</v>
      </c>
      <c r="B830" s="2">
        <v>41203</v>
      </c>
      <c r="C830" s="3">
        <v>0</v>
      </c>
      <c r="D830">
        <v>1.30189</v>
      </c>
      <c r="E830">
        <v>1.3028999999999999</v>
      </c>
      <c r="F830">
        <v>1.30152</v>
      </c>
      <c r="G830">
        <v>1.3021400000000001</v>
      </c>
      <c r="H830">
        <v>4794</v>
      </c>
      <c r="I830">
        <v>-37.468030690536963</v>
      </c>
      <c r="J830">
        <v>1.2665026923076923</v>
      </c>
      <c r="K830">
        <v>1.2783767463717579</v>
      </c>
      <c r="L830">
        <v>1.2965586111111109</v>
      </c>
      <c r="M830">
        <v>1.2911491367618517</v>
      </c>
      <c r="N830">
        <v>1.2953358333333334</v>
      </c>
      <c r="O830">
        <v>1.2961946220771812</v>
      </c>
      <c r="P830" t="s">
        <v>15354</v>
      </c>
      <c r="Q830" t="s">
        <v>15353</v>
      </c>
      <c r="R830" t="s">
        <v>15354</v>
      </c>
      <c r="S830" t="s">
        <v>15354</v>
      </c>
      <c r="T830">
        <v>1.3025500000000001</v>
      </c>
      <c r="U830">
        <v>1.3017300000000001</v>
      </c>
      <c r="V830" t="s">
        <v>15354</v>
      </c>
      <c r="W830" t="s">
        <v>15354</v>
      </c>
      <c r="X830" t="s">
        <v>15354</v>
      </c>
      <c r="Y830">
        <v>3878.584781984749</v>
      </c>
      <c r="Z830">
        <v>5048.8701682530073</v>
      </c>
      <c r="AA830">
        <v>48.87016825300725</v>
      </c>
      <c r="AB830" t="s">
        <v>15354</v>
      </c>
    </row>
    <row r="831" spans="1:28" hidden="1" x14ac:dyDescent="0.25">
      <c r="A831" t="s">
        <v>1198</v>
      </c>
      <c r="B831" s="2">
        <v>41204</v>
      </c>
      <c r="C831" s="3">
        <v>0</v>
      </c>
      <c r="D831">
        <v>1.30213</v>
      </c>
      <c r="E831">
        <v>1.3083</v>
      </c>
      <c r="F831">
        <v>1.30199</v>
      </c>
      <c r="G831">
        <v>1.3070299999999999</v>
      </c>
      <c r="H831">
        <v>147552</v>
      </c>
      <c r="I831">
        <v>-21.835038363171737</v>
      </c>
      <c r="J831">
        <v>1.26771641025641</v>
      </c>
      <c r="K831">
        <v>1.2791021451977893</v>
      </c>
      <c r="L831">
        <v>1.2974169444444441</v>
      </c>
      <c r="M831">
        <v>1.2920075618017517</v>
      </c>
      <c r="N831">
        <v>1.2958775000000002</v>
      </c>
      <c r="O831">
        <v>1.2970614523110069</v>
      </c>
      <c r="P831" t="s">
        <v>15354</v>
      </c>
      <c r="Q831" t="s">
        <v>15353</v>
      </c>
      <c r="R831" t="s">
        <v>15354</v>
      </c>
      <c r="S831" t="s">
        <v>15354</v>
      </c>
      <c r="T831">
        <v>1.30745</v>
      </c>
      <c r="U831">
        <v>1.30661</v>
      </c>
      <c r="V831" t="s">
        <v>15354</v>
      </c>
      <c r="W831" t="s">
        <v>15354</v>
      </c>
      <c r="X831" t="s">
        <v>15354</v>
      </c>
      <c r="Y831">
        <v>3878.584781984749</v>
      </c>
      <c r="Z831">
        <v>5067.7976619890933</v>
      </c>
      <c r="AA831">
        <v>67.797661989093285</v>
      </c>
      <c r="AB831" t="s">
        <v>15354</v>
      </c>
    </row>
    <row r="832" spans="1:28" hidden="1" x14ac:dyDescent="0.25">
      <c r="A832" t="s">
        <v>1199</v>
      </c>
      <c r="B832" s="2">
        <v>41205</v>
      </c>
      <c r="C832" s="3">
        <v>0</v>
      </c>
      <c r="D832">
        <v>1.3070299999999999</v>
      </c>
      <c r="E832">
        <v>1.3070299999999999</v>
      </c>
      <c r="F832">
        <v>1.29518</v>
      </c>
      <c r="G832">
        <v>1.2973300000000001</v>
      </c>
      <c r="H832">
        <v>171478</v>
      </c>
      <c r="I832">
        <v>-52.845268542199321</v>
      </c>
      <c r="J832">
        <v>1.2688857692307691</v>
      </c>
      <c r="K832">
        <v>1.2795636098763263</v>
      </c>
      <c r="L832">
        <v>1.2977566666666664</v>
      </c>
      <c r="M832">
        <v>1.2922952611638192</v>
      </c>
      <c r="N832">
        <v>1.2961904166666669</v>
      </c>
      <c r="O832">
        <v>1.2970829361261262</v>
      </c>
      <c r="P832" t="s">
        <v>15354</v>
      </c>
      <c r="Q832" t="s">
        <v>15353</v>
      </c>
      <c r="R832" t="s">
        <v>15354</v>
      </c>
      <c r="S832" t="s">
        <v>15354</v>
      </c>
      <c r="T832">
        <v>1.2977000000000001</v>
      </c>
      <c r="U832">
        <v>1.2969599999999999</v>
      </c>
      <c r="V832" t="s">
        <v>15354</v>
      </c>
      <c r="W832" t="s">
        <v>15354</v>
      </c>
      <c r="X832" t="s">
        <v>15354</v>
      </c>
      <c r="Y832">
        <v>3878.584781984749</v>
      </c>
      <c r="Z832">
        <v>5030.3693188429397</v>
      </c>
      <c r="AA832">
        <v>30.36931884293972</v>
      </c>
      <c r="AB832" t="s">
        <v>15354</v>
      </c>
    </row>
    <row r="833" spans="1:28" hidden="1" x14ac:dyDescent="0.25">
      <c r="A833" t="s">
        <v>1200</v>
      </c>
      <c r="B833" s="2">
        <v>41206</v>
      </c>
      <c r="C833" s="3">
        <v>0</v>
      </c>
      <c r="D833">
        <v>1.2973399999999999</v>
      </c>
      <c r="E833">
        <v>1.29966</v>
      </c>
      <c r="F833">
        <v>1.292</v>
      </c>
      <c r="G833">
        <v>1.29643</v>
      </c>
      <c r="H833">
        <v>177248</v>
      </c>
      <c r="I833">
        <v>-55.722506393862112</v>
      </c>
      <c r="J833">
        <v>1.2699442307692306</v>
      </c>
      <c r="K833">
        <v>1.2799906070946472</v>
      </c>
      <c r="L833">
        <v>1.2979299999999998</v>
      </c>
      <c r="M833">
        <v>1.2925187605603696</v>
      </c>
      <c r="N833">
        <v>1.2965508333333335</v>
      </c>
      <c r="O833">
        <v>1.2970307012360363</v>
      </c>
      <c r="P833" t="s">
        <v>15354</v>
      </c>
      <c r="Q833" t="s">
        <v>15353</v>
      </c>
      <c r="R833" t="s">
        <v>15354</v>
      </c>
      <c r="S833" t="s">
        <v>15354</v>
      </c>
      <c r="T833">
        <v>1.29674</v>
      </c>
      <c r="U833">
        <v>1.2961199999999999</v>
      </c>
      <c r="V833" t="s">
        <v>15354</v>
      </c>
      <c r="W833" t="s">
        <v>15354</v>
      </c>
      <c r="X833" t="s">
        <v>15354</v>
      </c>
      <c r="Y833">
        <v>3878.584781984749</v>
      </c>
      <c r="Z833">
        <v>5027.1113076260726</v>
      </c>
      <c r="AA833">
        <v>27.11130762607263</v>
      </c>
      <c r="AB833" t="s">
        <v>15354</v>
      </c>
    </row>
    <row r="834" spans="1:28" hidden="1" x14ac:dyDescent="0.25">
      <c r="A834" t="s">
        <v>1201</v>
      </c>
      <c r="B834" s="2">
        <v>41207</v>
      </c>
      <c r="C834" s="3">
        <v>0</v>
      </c>
      <c r="D834">
        <v>1.2964500000000001</v>
      </c>
      <c r="E834">
        <v>1.3023</v>
      </c>
      <c r="F834">
        <v>1.2926899999999999</v>
      </c>
      <c r="G834">
        <v>1.2938499999999999</v>
      </c>
      <c r="H834">
        <v>179985</v>
      </c>
      <c r="I834">
        <v>-63.970588235294436</v>
      </c>
      <c r="J834">
        <v>1.2707916666666663</v>
      </c>
      <c r="K834">
        <v>1.2803414778011117</v>
      </c>
      <c r="L834">
        <v>1.2977797222222218</v>
      </c>
      <c r="M834">
        <v>1.2925907194489983</v>
      </c>
      <c r="N834">
        <v>1.2966608333333334</v>
      </c>
      <c r="O834">
        <v>1.2967762451371534</v>
      </c>
      <c r="P834" t="s">
        <v>15354</v>
      </c>
      <c r="Q834" t="s">
        <v>15353</v>
      </c>
      <c r="R834" t="s">
        <v>15354</v>
      </c>
      <c r="S834" t="s">
        <v>15354</v>
      </c>
      <c r="T834">
        <v>1.29416</v>
      </c>
      <c r="U834">
        <v>1.2935399999999999</v>
      </c>
      <c r="V834" t="s">
        <v>15354</v>
      </c>
      <c r="W834" t="s">
        <v>15354</v>
      </c>
      <c r="X834" t="s">
        <v>15354</v>
      </c>
      <c r="Y834">
        <v>3878.584781984749</v>
      </c>
      <c r="Z834">
        <v>5017.1045588885518</v>
      </c>
      <c r="AA834">
        <v>17.104558888551765</v>
      </c>
      <c r="AB834" t="s">
        <v>15354</v>
      </c>
    </row>
    <row r="835" spans="1:28" hidden="1" x14ac:dyDescent="0.25">
      <c r="A835" t="s">
        <v>1202</v>
      </c>
      <c r="B835" s="2">
        <v>41208</v>
      </c>
      <c r="C835" s="3">
        <v>0</v>
      </c>
      <c r="D835">
        <v>1.2938400000000001</v>
      </c>
      <c r="E835">
        <v>1.29559</v>
      </c>
      <c r="F835">
        <v>1.2883199999999999</v>
      </c>
      <c r="G835">
        <v>1.29403</v>
      </c>
      <c r="H835">
        <v>176048</v>
      </c>
      <c r="I835">
        <v>-63.395140664961737</v>
      </c>
      <c r="J835">
        <v>1.2715892307692305</v>
      </c>
      <c r="K835">
        <v>1.2806880226669064</v>
      </c>
      <c r="L835">
        <v>1.2972530555555553</v>
      </c>
      <c r="M835">
        <v>1.2926685183977011</v>
      </c>
      <c r="N835">
        <v>1.2969991666666667</v>
      </c>
      <c r="O835">
        <v>1.2965565455261812</v>
      </c>
      <c r="P835" t="s">
        <v>15354</v>
      </c>
      <c r="Q835" t="s">
        <v>15353</v>
      </c>
      <c r="R835" t="s">
        <v>15354</v>
      </c>
      <c r="S835" t="s">
        <v>15354</v>
      </c>
      <c r="T835">
        <v>1.2943499999999999</v>
      </c>
      <c r="U835">
        <v>1.2937099999999999</v>
      </c>
      <c r="V835" t="s">
        <v>15354</v>
      </c>
      <c r="W835" t="s">
        <v>15354</v>
      </c>
      <c r="X835" t="s">
        <v>15354</v>
      </c>
      <c r="Y835">
        <v>3878.584781984749</v>
      </c>
      <c r="Z835">
        <v>5017.763918301489</v>
      </c>
      <c r="AA835">
        <v>17.763918301488957</v>
      </c>
      <c r="AB835" t="s">
        <v>15354</v>
      </c>
    </row>
    <row r="836" spans="1:28" hidden="1" x14ac:dyDescent="0.25">
      <c r="A836" t="s">
        <v>1203</v>
      </c>
      <c r="B836" s="2">
        <v>41210</v>
      </c>
      <c r="C836" s="3">
        <v>0</v>
      </c>
      <c r="D836">
        <v>1.29396</v>
      </c>
      <c r="E836">
        <v>1.29453</v>
      </c>
      <c r="F836">
        <v>1.29186</v>
      </c>
      <c r="G836">
        <v>1.2921899999999999</v>
      </c>
      <c r="H836">
        <v>5451</v>
      </c>
      <c r="I836">
        <v>-84.847298355520664</v>
      </c>
      <c r="J836">
        <v>1.2723835897435896</v>
      </c>
      <c r="K836">
        <v>1.2809792119664785</v>
      </c>
      <c r="L836">
        <v>1.2967211111111108</v>
      </c>
      <c r="M836">
        <v>1.2926426525383661</v>
      </c>
      <c r="N836">
        <v>1.2974775000000001</v>
      </c>
      <c r="O836">
        <v>1.2962072218840865</v>
      </c>
      <c r="P836" t="s">
        <v>15354</v>
      </c>
      <c r="Q836" t="s">
        <v>15353</v>
      </c>
      <c r="R836" t="s">
        <v>15354</v>
      </c>
      <c r="S836" t="s">
        <v>15354</v>
      </c>
      <c r="T836">
        <v>1.29251</v>
      </c>
      <c r="U836">
        <v>1.2918700000000001</v>
      </c>
      <c r="V836" t="s">
        <v>15354</v>
      </c>
      <c r="W836" t="s">
        <v>15354</v>
      </c>
      <c r="X836" t="s">
        <v>15354</v>
      </c>
      <c r="Y836">
        <v>3878.584781984749</v>
      </c>
      <c r="Z836">
        <v>5010.6273223026383</v>
      </c>
      <c r="AA836">
        <v>10.627322302638277</v>
      </c>
      <c r="AB836" t="s">
        <v>15354</v>
      </c>
    </row>
    <row r="837" spans="1:28" hidden="1" x14ac:dyDescent="0.25">
      <c r="A837" t="s">
        <v>1204</v>
      </c>
      <c r="B837" s="2">
        <v>41211</v>
      </c>
      <c r="C837" s="3">
        <v>0</v>
      </c>
      <c r="D837">
        <v>1.29216</v>
      </c>
      <c r="E837">
        <v>1.29359</v>
      </c>
      <c r="F837">
        <v>1.2885</v>
      </c>
      <c r="G837">
        <v>1.2906599999999999</v>
      </c>
      <c r="H837">
        <v>121536</v>
      </c>
      <c r="I837">
        <v>-90.837901331245121</v>
      </c>
      <c r="J837">
        <v>1.2732129487179484</v>
      </c>
      <c r="K837">
        <v>1.2812242952078334</v>
      </c>
      <c r="L837">
        <v>1.2961619444444443</v>
      </c>
      <c r="M837">
        <v>1.2925354821308868</v>
      </c>
      <c r="N837">
        <v>1.2975562500000002</v>
      </c>
      <c r="O837">
        <v>1.2957634441333596</v>
      </c>
      <c r="P837" t="s">
        <v>15354</v>
      </c>
      <c r="Q837" t="s">
        <v>15353</v>
      </c>
      <c r="R837" t="s">
        <v>15354</v>
      </c>
      <c r="S837" t="s">
        <v>15354</v>
      </c>
      <c r="T837">
        <v>1.29101</v>
      </c>
      <c r="U837">
        <v>1.2903100000000001</v>
      </c>
      <c r="V837" t="s">
        <v>15354</v>
      </c>
      <c r="W837" t="s">
        <v>15354</v>
      </c>
      <c r="X837" t="s">
        <v>15354</v>
      </c>
      <c r="Y837">
        <v>3878.584781984749</v>
      </c>
      <c r="Z837">
        <v>5004.5767300427415</v>
      </c>
      <c r="AA837">
        <v>4.5767300427414739</v>
      </c>
      <c r="AB837" t="s">
        <v>15354</v>
      </c>
    </row>
    <row r="838" spans="1:28" hidden="1" x14ac:dyDescent="0.25">
      <c r="A838" t="s">
        <v>1205</v>
      </c>
      <c r="B838" s="2">
        <v>41212</v>
      </c>
      <c r="C838" s="3">
        <v>0</v>
      </c>
      <c r="D838">
        <v>1.2906500000000001</v>
      </c>
      <c r="E838">
        <v>1.2983199999999999</v>
      </c>
      <c r="F838">
        <v>1.28857</v>
      </c>
      <c r="G838">
        <v>1.2961100000000001</v>
      </c>
      <c r="H838">
        <v>127002</v>
      </c>
      <c r="I838">
        <v>-69.498825371964955</v>
      </c>
      <c r="J838">
        <v>1.2740711538461535</v>
      </c>
      <c r="K838">
        <v>1.2816011484937111</v>
      </c>
      <c r="L838">
        <v>1.295925833333333</v>
      </c>
      <c r="M838">
        <v>1.2927286993130009</v>
      </c>
      <c r="N838">
        <v>1.2977650000000001</v>
      </c>
      <c r="O838">
        <v>1.2957911686026911</v>
      </c>
      <c r="P838" t="s">
        <v>15353</v>
      </c>
      <c r="Q838" t="s">
        <v>15353</v>
      </c>
      <c r="R838" t="s">
        <v>15353</v>
      </c>
      <c r="S838" t="s">
        <v>15354</v>
      </c>
      <c r="T838">
        <v>1.29643</v>
      </c>
      <c r="U838">
        <v>1.29579</v>
      </c>
      <c r="V838" t="s">
        <v>15354</v>
      </c>
      <c r="W838" t="s">
        <v>15354</v>
      </c>
      <c r="X838">
        <v>5000</v>
      </c>
      <c r="Y838">
        <v>3878.584781984749</v>
      </c>
      <c r="Z838">
        <v>5025.831374648018</v>
      </c>
      <c r="AA838">
        <v>25.831374648018027</v>
      </c>
      <c r="AB838" t="s">
        <v>15354</v>
      </c>
    </row>
    <row r="839" spans="1:28" hidden="1" x14ac:dyDescent="0.25">
      <c r="A839" t="s">
        <v>1206</v>
      </c>
      <c r="B839" s="2">
        <v>41213</v>
      </c>
      <c r="C839" s="3">
        <v>0</v>
      </c>
      <c r="D839">
        <v>1.2961199999999999</v>
      </c>
      <c r="E839">
        <v>1.30202</v>
      </c>
      <c r="F839">
        <v>1.2945800000000001</v>
      </c>
      <c r="G839">
        <v>1.2964100000000001</v>
      </c>
      <c r="H839">
        <v>169973</v>
      </c>
      <c r="I839">
        <v>-68.324197337509347</v>
      </c>
      <c r="J839">
        <v>1.2750017948717947</v>
      </c>
      <c r="K839">
        <v>1.2819760561267817</v>
      </c>
      <c r="L839">
        <v>1.2956674999999997</v>
      </c>
      <c r="M839">
        <v>1.2929276885393253</v>
      </c>
      <c r="N839">
        <v>1.2979375</v>
      </c>
      <c r="O839">
        <v>1.295840675114476</v>
      </c>
      <c r="P839" t="s">
        <v>15354</v>
      </c>
      <c r="Q839" t="s">
        <v>15353</v>
      </c>
      <c r="R839" t="s">
        <v>15354</v>
      </c>
      <c r="S839" t="s">
        <v>15354</v>
      </c>
      <c r="T839">
        <v>1.29667</v>
      </c>
      <c r="U839">
        <v>1.2961499999999999</v>
      </c>
      <c r="V839" t="s">
        <v>15354</v>
      </c>
      <c r="W839" t="s">
        <v>15354</v>
      </c>
      <c r="X839" t="s">
        <v>15354</v>
      </c>
      <c r="Y839">
        <v>3878.584781984749</v>
      </c>
      <c r="Z839">
        <v>5027.227665169532</v>
      </c>
      <c r="AA839">
        <v>27.227665169531974</v>
      </c>
      <c r="AB839" t="s">
        <v>15354</v>
      </c>
    </row>
    <row r="840" spans="1:28" hidden="1" x14ac:dyDescent="0.25">
      <c r="A840" t="s">
        <v>1207</v>
      </c>
      <c r="B840" s="2">
        <v>41214</v>
      </c>
      <c r="C840" s="3">
        <v>0</v>
      </c>
      <c r="D840">
        <v>1.2964199999999999</v>
      </c>
      <c r="E840">
        <v>1.29823</v>
      </c>
      <c r="F840">
        <v>1.2924100000000001</v>
      </c>
      <c r="G840">
        <v>1.29464</v>
      </c>
      <c r="H840">
        <v>156318</v>
      </c>
      <c r="I840">
        <v>-75.254502740798458</v>
      </c>
      <c r="J840">
        <v>1.2759866666666666</v>
      </c>
      <c r="K840">
        <v>1.2822966623007872</v>
      </c>
      <c r="L840">
        <v>1.2955924999999999</v>
      </c>
      <c r="M840">
        <v>1.293020245915578</v>
      </c>
      <c r="N840">
        <v>1.2976616666666667</v>
      </c>
      <c r="O840">
        <v>1.2957446211053179</v>
      </c>
      <c r="P840" t="s">
        <v>15354</v>
      </c>
      <c r="Q840" t="s">
        <v>15353</v>
      </c>
      <c r="R840" t="s">
        <v>15354</v>
      </c>
      <c r="S840" t="s">
        <v>15354</v>
      </c>
      <c r="T840">
        <v>1.2948599999999999</v>
      </c>
      <c r="U840">
        <v>1.2944199999999999</v>
      </c>
      <c r="V840" t="s">
        <v>15354</v>
      </c>
      <c r="W840" t="s">
        <v>15354</v>
      </c>
      <c r="X840" t="s">
        <v>15354</v>
      </c>
      <c r="Y840">
        <v>3878.584781984749</v>
      </c>
      <c r="Z840">
        <v>5020.5177134966989</v>
      </c>
      <c r="AA840">
        <v>20.517713496698889</v>
      </c>
      <c r="AB840" t="s">
        <v>15354</v>
      </c>
    </row>
    <row r="841" spans="1:28" hidden="1" x14ac:dyDescent="0.25">
      <c r="A841" t="s">
        <v>1208</v>
      </c>
      <c r="B841" s="2">
        <v>41215</v>
      </c>
      <c r="C841" s="3">
        <v>0</v>
      </c>
      <c r="D841">
        <v>1.2946299999999999</v>
      </c>
      <c r="E841">
        <v>1.29464</v>
      </c>
      <c r="F841">
        <v>1.2821100000000001</v>
      </c>
      <c r="G841">
        <v>1.28349</v>
      </c>
      <c r="H841">
        <v>179264</v>
      </c>
      <c r="I841">
        <v>-95.510735198438724</v>
      </c>
      <c r="J841">
        <v>1.276563205128205</v>
      </c>
      <c r="K841">
        <v>1.2823268733817799</v>
      </c>
      <c r="L841">
        <v>1.2951916666666667</v>
      </c>
      <c r="M841">
        <v>1.2925050974877088</v>
      </c>
      <c r="N841">
        <v>1.2968304166666667</v>
      </c>
      <c r="O841">
        <v>1.2947642514168927</v>
      </c>
      <c r="P841" t="s">
        <v>15354</v>
      </c>
      <c r="Q841" t="s">
        <v>15353</v>
      </c>
      <c r="R841" t="s">
        <v>15354</v>
      </c>
      <c r="S841" t="s">
        <v>15354</v>
      </c>
      <c r="T841">
        <v>1.2837700000000001</v>
      </c>
      <c r="U841">
        <v>1.28321</v>
      </c>
      <c r="V841" t="s">
        <v>15354</v>
      </c>
      <c r="W841" t="s">
        <v>15354</v>
      </c>
      <c r="X841" t="s">
        <v>15354</v>
      </c>
      <c r="Y841">
        <v>3878.584781984749</v>
      </c>
      <c r="Z841">
        <v>4977.0387780906494</v>
      </c>
      <c r="AA841">
        <v>-22.96122190935057</v>
      </c>
      <c r="AB841" t="s">
        <v>15354</v>
      </c>
    </row>
    <row r="842" spans="1:28" hidden="1" x14ac:dyDescent="0.25">
      <c r="A842" t="s">
        <v>1209</v>
      </c>
      <c r="B842" s="2">
        <v>41217</v>
      </c>
      <c r="C842" s="3">
        <v>0</v>
      </c>
      <c r="D842">
        <v>1.2818099999999999</v>
      </c>
      <c r="E842">
        <v>1.2834300000000001</v>
      </c>
      <c r="F842">
        <v>1.28163</v>
      </c>
      <c r="G842">
        <v>1.2822499999999999</v>
      </c>
      <c r="H842">
        <v>5630</v>
      </c>
      <c r="I842">
        <v>-97.675290588677001</v>
      </c>
      <c r="J842">
        <v>1.277070128205128</v>
      </c>
      <c r="K842">
        <v>1.2823249272202157</v>
      </c>
      <c r="L842">
        <v>1.2947911111111112</v>
      </c>
      <c r="M842">
        <v>1.2919507678937787</v>
      </c>
      <c r="N842">
        <v>1.2960325000000001</v>
      </c>
      <c r="O842">
        <v>1.2937631113035413</v>
      </c>
      <c r="P842" t="s">
        <v>15354</v>
      </c>
      <c r="Q842" t="s">
        <v>15355</v>
      </c>
      <c r="R842" t="s">
        <v>15354</v>
      </c>
      <c r="S842" t="s">
        <v>15354</v>
      </c>
      <c r="T842">
        <v>1.2825599999999999</v>
      </c>
      <c r="U842">
        <v>1.2819400000000001</v>
      </c>
      <c r="V842" t="s">
        <v>15354</v>
      </c>
      <c r="W842" t="s">
        <v>15354</v>
      </c>
      <c r="X842" t="s">
        <v>15354</v>
      </c>
      <c r="Y842">
        <v>3878.584781984749</v>
      </c>
      <c r="Z842">
        <v>4972.1129754175299</v>
      </c>
      <c r="AA842">
        <v>-27.887024582470076</v>
      </c>
      <c r="AB842" t="s">
        <v>15354</v>
      </c>
    </row>
    <row r="843" spans="1:28" hidden="1" x14ac:dyDescent="0.25">
      <c r="A843" t="s">
        <v>1210</v>
      </c>
      <c r="B843" s="2">
        <v>41218</v>
      </c>
      <c r="C843" s="3">
        <v>0</v>
      </c>
      <c r="D843">
        <v>1.28223</v>
      </c>
      <c r="E843">
        <v>1.2842499999999999</v>
      </c>
      <c r="F843">
        <v>1.27674</v>
      </c>
      <c r="G843">
        <v>1.2799499999999999</v>
      </c>
      <c r="H843">
        <v>158828</v>
      </c>
      <c r="I843">
        <v>-89.828897338403252</v>
      </c>
      <c r="J843">
        <v>1.2775976923076922</v>
      </c>
      <c r="K843">
        <v>1.2822648024804635</v>
      </c>
      <c r="L843">
        <v>1.2944000000000002</v>
      </c>
      <c r="M843">
        <v>1.2913020777373581</v>
      </c>
      <c r="N843">
        <v>1.2953016666666668</v>
      </c>
      <c r="O843">
        <v>1.2926580623992578</v>
      </c>
      <c r="P843" t="s">
        <v>15354</v>
      </c>
      <c r="Q843" t="s">
        <v>15355</v>
      </c>
      <c r="R843" t="s">
        <v>15354</v>
      </c>
      <c r="S843" t="s">
        <v>15354</v>
      </c>
      <c r="T843">
        <v>1.28024</v>
      </c>
      <c r="U843">
        <v>1.27966</v>
      </c>
      <c r="V843" t="s">
        <v>15354</v>
      </c>
      <c r="W843" t="s">
        <v>15354</v>
      </c>
      <c r="X843" t="s">
        <v>15354</v>
      </c>
      <c r="Y843">
        <v>3878.584781984749</v>
      </c>
      <c r="Z843">
        <v>4963.2698021146043</v>
      </c>
      <c r="AA843">
        <v>-36.730197885395683</v>
      </c>
      <c r="AB843" t="s">
        <v>15354</v>
      </c>
    </row>
    <row r="844" spans="1:28" hidden="1" x14ac:dyDescent="0.25">
      <c r="A844" t="s">
        <v>1211</v>
      </c>
      <c r="B844" s="2">
        <v>41219</v>
      </c>
      <c r="C844" s="3">
        <v>0</v>
      </c>
      <c r="D844">
        <v>1.2799499999999999</v>
      </c>
      <c r="E844">
        <v>1.2826200000000001</v>
      </c>
      <c r="F844">
        <v>1.2763</v>
      </c>
      <c r="G844">
        <v>1.2805299999999999</v>
      </c>
      <c r="H844">
        <v>166981</v>
      </c>
      <c r="I844">
        <v>-86.781250000000156</v>
      </c>
      <c r="J844">
        <v>1.2781375641025641</v>
      </c>
      <c r="K844">
        <v>1.282220883430325</v>
      </c>
      <c r="L844">
        <v>1.2941419444444444</v>
      </c>
      <c r="M844">
        <v>1.2907198032650684</v>
      </c>
      <c r="N844">
        <v>1.2950787500000001</v>
      </c>
      <c r="O844">
        <v>1.2916878174073172</v>
      </c>
      <c r="P844" t="s">
        <v>15354</v>
      </c>
      <c r="Q844" t="s">
        <v>15355</v>
      </c>
      <c r="R844" t="s">
        <v>15354</v>
      </c>
      <c r="S844" t="s">
        <v>15354</v>
      </c>
      <c r="T844">
        <v>1.28084</v>
      </c>
      <c r="U844">
        <v>1.2802199999999999</v>
      </c>
      <c r="V844" t="s">
        <v>15354</v>
      </c>
      <c r="W844" t="s">
        <v>15354</v>
      </c>
      <c r="X844" t="s">
        <v>15354</v>
      </c>
      <c r="Y844">
        <v>3878.584781984749</v>
      </c>
      <c r="Z844">
        <v>4965.4418095925148</v>
      </c>
      <c r="AA844">
        <v>-34.558190407485199</v>
      </c>
      <c r="AB844" t="s">
        <v>15354</v>
      </c>
    </row>
    <row r="845" spans="1:28" hidden="1" x14ac:dyDescent="0.25">
      <c r="A845" t="s">
        <v>1212</v>
      </c>
      <c r="B845" s="2">
        <v>41220</v>
      </c>
      <c r="C845" s="3">
        <v>0</v>
      </c>
      <c r="D845">
        <v>1.2805299999999999</v>
      </c>
      <c r="E845">
        <v>1.2876099999999999</v>
      </c>
      <c r="F845">
        <v>1.27362</v>
      </c>
      <c r="G845">
        <v>1.27562</v>
      </c>
      <c r="H845">
        <v>233886</v>
      </c>
      <c r="I845">
        <v>-94.013768332834474</v>
      </c>
      <c r="J845">
        <v>1.2786306410256409</v>
      </c>
      <c r="K845">
        <v>1.2820537724574055</v>
      </c>
      <c r="L845">
        <v>1.2938041666666669</v>
      </c>
      <c r="M845">
        <v>1.2899035976831728</v>
      </c>
      <c r="N845">
        <v>1.29465125</v>
      </c>
      <c r="O845">
        <v>1.2904023920147318</v>
      </c>
      <c r="P845" t="s">
        <v>15354</v>
      </c>
      <c r="Q845" t="s">
        <v>15355</v>
      </c>
      <c r="R845" t="s">
        <v>15354</v>
      </c>
      <c r="S845" t="s">
        <v>15354</v>
      </c>
      <c r="T845">
        <v>1.27597</v>
      </c>
      <c r="U845">
        <v>1.2752699999999999</v>
      </c>
      <c r="V845" t="s">
        <v>15354</v>
      </c>
      <c r="W845" t="s">
        <v>15354</v>
      </c>
      <c r="X845" t="s">
        <v>15354</v>
      </c>
      <c r="Y845">
        <v>3878.584781984749</v>
      </c>
      <c r="Z845">
        <v>4946.2428149216903</v>
      </c>
      <c r="AA845">
        <v>-53.757185078309703</v>
      </c>
      <c r="AB845" t="s">
        <v>15354</v>
      </c>
    </row>
    <row r="846" spans="1:28" hidden="1" x14ac:dyDescent="0.25">
      <c r="A846" t="s">
        <v>1213</v>
      </c>
      <c r="B846" s="2">
        <v>41221</v>
      </c>
      <c r="C846" s="3">
        <v>0</v>
      </c>
      <c r="D846">
        <v>1.2756400000000001</v>
      </c>
      <c r="E846">
        <v>1.27759</v>
      </c>
      <c r="F846">
        <v>1.2717000000000001</v>
      </c>
      <c r="G846">
        <v>1.2741100000000001</v>
      </c>
      <c r="H846">
        <v>194321</v>
      </c>
      <c r="I846">
        <v>-92.124183006535858</v>
      </c>
      <c r="J846">
        <v>1.2792057692307692</v>
      </c>
      <c r="K846">
        <v>1.281852664293927</v>
      </c>
      <c r="L846">
        <v>1.2933291666666669</v>
      </c>
      <c r="M846">
        <v>1.2890498897002987</v>
      </c>
      <c r="N846">
        <v>1.2938583333333333</v>
      </c>
      <c r="O846">
        <v>1.2890990006535534</v>
      </c>
      <c r="P846" t="s">
        <v>15354</v>
      </c>
      <c r="Q846" t="s">
        <v>15355</v>
      </c>
      <c r="R846" t="s">
        <v>15354</v>
      </c>
      <c r="S846" t="s">
        <v>15354</v>
      </c>
      <c r="T846">
        <v>1.2745</v>
      </c>
      <c r="U846">
        <v>1.27372</v>
      </c>
      <c r="V846" t="s">
        <v>15354</v>
      </c>
      <c r="W846" t="s">
        <v>15354</v>
      </c>
      <c r="X846" t="s">
        <v>15354</v>
      </c>
      <c r="Y846">
        <v>3878.584781984749</v>
      </c>
      <c r="Z846">
        <v>4940.2310085096142</v>
      </c>
      <c r="AA846">
        <v>-59.768991490385815</v>
      </c>
      <c r="AB846" t="s">
        <v>15354</v>
      </c>
    </row>
    <row r="847" spans="1:28" hidden="1" x14ac:dyDescent="0.25">
      <c r="A847" t="s">
        <v>1214</v>
      </c>
      <c r="B847" s="2">
        <v>41222</v>
      </c>
      <c r="C847" s="3">
        <v>0</v>
      </c>
      <c r="D847">
        <v>1.2741</v>
      </c>
      <c r="E847">
        <v>1.2789699999999999</v>
      </c>
      <c r="F847">
        <v>1.26895</v>
      </c>
      <c r="G847">
        <v>1.2710900000000001</v>
      </c>
      <c r="H847">
        <v>208336</v>
      </c>
      <c r="I847">
        <v>-93.583208395802004</v>
      </c>
      <c r="J847">
        <v>1.2797461538461539</v>
      </c>
      <c r="K847">
        <v>1.2815801917801566</v>
      </c>
      <c r="L847">
        <v>1.2929175000000002</v>
      </c>
      <c r="M847">
        <v>1.2880790848516339</v>
      </c>
      <c r="N847">
        <v>1.2928529166666667</v>
      </c>
      <c r="O847">
        <v>1.2876582806012691</v>
      </c>
      <c r="P847" t="s">
        <v>15354</v>
      </c>
      <c r="Q847" t="s">
        <v>15355</v>
      </c>
      <c r="R847" t="s">
        <v>15354</v>
      </c>
      <c r="S847" t="s">
        <v>15354</v>
      </c>
      <c r="T847">
        <v>1.27152</v>
      </c>
      <c r="U847">
        <v>1.2706599999999999</v>
      </c>
      <c r="V847" t="s">
        <v>15354</v>
      </c>
      <c r="W847" t="s">
        <v>15354</v>
      </c>
      <c r="X847" t="s">
        <v>15354</v>
      </c>
      <c r="Y847">
        <v>3878.584781984749</v>
      </c>
      <c r="Z847">
        <v>4928.3625390767411</v>
      </c>
      <c r="AA847">
        <v>-71.637460923258914</v>
      </c>
      <c r="AB847" t="s">
        <v>15354</v>
      </c>
    </row>
    <row r="848" spans="1:28" hidden="1" x14ac:dyDescent="0.25">
      <c r="A848" t="s">
        <v>1215</v>
      </c>
      <c r="B848" s="2">
        <v>41224</v>
      </c>
      <c r="C848" s="3">
        <v>0</v>
      </c>
      <c r="D848">
        <v>1.27094</v>
      </c>
      <c r="E848">
        <v>1.27359</v>
      </c>
      <c r="F848">
        <v>1.2708999999999999</v>
      </c>
      <c r="G848">
        <v>1.2720199999999999</v>
      </c>
      <c r="H848">
        <v>5915</v>
      </c>
      <c r="I848">
        <v>-90.7166616268524</v>
      </c>
      <c r="J848">
        <v>1.2803179487179486</v>
      </c>
      <c r="K848">
        <v>1.2813381616085071</v>
      </c>
      <c r="L848">
        <v>1.2926761111111111</v>
      </c>
      <c r="M848">
        <v>1.287211026211005</v>
      </c>
      <c r="N848">
        <v>1.2919620833333334</v>
      </c>
      <c r="O848">
        <v>1.2864072181531676</v>
      </c>
      <c r="P848" t="s">
        <v>15354</v>
      </c>
      <c r="Q848" t="s">
        <v>15355</v>
      </c>
      <c r="R848" t="s">
        <v>15354</v>
      </c>
      <c r="S848" t="s">
        <v>15354</v>
      </c>
      <c r="T848">
        <v>1.27247</v>
      </c>
      <c r="U848">
        <v>1.2715700000000001</v>
      </c>
      <c r="V848" t="s">
        <v>15354</v>
      </c>
      <c r="W848" t="s">
        <v>15354</v>
      </c>
      <c r="X848" t="s">
        <v>15354</v>
      </c>
      <c r="Y848">
        <v>3878.584781984749</v>
      </c>
      <c r="Z848">
        <v>4931.8920512283476</v>
      </c>
      <c r="AA848">
        <v>-68.107948771652445</v>
      </c>
      <c r="AB848" t="s">
        <v>15354</v>
      </c>
    </row>
    <row r="849" spans="1:28" hidden="1" x14ac:dyDescent="0.25">
      <c r="A849" t="s">
        <v>1216</v>
      </c>
      <c r="B849" s="2">
        <v>41225</v>
      </c>
      <c r="C849" s="3">
        <v>0</v>
      </c>
      <c r="D849">
        <v>1.27203</v>
      </c>
      <c r="E849">
        <v>1.2738799999999999</v>
      </c>
      <c r="F849">
        <v>1.2697499999999999</v>
      </c>
      <c r="G849">
        <v>1.2705599999999999</v>
      </c>
      <c r="H849">
        <v>128380</v>
      </c>
      <c r="I849">
        <v>-95.131539159359264</v>
      </c>
      <c r="J849">
        <v>1.2808048717948717</v>
      </c>
      <c r="K849">
        <v>1.2810652967576588</v>
      </c>
      <c r="L849">
        <v>1.2921702777777779</v>
      </c>
      <c r="M849">
        <v>1.2863109707401399</v>
      </c>
      <c r="N849">
        <v>1.2908716666666666</v>
      </c>
      <c r="O849">
        <v>1.2851394407009142</v>
      </c>
      <c r="P849" t="s">
        <v>15354</v>
      </c>
      <c r="Q849" t="s">
        <v>15355</v>
      </c>
      <c r="R849" t="s">
        <v>15354</v>
      </c>
      <c r="S849" t="s">
        <v>15354</v>
      </c>
      <c r="T849">
        <v>1.27102</v>
      </c>
      <c r="U849">
        <v>1.2701</v>
      </c>
      <c r="V849" t="s">
        <v>15354</v>
      </c>
      <c r="W849" t="s">
        <v>15354</v>
      </c>
      <c r="X849" t="s">
        <v>15354</v>
      </c>
      <c r="Y849">
        <v>3878.584781984749</v>
      </c>
      <c r="Z849">
        <v>4926.1905315988297</v>
      </c>
      <c r="AA849">
        <v>-73.809468401170307</v>
      </c>
      <c r="AB849" t="s">
        <v>15354</v>
      </c>
    </row>
    <row r="850" spans="1:28" hidden="1" x14ac:dyDescent="0.25">
      <c r="A850" t="s">
        <v>1217</v>
      </c>
      <c r="B850" s="2">
        <v>41226</v>
      </c>
      <c r="C850" s="3">
        <v>0</v>
      </c>
      <c r="D850">
        <v>1.2705599999999999</v>
      </c>
      <c r="E850">
        <v>1.27264</v>
      </c>
      <c r="F850">
        <v>1.2661199999999999</v>
      </c>
      <c r="G850">
        <v>1.27091</v>
      </c>
      <c r="H850">
        <v>188795</v>
      </c>
      <c r="I850">
        <v>-86.657381615598709</v>
      </c>
      <c r="J850">
        <v>1.2812994871794869</v>
      </c>
      <c r="K850">
        <v>1.2808082006372117</v>
      </c>
      <c r="L850">
        <v>1.2916094444444446</v>
      </c>
      <c r="M850">
        <v>1.2854784858352675</v>
      </c>
      <c r="N850">
        <v>1.2892195833333335</v>
      </c>
      <c r="O850">
        <v>1.2840010854448412</v>
      </c>
      <c r="P850" t="s">
        <v>15354</v>
      </c>
      <c r="Q850" t="s">
        <v>15355</v>
      </c>
      <c r="R850" t="s">
        <v>15354</v>
      </c>
      <c r="S850" t="s">
        <v>15354</v>
      </c>
      <c r="T850">
        <v>1.2713300000000001</v>
      </c>
      <c r="U850">
        <v>1.2704899999999999</v>
      </c>
      <c r="V850" t="s">
        <v>15354</v>
      </c>
      <c r="W850" t="s">
        <v>15354</v>
      </c>
      <c r="X850" t="s">
        <v>15354</v>
      </c>
      <c r="Y850">
        <v>3878.584781984749</v>
      </c>
      <c r="Z850">
        <v>4927.703179663803</v>
      </c>
      <c r="AA850">
        <v>-72.296820336197015</v>
      </c>
      <c r="AB850" t="s">
        <v>15354</v>
      </c>
    </row>
    <row r="851" spans="1:28" hidden="1" x14ac:dyDescent="0.25">
      <c r="A851" t="s">
        <v>1218</v>
      </c>
      <c r="B851" s="2">
        <v>41227</v>
      </c>
      <c r="C851" s="3">
        <v>0</v>
      </c>
      <c r="D851">
        <v>1.27091</v>
      </c>
      <c r="E851">
        <v>1.2774099999999999</v>
      </c>
      <c r="F851">
        <v>1.2703199999999999</v>
      </c>
      <c r="G851">
        <v>1.2729299999999999</v>
      </c>
      <c r="H851">
        <v>185269</v>
      </c>
      <c r="I851">
        <v>-81.030640668523745</v>
      </c>
      <c r="J851">
        <v>1.2818651282051281</v>
      </c>
      <c r="K851">
        <v>1.280608752519814</v>
      </c>
      <c r="L851">
        <v>1.2910722222222224</v>
      </c>
      <c r="M851">
        <v>1.2848001893036314</v>
      </c>
      <c r="N851">
        <v>1.287625</v>
      </c>
      <c r="O851">
        <v>1.2831153986092538</v>
      </c>
      <c r="P851" t="s">
        <v>15354</v>
      </c>
      <c r="Q851" t="s">
        <v>15355</v>
      </c>
      <c r="R851" t="s">
        <v>15354</v>
      </c>
      <c r="S851" t="s">
        <v>15354</v>
      </c>
      <c r="T851">
        <v>1.2732699999999999</v>
      </c>
      <c r="U851">
        <v>1.2725900000000001</v>
      </c>
      <c r="V851" t="s">
        <v>15354</v>
      </c>
      <c r="W851" t="s">
        <v>15354</v>
      </c>
      <c r="X851" t="s">
        <v>15354</v>
      </c>
      <c r="Y851">
        <v>3878.584781984749</v>
      </c>
      <c r="Z851">
        <v>4935.8482077059725</v>
      </c>
      <c r="AA851">
        <v>-64.151792294027473</v>
      </c>
      <c r="AB851" t="s">
        <v>15354</v>
      </c>
    </row>
    <row r="852" spans="1:28" hidden="1" x14ac:dyDescent="0.25">
      <c r="A852" t="s">
        <v>1219</v>
      </c>
      <c r="B852" s="2">
        <v>41228</v>
      </c>
      <c r="C852" s="3">
        <v>0</v>
      </c>
      <c r="D852">
        <v>1.2729299999999999</v>
      </c>
      <c r="E852">
        <v>1.2801499999999999</v>
      </c>
      <c r="F852">
        <v>1.2717000000000001</v>
      </c>
      <c r="G852">
        <v>1.2781400000000001</v>
      </c>
      <c r="H852">
        <v>175025</v>
      </c>
      <c r="I852">
        <v>-66.518105849581815</v>
      </c>
      <c r="J852">
        <v>1.2824094871794871</v>
      </c>
      <c r="K852">
        <v>1.2805462524560212</v>
      </c>
      <c r="L852">
        <v>1.2904300000000002</v>
      </c>
      <c r="M852">
        <v>1.2844401790710027</v>
      </c>
      <c r="N852">
        <v>1.2864291666666665</v>
      </c>
      <c r="O852">
        <v>1.2827173667205136</v>
      </c>
      <c r="P852" t="s">
        <v>15353</v>
      </c>
      <c r="Q852" t="s">
        <v>15355</v>
      </c>
      <c r="R852" t="s">
        <v>15354</v>
      </c>
      <c r="S852" t="s">
        <v>15354</v>
      </c>
      <c r="T852">
        <v>1.27837</v>
      </c>
      <c r="U852">
        <v>1.2779100000000001</v>
      </c>
      <c r="V852" t="s">
        <v>15354</v>
      </c>
      <c r="W852" t="s">
        <v>15354</v>
      </c>
      <c r="X852" t="s">
        <v>15354</v>
      </c>
      <c r="Y852">
        <v>3878.584781984749</v>
      </c>
      <c r="Z852">
        <v>4956.4822787461308</v>
      </c>
      <c r="AA852">
        <v>-43.51772125386924</v>
      </c>
      <c r="AB852" t="s">
        <v>15354</v>
      </c>
    </row>
    <row r="853" spans="1:28" hidden="1" x14ac:dyDescent="0.25">
      <c r="A853" t="s">
        <v>1220</v>
      </c>
      <c r="B853" s="2">
        <v>41229</v>
      </c>
      <c r="C853" s="3">
        <v>0</v>
      </c>
      <c r="D853">
        <v>1.2781199999999999</v>
      </c>
      <c r="E853">
        <v>1.2784</v>
      </c>
      <c r="F853">
        <v>1.2689999999999999</v>
      </c>
      <c r="G853">
        <v>1.2742800000000001</v>
      </c>
      <c r="H853">
        <v>177215</v>
      </c>
      <c r="I853">
        <v>-74.587355963873719</v>
      </c>
      <c r="J853">
        <v>1.2829376923076923</v>
      </c>
      <c r="K853">
        <v>1.2803876131533372</v>
      </c>
      <c r="L853">
        <v>1.28962</v>
      </c>
      <c r="M853">
        <v>1.2838909802023</v>
      </c>
      <c r="N853">
        <v>1.2852791666666668</v>
      </c>
      <c r="O853">
        <v>1.2820423773828726</v>
      </c>
      <c r="P853" t="s">
        <v>15354</v>
      </c>
      <c r="Q853" t="s">
        <v>15355</v>
      </c>
      <c r="R853" t="s">
        <v>15354</v>
      </c>
      <c r="S853" t="s">
        <v>15354</v>
      </c>
      <c r="T853">
        <v>1.2744800000000001</v>
      </c>
      <c r="U853">
        <v>1.2740800000000001</v>
      </c>
      <c r="V853" t="s">
        <v>15354</v>
      </c>
      <c r="W853" t="s">
        <v>15354</v>
      </c>
      <c r="X853" t="s">
        <v>15354</v>
      </c>
      <c r="Y853">
        <v>3878.584781984749</v>
      </c>
      <c r="Z853">
        <v>4941.627299031129</v>
      </c>
      <c r="AA853">
        <v>-58.372700968870959</v>
      </c>
      <c r="AB853" t="s">
        <v>15354</v>
      </c>
    </row>
    <row r="854" spans="1:28" hidden="1" x14ac:dyDescent="0.25">
      <c r="A854" t="s">
        <v>1221</v>
      </c>
      <c r="B854" s="2">
        <v>41231</v>
      </c>
      <c r="C854" s="3">
        <v>0</v>
      </c>
      <c r="D854">
        <v>1.27464</v>
      </c>
      <c r="E854">
        <v>1.27607</v>
      </c>
      <c r="F854">
        <v>1.2740100000000001</v>
      </c>
      <c r="G854">
        <v>1.27583</v>
      </c>
      <c r="H854">
        <v>5645</v>
      </c>
      <c r="I854">
        <v>-65.953716690041816</v>
      </c>
      <c r="J854">
        <v>1.283484487179487</v>
      </c>
      <c r="K854">
        <v>1.2802722305418601</v>
      </c>
      <c r="L854">
        <v>1.2889097222222226</v>
      </c>
      <c r="M854">
        <v>1.2834552515427162</v>
      </c>
      <c r="N854">
        <v>1.2841829166666667</v>
      </c>
      <c r="O854">
        <v>1.2815453871922429</v>
      </c>
      <c r="P854" t="s">
        <v>15354</v>
      </c>
      <c r="Q854" t="s">
        <v>15355</v>
      </c>
      <c r="R854" t="s">
        <v>15354</v>
      </c>
      <c r="S854" t="s">
        <v>15354</v>
      </c>
      <c r="T854">
        <v>1.276</v>
      </c>
      <c r="U854">
        <v>1.27566</v>
      </c>
      <c r="V854" t="s">
        <v>15354</v>
      </c>
      <c r="W854" t="s">
        <v>15354</v>
      </c>
      <c r="X854" t="s">
        <v>15354</v>
      </c>
      <c r="Y854">
        <v>3878.584781984749</v>
      </c>
      <c r="Z854">
        <v>4947.7554629866654</v>
      </c>
      <c r="AA854">
        <v>-52.244537013334593</v>
      </c>
      <c r="AB854" t="s">
        <v>15354</v>
      </c>
    </row>
    <row r="855" spans="1:28" hidden="1" x14ac:dyDescent="0.25">
      <c r="A855" t="s">
        <v>1222</v>
      </c>
      <c r="B855" s="2">
        <v>41232</v>
      </c>
      <c r="C855" s="3">
        <v>0</v>
      </c>
      <c r="D855">
        <v>1.27583</v>
      </c>
      <c r="E855">
        <v>1.28196</v>
      </c>
      <c r="F855">
        <v>1.2745500000000001</v>
      </c>
      <c r="G855">
        <v>1.2766599999999999</v>
      </c>
      <c r="H855">
        <v>170966</v>
      </c>
      <c r="I855">
        <v>-50.95393206142397</v>
      </c>
      <c r="J855">
        <v>1.2840179487179488</v>
      </c>
      <c r="K855">
        <v>1.2801807816673825</v>
      </c>
      <c r="L855">
        <v>1.2883311111111111</v>
      </c>
      <c r="M855">
        <v>1.2830879406485152</v>
      </c>
      <c r="N855">
        <v>1.2829174999999999</v>
      </c>
      <c r="O855">
        <v>1.2811545562168634</v>
      </c>
      <c r="P855" t="s">
        <v>15354</v>
      </c>
      <c r="Q855" t="s">
        <v>15355</v>
      </c>
      <c r="R855" t="s">
        <v>15354</v>
      </c>
      <c r="S855" t="s">
        <v>15354</v>
      </c>
      <c r="T855">
        <v>1.27681</v>
      </c>
      <c r="U855">
        <v>1.27651</v>
      </c>
      <c r="V855" t="s">
        <v>15354</v>
      </c>
      <c r="W855" t="s">
        <v>15354</v>
      </c>
      <c r="X855" t="s">
        <v>15354</v>
      </c>
      <c r="Y855">
        <v>3878.584781984749</v>
      </c>
      <c r="Z855">
        <v>4951.0522600513523</v>
      </c>
      <c r="AA855">
        <v>-48.947739948647722</v>
      </c>
      <c r="AB855" t="s">
        <v>15354</v>
      </c>
    </row>
    <row r="856" spans="1:28" hidden="1" x14ac:dyDescent="0.25">
      <c r="A856" t="s">
        <v>1223</v>
      </c>
      <c r="B856" s="2">
        <v>41233</v>
      </c>
      <c r="C856" s="3">
        <v>0</v>
      </c>
      <c r="D856">
        <v>1.2766599999999999</v>
      </c>
      <c r="E856">
        <v>1.2828299999999999</v>
      </c>
      <c r="F856">
        <v>1.27643</v>
      </c>
      <c r="G856">
        <v>1.28121</v>
      </c>
      <c r="H856">
        <v>155252</v>
      </c>
      <c r="I856">
        <v>-29.78129362494164</v>
      </c>
      <c r="J856">
        <v>1.2844487179487181</v>
      </c>
      <c r="K856">
        <v>1.2802068378277018</v>
      </c>
      <c r="L856">
        <v>1.288201388888889</v>
      </c>
      <c r="M856">
        <v>1.2829864303431899</v>
      </c>
      <c r="N856">
        <v>1.2822458333333335</v>
      </c>
      <c r="O856">
        <v>1.2811589917195143</v>
      </c>
      <c r="P856" t="s">
        <v>15354</v>
      </c>
      <c r="Q856" t="s">
        <v>15353</v>
      </c>
      <c r="R856" t="s">
        <v>15354</v>
      </c>
      <c r="S856" t="s">
        <v>15354</v>
      </c>
      <c r="T856">
        <v>1.2813600000000001</v>
      </c>
      <c r="U856">
        <v>1.2810600000000001</v>
      </c>
      <c r="V856" t="s">
        <v>15354</v>
      </c>
      <c r="W856" t="s">
        <v>15354</v>
      </c>
      <c r="X856" t="s">
        <v>15354</v>
      </c>
      <c r="Y856">
        <v>3878.584781984749</v>
      </c>
      <c r="Z856">
        <v>4968.6998208093828</v>
      </c>
      <c r="AA856">
        <v>-31.3001791906172</v>
      </c>
      <c r="AB856" t="s">
        <v>15354</v>
      </c>
    </row>
    <row r="857" spans="1:28" hidden="1" x14ac:dyDescent="0.25">
      <c r="A857" t="s">
        <v>1224</v>
      </c>
      <c r="B857" s="2">
        <v>41234</v>
      </c>
      <c r="C857" s="3">
        <v>0</v>
      </c>
      <c r="D857">
        <v>1.2812300000000001</v>
      </c>
      <c r="E857">
        <v>1.2867299999999999</v>
      </c>
      <c r="F857">
        <v>1.2736000000000001</v>
      </c>
      <c r="G857">
        <v>1.2863800000000001</v>
      </c>
      <c r="H857">
        <v>148748</v>
      </c>
      <c r="I857">
        <v>-5.7235923685427723</v>
      </c>
      <c r="J857">
        <v>1.2848723076923079</v>
      </c>
      <c r="K857">
        <v>1.2803631204143424</v>
      </c>
      <c r="L857">
        <v>1.2882152777777778</v>
      </c>
      <c r="M857">
        <v>1.2831698665408553</v>
      </c>
      <c r="N857">
        <v>1.2818270833333334</v>
      </c>
      <c r="O857">
        <v>1.2815766723819533</v>
      </c>
      <c r="P857" t="s">
        <v>15354</v>
      </c>
      <c r="Q857" t="s">
        <v>15353</v>
      </c>
      <c r="R857" t="s">
        <v>15354</v>
      </c>
      <c r="S857" t="s">
        <v>15354</v>
      </c>
      <c r="T857">
        <v>1.28661</v>
      </c>
      <c r="U857">
        <v>1.2861499999999999</v>
      </c>
      <c r="V857" t="s">
        <v>15354</v>
      </c>
      <c r="W857" t="s">
        <v>15354</v>
      </c>
      <c r="X857" t="s">
        <v>15354</v>
      </c>
      <c r="Y857">
        <v>3878.584781984749</v>
      </c>
      <c r="Z857">
        <v>4988.4418173496842</v>
      </c>
      <c r="AA857">
        <v>-11.558182650315757</v>
      </c>
      <c r="AB857" t="s">
        <v>15354</v>
      </c>
    </row>
    <row r="858" spans="1:28" hidden="1" x14ac:dyDescent="0.25">
      <c r="A858" t="s">
        <v>1225</v>
      </c>
      <c r="B858" s="2">
        <v>41235</v>
      </c>
      <c r="C858" s="3">
        <v>0</v>
      </c>
      <c r="D858">
        <v>1.2863899999999999</v>
      </c>
      <c r="E858">
        <v>1.2898400000000001</v>
      </c>
      <c r="F858">
        <v>1.28339</v>
      </c>
      <c r="G858">
        <v>1.2874000000000001</v>
      </c>
      <c r="H858">
        <v>112366</v>
      </c>
      <c r="I858">
        <v>-10.286677908937515</v>
      </c>
      <c r="J858">
        <v>1.2852755128205131</v>
      </c>
      <c r="K858">
        <v>1.2805412692646121</v>
      </c>
      <c r="L858">
        <v>1.2880558333333334</v>
      </c>
      <c r="M858">
        <v>1.2833985224035116</v>
      </c>
      <c r="N858">
        <v>1.2815583333333336</v>
      </c>
      <c r="O858">
        <v>1.2820425385913969</v>
      </c>
      <c r="P858" t="s">
        <v>15354</v>
      </c>
      <c r="Q858" t="s">
        <v>15353</v>
      </c>
      <c r="R858" t="s">
        <v>15354</v>
      </c>
      <c r="S858" t="s">
        <v>15354</v>
      </c>
      <c r="T858">
        <v>1.2876799999999999</v>
      </c>
      <c r="U858">
        <v>1.28712</v>
      </c>
      <c r="V858" t="s">
        <v>15354</v>
      </c>
      <c r="W858" t="s">
        <v>15354</v>
      </c>
      <c r="X858" t="s">
        <v>15354</v>
      </c>
      <c r="Y858">
        <v>3878.584781984749</v>
      </c>
      <c r="Z858">
        <v>4992.2040445882103</v>
      </c>
      <c r="AA858">
        <v>-7.7959554117896914</v>
      </c>
      <c r="AB858" t="s">
        <v>15354</v>
      </c>
    </row>
    <row r="859" spans="1:28" hidden="1" x14ac:dyDescent="0.25">
      <c r="A859" t="s">
        <v>1226</v>
      </c>
      <c r="B859" s="2">
        <v>41236</v>
      </c>
      <c r="C859" s="3">
        <v>0</v>
      </c>
      <c r="D859">
        <v>1.28739</v>
      </c>
      <c r="E859">
        <v>1.29904</v>
      </c>
      <c r="F859">
        <v>1.28681</v>
      </c>
      <c r="G859">
        <v>1.2973600000000001</v>
      </c>
      <c r="H859">
        <v>120734</v>
      </c>
      <c r="I859">
        <v>-5.1032806804371225</v>
      </c>
      <c r="J859">
        <v>1.2858689743589746</v>
      </c>
      <c r="K859">
        <v>1.2809670599161409</v>
      </c>
      <c r="L859">
        <v>1.288115277777778</v>
      </c>
      <c r="M859">
        <v>1.2841531968681867</v>
      </c>
      <c r="N859">
        <v>1.2816970833333337</v>
      </c>
      <c r="O859">
        <v>1.2832679355040852</v>
      </c>
      <c r="P859" t="s">
        <v>15354</v>
      </c>
      <c r="Q859" t="s">
        <v>15353</v>
      </c>
      <c r="R859" t="s">
        <v>15354</v>
      </c>
      <c r="S859" t="s">
        <v>15354</v>
      </c>
      <c r="T859">
        <v>1.29775</v>
      </c>
      <c r="U859">
        <v>1.29697</v>
      </c>
      <c r="V859" t="s">
        <v>15354</v>
      </c>
      <c r="W859" t="s">
        <v>15354</v>
      </c>
      <c r="X859" t="s">
        <v>15354</v>
      </c>
      <c r="Y859">
        <v>3878.584781984749</v>
      </c>
      <c r="Z859">
        <v>5030.4081046907595</v>
      </c>
      <c r="AA859">
        <v>30.408104690759501</v>
      </c>
      <c r="AB859" t="s">
        <v>15354</v>
      </c>
    </row>
    <row r="860" spans="1:28" hidden="1" x14ac:dyDescent="0.25">
      <c r="A860" t="s">
        <v>1227</v>
      </c>
      <c r="B860" s="2">
        <v>41238</v>
      </c>
      <c r="C860" s="3">
        <v>0</v>
      </c>
      <c r="D860">
        <v>1.2966</v>
      </c>
      <c r="E860">
        <v>1.29769</v>
      </c>
      <c r="F860">
        <v>1.29634</v>
      </c>
      <c r="G860">
        <v>1.2970600000000001</v>
      </c>
      <c r="H860">
        <v>5766</v>
      </c>
      <c r="I860">
        <v>-6.014580801943703</v>
      </c>
      <c r="J860">
        <v>1.2864660256410259</v>
      </c>
      <c r="K860">
        <v>1.2813744761207955</v>
      </c>
      <c r="L860">
        <v>1.2882169444444445</v>
      </c>
      <c r="M860">
        <v>1.2848508619023389</v>
      </c>
      <c r="N860">
        <v>1.2819000000000003</v>
      </c>
      <c r="O860">
        <v>1.2843713006637585</v>
      </c>
      <c r="P860" t="s">
        <v>15354</v>
      </c>
      <c r="Q860" t="s">
        <v>15353</v>
      </c>
      <c r="R860" t="s">
        <v>15354</v>
      </c>
      <c r="S860" t="s">
        <v>15354</v>
      </c>
      <c r="T860">
        <v>1.2975099999999999</v>
      </c>
      <c r="U860">
        <v>1.29661</v>
      </c>
      <c r="V860" t="s">
        <v>15354</v>
      </c>
      <c r="W860" t="s">
        <v>15354</v>
      </c>
      <c r="X860" t="s">
        <v>15354</v>
      </c>
      <c r="Y860">
        <v>3878.584781984749</v>
      </c>
      <c r="Z860">
        <v>5029.0118141692456</v>
      </c>
      <c r="AA860">
        <v>29.011814169245554</v>
      </c>
      <c r="AB860" t="s">
        <v>15354</v>
      </c>
    </row>
    <row r="861" spans="1:28" hidden="1" x14ac:dyDescent="0.25">
      <c r="A861" t="s">
        <v>1228</v>
      </c>
      <c r="B861" s="2">
        <v>41239</v>
      </c>
      <c r="C861" s="3">
        <v>0</v>
      </c>
      <c r="D861">
        <v>1.29728</v>
      </c>
      <c r="E861">
        <v>1.30063</v>
      </c>
      <c r="F861">
        <v>1.2944</v>
      </c>
      <c r="G861">
        <v>1.2988</v>
      </c>
      <c r="H861">
        <v>128792</v>
      </c>
      <c r="I861">
        <v>-5.3028107794841963</v>
      </c>
      <c r="J861">
        <v>1.2870907692307696</v>
      </c>
      <c r="K861">
        <v>1.2818156286240665</v>
      </c>
      <c r="L861">
        <v>1.2882744444444443</v>
      </c>
      <c r="M861">
        <v>1.2856048693670772</v>
      </c>
      <c r="N861">
        <v>1.2822391666666668</v>
      </c>
      <c r="O861">
        <v>1.2855255966106578</v>
      </c>
      <c r="P861" t="s">
        <v>15354</v>
      </c>
      <c r="Q861" t="s">
        <v>15353</v>
      </c>
      <c r="R861" t="s">
        <v>15354</v>
      </c>
      <c r="S861" t="s">
        <v>15354</v>
      </c>
      <c r="T861">
        <v>1.29928</v>
      </c>
      <c r="U861">
        <v>1.2983199999999999</v>
      </c>
      <c r="V861" t="s">
        <v>15354</v>
      </c>
      <c r="W861" t="s">
        <v>15354</v>
      </c>
      <c r="X861" t="s">
        <v>15354</v>
      </c>
      <c r="Y861">
        <v>3878.584781984749</v>
      </c>
      <c r="Z861">
        <v>5035.6441941464391</v>
      </c>
      <c r="AA861">
        <v>35.644194146439077</v>
      </c>
      <c r="AB861" t="s">
        <v>15354</v>
      </c>
    </row>
    <row r="862" spans="1:28" hidden="1" x14ac:dyDescent="0.25">
      <c r="A862" t="s">
        <v>1229</v>
      </c>
      <c r="B862" s="2">
        <v>41240</v>
      </c>
      <c r="C862" s="3">
        <v>0</v>
      </c>
      <c r="D862">
        <v>1.2988299999999999</v>
      </c>
      <c r="E862">
        <v>1.3008299999999999</v>
      </c>
      <c r="F862">
        <v>1.2915000000000001</v>
      </c>
      <c r="G862">
        <v>1.29372</v>
      </c>
      <c r="H862">
        <v>150631</v>
      </c>
      <c r="I862">
        <v>-20.484010371650665</v>
      </c>
      <c r="J862">
        <v>1.2875608974358976</v>
      </c>
      <c r="K862">
        <v>1.2821170051145965</v>
      </c>
      <c r="L862">
        <v>1.2878066666666668</v>
      </c>
      <c r="M862">
        <v>1.2860435250769648</v>
      </c>
      <c r="N862">
        <v>1.2821395833333336</v>
      </c>
      <c r="O862">
        <v>1.2861811488818053</v>
      </c>
      <c r="P862" t="s">
        <v>15355</v>
      </c>
      <c r="Q862" t="s">
        <v>15353</v>
      </c>
      <c r="R862" t="s">
        <v>15354</v>
      </c>
      <c r="S862" t="s">
        <v>15354</v>
      </c>
      <c r="T862">
        <v>1.29419</v>
      </c>
      <c r="U862">
        <v>1.29325</v>
      </c>
      <c r="V862" t="s">
        <v>15354</v>
      </c>
      <c r="W862" t="s">
        <v>15354</v>
      </c>
      <c r="X862" t="s">
        <v>15354</v>
      </c>
      <c r="Y862">
        <v>3878.584781984749</v>
      </c>
      <c r="Z862">
        <v>5015.9797693017763</v>
      </c>
      <c r="AA862">
        <v>15.979769301776287</v>
      </c>
      <c r="AB862" t="s">
        <v>15354</v>
      </c>
    </row>
    <row r="863" spans="1:28" hidden="1" x14ac:dyDescent="0.25">
      <c r="A863" t="s">
        <v>1230</v>
      </c>
      <c r="B863" s="2">
        <v>41241</v>
      </c>
      <c r="C863" s="3">
        <v>0</v>
      </c>
      <c r="D863">
        <v>1.29376</v>
      </c>
      <c r="E863">
        <v>1.2961100000000001</v>
      </c>
      <c r="F863">
        <v>1.288</v>
      </c>
      <c r="G863">
        <v>1.2950200000000001</v>
      </c>
      <c r="H863">
        <v>157812</v>
      </c>
      <c r="I863">
        <v>-16.738692019590516</v>
      </c>
      <c r="J863">
        <v>1.2880993589743592</v>
      </c>
      <c r="K863">
        <v>1.282443663212961</v>
      </c>
      <c r="L863">
        <v>1.287357222222222</v>
      </c>
      <c r="M863">
        <v>1.2865287399376695</v>
      </c>
      <c r="N863">
        <v>1.2820816666666668</v>
      </c>
      <c r="O863">
        <v>1.286888256971261</v>
      </c>
      <c r="P863" t="s">
        <v>15354</v>
      </c>
      <c r="Q863" t="s">
        <v>15353</v>
      </c>
      <c r="R863" t="s">
        <v>15354</v>
      </c>
      <c r="S863" t="s">
        <v>15354</v>
      </c>
      <c r="T863">
        <v>1.2954699999999999</v>
      </c>
      <c r="U863">
        <v>1.29457</v>
      </c>
      <c r="V863" t="s">
        <v>15354</v>
      </c>
      <c r="W863" t="s">
        <v>15354</v>
      </c>
      <c r="X863" t="s">
        <v>15354</v>
      </c>
      <c r="Y863">
        <v>3878.584781984749</v>
      </c>
      <c r="Z863">
        <v>5021.0995012139965</v>
      </c>
      <c r="AA863">
        <v>21.099501213996518</v>
      </c>
      <c r="AB863" t="s">
        <v>15354</v>
      </c>
    </row>
    <row r="864" spans="1:28" hidden="1" x14ac:dyDescent="0.25">
      <c r="A864" t="s">
        <v>1231</v>
      </c>
      <c r="B864" s="2">
        <v>41242</v>
      </c>
      <c r="C864" s="3">
        <v>0</v>
      </c>
      <c r="D864">
        <v>1.29504</v>
      </c>
      <c r="E864">
        <v>1.30122</v>
      </c>
      <c r="F864">
        <v>1.2938799999999999</v>
      </c>
      <c r="G864">
        <v>1.2971699999999999</v>
      </c>
      <c r="H864">
        <v>139949</v>
      </c>
      <c r="I864">
        <v>-12.569832402234921</v>
      </c>
      <c r="J864">
        <v>1.2886923076923076</v>
      </c>
      <c r="K864">
        <v>1.2828164818657974</v>
      </c>
      <c r="L864">
        <v>1.2870886111111111</v>
      </c>
      <c r="M864">
        <v>1.2871039431842819</v>
      </c>
      <c r="N864">
        <v>1.2821870833333338</v>
      </c>
      <c r="O864">
        <v>1.2877107964135601</v>
      </c>
      <c r="P864" t="s">
        <v>15354</v>
      </c>
      <c r="Q864" t="s">
        <v>15353</v>
      </c>
      <c r="R864" t="s">
        <v>15354</v>
      </c>
      <c r="S864" t="s">
        <v>15354</v>
      </c>
      <c r="T864">
        <v>1.29762</v>
      </c>
      <c r="U864">
        <v>1.2967200000000001</v>
      </c>
      <c r="V864" t="s">
        <v>15354</v>
      </c>
      <c r="W864" t="s">
        <v>15354</v>
      </c>
      <c r="X864" t="s">
        <v>15354</v>
      </c>
      <c r="Y864">
        <v>3878.584781984749</v>
      </c>
      <c r="Z864">
        <v>5029.4384584952641</v>
      </c>
      <c r="AA864">
        <v>29.438458495264058</v>
      </c>
      <c r="AB864" t="s">
        <v>15354</v>
      </c>
    </row>
    <row r="865" spans="1:28" hidden="1" x14ac:dyDescent="0.25">
      <c r="A865" t="s">
        <v>1232</v>
      </c>
      <c r="B865" s="2">
        <v>41243</v>
      </c>
      <c r="C865" s="3">
        <v>0</v>
      </c>
      <c r="D865">
        <v>1.29715</v>
      </c>
      <c r="E865">
        <v>1.30274</v>
      </c>
      <c r="F865">
        <v>1.2968</v>
      </c>
      <c r="G865">
        <v>1.2986</v>
      </c>
      <c r="H865">
        <v>154793</v>
      </c>
      <c r="I865">
        <v>-12.270302311796147</v>
      </c>
      <c r="J865">
        <v>1.2892207692307689</v>
      </c>
      <c r="K865">
        <v>1.2832160646033723</v>
      </c>
      <c r="L865">
        <v>1.2869975000000002</v>
      </c>
      <c r="M865">
        <v>1.2877253516608071</v>
      </c>
      <c r="N865">
        <v>1.2828166666666672</v>
      </c>
      <c r="O865">
        <v>1.2885819327004753</v>
      </c>
      <c r="P865" t="s">
        <v>15354</v>
      </c>
      <c r="Q865" t="s">
        <v>15353</v>
      </c>
      <c r="R865" t="s">
        <v>15354</v>
      </c>
      <c r="S865" t="s">
        <v>15354</v>
      </c>
      <c r="T865">
        <v>1.29901</v>
      </c>
      <c r="U865">
        <v>1.29819</v>
      </c>
      <c r="V865" t="s">
        <v>15354</v>
      </c>
      <c r="W865" t="s">
        <v>15354</v>
      </c>
      <c r="X865" t="s">
        <v>15354</v>
      </c>
      <c r="Y865">
        <v>3878.584781984749</v>
      </c>
      <c r="Z865">
        <v>5035.139978124781</v>
      </c>
      <c r="AA865">
        <v>35.13997812478101</v>
      </c>
      <c r="AB865" t="s">
        <v>15354</v>
      </c>
    </row>
    <row r="866" spans="1:28" hidden="1" x14ac:dyDescent="0.25">
      <c r="A866" t="s">
        <v>1233</v>
      </c>
      <c r="B866" s="2">
        <v>41245</v>
      </c>
      <c r="C866" s="3">
        <v>0</v>
      </c>
      <c r="D866">
        <v>1.29819</v>
      </c>
      <c r="E866">
        <v>1.29975</v>
      </c>
      <c r="F866">
        <v>1.29819</v>
      </c>
      <c r="G866">
        <v>1.2995399999999999</v>
      </c>
      <c r="H866">
        <v>5556</v>
      </c>
      <c r="I866">
        <v>-9.4842916419682322</v>
      </c>
      <c r="J866">
        <v>1.2897621794871792</v>
      </c>
      <c r="K866">
        <v>1.2836293287906286</v>
      </c>
      <c r="L866">
        <v>1.286925277777778</v>
      </c>
      <c r="M866">
        <v>1.2883639813007635</v>
      </c>
      <c r="N866">
        <v>1.2835370833333337</v>
      </c>
      <c r="O866">
        <v>1.2894585780844372</v>
      </c>
      <c r="P866" t="s">
        <v>15354</v>
      </c>
      <c r="Q866" t="s">
        <v>15353</v>
      </c>
      <c r="R866" t="s">
        <v>15354</v>
      </c>
      <c r="S866" t="s">
        <v>15354</v>
      </c>
      <c r="T866">
        <v>1.2999099999999999</v>
      </c>
      <c r="U866">
        <v>1.2991699999999999</v>
      </c>
      <c r="V866" t="s">
        <v>15354</v>
      </c>
      <c r="W866" t="s">
        <v>15354</v>
      </c>
      <c r="X866" t="s">
        <v>15354</v>
      </c>
      <c r="Y866">
        <v>3878.584781984749</v>
      </c>
      <c r="Z866">
        <v>5038.9409912111259</v>
      </c>
      <c r="AA866">
        <v>38.940991211125947</v>
      </c>
      <c r="AB866" t="s">
        <v>15354</v>
      </c>
    </row>
    <row r="867" spans="1:28" hidden="1" x14ac:dyDescent="0.25">
      <c r="A867" t="s">
        <v>1234</v>
      </c>
      <c r="B867" s="2">
        <v>41246</v>
      </c>
      <c r="C867" s="3">
        <v>0</v>
      </c>
      <c r="D867">
        <v>1.29955</v>
      </c>
      <c r="E867">
        <v>1.3075600000000001</v>
      </c>
      <c r="F867">
        <v>1.29931</v>
      </c>
      <c r="G867">
        <v>1.3063499999999999</v>
      </c>
      <c r="H867">
        <v>148752</v>
      </c>
      <c r="I867">
        <v>-3.5630153121323782</v>
      </c>
      <c r="J867">
        <v>1.2903744871794867</v>
      </c>
      <c r="K867">
        <v>1.2842045356566887</v>
      </c>
      <c r="L867">
        <v>1.286906388888889</v>
      </c>
      <c r="M867">
        <v>1.2893361985277492</v>
      </c>
      <c r="N867">
        <v>1.2846370833333336</v>
      </c>
      <c r="O867">
        <v>1.2908098918376822</v>
      </c>
      <c r="P867" t="s">
        <v>15354</v>
      </c>
      <c r="Q867" t="s">
        <v>15353</v>
      </c>
      <c r="R867" t="s">
        <v>15354</v>
      </c>
      <c r="S867" t="s">
        <v>15354</v>
      </c>
      <c r="T867">
        <v>1.3066800000000001</v>
      </c>
      <c r="U867">
        <v>1.30602</v>
      </c>
      <c r="V867" t="s">
        <v>15354</v>
      </c>
      <c r="W867" t="s">
        <v>15354</v>
      </c>
      <c r="X867" t="s">
        <v>15354</v>
      </c>
      <c r="Y867">
        <v>3878.584781984749</v>
      </c>
      <c r="Z867">
        <v>5065.5092969677216</v>
      </c>
      <c r="AA867">
        <v>65.509296967721639</v>
      </c>
      <c r="AB867" t="s">
        <v>15354</v>
      </c>
    </row>
    <row r="868" spans="1:28" hidden="1" x14ac:dyDescent="0.25">
      <c r="A868" t="s">
        <v>1235</v>
      </c>
      <c r="B868" s="2">
        <v>41247</v>
      </c>
      <c r="C868" s="3">
        <v>0</v>
      </c>
      <c r="D868">
        <v>1.3063499999999999</v>
      </c>
      <c r="E868">
        <v>1.3107899999999999</v>
      </c>
      <c r="F868">
        <v>1.3045599999999999</v>
      </c>
      <c r="G868">
        <v>1.30989</v>
      </c>
      <c r="H868">
        <v>141363</v>
      </c>
      <c r="I868">
        <v>-2.4200053777894728</v>
      </c>
      <c r="J868">
        <v>1.2910993589743585</v>
      </c>
      <c r="K868">
        <v>1.2848548005767724</v>
      </c>
      <c r="L868">
        <v>1.2872552777777782</v>
      </c>
      <c r="M868">
        <v>1.2904472148235466</v>
      </c>
      <c r="N868">
        <v>1.2858604166666667</v>
      </c>
      <c r="O868">
        <v>1.2923363004906676</v>
      </c>
      <c r="P868" t="s">
        <v>15354</v>
      </c>
      <c r="Q868" t="s">
        <v>15353</v>
      </c>
      <c r="R868" t="s">
        <v>15354</v>
      </c>
      <c r="S868" t="s">
        <v>15354</v>
      </c>
      <c r="T868">
        <v>1.3102100000000001</v>
      </c>
      <c r="U868">
        <v>1.3095699999999999</v>
      </c>
      <c r="V868" t="s">
        <v>15354</v>
      </c>
      <c r="W868" t="s">
        <v>15354</v>
      </c>
      <c r="X868" t="s">
        <v>15354</v>
      </c>
      <c r="Y868">
        <v>3878.584781984749</v>
      </c>
      <c r="Z868">
        <v>5079.2782729437677</v>
      </c>
      <c r="AA868">
        <v>79.278272943767661</v>
      </c>
      <c r="AB868" t="s">
        <v>15354</v>
      </c>
    </row>
    <row r="869" spans="1:28" hidden="1" x14ac:dyDescent="0.25">
      <c r="A869" t="s">
        <v>1236</v>
      </c>
      <c r="B869" s="2">
        <v>41248</v>
      </c>
      <c r="C869" s="3">
        <v>0</v>
      </c>
      <c r="D869">
        <v>1.30989</v>
      </c>
      <c r="E869">
        <v>1.3126100000000001</v>
      </c>
      <c r="F869">
        <v>1.3059700000000001</v>
      </c>
      <c r="G869">
        <v>1.30722</v>
      </c>
      <c r="H869">
        <v>158322</v>
      </c>
      <c r="I869">
        <v>-13.816970007690355</v>
      </c>
      <c r="J869">
        <v>1.2917046153846148</v>
      </c>
      <c r="K869">
        <v>1.2854210081571071</v>
      </c>
      <c r="L869">
        <v>1.2875550000000002</v>
      </c>
      <c r="M869">
        <v>1.2913538518601115</v>
      </c>
      <c r="N869">
        <v>1.2871770833333336</v>
      </c>
      <c r="O869">
        <v>1.2935269964514142</v>
      </c>
      <c r="P869" t="s">
        <v>15354</v>
      </c>
      <c r="Q869" t="s">
        <v>15353</v>
      </c>
      <c r="R869" t="s">
        <v>15354</v>
      </c>
      <c r="S869" t="s">
        <v>15354</v>
      </c>
      <c r="T869">
        <v>1.30752</v>
      </c>
      <c r="U869">
        <v>1.3069200000000001</v>
      </c>
      <c r="V869" t="s">
        <v>15354</v>
      </c>
      <c r="W869" t="s">
        <v>15354</v>
      </c>
      <c r="X869" t="s">
        <v>15354</v>
      </c>
      <c r="Y869">
        <v>3878.584781984749</v>
      </c>
      <c r="Z869">
        <v>5069.0000232715083</v>
      </c>
      <c r="AA869">
        <v>69.000023271508326</v>
      </c>
      <c r="AB869" t="s">
        <v>15354</v>
      </c>
    </row>
    <row r="870" spans="1:28" hidden="1" x14ac:dyDescent="0.25">
      <c r="A870" t="s">
        <v>1237</v>
      </c>
      <c r="B870" s="2">
        <v>41249</v>
      </c>
      <c r="C870" s="3">
        <v>0</v>
      </c>
      <c r="D870">
        <v>1.30722</v>
      </c>
      <c r="E870">
        <v>1.30863</v>
      </c>
      <c r="F870">
        <v>1.2949999999999999</v>
      </c>
      <c r="G870">
        <v>1.2961199999999999</v>
      </c>
      <c r="H870">
        <v>159859</v>
      </c>
      <c r="I870">
        <v>-42.271212509613228</v>
      </c>
      <c r="J870">
        <v>1.2921285897435892</v>
      </c>
      <c r="K870">
        <v>1.2856918687100918</v>
      </c>
      <c r="L870">
        <v>1.2876180555555559</v>
      </c>
      <c r="M870">
        <v>1.2916114814892947</v>
      </c>
      <c r="N870">
        <v>1.2880941666666665</v>
      </c>
      <c r="O870">
        <v>1.2937344367353012</v>
      </c>
      <c r="P870" t="s">
        <v>15355</v>
      </c>
      <c r="Q870" t="s">
        <v>15353</v>
      </c>
      <c r="R870" t="s">
        <v>15354</v>
      </c>
      <c r="S870" t="s">
        <v>15354</v>
      </c>
      <c r="T870">
        <v>1.29637</v>
      </c>
      <c r="U870">
        <v>1.2958700000000001</v>
      </c>
      <c r="V870" t="s">
        <v>15354</v>
      </c>
      <c r="W870" t="s">
        <v>15354</v>
      </c>
      <c r="X870" t="s">
        <v>15354</v>
      </c>
      <c r="Y870">
        <v>3878.584781984749</v>
      </c>
      <c r="Z870">
        <v>5026.1416614305772</v>
      </c>
      <c r="AA870">
        <v>26.141661430577187</v>
      </c>
      <c r="AB870" t="s">
        <v>15354</v>
      </c>
    </row>
    <row r="871" spans="1:28" hidden="1" x14ac:dyDescent="0.25">
      <c r="A871" t="s">
        <v>1238</v>
      </c>
      <c r="B871" s="2">
        <v>41250</v>
      </c>
      <c r="C871" s="3">
        <v>0</v>
      </c>
      <c r="D871">
        <v>1.2961199999999999</v>
      </c>
      <c r="E871">
        <v>1.29722</v>
      </c>
      <c r="F871">
        <v>1.28789</v>
      </c>
      <c r="G871">
        <v>1.29253</v>
      </c>
      <c r="H871">
        <v>142005</v>
      </c>
      <c r="I871">
        <v>-68.72005475701603</v>
      </c>
      <c r="J871">
        <v>1.2922697435897432</v>
      </c>
      <c r="K871">
        <v>1.2858649859579374</v>
      </c>
      <c r="L871">
        <v>1.2875763888888894</v>
      </c>
      <c r="M871">
        <v>1.291661131138522</v>
      </c>
      <c r="N871">
        <v>1.2889875</v>
      </c>
      <c r="O871">
        <v>1.2936380817964772</v>
      </c>
      <c r="P871" t="s">
        <v>15354</v>
      </c>
      <c r="Q871" t="s">
        <v>15353</v>
      </c>
      <c r="R871" t="s">
        <v>15354</v>
      </c>
      <c r="S871" t="s">
        <v>15354</v>
      </c>
      <c r="T871">
        <v>1.2927999999999999</v>
      </c>
      <c r="U871">
        <v>1.29226</v>
      </c>
      <c r="V871" t="s">
        <v>15354</v>
      </c>
      <c r="W871" t="s">
        <v>15354</v>
      </c>
      <c r="X871" t="s">
        <v>15354</v>
      </c>
      <c r="Y871">
        <v>3878.584781984749</v>
      </c>
      <c r="Z871">
        <v>5012.1399703676116</v>
      </c>
      <c r="AA871">
        <v>12.139970367611568</v>
      </c>
      <c r="AB871" t="s">
        <v>15354</v>
      </c>
    </row>
    <row r="872" spans="1:28" hidden="1" x14ac:dyDescent="0.25">
      <c r="A872" t="s">
        <v>1239</v>
      </c>
      <c r="B872" s="2">
        <v>41252</v>
      </c>
      <c r="C872" s="3">
        <v>0</v>
      </c>
      <c r="D872">
        <v>1.28887</v>
      </c>
      <c r="E872">
        <v>1.29067</v>
      </c>
      <c r="F872">
        <v>1.28871</v>
      </c>
      <c r="G872">
        <v>1.2906200000000001</v>
      </c>
      <c r="H872">
        <v>7178</v>
      </c>
      <c r="I872">
        <v>-85.232558139534547</v>
      </c>
      <c r="J872">
        <v>1.292412179487179</v>
      </c>
      <c r="K872">
        <v>1.285985366060268</v>
      </c>
      <c r="L872">
        <v>1.2875327777777781</v>
      </c>
      <c r="M872">
        <v>1.2916048537796831</v>
      </c>
      <c r="N872">
        <v>1.2897624999999999</v>
      </c>
      <c r="O872">
        <v>1.2933966352527591</v>
      </c>
      <c r="P872" t="s">
        <v>15354</v>
      </c>
      <c r="Q872" t="s">
        <v>15353</v>
      </c>
      <c r="R872" t="s">
        <v>15354</v>
      </c>
      <c r="S872" t="s">
        <v>15354</v>
      </c>
      <c r="T872">
        <v>1.29091</v>
      </c>
      <c r="U872">
        <v>1.29033</v>
      </c>
      <c r="V872" t="s">
        <v>15354</v>
      </c>
      <c r="W872" t="s">
        <v>15354</v>
      </c>
      <c r="X872" t="s">
        <v>15354</v>
      </c>
      <c r="Y872">
        <v>3878.584781984749</v>
      </c>
      <c r="Z872">
        <v>5004.654301738381</v>
      </c>
      <c r="AA872">
        <v>4.6543017383810366</v>
      </c>
      <c r="AB872" t="s">
        <v>15354</v>
      </c>
    </row>
    <row r="873" spans="1:28" hidden="1" x14ac:dyDescent="0.25">
      <c r="A873" t="s">
        <v>1240</v>
      </c>
      <c r="B873" s="2">
        <v>41253</v>
      </c>
      <c r="C873" s="3">
        <v>0</v>
      </c>
      <c r="D873">
        <v>1.29061</v>
      </c>
      <c r="E873">
        <v>1.2946299999999999</v>
      </c>
      <c r="F873">
        <v>1.2885599999999999</v>
      </c>
      <c r="G873">
        <v>1.2936799999999999</v>
      </c>
      <c r="H873">
        <v>117839</v>
      </c>
      <c r="I873">
        <v>-76.577669902912845</v>
      </c>
      <c r="J873">
        <v>1.2926371794871789</v>
      </c>
      <c r="K873">
        <v>1.2861801669195017</v>
      </c>
      <c r="L873">
        <v>1.2876166666666671</v>
      </c>
      <c r="M873">
        <v>1.2917170238456461</v>
      </c>
      <c r="N873">
        <v>1.2907258333333331</v>
      </c>
      <c r="O873">
        <v>1.2934193044325384</v>
      </c>
      <c r="P873" t="s">
        <v>15353</v>
      </c>
      <c r="Q873" t="s">
        <v>15353</v>
      </c>
      <c r="R873" t="s">
        <v>15353</v>
      </c>
      <c r="S873" t="s">
        <v>15354</v>
      </c>
      <c r="T873">
        <v>1.2939799999999999</v>
      </c>
      <c r="U873">
        <v>1.29338</v>
      </c>
      <c r="V873" t="s">
        <v>15354</v>
      </c>
      <c r="W873" t="s">
        <v>15354</v>
      </c>
      <c r="X873">
        <v>5000</v>
      </c>
      <c r="Y873">
        <v>3878.584781984749</v>
      </c>
      <c r="Z873">
        <v>5016.4839853234344</v>
      </c>
      <c r="AA873">
        <v>16.483985323434354</v>
      </c>
      <c r="AB873" t="s">
        <v>15354</v>
      </c>
    </row>
    <row r="874" spans="1:28" hidden="1" x14ac:dyDescent="0.25">
      <c r="A874" t="s">
        <v>1241</v>
      </c>
      <c r="B874" s="2">
        <v>41254</v>
      </c>
      <c r="C874" s="3">
        <v>0</v>
      </c>
      <c r="D874">
        <v>1.2936700000000001</v>
      </c>
      <c r="E874">
        <v>1.3014399999999999</v>
      </c>
      <c r="F874">
        <v>1.2928599999999999</v>
      </c>
      <c r="G874">
        <v>1.3011299999999999</v>
      </c>
      <c r="H874">
        <v>133992</v>
      </c>
      <c r="I874">
        <v>-46.440129449838679</v>
      </c>
      <c r="J874">
        <v>1.2928426923076917</v>
      </c>
      <c r="K874">
        <v>1.2865586437063496</v>
      </c>
      <c r="L874">
        <v>1.2877561111111115</v>
      </c>
      <c r="M874">
        <v>1.292225833367503</v>
      </c>
      <c r="N874">
        <v>1.2919849999999999</v>
      </c>
      <c r="O874">
        <v>1.2940361600779353</v>
      </c>
      <c r="P874" t="s">
        <v>15354</v>
      </c>
      <c r="Q874" t="s">
        <v>15353</v>
      </c>
      <c r="R874" t="s">
        <v>15354</v>
      </c>
      <c r="S874" t="s">
        <v>15354</v>
      </c>
      <c r="T874">
        <v>1.30142</v>
      </c>
      <c r="U874">
        <v>1.30084</v>
      </c>
      <c r="V874" t="s">
        <v>15354</v>
      </c>
      <c r="W874" t="s">
        <v>15354</v>
      </c>
      <c r="X874" t="s">
        <v>15354</v>
      </c>
      <c r="Y874">
        <v>3878.584781984749</v>
      </c>
      <c r="Z874">
        <v>5045.4182277970413</v>
      </c>
      <c r="AA874">
        <v>45.418227797041254</v>
      </c>
      <c r="AB874" t="s">
        <v>15354</v>
      </c>
    </row>
    <row r="875" spans="1:28" hidden="1" x14ac:dyDescent="0.25">
      <c r="A875" t="s">
        <v>1242</v>
      </c>
      <c r="B875" s="2">
        <v>41255</v>
      </c>
      <c r="C875" s="3">
        <v>0</v>
      </c>
      <c r="D875">
        <v>1.3011200000000001</v>
      </c>
      <c r="E875">
        <v>1.30965</v>
      </c>
      <c r="F875">
        <v>1.29959</v>
      </c>
      <c r="G875">
        <v>1.30653</v>
      </c>
      <c r="H875">
        <v>144833</v>
      </c>
      <c r="I875">
        <v>-24.595469255663701</v>
      </c>
      <c r="J875">
        <v>1.2930521794871788</v>
      </c>
      <c r="K875">
        <v>1.2870642476631509</v>
      </c>
      <c r="L875">
        <v>1.2880372222222227</v>
      </c>
      <c r="M875">
        <v>1.2929990315638542</v>
      </c>
      <c r="N875">
        <v>1.293385</v>
      </c>
      <c r="O875">
        <v>1.2950356672717005</v>
      </c>
      <c r="P875" t="s">
        <v>15354</v>
      </c>
      <c r="Q875" t="s">
        <v>15353</v>
      </c>
      <c r="R875" t="s">
        <v>15354</v>
      </c>
      <c r="S875" t="s">
        <v>15354</v>
      </c>
      <c r="T875">
        <v>1.3068299999999999</v>
      </c>
      <c r="U875">
        <v>1.30623</v>
      </c>
      <c r="V875" t="s">
        <v>15354</v>
      </c>
      <c r="W875" t="s">
        <v>15354</v>
      </c>
      <c r="X875" t="s">
        <v>15354</v>
      </c>
      <c r="Y875">
        <v>3878.584781984749</v>
      </c>
      <c r="Z875">
        <v>5066.3237997719389</v>
      </c>
      <c r="AA875">
        <v>66.323799771938866</v>
      </c>
      <c r="AB875" t="s">
        <v>15354</v>
      </c>
    </row>
    <row r="876" spans="1:28" hidden="1" x14ac:dyDescent="0.25">
      <c r="A876" t="s">
        <v>1243</v>
      </c>
      <c r="B876" s="2">
        <v>41256</v>
      </c>
      <c r="C876" s="3">
        <v>0</v>
      </c>
      <c r="D876">
        <v>1.30653</v>
      </c>
      <c r="E876">
        <v>1.31</v>
      </c>
      <c r="F876">
        <v>1.3041100000000001</v>
      </c>
      <c r="G876">
        <v>1.30766</v>
      </c>
      <c r="H876">
        <v>149318</v>
      </c>
      <c r="I876">
        <v>-20.024271844660174</v>
      </c>
      <c r="J876">
        <v>1.2931598717948711</v>
      </c>
      <c r="K876">
        <v>1.2875856591147168</v>
      </c>
      <c r="L876">
        <v>1.2883988888888895</v>
      </c>
      <c r="M876">
        <v>1.2937915163441864</v>
      </c>
      <c r="N876">
        <v>1.2946149999999996</v>
      </c>
      <c r="O876">
        <v>1.2960456138899645</v>
      </c>
      <c r="P876" t="s">
        <v>15354</v>
      </c>
      <c r="Q876" t="s">
        <v>15353</v>
      </c>
      <c r="R876" t="s">
        <v>15354</v>
      </c>
      <c r="S876" t="s">
        <v>15354</v>
      </c>
      <c r="T876">
        <v>1.3079799999999999</v>
      </c>
      <c r="U876">
        <v>1.3073399999999999</v>
      </c>
      <c r="V876" t="s">
        <v>15354</v>
      </c>
      <c r="W876" t="s">
        <v>15354</v>
      </c>
      <c r="X876" t="s">
        <v>15354</v>
      </c>
      <c r="Y876">
        <v>3878.584781984749</v>
      </c>
      <c r="Z876">
        <v>5070.6290288799419</v>
      </c>
      <c r="AA876">
        <v>70.62902887994187</v>
      </c>
      <c r="AB876" t="s">
        <v>15354</v>
      </c>
    </row>
    <row r="877" spans="1:28" hidden="1" x14ac:dyDescent="0.25">
      <c r="A877" t="s">
        <v>1244</v>
      </c>
      <c r="B877" s="2">
        <v>41257</v>
      </c>
      <c r="C877" s="3">
        <v>0</v>
      </c>
      <c r="D877">
        <v>1.3076700000000001</v>
      </c>
      <c r="E877">
        <v>1.3172600000000001</v>
      </c>
      <c r="F877">
        <v>1.30663</v>
      </c>
      <c r="G877">
        <v>1.31626</v>
      </c>
      <c r="H877">
        <v>151916</v>
      </c>
      <c r="I877">
        <v>-3.4048348655093901</v>
      </c>
      <c r="J877">
        <v>1.2932017948717942</v>
      </c>
      <c r="K877">
        <v>1.2883115917953569</v>
      </c>
      <c r="L877">
        <v>1.2893091666666672</v>
      </c>
      <c r="M877">
        <v>1.2950060289742302</v>
      </c>
      <c r="N877">
        <v>1.2963641666666663</v>
      </c>
      <c r="O877">
        <v>1.2976627647787673</v>
      </c>
      <c r="P877" t="s">
        <v>15354</v>
      </c>
      <c r="Q877" t="s">
        <v>15353</v>
      </c>
      <c r="R877" t="s">
        <v>15354</v>
      </c>
      <c r="S877" t="s">
        <v>15354</v>
      </c>
      <c r="T877">
        <v>1.31664</v>
      </c>
      <c r="U877">
        <v>1.3158799999999999</v>
      </c>
      <c r="V877" t="s">
        <v>15354</v>
      </c>
      <c r="W877" t="s">
        <v>15354</v>
      </c>
      <c r="X877" t="s">
        <v>15354</v>
      </c>
      <c r="Y877">
        <v>3878.584781984749</v>
      </c>
      <c r="Z877">
        <v>5103.7521429180915</v>
      </c>
      <c r="AA877">
        <v>103.75214291809152</v>
      </c>
      <c r="AB877" t="s">
        <v>15354</v>
      </c>
    </row>
    <row r="878" spans="1:28" hidden="1" x14ac:dyDescent="0.25">
      <c r="A878" t="s">
        <v>1245</v>
      </c>
      <c r="B878" s="2">
        <v>41259</v>
      </c>
      <c r="C878" s="3">
        <v>0</v>
      </c>
      <c r="D878">
        <v>1.31647</v>
      </c>
      <c r="E878">
        <v>1.3187199999999999</v>
      </c>
      <c r="F878">
        <v>1.3162799999999999</v>
      </c>
      <c r="G878">
        <v>1.3165500000000001</v>
      </c>
      <c r="H878">
        <v>9839</v>
      </c>
      <c r="I878">
        <v>-7.0385987674336334</v>
      </c>
      <c r="J878">
        <v>1.2932685897435892</v>
      </c>
      <c r="K878">
        <v>1.2890264882056011</v>
      </c>
      <c r="L878">
        <v>1.2902619444444448</v>
      </c>
      <c r="M878">
        <v>1.2961705679485962</v>
      </c>
      <c r="N878">
        <v>1.2980608333333332</v>
      </c>
      <c r="O878">
        <v>1.2991737435964659</v>
      </c>
      <c r="P878" t="s">
        <v>15354</v>
      </c>
      <c r="Q878" t="s">
        <v>15353</v>
      </c>
      <c r="R878" t="s">
        <v>15354</v>
      </c>
      <c r="S878" t="s">
        <v>15354</v>
      </c>
      <c r="T878">
        <v>1.31697</v>
      </c>
      <c r="U878">
        <v>1.31613</v>
      </c>
      <c r="V878" t="s">
        <v>15354</v>
      </c>
      <c r="W878" t="s">
        <v>15354</v>
      </c>
      <c r="X878" t="s">
        <v>15354</v>
      </c>
      <c r="Y878">
        <v>3878.584781984749</v>
      </c>
      <c r="Z878">
        <v>5104.7217891135879</v>
      </c>
      <c r="AA878">
        <v>104.72178911358787</v>
      </c>
      <c r="AB878" t="s">
        <v>15354</v>
      </c>
    </row>
    <row r="879" spans="1:28" hidden="1" x14ac:dyDescent="0.25">
      <c r="A879" t="s">
        <v>1246</v>
      </c>
      <c r="B879" s="2">
        <v>41260</v>
      </c>
      <c r="C879" s="3">
        <v>0</v>
      </c>
      <c r="D879">
        <v>1.3165500000000001</v>
      </c>
      <c r="E879">
        <v>1.31786</v>
      </c>
      <c r="F879">
        <v>1.3143899999999999</v>
      </c>
      <c r="G879">
        <v>1.3160799999999999</v>
      </c>
      <c r="H879">
        <v>132582</v>
      </c>
      <c r="I879">
        <v>-8.5630879013946899</v>
      </c>
      <c r="J879">
        <v>1.2933364102564098</v>
      </c>
      <c r="K879">
        <v>1.2897113872383708</v>
      </c>
      <c r="L879">
        <v>1.2912655555555557</v>
      </c>
      <c r="M879">
        <v>1.2972467534648882</v>
      </c>
      <c r="N879">
        <v>1.2997033333333332</v>
      </c>
      <c r="O879">
        <v>1.3005262441087486</v>
      </c>
      <c r="P879" t="s">
        <v>15354</v>
      </c>
      <c r="Q879" t="s">
        <v>15353</v>
      </c>
      <c r="R879" t="s">
        <v>15354</v>
      </c>
      <c r="S879" t="s">
        <v>15354</v>
      </c>
      <c r="T879">
        <v>1.31654</v>
      </c>
      <c r="U879">
        <v>1.31562</v>
      </c>
      <c r="V879" t="s">
        <v>15354</v>
      </c>
      <c r="W879" t="s">
        <v>15354</v>
      </c>
      <c r="X879" t="s">
        <v>15354</v>
      </c>
      <c r="Y879">
        <v>3878.584781984749</v>
      </c>
      <c r="Z879">
        <v>5102.7437108747754</v>
      </c>
      <c r="AA879">
        <v>102.74371087477539</v>
      </c>
      <c r="AB879" t="s">
        <v>15354</v>
      </c>
    </row>
    <row r="880" spans="1:28" hidden="1" x14ac:dyDescent="0.25">
      <c r="A880" t="s">
        <v>1247</v>
      </c>
      <c r="B880" s="2">
        <v>41261</v>
      </c>
      <c r="C880" s="3">
        <v>0</v>
      </c>
      <c r="D880">
        <v>1.31609</v>
      </c>
      <c r="E880">
        <v>1.32376</v>
      </c>
      <c r="F880">
        <v>1.31559</v>
      </c>
      <c r="G880">
        <v>1.3228500000000001</v>
      </c>
      <c r="H880">
        <v>133536</v>
      </c>
      <c r="I880">
        <v>-2.5369389461944931</v>
      </c>
      <c r="J880">
        <v>1.293570256410256</v>
      </c>
      <c r="K880">
        <v>1.2905503394601843</v>
      </c>
      <c r="L880">
        <v>1.2924411111111112</v>
      </c>
      <c r="M880">
        <v>1.2986307127370564</v>
      </c>
      <c r="N880">
        <v>1.301438333333333</v>
      </c>
      <c r="O880">
        <v>1.3023121445800487</v>
      </c>
      <c r="P880" t="s">
        <v>15354</v>
      </c>
      <c r="Q880" t="s">
        <v>15353</v>
      </c>
      <c r="R880" t="s">
        <v>15354</v>
      </c>
      <c r="S880" t="s">
        <v>15354</v>
      </c>
      <c r="T880">
        <v>1.3233699999999999</v>
      </c>
      <c r="U880">
        <v>1.32233</v>
      </c>
      <c r="V880" t="s">
        <v>15354</v>
      </c>
      <c r="W880" t="s">
        <v>15354</v>
      </c>
      <c r="X880" t="s">
        <v>15354</v>
      </c>
      <c r="Y880">
        <v>3878.584781984749</v>
      </c>
      <c r="Z880">
        <v>5128.7690147618932</v>
      </c>
      <c r="AA880">
        <v>128.76901476189323</v>
      </c>
      <c r="AB880" t="s">
        <v>15354</v>
      </c>
    </row>
    <row r="881" spans="1:28" hidden="1" x14ac:dyDescent="0.25">
      <c r="A881" t="s">
        <v>1248</v>
      </c>
      <c r="B881" s="2">
        <v>41262</v>
      </c>
      <c r="C881" s="3">
        <v>0</v>
      </c>
      <c r="D881">
        <v>1.3228</v>
      </c>
      <c r="E881">
        <v>1.3308</v>
      </c>
      <c r="F881">
        <v>1.3188</v>
      </c>
      <c r="G881">
        <v>1.3212699999999999</v>
      </c>
      <c r="H881">
        <v>162315</v>
      </c>
      <c r="I881">
        <v>-22.209275227219848</v>
      </c>
      <c r="J881">
        <v>1.2937697435897433</v>
      </c>
      <c r="K881">
        <v>1.2913280523852428</v>
      </c>
      <c r="L881">
        <v>1.2937091666666669</v>
      </c>
      <c r="M881">
        <v>1.2998544579945128</v>
      </c>
      <c r="N881">
        <v>1.3028920833333328</v>
      </c>
      <c r="O881">
        <v>1.3038287730136449</v>
      </c>
      <c r="P881" t="s">
        <v>15355</v>
      </c>
      <c r="Q881" t="s">
        <v>15353</v>
      </c>
      <c r="R881" t="s">
        <v>15354</v>
      </c>
      <c r="S881" t="s">
        <v>15354</v>
      </c>
      <c r="T881">
        <v>1.3218300000000001</v>
      </c>
      <c r="U881">
        <v>1.3207100000000001</v>
      </c>
      <c r="V881" t="s">
        <v>15354</v>
      </c>
      <c r="W881" t="s">
        <v>15354</v>
      </c>
      <c r="X881" t="s">
        <v>15354</v>
      </c>
      <c r="Y881">
        <v>3878.584781984749</v>
      </c>
      <c r="Z881">
        <v>5122.4857074150777</v>
      </c>
      <c r="AA881">
        <v>122.48570741507774</v>
      </c>
      <c r="AB881" t="s">
        <v>15354</v>
      </c>
    </row>
    <row r="882" spans="1:28" hidden="1" x14ac:dyDescent="0.25">
      <c r="A882" t="s">
        <v>1249</v>
      </c>
      <c r="B882" s="2">
        <v>41263</v>
      </c>
      <c r="C882" s="3">
        <v>0</v>
      </c>
      <c r="D882">
        <v>1.3212699999999999</v>
      </c>
      <c r="E882">
        <v>1.3294600000000001</v>
      </c>
      <c r="F882">
        <v>1.3203</v>
      </c>
      <c r="G882">
        <v>1.3236600000000001</v>
      </c>
      <c r="H882">
        <v>159005</v>
      </c>
      <c r="I882">
        <v>-16.639477977161324</v>
      </c>
      <c r="J882">
        <v>1.294107179487179</v>
      </c>
      <c r="K882">
        <v>1.2921465827046037</v>
      </c>
      <c r="L882">
        <v>1.2950855555555554</v>
      </c>
      <c r="M882">
        <v>1.3011412440488637</v>
      </c>
      <c r="N882">
        <v>1.3044029166666664</v>
      </c>
      <c r="O882">
        <v>1.3054152711725533</v>
      </c>
      <c r="P882" t="s">
        <v>15354</v>
      </c>
      <c r="Q882" t="s">
        <v>15353</v>
      </c>
      <c r="R882" t="s">
        <v>15354</v>
      </c>
      <c r="S882" t="s">
        <v>15354</v>
      </c>
      <c r="T882">
        <v>1.3242400000000001</v>
      </c>
      <c r="U882">
        <v>1.32308</v>
      </c>
      <c r="V882" t="s">
        <v>15354</v>
      </c>
      <c r="W882" t="s">
        <v>15354</v>
      </c>
      <c r="X882" t="s">
        <v>15354</v>
      </c>
      <c r="Y882">
        <v>3878.584781984749</v>
      </c>
      <c r="Z882">
        <v>5131.6779533483823</v>
      </c>
      <c r="AA882">
        <v>131.67795334838229</v>
      </c>
      <c r="AB882" t="s">
        <v>15354</v>
      </c>
    </row>
    <row r="883" spans="1:28" hidden="1" x14ac:dyDescent="0.25">
      <c r="A883" t="s">
        <v>1250</v>
      </c>
      <c r="B883" s="2">
        <v>41264</v>
      </c>
      <c r="C883" s="3">
        <v>0</v>
      </c>
      <c r="D883">
        <v>1.3237000000000001</v>
      </c>
      <c r="E883">
        <v>1.32379</v>
      </c>
      <c r="F883">
        <v>1.31585</v>
      </c>
      <c r="G883">
        <v>1.31867</v>
      </c>
      <c r="H883">
        <v>177928</v>
      </c>
      <c r="I883">
        <v>-28.268468888370947</v>
      </c>
      <c r="J883">
        <v>1.2943732051282046</v>
      </c>
      <c r="K883">
        <v>1.2928180616234746</v>
      </c>
      <c r="L883">
        <v>1.296407222222222</v>
      </c>
      <c r="M883">
        <v>1.3020887443705467</v>
      </c>
      <c r="N883">
        <v>1.3052908333333331</v>
      </c>
      <c r="O883">
        <v>1.3064756494787491</v>
      </c>
      <c r="P883" t="s">
        <v>15355</v>
      </c>
      <c r="Q883" t="s">
        <v>15353</v>
      </c>
      <c r="R883" t="s">
        <v>15354</v>
      </c>
      <c r="S883" t="s">
        <v>15354</v>
      </c>
      <c r="T883">
        <v>1.31921</v>
      </c>
      <c r="U883">
        <v>1.31813</v>
      </c>
      <c r="V883" t="s">
        <v>15354</v>
      </c>
      <c r="W883" t="s">
        <v>15354</v>
      </c>
      <c r="X883" t="s">
        <v>15354</v>
      </c>
      <c r="Y883">
        <v>3878.584781984749</v>
      </c>
      <c r="Z883">
        <v>5112.4789586775578</v>
      </c>
      <c r="AA883">
        <v>112.47895867755778</v>
      </c>
      <c r="AB883" t="s">
        <v>15354</v>
      </c>
    </row>
    <row r="884" spans="1:28" hidden="1" x14ac:dyDescent="0.25">
      <c r="A884" t="s">
        <v>1251</v>
      </c>
      <c r="B884" s="2">
        <v>41266</v>
      </c>
      <c r="C884" s="3">
        <v>0</v>
      </c>
      <c r="D884">
        <v>1.3171900000000001</v>
      </c>
      <c r="E884">
        <v>1.3184899999999999</v>
      </c>
      <c r="F884">
        <v>1.3171900000000001</v>
      </c>
      <c r="G884">
        <v>1.3179700000000001</v>
      </c>
      <c r="H884">
        <v>4180</v>
      </c>
      <c r="I884">
        <v>-29.899790258680721</v>
      </c>
      <c r="J884">
        <v>1.2946462820512816</v>
      </c>
      <c r="K884">
        <v>1.2934548195570574</v>
      </c>
      <c r="L884">
        <v>1.297683611111111</v>
      </c>
      <c r="M884">
        <v>1.3029471906207875</v>
      </c>
      <c r="N884">
        <v>1.3061620833333329</v>
      </c>
      <c r="O884">
        <v>1.3073951975204492</v>
      </c>
      <c r="P884" t="s">
        <v>15354</v>
      </c>
      <c r="Q884" t="s">
        <v>15353</v>
      </c>
      <c r="R884" t="s">
        <v>15354</v>
      </c>
      <c r="S884" t="s">
        <v>15354</v>
      </c>
      <c r="T884">
        <v>1.3184100000000001</v>
      </c>
      <c r="U884">
        <v>1.3175300000000001</v>
      </c>
      <c r="V884" t="s">
        <v>15354</v>
      </c>
      <c r="W884" t="s">
        <v>15354</v>
      </c>
      <c r="X884" t="s">
        <v>15354</v>
      </c>
      <c r="Y884">
        <v>3878.584781984749</v>
      </c>
      <c r="Z884">
        <v>5110.1518078083664</v>
      </c>
      <c r="AA884">
        <v>110.15180780836636</v>
      </c>
      <c r="AB884" t="s">
        <v>15354</v>
      </c>
    </row>
    <row r="885" spans="1:28" hidden="1" x14ac:dyDescent="0.25">
      <c r="A885" t="s">
        <v>1252</v>
      </c>
      <c r="B885" s="2">
        <v>41267</v>
      </c>
      <c r="C885" s="3">
        <v>0</v>
      </c>
      <c r="D885">
        <v>1.31796</v>
      </c>
      <c r="E885">
        <v>1.32335</v>
      </c>
      <c r="F885">
        <v>1.3171200000000001</v>
      </c>
      <c r="G885">
        <v>1.3178799999999999</v>
      </c>
      <c r="H885">
        <v>89994</v>
      </c>
      <c r="I885">
        <v>-30.587121212121271</v>
      </c>
      <c r="J885">
        <v>1.2949520512820509</v>
      </c>
      <c r="K885">
        <v>1.294073178555613</v>
      </c>
      <c r="L885">
        <v>1.2989980555555554</v>
      </c>
      <c r="M885">
        <v>1.3037543695061502</v>
      </c>
      <c r="N885">
        <v>1.306957083333333</v>
      </c>
      <c r="O885">
        <v>1.3082339817188133</v>
      </c>
      <c r="P885" t="s">
        <v>15354</v>
      </c>
      <c r="Q885" t="s">
        <v>15353</v>
      </c>
      <c r="R885" t="s">
        <v>15354</v>
      </c>
      <c r="S885" t="s">
        <v>15354</v>
      </c>
      <c r="T885">
        <v>1.3182100000000001</v>
      </c>
      <c r="U885">
        <v>1.31755</v>
      </c>
      <c r="V885" t="s">
        <v>15354</v>
      </c>
      <c r="W885" t="s">
        <v>15354</v>
      </c>
      <c r="X885" t="s">
        <v>15354</v>
      </c>
      <c r="Y885">
        <v>3878.584781984749</v>
      </c>
      <c r="Z885">
        <v>5110.2293795040059</v>
      </c>
      <c r="AA885">
        <v>110.22937950400592</v>
      </c>
      <c r="AB885" t="s">
        <v>15354</v>
      </c>
    </row>
    <row r="886" spans="1:28" hidden="1" x14ac:dyDescent="0.25">
      <c r="A886" t="s">
        <v>1253</v>
      </c>
      <c r="B886" s="2">
        <v>41268</v>
      </c>
      <c r="C886" s="3">
        <v>0</v>
      </c>
      <c r="D886">
        <v>1.3180099999999999</v>
      </c>
      <c r="E886">
        <v>1.3202499999999999</v>
      </c>
      <c r="F886">
        <v>1.31704</v>
      </c>
      <c r="G886">
        <v>1.3179799999999999</v>
      </c>
      <c r="H886">
        <v>21665</v>
      </c>
      <c r="I886">
        <v>-30.350378787878874</v>
      </c>
      <c r="J886">
        <v>1.2953130769230765</v>
      </c>
      <c r="K886">
        <v>1.2946784145415469</v>
      </c>
      <c r="L886">
        <v>1.3003055555555554</v>
      </c>
      <c r="M886">
        <v>1.3045233225058177</v>
      </c>
      <c r="N886">
        <v>1.3079679166666665</v>
      </c>
      <c r="O886">
        <v>1.3090136631813083</v>
      </c>
      <c r="P886" t="s">
        <v>15354</v>
      </c>
      <c r="Q886" t="s">
        <v>15353</v>
      </c>
      <c r="R886" t="s">
        <v>15354</v>
      </c>
      <c r="S886" t="s">
        <v>15354</v>
      </c>
      <c r="T886">
        <v>1.31823</v>
      </c>
      <c r="U886">
        <v>1.3177300000000001</v>
      </c>
      <c r="V886" t="s">
        <v>15354</v>
      </c>
      <c r="W886" t="s">
        <v>15354</v>
      </c>
      <c r="X886" t="s">
        <v>15354</v>
      </c>
      <c r="Y886">
        <v>3878.584781984749</v>
      </c>
      <c r="Z886">
        <v>5110.9275247647638</v>
      </c>
      <c r="AA886">
        <v>110.9275247647638</v>
      </c>
      <c r="AB886" t="s">
        <v>15354</v>
      </c>
    </row>
    <row r="887" spans="1:28" hidden="1" x14ac:dyDescent="0.25">
      <c r="A887" t="s">
        <v>1254</v>
      </c>
      <c r="B887" s="2">
        <v>41269</v>
      </c>
      <c r="C887" s="3">
        <v>0</v>
      </c>
      <c r="D887">
        <v>1.3179799999999999</v>
      </c>
      <c r="E887">
        <v>1.3253299999999999</v>
      </c>
      <c r="F887">
        <v>1.31708</v>
      </c>
      <c r="G887">
        <v>1.3227599999999999</v>
      </c>
      <c r="H887">
        <v>98303</v>
      </c>
      <c r="I887">
        <v>-21.191354770690641</v>
      </c>
      <c r="J887">
        <v>1.2957615384615384</v>
      </c>
      <c r="K887">
        <v>1.2953893407556849</v>
      </c>
      <c r="L887">
        <v>1.3016897222222221</v>
      </c>
      <c r="M887">
        <v>1.3055090888568546</v>
      </c>
      <c r="N887">
        <v>1.3091237499999997</v>
      </c>
      <c r="O887">
        <v>1.3101133701268037</v>
      </c>
      <c r="P887" t="s">
        <v>15354</v>
      </c>
      <c r="Q887" t="s">
        <v>15353</v>
      </c>
      <c r="R887" t="s">
        <v>15354</v>
      </c>
      <c r="S887" t="s">
        <v>15354</v>
      </c>
      <c r="T887">
        <v>1.32297</v>
      </c>
      <c r="U887">
        <v>1.3225499999999999</v>
      </c>
      <c r="V887" t="s">
        <v>15354</v>
      </c>
      <c r="W887" t="s">
        <v>15354</v>
      </c>
      <c r="X887" t="s">
        <v>15354</v>
      </c>
      <c r="Y887">
        <v>3878.584781984749</v>
      </c>
      <c r="Z887">
        <v>5129.6223034139293</v>
      </c>
      <c r="AA887">
        <v>129.62230341392933</v>
      </c>
      <c r="AB887" t="s">
        <v>15354</v>
      </c>
    </row>
    <row r="888" spans="1:28" hidden="1" x14ac:dyDescent="0.25">
      <c r="A888" t="s">
        <v>1255</v>
      </c>
      <c r="B888" s="2">
        <v>41270</v>
      </c>
      <c r="C888" s="3">
        <v>0</v>
      </c>
      <c r="D888">
        <v>1.3228</v>
      </c>
      <c r="E888">
        <v>1.3283400000000001</v>
      </c>
      <c r="F888">
        <v>1.3201099999999999</v>
      </c>
      <c r="G888">
        <v>1.3247800000000001</v>
      </c>
      <c r="H888">
        <v>136218</v>
      </c>
      <c r="I888">
        <v>-19.288689522588665</v>
      </c>
      <c r="J888">
        <v>1.296191923076923</v>
      </c>
      <c r="K888">
        <v>1.2961334080783256</v>
      </c>
      <c r="L888">
        <v>1.3029852777777775</v>
      </c>
      <c r="M888">
        <v>1.306550759729457</v>
      </c>
      <c r="N888">
        <v>1.3102741666666666</v>
      </c>
      <c r="O888">
        <v>1.3112867005166595</v>
      </c>
      <c r="P888" t="s">
        <v>15354</v>
      </c>
      <c r="Q888" t="s">
        <v>15353</v>
      </c>
      <c r="R888" t="s">
        <v>15354</v>
      </c>
      <c r="S888" t="s">
        <v>15354</v>
      </c>
      <c r="T888">
        <v>1.3249299999999999</v>
      </c>
      <c r="U888">
        <v>1.32463</v>
      </c>
      <c r="V888" t="s">
        <v>15354</v>
      </c>
      <c r="W888" t="s">
        <v>15354</v>
      </c>
      <c r="X888" t="s">
        <v>15354</v>
      </c>
      <c r="Y888">
        <v>3878.584781984749</v>
      </c>
      <c r="Z888">
        <v>5137.6897597604584</v>
      </c>
      <c r="AA888">
        <v>137.6897597604584</v>
      </c>
      <c r="AB888" t="s">
        <v>15354</v>
      </c>
    </row>
    <row r="889" spans="1:28" hidden="1" x14ac:dyDescent="0.25">
      <c r="A889" t="s">
        <v>1256</v>
      </c>
      <c r="B889" s="2">
        <v>41271</v>
      </c>
      <c r="C889" s="3">
        <v>0</v>
      </c>
      <c r="D889">
        <v>1.32477</v>
      </c>
      <c r="E889">
        <v>1.3256399999999999</v>
      </c>
      <c r="F889">
        <v>1.3165500000000001</v>
      </c>
      <c r="G889">
        <v>1.3213999999999999</v>
      </c>
      <c r="H889">
        <v>121329</v>
      </c>
      <c r="I889">
        <v>-35.21918321468759</v>
      </c>
      <c r="J889">
        <v>1.2966469230769229</v>
      </c>
      <c r="K889">
        <v>1.2967730686333045</v>
      </c>
      <c r="L889">
        <v>1.3042941666666663</v>
      </c>
      <c r="M889">
        <v>1.3073534213657025</v>
      </c>
      <c r="N889">
        <v>1.3112241666666666</v>
      </c>
      <c r="O889">
        <v>1.3120957644753268</v>
      </c>
      <c r="P889" t="s">
        <v>15355</v>
      </c>
      <c r="Q889" t="s">
        <v>15353</v>
      </c>
      <c r="R889" t="s">
        <v>15354</v>
      </c>
      <c r="S889" t="s">
        <v>15354</v>
      </c>
      <c r="T889">
        <v>1.3215399999999999</v>
      </c>
      <c r="U889">
        <v>1.3212600000000001</v>
      </c>
      <c r="V889" t="s">
        <v>15354</v>
      </c>
      <c r="W889" t="s">
        <v>15354</v>
      </c>
      <c r="X889" t="s">
        <v>15354</v>
      </c>
      <c r="Y889">
        <v>3878.584781984749</v>
      </c>
      <c r="Z889">
        <v>5124.6189290451703</v>
      </c>
      <c r="AA889">
        <v>124.61892904517026</v>
      </c>
      <c r="AB889" t="s">
        <v>15354</v>
      </c>
    </row>
    <row r="890" spans="1:28" hidden="1" x14ac:dyDescent="0.25">
      <c r="A890" t="s">
        <v>1257</v>
      </c>
      <c r="B890" s="2">
        <v>41273</v>
      </c>
      <c r="C890" s="3">
        <v>0</v>
      </c>
      <c r="D890">
        <v>1.32091</v>
      </c>
      <c r="E890">
        <v>1.3232200000000001</v>
      </c>
      <c r="F890">
        <v>1.32091</v>
      </c>
      <c r="G890">
        <v>1.3225899999999999</v>
      </c>
      <c r="H890">
        <v>4964</v>
      </c>
      <c r="I890">
        <v>-33.967728589160288</v>
      </c>
      <c r="J890">
        <v>1.2971838461538461</v>
      </c>
      <c r="K890">
        <v>1.2974266618324612</v>
      </c>
      <c r="L890">
        <v>1.3055930555555553</v>
      </c>
      <c r="M890">
        <v>1.3081770202107996</v>
      </c>
      <c r="N890">
        <v>1.3121845833333332</v>
      </c>
      <c r="O890">
        <v>1.3129353033173006</v>
      </c>
      <c r="P890" t="s">
        <v>15354</v>
      </c>
      <c r="Q890" t="s">
        <v>15353</v>
      </c>
      <c r="R890" t="s">
        <v>15354</v>
      </c>
      <c r="S890" t="s">
        <v>15354</v>
      </c>
      <c r="T890">
        <v>1.3227199999999999</v>
      </c>
      <c r="U890">
        <v>1.32246</v>
      </c>
      <c r="V890" t="s">
        <v>15354</v>
      </c>
      <c r="W890" t="s">
        <v>15354</v>
      </c>
      <c r="X890" t="s">
        <v>15354</v>
      </c>
      <c r="Y890">
        <v>3878.584781984749</v>
      </c>
      <c r="Z890">
        <v>5129.2732307835513</v>
      </c>
      <c r="AA890">
        <v>129.2732307835513</v>
      </c>
      <c r="AB890" t="s">
        <v>15354</v>
      </c>
    </row>
    <row r="891" spans="1:28" hidden="1" x14ac:dyDescent="0.25">
      <c r="A891" t="s">
        <v>1258</v>
      </c>
      <c r="B891" s="2">
        <v>41274</v>
      </c>
      <c r="C891" s="3">
        <v>0</v>
      </c>
      <c r="D891">
        <v>1.3225899999999999</v>
      </c>
      <c r="E891">
        <v>1.3234399999999999</v>
      </c>
      <c r="F891">
        <v>1.31738</v>
      </c>
      <c r="G891">
        <v>1.3194900000000001</v>
      </c>
      <c r="H891">
        <v>114781</v>
      </c>
      <c r="I891">
        <v>-68.921389396708747</v>
      </c>
      <c r="J891">
        <v>1.2975776923076923</v>
      </c>
      <c r="K891">
        <v>1.29798522735569</v>
      </c>
      <c r="L891">
        <v>1.3067827777777774</v>
      </c>
      <c r="M891">
        <v>1.3087885326318376</v>
      </c>
      <c r="N891">
        <v>1.3127320833333334</v>
      </c>
      <c r="O891">
        <v>1.3134596790519166</v>
      </c>
      <c r="P891" t="s">
        <v>15354</v>
      </c>
      <c r="Q891" t="s">
        <v>15353</v>
      </c>
      <c r="R891" t="s">
        <v>15354</v>
      </c>
      <c r="S891" t="s">
        <v>15354</v>
      </c>
      <c r="T891">
        <v>1.3196099999999999</v>
      </c>
      <c r="U891">
        <v>1.3193699999999999</v>
      </c>
      <c r="V891" t="s">
        <v>15354</v>
      </c>
      <c r="W891" t="s">
        <v>15354</v>
      </c>
      <c r="X891" t="s">
        <v>15354</v>
      </c>
      <c r="Y891">
        <v>3878.584781984749</v>
      </c>
      <c r="Z891">
        <v>5117.2884038072179</v>
      </c>
      <c r="AA891">
        <v>117.28840380721795</v>
      </c>
      <c r="AB891" t="s">
        <v>15354</v>
      </c>
    </row>
    <row r="892" spans="1:28" hidden="1" x14ac:dyDescent="0.25">
      <c r="A892" t="s">
        <v>1259</v>
      </c>
      <c r="B892" s="2">
        <v>41275</v>
      </c>
      <c r="C892" s="3">
        <v>0</v>
      </c>
      <c r="D892">
        <v>1.3194999999999999</v>
      </c>
      <c r="E892">
        <v>1.3219700000000001</v>
      </c>
      <c r="F892">
        <v>1.3186599999999999</v>
      </c>
      <c r="G892">
        <v>1.3197700000000001</v>
      </c>
      <c r="H892">
        <v>5224</v>
      </c>
      <c r="I892">
        <v>-67.21511273613558</v>
      </c>
      <c r="J892">
        <v>1.2979452564102565</v>
      </c>
      <c r="K892">
        <v>1.2985367405871915</v>
      </c>
      <c r="L892">
        <v>1.3078538888888884</v>
      </c>
      <c r="M892">
        <v>1.3093821254625491</v>
      </c>
      <c r="N892">
        <v>1.3131437499999998</v>
      </c>
      <c r="O892">
        <v>1.3139645047277635</v>
      </c>
      <c r="P892" t="s">
        <v>15354</v>
      </c>
      <c r="Q892" t="s">
        <v>15353</v>
      </c>
      <c r="R892" t="s">
        <v>15354</v>
      </c>
      <c r="S892" t="s">
        <v>15354</v>
      </c>
      <c r="T892">
        <v>1.3198799999999999</v>
      </c>
      <c r="U892">
        <v>1.3196600000000001</v>
      </c>
      <c r="V892" t="s">
        <v>15354</v>
      </c>
      <c r="W892" t="s">
        <v>15354</v>
      </c>
      <c r="X892" t="s">
        <v>15354</v>
      </c>
      <c r="Y892">
        <v>3878.584781984749</v>
      </c>
      <c r="Z892">
        <v>5118.4131933939943</v>
      </c>
      <c r="AA892">
        <v>118.41319339399433</v>
      </c>
      <c r="AB892" t="s">
        <v>15354</v>
      </c>
    </row>
    <row r="893" spans="1:28" hidden="1" x14ac:dyDescent="0.25">
      <c r="A893" t="s">
        <v>1260</v>
      </c>
      <c r="B893" s="2">
        <v>41276</v>
      </c>
      <c r="C893" s="3">
        <v>0</v>
      </c>
      <c r="D893">
        <v>1.31975</v>
      </c>
      <c r="E893">
        <v>1.3299099999999999</v>
      </c>
      <c r="F893">
        <v>1.3157000000000001</v>
      </c>
      <c r="G893">
        <v>1.31833</v>
      </c>
      <c r="H893">
        <v>188946</v>
      </c>
      <c r="I893">
        <v>-81.985535831689845</v>
      </c>
      <c r="J893">
        <v>1.2982793589743593</v>
      </c>
      <c r="K893">
        <v>1.2990378357621992</v>
      </c>
      <c r="L893">
        <v>1.3087413888888886</v>
      </c>
      <c r="M893">
        <v>1.3098657943564653</v>
      </c>
      <c r="N893">
        <v>1.3136066666666664</v>
      </c>
      <c r="O893">
        <v>1.3143137443495425</v>
      </c>
      <c r="P893" t="s">
        <v>15354</v>
      </c>
      <c r="Q893" t="s">
        <v>15353</v>
      </c>
      <c r="R893" t="s">
        <v>15354</v>
      </c>
      <c r="S893" t="s">
        <v>15354</v>
      </c>
      <c r="T893">
        <v>1.3184499999999999</v>
      </c>
      <c r="U893">
        <v>1.3182100000000001</v>
      </c>
      <c r="V893" t="s">
        <v>15354</v>
      </c>
      <c r="W893" t="s">
        <v>15354</v>
      </c>
      <c r="X893" t="s">
        <v>15354</v>
      </c>
      <c r="Y893">
        <v>3878.584781984749</v>
      </c>
      <c r="Z893">
        <v>5112.789245460116</v>
      </c>
      <c r="AA893">
        <v>112.78924546011604</v>
      </c>
      <c r="AB893" t="s">
        <v>15354</v>
      </c>
    </row>
    <row r="894" spans="1:28" hidden="1" x14ac:dyDescent="0.25">
      <c r="A894" t="s">
        <v>1261</v>
      </c>
      <c r="B894" s="2">
        <v>41277</v>
      </c>
      <c r="C894" s="3">
        <v>0</v>
      </c>
      <c r="D894">
        <v>1.31836</v>
      </c>
      <c r="E894">
        <v>1.31887</v>
      </c>
      <c r="F894">
        <v>1.3022199999999999</v>
      </c>
      <c r="G894">
        <v>1.30243</v>
      </c>
      <c r="H894">
        <v>183100</v>
      </c>
      <c r="I894">
        <v>-99.265220433869686</v>
      </c>
      <c r="J894">
        <v>1.2982943589743594</v>
      </c>
      <c r="K894">
        <v>1.2991237133378397</v>
      </c>
      <c r="L894">
        <v>1.3091588888888888</v>
      </c>
      <c r="M894">
        <v>1.3094638595263861</v>
      </c>
      <c r="N894">
        <v>1.3138695833333334</v>
      </c>
      <c r="O894">
        <v>1.3133630448015792</v>
      </c>
      <c r="P894" t="s">
        <v>15354</v>
      </c>
      <c r="Q894" t="s">
        <v>15353</v>
      </c>
      <c r="R894" t="s">
        <v>15354</v>
      </c>
      <c r="S894" t="s">
        <v>15354</v>
      </c>
      <c r="T894">
        <v>1.3027</v>
      </c>
      <c r="U894">
        <v>1.30216</v>
      </c>
      <c r="V894" t="s">
        <v>15354</v>
      </c>
      <c r="W894" t="s">
        <v>15354</v>
      </c>
      <c r="X894" t="s">
        <v>15354</v>
      </c>
      <c r="Y894">
        <v>3878.584781984749</v>
      </c>
      <c r="Z894">
        <v>5050.5379597092606</v>
      </c>
      <c r="AA894">
        <v>50.537959709260576</v>
      </c>
      <c r="AB894" t="s">
        <v>15354</v>
      </c>
    </row>
    <row r="895" spans="1:28" hidden="1" x14ac:dyDescent="0.25">
      <c r="A895" t="s">
        <v>1262</v>
      </c>
      <c r="B895" s="2">
        <v>41278</v>
      </c>
      <c r="C895" s="3">
        <v>0</v>
      </c>
      <c r="D895">
        <v>1.3024</v>
      </c>
      <c r="E895">
        <v>1.3089200000000001</v>
      </c>
      <c r="F895">
        <v>1.2997099999999999</v>
      </c>
      <c r="G895">
        <v>1.3067800000000001</v>
      </c>
      <c r="H895">
        <v>171423</v>
      </c>
      <c r="I895">
        <v>-76.589403973509505</v>
      </c>
      <c r="J895">
        <v>1.2983371794871799</v>
      </c>
      <c r="K895">
        <v>1.2993175433799198</v>
      </c>
      <c r="L895">
        <v>1.3094205555555556</v>
      </c>
      <c r="M895">
        <v>1.3093187860384734</v>
      </c>
      <c r="N895">
        <v>1.3144633333333333</v>
      </c>
      <c r="O895">
        <v>1.3128364012174527</v>
      </c>
      <c r="P895" t="s">
        <v>15353</v>
      </c>
      <c r="Q895" t="s">
        <v>15353</v>
      </c>
      <c r="R895" t="s">
        <v>15353</v>
      </c>
      <c r="S895" t="s">
        <v>15354</v>
      </c>
      <c r="T895">
        <v>1.3070900000000001</v>
      </c>
      <c r="U895">
        <v>1.30647</v>
      </c>
      <c r="V895" t="s">
        <v>15354</v>
      </c>
      <c r="W895" t="s">
        <v>15354</v>
      </c>
      <c r="X895">
        <v>5000</v>
      </c>
      <c r="Y895">
        <v>3878.584781984749</v>
      </c>
      <c r="Z895">
        <v>5067.2546601196154</v>
      </c>
      <c r="AA895">
        <v>67.254660119615437</v>
      </c>
      <c r="AB895" t="s">
        <v>15354</v>
      </c>
    </row>
    <row r="896" spans="1:28" hidden="1" x14ac:dyDescent="0.25">
      <c r="A896" t="s">
        <v>1263</v>
      </c>
      <c r="B896" s="2">
        <v>41280</v>
      </c>
      <c r="C896" s="3">
        <v>0</v>
      </c>
      <c r="D896">
        <v>1.30745</v>
      </c>
      <c r="E896">
        <v>1.30792</v>
      </c>
      <c r="F896">
        <v>1.3065500000000001</v>
      </c>
      <c r="G896">
        <v>1.3067599999999999</v>
      </c>
      <c r="H896">
        <v>4848</v>
      </c>
      <c r="I896">
        <v>-76.655629139072843</v>
      </c>
      <c r="J896">
        <v>1.2984058974358981</v>
      </c>
      <c r="K896">
        <v>1.2995059600032128</v>
      </c>
      <c r="L896">
        <v>1.3096899999999998</v>
      </c>
      <c r="M896">
        <v>1.309180473279637</v>
      </c>
      <c r="N896">
        <v>1.3151358333333334</v>
      </c>
      <c r="O896">
        <v>1.3123502891200567</v>
      </c>
      <c r="P896" t="s">
        <v>15354</v>
      </c>
      <c r="Q896" t="s">
        <v>15353</v>
      </c>
      <c r="R896" t="s">
        <v>15354</v>
      </c>
      <c r="S896" t="s">
        <v>15354</v>
      </c>
      <c r="T896">
        <v>1.30711</v>
      </c>
      <c r="U896">
        <v>1.3064100000000001</v>
      </c>
      <c r="V896" t="s">
        <v>15354</v>
      </c>
      <c r="W896" t="s">
        <v>15354</v>
      </c>
      <c r="X896" t="s">
        <v>15354</v>
      </c>
      <c r="Y896">
        <v>3878.584781984749</v>
      </c>
      <c r="Z896">
        <v>5067.0219450326958</v>
      </c>
      <c r="AA896">
        <v>67.021945032695839</v>
      </c>
      <c r="AB896" t="s">
        <v>15354</v>
      </c>
    </row>
    <row r="897" spans="1:28" hidden="1" x14ac:dyDescent="0.25">
      <c r="A897" t="s">
        <v>1264</v>
      </c>
      <c r="B897" s="2">
        <v>41281</v>
      </c>
      <c r="C897" s="3">
        <v>0</v>
      </c>
      <c r="D897">
        <v>1.3067800000000001</v>
      </c>
      <c r="E897">
        <v>1.3127500000000001</v>
      </c>
      <c r="F897">
        <v>1.30165</v>
      </c>
      <c r="G897">
        <v>1.31236</v>
      </c>
      <c r="H897">
        <v>173011</v>
      </c>
      <c r="I897">
        <v>-58.112582781456787</v>
      </c>
      <c r="J897">
        <v>1.2985965384615388</v>
      </c>
      <c r="K897">
        <v>1.2998313787373088</v>
      </c>
      <c r="L897">
        <v>1.3100666666666665</v>
      </c>
      <c r="M897">
        <v>1.3093523395888458</v>
      </c>
      <c r="N897">
        <v>1.3159141666666667</v>
      </c>
      <c r="O897">
        <v>1.3123510659904523</v>
      </c>
      <c r="P897" t="s">
        <v>15354</v>
      </c>
      <c r="Q897" t="s">
        <v>15353</v>
      </c>
      <c r="R897" t="s">
        <v>15354</v>
      </c>
      <c r="S897" t="s">
        <v>15354</v>
      </c>
      <c r="T897">
        <v>1.31271</v>
      </c>
      <c r="U897">
        <v>1.3120099999999999</v>
      </c>
      <c r="V897" t="s">
        <v>15354</v>
      </c>
      <c r="W897" t="s">
        <v>15354</v>
      </c>
      <c r="X897" t="s">
        <v>15354</v>
      </c>
      <c r="Y897">
        <v>3878.584781984749</v>
      </c>
      <c r="Z897">
        <v>5088.7420198118098</v>
      </c>
      <c r="AA897">
        <v>88.742019811809769</v>
      </c>
      <c r="AB897" t="s">
        <v>15354</v>
      </c>
    </row>
    <row r="898" spans="1:28" hidden="1" x14ac:dyDescent="0.25">
      <c r="A898" t="s">
        <v>1265</v>
      </c>
      <c r="B898" s="2">
        <v>41282</v>
      </c>
      <c r="C898" s="3">
        <v>0</v>
      </c>
      <c r="D898">
        <v>1.31236</v>
      </c>
      <c r="E898">
        <v>1.31393</v>
      </c>
      <c r="F898">
        <v>1.30566</v>
      </c>
      <c r="G898">
        <v>1.3082499999999999</v>
      </c>
      <c r="H898">
        <v>171001</v>
      </c>
      <c r="I898">
        <v>-71.721854304635784</v>
      </c>
      <c r="J898">
        <v>1.2988833333333338</v>
      </c>
      <c r="K898">
        <v>1.3000445083895287</v>
      </c>
      <c r="L898">
        <v>1.3104702777777775</v>
      </c>
      <c r="M898">
        <v>1.3092927536651244</v>
      </c>
      <c r="N898">
        <v>1.3162108333333336</v>
      </c>
      <c r="O898">
        <v>1.312022980711216</v>
      </c>
      <c r="P898" t="s">
        <v>15354</v>
      </c>
      <c r="Q898" t="s">
        <v>15353</v>
      </c>
      <c r="R898" t="s">
        <v>15354</v>
      </c>
      <c r="S898" t="s">
        <v>15354</v>
      </c>
      <c r="T898">
        <v>1.3086199999999999</v>
      </c>
      <c r="U898">
        <v>1.3078799999999999</v>
      </c>
      <c r="V898" t="s">
        <v>15354</v>
      </c>
      <c r="W898" t="s">
        <v>15354</v>
      </c>
      <c r="X898" t="s">
        <v>15354</v>
      </c>
      <c r="Y898">
        <v>3878.584781984749</v>
      </c>
      <c r="Z898">
        <v>5072.7234646622137</v>
      </c>
      <c r="AA898">
        <v>72.723464662213701</v>
      </c>
      <c r="AB898" t="s">
        <v>15354</v>
      </c>
    </row>
    <row r="899" spans="1:28" hidden="1" x14ac:dyDescent="0.25">
      <c r="A899" t="s">
        <v>1266</v>
      </c>
      <c r="B899" s="2">
        <v>41283</v>
      </c>
      <c r="C899" s="3">
        <v>0</v>
      </c>
      <c r="D899">
        <v>1.3082199999999999</v>
      </c>
      <c r="E899">
        <v>1.3095600000000001</v>
      </c>
      <c r="F899">
        <v>1.30362</v>
      </c>
      <c r="G899">
        <v>1.30531</v>
      </c>
      <c r="H899">
        <v>167056</v>
      </c>
      <c r="I899">
        <v>-81.456953642383951</v>
      </c>
      <c r="J899">
        <v>1.2991324358974365</v>
      </c>
      <c r="K899">
        <v>1.3001778119746037</v>
      </c>
      <c r="L899">
        <v>1.3107561111111108</v>
      </c>
      <c r="M899">
        <v>1.3090774696832257</v>
      </c>
      <c r="N899">
        <v>1.3161600000000002</v>
      </c>
      <c r="O899">
        <v>1.3114859422543188</v>
      </c>
      <c r="P899" t="s">
        <v>15354</v>
      </c>
      <c r="Q899" t="s">
        <v>15353</v>
      </c>
      <c r="R899" t="s">
        <v>15354</v>
      </c>
      <c r="S899" t="s">
        <v>15354</v>
      </c>
      <c r="T899">
        <v>1.30569</v>
      </c>
      <c r="U899">
        <v>1.3049299999999999</v>
      </c>
      <c r="V899" t="s">
        <v>15354</v>
      </c>
      <c r="W899" t="s">
        <v>15354</v>
      </c>
      <c r="X899" t="s">
        <v>15354</v>
      </c>
      <c r="Y899">
        <v>3878.584781984749</v>
      </c>
      <c r="Z899">
        <v>5061.2816395553582</v>
      </c>
      <c r="AA899">
        <v>61.281639555358197</v>
      </c>
      <c r="AB899" t="s">
        <v>15354</v>
      </c>
    </row>
    <row r="900" spans="1:28" hidden="1" x14ac:dyDescent="0.25">
      <c r="A900" t="s">
        <v>1267</v>
      </c>
      <c r="B900" s="2">
        <v>41284</v>
      </c>
      <c r="C900" s="3">
        <v>0</v>
      </c>
      <c r="D900">
        <v>1.3052999999999999</v>
      </c>
      <c r="E900">
        <v>1.3279099999999999</v>
      </c>
      <c r="F900">
        <v>1.30385</v>
      </c>
      <c r="G900">
        <v>1.3272200000000001</v>
      </c>
      <c r="H900">
        <v>198774</v>
      </c>
      <c r="I900">
        <v>-8.9072847682114524</v>
      </c>
      <c r="J900">
        <v>1.2995693589743595</v>
      </c>
      <c r="K900">
        <v>1.3008624243296769</v>
      </c>
      <c r="L900">
        <v>1.311590833333333</v>
      </c>
      <c r="M900">
        <v>1.3100581469976458</v>
      </c>
      <c r="N900">
        <v>1.3169750000000005</v>
      </c>
      <c r="O900">
        <v>1.3127446668739735</v>
      </c>
      <c r="P900" t="s">
        <v>15353</v>
      </c>
      <c r="Q900" t="s">
        <v>15353</v>
      </c>
      <c r="R900" t="s">
        <v>15353</v>
      </c>
      <c r="S900" t="s">
        <v>15354</v>
      </c>
      <c r="T900">
        <v>1.32761</v>
      </c>
      <c r="U900">
        <v>1.32683</v>
      </c>
      <c r="V900" t="s">
        <v>15354</v>
      </c>
      <c r="W900" t="s">
        <v>15354</v>
      </c>
      <c r="X900">
        <v>5000</v>
      </c>
      <c r="Y900">
        <v>3878.584781984749</v>
      </c>
      <c r="Z900">
        <v>5146.2226462808248</v>
      </c>
      <c r="AA900">
        <v>146.22264628082485</v>
      </c>
      <c r="AB900" t="s">
        <v>15354</v>
      </c>
    </row>
    <row r="901" spans="1:28" hidden="1" x14ac:dyDescent="0.25">
      <c r="A901" t="s">
        <v>1268</v>
      </c>
      <c r="B901" s="2">
        <v>41285</v>
      </c>
      <c r="C901" s="3">
        <v>0</v>
      </c>
      <c r="D901">
        <v>1.3272299999999999</v>
      </c>
      <c r="E901">
        <v>1.33653</v>
      </c>
      <c r="F901">
        <v>1.3247899999999999</v>
      </c>
      <c r="G901">
        <v>1.3342400000000001</v>
      </c>
      <c r="H901">
        <v>190656</v>
      </c>
      <c r="I901">
        <v>-6.219445953285982</v>
      </c>
      <c r="J901">
        <v>1.3000696153846159</v>
      </c>
      <c r="K901">
        <v>1.3017074262453814</v>
      </c>
      <c r="L901">
        <v>1.3125808333333333</v>
      </c>
      <c r="M901">
        <v>1.3113652741869621</v>
      </c>
      <c r="N901">
        <v>1.3177241666666668</v>
      </c>
      <c r="O901">
        <v>1.3144642935240558</v>
      </c>
      <c r="P901" t="s">
        <v>15354</v>
      </c>
      <c r="Q901" t="s">
        <v>15353</v>
      </c>
      <c r="R901" t="s">
        <v>15354</v>
      </c>
      <c r="S901" t="s">
        <v>15354</v>
      </c>
      <c r="T901">
        <v>1.3347100000000001</v>
      </c>
      <c r="U901">
        <v>1.3337699999999999</v>
      </c>
      <c r="V901" t="s">
        <v>15354</v>
      </c>
      <c r="W901" t="s">
        <v>15354</v>
      </c>
      <c r="X901" t="s">
        <v>15354</v>
      </c>
      <c r="Y901">
        <v>3878.584781984749</v>
      </c>
      <c r="Z901">
        <v>5173.1400246677986</v>
      </c>
      <c r="AA901">
        <v>173.14002466779857</v>
      </c>
      <c r="AB901" t="s">
        <v>15354</v>
      </c>
    </row>
    <row r="902" spans="1:28" hidden="1" x14ac:dyDescent="0.25">
      <c r="A902" t="s">
        <v>1269</v>
      </c>
      <c r="B902" s="2">
        <v>41287</v>
      </c>
      <c r="C902" s="3">
        <v>0</v>
      </c>
      <c r="D902">
        <v>1.33605</v>
      </c>
      <c r="E902">
        <v>1.3368500000000001</v>
      </c>
      <c r="F902">
        <v>1.3349800000000001</v>
      </c>
      <c r="G902">
        <v>1.33579</v>
      </c>
      <c r="H902">
        <v>9245</v>
      </c>
      <c r="I902">
        <v>-2.8540656973614862</v>
      </c>
      <c r="J902">
        <v>1.3006130769230775</v>
      </c>
      <c r="K902">
        <v>1.3025702762138527</v>
      </c>
      <c r="L902">
        <v>1.3135877777777778</v>
      </c>
      <c r="M902">
        <v>1.3126855296363154</v>
      </c>
      <c r="N902">
        <v>1.3185258333333334</v>
      </c>
      <c r="O902">
        <v>1.3161703500421313</v>
      </c>
      <c r="P902" t="s">
        <v>15354</v>
      </c>
      <c r="Q902" t="s">
        <v>15353</v>
      </c>
      <c r="R902" t="s">
        <v>15354</v>
      </c>
      <c r="S902" t="s">
        <v>15354</v>
      </c>
      <c r="T902">
        <v>1.33633</v>
      </c>
      <c r="U902">
        <v>1.33525</v>
      </c>
      <c r="V902" t="s">
        <v>15354</v>
      </c>
      <c r="W902" t="s">
        <v>15354</v>
      </c>
      <c r="X902" t="s">
        <v>15354</v>
      </c>
      <c r="Y902">
        <v>3878.584781984749</v>
      </c>
      <c r="Z902">
        <v>5178.8803301451362</v>
      </c>
      <c r="AA902">
        <v>178.88033014513621</v>
      </c>
      <c r="AB902" t="s">
        <v>15354</v>
      </c>
    </row>
    <row r="903" spans="1:28" hidden="1" x14ac:dyDescent="0.25">
      <c r="A903" t="s">
        <v>1270</v>
      </c>
      <c r="B903" s="2">
        <v>41288</v>
      </c>
      <c r="C903" s="3">
        <v>0</v>
      </c>
      <c r="D903">
        <v>1.33579</v>
      </c>
      <c r="E903">
        <v>1.3403700000000001</v>
      </c>
      <c r="F903">
        <v>1.3335600000000001</v>
      </c>
      <c r="G903">
        <v>1.33769</v>
      </c>
      <c r="H903">
        <v>164827</v>
      </c>
      <c r="I903">
        <v>-6.5912444663059677</v>
      </c>
      <c r="J903">
        <v>1.3011382051282057</v>
      </c>
      <c r="K903">
        <v>1.3034593831451475</v>
      </c>
      <c r="L903">
        <v>1.3144583333333335</v>
      </c>
      <c r="M903">
        <v>1.3140371226289469</v>
      </c>
      <c r="N903">
        <v>1.31942625</v>
      </c>
      <c r="O903">
        <v>1.3178919220387608</v>
      </c>
      <c r="P903" t="s">
        <v>15354</v>
      </c>
      <c r="Q903" t="s">
        <v>15353</v>
      </c>
      <c r="R903" t="s">
        <v>15354</v>
      </c>
      <c r="S903" t="s">
        <v>15354</v>
      </c>
      <c r="T903">
        <v>1.3383100000000001</v>
      </c>
      <c r="U903">
        <v>1.33707</v>
      </c>
      <c r="V903" t="s">
        <v>15354</v>
      </c>
      <c r="W903" t="s">
        <v>15354</v>
      </c>
      <c r="X903" t="s">
        <v>15354</v>
      </c>
      <c r="Y903">
        <v>3878.584781984749</v>
      </c>
      <c r="Z903">
        <v>5185.9393544483482</v>
      </c>
      <c r="AA903">
        <v>185.93935444834824</v>
      </c>
      <c r="AB903" t="s">
        <v>15354</v>
      </c>
    </row>
    <row r="904" spans="1:28" hidden="1" x14ac:dyDescent="0.25">
      <c r="A904" t="s">
        <v>1271</v>
      </c>
      <c r="B904" s="2">
        <v>41289</v>
      </c>
      <c r="C904" s="3">
        <v>0</v>
      </c>
      <c r="D904">
        <v>1.33771</v>
      </c>
      <c r="E904">
        <v>1.3393299999999999</v>
      </c>
      <c r="F904">
        <v>1.3271999999999999</v>
      </c>
      <c r="G904">
        <v>1.3308800000000001</v>
      </c>
      <c r="H904">
        <v>179095</v>
      </c>
      <c r="I904">
        <v>-23.339891785538526</v>
      </c>
      <c r="J904">
        <v>1.3013987179487185</v>
      </c>
      <c r="K904">
        <v>1.3041535759769158</v>
      </c>
      <c r="L904">
        <v>1.315041388888889</v>
      </c>
      <c r="M904">
        <v>1.3149475484327877</v>
      </c>
      <c r="N904">
        <v>1.3197608333333333</v>
      </c>
      <c r="O904">
        <v>1.31893096827566</v>
      </c>
      <c r="P904" t="s">
        <v>15355</v>
      </c>
      <c r="Q904" t="s">
        <v>15353</v>
      </c>
      <c r="R904" t="s">
        <v>15354</v>
      </c>
      <c r="S904" t="s">
        <v>15354</v>
      </c>
      <c r="T904">
        <v>1.33152</v>
      </c>
      <c r="U904">
        <v>1.3302400000000001</v>
      </c>
      <c r="V904" t="s">
        <v>15354</v>
      </c>
      <c r="W904" t="s">
        <v>15354</v>
      </c>
      <c r="X904" t="s">
        <v>15354</v>
      </c>
      <c r="Y904">
        <v>3878.584781984749</v>
      </c>
      <c r="Z904">
        <v>5159.448620387393</v>
      </c>
      <c r="AA904">
        <v>159.44862038739302</v>
      </c>
      <c r="AB904" t="s">
        <v>15354</v>
      </c>
    </row>
    <row r="905" spans="1:28" hidden="1" x14ac:dyDescent="0.25">
      <c r="A905" t="s">
        <v>1272</v>
      </c>
      <c r="B905" s="2">
        <v>41290</v>
      </c>
      <c r="C905" s="3">
        <v>0</v>
      </c>
      <c r="D905">
        <v>1.3308899999999999</v>
      </c>
      <c r="E905">
        <v>1.33246</v>
      </c>
      <c r="F905">
        <v>1.32565</v>
      </c>
      <c r="G905">
        <v>1.3284499999999999</v>
      </c>
      <c r="H905">
        <v>168938</v>
      </c>
      <c r="I905">
        <v>-29.316281357599884</v>
      </c>
      <c r="J905">
        <v>1.3016198717948722</v>
      </c>
      <c r="K905">
        <v>1.3047686753192722</v>
      </c>
      <c r="L905">
        <v>1.3156311111111108</v>
      </c>
      <c r="M905">
        <v>1.315677410679664</v>
      </c>
      <c r="N905">
        <v>1.32006</v>
      </c>
      <c r="O905">
        <v>1.3196924908136074</v>
      </c>
      <c r="P905" t="s">
        <v>15354</v>
      </c>
      <c r="Q905" t="s">
        <v>15353</v>
      </c>
      <c r="R905" t="s">
        <v>15354</v>
      </c>
      <c r="S905" t="s">
        <v>15354</v>
      </c>
      <c r="T905">
        <v>1.32911</v>
      </c>
      <c r="U905">
        <v>1.32779</v>
      </c>
      <c r="V905" t="s">
        <v>15354</v>
      </c>
      <c r="W905" t="s">
        <v>15354</v>
      </c>
      <c r="X905" t="s">
        <v>15354</v>
      </c>
      <c r="Y905">
        <v>3878.584781984749</v>
      </c>
      <c r="Z905">
        <v>5149.9460876715302</v>
      </c>
      <c r="AA905">
        <v>149.94608767153022</v>
      </c>
      <c r="AB905" t="s">
        <v>15354</v>
      </c>
    </row>
    <row r="906" spans="1:28" hidden="1" x14ac:dyDescent="0.25">
      <c r="A906" t="s">
        <v>1273</v>
      </c>
      <c r="B906" s="2">
        <v>41291</v>
      </c>
      <c r="C906" s="3">
        <v>0</v>
      </c>
      <c r="D906">
        <v>1.3284499999999999</v>
      </c>
      <c r="E906">
        <v>1.33873</v>
      </c>
      <c r="F906">
        <v>1.3269599999999999</v>
      </c>
      <c r="G906">
        <v>1.33738</v>
      </c>
      <c r="H906">
        <v>181893</v>
      </c>
      <c r="I906">
        <v>-7.3536645351697931</v>
      </c>
      <c r="J906">
        <v>1.3020114102564107</v>
      </c>
      <c r="K906">
        <v>1.3055942784757462</v>
      </c>
      <c r="L906">
        <v>1.316777222222222</v>
      </c>
      <c r="M906">
        <v>1.3168505236158985</v>
      </c>
      <c r="N906">
        <v>1.3206316666666666</v>
      </c>
      <c r="O906">
        <v>1.3211074915485188</v>
      </c>
      <c r="P906" t="s">
        <v>15354</v>
      </c>
      <c r="Q906" t="s">
        <v>15353</v>
      </c>
      <c r="R906" t="s">
        <v>15354</v>
      </c>
      <c r="S906" t="s">
        <v>15354</v>
      </c>
      <c r="T906">
        <v>1.33802</v>
      </c>
      <c r="U906">
        <v>1.33674</v>
      </c>
      <c r="V906" t="s">
        <v>15354</v>
      </c>
      <c r="W906" t="s">
        <v>15354</v>
      </c>
      <c r="X906" t="s">
        <v>15354</v>
      </c>
      <c r="Y906">
        <v>3878.584781984749</v>
      </c>
      <c r="Z906">
        <v>5184.6594214702936</v>
      </c>
      <c r="AA906">
        <v>184.65942147029364</v>
      </c>
      <c r="AB906" t="s">
        <v>15354</v>
      </c>
    </row>
    <row r="907" spans="1:28" hidden="1" x14ac:dyDescent="0.25">
      <c r="A907" t="s">
        <v>1274</v>
      </c>
      <c r="B907" s="2">
        <v>41292</v>
      </c>
      <c r="C907" s="3">
        <v>0</v>
      </c>
      <c r="D907">
        <v>1.3373699999999999</v>
      </c>
      <c r="E907">
        <v>1.3398000000000001</v>
      </c>
      <c r="F907">
        <v>1.32803</v>
      </c>
      <c r="G907">
        <v>1.3318000000000001</v>
      </c>
      <c r="H907">
        <v>175908</v>
      </c>
      <c r="I907">
        <v>-21.077225774717011</v>
      </c>
      <c r="J907">
        <v>1.3023950000000006</v>
      </c>
      <c r="K907">
        <v>1.306257714463702</v>
      </c>
      <c r="L907">
        <v>1.3178680555555555</v>
      </c>
      <c r="M907">
        <v>1.3176586034204447</v>
      </c>
      <c r="N907">
        <v>1.3211787499999998</v>
      </c>
      <c r="O907">
        <v>1.3219628922246374</v>
      </c>
      <c r="P907" t="s">
        <v>15355</v>
      </c>
      <c r="Q907" t="s">
        <v>15353</v>
      </c>
      <c r="R907" t="s">
        <v>15354</v>
      </c>
      <c r="S907" t="s">
        <v>15354</v>
      </c>
      <c r="T907">
        <v>1.3324100000000001</v>
      </c>
      <c r="U907">
        <v>1.3311900000000001</v>
      </c>
      <c r="V907" t="s">
        <v>15354</v>
      </c>
      <c r="W907" t="s">
        <v>15354</v>
      </c>
      <c r="X907" t="s">
        <v>15354</v>
      </c>
      <c r="Y907">
        <v>3878.584781984749</v>
      </c>
      <c r="Z907">
        <v>5163.1332759302786</v>
      </c>
      <c r="AA907">
        <v>163.13327593027861</v>
      </c>
      <c r="AB907" t="s">
        <v>15354</v>
      </c>
    </row>
    <row r="908" spans="1:28" hidden="1" x14ac:dyDescent="0.25">
      <c r="A908" t="s">
        <v>1275</v>
      </c>
      <c r="B908" s="2">
        <v>41294</v>
      </c>
      <c r="C908" s="3">
        <v>0</v>
      </c>
      <c r="D908">
        <v>1.33107</v>
      </c>
      <c r="E908">
        <v>1.3323700000000001</v>
      </c>
      <c r="F908">
        <v>1.33066</v>
      </c>
      <c r="G908">
        <v>1.3317600000000001</v>
      </c>
      <c r="H908">
        <v>4342</v>
      </c>
      <c r="I908">
        <v>-21.175602557796303</v>
      </c>
      <c r="J908">
        <v>1.3027747435897441</v>
      </c>
      <c r="K908">
        <v>1.3069033419456335</v>
      </c>
      <c r="L908">
        <v>1.3190108333333337</v>
      </c>
      <c r="M908">
        <v>1.3184208410733937</v>
      </c>
      <c r="N908">
        <v>1.3217533333333333</v>
      </c>
      <c r="O908">
        <v>1.3227466608466665</v>
      </c>
      <c r="P908" t="s">
        <v>15354</v>
      </c>
      <c r="Q908" t="s">
        <v>15353</v>
      </c>
      <c r="R908" t="s">
        <v>15354</v>
      </c>
      <c r="S908" t="s">
        <v>15354</v>
      </c>
      <c r="T908">
        <v>1.3323100000000001</v>
      </c>
      <c r="U908">
        <v>1.33121</v>
      </c>
      <c r="V908" t="s">
        <v>15354</v>
      </c>
      <c r="W908" t="s">
        <v>15354</v>
      </c>
      <c r="X908" t="s">
        <v>15354</v>
      </c>
      <c r="Y908">
        <v>3878.584781984749</v>
      </c>
      <c r="Z908">
        <v>5163.2108476259182</v>
      </c>
      <c r="AA908">
        <v>163.21084762591818</v>
      </c>
      <c r="AB908" t="s">
        <v>15354</v>
      </c>
    </row>
    <row r="909" spans="1:28" hidden="1" x14ac:dyDescent="0.25">
      <c r="A909" t="s">
        <v>1276</v>
      </c>
      <c r="B909" s="2">
        <v>41295</v>
      </c>
      <c r="C909" s="3">
        <v>0</v>
      </c>
      <c r="D909">
        <v>1.3317399999999999</v>
      </c>
      <c r="E909">
        <v>1.3331900000000001</v>
      </c>
      <c r="F909">
        <v>1.3299799999999999</v>
      </c>
      <c r="G909">
        <v>1.3309500000000001</v>
      </c>
      <c r="H909">
        <v>94435</v>
      </c>
      <c r="I909">
        <v>-24.328512396694119</v>
      </c>
      <c r="J909">
        <v>1.3030814102564108</v>
      </c>
      <c r="K909">
        <v>1.3075121180989087</v>
      </c>
      <c r="L909">
        <v>1.3200461111111115</v>
      </c>
      <c r="M909">
        <v>1.3190980929072642</v>
      </c>
      <c r="N909">
        <v>1.3222979166666666</v>
      </c>
      <c r="O909">
        <v>1.3234029279789332</v>
      </c>
      <c r="P909" t="s">
        <v>15354</v>
      </c>
      <c r="Q909" t="s">
        <v>15353</v>
      </c>
      <c r="R909" t="s">
        <v>15354</v>
      </c>
      <c r="S909" t="s">
        <v>15354</v>
      </c>
      <c r="T909">
        <v>1.3314600000000001</v>
      </c>
      <c r="U909">
        <v>1.3304400000000001</v>
      </c>
      <c r="V909" t="s">
        <v>15354</v>
      </c>
      <c r="W909" t="s">
        <v>15354</v>
      </c>
      <c r="X909" t="s">
        <v>15354</v>
      </c>
      <c r="Y909">
        <v>3878.584781984749</v>
      </c>
      <c r="Z909">
        <v>5160.2243373437896</v>
      </c>
      <c r="AA909">
        <v>160.22433734378956</v>
      </c>
      <c r="AB909" t="s">
        <v>15354</v>
      </c>
    </row>
    <row r="910" spans="1:28" hidden="1" x14ac:dyDescent="0.25">
      <c r="A910" t="s">
        <v>1277</v>
      </c>
      <c r="B910" s="2">
        <v>41296</v>
      </c>
      <c r="C910" s="3">
        <v>0</v>
      </c>
      <c r="D910">
        <v>1.3309599999999999</v>
      </c>
      <c r="E910">
        <v>1.3371200000000001</v>
      </c>
      <c r="F910">
        <v>1.3266800000000001</v>
      </c>
      <c r="G910">
        <v>1.33125</v>
      </c>
      <c r="H910">
        <v>190133</v>
      </c>
      <c r="I910">
        <v>-23.553719008264455</v>
      </c>
      <c r="J910">
        <v>1.3035162820512824</v>
      </c>
      <c r="K910">
        <v>1.3081130771343794</v>
      </c>
      <c r="L910">
        <v>1.3208827777777781</v>
      </c>
      <c r="M910">
        <v>1.3197549527501149</v>
      </c>
      <c r="N910">
        <v>1.3228508333333333</v>
      </c>
      <c r="O910">
        <v>1.3240306937406185</v>
      </c>
      <c r="P910" t="s">
        <v>15354</v>
      </c>
      <c r="Q910" t="s">
        <v>15353</v>
      </c>
      <c r="R910" t="s">
        <v>15354</v>
      </c>
      <c r="S910" t="s">
        <v>15354</v>
      </c>
      <c r="T910">
        <v>1.3316600000000001</v>
      </c>
      <c r="U910">
        <v>1.33084</v>
      </c>
      <c r="V910" t="s">
        <v>15354</v>
      </c>
      <c r="W910" t="s">
        <v>15354</v>
      </c>
      <c r="X910" t="s">
        <v>15354</v>
      </c>
      <c r="Y910">
        <v>3878.584781984749</v>
      </c>
      <c r="Z910">
        <v>5161.7757712565835</v>
      </c>
      <c r="AA910">
        <v>161.77577125658354</v>
      </c>
      <c r="AB910" t="s">
        <v>15354</v>
      </c>
    </row>
    <row r="911" spans="1:28" hidden="1" x14ac:dyDescent="0.25">
      <c r="A911" t="s">
        <v>1278</v>
      </c>
      <c r="B911" s="2">
        <v>41297</v>
      </c>
      <c r="C911" s="3">
        <v>0</v>
      </c>
      <c r="D911">
        <v>1.33127</v>
      </c>
      <c r="E911">
        <v>1.3354200000000001</v>
      </c>
      <c r="F911">
        <v>1.3265499999999999</v>
      </c>
      <c r="G911">
        <v>1.33067</v>
      </c>
      <c r="H911">
        <v>158323</v>
      </c>
      <c r="I911">
        <v>-26.394557823129322</v>
      </c>
      <c r="J911">
        <v>1.3039552564102568</v>
      </c>
      <c r="K911">
        <v>1.3086841384727497</v>
      </c>
      <c r="L911">
        <v>1.3215533333333336</v>
      </c>
      <c r="M911">
        <v>1.3203449553041626</v>
      </c>
      <c r="N911">
        <v>1.3231804166666667</v>
      </c>
      <c r="O911">
        <v>1.3245618382413691</v>
      </c>
      <c r="P911" t="s">
        <v>15354</v>
      </c>
      <c r="Q911" t="s">
        <v>15353</v>
      </c>
      <c r="R911" t="s">
        <v>15354</v>
      </c>
      <c r="S911" t="s">
        <v>15354</v>
      </c>
      <c r="T911">
        <v>1.33083</v>
      </c>
      <c r="U911">
        <v>1.3305100000000001</v>
      </c>
      <c r="V911" t="s">
        <v>15354</v>
      </c>
      <c r="W911" t="s">
        <v>15354</v>
      </c>
      <c r="X911" t="s">
        <v>15354</v>
      </c>
      <c r="Y911">
        <v>3878.584781984749</v>
      </c>
      <c r="Z911">
        <v>5160.4958382785289</v>
      </c>
      <c r="AA911">
        <v>160.49583827852894</v>
      </c>
      <c r="AB911" t="s">
        <v>15354</v>
      </c>
    </row>
    <row r="912" spans="1:28" hidden="1" x14ac:dyDescent="0.25">
      <c r="A912" t="s">
        <v>1279</v>
      </c>
      <c r="B912" s="2">
        <v>41298</v>
      </c>
      <c r="C912" s="3">
        <v>0</v>
      </c>
      <c r="D912">
        <v>1.3306800000000001</v>
      </c>
      <c r="E912">
        <v>1.3392500000000001</v>
      </c>
      <c r="F912">
        <v>1.3285899999999999</v>
      </c>
      <c r="G912">
        <v>1.33674</v>
      </c>
      <c r="H912">
        <v>192267</v>
      </c>
      <c r="I912">
        <v>-9.8775510204082071</v>
      </c>
      <c r="J912">
        <v>1.3045051282051285</v>
      </c>
      <c r="K912">
        <v>1.309394413448123</v>
      </c>
      <c r="L912">
        <v>1.3223611111111113</v>
      </c>
      <c r="M912">
        <v>1.32123117393637</v>
      </c>
      <c r="N912">
        <v>1.3236787500000002</v>
      </c>
      <c r="O912">
        <v>1.3255360911820597</v>
      </c>
      <c r="P912" t="s">
        <v>15354</v>
      </c>
      <c r="Q912" t="s">
        <v>15353</v>
      </c>
      <c r="R912" t="s">
        <v>15354</v>
      </c>
      <c r="S912" t="s">
        <v>15354</v>
      </c>
      <c r="T912">
        <v>1.3368899999999999</v>
      </c>
      <c r="U912">
        <v>1.3365899999999999</v>
      </c>
      <c r="V912" t="s">
        <v>15354</v>
      </c>
      <c r="W912" t="s">
        <v>15354</v>
      </c>
      <c r="X912" t="s">
        <v>15354</v>
      </c>
      <c r="Y912">
        <v>3878.584781984749</v>
      </c>
      <c r="Z912">
        <v>5184.0776337529951</v>
      </c>
      <c r="AA912">
        <v>184.0776337529951</v>
      </c>
      <c r="AB912" t="s">
        <v>15354</v>
      </c>
    </row>
    <row r="913" spans="1:28" hidden="1" x14ac:dyDescent="0.25">
      <c r="A913" t="s">
        <v>1280</v>
      </c>
      <c r="B913" s="2">
        <v>41299</v>
      </c>
      <c r="C913" s="3">
        <v>0</v>
      </c>
      <c r="D913">
        <v>1.33674</v>
      </c>
      <c r="E913">
        <v>1.34788</v>
      </c>
      <c r="F913">
        <v>1.33497</v>
      </c>
      <c r="G913">
        <v>1.3458699999999999</v>
      </c>
      <c r="H913">
        <v>196150</v>
      </c>
      <c r="I913">
        <v>-4.5650692709517751</v>
      </c>
      <c r="J913">
        <v>1.305169743589744</v>
      </c>
      <c r="K913">
        <v>1.3103178460190565</v>
      </c>
      <c r="L913">
        <v>1.3231836111111113</v>
      </c>
      <c r="M913">
        <v>1.3225630023722419</v>
      </c>
      <c r="N913">
        <v>1.3246983333333333</v>
      </c>
      <c r="O913">
        <v>1.327162803887495</v>
      </c>
      <c r="P913" t="s">
        <v>15354</v>
      </c>
      <c r="Q913" t="s">
        <v>15353</v>
      </c>
      <c r="R913" t="s">
        <v>15354</v>
      </c>
      <c r="S913" t="s">
        <v>15354</v>
      </c>
      <c r="T913">
        <v>1.3461000000000001</v>
      </c>
      <c r="U913">
        <v>1.3456399999999999</v>
      </c>
      <c r="V913" t="s">
        <v>15354</v>
      </c>
      <c r="W913" t="s">
        <v>15354</v>
      </c>
      <c r="X913" t="s">
        <v>15354</v>
      </c>
      <c r="Y913">
        <v>3878.584781984749</v>
      </c>
      <c r="Z913">
        <v>5219.1788260299572</v>
      </c>
      <c r="AA913">
        <v>219.17882602995724</v>
      </c>
      <c r="AB913" t="s">
        <v>15354</v>
      </c>
    </row>
    <row r="914" spans="1:28" hidden="1" x14ac:dyDescent="0.25">
      <c r="A914" t="s">
        <v>1281</v>
      </c>
      <c r="B914" s="2">
        <v>41301</v>
      </c>
      <c r="C914" s="3">
        <v>0</v>
      </c>
      <c r="D914">
        <v>1.3465100000000001</v>
      </c>
      <c r="E914">
        <v>1.3470899999999999</v>
      </c>
      <c r="F914">
        <v>1.34531</v>
      </c>
      <c r="G914">
        <v>1.3464700000000001</v>
      </c>
      <c r="H914">
        <v>7567</v>
      </c>
      <c r="I914">
        <v>-6.1065396275439925</v>
      </c>
      <c r="J914">
        <v>1.3058656410256415</v>
      </c>
      <c r="K914">
        <v>1.3112330904236373</v>
      </c>
      <c r="L914">
        <v>1.3240147222222223</v>
      </c>
      <c r="M914">
        <v>1.3238552725142829</v>
      </c>
      <c r="N914">
        <v>1.3256933333333334</v>
      </c>
      <c r="O914">
        <v>1.3287073795764954</v>
      </c>
      <c r="P914" t="s">
        <v>15354</v>
      </c>
      <c r="Q914" t="s">
        <v>15353</v>
      </c>
      <c r="R914" t="s">
        <v>15354</v>
      </c>
      <c r="S914" t="s">
        <v>15354</v>
      </c>
      <c r="T914">
        <v>1.34676</v>
      </c>
      <c r="U914">
        <v>1.3461799999999999</v>
      </c>
      <c r="V914" t="s">
        <v>15354</v>
      </c>
      <c r="W914" t="s">
        <v>15354</v>
      </c>
      <c r="X914" t="s">
        <v>15354</v>
      </c>
      <c r="Y914">
        <v>3878.584781984749</v>
      </c>
      <c r="Z914">
        <v>5221.2732618122291</v>
      </c>
      <c r="AA914">
        <v>221.27326181222907</v>
      </c>
      <c r="AB914" t="s">
        <v>15354</v>
      </c>
    </row>
    <row r="915" spans="1:28" hidden="1" x14ac:dyDescent="0.25">
      <c r="A915" t="s">
        <v>1282</v>
      </c>
      <c r="B915" s="2">
        <v>41302</v>
      </c>
      <c r="C915" s="3">
        <v>0</v>
      </c>
      <c r="D915">
        <v>1.3464700000000001</v>
      </c>
      <c r="E915">
        <v>1.34765</v>
      </c>
      <c r="F915">
        <v>1.3424400000000001</v>
      </c>
      <c r="G915">
        <v>1.3446899999999999</v>
      </c>
      <c r="H915">
        <v>161479</v>
      </c>
      <c r="I915">
        <v>-14.34997750787238</v>
      </c>
      <c r="J915">
        <v>1.3065583333333335</v>
      </c>
      <c r="K915">
        <v>1.3120801007926592</v>
      </c>
      <c r="L915">
        <v>1.3248094444444445</v>
      </c>
      <c r="M915">
        <v>1.3249814739999972</v>
      </c>
      <c r="N915">
        <v>1.3267433333333334</v>
      </c>
      <c r="O915">
        <v>1.329985989210376</v>
      </c>
      <c r="P915" t="s">
        <v>15354</v>
      </c>
      <c r="Q915" t="s">
        <v>15353</v>
      </c>
      <c r="R915" t="s">
        <v>15354</v>
      </c>
      <c r="S915" t="s">
        <v>15354</v>
      </c>
      <c r="T915">
        <v>1.34501</v>
      </c>
      <c r="U915">
        <v>1.3443700000000001</v>
      </c>
      <c r="V915" t="s">
        <v>15354</v>
      </c>
      <c r="W915" t="s">
        <v>15354</v>
      </c>
      <c r="X915" t="s">
        <v>15354</v>
      </c>
      <c r="Y915">
        <v>3878.584781984749</v>
      </c>
      <c r="Z915">
        <v>5214.2530233568377</v>
      </c>
      <c r="AA915">
        <v>214.25302335683773</v>
      </c>
      <c r="AB915" t="s">
        <v>15354</v>
      </c>
    </row>
    <row r="916" spans="1:28" hidden="1" x14ac:dyDescent="0.25">
      <c r="A916" t="s">
        <v>1283</v>
      </c>
      <c r="B916" s="2">
        <v>41303</v>
      </c>
      <c r="C916" s="3">
        <v>0</v>
      </c>
      <c r="D916">
        <v>1.3447</v>
      </c>
      <c r="E916">
        <v>1.34968</v>
      </c>
      <c r="F916">
        <v>1.3413999999999999</v>
      </c>
      <c r="G916">
        <v>1.34874</v>
      </c>
      <c r="H916">
        <v>184305</v>
      </c>
      <c r="I916">
        <v>-3.911776945484565</v>
      </c>
      <c r="J916">
        <v>1.3072330769230773</v>
      </c>
      <c r="K916">
        <v>1.3130081995067691</v>
      </c>
      <c r="L916">
        <v>1.3255286111111111</v>
      </c>
      <c r="M916">
        <v>1.326265718648646</v>
      </c>
      <c r="N916">
        <v>1.3279504166666667</v>
      </c>
      <c r="O916">
        <v>1.3314863100735461</v>
      </c>
      <c r="P916" t="s">
        <v>15354</v>
      </c>
      <c r="Q916" t="s">
        <v>15353</v>
      </c>
      <c r="R916" t="s">
        <v>15354</v>
      </c>
      <c r="S916" t="s">
        <v>15354</v>
      </c>
      <c r="T916">
        <v>1.3490899999999999</v>
      </c>
      <c r="U916">
        <v>1.34839</v>
      </c>
      <c r="V916" t="s">
        <v>15354</v>
      </c>
      <c r="W916" t="s">
        <v>15354</v>
      </c>
      <c r="X916" t="s">
        <v>15354</v>
      </c>
      <c r="Y916">
        <v>3878.584781984749</v>
      </c>
      <c r="Z916">
        <v>5229.8449341804153</v>
      </c>
      <c r="AA916">
        <v>229.84493418041529</v>
      </c>
      <c r="AB916" t="s">
        <v>15354</v>
      </c>
    </row>
    <row r="917" spans="1:28" hidden="1" x14ac:dyDescent="0.25">
      <c r="A917" t="s">
        <v>1284</v>
      </c>
      <c r="B917" s="2">
        <v>41304</v>
      </c>
      <c r="C917" s="3">
        <v>0</v>
      </c>
      <c r="D917">
        <v>1.34874</v>
      </c>
      <c r="E917">
        <v>1.3587</v>
      </c>
      <c r="F917">
        <v>1.3481700000000001</v>
      </c>
      <c r="G917">
        <v>1.3568199999999999</v>
      </c>
      <c r="H917">
        <v>184646</v>
      </c>
      <c r="I917">
        <v>-5.6883509833588581</v>
      </c>
      <c r="J917">
        <v>1.3080075641025646</v>
      </c>
      <c r="K917">
        <v>1.3141173590129267</v>
      </c>
      <c r="L917">
        <v>1.326516111111111</v>
      </c>
      <c r="M917">
        <v>1.3279173014243948</v>
      </c>
      <c r="N917">
        <v>1.3295541666666668</v>
      </c>
      <c r="O917">
        <v>1.3335130052676625</v>
      </c>
      <c r="P917" t="s">
        <v>15354</v>
      </c>
      <c r="Q917" t="s">
        <v>15353</v>
      </c>
      <c r="R917" t="s">
        <v>15354</v>
      </c>
      <c r="S917" t="s">
        <v>15354</v>
      </c>
      <c r="T917">
        <v>1.35724</v>
      </c>
      <c r="U917">
        <v>1.3564000000000001</v>
      </c>
      <c r="V917" t="s">
        <v>15354</v>
      </c>
      <c r="W917" t="s">
        <v>15354</v>
      </c>
      <c r="X917" t="s">
        <v>15354</v>
      </c>
      <c r="Y917">
        <v>3878.584781984749</v>
      </c>
      <c r="Z917">
        <v>5260.9123982841138</v>
      </c>
      <c r="AA917">
        <v>260.91239828411381</v>
      </c>
      <c r="AB917" t="s">
        <v>15354</v>
      </c>
    </row>
    <row r="918" spans="1:28" hidden="1" x14ac:dyDescent="0.25">
      <c r="A918" t="s">
        <v>1285</v>
      </c>
      <c r="B918" s="2">
        <v>41305</v>
      </c>
      <c r="C918" s="3">
        <v>0</v>
      </c>
      <c r="D918">
        <v>1.3568</v>
      </c>
      <c r="E918">
        <v>1.36165</v>
      </c>
      <c r="F918">
        <v>1.35408</v>
      </c>
      <c r="G918">
        <v>1.3611500000000001</v>
      </c>
      <c r="H918">
        <v>175351</v>
      </c>
      <c r="I918">
        <v>-1.3888888888887347</v>
      </c>
      <c r="J918">
        <v>1.3088602564102567</v>
      </c>
      <c r="K918">
        <v>1.3153080587847512</v>
      </c>
      <c r="L918">
        <v>1.3275574999999999</v>
      </c>
      <c r="M918">
        <v>1.3297136635095628</v>
      </c>
      <c r="N918">
        <v>1.3320008333333333</v>
      </c>
      <c r="O918">
        <v>1.3357239648462496</v>
      </c>
      <c r="P918" t="s">
        <v>15354</v>
      </c>
      <c r="Q918" t="s">
        <v>15353</v>
      </c>
      <c r="R918" t="s">
        <v>15354</v>
      </c>
      <c r="S918" t="s">
        <v>15354</v>
      </c>
      <c r="T918">
        <v>1.3616600000000001</v>
      </c>
      <c r="U918">
        <v>1.3606400000000001</v>
      </c>
      <c r="V918" t="s">
        <v>15354</v>
      </c>
      <c r="W918" t="s">
        <v>15354</v>
      </c>
      <c r="X918" t="s">
        <v>15354</v>
      </c>
      <c r="Y918">
        <v>3878.584781984749</v>
      </c>
      <c r="Z918">
        <v>5277.3575977597293</v>
      </c>
      <c r="AA918">
        <v>277.35759775972929</v>
      </c>
      <c r="AB918" t="s">
        <v>15354</v>
      </c>
    </row>
    <row r="919" spans="1:28" hidden="1" x14ac:dyDescent="0.25">
      <c r="A919" t="s">
        <v>1286</v>
      </c>
      <c r="B919" s="2">
        <v>41306</v>
      </c>
      <c r="C919" s="3">
        <v>0</v>
      </c>
      <c r="D919">
        <v>1.3611500000000001</v>
      </c>
      <c r="E919">
        <v>1.3710800000000001</v>
      </c>
      <c r="F919">
        <v>1.3586</v>
      </c>
      <c r="G919">
        <v>1.36391</v>
      </c>
      <c r="H919">
        <v>215650</v>
      </c>
      <c r="I919">
        <v>-16.101504603638205</v>
      </c>
      <c r="J919">
        <v>1.3098912820512822</v>
      </c>
      <c r="K919">
        <v>1.3165384876762765</v>
      </c>
      <c r="L919">
        <v>1.3288141666666662</v>
      </c>
      <c r="M919">
        <v>1.3315621141306675</v>
      </c>
      <c r="N919">
        <v>1.3343812500000001</v>
      </c>
      <c r="O919">
        <v>1.3379788476585495</v>
      </c>
      <c r="P919" t="s">
        <v>15354</v>
      </c>
      <c r="Q919" t="s">
        <v>15353</v>
      </c>
      <c r="R919" t="s">
        <v>15354</v>
      </c>
      <c r="S919" t="s">
        <v>15354</v>
      </c>
      <c r="T919">
        <v>1.36449</v>
      </c>
      <c r="U919">
        <v>1.3633299999999999</v>
      </c>
      <c r="V919" t="s">
        <v>15354</v>
      </c>
      <c r="W919" t="s">
        <v>15354</v>
      </c>
      <c r="X919" t="s">
        <v>15354</v>
      </c>
      <c r="Y919">
        <v>3878.584781984749</v>
      </c>
      <c r="Z919">
        <v>5287.7909908232677</v>
      </c>
      <c r="AA919">
        <v>287.79099082326775</v>
      </c>
      <c r="AB919" t="s">
        <v>15354</v>
      </c>
    </row>
    <row r="920" spans="1:28" hidden="1" x14ac:dyDescent="0.25">
      <c r="A920" t="s">
        <v>1287</v>
      </c>
      <c r="B920" s="2">
        <v>41308</v>
      </c>
      <c r="C920" s="3">
        <v>0</v>
      </c>
      <c r="D920">
        <v>1.36521</v>
      </c>
      <c r="E920">
        <v>1.36571</v>
      </c>
      <c r="F920">
        <v>1.36449</v>
      </c>
      <c r="G920">
        <v>1.36449</v>
      </c>
      <c r="H920">
        <v>5003</v>
      </c>
      <c r="I920">
        <v>-14.799011902088635</v>
      </c>
      <c r="J920">
        <v>1.3109456410256413</v>
      </c>
      <c r="K920">
        <v>1.3177524500135858</v>
      </c>
      <c r="L920">
        <v>1.3301063888888887</v>
      </c>
      <c r="M920">
        <v>1.333341999853334</v>
      </c>
      <c r="N920">
        <v>1.3367866666666668</v>
      </c>
      <c r="O920">
        <v>1.3400997398458654</v>
      </c>
      <c r="P920" t="s">
        <v>15354</v>
      </c>
      <c r="Q920" t="s">
        <v>15353</v>
      </c>
      <c r="R920" t="s">
        <v>15354</v>
      </c>
      <c r="S920" t="s">
        <v>15354</v>
      </c>
      <c r="T920">
        <v>1.3651</v>
      </c>
      <c r="U920">
        <v>1.36388</v>
      </c>
      <c r="V920" t="s">
        <v>15354</v>
      </c>
      <c r="W920" t="s">
        <v>15354</v>
      </c>
      <c r="X920" t="s">
        <v>15354</v>
      </c>
      <c r="Y920">
        <v>3878.584781984749</v>
      </c>
      <c r="Z920">
        <v>5289.9242124533594</v>
      </c>
      <c r="AA920">
        <v>289.92421245335936</v>
      </c>
      <c r="AB920" t="s">
        <v>15354</v>
      </c>
    </row>
    <row r="921" spans="1:28" hidden="1" x14ac:dyDescent="0.25">
      <c r="A921" t="s">
        <v>1288</v>
      </c>
      <c r="B921" s="2">
        <v>41309</v>
      </c>
      <c r="C921" s="3">
        <v>0</v>
      </c>
      <c r="D921">
        <v>1.3644799999999999</v>
      </c>
      <c r="E921">
        <v>1.36486</v>
      </c>
      <c r="F921">
        <v>1.34988</v>
      </c>
      <c r="G921">
        <v>1.35104</v>
      </c>
      <c r="H921">
        <v>179500</v>
      </c>
      <c r="I921">
        <v>-45.003368515607399</v>
      </c>
      <c r="J921">
        <v>1.3118570512820513</v>
      </c>
      <c r="K921">
        <v>1.3185951727980521</v>
      </c>
      <c r="L921">
        <v>1.3310274999999996</v>
      </c>
      <c r="M921">
        <v>1.3342986485099106</v>
      </c>
      <c r="N921">
        <v>1.3383983333333331</v>
      </c>
      <c r="O921">
        <v>1.3409749606581962</v>
      </c>
      <c r="P921" t="s">
        <v>15355</v>
      </c>
      <c r="Q921" t="s">
        <v>15353</v>
      </c>
      <c r="R921" t="s">
        <v>15354</v>
      </c>
      <c r="S921" t="s">
        <v>15354</v>
      </c>
      <c r="T921">
        <v>1.3515999999999999</v>
      </c>
      <c r="U921">
        <v>1.3504799999999999</v>
      </c>
      <c r="V921" t="s">
        <v>15354</v>
      </c>
      <c r="W921" t="s">
        <v>15354</v>
      </c>
      <c r="X921" t="s">
        <v>15354</v>
      </c>
      <c r="Y921">
        <v>3878.584781984749</v>
      </c>
      <c r="Z921">
        <v>5237.9511763747632</v>
      </c>
      <c r="AA921">
        <v>237.95117637476324</v>
      </c>
      <c r="AB921" t="s">
        <v>15354</v>
      </c>
    </row>
    <row r="922" spans="1:28" hidden="1" x14ac:dyDescent="0.25">
      <c r="A922" t="s">
        <v>1289</v>
      </c>
      <c r="B922" s="2">
        <v>41310</v>
      </c>
      <c r="C922" s="3">
        <v>0</v>
      </c>
      <c r="D922">
        <v>1.35103</v>
      </c>
      <c r="E922">
        <v>1.35972</v>
      </c>
      <c r="F922">
        <v>1.3457699999999999</v>
      </c>
      <c r="G922">
        <v>1.35825</v>
      </c>
      <c r="H922">
        <v>207315</v>
      </c>
      <c r="I922">
        <v>-28.812036829104127</v>
      </c>
      <c r="J922">
        <v>1.3128534615384615</v>
      </c>
      <c r="K922">
        <v>1.3195990924740506</v>
      </c>
      <c r="L922">
        <v>1.3321461111111108</v>
      </c>
      <c r="M922">
        <v>1.3355933161580236</v>
      </c>
      <c r="N922">
        <v>1.3404816666666666</v>
      </c>
      <c r="O922">
        <v>1.3423569638055406</v>
      </c>
      <c r="P922" t="s">
        <v>15354</v>
      </c>
      <c r="Q922" t="s">
        <v>15353</v>
      </c>
      <c r="R922" t="s">
        <v>15354</v>
      </c>
      <c r="S922" t="s">
        <v>15354</v>
      </c>
      <c r="T922">
        <v>1.35876</v>
      </c>
      <c r="U922">
        <v>1.3577399999999999</v>
      </c>
      <c r="V922" t="s">
        <v>15354</v>
      </c>
      <c r="W922" t="s">
        <v>15354</v>
      </c>
      <c r="X922" t="s">
        <v>15354</v>
      </c>
      <c r="Y922">
        <v>3878.584781984749</v>
      </c>
      <c r="Z922">
        <v>5266.1097018919727</v>
      </c>
      <c r="AA922">
        <v>266.10970189197269</v>
      </c>
      <c r="AB922" t="s">
        <v>15354</v>
      </c>
    </row>
    <row r="923" spans="1:28" hidden="1" x14ac:dyDescent="0.25">
      <c r="A923" t="s">
        <v>1290</v>
      </c>
      <c r="B923" s="2">
        <v>41311</v>
      </c>
      <c r="C923" s="3">
        <v>0</v>
      </c>
      <c r="D923">
        <v>1.35825</v>
      </c>
      <c r="E923">
        <v>1.3595699999999999</v>
      </c>
      <c r="F923">
        <v>1.34951</v>
      </c>
      <c r="G923">
        <v>1.3521799999999999</v>
      </c>
      <c r="H923">
        <v>192034</v>
      </c>
      <c r="I923">
        <v>-42.443296653941303</v>
      </c>
      <c r="J923">
        <v>1.3138349999999999</v>
      </c>
      <c r="K923">
        <v>1.3204239255759733</v>
      </c>
      <c r="L923">
        <v>1.3329633333333328</v>
      </c>
      <c r="M923">
        <v>1.3364898936629952</v>
      </c>
      <c r="N923">
        <v>1.3424345833333333</v>
      </c>
      <c r="O923">
        <v>1.3431428067010973</v>
      </c>
      <c r="P923" t="s">
        <v>15354</v>
      </c>
      <c r="Q923" t="s">
        <v>15353</v>
      </c>
      <c r="R923" t="s">
        <v>15354</v>
      </c>
      <c r="S923" t="s">
        <v>15354</v>
      </c>
      <c r="T923">
        <v>1.35259</v>
      </c>
      <c r="U923">
        <v>1.3517699999999999</v>
      </c>
      <c r="V923" t="s">
        <v>15354</v>
      </c>
      <c r="W923" t="s">
        <v>15354</v>
      </c>
      <c r="X923" t="s">
        <v>15354</v>
      </c>
      <c r="Y923">
        <v>3878.584781984749</v>
      </c>
      <c r="Z923">
        <v>5242.9545507435241</v>
      </c>
      <c r="AA923">
        <v>242.95455074352412</v>
      </c>
      <c r="AB923" t="s">
        <v>15354</v>
      </c>
    </row>
    <row r="924" spans="1:28" hidden="1" x14ac:dyDescent="0.25">
      <c r="A924" t="s">
        <v>1291</v>
      </c>
      <c r="B924" s="2">
        <v>41312</v>
      </c>
      <c r="C924" s="3">
        <v>0</v>
      </c>
      <c r="D924">
        <v>1.35216</v>
      </c>
      <c r="E924">
        <v>1.3576900000000001</v>
      </c>
      <c r="F924">
        <v>1.3370599999999999</v>
      </c>
      <c r="G924">
        <v>1.3382700000000001</v>
      </c>
      <c r="H924">
        <v>215755</v>
      </c>
      <c r="I924">
        <v>-73.680664720412921</v>
      </c>
      <c r="J924">
        <v>1.3146575641025642</v>
      </c>
      <c r="K924">
        <v>1.3208757249284804</v>
      </c>
      <c r="L924">
        <v>1.3333380555555554</v>
      </c>
      <c r="M924">
        <v>1.3365861156271577</v>
      </c>
      <c r="N924">
        <v>1.3428949999999997</v>
      </c>
      <c r="O924">
        <v>1.3427529821650095</v>
      </c>
      <c r="P924" t="s">
        <v>15354</v>
      </c>
      <c r="Q924" t="s">
        <v>15353</v>
      </c>
      <c r="R924" t="s">
        <v>15354</v>
      </c>
      <c r="S924" t="s">
        <v>15354</v>
      </c>
      <c r="T924">
        <v>1.33867</v>
      </c>
      <c r="U924">
        <v>1.3378699999999999</v>
      </c>
      <c r="V924" t="s">
        <v>15354</v>
      </c>
      <c r="W924" t="s">
        <v>15354</v>
      </c>
      <c r="X924" t="s">
        <v>15354</v>
      </c>
      <c r="Y924">
        <v>3878.584781984749</v>
      </c>
      <c r="Z924">
        <v>5189.0422222739362</v>
      </c>
      <c r="AA924">
        <v>189.0422222739362</v>
      </c>
      <c r="AB924" t="s">
        <v>15354</v>
      </c>
    </row>
    <row r="925" spans="1:28" hidden="1" x14ac:dyDescent="0.25">
      <c r="A925" t="s">
        <v>1292</v>
      </c>
      <c r="B925" s="2">
        <v>41313</v>
      </c>
      <c r="C925" s="3">
        <v>0</v>
      </c>
      <c r="D925">
        <v>1.33826</v>
      </c>
      <c r="E925">
        <v>1.3428800000000001</v>
      </c>
      <c r="F925">
        <v>1.33531</v>
      </c>
      <c r="G925">
        <v>1.3366199999999999</v>
      </c>
      <c r="H925">
        <v>169331</v>
      </c>
      <c r="I925">
        <v>-81.101435631913503</v>
      </c>
      <c r="J925">
        <v>1.3154976923076922</v>
      </c>
      <c r="K925">
        <v>1.3212743141707972</v>
      </c>
      <c r="L925">
        <v>1.3337608333333328</v>
      </c>
      <c r="M925">
        <v>1.3365879472148789</v>
      </c>
      <c r="N925">
        <v>1.3429941666666665</v>
      </c>
      <c r="O925">
        <v>1.3422623435918088</v>
      </c>
      <c r="P925" t="s">
        <v>15354</v>
      </c>
      <c r="Q925" t="s">
        <v>15353</v>
      </c>
      <c r="R925" t="s">
        <v>15354</v>
      </c>
      <c r="S925" t="s">
        <v>15354</v>
      </c>
      <c r="T925">
        <v>1.33707</v>
      </c>
      <c r="U925">
        <v>1.3361700000000001</v>
      </c>
      <c r="V925" t="s">
        <v>15354</v>
      </c>
      <c r="W925" t="s">
        <v>15354</v>
      </c>
      <c r="X925" t="s">
        <v>15354</v>
      </c>
      <c r="Y925">
        <v>3878.584781984749</v>
      </c>
      <c r="Z925">
        <v>5182.4486281445625</v>
      </c>
      <c r="AA925">
        <v>182.44862814456246</v>
      </c>
      <c r="AB925" t="s">
        <v>15354</v>
      </c>
    </row>
    <row r="926" spans="1:28" hidden="1" x14ac:dyDescent="0.25">
      <c r="A926" t="s">
        <v>1293</v>
      </c>
      <c r="B926" s="2">
        <v>41315</v>
      </c>
      <c r="C926" s="3">
        <v>0</v>
      </c>
      <c r="D926">
        <v>1.33673</v>
      </c>
      <c r="E926">
        <v>1.3373999999999999</v>
      </c>
      <c r="F926">
        <v>1.3363499999999999</v>
      </c>
      <c r="G926">
        <v>1.3366</v>
      </c>
      <c r="H926">
        <v>7759</v>
      </c>
      <c r="I926">
        <v>-95.486014954306242</v>
      </c>
      <c r="J926">
        <v>1.3163256410256408</v>
      </c>
      <c r="K926">
        <v>1.321662306217106</v>
      </c>
      <c r="L926">
        <v>1.3341499999999997</v>
      </c>
      <c r="M926">
        <v>1.3365885987167774</v>
      </c>
      <c r="N926">
        <v>1.3430279166666665</v>
      </c>
      <c r="O926">
        <v>1.3418093561044642</v>
      </c>
      <c r="P926" t="s">
        <v>15354</v>
      </c>
      <c r="Q926" t="s">
        <v>15353</v>
      </c>
      <c r="R926" t="s">
        <v>15354</v>
      </c>
      <c r="S926" t="s">
        <v>15354</v>
      </c>
      <c r="T926">
        <v>1.3370899999999999</v>
      </c>
      <c r="U926">
        <v>1.3361099999999999</v>
      </c>
      <c r="V926" t="s">
        <v>15354</v>
      </c>
      <c r="W926" t="s">
        <v>15354</v>
      </c>
      <c r="X926" t="s">
        <v>15354</v>
      </c>
      <c r="Y926">
        <v>3878.584781984749</v>
      </c>
      <c r="Z926">
        <v>5182.2159130576429</v>
      </c>
      <c r="AA926">
        <v>182.21591305764287</v>
      </c>
      <c r="AB926" t="s">
        <v>15354</v>
      </c>
    </row>
    <row r="927" spans="1:28" hidden="1" x14ac:dyDescent="0.25">
      <c r="A927" t="s">
        <v>1294</v>
      </c>
      <c r="B927" s="2">
        <v>41316</v>
      </c>
      <c r="C927" s="3">
        <v>0</v>
      </c>
      <c r="D927">
        <v>1.3365800000000001</v>
      </c>
      <c r="E927">
        <v>1.34273</v>
      </c>
      <c r="F927">
        <v>1.3357000000000001</v>
      </c>
      <c r="G927">
        <v>1.34016</v>
      </c>
      <c r="H927">
        <v>149816</v>
      </c>
      <c r="I927">
        <v>-86.441151803186997</v>
      </c>
      <c r="J927">
        <v>1.3172179487179485</v>
      </c>
      <c r="K927">
        <v>1.3221306022622425</v>
      </c>
      <c r="L927">
        <v>1.3347241666666663</v>
      </c>
      <c r="M927">
        <v>1.3367816474347896</v>
      </c>
      <c r="N927">
        <v>1.3431308333333334</v>
      </c>
      <c r="O927">
        <v>1.3416774076161069</v>
      </c>
      <c r="P927" t="s">
        <v>15354</v>
      </c>
      <c r="Q927" t="s">
        <v>15353</v>
      </c>
      <c r="R927" t="s">
        <v>15354</v>
      </c>
      <c r="S927" t="s">
        <v>15354</v>
      </c>
      <c r="T927">
        <v>1.34067</v>
      </c>
      <c r="U927">
        <v>1.33965</v>
      </c>
      <c r="V927" t="s">
        <v>15354</v>
      </c>
      <c r="W927" t="s">
        <v>15354</v>
      </c>
      <c r="X927" t="s">
        <v>15354</v>
      </c>
      <c r="Y927">
        <v>3878.584781984749</v>
      </c>
      <c r="Z927">
        <v>5195.9461031858691</v>
      </c>
      <c r="AA927">
        <v>195.94610318586911</v>
      </c>
      <c r="AB927" t="s">
        <v>15354</v>
      </c>
    </row>
    <row r="928" spans="1:28" hidden="1" x14ac:dyDescent="0.25">
      <c r="A928" t="s">
        <v>1295</v>
      </c>
      <c r="B928" s="2">
        <v>41317</v>
      </c>
      <c r="C928" s="3">
        <v>0</v>
      </c>
      <c r="D928">
        <v>1.34016</v>
      </c>
      <c r="E928">
        <v>1.3475299999999999</v>
      </c>
      <c r="F928">
        <v>1.3363499999999999</v>
      </c>
      <c r="G928">
        <v>1.34521</v>
      </c>
      <c r="H928">
        <v>164545</v>
      </c>
      <c r="I928">
        <v>-72.323175845680737</v>
      </c>
      <c r="J928">
        <v>1.3181705128205126</v>
      </c>
      <c r="K928">
        <v>1.3227148908125657</v>
      </c>
      <c r="L928">
        <v>1.3354308333333331</v>
      </c>
      <c r="M928">
        <v>1.3372372340599361</v>
      </c>
      <c r="N928">
        <v>1.3437279166666667</v>
      </c>
      <c r="O928">
        <v>1.3419600150068183</v>
      </c>
      <c r="P928" t="s">
        <v>15353</v>
      </c>
      <c r="Q928" t="s">
        <v>15353</v>
      </c>
      <c r="R928" t="s">
        <v>15353</v>
      </c>
      <c r="S928" t="s">
        <v>15354</v>
      </c>
      <c r="T928">
        <v>1.34572</v>
      </c>
      <c r="U928">
        <v>1.3447</v>
      </c>
      <c r="V928" t="s">
        <v>15354</v>
      </c>
      <c r="W928" t="s">
        <v>15354</v>
      </c>
      <c r="X928">
        <v>5000</v>
      </c>
      <c r="Y928">
        <v>3878.584781984749</v>
      </c>
      <c r="Z928">
        <v>5215.5329563348923</v>
      </c>
      <c r="AA928">
        <v>215.53295633489233</v>
      </c>
      <c r="AB928" t="s">
        <v>15354</v>
      </c>
    </row>
    <row r="929" spans="1:28" hidden="1" x14ac:dyDescent="0.25">
      <c r="A929" t="s">
        <v>1296</v>
      </c>
      <c r="B929" s="2">
        <v>41318</v>
      </c>
      <c r="C929" s="3">
        <v>0</v>
      </c>
      <c r="D929">
        <v>1.3451900000000001</v>
      </c>
      <c r="E929">
        <v>1.3519600000000001</v>
      </c>
      <c r="F929">
        <v>1.3426199999999999</v>
      </c>
      <c r="G929">
        <v>1.3444400000000001</v>
      </c>
      <c r="H929">
        <v>150480</v>
      </c>
      <c r="I929">
        <v>-74.475817724349838</v>
      </c>
      <c r="J929">
        <v>1.3190873076923075</v>
      </c>
      <c r="K929">
        <v>1.3232648935768045</v>
      </c>
      <c r="L929">
        <v>1.3361561111111109</v>
      </c>
      <c r="M929">
        <v>1.337626572759399</v>
      </c>
      <c r="N929">
        <v>1.3443941666666668</v>
      </c>
      <c r="O929">
        <v>1.3421584138062728</v>
      </c>
      <c r="P929" t="s">
        <v>15354</v>
      </c>
      <c r="Q929" t="s">
        <v>15353</v>
      </c>
      <c r="R929" t="s">
        <v>15354</v>
      </c>
      <c r="S929" t="s">
        <v>15354</v>
      </c>
      <c r="T929">
        <v>1.3449500000000001</v>
      </c>
      <c r="U929">
        <v>1.3439300000000001</v>
      </c>
      <c r="V929" t="s">
        <v>15354</v>
      </c>
      <c r="W929" t="s">
        <v>15354</v>
      </c>
      <c r="X929" t="s">
        <v>15354</v>
      </c>
      <c r="Y929">
        <v>3878.584781984749</v>
      </c>
      <c r="Z929">
        <v>5212.5464460527637</v>
      </c>
      <c r="AA929">
        <v>212.54644605276371</v>
      </c>
      <c r="AB929" t="s">
        <v>15354</v>
      </c>
    </row>
    <row r="930" spans="1:28" hidden="1" x14ac:dyDescent="0.25">
      <c r="A930" t="s">
        <v>1297</v>
      </c>
      <c r="B930" s="2">
        <v>41319</v>
      </c>
      <c r="C930" s="3">
        <v>0</v>
      </c>
      <c r="D930">
        <v>1.3444400000000001</v>
      </c>
      <c r="E930">
        <v>1.34551</v>
      </c>
      <c r="F930">
        <v>1.3314999999999999</v>
      </c>
      <c r="G930">
        <v>1.3349800000000001</v>
      </c>
      <c r="H930">
        <v>155454</v>
      </c>
      <c r="I930">
        <v>-91.207680646790962</v>
      </c>
      <c r="J930">
        <v>1.3198160256410254</v>
      </c>
      <c r="K930">
        <v>1.3235614785495435</v>
      </c>
      <c r="L930">
        <v>1.3370602777777776</v>
      </c>
      <c r="M930">
        <v>1.3374835147724045</v>
      </c>
      <c r="N930">
        <v>1.3442941666666668</v>
      </c>
      <c r="O930">
        <v>1.341584140701771</v>
      </c>
      <c r="P930" t="s">
        <v>15354</v>
      </c>
      <c r="Q930" t="s">
        <v>15353</v>
      </c>
      <c r="R930" t="s">
        <v>15354</v>
      </c>
      <c r="S930" t="s">
        <v>15354</v>
      </c>
      <c r="T930">
        <v>1.3354900000000001</v>
      </c>
      <c r="U930">
        <v>1.33447</v>
      </c>
      <c r="V930" t="s">
        <v>15354</v>
      </c>
      <c r="W930" t="s">
        <v>15354</v>
      </c>
      <c r="X930" t="s">
        <v>15354</v>
      </c>
      <c r="Y930">
        <v>3878.584781984749</v>
      </c>
      <c r="Z930">
        <v>5175.8550340151878</v>
      </c>
      <c r="AA930">
        <v>175.85503401518781</v>
      </c>
      <c r="AB930" t="s">
        <v>15354</v>
      </c>
    </row>
    <row r="931" spans="1:28" hidden="1" x14ac:dyDescent="0.25">
      <c r="A931" t="s">
        <v>1298</v>
      </c>
      <c r="B931" s="2">
        <v>41320</v>
      </c>
      <c r="C931" s="3">
        <v>0</v>
      </c>
      <c r="D931">
        <v>1.3349899999999999</v>
      </c>
      <c r="E931">
        <v>1.3392900000000001</v>
      </c>
      <c r="F931">
        <v>1.3306</v>
      </c>
      <c r="G931">
        <v>1.3361799999999999</v>
      </c>
      <c r="H931">
        <v>156620</v>
      </c>
      <c r="I931">
        <v>-86.215415019763071</v>
      </c>
      <c r="J931">
        <v>1.3206096153846152</v>
      </c>
      <c r="K931">
        <v>1.3238809347887956</v>
      </c>
      <c r="L931">
        <v>1.337876944444444</v>
      </c>
      <c r="M931">
        <v>1.3374130545144367</v>
      </c>
      <c r="N931">
        <v>1.344476666666667</v>
      </c>
      <c r="O931">
        <v>1.3411518094456294</v>
      </c>
      <c r="P931" t="s">
        <v>15354</v>
      </c>
      <c r="Q931" t="s">
        <v>15353</v>
      </c>
      <c r="R931" t="s">
        <v>15354</v>
      </c>
      <c r="S931" t="s">
        <v>15354</v>
      </c>
      <c r="T931">
        <v>1.3366400000000001</v>
      </c>
      <c r="U931">
        <v>1.33572</v>
      </c>
      <c r="V931" t="s">
        <v>15354</v>
      </c>
      <c r="W931" t="s">
        <v>15354</v>
      </c>
      <c r="X931" t="s">
        <v>15354</v>
      </c>
      <c r="Y931">
        <v>3878.584781984749</v>
      </c>
      <c r="Z931">
        <v>5180.7032649926687</v>
      </c>
      <c r="AA931">
        <v>180.70326499266866</v>
      </c>
      <c r="AB931" t="s">
        <v>15354</v>
      </c>
    </row>
    <row r="932" spans="1:28" hidden="1" x14ac:dyDescent="0.25">
      <c r="A932" t="s">
        <v>1299</v>
      </c>
      <c r="B932" s="2">
        <v>41322</v>
      </c>
      <c r="C932" s="3">
        <v>0</v>
      </c>
      <c r="D932">
        <v>1.3350299999999999</v>
      </c>
      <c r="E932">
        <v>1.3357000000000001</v>
      </c>
      <c r="F932">
        <v>1.33369</v>
      </c>
      <c r="G932">
        <v>1.33388</v>
      </c>
      <c r="H932">
        <v>6247</v>
      </c>
      <c r="I932">
        <v>-91.897233201581159</v>
      </c>
      <c r="J932">
        <v>1.3213538461538461</v>
      </c>
      <c r="K932">
        <v>1.3241340756802185</v>
      </c>
      <c r="L932">
        <v>1.3386302777777774</v>
      </c>
      <c r="M932">
        <v>1.3372220785947375</v>
      </c>
      <c r="N932">
        <v>1.3445650000000002</v>
      </c>
      <c r="O932">
        <v>1.3405700646899792</v>
      </c>
      <c r="P932" t="s">
        <v>15354</v>
      </c>
      <c r="Q932" t="s">
        <v>15353</v>
      </c>
      <c r="R932" t="s">
        <v>15354</v>
      </c>
      <c r="S932" t="s">
        <v>15354</v>
      </c>
      <c r="T932">
        <v>1.33426</v>
      </c>
      <c r="U932">
        <v>1.3334999999999999</v>
      </c>
      <c r="V932" t="s">
        <v>15354</v>
      </c>
      <c r="W932" t="s">
        <v>15354</v>
      </c>
      <c r="X932" t="s">
        <v>15354</v>
      </c>
      <c r="Y932">
        <v>3878.584781984749</v>
      </c>
      <c r="Z932">
        <v>5172.0928067766627</v>
      </c>
      <c r="AA932">
        <v>172.09280677666266</v>
      </c>
      <c r="AB932" t="s">
        <v>15354</v>
      </c>
    </row>
    <row r="933" spans="1:28" hidden="1" x14ac:dyDescent="0.25">
      <c r="A933" t="s">
        <v>1300</v>
      </c>
      <c r="B933" s="2">
        <v>41323</v>
      </c>
      <c r="C933" s="3">
        <v>0</v>
      </c>
      <c r="D933">
        <v>1.33388</v>
      </c>
      <c r="E933">
        <v>1.3378699999999999</v>
      </c>
      <c r="F933">
        <v>1.3321000000000001</v>
      </c>
      <c r="G933">
        <v>1.33484</v>
      </c>
      <c r="H933">
        <v>111641</v>
      </c>
      <c r="I933">
        <v>-87.92366847052115</v>
      </c>
      <c r="J933">
        <v>1.3220997435897435</v>
      </c>
      <c r="K933">
        <v>1.324405111738947</v>
      </c>
      <c r="L933">
        <v>1.339254722222222</v>
      </c>
      <c r="M933">
        <v>1.3370933175896167</v>
      </c>
      <c r="N933">
        <v>1.3447270833333336</v>
      </c>
      <c r="O933">
        <v>1.3401116595147811</v>
      </c>
      <c r="P933" t="s">
        <v>15354</v>
      </c>
      <c r="Q933" t="s">
        <v>15353</v>
      </c>
      <c r="R933" t="s">
        <v>15354</v>
      </c>
      <c r="S933" t="s">
        <v>15354</v>
      </c>
      <c r="T933">
        <v>1.33521</v>
      </c>
      <c r="U933">
        <v>1.33447</v>
      </c>
      <c r="V933" t="s">
        <v>15354</v>
      </c>
      <c r="W933" t="s">
        <v>15354</v>
      </c>
      <c r="X933" t="s">
        <v>15354</v>
      </c>
      <c r="Y933">
        <v>3878.584781984749</v>
      </c>
      <c r="Z933">
        <v>5175.8550340151878</v>
      </c>
      <c r="AA933">
        <v>175.85503401518781</v>
      </c>
      <c r="AB933" t="s">
        <v>15354</v>
      </c>
    </row>
    <row r="934" spans="1:28" hidden="1" x14ac:dyDescent="0.25">
      <c r="A934" t="s">
        <v>1301</v>
      </c>
      <c r="B934" s="2">
        <v>41324</v>
      </c>
      <c r="C934" s="3">
        <v>0</v>
      </c>
      <c r="D934">
        <v>1.33484</v>
      </c>
      <c r="E934">
        <v>1.33958</v>
      </c>
      <c r="F934">
        <v>1.3328500000000001</v>
      </c>
      <c r="G934">
        <v>1.33951</v>
      </c>
      <c r="H934">
        <v>143322</v>
      </c>
      <c r="I934">
        <v>-73.992994746059594</v>
      </c>
      <c r="J934">
        <v>1.3228471794871794</v>
      </c>
      <c r="K934">
        <v>1.324787513973404</v>
      </c>
      <c r="L934">
        <v>1.3401230555555552</v>
      </c>
      <c r="M934">
        <v>1.337223949071259</v>
      </c>
      <c r="N934">
        <v>1.3450712500000002</v>
      </c>
      <c r="O934">
        <v>1.3400635267535985</v>
      </c>
      <c r="P934" t="s">
        <v>15353</v>
      </c>
      <c r="Q934" t="s">
        <v>15353</v>
      </c>
      <c r="R934" t="s">
        <v>15353</v>
      </c>
      <c r="S934" t="s">
        <v>15354</v>
      </c>
      <c r="T934">
        <v>1.3397699999999999</v>
      </c>
      <c r="U934">
        <v>1.3392500000000001</v>
      </c>
      <c r="V934" t="s">
        <v>15354</v>
      </c>
      <c r="W934" t="s">
        <v>15354</v>
      </c>
      <c r="X934">
        <v>5000</v>
      </c>
      <c r="Y934">
        <v>3878.584781984749</v>
      </c>
      <c r="Z934">
        <v>5194.3946692730751</v>
      </c>
      <c r="AA934">
        <v>194.39466927307512</v>
      </c>
      <c r="AB934" t="s">
        <v>15354</v>
      </c>
    </row>
    <row r="935" spans="1:28" hidden="1" x14ac:dyDescent="0.25">
      <c r="A935" t="s">
        <v>1302</v>
      </c>
      <c r="B935" s="2">
        <v>41325</v>
      </c>
      <c r="C935" s="3">
        <v>0</v>
      </c>
      <c r="D935">
        <v>1.33948</v>
      </c>
      <c r="E935">
        <v>1.34341</v>
      </c>
      <c r="F935">
        <v>1.3270500000000001</v>
      </c>
      <c r="G935">
        <v>1.3272699999999999</v>
      </c>
      <c r="H935">
        <v>181037</v>
      </c>
      <c r="I935">
        <v>-99.326599326599677</v>
      </c>
      <c r="J935">
        <v>1.32337141025641</v>
      </c>
      <c r="K935">
        <v>1.3248503617209126</v>
      </c>
      <c r="L935">
        <v>1.3407330555555554</v>
      </c>
      <c r="M935">
        <v>1.3366858977701097</v>
      </c>
      <c r="N935">
        <v>1.3449295833333335</v>
      </c>
      <c r="O935">
        <v>1.3390400446133106</v>
      </c>
      <c r="P935" t="s">
        <v>15354</v>
      </c>
      <c r="Q935" t="s">
        <v>15353</v>
      </c>
      <c r="R935" t="s">
        <v>15354</v>
      </c>
      <c r="S935" t="s">
        <v>15354</v>
      </c>
      <c r="T935">
        <v>1.3274999999999999</v>
      </c>
      <c r="U935">
        <v>1.32704</v>
      </c>
      <c r="V935" t="s">
        <v>15354</v>
      </c>
      <c r="W935" t="s">
        <v>15354</v>
      </c>
      <c r="X935" t="s">
        <v>15354</v>
      </c>
      <c r="Y935">
        <v>3878.584781984749</v>
      </c>
      <c r="Z935">
        <v>5147.0371490850412</v>
      </c>
      <c r="AA935">
        <v>147.03714908504116</v>
      </c>
      <c r="AB935" t="s">
        <v>15354</v>
      </c>
    </row>
    <row r="936" spans="1:28" hidden="1" x14ac:dyDescent="0.25">
      <c r="A936" t="s">
        <v>1303</v>
      </c>
      <c r="B936" s="2">
        <v>41326</v>
      </c>
      <c r="C936" s="3">
        <v>0</v>
      </c>
      <c r="D936">
        <v>1.3272900000000001</v>
      </c>
      <c r="E936">
        <v>1.32891</v>
      </c>
      <c r="F936">
        <v>1.31606</v>
      </c>
      <c r="G936">
        <v>1.3191999999999999</v>
      </c>
      <c r="H936">
        <v>200230</v>
      </c>
      <c r="I936">
        <v>-92.783268214203801</v>
      </c>
      <c r="J936">
        <v>1.3237791025641026</v>
      </c>
      <c r="K936">
        <v>1.3247073145887378</v>
      </c>
      <c r="L936">
        <v>1.3405102777777773</v>
      </c>
      <c r="M936">
        <v>1.3357407141068607</v>
      </c>
      <c r="N936">
        <v>1.3441987500000001</v>
      </c>
      <c r="O936">
        <v>1.3374528410442459</v>
      </c>
      <c r="P936" t="s">
        <v>15354</v>
      </c>
      <c r="Q936" t="s">
        <v>15355</v>
      </c>
      <c r="R936" t="s">
        <v>15354</v>
      </c>
      <c r="S936" t="s">
        <v>15354</v>
      </c>
      <c r="T936">
        <v>1.3195399999999999</v>
      </c>
      <c r="U936">
        <v>1.3188599999999999</v>
      </c>
      <c r="V936" t="s">
        <v>15354</v>
      </c>
      <c r="W936" t="s">
        <v>15354</v>
      </c>
      <c r="X936" t="s">
        <v>15354</v>
      </c>
      <c r="Y936">
        <v>3878.584781984749</v>
      </c>
      <c r="Z936">
        <v>5115.3103255684055</v>
      </c>
      <c r="AA936">
        <v>115.31032556840546</v>
      </c>
      <c r="AB936" t="s">
        <v>15354</v>
      </c>
    </row>
    <row r="937" spans="1:28" hidden="1" x14ac:dyDescent="0.25">
      <c r="A937" t="s">
        <v>1304</v>
      </c>
      <c r="B937" s="2">
        <v>41327</v>
      </c>
      <c r="C937" s="3">
        <v>0</v>
      </c>
      <c r="D937">
        <v>1.3191999999999999</v>
      </c>
      <c r="E937">
        <v>1.3244199999999999</v>
      </c>
      <c r="F937">
        <v>1.3145</v>
      </c>
      <c r="G937">
        <v>1.3190200000000001</v>
      </c>
      <c r="H937">
        <v>154486</v>
      </c>
      <c r="I937">
        <v>-89.534614494095692</v>
      </c>
      <c r="J937">
        <v>1.3240567948717947</v>
      </c>
      <c r="K937">
        <v>1.3245633319409216</v>
      </c>
      <c r="L937">
        <v>1.3400874999999999</v>
      </c>
      <c r="M937">
        <v>1.3348368917227063</v>
      </c>
      <c r="N937">
        <v>1.3430800000000003</v>
      </c>
      <c r="O937">
        <v>1.3359782137607064</v>
      </c>
      <c r="P937" t="s">
        <v>15354</v>
      </c>
      <c r="Q937" t="s">
        <v>15355</v>
      </c>
      <c r="R937" t="s">
        <v>15354</v>
      </c>
      <c r="S937" t="s">
        <v>15354</v>
      </c>
      <c r="T937">
        <v>1.3194300000000001</v>
      </c>
      <c r="U937">
        <v>1.3186100000000001</v>
      </c>
      <c r="V937" t="s">
        <v>15354</v>
      </c>
      <c r="W937" t="s">
        <v>15354</v>
      </c>
      <c r="X937" t="s">
        <v>15354</v>
      </c>
      <c r="Y937">
        <v>3878.584781984749</v>
      </c>
      <c r="Z937">
        <v>5114.34067937291</v>
      </c>
      <c r="AA937">
        <v>114.34067937291002</v>
      </c>
      <c r="AB937" t="s">
        <v>15354</v>
      </c>
    </row>
    <row r="938" spans="1:28" hidden="1" x14ac:dyDescent="0.25">
      <c r="A938" t="s">
        <v>1305</v>
      </c>
      <c r="B938" s="2">
        <v>41329</v>
      </c>
      <c r="C938" s="3">
        <v>0</v>
      </c>
      <c r="D938">
        <v>1.3215399999999999</v>
      </c>
      <c r="E938">
        <v>1.32175</v>
      </c>
      <c r="F938">
        <v>1.31856</v>
      </c>
      <c r="G938">
        <v>1.31911</v>
      </c>
      <c r="H938">
        <v>9832</v>
      </c>
      <c r="I938">
        <v>-87.693539775760826</v>
      </c>
      <c r="J938">
        <v>1.3243394871794869</v>
      </c>
      <c r="K938">
        <v>1.3244252729044426</v>
      </c>
      <c r="L938">
        <v>1.3396241666666666</v>
      </c>
      <c r="M938">
        <v>1.3339867894674249</v>
      </c>
      <c r="N938">
        <v>1.3419400000000001</v>
      </c>
      <c r="O938">
        <v>1.33462875665985</v>
      </c>
      <c r="P938" t="s">
        <v>15354</v>
      </c>
      <c r="Q938" t="s">
        <v>15355</v>
      </c>
      <c r="R938" t="s">
        <v>15354</v>
      </c>
      <c r="S938" t="s">
        <v>15354</v>
      </c>
      <c r="T938">
        <v>1.3195699999999999</v>
      </c>
      <c r="U938">
        <v>1.3186500000000001</v>
      </c>
      <c r="V938" t="s">
        <v>15354</v>
      </c>
      <c r="W938" t="s">
        <v>15354</v>
      </c>
      <c r="X938" t="s">
        <v>15354</v>
      </c>
      <c r="Y938">
        <v>3878.584781984749</v>
      </c>
      <c r="Z938">
        <v>5114.4958227641901</v>
      </c>
      <c r="AA938">
        <v>114.49582276419005</v>
      </c>
      <c r="AB938" t="s">
        <v>15354</v>
      </c>
    </row>
    <row r="939" spans="1:28" hidden="1" x14ac:dyDescent="0.25">
      <c r="A939" t="s">
        <v>1306</v>
      </c>
      <c r="B939" s="2">
        <v>41330</v>
      </c>
      <c r="C939" s="3">
        <v>0</v>
      </c>
      <c r="D939">
        <v>1.3191200000000001</v>
      </c>
      <c r="E939">
        <v>1.3317099999999999</v>
      </c>
      <c r="F939">
        <v>1.30471</v>
      </c>
      <c r="G939">
        <v>1.3065899999999999</v>
      </c>
      <c r="H939">
        <v>229258</v>
      </c>
      <c r="I939">
        <v>-96.021164021164267</v>
      </c>
      <c r="J939">
        <v>1.3244393589743588</v>
      </c>
      <c r="K939">
        <v>1.3239737470081274</v>
      </c>
      <c r="L939">
        <v>1.3387602777777778</v>
      </c>
      <c r="M939">
        <v>1.3325058819286453</v>
      </c>
      <c r="N939">
        <v>1.3403524999999998</v>
      </c>
      <c r="O939">
        <v>1.3323856561270619</v>
      </c>
      <c r="P939" t="s">
        <v>15354</v>
      </c>
      <c r="Q939" t="s">
        <v>15355</v>
      </c>
      <c r="R939" t="s">
        <v>15354</v>
      </c>
      <c r="S939" t="s">
        <v>15354</v>
      </c>
      <c r="T939">
        <v>1.3071600000000001</v>
      </c>
      <c r="U939">
        <v>1.30602</v>
      </c>
      <c r="V939" t="s">
        <v>15354</v>
      </c>
      <c r="W939" t="s">
        <v>15354</v>
      </c>
      <c r="X939" t="s">
        <v>15354</v>
      </c>
      <c r="Y939">
        <v>3878.584781984749</v>
      </c>
      <c r="Z939">
        <v>5065.5092969677216</v>
      </c>
      <c r="AA939">
        <v>65.509296967721639</v>
      </c>
      <c r="AB939" t="s">
        <v>15354</v>
      </c>
    </row>
    <row r="940" spans="1:28" hidden="1" x14ac:dyDescent="0.25">
      <c r="A940" t="s">
        <v>1307</v>
      </c>
      <c r="B940" s="2">
        <v>41331</v>
      </c>
      <c r="C940" s="3">
        <v>0</v>
      </c>
      <c r="D940">
        <v>1.30661</v>
      </c>
      <c r="E940">
        <v>1.3118700000000001</v>
      </c>
      <c r="F940">
        <v>1.3018000000000001</v>
      </c>
      <c r="G940">
        <v>1.3067200000000001</v>
      </c>
      <c r="H940">
        <v>258375</v>
      </c>
      <c r="I940">
        <v>-90.191387559808533</v>
      </c>
      <c r="J940">
        <v>1.3246060256410255</v>
      </c>
      <c r="K940">
        <v>1.3235369432864026</v>
      </c>
      <c r="L940">
        <v>1.3380891666666668</v>
      </c>
      <c r="M940">
        <v>1.3311120504730427</v>
      </c>
      <c r="N940">
        <v>1.3386016666666667</v>
      </c>
      <c r="O940">
        <v>1.3303324036368971</v>
      </c>
      <c r="P940" t="s">
        <v>15354</v>
      </c>
      <c r="Q940" t="s">
        <v>15355</v>
      </c>
      <c r="R940" t="s">
        <v>15354</v>
      </c>
      <c r="S940" t="s">
        <v>15354</v>
      </c>
      <c r="T940">
        <v>1.30732</v>
      </c>
      <c r="U940">
        <v>1.3061199999999999</v>
      </c>
      <c r="V940" t="s">
        <v>15354</v>
      </c>
      <c r="W940" t="s">
        <v>15354</v>
      </c>
      <c r="X940" t="s">
        <v>15354</v>
      </c>
      <c r="Y940">
        <v>3878.584781984749</v>
      </c>
      <c r="Z940">
        <v>5065.8971554459204</v>
      </c>
      <c r="AA940">
        <v>65.897155445920362</v>
      </c>
      <c r="AB940" t="s">
        <v>15354</v>
      </c>
    </row>
    <row r="941" spans="1:28" hidden="1" x14ac:dyDescent="0.25">
      <c r="A941" t="s">
        <v>1308</v>
      </c>
      <c r="B941" s="2">
        <v>41332</v>
      </c>
      <c r="C941" s="3">
        <v>0</v>
      </c>
      <c r="D941">
        <v>1.3067299999999999</v>
      </c>
      <c r="E941">
        <v>1.3161499999999999</v>
      </c>
      <c r="F941">
        <v>1.3041</v>
      </c>
      <c r="G941">
        <v>1.31549</v>
      </c>
      <c r="H941">
        <v>227065</v>
      </c>
      <c r="I941">
        <v>-72.707336523126031</v>
      </c>
      <c r="J941">
        <v>1.3248684615384612</v>
      </c>
      <c r="K941">
        <v>1.3233332232032025</v>
      </c>
      <c r="L941">
        <v>1.3377291666666666</v>
      </c>
      <c r="M941">
        <v>1.3302676153123378</v>
      </c>
      <c r="N941">
        <v>1.3368795833333333</v>
      </c>
      <c r="O941">
        <v>1.3291450113459453</v>
      </c>
      <c r="P941" t="s">
        <v>15353</v>
      </c>
      <c r="Q941" t="s">
        <v>15355</v>
      </c>
      <c r="R941" t="s">
        <v>15354</v>
      </c>
      <c r="S941" t="s">
        <v>15354</v>
      </c>
      <c r="T941">
        <v>1.3160499999999999</v>
      </c>
      <c r="U941">
        <v>1.3149299999999999</v>
      </c>
      <c r="V941" t="s">
        <v>15354</v>
      </c>
      <c r="W941" t="s">
        <v>15354</v>
      </c>
      <c r="X941" t="s">
        <v>15354</v>
      </c>
      <c r="Y941">
        <v>3878.584781984749</v>
      </c>
      <c r="Z941">
        <v>5100.0674873752059</v>
      </c>
      <c r="AA941">
        <v>100.06748737520593</v>
      </c>
      <c r="AB941" t="s">
        <v>15354</v>
      </c>
    </row>
    <row r="942" spans="1:28" hidden="1" x14ac:dyDescent="0.25">
      <c r="A942" t="s">
        <v>1309</v>
      </c>
      <c r="B942" s="2">
        <v>41333</v>
      </c>
      <c r="C942" s="3">
        <v>0</v>
      </c>
      <c r="D942">
        <v>1.31551</v>
      </c>
      <c r="E942">
        <v>1.31579</v>
      </c>
      <c r="F942">
        <v>1.30531</v>
      </c>
      <c r="G942">
        <v>1.30602</v>
      </c>
      <c r="H942">
        <v>197956</v>
      </c>
      <c r="I942">
        <v>-91.58692185007996</v>
      </c>
      <c r="J942">
        <v>1.3249819230769226</v>
      </c>
      <c r="K942">
        <v>1.3228949137550201</v>
      </c>
      <c r="L942">
        <v>1.3368580555555554</v>
      </c>
      <c r="M942">
        <v>1.3289569334035627</v>
      </c>
      <c r="N942">
        <v>1.3345824999999998</v>
      </c>
      <c r="O942">
        <v>1.3272950104382697</v>
      </c>
      <c r="P942" t="s">
        <v>15354</v>
      </c>
      <c r="Q942" t="s">
        <v>15355</v>
      </c>
      <c r="R942" t="s">
        <v>15354</v>
      </c>
      <c r="S942" t="s">
        <v>15354</v>
      </c>
      <c r="T942">
        <v>1.3066</v>
      </c>
      <c r="U942">
        <v>1.3054399999999999</v>
      </c>
      <c r="V942" t="s">
        <v>15354</v>
      </c>
      <c r="W942" t="s">
        <v>15354</v>
      </c>
      <c r="X942" t="s">
        <v>15354</v>
      </c>
      <c r="Y942">
        <v>3878.584781984749</v>
      </c>
      <c r="Z942">
        <v>5063.2597177941707</v>
      </c>
      <c r="AA942">
        <v>63.259717794170683</v>
      </c>
      <c r="AB942" t="s">
        <v>15354</v>
      </c>
    </row>
    <row r="943" spans="1:28" hidden="1" x14ac:dyDescent="0.25">
      <c r="A943" t="s">
        <v>1310</v>
      </c>
      <c r="B943" s="2">
        <v>41334</v>
      </c>
      <c r="C943" s="3">
        <v>0</v>
      </c>
      <c r="D943">
        <v>1.3060099999999999</v>
      </c>
      <c r="E943">
        <v>1.3101</v>
      </c>
      <c r="F943">
        <v>1.29664</v>
      </c>
      <c r="G943">
        <v>1.3017799999999999</v>
      </c>
      <c r="H943">
        <v>199108</v>
      </c>
      <c r="I943">
        <v>-89.4822999795377</v>
      </c>
      <c r="J943">
        <v>1.325022692307692</v>
      </c>
      <c r="K943">
        <v>1.3223603589764119</v>
      </c>
      <c r="L943">
        <v>1.3360241666666668</v>
      </c>
      <c r="M943">
        <v>1.3274879099763432</v>
      </c>
      <c r="N943">
        <v>1.3319937499999999</v>
      </c>
      <c r="O943">
        <v>1.325253809603208</v>
      </c>
      <c r="P943" t="s">
        <v>15354</v>
      </c>
      <c r="Q943" t="s">
        <v>15355</v>
      </c>
      <c r="R943" t="s">
        <v>15354</v>
      </c>
      <c r="S943" t="s">
        <v>15354</v>
      </c>
      <c r="T943">
        <v>1.3023800000000001</v>
      </c>
      <c r="U943">
        <v>1.30118</v>
      </c>
      <c r="V943" t="s">
        <v>15354</v>
      </c>
      <c r="W943" t="s">
        <v>15354</v>
      </c>
      <c r="X943" t="s">
        <v>15354</v>
      </c>
      <c r="Y943">
        <v>3878.584781984749</v>
      </c>
      <c r="Z943">
        <v>5046.7369466229156</v>
      </c>
      <c r="AA943">
        <v>46.736946622915639</v>
      </c>
      <c r="AB943" t="s">
        <v>15354</v>
      </c>
    </row>
    <row r="944" spans="1:28" hidden="1" x14ac:dyDescent="0.25">
      <c r="A944" t="s">
        <v>1311</v>
      </c>
      <c r="B944" s="2">
        <v>41336</v>
      </c>
      <c r="C944" s="3">
        <v>0</v>
      </c>
      <c r="D944">
        <v>1.30121</v>
      </c>
      <c r="E944">
        <v>1.30307</v>
      </c>
      <c r="F944">
        <v>1.3004500000000001</v>
      </c>
      <c r="G944">
        <v>1.3015699999999999</v>
      </c>
      <c r="H944">
        <v>5878</v>
      </c>
      <c r="I944">
        <v>-89.459054949754375</v>
      </c>
      <c r="J944">
        <v>1.3250487179487176</v>
      </c>
      <c r="K944">
        <v>1.3218340207744774</v>
      </c>
      <c r="L944">
        <v>1.3351855555555554</v>
      </c>
      <c r="M944">
        <v>1.326086941869514</v>
      </c>
      <c r="N944">
        <v>1.3293720833333333</v>
      </c>
      <c r="O944">
        <v>1.3233591048349513</v>
      </c>
      <c r="P944" t="s">
        <v>15354</v>
      </c>
      <c r="Q944" t="s">
        <v>15355</v>
      </c>
      <c r="R944" t="s">
        <v>15354</v>
      </c>
      <c r="S944" t="s">
        <v>15354</v>
      </c>
      <c r="T944">
        <v>1.30217</v>
      </c>
      <c r="U944">
        <v>1.30097</v>
      </c>
      <c r="V944" t="s">
        <v>15354</v>
      </c>
      <c r="W944" t="s">
        <v>15354</v>
      </c>
      <c r="X944" t="s">
        <v>15354</v>
      </c>
      <c r="Y944">
        <v>3878.584781984749</v>
      </c>
      <c r="Z944">
        <v>5045.9224438186984</v>
      </c>
      <c r="AA944">
        <v>45.922443818698412</v>
      </c>
      <c r="AB944" t="s">
        <v>15354</v>
      </c>
    </row>
    <row r="945" spans="1:28" hidden="1" x14ac:dyDescent="0.25">
      <c r="A945" t="s">
        <v>1312</v>
      </c>
      <c r="B945" s="2">
        <v>41337</v>
      </c>
      <c r="C945" s="3">
        <v>0</v>
      </c>
      <c r="D945">
        <v>1.3015399999999999</v>
      </c>
      <c r="E945">
        <v>1.3040400000000001</v>
      </c>
      <c r="F945">
        <v>1.29819</v>
      </c>
      <c r="G945">
        <v>1.3034699999999999</v>
      </c>
      <c r="H945">
        <v>151096</v>
      </c>
      <c r="I945">
        <v>-85.396621766089595</v>
      </c>
      <c r="J945">
        <v>1.3250117948717945</v>
      </c>
      <c r="K945">
        <v>1.3213691088561361</v>
      </c>
      <c r="L945">
        <v>1.334422222222222</v>
      </c>
      <c r="M945">
        <v>1.3248644044711619</v>
      </c>
      <c r="N945">
        <v>1.3273900000000001</v>
      </c>
      <c r="O945">
        <v>1.3217679764481554</v>
      </c>
      <c r="P945" t="s">
        <v>15354</v>
      </c>
      <c r="Q945" t="s">
        <v>15355</v>
      </c>
      <c r="R945" t="s">
        <v>15354</v>
      </c>
      <c r="S945" t="s">
        <v>15354</v>
      </c>
      <c r="T945">
        <v>1.30403</v>
      </c>
      <c r="U945">
        <v>1.30291</v>
      </c>
      <c r="V945" t="s">
        <v>15354</v>
      </c>
      <c r="W945" t="s">
        <v>15354</v>
      </c>
      <c r="X945" t="s">
        <v>15354</v>
      </c>
      <c r="Y945">
        <v>3878.584781984749</v>
      </c>
      <c r="Z945">
        <v>5053.4468982957496</v>
      </c>
      <c r="AA945">
        <v>53.446898295749634</v>
      </c>
      <c r="AB945" t="s">
        <v>15354</v>
      </c>
    </row>
    <row r="946" spans="1:28" x14ac:dyDescent="0.25">
      <c r="A946" t="s">
        <v>1313</v>
      </c>
      <c r="B946" s="2">
        <v>41338</v>
      </c>
      <c r="C946" s="3">
        <v>0</v>
      </c>
      <c r="D946">
        <v>1.30348</v>
      </c>
      <c r="E946">
        <v>1.3075000000000001</v>
      </c>
      <c r="F946">
        <v>1.3010999999999999</v>
      </c>
      <c r="G946">
        <v>1.30471</v>
      </c>
      <c r="H946">
        <v>159999</v>
      </c>
      <c r="I946">
        <v>-82.745349583066016</v>
      </c>
      <c r="J946">
        <v>1.3249453846153842</v>
      </c>
      <c r="K946">
        <v>1.3209473592648413</v>
      </c>
      <c r="L946">
        <v>1.333685</v>
      </c>
      <c r="M946">
        <v>1.3237749772024505</v>
      </c>
      <c r="N946">
        <v>1.3251591666666667</v>
      </c>
      <c r="O946">
        <v>1.3204033383323031</v>
      </c>
      <c r="P946" t="s">
        <v>15354</v>
      </c>
      <c r="Q946" t="s">
        <v>15355</v>
      </c>
      <c r="R946" t="s">
        <v>15354</v>
      </c>
      <c r="S946" t="s">
        <v>15355</v>
      </c>
      <c r="T946">
        <v>1.3051200000000001</v>
      </c>
      <c r="U946">
        <v>1.3043</v>
      </c>
      <c r="V946" t="s">
        <v>15354</v>
      </c>
      <c r="W946" t="s">
        <v>15354</v>
      </c>
      <c r="X946" t="s">
        <v>15354</v>
      </c>
      <c r="Y946">
        <v>3878.584781984749</v>
      </c>
      <c r="Z946">
        <v>5058.8381311427083</v>
      </c>
      <c r="AA946">
        <v>58.838131142708335</v>
      </c>
      <c r="AB946">
        <v>58.838131142708335</v>
      </c>
    </row>
    <row r="947" spans="1:28" x14ac:dyDescent="0.25">
      <c r="A947" t="s">
        <v>1348</v>
      </c>
      <c r="B947" s="2">
        <v>41379</v>
      </c>
      <c r="C947" s="3">
        <v>0</v>
      </c>
      <c r="D947">
        <v>1.30968</v>
      </c>
      <c r="E947">
        <v>1.3107500000000001</v>
      </c>
      <c r="F947">
        <v>1.3022</v>
      </c>
      <c r="G947">
        <v>1.30531</v>
      </c>
      <c r="H947">
        <v>279895</v>
      </c>
      <c r="I947">
        <v>-21.702453987730312</v>
      </c>
      <c r="J947">
        <v>1.3166387179487182</v>
      </c>
      <c r="K947">
        <v>1.3064622656899252</v>
      </c>
      <c r="L947">
        <v>1.2963166666666666</v>
      </c>
      <c r="M947">
        <v>1.301239317680873</v>
      </c>
      <c r="N947">
        <v>1.2942012500000002</v>
      </c>
      <c r="O947">
        <v>1.2998781719763381</v>
      </c>
      <c r="P947" t="s">
        <v>15355</v>
      </c>
      <c r="Q947" t="s">
        <v>15355</v>
      </c>
      <c r="R947" t="s">
        <v>15355</v>
      </c>
      <c r="S947" t="s">
        <v>15354</v>
      </c>
      <c r="T947">
        <v>1.3057799999999999</v>
      </c>
      <c r="U947">
        <v>1.30484</v>
      </c>
      <c r="V947" t="s">
        <v>15354</v>
      </c>
      <c r="W947" t="s">
        <v>15354</v>
      </c>
      <c r="X947">
        <v>3829.1289497465118</v>
      </c>
      <c r="Y947" s="9">
        <v>4996.4006187872383</v>
      </c>
      <c r="Z947" s="9">
        <v>3826.3724507859197</v>
      </c>
      <c r="AA947" s="9">
        <v>-3.5967901037390289</v>
      </c>
    </row>
    <row r="948" spans="1:28" hidden="1" x14ac:dyDescent="0.25">
      <c r="A948" t="s">
        <v>1349</v>
      </c>
      <c r="B948" s="2">
        <v>41380</v>
      </c>
      <c r="C948" s="3">
        <v>0</v>
      </c>
      <c r="D948">
        <v>1.3052999999999999</v>
      </c>
      <c r="E948">
        <v>1.3201499999999999</v>
      </c>
      <c r="F948">
        <v>1.3029200000000001</v>
      </c>
      <c r="G948">
        <v>1.31779</v>
      </c>
      <c r="H948">
        <v>293396</v>
      </c>
      <c r="I948">
        <v>-5.190235319991034</v>
      </c>
      <c r="J948">
        <v>1.3164708974358978</v>
      </c>
      <c r="K948">
        <v>1.3067490437737246</v>
      </c>
      <c r="L948">
        <v>1.2966799999999998</v>
      </c>
      <c r="M948">
        <v>1.3021339491575825</v>
      </c>
      <c r="N948">
        <v>1.2955099999999999</v>
      </c>
      <c r="O948">
        <v>1.3013111182182311</v>
      </c>
      <c r="P948" t="s">
        <v>15354</v>
      </c>
      <c r="Q948" t="s">
        <v>15353</v>
      </c>
      <c r="R948" t="s">
        <v>15354</v>
      </c>
      <c r="S948" t="s">
        <v>15354</v>
      </c>
      <c r="T948">
        <v>1.3182199999999999</v>
      </c>
      <c r="U948">
        <v>1.3173600000000001</v>
      </c>
      <c r="V948" t="s">
        <v>15354</v>
      </c>
      <c r="W948" t="s">
        <v>15354</v>
      </c>
      <c r="X948" t="s">
        <v>15354</v>
      </c>
      <c r="Y948" s="9">
        <v>4996.4006187872383</v>
      </c>
      <c r="Z948" s="9">
        <v>3790.2630962868402</v>
      </c>
      <c r="AA948" s="9">
        <v>-51.200320713632976</v>
      </c>
      <c r="AB948" t="s">
        <v>15354</v>
      </c>
    </row>
    <row r="949" spans="1:28" hidden="1" x14ac:dyDescent="0.25">
      <c r="A949" t="s">
        <v>1350</v>
      </c>
      <c r="B949" s="2">
        <v>41381</v>
      </c>
      <c r="C949" s="3">
        <v>0</v>
      </c>
      <c r="D949">
        <v>1.3178000000000001</v>
      </c>
      <c r="E949">
        <v>1.31995</v>
      </c>
      <c r="F949">
        <v>1.3001100000000001</v>
      </c>
      <c r="G949">
        <v>1.30335</v>
      </c>
      <c r="H949">
        <v>288272</v>
      </c>
      <c r="I949">
        <v>-36.947437871123739</v>
      </c>
      <c r="J949">
        <v>1.3161491025641026</v>
      </c>
      <c r="K949">
        <v>1.3066629920326176</v>
      </c>
      <c r="L949">
        <v>1.296835</v>
      </c>
      <c r="M949">
        <v>1.302199681635551</v>
      </c>
      <c r="N949">
        <v>1.2959037499999999</v>
      </c>
      <c r="O949">
        <v>1.3014742287607728</v>
      </c>
      <c r="P949" t="s">
        <v>15355</v>
      </c>
      <c r="Q949" t="s">
        <v>15355</v>
      </c>
      <c r="R949" t="s">
        <v>15355</v>
      </c>
      <c r="S949" t="s">
        <v>15354</v>
      </c>
      <c r="T949">
        <v>1.3036700000000001</v>
      </c>
      <c r="U949">
        <v>1.3030299999999999</v>
      </c>
      <c r="V949" t="s">
        <v>15354</v>
      </c>
      <c r="W949" t="s">
        <v>15354</v>
      </c>
      <c r="X949">
        <v>3835.326424632</v>
      </c>
      <c r="Y949" s="9">
        <v>4996.4006187872383</v>
      </c>
      <c r="Z949" s="9">
        <v>3832.5654642564741</v>
      </c>
      <c r="AA949" s="9">
        <v>4.4778815019161859</v>
      </c>
      <c r="AB949" t="s">
        <v>15354</v>
      </c>
    </row>
    <row r="950" spans="1:28" hidden="1" x14ac:dyDescent="0.25">
      <c r="A950" t="s">
        <v>1351</v>
      </c>
      <c r="B950" s="2">
        <v>41382</v>
      </c>
      <c r="C950" s="3">
        <v>0</v>
      </c>
      <c r="D950">
        <v>1.30335</v>
      </c>
      <c r="E950">
        <v>1.3096000000000001</v>
      </c>
      <c r="F950">
        <v>1.3020799999999999</v>
      </c>
      <c r="G950">
        <v>1.30524</v>
      </c>
      <c r="H950">
        <v>280372</v>
      </c>
      <c r="I950">
        <v>-32.790851110622413</v>
      </c>
      <c r="J950">
        <v>1.3157370512820517</v>
      </c>
      <c r="K950">
        <v>1.3066269669178678</v>
      </c>
      <c r="L950">
        <v>1.2966813888888886</v>
      </c>
      <c r="M950">
        <v>1.3023640231687645</v>
      </c>
      <c r="N950">
        <v>1.2965262500000001</v>
      </c>
      <c r="O950">
        <v>1.301775490459911</v>
      </c>
      <c r="P950" t="s">
        <v>15354</v>
      </c>
      <c r="Q950" t="s">
        <v>15355</v>
      </c>
      <c r="R950" t="s">
        <v>15354</v>
      </c>
      <c r="S950" t="s">
        <v>15354</v>
      </c>
      <c r="T950">
        <v>1.3055000000000001</v>
      </c>
      <c r="U950">
        <v>1.30498</v>
      </c>
      <c r="V950" t="s">
        <v>15354</v>
      </c>
      <c r="W950" t="s">
        <v>15354</v>
      </c>
      <c r="X950" t="s">
        <v>15354</v>
      </c>
      <c r="Y950" s="9">
        <v>4996.4006187872383</v>
      </c>
      <c r="Z950" s="9">
        <v>3827.1931204804578</v>
      </c>
      <c r="AA950" s="9">
        <v>-2.5262184756152051</v>
      </c>
      <c r="AB950" t="s">
        <v>15354</v>
      </c>
    </row>
    <row r="951" spans="1:28" hidden="1" x14ac:dyDescent="0.25">
      <c r="A951" t="s">
        <v>1352</v>
      </c>
      <c r="B951" s="2">
        <v>41383</v>
      </c>
      <c r="C951" s="3">
        <v>0</v>
      </c>
      <c r="D951">
        <v>1.3052299999999999</v>
      </c>
      <c r="E951">
        <v>1.31271</v>
      </c>
      <c r="F951">
        <v>1.3048</v>
      </c>
      <c r="G951">
        <v>1.3050999999999999</v>
      </c>
      <c r="H951">
        <v>224980</v>
      </c>
      <c r="I951">
        <v>-33.098746426215172</v>
      </c>
      <c r="J951">
        <v>1.3153947435897437</v>
      </c>
      <c r="K951">
        <v>1.3065883095275421</v>
      </c>
      <c r="L951">
        <v>1.296811388888889</v>
      </c>
      <c r="M951">
        <v>1.3025119138082908</v>
      </c>
      <c r="N951">
        <v>1.2967883333333334</v>
      </c>
      <c r="O951">
        <v>1.3020414512231182</v>
      </c>
      <c r="P951" t="s">
        <v>15354</v>
      </c>
      <c r="Q951" t="s">
        <v>15355</v>
      </c>
      <c r="R951" t="s">
        <v>15354</v>
      </c>
      <c r="S951" t="s">
        <v>15354</v>
      </c>
      <c r="T951">
        <v>1.3053399999999999</v>
      </c>
      <c r="U951">
        <v>1.3048599999999999</v>
      </c>
      <c r="V951" t="s">
        <v>15354</v>
      </c>
      <c r="W951" t="s">
        <v>15354</v>
      </c>
      <c r="X951" t="s">
        <v>15354</v>
      </c>
      <c r="Y951" s="9">
        <v>4996.4006187872383</v>
      </c>
      <c r="Z951" s="9">
        <v>3827.6622326652355</v>
      </c>
      <c r="AA951" s="9">
        <v>-1.9138604506742303</v>
      </c>
      <c r="AB951" t="s">
        <v>15354</v>
      </c>
    </row>
    <row r="952" spans="1:28" hidden="1" x14ac:dyDescent="0.25">
      <c r="A952" t="s">
        <v>1353</v>
      </c>
      <c r="B952" s="2">
        <v>41385</v>
      </c>
      <c r="C952" s="3">
        <v>0</v>
      </c>
      <c r="D952">
        <v>1.3076000000000001</v>
      </c>
      <c r="E952">
        <v>1.30769</v>
      </c>
      <c r="F952">
        <v>1.3052999999999999</v>
      </c>
      <c r="G952">
        <v>1.30575</v>
      </c>
      <c r="H952">
        <v>6722</v>
      </c>
      <c r="I952">
        <v>-47.856430707876349</v>
      </c>
      <c r="J952">
        <v>1.3150612820512824</v>
      </c>
      <c r="K952">
        <v>1.3065670865015284</v>
      </c>
      <c r="L952">
        <v>1.297006388888889</v>
      </c>
      <c r="M952">
        <v>1.3026869454943291</v>
      </c>
      <c r="N952">
        <v>1.2969508333333333</v>
      </c>
      <c r="O952">
        <v>1.3023381351252687</v>
      </c>
      <c r="P952" t="s">
        <v>15354</v>
      </c>
      <c r="Q952" t="s">
        <v>15355</v>
      </c>
      <c r="R952" t="s">
        <v>15354</v>
      </c>
      <c r="S952" t="s">
        <v>15354</v>
      </c>
      <c r="T952">
        <v>1.30596</v>
      </c>
      <c r="U952">
        <v>1.3055399999999999</v>
      </c>
      <c r="V952" t="s">
        <v>15354</v>
      </c>
      <c r="W952" t="s">
        <v>15354</v>
      </c>
      <c r="X952" t="s">
        <v>15354</v>
      </c>
      <c r="Y952" s="9">
        <v>4996.4006187872383</v>
      </c>
      <c r="Z952" s="9">
        <v>3825.8450632387194</v>
      </c>
      <c r="AA952" s="9">
        <v>-4.28724519138333</v>
      </c>
      <c r="AB952" t="s">
        <v>15354</v>
      </c>
    </row>
    <row r="953" spans="1:28" hidden="1" x14ac:dyDescent="0.25">
      <c r="A953" t="s">
        <v>1354</v>
      </c>
      <c r="B953" s="2">
        <v>41386</v>
      </c>
      <c r="C953" s="3">
        <v>0</v>
      </c>
      <c r="D953">
        <v>1.3057300000000001</v>
      </c>
      <c r="E953">
        <v>1.30836</v>
      </c>
      <c r="F953">
        <v>1.3015399999999999</v>
      </c>
      <c r="G953">
        <v>1.30593</v>
      </c>
      <c r="H953">
        <v>194466</v>
      </c>
      <c r="I953">
        <v>-61.030042918454832</v>
      </c>
      <c r="J953">
        <v>1.3147405128205132</v>
      </c>
      <c r="K953">
        <v>1.3065509577293377</v>
      </c>
      <c r="L953">
        <v>1.2970816666666667</v>
      </c>
      <c r="M953">
        <v>1.3028622457378789</v>
      </c>
      <c r="N953">
        <v>1.2977937500000001</v>
      </c>
      <c r="O953">
        <v>1.3026254843152472</v>
      </c>
      <c r="P953" t="s">
        <v>15354</v>
      </c>
      <c r="Q953" t="s">
        <v>15355</v>
      </c>
      <c r="R953" t="s">
        <v>15354</v>
      </c>
      <c r="S953" t="s">
        <v>15354</v>
      </c>
      <c r="T953">
        <v>1.30613</v>
      </c>
      <c r="U953">
        <v>1.3057300000000001</v>
      </c>
      <c r="V953" t="s">
        <v>15354</v>
      </c>
      <c r="W953" t="s">
        <v>15354</v>
      </c>
      <c r="X953" t="s">
        <v>15354</v>
      </c>
      <c r="Y953" s="9">
        <v>4996.4006187872383</v>
      </c>
      <c r="Z953" s="9">
        <v>3825.3471084710086</v>
      </c>
      <c r="AA953" s="9">
        <v>-4.9380636086628087</v>
      </c>
      <c r="AB953" t="s">
        <v>15354</v>
      </c>
    </row>
    <row r="954" spans="1:28" hidden="1" x14ac:dyDescent="0.25">
      <c r="A954" t="s">
        <v>1355</v>
      </c>
      <c r="B954" s="2">
        <v>41387</v>
      </c>
      <c r="C954" s="3">
        <v>0</v>
      </c>
      <c r="D954">
        <v>1.30592</v>
      </c>
      <c r="E954">
        <v>1.3082400000000001</v>
      </c>
      <c r="F954">
        <v>1.2972999999999999</v>
      </c>
      <c r="G954">
        <v>1.2994000000000001</v>
      </c>
      <c r="H954">
        <v>248595</v>
      </c>
      <c r="I954">
        <v>-89.055793991416024</v>
      </c>
      <c r="J954">
        <v>1.3143321794871801</v>
      </c>
      <c r="K954">
        <v>1.3063699208247974</v>
      </c>
      <c r="L954">
        <v>1.2969811111111114</v>
      </c>
      <c r="M954">
        <v>1.3026750973196153</v>
      </c>
      <c r="N954">
        <v>1.2983500000000001</v>
      </c>
      <c r="O954">
        <v>1.3023674455700276</v>
      </c>
      <c r="P954" t="s">
        <v>15354</v>
      </c>
      <c r="Q954" t="s">
        <v>15355</v>
      </c>
      <c r="R954" t="s">
        <v>15354</v>
      </c>
      <c r="S954" t="s">
        <v>15354</v>
      </c>
      <c r="T954">
        <v>1.2996300000000001</v>
      </c>
      <c r="U954">
        <v>1.2991699999999999</v>
      </c>
      <c r="V954" t="s">
        <v>15354</v>
      </c>
      <c r="W954" t="s">
        <v>15354</v>
      </c>
      <c r="X954" t="s">
        <v>15354</v>
      </c>
      <c r="Y954" s="9">
        <v>4996.4006187872383</v>
      </c>
      <c r="Z954" s="9">
        <v>3844.4792893263761</v>
      </c>
      <c r="AA954" s="9">
        <v>19.942700671972354</v>
      </c>
      <c r="AB954" t="s">
        <v>15354</v>
      </c>
    </row>
    <row r="955" spans="1:28" hidden="1" x14ac:dyDescent="0.25">
      <c r="A955" t="s">
        <v>1356</v>
      </c>
      <c r="B955" s="2">
        <v>41388</v>
      </c>
      <c r="C955" s="3">
        <v>0</v>
      </c>
      <c r="D955">
        <v>1.29938</v>
      </c>
      <c r="E955">
        <v>1.3032999999999999</v>
      </c>
      <c r="F955">
        <v>1.2961100000000001</v>
      </c>
      <c r="G955">
        <v>1.30155</v>
      </c>
      <c r="H955">
        <v>219787</v>
      </c>
      <c r="I955">
        <v>-77.371048252912118</v>
      </c>
      <c r="J955">
        <v>1.3139588461538467</v>
      </c>
      <c r="K955">
        <v>1.3062478975127771</v>
      </c>
      <c r="L955">
        <v>1.2971377777777779</v>
      </c>
      <c r="M955">
        <v>1.3026142812482848</v>
      </c>
      <c r="N955">
        <v>1.2993554166666665</v>
      </c>
      <c r="O955">
        <v>1.3023020499244256</v>
      </c>
      <c r="P955" t="s">
        <v>15353</v>
      </c>
      <c r="Q955" t="s">
        <v>15355</v>
      </c>
      <c r="R955" t="s">
        <v>15354</v>
      </c>
      <c r="S955" t="s">
        <v>15354</v>
      </c>
      <c r="T955">
        <v>1.30179</v>
      </c>
      <c r="U955">
        <v>1.30131</v>
      </c>
      <c r="V955" t="s">
        <v>15354</v>
      </c>
      <c r="W955" t="s">
        <v>15354</v>
      </c>
      <c r="X955" t="s">
        <v>15354</v>
      </c>
      <c r="Y955" s="9">
        <v>4996.4006187872383</v>
      </c>
      <c r="Z955" s="9">
        <v>3838.1003224692449</v>
      </c>
      <c r="AA955" s="9">
        <v>11.674537037819839</v>
      </c>
      <c r="AB955" t="s">
        <v>15354</v>
      </c>
    </row>
    <row r="956" spans="1:28" hidden="1" x14ac:dyDescent="0.25">
      <c r="A956" t="s">
        <v>1357</v>
      </c>
      <c r="B956" s="2">
        <v>41389</v>
      </c>
      <c r="C956" s="3">
        <v>0</v>
      </c>
      <c r="D956">
        <v>1.3015699999999999</v>
      </c>
      <c r="E956">
        <v>1.3093300000000001</v>
      </c>
      <c r="F956">
        <v>1.29894</v>
      </c>
      <c r="G956">
        <v>1.3003800000000001</v>
      </c>
      <c r="H956">
        <v>235283</v>
      </c>
      <c r="I956">
        <v>-82.237936772046481</v>
      </c>
      <c r="J956">
        <v>1.3134926923076928</v>
      </c>
      <c r="K956">
        <v>1.3060993431453649</v>
      </c>
      <c r="L956">
        <v>1.2971155555555556</v>
      </c>
      <c r="M956">
        <v>1.302493509288918</v>
      </c>
      <c r="N956">
        <v>1.3001454166666664</v>
      </c>
      <c r="O956">
        <v>1.3021482859304716</v>
      </c>
      <c r="P956" t="s">
        <v>15354</v>
      </c>
      <c r="Q956" t="s">
        <v>15355</v>
      </c>
      <c r="R956" t="s">
        <v>15354</v>
      </c>
      <c r="S956" t="s">
        <v>15354</v>
      </c>
      <c r="T956">
        <v>1.3006200000000001</v>
      </c>
      <c r="U956">
        <v>1.3001400000000001</v>
      </c>
      <c r="V956" t="s">
        <v>15354</v>
      </c>
      <c r="W956" t="s">
        <v>15354</v>
      </c>
      <c r="X956" t="s">
        <v>15354</v>
      </c>
      <c r="Y956" s="9">
        <v>4996.4006187872383</v>
      </c>
      <c r="Z956" s="9">
        <v>3841.5529661140363</v>
      </c>
      <c r="AA956" s="9">
        <v>16.152960640073271</v>
      </c>
      <c r="AB956" t="s">
        <v>15354</v>
      </c>
    </row>
    <row r="957" spans="1:28" hidden="1" x14ac:dyDescent="0.25">
      <c r="A957" t="s">
        <v>1358</v>
      </c>
      <c r="B957" s="2">
        <v>41390</v>
      </c>
      <c r="C957" s="3">
        <v>0</v>
      </c>
      <c r="D957">
        <v>1.30037</v>
      </c>
      <c r="E957">
        <v>1.3047500000000001</v>
      </c>
      <c r="F957">
        <v>1.2991200000000001</v>
      </c>
      <c r="G957">
        <v>1.30274</v>
      </c>
      <c r="H957">
        <v>226034</v>
      </c>
      <c r="I957">
        <v>-72.420965058236447</v>
      </c>
      <c r="J957">
        <v>1.3129397435897443</v>
      </c>
      <c r="K957">
        <v>1.3060142964834569</v>
      </c>
      <c r="L957">
        <v>1.2969852777777779</v>
      </c>
      <c r="M957">
        <v>1.3025068331111389</v>
      </c>
      <c r="N957">
        <v>1.3010162499999998</v>
      </c>
      <c r="O957">
        <v>1.3021956230560339</v>
      </c>
      <c r="P957" t="s">
        <v>15353</v>
      </c>
      <c r="Q957" t="s">
        <v>15355</v>
      </c>
      <c r="R957" t="s">
        <v>15354</v>
      </c>
      <c r="S957" t="s">
        <v>15354</v>
      </c>
      <c r="T957">
        <v>1.30297</v>
      </c>
      <c r="U957">
        <v>1.3025100000000001</v>
      </c>
      <c r="V957" t="s">
        <v>15354</v>
      </c>
      <c r="W957" t="s">
        <v>15354</v>
      </c>
      <c r="X957" t="s">
        <v>15354</v>
      </c>
      <c r="Y957" s="9">
        <v>4996.4006187872383</v>
      </c>
      <c r="Z957" s="9">
        <v>3834.6244493635604</v>
      </c>
      <c r="AA957" s="9">
        <v>7.157943206201983</v>
      </c>
      <c r="AB957" t="s">
        <v>15354</v>
      </c>
    </row>
    <row r="958" spans="1:28" hidden="1" x14ac:dyDescent="0.25">
      <c r="A958" t="s">
        <v>1359</v>
      </c>
      <c r="B958" s="2">
        <v>41392</v>
      </c>
      <c r="C958" s="3">
        <v>0</v>
      </c>
      <c r="D958">
        <v>1.30504</v>
      </c>
      <c r="E958">
        <v>1.3067599999999999</v>
      </c>
      <c r="F958">
        <v>1.3039000000000001</v>
      </c>
      <c r="G958">
        <v>1.30406</v>
      </c>
      <c r="H958">
        <v>8804</v>
      </c>
      <c r="I958">
        <v>-66.930116472545947</v>
      </c>
      <c r="J958">
        <v>1.3123960256410263</v>
      </c>
      <c r="K958">
        <v>1.3059648206231163</v>
      </c>
      <c r="L958">
        <v>1.2974016666666668</v>
      </c>
      <c r="M958">
        <v>1.3025907880781045</v>
      </c>
      <c r="N958">
        <v>1.301997083333333</v>
      </c>
      <c r="O958">
        <v>1.3023447732115514</v>
      </c>
      <c r="P958" t="s">
        <v>15354</v>
      </c>
      <c r="Q958" t="s">
        <v>15355</v>
      </c>
      <c r="R958" t="s">
        <v>15354</v>
      </c>
      <c r="S958" t="s">
        <v>15354</v>
      </c>
      <c r="T958">
        <v>1.3042800000000001</v>
      </c>
      <c r="U958">
        <v>1.3038400000000001</v>
      </c>
      <c r="V958" t="s">
        <v>15354</v>
      </c>
      <c r="W958" t="s">
        <v>15354</v>
      </c>
      <c r="X958" t="s">
        <v>15354</v>
      </c>
      <c r="Y958" s="9">
        <v>4996.4006187872383</v>
      </c>
      <c r="Z958" s="9">
        <v>3830.773007933295</v>
      </c>
      <c r="AA958" s="9">
        <v>2.1435888262554608</v>
      </c>
      <c r="AB958" t="s">
        <v>15354</v>
      </c>
    </row>
    <row r="959" spans="1:28" hidden="1" x14ac:dyDescent="0.25">
      <c r="A959" t="s">
        <v>1360</v>
      </c>
      <c r="B959" s="2">
        <v>41393</v>
      </c>
      <c r="C959" s="3">
        <v>0</v>
      </c>
      <c r="D959">
        <v>1.30402</v>
      </c>
      <c r="E959">
        <v>1.31158</v>
      </c>
      <c r="F959">
        <v>1.30318</v>
      </c>
      <c r="G959">
        <v>1.3094300000000001</v>
      </c>
      <c r="H959">
        <v>205309</v>
      </c>
      <c r="I959">
        <v>-44.59234608984989</v>
      </c>
      <c r="J959">
        <v>1.3119439743589749</v>
      </c>
      <c r="K959">
        <v>1.3060525466832904</v>
      </c>
      <c r="L959">
        <v>1.2978208333333334</v>
      </c>
      <c r="M959">
        <v>1.3029604752090178</v>
      </c>
      <c r="N959">
        <v>1.30302125</v>
      </c>
      <c r="O959">
        <v>1.3029115913546274</v>
      </c>
      <c r="P959" t="s">
        <v>15354</v>
      </c>
      <c r="Q959" t="s">
        <v>15353</v>
      </c>
      <c r="R959" t="s">
        <v>15354</v>
      </c>
      <c r="S959" t="s">
        <v>15354</v>
      </c>
      <c r="T959">
        <v>1.30966</v>
      </c>
      <c r="U959">
        <v>1.3091999999999999</v>
      </c>
      <c r="V959" t="s">
        <v>15354</v>
      </c>
      <c r="W959" t="s">
        <v>15354</v>
      </c>
      <c r="X959" t="s">
        <v>15354</v>
      </c>
      <c r="Y959" s="9">
        <v>4996.4006187872383</v>
      </c>
      <c r="Z959" s="9">
        <v>3815.0364360118183</v>
      </c>
      <c r="AA959" s="9">
        <v>-18.449918981460744</v>
      </c>
      <c r="AB959" t="s">
        <v>15354</v>
      </c>
    </row>
    <row r="960" spans="1:28" hidden="1" x14ac:dyDescent="0.25">
      <c r="A960" t="s">
        <v>1361</v>
      </c>
      <c r="B960" s="2">
        <v>41394</v>
      </c>
      <c r="C960" s="3">
        <v>0</v>
      </c>
      <c r="D960">
        <v>1.30941</v>
      </c>
      <c r="E960">
        <v>1.3185800000000001</v>
      </c>
      <c r="F960">
        <v>1.3055699999999999</v>
      </c>
      <c r="G960">
        <v>1.3167800000000001</v>
      </c>
      <c r="H960">
        <v>227220</v>
      </c>
      <c r="I960">
        <v>-14.018302828618534</v>
      </c>
      <c r="J960">
        <v>1.3115342307692315</v>
      </c>
      <c r="K960">
        <v>1.3063241277799158</v>
      </c>
      <c r="L960">
        <v>1.2986652777777776</v>
      </c>
      <c r="M960">
        <v>1.3037074765490708</v>
      </c>
      <c r="N960">
        <v>1.3044745833333333</v>
      </c>
      <c r="O960">
        <v>1.3040210640462573</v>
      </c>
      <c r="P960" t="s">
        <v>15354</v>
      </c>
      <c r="Q960" t="s">
        <v>15353</v>
      </c>
      <c r="R960" t="s">
        <v>15354</v>
      </c>
      <c r="S960" t="s">
        <v>15354</v>
      </c>
      <c r="T960">
        <v>1.3169999999999999</v>
      </c>
      <c r="U960">
        <v>1.31656</v>
      </c>
      <c r="V960" t="s">
        <v>15354</v>
      </c>
      <c r="W960" t="s">
        <v>15354</v>
      </c>
      <c r="X960" t="s">
        <v>15354</v>
      </c>
      <c r="Y960" s="9">
        <v>4996.4006187872383</v>
      </c>
      <c r="Z960" s="9">
        <v>3793.7741980161263</v>
      </c>
      <c r="AA960" s="9">
        <v>-46.546651938156316</v>
      </c>
      <c r="AB960" t="s">
        <v>15354</v>
      </c>
    </row>
    <row r="961" spans="1:28" hidden="1" x14ac:dyDescent="0.25">
      <c r="A961" t="s">
        <v>1362</v>
      </c>
      <c r="B961" s="2">
        <v>41395</v>
      </c>
      <c r="C961" s="3">
        <v>0</v>
      </c>
      <c r="D961">
        <v>1.3167899999999999</v>
      </c>
      <c r="E961">
        <v>1.3242700000000001</v>
      </c>
      <c r="F961">
        <v>1.31606</v>
      </c>
      <c r="G961">
        <v>1.31792</v>
      </c>
      <c r="H961">
        <v>186695</v>
      </c>
      <c r="I961">
        <v>-22.549715909091216</v>
      </c>
      <c r="J961">
        <v>1.3110355128205136</v>
      </c>
      <c r="K961">
        <v>1.3066176941652343</v>
      </c>
      <c r="L961">
        <v>1.2993325</v>
      </c>
      <c r="M961">
        <v>1.3044757210599318</v>
      </c>
      <c r="N961">
        <v>1.3058508333333332</v>
      </c>
      <c r="O961">
        <v>1.3051329789225568</v>
      </c>
      <c r="P961" t="s">
        <v>15355</v>
      </c>
      <c r="Q961" t="s">
        <v>15353</v>
      </c>
      <c r="R961" t="s">
        <v>15354</v>
      </c>
      <c r="S961" t="s">
        <v>15354</v>
      </c>
      <c r="T961">
        <v>1.3182</v>
      </c>
      <c r="U961">
        <v>1.3176399999999999</v>
      </c>
      <c r="V961" t="s">
        <v>15354</v>
      </c>
      <c r="W961" t="s">
        <v>15354</v>
      </c>
      <c r="X961" t="s">
        <v>15354</v>
      </c>
      <c r="Y961" s="9">
        <v>4996.4006187872383</v>
      </c>
      <c r="Z961" s="9">
        <v>3790.3206029337266</v>
      </c>
      <c r="AA961" s="9">
        <v>-51.135430094398295</v>
      </c>
      <c r="AB961" t="s">
        <v>15354</v>
      </c>
    </row>
    <row r="962" spans="1:28" hidden="1" x14ac:dyDescent="0.25">
      <c r="A962" t="s">
        <v>1363</v>
      </c>
      <c r="B962" s="2">
        <v>41396</v>
      </c>
      <c r="C962" s="3">
        <v>0</v>
      </c>
      <c r="D962">
        <v>1.31793</v>
      </c>
      <c r="E962">
        <v>1.32148</v>
      </c>
      <c r="F962">
        <v>1.3038400000000001</v>
      </c>
      <c r="G962">
        <v>1.3065800000000001</v>
      </c>
      <c r="H962">
        <v>249733</v>
      </c>
      <c r="I962">
        <v>-62.819602272727295</v>
      </c>
      <c r="J962">
        <v>1.3103358974358978</v>
      </c>
      <c r="K962">
        <v>1.3066167398825701</v>
      </c>
      <c r="L962">
        <v>1.2997847222222221</v>
      </c>
      <c r="M962">
        <v>1.304589465867503</v>
      </c>
      <c r="N962">
        <v>1.3064341666666668</v>
      </c>
      <c r="O962">
        <v>1.3052487406087521</v>
      </c>
      <c r="P962" t="s">
        <v>15354</v>
      </c>
      <c r="Q962" t="s">
        <v>15355</v>
      </c>
      <c r="R962" t="s">
        <v>15354</v>
      </c>
      <c r="S962" t="s">
        <v>15354</v>
      </c>
      <c r="T962">
        <v>1.3068599999999999</v>
      </c>
      <c r="U962">
        <v>1.3063</v>
      </c>
      <c r="V962" t="s">
        <v>15354</v>
      </c>
      <c r="W962" t="s">
        <v>15354</v>
      </c>
      <c r="X962" t="s">
        <v>15354</v>
      </c>
      <c r="Y962" s="9">
        <v>4996.4006187872383</v>
      </c>
      <c r="Z962" s="9">
        <v>3823.2103046900497</v>
      </c>
      <c r="AA962" s="9">
        <v>-7.731526037256419</v>
      </c>
      <c r="AB962" t="s">
        <v>15354</v>
      </c>
    </row>
    <row r="963" spans="1:28" hidden="1" x14ac:dyDescent="0.25">
      <c r="A963" t="s">
        <v>1364</v>
      </c>
      <c r="B963" s="2">
        <v>41397</v>
      </c>
      <c r="C963" s="3">
        <v>0</v>
      </c>
      <c r="D963">
        <v>1.3065800000000001</v>
      </c>
      <c r="E963">
        <v>1.31565</v>
      </c>
      <c r="F963">
        <v>1.3035099999999999</v>
      </c>
      <c r="G963">
        <v>1.31131</v>
      </c>
      <c r="H963">
        <v>210219</v>
      </c>
      <c r="I963">
        <v>-46.022727272727629</v>
      </c>
      <c r="J963">
        <v>1.3096615384615391</v>
      </c>
      <c r="K963">
        <v>1.3067355565944037</v>
      </c>
      <c r="L963">
        <v>1.3001319444444441</v>
      </c>
      <c r="M963">
        <v>1.3049527379827732</v>
      </c>
      <c r="N963">
        <v>1.3069291666666667</v>
      </c>
      <c r="O963">
        <v>1.3057336413600518</v>
      </c>
      <c r="P963" t="s">
        <v>15354</v>
      </c>
      <c r="Q963" t="s">
        <v>15353</v>
      </c>
      <c r="R963" t="s">
        <v>15354</v>
      </c>
      <c r="S963" t="s">
        <v>15354</v>
      </c>
      <c r="T963">
        <v>1.3116000000000001</v>
      </c>
      <c r="U963">
        <v>1.3110200000000001</v>
      </c>
      <c r="V963" t="s">
        <v>15354</v>
      </c>
      <c r="W963" t="s">
        <v>15354</v>
      </c>
      <c r="X963" t="s">
        <v>15354</v>
      </c>
      <c r="Y963" s="9">
        <v>4996.4006187872383</v>
      </c>
      <c r="Z963" s="9">
        <v>3809.3935794352224</v>
      </c>
      <c r="AA963" s="9">
        <v>-25.873465185506689</v>
      </c>
      <c r="AB963" t="s">
        <v>15354</v>
      </c>
    </row>
    <row r="964" spans="1:28" hidden="1" x14ac:dyDescent="0.25">
      <c r="A964" t="s">
        <v>1365</v>
      </c>
      <c r="B964" s="2">
        <v>41399</v>
      </c>
      <c r="C964" s="3">
        <v>0</v>
      </c>
      <c r="D964">
        <v>1.3118799999999999</v>
      </c>
      <c r="E964">
        <v>1.3126</v>
      </c>
      <c r="F964">
        <v>1.31104</v>
      </c>
      <c r="G964">
        <v>1.31206</v>
      </c>
      <c r="H964">
        <v>4264</v>
      </c>
      <c r="I964">
        <v>-43.359375000000249</v>
      </c>
      <c r="J964">
        <v>1.3089893589743598</v>
      </c>
      <c r="K964">
        <v>1.3068703526299885</v>
      </c>
      <c r="L964">
        <v>1.3004155555555554</v>
      </c>
      <c r="M964">
        <v>1.3053369143080287</v>
      </c>
      <c r="N964">
        <v>1.3074695833333332</v>
      </c>
      <c r="O964">
        <v>1.3062397500512477</v>
      </c>
      <c r="P964" t="s">
        <v>15354</v>
      </c>
      <c r="Q964" t="s">
        <v>15353</v>
      </c>
      <c r="R964" t="s">
        <v>15354</v>
      </c>
      <c r="S964" t="s">
        <v>15354</v>
      </c>
      <c r="T964">
        <v>1.31236</v>
      </c>
      <c r="U964">
        <v>1.31176</v>
      </c>
      <c r="V964" t="s">
        <v>15354</v>
      </c>
      <c r="W964" t="s">
        <v>15354</v>
      </c>
      <c r="X964" t="s">
        <v>15354</v>
      </c>
      <c r="Y964" s="9">
        <v>4996.4006187872383</v>
      </c>
      <c r="Z964" s="9">
        <v>3807.1875238404391</v>
      </c>
      <c r="AA964" s="9">
        <v>-28.781884846549939</v>
      </c>
      <c r="AB964" t="s">
        <v>15354</v>
      </c>
    </row>
    <row r="965" spans="1:28" hidden="1" x14ac:dyDescent="0.25">
      <c r="A965" t="s">
        <v>1366</v>
      </c>
      <c r="B965" s="2">
        <v>41400</v>
      </c>
      <c r="C965" s="3">
        <v>0</v>
      </c>
      <c r="D965">
        <v>1.3120700000000001</v>
      </c>
      <c r="E965">
        <v>1.31396</v>
      </c>
      <c r="F965">
        <v>1.3053399999999999</v>
      </c>
      <c r="G965">
        <v>1.3072699999999999</v>
      </c>
      <c r="H965">
        <v>124827</v>
      </c>
      <c r="I965">
        <v>-60.369318181818713</v>
      </c>
      <c r="J965">
        <v>1.3084282051282059</v>
      </c>
      <c r="K965">
        <v>1.3068804702849255</v>
      </c>
      <c r="L965">
        <v>1.3010147222222221</v>
      </c>
      <c r="M965">
        <v>1.3054414054265135</v>
      </c>
      <c r="N965">
        <v>1.3076504166666665</v>
      </c>
      <c r="O965">
        <v>1.3063221700471479</v>
      </c>
      <c r="P965" t="s">
        <v>15354</v>
      </c>
      <c r="Q965" t="s">
        <v>15353</v>
      </c>
      <c r="R965" t="s">
        <v>15354</v>
      </c>
      <c r="S965" t="s">
        <v>15354</v>
      </c>
      <c r="T965">
        <v>1.3075699999999999</v>
      </c>
      <c r="U965">
        <v>1.30697</v>
      </c>
      <c r="V965" t="s">
        <v>15354</v>
      </c>
      <c r="W965" t="s">
        <v>15354</v>
      </c>
      <c r="X965" t="s">
        <v>15354</v>
      </c>
      <c r="Y965" s="9">
        <v>4996.4006187872383</v>
      </c>
      <c r="Z965" s="9">
        <v>3821.1343322248435</v>
      </c>
      <c r="AA965" s="9">
        <v>-10.448725262294767</v>
      </c>
      <c r="AB965" t="s">
        <v>15354</v>
      </c>
    </row>
    <row r="966" spans="1:28" hidden="1" x14ac:dyDescent="0.25">
      <c r="A966" t="s">
        <v>1367</v>
      </c>
      <c r="B966" s="2">
        <v>41401</v>
      </c>
      <c r="C966" s="3">
        <v>0</v>
      </c>
      <c r="D966">
        <v>1.30722</v>
      </c>
      <c r="E966">
        <v>1.31315</v>
      </c>
      <c r="F966">
        <v>1.30677</v>
      </c>
      <c r="G966">
        <v>1.3075000000000001</v>
      </c>
      <c r="H966">
        <v>178447</v>
      </c>
      <c r="I966">
        <v>-59.552556818181721</v>
      </c>
      <c r="J966">
        <v>1.3077775641025648</v>
      </c>
      <c r="K966">
        <v>1.3068961545815094</v>
      </c>
      <c r="L966">
        <v>1.3016105555555555</v>
      </c>
      <c r="M966">
        <v>1.3055526808088642</v>
      </c>
      <c r="N966">
        <v>1.3076274999999999</v>
      </c>
      <c r="O966">
        <v>1.3064163964433761</v>
      </c>
      <c r="P966" t="s">
        <v>15354</v>
      </c>
      <c r="Q966" t="s">
        <v>15353</v>
      </c>
      <c r="R966" t="s">
        <v>15354</v>
      </c>
      <c r="S966" t="s">
        <v>15354</v>
      </c>
      <c r="T966">
        <v>1.3077700000000001</v>
      </c>
      <c r="U966">
        <v>1.3072299999999999</v>
      </c>
      <c r="V966" t="s">
        <v>15354</v>
      </c>
      <c r="W966" t="s">
        <v>15354</v>
      </c>
      <c r="X966" t="s">
        <v>15354</v>
      </c>
      <c r="Y966" s="9">
        <v>4996.4006187872383</v>
      </c>
      <c r="Z966" s="9">
        <v>3820.5499581633144</v>
      </c>
      <c r="AA966" s="9">
        <v>-11.214715167303163</v>
      </c>
      <c r="AB966" t="s">
        <v>15354</v>
      </c>
    </row>
    <row r="967" spans="1:28" x14ac:dyDescent="0.25">
      <c r="A967" t="s">
        <v>1368</v>
      </c>
      <c r="B967" s="2">
        <v>41402</v>
      </c>
      <c r="C967" s="3">
        <v>0</v>
      </c>
      <c r="D967">
        <v>1.3075000000000001</v>
      </c>
      <c r="E967">
        <v>1.3194399999999999</v>
      </c>
      <c r="F967">
        <v>1.3072600000000001</v>
      </c>
      <c r="G967">
        <v>1.31602</v>
      </c>
      <c r="H967">
        <v>201704</v>
      </c>
      <c r="I967">
        <v>-29.296875000000362</v>
      </c>
      <c r="J967">
        <v>1.3073139743589752</v>
      </c>
      <c r="K967">
        <v>1.3071271380098255</v>
      </c>
      <c r="L967">
        <v>1.3026827777777776</v>
      </c>
      <c r="M967">
        <v>1.3061184818462228</v>
      </c>
      <c r="N967">
        <v>1.3080783333333332</v>
      </c>
      <c r="O967">
        <v>1.3071846847279063</v>
      </c>
      <c r="P967" t="s">
        <v>15354</v>
      </c>
      <c r="Q967" t="s">
        <v>15353</v>
      </c>
      <c r="R967" t="s">
        <v>15354</v>
      </c>
      <c r="S967" t="s">
        <v>15353</v>
      </c>
      <c r="T967">
        <v>1.31629</v>
      </c>
      <c r="U967">
        <v>1.31575</v>
      </c>
      <c r="V967" t="s">
        <v>15354</v>
      </c>
      <c r="W967" t="s">
        <v>15354</v>
      </c>
      <c r="X967" t="s">
        <v>15354</v>
      </c>
      <c r="Y967" s="9">
        <v>4996.4006187872383</v>
      </c>
      <c r="Z967" s="9">
        <v>3795.8205401448299</v>
      </c>
      <c r="AA967" s="9">
        <v>-43.825539933412941</v>
      </c>
      <c r="AB967">
        <v>-43.825539933412941</v>
      </c>
    </row>
    <row r="968" spans="1:28" x14ac:dyDescent="0.25">
      <c r="A968" t="s">
        <v>1388</v>
      </c>
      <c r="B968" s="2">
        <v>41425</v>
      </c>
      <c r="C968" s="3">
        <v>0</v>
      </c>
      <c r="D968">
        <v>1.30419</v>
      </c>
      <c r="E968">
        <v>1.30484</v>
      </c>
      <c r="F968">
        <v>1.2944</v>
      </c>
      <c r="G968">
        <v>1.2995300000000001</v>
      </c>
      <c r="H968">
        <v>219766</v>
      </c>
      <c r="I968">
        <v>-24.905802562170322</v>
      </c>
      <c r="J968">
        <v>1.2985085897435902</v>
      </c>
      <c r="K968">
        <v>1.3013616802419627</v>
      </c>
      <c r="L968">
        <v>1.2994375</v>
      </c>
      <c r="M968">
        <v>1.2972331332371965</v>
      </c>
      <c r="N968">
        <v>1.2957466666666666</v>
      </c>
      <c r="O968">
        <v>1.2957409976213938</v>
      </c>
      <c r="P968" t="s">
        <v>15355</v>
      </c>
      <c r="Q968" t="s">
        <v>15355</v>
      </c>
      <c r="R968" t="s">
        <v>15355</v>
      </c>
      <c r="S968" t="s">
        <v>15354</v>
      </c>
      <c r="T968">
        <v>1.29983</v>
      </c>
      <c r="U968">
        <v>1.2992300000000001</v>
      </c>
      <c r="V968" t="s">
        <v>15354</v>
      </c>
      <c r="W968" t="s">
        <v>15354</v>
      </c>
      <c r="X968">
        <v>3846.6568705138361</v>
      </c>
      <c r="Y968" s="9">
        <v>4997.6920058776914</v>
      </c>
      <c r="Z968" s="9">
        <v>3844.8812582242995</v>
      </c>
      <c r="AA968" s="9">
        <v>-2.3069287549346873</v>
      </c>
    </row>
    <row r="969" spans="1:28" hidden="1" x14ac:dyDescent="0.25">
      <c r="A969" t="s">
        <v>1389</v>
      </c>
      <c r="B969" s="2">
        <v>41427</v>
      </c>
      <c r="C969" s="3">
        <v>0</v>
      </c>
      <c r="D969">
        <v>1.2993300000000001</v>
      </c>
      <c r="E969">
        <v>1.3000100000000001</v>
      </c>
      <c r="F969">
        <v>1.2983</v>
      </c>
      <c r="G969">
        <v>1.29942</v>
      </c>
      <c r="H969">
        <v>6250</v>
      </c>
      <c r="I969">
        <v>-25.320271288621164</v>
      </c>
      <c r="J969">
        <v>1.298481025641026</v>
      </c>
      <c r="K969">
        <v>1.3013125237801408</v>
      </c>
      <c r="L969">
        <v>1.2992616666666665</v>
      </c>
      <c r="M969">
        <v>1.297351342251402</v>
      </c>
      <c r="N969">
        <v>1.29522</v>
      </c>
      <c r="O969">
        <v>1.2960353178116826</v>
      </c>
      <c r="P969" t="s">
        <v>15354</v>
      </c>
      <c r="Q969" t="s">
        <v>15355</v>
      </c>
      <c r="R969" t="s">
        <v>15354</v>
      </c>
      <c r="S969" t="s">
        <v>15354</v>
      </c>
      <c r="T969">
        <v>1.2997000000000001</v>
      </c>
      <c r="U969">
        <v>1.29914</v>
      </c>
      <c r="V969" t="s">
        <v>15354</v>
      </c>
      <c r="W969" t="s">
        <v>15354</v>
      </c>
      <c r="X969" t="s">
        <v>15354</v>
      </c>
      <c r="Y969" s="9">
        <v>4997.6920058776914</v>
      </c>
      <c r="Z969" s="9">
        <v>3845.2658350986312</v>
      </c>
      <c r="AA969" s="9">
        <v>-1.8071497493092894</v>
      </c>
      <c r="AB969" t="s">
        <v>15354</v>
      </c>
    </row>
    <row r="970" spans="1:28" hidden="1" x14ac:dyDescent="0.25">
      <c r="A970" t="s">
        <v>1390</v>
      </c>
      <c r="B970" s="2">
        <v>41428</v>
      </c>
      <c r="C970" s="3">
        <v>0</v>
      </c>
      <c r="D970">
        <v>1.2994399999999999</v>
      </c>
      <c r="E970">
        <v>1.31074</v>
      </c>
      <c r="F970">
        <v>1.29556</v>
      </c>
      <c r="G970">
        <v>1.30704</v>
      </c>
      <c r="H970">
        <v>219575</v>
      </c>
      <c r="I970">
        <v>-12.8383067314366</v>
      </c>
      <c r="J970">
        <v>1.2985267948717951</v>
      </c>
      <c r="K970">
        <v>1.3014575231781118</v>
      </c>
      <c r="L970">
        <v>1.2992925</v>
      </c>
      <c r="M970">
        <v>1.2978750534810559</v>
      </c>
      <c r="N970">
        <v>1.2952104166666669</v>
      </c>
      <c r="O970">
        <v>1.2969156923867482</v>
      </c>
      <c r="P970" t="s">
        <v>15354</v>
      </c>
      <c r="Q970" t="s">
        <v>15353</v>
      </c>
      <c r="R970" t="s">
        <v>15354</v>
      </c>
      <c r="S970" t="s">
        <v>15354</v>
      </c>
      <c r="T970">
        <v>1.3073699999999999</v>
      </c>
      <c r="U970">
        <v>1.30671</v>
      </c>
      <c r="V970" t="s">
        <v>15354</v>
      </c>
      <c r="W970" t="s">
        <v>15354</v>
      </c>
      <c r="X970" t="s">
        <v>15354</v>
      </c>
      <c r="Y970" s="9">
        <v>4997.6920058776914</v>
      </c>
      <c r="Z970" s="9">
        <v>3822.7066598420429</v>
      </c>
      <c r="AA970" s="9">
        <v>-31.295979786938933</v>
      </c>
      <c r="AB970" t="s">
        <v>15354</v>
      </c>
    </row>
    <row r="971" spans="1:28" hidden="1" x14ac:dyDescent="0.25">
      <c r="A971" t="s">
        <v>1391</v>
      </c>
      <c r="B971" s="2">
        <v>41429</v>
      </c>
      <c r="C971" s="3">
        <v>0</v>
      </c>
      <c r="D971">
        <v>1.3070200000000001</v>
      </c>
      <c r="E971">
        <v>1.31012</v>
      </c>
      <c r="F971">
        <v>1.3041799999999999</v>
      </c>
      <c r="G971">
        <v>1.30715</v>
      </c>
      <c r="H971">
        <v>246055</v>
      </c>
      <c r="I971">
        <v>-12.456627342123435</v>
      </c>
      <c r="J971">
        <v>1.2985580769230773</v>
      </c>
      <c r="K971">
        <v>1.3016016365153749</v>
      </c>
      <c r="L971">
        <v>1.2995077777777775</v>
      </c>
      <c r="M971">
        <v>1.2983764019415394</v>
      </c>
      <c r="N971">
        <v>1.2951958333333335</v>
      </c>
      <c r="O971">
        <v>1.2977344369958086</v>
      </c>
      <c r="P971" t="s">
        <v>15354</v>
      </c>
      <c r="Q971" t="s">
        <v>15353</v>
      </c>
      <c r="R971" t="s">
        <v>15354</v>
      </c>
      <c r="S971" t="s">
        <v>15354</v>
      </c>
      <c r="T971">
        <v>1.30752</v>
      </c>
      <c r="U971">
        <v>1.3067800000000001</v>
      </c>
      <c r="V971" t="s">
        <v>15354</v>
      </c>
      <c r="W971" t="s">
        <v>15354</v>
      </c>
      <c r="X971" t="s">
        <v>15354</v>
      </c>
      <c r="Y971" s="9">
        <v>4997.6920058776914</v>
      </c>
      <c r="Z971" s="9">
        <v>3822.2681151169322</v>
      </c>
      <c r="AA971" s="9">
        <v>-31.870737777566067</v>
      </c>
      <c r="AB971" t="s">
        <v>15354</v>
      </c>
    </row>
    <row r="972" spans="1:28" hidden="1" x14ac:dyDescent="0.25">
      <c r="A972" t="s">
        <v>1392</v>
      </c>
      <c r="B972" s="2">
        <v>41430</v>
      </c>
      <c r="C972" s="3">
        <v>0</v>
      </c>
      <c r="D972">
        <v>1.30714</v>
      </c>
      <c r="E972">
        <v>1.31142</v>
      </c>
      <c r="F972">
        <v>1.3052900000000001</v>
      </c>
      <c r="G972">
        <v>1.3086500000000001</v>
      </c>
      <c r="H972">
        <v>285203</v>
      </c>
      <c r="I972">
        <v>-9.4603825136610027</v>
      </c>
      <c r="J972">
        <v>1.2986975641025644</v>
      </c>
      <c r="K972">
        <v>1.301780076097264</v>
      </c>
      <c r="L972">
        <v>1.2997050000000001</v>
      </c>
      <c r="M972">
        <v>1.2989317315663209</v>
      </c>
      <c r="N972">
        <v>1.2948887500000001</v>
      </c>
      <c r="O972">
        <v>1.2986076820361441</v>
      </c>
      <c r="P972" t="s">
        <v>15354</v>
      </c>
      <c r="Q972" t="s">
        <v>15353</v>
      </c>
      <c r="R972" t="s">
        <v>15354</v>
      </c>
      <c r="S972" t="s">
        <v>15354</v>
      </c>
      <c r="T972">
        <v>1.30901</v>
      </c>
      <c r="U972">
        <v>1.30829</v>
      </c>
      <c r="V972" t="s">
        <v>15354</v>
      </c>
      <c r="W972" t="s">
        <v>15354</v>
      </c>
      <c r="X972" t="s">
        <v>15354</v>
      </c>
      <c r="Y972" s="9">
        <v>4997.6920058776914</v>
      </c>
      <c r="Z972" s="9">
        <v>3817.9173618824084</v>
      </c>
      <c r="AA972" s="9">
        <v>-37.599611747410577</v>
      </c>
      <c r="AB972" t="s">
        <v>15354</v>
      </c>
    </row>
    <row r="973" spans="1:28" hidden="1" x14ac:dyDescent="0.25">
      <c r="A973" t="s">
        <v>1393</v>
      </c>
      <c r="B973" s="2">
        <v>41431</v>
      </c>
      <c r="C973" s="3">
        <v>0</v>
      </c>
      <c r="D973">
        <v>1.30864</v>
      </c>
      <c r="E973">
        <v>1.3305400000000001</v>
      </c>
      <c r="F973">
        <v>1.30749</v>
      </c>
      <c r="G973">
        <v>1.32423</v>
      </c>
      <c r="H973">
        <v>326478</v>
      </c>
      <c r="I973">
        <v>-13.037190082644706</v>
      </c>
      <c r="J973">
        <v>1.2988701282051283</v>
      </c>
      <c r="K973">
        <v>1.3023484286011309</v>
      </c>
      <c r="L973">
        <v>1.3003675000000001</v>
      </c>
      <c r="M973">
        <v>1.300299205535709</v>
      </c>
      <c r="N973">
        <v>1.2957670833333335</v>
      </c>
      <c r="O973">
        <v>1.3006574674732527</v>
      </c>
      <c r="P973" t="s">
        <v>15354</v>
      </c>
      <c r="Q973" t="s">
        <v>15353</v>
      </c>
      <c r="R973" t="s">
        <v>15354</v>
      </c>
      <c r="S973" t="s">
        <v>15354</v>
      </c>
      <c r="T973">
        <v>1.3247199999999999</v>
      </c>
      <c r="U973">
        <v>1.3237399999999999</v>
      </c>
      <c r="V973" t="s">
        <v>15354</v>
      </c>
      <c r="W973" t="s">
        <v>15354</v>
      </c>
      <c r="X973" t="s">
        <v>15354</v>
      </c>
      <c r="Y973" s="9">
        <v>4997.6920058776914</v>
      </c>
      <c r="Z973" s="9">
        <v>3772.6402604910409</v>
      </c>
      <c r="AA973" s="9">
        <v>-97.978747351574981</v>
      </c>
      <c r="AB973" t="s">
        <v>15354</v>
      </c>
    </row>
    <row r="974" spans="1:28" hidden="1" x14ac:dyDescent="0.25">
      <c r="A974" t="s">
        <v>1394</v>
      </c>
      <c r="B974" s="2">
        <v>41432</v>
      </c>
      <c r="C974" s="3">
        <v>0</v>
      </c>
      <c r="D974">
        <v>1.32423</v>
      </c>
      <c r="E974">
        <v>1.32846</v>
      </c>
      <c r="F974">
        <v>1.31918</v>
      </c>
      <c r="G974">
        <v>1.3218700000000001</v>
      </c>
      <c r="H974">
        <v>306530</v>
      </c>
      <c r="I974">
        <v>-17.913223140495777</v>
      </c>
      <c r="J974">
        <v>1.2991451282051285</v>
      </c>
      <c r="K974">
        <v>1.3028426455985707</v>
      </c>
      <c r="L974">
        <v>1.3008988888888888</v>
      </c>
      <c r="M974">
        <v>1.3014651944256705</v>
      </c>
      <c r="N974">
        <v>1.2967204166666668</v>
      </c>
      <c r="O974">
        <v>1.3023544700753926</v>
      </c>
      <c r="P974" t="s">
        <v>15354</v>
      </c>
      <c r="Q974" t="s">
        <v>15353</v>
      </c>
      <c r="R974" t="s">
        <v>15354</v>
      </c>
      <c r="S974" t="s">
        <v>15354</v>
      </c>
      <c r="T974">
        <v>1.32243</v>
      </c>
      <c r="U974">
        <v>1.32131</v>
      </c>
      <c r="V974" t="s">
        <v>15354</v>
      </c>
      <c r="W974" t="s">
        <v>15354</v>
      </c>
      <c r="X974" t="s">
        <v>15354</v>
      </c>
      <c r="Y974" s="9">
        <v>4997.6920058776914</v>
      </c>
      <c r="Z974" s="9">
        <v>3779.1731931956256</v>
      </c>
      <c r="AA974" s="9">
        <v>-89.166857677324771</v>
      </c>
      <c r="AB974" t="s">
        <v>15354</v>
      </c>
    </row>
    <row r="975" spans="1:28" x14ac:dyDescent="0.25">
      <c r="A975" t="s">
        <v>1395</v>
      </c>
      <c r="B975" s="2">
        <v>41434</v>
      </c>
      <c r="C975" s="3">
        <v>0</v>
      </c>
      <c r="D975">
        <v>1.3190599999999999</v>
      </c>
      <c r="E975">
        <v>1.3214900000000001</v>
      </c>
      <c r="F975">
        <v>1.3185100000000001</v>
      </c>
      <c r="G975">
        <v>1.3202400000000001</v>
      </c>
      <c r="H975">
        <v>10736</v>
      </c>
      <c r="I975">
        <v>-22.03679931536152</v>
      </c>
      <c r="J975">
        <v>1.2994208974358976</v>
      </c>
      <c r="K975">
        <v>1.3032830849505055</v>
      </c>
      <c r="L975">
        <v>1.3013483333333329</v>
      </c>
      <c r="M975">
        <v>1.3024800487810397</v>
      </c>
      <c r="N975">
        <v>1.29770125</v>
      </c>
      <c r="O975">
        <v>1.3037853124693612</v>
      </c>
      <c r="P975" t="s">
        <v>15355</v>
      </c>
      <c r="Q975" t="s">
        <v>15353</v>
      </c>
      <c r="R975" t="s">
        <v>15354</v>
      </c>
      <c r="S975" t="s">
        <v>15353</v>
      </c>
      <c r="T975">
        <v>1.3208200000000001</v>
      </c>
      <c r="U975">
        <v>1.3196600000000001</v>
      </c>
      <c r="V975" t="s">
        <v>15354</v>
      </c>
      <c r="W975" t="s">
        <v>15354</v>
      </c>
      <c r="X975" t="s">
        <v>15354</v>
      </c>
      <c r="Y975" s="9">
        <v>4997.6920058776914</v>
      </c>
      <c r="Z975" s="9">
        <v>3783.7797776212437</v>
      </c>
      <c r="AA975" s="9">
        <v>-82.976384406638459</v>
      </c>
      <c r="AB975">
        <v>-82.976384406638459</v>
      </c>
    </row>
    <row r="976" spans="1:28" x14ac:dyDescent="0.25">
      <c r="A976" t="s">
        <v>1408</v>
      </c>
      <c r="B976" s="2">
        <v>41449</v>
      </c>
      <c r="C976" s="3">
        <v>0</v>
      </c>
      <c r="D976">
        <v>1.3106599999999999</v>
      </c>
      <c r="E976">
        <v>1.3143800000000001</v>
      </c>
      <c r="F976">
        <v>1.3059000000000001</v>
      </c>
      <c r="G976">
        <v>1.3134999999999999</v>
      </c>
      <c r="H976">
        <v>203167</v>
      </c>
      <c r="I976">
        <v>-78.681626928471701</v>
      </c>
      <c r="J976">
        <v>1.3046576923076927</v>
      </c>
      <c r="K976">
        <v>1.310012970290936</v>
      </c>
      <c r="L976">
        <v>1.3084919444444445</v>
      </c>
      <c r="M976">
        <v>1.314696570514464</v>
      </c>
      <c r="N976">
        <v>1.3179583333333331</v>
      </c>
      <c r="O976">
        <v>1.3181237374533983</v>
      </c>
      <c r="P976" t="s">
        <v>15353</v>
      </c>
      <c r="Q976" t="s">
        <v>15353</v>
      </c>
      <c r="R976" t="s">
        <v>15353</v>
      </c>
      <c r="S976" t="s">
        <v>15354</v>
      </c>
      <c r="T976">
        <v>1.3140000000000001</v>
      </c>
      <c r="U976">
        <v>1.3129999999999999</v>
      </c>
      <c r="V976" t="s">
        <v>15354</v>
      </c>
      <c r="W976" t="s">
        <v>15354</v>
      </c>
      <c r="X976">
        <v>5000</v>
      </c>
      <c r="Y976">
        <v>3805.1750380517501</v>
      </c>
      <c r="Z976">
        <v>4996.1948249619472</v>
      </c>
      <c r="AA976">
        <v>-3.8051750380527665</v>
      </c>
    </row>
    <row r="977" spans="1:28" hidden="1" x14ac:dyDescent="0.25">
      <c r="A977" t="s">
        <v>1409</v>
      </c>
      <c r="B977" s="2">
        <v>41450</v>
      </c>
      <c r="C977" s="3">
        <v>0</v>
      </c>
      <c r="D977">
        <v>1.3134999999999999</v>
      </c>
      <c r="E977">
        <v>1.3150599999999999</v>
      </c>
      <c r="F977">
        <v>1.3065</v>
      </c>
      <c r="G977">
        <v>1.3075300000000001</v>
      </c>
      <c r="H977">
        <v>196775</v>
      </c>
      <c r="I977">
        <v>-95.427769985974692</v>
      </c>
      <c r="J977">
        <v>1.3049330769230774</v>
      </c>
      <c r="K977">
        <v>1.3099501102835707</v>
      </c>
      <c r="L977">
        <v>1.3088780555555557</v>
      </c>
      <c r="M977">
        <v>1.3143091883244931</v>
      </c>
      <c r="N977">
        <v>1.3189199999999999</v>
      </c>
      <c r="O977">
        <v>1.3172762384571266</v>
      </c>
      <c r="P977" t="s">
        <v>15354</v>
      </c>
      <c r="Q977" t="s">
        <v>15355</v>
      </c>
      <c r="R977" t="s">
        <v>15354</v>
      </c>
      <c r="S977" t="s">
        <v>15354</v>
      </c>
      <c r="T977">
        <v>1.3081</v>
      </c>
      <c r="U977">
        <v>1.3069599999999999</v>
      </c>
      <c r="V977" t="s">
        <v>15354</v>
      </c>
      <c r="W977" t="s">
        <v>15354</v>
      </c>
      <c r="X977" t="s">
        <v>15354</v>
      </c>
      <c r="Y977">
        <v>3805.1750380517501</v>
      </c>
      <c r="Z977">
        <v>4973.2115677321153</v>
      </c>
      <c r="AA977">
        <v>-26.788432267884673</v>
      </c>
      <c r="AB977" t="s">
        <v>15354</v>
      </c>
    </row>
    <row r="978" spans="1:28" hidden="1" x14ac:dyDescent="0.25">
      <c r="A978" t="s">
        <v>1410</v>
      </c>
      <c r="B978" s="2">
        <v>41451</v>
      </c>
      <c r="C978" s="3">
        <v>0</v>
      </c>
      <c r="D978">
        <v>1.30755</v>
      </c>
      <c r="E978">
        <v>1.3087</v>
      </c>
      <c r="F978">
        <v>1.2984899999999999</v>
      </c>
      <c r="G978">
        <v>1.30162</v>
      </c>
      <c r="H978">
        <v>192830</v>
      </c>
      <c r="I978">
        <v>-92.731072921504705</v>
      </c>
      <c r="J978">
        <v>1.3052433333333338</v>
      </c>
      <c r="K978">
        <v>1.3097392214156323</v>
      </c>
      <c r="L978">
        <v>1.3092497222222224</v>
      </c>
      <c r="M978">
        <v>1.3136232862528987</v>
      </c>
      <c r="N978">
        <v>1.3192104166666667</v>
      </c>
      <c r="O978">
        <v>1.3160237393805565</v>
      </c>
      <c r="P978" t="s">
        <v>15354</v>
      </c>
      <c r="Q978" t="s">
        <v>15355</v>
      </c>
      <c r="R978" t="s">
        <v>15354</v>
      </c>
      <c r="S978" t="s">
        <v>15354</v>
      </c>
      <c r="T978">
        <v>1.30226</v>
      </c>
      <c r="U978">
        <v>1.30098</v>
      </c>
      <c r="V978" t="s">
        <v>15354</v>
      </c>
      <c r="W978" t="s">
        <v>15354</v>
      </c>
      <c r="X978" t="s">
        <v>15354</v>
      </c>
      <c r="Y978">
        <v>3805.1750380517501</v>
      </c>
      <c r="Z978">
        <v>4950.4566210045659</v>
      </c>
      <c r="AA978">
        <v>-49.543378995434068</v>
      </c>
      <c r="AB978" t="s">
        <v>15354</v>
      </c>
    </row>
    <row r="979" spans="1:28" hidden="1" x14ac:dyDescent="0.25">
      <c r="A979" t="s">
        <v>1411</v>
      </c>
      <c r="B979" s="2">
        <v>41452</v>
      </c>
      <c r="C979" s="3">
        <v>0</v>
      </c>
      <c r="D979">
        <v>1.30162</v>
      </c>
      <c r="E979">
        <v>1.3054600000000001</v>
      </c>
      <c r="F979">
        <v>1.3</v>
      </c>
      <c r="G979">
        <v>1.3036099999999999</v>
      </c>
      <c r="H979">
        <v>190918</v>
      </c>
      <c r="I979">
        <v>-88.109614491407342</v>
      </c>
      <c r="J979">
        <v>1.3055278205128211</v>
      </c>
      <c r="K979">
        <v>1.3095840512532113</v>
      </c>
      <c r="L979">
        <v>1.3096755555555557</v>
      </c>
      <c r="M979">
        <v>1.3130820275365258</v>
      </c>
      <c r="N979">
        <v>1.3191862499999998</v>
      </c>
      <c r="O979">
        <v>1.315030640230112</v>
      </c>
      <c r="P979" t="s">
        <v>15354</v>
      </c>
      <c r="Q979" t="s">
        <v>15355</v>
      </c>
      <c r="R979" t="s">
        <v>15354</v>
      </c>
      <c r="S979" t="s">
        <v>15354</v>
      </c>
      <c r="T979">
        <v>1.30427</v>
      </c>
      <c r="U979">
        <v>1.3029500000000001</v>
      </c>
      <c r="V979" t="s">
        <v>15354</v>
      </c>
      <c r="W979" t="s">
        <v>15354</v>
      </c>
      <c r="X979" t="s">
        <v>15354</v>
      </c>
      <c r="Y979">
        <v>3805.1750380517501</v>
      </c>
      <c r="Z979">
        <v>4957.9528158295279</v>
      </c>
      <c r="AA979">
        <v>-42.047184170472065</v>
      </c>
      <c r="AB979" t="s">
        <v>15354</v>
      </c>
    </row>
    <row r="980" spans="1:28" hidden="1" x14ac:dyDescent="0.25">
      <c r="A980" t="s">
        <v>1412</v>
      </c>
      <c r="B980" s="2">
        <v>41453</v>
      </c>
      <c r="C980" s="3">
        <v>0</v>
      </c>
      <c r="D980">
        <v>1.3036300000000001</v>
      </c>
      <c r="E980">
        <v>1.31029</v>
      </c>
      <c r="F980">
        <v>1.2991299999999999</v>
      </c>
      <c r="G980">
        <v>1.3009599999999999</v>
      </c>
      <c r="H980">
        <v>187863</v>
      </c>
      <c r="I980">
        <v>-94.26381792847198</v>
      </c>
      <c r="J980">
        <v>1.3057729487179495</v>
      </c>
      <c r="K980">
        <v>1.3093657208417375</v>
      </c>
      <c r="L980">
        <v>1.3101519444444445</v>
      </c>
      <c r="M980">
        <v>1.3124267828048217</v>
      </c>
      <c r="N980">
        <v>1.3192458333333332</v>
      </c>
      <c r="O980">
        <v>1.3139049890117032</v>
      </c>
      <c r="P980" t="s">
        <v>15354</v>
      </c>
      <c r="Q980" t="s">
        <v>15355</v>
      </c>
      <c r="R980" t="s">
        <v>15354</v>
      </c>
      <c r="S980" t="s">
        <v>15354</v>
      </c>
      <c r="T980">
        <v>1.3016399999999999</v>
      </c>
      <c r="U980">
        <v>1.3002800000000001</v>
      </c>
      <c r="V980" t="s">
        <v>15354</v>
      </c>
      <c r="W980" t="s">
        <v>15354</v>
      </c>
      <c r="X980" t="s">
        <v>15354</v>
      </c>
      <c r="Y980">
        <v>3805.1750380517501</v>
      </c>
      <c r="Z980">
        <v>4947.7929984779303</v>
      </c>
      <c r="AA980">
        <v>-52.207001522069731</v>
      </c>
      <c r="AB980" t="s">
        <v>15354</v>
      </c>
    </row>
    <row r="981" spans="1:28" hidden="1" x14ac:dyDescent="0.25">
      <c r="A981" t="s">
        <v>1413</v>
      </c>
      <c r="B981" s="2">
        <v>41455</v>
      </c>
      <c r="C981" s="3">
        <v>0</v>
      </c>
      <c r="D981">
        <v>1.3014600000000001</v>
      </c>
      <c r="E981">
        <v>1.3016000000000001</v>
      </c>
      <c r="F981">
        <v>1.3005500000000001</v>
      </c>
      <c r="G981">
        <v>1.3008</v>
      </c>
      <c r="H981">
        <v>3935</v>
      </c>
      <c r="I981">
        <v>-94.635392475615348</v>
      </c>
      <c r="J981">
        <v>1.3060329487179494</v>
      </c>
      <c r="K981">
        <v>1.3091488671495417</v>
      </c>
      <c r="L981">
        <v>1.3106447222222222</v>
      </c>
      <c r="M981">
        <v>1.3117983080586151</v>
      </c>
      <c r="N981">
        <v>1.3193033333333333</v>
      </c>
      <c r="O981">
        <v>1.3128565898907669</v>
      </c>
      <c r="P981" t="s">
        <v>15354</v>
      </c>
      <c r="Q981" t="s">
        <v>15355</v>
      </c>
      <c r="R981" t="s">
        <v>15354</v>
      </c>
      <c r="S981" t="s">
        <v>15354</v>
      </c>
      <c r="T981">
        <v>1.3014600000000001</v>
      </c>
      <c r="U981">
        <v>1.3001400000000001</v>
      </c>
      <c r="V981" t="s">
        <v>15354</v>
      </c>
      <c r="W981" t="s">
        <v>15354</v>
      </c>
      <c r="X981" t="s">
        <v>15354</v>
      </c>
      <c r="Y981">
        <v>3805.1750380517501</v>
      </c>
      <c r="Z981">
        <v>4947.2602739726026</v>
      </c>
      <c r="AA981">
        <v>-52.73972602739741</v>
      </c>
      <c r="AB981" t="s">
        <v>15354</v>
      </c>
    </row>
    <row r="982" spans="1:28" hidden="1" x14ac:dyDescent="0.25">
      <c r="A982" t="s">
        <v>1414</v>
      </c>
      <c r="B982" s="2">
        <v>41456</v>
      </c>
      <c r="C982" s="3">
        <v>0</v>
      </c>
      <c r="D982">
        <v>1.30077</v>
      </c>
      <c r="E982">
        <v>1.30708</v>
      </c>
      <c r="F982">
        <v>1.30074</v>
      </c>
      <c r="G982">
        <v>1.3067899999999999</v>
      </c>
      <c r="H982">
        <v>142189</v>
      </c>
      <c r="I982">
        <v>-80.724570366929967</v>
      </c>
      <c r="J982">
        <v>1.3063142307692315</v>
      </c>
      <c r="K982">
        <v>1.309089148993857</v>
      </c>
      <c r="L982">
        <v>1.3111380555555554</v>
      </c>
      <c r="M982">
        <v>1.3115275887040954</v>
      </c>
      <c r="N982">
        <v>1.3192929166666665</v>
      </c>
      <c r="O982">
        <v>1.3123712626995057</v>
      </c>
      <c r="P982" t="s">
        <v>15354</v>
      </c>
      <c r="Q982" t="s">
        <v>15355</v>
      </c>
      <c r="R982" t="s">
        <v>15354</v>
      </c>
      <c r="S982" t="s">
        <v>15354</v>
      </c>
      <c r="T982">
        <v>1.3073699999999999</v>
      </c>
      <c r="U982">
        <v>1.3062100000000001</v>
      </c>
      <c r="V982" t="s">
        <v>15354</v>
      </c>
      <c r="W982" t="s">
        <v>15354</v>
      </c>
      <c r="X982" t="s">
        <v>15354</v>
      </c>
      <c r="Y982">
        <v>3805.1750380517501</v>
      </c>
      <c r="Z982">
        <v>4970.3576864535771</v>
      </c>
      <c r="AA982">
        <v>-29.642313546422884</v>
      </c>
      <c r="AB982" t="s">
        <v>15354</v>
      </c>
    </row>
    <row r="983" spans="1:28" hidden="1" x14ac:dyDescent="0.25">
      <c r="A983" t="s">
        <v>1415</v>
      </c>
      <c r="B983" s="2">
        <v>41457</v>
      </c>
      <c r="C983" s="3">
        <v>0</v>
      </c>
      <c r="D983">
        <v>1.3067800000000001</v>
      </c>
      <c r="E983">
        <v>1.30779</v>
      </c>
      <c r="F983">
        <v>1.29634</v>
      </c>
      <c r="G983">
        <v>1.29748</v>
      </c>
      <c r="H983">
        <v>170691</v>
      </c>
      <c r="I983">
        <v>-97.478433974784522</v>
      </c>
      <c r="J983">
        <v>1.3065139743589749</v>
      </c>
      <c r="K983">
        <v>1.3087952464876833</v>
      </c>
      <c r="L983">
        <v>1.3112908333333335</v>
      </c>
      <c r="M983">
        <v>1.310768259584955</v>
      </c>
      <c r="N983">
        <v>1.3188899999999999</v>
      </c>
      <c r="O983">
        <v>1.3111799616835453</v>
      </c>
      <c r="P983" t="s">
        <v>15354</v>
      </c>
      <c r="Q983" t="s">
        <v>15355</v>
      </c>
      <c r="R983" t="s">
        <v>15354</v>
      </c>
      <c r="S983" t="s">
        <v>15354</v>
      </c>
      <c r="T983">
        <v>1.29792</v>
      </c>
      <c r="U983">
        <v>1.29704</v>
      </c>
      <c r="V983" t="s">
        <v>15354</v>
      </c>
      <c r="W983" t="s">
        <v>15354</v>
      </c>
      <c r="X983" t="s">
        <v>15354</v>
      </c>
      <c r="Y983">
        <v>3805.1750380517501</v>
      </c>
      <c r="Z983">
        <v>4935.4642313546419</v>
      </c>
      <c r="AA983">
        <v>-64.535768645358075</v>
      </c>
      <c r="AB983" t="s">
        <v>15354</v>
      </c>
    </row>
    <row r="984" spans="1:28" hidden="1" x14ac:dyDescent="0.25">
      <c r="A984" t="s">
        <v>1416</v>
      </c>
      <c r="B984" s="2">
        <v>41458</v>
      </c>
      <c r="C984" s="3">
        <v>0</v>
      </c>
      <c r="D984">
        <v>1.29745</v>
      </c>
      <c r="E984">
        <v>1.30288</v>
      </c>
      <c r="F984">
        <v>1.2922899999999999</v>
      </c>
      <c r="G984">
        <v>1.3020799999999999</v>
      </c>
      <c r="H984">
        <v>194430</v>
      </c>
      <c r="I984">
        <v>-80.125862768981023</v>
      </c>
      <c r="J984">
        <v>1.3067343589743594</v>
      </c>
      <c r="K984">
        <v>1.3086252402474887</v>
      </c>
      <c r="L984">
        <v>1.3117872222222222</v>
      </c>
      <c r="M984">
        <v>1.310298623931714</v>
      </c>
      <c r="N984">
        <v>1.3186162499999998</v>
      </c>
      <c r="O984">
        <v>1.3104519647488617</v>
      </c>
      <c r="P984" t="s">
        <v>15354</v>
      </c>
      <c r="Q984" t="s">
        <v>15355</v>
      </c>
      <c r="R984" t="s">
        <v>15354</v>
      </c>
      <c r="S984" t="s">
        <v>15354</v>
      </c>
      <c r="T984">
        <v>1.3024199999999999</v>
      </c>
      <c r="U984">
        <v>1.3017399999999999</v>
      </c>
      <c r="V984" t="s">
        <v>15354</v>
      </c>
      <c r="W984" t="s">
        <v>15354</v>
      </c>
      <c r="X984" t="s">
        <v>15354</v>
      </c>
      <c r="Y984">
        <v>3805.1750380517501</v>
      </c>
      <c r="Z984">
        <v>4953.348554033485</v>
      </c>
      <c r="AA984">
        <v>-46.651445966514984</v>
      </c>
      <c r="AB984" t="s">
        <v>15354</v>
      </c>
    </row>
    <row r="985" spans="1:28" hidden="1" x14ac:dyDescent="0.25">
      <c r="A985" t="s">
        <v>1417</v>
      </c>
      <c r="B985" s="2">
        <v>41459</v>
      </c>
      <c r="C985" s="3">
        <v>0</v>
      </c>
      <c r="D985">
        <v>1.3020799999999999</v>
      </c>
      <c r="E985">
        <v>1.3020799999999999</v>
      </c>
      <c r="F985">
        <v>1.2883</v>
      </c>
      <c r="G985">
        <v>1.2892399999999999</v>
      </c>
      <c r="H985">
        <v>149293</v>
      </c>
      <c r="I985">
        <v>-98.234741784037666</v>
      </c>
      <c r="J985">
        <v>1.3066915384615392</v>
      </c>
      <c r="K985">
        <v>1.3081344746716028</v>
      </c>
      <c r="L985">
        <v>1.3117027777777777</v>
      </c>
      <c r="M985">
        <v>1.3091603199354052</v>
      </c>
      <c r="N985">
        <v>1.3171583333333332</v>
      </c>
      <c r="O985">
        <v>1.3087550075689529</v>
      </c>
      <c r="P985" t="s">
        <v>15354</v>
      </c>
      <c r="Q985" t="s">
        <v>15355</v>
      </c>
      <c r="R985" t="s">
        <v>15354</v>
      </c>
      <c r="S985" t="s">
        <v>15354</v>
      </c>
      <c r="T985">
        <v>1.2895700000000001</v>
      </c>
      <c r="U985">
        <v>1.28891</v>
      </c>
      <c r="V985" t="s">
        <v>15354</v>
      </c>
      <c r="W985" t="s">
        <v>15354</v>
      </c>
      <c r="X985" t="s">
        <v>15354</v>
      </c>
      <c r="Y985">
        <v>3805.1750380517501</v>
      </c>
      <c r="Z985">
        <v>4904.5281582952812</v>
      </c>
      <c r="AA985">
        <v>-95.471841704718827</v>
      </c>
      <c r="AB985" t="s">
        <v>15354</v>
      </c>
    </row>
    <row r="986" spans="1:28" x14ac:dyDescent="0.25">
      <c r="A986" t="s">
        <v>1418</v>
      </c>
      <c r="B986" s="2">
        <v>41460</v>
      </c>
      <c r="C986" s="3">
        <v>0</v>
      </c>
      <c r="D986">
        <v>1.2892399999999999</v>
      </c>
      <c r="E986">
        <v>1.29053</v>
      </c>
      <c r="F986">
        <v>1.2806299999999999</v>
      </c>
      <c r="G986">
        <v>1.2830299999999999</v>
      </c>
      <c r="H986">
        <v>172995</v>
      </c>
      <c r="I986">
        <v>-95.140716744280311</v>
      </c>
      <c r="J986">
        <v>1.3064812820512823</v>
      </c>
      <c r="K986">
        <v>1.3074989183508026</v>
      </c>
      <c r="L986">
        <v>1.3114194444444438</v>
      </c>
      <c r="M986">
        <v>1.3077478702091669</v>
      </c>
      <c r="N986">
        <v>1.3155399999999999</v>
      </c>
      <c r="O986">
        <v>1.3066970069634367</v>
      </c>
      <c r="P986" t="s">
        <v>15354</v>
      </c>
      <c r="Q986" t="s">
        <v>15355</v>
      </c>
      <c r="R986" t="s">
        <v>15354</v>
      </c>
      <c r="S986" t="s">
        <v>15355</v>
      </c>
      <c r="T986">
        <v>1.2834399999999999</v>
      </c>
      <c r="U986">
        <v>1.2826200000000001</v>
      </c>
      <c r="V986" t="s">
        <v>15354</v>
      </c>
      <c r="W986" t="s">
        <v>15354</v>
      </c>
      <c r="X986" t="s">
        <v>15354</v>
      </c>
      <c r="Y986">
        <v>3805.1750380517501</v>
      </c>
      <c r="Z986">
        <v>4880.5936073059365</v>
      </c>
      <c r="AA986">
        <v>-119.40639269406347</v>
      </c>
      <c r="AB986">
        <v>-119.40639269406347</v>
      </c>
    </row>
    <row r="987" spans="1:28" x14ac:dyDescent="0.25">
      <c r="A987" t="s">
        <v>1422</v>
      </c>
      <c r="B987" s="2">
        <v>41465</v>
      </c>
      <c r="C987" s="3">
        <v>0</v>
      </c>
      <c r="D987">
        <v>1.27769</v>
      </c>
      <c r="E987">
        <v>1.3206</v>
      </c>
      <c r="F987">
        <v>1.2764800000000001</v>
      </c>
      <c r="G987">
        <v>1.3116399999999999</v>
      </c>
      <c r="H987">
        <v>239636</v>
      </c>
      <c r="I987">
        <v>-19.8757763975157</v>
      </c>
      <c r="J987">
        <v>1.3057296153846156</v>
      </c>
      <c r="K987">
        <v>1.3057372180766815</v>
      </c>
      <c r="L987">
        <v>1.3111577777777774</v>
      </c>
      <c r="M987">
        <v>1.3041597847637589</v>
      </c>
      <c r="N987">
        <v>1.30910375</v>
      </c>
      <c r="O987">
        <v>1.3019745962128773</v>
      </c>
      <c r="P987" t="s">
        <v>15353</v>
      </c>
      <c r="Q987" t="s">
        <v>15353</v>
      </c>
      <c r="R987" t="s">
        <v>15353</v>
      </c>
      <c r="S987" t="s">
        <v>15354</v>
      </c>
      <c r="T987">
        <v>1.3121700000000001</v>
      </c>
      <c r="U987">
        <v>1.31111</v>
      </c>
      <c r="V987" t="s">
        <v>15354</v>
      </c>
      <c r="W987" t="s">
        <v>15354</v>
      </c>
      <c r="X987">
        <v>5000</v>
      </c>
      <c r="Y987">
        <v>3810.4818735377276</v>
      </c>
      <c r="Z987">
        <v>4995.9608892140495</v>
      </c>
      <c r="AA987">
        <v>-4.03911078595047</v>
      </c>
    </row>
    <row r="988" spans="1:28" hidden="1" x14ac:dyDescent="0.25">
      <c r="A988" t="s">
        <v>1423</v>
      </c>
      <c r="B988" s="2">
        <v>41466</v>
      </c>
      <c r="C988" s="3">
        <v>0</v>
      </c>
      <c r="D988">
        <v>1.31175</v>
      </c>
      <c r="E988">
        <v>1.3147</v>
      </c>
      <c r="F988">
        <v>1.3005599999999999</v>
      </c>
      <c r="G988">
        <v>1.30867</v>
      </c>
      <c r="H988">
        <v>262219</v>
      </c>
      <c r="I988">
        <v>-26.464063886424121</v>
      </c>
      <c r="J988">
        <v>1.3056917948717952</v>
      </c>
      <c r="K988">
        <v>1.3058114657203099</v>
      </c>
      <c r="L988">
        <v>1.3112822222222218</v>
      </c>
      <c r="M988">
        <v>1.304403580181934</v>
      </c>
      <c r="N988">
        <v>1.3079708333333333</v>
      </c>
      <c r="O988">
        <v>1.3025102285158472</v>
      </c>
      <c r="P988" t="s">
        <v>15355</v>
      </c>
      <c r="Q988" t="s">
        <v>15353</v>
      </c>
      <c r="R988" t="s">
        <v>15354</v>
      </c>
      <c r="S988" t="s">
        <v>15354</v>
      </c>
      <c r="T988">
        <v>1.3092200000000001</v>
      </c>
      <c r="U988">
        <v>1.3081199999999999</v>
      </c>
      <c r="V988" t="s">
        <v>15354</v>
      </c>
      <c r="W988" t="s">
        <v>15354</v>
      </c>
      <c r="X988" t="s">
        <v>15354</v>
      </c>
      <c r="Y988">
        <v>3810.4818735377276</v>
      </c>
      <c r="Z988">
        <v>4984.5675484121721</v>
      </c>
      <c r="AA988">
        <v>-15.432451587827927</v>
      </c>
      <c r="AB988" t="s">
        <v>15354</v>
      </c>
    </row>
    <row r="989" spans="1:28" hidden="1" x14ac:dyDescent="0.25">
      <c r="A989" t="s">
        <v>1424</v>
      </c>
      <c r="B989" s="2">
        <v>41467</v>
      </c>
      <c r="C989" s="3">
        <v>0</v>
      </c>
      <c r="D989">
        <v>1.3086500000000001</v>
      </c>
      <c r="E989">
        <v>1.3100099999999999</v>
      </c>
      <c r="F989">
        <v>1.2999000000000001</v>
      </c>
      <c r="G989">
        <v>1.3067899999999999</v>
      </c>
      <c r="H989">
        <v>169865</v>
      </c>
      <c r="I989">
        <v>-30.634427684117345</v>
      </c>
      <c r="J989">
        <v>1.3056361538461541</v>
      </c>
      <c r="K989">
        <v>1.3058362387400488</v>
      </c>
      <c r="L989">
        <v>1.3114838888888884</v>
      </c>
      <c r="M989">
        <v>1.3045325758477755</v>
      </c>
      <c r="N989">
        <v>1.3068091666666664</v>
      </c>
      <c r="O989">
        <v>1.3028526102345794</v>
      </c>
      <c r="P989" t="s">
        <v>15354</v>
      </c>
      <c r="Q989" t="s">
        <v>15353</v>
      </c>
      <c r="R989" t="s">
        <v>15354</v>
      </c>
      <c r="S989" t="s">
        <v>15354</v>
      </c>
      <c r="T989">
        <v>1.3073600000000001</v>
      </c>
      <c r="U989">
        <v>1.3062199999999999</v>
      </c>
      <c r="V989" t="s">
        <v>15354</v>
      </c>
      <c r="W989" t="s">
        <v>15354</v>
      </c>
      <c r="X989" t="s">
        <v>15354</v>
      </c>
      <c r="Y989">
        <v>3810.4818735377276</v>
      </c>
      <c r="Z989">
        <v>4977.3276328524498</v>
      </c>
      <c r="AA989">
        <v>-22.672367147550176</v>
      </c>
      <c r="AB989" t="s">
        <v>15354</v>
      </c>
    </row>
    <row r="990" spans="1:28" hidden="1" x14ac:dyDescent="0.25">
      <c r="A990" t="s">
        <v>1425</v>
      </c>
      <c r="B990" s="2">
        <v>41469</v>
      </c>
      <c r="C990" s="3">
        <v>0</v>
      </c>
      <c r="D990">
        <v>1.3076300000000001</v>
      </c>
      <c r="E990">
        <v>1.3080000000000001</v>
      </c>
      <c r="F990">
        <v>1.3056700000000001</v>
      </c>
      <c r="G990">
        <v>1.3060700000000001</v>
      </c>
      <c r="H990">
        <v>3309</v>
      </c>
      <c r="I990">
        <v>-32.231588287488748</v>
      </c>
      <c r="J990">
        <v>1.3055901282051285</v>
      </c>
      <c r="K990">
        <v>1.3058421567466298</v>
      </c>
      <c r="L990">
        <v>1.3116686111111107</v>
      </c>
      <c r="M990">
        <v>1.3046156798560038</v>
      </c>
      <c r="N990">
        <v>1.3055845833333333</v>
      </c>
      <c r="O990">
        <v>1.3031100014158132</v>
      </c>
      <c r="P990" t="s">
        <v>15354</v>
      </c>
      <c r="Q990" t="s">
        <v>15353</v>
      </c>
      <c r="R990" t="s">
        <v>15354</v>
      </c>
      <c r="S990" t="s">
        <v>15354</v>
      </c>
      <c r="T990">
        <v>1.3066500000000001</v>
      </c>
      <c r="U990">
        <v>1.30549</v>
      </c>
      <c r="V990" t="s">
        <v>15354</v>
      </c>
      <c r="W990" t="s">
        <v>15354</v>
      </c>
      <c r="X990" t="s">
        <v>15354</v>
      </c>
      <c r="Y990">
        <v>3810.4818735377276</v>
      </c>
      <c r="Z990">
        <v>4974.5459810847678</v>
      </c>
      <c r="AA990">
        <v>-25.454018915232155</v>
      </c>
      <c r="AB990" t="s">
        <v>15354</v>
      </c>
    </row>
    <row r="991" spans="1:28" hidden="1" x14ac:dyDescent="0.25">
      <c r="A991" t="s">
        <v>1426</v>
      </c>
      <c r="B991" s="2">
        <v>41470</v>
      </c>
      <c r="C991" s="3">
        <v>0</v>
      </c>
      <c r="D991">
        <v>1.30609</v>
      </c>
      <c r="E991">
        <v>1.3079099999999999</v>
      </c>
      <c r="F991">
        <v>1.2992999999999999</v>
      </c>
      <c r="G991">
        <v>1.3058000000000001</v>
      </c>
      <c r="H991">
        <v>173222</v>
      </c>
      <c r="I991">
        <v>-32.83052351375315</v>
      </c>
      <c r="J991">
        <v>1.3055964102564108</v>
      </c>
      <c r="K991">
        <v>1.3058410894872214</v>
      </c>
      <c r="L991">
        <v>1.311634166666666</v>
      </c>
      <c r="M991">
        <v>1.3046796971610846</v>
      </c>
      <c r="N991">
        <v>1.3043183333333332</v>
      </c>
      <c r="O991">
        <v>1.303325201302548</v>
      </c>
      <c r="P991" t="s">
        <v>15354</v>
      </c>
      <c r="Q991" t="s">
        <v>15355</v>
      </c>
      <c r="R991" t="s">
        <v>15354</v>
      </c>
      <c r="S991" t="s">
        <v>15354</v>
      </c>
      <c r="T991">
        <v>1.3063800000000001</v>
      </c>
      <c r="U991">
        <v>1.30522</v>
      </c>
      <c r="V991" t="s">
        <v>15354</v>
      </c>
      <c r="W991" t="s">
        <v>15354</v>
      </c>
      <c r="X991" t="s">
        <v>15354</v>
      </c>
      <c r="Y991">
        <v>3810.4818735377276</v>
      </c>
      <c r="Z991">
        <v>4973.5171509789134</v>
      </c>
      <c r="AA991">
        <v>-26.482849021086622</v>
      </c>
      <c r="AB991" t="s">
        <v>15354</v>
      </c>
    </row>
    <row r="992" spans="1:28" hidden="1" x14ac:dyDescent="0.25">
      <c r="A992" t="s">
        <v>1427</v>
      </c>
      <c r="B992" s="2">
        <v>41471</v>
      </c>
      <c r="C992" s="3">
        <v>0</v>
      </c>
      <c r="D992">
        <v>1.3058000000000001</v>
      </c>
      <c r="E992">
        <v>1.31745</v>
      </c>
      <c r="F992">
        <v>1.3052999999999999</v>
      </c>
      <c r="G992">
        <v>1.3148</v>
      </c>
      <c r="H992">
        <v>208003</v>
      </c>
      <c r="I992">
        <v>-12.866015971606092</v>
      </c>
      <c r="J992">
        <v>1.3055580769230775</v>
      </c>
      <c r="K992">
        <v>1.3060678973483044</v>
      </c>
      <c r="L992">
        <v>1.3118466666666662</v>
      </c>
      <c r="M992">
        <v>1.3052267405577829</v>
      </c>
      <c r="N992">
        <v>1.3032979166666667</v>
      </c>
      <c r="O992">
        <v>1.3042431851983443</v>
      </c>
      <c r="P992" t="s">
        <v>15354</v>
      </c>
      <c r="Q992" t="s">
        <v>15353</v>
      </c>
      <c r="R992" t="s">
        <v>15354</v>
      </c>
      <c r="S992" t="s">
        <v>15354</v>
      </c>
      <c r="T992">
        <v>1.3154399999999999</v>
      </c>
      <c r="U992">
        <v>1.31416</v>
      </c>
      <c r="V992" t="s">
        <v>15354</v>
      </c>
      <c r="W992" t="s">
        <v>15354</v>
      </c>
      <c r="X992" t="s">
        <v>15354</v>
      </c>
      <c r="Y992">
        <v>3810.4818735377276</v>
      </c>
      <c r="Z992">
        <v>5007.5828589283401</v>
      </c>
      <c r="AA992">
        <v>7.5828589283401016</v>
      </c>
      <c r="AB992" t="s">
        <v>15354</v>
      </c>
    </row>
    <row r="993" spans="1:28" hidden="1" x14ac:dyDescent="0.25">
      <c r="A993" t="s">
        <v>1428</v>
      </c>
      <c r="B993" s="2">
        <v>41472</v>
      </c>
      <c r="C993" s="3">
        <v>0</v>
      </c>
      <c r="D993">
        <v>1.3147800000000001</v>
      </c>
      <c r="E993">
        <v>1.31768</v>
      </c>
      <c r="F993">
        <v>1.30829</v>
      </c>
      <c r="G993">
        <v>1.3116300000000001</v>
      </c>
      <c r="H993">
        <v>213143</v>
      </c>
      <c r="I993">
        <v>-19.897959183673294</v>
      </c>
      <c r="J993">
        <v>1.305664230769231</v>
      </c>
      <c r="K993">
        <v>1.3062087100736639</v>
      </c>
      <c r="L993">
        <v>1.311929444444444</v>
      </c>
      <c r="M993">
        <v>1.3055728626897944</v>
      </c>
      <c r="N993">
        <v>1.3026087500000001</v>
      </c>
      <c r="O993">
        <v>1.3048341303824766</v>
      </c>
      <c r="P993" t="s">
        <v>15354</v>
      </c>
      <c r="Q993" t="s">
        <v>15353</v>
      </c>
      <c r="R993" t="s">
        <v>15354</v>
      </c>
      <c r="S993" t="s">
        <v>15354</v>
      </c>
      <c r="T993">
        <v>1.31229</v>
      </c>
      <c r="U993">
        <v>1.31097</v>
      </c>
      <c r="V993" t="s">
        <v>15354</v>
      </c>
      <c r="W993" t="s">
        <v>15354</v>
      </c>
      <c r="X993" t="s">
        <v>15354</v>
      </c>
      <c r="Y993">
        <v>3810.4818735377276</v>
      </c>
      <c r="Z993">
        <v>4995.427421751755</v>
      </c>
      <c r="AA993">
        <v>-4.5725782482450086</v>
      </c>
      <c r="AB993" t="s">
        <v>15354</v>
      </c>
    </row>
    <row r="994" spans="1:28" hidden="1" x14ac:dyDescent="0.25">
      <c r="A994" t="s">
        <v>1429</v>
      </c>
      <c r="B994" s="2">
        <v>41473</v>
      </c>
      <c r="C994" s="3">
        <v>0</v>
      </c>
      <c r="D994">
        <v>1.3116300000000001</v>
      </c>
      <c r="E994">
        <v>1.3125500000000001</v>
      </c>
      <c r="F994">
        <v>1.3066</v>
      </c>
      <c r="G994">
        <v>1.3108599999999999</v>
      </c>
      <c r="H994">
        <v>179097</v>
      </c>
      <c r="I994">
        <v>-21.606033717835139</v>
      </c>
      <c r="J994">
        <v>1.3057362820512826</v>
      </c>
      <c r="K994">
        <v>1.3063264642490142</v>
      </c>
      <c r="L994">
        <v>1.311558055555555</v>
      </c>
      <c r="M994">
        <v>1.3058586538957515</v>
      </c>
      <c r="N994">
        <v>1.3021129166666665</v>
      </c>
      <c r="O994">
        <v>1.3053161999518785</v>
      </c>
      <c r="P994" t="s">
        <v>15355</v>
      </c>
      <c r="Q994" t="s">
        <v>15353</v>
      </c>
      <c r="R994" t="s">
        <v>15354</v>
      </c>
      <c r="S994" t="s">
        <v>15354</v>
      </c>
      <c r="T994">
        <v>1.3115300000000001</v>
      </c>
      <c r="U994">
        <v>1.31019</v>
      </c>
      <c r="V994" t="s">
        <v>15354</v>
      </c>
      <c r="W994" t="s">
        <v>15354</v>
      </c>
      <c r="X994" t="s">
        <v>15354</v>
      </c>
      <c r="Y994">
        <v>3810.4818735377276</v>
      </c>
      <c r="Z994">
        <v>4992.4552458903954</v>
      </c>
      <c r="AA994">
        <v>-7.5447541096045825</v>
      </c>
      <c r="AB994" t="s">
        <v>15354</v>
      </c>
    </row>
    <row r="995" spans="1:28" hidden="1" x14ac:dyDescent="0.25">
      <c r="A995" t="s">
        <v>1430</v>
      </c>
      <c r="B995" s="2">
        <v>41474</v>
      </c>
      <c r="C995" s="3">
        <v>0</v>
      </c>
      <c r="D995">
        <v>1.31087</v>
      </c>
      <c r="E995">
        <v>1.31532</v>
      </c>
      <c r="F995">
        <v>1.3089299999999999</v>
      </c>
      <c r="G995">
        <v>1.31427</v>
      </c>
      <c r="H995">
        <v>162285</v>
      </c>
      <c r="I995">
        <v>-14.041703637976809</v>
      </c>
      <c r="J995">
        <v>1.3058538461538465</v>
      </c>
      <c r="K995">
        <v>1.3065275664199254</v>
      </c>
      <c r="L995">
        <v>1.3113469444444439</v>
      </c>
      <c r="M995">
        <v>1.306313321252738</v>
      </c>
      <c r="N995">
        <v>1.3022012500000002</v>
      </c>
      <c r="O995">
        <v>1.3060325039557283</v>
      </c>
      <c r="P995" t="s">
        <v>15354</v>
      </c>
      <c r="Q995" t="s">
        <v>15353</v>
      </c>
      <c r="R995" t="s">
        <v>15354</v>
      </c>
      <c r="S995" t="s">
        <v>15354</v>
      </c>
      <c r="T995">
        <v>1.31491</v>
      </c>
      <c r="U995">
        <v>1.3136300000000001</v>
      </c>
      <c r="V995" t="s">
        <v>15354</v>
      </c>
      <c r="W995" t="s">
        <v>15354</v>
      </c>
      <c r="X995" t="s">
        <v>15354</v>
      </c>
      <c r="Y995">
        <v>3810.4818735377276</v>
      </c>
      <c r="Z995">
        <v>5005.5633035353658</v>
      </c>
      <c r="AA995">
        <v>5.563303535365776</v>
      </c>
      <c r="AB995" t="s">
        <v>15354</v>
      </c>
    </row>
    <row r="996" spans="1:28" hidden="1" x14ac:dyDescent="0.25">
      <c r="A996" t="s">
        <v>1431</v>
      </c>
      <c r="B996" s="2">
        <v>41476</v>
      </c>
      <c r="C996" s="3">
        <v>0</v>
      </c>
      <c r="D996">
        <v>1.3138399999999999</v>
      </c>
      <c r="E996">
        <v>1.3160099999999999</v>
      </c>
      <c r="F996">
        <v>1.3135699999999999</v>
      </c>
      <c r="G996">
        <v>1.3158099999999999</v>
      </c>
      <c r="H996">
        <v>4658</v>
      </c>
      <c r="I996">
        <v>-10.625554569654106</v>
      </c>
      <c r="J996">
        <v>1.3059828205128208</v>
      </c>
      <c r="K996">
        <v>1.3067625647384082</v>
      </c>
      <c r="L996">
        <v>1.3112238888888885</v>
      </c>
      <c r="M996">
        <v>1.3068266552390764</v>
      </c>
      <c r="N996">
        <v>1.3024158333333336</v>
      </c>
      <c r="O996">
        <v>1.3068147036392701</v>
      </c>
      <c r="P996" t="s">
        <v>15354</v>
      </c>
      <c r="Q996" t="s">
        <v>15353</v>
      </c>
      <c r="R996" t="s">
        <v>15354</v>
      </c>
      <c r="S996" t="s">
        <v>15353</v>
      </c>
      <c r="T996">
        <v>1.3163800000000001</v>
      </c>
      <c r="U996">
        <v>1.31524</v>
      </c>
      <c r="V996" t="s">
        <v>15354</v>
      </c>
      <c r="W996" t="s">
        <v>15354</v>
      </c>
      <c r="X996" t="s">
        <v>15354</v>
      </c>
      <c r="Y996">
        <v>3810.4818735377276</v>
      </c>
      <c r="Z996">
        <v>5011.6981793517607</v>
      </c>
      <c r="AA996">
        <v>11.6981793517607</v>
      </c>
      <c r="AB996" t="s">
        <v>15354</v>
      </c>
    </row>
    <row r="997" spans="1:28" hidden="1" x14ac:dyDescent="0.25">
      <c r="A997" t="s">
        <v>1432</v>
      </c>
      <c r="B997" s="2">
        <v>41477</v>
      </c>
      <c r="C997" s="3">
        <v>0</v>
      </c>
      <c r="D997">
        <v>1.31582</v>
      </c>
      <c r="E997">
        <v>1.32179</v>
      </c>
      <c r="F997">
        <v>1.3144</v>
      </c>
      <c r="G997">
        <v>1.3190900000000001</v>
      </c>
      <c r="H997">
        <v>165539</v>
      </c>
      <c r="I997">
        <v>-5.8353144586123253</v>
      </c>
      <c r="J997">
        <v>1.306151538461539</v>
      </c>
      <c r="K997">
        <v>1.3070746517070559</v>
      </c>
      <c r="L997">
        <v>1.3110519444444442</v>
      </c>
      <c r="M997">
        <v>1.3074895387396668</v>
      </c>
      <c r="N997">
        <v>1.3026487500000001</v>
      </c>
      <c r="O997">
        <v>1.3077967273481286</v>
      </c>
      <c r="P997" t="s">
        <v>15354</v>
      </c>
      <c r="Q997" t="s">
        <v>15353</v>
      </c>
      <c r="R997" t="s">
        <v>15354</v>
      </c>
      <c r="S997" t="s">
        <v>15354</v>
      </c>
      <c r="T997">
        <v>1.3196000000000001</v>
      </c>
      <c r="U997">
        <v>1.3185800000000001</v>
      </c>
      <c r="V997" t="s">
        <v>15354</v>
      </c>
      <c r="W997" t="s">
        <v>15354</v>
      </c>
      <c r="X997" t="s">
        <v>15354</v>
      </c>
      <c r="Y997">
        <v>3810.4818735377276</v>
      </c>
      <c r="Z997">
        <v>5024.4251888093768</v>
      </c>
      <c r="AA997">
        <v>24.425188809376777</v>
      </c>
      <c r="AB997" t="s">
        <v>15354</v>
      </c>
    </row>
    <row r="998" spans="1:28" hidden="1" x14ac:dyDescent="0.25">
      <c r="A998" t="s">
        <v>1433</v>
      </c>
      <c r="B998" s="2">
        <v>41478</v>
      </c>
      <c r="C998" s="3">
        <v>0</v>
      </c>
      <c r="D998">
        <v>1.31908</v>
      </c>
      <c r="E998">
        <v>1.32386</v>
      </c>
      <c r="F998">
        <v>1.3163100000000001</v>
      </c>
      <c r="G998">
        <v>1.3221099999999999</v>
      </c>
      <c r="H998">
        <v>178814</v>
      </c>
      <c r="I998">
        <v>-3.6201903185770345</v>
      </c>
      <c r="J998">
        <v>1.3064426923076924</v>
      </c>
      <c r="K998">
        <v>1.3074552934359911</v>
      </c>
      <c r="L998">
        <v>1.3107991666666665</v>
      </c>
      <c r="M998">
        <v>1.308279833942928</v>
      </c>
      <c r="N998">
        <v>1.3032562499999998</v>
      </c>
      <c r="O998">
        <v>1.3089417891602784</v>
      </c>
      <c r="P998" t="s">
        <v>15354</v>
      </c>
      <c r="Q998" t="s">
        <v>15353</v>
      </c>
      <c r="R998" t="s">
        <v>15354</v>
      </c>
      <c r="S998" t="s">
        <v>15354</v>
      </c>
      <c r="T998">
        <v>1.32236</v>
      </c>
      <c r="U998">
        <v>1.32186</v>
      </c>
      <c r="V998" t="s">
        <v>15354</v>
      </c>
      <c r="W998" t="s">
        <v>15354</v>
      </c>
      <c r="X998" t="s">
        <v>15354</v>
      </c>
      <c r="Y998">
        <v>3810.4818735377276</v>
      </c>
      <c r="Z998">
        <v>5036.9235693545806</v>
      </c>
      <c r="AA998">
        <v>36.92356935458065</v>
      </c>
      <c r="AB998" t="s">
        <v>15354</v>
      </c>
    </row>
    <row r="999" spans="1:28" hidden="1" x14ac:dyDescent="0.25">
      <c r="A999" t="s">
        <v>1434</v>
      </c>
      <c r="B999" s="2">
        <v>41479</v>
      </c>
      <c r="C999" s="3">
        <v>0</v>
      </c>
      <c r="D999">
        <v>1.3221099999999999</v>
      </c>
      <c r="E999">
        <v>1.3255999999999999</v>
      </c>
      <c r="F999">
        <v>1.3176699999999999</v>
      </c>
      <c r="G999">
        <v>1.31904</v>
      </c>
      <c r="H999">
        <v>212837</v>
      </c>
      <c r="I999">
        <v>-13.099041533546149</v>
      </c>
      <c r="J999">
        <v>1.3066669230769234</v>
      </c>
      <c r="K999">
        <v>1.3077485771464723</v>
      </c>
      <c r="L999">
        <v>1.3103730555555555</v>
      </c>
      <c r="M999">
        <v>1.3088614645406076</v>
      </c>
      <c r="N999">
        <v>1.3039820833333333</v>
      </c>
      <c r="O999">
        <v>1.309749646027456</v>
      </c>
      <c r="P999" t="s">
        <v>15354</v>
      </c>
      <c r="Q999" t="s">
        <v>15353</v>
      </c>
      <c r="R999" t="s">
        <v>15354</v>
      </c>
      <c r="S999" t="s">
        <v>15354</v>
      </c>
      <c r="T999">
        <v>1.3192999999999999</v>
      </c>
      <c r="U999">
        <v>1.3187800000000001</v>
      </c>
      <c r="V999" t="s">
        <v>15354</v>
      </c>
      <c r="W999" t="s">
        <v>15354</v>
      </c>
      <c r="X999" t="s">
        <v>15354</v>
      </c>
      <c r="Y999">
        <v>3810.4818735377276</v>
      </c>
      <c r="Z999">
        <v>5025.1872851840844</v>
      </c>
      <c r="AA999">
        <v>25.187285184084431</v>
      </c>
      <c r="AB999" t="s">
        <v>15354</v>
      </c>
    </row>
    <row r="1000" spans="1:28" hidden="1" x14ac:dyDescent="0.25">
      <c r="A1000" t="s">
        <v>1435</v>
      </c>
      <c r="B1000" s="2">
        <v>41480</v>
      </c>
      <c r="C1000" s="3">
        <v>0</v>
      </c>
      <c r="D1000">
        <v>1.31904</v>
      </c>
      <c r="E1000">
        <v>1.32958</v>
      </c>
      <c r="F1000">
        <v>1.3165500000000001</v>
      </c>
      <c r="G1000">
        <v>1.3273699999999999</v>
      </c>
      <c r="H1000">
        <v>210516</v>
      </c>
      <c r="I1000">
        <v>-4.1619585687383207</v>
      </c>
      <c r="J1000">
        <v>1.3070129487179492</v>
      </c>
      <c r="K1000">
        <v>1.3082453220288399</v>
      </c>
      <c r="L1000">
        <v>1.3101372222222223</v>
      </c>
      <c r="M1000">
        <v>1.309861925916791</v>
      </c>
      <c r="N1000">
        <v>1.3049720833333331</v>
      </c>
      <c r="O1000">
        <v>1.3111592743452596</v>
      </c>
      <c r="P1000" t="s">
        <v>15354</v>
      </c>
      <c r="Q1000" t="s">
        <v>15353</v>
      </c>
      <c r="R1000" t="s">
        <v>15354</v>
      </c>
      <c r="S1000" t="s">
        <v>15354</v>
      </c>
      <c r="T1000">
        <v>1.32769</v>
      </c>
      <c r="U1000">
        <v>1.3270500000000001</v>
      </c>
      <c r="V1000" t="s">
        <v>15354</v>
      </c>
      <c r="W1000" t="s">
        <v>15354</v>
      </c>
      <c r="X1000" t="s">
        <v>15354</v>
      </c>
      <c r="Y1000">
        <v>3810.4818735377276</v>
      </c>
      <c r="Z1000">
        <v>5056.6999702782414</v>
      </c>
      <c r="AA1000">
        <v>56.699970278241381</v>
      </c>
      <c r="AB1000" t="s">
        <v>15354</v>
      </c>
    </row>
    <row r="1001" spans="1:28" hidden="1" x14ac:dyDescent="0.25">
      <c r="A1001" t="s">
        <v>1436</v>
      </c>
      <c r="B1001" s="2">
        <v>41481</v>
      </c>
      <c r="C1001" s="3">
        <v>0</v>
      </c>
      <c r="D1001">
        <v>1.3273699999999999</v>
      </c>
      <c r="E1001">
        <v>1.32968</v>
      </c>
      <c r="F1001">
        <v>1.32525</v>
      </c>
      <c r="G1001">
        <v>1.32786</v>
      </c>
      <c r="H1001">
        <v>174273</v>
      </c>
      <c r="I1001">
        <v>-5.9907834101380137</v>
      </c>
      <c r="J1001">
        <v>1.3073350000000004</v>
      </c>
      <c r="K1001">
        <v>1.3087418961546922</v>
      </c>
      <c r="L1001">
        <v>1.3099480555555556</v>
      </c>
      <c r="M1001">
        <v>1.3108347947861536</v>
      </c>
      <c r="N1001">
        <v>1.3060929166666668</v>
      </c>
      <c r="O1001">
        <v>1.3124953323976389</v>
      </c>
      <c r="P1001" t="s">
        <v>15354</v>
      </c>
      <c r="Q1001" t="s">
        <v>15353</v>
      </c>
      <c r="R1001" t="s">
        <v>15354</v>
      </c>
      <c r="S1001" t="s">
        <v>15354</v>
      </c>
      <c r="T1001">
        <v>1.3282099999999999</v>
      </c>
      <c r="U1001">
        <v>1.32751</v>
      </c>
      <c r="V1001" t="s">
        <v>15354</v>
      </c>
      <c r="W1001" t="s">
        <v>15354</v>
      </c>
      <c r="X1001" t="s">
        <v>15354</v>
      </c>
      <c r="Y1001">
        <v>3810.4818735377276</v>
      </c>
      <c r="Z1001">
        <v>5058.4527919400689</v>
      </c>
      <c r="AA1001">
        <v>58.452791940068892</v>
      </c>
      <c r="AB1001" t="s">
        <v>15354</v>
      </c>
    </row>
    <row r="1002" spans="1:28" hidden="1" x14ac:dyDescent="0.25">
      <c r="A1002" t="s">
        <v>1437</v>
      </c>
      <c r="B1002" s="2">
        <v>41483</v>
      </c>
      <c r="C1002" s="3">
        <v>0</v>
      </c>
      <c r="D1002">
        <v>1.3285400000000001</v>
      </c>
      <c r="E1002">
        <v>1.32938</v>
      </c>
      <c r="F1002">
        <v>1.3275300000000001</v>
      </c>
      <c r="G1002">
        <v>1.32856</v>
      </c>
      <c r="H1002">
        <v>4627</v>
      </c>
      <c r="I1002">
        <v>-3.6866359447004844</v>
      </c>
      <c r="J1002">
        <v>1.3076491025641026</v>
      </c>
      <c r="K1002">
        <v>1.3092436203026747</v>
      </c>
      <c r="L1002">
        <v>1.309756388888889</v>
      </c>
      <c r="M1002">
        <v>1.3117929139869022</v>
      </c>
      <c r="N1002">
        <v>1.3072495833333331</v>
      </c>
      <c r="O1002">
        <v>1.3137805058058278</v>
      </c>
      <c r="P1002" t="s">
        <v>15354</v>
      </c>
      <c r="Q1002" t="s">
        <v>15353</v>
      </c>
      <c r="R1002" t="s">
        <v>15354</v>
      </c>
      <c r="S1002" t="s">
        <v>15354</v>
      </c>
      <c r="T1002">
        <v>1.32891</v>
      </c>
      <c r="U1002">
        <v>1.3282099999999999</v>
      </c>
      <c r="V1002" t="s">
        <v>15354</v>
      </c>
      <c r="W1002" t="s">
        <v>15354</v>
      </c>
      <c r="X1002" t="s">
        <v>15354</v>
      </c>
      <c r="Y1002">
        <v>3810.4818735377276</v>
      </c>
      <c r="Z1002">
        <v>5061.1201292515443</v>
      </c>
      <c r="AA1002">
        <v>61.120129251544313</v>
      </c>
      <c r="AB1002" t="s">
        <v>15354</v>
      </c>
    </row>
    <row r="1003" spans="1:28" hidden="1" x14ac:dyDescent="0.25">
      <c r="A1003" t="s">
        <v>1438</v>
      </c>
      <c r="B1003" s="2">
        <v>41484</v>
      </c>
      <c r="C1003" s="3">
        <v>0</v>
      </c>
      <c r="D1003">
        <v>1.32857</v>
      </c>
      <c r="E1003">
        <v>1.3294900000000001</v>
      </c>
      <c r="F1003">
        <v>1.3238799999999999</v>
      </c>
      <c r="G1003">
        <v>1.3263</v>
      </c>
      <c r="H1003">
        <v>363173</v>
      </c>
      <c r="I1003">
        <v>-11.125740618827948</v>
      </c>
      <c r="J1003">
        <v>1.3078653846153849</v>
      </c>
      <c r="K1003">
        <v>1.3096754273836198</v>
      </c>
      <c r="L1003">
        <v>1.3094816666666671</v>
      </c>
      <c r="M1003">
        <v>1.3125770807984209</v>
      </c>
      <c r="N1003">
        <v>1.3080624999999997</v>
      </c>
      <c r="O1003">
        <v>1.3147820653413615</v>
      </c>
      <c r="P1003" t="s">
        <v>15354</v>
      </c>
      <c r="Q1003" t="s">
        <v>15353</v>
      </c>
      <c r="R1003" t="s">
        <v>15354</v>
      </c>
      <c r="S1003" t="s">
        <v>15354</v>
      </c>
      <c r="T1003">
        <v>1.3266100000000001</v>
      </c>
      <c r="U1003">
        <v>1.32599</v>
      </c>
      <c r="V1003" t="s">
        <v>15354</v>
      </c>
      <c r="W1003" t="s">
        <v>15354</v>
      </c>
      <c r="X1003" t="s">
        <v>15354</v>
      </c>
      <c r="Y1003">
        <v>3810.4818735377276</v>
      </c>
      <c r="Z1003">
        <v>5052.6608594922909</v>
      </c>
      <c r="AA1003">
        <v>52.660859492290911</v>
      </c>
      <c r="AB1003" t="s">
        <v>15354</v>
      </c>
    </row>
    <row r="1004" spans="1:28" hidden="1" x14ac:dyDescent="0.25">
      <c r="A1004" t="s">
        <v>1439</v>
      </c>
      <c r="B1004" s="2">
        <v>41485</v>
      </c>
      <c r="C1004" s="3">
        <v>0</v>
      </c>
      <c r="D1004">
        <v>1.3263100000000001</v>
      </c>
      <c r="E1004">
        <v>1.33012</v>
      </c>
      <c r="F1004">
        <v>1.3233999999999999</v>
      </c>
      <c r="G1004">
        <v>1.32656</v>
      </c>
      <c r="H1004">
        <v>382022</v>
      </c>
      <c r="I1004">
        <v>-11.550940947436727</v>
      </c>
      <c r="J1004">
        <v>1.3079907692307695</v>
      </c>
      <c r="K1004">
        <v>1.3101028849182115</v>
      </c>
      <c r="L1004">
        <v>1.309128055555556</v>
      </c>
      <c r="M1004">
        <v>1.3133329142687766</v>
      </c>
      <c r="N1004">
        <v>1.3092741666666663</v>
      </c>
      <c r="O1004">
        <v>1.3157243001140526</v>
      </c>
      <c r="P1004" t="s">
        <v>15354</v>
      </c>
      <c r="Q1004" t="s">
        <v>15353</v>
      </c>
      <c r="R1004" t="s">
        <v>15354</v>
      </c>
      <c r="S1004" t="s">
        <v>15354</v>
      </c>
      <c r="T1004">
        <v>1.32687</v>
      </c>
      <c r="U1004">
        <v>1.3262499999999999</v>
      </c>
      <c r="V1004" t="s">
        <v>15354</v>
      </c>
      <c r="W1004" t="s">
        <v>15354</v>
      </c>
      <c r="X1004" t="s">
        <v>15354</v>
      </c>
      <c r="Y1004">
        <v>3810.4818735377276</v>
      </c>
      <c r="Z1004">
        <v>5053.6515847794108</v>
      </c>
      <c r="AA1004">
        <v>53.651584779410769</v>
      </c>
      <c r="AB1004" t="s">
        <v>15354</v>
      </c>
    </row>
    <row r="1005" spans="1:28" hidden="1" x14ac:dyDescent="0.25">
      <c r="A1005" t="s">
        <v>1440</v>
      </c>
      <c r="B1005" s="2">
        <v>41486</v>
      </c>
      <c r="C1005" s="3">
        <v>0</v>
      </c>
      <c r="D1005">
        <v>1.32656</v>
      </c>
      <c r="E1005">
        <v>1.33447</v>
      </c>
      <c r="F1005">
        <v>1.32141</v>
      </c>
      <c r="G1005">
        <v>1.33003</v>
      </c>
      <c r="H1005">
        <v>436044</v>
      </c>
      <c r="I1005">
        <v>-15.221117586561462</v>
      </c>
      <c r="J1005">
        <v>1.3081460256410258</v>
      </c>
      <c r="K1005">
        <v>1.3106073688443327</v>
      </c>
      <c r="L1005">
        <v>1.3091797222222228</v>
      </c>
      <c r="M1005">
        <v>1.3142354594434373</v>
      </c>
      <c r="N1005">
        <v>1.3104387499999999</v>
      </c>
      <c r="O1005">
        <v>1.3168687561049284</v>
      </c>
      <c r="P1005" t="s">
        <v>15354</v>
      </c>
      <c r="Q1005" t="s">
        <v>15353</v>
      </c>
      <c r="R1005" t="s">
        <v>15354</v>
      </c>
      <c r="S1005" t="s">
        <v>15354</v>
      </c>
      <c r="T1005">
        <v>1.3303400000000001</v>
      </c>
      <c r="U1005">
        <v>1.32972</v>
      </c>
      <c r="V1005" t="s">
        <v>15354</v>
      </c>
      <c r="W1005" t="s">
        <v>15354</v>
      </c>
      <c r="X1005" t="s">
        <v>15354</v>
      </c>
      <c r="Y1005">
        <v>3810.4818735377276</v>
      </c>
      <c r="Z1005">
        <v>5066.8739568805868</v>
      </c>
      <c r="AA1005">
        <v>66.873956880586775</v>
      </c>
      <c r="AB1005" t="s">
        <v>15354</v>
      </c>
    </row>
    <row r="1006" spans="1:28" hidden="1" x14ac:dyDescent="0.25">
      <c r="A1006" t="s">
        <v>1441</v>
      </c>
      <c r="B1006" s="2">
        <v>41487</v>
      </c>
      <c r="C1006" s="3">
        <v>0</v>
      </c>
      <c r="D1006">
        <v>1.3300700000000001</v>
      </c>
      <c r="E1006">
        <v>1.33107</v>
      </c>
      <c r="F1006">
        <v>1.31932</v>
      </c>
      <c r="G1006">
        <v>1.3211599999999999</v>
      </c>
      <c r="H1006">
        <v>224777</v>
      </c>
      <c r="I1006">
        <v>-47.757445281665326</v>
      </c>
      <c r="J1006">
        <v>1.3083329487179489</v>
      </c>
      <c r="K1006">
        <v>1.3108745240634634</v>
      </c>
      <c r="L1006">
        <v>1.3091352777777781</v>
      </c>
      <c r="M1006">
        <v>1.3146097589329813</v>
      </c>
      <c r="N1006">
        <v>1.3117687499999999</v>
      </c>
      <c r="O1006">
        <v>1.3172120556165341</v>
      </c>
      <c r="P1006" t="s">
        <v>15355</v>
      </c>
      <c r="Q1006" t="s">
        <v>15353</v>
      </c>
      <c r="R1006" t="s">
        <v>15354</v>
      </c>
      <c r="S1006" t="s">
        <v>15354</v>
      </c>
      <c r="T1006">
        <v>1.32141</v>
      </c>
      <c r="U1006">
        <v>1.32091</v>
      </c>
      <c r="V1006" t="s">
        <v>15354</v>
      </c>
      <c r="W1006" t="s">
        <v>15354</v>
      </c>
      <c r="X1006" t="s">
        <v>15354</v>
      </c>
      <c r="Y1006">
        <v>3810.4818735377276</v>
      </c>
      <c r="Z1006">
        <v>5033.30361157472</v>
      </c>
      <c r="AA1006">
        <v>33.30361157471998</v>
      </c>
      <c r="AB1006" t="s">
        <v>15354</v>
      </c>
    </row>
    <row r="1007" spans="1:28" hidden="1" x14ac:dyDescent="0.25">
      <c r="A1007" t="s">
        <v>1442</v>
      </c>
      <c r="B1007" s="2">
        <v>41488</v>
      </c>
      <c r="C1007" s="3">
        <v>0</v>
      </c>
      <c r="D1007">
        <v>1.32117</v>
      </c>
      <c r="E1007">
        <v>1.3293699999999999</v>
      </c>
      <c r="F1007">
        <v>1.3189200000000001</v>
      </c>
      <c r="G1007">
        <v>1.32805</v>
      </c>
      <c r="H1007">
        <v>191644</v>
      </c>
      <c r="I1007">
        <v>-23.035522066738707</v>
      </c>
      <c r="J1007">
        <v>1.3085475641025643</v>
      </c>
      <c r="K1007">
        <v>1.3113093462390717</v>
      </c>
      <c r="L1007">
        <v>1.3095769444444449</v>
      </c>
      <c r="M1007">
        <v>1.3153362584501174</v>
      </c>
      <c r="N1007">
        <v>1.3136445833333334</v>
      </c>
      <c r="O1007">
        <v>1.3180790911672113</v>
      </c>
      <c r="P1007" t="s">
        <v>15354</v>
      </c>
      <c r="Q1007" t="s">
        <v>15353</v>
      </c>
      <c r="R1007" t="s">
        <v>15354</v>
      </c>
      <c r="S1007" t="s">
        <v>15354</v>
      </c>
      <c r="T1007">
        <v>1.3282700000000001</v>
      </c>
      <c r="U1007">
        <v>1.3278300000000001</v>
      </c>
      <c r="V1007" t="s">
        <v>15354</v>
      </c>
      <c r="W1007" t="s">
        <v>15354</v>
      </c>
      <c r="X1007" t="s">
        <v>15354</v>
      </c>
      <c r="Y1007">
        <v>3810.4818735377276</v>
      </c>
      <c r="Z1007">
        <v>5059.672146139601</v>
      </c>
      <c r="AA1007">
        <v>59.672146139600954</v>
      </c>
      <c r="AB1007" t="s">
        <v>15354</v>
      </c>
    </row>
    <row r="1008" spans="1:28" hidden="1" x14ac:dyDescent="0.25">
      <c r="A1008" t="s">
        <v>1443</v>
      </c>
      <c r="B1008" s="2">
        <v>41490</v>
      </c>
      <c r="C1008" s="3">
        <v>0</v>
      </c>
      <c r="D1008">
        <v>1.32833</v>
      </c>
      <c r="E1008">
        <v>1.3287199999999999</v>
      </c>
      <c r="F1008">
        <v>1.3273900000000001</v>
      </c>
      <c r="G1008">
        <v>1.3277099999999999</v>
      </c>
      <c r="H1008">
        <v>4237</v>
      </c>
      <c r="I1008">
        <v>-26.468285043069962</v>
      </c>
      <c r="J1008">
        <v>1.3087482051282053</v>
      </c>
      <c r="K1008">
        <v>1.3117245526633989</v>
      </c>
      <c r="L1008">
        <v>1.3100505555555562</v>
      </c>
      <c r="M1008">
        <v>1.3160051093447056</v>
      </c>
      <c r="N1008">
        <v>1.3155791666666665</v>
      </c>
      <c r="O1008">
        <v>1.3188495638738345</v>
      </c>
      <c r="P1008" t="s">
        <v>15354</v>
      </c>
      <c r="Q1008" t="s">
        <v>15353</v>
      </c>
      <c r="R1008" t="s">
        <v>15354</v>
      </c>
      <c r="S1008" t="s">
        <v>15354</v>
      </c>
      <c r="T1008">
        <v>1.3279000000000001</v>
      </c>
      <c r="U1008">
        <v>1.32752</v>
      </c>
      <c r="V1008" t="s">
        <v>15354</v>
      </c>
      <c r="W1008" t="s">
        <v>15354</v>
      </c>
      <c r="X1008" t="s">
        <v>15354</v>
      </c>
      <c r="Y1008">
        <v>3810.4818735377276</v>
      </c>
      <c r="Z1008">
        <v>5058.4908967588044</v>
      </c>
      <c r="AA1008">
        <v>58.490896758804411</v>
      </c>
      <c r="AB1008" t="s">
        <v>15354</v>
      </c>
    </row>
    <row r="1009" spans="1:28" hidden="1" x14ac:dyDescent="0.25">
      <c r="A1009" t="s">
        <v>1444</v>
      </c>
      <c r="B1009" s="2">
        <v>41491</v>
      </c>
      <c r="C1009" s="3">
        <v>0</v>
      </c>
      <c r="D1009">
        <v>1.3277099999999999</v>
      </c>
      <c r="E1009">
        <v>1.32999</v>
      </c>
      <c r="F1009">
        <v>1.3232900000000001</v>
      </c>
      <c r="G1009">
        <v>1.32576</v>
      </c>
      <c r="H1009">
        <v>166087</v>
      </c>
      <c r="I1009">
        <v>-41.674641148325058</v>
      </c>
      <c r="J1009">
        <v>1.3089852564102566</v>
      </c>
      <c r="K1009">
        <v>1.3120798804440723</v>
      </c>
      <c r="L1009">
        <v>1.3103911111111115</v>
      </c>
      <c r="M1009">
        <v>1.3165324007314785</v>
      </c>
      <c r="N1009">
        <v>1.3172333333333333</v>
      </c>
      <c r="O1009">
        <v>1.3194023987639278</v>
      </c>
      <c r="P1009" t="s">
        <v>15354</v>
      </c>
      <c r="Q1009" t="s">
        <v>15353</v>
      </c>
      <c r="R1009" t="s">
        <v>15354</v>
      </c>
      <c r="S1009" t="s">
        <v>15354</v>
      </c>
      <c r="T1009">
        <v>1.32592</v>
      </c>
      <c r="U1009">
        <v>1.3255999999999999</v>
      </c>
      <c r="V1009" t="s">
        <v>15354</v>
      </c>
      <c r="W1009" t="s">
        <v>15354</v>
      </c>
      <c r="X1009" t="s">
        <v>15354</v>
      </c>
      <c r="Y1009">
        <v>3810.4818735377276</v>
      </c>
      <c r="Z1009">
        <v>5051.1747715616111</v>
      </c>
      <c r="AA1009">
        <v>51.174771561611124</v>
      </c>
      <c r="AB1009" t="s">
        <v>15354</v>
      </c>
    </row>
    <row r="1010" spans="1:28" hidden="1" x14ac:dyDescent="0.25">
      <c r="A1010" t="s">
        <v>1445</v>
      </c>
      <c r="B1010" s="2">
        <v>41492</v>
      </c>
      <c r="C1010" s="3">
        <v>0</v>
      </c>
      <c r="D1010">
        <v>1.32575</v>
      </c>
      <c r="E1010">
        <v>1.33229</v>
      </c>
      <c r="F1010">
        <v>1.3246</v>
      </c>
      <c r="G1010">
        <v>1.3307100000000001</v>
      </c>
      <c r="H1010">
        <v>175881</v>
      </c>
      <c r="I1010">
        <v>-18.734429496761233</v>
      </c>
      <c r="J1010">
        <v>1.3092828205128206</v>
      </c>
      <c r="K1010">
        <v>1.3125515290404248</v>
      </c>
      <c r="L1010">
        <v>1.3110350000000004</v>
      </c>
      <c r="M1010">
        <v>1.3172987574486958</v>
      </c>
      <c r="N1010">
        <v>1.3194437499999998</v>
      </c>
      <c r="O1010">
        <v>1.3203070068628135</v>
      </c>
      <c r="P1010" t="s">
        <v>15354</v>
      </c>
      <c r="Q1010" t="s">
        <v>15353</v>
      </c>
      <c r="R1010" t="s">
        <v>15354</v>
      </c>
      <c r="S1010" t="s">
        <v>15354</v>
      </c>
      <c r="T1010">
        <v>1.33087</v>
      </c>
      <c r="U1010">
        <v>1.3305499999999999</v>
      </c>
      <c r="V1010" t="s">
        <v>15354</v>
      </c>
      <c r="W1010" t="s">
        <v>15354</v>
      </c>
      <c r="X1010" t="s">
        <v>15354</v>
      </c>
      <c r="Y1010">
        <v>3810.4818735377276</v>
      </c>
      <c r="Z1010">
        <v>5070.036656835623</v>
      </c>
      <c r="AA1010">
        <v>70.036656835623035</v>
      </c>
      <c r="AB1010" t="s">
        <v>15354</v>
      </c>
    </row>
    <row r="1011" spans="1:28" hidden="1" x14ac:dyDescent="0.25">
      <c r="A1011" t="s">
        <v>1446</v>
      </c>
      <c r="B1011" s="2">
        <v>41493</v>
      </c>
      <c r="C1011" s="3">
        <v>0</v>
      </c>
      <c r="D1011">
        <v>1.3307199999999999</v>
      </c>
      <c r="E1011">
        <v>1.33453</v>
      </c>
      <c r="F1011">
        <v>1.3265400000000001</v>
      </c>
      <c r="G1011">
        <v>1.3340000000000001</v>
      </c>
      <c r="H1011">
        <v>192525</v>
      </c>
      <c r="I1011">
        <v>-2.9088913282103306</v>
      </c>
      <c r="J1011">
        <v>1.3095133333333335</v>
      </c>
      <c r="K1011">
        <v>1.3130945283052242</v>
      </c>
      <c r="L1011">
        <v>1.311934444444445</v>
      </c>
      <c r="M1011">
        <v>1.3182015273163339</v>
      </c>
      <c r="N1011">
        <v>1.3203754166666666</v>
      </c>
      <c r="O1011">
        <v>1.3214024463137883</v>
      </c>
      <c r="P1011" t="s">
        <v>15354</v>
      </c>
      <c r="Q1011" t="s">
        <v>15353</v>
      </c>
      <c r="R1011" t="s">
        <v>15354</v>
      </c>
      <c r="S1011" t="s">
        <v>15354</v>
      </c>
      <c r="T1011">
        <v>1.3341499999999999</v>
      </c>
      <c r="U1011">
        <v>1.33385</v>
      </c>
      <c r="V1011" t="s">
        <v>15354</v>
      </c>
      <c r="W1011" t="s">
        <v>15354</v>
      </c>
      <c r="X1011" t="s">
        <v>15354</v>
      </c>
      <c r="Y1011">
        <v>3810.4818735377276</v>
      </c>
      <c r="Z1011">
        <v>5082.6112470182979</v>
      </c>
      <c r="AA1011">
        <v>82.611247018297945</v>
      </c>
      <c r="AB1011" t="s">
        <v>15354</v>
      </c>
    </row>
    <row r="1012" spans="1:28" hidden="1" x14ac:dyDescent="0.25">
      <c r="A1012" t="s">
        <v>1447</v>
      </c>
      <c r="B1012" s="2">
        <v>41494</v>
      </c>
      <c r="C1012" s="3">
        <v>0</v>
      </c>
      <c r="D1012">
        <v>1.3340000000000001</v>
      </c>
      <c r="E1012">
        <v>1.3400300000000001</v>
      </c>
      <c r="F1012">
        <v>1.3327800000000001</v>
      </c>
      <c r="G1012">
        <v>1.3379099999999999</v>
      </c>
      <c r="H1012">
        <v>181228</v>
      </c>
      <c r="I1012">
        <v>-9.0289608177177456</v>
      </c>
      <c r="J1012">
        <v>1.3099589743589746</v>
      </c>
      <c r="K1012">
        <v>1.3137227680949652</v>
      </c>
      <c r="L1012">
        <v>1.3128872222222225</v>
      </c>
      <c r="M1012">
        <v>1.3192668501640996</v>
      </c>
      <c r="N1012">
        <v>1.3215937499999999</v>
      </c>
      <c r="O1012">
        <v>1.3227230506086853</v>
      </c>
      <c r="P1012" t="s">
        <v>15354</v>
      </c>
      <c r="Q1012" t="s">
        <v>15353</v>
      </c>
      <c r="R1012" t="s">
        <v>15354</v>
      </c>
      <c r="S1012" t="s">
        <v>15354</v>
      </c>
      <c r="T1012">
        <v>1.3381099999999999</v>
      </c>
      <c r="U1012">
        <v>1.33771</v>
      </c>
      <c r="V1012" t="s">
        <v>15354</v>
      </c>
      <c r="W1012" t="s">
        <v>15354</v>
      </c>
      <c r="X1012" t="s">
        <v>15354</v>
      </c>
      <c r="Y1012">
        <v>3810.4818735377276</v>
      </c>
      <c r="Z1012">
        <v>5097.3197070501537</v>
      </c>
      <c r="AA1012">
        <v>97.319707050153738</v>
      </c>
      <c r="AB1012" t="s">
        <v>15354</v>
      </c>
    </row>
    <row r="1013" spans="1:28" hidden="1" x14ac:dyDescent="0.25">
      <c r="A1013" t="s">
        <v>1448</v>
      </c>
      <c r="B1013" s="2">
        <v>41495</v>
      </c>
      <c r="C1013" s="3">
        <v>0</v>
      </c>
      <c r="D1013">
        <v>1.3379000000000001</v>
      </c>
      <c r="E1013">
        <v>1.3390299999999999</v>
      </c>
      <c r="F1013">
        <v>1.33324</v>
      </c>
      <c r="G1013">
        <v>1.33413</v>
      </c>
      <c r="H1013">
        <v>137308</v>
      </c>
      <c r="I1013">
        <v>-25.127768313458393</v>
      </c>
      <c r="J1013">
        <v>1.3104094871794874</v>
      </c>
      <c r="K1013">
        <v>1.3142394068773711</v>
      </c>
      <c r="L1013">
        <v>1.3138086111111116</v>
      </c>
      <c r="M1013">
        <v>1.3200702636687429</v>
      </c>
      <c r="N1013">
        <v>1.3227329166666666</v>
      </c>
      <c r="O1013">
        <v>1.3236356065599906</v>
      </c>
      <c r="P1013" t="s">
        <v>15355</v>
      </c>
      <c r="Q1013" t="s">
        <v>15353</v>
      </c>
      <c r="R1013" t="s">
        <v>15354</v>
      </c>
      <c r="S1013" t="s">
        <v>15354</v>
      </c>
      <c r="T1013">
        <v>1.3343499999999999</v>
      </c>
      <c r="U1013">
        <v>1.3339099999999999</v>
      </c>
      <c r="V1013" t="s">
        <v>15354</v>
      </c>
      <c r="W1013" t="s">
        <v>15354</v>
      </c>
      <c r="X1013" t="s">
        <v>15354</v>
      </c>
      <c r="Y1013">
        <v>3810.4818735377276</v>
      </c>
      <c r="Z1013">
        <v>5082.8398759307101</v>
      </c>
      <c r="AA1013">
        <v>82.83987593071015</v>
      </c>
      <c r="AB1013" t="s">
        <v>15354</v>
      </c>
    </row>
    <row r="1014" spans="1:28" hidden="1" x14ac:dyDescent="0.25">
      <c r="A1014" t="s">
        <v>1449</v>
      </c>
      <c r="B1014" s="2">
        <v>41497</v>
      </c>
      <c r="C1014" s="3">
        <v>0</v>
      </c>
      <c r="D1014">
        <v>1.33196</v>
      </c>
      <c r="E1014">
        <v>1.33436</v>
      </c>
      <c r="F1014">
        <v>1.33196</v>
      </c>
      <c r="G1014">
        <v>1.3338399999999999</v>
      </c>
      <c r="H1014">
        <v>3884</v>
      </c>
      <c r="I1014">
        <v>-29.322595926102089</v>
      </c>
      <c r="J1014">
        <v>1.3108856410256411</v>
      </c>
      <c r="K1014">
        <v>1.3147356244247794</v>
      </c>
      <c r="L1014">
        <v>1.3147263888888892</v>
      </c>
      <c r="M1014">
        <v>1.3208145737407029</v>
      </c>
      <c r="N1014">
        <v>1.32389</v>
      </c>
      <c r="O1014">
        <v>1.3244519580351914</v>
      </c>
      <c r="P1014" t="s">
        <v>15354</v>
      </c>
      <c r="Q1014" t="s">
        <v>15353</v>
      </c>
      <c r="R1014" t="s">
        <v>15354</v>
      </c>
      <c r="S1014" t="s">
        <v>15354</v>
      </c>
      <c r="T1014">
        <v>1.33406</v>
      </c>
      <c r="U1014">
        <v>1.33362</v>
      </c>
      <c r="V1014" t="s">
        <v>15354</v>
      </c>
      <c r="W1014" t="s">
        <v>15354</v>
      </c>
      <c r="X1014" t="s">
        <v>15354</v>
      </c>
      <c r="Y1014">
        <v>3810.4818735377276</v>
      </c>
      <c r="Z1014">
        <v>5081.7348361873846</v>
      </c>
      <c r="AA1014">
        <v>81.734836187384644</v>
      </c>
      <c r="AB1014" t="s">
        <v>15354</v>
      </c>
    </row>
    <row r="1015" spans="1:28" hidden="1" x14ac:dyDescent="0.25">
      <c r="A1015" t="s">
        <v>1450</v>
      </c>
      <c r="B1015" s="2">
        <v>41498</v>
      </c>
      <c r="C1015" s="3">
        <v>0</v>
      </c>
      <c r="D1015">
        <v>1.3338399999999999</v>
      </c>
      <c r="E1015">
        <v>1.33402</v>
      </c>
      <c r="F1015">
        <v>1.3277000000000001</v>
      </c>
      <c r="G1015">
        <v>1.32917</v>
      </c>
      <c r="H1015">
        <v>140556</v>
      </c>
      <c r="I1015">
        <v>-51.444812884889203</v>
      </c>
      <c r="J1015">
        <v>1.3112762820512822</v>
      </c>
      <c r="K1015">
        <v>1.3151010516545318</v>
      </c>
      <c r="L1015">
        <v>1.3153480555555557</v>
      </c>
      <c r="M1015">
        <v>1.3212662184033677</v>
      </c>
      <c r="N1015">
        <v>1.3248637499999998</v>
      </c>
      <c r="O1015">
        <v>1.324829401392376</v>
      </c>
      <c r="P1015" t="s">
        <v>15354</v>
      </c>
      <c r="Q1015" t="s">
        <v>15353</v>
      </c>
      <c r="R1015" t="s">
        <v>15354</v>
      </c>
      <c r="S1015" t="s">
        <v>15354</v>
      </c>
      <c r="T1015">
        <v>1.3293900000000001</v>
      </c>
      <c r="U1015">
        <v>1.3289500000000001</v>
      </c>
      <c r="V1015" t="s">
        <v>15354</v>
      </c>
      <c r="W1015" t="s">
        <v>15354</v>
      </c>
      <c r="X1015" t="s">
        <v>15354</v>
      </c>
      <c r="Y1015">
        <v>3810.4818735377276</v>
      </c>
      <c r="Z1015">
        <v>5063.9398858379636</v>
      </c>
      <c r="AA1015">
        <v>63.939885837963629</v>
      </c>
      <c r="AB1015" t="s">
        <v>15354</v>
      </c>
    </row>
    <row r="1016" spans="1:28" hidden="1" x14ac:dyDescent="0.25">
      <c r="A1016" t="s">
        <v>1451</v>
      </c>
      <c r="B1016" s="2">
        <v>41499</v>
      </c>
      <c r="C1016" s="3">
        <v>0</v>
      </c>
      <c r="D1016">
        <v>1.32917</v>
      </c>
      <c r="E1016">
        <v>1.3317000000000001</v>
      </c>
      <c r="F1016">
        <v>1.3233299999999999</v>
      </c>
      <c r="G1016">
        <v>1.3265</v>
      </c>
      <c r="H1016">
        <v>185406</v>
      </c>
      <c r="I1016">
        <v>-64.092846991947255</v>
      </c>
      <c r="J1016">
        <v>1.3116976923076924</v>
      </c>
      <c r="K1016">
        <v>1.3153896326253032</v>
      </c>
      <c r="L1016">
        <v>1.3161541666666667</v>
      </c>
      <c r="M1016">
        <v>1.3215491255166991</v>
      </c>
      <c r="N1016">
        <v>1.32535125</v>
      </c>
      <c r="O1016">
        <v>1.3249630492809861</v>
      </c>
      <c r="P1016" t="s">
        <v>15354</v>
      </c>
      <c r="Q1016" t="s">
        <v>15353</v>
      </c>
      <c r="R1016" t="s">
        <v>15354</v>
      </c>
      <c r="S1016" t="s">
        <v>15354</v>
      </c>
      <c r="T1016">
        <v>1.3267199999999999</v>
      </c>
      <c r="U1016">
        <v>1.3262799999999999</v>
      </c>
      <c r="V1016" t="s">
        <v>15354</v>
      </c>
      <c r="W1016" t="s">
        <v>15354</v>
      </c>
      <c r="X1016" t="s">
        <v>15354</v>
      </c>
      <c r="Y1016">
        <v>3810.4818735377276</v>
      </c>
      <c r="Z1016">
        <v>5053.7658992356173</v>
      </c>
      <c r="AA1016">
        <v>53.765899235617326</v>
      </c>
      <c r="AB1016" t="s">
        <v>15354</v>
      </c>
    </row>
    <row r="1017" spans="1:28" hidden="1" x14ac:dyDescent="0.25">
      <c r="A1017" t="s">
        <v>1452</v>
      </c>
      <c r="B1017" s="2">
        <v>41500</v>
      </c>
      <c r="C1017" s="3">
        <v>0</v>
      </c>
      <c r="D1017">
        <v>1.3265199999999999</v>
      </c>
      <c r="E1017">
        <v>1.32799</v>
      </c>
      <c r="F1017">
        <v>1.32389</v>
      </c>
      <c r="G1017">
        <v>1.32646</v>
      </c>
      <c r="H1017">
        <v>164629</v>
      </c>
      <c r="I1017">
        <v>-64.28233064898204</v>
      </c>
      <c r="J1017">
        <v>1.3121876923076923</v>
      </c>
      <c r="K1017">
        <v>1.3156698950904853</v>
      </c>
      <c r="L1017">
        <v>1.3168313888888892</v>
      </c>
      <c r="M1017">
        <v>1.3218145781914723</v>
      </c>
      <c r="N1017">
        <v>1.3259691666666666</v>
      </c>
      <c r="O1017">
        <v>1.3250828053385071</v>
      </c>
      <c r="P1017" t="s">
        <v>15354</v>
      </c>
      <c r="Q1017" t="s">
        <v>15353</v>
      </c>
      <c r="R1017" t="s">
        <v>15354</v>
      </c>
      <c r="S1017" t="s">
        <v>15354</v>
      </c>
      <c r="T1017">
        <v>1.3266800000000001</v>
      </c>
      <c r="U1017">
        <v>1.3262400000000001</v>
      </c>
      <c r="V1017" t="s">
        <v>15354</v>
      </c>
      <c r="W1017" t="s">
        <v>15354</v>
      </c>
      <c r="X1017" t="s">
        <v>15354</v>
      </c>
      <c r="Y1017">
        <v>3810.4818735377276</v>
      </c>
      <c r="Z1017">
        <v>5053.6134799606762</v>
      </c>
      <c r="AA1017">
        <v>53.613479960676159</v>
      </c>
      <c r="AB1017" t="s">
        <v>15354</v>
      </c>
    </row>
    <row r="1018" spans="1:28" hidden="1" x14ac:dyDescent="0.25">
      <c r="A1018" t="s">
        <v>1453</v>
      </c>
      <c r="B1018" s="2">
        <v>41501</v>
      </c>
      <c r="C1018" s="3">
        <v>0</v>
      </c>
      <c r="D1018">
        <v>1.32646</v>
      </c>
      <c r="E1018">
        <v>1.3362700000000001</v>
      </c>
      <c r="F1018">
        <v>1.32054</v>
      </c>
      <c r="G1018">
        <v>1.3350500000000001</v>
      </c>
      <c r="H1018">
        <v>215510</v>
      </c>
      <c r="I1018">
        <v>-23.590715300805272</v>
      </c>
      <c r="J1018">
        <v>1.3127873076923076</v>
      </c>
      <c r="K1018">
        <v>1.3161605306578148</v>
      </c>
      <c r="L1018">
        <v>1.3181038888888894</v>
      </c>
      <c r="M1018">
        <v>1.3225300063973386</v>
      </c>
      <c r="N1018">
        <v>1.3269770833333332</v>
      </c>
      <c r="O1018">
        <v>1.3258801809114265</v>
      </c>
      <c r="P1018" t="s">
        <v>15354</v>
      </c>
      <c r="Q1018" t="s">
        <v>15353</v>
      </c>
      <c r="R1018" t="s">
        <v>15354</v>
      </c>
      <c r="S1018" t="s">
        <v>15354</v>
      </c>
      <c r="T1018">
        <v>1.33524</v>
      </c>
      <c r="U1018">
        <v>1.3348599999999999</v>
      </c>
      <c r="V1018" t="s">
        <v>15354</v>
      </c>
      <c r="W1018" t="s">
        <v>15354</v>
      </c>
      <c r="X1018" t="s">
        <v>15354</v>
      </c>
      <c r="Y1018">
        <v>3810.4818735377276</v>
      </c>
      <c r="Z1018">
        <v>5086.4598337105708</v>
      </c>
      <c r="AA1018">
        <v>86.45983371057082</v>
      </c>
      <c r="AB1018" t="s">
        <v>15354</v>
      </c>
    </row>
    <row r="1019" spans="1:28" hidden="1" x14ac:dyDescent="0.25">
      <c r="A1019" t="s">
        <v>1454</v>
      </c>
      <c r="B1019" s="2">
        <v>41502</v>
      </c>
      <c r="C1019" s="3">
        <v>0</v>
      </c>
      <c r="D1019">
        <v>1.33504</v>
      </c>
      <c r="E1019">
        <v>1.3379799999999999</v>
      </c>
      <c r="F1019">
        <v>1.3310999999999999</v>
      </c>
      <c r="G1019">
        <v>1.33283</v>
      </c>
      <c r="H1019">
        <v>191686</v>
      </c>
      <c r="I1019">
        <v>-34.107058266225046</v>
      </c>
      <c r="J1019">
        <v>1.3134157692307689</v>
      </c>
      <c r="K1019">
        <v>1.3165825425398956</v>
      </c>
      <c r="L1019">
        <v>1.3194872222222227</v>
      </c>
      <c r="M1019">
        <v>1.3230867628082932</v>
      </c>
      <c r="N1019">
        <v>1.3277504166666667</v>
      </c>
      <c r="O1019">
        <v>1.3264361664385123</v>
      </c>
      <c r="P1019" t="s">
        <v>15354</v>
      </c>
      <c r="Q1019" t="s">
        <v>15353</v>
      </c>
      <c r="R1019" t="s">
        <v>15354</v>
      </c>
      <c r="S1019" t="s">
        <v>15354</v>
      </c>
      <c r="T1019">
        <v>1.3330200000000001</v>
      </c>
      <c r="U1019">
        <v>1.33264</v>
      </c>
      <c r="V1019" t="s">
        <v>15354</v>
      </c>
      <c r="W1019" t="s">
        <v>15354</v>
      </c>
      <c r="X1019" t="s">
        <v>15354</v>
      </c>
      <c r="Y1019">
        <v>3810.4818735377276</v>
      </c>
      <c r="Z1019">
        <v>5078.0005639513174</v>
      </c>
      <c r="AA1019">
        <v>78.000563951317417</v>
      </c>
      <c r="AB1019" t="s">
        <v>15354</v>
      </c>
    </row>
    <row r="1020" spans="1:28" hidden="1" x14ac:dyDescent="0.25">
      <c r="A1020" t="s">
        <v>1455</v>
      </c>
      <c r="B1020" s="2">
        <v>41504</v>
      </c>
      <c r="C1020" s="3">
        <v>0</v>
      </c>
      <c r="D1020">
        <v>1.3329599999999999</v>
      </c>
      <c r="E1020">
        <v>1.3343</v>
      </c>
      <c r="F1020">
        <v>1.33212</v>
      </c>
      <c r="G1020">
        <v>1.3329</v>
      </c>
      <c r="H1020">
        <v>4756</v>
      </c>
      <c r="I1020">
        <v>-33.77546186641446</v>
      </c>
      <c r="J1020">
        <v>1.3140547435897432</v>
      </c>
      <c r="K1020">
        <v>1.3169956427287588</v>
      </c>
      <c r="L1020">
        <v>1.3209211111111114</v>
      </c>
      <c r="M1020">
        <v>1.3236172080618991</v>
      </c>
      <c r="N1020">
        <v>1.3284624999999999</v>
      </c>
      <c r="O1020">
        <v>1.3269532731234315</v>
      </c>
      <c r="P1020" t="s">
        <v>15354</v>
      </c>
      <c r="Q1020" t="s">
        <v>15353</v>
      </c>
      <c r="R1020" t="s">
        <v>15354</v>
      </c>
      <c r="S1020" t="s">
        <v>15354</v>
      </c>
      <c r="T1020">
        <v>1.3330900000000001</v>
      </c>
      <c r="U1020">
        <v>1.3327100000000001</v>
      </c>
      <c r="V1020" t="s">
        <v>15354</v>
      </c>
      <c r="W1020" t="s">
        <v>15354</v>
      </c>
      <c r="X1020" t="s">
        <v>15354</v>
      </c>
      <c r="Y1020">
        <v>3810.4818735377276</v>
      </c>
      <c r="Z1020">
        <v>5078.2672976824651</v>
      </c>
      <c r="AA1020">
        <v>78.267297682465141</v>
      </c>
      <c r="AB1020" t="s">
        <v>15354</v>
      </c>
    </row>
    <row r="1021" spans="1:28" hidden="1" x14ac:dyDescent="0.25">
      <c r="A1021" t="s">
        <v>1456</v>
      </c>
      <c r="B1021" s="2">
        <v>41505</v>
      </c>
      <c r="C1021" s="3">
        <v>0</v>
      </c>
      <c r="D1021">
        <v>1.3329</v>
      </c>
      <c r="E1021">
        <v>1.33745</v>
      </c>
      <c r="F1021">
        <v>1.33151</v>
      </c>
      <c r="G1021">
        <v>1.3333699999999999</v>
      </c>
      <c r="H1021">
        <v>159373</v>
      </c>
      <c r="I1021">
        <v>-34.171369933299687</v>
      </c>
      <c r="J1021">
        <v>1.3146232051282045</v>
      </c>
      <c r="K1021">
        <v>1.31741018341917</v>
      </c>
      <c r="L1021">
        <v>1.3222352777777782</v>
      </c>
      <c r="M1021">
        <v>1.3241443860044992</v>
      </c>
      <c r="N1021">
        <v>1.3290575</v>
      </c>
      <c r="O1021">
        <v>1.3274666112735571</v>
      </c>
      <c r="P1021" t="s">
        <v>15354</v>
      </c>
      <c r="Q1021" t="s">
        <v>15353</v>
      </c>
      <c r="R1021" t="s">
        <v>15354</v>
      </c>
      <c r="S1021" t="s">
        <v>15354</v>
      </c>
      <c r="T1021">
        <v>1.3335300000000001</v>
      </c>
      <c r="U1021">
        <v>1.33321</v>
      </c>
      <c r="V1021" t="s">
        <v>15354</v>
      </c>
      <c r="W1021" t="s">
        <v>15354</v>
      </c>
      <c r="X1021" t="s">
        <v>15354</v>
      </c>
      <c r="Y1021">
        <v>3810.4818735377276</v>
      </c>
      <c r="Z1021">
        <v>5080.1725386192338</v>
      </c>
      <c r="AA1021">
        <v>80.172538619233819</v>
      </c>
      <c r="AB1021" t="s">
        <v>15354</v>
      </c>
    </row>
    <row r="1022" spans="1:28" hidden="1" x14ac:dyDescent="0.25">
      <c r="A1022" t="s">
        <v>1457</v>
      </c>
      <c r="B1022" s="2">
        <v>41506</v>
      </c>
      <c r="C1022" s="3">
        <v>0</v>
      </c>
      <c r="D1022">
        <v>1.3333699999999999</v>
      </c>
      <c r="E1022">
        <v>1.34518</v>
      </c>
      <c r="F1022">
        <v>1.3323400000000001</v>
      </c>
      <c r="G1022">
        <v>1.34205</v>
      </c>
      <c r="H1022">
        <v>199824</v>
      </c>
      <c r="I1022">
        <v>-12.702922077922393</v>
      </c>
      <c r="J1022">
        <v>1.3152651282051278</v>
      </c>
      <c r="K1022">
        <v>1.3180339762440012</v>
      </c>
      <c r="L1022">
        <v>1.3240238888888891</v>
      </c>
      <c r="M1022">
        <v>1.3251122570312832</v>
      </c>
      <c r="N1022">
        <v>1.3298883333333333</v>
      </c>
      <c r="O1022">
        <v>1.3286332823716727</v>
      </c>
      <c r="P1022" t="s">
        <v>15354</v>
      </c>
      <c r="Q1022" t="s">
        <v>15353</v>
      </c>
      <c r="R1022" t="s">
        <v>15354</v>
      </c>
      <c r="S1022" t="s">
        <v>15354</v>
      </c>
      <c r="T1022">
        <v>1.34226</v>
      </c>
      <c r="U1022">
        <v>1.3418399999999999</v>
      </c>
      <c r="V1022" t="s">
        <v>15354</v>
      </c>
      <c r="W1022" t="s">
        <v>15354</v>
      </c>
      <c r="X1022" t="s">
        <v>15354</v>
      </c>
      <c r="Y1022">
        <v>3810.4818735377276</v>
      </c>
      <c r="Z1022">
        <v>5113.056997187864</v>
      </c>
      <c r="AA1022">
        <v>113.056997187864</v>
      </c>
      <c r="AB1022" t="s">
        <v>15354</v>
      </c>
    </row>
    <row r="1023" spans="1:28" hidden="1" x14ac:dyDescent="0.25">
      <c r="A1023" t="s">
        <v>1458</v>
      </c>
      <c r="B1023" s="2">
        <v>41507</v>
      </c>
      <c r="C1023" s="3">
        <v>0</v>
      </c>
      <c r="D1023">
        <v>1.34205</v>
      </c>
      <c r="E1023">
        <v>1.3426800000000001</v>
      </c>
      <c r="F1023">
        <v>1.33345</v>
      </c>
      <c r="G1023">
        <v>1.3341000000000001</v>
      </c>
      <c r="H1023">
        <v>218037</v>
      </c>
      <c r="I1023">
        <v>-44.967532467532386</v>
      </c>
      <c r="J1023">
        <v>1.3159047435897431</v>
      </c>
      <c r="K1023">
        <v>1.3184407110226342</v>
      </c>
      <c r="L1023">
        <v>1.3246477777777779</v>
      </c>
      <c r="M1023">
        <v>1.3255980809755383</v>
      </c>
      <c r="N1023">
        <v>1.3305158333333333</v>
      </c>
      <c r="O1023">
        <v>1.3290706197819389</v>
      </c>
      <c r="P1023" t="s">
        <v>15355</v>
      </c>
      <c r="Q1023" t="s">
        <v>15353</v>
      </c>
      <c r="R1023" t="s">
        <v>15354</v>
      </c>
      <c r="S1023" t="s">
        <v>15354</v>
      </c>
      <c r="T1023">
        <v>1.3343100000000001</v>
      </c>
      <c r="U1023">
        <v>1.33389</v>
      </c>
      <c r="V1023" t="s">
        <v>15354</v>
      </c>
      <c r="W1023" t="s">
        <v>15354</v>
      </c>
      <c r="X1023" t="s">
        <v>15354</v>
      </c>
      <c r="Y1023">
        <v>3810.4818735377276</v>
      </c>
      <c r="Z1023">
        <v>5082.7636662932391</v>
      </c>
      <c r="AA1023">
        <v>82.763666293239112</v>
      </c>
      <c r="AB1023" t="s">
        <v>15354</v>
      </c>
    </row>
    <row r="1024" spans="1:28" hidden="1" x14ac:dyDescent="0.25">
      <c r="A1024" t="s">
        <v>1459</v>
      </c>
      <c r="B1024" s="2">
        <v>41508</v>
      </c>
      <c r="C1024" s="3">
        <v>0</v>
      </c>
      <c r="D1024">
        <v>1.3341000000000001</v>
      </c>
      <c r="E1024">
        <v>1.3372999999999999</v>
      </c>
      <c r="F1024">
        <v>1.32979</v>
      </c>
      <c r="G1024">
        <v>1.3355300000000001</v>
      </c>
      <c r="H1024">
        <v>214815</v>
      </c>
      <c r="I1024">
        <v>-39.163961038960785</v>
      </c>
      <c r="J1024">
        <v>1.3164592307692304</v>
      </c>
      <c r="K1024">
        <v>1.3188733512499093</v>
      </c>
      <c r="L1024">
        <v>1.325393888888889</v>
      </c>
      <c r="M1024">
        <v>1.3261349414633472</v>
      </c>
      <c r="N1024">
        <v>1.3308558333333331</v>
      </c>
      <c r="O1024">
        <v>1.3295873701993837</v>
      </c>
      <c r="P1024" t="s">
        <v>15354</v>
      </c>
      <c r="Q1024" t="s">
        <v>15353</v>
      </c>
      <c r="R1024" t="s">
        <v>15354</v>
      </c>
      <c r="S1024" t="s">
        <v>15354</v>
      </c>
      <c r="T1024">
        <v>1.3357300000000001</v>
      </c>
      <c r="U1024">
        <v>1.3353299999999999</v>
      </c>
      <c r="V1024" t="s">
        <v>15354</v>
      </c>
      <c r="W1024" t="s">
        <v>15354</v>
      </c>
      <c r="X1024" t="s">
        <v>15354</v>
      </c>
      <c r="Y1024">
        <v>3810.4818735377276</v>
      </c>
      <c r="Z1024">
        <v>5088.2507601911329</v>
      </c>
      <c r="AA1024">
        <v>88.25076019113294</v>
      </c>
      <c r="AB1024" t="s">
        <v>15354</v>
      </c>
    </row>
    <row r="1025" spans="1:28" hidden="1" x14ac:dyDescent="0.25">
      <c r="A1025" t="s">
        <v>1460</v>
      </c>
      <c r="B1025" s="2">
        <v>41509</v>
      </c>
      <c r="C1025" s="3">
        <v>0</v>
      </c>
      <c r="D1025">
        <v>1.33552</v>
      </c>
      <c r="E1025">
        <v>1.3409599999999999</v>
      </c>
      <c r="F1025">
        <v>1.3332999999999999</v>
      </c>
      <c r="G1025">
        <v>1.33799</v>
      </c>
      <c r="H1025">
        <v>204331</v>
      </c>
      <c r="I1025">
        <v>-29.18019480519493</v>
      </c>
      <c r="J1025">
        <v>1.3170330769230767</v>
      </c>
      <c r="K1025">
        <v>1.3193573170410509</v>
      </c>
      <c r="L1025">
        <v>1.3262605555555558</v>
      </c>
      <c r="M1025">
        <v>1.3267757554383015</v>
      </c>
      <c r="N1025">
        <v>1.3312779166666666</v>
      </c>
      <c r="O1025">
        <v>1.330259580583433</v>
      </c>
      <c r="P1025" t="s">
        <v>15354</v>
      </c>
      <c r="Q1025" t="s">
        <v>15353</v>
      </c>
      <c r="R1025" t="s">
        <v>15354</v>
      </c>
      <c r="S1025" t="s">
        <v>15354</v>
      </c>
      <c r="T1025">
        <v>1.3382000000000001</v>
      </c>
      <c r="U1025">
        <v>1.33778</v>
      </c>
      <c r="V1025" t="s">
        <v>15354</v>
      </c>
      <c r="W1025" t="s">
        <v>15354</v>
      </c>
      <c r="X1025" t="s">
        <v>15354</v>
      </c>
      <c r="Y1025">
        <v>3810.4818735377276</v>
      </c>
      <c r="Z1025">
        <v>5097.5864407813015</v>
      </c>
      <c r="AA1025">
        <v>97.586440781301462</v>
      </c>
      <c r="AB1025" t="s">
        <v>15354</v>
      </c>
    </row>
    <row r="1026" spans="1:28" hidden="1" x14ac:dyDescent="0.25">
      <c r="A1026" t="s">
        <v>1461</v>
      </c>
      <c r="B1026" s="2">
        <v>41511</v>
      </c>
      <c r="C1026" s="3">
        <v>0</v>
      </c>
      <c r="D1026">
        <v>1.3385400000000001</v>
      </c>
      <c r="E1026">
        <v>1.3392299999999999</v>
      </c>
      <c r="F1026">
        <v>1.33771</v>
      </c>
      <c r="G1026">
        <v>1.33867</v>
      </c>
      <c r="H1026">
        <v>5288</v>
      </c>
      <c r="I1026">
        <v>-26.420454545454614</v>
      </c>
      <c r="J1026">
        <v>1.3176112820512818</v>
      </c>
      <c r="K1026">
        <v>1.319846245723556</v>
      </c>
      <c r="L1026">
        <v>1.3271661111111113</v>
      </c>
      <c r="M1026">
        <v>1.3274186875767717</v>
      </c>
      <c r="N1026">
        <v>1.3316991666666667</v>
      </c>
      <c r="O1026">
        <v>1.3309324141367584</v>
      </c>
      <c r="P1026" t="s">
        <v>15354</v>
      </c>
      <c r="Q1026" t="s">
        <v>15353</v>
      </c>
      <c r="R1026" t="s">
        <v>15354</v>
      </c>
      <c r="S1026" t="s">
        <v>15354</v>
      </c>
      <c r="T1026">
        <v>1.3389</v>
      </c>
      <c r="U1026">
        <v>1.3384400000000001</v>
      </c>
      <c r="V1026" t="s">
        <v>15354</v>
      </c>
      <c r="W1026" t="s">
        <v>15354</v>
      </c>
      <c r="X1026" t="s">
        <v>15354</v>
      </c>
      <c r="Y1026">
        <v>3810.4818735377276</v>
      </c>
      <c r="Z1026">
        <v>5100.1013588178366</v>
      </c>
      <c r="AA1026">
        <v>100.10135881783663</v>
      </c>
      <c r="AB1026" t="s">
        <v>15354</v>
      </c>
    </row>
    <row r="1027" spans="1:28" hidden="1" x14ac:dyDescent="0.25">
      <c r="A1027" t="s">
        <v>1462</v>
      </c>
      <c r="B1027" s="2">
        <v>41512</v>
      </c>
      <c r="C1027" s="3">
        <v>0</v>
      </c>
      <c r="D1027">
        <v>1.33867</v>
      </c>
      <c r="E1027">
        <v>1.3393999999999999</v>
      </c>
      <c r="F1027">
        <v>1.3356300000000001</v>
      </c>
      <c r="G1027">
        <v>1.3378099999999999</v>
      </c>
      <c r="H1027">
        <v>116488</v>
      </c>
      <c r="I1027">
        <v>-29.91071428571469</v>
      </c>
      <c r="J1027">
        <v>1.318180769230769</v>
      </c>
      <c r="K1027">
        <v>1.3203010243128332</v>
      </c>
      <c r="L1027">
        <v>1.3280552777777777</v>
      </c>
      <c r="M1027">
        <v>1.3279803801401895</v>
      </c>
      <c r="N1027">
        <v>1.33217875</v>
      </c>
      <c r="O1027">
        <v>1.3314826210058179</v>
      </c>
      <c r="P1027" t="s">
        <v>15354</v>
      </c>
      <c r="Q1027" t="s">
        <v>15353</v>
      </c>
      <c r="R1027" t="s">
        <v>15354</v>
      </c>
      <c r="S1027" t="s">
        <v>15354</v>
      </c>
      <c r="T1027">
        <v>1.3380300000000001</v>
      </c>
      <c r="U1027">
        <v>1.3375900000000001</v>
      </c>
      <c r="V1027" t="s">
        <v>15354</v>
      </c>
      <c r="W1027" t="s">
        <v>15354</v>
      </c>
      <c r="X1027" t="s">
        <v>15354</v>
      </c>
      <c r="Y1027">
        <v>3810.4818735377276</v>
      </c>
      <c r="Z1027">
        <v>5096.8624492253293</v>
      </c>
      <c r="AA1027">
        <v>96.862449225329328</v>
      </c>
      <c r="AB1027" t="s">
        <v>15354</v>
      </c>
    </row>
    <row r="1028" spans="1:28" hidden="1" x14ac:dyDescent="0.25">
      <c r="A1028" t="s">
        <v>1463</v>
      </c>
      <c r="B1028" s="2">
        <v>41513</v>
      </c>
      <c r="C1028" s="3">
        <v>0</v>
      </c>
      <c r="D1028">
        <v>1.3378000000000001</v>
      </c>
      <c r="E1028">
        <v>1.3398699999999999</v>
      </c>
      <c r="F1028">
        <v>1.3323199999999999</v>
      </c>
      <c r="G1028">
        <v>1.33908</v>
      </c>
      <c r="H1028">
        <v>209319</v>
      </c>
      <c r="I1028">
        <v>-24.756493506493488</v>
      </c>
      <c r="J1028">
        <v>1.3188811538461538</v>
      </c>
      <c r="K1028">
        <v>1.3207764414188374</v>
      </c>
      <c r="L1028">
        <v>1.3287297222222223</v>
      </c>
      <c r="M1028">
        <v>1.3285803595920711</v>
      </c>
      <c r="N1028">
        <v>1.3327004166666665</v>
      </c>
      <c r="O1028">
        <v>1.3320904113253527</v>
      </c>
      <c r="P1028" t="s">
        <v>15354</v>
      </c>
      <c r="Q1028" t="s">
        <v>15353</v>
      </c>
      <c r="R1028" t="s">
        <v>15354</v>
      </c>
      <c r="S1028" t="s">
        <v>15354</v>
      </c>
      <c r="T1028">
        <v>1.33927</v>
      </c>
      <c r="U1028">
        <v>1.3388899999999999</v>
      </c>
      <c r="V1028" t="s">
        <v>15354</v>
      </c>
      <c r="W1028" t="s">
        <v>15354</v>
      </c>
      <c r="X1028" t="s">
        <v>15354</v>
      </c>
      <c r="Y1028">
        <v>3810.4818735377276</v>
      </c>
      <c r="Z1028">
        <v>5101.8160756609277</v>
      </c>
      <c r="AA1028">
        <v>101.81607566092771</v>
      </c>
      <c r="AB1028" t="s">
        <v>15354</v>
      </c>
    </row>
    <row r="1029" spans="1:28" hidden="1" x14ac:dyDescent="0.25">
      <c r="A1029" t="s">
        <v>1464</v>
      </c>
      <c r="B1029" s="2">
        <v>41514</v>
      </c>
      <c r="C1029" s="3">
        <v>0</v>
      </c>
      <c r="D1029">
        <v>1.33907</v>
      </c>
      <c r="E1029">
        <v>1.3397600000000001</v>
      </c>
      <c r="F1029">
        <v>1.33049</v>
      </c>
      <c r="G1029">
        <v>1.3334699999999999</v>
      </c>
      <c r="H1029">
        <v>205681</v>
      </c>
      <c r="I1029">
        <v>-47.524350649351099</v>
      </c>
      <c r="J1029">
        <v>1.319378846153846</v>
      </c>
      <c r="K1029">
        <v>1.3210977973322846</v>
      </c>
      <c r="L1029">
        <v>1.3293363888888889</v>
      </c>
      <c r="M1029">
        <v>1.3288446644789862</v>
      </c>
      <c r="N1029">
        <v>1.3328437499999997</v>
      </c>
      <c r="O1029">
        <v>1.3322007784193246</v>
      </c>
      <c r="P1029" t="s">
        <v>15354</v>
      </c>
      <c r="Q1029" t="s">
        <v>15353</v>
      </c>
      <c r="R1029" t="s">
        <v>15354</v>
      </c>
      <c r="S1029" t="s">
        <v>15354</v>
      </c>
      <c r="T1029">
        <v>1.33361</v>
      </c>
      <c r="U1029">
        <v>1.3333299999999999</v>
      </c>
      <c r="V1029" t="s">
        <v>15354</v>
      </c>
      <c r="W1029" t="s">
        <v>15354</v>
      </c>
      <c r="X1029" t="s">
        <v>15354</v>
      </c>
      <c r="Y1029">
        <v>3810.4818735377276</v>
      </c>
      <c r="Z1029">
        <v>5080.6297964440582</v>
      </c>
      <c r="AA1029">
        <v>80.629796444058229</v>
      </c>
      <c r="AB1029" t="s">
        <v>15354</v>
      </c>
    </row>
    <row r="1030" spans="1:28" hidden="1" x14ac:dyDescent="0.25">
      <c r="A1030" t="s">
        <v>1465</v>
      </c>
      <c r="B1030" s="2">
        <v>41515</v>
      </c>
      <c r="C1030" s="3">
        <v>0</v>
      </c>
      <c r="D1030">
        <v>1.3334699999999999</v>
      </c>
      <c r="E1030">
        <v>1.33399</v>
      </c>
      <c r="F1030">
        <v>1.3219099999999999</v>
      </c>
      <c r="G1030">
        <v>1.32369</v>
      </c>
      <c r="H1030">
        <v>206060</v>
      </c>
      <c r="I1030">
        <v>-87.21590909090915</v>
      </c>
      <c r="J1030">
        <v>1.3196288461538459</v>
      </c>
      <c r="K1030">
        <v>1.3211634227162774</v>
      </c>
      <c r="L1030">
        <v>1.3296927777777776</v>
      </c>
      <c r="M1030">
        <v>1.3285660339666086</v>
      </c>
      <c r="N1030">
        <v>1.3329491666666664</v>
      </c>
      <c r="O1030">
        <v>1.3315199161457787</v>
      </c>
      <c r="P1030" t="s">
        <v>15354</v>
      </c>
      <c r="Q1030" t="s">
        <v>15353</v>
      </c>
      <c r="R1030" t="s">
        <v>15354</v>
      </c>
      <c r="S1030" t="s">
        <v>15354</v>
      </c>
      <c r="T1030">
        <v>1.3239099999999999</v>
      </c>
      <c r="U1030">
        <v>1.3234699999999999</v>
      </c>
      <c r="V1030" t="s">
        <v>15354</v>
      </c>
      <c r="W1030" t="s">
        <v>15354</v>
      </c>
      <c r="X1030" t="s">
        <v>15354</v>
      </c>
      <c r="Y1030">
        <v>3810.4818735377276</v>
      </c>
      <c r="Z1030">
        <v>5043.0584451709756</v>
      </c>
      <c r="AA1030">
        <v>43.058445170975574</v>
      </c>
      <c r="AB1030" t="s">
        <v>15354</v>
      </c>
    </row>
    <row r="1031" spans="1:28" hidden="1" x14ac:dyDescent="0.25">
      <c r="A1031" t="s">
        <v>1466</v>
      </c>
      <c r="B1031" s="2">
        <v>41516</v>
      </c>
      <c r="C1031" s="3">
        <v>0</v>
      </c>
      <c r="D1031">
        <v>1.32369</v>
      </c>
      <c r="E1031">
        <v>1.32548</v>
      </c>
      <c r="F1031">
        <v>1.31734</v>
      </c>
      <c r="G1031">
        <v>1.3220799999999999</v>
      </c>
      <c r="H1031">
        <v>176063</v>
      </c>
      <c r="I1031">
        <v>-82.974137931034647</v>
      </c>
      <c r="J1031">
        <v>1.3199179487179487</v>
      </c>
      <c r="K1031">
        <v>1.3211866272044728</v>
      </c>
      <c r="L1031">
        <v>1.329909722222222</v>
      </c>
      <c r="M1031">
        <v>1.3282154375359809</v>
      </c>
      <c r="N1031">
        <v>1.3327004166666663</v>
      </c>
      <c r="O1031">
        <v>1.3307647228541164</v>
      </c>
      <c r="P1031" t="s">
        <v>15354</v>
      </c>
      <c r="Q1031" t="s">
        <v>15353</v>
      </c>
      <c r="R1031" t="s">
        <v>15354</v>
      </c>
      <c r="S1031" t="s">
        <v>15354</v>
      </c>
      <c r="T1031">
        <v>1.32237</v>
      </c>
      <c r="U1031">
        <v>1.32179</v>
      </c>
      <c r="V1031" t="s">
        <v>15354</v>
      </c>
      <c r="W1031" t="s">
        <v>15354</v>
      </c>
      <c r="X1031" t="s">
        <v>15354</v>
      </c>
      <c r="Y1031">
        <v>3810.4818735377276</v>
      </c>
      <c r="Z1031">
        <v>5036.6568356234329</v>
      </c>
      <c r="AA1031">
        <v>36.656835623432926</v>
      </c>
      <c r="AB1031" t="s">
        <v>15354</v>
      </c>
    </row>
    <row r="1032" spans="1:28" hidden="1" x14ac:dyDescent="0.25">
      <c r="A1032" t="s">
        <v>1467</v>
      </c>
      <c r="B1032" s="2">
        <v>41518</v>
      </c>
      <c r="C1032" s="3">
        <v>0</v>
      </c>
      <c r="D1032">
        <v>1.32108</v>
      </c>
      <c r="E1032">
        <v>1.3214999999999999</v>
      </c>
      <c r="F1032">
        <v>1.31965</v>
      </c>
      <c r="G1032">
        <v>1.32067</v>
      </c>
      <c r="H1032">
        <v>4113</v>
      </c>
      <c r="I1032">
        <v>-88.038793103448114</v>
      </c>
      <c r="J1032">
        <v>1.3201903846153846</v>
      </c>
      <c r="K1032">
        <v>1.3211735480347393</v>
      </c>
      <c r="L1032">
        <v>1.330044722222222</v>
      </c>
      <c r="M1032">
        <v>1.3278075760475494</v>
      </c>
      <c r="N1032">
        <v>1.3324070833333332</v>
      </c>
      <c r="O1032">
        <v>1.329957145025787</v>
      </c>
      <c r="P1032" t="s">
        <v>15354</v>
      </c>
      <c r="Q1032" t="s">
        <v>15355</v>
      </c>
      <c r="R1032" t="s">
        <v>15354</v>
      </c>
      <c r="S1032" t="s">
        <v>15354</v>
      </c>
      <c r="T1032">
        <v>1.32101</v>
      </c>
      <c r="U1032">
        <v>1.32033</v>
      </c>
      <c r="V1032" t="s">
        <v>15354</v>
      </c>
      <c r="W1032" t="s">
        <v>15354</v>
      </c>
      <c r="X1032" t="s">
        <v>15354</v>
      </c>
      <c r="Y1032">
        <v>3810.4818735377276</v>
      </c>
      <c r="Z1032">
        <v>5031.0935320880681</v>
      </c>
      <c r="AA1032">
        <v>31.093532088068059</v>
      </c>
      <c r="AB1032" t="s">
        <v>15354</v>
      </c>
    </row>
    <row r="1033" spans="1:28" hidden="1" x14ac:dyDescent="0.25">
      <c r="A1033" t="s">
        <v>1468</v>
      </c>
      <c r="B1033" s="2">
        <v>41519</v>
      </c>
      <c r="C1033" s="3">
        <v>0</v>
      </c>
      <c r="D1033">
        <v>1.32067</v>
      </c>
      <c r="E1033">
        <v>1.3227</v>
      </c>
      <c r="F1033">
        <v>1.31836</v>
      </c>
      <c r="G1033">
        <v>1.31891</v>
      </c>
      <c r="H1033">
        <v>121312</v>
      </c>
      <c r="I1033">
        <v>-94.360632183907811</v>
      </c>
      <c r="J1033">
        <v>1.3203425641025639</v>
      </c>
      <c r="K1033">
        <v>1.3211162430212016</v>
      </c>
      <c r="L1033">
        <v>1.330039722222222</v>
      </c>
      <c r="M1033">
        <v>1.3273266259909251</v>
      </c>
      <c r="N1033">
        <v>1.3321216666666664</v>
      </c>
      <c r="O1033">
        <v>1.3290733734237241</v>
      </c>
      <c r="P1033" t="s">
        <v>15354</v>
      </c>
      <c r="Q1033" t="s">
        <v>15355</v>
      </c>
      <c r="R1033" t="s">
        <v>15354</v>
      </c>
      <c r="S1033" t="s">
        <v>15354</v>
      </c>
      <c r="T1033">
        <v>1.31931</v>
      </c>
      <c r="U1033">
        <v>1.3185100000000001</v>
      </c>
      <c r="V1033" t="s">
        <v>15354</v>
      </c>
      <c r="W1033" t="s">
        <v>15354</v>
      </c>
      <c r="X1033" t="s">
        <v>15354</v>
      </c>
      <c r="Y1033">
        <v>3810.4818735377276</v>
      </c>
      <c r="Z1033">
        <v>5024.1584550782291</v>
      </c>
      <c r="AA1033">
        <v>24.158455078229053</v>
      </c>
      <c r="AB1033" t="s">
        <v>15354</v>
      </c>
    </row>
    <row r="1034" spans="1:28" hidden="1" x14ac:dyDescent="0.25">
      <c r="A1034" t="s">
        <v>1469</v>
      </c>
      <c r="B1034" s="2">
        <v>41520</v>
      </c>
      <c r="C1034" s="3">
        <v>0</v>
      </c>
      <c r="D1034">
        <v>1.3189200000000001</v>
      </c>
      <c r="E1034">
        <v>1.31968</v>
      </c>
      <c r="F1034">
        <v>1.31385</v>
      </c>
      <c r="G1034">
        <v>1.31717</v>
      </c>
      <c r="H1034">
        <v>184509</v>
      </c>
      <c r="I1034">
        <v>-89.403127992339677</v>
      </c>
      <c r="J1034">
        <v>1.3204710256410259</v>
      </c>
      <c r="K1034">
        <v>1.321016338134589</v>
      </c>
      <c r="L1034">
        <v>1.3299025</v>
      </c>
      <c r="M1034">
        <v>1.3267776191806047</v>
      </c>
      <c r="N1034">
        <v>1.3315574999999999</v>
      </c>
      <c r="O1034">
        <v>1.3281211035498264</v>
      </c>
      <c r="P1034" t="s">
        <v>15354</v>
      </c>
      <c r="Q1034" t="s">
        <v>15355</v>
      </c>
      <c r="R1034" t="s">
        <v>15354</v>
      </c>
      <c r="S1034" t="s">
        <v>15354</v>
      </c>
      <c r="T1034">
        <v>1.31758</v>
      </c>
      <c r="U1034">
        <v>1.3167599999999999</v>
      </c>
      <c r="V1034" t="s">
        <v>15354</v>
      </c>
      <c r="W1034" t="s">
        <v>15354</v>
      </c>
      <c r="X1034" t="s">
        <v>15354</v>
      </c>
      <c r="Y1034">
        <v>3810.4818735377276</v>
      </c>
      <c r="Z1034">
        <v>5017.4901117995378</v>
      </c>
      <c r="AA1034">
        <v>17.490111799537772</v>
      </c>
      <c r="AB1034" t="s">
        <v>15354</v>
      </c>
    </row>
    <row r="1035" spans="1:28" hidden="1" x14ac:dyDescent="0.25">
      <c r="A1035" t="s">
        <v>1470</v>
      </c>
      <c r="B1035" s="2">
        <v>41521</v>
      </c>
      <c r="C1035" s="3">
        <v>0</v>
      </c>
      <c r="D1035">
        <v>1.3171600000000001</v>
      </c>
      <c r="E1035">
        <v>1.3217699999999999</v>
      </c>
      <c r="F1035">
        <v>1.3157000000000001</v>
      </c>
      <c r="G1035">
        <v>1.3199399999999999</v>
      </c>
      <c r="H1035">
        <v>168747</v>
      </c>
      <c r="I1035">
        <v>-80.561761889563002</v>
      </c>
      <c r="J1035">
        <v>1.3206157692307694</v>
      </c>
      <c r="K1035">
        <v>1.3209890890678904</v>
      </c>
      <c r="L1035">
        <v>1.3299274999999999</v>
      </c>
      <c r="M1035">
        <v>1.3264080181438154</v>
      </c>
      <c r="N1035">
        <v>1.3309716666666664</v>
      </c>
      <c r="O1035">
        <v>1.3274666152658403</v>
      </c>
      <c r="P1035" t="s">
        <v>15354</v>
      </c>
      <c r="Q1035" t="s">
        <v>15355</v>
      </c>
      <c r="R1035" t="s">
        <v>15354</v>
      </c>
      <c r="S1035" t="s">
        <v>15354</v>
      </c>
      <c r="T1035">
        <v>1.32037</v>
      </c>
      <c r="U1035">
        <v>1.31951</v>
      </c>
      <c r="V1035" t="s">
        <v>15354</v>
      </c>
      <c r="W1035" t="s">
        <v>15354</v>
      </c>
      <c r="X1035" t="s">
        <v>15354</v>
      </c>
      <c r="Y1035">
        <v>3810.4818735377276</v>
      </c>
      <c r="Z1035">
        <v>5027.9689369517664</v>
      </c>
      <c r="AA1035">
        <v>27.968936951766409</v>
      </c>
      <c r="AB1035" t="s">
        <v>15354</v>
      </c>
    </row>
    <row r="1036" spans="1:28" hidden="1" x14ac:dyDescent="0.25">
      <c r="A1036" t="s">
        <v>1471</v>
      </c>
      <c r="B1036" s="2">
        <v>41522</v>
      </c>
      <c r="C1036" s="3">
        <v>0</v>
      </c>
      <c r="D1036">
        <v>1.31993</v>
      </c>
      <c r="E1036">
        <v>1.3222799999999999</v>
      </c>
      <c r="F1036">
        <v>1.31105</v>
      </c>
      <c r="G1036">
        <v>1.31192</v>
      </c>
      <c r="H1036">
        <v>209147</v>
      </c>
      <c r="I1036">
        <v>-97.249446727790314</v>
      </c>
      <c r="J1036">
        <v>1.3204579487179489</v>
      </c>
      <c r="K1036">
        <v>1.3207594918762982</v>
      </c>
      <c r="L1036">
        <v>1.3294983333333332</v>
      </c>
      <c r="M1036">
        <v>1.3256248820279335</v>
      </c>
      <c r="N1036">
        <v>1.3298887500000001</v>
      </c>
      <c r="O1036">
        <v>1.3262228860445731</v>
      </c>
      <c r="P1036" t="s">
        <v>15354</v>
      </c>
      <c r="Q1036" t="s">
        <v>15355</v>
      </c>
      <c r="R1036" t="s">
        <v>15354</v>
      </c>
      <c r="S1036" t="s">
        <v>15354</v>
      </c>
      <c r="T1036">
        <v>1.3123899999999999</v>
      </c>
      <c r="U1036">
        <v>1.31145</v>
      </c>
      <c r="V1036" t="s">
        <v>15354</v>
      </c>
      <c r="W1036" t="s">
        <v>15354</v>
      </c>
      <c r="X1036" t="s">
        <v>15354</v>
      </c>
      <c r="Y1036">
        <v>3810.4818735377276</v>
      </c>
      <c r="Z1036">
        <v>4997.2564530510526</v>
      </c>
      <c r="AA1036">
        <v>-2.7435469489473689</v>
      </c>
      <c r="AB1036" t="s">
        <v>15354</v>
      </c>
    </row>
    <row r="1037" spans="1:28" hidden="1" x14ac:dyDescent="0.25">
      <c r="A1037" t="s">
        <v>1472</v>
      </c>
      <c r="B1037" s="2">
        <v>41523</v>
      </c>
      <c r="C1037" s="3">
        <v>0</v>
      </c>
      <c r="D1037">
        <v>1.31192</v>
      </c>
      <c r="E1037">
        <v>1.31891</v>
      </c>
      <c r="F1037">
        <v>1.31046</v>
      </c>
      <c r="G1037">
        <v>1.31765</v>
      </c>
      <c r="H1037">
        <v>187238</v>
      </c>
      <c r="I1037">
        <v>-76.426229508196599</v>
      </c>
      <c r="J1037">
        <v>1.3204038461538463</v>
      </c>
      <c r="K1037">
        <v>1.3206807705629742</v>
      </c>
      <c r="L1037">
        <v>1.3292147222222221</v>
      </c>
      <c r="M1037">
        <v>1.3251938073237208</v>
      </c>
      <c r="N1037">
        <v>1.3292020833333333</v>
      </c>
      <c r="O1037">
        <v>1.3255370551610073</v>
      </c>
      <c r="P1037" t="s">
        <v>15353</v>
      </c>
      <c r="Q1037" t="s">
        <v>15355</v>
      </c>
      <c r="R1037" t="s">
        <v>15354</v>
      </c>
      <c r="S1037" t="s">
        <v>15354</v>
      </c>
      <c r="T1037">
        <v>1.3181099999999999</v>
      </c>
      <c r="U1037">
        <v>1.3171900000000001</v>
      </c>
      <c r="V1037" t="s">
        <v>15354</v>
      </c>
      <c r="W1037" t="s">
        <v>15354</v>
      </c>
      <c r="X1037" t="s">
        <v>15354</v>
      </c>
      <c r="Y1037">
        <v>3810.4818735377276</v>
      </c>
      <c r="Z1037">
        <v>5019.1286190051596</v>
      </c>
      <c r="AA1037">
        <v>19.128619005159635</v>
      </c>
      <c r="AB1037" t="s">
        <v>15354</v>
      </c>
    </row>
    <row r="1038" spans="1:28" hidden="1" x14ac:dyDescent="0.25">
      <c r="A1038" t="s">
        <v>1473</v>
      </c>
      <c r="B1038" s="2">
        <v>41525</v>
      </c>
      <c r="C1038" s="3">
        <v>0</v>
      </c>
      <c r="D1038">
        <v>1.3162199999999999</v>
      </c>
      <c r="E1038">
        <v>1.3179000000000001</v>
      </c>
      <c r="F1038">
        <v>1.3162</v>
      </c>
      <c r="G1038">
        <v>1.31721</v>
      </c>
      <c r="H1038">
        <v>4828</v>
      </c>
      <c r="I1038">
        <v>-77.868852459016253</v>
      </c>
      <c r="J1038">
        <v>1.3203650000000002</v>
      </c>
      <c r="K1038">
        <v>1.3205929029537848</v>
      </c>
      <c r="L1038">
        <v>1.3288994444444446</v>
      </c>
      <c r="M1038">
        <v>1.3247622501710872</v>
      </c>
      <c r="N1038">
        <v>1.3285091666666664</v>
      </c>
      <c r="O1038">
        <v>1.3248708907481266</v>
      </c>
      <c r="P1038" t="s">
        <v>15354</v>
      </c>
      <c r="Q1038" t="s">
        <v>15355</v>
      </c>
      <c r="R1038" t="s">
        <v>15354</v>
      </c>
      <c r="S1038" t="s">
        <v>15354</v>
      </c>
      <c r="T1038">
        <v>1.3176300000000001</v>
      </c>
      <c r="U1038">
        <v>1.3167899999999999</v>
      </c>
      <c r="V1038" t="s">
        <v>15354</v>
      </c>
      <c r="W1038" t="s">
        <v>15354</v>
      </c>
      <c r="X1038" t="s">
        <v>15354</v>
      </c>
      <c r="Y1038">
        <v>3810.4818735377276</v>
      </c>
      <c r="Z1038">
        <v>5017.6044262557443</v>
      </c>
      <c r="AA1038">
        <v>17.604426255744329</v>
      </c>
      <c r="AB1038" t="s">
        <v>15354</v>
      </c>
    </row>
    <row r="1039" spans="1:28" hidden="1" x14ac:dyDescent="0.25">
      <c r="A1039" t="s">
        <v>1474</v>
      </c>
      <c r="B1039" s="2">
        <v>41526</v>
      </c>
      <c r="C1039" s="3">
        <v>0</v>
      </c>
      <c r="D1039">
        <v>1.3171999999999999</v>
      </c>
      <c r="E1039">
        <v>1.32806</v>
      </c>
      <c r="F1039">
        <v>1.3166500000000001</v>
      </c>
      <c r="G1039">
        <v>1.3255600000000001</v>
      </c>
      <c r="H1039">
        <v>162444</v>
      </c>
      <c r="I1039">
        <v>-48.65691941516441</v>
      </c>
      <c r="J1039">
        <v>1.3203685897435899</v>
      </c>
      <c r="K1039">
        <v>1.3207186522460939</v>
      </c>
      <c r="L1039">
        <v>1.3288788888888892</v>
      </c>
      <c r="M1039">
        <v>1.3248053717834607</v>
      </c>
      <c r="N1039">
        <v>1.3283587499999998</v>
      </c>
      <c r="O1039">
        <v>1.3249260194882766</v>
      </c>
      <c r="P1039" t="s">
        <v>15354</v>
      </c>
      <c r="Q1039" t="s">
        <v>15353</v>
      </c>
      <c r="R1039" t="s">
        <v>15354</v>
      </c>
      <c r="S1039" t="s">
        <v>15354</v>
      </c>
      <c r="T1039">
        <v>1.32592</v>
      </c>
      <c r="U1039">
        <v>1.3251999999999999</v>
      </c>
      <c r="V1039" t="s">
        <v>15354</v>
      </c>
      <c r="W1039" t="s">
        <v>15354</v>
      </c>
      <c r="X1039" t="s">
        <v>15354</v>
      </c>
      <c r="Y1039">
        <v>3810.4818735377276</v>
      </c>
      <c r="Z1039">
        <v>5049.6505788121967</v>
      </c>
      <c r="AA1039">
        <v>49.650578812196727</v>
      </c>
      <c r="AB1039" t="s">
        <v>15354</v>
      </c>
    </row>
    <row r="1040" spans="1:28" hidden="1" x14ac:dyDescent="0.25">
      <c r="A1040" t="s">
        <v>1475</v>
      </c>
      <c r="B1040" s="2">
        <v>41527</v>
      </c>
      <c r="C1040" s="3">
        <v>0</v>
      </c>
      <c r="D1040">
        <v>1.3255699999999999</v>
      </c>
      <c r="E1040">
        <v>1.3275699999999999</v>
      </c>
      <c r="F1040">
        <v>1.32298</v>
      </c>
      <c r="G1040">
        <v>1.32673</v>
      </c>
      <c r="H1040">
        <v>172971</v>
      </c>
      <c r="I1040">
        <v>-44.678680720843104</v>
      </c>
      <c r="J1040">
        <v>1.3203111538461541</v>
      </c>
      <c r="K1040">
        <v>1.3208708382651801</v>
      </c>
      <c r="L1040">
        <v>1.3288836111111111</v>
      </c>
      <c r="M1040">
        <v>1.3249094057411115</v>
      </c>
      <c r="N1040">
        <v>1.3283683333333332</v>
      </c>
      <c r="O1040">
        <v>1.3250703379292146</v>
      </c>
      <c r="P1040" t="s">
        <v>15354</v>
      </c>
      <c r="Q1040" t="s">
        <v>15353</v>
      </c>
      <c r="R1040" t="s">
        <v>15354</v>
      </c>
      <c r="S1040" t="s">
        <v>15354</v>
      </c>
      <c r="T1040">
        <v>1.327</v>
      </c>
      <c r="U1040">
        <v>1.32646</v>
      </c>
      <c r="V1040" t="s">
        <v>15354</v>
      </c>
      <c r="W1040" t="s">
        <v>15354</v>
      </c>
      <c r="X1040" t="s">
        <v>15354</v>
      </c>
      <c r="Y1040">
        <v>3810.4818735377276</v>
      </c>
      <c r="Z1040">
        <v>5054.4517859728539</v>
      </c>
      <c r="AA1040">
        <v>54.451785972853941</v>
      </c>
      <c r="AB1040" t="s">
        <v>15354</v>
      </c>
    </row>
    <row r="1041" spans="1:28" hidden="1" x14ac:dyDescent="0.25">
      <c r="A1041" t="s">
        <v>1476</v>
      </c>
      <c r="B1041" s="2">
        <v>41528</v>
      </c>
      <c r="C1041" s="3">
        <v>0</v>
      </c>
      <c r="D1041">
        <v>1.32673</v>
      </c>
      <c r="E1041">
        <v>1.3324400000000001</v>
      </c>
      <c r="F1041">
        <v>1.32439</v>
      </c>
      <c r="G1041">
        <v>1.33135</v>
      </c>
      <c r="H1041">
        <v>204610</v>
      </c>
      <c r="I1041">
        <v>-28.969738184290648</v>
      </c>
      <c r="J1041">
        <v>1.320272307692308</v>
      </c>
      <c r="K1041">
        <v>1.3211361334989731</v>
      </c>
      <c r="L1041">
        <v>1.3289202777777778</v>
      </c>
      <c r="M1041">
        <v>1.3252575459713218</v>
      </c>
      <c r="N1041">
        <v>1.3285720833333332</v>
      </c>
      <c r="O1041">
        <v>1.3255727108948776</v>
      </c>
      <c r="P1041" t="s">
        <v>15354</v>
      </c>
      <c r="Q1041" t="s">
        <v>15353</v>
      </c>
      <c r="R1041" t="s">
        <v>15354</v>
      </c>
      <c r="S1041" t="s">
        <v>15354</v>
      </c>
      <c r="T1041">
        <v>1.3315999999999999</v>
      </c>
      <c r="U1041">
        <v>1.3310999999999999</v>
      </c>
      <c r="V1041" t="s">
        <v>15354</v>
      </c>
      <c r="W1041" t="s">
        <v>15354</v>
      </c>
      <c r="X1041" t="s">
        <v>15354</v>
      </c>
      <c r="Y1041">
        <v>3810.4818735377276</v>
      </c>
      <c r="Z1041">
        <v>5072.1324218660693</v>
      </c>
      <c r="AA1041">
        <v>72.132421866069308</v>
      </c>
      <c r="AB1041" t="s">
        <v>15354</v>
      </c>
    </row>
    <row r="1042" spans="1:28" hidden="1" x14ac:dyDescent="0.25">
      <c r="A1042" t="s">
        <v>1477</v>
      </c>
      <c r="B1042" s="2">
        <v>41529</v>
      </c>
      <c r="C1042" s="3">
        <v>0</v>
      </c>
      <c r="D1042">
        <v>1.33135</v>
      </c>
      <c r="E1042">
        <v>1.3324400000000001</v>
      </c>
      <c r="F1042">
        <v>1.32552</v>
      </c>
      <c r="G1042">
        <v>1.3298300000000001</v>
      </c>
      <c r="H1042">
        <v>177386</v>
      </c>
      <c r="I1042">
        <v>-33.89078498293501</v>
      </c>
      <c r="J1042">
        <v>1.3201950000000005</v>
      </c>
      <c r="K1042">
        <v>1.3213562313850749</v>
      </c>
      <c r="L1042">
        <v>1.3291611111111112</v>
      </c>
      <c r="M1042">
        <v>1.3255047056485476</v>
      </c>
      <c r="N1042">
        <v>1.3283545833333334</v>
      </c>
      <c r="O1042">
        <v>1.3259132940232876</v>
      </c>
      <c r="P1042" t="s">
        <v>15354</v>
      </c>
      <c r="Q1042" t="s">
        <v>15353</v>
      </c>
      <c r="R1042" t="s">
        <v>15354</v>
      </c>
      <c r="S1042" t="s">
        <v>15354</v>
      </c>
      <c r="T1042">
        <v>1.3301099999999999</v>
      </c>
      <c r="U1042">
        <v>1.32955</v>
      </c>
      <c r="V1042" t="s">
        <v>15354</v>
      </c>
      <c r="W1042" t="s">
        <v>15354</v>
      </c>
      <c r="X1042" t="s">
        <v>15354</v>
      </c>
      <c r="Y1042">
        <v>3810.4818735377276</v>
      </c>
      <c r="Z1042">
        <v>5066.2261749620857</v>
      </c>
      <c r="AA1042">
        <v>66.226174962085679</v>
      </c>
      <c r="AB1042" t="s">
        <v>15354</v>
      </c>
    </row>
    <row r="1043" spans="1:28" hidden="1" x14ac:dyDescent="0.25">
      <c r="A1043" t="s">
        <v>1478</v>
      </c>
      <c r="B1043" s="2">
        <v>41530</v>
      </c>
      <c r="C1043" s="3">
        <v>0</v>
      </c>
      <c r="D1043">
        <v>1.3298300000000001</v>
      </c>
      <c r="E1043">
        <v>1.3321000000000001</v>
      </c>
      <c r="F1043">
        <v>1.32538</v>
      </c>
      <c r="G1043">
        <v>1.3292999999999999</v>
      </c>
      <c r="H1043">
        <v>160228</v>
      </c>
      <c r="I1043">
        <v>-19.932001699957809</v>
      </c>
      <c r="J1043">
        <v>1.3201261538461544</v>
      </c>
      <c r="K1043">
        <v>1.3215573394512754</v>
      </c>
      <c r="L1043">
        <v>1.3291958333333334</v>
      </c>
      <c r="M1043">
        <v>1.325709856694572</v>
      </c>
      <c r="N1043">
        <v>1.3282075000000002</v>
      </c>
      <c r="O1043">
        <v>1.3261842305014246</v>
      </c>
      <c r="P1043" t="s">
        <v>15354</v>
      </c>
      <c r="Q1043" t="s">
        <v>15353</v>
      </c>
      <c r="R1043" t="s">
        <v>15354</v>
      </c>
      <c r="S1043" t="s">
        <v>15354</v>
      </c>
      <c r="T1043">
        <v>1.3295999999999999</v>
      </c>
      <c r="U1043">
        <v>1.329</v>
      </c>
      <c r="V1043" t="s">
        <v>15354</v>
      </c>
      <c r="W1043" t="s">
        <v>15354</v>
      </c>
      <c r="X1043" t="s">
        <v>15354</v>
      </c>
      <c r="Y1043">
        <v>3810.4818735377276</v>
      </c>
      <c r="Z1043">
        <v>5064.1304099316394</v>
      </c>
      <c r="AA1043">
        <v>64.130409931639406</v>
      </c>
      <c r="AB1043" t="s">
        <v>15354</v>
      </c>
    </row>
    <row r="1044" spans="1:28" hidden="1" x14ac:dyDescent="0.25">
      <c r="A1044" t="s">
        <v>1479</v>
      </c>
      <c r="B1044" s="2">
        <v>41532</v>
      </c>
      <c r="C1044" s="3">
        <v>0</v>
      </c>
      <c r="D1044">
        <v>1.33528</v>
      </c>
      <c r="E1044">
        <v>1.33819</v>
      </c>
      <c r="F1044">
        <v>1.33527</v>
      </c>
      <c r="G1044">
        <v>1.3358399999999999</v>
      </c>
      <c r="H1044">
        <v>11640</v>
      </c>
      <c r="I1044">
        <v>-8.4745762711866988</v>
      </c>
      <c r="J1044">
        <v>1.3201310256410264</v>
      </c>
      <c r="K1044">
        <v>1.3219189257942809</v>
      </c>
      <c r="L1044">
        <v>1.3294216666666667</v>
      </c>
      <c r="M1044">
        <v>1.3262574320083789</v>
      </c>
      <c r="N1044">
        <v>1.32833</v>
      </c>
      <c r="O1044">
        <v>1.3269566920613107</v>
      </c>
      <c r="P1044" t="s">
        <v>15354</v>
      </c>
      <c r="Q1044" t="s">
        <v>15353</v>
      </c>
      <c r="R1044" t="s">
        <v>15354</v>
      </c>
      <c r="S1044" t="s">
        <v>15354</v>
      </c>
      <c r="T1044">
        <v>1.33619</v>
      </c>
      <c r="U1044">
        <v>1.3354900000000001</v>
      </c>
      <c r="V1044" t="s">
        <v>15354</v>
      </c>
      <c r="W1044" t="s">
        <v>15354</v>
      </c>
      <c r="X1044" t="s">
        <v>15354</v>
      </c>
      <c r="Y1044">
        <v>3810.4818735377276</v>
      </c>
      <c r="Z1044">
        <v>5088.8604372909003</v>
      </c>
      <c r="AA1044">
        <v>88.860437290900336</v>
      </c>
      <c r="AB1044" t="s">
        <v>15354</v>
      </c>
    </row>
    <row r="1045" spans="1:28" hidden="1" x14ac:dyDescent="0.25">
      <c r="A1045" t="s">
        <v>1480</v>
      </c>
      <c r="B1045" s="2">
        <v>41533</v>
      </c>
      <c r="C1045" s="3">
        <v>0</v>
      </c>
      <c r="D1045">
        <v>1.33585</v>
      </c>
      <c r="E1045">
        <v>1.3385400000000001</v>
      </c>
      <c r="F1045">
        <v>1.33301</v>
      </c>
      <c r="G1045">
        <v>1.3335399999999999</v>
      </c>
      <c r="H1045">
        <v>158217</v>
      </c>
      <c r="I1045">
        <v>-17.806267806268149</v>
      </c>
      <c r="J1045">
        <v>1.320097051282052</v>
      </c>
      <c r="K1045">
        <v>1.3222131302045523</v>
      </c>
      <c r="L1045">
        <v>1.3296377777777777</v>
      </c>
      <c r="M1045">
        <v>1.3266510843322503</v>
      </c>
      <c r="N1045">
        <v>1.3283370833333334</v>
      </c>
      <c r="O1045">
        <v>1.3274833566964059</v>
      </c>
      <c r="P1045" t="s">
        <v>15354</v>
      </c>
      <c r="Q1045" t="s">
        <v>15353</v>
      </c>
      <c r="R1045" t="s">
        <v>15354</v>
      </c>
      <c r="S1045" t="s">
        <v>15354</v>
      </c>
      <c r="T1045">
        <v>1.3339099999999999</v>
      </c>
      <c r="U1045">
        <v>1.33317</v>
      </c>
      <c r="V1045" t="s">
        <v>15354</v>
      </c>
      <c r="W1045" t="s">
        <v>15354</v>
      </c>
      <c r="X1045" t="s">
        <v>15354</v>
      </c>
      <c r="Y1045">
        <v>3810.4818735377276</v>
      </c>
      <c r="Z1045">
        <v>5080.0201193442917</v>
      </c>
      <c r="AA1045">
        <v>80.020119344291743</v>
      </c>
      <c r="AB1045" t="s">
        <v>15354</v>
      </c>
    </row>
    <row r="1046" spans="1:28" hidden="1" x14ac:dyDescent="0.25">
      <c r="A1046" t="s">
        <v>1481</v>
      </c>
      <c r="B1046" s="2">
        <v>41534</v>
      </c>
      <c r="C1046" s="3">
        <v>0</v>
      </c>
      <c r="D1046">
        <v>1.3335399999999999</v>
      </c>
      <c r="E1046">
        <v>1.3369200000000001</v>
      </c>
      <c r="F1046">
        <v>1.3324800000000001</v>
      </c>
      <c r="G1046">
        <v>1.3356600000000001</v>
      </c>
      <c r="H1046">
        <v>145779</v>
      </c>
      <c r="I1046">
        <v>-10.256410256410195</v>
      </c>
      <c r="J1046">
        <v>1.3200505128205136</v>
      </c>
      <c r="K1046">
        <v>1.3225535572879814</v>
      </c>
      <c r="L1046">
        <v>1.3297752777777778</v>
      </c>
      <c r="M1046">
        <v>1.3271380527467234</v>
      </c>
      <c r="N1046">
        <v>1.3280708333333335</v>
      </c>
      <c r="O1046">
        <v>1.3281374881606935</v>
      </c>
      <c r="P1046" t="s">
        <v>15354</v>
      </c>
      <c r="Q1046" t="s">
        <v>15353</v>
      </c>
      <c r="R1046" t="s">
        <v>15354</v>
      </c>
      <c r="S1046" t="s">
        <v>15354</v>
      </c>
      <c r="T1046">
        <v>1.3360399999999999</v>
      </c>
      <c r="U1046">
        <v>1.33528</v>
      </c>
      <c r="V1046" t="s">
        <v>15354</v>
      </c>
      <c r="W1046" t="s">
        <v>15354</v>
      </c>
      <c r="X1046" t="s">
        <v>15354</v>
      </c>
      <c r="Y1046">
        <v>3810.4818735377276</v>
      </c>
      <c r="Z1046">
        <v>5088.0602360974572</v>
      </c>
      <c r="AA1046">
        <v>88.060236097457164</v>
      </c>
      <c r="AB1046" t="s">
        <v>15354</v>
      </c>
    </row>
    <row r="1047" spans="1:28" hidden="1" x14ac:dyDescent="0.25">
      <c r="A1047" t="s">
        <v>1482</v>
      </c>
      <c r="B1047" s="2">
        <v>41535</v>
      </c>
      <c r="C1047" s="3">
        <v>0</v>
      </c>
      <c r="D1047">
        <v>1.33565</v>
      </c>
      <c r="E1047">
        <v>1.3541799999999999</v>
      </c>
      <c r="F1047">
        <v>1.3338000000000001</v>
      </c>
      <c r="G1047">
        <v>1.35236</v>
      </c>
      <c r="H1047">
        <v>239753</v>
      </c>
      <c r="I1047">
        <v>-4.1628545288196106</v>
      </c>
      <c r="J1047">
        <v>1.3203606410256419</v>
      </c>
      <c r="K1047">
        <v>1.3233081507743616</v>
      </c>
      <c r="L1047">
        <v>1.3302852777777776</v>
      </c>
      <c r="M1047">
        <v>1.3285014012469005</v>
      </c>
      <c r="N1047">
        <v>1.3288316666666669</v>
      </c>
      <c r="O1047">
        <v>1.330075289107838</v>
      </c>
      <c r="P1047" t="s">
        <v>15354</v>
      </c>
      <c r="Q1047" t="s">
        <v>15353</v>
      </c>
      <c r="R1047" t="s">
        <v>15354</v>
      </c>
      <c r="S1047" t="s">
        <v>15354</v>
      </c>
      <c r="T1047">
        <v>1.35287</v>
      </c>
      <c r="U1047">
        <v>1.35185</v>
      </c>
      <c r="V1047" t="s">
        <v>15354</v>
      </c>
      <c r="W1047" t="s">
        <v>15354</v>
      </c>
      <c r="X1047" t="s">
        <v>15354</v>
      </c>
      <c r="Y1047">
        <v>3810.4818735377276</v>
      </c>
      <c r="Z1047">
        <v>5151.1999207419767</v>
      </c>
      <c r="AA1047">
        <v>151.19992074197671</v>
      </c>
      <c r="AB1047" t="s">
        <v>15354</v>
      </c>
    </row>
    <row r="1048" spans="1:28" hidden="1" x14ac:dyDescent="0.25">
      <c r="A1048" t="s">
        <v>1483</v>
      </c>
      <c r="B1048" s="2">
        <v>41536</v>
      </c>
      <c r="C1048" s="3">
        <v>0</v>
      </c>
      <c r="D1048">
        <v>1.35236</v>
      </c>
      <c r="E1048">
        <v>1.3568499999999999</v>
      </c>
      <c r="F1048">
        <v>1.35093</v>
      </c>
      <c r="G1048">
        <v>1.35334</v>
      </c>
      <c r="H1048">
        <v>240227</v>
      </c>
      <c r="I1048">
        <v>-7.5662858374647719</v>
      </c>
      <c r="J1048">
        <v>1.3207526923076931</v>
      </c>
      <c r="K1048">
        <v>1.3240684507547575</v>
      </c>
      <c r="L1048">
        <v>1.330713888888889</v>
      </c>
      <c r="M1048">
        <v>1.3298440282065276</v>
      </c>
      <c r="N1048">
        <v>1.32957375</v>
      </c>
      <c r="O1048">
        <v>1.331936465979211</v>
      </c>
      <c r="P1048" t="s">
        <v>15354</v>
      </c>
      <c r="Q1048" t="s">
        <v>15353</v>
      </c>
      <c r="R1048" t="s">
        <v>15354</v>
      </c>
      <c r="S1048" t="s">
        <v>15354</v>
      </c>
      <c r="T1048">
        <v>1.35388</v>
      </c>
      <c r="U1048">
        <v>1.3528</v>
      </c>
      <c r="V1048" t="s">
        <v>15354</v>
      </c>
      <c r="W1048" t="s">
        <v>15354</v>
      </c>
      <c r="X1048" t="s">
        <v>15354</v>
      </c>
      <c r="Y1048">
        <v>3810.4818735377276</v>
      </c>
      <c r="Z1048">
        <v>5154.8198785218383</v>
      </c>
      <c r="AA1048">
        <v>154.81987852183829</v>
      </c>
      <c r="AB1048" t="s">
        <v>15354</v>
      </c>
    </row>
    <row r="1049" spans="1:28" hidden="1" x14ac:dyDescent="0.25">
      <c r="A1049" t="s">
        <v>1484</v>
      </c>
      <c r="B1049" s="2">
        <v>41537</v>
      </c>
      <c r="C1049" s="3">
        <v>0</v>
      </c>
      <c r="D1049">
        <v>1.35334</v>
      </c>
      <c r="E1049">
        <v>1.35487</v>
      </c>
      <c r="F1049">
        <v>1.3497699999999999</v>
      </c>
      <c r="G1049">
        <v>1.3522000000000001</v>
      </c>
      <c r="H1049">
        <v>179168</v>
      </c>
      <c r="I1049">
        <v>-10.023712006897668</v>
      </c>
      <c r="J1049">
        <v>1.3212661538461548</v>
      </c>
      <c r="K1049">
        <v>1.3247806418748904</v>
      </c>
      <c r="L1049">
        <v>1.3312158333333335</v>
      </c>
      <c r="M1049">
        <v>1.3310524591142829</v>
      </c>
      <c r="N1049">
        <v>1.3301658333333335</v>
      </c>
      <c r="O1049">
        <v>1.3335575487008742</v>
      </c>
      <c r="P1049" t="s">
        <v>15354</v>
      </c>
      <c r="Q1049" t="s">
        <v>15353</v>
      </c>
      <c r="R1049" t="s">
        <v>15354</v>
      </c>
      <c r="S1049" t="s">
        <v>15354</v>
      </c>
      <c r="T1049">
        <v>1.35276</v>
      </c>
      <c r="U1049">
        <v>1.35164</v>
      </c>
      <c r="V1049" t="s">
        <v>15354</v>
      </c>
      <c r="W1049" t="s">
        <v>15354</v>
      </c>
      <c r="X1049" t="s">
        <v>15354</v>
      </c>
      <c r="Y1049">
        <v>3810.4818735377276</v>
      </c>
      <c r="Z1049">
        <v>5150.3997195485335</v>
      </c>
      <c r="AA1049">
        <v>150.39971954853354</v>
      </c>
      <c r="AB1049" t="s">
        <v>15354</v>
      </c>
    </row>
    <row r="1050" spans="1:28" hidden="1" x14ac:dyDescent="0.25">
      <c r="A1050" t="s">
        <v>1485</v>
      </c>
      <c r="B1050" s="2">
        <v>41539</v>
      </c>
      <c r="C1050" s="3">
        <v>0</v>
      </c>
      <c r="D1050">
        <v>1.3546</v>
      </c>
      <c r="E1050">
        <v>1.35476</v>
      </c>
      <c r="F1050">
        <v>1.3524099999999999</v>
      </c>
      <c r="G1050">
        <v>1.35334</v>
      </c>
      <c r="H1050">
        <v>3996</v>
      </c>
      <c r="I1050">
        <v>-7.5662858374647719</v>
      </c>
      <c r="J1050">
        <v>1.3218133333333344</v>
      </c>
      <c r="K1050">
        <v>1.3255036635995767</v>
      </c>
      <c r="L1050">
        <v>1.3317574999999999</v>
      </c>
      <c r="M1050">
        <v>1.3322571910540515</v>
      </c>
      <c r="N1050">
        <v>1.3307770833333334</v>
      </c>
      <c r="O1050">
        <v>1.3351401448048044</v>
      </c>
      <c r="P1050" t="s">
        <v>15354</v>
      </c>
      <c r="Q1050" t="s">
        <v>15353</v>
      </c>
      <c r="R1050" t="s">
        <v>15354</v>
      </c>
      <c r="S1050" t="s">
        <v>15354</v>
      </c>
      <c r="T1050">
        <v>1.35388</v>
      </c>
      <c r="U1050">
        <v>1.3528</v>
      </c>
      <c r="V1050" t="s">
        <v>15354</v>
      </c>
      <c r="W1050" t="s">
        <v>15354</v>
      </c>
      <c r="X1050" t="s">
        <v>15354</v>
      </c>
      <c r="Y1050">
        <v>3810.4818735377276</v>
      </c>
      <c r="Z1050">
        <v>5154.8198785218383</v>
      </c>
      <c r="AA1050">
        <v>154.81987852183829</v>
      </c>
      <c r="AB1050" t="s">
        <v>15354</v>
      </c>
    </row>
    <row r="1051" spans="1:28" hidden="1" x14ac:dyDescent="0.25">
      <c r="A1051" t="s">
        <v>1486</v>
      </c>
      <c r="B1051" s="2">
        <v>41540</v>
      </c>
      <c r="C1051" s="3">
        <v>0</v>
      </c>
      <c r="D1051">
        <v>1.35334</v>
      </c>
      <c r="E1051">
        <v>1.35446</v>
      </c>
      <c r="F1051">
        <v>1.3479000000000001</v>
      </c>
      <c r="G1051">
        <v>1.3496600000000001</v>
      </c>
      <c r="H1051">
        <v>164468</v>
      </c>
      <c r="I1051">
        <v>-17.68757687576835</v>
      </c>
      <c r="J1051">
        <v>1.322276923076924</v>
      </c>
      <c r="K1051">
        <v>1.3261152164198406</v>
      </c>
      <c r="L1051">
        <v>1.3323266666666664</v>
      </c>
      <c r="M1051">
        <v>1.3331978834295082</v>
      </c>
      <c r="N1051">
        <v>1.3312708333333334</v>
      </c>
      <c r="O1051">
        <v>1.3363017332204201</v>
      </c>
      <c r="P1051" t="s">
        <v>15354</v>
      </c>
      <c r="Q1051" t="s">
        <v>15353</v>
      </c>
      <c r="R1051" t="s">
        <v>15354</v>
      </c>
      <c r="S1051" t="s">
        <v>15354</v>
      </c>
      <c r="T1051">
        <v>1.3501799999999999</v>
      </c>
      <c r="U1051">
        <v>1.34914</v>
      </c>
      <c r="V1051" t="s">
        <v>15354</v>
      </c>
      <c r="W1051" t="s">
        <v>15354</v>
      </c>
      <c r="X1051" t="s">
        <v>15354</v>
      </c>
      <c r="Y1051">
        <v>3810.4818735377276</v>
      </c>
      <c r="Z1051">
        <v>5140.8735148646902</v>
      </c>
      <c r="AA1051">
        <v>140.87351486469015</v>
      </c>
      <c r="AB1051" t="s">
        <v>15354</v>
      </c>
    </row>
    <row r="1052" spans="1:28" hidden="1" x14ac:dyDescent="0.25">
      <c r="A1052" t="s">
        <v>1487</v>
      </c>
      <c r="B1052" s="2">
        <v>41541</v>
      </c>
      <c r="C1052" s="3">
        <v>0</v>
      </c>
      <c r="D1052">
        <v>1.34968</v>
      </c>
      <c r="E1052">
        <v>1.35188</v>
      </c>
      <c r="F1052">
        <v>1.3464</v>
      </c>
      <c r="G1052">
        <v>1.34731</v>
      </c>
      <c r="H1052">
        <v>175111</v>
      </c>
      <c r="I1052">
        <v>-23.731343283581918</v>
      </c>
      <c r="J1052">
        <v>1.322786923076924</v>
      </c>
      <c r="K1052">
        <v>1.3266517932193382</v>
      </c>
      <c r="L1052">
        <v>1.3329047222222221</v>
      </c>
      <c r="M1052">
        <v>1.3339607005414267</v>
      </c>
      <c r="N1052">
        <v>1.33161375</v>
      </c>
      <c r="O1052">
        <v>1.3371823945627865</v>
      </c>
      <c r="P1052" t="s">
        <v>15355</v>
      </c>
      <c r="Q1052" t="s">
        <v>15353</v>
      </c>
      <c r="R1052" t="s">
        <v>15354</v>
      </c>
      <c r="S1052" t="s">
        <v>15354</v>
      </c>
      <c r="T1052">
        <v>1.34779</v>
      </c>
      <c r="U1052">
        <v>1.34683</v>
      </c>
      <c r="V1052" t="s">
        <v>15354</v>
      </c>
      <c r="W1052" t="s">
        <v>15354</v>
      </c>
      <c r="X1052" t="s">
        <v>15354</v>
      </c>
      <c r="Y1052">
        <v>3810.4818735377276</v>
      </c>
      <c r="Z1052">
        <v>5132.0713017368171</v>
      </c>
      <c r="AA1052">
        <v>132.07130173681708</v>
      </c>
      <c r="AB1052" t="s">
        <v>15354</v>
      </c>
    </row>
    <row r="1053" spans="1:28" hidden="1" x14ac:dyDescent="0.25">
      <c r="A1053" t="s">
        <v>1488</v>
      </c>
      <c r="B1053" s="2">
        <v>41542</v>
      </c>
      <c r="C1053" s="3">
        <v>0</v>
      </c>
      <c r="D1053">
        <v>1.3472999999999999</v>
      </c>
      <c r="E1053">
        <v>1.3536999999999999</v>
      </c>
      <c r="F1053">
        <v>1.34613</v>
      </c>
      <c r="G1053">
        <v>1.3517300000000001</v>
      </c>
      <c r="H1053">
        <v>165215</v>
      </c>
      <c r="I1053">
        <v>-15.116622379686492</v>
      </c>
      <c r="J1053">
        <v>1.3234293589743598</v>
      </c>
      <c r="K1053">
        <v>1.3272866845302411</v>
      </c>
      <c r="L1053">
        <v>1.3336066666666668</v>
      </c>
      <c r="M1053">
        <v>1.3349212032148632</v>
      </c>
      <c r="N1053">
        <v>1.3323745833333334</v>
      </c>
      <c r="O1053">
        <v>1.3383462029977637</v>
      </c>
      <c r="P1053" t="s">
        <v>15354</v>
      </c>
      <c r="Q1053" t="s">
        <v>15353</v>
      </c>
      <c r="R1053" t="s">
        <v>15354</v>
      </c>
      <c r="S1053" t="s">
        <v>15354</v>
      </c>
      <c r="T1053">
        <v>1.3522000000000001</v>
      </c>
      <c r="U1053">
        <v>1.3512599999999999</v>
      </c>
      <c r="V1053" t="s">
        <v>15354</v>
      </c>
      <c r="W1053" t="s">
        <v>15354</v>
      </c>
      <c r="X1053" t="s">
        <v>15354</v>
      </c>
      <c r="Y1053">
        <v>3810.4818735377276</v>
      </c>
      <c r="Z1053">
        <v>5148.9517364365893</v>
      </c>
      <c r="AA1053">
        <v>148.95173643658927</v>
      </c>
      <c r="AB1053" t="s">
        <v>15354</v>
      </c>
    </row>
    <row r="1054" spans="1:28" hidden="1" x14ac:dyDescent="0.25">
      <c r="A1054" t="s">
        <v>1489</v>
      </c>
      <c r="B1054" s="2">
        <v>41543</v>
      </c>
      <c r="C1054" s="3">
        <v>0</v>
      </c>
      <c r="D1054">
        <v>1.35172</v>
      </c>
      <c r="E1054">
        <v>1.3526199999999999</v>
      </c>
      <c r="F1054">
        <v>1.3472</v>
      </c>
      <c r="G1054">
        <v>1.34874</v>
      </c>
      <c r="H1054">
        <v>168152</v>
      </c>
      <c r="I1054">
        <v>-24.984596426370477</v>
      </c>
      <c r="J1054">
        <v>1.3240079487179495</v>
      </c>
      <c r="K1054">
        <v>1.3278298064408678</v>
      </c>
      <c r="L1054">
        <v>1.3339869444444448</v>
      </c>
      <c r="M1054">
        <v>1.3356681652032489</v>
      </c>
      <c r="N1054">
        <v>1.3334183333333334</v>
      </c>
      <c r="O1054">
        <v>1.3391777067579427</v>
      </c>
      <c r="P1054" t="s">
        <v>15355</v>
      </c>
      <c r="Q1054" t="s">
        <v>15353</v>
      </c>
      <c r="R1054" t="s">
        <v>15354</v>
      </c>
      <c r="S1054" t="s">
        <v>15354</v>
      </c>
      <c r="T1054">
        <v>1.34917</v>
      </c>
      <c r="U1054">
        <v>1.3483099999999999</v>
      </c>
      <c r="V1054" t="s">
        <v>15354</v>
      </c>
      <c r="W1054" t="s">
        <v>15354</v>
      </c>
      <c r="X1054" t="s">
        <v>15354</v>
      </c>
      <c r="Y1054">
        <v>3810.4818735377276</v>
      </c>
      <c r="Z1054">
        <v>5137.710814909653</v>
      </c>
      <c r="AA1054">
        <v>137.71081490965298</v>
      </c>
      <c r="AB1054" t="s">
        <v>15354</v>
      </c>
    </row>
    <row r="1055" spans="1:28" hidden="1" x14ac:dyDescent="0.25">
      <c r="A1055" t="s">
        <v>1490</v>
      </c>
      <c r="B1055" s="2">
        <v>41544</v>
      </c>
      <c r="C1055" s="3">
        <v>0</v>
      </c>
      <c r="D1055">
        <v>1.34874</v>
      </c>
      <c r="E1055">
        <v>1.3564400000000001</v>
      </c>
      <c r="F1055">
        <v>1.3473999999999999</v>
      </c>
      <c r="G1055">
        <v>1.3521000000000001</v>
      </c>
      <c r="H1055">
        <v>172469</v>
      </c>
      <c r="I1055">
        <v>-15.0937400699073</v>
      </c>
      <c r="J1055">
        <v>1.3246635897435903</v>
      </c>
      <c r="K1055">
        <v>1.328444241720846</v>
      </c>
      <c r="L1055">
        <v>1.3345222222222224</v>
      </c>
      <c r="M1055">
        <v>1.3365563724895597</v>
      </c>
      <c r="N1055">
        <v>1.3346691666666668</v>
      </c>
      <c r="O1055">
        <v>1.3402114902173075</v>
      </c>
      <c r="P1055" t="s">
        <v>15354</v>
      </c>
      <c r="Q1055" t="s">
        <v>15353</v>
      </c>
      <c r="R1055" t="s">
        <v>15354</v>
      </c>
      <c r="S1055" t="s">
        <v>15354</v>
      </c>
      <c r="T1055">
        <v>1.35246</v>
      </c>
      <c r="U1055">
        <v>1.3517399999999999</v>
      </c>
      <c r="V1055" t="s">
        <v>15354</v>
      </c>
      <c r="W1055" t="s">
        <v>15354</v>
      </c>
      <c r="X1055" t="s">
        <v>15354</v>
      </c>
      <c r="Y1055">
        <v>3810.4818735377276</v>
      </c>
      <c r="Z1055">
        <v>5150.7807677358878</v>
      </c>
      <c r="AA1055">
        <v>150.78076773588782</v>
      </c>
      <c r="AB1055" t="s">
        <v>15354</v>
      </c>
    </row>
    <row r="1056" spans="1:28" hidden="1" x14ac:dyDescent="0.25">
      <c r="A1056" t="s">
        <v>1491</v>
      </c>
      <c r="B1056" s="2">
        <v>41546</v>
      </c>
      <c r="C1056" s="3">
        <v>0</v>
      </c>
      <c r="D1056">
        <v>1.3492299999999999</v>
      </c>
      <c r="E1056">
        <v>1.34981</v>
      </c>
      <c r="F1056">
        <v>1.3476699999999999</v>
      </c>
      <c r="G1056">
        <v>1.34944</v>
      </c>
      <c r="H1056">
        <v>7248</v>
      </c>
      <c r="I1056">
        <v>-23.546234509056063</v>
      </c>
      <c r="J1056">
        <v>1.3252871794871801</v>
      </c>
      <c r="K1056">
        <v>1.3289757799051283</v>
      </c>
      <c r="L1056">
        <v>1.334981666666667</v>
      </c>
      <c r="M1056">
        <v>1.3372527847874214</v>
      </c>
      <c r="N1056">
        <v>1.3358679166666665</v>
      </c>
      <c r="O1056">
        <v>1.3409497709999227</v>
      </c>
      <c r="P1056" t="s">
        <v>15355</v>
      </c>
      <c r="Q1056" t="s">
        <v>15353</v>
      </c>
      <c r="R1056" t="s">
        <v>15354</v>
      </c>
      <c r="S1056" t="s">
        <v>15354</v>
      </c>
      <c r="T1056">
        <v>1.3497600000000001</v>
      </c>
      <c r="U1056">
        <v>1.3491200000000001</v>
      </c>
      <c r="V1056" t="s">
        <v>15354</v>
      </c>
      <c r="W1056" t="s">
        <v>15354</v>
      </c>
      <c r="X1056" t="s">
        <v>15354</v>
      </c>
      <c r="Y1056">
        <v>3810.4818735377276</v>
      </c>
      <c r="Z1056">
        <v>5140.7973052272191</v>
      </c>
      <c r="AA1056">
        <v>140.79730522721911</v>
      </c>
      <c r="AB1056" t="s">
        <v>15354</v>
      </c>
    </row>
    <row r="1057" spans="1:28" hidden="1" x14ac:dyDescent="0.25">
      <c r="A1057" t="s">
        <v>1492</v>
      </c>
      <c r="B1057" s="2">
        <v>41547</v>
      </c>
      <c r="C1057" s="3">
        <v>0</v>
      </c>
      <c r="D1057">
        <v>1.34945</v>
      </c>
      <c r="E1057">
        <v>1.3555999999999999</v>
      </c>
      <c r="F1057">
        <v>1.34778</v>
      </c>
      <c r="G1057">
        <v>1.35236</v>
      </c>
      <c r="H1057">
        <v>158765</v>
      </c>
      <c r="I1057">
        <v>-18.424292162494556</v>
      </c>
      <c r="J1057">
        <v>1.3258714102564109</v>
      </c>
      <c r="K1057">
        <v>1.3295677854771504</v>
      </c>
      <c r="L1057">
        <v>1.335509166666667</v>
      </c>
      <c r="M1057">
        <v>1.3380693910151282</v>
      </c>
      <c r="N1057">
        <v>1.3372616666666666</v>
      </c>
      <c r="O1057">
        <v>1.341862589319929</v>
      </c>
      <c r="P1057" t="s">
        <v>15354</v>
      </c>
      <c r="Q1057" t="s">
        <v>15353</v>
      </c>
      <c r="R1057" t="s">
        <v>15354</v>
      </c>
      <c r="S1057" t="s">
        <v>15354</v>
      </c>
      <c r="T1057">
        <v>1.35259</v>
      </c>
      <c r="U1057">
        <v>1.3521300000000001</v>
      </c>
      <c r="V1057" t="s">
        <v>15354</v>
      </c>
      <c r="W1057" t="s">
        <v>15354</v>
      </c>
      <c r="X1057" t="s">
        <v>15354</v>
      </c>
      <c r="Y1057">
        <v>3810.4818735377276</v>
      </c>
      <c r="Z1057">
        <v>5152.2668556665676</v>
      </c>
      <c r="AA1057">
        <v>152.26685566656761</v>
      </c>
      <c r="AB1057" t="s">
        <v>15354</v>
      </c>
    </row>
    <row r="1058" spans="1:28" hidden="1" x14ac:dyDescent="0.25">
      <c r="A1058" t="s">
        <v>1493</v>
      </c>
      <c r="B1058" s="2">
        <v>41548</v>
      </c>
      <c r="C1058" s="3">
        <v>0</v>
      </c>
      <c r="D1058">
        <v>1.3523700000000001</v>
      </c>
      <c r="E1058">
        <v>1.3588</v>
      </c>
      <c r="F1058">
        <v>1.35158</v>
      </c>
      <c r="G1058">
        <v>1.35226</v>
      </c>
      <c r="H1058">
        <v>189192</v>
      </c>
      <c r="I1058">
        <v>-24.84802431610948</v>
      </c>
      <c r="J1058">
        <v>1.3265737179487187</v>
      </c>
      <c r="K1058">
        <v>1.3301422719207667</v>
      </c>
      <c r="L1058">
        <v>1.3357927777777783</v>
      </c>
      <c r="M1058">
        <v>1.3388364509602566</v>
      </c>
      <c r="N1058">
        <v>1.33872375</v>
      </c>
      <c r="O1058">
        <v>1.3426943821743347</v>
      </c>
      <c r="P1058" t="s">
        <v>15355</v>
      </c>
      <c r="Q1058" t="s">
        <v>15353</v>
      </c>
      <c r="R1058" t="s">
        <v>15354</v>
      </c>
      <c r="S1058" t="s">
        <v>15354</v>
      </c>
      <c r="T1058">
        <v>1.3523499999999999</v>
      </c>
      <c r="U1058">
        <v>1.3521700000000001</v>
      </c>
      <c r="V1058" t="s">
        <v>15354</v>
      </c>
      <c r="W1058" t="s">
        <v>15354</v>
      </c>
      <c r="X1058" t="s">
        <v>15354</v>
      </c>
      <c r="Y1058">
        <v>3810.4818735377276</v>
      </c>
      <c r="Z1058">
        <v>5152.4192749415097</v>
      </c>
      <c r="AA1058">
        <v>152.41927494150968</v>
      </c>
      <c r="AB1058" t="s">
        <v>15354</v>
      </c>
    </row>
    <row r="1059" spans="1:28" hidden="1" x14ac:dyDescent="0.25">
      <c r="A1059" t="s">
        <v>1494</v>
      </c>
      <c r="B1059" s="2">
        <v>41549</v>
      </c>
      <c r="C1059" s="3">
        <v>0</v>
      </c>
      <c r="D1059">
        <v>1.35226</v>
      </c>
      <c r="E1059">
        <v>1.36066</v>
      </c>
      <c r="F1059">
        <v>1.35043</v>
      </c>
      <c r="G1059">
        <v>1.3589800000000001</v>
      </c>
      <c r="H1059">
        <v>218131</v>
      </c>
      <c r="I1059">
        <v>-5.9616749467704446</v>
      </c>
      <c r="J1059">
        <v>1.3273032051282061</v>
      </c>
      <c r="K1059">
        <v>1.3308723409860637</v>
      </c>
      <c r="L1059">
        <v>1.3364838888888895</v>
      </c>
      <c r="M1059">
        <v>1.3399252914488915</v>
      </c>
      <c r="N1059">
        <v>1.3403504166666667</v>
      </c>
      <c r="O1059">
        <v>1.3439972316003881</v>
      </c>
      <c r="P1059" t="s">
        <v>15354</v>
      </c>
      <c r="Q1059" t="s">
        <v>15353</v>
      </c>
      <c r="R1059" t="s">
        <v>15354</v>
      </c>
      <c r="S1059" t="s">
        <v>15354</v>
      </c>
      <c r="T1059">
        <v>1.3591200000000001</v>
      </c>
      <c r="U1059">
        <v>1.35884</v>
      </c>
      <c r="V1059" t="s">
        <v>15354</v>
      </c>
      <c r="W1059" t="s">
        <v>15354</v>
      </c>
      <c r="X1059" t="s">
        <v>15354</v>
      </c>
      <c r="Y1059">
        <v>3810.4818735377276</v>
      </c>
      <c r="Z1059">
        <v>5177.8351890380063</v>
      </c>
      <c r="AA1059">
        <v>177.83518903800632</v>
      </c>
      <c r="AB1059" t="s">
        <v>15354</v>
      </c>
    </row>
    <row r="1060" spans="1:28" hidden="1" x14ac:dyDescent="0.25">
      <c r="A1060" t="s">
        <v>1495</v>
      </c>
      <c r="B1060" s="2">
        <v>41550</v>
      </c>
      <c r="C1060" s="3">
        <v>0</v>
      </c>
      <c r="D1060">
        <v>1.3589800000000001</v>
      </c>
      <c r="E1060">
        <v>1.36459</v>
      </c>
      <c r="F1060">
        <v>1.3580399999999999</v>
      </c>
      <c r="G1060">
        <v>1.3622799999999999</v>
      </c>
      <c r="H1060">
        <v>187762</v>
      </c>
      <c r="I1060">
        <v>-7.5024358557974793</v>
      </c>
      <c r="J1060">
        <v>1.3282396153846163</v>
      </c>
      <c r="K1060">
        <v>1.3316674715940113</v>
      </c>
      <c r="L1060">
        <v>1.3372269444444447</v>
      </c>
      <c r="M1060">
        <v>1.3411336540732759</v>
      </c>
      <c r="N1060">
        <v>1.34244875</v>
      </c>
      <c r="O1060">
        <v>1.3454598530723569</v>
      </c>
      <c r="P1060" t="s">
        <v>15354</v>
      </c>
      <c r="Q1060" t="s">
        <v>15353</v>
      </c>
      <c r="R1060" t="s">
        <v>15354</v>
      </c>
      <c r="S1060" t="s">
        <v>15354</v>
      </c>
      <c r="T1060">
        <v>1.3624799999999999</v>
      </c>
      <c r="U1060">
        <v>1.36208</v>
      </c>
      <c r="V1060" t="s">
        <v>15354</v>
      </c>
      <c r="W1060" t="s">
        <v>15354</v>
      </c>
      <c r="X1060" t="s">
        <v>15354</v>
      </c>
      <c r="Y1060">
        <v>3810.4818735377276</v>
      </c>
      <c r="Z1060">
        <v>5190.1811503082681</v>
      </c>
      <c r="AA1060">
        <v>190.18115030826812</v>
      </c>
      <c r="AB1060" t="s">
        <v>15354</v>
      </c>
    </row>
    <row r="1061" spans="1:28" hidden="1" x14ac:dyDescent="0.25">
      <c r="A1061" t="s">
        <v>1496</v>
      </c>
      <c r="B1061" s="2">
        <v>41551</v>
      </c>
      <c r="C1061" s="3">
        <v>0</v>
      </c>
      <c r="D1061">
        <v>1.3622799999999999</v>
      </c>
      <c r="E1061">
        <v>1.3631599999999999</v>
      </c>
      <c r="F1061">
        <v>1.3537999999999999</v>
      </c>
      <c r="G1061">
        <v>1.3556900000000001</v>
      </c>
      <c r="H1061">
        <v>154033</v>
      </c>
      <c r="I1061">
        <v>-48.212351029252147</v>
      </c>
      <c r="J1061">
        <v>1.3291711538461546</v>
      </c>
      <c r="K1061">
        <v>1.3322756368701121</v>
      </c>
      <c r="L1061">
        <v>1.3377186111111115</v>
      </c>
      <c r="M1061">
        <v>1.3419204835828287</v>
      </c>
      <c r="N1061">
        <v>1.3440337500000001</v>
      </c>
      <c r="O1061">
        <v>1.3462782648265685</v>
      </c>
      <c r="P1061" t="s">
        <v>15355</v>
      </c>
      <c r="Q1061" t="s">
        <v>15353</v>
      </c>
      <c r="R1061" t="s">
        <v>15354</v>
      </c>
      <c r="S1061" t="s">
        <v>15354</v>
      </c>
      <c r="T1061">
        <v>1.3559000000000001</v>
      </c>
      <c r="U1061">
        <v>1.35548</v>
      </c>
      <c r="V1061" t="s">
        <v>15354</v>
      </c>
      <c r="W1061" t="s">
        <v>15354</v>
      </c>
      <c r="X1061" t="s">
        <v>15354</v>
      </c>
      <c r="Y1061">
        <v>3810.4818735377276</v>
      </c>
      <c r="Z1061">
        <v>5165.0319699429192</v>
      </c>
      <c r="AA1061">
        <v>165.0319699429192</v>
      </c>
      <c r="AB1061" t="s">
        <v>15354</v>
      </c>
    </row>
    <row r="1062" spans="1:28" hidden="1" x14ac:dyDescent="0.25">
      <c r="A1062" t="s">
        <v>1497</v>
      </c>
      <c r="B1062" s="2">
        <v>41553</v>
      </c>
      <c r="C1062" s="3">
        <v>0</v>
      </c>
      <c r="D1062">
        <v>1.35629</v>
      </c>
      <c r="E1062">
        <v>1.3571299999999999</v>
      </c>
      <c r="F1062">
        <v>1.35605</v>
      </c>
      <c r="G1062">
        <v>1.3568499999999999</v>
      </c>
      <c r="H1062">
        <v>4458</v>
      </c>
      <c r="I1062">
        <v>-41.928494041170708</v>
      </c>
      <c r="J1062">
        <v>1.3301400000000003</v>
      </c>
      <c r="K1062">
        <v>1.3328977726455524</v>
      </c>
      <c r="L1062">
        <v>1.3382236111111114</v>
      </c>
      <c r="M1062">
        <v>1.3427274844702433</v>
      </c>
      <c r="N1062">
        <v>1.3456854166666667</v>
      </c>
      <c r="O1062">
        <v>1.3471240036404433</v>
      </c>
      <c r="P1062" t="s">
        <v>15354</v>
      </c>
      <c r="Q1062" t="s">
        <v>15353</v>
      </c>
      <c r="R1062" t="s">
        <v>15354</v>
      </c>
      <c r="S1062" t="s">
        <v>15354</v>
      </c>
      <c r="T1062">
        <v>1.3570599999999999</v>
      </c>
      <c r="U1062">
        <v>1.3566400000000001</v>
      </c>
      <c r="V1062" t="s">
        <v>15354</v>
      </c>
      <c r="W1062" t="s">
        <v>15354</v>
      </c>
      <c r="X1062" t="s">
        <v>15354</v>
      </c>
      <c r="Y1062">
        <v>3810.4818735377276</v>
      </c>
      <c r="Z1062">
        <v>5169.452128916223</v>
      </c>
      <c r="AA1062">
        <v>169.45212891622305</v>
      </c>
      <c r="AB1062" t="s">
        <v>15354</v>
      </c>
    </row>
    <row r="1063" spans="1:28" hidden="1" x14ac:dyDescent="0.25">
      <c r="A1063" t="s">
        <v>1498</v>
      </c>
      <c r="B1063" s="2">
        <v>41554</v>
      </c>
      <c r="C1063" s="3">
        <v>0</v>
      </c>
      <c r="D1063">
        <v>1.3568499999999999</v>
      </c>
      <c r="E1063">
        <v>1.3590899999999999</v>
      </c>
      <c r="F1063">
        <v>1.35425</v>
      </c>
      <c r="G1063">
        <v>1.35808</v>
      </c>
      <c r="H1063">
        <v>146435</v>
      </c>
      <c r="I1063">
        <v>-35.265438786565781</v>
      </c>
      <c r="J1063">
        <v>1.3310633333333337</v>
      </c>
      <c r="K1063">
        <v>1.3335352973887029</v>
      </c>
      <c r="L1063">
        <v>1.3387866666666668</v>
      </c>
      <c r="M1063">
        <v>1.3435573501745546</v>
      </c>
      <c r="N1063">
        <v>1.3470404166666665</v>
      </c>
      <c r="O1063">
        <v>1.3480004833492079</v>
      </c>
      <c r="P1063" t="s">
        <v>15354</v>
      </c>
      <c r="Q1063" t="s">
        <v>15353</v>
      </c>
      <c r="R1063" t="s">
        <v>15354</v>
      </c>
      <c r="S1063" t="s">
        <v>15354</v>
      </c>
      <c r="T1063">
        <v>1.3583000000000001</v>
      </c>
      <c r="U1063">
        <v>1.3578600000000001</v>
      </c>
      <c r="V1063" t="s">
        <v>15354</v>
      </c>
      <c r="W1063" t="s">
        <v>15354</v>
      </c>
      <c r="X1063" t="s">
        <v>15354</v>
      </c>
      <c r="Y1063">
        <v>3810.4818735377276</v>
      </c>
      <c r="Z1063">
        <v>5174.1009168019391</v>
      </c>
      <c r="AA1063">
        <v>174.10091680193909</v>
      </c>
      <c r="AB1063" t="s">
        <v>15354</v>
      </c>
    </row>
    <row r="1064" spans="1:28" hidden="1" x14ac:dyDescent="0.25">
      <c r="A1064" t="s">
        <v>1499</v>
      </c>
      <c r="B1064" s="2">
        <v>41555</v>
      </c>
      <c r="C1064" s="3">
        <v>0</v>
      </c>
      <c r="D1064">
        <v>1.35808</v>
      </c>
      <c r="E1064">
        <v>1.3607100000000001</v>
      </c>
      <c r="F1064">
        <v>1.3557600000000001</v>
      </c>
      <c r="G1064">
        <v>1.3599000000000001</v>
      </c>
      <c r="H1064">
        <v>188391</v>
      </c>
      <c r="I1064">
        <v>-25.406283856987439</v>
      </c>
      <c r="J1064">
        <v>1.3321176923076927</v>
      </c>
      <c r="K1064">
        <v>1.3342027582143055</v>
      </c>
      <c r="L1064">
        <v>1.3393650000000001</v>
      </c>
      <c r="M1064">
        <v>1.3444407366516058</v>
      </c>
      <c r="N1064">
        <v>1.3484225000000001</v>
      </c>
      <c r="O1064">
        <v>1.3489524446812713</v>
      </c>
      <c r="P1064" t="s">
        <v>15354</v>
      </c>
      <c r="Q1064" t="s">
        <v>15353</v>
      </c>
      <c r="R1064" t="s">
        <v>15354</v>
      </c>
      <c r="S1064" t="s">
        <v>15354</v>
      </c>
      <c r="T1064">
        <v>1.3601099999999999</v>
      </c>
      <c r="U1064">
        <v>1.3596900000000001</v>
      </c>
      <c r="V1064" t="s">
        <v>15354</v>
      </c>
      <c r="W1064" t="s">
        <v>15354</v>
      </c>
      <c r="X1064" t="s">
        <v>15354</v>
      </c>
      <c r="Y1064">
        <v>3810.4818735377276</v>
      </c>
      <c r="Z1064">
        <v>5181.0740986305127</v>
      </c>
      <c r="AA1064">
        <v>181.07409863051271</v>
      </c>
      <c r="AB1064" t="s">
        <v>15354</v>
      </c>
    </row>
    <row r="1065" spans="1:28" hidden="1" x14ac:dyDescent="0.25">
      <c r="A1065" t="s">
        <v>1500</v>
      </c>
      <c r="B1065" s="2">
        <v>41556</v>
      </c>
      <c r="C1065" s="3">
        <v>0</v>
      </c>
      <c r="D1065">
        <v>1.3599000000000001</v>
      </c>
      <c r="E1065">
        <v>1.36005</v>
      </c>
      <c r="F1065">
        <v>1.3485499999999999</v>
      </c>
      <c r="G1065">
        <v>1.3518600000000001</v>
      </c>
      <c r="H1065">
        <v>227394</v>
      </c>
      <c r="I1065">
        <v>-68.959913326110311</v>
      </c>
      <c r="J1065">
        <v>1.3326333333333336</v>
      </c>
      <c r="K1065">
        <v>1.33464977699369</v>
      </c>
      <c r="L1065">
        <v>1.3398758333333336</v>
      </c>
      <c r="M1065">
        <v>1.344841777913681</v>
      </c>
      <c r="N1065">
        <v>1.3492770833333332</v>
      </c>
      <c r="O1065">
        <v>1.3491850491067696</v>
      </c>
      <c r="P1065" t="s">
        <v>15354</v>
      </c>
      <c r="Q1065" t="s">
        <v>15353</v>
      </c>
      <c r="R1065" t="s">
        <v>15354</v>
      </c>
      <c r="S1065" t="s">
        <v>15354</v>
      </c>
      <c r="T1065">
        <v>1.3520700000000001</v>
      </c>
      <c r="U1065">
        <v>1.35165</v>
      </c>
      <c r="V1065" t="s">
        <v>15354</v>
      </c>
      <c r="W1065" t="s">
        <v>15354</v>
      </c>
      <c r="X1065" t="s">
        <v>15354</v>
      </c>
      <c r="Y1065">
        <v>3810.4818735377276</v>
      </c>
      <c r="Z1065">
        <v>5150.43782436727</v>
      </c>
      <c r="AA1065">
        <v>150.43782436726997</v>
      </c>
      <c r="AB1065" t="s">
        <v>15354</v>
      </c>
    </row>
    <row r="1066" spans="1:28" hidden="1" x14ac:dyDescent="0.25">
      <c r="A1066" t="s">
        <v>1501</v>
      </c>
      <c r="B1066" s="2">
        <v>41557</v>
      </c>
      <c r="C1066" s="3">
        <v>0</v>
      </c>
      <c r="D1066">
        <v>1.3518300000000001</v>
      </c>
      <c r="E1066">
        <v>1.3545700000000001</v>
      </c>
      <c r="F1066">
        <v>1.34877</v>
      </c>
      <c r="G1066">
        <v>1.3526400000000001</v>
      </c>
      <c r="H1066">
        <v>204610</v>
      </c>
      <c r="I1066">
        <v>-64.734561213434219</v>
      </c>
      <c r="J1066">
        <v>1.3331970512820515</v>
      </c>
      <c r="K1066">
        <v>1.3351052256773941</v>
      </c>
      <c r="L1066">
        <v>1.3406800000000003</v>
      </c>
      <c r="M1066">
        <v>1.3452633034318604</v>
      </c>
      <c r="N1066">
        <v>1.3502274999999999</v>
      </c>
      <c r="O1066">
        <v>1.3494614451782281</v>
      </c>
      <c r="P1066" t="s">
        <v>15354</v>
      </c>
      <c r="Q1066" t="s">
        <v>15353</v>
      </c>
      <c r="R1066" t="s">
        <v>15354</v>
      </c>
      <c r="S1066" t="s">
        <v>15354</v>
      </c>
      <c r="T1066">
        <v>1.35283</v>
      </c>
      <c r="U1066">
        <v>1.3524499999999999</v>
      </c>
      <c r="V1066" t="s">
        <v>15354</v>
      </c>
      <c r="W1066" t="s">
        <v>15354</v>
      </c>
      <c r="X1066" t="s">
        <v>15354</v>
      </c>
      <c r="Y1066">
        <v>3810.4818735377276</v>
      </c>
      <c r="Z1066">
        <v>5153.4862098660997</v>
      </c>
      <c r="AA1066">
        <v>153.48620986609967</v>
      </c>
      <c r="AB1066" t="s">
        <v>15354</v>
      </c>
    </row>
    <row r="1067" spans="1:28" hidden="1" x14ac:dyDescent="0.25">
      <c r="A1067" t="s">
        <v>1502</v>
      </c>
      <c r="B1067" s="2">
        <v>41558</v>
      </c>
      <c r="C1067" s="3">
        <v>0</v>
      </c>
      <c r="D1067">
        <v>1.3526400000000001</v>
      </c>
      <c r="E1067">
        <v>1.35816</v>
      </c>
      <c r="F1067">
        <v>1.3519699999999999</v>
      </c>
      <c r="G1067">
        <v>1.35406</v>
      </c>
      <c r="H1067">
        <v>185636</v>
      </c>
      <c r="I1067">
        <v>-60.552041403104759</v>
      </c>
      <c r="J1067">
        <v>1.3338030769230771</v>
      </c>
      <c r="K1067">
        <v>1.3355850933817639</v>
      </c>
      <c r="L1067">
        <v>1.3415683333333337</v>
      </c>
      <c r="M1067">
        <v>1.3457388005436517</v>
      </c>
      <c r="N1067">
        <v>1.3512591666666667</v>
      </c>
      <c r="O1067">
        <v>1.3498293295639701</v>
      </c>
      <c r="P1067" t="s">
        <v>15354</v>
      </c>
      <c r="Q1067" t="s">
        <v>15353</v>
      </c>
      <c r="R1067" t="s">
        <v>15354</v>
      </c>
      <c r="S1067" t="s">
        <v>15354</v>
      </c>
      <c r="T1067">
        <v>1.35425</v>
      </c>
      <c r="U1067">
        <v>1.3538699999999999</v>
      </c>
      <c r="V1067" t="s">
        <v>15354</v>
      </c>
      <c r="W1067" t="s">
        <v>15354</v>
      </c>
      <c r="X1067" t="s">
        <v>15354</v>
      </c>
      <c r="Y1067">
        <v>3810.4818735377276</v>
      </c>
      <c r="Z1067">
        <v>5158.8970941265225</v>
      </c>
      <c r="AA1067">
        <v>158.89709412652246</v>
      </c>
      <c r="AB1067" t="s">
        <v>15354</v>
      </c>
    </row>
    <row r="1068" spans="1:28" hidden="1" x14ac:dyDescent="0.25">
      <c r="A1068" t="s">
        <v>1503</v>
      </c>
      <c r="B1068" s="2">
        <v>41560</v>
      </c>
      <c r="C1068" s="3">
        <v>0</v>
      </c>
      <c r="D1068">
        <v>1.35595</v>
      </c>
      <c r="E1068">
        <v>1.35629</v>
      </c>
      <c r="F1068">
        <v>1.3551</v>
      </c>
      <c r="G1068">
        <v>1.35551</v>
      </c>
      <c r="H1068">
        <v>3783</v>
      </c>
      <c r="I1068">
        <v>-52.821407795229533</v>
      </c>
      <c r="J1068">
        <v>1.3344369230769233</v>
      </c>
      <c r="K1068">
        <v>1.3360895213974153</v>
      </c>
      <c r="L1068">
        <v>1.3425361111111114</v>
      </c>
      <c r="M1068">
        <v>1.3462669734872381</v>
      </c>
      <c r="N1068">
        <v>1.3520787500000002</v>
      </c>
      <c r="O1068">
        <v>1.3502837831988526</v>
      </c>
      <c r="P1068" t="s">
        <v>15354</v>
      </c>
      <c r="Q1068" t="s">
        <v>15353</v>
      </c>
      <c r="R1068" t="s">
        <v>15354</v>
      </c>
      <c r="S1068" t="s">
        <v>15354</v>
      </c>
      <c r="T1068">
        <v>1.3556699999999999</v>
      </c>
      <c r="U1068">
        <v>1.3553500000000001</v>
      </c>
      <c r="V1068" t="s">
        <v>15354</v>
      </c>
      <c r="W1068" t="s">
        <v>15354</v>
      </c>
      <c r="X1068" t="s">
        <v>15354</v>
      </c>
      <c r="Y1068">
        <v>3810.4818735377276</v>
      </c>
      <c r="Z1068">
        <v>5164.5366072993593</v>
      </c>
      <c r="AA1068">
        <v>164.53660729935928</v>
      </c>
      <c r="AB1068" t="s">
        <v>15354</v>
      </c>
    </row>
    <row r="1069" spans="1:28" hidden="1" x14ac:dyDescent="0.25">
      <c r="A1069" t="s">
        <v>1504</v>
      </c>
      <c r="B1069" s="2">
        <v>41561</v>
      </c>
      <c r="C1069" s="3">
        <v>0</v>
      </c>
      <c r="D1069">
        <v>1.35551</v>
      </c>
      <c r="E1069">
        <v>1.35975</v>
      </c>
      <c r="F1069">
        <v>1.3545</v>
      </c>
      <c r="G1069">
        <v>1.35565</v>
      </c>
      <c r="H1069">
        <v>137299</v>
      </c>
      <c r="I1069">
        <v>-52.836879432623661</v>
      </c>
      <c r="J1069">
        <v>1.3350760256410259</v>
      </c>
      <c r="K1069">
        <v>1.3365847233873542</v>
      </c>
      <c r="L1069">
        <v>1.343556666666667</v>
      </c>
      <c r="M1069">
        <v>1.3467741641095496</v>
      </c>
      <c r="N1069">
        <v>1.3529999999999998</v>
      </c>
      <c r="O1069">
        <v>1.3507130805429444</v>
      </c>
      <c r="P1069" t="s">
        <v>15354</v>
      </c>
      <c r="Q1069" t="s">
        <v>15353</v>
      </c>
      <c r="R1069" t="s">
        <v>15354</v>
      </c>
      <c r="S1069" t="s">
        <v>15354</v>
      </c>
      <c r="T1069">
        <v>1.3557999999999999</v>
      </c>
      <c r="U1069">
        <v>1.3554999999999999</v>
      </c>
      <c r="V1069" t="s">
        <v>15354</v>
      </c>
      <c r="W1069" t="s">
        <v>15354</v>
      </c>
      <c r="X1069" t="s">
        <v>15354</v>
      </c>
      <c r="Y1069">
        <v>3810.4818735377276</v>
      </c>
      <c r="Z1069">
        <v>5165.1081795803893</v>
      </c>
      <c r="AA1069">
        <v>165.10817958038933</v>
      </c>
      <c r="AB1069" t="s">
        <v>15354</v>
      </c>
    </row>
    <row r="1070" spans="1:28" hidden="1" x14ac:dyDescent="0.25">
      <c r="A1070" t="s">
        <v>1505</v>
      </c>
      <c r="B1070" s="2">
        <v>41562</v>
      </c>
      <c r="C1070" s="3">
        <v>0</v>
      </c>
      <c r="D1070">
        <v>1.3556600000000001</v>
      </c>
      <c r="E1070">
        <v>1.3570899999999999</v>
      </c>
      <c r="F1070">
        <v>1.3479000000000001</v>
      </c>
      <c r="G1070">
        <v>1.35205</v>
      </c>
      <c r="H1070">
        <v>224136</v>
      </c>
      <c r="I1070">
        <v>-74.598453301606199</v>
      </c>
      <c r="J1070">
        <v>1.3355535897435902</v>
      </c>
      <c r="K1070">
        <v>1.3369762493775479</v>
      </c>
      <c r="L1070">
        <v>1.3445255555555558</v>
      </c>
      <c r="M1070">
        <v>1.3470593444279524</v>
      </c>
      <c r="N1070">
        <v>1.3536829166666664</v>
      </c>
      <c r="O1070">
        <v>1.3508200340995089</v>
      </c>
      <c r="P1070" t="s">
        <v>15354</v>
      </c>
      <c r="Q1070" t="s">
        <v>15353</v>
      </c>
      <c r="R1070" t="s">
        <v>15354</v>
      </c>
      <c r="S1070" t="s">
        <v>15354</v>
      </c>
      <c r="T1070">
        <v>1.3522099999999999</v>
      </c>
      <c r="U1070">
        <v>1.35189</v>
      </c>
      <c r="V1070" t="s">
        <v>15354</v>
      </c>
      <c r="W1070" t="s">
        <v>15354</v>
      </c>
      <c r="X1070" t="s">
        <v>15354</v>
      </c>
      <c r="Y1070">
        <v>3810.4818735377276</v>
      </c>
      <c r="Z1070">
        <v>5151.3523400169188</v>
      </c>
      <c r="AA1070">
        <v>151.35234001691879</v>
      </c>
      <c r="AB1070" t="s">
        <v>15354</v>
      </c>
    </row>
    <row r="1071" spans="1:28" hidden="1" x14ac:dyDescent="0.25">
      <c r="A1071" t="s">
        <v>1506</v>
      </c>
      <c r="B1071" s="2">
        <v>41563</v>
      </c>
      <c r="C1071" s="3">
        <v>0</v>
      </c>
      <c r="D1071">
        <v>1.35206</v>
      </c>
      <c r="E1071">
        <v>1.3567499999999999</v>
      </c>
      <c r="F1071">
        <v>1.34727</v>
      </c>
      <c r="G1071">
        <v>1.35216</v>
      </c>
      <c r="H1071">
        <v>223960</v>
      </c>
      <c r="I1071">
        <v>-71.766743648960386</v>
      </c>
      <c r="J1071">
        <v>1.3360732051282054</v>
      </c>
      <c r="K1071">
        <v>1.3373606481274833</v>
      </c>
      <c r="L1071">
        <v>1.3454205555555556</v>
      </c>
      <c r="M1071">
        <v>1.347335055539955</v>
      </c>
      <c r="N1071">
        <v>1.3536745833333332</v>
      </c>
      <c r="O1071">
        <v>1.3509272313715481</v>
      </c>
      <c r="P1071" t="s">
        <v>15354</v>
      </c>
      <c r="Q1071" t="s">
        <v>15353</v>
      </c>
      <c r="R1071" t="s">
        <v>15354</v>
      </c>
      <c r="S1071" t="s">
        <v>15354</v>
      </c>
      <c r="T1071">
        <v>1.35232</v>
      </c>
      <c r="U1071">
        <v>1.3520000000000001</v>
      </c>
      <c r="V1071" t="s">
        <v>15354</v>
      </c>
      <c r="W1071" t="s">
        <v>15354</v>
      </c>
      <c r="X1071" t="s">
        <v>15354</v>
      </c>
      <c r="Y1071">
        <v>3810.4818735377276</v>
      </c>
      <c r="Z1071">
        <v>5151.7714930230077</v>
      </c>
      <c r="AA1071">
        <v>151.77149302300768</v>
      </c>
      <c r="AB1071" t="s">
        <v>15354</v>
      </c>
    </row>
    <row r="1072" spans="1:28" hidden="1" x14ac:dyDescent="0.25">
      <c r="A1072" t="s">
        <v>1507</v>
      </c>
      <c r="B1072" s="2">
        <v>41564</v>
      </c>
      <c r="C1072" s="3">
        <v>0</v>
      </c>
      <c r="D1072">
        <v>1.35216</v>
      </c>
      <c r="E1072">
        <v>1.36818</v>
      </c>
      <c r="F1072">
        <v>1.35158</v>
      </c>
      <c r="G1072">
        <v>1.3668199999999999</v>
      </c>
      <c r="H1072">
        <v>265921</v>
      </c>
      <c r="I1072">
        <v>-6.5040650406505449</v>
      </c>
      <c r="J1072">
        <v>1.3367906410256412</v>
      </c>
      <c r="K1072">
        <v>1.3381064545040027</v>
      </c>
      <c r="L1072">
        <v>1.3469455555555556</v>
      </c>
      <c r="M1072">
        <v>1.3483882957810385</v>
      </c>
      <c r="N1072">
        <v>1.3542362499999998</v>
      </c>
      <c r="O1072">
        <v>1.3521986528618242</v>
      </c>
      <c r="P1072" t="s">
        <v>15354</v>
      </c>
      <c r="Q1072" t="s">
        <v>15353</v>
      </c>
      <c r="R1072" t="s">
        <v>15354</v>
      </c>
      <c r="S1072" t="s">
        <v>15354</v>
      </c>
      <c r="T1072">
        <v>1.3670199999999999</v>
      </c>
      <c r="U1072">
        <v>1.3666199999999999</v>
      </c>
      <c r="V1072" t="s">
        <v>15354</v>
      </c>
      <c r="W1072" t="s">
        <v>15354</v>
      </c>
      <c r="X1072" t="s">
        <v>15354</v>
      </c>
      <c r="Y1072">
        <v>3810.4818735377276</v>
      </c>
      <c r="Z1072">
        <v>5207.4807380141292</v>
      </c>
      <c r="AA1072">
        <v>207.4807380141292</v>
      </c>
      <c r="AB1072" t="s">
        <v>15354</v>
      </c>
    </row>
    <row r="1073" spans="1:28" hidden="1" x14ac:dyDescent="0.25">
      <c r="A1073" t="s">
        <v>1508</v>
      </c>
      <c r="B1073" s="2">
        <v>41565</v>
      </c>
      <c r="C1073" s="3">
        <v>0</v>
      </c>
      <c r="D1073">
        <v>1.36683</v>
      </c>
      <c r="E1073">
        <v>1.3703700000000001</v>
      </c>
      <c r="F1073">
        <v>1.36592</v>
      </c>
      <c r="G1073">
        <v>1.3684400000000001</v>
      </c>
      <c r="H1073">
        <v>186090</v>
      </c>
      <c r="I1073">
        <v>-8.3549783549782575</v>
      </c>
      <c r="J1073">
        <v>1.3374851282051285</v>
      </c>
      <c r="K1073">
        <v>1.3388743923646607</v>
      </c>
      <c r="L1073">
        <v>1.348356388888889</v>
      </c>
      <c r="M1073">
        <v>1.3494721716847662</v>
      </c>
      <c r="N1073">
        <v>1.3549129166666669</v>
      </c>
      <c r="O1073">
        <v>1.3534979606328783</v>
      </c>
      <c r="P1073" t="s">
        <v>15354</v>
      </c>
      <c r="Q1073" t="s">
        <v>15353</v>
      </c>
      <c r="R1073" t="s">
        <v>15354</v>
      </c>
      <c r="S1073" t="s">
        <v>15354</v>
      </c>
      <c r="T1073">
        <v>1.3687100000000001</v>
      </c>
      <c r="U1073">
        <v>1.3681700000000001</v>
      </c>
      <c r="V1073" t="s">
        <v>15354</v>
      </c>
      <c r="W1073" t="s">
        <v>15354</v>
      </c>
      <c r="X1073" t="s">
        <v>15354</v>
      </c>
      <c r="Y1073">
        <v>3810.4818735377276</v>
      </c>
      <c r="Z1073">
        <v>5213.3869849181128</v>
      </c>
      <c r="AA1073">
        <v>213.38698491811283</v>
      </c>
      <c r="AB1073" t="s">
        <v>15354</v>
      </c>
    </row>
    <row r="1074" spans="1:28" hidden="1" x14ac:dyDescent="0.25">
      <c r="A1074" t="s">
        <v>1509</v>
      </c>
      <c r="B1074" s="2">
        <v>41567</v>
      </c>
      <c r="C1074" s="3">
        <v>0</v>
      </c>
      <c r="D1074">
        <v>1.3684000000000001</v>
      </c>
      <c r="E1074">
        <v>1.3688400000000001</v>
      </c>
      <c r="F1074">
        <v>1.3681000000000001</v>
      </c>
      <c r="G1074">
        <v>1.3681099999999999</v>
      </c>
      <c r="H1074">
        <v>3000</v>
      </c>
      <c r="I1074">
        <v>-9.7835497835503862</v>
      </c>
      <c r="J1074">
        <v>1.3381556410256412</v>
      </c>
      <c r="K1074">
        <v>1.3396145343301122</v>
      </c>
      <c r="L1074">
        <v>1.3497702777777778</v>
      </c>
      <c r="M1074">
        <v>1.3504796218639681</v>
      </c>
      <c r="N1074">
        <v>1.3555283333333337</v>
      </c>
      <c r="O1074">
        <v>1.3546669237822482</v>
      </c>
      <c r="P1074" t="s">
        <v>15354</v>
      </c>
      <c r="Q1074" t="s">
        <v>15353</v>
      </c>
      <c r="R1074" t="s">
        <v>15354</v>
      </c>
      <c r="S1074" t="s">
        <v>15354</v>
      </c>
      <c r="T1074">
        <v>1.36842</v>
      </c>
      <c r="U1074">
        <v>1.3677999999999999</v>
      </c>
      <c r="V1074" t="s">
        <v>15354</v>
      </c>
      <c r="W1074" t="s">
        <v>15354</v>
      </c>
      <c r="X1074" t="s">
        <v>15354</v>
      </c>
      <c r="Y1074">
        <v>3810.4818735377276</v>
      </c>
      <c r="Z1074">
        <v>5211.9771066249032</v>
      </c>
      <c r="AA1074">
        <v>211.97710662490317</v>
      </c>
      <c r="AB1074" t="s">
        <v>15354</v>
      </c>
    </row>
    <row r="1075" spans="1:28" hidden="1" x14ac:dyDescent="0.25">
      <c r="A1075" t="s">
        <v>1510</v>
      </c>
      <c r="B1075" s="2">
        <v>41568</v>
      </c>
      <c r="C1075" s="3">
        <v>0</v>
      </c>
      <c r="D1075">
        <v>1.3681099999999999</v>
      </c>
      <c r="E1075">
        <v>1.3688400000000001</v>
      </c>
      <c r="F1075">
        <v>1.3650899999999999</v>
      </c>
      <c r="G1075">
        <v>1.36721</v>
      </c>
      <c r="H1075">
        <v>155488</v>
      </c>
      <c r="I1075">
        <v>-13.679653679653834</v>
      </c>
      <c r="J1075">
        <v>1.3387725641025641</v>
      </c>
      <c r="K1075">
        <v>1.3403131537141599</v>
      </c>
      <c r="L1075">
        <v>1.3509272222222222</v>
      </c>
      <c r="M1075">
        <v>1.3513839666280778</v>
      </c>
      <c r="N1075">
        <v>1.3562595833333333</v>
      </c>
      <c r="O1075">
        <v>1.3556703698796684</v>
      </c>
      <c r="P1075" t="s">
        <v>15354</v>
      </c>
      <c r="Q1075" t="s">
        <v>15353</v>
      </c>
      <c r="R1075" t="s">
        <v>15354</v>
      </c>
      <c r="S1075" t="s">
        <v>15354</v>
      </c>
      <c r="T1075">
        <v>1.36754</v>
      </c>
      <c r="U1075">
        <v>1.3668800000000001</v>
      </c>
      <c r="V1075" t="s">
        <v>15354</v>
      </c>
      <c r="W1075" t="s">
        <v>15354</v>
      </c>
      <c r="X1075" t="s">
        <v>15354</v>
      </c>
      <c r="Y1075">
        <v>3810.4818735377276</v>
      </c>
      <c r="Z1075">
        <v>5208.4714633012491</v>
      </c>
      <c r="AA1075">
        <v>208.47146330124906</v>
      </c>
      <c r="AB1075" t="s">
        <v>15354</v>
      </c>
    </row>
    <row r="1076" spans="1:28" hidden="1" x14ac:dyDescent="0.25">
      <c r="A1076" t="s">
        <v>1511</v>
      </c>
      <c r="B1076" s="2">
        <v>41569</v>
      </c>
      <c r="C1076" s="3">
        <v>0</v>
      </c>
      <c r="D1076">
        <v>1.36721</v>
      </c>
      <c r="E1076">
        <v>1.3791899999999999</v>
      </c>
      <c r="F1076">
        <v>1.3662300000000001</v>
      </c>
      <c r="G1076">
        <v>1.37781</v>
      </c>
      <c r="H1076">
        <v>183907</v>
      </c>
      <c r="I1076">
        <v>-4.3233082706765007</v>
      </c>
      <c r="J1076">
        <v>1.3394866666666669</v>
      </c>
      <c r="K1076">
        <v>1.3412624409619027</v>
      </c>
      <c r="L1076">
        <v>1.352346111111111</v>
      </c>
      <c r="M1076">
        <v>1.352812400864398</v>
      </c>
      <c r="N1076">
        <v>1.3575304166666669</v>
      </c>
      <c r="O1076">
        <v>1.3574415402892948</v>
      </c>
      <c r="P1076" t="s">
        <v>15354</v>
      </c>
      <c r="Q1076" t="s">
        <v>15353</v>
      </c>
      <c r="R1076" t="s">
        <v>15354</v>
      </c>
      <c r="S1076" t="s">
        <v>15354</v>
      </c>
      <c r="T1076">
        <v>1.3782399999999999</v>
      </c>
      <c r="U1076">
        <v>1.37738</v>
      </c>
      <c r="V1076" t="s">
        <v>15354</v>
      </c>
      <c r="W1076" t="s">
        <v>15354</v>
      </c>
      <c r="X1076" t="s">
        <v>15354</v>
      </c>
      <c r="Y1076">
        <v>3810.4818735377276</v>
      </c>
      <c r="Z1076">
        <v>5248.4815229733949</v>
      </c>
      <c r="AA1076">
        <v>248.48152297339493</v>
      </c>
      <c r="AB1076" t="s">
        <v>15354</v>
      </c>
    </row>
    <row r="1077" spans="1:28" hidden="1" x14ac:dyDescent="0.25">
      <c r="A1077" t="s">
        <v>1512</v>
      </c>
      <c r="B1077" s="2">
        <v>41570</v>
      </c>
      <c r="C1077" s="3">
        <v>0</v>
      </c>
      <c r="D1077">
        <v>1.3777999999999999</v>
      </c>
      <c r="E1077">
        <v>1.3792800000000001</v>
      </c>
      <c r="F1077">
        <v>1.3741000000000001</v>
      </c>
      <c r="G1077">
        <v>1.37785</v>
      </c>
      <c r="H1077">
        <v>217139</v>
      </c>
      <c r="I1077">
        <v>-4.4673539518901535</v>
      </c>
      <c r="J1077">
        <v>1.3402406410256409</v>
      </c>
      <c r="K1077">
        <v>1.3421887082793227</v>
      </c>
      <c r="L1077">
        <v>1.3536377777777775</v>
      </c>
      <c r="M1077">
        <v>1.3541657846014576</v>
      </c>
      <c r="N1077">
        <v>1.35861875</v>
      </c>
      <c r="O1077">
        <v>1.3590742170661512</v>
      </c>
      <c r="P1077" t="s">
        <v>15354</v>
      </c>
      <c r="Q1077" t="s">
        <v>15353</v>
      </c>
      <c r="R1077" t="s">
        <v>15354</v>
      </c>
      <c r="S1077" t="s">
        <v>15354</v>
      </c>
      <c r="T1077">
        <v>1.37832</v>
      </c>
      <c r="U1077">
        <v>1.37738</v>
      </c>
      <c r="V1077" t="s">
        <v>15354</v>
      </c>
      <c r="W1077" t="s">
        <v>15354</v>
      </c>
      <c r="X1077" t="s">
        <v>15354</v>
      </c>
      <c r="Y1077">
        <v>3810.4818735377276</v>
      </c>
      <c r="Z1077">
        <v>5248.4815229733949</v>
      </c>
      <c r="AA1077">
        <v>248.48152297339493</v>
      </c>
      <c r="AB1077" t="s">
        <v>15354</v>
      </c>
    </row>
    <row r="1078" spans="1:28" hidden="1" x14ac:dyDescent="0.25">
      <c r="A1078" t="s">
        <v>1513</v>
      </c>
      <c r="B1078" s="2">
        <v>41571</v>
      </c>
      <c r="C1078" s="3">
        <v>0</v>
      </c>
      <c r="D1078">
        <v>1.37785</v>
      </c>
      <c r="E1078">
        <v>1.38252</v>
      </c>
      <c r="F1078">
        <v>1.3764000000000001</v>
      </c>
      <c r="G1078">
        <v>1.3801699999999999</v>
      </c>
      <c r="H1078">
        <v>220147</v>
      </c>
      <c r="I1078">
        <v>-6.6666666666668757</v>
      </c>
      <c r="J1078">
        <v>1.3409175641025644</v>
      </c>
      <c r="K1078">
        <v>1.3431502599684537</v>
      </c>
      <c r="L1078">
        <v>1.3550361111111107</v>
      </c>
      <c r="M1078">
        <v>1.3555714178662437</v>
      </c>
      <c r="N1078">
        <v>1.3599283333333334</v>
      </c>
      <c r="O1078">
        <v>1.3607618797008592</v>
      </c>
      <c r="P1078" t="s">
        <v>15354</v>
      </c>
      <c r="Q1078" t="s">
        <v>15353</v>
      </c>
      <c r="R1078" t="s">
        <v>15354</v>
      </c>
      <c r="S1078" t="s">
        <v>15354</v>
      </c>
      <c r="T1078">
        <v>1.3806700000000001</v>
      </c>
      <c r="U1078">
        <v>1.37967</v>
      </c>
      <c r="V1078" t="s">
        <v>15354</v>
      </c>
      <c r="W1078" t="s">
        <v>15354</v>
      </c>
      <c r="X1078" t="s">
        <v>15354</v>
      </c>
      <c r="Y1078">
        <v>3810.4818735377276</v>
      </c>
      <c r="Z1078">
        <v>5257.2075264637961</v>
      </c>
      <c r="AA1078">
        <v>257.20752646379606</v>
      </c>
      <c r="AB1078" t="s">
        <v>15354</v>
      </c>
    </row>
    <row r="1079" spans="1:28" hidden="1" x14ac:dyDescent="0.25">
      <c r="A1079" t="s">
        <v>1514</v>
      </c>
      <c r="B1079" s="2">
        <v>41572</v>
      </c>
      <c r="C1079" s="3">
        <v>0</v>
      </c>
      <c r="D1079">
        <v>1.3801600000000001</v>
      </c>
      <c r="E1079">
        <v>1.3832100000000001</v>
      </c>
      <c r="F1079">
        <v>1.3774</v>
      </c>
      <c r="G1079">
        <v>1.38019</v>
      </c>
      <c r="H1079">
        <v>207379</v>
      </c>
      <c r="I1079">
        <v>-8.4028937117418359</v>
      </c>
      <c r="J1079">
        <v>1.3415884615384617</v>
      </c>
      <c r="K1079">
        <v>1.3440879749059613</v>
      </c>
      <c r="L1079">
        <v>1.356449722222222</v>
      </c>
      <c r="M1079">
        <v>1.3569021520356359</v>
      </c>
      <c r="N1079">
        <v>1.36109875</v>
      </c>
      <c r="O1079">
        <v>1.3623161293247905</v>
      </c>
      <c r="P1079" t="s">
        <v>15354</v>
      </c>
      <c r="Q1079" t="s">
        <v>15353</v>
      </c>
      <c r="R1079" t="s">
        <v>15354</v>
      </c>
      <c r="S1079" t="s">
        <v>15354</v>
      </c>
      <c r="T1079">
        <v>1.3807100000000001</v>
      </c>
      <c r="U1079">
        <v>1.37967</v>
      </c>
      <c r="V1079" t="s">
        <v>15354</v>
      </c>
      <c r="W1079" t="s">
        <v>15354</v>
      </c>
      <c r="X1079" t="s">
        <v>15354</v>
      </c>
      <c r="Y1079">
        <v>3810.4818735377276</v>
      </c>
      <c r="Z1079">
        <v>5257.2075264637961</v>
      </c>
      <c r="AA1079">
        <v>257.20752646379606</v>
      </c>
      <c r="AB1079" t="s">
        <v>15354</v>
      </c>
    </row>
    <row r="1080" spans="1:28" hidden="1" x14ac:dyDescent="0.25">
      <c r="A1080" t="s">
        <v>1515</v>
      </c>
      <c r="B1080" s="2">
        <v>41574</v>
      </c>
      <c r="C1080" s="3">
        <v>0</v>
      </c>
      <c r="D1080">
        <v>1.38059</v>
      </c>
      <c r="E1080">
        <v>1.3810500000000001</v>
      </c>
      <c r="F1080">
        <v>1.38001</v>
      </c>
      <c r="G1080">
        <v>1.38045</v>
      </c>
      <c r="H1080">
        <v>3840</v>
      </c>
      <c r="I1080">
        <v>-7.6794657762940712</v>
      </c>
      <c r="J1080">
        <v>1.3422537179487182</v>
      </c>
      <c r="K1080">
        <v>1.3450085325032788</v>
      </c>
      <c r="L1080">
        <v>1.3576888888888887</v>
      </c>
      <c r="M1080">
        <v>1.3581750086823581</v>
      </c>
      <c r="N1080">
        <v>1.3623908333333334</v>
      </c>
      <c r="O1080">
        <v>1.3637668389788073</v>
      </c>
      <c r="P1080" t="s">
        <v>15354</v>
      </c>
      <c r="Q1080" t="s">
        <v>15353</v>
      </c>
      <c r="R1080" t="s">
        <v>15354</v>
      </c>
      <c r="S1080" t="s">
        <v>15354</v>
      </c>
      <c r="T1080">
        <v>1.38097</v>
      </c>
      <c r="U1080">
        <v>1.3799300000000001</v>
      </c>
      <c r="V1080" t="s">
        <v>15354</v>
      </c>
      <c r="W1080" t="s">
        <v>15354</v>
      </c>
      <c r="X1080" t="s">
        <v>15354</v>
      </c>
      <c r="Y1080">
        <v>3810.4818735377276</v>
      </c>
      <c r="Z1080">
        <v>5258.1982517509168</v>
      </c>
      <c r="AA1080">
        <v>258.19825175091682</v>
      </c>
      <c r="AB1080" t="s">
        <v>15354</v>
      </c>
    </row>
    <row r="1081" spans="1:28" hidden="1" x14ac:dyDescent="0.25">
      <c r="A1081" t="s">
        <v>1516</v>
      </c>
      <c r="B1081" s="2">
        <v>41575</v>
      </c>
      <c r="C1081" s="3">
        <v>0</v>
      </c>
      <c r="D1081">
        <v>1.38045</v>
      </c>
      <c r="E1081">
        <v>1.38174</v>
      </c>
      <c r="F1081">
        <v>1.3774999999999999</v>
      </c>
      <c r="G1081">
        <v>1.3788</v>
      </c>
      <c r="H1081">
        <v>188171</v>
      </c>
      <c r="I1081">
        <v>-12.270450751252127</v>
      </c>
      <c r="J1081">
        <v>1.3429267948717951</v>
      </c>
      <c r="K1081">
        <v>1.3458640126930692</v>
      </c>
      <c r="L1081">
        <v>1.3589461111111107</v>
      </c>
      <c r="M1081">
        <v>1.3592898730779064</v>
      </c>
      <c r="N1081">
        <v>1.3634924999999998</v>
      </c>
      <c r="O1081">
        <v>1.3649694918605029</v>
      </c>
      <c r="P1081" t="s">
        <v>15354</v>
      </c>
      <c r="Q1081" t="s">
        <v>15353</v>
      </c>
      <c r="R1081" t="s">
        <v>15354</v>
      </c>
      <c r="S1081" t="s">
        <v>15354</v>
      </c>
      <c r="T1081">
        <v>1.3792899999999999</v>
      </c>
      <c r="U1081">
        <v>1.3783099999999999</v>
      </c>
      <c r="V1081" t="s">
        <v>15354</v>
      </c>
      <c r="W1081" t="s">
        <v>15354</v>
      </c>
      <c r="X1081" t="s">
        <v>15354</v>
      </c>
      <c r="Y1081">
        <v>3810.4818735377276</v>
      </c>
      <c r="Z1081">
        <v>5252.0252711157846</v>
      </c>
      <c r="AA1081">
        <v>252.02527111578456</v>
      </c>
      <c r="AB1081" t="s">
        <v>15354</v>
      </c>
    </row>
    <row r="1082" spans="1:28" hidden="1" x14ac:dyDescent="0.25">
      <c r="A1082" t="s">
        <v>1517</v>
      </c>
      <c r="B1082" s="2">
        <v>41576</v>
      </c>
      <c r="C1082" s="3">
        <v>0</v>
      </c>
      <c r="D1082">
        <v>1.3788</v>
      </c>
      <c r="E1082">
        <v>1.3813</v>
      </c>
      <c r="F1082">
        <v>1.3736200000000001</v>
      </c>
      <c r="G1082">
        <v>1.37426</v>
      </c>
      <c r="H1082">
        <v>233886</v>
      </c>
      <c r="I1082">
        <v>-24.902615470228138</v>
      </c>
      <c r="J1082">
        <v>1.3435383333333335</v>
      </c>
      <c r="K1082">
        <v>1.3465828984476751</v>
      </c>
      <c r="L1082">
        <v>1.3600183333333331</v>
      </c>
      <c r="M1082">
        <v>1.3600990691277492</v>
      </c>
      <c r="N1082">
        <v>1.3644091666666667</v>
      </c>
      <c r="O1082">
        <v>1.3657127325116627</v>
      </c>
      <c r="P1082" t="s">
        <v>15355</v>
      </c>
      <c r="Q1082" t="s">
        <v>15353</v>
      </c>
      <c r="R1082" t="s">
        <v>15354</v>
      </c>
      <c r="S1082" t="s">
        <v>15354</v>
      </c>
      <c r="T1082">
        <v>1.3746700000000001</v>
      </c>
      <c r="U1082">
        <v>1.37385</v>
      </c>
      <c r="V1082" t="s">
        <v>15354</v>
      </c>
      <c r="W1082" t="s">
        <v>15354</v>
      </c>
      <c r="X1082" t="s">
        <v>15354</v>
      </c>
      <c r="Y1082">
        <v>3810.4818735377276</v>
      </c>
      <c r="Z1082">
        <v>5235.0305219598067</v>
      </c>
      <c r="AA1082">
        <v>235.03052195980672</v>
      </c>
      <c r="AB1082" t="s">
        <v>15354</v>
      </c>
    </row>
    <row r="1083" spans="1:28" hidden="1" x14ac:dyDescent="0.25">
      <c r="A1083" t="s">
        <v>1518</v>
      </c>
      <c r="B1083" s="2">
        <v>41577</v>
      </c>
      <c r="C1083" s="3">
        <v>0</v>
      </c>
      <c r="D1083">
        <v>1.3742700000000001</v>
      </c>
      <c r="E1083">
        <v>1.3784700000000001</v>
      </c>
      <c r="F1083">
        <v>1.3695999999999999</v>
      </c>
      <c r="G1083">
        <v>1.37235</v>
      </c>
      <c r="H1083">
        <v>251520</v>
      </c>
      <c r="I1083">
        <v>-30.217028380634574</v>
      </c>
      <c r="J1083">
        <v>1.3440808974358973</v>
      </c>
      <c r="K1083">
        <v>1.3472352301325441</v>
      </c>
      <c r="L1083">
        <v>1.3605736111111109</v>
      </c>
      <c r="M1083">
        <v>1.3607612816073302</v>
      </c>
      <c r="N1083">
        <v>1.3649662499999999</v>
      </c>
      <c r="O1083">
        <v>1.3662437139107297</v>
      </c>
      <c r="P1083" t="s">
        <v>15354</v>
      </c>
      <c r="Q1083" t="s">
        <v>15353</v>
      </c>
      <c r="R1083" t="s">
        <v>15354</v>
      </c>
      <c r="S1083" t="s">
        <v>15354</v>
      </c>
      <c r="T1083">
        <v>1.3726100000000001</v>
      </c>
      <c r="U1083">
        <v>1.37209</v>
      </c>
      <c r="V1083" t="s">
        <v>15354</v>
      </c>
      <c r="W1083" t="s">
        <v>15354</v>
      </c>
      <c r="X1083" t="s">
        <v>15354</v>
      </c>
      <c r="Y1083">
        <v>3810.4818735377276</v>
      </c>
      <c r="Z1083">
        <v>5228.3240738623808</v>
      </c>
      <c r="AA1083">
        <v>228.32407386238083</v>
      </c>
      <c r="AB1083" t="s">
        <v>15354</v>
      </c>
    </row>
    <row r="1084" spans="1:28" hidden="1" x14ac:dyDescent="0.25">
      <c r="A1084" t="s">
        <v>1519</v>
      </c>
      <c r="B1084" s="2">
        <v>41578</v>
      </c>
      <c r="C1084" s="3">
        <v>0</v>
      </c>
      <c r="D1084">
        <v>1.3723399999999999</v>
      </c>
      <c r="E1084">
        <v>1.3738600000000001</v>
      </c>
      <c r="F1084">
        <v>1.3574999999999999</v>
      </c>
      <c r="G1084">
        <v>1.3579000000000001</v>
      </c>
      <c r="H1084">
        <v>273016</v>
      </c>
      <c r="I1084">
        <v>-70.422927100723115</v>
      </c>
      <c r="J1084">
        <v>1.3445519230769232</v>
      </c>
      <c r="K1084">
        <v>1.3475052243064036</v>
      </c>
      <c r="L1084">
        <v>1.3607002777777777</v>
      </c>
      <c r="M1084">
        <v>1.3606066177366636</v>
      </c>
      <c r="N1084">
        <v>1.36478375</v>
      </c>
      <c r="O1084">
        <v>1.3655762167978716</v>
      </c>
      <c r="P1084" t="s">
        <v>15354</v>
      </c>
      <c r="Q1084" t="s">
        <v>15353</v>
      </c>
      <c r="R1084" t="s">
        <v>15354</v>
      </c>
      <c r="S1084" t="s">
        <v>15354</v>
      </c>
      <c r="T1084">
        <v>1.3582399999999999</v>
      </c>
      <c r="U1084">
        <v>1.3575600000000001</v>
      </c>
      <c r="V1084" t="s">
        <v>15354</v>
      </c>
      <c r="W1084" t="s">
        <v>15354</v>
      </c>
      <c r="X1084" t="s">
        <v>15354</v>
      </c>
      <c r="Y1084">
        <v>3810.4818735377276</v>
      </c>
      <c r="Z1084">
        <v>5172.9577722398781</v>
      </c>
      <c r="AA1084">
        <v>172.95777223987807</v>
      </c>
      <c r="AB1084" t="s">
        <v>15354</v>
      </c>
    </row>
    <row r="1085" spans="1:28" hidden="1" x14ac:dyDescent="0.25">
      <c r="A1085" t="s">
        <v>1520</v>
      </c>
      <c r="B1085" s="2">
        <v>41579</v>
      </c>
      <c r="C1085" s="3">
        <v>0</v>
      </c>
      <c r="D1085">
        <v>1.3578699999999999</v>
      </c>
      <c r="E1085">
        <v>1.35815</v>
      </c>
      <c r="F1085">
        <v>1.34795</v>
      </c>
      <c r="G1085">
        <v>1.34853</v>
      </c>
      <c r="H1085">
        <v>227448</v>
      </c>
      <c r="I1085">
        <v>-98.355076574021481</v>
      </c>
      <c r="J1085">
        <v>1.3448144871794874</v>
      </c>
      <c r="K1085">
        <v>1.3475311679948492</v>
      </c>
      <c r="L1085">
        <v>1.3605983333333334</v>
      </c>
      <c r="M1085">
        <v>1.359953827588736</v>
      </c>
      <c r="N1085">
        <v>1.3644854166666667</v>
      </c>
      <c r="O1085">
        <v>1.364212519454042</v>
      </c>
      <c r="P1085" t="s">
        <v>15354</v>
      </c>
      <c r="Q1085" t="s">
        <v>15353</v>
      </c>
      <c r="R1085" t="s">
        <v>15354</v>
      </c>
      <c r="S1085" t="s">
        <v>15354</v>
      </c>
      <c r="T1085">
        <v>1.34901</v>
      </c>
      <c r="U1085">
        <v>1.34805</v>
      </c>
      <c r="V1085" t="s">
        <v>15354</v>
      </c>
      <c r="W1085" t="s">
        <v>15354</v>
      </c>
      <c r="X1085" t="s">
        <v>15354</v>
      </c>
      <c r="Y1085">
        <v>3810.4818735377276</v>
      </c>
      <c r="Z1085">
        <v>5136.7200896225331</v>
      </c>
      <c r="AA1085">
        <v>136.72008962253312</v>
      </c>
      <c r="AB1085" t="s">
        <v>15354</v>
      </c>
    </row>
    <row r="1086" spans="1:28" hidden="1" x14ac:dyDescent="0.25">
      <c r="A1086" t="s">
        <v>1521</v>
      </c>
      <c r="B1086" s="2">
        <v>41581</v>
      </c>
      <c r="C1086" s="3">
        <v>0</v>
      </c>
      <c r="D1086">
        <v>1.34866</v>
      </c>
      <c r="E1086">
        <v>1.3496699999999999</v>
      </c>
      <c r="F1086">
        <v>1.34839</v>
      </c>
      <c r="G1086">
        <v>1.34921</v>
      </c>
      <c r="H1086">
        <v>3400</v>
      </c>
      <c r="I1086">
        <v>-96.426545660805346</v>
      </c>
      <c r="J1086">
        <v>1.3450901282051282</v>
      </c>
      <c r="K1086">
        <v>1.3475736700709289</v>
      </c>
      <c r="L1086">
        <v>1.3604836111111112</v>
      </c>
      <c r="M1086">
        <v>1.3593730801515069</v>
      </c>
      <c r="N1086">
        <v>1.3641670833333333</v>
      </c>
      <c r="O1086">
        <v>1.3630123178977187</v>
      </c>
      <c r="P1086" t="s">
        <v>15354</v>
      </c>
      <c r="Q1086" t="s">
        <v>15353</v>
      </c>
      <c r="R1086" t="s">
        <v>15354</v>
      </c>
      <c r="S1086" t="s">
        <v>15354</v>
      </c>
      <c r="T1086">
        <v>1.34978</v>
      </c>
      <c r="U1086">
        <v>1.3486400000000001</v>
      </c>
      <c r="V1086" t="s">
        <v>15354</v>
      </c>
      <c r="W1086" t="s">
        <v>15354</v>
      </c>
      <c r="X1086" t="s">
        <v>15354</v>
      </c>
      <c r="Y1086">
        <v>3810.4818735377276</v>
      </c>
      <c r="Z1086">
        <v>5138.9682739279215</v>
      </c>
      <c r="AA1086">
        <v>138.96827392792147</v>
      </c>
      <c r="AB1086" t="s">
        <v>15354</v>
      </c>
    </row>
    <row r="1087" spans="1:28" hidden="1" x14ac:dyDescent="0.25">
      <c r="A1087" t="s">
        <v>1522</v>
      </c>
      <c r="B1087" s="2">
        <v>41582</v>
      </c>
      <c r="C1087" s="3">
        <v>0</v>
      </c>
      <c r="D1087">
        <v>1.3491899999999999</v>
      </c>
      <c r="E1087">
        <v>1.35243</v>
      </c>
      <c r="F1087">
        <v>1.3442000000000001</v>
      </c>
      <c r="G1087">
        <v>1.3515299999999999</v>
      </c>
      <c r="H1087">
        <v>169087</v>
      </c>
      <c r="I1087">
        <v>-81.209946167649733</v>
      </c>
      <c r="J1087">
        <v>1.3454205128205128</v>
      </c>
      <c r="K1087">
        <v>1.3476738303222977</v>
      </c>
      <c r="L1087">
        <v>1.3605355555555552</v>
      </c>
      <c r="M1087">
        <v>1.3589491298730472</v>
      </c>
      <c r="N1087">
        <v>1.3638941666666664</v>
      </c>
      <c r="O1087">
        <v>1.3620937324659013</v>
      </c>
      <c r="P1087" t="s">
        <v>15354</v>
      </c>
      <c r="Q1087" t="s">
        <v>15353</v>
      </c>
      <c r="R1087" t="s">
        <v>15354</v>
      </c>
      <c r="S1087" t="s">
        <v>15354</v>
      </c>
      <c r="T1087">
        <v>1.35216</v>
      </c>
      <c r="U1087">
        <v>1.3509</v>
      </c>
      <c r="V1087" t="s">
        <v>15354</v>
      </c>
      <c r="W1087" t="s">
        <v>15354</v>
      </c>
      <c r="X1087" t="s">
        <v>15354</v>
      </c>
      <c r="Y1087">
        <v>3810.4818735377276</v>
      </c>
      <c r="Z1087">
        <v>5147.579962962116</v>
      </c>
      <c r="AA1087">
        <v>147.57996296211604</v>
      </c>
      <c r="AB1087" t="s">
        <v>15354</v>
      </c>
    </row>
    <row r="1088" spans="1:28" hidden="1" x14ac:dyDescent="0.25">
      <c r="A1088" t="s">
        <v>1523</v>
      </c>
      <c r="B1088" s="2">
        <v>41583</v>
      </c>
      <c r="C1088" s="3">
        <v>0</v>
      </c>
      <c r="D1088">
        <v>1.3515200000000001</v>
      </c>
      <c r="E1088">
        <v>1.3522400000000001</v>
      </c>
      <c r="F1088">
        <v>1.3449</v>
      </c>
      <c r="G1088">
        <v>1.3471900000000001</v>
      </c>
      <c r="H1088">
        <v>220511</v>
      </c>
      <c r="I1088">
        <v>-92.335298641373882</v>
      </c>
      <c r="J1088">
        <v>1.3456317948717949</v>
      </c>
      <c r="K1088">
        <v>1.3476615814533786</v>
      </c>
      <c r="L1088">
        <v>1.360532222222222</v>
      </c>
      <c r="M1088">
        <v>1.3583135012312608</v>
      </c>
      <c r="N1088">
        <v>1.3633645833333332</v>
      </c>
      <c r="O1088">
        <v>1.3609014338686294</v>
      </c>
      <c r="P1088" t="s">
        <v>15354</v>
      </c>
      <c r="Q1088" t="s">
        <v>15355</v>
      </c>
      <c r="R1088" t="s">
        <v>15354</v>
      </c>
      <c r="S1088" t="s">
        <v>15354</v>
      </c>
      <c r="T1088">
        <v>1.3478699999999999</v>
      </c>
      <c r="U1088">
        <v>1.3465100000000001</v>
      </c>
      <c r="V1088" t="s">
        <v>15354</v>
      </c>
      <c r="W1088" t="s">
        <v>15354</v>
      </c>
      <c r="X1088" t="s">
        <v>15354</v>
      </c>
      <c r="Y1088">
        <v>3810.4818735377276</v>
      </c>
      <c r="Z1088">
        <v>5130.8519475372859</v>
      </c>
      <c r="AA1088">
        <v>130.85194753728592</v>
      </c>
      <c r="AB1088" t="s">
        <v>15354</v>
      </c>
    </row>
    <row r="1089" spans="1:28" hidden="1" x14ac:dyDescent="0.25">
      <c r="A1089" t="s">
        <v>1524</v>
      </c>
      <c r="B1089" s="2">
        <v>41584</v>
      </c>
      <c r="C1089" s="3">
        <v>0</v>
      </c>
      <c r="D1089">
        <v>1.3471900000000001</v>
      </c>
      <c r="E1089">
        <v>1.3547100000000001</v>
      </c>
      <c r="F1089">
        <v>1.3467499999999999</v>
      </c>
      <c r="G1089">
        <v>1.35175</v>
      </c>
      <c r="H1089">
        <v>189192</v>
      </c>
      <c r="I1089">
        <v>-80.645988208151891</v>
      </c>
      <c r="J1089">
        <v>1.3458593589743588</v>
      </c>
      <c r="K1089">
        <v>1.3477650857203816</v>
      </c>
      <c r="L1089">
        <v>1.3605327777777776</v>
      </c>
      <c r="M1089">
        <v>1.3579587173809224</v>
      </c>
      <c r="N1089">
        <v>1.3633600000000001</v>
      </c>
      <c r="O1089">
        <v>1.3601693191591391</v>
      </c>
      <c r="P1089" t="s">
        <v>15354</v>
      </c>
      <c r="Q1089" t="s">
        <v>15353</v>
      </c>
      <c r="R1089" t="s">
        <v>15354</v>
      </c>
      <c r="S1089" t="s">
        <v>15354</v>
      </c>
      <c r="T1089">
        <v>1.3524400000000001</v>
      </c>
      <c r="U1089">
        <v>1.3510599999999999</v>
      </c>
      <c r="V1089" t="s">
        <v>15354</v>
      </c>
      <c r="W1089" t="s">
        <v>15354</v>
      </c>
      <c r="X1089" t="s">
        <v>15354</v>
      </c>
      <c r="Y1089">
        <v>3810.4818735377276</v>
      </c>
      <c r="Z1089">
        <v>5148.1896400618816</v>
      </c>
      <c r="AA1089">
        <v>148.18964006188162</v>
      </c>
      <c r="AB1089" t="s">
        <v>15354</v>
      </c>
    </row>
    <row r="1090" spans="1:28" hidden="1" x14ac:dyDescent="0.25">
      <c r="A1090" t="s">
        <v>1525</v>
      </c>
      <c r="B1090" s="2">
        <v>41585</v>
      </c>
      <c r="C1090" s="3">
        <v>0</v>
      </c>
      <c r="D1090">
        <v>1.3517300000000001</v>
      </c>
      <c r="E1090">
        <v>1.35287</v>
      </c>
      <c r="F1090">
        <v>1.3294999999999999</v>
      </c>
      <c r="G1090">
        <v>1.34087</v>
      </c>
      <c r="H1090">
        <v>288547</v>
      </c>
      <c r="I1090">
        <v>-78.830757773226452</v>
      </c>
      <c r="J1090">
        <v>1.3458973076923075</v>
      </c>
      <c r="K1090">
        <v>1.34759052658822</v>
      </c>
      <c r="L1090">
        <v>1.3603141666666665</v>
      </c>
      <c r="M1090">
        <v>1.3570350029278997</v>
      </c>
      <c r="N1090">
        <v>1.3628695833333333</v>
      </c>
      <c r="O1090">
        <v>1.358625373626408</v>
      </c>
      <c r="P1090" t="s">
        <v>15353</v>
      </c>
      <c r="Q1090" t="s">
        <v>15355</v>
      </c>
      <c r="R1090" t="s">
        <v>15354</v>
      </c>
      <c r="S1090" t="s">
        <v>15354</v>
      </c>
      <c r="T1090">
        <v>1.34158</v>
      </c>
      <c r="U1090">
        <v>1.34016</v>
      </c>
      <c r="V1090" t="s">
        <v>15354</v>
      </c>
      <c r="W1090" t="s">
        <v>15354</v>
      </c>
      <c r="X1090" t="s">
        <v>15354</v>
      </c>
      <c r="Y1090">
        <v>3810.4818735377276</v>
      </c>
      <c r="Z1090">
        <v>5106.6553876403214</v>
      </c>
      <c r="AA1090">
        <v>106.65538764032135</v>
      </c>
      <c r="AB1090" t="s">
        <v>15354</v>
      </c>
    </row>
    <row r="1091" spans="1:28" hidden="1" x14ac:dyDescent="0.25">
      <c r="A1091" t="s">
        <v>1526</v>
      </c>
      <c r="B1091" s="2">
        <v>41586</v>
      </c>
      <c r="C1091" s="3">
        <v>0</v>
      </c>
      <c r="D1091">
        <v>1.34087</v>
      </c>
      <c r="E1091">
        <v>1.3437699999999999</v>
      </c>
      <c r="F1091">
        <v>1.33178</v>
      </c>
      <c r="G1091">
        <v>1.3364799999999999</v>
      </c>
      <c r="H1091">
        <v>225965</v>
      </c>
      <c r="I1091">
        <v>-87.004282256563087</v>
      </c>
      <c r="J1091">
        <v>1.3459274358974356</v>
      </c>
      <c r="K1091">
        <v>1.347309247434088</v>
      </c>
      <c r="L1091">
        <v>1.3598802777777776</v>
      </c>
      <c r="M1091">
        <v>1.3559239216885537</v>
      </c>
      <c r="N1091">
        <v>1.3621370833333335</v>
      </c>
      <c r="O1091">
        <v>1.3568537437362955</v>
      </c>
      <c r="P1091" t="s">
        <v>15354</v>
      </c>
      <c r="Q1091" t="s">
        <v>15355</v>
      </c>
      <c r="R1091" t="s">
        <v>15354</v>
      </c>
      <c r="S1091" t="s">
        <v>15354</v>
      </c>
      <c r="T1091">
        <v>1.33721</v>
      </c>
      <c r="U1091">
        <v>1.33575</v>
      </c>
      <c r="V1091" t="s">
        <v>15354</v>
      </c>
      <c r="W1091" t="s">
        <v>15354</v>
      </c>
      <c r="X1091" t="s">
        <v>15354</v>
      </c>
      <c r="Y1091">
        <v>3810.4818735377276</v>
      </c>
      <c r="Z1091">
        <v>5089.8511625780193</v>
      </c>
      <c r="AA1091">
        <v>89.851162578019284</v>
      </c>
      <c r="AB1091" t="s">
        <v>15354</v>
      </c>
    </row>
    <row r="1092" spans="1:28" hidden="1" x14ac:dyDescent="0.25">
      <c r="A1092" t="s">
        <v>1527</v>
      </c>
      <c r="B1092" s="2">
        <v>41588</v>
      </c>
      <c r="C1092" s="3">
        <v>0</v>
      </c>
      <c r="D1092">
        <v>1.33572</v>
      </c>
      <c r="E1092">
        <v>1.3362000000000001</v>
      </c>
      <c r="F1092">
        <v>1.33446</v>
      </c>
      <c r="G1092">
        <v>1.33464</v>
      </c>
      <c r="H1092">
        <v>4208</v>
      </c>
      <c r="I1092">
        <v>-90.430087506981693</v>
      </c>
      <c r="J1092">
        <v>1.345937692307692</v>
      </c>
      <c r="K1092">
        <v>1.3469885069927185</v>
      </c>
      <c r="L1092">
        <v>1.3594691666666665</v>
      </c>
      <c r="M1092">
        <v>1.3547734394351183</v>
      </c>
      <c r="N1092">
        <v>1.3612675000000003</v>
      </c>
      <c r="O1092">
        <v>1.355076644237392</v>
      </c>
      <c r="P1092" t="s">
        <v>15354</v>
      </c>
      <c r="Q1092" t="s">
        <v>15355</v>
      </c>
      <c r="R1092" t="s">
        <v>15354</v>
      </c>
      <c r="S1092" t="s">
        <v>15354</v>
      </c>
      <c r="T1092">
        <v>1.33534</v>
      </c>
      <c r="U1092">
        <v>1.3339399999999999</v>
      </c>
      <c r="V1092" t="s">
        <v>15354</v>
      </c>
      <c r="W1092" t="s">
        <v>15354</v>
      </c>
      <c r="X1092" t="s">
        <v>15354</v>
      </c>
      <c r="Y1092">
        <v>3810.4818735377276</v>
      </c>
      <c r="Z1092">
        <v>5082.9541903869158</v>
      </c>
      <c r="AA1092">
        <v>82.954190386915798</v>
      </c>
      <c r="AB1092" t="s">
        <v>15354</v>
      </c>
    </row>
    <row r="1093" spans="1:28" hidden="1" x14ac:dyDescent="0.25">
      <c r="A1093" t="s">
        <v>1528</v>
      </c>
      <c r="B1093" s="2">
        <v>41589</v>
      </c>
      <c r="C1093" s="3">
        <v>0</v>
      </c>
      <c r="D1093">
        <v>1.3346499999999999</v>
      </c>
      <c r="E1093">
        <v>1.34162</v>
      </c>
      <c r="F1093">
        <v>1.3346499999999999</v>
      </c>
      <c r="G1093">
        <v>1.3407500000000001</v>
      </c>
      <c r="H1093">
        <v>151770</v>
      </c>
      <c r="I1093">
        <v>-78.464777947932248</v>
      </c>
      <c r="J1093">
        <v>1.3460861538461535</v>
      </c>
      <c r="K1093">
        <v>1.3468305701068268</v>
      </c>
      <c r="L1093">
        <v>1.3591466666666665</v>
      </c>
      <c r="M1093">
        <v>1.3540154156818687</v>
      </c>
      <c r="N1093">
        <v>1.3606466666666668</v>
      </c>
      <c r="O1093">
        <v>1.3539305126984007</v>
      </c>
      <c r="P1093" t="s">
        <v>15353</v>
      </c>
      <c r="Q1093" t="s">
        <v>15355</v>
      </c>
      <c r="R1093" t="s">
        <v>15354</v>
      </c>
      <c r="S1093" t="s">
        <v>15354</v>
      </c>
      <c r="T1093">
        <v>1.34135</v>
      </c>
      <c r="U1093">
        <v>1.34015</v>
      </c>
      <c r="V1093" t="s">
        <v>15354</v>
      </c>
      <c r="W1093" t="s">
        <v>15354</v>
      </c>
      <c r="X1093" t="s">
        <v>15354</v>
      </c>
      <c r="Y1093">
        <v>3810.4818735377276</v>
      </c>
      <c r="Z1093">
        <v>5106.6172828215858</v>
      </c>
      <c r="AA1093">
        <v>106.61728282158583</v>
      </c>
      <c r="AB1093" t="s">
        <v>15354</v>
      </c>
    </row>
    <row r="1094" spans="1:28" hidden="1" x14ac:dyDescent="0.25">
      <c r="A1094" t="s">
        <v>1529</v>
      </c>
      <c r="B1094" s="2">
        <v>41590</v>
      </c>
      <c r="C1094" s="3">
        <v>0</v>
      </c>
      <c r="D1094">
        <v>1.34076</v>
      </c>
      <c r="E1094">
        <v>1.34561</v>
      </c>
      <c r="F1094">
        <v>1.3359000000000001</v>
      </c>
      <c r="G1094">
        <v>1.34375</v>
      </c>
      <c r="H1094">
        <v>235787</v>
      </c>
      <c r="I1094">
        <v>-72.722052067381171</v>
      </c>
      <c r="J1094">
        <v>1.3463073076923073</v>
      </c>
      <c r="K1094">
        <v>1.3467525809901983</v>
      </c>
      <c r="L1094">
        <v>1.3589102777777777</v>
      </c>
      <c r="M1094">
        <v>1.3534605283477135</v>
      </c>
      <c r="N1094">
        <v>1.3603008333333335</v>
      </c>
      <c r="O1094">
        <v>1.3531160716825286</v>
      </c>
      <c r="P1094" t="s">
        <v>15354</v>
      </c>
      <c r="Q1094" t="s">
        <v>15355</v>
      </c>
      <c r="R1094" t="s">
        <v>15354</v>
      </c>
      <c r="S1094" t="s">
        <v>15354</v>
      </c>
      <c r="T1094">
        <v>1.3442400000000001</v>
      </c>
      <c r="U1094">
        <v>1.3432599999999999</v>
      </c>
      <c r="V1094" t="s">
        <v>15354</v>
      </c>
      <c r="W1094" t="s">
        <v>15354</v>
      </c>
      <c r="X1094" t="s">
        <v>15354</v>
      </c>
      <c r="Y1094">
        <v>3810.4818735377276</v>
      </c>
      <c r="Z1094">
        <v>5118.4678814482877</v>
      </c>
      <c r="AA1094">
        <v>118.4678814482877</v>
      </c>
      <c r="AB1094" t="s">
        <v>15354</v>
      </c>
    </row>
    <row r="1095" spans="1:28" hidden="1" x14ac:dyDescent="0.25">
      <c r="A1095" t="s">
        <v>1530</v>
      </c>
      <c r="B1095" s="2">
        <v>41591</v>
      </c>
      <c r="C1095" s="3">
        <v>0</v>
      </c>
      <c r="D1095">
        <v>1.34375</v>
      </c>
      <c r="E1095">
        <v>1.34972</v>
      </c>
      <c r="F1095">
        <v>1.3389800000000001</v>
      </c>
      <c r="G1095">
        <v>1.3484100000000001</v>
      </c>
      <c r="H1095">
        <v>233659</v>
      </c>
      <c r="I1095">
        <v>-63.494208494208152</v>
      </c>
      <c r="J1095">
        <v>1.3465887179487177</v>
      </c>
      <c r="K1095">
        <v>1.3467945409651301</v>
      </c>
      <c r="L1095">
        <v>1.3586166666666666</v>
      </c>
      <c r="M1095">
        <v>1.3531875268154046</v>
      </c>
      <c r="N1095">
        <v>1.3601445833333334</v>
      </c>
      <c r="O1095">
        <v>1.3527395859479263</v>
      </c>
      <c r="P1095" t="s">
        <v>15354</v>
      </c>
      <c r="Q1095" t="s">
        <v>15353</v>
      </c>
      <c r="R1095" t="s">
        <v>15354</v>
      </c>
      <c r="S1095" t="s">
        <v>15354</v>
      </c>
      <c r="T1095">
        <v>1.34874</v>
      </c>
      <c r="U1095">
        <v>1.3480799999999999</v>
      </c>
      <c r="V1095" t="s">
        <v>15354</v>
      </c>
      <c r="W1095" t="s">
        <v>15354</v>
      </c>
      <c r="X1095" t="s">
        <v>15354</v>
      </c>
      <c r="Y1095">
        <v>3810.4818735377276</v>
      </c>
      <c r="Z1095">
        <v>5136.8344040787397</v>
      </c>
      <c r="AA1095">
        <v>136.83440407873968</v>
      </c>
      <c r="AB1095" t="s">
        <v>15354</v>
      </c>
    </row>
    <row r="1096" spans="1:28" hidden="1" x14ac:dyDescent="0.25">
      <c r="A1096" t="s">
        <v>1531</v>
      </c>
      <c r="B1096" s="2">
        <v>41592</v>
      </c>
      <c r="C1096" s="3">
        <v>0</v>
      </c>
      <c r="D1096">
        <v>1.34842</v>
      </c>
      <c r="E1096">
        <v>1.34941</v>
      </c>
      <c r="F1096">
        <v>1.34179</v>
      </c>
      <c r="G1096">
        <v>1.34459</v>
      </c>
      <c r="H1096">
        <v>238520</v>
      </c>
      <c r="I1096">
        <v>-69.185215438023292</v>
      </c>
      <c r="J1096">
        <v>1.3467110256410255</v>
      </c>
      <c r="K1096">
        <v>1.3467387298014559</v>
      </c>
      <c r="L1096">
        <v>1.3581252777777777</v>
      </c>
      <c r="M1096">
        <v>1.3527227956361936</v>
      </c>
      <c r="N1096">
        <v>1.3592183333333334</v>
      </c>
      <c r="O1096">
        <v>1.3520876190720923</v>
      </c>
      <c r="P1096" t="s">
        <v>15354</v>
      </c>
      <c r="Q1096" t="s">
        <v>15355</v>
      </c>
      <c r="R1096" t="s">
        <v>15354</v>
      </c>
      <c r="S1096" t="s">
        <v>15354</v>
      </c>
      <c r="T1096">
        <v>1.3448599999999999</v>
      </c>
      <c r="U1096">
        <v>1.34432</v>
      </c>
      <c r="V1096" t="s">
        <v>15354</v>
      </c>
      <c r="W1096" t="s">
        <v>15354</v>
      </c>
      <c r="X1096" t="s">
        <v>15354</v>
      </c>
      <c r="Y1096">
        <v>3810.4818735377276</v>
      </c>
      <c r="Z1096">
        <v>5122.5069922342382</v>
      </c>
      <c r="AA1096">
        <v>122.50699223423817</v>
      </c>
      <c r="AB1096" t="s">
        <v>15354</v>
      </c>
    </row>
    <row r="1097" spans="1:28" hidden="1" x14ac:dyDescent="0.25">
      <c r="A1097" t="s">
        <v>1532</v>
      </c>
      <c r="B1097" s="2">
        <v>41593</v>
      </c>
      <c r="C1097" s="3">
        <v>0</v>
      </c>
      <c r="D1097">
        <v>1.3445800000000001</v>
      </c>
      <c r="E1097">
        <v>1.3505199999999999</v>
      </c>
      <c r="F1097">
        <v>1.3432200000000001</v>
      </c>
      <c r="G1097">
        <v>1.34941</v>
      </c>
      <c r="H1097">
        <v>171432</v>
      </c>
      <c r="I1097">
        <v>-55.117222723173995</v>
      </c>
      <c r="J1097">
        <v>1.3469235897435898</v>
      </c>
      <c r="K1097">
        <v>1.3468063568950899</v>
      </c>
      <c r="L1097">
        <v>1.3579508333333332</v>
      </c>
      <c r="M1097">
        <v>1.3525437256018047</v>
      </c>
      <c r="N1097">
        <v>1.3584254166666669</v>
      </c>
      <c r="O1097">
        <v>1.351873409546325</v>
      </c>
      <c r="P1097" t="s">
        <v>15354</v>
      </c>
      <c r="Q1097" t="s">
        <v>15353</v>
      </c>
      <c r="R1097" t="s">
        <v>15354</v>
      </c>
      <c r="S1097" t="s">
        <v>15354</v>
      </c>
      <c r="T1097">
        <v>1.34968</v>
      </c>
      <c r="U1097">
        <v>1.34914</v>
      </c>
      <c r="V1097" t="s">
        <v>15354</v>
      </c>
      <c r="W1097" t="s">
        <v>15354</v>
      </c>
      <c r="X1097" t="s">
        <v>15354</v>
      </c>
      <c r="Y1097">
        <v>3810.4818735377276</v>
      </c>
      <c r="Z1097">
        <v>5140.8735148646902</v>
      </c>
      <c r="AA1097">
        <v>140.87351486469015</v>
      </c>
      <c r="AB1097" t="s">
        <v>15354</v>
      </c>
    </row>
    <row r="1098" spans="1:28" hidden="1" x14ac:dyDescent="0.25">
      <c r="A1098" t="s">
        <v>1533</v>
      </c>
      <c r="B1098" s="2">
        <v>41595</v>
      </c>
      <c r="C1098" s="3">
        <v>0</v>
      </c>
      <c r="D1098">
        <v>1.3495999999999999</v>
      </c>
      <c r="E1098">
        <v>1.3498600000000001</v>
      </c>
      <c r="F1098">
        <v>1.3480099999999999</v>
      </c>
      <c r="G1098">
        <v>1.3482099999999999</v>
      </c>
      <c r="H1098">
        <v>2362</v>
      </c>
      <c r="I1098">
        <v>-34.694589877836087</v>
      </c>
      <c r="J1098">
        <v>1.3471198717948718</v>
      </c>
      <c r="K1098">
        <v>1.3468418921635685</v>
      </c>
      <c r="L1098">
        <v>1.3577108333333332</v>
      </c>
      <c r="M1098">
        <v>1.3523094701638694</v>
      </c>
      <c r="N1098">
        <v>1.3575962500000001</v>
      </c>
      <c r="O1098">
        <v>1.3515803367826189</v>
      </c>
      <c r="P1098" t="s">
        <v>15354</v>
      </c>
      <c r="Q1098" t="s">
        <v>15353</v>
      </c>
      <c r="R1098" t="s">
        <v>15354</v>
      </c>
      <c r="S1098" t="s">
        <v>15354</v>
      </c>
      <c r="T1098">
        <v>1.3484799999999999</v>
      </c>
      <c r="U1098">
        <v>1.3479399999999999</v>
      </c>
      <c r="V1098" t="s">
        <v>15354</v>
      </c>
      <c r="W1098" t="s">
        <v>15354</v>
      </c>
      <c r="X1098" t="s">
        <v>15354</v>
      </c>
      <c r="Y1098">
        <v>3810.4818735377276</v>
      </c>
      <c r="Z1098">
        <v>5136.3009366164442</v>
      </c>
      <c r="AA1098">
        <v>136.30093661644423</v>
      </c>
      <c r="AB1098" t="s">
        <v>15354</v>
      </c>
    </row>
    <row r="1099" spans="1:28" hidden="1" x14ac:dyDescent="0.25">
      <c r="A1099" t="s">
        <v>1534</v>
      </c>
      <c r="B1099" s="2">
        <v>41596</v>
      </c>
      <c r="C1099" s="3">
        <v>0</v>
      </c>
      <c r="D1099">
        <v>1.3482099999999999</v>
      </c>
      <c r="E1099">
        <v>1.35415</v>
      </c>
      <c r="F1099">
        <v>1.34745</v>
      </c>
      <c r="G1099">
        <v>1.3501700000000001</v>
      </c>
      <c r="H1099">
        <v>185457</v>
      </c>
      <c r="I1099">
        <v>-18.008726695755481</v>
      </c>
      <c r="J1099">
        <v>1.3473352564102565</v>
      </c>
      <c r="K1099">
        <v>1.3469261480581618</v>
      </c>
      <c r="L1099">
        <v>1.357491111111111</v>
      </c>
      <c r="M1099">
        <v>1.3521938231279846</v>
      </c>
      <c r="N1099">
        <v>1.3568862499999998</v>
      </c>
      <c r="O1099">
        <v>1.3514675098400095</v>
      </c>
      <c r="P1099" t="s">
        <v>15354</v>
      </c>
      <c r="Q1099" t="s">
        <v>15353</v>
      </c>
      <c r="R1099" t="s">
        <v>15354</v>
      </c>
      <c r="S1099" t="s">
        <v>15354</v>
      </c>
      <c r="T1099">
        <v>1.35043</v>
      </c>
      <c r="U1099">
        <v>1.3499099999999999</v>
      </c>
      <c r="V1099" t="s">
        <v>15354</v>
      </c>
      <c r="W1099" t="s">
        <v>15354</v>
      </c>
      <c r="X1099" t="s">
        <v>15354</v>
      </c>
      <c r="Y1099">
        <v>3810.4818735377276</v>
      </c>
      <c r="Z1099">
        <v>5143.8075859073133</v>
      </c>
      <c r="AA1099">
        <v>143.8075859073133</v>
      </c>
      <c r="AB1099" t="s">
        <v>15354</v>
      </c>
    </row>
    <row r="1100" spans="1:28" hidden="1" x14ac:dyDescent="0.25">
      <c r="A1100" t="s">
        <v>1535</v>
      </c>
      <c r="B1100" s="2">
        <v>41597</v>
      </c>
      <c r="C1100" s="3">
        <v>0</v>
      </c>
      <c r="D1100">
        <v>1.3501399999999999</v>
      </c>
      <c r="E1100">
        <v>1.3577399999999999</v>
      </c>
      <c r="F1100">
        <v>1.3487199999999999</v>
      </c>
      <c r="G1100">
        <v>1.3564000000000001</v>
      </c>
      <c r="H1100">
        <v>221038</v>
      </c>
      <c r="I1100">
        <v>-4.7450424929174746</v>
      </c>
      <c r="J1100">
        <v>1.3475192307692307</v>
      </c>
      <c r="K1100">
        <v>1.3471659924111197</v>
      </c>
      <c r="L1100">
        <v>1.3573938888888888</v>
      </c>
      <c r="M1100">
        <v>1.3524211840399856</v>
      </c>
      <c r="N1100">
        <v>1.3559941666666664</v>
      </c>
      <c r="O1100">
        <v>1.3518621090528087</v>
      </c>
      <c r="P1100" t="s">
        <v>15354</v>
      </c>
      <c r="Q1100" t="s">
        <v>15353</v>
      </c>
      <c r="R1100" t="s">
        <v>15354</v>
      </c>
      <c r="S1100" t="s">
        <v>15354</v>
      </c>
      <c r="T1100">
        <v>1.3567100000000001</v>
      </c>
      <c r="U1100">
        <v>1.35609</v>
      </c>
      <c r="V1100" t="s">
        <v>15354</v>
      </c>
      <c r="W1100" t="s">
        <v>15354</v>
      </c>
      <c r="X1100" t="s">
        <v>15354</v>
      </c>
      <c r="Y1100">
        <v>3810.4818735377276</v>
      </c>
      <c r="Z1100">
        <v>5167.3563638857768</v>
      </c>
      <c r="AA1100">
        <v>167.35636388577677</v>
      </c>
      <c r="AB1100" t="s">
        <v>15354</v>
      </c>
    </row>
    <row r="1101" spans="1:28" hidden="1" x14ac:dyDescent="0.25">
      <c r="A1101" t="s">
        <v>1536</v>
      </c>
      <c r="B1101" s="2">
        <v>41598</v>
      </c>
      <c r="C1101" s="3">
        <v>0</v>
      </c>
      <c r="D1101">
        <v>1.3564000000000001</v>
      </c>
      <c r="E1101">
        <v>1.3564099999999999</v>
      </c>
      <c r="F1101">
        <v>1.3414699999999999</v>
      </c>
      <c r="G1101">
        <v>1.3430200000000001</v>
      </c>
      <c r="H1101">
        <v>241732</v>
      </c>
      <c r="I1101">
        <v>-52.124645892350642</v>
      </c>
      <c r="J1101">
        <v>1.3476335897435898</v>
      </c>
      <c r="K1101">
        <v>1.3470610305779269</v>
      </c>
      <c r="L1101">
        <v>1.3571483333333336</v>
      </c>
      <c r="M1101">
        <v>1.351913011929716</v>
      </c>
      <c r="N1101">
        <v>1.3545429166666667</v>
      </c>
      <c r="O1101">
        <v>1.351154740328584</v>
      </c>
      <c r="P1101" t="s">
        <v>15355</v>
      </c>
      <c r="Q1101" t="s">
        <v>15355</v>
      </c>
      <c r="R1101" t="s">
        <v>15355</v>
      </c>
      <c r="S1101" t="s">
        <v>15354</v>
      </c>
      <c r="T1101">
        <v>1.3433200000000001</v>
      </c>
      <c r="U1101">
        <v>1.3427199999999999</v>
      </c>
      <c r="V1101" t="s">
        <v>15354</v>
      </c>
      <c r="W1101" t="s">
        <v>15354</v>
      </c>
      <c r="X1101">
        <v>3722.1213113777803</v>
      </c>
      <c r="Y1101">
        <v>3810.4818735377276</v>
      </c>
      <c r="Z1101">
        <v>5116.4102212365769</v>
      </c>
      <c r="AA1101">
        <v>116.41022123657694</v>
      </c>
      <c r="AB1101" t="s">
        <v>15354</v>
      </c>
    </row>
    <row r="1102" spans="1:28" hidden="1" x14ac:dyDescent="0.25">
      <c r="A1102" t="s">
        <v>1537</v>
      </c>
      <c r="B1102" s="2">
        <v>41599</v>
      </c>
      <c r="C1102" s="3">
        <v>0</v>
      </c>
      <c r="D1102">
        <v>1.3430200000000001</v>
      </c>
      <c r="E1102">
        <v>1.3486400000000001</v>
      </c>
      <c r="F1102">
        <v>1.33992</v>
      </c>
      <c r="G1102">
        <v>1.3471</v>
      </c>
      <c r="H1102">
        <v>247170</v>
      </c>
      <c r="I1102">
        <v>-37.677053824362488</v>
      </c>
      <c r="J1102">
        <v>1.3477819230769228</v>
      </c>
      <c r="K1102">
        <v>1.3470620171455743</v>
      </c>
      <c r="L1102">
        <v>1.3569944444444444</v>
      </c>
      <c r="M1102">
        <v>1.3516528491227044</v>
      </c>
      <c r="N1102">
        <v>1.3531649999999997</v>
      </c>
      <c r="O1102">
        <v>1.3508303611022974</v>
      </c>
      <c r="P1102" t="s">
        <v>15354</v>
      </c>
      <c r="Q1102" t="s">
        <v>15353</v>
      </c>
      <c r="R1102" t="s">
        <v>15354</v>
      </c>
      <c r="S1102" t="s">
        <v>15354</v>
      </c>
      <c r="T1102">
        <v>1.3473900000000001</v>
      </c>
      <c r="U1102">
        <v>1.3468100000000001</v>
      </c>
      <c r="V1102" t="s">
        <v>15354</v>
      </c>
      <c r="W1102" t="s">
        <v>15354</v>
      </c>
      <c r="X1102" t="s">
        <v>15354</v>
      </c>
      <c r="Y1102">
        <v>3810.4818735377276</v>
      </c>
      <c r="Z1102">
        <v>5131.9950920993469</v>
      </c>
      <c r="AA1102">
        <v>131.99509209934695</v>
      </c>
      <c r="AB1102" t="s">
        <v>15354</v>
      </c>
    </row>
    <row r="1103" spans="1:28" hidden="1" x14ac:dyDescent="0.25">
      <c r="A1103" t="s">
        <v>1538</v>
      </c>
      <c r="B1103" s="2">
        <v>41600</v>
      </c>
      <c r="C1103" s="3">
        <v>0</v>
      </c>
      <c r="D1103">
        <v>1.3471</v>
      </c>
      <c r="E1103">
        <v>1.3556900000000001</v>
      </c>
      <c r="F1103">
        <v>1.34623</v>
      </c>
      <c r="G1103">
        <v>1.35564</v>
      </c>
      <c r="H1103">
        <v>184674</v>
      </c>
      <c r="I1103">
        <v>-7.4362606232294182</v>
      </c>
      <c r="J1103">
        <v>1.3480082051282047</v>
      </c>
      <c r="K1103">
        <v>1.347279181268471</v>
      </c>
      <c r="L1103">
        <v>1.3570383333333333</v>
      </c>
      <c r="M1103">
        <v>1.3518683707917474</v>
      </c>
      <c r="N1103">
        <v>1.3521420833333335</v>
      </c>
      <c r="O1103">
        <v>1.3512151322141137</v>
      </c>
      <c r="P1103" t="s">
        <v>15354</v>
      </c>
      <c r="Q1103" t="s">
        <v>15353</v>
      </c>
      <c r="R1103" t="s">
        <v>15354</v>
      </c>
      <c r="S1103" t="s">
        <v>15354</v>
      </c>
      <c r="T1103">
        <v>1.3559300000000001</v>
      </c>
      <c r="U1103">
        <v>1.3553500000000001</v>
      </c>
      <c r="V1103" t="s">
        <v>15354</v>
      </c>
      <c r="W1103" t="s">
        <v>15354</v>
      </c>
      <c r="X1103" t="s">
        <v>15354</v>
      </c>
      <c r="Y1103">
        <v>3810.4818735377276</v>
      </c>
      <c r="Z1103">
        <v>5164.5366072993593</v>
      </c>
      <c r="AA1103">
        <v>164.53660729935928</v>
      </c>
      <c r="AB1103" t="s">
        <v>15354</v>
      </c>
    </row>
    <row r="1104" spans="1:28" hidden="1" x14ac:dyDescent="0.25">
      <c r="A1104" t="s">
        <v>1539</v>
      </c>
      <c r="B1104" s="2">
        <v>41602</v>
      </c>
      <c r="C1104" s="3">
        <v>0</v>
      </c>
      <c r="D1104">
        <v>1.35486</v>
      </c>
      <c r="E1104">
        <v>1.35599</v>
      </c>
      <c r="F1104">
        <v>1.35476</v>
      </c>
      <c r="G1104">
        <v>1.3551200000000001</v>
      </c>
      <c r="H1104">
        <v>3216</v>
      </c>
      <c r="I1104">
        <v>-10.092449922957805</v>
      </c>
      <c r="J1104">
        <v>1.3482191025641019</v>
      </c>
      <c r="K1104">
        <v>1.3474776830085098</v>
      </c>
      <c r="L1104">
        <v>1.3570275000000001</v>
      </c>
      <c r="M1104">
        <v>1.3520441345327339</v>
      </c>
      <c r="N1104">
        <v>1.3510866666666665</v>
      </c>
      <c r="O1104">
        <v>1.3515275216369849</v>
      </c>
      <c r="P1104" t="s">
        <v>15354</v>
      </c>
      <c r="Q1104" t="s">
        <v>15353</v>
      </c>
      <c r="R1104" t="s">
        <v>15354</v>
      </c>
      <c r="S1104" t="s">
        <v>15354</v>
      </c>
      <c r="T1104">
        <v>1.35537</v>
      </c>
      <c r="U1104">
        <v>1.35487</v>
      </c>
      <c r="V1104" t="s">
        <v>15354</v>
      </c>
      <c r="W1104" t="s">
        <v>15354</v>
      </c>
      <c r="X1104" t="s">
        <v>15354</v>
      </c>
      <c r="Y1104">
        <v>3810.4818735377276</v>
      </c>
      <c r="Z1104">
        <v>5162.7075760000607</v>
      </c>
      <c r="AA1104">
        <v>162.70757600006073</v>
      </c>
      <c r="AB1104" t="s">
        <v>15354</v>
      </c>
    </row>
    <row r="1105" spans="1:28" hidden="1" x14ac:dyDescent="0.25">
      <c r="A1105" t="s">
        <v>1540</v>
      </c>
      <c r="B1105" s="2">
        <v>41603</v>
      </c>
      <c r="C1105" s="3">
        <v>0</v>
      </c>
      <c r="D1105">
        <v>1.3551299999999999</v>
      </c>
      <c r="E1105">
        <v>1.3556299999999999</v>
      </c>
      <c r="F1105">
        <v>1.349</v>
      </c>
      <c r="G1105">
        <v>1.35334</v>
      </c>
      <c r="H1105">
        <v>189433</v>
      </c>
      <c r="I1105">
        <v>-18.900343642611535</v>
      </c>
      <c r="J1105">
        <v>1.3484182051282045</v>
      </c>
      <c r="K1105">
        <v>1.347626096096902</v>
      </c>
      <c r="L1105">
        <v>1.3569633333333335</v>
      </c>
      <c r="M1105">
        <v>1.3521141813147481</v>
      </c>
      <c r="N1105">
        <v>1.3500258333333335</v>
      </c>
      <c r="O1105">
        <v>1.3516725199060262</v>
      </c>
      <c r="P1105" t="s">
        <v>15354</v>
      </c>
      <c r="Q1105" t="s">
        <v>15353</v>
      </c>
      <c r="R1105" t="s">
        <v>15354</v>
      </c>
      <c r="S1105" t="s">
        <v>15354</v>
      </c>
      <c r="T1105">
        <v>1.3535600000000001</v>
      </c>
      <c r="U1105">
        <v>1.3531200000000001</v>
      </c>
      <c r="V1105" t="s">
        <v>15354</v>
      </c>
      <c r="W1105" t="s">
        <v>15354</v>
      </c>
      <c r="X1105" t="s">
        <v>15354</v>
      </c>
      <c r="Y1105">
        <v>3810.4818735377276</v>
      </c>
      <c r="Z1105">
        <v>5156.0392327213704</v>
      </c>
      <c r="AA1105">
        <v>156.03923272137035</v>
      </c>
      <c r="AB1105" t="s">
        <v>15354</v>
      </c>
    </row>
    <row r="1106" spans="1:28" hidden="1" x14ac:dyDescent="0.25">
      <c r="A1106" t="s">
        <v>1541</v>
      </c>
      <c r="B1106" s="2">
        <v>41604</v>
      </c>
      <c r="C1106" s="3">
        <v>0</v>
      </c>
      <c r="D1106">
        <v>1.3533299999999999</v>
      </c>
      <c r="E1106">
        <v>1.35747</v>
      </c>
      <c r="F1106">
        <v>1.35205</v>
      </c>
      <c r="G1106">
        <v>1.35667</v>
      </c>
      <c r="H1106">
        <v>201649</v>
      </c>
      <c r="I1106">
        <v>-4.6340407102637586</v>
      </c>
      <c r="J1106">
        <v>1.3486437179487174</v>
      </c>
      <c r="K1106">
        <v>1.3478550556893854</v>
      </c>
      <c r="L1106">
        <v>1.3570916666666668</v>
      </c>
      <c r="M1106">
        <v>1.3523604417842212</v>
      </c>
      <c r="N1106">
        <v>1.3492929166666665</v>
      </c>
      <c r="O1106">
        <v>1.3520723183135441</v>
      </c>
      <c r="P1106" t="s">
        <v>15354</v>
      </c>
      <c r="Q1106" t="s">
        <v>15353</v>
      </c>
      <c r="R1106" t="s">
        <v>15354</v>
      </c>
      <c r="S1106" t="s">
        <v>15354</v>
      </c>
      <c r="T1106">
        <v>1.3568899999999999</v>
      </c>
      <c r="U1106">
        <v>1.3564499999999999</v>
      </c>
      <c r="V1106" t="s">
        <v>15354</v>
      </c>
      <c r="W1106" t="s">
        <v>15354</v>
      </c>
      <c r="X1106" t="s">
        <v>15354</v>
      </c>
      <c r="Y1106">
        <v>3810.4818735377276</v>
      </c>
      <c r="Z1106">
        <v>5168.72813736025</v>
      </c>
      <c r="AA1106">
        <v>168.72813736025</v>
      </c>
      <c r="AB1106" t="s">
        <v>15354</v>
      </c>
    </row>
    <row r="1107" spans="1:28" hidden="1" x14ac:dyDescent="0.25">
      <c r="A1107" t="s">
        <v>1542</v>
      </c>
      <c r="B1107" s="2">
        <v>41605</v>
      </c>
      <c r="C1107" s="3">
        <v>0</v>
      </c>
      <c r="D1107">
        <v>1.35669</v>
      </c>
      <c r="E1107">
        <v>1.36128</v>
      </c>
      <c r="F1107">
        <v>1.3557699999999999</v>
      </c>
      <c r="G1107">
        <v>1.35731</v>
      </c>
      <c r="H1107">
        <v>211946</v>
      </c>
      <c r="I1107">
        <v>-15.642237982663653</v>
      </c>
      <c r="J1107">
        <v>1.3489493589743584</v>
      </c>
      <c r="K1107">
        <v>1.3480944213681352</v>
      </c>
      <c r="L1107">
        <v>1.3572347222222223</v>
      </c>
      <c r="M1107">
        <v>1.3526279854715606</v>
      </c>
      <c r="N1107">
        <v>1.3486662500000002</v>
      </c>
      <c r="O1107">
        <v>1.3524913328484607</v>
      </c>
      <c r="P1107" t="s">
        <v>15354</v>
      </c>
      <c r="Q1107" t="s">
        <v>15353</v>
      </c>
      <c r="R1107" t="s">
        <v>15354</v>
      </c>
      <c r="S1107" t="s">
        <v>15354</v>
      </c>
      <c r="T1107">
        <v>1.35755</v>
      </c>
      <c r="U1107">
        <v>1.35707</v>
      </c>
      <c r="V1107" t="s">
        <v>15354</v>
      </c>
      <c r="W1107" t="s">
        <v>15354</v>
      </c>
      <c r="X1107" t="s">
        <v>15354</v>
      </c>
      <c r="Y1107">
        <v>3810.4818735377276</v>
      </c>
      <c r="Z1107">
        <v>5171.090636121844</v>
      </c>
      <c r="AA1107">
        <v>171.090636121844</v>
      </c>
      <c r="AB1107" t="s">
        <v>15354</v>
      </c>
    </row>
    <row r="1108" spans="1:28" hidden="1" x14ac:dyDescent="0.25">
      <c r="A1108" t="s">
        <v>1543</v>
      </c>
      <c r="B1108" s="2">
        <v>41606</v>
      </c>
      <c r="C1108" s="3">
        <v>0</v>
      </c>
      <c r="D1108">
        <v>1.3573299999999999</v>
      </c>
      <c r="E1108">
        <v>1.3617999999999999</v>
      </c>
      <c r="F1108">
        <v>1.35636</v>
      </c>
      <c r="G1108">
        <v>1.3602799999999999</v>
      </c>
      <c r="H1108">
        <v>154464</v>
      </c>
      <c r="I1108">
        <v>-6.660823838737846</v>
      </c>
      <c r="J1108">
        <v>1.349418461538461</v>
      </c>
      <c r="K1108">
        <v>1.3484029170297014</v>
      </c>
      <c r="L1108">
        <v>1.3570530555555558</v>
      </c>
      <c r="M1108">
        <v>1.3530416078785032</v>
      </c>
      <c r="N1108">
        <v>1.3487654166666667</v>
      </c>
      <c r="O1108">
        <v>1.3531144262205839</v>
      </c>
      <c r="P1108" t="s">
        <v>15354</v>
      </c>
      <c r="Q1108" t="s">
        <v>15353</v>
      </c>
      <c r="R1108" t="s">
        <v>15354</v>
      </c>
      <c r="S1108" t="s">
        <v>15354</v>
      </c>
      <c r="T1108">
        <v>1.36052</v>
      </c>
      <c r="U1108">
        <v>1.3600399999999999</v>
      </c>
      <c r="V1108" t="s">
        <v>15354</v>
      </c>
      <c r="W1108" t="s">
        <v>15354</v>
      </c>
      <c r="X1108" t="s">
        <v>15354</v>
      </c>
      <c r="Y1108">
        <v>3810.4818735377276</v>
      </c>
      <c r="Z1108">
        <v>5182.4077672862504</v>
      </c>
      <c r="AA1108">
        <v>182.40776728625042</v>
      </c>
      <c r="AB1108" t="s">
        <v>15354</v>
      </c>
    </row>
    <row r="1109" spans="1:28" hidden="1" x14ac:dyDescent="0.25">
      <c r="A1109" t="s">
        <v>1544</v>
      </c>
      <c r="B1109" s="2">
        <v>41607</v>
      </c>
      <c r="C1109" s="3">
        <v>0</v>
      </c>
      <c r="D1109">
        <v>1.36026</v>
      </c>
      <c r="E1109">
        <v>1.36216</v>
      </c>
      <c r="F1109">
        <v>1.3580000000000001</v>
      </c>
      <c r="G1109">
        <v>1.3589899999999999</v>
      </c>
      <c r="H1109">
        <v>187483</v>
      </c>
      <c r="I1109">
        <v>-14.253597122302661</v>
      </c>
      <c r="J1109">
        <v>1.349891666666666</v>
      </c>
      <c r="K1109">
        <v>1.3486709444466711</v>
      </c>
      <c r="L1109">
        <v>1.3567905555555559</v>
      </c>
      <c r="M1109">
        <v>1.3533631425877735</v>
      </c>
      <c r="N1109">
        <v>1.3492012500000001</v>
      </c>
      <c r="O1109">
        <v>1.3535844721229371</v>
      </c>
      <c r="P1109" t="s">
        <v>15354</v>
      </c>
      <c r="Q1109" t="s">
        <v>15353</v>
      </c>
      <c r="R1109" t="s">
        <v>15354</v>
      </c>
      <c r="S1109" t="s">
        <v>15354</v>
      </c>
      <c r="T1109">
        <v>1.35924</v>
      </c>
      <c r="U1109">
        <v>1.3587400000000001</v>
      </c>
      <c r="V1109" t="s">
        <v>15354</v>
      </c>
      <c r="W1109" t="s">
        <v>15354</v>
      </c>
      <c r="X1109" t="s">
        <v>15354</v>
      </c>
      <c r="Y1109">
        <v>3810.4818735377276</v>
      </c>
      <c r="Z1109">
        <v>5177.454140850652</v>
      </c>
      <c r="AA1109">
        <v>177.45414085065204</v>
      </c>
      <c r="AB1109" t="s">
        <v>15354</v>
      </c>
    </row>
    <row r="1110" spans="1:28" hidden="1" x14ac:dyDescent="0.25">
      <c r="A1110" t="s">
        <v>1545</v>
      </c>
      <c r="B1110" s="2">
        <v>41609</v>
      </c>
      <c r="C1110" s="3">
        <v>0</v>
      </c>
      <c r="D1110">
        <v>1.3584799999999999</v>
      </c>
      <c r="E1110">
        <v>1.35921</v>
      </c>
      <c r="F1110">
        <v>1.3581399999999999</v>
      </c>
      <c r="G1110">
        <v>1.3584799999999999</v>
      </c>
      <c r="H1110">
        <v>2925</v>
      </c>
      <c r="I1110">
        <v>-16.546762589928605</v>
      </c>
      <c r="J1110">
        <v>1.3503764102564095</v>
      </c>
      <c r="K1110">
        <v>1.3489192749670085</v>
      </c>
      <c r="L1110">
        <v>1.3565230555555556</v>
      </c>
      <c r="M1110">
        <v>1.3536397294749209</v>
      </c>
      <c r="N1110">
        <v>1.3495874999999999</v>
      </c>
      <c r="O1110">
        <v>1.3539761143531022</v>
      </c>
      <c r="P1110" t="s">
        <v>15354</v>
      </c>
      <c r="Q1110" t="s">
        <v>15353</v>
      </c>
      <c r="R1110" t="s">
        <v>15354</v>
      </c>
      <c r="S1110" t="s">
        <v>15354</v>
      </c>
      <c r="T1110">
        <v>1.35873</v>
      </c>
      <c r="U1110">
        <v>1.35823</v>
      </c>
      <c r="V1110" t="s">
        <v>15354</v>
      </c>
      <c r="W1110" t="s">
        <v>15354</v>
      </c>
      <c r="X1110" t="s">
        <v>15354</v>
      </c>
      <c r="Y1110">
        <v>3810.4818735377276</v>
      </c>
      <c r="Z1110">
        <v>5175.5107950951478</v>
      </c>
      <c r="AA1110">
        <v>175.51079509514784</v>
      </c>
      <c r="AB1110" t="s">
        <v>15354</v>
      </c>
    </row>
    <row r="1111" spans="1:28" hidden="1" x14ac:dyDescent="0.25">
      <c r="A1111" t="s">
        <v>1546</v>
      </c>
      <c r="B1111" s="2">
        <v>41610</v>
      </c>
      <c r="C1111" s="3">
        <v>0</v>
      </c>
      <c r="D1111">
        <v>1.3584799999999999</v>
      </c>
      <c r="E1111">
        <v>1.3615699999999999</v>
      </c>
      <c r="F1111">
        <v>1.3525499999999999</v>
      </c>
      <c r="G1111">
        <v>1.3541799999999999</v>
      </c>
      <c r="H1111">
        <v>224876</v>
      </c>
      <c r="I1111">
        <v>-35.881294964029159</v>
      </c>
      <c r="J1111">
        <v>1.3508285897435892</v>
      </c>
      <c r="K1111">
        <v>1.349052457879236</v>
      </c>
      <c r="L1111">
        <v>1.3561611111111112</v>
      </c>
      <c r="M1111">
        <v>1.3536689332870873</v>
      </c>
      <c r="N1111">
        <v>1.3496979166666669</v>
      </c>
      <c r="O1111">
        <v>1.3539924252048541</v>
      </c>
      <c r="P1111" t="s">
        <v>15355</v>
      </c>
      <c r="Q1111" t="s">
        <v>15353</v>
      </c>
      <c r="R1111" t="s">
        <v>15354</v>
      </c>
      <c r="S1111" t="s">
        <v>15354</v>
      </c>
      <c r="T1111">
        <v>1.35442</v>
      </c>
      <c r="U1111">
        <v>1.3539399999999999</v>
      </c>
      <c r="V1111" t="s">
        <v>15354</v>
      </c>
      <c r="W1111" t="s">
        <v>15354</v>
      </c>
      <c r="X1111" t="s">
        <v>15354</v>
      </c>
      <c r="Y1111">
        <v>3810.4818735377276</v>
      </c>
      <c r="Z1111">
        <v>5159.1638278576702</v>
      </c>
      <c r="AA1111">
        <v>159.16382785767019</v>
      </c>
      <c r="AB1111" t="s">
        <v>15354</v>
      </c>
    </row>
    <row r="1112" spans="1:28" hidden="1" x14ac:dyDescent="0.25">
      <c r="A1112" t="s">
        <v>1547</v>
      </c>
      <c r="B1112" s="2">
        <v>41611</v>
      </c>
      <c r="C1112" s="3">
        <v>0</v>
      </c>
      <c r="D1112">
        <v>1.3542000000000001</v>
      </c>
      <c r="E1112">
        <v>1.36137</v>
      </c>
      <c r="F1112">
        <v>1.3524</v>
      </c>
      <c r="G1112">
        <v>1.35917</v>
      </c>
      <c r="H1112">
        <v>236171</v>
      </c>
      <c r="I1112">
        <v>-13.44424460431674</v>
      </c>
      <c r="J1112">
        <v>1.3513670512820508</v>
      </c>
      <c r="K1112">
        <v>1.3493085981860908</v>
      </c>
      <c r="L1112">
        <v>1.3556433333333333</v>
      </c>
      <c r="M1112">
        <v>1.353966288244542</v>
      </c>
      <c r="N1112">
        <v>1.3501970833333334</v>
      </c>
      <c r="O1112">
        <v>1.3544066311884659</v>
      </c>
      <c r="P1112" t="s">
        <v>15354</v>
      </c>
      <c r="Q1112" t="s">
        <v>15353</v>
      </c>
      <c r="R1112" t="s">
        <v>15354</v>
      </c>
      <c r="S1112" t="s">
        <v>15354</v>
      </c>
      <c r="T1112">
        <v>1.3594200000000001</v>
      </c>
      <c r="U1112">
        <v>1.3589199999999999</v>
      </c>
      <c r="V1112" t="s">
        <v>15354</v>
      </c>
      <c r="W1112" t="s">
        <v>15354</v>
      </c>
      <c r="X1112" t="s">
        <v>15354</v>
      </c>
      <c r="Y1112">
        <v>3810.4818735377276</v>
      </c>
      <c r="Z1112">
        <v>5178.1400275878887</v>
      </c>
      <c r="AA1112">
        <v>178.14002758788865</v>
      </c>
      <c r="AB1112" t="s">
        <v>15354</v>
      </c>
    </row>
    <row r="1113" spans="1:28" hidden="1" x14ac:dyDescent="0.25">
      <c r="A1113" t="s">
        <v>1548</v>
      </c>
      <c r="B1113" s="2">
        <v>41612</v>
      </c>
      <c r="C1113" s="3">
        <v>0</v>
      </c>
      <c r="D1113">
        <v>1.35917</v>
      </c>
      <c r="E1113">
        <v>1.3605100000000001</v>
      </c>
      <c r="F1113">
        <v>1.35283</v>
      </c>
      <c r="G1113">
        <v>1.3585100000000001</v>
      </c>
      <c r="H1113">
        <v>252880</v>
      </c>
      <c r="I1113">
        <v>-16.411870503596784</v>
      </c>
      <c r="J1113">
        <v>1.351861538461538</v>
      </c>
      <c r="K1113">
        <v>1.3495415450674557</v>
      </c>
      <c r="L1113">
        <v>1.3551061111111113</v>
      </c>
      <c r="M1113">
        <v>1.3542118942853776</v>
      </c>
      <c r="N1113">
        <v>1.35047875</v>
      </c>
      <c r="O1113">
        <v>1.3547349006933886</v>
      </c>
      <c r="P1113" t="s">
        <v>15354</v>
      </c>
      <c r="Q1113" t="s">
        <v>15353</v>
      </c>
      <c r="R1113" t="s">
        <v>15354</v>
      </c>
      <c r="S1113" t="s">
        <v>15354</v>
      </c>
      <c r="T1113">
        <v>1.3586800000000001</v>
      </c>
      <c r="U1113">
        <v>1.3583400000000001</v>
      </c>
      <c r="V1113" t="s">
        <v>15354</v>
      </c>
      <c r="W1113" t="s">
        <v>15354</v>
      </c>
      <c r="X1113" t="s">
        <v>15354</v>
      </c>
      <c r="Y1113">
        <v>3810.4818735377276</v>
      </c>
      <c r="Z1113">
        <v>5175.9299481012376</v>
      </c>
      <c r="AA1113">
        <v>175.92994810123764</v>
      </c>
      <c r="AB1113" t="s">
        <v>15354</v>
      </c>
    </row>
    <row r="1114" spans="1:28" hidden="1" x14ac:dyDescent="0.25">
      <c r="A1114" t="s">
        <v>1549</v>
      </c>
      <c r="B1114" s="2">
        <v>41613</v>
      </c>
      <c r="C1114" s="3">
        <v>0</v>
      </c>
      <c r="D1114">
        <v>1.3585199999999999</v>
      </c>
      <c r="E1114">
        <v>1.36772</v>
      </c>
      <c r="F1114">
        <v>1.3543099999999999</v>
      </c>
      <c r="G1114">
        <v>1.36687</v>
      </c>
      <c r="H1114">
        <v>290448</v>
      </c>
      <c r="I1114">
        <v>-3.0575539568345897</v>
      </c>
      <c r="J1114">
        <v>1.3525660256410252</v>
      </c>
      <c r="K1114">
        <v>1.3499802401290391</v>
      </c>
      <c r="L1114">
        <v>1.3547366666666667</v>
      </c>
      <c r="M1114">
        <v>1.3548961162158977</v>
      </c>
      <c r="N1114">
        <v>1.3515620833333333</v>
      </c>
      <c r="O1114">
        <v>1.3557057086379176</v>
      </c>
      <c r="P1114" t="s">
        <v>15354</v>
      </c>
      <c r="Q1114" t="s">
        <v>15353</v>
      </c>
      <c r="R1114" t="s">
        <v>15354</v>
      </c>
      <c r="S1114" t="s">
        <v>15354</v>
      </c>
      <c r="T1114">
        <v>1.36704</v>
      </c>
      <c r="U1114">
        <v>1.3667</v>
      </c>
      <c r="V1114" t="s">
        <v>15354</v>
      </c>
      <c r="W1114" t="s">
        <v>15354</v>
      </c>
      <c r="X1114" t="s">
        <v>15354</v>
      </c>
      <c r="Y1114">
        <v>3810.4818735377276</v>
      </c>
      <c r="Z1114">
        <v>5207.7855765640124</v>
      </c>
      <c r="AA1114">
        <v>207.78557656401244</v>
      </c>
      <c r="AB1114" t="s">
        <v>15354</v>
      </c>
    </row>
    <row r="1115" spans="1:28" hidden="1" x14ac:dyDescent="0.25">
      <c r="A1115" t="s">
        <v>1550</v>
      </c>
      <c r="B1115" s="2">
        <v>41614</v>
      </c>
      <c r="C1115" s="3">
        <v>0</v>
      </c>
      <c r="D1115">
        <v>1.3668800000000001</v>
      </c>
      <c r="E1115">
        <v>1.37063</v>
      </c>
      <c r="F1115">
        <v>1.36124</v>
      </c>
      <c r="G1115">
        <v>1.37035</v>
      </c>
      <c r="H1115">
        <v>237470</v>
      </c>
      <c r="I1115">
        <v>-0.91175512862278696</v>
      </c>
      <c r="J1115">
        <v>1.3532416666666662</v>
      </c>
      <c r="K1115">
        <v>1.3504959302523545</v>
      </c>
      <c r="L1115">
        <v>1.3544633333333336</v>
      </c>
      <c r="M1115">
        <v>1.3557314612853086</v>
      </c>
      <c r="N1115">
        <v>1.3529733333333331</v>
      </c>
      <c r="O1115">
        <v>1.3568772519468844</v>
      </c>
      <c r="P1115" t="s">
        <v>15354</v>
      </c>
      <c r="Q1115" t="s">
        <v>15353</v>
      </c>
      <c r="R1115" t="s">
        <v>15354</v>
      </c>
      <c r="S1115" t="s">
        <v>15354</v>
      </c>
      <c r="T1115">
        <v>1.37059</v>
      </c>
      <c r="U1115">
        <v>1.3701099999999999</v>
      </c>
      <c r="V1115" t="s">
        <v>15354</v>
      </c>
      <c r="W1115" t="s">
        <v>15354</v>
      </c>
      <c r="X1115" t="s">
        <v>15354</v>
      </c>
      <c r="Y1115">
        <v>3810.4818735377276</v>
      </c>
      <c r="Z1115">
        <v>5220.7793197527753</v>
      </c>
      <c r="AA1115">
        <v>220.77931975277534</v>
      </c>
      <c r="AB1115" t="s">
        <v>15354</v>
      </c>
    </row>
    <row r="1116" spans="1:28" hidden="1" x14ac:dyDescent="0.25">
      <c r="A1116" t="s">
        <v>1551</v>
      </c>
      <c r="B1116" s="2">
        <v>41616</v>
      </c>
      <c r="C1116" s="3">
        <v>0</v>
      </c>
      <c r="D1116">
        <v>1.3714299999999999</v>
      </c>
      <c r="E1116">
        <v>1.3721099999999999</v>
      </c>
      <c r="F1116">
        <v>1.37043</v>
      </c>
      <c r="G1116">
        <v>1.3706499999999999</v>
      </c>
      <c r="H1116">
        <v>4138</v>
      </c>
      <c r="I1116">
        <v>-5.6414219474498548</v>
      </c>
      <c r="J1116">
        <v>1.3539267948717943</v>
      </c>
      <c r="K1116">
        <v>1.3510061598662189</v>
      </c>
      <c r="L1116">
        <v>1.3541911111111111</v>
      </c>
      <c r="M1116">
        <v>1.3565378687834002</v>
      </c>
      <c r="N1116">
        <v>1.3544737499999997</v>
      </c>
      <c r="O1116">
        <v>1.3579790717911338</v>
      </c>
      <c r="P1116" t="s">
        <v>15354</v>
      </c>
      <c r="Q1116" t="s">
        <v>15353</v>
      </c>
      <c r="R1116" t="s">
        <v>15354</v>
      </c>
      <c r="S1116" t="s">
        <v>15354</v>
      </c>
      <c r="T1116">
        <v>1.37093</v>
      </c>
      <c r="U1116">
        <v>1.3703700000000001</v>
      </c>
      <c r="V1116" t="s">
        <v>15354</v>
      </c>
      <c r="W1116" t="s">
        <v>15354</v>
      </c>
      <c r="X1116" t="s">
        <v>15354</v>
      </c>
      <c r="Y1116">
        <v>3810.4818735377276</v>
      </c>
      <c r="Z1116">
        <v>5221.7700450398961</v>
      </c>
      <c r="AA1116">
        <v>221.7700450398961</v>
      </c>
      <c r="AB1116" t="s">
        <v>15354</v>
      </c>
    </row>
    <row r="1117" spans="1:28" hidden="1" x14ac:dyDescent="0.25">
      <c r="A1117" t="s">
        <v>1552</v>
      </c>
      <c r="B1117" s="2">
        <v>41617</v>
      </c>
      <c r="C1117" s="3">
        <v>0</v>
      </c>
      <c r="D1117">
        <v>1.3706400000000001</v>
      </c>
      <c r="E1117">
        <v>1.3745700000000001</v>
      </c>
      <c r="F1117">
        <v>1.3694200000000001</v>
      </c>
      <c r="G1117">
        <v>1.3736999999999999</v>
      </c>
      <c r="H1117">
        <v>156741</v>
      </c>
      <c r="I1117">
        <v>-3.4024247164651751</v>
      </c>
      <c r="J1117">
        <v>1.3545439743589738</v>
      </c>
      <c r="K1117">
        <v>1.3515806874645422</v>
      </c>
      <c r="L1117">
        <v>1.3540494444444446</v>
      </c>
      <c r="M1117">
        <v>1.357465551551865</v>
      </c>
      <c r="N1117">
        <v>1.3558466666666664</v>
      </c>
      <c r="O1117">
        <v>1.3592367460478432</v>
      </c>
      <c r="P1117" t="s">
        <v>15354</v>
      </c>
      <c r="Q1117" t="s">
        <v>15353</v>
      </c>
      <c r="R1117" t="s">
        <v>15354</v>
      </c>
      <c r="S1117" t="s">
        <v>15354</v>
      </c>
      <c r="T1117">
        <v>1.37401</v>
      </c>
      <c r="U1117">
        <v>1.3733900000000001</v>
      </c>
      <c r="V1117" t="s">
        <v>15354</v>
      </c>
      <c r="W1117" t="s">
        <v>15354</v>
      </c>
      <c r="X1117" t="s">
        <v>15354</v>
      </c>
      <c r="Y1117">
        <v>3810.4818735377276</v>
      </c>
      <c r="Z1117">
        <v>5233.2777002979801</v>
      </c>
      <c r="AA1117">
        <v>233.27770029798012</v>
      </c>
      <c r="AB1117" t="s">
        <v>15354</v>
      </c>
    </row>
    <row r="1118" spans="1:28" hidden="1" x14ac:dyDescent="0.25">
      <c r="A1118" t="s">
        <v>1553</v>
      </c>
      <c r="B1118" s="2">
        <v>41618</v>
      </c>
      <c r="C1118" s="3">
        <v>0</v>
      </c>
      <c r="D1118">
        <v>1.3736999999999999</v>
      </c>
      <c r="E1118">
        <v>1.37948</v>
      </c>
      <c r="F1118">
        <v>1.3734299999999999</v>
      </c>
      <c r="G1118">
        <v>1.37642</v>
      </c>
      <c r="H1118">
        <v>193813</v>
      </c>
      <c r="I1118">
        <v>-10.039370078740342</v>
      </c>
      <c r="J1118">
        <v>1.355181025641025</v>
      </c>
      <c r="K1118">
        <v>1.3522095308198703</v>
      </c>
      <c r="L1118">
        <v>1.3541094444444444</v>
      </c>
      <c r="M1118">
        <v>1.3584901163328453</v>
      </c>
      <c r="N1118">
        <v>1.3572079166666666</v>
      </c>
      <c r="O1118">
        <v>1.3606114063640158</v>
      </c>
      <c r="P1118" t="s">
        <v>15354</v>
      </c>
      <c r="Q1118" t="s">
        <v>15353</v>
      </c>
      <c r="R1118" t="s">
        <v>15354</v>
      </c>
      <c r="S1118" t="s">
        <v>15354</v>
      </c>
      <c r="T1118">
        <v>1.37677</v>
      </c>
      <c r="U1118">
        <v>1.3760699999999999</v>
      </c>
      <c r="V1118" t="s">
        <v>15354</v>
      </c>
      <c r="W1118" t="s">
        <v>15354</v>
      </c>
      <c r="X1118" t="s">
        <v>15354</v>
      </c>
      <c r="Y1118">
        <v>3810.4818735377276</v>
      </c>
      <c r="Z1118">
        <v>5243.4897917190601</v>
      </c>
      <c r="AA1118">
        <v>243.48979171906012</v>
      </c>
      <c r="AB1118" t="s">
        <v>15354</v>
      </c>
    </row>
    <row r="1119" spans="1:28" hidden="1" x14ac:dyDescent="0.25">
      <c r="A1119" t="s">
        <v>1554</v>
      </c>
      <c r="B1119" s="2">
        <v>41619</v>
      </c>
      <c r="C1119" s="3">
        <v>0</v>
      </c>
      <c r="D1119">
        <v>1.3764099999999999</v>
      </c>
      <c r="E1119">
        <v>1.38107</v>
      </c>
      <c r="F1119">
        <v>1.37405</v>
      </c>
      <c r="G1119">
        <v>1.37849</v>
      </c>
      <c r="H1119">
        <v>189245</v>
      </c>
      <c r="I1119">
        <v>-8.8904203997244071</v>
      </c>
      <c r="J1119">
        <v>1.355785384615384</v>
      </c>
      <c r="K1119">
        <v>1.3528748591535444</v>
      </c>
      <c r="L1119">
        <v>1.3542800000000002</v>
      </c>
      <c r="M1119">
        <v>1.3595711911256645</v>
      </c>
      <c r="N1119">
        <v>1.3584612499999995</v>
      </c>
      <c r="O1119">
        <v>1.3620416938548945</v>
      </c>
      <c r="P1119" t="s">
        <v>15354</v>
      </c>
      <c r="Q1119" t="s">
        <v>15353</v>
      </c>
      <c r="R1119" t="s">
        <v>15354</v>
      </c>
      <c r="S1119" t="s">
        <v>15354</v>
      </c>
      <c r="T1119">
        <v>1.3788800000000001</v>
      </c>
      <c r="U1119">
        <v>1.3781000000000001</v>
      </c>
      <c r="V1119" t="s">
        <v>15354</v>
      </c>
      <c r="W1119" t="s">
        <v>15354</v>
      </c>
      <c r="X1119" t="s">
        <v>15354</v>
      </c>
      <c r="Y1119">
        <v>3810.4818735377276</v>
      </c>
      <c r="Z1119">
        <v>5251.2250699223423</v>
      </c>
      <c r="AA1119">
        <v>251.2250699223423</v>
      </c>
      <c r="AB1119" t="s">
        <v>15354</v>
      </c>
    </row>
    <row r="1120" spans="1:28" hidden="1" x14ac:dyDescent="0.25">
      <c r="A1120" t="s">
        <v>1555</v>
      </c>
      <c r="B1120" s="2">
        <v>41620</v>
      </c>
      <c r="C1120" s="3">
        <v>0</v>
      </c>
      <c r="D1120">
        <v>1.3785000000000001</v>
      </c>
      <c r="E1120">
        <v>1.38032</v>
      </c>
      <c r="F1120">
        <v>1.3736999999999999</v>
      </c>
      <c r="G1120">
        <v>1.37496</v>
      </c>
      <c r="H1120">
        <v>206908</v>
      </c>
      <c r="I1120">
        <v>-21.311475409836294</v>
      </c>
      <c r="J1120">
        <v>1.3563639743589739</v>
      </c>
      <c r="K1120">
        <v>1.3534339766433281</v>
      </c>
      <c r="L1120">
        <v>1.354753888888889</v>
      </c>
      <c r="M1120">
        <v>1.3604030186323852</v>
      </c>
      <c r="N1120">
        <v>1.3597266666666663</v>
      </c>
      <c r="O1120">
        <v>1.3630751583465031</v>
      </c>
      <c r="P1120" t="s">
        <v>15355</v>
      </c>
      <c r="Q1120" t="s">
        <v>15353</v>
      </c>
      <c r="R1120" t="s">
        <v>15354</v>
      </c>
      <c r="S1120" t="s">
        <v>15354</v>
      </c>
      <c r="T1120">
        <v>1.3753599999999999</v>
      </c>
      <c r="U1120">
        <v>1.37456</v>
      </c>
      <c r="V1120" t="s">
        <v>15354</v>
      </c>
      <c r="W1120" t="s">
        <v>15354</v>
      </c>
      <c r="X1120" t="s">
        <v>15354</v>
      </c>
      <c r="Y1120">
        <v>3810.4818735377276</v>
      </c>
      <c r="Z1120">
        <v>5237.7359640900186</v>
      </c>
      <c r="AA1120">
        <v>237.73596409001857</v>
      </c>
      <c r="AB1120" t="s">
        <v>15354</v>
      </c>
    </row>
    <row r="1121" spans="1:28" hidden="1" x14ac:dyDescent="0.25">
      <c r="A1121" t="s">
        <v>1556</v>
      </c>
      <c r="B1121" s="2">
        <v>41621</v>
      </c>
      <c r="C1121" s="3">
        <v>0</v>
      </c>
      <c r="D1121">
        <v>1.37496</v>
      </c>
      <c r="E1121">
        <v>1.3769100000000001</v>
      </c>
      <c r="F1121">
        <v>1.3708800000000001</v>
      </c>
      <c r="G1121">
        <v>1.3740000000000001</v>
      </c>
      <c r="H1121">
        <v>176811</v>
      </c>
      <c r="I1121">
        <v>-24.659923264736367</v>
      </c>
      <c r="J1121">
        <v>1.3569370512820509</v>
      </c>
      <c r="K1121">
        <v>1.3539546354624843</v>
      </c>
      <c r="L1121">
        <v>1.3554613888888891</v>
      </c>
      <c r="M1121">
        <v>1.3611379905982022</v>
      </c>
      <c r="N1121">
        <v>1.3607512499999999</v>
      </c>
      <c r="O1121">
        <v>1.3639491456787829</v>
      </c>
      <c r="P1121" t="s">
        <v>15354</v>
      </c>
      <c r="Q1121" t="s">
        <v>15353</v>
      </c>
      <c r="R1121" t="s">
        <v>15354</v>
      </c>
      <c r="S1121" t="s">
        <v>15354</v>
      </c>
      <c r="T1121">
        <v>1.3744000000000001</v>
      </c>
      <c r="U1121">
        <v>1.3735999999999999</v>
      </c>
      <c r="V1121" t="s">
        <v>15354</v>
      </c>
      <c r="W1121" t="s">
        <v>15354</v>
      </c>
      <c r="X1121" t="s">
        <v>15354</v>
      </c>
      <c r="Y1121">
        <v>3810.4818735377276</v>
      </c>
      <c r="Z1121">
        <v>5234.0779014914224</v>
      </c>
      <c r="AA1121">
        <v>234.07790149142238</v>
      </c>
      <c r="AB1121" t="s">
        <v>15354</v>
      </c>
    </row>
    <row r="1122" spans="1:28" hidden="1" x14ac:dyDescent="0.25">
      <c r="A1122" t="s">
        <v>1557</v>
      </c>
      <c r="B1122" s="2">
        <v>41623</v>
      </c>
      <c r="C1122" s="3">
        <v>0</v>
      </c>
      <c r="D1122">
        <v>1.3729</v>
      </c>
      <c r="E1122">
        <v>1.37418</v>
      </c>
      <c r="F1122">
        <v>1.37286</v>
      </c>
      <c r="G1122">
        <v>1.3737699999999999</v>
      </c>
      <c r="H1122">
        <v>2590</v>
      </c>
      <c r="I1122">
        <v>-25.462155563306908</v>
      </c>
      <c r="J1122">
        <v>1.357423333333333</v>
      </c>
      <c r="K1122">
        <v>1.3544562902609023</v>
      </c>
      <c r="L1122">
        <v>1.3561436111111111</v>
      </c>
      <c r="M1122">
        <v>1.3618208019172182</v>
      </c>
      <c r="N1122">
        <v>1.3618162499999995</v>
      </c>
      <c r="O1122">
        <v>1.3647348140244802</v>
      </c>
      <c r="P1122" t="s">
        <v>15354</v>
      </c>
      <c r="Q1122" t="s">
        <v>15353</v>
      </c>
      <c r="R1122" t="s">
        <v>15354</v>
      </c>
      <c r="S1122" t="s">
        <v>15354</v>
      </c>
      <c r="T1122">
        <v>1.37415</v>
      </c>
      <c r="U1122">
        <v>1.3733900000000001</v>
      </c>
      <c r="V1122" t="s">
        <v>15354</v>
      </c>
      <c r="W1122" t="s">
        <v>15354</v>
      </c>
      <c r="X1122" t="s">
        <v>15354</v>
      </c>
      <c r="Y1122">
        <v>3810.4818735377276</v>
      </c>
      <c r="Z1122">
        <v>5233.2777002979801</v>
      </c>
      <c r="AA1122">
        <v>233.27770029798012</v>
      </c>
      <c r="AB1122" t="s">
        <v>15354</v>
      </c>
    </row>
    <row r="1123" spans="1:28" hidden="1" x14ac:dyDescent="0.25">
      <c r="A1123" t="s">
        <v>1558</v>
      </c>
      <c r="B1123" s="2">
        <v>41624</v>
      </c>
      <c r="C1123" s="3">
        <v>0</v>
      </c>
      <c r="D1123">
        <v>1.37378</v>
      </c>
      <c r="E1123">
        <v>1.3798299999999999</v>
      </c>
      <c r="F1123">
        <v>1.3731800000000001</v>
      </c>
      <c r="G1123">
        <v>1.37605</v>
      </c>
      <c r="H1123">
        <v>182724</v>
      </c>
      <c r="I1123">
        <v>-17.509591907917784</v>
      </c>
      <c r="J1123">
        <v>1.357968333333333</v>
      </c>
      <c r="K1123">
        <v>1.3550029664568288</v>
      </c>
      <c r="L1123">
        <v>1.3568247222222225</v>
      </c>
      <c r="M1123">
        <v>1.3625899477595307</v>
      </c>
      <c r="N1123">
        <v>1.3628945833333332</v>
      </c>
      <c r="O1123">
        <v>1.3656400289025219</v>
      </c>
      <c r="P1123" t="s">
        <v>15354</v>
      </c>
      <c r="Q1123" t="s">
        <v>15353</v>
      </c>
      <c r="R1123" t="s">
        <v>15354</v>
      </c>
      <c r="S1123" t="s">
        <v>15354</v>
      </c>
      <c r="T1123">
        <v>1.37636</v>
      </c>
      <c r="U1123">
        <v>1.37574</v>
      </c>
      <c r="V1123" t="s">
        <v>15354</v>
      </c>
      <c r="W1123" t="s">
        <v>15354</v>
      </c>
      <c r="X1123" t="s">
        <v>15354</v>
      </c>
      <c r="Y1123">
        <v>3810.4818735377276</v>
      </c>
      <c r="Z1123">
        <v>5242.2323327007934</v>
      </c>
      <c r="AA1123">
        <v>242.23233270079345</v>
      </c>
      <c r="AB1123" t="s">
        <v>15354</v>
      </c>
    </row>
    <row r="1124" spans="1:28" hidden="1" x14ac:dyDescent="0.25">
      <c r="A1124" t="s">
        <v>1559</v>
      </c>
      <c r="B1124" s="2">
        <v>41625</v>
      </c>
      <c r="C1124" s="3">
        <v>0</v>
      </c>
      <c r="D1124">
        <v>1.37605</v>
      </c>
      <c r="E1124">
        <v>1.3782099999999999</v>
      </c>
      <c r="F1124">
        <v>1.37229</v>
      </c>
      <c r="G1124">
        <v>1.3769199999999999</v>
      </c>
      <c r="H1124">
        <v>178122</v>
      </c>
      <c r="I1124">
        <v>-14.475061039414378</v>
      </c>
      <c r="J1124">
        <v>1.3584973076923073</v>
      </c>
      <c r="K1124">
        <v>1.3555578280655167</v>
      </c>
      <c r="L1124">
        <v>1.3576505555555558</v>
      </c>
      <c r="M1124">
        <v>1.3633645451779346</v>
      </c>
      <c r="N1124">
        <v>1.3637495833333331</v>
      </c>
      <c r="O1124">
        <v>1.3665424265903203</v>
      </c>
      <c r="P1124" t="s">
        <v>15354</v>
      </c>
      <c r="Q1124" t="s">
        <v>15353</v>
      </c>
      <c r="R1124" t="s">
        <v>15354</v>
      </c>
      <c r="S1124" t="s">
        <v>15354</v>
      </c>
      <c r="T1124">
        <v>1.3771800000000001</v>
      </c>
      <c r="U1124">
        <v>1.37666</v>
      </c>
      <c r="V1124" t="s">
        <v>15354</v>
      </c>
      <c r="W1124" t="s">
        <v>15354</v>
      </c>
      <c r="X1124" t="s">
        <v>15354</v>
      </c>
      <c r="Y1124">
        <v>3810.4818735377276</v>
      </c>
      <c r="Z1124">
        <v>5245.7379760244476</v>
      </c>
      <c r="AA1124">
        <v>245.73797602444756</v>
      </c>
      <c r="AB1124" t="s">
        <v>15354</v>
      </c>
    </row>
    <row r="1125" spans="1:28" hidden="1" x14ac:dyDescent="0.25">
      <c r="A1125" t="s">
        <v>1560</v>
      </c>
      <c r="B1125" s="2">
        <v>41626</v>
      </c>
      <c r="C1125" s="3">
        <v>0</v>
      </c>
      <c r="D1125">
        <v>1.3769100000000001</v>
      </c>
      <c r="E1125">
        <v>1.3811199999999999</v>
      </c>
      <c r="F1125">
        <v>1.3667499999999999</v>
      </c>
      <c r="G1125">
        <v>1.36825</v>
      </c>
      <c r="H1125">
        <v>221683</v>
      </c>
      <c r="I1125">
        <v>-44.811977715877447</v>
      </c>
      <c r="J1125">
        <v>1.3587010256410252</v>
      </c>
      <c r="K1125">
        <v>1.3558791488739848</v>
      </c>
      <c r="L1125">
        <v>1.358108888888889</v>
      </c>
      <c r="M1125">
        <v>1.3636286238169653</v>
      </c>
      <c r="N1125">
        <v>1.364800833333333</v>
      </c>
      <c r="O1125">
        <v>1.3666790324630949</v>
      </c>
      <c r="P1125" t="s">
        <v>15355</v>
      </c>
      <c r="Q1125" t="s">
        <v>15353</v>
      </c>
      <c r="R1125" t="s">
        <v>15354</v>
      </c>
      <c r="S1125" t="s">
        <v>15354</v>
      </c>
      <c r="T1125">
        <v>1.36842</v>
      </c>
      <c r="U1125">
        <v>1.36808</v>
      </c>
      <c r="V1125" t="s">
        <v>15354</v>
      </c>
      <c r="W1125" t="s">
        <v>15354</v>
      </c>
      <c r="X1125" t="s">
        <v>15354</v>
      </c>
      <c r="Y1125">
        <v>3810.4818735377276</v>
      </c>
      <c r="Z1125">
        <v>5213.0440415494941</v>
      </c>
      <c r="AA1125">
        <v>213.04404154949407</v>
      </c>
      <c r="AB1125" t="s">
        <v>15354</v>
      </c>
    </row>
    <row r="1126" spans="1:28" hidden="1" x14ac:dyDescent="0.25">
      <c r="A1126" t="s">
        <v>1561</v>
      </c>
      <c r="B1126" s="2">
        <v>41627</v>
      </c>
      <c r="C1126" s="3">
        <v>0</v>
      </c>
      <c r="D1126">
        <v>1.3682300000000001</v>
      </c>
      <c r="E1126">
        <v>1.36938</v>
      </c>
      <c r="F1126">
        <v>1.3649</v>
      </c>
      <c r="G1126">
        <v>1.3655600000000001</v>
      </c>
      <c r="H1126">
        <v>205089</v>
      </c>
      <c r="I1126">
        <v>-55.001767408977862</v>
      </c>
      <c r="J1126">
        <v>1.358857692307692</v>
      </c>
      <c r="K1126">
        <v>1.356124233712618</v>
      </c>
      <c r="L1126">
        <v>1.3587947222222223</v>
      </c>
      <c r="M1126">
        <v>1.3637330225295619</v>
      </c>
      <c r="N1126">
        <v>1.36557</v>
      </c>
      <c r="O1126">
        <v>1.3665895098660472</v>
      </c>
      <c r="P1126" t="s">
        <v>15354</v>
      </c>
      <c r="Q1126" t="s">
        <v>15353</v>
      </c>
      <c r="R1126" t="s">
        <v>15354</v>
      </c>
      <c r="S1126" t="s">
        <v>15354</v>
      </c>
      <c r="T1126">
        <v>1.36574</v>
      </c>
      <c r="U1126">
        <v>1.36538</v>
      </c>
      <c r="V1126" t="s">
        <v>15354</v>
      </c>
      <c r="W1126" t="s">
        <v>15354</v>
      </c>
      <c r="X1126" t="s">
        <v>15354</v>
      </c>
      <c r="Y1126">
        <v>3810.4818735377276</v>
      </c>
      <c r="Z1126">
        <v>5202.755740490943</v>
      </c>
      <c r="AA1126">
        <v>202.75574049094303</v>
      </c>
      <c r="AB1126" t="s">
        <v>15354</v>
      </c>
    </row>
    <row r="1127" spans="1:28" hidden="1" x14ac:dyDescent="0.25">
      <c r="A1127" t="s">
        <v>1562</v>
      </c>
      <c r="B1127" s="2">
        <v>41628</v>
      </c>
      <c r="C1127" s="3">
        <v>0</v>
      </c>
      <c r="D1127">
        <v>1.36557</v>
      </c>
      <c r="E1127">
        <v>1.3709100000000001</v>
      </c>
      <c r="F1127">
        <v>1.3624799999999999</v>
      </c>
      <c r="G1127">
        <v>1.36703</v>
      </c>
      <c r="H1127">
        <v>185013</v>
      </c>
      <c r="I1127">
        <v>-52.555016784781557</v>
      </c>
      <c r="J1127">
        <v>1.3590478205128202</v>
      </c>
      <c r="K1127">
        <v>1.3564003290616655</v>
      </c>
      <c r="L1127">
        <v>1.3596433333333335</v>
      </c>
      <c r="M1127">
        <v>1.3639112375279638</v>
      </c>
      <c r="N1127">
        <v>1.3660445833333332</v>
      </c>
      <c r="O1127">
        <v>1.3666247490767636</v>
      </c>
      <c r="P1127" t="s">
        <v>15354</v>
      </c>
      <c r="Q1127" t="s">
        <v>15353</v>
      </c>
      <c r="R1127" t="s">
        <v>15354</v>
      </c>
      <c r="S1127" t="s">
        <v>15354</v>
      </c>
      <c r="T1127">
        <v>1.3672299999999999</v>
      </c>
      <c r="U1127">
        <v>1.36683</v>
      </c>
      <c r="V1127" t="s">
        <v>15354</v>
      </c>
      <c r="W1127" t="s">
        <v>15354</v>
      </c>
      <c r="X1127" t="s">
        <v>15354</v>
      </c>
      <c r="Y1127">
        <v>3810.4818735377276</v>
      </c>
      <c r="Z1127">
        <v>5208.2809392075724</v>
      </c>
      <c r="AA1127">
        <v>208.28093920757237</v>
      </c>
      <c r="AB1127" t="s">
        <v>15354</v>
      </c>
    </row>
    <row r="1128" spans="1:28" hidden="1" x14ac:dyDescent="0.25">
      <c r="A1128" t="s">
        <v>1563</v>
      </c>
      <c r="B1128" s="2">
        <v>41630</v>
      </c>
      <c r="C1128" s="3">
        <v>0</v>
      </c>
      <c r="D1128">
        <v>1.36724</v>
      </c>
      <c r="E1128">
        <v>1.3677600000000001</v>
      </c>
      <c r="F1128">
        <v>1.3667199999999999</v>
      </c>
      <c r="G1128">
        <v>1.3677600000000001</v>
      </c>
      <c r="H1128">
        <v>1992</v>
      </c>
      <c r="I1128">
        <v>-67.203219315894785</v>
      </c>
      <c r="J1128">
        <v>1.3592326923076921</v>
      </c>
      <c r="K1128">
        <v>1.3566879156676992</v>
      </c>
      <c r="L1128">
        <v>1.3605633333333333</v>
      </c>
      <c r="M1128">
        <v>1.3641192787426686</v>
      </c>
      <c r="N1128">
        <v>1.3665712499999998</v>
      </c>
      <c r="O1128">
        <v>1.3667155691506225</v>
      </c>
      <c r="P1128" t="s">
        <v>15354</v>
      </c>
      <c r="Q1128" t="s">
        <v>15353</v>
      </c>
      <c r="R1128" t="s">
        <v>15354</v>
      </c>
      <c r="S1128" t="s">
        <v>15354</v>
      </c>
      <c r="T1128">
        <v>1.3679699999999999</v>
      </c>
      <c r="U1128">
        <v>1.36755</v>
      </c>
      <c r="V1128" t="s">
        <v>15354</v>
      </c>
      <c r="W1128" t="s">
        <v>15354</v>
      </c>
      <c r="X1128" t="s">
        <v>15354</v>
      </c>
      <c r="Y1128">
        <v>3810.4818735377276</v>
      </c>
      <c r="Z1128">
        <v>5211.0244861565197</v>
      </c>
      <c r="AA1128">
        <v>211.02448615651974</v>
      </c>
      <c r="AB1128" t="s">
        <v>15354</v>
      </c>
    </row>
    <row r="1129" spans="1:28" hidden="1" x14ac:dyDescent="0.25">
      <c r="A1129" t="s">
        <v>1564</v>
      </c>
      <c r="B1129" s="2">
        <v>41631</v>
      </c>
      <c r="C1129" s="3">
        <v>0</v>
      </c>
      <c r="D1129">
        <v>1.36772</v>
      </c>
      <c r="E1129">
        <v>1.3716600000000001</v>
      </c>
      <c r="F1129">
        <v>1.3672500000000001</v>
      </c>
      <c r="G1129">
        <v>1.36971</v>
      </c>
      <c r="H1129">
        <v>123455</v>
      </c>
      <c r="I1129">
        <v>-61.212446351930936</v>
      </c>
      <c r="J1129">
        <v>1.3594897435897433</v>
      </c>
      <c r="K1129">
        <v>1.3570175886887701</v>
      </c>
      <c r="L1129">
        <v>1.3613677777777777</v>
      </c>
      <c r="M1129">
        <v>1.3644214798917136</v>
      </c>
      <c r="N1129">
        <v>1.3672533333333332</v>
      </c>
      <c r="O1129">
        <v>1.3669551236185726</v>
      </c>
      <c r="P1129" t="s">
        <v>15354</v>
      </c>
      <c r="Q1129" t="s">
        <v>15353</v>
      </c>
      <c r="R1129" t="s">
        <v>15354</v>
      </c>
      <c r="S1129" t="s">
        <v>15354</v>
      </c>
      <c r="T1129">
        <v>1.36992</v>
      </c>
      <c r="U1129">
        <v>1.3694999999999999</v>
      </c>
      <c r="V1129" t="s">
        <v>15354</v>
      </c>
      <c r="W1129" t="s">
        <v>15354</v>
      </c>
      <c r="X1129" t="s">
        <v>15354</v>
      </c>
      <c r="Y1129">
        <v>3810.4818735377276</v>
      </c>
      <c r="Z1129">
        <v>5218.4549258099178</v>
      </c>
      <c r="AA1129">
        <v>218.45492580991777</v>
      </c>
      <c r="AB1129" t="s">
        <v>15354</v>
      </c>
    </row>
    <row r="1130" spans="1:28" hidden="1" x14ac:dyDescent="0.25">
      <c r="A1130" t="s">
        <v>1565</v>
      </c>
      <c r="B1130" s="2">
        <v>41632</v>
      </c>
      <c r="C1130" s="3">
        <v>0</v>
      </c>
      <c r="D1130">
        <v>1.3696999999999999</v>
      </c>
      <c r="E1130">
        <v>1.3697699999999999</v>
      </c>
      <c r="F1130">
        <v>1.3654900000000001</v>
      </c>
      <c r="G1130">
        <v>1.3672</v>
      </c>
      <c r="H1130">
        <v>77141</v>
      </c>
      <c r="I1130">
        <v>-74.678111587982514</v>
      </c>
      <c r="J1130">
        <v>1.3597447435897434</v>
      </c>
      <c r="K1130">
        <v>1.3572753712536114</v>
      </c>
      <c r="L1130">
        <v>1.3620191666666666</v>
      </c>
      <c r="M1130">
        <v>1.364571670167837</v>
      </c>
      <c r="N1130">
        <v>1.3676920833333333</v>
      </c>
      <c r="O1130">
        <v>1.3669747137290869</v>
      </c>
      <c r="P1130" t="s">
        <v>15354</v>
      </c>
      <c r="Q1130" t="s">
        <v>15353</v>
      </c>
      <c r="R1130" t="s">
        <v>15354</v>
      </c>
      <c r="S1130" t="s">
        <v>15354</v>
      </c>
      <c r="T1130">
        <v>1.3674200000000001</v>
      </c>
      <c r="U1130">
        <v>1.3669800000000001</v>
      </c>
      <c r="V1130" t="s">
        <v>15354</v>
      </c>
      <c r="W1130" t="s">
        <v>15354</v>
      </c>
      <c r="X1130" t="s">
        <v>15354</v>
      </c>
      <c r="Y1130">
        <v>3810.4818735377276</v>
      </c>
      <c r="Z1130">
        <v>5208.8525114886033</v>
      </c>
      <c r="AA1130">
        <v>208.85251148860334</v>
      </c>
      <c r="AB1130" t="s">
        <v>15354</v>
      </c>
    </row>
    <row r="1131" spans="1:28" hidden="1" x14ac:dyDescent="0.25">
      <c r="A1131" t="s">
        <v>1566</v>
      </c>
      <c r="B1131" s="2">
        <v>41633</v>
      </c>
      <c r="C1131" s="3">
        <v>0</v>
      </c>
      <c r="D1131">
        <v>1.3672500000000001</v>
      </c>
      <c r="E1131">
        <v>1.3683099999999999</v>
      </c>
      <c r="F1131">
        <v>1.3660600000000001</v>
      </c>
      <c r="G1131">
        <v>1.3669</v>
      </c>
      <c r="H1131">
        <v>4836</v>
      </c>
      <c r="I1131">
        <v>-76.287553648068169</v>
      </c>
      <c r="J1131">
        <v>1.3599392307692306</v>
      </c>
      <c r="K1131">
        <v>1.3575190327408617</v>
      </c>
      <c r="L1131">
        <v>1.3625327777777774</v>
      </c>
      <c r="M1131">
        <v>1.3646975258344405</v>
      </c>
      <c r="N1131">
        <v>1.3680916666666665</v>
      </c>
      <c r="O1131">
        <v>1.3669687366307599</v>
      </c>
      <c r="P1131" t="s">
        <v>15354</v>
      </c>
      <c r="Q1131" t="s">
        <v>15353</v>
      </c>
      <c r="R1131" t="s">
        <v>15354</v>
      </c>
      <c r="S1131" t="s">
        <v>15354</v>
      </c>
      <c r="T1131">
        <v>1.3671</v>
      </c>
      <c r="U1131">
        <v>1.3667</v>
      </c>
      <c r="V1131" t="s">
        <v>15354</v>
      </c>
      <c r="W1131" t="s">
        <v>15354</v>
      </c>
      <c r="X1131" t="s">
        <v>15354</v>
      </c>
      <c r="Y1131">
        <v>3810.4818735377276</v>
      </c>
      <c r="Z1131">
        <v>5207.7855765640124</v>
      </c>
      <c r="AA1131">
        <v>207.78557656401244</v>
      </c>
      <c r="AB1131" t="s">
        <v>15354</v>
      </c>
    </row>
    <row r="1132" spans="1:28" hidden="1" x14ac:dyDescent="0.25">
      <c r="A1132" t="s">
        <v>1567</v>
      </c>
      <c r="B1132" s="2">
        <v>41634</v>
      </c>
      <c r="C1132" s="3">
        <v>0</v>
      </c>
      <c r="D1132">
        <v>1.3668899999999999</v>
      </c>
      <c r="E1132">
        <v>1.37015</v>
      </c>
      <c r="F1132">
        <v>1.36653</v>
      </c>
      <c r="G1132">
        <v>1.3694599999999999</v>
      </c>
      <c r="H1132">
        <v>60755</v>
      </c>
      <c r="I1132">
        <v>-62.553648068669574</v>
      </c>
      <c r="J1132">
        <v>1.3602048717948718</v>
      </c>
      <c r="K1132">
        <v>1.3578213357094475</v>
      </c>
      <c r="L1132">
        <v>1.3632236111111107</v>
      </c>
      <c r="M1132">
        <v>1.3649549568704167</v>
      </c>
      <c r="N1132">
        <v>1.3684741666666664</v>
      </c>
      <c r="O1132">
        <v>1.3671680377002993</v>
      </c>
      <c r="P1132" t="s">
        <v>15354</v>
      </c>
      <c r="Q1132" t="s">
        <v>15353</v>
      </c>
      <c r="R1132" t="s">
        <v>15354</v>
      </c>
      <c r="S1132" t="s">
        <v>15354</v>
      </c>
      <c r="T1132">
        <v>1.36965</v>
      </c>
      <c r="U1132">
        <v>1.36927</v>
      </c>
      <c r="V1132" t="s">
        <v>15354</v>
      </c>
      <c r="W1132" t="s">
        <v>15354</v>
      </c>
      <c r="X1132" t="s">
        <v>15354</v>
      </c>
      <c r="Y1132">
        <v>3810.4818735377276</v>
      </c>
      <c r="Z1132">
        <v>5217.5785149790045</v>
      </c>
      <c r="AA1132">
        <v>217.57851497900447</v>
      </c>
      <c r="AB1132" t="s">
        <v>15354</v>
      </c>
    </row>
    <row r="1133" spans="1:28" hidden="1" x14ac:dyDescent="0.25">
      <c r="A1133" t="s">
        <v>1568</v>
      </c>
      <c r="B1133" s="2">
        <v>41635</v>
      </c>
      <c r="C1133" s="3">
        <v>0</v>
      </c>
      <c r="D1133">
        <v>1.36947</v>
      </c>
      <c r="E1133">
        <v>1.3893200000000001</v>
      </c>
      <c r="F1133">
        <v>1.3692500000000001</v>
      </c>
      <c r="G1133">
        <v>1.3747799999999999</v>
      </c>
      <c r="H1133">
        <v>197935</v>
      </c>
      <c r="I1133">
        <v>-54.172876304024264</v>
      </c>
      <c r="J1133">
        <v>1.360495641025641</v>
      </c>
      <c r="K1133">
        <v>1.3582506689826259</v>
      </c>
      <c r="L1133">
        <v>1.363928333333333</v>
      </c>
      <c r="M1133">
        <v>1.3654860402828266</v>
      </c>
      <c r="N1133">
        <v>1.3691320833333334</v>
      </c>
      <c r="O1133">
        <v>1.3677769946842755</v>
      </c>
      <c r="P1133" t="s">
        <v>15354</v>
      </c>
      <c r="Q1133" t="s">
        <v>15353</v>
      </c>
      <c r="R1133" t="s">
        <v>15354</v>
      </c>
      <c r="S1133" t="s">
        <v>15354</v>
      </c>
      <c r="T1133">
        <v>1.37497</v>
      </c>
      <c r="U1133">
        <v>1.37459</v>
      </c>
      <c r="V1133" t="s">
        <v>15354</v>
      </c>
      <c r="W1133" t="s">
        <v>15354</v>
      </c>
      <c r="X1133" t="s">
        <v>15354</v>
      </c>
      <c r="Y1133">
        <v>3810.4818735377276</v>
      </c>
      <c r="Z1133">
        <v>5237.8502785462251</v>
      </c>
      <c r="AA1133">
        <v>237.85027854622513</v>
      </c>
      <c r="AB1133" t="s">
        <v>15354</v>
      </c>
    </row>
    <row r="1134" spans="1:28" hidden="1" x14ac:dyDescent="0.25">
      <c r="A1134" t="s">
        <v>1569</v>
      </c>
      <c r="B1134" s="2">
        <v>41637</v>
      </c>
      <c r="C1134" s="3">
        <v>0</v>
      </c>
      <c r="D1134">
        <v>1.37558</v>
      </c>
      <c r="E1134">
        <v>1.3769400000000001</v>
      </c>
      <c r="F1134">
        <v>1.3746</v>
      </c>
      <c r="G1134">
        <v>1.37513</v>
      </c>
      <c r="H1134">
        <v>4054</v>
      </c>
      <c r="I1134">
        <v>-52.868852459016558</v>
      </c>
      <c r="J1134">
        <v>1.360825</v>
      </c>
      <c r="K1134">
        <v>1.3586779938185087</v>
      </c>
      <c r="L1134">
        <v>1.3646761111111105</v>
      </c>
      <c r="M1134">
        <v>1.3660073354026738</v>
      </c>
      <c r="N1134">
        <v>1.3698258333333333</v>
      </c>
      <c r="O1134">
        <v>1.3683652351095335</v>
      </c>
      <c r="P1134" t="s">
        <v>15354</v>
      </c>
      <c r="Q1134" t="s">
        <v>15353</v>
      </c>
      <c r="R1134" t="s">
        <v>15354</v>
      </c>
      <c r="S1134" t="s">
        <v>15354</v>
      </c>
      <c r="T1134">
        <v>1.3753299999999999</v>
      </c>
      <c r="U1134">
        <v>1.37493</v>
      </c>
      <c r="V1134" t="s">
        <v>15354</v>
      </c>
      <c r="W1134" t="s">
        <v>15354</v>
      </c>
      <c r="X1134" t="s">
        <v>15354</v>
      </c>
      <c r="Y1134">
        <v>3810.4818735377276</v>
      </c>
      <c r="Z1134">
        <v>5239.1458423832273</v>
      </c>
      <c r="AA1134">
        <v>239.14584238322732</v>
      </c>
      <c r="AB1134" t="s">
        <v>15354</v>
      </c>
    </row>
    <row r="1135" spans="1:28" hidden="1" x14ac:dyDescent="0.25">
      <c r="A1135" t="s">
        <v>1570</v>
      </c>
      <c r="B1135" s="2">
        <v>41638</v>
      </c>
      <c r="C1135" s="3">
        <v>0</v>
      </c>
      <c r="D1135">
        <v>1.37513</v>
      </c>
      <c r="E1135">
        <v>1.3818900000000001</v>
      </c>
      <c r="F1135">
        <v>1.3728</v>
      </c>
      <c r="G1135">
        <v>1.3808100000000001</v>
      </c>
      <c r="H1135">
        <v>145206</v>
      </c>
      <c r="I1135">
        <v>-31.70640834575244</v>
      </c>
      <c r="J1135">
        <v>1.3611897435897435</v>
      </c>
      <c r="K1135">
        <v>1.3592382977724704</v>
      </c>
      <c r="L1135">
        <v>1.3655272222222219</v>
      </c>
      <c r="M1135">
        <v>1.3668074794349618</v>
      </c>
      <c r="N1135">
        <v>1.3709354166666665</v>
      </c>
      <c r="O1135">
        <v>1.3693608163007707</v>
      </c>
      <c r="P1135" t="s">
        <v>15354</v>
      </c>
      <c r="Q1135" t="s">
        <v>15353</v>
      </c>
      <c r="R1135" t="s">
        <v>15354</v>
      </c>
      <c r="S1135" t="s">
        <v>15354</v>
      </c>
      <c r="T1135">
        <v>1.38104</v>
      </c>
      <c r="U1135">
        <v>1.3805799999999999</v>
      </c>
      <c r="V1135" t="s">
        <v>15354</v>
      </c>
      <c r="W1135" t="s">
        <v>15354</v>
      </c>
      <c r="X1135" t="s">
        <v>15354</v>
      </c>
      <c r="Y1135">
        <v>3810.4818735377276</v>
      </c>
      <c r="Z1135">
        <v>5260.6750649687156</v>
      </c>
      <c r="AA1135">
        <v>260.67506496871556</v>
      </c>
      <c r="AB1135" t="s">
        <v>15354</v>
      </c>
    </row>
    <row r="1136" spans="1:28" hidden="1" x14ac:dyDescent="0.25">
      <c r="A1136" t="s">
        <v>1571</v>
      </c>
      <c r="B1136" s="2">
        <v>41639</v>
      </c>
      <c r="C1136" s="3">
        <v>0</v>
      </c>
      <c r="D1136">
        <v>1.3808100000000001</v>
      </c>
      <c r="E1136">
        <v>1.38123</v>
      </c>
      <c r="F1136">
        <v>1.3741000000000001</v>
      </c>
      <c r="G1136">
        <v>1.3741000000000001</v>
      </c>
      <c r="H1136">
        <v>112096</v>
      </c>
      <c r="I1136">
        <v>-56.706408345752237</v>
      </c>
      <c r="J1136">
        <v>1.3614697435897436</v>
      </c>
      <c r="K1136">
        <v>1.3596145433984836</v>
      </c>
      <c r="L1136">
        <v>1.3660188888888884</v>
      </c>
      <c r="M1136">
        <v>1.3672016697357747</v>
      </c>
      <c r="N1136">
        <v>1.3715575</v>
      </c>
      <c r="O1136">
        <v>1.3697399509967092</v>
      </c>
      <c r="P1136" t="s">
        <v>15354</v>
      </c>
      <c r="Q1136" t="s">
        <v>15353</v>
      </c>
      <c r="R1136" t="s">
        <v>15354</v>
      </c>
      <c r="S1136" t="s">
        <v>15354</v>
      </c>
      <c r="T1136">
        <v>1.37432</v>
      </c>
      <c r="U1136">
        <v>1.37388</v>
      </c>
      <c r="V1136" t="s">
        <v>15354</v>
      </c>
      <c r="W1136" t="s">
        <v>15354</v>
      </c>
      <c r="X1136" t="s">
        <v>15354</v>
      </c>
      <c r="Y1136">
        <v>3810.4818735377276</v>
      </c>
      <c r="Z1136">
        <v>5235.1448364160133</v>
      </c>
      <c r="AA1136">
        <v>235.14483641601328</v>
      </c>
      <c r="AB1136" t="s">
        <v>15354</v>
      </c>
    </row>
    <row r="1137" spans="1:28" hidden="1" x14ac:dyDescent="0.25">
      <c r="A1137" t="s">
        <v>1572</v>
      </c>
      <c r="B1137" s="2">
        <v>41640</v>
      </c>
      <c r="C1137" s="3">
        <v>0</v>
      </c>
      <c r="D1137">
        <v>1.3755299999999999</v>
      </c>
      <c r="E1137">
        <v>1.3772</v>
      </c>
      <c r="F1137">
        <v>1.3738999999999999</v>
      </c>
      <c r="G1137">
        <v>1.37653</v>
      </c>
      <c r="H1137">
        <v>2997</v>
      </c>
      <c r="I1137">
        <v>-47.652757078986532</v>
      </c>
      <c r="J1137">
        <v>1.3616947435897437</v>
      </c>
      <c r="K1137">
        <v>1.360042782806117</v>
      </c>
      <c r="L1137">
        <v>1.3669497222222218</v>
      </c>
      <c r="M1137">
        <v>1.3677059038041111</v>
      </c>
      <c r="N1137">
        <v>1.3723083333333335</v>
      </c>
      <c r="O1137">
        <v>1.3702831549169725</v>
      </c>
      <c r="P1137" t="s">
        <v>15354</v>
      </c>
      <c r="Q1137" t="s">
        <v>15353</v>
      </c>
      <c r="R1137" t="s">
        <v>15354</v>
      </c>
      <c r="S1137" t="s">
        <v>15354</v>
      </c>
      <c r="T1137">
        <v>1.37676</v>
      </c>
      <c r="U1137">
        <v>1.3763000000000001</v>
      </c>
      <c r="V1137" t="s">
        <v>15354</v>
      </c>
      <c r="W1137" t="s">
        <v>15354</v>
      </c>
      <c r="X1137" t="s">
        <v>15354</v>
      </c>
      <c r="Y1137">
        <v>3810.4818735377276</v>
      </c>
      <c r="Z1137">
        <v>5244.3662025499743</v>
      </c>
      <c r="AA1137">
        <v>244.36620254997433</v>
      </c>
      <c r="AB1137" t="s">
        <v>15354</v>
      </c>
    </row>
    <row r="1138" spans="1:28" hidden="1" x14ac:dyDescent="0.25">
      <c r="A1138" t="s">
        <v>1573</v>
      </c>
      <c r="B1138" s="2">
        <v>41641</v>
      </c>
      <c r="C1138" s="3">
        <v>0</v>
      </c>
      <c r="D1138">
        <v>1.37653</v>
      </c>
      <c r="E1138">
        <v>1.3774599999999999</v>
      </c>
      <c r="F1138">
        <v>1.36294</v>
      </c>
      <c r="G1138">
        <v>1.36653</v>
      </c>
      <c r="H1138">
        <v>201808</v>
      </c>
      <c r="I1138">
        <v>-84.910581222056337</v>
      </c>
      <c r="J1138">
        <v>1.3617492307692309</v>
      </c>
      <c r="K1138">
        <v>1.3602070161527975</v>
      </c>
      <c r="L1138">
        <v>1.3674894444444439</v>
      </c>
      <c r="M1138">
        <v>1.3676423414363212</v>
      </c>
      <c r="N1138">
        <v>1.3722941666666666</v>
      </c>
      <c r="O1138">
        <v>1.3699829025236148</v>
      </c>
      <c r="P1138" t="s">
        <v>15354</v>
      </c>
      <c r="Q1138" t="s">
        <v>15353</v>
      </c>
      <c r="R1138" t="s">
        <v>15354</v>
      </c>
      <c r="S1138" t="s">
        <v>15354</v>
      </c>
      <c r="T1138">
        <v>1.36676</v>
      </c>
      <c r="U1138">
        <v>1.3663000000000001</v>
      </c>
      <c r="V1138" t="s">
        <v>15354</v>
      </c>
      <c r="W1138" t="s">
        <v>15354</v>
      </c>
      <c r="X1138" t="s">
        <v>15354</v>
      </c>
      <c r="Y1138">
        <v>3810.4818735377276</v>
      </c>
      <c r="Z1138">
        <v>5206.2613838145971</v>
      </c>
      <c r="AA1138">
        <v>206.26138381459714</v>
      </c>
      <c r="AB1138" t="s">
        <v>15354</v>
      </c>
    </row>
    <row r="1139" spans="1:28" hidden="1" x14ac:dyDescent="0.25">
      <c r="A1139" t="s">
        <v>1574</v>
      </c>
      <c r="B1139" s="2">
        <v>41642</v>
      </c>
      <c r="C1139" s="3">
        <v>0</v>
      </c>
      <c r="D1139">
        <v>1.36653</v>
      </c>
      <c r="E1139">
        <v>1.3671899999999999</v>
      </c>
      <c r="F1139">
        <v>1.3582000000000001</v>
      </c>
      <c r="G1139">
        <v>1.3587400000000001</v>
      </c>
      <c r="H1139">
        <v>195111</v>
      </c>
      <c r="I1139">
        <v>-98.264781491002623</v>
      </c>
      <c r="J1139">
        <v>1.3617883333333334</v>
      </c>
      <c r="K1139">
        <v>1.3601698765033596</v>
      </c>
      <c r="L1139">
        <v>1.3675755555555549</v>
      </c>
      <c r="M1139">
        <v>1.3671611337911147</v>
      </c>
      <c r="N1139">
        <v>1.3718104166666667</v>
      </c>
      <c r="O1139">
        <v>1.3690834703217256</v>
      </c>
      <c r="P1139" t="s">
        <v>15354</v>
      </c>
      <c r="Q1139" t="s">
        <v>15355</v>
      </c>
      <c r="R1139" t="s">
        <v>15354</v>
      </c>
      <c r="S1139" t="s">
        <v>15354</v>
      </c>
      <c r="T1139">
        <v>1.3590199999999999</v>
      </c>
      <c r="U1139">
        <v>1.35846</v>
      </c>
      <c r="V1139" t="s">
        <v>15354</v>
      </c>
      <c r="W1139" t="s">
        <v>15354</v>
      </c>
      <c r="X1139" t="s">
        <v>15354</v>
      </c>
      <c r="Y1139">
        <v>3810.4818735377276</v>
      </c>
      <c r="Z1139">
        <v>5176.3872059260611</v>
      </c>
      <c r="AA1139">
        <v>176.38720592606114</v>
      </c>
      <c r="AB1139" t="s">
        <v>15354</v>
      </c>
    </row>
    <row r="1140" spans="1:28" hidden="1" x14ac:dyDescent="0.25">
      <c r="A1140" t="s">
        <v>1575</v>
      </c>
      <c r="B1140" s="2">
        <v>41644</v>
      </c>
      <c r="C1140" s="3">
        <v>0</v>
      </c>
      <c r="D1140">
        <v>1.3593500000000001</v>
      </c>
      <c r="E1140">
        <v>1.36005</v>
      </c>
      <c r="F1140">
        <v>1.3589</v>
      </c>
      <c r="G1140">
        <v>1.35955</v>
      </c>
      <c r="H1140">
        <v>2900</v>
      </c>
      <c r="I1140">
        <v>-95.661953727506557</v>
      </c>
      <c r="J1140">
        <v>1.3618229487179487</v>
      </c>
      <c r="K1140">
        <v>1.3601541834273252</v>
      </c>
      <c r="L1140">
        <v>1.3676986111111105</v>
      </c>
      <c r="M1140">
        <v>1.3667497211537571</v>
      </c>
      <c r="N1140">
        <v>1.3713479166666669</v>
      </c>
      <c r="O1140">
        <v>1.3683207926959877</v>
      </c>
      <c r="P1140" t="s">
        <v>15354</v>
      </c>
      <c r="Q1140" t="s">
        <v>15355</v>
      </c>
      <c r="R1140" t="s">
        <v>15354</v>
      </c>
      <c r="S1140" t="s">
        <v>15354</v>
      </c>
      <c r="T1140">
        <v>1.3598699999999999</v>
      </c>
      <c r="U1140">
        <v>1.3592299999999999</v>
      </c>
      <c r="V1140" t="s">
        <v>15354</v>
      </c>
      <c r="W1140" t="s">
        <v>15354</v>
      </c>
      <c r="X1140" t="s">
        <v>15354</v>
      </c>
      <c r="Y1140">
        <v>3810.4818735377276</v>
      </c>
      <c r="Z1140">
        <v>5179.3212769686852</v>
      </c>
      <c r="AA1140">
        <v>179.3212769686852</v>
      </c>
      <c r="AB1140" t="s">
        <v>15354</v>
      </c>
    </row>
    <row r="1141" spans="1:28" hidden="1" x14ac:dyDescent="0.25">
      <c r="A1141" t="s">
        <v>1576</v>
      </c>
      <c r="B1141" s="2">
        <v>41645</v>
      </c>
      <c r="C1141" s="3">
        <v>0</v>
      </c>
      <c r="D1141">
        <v>1.3595699999999999</v>
      </c>
      <c r="E1141">
        <v>1.36527</v>
      </c>
      <c r="F1141">
        <v>1.3571500000000001</v>
      </c>
      <c r="G1141">
        <v>1.3629599999999999</v>
      </c>
      <c r="H1141">
        <v>191136</v>
      </c>
      <c r="I1141">
        <v>-81.939695368356027</v>
      </c>
      <c r="J1141">
        <v>1.3618855128205127</v>
      </c>
      <c r="K1141">
        <v>1.3602252167582789</v>
      </c>
      <c r="L1141">
        <v>1.3679658333333329</v>
      </c>
      <c r="M1141">
        <v>1.3665448713616621</v>
      </c>
      <c r="N1141">
        <v>1.3709004166666665</v>
      </c>
      <c r="O1141">
        <v>1.3678919292803087</v>
      </c>
      <c r="P1141" t="s">
        <v>15354</v>
      </c>
      <c r="Q1141" t="s">
        <v>15353</v>
      </c>
      <c r="R1141" t="s">
        <v>15354</v>
      </c>
      <c r="S1141" t="s">
        <v>15354</v>
      </c>
      <c r="T1141">
        <v>1.3632899999999999</v>
      </c>
      <c r="U1141">
        <v>1.36263</v>
      </c>
      <c r="V1141" t="s">
        <v>15354</v>
      </c>
      <c r="W1141" t="s">
        <v>15354</v>
      </c>
      <c r="X1141" t="s">
        <v>15354</v>
      </c>
      <c r="Y1141">
        <v>3810.4818735377276</v>
      </c>
      <c r="Z1141">
        <v>5192.2769153387135</v>
      </c>
      <c r="AA1141">
        <v>192.27691533871348</v>
      </c>
      <c r="AB1141" t="s">
        <v>15354</v>
      </c>
    </row>
    <row r="1142" spans="1:28" hidden="1" x14ac:dyDescent="0.25">
      <c r="A1142" t="s">
        <v>1577</v>
      </c>
      <c r="B1142" s="2">
        <v>41646</v>
      </c>
      <c r="C1142" s="3">
        <v>0</v>
      </c>
      <c r="D1142">
        <v>1.36297</v>
      </c>
      <c r="E1142">
        <v>1.3656200000000001</v>
      </c>
      <c r="F1142">
        <v>1.35965</v>
      </c>
      <c r="G1142">
        <v>1.3616999999999999</v>
      </c>
      <c r="H1142">
        <v>206064</v>
      </c>
      <c r="I1142">
        <v>-85.85638793907421</v>
      </c>
      <c r="J1142">
        <v>1.3619085897435899</v>
      </c>
      <c r="K1142">
        <v>1.3602625530428794</v>
      </c>
      <c r="L1142">
        <v>1.3681055555555552</v>
      </c>
      <c r="M1142">
        <v>1.3662829864231938</v>
      </c>
      <c r="N1142">
        <v>1.3702870833333334</v>
      </c>
      <c r="O1142">
        <v>1.367396574937884</v>
      </c>
      <c r="P1142" t="s">
        <v>15354</v>
      </c>
      <c r="Q1142" t="s">
        <v>15353</v>
      </c>
      <c r="R1142" t="s">
        <v>15354</v>
      </c>
      <c r="S1142" t="s">
        <v>15354</v>
      </c>
      <c r="T1142">
        <v>1.36205</v>
      </c>
      <c r="U1142">
        <v>1.3613500000000001</v>
      </c>
      <c r="V1142" t="s">
        <v>15354</v>
      </c>
      <c r="W1142" t="s">
        <v>15354</v>
      </c>
      <c r="X1142" t="s">
        <v>15354</v>
      </c>
      <c r="Y1142">
        <v>3810.4818735377276</v>
      </c>
      <c r="Z1142">
        <v>5187.3994985405852</v>
      </c>
      <c r="AA1142">
        <v>187.39949854058523</v>
      </c>
      <c r="AB1142" t="s">
        <v>15354</v>
      </c>
    </row>
    <row r="1143" spans="1:28" hidden="1" x14ac:dyDescent="0.25">
      <c r="A1143" t="s">
        <v>1578</v>
      </c>
      <c r="B1143" s="2">
        <v>41647</v>
      </c>
      <c r="C1143" s="3">
        <v>0</v>
      </c>
      <c r="D1143">
        <v>1.3616999999999999</v>
      </c>
      <c r="E1143">
        <v>1.3634999999999999</v>
      </c>
      <c r="F1143">
        <v>1.3552900000000001</v>
      </c>
      <c r="G1143">
        <v>1.3571500000000001</v>
      </c>
      <c r="H1143">
        <v>211584</v>
      </c>
      <c r="I1143">
        <v>-94.534234498971585</v>
      </c>
      <c r="J1143">
        <v>1.3619764102564103</v>
      </c>
      <c r="K1143">
        <v>1.360183754231667</v>
      </c>
      <c r="L1143">
        <v>1.3681011111111105</v>
      </c>
      <c r="M1143">
        <v>1.3657893114813997</v>
      </c>
      <c r="N1143">
        <v>1.3693979166666665</v>
      </c>
      <c r="O1143">
        <v>1.3665768489428531</v>
      </c>
      <c r="P1143" t="s">
        <v>15354</v>
      </c>
      <c r="Q1143" t="s">
        <v>15355</v>
      </c>
      <c r="R1143" t="s">
        <v>15354</v>
      </c>
      <c r="S1143" t="s">
        <v>15354</v>
      </c>
      <c r="T1143">
        <v>1.35754</v>
      </c>
      <c r="U1143">
        <v>1.35676</v>
      </c>
      <c r="V1143" t="s">
        <v>15354</v>
      </c>
      <c r="W1143" t="s">
        <v>15354</v>
      </c>
      <c r="X1143" t="s">
        <v>15354</v>
      </c>
      <c r="Y1143">
        <v>3810.4818735377276</v>
      </c>
      <c r="Z1143">
        <v>5169.9093867410475</v>
      </c>
      <c r="AA1143">
        <v>169.90938674104746</v>
      </c>
      <c r="AB1143" t="s">
        <v>15354</v>
      </c>
    </row>
    <row r="1144" spans="1:28" hidden="1" x14ac:dyDescent="0.25">
      <c r="A1144" t="s">
        <v>1579</v>
      </c>
      <c r="B1144" s="2">
        <v>41648</v>
      </c>
      <c r="C1144" s="3">
        <v>0</v>
      </c>
      <c r="D1144">
        <v>1.35714</v>
      </c>
      <c r="E1144">
        <v>1.3633</v>
      </c>
      <c r="F1144">
        <v>1.3548</v>
      </c>
      <c r="G1144">
        <v>1.3606199999999999</v>
      </c>
      <c r="H1144">
        <v>223647</v>
      </c>
      <c r="I1144">
        <v>-83.140208574739518</v>
      </c>
      <c r="J1144">
        <v>1.3620787179487179</v>
      </c>
      <c r="K1144">
        <v>1.3601947984283336</v>
      </c>
      <c r="L1144">
        <v>1.3681105555555551</v>
      </c>
      <c r="M1144">
        <v>1.3655098892391619</v>
      </c>
      <c r="N1144">
        <v>1.3688004166666665</v>
      </c>
      <c r="O1144">
        <v>1.3661003010274251</v>
      </c>
      <c r="P1144" t="s">
        <v>15354</v>
      </c>
      <c r="Q1144" t="s">
        <v>15353</v>
      </c>
      <c r="R1144" t="s">
        <v>15354</v>
      </c>
      <c r="S1144" t="s">
        <v>15354</v>
      </c>
      <c r="T1144">
        <v>1.3610199999999999</v>
      </c>
      <c r="U1144">
        <v>1.36022</v>
      </c>
      <c r="V1144" t="s">
        <v>15354</v>
      </c>
      <c r="W1144" t="s">
        <v>15354</v>
      </c>
      <c r="X1144" t="s">
        <v>15354</v>
      </c>
      <c r="Y1144">
        <v>3810.4818735377276</v>
      </c>
      <c r="Z1144">
        <v>5183.0936540234879</v>
      </c>
      <c r="AA1144">
        <v>183.09365402348794</v>
      </c>
      <c r="AB1144" t="s">
        <v>15354</v>
      </c>
    </row>
    <row r="1145" spans="1:28" hidden="1" x14ac:dyDescent="0.25">
      <c r="A1145" t="s">
        <v>1580</v>
      </c>
      <c r="B1145" s="2">
        <v>41649</v>
      </c>
      <c r="C1145" s="3">
        <v>0</v>
      </c>
      <c r="D1145">
        <v>1.3606199999999999</v>
      </c>
      <c r="E1145">
        <v>1.36869</v>
      </c>
      <c r="F1145">
        <v>1.3571</v>
      </c>
      <c r="G1145">
        <v>1.3666100000000001</v>
      </c>
      <c r="H1145">
        <v>196461</v>
      </c>
      <c r="I1145">
        <v>-65.787949015063546</v>
      </c>
      <c r="J1145">
        <v>1.3622396153846152</v>
      </c>
      <c r="K1145">
        <v>1.3603572085947049</v>
      </c>
      <c r="L1145">
        <v>1.3683222222222218</v>
      </c>
      <c r="M1145">
        <v>1.3655693546856937</v>
      </c>
      <c r="N1145">
        <v>1.3684925000000001</v>
      </c>
      <c r="O1145">
        <v>1.3661410769452313</v>
      </c>
      <c r="P1145" t="s">
        <v>15353</v>
      </c>
      <c r="Q1145" t="s">
        <v>15353</v>
      </c>
      <c r="R1145" t="s">
        <v>15353</v>
      </c>
      <c r="S1145" t="s">
        <v>15354</v>
      </c>
      <c r="T1145">
        <v>1.3669899999999999</v>
      </c>
      <c r="U1145">
        <v>1.3662300000000001</v>
      </c>
      <c r="V1145" t="s">
        <v>15354</v>
      </c>
      <c r="W1145" t="s">
        <v>15354</v>
      </c>
      <c r="X1145">
        <v>5000</v>
      </c>
      <c r="Y1145">
        <v>3810.4818735377276</v>
      </c>
      <c r="Z1145">
        <v>5205.9946500834494</v>
      </c>
      <c r="AA1145">
        <v>205.99465008344941</v>
      </c>
      <c r="AB1145" t="s">
        <v>15354</v>
      </c>
    </row>
    <row r="1146" spans="1:28" hidden="1" x14ac:dyDescent="0.25">
      <c r="A1146" t="s">
        <v>1581</v>
      </c>
      <c r="B1146" s="2">
        <v>41651</v>
      </c>
      <c r="C1146" s="3">
        <v>0</v>
      </c>
      <c r="D1146">
        <v>1.3678300000000001</v>
      </c>
      <c r="E1146">
        <v>1.3678600000000001</v>
      </c>
      <c r="F1146">
        <v>1.36643</v>
      </c>
      <c r="G1146">
        <v>1.3672</v>
      </c>
      <c r="H1146">
        <v>3868</v>
      </c>
      <c r="I1146">
        <v>-64.078794901506569</v>
      </c>
      <c r="J1146">
        <v>1.362389487179487</v>
      </c>
      <c r="K1146">
        <v>1.3605304438201553</v>
      </c>
      <c r="L1146">
        <v>1.368564444444444</v>
      </c>
      <c r="M1146">
        <v>1.3656574976756561</v>
      </c>
      <c r="N1146">
        <v>1.3682187499999998</v>
      </c>
      <c r="O1146">
        <v>1.3662257907896127</v>
      </c>
      <c r="P1146" t="s">
        <v>15354</v>
      </c>
      <c r="Q1146" t="s">
        <v>15353</v>
      </c>
      <c r="R1146" t="s">
        <v>15354</v>
      </c>
      <c r="S1146" t="s">
        <v>15354</v>
      </c>
      <c r="T1146">
        <v>1.3675600000000001</v>
      </c>
      <c r="U1146">
        <v>1.3668400000000001</v>
      </c>
      <c r="V1146" t="s">
        <v>15354</v>
      </c>
      <c r="W1146" t="s">
        <v>15354</v>
      </c>
      <c r="X1146" t="s">
        <v>15354</v>
      </c>
      <c r="Y1146">
        <v>3810.4818735377276</v>
      </c>
      <c r="Z1146">
        <v>5208.3190440263079</v>
      </c>
      <c r="AA1146">
        <v>208.31904402630789</v>
      </c>
      <c r="AB1146" t="s">
        <v>15354</v>
      </c>
    </row>
    <row r="1147" spans="1:28" hidden="1" x14ac:dyDescent="0.25">
      <c r="A1147" t="s">
        <v>1582</v>
      </c>
      <c r="B1147" s="2">
        <v>41652</v>
      </c>
      <c r="C1147" s="3">
        <v>0</v>
      </c>
      <c r="D1147">
        <v>1.3671899999999999</v>
      </c>
      <c r="E1147">
        <v>1.3684700000000001</v>
      </c>
      <c r="F1147">
        <v>1.3636999999999999</v>
      </c>
      <c r="G1147">
        <v>1.36686</v>
      </c>
      <c r="H1147">
        <v>181005</v>
      </c>
      <c r="I1147">
        <v>-55.481727574751069</v>
      </c>
      <c r="J1147">
        <v>1.3625332051282051</v>
      </c>
      <c r="K1147">
        <v>1.3606906857487591</v>
      </c>
      <c r="L1147">
        <v>1.3689166666666663</v>
      </c>
      <c r="M1147">
        <v>1.3657224978012963</v>
      </c>
      <c r="N1147">
        <v>1.3678358333333334</v>
      </c>
      <c r="O1147">
        <v>1.3662765275264437</v>
      </c>
      <c r="P1147" t="s">
        <v>15354</v>
      </c>
      <c r="Q1147" t="s">
        <v>15353</v>
      </c>
      <c r="R1147" t="s">
        <v>15354</v>
      </c>
      <c r="S1147" t="s">
        <v>15354</v>
      </c>
      <c r="T1147">
        <v>1.3671500000000001</v>
      </c>
      <c r="U1147">
        <v>1.3665700000000001</v>
      </c>
      <c r="V1147" t="s">
        <v>15354</v>
      </c>
      <c r="W1147" t="s">
        <v>15354</v>
      </c>
      <c r="X1147" t="s">
        <v>15354</v>
      </c>
      <c r="Y1147">
        <v>3810.4818735377276</v>
      </c>
      <c r="Z1147">
        <v>5207.2902139204525</v>
      </c>
      <c r="AA1147">
        <v>207.29021392045252</v>
      </c>
      <c r="AB1147" t="s">
        <v>15354</v>
      </c>
    </row>
    <row r="1148" spans="1:28" hidden="1" x14ac:dyDescent="0.25">
      <c r="A1148" t="s">
        <v>1583</v>
      </c>
      <c r="B1148" s="2">
        <v>41653</v>
      </c>
      <c r="C1148" s="3">
        <v>0</v>
      </c>
      <c r="D1148">
        <v>1.3668400000000001</v>
      </c>
      <c r="E1148">
        <v>1.3699300000000001</v>
      </c>
      <c r="F1148">
        <v>1.3649</v>
      </c>
      <c r="G1148">
        <v>1.3667100000000001</v>
      </c>
      <c r="H1148">
        <v>178840</v>
      </c>
      <c r="I1148">
        <v>-56.03543743078604</v>
      </c>
      <c r="J1148">
        <v>1.3627211538461539</v>
      </c>
      <c r="K1148">
        <v>1.3608430734513222</v>
      </c>
      <c r="L1148">
        <v>1.3691261111111108</v>
      </c>
      <c r="M1148">
        <v>1.3657758762985237</v>
      </c>
      <c r="N1148">
        <v>1.3674104166666667</v>
      </c>
      <c r="O1148">
        <v>1.3663112053243283</v>
      </c>
      <c r="P1148" t="s">
        <v>15354</v>
      </c>
      <c r="Q1148" t="s">
        <v>15353</v>
      </c>
      <c r="R1148" t="s">
        <v>15354</v>
      </c>
      <c r="S1148" t="s">
        <v>15354</v>
      </c>
      <c r="T1148">
        <v>1.36696</v>
      </c>
      <c r="U1148">
        <v>1.36646</v>
      </c>
      <c r="V1148" t="s">
        <v>15354</v>
      </c>
      <c r="W1148" t="s">
        <v>15354</v>
      </c>
      <c r="X1148" t="s">
        <v>15354</v>
      </c>
      <c r="Y1148">
        <v>3810.4818735377276</v>
      </c>
      <c r="Z1148">
        <v>5206.8710609143636</v>
      </c>
      <c r="AA1148">
        <v>206.87106091436362</v>
      </c>
      <c r="AB1148" t="s">
        <v>15354</v>
      </c>
    </row>
    <row r="1149" spans="1:28" hidden="1" x14ac:dyDescent="0.25">
      <c r="A1149" t="s">
        <v>1584</v>
      </c>
      <c r="B1149" s="2">
        <v>41654</v>
      </c>
      <c r="C1149" s="3">
        <v>0</v>
      </c>
      <c r="D1149">
        <v>1.3667</v>
      </c>
      <c r="E1149">
        <v>1.36731</v>
      </c>
      <c r="F1149">
        <v>1.3581399999999999</v>
      </c>
      <c r="G1149">
        <v>1.35995</v>
      </c>
      <c r="H1149">
        <v>180932</v>
      </c>
      <c r="I1149">
        <v>-80.51456678017405</v>
      </c>
      <c r="J1149">
        <v>1.3628210256410256</v>
      </c>
      <c r="K1149">
        <v>1.3608204639968584</v>
      </c>
      <c r="L1149">
        <v>1.3691661111111106</v>
      </c>
      <c r="M1149">
        <v>1.3654609640661712</v>
      </c>
      <c r="N1149">
        <v>1.3670645833333335</v>
      </c>
      <c r="O1149">
        <v>1.3658023088983819</v>
      </c>
      <c r="P1149" t="s">
        <v>15354</v>
      </c>
      <c r="Q1149" t="s">
        <v>15355</v>
      </c>
      <c r="R1149" t="s">
        <v>15354</v>
      </c>
      <c r="S1149" t="s">
        <v>15354</v>
      </c>
      <c r="T1149">
        <v>1.3601300000000001</v>
      </c>
      <c r="U1149">
        <v>1.3597699999999999</v>
      </c>
      <c r="V1149" t="s">
        <v>15354</v>
      </c>
      <c r="W1149" t="s">
        <v>15354</v>
      </c>
      <c r="X1149" t="s">
        <v>15354</v>
      </c>
      <c r="Y1149">
        <v>3810.4818735377276</v>
      </c>
      <c r="Z1149">
        <v>5181.378937180396</v>
      </c>
      <c r="AA1149">
        <v>181.37893718039595</v>
      </c>
      <c r="AB1149" t="s">
        <v>15354</v>
      </c>
    </row>
    <row r="1150" spans="1:28" hidden="1" x14ac:dyDescent="0.25">
      <c r="A1150" t="s">
        <v>1585</v>
      </c>
      <c r="B1150" s="2">
        <v>41655</v>
      </c>
      <c r="C1150" s="3">
        <v>0</v>
      </c>
      <c r="D1150">
        <v>1.3599399999999999</v>
      </c>
      <c r="E1150">
        <v>1.36493</v>
      </c>
      <c r="F1150">
        <v>1.3583000000000001</v>
      </c>
      <c r="G1150">
        <v>1.36154</v>
      </c>
      <c r="H1150">
        <v>178527</v>
      </c>
      <c r="I1150">
        <v>-70.255957634598417</v>
      </c>
      <c r="J1150">
        <v>1.3627533333333333</v>
      </c>
      <c r="K1150">
        <v>1.3608386800982037</v>
      </c>
      <c r="L1150">
        <v>1.3690180555555551</v>
      </c>
      <c r="M1150">
        <v>1.3652490200625944</v>
      </c>
      <c r="N1150">
        <v>1.3668970833333336</v>
      </c>
      <c r="O1150">
        <v>1.3654613241865114</v>
      </c>
      <c r="P1150" t="s">
        <v>15353</v>
      </c>
      <c r="Q1150" t="s">
        <v>15353</v>
      </c>
      <c r="R1150" t="s">
        <v>15353</v>
      </c>
      <c r="S1150" t="s">
        <v>15354</v>
      </c>
      <c r="T1150">
        <v>1.36171</v>
      </c>
      <c r="U1150">
        <v>1.36137</v>
      </c>
      <c r="V1150" t="s">
        <v>15354</v>
      </c>
      <c r="W1150" t="s">
        <v>15354</v>
      </c>
      <c r="X1150">
        <v>5000</v>
      </c>
      <c r="Y1150">
        <v>3810.4818735377276</v>
      </c>
      <c r="Z1150">
        <v>5187.4757081780563</v>
      </c>
      <c r="AA1150">
        <v>187.47570817805627</v>
      </c>
      <c r="AB1150" t="s">
        <v>15354</v>
      </c>
    </row>
    <row r="1151" spans="1:28" hidden="1" x14ac:dyDescent="0.25">
      <c r="A1151" t="s">
        <v>1586</v>
      </c>
      <c r="B1151" s="2">
        <v>41656</v>
      </c>
      <c r="C1151" s="3">
        <v>0</v>
      </c>
      <c r="D1151">
        <v>1.3615299999999999</v>
      </c>
      <c r="E1151">
        <v>1.36209</v>
      </c>
      <c r="F1151">
        <v>1.3516900000000001</v>
      </c>
      <c r="G1151">
        <v>1.35389</v>
      </c>
      <c r="H1151">
        <v>165042</v>
      </c>
      <c r="I1151">
        <v>-91.46294140473421</v>
      </c>
      <c r="J1151">
        <v>1.362566794871795</v>
      </c>
      <c r="K1151">
        <v>1.3606627641463505</v>
      </c>
      <c r="L1151">
        <v>1.368560833333333</v>
      </c>
      <c r="M1151">
        <v>1.36463501897813</v>
      </c>
      <c r="N1151">
        <v>1.3663495833333339</v>
      </c>
      <c r="O1151">
        <v>1.3645356182515904</v>
      </c>
      <c r="P1151" t="s">
        <v>15354</v>
      </c>
      <c r="Q1151" t="s">
        <v>15355</v>
      </c>
      <c r="R1151" t="s">
        <v>15354</v>
      </c>
      <c r="S1151" t="s">
        <v>15354</v>
      </c>
      <c r="T1151">
        <v>1.35409</v>
      </c>
      <c r="U1151">
        <v>1.3536900000000001</v>
      </c>
      <c r="V1151" t="s">
        <v>15354</v>
      </c>
      <c r="W1151" t="s">
        <v>15354</v>
      </c>
      <c r="X1151" t="s">
        <v>15354</v>
      </c>
      <c r="Y1151">
        <v>3810.4818735377276</v>
      </c>
      <c r="Z1151">
        <v>5158.2112073892868</v>
      </c>
      <c r="AA1151">
        <v>158.21120738928676</v>
      </c>
      <c r="AB1151" t="s">
        <v>15354</v>
      </c>
    </row>
    <row r="1152" spans="1:28" hidden="1" x14ac:dyDescent="0.25">
      <c r="A1152" t="s">
        <v>1587</v>
      </c>
      <c r="B1152" s="2">
        <v>41658</v>
      </c>
      <c r="C1152" s="3">
        <v>0</v>
      </c>
      <c r="D1152">
        <v>1.3537300000000001</v>
      </c>
      <c r="E1152">
        <v>1.35375</v>
      </c>
      <c r="F1152">
        <v>1.3524799999999999</v>
      </c>
      <c r="G1152">
        <v>1.3527</v>
      </c>
      <c r="H1152">
        <v>3976</v>
      </c>
      <c r="I1152">
        <v>-94.462719298245872</v>
      </c>
      <c r="J1152">
        <v>1.3623692307692308</v>
      </c>
      <c r="K1152">
        <v>1.3604611751806202</v>
      </c>
      <c r="L1152">
        <v>1.3680622222222221</v>
      </c>
      <c r="M1152">
        <v>1.3639898828171499</v>
      </c>
      <c r="N1152">
        <v>1.3657220833333337</v>
      </c>
      <c r="O1152">
        <v>1.3635887687914634</v>
      </c>
      <c r="P1152" t="s">
        <v>15354</v>
      </c>
      <c r="Q1152" t="s">
        <v>15355</v>
      </c>
      <c r="R1152" t="s">
        <v>15354</v>
      </c>
      <c r="S1152" t="s">
        <v>15354</v>
      </c>
      <c r="T1152">
        <v>1.35294</v>
      </c>
      <c r="U1152">
        <v>1.35246</v>
      </c>
      <c r="V1152" t="s">
        <v>15354</v>
      </c>
      <c r="W1152" t="s">
        <v>15354</v>
      </c>
      <c r="X1152" t="s">
        <v>15354</v>
      </c>
      <c r="Y1152">
        <v>3810.4818735377276</v>
      </c>
      <c r="Z1152">
        <v>5153.5243146848352</v>
      </c>
      <c r="AA1152">
        <v>153.52431468483519</v>
      </c>
      <c r="AB1152" t="s">
        <v>15354</v>
      </c>
    </row>
    <row r="1153" spans="1:28" hidden="1" x14ac:dyDescent="0.25">
      <c r="A1153" t="s">
        <v>1588</v>
      </c>
      <c r="B1153" s="2">
        <v>41659</v>
      </c>
      <c r="C1153" s="3">
        <v>0</v>
      </c>
      <c r="D1153">
        <v>1.3527199999999999</v>
      </c>
      <c r="E1153">
        <v>1.3567899999999999</v>
      </c>
      <c r="F1153">
        <v>1.3507499999999999</v>
      </c>
      <c r="G1153">
        <v>1.35459</v>
      </c>
      <c r="H1153">
        <v>121079</v>
      </c>
      <c r="I1153">
        <v>-79.97914494264846</v>
      </c>
      <c r="J1153">
        <v>1.3622074358974361</v>
      </c>
      <c r="K1153">
        <v>1.3603125378342753</v>
      </c>
      <c r="L1153">
        <v>1.3675313888888885</v>
      </c>
      <c r="M1153">
        <v>1.36348178104325</v>
      </c>
      <c r="N1153">
        <v>1.3650920833333335</v>
      </c>
      <c r="O1153">
        <v>1.3628688672881464</v>
      </c>
      <c r="P1153" t="s">
        <v>15353</v>
      </c>
      <c r="Q1153" t="s">
        <v>15355</v>
      </c>
      <c r="R1153" t="s">
        <v>15354</v>
      </c>
      <c r="S1153" t="s">
        <v>15354</v>
      </c>
      <c r="T1153">
        <v>1.3548500000000001</v>
      </c>
      <c r="U1153">
        <v>1.35433</v>
      </c>
      <c r="V1153" t="s">
        <v>15354</v>
      </c>
      <c r="W1153" t="s">
        <v>15354</v>
      </c>
      <c r="X1153" t="s">
        <v>15354</v>
      </c>
      <c r="Y1153">
        <v>3810.4818735377276</v>
      </c>
      <c r="Z1153">
        <v>5160.6499157883509</v>
      </c>
      <c r="AA1153">
        <v>160.64991578835088</v>
      </c>
      <c r="AB1153" t="s">
        <v>15354</v>
      </c>
    </row>
    <row r="1154" spans="1:28" hidden="1" x14ac:dyDescent="0.25">
      <c r="A1154" t="s">
        <v>1589</v>
      </c>
      <c r="B1154" s="2">
        <v>41660</v>
      </c>
      <c r="C1154" s="3">
        <v>0</v>
      </c>
      <c r="D1154">
        <v>1.3545700000000001</v>
      </c>
      <c r="E1154">
        <v>1.35687</v>
      </c>
      <c r="F1154">
        <v>1.35164</v>
      </c>
      <c r="G1154">
        <v>1.35572</v>
      </c>
      <c r="H1154">
        <v>178010</v>
      </c>
      <c r="I1154">
        <v>-74.08759124087544</v>
      </c>
      <c r="J1154">
        <v>1.361924230769231</v>
      </c>
      <c r="K1154">
        <v>1.3601962710536608</v>
      </c>
      <c r="L1154">
        <v>1.3669563888888885</v>
      </c>
      <c r="M1154">
        <v>1.3630622253111826</v>
      </c>
      <c r="N1154">
        <v>1.3646137500000002</v>
      </c>
      <c r="O1154">
        <v>1.3622969579050948</v>
      </c>
      <c r="P1154" t="s">
        <v>15354</v>
      </c>
      <c r="Q1154" t="s">
        <v>15355</v>
      </c>
      <c r="R1154" t="s">
        <v>15354</v>
      </c>
      <c r="S1154" t="s">
        <v>15354</v>
      </c>
      <c r="T1154">
        <v>1.35598</v>
      </c>
      <c r="U1154">
        <v>1.3554600000000001</v>
      </c>
      <c r="V1154" t="s">
        <v>15354</v>
      </c>
      <c r="W1154" t="s">
        <v>15354</v>
      </c>
      <c r="X1154" t="s">
        <v>15354</v>
      </c>
      <c r="Y1154">
        <v>3810.4818735377276</v>
      </c>
      <c r="Z1154">
        <v>5164.9557603054482</v>
      </c>
      <c r="AA1154">
        <v>164.95576030544817</v>
      </c>
      <c r="AB1154" t="s">
        <v>15354</v>
      </c>
    </row>
    <row r="1155" spans="1:28" hidden="1" x14ac:dyDescent="0.25">
      <c r="A1155" t="s">
        <v>1590</v>
      </c>
      <c r="B1155" s="2">
        <v>41661</v>
      </c>
      <c r="C1155" s="3">
        <v>0</v>
      </c>
      <c r="D1155">
        <v>1.35571</v>
      </c>
      <c r="E1155">
        <v>1.3583499999999999</v>
      </c>
      <c r="F1155">
        <v>1.35345</v>
      </c>
      <c r="G1155">
        <v>1.35439</v>
      </c>
      <c r="H1155">
        <v>171245</v>
      </c>
      <c r="I1155">
        <v>-81.021897810218718</v>
      </c>
      <c r="J1155">
        <v>1.3616234615384617</v>
      </c>
      <c r="K1155">
        <v>1.3600492768497707</v>
      </c>
      <c r="L1155">
        <v>1.3662869444444441</v>
      </c>
      <c r="M1155">
        <v>1.3625934563754432</v>
      </c>
      <c r="N1155">
        <v>1.3640925000000002</v>
      </c>
      <c r="O1155">
        <v>1.3616644012726873</v>
      </c>
      <c r="P1155" t="s">
        <v>15354</v>
      </c>
      <c r="Q1155" t="s">
        <v>15355</v>
      </c>
      <c r="R1155" t="s">
        <v>15354</v>
      </c>
      <c r="S1155" t="s">
        <v>15354</v>
      </c>
      <c r="T1155">
        <v>1.35466</v>
      </c>
      <c r="U1155">
        <v>1.35412</v>
      </c>
      <c r="V1155" t="s">
        <v>15354</v>
      </c>
      <c r="W1155" t="s">
        <v>15354</v>
      </c>
      <c r="X1155" t="s">
        <v>15354</v>
      </c>
      <c r="Y1155">
        <v>3810.4818735377276</v>
      </c>
      <c r="Z1155">
        <v>5159.8497145949077</v>
      </c>
      <c r="AA1155">
        <v>159.84971459490771</v>
      </c>
      <c r="AB1155" t="s">
        <v>15354</v>
      </c>
    </row>
    <row r="1156" spans="1:28" hidden="1" x14ac:dyDescent="0.25">
      <c r="A1156" t="s">
        <v>1591</v>
      </c>
      <c r="B1156" s="2">
        <v>41662</v>
      </c>
      <c r="C1156" s="3">
        <v>0</v>
      </c>
      <c r="D1156">
        <v>1.35439</v>
      </c>
      <c r="E1156">
        <v>1.3698300000000001</v>
      </c>
      <c r="F1156">
        <v>1.35303</v>
      </c>
      <c r="G1156">
        <v>1.3688199999999999</v>
      </c>
      <c r="H1156">
        <v>251084</v>
      </c>
      <c r="I1156">
        <v>-5.7872784150164494</v>
      </c>
      <c r="J1156">
        <v>1.3614779487179487</v>
      </c>
      <c r="K1156">
        <v>1.360271320473827</v>
      </c>
      <c r="L1156">
        <v>1.3661163888888885</v>
      </c>
      <c r="M1156">
        <v>1.3629300263010951</v>
      </c>
      <c r="N1156">
        <v>1.3640658333333333</v>
      </c>
      <c r="O1156">
        <v>1.3622368491708725</v>
      </c>
      <c r="P1156" t="s">
        <v>15353</v>
      </c>
      <c r="Q1156" t="s">
        <v>15353</v>
      </c>
      <c r="R1156" t="s">
        <v>15353</v>
      </c>
      <c r="S1156" t="s">
        <v>15354</v>
      </c>
      <c r="T1156">
        <v>1.3691199999999999</v>
      </c>
      <c r="U1156">
        <v>1.36852</v>
      </c>
      <c r="V1156" t="s">
        <v>15354</v>
      </c>
      <c r="W1156" t="s">
        <v>15354</v>
      </c>
      <c r="X1156">
        <v>5000</v>
      </c>
      <c r="Y1156">
        <v>3810.4818735377276</v>
      </c>
      <c r="Z1156">
        <v>5214.7206535738505</v>
      </c>
      <c r="AA1156">
        <v>214.72065357385054</v>
      </c>
      <c r="AB1156" t="s">
        <v>15354</v>
      </c>
    </row>
    <row r="1157" spans="1:28" hidden="1" x14ac:dyDescent="0.25">
      <c r="A1157" t="s">
        <v>1592</v>
      </c>
      <c r="B1157" s="2">
        <v>41663</v>
      </c>
      <c r="C1157" s="3">
        <v>0</v>
      </c>
      <c r="D1157">
        <v>1.3688199999999999</v>
      </c>
      <c r="E1157">
        <v>1.3739399999999999</v>
      </c>
      <c r="F1157">
        <v>1.3662700000000001</v>
      </c>
      <c r="G1157">
        <v>1.36737</v>
      </c>
      <c r="H1157">
        <v>218322</v>
      </c>
      <c r="I1157">
        <v>-28.331177231565125</v>
      </c>
      <c r="J1157">
        <v>1.3613135897435897</v>
      </c>
      <c r="K1157">
        <v>1.360451033879553</v>
      </c>
      <c r="L1157">
        <v>1.3659322222222221</v>
      </c>
      <c r="M1157">
        <v>1.3631700248794143</v>
      </c>
      <c r="N1157">
        <v>1.3637570833333337</v>
      </c>
      <c r="O1157">
        <v>1.3626475012372028</v>
      </c>
      <c r="P1157" t="s">
        <v>15355</v>
      </c>
      <c r="Q1157" t="s">
        <v>15353</v>
      </c>
      <c r="R1157" t="s">
        <v>15354</v>
      </c>
      <c r="S1157" t="s">
        <v>15354</v>
      </c>
      <c r="T1157">
        <v>1.3676699999999999</v>
      </c>
      <c r="U1157">
        <v>1.36707</v>
      </c>
      <c r="V1157" t="s">
        <v>15354</v>
      </c>
      <c r="W1157" t="s">
        <v>15354</v>
      </c>
      <c r="X1157" t="s">
        <v>15354</v>
      </c>
      <c r="Y1157">
        <v>3810.4818735377276</v>
      </c>
      <c r="Z1157">
        <v>5209.1954548572212</v>
      </c>
      <c r="AA1157">
        <v>209.19545485722119</v>
      </c>
      <c r="AB1157" t="s">
        <v>15354</v>
      </c>
    </row>
    <row r="1158" spans="1:28" hidden="1" x14ac:dyDescent="0.25">
      <c r="A1158" t="s">
        <v>1593</v>
      </c>
      <c r="B1158" s="2">
        <v>41665</v>
      </c>
      <c r="C1158" s="3">
        <v>0</v>
      </c>
      <c r="D1158">
        <v>1.3677299999999999</v>
      </c>
      <c r="E1158">
        <v>1.3690599999999999</v>
      </c>
      <c r="F1158">
        <v>1.36731</v>
      </c>
      <c r="G1158">
        <v>1.3686700000000001</v>
      </c>
      <c r="H1158">
        <v>5815</v>
      </c>
      <c r="I1158">
        <v>-22.725312634755827</v>
      </c>
      <c r="J1158">
        <v>1.361162564102564</v>
      </c>
      <c r="K1158">
        <v>1.3606591089712099</v>
      </c>
      <c r="L1158">
        <v>1.3657905555555554</v>
      </c>
      <c r="M1158">
        <v>1.3634673208318784</v>
      </c>
      <c r="N1158">
        <v>1.3634879166666669</v>
      </c>
      <c r="O1158">
        <v>1.3631293011382266</v>
      </c>
      <c r="P1158" t="s">
        <v>15354</v>
      </c>
      <c r="Q1158" t="s">
        <v>15353</v>
      </c>
      <c r="R1158" t="s">
        <v>15354</v>
      </c>
      <c r="S1158" t="s">
        <v>15354</v>
      </c>
      <c r="T1158">
        <v>1.3689800000000001</v>
      </c>
      <c r="U1158">
        <v>1.36836</v>
      </c>
      <c r="V1158" t="s">
        <v>15354</v>
      </c>
      <c r="W1158" t="s">
        <v>15354</v>
      </c>
      <c r="X1158" t="s">
        <v>15354</v>
      </c>
      <c r="Y1158">
        <v>3810.4818735377276</v>
      </c>
      <c r="Z1158">
        <v>5214.110976474085</v>
      </c>
      <c r="AA1158">
        <v>214.11097647408496</v>
      </c>
      <c r="AB1158" t="s">
        <v>15354</v>
      </c>
    </row>
    <row r="1159" spans="1:28" hidden="1" x14ac:dyDescent="0.25">
      <c r="A1159" t="s">
        <v>1594</v>
      </c>
      <c r="B1159" s="2">
        <v>41666</v>
      </c>
      <c r="C1159" s="3">
        <v>0</v>
      </c>
      <c r="D1159">
        <v>1.3686799999999999</v>
      </c>
      <c r="E1159">
        <v>1.3716600000000001</v>
      </c>
      <c r="F1159">
        <v>1.36531</v>
      </c>
      <c r="G1159">
        <v>1.36741</v>
      </c>
      <c r="H1159">
        <v>194627</v>
      </c>
      <c r="I1159">
        <v>-28.158689090124678</v>
      </c>
      <c r="J1159">
        <v>1.3610165384615385</v>
      </c>
      <c r="K1159">
        <v>1.36083001760485</v>
      </c>
      <c r="L1159">
        <v>1.3655505555555554</v>
      </c>
      <c r="M1159">
        <v>1.3636804386247499</v>
      </c>
      <c r="N1159">
        <v>1.3629295833333337</v>
      </c>
      <c r="O1159">
        <v>1.3634717570471684</v>
      </c>
      <c r="P1159" t="s">
        <v>15354</v>
      </c>
      <c r="Q1159" t="s">
        <v>15353</v>
      </c>
      <c r="R1159" t="s">
        <v>15354</v>
      </c>
      <c r="S1159" t="s">
        <v>15354</v>
      </c>
      <c r="T1159">
        <v>1.36772</v>
      </c>
      <c r="U1159">
        <v>1.3671</v>
      </c>
      <c r="V1159" t="s">
        <v>15354</v>
      </c>
      <c r="W1159" t="s">
        <v>15354</v>
      </c>
      <c r="X1159" t="s">
        <v>15354</v>
      </c>
      <c r="Y1159">
        <v>3810.4818735377276</v>
      </c>
      <c r="Z1159">
        <v>5209.3097693134268</v>
      </c>
      <c r="AA1159">
        <v>209.30976931342684</v>
      </c>
      <c r="AB1159" t="s">
        <v>15354</v>
      </c>
    </row>
    <row r="1160" spans="1:28" hidden="1" x14ac:dyDescent="0.25">
      <c r="A1160" t="s">
        <v>1595</v>
      </c>
      <c r="B1160" s="2">
        <v>41667</v>
      </c>
      <c r="C1160" s="3">
        <v>0</v>
      </c>
      <c r="D1160">
        <v>1.36741</v>
      </c>
      <c r="E1160">
        <v>1.3688499999999999</v>
      </c>
      <c r="F1160">
        <v>1.3629</v>
      </c>
      <c r="G1160">
        <v>1.3653999999999999</v>
      </c>
      <c r="H1160">
        <v>173519</v>
      </c>
      <c r="I1160">
        <v>-36.826218197498818</v>
      </c>
      <c r="J1160">
        <v>1.3609029487179485</v>
      </c>
      <c r="K1160">
        <v>1.3609457133616891</v>
      </c>
      <c r="L1160">
        <v>1.3652305555555555</v>
      </c>
      <c r="M1160">
        <v>1.363773387888277</v>
      </c>
      <c r="N1160">
        <v>1.3625670833333337</v>
      </c>
      <c r="O1160">
        <v>1.3636260164833949</v>
      </c>
      <c r="P1160" t="s">
        <v>15354</v>
      </c>
      <c r="Q1160" t="s">
        <v>15353</v>
      </c>
      <c r="R1160" t="s">
        <v>15354</v>
      </c>
      <c r="S1160" t="s">
        <v>15354</v>
      </c>
      <c r="T1160">
        <v>1.36571</v>
      </c>
      <c r="U1160">
        <v>1.3650899999999999</v>
      </c>
      <c r="V1160" t="s">
        <v>15354</v>
      </c>
      <c r="W1160" t="s">
        <v>15354</v>
      </c>
      <c r="X1160" t="s">
        <v>15354</v>
      </c>
      <c r="Y1160">
        <v>3810.4818735377276</v>
      </c>
      <c r="Z1160">
        <v>5201.6507007476166</v>
      </c>
      <c r="AA1160">
        <v>201.65070074761661</v>
      </c>
      <c r="AB1160" t="s">
        <v>15354</v>
      </c>
    </row>
    <row r="1161" spans="1:28" hidden="1" x14ac:dyDescent="0.25">
      <c r="A1161" t="s">
        <v>1596</v>
      </c>
      <c r="B1161" s="2">
        <v>41668</v>
      </c>
      <c r="C1161" s="3">
        <v>0</v>
      </c>
      <c r="D1161">
        <v>1.36538</v>
      </c>
      <c r="E1161">
        <v>1.36846</v>
      </c>
      <c r="F1161">
        <v>1.3603000000000001</v>
      </c>
      <c r="G1161">
        <v>1.36574</v>
      </c>
      <c r="H1161">
        <v>227040</v>
      </c>
      <c r="I1161">
        <v>-35.360068995256441</v>
      </c>
      <c r="J1161">
        <v>1.3608182051282049</v>
      </c>
      <c r="K1161">
        <v>1.3610670877069628</v>
      </c>
      <c r="L1161">
        <v>1.3651608333333334</v>
      </c>
      <c r="M1161">
        <v>1.3638796912456674</v>
      </c>
      <c r="N1161">
        <v>1.3621175000000003</v>
      </c>
      <c r="O1161">
        <v>1.3637951351647235</v>
      </c>
      <c r="P1161" t="s">
        <v>15354</v>
      </c>
      <c r="Q1161" t="s">
        <v>15353</v>
      </c>
      <c r="R1161" t="s">
        <v>15354</v>
      </c>
      <c r="S1161" t="s">
        <v>15354</v>
      </c>
      <c r="T1161">
        <v>1.36605</v>
      </c>
      <c r="U1161">
        <v>1.3654299999999999</v>
      </c>
      <c r="V1161" t="s">
        <v>15354</v>
      </c>
      <c r="W1161" t="s">
        <v>15354</v>
      </c>
      <c r="X1161" t="s">
        <v>15354</v>
      </c>
      <c r="Y1161">
        <v>3810.4818735377276</v>
      </c>
      <c r="Z1161">
        <v>5202.9462645846188</v>
      </c>
      <c r="AA1161">
        <v>202.9462645846188</v>
      </c>
      <c r="AB1161" t="s">
        <v>15354</v>
      </c>
    </row>
    <row r="1162" spans="1:28" hidden="1" x14ac:dyDescent="0.25">
      <c r="A1162" t="s">
        <v>1597</v>
      </c>
      <c r="B1162" s="2">
        <v>41669</v>
      </c>
      <c r="C1162" s="3">
        <v>0</v>
      </c>
      <c r="D1162">
        <v>1.36572</v>
      </c>
      <c r="E1162">
        <v>1.3662399999999999</v>
      </c>
      <c r="F1162">
        <v>1.3543400000000001</v>
      </c>
      <c r="G1162">
        <v>1.3557399999999999</v>
      </c>
      <c r="H1162">
        <v>237191</v>
      </c>
      <c r="I1162">
        <v>-78.482104355325404</v>
      </c>
      <c r="J1162">
        <v>1.3607905128205127</v>
      </c>
      <c r="K1162">
        <v>1.3609322247270397</v>
      </c>
      <c r="L1162">
        <v>1.3648880555555558</v>
      </c>
      <c r="M1162">
        <v>1.3634397079350908</v>
      </c>
      <c r="N1162">
        <v>1.3616679166666668</v>
      </c>
      <c r="O1162">
        <v>1.3631507243515457</v>
      </c>
      <c r="P1162" t="s">
        <v>15354</v>
      </c>
      <c r="Q1162" t="s">
        <v>15355</v>
      </c>
      <c r="R1162" t="s">
        <v>15354</v>
      </c>
      <c r="S1162" t="s">
        <v>15354</v>
      </c>
      <c r="T1162">
        <v>1.35606</v>
      </c>
      <c r="U1162">
        <v>1.3554200000000001</v>
      </c>
      <c r="V1162" t="s">
        <v>15354</v>
      </c>
      <c r="W1162" t="s">
        <v>15354</v>
      </c>
      <c r="X1162" t="s">
        <v>15354</v>
      </c>
      <c r="Y1162">
        <v>3810.4818735377276</v>
      </c>
      <c r="Z1162">
        <v>5164.803341030507</v>
      </c>
      <c r="AA1162">
        <v>164.803341030507</v>
      </c>
      <c r="AB1162" t="s">
        <v>15354</v>
      </c>
    </row>
    <row r="1163" spans="1:28" hidden="1" x14ac:dyDescent="0.25">
      <c r="A1163" t="s">
        <v>1598</v>
      </c>
      <c r="B1163" s="2">
        <v>41670</v>
      </c>
      <c r="C1163" s="3">
        <v>0</v>
      </c>
      <c r="D1163">
        <v>1.35575</v>
      </c>
      <c r="E1163">
        <v>1.35728</v>
      </c>
      <c r="F1163">
        <v>1.3479000000000001</v>
      </c>
      <c r="G1163">
        <v>1.34846</v>
      </c>
      <c r="H1163">
        <v>243098</v>
      </c>
      <c r="I1163">
        <v>-97.849462365591791</v>
      </c>
      <c r="J1163">
        <v>1.3607896153846151</v>
      </c>
      <c r="K1163">
        <v>1.3606164722023044</v>
      </c>
      <c r="L1163">
        <v>1.3643722222222228</v>
      </c>
      <c r="M1163">
        <v>1.3626299939926534</v>
      </c>
      <c r="N1163">
        <v>1.3612395833333337</v>
      </c>
      <c r="O1163">
        <v>1.3619754664034223</v>
      </c>
      <c r="P1163" t="s">
        <v>15354</v>
      </c>
      <c r="Q1163" t="s">
        <v>15355</v>
      </c>
      <c r="R1163" t="s">
        <v>15354</v>
      </c>
      <c r="S1163" t="s">
        <v>15354</v>
      </c>
      <c r="T1163">
        <v>1.3488199999999999</v>
      </c>
      <c r="U1163">
        <v>1.3481000000000001</v>
      </c>
      <c r="V1163" t="s">
        <v>15354</v>
      </c>
      <c r="W1163" t="s">
        <v>15354</v>
      </c>
      <c r="X1163" t="s">
        <v>15354</v>
      </c>
      <c r="Y1163">
        <v>3810.4818735377276</v>
      </c>
      <c r="Z1163">
        <v>5136.9106137162107</v>
      </c>
      <c r="AA1163">
        <v>136.91061371621072</v>
      </c>
      <c r="AB1163" t="s">
        <v>15354</v>
      </c>
    </row>
    <row r="1164" spans="1:28" hidden="1" x14ac:dyDescent="0.25">
      <c r="A1164" t="s">
        <v>1599</v>
      </c>
      <c r="B1164" s="2">
        <v>41672</v>
      </c>
      <c r="C1164" s="3">
        <v>0</v>
      </c>
      <c r="D1164">
        <v>1.34842</v>
      </c>
      <c r="E1164">
        <v>1.3491200000000001</v>
      </c>
      <c r="F1164">
        <v>1.3481799999999999</v>
      </c>
      <c r="G1164">
        <v>1.34873</v>
      </c>
      <c r="H1164">
        <v>3651</v>
      </c>
      <c r="I1164">
        <v>-96.812596006144815</v>
      </c>
      <c r="J1164">
        <v>1.3607834615384613</v>
      </c>
      <c r="K1164">
        <v>1.3603155488554106</v>
      </c>
      <c r="L1164">
        <v>1.3638436111111116</v>
      </c>
      <c r="M1164">
        <v>1.3618786429660235</v>
      </c>
      <c r="N1164">
        <v>1.36078875</v>
      </c>
      <c r="O1164">
        <v>1.3609158290911485</v>
      </c>
      <c r="P1164" t="s">
        <v>15354</v>
      </c>
      <c r="Q1164" t="s">
        <v>15355</v>
      </c>
      <c r="R1164" t="s">
        <v>15354</v>
      </c>
      <c r="S1164" t="s">
        <v>15354</v>
      </c>
      <c r="T1164">
        <v>1.34911</v>
      </c>
      <c r="U1164">
        <v>1.3483499999999999</v>
      </c>
      <c r="V1164" t="s">
        <v>15354</v>
      </c>
      <c r="W1164" t="s">
        <v>15354</v>
      </c>
      <c r="X1164" t="s">
        <v>15354</v>
      </c>
      <c r="Y1164">
        <v>3810.4818735377276</v>
      </c>
      <c r="Z1164">
        <v>5137.8632341845951</v>
      </c>
      <c r="AA1164">
        <v>137.86323418459506</v>
      </c>
      <c r="AB1164" t="s">
        <v>15354</v>
      </c>
    </row>
    <row r="1165" spans="1:28" hidden="1" x14ac:dyDescent="0.25">
      <c r="A1165" t="s">
        <v>1600</v>
      </c>
      <c r="B1165" s="2">
        <v>41673</v>
      </c>
      <c r="C1165" s="3">
        <v>0</v>
      </c>
      <c r="D1165">
        <v>1.34873</v>
      </c>
      <c r="E1165">
        <v>1.35354</v>
      </c>
      <c r="F1165">
        <v>1.34772</v>
      </c>
      <c r="G1165">
        <v>1.35226</v>
      </c>
      <c r="H1165">
        <v>232666</v>
      </c>
      <c r="I1165">
        <v>-82.684973302822257</v>
      </c>
      <c r="J1165">
        <v>1.3607928205128206</v>
      </c>
      <c r="K1165">
        <v>1.360111610909704</v>
      </c>
      <c r="L1165">
        <v>1.3633588888888892</v>
      </c>
      <c r="M1165">
        <v>1.3613587163192113</v>
      </c>
      <c r="N1165">
        <v>1.360342916666667</v>
      </c>
      <c r="O1165">
        <v>1.3602233627638567</v>
      </c>
      <c r="P1165" t="s">
        <v>15354</v>
      </c>
      <c r="Q1165" t="s">
        <v>15355</v>
      </c>
      <c r="R1165" t="s">
        <v>15354</v>
      </c>
      <c r="S1165" t="s">
        <v>15354</v>
      </c>
      <c r="T1165">
        <v>1.3526499999999999</v>
      </c>
      <c r="U1165">
        <v>1.3518699999999999</v>
      </c>
      <c r="V1165" t="s">
        <v>15354</v>
      </c>
      <c r="W1165" t="s">
        <v>15354</v>
      </c>
      <c r="X1165" t="s">
        <v>15354</v>
      </c>
      <c r="Y1165">
        <v>3810.4818735377276</v>
      </c>
      <c r="Z1165">
        <v>5151.2761303794477</v>
      </c>
      <c r="AA1165">
        <v>151.27613037944775</v>
      </c>
      <c r="AB1165" t="s">
        <v>15354</v>
      </c>
    </row>
    <row r="1166" spans="1:28" x14ac:dyDescent="0.25">
      <c r="A1166" t="s">
        <v>1601</v>
      </c>
      <c r="B1166" s="2">
        <v>41674</v>
      </c>
      <c r="C1166" s="3">
        <v>0</v>
      </c>
      <c r="D1166">
        <v>1.35226</v>
      </c>
      <c r="E1166">
        <v>1.35385</v>
      </c>
      <c r="F1166">
        <v>1.34934</v>
      </c>
      <c r="G1166">
        <v>1.3515900000000001</v>
      </c>
      <c r="H1166">
        <v>203354</v>
      </c>
      <c r="I1166">
        <v>-85.240274599542133</v>
      </c>
      <c r="J1166">
        <v>1.3608492307692306</v>
      </c>
      <c r="K1166">
        <v>1.3598958739246481</v>
      </c>
      <c r="L1166">
        <v>1.3629252777777783</v>
      </c>
      <c r="M1166">
        <v>1.360830677599254</v>
      </c>
      <c r="N1166">
        <v>1.3599216666666667</v>
      </c>
      <c r="O1166">
        <v>1.3595326937427481</v>
      </c>
      <c r="P1166" t="s">
        <v>15354</v>
      </c>
      <c r="Q1166" t="s">
        <v>15355</v>
      </c>
      <c r="R1166" t="s">
        <v>15354</v>
      </c>
      <c r="S1166" t="s">
        <v>15355</v>
      </c>
      <c r="T1166">
        <v>1.35199</v>
      </c>
      <c r="U1166">
        <v>1.3511899999999999</v>
      </c>
      <c r="V1166" t="s">
        <v>15354</v>
      </c>
      <c r="W1166" t="s">
        <v>15354</v>
      </c>
      <c r="X1166" t="s">
        <v>15354</v>
      </c>
      <c r="Y1166">
        <v>3810.4818735377276</v>
      </c>
      <c r="Z1166">
        <v>5148.6850027054415</v>
      </c>
      <c r="AA1166">
        <v>148.68500270544155</v>
      </c>
      <c r="AB1166">
        <v>148.68500270544155</v>
      </c>
    </row>
    <row r="1167" spans="1:28" x14ac:dyDescent="0.25">
      <c r="A1167" t="s">
        <v>1648</v>
      </c>
      <c r="B1167" s="2">
        <v>41729</v>
      </c>
      <c r="C1167" s="3">
        <v>0</v>
      </c>
      <c r="D1167">
        <v>1.3753</v>
      </c>
      <c r="E1167">
        <v>1.3806700000000001</v>
      </c>
      <c r="F1167">
        <v>1.37216</v>
      </c>
      <c r="G1167">
        <v>1.3773899999999999</v>
      </c>
      <c r="H1167">
        <v>121969</v>
      </c>
      <c r="I1167">
        <v>-71.528636176349536</v>
      </c>
      <c r="J1167">
        <v>1.3702265384615382</v>
      </c>
      <c r="K1167">
        <v>1.3726986975759259</v>
      </c>
      <c r="L1167">
        <v>1.3799211111111105</v>
      </c>
      <c r="M1167">
        <v>1.3782081183977608</v>
      </c>
      <c r="N1167">
        <v>1.3829570833333333</v>
      </c>
      <c r="O1167">
        <v>1.379643932452423</v>
      </c>
      <c r="P1167" t="s">
        <v>15353</v>
      </c>
      <c r="Q1167" t="s">
        <v>15353</v>
      </c>
      <c r="R1167" t="s">
        <v>15353</v>
      </c>
      <c r="S1167" t="s">
        <v>15354</v>
      </c>
      <c r="T1167">
        <v>1.3776299999999999</v>
      </c>
      <c r="U1167">
        <v>1.3771500000000001</v>
      </c>
      <c r="V1167" t="s">
        <v>15354</v>
      </c>
      <c r="W1167" t="s">
        <v>15354</v>
      </c>
      <c r="X1167">
        <v>5000</v>
      </c>
      <c r="Y1167">
        <v>3629.4215427945096</v>
      </c>
      <c r="Z1167">
        <v>4998.2578776594592</v>
      </c>
      <c r="AA1167">
        <v>-1.7421223405408455</v>
      </c>
    </row>
    <row r="1168" spans="1:28" hidden="1" x14ac:dyDescent="0.25">
      <c r="A1168" t="s">
        <v>1649</v>
      </c>
      <c r="B1168" s="2">
        <v>41730</v>
      </c>
      <c r="C1168" s="3">
        <v>0</v>
      </c>
      <c r="D1168">
        <v>1.3773899999999999</v>
      </c>
      <c r="E1168">
        <v>1.3815500000000001</v>
      </c>
      <c r="F1168">
        <v>1.3769199999999999</v>
      </c>
      <c r="G1168">
        <v>1.3793299999999999</v>
      </c>
      <c r="H1168">
        <v>96562</v>
      </c>
      <c r="I1168">
        <v>-63.535228677379394</v>
      </c>
      <c r="J1168">
        <v>1.3702935897435895</v>
      </c>
      <c r="K1168">
        <v>1.372866578649953</v>
      </c>
      <c r="L1168">
        <v>1.3800127777777778</v>
      </c>
      <c r="M1168">
        <v>1.3782687606465305</v>
      </c>
      <c r="N1168">
        <v>1.38317125</v>
      </c>
      <c r="O1168">
        <v>1.3796188178562292</v>
      </c>
      <c r="P1168" t="s">
        <v>15354</v>
      </c>
      <c r="Q1168" t="s">
        <v>15353</v>
      </c>
      <c r="R1168" t="s">
        <v>15354</v>
      </c>
      <c r="S1168" t="s">
        <v>15354</v>
      </c>
      <c r="T1168">
        <v>1.37947</v>
      </c>
      <c r="U1168">
        <v>1.3791899999999999</v>
      </c>
      <c r="V1168" t="s">
        <v>15354</v>
      </c>
      <c r="W1168" t="s">
        <v>15354</v>
      </c>
      <c r="X1168" t="s">
        <v>15354</v>
      </c>
      <c r="Y1168">
        <v>3629.4215427945096</v>
      </c>
      <c r="Z1168">
        <v>5005.6618976067593</v>
      </c>
      <c r="AA1168">
        <v>5.6618976067593394</v>
      </c>
      <c r="AB1168" t="s">
        <v>15354</v>
      </c>
    </row>
    <row r="1169" spans="1:28" hidden="1" x14ac:dyDescent="0.25">
      <c r="A1169" t="s">
        <v>1650</v>
      </c>
      <c r="B1169" s="2">
        <v>41731</v>
      </c>
      <c r="C1169" s="3">
        <v>0</v>
      </c>
      <c r="D1169">
        <v>1.3793299999999999</v>
      </c>
      <c r="E1169">
        <v>1.38202</v>
      </c>
      <c r="F1169">
        <v>1.3753200000000001</v>
      </c>
      <c r="G1169">
        <v>1.3766499999999999</v>
      </c>
      <c r="H1169">
        <v>98738</v>
      </c>
      <c r="I1169">
        <v>-74.042911232646233</v>
      </c>
      <c r="J1169">
        <v>1.3702951282051279</v>
      </c>
      <c r="K1169">
        <v>1.3729623614689415</v>
      </c>
      <c r="L1169">
        <v>1.3801161111111111</v>
      </c>
      <c r="M1169">
        <v>1.3781812600710424</v>
      </c>
      <c r="N1169">
        <v>1.3833174999999998</v>
      </c>
      <c r="O1169">
        <v>1.3793813124277308</v>
      </c>
      <c r="P1169" t="s">
        <v>15354</v>
      </c>
      <c r="Q1169" t="s">
        <v>15353</v>
      </c>
      <c r="R1169" t="s">
        <v>15354</v>
      </c>
      <c r="S1169" t="s">
        <v>15354</v>
      </c>
      <c r="T1169">
        <v>1.3767799999999999</v>
      </c>
      <c r="U1169">
        <v>1.37652</v>
      </c>
      <c r="V1169" t="s">
        <v>15354</v>
      </c>
      <c r="W1169" t="s">
        <v>15354</v>
      </c>
      <c r="X1169" t="s">
        <v>15354</v>
      </c>
      <c r="Y1169">
        <v>3629.4215427945096</v>
      </c>
      <c r="Z1169">
        <v>4995.9713420874987</v>
      </c>
      <c r="AA1169">
        <v>-4.0286579125013304</v>
      </c>
      <c r="AB1169" t="s">
        <v>15354</v>
      </c>
    </row>
    <row r="1170" spans="1:28" hidden="1" x14ac:dyDescent="0.25">
      <c r="A1170" t="s">
        <v>1651</v>
      </c>
      <c r="B1170" s="2">
        <v>41732</v>
      </c>
      <c r="C1170" s="3">
        <v>0</v>
      </c>
      <c r="D1170">
        <v>1.37666</v>
      </c>
      <c r="E1170">
        <v>1.3806400000000001</v>
      </c>
      <c r="F1170">
        <v>1.36982</v>
      </c>
      <c r="G1170">
        <v>1.3722700000000001</v>
      </c>
      <c r="H1170">
        <v>150400</v>
      </c>
      <c r="I1170">
        <v>-89.538855678906643</v>
      </c>
      <c r="J1170">
        <v>1.3703687179487176</v>
      </c>
      <c r="K1170">
        <v>1.3729448333304872</v>
      </c>
      <c r="L1170">
        <v>1.380122222222222</v>
      </c>
      <c r="M1170">
        <v>1.3778617324996347</v>
      </c>
      <c r="N1170">
        <v>1.3827316666666665</v>
      </c>
      <c r="O1170">
        <v>1.3788124074335124</v>
      </c>
      <c r="P1170" t="s">
        <v>15354</v>
      </c>
      <c r="Q1170" t="s">
        <v>15355</v>
      </c>
      <c r="R1170" t="s">
        <v>15354</v>
      </c>
      <c r="S1170" t="s">
        <v>15354</v>
      </c>
      <c r="T1170">
        <v>1.37243</v>
      </c>
      <c r="U1170">
        <v>1.3721099999999999</v>
      </c>
      <c r="V1170" t="s">
        <v>15354</v>
      </c>
      <c r="W1170" t="s">
        <v>15354</v>
      </c>
      <c r="X1170" t="s">
        <v>15354</v>
      </c>
      <c r="Y1170">
        <v>3629.4215427945096</v>
      </c>
      <c r="Z1170">
        <v>4979.9655930837744</v>
      </c>
      <c r="AA1170">
        <v>-20.034406916225635</v>
      </c>
      <c r="AB1170" t="s">
        <v>15354</v>
      </c>
    </row>
    <row r="1171" spans="1:28" hidden="1" x14ac:dyDescent="0.25">
      <c r="A1171" t="s">
        <v>1652</v>
      </c>
      <c r="B1171" s="2">
        <v>41733</v>
      </c>
      <c r="C1171" s="3">
        <v>0</v>
      </c>
      <c r="D1171">
        <v>1.3722700000000001</v>
      </c>
      <c r="E1171">
        <v>1.3730800000000001</v>
      </c>
      <c r="F1171">
        <v>1.3672800000000001</v>
      </c>
      <c r="G1171">
        <v>1.37016</v>
      </c>
      <c r="H1171">
        <v>138393</v>
      </c>
      <c r="I1171">
        <v>-85.784797630799602</v>
      </c>
      <c r="J1171">
        <v>1.370515128205128</v>
      </c>
      <c r="K1171">
        <v>1.3728743312208547</v>
      </c>
      <c r="L1171">
        <v>1.3800224999999999</v>
      </c>
      <c r="M1171">
        <v>1.3774454226347896</v>
      </c>
      <c r="N1171">
        <v>1.3820079166666668</v>
      </c>
      <c r="O1171">
        <v>1.3781202148388316</v>
      </c>
      <c r="P1171" t="s">
        <v>15354</v>
      </c>
      <c r="Q1171" t="s">
        <v>15355</v>
      </c>
      <c r="R1171" t="s">
        <v>15354</v>
      </c>
      <c r="S1171" t="s">
        <v>15354</v>
      </c>
      <c r="T1171">
        <v>1.37035</v>
      </c>
      <c r="U1171">
        <v>1.3699699999999999</v>
      </c>
      <c r="V1171" t="s">
        <v>15354</v>
      </c>
      <c r="W1171" t="s">
        <v>15354</v>
      </c>
      <c r="X1171" t="s">
        <v>15354</v>
      </c>
      <c r="Y1171">
        <v>3629.4215427945096</v>
      </c>
      <c r="Z1171">
        <v>4972.1986309821941</v>
      </c>
      <c r="AA1171">
        <v>-27.801369017805882</v>
      </c>
      <c r="AB1171" t="s">
        <v>15354</v>
      </c>
    </row>
    <row r="1172" spans="1:28" hidden="1" x14ac:dyDescent="0.25">
      <c r="A1172" t="s">
        <v>1653</v>
      </c>
      <c r="B1172" s="2">
        <v>41735</v>
      </c>
      <c r="C1172" s="3">
        <v>0</v>
      </c>
      <c r="D1172">
        <v>1.36964</v>
      </c>
      <c r="E1172">
        <v>1.3704099999999999</v>
      </c>
      <c r="F1172">
        <v>1.3694299999999999</v>
      </c>
      <c r="G1172">
        <v>1.37036</v>
      </c>
      <c r="H1172">
        <v>3273</v>
      </c>
      <c r="I1172">
        <v>-84.79763079960523</v>
      </c>
      <c r="J1172">
        <v>1.3706537179487177</v>
      </c>
      <c r="K1172">
        <v>1.3728106772658963</v>
      </c>
      <c r="L1172">
        <v>1.379928333333333</v>
      </c>
      <c r="M1172">
        <v>1.3770624268166929</v>
      </c>
      <c r="N1172">
        <v>1.3812850000000001</v>
      </c>
      <c r="O1172">
        <v>1.3774993976517251</v>
      </c>
      <c r="P1172" t="s">
        <v>15354</v>
      </c>
      <c r="Q1172" t="s">
        <v>15355</v>
      </c>
      <c r="R1172" t="s">
        <v>15354</v>
      </c>
      <c r="S1172" t="s">
        <v>15354</v>
      </c>
      <c r="T1172">
        <v>1.37056</v>
      </c>
      <c r="U1172">
        <v>1.37016</v>
      </c>
      <c r="V1172" t="s">
        <v>15354</v>
      </c>
      <c r="W1172" t="s">
        <v>15354</v>
      </c>
      <c r="X1172" t="s">
        <v>15354</v>
      </c>
      <c r="Y1172">
        <v>3629.4215427945096</v>
      </c>
      <c r="Z1172">
        <v>4972.8882210753254</v>
      </c>
      <c r="AA1172">
        <v>-27.111778924674582</v>
      </c>
      <c r="AB1172" t="s">
        <v>15354</v>
      </c>
    </row>
    <row r="1173" spans="1:28" hidden="1" x14ac:dyDescent="0.25">
      <c r="A1173" t="s">
        <v>1654</v>
      </c>
      <c r="B1173" s="2">
        <v>41736</v>
      </c>
      <c r="C1173" s="3">
        <v>0</v>
      </c>
      <c r="D1173">
        <v>1.37036</v>
      </c>
      <c r="E1173">
        <v>1.37486</v>
      </c>
      <c r="F1173">
        <v>1.36972</v>
      </c>
      <c r="G1173">
        <v>1.3742000000000001</v>
      </c>
      <c r="H1173">
        <v>102892</v>
      </c>
      <c r="I1173">
        <v>-65.844027640671001</v>
      </c>
      <c r="J1173">
        <v>1.3707978205128204</v>
      </c>
      <c r="K1173">
        <v>1.3728458499933418</v>
      </c>
      <c r="L1173">
        <v>1.3799491666666666</v>
      </c>
      <c r="M1173">
        <v>1.3769077010428175</v>
      </c>
      <c r="N1173">
        <v>1.3807270833333334</v>
      </c>
      <c r="O1173">
        <v>1.3772354458395872</v>
      </c>
      <c r="P1173" t="s">
        <v>15353</v>
      </c>
      <c r="Q1173" t="s">
        <v>15353</v>
      </c>
      <c r="R1173" t="s">
        <v>15353</v>
      </c>
      <c r="S1173" t="s">
        <v>15354</v>
      </c>
      <c r="T1173">
        <v>1.3743700000000001</v>
      </c>
      <c r="U1173">
        <v>1.3740300000000001</v>
      </c>
      <c r="V1173" t="s">
        <v>15354</v>
      </c>
      <c r="W1173" t="s">
        <v>15354</v>
      </c>
      <c r="X1173">
        <v>5000</v>
      </c>
      <c r="Y1173">
        <v>3629.4215427945096</v>
      </c>
      <c r="Z1173">
        <v>4986.9340824459405</v>
      </c>
      <c r="AA1173">
        <v>-13.065917554059524</v>
      </c>
      <c r="AB1173" t="s">
        <v>15354</v>
      </c>
    </row>
    <row r="1174" spans="1:28" hidden="1" x14ac:dyDescent="0.25">
      <c r="A1174" t="s">
        <v>1655</v>
      </c>
      <c r="B1174" s="2">
        <v>41737</v>
      </c>
      <c r="C1174" s="3">
        <v>0</v>
      </c>
      <c r="D1174">
        <v>1.3742000000000001</v>
      </c>
      <c r="E1174">
        <v>1.3811500000000001</v>
      </c>
      <c r="F1174">
        <v>1.37374</v>
      </c>
      <c r="G1174">
        <v>1.3792899999999999</v>
      </c>
      <c r="H1174">
        <v>136649</v>
      </c>
      <c r="I1174">
        <v>-40.720631786772522</v>
      </c>
      <c r="J1174">
        <v>1.3710233333333333</v>
      </c>
      <c r="K1174">
        <v>1.373008993031485</v>
      </c>
      <c r="L1174">
        <v>1.3800799999999998</v>
      </c>
      <c r="M1174">
        <v>1.3770364739594219</v>
      </c>
      <c r="N1174">
        <v>1.3804629166666664</v>
      </c>
      <c r="O1174">
        <v>1.3773998101724203</v>
      </c>
      <c r="P1174" t="s">
        <v>15354</v>
      </c>
      <c r="Q1174" t="s">
        <v>15353</v>
      </c>
      <c r="R1174" t="s">
        <v>15354</v>
      </c>
      <c r="S1174" t="s">
        <v>15354</v>
      </c>
      <c r="T1174">
        <v>1.37944</v>
      </c>
      <c r="U1174">
        <v>1.37914</v>
      </c>
      <c r="V1174" t="s">
        <v>15354</v>
      </c>
      <c r="W1174" t="s">
        <v>15354</v>
      </c>
      <c r="X1174" t="s">
        <v>15354</v>
      </c>
      <c r="Y1174">
        <v>3629.4215427945096</v>
      </c>
      <c r="Z1174">
        <v>5005.4804265296198</v>
      </c>
      <c r="AA1174">
        <v>5.4804265296197627</v>
      </c>
      <c r="AB1174" t="s">
        <v>15354</v>
      </c>
    </row>
    <row r="1175" spans="1:28" hidden="1" x14ac:dyDescent="0.25">
      <c r="A1175" t="s">
        <v>1656</v>
      </c>
      <c r="B1175" s="2">
        <v>41738</v>
      </c>
      <c r="C1175" s="3">
        <v>0</v>
      </c>
      <c r="D1175">
        <v>1.3793</v>
      </c>
      <c r="E1175">
        <v>1.38619</v>
      </c>
      <c r="F1175">
        <v>1.37799</v>
      </c>
      <c r="G1175">
        <v>1.38523</v>
      </c>
      <c r="H1175">
        <v>145134</v>
      </c>
      <c r="I1175">
        <v>-5.0766790058174127</v>
      </c>
      <c r="J1175">
        <v>1.3713833333333336</v>
      </c>
      <c r="K1175">
        <v>1.3733183856129665</v>
      </c>
      <c r="L1175">
        <v>1.3805561111111109</v>
      </c>
      <c r="M1175">
        <v>1.3774793672589125</v>
      </c>
      <c r="N1175">
        <v>1.3802545833333333</v>
      </c>
      <c r="O1175">
        <v>1.3780262253586268</v>
      </c>
      <c r="P1175" t="s">
        <v>15354</v>
      </c>
      <c r="Q1175" t="s">
        <v>15353</v>
      </c>
      <c r="R1175" t="s">
        <v>15354</v>
      </c>
      <c r="S1175" t="s">
        <v>15354</v>
      </c>
      <c r="T1175">
        <v>1.3854299999999999</v>
      </c>
      <c r="U1175">
        <v>1.38503</v>
      </c>
      <c r="V1175" t="s">
        <v>15354</v>
      </c>
      <c r="W1175" t="s">
        <v>15354</v>
      </c>
      <c r="X1175" t="s">
        <v>15354</v>
      </c>
      <c r="Y1175">
        <v>3629.4215427945096</v>
      </c>
      <c r="Z1175">
        <v>5026.8577194166792</v>
      </c>
      <c r="AA1175">
        <v>26.857719416679174</v>
      </c>
      <c r="AB1175" t="s">
        <v>15354</v>
      </c>
    </row>
    <row r="1176" spans="1:28" hidden="1" x14ac:dyDescent="0.25">
      <c r="A1176" t="s">
        <v>1657</v>
      </c>
      <c r="B1176" s="2">
        <v>41739</v>
      </c>
      <c r="C1176" s="3">
        <v>0</v>
      </c>
      <c r="D1176">
        <v>1.38523</v>
      </c>
      <c r="E1176">
        <v>1.3898999999999999</v>
      </c>
      <c r="F1176">
        <v>1.3835999999999999</v>
      </c>
      <c r="G1176">
        <v>1.3886499999999999</v>
      </c>
      <c r="H1176">
        <v>144774</v>
      </c>
      <c r="I1176">
        <v>-5.5260831122899248</v>
      </c>
      <c r="J1176">
        <v>1.3717426923076923</v>
      </c>
      <c r="K1176">
        <v>1.373706527749347</v>
      </c>
      <c r="L1176">
        <v>1.3810572222222219</v>
      </c>
      <c r="M1176">
        <v>1.3780831852449171</v>
      </c>
      <c r="N1176">
        <v>1.3803441666666665</v>
      </c>
      <c r="O1176">
        <v>1.3788761273299368</v>
      </c>
      <c r="P1176" t="s">
        <v>15354</v>
      </c>
      <c r="Q1176" t="s">
        <v>15353</v>
      </c>
      <c r="R1176" t="s">
        <v>15354</v>
      </c>
      <c r="S1176" t="s">
        <v>15354</v>
      </c>
      <c r="T1176">
        <v>1.3889199999999999</v>
      </c>
      <c r="U1176">
        <v>1.3883799999999999</v>
      </c>
      <c r="V1176" t="s">
        <v>15354</v>
      </c>
      <c r="W1176" t="s">
        <v>15354</v>
      </c>
      <c r="X1176" t="s">
        <v>15354</v>
      </c>
      <c r="Y1176">
        <v>3629.4215427945096</v>
      </c>
      <c r="Z1176">
        <v>5039.0162815850408</v>
      </c>
      <c r="AA1176">
        <v>39.016281585040815</v>
      </c>
      <c r="AB1176" t="s">
        <v>15354</v>
      </c>
    </row>
    <row r="1177" spans="1:28" hidden="1" x14ac:dyDescent="0.25">
      <c r="A1177" t="s">
        <v>1658</v>
      </c>
      <c r="B1177" s="2">
        <v>41740</v>
      </c>
      <c r="C1177" s="3">
        <v>0</v>
      </c>
      <c r="D1177">
        <v>1.38866</v>
      </c>
      <c r="E1177">
        <v>1.39056</v>
      </c>
      <c r="F1177">
        <v>1.38635</v>
      </c>
      <c r="G1177">
        <v>1.3884300000000001</v>
      </c>
      <c r="H1177">
        <v>124679</v>
      </c>
      <c r="I1177">
        <v>-9.1494845360823369</v>
      </c>
      <c r="J1177">
        <v>1.3720224358974358</v>
      </c>
      <c r="K1177">
        <v>1.3740792738822749</v>
      </c>
      <c r="L1177">
        <v>1.3812913888888889</v>
      </c>
      <c r="M1177">
        <v>1.3786424725289756</v>
      </c>
      <c r="N1177">
        <v>1.38022625</v>
      </c>
      <c r="O1177">
        <v>1.3796404371435418</v>
      </c>
      <c r="P1177" t="s">
        <v>15354</v>
      </c>
      <c r="Q1177" t="s">
        <v>15353</v>
      </c>
      <c r="R1177" t="s">
        <v>15354</v>
      </c>
      <c r="S1177" t="s">
        <v>15354</v>
      </c>
      <c r="T1177">
        <v>1.3887400000000001</v>
      </c>
      <c r="U1177">
        <v>1.38812</v>
      </c>
      <c r="V1177" t="s">
        <v>15354</v>
      </c>
      <c r="W1177" t="s">
        <v>15354</v>
      </c>
      <c r="X1177" t="s">
        <v>15354</v>
      </c>
      <c r="Y1177">
        <v>3629.4215427945096</v>
      </c>
      <c r="Z1177">
        <v>5038.072631983915</v>
      </c>
      <c r="AA1177">
        <v>38.072631983915016</v>
      </c>
      <c r="AB1177" t="s">
        <v>15354</v>
      </c>
    </row>
    <row r="1178" spans="1:28" hidden="1" x14ac:dyDescent="0.25">
      <c r="A1178" t="s">
        <v>1659</v>
      </c>
      <c r="B1178" s="2">
        <v>41742</v>
      </c>
      <c r="C1178" s="3">
        <v>0</v>
      </c>
      <c r="D1178">
        <v>1.3843300000000001</v>
      </c>
      <c r="E1178">
        <v>1.3860600000000001</v>
      </c>
      <c r="F1178">
        <v>1.3841600000000001</v>
      </c>
      <c r="G1178">
        <v>1.3847</v>
      </c>
      <c r="H1178">
        <v>6332</v>
      </c>
      <c r="I1178">
        <v>-25.171821305841856</v>
      </c>
      <c r="J1178">
        <v>1.3722467948717947</v>
      </c>
      <c r="K1178">
        <v>1.3743481530244959</v>
      </c>
      <c r="L1178">
        <v>1.3814941666666667</v>
      </c>
      <c r="M1178">
        <v>1.3789699064463283</v>
      </c>
      <c r="N1178">
        <v>1.3799679166666667</v>
      </c>
      <c r="O1178">
        <v>1.3800452021720584</v>
      </c>
      <c r="P1178" t="s">
        <v>15355</v>
      </c>
      <c r="Q1178" t="s">
        <v>15353</v>
      </c>
      <c r="R1178" t="s">
        <v>15354</v>
      </c>
      <c r="S1178" t="s">
        <v>15354</v>
      </c>
      <c r="T1178">
        <v>1.3850199999999999</v>
      </c>
      <c r="U1178">
        <v>1.3843799999999999</v>
      </c>
      <c r="V1178" t="s">
        <v>15354</v>
      </c>
      <c r="W1178" t="s">
        <v>15354</v>
      </c>
      <c r="X1178" t="s">
        <v>15354</v>
      </c>
      <c r="Y1178">
        <v>3629.4215427945096</v>
      </c>
      <c r="Z1178">
        <v>5024.4985954138629</v>
      </c>
      <c r="AA1178">
        <v>24.498595413862859</v>
      </c>
      <c r="AB1178" t="s">
        <v>15354</v>
      </c>
    </row>
    <row r="1179" spans="1:28" hidden="1" x14ac:dyDescent="0.25">
      <c r="A1179" t="s">
        <v>1660</v>
      </c>
      <c r="B1179" s="2">
        <v>41743</v>
      </c>
      <c r="C1179" s="3">
        <v>0</v>
      </c>
      <c r="D1179">
        <v>1.3847100000000001</v>
      </c>
      <c r="E1179">
        <v>1.3863000000000001</v>
      </c>
      <c r="F1179">
        <v>1.3808100000000001</v>
      </c>
      <c r="G1179">
        <v>1.3815500000000001</v>
      </c>
      <c r="H1179">
        <v>123288</v>
      </c>
      <c r="I1179">
        <v>-38.702749140893367</v>
      </c>
      <c r="J1179">
        <v>1.3724351282051281</v>
      </c>
      <c r="K1179">
        <v>1.3745304782643821</v>
      </c>
      <c r="L1179">
        <v>1.3817163888888888</v>
      </c>
      <c r="M1179">
        <v>1.3791093709627431</v>
      </c>
      <c r="N1179">
        <v>1.3795104166666665</v>
      </c>
      <c r="O1179">
        <v>1.3801655859982938</v>
      </c>
      <c r="P1179" t="s">
        <v>15354</v>
      </c>
      <c r="Q1179" t="s">
        <v>15353</v>
      </c>
      <c r="R1179" t="s">
        <v>15354</v>
      </c>
      <c r="S1179" t="s">
        <v>15354</v>
      </c>
      <c r="T1179">
        <v>1.3818699999999999</v>
      </c>
      <c r="U1179">
        <v>1.38123</v>
      </c>
      <c r="V1179" t="s">
        <v>15354</v>
      </c>
      <c r="W1179" t="s">
        <v>15354</v>
      </c>
      <c r="X1179" t="s">
        <v>15354</v>
      </c>
      <c r="Y1179">
        <v>3629.4215427945096</v>
      </c>
      <c r="Z1179">
        <v>5013.0659175540604</v>
      </c>
      <c r="AA1179">
        <v>13.065917554060434</v>
      </c>
      <c r="AB1179" t="s">
        <v>15354</v>
      </c>
    </row>
    <row r="1180" spans="1:28" hidden="1" x14ac:dyDescent="0.25">
      <c r="A1180" t="s">
        <v>1661</v>
      </c>
      <c r="B1180" s="2">
        <v>41744</v>
      </c>
      <c r="C1180" s="3">
        <v>0</v>
      </c>
      <c r="D1180">
        <v>1.3815299999999999</v>
      </c>
      <c r="E1180">
        <v>1.38331</v>
      </c>
      <c r="F1180">
        <v>1.37903</v>
      </c>
      <c r="G1180">
        <v>1.3811</v>
      </c>
      <c r="H1180">
        <v>125457</v>
      </c>
      <c r="I1180">
        <v>-40.635738831615278</v>
      </c>
      <c r="J1180">
        <v>1.3726196153846151</v>
      </c>
      <c r="K1180">
        <v>1.3746967952703473</v>
      </c>
      <c r="L1180">
        <v>1.3819083333333329</v>
      </c>
      <c r="M1180">
        <v>1.3792169725323247</v>
      </c>
      <c r="N1180">
        <v>1.379017916666667</v>
      </c>
      <c r="O1180">
        <v>1.3802403391184301</v>
      </c>
      <c r="P1180" t="s">
        <v>15354</v>
      </c>
      <c r="Q1180" t="s">
        <v>15353</v>
      </c>
      <c r="R1180" t="s">
        <v>15354</v>
      </c>
      <c r="S1180" t="s">
        <v>15354</v>
      </c>
      <c r="T1180">
        <v>1.3814200000000001</v>
      </c>
      <c r="U1180">
        <v>1.3807799999999999</v>
      </c>
      <c r="V1180" t="s">
        <v>15354</v>
      </c>
      <c r="W1180" t="s">
        <v>15354</v>
      </c>
      <c r="X1180" t="s">
        <v>15354</v>
      </c>
      <c r="Y1180">
        <v>3629.4215427945096</v>
      </c>
      <c r="Z1180">
        <v>5011.4326778598024</v>
      </c>
      <c r="AA1180">
        <v>11.432677859802425</v>
      </c>
      <c r="AB1180" t="s">
        <v>15354</v>
      </c>
    </row>
    <row r="1181" spans="1:28" hidden="1" x14ac:dyDescent="0.25">
      <c r="A1181" t="s">
        <v>1662</v>
      </c>
      <c r="B1181" s="2">
        <v>41745</v>
      </c>
      <c r="C1181" s="3">
        <v>0</v>
      </c>
      <c r="D1181">
        <v>1.3811100000000001</v>
      </c>
      <c r="E1181">
        <v>1.3850800000000001</v>
      </c>
      <c r="F1181">
        <v>1.3803700000000001</v>
      </c>
      <c r="G1181">
        <v>1.3823700000000001</v>
      </c>
      <c r="H1181">
        <v>122778</v>
      </c>
      <c r="I1181">
        <v>-35.180412371133727</v>
      </c>
      <c r="J1181">
        <v>1.3729070512820509</v>
      </c>
      <c r="K1181">
        <v>1.3748910536179333</v>
      </c>
      <c r="L1181">
        <v>1.382164722222222</v>
      </c>
      <c r="M1181">
        <v>1.3793874064494962</v>
      </c>
      <c r="N1181">
        <v>1.3790412500000002</v>
      </c>
      <c r="O1181">
        <v>1.3804107119889557</v>
      </c>
      <c r="P1181" t="s">
        <v>15354</v>
      </c>
      <c r="Q1181" t="s">
        <v>15353</v>
      </c>
      <c r="R1181" t="s">
        <v>15354</v>
      </c>
      <c r="S1181" t="s">
        <v>15354</v>
      </c>
      <c r="T1181">
        <v>1.38269</v>
      </c>
      <c r="U1181">
        <v>1.38205</v>
      </c>
      <c r="V1181" t="s">
        <v>15354</v>
      </c>
      <c r="W1181" t="s">
        <v>15354</v>
      </c>
      <c r="X1181" t="s">
        <v>15354</v>
      </c>
      <c r="Y1181">
        <v>3629.4215427945096</v>
      </c>
      <c r="Z1181">
        <v>5016.0420432191522</v>
      </c>
      <c r="AA1181">
        <v>16.04204321915222</v>
      </c>
      <c r="AB1181" t="s">
        <v>15354</v>
      </c>
    </row>
    <row r="1182" spans="1:28" hidden="1" x14ac:dyDescent="0.25">
      <c r="A1182" t="s">
        <v>1663</v>
      </c>
      <c r="B1182" s="2">
        <v>41746</v>
      </c>
      <c r="C1182" s="3">
        <v>0</v>
      </c>
      <c r="D1182">
        <v>1.38236</v>
      </c>
      <c r="E1182">
        <v>1.38645</v>
      </c>
      <c r="F1182">
        <v>1.3810500000000001</v>
      </c>
      <c r="G1182">
        <v>1.3810500000000001</v>
      </c>
      <c r="H1182">
        <v>108069</v>
      </c>
      <c r="I1182">
        <v>-40.850515463917183</v>
      </c>
      <c r="J1182">
        <v>1.3731571794871793</v>
      </c>
      <c r="K1182">
        <v>1.3750469763111501</v>
      </c>
      <c r="L1182">
        <v>1.3820180555555555</v>
      </c>
      <c r="M1182">
        <v>1.3794772763711451</v>
      </c>
      <c r="N1182">
        <v>1.3791741666666668</v>
      </c>
      <c r="O1182">
        <v>1.3804618550298393</v>
      </c>
      <c r="P1182" t="s">
        <v>15354</v>
      </c>
      <c r="Q1182" t="s">
        <v>15353</v>
      </c>
      <c r="R1182" t="s">
        <v>15354</v>
      </c>
      <c r="S1182" t="s">
        <v>15354</v>
      </c>
      <c r="T1182">
        <v>1.3813500000000001</v>
      </c>
      <c r="U1182">
        <v>1.3807499999999999</v>
      </c>
      <c r="V1182" t="s">
        <v>15354</v>
      </c>
      <c r="W1182" t="s">
        <v>15354</v>
      </c>
      <c r="X1182" t="s">
        <v>15354</v>
      </c>
      <c r="Y1182">
        <v>3629.4215427945096</v>
      </c>
      <c r="Z1182">
        <v>5011.3237952135187</v>
      </c>
      <c r="AA1182">
        <v>11.323795213518679</v>
      </c>
      <c r="AB1182" t="s">
        <v>15354</v>
      </c>
    </row>
    <row r="1183" spans="1:28" hidden="1" x14ac:dyDescent="0.25">
      <c r="A1183" t="s">
        <v>1664</v>
      </c>
      <c r="B1183" s="2">
        <v>41747</v>
      </c>
      <c r="C1183" s="3">
        <v>0</v>
      </c>
      <c r="D1183">
        <v>1.3810500000000001</v>
      </c>
      <c r="E1183">
        <v>1.3822300000000001</v>
      </c>
      <c r="F1183">
        <v>1.3807700000000001</v>
      </c>
      <c r="G1183">
        <v>1.3807700000000001</v>
      </c>
      <c r="H1183">
        <v>26315</v>
      </c>
      <c r="I1183">
        <v>-42.053264604810906</v>
      </c>
      <c r="J1183">
        <v>1.3735017948717947</v>
      </c>
      <c r="K1183">
        <v>1.3751918629868174</v>
      </c>
      <c r="L1183">
        <v>1.3818302777777776</v>
      </c>
      <c r="M1183">
        <v>1.3795471533240562</v>
      </c>
      <c r="N1183">
        <v>1.3792400000000002</v>
      </c>
      <c r="O1183">
        <v>1.3804865066274523</v>
      </c>
      <c r="P1183" t="s">
        <v>15354</v>
      </c>
      <c r="Q1183" t="s">
        <v>15353</v>
      </c>
      <c r="R1183" t="s">
        <v>15354</v>
      </c>
      <c r="S1183" t="s">
        <v>15354</v>
      </c>
      <c r="T1183">
        <v>1.3810199999999999</v>
      </c>
      <c r="U1183">
        <v>1.38052</v>
      </c>
      <c r="V1183" t="s">
        <v>15354</v>
      </c>
      <c r="W1183" t="s">
        <v>15354</v>
      </c>
      <c r="X1183" t="s">
        <v>15354</v>
      </c>
      <c r="Y1183">
        <v>3629.4215427945096</v>
      </c>
      <c r="Z1183">
        <v>5010.4890282586766</v>
      </c>
      <c r="AA1183">
        <v>10.489028258676626</v>
      </c>
      <c r="AB1183" t="s">
        <v>15354</v>
      </c>
    </row>
    <row r="1184" spans="1:28" hidden="1" x14ac:dyDescent="0.25">
      <c r="A1184" t="s">
        <v>1665</v>
      </c>
      <c r="B1184" s="2">
        <v>41749</v>
      </c>
      <c r="C1184" s="3">
        <v>0</v>
      </c>
      <c r="D1184">
        <v>1.38121</v>
      </c>
      <c r="E1184">
        <v>1.3817299999999999</v>
      </c>
      <c r="F1184">
        <v>1.38106</v>
      </c>
      <c r="G1184">
        <v>1.38141</v>
      </c>
      <c r="H1184">
        <v>2377</v>
      </c>
      <c r="I1184">
        <v>-39.304123711340225</v>
      </c>
      <c r="J1184">
        <v>1.3738698717948716</v>
      </c>
      <c r="K1184">
        <v>1.3753492841770245</v>
      </c>
      <c r="L1184">
        <v>1.3816552777777777</v>
      </c>
      <c r="M1184">
        <v>1.379647847738972</v>
      </c>
      <c r="N1184">
        <v>1.3793116666666669</v>
      </c>
      <c r="O1184">
        <v>1.3805603860972562</v>
      </c>
      <c r="P1184" t="s">
        <v>15354</v>
      </c>
      <c r="Q1184" t="s">
        <v>15353</v>
      </c>
      <c r="R1184" t="s">
        <v>15354</v>
      </c>
      <c r="S1184" t="s">
        <v>15354</v>
      </c>
      <c r="T1184">
        <v>1.3815999999999999</v>
      </c>
      <c r="U1184">
        <v>1.3812199999999999</v>
      </c>
      <c r="V1184" t="s">
        <v>15354</v>
      </c>
      <c r="W1184" t="s">
        <v>15354</v>
      </c>
      <c r="X1184" t="s">
        <v>15354</v>
      </c>
      <c r="Y1184">
        <v>3629.4215427945096</v>
      </c>
      <c r="Z1184">
        <v>5013.0296233386325</v>
      </c>
      <c r="AA1184">
        <v>13.029623338632518</v>
      </c>
      <c r="AB1184" t="s">
        <v>15354</v>
      </c>
    </row>
    <row r="1185" spans="1:28" hidden="1" x14ac:dyDescent="0.25">
      <c r="A1185" t="s">
        <v>1666</v>
      </c>
      <c r="B1185" s="2">
        <v>41750</v>
      </c>
      <c r="C1185" s="3">
        <v>0</v>
      </c>
      <c r="D1185">
        <v>1.3814200000000001</v>
      </c>
      <c r="E1185">
        <v>1.38304</v>
      </c>
      <c r="F1185">
        <v>1.3787100000000001</v>
      </c>
      <c r="G1185">
        <v>1.3791599999999999</v>
      </c>
      <c r="H1185">
        <v>47235</v>
      </c>
      <c r="I1185">
        <v>-53.951727401798522</v>
      </c>
      <c r="J1185">
        <v>1.3741848717948717</v>
      </c>
      <c r="K1185">
        <v>1.3754457579953276</v>
      </c>
      <c r="L1185">
        <v>1.381421111111111</v>
      </c>
      <c r="M1185">
        <v>1.3796214775909195</v>
      </c>
      <c r="N1185">
        <v>1.3791258333333334</v>
      </c>
      <c r="O1185">
        <v>1.3804483552094757</v>
      </c>
      <c r="P1185" t="s">
        <v>15354</v>
      </c>
      <c r="Q1185" t="s">
        <v>15353</v>
      </c>
      <c r="R1185" t="s">
        <v>15354</v>
      </c>
      <c r="S1185" t="s">
        <v>15354</v>
      </c>
      <c r="T1185">
        <v>1.37931</v>
      </c>
      <c r="U1185">
        <v>1.3790100000000001</v>
      </c>
      <c r="V1185" t="s">
        <v>15354</v>
      </c>
      <c r="W1185" t="s">
        <v>15354</v>
      </c>
      <c r="X1185" t="s">
        <v>15354</v>
      </c>
      <c r="Y1185">
        <v>3629.4215427945096</v>
      </c>
      <c r="Z1185">
        <v>5005.0086017290569</v>
      </c>
      <c r="AA1185">
        <v>5.0086017290568634</v>
      </c>
      <c r="AB1185" t="s">
        <v>15354</v>
      </c>
    </row>
    <row r="1186" spans="1:28" hidden="1" x14ac:dyDescent="0.25">
      <c r="A1186" t="s">
        <v>1667</v>
      </c>
      <c r="B1186" s="2">
        <v>41751</v>
      </c>
      <c r="C1186" s="3">
        <v>0</v>
      </c>
      <c r="D1186">
        <v>1.3791599999999999</v>
      </c>
      <c r="E1186">
        <v>1.3824799999999999</v>
      </c>
      <c r="F1186">
        <v>1.3785000000000001</v>
      </c>
      <c r="G1186">
        <v>1.38069</v>
      </c>
      <c r="H1186">
        <v>98748</v>
      </c>
      <c r="I1186">
        <v>-47.360844529750764</v>
      </c>
      <c r="J1186">
        <v>1.3745049999999999</v>
      </c>
      <c r="K1186">
        <v>1.375578523615699</v>
      </c>
      <c r="L1186">
        <v>1.3812838888888885</v>
      </c>
      <c r="M1186">
        <v>1.379679235558978</v>
      </c>
      <c r="N1186">
        <v>1.3790716666666665</v>
      </c>
      <c r="O1186">
        <v>1.3804676867927179</v>
      </c>
      <c r="P1186" t="s">
        <v>15354</v>
      </c>
      <c r="Q1186" t="s">
        <v>15353</v>
      </c>
      <c r="R1186" t="s">
        <v>15354</v>
      </c>
      <c r="S1186" t="s">
        <v>15354</v>
      </c>
      <c r="T1186">
        <v>1.3808400000000001</v>
      </c>
      <c r="U1186">
        <v>1.3805400000000001</v>
      </c>
      <c r="V1186" t="s">
        <v>15354</v>
      </c>
      <c r="W1186" t="s">
        <v>15354</v>
      </c>
      <c r="X1186" t="s">
        <v>15354</v>
      </c>
      <c r="Y1186">
        <v>3629.4215427945096</v>
      </c>
      <c r="Z1186">
        <v>5010.5616166895325</v>
      </c>
      <c r="AA1186">
        <v>10.561616689532457</v>
      </c>
      <c r="AB1186" t="s">
        <v>15354</v>
      </c>
    </row>
    <row r="1187" spans="1:28" hidden="1" x14ac:dyDescent="0.25">
      <c r="A1187" t="s">
        <v>1668</v>
      </c>
      <c r="B1187" s="2">
        <v>41752</v>
      </c>
      <c r="C1187" s="3">
        <v>0</v>
      </c>
      <c r="D1187">
        <v>1.3807</v>
      </c>
      <c r="E1187">
        <v>1.3854599999999999</v>
      </c>
      <c r="F1187">
        <v>1.3800300000000001</v>
      </c>
      <c r="G1187">
        <v>1.3816999999999999</v>
      </c>
      <c r="H1187">
        <v>136151</v>
      </c>
      <c r="I1187">
        <v>-52.675386444709041</v>
      </c>
      <c r="J1187">
        <v>1.3748551282051278</v>
      </c>
      <c r="K1187">
        <v>1.3757334977013775</v>
      </c>
      <c r="L1187">
        <v>1.3810469444444446</v>
      </c>
      <c r="M1187">
        <v>1.3797884660693034</v>
      </c>
      <c r="N1187">
        <v>1.3792024999999997</v>
      </c>
      <c r="O1187">
        <v>1.3805662718493006</v>
      </c>
      <c r="P1187" t="s">
        <v>15354</v>
      </c>
      <c r="Q1187" t="s">
        <v>15353</v>
      </c>
      <c r="R1187" t="s">
        <v>15354</v>
      </c>
      <c r="S1187" t="s">
        <v>15354</v>
      </c>
      <c r="T1187">
        <v>1.38185</v>
      </c>
      <c r="U1187">
        <v>1.3815500000000001</v>
      </c>
      <c r="V1187" t="s">
        <v>15354</v>
      </c>
      <c r="W1187" t="s">
        <v>15354</v>
      </c>
      <c r="X1187" t="s">
        <v>15354</v>
      </c>
      <c r="Y1187">
        <v>3629.4215427945096</v>
      </c>
      <c r="Z1187">
        <v>5014.2273324477546</v>
      </c>
      <c r="AA1187">
        <v>14.227332447754634</v>
      </c>
      <c r="AB1187" t="s">
        <v>15354</v>
      </c>
    </row>
    <row r="1188" spans="1:28" hidden="1" x14ac:dyDescent="0.25">
      <c r="A1188" t="s">
        <v>1669</v>
      </c>
      <c r="B1188" s="2">
        <v>41753</v>
      </c>
      <c r="C1188" s="3">
        <v>0</v>
      </c>
      <c r="D1188">
        <v>1.3816999999999999</v>
      </c>
      <c r="E1188">
        <v>1.38429</v>
      </c>
      <c r="F1188">
        <v>1.37914</v>
      </c>
      <c r="G1188">
        <v>1.38303</v>
      </c>
      <c r="H1188">
        <v>128607</v>
      </c>
      <c r="I1188">
        <v>-59.904534606205686</v>
      </c>
      <c r="J1188">
        <v>1.3750373076923073</v>
      </c>
      <c r="K1188">
        <v>1.3759182192785577</v>
      </c>
      <c r="L1188">
        <v>1.3809505555555557</v>
      </c>
      <c r="M1188">
        <v>1.3799636841196112</v>
      </c>
      <c r="N1188">
        <v>1.3795766666666662</v>
      </c>
      <c r="O1188">
        <v>1.3807633701013564</v>
      </c>
      <c r="P1188" t="s">
        <v>15354</v>
      </c>
      <c r="Q1188" t="s">
        <v>15353</v>
      </c>
      <c r="R1188" t="s">
        <v>15354</v>
      </c>
      <c r="S1188" t="s">
        <v>15354</v>
      </c>
      <c r="T1188">
        <v>1.38314</v>
      </c>
      <c r="U1188">
        <v>1.3829199999999999</v>
      </c>
      <c r="V1188" t="s">
        <v>15354</v>
      </c>
      <c r="W1188" t="s">
        <v>15354</v>
      </c>
      <c r="X1188" t="s">
        <v>15354</v>
      </c>
      <c r="Y1188">
        <v>3629.4215427945096</v>
      </c>
      <c r="Z1188">
        <v>5019.1996399613827</v>
      </c>
      <c r="AA1188">
        <v>19.199639961382672</v>
      </c>
      <c r="AB1188" t="s">
        <v>15354</v>
      </c>
    </row>
    <row r="1189" spans="1:28" hidden="1" x14ac:dyDescent="0.25">
      <c r="A1189" t="s">
        <v>1670</v>
      </c>
      <c r="B1189" s="2">
        <v>41754</v>
      </c>
      <c r="C1189" s="3">
        <v>0</v>
      </c>
      <c r="D1189">
        <v>1.38304</v>
      </c>
      <c r="E1189">
        <v>1.3848199999999999</v>
      </c>
      <c r="F1189">
        <v>1.3826700000000001</v>
      </c>
      <c r="G1189">
        <v>1.3832899999999999</v>
      </c>
      <c r="H1189">
        <v>98529</v>
      </c>
      <c r="I1189">
        <v>-60.281923714760644</v>
      </c>
      <c r="J1189">
        <v>1.3752414102564099</v>
      </c>
      <c r="K1189">
        <v>1.3761048466385943</v>
      </c>
      <c r="L1189">
        <v>1.3807291666666668</v>
      </c>
      <c r="M1189">
        <v>1.3801434849780105</v>
      </c>
      <c r="N1189">
        <v>1.3799204166666665</v>
      </c>
      <c r="O1189">
        <v>1.380965500493248</v>
      </c>
      <c r="P1189" t="s">
        <v>15354</v>
      </c>
      <c r="Q1189" t="s">
        <v>15353</v>
      </c>
      <c r="R1189" t="s">
        <v>15354</v>
      </c>
      <c r="S1189" t="s">
        <v>15354</v>
      </c>
      <c r="T1189">
        <v>1.3833599999999999</v>
      </c>
      <c r="U1189">
        <v>1.3832199999999999</v>
      </c>
      <c r="V1189" t="s">
        <v>15354</v>
      </c>
      <c r="W1189" t="s">
        <v>15354</v>
      </c>
      <c r="X1189" t="s">
        <v>15354</v>
      </c>
      <c r="Y1189">
        <v>3629.4215427945096</v>
      </c>
      <c r="Z1189">
        <v>5020.288466424221</v>
      </c>
      <c r="AA1189">
        <v>20.288466424221042</v>
      </c>
      <c r="AB1189" t="s">
        <v>15354</v>
      </c>
    </row>
    <row r="1190" spans="1:28" hidden="1" x14ac:dyDescent="0.25">
      <c r="A1190" t="s">
        <v>1671</v>
      </c>
      <c r="B1190" s="2">
        <v>41756</v>
      </c>
      <c r="C1190" s="3">
        <v>0</v>
      </c>
      <c r="D1190">
        <v>1.3844700000000001</v>
      </c>
      <c r="E1190">
        <v>1.3844700000000001</v>
      </c>
      <c r="F1190">
        <v>1.38357</v>
      </c>
      <c r="G1190">
        <v>1.3838999999999999</v>
      </c>
      <c r="H1190">
        <v>2677</v>
      </c>
      <c r="I1190">
        <v>-55.223880597016027</v>
      </c>
      <c r="J1190">
        <v>1.3754366666666666</v>
      </c>
      <c r="K1190">
        <v>1.3763021922933134</v>
      </c>
      <c r="L1190">
        <v>1.3805347222222222</v>
      </c>
      <c r="M1190">
        <v>1.3803465398440642</v>
      </c>
      <c r="N1190">
        <v>1.3802783333333331</v>
      </c>
      <c r="O1190">
        <v>1.3812002604537881</v>
      </c>
      <c r="P1190" t="s">
        <v>15354</v>
      </c>
      <c r="Q1190" t="s">
        <v>15353</v>
      </c>
      <c r="R1190" t="s">
        <v>15354</v>
      </c>
      <c r="S1190" t="s">
        <v>15354</v>
      </c>
      <c r="T1190">
        <v>1.3839600000000001</v>
      </c>
      <c r="U1190">
        <v>1.38384</v>
      </c>
      <c r="V1190" t="s">
        <v>15354</v>
      </c>
      <c r="W1190" t="s">
        <v>15354</v>
      </c>
      <c r="X1190" t="s">
        <v>15354</v>
      </c>
      <c r="Y1190">
        <v>3629.4215427945096</v>
      </c>
      <c r="Z1190">
        <v>5022.5387077807536</v>
      </c>
      <c r="AA1190">
        <v>22.538707780753612</v>
      </c>
      <c r="AB1190" t="s">
        <v>15354</v>
      </c>
    </row>
    <row r="1191" spans="1:28" hidden="1" x14ac:dyDescent="0.25">
      <c r="A1191" t="s">
        <v>1672</v>
      </c>
      <c r="B1191" s="2">
        <v>41757</v>
      </c>
      <c r="C1191" s="3">
        <v>0</v>
      </c>
      <c r="D1191">
        <v>1.3838900000000001</v>
      </c>
      <c r="E1191">
        <v>1.38794</v>
      </c>
      <c r="F1191">
        <v>1.38147</v>
      </c>
      <c r="G1191">
        <v>1.3851800000000001</v>
      </c>
      <c r="H1191">
        <v>133037</v>
      </c>
      <c r="I1191">
        <v>-29.237288135592216</v>
      </c>
      <c r="J1191">
        <v>1.3756644871794872</v>
      </c>
      <c r="K1191">
        <v>1.3765269469187991</v>
      </c>
      <c r="L1191">
        <v>1.3803305555555556</v>
      </c>
      <c r="M1191">
        <v>1.3806078079606012</v>
      </c>
      <c r="N1191">
        <v>1.3806029166666667</v>
      </c>
      <c r="O1191">
        <v>1.381518639617485</v>
      </c>
      <c r="P1191" t="s">
        <v>15354</v>
      </c>
      <c r="Q1191" t="s">
        <v>15353</v>
      </c>
      <c r="R1191" t="s">
        <v>15354</v>
      </c>
      <c r="S1191" t="s">
        <v>15354</v>
      </c>
      <c r="T1191">
        <v>1.3852599999999999</v>
      </c>
      <c r="U1191">
        <v>1.3851</v>
      </c>
      <c r="V1191" t="s">
        <v>15354</v>
      </c>
      <c r="W1191" t="s">
        <v>15354</v>
      </c>
      <c r="X1191" t="s">
        <v>15354</v>
      </c>
      <c r="Y1191">
        <v>3629.4215427945096</v>
      </c>
      <c r="Z1191">
        <v>5027.1117789246755</v>
      </c>
      <c r="AA1191">
        <v>27.111778924675491</v>
      </c>
      <c r="AB1191" t="s">
        <v>15354</v>
      </c>
    </row>
    <row r="1192" spans="1:28" hidden="1" x14ac:dyDescent="0.25">
      <c r="A1192" t="s">
        <v>1673</v>
      </c>
      <c r="B1192" s="2">
        <v>41758</v>
      </c>
      <c r="C1192" s="3">
        <v>0</v>
      </c>
      <c r="D1192">
        <v>1.3851800000000001</v>
      </c>
      <c r="E1192">
        <v>1.38791</v>
      </c>
      <c r="F1192">
        <v>1.3805499999999999</v>
      </c>
      <c r="G1192">
        <v>1.3813</v>
      </c>
      <c r="H1192">
        <v>159911</v>
      </c>
      <c r="I1192">
        <v>-70.338983050848043</v>
      </c>
      <c r="J1192">
        <v>1.3758683333333332</v>
      </c>
      <c r="K1192">
        <v>1.376647783705665</v>
      </c>
      <c r="L1192">
        <v>1.3800077777777782</v>
      </c>
      <c r="M1192">
        <v>1.3806452237465148</v>
      </c>
      <c r="N1192">
        <v>1.3806850000000004</v>
      </c>
      <c r="O1192">
        <v>1.3815011484480861</v>
      </c>
      <c r="P1192" t="s">
        <v>15354</v>
      </c>
      <c r="Q1192" t="s">
        <v>15353</v>
      </c>
      <c r="R1192" t="s">
        <v>15354</v>
      </c>
      <c r="S1192" t="s">
        <v>15354</v>
      </c>
      <c r="T1192">
        <v>1.3813800000000001</v>
      </c>
      <c r="U1192">
        <v>1.3812199999999999</v>
      </c>
      <c r="V1192" t="s">
        <v>15354</v>
      </c>
      <c r="W1192" t="s">
        <v>15354</v>
      </c>
      <c r="X1192" t="s">
        <v>15354</v>
      </c>
      <c r="Y1192">
        <v>3629.4215427945096</v>
      </c>
      <c r="Z1192">
        <v>5013.0296233386325</v>
      </c>
      <c r="AA1192">
        <v>13.029623338632518</v>
      </c>
      <c r="AB1192" t="s">
        <v>15354</v>
      </c>
    </row>
    <row r="1193" spans="1:28" hidden="1" x14ac:dyDescent="0.25">
      <c r="A1193" t="s">
        <v>1674</v>
      </c>
      <c r="B1193" s="2">
        <v>41759</v>
      </c>
      <c r="C1193" s="3">
        <v>0</v>
      </c>
      <c r="D1193">
        <v>1.3812899999999999</v>
      </c>
      <c r="E1193">
        <v>1.3876500000000001</v>
      </c>
      <c r="F1193">
        <v>1.3774999999999999</v>
      </c>
      <c r="G1193">
        <v>1.38679</v>
      </c>
      <c r="H1193">
        <v>198197</v>
      </c>
      <c r="I1193">
        <v>-11.015325670497928</v>
      </c>
      <c r="J1193">
        <v>1.3761382051282054</v>
      </c>
      <c r="K1193">
        <v>1.3769045486751419</v>
      </c>
      <c r="L1193">
        <v>1.3801461111111113</v>
      </c>
      <c r="M1193">
        <v>1.3809773738142708</v>
      </c>
      <c r="N1193">
        <v>1.3811074999999999</v>
      </c>
      <c r="O1193">
        <v>1.3819242565722392</v>
      </c>
      <c r="P1193" t="s">
        <v>15354</v>
      </c>
      <c r="Q1193" t="s">
        <v>15353</v>
      </c>
      <c r="R1193" t="s">
        <v>15354</v>
      </c>
      <c r="S1193" t="s">
        <v>15354</v>
      </c>
      <c r="T1193">
        <v>1.38689</v>
      </c>
      <c r="U1193">
        <v>1.38669</v>
      </c>
      <c r="V1193" t="s">
        <v>15354</v>
      </c>
      <c r="W1193" t="s">
        <v>15354</v>
      </c>
      <c r="X1193" t="s">
        <v>15354</v>
      </c>
      <c r="Y1193">
        <v>3629.4215427945096</v>
      </c>
      <c r="Z1193">
        <v>5032.8825591777186</v>
      </c>
      <c r="AA1193">
        <v>32.882559177718576</v>
      </c>
      <c r="AB1193" t="s">
        <v>15354</v>
      </c>
    </row>
    <row r="1194" spans="1:28" hidden="1" x14ac:dyDescent="0.25">
      <c r="A1194" t="s">
        <v>1675</v>
      </c>
      <c r="B1194" s="2">
        <v>41760</v>
      </c>
      <c r="C1194" s="3">
        <v>0</v>
      </c>
      <c r="D1194">
        <v>1.3868</v>
      </c>
      <c r="E1194">
        <v>1.3889199999999999</v>
      </c>
      <c r="F1194">
        <v>1.38628</v>
      </c>
      <c r="G1194">
        <v>1.3869899999999999</v>
      </c>
      <c r="H1194">
        <v>111226</v>
      </c>
      <c r="I1194">
        <v>-16.900175131348423</v>
      </c>
      <c r="J1194">
        <v>1.3765388461538464</v>
      </c>
      <c r="K1194">
        <v>1.3771598765567838</v>
      </c>
      <c r="L1194">
        <v>1.3803997222222222</v>
      </c>
      <c r="M1194">
        <v>1.381302380635121</v>
      </c>
      <c r="N1194">
        <v>1.3817208333333333</v>
      </c>
      <c r="O1194">
        <v>1.3823295160464599</v>
      </c>
      <c r="P1194" t="s">
        <v>15354</v>
      </c>
      <c r="Q1194" t="s">
        <v>15353</v>
      </c>
      <c r="R1194" t="s">
        <v>15354</v>
      </c>
      <c r="S1194" t="s">
        <v>15354</v>
      </c>
      <c r="T1194">
        <v>1.3871100000000001</v>
      </c>
      <c r="U1194">
        <v>1.38687</v>
      </c>
      <c r="V1194" t="s">
        <v>15354</v>
      </c>
      <c r="W1194" t="s">
        <v>15354</v>
      </c>
      <c r="X1194" t="s">
        <v>15354</v>
      </c>
      <c r="Y1194">
        <v>3629.4215427945096</v>
      </c>
      <c r="Z1194">
        <v>5033.535855055422</v>
      </c>
      <c r="AA1194">
        <v>33.535855055421962</v>
      </c>
      <c r="AB1194" t="s">
        <v>15354</v>
      </c>
    </row>
    <row r="1195" spans="1:28" hidden="1" x14ac:dyDescent="0.25">
      <c r="A1195" t="s">
        <v>1676</v>
      </c>
      <c r="B1195" s="2">
        <v>41761</v>
      </c>
      <c r="C1195" s="3">
        <v>0</v>
      </c>
      <c r="D1195">
        <v>1.3869800000000001</v>
      </c>
      <c r="E1195">
        <v>1.3881300000000001</v>
      </c>
      <c r="F1195">
        <v>1.3812199999999999</v>
      </c>
      <c r="G1195">
        <v>1.38706</v>
      </c>
      <c r="H1195">
        <v>169635</v>
      </c>
      <c r="I1195">
        <v>-16.287215411558449</v>
      </c>
      <c r="J1195">
        <v>1.377033717948718</v>
      </c>
      <c r="K1195">
        <v>1.3774105125933209</v>
      </c>
      <c r="L1195">
        <v>1.3806183333333335</v>
      </c>
      <c r="M1195">
        <v>1.3816136033034929</v>
      </c>
      <c r="N1195">
        <v>1.3824250000000002</v>
      </c>
      <c r="O1195">
        <v>1.3827079547627432</v>
      </c>
      <c r="P1195" t="s">
        <v>15354</v>
      </c>
      <c r="Q1195" t="s">
        <v>15353</v>
      </c>
      <c r="R1195" t="s">
        <v>15354</v>
      </c>
      <c r="S1195" t="s">
        <v>15354</v>
      </c>
      <c r="T1195">
        <v>1.3871899999999999</v>
      </c>
      <c r="U1195">
        <v>1.38693</v>
      </c>
      <c r="V1195" t="s">
        <v>15354</v>
      </c>
      <c r="W1195" t="s">
        <v>15354</v>
      </c>
      <c r="X1195" t="s">
        <v>15354</v>
      </c>
      <c r="Y1195">
        <v>3629.4215427945096</v>
      </c>
      <c r="Z1195">
        <v>5033.7536203479895</v>
      </c>
      <c r="AA1195">
        <v>33.753620347989454</v>
      </c>
      <c r="AB1195" t="s">
        <v>15354</v>
      </c>
    </row>
    <row r="1196" spans="1:28" hidden="1" x14ac:dyDescent="0.25">
      <c r="A1196" t="s">
        <v>1677</v>
      </c>
      <c r="B1196" s="2">
        <v>41763</v>
      </c>
      <c r="C1196" s="3">
        <v>0</v>
      </c>
      <c r="D1196">
        <v>1.38818</v>
      </c>
      <c r="E1196">
        <v>1.3883799999999999</v>
      </c>
      <c r="F1196">
        <v>1.3871</v>
      </c>
      <c r="G1196">
        <v>1.38717</v>
      </c>
      <c r="H1196">
        <v>7941</v>
      </c>
      <c r="I1196">
        <v>-15.323992994745364</v>
      </c>
      <c r="J1196">
        <v>1.3775265384615385</v>
      </c>
      <c r="K1196">
        <v>1.3776575882238697</v>
      </c>
      <c r="L1196">
        <v>1.3808261111111111</v>
      </c>
      <c r="M1196">
        <v>1.3819139490708718</v>
      </c>
      <c r="N1196">
        <v>1.3831254166666669</v>
      </c>
      <c r="O1196">
        <v>1.3830649183817236</v>
      </c>
      <c r="P1196" t="s">
        <v>15354</v>
      </c>
      <c r="Q1196" t="s">
        <v>15353</v>
      </c>
      <c r="R1196" t="s">
        <v>15354</v>
      </c>
      <c r="S1196" t="s">
        <v>15354</v>
      </c>
      <c r="T1196">
        <v>1.3873</v>
      </c>
      <c r="U1196">
        <v>1.3870400000000001</v>
      </c>
      <c r="V1196" t="s">
        <v>15354</v>
      </c>
      <c r="W1196" t="s">
        <v>15354</v>
      </c>
      <c r="X1196" t="s">
        <v>15354</v>
      </c>
      <c r="Y1196">
        <v>3629.4215427945096</v>
      </c>
      <c r="Z1196">
        <v>5034.1528567176965</v>
      </c>
      <c r="AA1196">
        <v>34.152856717696523</v>
      </c>
      <c r="AB1196" t="s">
        <v>15354</v>
      </c>
    </row>
    <row r="1197" spans="1:28" hidden="1" x14ac:dyDescent="0.25">
      <c r="A1197" t="s">
        <v>1678</v>
      </c>
      <c r="B1197" s="2">
        <v>41764</v>
      </c>
      <c r="C1197" s="3">
        <v>0</v>
      </c>
      <c r="D1197">
        <v>1.3871599999999999</v>
      </c>
      <c r="E1197">
        <v>1.3886000000000001</v>
      </c>
      <c r="F1197">
        <v>1.38645</v>
      </c>
      <c r="G1197">
        <v>1.3874599999999999</v>
      </c>
      <c r="H1197">
        <v>125102</v>
      </c>
      <c r="I1197">
        <v>-12.784588441331163</v>
      </c>
      <c r="J1197">
        <v>1.3779778205128206</v>
      </c>
      <c r="K1197">
        <v>1.3779057505473162</v>
      </c>
      <c r="L1197">
        <v>1.3809327777777776</v>
      </c>
      <c r="M1197">
        <v>1.3822137356075814</v>
      </c>
      <c r="N1197">
        <v>1.3836779166666668</v>
      </c>
      <c r="O1197">
        <v>1.3834165249111856</v>
      </c>
      <c r="P1197" t="s">
        <v>15354</v>
      </c>
      <c r="Q1197" t="s">
        <v>15353</v>
      </c>
      <c r="R1197" t="s">
        <v>15354</v>
      </c>
      <c r="S1197" t="s">
        <v>15354</v>
      </c>
      <c r="T1197">
        <v>1.38758</v>
      </c>
      <c r="U1197">
        <v>1.38734</v>
      </c>
      <c r="V1197" t="s">
        <v>15354</v>
      </c>
      <c r="W1197" t="s">
        <v>15354</v>
      </c>
      <c r="X1197" t="s">
        <v>15354</v>
      </c>
      <c r="Y1197">
        <v>3629.4215427945096</v>
      </c>
      <c r="Z1197">
        <v>5035.2416831805349</v>
      </c>
      <c r="AA1197">
        <v>35.241683180534892</v>
      </c>
      <c r="AB1197" t="s">
        <v>15354</v>
      </c>
    </row>
    <row r="1198" spans="1:28" hidden="1" x14ac:dyDescent="0.25">
      <c r="A1198" t="s">
        <v>1679</v>
      </c>
      <c r="B1198" s="2">
        <v>41765</v>
      </c>
      <c r="C1198" s="3">
        <v>0</v>
      </c>
      <c r="D1198">
        <v>1.3874599999999999</v>
      </c>
      <c r="E1198">
        <v>1.3951199999999999</v>
      </c>
      <c r="F1198">
        <v>1.3872100000000001</v>
      </c>
      <c r="G1198">
        <v>1.3929100000000001</v>
      </c>
      <c r="H1198">
        <v>156160</v>
      </c>
      <c r="I1198">
        <v>-12.542565266741356</v>
      </c>
      <c r="J1198">
        <v>1.3785075641025644</v>
      </c>
      <c r="K1198">
        <v>1.3782856049638397</v>
      </c>
      <c r="L1198">
        <v>1.3812361111111107</v>
      </c>
      <c r="M1198">
        <v>1.3827919120612258</v>
      </c>
      <c r="N1198">
        <v>1.3842454166666671</v>
      </c>
      <c r="O1198">
        <v>1.3841760029182908</v>
      </c>
      <c r="P1198" t="s">
        <v>15354</v>
      </c>
      <c r="Q1198" t="s">
        <v>15353</v>
      </c>
      <c r="R1198" t="s">
        <v>15354</v>
      </c>
      <c r="S1198" t="s">
        <v>15354</v>
      </c>
      <c r="T1198">
        <v>1.39306</v>
      </c>
      <c r="U1198">
        <v>1.39276</v>
      </c>
      <c r="V1198" t="s">
        <v>15354</v>
      </c>
      <c r="W1198" t="s">
        <v>15354</v>
      </c>
      <c r="X1198" t="s">
        <v>15354</v>
      </c>
      <c r="Y1198">
        <v>3629.4215427945096</v>
      </c>
      <c r="Z1198">
        <v>5054.9131479424814</v>
      </c>
      <c r="AA1198">
        <v>54.913147942481373</v>
      </c>
      <c r="AB1198" t="s">
        <v>15354</v>
      </c>
    </row>
    <row r="1199" spans="1:28" hidden="1" x14ac:dyDescent="0.25">
      <c r="A1199" t="s">
        <v>1680</v>
      </c>
      <c r="B1199" s="2">
        <v>41766</v>
      </c>
      <c r="C1199" s="3">
        <v>0</v>
      </c>
      <c r="D1199">
        <v>1.3929100000000001</v>
      </c>
      <c r="E1199">
        <v>1.39385</v>
      </c>
      <c r="F1199">
        <v>1.3909199999999999</v>
      </c>
      <c r="G1199">
        <v>1.3910499999999999</v>
      </c>
      <c r="H1199">
        <v>167110</v>
      </c>
      <c r="I1199">
        <v>-23.098751418842369</v>
      </c>
      <c r="J1199">
        <v>1.3789906410256412</v>
      </c>
      <c r="K1199">
        <v>1.3786087542052614</v>
      </c>
      <c r="L1199">
        <v>1.3815830555555548</v>
      </c>
      <c r="M1199">
        <v>1.3832382951930513</v>
      </c>
      <c r="N1199">
        <v>1.384487916666667</v>
      </c>
      <c r="O1199">
        <v>1.3847259226848274</v>
      </c>
      <c r="P1199" t="s">
        <v>15355</v>
      </c>
      <c r="Q1199" t="s">
        <v>15353</v>
      </c>
      <c r="R1199" t="s">
        <v>15354</v>
      </c>
      <c r="S1199" t="s">
        <v>15354</v>
      </c>
      <c r="T1199">
        <v>1.3912100000000001</v>
      </c>
      <c r="U1199">
        <v>1.39089</v>
      </c>
      <c r="V1199" t="s">
        <v>15354</v>
      </c>
      <c r="W1199" t="s">
        <v>15354</v>
      </c>
      <c r="X1199" t="s">
        <v>15354</v>
      </c>
      <c r="Y1199">
        <v>3629.4215427945096</v>
      </c>
      <c r="Z1199">
        <v>5048.1261296574557</v>
      </c>
      <c r="AA1199">
        <v>48.126129657455749</v>
      </c>
      <c r="AB1199" t="s">
        <v>15354</v>
      </c>
    </row>
    <row r="1200" spans="1:28" hidden="1" x14ac:dyDescent="0.25">
      <c r="A1200" t="s">
        <v>1681</v>
      </c>
      <c r="B1200" s="2">
        <v>41767</v>
      </c>
      <c r="C1200" s="3">
        <v>0</v>
      </c>
      <c r="D1200">
        <v>1.3910499999999999</v>
      </c>
      <c r="E1200">
        <v>1.39933</v>
      </c>
      <c r="F1200">
        <v>1.38331</v>
      </c>
      <c r="G1200">
        <v>1.38425</v>
      </c>
      <c r="H1200">
        <v>228889</v>
      </c>
      <c r="I1200">
        <v>-69.079248740265555</v>
      </c>
      <c r="J1200">
        <v>1.3793121794871794</v>
      </c>
      <c r="K1200">
        <v>1.3787515705544953</v>
      </c>
      <c r="L1200">
        <v>1.3818663888888885</v>
      </c>
      <c r="M1200">
        <v>1.3832929819393729</v>
      </c>
      <c r="N1200">
        <v>1.3843045833333336</v>
      </c>
      <c r="O1200">
        <v>1.3846878488700414</v>
      </c>
      <c r="P1200" t="s">
        <v>15354</v>
      </c>
      <c r="Q1200" t="s">
        <v>15353</v>
      </c>
      <c r="R1200" t="s">
        <v>15354</v>
      </c>
      <c r="S1200" t="s">
        <v>15354</v>
      </c>
      <c r="T1200">
        <v>1.3844000000000001</v>
      </c>
      <c r="U1200">
        <v>1.3841000000000001</v>
      </c>
      <c r="V1200" t="s">
        <v>15354</v>
      </c>
      <c r="W1200" t="s">
        <v>15354</v>
      </c>
      <c r="X1200" t="s">
        <v>15354</v>
      </c>
      <c r="Y1200">
        <v>3629.4215427945096</v>
      </c>
      <c r="Z1200">
        <v>5023.4823573818812</v>
      </c>
      <c r="AA1200">
        <v>23.482357381881229</v>
      </c>
      <c r="AB1200" t="s">
        <v>15354</v>
      </c>
    </row>
    <row r="1201" spans="1:28" hidden="1" x14ac:dyDescent="0.25">
      <c r="A1201" t="s">
        <v>1682</v>
      </c>
      <c r="B1201" s="2">
        <v>41768</v>
      </c>
      <c r="C1201" s="3">
        <v>0</v>
      </c>
      <c r="D1201">
        <v>1.3842699999999999</v>
      </c>
      <c r="E1201">
        <v>1.3843700000000001</v>
      </c>
      <c r="F1201">
        <v>1.3745099999999999</v>
      </c>
      <c r="G1201">
        <v>1.3755299999999999</v>
      </c>
      <c r="H1201">
        <v>196459</v>
      </c>
      <c r="I1201">
        <v>-95.890410958904042</v>
      </c>
      <c r="J1201">
        <v>1.3794674358974359</v>
      </c>
      <c r="K1201">
        <v>1.37867001180628</v>
      </c>
      <c r="L1201">
        <v>1.3818799999999996</v>
      </c>
      <c r="M1201">
        <v>1.3828733612940014</v>
      </c>
      <c r="N1201">
        <v>1.3837670833333338</v>
      </c>
      <c r="O1201">
        <v>1.383955220960438</v>
      </c>
      <c r="P1201" t="s">
        <v>15354</v>
      </c>
      <c r="Q1201" t="s">
        <v>15355</v>
      </c>
      <c r="R1201" t="s">
        <v>15354</v>
      </c>
      <c r="S1201" t="s">
        <v>15354</v>
      </c>
      <c r="T1201">
        <v>1.37574</v>
      </c>
      <c r="U1201">
        <v>1.3753200000000001</v>
      </c>
      <c r="V1201" t="s">
        <v>15354</v>
      </c>
      <c r="W1201" t="s">
        <v>15354</v>
      </c>
      <c r="X1201" t="s">
        <v>15354</v>
      </c>
      <c r="Y1201">
        <v>3629.4215427945096</v>
      </c>
      <c r="Z1201">
        <v>4991.6160362361452</v>
      </c>
      <c r="AA1201">
        <v>-8.3839637638548083</v>
      </c>
      <c r="AB1201" t="s">
        <v>15354</v>
      </c>
    </row>
    <row r="1202" spans="1:28" hidden="1" x14ac:dyDescent="0.25">
      <c r="A1202" t="s">
        <v>1683</v>
      </c>
      <c r="B1202" s="2">
        <v>41770</v>
      </c>
      <c r="C1202" s="3">
        <v>0</v>
      </c>
      <c r="D1202">
        <v>1.3752599999999999</v>
      </c>
      <c r="E1202">
        <v>1.3761000000000001</v>
      </c>
      <c r="F1202">
        <v>1.3752200000000001</v>
      </c>
      <c r="G1202">
        <v>1.3760300000000001</v>
      </c>
      <c r="H1202">
        <v>3774</v>
      </c>
      <c r="I1202">
        <v>-93.875906526993617</v>
      </c>
      <c r="J1202">
        <v>1.3796491025641024</v>
      </c>
      <c r="K1202">
        <v>1.3786031760643489</v>
      </c>
      <c r="L1202">
        <v>1.3818999999999995</v>
      </c>
      <c r="M1202">
        <v>1.3825034498727042</v>
      </c>
      <c r="N1202">
        <v>1.3834058333333339</v>
      </c>
      <c r="O1202">
        <v>1.3833212032836031</v>
      </c>
      <c r="P1202" t="s">
        <v>15354</v>
      </c>
      <c r="Q1202" t="s">
        <v>15355</v>
      </c>
      <c r="R1202" t="s">
        <v>15354</v>
      </c>
      <c r="S1202" t="s">
        <v>15354</v>
      </c>
      <c r="T1202">
        <v>1.3762799999999999</v>
      </c>
      <c r="U1202">
        <v>1.37578</v>
      </c>
      <c r="V1202" t="s">
        <v>15354</v>
      </c>
      <c r="W1202" t="s">
        <v>15354</v>
      </c>
      <c r="X1202" t="s">
        <v>15354</v>
      </c>
      <c r="Y1202">
        <v>3629.4215427945096</v>
      </c>
      <c r="Z1202">
        <v>4993.2855701458302</v>
      </c>
      <c r="AA1202">
        <v>-6.7144298541697935</v>
      </c>
      <c r="AB1202" t="s">
        <v>15354</v>
      </c>
    </row>
    <row r="1203" spans="1:28" hidden="1" x14ac:dyDescent="0.25">
      <c r="A1203" t="s">
        <v>1684</v>
      </c>
      <c r="B1203" s="2">
        <v>41771</v>
      </c>
      <c r="C1203" s="3">
        <v>0</v>
      </c>
      <c r="D1203">
        <v>1.3760300000000001</v>
      </c>
      <c r="E1203">
        <v>1.37748</v>
      </c>
      <c r="F1203">
        <v>1.3749400000000001</v>
      </c>
      <c r="G1203">
        <v>1.37554</v>
      </c>
      <c r="H1203">
        <v>135996</v>
      </c>
      <c r="I1203">
        <v>-95.85012087026557</v>
      </c>
      <c r="J1203">
        <v>1.3797905128205128</v>
      </c>
      <c r="K1203">
        <v>1.3785256273032263</v>
      </c>
      <c r="L1203">
        <v>1.3818486111111108</v>
      </c>
      <c r="M1203">
        <v>1.3821270471768825</v>
      </c>
      <c r="N1203">
        <v>1.3831554166666669</v>
      </c>
      <c r="O1203">
        <v>1.3826987070209149</v>
      </c>
      <c r="P1203" t="s">
        <v>15354</v>
      </c>
      <c r="Q1203" t="s">
        <v>15355</v>
      </c>
      <c r="R1203" t="s">
        <v>15354</v>
      </c>
      <c r="S1203" t="s">
        <v>15354</v>
      </c>
      <c r="T1203">
        <v>1.3758300000000001</v>
      </c>
      <c r="U1203">
        <v>1.3752500000000001</v>
      </c>
      <c r="V1203" t="s">
        <v>15354</v>
      </c>
      <c r="W1203" t="s">
        <v>15354</v>
      </c>
      <c r="X1203" t="s">
        <v>15354</v>
      </c>
      <c r="Y1203">
        <v>3629.4215427945096</v>
      </c>
      <c r="Z1203">
        <v>4991.3619767281498</v>
      </c>
      <c r="AA1203">
        <v>-8.6380232718502157</v>
      </c>
      <c r="AB1203" t="s">
        <v>15354</v>
      </c>
    </row>
    <row r="1204" spans="1:28" hidden="1" x14ac:dyDescent="0.25">
      <c r="A1204" t="s">
        <v>1685</v>
      </c>
      <c r="B1204" s="2">
        <v>41772</v>
      </c>
      <c r="C1204" s="3">
        <v>0</v>
      </c>
      <c r="D1204">
        <v>1.3755500000000001</v>
      </c>
      <c r="E1204">
        <v>1.37714</v>
      </c>
      <c r="F1204">
        <v>1.3689100000000001</v>
      </c>
      <c r="G1204">
        <v>1.3707800000000001</v>
      </c>
      <c r="H1204">
        <v>199156</v>
      </c>
      <c r="I1204">
        <v>-93.852728468112929</v>
      </c>
      <c r="J1204">
        <v>1.3798817948717947</v>
      </c>
      <c r="K1204">
        <v>1.3783295354727647</v>
      </c>
      <c r="L1204">
        <v>1.3816111111111111</v>
      </c>
      <c r="M1204">
        <v>1.3815136932754293</v>
      </c>
      <c r="N1204">
        <v>1.3827254166666672</v>
      </c>
      <c r="O1204">
        <v>1.3817452104592418</v>
      </c>
      <c r="P1204" t="s">
        <v>15354</v>
      </c>
      <c r="Q1204" t="s">
        <v>15355</v>
      </c>
      <c r="R1204" t="s">
        <v>15354</v>
      </c>
      <c r="S1204" t="s">
        <v>15354</v>
      </c>
      <c r="T1204">
        <v>1.3711199999999999</v>
      </c>
      <c r="U1204">
        <v>1.3704400000000001</v>
      </c>
      <c r="V1204" t="s">
        <v>15354</v>
      </c>
      <c r="W1204" t="s">
        <v>15354</v>
      </c>
      <c r="X1204" t="s">
        <v>15354</v>
      </c>
      <c r="Y1204">
        <v>3629.4215427945096</v>
      </c>
      <c r="Z1204">
        <v>4973.904459107308</v>
      </c>
      <c r="AA1204">
        <v>-26.095540892692043</v>
      </c>
      <c r="AB1204" t="s">
        <v>15354</v>
      </c>
    </row>
    <row r="1205" spans="1:28" hidden="1" x14ac:dyDescent="0.25">
      <c r="A1205" t="s">
        <v>1686</v>
      </c>
      <c r="B1205" s="2">
        <v>41773</v>
      </c>
      <c r="C1205" s="3">
        <v>0</v>
      </c>
      <c r="D1205">
        <v>1.37077</v>
      </c>
      <c r="E1205">
        <v>1.3730800000000001</v>
      </c>
      <c r="F1205">
        <v>1.3697900000000001</v>
      </c>
      <c r="G1205">
        <v>1.3717600000000001</v>
      </c>
      <c r="H1205">
        <v>172661</v>
      </c>
      <c r="I1205">
        <v>-90.631163708086689</v>
      </c>
      <c r="J1205">
        <v>1.3800483333333331</v>
      </c>
      <c r="K1205">
        <v>1.3781632181190238</v>
      </c>
      <c r="L1205">
        <v>1.3814752777777777</v>
      </c>
      <c r="M1205">
        <v>1.3809864666118925</v>
      </c>
      <c r="N1205">
        <v>1.3822833333333338</v>
      </c>
      <c r="O1205">
        <v>1.3809463936225026</v>
      </c>
      <c r="P1205" t="s">
        <v>15354</v>
      </c>
      <c r="Q1205" t="s">
        <v>15355</v>
      </c>
      <c r="R1205" t="s">
        <v>15354</v>
      </c>
      <c r="S1205" t="s">
        <v>15354</v>
      </c>
      <c r="T1205">
        <v>1.3721300000000001</v>
      </c>
      <c r="U1205">
        <v>1.3713900000000001</v>
      </c>
      <c r="V1205" t="s">
        <v>15354</v>
      </c>
      <c r="W1205" t="s">
        <v>15354</v>
      </c>
      <c r="X1205" t="s">
        <v>15354</v>
      </c>
      <c r="Y1205">
        <v>3629.4215427945096</v>
      </c>
      <c r="Z1205">
        <v>4977.3524095729626</v>
      </c>
      <c r="AA1205">
        <v>-22.647590427037358</v>
      </c>
      <c r="AB1205" t="s">
        <v>15354</v>
      </c>
    </row>
    <row r="1206" spans="1:28" hidden="1" x14ac:dyDescent="0.25">
      <c r="A1206" t="s">
        <v>1687</v>
      </c>
      <c r="B1206" s="2">
        <v>41774</v>
      </c>
      <c r="C1206" s="3">
        <v>0</v>
      </c>
      <c r="D1206">
        <v>1.37175</v>
      </c>
      <c r="E1206">
        <v>1.3732200000000001</v>
      </c>
      <c r="F1206">
        <v>1.3648400000000001</v>
      </c>
      <c r="G1206">
        <v>1.3716900000000001</v>
      </c>
      <c r="H1206">
        <v>205850</v>
      </c>
      <c r="I1206">
        <v>-80.139170774137312</v>
      </c>
      <c r="J1206">
        <v>1.3801008974358973</v>
      </c>
      <c r="K1206">
        <v>1.3779993391793017</v>
      </c>
      <c r="L1206">
        <v>1.3814591666666667</v>
      </c>
      <c r="M1206">
        <v>1.3804839549031416</v>
      </c>
      <c r="N1206">
        <v>1.3818933333333339</v>
      </c>
      <c r="O1206">
        <v>1.3802058821327026</v>
      </c>
      <c r="P1206" t="s">
        <v>15354</v>
      </c>
      <c r="Q1206" t="s">
        <v>15355</v>
      </c>
      <c r="R1206" t="s">
        <v>15354</v>
      </c>
      <c r="S1206" t="s">
        <v>15354</v>
      </c>
      <c r="T1206">
        <v>1.37208</v>
      </c>
      <c r="U1206">
        <v>1.3713</v>
      </c>
      <c r="V1206" t="s">
        <v>15354</v>
      </c>
      <c r="W1206" t="s">
        <v>15354</v>
      </c>
      <c r="X1206" t="s">
        <v>15354</v>
      </c>
      <c r="Y1206">
        <v>3629.4215427945096</v>
      </c>
      <c r="Z1206">
        <v>4977.0257616341105</v>
      </c>
      <c r="AA1206">
        <v>-22.974238365889505</v>
      </c>
      <c r="AB1206" t="s">
        <v>15354</v>
      </c>
    </row>
    <row r="1207" spans="1:28" hidden="1" x14ac:dyDescent="0.25">
      <c r="A1207" t="s">
        <v>1688</v>
      </c>
      <c r="B1207" s="2">
        <v>41775</v>
      </c>
      <c r="C1207" s="3">
        <v>0</v>
      </c>
      <c r="D1207">
        <v>1.3716900000000001</v>
      </c>
      <c r="E1207">
        <v>1.3726799999999999</v>
      </c>
      <c r="F1207">
        <v>1.36853</v>
      </c>
      <c r="G1207">
        <v>1.3692599999999999</v>
      </c>
      <c r="H1207">
        <v>137894</v>
      </c>
      <c r="I1207">
        <v>-87.18469121484523</v>
      </c>
      <c r="J1207">
        <v>1.3801024358974359</v>
      </c>
      <c r="K1207">
        <v>1.3777780900861549</v>
      </c>
      <c r="L1207">
        <v>1.3814341666666667</v>
      </c>
      <c r="M1207">
        <v>1.3798772546381071</v>
      </c>
      <c r="N1207">
        <v>1.3814137500000001</v>
      </c>
      <c r="O1207">
        <v>1.3793302115620865</v>
      </c>
      <c r="P1207" t="s">
        <v>15354</v>
      </c>
      <c r="Q1207" t="s">
        <v>15355</v>
      </c>
      <c r="R1207" t="s">
        <v>15354</v>
      </c>
      <c r="S1207" t="s">
        <v>15354</v>
      </c>
      <c r="T1207">
        <v>1.3696699999999999</v>
      </c>
      <c r="U1207">
        <v>1.3688499999999999</v>
      </c>
      <c r="V1207" t="s">
        <v>15354</v>
      </c>
      <c r="W1207" t="s">
        <v>15354</v>
      </c>
      <c r="X1207" t="s">
        <v>15354</v>
      </c>
      <c r="Y1207">
        <v>3629.4215427945096</v>
      </c>
      <c r="Z1207">
        <v>4968.133678854264</v>
      </c>
      <c r="AA1207">
        <v>-31.866321145736038</v>
      </c>
      <c r="AB1207" t="s">
        <v>15354</v>
      </c>
    </row>
    <row r="1208" spans="1:28" hidden="1" x14ac:dyDescent="0.25">
      <c r="A1208" t="s">
        <v>1689</v>
      </c>
      <c r="B1208" s="2">
        <v>41777</v>
      </c>
      <c r="C1208" s="3">
        <v>0</v>
      </c>
      <c r="D1208">
        <v>1.36927</v>
      </c>
      <c r="E1208">
        <v>1.37029</v>
      </c>
      <c r="F1208">
        <v>1.3692599999999999</v>
      </c>
      <c r="G1208">
        <v>1.37029</v>
      </c>
      <c r="H1208">
        <v>12202</v>
      </c>
      <c r="I1208">
        <v>-84.198318353145936</v>
      </c>
      <c r="J1208">
        <v>1.380100897435897</v>
      </c>
      <c r="K1208">
        <v>1.3775885181852396</v>
      </c>
      <c r="L1208">
        <v>1.3814322222222222</v>
      </c>
      <c r="M1208">
        <v>1.3793590246576688</v>
      </c>
      <c r="N1208">
        <v>1.3809504166666668</v>
      </c>
      <c r="O1208">
        <v>1.3786069946371196</v>
      </c>
      <c r="P1208" t="s">
        <v>15354</v>
      </c>
      <c r="Q1208" t="s">
        <v>15355</v>
      </c>
      <c r="R1208" t="s">
        <v>15354</v>
      </c>
      <c r="S1208" t="s">
        <v>15354</v>
      </c>
      <c r="T1208">
        <v>1.3707</v>
      </c>
      <c r="U1208">
        <v>1.36988</v>
      </c>
      <c r="V1208" t="s">
        <v>15354</v>
      </c>
      <c r="W1208" t="s">
        <v>15354</v>
      </c>
      <c r="X1208" t="s">
        <v>15354</v>
      </c>
      <c r="Y1208">
        <v>3629.4215427945096</v>
      </c>
      <c r="Z1208">
        <v>4971.8719830433429</v>
      </c>
      <c r="AA1208">
        <v>-28.12801695665712</v>
      </c>
      <c r="AB1208" t="s">
        <v>15354</v>
      </c>
    </row>
    <row r="1209" spans="1:28" hidden="1" x14ac:dyDescent="0.25">
      <c r="A1209" t="s">
        <v>1690</v>
      </c>
      <c r="B1209" s="2">
        <v>41778</v>
      </c>
      <c r="C1209" s="3">
        <v>0</v>
      </c>
      <c r="D1209">
        <v>1.37029</v>
      </c>
      <c r="E1209">
        <v>1.37341</v>
      </c>
      <c r="F1209">
        <v>1.3698600000000001</v>
      </c>
      <c r="G1209">
        <v>1.37124</v>
      </c>
      <c r="H1209">
        <v>147916</v>
      </c>
      <c r="I1209">
        <v>-81.443896781675903</v>
      </c>
      <c r="J1209">
        <v>1.3801119230769225</v>
      </c>
      <c r="K1209">
        <v>1.3774277962058665</v>
      </c>
      <c r="L1209">
        <v>1.3813500000000003</v>
      </c>
      <c r="M1209">
        <v>1.3789201584599569</v>
      </c>
      <c r="N1209">
        <v>1.3806204166666669</v>
      </c>
      <c r="O1209">
        <v>1.3780176350661502</v>
      </c>
      <c r="P1209" t="s">
        <v>15354</v>
      </c>
      <c r="Q1209" t="s">
        <v>15355</v>
      </c>
      <c r="R1209" t="s">
        <v>15354</v>
      </c>
      <c r="S1209" t="s">
        <v>15354</v>
      </c>
      <c r="T1209">
        <v>1.3716299999999999</v>
      </c>
      <c r="U1209">
        <v>1.3708499999999999</v>
      </c>
      <c r="V1209" t="s">
        <v>15354</v>
      </c>
      <c r="W1209" t="s">
        <v>15354</v>
      </c>
      <c r="X1209" t="s">
        <v>15354</v>
      </c>
      <c r="Y1209">
        <v>3629.4215427945096</v>
      </c>
      <c r="Z1209">
        <v>4975.3925219398534</v>
      </c>
      <c r="AA1209">
        <v>-24.607478060146605</v>
      </c>
      <c r="AB1209" t="s">
        <v>15354</v>
      </c>
    </row>
    <row r="1210" spans="1:28" hidden="1" x14ac:dyDescent="0.25">
      <c r="A1210" t="s">
        <v>1691</v>
      </c>
      <c r="B1210" s="2">
        <v>41779</v>
      </c>
      <c r="C1210" s="3">
        <v>0</v>
      </c>
      <c r="D1210">
        <v>1.37124</v>
      </c>
      <c r="E1210">
        <v>1.37138</v>
      </c>
      <c r="F1210">
        <v>1.3677999999999999</v>
      </c>
      <c r="G1210">
        <v>1.37033</v>
      </c>
      <c r="H1210">
        <v>160913</v>
      </c>
      <c r="I1210">
        <v>-84.082342708031291</v>
      </c>
      <c r="J1210">
        <v>1.3800388461538458</v>
      </c>
      <c r="K1210">
        <v>1.3772481051626801</v>
      </c>
      <c r="L1210">
        <v>1.3811011111111116</v>
      </c>
      <c r="M1210">
        <v>1.3784558255702295</v>
      </c>
      <c r="N1210">
        <v>1.3801887500000003</v>
      </c>
      <c r="O1210">
        <v>1.3774026242608581</v>
      </c>
      <c r="P1210" t="s">
        <v>15354</v>
      </c>
      <c r="Q1210" t="s">
        <v>15355</v>
      </c>
      <c r="R1210" t="s">
        <v>15354</v>
      </c>
      <c r="S1210" t="s">
        <v>15354</v>
      </c>
      <c r="T1210">
        <v>1.3706400000000001</v>
      </c>
      <c r="U1210">
        <v>1.37002</v>
      </c>
      <c r="V1210" t="s">
        <v>15354</v>
      </c>
      <c r="W1210" t="s">
        <v>15354</v>
      </c>
      <c r="X1210" t="s">
        <v>15354</v>
      </c>
      <c r="Y1210">
        <v>3629.4215427945096</v>
      </c>
      <c r="Z1210">
        <v>4972.3801020593337</v>
      </c>
      <c r="AA1210">
        <v>-27.619897940666306</v>
      </c>
      <c r="AB1210" t="s">
        <v>15354</v>
      </c>
    </row>
    <row r="1211" spans="1:28" x14ac:dyDescent="0.25">
      <c r="A1211" t="s">
        <v>1692</v>
      </c>
      <c r="B1211" s="2">
        <v>41780</v>
      </c>
      <c r="C1211" s="3">
        <v>0</v>
      </c>
      <c r="D1211">
        <v>1.37033</v>
      </c>
      <c r="E1211">
        <v>1.3723099999999999</v>
      </c>
      <c r="F1211">
        <v>1.3634500000000001</v>
      </c>
      <c r="G1211">
        <v>1.3681700000000001</v>
      </c>
      <c r="H1211">
        <v>167274</v>
      </c>
      <c r="I1211">
        <v>-86.84503901895188</v>
      </c>
      <c r="J1211">
        <v>1.3799778205128201</v>
      </c>
      <c r="K1211">
        <v>1.3770182797155237</v>
      </c>
      <c r="L1211">
        <v>1.3806272222222224</v>
      </c>
      <c r="M1211">
        <v>1.3778998349988656</v>
      </c>
      <c r="N1211">
        <v>1.3796250000000005</v>
      </c>
      <c r="O1211">
        <v>1.3766640143199895</v>
      </c>
      <c r="P1211" t="s">
        <v>15354</v>
      </c>
      <c r="Q1211" t="s">
        <v>15355</v>
      </c>
      <c r="R1211" t="s">
        <v>15354</v>
      </c>
      <c r="S1211" t="s">
        <v>15355</v>
      </c>
      <c r="T1211">
        <v>1.3683799999999999</v>
      </c>
      <c r="U1211">
        <v>1.3679600000000001</v>
      </c>
      <c r="V1211" t="s">
        <v>15354</v>
      </c>
      <c r="W1211" t="s">
        <v>15354</v>
      </c>
      <c r="X1211" t="s">
        <v>15354</v>
      </c>
      <c r="Y1211">
        <v>3629.4215427945096</v>
      </c>
      <c r="Z1211">
        <v>4964.9034936811777</v>
      </c>
      <c r="AA1211">
        <v>-35.096506318822321</v>
      </c>
      <c r="AB1211">
        <v>-35.096506318822321</v>
      </c>
    </row>
    <row r="1212" spans="1:28" x14ac:dyDescent="0.25">
      <c r="A1212" t="s">
        <v>1708</v>
      </c>
      <c r="B1212" s="2">
        <v>41799</v>
      </c>
      <c r="C1212" s="3">
        <v>0</v>
      </c>
      <c r="D1212">
        <v>1.36476</v>
      </c>
      <c r="E1212">
        <v>1.36687</v>
      </c>
      <c r="F1212">
        <v>1.35826</v>
      </c>
      <c r="G1212">
        <v>1.3592299999999999</v>
      </c>
      <c r="H1212">
        <v>150762</v>
      </c>
      <c r="I1212">
        <v>-48.530259365994844</v>
      </c>
      <c r="J1212">
        <v>1.3769966666666664</v>
      </c>
      <c r="K1212">
        <v>1.3721448198626198</v>
      </c>
      <c r="L1212">
        <v>1.3715774999999997</v>
      </c>
      <c r="M1212">
        <v>1.3688311255683716</v>
      </c>
      <c r="N1212">
        <v>1.3651962499999997</v>
      </c>
      <c r="O1212">
        <v>1.3662147565663911</v>
      </c>
      <c r="P1212" t="s">
        <v>15355</v>
      </c>
      <c r="Q1212" t="s">
        <v>15355</v>
      </c>
      <c r="R1212" t="s">
        <v>15355</v>
      </c>
      <c r="S1212" t="s">
        <v>15354</v>
      </c>
      <c r="T1212">
        <v>1.35934</v>
      </c>
      <c r="U1212">
        <v>1.3591200000000001</v>
      </c>
      <c r="V1212" t="s">
        <v>15354</v>
      </c>
      <c r="W1212" t="s">
        <v>15354</v>
      </c>
      <c r="X1212">
        <v>3678.2556240528493</v>
      </c>
      <c r="Y1212" s="9">
        <v>4999.1907837627086</v>
      </c>
      <c r="Z1212" s="9">
        <v>3677.6603232176708</v>
      </c>
      <c r="AA1212" s="9">
        <v>-0.80908527110777229</v>
      </c>
    </row>
    <row r="1213" spans="1:28" hidden="1" x14ac:dyDescent="0.25">
      <c r="A1213" t="s">
        <v>1709</v>
      </c>
      <c r="B1213" s="2">
        <v>41800</v>
      </c>
      <c r="C1213" s="3">
        <v>0</v>
      </c>
      <c r="D1213">
        <v>1.3592500000000001</v>
      </c>
      <c r="E1213">
        <v>1.3601799999999999</v>
      </c>
      <c r="F1213">
        <v>1.3533500000000001</v>
      </c>
      <c r="G1213">
        <v>1.35392</v>
      </c>
      <c r="H1213">
        <v>224899</v>
      </c>
      <c r="I1213">
        <v>-79.135446685879188</v>
      </c>
      <c r="J1213">
        <v>1.3765901282051278</v>
      </c>
      <c r="K1213">
        <v>1.3716834320179965</v>
      </c>
      <c r="L1213">
        <v>1.3708169444444442</v>
      </c>
      <c r="M1213">
        <v>1.3680251187808921</v>
      </c>
      <c r="N1213">
        <v>1.3644937499999996</v>
      </c>
      <c r="O1213">
        <v>1.3652311760410798</v>
      </c>
      <c r="P1213" t="s">
        <v>15354</v>
      </c>
      <c r="Q1213" t="s">
        <v>15355</v>
      </c>
      <c r="R1213" t="s">
        <v>15354</v>
      </c>
      <c r="S1213" t="s">
        <v>15354</v>
      </c>
      <c r="T1213">
        <v>1.35408</v>
      </c>
      <c r="U1213">
        <v>1.3537600000000001</v>
      </c>
      <c r="V1213" t="s">
        <v>15354</v>
      </c>
      <c r="W1213" t="s">
        <v>15354</v>
      </c>
      <c r="X1213" t="s">
        <v>15354</v>
      </c>
      <c r="Y1213" s="9">
        <v>4999.1907837627086</v>
      </c>
      <c r="Z1213" s="9">
        <v>3691.9464018098702</v>
      </c>
      <c r="AA1213" s="9">
        <v>18.534027296344611</v>
      </c>
      <c r="AB1213" t="s">
        <v>15354</v>
      </c>
    </row>
    <row r="1214" spans="1:28" hidden="1" x14ac:dyDescent="0.25">
      <c r="A1214" t="s">
        <v>1710</v>
      </c>
      <c r="B1214" s="2">
        <v>41801</v>
      </c>
      <c r="C1214" s="3">
        <v>0</v>
      </c>
      <c r="D1214">
        <v>1.3539099999999999</v>
      </c>
      <c r="E1214">
        <v>1.35571</v>
      </c>
      <c r="F1214">
        <v>1.35215</v>
      </c>
      <c r="G1214">
        <v>1.3535699999999999</v>
      </c>
      <c r="H1214">
        <v>204392</v>
      </c>
      <c r="I1214">
        <v>-81.152737752162025</v>
      </c>
      <c r="J1214">
        <v>1.3761201282051279</v>
      </c>
      <c r="K1214">
        <v>1.3712248641188067</v>
      </c>
      <c r="L1214">
        <v>1.3698941666666662</v>
      </c>
      <c r="M1214">
        <v>1.3672437610089518</v>
      </c>
      <c r="N1214">
        <v>1.3637358333333331</v>
      </c>
      <c r="O1214">
        <v>1.3642982819577936</v>
      </c>
      <c r="P1214" t="s">
        <v>15354</v>
      </c>
      <c r="Q1214" t="s">
        <v>15355</v>
      </c>
      <c r="R1214" t="s">
        <v>15354</v>
      </c>
      <c r="S1214" t="s">
        <v>15354</v>
      </c>
      <c r="T1214">
        <v>1.3537600000000001</v>
      </c>
      <c r="U1214">
        <v>1.35338</v>
      </c>
      <c r="V1214" t="s">
        <v>15354</v>
      </c>
      <c r="W1214" t="s">
        <v>15354</v>
      </c>
      <c r="X1214" t="s">
        <v>15354</v>
      </c>
      <c r="Y1214" s="9">
        <v>4999.1907837627086</v>
      </c>
      <c r="Z1214" s="9">
        <v>3692.8190992219511</v>
      </c>
      <c r="AA1214" s="9">
        <v>19.709916024359021</v>
      </c>
      <c r="AB1214" t="s">
        <v>15354</v>
      </c>
    </row>
    <row r="1215" spans="1:28" hidden="1" x14ac:dyDescent="0.25">
      <c r="A1215" t="s">
        <v>1711</v>
      </c>
      <c r="B1215" s="2">
        <v>41802</v>
      </c>
      <c r="C1215" s="3">
        <v>0</v>
      </c>
      <c r="D1215">
        <v>1.3535900000000001</v>
      </c>
      <c r="E1215">
        <v>1.3571899999999999</v>
      </c>
      <c r="F1215">
        <v>1.3512299999999999</v>
      </c>
      <c r="G1215">
        <v>1.3550500000000001</v>
      </c>
      <c r="H1215">
        <v>209794</v>
      </c>
      <c r="I1215">
        <v>-72.622478386166918</v>
      </c>
      <c r="J1215">
        <v>1.3757169230769228</v>
      </c>
      <c r="K1215">
        <v>1.3708153738879509</v>
      </c>
      <c r="L1215">
        <v>1.3690069444444442</v>
      </c>
      <c r="M1215">
        <v>1.3665846387922518</v>
      </c>
      <c r="N1215">
        <v>1.3630424999999999</v>
      </c>
      <c r="O1215">
        <v>1.3635584194011701</v>
      </c>
      <c r="P1215" t="s">
        <v>15353</v>
      </c>
      <c r="Q1215" t="s">
        <v>15355</v>
      </c>
      <c r="R1215" t="s">
        <v>15354</v>
      </c>
      <c r="S1215" t="s">
        <v>15354</v>
      </c>
      <c r="T1215">
        <v>1.3552500000000001</v>
      </c>
      <c r="U1215">
        <v>1.3548500000000001</v>
      </c>
      <c r="V1215" t="s">
        <v>15354</v>
      </c>
      <c r="W1215" t="s">
        <v>15354</v>
      </c>
      <c r="X1215" t="s">
        <v>15354</v>
      </c>
      <c r="Y1215" s="9">
        <v>4999.1907837627086</v>
      </c>
      <c r="Z1215" s="9">
        <v>3688.7591099521919</v>
      </c>
      <c r="AA1215" s="9">
        <v>14.23064787072439</v>
      </c>
      <c r="AB1215" t="s">
        <v>15354</v>
      </c>
    </row>
    <row r="1216" spans="1:28" hidden="1" x14ac:dyDescent="0.25">
      <c r="A1216" t="s">
        <v>1712</v>
      </c>
      <c r="B1216" s="2">
        <v>41803</v>
      </c>
      <c r="C1216" s="3">
        <v>0</v>
      </c>
      <c r="D1216">
        <v>1.3550500000000001</v>
      </c>
      <c r="E1216">
        <v>1.3579000000000001</v>
      </c>
      <c r="F1216">
        <v>1.3521000000000001</v>
      </c>
      <c r="G1216">
        <v>1.35354</v>
      </c>
      <c r="H1216">
        <v>195205</v>
      </c>
      <c r="I1216">
        <v>-81.325648414986091</v>
      </c>
      <c r="J1216">
        <v>1.3752333333333333</v>
      </c>
      <c r="K1216">
        <v>1.3703780226502813</v>
      </c>
      <c r="L1216">
        <v>1.3680758333333332</v>
      </c>
      <c r="M1216">
        <v>1.3658795231818597</v>
      </c>
      <c r="N1216">
        <v>1.3623874999999999</v>
      </c>
      <c r="O1216">
        <v>1.3627569458490765</v>
      </c>
      <c r="P1216" t="s">
        <v>15354</v>
      </c>
      <c r="Q1216" t="s">
        <v>15355</v>
      </c>
      <c r="R1216" t="s">
        <v>15354</v>
      </c>
      <c r="S1216" t="s">
        <v>15354</v>
      </c>
      <c r="T1216">
        <v>1.3537600000000001</v>
      </c>
      <c r="U1216">
        <v>1.3533200000000001</v>
      </c>
      <c r="V1216" t="s">
        <v>15354</v>
      </c>
      <c r="W1216" t="s">
        <v>15354</v>
      </c>
      <c r="X1216" t="s">
        <v>15354</v>
      </c>
      <c r="Y1216" s="9">
        <v>4999.1907837627086</v>
      </c>
      <c r="Z1216" s="9">
        <v>3692.8190992219511</v>
      </c>
      <c r="AA1216" s="9">
        <v>19.709042215848878</v>
      </c>
      <c r="AB1216" t="s">
        <v>15354</v>
      </c>
    </row>
    <row r="1217" spans="1:28" hidden="1" x14ac:dyDescent="0.25">
      <c r="A1217" t="s">
        <v>1713</v>
      </c>
      <c r="B1217" s="2">
        <v>41805</v>
      </c>
      <c r="C1217" s="3">
        <v>0</v>
      </c>
      <c r="D1217">
        <v>1.35406</v>
      </c>
      <c r="E1217">
        <v>1.3540700000000001</v>
      </c>
      <c r="F1217">
        <v>1.3531</v>
      </c>
      <c r="G1217">
        <v>1.3535900000000001</v>
      </c>
      <c r="H1217">
        <v>4532</v>
      </c>
      <c r="I1217">
        <v>-81.037463976945133</v>
      </c>
      <c r="J1217">
        <v>1.3747549999999997</v>
      </c>
      <c r="K1217">
        <v>1.3699530094186285</v>
      </c>
      <c r="L1217">
        <v>1.367143055555555</v>
      </c>
      <c r="M1217">
        <v>1.3652152246314888</v>
      </c>
      <c r="N1217">
        <v>1.3616916666666665</v>
      </c>
      <c r="O1217">
        <v>1.3620235901811504</v>
      </c>
      <c r="P1217" t="s">
        <v>15354</v>
      </c>
      <c r="Q1217" t="s">
        <v>15355</v>
      </c>
      <c r="R1217" t="s">
        <v>15354</v>
      </c>
      <c r="S1217" t="s">
        <v>15354</v>
      </c>
      <c r="T1217">
        <v>1.35382</v>
      </c>
      <c r="U1217">
        <v>1.3533599999999999</v>
      </c>
      <c r="V1217" t="s">
        <v>15354</v>
      </c>
      <c r="W1217" t="s">
        <v>15354</v>
      </c>
      <c r="X1217" t="s">
        <v>15354</v>
      </c>
      <c r="Y1217" s="9">
        <v>4999.1907837627086</v>
      </c>
      <c r="Z1217" s="9">
        <v>3692.6554370320341</v>
      </c>
      <c r="AA1217" s="9">
        <v>19.488130893509599</v>
      </c>
      <c r="AB1217" t="s">
        <v>15354</v>
      </c>
    </row>
    <row r="1218" spans="1:28" hidden="1" x14ac:dyDescent="0.25">
      <c r="A1218" t="s">
        <v>1714</v>
      </c>
      <c r="B1218" s="2">
        <v>41806</v>
      </c>
      <c r="C1218" s="3">
        <v>0</v>
      </c>
      <c r="D1218">
        <v>1.3535900000000001</v>
      </c>
      <c r="E1218">
        <v>1.3579399999999999</v>
      </c>
      <c r="F1218">
        <v>1.3512999999999999</v>
      </c>
      <c r="G1218">
        <v>1.3575699999999999</v>
      </c>
      <c r="H1218">
        <v>188213</v>
      </c>
      <c r="I1218">
        <v>-58.097982708934303</v>
      </c>
      <c r="J1218">
        <v>1.3743067948717946</v>
      </c>
      <c r="K1218">
        <v>1.3696395155092962</v>
      </c>
      <c r="L1218">
        <v>1.3663127777777775</v>
      </c>
      <c r="M1218">
        <v>1.3648019692460029</v>
      </c>
      <c r="N1218">
        <v>1.3611220833333333</v>
      </c>
      <c r="O1218">
        <v>1.3616673029666584</v>
      </c>
      <c r="P1218" t="s">
        <v>15353</v>
      </c>
      <c r="Q1218" t="s">
        <v>15355</v>
      </c>
      <c r="R1218" t="s">
        <v>15354</v>
      </c>
      <c r="S1218" t="s">
        <v>15354</v>
      </c>
      <c r="T1218">
        <v>1.3577999999999999</v>
      </c>
      <c r="U1218">
        <v>1.35734</v>
      </c>
      <c r="V1218" t="s">
        <v>15354</v>
      </c>
      <c r="W1218" t="s">
        <v>15354</v>
      </c>
      <c r="X1218" t="s">
        <v>15354</v>
      </c>
      <c r="Y1218" s="9">
        <v>4999.1907837627086</v>
      </c>
      <c r="Z1218" s="9">
        <v>3681.8314801610759</v>
      </c>
      <c r="AA1218" s="9">
        <v>4.8536525299403159</v>
      </c>
      <c r="AB1218" t="s">
        <v>15354</v>
      </c>
    </row>
    <row r="1219" spans="1:28" hidden="1" x14ac:dyDescent="0.25">
      <c r="A1219" t="s">
        <v>1715</v>
      </c>
      <c r="B1219" s="2">
        <v>41807</v>
      </c>
      <c r="C1219" s="3">
        <v>0</v>
      </c>
      <c r="D1219">
        <v>1.3575699999999999</v>
      </c>
      <c r="E1219">
        <v>1.3587</v>
      </c>
      <c r="F1219">
        <v>1.35364</v>
      </c>
      <c r="G1219">
        <v>1.35487</v>
      </c>
      <c r="H1219">
        <v>200431</v>
      </c>
      <c r="I1219">
        <v>-73.659942363112577</v>
      </c>
      <c r="J1219">
        <v>1.3738189743589742</v>
      </c>
      <c r="K1219">
        <v>1.3692656037242508</v>
      </c>
      <c r="L1219">
        <v>1.3652561111111108</v>
      </c>
      <c r="M1219">
        <v>1.3642651060435163</v>
      </c>
      <c r="N1219">
        <v>1.3604779166666665</v>
      </c>
      <c r="O1219">
        <v>1.3611235187293258</v>
      </c>
      <c r="P1219" t="s">
        <v>15354</v>
      </c>
      <c r="Q1219" t="s">
        <v>15355</v>
      </c>
      <c r="R1219" t="s">
        <v>15354</v>
      </c>
      <c r="S1219" t="s">
        <v>15354</v>
      </c>
      <c r="T1219">
        <v>1.3551</v>
      </c>
      <c r="U1219">
        <v>1.3546400000000001</v>
      </c>
      <c r="V1219" t="s">
        <v>15354</v>
      </c>
      <c r="W1219" t="s">
        <v>15354</v>
      </c>
      <c r="X1219" t="s">
        <v>15354</v>
      </c>
      <c r="Y1219" s="9">
        <v>4999.1907837627086</v>
      </c>
      <c r="Z1219" s="9">
        <v>3689.1674295348748</v>
      </c>
      <c r="AA1219" s="9">
        <v>14.781568178171101</v>
      </c>
      <c r="AB1219" t="s">
        <v>15354</v>
      </c>
    </row>
    <row r="1220" spans="1:28" hidden="1" x14ac:dyDescent="0.25">
      <c r="A1220" t="s">
        <v>1716</v>
      </c>
      <c r="B1220" s="2">
        <v>41808</v>
      </c>
      <c r="C1220" s="3">
        <v>0</v>
      </c>
      <c r="D1220">
        <v>1.3548899999999999</v>
      </c>
      <c r="E1220">
        <v>1.3599300000000001</v>
      </c>
      <c r="F1220">
        <v>1.3541700000000001</v>
      </c>
      <c r="G1220">
        <v>1.3589500000000001</v>
      </c>
      <c r="H1220">
        <v>195336</v>
      </c>
      <c r="I1220">
        <v>-50.144092219019839</v>
      </c>
      <c r="J1220">
        <v>1.3735258974358975</v>
      </c>
      <c r="K1220">
        <v>1.3690044491995861</v>
      </c>
      <c r="L1220">
        <v>1.364364444444444</v>
      </c>
      <c r="M1220">
        <v>1.363977803014137</v>
      </c>
      <c r="N1220">
        <v>1.3600937499999999</v>
      </c>
      <c r="O1220">
        <v>1.3609496372309797</v>
      </c>
      <c r="P1220" t="s">
        <v>15354</v>
      </c>
      <c r="Q1220" t="s">
        <v>15355</v>
      </c>
      <c r="R1220" t="s">
        <v>15354</v>
      </c>
      <c r="S1220" t="s">
        <v>15354</v>
      </c>
      <c r="T1220">
        <v>1.3591800000000001</v>
      </c>
      <c r="U1220">
        <v>1.3587199999999999</v>
      </c>
      <c r="V1220" t="s">
        <v>15354</v>
      </c>
      <c r="W1220" t="s">
        <v>15354</v>
      </c>
      <c r="X1220" t="s">
        <v>15354</v>
      </c>
      <c r="Y1220" s="9">
        <v>4999.1907837627086</v>
      </c>
      <c r="Z1220" s="9">
        <v>3678.0932501675338</v>
      </c>
      <c r="AA1220" s="9">
        <v>-0.22062064545580332</v>
      </c>
      <c r="AB1220" t="s">
        <v>15354</v>
      </c>
    </row>
    <row r="1221" spans="1:28" hidden="1" x14ac:dyDescent="0.25">
      <c r="A1221" t="s">
        <v>1717</v>
      </c>
      <c r="B1221" s="2">
        <v>41809</v>
      </c>
      <c r="C1221" s="3">
        <v>0</v>
      </c>
      <c r="D1221">
        <v>1.3589599999999999</v>
      </c>
      <c r="E1221">
        <v>1.3643400000000001</v>
      </c>
      <c r="F1221">
        <v>1.3584799999999999</v>
      </c>
      <c r="G1221">
        <v>1.3610100000000001</v>
      </c>
      <c r="H1221">
        <v>218505</v>
      </c>
      <c r="I1221">
        <v>-38.270893371757857</v>
      </c>
      <c r="J1221">
        <v>1.3733098717948717</v>
      </c>
      <c r="K1221">
        <v>1.3688020580806093</v>
      </c>
      <c r="L1221">
        <v>1.3637188888888887</v>
      </c>
      <c r="M1221">
        <v>1.3638173812295891</v>
      </c>
      <c r="N1221">
        <v>1.3599137499999998</v>
      </c>
      <c r="O1221">
        <v>1.3609544662525015</v>
      </c>
      <c r="P1221" t="s">
        <v>15354</v>
      </c>
      <c r="Q1221" t="s">
        <v>15355</v>
      </c>
      <c r="R1221" t="s">
        <v>15354</v>
      </c>
      <c r="S1221" t="s">
        <v>15354</v>
      </c>
      <c r="T1221">
        <v>1.36121</v>
      </c>
      <c r="U1221">
        <v>1.3608100000000001</v>
      </c>
      <c r="V1221" t="s">
        <v>15354</v>
      </c>
      <c r="W1221" t="s">
        <v>15354</v>
      </c>
      <c r="X1221" t="s">
        <v>15354</v>
      </c>
      <c r="Y1221" s="9">
        <v>4999.1907837627086</v>
      </c>
      <c r="Z1221" s="9">
        <v>3672.6080353235052</v>
      </c>
      <c r="AA1221" s="9">
        <v>-7.6852952187787169</v>
      </c>
      <c r="AB1221" t="s">
        <v>15354</v>
      </c>
    </row>
    <row r="1222" spans="1:28" hidden="1" x14ac:dyDescent="0.25">
      <c r="A1222" t="s">
        <v>1718</v>
      </c>
      <c r="B1222" s="2">
        <v>41810</v>
      </c>
      <c r="C1222" s="3">
        <v>0</v>
      </c>
      <c r="D1222">
        <v>1.361</v>
      </c>
      <c r="E1222">
        <v>1.3633900000000001</v>
      </c>
      <c r="F1222">
        <v>1.35643</v>
      </c>
      <c r="G1222">
        <v>1.35992</v>
      </c>
      <c r="H1222">
        <v>220081</v>
      </c>
      <c r="I1222">
        <v>-44.553314121037609</v>
      </c>
      <c r="J1222">
        <v>1.3730628205128206</v>
      </c>
      <c r="K1222">
        <v>1.3685771958507205</v>
      </c>
      <c r="L1222">
        <v>1.3632852777777775</v>
      </c>
      <c r="M1222">
        <v>1.3636067119739357</v>
      </c>
      <c r="N1222">
        <v>1.3597958333333333</v>
      </c>
      <c r="O1222">
        <v>1.3608717089523015</v>
      </c>
      <c r="P1222" t="s">
        <v>15354</v>
      </c>
      <c r="Q1222" t="s">
        <v>15355</v>
      </c>
      <c r="R1222" t="s">
        <v>15354</v>
      </c>
      <c r="S1222" t="s">
        <v>15354</v>
      </c>
      <c r="T1222">
        <v>1.36009</v>
      </c>
      <c r="U1222">
        <v>1.35975</v>
      </c>
      <c r="V1222" t="s">
        <v>15354</v>
      </c>
      <c r="W1222" t="s">
        <v>15354</v>
      </c>
      <c r="X1222" t="s">
        <v>15354</v>
      </c>
      <c r="Y1222" s="9">
        <v>4999.1907837627086</v>
      </c>
      <c r="Z1222" s="9">
        <v>3675.6323359209382</v>
      </c>
      <c r="AA1222" s="9">
        <v>-3.567016037366074</v>
      </c>
      <c r="AB1222" t="s">
        <v>15354</v>
      </c>
    </row>
    <row r="1223" spans="1:28" hidden="1" x14ac:dyDescent="0.25">
      <c r="A1223" t="s">
        <v>1719</v>
      </c>
      <c r="B1223" s="2">
        <v>41812</v>
      </c>
      <c r="C1223" s="3">
        <v>0</v>
      </c>
      <c r="D1223">
        <v>1.3588800000000001</v>
      </c>
      <c r="E1223">
        <v>1.35964</v>
      </c>
      <c r="F1223">
        <v>1.3588800000000001</v>
      </c>
      <c r="G1223">
        <v>1.3591</v>
      </c>
      <c r="H1223">
        <v>4140</v>
      </c>
      <c r="I1223">
        <v>-52.070645554202223</v>
      </c>
      <c r="J1223">
        <v>1.3727988461538461</v>
      </c>
      <c r="K1223">
        <v>1.3683372668418414</v>
      </c>
      <c r="L1223">
        <v>1.3628149999999999</v>
      </c>
      <c r="M1223">
        <v>1.3633631059212905</v>
      </c>
      <c r="N1223">
        <v>1.35964375</v>
      </c>
      <c r="O1223">
        <v>1.3607299722361172</v>
      </c>
      <c r="P1223" t="s">
        <v>15354</v>
      </c>
      <c r="Q1223" t="s">
        <v>15355</v>
      </c>
      <c r="R1223" t="s">
        <v>15354</v>
      </c>
      <c r="S1223" t="s">
        <v>15354</v>
      </c>
      <c r="T1223">
        <v>1.35924</v>
      </c>
      <c r="U1223">
        <v>1.3589599999999999</v>
      </c>
      <c r="V1223" t="s">
        <v>15354</v>
      </c>
      <c r="W1223" t="s">
        <v>15354</v>
      </c>
      <c r="X1223" t="s">
        <v>15354</v>
      </c>
      <c r="Y1223" s="9">
        <v>4999.1907837627086</v>
      </c>
      <c r="Z1223" s="9">
        <v>3677.9308906173364</v>
      </c>
      <c r="AA1223" s="9">
        <v>-0.44129974952450995</v>
      </c>
      <c r="AB1223" t="s">
        <v>15354</v>
      </c>
    </row>
    <row r="1224" spans="1:28" hidden="1" x14ac:dyDescent="0.25">
      <c r="A1224" t="s">
        <v>1720</v>
      </c>
      <c r="B1224" s="2">
        <v>41813</v>
      </c>
      <c r="C1224" s="3">
        <v>0</v>
      </c>
      <c r="D1224">
        <v>1.3591</v>
      </c>
      <c r="E1224">
        <v>1.3613500000000001</v>
      </c>
      <c r="F1224">
        <v>1.35741</v>
      </c>
      <c r="G1224">
        <v>1.36</v>
      </c>
      <c r="H1224">
        <v>282844</v>
      </c>
      <c r="I1224">
        <v>-43.925831202045323</v>
      </c>
      <c r="J1224">
        <v>1.3724960256410255</v>
      </c>
      <c r="K1224">
        <v>1.3681261967952125</v>
      </c>
      <c r="L1224">
        <v>1.3623833333333331</v>
      </c>
      <c r="M1224">
        <v>1.3631813164120314</v>
      </c>
      <c r="N1224">
        <v>1.3594279166666665</v>
      </c>
      <c r="O1224">
        <v>1.360671574457228</v>
      </c>
      <c r="P1224" t="s">
        <v>15354</v>
      </c>
      <c r="Q1224" t="s">
        <v>15355</v>
      </c>
      <c r="R1224" t="s">
        <v>15354</v>
      </c>
      <c r="S1224" t="s">
        <v>15354</v>
      </c>
      <c r="T1224">
        <v>1.3601399999999999</v>
      </c>
      <c r="U1224">
        <v>1.3598600000000001</v>
      </c>
      <c r="V1224" t="s">
        <v>15354</v>
      </c>
      <c r="W1224" t="s">
        <v>15354</v>
      </c>
      <c r="X1224" t="s">
        <v>15354</v>
      </c>
      <c r="Y1224" s="9">
        <v>4999.1907837627086</v>
      </c>
      <c r="Z1224" s="9">
        <v>3675.4972162885506</v>
      </c>
      <c r="AA1224" s="9">
        <v>-3.7510483823592051</v>
      </c>
      <c r="AB1224" t="s">
        <v>15354</v>
      </c>
    </row>
    <row r="1225" spans="1:28" hidden="1" x14ac:dyDescent="0.25">
      <c r="A1225" t="s">
        <v>1721</v>
      </c>
      <c r="B1225" s="2">
        <v>41814</v>
      </c>
      <c r="C1225" s="3">
        <v>0</v>
      </c>
      <c r="D1225">
        <v>1.36002</v>
      </c>
      <c r="E1225">
        <v>1.36277</v>
      </c>
      <c r="F1225">
        <v>1.3583400000000001</v>
      </c>
      <c r="G1225">
        <v>1.3605799999999999</v>
      </c>
      <c r="H1225">
        <v>265093</v>
      </c>
      <c r="I1225">
        <v>-40.217391304348396</v>
      </c>
      <c r="J1225">
        <v>1.3722215384615382</v>
      </c>
      <c r="K1225">
        <v>1.3679351538383717</v>
      </c>
      <c r="L1225">
        <v>1.3620999999999996</v>
      </c>
      <c r="M1225">
        <v>1.3630407047140838</v>
      </c>
      <c r="N1225">
        <v>1.3593120833333332</v>
      </c>
      <c r="O1225">
        <v>1.3606642485006497</v>
      </c>
      <c r="P1225" t="s">
        <v>15354</v>
      </c>
      <c r="Q1225" t="s">
        <v>15355</v>
      </c>
      <c r="R1225" t="s">
        <v>15354</v>
      </c>
      <c r="S1225" t="s">
        <v>15354</v>
      </c>
      <c r="T1225">
        <v>1.3607199999999999</v>
      </c>
      <c r="U1225">
        <v>1.3604400000000001</v>
      </c>
      <c r="V1225" t="s">
        <v>15354</v>
      </c>
      <c r="W1225" t="s">
        <v>15354</v>
      </c>
      <c r="X1225" t="s">
        <v>15354</v>
      </c>
      <c r="Y1225" s="9">
        <v>4999.1907837627086</v>
      </c>
      <c r="Z1225" s="9">
        <v>3673.9305542379834</v>
      </c>
      <c r="AA1225" s="9">
        <v>-5.8839979789361054</v>
      </c>
      <c r="AB1225" t="s">
        <v>15354</v>
      </c>
    </row>
    <row r="1226" spans="1:28" hidden="1" x14ac:dyDescent="0.25">
      <c r="A1226" t="s">
        <v>1722</v>
      </c>
      <c r="B1226" s="2">
        <v>41815</v>
      </c>
      <c r="C1226" s="3">
        <v>0</v>
      </c>
      <c r="D1226">
        <v>1.36059</v>
      </c>
      <c r="E1226">
        <v>1.36511</v>
      </c>
      <c r="F1226">
        <v>1.36005</v>
      </c>
      <c r="G1226">
        <v>1.3627800000000001</v>
      </c>
      <c r="H1226">
        <v>271868</v>
      </c>
      <c r="I1226">
        <v>-16.786743515849597</v>
      </c>
      <c r="J1226">
        <v>1.3720192307692305</v>
      </c>
      <c r="K1226">
        <v>1.3678046436146154</v>
      </c>
      <c r="L1226">
        <v>1.3618505555555553</v>
      </c>
      <c r="M1226">
        <v>1.3630266125673764</v>
      </c>
      <c r="N1226">
        <v>1.3594616666666666</v>
      </c>
      <c r="O1226">
        <v>1.3608335086205978</v>
      </c>
      <c r="P1226" t="s">
        <v>15354</v>
      </c>
      <c r="Q1226" t="s">
        <v>15355</v>
      </c>
      <c r="R1226" t="s">
        <v>15354</v>
      </c>
      <c r="S1226" t="s">
        <v>15354</v>
      </c>
      <c r="T1226">
        <v>1.36293</v>
      </c>
      <c r="U1226">
        <v>1.36263</v>
      </c>
      <c r="V1226" t="s">
        <v>15354</v>
      </c>
      <c r="W1226" t="s">
        <v>15354</v>
      </c>
      <c r="X1226" t="s">
        <v>15354</v>
      </c>
      <c r="Y1226" s="9">
        <v>4999.1907837627086</v>
      </c>
      <c r="Z1226" s="9">
        <v>3667.9732515702999</v>
      </c>
      <c r="AA1226" s="9">
        <v>-14.011069215896239</v>
      </c>
      <c r="AB1226" t="s">
        <v>15354</v>
      </c>
    </row>
    <row r="1227" spans="1:28" hidden="1" x14ac:dyDescent="0.25">
      <c r="A1227" t="s">
        <v>1723</v>
      </c>
      <c r="B1227" s="2">
        <v>41816</v>
      </c>
      <c r="C1227" s="3">
        <v>0</v>
      </c>
      <c r="D1227">
        <v>1.3627899999999999</v>
      </c>
      <c r="E1227">
        <v>1.3641300000000001</v>
      </c>
      <c r="F1227">
        <v>1.35762</v>
      </c>
      <c r="G1227">
        <v>1.36114</v>
      </c>
      <c r="H1227">
        <v>303594</v>
      </c>
      <c r="I1227">
        <v>-28.602305475504298</v>
      </c>
      <c r="J1227">
        <v>1.3718537179487176</v>
      </c>
      <c r="K1227">
        <v>1.367635918459815</v>
      </c>
      <c r="L1227">
        <v>1.3615575</v>
      </c>
      <c r="M1227">
        <v>1.3629246335096803</v>
      </c>
      <c r="N1227">
        <v>1.359498333333333</v>
      </c>
      <c r="O1227">
        <v>1.3608580279309501</v>
      </c>
      <c r="P1227" t="s">
        <v>15355</v>
      </c>
      <c r="Q1227" t="s">
        <v>15355</v>
      </c>
      <c r="R1227" t="s">
        <v>15355</v>
      </c>
      <c r="S1227" t="s">
        <v>15354</v>
      </c>
      <c r="T1227">
        <v>1.3612899999999999</v>
      </c>
      <c r="U1227">
        <v>1.3609899999999999</v>
      </c>
      <c r="V1227" t="s">
        <v>15354</v>
      </c>
      <c r="W1227" t="s">
        <v>15354</v>
      </c>
      <c r="X1227">
        <v>3672.9866523665055</v>
      </c>
      <c r="Y1227" s="9">
        <v>4999.1907837627086</v>
      </c>
      <c r="Z1227" s="9">
        <v>3672.3922042788158</v>
      </c>
      <c r="AA1227" s="9">
        <v>-7.9800556782617784</v>
      </c>
      <c r="AB1227" t="s">
        <v>15354</v>
      </c>
    </row>
    <row r="1228" spans="1:28" hidden="1" x14ac:dyDescent="0.25">
      <c r="A1228" t="s">
        <v>1724</v>
      </c>
      <c r="B1228" s="2">
        <v>41817</v>
      </c>
      <c r="C1228" s="3">
        <v>0</v>
      </c>
      <c r="D1228">
        <v>1.36114</v>
      </c>
      <c r="E1228">
        <v>1.3650500000000001</v>
      </c>
      <c r="F1228">
        <v>1.361</v>
      </c>
      <c r="G1228">
        <v>1.3648199999999999</v>
      </c>
      <c r="H1228">
        <v>263677</v>
      </c>
      <c r="I1228">
        <v>-2.0893371757933799</v>
      </c>
      <c r="J1228">
        <v>1.3717226923076917</v>
      </c>
      <c r="K1228">
        <v>1.3675646293848829</v>
      </c>
      <c r="L1228">
        <v>1.3614341666666665</v>
      </c>
      <c r="M1228">
        <v>1.3630270857524003</v>
      </c>
      <c r="N1228">
        <v>1.3595612499999998</v>
      </c>
      <c r="O1228">
        <v>1.3611749856964741</v>
      </c>
      <c r="P1228" t="s">
        <v>15354</v>
      </c>
      <c r="Q1228" t="s">
        <v>15355</v>
      </c>
      <c r="R1228" t="s">
        <v>15354</v>
      </c>
      <c r="S1228" t="s">
        <v>15354</v>
      </c>
      <c r="T1228">
        <v>1.36497</v>
      </c>
      <c r="U1228">
        <v>1.36467</v>
      </c>
      <c r="V1228" t="s">
        <v>15354</v>
      </c>
      <c r="W1228" t="s">
        <v>15354</v>
      </c>
      <c r="X1228" t="s">
        <v>15354</v>
      </c>
      <c r="Y1228" s="9">
        <v>4999.1907837627086</v>
      </c>
      <c r="Z1228" s="9">
        <v>3662.4913249102242</v>
      </c>
      <c r="AA1228" s="9">
        <v>-21.513066110966165</v>
      </c>
      <c r="AB1228" t="s">
        <v>15354</v>
      </c>
    </row>
    <row r="1229" spans="1:28" hidden="1" x14ac:dyDescent="0.25">
      <c r="A1229" t="s">
        <v>1725</v>
      </c>
      <c r="B1229" s="2">
        <v>41819</v>
      </c>
      <c r="C1229" s="3">
        <v>0</v>
      </c>
      <c r="D1229">
        <v>1.36435</v>
      </c>
      <c r="E1229">
        <v>1.36477</v>
      </c>
      <c r="F1229">
        <v>1.36425</v>
      </c>
      <c r="G1229">
        <v>1.3643400000000001</v>
      </c>
      <c r="H1229">
        <v>2218</v>
      </c>
      <c r="I1229">
        <v>-5.5756698044890065</v>
      </c>
      <c r="J1229">
        <v>1.3715820512820509</v>
      </c>
      <c r="K1229">
        <v>1.3674829931979238</v>
      </c>
      <c r="L1229">
        <v>1.3612688888888889</v>
      </c>
      <c r="M1229">
        <v>1.3630980540901085</v>
      </c>
      <c r="N1229">
        <v>1.3596225000000002</v>
      </c>
      <c r="O1229">
        <v>1.3614281868407563</v>
      </c>
      <c r="P1229" t="s">
        <v>15354</v>
      </c>
      <c r="Q1229" t="s">
        <v>15355</v>
      </c>
      <c r="R1229" t="s">
        <v>15354</v>
      </c>
      <c r="S1229" t="s">
        <v>15354</v>
      </c>
      <c r="T1229">
        <v>1.3644700000000001</v>
      </c>
      <c r="U1229">
        <v>1.3642099999999999</v>
      </c>
      <c r="V1229" t="s">
        <v>15354</v>
      </c>
      <c r="W1229" t="s">
        <v>15354</v>
      </c>
      <c r="X1229" t="s">
        <v>15354</v>
      </c>
      <c r="Y1229" s="9">
        <v>4999.1907837627086</v>
      </c>
      <c r="Z1229" s="9">
        <v>3663.8334179298249</v>
      </c>
      <c r="AA1229" s="9">
        <v>-19.67491781509105</v>
      </c>
      <c r="AB1229" t="s">
        <v>15354</v>
      </c>
    </row>
    <row r="1230" spans="1:28" hidden="1" x14ac:dyDescent="0.25">
      <c r="A1230" t="s">
        <v>1726</v>
      </c>
      <c r="B1230" s="2">
        <v>41820</v>
      </c>
      <c r="C1230" s="3">
        <v>0</v>
      </c>
      <c r="D1230">
        <v>1.3643400000000001</v>
      </c>
      <c r="E1230">
        <v>1.3697699999999999</v>
      </c>
      <c r="F1230">
        <v>1.36402</v>
      </c>
      <c r="G1230">
        <v>1.36914</v>
      </c>
      <c r="H1230">
        <v>226198</v>
      </c>
      <c r="I1230">
        <v>-3.4109366540330748</v>
      </c>
      <c r="J1230">
        <v>1.3714762820512818</v>
      </c>
      <c r="K1230">
        <v>1.3675249427372167</v>
      </c>
      <c r="L1230">
        <v>1.3612105555555556</v>
      </c>
      <c r="M1230">
        <v>1.3634246457609134</v>
      </c>
      <c r="N1230">
        <v>1.3600179166666668</v>
      </c>
      <c r="O1230">
        <v>1.3620451318934959</v>
      </c>
      <c r="P1230" t="s">
        <v>15354</v>
      </c>
      <c r="Q1230" t="s">
        <v>15353</v>
      </c>
      <c r="R1230" t="s">
        <v>15354</v>
      </c>
      <c r="S1230" t="s">
        <v>15354</v>
      </c>
      <c r="T1230">
        <v>1.36931</v>
      </c>
      <c r="U1230">
        <v>1.36897</v>
      </c>
      <c r="V1230" t="s">
        <v>15354</v>
      </c>
      <c r="W1230" t="s">
        <v>15354</v>
      </c>
      <c r="X1230" t="s">
        <v>15354</v>
      </c>
      <c r="Y1230" s="9">
        <v>4999.1907837627086</v>
      </c>
      <c r="Z1230" s="9">
        <v>3650.883133667839</v>
      </c>
      <c r="AA1230" s="9">
        <v>-37.472118162367444</v>
      </c>
      <c r="AB1230" t="s">
        <v>15354</v>
      </c>
    </row>
    <row r="1231" spans="1:28" hidden="1" x14ac:dyDescent="0.25">
      <c r="A1231" t="s">
        <v>1727</v>
      </c>
      <c r="B1231" s="2">
        <v>41821</v>
      </c>
      <c r="C1231" s="3">
        <v>0</v>
      </c>
      <c r="D1231">
        <v>1.36913</v>
      </c>
      <c r="E1231">
        <v>1.3700399999999999</v>
      </c>
      <c r="F1231">
        <v>1.36755</v>
      </c>
      <c r="G1231">
        <v>1.36802</v>
      </c>
      <c r="H1231">
        <v>302869</v>
      </c>
      <c r="I1231">
        <v>-10.779082177160689</v>
      </c>
      <c r="J1231">
        <v>1.3713312820512817</v>
      </c>
      <c r="K1231">
        <v>1.367537475832477</v>
      </c>
      <c r="L1231">
        <v>1.3611463888888888</v>
      </c>
      <c r="M1231">
        <v>1.3636730432873505</v>
      </c>
      <c r="N1231">
        <v>1.3602654166666668</v>
      </c>
      <c r="O1231">
        <v>1.3625231213420164</v>
      </c>
      <c r="P1231" t="s">
        <v>15354</v>
      </c>
      <c r="Q1231" t="s">
        <v>15353</v>
      </c>
      <c r="R1231" t="s">
        <v>15354</v>
      </c>
      <c r="S1231" t="s">
        <v>15354</v>
      </c>
      <c r="T1231">
        <v>1.36818</v>
      </c>
      <c r="U1231">
        <v>1.3678600000000001</v>
      </c>
      <c r="V1231" t="s">
        <v>15354</v>
      </c>
      <c r="W1231" t="s">
        <v>15354</v>
      </c>
      <c r="X1231" t="s">
        <v>15354</v>
      </c>
      <c r="Y1231" s="9">
        <v>4999.1907837627086</v>
      </c>
      <c r="Z1231" s="9">
        <v>3653.8984517846402</v>
      </c>
      <c r="AA1231" s="9">
        <v>-33.317201658792463</v>
      </c>
      <c r="AB1231" t="s">
        <v>15354</v>
      </c>
    </row>
    <row r="1232" spans="1:28" hidden="1" x14ac:dyDescent="0.25">
      <c r="A1232" t="s">
        <v>1728</v>
      </c>
      <c r="B1232" s="2">
        <v>41822</v>
      </c>
      <c r="C1232" s="3">
        <v>0</v>
      </c>
      <c r="D1232">
        <v>1.36802</v>
      </c>
      <c r="E1232">
        <v>1.36812</v>
      </c>
      <c r="F1232">
        <v>1.3640000000000001</v>
      </c>
      <c r="G1232">
        <v>1.36531</v>
      </c>
      <c r="H1232">
        <v>289741</v>
      </c>
      <c r="I1232">
        <v>-28.841463414633594</v>
      </c>
      <c r="J1232">
        <v>1.3711858974358968</v>
      </c>
      <c r="K1232">
        <v>1.3674810840392497</v>
      </c>
      <c r="L1232">
        <v>1.3610669444444445</v>
      </c>
      <c r="M1232">
        <v>1.3637615274339803</v>
      </c>
      <c r="N1232">
        <v>1.3604762500000003</v>
      </c>
      <c r="O1232">
        <v>1.3627460716346551</v>
      </c>
      <c r="P1232" t="s">
        <v>15355</v>
      </c>
      <c r="Q1232" t="s">
        <v>15355</v>
      </c>
      <c r="R1232" t="s">
        <v>15355</v>
      </c>
      <c r="S1232" t="s">
        <v>15354</v>
      </c>
      <c r="T1232">
        <v>1.36547</v>
      </c>
      <c r="U1232">
        <v>1.3651500000000001</v>
      </c>
      <c r="V1232" t="s">
        <v>15354</v>
      </c>
      <c r="W1232" t="s">
        <v>15354</v>
      </c>
      <c r="X1232">
        <v>3661.7428431236131</v>
      </c>
      <c r="Y1232" s="9">
        <v>4999.1907837627086</v>
      </c>
      <c r="Z1232" s="9">
        <v>3661.1502147705251</v>
      </c>
      <c r="AA1232" s="9">
        <v>-23.351449481764906</v>
      </c>
      <c r="AB1232" t="s">
        <v>15354</v>
      </c>
    </row>
    <row r="1233" spans="1:28" hidden="1" x14ac:dyDescent="0.25">
      <c r="A1233" t="s">
        <v>1729</v>
      </c>
      <c r="B1233" s="2">
        <v>41823</v>
      </c>
      <c r="C1233" s="3">
        <v>0</v>
      </c>
      <c r="D1233">
        <v>1.36531</v>
      </c>
      <c r="E1233">
        <v>1.36642</v>
      </c>
      <c r="F1233">
        <v>1.3595999999999999</v>
      </c>
      <c r="G1233">
        <v>1.3608800000000001</v>
      </c>
      <c r="H1233">
        <v>361551</v>
      </c>
      <c r="I1233">
        <v>-57.718966603654273</v>
      </c>
      <c r="J1233">
        <v>1.3710398717948713</v>
      </c>
      <c r="K1233">
        <v>1.3673139679876232</v>
      </c>
      <c r="L1233">
        <v>1.3609433333333334</v>
      </c>
      <c r="M1233">
        <v>1.3636057691943058</v>
      </c>
      <c r="N1233">
        <v>1.3602616666666669</v>
      </c>
      <c r="O1233">
        <v>1.3625967859038828</v>
      </c>
      <c r="P1233" t="s">
        <v>15354</v>
      </c>
      <c r="Q1233" t="s">
        <v>15355</v>
      </c>
      <c r="R1233" t="s">
        <v>15354</v>
      </c>
      <c r="S1233" t="s">
        <v>15354</v>
      </c>
      <c r="T1233">
        <v>1.36104</v>
      </c>
      <c r="U1233">
        <v>1.3607199999999999</v>
      </c>
      <c r="V1233" t="s">
        <v>15354</v>
      </c>
      <c r="W1233" t="s">
        <v>15354</v>
      </c>
      <c r="X1233" t="s">
        <v>15354</v>
      </c>
      <c r="Y1233" s="9">
        <v>4999.1907837627086</v>
      </c>
      <c r="Z1233" s="9">
        <v>3673.0667605380509</v>
      </c>
      <c r="AA1233" s="9">
        <v>-7.0605903618564962</v>
      </c>
      <c r="AB1233" t="s">
        <v>15354</v>
      </c>
    </row>
    <row r="1234" spans="1:28" hidden="1" x14ac:dyDescent="0.25">
      <c r="A1234" t="s">
        <v>1730</v>
      </c>
      <c r="B1234" s="2">
        <v>41824</v>
      </c>
      <c r="C1234" s="3">
        <v>0</v>
      </c>
      <c r="D1234">
        <v>1.36086</v>
      </c>
      <c r="E1234">
        <v>1.3611200000000001</v>
      </c>
      <c r="F1234">
        <v>1.3585499999999999</v>
      </c>
      <c r="G1234">
        <v>1.35944</v>
      </c>
      <c r="H1234">
        <v>211608</v>
      </c>
      <c r="I1234">
        <v>-77.883908890521823</v>
      </c>
      <c r="J1234">
        <v>1.3709024358974355</v>
      </c>
      <c r="K1234">
        <v>1.3671146270259111</v>
      </c>
      <c r="L1234">
        <v>1.3608513888888889</v>
      </c>
      <c r="M1234">
        <v>1.3633805924811</v>
      </c>
      <c r="N1234">
        <v>1.3600641666666669</v>
      </c>
      <c r="O1234">
        <v>1.3623442430315722</v>
      </c>
      <c r="P1234" t="s">
        <v>15354</v>
      </c>
      <c r="Q1234" t="s">
        <v>15355</v>
      </c>
      <c r="R1234" t="s">
        <v>15354</v>
      </c>
      <c r="S1234" t="s">
        <v>15354</v>
      </c>
      <c r="T1234">
        <v>1.3595999999999999</v>
      </c>
      <c r="U1234">
        <v>1.35928</v>
      </c>
      <c r="V1234" t="s">
        <v>15354</v>
      </c>
      <c r="W1234" t="s">
        <v>15354</v>
      </c>
      <c r="X1234" t="s">
        <v>15354</v>
      </c>
      <c r="Y1234" s="9">
        <v>4999.1907837627086</v>
      </c>
      <c r="Z1234" s="9">
        <v>3676.9570342473589</v>
      </c>
      <c r="AA1234" s="9">
        <v>-1.7651471508069057</v>
      </c>
      <c r="AB1234" t="s">
        <v>15354</v>
      </c>
    </row>
    <row r="1235" spans="1:28" hidden="1" x14ac:dyDescent="0.25">
      <c r="A1235" t="s">
        <v>1731</v>
      </c>
      <c r="B1235" s="2">
        <v>41826</v>
      </c>
      <c r="C1235" s="3">
        <v>0</v>
      </c>
      <c r="D1235">
        <v>1.35945</v>
      </c>
      <c r="E1235">
        <v>1.3596600000000001</v>
      </c>
      <c r="F1235">
        <v>1.3584000000000001</v>
      </c>
      <c r="G1235">
        <v>1.3588</v>
      </c>
      <c r="H1235">
        <v>7618</v>
      </c>
      <c r="I1235">
        <v>-82.586333578251285</v>
      </c>
      <c r="J1235">
        <v>1.3707542307692309</v>
      </c>
      <c r="K1235">
        <v>1.3669041301391791</v>
      </c>
      <c r="L1235">
        <v>1.3607416666666667</v>
      </c>
      <c r="M1235">
        <v>1.3631329928875271</v>
      </c>
      <c r="N1235">
        <v>1.3598154166666669</v>
      </c>
      <c r="O1235">
        <v>1.3620607035890464</v>
      </c>
      <c r="P1235" t="s">
        <v>15354</v>
      </c>
      <c r="Q1235" t="s">
        <v>15355</v>
      </c>
      <c r="R1235" t="s">
        <v>15354</v>
      </c>
      <c r="S1235" t="s">
        <v>15354</v>
      </c>
      <c r="T1235">
        <v>1.3589599999999999</v>
      </c>
      <c r="U1235">
        <v>1.3586400000000001</v>
      </c>
      <c r="V1235" t="s">
        <v>15354</v>
      </c>
      <c r="W1235" t="s">
        <v>15354</v>
      </c>
      <c r="X1235" t="s">
        <v>15354</v>
      </c>
      <c r="Y1235" s="9">
        <v>4999.1907837627086</v>
      </c>
      <c r="Z1235" s="9">
        <v>3678.6886911775982</v>
      </c>
      <c r="AA1235" s="9">
        <v>0.58838231836892574</v>
      </c>
      <c r="AB1235" t="s">
        <v>15354</v>
      </c>
    </row>
    <row r="1236" spans="1:28" hidden="1" x14ac:dyDescent="0.25">
      <c r="A1236" t="s">
        <v>1732</v>
      </c>
      <c r="B1236" s="2">
        <v>41827</v>
      </c>
      <c r="C1236" s="3">
        <v>0</v>
      </c>
      <c r="D1236">
        <v>1.3588100000000001</v>
      </c>
      <c r="E1236">
        <v>1.3609100000000001</v>
      </c>
      <c r="F1236">
        <v>1.3575900000000001</v>
      </c>
      <c r="G1236">
        <v>1.3605799999999999</v>
      </c>
      <c r="H1236">
        <v>301188</v>
      </c>
      <c r="I1236">
        <v>-74.901029295329252</v>
      </c>
      <c r="J1236">
        <v>1.3705796153846153</v>
      </c>
      <c r="K1236">
        <v>1.3667440255786936</v>
      </c>
      <c r="L1236">
        <v>1.360613888888889</v>
      </c>
      <c r="M1236">
        <v>1.3629949932719851</v>
      </c>
      <c r="N1236">
        <v>1.3598716666666668</v>
      </c>
      <c r="O1236">
        <v>1.3619422473019227</v>
      </c>
      <c r="P1236" t="s">
        <v>15353</v>
      </c>
      <c r="Q1236" t="s">
        <v>15355</v>
      </c>
      <c r="R1236" t="s">
        <v>15354</v>
      </c>
      <c r="S1236" t="s">
        <v>15354</v>
      </c>
      <c r="T1236">
        <v>1.3607400000000001</v>
      </c>
      <c r="U1236">
        <v>1.36042</v>
      </c>
      <c r="V1236" t="s">
        <v>15354</v>
      </c>
      <c r="W1236" t="s">
        <v>15354</v>
      </c>
      <c r="X1236" t="s">
        <v>15354</v>
      </c>
      <c r="Y1236" s="9">
        <v>4999.1907837627086</v>
      </c>
      <c r="Z1236" s="9">
        <v>3673.876555229293</v>
      </c>
      <c r="AA1236" s="9">
        <v>-5.957372808942436</v>
      </c>
      <c r="AB1236" t="s">
        <v>15354</v>
      </c>
    </row>
    <row r="1237" spans="1:28" hidden="1" x14ac:dyDescent="0.25">
      <c r="A1237" t="s">
        <v>1733</v>
      </c>
      <c r="B1237" s="2">
        <v>41828</v>
      </c>
      <c r="C1237" s="3">
        <v>0</v>
      </c>
      <c r="D1237">
        <v>1.3605799999999999</v>
      </c>
      <c r="E1237">
        <v>1.3617300000000001</v>
      </c>
      <c r="F1237">
        <v>1.3588199999999999</v>
      </c>
      <c r="G1237">
        <v>1.3616699999999999</v>
      </c>
      <c r="H1237">
        <v>380850</v>
      </c>
      <c r="I1237">
        <v>-66.270783847981335</v>
      </c>
      <c r="J1237">
        <v>1.370353717948718</v>
      </c>
      <c r="K1237">
        <v>1.3666155692349291</v>
      </c>
      <c r="L1237">
        <v>1.3605669444444444</v>
      </c>
      <c r="M1237">
        <v>1.3629233720140399</v>
      </c>
      <c r="N1237">
        <v>1.3601945833333333</v>
      </c>
      <c r="O1237">
        <v>1.361920467517769</v>
      </c>
      <c r="P1237" t="s">
        <v>15354</v>
      </c>
      <c r="Q1237" t="s">
        <v>15355</v>
      </c>
      <c r="R1237" t="s">
        <v>15354</v>
      </c>
      <c r="S1237" t="s">
        <v>15354</v>
      </c>
      <c r="T1237">
        <v>1.3618300000000001</v>
      </c>
      <c r="U1237">
        <v>1.36151</v>
      </c>
      <c r="V1237" t="s">
        <v>15354</v>
      </c>
      <c r="W1237" t="s">
        <v>15354</v>
      </c>
      <c r="X1237" t="s">
        <v>15354</v>
      </c>
      <c r="Y1237" s="9">
        <v>4999.1907837627086</v>
      </c>
      <c r="Z1237" s="9">
        <v>3670.9360079912385</v>
      </c>
      <c r="AA1237" s="9">
        <v>-9.9657304640436646</v>
      </c>
      <c r="AB1237" t="s">
        <v>15354</v>
      </c>
    </row>
    <row r="1238" spans="1:28" hidden="1" x14ac:dyDescent="0.25">
      <c r="A1238" t="s">
        <v>1734</v>
      </c>
      <c r="B1238" s="2">
        <v>41829</v>
      </c>
      <c r="C1238" s="3">
        <v>0</v>
      </c>
      <c r="D1238">
        <v>1.3616600000000001</v>
      </c>
      <c r="E1238">
        <v>1.36483</v>
      </c>
      <c r="F1238">
        <v>1.36022</v>
      </c>
      <c r="G1238">
        <v>1.36432</v>
      </c>
      <c r="H1238">
        <v>312175</v>
      </c>
      <c r="I1238">
        <v>-45.943775100401737</v>
      </c>
      <c r="J1238">
        <v>1.370085641025641</v>
      </c>
      <c r="K1238">
        <v>1.3665574535580955</v>
      </c>
      <c r="L1238">
        <v>1.3607094444444445</v>
      </c>
      <c r="M1238">
        <v>1.3629988654186864</v>
      </c>
      <c r="N1238">
        <v>1.3606425</v>
      </c>
      <c r="O1238">
        <v>1.3621124301163474</v>
      </c>
      <c r="P1238" t="s">
        <v>15354</v>
      </c>
      <c r="Q1238" t="s">
        <v>15355</v>
      </c>
      <c r="R1238" t="s">
        <v>15354</v>
      </c>
      <c r="S1238" t="s">
        <v>15354</v>
      </c>
      <c r="T1238">
        <v>1.3644799999999999</v>
      </c>
      <c r="U1238">
        <v>1.36416</v>
      </c>
      <c r="V1238" t="s">
        <v>15354</v>
      </c>
      <c r="W1238" t="s">
        <v>15354</v>
      </c>
      <c r="X1238" t="s">
        <v>15354</v>
      </c>
      <c r="Y1238" s="9">
        <v>4999.1907837627086</v>
      </c>
      <c r="Z1238" s="9">
        <v>3663.8065664302217</v>
      </c>
      <c r="AA1238" s="9">
        <v>-19.710826446483676</v>
      </c>
      <c r="AB1238" t="s">
        <v>15354</v>
      </c>
    </row>
    <row r="1239" spans="1:28" hidden="1" x14ac:dyDescent="0.25">
      <c r="A1239" t="s">
        <v>1735</v>
      </c>
      <c r="B1239" s="2">
        <v>41830</v>
      </c>
      <c r="C1239" s="3">
        <v>0</v>
      </c>
      <c r="D1239">
        <v>1.36433</v>
      </c>
      <c r="E1239">
        <v>1.36507</v>
      </c>
      <c r="F1239">
        <v>1.3589100000000001</v>
      </c>
      <c r="G1239">
        <v>1.36042</v>
      </c>
      <c r="H1239">
        <v>372113</v>
      </c>
      <c r="I1239">
        <v>-77.269076305221503</v>
      </c>
      <c r="J1239">
        <v>1.3697237179487178</v>
      </c>
      <c r="K1239">
        <v>1.3664020749870043</v>
      </c>
      <c r="L1239">
        <v>1.3607138888888888</v>
      </c>
      <c r="M1239">
        <v>1.3628594672879466</v>
      </c>
      <c r="N1239">
        <v>1.3608662499999999</v>
      </c>
      <c r="O1239">
        <v>1.3619770357070398</v>
      </c>
      <c r="P1239" t="s">
        <v>15354</v>
      </c>
      <c r="Q1239" t="s">
        <v>15355</v>
      </c>
      <c r="R1239" t="s">
        <v>15354</v>
      </c>
      <c r="S1239" t="s">
        <v>15354</v>
      </c>
      <c r="T1239">
        <v>1.3605799999999999</v>
      </c>
      <c r="U1239">
        <v>1.36026</v>
      </c>
      <c r="V1239" t="s">
        <v>15354</v>
      </c>
      <c r="W1239" t="s">
        <v>15354</v>
      </c>
      <c r="X1239" t="s">
        <v>15354</v>
      </c>
      <c r="Y1239" s="9">
        <v>4999.1907837627086</v>
      </c>
      <c r="Z1239" s="9">
        <v>3674.3085917496282</v>
      </c>
      <c r="AA1239" s="9">
        <v>-5.3689901607794273</v>
      </c>
      <c r="AB1239" t="s">
        <v>15354</v>
      </c>
    </row>
    <row r="1240" spans="1:28" hidden="1" x14ac:dyDescent="0.25">
      <c r="A1240" t="s">
        <v>1736</v>
      </c>
      <c r="B1240" s="2">
        <v>41831</v>
      </c>
      <c r="C1240" s="3">
        <v>0</v>
      </c>
      <c r="D1240">
        <v>1.3604099999999999</v>
      </c>
      <c r="E1240">
        <v>1.3624700000000001</v>
      </c>
      <c r="F1240">
        <v>1.3591899999999999</v>
      </c>
      <c r="G1240">
        <v>1.3605400000000001</v>
      </c>
      <c r="H1240">
        <v>120760</v>
      </c>
      <c r="I1240">
        <v>-76.305220883533792</v>
      </c>
      <c r="J1240">
        <v>1.3693661538461541</v>
      </c>
      <c r="K1240">
        <v>1.3662536680253079</v>
      </c>
      <c r="L1240">
        <v>1.3606369444444444</v>
      </c>
      <c r="M1240">
        <v>1.3627340906777874</v>
      </c>
      <c r="N1240">
        <v>1.3611579166666667</v>
      </c>
      <c r="O1240">
        <v>1.3618620728504764</v>
      </c>
      <c r="P1240" t="s">
        <v>15354</v>
      </c>
      <c r="Q1240" t="s">
        <v>15355</v>
      </c>
      <c r="R1240" t="s">
        <v>15354</v>
      </c>
      <c r="S1240" t="s">
        <v>15354</v>
      </c>
      <c r="T1240">
        <v>1.3607</v>
      </c>
      <c r="U1240">
        <v>1.3603799999999999</v>
      </c>
      <c r="V1240" t="s">
        <v>15354</v>
      </c>
      <c r="W1240" t="s">
        <v>15354</v>
      </c>
      <c r="X1240" t="s">
        <v>15354</v>
      </c>
      <c r="Y1240" s="9">
        <v>4999.1907837627086</v>
      </c>
      <c r="Z1240" s="9">
        <v>3673.9845548340622</v>
      </c>
      <c r="AA1240" s="9">
        <v>-5.8102771438535044</v>
      </c>
      <c r="AB1240" t="s">
        <v>15354</v>
      </c>
    </row>
    <row r="1241" spans="1:28" hidden="1" x14ac:dyDescent="0.25">
      <c r="A1241" t="s">
        <v>1737</v>
      </c>
      <c r="B1241" s="2">
        <v>41833</v>
      </c>
      <c r="C1241" s="3">
        <v>0</v>
      </c>
      <c r="D1241">
        <v>1.35989</v>
      </c>
      <c r="E1241">
        <v>1.36076</v>
      </c>
      <c r="F1241">
        <v>1.35989</v>
      </c>
      <c r="G1241">
        <v>1.36022</v>
      </c>
      <c r="H1241">
        <v>3285</v>
      </c>
      <c r="I1241">
        <v>-78.875502008032598</v>
      </c>
      <c r="J1241">
        <v>1.3690523076923078</v>
      </c>
      <c r="K1241">
        <v>1.3661009169360596</v>
      </c>
      <c r="L1241">
        <v>1.3605633333333333</v>
      </c>
      <c r="M1241">
        <v>1.3625981938843934</v>
      </c>
      <c r="N1241">
        <v>1.3614341666666669</v>
      </c>
      <c r="O1241">
        <v>1.3617307070224385</v>
      </c>
      <c r="P1241" t="s">
        <v>15354</v>
      </c>
      <c r="Q1241" t="s">
        <v>15355</v>
      </c>
      <c r="R1241" t="s">
        <v>15354</v>
      </c>
      <c r="S1241" t="s">
        <v>15354</v>
      </c>
      <c r="T1241">
        <v>1.3603799999999999</v>
      </c>
      <c r="U1241">
        <v>1.36006</v>
      </c>
      <c r="V1241" t="s">
        <v>15354</v>
      </c>
      <c r="W1241" t="s">
        <v>15354</v>
      </c>
      <c r="X1241" t="s">
        <v>15354</v>
      </c>
      <c r="Y1241" s="9">
        <v>4999.1907837627086</v>
      </c>
      <c r="Z1241" s="9">
        <v>3674.8487803133748</v>
      </c>
      <c r="AA1241" s="9">
        <v>-4.6335118963095869</v>
      </c>
      <c r="AB1241" t="s">
        <v>15354</v>
      </c>
    </row>
    <row r="1242" spans="1:28" hidden="1" x14ac:dyDescent="0.25">
      <c r="A1242" t="s">
        <v>1738</v>
      </c>
      <c r="B1242" s="2">
        <v>41834</v>
      </c>
      <c r="C1242" s="3">
        <v>0</v>
      </c>
      <c r="D1242">
        <v>1.3602300000000001</v>
      </c>
      <c r="E1242">
        <v>1.36402</v>
      </c>
      <c r="F1242">
        <v>1.3597399999999999</v>
      </c>
      <c r="G1242">
        <v>1.3621700000000001</v>
      </c>
      <c r="H1242">
        <v>114914</v>
      </c>
      <c r="I1242">
        <v>-63.212851405621819</v>
      </c>
      <c r="J1242">
        <v>1.3688038461538463</v>
      </c>
      <c r="K1242">
        <v>1.3660014000516023</v>
      </c>
      <c r="L1242">
        <v>1.3606333333333334</v>
      </c>
      <c r="M1242">
        <v>1.3625750482690209</v>
      </c>
      <c r="N1242">
        <v>1.3616258333333333</v>
      </c>
      <c r="O1242">
        <v>1.3617658504606434</v>
      </c>
      <c r="P1242" t="s">
        <v>15354</v>
      </c>
      <c r="Q1242" t="s">
        <v>15355</v>
      </c>
      <c r="R1242" t="s">
        <v>15354</v>
      </c>
      <c r="S1242" t="s">
        <v>15354</v>
      </c>
      <c r="T1242">
        <v>1.3623000000000001</v>
      </c>
      <c r="U1242">
        <v>1.3620399999999999</v>
      </c>
      <c r="V1242" t="s">
        <v>15354</v>
      </c>
      <c r="W1242" t="s">
        <v>15354</v>
      </c>
      <c r="X1242" t="s">
        <v>15354</v>
      </c>
      <c r="Y1242" s="9">
        <v>4999.1907837627086</v>
      </c>
      <c r="Z1242" s="9">
        <v>3669.6695175531881</v>
      </c>
      <c r="AA1242" s="9">
        <v>-11.694620496798441</v>
      </c>
      <c r="AB1242" t="s">
        <v>15354</v>
      </c>
    </row>
    <row r="1243" spans="1:28" hidden="1" x14ac:dyDescent="0.25">
      <c r="A1243" t="s">
        <v>1739</v>
      </c>
      <c r="B1243" s="2">
        <v>41835</v>
      </c>
      <c r="C1243" s="3">
        <v>0</v>
      </c>
      <c r="D1243">
        <v>1.3621700000000001</v>
      </c>
      <c r="E1243">
        <v>1.3628100000000001</v>
      </c>
      <c r="F1243">
        <v>1.3562000000000001</v>
      </c>
      <c r="G1243">
        <v>1.3570599999999999</v>
      </c>
      <c r="H1243">
        <v>158817</v>
      </c>
      <c r="I1243">
        <v>-93.786127167630994</v>
      </c>
      <c r="J1243">
        <v>1.3684956410256413</v>
      </c>
      <c r="K1243">
        <v>1.3657750354933338</v>
      </c>
      <c r="L1243">
        <v>1.3604938888888887</v>
      </c>
      <c r="M1243">
        <v>1.3622769375517765</v>
      </c>
      <c r="N1243">
        <v>1.3617170833333334</v>
      </c>
      <c r="O1243">
        <v>1.3613893824237919</v>
      </c>
      <c r="P1243" t="s">
        <v>15354</v>
      </c>
      <c r="Q1243" t="s">
        <v>15355</v>
      </c>
      <c r="R1243" t="s">
        <v>15354</v>
      </c>
      <c r="S1243" t="s">
        <v>15354</v>
      </c>
      <c r="T1243">
        <v>1.35717</v>
      </c>
      <c r="U1243">
        <v>1.3569500000000001</v>
      </c>
      <c r="V1243" t="s">
        <v>15354</v>
      </c>
      <c r="W1243" t="s">
        <v>15354</v>
      </c>
      <c r="X1243" t="s">
        <v>15354</v>
      </c>
      <c r="Y1243" s="9">
        <v>4999.1907837627086</v>
      </c>
      <c r="Z1243" s="9">
        <v>3683.5405909080723</v>
      </c>
      <c r="AA1243" s="9">
        <v>7.1714357741949142</v>
      </c>
      <c r="AB1243" t="s">
        <v>15354</v>
      </c>
    </row>
    <row r="1244" spans="1:28" hidden="1" x14ac:dyDescent="0.25">
      <c r="A1244" t="s">
        <v>1740</v>
      </c>
      <c r="B1244" s="2">
        <v>41836</v>
      </c>
      <c r="C1244" s="3">
        <v>0</v>
      </c>
      <c r="D1244">
        <v>1.3570500000000001</v>
      </c>
      <c r="E1244">
        <v>1.35711</v>
      </c>
      <c r="F1244">
        <v>1.3521000000000001</v>
      </c>
      <c r="G1244">
        <v>1.3528100000000001</v>
      </c>
      <c r="H1244">
        <v>122514</v>
      </c>
      <c r="I1244">
        <v>-96.042363433667816</v>
      </c>
      <c r="J1244">
        <v>1.3681166666666669</v>
      </c>
      <c r="K1244">
        <v>1.3654468067466672</v>
      </c>
      <c r="L1244">
        <v>1.360287222222222</v>
      </c>
      <c r="M1244">
        <v>1.3617652111976264</v>
      </c>
      <c r="N1244">
        <v>1.3614612499999998</v>
      </c>
      <c r="O1244">
        <v>1.3607030318298885</v>
      </c>
      <c r="P1244" t="s">
        <v>15354</v>
      </c>
      <c r="Q1244" t="s">
        <v>15355</v>
      </c>
      <c r="R1244" t="s">
        <v>15354</v>
      </c>
      <c r="S1244" t="s">
        <v>15354</v>
      </c>
      <c r="T1244">
        <v>1.3529500000000001</v>
      </c>
      <c r="U1244">
        <v>1.35267</v>
      </c>
      <c r="V1244" t="s">
        <v>15354</v>
      </c>
      <c r="W1244" t="s">
        <v>15354</v>
      </c>
      <c r="X1244" t="s">
        <v>15354</v>
      </c>
      <c r="Y1244" s="9">
        <v>4999.1907837627086</v>
      </c>
      <c r="Z1244" s="9">
        <v>3695.0299595422657</v>
      </c>
      <c r="AA1244" s="9">
        <v>22.690140386468943</v>
      </c>
      <c r="AB1244" t="s">
        <v>15354</v>
      </c>
    </row>
    <row r="1245" spans="1:28" hidden="1" x14ac:dyDescent="0.25">
      <c r="A1245" t="s">
        <v>1741</v>
      </c>
      <c r="B1245" s="2">
        <v>41837</v>
      </c>
      <c r="C1245" s="3">
        <v>0</v>
      </c>
      <c r="D1245">
        <v>1.3528100000000001</v>
      </c>
      <c r="E1245">
        <v>1.3540099999999999</v>
      </c>
      <c r="F1245">
        <v>1.35127</v>
      </c>
      <c r="G1245">
        <v>1.3518600000000001</v>
      </c>
      <c r="H1245">
        <v>139831</v>
      </c>
      <c r="I1245">
        <v>-96.498516320474252</v>
      </c>
      <c r="J1245">
        <v>1.3677424358974362</v>
      </c>
      <c r="K1245">
        <v>1.3651028369556122</v>
      </c>
      <c r="L1245">
        <v>1.3598936111111108</v>
      </c>
      <c r="M1245">
        <v>1.3612297943761329</v>
      </c>
      <c r="N1245">
        <v>1.3610800000000001</v>
      </c>
      <c r="O1245">
        <v>1.3599955892834974</v>
      </c>
      <c r="P1245" t="s">
        <v>15354</v>
      </c>
      <c r="Q1245" t="s">
        <v>15355</v>
      </c>
      <c r="R1245" t="s">
        <v>15354</v>
      </c>
      <c r="S1245" t="s">
        <v>15354</v>
      </c>
      <c r="T1245">
        <v>1.3520300000000001</v>
      </c>
      <c r="U1245">
        <v>1.3516900000000001</v>
      </c>
      <c r="V1245" t="s">
        <v>15354</v>
      </c>
      <c r="W1245" t="s">
        <v>15354</v>
      </c>
      <c r="X1245" t="s">
        <v>15354</v>
      </c>
      <c r="Y1245" s="9">
        <v>4999.1907837627086</v>
      </c>
      <c r="Z1245" s="9">
        <v>3697.544273250378</v>
      </c>
      <c r="AA1245" s="9">
        <v>26.072274233807548</v>
      </c>
      <c r="AB1245" t="s">
        <v>15354</v>
      </c>
    </row>
    <row r="1246" spans="1:28" hidden="1" x14ac:dyDescent="0.25">
      <c r="A1246" t="s">
        <v>1742</v>
      </c>
      <c r="B1246" s="2">
        <v>41838</v>
      </c>
      <c r="C1246" s="3">
        <v>0</v>
      </c>
      <c r="D1246">
        <v>1.3518600000000001</v>
      </c>
      <c r="E1246">
        <v>1.3535999999999999</v>
      </c>
      <c r="F1246">
        <v>1.3491</v>
      </c>
      <c r="G1246">
        <v>1.3523099999999999</v>
      </c>
      <c r="H1246">
        <v>132323</v>
      </c>
      <c r="I1246">
        <v>-81.466512702078901</v>
      </c>
      <c r="J1246">
        <v>1.3673775641025643</v>
      </c>
      <c r="K1246">
        <v>1.3647789676655966</v>
      </c>
      <c r="L1246">
        <v>1.3595638888888888</v>
      </c>
      <c r="M1246">
        <v>1.3607476433287742</v>
      </c>
      <c r="N1246">
        <v>1.3607629166666666</v>
      </c>
      <c r="O1246">
        <v>1.3593807421408177</v>
      </c>
      <c r="P1246" t="s">
        <v>15354</v>
      </c>
      <c r="Q1246" t="s">
        <v>15355</v>
      </c>
      <c r="R1246" t="s">
        <v>15354</v>
      </c>
      <c r="S1246" t="s">
        <v>15354</v>
      </c>
      <c r="T1246">
        <v>1.3525100000000001</v>
      </c>
      <c r="U1246">
        <v>1.3521099999999999</v>
      </c>
      <c r="V1246" t="s">
        <v>15354</v>
      </c>
      <c r="W1246" t="s">
        <v>15354</v>
      </c>
      <c r="X1246" t="s">
        <v>15354</v>
      </c>
      <c r="Y1246" s="9">
        <v>4999.1907837627086</v>
      </c>
      <c r="Z1246" s="9">
        <v>3696.2320306413321</v>
      </c>
      <c r="AA1246" s="9">
        <v>24.306079112353558</v>
      </c>
      <c r="AB1246" t="s">
        <v>15354</v>
      </c>
    </row>
    <row r="1247" spans="1:28" hidden="1" x14ac:dyDescent="0.25">
      <c r="A1247" t="s">
        <v>1743</v>
      </c>
      <c r="B1247" s="2">
        <v>41840</v>
      </c>
      <c r="C1247" s="3">
        <v>0</v>
      </c>
      <c r="D1247">
        <v>1.35283</v>
      </c>
      <c r="E1247">
        <v>1.3531899999999999</v>
      </c>
      <c r="F1247">
        <v>1.3524700000000001</v>
      </c>
      <c r="G1247">
        <v>1.35303</v>
      </c>
      <c r="H1247">
        <v>3841</v>
      </c>
      <c r="I1247">
        <v>-75.391358797745895</v>
      </c>
      <c r="J1247">
        <v>1.3670137179487183</v>
      </c>
      <c r="K1247">
        <v>1.3644815254462144</v>
      </c>
      <c r="L1247">
        <v>1.3592377777777775</v>
      </c>
      <c r="M1247">
        <v>1.3603304734191106</v>
      </c>
      <c r="N1247">
        <v>1.3605099999999997</v>
      </c>
      <c r="O1247">
        <v>1.3588726827695523</v>
      </c>
      <c r="P1247" t="s">
        <v>15353</v>
      </c>
      <c r="Q1247" t="s">
        <v>15355</v>
      </c>
      <c r="R1247" t="s">
        <v>15354</v>
      </c>
      <c r="S1247" t="s">
        <v>15354</v>
      </c>
      <c r="T1247">
        <v>1.35324</v>
      </c>
      <c r="U1247">
        <v>1.3528199999999999</v>
      </c>
      <c r="V1247" t="s">
        <v>15354</v>
      </c>
      <c r="W1247" t="s">
        <v>15354</v>
      </c>
      <c r="X1247" t="s">
        <v>15354</v>
      </c>
      <c r="Y1247" s="9">
        <v>4999.1907837627086</v>
      </c>
      <c r="Z1247" s="9">
        <v>3694.2381127979579</v>
      </c>
      <c r="AA1247" s="9">
        <v>21.621430424157868</v>
      </c>
      <c r="AB1247" t="s">
        <v>15354</v>
      </c>
    </row>
    <row r="1248" spans="1:28" hidden="1" x14ac:dyDescent="0.25">
      <c r="A1248" t="s">
        <v>1744</v>
      </c>
      <c r="B1248" s="2">
        <v>41841</v>
      </c>
      <c r="C1248" s="3">
        <v>0</v>
      </c>
      <c r="D1248">
        <v>1.35304</v>
      </c>
      <c r="E1248">
        <v>1.3549</v>
      </c>
      <c r="F1248">
        <v>1.3512999999999999</v>
      </c>
      <c r="G1248">
        <v>1.3522099999999999</v>
      </c>
      <c r="H1248">
        <v>102758</v>
      </c>
      <c r="I1248">
        <v>-80.525986224170708</v>
      </c>
      <c r="J1248">
        <v>1.3666682051282053</v>
      </c>
      <c r="K1248">
        <v>1.3641708539159305</v>
      </c>
      <c r="L1248">
        <v>1.3590427777777776</v>
      </c>
      <c r="M1248">
        <v>1.3598915289099696</v>
      </c>
      <c r="N1248">
        <v>1.3601854166666667</v>
      </c>
      <c r="O1248">
        <v>1.3583396681479882</v>
      </c>
      <c r="P1248" t="s">
        <v>15354</v>
      </c>
      <c r="Q1248" t="s">
        <v>15355</v>
      </c>
      <c r="R1248" t="s">
        <v>15354</v>
      </c>
      <c r="S1248" t="s">
        <v>15354</v>
      </c>
      <c r="T1248">
        <v>1.35243</v>
      </c>
      <c r="U1248">
        <v>1.35199</v>
      </c>
      <c r="V1248" t="s">
        <v>15354</v>
      </c>
      <c r="W1248" t="s">
        <v>15354</v>
      </c>
      <c r="X1248" t="s">
        <v>15354</v>
      </c>
      <c r="Y1248" s="9">
        <v>4999.1907837627086</v>
      </c>
      <c r="Z1248" s="9">
        <v>3696.4506730571702</v>
      </c>
      <c r="AA1248" s="9">
        <v>24.599524303351863</v>
      </c>
      <c r="AB1248" t="s">
        <v>15354</v>
      </c>
    </row>
    <row r="1249" spans="1:28" hidden="1" x14ac:dyDescent="0.25">
      <c r="A1249" t="s">
        <v>1745</v>
      </c>
      <c r="B1249" s="2">
        <v>41842</v>
      </c>
      <c r="C1249" s="3">
        <v>0</v>
      </c>
      <c r="D1249">
        <v>1.35222</v>
      </c>
      <c r="E1249">
        <v>1.3529599999999999</v>
      </c>
      <c r="F1249">
        <v>1.3459000000000001</v>
      </c>
      <c r="G1249">
        <v>1.34667</v>
      </c>
      <c r="H1249">
        <v>135498</v>
      </c>
      <c r="I1249">
        <v>-95.983307250913199</v>
      </c>
      <c r="J1249">
        <v>1.3662320512820518</v>
      </c>
      <c r="K1249">
        <v>1.3637277943231221</v>
      </c>
      <c r="L1249">
        <v>1.3588413888888886</v>
      </c>
      <c r="M1249">
        <v>1.359176851671593</v>
      </c>
      <c r="N1249">
        <v>1.3596058333333332</v>
      </c>
      <c r="O1249">
        <v>1.3574060946961493</v>
      </c>
      <c r="P1249" t="s">
        <v>15354</v>
      </c>
      <c r="Q1249" t="s">
        <v>15355</v>
      </c>
      <c r="R1249" t="s">
        <v>15354</v>
      </c>
      <c r="S1249" t="s">
        <v>15354</v>
      </c>
      <c r="T1249">
        <v>1.34693</v>
      </c>
      <c r="U1249">
        <v>1.3464100000000001</v>
      </c>
      <c r="V1249" t="s">
        <v>15354</v>
      </c>
      <c r="W1249" t="s">
        <v>15354</v>
      </c>
      <c r="X1249" t="s">
        <v>15354</v>
      </c>
      <c r="Y1249" s="9">
        <v>4999.1907837627086</v>
      </c>
      <c r="Z1249" s="9">
        <v>3711.5446116447838</v>
      </c>
      <c r="AA1249" s="9">
        <v>44.820625783656574</v>
      </c>
      <c r="AB1249" t="s">
        <v>15354</v>
      </c>
    </row>
    <row r="1250" spans="1:28" hidden="1" x14ac:dyDescent="0.25">
      <c r="A1250" t="s">
        <v>1746</v>
      </c>
      <c r="B1250" s="2">
        <v>41843</v>
      </c>
      <c r="C1250" s="3">
        <v>0</v>
      </c>
      <c r="D1250">
        <v>1.3466800000000001</v>
      </c>
      <c r="E1250">
        <v>1.34741</v>
      </c>
      <c r="F1250">
        <v>1.3454900000000001</v>
      </c>
      <c r="G1250">
        <v>1.3461000000000001</v>
      </c>
      <c r="H1250">
        <v>104830</v>
      </c>
      <c r="I1250">
        <v>-96.884576098059242</v>
      </c>
      <c r="J1250">
        <v>1.3657756410256416</v>
      </c>
      <c r="K1250">
        <v>1.3632815210491189</v>
      </c>
      <c r="L1250">
        <v>1.3586338888888887</v>
      </c>
      <c r="M1250">
        <v>1.3584699948244798</v>
      </c>
      <c r="N1250">
        <v>1.3589108333333335</v>
      </c>
      <c r="O1250">
        <v>1.3565016071204574</v>
      </c>
      <c r="P1250" t="s">
        <v>15354</v>
      </c>
      <c r="Q1250" t="s">
        <v>15355</v>
      </c>
      <c r="R1250" t="s">
        <v>15354</v>
      </c>
      <c r="S1250" t="s">
        <v>15354</v>
      </c>
      <c r="T1250">
        <v>1.34636</v>
      </c>
      <c r="U1250">
        <v>1.3458399999999999</v>
      </c>
      <c r="V1250" t="s">
        <v>15354</v>
      </c>
      <c r="W1250" t="s">
        <v>15354</v>
      </c>
      <c r="X1250" t="s">
        <v>15354</v>
      </c>
      <c r="Y1250" s="9">
        <v>4999.1907837627086</v>
      </c>
      <c r="Z1250" s="9">
        <v>3713.1159450390005</v>
      </c>
      <c r="AA1250" s="9">
        <v>46.916414396001777</v>
      </c>
      <c r="AB1250" t="s">
        <v>15354</v>
      </c>
    </row>
    <row r="1251" spans="1:28" hidden="1" x14ac:dyDescent="0.25">
      <c r="A1251" t="s">
        <v>1747</v>
      </c>
      <c r="B1251" s="2">
        <v>41844</v>
      </c>
      <c r="C1251" s="3">
        <v>0</v>
      </c>
      <c r="D1251">
        <v>1.3461000000000001</v>
      </c>
      <c r="E1251">
        <v>1.34849</v>
      </c>
      <c r="F1251">
        <v>1.34382</v>
      </c>
      <c r="G1251">
        <v>1.3465199999999999</v>
      </c>
      <c r="H1251">
        <v>118344</v>
      </c>
      <c r="I1251">
        <v>-87.294117647059181</v>
      </c>
      <c r="J1251">
        <v>1.3653075641025645</v>
      </c>
      <c r="K1251">
        <v>1.362857178744078</v>
      </c>
      <c r="L1251">
        <v>1.3583969444444444</v>
      </c>
      <c r="M1251">
        <v>1.3578240491582916</v>
      </c>
      <c r="N1251">
        <v>1.3583016666666665</v>
      </c>
      <c r="O1251">
        <v>1.3557030785508211</v>
      </c>
      <c r="P1251" t="s">
        <v>15354</v>
      </c>
      <c r="Q1251" t="s">
        <v>15355</v>
      </c>
      <c r="R1251" t="s">
        <v>15354</v>
      </c>
      <c r="S1251" t="s">
        <v>15354</v>
      </c>
      <c r="T1251">
        <v>1.3467899999999999</v>
      </c>
      <c r="U1251">
        <v>1.3462499999999999</v>
      </c>
      <c r="V1251" t="s">
        <v>15354</v>
      </c>
      <c r="W1251" t="s">
        <v>15354</v>
      </c>
      <c r="X1251" t="s">
        <v>15354</v>
      </c>
      <c r="Y1251" s="9">
        <v>4999.1907837627086</v>
      </c>
      <c r="Z1251" s="9">
        <v>3711.9304299576838</v>
      </c>
      <c r="AA1251" s="9">
        <v>45.334707449383522</v>
      </c>
      <c r="AB1251" t="s">
        <v>15354</v>
      </c>
    </row>
    <row r="1252" spans="1:28" hidden="1" x14ac:dyDescent="0.25">
      <c r="A1252" t="s">
        <v>1748</v>
      </c>
      <c r="B1252" s="2">
        <v>41845</v>
      </c>
      <c r="C1252" s="3">
        <v>0</v>
      </c>
      <c r="D1252">
        <v>1.3465199999999999</v>
      </c>
      <c r="E1252">
        <v>1.3475600000000001</v>
      </c>
      <c r="F1252">
        <v>1.3421400000000001</v>
      </c>
      <c r="G1252">
        <v>1.3428500000000001</v>
      </c>
      <c r="H1252">
        <v>109731</v>
      </c>
      <c r="I1252">
        <v>-96.903619712167497</v>
      </c>
      <c r="J1252">
        <v>1.364789102564103</v>
      </c>
      <c r="K1252">
        <v>1.3623506678897974</v>
      </c>
      <c r="L1252">
        <v>1.3580999999999999</v>
      </c>
      <c r="M1252">
        <v>1.3570146410956812</v>
      </c>
      <c r="N1252">
        <v>1.3573862499999996</v>
      </c>
      <c r="O1252">
        <v>1.3546748322667554</v>
      </c>
      <c r="P1252" t="s">
        <v>15354</v>
      </c>
      <c r="Q1252" t="s">
        <v>15355</v>
      </c>
      <c r="R1252" t="s">
        <v>15354</v>
      </c>
      <c r="S1252" t="s">
        <v>15354</v>
      </c>
      <c r="T1252">
        <v>1.3431299999999999</v>
      </c>
      <c r="U1252">
        <v>1.34257</v>
      </c>
      <c r="V1252" t="s">
        <v>15354</v>
      </c>
      <c r="W1252" t="s">
        <v>15354</v>
      </c>
      <c r="X1252" t="s">
        <v>15354</v>
      </c>
      <c r="Y1252" s="9">
        <v>4999.1907837627086</v>
      </c>
      <c r="Z1252" s="9">
        <v>3722.0453595427912</v>
      </c>
      <c r="AA1252" s="9">
        <v>58.790785176731305</v>
      </c>
      <c r="AB1252" t="s">
        <v>15354</v>
      </c>
    </row>
    <row r="1253" spans="1:28" hidden="1" x14ac:dyDescent="0.25">
      <c r="A1253" t="s">
        <v>1749</v>
      </c>
      <c r="B1253" s="2">
        <v>41847</v>
      </c>
      <c r="C1253" s="3">
        <v>0</v>
      </c>
      <c r="D1253">
        <v>1.3430500000000001</v>
      </c>
      <c r="E1253">
        <v>1.3434299999999999</v>
      </c>
      <c r="F1253">
        <v>1.3427199999999999</v>
      </c>
      <c r="G1253">
        <v>1.34287</v>
      </c>
      <c r="H1253">
        <v>4131</v>
      </c>
      <c r="I1253">
        <v>-96.663619744058963</v>
      </c>
      <c r="J1253">
        <v>1.3642630769230775</v>
      </c>
      <c r="K1253">
        <v>1.361857486424233</v>
      </c>
      <c r="L1253">
        <v>1.3578022222222221</v>
      </c>
      <c r="M1253">
        <v>1.3562500659013199</v>
      </c>
      <c r="N1253">
        <v>1.3564916666666662</v>
      </c>
      <c r="O1253">
        <v>1.3537304456854149</v>
      </c>
      <c r="P1253" t="s">
        <v>15354</v>
      </c>
      <c r="Q1253" t="s">
        <v>15355</v>
      </c>
      <c r="R1253" t="s">
        <v>15354</v>
      </c>
      <c r="S1253" t="s">
        <v>15354</v>
      </c>
      <c r="T1253">
        <v>1.3431500000000001</v>
      </c>
      <c r="U1253">
        <v>1.34259</v>
      </c>
      <c r="V1253" t="s">
        <v>15354</v>
      </c>
      <c r="W1253" t="s">
        <v>15354</v>
      </c>
      <c r="X1253" t="s">
        <v>15354</v>
      </c>
      <c r="Y1253" s="9">
        <v>4999.1907837627086</v>
      </c>
      <c r="Z1253" s="9">
        <v>3721.9899369115201</v>
      </c>
      <c r="AA1253" s="9">
        <v>58.717251100922851</v>
      </c>
      <c r="AB1253" t="s">
        <v>15354</v>
      </c>
    </row>
    <row r="1254" spans="1:28" hidden="1" x14ac:dyDescent="0.25">
      <c r="A1254" t="s">
        <v>1750</v>
      </c>
      <c r="B1254" s="2">
        <v>41848</v>
      </c>
      <c r="C1254" s="3">
        <v>0</v>
      </c>
      <c r="D1254">
        <v>1.3428800000000001</v>
      </c>
      <c r="E1254">
        <v>1.3443799999999999</v>
      </c>
      <c r="F1254">
        <v>1.3426899999999999</v>
      </c>
      <c r="G1254">
        <v>1.3437300000000001</v>
      </c>
      <c r="H1254">
        <v>89069</v>
      </c>
      <c r="I1254">
        <v>-92.733089579524744</v>
      </c>
      <c r="J1254">
        <v>1.363731666666667</v>
      </c>
      <c r="K1254">
        <v>1.3613985627172904</v>
      </c>
      <c r="L1254">
        <v>1.3574177777777776</v>
      </c>
      <c r="M1254">
        <v>1.3555733055823296</v>
      </c>
      <c r="N1254">
        <v>1.3554329166666665</v>
      </c>
      <c r="O1254">
        <v>1.3529304100305819</v>
      </c>
      <c r="P1254" t="s">
        <v>15354</v>
      </c>
      <c r="Q1254" t="s">
        <v>15355</v>
      </c>
      <c r="R1254" t="s">
        <v>15354</v>
      </c>
      <c r="S1254" t="s">
        <v>15354</v>
      </c>
      <c r="T1254">
        <v>1.34396</v>
      </c>
      <c r="U1254">
        <v>1.3434999999999999</v>
      </c>
      <c r="V1254" t="s">
        <v>15354</v>
      </c>
      <c r="W1254" t="s">
        <v>15354</v>
      </c>
      <c r="X1254" t="s">
        <v>15354</v>
      </c>
      <c r="Y1254" s="9">
        <v>4999.1907837627086</v>
      </c>
      <c r="Z1254" s="9">
        <v>3719.7467065706633</v>
      </c>
      <c r="AA1254" s="9">
        <v>55.743269362683094</v>
      </c>
      <c r="AB1254" t="s">
        <v>15354</v>
      </c>
    </row>
    <row r="1255" spans="1:28" hidden="1" x14ac:dyDescent="0.25">
      <c r="A1255" t="s">
        <v>1751</v>
      </c>
      <c r="B1255" s="2">
        <v>41849</v>
      </c>
      <c r="C1255" s="3">
        <v>0</v>
      </c>
      <c r="D1255">
        <v>1.3437399999999999</v>
      </c>
      <c r="E1255">
        <v>1.3444499999999999</v>
      </c>
      <c r="F1255">
        <v>1.3404199999999999</v>
      </c>
      <c r="G1255">
        <v>1.3409800000000001</v>
      </c>
      <c r="H1255">
        <v>114847</v>
      </c>
      <c r="I1255">
        <v>-97.627118644067309</v>
      </c>
      <c r="J1255">
        <v>1.3632147435897441</v>
      </c>
      <c r="K1255">
        <v>1.3608816370788781</v>
      </c>
      <c r="L1255">
        <v>1.3570319444444445</v>
      </c>
      <c r="M1255">
        <v>1.354784478253555</v>
      </c>
      <c r="N1255">
        <v>1.3543062499999998</v>
      </c>
      <c r="O1255">
        <v>1.3519743772281354</v>
      </c>
      <c r="P1255" t="s">
        <v>15354</v>
      </c>
      <c r="Q1255" t="s">
        <v>15355</v>
      </c>
      <c r="R1255" t="s">
        <v>15354</v>
      </c>
      <c r="S1255" t="s">
        <v>15354</v>
      </c>
      <c r="T1255">
        <v>1.3411999999999999</v>
      </c>
      <c r="U1255">
        <v>1.34076</v>
      </c>
      <c r="V1255" t="s">
        <v>15354</v>
      </c>
      <c r="W1255" t="s">
        <v>15354</v>
      </c>
      <c r="X1255" t="s">
        <v>15354</v>
      </c>
      <c r="Y1255" s="9">
        <v>4999.1907837627086</v>
      </c>
      <c r="Z1255" s="9">
        <v>3727.4014194472925</v>
      </c>
      <c r="AA1255" s="9">
        <v>65.892716633053681</v>
      </c>
      <c r="AB1255" t="s">
        <v>15354</v>
      </c>
    </row>
    <row r="1256" spans="1:28" hidden="1" x14ac:dyDescent="0.25">
      <c r="A1256" t="s">
        <v>1752</v>
      </c>
      <c r="B1256" s="2">
        <v>41850</v>
      </c>
      <c r="C1256" s="3">
        <v>0</v>
      </c>
      <c r="D1256">
        <v>1.341</v>
      </c>
      <c r="E1256">
        <v>1.34154</v>
      </c>
      <c r="F1256">
        <v>1.3366899999999999</v>
      </c>
      <c r="G1256">
        <v>1.33945</v>
      </c>
      <c r="H1256">
        <v>148790</v>
      </c>
      <c r="I1256">
        <v>-89.433384379785295</v>
      </c>
      <c r="J1256">
        <v>1.3626078205128209</v>
      </c>
      <c r="K1256">
        <v>1.3603390639882735</v>
      </c>
      <c r="L1256">
        <v>1.3564902777777776</v>
      </c>
      <c r="M1256">
        <v>1.3539555875371467</v>
      </c>
      <c r="N1256">
        <v>1.3532287499999998</v>
      </c>
      <c r="O1256">
        <v>1.3509724270498846</v>
      </c>
      <c r="P1256" t="s">
        <v>15354</v>
      </c>
      <c r="Q1256" t="s">
        <v>15355</v>
      </c>
      <c r="R1256" t="s">
        <v>15354</v>
      </c>
      <c r="S1256" t="s">
        <v>15354</v>
      </c>
      <c r="T1256">
        <v>1.33968</v>
      </c>
      <c r="U1256">
        <v>1.3392200000000001</v>
      </c>
      <c r="V1256" t="s">
        <v>15354</v>
      </c>
      <c r="W1256" t="s">
        <v>15354</v>
      </c>
      <c r="X1256" t="s">
        <v>15354</v>
      </c>
      <c r="Y1256" s="9">
        <v>4999.1907837627086</v>
      </c>
      <c r="Z1256" s="9">
        <v>3731.6305265158162</v>
      </c>
      <c r="AA1256" s="9">
        <v>71.480736876454571</v>
      </c>
      <c r="AB1256" t="s">
        <v>15354</v>
      </c>
    </row>
    <row r="1257" spans="1:28" hidden="1" x14ac:dyDescent="0.25">
      <c r="A1257" t="s">
        <v>1753</v>
      </c>
      <c r="B1257" s="2">
        <v>41851</v>
      </c>
      <c r="C1257" s="3">
        <v>0</v>
      </c>
      <c r="D1257">
        <v>1.3394600000000001</v>
      </c>
      <c r="E1257">
        <v>1.34006</v>
      </c>
      <c r="F1257">
        <v>1.3371599999999999</v>
      </c>
      <c r="G1257">
        <v>1.3388899999999999</v>
      </c>
      <c r="H1257">
        <v>131978</v>
      </c>
      <c r="I1257">
        <v>-89.226248775710232</v>
      </c>
      <c r="J1257">
        <v>1.3619911538461542</v>
      </c>
      <c r="K1257">
        <v>1.3597960497100892</v>
      </c>
      <c r="L1257">
        <v>1.3558758333333332</v>
      </c>
      <c r="M1257">
        <v>1.3531412314540576</v>
      </c>
      <c r="N1257">
        <v>1.3523124999999998</v>
      </c>
      <c r="O1257">
        <v>1.3500058328858939</v>
      </c>
      <c r="P1257" t="s">
        <v>15354</v>
      </c>
      <c r="Q1257" t="s">
        <v>15355</v>
      </c>
      <c r="R1257" t="s">
        <v>15354</v>
      </c>
      <c r="S1257" t="s">
        <v>15354</v>
      </c>
      <c r="T1257">
        <v>1.3391299999999999</v>
      </c>
      <c r="U1257">
        <v>1.3386499999999999</v>
      </c>
      <c r="V1257" t="s">
        <v>15354</v>
      </c>
      <c r="W1257" t="s">
        <v>15354</v>
      </c>
      <c r="X1257" t="s">
        <v>15354</v>
      </c>
      <c r="Y1257" s="9">
        <v>4999.1907837627086</v>
      </c>
      <c r="Z1257" s="9">
        <v>3733.1631609796727</v>
      </c>
      <c r="AA1257" s="9">
        <v>73.501974307092226</v>
      </c>
      <c r="AB1257" t="s">
        <v>15354</v>
      </c>
    </row>
    <row r="1258" spans="1:28" hidden="1" x14ac:dyDescent="0.25">
      <c r="A1258" t="s">
        <v>1754</v>
      </c>
      <c r="B1258" s="2">
        <v>41852</v>
      </c>
      <c r="C1258" s="3">
        <v>0</v>
      </c>
      <c r="D1258">
        <v>1.3388899999999999</v>
      </c>
      <c r="E1258">
        <v>1.3444700000000001</v>
      </c>
      <c r="F1258">
        <v>1.33785</v>
      </c>
      <c r="G1258">
        <v>1.3426199999999999</v>
      </c>
      <c r="H1258">
        <v>142515</v>
      </c>
      <c r="I1258">
        <v>-67.435475013728876</v>
      </c>
      <c r="J1258">
        <v>1.3614214102564106</v>
      </c>
      <c r="K1258">
        <v>1.3593612130085679</v>
      </c>
      <c r="L1258">
        <v>1.3553952777777776</v>
      </c>
      <c r="M1258">
        <v>1.3525725162403248</v>
      </c>
      <c r="N1258">
        <v>1.3516116666666667</v>
      </c>
      <c r="O1258">
        <v>1.3494149662550226</v>
      </c>
      <c r="P1258" t="s">
        <v>15353</v>
      </c>
      <c r="Q1258" t="s">
        <v>15355</v>
      </c>
      <c r="R1258" t="s">
        <v>15354</v>
      </c>
      <c r="S1258" t="s">
        <v>15354</v>
      </c>
      <c r="T1258">
        <v>1.34284</v>
      </c>
      <c r="U1258">
        <v>1.3424</v>
      </c>
      <c r="V1258" t="s">
        <v>15354</v>
      </c>
      <c r="W1258" t="s">
        <v>15354</v>
      </c>
      <c r="X1258" t="s">
        <v>15354</v>
      </c>
      <c r="Y1258" s="9">
        <v>4999.1907837627086</v>
      </c>
      <c r="Z1258" s="9">
        <v>3722.8491732169941</v>
      </c>
      <c r="AA1258" s="9">
        <v>59.862380397948066</v>
      </c>
      <c r="AB1258" t="s">
        <v>15354</v>
      </c>
    </row>
    <row r="1259" spans="1:28" hidden="1" x14ac:dyDescent="0.25">
      <c r="A1259" t="s">
        <v>1755</v>
      </c>
      <c r="B1259" s="2">
        <v>41854</v>
      </c>
      <c r="C1259" s="3">
        <v>0</v>
      </c>
      <c r="D1259">
        <v>1.343</v>
      </c>
      <c r="E1259">
        <v>1.3432900000000001</v>
      </c>
      <c r="F1259">
        <v>1.3423099999999999</v>
      </c>
      <c r="G1259">
        <v>1.3428</v>
      </c>
      <c r="H1259">
        <v>3402</v>
      </c>
      <c r="I1259">
        <v>-66.447007138934438</v>
      </c>
      <c r="J1259">
        <v>1.3608525641025644</v>
      </c>
      <c r="K1259">
        <v>1.3589419417931612</v>
      </c>
      <c r="L1259">
        <v>1.3549424999999995</v>
      </c>
      <c r="M1259">
        <v>1.3520442721192261</v>
      </c>
      <c r="N1259">
        <v>1.3509450000000001</v>
      </c>
      <c r="O1259">
        <v>1.3488857689546208</v>
      </c>
      <c r="P1259" t="s">
        <v>15354</v>
      </c>
      <c r="Q1259" t="s">
        <v>15355</v>
      </c>
      <c r="R1259" t="s">
        <v>15354</v>
      </c>
      <c r="S1259" t="s">
        <v>15354</v>
      </c>
      <c r="T1259">
        <v>1.34297</v>
      </c>
      <c r="U1259">
        <v>1.34263</v>
      </c>
      <c r="V1259" t="s">
        <v>15354</v>
      </c>
      <c r="W1259" t="s">
        <v>15354</v>
      </c>
      <c r="X1259" t="s">
        <v>15354</v>
      </c>
      <c r="Y1259" s="9">
        <v>4999.1907837627086</v>
      </c>
      <c r="Z1259" s="9">
        <v>3722.4888000198875</v>
      </c>
      <c r="AA1259" s="9">
        <v>59.388789048624602</v>
      </c>
      <c r="AB1259" t="s">
        <v>15354</v>
      </c>
    </row>
    <row r="1260" spans="1:28" hidden="1" x14ac:dyDescent="0.25">
      <c r="A1260" t="s">
        <v>1756</v>
      </c>
      <c r="B1260" s="2">
        <v>41855</v>
      </c>
      <c r="C1260" s="3">
        <v>0</v>
      </c>
      <c r="D1260">
        <v>1.3428100000000001</v>
      </c>
      <c r="E1260">
        <v>1.34311</v>
      </c>
      <c r="F1260">
        <v>1.34094</v>
      </c>
      <c r="G1260">
        <v>1.34216</v>
      </c>
      <c r="H1260">
        <v>98578</v>
      </c>
      <c r="I1260">
        <v>-69.96155958264653</v>
      </c>
      <c r="J1260">
        <v>1.3602717948717953</v>
      </c>
      <c r="K1260">
        <v>1.3585170825072583</v>
      </c>
      <c r="L1260">
        <v>1.3544469444444442</v>
      </c>
      <c r="M1260">
        <v>1.3515099871398084</v>
      </c>
      <c r="N1260">
        <v>1.3501775</v>
      </c>
      <c r="O1260">
        <v>1.3483477074382513</v>
      </c>
      <c r="P1260" t="s">
        <v>15354</v>
      </c>
      <c r="Q1260" t="s">
        <v>15355</v>
      </c>
      <c r="R1260" t="s">
        <v>15354</v>
      </c>
      <c r="S1260" t="s">
        <v>15354</v>
      </c>
      <c r="T1260">
        <v>1.3422799999999999</v>
      </c>
      <c r="U1260">
        <v>1.3420399999999999</v>
      </c>
      <c r="V1260" t="s">
        <v>15354</v>
      </c>
      <c r="W1260" t="s">
        <v>15354</v>
      </c>
      <c r="X1260" t="s">
        <v>15354</v>
      </c>
      <c r="Y1260" s="9">
        <v>4999.1907837627086</v>
      </c>
      <c r="Z1260" s="9">
        <v>3724.4023480665055</v>
      </c>
      <c r="AA1260" s="9">
        <v>61.930749495287216</v>
      </c>
      <c r="AB1260" t="s">
        <v>15354</v>
      </c>
    </row>
    <row r="1261" spans="1:28" hidden="1" x14ac:dyDescent="0.25">
      <c r="A1261" t="s">
        <v>1757</v>
      </c>
      <c r="B1261" s="2">
        <v>41856</v>
      </c>
      <c r="C1261" s="3">
        <v>0</v>
      </c>
      <c r="D1261">
        <v>1.34216</v>
      </c>
      <c r="E1261">
        <v>1.3424799999999999</v>
      </c>
      <c r="F1261">
        <v>1.33582</v>
      </c>
      <c r="G1261">
        <v>1.33714</v>
      </c>
      <c r="H1261">
        <v>123667</v>
      </c>
      <c r="I1261">
        <v>-93.081761006289369</v>
      </c>
      <c r="J1261">
        <v>1.3595567948717953</v>
      </c>
      <c r="K1261">
        <v>1.3579758905450492</v>
      </c>
      <c r="L1261">
        <v>1.3537958333333329</v>
      </c>
      <c r="M1261">
        <v>1.3507332310781972</v>
      </c>
      <c r="N1261">
        <v>1.3491554166666664</v>
      </c>
      <c r="O1261">
        <v>1.3474510908431914</v>
      </c>
      <c r="P1261" t="s">
        <v>15354</v>
      </c>
      <c r="Q1261" t="s">
        <v>15355</v>
      </c>
      <c r="R1261" t="s">
        <v>15354</v>
      </c>
      <c r="S1261" t="s">
        <v>15354</v>
      </c>
      <c r="T1261">
        <v>1.33727</v>
      </c>
      <c r="U1261">
        <v>1.33701</v>
      </c>
      <c r="V1261" t="s">
        <v>15354</v>
      </c>
      <c r="W1261" t="s">
        <v>15354</v>
      </c>
      <c r="X1261" t="s">
        <v>15354</v>
      </c>
      <c r="Y1261" s="9">
        <v>4999.1907837627086</v>
      </c>
      <c r="Z1261" s="9">
        <v>3738.3555929338941</v>
      </c>
      <c r="AA1261" s="9">
        <v>80.354259393645691</v>
      </c>
      <c r="AB1261" t="s">
        <v>15354</v>
      </c>
    </row>
    <row r="1262" spans="1:28" hidden="1" x14ac:dyDescent="0.25">
      <c r="A1262" t="s">
        <v>1758</v>
      </c>
      <c r="B1262" s="2">
        <v>41857</v>
      </c>
      <c r="C1262" s="3">
        <v>0</v>
      </c>
      <c r="D1262">
        <v>1.33714</v>
      </c>
      <c r="E1262">
        <v>1.3387800000000001</v>
      </c>
      <c r="F1262">
        <v>1.3332999999999999</v>
      </c>
      <c r="G1262">
        <v>1.33796</v>
      </c>
      <c r="H1262">
        <v>158757</v>
      </c>
      <c r="I1262">
        <v>-76.297049847405361</v>
      </c>
      <c r="J1262">
        <v>1.3588761538461542</v>
      </c>
      <c r="K1262">
        <v>1.3574691591388452</v>
      </c>
      <c r="L1262">
        <v>1.3531063888888886</v>
      </c>
      <c r="M1262">
        <v>1.3500427861550515</v>
      </c>
      <c r="N1262">
        <v>1.3480570833333332</v>
      </c>
      <c r="O1262">
        <v>1.346691803575736</v>
      </c>
      <c r="P1262" t="s">
        <v>15353</v>
      </c>
      <c r="Q1262" t="s">
        <v>15355</v>
      </c>
      <c r="R1262" t="s">
        <v>15354</v>
      </c>
      <c r="S1262" t="s">
        <v>15354</v>
      </c>
      <c r="T1262">
        <v>1.33809</v>
      </c>
      <c r="U1262">
        <v>1.3378300000000001</v>
      </c>
      <c r="V1262" t="s">
        <v>15354</v>
      </c>
      <c r="W1262" t="s">
        <v>15354</v>
      </c>
      <c r="X1262" t="s">
        <v>15354</v>
      </c>
      <c r="Y1262" s="9">
        <v>4999.1907837627086</v>
      </c>
      <c r="Z1262" s="9">
        <v>3736.0646770865251</v>
      </c>
      <c r="AA1262" s="9">
        <v>77.338685420042509</v>
      </c>
      <c r="AB1262" t="s">
        <v>15354</v>
      </c>
    </row>
    <row r="1263" spans="1:28" hidden="1" x14ac:dyDescent="0.25">
      <c r="A1263" t="s">
        <v>1759</v>
      </c>
      <c r="B1263" s="2">
        <v>41858</v>
      </c>
      <c r="C1263" s="3">
        <v>0</v>
      </c>
      <c r="D1263">
        <v>1.3379700000000001</v>
      </c>
      <c r="E1263">
        <v>1.3393600000000001</v>
      </c>
      <c r="F1263">
        <v>1.33371</v>
      </c>
      <c r="G1263">
        <v>1.33572</v>
      </c>
      <c r="H1263">
        <v>148999</v>
      </c>
      <c r="I1263">
        <v>-84.06846609611533</v>
      </c>
      <c r="J1263">
        <v>1.358253974358975</v>
      </c>
      <c r="K1263">
        <v>1.3569185475150769</v>
      </c>
      <c r="L1263">
        <v>1.3524002777777775</v>
      </c>
      <c r="M1263">
        <v>1.3492685814980216</v>
      </c>
      <c r="N1263">
        <v>1.3470279166666668</v>
      </c>
      <c r="O1263">
        <v>1.345814059289677</v>
      </c>
      <c r="P1263" t="s">
        <v>15354</v>
      </c>
      <c r="Q1263" t="s">
        <v>15355</v>
      </c>
      <c r="R1263" t="s">
        <v>15354</v>
      </c>
      <c r="S1263" t="s">
        <v>15354</v>
      </c>
      <c r="T1263">
        <v>1.33585</v>
      </c>
      <c r="U1263">
        <v>1.3355900000000001</v>
      </c>
      <c r="V1263" t="s">
        <v>15354</v>
      </c>
      <c r="W1263" t="s">
        <v>15354</v>
      </c>
      <c r="X1263" t="s">
        <v>15354</v>
      </c>
      <c r="Y1263" s="9">
        <v>4999.1907837627086</v>
      </c>
      <c r="Z1263" s="9">
        <v>3742.3294410021399</v>
      </c>
      <c r="AA1263" s="9">
        <v>85.576349179303079</v>
      </c>
      <c r="AB1263" t="s">
        <v>15354</v>
      </c>
    </row>
    <row r="1264" spans="1:28" hidden="1" x14ac:dyDescent="0.25">
      <c r="A1264" t="s">
        <v>1760</v>
      </c>
      <c r="B1264" s="2">
        <v>41859</v>
      </c>
      <c r="C1264" s="3">
        <v>0</v>
      </c>
      <c r="D1264">
        <v>1.33572</v>
      </c>
      <c r="E1264">
        <v>1.34324</v>
      </c>
      <c r="F1264">
        <v>1.3343499999999999</v>
      </c>
      <c r="G1264">
        <v>1.3408500000000001</v>
      </c>
      <c r="H1264">
        <v>168269</v>
      </c>
      <c r="I1264">
        <v>-50.296247531269586</v>
      </c>
      <c r="J1264">
        <v>1.3578093589743596</v>
      </c>
      <c r="K1264">
        <v>1.356511748843809</v>
      </c>
      <c r="L1264">
        <v>1.3517344444444441</v>
      </c>
      <c r="M1264">
        <v>1.3488135230386691</v>
      </c>
      <c r="N1264">
        <v>1.3462075</v>
      </c>
      <c r="O1264">
        <v>1.3454169345465028</v>
      </c>
      <c r="P1264" t="s">
        <v>15353</v>
      </c>
      <c r="Q1264" t="s">
        <v>15355</v>
      </c>
      <c r="R1264" t="s">
        <v>15354</v>
      </c>
      <c r="S1264" t="s">
        <v>15354</v>
      </c>
      <c r="T1264">
        <v>1.34097</v>
      </c>
      <c r="U1264">
        <v>1.34073</v>
      </c>
      <c r="V1264" t="s">
        <v>15354</v>
      </c>
      <c r="W1264" t="s">
        <v>15354</v>
      </c>
      <c r="X1264" t="s">
        <v>15354</v>
      </c>
      <c r="Y1264" s="9">
        <v>4999.1907837627086</v>
      </c>
      <c r="Z1264" s="9">
        <v>3728.0407345150961</v>
      </c>
      <c r="AA1264" s="9">
        <v>66.748391150048221</v>
      </c>
      <c r="AB1264" t="s">
        <v>15354</v>
      </c>
    </row>
    <row r="1265" spans="1:28" hidden="1" x14ac:dyDescent="0.25">
      <c r="A1265" t="s">
        <v>1761</v>
      </c>
      <c r="B1265" s="2">
        <v>41861</v>
      </c>
      <c r="C1265" s="3">
        <v>0</v>
      </c>
      <c r="D1265">
        <v>1.34077</v>
      </c>
      <c r="E1265">
        <v>1.3411299999999999</v>
      </c>
      <c r="F1265">
        <v>1.34032</v>
      </c>
      <c r="G1265">
        <v>1.34043</v>
      </c>
      <c r="H1265">
        <v>4469</v>
      </c>
      <c r="I1265">
        <v>-50</v>
      </c>
      <c r="J1265">
        <v>1.3573529487179492</v>
      </c>
      <c r="K1265">
        <v>1.3561046159616872</v>
      </c>
      <c r="L1265">
        <v>1.3510702777777774</v>
      </c>
      <c r="M1265">
        <v>1.3483603596311733</v>
      </c>
      <c r="N1265">
        <v>1.3453829166666667</v>
      </c>
      <c r="O1265">
        <v>1.3450179797827826</v>
      </c>
      <c r="P1265" t="s">
        <v>15354</v>
      </c>
      <c r="Q1265" t="s">
        <v>15355</v>
      </c>
      <c r="R1265" t="s">
        <v>15354</v>
      </c>
      <c r="S1265" t="s">
        <v>15354</v>
      </c>
      <c r="T1265">
        <v>1.3405499999999999</v>
      </c>
      <c r="U1265">
        <v>1.3403099999999999</v>
      </c>
      <c r="V1265" t="s">
        <v>15354</v>
      </c>
      <c r="W1265" t="s">
        <v>15354</v>
      </c>
      <c r="X1265" t="s">
        <v>15354</v>
      </c>
      <c r="Y1265" s="9">
        <v>4999.1907837627086</v>
      </c>
      <c r="Z1265" s="9">
        <v>3729.208745487083</v>
      </c>
      <c r="AA1265" s="9">
        <v>68.292978189517783</v>
      </c>
      <c r="AB1265" t="s">
        <v>15354</v>
      </c>
    </row>
    <row r="1266" spans="1:28" hidden="1" x14ac:dyDescent="0.25">
      <c r="A1266" t="s">
        <v>1762</v>
      </c>
      <c r="B1266" s="2">
        <v>41862</v>
      </c>
      <c r="C1266" s="3">
        <v>0</v>
      </c>
      <c r="D1266">
        <v>1.3404199999999999</v>
      </c>
      <c r="E1266">
        <v>1.34084</v>
      </c>
      <c r="F1266">
        <v>1.3380300000000001</v>
      </c>
      <c r="G1266">
        <v>1.33822</v>
      </c>
      <c r="H1266">
        <v>96832</v>
      </c>
      <c r="I1266">
        <v>-55.953446732318881</v>
      </c>
      <c r="J1266">
        <v>1.3568744871794878</v>
      </c>
      <c r="K1266">
        <v>1.3556518408740494</v>
      </c>
      <c r="L1266">
        <v>1.3502113888888887</v>
      </c>
      <c r="M1266">
        <v>1.3478122320835424</v>
      </c>
      <c r="N1266">
        <v>1.3443849999999999</v>
      </c>
      <c r="O1266">
        <v>1.3444741414001602</v>
      </c>
      <c r="P1266" t="s">
        <v>15354</v>
      </c>
      <c r="Q1266" t="s">
        <v>15355</v>
      </c>
      <c r="R1266" t="s">
        <v>15354</v>
      </c>
      <c r="S1266" t="s">
        <v>15354</v>
      </c>
      <c r="T1266">
        <v>1.33833</v>
      </c>
      <c r="U1266">
        <v>1.3381099999999999</v>
      </c>
      <c r="V1266" t="s">
        <v>15354</v>
      </c>
      <c r="W1266" t="s">
        <v>15354</v>
      </c>
      <c r="X1266" t="s">
        <v>15354</v>
      </c>
      <c r="Y1266" s="9">
        <v>4999.1907837627086</v>
      </c>
      <c r="Z1266" s="9">
        <v>3735.3946961980291</v>
      </c>
      <c r="AA1266" s="9">
        <v>76.458363828186606</v>
      </c>
      <c r="AB1266" t="s">
        <v>15354</v>
      </c>
    </row>
    <row r="1267" spans="1:28" hidden="1" x14ac:dyDescent="0.25">
      <c r="A1267" t="s">
        <v>1763</v>
      </c>
      <c r="B1267" s="2">
        <v>41863</v>
      </c>
      <c r="C1267" s="3">
        <v>0</v>
      </c>
      <c r="D1267">
        <v>1.3382099999999999</v>
      </c>
      <c r="E1267">
        <v>1.3383</v>
      </c>
      <c r="F1267">
        <v>1.3335999999999999</v>
      </c>
      <c r="G1267">
        <v>1.3364799999999999</v>
      </c>
      <c r="H1267">
        <v>117158</v>
      </c>
      <c r="I1267">
        <v>-71.530886302596912</v>
      </c>
      <c r="J1267">
        <v>1.3564347435897441</v>
      </c>
      <c r="K1267">
        <v>1.3551664778139469</v>
      </c>
      <c r="L1267">
        <v>1.3493352777777776</v>
      </c>
      <c r="M1267">
        <v>1.3471996789979455</v>
      </c>
      <c r="N1267">
        <v>1.3435274999999998</v>
      </c>
      <c r="O1267">
        <v>1.3438346100881475</v>
      </c>
      <c r="P1267" t="s">
        <v>15354</v>
      </c>
      <c r="Q1267" t="s">
        <v>15355</v>
      </c>
      <c r="R1267" t="s">
        <v>15354</v>
      </c>
      <c r="S1267" t="s">
        <v>15354</v>
      </c>
      <c r="T1267">
        <v>1.3366</v>
      </c>
      <c r="U1267">
        <v>1.33636</v>
      </c>
      <c r="V1267" t="s">
        <v>15354</v>
      </c>
      <c r="W1267" t="s">
        <v>15354</v>
      </c>
      <c r="X1267" t="s">
        <v>15354</v>
      </c>
      <c r="Y1267" s="9">
        <v>4999.1907837627086</v>
      </c>
      <c r="Z1267" s="9">
        <v>3740.229525484594</v>
      </c>
      <c r="AA1267" s="9">
        <v>82.819442917326356</v>
      </c>
      <c r="AB1267" t="s">
        <v>15354</v>
      </c>
    </row>
    <row r="1268" spans="1:28" hidden="1" x14ac:dyDescent="0.25">
      <c r="A1268" t="s">
        <v>1764</v>
      </c>
      <c r="B1268" s="2">
        <v>41864</v>
      </c>
      <c r="C1268" s="3">
        <v>0</v>
      </c>
      <c r="D1268">
        <v>1.3364799999999999</v>
      </c>
      <c r="E1268">
        <v>1.34151</v>
      </c>
      <c r="F1268">
        <v>1.33423</v>
      </c>
      <c r="G1268">
        <v>1.33657</v>
      </c>
      <c r="H1268">
        <v>131845</v>
      </c>
      <c r="I1268">
        <v>-70.725156669650218</v>
      </c>
      <c r="J1268">
        <v>1.3559835897435901</v>
      </c>
      <c r="K1268">
        <v>1.3546956809072646</v>
      </c>
      <c r="L1268">
        <v>1.3485369444444444</v>
      </c>
      <c r="M1268">
        <v>1.3466251017548132</v>
      </c>
      <c r="N1268">
        <v>1.3428508333333333</v>
      </c>
      <c r="O1268">
        <v>1.3432534412810959</v>
      </c>
      <c r="P1268" t="s">
        <v>15354</v>
      </c>
      <c r="Q1268" t="s">
        <v>15355</v>
      </c>
      <c r="R1268" t="s">
        <v>15354</v>
      </c>
      <c r="S1268" t="s">
        <v>15354</v>
      </c>
      <c r="T1268">
        <v>1.3366899999999999</v>
      </c>
      <c r="U1268">
        <v>1.3364499999999999</v>
      </c>
      <c r="V1268" t="s">
        <v>15354</v>
      </c>
      <c r="W1268" t="s">
        <v>15354</v>
      </c>
      <c r="X1268" t="s">
        <v>15354</v>
      </c>
      <c r="Y1268" s="9">
        <v>4999.1907837627086</v>
      </c>
      <c r="Z1268" s="9">
        <v>3739.9776939774433</v>
      </c>
      <c r="AA1268" s="9">
        <v>82.488460350723713</v>
      </c>
      <c r="AB1268" t="s">
        <v>15354</v>
      </c>
    </row>
    <row r="1269" spans="1:28" hidden="1" x14ac:dyDescent="0.25">
      <c r="A1269" t="s">
        <v>1765</v>
      </c>
      <c r="B1269" s="2">
        <v>41865</v>
      </c>
      <c r="C1269" s="3">
        <v>0</v>
      </c>
      <c r="D1269">
        <v>1.33657</v>
      </c>
      <c r="E1269">
        <v>1.34077</v>
      </c>
      <c r="F1269">
        <v>1.33484</v>
      </c>
      <c r="G1269">
        <v>1.33613</v>
      </c>
      <c r="H1269">
        <v>140088</v>
      </c>
      <c r="I1269">
        <v>-74.664279319605384</v>
      </c>
      <c r="J1269">
        <v>1.3555276923076927</v>
      </c>
      <c r="K1269">
        <v>1.3542256636691059</v>
      </c>
      <c r="L1269">
        <v>1.3478494444444442</v>
      </c>
      <c r="M1269">
        <v>1.3460577989572557</v>
      </c>
      <c r="N1269">
        <v>1.3421954166666665</v>
      </c>
      <c r="O1269">
        <v>1.3426835659786083</v>
      </c>
      <c r="P1269" t="s">
        <v>15354</v>
      </c>
      <c r="Q1269" t="s">
        <v>15355</v>
      </c>
      <c r="R1269" t="s">
        <v>15354</v>
      </c>
      <c r="S1269" t="s">
        <v>15354</v>
      </c>
      <c r="T1269">
        <v>1.33626</v>
      </c>
      <c r="U1269">
        <v>1.3360000000000001</v>
      </c>
      <c r="V1269" t="s">
        <v>15354</v>
      </c>
      <c r="W1269" t="s">
        <v>15354</v>
      </c>
      <c r="X1269" t="s">
        <v>15354</v>
      </c>
      <c r="Y1269" s="9">
        <v>4999.1907837627086</v>
      </c>
      <c r="Z1269" s="9">
        <v>3741.1811950987894</v>
      </c>
      <c r="AA1269" s="9">
        <v>84.068562917376056</v>
      </c>
      <c r="AB1269" t="s">
        <v>15354</v>
      </c>
    </row>
    <row r="1270" spans="1:28" hidden="1" x14ac:dyDescent="0.25">
      <c r="A1270" t="s">
        <v>1766</v>
      </c>
      <c r="B1270" s="2">
        <v>41866</v>
      </c>
      <c r="C1270" s="3">
        <v>0</v>
      </c>
      <c r="D1270">
        <v>1.33613</v>
      </c>
      <c r="E1270">
        <v>1.34117</v>
      </c>
      <c r="F1270">
        <v>1.3358699999999999</v>
      </c>
      <c r="G1270">
        <v>1.3397600000000001</v>
      </c>
      <c r="H1270">
        <v>133863</v>
      </c>
      <c r="I1270">
        <v>-42.166517457474839</v>
      </c>
      <c r="J1270">
        <v>1.3551494871794874</v>
      </c>
      <c r="K1270">
        <v>1.3538594443357108</v>
      </c>
      <c r="L1270">
        <v>1.3473027777777777</v>
      </c>
      <c r="M1270">
        <v>1.3457173773919986</v>
      </c>
      <c r="N1270">
        <v>1.3416725000000003</v>
      </c>
      <c r="O1270">
        <v>1.3424496807003197</v>
      </c>
      <c r="P1270" t="s">
        <v>15354</v>
      </c>
      <c r="Q1270" t="s">
        <v>15355</v>
      </c>
      <c r="R1270" t="s">
        <v>15354</v>
      </c>
      <c r="S1270" t="s">
        <v>15354</v>
      </c>
      <c r="T1270">
        <v>1.33988</v>
      </c>
      <c r="U1270">
        <v>1.3396399999999999</v>
      </c>
      <c r="V1270" t="s">
        <v>15354</v>
      </c>
      <c r="W1270" t="s">
        <v>15354</v>
      </c>
      <c r="X1270" t="s">
        <v>15354</v>
      </c>
      <c r="Y1270" s="9">
        <v>4999.1907837627086</v>
      </c>
      <c r="Z1270" s="9">
        <v>3731.0735168542769</v>
      </c>
      <c r="AA1270" s="9">
        <v>70.756961912504551</v>
      </c>
      <c r="AB1270" t="s">
        <v>15354</v>
      </c>
    </row>
    <row r="1271" spans="1:28" hidden="1" x14ac:dyDescent="0.25">
      <c r="A1271" t="s">
        <v>1767</v>
      </c>
      <c r="B1271" s="2">
        <v>41868</v>
      </c>
      <c r="C1271" s="3">
        <v>0</v>
      </c>
      <c r="D1271">
        <v>1.33908</v>
      </c>
      <c r="E1271">
        <v>1.3398399999999999</v>
      </c>
      <c r="F1271">
        <v>1.3388</v>
      </c>
      <c r="G1271">
        <v>1.3389500000000001</v>
      </c>
      <c r="H1271">
        <v>5151</v>
      </c>
      <c r="I1271">
        <v>-49.41808415398306</v>
      </c>
      <c r="J1271">
        <v>1.3547476923076924</v>
      </c>
      <c r="K1271">
        <v>1.3534819900487307</v>
      </c>
      <c r="L1271">
        <v>1.3467513888888889</v>
      </c>
      <c r="M1271">
        <v>1.3453515732086474</v>
      </c>
      <c r="N1271">
        <v>1.3410858333333333</v>
      </c>
      <c r="O1271">
        <v>1.3421697062442941</v>
      </c>
      <c r="P1271" t="s">
        <v>15354</v>
      </c>
      <c r="Q1271" t="s">
        <v>15355</v>
      </c>
      <c r="R1271" t="s">
        <v>15354</v>
      </c>
      <c r="S1271" t="s">
        <v>15354</v>
      </c>
      <c r="T1271">
        <v>1.3390500000000001</v>
      </c>
      <c r="U1271">
        <v>1.3388500000000001</v>
      </c>
      <c r="V1271" t="s">
        <v>15354</v>
      </c>
      <c r="W1271" t="s">
        <v>15354</v>
      </c>
      <c r="X1271" t="s">
        <v>15354</v>
      </c>
      <c r="Y1271" s="9">
        <v>4999.1907837627086</v>
      </c>
      <c r="Z1271" s="9">
        <v>3733.3861945130566</v>
      </c>
      <c r="AA1271" s="9">
        <v>73.811564260648566</v>
      </c>
      <c r="AB1271" t="s">
        <v>15354</v>
      </c>
    </row>
    <row r="1272" spans="1:28" hidden="1" x14ac:dyDescent="0.25">
      <c r="A1272" t="s">
        <v>1768</v>
      </c>
      <c r="B1272" s="2">
        <v>41869</v>
      </c>
      <c r="C1272" s="3">
        <v>0</v>
      </c>
      <c r="D1272">
        <v>1.3389500000000001</v>
      </c>
      <c r="E1272">
        <v>1.3399099999999999</v>
      </c>
      <c r="F1272">
        <v>1.3352900000000001</v>
      </c>
      <c r="G1272">
        <v>1.3360000000000001</v>
      </c>
      <c r="H1272">
        <v>93529</v>
      </c>
      <c r="I1272">
        <v>-72.972972972971945</v>
      </c>
      <c r="J1272">
        <v>1.3542958974358976</v>
      </c>
      <c r="K1272">
        <v>1.3530394080221806</v>
      </c>
      <c r="L1272">
        <v>1.3460686111111111</v>
      </c>
      <c r="M1272">
        <v>1.3448460827649369</v>
      </c>
      <c r="N1272">
        <v>1.340410416666667</v>
      </c>
      <c r="O1272">
        <v>1.3416761297447508</v>
      </c>
      <c r="P1272" t="s">
        <v>15354</v>
      </c>
      <c r="Q1272" t="s">
        <v>15355</v>
      </c>
      <c r="R1272" t="s">
        <v>15354</v>
      </c>
      <c r="S1272" t="s">
        <v>15354</v>
      </c>
      <c r="T1272">
        <v>1.33609</v>
      </c>
      <c r="U1272">
        <v>1.3359099999999999</v>
      </c>
      <c r="V1272" t="s">
        <v>15354</v>
      </c>
      <c r="W1272" t="s">
        <v>15354</v>
      </c>
      <c r="X1272" t="s">
        <v>15354</v>
      </c>
      <c r="Y1272" s="9">
        <v>4999.1907837627086</v>
      </c>
      <c r="Z1272" s="9">
        <v>3741.6572115371782</v>
      </c>
      <c r="AA1272" s="9">
        <v>84.698814736189888</v>
      </c>
      <c r="AB1272" t="s">
        <v>15354</v>
      </c>
    </row>
    <row r="1273" spans="1:28" hidden="1" x14ac:dyDescent="0.25">
      <c r="A1273" t="s">
        <v>1769</v>
      </c>
      <c r="B1273" s="2">
        <v>41870</v>
      </c>
      <c r="C1273" s="3">
        <v>0</v>
      </c>
      <c r="D1273">
        <v>1.3360000000000001</v>
      </c>
      <c r="E1273">
        <v>1.33605</v>
      </c>
      <c r="F1273">
        <v>1.3313299999999999</v>
      </c>
      <c r="G1273">
        <v>1.33203</v>
      </c>
      <c r="H1273">
        <v>135030</v>
      </c>
      <c r="I1273">
        <v>-94.122586062131489</v>
      </c>
      <c r="J1273">
        <v>1.3538048717948719</v>
      </c>
      <c r="K1273">
        <v>1.3525075242747837</v>
      </c>
      <c r="L1273">
        <v>1.3452452777777777</v>
      </c>
      <c r="M1273">
        <v>1.3441533215343999</v>
      </c>
      <c r="N1273">
        <v>1.3398004166666668</v>
      </c>
      <c r="O1273">
        <v>1.3409044393651708</v>
      </c>
      <c r="P1273" t="s">
        <v>15354</v>
      </c>
      <c r="Q1273" t="s">
        <v>15355</v>
      </c>
      <c r="R1273" t="s">
        <v>15354</v>
      </c>
      <c r="S1273" t="s">
        <v>15354</v>
      </c>
      <c r="T1273">
        <v>1.3321499999999999</v>
      </c>
      <c r="U1273">
        <v>1.3319099999999999</v>
      </c>
      <c r="V1273" t="s">
        <v>15354</v>
      </c>
      <c r="W1273" t="s">
        <v>15354</v>
      </c>
      <c r="X1273" t="s">
        <v>15354</v>
      </c>
      <c r="Y1273" s="9">
        <v>4999.1907837627086</v>
      </c>
      <c r="Z1273" s="9">
        <v>3752.7236300436953</v>
      </c>
      <c r="AA1273" s="9">
        <v>99.184681859267684</v>
      </c>
      <c r="AB1273" t="s">
        <v>15354</v>
      </c>
    </row>
    <row r="1274" spans="1:28" hidden="1" x14ac:dyDescent="0.25">
      <c r="A1274" t="s">
        <v>1770</v>
      </c>
      <c r="B1274" s="2">
        <v>41871</v>
      </c>
      <c r="C1274" s="3">
        <v>0</v>
      </c>
      <c r="D1274">
        <v>1.33203</v>
      </c>
      <c r="E1274">
        <v>1.3321700000000001</v>
      </c>
      <c r="F1274">
        <v>1.3255300000000001</v>
      </c>
      <c r="G1274">
        <v>1.3259000000000001</v>
      </c>
      <c r="H1274">
        <v>144586</v>
      </c>
      <c r="I1274">
        <v>-97.910784867306702</v>
      </c>
      <c r="J1274">
        <v>1.3532629487179488</v>
      </c>
      <c r="K1274">
        <v>1.3518339160652955</v>
      </c>
      <c r="L1274">
        <v>1.3441780555555554</v>
      </c>
      <c r="M1274">
        <v>1.3431666555055135</v>
      </c>
      <c r="N1274">
        <v>1.33895875</v>
      </c>
      <c r="O1274">
        <v>1.3397040842159571</v>
      </c>
      <c r="P1274" t="s">
        <v>15354</v>
      </c>
      <c r="Q1274" t="s">
        <v>15355</v>
      </c>
      <c r="R1274" t="s">
        <v>15354</v>
      </c>
      <c r="S1274" t="s">
        <v>15354</v>
      </c>
      <c r="T1274">
        <v>1.3261000000000001</v>
      </c>
      <c r="U1274">
        <v>1.3257000000000001</v>
      </c>
      <c r="V1274" t="s">
        <v>15354</v>
      </c>
      <c r="W1274" t="s">
        <v>15354</v>
      </c>
      <c r="X1274" t="s">
        <v>15354</v>
      </c>
      <c r="Y1274" s="9">
        <v>4999.1907837627086</v>
      </c>
      <c r="Z1274" s="9">
        <v>3769.8444942030828</v>
      </c>
      <c r="AA1274" s="9">
        <v>121.41936515816464</v>
      </c>
      <c r="AB1274" t="s">
        <v>15354</v>
      </c>
    </row>
    <row r="1275" spans="1:28" hidden="1" x14ac:dyDescent="0.25">
      <c r="A1275" t="s">
        <v>1771</v>
      </c>
      <c r="B1275" s="2">
        <v>41872</v>
      </c>
      <c r="C1275" s="3">
        <v>0</v>
      </c>
      <c r="D1275">
        <v>1.3259099999999999</v>
      </c>
      <c r="E1275">
        <v>1.32884</v>
      </c>
      <c r="F1275">
        <v>1.3241700000000001</v>
      </c>
      <c r="G1275">
        <v>1.32785</v>
      </c>
      <c r="H1275">
        <v>129185</v>
      </c>
      <c r="I1275">
        <v>-80.702674357630201</v>
      </c>
      <c r="J1275">
        <v>1.3527824358974359</v>
      </c>
      <c r="K1275">
        <v>1.3512267283168069</v>
      </c>
      <c r="L1275">
        <v>1.3432733333333333</v>
      </c>
      <c r="M1275">
        <v>1.3423387281808912</v>
      </c>
      <c r="N1275">
        <v>1.3381808333333336</v>
      </c>
      <c r="O1275">
        <v>1.3387557574786806</v>
      </c>
      <c r="P1275" t="s">
        <v>15354</v>
      </c>
      <c r="Q1275" t="s">
        <v>15355</v>
      </c>
      <c r="R1275" t="s">
        <v>15354</v>
      </c>
      <c r="S1275" t="s">
        <v>15354</v>
      </c>
      <c r="T1275">
        <v>1.3280799999999999</v>
      </c>
      <c r="U1275">
        <v>1.32762</v>
      </c>
      <c r="V1275" t="s">
        <v>15354</v>
      </c>
      <c r="W1275" t="s">
        <v>15354</v>
      </c>
      <c r="X1275" t="s">
        <v>15354</v>
      </c>
      <c r="Y1275" s="9">
        <v>4999.1907837627086</v>
      </c>
      <c r="Z1275" s="9">
        <v>3764.2241308977691</v>
      </c>
      <c r="AA1275" s="9">
        <v>114.13350905745247</v>
      </c>
      <c r="AB1275" t="s">
        <v>15354</v>
      </c>
    </row>
    <row r="1276" spans="1:28" hidden="1" x14ac:dyDescent="0.25">
      <c r="A1276" t="s">
        <v>1772</v>
      </c>
      <c r="B1276" s="2">
        <v>41873</v>
      </c>
      <c r="C1276" s="3">
        <v>0</v>
      </c>
      <c r="D1276">
        <v>1.3278399999999999</v>
      </c>
      <c r="E1276">
        <v>1.3296600000000001</v>
      </c>
      <c r="F1276">
        <v>1.32206</v>
      </c>
      <c r="G1276">
        <v>1.32392</v>
      </c>
      <c r="H1276">
        <v>142939</v>
      </c>
      <c r="I1276">
        <v>-91.218130311614857</v>
      </c>
      <c r="J1276">
        <v>1.3522846153846153</v>
      </c>
      <c r="K1276">
        <v>1.350535418739166</v>
      </c>
      <c r="L1276">
        <v>1.3422561111111109</v>
      </c>
      <c r="M1276">
        <v>1.3413431212521942</v>
      </c>
      <c r="N1276">
        <v>1.3373920833333337</v>
      </c>
      <c r="O1276">
        <v>1.3375688968803863</v>
      </c>
      <c r="P1276" t="s">
        <v>15354</v>
      </c>
      <c r="Q1276" t="s">
        <v>15355</v>
      </c>
      <c r="R1276" t="s">
        <v>15354</v>
      </c>
      <c r="S1276" t="s">
        <v>15354</v>
      </c>
      <c r="T1276">
        <v>1.32419</v>
      </c>
      <c r="U1276">
        <v>1.32365</v>
      </c>
      <c r="V1276" t="s">
        <v>15354</v>
      </c>
      <c r="W1276" t="s">
        <v>15354</v>
      </c>
      <c r="X1276" t="s">
        <v>15354</v>
      </c>
      <c r="Y1276" s="9">
        <v>4999.1907837627086</v>
      </c>
      <c r="Z1276" s="9">
        <v>3775.2820847179851</v>
      </c>
      <c r="AA1276" s="9">
        <v>128.42907465940701</v>
      </c>
      <c r="AB1276" t="s">
        <v>15354</v>
      </c>
    </row>
    <row r="1277" spans="1:28" hidden="1" x14ac:dyDescent="0.25">
      <c r="A1277" t="s">
        <v>1773</v>
      </c>
      <c r="B1277" s="2">
        <v>41875</v>
      </c>
      <c r="C1277" s="3">
        <v>0</v>
      </c>
      <c r="D1277">
        <v>1.31948</v>
      </c>
      <c r="E1277">
        <v>1.32043</v>
      </c>
      <c r="F1277">
        <v>1.31854</v>
      </c>
      <c r="G1277">
        <v>1.3197099999999999</v>
      </c>
      <c r="H1277">
        <v>13016</v>
      </c>
      <c r="I1277">
        <v>-95.263157894737262</v>
      </c>
      <c r="J1277">
        <v>1.3517328205128205</v>
      </c>
      <c r="K1277">
        <v>1.3497550283913391</v>
      </c>
      <c r="L1277">
        <v>1.3411308333333332</v>
      </c>
      <c r="M1277">
        <v>1.3401737633466704</v>
      </c>
      <c r="N1277">
        <v>1.3364270833333336</v>
      </c>
      <c r="O1277">
        <v>1.3361401851299552</v>
      </c>
      <c r="P1277" t="s">
        <v>15354</v>
      </c>
      <c r="Q1277" t="s">
        <v>15355</v>
      </c>
      <c r="R1277" t="s">
        <v>15354</v>
      </c>
      <c r="S1277" t="s">
        <v>15354</v>
      </c>
      <c r="T1277">
        <v>1.32003</v>
      </c>
      <c r="U1277">
        <v>1.3193900000000001</v>
      </c>
      <c r="V1277" t="s">
        <v>15354</v>
      </c>
      <c r="W1277" t="s">
        <v>15354</v>
      </c>
      <c r="X1277" t="s">
        <v>15354</v>
      </c>
      <c r="Y1277" s="9">
        <v>4999.1907837627086</v>
      </c>
      <c r="Z1277" s="9">
        <v>3787.1796730094834</v>
      </c>
      <c r="AA1277" s="9">
        <v>143.71330095289349</v>
      </c>
      <c r="AB1277" t="s">
        <v>15354</v>
      </c>
    </row>
    <row r="1278" spans="1:28" hidden="1" x14ac:dyDescent="0.25">
      <c r="A1278" t="s">
        <v>1774</v>
      </c>
      <c r="B1278" s="2">
        <v>41876</v>
      </c>
      <c r="C1278" s="3">
        <v>0</v>
      </c>
      <c r="D1278">
        <v>1.3197300000000001</v>
      </c>
      <c r="E1278">
        <v>1.3210299999999999</v>
      </c>
      <c r="F1278">
        <v>1.31789</v>
      </c>
      <c r="G1278">
        <v>1.3186</v>
      </c>
      <c r="H1278">
        <v>118587</v>
      </c>
      <c r="I1278">
        <v>-96.994072819644416</v>
      </c>
      <c r="J1278">
        <v>1.351135641025641</v>
      </c>
      <c r="K1278">
        <v>1.3489662934953559</v>
      </c>
      <c r="L1278">
        <v>1.3399205555555556</v>
      </c>
      <c r="M1278">
        <v>1.3390076139765801</v>
      </c>
      <c r="N1278">
        <v>1.33538</v>
      </c>
      <c r="O1278">
        <v>1.3347369703195588</v>
      </c>
      <c r="P1278" t="s">
        <v>15354</v>
      </c>
      <c r="Q1278" t="s">
        <v>15355</v>
      </c>
      <c r="R1278" t="s">
        <v>15354</v>
      </c>
      <c r="S1278" t="s">
        <v>15354</v>
      </c>
      <c r="T1278">
        <v>1.3189599999999999</v>
      </c>
      <c r="U1278">
        <v>1.3182400000000001</v>
      </c>
      <c r="V1278" t="s">
        <v>15354</v>
      </c>
      <c r="W1278" t="s">
        <v>15354</v>
      </c>
      <c r="X1278" t="s">
        <v>15354</v>
      </c>
      <c r="Y1278" s="9">
        <v>4999.1907837627086</v>
      </c>
      <c r="Z1278" s="9">
        <v>3790.2520044297848</v>
      </c>
      <c r="AA1278" s="9">
        <v>147.63810846809156</v>
      </c>
      <c r="AB1278" t="s">
        <v>15354</v>
      </c>
    </row>
    <row r="1279" spans="1:28" hidden="1" x14ac:dyDescent="0.25">
      <c r="A1279" t="s">
        <v>1775</v>
      </c>
      <c r="B1279" s="2">
        <v>41877</v>
      </c>
      <c r="C1279" s="3">
        <v>0</v>
      </c>
      <c r="D1279">
        <v>1.3186100000000001</v>
      </c>
      <c r="E1279">
        <v>1.3214699999999999</v>
      </c>
      <c r="F1279">
        <v>1.31646</v>
      </c>
      <c r="G1279">
        <v>1.31697</v>
      </c>
      <c r="H1279">
        <v>149887</v>
      </c>
      <c r="I1279">
        <v>-97.964071856287376</v>
      </c>
      <c r="J1279">
        <v>1.3505408974358972</v>
      </c>
      <c r="K1279">
        <v>1.3481562607486379</v>
      </c>
      <c r="L1279">
        <v>1.3388069444444441</v>
      </c>
      <c r="M1279">
        <v>1.3378163915994676</v>
      </c>
      <c r="N1279">
        <v>1.3343795833333336</v>
      </c>
      <c r="O1279">
        <v>1.3333156126939942</v>
      </c>
      <c r="P1279" t="s">
        <v>15354</v>
      </c>
      <c r="Q1279" t="s">
        <v>15355</v>
      </c>
      <c r="R1279" t="s">
        <v>15354</v>
      </c>
      <c r="S1279" t="s">
        <v>15354</v>
      </c>
      <c r="T1279">
        <v>1.3173699999999999</v>
      </c>
      <c r="U1279">
        <v>1.31657</v>
      </c>
      <c r="V1279" t="s">
        <v>15354</v>
      </c>
      <c r="W1279" t="s">
        <v>15354</v>
      </c>
      <c r="X1279" t="s">
        <v>15354</v>
      </c>
      <c r="Y1279" s="9">
        <v>4999.1907837627086</v>
      </c>
      <c r="Z1279" s="9">
        <v>3794.8266498878133</v>
      </c>
      <c r="AA1279" s="9">
        <v>153.47391548353866</v>
      </c>
      <c r="AB1279" t="s">
        <v>15354</v>
      </c>
    </row>
    <row r="1280" spans="1:28" hidden="1" x14ac:dyDescent="0.25">
      <c r="A1280" t="s">
        <v>1776</v>
      </c>
      <c r="B1280" s="2">
        <v>41878</v>
      </c>
      <c r="C1280" s="3">
        <v>0</v>
      </c>
      <c r="D1280">
        <v>1.3169599999999999</v>
      </c>
      <c r="E1280">
        <v>1.32098</v>
      </c>
      <c r="F1280">
        <v>1.3152600000000001</v>
      </c>
      <c r="G1280">
        <v>1.3191900000000001</v>
      </c>
      <c r="H1280">
        <v>154644</v>
      </c>
      <c r="I1280">
        <v>-85.028571428571411</v>
      </c>
      <c r="J1280">
        <v>1.3500280769230768</v>
      </c>
      <c r="K1280">
        <v>1.3474229376917104</v>
      </c>
      <c r="L1280">
        <v>1.3378730555555551</v>
      </c>
      <c r="M1280">
        <v>1.336809559621118</v>
      </c>
      <c r="N1280">
        <v>1.3335354166666669</v>
      </c>
      <c r="O1280">
        <v>1.3321855636784747</v>
      </c>
      <c r="P1280" t="s">
        <v>15354</v>
      </c>
      <c r="Q1280" t="s">
        <v>15355</v>
      </c>
      <c r="R1280" t="s">
        <v>15354</v>
      </c>
      <c r="S1280" t="s">
        <v>15354</v>
      </c>
      <c r="T1280">
        <v>1.31959</v>
      </c>
      <c r="U1280">
        <v>1.3187899999999999</v>
      </c>
      <c r="V1280" t="s">
        <v>15354</v>
      </c>
      <c r="W1280" t="s">
        <v>15354</v>
      </c>
      <c r="X1280" t="s">
        <v>15354</v>
      </c>
      <c r="Y1280" s="9">
        <v>4999.1907837627086</v>
      </c>
      <c r="Z1280" s="9">
        <v>3788.4424584626349</v>
      </c>
      <c r="AA1280" s="9">
        <v>145.31329535128123</v>
      </c>
      <c r="AB1280" t="s">
        <v>15354</v>
      </c>
    </row>
    <row r="1281" spans="1:28" hidden="1" x14ac:dyDescent="0.25">
      <c r="A1281" t="s">
        <v>1777</v>
      </c>
      <c r="B1281" s="2">
        <v>41879</v>
      </c>
      <c r="C1281" s="3">
        <v>0</v>
      </c>
      <c r="D1281">
        <v>1.3191900000000001</v>
      </c>
      <c r="E1281">
        <v>1.3220799999999999</v>
      </c>
      <c r="F1281">
        <v>1.3159700000000001</v>
      </c>
      <c r="G1281">
        <v>1.3184100000000001</v>
      </c>
      <c r="H1281">
        <v>147821</v>
      </c>
      <c r="I1281">
        <v>-88</v>
      </c>
      <c r="J1281">
        <v>1.3494915384615385</v>
      </c>
      <c r="K1281">
        <v>1.3466884329400215</v>
      </c>
      <c r="L1281">
        <v>1.3369438888888885</v>
      </c>
      <c r="M1281">
        <v>1.3358149888307873</v>
      </c>
      <c r="N1281">
        <v>1.3326820833333333</v>
      </c>
      <c r="O1281">
        <v>1.3310835185841969</v>
      </c>
      <c r="P1281" t="s">
        <v>15354</v>
      </c>
      <c r="Q1281" t="s">
        <v>15355</v>
      </c>
      <c r="R1281" t="s">
        <v>15354</v>
      </c>
      <c r="S1281" t="s">
        <v>15354</v>
      </c>
      <c r="T1281">
        <v>1.31881</v>
      </c>
      <c r="U1281">
        <v>1.3180099999999999</v>
      </c>
      <c r="V1281" t="s">
        <v>15354</v>
      </c>
      <c r="W1281" t="s">
        <v>15354</v>
      </c>
      <c r="X1281" t="s">
        <v>15354</v>
      </c>
      <c r="Y1281" s="9">
        <v>4999.1907837627086</v>
      </c>
      <c r="Z1281" s="9">
        <v>3790.6831035272012</v>
      </c>
      <c r="AA1281" s="9">
        <v>148.18054222199055</v>
      </c>
      <c r="AB1281" t="s">
        <v>15354</v>
      </c>
    </row>
    <row r="1282" spans="1:28" hidden="1" x14ac:dyDescent="0.25">
      <c r="A1282" t="s">
        <v>1778</v>
      </c>
      <c r="B1282" s="2">
        <v>41880</v>
      </c>
      <c r="C1282" s="3">
        <v>0</v>
      </c>
      <c r="D1282">
        <v>1.3184</v>
      </c>
      <c r="E1282">
        <v>1.3196000000000001</v>
      </c>
      <c r="F1282">
        <v>1.31311</v>
      </c>
      <c r="G1282">
        <v>1.31311</v>
      </c>
      <c r="H1282">
        <v>139609</v>
      </c>
      <c r="I1282">
        <v>-100</v>
      </c>
      <c r="J1282">
        <v>1.3488479487179486</v>
      </c>
      <c r="K1282">
        <v>1.3458383460301473</v>
      </c>
      <c r="L1282">
        <v>1.3358549999999998</v>
      </c>
      <c r="M1282">
        <v>1.3345876921372313</v>
      </c>
      <c r="N1282">
        <v>1.3314525000000001</v>
      </c>
      <c r="O1282">
        <v>1.3296456370974612</v>
      </c>
      <c r="P1282" t="s">
        <v>15354</v>
      </c>
      <c r="Q1282" t="s">
        <v>15355</v>
      </c>
      <c r="R1282" t="s">
        <v>15354</v>
      </c>
      <c r="S1282" t="s">
        <v>15354</v>
      </c>
      <c r="T1282">
        <v>1.3134999999999999</v>
      </c>
      <c r="U1282">
        <v>1.3127200000000001</v>
      </c>
      <c r="V1282" t="s">
        <v>15354</v>
      </c>
      <c r="W1282" t="s">
        <v>15354</v>
      </c>
      <c r="X1282" t="s">
        <v>15354</v>
      </c>
      <c r="Y1282" s="9">
        <v>4999.1907837627086</v>
      </c>
      <c r="Z1282" s="9">
        <v>3806.0074486202579</v>
      </c>
      <c r="AA1282" s="9">
        <v>167.70237514612873</v>
      </c>
      <c r="AB1282" t="s">
        <v>15354</v>
      </c>
    </row>
    <row r="1283" spans="1:28" hidden="1" x14ac:dyDescent="0.25">
      <c r="A1283" t="s">
        <v>1779</v>
      </c>
      <c r="B1283" s="2">
        <v>41882</v>
      </c>
      <c r="C1283" s="3">
        <v>0</v>
      </c>
      <c r="D1283">
        <v>1.3127200000000001</v>
      </c>
      <c r="E1283">
        <v>1.31348</v>
      </c>
      <c r="F1283">
        <v>1.3124499999999999</v>
      </c>
      <c r="G1283">
        <v>1.3126599999999999</v>
      </c>
      <c r="H1283">
        <v>9380</v>
      </c>
      <c r="I1283">
        <v>-99.268802228412113</v>
      </c>
      <c r="J1283">
        <v>1.3482042307692306</v>
      </c>
      <c r="K1283">
        <v>1.3449983879028018</v>
      </c>
      <c r="L1283">
        <v>1.334733611111111</v>
      </c>
      <c r="M1283">
        <v>1.3334024114811647</v>
      </c>
      <c r="N1283">
        <v>1.3301966666666667</v>
      </c>
      <c r="O1283">
        <v>1.3282867861296643</v>
      </c>
      <c r="P1283" t="s">
        <v>15354</v>
      </c>
      <c r="Q1283" t="s">
        <v>15355</v>
      </c>
      <c r="R1283" t="s">
        <v>15354</v>
      </c>
      <c r="S1283" t="s">
        <v>15354</v>
      </c>
      <c r="T1283">
        <v>1.31301</v>
      </c>
      <c r="U1283">
        <v>1.3123100000000001</v>
      </c>
      <c r="V1283" t="s">
        <v>15354</v>
      </c>
      <c r="W1283" t="s">
        <v>15354</v>
      </c>
      <c r="X1283" t="s">
        <v>15354</v>
      </c>
      <c r="Y1283" s="9">
        <v>4999.1907837627086</v>
      </c>
      <c r="Z1283" s="9">
        <v>3807.4278061573855</v>
      </c>
      <c r="AA1283" s="9">
        <v>169.51394629760392</v>
      </c>
      <c r="AB1283" t="s">
        <v>15354</v>
      </c>
    </row>
    <row r="1284" spans="1:28" hidden="1" x14ac:dyDescent="0.25">
      <c r="A1284" t="s">
        <v>1780</v>
      </c>
      <c r="B1284" s="2">
        <v>41883</v>
      </c>
      <c r="C1284" s="3">
        <v>0</v>
      </c>
      <c r="D1284">
        <v>1.31267</v>
      </c>
      <c r="E1284">
        <v>1.31454</v>
      </c>
      <c r="F1284">
        <v>1.3119000000000001</v>
      </c>
      <c r="G1284">
        <v>1.31311</v>
      </c>
      <c r="H1284">
        <v>110112</v>
      </c>
      <c r="I1284">
        <v>-95.680114244912744</v>
      </c>
      <c r="J1284">
        <v>1.3476075641025638</v>
      </c>
      <c r="K1284">
        <v>1.344191086943237</v>
      </c>
      <c r="L1284">
        <v>1.3336475000000003</v>
      </c>
      <c r="M1284">
        <v>1.3323055243740747</v>
      </c>
      <c r="N1284">
        <v>1.3289862500000005</v>
      </c>
      <c r="O1284">
        <v>1.3270726432392912</v>
      </c>
      <c r="P1284" t="s">
        <v>15354</v>
      </c>
      <c r="Q1284" t="s">
        <v>15355</v>
      </c>
      <c r="R1284" t="s">
        <v>15354</v>
      </c>
      <c r="S1284" t="s">
        <v>15354</v>
      </c>
      <c r="T1284">
        <v>1.31341</v>
      </c>
      <c r="U1284">
        <v>1.31281</v>
      </c>
      <c r="V1284" t="s">
        <v>15354</v>
      </c>
      <c r="W1284" t="s">
        <v>15354</v>
      </c>
      <c r="X1284" t="s">
        <v>15354</v>
      </c>
      <c r="Y1284" s="9">
        <v>4999.1907837627086</v>
      </c>
      <c r="Z1284" s="9">
        <v>3806.2682511650655</v>
      </c>
      <c r="AA1284" s="9">
        <v>168.05625699918863</v>
      </c>
      <c r="AB1284" t="s">
        <v>15354</v>
      </c>
    </row>
    <row r="1285" spans="1:28" hidden="1" x14ac:dyDescent="0.25">
      <c r="A1285" t="s">
        <v>1781</v>
      </c>
      <c r="B1285" s="2">
        <v>41884</v>
      </c>
      <c r="C1285" s="3">
        <v>0</v>
      </c>
      <c r="D1285">
        <v>1.3130999999999999</v>
      </c>
      <c r="E1285">
        <v>1.3136699999999999</v>
      </c>
      <c r="F1285">
        <v>1.3110200000000001</v>
      </c>
      <c r="G1285">
        <v>1.31311</v>
      </c>
      <c r="H1285">
        <v>147593</v>
      </c>
      <c r="I1285">
        <v>-92.765662859121022</v>
      </c>
      <c r="J1285">
        <v>1.3469797435897433</v>
      </c>
      <c r="K1285">
        <v>1.3434042239826485</v>
      </c>
      <c r="L1285">
        <v>1.332715277777778</v>
      </c>
      <c r="M1285">
        <v>1.3312679284619626</v>
      </c>
      <c r="N1285">
        <v>1.3279850000000006</v>
      </c>
      <c r="O1285">
        <v>1.325955631780148</v>
      </c>
      <c r="P1285" t="s">
        <v>15354</v>
      </c>
      <c r="Q1285" t="s">
        <v>15355</v>
      </c>
      <c r="R1285" t="s">
        <v>15354</v>
      </c>
      <c r="S1285" t="s">
        <v>15354</v>
      </c>
      <c r="T1285">
        <v>1.3133600000000001</v>
      </c>
      <c r="U1285">
        <v>1.3128599999999999</v>
      </c>
      <c r="V1285" t="s">
        <v>15354</v>
      </c>
      <c r="W1285" t="s">
        <v>15354</v>
      </c>
      <c r="X1285" t="s">
        <v>15354</v>
      </c>
      <c r="Y1285" s="9">
        <v>4999.1907837627086</v>
      </c>
      <c r="Z1285" s="9">
        <v>3806.4131569125816</v>
      </c>
      <c r="AA1285" s="9">
        <v>168.25289859022817</v>
      </c>
      <c r="AB1285" t="s">
        <v>15354</v>
      </c>
    </row>
    <row r="1286" spans="1:28" hidden="1" x14ac:dyDescent="0.25">
      <c r="A1286" t="s">
        <v>1782</v>
      </c>
      <c r="B1286" s="2">
        <v>41885</v>
      </c>
      <c r="C1286" s="3">
        <v>0</v>
      </c>
      <c r="D1286">
        <v>1.3130900000000001</v>
      </c>
      <c r="E1286">
        <v>1.31599</v>
      </c>
      <c r="F1286">
        <v>1.3122</v>
      </c>
      <c r="G1286">
        <v>1.3148</v>
      </c>
      <c r="H1286">
        <v>162085</v>
      </c>
      <c r="I1286">
        <v>-84.898122253296393</v>
      </c>
      <c r="J1286">
        <v>1.3463970512820511</v>
      </c>
      <c r="K1286">
        <v>1.3426800664134675</v>
      </c>
      <c r="L1286">
        <v>1.3318458333333334</v>
      </c>
      <c r="M1286">
        <v>1.3303777701667214</v>
      </c>
      <c r="N1286">
        <v>1.3270200000000003</v>
      </c>
      <c r="O1286">
        <v>1.325063181237736</v>
      </c>
      <c r="P1286" t="s">
        <v>15354</v>
      </c>
      <c r="Q1286" t="s">
        <v>15355</v>
      </c>
      <c r="R1286" t="s">
        <v>15354</v>
      </c>
      <c r="S1286" t="s">
        <v>15354</v>
      </c>
      <c r="T1286">
        <v>1.3150299999999999</v>
      </c>
      <c r="U1286">
        <v>1.31457</v>
      </c>
      <c r="V1286" t="s">
        <v>15354</v>
      </c>
      <c r="W1286" t="s">
        <v>15354</v>
      </c>
      <c r="X1286" t="s">
        <v>15354</v>
      </c>
      <c r="Y1286" s="9">
        <v>4999.1907837627086</v>
      </c>
      <c r="Z1286" s="9">
        <v>3801.579267212694</v>
      </c>
      <c r="AA1286" s="9">
        <v>162.11756158863716</v>
      </c>
      <c r="AB1286" t="s">
        <v>15354</v>
      </c>
    </row>
    <row r="1287" spans="1:28" hidden="1" x14ac:dyDescent="0.25">
      <c r="A1287" t="s">
        <v>1783</v>
      </c>
      <c r="B1287" s="2">
        <v>41886</v>
      </c>
      <c r="C1287" s="3">
        <v>0</v>
      </c>
      <c r="D1287">
        <v>1.3148</v>
      </c>
      <c r="E1287">
        <v>1.3153900000000001</v>
      </c>
      <c r="F1287">
        <v>1.2920199999999999</v>
      </c>
      <c r="G1287">
        <v>1.29298</v>
      </c>
      <c r="H1287">
        <v>222678</v>
      </c>
      <c r="I1287">
        <v>-97.608966376089484</v>
      </c>
      <c r="J1287">
        <v>1.3454605128205124</v>
      </c>
      <c r="K1287">
        <v>1.3414218368840125</v>
      </c>
      <c r="L1287">
        <v>1.3303586111111114</v>
      </c>
      <c r="M1287">
        <v>1.3283562690766282</v>
      </c>
      <c r="N1287">
        <v>1.325239166666667</v>
      </c>
      <c r="O1287">
        <v>1.3224965267387172</v>
      </c>
      <c r="P1287" t="s">
        <v>15354</v>
      </c>
      <c r="Q1287" t="s">
        <v>15355</v>
      </c>
      <c r="R1287" t="s">
        <v>15354</v>
      </c>
      <c r="S1287" t="s">
        <v>15354</v>
      </c>
      <c r="T1287">
        <v>1.29335</v>
      </c>
      <c r="U1287">
        <v>1.29261</v>
      </c>
      <c r="V1287" t="s">
        <v>15354</v>
      </c>
      <c r="W1287" t="s">
        <v>15354</v>
      </c>
      <c r="X1287" t="s">
        <v>15354</v>
      </c>
      <c r="Y1287" s="9">
        <v>4999.1907837627086</v>
      </c>
      <c r="Z1287" s="9">
        <v>3865.3038881684838</v>
      </c>
      <c r="AA1287" s="9">
        <v>241.78045667851038</v>
      </c>
      <c r="AB1287" t="s">
        <v>15354</v>
      </c>
    </row>
    <row r="1288" spans="1:28" hidden="1" x14ac:dyDescent="0.25">
      <c r="A1288" t="s">
        <v>1784</v>
      </c>
      <c r="B1288" s="2">
        <v>41887</v>
      </c>
      <c r="C1288" s="3">
        <v>0</v>
      </c>
      <c r="D1288">
        <v>1.2929999999999999</v>
      </c>
      <c r="E1288">
        <v>1.29878</v>
      </c>
      <c r="F1288">
        <v>1.2924800000000001</v>
      </c>
      <c r="G1288">
        <v>1.29505</v>
      </c>
      <c r="H1288">
        <v>170020</v>
      </c>
      <c r="I1288">
        <v>-91.950053134962602</v>
      </c>
      <c r="J1288">
        <v>1.3445742307692305</v>
      </c>
      <c r="K1288">
        <v>1.3402478663299868</v>
      </c>
      <c r="L1288">
        <v>1.3290308333333338</v>
      </c>
      <c r="M1288">
        <v>1.3265559302076211</v>
      </c>
      <c r="N1288">
        <v>1.3233308333333336</v>
      </c>
      <c r="O1288">
        <v>1.3203008045996198</v>
      </c>
      <c r="P1288" t="s">
        <v>15354</v>
      </c>
      <c r="Q1288" t="s">
        <v>15355</v>
      </c>
      <c r="R1288" t="s">
        <v>15354</v>
      </c>
      <c r="S1288" t="s">
        <v>15354</v>
      </c>
      <c r="T1288">
        <v>1.29548</v>
      </c>
      <c r="U1288">
        <v>1.2946200000000001</v>
      </c>
      <c r="V1288" t="s">
        <v>15354</v>
      </c>
      <c r="W1288" t="s">
        <v>15354</v>
      </c>
      <c r="X1288" t="s">
        <v>15354</v>
      </c>
      <c r="Y1288" s="9">
        <v>4999.1907837627086</v>
      </c>
      <c r="Z1288" s="9">
        <v>3858.9486397032056</v>
      </c>
      <c r="AA1288" s="9">
        <v>233.92879192126429</v>
      </c>
      <c r="AB1288" t="s">
        <v>15354</v>
      </c>
    </row>
    <row r="1289" spans="1:28" hidden="1" x14ac:dyDescent="0.25">
      <c r="A1289" t="s">
        <v>1785</v>
      </c>
      <c r="B1289" s="2">
        <v>41889</v>
      </c>
      <c r="C1289" s="3">
        <v>0</v>
      </c>
      <c r="D1289">
        <v>1.29556</v>
      </c>
      <c r="E1289">
        <v>1.29583</v>
      </c>
      <c r="F1289">
        <v>1.29491</v>
      </c>
      <c r="G1289">
        <v>1.29518</v>
      </c>
      <c r="H1289">
        <v>17741</v>
      </c>
      <c r="I1289">
        <v>-91.604675876726773</v>
      </c>
      <c r="J1289">
        <v>1.3436820512820511</v>
      </c>
      <c r="K1289">
        <v>1.3391069076887214</v>
      </c>
      <c r="L1289">
        <v>1.3277061111111115</v>
      </c>
      <c r="M1289">
        <v>1.3248599339801821</v>
      </c>
      <c r="N1289">
        <v>1.3214454166666665</v>
      </c>
      <c r="O1289">
        <v>1.3182911402316502</v>
      </c>
      <c r="P1289" t="s">
        <v>15354</v>
      </c>
      <c r="Q1289" t="s">
        <v>15355</v>
      </c>
      <c r="R1289" t="s">
        <v>15354</v>
      </c>
      <c r="S1289" t="s">
        <v>15354</v>
      </c>
      <c r="T1289">
        <v>1.29565</v>
      </c>
      <c r="U1289">
        <v>1.29471</v>
      </c>
      <c r="V1289" t="s">
        <v>15354</v>
      </c>
      <c r="W1289" t="s">
        <v>15354</v>
      </c>
      <c r="X1289" t="s">
        <v>15354</v>
      </c>
      <c r="Y1289" s="9">
        <v>4999.1907837627086</v>
      </c>
      <c r="Z1289" s="9">
        <v>3858.4423137133554</v>
      </c>
      <c r="AA1289" s="9">
        <v>233.28950897035384</v>
      </c>
      <c r="AB1289" t="s">
        <v>15354</v>
      </c>
    </row>
    <row r="1290" spans="1:28" hidden="1" x14ac:dyDescent="0.25">
      <c r="A1290" t="s">
        <v>1786</v>
      </c>
      <c r="B1290" s="2">
        <v>41890</v>
      </c>
      <c r="C1290" s="3">
        <v>0</v>
      </c>
      <c r="D1290">
        <v>1.29518</v>
      </c>
      <c r="E1290">
        <v>1.2959000000000001</v>
      </c>
      <c r="F1290">
        <v>1.2881400000000001</v>
      </c>
      <c r="G1290">
        <v>1.28912</v>
      </c>
      <c r="H1290">
        <v>187858</v>
      </c>
      <c r="I1290">
        <v>-97.112551561579295</v>
      </c>
      <c r="J1290">
        <v>1.3427832051282047</v>
      </c>
      <c r="K1290">
        <v>1.3378414163548298</v>
      </c>
      <c r="L1290">
        <v>1.3261891666666668</v>
      </c>
      <c r="M1290">
        <v>1.322928045656929</v>
      </c>
      <c r="N1290">
        <v>1.3193995833333332</v>
      </c>
      <c r="O1290">
        <v>1.3159574490131181</v>
      </c>
      <c r="P1290" t="s">
        <v>15354</v>
      </c>
      <c r="Q1290" t="s">
        <v>15355</v>
      </c>
      <c r="R1290" t="s">
        <v>15354</v>
      </c>
      <c r="S1290" t="s">
        <v>15354</v>
      </c>
      <c r="T1290">
        <v>1.28966</v>
      </c>
      <c r="U1290">
        <v>1.2885800000000001</v>
      </c>
      <c r="V1290" t="s">
        <v>15354</v>
      </c>
      <c r="W1290" t="s">
        <v>15354</v>
      </c>
      <c r="X1290" t="s">
        <v>15354</v>
      </c>
      <c r="Y1290" s="9">
        <v>4999.1907837627086</v>
      </c>
      <c r="Z1290" s="9">
        <v>3876.3633700065975</v>
      </c>
      <c r="AA1290" s="9">
        <v>255.27767928108091</v>
      </c>
      <c r="AB1290" t="s">
        <v>15354</v>
      </c>
    </row>
    <row r="1291" spans="1:28" hidden="1" x14ac:dyDescent="0.25">
      <c r="A1291" t="s">
        <v>1787</v>
      </c>
      <c r="B1291" s="2">
        <v>41891</v>
      </c>
      <c r="C1291" s="3">
        <v>0</v>
      </c>
      <c r="D1291">
        <v>1.28912</v>
      </c>
      <c r="E1291">
        <v>1.2957399999999999</v>
      </c>
      <c r="F1291">
        <v>1.2859400000000001</v>
      </c>
      <c r="G1291">
        <v>1.2941</v>
      </c>
      <c r="H1291">
        <v>211214</v>
      </c>
      <c r="I1291">
        <v>-77.421140011068118</v>
      </c>
      <c r="J1291">
        <v>1.3420162820512815</v>
      </c>
      <c r="K1291">
        <v>1.3367340387255937</v>
      </c>
      <c r="L1291">
        <v>1.3248869444444447</v>
      </c>
      <c r="M1291">
        <v>1.3213697729187168</v>
      </c>
      <c r="N1291">
        <v>1.3176337500000002</v>
      </c>
      <c r="O1291">
        <v>1.3142088530920688</v>
      </c>
      <c r="P1291" t="s">
        <v>15353</v>
      </c>
      <c r="Q1291" t="s">
        <v>15355</v>
      </c>
      <c r="R1291" t="s">
        <v>15354</v>
      </c>
      <c r="S1291" t="s">
        <v>15354</v>
      </c>
      <c r="T1291">
        <v>1.2946500000000001</v>
      </c>
      <c r="U1291">
        <v>1.29355</v>
      </c>
      <c r="V1291" t="s">
        <v>15354</v>
      </c>
      <c r="W1291" t="s">
        <v>15354</v>
      </c>
      <c r="X1291" t="s">
        <v>15354</v>
      </c>
      <c r="Y1291" s="9">
        <v>4999.1907837627086</v>
      </c>
      <c r="Z1291" s="9">
        <v>3861.4226113333398</v>
      </c>
      <c r="AA1291" s="9">
        <v>236.9356563966785</v>
      </c>
      <c r="AB1291" t="s">
        <v>15354</v>
      </c>
    </row>
    <row r="1292" spans="1:28" hidden="1" x14ac:dyDescent="0.25">
      <c r="A1292" t="s">
        <v>1788</v>
      </c>
      <c r="B1292" s="2">
        <v>41892</v>
      </c>
      <c r="C1292" s="3">
        <v>0</v>
      </c>
      <c r="D1292">
        <v>1.29409</v>
      </c>
      <c r="E1292">
        <v>1.2962899999999999</v>
      </c>
      <c r="F1292">
        <v>1.2883800000000001</v>
      </c>
      <c r="G1292">
        <v>1.2916700000000001</v>
      </c>
      <c r="H1292">
        <v>205570</v>
      </c>
      <c r="I1292">
        <v>-84.144991698948417</v>
      </c>
      <c r="J1292">
        <v>1.3412226923076918</v>
      </c>
      <c r="K1292">
        <v>1.3355931769857052</v>
      </c>
      <c r="L1292">
        <v>1.3235597222222226</v>
      </c>
      <c r="M1292">
        <v>1.3197643797879755</v>
      </c>
      <c r="N1292">
        <v>1.3157629166666667</v>
      </c>
      <c r="O1292">
        <v>1.3124057448447033</v>
      </c>
      <c r="P1292" t="s">
        <v>15354</v>
      </c>
      <c r="Q1292" t="s">
        <v>15355</v>
      </c>
      <c r="R1292" t="s">
        <v>15354</v>
      </c>
      <c r="S1292" t="s">
        <v>15354</v>
      </c>
      <c r="T1292">
        <v>1.2922100000000001</v>
      </c>
      <c r="U1292">
        <v>1.2911300000000001</v>
      </c>
      <c r="V1292" t="s">
        <v>15354</v>
      </c>
      <c r="W1292" t="s">
        <v>15354</v>
      </c>
      <c r="X1292" t="s">
        <v>15354</v>
      </c>
      <c r="Y1292" s="9">
        <v>4999.1907837627086</v>
      </c>
      <c r="Z1292" s="9">
        <v>3868.7138961644841</v>
      </c>
      <c r="AA1292" s="9">
        <v>245.90638887149515</v>
      </c>
      <c r="AB1292" t="s">
        <v>15354</v>
      </c>
    </row>
    <row r="1293" spans="1:28" hidden="1" x14ac:dyDescent="0.25">
      <c r="A1293" t="s">
        <v>1789</v>
      </c>
      <c r="B1293" s="2">
        <v>41893</v>
      </c>
      <c r="C1293" s="3">
        <v>0</v>
      </c>
      <c r="D1293">
        <v>1.29166</v>
      </c>
      <c r="E1293">
        <v>1.2951699999999999</v>
      </c>
      <c r="F1293">
        <v>1.2897000000000001</v>
      </c>
      <c r="G1293">
        <v>1.2922400000000001</v>
      </c>
      <c r="H1293">
        <v>206514</v>
      </c>
      <c r="I1293">
        <v>-82.567791920309901</v>
      </c>
      <c r="J1293">
        <v>1.3404174358974354</v>
      </c>
      <c r="K1293">
        <v>1.334495628201257</v>
      </c>
      <c r="L1293">
        <v>1.3222638888888891</v>
      </c>
      <c r="M1293">
        <v>1.318276575475112</v>
      </c>
      <c r="N1293">
        <v>1.3139341666666668</v>
      </c>
      <c r="O1293">
        <v>1.3107924852571271</v>
      </c>
      <c r="P1293" t="s">
        <v>15354</v>
      </c>
      <c r="Q1293" t="s">
        <v>15355</v>
      </c>
      <c r="R1293" t="s">
        <v>15354</v>
      </c>
      <c r="S1293" t="s">
        <v>15354</v>
      </c>
      <c r="T1293">
        <v>1.2927500000000001</v>
      </c>
      <c r="U1293">
        <v>1.29173</v>
      </c>
      <c r="V1293" t="s">
        <v>15354</v>
      </c>
      <c r="W1293" t="s">
        <v>15354</v>
      </c>
      <c r="X1293" t="s">
        <v>15354</v>
      </c>
      <c r="Y1293" s="9">
        <v>4999.1907837627086</v>
      </c>
      <c r="Z1293" s="9">
        <v>3867.0978795302326</v>
      </c>
      <c r="AA1293" s="9">
        <v>243.93320666780039</v>
      </c>
      <c r="AB1293" t="s">
        <v>15354</v>
      </c>
    </row>
    <row r="1294" spans="1:28" hidden="1" x14ac:dyDescent="0.25">
      <c r="A1294" t="s">
        <v>1790</v>
      </c>
      <c r="B1294" s="2">
        <v>41894</v>
      </c>
      <c r="C1294" s="3">
        <v>0</v>
      </c>
      <c r="D1294">
        <v>1.2922400000000001</v>
      </c>
      <c r="E1294">
        <v>1.29793</v>
      </c>
      <c r="F1294">
        <v>1.29088</v>
      </c>
      <c r="G1294">
        <v>1.29616</v>
      </c>
      <c r="H1294">
        <v>185102</v>
      </c>
      <c r="I1294">
        <v>-71.721084670725119</v>
      </c>
      <c r="J1294">
        <v>1.3396817948717945</v>
      </c>
      <c r="K1294">
        <v>1.3335251059683138</v>
      </c>
      <c r="L1294">
        <v>1.3209733333333338</v>
      </c>
      <c r="M1294">
        <v>1.3170810849088899</v>
      </c>
      <c r="N1294">
        <v>1.3121175</v>
      </c>
      <c r="O1294">
        <v>1.309621886436557</v>
      </c>
      <c r="P1294" t="s">
        <v>15353</v>
      </c>
      <c r="Q1294" t="s">
        <v>15355</v>
      </c>
      <c r="R1294" t="s">
        <v>15354</v>
      </c>
      <c r="S1294" t="s">
        <v>15354</v>
      </c>
      <c r="T1294">
        <v>1.29664</v>
      </c>
      <c r="U1294">
        <v>1.2956799999999999</v>
      </c>
      <c r="V1294" t="s">
        <v>15354</v>
      </c>
      <c r="W1294" t="s">
        <v>15354</v>
      </c>
      <c r="X1294" t="s">
        <v>15354</v>
      </c>
      <c r="Y1294" s="9">
        <v>4999.1907837627086</v>
      </c>
      <c r="Z1294" s="9">
        <v>3855.4963472997197</v>
      </c>
      <c r="AA1294" s="9">
        <v>229.64726029650504</v>
      </c>
      <c r="AB1294" t="s">
        <v>15354</v>
      </c>
    </row>
    <row r="1295" spans="1:28" hidden="1" x14ac:dyDescent="0.25">
      <c r="A1295" t="s">
        <v>1791</v>
      </c>
      <c r="B1295" s="2">
        <v>41896</v>
      </c>
      <c r="C1295" s="3">
        <v>0</v>
      </c>
      <c r="D1295">
        <v>1.2971900000000001</v>
      </c>
      <c r="E1295">
        <v>1.2972699999999999</v>
      </c>
      <c r="F1295">
        <v>1.2958700000000001</v>
      </c>
      <c r="G1295">
        <v>1.2959499999999999</v>
      </c>
      <c r="H1295">
        <v>12100</v>
      </c>
      <c r="I1295">
        <v>-70.261437908497186</v>
      </c>
      <c r="J1295">
        <v>1.3389428205128204</v>
      </c>
      <c r="K1295">
        <v>1.3325738374627867</v>
      </c>
      <c r="L1295">
        <v>1.3196719444444447</v>
      </c>
      <c r="M1295">
        <v>1.3159388641030041</v>
      </c>
      <c r="N1295">
        <v>1.3103258333333332</v>
      </c>
      <c r="O1295">
        <v>1.3085281355216325</v>
      </c>
      <c r="P1295" t="s">
        <v>15354</v>
      </c>
      <c r="Q1295" t="s">
        <v>15355</v>
      </c>
      <c r="R1295" t="s">
        <v>15354</v>
      </c>
      <c r="S1295" t="s">
        <v>15354</v>
      </c>
      <c r="T1295">
        <v>1.2964</v>
      </c>
      <c r="U1295">
        <v>1.2955000000000001</v>
      </c>
      <c r="V1295" t="s">
        <v>15354</v>
      </c>
      <c r="W1295" t="s">
        <v>15354</v>
      </c>
      <c r="X1295" t="s">
        <v>15354</v>
      </c>
      <c r="Y1295" s="9">
        <v>4999.1907837627086</v>
      </c>
      <c r="Z1295" s="9">
        <v>3856.2101078083219</v>
      </c>
      <c r="AA1295" s="9">
        <v>230.54003370521485</v>
      </c>
      <c r="AB1295" t="s">
        <v>15354</v>
      </c>
    </row>
    <row r="1296" spans="1:28" hidden="1" x14ac:dyDescent="0.25">
      <c r="A1296" t="s">
        <v>1792</v>
      </c>
      <c r="B1296" s="2">
        <v>41897</v>
      </c>
      <c r="C1296" s="3">
        <v>0</v>
      </c>
      <c r="D1296">
        <v>1.2959499999999999</v>
      </c>
      <c r="E1296">
        <v>1.29691</v>
      </c>
      <c r="F1296">
        <v>1.2908599999999999</v>
      </c>
      <c r="G1296">
        <v>1.2938400000000001</v>
      </c>
      <c r="H1296">
        <v>178921</v>
      </c>
      <c r="I1296">
        <v>-73.710482529117996</v>
      </c>
      <c r="J1296">
        <v>1.3381257692307691</v>
      </c>
      <c r="K1296">
        <v>1.3315932339827161</v>
      </c>
      <c r="L1296">
        <v>1.3183297222222228</v>
      </c>
      <c r="M1296">
        <v>1.3147443309082472</v>
      </c>
      <c r="N1296">
        <v>1.3085691666666666</v>
      </c>
      <c r="O1296">
        <v>1.307353084679902</v>
      </c>
      <c r="P1296" t="s">
        <v>15354</v>
      </c>
      <c r="Q1296" t="s">
        <v>15355</v>
      </c>
      <c r="R1296" t="s">
        <v>15354</v>
      </c>
      <c r="S1296" t="s">
        <v>15354</v>
      </c>
      <c r="T1296">
        <v>1.29423</v>
      </c>
      <c r="U1296">
        <v>1.29345</v>
      </c>
      <c r="V1296" t="s">
        <v>15354</v>
      </c>
      <c r="W1296" t="s">
        <v>15354</v>
      </c>
      <c r="X1296" t="s">
        <v>15354</v>
      </c>
      <c r="Y1296" s="9">
        <v>4999.1907837627086</v>
      </c>
      <c r="Z1296" s="9">
        <v>3862.6757096982055</v>
      </c>
      <c r="AA1296" s="9">
        <v>238.53815977798607</v>
      </c>
      <c r="AB1296" t="s">
        <v>15354</v>
      </c>
    </row>
    <row r="1297" spans="1:28" hidden="1" x14ac:dyDescent="0.25">
      <c r="A1297" t="s">
        <v>1793</v>
      </c>
      <c r="B1297" s="2">
        <v>41898</v>
      </c>
      <c r="C1297" s="3">
        <v>0</v>
      </c>
      <c r="D1297">
        <v>1.2938499999999999</v>
      </c>
      <c r="E1297">
        <v>1.2995000000000001</v>
      </c>
      <c r="F1297">
        <v>1.29223</v>
      </c>
      <c r="G1297">
        <v>1.29579</v>
      </c>
      <c r="H1297">
        <v>202975</v>
      </c>
      <c r="I1297">
        <v>-67.221297836938618</v>
      </c>
      <c r="J1297">
        <v>1.337368333333333</v>
      </c>
      <c r="K1297">
        <v>1.330686822995812</v>
      </c>
      <c r="L1297">
        <v>1.3171811111111116</v>
      </c>
      <c r="M1297">
        <v>1.3137197724807743</v>
      </c>
      <c r="N1297">
        <v>1.3070591666666667</v>
      </c>
      <c r="O1297">
        <v>1.3064280379055098</v>
      </c>
      <c r="P1297" t="s">
        <v>15354</v>
      </c>
      <c r="Q1297" t="s">
        <v>15355</v>
      </c>
      <c r="R1297" t="s">
        <v>15354</v>
      </c>
      <c r="S1297" t="s">
        <v>15354</v>
      </c>
      <c r="T1297">
        <v>1.2961</v>
      </c>
      <c r="U1297">
        <v>1.29548</v>
      </c>
      <c r="V1297" t="s">
        <v>15354</v>
      </c>
      <c r="W1297" t="s">
        <v>15354</v>
      </c>
      <c r="X1297" t="s">
        <v>15354</v>
      </c>
      <c r="Y1297" s="9">
        <v>4999.1907837627086</v>
      </c>
      <c r="Z1297" s="9">
        <v>3857.1026801656571</v>
      </c>
      <c r="AA1297" s="9">
        <v>231.69278425302033</v>
      </c>
      <c r="AB1297" t="s">
        <v>15354</v>
      </c>
    </row>
    <row r="1298" spans="1:28" hidden="1" x14ac:dyDescent="0.25">
      <c r="A1298" t="s">
        <v>1794</v>
      </c>
      <c r="B1298" s="2">
        <v>41899</v>
      </c>
      <c r="C1298" s="3">
        <v>0</v>
      </c>
      <c r="D1298">
        <v>1.29579</v>
      </c>
      <c r="E1298">
        <v>1.29813</v>
      </c>
      <c r="F1298">
        <v>1.2834399999999999</v>
      </c>
      <c r="G1298">
        <v>1.28488</v>
      </c>
      <c r="H1298">
        <v>199856</v>
      </c>
      <c r="I1298">
        <v>-95.576036866359132</v>
      </c>
      <c r="J1298">
        <v>1.3364187179487179</v>
      </c>
      <c r="K1298">
        <v>1.3295271565908546</v>
      </c>
      <c r="L1298">
        <v>1.315706666666667</v>
      </c>
      <c r="M1298">
        <v>1.3121608658601918</v>
      </c>
      <c r="N1298">
        <v>1.30535</v>
      </c>
      <c r="O1298">
        <v>1.3047041948730689</v>
      </c>
      <c r="P1298" t="s">
        <v>15354</v>
      </c>
      <c r="Q1298" t="s">
        <v>15355</v>
      </c>
      <c r="R1298" t="s">
        <v>15354</v>
      </c>
      <c r="S1298" t="s">
        <v>15354</v>
      </c>
      <c r="T1298">
        <v>1.28504</v>
      </c>
      <c r="U1298">
        <v>1.2847200000000001</v>
      </c>
      <c r="V1298" t="s">
        <v>15354</v>
      </c>
      <c r="W1298" t="s">
        <v>15354</v>
      </c>
      <c r="X1298" t="s">
        <v>15354</v>
      </c>
      <c r="Y1298" s="9">
        <v>4999.1907837627086</v>
      </c>
      <c r="Z1298" s="9">
        <v>3890.2997445703704</v>
      </c>
      <c r="AA1298" s="9">
        <v>272.41732251126979</v>
      </c>
      <c r="AB1298" t="s">
        <v>15354</v>
      </c>
    </row>
    <row r="1299" spans="1:28" hidden="1" x14ac:dyDescent="0.25">
      <c r="A1299" t="s">
        <v>1795</v>
      </c>
      <c r="B1299" s="2">
        <v>41900</v>
      </c>
      <c r="C1299" s="3">
        <v>0</v>
      </c>
      <c r="D1299">
        <v>1.2848900000000001</v>
      </c>
      <c r="E1299">
        <v>1.2930200000000001</v>
      </c>
      <c r="F1299">
        <v>1.28485</v>
      </c>
      <c r="G1299">
        <v>1.2920199999999999</v>
      </c>
      <c r="H1299">
        <v>199187</v>
      </c>
      <c r="I1299">
        <v>-73.640552995391673</v>
      </c>
      <c r="J1299">
        <v>1.3355342307692306</v>
      </c>
      <c r="K1299">
        <v>1.3285776083227316</v>
      </c>
      <c r="L1299">
        <v>1.3144927777777782</v>
      </c>
      <c r="M1299">
        <v>1.3110721704082895</v>
      </c>
      <c r="N1299">
        <v>1.3038570833333334</v>
      </c>
      <c r="O1299">
        <v>1.3036894592832233</v>
      </c>
      <c r="P1299" t="s">
        <v>15353</v>
      </c>
      <c r="Q1299" t="s">
        <v>15355</v>
      </c>
      <c r="R1299" t="s">
        <v>15354</v>
      </c>
      <c r="S1299" t="s">
        <v>15354</v>
      </c>
      <c r="T1299">
        <v>1.2921800000000001</v>
      </c>
      <c r="U1299">
        <v>1.29186</v>
      </c>
      <c r="V1299" t="s">
        <v>15354</v>
      </c>
      <c r="W1299" t="s">
        <v>15354</v>
      </c>
      <c r="X1299" t="s">
        <v>15354</v>
      </c>
      <c r="Y1299" s="9">
        <v>4999.1907837627086</v>
      </c>
      <c r="Z1299" s="9">
        <v>3868.8037144691207</v>
      </c>
      <c r="AA1299" s="9">
        <v>246.16145608516439</v>
      </c>
      <c r="AB1299" t="s">
        <v>15354</v>
      </c>
    </row>
    <row r="1300" spans="1:28" hidden="1" x14ac:dyDescent="0.25">
      <c r="A1300" t="s">
        <v>1796</v>
      </c>
      <c r="B1300" s="2">
        <v>41901</v>
      </c>
      <c r="C1300" s="3">
        <v>0</v>
      </c>
      <c r="D1300">
        <v>1.2920199999999999</v>
      </c>
      <c r="E1300">
        <v>1.29288</v>
      </c>
      <c r="F1300">
        <v>1.2827500000000001</v>
      </c>
      <c r="G1300">
        <v>1.28281</v>
      </c>
      <c r="H1300">
        <v>190250</v>
      </c>
      <c r="I1300">
        <v>-99.816176470588388</v>
      </c>
      <c r="J1300">
        <v>1.3345456410256409</v>
      </c>
      <c r="K1300">
        <v>1.3274189346943082</v>
      </c>
      <c r="L1300">
        <v>1.3128805555555556</v>
      </c>
      <c r="M1300">
        <v>1.3095444855213549</v>
      </c>
      <c r="N1300">
        <v>1.3021441666666669</v>
      </c>
      <c r="O1300">
        <v>1.3020191025405656</v>
      </c>
      <c r="P1300" t="s">
        <v>15354</v>
      </c>
      <c r="Q1300" t="s">
        <v>15355</v>
      </c>
      <c r="R1300" t="s">
        <v>15354</v>
      </c>
      <c r="S1300" t="s">
        <v>15354</v>
      </c>
      <c r="T1300">
        <v>1.28302</v>
      </c>
      <c r="U1300">
        <v>1.2826</v>
      </c>
      <c r="V1300" t="s">
        <v>15354</v>
      </c>
      <c r="W1300" t="s">
        <v>15354</v>
      </c>
      <c r="X1300" t="s">
        <v>15354</v>
      </c>
      <c r="Y1300" s="9">
        <v>4999.1907837627086</v>
      </c>
      <c r="Z1300" s="9">
        <v>3896.4246728521057</v>
      </c>
      <c r="AA1300" s="9">
        <v>279.82362198992627</v>
      </c>
      <c r="AB1300" t="s">
        <v>15354</v>
      </c>
    </row>
    <row r="1301" spans="1:28" hidden="1" x14ac:dyDescent="0.25">
      <c r="A1301" t="s">
        <v>1797</v>
      </c>
      <c r="B1301" s="2">
        <v>41903</v>
      </c>
      <c r="C1301" s="3">
        <v>0</v>
      </c>
      <c r="D1301">
        <v>1.28331</v>
      </c>
      <c r="E1301">
        <v>1.2844199999999999</v>
      </c>
      <c r="F1301">
        <v>1.28257</v>
      </c>
      <c r="G1301">
        <v>1.2839799999999999</v>
      </c>
      <c r="H1301">
        <v>8491</v>
      </c>
      <c r="I1301">
        <v>-91.671588895452444</v>
      </c>
      <c r="J1301">
        <v>1.333582564102564</v>
      </c>
      <c r="K1301">
        <v>1.3263192148286294</v>
      </c>
      <c r="L1301">
        <v>1.3113124999999999</v>
      </c>
      <c r="M1301">
        <v>1.3081626214391195</v>
      </c>
      <c r="N1301">
        <v>1.3006554166666668</v>
      </c>
      <c r="O1301">
        <v>1.3005759743373204</v>
      </c>
      <c r="P1301" t="s">
        <v>15354</v>
      </c>
      <c r="Q1301" t="s">
        <v>15355</v>
      </c>
      <c r="R1301" t="s">
        <v>15354</v>
      </c>
      <c r="S1301" t="s">
        <v>15354</v>
      </c>
      <c r="T1301">
        <v>1.2842100000000001</v>
      </c>
      <c r="U1301">
        <v>1.2837499999999999</v>
      </c>
      <c r="V1301" t="s">
        <v>15354</v>
      </c>
      <c r="W1301" t="s">
        <v>15354</v>
      </c>
      <c r="X1301" t="s">
        <v>15354</v>
      </c>
      <c r="Y1301" s="9">
        <v>4999.1907837627086</v>
      </c>
      <c r="Z1301" s="9">
        <v>3892.8140909685399</v>
      </c>
      <c r="AA1301" s="9">
        <v>275.43943190301781</v>
      </c>
      <c r="AB1301" t="s">
        <v>15354</v>
      </c>
    </row>
    <row r="1302" spans="1:28" hidden="1" x14ac:dyDescent="0.25">
      <c r="A1302" t="s">
        <v>1798</v>
      </c>
      <c r="B1302" s="2">
        <v>41904</v>
      </c>
      <c r="C1302" s="3">
        <v>0</v>
      </c>
      <c r="D1302">
        <v>1.28396</v>
      </c>
      <c r="E1302">
        <v>1.28677</v>
      </c>
      <c r="F1302">
        <v>1.28162</v>
      </c>
      <c r="G1302">
        <v>1.28501</v>
      </c>
      <c r="H1302">
        <v>150651</v>
      </c>
      <c r="I1302">
        <v>-81.040268456375941</v>
      </c>
      <c r="J1302">
        <v>1.3326211538461536</v>
      </c>
      <c r="K1302">
        <v>1.3252734119215754</v>
      </c>
      <c r="L1302">
        <v>1.3098344444444443</v>
      </c>
      <c r="M1302">
        <v>1.3069111283883563</v>
      </c>
      <c r="N1302">
        <v>1.2992558333333335</v>
      </c>
      <c r="O1302">
        <v>1.2993306963903348</v>
      </c>
      <c r="P1302" t="s">
        <v>15354</v>
      </c>
      <c r="Q1302" t="s">
        <v>15355</v>
      </c>
      <c r="R1302" t="s">
        <v>15354</v>
      </c>
      <c r="S1302" t="s">
        <v>15354</v>
      </c>
      <c r="T1302">
        <v>1.28525</v>
      </c>
      <c r="U1302">
        <v>1.28477</v>
      </c>
      <c r="V1302" t="s">
        <v>15354</v>
      </c>
      <c r="W1302" t="s">
        <v>15354</v>
      </c>
      <c r="X1302" t="s">
        <v>15354</v>
      </c>
      <c r="Y1302" s="9">
        <v>4999.1907837627086</v>
      </c>
      <c r="Z1302" s="9">
        <v>3889.6640994068925</v>
      </c>
      <c r="AA1302" s="9">
        <v>271.61126688061415</v>
      </c>
      <c r="AB1302" t="s">
        <v>15354</v>
      </c>
    </row>
    <row r="1303" spans="1:28" hidden="1" x14ac:dyDescent="0.25">
      <c r="A1303" t="s">
        <v>1799</v>
      </c>
      <c r="B1303" s="2">
        <v>41905</v>
      </c>
      <c r="C1303" s="3">
        <v>0</v>
      </c>
      <c r="D1303">
        <v>1.28501</v>
      </c>
      <c r="E1303">
        <v>1.2901199999999999</v>
      </c>
      <c r="F1303">
        <v>1.2839400000000001</v>
      </c>
      <c r="G1303">
        <v>1.28488</v>
      </c>
      <c r="H1303">
        <v>172322</v>
      </c>
      <c r="I1303">
        <v>-81.767337807606154</v>
      </c>
      <c r="J1303">
        <v>1.3316506410256408</v>
      </c>
      <c r="K1303">
        <v>1.3242507938982444</v>
      </c>
      <c r="L1303">
        <v>1.3084011111111111</v>
      </c>
      <c r="M1303">
        <v>1.3057202565835802</v>
      </c>
      <c r="N1303">
        <v>1.2979187500000002</v>
      </c>
      <c r="O1303">
        <v>1.2981746406791081</v>
      </c>
      <c r="P1303" t="s">
        <v>15354</v>
      </c>
      <c r="Q1303" t="s">
        <v>15355</v>
      </c>
      <c r="R1303" t="s">
        <v>15354</v>
      </c>
      <c r="S1303" t="s">
        <v>15354</v>
      </c>
      <c r="T1303">
        <v>1.2851300000000001</v>
      </c>
      <c r="U1303">
        <v>1.2846299999999999</v>
      </c>
      <c r="V1303" t="s">
        <v>15354</v>
      </c>
      <c r="W1303" t="s">
        <v>15354</v>
      </c>
      <c r="X1303" t="s">
        <v>15354</v>
      </c>
      <c r="Y1303" s="9">
        <v>4999.1907837627086</v>
      </c>
      <c r="Z1303" s="9">
        <v>3890.0272997772272</v>
      </c>
      <c r="AA1303" s="9">
        <v>272.04824778580763</v>
      </c>
      <c r="AB1303" t="s">
        <v>15354</v>
      </c>
    </row>
    <row r="1304" spans="1:28" hidden="1" x14ac:dyDescent="0.25">
      <c r="A1304" t="s">
        <v>1800</v>
      </c>
      <c r="B1304" s="2">
        <v>41906</v>
      </c>
      <c r="C1304" s="3">
        <v>0</v>
      </c>
      <c r="D1304">
        <v>1.2848900000000001</v>
      </c>
      <c r="E1304">
        <v>1.2863599999999999</v>
      </c>
      <c r="F1304">
        <v>1.2774099999999999</v>
      </c>
      <c r="G1304">
        <v>1.2776700000000001</v>
      </c>
      <c r="H1304">
        <v>176396</v>
      </c>
      <c r="I1304">
        <v>-98.82299683114465</v>
      </c>
      <c r="J1304">
        <v>1.330559487179487</v>
      </c>
      <c r="K1304">
        <v>1.3230715332932255</v>
      </c>
      <c r="L1304">
        <v>1.306765</v>
      </c>
      <c r="M1304">
        <v>1.3042040264979813</v>
      </c>
      <c r="N1304">
        <v>1.2961887500000004</v>
      </c>
      <c r="O1304">
        <v>1.2965342694247797</v>
      </c>
      <c r="P1304" t="s">
        <v>15354</v>
      </c>
      <c r="Q1304" t="s">
        <v>15355</v>
      </c>
      <c r="R1304" t="s">
        <v>15354</v>
      </c>
      <c r="S1304" t="s">
        <v>15354</v>
      </c>
      <c r="T1304">
        <v>1.2779700000000001</v>
      </c>
      <c r="U1304">
        <v>1.2773699999999999</v>
      </c>
      <c r="V1304" t="s">
        <v>15354</v>
      </c>
      <c r="W1304" t="s">
        <v>15354</v>
      </c>
      <c r="X1304" t="s">
        <v>15354</v>
      </c>
      <c r="Y1304" s="9">
        <v>4999.1907837627086</v>
      </c>
      <c r="Z1304" s="9">
        <v>3911.8217045491742</v>
      </c>
      <c r="AA1304" s="9">
        <v>298.35030424359059</v>
      </c>
      <c r="AB1304" t="s">
        <v>15354</v>
      </c>
    </row>
    <row r="1305" spans="1:28" hidden="1" x14ac:dyDescent="0.25">
      <c r="A1305" t="s">
        <v>1801</v>
      </c>
      <c r="B1305" s="2">
        <v>41907</v>
      </c>
      <c r="C1305" s="3">
        <v>0</v>
      </c>
      <c r="D1305">
        <v>1.2776799999999999</v>
      </c>
      <c r="E1305">
        <v>1.2783199999999999</v>
      </c>
      <c r="F1305">
        <v>1.2697000000000001</v>
      </c>
      <c r="G1305">
        <v>1.2755000000000001</v>
      </c>
      <c r="H1305">
        <v>196527</v>
      </c>
      <c r="I1305">
        <v>-80.536912751677789</v>
      </c>
      <c r="J1305">
        <v>1.3294615384615383</v>
      </c>
      <c r="K1305">
        <v>1.3218671906782071</v>
      </c>
      <c r="L1305">
        <v>1.3050808333333335</v>
      </c>
      <c r="M1305">
        <v>1.3026524574980904</v>
      </c>
      <c r="N1305">
        <v>1.2944008333333337</v>
      </c>
      <c r="O1305">
        <v>1.2948515278707973</v>
      </c>
      <c r="P1305" t="s">
        <v>15354</v>
      </c>
      <c r="Q1305" t="s">
        <v>15355</v>
      </c>
      <c r="R1305" t="s">
        <v>15354</v>
      </c>
      <c r="S1305" t="s">
        <v>15354</v>
      </c>
      <c r="T1305">
        <v>1.2758400000000001</v>
      </c>
      <c r="U1305">
        <v>1.2751600000000001</v>
      </c>
      <c r="V1305" t="s">
        <v>15354</v>
      </c>
      <c r="W1305" t="s">
        <v>15354</v>
      </c>
      <c r="X1305" t="s">
        <v>15354</v>
      </c>
      <c r="Y1305" s="9">
        <v>4999.1907837627086</v>
      </c>
      <c r="Z1305" s="9">
        <v>3918.3524452617166</v>
      </c>
      <c r="AA1305" s="9">
        <v>306.16186253269933</v>
      </c>
      <c r="AB1305" t="s">
        <v>15354</v>
      </c>
    </row>
    <row r="1306" spans="1:28" hidden="1" x14ac:dyDescent="0.25">
      <c r="A1306" t="s">
        <v>1802</v>
      </c>
      <c r="B1306" s="2">
        <v>41908</v>
      </c>
      <c r="C1306" s="3">
        <v>0</v>
      </c>
      <c r="D1306">
        <v>1.27549</v>
      </c>
      <c r="E1306">
        <v>1.276</v>
      </c>
      <c r="F1306">
        <v>1.26769</v>
      </c>
      <c r="G1306">
        <v>1.2682</v>
      </c>
      <c r="H1306">
        <v>161720</v>
      </c>
      <c r="I1306">
        <v>-98.39673058786542</v>
      </c>
      <c r="J1306">
        <v>1.3282228205128201</v>
      </c>
      <c r="K1306">
        <v>1.3205085276230626</v>
      </c>
      <c r="L1306">
        <v>1.3030930555555555</v>
      </c>
      <c r="M1306">
        <v>1.3007901624981937</v>
      </c>
      <c r="N1306">
        <v>1.2925295833333335</v>
      </c>
      <c r="O1306">
        <v>1.2927194056411335</v>
      </c>
      <c r="P1306" t="s">
        <v>15354</v>
      </c>
      <c r="Q1306" t="s">
        <v>15355</v>
      </c>
      <c r="R1306" t="s">
        <v>15354</v>
      </c>
      <c r="S1306" t="s">
        <v>15354</v>
      </c>
      <c r="T1306">
        <v>1.26861</v>
      </c>
      <c r="U1306">
        <v>1.26779</v>
      </c>
      <c r="V1306" t="s">
        <v>15354</v>
      </c>
      <c r="W1306" t="s">
        <v>15354</v>
      </c>
      <c r="X1306" t="s">
        <v>15354</v>
      </c>
      <c r="Y1306" s="9">
        <v>4999.1907837627086</v>
      </c>
      <c r="Z1306" s="9">
        <v>3940.6837276725773</v>
      </c>
      <c r="AA1306" s="9">
        <v>332.70372548805506</v>
      </c>
      <c r="AB1306" t="s">
        <v>15354</v>
      </c>
    </row>
    <row r="1307" spans="1:28" hidden="1" x14ac:dyDescent="0.25">
      <c r="A1307" t="s">
        <v>1803</v>
      </c>
      <c r="B1307" s="2">
        <v>41910</v>
      </c>
      <c r="C1307" s="3">
        <v>0</v>
      </c>
      <c r="D1307">
        <v>1.2680800000000001</v>
      </c>
      <c r="E1307">
        <v>1.26834</v>
      </c>
      <c r="F1307">
        <v>1.26664</v>
      </c>
      <c r="G1307">
        <v>1.26753</v>
      </c>
      <c r="H1307">
        <v>10050</v>
      </c>
      <c r="I1307">
        <v>-97.291539866098432</v>
      </c>
      <c r="J1307">
        <v>1.3269816666666661</v>
      </c>
      <c r="K1307">
        <v>1.3191672990756431</v>
      </c>
      <c r="L1307">
        <v>1.3011091666666665</v>
      </c>
      <c r="M1307">
        <v>1.2989923158766696</v>
      </c>
      <c r="N1307">
        <v>1.2906491666666671</v>
      </c>
      <c r="O1307">
        <v>1.2907042531898429</v>
      </c>
      <c r="P1307" t="s">
        <v>15354</v>
      </c>
      <c r="Q1307" t="s">
        <v>15355</v>
      </c>
      <c r="R1307" t="s">
        <v>15354</v>
      </c>
      <c r="S1307" t="s">
        <v>15354</v>
      </c>
      <c r="T1307">
        <v>1.26797</v>
      </c>
      <c r="U1307">
        <v>1.26709</v>
      </c>
      <c r="V1307" t="s">
        <v>15354</v>
      </c>
      <c r="W1307" t="s">
        <v>15354</v>
      </c>
      <c r="X1307" t="s">
        <v>15354</v>
      </c>
      <c r="Y1307" s="9">
        <v>4999.1907837627086</v>
      </c>
      <c r="Z1307" s="9">
        <v>3942.6727633640453</v>
      </c>
      <c r="AA1307" s="9">
        <v>335.0403130498234</v>
      </c>
      <c r="AB1307" t="s">
        <v>15354</v>
      </c>
    </row>
    <row r="1308" spans="1:28" hidden="1" x14ac:dyDescent="0.25">
      <c r="A1308" t="s">
        <v>1804</v>
      </c>
      <c r="B1308" s="2">
        <v>41911</v>
      </c>
      <c r="C1308" s="3">
        <v>0</v>
      </c>
      <c r="D1308">
        <v>1.26755</v>
      </c>
      <c r="E1308">
        <v>1.2714700000000001</v>
      </c>
      <c r="F1308">
        <v>1.2663599999999999</v>
      </c>
      <c r="G1308">
        <v>1.2689999999999999</v>
      </c>
      <c r="H1308">
        <v>182379</v>
      </c>
      <c r="I1308">
        <v>-92.033796016898123</v>
      </c>
      <c r="J1308">
        <v>1.32569782051282</v>
      </c>
      <c r="K1308">
        <v>1.3178972408711964</v>
      </c>
      <c r="L1308">
        <v>1.2992480555555554</v>
      </c>
      <c r="M1308">
        <v>1.2973711096130658</v>
      </c>
      <c r="N1308">
        <v>1.2888112500000002</v>
      </c>
      <c r="O1308">
        <v>1.2889679129346556</v>
      </c>
      <c r="P1308" t="s">
        <v>15354</v>
      </c>
      <c r="Q1308" t="s">
        <v>15355</v>
      </c>
      <c r="R1308" t="s">
        <v>15354</v>
      </c>
      <c r="S1308" t="s">
        <v>15354</v>
      </c>
      <c r="T1308">
        <v>1.2694399999999999</v>
      </c>
      <c r="U1308">
        <v>1.2685599999999999</v>
      </c>
      <c r="V1308" t="s">
        <v>15354</v>
      </c>
      <c r="W1308" t="s">
        <v>15354</v>
      </c>
      <c r="X1308" t="s">
        <v>15354</v>
      </c>
      <c r="Y1308" s="9">
        <v>4999.1907837627086</v>
      </c>
      <c r="Z1308" s="9">
        <v>3938.1071840833038</v>
      </c>
      <c r="AA1308" s="9">
        <v>329.63729499223331</v>
      </c>
      <c r="AB1308" t="s">
        <v>15354</v>
      </c>
    </row>
    <row r="1309" spans="1:28" hidden="1" x14ac:dyDescent="0.25">
      <c r="A1309" t="s">
        <v>1805</v>
      </c>
      <c r="B1309" s="2">
        <v>41912</v>
      </c>
      <c r="C1309" s="3">
        <v>0</v>
      </c>
      <c r="D1309">
        <v>1.26898</v>
      </c>
      <c r="E1309">
        <v>1.2702199999999999</v>
      </c>
      <c r="F1309">
        <v>1.2571000000000001</v>
      </c>
      <c r="G1309">
        <v>1.2627900000000001</v>
      </c>
      <c r="H1309">
        <v>200395</v>
      </c>
      <c r="I1309">
        <v>-86.580188679245339</v>
      </c>
      <c r="J1309">
        <v>1.3243487179487174</v>
      </c>
      <c r="K1309">
        <v>1.3165021208491408</v>
      </c>
      <c r="L1309">
        <v>1.2973247222222222</v>
      </c>
      <c r="M1309">
        <v>1.2955018604447919</v>
      </c>
      <c r="N1309">
        <v>1.2867145833333333</v>
      </c>
      <c r="O1309">
        <v>1.2868736798998832</v>
      </c>
      <c r="P1309" t="s">
        <v>15354</v>
      </c>
      <c r="Q1309" t="s">
        <v>15355</v>
      </c>
      <c r="R1309" t="s">
        <v>15354</v>
      </c>
      <c r="S1309" t="s">
        <v>15354</v>
      </c>
      <c r="T1309">
        <v>1.2632300000000001</v>
      </c>
      <c r="U1309">
        <v>1.2623500000000001</v>
      </c>
      <c r="V1309" t="s">
        <v>15354</v>
      </c>
      <c r="W1309" t="s">
        <v>15354</v>
      </c>
      <c r="X1309" t="s">
        <v>15354</v>
      </c>
      <c r="Y1309" s="9">
        <v>4999.1907837627086</v>
      </c>
      <c r="Z1309" s="9">
        <v>3957.4667984157345</v>
      </c>
      <c r="AA1309" s="9">
        <v>352.46222595698822</v>
      </c>
      <c r="AB1309" t="s">
        <v>15354</v>
      </c>
    </row>
    <row r="1310" spans="1:28" hidden="1" x14ac:dyDescent="0.25">
      <c r="A1310" t="s">
        <v>1806</v>
      </c>
      <c r="B1310" s="2">
        <v>41913</v>
      </c>
      <c r="C1310" s="3">
        <v>0</v>
      </c>
      <c r="D1310">
        <v>1.2627999999999999</v>
      </c>
      <c r="E1310">
        <v>1.26396</v>
      </c>
      <c r="F1310">
        <v>1.2583599999999999</v>
      </c>
      <c r="G1310">
        <v>1.2621599999999999</v>
      </c>
      <c r="H1310">
        <v>205626</v>
      </c>
      <c r="I1310">
        <v>-88.06603773584942</v>
      </c>
      <c r="J1310">
        <v>1.3230262820512815</v>
      </c>
      <c r="K1310">
        <v>1.3151263709542258</v>
      </c>
      <c r="L1310">
        <v>1.2955541666666666</v>
      </c>
      <c r="M1310">
        <v>1.2936995977180463</v>
      </c>
      <c r="N1310">
        <v>1.2845212500000001</v>
      </c>
      <c r="O1310">
        <v>1.2848965855078927</v>
      </c>
      <c r="P1310" t="s">
        <v>15354</v>
      </c>
      <c r="Q1310" t="s">
        <v>15355</v>
      </c>
      <c r="R1310" t="s">
        <v>15354</v>
      </c>
      <c r="S1310" t="s">
        <v>15354</v>
      </c>
      <c r="T1310">
        <v>1.2626299999999999</v>
      </c>
      <c r="U1310">
        <v>1.26169</v>
      </c>
      <c r="V1310" t="s">
        <v>15354</v>
      </c>
      <c r="W1310" t="s">
        <v>15354</v>
      </c>
      <c r="X1310" t="s">
        <v>15354</v>
      </c>
      <c r="Y1310" s="9">
        <v>4999.1907837627086</v>
      </c>
      <c r="Z1310" s="9">
        <v>3959.3473810718174</v>
      </c>
      <c r="AA1310" s="9">
        <v>354.65065891326185</v>
      </c>
      <c r="AB1310" t="s">
        <v>15354</v>
      </c>
    </row>
    <row r="1311" spans="1:28" hidden="1" x14ac:dyDescent="0.25">
      <c r="A1311" t="s">
        <v>1807</v>
      </c>
      <c r="B1311" s="2">
        <v>41914</v>
      </c>
      <c r="C1311" s="3">
        <v>0</v>
      </c>
      <c r="D1311">
        <v>1.2621599999999999</v>
      </c>
      <c r="E1311">
        <v>1.2698700000000001</v>
      </c>
      <c r="F1311">
        <v>1.2613799999999999</v>
      </c>
      <c r="G1311">
        <v>1.26681</v>
      </c>
      <c r="H1311">
        <v>250656</v>
      </c>
      <c r="I1311">
        <v>-76.334389471118911</v>
      </c>
      <c r="J1311">
        <v>1.3218202564102559</v>
      </c>
      <c r="K1311">
        <v>1.3139031716895619</v>
      </c>
      <c r="L1311">
        <v>1.2938586111111112</v>
      </c>
      <c r="M1311">
        <v>1.2922461059495034</v>
      </c>
      <c r="N1311">
        <v>1.2834308333333333</v>
      </c>
      <c r="O1311">
        <v>1.2834496586672612</v>
      </c>
      <c r="P1311" t="s">
        <v>15353</v>
      </c>
      <c r="Q1311" t="s">
        <v>15355</v>
      </c>
      <c r="R1311" t="s">
        <v>15354</v>
      </c>
      <c r="S1311" t="s">
        <v>15354</v>
      </c>
      <c r="T1311">
        <v>1.2672300000000001</v>
      </c>
      <c r="U1311">
        <v>1.2663899999999999</v>
      </c>
      <c r="V1311" t="s">
        <v>15354</v>
      </c>
      <c r="W1311" t="s">
        <v>15354</v>
      </c>
      <c r="X1311" t="s">
        <v>15354</v>
      </c>
      <c r="Y1311" s="9">
        <v>4999.1907837627086</v>
      </c>
      <c r="Z1311" s="9">
        <v>3944.9750903645813</v>
      </c>
      <c r="AA1311" s="9">
        <v>337.77086494251432</v>
      </c>
      <c r="AB1311" t="s">
        <v>15354</v>
      </c>
    </row>
    <row r="1312" spans="1:28" hidden="1" x14ac:dyDescent="0.25">
      <c r="A1312" t="s">
        <v>1808</v>
      </c>
      <c r="B1312" s="2">
        <v>41915</v>
      </c>
      <c r="C1312" s="3">
        <v>0</v>
      </c>
      <c r="D1312">
        <v>1.26681</v>
      </c>
      <c r="E1312">
        <v>1.2668999999999999</v>
      </c>
      <c r="F1312">
        <v>1.2500500000000001</v>
      </c>
      <c r="G1312">
        <v>1.25145</v>
      </c>
      <c r="H1312">
        <v>183480</v>
      </c>
      <c r="I1312">
        <v>-96.741912962532354</v>
      </c>
      <c r="J1312">
        <v>1.3204357692307689</v>
      </c>
      <c r="K1312">
        <v>1.3123220787353957</v>
      </c>
      <c r="L1312">
        <v>1.2918455555555559</v>
      </c>
      <c r="M1312">
        <v>1.290040911033314</v>
      </c>
      <c r="N1312">
        <v>1.2816141666666667</v>
      </c>
      <c r="O1312">
        <v>1.2808896859738805</v>
      </c>
      <c r="P1312" t="s">
        <v>15354</v>
      </c>
      <c r="Q1312" t="s">
        <v>15355</v>
      </c>
      <c r="R1312" t="s">
        <v>15354</v>
      </c>
      <c r="S1312" t="s">
        <v>15354</v>
      </c>
      <c r="T1312">
        <v>1.2519499999999999</v>
      </c>
      <c r="U1312">
        <v>1.25095</v>
      </c>
      <c r="V1312" t="s">
        <v>15354</v>
      </c>
      <c r="W1312" t="s">
        <v>15354</v>
      </c>
      <c r="X1312" t="s">
        <v>15354</v>
      </c>
      <c r="Y1312" s="9">
        <v>4999.1907837627086</v>
      </c>
      <c r="Z1312" s="9">
        <v>3993.1233545770269</v>
      </c>
      <c r="AA1312" s="9">
        <v>393.88378749922003</v>
      </c>
      <c r="AB1312" t="s">
        <v>15354</v>
      </c>
    </row>
    <row r="1313" spans="1:28" hidden="1" x14ac:dyDescent="0.25">
      <c r="A1313" t="s">
        <v>1809</v>
      </c>
      <c r="B1313" s="2">
        <v>41917</v>
      </c>
      <c r="C1313" s="3">
        <v>0</v>
      </c>
      <c r="D1313">
        <v>1.2510699999999999</v>
      </c>
      <c r="E1313">
        <v>1.2515000000000001</v>
      </c>
      <c r="F1313">
        <v>1.2508900000000001</v>
      </c>
      <c r="G1313">
        <v>1.2512399999999999</v>
      </c>
      <c r="H1313">
        <v>9010</v>
      </c>
      <c r="I1313">
        <v>-97.221573663320555</v>
      </c>
      <c r="J1313">
        <v>1.3190567948717946</v>
      </c>
      <c r="K1313">
        <v>1.3107756969952593</v>
      </c>
      <c r="L1313">
        <v>1.2899436111111116</v>
      </c>
      <c r="M1313">
        <v>1.2879435644909727</v>
      </c>
      <c r="N1313">
        <v>1.2797833333333333</v>
      </c>
      <c r="O1313">
        <v>1.2785177110959702</v>
      </c>
      <c r="P1313" t="s">
        <v>15354</v>
      </c>
      <c r="Q1313" t="s">
        <v>15355</v>
      </c>
      <c r="R1313" t="s">
        <v>15354</v>
      </c>
      <c r="S1313" t="s">
        <v>15354</v>
      </c>
      <c r="T1313">
        <v>1.25177</v>
      </c>
      <c r="U1313">
        <v>1.25071</v>
      </c>
      <c r="V1313" t="s">
        <v>15354</v>
      </c>
      <c r="W1313" t="s">
        <v>15354</v>
      </c>
      <c r="X1313" t="s">
        <v>15354</v>
      </c>
      <c r="Y1313" s="9">
        <v>4999.1907837627086</v>
      </c>
      <c r="Z1313" s="9">
        <v>3993.6975512775575</v>
      </c>
      <c r="AA1313" s="9">
        <v>394.52637279921487</v>
      </c>
      <c r="AB1313" t="s">
        <v>15354</v>
      </c>
    </row>
    <row r="1314" spans="1:28" hidden="1" x14ac:dyDescent="0.25">
      <c r="A1314" t="s">
        <v>1810</v>
      </c>
      <c r="B1314" s="2">
        <v>41918</v>
      </c>
      <c r="C1314" s="3">
        <v>0</v>
      </c>
      <c r="D1314">
        <v>1.25126</v>
      </c>
      <c r="E1314">
        <v>1.26749</v>
      </c>
      <c r="F1314">
        <v>1.2512099999999999</v>
      </c>
      <c r="G1314">
        <v>1.2643200000000001</v>
      </c>
      <c r="H1314">
        <v>203282</v>
      </c>
      <c r="I1314">
        <v>-64.387322186174032</v>
      </c>
      <c r="J1314">
        <v>1.3178226923076921</v>
      </c>
      <c r="K1314">
        <v>1.3095996034004427</v>
      </c>
      <c r="L1314">
        <v>1.2884358333333337</v>
      </c>
      <c r="M1314">
        <v>1.2866666150590282</v>
      </c>
      <c r="N1314">
        <v>1.2787499999999998</v>
      </c>
      <c r="O1314">
        <v>1.2773818942082926</v>
      </c>
      <c r="P1314" t="s">
        <v>15353</v>
      </c>
      <c r="Q1314" t="s">
        <v>15355</v>
      </c>
      <c r="R1314" t="s">
        <v>15354</v>
      </c>
      <c r="S1314" t="s">
        <v>15354</v>
      </c>
      <c r="T1314">
        <v>1.2647900000000001</v>
      </c>
      <c r="U1314">
        <v>1.2638499999999999</v>
      </c>
      <c r="V1314" t="s">
        <v>15354</v>
      </c>
      <c r="W1314" t="s">
        <v>15354</v>
      </c>
      <c r="X1314" t="s">
        <v>15354</v>
      </c>
      <c r="Y1314" s="9">
        <v>4999.1907837627086</v>
      </c>
      <c r="Z1314" s="9">
        <v>3952.5856337911496</v>
      </c>
      <c r="AA1314" s="9">
        <v>346.71198280775081</v>
      </c>
      <c r="AB1314" t="s">
        <v>15354</v>
      </c>
    </row>
    <row r="1315" spans="1:28" hidden="1" x14ac:dyDescent="0.25">
      <c r="A1315" t="s">
        <v>1811</v>
      </c>
      <c r="B1315" s="2">
        <v>41919</v>
      </c>
      <c r="C1315" s="3">
        <v>0</v>
      </c>
      <c r="D1315">
        <v>1.26431</v>
      </c>
      <c r="E1315">
        <v>1.26833</v>
      </c>
      <c r="F1315">
        <v>1.25837</v>
      </c>
      <c r="G1315">
        <v>1.26647</v>
      </c>
      <c r="H1315">
        <v>237078</v>
      </c>
      <c r="I1315">
        <v>-59.021712003993144</v>
      </c>
      <c r="J1315">
        <v>1.3166021794871792</v>
      </c>
      <c r="K1315">
        <v>1.3085077147067605</v>
      </c>
      <c r="L1315">
        <v>1.2870330555555558</v>
      </c>
      <c r="M1315">
        <v>1.2855749061369186</v>
      </c>
      <c r="N1315">
        <v>1.2775987499999999</v>
      </c>
      <c r="O1315">
        <v>1.2765089426716292</v>
      </c>
      <c r="P1315" t="s">
        <v>15354</v>
      </c>
      <c r="Q1315" t="s">
        <v>15355</v>
      </c>
      <c r="R1315" t="s">
        <v>15354</v>
      </c>
      <c r="S1315" t="s">
        <v>15354</v>
      </c>
      <c r="T1315">
        <v>1.26685</v>
      </c>
      <c r="U1315">
        <v>1.2660899999999999</v>
      </c>
      <c r="V1315" t="s">
        <v>15354</v>
      </c>
      <c r="W1315" t="s">
        <v>15354</v>
      </c>
      <c r="X1315" t="s">
        <v>15354</v>
      </c>
      <c r="Y1315" s="9">
        <v>4999.1907837627086</v>
      </c>
      <c r="Z1315" s="9">
        <v>3946.158411621509</v>
      </c>
      <c r="AA1315" s="9">
        <v>339.18904031280437</v>
      </c>
      <c r="AB1315" t="s">
        <v>15354</v>
      </c>
    </row>
    <row r="1316" spans="1:28" hidden="1" x14ac:dyDescent="0.25">
      <c r="A1316" t="s">
        <v>1812</v>
      </c>
      <c r="B1316" s="2">
        <v>41920</v>
      </c>
      <c r="C1316" s="3">
        <v>0</v>
      </c>
      <c r="D1316">
        <v>1.2664800000000001</v>
      </c>
      <c r="E1316">
        <v>1.2754799999999999</v>
      </c>
      <c r="F1316">
        <v>1.2622599999999999</v>
      </c>
      <c r="G1316">
        <v>1.27406</v>
      </c>
      <c r="H1316">
        <v>241353</v>
      </c>
      <c r="I1316">
        <v>-40.079860244572082</v>
      </c>
      <c r="J1316">
        <v>1.3154449999999998</v>
      </c>
      <c r="K1316">
        <v>1.3076356206635513</v>
      </c>
      <c r="L1316">
        <v>1.2857794444444446</v>
      </c>
      <c r="M1316">
        <v>1.2849524787781663</v>
      </c>
      <c r="N1316">
        <v>1.2768649999999999</v>
      </c>
      <c r="O1316">
        <v>1.2763130272578989</v>
      </c>
      <c r="P1316" t="s">
        <v>15354</v>
      </c>
      <c r="Q1316" t="s">
        <v>15355</v>
      </c>
      <c r="R1316" t="s">
        <v>15354</v>
      </c>
      <c r="S1316" t="s">
        <v>15354</v>
      </c>
      <c r="T1316">
        <v>1.2744200000000001</v>
      </c>
      <c r="U1316">
        <v>1.2737000000000001</v>
      </c>
      <c r="V1316" t="s">
        <v>15354</v>
      </c>
      <c r="W1316" t="s">
        <v>15354</v>
      </c>
      <c r="X1316" t="s">
        <v>15354</v>
      </c>
      <c r="Y1316" s="9">
        <v>4999.1907837627086</v>
      </c>
      <c r="Z1316" s="9">
        <v>3922.718400341103</v>
      </c>
      <c r="AA1316" s="9">
        <v>311.37223815834881</v>
      </c>
      <c r="AB1316" t="s">
        <v>15354</v>
      </c>
    </row>
    <row r="1317" spans="1:28" hidden="1" x14ac:dyDescent="0.25">
      <c r="A1317" t="s">
        <v>1813</v>
      </c>
      <c r="B1317" s="2">
        <v>41921</v>
      </c>
      <c r="C1317" s="3">
        <v>0</v>
      </c>
      <c r="D1317">
        <v>1.2740499999999999</v>
      </c>
      <c r="E1317">
        <v>1.2791300000000001</v>
      </c>
      <c r="F1317">
        <v>1.2664</v>
      </c>
      <c r="G1317">
        <v>1.26881</v>
      </c>
      <c r="H1317">
        <v>235535</v>
      </c>
      <c r="I1317">
        <v>-48.333792343707053</v>
      </c>
      <c r="J1317">
        <v>1.3142705128205128</v>
      </c>
      <c r="K1317">
        <v>1.3066526935581448</v>
      </c>
      <c r="L1317">
        <v>1.2844016666666667</v>
      </c>
      <c r="M1317">
        <v>1.2840799123577249</v>
      </c>
      <c r="N1317">
        <v>1.2758887499999998</v>
      </c>
      <c r="O1317">
        <v>1.2757127850772672</v>
      </c>
      <c r="P1317" t="s">
        <v>15354</v>
      </c>
      <c r="Q1317" t="s">
        <v>15355</v>
      </c>
      <c r="R1317" t="s">
        <v>15354</v>
      </c>
      <c r="S1317" t="s">
        <v>15354</v>
      </c>
      <c r="T1317">
        <v>1.2691399999999999</v>
      </c>
      <c r="U1317">
        <v>1.2684800000000001</v>
      </c>
      <c r="V1317" t="s">
        <v>15354</v>
      </c>
      <c r="W1317" t="s">
        <v>15354</v>
      </c>
      <c r="X1317" t="s">
        <v>15354</v>
      </c>
      <c r="Y1317" s="9">
        <v>4999.1907837627086</v>
      </c>
      <c r="Z1317" s="9">
        <v>3939.0380759905993</v>
      </c>
      <c r="AA1317" s="9">
        <v>330.79732463399716</v>
      </c>
      <c r="AB1317" t="s">
        <v>15354</v>
      </c>
    </row>
    <row r="1318" spans="1:28" hidden="1" x14ac:dyDescent="0.25">
      <c r="A1318" t="s">
        <v>1814</v>
      </c>
      <c r="B1318" s="2">
        <v>41922</v>
      </c>
      <c r="C1318" s="3">
        <v>0</v>
      </c>
      <c r="D1318">
        <v>1.2688200000000001</v>
      </c>
      <c r="E1318">
        <v>1.2716000000000001</v>
      </c>
      <c r="F1318">
        <v>1.26054</v>
      </c>
      <c r="G1318">
        <v>1.26268</v>
      </c>
      <c r="H1318">
        <v>192438</v>
      </c>
      <c r="I1318">
        <v>-56.568088033012657</v>
      </c>
      <c r="J1318">
        <v>1.3130158974358972</v>
      </c>
      <c r="K1318">
        <v>1.3055394608098372</v>
      </c>
      <c r="L1318">
        <v>1.2830008333333334</v>
      </c>
      <c r="M1318">
        <v>1.2829231603383886</v>
      </c>
      <c r="N1318">
        <v>1.2744937499999998</v>
      </c>
      <c r="O1318">
        <v>1.2746701622710859</v>
      </c>
      <c r="P1318" t="s">
        <v>15354</v>
      </c>
      <c r="Q1318" t="s">
        <v>15355</v>
      </c>
      <c r="R1318" t="s">
        <v>15354</v>
      </c>
      <c r="S1318" t="s">
        <v>15354</v>
      </c>
      <c r="T1318">
        <v>1.2629999999999999</v>
      </c>
      <c r="U1318">
        <v>1.2623599999999999</v>
      </c>
      <c r="V1318" t="s">
        <v>15354</v>
      </c>
      <c r="W1318" t="s">
        <v>15354</v>
      </c>
      <c r="X1318" t="s">
        <v>15354</v>
      </c>
      <c r="Y1318" s="9">
        <v>4999.1907837627086</v>
      </c>
      <c r="Z1318" s="9">
        <v>3958.1874772468004</v>
      </c>
      <c r="AA1318" s="9">
        <v>353.37477419791617</v>
      </c>
      <c r="AB1318" t="s">
        <v>15354</v>
      </c>
    </row>
    <row r="1319" spans="1:28" hidden="1" x14ac:dyDescent="0.25">
      <c r="A1319" t="s">
        <v>1815</v>
      </c>
      <c r="B1319" s="2">
        <v>41924</v>
      </c>
      <c r="C1319" s="3">
        <v>0</v>
      </c>
      <c r="D1319">
        <v>1.26311</v>
      </c>
      <c r="E1319">
        <v>1.26474</v>
      </c>
      <c r="F1319">
        <v>1.2620100000000001</v>
      </c>
      <c r="G1319">
        <v>1.26396</v>
      </c>
      <c r="H1319">
        <v>10904</v>
      </c>
      <c r="I1319">
        <v>-52.16643741403071</v>
      </c>
      <c r="J1319">
        <v>1.3117817948717947</v>
      </c>
      <c r="K1319">
        <v>1.3044868162323728</v>
      </c>
      <c r="L1319">
        <v>1.2816480555555558</v>
      </c>
      <c r="M1319">
        <v>1.2818981246444217</v>
      </c>
      <c r="N1319">
        <v>1.2731608333333331</v>
      </c>
      <c r="O1319">
        <v>1.273813349289399</v>
      </c>
      <c r="P1319" t="s">
        <v>15354</v>
      </c>
      <c r="Q1319" t="s">
        <v>15355</v>
      </c>
      <c r="R1319" t="s">
        <v>15354</v>
      </c>
      <c r="S1319" t="s">
        <v>15354</v>
      </c>
      <c r="T1319">
        <v>1.2642800000000001</v>
      </c>
      <c r="U1319">
        <v>1.2636400000000001</v>
      </c>
      <c r="V1319" t="s">
        <v>15354</v>
      </c>
      <c r="W1319" t="s">
        <v>15354</v>
      </c>
      <c r="X1319" t="s">
        <v>15354</v>
      </c>
      <c r="Y1319" s="9">
        <v>4999.1907837627086</v>
      </c>
      <c r="Z1319" s="9">
        <v>3954.1800738465436</v>
      </c>
      <c r="AA1319" s="9">
        <v>348.66917173730388</v>
      </c>
      <c r="AB1319" t="s">
        <v>15354</v>
      </c>
    </row>
    <row r="1320" spans="1:28" hidden="1" x14ac:dyDescent="0.25">
      <c r="A1320" t="s">
        <v>1816</v>
      </c>
      <c r="B1320" s="2">
        <v>41925</v>
      </c>
      <c r="C1320" s="3">
        <v>0</v>
      </c>
      <c r="D1320">
        <v>1.26397</v>
      </c>
      <c r="E1320">
        <v>1.2767900000000001</v>
      </c>
      <c r="F1320">
        <v>1.26336</v>
      </c>
      <c r="G1320">
        <v>1.27217</v>
      </c>
      <c r="H1320">
        <v>188974</v>
      </c>
      <c r="I1320">
        <v>-23.933975240715537</v>
      </c>
      <c r="J1320">
        <v>1.3106279487179486</v>
      </c>
      <c r="K1320">
        <v>1.3036686689859838</v>
      </c>
      <c r="L1320">
        <v>1.2805108333333335</v>
      </c>
      <c r="M1320">
        <v>1.2813722800690475</v>
      </c>
      <c r="N1320">
        <v>1.2722579166666665</v>
      </c>
      <c r="O1320">
        <v>1.2736818813462472</v>
      </c>
      <c r="P1320" t="s">
        <v>15354</v>
      </c>
      <c r="Q1320" t="s">
        <v>15355</v>
      </c>
      <c r="R1320" t="s">
        <v>15354</v>
      </c>
      <c r="S1320" t="s">
        <v>15354</v>
      </c>
      <c r="T1320">
        <v>1.2725</v>
      </c>
      <c r="U1320">
        <v>1.2718400000000001</v>
      </c>
      <c r="V1320" t="s">
        <v>15354</v>
      </c>
      <c r="W1320" t="s">
        <v>15354</v>
      </c>
      <c r="X1320" t="s">
        <v>15354</v>
      </c>
      <c r="Y1320" s="9">
        <v>4999.1907837627086</v>
      </c>
      <c r="Z1320" s="9">
        <v>3928.6371581632288</v>
      </c>
      <c r="AA1320" s="9">
        <v>318.44525034294514</v>
      </c>
      <c r="AB1320" t="s">
        <v>15354</v>
      </c>
    </row>
    <row r="1321" spans="1:28" hidden="1" x14ac:dyDescent="0.25">
      <c r="A1321" t="s">
        <v>1817</v>
      </c>
      <c r="B1321" s="2">
        <v>41926</v>
      </c>
      <c r="C1321" s="3">
        <v>0</v>
      </c>
      <c r="D1321">
        <v>1.27216</v>
      </c>
      <c r="E1321">
        <v>1.2731399999999999</v>
      </c>
      <c r="F1321">
        <v>1.26315</v>
      </c>
      <c r="G1321">
        <v>1.2641199999999999</v>
      </c>
      <c r="H1321">
        <v>212599</v>
      </c>
      <c r="I1321">
        <v>-51.616231086658161</v>
      </c>
      <c r="J1321">
        <v>1.3094364102564102</v>
      </c>
      <c r="K1321">
        <v>1.3026674368597564</v>
      </c>
      <c r="L1321">
        <v>1.27915</v>
      </c>
      <c r="M1321">
        <v>1.2804397243896395</v>
      </c>
      <c r="N1321">
        <v>1.2709383333333333</v>
      </c>
      <c r="O1321">
        <v>1.2729169308385473</v>
      </c>
      <c r="P1321" t="s">
        <v>15354</v>
      </c>
      <c r="Q1321" t="s">
        <v>15355</v>
      </c>
      <c r="R1321" t="s">
        <v>15354</v>
      </c>
      <c r="S1321" t="s">
        <v>15354</v>
      </c>
      <c r="T1321">
        <v>1.2644500000000001</v>
      </c>
      <c r="U1321">
        <v>1.26379</v>
      </c>
      <c r="V1321" t="s">
        <v>15354</v>
      </c>
      <c r="W1321" t="s">
        <v>15354</v>
      </c>
      <c r="X1321" t="s">
        <v>15354</v>
      </c>
      <c r="Y1321" s="9">
        <v>4999.1907837627086</v>
      </c>
      <c r="Z1321" s="9">
        <v>3953.6484509175598</v>
      </c>
      <c r="AA1321" s="9">
        <v>348.03870066335247</v>
      </c>
      <c r="AB1321" t="s">
        <v>15354</v>
      </c>
    </row>
    <row r="1322" spans="1:28" hidden="1" x14ac:dyDescent="0.25">
      <c r="A1322" t="s">
        <v>1818</v>
      </c>
      <c r="B1322" s="2">
        <v>41927</v>
      </c>
      <c r="C1322" s="3">
        <v>0</v>
      </c>
      <c r="D1322">
        <v>1.2641199999999999</v>
      </c>
      <c r="E1322">
        <v>1.2886500000000001</v>
      </c>
      <c r="F1322">
        <v>1.26247</v>
      </c>
      <c r="G1322">
        <v>1.2820199999999999</v>
      </c>
      <c r="H1322">
        <v>303497</v>
      </c>
      <c r="I1322">
        <v>-17.176165803109175</v>
      </c>
      <c r="J1322">
        <v>1.308528846153846</v>
      </c>
      <c r="K1322">
        <v>1.3021447169392562</v>
      </c>
      <c r="L1322">
        <v>1.2782394444444445</v>
      </c>
      <c r="M1322">
        <v>1.280525144692902</v>
      </c>
      <c r="N1322">
        <v>1.2708191666666664</v>
      </c>
      <c r="O1322">
        <v>1.2736451763714636</v>
      </c>
      <c r="P1322" t="s">
        <v>15354</v>
      </c>
      <c r="Q1322" t="s">
        <v>15355</v>
      </c>
      <c r="R1322" t="s">
        <v>15354</v>
      </c>
      <c r="S1322" t="s">
        <v>15354</v>
      </c>
      <c r="T1322">
        <v>1.28243</v>
      </c>
      <c r="U1322">
        <v>1.2816099999999999</v>
      </c>
      <c r="V1322" t="s">
        <v>15354</v>
      </c>
      <c r="W1322" t="s">
        <v>15354</v>
      </c>
      <c r="X1322" t="s">
        <v>15354</v>
      </c>
      <c r="Y1322" s="9">
        <v>4999.1907837627086</v>
      </c>
      <c r="Z1322" s="9">
        <v>3898.2172779510061</v>
      </c>
      <c r="AA1322" s="9">
        <v>281.90505525241667</v>
      </c>
      <c r="AB1322" t="s">
        <v>15354</v>
      </c>
    </row>
    <row r="1323" spans="1:28" hidden="1" x14ac:dyDescent="0.25">
      <c r="A1323" t="s">
        <v>1819</v>
      </c>
      <c r="B1323" s="2">
        <v>41928</v>
      </c>
      <c r="C1323" s="3">
        <v>0</v>
      </c>
      <c r="D1323">
        <v>1.2820199999999999</v>
      </c>
      <c r="E1323">
        <v>1.2844899999999999</v>
      </c>
      <c r="F1323">
        <v>1.27057</v>
      </c>
      <c r="G1323">
        <v>1.2804199999999999</v>
      </c>
      <c r="H1323">
        <v>266218</v>
      </c>
      <c r="I1323">
        <v>-21.32124352331655</v>
      </c>
      <c r="J1323">
        <v>1.3076129487179486</v>
      </c>
      <c r="K1323">
        <v>1.3015947241053509</v>
      </c>
      <c r="L1323">
        <v>1.2778905555555555</v>
      </c>
      <c r="M1323">
        <v>1.2805194611959883</v>
      </c>
      <c r="N1323">
        <v>1.270335833333333</v>
      </c>
      <c r="O1323">
        <v>1.2741871622617464</v>
      </c>
      <c r="P1323" t="s">
        <v>15355</v>
      </c>
      <c r="Q1323" t="s">
        <v>15355</v>
      </c>
      <c r="R1323" t="s">
        <v>15355</v>
      </c>
      <c r="S1323" t="s">
        <v>15354</v>
      </c>
      <c r="T1323">
        <v>1.28088</v>
      </c>
      <c r="U1323">
        <v>1.27996</v>
      </c>
      <c r="V1323" t="s">
        <v>15354</v>
      </c>
      <c r="W1323" t="s">
        <v>15354</v>
      </c>
      <c r="X1323">
        <v>3903.5662981700079</v>
      </c>
      <c r="Y1323" s="9">
        <v>4999.1907837627086</v>
      </c>
      <c r="Z1323" s="9">
        <v>3902.9345323236435</v>
      </c>
      <c r="AA1323" s="9">
        <v>287.5800154302857</v>
      </c>
      <c r="AB1323" t="s">
        <v>15354</v>
      </c>
    </row>
    <row r="1324" spans="1:28" hidden="1" x14ac:dyDescent="0.25">
      <c r="A1324" t="s">
        <v>1820</v>
      </c>
      <c r="B1324" s="2">
        <v>41929</v>
      </c>
      <c r="C1324" s="3">
        <v>0</v>
      </c>
      <c r="D1324">
        <v>1.28043</v>
      </c>
      <c r="E1324">
        <v>1.28369</v>
      </c>
      <c r="F1324">
        <v>1.2743599999999999</v>
      </c>
      <c r="G1324">
        <v>1.27589</v>
      </c>
      <c r="H1324">
        <v>168136</v>
      </c>
      <c r="I1324">
        <v>-33.056994818653145</v>
      </c>
      <c r="J1324">
        <v>1.3066332051282052</v>
      </c>
      <c r="K1324">
        <v>1.3009439715963547</v>
      </c>
      <c r="L1324">
        <v>1.2773583333333332</v>
      </c>
      <c r="M1324">
        <v>1.2802692200502592</v>
      </c>
      <c r="N1324">
        <v>1.2700474999999998</v>
      </c>
      <c r="O1324">
        <v>1.2743233892808068</v>
      </c>
      <c r="P1324" t="s">
        <v>15354</v>
      </c>
      <c r="Q1324" t="s">
        <v>15355</v>
      </c>
      <c r="R1324" t="s">
        <v>15354</v>
      </c>
      <c r="S1324" t="s">
        <v>15354</v>
      </c>
      <c r="T1324">
        <v>1.2763</v>
      </c>
      <c r="U1324">
        <v>1.2754799999999999</v>
      </c>
      <c r="V1324" t="s">
        <v>15354</v>
      </c>
      <c r="W1324" t="s">
        <v>15354</v>
      </c>
      <c r="X1324" t="s">
        <v>15354</v>
      </c>
      <c r="Y1324" s="9">
        <v>4999.1907837627086</v>
      </c>
      <c r="Z1324" s="9">
        <v>3916.9402050949689</v>
      </c>
      <c r="AA1324" s="9">
        <v>304.43740942760269</v>
      </c>
      <c r="AB1324" t="s">
        <v>15354</v>
      </c>
    </row>
    <row r="1325" spans="1:28" hidden="1" x14ac:dyDescent="0.25">
      <c r="A1325" t="s">
        <v>1821</v>
      </c>
      <c r="B1325" s="2">
        <v>41931</v>
      </c>
      <c r="C1325" s="3">
        <v>0</v>
      </c>
      <c r="D1325">
        <v>1.2750699999999999</v>
      </c>
      <c r="E1325">
        <v>1.27599</v>
      </c>
      <c r="F1325">
        <v>1.2736400000000001</v>
      </c>
      <c r="G1325">
        <v>1.2747299999999999</v>
      </c>
      <c r="H1325">
        <v>11585</v>
      </c>
      <c r="I1325">
        <v>-36.062176165803535</v>
      </c>
      <c r="J1325">
        <v>1.3056293589743591</v>
      </c>
      <c r="K1325">
        <v>1.3002803267458138</v>
      </c>
      <c r="L1325">
        <v>1.2767902777777778</v>
      </c>
      <c r="M1325">
        <v>1.2799698027502453</v>
      </c>
      <c r="N1325">
        <v>1.2696620833333332</v>
      </c>
      <c r="O1325">
        <v>1.2743559181383421</v>
      </c>
      <c r="P1325" t="s">
        <v>15354</v>
      </c>
      <c r="Q1325" t="s">
        <v>15355</v>
      </c>
      <c r="R1325" t="s">
        <v>15354</v>
      </c>
      <c r="S1325" t="s">
        <v>15354</v>
      </c>
      <c r="T1325">
        <v>1.27505</v>
      </c>
      <c r="U1325">
        <v>1.27441</v>
      </c>
      <c r="V1325" t="s">
        <v>15354</v>
      </c>
      <c r="W1325" t="s">
        <v>15354</v>
      </c>
      <c r="X1325" t="s">
        <v>15354</v>
      </c>
      <c r="Y1325" s="9">
        <v>4999.1907837627086</v>
      </c>
      <c r="Z1325" s="9">
        <v>3920.7801919632238</v>
      </c>
      <c r="AA1325" s="9">
        <v>309.07573459066049</v>
      </c>
      <c r="AB1325" t="s">
        <v>15354</v>
      </c>
    </row>
    <row r="1326" spans="1:28" hidden="1" x14ac:dyDescent="0.25">
      <c r="A1326" t="s">
        <v>1822</v>
      </c>
      <c r="B1326" s="2">
        <v>41932</v>
      </c>
      <c r="C1326" s="3">
        <v>0</v>
      </c>
      <c r="D1326">
        <v>1.2747299999999999</v>
      </c>
      <c r="E1326">
        <v>1.2816799999999999</v>
      </c>
      <c r="F1326">
        <v>1.27312</v>
      </c>
      <c r="G1326">
        <v>1.2794099999999999</v>
      </c>
      <c r="H1326">
        <v>163891</v>
      </c>
      <c r="I1326">
        <v>-24.470338983051203</v>
      </c>
      <c r="J1326">
        <v>1.304696025641026</v>
      </c>
      <c r="K1326">
        <v>1.2997519640433883</v>
      </c>
      <c r="L1326">
        <v>1.2765205555555554</v>
      </c>
      <c r="M1326">
        <v>1.2799395431421239</v>
      </c>
      <c r="N1326">
        <v>1.2694287499999997</v>
      </c>
      <c r="O1326">
        <v>1.2747602446872748</v>
      </c>
      <c r="P1326" t="s">
        <v>15354</v>
      </c>
      <c r="Q1326" t="s">
        <v>15355</v>
      </c>
      <c r="R1326" t="s">
        <v>15354</v>
      </c>
      <c r="S1326" t="s">
        <v>15354</v>
      </c>
      <c r="T1326">
        <v>1.2797400000000001</v>
      </c>
      <c r="U1326">
        <v>1.27908</v>
      </c>
      <c r="V1326" t="s">
        <v>15354</v>
      </c>
      <c r="W1326" t="s">
        <v>15354</v>
      </c>
      <c r="X1326" t="s">
        <v>15354</v>
      </c>
      <c r="Y1326" s="9">
        <v>4999.1907837627086</v>
      </c>
      <c r="Z1326" s="9">
        <v>3906.4112896078173</v>
      </c>
      <c r="AA1326" s="9">
        <v>291.82934869804842</v>
      </c>
      <c r="AB1326" t="s">
        <v>15354</v>
      </c>
    </row>
    <row r="1327" spans="1:28" hidden="1" x14ac:dyDescent="0.25">
      <c r="A1327" t="s">
        <v>1823</v>
      </c>
      <c r="B1327" s="2">
        <v>41933</v>
      </c>
      <c r="C1327" s="3">
        <v>0</v>
      </c>
      <c r="D1327">
        <v>1.27942</v>
      </c>
      <c r="E1327">
        <v>1.2840100000000001</v>
      </c>
      <c r="F1327">
        <v>1.27064</v>
      </c>
      <c r="G1327">
        <v>1.27136</v>
      </c>
      <c r="H1327">
        <v>200633</v>
      </c>
      <c r="I1327">
        <v>-46.180555555555458</v>
      </c>
      <c r="J1327">
        <v>1.303730512820513</v>
      </c>
      <c r="K1327">
        <v>1.2990331801435557</v>
      </c>
      <c r="L1327">
        <v>1.2758888888888889</v>
      </c>
      <c r="M1327">
        <v>1.2794757840533604</v>
      </c>
      <c r="N1327">
        <v>1.2688654166666664</v>
      </c>
      <c r="O1327">
        <v>1.2744882251122929</v>
      </c>
      <c r="P1327" t="s">
        <v>15354</v>
      </c>
      <c r="Q1327" t="s">
        <v>15355</v>
      </c>
      <c r="R1327" t="s">
        <v>15354</v>
      </c>
      <c r="S1327" t="s">
        <v>15354</v>
      </c>
      <c r="T1327">
        <v>1.2716700000000001</v>
      </c>
      <c r="U1327">
        <v>1.27105</v>
      </c>
      <c r="V1327" t="s">
        <v>15354</v>
      </c>
      <c r="W1327" t="s">
        <v>15354</v>
      </c>
      <c r="X1327" t="s">
        <v>15354</v>
      </c>
      <c r="Y1327" s="9">
        <v>4999.1907837627086</v>
      </c>
      <c r="Z1327" s="9">
        <v>3931.2013209108559</v>
      </c>
      <c r="AA1327" s="9">
        <v>321.50662799136933</v>
      </c>
      <c r="AB1327" t="s">
        <v>15354</v>
      </c>
    </row>
    <row r="1328" spans="1:28" hidden="1" x14ac:dyDescent="0.25">
      <c r="A1328" t="s">
        <v>1824</v>
      </c>
      <c r="B1328" s="2">
        <v>41934</v>
      </c>
      <c r="C1328" s="3">
        <v>0</v>
      </c>
      <c r="D1328">
        <v>1.27136</v>
      </c>
      <c r="E1328">
        <v>1.27396</v>
      </c>
      <c r="F1328">
        <v>1.26372</v>
      </c>
      <c r="G1328">
        <v>1.2641500000000001</v>
      </c>
      <c r="H1328">
        <v>193158</v>
      </c>
      <c r="I1328">
        <v>-80.911492734477861</v>
      </c>
      <c r="J1328">
        <v>1.302679871794872</v>
      </c>
      <c r="K1328">
        <v>1.2981500616589088</v>
      </c>
      <c r="L1328">
        <v>1.2751244444444443</v>
      </c>
      <c r="M1328">
        <v>1.2786473632937192</v>
      </c>
      <c r="N1328">
        <v>1.2683020833333332</v>
      </c>
      <c r="O1328">
        <v>1.2736611671033096</v>
      </c>
      <c r="P1328" t="s">
        <v>15354</v>
      </c>
      <c r="Q1328" t="s">
        <v>15355</v>
      </c>
      <c r="R1328" t="s">
        <v>15354</v>
      </c>
      <c r="S1328" t="s">
        <v>15354</v>
      </c>
      <c r="T1328">
        <v>1.26448</v>
      </c>
      <c r="U1328">
        <v>1.2638199999999999</v>
      </c>
      <c r="V1328" t="s">
        <v>15354</v>
      </c>
      <c r="W1328" t="s">
        <v>15354</v>
      </c>
      <c r="X1328" t="s">
        <v>15354</v>
      </c>
      <c r="Y1328" s="9">
        <v>4999.1907837627086</v>
      </c>
      <c r="Z1328" s="9">
        <v>3953.5546499452016</v>
      </c>
      <c r="AA1328" s="9">
        <v>347.92841490327271</v>
      </c>
      <c r="AB1328" t="s">
        <v>15354</v>
      </c>
    </row>
    <row r="1329" spans="1:28" hidden="1" x14ac:dyDescent="0.25">
      <c r="A1329" t="s">
        <v>1825</v>
      </c>
      <c r="B1329" s="2">
        <v>41935</v>
      </c>
      <c r="C1329" s="3">
        <v>0</v>
      </c>
      <c r="D1329">
        <v>1.2641500000000001</v>
      </c>
      <c r="E1329">
        <v>1.26766</v>
      </c>
      <c r="F1329">
        <v>1.2613700000000001</v>
      </c>
      <c r="G1329">
        <v>1.26492</v>
      </c>
      <c r="H1329">
        <v>180890</v>
      </c>
      <c r="I1329">
        <v>-84.418356456776806</v>
      </c>
      <c r="J1329">
        <v>1.3016337179487185</v>
      </c>
      <c r="K1329">
        <v>1.2973087942751389</v>
      </c>
      <c r="L1329">
        <v>1.2743655555555553</v>
      </c>
      <c r="M1329">
        <v>1.2779053436562209</v>
      </c>
      <c r="N1329">
        <v>1.2678612499999999</v>
      </c>
      <c r="O1329">
        <v>1.2729618737350448</v>
      </c>
      <c r="P1329" t="s">
        <v>15354</v>
      </c>
      <c r="Q1329" t="s">
        <v>15355</v>
      </c>
      <c r="R1329" t="s">
        <v>15354</v>
      </c>
      <c r="S1329" t="s">
        <v>15354</v>
      </c>
      <c r="T1329">
        <v>1.2652600000000001</v>
      </c>
      <c r="U1329">
        <v>1.26458</v>
      </c>
      <c r="V1329" t="s">
        <v>15354</v>
      </c>
      <c r="W1329" t="s">
        <v>15354</v>
      </c>
      <c r="X1329" t="s">
        <v>15354</v>
      </c>
      <c r="Y1329" s="9">
        <v>4999.1907837627086</v>
      </c>
      <c r="Z1329" s="9">
        <v>3951.1173859623386</v>
      </c>
      <c r="AA1329" s="9">
        <v>345.05552687550204</v>
      </c>
      <c r="AB1329" t="s">
        <v>15354</v>
      </c>
    </row>
    <row r="1330" spans="1:28" hidden="1" x14ac:dyDescent="0.25">
      <c r="A1330" t="s">
        <v>1826</v>
      </c>
      <c r="B1330" s="2">
        <v>41936</v>
      </c>
      <c r="C1330" s="3">
        <v>0</v>
      </c>
      <c r="D1330">
        <v>1.26492</v>
      </c>
      <c r="E1330">
        <v>1.2695700000000001</v>
      </c>
      <c r="F1330">
        <v>1.26349</v>
      </c>
      <c r="G1330">
        <v>1.26688</v>
      </c>
      <c r="H1330">
        <v>160010</v>
      </c>
      <c r="I1330">
        <v>-77.445748843827843</v>
      </c>
      <c r="J1330">
        <v>1.300659743589744</v>
      </c>
      <c r="K1330">
        <v>1.2965384450529833</v>
      </c>
      <c r="L1330">
        <v>1.273552222222222</v>
      </c>
      <c r="M1330">
        <v>1.2773093791342631</v>
      </c>
      <c r="N1330">
        <v>1.2678062499999998</v>
      </c>
      <c r="O1330">
        <v>1.2724753238362414</v>
      </c>
      <c r="P1330" t="s">
        <v>15353</v>
      </c>
      <c r="Q1330" t="s">
        <v>15355</v>
      </c>
      <c r="R1330" t="s">
        <v>15354</v>
      </c>
      <c r="S1330" t="s">
        <v>15354</v>
      </c>
      <c r="T1330">
        <v>1.2672099999999999</v>
      </c>
      <c r="U1330">
        <v>1.2665500000000001</v>
      </c>
      <c r="V1330" t="s">
        <v>15354</v>
      </c>
      <c r="W1330" t="s">
        <v>15354</v>
      </c>
      <c r="X1330" t="s">
        <v>15354</v>
      </c>
      <c r="Y1330" s="9">
        <v>4999.1907837627086</v>
      </c>
      <c r="Z1330" s="9">
        <v>3945.0373527376746</v>
      </c>
      <c r="AA1330" s="9">
        <v>337.89239846576555</v>
      </c>
      <c r="AB1330" t="s">
        <v>15354</v>
      </c>
    </row>
    <row r="1331" spans="1:28" hidden="1" x14ac:dyDescent="0.25">
      <c r="A1331" t="s">
        <v>1827</v>
      </c>
      <c r="B1331" s="2">
        <v>41938</v>
      </c>
      <c r="C1331" s="3">
        <v>0</v>
      </c>
      <c r="D1331">
        <v>1.2675399999999999</v>
      </c>
      <c r="E1331">
        <v>1.26857</v>
      </c>
      <c r="F1331">
        <v>1.26719</v>
      </c>
      <c r="G1331">
        <v>1.2675799999999999</v>
      </c>
      <c r="H1331">
        <v>10124</v>
      </c>
      <c r="I1331">
        <v>-74.955531839203431</v>
      </c>
      <c r="J1331">
        <v>1.2996944871794875</v>
      </c>
      <c r="K1331">
        <v>1.2958053198617685</v>
      </c>
      <c r="L1331">
        <v>1.2727641666666663</v>
      </c>
      <c r="M1331">
        <v>1.2767834667486273</v>
      </c>
      <c r="N1331">
        <v>1.2678083333333332</v>
      </c>
      <c r="O1331">
        <v>1.2720836979293419</v>
      </c>
      <c r="P1331" t="s">
        <v>15354</v>
      </c>
      <c r="Q1331" t="s">
        <v>15355</v>
      </c>
      <c r="R1331" t="s">
        <v>15354</v>
      </c>
      <c r="S1331" t="s">
        <v>15354</v>
      </c>
      <c r="T1331">
        <v>1.26789</v>
      </c>
      <c r="U1331">
        <v>1.2672699999999999</v>
      </c>
      <c r="V1331" t="s">
        <v>15354</v>
      </c>
      <c r="W1331" t="s">
        <v>15354</v>
      </c>
      <c r="X1331" t="s">
        <v>15354</v>
      </c>
      <c r="Y1331" s="9">
        <v>4999.1907837627086</v>
      </c>
      <c r="Z1331" s="9">
        <v>3942.9215340153396</v>
      </c>
      <c r="AA1331" s="9">
        <v>335.40316771816509</v>
      </c>
      <c r="AB1331" t="s">
        <v>15354</v>
      </c>
    </row>
    <row r="1332" spans="1:28" hidden="1" x14ac:dyDescent="0.25">
      <c r="A1332" t="s">
        <v>1828</v>
      </c>
      <c r="B1332" s="2">
        <v>41939</v>
      </c>
      <c r="C1332" s="3">
        <v>0</v>
      </c>
      <c r="D1332">
        <v>1.26759</v>
      </c>
      <c r="E1332">
        <v>1.2723100000000001</v>
      </c>
      <c r="F1332">
        <v>1.26657</v>
      </c>
      <c r="G1332">
        <v>1.2702199999999999</v>
      </c>
      <c r="H1332">
        <v>173061</v>
      </c>
      <c r="I1332">
        <v>-67.558651026393662</v>
      </c>
      <c r="J1332">
        <v>1.2987520512820514</v>
      </c>
      <c r="K1332">
        <v>1.2951575902450148</v>
      </c>
      <c r="L1332">
        <v>1.2721080555555555</v>
      </c>
      <c r="M1332">
        <v>1.276428684762215</v>
      </c>
      <c r="N1332">
        <v>1.2678591666666665</v>
      </c>
      <c r="O1332">
        <v>1.2719346020949946</v>
      </c>
      <c r="P1332" t="s">
        <v>15354</v>
      </c>
      <c r="Q1332" t="s">
        <v>15355</v>
      </c>
      <c r="R1332" t="s">
        <v>15354</v>
      </c>
      <c r="S1332" t="s">
        <v>15354</v>
      </c>
      <c r="T1332">
        <v>1.2705299999999999</v>
      </c>
      <c r="U1332">
        <v>1.2699100000000001</v>
      </c>
      <c r="V1332" t="s">
        <v>15354</v>
      </c>
      <c r="W1332" t="s">
        <v>15354</v>
      </c>
      <c r="X1332" t="s">
        <v>15354</v>
      </c>
      <c r="Y1332" s="9">
        <v>4999.1907837627086</v>
      </c>
      <c r="Z1332" s="9">
        <v>3934.7286437649714</v>
      </c>
      <c r="AA1332" s="9">
        <v>325.69765246262102</v>
      </c>
      <c r="AB1332" t="s">
        <v>15354</v>
      </c>
    </row>
    <row r="1333" spans="1:28" hidden="1" x14ac:dyDescent="0.25">
      <c r="A1333" t="s">
        <v>1829</v>
      </c>
      <c r="B1333" s="2">
        <v>41940</v>
      </c>
      <c r="C1333" s="3">
        <v>0</v>
      </c>
      <c r="D1333">
        <v>1.2702199999999999</v>
      </c>
      <c r="E1333">
        <v>1.2764800000000001</v>
      </c>
      <c r="F1333">
        <v>1.2684500000000001</v>
      </c>
      <c r="G1333">
        <v>1.27369</v>
      </c>
      <c r="H1333">
        <v>180501</v>
      </c>
      <c r="I1333">
        <v>-54.838709677419715</v>
      </c>
      <c r="J1333">
        <v>1.2978893589743592</v>
      </c>
      <c r="K1333">
        <v>1.2946141069476726</v>
      </c>
      <c r="L1333">
        <v>1.2714941666666668</v>
      </c>
      <c r="M1333">
        <v>1.2762806477480413</v>
      </c>
      <c r="N1333">
        <v>1.2683133333333332</v>
      </c>
      <c r="O1333">
        <v>1.2720750339273952</v>
      </c>
      <c r="P1333" t="s">
        <v>15354</v>
      </c>
      <c r="Q1333" t="s">
        <v>15355</v>
      </c>
      <c r="R1333" t="s">
        <v>15354</v>
      </c>
      <c r="S1333" t="s">
        <v>15354</v>
      </c>
      <c r="T1333">
        <v>1.2739799999999999</v>
      </c>
      <c r="U1333">
        <v>1.2734000000000001</v>
      </c>
      <c r="V1333" t="s">
        <v>15354</v>
      </c>
      <c r="W1333" t="s">
        <v>15354</v>
      </c>
      <c r="X1333" t="s">
        <v>15354</v>
      </c>
      <c r="Y1333" s="9">
        <v>4999.1907837627086</v>
      </c>
      <c r="Z1333" s="9">
        <v>3924.0732066144751</v>
      </c>
      <c r="AA1333" s="9">
        <v>313.02410963397438</v>
      </c>
      <c r="AB1333" t="s">
        <v>15354</v>
      </c>
    </row>
    <row r="1334" spans="1:28" hidden="1" x14ac:dyDescent="0.25">
      <c r="A1334" t="s">
        <v>1830</v>
      </c>
      <c r="B1334" s="2">
        <v>41941</v>
      </c>
      <c r="C1334" s="3">
        <v>0</v>
      </c>
      <c r="D1334">
        <v>1.2737000000000001</v>
      </c>
      <c r="E1334">
        <v>1.27705</v>
      </c>
      <c r="F1334">
        <v>1.26264</v>
      </c>
      <c r="G1334">
        <v>1.2631600000000001</v>
      </c>
      <c r="H1334">
        <v>194228</v>
      </c>
      <c r="I1334">
        <v>-93.438416422287546</v>
      </c>
      <c r="J1334">
        <v>1.2969112820512825</v>
      </c>
      <c r="K1334">
        <v>1.2938178004426681</v>
      </c>
      <c r="L1334">
        <v>1.2708908333333335</v>
      </c>
      <c r="M1334">
        <v>1.2755714235454445</v>
      </c>
      <c r="N1334">
        <v>1.2683549999999999</v>
      </c>
      <c r="O1334">
        <v>1.2713618312132036</v>
      </c>
      <c r="P1334" t="s">
        <v>15354</v>
      </c>
      <c r="Q1334" t="s">
        <v>15355</v>
      </c>
      <c r="R1334" t="s">
        <v>15354</v>
      </c>
      <c r="S1334" t="s">
        <v>15354</v>
      </c>
      <c r="T1334">
        <v>1.2634399999999999</v>
      </c>
      <c r="U1334">
        <v>1.26288</v>
      </c>
      <c r="V1334" t="s">
        <v>15354</v>
      </c>
      <c r="W1334" t="s">
        <v>15354</v>
      </c>
      <c r="X1334" t="s">
        <v>15354</v>
      </c>
      <c r="Y1334" s="9">
        <v>4999.1907837627086</v>
      </c>
      <c r="Z1334" s="9">
        <v>3956.8090164651339</v>
      </c>
      <c r="AA1334" s="9">
        <v>351.77950820962604</v>
      </c>
      <c r="AB1334" t="s">
        <v>15354</v>
      </c>
    </row>
    <row r="1335" spans="1:28" hidden="1" x14ac:dyDescent="0.25">
      <c r="A1335" t="s">
        <v>1831</v>
      </c>
      <c r="B1335" s="2">
        <v>41942</v>
      </c>
      <c r="C1335" s="3">
        <v>0</v>
      </c>
      <c r="D1335">
        <v>1.26318</v>
      </c>
      <c r="E1335">
        <v>1.26329</v>
      </c>
      <c r="F1335">
        <v>1.25474</v>
      </c>
      <c r="G1335">
        <v>1.2608999999999999</v>
      </c>
      <c r="H1335">
        <v>228739</v>
      </c>
      <c r="I1335">
        <v>-81.834267177823875</v>
      </c>
      <c r="J1335">
        <v>1.2959114102564107</v>
      </c>
      <c r="K1335">
        <v>1.2929844384061449</v>
      </c>
      <c r="L1335">
        <v>1.2700263888888887</v>
      </c>
      <c r="M1335">
        <v>1.274778373624069</v>
      </c>
      <c r="N1335">
        <v>1.2681087499999997</v>
      </c>
      <c r="O1335">
        <v>1.2705248847161474</v>
      </c>
      <c r="P1335" t="s">
        <v>15354</v>
      </c>
      <c r="Q1335" t="s">
        <v>15355</v>
      </c>
      <c r="R1335" t="s">
        <v>15354</v>
      </c>
      <c r="S1335" t="s">
        <v>15354</v>
      </c>
      <c r="T1335">
        <v>1.2611699999999999</v>
      </c>
      <c r="U1335">
        <v>1.2606299999999999</v>
      </c>
      <c r="V1335" t="s">
        <v>15354</v>
      </c>
      <c r="W1335" t="s">
        <v>15354</v>
      </c>
      <c r="X1335" t="s">
        <v>15354</v>
      </c>
      <c r="Y1335" s="9">
        <v>4999.1907837627086</v>
      </c>
      <c r="Z1335" s="9">
        <v>3963.930940129173</v>
      </c>
      <c r="AA1335" s="9">
        <v>360.13087370529593</v>
      </c>
      <c r="AB1335" t="s">
        <v>15354</v>
      </c>
    </row>
    <row r="1336" spans="1:28" hidden="1" x14ac:dyDescent="0.25">
      <c r="A1336" t="s">
        <v>1832</v>
      </c>
      <c r="B1336" s="2">
        <v>41943</v>
      </c>
      <c r="C1336" s="3">
        <v>0</v>
      </c>
      <c r="D1336">
        <v>1.26088</v>
      </c>
      <c r="E1336">
        <v>1.2608900000000001</v>
      </c>
      <c r="F1336">
        <v>1.2485999999999999</v>
      </c>
      <c r="G1336">
        <v>1.25224</v>
      </c>
      <c r="H1336">
        <v>225833</v>
      </c>
      <c r="I1336">
        <v>-89.857899136249401</v>
      </c>
      <c r="J1336">
        <v>1.2947526923076929</v>
      </c>
      <c r="K1336">
        <v>1.2919529336363689</v>
      </c>
      <c r="L1336">
        <v>1.2691772222222222</v>
      </c>
      <c r="M1336">
        <v>1.273560083157903</v>
      </c>
      <c r="N1336">
        <v>1.2681416666666665</v>
      </c>
      <c r="O1336">
        <v>1.2690620939388557</v>
      </c>
      <c r="P1336" t="s">
        <v>15354</v>
      </c>
      <c r="Q1336" t="s">
        <v>15355</v>
      </c>
      <c r="R1336" t="s">
        <v>15354</v>
      </c>
      <c r="S1336" t="s">
        <v>15354</v>
      </c>
      <c r="T1336">
        <v>1.25258</v>
      </c>
      <c r="U1336">
        <v>1.2519</v>
      </c>
      <c r="V1336" t="s">
        <v>15354</v>
      </c>
      <c r="W1336" t="s">
        <v>15354</v>
      </c>
      <c r="X1336" t="s">
        <v>15354</v>
      </c>
      <c r="Y1336" s="9">
        <v>4999.1907837627086</v>
      </c>
      <c r="Z1336" s="9">
        <v>3991.1149657209189</v>
      </c>
      <c r="AA1336" s="9">
        <v>391.66860983425642</v>
      </c>
      <c r="AB1336" t="s">
        <v>15354</v>
      </c>
    </row>
    <row r="1337" spans="1:28" hidden="1" x14ac:dyDescent="0.25">
      <c r="A1337" t="s">
        <v>1833</v>
      </c>
      <c r="B1337" s="2">
        <v>41945</v>
      </c>
      <c r="C1337" s="3">
        <v>0</v>
      </c>
      <c r="D1337">
        <v>1.2506699999999999</v>
      </c>
      <c r="E1337">
        <v>1.2513799999999999</v>
      </c>
      <c r="F1337">
        <v>1.25017</v>
      </c>
      <c r="G1337">
        <v>1.2501800000000001</v>
      </c>
      <c r="H1337">
        <v>11019</v>
      </c>
      <c r="I1337">
        <v>-95.537983620445829</v>
      </c>
      <c r="J1337">
        <v>1.2935652564102569</v>
      </c>
      <c r="K1337">
        <v>1.2908953910126633</v>
      </c>
      <c r="L1337">
        <v>1.2682383333333334</v>
      </c>
      <c r="M1337">
        <v>1.2722962948790975</v>
      </c>
      <c r="N1337">
        <v>1.2680974999999999</v>
      </c>
      <c r="O1337">
        <v>1.2675515264237474</v>
      </c>
      <c r="P1337" t="s">
        <v>15354</v>
      </c>
      <c r="Q1337" t="s">
        <v>15355</v>
      </c>
      <c r="R1337" t="s">
        <v>15354</v>
      </c>
      <c r="S1337" t="s">
        <v>15354</v>
      </c>
      <c r="T1337">
        <v>1.25058</v>
      </c>
      <c r="U1337">
        <v>1.2497799999999999</v>
      </c>
      <c r="V1337" t="s">
        <v>15354</v>
      </c>
      <c r="W1337" t="s">
        <v>15354</v>
      </c>
      <c r="X1337" t="s">
        <v>15354</v>
      </c>
      <c r="Y1337" s="9">
        <v>4999.1907837627086</v>
      </c>
      <c r="Z1337" s="9">
        <v>3997.4977880365177</v>
      </c>
      <c r="AA1337" s="9">
        <v>398.98247170350908</v>
      </c>
      <c r="AB1337" t="s">
        <v>15354</v>
      </c>
    </row>
    <row r="1338" spans="1:28" hidden="1" x14ac:dyDescent="0.25">
      <c r="A1338" t="s">
        <v>1834</v>
      </c>
      <c r="B1338" s="2">
        <v>41946</v>
      </c>
      <c r="C1338" s="3">
        <v>0</v>
      </c>
      <c r="D1338">
        <v>1.2501899999999999</v>
      </c>
      <c r="E1338">
        <v>1.25112</v>
      </c>
      <c r="F1338">
        <v>1.24396</v>
      </c>
      <c r="G1338">
        <v>1.2492099999999999</v>
      </c>
      <c r="H1338">
        <v>214604</v>
      </c>
      <c r="I1338">
        <v>-86.891385767790368</v>
      </c>
      <c r="J1338">
        <v>1.2923735897435904</v>
      </c>
      <c r="K1338">
        <v>1.2898400646579122</v>
      </c>
      <c r="L1338">
        <v>1.2672438888888888</v>
      </c>
      <c r="M1338">
        <v>1.2710483870477951</v>
      </c>
      <c r="N1338">
        <v>1.2674679166666667</v>
      </c>
      <c r="O1338">
        <v>1.2660842043098477</v>
      </c>
      <c r="P1338" t="s">
        <v>15354</v>
      </c>
      <c r="Q1338" t="s">
        <v>15355</v>
      </c>
      <c r="R1338" t="s">
        <v>15354</v>
      </c>
      <c r="S1338" t="s">
        <v>15354</v>
      </c>
      <c r="T1338">
        <v>1.2496100000000001</v>
      </c>
      <c r="U1338">
        <v>1.24881</v>
      </c>
      <c r="V1338" t="s">
        <v>15354</v>
      </c>
      <c r="W1338" t="s">
        <v>15354</v>
      </c>
      <c r="X1338" t="s">
        <v>15354</v>
      </c>
      <c r="Y1338" s="9">
        <v>4999.1907837627086</v>
      </c>
      <c r="Z1338" s="9">
        <v>4000.6008144642792</v>
      </c>
      <c r="AA1338" s="9">
        <v>402.54789723769784</v>
      </c>
      <c r="AB1338" t="s">
        <v>15354</v>
      </c>
    </row>
    <row r="1339" spans="1:28" hidden="1" x14ac:dyDescent="0.25">
      <c r="A1339" t="s">
        <v>1835</v>
      </c>
      <c r="B1339" s="2">
        <v>41947</v>
      </c>
      <c r="C1339" s="3">
        <v>0</v>
      </c>
      <c r="D1339">
        <v>1.2492099999999999</v>
      </c>
      <c r="E1339">
        <v>1.25773</v>
      </c>
      <c r="F1339">
        <v>1.24901</v>
      </c>
      <c r="G1339">
        <v>1.2551600000000001</v>
      </c>
      <c r="H1339">
        <v>209960</v>
      </c>
      <c r="I1339">
        <v>-72.034956304619087</v>
      </c>
      <c r="J1339">
        <v>1.291322564102565</v>
      </c>
      <c r="K1339">
        <v>1.2889620883374586</v>
      </c>
      <c r="L1339">
        <v>1.2664183333333332</v>
      </c>
      <c r="M1339">
        <v>1.2701895553154818</v>
      </c>
      <c r="N1339">
        <v>1.2669966666666665</v>
      </c>
      <c r="O1339">
        <v>1.2652102679650599</v>
      </c>
      <c r="P1339" t="s">
        <v>15353</v>
      </c>
      <c r="Q1339" t="s">
        <v>15355</v>
      </c>
      <c r="R1339" t="s">
        <v>15354</v>
      </c>
      <c r="S1339" t="s">
        <v>15354</v>
      </c>
      <c r="T1339">
        <v>1.2555499999999999</v>
      </c>
      <c r="U1339">
        <v>1.2547699999999999</v>
      </c>
      <c r="V1339" t="s">
        <v>15354</v>
      </c>
      <c r="W1339" t="s">
        <v>15354</v>
      </c>
      <c r="X1339" t="s">
        <v>15354</v>
      </c>
      <c r="Y1339" s="9">
        <v>4999.1907837627086</v>
      </c>
      <c r="Z1339" s="9">
        <v>3981.6739944746996</v>
      </c>
      <c r="AA1339" s="9">
        <v>380.72026865422515</v>
      </c>
      <c r="AB1339" t="s">
        <v>15354</v>
      </c>
    </row>
    <row r="1340" spans="1:28" hidden="1" x14ac:dyDescent="0.25">
      <c r="A1340" t="s">
        <v>1836</v>
      </c>
      <c r="B1340" s="2">
        <v>41948</v>
      </c>
      <c r="C1340" s="3">
        <v>0</v>
      </c>
      <c r="D1340">
        <v>1.2551600000000001</v>
      </c>
      <c r="E1340">
        <v>1.2566900000000001</v>
      </c>
      <c r="F1340">
        <v>1.2457199999999999</v>
      </c>
      <c r="G1340">
        <v>1.2477499999999999</v>
      </c>
      <c r="H1340">
        <v>227796</v>
      </c>
      <c r="I1340">
        <v>-90.536828963795386</v>
      </c>
      <c r="J1340">
        <v>1.2901660256410263</v>
      </c>
      <c r="K1340">
        <v>1.2879187443289153</v>
      </c>
      <c r="L1340">
        <v>1.265587222222222</v>
      </c>
      <c r="M1340">
        <v>1.2689766063795098</v>
      </c>
      <c r="N1340">
        <v>1.2659004166666665</v>
      </c>
      <c r="O1340">
        <v>1.2638134465278552</v>
      </c>
      <c r="P1340" t="s">
        <v>15354</v>
      </c>
      <c r="Q1340" t="s">
        <v>15355</v>
      </c>
      <c r="R1340" t="s">
        <v>15354</v>
      </c>
      <c r="S1340" t="s">
        <v>15354</v>
      </c>
      <c r="T1340">
        <v>1.2481800000000001</v>
      </c>
      <c r="U1340">
        <v>1.24732</v>
      </c>
      <c r="V1340" t="s">
        <v>15354</v>
      </c>
      <c r="W1340" t="s">
        <v>15354</v>
      </c>
      <c r="X1340" t="s">
        <v>15354</v>
      </c>
      <c r="Y1340" s="9">
        <v>4999.1907837627086</v>
      </c>
      <c r="Z1340" s="9">
        <v>4005.1841751692132</v>
      </c>
      <c r="AA1340" s="9">
        <v>407.78452037846301</v>
      </c>
      <c r="AB1340" t="s">
        <v>15354</v>
      </c>
    </row>
    <row r="1341" spans="1:28" hidden="1" x14ac:dyDescent="0.25">
      <c r="A1341" t="s">
        <v>1837</v>
      </c>
      <c r="B1341" s="2">
        <v>41949</v>
      </c>
      <c r="C1341" s="3">
        <v>0</v>
      </c>
      <c r="D1341">
        <v>1.2477400000000001</v>
      </c>
      <c r="E1341">
        <v>1.2533300000000001</v>
      </c>
      <c r="F1341">
        <v>1.23648</v>
      </c>
      <c r="G1341">
        <v>1.23803</v>
      </c>
      <c r="H1341">
        <v>245187</v>
      </c>
      <c r="I1341">
        <v>-96.179442938131771</v>
      </c>
      <c r="J1341">
        <v>1.2889135897435904</v>
      </c>
      <c r="K1341">
        <v>1.286655738143373</v>
      </c>
      <c r="L1341">
        <v>1.264546388888889</v>
      </c>
      <c r="M1341">
        <v>1.2673038168454824</v>
      </c>
      <c r="N1341">
        <v>1.2646179166666665</v>
      </c>
      <c r="O1341">
        <v>1.261750770805627</v>
      </c>
      <c r="P1341" t="s">
        <v>15354</v>
      </c>
      <c r="Q1341" t="s">
        <v>15355</v>
      </c>
      <c r="R1341" t="s">
        <v>15354</v>
      </c>
      <c r="S1341" t="s">
        <v>15354</v>
      </c>
      <c r="T1341">
        <v>1.23855</v>
      </c>
      <c r="U1341">
        <v>1.2375100000000001</v>
      </c>
      <c r="V1341" t="s">
        <v>15354</v>
      </c>
      <c r="W1341" t="s">
        <v>15354</v>
      </c>
      <c r="X1341" t="s">
        <v>15354</v>
      </c>
      <c r="Y1341" s="9">
        <v>4999.1907837627086</v>
      </c>
      <c r="Z1341" s="9">
        <v>4036.3253673753247</v>
      </c>
      <c r="AA1341" s="9">
        <v>443.11488805899666</v>
      </c>
      <c r="AB1341" t="s">
        <v>15354</v>
      </c>
    </row>
    <row r="1342" spans="1:28" hidden="1" x14ac:dyDescent="0.25">
      <c r="A1342" t="s">
        <v>1838</v>
      </c>
      <c r="B1342" s="2">
        <v>41950</v>
      </c>
      <c r="C1342" s="3">
        <v>0</v>
      </c>
      <c r="D1342">
        <v>1.238</v>
      </c>
      <c r="E1342">
        <v>1.2469399999999999</v>
      </c>
      <c r="F1342">
        <v>1.2358</v>
      </c>
      <c r="G1342">
        <v>1.24533</v>
      </c>
      <c r="H1342">
        <v>227923</v>
      </c>
      <c r="I1342">
        <v>-76.896969696969606</v>
      </c>
      <c r="J1342">
        <v>1.287688974358975</v>
      </c>
      <c r="K1342">
        <v>1.2856095169245534</v>
      </c>
      <c r="L1342">
        <v>1.263911111111111</v>
      </c>
      <c r="M1342">
        <v>1.2661160429619427</v>
      </c>
      <c r="N1342">
        <v>1.263895</v>
      </c>
      <c r="O1342">
        <v>1.260437109141177</v>
      </c>
      <c r="P1342" t="s">
        <v>15353</v>
      </c>
      <c r="Q1342" t="s">
        <v>15355</v>
      </c>
      <c r="R1342" t="s">
        <v>15354</v>
      </c>
      <c r="S1342" t="s">
        <v>15354</v>
      </c>
      <c r="T1342">
        <v>1.24586</v>
      </c>
      <c r="U1342">
        <v>1.2447999999999999</v>
      </c>
      <c r="V1342" t="s">
        <v>15354</v>
      </c>
      <c r="W1342" t="s">
        <v>15354</v>
      </c>
      <c r="X1342" t="s">
        <v>15354</v>
      </c>
      <c r="Y1342" s="9">
        <v>4999.1907837627086</v>
      </c>
      <c r="Z1342" s="9">
        <v>4012.6424989667448</v>
      </c>
      <c r="AA1342" s="9">
        <v>416.24478189281717</v>
      </c>
      <c r="AB1342" t="s">
        <v>15354</v>
      </c>
    </row>
    <row r="1343" spans="1:28" hidden="1" x14ac:dyDescent="0.25">
      <c r="A1343" t="s">
        <v>1839</v>
      </c>
      <c r="B1343" s="2">
        <v>41952</v>
      </c>
      <c r="C1343" s="3">
        <v>0</v>
      </c>
      <c r="D1343">
        <v>1.24722</v>
      </c>
      <c r="E1343">
        <v>1.2480100000000001</v>
      </c>
      <c r="F1343">
        <v>1.2459800000000001</v>
      </c>
      <c r="G1343">
        <v>1.246</v>
      </c>
      <c r="H1343">
        <v>9132</v>
      </c>
      <c r="I1343">
        <v>-75.272727272727309</v>
      </c>
      <c r="J1343">
        <v>1.2864783333333336</v>
      </c>
      <c r="K1343">
        <v>1.2846067443441849</v>
      </c>
      <c r="L1343">
        <v>1.2633130555555554</v>
      </c>
      <c r="M1343">
        <v>1.265028689288324</v>
      </c>
      <c r="N1343">
        <v>1.2631466666666664</v>
      </c>
      <c r="O1343">
        <v>1.2592821404098828</v>
      </c>
      <c r="P1343" t="s">
        <v>15354</v>
      </c>
      <c r="Q1343" t="s">
        <v>15355</v>
      </c>
      <c r="R1343" t="s">
        <v>15354</v>
      </c>
      <c r="S1343" t="s">
        <v>15354</v>
      </c>
      <c r="T1343">
        <v>1.24651</v>
      </c>
      <c r="U1343">
        <v>1.24549</v>
      </c>
      <c r="V1343" t="s">
        <v>15354</v>
      </c>
      <c r="W1343" t="s">
        <v>15354</v>
      </c>
      <c r="X1343" t="s">
        <v>15354</v>
      </c>
      <c r="Y1343" s="9">
        <v>4999.1907837627086</v>
      </c>
      <c r="Z1343" s="9">
        <v>4010.5500828414602</v>
      </c>
      <c r="AA1343" s="9">
        <v>413.86942547662699</v>
      </c>
      <c r="AB1343" t="s">
        <v>15354</v>
      </c>
    </row>
    <row r="1344" spans="1:28" hidden="1" x14ac:dyDescent="0.25">
      <c r="A1344" t="s">
        <v>1840</v>
      </c>
      <c r="B1344" s="2">
        <v>41953</v>
      </c>
      <c r="C1344" s="3">
        <v>0</v>
      </c>
      <c r="D1344">
        <v>1.2459899999999999</v>
      </c>
      <c r="E1344">
        <v>1.25091</v>
      </c>
      <c r="F1344">
        <v>1.2418100000000001</v>
      </c>
      <c r="G1344">
        <v>1.2425900000000001</v>
      </c>
      <c r="H1344">
        <v>180943</v>
      </c>
      <c r="I1344">
        <v>-83.539393939393776</v>
      </c>
      <c r="J1344">
        <v>1.2852523076923081</v>
      </c>
      <c r="K1344">
        <v>1.2835430292974968</v>
      </c>
      <c r="L1344">
        <v>1.2625794444444445</v>
      </c>
      <c r="M1344">
        <v>1.2638157871646307</v>
      </c>
      <c r="N1344">
        <v>1.2619141666666664</v>
      </c>
      <c r="O1344">
        <v>1.2579467691770922</v>
      </c>
      <c r="P1344" t="s">
        <v>15354</v>
      </c>
      <c r="Q1344" t="s">
        <v>15355</v>
      </c>
      <c r="R1344" t="s">
        <v>15354</v>
      </c>
      <c r="S1344" t="s">
        <v>15354</v>
      </c>
      <c r="T1344">
        <v>1.2430600000000001</v>
      </c>
      <c r="U1344">
        <v>1.2421199999999999</v>
      </c>
      <c r="V1344" t="s">
        <v>15354</v>
      </c>
      <c r="W1344" t="s">
        <v>15354</v>
      </c>
      <c r="X1344" t="s">
        <v>15354</v>
      </c>
      <c r="Y1344" s="9">
        <v>4999.1907837627086</v>
      </c>
      <c r="Z1344" s="9">
        <v>4021.6809999217321</v>
      </c>
      <c r="AA1344" s="9">
        <v>426.57552787425669</v>
      </c>
      <c r="AB1344" t="s">
        <v>15354</v>
      </c>
    </row>
    <row r="1345" spans="1:28" hidden="1" x14ac:dyDescent="0.25">
      <c r="A1345" t="s">
        <v>1841</v>
      </c>
      <c r="B1345" s="2">
        <v>41954</v>
      </c>
      <c r="C1345" s="3">
        <v>0</v>
      </c>
      <c r="D1345">
        <v>1.24257</v>
      </c>
      <c r="E1345">
        <v>1.2499100000000001</v>
      </c>
      <c r="F1345">
        <v>1.23943</v>
      </c>
      <c r="G1345">
        <v>1.24756</v>
      </c>
      <c r="H1345">
        <v>192305</v>
      </c>
      <c r="I1345">
        <v>-71.490909090909113</v>
      </c>
      <c r="J1345">
        <v>1.2841123076923082</v>
      </c>
      <c r="K1345">
        <v>1.2826320665304713</v>
      </c>
      <c r="L1345">
        <v>1.2621563888888887</v>
      </c>
      <c r="M1345">
        <v>1.2629370959665427</v>
      </c>
      <c r="N1345">
        <v>1.2612241666666666</v>
      </c>
      <c r="O1345">
        <v>1.2571158276429248</v>
      </c>
      <c r="P1345" t="s">
        <v>15353</v>
      </c>
      <c r="Q1345" t="s">
        <v>15355</v>
      </c>
      <c r="R1345" t="s">
        <v>15354</v>
      </c>
      <c r="S1345" t="s">
        <v>15354</v>
      </c>
      <c r="T1345">
        <v>1.2479</v>
      </c>
      <c r="U1345">
        <v>1.24722</v>
      </c>
      <c r="V1345" t="s">
        <v>15354</v>
      </c>
      <c r="W1345" t="s">
        <v>15354</v>
      </c>
      <c r="X1345" t="s">
        <v>15354</v>
      </c>
      <c r="Y1345" s="9">
        <v>4999.1907837627086</v>
      </c>
      <c r="Z1345" s="9">
        <v>4006.082846191769</v>
      </c>
      <c r="AA1345" s="9">
        <v>408.87266799610347</v>
      </c>
      <c r="AB1345" t="s">
        <v>15354</v>
      </c>
    </row>
    <row r="1346" spans="1:28" hidden="1" x14ac:dyDescent="0.25">
      <c r="A1346" t="s">
        <v>1842</v>
      </c>
      <c r="B1346" s="2">
        <v>41955</v>
      </c>
      <c r="C1346" s="3">
        <v>0</v>
      </c>
      <c r="D1346">
        <v>1.24756</v>
      </c>
      <c r="E1346">
        <v>1.2497799999999999</v>
      </c>
      <c r="F1346">
        <v>1.24194</v>
      </c>
      <c r="G1346">
        <v>1.24298</v>
      </c>
      <c r="H1346">
        <v>226645</v>
      </c>
      <c r="I1346">
        <v>-82.593939393939479</v>
      </c>
      <c r="J1346">
        <v>1.2829124358974362</v>
      </c>
      <c r="K1346">
        <v>1.2816282167448898</v>
      </c>
      <c r="L1346">
        <v>1.2616236111111112</v>
      </c>
      <c r="M1346">
        <v>1.2618583340224052</v>
      </c>
      <c r="N1346">
        <v>1.2595974999999999</v>
      </c>
      <c r="O1346">
        <v>1.2559849614314909</v>
      </c>
      <c r="P1346" t="s">
        <v>15354</v>
      </c>
      <c r="Q1346" t="s">
        <v>15355</v>
      </c>
      <c r="R1346" t="s">
        <v>15354</v>
      </c>
      <c r="S1346" t="s">
        <v>15354</v>
      </c>
      <c r="T1346">
        <v>1.2432700000000001</v>
      </c>
      <c r="U1346">
        <v>1.2426900000000001</v>
      </c>
      <c r="V1346" t="s">
        <v>15354</v>
      </c>
      <c r="W1346" t="s">
        <v>15354</v>
      </c>
      <c r="X1346" t="s">
        <v>15354</v>
      </c>
      <c r="Y1346" s="9">
        <v>4999.1907837627086</v>
      </c>
      <c r="Z1346" s="9">
        <v>4021.0017001638489</v>
      </c>
      <c r="AA1346" s="9">
        <v>425.92712132237818</v>
      </c>
      <c r="AB1346" t="s">
        <v>15354</v>
      </c>
    </row>
    <row r="1347" spans="1:28" hidden="1" x14ac:dyDescent="0.25">
      <c r="A1347" t="s">
        <v>1843</v>
      </c>
      <c r="B1347" s="2">
        <v>41956</v>
      </c>
      <c r="C1347" s="3">
        <v>0</v>
      </c>
      <c r="D1347">
        <v>1.24298</v>
      </c>
      <c r="E1347">
        <v>1.24915</v>
      </c>
      <c r="F1347">
        <v>1.2427900000000001</v>
      </c>
      <c r="G1347">
        <v>1.24735</v>
      </c>
      <c r="H1347">
        <v>175212</v>
      </c>
      <c r="I1347">
        <v>-72.000000000000128</v>
      </c>
      <c r="J1347">
        <v>1.2817742307692315</v>
      </c>
      <c r="K1347">
        <v>1.2807604137893229</v>
      </c>
      <c r="L1347">
        <v>1.2610830555555552</v>
      </c>
      <c r="M1347">
        <v>1.2610740997509238</v>
      </c>
      <c r="N1347">
        <v>1.2582195833333334</v>
      </c>
      <c r="O1347">
        <v>1.2552941645169717</v>
      </c>
      <c r="P1347" t="s">
        <v>15353</v>
      </c>
      <c r="Q1347" t="s">
        <v>15355</v>
      </c>
      <c r="R1347" t="s">
        <v>15354</v>
      </c>
      <c r="S1347" t="s">
        <v>15354</v>
      </c>
      <c r="T1347">
        <v>1.2475700000000001</v>
      </c>
      <c r="U1347">
        <v>1.2471300000000001</v>
      </c>
      <c r="V1347" t="s">
        <v>15354</v>
      </c>
      <c r="W1347" t="s">
        <v>15354</v>
      </c>
      <c r="X1347" t="s">
        <v>15354</v>
      </c>
      <c r="Y1347" s="9">
        <v>4999.1907837627086</v>
      </c>
      <c r="Z1347" s="9">
        <v>4007.1425120535987</v>
      </c>
      <c r="AA1347" s="9">
        <v>410.16470463237465</v>
      </c>
      <c r="AB1347" t="s">
        <v>15354</v>
      </c>
    </row>
    <row r="1348" spans="1:28" hidden="1" x14ac:dyDescent="0.25">
      <c r="A1348" t="s">
        <v>1844</v>
      </c>
      <c r="B1348" s="2">
        <v>41957</v>
      </c>
      <c r="C1348" s="3">
        <v>0</v>
      </c>
      <c r="D1348">
        <v>1.24736</v>
      </c>
      <c r="E1348">
        <v>1.2546299999999999</v>
      </c>
      <c r="F1348">
        <v>1.2398499999999999</v>
      </c>
      <c r="G1348">
        <v>1.2524900000000001</v>
      </c>
      <c r="H1348">
        <v>207709</v>
      </c>
      <c r="I1348">
        <v>-39.287013459439486</v>
      </c>
      <c r="J1348">
        <v>1.280655384615385</v>
      </c>
      <c r="K1348">
        <v>1.2800447071111121</v>
      </c>
      <c r="L1348">
        <v>1.2611119444444445</v>
      </c>
      <c r="M1348">
        <v>1.2606100943589817</v>
      </c>
      <c r="N1348">
        <v>1.2572445833333334</v>
      </c>
      <c r="O1348">
        <v>1.2550698313556141</v>
      </c>
      <c r="P1348" t="s">
        <v>15354</v>
      </c>
      <c r="Q1348" t="s">
        <v>15355</v>
      </c>
      <c r="R1348" t="s">
        <v>15354</v>
      </c>
      <c r="S1348" t="s">
        <v>15354</v>
      </c>
      <c r="T1348">
        <v>1.25271</v>
      </c>
      <c r="U1348">
        <v>1.25227</v>
      </c>
      <c r="V1348" t="s">
        <v>15354</v>
      </c>
      <c r="W1348" t="s">
        <v>15354</v>
      </c>
      <c r="X1348" t="s">
        <v>15354</v>
      </c>
      <c r="Y1348" s="9">
        <v>4999.1907837627086</v>
      </c>
      <c r="Z1348" s="9">
        <v>3990.700787702428</v>
      </c>
      <c r="AA1348" s="9">
        <v>391.26570508345793</v>
      </c>
      <c r="AB1348" t="s">
        <v>15354</v>
      </c>
    </row>
    <row r="1349" spans="1:28" hidden="1" x14ac:dyDescent="0.25">
      <c r="A1349" t="s">
        <v>1845</v>
      </c>
      <c r="B1349" s="2">
        <v>41959</v>
      </c>
      <c r="C1349" s="3">
        <v>0</v>
      </c>
      <c r="D1349">
        <v>1.25301</v>
      </c>
      <c r="E1349">
        <v>1.2532099999999999</v>
      </c>
      <c r="F1349">
        <v>1.25139</v>
      </c>
      <c r="G1349">
        <v>1.2521100000000001</v>
      </c>
      <c r="H1349">
        <v>9415</v>
      </c>
      <c r="I1349">
        <v>-34.994021522518892</v>
      </c>
      <c r="J1349">
        <v>1.2795420512820515</v>
      </c>
      <c r="K1349">
        <v>1.279337499336147</v>
      </c>
      <c r="L1349">
        <v>1.2611361111111112</v>
      </c>
      <c r="M1349">
        <v>1.2601506297990368</v>
      </c>
      <c r="N1349">
        <v>1.2563020833333332</v>
      </c>
      <c r="O1349">
        <v>1.2548330448471652</v>
      </c>
      <c r="P1349" t="s">
        <v>15354</v>
      </c>
      <c r="Q1349" t="s">
        <v>15355</v>
      </c>
      <c r="R1349" t="s">
        <v>15354</v>
      </c>
      <c r="S1349" t="s">
        <v>15354</v>
      </c>
      <c r="T1349">
        <v>1.25234</v>
      </c>
      <c r="U1349">
        <v>1.2518800000000001</v>
      </c>
      <c r="V1349" t="s">
        <v>15354</v>
      </c>
      <c r="W1349" t="s">
        <v>15354</v>
      </c>
      <c r="X1349" t="s">
        <v>15354</v>
      </c>
      <c r="Y1349" s="9">
        <v>4999.1907837627086</v>
      </c>
      <c r="Z1349" s="9">
        <v>3991.8798279722027</v>
      </c>
      <c r="AA1349" s="9">
        <v>392.61986840256026</v>
      </c>
      <c r="AB1349" t="s">
        <v>15354</v>
      </c>
    </row>
    <row r="1350" spans="1:28" hidden="1" x14ac:dyDescent="0.25">
      <c r="A1350" t="s">
        <v>1846</v>
      </c>
      <c r="B1350" s="2">
        <v>41960</v>
      </c>
      <c r="C1350" s="3">
        <v>0</v>
      </c>
      <c r="D1350">
        <v>1.2521100000000001</v>
      </c>
      <c r="E1350">
        <v>1.2577400000000001</v>
      </c>
      <c r="F1350">
        <v>1.2443500000000001</v>
      </c>
      <c r="G1350">
        <v>1.2450000000000001</v>
      </c>
      <c r="H1350">
        <v>191787</v>
      </c>
      <c r="I1350">
        <v>-58.067456700090844</v>
      </c>
      <c r="J1350">
        <v>1.2783753846153847</v>
      </c>
      <c r="K1350">
        <v>1.2784681955554849</v>
      </c>
      <c r="L1350">
        <v>1.2605994444444446</v>
      </c>
      <c r="M1350">
        <v>1.2593316768369267</v>
      </c>
      <c r="N1350">
        <v>1.2548683333333333</v>
      </c>
      <c r="O1350">
        <v>1.2540464012593919</v>
      </c>
      <c r="P1350" t="s">
        <v>15354</v>
      </c>
      <c r="Q1350" t="s">
        <v>15355</v>
      </c>
      <c r="R1350" t="s">
        <v>15354</v>
      </c>
      <c r="S1350" t="s">
        <v>15354</v>
      </c>
      <c r="T1350">
        <v>1.2452300000000001</v>
      </c>
      <c r="U1350">
        <v>1.2447699999999999</v>
      </c>
      <c r="V1350" t="s">
        <v>15354</v>
      </c>
      <c r="W1350" t="s">
        <v>15354</v>
      </c>
      <c r="X1350" t="s">
        <v>15354</v>
      </c>
      <c r="Y1350" s="9">
        <v>4999.1907837627086</v>
      </c>
      <c r="Z1350" s="9">
        <v>4014.6726177193841</v>
      </c>
      <c r="AA1350" s="9">
        <v>418.76178120629254</v>
      </c>
      <c r="AB1350" t="s">
        <v>15354</v>
      </c>
    </row>
    <row r="1351" spans="1:28" hidden="1" x14ac:dyDescent="0.25">
      <c r="A1351" t="s">
        <v>1847</v>
      </c>
      <c r="B1351" s="2">
        <v>41961</v>
      </c>
      <c r="C1351" s="3">
        <v>0</v>
      </c>
      <c r="D1351">
        <v>1.2450000000000001</v>
      </c>
      <c r="E1351">
        <v>1.2544999999999999</v>
      </c>
      <c r="F1351">
        <v>1.24491</v>
      </c>
      <c r="G1351">
        <v>1.25322</v>
      </c>
      <c r="H1351">
        <v>183765</v>
      </c>
      <c r="I1351">
        <v>-20.601640838651161</v>
      </c>
      <c r="J1351">
        <v>1.2773650000000001</v>
      </c>
      <c r="K1351">
        <v>1.2778290007312954</v>
      </c>
      <c r="L1351">
        <v>1.260231388888889</v>
      </c>
      <c r="M1351">
        <v>1.2590013159268225</v>
      </c>
      <c r="N1351">
        <v>1.2541125</v>
      </c>
      <c r="O1351">
        <v>1.2539802891586407</v>
      </c>
      <c r="P1351" t="s">
        <v>15354</v>
      </c>
      <c r="Q1351" t="s">
        <v>15355</v>
      </c>
      <c r="R1351" t="s">
        <v>15354</v>
      </c>
      <c r="S1351" t="s">
        <v>15354</v>
      </c>
      <c r="T1351">
        <v>1.25343</v>
      </c>
      <c r="U1351">
        <v>1.25301</v>
      </c>
      <c r="V1351" t="s">
        <v>15354</v>
      </c>
      <c r="W1351" t="s">
        <v>15354</v>
      </c>
      <c r="X1351" t="s">
        <v>15354</v>
      </c>
      <c r="Y1351" s="9">
        <v>4999.1907837627086</v>
      </c>
      <c r="Z1351" s="9">
        <v>3988.4084342665392</v>
      </c>
      <c r="AA1351" s="9">
        <v>388.62457272585561</v>
      </c>
      <c r="AB1351" t="s">
        <v>15354</v>
      </c>
    </row>
    <row r="1352" spans="1:28" hidden="1" x14ac:dyDescent="0.25">
      <c r="A1352" t="s">
        <v>1848</v>
      </c>
      <c r="B1352" s="2">
        <v>41962</v>
      </c>
      <c r="C1352" s="3">
        <v>0</v>
      </c>
      <c r="D1352">
        <v>1.25322</v>
      </c>
      <c r="E1352">
        <v>1.2598499999999999</v>
      </c>
      <c r="F1352">
        <v>1.2512300000000001</v>
      </c>
      <c r="G1352">
        <v>1.2540500000000001</v>
      </c>
      <c r="H1352">
        <v>247010</v>
      </c>
      <c r="I1352">
        <v>-24.116424116423403</v>
      </c>
      <c r="J1352">
        <v>1.2764438461538465</v>
      </c>
      <c r="K1352">
        <v>1.2772270007127815</v>
      </c>
      <c r="L1352">
        <v>1.2596755555555557</v>
      </c>
      <c r="M1352">
        <v>1.2587336772280755</v>
      </c>
      <c r="N1352">
        <v>1.2536916666666664</v>
      </c>
      <c r="O1352">
        <v>1.2539858660259495</v>
      </c>
      <c r="P1352" t="s">
        <v>15354</v>
      </c>
      <c r="Q1352" t="s">
        <v>15355</v>
      </c>
      <c r="R1352" t="s">
        <v>15354</v>
      </c>
      <c r="S1352" t="s">
        <v>15354</v>
      </c>
      <c r="T1352">
        <v>1.2542899999999999</v>
      </c>
      <c r="U1352">
        <v>1.2538100000000001</v>
      </c>
      <c r="V1352" t="s">
        <v>15354</v>
      </c>
      <c r="W1352" t="s">
        <v>15354</v>
      </c>
      <c r="X1352" t="s">
        <v>15354</v>
      </c>
      <c r="Y1352" s="9">
        <v>4999.1907837627086</v>
      </c>
      <c r="Z1352" s="9">
        <v>3985.673794547281</v>
      </c>
      <c r="AA1352" s="9">
        <v>385.44397634762345</v>
      </c>
      <c r="AB1352" t="s">
        <v>15354</v>
      </c>
    </row>
    <row r="1353" spans="1:28" hidden="1" x14ac:dyDescent="0.25">
      <c r="A1353" t="s">
        <v>1849</v>
      </c>
      <c r="B1353" s="2">
        <v>41963</v>
      </c>
      <c r="C1353" s="3">
        <v>0</v>
      </c>
      <c r="D1353">
        <v>1.25404</v>
      </c>
      <c r="E1353">
        <v>1.25752</v>
      </c>
      <c r="F1353">
        <v>1.2504200000000001</v>
      </c>
      <c r="G1353">
        <v>1.25431</v>
      </c>
      <c r="H1353">
        <v>219875</v>
      </c>
      <c r="I1353">
        <v>-23.035343035342621</v>
      </c>
      <c r="J1353">
        <v>1.2755010256410257</v>
      </c>
      <c r="K1353">
        <v>1.2766468234795465</v>
      </c>
      <c r="L1353">
        <v>1.2592727777777775</v>
      </c>
      <c r="M1353">
        <v>1.2584945595400716</v>
      </c>
      <c r="N1353">
        <v>1.2532495833333333</v>
      </c>
      <c r="O1353">
        <v>1.2540117967438735</v>
      </c>
      <c r="P1353" t="s">
        <v>15354</v>
      </c>
      <c r="Q1353" t="s">
        <v>15355</v>
      </c>
      <c r="R1353" t="s">
        <v>15354</v>
      </c>
      <c r="S1353" t="s">
        <v>15354</v>
      </c>
      <c r="T1353">
        <v>1.2545200000000001</v>
      </c>
      <c r="U1353">
        <v>1.2541</v>
      </c>
      <c r="V1353" t="s">
        <v>15354</v>
      </c>
      <c r="W1353" t="s">
        <v>15354</v>
      </c>
      <c r="X1353" t="s">
        <v>15354</v>
      </c>
      <c r="Y1353" s="9">
        <v>4999.1907837627086</v>
      </c>
      <c r="Z1353" s="9">
        <v>3984.9430728587095</v>
      </c>
      <c r="AA1353" s="9">
        <v>384.61672954742926</v>
      </c>
      <c r="AB1353" t="s">
        <v>15354</v>
      </c>
    </row>
    <row r="1354" spans="1:28" hidden="1" x14ac:dyDescent="0.25">
      <c r="A1354" t="s">
        <v>1850</v>
      </c>
      <c r="B1354" s="2">
        <v>41964</v>
      </c>
      <c r="C1354" s="3">
        <v>0</v>
      </c>
      <c r="D1354">
        <v>1.2543</v>
      </c>
      <c r="E1354">
        <v>1.25682</v>
      </c>
      <c r="F1354">
        <v>1.2375</v>
      </c>
      <c r="G1354">
        <v>1.23871</v>
      </c>
      <c r="H1354">
        <v>204511</v>
      </c>
      <c r="I1354">
        <v>-87.900207900207988</v>
      </c>
      <c r="J1354">
        <v>1.2744085897435902</v>
      </c>
      <c r="K1354">
        <v>1.2756863975686719</v>
      </c>
      <c r="L1354">
        <v>1.2586069444444441</v>
      </c>
      <c r="M1354">
        <v>1.2574251238892571</v>
      </c>
      <c r="N1354">
        <v>1.2520758333333333</v>
      </c>
      <c r="O1354">
        <v>1.2527876530043638</v>
      </c>
      <c r="P1354" t="s">
        <v>15354</v>
      </c>
      <c r="Q1354" t="s">
        <v>15355</v>
      </c>
      <c r="R1354" t="s">
        <v>15354</v>
      </c>
      <c r="S1354" t="s">
        <v>15354</v>
      </c>
      <c r="T1354">
        <v>1.2389600000000001</v>
      </c>
      <c r="U1354">
        <v>1.2384599999999999</v>
      </c>
      <c r="V1354" t="s">
        <v>15354</v>
      </c>
      <c r="W1354" t="s">
        <v>15354</v>
      </c>
      <c r="X1354" t="s">
        <v>15354</v>
      </c>
      <c r="Y1354" s="9">
        <v>4999.1907837627086</v>
      </c>
      <c r="Z1354" s="9">
        <v>4034.9896556488575</v>
      </c>
      <c r="AA1354" s="9">
        <v>441.80082877039229</v>
      </c>
      <c r="AB1354" t="s">
        <v>15354</v>
      </c>
    </row>
    <row r="1355" spans="1:28" hidden="1" x14ac:dyDescent="0.25">
      <c r="A1355" t="s">
        <v>1851</v>
      </c>
      <c r="B1355" s="2">
        <v>41966</v>
      </c>
      <c r="C1355" s="3">
        <v>0</v>
      </c>
      <c r="D1355">
        <v>1.23627</v>
      </c>
      <c r="E1355">
        <v>1.23753</v>
      </c>
      <c r="F1355">
        <v>1.2362200000000001</v>
      </c>
      <c r="G1355">
        <v>1.23715</v>
      </c>
      <c r="H1355">
        <v>8572</v>
      </c>
      <c r="I1355">
        <v>-94.386694386694529</v>
      </c>
      <c r="J1355">
        <v>1.2733501282051283</v>
      </c>
      <c r="K1355">
        <v>1.2747107925669332</v>
      </c>
      <c r="L1355">
        <v>1.2578622222222218</v>
      </c>
      <c r="M1355">
        <v>1.2563291712465945</v>
      </c>
      <c r="N1355">
        <v>1.2508079166666668</v>
      </c>
      <c r="O1355">
        <v>1.2515366407640147</v>
      </c>
      <c r="P1355" t="s">
        <v>15354</v>
      </c>
      <c r="Q1355" t="s">
        <v>15355</v>
      </c>
      <c r="R1355" t="s">
        <v>15354</v>
      </c>
      <c r="S1355" t="s">
        <v>15354</v>
      </c>
      <c r="T1355">
        <v>1.2374400000000001</v>
      </c>
      <c r="U1355">
        <v>1.2368600000000001</v>
      </c>
      <c r="V1355" t="s">
        <v>15354</v>
      </c>
      <c r="W1355" t="s">
        <v>15354</v>
      </c>
      <c r="X1355" t="s">
        <v>15354</v>
      </c>
      <c r="Y1355" s="9">
        <v>4999.1907837627086</v>
      </c>
      <c r="Z1355" s="9">
        <v>4039.9460044630109</v>
      </c>
      <c r="AA1355" s="9">
        <v>447.36036391411255</v>
      </c>
      <c r="AB1355" t="s">
        <v>15354</v>
      </c>
    </row>
    <row r="1356" spans="1:28" hidden="1" x14ac:dyDescent="0.25">
      <c r="A1356" t="s">
        <v>1852</v>
      </c>
      <c r="B1356" s="2">
        <v>41967</v>
      </c>
      <c r="C1356" s="3">
        <v>0</v>
      </c>
      <c r="D1356">
        <v>1.23716</v>
      </c>
      <c r="E1356">
        <v>1.2444599999999999</v>
      </c>
      <c r="F1356">
        <v>1.23716</v>
      </c>
      <c r="G1356">
        <v>1.2433799999999999</v>
      </c>
      <c r="H1356">
        <v>161418</v>
      </c>
      <c r="I1356">
        <v>-69.699534490055498</v>
      </c>
      <c r="J1356">
        <v>1.2723857692307694</v>
      </c>
      <c r="K1356">
        <v>1.2739176079449854</v>
      </c>
      <c r="L1356">
        <v>1.2570624999999997</v>
      </c>
      <c r="M1356">
        <v>1.2556292160440761</v>
      </c>
      <c r="N1356">
        <v>1.2496895833333335</v>
      </c>
      <c r="O1356">
        <v>1.2508841095028935</v>
      </c>
      <c r="P1356" t="s">
        <v>15353</v>
      </c>
      <c r="Q1356" t="s">
        <v>15355</v>
      </c>
      <c r="R1356" t="s">
        <v>15354</v>
      </c>
      <c r="S1356" t="s">
        <v>15354</v>
      </c>
      <c r="T1356">
        <v>1.2436700000000001</v>
      </c>
      <c r="U1356">
        <v>1.24309</v>
      </c>
      <c r="V1356" t="s">
        <v>15354</v>
      </c>
      <c r="W1356" t="s">
        <v>15354</v>
      </c>
      <c r="X1356" t="s">
        <v>15354</v>
      </c>
      <c r="Y1356" s="9">
        <v>4999.1907837627086</v>
      </c>
      <c r="Z1356" s="9">
        <v>4019.7084305022299</v>
      </c>
      <c r="AA1356" s="9">
        <v>424.45656916916062</v>
      </c>
      <c r="AB1356" t="s">
        <v>15354</v>
      </c>
    </row>
    <row r="1357" spans="1:28" hidden="1" x14ac:dyDescent="0.25">
      <c r="A1357" t="s">
        <v>1853</v>
      </c>
      <c r="B1357" s="2">
        <v>41968</v>
      </c>
      <c r="C1357" s="3">
        <v>0</v>
      </c>
      <c r="D1357">
        <v>1.24339</v>
      </c>
      <c r="E1357">
        <v>1.2486900000000001</v>
      </c>
      <c r="F1357">
        <v>1.2401800000000001</v>
      </c>
      <c r="G1357">
        <v>1.2479499999999999</v>
      </c>
      <c r="H1357">
        <v>166382</v>
      </c>
      <c r="I1357">
        <v>-50.359712230216303</v>
      </c>
      <c r="J1357">
        <v>1.2715008974358977</v>
      </c>
      <c r="K1357">
        <v>1.2732602001489099</v>
      </c>
      <c r="L1357">
        <v>1.2566133333333331</v>
      </c>
      <c r="M1357">
        <v>1.2552141232849368</v>
      </c>
      <c r="N1357">
        <v>1.2486170833333337</v>
      </c>
      <c r="O1357">
        <v>1.2506493807426622</v>
      </c>
      <c r="P1357" t="s">
        <v>15354</v>
      </c>
      <c r="Q1357" t="s">
        <v>15355</v>
      </c>
      <c r="R1357" t="s">
        <v>15354</v>
      </c>
      <c r="S1357" t="s">
        <v>15354</v>
      </c>
      <c r="T1357">
        <v>1.24824</v>
      </c>
      <c r="U1357">
        <v>1.24766</v>
      </c>
      <c r="V1357" t="s">
        <v>15354</v>
      </c>
      <c r="W1357" t="s">
        <v>15354</v>
      </c>
      <c r="X1357" t="s">
        <v>15354</v>
      </c>
      <c r="Y1357" s="9">
        <v>4999.1907837627086</v>
      </c>
      <c r="Z1357" s="9">
        <v>4004.9916552607742</v>
      </c>
      <c r="AA1357" s="9">
        <v>407.65547669687965</v>
      </c>
      <c r="AB1357" t="s">
        <v>15354</v>
      </c>
    </row>
    <row r="1358" spans="1:28" hidden="1" x14ac:dyDescent="0.25">
      <c r="A1358" t="s">
        <v>1854</v>
      </c>
      <c r="B1358" s="2">
        <v>41969</v>
      </c>
      <c r="C1358" s="3">
        <v>0</v>
      </c>
      <c r="D1358">
        <v>1.2479499999999999</v>
      </c>
      <c r="E1358">
        <v>1.25312</v>
      </c>
      <c r="F1358">
        <v>1.24437</v>
      </c>
      <c r="G1358">
        <v>1.2504200000000001</v>
      </c>
      <c r="H1358">
        <v>153002</v>
      </c>
      <c r="I1358">
        <v>-39.906898011002539</v>
      </c>
      <c r="J1358">
        <v>1.2706192307692312</v>
      </c>
      <c r="K1358">
        <v>1.2726819672337477</v>
      </c>
      <c r="L1358">
        <v>1.2557355555555554</v>
      </c>
      <c r="M1358">
        <v>1.254954981485751</v>
      </c>
      <c r="N1358">
        <v>1.2480862500000001</v>
      </c>
      <c r="O1358">
        <v>1.2506310302832493</v>
      </c>
      <c r="P1358" t="s">
        <v>15354</v>
      </c>
      <c r="Q1358" t="s">
        <v>15355</v>
      </c>
      <c r="R1358" t="s">
        <v>15354</v>
      </c>
      <c r="S1358" t="s">
        <v>15354</v>
      </c>
      <c r="T1358">
        <v>1.2506999999999999</v>
      </c>
      <c r="U1358">
        <v>1.25014</v>
      </c>
      <c r="V1358" t="s">
        <v>15354</v>
      </c>
      <c r="W1358" t="s">
        <v>15354</v>
      </c>
      <c r="X1358" t="s">
        <v>15354</v>
      </c>
      <c r="Y1358" s="9">
        <v>4999.1907837627086</v>
      </c>
      <c r="Z1358" s="9">
        <v>3997.1142430340683</v>
      </c>
      <c r="AA1358" s="9">
        <v>398.61791393318117</v>
      </c>
      <c r="AB1358" t="s">
        <v>15354</v>
      </c>
    </row>
    <row r="1359" spans="1:28" hidden="1" x14ac:dyDescent="0.25">
      <c r="A1359" t="s">
        <v>1855</v>
      </c>
      <c r="B1359" s="2">
        <v>41970</v>
      </c>
      <c r="C1359" s="3">
        <v>0</v>
      </c>
      <c r="D1359">
        <v>1.2504200000000001</v>
      </c>
      <c r="E1359">
        <v>1.2523500000000001</v>
      </c>
      <c r="F1359">
        <v>1.2455799999999999</v>
      </c>
      <c r="G1359">
        <v>1.2459499999999999</v>
      </c>
      <c r="H1359">
        <v>99475</v>
      </c>
      <c r="I1359">
        <v>-58.823529411765264</v>
      </c>
      <c r="J1359">
        <v>1.2696902564102568</v>
      </c>
      <c r="K1359">
        <v>1.2720052085696021</v>
      </c>
      <c r="L1359">
        <v>1.2547780555555554</v>
      </c>
      <c r="M1359">
        <v>1.2544682257297644</v>
      </c>
      <c r="N1359">
        <v>1.2474633333333334</v>
      </c>
      <c r="O1359">
        <v>1.2502565478605896</v>
      </c>
      <c r="P1359" t="s">
        <v>15354</v>
      </c>
      <c r="Q1359" t="s">
        <v>15355</v>
      </c>
      <c r="R1359" t="s">
        <v>15354</v>
      </c>
      <c r="S1359" t="s">
        <v>15354</v>
      </c>
      <c r="T1359">
        <v>1.2462299999999999</v>
      </c>
      <c r="U1359">
        <v>1.2456700000000001</v>
      </c>
      <c r="V1359" t="s">
        <v>15354</v>
      </c>
      <c r="W1359" t="s">
        <v>15354</v>
      </c>
      <c r="X1359" t="s">
        <v>15354</v>
      </c>
      <c r="Y1359" s="9">
        <v>4999.1907837627086</v>
      </c>
      <c r="Z1359" s="9">
        <v>4011.4511637199466</v>
      </c>
      <c r="AA1359" s="9">
        <v>415.0516878971132</v>
      </c>
      <c r="AB1359" t="s">
        <v>15354</v>
      </c>
    </row>
    <row r="1360" spans="1:28" hidden="1" x14ac:dyDescent="0.25">
      <c r="A1360" t="s">
        <v>1856</v>
      </c>
      <c r="B1360" s="2">
        <v>41971</v>
      </c>
      <c r="C1360" s="3">
        <v>0</v>
      </c>
      <c r="D1360">
        <v>1.24596</v>
      </c>
      <c r="E1360">
        <v>1.24902</v>
      </c>
      <c r="F1360">
        <v>1.2426299999999999</v>
      </c>
      <c r="G1360">
        <v>1.2449699999999999</v>
      </c>
      <c r="H1360">
        <v>134806</v>
      </c>
      <c r="I1360">
        <v>-62.970799830724154</v>
      </c>
      <c r="J1360">
        <v>1.2688166666666669</v>
      </c>
      <c r="K1360">
        <v>1.2713207729096121</v>
      </c>
      <c r="L1360">
        <v>1.2539191666666667</v>
      </c>
      <c r="M1360">
        <v>1.2539548081227501</v>
      </c>
      <c r="N1360">
        <v>1.2471604166666663</v>
      </c>
      <c r="O1360">
        <v>1.2498336240317425</v>
      </c>
      <c r="P1360" t="s">
        <v>15354</v>
      </c>
      <c r="Q1360" t="s">
        <v>15355</v>
      </c>
      <c r="R1360" t="s">
        <v>15354</v>
      </c>
      <c r="S1360" t="s">
        <v>15354</v>
      </c>
      <c r="T1360">
        <v>1.24525</v>
      </c>
      <c r="U1360">
        <v>1.2446900000000001</v>
      </c>
      <c r="V1360" t="s">
        <v>15354</v>
      </c>
      <c r="W1360" t="s">
        <v>15354</v>
      </c>
      <c r="X1360" t="s">
        <v>15354</v>
      </c>
      <c r="Y1360" s="9">
        <v>4999.1907837627086</v>
      </c>
      <c r="Z1360" s="9">
        <v>4014.6081379343173</v>
      </c>
      <c r="AA1360" s="9">
        <v>418.65461050312439</v>
      </c>
      <c r="AB1360" t="s">
        <v>15354</v>
      </c>
    </row>
    <row r="1361" spans="1:28" hidden="1" x14ac:dyDescent="0.25">
      <c r="A1361" t="s">
        <v>1857</v>
      </c>
      <c r="B1361" s="2">
        <v>41973</v>
      </c>
      <c r="C1361" s="3">
        <v>0</v>
      </c>
      <c r="D1361">
        <v>1.24631</v>
      </c>
      <c r="E1361">
        <v>1.24641</v>
      </c>
      <c r="F1361">
        <v>1.2431700000000001</v>
      </c>
      <c r="G1361">
        <v>1.24366</v>
      </c>
      <c r="H1361">
        <v>8556</v>
      </c>
      <c r="I1361">
        <v>-68.514600084638388</v>
      </c>
      <c r="J1361">
        <v>1.2679320512820518</v>
      </c>
      <c r="K1361">
        <v>1.2706205001777231</v>
      </c>
      <c r="L1361">
        <v>1.2530561111111111</v>
      </c>
      <c r="M1361">
        <v>1.2533983320080067</v>
      </c>
      <c r="N1361">
        <v>1.2468887499999997</v>
      </c>
      <c r="O1361">
        <v>1.249339734109203</v>
      </c>
      <c r="P1361" t="s">
        <v>15354</v>
      </c>
      <c r="Q1361" t="s">
        <v>15355</v>
      </c>
      <c r="R1361" t="s">
        <v>15354</v>
      </c>
      <c r="S1361" t="s">
        <v>15354</v>
      </c>
      <c r="T1361">
        <v>1.24393</v>
      </c>
      <c r="U1361">
        <v>1.24339</v>
      </c>
      <c r="V1361" t="s">
        <v>15354</v>
      </c>
      <c r="W1361" t="s">
        <v>15354</v>
      </c>
      <c r="X1361" t="s">
        <v>15354</v>
      </c>
      <c r="Y1361" s="9">
        <v>4999.1907837627086</v>
      </c>
      <c r="Z1361" s="9">
        <v>4018.8682512381797</v>
      </c>
      <c r="AA1361" s="9">
        <v>423.51433451596802</v>
      </c>
      <c r="AB1361" t="s">
        <v>15354</v>
      </c>
    </row>
    <row r="1362" spans="1:28" hidden="1" x14ac:dyDescent="0.25">
      <c r="A1362" t="s">
        <v>1858</v>
      </c>
      <c r="B1362" s="2">
        <v>41974</v>
      </c>
      <c r="C1362" s="3">
        <v>0</v>
      </c>
      <c r="D1362">
        <v>1.2436799999999999</v>
      </c>
      <c r="E1362">
        <v>1.2506699999999999</v>
      </c>
      <c r="F1362">
        <v>1.24194</v>
      </c>
      <c r="G1362">
        <v>1.24699</v>
      </c>
      <c r="H1362">
        <v>188126</v>
      </c>
      <c r="I1362">
        <v>-54.422344477359161</v>
      </c>
      <c r="J1362">
        <v>1.2670843589743594</v>
      </c>
      <c r="K1362">
        <v>1.2700222596668946</v>
      </c>
      <c r="L1362">
        <v>1.2521555555555555</v>
      </c>
      <c r="M1362">
        <v>1.2530519356832495</v>
      </c>
      <c r="N1362">
        <v>1.2467962499999998</v>
      </c>
      <c r="O1362">
        <v>1.2491517553804667</v>
      </c>
      <c r="P1362" t="s">
        <v>15354</v>
      </c>
      <c r="Q1362" t="s">
        <v>15355</v>
      </c>
      <c r="R1362" t="s">
        <v>15354</v>
      </c>
      <c r="S1362" t="s">
        <v>15354</v>
      </c>
      <c r="T1362">
        <v>1.24726</v>
      </c>
      <c r="U1362">
        <v>1.2467200000000001</v>
      </c>
      <c r="V1362" t="s">
        <v>15354</v>
      </c>
      <c r="W1362" t="s">
        <v>15354</v>
      </c>
      <c r="X1362" t="s">
        <v>15354</v>
      </c>
      <c r="Y1362" s="9">
        <v>4999.1907837627086</v>
      </c>
      <c r="Z1362" s="9">
        <v>4008.1384665287978</v>
      </c>
      <c r="AA1362" s="9">
        <v>411.27153737161461</v>
      </c>
      <c r="AB1362" t="s">
        <v>15354</v>
      </c>
    </row>
    <row r="1363" spans="1:28" hidden="1" x14ac:dyDescent="0.25">
      <c r="A1363" t="s">
        <v>1859</v>
      </c>
      <c r="B1363" s="2">
        <v>41975</v>
      </c>
      <c r="C1363" s="3">
        <v>0</v>
      </c>
      <c r="D1363">
        <v>1.24699</v>
      </c>
      <c r="E1363">
        <v>1.24762</v>
      </c>
      <c r="F1363">
        <v>1.23769</v>
      </c>
      <c r="G1363">
        <v>1.2387600000000001</v>
      </c>
      <c r="H1363">
        <v>159675</v>
      </c>
      <c r="I1363">
        <v>-89.2509521794329</v>
      </c>
      <c r="J1363">
        <v>1.2661311538461539</v>
      </c>
      <c r="K1363">
        <v>1.2692308100550744</v>
      </c>
      <c r="L1363">
        <v>1.2512499999999998</v>
      </c>
      <c r="M1363">
        <v>1.2522793986192899</v>
      </c>
      <c r="N1363">
        <v>1.2461129166666665</v>
      </c>
      <c r="O1363">
        <v>1.2483204149500295</v>
      </c>
      <c r="P1363" t="s">
        <v>15354</v>
      </c>
      <c r="Q1363" t="s">
        <v>15355</v>
      </c>
      <c r="R1363" t="s">
        <v>15354</v>
      </c>
      <c r="S1363" t="s">
        <v>15354</v>
      </c>
      <c r="T1363">
        <v>1.2390300000000001</v>
      </c>
      <c r="U1363">
        <v>1.2384900000000001</v>
      </c>
      <c r="V1363" t="s">
        <v>15354</v>
      </c>
      <c r="W1363" t="s">
        <v>15354</v>
      </c>
      <c r="X1363" t="s">
        <v>15354</v>
      </c>
      <c r="Y1363" s="9">
        <v>4999.1907837627086</v>
      </c>
      <c r="Z1363" s="9">
        <v>4034.7616956512015</v>
      </c>
      <c r="AA1363" s="9">
        <v>441.52920461384332</v>
      </c>
      <c r="AB1363" t="s">
        <v>15354</v>
      </c>
    </row>
    <row r="1364" spans="1:28" hidden="1" x14ac:dyDescent="0.25">
      <c r="A1364" t="s">
        <v>1860</v>
      </c>
      <c r="B1364" s="2">
        <v>41976</v>
      </c>
      <c r="C1364" s="3">
        <v>0</v>
      </c>
      <c r="D1364">
        <v>1.2387600000000001</v>
      </c>
      <c r="E1364">
        <v>1.23905</v>
      </c>
      <c r="F1364">
        <v>1.2301200000000001</v>
      </c>
      <c r="G1364">
        <v>1.2314000000000001</v>
      </c>
      <c r="H1364">
        <v>176370</v>
      </c>
      <c r="I1364">
        <v>-95.694584594685651</v>
      </c>
      <c r="J1364">
        <v>1.2650619230769229</v>
      </c>
      <c r="K1364">
        <v>1.2682730680283638</v>
      </c>
      <c r="L1364">
        <v>1.2503402777777777</v>
      </c>
      <c r="M1364">
        <v>1.2511507824777066</v>
      </c>
      <c r="N1364">
        <v>1.2454316666666665</v>
      </c>
      <c r="O1364">
        <v>1.2469667817540271</v>
      </c>
      <c r="P1364" t="s">
        <v>15354</v>
      </c>
      <c r="Q1364" t="s">
        <v>15355</v>
      </c>
      <c r="R1364" t="s">
        <v>15354</v>
      </c>
      <c r="S1364" t="s">
        <v>15354</v>
      </c>
      <c r="T1364">
        <v>1.2317</v>
      </c>
      <c r="U1364">
        <v>1.2311000000000001</v>
      </c>
      <c r="V1364" t="s">
        <v>15354</v>
      </c>
      <c r="W1364" t="s">
        <v>15354</v>
      </c>
      <c r="X1364" t="s">
        <v>15354</v>
      </c>
      <c r="Y1364" s="9">
        <v>4999.1907837627086</v>
      </c>
      <c r="Z1364" s="9">
        <v>4058.7730646770387</v>
      </c>
      <c r="AA1364" s="9">
        <v>468.45502115243971</v>
      </c>
      <c r="AB1364" t="s">
        <v>15354</v>
      </c>
    </row>
    <row r="1365" spans="1:28" hidden="1" x14ac:dyDescent="0.25">
      <c r="A1365" t="s">
        <v>1861</v>
      </c>
      <c r="B1365" s="2">
        <v>41977</v>
      </c>
      <c r="C1365" s="3">
        <v>0</v>
      </c>
      <c r="D1365">
        <v>1.2314000000000001</v>
      </c>
      <c r="E1365">
        <v>1.24563</v>
      </c>
      <c r="F1365">
        <v>1.2279500000000001</v>
      </c>
      <c r="G1365">
        <v>1.2385699999999999</v>
      </c>
      <c r="H1365">
        <v>212114</v>
      </c>
      <c r="I1365">
        <v>-66.708463949843534</v>
      </c>
      <c r="J1365">
        <v>1.2643643589743587</v>
      </c>
      <c r="K1365">
        <v>1.2675210916225825</v>
      </c>
      <c r="L1365">
        <v>1.2496083333333337</v>
      </c>
      <c r="M1365">
        <v>1.2504707401816144</v>
      </c>
      <c r="N1365">
        <v>1.2454541666666665</v>
      </c>
      <c r="O1365">
        <v>1.2462950392137049</v>
      </c>
      <c r="P1365" t="s">
        <v>15353</v>
      </c>
      <c r="Q1365" t="s">
        <v>15355</v>
      </c>
      <c r="R1365" t="s">
        <v>15354</v>
      </c>
      <c r="S1365" t="s">
        <v>15354</v>
      </c>
      <c r="T1365">
        <v>1.2388300000000001</v>
      </c>
      <c r="U1365">
        <v>1.23831</v>
      </c>
      <c r="V1365" t="s">
        <v>15354</v>
      </c>
      <c r="W1365" t="s">
        <v>15354</v>
      </c>
      <c r="X1365" t="s">
        <v>15354</v>
      </c>
      <c r="Y1365" s="9">
        <v>4999.1907837627086</v>
      </c>
      <c r="Z1365" s="9">
        <v>4035.4130782776556</v>
      </c>
      <c r="AA1365" s="9">
        <v>442.2716471411199</v>
      </c>
      <c r="AB1365" t="s">
        <v>15354</v>
      </c>
    </row>
    <row r="1366" spans="1:28" hidden="1" x14ac:dyDescent="0.25">
      <c r="A1366" t="s">
        <v>1862</v>
      </c>
      <c r="B1366" s="2">
        <v>41978</v>
      </c>
      <c r="C1366" s="3">
        <v>0</v>
      </c>
      <c r="D1366">
        <v>1.23855</v>
      </c>
      <c r="E1366">
        <v>1.2393099999999999</v>
      </c>
      <c r="F1366">
        <v>1.22709</v>
      </c>
      <c r="G1366">
        <v>1.2282500000000001</v>
      </c>
      <c r="H1366">
        <v>160635</v>
      </c>
      <c r="I1366">
        <v>-96.187972395662001</v>
      </c>
      <c r="J1366">
        <v>1.2635079487179486</v>
      </c>
      <c r="K1366">
        <v>1.2665268867713777</v>
      </c>
      <c r="L1366">
        <v>1.2485352777777778</v>
      </c>
      <c r="M1366">
        <v>1.2492696190907164</v>
      </c>
      <c r="N1366">
        <v>1.2447424999999999</v>
      </c>
      <c r="O1366">
        <v>1.2448514360766085</v>
      </c>
      <c r="P1366" t="s">
        <v>15354</v>
      </c>
      <c r="Q1366" t="s">
        <v>15355</v>
      </c>
      <c r="R1366" t="s">
        <v>15354</v>
      </c>
      <c r="S1366" t="s">
        <v>15354</v>
      </c>
      <c r="T1366">
        <v>1.2285699999999999</v>
      </c>
      <c r="U1366">
        <v>1.22793</v>
      </c>
      <c r="V1366" t="s">
        <v>15354</v>
      </c>
      <c r="W1366" t="s">
        <v>15354</v>
      </c>
      <c r="X1366" t="s">
        <v>15354</v>
      </c>
      <c r="Y1366" s="9">
        <v>4999.1907837627086</v>
      </c>
      <c r="Z1366" s="9">
        <v>4069.1135090086109</v>
      </c>
      <c r="AA1366" s="9">
        <v>479.94612267372833</v>
      </c>
      <c r="AB1366" t="s">
        <v>15354</v>
      </c>
    </row>
    <row r="1367" spans="1:28" hidden="1" x14ac:dyDescent="0.25">
      <c r="A1367" t="s">
        <v>1863</v>
      </c>
      <c r="B1367" s="2">
        <v>41980</v>
      </c>
      <c r="C1367" s="3">
        <v>0</v>
      </c>
      <c r="D1367">
        <v>1.22864</v>
      </c>
      <c r="E1367">
        <v>1.23027</v>
      </c>
      <c r="F1367">
        <v>1.22804</v>
      </c>
      <c r="G1367">
        <v>1.2293799999999999</v>
      </c>
      <c r="H1367">
        <v>5868</v>
      </c>
      <c r="I1367">
        <v>-92.297342751429866</v>
      </c>
      <c r="J1367">
        <v>1.2626643589743589</v>
      </c>
      <c r="K1367">
        <v>1.2655864592581783</v>
      </c>
      <c r="L1367">
        <v>1.2474741666666669</v>
      </c>
      <c r="M1367">
        <v>1.2481945045452723</v>
      </c>
      <c r="N1367">
        <v>1.2440499999999997</v>
      </c>
      <c r="O1367">
        <v>1.2436137211904799</v>
      </c>
      <c r="P1367" t="s">
        <v>15354</v>
      </c>
      <c r="Q1367" t="s">
        <v>15355</v>
      </c>
      <c r="R1367" t="s">
        <v>15354</v>
      </c>
      <c r="S1367" t="s">
        <v>15354</v>
      </c>
      <c r="T1367">
        <v>1.2297400000000001</v>
      </c>
      <c r="U1367">
        <v>1.22902</v>
      </c>
      <c r="V1367" t="s">
        <v>15354</v>
      </c>
      <c r="W1367" t="s">
        <v>15354</v>
      </c>
      <c r="X1367" t="s">
        <v>15354</v>
      </c>
      <c r="Y1367" s="9">
        <v>4999.1907837627086</v>
      </c>
      <c r="Z1367" s="9">
        <v>4065.2420704886467</v>
      </c>
      <c r="AA1367" s="9">
        <v>475.61408239852381</v>
      </c>
      <c r="AB1367" t="s">
        <v>15354</v>
      </c>
    </row>
    <row r="1368" spans="1:28" hidden="1" x14ac:dyDescent="0.25">
      <c r="A1368" t="s">
        <v>1864</v>
      </c>
      <c r="B1368" s="2">
        <v>41981</v>
      </c>
      <c r="C1368" s="3">
        <v>0</v>
      </c>
      <c r="D1368">
        <v>1.2293499999999999</v>
      </c>
      <c r="E1368">
        <v>1.2343900000000001</v>
      </c>
      <c r="F1368">
        <v>1.22472</v>
      </c>
      <c r="G1368">
        <v>1.2314700000000001</v>
      </c>
      <c r="H1368">
        <v>160344</v>
      </c>
      <c r="I1368">
        <v>-76.232394366197042</v>
      </c>
      <c r="J1368">
        <v>1.2619252564102565</v>
      </c>
      <c r="K1368">
        <v>1.2647227514288573</v>
      </c>
      <c r="L1368">
        <v>1.2463977777777779</v>
      </c>
      <c r="M1368">
        <v>1.2472904772725548</v>
      </c>
      <c r="N1368">
        <v>1.2435866666666664</v>
      </c>
      <c r="O1368">
        <v>1.2426422234952417</v>
      </c>
      <c r="P1368" t="s">
        <v>15353</v>
      </c>
      <c r="Q1368" t="s">
        <v>15355</v>
      </c>
      <c r="R1368" t="s">
        <v>15354</v>
      </c>
      <c r="S1368" t="s">
        <v>15354</v>
      </c>
      <c r="T1368">
        <v>1.2318499999999999</v>
      </c>
      <c r="U1368">
        <v>1.23109</v>
      </c>
      <c r="V1368" t="s">
        <v>15354</v>
      </c>
      <c r="W1368" t="s">
        <v>15354</v>
      </c>
      <c r="X1368" t="s">
        <v>15354</v>
      </c>
      <c r="Y1368" s="9">
        <v>4999.1907837627086</v>
      </c>
      <c r="Z1368" s="9">
        <v>4058.2788357045979</v>
      </c>
      <c r="AA1368" s="9">
        <v>467.84277563235122</v>
      </c>
      <c r="AB1368" t="s">
        <v>15354</v>
      </c>
    </row>
    <row r="1369" spans="1:28" hidden="1" x14ac:dyDescent="0.25">
      <c r="A1369" t="s">
        <v>1865</v>
      </c>
      <c r="B1369" s="2">
        <v>41982</v>
      </c>
      <c r="C1369" s="3">
        <v>0</v>
      </c>
      <c r="D1369">
        <v>1.2314700000000001</v>
      </c>
      <c r="E1369">
        <v>1.24475</v>
      </c>
      <c r="F1369">
        <v>1.2292000000000001</v>
      </c>
      <c r="G1369">
        <v>1.2387999999999999</v>
      </c>
      <c r="H1369">
        <v>204262</v>
      </c>
      <c r="I1369">
        <v>-50.422535211268027</v>
      </c>
      <c r="J1369">
        <v>1.2612162820512822</v>
      </c>
      <c r="K1369">
        <v>1.264066479240785</v>
      </c>
      <c r="L1369">
        <v>1.2454286111111115</v>
      </c>
      <c r="M1369">
        <v>1.2468315325551194</v>
      </c>
      <c r="N1369">
        <v>1.2432216666666664</v>
      </c>
      <c r="O1369">
        <v>1.2423348456156225</v>
      </c>
      <c r="P1369" t="s">
        <v>15354</v>
      </c>
      <c r="Q1369" t="s">
        <v>15355</v>
      </c>
      <c r="R1369" t="s">
        <v>15354</v>
      </c>
      <c r="S1369" t="s">
        <v>15354</v>
      </c>
      <c r="T1369">
        <v>1.23916</v>
      </c>
      <c r="U1369">
        <v>1.23844</v>
      </c>
      <c r="V1369" t="s">
        <v>15354</v>
      </c>
      <c r="W1369" t="s">
        <v>15354</v>
      </c>
      <c r="X1369" t="s">
        <v>15354</v>
      </c>
      <c r="Y1369" s="9">
        <v>4999.1907837627086</v>
      </c>
      <c r="Z1369" s="9">
        <v>4034.3384096990771</v>
      </c>
      <c r="AA1369" s="9">
        <v>440.98716505571446</v>
      </c>
      <c r="AB1369" t="s">
        <v>15354</v>
      </c>
    </row>
    <row r="1370" spans="1:28" hidden="1" x14ac:dyDescent="0.25">
      <c r="A1370" t="s">
        <v>1866</v>
      </c>
      <c r="B1370" s="2">
        <v>41983</v>
      </c>
      <c r="C1370" s="3">
        <v>0</v>
      </c>
      <c r="D1370">
        <v>1.2387999999999999</v>
      </c>
      <c r="E1370">
        <v>1.2486600000000001</v>
      </c>
      <c r="F1370">
        <v>1.2362200000000001</v>
      </c>
      <c r="G1370">
        <v>1.24804</v>
      </c>
      <c r="H1370">
        <v>185388</v>
      </c>
      <c r="I1370">
        <v>-17.88732394366189</v>
      </c>
      <c r="J1370">
        <v>1.2606569230769231</v>
      </c>
      <c r="K1370">
        <v>1.2636607455891193</v>
      </c>
      <c r="L1370">
        <v>1.2450086111111114</v>
      </c>
      <c r="M1370">
        <v>1.2468968551197075</v>
      </c>
      <c r="N1370">
        <v>1.2434324999999997</v>
      </c>
      <c r="O1370">
        <v>1.2427912579663727</v>
      </c>
      <c r="P1370" t="s">
        <v>15354</v>
      </c>
      <c r="Q1370" t="s">
        <v>15355</v>
      </c>
      <c r="R1370" t="s">
        <v>15354</v>
      </c>
      <c r="S1370" t="s">
        <v>15354</v>
      </c>
      <c r="T1370">
        <v>1.2483900000000001</v>
      </c>
      <c r="U1370">
        <v>1.24769</v>
      </c>
      <c r="V1370" t="s">
        <v>15354</v>
      </c>
      <c r="W1370" t="s">
        <v>15354</v>
      </c>
      <c r="X1370" t="s">
        <v>15354</v>
      </c>
      <c r="Y1370" s="9">
        <v>4999.1907837627086</v>
      </c>
      <c r="Z1370" s="9">
        <v>4004.5104364523172</v>
      </c>
      <c r="AA1370" s="9">
        <v>407.06486688269212</v>
      </c>
      <c r="AB1370" t="s">
        <v>15354</v>
      </c>
    </row>
    <row r="1371" spans="1:28" hidden="1" x14ac:dyDescent="0.25">
      <c r="A1371" t="s">
        <v>1867</v>
      </c>
      <c r="B1371" s="2">
        <v>41984</v>
      </c>
      <c r="C1371" s="3">
        <v>0</v>
      </c>
      <c r="D1371">
        <v>1.24803</v>
      </c>
      <c r="E1371">
        <v>1.2495099999999999</v>
      </c>
      <c r="F1371">
        <v>1.23702</v>
      </c>
      <c r="G1371">
        <v>1.2393099999999999</v>
      </c>
      <c r="H1371">
        <v>209001</v>
      </c>
      <c r="I1371">
        <v>-48.626760563380664</v>
      </c>
      <c r="J1371">
        <v>1.2599783333333336</v>
      </c>
      <c r="K1371">
        <v>1.2630442710172429</v>
      </c>
      <c r="L1371">
        <v>1.2444088888888891</v>
      </c>
      <c r="M1371">
        <v>1.2464867548429666</v>
      </c>
      <c r="N1371">
        <v>1.2430975</v>
      </c>
      <c r="O1371">
        <v>1.2425127573290629</v>
      </c>
      <c r="P1371" t="s">
        <v>15355</v>
      </c>
      <c r="Q1371" t="s">
        <v>15355</v>
      </c>
      <c r="R1371" t="s">
        <v>15355</v>
      </c>
      <c r="S1371" t="s">
        <v>15354</v>
      </c>
      <c r="T1371">
        <v>1.2396400000000001</v>
      </c>
      <c r="U1371">
        <v>1.23898</v>
      </c>
      <c r="V1371" t="s">
        <v>15354</v>
      </c>
      <c r="W1371" t="s">
        <v>15354</v>
      </c>
      <c r="X1371">
        <v>4033.4290600496915</v>
      </c>
      <c r="Y1371" s="9">
        <v>4999.1907837627086</v>
      </c>
      <c r="Z1371" s="9">
        <v>4032.7762767922204</v>
      </c>
      <c r="AA1371" s="9">
        <v>439.24399833102603</v>
      </c>
      <c r="AB1371" t="s">
        <v>15354</v>
      </c>
    </row>
    <row r="1372" spans="1:28" hidden="1" x14ac:dyDescent="0.25">
      <c r="A1372" t="s">
        <v>1868</v>
      </c>
      <c r="B1372" s="2">
        <v>41985</v>
      </c>
      <c r="C1372" s="3">
        <v>0</v>
      </c>
      <c r="D1372">
        <v>1.2393099999999999</v>
      </c>
      <c r="E1372">
        <v>1.24851</v>
      </c>
      <c r="F1372">
        <v>1.2384299999999999</v>
      </c>
      <c r="G1372">
        <v>1.2459499999999999</v>
      </c>
      <c r="H1372">
        <v>175984</v>
      </c>
      <c r="I1372">
        <v>-23.163228374955384</v>
      </c>
      <c r="J1372">
        <v>1.2593346153846154</v>
      </c>
      <c r="K1372">
        <v>1.262611504662376</v>
      </c>
      <c r="L1372">
        <v>1.2442341666666668</v>
      </c>
      <c r="M1372">
        <v>1.2464577410676712</v>
      </c>
      <c r="N1372">
        <v>1.2428250000000001</v>
      </c>
      <c r="O1372">
        <v>1.2427877367427378</v>
      </c>
      <c r="P1372" t="s">
        <v>15354</v>
      </c>
      <c r="Q1372" t="s">
        <v>15355</v>
      </c>
      <c r="R1372" t="s">
        <v>15354</v>
      </c>
      <c r="S1372" t="s">
        <v>15354</v>
      </c>
      <c r="T1372">
        <v>1.2462800000000001</v>
      </c>
      <c r="U1372">
        <v>1.2456199999999999</v>
      </c>
      <c r="V1372" t="s">
        <v>15354</v>
      </c>
      <c r="W1372" t="s">
        <v>15354</v>
      </c>
      <c r="X1372" t="s">
        <v>15354</v>
      </c>
      <c r="Y1372" s="9">
        <v>4999.1907837627086</v>
      </c>
      <c r="Z1372" s="9">
        <v>4011.2902267249001</v>
      </c>
      <c r="AA1372" s="9">
        <v>414.83456178035993</v>
      </c>
      <c r="AB1372" t="s">
        <v>15354</v>
      </c>
    </row>
    <row r="1373" spans="1:28" hidden="1" x14ac:dyDescent="0.25">
      <c r="A1373" t="s">
        <v>1869</v>
      </c>
      <c r="B1373" s="2">
        <v>41987</v>
      </c>
      <c r="C1373" s="3">
        <v>0</v>
      </c>
      <c r="D1373">
        <v>1.2474000000000001</v>
      </c>
      <c r="E1373">
        <v>1.24777</v>
      </c>
      <c r="F1373">
        <v>1.2456199999999999</v>
      </c>
      <c r="G1373">
        <v>1.24638</v>
      </c>
      <c r="H1373">
        <v>10494</v>
      </c>
      <c r="I1373">
        <v>-16.531791907514137</v>
      </c>
      <c r="J1373">
        <v>1.2586991025641026</v>
      </c>
      <c r="K1373">
        <v>1.2622005804937082</v>
      </c>
      <c r="L1373">
        <v>1.2441286111111112</v>
      </c>
      <c r="M1373">
        <v>1.2464535388477971</v>
      </c>
      <c r="N1373">
        <v>1.24258625</v>
      </c>
      <c r="O1373">
        <v>1.2430751178033188</v>
      </c>
      <c r="P1373" t="s">
        <v>15354</v>
      </c>
      <c r="Q1373" t="s">
        <v>15355</v>
      </c>
      <c r="R1373" t="s">
        <v>15354</v>
      </c>
      <c r="S1373" t="s">
        <v>15354</v>
      </c>
      <c r="T1373">
        <v>1.2467200000000001</v>
      </c>
      <c r="U1373">
        <v>1.24604</v>
      </c>
      <c r="V1373" t="s">
        <v>15354</v>
      </c>
      <c r="W1373" t="s">
        <v>15354</v>
      </c>
      <c r="X1373" t="s">
        <v>15354</v>
      </c>
      <c r="Y1373" s="9">
        <v>4999.1907837627086</v>
      </c>
      <c r="Z1373" s="9">
        <v>4009.8745377973469</v>
      </c>
      <c r="AA1373" s="9">
        <v>413.21043128219378</v>
      </c>
      <c r="AB1373" t="s">
        <v>15354</v>
      </c>
    </row>
    <row r="1374" spans="1:28" hidden="1" x14ac:dyDescent="0.25">
      <c r="A1374" t="s">
        <v>1870</v>
      </c>
      <c r="B1374" s="2">
        <v>41988</v>
      </c>
      <c r="C1374" s="3">
        <v>0</v>
      </c>
      <c r="D1374">
        <v>1.24638</v>
      </c>
      <c r="E1374">
        <v>1.24786</v>
      </c>
      <c r="F1374">
        <v>1.24146</v>
      </c>
      <c r="G1374">
        <v>1.2440199999999999</v>
      </c>
      <c r="H1374">
        <v>183179</v>
      </c>
      <c r="I1374">
        <v>-25.626204238921257</v>
      </c>
      <c r="J1374">
        <v>1.2580603846153851</v>
      </c>
      <c r="K1374">
        <v>1.2617403126331079</v>
      </c>
      <c r="L1374">
        <v>1.2439844444444446</v>
      </c>
      <c r="M1374">
        <v>1.2463219962073757</v>
      </c>
      <c r="N1374">
        <v>1.2425454166666667</v>
      </c>
      <c r="O1374">
        <v>1.2431507083790532</v>
      </c>
      <c r="P1374" t="s">
        <v>15355</v>
      </c>
      <c r="Q1374" t="s">
        <v>15355</v>
      </c>
      <c r="R1374" t="s">
        <v>15355</v>
      </c>
      <c r="S1374" t="s">
        <v>15354</v>
      </c>
      <c r="T1374">
        <v>1.2443500000000001</v>
      </c>
      <c r="U1374">
        <v>1.24369</v>
      </c>
      <c r="V1374" t="s">
        <v>15354</v>
      </c>
      <c r="W1374" t="s">
        <v>15354</v>
      </c>
      <c r="X1374">
        <v>4018.1620926588175</v>
      </c>
      <c r="Y1374" s="9">
        <v>4999.1907837627086</v>
      </c>
      <c r="Z1374" s="9">
        <v>4017.511780256928</v>
      </c>
      <c r="AA1374" s="9">
        <v>421.92948890945064</v>
      </c>
      <c r="AB1374" t="s">
        <v>15354</v>
      </c>
    </row>
    <row r="1375" spans="1:28" hidden="1" x14ac:dyDescent="0.25">
      <c r="A1375" t="s">
        <v>1871</v>
      </c>
      <c r="B1375" s="2">
        <v>41989</v>
      </c>
      <c r="C1375" s="3">
        <v>0</v>
      </c>
      <c r="D1375">
        <v>1.2440100000000001</v>
      </c>
      <c r="E1375">
        <v>1.2569900000000001</v>
      </c>
      <c r="F1375">
        <v>1.2435499999999999</v>
      </c>
      <c r="G1375">
        <v>1.2510600000000001</v>
      </c>
      <c r="H1375">
        <v>219985</v>
      </c>
      <c r="I1375">
        <v>-18.376200805701849</v>
      </c>
      <c r="J1375">
        <v>1.2574869230769234</v>
      </c>
      <c r="K1375">
        <v>1.2614699249715102</v>
      </c>
      <c r="L1375">
        <v>1.2438705555555558</v>
      </c>
      <c r="M1375">
        <v>1.2465781045204907</v>
      </c>
      <c r="N1375">
        <v>1.2424554166666666</v>
      </c>
      <c r="O1375">
        <v>1.2437834517087289</v>
      </c>
      <c r="P1375" t="s">
        <v>15354</v>
      </c>
      <c r="Q1375" t="s">
        <v>15355</v>
      </c>
      <c r="R1375" t="s">
        <v>15354</v>
      </c>
      <c r="S1375" t="s">
        <v>15354</v>
      </c>
      <c r="T1375">
        <v>1.2514400000000001</v>
      </c>
      <c r="U1375">
        <v>1.25068</v>
      </c>
      <c r="V1375" t="s">
        <v>15354</v>
      </c>
      <c r="W1375" t="s">
        <v>15354</v>
      </c>
      <c r="X1375" t="s">
        <v>15354</v>
      </c>
      <c r="Y1375" s="9">
        <v>4999.1907837627086</v>
      </c>
      <c r="Z1375" s="9">
        <v>3994.7506742334494</v>
      </c>
      <c r="AA1375" s="9">
        <v>395.83402935987306</v>
      </c>
      <c r="AB1375" t="s">
        <v>15354</v>
      </c>
    </row>
    <row r="1376" spans="1:28" hidden="1" x14ac:dyDescent="0.25">
      <c r="A1376" t="s">
        <v>1872</v>
      </c>
      <c r="B1376" s="2">
        <v>41990</v>
      </c>
      <c r="C1376" s="3">
        <v>0</v>
      </c>
      <c r="D1376">
        <v>1.2510600000000001</v>
      </c>
      <c r="E1376">
        <v>1.25159</v>
      </c>
      <c r="F1376">
        <v>1.2320899999999999</v>
      </c>
      <c r="G1376">
        <v>1.2336800000000001</v>
      </c>
      <c r="H1376">
        <v>208103</v>
      </c>
      <c r="I1376">
        <v>-72.234273318871786</v>
      </c>
      <c r="J1376">
        <v>1.2568305128205133</v>
      </c>
      <c r="K1376">
        <v>1.260766382567168</v>
      </c>
      <c r="L1376">
        <v>1.2434797222222223</v>
      </c>
      <c r="M1376">
        <v>1.2458809096815451</v>
      </c>
      <c r="N1376">
        <v>1.2416066666666665</v>
      </c>
      <c r="O1376">
        <v>1.2429751755720309</v>
      </c>
      <c r="P1376" t="s">
        <v>15355</v>
      </c>
      <c r="Q1376" t="s">
        <v>15355</v>
      </c>
      <c r="R1376" t="s">
        <v>15355</v>
      </c>
      <c r="S1376" t="s">
        <v>15354</v>
      </c>
      <c r="T1376">
        <v>1.2340500000000001</v>
      </c>
      <c r="U1376">
        <v>1.2333099999999999</v>
      </c>
      <c r="V1376" t="s">
        <v>15354</v>
      </c>
      <c r="W1376" t="s">
        <v>15354</v>
      </c>
      <c r="X1376">
        <v>4051.6996880191236</v>
      </c>
      <c r="Y1376" s="9">
        <v>4999.1907837627086</v>
      </c>
      <c r="Z1376" s="9">
        <v>4051.0439477838891</v>
      </c>
      <c r="AA1376" s="9">
        <v>459.76356754072862</v>
      </c>
      <c r="AB1376" t="s">
        <v>15354</v>
      </c>
    </row>
    <row r="1377" spans="1:28" hidden="1" x14ac:dyDescent="0.25">
      <c r="A1377" t="s">
        <v>1873</v>
      </c>
      <c r="B1377" s="2">
        <v>41991</v>
      </c>
      <c r="C1377" s="3">
        <v>0</v>
      </c>
      <c r="D1377">
        <v>1.23367</v>
      </c>
      <c r="E1377">
        <v>1.2352399999999999</v>
      </c>
      <c r="F1377">
        <v>1.2265699999999999</v>
      </c>
      <c r="G1377">
        <v>1.2288300000000001</v>
      </c>
      <c r="H1377">
        <v>182986</v>
      </c>
      <c r="I1377">
        <v>-87.263712426402066</v>
      </c>
      <c r="J1377">
        <v>1.256020384615385</v>
      </c>
      <c r="K1377">
        <v>1.2599578665528093</v>
      </c>
      <c r="L1377">
        <v>1.2432241666666668</v>
      </c>
      <c r="M1377">
        <v>1.244959238887948</v>
      </c>
      <c r="N1377">
        <v>1.2405449999999998</v>
      </c>
      <c r="O1377">
        <v>1.2418435615262684</v>
      </c>
      <c r="P1377" t="s">
        <v>15354</v>
      </c>
      <c r="Q1377" t="s">
        <v>15355</v>
      </c>
      <c r="R1377" t="s">
        <v>15354</v>
      </c>
      <c r="S1377" t="s">
        <v>15354</v>
      </c>
      <c r="T1377">
        <v>1.22923</v>
      </c>
      <c r="U1377">
        <v>1.2284299999999999</v>
      </c>
      <c r="V1377" t="s">
        <v>15354</v>
      </c>
      <c r="W1377" t="s">
        <v>15354</v>
      </c>
      <c r="X1377" t="s">
        <v>15354</v>
      </c>
      <c r="Y1377" s="9">
        <v>4999.1907837627086</v>
      </c>
      <c r="Z1377" s="9">
        <v>4066.9287145308108</v>
      </c>
      <c r="AA1377" s="9">
        <v>477.45768453584225</v>
      </c>
      <c r="AB1377" t="s">
        <v>15354</v>
      </c>
    </row>
    <row r="1378" spans="1:28" hidden="1" x14ac:dyDescent="0.25">
      <c r="A1378" t="s">
        <v>1874</v>
      </c>
      <c r="B1378" s="2">
        <v>41992</v>
      </c>
      <c r="C1378" s="3">
        <v>0</v>
      </c>
      <c r="D1378">
        <v>1.2288300000000001</v>
      </c>
      <c r="E1378">
        <v>1.2302200000000001</v>
      </c>
      <c r="F1378">
        <v>1.22201</v>
      </c>
      <c r="G1378">
        <v>1.22265</v>
      </c>
      <c r="H1378">
        <v>143345</v>
      </c>
      <c r="I1378">
        <v>-98.170383076043535</v>
      </c>
      <c r="J1378">
        <v>1.2552491025641028</v>
      </c>
      <c r="K1378">
        <v>1.2590133636021053</v>
      </c>
      <c r="L1378">
        <v>1.2425941666666669</v>
      </c>
      <c r="M1378">
        <v>1.2437533340831941</v>
      </c>
      <c r="N1378">
        <v>1.2398758333333333</v>
      </c>
      <c r="O1378">
        <v>1.240308076604167</v>
      </c>
      <c r="P1378" t="s">
        <v>15354</v>
      </c>
      <c r="Q1378" t="s">
        <v>15355</v>
      </c>
      <c r="R1378" t="s">
        <v>15354</v>
      </c>
      <c r="S1378" t="s">
        <v>15354</v>
      </c>
      <c r="T1378">
        <v>1.2230799999999999</v>
      </c>
      <c r="U1378">
        <v>1.2222200000000001</v>
      </c>
      <c r="V1378" t="s">
        <v>15354</v>
      </c>
      <c r="W1378" t="s">
        <v>15354</v>
      </c>
      <c r="X1378" t="s">
        <v>15354</v>
      </c>
      <c r="Y1378" s="9">
        <v>4999.1907837627086</v>
      </c>
      <c r="Z1378" s="9">
        <v>4087.378408413766</v>
      </c>
      <c r="AA1378" s="9">
        <v>500.03804950159969</v>
      </c>
      <c r="AB1378" t="s">
        <v>15354</v>
      </c>
    </row>
    <row r="1379" spans="1:28" hidden="1" x14ac:dyDescent="0.25">
      <c r="A1379" t="s">
        <v>1875</v>
      </c>
      <c r="B1379" s="2">
        <v>41994</v>
      </c>
      <c r="C1379" s="3">
        <v>0</v>
      </c>
      <c r="D1379">
        <v>1.2222900000000001</v>
      </c>
      <c r="E1379">
        <v>1.2226399999999999</v>
      </c>
      <c r="F1379">
        <v>1.2219800000000001</v>
      </c>
      <c r="G1379">
        <v>1.22245</v>
      </c>
      <c r="H1379">
        <v>3364</v>
      </c>
      <c r="I1379">
        <v>-98.657526421022652</v>
      </c>
      <c r="J1379">
        <v>1.2544602564102565</v>
      </c>
      <c r="K1379">
        <v>1.2580877088273683</v>
      </c>
      <c r="L1379">
        <v>1.2419400000000003</v>
      </c>
      <c r="M1379">
        <v>1.2426018025111296</v>
      </c>
      <c r="N1379">
        <v>1.2392633333333332</v>
      </c>
      <c r="O1379">
        <v>1.2388794304758337</v>
      </c>
      <c r="P1379" t="s">
        <v>15354</v>
      </c>
      <c r="Q1379" t="s">
        <v>15355</v>
      </c>
      <c r="R1379" t="s">
        <v>15354</v>
      </c>
      <c r="S1379" t="s">
        <v>15354</v>
      </c>
      <c r="T1379">
        <v>1.22292</v>
      </c>
      <c r="U1379">
        <v>1.2219800000000001</v>
      </c>
      <c r="V1379" t="s">
        <v>15354</v>
      </c>
      <c r="W1379" t="s">
        <v>15354</v>
      </c>
      <c r="X1379" t="s">
        <v>15354</v>
      </c>
      <c r="Y1379" s="9">
        <v>4999.1907837627086</v>
      </c>
      <c r="Z1379" s="9">
        <v>4087.9131781005367</v>
      </c>
      <c r="AA1379" s="9">
        <v>500.59333789519309</v>
      </c>
      <c r="AB1379" t="s">
        <v>15354</v>
      </c>
    </row>
    <row r="1380" spans="1:28" hidden="1" x14ac:dyDescent="0.25">
      <c r="A1380" t="s">
        <v>1876</v>
      </c>
      <c r="B1380" s="2">
        <v>41995</v>
      </c>
      <c r="C1380" s="3">
        <v>0</v>
      </c>
      <c r="D1380">
        <v>1.22245</v>
      </c>
      <c r="E1380">
        <v>1.22725</v>
      </c>
      <c r="F1380">
        <v>1.22166</v>
      </c>
      <c r="G1380">
        <v>1.2222999999999999</v>
      </c>
      <c r="H1380">
        <v>110605</v>
      </c>
      <c r="I1380">
        <v>-98.188508349844412</v>
      </c>
      <c r="J1380">
        <v>1.2536562820512822</v>
      </c>
      <c r="K1380">
        <v>1.2571816908823716</v>
      </c>
      <c r="L1380">
        <v>1.2413763888888889</v>
      </c>
      <c r="M1380">
        <v>1.2415044077807982</v>
      </c>
      <c r="N1380">
        <v>1.2383849999999998</v>
      </c>
      <c r="O1380">
        <v>1.2375530760377671</v>
      </c>
      <c r="P1380" t="s">
        <v>15354</v>
      </c>
      <c r="Q1380" t="s">
        <v>15355</v>
      </c>
      <c r="R1380" t="s">
        <v>15354</v>
      </c>
      <c r="S1380" t="s">
        <v>15354</v>
      </c>
      <c r="T1380">
        <v>1.22281</v>
      </c>
      <c r="U1380">
        <v>1.2217899999999999</v>
      </c>
      <c r="V1380" t="s">
        <v>15354</v>
      </c>
      <c r="W1380" t="s">
        <v>15354</v>
      </c>
      <c r="X1380" t="s">
        <v>15354</v>
      </c>
      <c r="Y1380" s="9">
        <v>4999.1907837627086</v>
      </c>
      <c r="Z1380" s="9">
        <v>4088.2809134392987</v>
      </c>
      <c r="AA1380" s="9">
        <v>500.96479831947005</v>
      </c>
      <c r="AB1380" t="s">
        <v>15354</v>
      </c>
    </row>
    <row r="1381" spans="1:28" hidden="1" x14ac:dyDescent="0.25">
      <c r="A1381" t="s">
        <v>1877</v>
      </c>
      <c r="B1381" s="2">
        <v>41996</v>
      </c>
      <c r="C1381" s="3">
        <v>0</v>
      </c>
      <c r="D1381">
        <v>1.22231</v>
      </c>
      <c r="E1381">
        <v>1.2245600000000001</v>
      </c>
      <c r="F1381">
        <v>1.2164600000000001</v>
      </c>
      <c r="G1381">
        <v>1.2175199999999999</v>
      </c>
      <c r="H1381">
        <v>104326</v>
      </c>
      <c r="I1381">
        <v>-97.38465334320297</v>
      </c>
      <c r="J1381">
        <v>1.2527926923076924</v>
      </c>
      <c r="K1381">
        <v>1.2561775974423115</v>
      </c>
      <c r="L1381">
        <v>1.2405419444444445</v>
      </c>
      <c r="M1381">
        <v>1.2402079533061605</v>
      </c>
      <c r="N1381">
        <v>1.2371170833333329</v>
      </c>
      <c r="O1381">
        <v>1.2359504299547457</v>
      </c>
      <c r="P1381" t="s">
        <v>15354</v>
      </c>
      <c r="Q1381" t="s">
        <v>15355</v>
      </c>
      <c r="R1381" t="s">
        <v>15354</v>
      </c>
      <c r="S1381" t="s">
        <v>15354</v>
      </c>
      <c r="T1381">
        <v>1.2181</v>
      </c>
      <c r="U1381">
        <v>1.2169399999999999</v>
      </c>
      <c r="V1381" t="s">
        <v>15354</v>
      </c>
      <c r="W1381" t="s">
        <v>15354</v>
      </c>
      <c r="X1381" t="s">
        <v>15354</v>
      </c>
      <c r="Y1381" s="9">
        <v>4999.1907837627086</v>
      </c>
      <c r="Z1381" s="9">
        <v>4104.0889777216225</v>
      </c>
      <c r="AA1381" s="9">
        <v>518.2136414136769</v>
      </c>
      <c r="AB1381" t="s">
        <v>15354</v>
      </c>
    </row>
    <row r="1382" spans="1:28" hidden="1" x14ac:dyDescent="0.25">
      <c r="A1382" t="s">
        <v>1878</v>
      </c>
      <c r="B1382" s="2">
        <v>41997</v>
      </c>
      <c r="C1382" s="3">
        <v>0</v>
      </c>
      <c r="D1382">
        <v>1.2175199999999999</v>
      </c>
      <c r="E1382">
        <v>1.22201</v>
      </c>
      <c r="F1382">
        <v>1.21695</v>
      </c>
      <c r="G1382">
        <v>1.2191099999999999</v>
      </c>
      <c r="H1382">
        <v>61303</v>
      </c>
      <c r="I1382">
        <v>-93.46163335800685</v>
      </c>
      <c r="J1382">
        <v>1.2520419230769231</v>
      </c>
      <c r="K1382">
        <v>1.2552391772538984</v>
      </c>
      <c r="L1382">
        <v>1.239878888888889</v>
      </c>
      <c r="M1382">
        <v>1.2390675233977195</v>
      </c>
      <c r="N1382">
        <v>1.2358124999999998</v>
      </c>
      <c r="O1382">
        <v>1.2346031955583661</v>
      </c>
      <c r="P1382" t="s">
        <v>15354</v>
      </c>
      <c r="Q1382" t="s">
        <v>15355</v>
      </c>
      <c r="R1382" t="s">
        <v>15354</v>
      </c>
      <c r="S1382" t="s">
        <v>15354</v>
      </c>
      <c r="T1382">
        <v>1.2196899999999999</v>
      </c>
      <c r="U1382">
        <v>1.2185299999999999</v>
      </c>
      <c r="V1382" t="s">
        <v>15354</v>
      </c>
      <c r="W1382" t="s">
        <v>15354</v>
      </c>
      <c r="X1382" t="s">
        <v>15354</v>
      </c>
      <c r="Y1382" s="9">
        <v>4999.1907837627086</v>
      </c>
      <c r="Z1382" s="9">
        <v>4098.7388465615923</v>
      </c>
      <c r="AA1382" s="9">
        <v>512.37142112357856</v>
      </c>
      <c r="AB1382" t="s">
        <v>15354</v>
      </c>
    </row>
    <row r="1383" spans="1:28" hidden="1" x14ac:dyDescent="0.25">
      <c r="A1383" t="s">
        <v>1879</v>
      </c>
      <c r="B1383" s="2">
        <v>41998</v>
      </c>
      <c r="C1383" s="3">
        <v>0</v>
      </c>
      <c r="D1383">
        <v>1.2191700000000001</v>
      </c>
      <c r="E1383">
        <v>1.2228300000000001</v>
      </c>
      <c r="F1383">
        <v>1.2186900000000001</v>
      </c>
      <c r="G1383">
        <v>1.22079</v>
      </c>
      <c r="H1383">
        <v>8533</v>
      </c>
      <c r="I1383">
        <v>-89.316555637799283</v>
      </c>
      <c r="J1383">
        <v>1.2513405128205126</v>
      </c>
      <c r="K1383">
        <v>1.2543670461841796</v>
      </c>
      <c r="L1383">
        <v>1.2391411111111112</v>
      </c>
      <c r="M1383">
        <v>1.238079549160005</v>
      </c>
      <c r="N1383">
        <v>1.2347641666666664</v>
      </c>
      <c r="O1383">
        <v>1.2334981399136968</v>
      </c>
      <c r="P1383" t="s">
        <v>15354</v>
      </c>
      <c r="Q1383" t="s">
        <v>15355</v>
      </c>
      <c r="R1383" t="s">
        <v>15354</v>
      </c>
      <c r="S1383" t="s">
        <v>15354</v>
      </c>
      <c r="T1383">
        <v>1.2213799999999999</v>
      </c>
      <c r="U1383">
        <v>1.2202</v>
      </c>
      <c r="V1383" t="s">
        <v>15354</v>
      </c>
      <c r="W1383" t="s">
        <v>15354</v>
      </c>
      <c r="X1383" t="s">
        <v>15354</v>
      </c>
      <c r="Y1383" s="9">
        <v>4999.1907837627086</v>
      </c>
      <c r="Z1383" s="9">
        <v>4093.0675005016528</v>
      </c>
      <c r="AA1383" s="9">
        <v>506.15345164283008</v>
      </c>
      <c r="AB1383" t="s">
        <v>15354</v>
      </c>
    </row>
    <row r="1384" spans="1:28" hidden="1" x14ac:dyDescent="0.25">
      <c r="A1384" t="s">
        <v>1880</v>
      </c>
      <c r="B1384" s="2">
        <v>41999</v>
      </c>
      <c r="C1384" s="3">
        <v>0</v>
      </c>
      <c r="D1384">
        <v>1.22075</v>
      </c>
      <c r="E1384">
        <v>1.22218</v>
      </c>
      <c r="F1384">
        <v>1.2168600000000001</v>
      </c>
      <c r="G1384">
        <v>1.21777</v>
      </c>
      <c r="H1384">
        <v>47056</v>
      </c>
      <c r="I1384">
        <v>-96.767826301505238</v>
      </c>
      <c r="J1384">
        <v>1.2506939743589742</v>
      </c>
      <c r="K1384">
        <v>1.253440538685846</v>
      </c>
      <c r="L1384">
        <v>1.2381766666666669</v>
      </c>
      <c r="M1384">
        <v>1.2369817356918966</v>
      </c>
      <c r="N1384">
        <v>1.2336308333333332</v>
      </c>
      <c r="O1384">
        <v>1.232239888720601</v>
      </c>
      <c r="P1384" t="s">
        <v>15354</v>
      </c>
      <c r="Q1384" t="s">
        <v>15355</v>
      </c>
      <c r="R1384" t="s">
        <v>15354</v>
      </c>
      <c r="S1384" t="s">
        <v>15354</v>
      </c>
      <c r="T1384">
        <v>1.21835</v>
      </c>
      <c r="U1384">
        <v>1.21719</v>
      </c>
      <c r="V1384" t="s">
        <v>15354</v>
      </c>
      <c r="W1384" t="s">
        <v>15354</v>
      </c>
      <c r="X1384" t="s">
        <v>15354</v>
      </c>
      <c r="Y1384" s="9">
        <v>4999.1907837627086</v>
      </c>
      <c r="Z1384" s="9">
        <v>4103.2468369210064</v>
      </c>
      <c r="AA1384" s="9">
        <v>517.29505439099216</v>
      </c>
      <c r="AB1384" t="s">
        <v>15354</v>
      </c>
    </row>
    <row r="1385" spans="1:28" hidden="1" x14ac:dyDescent="0.25">
      <c r="A1385" t="s">
        <v>1881</v>
      </c>
      <c r="B1385" s="2">
        <v>42001</v>
      </c>
      <c r="C1385" s="3">
        <v>0</v>
      </c>
      <c r="D1385">
        <v>1.2179199999999999</v>
      </c>
      <c r="E1385">
        <v>1.21804</v>
      </c>
      <c r="F1385">
        <v>1.21672</v>
      </c>
      <c r="G1385">
        <v>1.21682</v>
      </c>
      <c r="H1385">
        <v>5921</v>
      </c>
      <c r="I1385">
        <v>-99.11176905995579</v>
      </c>
      <c r="J1385">
        <v>1.2500438461538459</v>
      </c>
      <c r="K1385">
        <v>1.2525134364406347</v>
      </c>
      <c r="L1385">
        <v>1.2371963888888891</v>
      </c>
      <c r="M1385">
        <v>1.2358919121409833</v>
      </c>
      <c r="N1385">
        <v>1.2325125000000001</v>
      </c>
      <c r="O1385">
        <v>1.2310062976229528</v>
      </c>
      <c r="P1385" t="s">
        <v>15354</v>
      </c>
      <c r="Q1385" t="s">
        <v>15355</v>
      </c>
      <c r="R1385" t="s">
        <v>15354</v>
      </c>
      <c r="S1385" t="s">
        <v>15354</v>
      </c>
      <c r="T1385">
        <v>1.2173499999999999</v>
      </c>
      <c r="U1385">
        <v>1.2162900000000001</v>
      </c>
      <c r="V1385" t="s">
        <v>15354</v>
      </c>
      <c r="W1385" t="s">
        <v>15354</v>
      </c>
      <c r="X1385" t="s">
        <v>15354</v>
      </c>
      <c r="Y1385" s="9">
        <v>4999.1907837627086</v>
      </c>
      <c r="Z1385" s="9">
        <v>4106.6174754694284</v>
      </c>
      <c r="AA1385" s="9">
        <v>521.01223625947114</v>
      </c>
      <c r="AB1385" t="s">
        <v>15354</v>
      </c>
    </row>
    <row r="1386" spans="1:28" hidden="1" x14ac:dyDescent="0.25">
      <c r="A1386" t="s">
        <v>1882</v>
      </c>
      <c r="B1386" s="2">
        <v>42002</v>
      </c>
      <c r="C1386" s="3">
        <v>0</v>
      </c>
      <c r="D1386">
        <v>1.21682</v>
      </c>
      <c r="E1386">
        <v>1.2221</v>
      </c>
      <c r="F1386">
        <v>1.2142900000000001</v>
      </c>
      <c r="G1386">
        <v>1.21533</v>
      </c>
      <c r="H1386">
        <v>98164</v>
      </c>
      <c r="I1386">
        <v>-97.564402810304614</v>
      </c>
      <c r="J1386">
        <v>1.2493557692307691</v>
      </c>
      <c r="K1386">
        <v>1.2515720836193529</v>
      </c>
      <c r="L1386">
        <v>1.2363722222222224</v>
      </c>
      <c r="M1386">
        <v>1.2347804574306598</v>
      </c>
      <c r="N1386">
        <v>1.2311933333333334</v>
      </c>
      <c r="O1386">
        <v>1.2297521938131166</v>
      </c>
      <c r="P1386" t="s">
        <v>15354</v>
      </c>
      <c r="Q1386" t="s">
        <v>15355</v>
      </c>
      <c r="R1386" t="s">
        <v>15354</v>
      </c>
      <c r="S1386" t="s">
        <v>15354</v>
      </c>
      <c r="T1386">
        <v>1.2158100000000001</v>
      </c>
      <c r="U1386">
        <v>1.21485</v>
      </c>
      <c r="V1386" t="s">
        <v>15354</v>
      </c>
      <c r="W1386" t="s">
        <v>15354</v>
      </c>
      <c r="X1386" t="s">
        <v>15354</v>
      </c>
      <c r="Y1386" s="9">
        <v>4999.1907837627086</v>
      </c>
      <c r="Z1386" s="9">
        <v>4111.8191031186689</v>
      </c>
      <c r="AA1386" s="9">
        <v>526.71459254311094</v>
      </c>
      <c r="AB1386" t="s">
        <v>15354</v>
      </c>
    </row>
    <row r="1387" spans="1:28" hidden="1" x14ac:dyDescent="0.25">
      <c r="A1387" t="s">
        <v>1883</v>
      </c>
      <c r="B1387" s="2">
        <v>42003</v>
      </c>
      <c r="C1387" s="3">
        <v>0</v>
      </c>
      <c r="D1387">
        <v>1.2153499999999999</v>
      </c>
      <c r="E1387">
        <v>1.2187300000000001</v>
      </c>
      <c r="F1387">
        <v>1.2123900000000001</v>
      </c>
      <c r="G1387">
        <v>1.2161299999999999</v>
      </c>
      <c r="H1387">
        <v>109229</v>
      </c>
      <c r="I1387">
        <v>-91.614349775785072</v>
      </c>
      <c r="J1387">
        <v>1.2487575641025639</v>
      </c>
      <c r="K1387">
        <v>1.2506748156796226</v>
      </c>
      <c r="L1387">
        <v>1.2353419444444445</v>
      </c>
      <c r="M1387">
        <v>1.2337723245965702</v>
      </c>
      <c r="N1387">
        <v>1.2302504166666668</v>
      </c>
      <c r="O1387">
        <v>1.2286624183080672</v>
      </c>
      <c r="P1387" t="s">
        <v>15354</v>
      </c>
      <c r="Q1387" t="s">
        <v>15355</v>
      </c>
      <c r="R1387" t="s">
        <v>15354</v>
      </c>
      <c r="S1387" t="s">
        <v>15354</v>
      </c>
      <c r="T1387">
        <v>1.2163900000000001</v>
      </c>
      <c r="U1387">
        <v>1.21587</v>
      </c>
      <c r="V1387" t="s">
        <v>15354</v>
      </c>
      <c r="W1387" t="s">
        <v>15354</v>
      </c>
      <c r="X1387" t="s">
        <v>15354</v>
      </c>
      <c r="Y1387" s="9">
        <v>4999.1907837627086</v>
      </c>
      <c r="Z1387" s="9">
        <v>4109.8585024233253</v>
      </c>
      <c r="AA1387" s="9">
        <v>524.7729917243106</v>
      </c>
      <c r="AB1387" t="s">
        <v>15354</v>
      </c>
    </row>
    <row r="1388" spans="1:28" hidden="1" x14ac:dyDescent="0.25">
      <c r="A1388" t="s">
        <v>1884</v>
      </c>
      <c r="B1388" s="2">
        <v>42004</v>
      </c>
      <c r="C1388" s="3">
        <v>0</v>
      </c>
      <c r="D1388">
        <v>1.2161299999999999</v>
      </c>
      <c r="E1388">
        <v>1.2169700000000001</v>
      </c>
      <c r="F1388">
        <v>1.2096800000000001</v>
      </c>
      <c r="G1388">
        <v>1.2097599999999999</v>
      </c>
      <c r="H1388">
        <v>75183</v>
      </c>
      <c r="I1388">
        <v>-99.830902557599117</v>
      </c>
      <c r="J1388">
        <v>1.2480857692307692</v>
      </c>
      <c r="K1388">
        <v>1.249638997561151</v>
      </c>
      <c r="L1388">
        <v>1.2341116666666667</v>
      </c>
      <c r="M1388">
        <v>1.2324743611048636</v>
      </c>
      <c r="N1388">
        <v>1.2293487500000002</v>
      </c>
      <c r="O1388">
        <v>1.2271502248434221</v>
      </c>
      <c r="P1388" t="s">
        <v>15354</v>
      </c>
      <c r="Q1388" t="s">
        <v>15355</v>
      </c>
      <c r="R1388" t="s">
        <v>15354</v>
      </c>
      <c r="S1388" t="s">
        <v>15354</v>
      </c>
      <c r="T1388">
        <v>1.2099899999999999</v>
      </c>
      <c r="U1388">
        <v>1.20953</v>
      </c>
      <c r="V1388" t="s">
        <v>15354</v>
      </c>
      <c r="W1388" t="s">
        <v>15354</v>
      </c>
      <c r="X1388" t="s">
        <v>15354</v>
      </c>
      <c r="Y1388" s="9">
        <v>4999.1907837627086</v>
      </c>
      <c r="Z1388" s="9">
        <v>4131.5967766367567</v>
      </c>
      <c r="AA1388" s="9">
        <v>548.32972428481355</v>
      </c>
      <c r="AB1388" t="s">
        <v>15354</v>
      </c>
    </row>
    <row r="1389" spans="1:28" hidden="1" x14ac:dyDescent="0.25">
      <c r="A1389" t="s">
        <v>1885</v>
      </c>
      <c r="B1389" s="2">
        <v>42005</v>
      </c>
      <c r="C1389" s="3">
        <v>0</v>
      </c>
      <c r="D1389">
        <v>1.21038</v>
      </c>
      <c r="E1389">
        <v>1.2107300000000001</v>
      </c>
      <c r="F1389">
        <v>1.20783</v>
      </c>
      <c r="G1389">
        <v>1.20869</v>
      </c>
      <c r="H1389">
        <v>5971</v>
      </c>
      <c r="I1389">
        <v>-98.034734917732905</v>
      </c>
      <c r="J1389">
        <v>1.2473406410256409</v>
      </c>
      <c r="K1389">
        <v>1.2486023140785902</v>
      </c>
      <c r="L1389">
        <v>1.2328444444444444</v>
      </c>
      <c r="M1389">
        <v>1.2311887199640603</v>
      </c>
      <c r="N1389">
        <v>1.22810375</v>
      </c>
      <c r="O1389">
        <v>1.2256734068559485</v>
      </c>
      <c r="P1389" t="s">
        <v>15354</v>
      </c>
      <c r="Q1389" t="s">
        <v>15355</v>
      </c>
      <c r="R1389" t="s">
        <v>15354</v>
      </c>
      <c r="S1389" t="s">
        <v>15354</v>
      </c>
      <c r="T1389">
        <v>1.2089099999999999</v>
      </c>
      <c r="U1389">
        <v>1.2084699999999999</v>
      </c>
      <c r="V1389" t="s">
        <v>15354</v>
      </c>
      <c r="W1389" t="s">
        <v>15354</v>
      </c>
      <c r="X1389" t="s">
        <v>15354</v>
      </c>
      <c r="Y1389" s="9">
        <v>4999.1907837627086</v>
      </c>
      <c r="Z1389" s="9">
        <v>4135.287807829126</v>
      </c>
      <c r="AA1389" s="9">
        <v>552.30968312811706</v>
      </c>
      <c r="AB1389" t="s">
        <v>15354</v>
      </c>
    </row>
    <row r="1390" spans="1:28" hidden="1" x14ac:dyDescent="0.25">
      <c r="A1390" t="s">
        <v>1886</v>
      </c>
      <c r="B1390" s="2">
        <v>42006</v>
      </c>
      <c r="C1390" s="3">
        <v>0</v>
      </c>
      <c r="D1390">
        <v>1.20871</v>
      </c>
      <c r="E1390">
        <v>1.2089000000000001</v>
      </c>
      <c r="F1390">
        <v>1.20004</v>
      </c>
      <c r="G1390">
        <v>1.20017</v>
      </c>
      <c r="H1390">
        <v>122343</v>
      </c>
      <c r="I1390">
        <v>-99.630681818181927</v>
      </c>
      <c r="J1390">
        <v>1.2466832051282053</v>
      </c>
      <c r="K1390">
        <v>1.2473761795449549</v>
      </c>
      <c r="L1390">
        <v>1.2317738888888889</v>
      </c>
      <c r="M1390">
        <v>1.2295120323984354</v>
      </c>
      <c r="N1390">
        <v>1.2269337500000002</v>
      </c>
      <c r="O1390">
        <v>1.2236331343074727</v>
      </c>
      <c r="P1390" t="s">
        <v>15354</v>
      </c>
      <c r="Q1390" t="s">
        <v>15355</v>
      </c>
      <c r="R1390" t="s">
        <v>15354</v>
      </c>
      <c r="S1390" t="s">
        <v>15354</v>
      </c>
      <c r="T1390">
        <v>1.20048</v>
      </c>
      <c r="U1390">
        <v>1.1998599999999999</v>
      </c>
      <c r="V1390" t="s">
        <v>15354</v>
      </c>
      <c r="W1390" t="s">
        <v>15354</v>
      </c>
      <c r="X1390" t="s">
        <v>15354</v>
      </c>
      <c r="Y1390" s="9">
        <v>4999.1907837627086</v>
      </c>
      <c r="Z1390" s="9">
        <v>4164.3265891665906</v>
      </c>
      <c r="AA1390" s="9">
        <v>583.21710820137355</v>
      </c>
      <c r="AB1390" t="s">
        <v>15354</v>
      </c>
    </row>
    <row r="1391" spans="1:28" hidden="1" x14ac:dyDescent="0.25">
      <c r="A1391" t="s">
        <v>1887</v>
      </c>
      <c r="B1391" s="2">
        <v>42008</v>
      </c>
      <c r="C1391" s="3">
        <v>0</v>
      </c>
      <c r="D1391">
        <v>1.19495</v>
      </c>
      <c r="E1391">
        <v>1.19537</v>
      </c>
      <c r="F1391">
        <v>1.1867700000000001</v>
      </c>
      <c r="G1391">
        <v>1.19469</v>
      </c>
      <c r="H1391">
        <v>14173</v>
      </c>
      <c r="I1391">
        <v>-81.772151898734336</v>
      </c>
      <c r="J1391">
        <v>1.2459582051282052</v>
      </c>
      <c r="K1391">
        <v>1.2460423522147028</v>
      </c>
      <c r="L1391">
        <v>1.2305944444444445</v>
      </c>
      <c r="M1391">
        <v>1.2276297603768984</v>
      </c>
      <c r="N1391">
        <v>1.2254883333333335</v>
      </c>
      <c r="O1391">
        <v>1.221317683562875</v>
      </c>
      <c r="P1391" t="s">
        <v>15354</v>
      </c>
      <c r="Q1391" t="s">
        <v>15355</v>
      </c>
      <c r="R1391" t="s">
        <v>15354</v>
      </c>
      <c r="S1391" t="s">
        <v>15354</v>
      </c>
      <c r="T1391">
        <v>1.19509</v>
      </c>
      <c r="U1391">
        <v>1.1942900000000001</v>
      </c>
      <c r="V1391" t="s">
        <v>15354</v>
      </c>
      <c r="W1391" t="s">
        <v>15354</v>
      </c>
      <c r="X1391" t="s">
        <v>15354</v>
      </c>
      <c r="Y1391" s="9">
        <v>4999.1907837627086</v>
      </c>
      <c r="Z1391" s="9">
        <v>4183.1082042044609</v>
      </c>
      <c r="AA1391" s="9">
        <v>602.94038794926826</v>
      </c>
      <c r="AB1391" t="s">
        <v>15354</v>
      </c>
    </row>
    <row r="1392" spans="1:28" hidden="1" x14ac:dyDescent="0.25">
      <c r="A1392" t="s">
        <v>1888</v>
      </c>
      <c r="B1392" s="2">
        <v>42009</v>
      </c>
      <c r="C1392" s="3">
        <v>0</v>
      </c>
      <c r="D1392">
        <v>1.19469</v>
      </c>
      <c r="E1392">
        <v>1.1976199999999999</v>
      </c>
      <c r="F1392">
        <v>1.18872</v>
      </c>
      <c r="G1392">
        <v>1.19374</v>
      </c>
      <c r="H1392">
        <v>162488</v>
      </c>
      <c r="I1392">
        <v>-82.781620553359815</v>
      </c>
      <c r="J1392">
        <v>1.2450533333333336</v>
      </c>
      <c r="K1392">
        <v>1.2447182420320519</v>
      </c>
      <c r="L1392">
        <v>1.2292155555555555</v>
      </c>
      <c r="M1392">
        <v>1.2257978814376067</v>
      </c>
      <c r="N1392">
        <v>1.2239162500000003</v>
      </c>
      <c r="O1392">
        <v>1.2191114688778448</v>
      </c>
      <c r="P1392" t="s">
        <v>15354</v>
      </c>
      <c r="Q1392" t="s">
        <v>15355</v>
      </c>
      <c r="R1392" t="s">
        <v>15354</v>
      </c>
      <c r="S1392" t="s">
        <v>15354</v>
      </c>
      <c r="T1392">
        <v>1.1941999999999999</v>
      </c>
      <c r="U1392">
        <v>1.1932799999999999</v>
      </c>
      <c r="V1392" t="s">
        <v>15354</v>
      </c>
      <c r="W1392" t="s">
        <v>15354</v>
      </c>
      <c r="X1392" t="s">
        <v>15354</v>
      </c>
      <c r="Y1392" s="9">
        <v>4999.1907837627086</v>
      </c>
      <c r="Z1392" s="9">
        <v>4186.2257442327154</v>
      </c>
      <c r="AA1392" s="9">
        <v>606.15058500823068</v>
      </c>
      <c r="AB1392" t="s">
        <v>15354</v>
      </c>
    </row>
    <row r="1393" spans="1:28" hidden="1" x14ac:dyDescent="0.25">
      <c r="A1393" t="s">
        <v>1889</v>
      </c>
      <c r="B1393" s="2">
        <v>42010</v>
      </c>
      <c r="C1393" s="3">
        <v>0</v>
      </c>
      <c r="D1393">
        <v>1.19374</v>
      </c>
      <c r="E1393">
        <v>1.1968700000000001</v>
      </c>
      <c r="F1393">
        <v>1.1846099999999999</v>
      </c>
      <c r="G1393">
        <v>1.1872199999999999</v>
      </c>
      <c r="H1393">
        <v>181969</v>
      </c>
      <c r="I1393">
        <v>-93.878986866791749</v>
      </c>
      <c r="J1393">
        <v>1.2440373076923079</v>
      </c>
      <c r="K1393">
        <v>1.2432625903350378</v>
      </c>
      <c r="L1393">
        <v>1.227528611111111</v>
      </c>
      <c r="M1393">
        <v>1.2237125905490875</v>
      </c>
      <c r="N1393">
        <v>1.2217670833333334</v>
      </c>
      <c r="O1393">
        <v>1.2165601513676172</v>
      </c>
      <c r="P1393" t="s">
        <v>15354</v>
      </c>
      <c r="Q1393" t="s">
        <v>15355</v>
      </c>
      <c r="R1393" t="s">
        <v>15354</v>
      </c>
      <c r="S1393" t="s">
        <v>15354</v>
      </c>
      <c r="T1393">
        <v>1.18777</v>
      </c>
      <c r="U1393">
        <v>1.1866699999999999</v>
      </c>
      <c r="V1393" t="s">
        <v>15354</v>
      </c>
      <c r="W1393" t="s">
        <v>15354</v>
      </c>
      <c r="X1393" t="s">
        <v>15354</v>
      </c>
      <c r="Y1393" s="9">
        <v>4999.1907837627086</v>
      </c>
      <c r="Z1393" s="9">
        <v>4208.8879023402751</v>
      </c>
      <c r="AA1393" s="9">
        <v>629.68540567533955</v>
      </c>
      <c r="AB1393" t="s">
        <v>15354</v>
      </c>
    </row>
    <row r="1394" spans="1:28" hidden="1" x14ac:dyDescent="0.25">
      <c r="A1394" t="s">
        <v>1890</v>
      </c>
      <c r="B1394" s="2">
        <v>42011</v>
      </c>
      <c r="C1394" s="3">
        <v>0</v>
      </c>
      <c r="D1394">
        <v>1.1872199999999999</v>
      </c>
      <c r="E1394">
        <v>1.1896599999999999</v>
      </c>
      <c r="F1394">
        <v>1.18022</v>
      </c>
      <c r="G1394">
        <v>1.18337</v>
      </c>
      <c r="H1394">
        <v>185889</v>
      </c>
      <c r="I1394">
        <v>-92.89580514208393</v>
      </c>
      <c r="J1394">
        <v>1.2428746153846153</v>
      </c>
      <c r="K1394">
        <v>1.24174632222529</v>
      </c>
      <c r="L1394">
        <v>1.2256661111111109</v>
      </c>
      <c r="M1394">
        <v>1.2215319099788666</v>
      </c>
      <c r="N1394">
        <v>1.2190725000000002</v>
      </c>
      <c r="O1394">
        <v>1.213904939258208</v>
      </c>
      <c r="P1394" t="s">
        <v>15354</v>
      </c>
      <c r="Q1394" t="s">
        <v>15355</v>
      </c>
      <c r="R1394" t="s">
        <v>15354</v>
      </c>
      <c r="S1394" t="s">
        <v>15354</v>
      </c>
      <c r="T1394">
        <v>1.1839900000000001</v>
      </c>
      <c r="U1394">
        <v>1.18275</v>
      </c>
      <c r="V1394" t="s">
        <v>15354</v>
      </c>
      <c r="W1394" t="s">
        <v>15354</v>
      </c>
      <c r="X1394" t="s">
        <v>15354</v>
      </c>
      <c r="Y1394" s="9">
        <v>4999.1907837627086</v>
      </c>
      <c r="Z1394" s="9">
        <v>4222.3251748432913</v>
      </c>
      <c r="AA1394" s="9">
        <v>643.49826119739532</v>
      </c>
      <c r="AB1394" t="s">
        <v>15354</v>
      </c>
    </row>
    <row r="1395" spans="1:28" hidden="1" x14ac:dyDescent="0.25">
      <c r="A1395" t="s">
        <v>1891</v>
      </c>
      <c r="B1395" s="2">
        <v>42012</v>
      </c>
      <c r="C1395" s="3">
        <v>0</v>
      </c>
      <c r="D1395">
        <v>1.18337</v>
      </c>
      <c r="E1395">
        <v>1.18475</v>
      </c>
      <c r="F1395">
        <v>1.17543</v>
      </c>
      <c r="G1395">
        <v>1.1792</v>
      </c>
      <c r="H1395">
        <v>153405</v>
      </c>
      <c r="I1395">
        <v>-92.046413502109615</v>
      </c>
      <c r="J1395">
        <v>1.241725769230769</v>
      </c>
      <c r="K1395">
        <v>1.240162871029713</v>
      </c>
      <c r="L1395">
        <v>1.2238119444444444</v>
      </c>
      <c r="M1395">
        <v>1.2192436986286574</v>
      </c>
      <c r="N1395">
        <v>1.2165679166666667</v>
      </c>
      <c r="O1395">
        <v>1.2111285441175514</v>
      </c>
      <c r="P1395" t="s">
        <v>15354</v>
      </c>
      <c r="Q1395" t="s">
        <v>15355</v>
      </c>
      <c r="R1395" t="s">
        <v>15354</v>
      </c>
      <c r="S1395" t="s">
        <v>15354</v>
      </c>
      <c r="T1395">
        <v>1.17987</v>
      </c>
      <c r="U1395">
        <v>1.1785300000000001</v>
      </c>
      <c r="V1395" t="s">
        <v>15354</v>
      </c>
      <c r="W1395" t="s">
        <v>15354</v>
      </c>
      <c r="X1395" t="s">
        <v>15354</v>
      </c>
      <c r="Y1395" s="9">
        <v>4999.1907837627086</v>
      </c>
      <c r="Z1395" s="9">
        <v>4237.0691548752902</v>
      </c>
      <c r="AA1395" s="9">
        <v>658.57851048017142</v>
      </c>
      <c r="AB1395" t="s">
        <v>15354</v>
      </c>
    </row>
    <row r="1396" spans="1:28" hidden="1" x14ac:dyDescent="0.25">
      <c r="A1396" t="s">
        <v>1892</v>
      </c>
      <c r="B1396" s="2">
        <v>42013</v>
      </c>
      <c r="C1396" s="3">
        <v>0</v>
      </c>
      <c r="D1396">
        <v>1.1792</v>
      </c>
      <c r="E1396">
        <v>1.1846000000000001</v>
      </c>
      <c r="F1396">
        <v>1.1762900000000001</v>
      </c>
      <c r="G1396">
        <v>1.1840599999999999</v>
      </c>
      <c r="H1396">
        <v>171182</v>
      </c>
      <c r="I1396">
        <v>-81.793248945147894</v>
      </c>
      <c r="J1396">
        <v>1.2407178205128204</v>
      </c>
      <c r="K1396">
        <v>1.2387425451808594</v>
      </c>
      <c r="L1396">
        <v>1.2221199999999997</v>
      </c>
      <c r="M1396">
        <v>1.2173418770811626</v>
      </c>
      <c r="N1396">
        <v>1.2139891666666667</v>
      </c>
      <c r="O1396">
        <v>1.2089630605881474</v>
      </c>
      <c r="P1396" t="s">
        <v>15354</v>
      </c>
      <c r="Q1396" t="s">
        <v>15355</v>
      </c>
      <c r="R1396" t="s">
        <v>15354</v>
      </c>
      <c r="S1396" t="s">
        <v>15354</v>
      </c>
      <c r="T1396">
        <v>1.1847300000000001</v>
      </c>
      <c r="U1396">
        <v>1.1833899999999999</v>
      </c>
      <c r="V1396" t="s">
        <v>15354</v>
      </c>
      <c r="W1396" t="s">
        <v>15354</v>
      </c>
      <c r="X1396" t="s">
        <v>15354</v>
      </c>
      <c r="Y1396" s="9">
        <v>4999.1907837627086</v>
      </c>
      <c r="Z1396" s="9">
        <v>4219.6878476637785</v>
      </c>
      <c r="AA1396" s="9">
        <v>640.72547909893751</v>
      </c>
      <c r="AB1396" t="s">
        <v>15354</v>
      </c>
    </row>
    <row r="1397" spans="1:28" hidden="1" x14ac:dyDescent="0.25">
      <c r="A1397" t="s">
        <v>1893</v>
      </c>
      <c r="B1397" s="2">
        <v>42015</v>
      </c>
      <c r="C1397" s="3">
        <v>0</v>
      </c>
      <c r="D1397">
        <v>1.18452</v>
      </c>
      <c r="E1397">
        <v>1.18699</v>
      </c>
      <c r="F1397">
        <v>1.1845000000000001</v>
      </c>
      <c r="G1397">
        <v>1.1869700000000001</v>
      </c>
      <c r="H1397">
        <v>5000</v>
      </c>
      <c r="I1397">
        <v>-75.315508021390187</v>
      </c>
      <c r="J1397">
        <v>1.2397307692307691</v>
      </c>
      <c r="K1397">
        <v>1.2374318478345083</v>
      </c>
      <c r="L1397">
        <v>1.2205452777777779</v>
      </c>
      <c r="M1397">
        <v>1.2157001539956944</v>
      </c>
      <c r="N1397">
        <v>1.2115137500000002</v>
      </c>
      <c r="O1397">
        <v>1.2072036157410957</v>
      </c>
      <c r="P1397" t="s">
        <v>15353</v>
      </c>
      <c r="Q1397" t="s">
        <v>15355</v>
      </c>
      <c r="R1397" t="s">
        <v>15354</v>
      </c>
      <c r="S1397" t="s">
        <v>15354</v>
      </c>
      <c r="T1397">
        <v>1.1876</v>
      </c>
      <c r="U1397">
        <v>1.18634</v>
      </c>
      <c r="V1397" t="s">
        <v>15354</v>
      </c>
      <c r="W1397" t="s">
        <v>15354</v>
      </c>
      <c r="X1397" t="s">
        <v>15354</v>
      </c>
      <c r="Y1397" s="9">
        <v>4999.1907837627086</v>
      </c>
      <c r="Z1397" s="9">
        <v>4209.4903871359957</v>
      </c>
      <c r="AA1397" s="9">
        <v>630.22504883605984</v>
      </c>
      <c r="AB1397" t="s">
        <v>15354</v>
      </c>
    </row>
    <row r="1398" spans="1:28" hidden="1" x14ac:dyDescent="0.25">
      <c r="A1398" t="s">
        <v>1894</v>
      </c>
      <c r="B1398" s="2">
        <v>42016</v>
      </c>
      <c r="C1398" s="3">
        <v>0</v>
      </c>
      <c r="D1398">
        <v>1.1869700000000001</v>
      </c>
      <c r="E1398">
        <v>1.1870799999999999</v>
      </c>
      <c r="F1398">
        <v>1.1786099999999999</v>
      </c>
      <c r="G1398">
        <v>1.1831799999999999</v>
      </c>
      <c r="H1398">
        <v>166030</v>
      </c>
      <c r="I1398">
        <v>-83.394043282622832</v>
      </c>
      <c r="J1398">
        <v>1.2385898717948716</v>
      </c>
      <c r="K1398">
        <v>1.2360583833323688</v>
      </c>
      <c r="L1398">
        <v>1.2187727777777779</v>
      </c>
      <c r="M1398">
        <v>1.213942307833765</v>
      </c>
      <c r="N1398">
        <v>1.20897875</v>
      </c>
      <c r="O1398">
        <v>1.2052817264818081</v>
      </c>
      <c r="P1398" t="s">
        <v>15354</v>
      </c>
      <c r="Q1398" t="s">
        <v>15355</v>
      </c>
      <c r="R1398" t="s">
        <v>15354</v>
      </c>
      <c r="S1398" t="s">
        <v>15354</v>
      </c>
      <c r="T1398">
        <v>1.1837599999999999</v>
      </c>
      <c r="U1398">
        <v>1.1826000000000001</v>
      </c>
      <c r="V1398" t="s">
        <v>15354</v>
      </c>
      <c r="W1398" t="s">
        <v>15354</v>
      </c>
      <c r="X1398" t="s">
        <v>15354</v>
      </c>
      <c r="Y1398" s="9">
        <v>4999.1907837627086</v>
      </c>
      <c r="Z1398" s="9">
        <v>4223.1455563312738</v>
      </c>
      <c r="AA1398" s="9">
        <v>644.38683391246491</v>
      </c>
      <c r="AB1398" t="s">
        <v>15354</v>
      </c>
    </row>
    <row r="1399" spans="1:28" hidden="1" x14ac:dyDescent="0.25">
      <c r="A1399" t="s">
        <v>1895</v>
      </c>
      <c r="B1399" s="2">
        <v>42017</v>
      </c>
      <c r="C1399" s="3">
        <v>0</v>
      </c>
      <c r="D1399">
        <v>1.18319</v>
      </c>
      <c r="E1399">
        <v>1.1859599999999999</v>
      </c>
      <c r="F1399">
        <v>1.1753100000000001</v>
      </c>
      <c r="G1399">
        <v>1.1777</v>
      </c>
      <c r="H1399">
        <v>193874</v>
      </c>
      <c r="I1399">
        <v>-94.892070955332557</v>
      </c>
      <c r="J1399">
        <v>1.237481923076923</v>
      </c>
      <c r="K1399">
        <v>1.2345809559062331</v>
      </c>
      <c r="L1399">
        <v>1.2170766666666668</v>
      </c>
      <c r="M1399">
        <v>1.2119832641670751</v>
      </c>
      <c r="N1399">
        <v>1.2059220833333333</v>
      </c>
      <c r="O1399">
        <v>1.2030751883632635</v>
      </c>
      <c r="P1399" t="s">
        <v>15354</v>
      </c>
      <c r="Q1399" t="s">
        <v>15355</v>
      </c>
      <c r="R1399" t="s">
        <v>15354</v>
      </c>
      <c r="S1399" t="s">
        <v>15354</v>
      </c>
      <c r="T1399">
        <v>1.17822</v>
      </c>
      <c r="U1399">
        <v>1.1771799999999999</v>
      </c>
      <c r="V1399" t="s">
        <v>15354</v>
      </c>
      <c r="W1399" t="s">
        <v>15354</v>
      </c>
      <c r="X1399" t="s">
        <v>15354</v>
      </c>
      <c r="Y1399" s="9">
        <v>4999.1907837627086</v>
      </c>
      <c r="Z1399" s="9">
        <v>4243.0028210034698</v>
      </c>
      <c r="AA1399" s="9">
        <v>664.80910530633139</v>
      </c>
      <c r="AB1399" t="s">
        <v>15354</v>
      </c>
    </row>
    <row r="1400" spans="1:28" hidden="1" x14ac:dyDescent="0.25">
      <c r="A1400" t="s">
        <v>1896</v>
      </c>
      <c r="B1400" s="2">
        <v>42018</v>
      </c>
      <c r="C1400" s="3">
        <v>0</v>
      </c>
      <c r="D1400">
        <v>1.17771</v>
      </c>
      <c r="E1400">
        <v>1.1846399999999999</v>
      </c>
      <c r="F1400">
        <v>1.1727300000000001</v>
      </c>
      <c r="G1400">
        <v>1.1783999999999999</v>
      </c>
      <c r="H1400">
        <v>217713</v>
      </c>
      <c r="I1400">
        <v>-87.673913043478606</v>
      </c>
      <c r="J1400">
        <v>1.2361534615384615</v>
      </c>
      <c r="K1400">
        <v>1.2331586532250625</v>
      </c>
      <c r="L1400">
        <v>1.2156044444444447</v>
      </c>
      <c r="M1400">
        <v>1.2101679525904765</v>
      </c>
      <c r="N1400">
        <v>1.20361875</v>
      </c>
      <c r="O1400">
        <v>1.2011011732942025</v>
      </c>
      <c r="P1400" t="s">
        <v>15354</v>
      </c>
      <c r="Q1400" t="s">
        <v>15355</v>
      </c>
      <c r="R1400" t="s">
        <v>15354</v>
      </c>
      <c r="S1400" t="s">
        <v>15354</v>
      </c>
      <c r="T1400">
        <v>1.17885</v>
      </c>
      <c r="U1400">
        <v>1.1779500000000001</v>
      </c>
      <c r="V1400" t="s">
        <v>15354</v>
      </c>
      <c r="W1400" t="s">
        <v>15354</v>
      </c>
      <c r="X1400" t="s">
        <v>15354</v>
      </c>
      <c r="Y1400" s="9">
        <v>4999.1907837627086</v>
      </c>
      <c r="Z1400" s="9">
        <v>4240.7352790963305</v>
      </c>
      <c r="AA1400" s="9">
        <v>662.57290965846869</v>
      </c>
      <c r="AB1400" t="s">
        <v>15354</v>
      </c>
    </row>
    <row r="1401" spans="1:28" hidden="1" x14ac:dyDescent="0.25">
      <c r="A1401" t="s">
        <v>1897</v>
      </c>
      <c r="B1401" s="2">
        <v>42019</v>
      </c>
      <c r="C1401" s="3">
        <v>0</v>
      </c>
      <c r="D1401">
        <v>1.1783999999999999</v>
      </c>
      <c r="E1401">
        <v>1.17903</v>
      </c>
      <c r="F1401">
        <v>1.1567499999999999</v>
      </c>
      <c r="G1401">
        <v>1.1636</v>
      </c>
      <c r="H1401">
        <v>294563</v>
      </c>
      <c r="I1401">
        <v>-88.62504151444702</v>
      </c>
      <c r="J1401">
        <v>1.2346557692307691</v>
      </c>
      <c r="K1401">
        <v>1.2313976746624027</v>
      </c>
      <c r="L1401">
        <v>1.2135219444444445</v>
      </c>
      <c r="M1401">
        <v>1.2076507659639641</v>
      </c>
      <c r="N1401">
        <v>1.2009008333333331</v>
      </c>
      <c r="O1401">
        <v>1.1981010794306663</v>
      </c>
      <c r="P1401" t="s">
        <v>15354</v>
      </c>
      <c r="Q1401" t="s">
        <v>15355</v>
      </c>
      <c r="R1401" t="s">
        <v>15354</v>
      </c>
      <c r="S1401" t="s">
        <v>15354</v>
      </c>
      <c r="T1401">
        <v>1.1640600000000001</v>
      </c>
      <c r="U1401">
        <v>1.1631400000000001</v>
      </c>
      <c r="V1401" t="s">
        <v>15354</v>
      </c>
      <c r="W1401" t="s">
        <v>15354</v>
      </c>
      <c r="X1401" t="s">
        <v>15354</v>
      </c>
      <c r="Y1401" s="9">
        <v>4999.1907837627086</v>
      </c>
      <c r="Z1401" s="9">
        <v>4294.6160711326802</v>
      </c>
      <c r="AA1401" s="9">
        <v>716.91349041643457</v>
      </c>
      <c r="AB1401" t="s">
        <v>15354</v>
      </c>
    </row>
    <row r="1402" spans="1:28" hidden="1" x14ac:dyDescent="0.25">
      <c r="A1402" t="s">
        <v>1898</v>
      </c>
      <c r="B1402" s="2">
        <v>42020</v>
      </c>
      <c r="C1402" s="3">
        <v>0</v>
      </c>
      <c r="D1402">
        <v>1.16361</v>
      </c>
      <c r="E1402">
        <v>1.1648700000000001</v>
      </c>
      <c r="F1402">
        <v>1.1459999999999999</v>
      </c>
      <c r="G1402">
        <v>1.1562600000000001</v>
      </c>
      <c r="H1402">
        <v>248185</v>
      </c>
      <c r="I1402">
        <v>-84.149544260775329</v>
      </c>
      <c r="J1402">
        <v>1.2331220512820513</v>
      </c>
      <c r="K1402">
        <v>1.2294954550506962</v>
      </c>
      <c r="L1402">
        <v>1.2115222222222226</v>
      </c>
      <c r="M1402">
        <v>1.2048728867226688</v>
      </c>
      <c r="N1402">
        <v>1.1981345833333332</v>
      </c>
      <c r="O1402">
        <v>1.1947537930762131</v>
      </c>
      <c r="P1402" t="s">
        <v>15354</v>
      </c>
      <c r="Q1402" t="s">
        <v>15355</v>
      </c>
      <c r="R1402" t="s">
        <v>15354</v>
      </c>
      <c r="S1402" t="s">
        <v>15354</v>
      </c>
      <c r="T1402">
        <v>1.1568000000000001</v>
      </c>
      <c r="U1402">
        <v>1.1557200000000001</v>
      </c>
      <c r="V1402" t="s">
        <v>15354</v>
      </c>
      <c r="W1402" t="s">
        <v>15354</v>
      </c>
      <c r="X1402" t="s">
        <v>15354</v>
      </c>
      <c r="Y1402" s="9">
        <v>4999.1907837627086</v>
      </c>
      <c r="Z1402" s="9">
        <v>4321.5687964753706</v>
      </c>
      <c r="AA1402" s="9">
        <v>743.48989963215638</v>
      </c>
      <c r="AB1402" t="s">
        <v>15354</v>
      </c>
    </row>
    <row r="1403" spans="1:28" hidden="1" x14ac:dyDescent="0.25">
      <c r="A1403" t="s">
        <v>1899</v>
      </c>
      <c r="B1403" s="2">
        <v>42022</v>
      </c>
      <c r="C1403" s="3">
        <v>0</v>
      </c>
      <c r="D1403">
        <v>1.1551499999999999</v>
      </c>
      <c r="E1403">
        <v>1.1573500000000001</v>
      </c>
      <c r="F1403">
        <v>1.1551499999999999</v>
      </c>
      <c r="G1403">
        <v>1.15612</v>
      </c>
      <c r="H1403">
        <v>4884</v>
      </c>
      <c r="I1403">
        <v>-83.910969793322579</v>
      </c>
      <c r="J1403">
        <v>1.2316014102564101</v>
      </c>
      <c r="K1403">
        <v>1.2276378485937167</v>
      </c>
      <c r="L1403">
        <v>1.209487222222223</v>
      </c>
      <c r="M1403">
        <v>1.2022375955484705</v>
      </c>
      <c r="N1403">
        <v>1.1953708333333333</v>
      </c>
      <c r="O1403">
        <v>1.1916630896301161</v>
      </c>
      <c r="P1403" t="s">
        <v>15354</v>
      </c>
      <c r="Q1403" t="s">
        <v>15355</v>
      </c>
      <c r="R1403" t="s">
        <v>15354</v>
      </c>
      <c r="S1403" t="s">
        <v>15354</v>
      </c>
      <c r="T1403">
        <v>1.1567099999999999</v>
      </c>
      <c r="U1403">
        <v>1.1555299999999999</v>
      </c>
      <c r="V1403" t="s">
        <v>15354</v>
      </c>
      <c r="W1403" t="s">
        <v>15354</v>
      </c>
      <c r="X1403" t="s">
        <v>15354</v>
      </c>
      <c r="Y1403" s="9">
        <v>4999.1907837627086</v>
      </c>
      <c r="Z1403" s="9">
        <v>4321.9050442744583</v>
      </c>
      <c r="AA1403" s="9">
        <v>743.75621454867587</v>
      </c>
      <c r="AB1403" t="s">
        <v>15354</v>
      </c>
    </row>
    <row r="1404" spans="1:28" hidden="1" x14ac:dyDescent="0.25">
      <c r="A1404" t="s">
        <v>1900</v>
      </c>
      <c r="B1404" s="2">
        <v>42023</v>
      </c>
      <c r="C1404" s="3">
        <v>0</v>
      </c>
      <c r="D1404">
        <v>1.1561399999999999</v>
      </c>
      <c r="E1404">
        <v>1.16388</v>
      </c>
      <c r="F1404">
        <v>1.1551400000000001</v>
      </c>
      <c r="G1404">
        <v>1.15947</v>
      </c>
      <c r="H1404">
        <v>145063</v>
      </c>
      <c r="I1404">
        <v>-73.905462998837478</v>
      </c>
      <c r="J1404">
        <v>1.2300637179487179</v>
      </c>
      <c r="K1404">
        <v>1.2259120802748884</v>
      </c>
      <c r="L1404">
        <v>1.2074872222222228</v>
      </c>
      <c r="M1404">
        <v>1.1999258336269316</v>
      </c>
      <c r="N1404">
        <v>1.1927529166666666</v>
      </c>
      <c r="O1404">
        <v>1.189087642459707</v>
      </c>
      <c r="P1404" t="s">
        <v>15353</v>
      </c>
      <c r="Q1404" t="s">
        <v>15355</v>
      </c>
      <c r="R1404" t="s">
        <v>15354</v>
      </c>
      <c r="S1404" t="s">
        <v>15354</v>
      </c>
      <c r="T1404">
        <v>1.16005</v>
      </c>
      <c r="U1404">
        <v>1.15889</v>
      </c>
      <c r="V1404" t="s">
        <v>15354</v>
      </c>
      <c r="W1404" t="s">
        <v>15354</v>
      </c>
      <c r="X1404" t="s">
        <v>15354</v>
      </c>
      <c r="Y1404" s="9">
        <v>4999.1907837627086</v>
      </c>
      <c r="Z1404" s="9">
        <v>4309.4614747318719</v>
      </c>
      <c r="AA1404" s="9">
        <v>731.49814829341256</v>
      </c>
      <c r="AB1404" t="s">
        <v>15354</v>
      </c>
    </row>
    <row r="1405" spans="1:28" hidden="1" x14ac:dyDescent="0.25">
      <c r="A1405" t="s">
        <v>1901</v>
      </c>
      <c r="B1405" s="2">
        <v>42024</v>
      </c>
      <c r="C1405" s="3">
        <v>0</v>
      </c>
      <c r="D1405">
        <v>1.1594599999999999</v>
      </c>
      <c r="E1405">
        <v>1.1615</v>
      </c>
      <c r="F1405">
        <v>1.15405</v>
      </c>
      <c r="G1405">
        <v>1.1545399999999999</v>
      </c>
      <c r="H1405">
        <v>157475</v>
      </c>
      <c r="I1405">
        <v>-83.456024796590484</v>
      </c>
      <c r="J1405">
        <v>1.2285660256410256</v>
      </c>
      <c r="K1405">
        <v>1.2241051921666635</v>
      </c>
      <c r="L1405">
        <v>1.2051466666666668</v>
      </c>
      <c r="M1405">
        <v>1.197472545322773</v>
      </c>
      <c r="N1405">
        <v>1.19012875</v>
      </c>
      <c r="O1405">
        <v>1.1863238310629305</v>
      </c>
      <c r="P1405" t="s">
        <v>15354</v>
      </c>
      <c r="Q1405" t="s">
        <v>15355</v>
      </c>
      <c r="R1405" t="s">
        <v>15354</v>
      </c>
      <c r="S1405" t="s">
        <v>15354</v>
      </c>
      <c r="T1405">
        <v>1.1551499999999999</v>
      </c>
      <c r="U1405">
        <v>1.1539299999999999</v>
      </c>
      <c r="V1405" t="s">
        <v>15354</v>
      </c>
      <c r="W1405" t="s">
        <v>15354</v>
      </c>
      <c r="X1405" t="s">
        <v>15354</v>
      </c>
      <c r="Y1405" s="9">
        <v>4999.1907837627086</v>
      </c>
      <c r="Z1405" s="9">
        <v>4327.7416645134481</v>
      </c>
      <c r="AA1405" s="9">
        <v>749.46142666869878</v>
      </c>
      <c r="AB1405" t="s">
        <v>15354</v>
      </c>
    </row>
    <row r="1406" spans="1:28" hidden="1" x14ac:dyDescent="0.25">
      <c r="A1406" t="s">
        <v>1902</v>
      </c>
      <c r="B1406" s="2">
        <v>42025</v>
      </c>
      <c r="C1406" s="3">
        <v>0</v>
      </c>
      <c r="D1406">
        <v>1.1545399999999999</v>
      </c>
      <c r="E1406">
        <v>1.1679900000000001</v>
      </c>
      <c r="F1406">
        <v>1.15412</v>
      </c>
      <c r="G1406">
        <v>1.16147</v>
      </c>
      <c r="H1406">
        <v>181906</v>
      </c>
      <c r="I1406">
        <v>-69.589148810693857</v>
      </c>
      <c r="J1406">
        <v>1.2272496153846153</v>
      </c>
      <c r="K1406">
        <v>1.2225194910991528</v>
      </c>
      <c r="L1406">
        <v>1.2027419444444447</v>
      </c>
      <c r="M1406">
        <v>1.1955264617918124</v>
      </c>
      <c r="N1406">
        <v>1.1877270833333333</v>
      </c>
      <c r="O1406">
        <v>1.1843355245778961</v>
      </c>
      <c r="P1406" t="s">
        <v>15353</v>
      </c>
      <c r="Q1406" t="s">
        <v>15355</v>
      </c>
      <c r="R1406" t="s">
        <v>15354</v>
      </c>
      <c r="S1406" t="s">
        <v>15354</v>
      </c>
      <c r="T1406">
        <v>1.1620699999999999</v>
      </c>
      <c r="U1406">
        <v>1.1608700000000001</v>
      </c>
      <c r="V1406" t="s">
        <v>15354</v>
      </c>
      <c r="W1406" t="s">
        <v>15354</v>
      </c>
      <c r="X1406" t="s">
        <v>15354</v>
      </c>
      <c r="Y1406" s="9">
        <v>4999.1907837627086</v>
      </c>
      <c r="Z1406" s="9">
        <v>4301.9704353117359</v>
      </c>
      <c r="AA1406" s="9">
        <v>724.05181294610372</v>
      </c>
      <c r="AB1406" t="s">
        <v>15354</v>
      </c>
    </row>
    <row r="1407" spans="1:28" x14ac:dyDescent="0.25">
      <c r="A1407" t="s">
        <v>1903</v>
      </c>
      <c r="B1407" s="2">
        <v>42026</v>
      </c>
      <c r="C1407" s="3">
        <v>0</v>
      </c>
      <c r="D1407">
        <v>1.1614599999999999</v>
      </c>
      <c r="E1407">
        <v>1.1650499999999999</v>
      </c>
      <c r="F1407">
        <v>1.1315999999999999</v>
      </c>
      <c r="G1407">
        <v>1.1346700000000001</v>
      </c>
      <c r="H1407">
        <v>214198</v>
      </c>
      <c r="I1407">
        <v>-94.71236651739558</v>
      </c>
      <c r="J1407">
        <v>1.2255797435897435</v>
      </c>
      <c r="K1407">
        <v>1.2202954533498072</v>
      </c>
      <c r="L1407">
        <v>1.1998352777777779</v>
      </c>
      <c r="M1407">
        <v>1.1922369233165795</v>
      </c>
      <c r="N1407">
        <v>1.18413875</v>
      </c>
      <c r="O1407">
        <v>1.1803622826116644</v>
      </c>
      <c r="P1407" t="s">
        <v>15354</v>
      </c>
      <c r="Q1407" t="s">
        <v>15355</v>
      </c>
      <c r="R1407" t="s">
        <v>15354</v>
      </c>
      <c r="S1407" t="s">
        <v>15356</v>
      </c>
      <c r="T1407">
        <v>1.1354200000000001</v>
      </c>
      <c r="U1407">
        <v>1.13392</v>
      </c>
      <c r="V1407" t="s">
        <v>15354</v>
      </c>
      <c r="W1407" t="s">
        <v>15356</v>
      </c>
      <c r="X1407" t="s">
        <v>15354</v>
      </c>
      <c r="Y1407" s="9">
        <v>4999.1907837627086</v>
      </c>
      <c r="Z1407" s="9">
        <v>4402.9440944872458</v>
      </c>
      <c r="AA1407" s="9">
        <v>821.73875039497091</v>
      </c>
      <c r="AB1407">
        <v>800</v>
      </c>
    </row>
    <row r="1408" spans="1:28" x14ac:dyDescent="0.25">
      <c r="A1408" t="s">
        <v>1955</v>
      </c>
      <c r="B1408" s="2">
        <v>42087</v>
      </c>
      <c r="C1408" s="3">
        <v>0</v>
      </c>
      <c r="D1408">
        <v>1.0944100000000001</v>
      </c>
      <c r="E1408">
        <v>1.1029199999999999</v>
      </c>
      <c r="F1408">
        <v>1.08904</v>
      </c>
      <c r="G1408">
        <v>1.0904499999999999</v>
      </c>
      <c r="H1408">
        <v>225504</v>
      </c>
      <c r="I1408">
        <v>-22.804260520342389</v>
      </c>
      <c r="J1408">
        <v>1.1371724358974358</v>
      </c>
      <c r="K1408">
        <v>1.1341528386421644</v>
      </c>
      <c r="L1408">
        <v>1.1038366666666668</v>
      </c>
      <c r="M1408">
        <v>1.0992296228357428</v>
      </c>
      <c r="N1408">
        <v>1.0872908333333333</v>
      </c>
      <c r="O1408">
        <v>1.0885193616553333</v>
      </c>
      <c r="P1408" t="s">
        <v>15355</v>
      </c>
      <c r="Q1408" t="s">
        <v>15355</v>
      </c>
      <c r="R1408" t="s">
        <v>15355</v>
      </c>
      <c r="S1408" t="s">
        <v>15354</v>
      </c>
      <c r="T1408">
        <v>1.09124</v>
      </c>
      <c r="U1408">
        <v>1.0896600000000001</v>
      </c>
      <c r="V1408" t="s">
        <v>15354</v>
      </c>
      <c r="W1408" t="s">
        <v>15354</v>
      </c>
      <c r="X1408">
        <v>4581.9434771452661</v>
      </c>
      <c r="Y1408" s="9">
        <v>4992.7605293061106</v>
      </c>
      <c r="Z1408" s="9">
        <v>4575.309308040496</v>
      </c>
      <c r="AA1408" s="9">
        <v>-7.2289887067037668</v>
      </c>
    </row>
    <row r="1409" spans="1:28" hidden="1" x14ac:dyDescent="0.25">
      <c r="A1409" t="s">
        <v>1956</v>
      </c>
      <c r="B1409" s="2">
        <v>42088</v>
      </c>
      <c r="C1409" s="3">
        <v>0</v>
      </c>
      <c r="D1409">
        <v>1.0904499999999999</v>
      </c>
      <c r="E1409">
        <v>1.10144</v>
      </c>
      <c r="F1409">
        <v>1.0904199999999999</v>
      </c>
      <c r="G1409">
        <v>1.09632</v>
      </c>
      <c r="H1409">
        <v>202908</v>
      </c>
      <c r="I1409">
        <v>-12.554566090448818</v>
      </c>
      <c r="J1409">
        <v>1.1355982051282052</v>
      </c>
      <c r="K1409">
        <v>1.1331950452588184</v>
      </c>
      <c r="L1409">
        <v>1.1028711111111109</v>
      </c>
      <c r="M1409">
        <v>1.0990723459257028</v>
      </c>
      <c r="N1409">
        <v>1.0856216666666665</v>
      </c>
      <c r="O1409">
        <v>1.0891434127229067</v>
      </c>
      <c r="P1409" t="s">
        <v>15354</v>
      </c>
      <c r="Q1409" t="s">
        <v>15355</v>
      </c>
      <c r="R1409" t="s">
        <v>15354</v>
      </c>
      <c r="S1409" t="s">
        <v>15354</v>
      </c>
      <c r="T1409">
        <v>1.0971599999999999</v>
      </c>
      <c r="U1409">
        <v>1.09548</v>
      </c>
      <c r="V1409" t="s">
        <v>15354</v>
      </c>
      <c r="W1409" t="s">
        <v>15354</v>
      </c>
      <c r="X1409" t="s">
        <v>15354</v>
      </c>
      <c r="Y1409" s="9">
        <v>4992.7605293061106</v>
      </c>
      <c r="Z1409" s="9">
        <v>4550.6220873036846</v>
      </c>
      <c r="AA1409" s="9">
        <v>-34.311956143655756</v>
      </c>
      <c r="AB1409" t="s">
        <v>15354</v>
      </c>
    </row>
    <row r="1410" spans="1:28" hidden="1" x14ac:dyDescent="0.25">
      <c r="A1410" t="s">
        <v>1957</v>
      </c>
      <c r="B1410" s="2">
        <v>42089</v>
      </c>
      <c r="C1410" s="3">
        <v>0</v>
      </c>
      <c r="D1410">
        <v>1.0963099999999999</v>
      </c>
      <c r="E1410">
        <v>1.1052200000000001</v>
      </c>
      <c r="F1410">
        <v>1.0856399999999999</v>
      </c>
      <c r="G1410">
        <v>1.0884799999999999</v>
      </c>
      <c r="H1410">
        <v>262116</v>
      </c>
      <c r="I1410">
        <v>-28.382502543235315</v>
      </c>
      <c r="J1410">
        <v>1.1339019230769232</v>
      </c>
      <c r="K1410">
        <v>1.1320630187965697</v>
      </c>
      <c r="L1410">
        <v>1.101429722222222</v>
      </c>
      <c r="M1410">
        <v>1.0984997866864756</v>
      </c>
      <c r="N1410">
        <v>1.0842975000000001</v>
      </c>
      <c r="O1410">
        <v>1.0890903397050742</v>
      </c>
      <c r="P1410" t="s">
        <v>15355</v>
      </c>
      <c r="Q1410" t="s">
        <v>15355</v>
      </c>
      <c r="R1410" t="s">
        <v>15355</v>
      </c>
      <c r="S1410" t="s">
        <v>15354</v>
      </c>
      <c r="T1410">
        <v>1.0893299999999999</v>
      </c>
      <c r="U1410">
        <v>1.0876300000000001</v>
      </c>
      <c r="V1410" t="s">
        <v>15354</v>
      </c>
      <c r="W1410" t="s">
        <v>15354</v>
      </c>
      <c r="X1410">
        <v>4589.9773255120126</v>
      </c>
      <c r="Y1410" s="9">
        <v>4992.7605293061106</v>
      </c>
      <c r="Z1410" s="9">
        <v>4583.33152424528</v>
      </c>
      <c r="AA1410" s="9">
        <v>1.5096816673880791</v>
      </c>
      <c r="AB1410" t="s">
        <v>15354</v>
      </c>
    </row>
    <row r="1411" spans="1:28" hidden="1" x14ac:dyDescent="0.25">
      <c r="A1411" t="s">
        <v>1958</v>
      </c>
      <c r="B1411" s="2">
        <v>42090</v>
      </c>
      <c r="C1411" s="3">
        <v>0</v>
      </c>
      <c r="D1411">
        <v>1.0885</v>
      </c>
      <c r="E1411">
        <v>1.0948500000000001</v>
      </c>
      <c r="F1411">
        <v>1.0801099999999999</v>
      </c>
      <c r="G1411">
        <v>1.08874</v>
      </c>
      <c r="H1411">
        <v>228275</v>
      </c>
      <c r="I1411">
        <v>-27.941675144116719</v>
      </c>
      <c r="J1411">
        <v>1.1322476923076925</v>
      </c>
      <c r="K1411">
        <v>1.1309662335105806</v>
      </c>
      <c r="L1411">
        <v>1.1000399999999999</v>
      </c>
      <c r="M1411">
        <v>1.0979722306493689</v>
      </c>
      <c r="N1411">
        <v>1.0830075000000001</v>
      </c>
      <c r="O1411">
        <v>1.0890623125286683</v>
      </c>
      <c r="P1411" t="s">
        <v>15354</v>
      </c>
      <c r="Q1411" t="s">
        <v>15355</v>
      </c>
      <c r="R1411" t="s">
        <v>15354</v>
      </c>
      <c r="S1411" t="s">
        <v>15354</v>
      </c>
      <c r="T1411">
        <v>1.08951</v>
      </c>
      <c r="U1411">
        <v>1.0879700000000001</v>
      </c>
      <c r="V1411" t="s">
        <v>15354</v>
      </c>
      <c r="W1411" t="s">
        <v>15354</v>
      </c>
      <c r="X1411" t="s">
        <v>15354</v>
      </c>
      <c r="Y1411" s="9">
        <v>4992.7605293061106</v>
      </c>
      <c r="Z1411" s="9">
        <v>4582.574303408056</v>
      </c>
      <c r="AA1411" s="9">
        <v>0.68632004912755362</v>
      </c>
      <c r="AB1411" t="s">
        <v>15354</v>
      </c>
    </row>
    <row r="1412" spans="1:28" hidden="1" x14ac:dyDescent="0.25">
      <c r="A1412" t="s">
        <v>1959</v>
      </c>
      <c r="B1412" s="2">
        <v>42092</v>
      </c>
      <c r="C1412" s="3">
        <v>0</v>
      </c>
      <c r="D1412">
        <v>1.0886100000000001</v>
      </c>
      <c r="E1412">
        <v>1.0894999999999999</v>
      </c>
      <c r="F1412">
        <v>1.08802</v>
      </c>
      <c r="G1412">
        <v>1.0882799999999999</v>
      </c>
      <c r="H1412">
        <v>9132</v>
      </c>
      <c r="I1412">
        <v>-28.721600542557084</v>
      </c>
      <c r="J1412">
        <v>1.1305997435897439</v>
      </c>
      <c r="K1412">
        <v>1.1298855693710721</v>
      </c>
      <c r="L1412">
        <v>1.0986102777777775</v>
      </c>
      <c r="M1412">
        <v>1.0974483262899435</v>
      </c>
      <c r="N1412">
        <v>1.0818495833333335</v>
      </c>
      <c r="O1412">
        <v>1.0889997275263748</v>
      </c>
      <c r="P1412" t="s">
        <v>15354</v>
      </c>
      <c r="Q1412" t="s">
        <v>15355</v>
      </c>
      <c r="R1412" t="s">
        <v>15354</v>
      </c>
      <c r="S1412" t="s">
        <v>15354</v>
      </c>
      <c r="T1412">
        <v>1.08891</v>
      </c>
      <c r="U1412">
        <v>1.08765</v>
      </c>
      <c r="V1412" t="s">
        <v>15354</v>
      </c>
      <c r="W1412" t="s">
        <v>15354</v>
      </c>
      <c r="X1412" t="s">
        <v>15354</v>
      </c>
      <c r="Y1412" s="9">
        <v>4992.7605293061106</v>
      </c>
      <c r="Z1412" s="9">
        <v>4585.099346416242</v>
      </c>
      <c r="AA1412" s="9">
        <v>3.4324812125769673</v>
      </c>
      <c r="AB1412" t="s">
        <v>15354</v>
      </c>
    </row>
    <row r="1413" spans="1:28" hidden="1" x14ac:dyDescent="0.25">
      <c r="A1413" t="s">
        <v>1960</v>
      </c>
      <c r="B1413" s="2">
        <v>42093</v>
      </c>
      <c r="C1413" s="3">
        <v>0</v>
      </c>
      <c r="D1413">
        <v>1.0882799999999999</v>
      </c>
      <c r="E1413">
        <v>1.0884199999999999</v>
      </c>
      <c r="F1413">
        <v>1.0809800000000001</v>
      </c>
      <c r="G1413">
        <v>1.0829200000000001</v>
      </c>
      <c r="H1413">
        <v>187482</v>
      </c>
      <c r="I1413">
        <v>-38.283261802574998</v>
      </c>
      <c r="J1413">
        <v>1.1289021794871796</v>
      </c>
      <c r="K1413">
        <v>1.1286965676148424</v>
      </c>
      <c r="L1413">
        <v>1.0972130555555557</v>
      </c>
      <c r="M1413">
        <v>1.0966630113553519</v>
      </c>
      <c r="N1413">
        <v>1.0804020833333334</v>
      </c>
      <c r="O1413">
        <v>1.0885133493242649</v>
      </c>
      <c r="P1413" t="s">
        <v>15354</v>
      </c>
      <c r="Q1413" t="s">
        <v>15355</v>
      </c>
      <c r="R1413" t="s">
        <v>15354</v>
      </c>
      <c r="S1413" t="s">
        <v>15354</v>
      </c>
      <c r="T1413">
        <v>1.0834299999999999</v>
      </c>
      <c r="U1413">
        <v>1.0824100000000001</v>
      </c>
      <c r="V1413" t="s">
        <v>15354</v>
      </c>
      <c r="W1413" t="s">
        <v>15354</v>
      </c>
      <c r="X1413" t="s">
        <v>15354</v>
      </c>
      <c r="Y1413" s="9">
        <v>4992.7605293061106</v>
      </c>
      <c r="Z1413" s="9">
        <v>4608.2908257165773</v>
      </c>
      <c r="AA1413" s="9">
        <v>28.518633567072914</v>
      </c>
      <c r="AB1413" t="s">
        <v>15354</v>
      </c>
    </row>
    <row r="1414" spans="1:28" hidden="1" x14ac:dyDescent="0.25">
      <c r="A1414" t="s">
        <v>1961</v>
      </c>
      <c r="B1414" s="2">
        <v>42094</v>
      </c>
      <c r="C1414" s="3">
        <v>0</v>
      </c>
      <c r="D1414">
        <v>1.0828899999999999</v>
      </c>
      <c r="E1414">
        <v>1.0845499999999999</v>
      </c>
      <c r="F1414">
        <v>1.0712999999999999</v>
      </c>
      <c r="G1414">
        <v>1.07399</v>
      </c>
      <c r="H1414">
        <v>209551</v>
      </c>
      <c r="I1414">
        <v>-54.905063291139356</v>
      </c>
      <c r="J1414">
        <v>1.1270798717948718</v>
      </c>
      <c r="K1414">
        <v>1.12731159121953</v>
      </c>
      <c r="L1414">
        <v>1.0953686111111112</v>
      </c>
      <c r="M1414">
        <v>1.0954374431739817</v>
      </c>
      <c r="N1414">
        <v>1.0785570833333333</v>
      </c>
      <c r="O1414">
        <v>1.0873514813783238</v>
      </c>
      <c r="P1414" t="s">
        <v>15354</v>
      </c>
      <c r="Q1414" t="s">
        <v>15355</v>
      </c>
      <c r="R1414" t="s">
        <v>15354</v>
      </c>
      <c r="S1414" t="s">
        <v>15354</v>
      </c>
      <c r="T1414">
        <v>1.07439</v>
      </c>
      <c r="U1414">
        <v>1.07359</v>
      </c>
      <c r="V1414" t="s">
        <v>15354</v>
      </c>
      <c r="W1414" t="s">
        <v>15354</v>
      </c>
      <c r="X1414" t="s">
        <v>15354</v>
      </c>
      <c r="Y1414" s="9">
        <v>4992.7605293061106</v>
      </c>
      <c r="Z1414" s="9">
        <v>4647.0653387560487</v>
      </c>
      <c r="AA1414" s="9">
        <v>69.914179406720109</v>
      </c>
      <c r="AB1414" t="s">
        <v>15354</v>
      </c>
    </row>
    <row r="1415" spans="1:28" hidden="1" x14ac:dyDescent="0.25">
      <c r="A1415" t="s">
        <v>1962</v>
      </c>
      <c r="B1415" s="2">
        <v>42095</v>
      </c>
      <c r="C1415" s="3">
        <v>0</v>
      </c>
      <c r="D1415">
        <v>1.0739799999999999</v>
      </c>
      <c r="E1415">
        <v>1.07999</v>
      </c>
      <c r="F1415">
        <v>1.0718399999999999</v>
      </c>
      <c r="G1415">
        <v>1.0769500000000001</v>
      </c>
      <c r="H1415">
        <v>199216</v>
      </c>
      <c r="I1415">
        <v>-56.449680511181995</v>
      </c>
      <c r="J1415">
        <v>1.1253771794871796</v>
      </c>
      <c r="K1415">
        <v>1.1260366142266305</v>
      </c>
      <c r="L1415">
        <v>1.0936186111111112</v>
      </c>
      <c r="M1415">
        <v>1.0944381219213342</v>
      </c>
      <c r="N1415">
        <v>1.0772675</v>
      </c>
      <c r="O1415">
        <v>1.0865193628680578</v>
      </c>
      <c r="P1415" t="s">
        <v>15354</v>
      </c>
      <c r="Q1415" t="s">
        <v>15355</v>
      </c>
      <c r="R1415" t="s">
        <v>15354</v>
      </c>
      <c r="S1415" t="s">
        <v>15354</v>
      </c>
      <c r="T1415">
        <v>1.0773600000000001</v>
      </c>
      <c r="U1415">
        <v>1.0765400000000001</v>
      </c>
      <c r="V1415" t="s">
        <v>15354</v>
      </c>
      <c r="W1415" t="s">
        <v>15354</v>
      </c>
      <c r="X1415" t="s">
        <v>15354</v>
      </c>
      <c r="Y1415" s="9">
        <v>4992.7605293061106</v>
      </c>
      <c r="Z1415" s="9">
        <v>4634.2545939204256</v>
      </c>
      <c r="AA1415" s="9">
        <v>56.315009653130168</v>
      </c>
      <c r="AB1415" t="s">
        <v>15354</v>
      </c>
    </row>
    <row r="1416" spans="1:28" hidden="1" x14ac:dyDescent="0.25">
      <c r="A1416" t="s">
        <v>1963</v>
      </c>
      <c r="B1416" s="2">
        <v>42096</v>
      </c>
      <c r="C1416" s="3">
        <v>0</v>
      </c>
      <c r="D1416">
        <v>1.07694</v>
      </c>
      <c r="E1416">
        <v>1.0905</v>
      </c>
      <c r="F1416">
        <v>1.0750200000000001</v>
      </c>
      <c r="G1416">
        <v>1.08697</v>
      </c>
      <c r="H1416">
        <v>194686</v>
      </c>
      <c r="I1416">
        <v>-38.640694473851489</v>
      </c>
      <c r="J1416">
        <v>1.1238166666666667</v>
      </c>
      <c r="K1416">
        <v>1.1250475860183613</v>
      </c>
      <c r="L1416">
        <v>1.0922408333333333</v>
      </c>
      <c r="M1416">
        <v>1.0940344396553161</v>
      </c>
      <c r="N1416">
        <v>1.0765929166666666</v>
      </c>
      <c r="O1416">
        <v>1.0865554138386133</v>
      </c>
      <c r="P1416" t="s">
        <v>15354</v>
      </c>
      <c r="Q1416" t="s">
        <v>15355</v>
      </c>
      <c r="R1416" t="s">
        <v>15354</v>
      </c>
      <c r="S1416" t="s">
        <v>15354</v>
      </c>
      <c r="T1416">
        <v>1.0872900000000001</v>
      </c>
      <c r="U1416">
        <v>1.0866499999999999</v>
      </c>
      <c r="V1416" t="s">
        <v>15354</v>
      </c>
      <c r="W1416" t="s">
        <v>15354</v>
      </c>
      <c r="X1416" t="s">
        <v>15354</v>
      </c>
      <c r="Y1416" s="9">
        <v>4992.7605293061106</v>
      </c>
      <c r="Z1416" s="9">
        <v>4591.9308825668495</v>
      </c>
      <c r="AA1416" s="9">
        <v>10.852814101363588</v>
      </c>
      <c r="AB1416" t="s">
        <v>15354</v>
      </c>
    </row>
    <row r="1417" spans="1:28" hidden="1" x14ac:dyDescent="0.25">
      <c r="A1417" t="s">
        <v>1964</v>
      </c>
      <c r="B1417" s="2">
        <v>42097</v>
      </c>
      <c r="C1417" s="3">
        <v>0</v>
      </c>
      <c r="D1417">
        <v>1.0869899999999999</v>
      </c>
      <c r="E1417">
        <v>1.1027</v>
      </c>
      <c r="F1417">
        <v>1.0863799999999999</v>
      </c>
      <c r="G1417">
        <v>1.0971299999999999</v>
      </c>
      <c r="H1417">
        <v>95057</v>
      </c>
      <c r="I1417">
        <v>-18.411470186618427</v>
      </c>
      <c r="J1417">
        <v>1.1224956410256413</v>
      </c>
      <c r="K1417">
        <v>1.1243408116887825</v>
      </c>
      <c r="L1417">
        <v>1.0911130555555557</v>
      </c>
      <c r="M1417">
        <v>1.0942017672415152</v>
      </c>
      <c r="N1417">
        <v>1.0771233333333334</v>
      </c>
      <c r="O1417">
        <v>1.0874013807315244</v>
      </c>
      <c r="P1417" t="s">
        <v>15354</v>
      </c>
      <c r="Q1417" t="s">
        <v>15355</v>
      </c>
      <c r="R1417" t="s">
        <v>15354</v>
      </c>
      <c r="S1417" t="s">
        <v>15354</v>
      </c>
      <c r="T1417">
        <v>1.0974699999999999</v>
      </c>
      <c r="U1417">
        <v>1.0967899999999999</v>
      </c>
      <c r="V1417" t="s">
        <v>15354</v>
      </c>
      <c r="W1417" t="s">
        <v>15354</v>
      </c>
      <c r="X1417" t="s">
        <v>15354</v>
      </c>
      <c r="Y1417" s="9">
        <v>4992.7605293061106</v>
      </c>
      <c r="Z1417" s="9">
        <v>4549.3366828306116</v>
      </c>
      <c r="AA1417" s="9">
        <v>-35.762805936369915</v>
      </c>
      <c r="AB1417" t="s">
        <v>15354</v>
      </c>
    </row>
    <row r="1418" spans="1:28" hidden="1" x14ac:dyDescent="0.25">
      <c r="A1418" t="s">
        <v>1965</v>
      </c>
      <c r="B1418" s="2">
        <v>42099</v>
      </c>
      <c r="C1418" s="3">
        <v>0</v>
      </c>
      <c r="D1418">
        <v>1.1000399999999999</v>
      </c>
      <c r="E1418">
        <v>1.10178</v>
      </c>
      <c r="F1418">
        <v>1.09877</v>
      </c>
      <c r="G1418">
        <v>1.0994600000000001</v>
      </c>
      <c r="H1418">
        <v>11799</v>
      </c>
      <c r="I1418">
        <v>-14.51978825308791</v>
      </c>
      <c r="J1418">
        <v>1.1212747435897437</v>
      </c>
      <c r="K1418">
        <v>1.123710917721978</v>
      </c>
      <c r="L1418">
        <v>1.0900419444444447</v>
      </c>
      <c r="M1418">
        <v>1.0944859960392712</v>
      </c>
      <c r="N1418">
        <v>1.0777483333333333</v>
      </c>
      <c r="O1418">
        <v>1.0883660702730025</v>
      </c>
      <c r="P1418" t="s">
        <v>15354</v>
      </c>
      <c r="Q1418" t="s">
        <v>15355</v>
      </c>
      <c r="R1418" t="s">
        <v>15354</v>
      </c>
      <c r="S1418" t="s">
        <v>15354</v>
      </c>
      <c r="T1418">
        <v>1.0998300000000001</v>
      </c>
      <c r="U1418">
        <v>1.0990899999999999</v>
      </c>
      <c r="V1418" t="s">
        <v>15354</v>
      </c>
      <c r="W1418" t="s">
        <v>15354</v>
      </c>
      <c r="X1418" t="s">
        <v>15354</v>
      </c>
      <c r="Y1418" s="9">
        <v>4992.7605293061106</v>
      </c>
      <c r="Z1418" s="9">
        <v>4539.5747791077802</v>
      </c>
      <c r="AA1418" s="9">
        <v>-46.567012326020432</v>
      </c>
      <c r="AB1418" t="s">
        <v>15354</v>
      </c>
    </row>
    <row r="1419" spans="1:28" hidden="1" x14ac:dyDescent="0.25">
      <c r="A1419" t="s">
        <v>1966</v>
      </c>
      <c r="B1419" s="2">
        <v>42100</v>
      </c>
      <c r="C1419" s="3">
        <v>0</v>
      </c>
      <c r="D1419">
        <v>1.0994600000000001</v>
      </c>
      <c r="E1419">
        <v>1.1035600000000001</v>
      </c>
      <c r="F1419">
        <v>1.091</v>
      </c>
      <c r="G1419">
        <v>1.0934299999999999</v>
      </c>
      <c r="H1419">
        <v>114036</v>
      </c>
      <c r="I1419">
        <v>-34.758254716981511</v>
      </c>
      <c r="J1419">
        <v>1.1199887179487176</v>
      </c>
      <c r="K1419">
        <v>1.1229443122100291</v>
      </c>
      <c r="L1419">
        <v>1.0889327777777777</v>
      </c>
      <c r="M1419">
        <v>1.0944289151722837</v>
      </c>
      <c r="N1419">
        <v>1.0781629166666669</v>
      </c>
      <c r="O1419">
        <v>1.0887711846511623</v>
      </c>
      <c r="P1419" t="s">
        <v>15355</v>
      </c>
      <c r="Q1419" t="s">
        <v>15355</v>
      </c>
      <c r="R1419" t="s">
        <v>15355</v>
      </c>
      <c r="S1419" t="s">
        <v>15354</v>
      </c>
      <c r="T1419">
        <v>1.0938000000000001</v>
      </c>
      <c r="U1419">
        <v>1.0930599999999999</v>
      </c>
      <c r="V1419" t="s">
        <v>15354</v>
      </c>
      <c r="W1419" t="s">
        <v>15354</v>
      </c>
      <c r="X1419">
        <v>4571.2196013896501</v>
      </c>
      <c r="Y1419" s="9">
        <v>4992.7605293061106</v>
      </c>
      <c r="Z1419" s="9">
        <v>4564.6009593217314</v>
      </c>
      <c r="AA1419" s="9">
        <v>-18.956412532192907</v>
      </c>
      <c r="AB1419" t="s">
        <v>15354</v>
      </c>
    </row>
    <row r="1420" spans="1:28" hidden="1" x14ac:dyDescent="0.25">
      <c r="A1420" t="s">
        <v>1967</v>
      </c>
      <c r="B1420" s="2">
        <v>42101</v>
      </c>
      <c r="C1420" s="3">
        <v>0</v>
      </c>
      <c r="D1420">
        <v>1.0934299999999999</v>
      </c>
      <c r="E1420">
        <v>1.0954699999999999</v>
      </c>
      <c r="F1420">
        <v>1.0803199999999999</v>
      </c>
      <c r="G1420">
        <v>1.0822000000000001</v>
      </c>
      <c r="H1420">
        <v>194450</v>
      </c>
      <c r="I1420">
        <v>-67.865566037735618</v>
      </c>
      <c r="J1420">
        <v>1.1186423076923073</v>
      </c>
      <c r="K1420">
        <v>1.1219128106350917</v>
      </c>
      <c r="L1420">
        <v>1.0874958333333336</v>
      </c>
      <c r="M1420">
        <v>1.0937678927305385</v>
      </c>
      <c r="N1420">
        <v>1.0786437500000001</v>
      </c>
      <c r="O1420">
        <v>1.0882454898790694</v>
      </c>
      <c r="P1420" t="s">
        <v>15354</v>
      </c>
      <c r="Q1420" t="s">
        <v>15355</v>
      </c>
      <c r="R1420" t="s">
        <v>15354</v>
      </c>
      <c r="S1420" t="s">
        <v>15354</v>
      </c>
      <c r="T1420">
        <v>1.0825800000000001</v>
      </c>
      <c r="U1420">
        <v>1.08182</v>
      </c>
      <c r="V1420" t="s">
        <v>15354</v>
      </c>
      <c r="W1420" t="s">
        <v>15354</v>
      </c>
      <c r="X1420" t="s">
        <v>15354</v>
      </c>
      <c r="Y1420" s="9">
        <v>4992.7605293061106</v>
      </c>
      <c r="Z1420" s="9">
        <v>4611.9090776719595</v>
      </c>
      <c r="AA1420" s="9">
        <v>32.417385961787431</v>
      </c>
      <c r="AB1420" t="s">
        <v>15354</v>
      </c>
    </row>
    <row r="1421" spans="1:28" hidden="1" x14ac:dyDescent="0.25">
      <c r="A1421" t="s">
        <v>1968</v>
      </c>
      <c r="B1421" s="2">
        <v>42102</v>
      </c>
      <c r="C1421" s="3">
        <v>0</v>
      </c>
      <c r="D1421">
        <v>1.0822000000000001</v>
      </c>
      <c r="E1421">
        <v>1.08873</v>
      </c>
      <c r="F1421">
        <v>1.07629</v>
      </c>
      <c r="G1421">
        <v>1.07846</v>
      </c>
      <c r="H1421">
        <v>218429</v>
      </c>
      <c r="I1421">
        <v>-78.891509433962199</v>
      </c>
      <c r="J1421">
        <v>1.1172973076923076</v>
      </c>
      <c r="K1421">
        <v>1.1208127394797729</v>
      </c>
      <c r="L1421">
        <v>1.0858869444444443</v>
      </c>
      <c r="M1421">
        <v>1.0929404390694282</v>
      </c>
      <c r="N1421">
        <v>1.0796308333333335</v>
      </c>
      <c r="O1421">
        <v>1.0874626506887439</v>
      </c>
      <c r="P1421" t="s">
        <v>15354</v>
      </c>
      <c r="Q1421" t="s">
        <v>15355</v>
      </c>
      <c r="R1421" t="s">
        <v>15354</v>
      </c>
      <c r="S1421" t="s">
        <v>15354</v>
      </c>
      <c r="T1421">
        <v>1.07884</v>
      </c>
      <c r="U1421">
        <v>1.0780799999999999</v>
      </c>
      <c r="V1421" t="s">
        <v>15354</v>
      </c>
      <c r="W1421" t="s">
        <v>15354</v>
      </c>
      <c r="X1421" t="s">
        <v>15354</v>
      </c>
      <c r="Y1421" s="9">
        <v>4992.7605293061106</v>
      </c>
      <c r="Z1421" s="9">
        <v>4627.8971203386145</v>
      </c>
      <c r="AA1421" s="9">
        <v>49.541703653885037</v>
      </c>
      <c r="AB1421" t="s">
        <v>15354</v>
      </c>
    </row>
    <row r="1422" spans="1:28" hidden="1" x14ac:dyDescent="0.25">
      <c r="A1422" t="s">
        <v>1969</v>
      </c>
      <c r="B1422" s="2">
        <v>42103</v>
      </c>
      <c r="C1422" s="3">
        <v>0</v>
      </c>
      <c r="D1422">
        <v>1.0784800000000001</v>
      </c>
      <c r="E1422">
        <v>1.0788599999999999</v>
      </c>
      <c r="F1422">
        <v>1.0637700000000001</v>
      </c>
      <c r="G1422">
        <v>1.0666500000000001</v>
      </c>
      <c r="H1422">
        <v>193934</v>
      </c>
      <c r="I1422">
        <v>-93.051869722557313</v>
      </c>
      <c r="J1422">
        <v>1.1158543589743586</v>
      </c>
      <c r="K1422">
        <v>1.1194415308853483</v>
      </c>
      <c r="L1422">
        <v>1.084397777777778</v>
      </c>
      <c r="M1422">
        <v>1.0915193342548644</v>
      </c>
      <c r="N1422">
        <v>1.0797979166666667</v>
      </c>
      <c r="O1422">
        <v>1.0857976386336443</v>
      </c>
      <c r="P1422" t="s">
        <v>15354</v>
      </c>
      <c r="Q1422" t="s">
        <v>15355</v>
      </c>
      <c r="R1422" t="s">
        <v>15354</v>
      </c>
      <c r="S1422" t="s">
        <v>15354</v>
      </c>
      <c r="T1422">
        <v>1.06711</v>
      </c>
      <c r="U1422">
        <v>1.06619</v>
      </c>
      <c r="V1422" t="s">
        <v>15354</v>
      </c>
      <c r="W1422" t="s">
        <v>15354</v>
      </c>
      <c r="X1422" t="s">
        <v>15354</v>
      </c>
      <c r="Y1422" s="9">
        <v>4992.7605293061106</v>
      </c>
      <c r="Z1422" s="9">
        <v>4678.7683831152463</v>
      </c>
      <c r="AA1422" s="9">
        <v>103.23374649613312</v>
      </c>
      <c r="AB1422" t="s">
        <v>15354</v>
      </c>
    </row>
    <row r="1423" spans="1:28" hidden="1" x14ac:dyDescent="0.25">
      <c r="A1423" t="s">
        <v>1970</v>
      </c>
      <c r="B1423" s="2">
        <v>42104</v>
      </c>
      <c r="C1423" s="3">
        <v>0</v>
      </c>
      <c r="D1423">
        <v>1.0666500000000001</v>
      </c>
      <c r="E1423">
        <v>1.06837</v>
      </c>
      <c r="F1423">
        <v>1.0567899999999999</v>
      </c>
      <c r="G1423">
        <v>1.0602199999999999</v>
      </c>
      <c r="H1423">
        <v>175420</v>
      </c>
      <c r="I1423">
        <v>-92.91761304976248</v>
      </c>
      <c r="J1423">
        <v>1.1142666666666665</v>
      </c>
      <c r="K1423">
        <v>1.117942251622428</v>
      </c>
      <c r="L1423">
        <v>1.0827455555555556</v>
      </c>
      <c r="M1423">
        <v>1.0898274783491961</v>
      </c>
      <c r="N1423">
        <v>1.0802475000000002</v>
      </c>
      <c r="O1423">
        <v>1.0837514275429527</v>
      </c>
      <c r="P1423" t="s">
        <v>15354</v>
      </c>
      <c r="Q1423" t="s">
        <v>15355</v>
      </c>
      <c r="R1423" t="s">
        <v>15354</v>
      </c>
      <c r="S1423" t="s">
        <v>15354</v>
      </c>
      <c r="T1423">
        <v>1.0607899999999999</v>
      </c>
      <c r="U1423">
        <v>1.05965</v>
      </c>
      <c r="V1423" t="s">
        <v>15354</v>
      </c>
      <c r="W1423" t="s">
        <v>15354</v>
      </c>
      <c r="X1423" t="s">
        <v>15354</v>
      </c>
      <c r="Y1423" s="9">
        <v>4992.7605293061106</v>
      </c>
      <c r="Z1423" s="9">
        <v>4706.6436611451009</v>
      </c>
      <c r="AA1423" s="9">
        <v>132.13854997542487</v>
      </c>
      <c r="AB1423" t="s">
        <v>15354</v>
      </c>
    </row>
    <row r="1424" spans="1:28" hidden="1" x14ac:dyDescent="0.25">
      <c r="A1424" t="s">
        <v>1971</v>
      </c>
      <c r="B1424" s="2">
        <v>42106</v>
      </c>
      <c r="C1424" s="3">
        <v>0</v>
      </c>
      <c r="D1424">
        <v>1.05853</v>
      </c>
      <c r="E1424">
        <v>1.0617000000000001</v>
      </c>
      <c r="F1424">
        <v>1.0584899999999999</v>
      </c>
      <c r="G1424">
        <v>1.06064</v>
      </c>
      <c r="H1424">
        <v>9942</v>
      </c>
      <c r="I1424">
        <v>-91.768227496258035</v>
      </c>
      <c r="J1424">
        <v>1.1126470512820512</v>
      </c>
      <c r="K1424">
        <v>1.1164915617079361</v>
      </c>
      <c r="L1424">
        <v>1.0812058333333334</v>
      </c>
      <c r="M1424">
        <v>1.0882497768168071</v>
      </c>
      <c r="N1424">
        <v>1.0807587500000002</v>
      </c>
      <c r="O1424">
        <v>1.0819025133395166</v>
      </c>
      <c r="P1424" t="s">
        <v>15354</v>
      </c>
      <c r="Q1424" t="s">
        <v>15355</v>
      </c>
      <c r="R1424" t="s">
        <v>15354</v>
      </c>
      <c r="S1424" t="s">
        <v>15354</v>
      </c>
      <c r="T1424">
        <v>1.0612699999999999</v>
      </c>
      <c r="U1424">
        <v>1.0600099999999999</v>
      </c>
      <c r="V1424" t="s">
        <v>15354</v>
      </c>
      <c r="W1424" t="s">
        <v>15354</v>
      </c>
      <c r="X1424" t="s">
        <v>15354</v>
      </c>
      <c r="Y1424" s="9">
        <v>4992.7605293061106</v>
      </c>
      <c r="Z1424" s="9">
        <v>4704.5149013032606</v>
      </c>
      <c r="AA1424" s="9">
        <v>129.92693532171569</v>
      </c>
      <c r="AB1424" t="s">
        <v>15354</v>
      </c>
    </row>
    <row r="1425" spans="1:28" hidden="1" x14ac:dyDescent="0.25">
      <c r="A1425" t="s">
        <v>1972</v>
      </c>
      <c r="B1425" s="2">
        <v>42107</v>
      </c>
      <c r="C1425" s="3">
        <v>0</v>
      </c>
      <c r="D1425">
        <v>1.06064</v>
      </c>
      <c r="E1425">
        <v>1.0619000000000001</v>
      </c>
      <c r="F1425">
        <v>1.05203</v>
      </c>
      <c r="G1425">
        <v>1.0571900000000001</v>
      </c>
      <c r="H1425">
        <v>186018</v>
      </c>
      <c r="I1425">
        <v>-89.986415680186198</v>
      </c>
      <c r="J1425">
        <v>1.1110317948717949</v>
      </c>
      <c r="K1425">
        <v>1.1149902563482414</v>
      </c>
      <c r="L1425">
        <v>1.0795261111111112</v>
      </c>
      <c r="M1425">
        <v>1.0865708699618446</v>
      </c>
      <c r="N1425">
        <v>1.0807595833333334</v>
      </c>
      <c r="O1425">
        <v>1.0799255122723552</v>
      </c>
      <c r="P1425" t="s">
        <v>15354</v>
      </c>
      <c r="Q1425" t="s">
        <v>15355</v>
      </c>
      <c r="R1425" t="s">
        <v>15354</v>
      </c>
      <c r="S1425" t="s">
        <v>15354</v>
      </c>
      <c r="T1425">
        <v>1.05789</v>
      </c>
      <c r="U1425">
        <v>1.0564899999999999</v>
      </c>
      <c r="V1425" t="s">
        <v>15354</v>
      </c>
      <c r="W1425" t="s">
        <v>15354</v>
      </c>
      <c r="X1425" t="s">
        <v>15354</v>
      </c>
      <c r="Y1425" s="9">
        <v>4992.7605293061106</v>
      </c>
      <c r="Z1425" s="9">
        <v>4719.5460107441331</v>
      </c>
      <c r="AA1425" s="9">
        <v>145.37570072186699</v>
      </c>
      <c r="AB1425" t="s">
        <v>15354</v>
      </c>
    </row>
    <row r="1426" spans="1:28" hidden="1" x14ac:dyDescent="0.25">
      <c r="A1426" t="s">
        <v>1973</v>
      </c>
      <c r="B1426" s="2">
        <v>42108</v>
      </c>
      <c r="C1426" s="3">
        <v>0</v>
      </c>
      <c r="D1426">
        <v>1.0571699999999999</v>
      </c>
      <c r="E1426">
        <v>1.07074</v>
      </c>
      <c r="F1426">
        <v>1.05315</v>
      </c>
      <c r="G1426">
        <v>1.0646599999999999</v>
      </c>
      <c r="H1426">
        <v>197833</v>
      </c>
      <c r="I1426">
        <v>-75.490005821851554</v>
      </c>
      <c r="J1426">
        <v>1.1095825641025645</v>
      </c>
      <c r="K1426">
        <v>1.1137160726432227</v>
      </c>
      <c r="L1426">
        <v>1.0780369444444444</v>
      </c>
      <c r="M1426">
        <v>1.0853864986125559</v>
      </c>
      <c r="N1426">
        <v>1.0809745833333333</v>
      </c>
      <c r="O1426">
        <v>1.0787042712905668</v>
      </c>
      <c r="P1426" t="s">
        <v>15353</v>
      </c>
      <c r="Q1426" t="s">
        <v>15355</v>
      </c>
      <c r="R1426" t="s">
        <v>15354</v>
      </c>
      <c r="S1426" t="s">
        <v>15354</v>
      </c>
      <c r="T1426">
        <v>1.06538</v>
      </c>
      <c r="U1426">
        <v>1.0639400000000001</v>
      </c>
      <c r="V1426" t="s">
        <v>15354</v>
      </c>
      <c r="W1426" t="s">
        <v>15354</v>
      </c>
      <c r="X1426" t="s">
        <v>15354</v>
      </c>
      <c r="Y1426" s="9">
        <v>4992.7605293061106</v>
      </c>
      <c r="Z1426" s="9">
        <v>4686.3659251216568</v>
      </c>
      <c r="AA1426" s="9">
        <v>111.09921930000112</v>
      </c>
      <c r="AB1426" t="s">
        <v>15354</v>
      </c>
    </row>
    <row r="1427" spans="1:28" hidden="1" x14ac:dyDescent="0.25">
      <c r="A1427" t="s">
        <v>1974</v>
      </c>
      <c r="B1427" s="2">
        <v>42109</v>
      </c>
      <c r="C1427" s="3">
        <v>0</v>
      </c>
      <c r="D1427">
        <v>1.0646599999999999</v>
      </c>
      <c r="E1427">
        <v>1.0701700000000001</v>
      </c>
      <c r="F1427">
        <v>1.05708</v>
      </c>
      <c r="G1427">
        <v>1.0676300000000001</v>
      </c>
      <c r="H1427">
        <v>213241</v>
      </c>
      <c r="I1427">
        <v>-69.726372986609675</v>
      </c>
      <c r="J1427">
        <v>1.1081624358974362</v>
      </c>
      <c r="K1427">
        <v>1.1125493366269386</v>
      </c>
      <c r="L1427">
        <v>1.0769183333333334</v>
      </c>
      <c r="M1427">
        <v>1.0844266878767421</v>
      </c>
      <c r="N1427">
        <v>1.0802570833333334</v>
      </c>
      <c r="O1427">
        <v>1.0778183295873216</v>
      </c>
      <c r="P1427" t="s">
        <v>15354</v>
      </c>
      <c r="Q1427" t="s">
        <v>15355</v>
      </c>
      <c r="R1427" t="s">
        <v>15354</v>
      </c>
      <c r="S1427" t="s">
        <v>15354</v>
      </c>
      <c r="T1427">
        <v>1.06836</v>
      </c>
      <c r="U1427">
        <v>1.0669</v>
      </c>
      <c r="V1427" t="s">
        <v>15354</v>
      </c>
      <c r="W1427" t="s">
        <v>15354</v>
      </c>
      <c r="X1427" t="s">
        <v>15354</v>
      </c>
      <c r="Y1427" s="9">
        <v>4992.7605293061106</v>
      </c>
      <c r="Z1427" s="9">
        <v>4673.2941417744123</v>
      </c>
      <c r="AA1427" s="9">
        <v>97.462024092836074</v>
      </c>
      <c r="AB1427" t="s">
        <v>15354</v>
      </c>
    </row>
    <row r="1428" spans="1:28" hidden="1" x14ac:dyDescent="0.25">
      <c r="A1428" t="s">
        <v>1975</v>
      </c>
      <c r="B1428" s="2">
        <v>42110</v>
      </c>
      <c r="C1428" s="3">
        <v>0</v>
      </c>
      <c r="D1428">
        <v>1.0676300000000001</v>
      </c>
      <c r="E1428">
        <v>1.08175</v>
      </c>
      <c r="F1428">
        <v>1.06247</v>
      </c>
      <c r="G1428">
        <v>1.0758000000000001</v>
      </c>
      <c r="H1428">
        <v>287710</v>
      </c>
      <c r="I1428">
        <v>-53.871531146904651</v>
      </c>
      <c r="J1428">
        <v>1.1070367948717954</v>
      </c>
      <c r="K1428">
        <v>1.1116189736743578</v>
      </c>
      <c r="L1428">
        <v>1.0761583333333333</v>
      </c>
      <c r="M1428">
        <v>1.0839603804239453</v>
      </c>
      <c r="N1428">
        <v>1.08062875</v>
      </c>
      <c r="O1428">
        <v>1.0776568632203358</v>
      </c>
      <c r="P1428" t="s">
        <v>15354</v>
      </c>
      <c r="Q1428" t="s">
        <v>15355</v>
      </c>
      <c r="R1428" t="s">
        <v>15354</v>
      </c>
      <c r="S1428" t="s">
        <v>15354</v>
      </c>
      <c r="T1428">
        <v>1.0765199999999999</v>
      </c>
      <c r="U1428">
        <v>1.07508</v>
      </c>
      <c r="V1428" t="s">
        <v>15354</v>
      </c>
      <c r="W1428" t="s">
        <v>15354</v>
      </c>
      <c r="X1428" t="s">
        <v>15354</v>
      </c>
      <c r="Y1428" s="9">
        <v>4992.7605293061106</v>
      </c>
      <c r="Z1428" s="9">
        <v>4637.8706659477866</v>
      </c>
      <c r="AA1428" s="9">
        <v>60.126202137813749</v>
      </c>
      <c r="AB1428" t="s">
        <v>15354</v>
      </c>
    </row>
    <row r="1429" spans="1:28" hidden="1" x14ac:dyDescent="0.25">
      <c r="A1429" t="s">
        <v>1976</v>
      </c>
      <c r="B1429" s="2">
        <v>42111</v>
      </c>
      <c r="C1429" s="3">
        <v>0</v>
      </c>
      <c r="D1429">
        <v>1.0758099999999999</v>
      </c>
      <c r="E1429">
        <v>1.08487</v>
      </c>
      <c r="F1429">
        <v>1.07335</v>
      </c>
      <c r="G1429">
        <v>1.0804800000000001</v>
      </c>
      <c r="H1429">
        <v>225643</v>
      </c>
      <c r="I1429">
        <v>-44.789443042887548</v>
      </c>
      <c r="J1429">
        <v>1.1060652564102564</v>
      </c>
      <c r="K1429">
        <v>1.1108306452269057</v>
      </c>
      <c r="L1429">
        <v>1.0760494444444444</v>
      </c>
      <c r="M1429">
        <v>1.0837722517523807</v>
      </c>
      <c r="N1429">
        <v>1.0805820833333335</v>
      </c>
      <c r="O1429">
        <v>1.077882714162709</v>
      </c>
      <c r="P1429" t="s">
        <v>15354</v>
      </c>
      <c r="Q1429" t="s">
        <v>15355</v>
      </c>
      <c r="R1429" t="s">
        <v>15354</v>
      </c>
      <c r="S1429" t="s">
        <v>15354</v>
      </c>
      <c r="T1429">
        <v>1.0811200000000001</v>
      </c>
      <c r="U1429">
        <v>1.0798399999999999</v>
      </c>
      <c r="V1429" t="s">
        <v>15354</v>
      </c>
      <c r="W1429" t="s">
        <v>15354</v>
      </c>
      <c r="X1429" t="s">
        <v>15354</v>
      </c>
      <c r="Y1429" s="9">
        <v>4992.7605293061106</v>
      </c>
      <c r="Z1429" s="9">
        <v>4618.1372366676324</v>
      </c>
      <c r="AA1429" s="9">
        <v>39.083469282631953</v>
      </c>
      <c r="AB1429" t="s">
        <v>15354</v>
      </c>
    </row>
    <row r="1430" spans="1:28" hidden="1" x14ac:dyDescent="0.25">
      <c r="A1430" t="s">
        <v>1977</v>
      </c>
      <c r="B1430" s="2">
        <v>42113</v>
      </c>
      <c r="C1430" s="3">
        <v>0</v>
      </c>
      <c r="D1430">
        <v>1.08186</v>
      </c>
      <c r="E1430">
        <v>1.0821000000000001</v>
      </c>
      <c r="F1430">
        <v>1.07887</v>
      </c>
      <c r="G1430">
        <v>1.0808199999999999</v>
      </c>
      <c r="H1430">
        <v>9359</v>
      </c>
      <c r="I1430">
        <v>-44.12963322336536</v>
      </c>
      <c r="J1430">
        <v>1.1050998717948719</v>
      </c>
      <c r="K1430">
        <v>1.1100708820566043</v>
      </c>
      <c r="L1430">
        <v>1.0759483333333337</v>
      </c>
      <c r="M1430">
        <v>1.0836126705765763</v>
      </c>
      <c r="N1430">
        <v>1.0805116666666668</v>
      </c>
      <c r="O1430">
        <v>1.0781176970296922</v>
      </c>
      <c r="P1430" t="s">
        <v>15354</v>
      </c>
      <c r="Q1430" t="s">
        <v>15355</v>
      </c>
      <c r="R1430" t="s">
        <v>15354</v>
      </c>
      <c r="S1430" t="s">
        <v>15354</v>
      </c>
      <c r="T1430">
        <v>1.08135</v>
      </c>
      <c r="U1430">
        <v>1.08029</v>
      </c>
      <c r="V1430" t="s">
        <v>15354</v>
      </c>
      <c r="W1430" t="s">
        <v>15354</v>
      </c>
      <c r="X1430" t="s">
        <v>15354</v>
      </c>
      <c r="Y1430" s="9">
        <v>4992.7605293061106</v>
      </c>
      <c r="Z1430" s="9">
        <v>4617.1549723087901</v>
      </c>
      <c r="AA1430" s="9">
        <v>38.038626110203317</v>
      </c>
      <c r="AB1430" t="s">
        <v>15354</v>
      </c>
    </row>
    <row r="1431" spans="1:28" hidden="1" x14ac:dyDescent="0.25">
      <c r="A1431" t="s">
        <v>1978</v>
      </c>
      <c r="B1431" s="2">
        <v>42114</v>
      </c>
      <c r="C1431" s="3">
        <v>0</v>
      </c>
      <c r="D1431">
        <v>1.0808199999999999</v>
      </c>
      <c r="E1431">
        <v>1.08185</v>
      </c>
      <c r="F1431">
        <v>1.07124</v>
      </c>
      <c r="G1431">
        <v>1.0748500000000001</v>
      </c>
      <c r="H1431">
        <v>210294</v>
      </c>
      <c r="I1431">
        <v>-55.715117407335477</v>
      </c>
      <c r="J1431">
        <v>1.1040149999999997</v>
      </c>
      <c r="K1431">
        <v>1.1091792141564369</v>
      </c>
      <c r="L1431">
        <v>1.0757086111111116</v>
      </c>
      <c r="M1431">
        <v>1.0831390127075722</v>
      </c>
      <c r="N1431">
        <v>1.0796966666666667</v>
      </c>
      <c r="O1431">
        <v>1.0778562812673169</v>
      </c>
      <c r="P1431" t="s">
        <v>15354</v>
      </c>
      <c r="Q1431" t="s">
        <v>15355</v>
      </c>
      <c r="R1431" t="s">
        <v>15354</v>
      </c>
      <c r="S1431" t="s">
        <v>15354</v>
      </c>
      <c r="T1431">
        <v>1.07528</v>
      </c>
      <c r="U1431">
        <v>1.0744199999999999</v>
      </c>
      <c r="V1431" t="s">
        <v>15354</v>
      </c>
      <c r="W1431" t="s">
        <v>15354</v>
      </c>
      <c r="X1431" t="s">
        <v>15354</v>
      </c>
      <c r="Y1431" s="9">
        <v>4992.7605293061106</v>
      </c>
      <c r="Z1431" s="9">
        <v>4643.2190027770539</v>
      </c>
      <c r="AA1431" s="9">
        <v>65.835650249305431</v>
      </c>
      <c r="AB1431" t="s">
        <v>15354</v>
      </c>
    </row>
    <row r="1432" spans="1:28" hidden="1" x14ac:dyDescent="0.25">
      <c r="A1432" t="s">
        <v>1979</v>
      </c>
      <c r="B1432" s="2">
        <v>42115</v>
      </c>
      <c r="C1432" s="3">
        <v>0</v>
      </c>
      <c r="D1432">
        <v>1.0748500000000001</v>
      </c>
      <c r="E1432">
        <v>1.0781099999999999</v>
      </c>
      <c r="F1432">
        <v>1.06599</v>
      </c>
      <c r="G1432">
        <v>1.0738399999999999</v>
      </c>
      <c r="H1432">
        <v>203327</v>
      </c>
      <c r="I1432">
        <v>-57.675140694741209</v>
      </c>
      <c r="J1432">
        <v>1.1029803846153849</v>
      </c>
      <c r="K1432">
        <v>1.1082845505069068</v>
      </c>
      <c r="L1432">
        <v>1.0757969444444446</v>
      </c>
      <c r="M1432">
        <v>1.0826363633720277</v>
      </c>
      <c r="N1432">
        <v>1.0790045833333335</v>
      </c>
      <c r="O1432">
        <v>1.0775349787659316</v>
      </c>
      <c r="P1432" t="s">
        <v>15354</v>
      </c>
      <c r="Q1432" t="s">
        <v>15355</v>
      </c>
      <c r="R1432" t="s">
        <v>15354</v>
      </c>
      <c r="S1432" t="s">
        <v>15354</v>
      </c>
      <c r="T1432">
        <v>1.0742400000000001</v>
      </c>
      <c r="U1432">
        <v>1.0734399999999999</v>
      </c>
      <c r="V1432" t="s">
        <v>15354</v>
      </c>
      <c r="W1432" t="s">
        <v>15354</v>
      </c>
      <c r="X1432" t="s">
        <v>15354</v>
      </c>
      <c r="Y1432" s="9">
        <v>4992.7605293061106</v>
      </c>
      <c r="Z1432" s="9">
        <v>4647.714225225378</v>
      </c>
      <c r="AA1432" s="9">
        <v>70.600951819115252</v>
      </c>
      <c r="AB1432" t="s">
        <v>15354</v>
      </c>
    </row>
    <row r="1433" spans="1:28" hidden="1" x14ac:dyDescent="0.25">
      <c r="A1433" t="s">
        <v>1980</v>
      </c>
      <c r="B1433" s="2">
        <v>42116</v>
      </c>
      <c r="C1433" s="3">
        <v>0</v>
      </c>
      <c r="D1433">
        <v>1.0738300000000001</v>
      </c>
      <c r="E1433">
        <v>1.0800799999999999</v>
      </c>
      <c r="F1433">
        <v>1.0708599999999999</v>
      </c>
      <c r="G1433">
        <v>1.0724499999999999</v>
      </c>
      <c r="H1433">
        <v>227262</v>
      </c>
      <c r="I1433">
        <v>-52.992633517495577</v>
      </c>
      <c r="J1433">
        <v>1.1018391025641028</v>
      </c>
      <c r="K1433">
        <v>1.1073773466966053</v>
      </c>
      <c r="L1433">
        <v>1.0762880555555556</v>
      </c>
      <c r="M1433">
        <v>1.0820857491357019</v>
      </c>
      <c r="N1433">
        <v>1.0780100000000001</v>
      </c>
      <c r="O1433">
        <v>1.0771281804646571</v>
      </c>
      <c r="P1433" t="s">
        <v>15354</v>
      </c>
      <c r="Q1433" t="s">
        <v>15355</v>
      </c>
      <c r="R1433" t="s">
        <v>15354</v>
      </c>
      <c r="S1433" t="s">
        <v>15354</v>
      </c>
      <c r="T1433">
        <v>1.07283</v>
      </c>
      <c r="U1433">
        <v>1.0720700000000001</v>
      </c>
      <c r="V1433" t="s">
        <v>15354</v>
      </c>
      <c r="W1433" t="s">
        <v>15354</v>
      </c>
      <c r="X1433" t="s">
        <v>15354</v>
      </c>
      <c r="Y1433" s="9">
        <v>4992.7605293061106</v>
      </c>
      <c r="Z1433" s="9">
        <v>4653.8226273557884</v>
      </c>
      <c r="AA1433" s="9">
        <v>77.059480566194665</v>
      </c>
      <c r="AB1433" t="s">
        <v>15354</v>
      </c>
    </row>
    <row r="1434" spans="1:28" hidden="1" x14ac:dyDescent="0.25">
      <c r="A1434" t="s">
        <v>1981</v>
      </c>
      <c r="B1434" s="2">
        <v>42117</v>
      </c>
      <c r="C1434" s="3">
        <v>0</v>
      </c>
      <c r="D1434">
        <v>1.07247</v>
      </c>
      <c r="E1434">
        <v>1.0845199999999999</v>
      </c>
      <c r="F1434">
        <v>1.0665899999999999</v>
      </c>
      <c r="G1434">
        <v>1.08138</v>
      </c>
      <c r="H1434">
        <v>249603</v>
      </c>
      <c r="I1434">
        <v>-20.027247956403208</v>
      </c>
      <c r="J1434">
        <v>1.1011558974358975</v>
      </c>
      <c r="K1434">
        <v>1.1067191860207417</v>
      </c>
      <c r="L1434">
        <v>1.076808611111111</v>
      </c>
      <c r="M1434">
        <v>1.082047600533772</v>
      </c>
      <c r="N1434">
        <v>1.0777141666666668</v>
      </c>
      <c r="O1434">
        <v>1.0774683260274847</v>
      </c>
      <c r="P1434" t="s">
        <v>15354</v>
      </c>
      <c r="Q1434" t="s">
        <v>15355</v>
      </c>
      <c r="R1434" t="s">
        <v>15354</v>
      </c>
      <c r="S1434" t="s">
        <v>15354</v>
      </c>
      <c r="T1434">
        <v>1.08179</v>
      </c>
      <c r="U1434">
        <v>1.08097</v>
      </c>
      <c r="V1434" t="s">
        <v>15354</v>
      </c>
      <c r="W1434" t="s">
        <v>15354</v>
      </c>
      <c r="X1434" t="s">
        <v>15354</v>
      </c>
      <c r="Y1434" s="9">
        <v>4992.7605293061106</v>
      </c>
      <c r="Z1434" s="9">
        <v>4615.2770217011712</v>
      </c>
      <c r="AA1434" s="9">
        <v>36.032561658596698</v>
      </c>
      <c r="AB1434" t="s">
        <v>15354</v>
      </c>
    </row>
    <row r="1435" spans="1:28" hidden="1" x14ac:dyDescent="0.25">
      <c r="A1435" t="s">
        <v>1982</v>
      </c>
      <c r="B1435" s="2">
        <v>42118</v>
      </c>
      <c r="C1435" s="3">
        <v>0</v>
      </c>
      <c r="D1435">
        <v>1.08138</v>
      </c>
      <c r="E1435">
        <v>1.0900000000000001</v>
      </c>
      <c r="F1435">
        <v>1.0784800000000001</v>
      </c>
      <c r="G1435">
        <v>1.0870599999999999</v>
      </c>
      <c r="H1435">
        <v>233201</v>
      </c>
      <c r="I1435">
        <v>-7.742954964446036</v>
      </c>
      <c r="J1435">
        <v>1.1007310256410254</v>
      </c>
      <c r="K1435">
        <v>1.1062214851088241</v>
      </c>
      <c r="L1435">
        <v>1.0778538888888889</v>
      </c>
      <c r="M1435">
        <v>1.0823185410454599</v>
      </c>
      <c r="N1435">
        <v>1.0776441666666667</v>
      </c>
      <c r="O1435">
        <v>1.078235659945286</v>
      </c>
      <c r="P1435" t="s">
        <v>15354</v>
      </c>
      <c r="Q1435" t="s">
        <v>15355</v>
      </c>
      <c r="R1435" t="s">
        <v>15354</v>
      </c>
      <c r="S1435" t="s">
        <v>15354</v>
      </c>
      <c r="T1435">
        <v>1.0874900000000001</v>
      </c>
      <c r="U1435">
        <v>1.08663</v>
      </c>
      <c r="V1435" t="s">
        <v>15354</v>
      </c>
      <c r="W1435" t="s">
        <v>15354</v>
      </c>
      <c r="X1435" t="s">
        <v>15354</v>
      </c>
      <c r="Y1435" s="9">
        <v>4992.7605293061106</v>
      </c>
      <c r="Z1435" s="9">
        <v>4591.0863817654508</v>
      </c>
      <c r="AA1435" s="9">
        <v>9.9349544474313092</v>
      </c>
      <c r="AB1435" t="s">
        <v>15354</v>
      </c>
    </row>
    <row r="1436" spans="1:28" hidden="1" x14ac:dyDescent="0.25">
      <c r="A1436" t="s">
        <v>1983</v>
      </c>
      <c r="B1436" s="2">
        <v>42120</v>
      </c>
      <c r="C1436" s="3">
        <v>0</v>
      </c>
      <c r="D1436">
        <v>1.0863400000000001</v>
      </c>
      <c r="E1436">
        <v>1.08744</v>
      </c>
      <c r="F1436">
        <v>1.0859399999999999</v>
      </c>
      <c r="G1436">
        <v>1.0865499999999999</v>
      </c>
      <c r="H1436">
        <v>8709</v>
      </c>
      <c r="I1436">
        <v>-9.0861206215437704</v>
      </c>
      <c r="J1436">
        <v>1.1003769230769229</v>
      </c>
      <c r="K1436">
        <v>1.1057234728275882</v>
      </c>
      <c r="L1436">
        <v>1.0789144444444447</v>
      </c>
      <c r="M1436">
        <v>1.0825472685565163</v>
      </c>
      <c r="N1436">
        <v>1.0775720833333333</v>
      </c>
      <c r="O1436">
        <v>1.0789008071496631</v>
      </c>
      <c r="P1436" t="s">
        <v>15354</v>
      </c>
      <c r="Q1436" t="s">
        <v>15355</v>
      </c>
      <c r="R1436" t="s">
        <v>15354</v>
      </c>
      <c r="S1436" t="s">
        <v>15354</v>
      </c>
      <c r="T1436">
        <v>1.0869800000000001</v>
      </c>
      <c r="U1436">
        <v>1.08612</v>
      </c>
      <c r="V1436" t="s">
        <v>15354</v>
      </c>
      <c r="W1436" t="s">
        <v>15354</v>
      </c>
      <c r="X1436" t="s">
        <v>15354</v>
      </c>
      <c r="Y1436" s="9">
        <v>4992.7605293061106</v>
      </c>
      <c r="Z1436" s="9">
        <v>4593.2404729674054</v>
      </c>
      <c r="AA1436" s="9">
        <v>12.269893102341884</v>
      </c>
      <c r="AB1436" t="s">
        <v>15354</v>
      </c>
    </row>
    <row r="1437" spans="1:28" hidden="1" x14ac:dyDescent="0.25">
      <c r="A1437" t="s">
        <v>1984</v>
      </c>
      <c r="B1437" s="2">
        <v>42121</v>
      </c>
      <c r="C1437" s="3">
        <v>0</v>
      </c>
      <c r="D1437">
        <v>1.08657</v>
      </c>
      <c r="E1437">
        <v>1.09266</v>
      </c>
      <c r="F1437">
        <v>1.08192</v>
      </c>
      <c r="G1437">
        <v>1.0876399999999999</v>
      </c>
      <c r="H1437">
        <v>204099</v>
      </c>
      <c r="I1437">
        <v>-12.355402412010905</v>
      </c>
      <c r="J1437">
        <v>1.0998984615384615</v>
      </c>
      <c r="K1437">
        <v>1.1052656633889151</v>
      </c>
      <c r="L1437">
        <v>1.0797608333333337</v>
      </c>
      <c r="M1437">
        <v>1.0828225513372451</v>
      </c>
      <c r="N1437">
        <v>1.0777687499999999</v>
      </c>
      <c r="O1437">
        <v>1.0795999425776901</v>
      </c>
      <c r="P1437" t="s">
        <v>15354</v>
      </c>
      <c r="Q1437" t="s">
        <v>15355</v>
      </c>
      <c r="R1437" t="s">
        <v>15354</v>
      </c>
      <c r="S1437" t="s">
        <v>15354</v>
      </c>
      <c r="T1437">
        <v>1.0880000000000001</v>
      </c>
      <c r="U1437">
        <v>1.08728</v>
      </c>
      <c r="V1437" t="s">
        <v>15354</v>
      </c>
      <c r="W1437" t="s">
        <v>15354</v>
      </c>
      <c r="X1437" t="s">
        <v>15354</v>
      </c>
      <c r="Y1437" s="9">
        <v>4992.7605293061106</v>
      </c>
      <c r="Z1437" s="9">
        <v>4588.9343100239985</v>
      </c>
      <c r="AA1437" s="9">
        <v>7.600992772388123</v>
      </c>
      <c r="AB1437" t="s">
        <v>15354</v>
      </c>
    </row>
    <row r="1438" spans="1:28" hidden="1" x14ac:dyDescent="0.25">
      <c r="A1438" t="s">
        <v>1985</v>
      </c>
      <c r="B1438" s="2">
        <v>42122</v>
      </c>
      <c r="C1438" s="3">
        <v>0</v>
      </c>
      <c r="D1438">
        <v>1.08761</v>
      </c>
      <c r="E1438">
        <v>1.0991</v>
      </c>
      <c r="F1438">
        <v>1.0859799999999999</v>
      </c>
      <c r="G1438">
        <v>1.09677</v>
      </c>
      <c r="H1438">
        <v>217104</v>
      </c>
      <c r="I1438">
        <v>-4.950074357340017</v>
      </c>
      <c r="J1438">
        <v>1.0993855128205128</v>
      </c>
      <c r="K1438">
        <v>1.1050505833031197</v>
      </c>
      <c r="L1438">
        <v>1.0807961111111115</v>
      </c>
      <c r="M1438">
        <v>1.0835764674811779</v>
      </c>
      <c r="N1438">
        <v>1.0787179166666665</v>
      </c>
      <c r="O1438">
        <v>1.080973547171475</v>
      </c>
      <c r="P1438" t="s">
        <v>15354</v>
      </c>
      <c r="Q1438" t="s">
        <v>15355</v>
      </c>
      <c r="R1438" t="s">
        <v>15354</v>
      </c>
      <c r="S1438" t="s">
        <v>15354</v>
      </c>
      <c r="T1438">
        <v>1.0971599999999999</v>
      </c>
      <c r="U1438">
        <v>1.0963799999999999</v>
      </c>
      <c r="V1438" t="s">
        <v>15354</v>
      </c>
      <c r="W1438" t="s">
        <v>15354</v>
      </c>
      <c r="X1438" t="s">
        <v>15354</v>
      </c>
      <c r="Y1438" s="9">
        <v>4992.7605293061106</v>
      </c>
      <c r="Z1438" s="9">
        <v>4550.6220873036846</v>
      </c>
      <c r="AA1438" s="9">
        <v>-34.340145394513179</v>
      </c>
      <c r="AB1438" t="s">
        <v>15354</v>
      </c>
    </row>
    <row r="1439" spans="1:28" hidden="1" x14ac:dyDescent="0.25">
      <c r="A1439" t="s">
        <v>1986</v>
      </c>
      <c r="B1439" s="2">
        <v>42123</v>
      </c>
      <c r="C1439" s="3">
        <v>0</v>
      </c>
      <c r="D1439">
        <v>1.0967800000000001</v>
      </c>
      <c r="E1439">
        <v>1.11879</v>
      </c>
      <c r="F1439">
        <v>1.09595</v>
      </c>
      <c r="G1439">
        <v>1.11121</v>
      </c>
      <c r="H1439">
        <v>277468</v>
      </c>
      <c r="I1439">
        <v>-11.547836684948095</v>
      </c>
      <c r="J1439">
        <v>1.0991664102564105</v>
      </c>
      <c r="K1439">
        <v>1.1052065179030406</v>
      </c>
      <c r="L1439">
        <v>1.0815283333333336</v>
      </c>
      <c r="M1439">
        <v>1.0850701719416549</v>
      </c>
      <c r="N1439">
        <v>1.0801454166666666</v>
      </c>
      <c r="O1439">
        <v>1.083392463397757</v>
      </c>
      <c r="P1439" t="s">
        <v>15354</v>
      </c>
      <c r="Q1439" t="s">
        <v>15353</v>
      </c>
      <c r="R1439" t="s">
        <v>15354</v>
      </c>
      <c r="S1439" t="s">
        <v>15354</v>
      </c>
      <c r="T1439">
        <v>1.11174</v>
      </c>
      <c r="U1439">
        <v>1.1106799999999999</v>
      </c>
      <c r="V1439" t="s">
        <v>15354</v>
      </c>
      <c r="W1439" t="s">
        <v>15354</v>
      </c>
      <c r="X1439" t="s">
        <v>15354</v>
      </c>
      <c r="Y1439" s="9">
        <v>4992.7605293061106</v>
      </c>
      <c r="Z1439" s="9">
        <v>4490.9426028622793</v>
      </c>
      <c r="AA1439" s="9">
        <v>-101.07285104862781</v>
      </c>
      <c r="AB1439" t="s">
        <v>15354</v>
      </c>
    </row>
    <row r="1440" spans="1:28" hidden="1" x14ac:dyDescent="0.25">
      <c r="A1440" t="s">
        <v>1987</v>
      </c>
      <c r="B1440" s="2">
        <v>42124</v>
      </c>
      <c r="C1440" s="3">
        <v>0</v>
      </c>
      <c r="D1440">
        <v>1.11121</v>
      </c>
      <c r="E1440">
        <v>1.12662</v>
      </c>
      <c r="F1440">
        <v>1.1071200000000001</v>
      </c>
      <c r="G1440">
        <v>1.1211599999999999</v>
      </c>
      <c r="H1440">
        <v>292326</v>
      </c>
      <c r="I1440">
        <v>-7.8515962036238509</v>
      </c>
      <c r="J1440">
        <v>1.099009871794872</v>
      </c>
      <c r="K1440">
        <v>1.1056104035257486</v>
      </c>
      <c r="L1440">
        <v>1.0830361111111115</v>
      </c>
      <c r="M1440">
        <v>1.0870209734583223</v>
      </c>
      <c r="N1440">
        <v>1.0815699999999999</v>
      </c>
      <c r="O1440">
        <v>1.0864138663259364</v>
      </c>
      <c r="P1440" t="s">
        <v>15354</v>
      </c>
      <c r="Q1440" t="s">
        <v>15353</v>
      </c>
      <c r="R1440" t="s">
        <v>15354</v>
      </c>
      <c r="S1440" t="s">
        <v>15354</v>
      </c>
      <c r="T1440">
        <v>1.12188</v>
      </c>
      <c r="U1440">
        <v>1.1204400000000001</v>
      </c>
      <c r="V1440" t="s">
        <v>15354</v>
      </c>
      <c r="W1440" t="s">
        <v>15354</v>
      </c>
      <c r="X1440" t="s">
        <v>15354</v>
      </c>
      <c r="Y1440" s="9">
        <v>4992.7605293061106</v>
      </c>
      <c r="Z1440" s="9">
        <v>4450.3516680091552</v>
      </c>
      <c r="AA1440" s="9">
        <v>-147.44072662846412</v>
      </c>
      <c r="AB1440" t="s">
        <v>15354</v>
      </c>
    </row>
    <row r="1441" spans="1:28" hidden="1" x14ac:dyDescent="0.25">
      <c r="A1441" t="s">
        <v>1988</v>
      </c>
      <c r="B1441" s="2">
        <v>42125</v>
      </c>
      <c r="C1441" s="3">
        <v>0</v>
      </c>
      <c r="D1441">
        <v>1.12117</v>
      </c>
      <c r="E1441">
        <v>1.129</v>
      </c>
      <c r="F1441">
        <v>1.1174599999999999</v>
      </c>
      <c r="G1441">
        <v>1.11948</v>
      </c>
      <c r="H1441">
        <v>168177</v>
      </c>
      <c r="I1441">
        <v>-14.309334134976668</v>
      </c>
      <c r="J1441">
        <v>1.0988942307692309</v>
      </c>
      <c r="K1441">
        <v>1.1059615325504131</v>
      </c>
      <c r="L1441">
        <v>1.0840883333333335</v>
      </c>
      <c r="M1441">
        <v>1.0887755154335481</v>
      </c>
      <c r="N1441">
        <v>1.0825012499999997</v>
      </c>
      <c r="O1441">
        <v>1.0890591570198616</v>
      </c>
      <c r="P1441" t="s">
        <v>15354</v>
      </c>
      <c r="Q1441" t="s">
        <v>15353</v>
      </c>
      <c r="R1441" t="s">
        <v>15354</v>
      </c>
      <c r="S1441" t="s">
        <v>15354</v>
      </c>
      <c r="T1441">
        <v>1.1203099999999999</v>
      </c>
      <c r="U1441">
        <v>1.1186499999999999</v>
      </c>
      <c r="V1441" t="s">
        <v>15354</v>
      </c>
      <c r="W1441" t="s">
        <v>15354</v>
      </c>
      <c r="X1441" t="s">
        <v>15354</v>
      </c>
      <c r="Y1441" s="9">
        <v>4992.7605293061106</v>
      </c>
      <c r="Z1441" s="9">
        <v>4456.5883811678113</v>
      </c>
      <c r="AA1441" s="9">
        <v>-140.22847811517977</v>
      </c>
      <c r="AB1441" t="s">
        <v>15354</v>
      </c>
    </row>
    <row r="1442" spans="1:28" hidden="1" x14ac:dyDescent="0.25">
      <c r="A1442" t="s">
        <v>1989</v>
      </c>
      <c r="B1442" s="2">
        <v>42127</v>
      </c>
      <c r="C1442" s="3">
        <v>0</v>
      </c>
      <c r="D1442">
        <v>1.1191800000000001</v>
      </c>
      <c r="E1442">
        <v>1.12005</v>
      </c>
      <c r="F1442">
        <v>1.11822</v>
      </c>
      <c r="G1442">
        <v>1.1188499999999999</v>
      </c>
      <c r="H1442">
        <v>9064</v>
      </c>
      <c r="I1442">
        <v>-16.10855419774655</v>
      </c>
      <c r="J1442">
        <v>1.0987423076923075</v>
      </c>
      <c r="K1442">
        <v>1.1062878228655926</v>
      </c>
      <c r="L1442">
        <v>1.0850977777777782</v>
      </c>
      <c r="M1442">
        <v>1.0904011632479509</v>
      </c>
      <c r="N1442">
        <v>1.0833091666666663</v>
      </c>
      <c r="O1442">
        <v>1.0914424244582726</v>
      </c>
      <c r="P1442" t="s">
        <v>15354</v>
      </c>
      <c r="Q1442" t="s">
        <v>15353</v>
      </c>
      <c r="R1442" t="s">
        <v>15354</v>
      </c>
      <c r="S1442" t="s">
        <v>15354</v>
      </c>
      <c r="T1442">
        <v>1.11975</v>
      </c>
      <c r="U1442">
        <v>1.11795</v>
      </c>
      <c r="V1442" t="s">
        <v>15354</v>
      </c>
      <c r="W1442" t="s">
        <v>15354</v>
      </c>
      <c r="X1442" t="s">
        <v>15354</v>
      </c>
      <c r="Y1442" s="9">
        <v>4992.7605293061106</v>
      </c>
      <c r="Z1442" s="9">
        <v>4458.8171728565394</v>
      </c>
      <c r="AA1442" s="9">
        <v>-137.64905187958203</v>
      </c>
      <c r="AB1442" t="s">
        <v>15354</v>
      </c>
    </row>
    <row r="1443" spans="1:28" hidden="1" x14ac:dyDescent="0.25">
      <c r="A1443" t="s">
        <v>1990</v>
      </c>
      <c r="B1443" s="2">
        <v>42128</v>
      </c>
      <c r="C1443" s="3">
        <v>0</v>
      </c>
      <c r="D1443">
        <v>1.1188499999999999</v>
      </c>
      <c r="E1443">
        <v>1.1224499999999999</v>
      </c>
      <c r="F1443">
        <v>1.1122799999999999</v>
      </c>
      <c r="G1443">
        <v>1.11487</v>
      </c>
      <c r="H1443">
        <v>176895</v>
      </c>
      <c r="I1443">
        <v>-22.425011902872519</v>
      </c>
      <c r="J1443">
        <v>1.0984987179487178</v>
      </c>
      <c r="K1443">
        <v>1.1065050931727929</v>
      </c>
      <c r="L1443">
        <v>1.0856661111111114</v>
      </c>
      <c r="M1443">
        <v>1.0917238030723859</v>
      </c>
      <c r="N1443">
        <v>1.0842024999999997</v>
      </c>
      <c r="O1443">
        <v>1.0933166305016109</v>
      </c>
      <c r="P1443" t="s">
        <v>15355</v>
      </c>
      <c r="Q1443" t="s">
        <v>15353</v>
      </c>
      <c r="R1443" t="s">
        <v>15354</v>
      </c>
      <c r="S1443" t="s">
        <v>15354</v>
      </c>
      <c r="T1443">
        <v>1.1157600000000001</v>
      </c>
      <c r="U1443">
        <v>1.11398</v>
      </c>
      <c r="V1443" t="s">
        <v>15354</v>
      </c>
      <c r="W1443" t="s">
        <v>15354</v>
      </c>
      <c r="X1443" t="s">
        <v>15354</v>
      </c>
      <c r="Y1443" s="9">
        <v>4992.7605293061106</v>
      </c>
      <c r="Z1443" s="9">
        <v>4474.7620718668086</v>
      </c>
      <c r="AA1443" s="9">
        <v>-119.39794185209612</v>
      </c>
      <c r="AB1443" t="s">
        <v>15354</v>
      </c>
    </row>
    <row r="1444" spans="1:28" hidden="1" x14ac:dyDescent="0.25">
      <c r="A1444" t="s">
        <v>1991</v>
      </c>
      <c r="B1444" s="2">
        <v>42129</v>
      </c>
      <c r="C1444" s="3">
        <v>0</v>
      </c>
      <c r="D1444">
        <v>1.11487</v>
      </c>
      <c r="E1444">
        <v>1.1223099999999999</v>
      </c>
      <c r="F1444">
        <v>1.10663</v>
      </c>
      <c r="G1444">
        <v>1.1179699999999999</v>
      </c>
      <c r="H1444">
        <v>242237</v>
      </c>
      <c r="I1444">
        <v>-17.505157911442776</v>
      </c>
      <c r="J1444">
        <v>1.098143846153846</v>
      </c>
      <c r="K1444">
        <v>1.106795343978545</v>
      </c>
      <c r="L1444">
        <v>1.086430555555556</v>
      </c>
      <c r="M1444">
        <v>1.0931425164198245</v>
      </c>
      <c r="N1444">
        <v>1.0856929166666665</v>
      </c>
      <c r="O1444">
        <v>1.0952889000614821</v>
      </c>
      <c r="P1444" t="s">
        <v>15354</v>
      </c>
      <c r="Q1444" t="s">
        <v>15353</v>
      </c>
      <c r="R1444" t="s">
        <v>15354</v>
      </c>
      <c r="S1444" t="s">
        <v>15354</v>
      </c>
      <c r="T1444">
        <v>1.1188199999999999</v>
      </c>
      <c r="U1444">
        <v>1.1171199999999999</v>
      </c>
      <c r="V1444" t="s">
        <v>15354</v>
      </c>
      <c r="W1444" t="s">
        <v>15354</v>
      </c>
      <c r="X1444" t="s">
        <v>15354</v>
      </c>
      <c r="Y1444" s="9">
        <v>4992.7605293061106</v>
      </c>
      <c r="Z1444" s="9">
        <v>4462.5234884128913</v>
      </c>
      <c r="AA1444" s="9">
        <v>-133.40645781271053</v>
      </c>
      <c r="AB1444" t="s">
        <v>15354</v>
      </c>
    </row>
    <row r="1445" spans="1:28" x14ac:dyDescent="0.25">
      <c r="A1445" t="s">
        <v>1992</v>
      </c>
      <c r="B1445" s="2">
        <v>42130</v>
      </c>
      <c r="C1445" s="3">
        <v>0</v>
      </c>
      <c r="D1445">
        <v>1.1179399999999999</v>
      </c>
      <c r="E1445">
        <v>1.137</v>
      </c>
      <c r="F1445">
        <v>1.1174999999999999</v>
      </c>
      <c r="G1445">
        <v>1.13391</v>
      </c>
      <c r="H1445">
        <v>248894</v>
      </c>
      <c r="I1445">
        <v>-4.3514997887621973</v>
      </c>
      <c r="J1445">
        <v>1.0981728205128203</v>
      </c>
      <c r="K1445">
        <v>1.1074817909664301</v>
      </c>
      <c r="L1445">
        <v>1.0874747222222227</v>
      </c>
      <c r="M1445">
        <v>1.095346164180915</v>
      </c>
      <c r="N1445">
        <v>1.0880033333333332</v>
      </c>
      <c r="O1445">
        <v>1.0983785880565635</v>
      </c>
      <c r="P1445" t="s">
        <v>15354</v>
      </c>
      <c r="Q1445" t="s">
        <v>15353</v>
      </c>
      <c r="R1445" t="s">
        <v>15354</v>
      </c>
      <c r="S1445" t="s">
        <v>15357</v>
      </c>
      <c r="T1445">
        <v>1.1347499999999999</v>
      </c>
      <c r="U1445">
        <v>1.13307</v>
      </c>
      <c r="V1445" t="s">
        <v>15357</v>
      </c>
      <c r="W1445" t="s">
        <v>15354</v>
      </c>
      <c r="X1445" t="s">
        <v>15354</v>
      </c>
      <c r="Y1445" s="9">
        <v>4992.7605293061106</v>
      </c>
      <c r="Z1445" s="9">
        <v>4399.8770912589653</v>
      </c>
      <c r="AA1445" s="9">
        <v>-206.2939598561909</v>
      </c>
      <c r="AB1445">
        <v>-200</v>
      </c>
    </row>
    <row r="1446" spans="1:28" x14ac:dyDescent="0.25">
      <c r="A1446" t="s">
        <v>2015</v>
      </c>
      <c r="B1446" s="2">
        <v>42157</v>
      </c>
      <c r="C1446" s="3">
        <v>0</v>
      </c>
      <c r="D1446">
        <v>1.09219</v>
      </c>
      <c r="E1446">
        <v>1.1194200000000001</v>
      </c>
      <c r="F1446">
        <v>1.0915900000000001</v>
      </c>
      <c r="G1446">
        <v>1.11476</v>
      </c>
      <c r="H1446">
        <v>266524</v>
      </c>
      <c r="I1446">
        <v>-47.673677501593339</v>
      </c>
      <c r="J1446">
        <v>1.0925223076923076</v>
      </c>
      <c r="K1446">
        <v>1.1091374920271404</v>
      </c>
      <c r="L1446">
        <v>1.1098330555555551</v>
      </c>
      <c r="M1446">
        <v>1.1051146568540877</v>
      </c>
      <c r="N1446">
        <v>1.1141083333333337</v>
      </c>
      <c r="O1446">
        <v>1.1056797148167719</v>
      </c>
      <c r="P1446" t="s">
        <v>15353</v>
      </c>
      <c r="Q1446" t="s">
        <v>15353</v>
      </c>
      <c r="R1446" t="s">
        <v>15353</v>
      </c>
      <c r="S1446" t="s">
        <v>15354</v>
      </c>
      <c r="T1446">
        <v>1.1151599999999999</v>
      </c>
      <c r="U1446">
        <v>1.11436</v>
      </c>
      <c r="V1446" t="s">
        <v>15354</v>
      </c>
      <c r="W1446" t="s">
        <v>15354</v>
      </c>
      <c r="X1446">
        <v>5000</v>
      </c>
      <c r="Y1446">
        <v>4483.6615373578679</v>
      </c>
      <c r="Z1446">
        <v>4996.4130707701133</v>
      </c>
      <c r="AA1446">
        <v>-3.586929229886664</v>
      </c>
    </row>
    <row r="1447" spans="1:28" hidden="1" x14ac:dyDescent="0.25">
      <c r="A1447" t="s">
        <v>2016</v>
      </c>
      <c r="B1447" s="2">
        <v>42158</v>
      </c>
      <c r="C1447" s="3">
        <v>0</v>
      </c>
      <c r="D1447">
        <v>1.11477</v>
      </c>
      <c r="E1447">
        <v>1.1285000000000001</v>
      </c>
      <c r="F1447">
        <v>1.1079399999999999</v>
      </c>
      <c r="G1447">
        <v>1.12609</v>
      </c>
      <c r="H1447">
        <v>266905</v>
      </c>
      <c r="I1447">
        <v>-12.828103414248968</v>
      </c>
      <c r="J1447">
        <v>1.0927555128205129</v>
      </c>
      <c r="K1447">
        <v>1.1095666694441748</v>
      </c>
      <c r="L1447">
        <v>1.1113230555555553</v>
      </c>
      <c r="M1447">
        <v>1.1062484591862993</v>
      </c>
      <c r="N1447">
        <v>1.1137825000000003</v>
      </c>
      <c r="O1447">
        <v>1.1073125376314301</v>
      </c>
      <c r="P1447" t="s">
        <v>15354</v>
      </c>
      <c r="Q1447" t="s">
        <v>15353</v>
      </c>
      <c r="R1447" t="s">
        <v>15354</v>
      </c>
      <c r="S1447" t="s">
        <v>15354</v>
      </c>
      <c r="T1447">
        <v>1.12662</v>
      </c>
      <c r="U1447">
        <v>1.1255599999999999</v>
      </c>
      <c r="V1447" t="s">
        <v>15354</v>
      </c>
      <c r="W1447" t="s">
        <v>15354</v>
      </c>
      <c r="X1447" t="s">
        <v>15354</v>
      </c>
      <c r="Y1447">
        <v>4483.6615373578679</v>
      </c>
      <c r="Z1447">
        <v>5046.6300799885212</v>
      </c>
      <c r="AA1447">
        <v>46.630079988521175</v>
      </c>
      <c r="AB1447" t="s">
        <v>15354</v>
      </c>
    </row>
    <row r="1448" spans="1:28" hidden="1" x14ac:dyDescent="0.25">
      <c r="A1448" t="s">
        <v>2017</v>
      </c>
      <c r="B1448" s="2">
        <v>42159</v>
      </c>
      <c r="C1448" s="3">
        <v>0</v>
      </c>
      <c r="D1448">
        <v>1.12609</v>
      </c>
      <c r="E1448">
        <v>1.13798</v>
      </c>
      <c r="F1448">
        <v>1.11798</v>
      </c>
      <c r="G1448">
        <v>1.12073</v>
      </c>
      <c r="H1448">
        <v>275462</v>
      </c>
      <c r="I1448">
        <v>-30.770602925437014</v>
      </c>
      <c r="J1448">
        <v>1.0929807692307691</v>
      </c>
      <c r="K1448">
        <v>1.1098492854076134</v>
      </c>
      <c r="L1448">
        <v>1.1124161111111108</v>
      </c>
      <c r="M1448">
        <v>1.1070312451762292</v>
      </c>
      <c r="N1448">
        <v>1.1136279166666669</v>
      </c>
      <c r="O1448">
        <v>1.1083859346209157</v>
      </c>
      <c r="P1448" t="s">
        <v>15355</v>
      </c>
      <c r="Q1448" t="s">
        <v>15353</v>
      </c>
      <c r="R1448" t="s">
        <v>15354</v>
      </c>
      <c r="S1448" t="s">
        <v>15354</v>
      </c>
      <c r="T1448">
        <v>1.12131</v>
      </c>
      <c r="U1448">
        <v>1.12015</v>
      </c>
      <c r="V1448" t="s">
        <v>15354</v>
      </c>
      <c r="W1448" t="s">
        <v>15354</v>
      </c>
      <c r="X1448" t="s">
        <v>15354</v>
      </c>
      <c r="Y1448">
        <v>4483.6615373578679</v>
      </c>
      <c r="Z1448">
        <v>5022.3734710714152</v>
      </c>
      <c r="AA1448">
        <v>22.373471071415224</v>
      </c>
      <c r="AB1448" t="s">
        <v>15354</v>
      </c>
    </row>
    <row r="1449" spans="1:28" hidden="1" x14ac:dyDescent="0.25">
      <c r="A1449" t="s">
        <v>2018</v>
      </c>
      <c r="B1449" s="2">
        <v>42160</v>
      </c>
      <c r="C1449" s="3">
        <v>0</v>
      </c>
      <c r="D1449">
        <v>1.1207100000000001</v>
      </c>
      <c r="E1449">
        <v>1.12801</v>
      </c>
      <c r="F1449">
        <v>1.1049500000000001</v>
      </c>
      <c r="G1449">
        <v>1.11124</v>
      </c>
      <c r="H1449">
        <v>240671</v>
      </c>
      <c r="I1449">
        <v>-47.698894042097727</v>
      </c>
      <c r="J1449">
        <v>1.0933248717948716</v>
      </c>
      <c r="K1449">
        <v>1.1098844933719776</v>
      </c>
      <c r="L1449">
        <v>1.1130877777777775</v>
      </c>
      <c r="M1449">
        <v>1.1072587454369736</v>
      </c>
      <c r="N1449">
        <v>1.1132566666666668</v>
      </c>
      <c r="O1449">
        <v>1.1086142598512425</v>
      </c>
      <c r="P1449" t="s">
        <v>15354</v>
      </c>
      <c r="Q1449" t="s">
        <v>15353</v>
      </c>
      <c r="R1449" t="s">
        <v>15354</v>
      </c>
      <c r="S1449" t="s">
        <v>15354</v>
      </c>
      <c r="T1449">
        <v>1.1118399999999999</v>
      </c>
      <c r="U1449">
        <v>1.1106400000000001</v>
      </c>
      <c r="V1449" t="s">
        <v>15354</v>
      </c>
      <c r="W1449" t="s">
        <v>15354</v>
      </c>
      <c r="X1449" t="s">
        <v>15354</v>
      </c>
      <c r="Y1449">
        <v>4483.6615373578679</v>
      </c>
      <c r="Z1449">
        <v>4979.7338498511426</v>
      </c>
      <c r="AA1449">
        <v>-20.266150148857378</v>
      </c>
      <c r="AB1449" t="s">
        <v>15354</v>
      </c>
    </row>
    <row r="1450" spans="1:28" hidden="1" x14ac:dyDescent="0.25">
      <c r="A1450" t="s">
        <v>2019</v>
      </c>
      <c r="B1450" s="2">
        <v>42162</v>
      </c>
      <c r="C1450" s="3">
        <v>0</v>
      </c>
      <c r="D1450">
        <v>1.1096600000000001</v>
      </c>
      <c r="E1450">
        <v>1.11111</v>
      </c>
      <c r="F1450">
        <v>1.10945</v>
      </c>
      <c r="G1450">
        <v>1.1102300000000001</v>
      </c>
      <c r="H1450">
        <v>7167</v>
      </c>
      <c r="I1450">
        <v>-49.500535140920334</v>
      </c>
      <c r="J1450">
        <v>1.0936552564102562</v>
      </c>
      <c r="K1450">
        <v>1.1098932403752186</v>
      </c>
      <c r="L1450">
        <v>1.1137455555555555</v>
      </c>
      <c r="M1450">
        <v>1.1074193537917318</v>
      </c>
      <c r="N1450">
        <v>1.1128670833333334</v>
      </c>
      <c r="O1450">
        <v>1.1087435190631432</v>
      </c>
      <c r="P1450" t="s">
        <v>15354</v>
      </c>
      <c r="Q1450" t="s">
        <v>15353</v>
      </c>
      <c r="R1450" t="s">
        <v>15354</v>
      </c>
      <c r="S1450" t="s">
        <v>15354</v>
      </c>
      <c r="T1450">
        <v>1.11084</v>
      </c>
      <c r="U1450">
        <v>1.1096200000000001</v>
      </c>
      <c r="V1450" t="s">
        <v>15354</v>
      </c>
      <c r="W1450" t="s">
        <v>15354</v>
      </c>
      <c r="X1450" t="s">
        <v>15354</v>
      </c>
      <c r="Y1450">
        <v>4483.6615373578679</v>
      </c>
      <c r="Z1450">
        <v>4975.1605150830374</v>
      </c>
      <c r="AA1450">
        <v>-24.839484916962647</v>
      </c>
      <c r="AB1450" t="s">
        <v>15354</v>
      </c>
    </row>
    <row r="1451" spans="1:28" hidden="1" x14ac:dyDescent="0.25">
      <c r="A1451" t="s">
        <v>2020</v>
      </c>
      <c r="B1451" s="2">
        <v>42163</v>
      </c>
      <c r="C1451" s="3">
        <v>0</v>
      </c>
      <c r="D1451">
        <v>1.1102300000000001</v>
      </c>
      <c r="E1451">
        <v>1.1306799999999999</v>
      </c>
      <c r="F1451">
        <v>1.10842</v>
      </c>
      <c r="G1451">
        <v>1.1279999999999999</v>
      </c>
      <c r="H1451">
        <v>231212</v>
      </c>
      <c r="I1451">
        <v>-17.802354620050124</v>
      </c>
      <c r="J1451">
        <v>1.0942260256410254</v>
      </c>
      <c r="K1451">
        <v>1.1103516393530612</v>
      </c>
      <c r="L1451">
        <v>1.1148666666666667</v>
      </c>
      <c r="M1451">
        <v>1.1085318211543409</v>
      </c>
      <c r="N1451">
        <v>1.1134270833333335</v>
      </c>
      <c r="O1451">
        <v>1.1102840375380918</v>
      </c>
      <c r="P1451" t="s">
        <v>15354</v>
      </c>
      <c r="Q1451" t="s">
        <v>15353</v>
      </c>
      <c r="R1451" t="s">
        <v>15354</v>
      </c>
      <c r="S1451" t="s">
        <v>15354</v>
      </c>
      <c r="T1451">
        <v>1.1286799999999999</v>
      </c>
      <c r="U1451">
        <v>1.1273200000000001</v>
      </c>
      <c r="V1451" t="s">
        <v>15354</v>
      </c>
      <c r="W1451" t="s">
        <v>15354</v>
      </c>
      <c r="X1451" t="s">
        <v>15354</v>
      </c>
      <c r="Y1451">
        <v>4483.6615373578679</v>
      </c>
      <c r="Z1451">
        <v>5054.5213242942718</v>
      </c>
      <c r="AA1451">
        <v>54.521324294271835</v>
      </c>
      <c r="AB1451" t="s">
        <v>15354</v>
      </c>
    </row>
    <row r="1452" spans="1:28" hidden="1" x14ac:dyDescent="0.25">
      <c r="A1452" t="s">
        <v>2021</v>
      </c>
      <c r="B1452" s="2">
        <v>42164</v>
      </c>
      <c r="C1452" s="3">
        <v>0</v>
      </c>
      <c r="D1452">
        <v>1.12802</v>
      </c>
      <c r="E1452">
        <v>1.1345400000000001</v>
      </c>
      <c r="F1452">
        <v>1.1214</v>
      </c>
      <c r="G1452">
        <v>1.1292599999999999</v>
      </c>
      <c r="H1452">
        <v>236148</v>
      </c>
      <c r="I1452">
        <v>-15.554762754192048</v>
      </c>
      <c r="J1452">
        <v>1.0949773076923075</v>
      </c>
      <c r="K1452">
        <v>1.1108303320276673</v>
      </c>
      <c r="L1452">
        <v>1.1157691666666669</v>
      </c>
      <c r="M1452">
        <v>1.1096522632541062</v>
      </c>
      <c r="N1452">
        <v>1.1137341666666669</v>
      </c>
      <c r="O1452">
        <v>1.1118021145350445</v>
      </c>
      <c r="P1452" t="s">
        <v>15354</v>
      </c>
      <c r="Q1452" t="s">
        <v>15353</v>
      </c>
      <c r="R1452" t="s">
        <v>15354</v>
      </c>
      <c r="S1452" t="s">
        <v>15353</v>
      </c>
      <c r="T1452">
        <v>1.1299600000000001</v>
      </c>
      <c r="U1452">
        <v>1.12856</v>
      </c>
      <c r="V1452" t="s">
        <v>15354</v>
      </c>
      <c r="W1452" t="s">
        <v>15354</v>
      </c>
      <c r="X1452" t="s">
        <v>15354</v>
      </c>
      <c r="Y1452">
        <v>4483.6615373578679</v>
      </c>
      <c r="Z1452">
        <v>5060.0810646005957</v>
      </c>
      <c r="AA1452">
        <v>60.08106460059571</v>
      </c>
      <c r="AB1452" t="s">
        <v>15354</v>
      </c>
    </row>
    <row r="1453" spans="1:28" hidden="1" x14ac:dyDescent="0.25">
      <c r="A1453" t="s">
        <v>2022</v>
      </c>
      <c r="B1453" s="2">
        <v>42165</v>
      </c>
      <c r="C1453" s="3">
        <v>0</v>
      </c>
      <c r="D1453">
        <v>1.1292599999999999</v>
      </c>
      <c r="E1453">
        <v>1.1386499999999999</v>
      </c>
      <c r="F1453">
        <v>1.1259999999999999</v>
      </c>
      <c r="G1453">
        <v>1.1309899999999999</v>
      </c>
      <c r="H1453">
        <v>259483</v>
      </c>
      <c r="I1453">
        <v>-13.50255596686058</v>
      </c>
      <c r="J1453">
        <v>1.0959544871794871</v>
      </c>
      <c r="K1453">
        <v>1.111340703368739</v>
      </c>
      <c r="L1453">
        <v>1.116318611111111</v>
      </c>
      <c r="M1453">
        <v>1.1108056544295599</v>
      </c>
      <c r="N1453">
        <v>1.11358</v>
      </c>
      <c r="O1453">
        <v>1.1133371453722412</v>
      </c>
      <c r="P1453" t="s">
        <v>15354</v>
      </c>
      <c r="Q1453" t="s">
        <v>15353</v>
      </c>
      <c r="R1453" t="s">
        <v>15354</v>
      </c>
      <c r="S1453" t="s">
        <v>15354</v>
      </c>
      <c r="T1453">
        <v>1.13168</v>
      </c>
      <c r="U1453">
        <v>1.1303000000000001</v>
      </c>
      <c r="V1453" t="s">
        <v>15354</v>
      </c>
      <c r="W1453" t="s">
        <v>15354</v>
      </c>
      <c r="X1453" t="s">
        <v>15354</v>
      </c>
      <c r="Y1453">
        <v>4483.6615373578679</v>
      </c>
      <c r="Z1453">
        <v>5067.8826356755981</v>
      </c>
      <c r="AA1453">
        <v>67.882635675598067</v>
      </c>
      <c r="AB1453" t="s">
        <v>15354</v>
      </c>
    </row>
    <row r="1454" spans="1:28" hidden="1" x14ac:dyDescent="0.25">
      <c r="A1454" t="s">
        <v>2023</v>
      </c>
      <c r="B1454" s="2">
        <v>42166</v>
      </c>
      <c r="C1454" s="3">
        <v>0</v>
      </c>
      <c r="D1454">
        <v>1.1309899999999999</v>
      </c>
      <c r="E1454">
        <v>1.1331500000000001</v>
      </c>
      <c r="F1454">
        <v>1.1182000000000001</v>
      </c>
      <c r="G1454">
        <v>1.1245799999999999</v>
      </c>
      <c r="H1454">
        <v>213565</v>
      </c>
      <c r="I1454">
        <v>-24.801692226335341</v>
      </c>
      <c r="J1454">
        <v>1.0967485897435896</v>
      </c>
      <c r="K1454">
        <v>1.1116758754353533</v>
      </c>
      <c r="L1454">
        <v>1.1164136111111114</v>
      </c>
      <c r="M1454">
        <v>1.1115502136495836</v>
      </c>
      <c r="N1454">
        <v>1.1129283333333333</v>
      </c>
      <c r="O1454">
        <v>1.114236573742462</v>
      </c>
      <c r="P1454" t="s">
        <v>15355</v>
      </c>
      <c r="Q1454" t="s">
        <v>15353</v>
      </c>
      <c r="R1454" t="s">
        <v>15354</v>
      </c>
      <c r="S1454" t="s">
        <v>15354</v>
      </c>
      <c r="T1454">
        <v>1.12524</v>
      </c>
      <c r="U1454">
        <v>1.12392</v>
      </c>
      <c r="V1454" t="s">
        <v>15354</v>
      </c>
      <c r="W1454" t="s">
        <v>15354</v>
      </c>
      <c r="X1454" t="s">
        <v>15354</v>
      </c>
      <c r="Y1454">
        <v>4483.6615373578679</v>
      </c>
      <c r="Z1454">
        <v>5039.2768750672549</v>
      </c>
      <c r="AA1454">
        <v>39.276875067254878</v>
      </c>
      <c r="AB1454" t="s">
        <v>15354</v>
      </c>
    </row>
    <row r="1455" spans="1:28" hidden="1" x14ac:dyDescent="0.25">
      <c r="A1455" t="s">
        <v>2024</v>
      </c>
      <c r="B1455" s="2">
        <v>42167</v>
      </c>
      <c r="C1455" s="3">
        <v>0</v>
      </c>
      <c r="D1455">
        <v>1.1245700000000001</v>
      </c>
      <c r="E1455">
        <v>1.12965</v>
      </c>
      <c r="F1455">
        <v>1.1151199999999999</v>
      </c>
      <c r="G1455">
        <v>1.1264799999999999</v>
      </c>
      <c r="H1455">
        <v>224376</v>
      </c>
      <c r="I1455">
        <v>-23.43088178667702</v>
      </c>
      <c r="J1455">
        <v>1.09773641025641</v>
      </c>
      <c r="K1455">
        <v>1.1120506633990153</v>
      </c>
      <c r="L1455">
        <v>1.1166080555555558</v>
      </c>
      <c r="M1455">
        <v>1.1123572291279844</v>
      </c>
      <c r="N1455">
        <v>1.1121633333333332</v>
      </c>
      <c r="O1455">
        <v>1.1152160478430651</v>
      </c>
      <c r="P1455" t="s">
        <v>15354</v>
      </c>
      <c r="Q1455" t="s">
        <v>15353</v>
      </c>
      <c r="R1455" t="s">
        <v>15354</v>
      </c>
      <c r="S1455" t="s">
        <v>15354</v>
      </c>
      <c r="T1455">
        <v>1.1271</v>
      </c>
      <c r="U1455">
        <v>1.1258600000000001</v>
      </c>
      <c r="V1455" t="s">
        <v>15354</v>
      </c>
      <c r="W1455" t="s">
        <v>15354</v>
      </c>
      <c r="X1455" t="s">
        <v>15354</v>
      </c>
      <c r="Y1455">
        <v>4483.6615373578679</v>
      </c>
      <c r="Z1455">
        <v>5047.9751784497294</v>
      </c>
      <c r="AA1455">
        <v>47.975178449729356</v>
      </c>
      <c r="AB1455" t="s">
        <v>15354</v>
      </c>
    </row>
    <row r="1456" spans="1:28" hidden="1" x14ac:dyDescent="0.25">
      <c r="A1456" t="s">
        <v>2025</v>
      </c>
      <c r="B1456" s="2">
        <v>42169</v>
      </c>
      <c r="C1456" s="3">
        <v>0</v>
      </c>
      <c r="D1456">
        <v>1.1210199999999999</v>
      </c>
      <c r="E1456">
        <v>1.1231</v>
      </c>
      <c r="F1456">
        <v>1.12086</v>
      </c>
      <c r="G1456">
        <v>1.12242</v>
      </c>
      <c r="H1456">
        <v>9640</v>
      </c>
      <c r="I1456">
        <v>-32.512019230769184</v>
      </c>
      <c r="J1456">
        <v>1.098685769230769</v>
      </c>
      <c r="K1456">
        <v>1.1123131782496731</v>
      </c>
      <c r="L1456">
        <v>1.1167072222222225</v>
      </c>
      <c r="M1456">
        <v>1.1129011626886338</v>
      </c>
      <c r="N1456">
        <v>1.1112474999999999</v>
      </c>
      <c r="O1456">
        <v>1.1157923640156198</v>
      </c>
      <c r="P1456" t="s">
        <v>15354</v>
      </c>
      <c r="Q1456" t="s">
        <v>15353</v>
      </c>
      <c r="R1456" t="s">
        <v>15354</v>
      </c>
      <c r="S1456" t="s">
        <v>15354</v>
      </c>
      <c r="T1456">
        <v>1.1229499999999999</v>
      </c>
      <c r="U1456">
        <v>1.1218900000000001</v>
      </c>
      <c r="V1456" t="s">
        <v>15354</v>
      </c>
      <c r="W1456" t="s">
        <v>15354</v>
      </c>
      <c r="X1456" t="s">
        <v>15354</v>
      </c>
      <c r="Y1456">
        <v>4483.6615373578679</v>
      </c>
      <c r="Z1456">
        <v>5030.1750421464185</v>
      </c>
      <c r="AA1456">
        <v>30.175042146418491</v>
      </c>
      <c r="AB1456" t="s">
        <v>15354</v>
      </c>
    </row>
    <row r="1457" spans="1:28" hidden="1" x14ac:dyDescent="0.25">
      <c r="A1457" t="s">
        <v>2026</v>
      </c>
      <c r="B1457" s="2">
        <v>42170</v>
      </c>
      <c r="C1457" s="3">
        <v>0</v>
      </c>
      <c r="D1457">
        <v>1.1224000000000001</v>
      </c>
      <c r="E1457">
        <v>1.12944</v>
      </c>
      <c r="F1457">
        <v>1.1189100000000001</v>
      </c>
      <c r="G1457">
        <v>1.1275299999999999</v>
      </c>
      <c r="H1457">
        <v>208474</v>
      </c>
      <c r="I1457">
        <v>-22.275641025641079</v>
      </c>
      <c r="J1457">
        <v>1.0995878205128204</v>
      </c>
      <c r="K1457">
        <v>1.1126984142433523</v>
      </c>
      <c r="L1457">
        <v>1.1170588888888888</v>
      </c>
      <c r="M1457">
        <v>1.1136919106514103</v>
      </c>
      <c r="N1457">
        <v>1.1110441666666666</v>
      </c>
      <c r="O1457">
        <v>1.1167313748943701</v>
      </c>
      <c r="P1457" t="s">
        <v>15354</v>
      </c>
      <c r="Q1457" t="s">
        <v>15353</v>
      </c>
      <c r="R1457" t="s">
        <v>15354</v>
      </c>
      <c r="S1457" t="s">
        <v>15354</v>
      </c>
      <c r="T1457">
        <v>1.1278699999999999</v>
      </c>
      <c r="U1457">
        <v>1.1271899999999999</v>
      </c>
      <c r="V1457" t="s">
        <v>15354</v>
      </c>
      <c r="W1457" t="s">
        <v>15354</v>
      </c>
      <c r="X1457" t="s">
        <v>15354</v>
      </c>
      <c r="Y1457">
        <v>4483.6615373578679</v>
      </c>
      <c r="Z1457">
        <v>5053.9384482944151</v>
      </c>
      <c r="AA1457">
        <v>53.938448294415139</v>
      </c>
      <c r="AB1457" t="s">
        <v>15354</v>
      </c>
    </row>
    <row r="1458" spans="1:28" hidden="1" x14ac:dyDescent="0.25">
      <c r="A1458" t="s">
        <v>2027</v>
      </c>
      <c r="B1458" s="2">
        <v>42171</v>
      </c>
      <c r="C1458" s="3">
        <v>0</v>
      </c>
      <c r="D1458">
        <v>1.1275200000000001</v>
      </c>
      <c r="E1458">
        <v>1.1329800000000001</v>
      </c>
      <c r="F1458">
        <v>1.1204799999999999</v>
      </c>
      <c r="G1458">
        <v>1.1241300000000001</v>
      </c>
      <c r="H1458">
        <v>197323</v>
      </c>
      <c r="I1458">
        <v>-29.086538461538215</v>
      </c>
      <c r="J1458">
        <v>1.10041641025641</v>
      </c>
      <c r="K1458">
        <v>1.1129878214776978</v>
      </c>
      <c r="L1458">
        <v>1.1172300000000002</v>
      </c>
      <c r="M1458">
        <v>1.1142561316972799</v>
      </c>
      <c r="N1458">
        <v>1.1114558333333333</v>
      </c>
      <c r="O1458">
        <v>1.1173232649028206</v>
      </c>
      <c r="P1458" t="s">
        <v>15354</v>
      </c>
      <c r="Q1458" t="s">
        <v>15353</v>
      </c>
      <c r="R1458" t="s">
        <v>15354</v>
      </c>
      <c r="S1458" t="s">
        <v>15354</v>
      </c>
      <c r="T1458">
        <v>1.1244499999999999</v>
      </c>
      <c r="U1458">
        <v>1.12381</v>
      </c>
      <c r="V1458" t="s">
        <v>15354</v>
      </c>
      <c r="W1458" t="s">
        <v>15354</v>
      </c>
      <c r="X1458" t="s">
        <v>15354</v>
      </c>
      <c r="Y1458">
        <v>4483.6615373578679</v>
      </c>
      <c r="Z1458">
        <v>5038.7836722981456</v>
      </c>
      <c r="AA1458">
        <v>38.783672298145575</v>
      </c>
      <c r="AB1458" t="s">
        <v>15354</v>
      </c>
    </row>
    <row r="1459" spans="1:28" hidden="1" x14ac:dyDescent="0.25">
      <c r="A1459" t="s">
        <v>2028</v>
      </c>
      <c r="B1459" s="2">
        <v>42172</v>
      </c>
      <c r="C1459" s="3">
        <v>0</v>
      </c>
      <c r="D1459">
        <v>1.1241399999999999</v>
      </c>
      <c r="E1459">
        <v>1.1370199999999999</v>
      </c>
      <c r="F1459">
        <v>1.1206499999999999</v>
      </c>
      <c r="G1459">
        <v>1.1363099999999999</v>
      </c>
      <c r="H1459">
        <v>227027</v>
      </c>
      <c r="I1459">
        <v>-4.9723756906077661</v>
      </c>
      <c r="J1459">
        <v>1.1010761538461538</v>
      </c>
      <c r="K1459">
        <v>1.1135782563769965</v>
      </c>
      <c r="L1459">
        <v>1.117296666666667</v>
      </c>
      <c r="M1459">
        <v>1.1154482326866162</v>
      </c>
      <c r="N1459">
        <v>1.1125470833333333</v>
      </c>
      <c r="O1459">
        <v>1.118842203710595</v>
      </c>
      <c r="P1459" t="s">
        <v>15354</v>
      </c>
      <c r="Q1459" t="s">
        <v>15353</v>
      </c>
      <c r="R1459" t="s">
        <v>15354</v>
      </c>
      <c r="S1459" t="s">
        <v>15354</v>
      </c>
      <c r="T1459">
        <v>1.1366700000000001</v>
      </c>
      <c r="U1459">
        <v>1.13595</v>
      </c>
      <c r="V1459" t="s">
        <v>15354</v>
      </c>
      <c r="W1459" t="s">
        <v>15354</v>
      </c>
      <c r="X1459" t="s">
        <v>15354</v>
      </c>
      <c r="Y1459">
        <v>4483.6615373578679</v>
      </c>
      <c r="Z1459">
        <v>5093.21532336167</v>
      </c>
      <c r="AA1459">
        <v>93.215323361670016</v>
      </c>
      <c r="AB1459" t="s">
        <v>15354</v>
      </c>
    </row>
    <row r="1460" spans="1:28" hidden="1" x14ac:dyDescent="0.25">
      <c r="A1460" t="s">
        <v>2029</v>
      </c>
      <c r="B1460" s="2">
        <v>42173</v>
      </c>
      <c r="C1460" s="3">
        <v>0</v>
      </c>
      <c r="D1460">
        <v>1.13626</v>
      </c>
      <c r="E1460">
        <v>1.14364</v>
      </c>
      <c r="F1460">
        <v>1.1338299999999999</v>
      </c>
      <c r="G1460">
        <v>1.1371199999999999</v>
      </c>
      <c r="H1460">
        <v>242310</v>
      </c>
      <c r="I1460">
        <v>-16.851899715689068</v>
      </c>
      <c r="J1460">
        <v>1.1019766666666666</v>
      </c>
      <c r="K1460">
        <v>1.1141742498864395</v>
      </c>
      <c r="L1460">
        <v>1.1176488888888891</v>
      </c>
      <c r="M1460">
        <v>1.1166196795684207</v>
      </c>
      <c r="N1460">
        <v>1.1136391666666667</v>
      </c>
      <c r="O1460">
        <v>1.1203044274137475</v>
      </c>
      <c r="P1460" t="s">
        <v>15354</v>
      </c>
      <c r="Q1460" t="s">
        <v>15353</v>
      </c>
      <c r="R1460" t="s">
        <v>15354</v>
      </c>
      <c r="S1460" t="s">
        <v>15354</v>
      </c>
      <c r="T1460">
        <v>1.1375200000000001</v>
      </c>
      <c r="U1460">
        <v>1.13672</v>
      </c>
      <c r="V1460" t="s">
        <v>15354</v>
      </c>
      <c r="W1460" t="s">
        <v>15354</v>
      </c>
      <c r="X1460" t="s">
        <v>15354</v>
      </c>
      <c r="Y1460">
        <v>4483.6615373578679</v>
      </c>
      <c r="Z1460">
        <v>5096.6677427454351</v>
      </c>
      <c r="AA1460">
        <v>96.667742745435135</v>
      </c>
      <c r="AB1460" t="s">
        <v>15354</v>
      </c>
    </row>
    <row r="1461" spans="1:28" hidden="1" x14ac:dyDescent="0.25">
      <c r="A1461" t="s">
        <v>2030</v>
      </c>
      <c r="B1461" s="2">
        <v>42174</v>
      </c>
      <c r="C1461" s="3">
        <v>0</v>
      </c>
      <c r="D1461">
        <v>1.13714</v>
      </c>
      <c r="E1461">
        <v>1.13872</v>
      </c>
      <c r="F1461">
        <v>1.1292</v>
      </c>
      <c r="G1461">
        <v>1.13487</v>
      </c>
      <c r="H1461">
        <v>172813</v>
      </c>
      <c r="I1461">
        <v>-22.667355905918761</v>
      </c>
      <c r="J1461">
        <v>1.1026596153846153</v>
      </c>
      <c r="K1461">
        <v>1.1146981929272892</v>
      </c>
      <c r="L1461">
        <v>1.1180577777777778</v>
      </c>
      <c r="M1461">
        <v>1.1176061833755331</v>
      </c>
      <c r="N1461">
        <v>1.1150612499999999</v>
      </c>
      <c r="O1461">
        <v>1.1214696732206477</v>
      </c>
      <c r="P1461" t="s">
        <v>15355</v>
      </c>
      <c r="Q1461" t="s">
        <v>15353</v>
      </c>
      <c r="R1461" t="s">
        <v>15354</v>
      </c>
      <c r="S1461" t="s">
        <v>15354</v>
      </c>
      <c r="T1461">
        <v>1.1352199999999999</v>
      </c>
      <c r="U1461">
        <v>1.13452</v>
      </c>
      <c r="V1461" t="s">
        <v>15354</v>
      </c>
      <c r="W1461" t="s">
        <v>15354</v>
      </c>
      <c r="X1461" t="s">
        <v>15354</v>
      </c>
      <c r="Y1461">
        <v>4483.6615373578679</v>
      </c>
      <c r="Z1461">
        <v>5086.8036873632482</v>
      </c>
      <c r="AA1461">
        <v>86.803687363248173</v>
      </c>
      <c r="AB1461" t="s">
        <v>15354</v>
      </c>
    </row>
    <row r="1462" spans="1:28" hidden="1" x14ac:dyDescent="0.25">
      <c r="A1462" t="s">
        <v>2031</v>
      </c>
      <c r="B1462" s="2">
        <v>42176</v>
      </c>
      <c r="C1462" s="3">
        <v>0</v>
      </c>
      <c r="D1462">
        <v>1.13771</v>
      </c>
      <c r="E1462">
        <v>1.1377999999999999</v>
      </c>
      <c r="F1462">
        <v>1.13575</v>
      </c>
      <c r="G1462">
        <v>1.1361300000000001</v>
      </c>
      <c r="H1462">
        <v>6769</v>
      </c>
      <c r="I1462">
        <v>-19.410700439389831</v>
      </c>
      <c r="J1462">
        <v>1.1033470512820513</v>
      </c>
      <c r="K1462">
        <v>1.115240770321535</v>
      </c>
      <c r="L1462">
        <v>1.1185175000000003</v>
      </c>
      <c r="M1462">
        <v>1.1186074707606393</v>
      </c>
      <c r="N1462">
        <v>1.1166037500000001</v>
      </c>
      <c r="O1462">
        <v>1.122642499362996</v>
      </c>
      <c r="P1462" t="s">
        <v>15354</v>
      </c>
      <c r="Q1462" t="s">
        <v>15353</v>
      </c>
      <c r="R1462" t="s">
        <v>15354</v>
      </c>
      <c r="S1462" t="s">
        <v>15354</v>
      </c>
      <c r="T1462">
        <v>1.1363799999999999</v>
      </c>
      <c r="U1462">
        <v>1.13588</v>
      </c>
      <c r="V1462" t="s">
        <v>15354</v>
      </c>
      <c r="W1462" t="s">
        <v>15354</v>
      </c>
      <c r="X1462" t="s">
        <v>15354</v>
      </c>
      <c r="Y1462">
        <v>4483.6615373578679</v>
      </c>
      <c r="Z1462">
        <v>5092.9014670540546</v>
      </c>
      <c r="AA1462">
        <v>92.901467054054592</v>
      </c>
      <c r="AB1462" t="s">
        <v>15354</v>
      </c>
    </row>
    <row r="1463" spans="1:28" hidden="1" x14ac:dyDescent="0.25">
      <c r="A1463" t="s">
        <v>2032</v>
      </c>
      <c r="B1463" s="2">
        <v>42177</v>
      </c>
      <c r="C1463" s="3">
        <v>0</v>
      </c>
      <c r="D1463">
        <v>1.1361300000000001</v>
      </c>
      <c r="E1463">
        <v>1.1410199999999999</v>
      </c>
      <c r="F1463">
        <v>1.1312</v>
      </c>
      <c r="G1463">
        <v>1.1345099999999999</v>
      </c>
      <c r="H1463">
        <v>184823</v>
      </c>
      <c r="I1463">
        <v>-25.922771152754333</v>
      </c>
      <c r="J1463">
        <v>1.1038611538461538</v>
      </c>
      <c r="K1463">
        <v>1.1157285989209897</v>
      </c>
      <c r="L1463">
        <v>1.1190716666666669</v>
      </c>
      <c r="M1463">
        <v>1.1194670669357398</v>
      </c>
      <c r="N1463">
        <v>1.1181741666666667</v>
      </c>
      <c r="O1463">
        <v>1.1235918994139564</v>
      </c>
      <c r="P1463" t="s">
        <v>15355</v>
      </c>
      <c r="Q1463" t="s">
        <v>15353</v>
      </c>
      <c r="R1463" t="s">
        <v>15354</v>
      </c>
      <c r="S1463" t="s">
        <v>15354</v>
      </c>
      <c r="T1463">
        <v>1.13476</v>
      </c>
      <c r="U1463">
        <v>1.13426</v>
      </c>
      <c r="V1463" t="s">
        <v>15354</v>
      </c>
      <c r="W1463" t="s">
        <v>15354</v>
      </c>
      <c r="X1463" t="s">
        <v>15354</v>
      </c>
      <c r="Y1463">
        <v>4483.6615373578679</v>
      </c>
      <c r="Z1463">
        <v>5085.6379353635357</v>
      </c>
      <c r="AA1463">
        <v>85.637935363535689</v>
      </c>
      <c r="AB1463" t="s">
        <v>15354</v>
      </c>
    </row>
    <row r="1464" spans="1:28" hidden="1" x14ac:dyDescent="0.25">
      <c r="A1464" t="s">
        <v>2033</v>
      </c>
      <c r="B1464" s="2">
        <v>42178</v>
      </c>
      <c r="C1464" s="3">
        <v>0</v>
      </c>
      <c r="D1464">
        <v>1.1345000000000001</v>
      </c>
      <c r="E1464">
        <v>1.1346000000000001</v>
      </c>
      <c r="F1464">
        <v>1.11351</v>
      </c>
      <c r="G1464">
        <v>1.1174500000000001</v>
      </c>
      <c r="H1464">
        <v>216644</v>
      </c>
      <c r="I1464">
        <v>-74.361158432708436</v>
      </c>
      <c r="J1464">
        <v>1.1042073076923076</v>
      </c>
      <c r="K1464">
        <v>1.1157721786951418</v>
      </c>
      <c r="L1464">
        <v>1.1189483333333334</v>
      </c>
      <c r="M1464">
        <v>1.1193580362905649</v>
      </c>
      <c r="N1464">
        <v>1.1193745833333335</v>
      </c>
      <c r="O1464">
        <v>1.12310054746084</v>
      </c>
      <c r="P1464" t="s">
        <v>15354</v>
      </c>
      <c r="Q1464" t="s">
        <v>15353</v>
      </c>
      <c r="R1464" t="s">
        <v>15354</v>
      </c>
      <c r="S1464" t="s">
        <v>15354</v>
      </c>
      <c r="T1464">
        <v>1.1177600000000001</v>
      </c>
      <c r="U1464">
        <v>1.11714</v>
      </c>
      <c r="V1464" t="s">
        <v>15354</v>
      </c>
      <c r="W1464" t="s">
        <v>15354</v>
      </c>
      <c r="X1464" t="s">
        <v>15354</v>
      </c>
      <c r="Y1464">
        <v>4483.6615373578679</v>
      </c>
      <c r="Z1464">
        <v>5008.8776498439684</v>
      </c>
      <c r="AA1464">
        <v>8.8776498439683564</v>
      </c>
      <c r="AB1464" t="s">
        <v>15354</v>
      </c>
    </row>
    <row r="1465" spans="1:28" hidden="1" x14ac:dyDescent="0.25">
      <c r="A1465" t="s">
        <v>2034</v>
      </c>
      <c r="B1465" s="2">
        <v>42179</v>
      </c>
      <c r="C1465" s="3">
        <v>0</v>
      </c>
      <c r="D1465">
        <v>1.11744</v>
      </c>
      <c r="E1465">
        <v>1.12347</v>
      </c>
      <c r="F1465">
        <v>1.1159699999999999</v>
      </c>
      <c r="G1465">
        <v>1.1205400000000001</v>
      </c>
      <c r="H1465">
        <v>196611</v>
      </c>
      <c r="I1465">
        <v>-76.667772983736825</v>
      </c>
      <c r="J1465">
        <v>1.1045178205128205</v>
      </c>
      <c r="K1465">
        <v>1.1158928830319736</v>
      </c>
      <c r="L1465">
        <v>1.1185552777777776</v>
      </c>
      <c r="M1465">
        <v>1.1194219262208045</v>
      </c>
      <c r="N1465">
        <v>1.1206575000000001</v>
      </c>
      <c r="O1465">
        <v>1.1228957036639728</v>
      </c>
      <c r="P1465" t="s">
        <v>15354</v>
      </c>
      <c r="Q1465" t="s">
        <v>15353</v>
      </c>
      <c r="R1465" t="s">
        <v>15354</v>
      </c>
      <c r="S1465" t="s">
        <v>15354</v>
      </c>
      <c r="T1465">
        <v>1.12087</v>
      </c>
      <c r="U1465">
        <v>1.1202099999999999</v>
      </c>
      <c r="V1465" t="s">
        <v>15354</v>
      </c>
      <c r="W1465" t="s">
        <v>15354</v>
      </c>
      <c r="X1465" t="s">
        <v>15354</v>
      </c>
      <c r="Y1465">
        <v>4483.6615373578679</v>
      </c>
      <c r="Z1465">
        <v>5022.6424907636565</v>
      </c>
      <c r="AA1465">
        <v>22.642490763656497</v>
      </c>
      <c r="AB1465" t="s">
        <v>15354</v>
      </c>
    </row>
    <row r="1466" spans="1:28" hidden="1" x14ac:dyDescent="0.25">
      <c r="A1466" t="s">
        <v>2035</v>
      </c>
      <c r="B1466" s="2">
        <v>42180</v>
      </c>
      <c r="C1466" s="3">
        <v>0</v>
      </c>
      <c r="D1466">
        <v>1.12056</v>
      </c>
      <c r="E1466">
        <v>1.12276</v>
      </c>
      <c r="F1466">
        <v>1.11537</v>
      </c>
      <c r="G1466">
        <v>1.12025</v>
      </c>
      <c r="H1466">
        <v>163810</v>
      </c>
      <c r="I1466">
        <v>-77.630268835048227</v>
      </c>
      <c r="J1466">
        <v>1.104925128205128</v>
      </c>
      <c r="K1466">
        <v>1.1160031897906577</v>
      </c>
      <c r="L1466">
        <v>1.1180005555555554</v>
      </c>
      <c r="M1466">
        <v>1.119466686965626</v>
      </c>
      <c r="N1466">
        <v>1.1216579166666667</v>
      </c>
      <c r="O1466">
        <v>1.122684047370855</v>
      </c>
      <c r="P1466" t="s">
        <v>15354</v>
      </c>
      <c r="Q1466" t="s">
        <v>15353</v>
      </c>
      <c r="R1466" t="s">
        <v>15354</v>
      </c>
      <c r="S1466" t="s">
        <v>15354</v>
      </c>
      <c r="T1466">
        <v>1.1206</v>
      </c>
      <c r="U1466">
        <v>1.1198999999999999</v>
      </c>
      <c r="V1466" t="s">
        <v>15354</v>
      </c>
      <c r="W1466" t="s">
        <v>15354</v>
      </c>
      <c r="X1466" t="s">
        <v>15354</v>
      </c>
      <c r="Y1466">
        <v>4483.6615373578679</v>
      </c>
      <c r="Z1466">
        <v>5021.252555687076</v>
      </c>
      <c r="AA1466">
        <v>21.252555687075983</v>
      </c>
      <c r="AB1466" t="s">
        <v>15354</v>
      </c>
    </row>
    <row r="1467" spans="1:28" hidden="1" x14ac:dyDescent="0.25">
      <c r="A1467" t="s">
        <v>2036</v>
      </c>
      <c r="B1467" s="2">
        <v>42181</v>
      </c>
      <c r="C1467" s="3">
        <v>0</v>
      </c>
      <c r="D1467">
        <v>1.12029</v>
      </c>
      <c r="E1467">
        <v>1.1219699999999999</v>
      </c>
      <c r="F1467">
        <v>1.1130100000000001</v>
      </c>
      <c r="G1467">
        <v>1.11625</v>
      </c>
      <c r="H1467">
        <v>167821</v>
      </c>
      <c r="I1467">
        <v>-89.422135161606548</v>
      </c>
      <c r="J1467">
        <v>1.1052778205128202</v>
      </c>
      <c r="K1467">
        <v>1.1160094381503878</v>
      </c>
      <c r="L1467">
        <v>1.1172063888888888</v>
      </c>
      <c r="M1467">
        <v>1.1192928119945111</v>
      </c>
      <c r="N1467">
        <v>1.1224054166666664</v>
      </c>
      <c r="O1467">
        <v>1.1221693235811867</v>
      </c>
      <c r="P1467" t="s">
        <v>15354</v>
      </c>
      <c r="Q1467" t="s">
        <v>15353</v>
      </c>
      <c r="R1467" t="s">
        <v>15354</v>
      </c>
      <c r="S1467" t="s">
        <v>15354</v>
      </c>
      <c r="T1467">
        <v>1.1166400000000001</v>
      </c>
      <c r="U1467">
        <v>1.1158600000000001</v>
      </c>
      <c r="V1467" t="s">
        <v>15354</v>
      </c>
      <c r="W1467" t="s">
        <v>15354</v>
      </c>
      <c r="X1467" t="s">
        <v>15354</v>
      </c>
      <c r="Y1467">
        <v>4483.6615373578679</v>
      </c>
      <c r="Z1467">
        <v>5003.1385630761506</v>
      </c>
      <c r="AA1467">
        <v>3.1385630761506036</v>
      </c>
      <c r="AB1467" t="s">
        <v>15354</v>
      </c>
    </row>
    <row r="1468" spans="1:28" hidden="1" x14ac:dyDescent="0.25">
      <c r="A1468" t="s">
        <v>2037</v>
      </c>
      <c r="B1468" s="2">
        <v>42183</v>
      </c>
      <c r="C1468" s="3">
        <v>0</v>
      </c>
      <c r="D1468">
        <v>1.10049</v>
      </c>
      <c r="E1468">
        <v>1.10161</v>
      </c>
      <c r="F1468">
        <v>1.09545</v>
      </c>
      <c r="G1468">
        <v>1.0974299999999999</v>
      </c>
      <c r="H1468">
        <v>24845</v>
      </c>
      <c r="I1468">
        <v>-95.891263747665761</v>
      </c>
      <c r="J1468">
        <v>1.105395128205128</v>
      </c>
      <c r="K1468">
        <v>1.1155390726275931</v>
      </c>
      <c r="L1468">
        <v>1.1159016666666668</v>
      </c>
      <c r="M1468">
        <v>1.1181110383731863</v>
      </c>
      <c r="N1468">
        <v>1.1224770833333333</v>
      </c>
      <c r="O1468">
        <v>1.1201901776946916</v>
      </c>
      <c r="P1468" t="s">
        <v>15354</v>
      </c>
      <c r="Q1468" t="s">
        <v>15355</v>
      </c>
      <c r="R1468" t="s">
        <v>15354</v>
      </c>
      <c r="S1468" t="s">
        <v>15354</v>
      </c>
      <c r="T1468">
        <v>1.09799</v>
      </c>
      <c r="U1468">
        <v>1.09687</v>
      </c>
      <c r="V1468" t="s">
        <v>15354</v>
      </c>
      <c r="W1468" t="s">
        <v>15354</v>
      </c>
      <c r="X1468" t="s">
        <v>15354</v>
      </c>
      <c r="Y1468">
        <v>4483.6615373578679</v>
      </c>
      <c r="Z1468">
        <v>4917.9938304817242</v>
      </c>
      <c r="AA1468">
        <v>-82.006169518275783</v>
      </c>
      <c r="AB1468" t="s">
        <v>15354</v>
      </c>
    </row>
    <row r="1469" spans="1:28" hidden="1" x14ac:dyDescent="0.25">
      <c r="A1469" t="s">
        <v>2038</v>
      </c>
      <c r="B1469" s="2">
        <v>42184</v>
      </c>
      <c r="C1469" s="3">
        <v>0</v>
      </c>
      <c r="D1469">
        <v>1.0974200000000001</v>
      </c>
      <c r="E1469">
        <v>1.1278300000000001</v>
      </c>
      <c r="F1469">
        <v>1.0974200000000001</v>
      </c>
      <c r="G1469">
        <v>1.12181</v>
      </c>
      <c r="H1469">
        <v>241877</v>
      </c>
      <c r="I1469">
        <v>-45.299854741647721</v>
      </c>
      <c r="J1469">
        <v>1.1058937179487176</v>
      </c>
      <c r="K1469">
        <v>1.1156978302825906</v>
      </c>
      <c r="L1469">
        <v>1.115607222222222</v>
      </c>
      <c r="M1469">
        <v>1.118310982244906</v>
      </c>
      <c r="N1469">
        <v>1.1237129166666666</v>
      </c>
      <c r="O1469">
        <v>1.1203197634791164</v>
      </c>
      <c r="P1469" t="s">
        <v>15353</v>
      </c>
      <c r="Q1469" t="s">
        <v>15353</v>
      </c>
      <c r="R1469" t="s">
        <v>15353</v>
      </c>
      <c r="S1469" t="s">
        <v>15354</v>
      </c>
      <c r="T1469">
        <v>1.1223799999999999</v>
      </c>
      <c r="U1469">
        <v>1.12124</v>
      </c>
      <c r="V1469" t="s">
        <v>15354</v>
      </c>
      <c r="W1469" t="s">
        <v>15354</v>
      </c>
      <c r="X1469">
        <v>5000</v>
      </c>
      <c r="Y1469">
        <v>4483.6615373578679</v>
      </c>
      <c r="Z1469">
        <v>5027.2606621471359</v>
      </c>
      <c r="AA1469">
        <v>27.260662147135918</v>
      </c>
      <c r="AB1469" t="s">
        <v>15354</v>
      </c>
    </row>
    <row r="1470" spans="1:28" hidden="1" x14ac:dyDescent="0.25">
      <c r="A1470" t="s">
        <v>2039</v>
      </c>
      <c r="B1470" s="2">
        <v>42185</v>
      </c>
      <c r="C1470" s="3">
        <v>0</v>
      </c>
      <c r="D1470">
        <v>1.1218399999999999</v>
      </c>
      <c r="E1470">
        <v>1.12435</v>
      </c>
      <c r="F1470">
        <v>1.11124</v>
      </c>
      <c r="G1470">
        <v>1.1133200000000001</v>
      </c>
      <c r="H1470">
        <v>213314</v>
      </c>
      <c r="I1470">
        <v>-62.917617763021227</v>
      </c>
      <c r="J1470">
        <v>1.1063979487179485</v>
      </c>
      <c r="K1470">
        <v>1.1156376320475883</v>
      </c>
      <c r="L1470">
        <v>1.115581388888889</v>
      </c>
      <c r="M1470">
        <v>1.1180411994208572</v>
      </c>
      <c r="N1470">
        <v>1.1236529166666669</v>
      </c>
      <c r="O1470">
        <v>1.1197597824007872</v>
      </c>
      <c r="P1470" t="s">
        <v>15354</v>
      </c>
      <c r="Q1470" t="s">
        <v>15355</v>
      </c>
      <c r="R1470" t="s">
        <v>15354</v>
      </c>
      <c r="S1470" t="s">
        <v>15354</v>
      </c>
      <c r="T1470">
        <v>1.11391</v>
      </c>
      <c r="U1470">
        <v>1.11273</v>
      </c>
      <c r="V1470" t="s">
        <v>15354</v>
      </c>
      <c r="W1470" t="s">
        <v>15354</v>
      </c>
      <c r="X1470" t="s">
        <v>15354</v>
      </c>
      <c r="Y1470">
        <v>4483.6615373578679</v>
      </c>
      <c r="Z1470">
        <v>4989.1047024642203</v>
      </c>
      <c r="AA1470">
        <v>-10.895297535779719</v>
      </c>
      <c r="AB1470" t="s">
        <v>15354</v>
      </c>
    </row>
    <row r="1471" spans="1:28" hidden="1" x14ac:dyDescent="0.25">
      <c r="A1471" t="s">
        <v>2040</v>
      </c>
      <c r="B1471" s="2">
        <v>42186</v>
      </c>
      <c r="C1471" s="3">
        <v>0</v>
      </c>
      <c r="D1471">
        <v>1.1131800000000001</v>
      </c>
      <c r="E1471">
        <v>1.11713</v>
      </c>
      <c r="F1471">
        <v>1.10321</v>
      </c>
      <c r="G1471">
        <v>1.10368</v>
      </c>
      <c r="H1471">
        <v>199458</v>
      </c>
      <c r="I1471">
        <v>-82.921768001660169</v>
      </c>
      <c r="J1471">
        <v>1.1067406410256406</v>
      </c>
      <c r="K1471">
        <v>1.115334907185624</v>
      </c>
      <c r="L1471">
        <v>1.1154024999999999</v>
      </c>
      <c r="M1471">
        <v>1.1172649183710812</v>
      </c>
      <c r="N1471">
        <v>1.1227191666666667</v>
      </c>
      <c r="O1471">
        <v>1.1184733998087242</v>
      </c>
      <c r="P1471" t="s">
        <v>15354</v>
      </c>
      <c r="Q1471" t="s">
        <v>15355</v>
      </c>
      <c r="R1471" t="s">
        <v>15354</v>
      </c>
      <c r="S1471" t="s">
        <v>15354</v>
      </c>
      <c r="T1471">
        <v>1.10429</v>
      </c>
      <c r="U1471">
        <v>1.10307</v>
      </c>
      <c r="V1471" t="s">
        <v>15354</v>
      </c>
      <c r="W1471" t="s">
        <v>15354</v>
      </c>
      <c r="X1471" t="s">
        <v>15354</v>
      </c>
      <c r="Y1471">
        <v>4483.6615373578679</v>
      </c>
      <c r="Z1471">
        <v>4945.7925320133436</v>
      </c>
      <c r="AA1471">
        <v>-54.207467986656411</v>
      </c>
      <c r="AB1471" t="s">
        <v>15354</v>
      </c>
    </row>
    <row r="1472" spans="1:28" hidden="1" x14ac:dyDescent="0.25">
      <c r="A1472" t="s">
        <v>2041</v>
      </c>
      <c r="B1472" s="2">
        <v>42187</v>
      </c>
      <c r="C1472" s="3">
        <v>0</v>
      </c>
      <c r="D1472">
        <v>1.10368</v>
      </c>
      <c r="E1472">
        <v>1.1121399999999999</v>
      </c>
      <c r="F1472">
        <v>1.10365</v>
      </c>
      <c r="G1472">
        <v>1.1085799999999999</v>
      </c>
      <c r="H1472">
        <v>182315</v>
      </c>
      <c r="I1472">
        <v>-72.753683336792122</v>
      </c>
      <c r="J1472">
        <v>1.1070176923076922</v>
      </c>
      <c r="K1472">
        <v>1.1151638968771271</v>
      </c>
      <c r="L1472">
        <v>1.115337777777778</v>
      </c>
      <c r="M1472">
        <v>1.1167954633239958</v>
      </c>
      <c r="N1472">
        <v>1.1222129166666666</v>
      </c>
      <c r="O1472">
        <v>1.1176819278240264</v>
      </c>
      <c r="P1472" t="s">
        <v>15353</v>
      </c>
      <c r="Q1472" t="s">
        <v>15355</v>
      </c>
      <c r="R1472" t="s">
        <v>15354</v>
      </c>
      <c r="S1472" t="s">
        <v>15354</v>
      </c>
      <c r="T1472">
        <v>1.10917</v>
      </c>
      <c r="U1472">
        <v>1.10799</v>
      </c>
      <c r="V1472" t="s">
        <v>15354</v>
      </c>
      <c r="W1472" t="s">
        <v>15354</v>
      </c>
      <c r="X1472" t="s">
        <v>15354</v>
      </c>
      <c r="Y1472">
        <v>4483.6615373578679</v>
      </c>
      <c r="Z1472">
        <v>4967.8521467771443</v>
      </c>
      <c r="AA1472">
        <v>-32.147853222855701</v>
      </c>
      <c r="AB1472" t="s">
        <v>15354</v>
      </c>
    </row>
    <row r="1473" spans="1:28" hidden="1" x14ac:dyDescent="0.25">
      <c r="A1473" t="s">
        <v>2042</v>
      </c>
      <c r="B1473" s="2">
        <v>42188</v>
      </c>
      <c r="C1473" s="3">
        <v>0</v>
      </c>
      <c r="D1473">
        <v>1.1085700000000001</v>
      </c>
      <c r="E1473">
        <v>1.1117699999999999</v>
      </c>
      <c r="F1473">
        <v>1.1065</v>
      </c>
      <c r="G1473">
        <v>1.1109199999999999</v>
      </c>
      <c r="H1473">
        <v>128128</v>
      </c>
      <c r="I1473">
        <v>-67.897904129487685</v>
      </c>
      <c r="J1473">
        <v>1.1071944871794868</v>
      </c>
      <c r="K1473">
        <v>1.115056456449858</v>
      </c>
      <c r="L1473">
        <v>1.1156205555555558</v>
      </c>
      <c r="M1473">
        <v>1.1164778707118879</v>
      </c>
      <c r="N1473">
        <v>1.1221995833333331</v>
      </c>
      <c r="O1473">
        <v>1.1171409735981044</v>
      </c>
      <c r="P1473" t="s">
        <v>15354</v>
      </c>
      <c r="Q1473" t="s">
        <v>15355</v>
      </c>
      <c r="R1473" t="s">
        <v>15354</v>
      </c>
      <c r="S1473" t="s">
        <v>15354</v>
      </c>
      <c r="T1473">
        <v>1.1114599999999999</v>
      </c>
      <c r="U1473">
        <v>1.1103799999999999</v>
      </c>
      <c r="V1473" t="s">
        <v>15354</v>
      </c>
      <c r="W1473" t="s">
        <v>15354</v>
      </c>
      <c r="X1473" t="s">
        <v>15354</v>
      </c>
      <c r="Y1473">
        <v>4483.6615373578679</v>
      </c>
      <c r="Z1473">
        <v>4978.5680978514292</v>
      </c>
      <c r="AA1473">
        <v>-21.431902148570771</v>
      </c>
      <c r="AB1473" t="s">
        <v>15354</v>
      </c>
    </row>
    <row r="1474" spans="1:28" hidden="1" x14ac:dyDescent="0.25">
      <c r="A1474" t="s">
        <v>2043</v>
      </c>
      <c r="B1474" s="2">
        <v>42190</v>
      </c>
      <c r="C1474" s="3">
        <v>0</v>
      </c>
      <c r="D1474">
        <v>1.0993200000000001</v>
      </c>
      <c r="E1474">
        <v>1.1039000000000001</v>
      </c>
      <c r="F1474">
        <v>1.0969</v>
      </c>
      <c r="G1474">
        <v>1.09945</v>
      </c>
      <c r="H1474">
        <v>22575</v>
      </c>
      <c r="I1474">
        <v>-91.222295369760772</v>
      </c>
      <c r="J1474">
        <v>1.1071943589743587</v>
      </c>
      <c r="K1474">
        <v>1.1146613562865704</v>
      </c>
      <c r="L1474">
        <v>1.1156300000000003</v>
      </c>
      <c r="M1474">
        <v>1.1155574452680019</v>
      </c>
      <c r="N1474">
        <v>1.1217504166666667</v>
      </c>
      <c r="O1474">
        <v>1.1157256957102559</v>
      </c>
      <c r="P1474" t="s">
        <v>15354</v>
      </c>
      <c r="Q1474" t="s">
        <v>15355</v>
      </c>
      <c r="R1474" t="s">
        <v>15354</v>
      </c>
      <c r="S1474" t="s">
        <v>15354</v>
      </c>
      <c r="T1474">
        <v>1.09995</v>
      </c>
      <c r="U1474">
        <v>1.0989500000000001</v>
      </c>
      <c r="V1474" t="s">
        <v>15354</v>
      </c>
      <c r="W1474" t="s">
        <v>15354</v>
      </c>
      <c r="X1474" t="s">
        <v>15354</v>
      </c>
      <c r="Y1474">
        <v>4483.6615373578679</v>
      </c>
      <c r="Z1474">
        <v>4927.3198464794295</v>
      </c>
      <c r="AA1474">
        <v>-72.680153520570457</v>
      </c>
      <c r="AB1474" t="s">
        <v>15354</v>
      </c>
    </row>
    <row r="1475" spans="1:28" hidden="1" x14ac:dyDescent="0.25">
      <c r="A1475" t="s">
        <v>2044</v>
      </c>
      <c r="B1475" s="2">
        <v>42191</v>
      </c>
      <c r="C1475" s="3">
        <v>0</v>
      </c>
      <c r="D1475">
        <v>1.0994600000000001</v>
      </c>
      <c r="E1475">
        <v>1.10954</v>
      </c>
      <c r="F1475">
        <v>1.0993599999999999</v>
      </c>
      <c r="G1475">
        <v>1.1047199999999999</v>
      </c>
      <c r="H1475">
        <v>190632</v>
      </c>
      <c r="I1475">
        <v>-79.657669519420864</v>
      </c>
      <c r="J1475">
        <v>1.1073391025641022</v>
      </c>
      <c r="K1475">
        <v>1.1144096763805813</v>
      </c>
      <c r="L1475">
        <v>1.1158494444444444</v>
      </c>
      <c r="M1475">
        <v>1.1149716374156775</v>
      </c>
      <c r="N1475">
        <v>1.1207804166666666</v>
      </c>
      <c r="O1475">
        <v>1.1148452400534357</v>
      </c>
      <c r="P1475" t="s">
        <v>15353</v>
      </c>
      <c r="Q1475" t="s">
        <v>15355</v>
      </c>
      <c r="R1475" t="s">
        <v>15354</v>
      </c>
      <c r="S1475" t="s">
        <v>15354</v>
      </c>
      <c r="T1475">
        <v>1.1051200000000001</v>
      </c>
      <c r="U1475">
        <v>1.10432</v>
      </c>
      <c r="V1475" t="s">
        <v>15354</v>
      </c>
      <c r="W1475" t="s">
        <v>15354</v>
      </c>
      <c r="X1475" t="s">
        <v>15354</v>
      </c>
      <c r="Y1475">
        <v>4483.6615373578679</v>
      </c>
      <c r="Z1475">
        <v>4951.3971089350407</v>
      </c>
      <c r="AA1475">
        <v>-48.602891064959294</v>
      </c>
      <c r="AB1475" t="s">
        <v>15354</v>
      </c>
    </row>
    <row r="1476" spans="1:28" x14ac:dyDescent="0.25">
      <c r="A1476" t="s">
        <v>2045</v>
      </c>
      <c r="B1476" s="2">
        <v>42192</v>
      </c>
      <c r="C1476" s="3">
        <v>0</v>
      </c>
      <c r="D1476">
        <v>1.1047400000000001</v>
      </c>
      <c r="E1476">
        <v>1.10517</v>
      </c>
      <c r="F1476">
        <v>1.0916300000000001</v>
      </c>
      <c r="G1476">
        <v>1.1007400000000001</v>
      </c>
      <c r="H1476">
        <v>242049</v>
      </c>
      <c r="I1476">
        <v>-81.554970641830366</v>
      </c>
      <c r="J1476">
        <v>1.1075767948717945</v>
      </c>
      <c r="K1476">
        <v>1.1140636086241109</v>
      </c>
      <c r="L1476">
        <v>1.1161855555555558</v>
      </c>
      <c r="M1476">
        <v>1.1142023597175328</v>
      </c>
      <c r="N1476">
        <v>1.1195920833333333</v>
      </c>
      <c r="O1476">
        <v>1.1137168208491608</v>
      </c>
      <c r="P1476" t="s">
        <v>15354</v>
      </c>
      <c r="Q1476" t="s">
        <v>15355</v>
      </c>
      <c r="R1476" t="s">
        <v>15354</v>
      </c>
      <c r="S1476" t="s">
        <v>15355</v>
      </c>
      <c r="T1476">
        <v>1.1011599999999999</v>
      </c>
      <c r="U1476">
        <v>1.10032</v>
      </c>
      <c r="V1476" t="s">
        <v>15354</v>
      </c>
      <c r="W1476" t="s">
        <v>15354</v>
      </c>
      <c r="X1476" t="s">
        <v>15354</v>
      </c>
      <c r="Y1476">
        <v>4483.6615373578679</v>
      </c>
      <c r="Z1476">
        <v>4933.4624627856092</v>
      </c>
      <c r="AA1476">
        <v>-66.537537214390795</v>
      </c>
      <c r="AB1476">
        <v>-66.537537214390795</v>
      </c>
    </row>
    <row r="1477" spans="1:28" x14ac:dyDescent="0.25">
      <c r="A1477" t="s">
        <v>2100</v>
      </c>
      <c r="B1477" s="2">
        <v>42256</v>
      </c>
      <c r="C1477" s="3">
        <v>0</v>
      </c>
      <c r="D1477">
        <v>1.1206700000000001</v>
      </c>
      <c r="E1477">
        <v>1.12246</v>
      </c>
      <c r="F1477">
        <v>1.11317</v>
      </c>
      <c r="G1477">
        <v>1.1217999999999999</v>
      </c>
      <c r="H1477">
        <v>203528</v>
      </c>
      <c r="I1477">
        <v>-73.712791633145784</v>
      </c>
      <c r="J1477">
        <v>1.1117358974358973</v>
      </c>
      <c r="K1477">
        <v>1.1132088503873903</v>
      </c>
      <c r="L1477">
        <v>1.1142027777777779</v>
      </c>
      <c r="M1477">
        <v>1.1168147517263067</v>
      </c>
      <c r="N1477">
        <v>1.1226108333333333</v>
      </c>
      <c r="O1477">
        <v>1.1191187153744582</v>
      </c>
      <c r="P1477" t="s">
        <v>15353</v>
      </c>
      <c r="Q1477" t="s">
        <v>15353</v>
      </c>
      <c r="R1477" t="s">
        <v>15353</v>
      </c>
      <c r="S1477" t="s">
        <v>15354</v>
      </c>
      <c r="T1477">
        <v>1.1220300000000001</v>
      </c>
      <c r="U1477">
        <v>1.12157</v>
      </c>
      <c r="V1477" t="s">
        <v>15354</v>
      </c>
      <c r="W1477" t="s">
        <v>15354</v>
      </c>
      <c r="X1477">
        <v>5000</v>
      </c>
      <c r="Y1477">
        <v>4456.208835770879</v>
      </c>
      <c r="Z1477">
        <v>4997.9501439355445</v>
      </c>
      <c r="AA1477">
        <v>-2.0498560644555255</v>
      </c>
    </row>
    <row r="1478" spans="1:28" hidden="1" x14ac:dyDescent="0.25">
      <c r="A1478" t="s">
        <v>2101</v>
      </c>
      <c r="B1478" s="2">
        <v>42257</v>
      </c>
      <c r="C1478" s="3">
        <v>0</v>
      </c>
      <c r="D1478">
        <v>1.12181</v>
      </c>
      <c r="E1478">
        <v>1.13018</v>
      </c>
      <c r="F1478">
        <v>1.11717</v>
      </c>
      <c r="G1478">
        <v>1.1282300000000001</v>
      </c>
      <c r="H1478">
        <v>207622</v>
      </c>
      <c r="I1478">
        <v>-58.826013513513416</v>
      </c>
      <c r="J1478">
        <v>1.1117826923076921</v>
      </c>
      <c r="K1478">
        <v>1.1135891326560639</v>
      </c>
      <c r="L1478">
        <v>1.1151525</v>
      </c>
      <c r="M1478">
        <v>1.1174317921735333</v>
      </c>
      <c r="N1478">
        <v>1.1231283333333331</v>
      </c>
      <c r="O1478">
        <v>1.1198476181445016</v>
      </c>
      <c r="P1478" t="s">
        <v>15354</v>
      </c>
      <c r="Q1478" t="s">
        <v>15353</v>
      </c>
      <c r="R1478" t="s">
        <v>15354</v>
      </c>
      <c r="S1478" t="s">
        <v>15354</v>
      </c>
      <c r="T1478">
        <v>1.1284799999999999</v>
      </c>
      <c r="U1478">
        <v>1.12798</v>
      </c>
      <c r="V1478" t="s">
        <v>15354</v>
      </c>
      <c r="W1478" t="s">
        <v>15354</v>
      </c>
      <c r="X1478" t="s">
        <v>15354</v>
      </c>
      <c r="Y1478">
        <v>4456.208835770879</v>
      </c>
      <c r="Z1478">
        <v>5026.5144425728358</v>
      </c>
      <c r="AA1478">
        <v>26.514442572835833</v>
      </c>
      <c r="AB1478" t="s">
        <v>15354</v>
      </c>
    </row>
    <row r="1479" spans="1:28" hidden="1" x14ac:dyDescent="0.25">
      <c r="A1479" t="s">
        <v>2102</v>
      </c>
      <c r="B1479" s="2">
        <v>42258</v>
      </c>
      <c r="C1479" s="3">
        <v>0</v>
      </c>
      <c r="D1479">
        <v>1.1282399999999999</v>
      </c>
      <c r="E1479">
        <v>1.1349499999999999</v>
      </c>
      <c r="F1479">
        <v>1.1254200000000001</v>
      </c>
      <c r="G1479">
        <v>1.13348</v>
      </c>
      <c r="H1479">
        <v>162763</v>
      </c>
      <c r="I1479">
        <v>-10.682064236737142</v>
      </c>
      <c r="J1479">
        <v>1.1118724358974359</v>
      </c>
      <c r="K1479">
        <v>1.1140926989179356</v>
      </c>
      <c r="L1479">
        <v>1.1161297222222222</v>
      </c>
      <c r="M1479">
        <v>1.1182992628668558</v>
      </c>
      <c r="N1479">
        <v>1.1240737499999998</v>
      </c>
      <c r="O1479">
        <v>1.1209382086929416</v>
      </c>
      <c r="P1479" t="s">
        <v>15354</v>
      </c>
      <c r="Q1479" t="s">
        <v>15353</v>
      </c>
      <c r="R1479" t="s">
        <v>15354</v>
      </c>
      <c r="S1479" t="s">
        <v>15354</v>
      </c>
      <c r="T1479">
        <v>1.1337900000000001</v>
      </c>
      <c r="U1479">
        <v>1.13317</v>
      </c>
      <c r="V1479" t="s">
        <v>15354</v>
      </c>
      <c r="W1479" t="s">
        <v>15354</v>
      </c>
      <c r="X1479" t="s">
        <v>15354</v>
      </c>
      <c r="Y1479">
        <v>4456.208835770879</v>
      </c>
      <c r="Z1479">
        <v>5049.6421664304871</v>
      </c>
      <c r="AA1479">
        <v>49.642166430487123</v>
      </c>
      <c r="AB1479" t="s">
        <v>15354</v>
      </c>
    </row>
    <row r="1480" spans="1:28" hidden="1" x14ac:dyDescent="0.25">
      <c r="A1480" t="s">
        <v>2103</v>
      </c>
      <c r="B1480" s="2">
        <v>42260</v>
      </c>
      <c r="C1480" s="3">
        <v>0</v>
      </c>
      <c r="D1480">
        <v>1.1331100000000001</v>
      </c>
      <c r="E1480">
        <v>1.1359300000000001</v>
      </c>
      <c r="F1480">
        <v>1.1326499999999999</v>
      </c>
      <c r="G1480">
        <v>1.1342000000000001</v>
      </c>
      <c r="H1480">
        <v>9802</v>
      </c>
      <c r="I1480">
        <v>-6.3602941176470669</v>
      </c>
      <c r="J1480">
        <v>1.1120234615384617</v>
      </c>
      <c r="K1480">
        <v>1.1146017445149499</v>
      </c>
      <c r="L1480">
        <v>1.1171702777777779</v>
      </c>
      <c r="M1480">
        <v>1.1191587621713501</v>
      </c>
      <c r="N1480">
        <v>1.1251070833333332</v>
      </c>
      <c r="O1480">
        <v>1.1219991519975063</v>
      </c>
      <c r="P1480" t="s">
        <v>15354</v>
      </c>
      <c r="Q1480" t="s">
        <v>15353</v>
      </c>
      <c r="R1480" t="s">
        <v>15354</v>
      </c>
      <c r="S1480" t="s">
        <v>15354</v>
      </c>
      <c r="T1480">
        <v>1.1345499999999999</v>
      </c>
      <c r="U1480">
        <v>1.13385</v>
      </c>
      <c r="V1480" t="s">
        <v>15354</v>
      </c>
      <c r="W1480" t="s">
        <v>15354</v>
      </c>
      <c r="X1480" t="s">
        <v>15354</v>
      </c>
      <c r="Y1480">
        <v>4456.208835770879</v>
      </c>
      <c r="Z1480">
        <v>5052.6723884388111</v>
      </c>
      <c r="AA1480">
        <v>52.67238843881114</v>
      </c>
      <c r="AB1480" t="s">
        <v>15354</v>
      </c>
    </row>
    <row r="1481" spans="1:28" hidden="1" x14ac:dyDescent="0.25">
      <c r="A1481" t="s">
        <v>2104</v>
      </c>
      <c r="B1481" s="2">
        <v>42261</v>
      </c>
      <c r="C1481" s="3">
        <v>0</v>
      </c>
      <c r="D1481">
        <v>1.1342000000000001</v>
      </c>
      <c r="E1481">
        <v>1.1373200000000001</v>
      </c>
      <c r="F1481">
        <v>1.1283399999999999</v>
      </c>
      <c r="G1481">
        <v>1.1308</v>
      </c>
      <c r="H1481">
        <v>167277</v>
      </c>
      <c r="I1481">
        <v>-22.805176635187323</v>
      </c>
      <c r="J1481">
        <v>1.1120653846153845</v>
      </c>
      <c r="K1481">
        <v>1.1150118269322928</v>
      </c>
      <c r="L1481">
        <v>1.1181630555555557</v>
      </c>
      <c r="M1481">
        <v>1.119788018270196</v>
      </c>
      <c r="N1481">
        <v>1.1260758333333334</v>
      </c>
      <c r="O1481">
        <v>1.122703219837706</v>
      </c>
      <c r="P1481" t="s">
        <v>15355</v>
      </c>
      <c r="Q1481" t="s">
        <v>15353</v>
      </c>
      <c r="R1481" t="s">
        <v>15354</v>
      </c>
      <c r="S1481" t="s">
        <v>15354</v>
      </c>
      <c r="T1481">
        <v>1.13117</v>
      </c>
      <c r="U1481">
        <v>1.13043</v>
      </c>
      <c r="V1481" t="s">
        <v>15354</v>
      </c>
      <c r="W1481" t="s">
        <v>15354</v>
      </c>
      <c r="X1481" t="s">
        <v>15354</v>
      </c>
      <c r="Y1481">
        <v>4456.208835770879</v>
      </c>
      <c r="Z1481">
        <v>5037.4321542204752</v>
      </c>
      <c r="AA1481">
        <v>37.43215422047524</v>
      </c>
      <c r="AB1481" t="s">
        <v>15354</v>
      </c>
    </row>
    <row r="1482" spans="1:28" hidden="1" x14ac:dyDescent="0.25">
      <c r="A1482" t="s">
        <v>2105</v>
      </c>
      <c r="B1482" s="2">
        <v>42262</v>
      </c>
      <c r="C1482" s="3">
        <v>0</v>
      </c>
      <c r="D1482">
        <v>1.1308</v>
      </c>
      <c r="E1482">
        <v>1.13287</v>
      </c>
      <c r="F1482">
        <v>1.12588</v>
      </c>
      <c r="G1482">
        <v>1.1270100000000001</v>
      </c>
      <c r="H1482">
        <v>173777</v>
      </c>
      <c r="I1482">
        <v>-36.061559986009094</v>
      </c>
      <c r="J1482">
        <v>1.1121023076923076</v>
      </c>
      <c r="K1482">
        <v>1.1153155781491968</v>
      </c>
      <c r="L1482">
        <v>1.1192327777777777</v>
      </c>
      <c r="M1482">
        <v>1.1201783956609963</v>
      </c>
      <c r="N1482">
        <v>1.1270770833333332</v>
      </c>
      <c r="O1482">
        <v>1.1230477622506896</v>
      </c>
      <c r="P1482" t="s">
        <v>15354</v>
      </c>
      <c r="Q1482" t="s">
        <v>15353</v>
      </c>
      <c r="R1482" t="s">
        <v>15354</v>
      </c>
      <c r="S1482" t="s">
        <v>15354</v>
      </c>
      <c r="T1482">
        <v>1.12737</v>
      </c>
      <c r="U1482">
        <v>1.1266499999999999</v>
      </c>
      <c r="V1482" t="s">
        <v>15354</v>
      </c>
      <c r="W1482" t="s">
        <v>15354</v>
      </c>
      <c r="X1482" t="s">
        <v>15354</v>
      </c>
      <c r="Y1482">
        <v>4456.208835770879</v>
      </c>
      <c r="Z1482">
        <v>5020.5876848212602</v>
      </c>
      <c r="AA1482">
        <v>20.587684821260154</v>
      </c>
      <c r="AB1482" t="s">
        <v>15354</v>
      </c>
    </row>
    <row r="1483" spans="1:28" hidden="1" x14ac:dyDescent="0.25">
      <c r="A1483" t="s">
        <v>2106</v>
      </c>
      <c r="B1483" s="2">
        <v>42263</v>
      </c>
      <c r="C1483" s="3">
        <v>0</v>
      </c>
      <c r="D1483">
        <v>1.1270100000000001</v>
      </c>
      <c r="E1483">
        <v>1.1320399999999999</v>
      </c>
      <c r="F1483">
        <v>1.1214</v>
      </c>
      <c r="G1483">
        <v>1.12907</v>
      </c>
      <c r="H1483">
        <v>170696</v>
      </c>
      <c r="I1483">
        <v>-28.856243441763052</v>
      </c>
      <c r="J1483">
        <v>1.1120094871794872</v>
      </c>
      <c r="K1483">
        <v>1.1156637913606096</v>
      </c>
      <c r="L1483">
        <v>1.1203099999999999</v>
      </c>
      <c r="M1483">
        <v>1.1206590229225641</v>
      </c>
      <c r="N1483">
        <v>1.1277962499999998</v>
      </c>
      <c r="O1483">
        <v>1.1235295412706345</v>
      </c>
      <c r="P1483" t="s">
        <v>15354</v>
      </c>
      <c r="Q1483" t="s">
        <v>15353</v>
      </c>
      <c r="R1483" t="s">
        <v>15354</v>
      </c>
      <c r="S1483" t="s">
        <v>15354</v>
      </c>
      <c r="T1483">
        <v>1.12944</v>
      </c>
      <c r="U1483">
        <v>1.1287</v>
      </c>
      <c r="V1483" t="s">
        <v>15354</v>
      </c>
      <c r="W1483" t="s">
        <v>15354</v>
      </c>
      <c r="X1483" t="s">
        <v>15354</v>
      </c>
      <c r="Y1483">
        <v>4456.208835770879</v>
      </c>
      <c r="Z1483">
        <v>5029.7229129345915</v>
      </c>
      <c r="AA1483">
        <v>29.722912934591477</v>
      </c>
      <c r="AB1483" t="s">
        <v>15354</v>
      </c>
    </row>
    <row r="1484" spans="1:28" hidden="1" x14ac:dyDescent="0.25">
      <c r="A1484" t="s">
        <v>2107</v>
      </c>
      <c r="B1484" s="2">
        <v>42264</v>
      </c>
      <c r="C1484" s="3">
        <v>0</v>
      </c>
      <c r="D1484">
        <v>1.1290800000000001</v>
      </c>
      <c r="E1484">
        <v>1.1441300000000001</v>
      </c>
      <c r="F1484">
        <v>1.12846</v>
      </c>
      <c r="G1484">
        <v>1.14022</v>
      </c>
      <c r="H1484">
        <v>205668</v>
      </c>
      <c r="I1484">
        <v>-11.04519774011319</v>
      </c>
      <c r="J1484">
        <v>1.1120492307692307</v>
      </c>
      <c r="K1484">
        <v>1.1162854675286953</v>
      </c>
      <c r="L1484">
        <v>1.1216430555555554</v>
      </c>
      <c r="M1484">
        <v>1.121716373034858</v>
      </c>
      <c r="N1484">
        <v>1.1284933333333331</v>
      </c>
      <c r="O1484">
        <v>1.1248647779689838</v>
      </c>
      <c r="P1484" t="s">
        <v>15354</v>
      </c>
      <c r="Q1484" t="s">
        <v>15353</v>
      </c>
      <c r="R1484" t="s">
        <v>15354</v>
      </c>
      <c r="S1484" t="s">
        <v>15354</v>
      </c>
      <c r="T1484">
        <v>1.1406099999999999</v>
      </c>
      <c r="U1484">
        <v>1.1398299999999999</v>
      </c>
      <c r="V1484" t="s">
        <v>15354</v>
      </c>
      <c r="W1484" t="s">
        <v>15354</v>
      </c>
      <c r="X1484" t="s">
        <v>15354</v>
      </c>
      <c r="Y1484">
        <v>4456.208835770879</v>
      </c>
      <c r="Z1484">
        <v>5079.3205172767202</v>
      </c>
      <c r="AA1484">
        <v>79.320517276720238</v>
      </c>
      <c r="AB1484" t="s">
        <v>15354</v>
      </c>
    </row>
    <row r="1485" spans="1:28" hidden="1" x14ac:dyDescent="0.25">
      <c r="A1485" t="s">
        <v>2108</v>
      </c>
      <c r="B1485" s="2">
        <v>42265</v>
      </c>
      <c r="C1485" s="3">
        <v>0</v>
      </c>
      <c r="D1485">
        <v>1.14022</v>
      </c>
      <c r="E1485">
        <v>1.1459900000000001</v>
      </c>
      <c r="F1485">
        <v>1.1269400000000001</v>
      </c>
      <c r="G1485">
        <v>1.12974</v>
      </c>
      <c r="H1485">
        <v>189995</v>
      </c>
      <c r="I1485">
        <v>-43.612453032743062</v>
      </c>
      <c r="J1485">
        <v>1.1119834615384614</v>
      </c>
      <c r="K1485">
        <v>1.1166260886039183</v>
      </c>
      <c r="L1485">
        <v>1.122567222222222</v>
      </c>
      <c r="M1485">
        <v>1.1221500826005415</v>
      </c>
      <c r="N1485">
        <v>1.1281375</v>
      </c>
      <c r="O1485">
        <v>1.1252547957314651</v>
      </c>
      <c r="P1485" t="s">
        <v>15355</v>
      </c>
      <c r="Q1485" t="s">
        <v>15353</v>
      </c>
      <c r="R1485" t="s">
        <v>15354</v>
      </c>
      <c r="S1485" t="s">
        <v>15354</v>
      </c>
      <c r="T1485">
        <v>1.1301000000000001</v>
      </c>
      <c r="U1485">
        <v>1.1293800000000001</v>
      </c>
      <c r="V1485" t="s">
        <v>15354</v>
      </c>
      <c r="W1485" t="s">
        <v>15354</v>
      </c>
      <c r="X1485" t="s">
        <v>15354</v>
      </c>
      <c r="Y1485">
        <v>4456.208835770879</v>
      </c>
      <c r="Z1485">
        <v>5032.7531349429155</v>
      </c>
      <c r="AA1485">
        <v>32.753134942915494</v>
      </c>
      <c r="AB1485" t="s">
        <v>15354</v>
      </c>
    </row>
    <row r="1486" spans="1:28" hidden="1" x14ac:dyDescent="0.25">
      <c r="A1486" t="s">
        <v>2109</v>
      </c>
      <c r="B1486" s="2">
        <v>42267</v>
      </c>
      <c r="C1486" s="3">
        <v>0</v>
      </c>
      <c r="D1486">
        <v>1.1280699999999999</v>
      </c>
      <c r="E1486">
        <v>1.12975</v>
      </c>
      <c r="F1486">
        <v>1.1280699999999999</v>
      </c>
      <c r="G1486">
        <v>1.12906</v>
      </c>
      <c r="H1486">
        <v>10155</v>
      </c>
      <c r="I1486">
        <v>-45.744393407187559</v>
      </c>
      <c r="J1486">
        <v>1.1118928205128205</v>
      </c>
      <c r="K1486">
        <v>1.1169408711709077</v>
      </c>
      <c r="L1486">
        <v>1.1234902777777775</v>
      </c>
      <c r="M1486">
        <v>1.1225235916491609</v>
      </c>
      <c r="N1486">
        <v>1.1277812499999997</v>
      </c>
      <c r="O1486">
        <v>1.1255592120729481</v>
      </c>
      <c r="P1486" t="s">
        <v>15354</v>
      </c>
      <c r="Q1486" t="s">
        <v>15353</v>
      </c>
      <c r="R1486" t="s">
        <v>15354</v>
      </c>
      <c r="S1486" t="s">
        <v>15354</v>
      </c>
      <c r="T1486">
        <v>1.12937</v>
      </c>
      <c r="U1486">
        <v>1.1287499999999999</v>
      </c>
      <c r="V1486" t="s">
        <v>15354</v>
      </c>
      <c r="W1486" t="s">
        <v>15354</v>
      </c>
      <c r="X1486" t="s">
        <v>15354</v>
      </c>
      <c r="Y1486">
        <v>4456.208835770879</v>
      </c>
      <c r="Z1486">
        <v>5029.9457233763796</v>
      </c>
      <c r="AA1486">
        <v>29.945723376379647</v>
      </c>
      <c r="AB1486" t="s">
        <v>15354</v>
      </c>
    </row>
    <row r="1487" spans="1:28" hidden="1" x14ac:dyDescent="0.25">
      <c r="A1487" t="s">
        <v>2110</v>
      </c>
      <c r="B1487" s="2">
        <v>42268</v>
      </c>
      <c r="C1487" s="3">
        <v>0</v>
      </c>
      <c r="D1487">
        <v>1.12906</v>
      </c>
      <c r="E1487">
        <v>1.1329899999999999</v>
      </c>
      <c r="F1487">
        <v>1.11812</v>
      </c>
      <c r="G1487">
        <v>1.1188</v>
      </c>
      <c r="H1487">
        <v>173165</v>
      </c>
      <c r="I1487">
        <v>-80.301240401654013</v>
      </c>
      <c r="J1487">
        <v>1.1116914102564099</v>
      </c>
      <c r="K1487">
        <v>1.116987937723543</v>
      </c>
      <c r="L1487">
        <v>1.1239694444444444</v>
      </c>
      <c r="M1487">
        <v>1.1223223164248819</v>
      </c>
      <c r="N1487">
        <v>1.1261462499999999</v>
      </c>
      <c r="O1487">
        <v>1.1250184751071124</v>
      </c>
      <c r="P1487" t="s">
        <v>15354</v>
      </c>
      <c r="Q1487" t="s">
        <v>15353</v>
      </c>
      <c r="R1487" t="s">
        <v>15354</v>
      </c>
      <c r="S1487" t="s">
        <v>15354</v>
      </c>
      <c r="T1487">
        <v>1.1190899999999999</v>
      </c>
      <c r="U1487">
        <v>1.1185099999999999</v>
      </c>
      <c r="V1487" t="s">
        <v>15354</v>
      </c>
      <c r="W1487" t="s">
        <v>15354</v>
      </c>
      <c r="X1487" t="s">
        <v>15354</v>
      </c>
      <c r="Y1487">
        <v>4456.208835770879</v>
      </c>
      <c r="Z1487">
        <v>4984.314144898085</v>
      </c>
      <c r="AA1487">
        <v>-15.685855101914967</v>
      </c>
      <c r="AB1487" t="s">
        <v>15354</v>
      </c>
    </row>
    <row r="1488" spans="1:28" hidden="1" x14ac:dyDescent="0.25">
      <c r="A1488" t="s">
        <v>2111</v>
      </c>
      <c r="B1488" s="2">
        <v>42269</v>
      </c>
      <c r="C1488" s="3">
        <v>0</v>
      </c>
      <c r="D1488">
        <v>1.1188100000000001</v>
      </c>
      <c r="E1488">
        <v>1.1207499999999999</v>
      </c>
      <c r="F1488">
        <v>1.1113200000000001</v>
      </c>
      <c r="G1488">
        <v>1.1120300000000001</v>
      </c>
      <c r="H1488">
        <v>171217</v>
      </c>
      <c r="I1488">
        <v>-97.952119988462684</v>
      </c>
      <c r="J1488">
        <v>1.1116219230769231</v>
      </c>
      <c r="K1488">
        <v>1.1168624203128203</v>
      </c>
      <c r="L1488">
        <v>1.1241877777777776</v>
      </c>
      <c r="M1488">
        <v>1.1217659749965099</v>
      </c>
      <c r="N1488">
        <v>1.1243433333333333</v>
      </c>
      <c r="O1488">
        <v>1.1239793970985434</v>
      </c>
      <c r="P1488" t="s">
        <v>15354</v>
      </c>
      <c r="Q1488" t="s">
        <v>15355</v>
      </c>
      <c r="R1488" t="s">
        <v>15354</v>
      </c>
      <c r="S1488" t="s">
        <v>15354</v>
      </c>
      <c r="T1488">
        <v>1.11239</v>
      </c>
      <c r="U1488">
        <v>1.1116699999999999</v>
      </c>
      <c r="V1488" t="s">
        <v>15354</v>
      </c>
      <c r="W1488" t="s">
        <v>15354</v>
      </c>
      <c r="X1488" t="s">
        <v>15354</v>
      </c>
      <c r="Y1488">
        <v>4456.208835770879</v>
      </c>
      <c r="Z1488">
        <v>4953.8336764614123</v>
      </c>
      <c r="AA1488">
        <v>-46.166323538587676</v>
      </c>
      <c r="AB1488" t="s">
        <v>15354</v>
      </c>
    </row>
    <row r="1489" spans="1:28" hidden="1" x14ac:dyDescent="0.25">
      <c r="A1489" t="s">
        <v>2112</v>
      </c>
      <c r="B1489" s="2">
        <v>42270</v>
      </c>
      <c r="C1489" s="3">
        <v>0</v>
      </c>
      <c r="D1489">
        <v>1.1120300000000001</v>
      </c>
      <c r="E1489">
        <v>1.1212899999999999</v>
      </c>
      <c r="F1489">
        <v>1.1105100000000001</v>
      </c>
      <c r="G1489">
        <v>1.1187400000000001</v>
      </c>
      <c r="H1489">
        <v>166217</v>
      </c>
      <c r="I1489">
        <v>-76.803833145434126</v>
      </c>
      <c r="J1489">
        <v>1.111598846153846</v>
      </c>
      <c r="K1489">
        <v>1.1169099539757867</v>
      </c>
      <c r="L1489">
        <v>1.1242788888888888</v>
      </c>
      <c r="M1489">
        <v>1.1216024087804823</v>
      </c>
      <c r="N1489">
        <v>1.1237124999999997</v>
      </c>
      <c r="O1489">
        <v>1.1235602453306601</v>
      </c>
      <c r="P1489" t="s">
        <v>15353</v>
      </c>
      <c r="Q1489" t="s">
        <v>15353</v>
      </c>
      <c r="R1489" t="s">
        <v>15353</v>
      </c>
      <c r="S1489" t="s">
        <v>15354</v>
      </c>
      <c r="T1489">
        <v>1.11911</v>
      </c>
      <c r="U1489">
        <v>1.1183700000000001</v>
      </c>
      <c r="V1489" t="s">
        <v>15354</v>
      </c>
      <c r="W1489" t="s">
        <v>15354</v>
      </c>
      <c r="X1489">
        <v>5000</v>
      </c>
      <c r="Y1489">
        <v>4456.208835770879</v>
      </c>
      <c r="Z1489">
        <v>4983.690275661078</v>
      </c>
      <c r="AA1489">
        <v>-16.309724338922024</v>
      </c>
      <c r="AB1489" t="s">
        <v>15354</v>
      </c>
    </row>
    <row r="1490" spans="1:28" hidden="1" x14ac:dyDescent="0.25">
      <c r="A1490" t="s">
        <v>2113</v>
      </c>
      <c r="B1490" s="2">
        <v>42271</v>
      </c>
      <c r="C1490" s="3">
        <v>0</v>
      </c>
      <c r="D1490">
        <v>1.1187400000000001</v>
      </c>
      <c r="E1490">
        <v>1.12958</v>
      </c>
      <c r="F1490">
        <v>1.1160000000000001</v>
      </c>
      <c r="G1490">
        <v>1.1180000000000001</v>
      </c>
      <c r="H1490">
        <v>194070</v>
      </c>
      <c r="I1490">
        <v>-78.889515219842139</v>
      </c>
      <c r="J1490">
        <v>1.1115699999999999</v>
      </c>
      <c r="K1490">
        <v>1.1169375500776655</v>
      </c>
      <c r="L1490">
        <v>1.124339722222222</v>
      </c>
      <c r="M1490">
        <v>1.1214076839815372</v>
      </c>
      <c r="N1490">
        <v>1.1234499999999998</v>
      </c>
      <c r="O1490">
        <v>1.1231154257042073</v>
      </c>
      <c r="P1490" t="s">
        <v>15354</v>
      </c>
      <c r="Q1490" t="s">
        <v>15353</v>
      </c>
      <c r="R1490" t="s">
        <v>15354</v>
      </c>
      <c r="S1490" t="s">
        <v>15354</v>
      </c>
      <c r="T1490">
        <v>1.11839</v>
      </c>
      <c r="U1490">
        <v>1.11761</v>
      </c>
      <c r="V1490" t="s">
        <v>15354</v>
      </c>
      <c r="W1490" t="s">
        <v>15354</v>
      </c>
      <c r="X1490" t="s">
        <v>15354</v>
      </c>
      <c r="Y1490">
        <v>4456.208835770879</v>
      </c>
      <c r="Z1490">
        <v>4980.3035569458916</v>
      </c>
      <c r="AA1490">
        <v>-19.696443054108386</v>
      </c>
      <c r="AB1490" t="s">
        <v>15354</v>
      </c>
    </row>
    <row r="1491" spans="1:28" hidden="1" x14ac:dyDescent="0.25">
      <c r="A1491" t="s">
        <v>2114</v>
      </c>
      <c r="B1491" s="2">
        <v>42272</v>
      </c>
      <c r="C1491" s="3">
        <v>0</v>
      </c>
      <c r="D1491">
        <v>1.11799</v>
      </c>
      <c r="E1491">
        <v>1.12131</v>
      </c>
      <c r="F1491">
        <v>1.11161</v>
      </c>
      <c r="G1491">
        <v>1.1192200000000001</v>
      </c>
      <c r="H1491">
        <v>165934</v>
      </c>
      <c r="I1491">
        <v>-75.4509582863585</v>
      </c>
      <c r="J1491">
        <v>1.1116080769230767</v>
      </c>
      <c r="K1491">
        <v>1.1169953336200031</v>
      </c>
      <c r="L1491">
        <v>1.1245738888888888</v>
      </c>
      <c r="M1491">
        <v>1.1212894307933461</v>
      </c>
      <c r="N1491">
        <v>1.1235008333333329</v>
      </c>
      <c r="O1491">
        <v>1.1228037916478708</v>
      </c>
      <c r="P1491" t="s">
        <v>15354</v>
      </c>
      <c r="Q1491" t="s">
        <v>15353</v>
      </c>
      <c r="R1491" t="s">
        <v>15354</v>
      </c>
      <c r="S1491" t="s">
        <v>15354</v>
      </c>
      <c r="T1491">
        <v>1.11961</v>
      </c>
      <c r="U1491">
        <v>1.11883</v>
      </c>
      <c r="V1491" t="s">
        <v>15354</v>
      </c>
      <c r="W1491" t="s">
        <v>15354</v>
      </c>
      <c r="X1491" t="s">
        <v>15354</v>
      </c>
      <c r="Y1491">
        <v>4456.208835770879</v>
      </c>
      <c r="Z1491">
        <v>4985.7401317255326</v>
      </c>
      <c r="AA1491">
        <v>-14.259868274467408</v>
      </c>
      <c r="AB1491" t="s">
        <v>15354</v>
      </c>
    </row>
    <row r="1492" spans="1:28" hidden="1" x14ac:dyDescent="0.25">
      <c r="A1492" t="s">
        <v>2115</v>
      </c>
      <c r="B1492" s="2">
        <v>42274</v>
      </c>
      <c r="C1492" s="3">
        <v>0</v>
      </c>
      <c r="D1492">
        <v>1.1183099999999999</v>
      </c>
      <c r="E1492">
        <v>1.1200699999999999</v>
      </c>
      <c r="F1492">
        <v>1.1183099999999999</v>
      </c>
      <c r="G1492">
        <v>1.1199300000000001</v>
      </c>
      <c r="H1492">
        <v>5710</v>
      </c>
      <c r="I1492">
        <v>-73.44983089064263</v>
      </c>
      <c r="J1492">
        <v>1.1118965384615382</v>
      </c>
      <c r="K1492">
        <v>1.1170696289713955</v>
      </c>
      <c r="L1492">
        <v>1.1248663888888888</v>
      </c>
      <c r="M1492">
        <v>1.1212159480477597</v>
      </c>
      <c r="N1492">
        <v>1.1234516666666665</v>
      </c>
      <c r="O1492">
        <v>1.1225738883160412</v>
      </c>
      <c r="P1492" t="s">
        <v>15354</v>
      </c>
      <c r="Q1492" t="s">
        <v>15353</v>
      </c>
      <c r="R1492" t="s">
        <v>15354</v>
      </c>
      <c r="S1492" t="s">
        <v>15354</v>
      </c>
      <c r="T1492">
        <v>1.1203000000000001</v>
      </c>
      <c r="U1492">
        <v>1.1195600000000001</v>
      </c>
      <c r="V1492" t="s">
        <v>15354</v>
      </c>
      <c r="W1492" t="s">
        <v>15354</v>
      </c>
      <c r="X1492" t="s">
        <v>15354</v>
      </c>
      <c r="Y1492">
        <v>4456.208835770879</v>
      </c>
      <c r="Z1492">
        <v>4988.9931641756457</v>
      </c>
      <c r="AA1492">
        <v>-11.006835824354312</v>
      </c>
      <c r="AB1492" t="s">
        <v>15354</v>
      </c>
    </row>
    <row r="1493" spans="1:28" hidden="1" x14ac:dyDescent="0.25">
      <c r="A1493" t="s">
        <v>2116</v>
      </c>
      <c r="B1493" s="2">
        <v>42275</v>
      </c>
      <c r="C1493" s="3">
        <v>0</v>
      </c>
      <c r="D1493">
        <v>1.1199300000000001</v>
      </c>
      <c r="E1493">
        <v>1.12477</v>
      </c>
      <c r="F1493">
        <v>1.1146799999999999</v>
      </c>
      <c r="G1493">
        <v>1.1229199999999999</v>
      </c>
      <c r="H1493">
        <v>186344</v>
      </c>
      <c r="I1493">
        <v>-65.022547914318423</v>
      </c>
      <c r="J1493">
        <v>1.111910769230769</v>
      </c>
      <c r="K1493">
        <v>1.1172177396303475</v>
      </c>
      <c r="L1493">
        <v>1.1252933333333335</v>
      </c>
      <c r="M1493">
        <v>1.1213080589640969</v>
      </c>
      <c r="N1493">
        <v>1.1234733333333333</v>
      </c>
      <c r="O1493">
        <v>1.1226015772507578</v>
      </c>
      <c r="P1493" t="s">
        <v>15354</v>
      </c>
      <c r="Q1493" t="s">
        <v>15353</v>
      </c>
      <c r="R1493" t="s">
        <v>15354</v>
      </c>
      <c r="S1493" t="s">
        <v>15354</v>
      </c>
      <c r="T1493">
        <v>1.1232800000000001</v>
      </c>
      <c r="U1493">
        <v>1.12256</v>
      </c>
      <c r="V1493" t="s">
        <v>15354</v>
      </c>
      <c r="W1493" t="s">
        <v>15354</v>
      </c>
      <c r="X1493" t="s">
        <v>15354</v>
      </c>
      <c r="Y1493">
        <v>4456.208835770879</v>
      </c>
      <c r="Z1493">
        <v>5002.3617906829577</v>
      </c>
      <c r="AA1493">
        <v>2.3617906829576896</v>
      </c>
      <c r="AB1493" t="s">
        <v>15354</v>
      </c>
    </row>
    <row r="1494" spans="1:28" hidden="1" x14ac:dyDescent="0.25">
      <c r="A1494" t="s">
        <v>2117</v>
      </c>
      <c r="B1494" s="2">
        <v>42276</v>
      </c>
      <c r="C1494" s="3">
        <v>0</v>
      </c>
      <c r="D1494">
        <v>1.12293</v>
      </c>
      <c r="E1494">
        <v>1.1281300000000001</v>
      </c>
      <c r="F1494">
        <v>1.1193900000000001</v>
      </c>
      <c r="G1494">
        <v>1.1253</v>
      </c>
      <c r="H1494">
        <v>211737</v>
      </c>
      <c r="I1494">
        <v>-58.31454340473541</v>
      </c>
      <c r="J1494">
        <v>1.1120643589743588</v>
      </c>
      <c r="K1494">
        <v>1.117422353816921</v>
      </c>
      <c r="L1494">
        <v>1.1259133333333331</v>
      </c>
      <c r="M1494">
        <v>1.1215238395606322</v>
      </c>
      <c r="N1494">
        <v>1.1232966666666666</v>
      </c>
      <c r="O1494">
        <v>1.1228174510706972</v>
      </c>
      <c r="P1494" t="s">
        <v>15354</v>
      </c>
      <c r="Q1494" t="s">
        <v>15353</v>
      </c>
      <c r="R1494" t="s">
        <v>15354</v>
      </c>
      <c r="S1494" t="s">
        <v>15354</v>
      </c>
      <c r="T1494">
        <v>1.1256600000000001</v>
      </c>
      <c r="U1494">
        <v>1.1249400000000001</v>
      </c>
      <c r="V1494" t="s">
        <v>15354</v>
      </c>
      <c r="W1494" t="s">
        <v>15354</v>
      </c>
      <c r="X1494" t="s">
        <v>15354</v>
      </c>
      <c r="Y1494">
        <v>4456.208835770879</v>
      </c>
      <c r="Z1494">
        <v>5012.9675677120931</v>
      </c>
      <c r="AA1494">
        <v>12.967567712093114</v>
      </c>
      <c r="AB1494" t="s">
        <v>15354</v>
      </c>
    </row>
    <row r="1495" spans="1:28" hidden="1" x14ac:dyDescent="0.25">
      <c r="A1495" t="s">
        <v>2118</v>
      </c>
      <c r="B1495" s="2">
        <v>42277</v>
      </c>
      <c r="C1495" s="3">
        <v>0</v>
      </c>
      <c r="D1495">
        <v>1.12531</v>
      </c>
      <c r="E1495">
        <v>1.1261399999999999</v>
      </c>
      <c r="F1495">
        <v>1.11574</v>
      </c>
      <c r="G1495">
        <v>1.11704</v>
      </c>
      <c r="H1495">
        <v>193201</v>
      </c>
      <c r="I1495">
        <v>-81.595264937993434</v>
      </c>
      <c r="J1495">
        <v>1.1122356410256411</v>
      </c>
      <c r="K1495">
        <v>1.1174126739734547</v>
      </c>
      <c r="L1495">
        <v>1.1260586111111113</v>
      </c>
      <c r="M1495">
        <v>1.1212814698546523</v>
      </c>
      <c r="N1495">
        <v>1.1231241666666667</v>
      </c>
      <c r="O1495">
        <v>1.1223552549850415</v>
      </c>
      <c r="P1495" t="s">
        <v>15354</v>
      </c>
      <c r="Q1495" t="s">
        <v>15355</v>
      </c>
      <c r="R1495" t="s">
        <v>15354</v>
      </c>
      <c r="S1495" t="s">
        <v>15354</v>
      </c>
      <c r="T1495">
        <v>1.1173999999999999</v>
      </c>
      <c r="U1495">
        <v>1.1166799999999999</v>
      </c>
      <c r="V1495" t="s">
        <v>15354</v>
      </c>
      <c r="W1495" t="s">
        <v>15354</v>
      </c>
      <c r="X1495" t="s">
        <v>15354</v>
      </c>
      <c r="Y1495">
        <v>4456.208835770879</v>
      </c>
      <c r="Z1495">
        <v>4976.1592827286249</v>
      </c>
      <c r="AA1495">
        <v>-23.84071727137507</v>
      </c>
      <c r="AB1495" t="s">
        <v>15354</v>
      </c>
    </row>
    <row r="1496" spans="1:28" hidden="1" x14ac:dyDescent="0.25">
      <c r="A1496" t="s">
        <v>2119</v>
      </c>
      <c r="B1496" s="2">
        <v>42278</v>
      </c>
      <c r="C1496" s="3">
        <v>0</v>
      </c>
      <c r="D1496">
        <v>1.11704</v>
      </c>
      <c r="E1496">
        <v>1.1209</v>
      </c>
      <c r="F1496">
        <v>1.11351</v>
      </c>
      <c r="G1496">
        <v>1.1191800000000001</v>
      </c>
      <c r="H1496">
        <v>173110</v>
      </c>
      <c r="I1496">
        <v>-75.563697857948227</v>
      </c>
      <c r="J1496">
        <v>1.1123715384615385</v>
      </c>
      <c r="K1496">
        <v>1.1174574164045064</v>
      </c>
      <c r="L1496">
        <v>1.1259388888888888</v>
      </c>
      <c r="M1496">
        <v>1.1211678768895359</v>
      </c>
      <c r="N1496">
        <v>1.1234066666666667</v>
      </c>
      <c r="O1496">
        <v>1.1221012345862382</v>
      </c>
      <c r="P1496" t="s">
        <v>15353</v>
      </c>
      <c r="Q1496" t="s">
        <v>15353</v>
      </c>
      <c r="R1496" t="s">
        <v>15353</v>
      </c>
      <c r="S1496" t="s">
        <v>15354</v>
      </c>
      <c r="T1496">
        <v>1.1194200000000001</v>
      </c>
      <c r="U1496">
        <v>1.11894</v>
      </c>
      <c r="V1496" t="s">
        <v>15354</v>
      </c>
      <c r="W1496" t="s">
        <v>15354</v>
      </c>
      <c r="X1496">
        <v>5000</v>
      </c>
      <c r="Y1496">
        <v>4456.208835770879</v>
      </c>
      <c r="Z1496">
        <v>4986.2303146974673</v>
      </c>
      <c r="AA1496">
        <v>-13.769685302532707</v>
      </c>
      <c r="AB1496" t="s">
        <v>15354</v>
      </c>
    </row>
    <row r="1497" spans="1:28" hidden="1" x14ac:dyDescent="0.25">
      <c r="A1497" t="s">
        <v>2120</v>
      </c>
      <c r="B1497" s="2">
        <v>42279</v>
      </c>
      <c r="C1497" s="3">
        <v>0</v>
      </c>
      <c r="D1497">
        <v>1.11917</v>
      </c>
      <c r="E1497">
        <v>1.1318299999999999</v>
      </c>
      <c r="F1497">
        <v>1.1150500000000001</v>
      </c>
      <c r="G1497">
        <v>1.12077</v>
      </c>
      <c r="H1497">
        <v>178555</v>
      </c>
      <c r="I1497">
        <v>-71.082299887260575</v>
      </c>
      <c r="J1497">
        <v>1.1124978205128204</v>
      </c>
      <c r="K1497">
        <v>1.1175412792803416</v>
      </c>
      <c r="L1497">
        <v>1.1254525000000002</v>
      </c>
      <c r="M1497">
        <v>1.1211463700306421</v>
      </c>
      <c r="N1497">
        <v>1.1236474999999999</v>
      </c>
      <c r="O1497">
        <v>1.1219947358193392</v>
      </c>
      <c r="P1497" t="s">
        <v>15354</v>
      </c>
      <c r="Q1497" t="s">
        <v>15353</v>
      </c>
      <c r="R1497" t="s">
        <v>15354</v>
      </c>
      <c r="S1497" t="s">
        <v>15354</v>
      </c>
      <c r="T1497">
        <v>1.12097</v>
      </c>
      <c r="U1497">
        <v>1.1205700000000001</v>
      </c>
      <c r="V1497" t="s">
        <v>15354</v>
      </c>
      <c r="W1497" t="s">
        <v>15354</v>
      </c>
      <c r="X1497" t="s">
        <v>15354</v>
      </c>
      <c r="Y1497">
        <v>4456.208835770879</v>
      </c>
      <c r="Z1497">
        <v>4993.4939350997738</v>
      </c>
      <c r="AA1497">
        <v>-6.5060649002261925</v>
      </c>
      <c r="AB1497" t="s">
        <v>15354</v>
      </c>
    </row>
    <row r="1498" spans="1:28" hidden="1" x14ac:dyDescent="0.25">
      <c r="A1498" t="s">
        <v>2121</v>
      </c>
      <c r="B1498" s="2">
        <v>42281</v>
      </c>
      <c r="C1498" s="3">
        <v>0</v>
      </c>
      <c r="D1498">
        <v>1.1217299999999999</v>
      </c>
      <c r="E1498">
        <v>1.1224700000000001</v>
      </c>
      <c r="F1498">
        <v>1.1207</v>
      </c>
      <c r="G1498">
        <v>1.12192</v>
      </c>
      <c r="H1498">
        <v>13957</v>
      </c>
      <c r="I1498">
        <v>-67.841037204058807</v>
      </c>
      <c r="J1498">
        <v>1.1127858974358973</v>
      </c>
      <c r="K1498">
        <v>1.1176521329694469</v>
      </c>
      <c r="L1498">
        <v>1.1250166666666666</v>
      </c>
      <c r="M1498">
        <v>1.1211881878668237</v>
      </c>
      <c r="N1498">
        <v>1.1239191666666664</v>
      </c>
      <c r="O1498">
        <v>1.1219887569537921</v>
      </c>
      <c r="P1498" t="s">
        <v>15354</v>
      </c>
      <c r="Q1498" t="s">
        <v>15353</v>
      </c>
      <c r="R1498" t="s">
        <v>15354</v>
      </c>
      <c r="S1498" t="s">
        <v>15354</v>
      </c>
      <c r="T1498">
        <v>1.12208</v>
      </c>
      <c r="U1498">
        <v>1.1217600000000001</v>
      </c>
      <c r="V1498" t="s">
        <v>15354</v>
      </c>
      <c r="W1498" t="s">
        <v>15354</v>
      </c>
      <c r="X1498" t="s">
        <v>15354</v>
      </c>
      <c r="Y1498">
        <v>4456.208835770879</v>
      </c>
      <c r="Z1498">
        <v>4998.7968236143415</v>
      </c>
      <c r="AA1498">
        <v>-1.2031763856584803</v>
      </c>
      <c r="AB1498" t="s">
        <v>15354</v>
      </c>
    </row>
    <row r="1499" spans="1:28" hidden="1" x14ac:dyDescent="0.25">
      <c r="A1499" t="s">
        <v>2122</v>
      </c>
      <c r="B1499" s="2">
        <v>42282</v>
      </c>
      <c r="C1499" s="3">
        <v>0</v>
      </c>
      <c r="D1499">
        <v>1.1218999999999999</v>
      </c>
      <c r="E1499">
        <v>1.1289199999999999</v>
      </c>
      <c r="F1499">
        <v>1.11734</v>
      </c>
      <c r="G1499">
        <v>1.1195200000000001</v>
      </c>
      <c r="H1499">
        <v>164590</v>
      </c>
      <c r="I1499">
        <v>-59.919928825622648</v>
      </c>
      <c r="J1499">
        <v>1.1129756410256408</v>
      </c>
      <c r="K1499">
        <v>1.1176994207423721</v>
      </c>
      <c r="L1499">
        <v>1.1239466666666666</v>
      </c>
      <c r="M1499">
        <v>1.1210980155496981</v>
      </c>
      <c r="N1499">
        <v>1.1240683333333334</v>
      </c>
      <c r="O1499">
        <v>1.1217912563974886</v>
      </c>
      <c r="P1499" t="s">
        <v>15354</v>
      </c>
      <c r="Q1499" t="s">
        <v>15353</v>
      </c>
      <c r="R1499" t="s">
        <v>15354</v>
      </c>
      <c r="S1499" t="s">
        <v>15354</v>
      </c>
      <c r="T1499">
        <v>1.11968</v>
      </c>
      <c r="U1499">
        <v>1.1193599999999999</v>
      </c>
      <c r="V1499" t="s">
        <v>15354</v>
      </c>
      <c r="W1499" t="s">
        <v>15354</v>
      </c>
      <c r="X1499" t="s">
        <v>15354</v>
      </c>
      <c r="Y1499">
        <v>4456.208835770879</v>
      </c>
      <c r="Z1499">
        <v>4988.1019224084903</v>
      </c>
      <c r="AA1499">
        <v>-11.898077591509718</v>
      </c>
      <c r="AB1499" t="s">
        <v>15354</v>
      </c>
    </row>
    <row r="1500" spans="1:28" hidden="1" x14ac:dyDescent="0.25">
      <c r="A1500" t="s">
        <v>2123</v>
      </c>
      <c r="B1500" s="2">
        <v>42283</v>
      </c>
      <c r="C1500" s="3">
        <v>0</v>
      </c>
      <c r="D1500">
        <v>1.1195200000000001</v>
      </c>
      <c r="E1500">
        <v>1.1279600000000001</v>
      </c>
      <c r="F1500">
        <v>1.1172</v>
      </c>
      <c r="G1500">
        <v>1.12676</v>
      </c>
      <c r="H1500">
        <v>156341</v>
      </c>
      <c r="I1500">
        <v>-27.713523131672613</v>
      </c>
      <c r="J1500">
        <v>1.1133092307692307</v>
      </c>
      <c r="K1500">
        <v>1.1179288024957297</v>
      </c>
      <c r="L1500">
        <v>1.123153888888889</v>
      </c>
      <c r="M1500">
        <v>1.1214040687632281</v>
      </c>
      <c r="N1500">
        <v>1.1243225000000001</v>
      </c>
      <c r="O1500">
        <v>1.1221887558856893</v>
      </c>
      <c r="P1500" t="s">
        <v>15354</v>
      </c>
      <c r="Q1500" t="s">
        <v>15353</v>
      </c>
      <c r="R1500" t="s">
        <v>15354</v>
      </c>
      <c r="S1500" t="s">
        <v>15354</v>
      </c>
      <c r="T1500">
        <v>1.1269</v>
      </c>
      <c r="U1500">
        <v>1.12662</v>
      </c>
      <c r="V1500" t="s">
        <v>15354</v>
      </c>
      <c r="W1500" t="s">
        <v>15354</v>
      </c>
      <c r="X1500" t="s">
        <v>15354</v>
      </c>
      <c r="Y1500">
        <v>4456.208835770879</v>
      </c>
      <c r="Z1500">
        <v>5020.4539985561878</v>
      </c>
      <c r="AA1500">
        <v>20.453998556187798</v>
      </c>
      <c r="AB1500" t="s">
        <v>15354</v>
      </c>
    </row>
    <row r="1501" spans="1:28" hidden="1" x14ac:dyDescent="0.25">
      <c r="A1501" t="s">
        <v>2124</v>
      </c>
      <c r="B1501" s="2">
        <v>42284</v>
      </c>
      <c r="C1501" s="3">
        <v>0</v>
      </c>
      <c r="D1501">
        <v>1.12676</v>
      </c>
      <c r="E1501">
        <v>1.1284099999999999</v>
      </c>
      <c r="F1501">
        <v>1.1211500000000001</v>
      </c>
      <c r="G1501">
        <v>1.12378</v>
      </c>
      <c r="H1501">
        <v>183830</v>
      </c>
      <c r="I1501">
        <v>-37.757973733583363</v>
      </c>
      <c r="J1501">
        <v>1.1135232051282047</v>
      </c>
      <c r="K1501">
        <v>1.1180769340781163</v>
      </c>
      <c r="L1501">
        <v>1.1228733333333334</v>
      </c>
      <c r="M1501">
        <v>1.1215324974787293</v>
      </c>
      <c r="N1501">
        <v>1.1244050000000001</v>
      </c>
      <c r="O1501">
        <v>1.1223160554148341</v>
      </c>
      <c r="P1501" t="s">
        <v>15354</v>
      </c>
      <c r="Q1501" t="s">
        <v>15353</v>
      </c>
      <c r="R1501" t="s">
        <v>15354</v>
      </c>
      <c r="S1501" t="s">
        <v>15354</v>
      </c>
      <c r="T1501">
        <v>1.12392</v>
      </c>
      <c r="U1501">
        <v>1.12364</v>
      </c>
      <c r="V1501" t="s">
        <v>15354</v>
      </c>
      <c r="W1501" t="s">
        <v>15354</v>
      </c>
      <c r="X1501" t="s">
        <v>15354</v>
      </c>
      <c r="Y1501">
        <v>4456.208835770879</v>
      </c>
      <c r="Z1501">
        <v>5007.1744962255907</v>
      </c>
      <c r="AA1501">
        <v>7.1744962255907012</v>
      </c>
      <c r="AB1501" t="s">
        <v>15354</v>
      </c>
    </row>
    <row r="1502" spans="1:28" hidden="1" x14ac:dyDescent="0.25">
      <c r="A1502" t="s">
        <v>2125</v>
      </c>
      <c r="B1502" s="2">
        <v>42285</v>
      </c>
      <c r="C1502" s="3">
        <v>0</v>
      </c>
      <c r="D1502">
        <v>1.1237699999999999</v>
      </c>
      <c r="E1502">
        <v>1.13273</v>
      </c>
      <c r="F1502">
        <v>1.1237699999999999</v>
      </c>
      <c r="G1502">
        <v>1.1284400000000001</v>
      </c>
      <c r="H1502">
        <v>186877</v>
      </c>
      <c r="I1502">
        <v>-19.30693069306896</v>
      </c>
      <c r="J1502">
        <v>1.1138102564102561</v>
      </c>
      <c r="K1502">
        <v>1.1183392901774043</v>
      </c>
      <c r="L1502">
        <v>1.122988333333333</v>
      </c>
      <c r="M1502">
        <v>1.1219058759933926</v>
      </c>
      <c r="N1502">
        <v>1.1244137500000002</v>
      </c>
      <c r="O1502">
        <v>1.1228059709816474</v>
      </c>
      <c r="P1502" t="s">
        <v>15354</v>
      </c>
      <c r="Q1502" t="s">
        <v>15353</v>
      </c>
      <c r="R1502" t="s">
        <v>15354</v>
      </c>
      <c r="S1502" t="s">
        <v>15354</v>
      </c>
      <c r="T1502">
        <v>1.1286099999999999</v>
      </c>
      <c r="U1502">
        <v>1.1282700000000001</v>
      </c>
      <c r="V1502" t="s">
        <v>15354</v>
      </c>
      <c r="W1502" t="s">
        <v>15354</v>
      </c>
      <c r="X1502" t="s">
        <v>15354</v>
      </c>
      <c r="Y1502">
        <v>4456.208835770879</v>
      </c>
      <c r="Z1502">
        <v>5027.8067431352101</v>
      </c>
      <c r="AA1502">
        <v>27.806743135210127</v>
      </c>
      <c r="AB1502" t="s">
        <v>15354</v>
      </c>
    </row>
    <row r="1503" spans="1:28" hidden="1" x14ac:dyDescent="0.25">
      <c r="A1503" t="s">
        <v>2126</v>
      </c>
      <c r="B1503" s="2">
        <v>42286</v>
      </c>
      <c r="C1503" s="3">
        <v>0</v>
      </c>
      <c r="D1503">
        <v>1.12843</v>
      </c>
      <c r="E1503">
        <v>1.1387100000000001</v>
      </c>
      <c r="F1503">
        <v>1.1267100000000001</v>
      </c>
      <c r="G1503">
        <v>1.13571</v>
      </c>
      <c r="H1503">
        <v>162384</v>
      </c>
      <c r="I1503">
        <v>-11.07011070110738</v>
      </c>
      <c r="J1503">
        <v>1.114073333333333</v>
      </c>
      <c r="K1503">
        <v>1.1187790549830396</v>
      </c>
      <c r="L1503">
        <v>1.1234802777777777</v>
      </c>
      <c r="M1503">
        <v>1.1226520448586146</v>
      </c>
      <c r="N1503">
        <v>1.1245066666666668</v>
      </c>
      <c r="O1503">
        <v>1.1238382933031157</v>
      </c>
      <c r="P1503" t="s">
        <v>15354</v>
      </c>
      <c r="Q1503" t="s">
        <v>15353</v>
      </c>
      <c r="R1503" t="s">
        <v>15354</v>
      </c>
      <c r="S1503" t="s">
        <v>15354</v>
      </c>
      <c r="T1503">
        <v>1.13595</v>
      </c>
      <c r="U1503">
        <v>1.13547</v>
      </c>
      <c r="V1503" t="s">
        <v>15354</v>
      </c>
      <c r="W1503" t="s">
        <v>15354</v>
      </c>
      <c r="X1503" t="s">
        <v>15354</v>
      </c>
      <c r="Y1503">
        <v>4456.208835770879</v>
      </c>
      <c r="Z1503">
        <v>5059.8914467527602</v>
      </c>
      <c r="AA1503">
        <v>59.891446752760203</v>
      </c>
      <c r="AB1503" t="s">
        <v>15354</v>
      </c>
    </row>
    <row r="1504" spans="1:28" hidden="1" x14ac:dyDescent="0.25">
      <c r="A1504" t="s">
        <v>2127</v>
      </c>
      <c r="B1504" s="2">
        <v>42288</v>
      </c>
      <c r="C1504" s="3">
        <v>0</v>
      </c>
      <c r="D1504">
        <v>1.1360300000000001</v>
      </c>
      <c r="E1504">
        <v>1.1369199999999999</v>
      </c>
      <c r="F1504">
        <v>1.13544</v>
      </c>
      <c r="G1504">
        <v>1.1367499999999999</v>
      </c>
      <c r="H1504">
        <v>19840</v>
      </c>
      <c r="I1504">
        <v>-7.2324723247238936</v>
      </c>
      <c r="J1504">
        <v>1.114378846153846</v>
      </c>
      <c r="K1504">
        <v>1.1192340156163803</v>
      </c>
      <c r="L1504">
        <v>1.1239147222222221</v>
      </c>
      <c r="M1504">
        <v>1.1234140964878787</v>
      </c>
      <c r="N1504">
        <v>1.1246129166666667</v>
      </c>
      <c r="O1504">
        <v>1.1248712298388666</v>
      </c>
      <c r="P1504" t="s">
        <v>15354</v>
      </c>
      <c r="Q1504" t="s">
        <v>15353</v>
      </c>
      <c r="R1504" t="s">
        <v>15354</v>
      </c>
      <c r="S1504" t="s">
        <v>15354</v>
      </c>
      <c r="T1504">
        <v>1.1370499999999999</v>
      </c>
      <c r="U1504">
        <v>1.13645</v>
      </c>
      <c r="V1504" t="s">
        <v>15354</v>
      </c>
      <c r="W1504" t="s">
        <v>15354</v>
      </c>
      <c r="X1504" t="s">
        <v>15354</v>
      </c>
      <c r="Y1504">
        <v>4456.208835770879</v>
      </c>
      <c r="Z1504">
        <v>5064.2585314118151</v>
      </c>
      <c r="AA1504">
        <v>64.258531411815056</v>
      </c>
      <c r="AB1504" t="s">
        <v>15354</v>
      </c>
    </row>
    <row r="1505" spans="1:28" hidden="1" x14ac:dyDescent="0.25">
      <c r="A1505" t="s">
        <v>2128</v>
      </c>
      <c r="B1505" s="2">
        <v>42289</v>
      </c>
      <c r="C1505" s="3">
        <v>0</v>
      </c>
      <c r="D1505">
        <v>1.1367499999999999</v>
      </c>
      <c r="E1505">
        <v>1.13968</v>
      </c>
      <c r="F1505">
        <v>1.13517</v>
      </c>
      <c r="G1505">
        <v>1.1351800000000001</v>
      </c>
      <c r="H1505">
        <v>124339</v>
      </c>
      <c r="I1505">
        <v>-17.195261750095312</v>
      </c>
      <c r="J1505">
        <v>1.1148523076923076</v>
      </c>
      <c r="K1505">
        <v>1.1196377114235605</v>
      </c>
      <c r="L1505">
        <v>1.1242697222222222</v>
      </c>
      <c r="M1505">
        <v>1.1240500912723177</v>
      </c>
      <c r="N1505">
        <v>1.1247954166666669</v>
      </c>
      <c r="O1505">
        <v>1.1256959314517572</v>
      </c>
      <c r="P1505" t="s">
        <v>15354</v>
      </c>
      <c r="Q1505" t="s">
        <v>15353</v>
      </c>
      <c r="R1505" t="s">
        <v>15354</v>
      </c>
      <c r="S1505" t="s">
        <v>15354</v>
      </c>
      <c r="T1505">
        <v>1.13551</v>
      </c>
      <c r="U1505">
        <v>1.1348499999999999</v>
      </c>
      <c r="V1505" t="s">
        <v>15354</v>
      </c>
      <c r="W1505" t="s">
        <v>15354</v>
      </c>
      <c r="X1505" t="s">
        <v>15354</v>
      </c>
      <c r="Y1505">
        <v>4456.208835770879</v>
      </c>
      <c r="Z1505">
        <v>5057.1285972745818</v>
      </c>
      <c r="AA1505">
        <v>57.128597274581807</v>
      </c>
      <c r="AB1505" t="s">
        <v>15354</v>
      </c>
    </row>
    <row r="1506" spans="1:28" hidden="1" x14ac:dyDescent="0.25">
      <c r="A1506" t="s">
        <v>2129</v>
      </c>
      <c r="B1506" s="2">
        <v>42290</v>
      </c>
      <c r="C1506" s="3">
        <v>0</v>
      </c>
      <c r="D1506">
        <v>1.1351899999999999</v>
      </c>
      <c r="E1506">
        <v>1.1411</v>
      </c>
      <c r="F1506">
        <v>1.13442</v>
      </c>
      <c r="G1506">
        <v>1.1383300000000001</v>
      </c>
      <c r="H1506">
        <v>165215</v>
      </c>
      <c r="I1506">
        <v>-10.03986951794106</v>
      </c>
      <c r="J1506">
        <v>1.1153356410256408</v>
      </c>
      <c r="K1506">
        <v>1.1201109339191664</v>
      </c>
      <c r="L1506">
        <v>1.1245138888888888</v>
      </c>
      <c r="M1506">
        <v>1.1248219782305708</v>
      </c>
      <c r="N1506">
        <v>1.1252670833333334</v>
      </c>
      <c r="O1506">
        <v>1.1267066569356168</v>
      </c>
      <c r="P1506" t="s">
        <v>15354</v>
      </c>
      <c r="Q1506" t="s">
        <v>15353</v>
      </c>
      <c r="R1506" t="s">
        <v>15354</v>
      </c>
      <c r="S1506" t="s">
        <v>15354</v>
      </c>
      <c r="T1506">
        <v>1.1387</v>
      </c>
      <c r="U1506">
        <v>1.1379600000000001</v>
      </c>
      <c r="V1506" t="s">
        <v>15354</v>
      </c>
      <c r="W1506" t="s">
        <v>15354</v>
      </c>
      <c r="X1506" t="s">
        <v>15354</v>
      </c>
      <c r="Y1506">
        <v>4456.208835770879</v>
      </c>
      <c r="Z1506">
        <v>5070.9874067538294</v>
      </c>
      <c r="AA1506">
        <v>70.987406753829418</v>
      </c>
      <c r="AB1506" t="s">
        <v>15354</v>
      </c>
    </row>
    <row r="1507" spans="1:28" hidden="1" x14ac:dyDescent="0.25">
      <c r="A1507" t="s">
        <v>2130</v>
      </c>
      <c r="B1507" s="2">
        <v>42291</v>
      </c>
      <c r="C1507" s="3">
        <v>0</v>
      </c>
      <c r="D1507">
        <v>1.13836</v>
      </c>
      <c r="E1507">
        <v>1.1489100000000001</v>
      </c>
      <c r="F1507">
        <v>1.13832</v>
      </c>
      <c r="G1507">
        <v>1.1473599999999999</v>
      </c>
      <c r="H1507">
        <v>184932</v>
      </c>
      <c r="I1507">
        <v>-4.3785310734467746</v>
      </c>
      <c r="J1507">
        <v>1.1160228205128204</v>
      </c>
      <c r="K1507">
        <v>1.1208007836933647</v>
      </c>
      <c r="L1507">
        <v>1.1252411111111111</v>
      </c>
      <c r="M1507">
        <v>1.126040249677567</v>
      </c>
      <c r="N1507">
        <v>1.1260291666666666</v>
      </c>
      <c r="O1507">
        <v>1.1283589243807675</v>
      </c>
      <c r="P1507" t="s">
        <v>15354</v>
      </c>
      <c r="Q1507" t="s">
        <v>15353</v>
      </c>
      <c r="R1507" t="s">
        <v>15354</v>
      </c>
      <c r="S1507" t="s">
        <v>15354</v>
      </c>
      <c r="T1507">
        <v>1.1477900000000001</v>
      </c>
      <c r="U1507">
        <v>1.14693</v>
      </c>
      <c r="V1507" t="s">
        <v>15354</v>
      </c>
      <c r="W1507" t="s">
        <v>15354</v>
      </c>
      <c r="X1507" t="s">
        <v>15354</v>
      </c>
      <c r="Y1507">
        <v>4456.208835770879</v>
      </c>
      <c r="Z1507">
        <v>5110.959600010694</v>
      </c>
      <c r="AA1507">
        <v>110.95960001069398</v>
      </c>
      <c r="AB1507" t="s">
        <v>15354</v>
      </c>
    </row>
    <row r="1508" spans="1:28" hidden="1" x14ac:dyDescent="0.25">
      <c r="A1508" t="s">
        <v>2131</v>
      </c>
      <c r="B1508" s="2">
        <v>42292</v>
      </c>
      <c r="C1508" s="3">
        <v>0</v>
      </c>
      <c r="D1508">
        <v>1.1473599999999999</v>
      </c>
      <c r="E1508">
        <v>1.1495</v>
      </c>
      <c r="F1508">
        <v>1.13632</v>
      </c>
      <c r="G1508">
        <v>1.13663</v>
      </c>
      <c r="H1508">
        <v>190235</v>
      </c>
      <c r="I1508">
        <v>-35.75993331480953</v>
      </c>
      <c r="J1508">
        <v>1.116642051282051</v>
      </c>
      <c r="K1508">
        <v>1.1212015233466972</v>
      </c>
      <c r="L1508">
        <v>1.1259141666666668</v>
      </c>
      <c r="M1508">
        <v>1.1266126686139146</v>
      </c>
      <c r="N1508">
        <v>1.1258795833333333</v>
      </c>
      <c r="O1508">
        <v>1.129020610430306</v>
      </c>
      <c r="P1508" t="s">
        <v>15355</v>
      </c>
      <c r="Q1508" t="s">
        <v>15353</v>
      </c>
      <c r="R1508" t="s">
        <v>15354</v>
      </c>
      <c r="S1508" t="s">
        <v>15354</v>
      </c>
      <c r="T1508">
        <v>1.1370400000000001</v>
      </c>
      <c r="U1508">
        <v>1.13622</v>
      </c>
      <c r="V1508" t="s">
        <v>15354</v>
      </c>
      <c r="W1508" t="s">
        <v>15354</v>
      </c>
      <c r="X1508" t="s">
        <v>15354</v>
      </c>
      <c r="Y1508">
        <v>4456.208835770879</v>
      </c>
      <c r="Z1508">
        <v>5063.2336033795882</v>
      </c>
      <c r="AA1508">
        <v>63.233603379588203</v>
      </c>
      <c r="AB1508" t="s">
        <v>15354</v>
      </c>
    </row>
    <row r="1509" spans="1:28" hidden="1" x14ac:dyDescent="0.25">
      <c r="A1509" t="s">
        <v>2132</v>
      </c>
      <c r="B1509" s="2">
        <v>42293</v>
      </c>
      <c r="C1509" s="3">
        <v>0</v>
      </c>
      <c r="D1509">
        <v>1.13662</v>
      </c>
      <c r="E1509">
        <v>1.1395</v>
      </c>
      <c r="F1509">
        <v>1.13344</v>
      </c>
      <c r="G1509">
        <v>1.13466</v>
      </c>
      <c r="H1509">
        <v>144464</v>
      </c>
      <c r="I1509">
        <v>-41.233676021116914</v>
      </c>
      <c r="J1509">
        <v>1.1173070512820509</v>
      </c>
      <c r="K1509">
        <v>1.1215422442746288</v>
      </c>
      <c r="L1509">
        <v>1.1264605555555554</v>
      </c>
      <c r="M1509">
        <v>1.127047659499649</v>
      </c>
      <c r="N1509">
        <v>1.1260845833333331</v>
      </c>
      <c r="O1509">
        <v>1.1294717615958816</v>
      </c>
      <c r="P1509" t="s">
        <v>15354</v>
      </c>
      <c r="Q1509" t="s">
        <v>15353</v>
      </c>
      <c r="R1509" t="s">
        <v>15354</v>
      </c>
      <c r="S1509" t="s">
        <v>15354</v>
      </c>
      <c r="T1509">
        <v>1.1350499999999999</v>
      </c>
      <c r="U1509">
        <v>1.1342699999999999</v>
      </c>
      <c r="V1509" t="s">
        <v>15354</v>
      </c>
      <c r="W1509" t="s">
        <v>15354</v>
      </c>
      <c r="X1509" t="s">
        <v>15354</v>
      </c>
      <c r="Y1509">
        <v>4456.208835770879</v>
      </c>
      <c r="Z1509">
        <v>5054.5439961498341</v>
      </c>
      <c r="AA1509">
        <v>54.543996149834129</v>
      </c>
      <c r="AB1509" t="s">
        <v>15354</v>
      </c>
    </row>
    <row r="1510" spans="1:28" hidden="1" x14ac:dyDescent="0.25">
      <c r="A1510" t="s">
        <v>2133</v>
      </c>
      <c r="B1510" s="2">
        <v>42295</v>
      </c>
      <c r="C1510" s="3">
        <v>0</v>
      </c>
      <c r="D1510">
        <v>1.1356299999999999</v>
      </c>
      <c r="E1510">
        <v>1.1360600000000001</v>
      </c>
      <c r="F1510">
        <v>1.13513</v>
      </c>
      <c r="G1510">
        <v>1.13578</v>
      </c>
      <c r="H1510">
        <v>12226</v>
      </c>
      <c r="I1510">
        <v>-39.825834542815691</v>
      </c>
      <c r="J1510">
        <v>1.1179837179487175</v>
      </c>
      <c r="K1510">
        <v>1.1219026937866634</v>
      </c>
      <c r="L1510">
        <v>1.1270266666666664</v>
      </c>
      <c r="M1510">
        <v>1.1275196779050733</v>
      </c>
      <c r="N1510">
        <v>1.1263645833333333</v>
      </c>
      <c r="O1510">
        <v>1.129976420668211</v>
      </c>
      <c r="P1510" t="s">
        <v>15354</v>
      </c>
      <c r="Q1510" t="s">
        <v>15353</v>
      </c>
      <c r="R1510" t="s">
        <v>15354</v>
      </c>
      <c r="S1510" t="s">
        <v>15354</v>
      </c>
      <c r="T1510">
        <v>1.1361399999999999</v>
      </c>
      <c r="U1510">
        <v>1.1354200000000001</v>
      </c>
      <c r="V1510" t="s">
        <v>15354</v>
      </c>
      <c r="W1510" t="s">
        <v>15354</v>
      </c>
      <c r="X1510" t="s">
        <v>15354</v>
      </c>
      <c r="Y1510">
        <v>4456.208835770879</v>
      </c>
      <c r="Z1510">
        <v>5059.668636310972</v>
      </c>
      <c r="AA1510">
        <v>59.668636310972033</v>
      </c>
      <c r="AB1510" t="s">
        <v>15354</v>
      </c>
    </row>
    <row r="1511" spans="1:28" hidden="1" x14ac:dyDescent="0.25">
      <c r="A1511" t="s">
        <v>2134</v>
      </c>
      <c r="B1511" s="2">
        <v>42296</v>
      </c>
      <c r="C1511" s="3">
        <v>0</v>
      </c>
      <c r="D1511">
        <v>1.13578</v>
      </c>
      <c r="E1511">
        <v>1.1378900000000001</v>
      </c>
      <c r="F1511">
        <v>1.1305799999999999</v>
      </c>
      <c r="G1511">
        <v>1.1328499999999999</v>
      </c>
      <c r="H1511">
        <v>130733</v>
      </c>
      <c r="I1511">
        <v>-51.547987616099242</v>
      </c>
      <c r="J1511">
        <v>1.1186185897435896</v>
      </c>
      <c r="K1511">
        <v>1.1221798407794059</v>
      </c>
      <c r="L1511">
        <v>1.1274963888888887</v>
      </c>
      <c r="M1511">
        <v>1.1278078034237182</v>
      </c>
      <c r="N1511">
        <v>1.1269500000000001</v>
      </c>
      <c r="O1511">
        <v>1.1302063070147541</v>
      </c>
      <c r="P1511" t="s">
        <v>15354</v>
      </c>
      <c r="Q1511" t="s">
        <v>15353</v>
      </c>
      <c r="R1511" t="s">
        <v>15354</v>
      </c>
      <c r="S1511" t="s">
        <v>15354</v>
      </c>
      <c r="T1511">
        <v>1.13314</v>
      </c>
      <c r="U1511">
        <v>1.13256</v>
      </c>
      <c r="V1511" t="s">
        <v>15354</v>
      </c>
      <c r="W1511" t="s">
        <v>15354</v>
      </c>
      <c r="X1511" t="s">
        <v>15354</v>
      </c>
      <c r="Y1511">
        <v>4456.208835770879</v>
      </c>
      <c r="Z1511">
        <v>5046.9238790406671</v>
      </c>
      <c r="AA1511">
        <v>46.923879040667089</v>
      </c>
      <c r="AB1511" t="s">
        <v>15354</v>
      </c>
    </row>
    <row r="1512" spans="1:28" hidden="1" x14ac:dyDescent="0.25">
      <c r="A1512" t="s">
        <v>2135</v>
      </c>
      <c r="B1512" s="2">
        <v>42297</v>
      </c>
      <c r="C1512" s="3">
        <v>0</v>
      </c>
      <c r="D1512">
        <v>1.13286</v>
      </c>
      <c r="E1512">
        <v>1.1387100000000001</v>
      </c>
      <c r="F1512">
        <v>1.1324000000000001</v>
      </c>
      <c r="G1512">
        <v>1.1354299999999999</v>
      </c>
      <c r="H1512">
        <v>138981</v>
      </c>
      <c r="I1512">
        <v>-43.560371517027953</v>
      </c>
      <c r="J1512">
        <v>1.1191543589743589</v>
      </c>
      <c r="K1512">
        <v>1.1225152878482816</v>
      </c>
      <c r="L1512">
        <v>1.1279066666666664</v>
      </c>
      <c r="M1512">
        <v>1.128219814049463</v>
      </c>
      <c r="N1512">
        <v>1.1279250000000001</v>
      </c>
      <c r="O1512">
        <v>1.130624202453574</v>
      </c>
      <c r="P1512" t="s">
        <v>15354</v>
      </c>
      <c r="Q1512" t="s">
        <v>15353</v>
      </c>
      <c r="R1512" t="s">
        <v>15354</v>
      </c>
      <c r="S1512" t="s">
        <v>15354</v>
      </c>
      <c r="T1512">
        <v>1.1356999999999999</v>
      </c>
      <c r="U1512">
        <v>1.1351599999999999</v>
      </c>
      <c r="V1512" t="s">
        <v>15354</v>
      </c>
      <c r="W1512" t="s">
        <v>15354</v>
      </c>
      <c r="X1512" t="s">
        <v>15354</v>
      </c>
      <c r="Y1512">
        <v>4456.208835770879</v>
      </c>
      <c r="Z1512">
        <v>5058.510022013671</v>
      </c>
      <c r="AA1512">
        <v>58.510022013671005</v>
      </c>
      <c r="AB1512" t="s">
        <v>15354</v>
      </c>
    </row>
    <row r="1513" spans="1:28" hidden="1" x14ac:dyDescent="0.25">
      <c r="A1513" t="s">
        <v>2136</v>
      </c>
      <c r="B1513" s="2">
        <v>42298</v>
      </c>
      <c r="C1513" s="3">
        <v>0</v>
      </c>
      <c r="D1513">
        <v>1.13544</v>
      </c>
      <c r="E1513">
        <v>1.13775</v>
      </c>
      <c r="F1513">
        <v>1.1334500000000001</v>
      </c>
      <c r="G1513">
        <v>1.13459</v>
      </c>
      <c r="H1513">
        <v>142820</v>
      </c>
      <c r="I1513">
        <v>-46.160990712074245</v>
      </c>
      <c r="J1513">
        <v>1.1196952564102565</v>
      </c>
      <c r="K1513">
        <v>1.1228209767635151</v>
      </c>
      <c r="L1513">
        <v>1.1282619444444444</v>
      </c>
      <c r="M1513">
        <v>1.1285641484251676</v>
      </c>
      <c r="N1513">
        <v>1.1285854166666667</v>
      </c>
      <c r="O1513">
        <v>1.1309414662572881</v>
      </c>
      <c r="P1513" t="s">
        <v>15354</v>
      </c>
      <c r="Q1513" t="s">
        <v>15353</v>
      </c>
      <c r="R1513" t="s">
        <v>15354</v>
      </c>
      <c r="S1513" t="s">
        <v>15354</v>
      </c>
      <c r="T1513">
        <v>1.1348</v>
      </c>
      <c r="U1513">
        <v>1.1343799999999999</v>
      </c>
      <c r="V1513" t="s">
        <v>15354</v>
      </c>
      <c r="W1513" t="s">
        <v>15354</v>
      </c>
      <c r="X1513" t="s">
        <v>15354</v>
      </c>
      <c r="Y1513">
        <v>4456.208835770879</v>
      </c>
      <c r="Z1513">
        <v>5055.0341791217697</v>
      </c>
      <c r="AA1513">
        <v>55.034179121769739</v>
      </c>
      <c r="AB1513" t="s">
        <v>15354</v>
      </c>
    </row>
    <row r="1514" spans="1:28" hidden="1" x14ac:dyDescent="0.25">
      <c r="A1514" t="s">
        <v>2137</v>
      </c>
      <c r="B1514" s="2">
        <v>42299</v>
      </c>
      <c r="C1514" s="3">
        <v>0</v>
      </c>
      <c r="D1514">
        <v>1.13459</v>
      </c>
      <c r="E1514">
        <v>1.1350899999999999</v>
      </c>
      <c r="F1514">
        <v>1.1071899999999999</v>
      </c>
      <c r="G1514">
        <v>1.1081799999999999</v>
      </c>
      <c r="H1514">
        <v>215773</v>
      </c>
      <c r="I1514">
        <v>-97.660127629401927</v>
      </c>
      <c r="J1514">
        <v>1.1198166666666667</v>
      </c>
      <c r="K1514">
        <v>1.1224503191239326</v>
      </c>
      <c r="L1514">
        <v>1.1277049999999997</v>
      </c>
      <c r="M1514">
        <v>1.1274623025643478</v>
      </c>
      <c r="N1514">
        <v>1.1281762499999999</v>
      </c>
      <c r="O1514">
        <v>1.1291205489567051</v>
      </c>
      <c r="P1514" t="s">
        <v>15354</v>
      </c>
      <c r="Q1514" t="s">
        <v>15355</v>
      </c>
      <c r="R1514" t="s">
        <v>15354</v>
      </c>
      <c r="S1514" t="s">
        <v>15354</v>
      </c>
      <c r="T1514">
        <v>1.1086100000000001</v>
      </c>
      <c r="U1514">
        <v>1.10775</v>
      </c>
      <c r="V1514" t="s">
        <v>15354</v>
      </c>
      <c r="W1514" t="s">
        <v>15354</v>
      </c>
      <c r="X1514" t="s">
        <v>15354</v>
      </c>
      <c r="Y1514">
        <v>4456.208835770879</v>
      </c>
      <c r="Z1514">
        <v>4936.3653378251911</v>
      </c>
      <c r="AA1514">
        <v>-63.634662174808909</v>
      </c>
      <c r="AB1514" t="s">
        <v>15354</v>
      </c>
    </row>
    <row r="1515" spans="1:28" hidden="1" x14ac:dyDescent="0.25">
      <c r="A1515" t="s">
        <v>2138</v>
      </c>
      <c r="B1515" s="2">
        <v>42300</v>
      </c>
      <c r="C1515" s="3">
        <v>0</v>
      </c>
      <c r="D1515">
        <v>1.1082000000000001</v>
      </c>
      <c r="E1515">
        <v>1.11398</v>
      </c>
      <c r="F1515">
        <v>1.0996600000000001</v>
      </c>
      <c r="G1515">
        <v>1.10165</v>
      </c>
      <c r="H1515">
        <v>200413</v>
      </c>
      <c r="I1515">
        <v>-96.007223113964798</v>
      </c>
      <c r="J1515">
        <v>1.1198619230769236</v>
      </c>
      <c r="K1515">
        <v>1.1219237287663646</v>
      </c>
      <c r="L1515">
        <v>1.1268208333333332</v>
      </c>
      <c r="M1515">
        <v>1.1260670429662749</v>
      </c>
      <c r="N1515">
        <v>1.1274441666666666</v>
      </c>
      <c r="O1515">
        <v>1.1269229050401688</v>
      </c>
      <c r="P1515" t="s">
        <v>15354</v>
      </c>
      <c r="Q1515" t="s">
        <v>15355</v>
      </c>
      <c r="R1515" t="s">
        <v>15354</v>
      </c>
      <c r="S1515" t="s">
        <v>15354</v>
      </c>
      <c r="T1515">
        <v>1.1022700000000001</v>
      </c>
      <c r="U1515">
        <v>1.10103</v>
      </c>
      <c r="V1515" t="s">
        <v>15354</v>
      </c>
      <c r="W1515" t="s">
        <v>15354</v>
      </c>
      <c r="X1515" t="s">
        <v>15354</v>
      </c>
      <c r="Y1515">
        <v>4456.208835770879</v>
      </c>
      <c r="Z1515">
        <v>4906.4196144488105</v>
      </c>
      <c r="AA1515">
        <v>-93.580385551189465</v>
      </c>
      <c r="AB1515" t="s">
        <v>15354</v>
      </c>
    </row>
    <row r="1516" spans="1:28" hidden="1" x14ac:dyDescent="0.25">
      <c r="A1516" t="s">
        <v>2139</v>
      </c>
      <c r="B1516" s="2">
        <v>42302</v>
      </c>
      <c r="C1516" s="3">
        <v>0</v>
      </c>
      <c r="D1516">
        <v>1.1002000000000001</v>
      </c>
      <c r="E1516">
        <v>1.1024499999999999</v>
      </c>
      <c r="F1516">
        <v>1.0999300000000001</v>
      </c>
      <c r="G1516">
        <v>1.1018600000000001</v>
      </c>
      <c r="H1516">
        <v>13681</v>
      </c>
      <c r="I1516">
        <v>-95.585874799357967</v>
      </c>
      <c r="J1516">
        <v>1.1199215384615389</v>
      </c>
      <c r="K1516">
        <v>1.1214157862659502</v>
      </c>
      <c r="L1516">
        <v>1.1259224999999999</v>
      </c>
      <c r="M1516">
        <v>1.1247585541572871</v>
      </c>
      <c r="N1516">
        <v>1.1266912499999999</v>
      </c>
      <c r="O1516">
        <v>1.1249178726369553</v>
      </c>
      <c r="P1516" t="s">
        <v>15354</v>
      </c>
      <c r="Q1516" t="s">
        <v>15355</v>
      </c>
      <c r="R1516" t="s">
        <v>15354</v>
      </c>
      <c r="S1516" t="s">
        <v>15354</v>
      </c>
      <c r="T1516">
        <v>1.1026</v>
      </c>
      <c r="U1516">
        <v>1.1011200000000001</v>
      </c>
      <c r="V1516" t="s">
        <v>15354</v>
      </c>
      <c r="W1516" t="s">
        <v>15354</v>
      </c>
      <c r="X1516" t="s">
        <v>15354</v>
      </c>
      <c r="Y1516">
        <v>4456.208835770879</v>
      </c>
      <c r="Z1516">
        <v>4906.8206732440303</v>
      </c>
      <c r="AA1516">
        <v>-93.179326755969669</v>
      </c>
      <c r="AB1516" t="s">
        <v>15354</v>
      </c>
    </row>
    <row r="1517" spans="1:28" hidden="1" x14ac:dyDescent="0.25">
      <c r="A1517" t="s">
        <v>2140</v>
      </c>
      <c r="B1517" s="2">
        <v>42303</v>
      </c>
      <c r="C1517" s="3">
        <v>0</v>
      </c>
      <c r="D1517">
        <v>1.1018600000000001</v>
      </c>
      <c r="E1517">
        <v>1.1068199999999999</v>
      </c>
      <c r="F1517">
        <v>1.10039</v>
      </c>
      <c r="G1517">
        <v>1.10589</v>
      </c>
      <c r="H1517">
        <v>151481</v>
      </c>
      <c r="I1517">
        <v>-87.500000000000057</v>
      </c>
      <c r="J1517">
        <v>1.1198837179487184</v>
      </c>
      <c r="K1517">
        <v>1.1210227283857996</v>
      </c>
      <c r="L1517">
        <v>1.1252305555555557</v>
      </c>
      <c r="M1517">
        <v>1.1237386323109471</v>
      </c>
      <c r="N1517">
        <v>1.1259816666666664</v>
      </c>
      <c r="O1517">
        <v>1.123395642825999</v>
      </c>
      <c r="P1517" t="s">
        <v>15354</v>
      </c>
      <c r="Q1517" t="s">
        <v>15355</v>
      </c>
      <c r="R1517" t="s">
        <v>15354</v>
      </c>
      <c r="S1517" t="s">
        <v>15354</v>
      </c>
      <c r="T1517">
        <v>1.1066800000000001</v>
      </c>
      <c r="U1517">
        <v>1.1051</v>
      </c>
      <c r="V1517" t="s">
        <v>15354</v>
      </c>
      <c r="W1517" t="s">
        <v>15354</v>
      </c>
      <c r="X1517" t="s">
        <v>15354</v>
      </c>
      <c r="Y1517">
        <v>4456.208835770879</v>
      </c>
      <c r="Z1517">
        <v>4924.5563844103981</v>
      </c>
      <c r="AA1517">
        <v>-75.443615589601905</v>
      </c>
      <c r="AB1517" t="s">
        <v>15354</v>
      </c>
    </row>
    <row r="1518" spans="1:28" hidden="1" x14ac:dyDescent="0.25">
      <c r="A1518" t="s">
        <v>2141</v>
      </c>
      <c r="B1518" s="2">
        <v>42304</v>
      </c>
      <c r="C1518" s="3">
        <v>0</v>
      </c>
      <c r="D1518">
        <v>1.10589</v>
      </c>
      <c r="E1518">
        <v>1.1078399999999999</v>
      </c>
      <c r="F1518">
        <v>1.10303</v>
      </c>
      <c r="G1518">
        <v>1.1032500000000001</v>
      </c>
      <c r="H1518">
        <v>152776</v>
      </c>
      <c r="I1518">
        <v>-92.796950240770485</v>
      </c>
      <c r="J1518">
        <v>1.1198420512820517</v>
      </c>
      <c r="K1518">
        <v>1.1205727858950201</v>
      </c>
      <c r="L1518">
        <v>1.1245705555555556</v>
      </c>
      <c r="M1518">
        <v>1.1226311386725176</v>
      </c>
      <c r="N1518">
        <v>1.1250629166666666</v>
      </c>
      <c r="O1518">
        <v>1.1217839913999192</v>
      </c>
      <c r="P1518" t="s">
        <v>15354</v>
      </c>
      <c r="Q1518" t="s">
        <v>15355</v>
      </c>
      <c r="R1518" t="s">
        <v>15354</v>
      </c>
      <c r="S1518" t="s">
        <v>15354</v>
      </c>
      <c r="T1518">
        <v>1.10408</v>
      </c>
      <c r="U1518">
        <v>1.10242</v>
      </c>
      <c r="V1518" t="s">
        <v>15354</v>
      </c>
      <c r="W1518" t="s">
        <v>15354</v>
      </c>
      <c r="X1518" t="s">
        <v>15354</v>
      </c>
      <c r="Y1518">
        <v>4456.208835770879</v>
      </c>
      <c r="Z1518">
        <v>4912.6137447305318</v>
      </c>
      <c r="AA1518">
        <v>-87.386255269468165</v>
      </c>
      <c r="AB1518" t="s">
        <v>15354</v>
      </c>
    </row>
    <row r="1519" spans="1:28" x14ac:dyDescent="0.25">
      <c r="A1519" t="s">
        <v>2142</v>
      </c>
      <c r="B1519" s="2">
        <v>42305</v>
      </c>
      <c r="C1519" s="3">
        <v>0</v>
      </c>
      <c r="D1519">
        <v>1.10327</v>
      </c>
      <c r="E1519">
        <v>1.1095600000000001</v>
      </c>
      <c r="F1519">
        <v>1.08969</v>
      </c>
      <c r="G1519">
        <v>1.09236</v>
      </c>
      <c r="H1519">
        <v>180977</v>
      </c>
      <c r="I1519">
        <v>-95.535863567965293</v>
      </c>
      <c r="J1519">
        <v>1.1197682051282056</v>
      </c>
      <c r="K1519">
        <v>1.1198585381508424</v>
      </c>
      <c r="L1519">
        <v>1.1235508333333337</v>
      </c>
      <c r="M1519">
        <v>1.1209948609064357</v>
      </c>
      <c r="N1519">
        <v>1.1240345833333332</v>
      </c>
      <c r="O1519">
        <v>1.1194300720879258</v>
      </c>
      <c r="P1519" t="s">
        <v>15354</v>
      </c>
      <c r="Q1519" t="s">
        <v>15355</v>
      </c>
      <c r="R1519" t="s">
        <v>15354</v>
      </c>
      <c r="S1519" t="s">
        <v>15355</v>
      </c>
      <c r="T1519">
        <v>1.0931999999999999</v>
      </c>
      <c r="U1519">
        <v>1.09152</v>
      </c>
      <c r="V1519" t="s">
        <v>15354</v>
      </c>
      <c r="W1519" t="s">
        <v>15354</v>
      </c>
      <c r="X1519" t="s">
        <v>15354</v>
      </c>
      <c r="Y1519">
        <v>4456.208835770879</v>
      </c>
      <c r="Z1519">
        <v>4864.0410684206299</v>
      </c>
      <c r="AA1519">
        <v>-135.95893157937007</v>
      </c>
      <c r="AB1519">
        <v>-135.95893157937007</v>
      </c>
    </row>
    <row r="1520" spans="1:28" x14ac:dyDescent="0.25">
      <c r="A1520" t="s">
        <v>2174</v>
      </c>
      <c r="B1520" s="2">
        <v>42342</v>
      </c>
      <c r="C1520" s="3">
        <v>0</v>
      </c>
      <c r="D1520">
        <v>1.0917600000000001</v>
      </c>
      <c r="E1520">
        <v>1.09562</v>
      </c>
      <c r="F1520">
        <v>1.08361</v>
      </c>
      <c r="G1520">
        <v>1.0881799999999999</v>
      </c>
      <c r="H1520">
        <v>268411</v>
      </c>
      <c r="I1520">
        <v>-21.646341463414785</v>
      </c>
      <c r="J1520">
        <v>1.1039565384615386</v>
      </c>
      <c r="K1520">
        <v>1.0936814315459651</v>
      </c>
      <c r="L1520">
        <v>1.0779874999999999</v>
      </c>
      <c r="M1520">
        <v>1.0797577917314358</v>
      </c>
      <c r="N1520">
        <v>1.0690254166666666</v>
      </c>
      <c r="O1520">
        <v>1.0738395203134767</v>
      </c>
      <c r="P1520" t="s">
        <v>15355</v>
      </c>
      <c r="Q1520" t="s">
        <v>15355</v>
      </c>
      <c r="R1520" t="s">
        <v>15355</v>
      </c>
      <c r="S1520" t="s">
        <v>15354</v>
      </c>
      <c r="T1520">
        <v>1.08873</v>
      </c>
      <c r="U1520">
        <v>1.0876300000000001</v>
      </c>
      <c r="V1520" t="s">
        <v>15354</v>
      </c>
      <c r="W1520" t="s">
        <v>15354</v>
      </c>
      <c r="X1520">
        <v>4592.5068657977645</v>
      </c>
      <c r="Y1520" s="9">
        <v>4994.9482424476228</v>
      </c>
      <c r="Z1520" s="9">
        <v>4587.8668195490372</v>
      </c>
      <c r="AA1520" s="9">
        <v>-5.0466535015031981</v>
      </c>
    </row>
    <row r="1521" spans="1:28" hidden="1" x14ac:dyDescent="0.25">
      <c r="A1521" t="s">
        <v>2175</v>
      </c>
      <c r="B1521" s="2">
        <v>42344</v>
      </c>
      <c r="C1521" s="3">
        <v>0</v>
      </c>
      <c r="D1521">
        <v>1.0870299999999999</v>
      </c>
      <c r="E1521">
        <v>1.0887100000000001</v>
      </c>
      <c r="F1521">
        <v>1.08684</v>
      </c>
      <c r="G1521">
        <v>1.08809</v>
      </c>
      <c r="H1521">
        <v>8392</v>
      </c>
      <c r="I1521">
        <v>-21.842334494773503</v>
      </c>
      <c r="J1521">
        <v>1.1036064102564103</v>
      </c>
      <c r="K1521">
        <v>1.0935398763169533</v>
      </c>
      <c r="L1521">
        <v>1.0776049999999999</v>
      </c>
      <c r="M1521">
        <v>1.0802081813675743</v>
      </c>
      <c r="N1521">
        <v>1.0696575000000001</v>
      </c>
      <c r="O1521">
        <v>1.0749795586883988</v>
      </c>
      <c r="P1521" t="s">
        <v>15354</v>
      </c>
      <c r="Q1521" t="s">
        <v>15355</v>
      </c>
      <c r="R1521" t="s">
        <v>15354</v>
      </c>
      <c r="S1521" t="s">
        <v>15354</v>
      </c>
      <c r="T1521">
        <v>1.0887100000000001</v>
      </c>
      <c r="U1521">
        <v>1.0874699999999999</v>
      </c>
      <c r="V1521" t="s">
        <v>15354</v>
      </c>
      <c r="W1521" t="s">
        <v>15354</v>
      </c>
      <c r="X1521" t="s">
        <v>15354</v>
      </c>
      <c r="Y1521" s="9">
        <v>4994.9482424476228</v>
      </c>
      <c r="Z1521" s="9">
        <v>4587.9511003367497</v>
      </c>
      <c r="AA1521" s="9">
        <v>-4.9542582658897034</v>
      </c>
      <c r="AB1521" t="s">
        <v>15354</v>
      </c>
    </row>
    <row r="1522" spans="1:28" hidden="1" x14ac:dyDescent="0.25">
      <c r="A1522" t="s">
        <v>2176</v>
      </c>
      <c r="B1522" s="2">
        <v>42345</v>
      </c>
      <c r="C1522" s="3">
        <v>0</v>
      </c>
      <c r="D1522">
        <v>1.0881000000000001</v>
      </c>
      <c r="E1522">
        <v>1.0881099999999999</v>
      </c>
      <c r="F1522">
        <v>1.0795999999999999</v>
      </c>
      <c r="G1522">
        <v>1.08335</v>
      </c>
      <c r="H1522">
        <v>185084</v>
      </c>
      <c r="I1522">
        <v>-32.164634146341378</v>
      </c>
      <c r="J1522">
        <v>1.1031885897435898</v>
      </c>
      <c r="K1522">
        <v>1.0932819047646252</v>
      </c>
      <c r="L1522">
        <v>1.0769788888888889</v>
      </c>
      <c r="M1522">
        <v>1.0803780094017594</v>
      </c>
      <c r="N1522">
        <v>1.0699641666666666</v>
      </c>
      <c r="O1522">
        <v>1.075649193993327</v>
      </c>
      <c r="P1522" t="s">
        <v>15354</v>
      </c>
      <c r="Q1522" t="s">
        <v>15355</v>
      </c>
      <c r="R1522" t="s">
        <v>15354</v>
      </c>
      <c r="S1522" t="s">
        <v>15354</v>
      </c>
      <c r="T1522">
        <v>1.0840000000000001</v>
      </c>
      <c r="U1522">
        <v>1.0827</v>
      </c>
      <c r="V1522" t="s">
        <v>15354</v>
      </c>
      <c r="W1522" t="s">
        <v>15354</v>
      </c>
      <c r="X1522" t="s">
        <v>15354</v>
      </c>
      <c r="Y1522" s="9">
        <v>4994.9482424476228</v>
      </c>
      <c r="Z1522" s="9">
        <v>4607.8858325162564</v>
      </c>
      <c r="AA1522" s="9">
        <v>16.650807266111222</v>
      </c>
      <c r="AB1522" t="s">
        <v>15354</v>
      </c>
    </row>
    <row r="1523" spans="1:28" hidden="1" x14ac:dyDescent="0.25">
      <c r="A1523" t="s">
        <v>2177</v>
      </c>
      <c r="B1523" s="2">
        <v>42346</v>
      </c>
      <c r="C1523" s="3">
        <v>0</v>
      </c>
      <c r="D1523">
        <v>1.0833600000000001</v>
      </c>
      <c r="E1523">
        <v>1.09023</v>
      </c>
      <c r="F1523">
        <v>1.08301</v>
      </c>
      <c r="G1523">
        <v>1.0892299999999999</v>
      </c>
      <c r="H1523">
        <v>209653</v>
      </c>
      <c r="I1523">
        <v>-19.359756097561132</v>
      </c>
      <c r="J1523">
        <v>1.1027856410256409</v>
      </c>
      <c r="K1523">
        <v>1.0931793248971662</v>
      </c>
      <c r="L1523">
        <v>1.0765894444444444</v>
      </c>
      <c r="M1523">
        <v>1.0808564953800428</v>
      </c>
      <c r="N1523">
        <v>1.0706129166666665</v>
      </c>
      <c r="O1523">
        <v>1.076735658473861</v>
      </c>
      <c r="P1523" t="s">
        <v>15354</v>
      </c>
      <c r="Q1523" t="s">
        <v>15355</v>
      </c>
      <c r="R1523" t="s">
        <v>15354</v>
      </c>
      <c r="S1523" t="s">
        <v>15354</v>
      </c>
      <c r="T1523">
        <v>1.0899300000000001</v>
      </c>
      <c r="U1523">
        <v>1.08853</v>
      </c>
      <c r="V1523" t="s">
        <v>15354</v>
      </c>
      <c r="W1523" t="s">
        <v>15354</v>
      </c>
      <c r="X1523" t="s">
        <v>15354</v>
      </c>
      <c r="Y1523" s="9">
        <v>4994.9482424476228</v>
      </c>
      <c r="Z1523" s="9">
        <v>4582.8156326072522</v>
      </c>
      <c r="AA1523" s="9">
        <v>-10.549198064868376</v>
      </c>
      <c r="AB1523" t="s">
        <v>15354</v>
      </c>
    </row>
    <row r="1524" spans="1:28" hidden="1" x14ac:dyDescent="0.25">
      <c r="A1524" t="s">
        <v>2178</v>
      </c>
      <c r="B1524" s="2">
        <v>42347</v>
      </c>
      <c r="C1524" s="3">
        <v>0</v>
      </c>
      <c r="D1524">
        <v>1.0892200000000001</v>
      </c>
      <c r="E1524">
        <v>1.10426</v>
      </c>
      <c r="F1524">
        <v>1.0879099999999999</v>
      </c>
      <c r="G1524">
        <v>1.1014699999999999</v>
      </c>
      <c r="H1524">
        <v>227194</v>
      </c>
      <c r="I1524">
        <v>-5.3592009220131969</v>
      </c>
      <c r="J1524">
        <v>1.1025250000000002</v>
      </c>
      <c r="K1524">
        <v>1.0933892154060987</v>
      </c>
      <c r="L1524">
        <v>1.0768424999999999</v>
      </c>
      <c r="M1524">
        <v>1.0819707388730133</v>
      </c>
      <c r="N1524">
        <v>1.0716604166666666</v>
      </c>
      <c r="O1524">
        <v>1.0787144057959521</v>
      </c>
      <c r="P1524" t="s">
        <v>15354</v>
      </c>
      <c r="Q1524" t="s">
        <v>15353</v>
      </c>
      <c r="R1524" t="s">
        <v>15354</v>
      </c>
      <c r="S1524" t="s">
        <v>15354</v>
      </c>
      <c r="T1524">
        <v>1.10226</v>
      </c>
      <c r="U1524">
        <v>1.1006800000000001</v>
      </c>
      <c r="V1524" t="s">
        <v>15354</v>
      </c>
      <c r="W1524" t="s">
        <v>15354</v>
      </c>
      <c r="X1524" t="s">
        <v>15354</v>
      </c>
      <c r="Y1524" s="9">
        <v>4994.9482424476228</v>
      </c>
      <c r="Z1524" s="9">
        <v>4531.5517595191905</v>
      </c>
      <c r="AA1524" s="9">
        <v>-67.092066378700864</v>
      </c>
      <c r="AB1524" t="s">
        <v>15354</v>
      </c>
    </row>
    <row r="1525" spans="1:28" hidden="1" x14ac:dyDescent="0.25">
      <c r="A1525" t="s">
        <v>2179</v>
      </c>
      <c r="B1525" s="2">
        <v>42348</v>
      </c>
      <c r="C1525" s="3">
        <v>0</v>
      </c>
      <c r="D1525">
        <v>1.1014900000000001</v>
      </c>
      <c r="E1525">
        <v>1.1021399999999999</v>
      </c>
      <c r="F1525">
        <v>1.0925199999999999</v>
      </c>
      <c r="G1525">
        <v>1.0946800000000001</v>
      </c>
      <c r="H1525">
        <v>201192</v>
      </c>
      <c r="I1525">
        <v>-18.401844026123555</v>
      </c>
      <c r="J1525">
        <v>1.102094871794872</v>
      </c>
      <c r="K1525">
        <v>1.0934218934970836</v>
      </c>
      <c r="L1525">
        <v>1.0767263888888887</v>
      </c>
      <c r="M1525">
        <v>1.0826577259609587</v>
      </c>
      <c r="N1525">
        <v>1.0722383333333332</v>
      </c>
      <c r="O1525">
        <v>1.079991653332276</v>
      </c>
      <c r="P1525" t="s">
        <v>15354</v>
      </c>
      <c r="Q1525" t="s">
        <v>15353</v>
      </c>
      <c r="R1525" t="s">
        <v>15354</v>
      </c>
      <c r="S1525" t="s">
        <v>15354</v>
      </c>
      <c r="T1525">
        <v>1.09548</v>
      </c>
      <c r="U1525">
        <v>1.09388</v>
      </c>
      <c r="V1525" t="s">
        <v>15354</v>
      </c>
      <c r="W1525" t="s">
        <v>15354</v>
      </c>
      <c r="X1525" t="s">
        <v>15354</v>
      </c>
      <c r="Y1525" s="9">
        <v>4994.9482424476228</v>
      </c>
      <c r="Z1525" s="9">
        <v>4559.5978406247696</v>
      </c>
      <c r="AA1525" s="9">
        <v>-35.998524456235678</v>
      </c>
      <c r="AB1525" t="s">
        <v>15354</v>
      </c>
    </row>
    <row r="1526" spans="1:28" hidden="1" x14ac:dyDescent="0.25">
      <c r="A1526" t="s">
        <v>2180</v>
      </c>
      <c r="B1526" s="2">
        <v>42349</v>
      </c>
      <c r="C1526" s="3">
        <v>0</v>
      </c>
      <c r="D1526">
        <v>1.0946800000000001</v>
      </c>
      <c r="E1526">
        <v>1.10307</v>
      </c>
      <c r="F1526">
        <v>1.0926499999999999</v>
      </c>
      <c r="G1526">
        <v>1.09928</v>
      </c>
      <c r="H1526">
        <v>194566</v>
      </c>
      <c r="I1526">
        <v>-9.5658855167114574</v>
      </c>
      <c r="J1526">
        <v>1.1016564102564104</v>
      </c>
      <c r="K1526">
        <v>1.0935701999908285</v>
      </c>
      <c r="L1526">
        <v>1.076697222222222</v>
      </c>
      <c r="M1526">
        <v>1.0835562272603663</v>
      </c>
      <c r="N1526">
        <v>1.0731662499999999</v>
      </c>
      <c r="O1526">
        <v>1.081534721065694</v>
      </c>
      <c r="P1526" t="s">
        <v>15354</v>
      </c>
      <c r="Q1526" t="s">
        <v>15353</v>
      </c>
      <c r="R1526" t="s">
        <v>15354</v>
      </c>
      <c r="S1526" t="s">
        <v>15354</v>
      </c>
      <c r="T1526">
        <v>1.1000799999999999</v>
      </c>
      <c r="U1526">
        <v>1.0984799999999999</v>
      </c>
      <c r="V1526" t="s">
        <v>15354</v>
      </c>
      <c r="W1526" t="s">
        <v>15354</v>
      </c>
      <c r="X1526" t="s">
        <v>15354</v>
      </c>
      <c r="Y1526" s="9">
        <v>4994.9482424476228</v>
      </c>
      <c r="Z1526" s="9">
        <v>4540.5318180928871</v>
      </c>
      <c r="AA1526" s="9">
        <v>-57.093550402853715</v>
      </c>
      <c r="AB1526" t="s">
        <v>15354</v>
      </c>
    </row>
    <row r="1527" spans="1:28" hidden="1" x14ac:dyDescent="0.25">
      <c r="A1527" t="s">
        <v>2181</v>
      </c>
      <c r="B1527" s="2">
        <v>42351</v>
      </c>
      <c r="C1527" s="3">
        <v>0</v>
      </c>
      <c r="D1527">
        <v>1.09836</v>
      </c>
      <c r="E1527">
        <v>1.0992599999999999</v>
      </c>
      <c r="F1527">
        <v>1.09673</v>
      </c>
      <c r="G1527">
        <v>1.0980399999999999</v>
      </c>
      <c r="H1527">
        <v>12278</v>
      </c>
      <c r="I1527">
        <v>-11.947752593161958</v>
      </c>
      <c r="J1527">
        <v>1.1011928205128205</v>
      </c>
      <c r="K1527">
        <v>1.0936833594847315</v>
      </c>
      <c r="L1527">
        <v>1.0765794444444441</v>
      </c>
      <c r="M1527">
        <v>1.0843391338949411</v>
      </c>
      <c r="N1527">
        <v>1.0743341666666666</v>
      </c>
      <c r="O1527">
        <v>1.0828551433804385</v>
      </c>
      <c r="P1527" t="s">
        <v>15354</v>
      </c>
      <c r="Q1527" t="s">
        <v>15353</v>
      </c>
      <c r="R1527" t="s">
        <v>15354</v>
      </c>
      <c r="S1527" t="s">
        <v>15354</v>
      </c>
      <c r="T1527">
        <v>1.0987899999999999</v>
      </c>
      <c r="U1527">
        <v>1.0972900000000001</v>
      </c>
      <c r="V1527" t="s">
        <v>15354</v>
      </c>
      <c r="W1527" t="s">
        <v>15354</v>
      </c>
      <c r="X1527" t="s">
        <v>15354</v>
      </c>
      <c r="Y1527" s="9">
        <v>4994.9482424476228</v>
      </c>
      <c r="Z1527" s="9">
        <v>4545.8624873248054</v>
      </c>
      <c r="AA1527" s="9">
        <v>-51.18241005459322</v>
      </c>
      <c r="AB1527" t="s">
        <v>15354</v>
      </c>
    </row>
    <row r="1528" spans="1:28" hidden="1" x14ac:dyDescent="0.25">
      <c r="A1528" t="s">
        <v>2182</v>
      </c>
      <c r="B1528" s="2">
        <v>42352</v>
      </c>
      <c r="C1528" s="3">
        <v>0</v>
      </c>
      <c r="D1528">
        <v>1.0980399999999999</v>
      </c>
      <c r="E1528">
        <v>1.1048500000000001</v>
      </c>
      <c r="F1528">
        <v>1.0945499999999999</v>
      </c>
      <c r="G1528">
        <v>1.0991200000000001</v>
      </c>
      <c r="H1528">
        <v>234511</v>
      </c>
      <c r="I1528">
        <v>-10.88319088319089</v>
      </c>
      <c r="J1528">
        <v>1.1007866666666668</v>
      </c>
      <c r="K1528">
        <v>1.0938209959534724</v>
      </c>
      <c r="L1528">
        <v>1.0765144444444441</v>
      </c>
      <c r="M1528">
        <v>1.0851380996303497</v>
      </c>
      <c r="N1528">
        <v>1.0756012499999998</v>
      </c>
      <c r="O1528">
        <v>1.0841563319100036</v>
      </c>
      <c r="P1528" t="s">
        <v>15354</v>
      </c>
      <c r="Q1528" t="s">
        <v>15353</v>
      </c>
      <c r="R1528" t="s">
        <v>15354</v>
      </c>
      <c r="S1528" t="s">
        <v>15354</v>
      </c>
      <c r="T1528">
        <v>1.0997600000000001</v>
      </c>
      <c r="U1528">
        <v>1.0984799999999999</v>
      </c>
      <c r="V1528" t="s">
        <v>15354</v>
      </c>
      <c r="W1528" t="s">
        <v>15354</v>
      </c>
      <c r="X1528" t="s">
        <v>15354</v>
      </c>
      <c r="Y1528" s="9">
        <v>4994.9482424476228</v>
      </c>
      <c r="Z1528" s="9">
        <v>4541.852988331656</v>
      </c>
      <c r="AA1528" s="9">
        <v>-55.642271318970856</v>
      </c>
      <c r="AB1528" t="s">
        <v>15354</v>
      </c>
    </row>
    <row r="1529" spans="1:28" hidden="1" x14ac:dyDescent="0.25">
      <c r="A1529" t="s">
        <v>2183</v>
      </c>
      <c r="B1529" s="2">
        <v>42353</v>
      </c>
      <c r="C1529" s="3">
        <v>0</v>
      </c>
      <c r="D1529">
        <v>1.0991200000000001</v>
      </c>
      <c r="E1529">
        <v>1.1059600000000001</v>
      </c>
      <c r="F1529">
        <v>1.09046</v>
      </c>
      <c r="G1529">
        <v>1.09338</v>
      </c>
      <c r="H1529">
        <v>215033</v>
      </c>
      <c r="I1529">
        <v>-23.40029761904767</v>
      </c>
      <c r="J1529">
        <v>1.1003555128205131</v>
      </c>
      <c r="K1529">
        <v>1.0938098314989539</v>
      </c>
      <c r="L1529">
        <v>1.0764369444444444</v>
      </c>
      <c r="M1529">
        <v>1.0855836077584389</v>
      </c>
      <c r="N1529">
        <v>1.0768129166666667</v>
      </c>
      <c r="O1529">
        <v>1.0848942253572034</v>
      </c>
      <c r="P1529" t="s">
        <v>15355</v>
      </c>
      <c r="Q1529" t="s">
        <v>15355</v>
      </c>
      <c r="R1529" t="s">
        <v>15355</v>
      </c>
      <c r="S1529" t="s">
        <v>15354</v>
      </c>
      <c r="T1529">
        <v>1.0939000000000001</v>
      </c>
      <c r="U1529">
        <v>1.0928599999999999</v>
      </c>
      <c r="V1529" t="s">
        <v>15354</v>
      </c>
      <c r="W1529" t="s">
        <v>15354</v>
      </c>
      <c r="X1529">
        <v>4570.8017186214456</v>
      </c>
      <c r="Y1529" s="9">
        <v>4994.9482424476228</v>
      </c>
      <c r="Z1529" s="9">
        <v>4566.1836022009529</v>
      </c>
      <c r="AA1529" s="9">
        <v>-28.767641854411476</v>
      </c>
      <c r="AB1529" t="s">
        <v>15354</v>
      </c>
    </row>
    <row r="1530" spans="1:28" hidden="1" x14ac:dyDescent="0.25">
      <c r="A1530" t="s">
        <v>2184</v>
      </c>
      <c r="B1530" s="2">
        <v>42354</v>
      </c>
      <c r="C1530" s="3">
        <v>0</v>
      </c>
      <c r="D1530">
        <v>1.09338</v>
      </c>
      <c r="E1530">
        <v>1.1011599999999999</v>
      </c>
      <c r="F1530">
        <v>1.0865800000000001</v>
      </c>
      <c r="G1530">
        <v>1.0873200000000001</v>
      </c>
      <c r="H1530">
        <v>243144</v>
      </c>
      <c r="I1530">
        <v>-34.672619047619008</v>
      </c>
      <c r="J1530">
        <v>1.0998202564102566</v>
      </c>
      <c r="K1530">
        <v>1.0936455319673348</v>
      </c>
      <c r="L1530">
        <v>1.076463611111111</v>
      </c>
      <c r="M1530">
        <v>1.0856774667985232</v>
      </c>
      <c r="N1530">
        <v>1.0776545833333333</v>
      </c>
      <c r="O1530">
        <v>1.0850882873286272</v>
      </c>
      <c r="P1530" t="s">
        <v>15354</v>
      </c>
      <c r="Q1530" t="s">
        <v>15355</v>
      </c>
      <c r="R1530" t="s">
        <v>15354</v>
      </c>
      <c r="S1530" t="s">
        <v>15354</v>
      </c>
      <c r="T1530">
        <v>1.0875999999999999</v>
      </c>
      <c r="U1530">
        <v>1.08704</v>
      </c>
      <c r="V1530" t="s">
        <v>15354</v>
      </c>
      <c r="W1530" t="s">
        <v>15354</v>
      </c>
      <c r="X1530" t="s">
        <v>15354</v>
      </c>
      <c r="Y1530" s="9">
        <v>4994.9482424476228</v>
      </c>
      <c r="Z1530" s="9">
        <v>4592.6335439937693</v>
      </c>
      <c r="AA1530" s="9">
        <v>0.13770426618509257</v>
      </c>
      <c r="AB1530" t="s">
        <v>15354</v>
      </c>
    </row>
    <row r="1531" spans="1:28" hidden="1" x14ac:dyDescent="0.25">
      <c r="A1531" t="s">
        <v>2185</v>
      </c>
      <c r="B1531" s="2">
        <v>42355</v>
      </c>
      <c r="C1531" s="3">
        <v>0</v>
      </c>
      <c r="D1531">
        <v>1.08735</v>
      </c>
      <c r="E1531">
        <v>1.0887500000000001</v>
      </c>
      <c r="F1531">
        <v>1.08026</v>
      </c>
      <c r="G1531">
        <v>1.08426</v>
      </c>
      <c r="H1531">
        <v>208485</v>
      </c>
      <c r="I1531">
        <v>-40.364583333333407</v>
      </c>
      <c r="J1531">
        <v>1.0991028205128208</v>
      </c>
      <c r="K1531">
        <v>1.0934079235630987</v>
      </c>
      <c r="L1531">
        <v>1.0763499999999999</v>
      </c>
      <c r="M1531">
        <v>1.0856008469715759</v>
      </c>
      <c r="N1531">
        <v>1.0781412499999998</v>
      </c>
      <c r="O1531">
        <v>1.085022024342337</v>
      </c>
      <c r="P1531" t="s">
        <v>15354</v>
      </c>
      <c r="Q1531" t="s">
        <v>15355</v>
      </c>
      <c r="R1531" t="s">
        <v>15354</v>
      </c>
      <c r="S1531" t="s">
        <v>15354</v>
      </c>
      <c r="T1531">
        <v>1.08456</v>
      </c>
      <c r="U1531">
        <v>1.08396</v>
      </c>
      <c r="V1531" t="s">
        <v>15354</v>
      </c>
      <c r="W1531" t="s">
        <v>15354</v>
      </c>
      <c r="X1531" t="s">
        <v>15354</v>
      </c>
      <c r="Y1531" s="9">
        <v>4994.9482424476228</v>
      </c>
      <c r="Z1531" s="9">
        <v>4605.5066040123393</v>
      </c>
      <c r="AA1531" s="9">
        <v>14.091196235070491</v>
      </c>
      <c r="AB1531" t="s">
        <v>15354</v>
      </c>
    </row>
    <row r="1532" spans="1:28" hidden="1" x14ac:dyDescent="0.25">
      <c r="A1532" t="s">
        <v>2186</v>
      </c>
      <c r="B1532" s="2">
        <v>42356</v>
      </c>
      <c r="C1532" s="3">
        <v>0</v>
      </c>
      <c r="D1532">
        <v>1.0842799999999999</v>
      </c>
      <c r="E1532">
        <v>1.08745</v>
      </c>
      <c r="F1532">
        <v>1.08049</v>
      </c>
      <c r="G1532">
        <v>1.08632</v>
      </c>
      <c r="H1532">
        <v>203752</v>
      </c>
      <c r="I1532">
        <v>-36.532738095238265</v>
      </c>
      <c r="J1532">
        <v>1.0985461538461538</v>
      </c>
      <c r="K1532">
        <v>1.0932284824602354</v>
      </c>
      <c r="L1532">
        <v>1.076698611111111</v>
      </c>
      <c r="M1532">
        <v>1.0856397201082475</v>
      </c>
      <c r="N1532">
        <v>1.0790504166666668</v>
      </c>
      <c r="O1532">
        <v>1.08512586239495</v>
      </c>
      <c r="P1532" t="s">
        <v>15354</v>
      </c>
      <c r="Q1532" t="s">
        <v>15355</v>
      </c>
      <c r="R1532" t="s">
        <v>15354</v>
      </c>
      <c r="S1532" t="s">
        <v>15354</v>
      </c>
      <c r="T1532">
        <v>1.08663</v>
      </c>
      <c r="U1532">
        <v>1.0860099999999999</v>
      </c>
      <c r="V1532" t="s">
        <v>15354</v>
      </c>
      <c r="W1532" t="s">
        <v>15354</v>
      </c>
      <c r="X1532" t="s">
        <v>15354</v>
      </c>
      <c r="Y1532" s="9">
        <v>4994.9482424476228</v>
      </c>
      <c r="Z1532" s="9">
        <v>4596.7332417176249</v>
      </c>
      <c r="AA1532" s="9">
        <v>4.5898865127275945</v>
      </c>
      <c r="AB1532" t="s">
        <v>15354</v>
      </c>
    </row>
    <row r="1533" spans="1:28" hidden="1" x14ac:dyDescent="0.25">
      <c r="A1533" t="s">
        <v>2187</v>
      </c>
      <c r="B1533" s="2">
        <v>42358</v>
      </c>
      <c r="C1533" s="3">
        <v>0</v>
      </c>
      <c r="D1533">
        <v>1.0853900000000001</v>
      </c>
      <c r="E1533">
        <v>1.08751</v>
      </c>
      <c r="F1533">
        <v>1.08483</v>
      </c>
      <c r="G1533">
        <v>1.0869500000000001</v>
      </c>
      <c r="H1533">
        <v>6539</v>
      </c>
      <c r="I1533">
        <v>-72.116843702579118</v>
      </c>
      <c r="J1533">
        <v>1.0980062820512824</v>
      </c>
      <c r="K1533">
        <v>1.0930695335371914</v>
      </c>
      <c r="L1533">
        <v>1.0770883333333334</v>
      </c>
      <c r="M1533">
        <v>1.0857105460483423</v>
      </c>
      <c r="N1533">
        <v>1.0800183333333333</v>
      </c>
      <c r="O1533">
        <v>1.085271793403354</v>
      </c>
      <c r="P1533" t="s">
        <v>15354</v>
      </c>
      <c r="Q1533" t="s">
        <v>15355</v>
      </c>
      <c r="R1533" t="s">
        <v>15354</v>
      </c>
      <c r="S1533" t="s">
        <v>15354</v>
      </c>
      <c r="T1533">
        <v>1.0872599999999999</v>
      </c>
      <c r="U1533">
        <v>1.0866400000000001</v>
      </c>
      <c r="V1533" t="s">
        <v>15354</v>
      </c>
      <c r="W1533" t="s">
        <v>15354</v>
      </c>
      <c r="X1533" t="s">
        <v>15354</v>
      </c>
      <c r="Y1533" s="9">
        <v>4994.9482424476228</v>
      </c>
      <c r="Z1533" s="9">
        <v>4594.0697187863279</v>
      </c>
      <c r="AA1533" s="9">
        <v>1.698258571492602</v>
      </c>
      <c r="AB1533" t="s">
        <v>15354</v>
      </c>
    </row>
    <row r="1534" spans="1:28" hidden="1" x14ac:dyDescent="0.25">
      <c r="A1534" t="s">
        <v>2188</v>
      </c>
      <c r="B1534" s="2">
        <v>42359</v>
      </c>
      <c r="C1534" s="3">
        <v>0</v>
      </c>
      <c r="D1534">
        <v>1.0869500000000001</v>
      </c>
      <c r="E1534">
        <v>1.09389</v>
      </c>
      <c r="F1534">
        <v>1.0847899999999999</v>
      </c>
      <c r="G1534">
        <v>1.09108</v>
      </c>
      <c r="H1534">
        <v>188483</v>
      </c>
      <c r="I1534">
        <v>-56.449165402124102</v>
      </c>
      <c r="J1534">
        <v>1.0976508974358976</v>
      </c>
      <c r="K1534">
        <v>1.0930191655995409</v>
      </c>
      <c r="L1534">
        <v>1.0775075000000003</v>
      </c>
      <c r="M1534">
        <v>1.0860007868024859</v>
      </c>
      <c r="N1534">
        <v>1.0811616666666668</v>
      </c>
      <c r="O1534">
        <v>1.0857364499310858</v>
      </c>
      <c r="P1534" t="s">
        <v>15354</v>
      </c>
      <c r="Q1534" t="s">
        <v>15355</v>
      </c>
      <c r="R1534" t="s">
        <v>15354</v>
      </c>
      <c r="S1534" t="s">
        <v>15354</v>
      </c>
      <c r="T1534">
        <v>1.0913600000000001</v>
      </c>
      <c r="U1534">
        <v>1.0908</v>
      </c>
      <c r="V1534" t="s">
        <v>15354</v>
      </c>
      <c r="W1534" t="s">
        <v>15354</v>
      </c>
      <c r="X1534" t="s">
        <v>15354</v>
      </c>
      <c r="Y1534" s="9">
        <v>4994.9482424476228</v>
      </c>
      <c r="Z1534" s="9">
        <v>4576.8108071100487</v>
      </c>
      <c r="AA1534" s="9">
        <v>-17.121260816560369</v>
      </c>
      <c r="AB1534" t="s">
        <v>15354</v>
      </c>
    </row>
    <row r="1535" spans="1:28" hidden="1" x14ac:dyDescent="0.25">
      <c r="A1535" t="s">
        <v>2189</v>
      </c>
      <c r="B1535" s="2">
        <v>42360</v>
      </c>
      <c r="C1535" s="3">
        <v>0</v>
      </c>
      <c r="D1535">
        <v>1.0911</v>
      </c>
      <c r="E1535">
        <v>1.09842</v>
      </c>
      <c r="F1535">
        <v>1.09022</v>
      </c>
      <c r="G1535">
        <v>1.0948599999999999</v>
      </c>
      <c r="H1535">
        <v>168441</v>
      </c>
      <c r="I1535">
        <v>-42.109256449165564</v>
      </c>
      <c r="J1535">
        <v>1.0974307692307694</v>
      </c>
      <c r="K1535">
        <v>1.0930657690020842</v>
      </c>
      <c r="L1535">
        <v>1.0780963888888886</v>
      </c>
      <c r="M1535">
        <v>1.0864796631915408</v>
      </c>
      <c r="N1535">
        <v>1.0824358333333335</v>
      </c>
      <c r="O1535">
        <v>1.086466333936599</v>
      </c>
      <c r="P1535" t="s">
        <v>15354</v>
      </c>
      <c r="Q1535" t="s">
        <v>15353</v>
      </c>
      <c r="R1535" t="s">
        <v>15354</v>
      </c>
      <c r="S1535" t="s">
        <v>15354</v>
      </c>
      <c r="T1535">
        <v>1.09514</v>
      </c>
      <c r="U1535">
        <v>1.0945800000000001</v>
      </c>
      <c r="V1535" t="s">
        <v>15354</v>
      </c>
      <c r="W1535" t="s">
        <v>15354</v>
      </c>
      <c r="X1535" t="s">
        <v>15354</v>
      </c>
      <c r="Y1535" s="9">
        <v>4994.9482424476228</v>
      </c>
      <c r="Z1535" s="9">
        <v>4561.0134251763457</v>
      </c>
      <c r="AA1535" s="9">
        <v>-34.472090235392606</v>
      </c>
      <c r="AB1535" t="s">
        <v>15354</v>
      </c>
    </row>
    <row r="1536" spans="1:28" hidden="1" x14ac:dyDescent="0.25">
      <c r="A1536" t="s">
        <v>2190</v>
      </c>
      <c r="B1536" s="2">
        <v>42361</v>
      </c>
      <c r="C1536" s="3">
        <v>0</v>
      </c>
      <c r="D1536">
        <v>1.0948500000000001</v>
      </c>
      <c r="E1536">
        <v>1.09528</v>
      </c>
      <c r="F1536">
        <v>1.087</v>
      </c>
      <c r="G1536">
        <v>1.0908</v>
      </c>
      <c r="H1536">
        <v>137984</v>
      </c>
      <c r="I1536">
        <v>-58.988326848249137</v>
      </c>
      <c r="J1536">
        <v>1.0970725641025643</v>
      </c>
      <c r="K1536">
        <v>1.0930084077615252</v>
      </c>
      <c r="L1536">
        <v>1.0784983333333331</v>
      </c>
      <c r="M1536">
        <v>1.0867131949109168</v>
      </c>
      <c r="N1536">
        <v>1.0836237500000001</v>
      </c>
      <c r="O1536">
        <v>1.0868130272216709</v>
      </c>
      <c r="P1536" t="s">
        <v>15354</v>
      </c>
      <c r="Q1536" t="s">
        <v>15355</v>
      </c>
      <c r="R1536" t="s">
        <v>15354</v>
      </c>
      <c r="S1536" t="s">
        <v>15354</v>
      </c>
      <c r="T1536">
        <v>1.0910500000000001</v>
      </c>
      <c r="U1536">
        <v>1.0905499999999999</v>
      </c>
      <c r="V1536" t="s">
        <v>15354</v>
      </c>
      <c r="W1536" t="s">
        <v>15354</v>
      </c>
      <c r="X1536" t="s">
        <v>15354</v>
      </c>
      <c r="Y1536" s="9">
        <v>4994.9482424476228</v>
      </c>
      <c r="Z1536" s="9">
        <v>4578.1112162115596</v>
      </c>
      <c r="AA1536" s="9">
        <v>-15.699175656235703</v>
      </c>
      <c r="AB1536" t="s">
        <v>15354</v>
      </c>
    </row>
    <row r="1537" spans="1:28" hidden="1" x14ac:dyDescent="0.25">
      <c r="A1537" t="s">
        <v>2191</v>
      </c>
      <c r="B1537" s="2">
        <v>42362</v>
      </c>
      <c r="C1537" s="3">
        <v>0</v>
      </c>
      <c r="D1537">
        <v>1.0908100000000001</v>
      </c>
      <c r="E1537">
        <v>1.09677</v>
      </c>
      <c r="F1537">
        <v>1.0908</v>
      </c>
      <c r="G1537">
        <v>1.0966499999999999</v>
      </c>
      <c r="H1537">
        <v>79472</v>
      </c>
      <c r="I1537">
        <v>-36.225680933852651</v>
      </c>
      <c r="J1537">
        <v>1.096798846153846</v>
      </c>
      <c r="K1537">
        <v>1.093100599970094</v>
      </c>
      <c r="L1537">
        <v>1.0789383333333331</v>
      </c>
      <c r="M1537">
        <v>1.0872503195103267</v>
      </c>
      <c r="N1537">
        <v>1.0851245833333336</v>
      </c>
      <c r="O1537">
        <v>1.0875999850439373</v>
      </c>
      <c r="P1537" t="s">
        <v>15354</v>
      </c>
      <c r="Q1537" t="s">
        <v>15353</v>
      </c>
      <c r="R1537" t="s">
        <v>15354</v>
      </c>
      <c r="S1537" t="s">
        <v>15354</v>
      </c>
      <c r="T1537">
        <v>1.0969100000000001</v>
      </c>
      <c r="U1537">
        <v>1.09639</v>
      </c>
      <c r="V1537" t="s">
        <v>15354</v>
      </c>
      <c r="W1537" t="s">
        <v>15354</v>
      </c>
      <c r="X1537" t="s">
        <v>15354</v>
      </c>
      <c r="Y1537" s="9">
        <v>4994.9482424476228</v>
      </c>
      <c r="Z1537" s="9">
        <v>4553.6536657042261</v>
      </c>
      <c r="AA1537" s="9">
        <v>-42.598260050554522</v>
      </c>
      <c r="AB1537" t="s">
        <v>15354</v>
      </c>
    </row>
    <row r="1538" spans="1:28" hidden="1" x14ac:dyDescent="0.25">
      <c r="A1538" t="s">
        <v>2192</v>
      </c>
      <c r="B1538" s="2">
        <v>42363</v>
      </c>
      <c r="C1538" s="3">
        <v>0</v>
      </c>
      <c r="D1538">
        <v>1.09667</v>
      </c>
      <c r="E1538">
        <v>1.09734</v>
      </c>
      <c r="F1538">
        <v>1.0943099999999999</v>
      </c>
      <c r="G1538">
        <v>1.09646</v>
      </c>
      <c r="H1538">
        <v>5059</v>
      </c>
      <c r="I1538">
        <v>-36.964980544747249</v>
      </c>
      <c r="J1538">
        <v>1.0965070512820512</v>
      </c>
      <c r="K1538">
        <v>1.0931856480721169</v>
      </c>
      <c r="L1538">
        <v>1.079478611111111</v>
      </c>
      <c r="M1538">
        <v>1.0877481400773361</v>
      </c>
      <c r="N1538">
        <v>1.0866758333333337</v>
      </c>
      <c r="O1538">
        <v>1.0883087862404224</v>
      </c>
      <c r="P1538" t="s">
        <v>15354</v>
      </c>
      <c r="Q1538" t="s">
        <v>15353</v>
      </c>
      <c r="R1538" t="s">
        <v>15354</v>
      </c>
      <c r="S1538" t="s">
        <v>15354</v>
      </c>
      <c r="T1538">
        <v>1.0967</v>
      </c>
      <c r="U1538">
        <v>1.09622</v>
      </c>
      <c r="V1538" t="s">
        <v>15354</v>
      </c>
      <c r="W1538" t="s">
        <v>15354</v>
      </c>
      <c r="X1538" t="s">
        <v>15354</v>
      </c>
      <c r="Y1538" s="9">
        <v>4994.9482424476228</v>
      </c>
      <c r="Z1538" s="9">
        <v>4554.5256154350527</v>
      </c>
      <c r="AA1538" s="9">
        <v>-41.635806272611887</v>
      </c>
      <c r="AB1538" t="s">
        <v>15354</v>
      </c>
    </row>
    <row r="1539" spans="1:28" hidden="1" x14ac:dyDescent="0.25">
      <c r="A1539" t="s">
        <v>2193</v>
      </c>
      <c r="B1539" s="2">
        <v>42365</v>
      </c>
      <c r="C1539" s="3">
        <v>0</v>
      </c>
      <c r="D1539">
        <v>1.09528</v>
      </c>
      <c r="E1539">
        <v>1.0970299999999999</v>
      </c>
      <c r="F1539">
        <v>1.0947899999999999</v>
      </c>
      <c r="G1539">
        <v>1.0963700000000001</v>
      </c>
      <c r="H1539">
        <v>4724</v>
      </c>
      <c r="I1539">
        <v>-37.315175097276132</v>
      </c>
      <c r="J1539">
        <v>1.0962049999999999</v>
      </c>
      <c r="K1539">
        <v>1.0932662645766202</v>
      </c>
      <c r="L1539">
        <v>1.0802108333333331</v>
      </c>
      <c r="M1539">
        <v>1.0882141865596422</v>
      </c>
      <c r="N1539">
        <v>1.0882620833333336</v>
      </c>
      <c r="O1539">
        <v>1.0889536833411886</v>
      </c>
      <c r="P1539" t="s">
        <v>15354</v>
      </c>
      <c r="Q1539" t="s">
        <v>15353</v>
      </c>
      <c r="R1539" t="s">
        <v>15354</v>
      </c>
      <c r="S1539" t="s">
        <v>15354</v>
      </c>
      <c r="T1539">
        <v>1.0966</v>
      </c>
      <c r="U1539">
        <v>1.0961399999999999</v>
      </c>
      <c r="V1539" t="s">
        <v>15354</v>
      </c>
      <c r="W1539" t="s">
        <v>15354</v>
      </c>
      <c r="X1539" t="s">
        <v>15354</v>
      </c>
      <c r="Y1539" s="9">
        <v>4994.9482424476228</v>
      </c>
      <c r="Z1539" s="9">
        <v>4554.9409469702923</v>
      </c>
      <c r="AA1539" s="9">
        <v>-41.177506263545332</v>
      </c>
      <c r="AB1539" t="s">
        <v>15354</v>
      </c>
    </row>
    <row r="1540" spans="1:28" hidden="1" x14ac:dyDescent="0.25">
      <c r="A1540" t="s">
        <v>2194</v>
      </c>
      <c r="B1540" s="2">
        <v>42366</v>
      </c>
      <c r="C1540" s="3">
        <v>0</v>
      </c>
      <c r="D1540">
        <v>1.09642</v>
      </c>
      <c r="E1540">
        <v>1.0992299999999999</v>
      </c>
      <c r="F1540">
        <v>1.0955900000000001</v>
      </c>
      <c r="G1540">
        <v>1.09745</v>
      </c>
      <c r="H1540">
        <v>121497</v>
      </c>
      <c r="I1540">
        <v>-33.112840466926066</v>
      </c>
      <c r="J1540">
        <v>1.0958784615384611</v>
      </c>
      <c r="K1540">
        <v>1.0933721819291109</v>
      </c>
      <c r="L1540">
        <v>1.0810091666666666</v>
      </c>
      <c r="M1540">
        <v>1.0887134197185806</v>
      </c>
      <c r="N1540">
        <v>1.0899487500000002</v>
      </c>
      <c r="O1540">
        <v>1.0896333886738936</v>
      </c>
      <c r="P1540" t="s">
        <v>15354</v>
      </c>
      <c r="Q1540" t="s">
        <v>15353</v>
      </c>
      <c r="R1540" t="s">
        <v>15354</v>
      </c>
      <c r="S1540" t="s">
        <v>15354</v>
      </c>
      <c r="T1540">
        <v>1.0976699999999999</v>
      </c>
      <c r="U1540">
        <v>1.0972299999999999</v>
      </c>
      <c r="V1540" t="s">
        <v>15354</v>
      </c>
      <c r="W1540" t="s">
        <v>15354</v>
      </c>
      <c r="X1540" t="s">
        <v>15354</v>
      </c>
      <c r="Y1540" s="9">
        <v>4994.9482424476228</v>
      </c>
      <c r="Z1540" s="9">
        <v>4550.5008267034927</v>
      </c>
      <c r="AA1540" s="9">
        <v>-46.090286275407763</v>
      </c>
      <c r="AB1540" t="s">
        <v>15354</v>
      </c>
    </row>
    <row r="1541" spans="1:28" hidden="1" x14ac:dyDescent="0.25">
      <c r="A1541" t="s">
        <v>2195</v>
      </c>
      <c r="B1541" s="2">
        <v>42367</v>
      </c>
      <c r="C1541" s="3">
        <v>0</v>
      </c>
      <c r="D1541">
        <v>1.0974600000000001</v>
      </c>
      <c r="E1541">
        <v>1.09917</v>
      </c>
      <c r="F1541">
        <v>1.0899099999999999</v>
      </c>
      <c r="G1541">
        <v>1.09256</v>
      </c>
      <c r="H1541">
        <v>133865</v>
      </c>
      <c r="I1541">
        <v>-52.140077821011865</v>
      </c>
      <c r="J1541">
        <v>1.0954587179487179</v>
      </c>
      <c r="K1541">
        <v>1.0933516203612854</v>
      </c>
      <c r="L1541">
        <v>1.0817941666666668</v>
      </c>
      <c r="M1541">
        <v>1.0889213429770357</v>
      </c>
      <c r="N1541">
        <v>1.0911962500000001</v>
      </c>
      <c r="O1541">
        <v>1.0898675175799821</v>
      </c>
      <c r="P1541" t="s">
        <v>15354</v>
      </c>
      <c r="Q1541" t="s">
        <v>15355</v>
      </c>
      <c r="R1541" t="s">
        <v>15354</v>
      </c>
      <c r="S1541" t="s">
        <v>15354</v>
      </c>
      <c r="T1541">
        <v>1.0927800000000001</v>
      </c>
      <c r="U1541">
        <v>1.0923400000000001</v>
      </c>
      <c r="V1541" t="s">
        <v>15354</v>
      </c>
      <c r="W1541" t="s">
        <v>15354</v>
      </c>
      <c r="X1541" t="s">
        <v>15354</v>
      </c>
      <c r="Y1541" s="9">
        <v>4994.9482424476228</v>
      </c>
      <c r="Z1541" s="9">
        <v>4570.8635246322428</v>
      </c>
      <c r="AA1541" s="9">
        <v>-23.641887288745902</v>
      </c>
      <c r="AB1541" t="s">
        <v>15354</v>
      </c>
    </row>
    <row r="1542" spans="1:28" hidden="1" x14ac:dyDescent="0.25">
      <c r="A1542" t="s">
        <v>2196</v>
      </c>
      <c r="B1542" s="2">
        <v>42368</v>
      </c>
      <c r="C1542" s="3">
        <v>0</v>
      </c>
      <c r="D1542">
        <v>1.09256</v>
      </c>
      <c r="E1542">
        <v>1.09436</v>
      </c>
      <c r="F1542">
        <v>1.0902000000000001</v>
      </c>
      <c r="G1542">
        <v>1.0934999999999999</v>
      </c>
      <c r="H1542">
        <v>128520</v>
      </c>
      <c r="I1542">
        <v>-48.482490272373965</v>
      </c>
      <c r="J1542">
        <v>1.0951569230769231</v>
      </c>
      <c r="K1542">
        <v>1.0933553768078352</v>
      </c>
      <c r="L1542">
        <v>1.0825269444444445</v>
      </c>
      <c r="M1542">
        <v>1.0891688379512501</v>
      </c>
      <c r="N1542">
        <v>1.09254875</v>
      </c>
      <c r="O1542">
        <v>1.0901581161735836</v>
      </c>
      <c r="P1542" t="s">
        <v>15354</v>
      </c>
      <c r="Q1542" t="s">
        <v>15353</v>
      </c>
      <c r="R1542" t="s">
        <v>15354</v>
      </c>
      <c r="S1542" t="s">
        <v>15354</v>
      </c>
      <c r="T1542">
        <v>1.09371</v>
      </c>
      <c r="U1542">
        <v>1.0932900000000001</v>
      </c>
      <c r="V1542" t="s">
        <v>15354</v>
      </c>
      <c r="W1542" t="s">
        <v>15354</v>
      </c>
      <c r="X1542" t="s">
        <v>15354</v>
      </c>
      <c r="Y1542" s="9">
        <v>4994.9482424476228</v>
      </c>
      <c r="Z1542" s="9">
        <v>4566.9768425337825</v>
      </c>
      <c r="AA1542" s="9">
        <v>-27.911719134278886</v>
      </c>
      <c r="AB1542" t="s">
        <v>15354</v>
      </c>
    </row>
    <row r="1543" spans="1:28" hidden="1" x14ac:dyDescent="0.25">
      <c r="A1543" t="s">
        <v>2197</v>
      </c>
      <c r="B1543" s="2">
        <v>42369</v>
      </c>
      <c r="C1543" s="3">
        <v>0</v>
      </c>
      <c r="D1543">
        <v>1.0934900000000001</v>
      </c>
      <c r="E1543">
        <v>1.09372</v>
      </c>
      <c r="F1543">
        <v>1.0852900000000001</v>
      </c>
      <c r="G1543">
        <v>1.0856399999999999</v>
      </c>
      <c r="H1543">
        <v>105626</v>
      </c>
      <c r="I1543">
        <v>-74.258373205741819</v>
      </c>
      <c r="J1543">
        <v>1.094726923076923</v>
      </c>
      <c r="K1543">
        <v>1.0931600508127</v>
      </c>
      <c r="L1543">
        <v>1.0828897222222222</v>
      </c>
      <c r="M1543">
        <v>1.088978089953885</v>
      </c>
      <c r="N1543">
        <v>1.0922933333333333</v>
      </c>
      <c r="O1543">
        <v>1.0897966668796968</v>
      </c>
      <c r="P1543" t="s">
        <v>15354</v>
      </c>
      <c r="Q1543" t="s">
        <v>15355</v>
      </c>
      <c r="R1543" t="s">
        <v>15354</v>
      </c>
      <c r="S1543" t="s">
        <v>15354</v>
      </c>
      <c r="T1543">
        <v>1.0858399999999999</v>
      </c>
      <c r="U1543">
        <v>1.08544</v>
      </c>
      <c r="V1543" t="s">
        <v>15354</v>
      </c>
      <c r="W1543" t="s">
        <v>15354</v>
      </c>
      <c r="X1543" t="s">
        <v>15354</v>
      </c>
      <c r="Y1543" s="9">
        <v>4994.9482424476228</v>
      </c>
      <c r="Z1543" s="9">
        <v>4600.0775827448088</v>
      </c>
      <c r="AA1543" s="9">
        <v>8.217559002999737</v>
      </c>
      <c r="AB1543" s="9" t="s">
        <v>15354</v>
      </c>
    </row>
    <row r="1544" spans="1:28" hidden="1" x14ac:dyDescent="0.25">
      <c r="A1544" t="s">
        <v>2198</v>
      </c>
      <c r="B1544" s="2">
        <v>42372</v>
      </c>
      <c r="C1544" s="3">
        <v>0</v>
      </c>
      <c r="D1544">
        <v>1.0872999999999999</v>
      </c>
      <c r="E1544">
        <v>1.0872999999999999</v>
      </c>
      <c r="F1544">
        <v>1.0845100000000001</v>
      </c>
      <c r="G1544">
        <v>1.0851599999999999</v>
      </c>
      <c r="H1544">
        <v>5713</v>
      </c>
      <c r="I1544">
        <v>-74.169741697417379</v>
      </c>
      <c r="J1544">
        <v>1.0942703846153847</v>
      </c>
      <c r="K1544">
        <v>1.0929575178807327</v>
      </c>
      <c r="L1544">
        <v>1.0834636111111111</v>
      </c>
      <c r="M1544">
        <v>1.0887717067131346</v>
      </c>
      <c r="N1544">
        <v>1.0921675</v>
      </c>
      <c r="O1544">
        <v>1.0894257335293209</v>
      </c>
      <c r="P1544" t="s">
        <v>15354</v>
      </c>
      <c r="Q1544" t="s">
        <v>15355</v>
      </c>
      <c r="R1544" t="s">
        <v>15354</v>
      </c>
      <c r="S1544" t="s">
        <v>15354</v>
      </c>
      <c r="T1544">
        <v>1.0853699999999999</v>
      </c>
      <c r="U1544">
        <v>1.0849500000000001</v>
      </c>
      <c r="V1544" t="s">
        <v>15354</v>
      </c>
      <c r="W1544" t="s">
        <v>15354</v>
      </c>
      <c r="X1544" t="s">
        <v>15354</v>
      </c>
      <c r="Y1544" s="9">
        <v>4994.9482424476228</v>
      </c>
      <c r="Z1544" s="9">
        <v>4602.0695637871167</v>
      </c>
      <c r="AA1544" s="9">
        <v>10.37504918354775</v>
      </c>
      <c r="AB1544" s="9" t="s">
        <v>15354</v>
      </c>
    </row>
    <row r="1545" spans="1:28" hidden="1" x14ac:dyDescent="0.25">
      <c r="A1545" t="s">
        <v>2199</v>
      </c>
      <c r="B1545" s="2">
        <v>42373</v>
      </c>
      <c r="C1545" s="3">
        <v>0</v>
      </c>
      <c r="D1545">
        <v>1.0851500000000001</v>
      </c>
      <c r="E1545">
        <v>1.09463</v>
      </c>
      <c r="F1545">
        <v>1.07812</v>
      </c>
      <c r="G1545">
        <v>1.0823700000000001</v>
      </c>
      <c r="H1545">
        <v>199674</v>
      </c>
      <c r="I1545">
        <v>-79.867361440075342</v>
      </c>
      <c r="J1545">
        <v>1.0937633333333334</v>
      </c>
      <c r="K1545">
        <v>1.0926894794533724</v>
      </c>
      <c r="L1545">
        <v>1.0839816666666666</v>
      </c>
      <c r="M1545">
        <v>1.0884256685124247</v>
      </c>
      <c r="N1545">
        <v>1.0919291666666668</v>
      </c>
      <c r="O1545">
        <v>1.0888612748469753</v>
      </c>
      <c r="P1545" t="s">
        <v>15354</v>
      </c>
      <c r="Q1545" t="s">
        <v>15355</v>
      </c>
      <c r="R1545" t="s">
        <v>15354</v>
      </c>
      <c r="S1545" t="s">
        <v>15354</v>
      </c>
      <c r="T1545">
        <v>1.0826100000000001</v>
      </c>
      <c r="U1545">
        <v>1.08213</v>
      </c>
      <c r="V1545" t="s">
        <v>15354</v>
      </c>
      <c r="W1545" t="s">
        <v>15354</v>
      </c>
      <c r="X1545" t="s">
        <v>15354</v>
      </c>
      <c r="Y1545" s="9">
        <v>4994.9482424476228</v>
      </c>
      <c r="Z1545" s="9">
        <v>4613.8020547081796</v>
      </c>
      <c r="AA1545" s="9">
        <v>23.044162775627562</v>
      </c>
      <c r="AB1545" s="9" t="s">
        <v>15354</v>
      </c>
    </row>
    <row r="1546" spans="1:28" hidden="1" x14ac:dyDescent="0.25">
      <c r="A1546" t="s">
        <v>2200</v>
      </c>
      <c r="B1546" s="2">
        <v>42374</v>
      </c>
      <c r="C1546" s="3">
        <v>0</v>
      </c>
      <c r="D1546">
        <v>1.08239</v>
      </c>
      <c r="E1546">
        <v>1.08388</v>
      </c>
      <c r="F1546">
        <v>1.07107</v>
      </c>
      <c r="G1546">
        <v>1.0750200000000001</v>
      </c>
      <c r="H1546">
        <v>208435</v>
      </c>
      <c r="I1546">
        <v>-85.973011363635919</v>
      </c>
      <c r="J1546">
        <v>1.0931928205128203</v>
      </c>
      <c r="K1546">
        <v>1.0922421508596161</v>
      </c>
      <c r="L1546">
        <v>1.0842977777777778</v>
      </c>
      <c r="M1546">
        <v>1.0877010377820233</v>
      </c>
      <c r="N1546">
        <v>1.0915820833333332</v>
      </c>
      <c r="O1546">
        <v>1.0877539728592174</v>
      </c>
      <c r="P1546" t="s">
        <v>15354</v>
      </c>
      <c r="Q1546" t="s">
        <v>15355</v>
      </c>
      <c r="R1546" t="s">
        <v>15354</v>
      </c>
      <c r="S1546" t="s">
        <v>15354</v>
      </c>
      <c r="T1546">
        <v>1.0753600000000001</v>
      </c>
      <c r="U1546">
        <v>1.0746800000000001</v>
      </c>
      <c r="V1546" t="s">
        <v>15354</v>
      </c>
      <c r="W1546" t="s">
        <v>15354</v>
      </c>
      <c r="X1546" t="s">
        <v>15354</v>
      </c>
      <c r="Y1546" s="9">
        <v>4994.9482424476228</v>
      </c>
      <c r="Z1546" s="9">
        <v>4644.907977279815</v>
      </c>
      <c r="AA1546" s="9">
        <v>56.314426487530049</v>
      </c>
      <c r="AB1546" s="9" t="s">
        <v>15354</v>
      </c>
    </row>
    <row r="1547" spans="1:28" hidden="1" x14ac:dyDescent="0.25">
      <c r="A1547" t="s">
        <v>2201</v>
      </c>
      <c r="B1547" s="2">
        <v>42375</v>
      </c>
      <c r="C1547" s="3">
        <v>0</v>
      </c>
      <c r="D1547">
        <v>1.0750299999999999</v>
      </c>
      <c r="E1547">
        <v>1.0799300000000001</v>
      </c>
      <c r="F1547">
        <v>1.07148</v>
      </c>
      <c r="G1547">
        <v>1.0776600000000001</v>
      </c>
      <c r="H1547">
        <v>229721</v>
      </c>
      <c r="I1547">
        <v>-76.59801136363599</v>
      </c>
      <c r="J1547">
        <v>1.0925633333333331</v>
      </c>
      <c r="K1547">
        <v>1.0918729824834232</v>
      </c>
      <c r="L1547">
        <v>1.0846694444444447</v>
      </c>
      <c r="M1547">
        <v>1.087158278982995</v>
      </c>
      <c r="N1547">
        <v>1.0911</v>
      </c>
      <c r="O1547">
        <v>1.0869464550304799</v>
      </c>
      <c r="P1547" t="s">
        <v>15353</v>
      </c>
      <c r="Q1547" t="s">
        <v>15355</v>
      </c>
      <c r="R1547" t="s">
        <v>15354</v>
      </c>
      <c r="S1547" t="s">
        <v>15354</v>
      </c>
      <c r="T1547">
        <v>1.07803</v>
      </c>
      <c r="U1547">
        <v>1.0772900000000001</v>
      </c>
      <c r="V1547" t="s">
        <v>15354</v>
      </c>
      <c r="W1547" t="s">
        <v>15354</v>
      </c>
      <c r="X1547" t="s">
        <v>15354</v>
      </c>
      <c r="Y1547" s="9">
        <v>4994.9482424476228</v>
      </c>
      <c r="Z1547" s="9">
        <v>4633.4037479918206</v>
      </c>
      <c r="AA1547" s="9">
        <v>44.057802218834766</v>
      </c>
      <c r="AB1547" s="9" t="s">
        <v>15354</v>
      </c>
    </row>
    <row r="1548" spans="1:28" hidden="1" x14ac:dyDescent="0.25">
      <c r="A1548" t="s">
        <v>2202</v>
      </c>
      <c r="B1548" s="2">
        <v>42376</v>
      </c>
      <c r="C1548" s="3">
        <v>0</v>
      </c>
      <c r="D1548">
        <v>1.0776600000000001</v>
      </c>
      <c r="E1548">
        <v>1.0940099999999999</v>
      </c>
      <c r="F1548">
        <v>1.0770999999999999</v>
      </c>
      <c r="G1548">
        <v>1.0925499999999999</v>
      </c>
      <c r="H1548">
        <v>253303</v>
      </c>
      <c r="I1548">
        <v>-23.72159090909101</v>
      </c>
      <c r="J1548">
        <v>1.0921629487179485</v>
      </c>
      <c r="K1548">
        <v>1.0918901221673871</v>
      </c>
      <c r="L1548">
        <v>1.0855100000000002</v>
      </c>
      <c r="M1548">
        <v>1.0874497233622926</v>
      </c>
      <c r="N1548">
        <v>1.0907283333333331</v>
      </c>
      <c r="O1548">
        <v>1.0873947386280416</v>
      </c>
      <c r="P1548" t="s">
        <v>15354</v>
      </c>
      <c r="Q1548" t="s">
        <v>15353</v>
      </c>
      <c r="R1548" t="s">
        <v>15354</v>
      </c>
      <c r="S1548" t="s">
        <v>15354</v>
      </c>
      <c r="T1548">
        <v>1.09293</v>
      </c>
      <c r="U1548">
        <v>1.0921700000000001</v>
      </c>
      <c r="V1548" t="s">
        <v>15354</v>
      </c>
      <c r="W1548" t="s">
        <v>15354</v>
      </c>
      <c r="X1548" t="s">
        <v>15354</v>
      </c>
      <c r="Y1548" s="9">
        <v>4994.9482424476228</v>
      </c>
      <c r="Z1548" s="9">
        <v>4570.236193029401</v>
      </c>
      <c r="AA1548" s="9">
        <v>-24.323360677423576</v>
      </c>
      <c r="AB1548" s="9" t="s">
        <v>15354</v>
      </c>
    </row>
    <row r="1549" spans="1:28" hidden="1" x14ac:dyDescent="0.25">
      <c r="A1549" t="s">
        <v>2203</v>
      </c>
      <c r="B1549" s="2">
        <v>42377</v>
      </c>
      <c r="C1549" s="3">
        <v>0</v>
      </c>
      <c r="D1549">
        <v>1.0925499999999999</v>
      </c>
      <c r="E1549">
        <v>1.0929899999999999</v>
      </c>
      <c r="F1549">
        <v>1.08033</v>
      </c>
      <c r="G1549">
        <v>1.0923499999999999</v>
      </c>
      <c r="H1549">
        <v>230722</v>
      </c>
      <c r="I1549">
        <v>-24.431818181818205</v>
      </c>
      <c r="J1549">
        <v>1.0917002564102563</v>
      </c>
      <c r="K1549">
        <v>1.091901764644162</v>
      </c>
      <c r="L1549">
        <v>1.0863911111111113</v>
      </c>
      <c r="M1549">
        <v>1.0877146031805471</v>
      </c>
      <c r="N1549">
        <v>1.0906312499999999</v>
      </c>
      <c r="O1549">
        <v>1.0877911595377983</v>
      </c>
      <c r="P1549" t="s">
        <v>15354</v>
      </c>
      <c r="Q1549" t="s">
        <v>15353</v>
      </c>
      <c r="R1549" t="s">
        <v>15354</v>
      </c>
      <c r="S1549" t="s">
        <v>15354</v>
      </c>
      <c r="T1549">
        <v>1.0927100000000001</v>
      </c>
      <c r="U1549">
        <v>1.09199</v>
      </c>
      <c r="V1549" t="s">
        <v>15354</v>
      </c>
      <c r="W1549" t="s">
        <v>15354</v>
      </c>
      <c r="X1549" t="s">
        <v>15354</v>
      </c>
      <c r="Y1549" s="9">
        <v>4994.9482424476228</v>
      </c>
      <c r="Z1549" s="9">
        <v>4571.1563383218072</v>
      </c>
      <c r="AA1549" s="9">
        <v>-23.31456249847059</v>
      </c>
      <c r="AB1549" s="9" t="s">
        <v>15354</v>
      </c>
    </row>
    <row r="1550" spans="1:28" hidden="1" x14ac:dyDescent="0.25">
      <c r="A1550" t="s">
        <v>2204</v>
      </c>
      <c r="B1550" s="2">
        <v>42379</v>
      </c>
      <c r="C1550" s="3">
        <v>0</v>
      </c>
      <c r="D1550">
        <v>1.09172</v>
      </c>
      <c r="E1550">
        <v>1.09697</v>
      </c>
      <c r="F1550">
        <v>1.09172</v>
      </c>
      <c r="G1550">
        <v>1.09371</v>
      </c>
      <c r="H1550">
        <v>13279</v>
      </c>
      <c r="I1550">
        <v>-19.602272727272645</v>
      </c>
      <c r="J1550">
        <v>1.0911617948717949</v>
      </c>
      <c r="K1550">
        <v>1.0919475427544363</v>
      </c>
      <c r="L1550">
        <v>1.0873488888888891</v>
      </c>
      <c r="M1550">
        <v>1.0880386786843015</v>
      </c>
      <c r="N1550">
        <v>1.0903991666666668</v>
      </c>
      <c r="O1550">
        <v>1.0882646667747744</v>
      </c>
      <c r="P1550" t="s">
        <v>15354</v>
      </c>
      <c r="Q1550" t="s">
        <v>15353</v>
      </c>
      <c r="R1550" t="s">
        <v>15354</v>
      </c>
      <c r="S1550" t="s">
        <v>15354</v>
      </c>
      <c r="T1550">
        <v>1.09406</v>
      </c>
      <c r="U1550">
        <v>1.0933600000000001</v>
      </c>
      <c r="V1550" t="s">
        <v>15354</v>
      </c>
      <c r="W1550" t="s">
        <v>15354</v>
      </c>
      <c r="X1550" t="s">
        <v>15354</v>
      </c>
      <c r="Y1550" s="9">
        <v>4994.9482424476228</v>
      </c>
      <c r="Z1550" s="9">
        <v>4565.5158240385563</v>
      </c>
      <c r="AA1550" s="9">
        <v>-29.510925417847883</v>
      </c>
      <c r="AB1550" s="9" t="s">
        <v>15354</v>
      </c>
    </row>
    <row r="1551" spans="1:28" hidden="1" x14ac:dyDescent="0.25">
      <c r="A1551" t="s">
        <v>2205</v>
      </c>
      <c r="B1551" s="2">
        <v>42380</v>
      </c>
      <c r="C1551" s="3">
        <v>0</v>
      </c>
      <c r="D1551">
        <v>1.09371</v>
      </c>
      <c r="E1551">
        <v>1.0945400000000001</v>
      </c>
      <c r="F1551">
        <v>1.0847899999999999</v>
      </c>
      <c r="G1551">
        <v>1.0856300000000001</v>
      </c>
      <c r="H1551">
        <v>209526</v>
      </c>
      <c r="I1551">
        <v>-48.295454545454021</v>
      </c>
      <c r="J1551">
        <v>1.0905064102564102</v>
      </c>
      <c r="K1551">
        <v>1.0917876049631847</v>
      </c>
      <c r="L1551">
        <v>1.0881080555555558</v>
      </c>
      <c r="M1551">
        <v>1.0879084798365015</v>
      </c>
      <c r="N1551">
        <v>1.0898820833333334</v>
      </c>
      <c r="O1551">
        <v>1.0880538934327926</v>
      </c>
      <c r="P1551" t="s">
        <v>15355</v>
      </c>
      <c r="Q1551" t="s">
        <v>15355</v>
      </c>
      <c r="R1551" t="s">
        <v>15355</v>
      </c>
      <c r="S1551" t="s">
        <v>15354</v>
      </c>
      <c r="T1551">
        <v>1.08596</v>
      </c>
      <c r="U1551">
        <v>1.0852999999999999</v>
      </c>
      <c r="V1551" t="s">
        <v>15354</v>
      </c>
      <c r="W1551" t="s">
        <v>15354</v>
      </c>
      <c r="X1551">
        <v>4604.2211499502746</v>
      </c>
      <c r="Y1551" s="9">
        <v>4994.9482424476228</v>
      </c>
      <c r="Z1551" s="9">
        <v>4599.5692681568589</v>
      </c>
      <c r="AA1551" s="9">
        <v>7.6648252803252053</v>
      </c>
      <c r="AB1551" s="9" t="s">
        <v>15354</v>
      </c>
    </row>
    <row r="1552" spans="1:28" hidden="1" x14ac:dyDescent="0.25">
      <c r="A1552" t="s">
        <v>2206</v>
      </c>
      <c r="B1552" s="2">
        <v>42381</v>
      </c>
      <c r="C1552" s="3">
        <v>0</v>
      </c>
      <c r="D1552">
        <v>1.08562</v>
      </c>
      <c r="E1552">
        <v>1.09002</v>
      </c>
      <c r="F1552">
        <v>1.0819700000000001</v>
      </c>
      <c r="G1552">
        <v>1.0843</v>
      </c>
      <c r="H1552">
        <v>243857</v>
      </c>
      <c r="I1552">
        <v>-53.018465909090587</v>
      </c>
      <c r="J1552">
        <v>1.0898541025641022</v>
      </c>
      <c r="K1552">
        <v>1.0915980453438636</v>
      </c>
      <c r="L1552">
        <v>1.0888672222222224</v>
      </c>
      <c r="M1552">
        <v>1.0877134268723663</v>
      </c>
      <c r="N1552">
        <v>1.0892645833333334</v>
      </c>
      <c r="O1552">
        <v>1.0877535819581692</v>
      </c>
      <c r="P1552" t="s">
        <v>15354</v>
      </c>
      <c r="Q1552" t="s">
        <v>15355</v>
      </c>
      <c r="R1552" t="s">
        <v>15354</v>
      </c>
      <c r="S1552" t="s">
        <v>15354</v>
      </c>
      <c r="T1552">
        <v>1.0846</v>
      </c>
      <c r="U1552">
        <v>1.0840000000000001</v>
      </c>
      <c r="V1552" t="s">
        <v>15354</v>
      </c>
      <c r="W1552" t="s">
        <v>15354</v>
      </c>
      <c r="X1552" t="s">
        <v>15354</v>
      </c>
      <c r="Y1552" s="9">
        <v>4994.9482424476228</v>
      </c>
      <c r="Z1552" s="9">
        <v>4605.3367531326048</v>
      </c>
      <c r="AA1552" s="9">
        <v>13.90759787096694</v>
      </c>
      <c r="AB1552" s="9" t="s">
        <v>15354</v>
      </c>
    </row>
    <row r="1553" spans="1:28" hidden="1" x14ac:dyDescent="0.25">
      <c r="A1553" t="s">
        <v>2207</v>
      </c>
      <c r="B1553" s="2">
        <v>42382</v>
      </c>
      <c r="C1553" s="3">
        <v>0</v>
      </c>
      <c r="D1553">
        <v>1.0843</v>
      </c>
      <c r="E1553">
        <v>1.0888500000000001</v>
      </c>
      <c r="F1553">
        <v>1.08049</v>
      </c>
      <c r="G1553">
        <v>1.08853</v>
      </c>
      <c r="H1553">
        <v>266426</v>
      </c>
      <c r="I1553">
        <v>-37.997159090908902</v>
      </c>
      <c r="J1553">
        <v>1.0892156410256408</v>
      </c>
      <c r="K1553">
        <v>1.0915203733098418</v>
      </c>
      <c r="L1553">
        <v>1.0895869444444446</v>
      </c>
      <c r="M1553">
        <v>1.0877575659603465</v>
      </c>
      <c r="N1553">
        <v>1.0890625</v>
      </c>
      <c r="O1553">
        <v>1.0878156954015159</v>
      </c>
      <c r="P1553" t="s">
        <v>15354</v>
      </c>
      <c r="Q1553" t="s">
        <v>15355</v>
      </c>
      <c r="R1553" t="s">
        <v>15354</v>
      </c>
      <c r="S1553" t="s">
        <v>15354</v>
      </c>
      <c r="T1553">
        <v>1.0888199999999999</v>
      </c>
      <c r="U1553">
        <v>1.0882400000000001</v>
      </c>
      <c r="V1553" t="s">
        <v>15354</v>
      </c>
      <c r="W1553" t="s">
        <v>15354</v>
      </c>
      <c r="X1553" t="s">
        <v>15354</v>
      </c>
      <c r="Y1553" s="9">
        <v>4994.9482424476228</v>
      </c>
      <c r="Z1553" s="9">
        <v>4587.4875943201114</v>
      </c>
      <c r="AA1553" s="9">
        <v>-5.4621719928412009</v>
      </c>
      <c r="AB1553" s="9" t="s">
        <v>15354</v>
      </c>
    </row>
    <row r="1554" spans="1:28" hidden="1" x14ac:dyDescent="0.25">
      <c r="A1554" t="s">
        <v>2208</v>
      </c>
      <c r="B1554" s="2">
        <v>42383</v>
      </c>
      <c r="C1554" s="3">
        <v>0</v>
      </c>
      <c r="D1554">
        <v>1.0885400000000001</v>
      </c>
      <c r="E1554">
        <v>1.09432</v>
      </c>
      <c r="F1554">
        <v>1.0834600000000001</v>
      </c>
      <c r="G1554">
        <v>1.0857000000000001</v>
      </c>
      <c r="H1554">
        <v>289973</v>
      </c>
      <c r="I1554">
        <v>-47.935943060497735</v>
      </c>
      <c r="J1554">
        <v>1.088425128205128</v>
      </c>
      <c r="K1554">
        <v>1.0913730220868079</v>
      </c>
      <c r="L1554">
        <v>1.0902719444444449</v>
      </c>
      <c r="M1554">
        <v>1.087646346178706</v>
      </c>
      <c r="N1554">
        <v>1.0889949999999999</v>
      </c>
      <c r="O1554">
        <v>1.0876464397693948</v>
      </c>
      <c r="P1554" t="s">
        <v>15354</v>
      </c>
      <c r="Q1554" t="s">
        <v>15355</v>
      </c>
      <c r="R1554" t="s">
        <v>15354</v>
      </c>
      <c r="S1554" t="s">
        <v>15354</v>
      </c>
      <c r="T1554">
        <v>1.0859700000000001</v>
      </c>
      <c r="U1554">
        <v>1.0854299999999999</v>
      </c>
      <c r="V1554" t="s">
        <v>15354</v>
      </c>
      <c r="W1554" t="s">
        <v>15354</v>
      </c>
      <c r="X1554" t="s">
        <v>15354</v>
      </c>
      <c r="Y1554" s="9">
        <v>4994.9482424476228</v>
      </c>
      <c r="Z1554" s="9">
        <v>4599.5269136786674</v>
      </c>
      <c r="AA1554" s="9">
        <v>7.6197705713684272</v>
      </c>
      <c r="AB1554" s="9" t="s">
        <v>15354</v>
      </c>
    </row>
    <row r="1555" spans="1:28" hidden="1" x14ac:dyDescent="0.25">
      <c r="A1555" t="s">
        <v>2209</v>
      </c>
      <c r="B1555" s="2">
        <v>42384</v>
      </c>
      <c r="C1555" s="3">
        <v>0</v>
      </c>
      <c r="D1555">
        <v>1.0857000000000001</v>
      </c>
      <c r="E1555">
        <v>1.09846</v>
      </c>
      <c r="F1555">
        <v>1.0856300000000001</v>
      </c>
      <c r="G1555">
        <v>1.0914999999999999</v>
      </c>
      <c r="H1555">
        <v>309171</v>
      </c>
      <c r="I1555">
        <v>-25.410733844469043</v>
      </c>
      <c r="J1555">
        <v>1.0878465384615381</v>
      </c>
      <c r="K1555">
        <v>1.0913762367175215</v>
      </c>
      <c r="L1555">
        <v>1.0902644444444445</v>
      </c>
      <c r="M1555">
        <v>1.0878546517906678</v>
      </c>
      <c r="N1555">
        <v>1.0892966666666666</v>
      </c>
      <c r="O1555">
        <v>1.0879547245878434</v>
      </c>
      <c r="P1555" t="s">
        <v>15354</v>
      </c>
      <c r="Q1555" t="s">
        <v>15353</v>
      </c>
      <c r="R1555" t="s">
        <v>15354</v>
      </c>
      <c r="S1555" t="s">
        <v>15354</v>
      </c>
      <c r="T1555">
        <v>1.09178</v>
      </c>
      <c r="U1555">
        <v>1.0912200000000001</v>
      </c>
      <c r="V1555" t="s">
        <v>15354</v>
      </c>
      <c r="W1555" t="s">
        <v>15354</v>
      </c>
      <c r="X1555" t="s">
        <v>15354</v>
      </c>
      <c r="Y1555" s="9">
        <v>4994.9482424476228</v>
      </c>
      <c r="Z1555" s="9">
        <v>4575.0501405481164</v>
      </c>
      <c r="AA1555" s="9">
        <v>-19.049127726921018</v>
      </c>
      <c r="AB1555" s="9" t="s">
        <v>15354</v>
      </c>
    </row>
    <row r="1556" spans="1:28" hidden="1" x14ac:dyDescent="0.25">
      <c r="A1556" t="s">
        <v>2210</v>
      </c>
      <c r="B1556" s="2">
        <v>42386</v>
      </c>
      <c r="C1556" s="3">
        <v>0</v>
      </c>
      <c r="D1556">
        <v>1.0921799999999999</v>
      </c>
      <c r="E1556">
        <v>1.09276</v>
      </c>
      <c r="F1556">
        <v>1.09073</v>
      </c>
      <c r="G1556">
        <v>1.0918300000000001</v>
      </c>
      <c r="H1556">
        <v>12258</v>
      </c>
      <c r="I1556">
        <v>-24.205914567360011</v>
      </c>
      <c r="J1556">
        <v>1.0872974358974357</v>
      </c>
      <c r="K1556">
        <v>1.0913877243955588</v>
      </c>
      <c r="L1556">
        <v>1.0903658333333333</v>
      </c>
      <c r="M1556">
        <v>1.0880695354776586</v>
      </c>
      <c r="N1556">
        <v>1.0895262500000003</v>
      </c>
      <c r="O1556">
        <v>1.088264746620816</v>
      </c>
      <c r="P1556" t="s">
        <v>15354</v>
      </c>
      <c r="Q1556" t="s">
        <v>15353</v>
      </c>
      <c r="R1556" t="s">
        <v>15354</v>
      </c>
      <c r="S1556" t="s">
        <v>15354</v>
      </c>
      <c r="T1556">
        <v>1.09212</v>
      </c>
      <c r="U1556">
        <v>1.09154</v>
      </c>
      <c r="V1556" t="s">
        <v>15354</v>
      </c>
      <c r="W1556" t="s">
        <v>15354</v>
      </c>
      <c r="X1556" t="s">
        <v>15354</v>
      </c>
      <c r="Y1556" s="9">
        <v>4994.9482424476228</v>
      </c>
      <c r="Z1556" s="9">
        <v>4573.6258309046834</v>
      </c>
      <c r="AA1556" s="9">
        <v>-20.609404827193689</v>
      </c>
      <c r="AB1556" s="9" t="s">
        <v>15354</v>
      </c>
    </row>
    <row r="1557" spans="1:28" hidden="1" x14ac:dyDescent="0.25">
      <c r="A1557" t="s">
        <v>2211</v>
      </c>
      <c r="B1557" s="2">
        <v>42387</v>
      </c>
      <c r="C1557" s="3">
        <v>0</v>
      </c>
      <c r="D1557">
        <v>1.0918300000000001</v>
      </c>
      <c r="E1557">
        <v>1.0923700000000001</v>
      </c>
      <c r="F1557">
        <v>1.0868899999999999</v>
      </c>
      <c r="G1557">
        <v>1.0892500000000001</v>
      </c>
      <c r="H1557">
        <v>196480</v>
      </c>
      <c r="I1557">
        <v>-33.62541073384422</v>
      </c>
      <c r="J1557">
        <v>1.0867008974358972</v>
      </c>
      <c r="K1557">
        <v>1.0913336047906079</v>
      </c>
      <c r="L1557">
        <v>1.0903980555555557</v>
      </c>
      <c r="M1557">
        <v>1.0881333443707581</v>
      </c>
      <c r="N1557">
        <v>1.0896220833333334</v>
      </c>
      <c r="O1557">
        <v>1.0883435668911507</v>
      </c>
      <c r="P1557" t="s">
        <v>15354</v>
      </c>
      <c r="Q1557" t="s">
        <v>15355</v>
      </c>
      <c r="R1557" t="s">
        <v>15354</v>
      </c>
      <c r="S1557" t="s">
        <v>15354</v>
      </c>
      <c r="T1557">
        <v>1.08954</v>
      </c>
      <c r="U1557">
        <v>1.0889599999999999</v>
      </c>
      <c r="V1557" t="s">
        <v>15354</v>
      </c>
      <c r="W1557" t="s">
        <v>15354</v>
      </c>
      <c r="X1557" t="s">
        <v>15354</v>
      </c>
      <c r="Y1557" s="9">
        <v>4994.9482424476228</v>
      </c>
      <c r="Z1557" s="9">
        <v>4584.4560479171241</v>
      </c>
      <c r="AA1557" s="9">
        <v>-8.7670186393021172</v>
      </c>
      <c r="AB1557" s="9" t="s">
        <v>15354</v>
      </c>
    </row>
    <row r="1558" spans="1:28" hidden="1" x14ac:dyDescent="0.25">
      <c r="A1558" t="s">
        <v>2212</v>
      </c>
      <c r="B1558" s="2">
        <v>42388</v>
      </c>
      <c r="C1558" s="3">
        <v>0</v>
      </c>
      <c r="D1558">
        <v>1.0892500000000001</v>
      </c>
      <c r="E1558">
        <v>1.09389</v>
      </c>
      <c r="F1558">
        <v>1.08595</v>
      </c>
      <c r="G1558">
        <v>1.0910500000000001</v>
      </c>
      <c r="H1558">
        <v>281487</v>
      </c>
      <c r="I1558">
        <v>-27.05366922234359</v>
      </c>
      <c r="J1558">
        <v>1.0861649999999996</v>
      </c>
      <c r="K1558">
        <v>1.0913264249224912</v>
      </c>
      <c r="L1558">
        <v>1.0906119444444446</v>
      </c>
      <c r="M1558">
        <v>1.0882910014317981</v>
      </c>
      <c r="N1558">
        <v>1.0896208333333333</v>
      </c>
      <c r="O1558">
        <v>1.0885600815398586</v>
      </c>
      <c r="P1558" t="s">
        <v>15354</v>
      </c>
      <c r="Q1558" t="s">
        <v>15355</v>
      </c>
      <c r="R1558" t="s">
        <v>15354</v>
      </c>
      <c r="S1558" t="s">
        <v>15354</v>
      </c>
      <c r="T1558">
        <v>1.09127</v>
      </c>
      <c r="U1558">
        <v>1.09083</v>
      </c>
      <c r="V1558" t="s">
        <v>15354</v>
      </c>
      <c r="W1558" t="s">
        <v>15354</v>
      </c>
      <c r="X1558" t="s">
        <v>15354</v>
      </c>
      <c r="Y1558" s="9">
        <v>4994.9482424476228</v>
      </c>
      <c r="Z1558" s="9">
        <v>4577.1882691246192</v>
      </c>
      <c r="AA1558" s="9">
        <v>-16.709984808967079</v>
      </c>
      <c r="AB1558" s="9" t="s">
        <v>15354</v>
      </c>
    </row>
    <row r="1559" spans="1:28" hidden="1" x14ac:dyDescent="0.25">
      <c r="A1559" t="s">
        <v>2213</v>
      </c>
      <c r="B1559" s="2">
        <v>42389</v>
      </c>
      <c r="C1559" s="3">
        <v>0</v>
      </c>
      <c r="D1559">
        <v>1.0910599999999999</v>
      </c>
      <c r="E1559">
        <v>1.0975999999999999</v>
      </c>
      <c r="F1559">
        <v>1.0873200000000001</v>
      </c>
      <c r="G1559">
        <v>1.0874600000000001</v>
      </c>
      <c r="H1559">
        <v>331628</v>
      </c>
      <c r="I1559">
        <v>-40.160642570280721</v>
      </c>
      <c r="J1559">
        <v>1.08555</v>
      </c>
      <c r="K1559">
        <v>1.0912285407472384</v>
      </c>
      <c r="L1559">
        <v>1.090562777777778</v>
      </c>
      <c r="M1559">
        <v>1.0882460824354847</v>
      </c>
      <c r="N1559">
        <v>1.0893124999999999</v>
      </c>
      <c r="O1559">
        <v>1.0884720750166701</v>
      </c>
      <c r="P1559" t="s">
        <v>15354</v>
      </c>
      <c r="Q1559" t="s">
        <v>15355</v>
      </c>
      <c r="R1559" t="s">
        <v>15354</v>
      </c>
      <c r="S1559" t="s">
        <v>15354</v>
      </c>
      <c r="T1559">
        <v>1.08761</v>
      </c>
      <c r="U1559">
        <v>1.08731</v>
      </c>
      <c r="V1559" t="s">
        <v>15354</v>
      </c>
      <c r="W1559" t="s">
        <v>15354</v>
      </c>
      <c r="X1559" t="s">
        <v>15354</v>
      </c>
      <c r="Y1559" s="9">
        <v>4994.9482424476228</v>
      </c>
      <c r="Z1559" s="9">
        <v>4592.5913171519414</v>
      </c>
      <c r="AA1559" s="9">
        <v>9.1824801910153561E-2</v>
      </c>
      <c r="AB1559" s="9" t="s">
        <v>15354</v>
      </c>
    </row>
    <row r="1560" spans="1:28" hidden="1" x14ac:dyDescent="0.25">
      <c r="A1560" t="s">
        <v>2214</v>
      </c>
      <c r="B1560" s="2">
        <v>42390</v>
      </c>
      <c r="C1560" s="3">
        <v>0</v>
      </c>
      <c r="D1560">
        <v>1.08745</v>
      </c>
      <c r="E1560">
        <v>1.0921000000000001</v>
      </c>
      <c r="F1560">
        <v>1.0778000000000001</v>
      </c>
      <c r="G1560">
        <v>1.0858000000000001</v>
      </c>
      <c r="H1560">
        <v>373412</v>
      </c>
      <c r="I1560">
        <v>-46.923647146033701</v>
      </c>
      <c r="J1560">
        <v>1.0849244871794872</v>
      </c>
      <c r="K1560">
        <v>1.0910911093359159</v>
      </c>
      <c r="L1560">
        <v>1.0901275000000001</v>
      </c>
      <c r="M1560">
        <v>1.0881138617632964</v>
      </c>
      <c r="N1560">
        <v>1.0891041666666663</v>
      </c>
      <c r="O1560">
        <v>1.0882583090153366</v>
      </c>
      <c r="P1560" t="s">
        <v>15354</v>
      </c>
      <c r="Q1560" t="s">
        <v>15355</v>
      </c>
      <c r="R1560" t="s">
        <v>15354</v>
      </c>
      <c r="S1560" t="s">
        <v>15354</v>
      </c>
      <c r="T1560">
        <v>1.08595</v>
      </c>
      <c r="U1560">
        <v>1.08565</v>
      </c>
      <c r="V1560" t="s">
        <v>15354</v>
      </c>
      <c r="W1560" t="s">
        <v>15354</v>
      </c>
      <c r="X1560" t="s">
        <v>15354</v>
      </c>
      <c r="Y1560" s="9">
        <v>4994.9482424476228</v>
      </c>
      <c r="Z1560" s="9">
        <v>4599.6116234150959</v>
      </c>
      <c r="AA1560" s="9">
        <v>7.7132801072558514</v>
      </c>
      <c r="AB1560" s="9" t="s">
        <v>15354</v>
      </c>
    </row>
    <row r="1561" spans="1:28" hidden="1" x14ac:dyDescent="0.25">
      <c r="A1561" t="s">
        <v>2215</v>
      </c>
      <c r="B1561" s="2">
        <v>42391</v>
      </c>
      <c r="C1561" s="3">
        <v>0</v>
      </c>
      <c r="D1561">
        <v>1.0858099999999999</v>
      </c>
      <c r="E1561">
        <v>1.08629</v>
      </c>
      <c r="F1561">
        <v>1.0789200000000001</v>
      </c>
      <c r="G1561">
        <v>1.0794699999999999</v>
      </c>
      <c r="H1561">
        <v>342232</v>
      </c>
      <c r="I1561">
        <v>-88.904494382022563</v>
      </c>
      <c r="J1561">
        <v>1.0845564102564103</v>
      </c>
      <c r="K1561">
        <v>1.0907969040362724</v>
      </c>
      <c r="L1561">
        <v>1.0897049999999999</v>
      </c>
      <c r="M1561">
        <v>1.0876466259923074</v>
      </c>
      <c r="N1561">
        <v>1.0883883333333333</v>
      </c>
      <c r="O1561">
        <v>1.0875552442941097</v>
      </c>
      <c r="P1561" t="s">
        <v>15354</v>
      </c>
      <c r="Q1561" t="s">
        <v>15355</v>
      </c>
      <c r="R1561" t="s">
        <v>15354</v>
      </c>
      <c r="S1561" t="s">
        <v>15354</v>
      </c>
      <c r="T1561">
        <v>1.0796600000000001</v>
      </c>
      <c r="U1561">
        <v>1.07928</v>
      </c>
      <c r="V1561" t="s">
        <v>15354</v>
      </c>
      <c r="W1561" t="s">
        <v>15354</v>
      </c>
      <c r="X1561" t="s">
        <v>15354</v>
      </c>
      <c r="Y1561" s="9">
        <v>4994.9482424476228</v>
      </c>
      <c r="Z1561" s="9">
        <v>4626.4085382876301</v>
      </c>
      <c r="AA1561" s="9">
        <v>36.589397084862178</v>
      </c>
      <c r="AB1561" s="9" t="s">
        <v>15354</v>
      </c>
    </row>
    <row r="1562" spans="1:28" hidden="1" x14ac:dyDescent="0.25">
      <c r="A1562" t="s">
        <v>2216</v>
      </c>
      <c r="B1562" s="2">
        <v>42393</v>
      </c>
      <c r="C1562" s="3">
        <v>0</v>
      </c>
      <c r="D1562">
        <v>1.0791299999999999</v>
      </c>
      <c r="E1562">
        <v>1.0797699999999999</v>
      </c>
      <c r="F1562">
        <v>1.0789299999999999</v>
      </c>
      <c r="G1562">
        <v>1.0797099999999999</v>
      </c>
      <c r="H1562">
        <v>6341</v>
      </c>
      <c r="I1562">
        <v>-90.755082284608591</v>
      </c>
      <c r="J1562">
        <v>1.0842751282051282</v>
      </c>
      <c r="K1562">
        <v>1.09051622292143</v>
      </c>
      <c r="L1562">
        <v>1.0891613888888889</v>
      </c>
      <c r="M1562">
        <v>1.0872176191819125</v>
      </c>
      <c r="N1562">
        <v>1.0876904166666665</v>
      </c>
      <c r="O1562">
        <v>1.086927624750581</v>
      </c>
      <c r="P1562" t="s">
        <v>15354</v>
      </c>
      <c r="Q1562" t="s">
        <v>15355</v>
      </c>
      <c r="R1562" t="s">
        <v>15354</v>
      </c>
      <c r="S1562" t="s">
        <v>15354</v>
      </c>
      <c r="T1562">
        <v>1.0799099999999999</v>
      </c>
      <c r="U1562">
        <v>1.07951</v>
      </c>
      <c r="V1562" t="s">
        <v>15354</v>
      </c>
      <c r="W1562" t="s">
        <v>15354</v>
      </c>
      <c r="X1562" t="s">
        <v>15354</v>
      </c>
      <c r="Y1562" s="9">
        <v>4994.9482424476228</v>
      </c>
      <c r="Z1562" s="9">
        <v>4625.3375211338198</v>
      </c>
      <c r="AA1562" s="9">
        <v>35.441020741825071</v>
      </c>
      <c r="AB1562" s="9" t="s">
        <v>15354</v>
      </c>
    </row>
    <row r="1563" spans="1:28" hidden="1" x14ac:dyDescent="0.25">
      <c r="A1563" t="s">
        <v>2217</v>
      </c>
      <c r="B1563" s="2">
        <v>42394</v>
      </c>
      <c r="C1563" s="3">
        <v>0</v>
      </c>
      <c r="D1563">
        <v>1.0797000000000001</v>
      </c>
      <c r="E1563">
        <v>1.08569</v>
      </c>
      <c r="F1563">
        <v>1.0789899999999999</v>
      </c>
      <c r="G1563">
        <v>1.08524</v>
      </c>
      <c r="H1563">
        <v>287596</v>
      </c>
      <c r="I1563">
        <v>-63.988383349467924</v>
      </c>
      <c r="J1563">
        <v>1.0840620512820514</v>
      </c>
      <c r="K1563">
        <v>1.0903826476575962</v>
      </c>
      <c r="L1563">
        <v>1.0888058333333333</v>
      </c>
      <c r="M1563">
        <v>1.0871107208477551</v>
      </c>
      <c r="N1563">
        <v>1.0872266666666666</v>
      </c>
      <c r="O1563">
        <v>1.0867926147705347</v>
      </c>
      <c r="P1563" t="s">
        <v>15353</v>
      </c>
      <c r="Q1563" t="s">
        <v>15355</v>
      </c>
      <c r="R1563" t="s">
        <v>15354</v>
      </c>
      <c r="S1563" t="s">
        <v>15354</v>
      </c>
      <c r="T1563">
        <v>1.08544</v>
      </c>
      <c r="U1563">
        <v>1.08504</v>
      </c>
      <c r="V1563" t="s">
        <v>15354</v>
      </c>
      <c r="W1563" t="s">
        <v>15354</v>
      </c>
      <c r="X1563" t="s">
        <v>15354</v>
      </c>
      <c r="Y1563" s="9">
        <v>4994.9482424476228</v>
      </c>
      <c r="Z1563" s="9">
        <v>4601.7727764294877</v>
      </c>
      <c r="AA1563" s="9">
        <v>10.05388367184502</v>
      </c>
      <c r="AB1563" s="9" t="s">
        <v>15354</v>
      </c>
    </row>
    <row r="1564" spans="1:28" hidden="1" x14ac:dyDescent="0.25">
      <c r="A1564" t="s">
        <v>2218</v>
      </c>
      <c r="B1564" s="2">
        <v>42395</v>
      </c>
      <c r="C1564" s="3">
        <v>0</v>
      </c>
      <c r="D1564">
        <v>1.0852299999999999</v>
      </c>
      <c r="E1564">
        <v>1.0874299999999999</v>
      </c>
      <c r="F1564">
        <v>1.0818700000000001</v>
      </c>
      <c r="G1564">
        <v>1.0861700000000001</v>
      </c>
      <c r="H1564">
        <v>293140</v>
      </c>
      <c r="I1564">
        <v>-59.486931268150876</v>
      </c>
      <c r="J1564">
        <v>1.0838092307692306</v>
      </c>
      <c r="K1564">
        <v>1.0902759983498087</v>
      </c>
      <c r="L1564">
        <v>1.0884461111111112</v>
      </c>
      <c r="M1564">
        <v>1.0870598710722006</v>
      </c>
      <c r="N1564">
        <v>1.0867566666666666</v>
      </c>
      <c r="O1564">
        <v>1.0867428055888919</v>
      </c>
      <c r="P1564" t="s">
        <v>15354</v>
      </c>
      <c r="Q1564" t="s">
        <v>15355</v>
      </c>
      <c r="R1564" t="s">
        <v>15354</v>
      </c>
      <c r="S1564" t="s">
        <v>15354</v>
      </c>
      <c r="T1564">
        <v>1.0863700000000001</v>
      </c>
      <c r="U1564">
        <v>1.0859700000000001</v>
      </c>
      <c r="V1564" t="s">
        <v>15354</v>
      </c>
      <c r="W1564" t="s">
        <v>15354</v>
      </c>
      <c r="X1564" t="s">
        <v>15354</v>
      </c>
      <c r="Y1564" s="9">
        <v>4994.9482424476228</v>
      </c>
      <c r="Z1564" s="9">
        <v>4597.8333739403906</v>
      </c>
      <c r="AA1564" s="9">
        <v>5.7844280476477241</v>
      </c>
      <c r="AB1564" s="9" t="s">
        <v>15354</v>
      </c>
    </row>
    <row r="1565" spans="1:28" hidden="1" x14ac:dyDescent="0.25">
      <c r="A1565" t="s">
        <v>2219</v>
      </c>
      <c r="B1565" s="2">
        <v>42396</v>
      </c>
      <c r="C1565" s="3">
        <v>0</v>
      </c>
      <c r="D1565">
        <v>1.08616</v>
      </c>
      <c r="E1565">
        <v>1.0916399999999999</v>
      </c>
      <c r="F1565">
        <v>1.08507</v>
      </c>
      <c r="G1565">
        <v>1.0902000000000001</v>
      </c>
      <c r="H1565">
        <v>314032</v>
      </c>
      <c r="I1565">
        <v>-39.980638915779153</v>
      </c>
      <c r="J1565">
        <v>1.0836419230769228</v>
      </c>
      <c r="K1565">
        <v>1.0902740743409529</v>
      </c>
      <c r="L1565">
        <v>1.0883577777777778</v>
      </c>
      <c r="M1565">
        <v>1.0872296077710006</v>
      </c>
      <c r="N1565">
        <v>1.0866583333333333</v>
      </c>
      <c r="O1565">
        <v>1.0870193811417805</v>
      </c>
      <c r="P1565" t="s">
        <v>15354</v>
      </c>
      <c r="Q1565" t="s">
        <v>15355</v>
      </c>
      <c r="R1565" t="s">
        <v>15354</v>
      </c>
      <c r="S1565" t="s">
        <v>15354</v>
      </c>
      <c r="T1565">
        <v>1.0904</v>
      </c>
      <c r="U1565">
        <v>1.0900000000000001</v>
      </c>
      <c r="V1565" t="s">
        <v>15354</v>
      </c>
      <c r="W1565" t="s">
        <v>15354</v>
      </c>
      <c r="X1565" t="s">
        <v>15354</v>
      </c>
      <c r="Y1565" s="9">
        <v>4994.9482424476228</v>
      </c>
      <c r="Z1565" s="9">
        <v>4580.8402810414736</v>
      </c>
      <c r="AA1565" s="9">
        <v>-12.716577384357008</v>
      </c>
      <c r="AB1565" s="9" t="s">
        <v>15354</v>
      </c>
    </row>
    <row r="1566" spans="1:28" hidden="1" x14ac:dyDescent="0.25">
      <c r="A1566" t="s">
        <v>2220</v>
      </c>
      <c r="B1566" s="2">
        <v>42397</v>
      </c>
      <c r="C1566" s="3">
        <v>0</v>
      </c>
      <c r="D1566">
        <v>1.0902000000000001</v>
      </c>
      <c r="E1566">
        <v>1.09676</v>
      </c>
      <c r="F1566">
        <v>1.08697</v>
      </c>
      <c r="G1566">
        <v>1.09352</v>
      </c>
      <c r="H1566">
        <v>326217</v>
      </c>
      <c r="I1566">
        <v>-23.910939012584549</v>
      </c>
      <c r="J1566">
        <v>1.0836567948717948</v>
      </c>
      <c r="K1566">
        <v>1.0903562496740933</v>
      </c>
      <c r="L1566">
        <v>1.08853</v>
      </c>
      <c r="M1566">
        <v>1.0875696289725683</v>
      </c>
      <c r="N1566">
        <v>1.0866591666666665</v>
      </c>
      <c r="O1566">
        <v>1.0875394306504382</v>
      </c>
      <c r="P1566" t="s">
        <v>15354</v>
      </c>
      <c r="Q1566" t="s">
        <v>15353</v>
      </c>
      <c r="R1566" t="s">
        <v>15354</v>
      </c>
      <c r="S1566" t="s">
        <v>15354</v>
      </c>
      <c r="T1566">
        <v>1.0937399999999999</v>
      </c>
      <c r="U1566">
        <v>1.0932999999999999</v>
      </c>
      <c r="V1566" t="s">
        <v>15354</v>
      </c>
      <c r="W1566" t="s">
        <v>15354</v>
      </c>
      <c r="X1566" t="s">
        <v>15354</v>
      </c>
      <c r="Y1566" s="9">
        <v>4994.9482424476228</v>
      </c>
      <c r="Z1566" s="9">
        <v>4566.8515757379482</v>
      </c>
      <c r="AA1566" s="9">
        <v>-28.048928622397106</v>
      </c>
      <c r="AB1566" s="9" t="s">
        <v>15354</v>
      </c>
    </row>
    <row r="1567" spans="1:28" hidden="1" x14ac:dyDescent="0.25">
      <c r="A1567" t="s">
        <v>2221</v>
      </c>
      <c r="B1567" s="2">
        <v>42398</v>
      </c>
      <c r="C1567" s="3">
        <v>0</v>
      </c>
      <c r="D1567">
        <v>1.0935299999999999</v>
      </c>
      <c r="E1567">
        <v>1.0948500000000001</v>
      </c>
      <c r="F1567">
        <v>1.081</v>
      </c>
      <c r="G1567">
        <v>1.083</v>
      </c>
      <c r="H1567">
        <v>349795</v>
      </c>
      <c r="I1567">
        <v>-74.830590513069225</v>
      </c>
      <c r="J1567">
        <v>1.0834534615384614</v>
      </c>
      <c r="K1567">
        <v>1.0901700155051288</v>
      </c>
      <c r="L1567">
        <v>1.0884949999999998</v>
      </c>
      <c r="M1567">
        <v>1.0873226220010781</v>
      </c>
      <c r="N1567">
        <v>1.0865491666666667</v>
      </c>
      <c r="O1567">
        <v>1.0871762761984032</v>
      </c>
      <c r="P1567" t="s">
        <v>15354</v>
      </c>
      <c r="Q1567" t="s">
        <v>15355</v>
      </c>
      <c r="R1567" t="s">
        <v>15354</v>
      </c>
      <c r="S1567" t="s">
        <v>15354</v>
      </c>
      <c r="T1567">
        <v>1.0832200000000001</v>
      </c>
      <c r="U1567">
        <v>1.0827800000000001</v>
      </c>
      <c r="V1567" t="s">
        <v>15354</v>
      </c>
      <c r="W1567" t="s">
        <v>15354</v>
      </c>
      <c r="X1567" t="s">
        <v>15354</v>
      </c>
      <c r="Y1567" s="9">
        <v>4994.9482424476228</v>
      </c>
      <c r="Z1567" s="9">
        <v>4611.2038574321214</v>
      </c>
      <c r="AA1567" s="9">
        <v>20.244728601848955</v>
      </c>
      <c r="AB1567" s="9" t="s">
        <v>15354</v>
      </c>
    </row>
    <row r="1568" spans="1:28" hidden="1" x14ac:dyDescent="0.25">
      <c r="A1568" t="s">
        <v>2222</v>
      </c>
      <c r="B1568" s="2">
        <v>42400</v>
      </c>
      <c r="C1568" s="3">
        <v>0</v>
      </c>
      <c r="D1568">
        <v>1.0831</v>
      </c>
      <c r="E1568">
        <v>1.0833999999999999</v>
      </c>
      <c r="F1568">
        <v>1.0814699999999999</v>
      </c>
      <c r="G1568">
        <v>1.08253</v>
      </c>
      <c r="H1568">
        <v>9729</v>
      </c>
      <c r="I1568">
        <v>-77.105517909003268</v>
      </c>
      <c r="J1568">
        <v>1.0832252564102565</v>
      </c>
      <c r="K1568">
        <v>1.0899765973910749</v>
      </c>
      <c r="L1568">
        <v>1.0883897222222223</v>
      </c>
      <c r="M1568">
        <v>1.0870635613523711</v>
      </c>
      <c r="N1568">
        <v>1.0864395833333331</v>
      </c>
      <c r="O1568">
        <v>1.086804574102531</v>
      </c>
      <c r="P1568" t="s">
        <v>15354</v>
      </c>
      <c r="Q1568" t="s">
        <v>15355</v>
      </c>
      <c r="R1568" t="s">
        <v>15354</v>
      </c>
      <c r="S1568" t="s">
        <v>15354</v>
      </c>
      <c r="T1568">
        <v>1.08274</v>
      </c>
      <c r="U1568">
        <v>1.0823199999999999</v>
      </c>
      <c r="V1568" t="s">
        <v>15354</v>
      </c>
      <c r="W1568" t="s">
        <v>15354</v>
      </c>
      <c r="X1568" t="s">
        <v>15354</v>
      </c>
      <c r="Y1568" s="9">
        <v>4994.9482424476228</v>
      </c>
      <c r="Z1568" s="9">
        <v>4613.2480950621784</v>
      </c>
      <c r="AA1568" s="9">
        <v>22.448647257460514</v>
      </c>
      <c r="AB1568" s="9" t="s">
        <v>15354</v>
      </c>
    </row>
    <row r="1569" spans="1:28" hidden="1" x14ac:dyDescent="0.25">
      <c r="A1569" t="s">
        <v>2223</v>
      </c>
      <c r="B1569" s="2">
        <v>42401</v>
      </c>
      <c r="C1569" s="3">
        <v>0</v>
      </c>
      <c r="D1569">
        <v>1.08253</v>
      </c>
      <c r="E1569">
        <v>1.09128</v>
      </c>
      <c r="F1569">
        <v>1.0824199999999999</v>
      </c>
      <c r="G1569">
        <v>1.08958</v>
      </c>
      <c r="H1569">
        <v>295282</v>
      </c>
      <c r="I1569">
        <v>-40.505050505050455</v>
      </c>
      <c r="J1569">
        <v>1.0830624358974359</v>
      </c>
      <c r="K1569">
        <v>1.0899665569507946</v>
      </c>
      <c r="L1569">
        <v>1.0884627777777778</v>
      </c>
      <c r="M1569">
        <v>1.0871995850630538</v>
      </c>
      <c r="N1569">
        <v>1.0867399999999998</v>
      </c>
      <c r="O1569">
        <v>1.0870266081743285</v>
      </c>
      <c r="P1569" t="s">
        <v>15354</v>
      </c>
      <c r="Q1569" t="s">
        <v>15355</v>
      </c>
      <c r="R1569" t="s">
        <v>15354</v>
      </c>
      <c r="S1569" t="s">
        <v>15354</v>
      </c>
      <c r="T1569">
        <v>1.08979</v>
      </c>
      <c r="U1569">
        <v>1.0893699999999999</v>
      </c>
      <c r="V1569" t="s">
        <v>15354</v>
      </c>
      <c r="W1569" t="s">
        <v>15354</v>
      </c>
      <c r="X1569" t="s">
        <v>15354</v>
      </c>
      <c r="Y1569" s="9">
        <v>4994.9482424476228</v>
      </c>
      <c r="Z1569" s="9">
        <v>4583.4043645542924</v>
      </c>
      <c r="AA1569" s="9">
        <v>-9.9159917796011285</v>
      </c>
      <c r="AB1569" s="9" t="s">
        <v>15354</v>
      </c>
    </row>
    <row r="1570" spans="1:28" hidden="1" x14ac:dyDescent="0.25">
      <c r="A1570" t="s">
        <v>2224</v>
      </c>
      <c r="B1570" s="2">
        <v>42402</v>
      </c>
      <c r="C1570" s="3">
        <v>0</v>
      </c>
      <c r="D1570">
        <v>1.0895699999999999</v>
      </c>
      <c r="E1570">
        <v>1.09399</v>
      </c>
      <c r="F1570">
        <v>1.08924</v>
      </c>
      <c r="G1570">
        <v>1.0918399999999999</v>
      </c>
      <c r="H1570">
        <v>296810</v>
      </c>
      <c r="I1570">
        <v>-29.090909090909296</v>
      </c>
      <c r="J1570">
        <v>1.0829391025641026</v>
      </c>
      <c r="K1570">
        <v>1.0900139858887492</v>
      </c>
      <c r="L1570">
        <v>1.0884838888888886</v>
      </c>
      <c r="M1570">
        <v>1.0874504183028888</v>
      </c>
      <c r="N1570">
        <v>1.0874408333333332</v>
      </c>
      <c r="O1570">
        <v>1.0874116795203823</v>
      </c>
      <c r="P1570" t="s">
        <v>15354</v>
      </c>
      <c r="Q1570" t="s">
        <v>15353</v>
      </c>
      <c r="R1570" t="s">
        <v>15354</v>
      </c>
      <c r="S1570" t="s">
        <v>15354</v>
      </c>
      <c r="T1570">
        <v>1.09206</v>
      </c>
      <c r="U1570">
        <v>1.09162</v>
      </c>
      <c r="V1570" t="s">
        <v>15354</v>
      </c>
      <c r="W1570" t="s">
        <v>15354</v>
      </c>
      <c r="X1570" t="s">
        <v>15354</v>
      </c>
      <c r="Y1570" s="9">
        <v>4994.9482424476228</v>
      </c>
      <c r="Z1570" s="9">
        <v>4573.8771152204299</v>
      </c>
      <c r="AA1570" s="9">
        <v>-20.336608325229957</v>
      </c>
      <c r="AB1570" s="9" t="s">
        <v>15354</v>
      </c>
    </row>
    <row r="1571" spans="1:28" hidden="1" x14ac:dyDescent="0.25">
      <c r="A1571" t="s">
        <v>2225</v>
      </c>
      <c r="B1571" s="2">
        <v>42403</v>
      </c>
      <c r="C1571" s="3">
        <v>0</v>
      </c>
      <c r="D1571">
        <v>1.0918699999999999</v>
      </c>
      <c r="E1571">
        <v>1.1145499999999999</v>
      </c>
      <c r="F1571">
        <v>1.0903799999999999</v>
      </c>
      <c r="G1571">
        <v>1.1092900000000001</v>
      </c>
      <c r="H1571">
        <v>368616</v>
      </c>
      <c r="I1571">
        <v>-14.312925170067601</v>
      </c>
      <c r="J1571">
        <v>1.0831073076923077</v>
      </c>
      <c r="K1571">
        <v>1.0905019862459961</v>
      </c>
      <c r="L1571">
        <v>1.088884722222222</v>
      </c>
      <c r="M1571">
        <v>1.0886309362324624</v>
      </c>
      <c r="N1571">
        <v>1.08875875</v>
      </c>
      <c r="O1571">
        <v>1.0891619451587518</v>
      </c>
      <c r="P1571" t="s">
        <v>15354</v>
      </c>
      <c r="Q1571" t="s">
        <v>15353</v>
      </c>
      <c r="R1571" t="s">
        <v>15354</v>
      </c>
      <c r="S1571" t="s">
        <v>15354</v>
      </c>
      <c r="T1571">
        <v>1.10968</v>
      </c>
      <c r="U1571">
        <v>1.1089</v>
      </c>
      <c r="V1571" t="s">
        <v>15354</v>
      </c>
      <c r="W1571" t="s">
        <v>15354</v>
      </c>
      <c r="X1571" t="s">
        <v>15354</v>
      </c>
      <c r="Y1571" s="9">
        <v>4994.9482424476228</v>
      </c>
      <c r="Z1571" s="9">
        <v>4501.2510295288939</v>
      </c>
      <c r="AA1571" s="9">
        <v>-101.19359683855056</v>
      </c>
      <c r="AB1571" s="9" t="s">
        <v>15354</v>
      </c>
    </row>
    <row r="1572" spans="1:28" x14ac:dyDescent="0.25">
      <c r="A1572" t="s">
        <v>2226</v>
      </c>
      <c r="B1572" s="2">
        <v>42404</v>
      </c>
      <c r="C1572" s="3">
        <v>0</v>
      </c>
      <c r="D1572">
        <v>1.10928</v>
      </c>
      <c r="E1572">
        <v>1.1238900000000001</v>
      </c>
      <c r="F1572">
        <v>1.1069599999999999</v>
      </c>
      <c r="G1572">
        <v>1.1199399999999999</v>
      </c>
      <c r="H1572">
        <v>387735</v>
      </c>
      <c r="I1572">
        <v>-8.570188761119816</v>
      </c>
      <c r="J1572">
        <v>1.0835378205128208</v>
      </c>
      <c r="K1572">
        <v>1.0912472524169836</v>
      </c>
      <c r="L1572">
        <v>1.0896941666666662</v>
      </c>
      <c r="M1572">
        <v>1.0903233180577347</v>
      </c>
      <c r="N1572">
        <v>1.0899000000000001</v>
      </c>
      <c r="O1572">
        <v>1.0916241895460517</v>
      </c>
      <c r="P1572" t="s">
        <v>15354</v>
      </c>
      <c r="Q1572" t="s">
        <v>15353</v>
      </c>
      <c r="R1572" t="s">
        <v>15354</v>
      </c>
      <c r="S1572" t="s">
        <v>15353</v>
      </c>
      <c r="T1572">
        <v>1.12052</v>
      </c>
      <c r="U1572">
        <v>1.1193599999999999</v>
      </c>
      <c r="V1572" t="s">
        <v>15354</v>
      </c>
      <c r="W1572" t="s">
        <v>15354</v>
      </c>
      <c r="X1572" t="s">
        <v>15354</v>
      </c>
      <c r="Y1572" s="9">
        <v>4994.9482424476228</v>
      </c>
      <c r="Z1572" s="9">
        <v>4457.7055674576295</v>
      </c>
      <c r="AA1572" s="9">
        <v>-150.89118131001345</v>
      </c>
      <c r="AB1572">
        <v>-150.89118131001345</v>
      </c>
    </row>
    <row r="1573" spans="1:28" x14ac:dyDescent="0.25">
      <c r="A1573" t="s">
        <v>2287</v>
      </c>
      <c r="B1573" s="2">
        <v>42475</v>
      </c>
      <c r="C1573" s="3">
        <v>0</v>
      </c>
      <c r="D1573">
        <v>1.1265000000000001</v>
      </c>
      <c r="E1573">
        <v>1.1316900000000001</v>
      </c>
      <c r="F1573">
        <v>1.1245700000000001</v>
      </c>
      <c r="G1573">
        <v>1.1282300000000001</v>
      </c>
      <c r="H1573">
        <v>197065</v>
      </c>
      <c r="I1573">
        <v>-79.04761904761915</v>
      </c>
      <c r="J1573">
        <v>1.1119817948717947</v>
      </c>
      <c r="K1573">
        <v>1.1157217365482135</v>
      </c>
      <c r="L1573">
        <v>1.1244877777777775</v>
      </c>
      <c r="M1573">
        <v>1.1256443420781073</v>
      </c>
      <c r="N1573">
        <v>1.1305416666666666</v>
      </c>
      <c r="O1573">
        <v>1.1296693473066879</v>
      </c>
      <c r="P1573" t="s">
        <v>15353</v>
      </c>
      <c r="Q1573" t="s">
        <v>15353</v>
      </c>
      <c r="R1573" t="s">
        <v>15353</v>
      </c>
      <c r="S1573" t="s">
        <v>15354</v>
      </c>
      <c r="T1573">
        <v>1.12849</v>
      </c>
      <c r="U1573">
        <v>1.1279699999999999</v>
      </c>
      <c r="V1573" t="s">
        <v>15354</v>
      </c>
      <c r="W1573" t="s">
        <v>15354</v>
      </c>
      <c r="X1573">
        <v>5000</v>
      </c>
      <c r="Y1573">
        <v>4430.6994302120529</v>
      </c>
      <c r="Z1573">
        <v>4997.6960362962891</v>
      </c>
      <c r="AA1573">
        <v>-2.303963703710906</v>
      </c>
    </row>
    <row r="1574" spans="1:28" hidden="1" x14ac:dyDescent="0.25">
      <c r="A1574" t="s">
        <v>2288</v>
      </c>
      <c r="B1574" s="2">
        <v>42477</v>
      </c>
      <c r="C1574" s="3">
        <v>0</v>
      </c>
      <c r="D1574">
        <v>1.13002</v>
      </c>
      <c r="E1574">
        <v>1.13018</v>
      </c>
      <c r="F1574">
        <v>1.1289</v>
      </c>
      <c r="G1574">
        <v>1.12975</v>
      </c>
      <c r="H1574">
        <v>13756</v>
      </c>
      <c r="I1574">
        <v>-72.467532467532692</v>
      </c>
      <c r="J1574">
        <v>1.1124679487179485</v>
      </c>
      <c r="K1574">
        <v>1.1160768824583853</v>
      </c>
      <c r="L1574">
        <v>1.1253383333333331</v>
      </c>
      <c r="M1574">
        <v>1.1258662695333448</v>
      </c>
      <c r="N1574">
        <v>1.1306379166666667</v>
      </c>
      <c r="O1574">
        <v>1.1296757995221529</v>
      </c>
      <c r="P1574" t="s">
        <v>15354</v>
      </c>
      <c r="Q1574" t="s">
        <v>15353</v>
      </c>
      <c r="R1574" t="s">
        <v>15354</v>
      </c>
      <c r="S1574" t="s">
        <v>15354</v>
      </c>
      <c r="T1574">
        <v>1.13002</v>
      </c>
      <c r="U1574">
        <v>1.12948</v>
      </c>
      <c r="V1574" t="s">
        <v>15354</v>
      </c>
      <c r="W1574" t="s">
        <v>15354</v>
      </c>
      <c r="X1574" t="s">
        <v>15354</v>
      </c>
      <c r="Y1574">
        <v>4430.6994302120529</v>
      </c>
      <c r="Z1574">
        <v>5004.3863924359093</v>
      </c>
      <c r="AA1574">
        <v>4.3863924359093289</v>
      </c>
      <c r="AB1574" s="9" t="s">
        <v>15354</v>
      </c>
    </row>
    <row r="1575" spans="1:28" hidden="1" x14ac:dyDescent="0.25">
      <c r="A1575" t="s">
        <v>2289</v>
      </c>
      <c r="B1575" s="2">
        <v>42478</v>
      </c>
      <c r="C1575" s="3">
        <v>0</v>
      </c>
      <c r="D1575">
        <v>1.12978</v>
      </c>
      <c r="E1575">
        <v>1.1332100000000001</v>
      </c>
      <c r="F1575">
        <v>1.12737</v>
      </c>
      <c r="G1575">
        <v>1.1307700000000001</v>
      </c>
      <c r="H1575">
        <v>208098</v>
      </c>
      <c r="I1575">
        <v>-68.051948051948159</v>
      </c>
      <c r="J1575">
        <v>1.1130002564102561</v>
      </c>
      <c r="K1575">
        <v>1.1164488601176668</v>
      </c>
      <c r="L1575">
        <v>1.1261588888888887</v>
      </c>
      <c r="M1575">
        <v>1.126131336045056</v>
      </c>
      <c r="N1575">
        <v>1.1309412500000002</v>
      </c>
      <c r="O1575">
        <v>1.1297633355603807</v>
      </c>
      <c r="P1575" t="s">
        <v>15354</v>
      </c>
      <c r="Q1575" t="s">
        <v>15353</v>
      </c>
      <c r="R1575" t="s">
        <v>15354</v>
      </c>
      <c r="S1575" t="s">
        <v>15354</v>
      </c>
      <c r="T1575">
        <v>1.13104</v>
      </c>
      <c r="U1575">
        <v>1.1305000000000001</v>
      </c>
      <c r="V1575" t="s">
        <v>15354</v>
      </c>
      <c r="W1575" t="s">
        <v>15354</v>
      </c>
      <c r="X1575" t="s">
        <v>15354</v>
      </c>
      <c r="Y1575">
        <v>4430.6994302120529</v>
      </c>
      <c r="Z1575">
        <v>5008.905705854726</v>
      </c>
      <c r="AA1575">
        <v>8.9057058547259658</v>
      </c>
      <c r="AB1575" s="9" t="s">
        <v>15354</v>
      </c>
    </row>
    <row r="1576" spans="1:28" hidden="1" x14ac:dyDescent="0.25">
      <c r="A1576" t="s">
        <v>2290</v>
      </c>
      <c r="B1576" s="2">
        <v>42479</v>
      </c>
      <c r="C1576" s="3">
        <v>0</v>
      </c>
      <c r="D1576">
        <v>1.1307799999999999</v>
      </c>
      <c r="E1576">
        <v>1.13845</v>
      </c>
      <c r="F1576">
        <v>1.1303399999999999</v>
      </c>
      <c r="G1576">
        <v>1.1358299999999999</v>
      </c>
      <c r="H1576">
        <v>227792</v>
      </c>
      <c r="I1576">
        <v>-46.147186147186844</v>
      </c>
      <c r="J1576">
        <v>1.1135743589743585</v>
      </c>
      <c r="K1576">
        <v>1.1169395218868396</v>
      </c>
      <c r="L1576">
        <v>1.1271536111111109</v>
      </c>
      <c r="M1576">
        <v>1.1266555881507287</v>
      </c>
      <c r="N1576">
        <v>1.1315129166666669</v>
      </c>
      <c r="O1576">
        <v>1.1302486687155502</v>
      </c>
      <c r="P1576" t="s">
        <v>15354</v>
      </c>
      <c r="Q1576" t="s">
        <v>15353</v>
      </c>
      <c r="R1576" t="s">
        <v>15354</v>
      </c>
      <c r="S1576" t="s">
        <v>15354</v>
      </c>
      <c r="T1576">
        <v>1.1361000000000001</v>
      </c>
      <c r="U1576">
        <v>1.1355599999999999</v>
      </c>
      <c r="V1576" t="s">
        <v>15354</v>
      </c>
      <c r="W1576" t="s">
        <v>15354</v>
      </c>
      <c r="X1576" t="s">
        <v>15354</v>
      </c>
      <c r="Y1576">
        <v>4430.6994302120529</v>
      </c>
      <c r="Z1576">
        <v>5031.3250449715988</v>
      </c>
      <c r="AA1576">
        <v>31.3250449715988</v>
      </c>
      <c r="AB1576" s="9" t="s">
        <v>15354</v>
      </c>
    </row>
    <row r="1577" spans="1:28" hidden="1" x14ac:dyDescent="0.25">
      <c r="A1577" t="s">
        <v>2291</v>
      </c>
      <c r="B1577" s="2">
        <v>42480</v>
      </c>
      <c r="C1577" s="3">
        <v>0</v>
      </c>
      <c r="D1577">
        <v>1.1358299999999999</v>
      </c>
      <c r="E1577">
        <v>1.13876</v>
      </c>
      <c r="F1577">
        <v>1.1290500000000001</v>
      </c>
      <c r="G1577">
        <v>1.13022</v>
      </c>
      <c r="H1577">
        <v>250376</v>
      </c>
      <c r="I1577">
        <v>-70.432900432900766</v>
      </c>
      <c r="J1577">
        <v>1.1141225641025638</v>
      </c>
      <c r="K1577">
        <v>1.1172757365226158</v>
      </c>
      <c r="L1577">
        <v>1.1280325</v>
      </c>
      <c r="M1577">
        <v>1.1268482590615001</v>
      </c>
      <c r="N1577">
        <v>1.1320308333333333</v>
      </c>
      <c r="O1577">
        <v>1.1302463752183063</v>
      </c>
      <c r="P1577" t="s">
        <v>15354</v>
      </c>
      <c r="Q1577" t="s">
        <v>15353</v>
      </c>
      <c r="R1577" t="s">
        <v>15354</v>
      </c>
      <c r="S1577" t="s">
        <v>15354</v>
      </c>
      <c r="T1577">
        <v>1.1304799999999999</v>
      </c>
      <c r="U1577">
        <v>1.1299600000000001</v>
      </c>
      <c r="V1577" t="s">
        <v>15354</v>
      </c>
      <c r="W1577" t="s">
        <v>15354</v>
      </c>
      <c r="X1577" t="s">
        <v>15354</v>
      </c>
      <c r="Y1577">
        <v>4430.6994302120529</v>
      </c>
      <c r="Z1577">
        <v>5006.5131281624117</v>
      </c>
      <c r="AA1577">
        <v>6.5131281624117037</v>
      </c>
      <c r="AB1577" s="9" t="s">
        <v>15354</v>
      </c>
    </row>
    <row r="1578" spans="1:28" hidden="1" x14ac:dyDescent="0.25">
      <c r="A1578" t="s">
        <v>2292</v>
      </c>
      <c r="B1578" s="2">
        <v>42481</v>
      </c>
      <c r="C1578" s="3">
        <v>0</v>
      </c>
      <c r="D1578">
        <v>1.1302399999999999</v>
      </c>
      <c r="E1578">
        <v>1.13981</v>
      </c>
      <c r="F1578">
        <v>1.1269899999999999</v>
      </c>
      <c r="G1578">
        <v>1.1290199999999999</v>
      </c>
      <c r="H1578">
        <v>266839</v>
      </c>
      <c r="I1578">
        <v>-75.627705627706376</v>
      </c>
      <c r="J1578">
        <v>1.1146766666666663</v>
      </c>
      <c r="K1578">
        <v>1.1175730596486255</v>
      </c>
      <c r="L1578">
        <v>1.1283488888888888</v>
      </c>
      <c r="M1578">
        <v>1.1269656504635812</v>
      </c>
      <c r="N1578">
        <v>1.1325550000000002</v>
      </c>
      <c r="O1578">
        <v>1.1301482652008419</v>
      </c>
      <c r="P1578" t="s">
        <v>15354</v>
      </c>
      <c r="Q1578" t="s">
        <v>15353</v>
      </c>
      <c r="R1578" t="s">
        <v>15354</v>
      </c>
      <c r="S1578" t="s">
        <v>15354</v>
      </c>
      <c r="T1578">
        <v>1.1292800000000001</v>
      </c>
      <c r="U1578">
        <v>1.12876</v>
      </c>
      <c r="V1578" t="s">
        <v>15354</v>
      </c>
      <c r="W1578" t="s">
        <v>15354</v>
      </c>
      <c r="X1578" t="s">
        <v>15354</v>
      </c>
      <c r="Y1578">
        <v>4430.6994302120529</v>
      </c>
      <c r="Z1578">
        <v>5001.1962888461567</v>
      </c>
      <c r="AA1578">
        <v>1.1962888461566763</v>
      </c>
      <c r="AB1578" s="9" t="s">
        <v>15354</v>
      </c>
    </row>
    <row r="1579" spans="1:28" hidden="1" x14ac:dyDescent="0.25">
      <c r="A1579" t="s">
        <v>2293</v>
      </c>
      <c r="B1579" s="2">
        <v>42482</v>
      </c>
      <c r="C1579" s="3">
        <v>0</v>
      </c>
      <c r="D1579">
        <v>1.1290199999999999</v>
      </c>
      <c r="E1579">
        <v>1.13087</v>
      </c>
      <c r="F1579">
        <v>1.12181</v>
      </c>
      <c r="G1579">
        <v>1.1222700000000001</v>
      </c>
      <c r="H1579">
        <v>237743</v>
      </c>
      <c r="I1579">
        <v>-98.136142625607263</v>
      </c>
      <c r="J1579">
        <v>1.1152253846153843</v>
      </c>
      <c r="K1579">
        <v>1.1176919695309389</v>
      </c>
      <c r="L1579">
        <v>1.1285597222222221</v>
      </c>
      <c r="M1579">
        <v>1.1267118315196039</v>
      </c>
      <c r="N1579">
        <v>1.13280625</v>
      </c>
      <c r="O1579">
        <v>1.1295180039847745</v>
      </c>
      <c r="P1579" t="s">
        <v>15354</v>
      </c>
      <c r="Q1579" t="s">
        <v>15353</v>
      </c>
      <c r="R1579" t="s">
        <v>15354</v>
      </c>
      <c r="S1579" t="s">
        <v>15354</v>
      </c>
      <c r="T1579">
        <v>1.1225499999999999</v>
      </c>
      <c r="U1579">
        <v>1.12199</v>
      </c>
      <c r="V1579" t="s">
        <v>15354</v>
      </c>
      <c r="W1579" t="s">
        <v>15354</v>
      </c>
      <c r="X1579" t="s">
        <v>15354</v>
      </c>
      <c r="Y1579">
        <v>4430.6994302120529</v>
      </c>
      <c r="Z1579">
        <v>4971.2004537036219</v>
      </c>
      <c r="AA1579">
        <v>-28.799546296378139</v>
      </c>
      <c r="AB1579" s="9" t="s">
        <v>15354</v>
      </c>
    </row>
    <row r="1580" spans="1:28" hidden="1" x14ac:dyDescent="0.25">
      <c r="A1580" t="s">
        <v>2294</v>
      </c>
      <c r="B1580" s="2">
        <v>42484</v>
      </c>
      <c r="C1580" s="3">
        <v>0</v>
      </c>
      <c r="D1580">
        <v>1.1216200000000001</v>
      </c>
      <c r="E1580">
        <v>1.12338</v>
      </c>
      <c r="F1580">
        <v>1.1214999999999999</v>
      </c>
      <c r="G1580">
        <v>1.1231199999999999</v>
      </c>
      <c r="H1580">
        <v>16683</v>
      </c>
      <c r="I1580">
        <v>-93.517406962785316</v>
      </c>
      <c r="J1580">
        <v>1.1157819230769228</v>
      </c>
      <c r="K1580">
        <v>1.1178293880238266</v>
      </c>
      <c r="L1580">
        <v>1.1287433333333334</v>
      </c>
      <c r="M1580">
        <v>1.1265176784644901</v>
      </c>
      <c r="N1580">
        <v>1.1331149999999999</v>
      </c>
      <c r="O1580">
        <v>1.1290061636659925</v>
      </c>
      <c r="P1580" t="s">
        <v>15354</v>
      </c>
      <c r="Q1580" t="s">
        <v>15353</v>
      </c>
      <c r="R1580" t="s">
        <v>15354</v>
      </c>
      <c r="S1580" t="s">
        <v>15354</v>
      </c>
      <c r="T1580">
        <v>1.1233900000000001</v>
      </c>
      <c r="U1580">
        <v>1.1228499999999999</v>
      </c>
      <c r="V1580" t="s">
        <v>15354</v>
      </c>
      <c r="W1580" t="s">
        <v>15354</v>
      </c>
      <c r="X1580" t="s">
        <v>15354</v>
      </c>
      <c r="Y1580">
        <v>4430.6994302120529</v>
      </c>
      <c r="Z1580">
        <v>4975.0108552136035</v>
      </c>
      <c r="AA1580">
        <v>-24.989144786396537</v>
      </c>
      <c r="AB1580" s="9" t="s">
        <v>15354</v>
      </c>
    </row>
    <row r="1581" spans="1:28" hidden="1" x14ac:dyDescent="0.25">
      <c r="A1581" t="s">
        <v>2295</v>
      </c>
      <c r="B1581" s="2">
        <v>42485</v>
      </c>
      <c r="C1581" s="3">
        <v>0</v>
      </c>
      <c r="D1581">
        <v>1.1231199999999999</v>
      </c>
      <c r="E1581">
        <v>1.12781</v>
      </c>
      <c r="F1581">
        <v>1.12235</v>
      </c>
      <c r="G1581">
        <v>1.1266400000000001</v>
      </c>
      <c r="H1581">
        <v>238611</v>
      </c>
      <c r="I1581">
        <v>-79.43177270908312</v>
      </c>
      <c r="J1581">
        <v>1.116312692307692</v>
      </c>
      <c r="K1581">
        <v>1.1180524414915778</v>
      </c>
      <c r="L1581">
        <v>1.129205833333333</v>
      </c>
      <c r="M1581">
        <v>1.1265242904393824</v>
      </c>
      <c r="N1581">
        <v>1.1333887499999999</v>
      </c>
      <c r="O1581">
        <v>1.1288168705727133</v>
      </c>
      <c r="P1581" t="s">
        <v>15353</v>
      </c>
      <c r="Q1581" t="s">
        <v>15353</v>
      </c>
      <c r="R1581" t="s">
        <v>15353</v>
      </c>
      <c r="S1581" t="s">
        <v>15354</v>
      </c>
      <c r="T1581">
        <v>1.12686</v>
      </c>
      <c r="U1581">
        <v>1.12642</v>
      </c>
      <c r="V1581" t="s">
        <v>15354</v>
      </c>
      <c r="W1581" t="s">
        <v>15354</v>
      </c>
      <c r="X1581">
        <v>5000</v>
      </c>
      <c r="Y1581">
        <v>4430.6994302120529</v>
      </c>
      <c r="Z1581">
        <v>4990.8284521794603</v>
      </c>
      <c r="AA1581">
        <v>-9.1715478205396721</v>
      </c>
      <c r="AB1581" s="9" t="s">
        <v>15354</v>
      </c>
    </row>
    <row r="1582" spans="1:28" hidden="1" x14ac:dyDescent="0.25">
      <c r="A1582" t="s">
        <v>2296</v>
      </c>
      <c r="B1582" s="2">
        <v>42486</v>
      </c>
      <c r="C1582" s="3">
        <v>0</v>
      </c>
      <c r="D1582">
        <v>1.12663</v>
      </c>
      <c r="E1582">
        <v>1.1339699999999999</v>
      </c>
      <c r="F1582">
        <v>1.1256200000000001</v>
      </c>
      <c r="G1582">
        <v>1.1295900000000001</v>
      </c>
      <c r="H1582">
        <v>259988</v>
      </c>
      <c r="I1582">
        <v>-67.627050820327611</v>
      </c>
      <c r="J1582">
        <v>1.1168693589743586</v>
      </c>
      <c r="K1582">
        <v>1.1183445315803986</v>
      </c>
      <c r="L1582">
        <v>1.1297305555555555</v>
      </c>
      <c r="M1582">
        <v>1.1266900044696861</v>
      </c>
      <c r="N1582">
        <v>1.1334166666666665</v>
      </c>
      <c r="O1582">
        <v>1.1288787209268962</v>
      </c>
      <c r="P1582" t="s">
        <v>15354</v>
      </c>
      <c r="Q1582" t="s">
        <v>15353</v>
      </c>
      <c r="R1582" t="s">
        <v>15354</v>
      </c>
      <c r="S1582" t="s">
        <v>15354</v>
      </c>
      <c r="T1582">
        <v>1.1297600000000001</v>
      </c>
      <c r="U1582">
        <v>1.1294200000000001</v>
      </c>
      <c r="V1582" t="s">
        <v>15354</v>
      </c>
      <c r="W1582" t="s">
        <v>15354</v>
      </c>
      <c r="X1582" t="s">
        <v>15354</v>
      </c>
      <c r="Y1582">
        <v>4430.6994302120529</v>
      </c>
      <c r="Z1582">
        <v>5004.1205504700974</v>
      </c>
      <c r="AA1582">
        <v>4.1205504700974416</v>
      </c>
      <c r="AB1582" s="9" t="s">
        <v>15354</v>
      </c>
    </row>
    <row r="1583" spans="1:28" hidden="1" x14ac:dyDescent="0.25">
      <c r="A1583" t="s">
        <v>2297</v>
      </c>
      <c r="B1583" s="2">
        <v>42487</v>
      </c>
      <c r="C1583" s="3">
        <v>0</v>
      </c>
      <c r="D1583">
        <v>1.1295900000000001</v>
      </c>
      <c r="E1583">
        <v>1.1361000000000001</v>
      </c>
      <c r="F1583">
        <v>1.1271500000000001</v>
      </c>
      <c r="G1583">
        <v>1.1326400000000001</v>
      </c>
      <c r="H1583">
        <v>278113</v>
      </c>
      <c r="I1583">
        <v>-55.422168867546539</v>
      </c>
      <c r="J1583">
        <v>1.1174134615384612</v>
      </c>
      <c r="K1583">
        <v>1.1187064421733</v>
      </c>
      <c r="L1583">
        <v>1.1300369444444445</v>
      </c>
      <c r="M1583">
        <v>1.1270116258497032</v>
      </c>
      <c r="N1583">
        <v>1.1333904166666666</v>
      </c>
      <c r="O1583">
        <v>1.1291796232527447</v>
      </c>
      <c r="P1583" t="s">
        <v>15354</v>
      </c>
      <c r="Q1583" t="s">
        <v>15353</v>
      </c>
      <c r="R1583" t="s">
        <v>15354</v>
      </c>
      <c r="S1583" t="s">
        <v>15354</v>
      </c>
      <c r="T1583">
        <v>1.1328199999999999</v>
      </c>
      <c r="U1583">
        <v>1.13246</v>
      </c>
      <c r="V1583" t="s">
        <v>15354</v>
      </c>
      <c r="W1583" t="s">
        <v>15354</v>
      </c>
      <c r="X1583" t="s">
        <v>15354</v>
      </c>
      <c r="Y1583">
        <v>4430.6994302120529</v>
      </c>
      <c r="Z1583">
        <v>5017.5898767379413</v>
      </c>
      <c r="AA1583">
        <v>17.589876737941267</v>
      </c>
      <c r="AB1583" s="9" t="s">
        <v>15354</v>
      </c>
    </row>
    <row r="1584" spans="1:28" hidden="1" x14ac:dyDescent="0.25">
      <c r="A1584" t="s">
        <v>2298</v>
      </c>
      <c r="B1584" s="2">
        <v>42488</v>
      </c>
      <c r="C1584" s="3">
        <v>0</v>
      </c>
      <c r="D1584">
        <v>1.1326400000000001</v>
      </c>
      <c r="E1584">
        <v>1.13679</v>
      </c>
      <c r="F1584">
        <v>1.1295900000000001</v>
      </c>
      <c r="G1584">
        <v>1.13571</v>
      </c>
      <c r="H1584">
        <v>297972</v>
      </c>
      <c r="I1584">
        <v>-22.392135445111862</v>
      </c>
      <c r="J1584">
        <v>1.1179543589743584</v>
      </c>
      <c r="K1584">
        <v>1.1191369119916974</v>
      </c>
      <c r="L1584">
        <v>1.1301533333333333</v>
      </c>
      <c r="M1584">
        <v>1.1274818082362057</v>
      </c>
      <c r="N1584">
        <v>1.1333012499999999</v>
      </c>
      <c r="O1584">
        <v>1.1297020533925253</v>
      </c>
      <c r="P1584" t="s">
        <v>15354</v>
      </c>
      <c r="Q1584" t="s">
        <v>15353</v>
      </c>
      <c r="R1584" t="s">
        <v>15354</v>
      </c>
      <c r="S1584" t="s">
        <v>15354</v>
      </c>
      <c r="T1584">
        <v>1.13591</v>
      </c>
      <c r="U1584">
        <v>1.13551</v>
      </c>
      <c r="V1584" t="s">
        <v>15354</v>
      </c>
      <c r="W1584" t="s">
        <v>15354</v>
      </c>
      <c r="X1584" t="s">
        <v>15354</v>
      </c>
      <c r="Y1584">
        <v>4430.6994302120529</v>
      </c>
      <c r="Z1584">
        <v>5031.1035100000881</v>
      </c>
      <c r="AA1584">
        <v>31.103510000088136</v>
      </c>
      <c r="AB1584" s="9" t="s">
        <v>15354</v>
      </c>
    </row>
    <row r="1585" spans="1:28" hidden="1" x14ac:dyDescent="0.25">
      <c r="A1585" t="s">
        <v>2299</v>
      </c>
      <c r="B1585" s="2">
        <v>42489</v>
      </c>
      <c r="C1585" s="3">
        <v>0</v>
      </c>
      <c r="D1585">
        <v>1.1356900000000001</v>
      </c>
      <c r="E1585">
        <v>1.14592</v>
      </c>
      <c r="F1585">
        <v>1.1356200000000001</v>
      </c>
      <c r="G1585">
        <v>1.14503</v>
      </c>
      <c r="H1585">
        <v>277128</v>
      </c>
      <c r="I1585">
        <v>-3.6445536445538633</v>
      </c>
      <c r="J1585">
        <v>1.118749615384615</v>
      </c>
      <c r="K1585">
        <v>1.1197924332070974</v>
      </c>
      <c r="L1585">
        <v>1.1306552777777779</v>
      </c>
      <c r="M1585">
        <v>1.1284303591423568</v>
      </c>
      <c r="N1585">
        <v>1.1335529166666667</v>
      </c>
      <c r="O1585">
        <v>1.1309282891211232</v>
      </c>
      <c r="P1585" t="s">
        <v>15354</v>
      </c>
      <c r="Q1585" t="s">
        <v>15353</v>
      </c>
      <c r="R1585" t="s">
        <v>15354</v>
      </c>
      <c r="S1585" t="s">
        <v>15354</v>
      </c>
      <c r="T1585">
        <v>1.1453199999999999</v>
      </c>
      <c r="U1585">
        <v>1.1447400000000001</v>
      </c>
      <c r="V1585" t="s">
        <v>15354</v>
      </c>
      <c r="W1585" t="s">
        <v>15354</v>
      </c>
      <c r="X1585" t="s">
        <v>15354</v>
      </c>
      <c r="Y1585">
        <v>4430.6994302120529</v>
      </c>
      <c r="Z1585">
        <v>5071.9988657409458</v>
      </c>
      <c r="AA1585">
        <v>71.998865740945803</v>
      </c>
      <c r="AB1585" s="9" t="s">
        <v>15354</v>
      </c>
    </row>
    <row r="1586" spans="1:28" hidden="1" x14ac:dyDescent="0.25">
      <c r="A1586" t="s">
        <v>2300</v>
      </c>
      <c r="B1586" s="2">
        <v>42491</v>
      </c>
      <c r="C1586" s="3">
        <v>0</v>
      </c>
      <c r="D1586">
        <v>1.1459299999999999</v>
      </c>
      <c r="E1586">
        <v>1.14659</v>
      </c>
      <c r="F1586">
        <v>1.1452800000000001</v>
      </c>
      <c r="G1586">
        <v>1.14608</v>
      </c>
      <c r="H1586">
        <v>18334</v>
      </c>
      <c r="I1586">
        <v>-2.0326823435632098</v>
      </c>
      <c r="J1586">
        <v>1.1195643589743585</v>
      </c>
      <c r="K1586">
        <v>1.1204579412271707</v>
      </c>
      <c r="L1586">
        <v>1.1311730555555557</v>
      </c>
      <c r="M1586">
        <v>1.1293843937833106</v>
      </c>
      <c r="N1586">
        <v>1.1338287499999999</v>
      </c>
      <c r="O1586">
        <v>1.1321404259914334</v>
      </c>
      <c r="P1586" t="s">
        <v>15354</v>
      </c>
      <c r="Q1586" t="s">
        <v>15353</v>
      </c>
      <c r="R1586" t="s">
        <v>15354</v>
      </c>
      <c r="S1586" t="s">
        <v>15354</v>
      </c>
      <c r="T1586">
        <v>1.1464399999999999</v>
      </c>
      <c r="U1586">
        <v>1.1457200000000001</v>
      </c>
      <c r="V1586" t="s">
        <v>15354</v>
      </c>
      <c r="W1586" t="s">
        <v>15354</v>
      </c>
      <c r="X1586" t="s">
        <v>15354</v>
      </c>
      <c r="Y1586">
        <v>4430.6994302120529</v>
      </c>
      <c r="Z1586">
        <v>5076.3409511825539</v>
      </c>
      <c r="AA1586">
        <v>76.340951182553908</v>
      </c>
      <c r="AB1586" s="9" t="s">
        <v>15354</v>
      </c>
    </row>
    <row r="1587" spans="1:28" hidden="1" x14ac:dyDescent="0.25">
      <c r="A1587" t="s">
        <v>2301</v>
      </c>
      <c r="B1587" s="2">
        <v>42492</v>
      </c>
      <c r="C1587" s="3">
        <v>0</v>
      </c>
      <c r="D1587">
        <v>1.14608</v>
      </c>
      <c r="E1587">
        <v>1.1536</v>
      </c>
      <c r="F1587">
        <v>1.1448199999999999</v>
      </c>
      <c r="G1587">
        <v>1.1523399999999999</v>
      </c>
      <c r="H1587">
        <v>214696</v>
      </c>
      <c r="I1587">
        <v>-3.9252336448599321</v>
      </c>
      <c r="J1587">
        <v>1.1203689743589738</v>
      </c>
      <c r="K1587">
        <v>1.1212650819555967</v>
      </c>
      <c r="L1587">
        <v>1.1319744444444446</v>
      </c>
      <c r="M1587">
        <v>1.1306252373625911</v>
      </c>
      <c r="N1587">
        <v>1.1343991666666664</v>
      </c>
      <c r="O1587">
        <v>1.1337563919121187</v>
      </c>
      <c r="P1587" t="s">
        <v>15354</v>
      </c>
      <c r="Q1587" t="s">
        <v>15353</v>
      </c>
      <c r="R1587" t="s">
        <v>15354</v>
      </c>
      <c r="S1587" t="s">
        <v>15354</v>
      </c>
      <c r="T1587">
        <v>1.15279</v>
      </c>
      <c r="U1587">
        <v>1.1518900000000001</v>
      </c>
      <c r="V1587" t="s">
        <v>15354</v>
      </c>
      <c r="W1587" t="s">
        <v>15354</v>
      </c>
      <c r="X1587" t="s">
        <v>15354</v>
      </c>
      <c r="Y1587">
        <v>4430.6994302120529</v>
      </c>
      <c r="Z1587">
        <v>5103.6783666669617</v>
      </c>
      <c r="AA1587">
        <v>103.67836666696167</v>
      </c>
      <c r="AB1587" s="9" t="s">
        <v>15354</v>
      </c>
    </row>
    <row r="1588" spans="1:28" hidden="1" x14ac:dyDescent="0.25">
      <c r="A1588" t="s">
        <v>2302</v>
      </c>
      <c r="B1588" s="2">
        <v>42493</v>
      </c>
      <c r="C1588" s="3">
        <v>0</v>
      </c>
      <c r="D1588">
        <v>1.15232</v>
      </c>
      <c r="E1588">
        <v>1.1616200000000001</v>
      </c>
      <c r="F1588">
        <v>1.1492899999999999</v>
      </c>
      <c r="G1588">
        <v>1.15008</v>
      </c>
      <c r="H1588">
        <v>276665</v>
      </c>
      <c r="I1588">
        <v>-28.763708873380011</v>
      </c>
      <c r="J1588">
        <v>1.1211156410256404</v>
      </c>
      <c r="K1588">
        <v>1.1219945735516574</v>
      </c>
      <c r="L1588">
        <v>1.1327513888888892</v>
      </c>
      <c r="M1588">
        <v>1.1316768461538025</v>
      </c>
      <c r="N1588">
        <v>1.1349004166666663</v>
      </c>
      <c r="O1588">
        <v>1.1350622805591493</v>
      </c>
      <c r="P1588" t="s">
        <v>15355</v>
      </c>
      <c r="Q1588" t="s">
        <v>15353</v>
      </c>
      <c r="R1588" t="s">
        <v>15354</v>
      </c>
      <c r="S1588" t="s">
        <v>15354</v>
      </c>
      <c r="T1588">
        <v>1.1505799999999999</v>
      </c>
      <c r="U1588">
        <v>1.14958</v>
      </c>
      <c r="V1588" t="s">
        <v>15354</v>
      </c>
      <c r="W1588" t="s">
        <v>15354</v>
      </c>
      <c r="X1588" t="s">
        <v>15354</v>
      </c>
      <c r="Y1588">
        <v>4430.6994302120529</v>
      </c>
      <c r="Z1588">
        <v>5093.4434509831717</v>
      </c>
      <c r="AA1588">
        <v>93.443450983171715</v>
      </c>
      <c r="AB1588" s="9" t="s">
        <v>15354</v>
      </c>
    </row>
    <row r="1589" spans="1:28" hidden="1" x14ac:dyDescent="0.25">
      <c r="A1589" t="s">
        <v>2303</v>
      </c>
      <c r="B1589" s="2">
        <v>42494</v>
      </c>
      <c r="C1589" s="3">
        <v>0</v>
      </c>
      <c r="D1589">
        <v>1.1500999999999999</v>
      </c>
      <c r="E1589">
        <v>1.1529400000000001</v>
      </c>
      <c r="F1589">
        <v>1.1466099999999999</v>
      </c>
      <c r="G1589">
        <v>1.1491</v>
      </c>
      <c r="H1589">
        <v>276958</v>
      </c>
      <c r="I1589">
        <v>-31.206380857427813</v>
      </c>
      <c r="J1589">
        <v>1.1216260256410251</v>
      </c>
      <c r="K1589">
        <v>1.1226807868794637</v>
      </c>
      <c r="L1589">
        <v>1.1336211111111112</v>
      </c>
      <c r="M1589">
        <v>1.132618638253597</v>
      </c>
      <c r="N1589">
        <v>1.1352791666666666</v>
      </c>
      <c r="O1589">
        <v>1.1361852981144174</v>
      </c>
      <c r="P1589" t="s">
        <v>15354</v>
      </c>
      <c r="Q1589" t="s">
        <v>15353</v>
      </c>
      <c r="R1589" t="s">
        <v>15354</v>
      </c>
      <c r="S1589" t="s">
        <v>15354</v>
      </c>
      <c r="T1589">
        <v>1.1496299999999999</v>
      </c>
      <c r="U1589">
        <v>1.1485700000000001</v>
      </c>
      <c r="V1589" t="s">
        <v>15354</v>
      </c>
      <c r="W1589" t="s">
        <v>15354</v>
      </c>
      <c r="X1589" t="s">
        <v>15354</v>
      </c>
      <c r="Y1589">
        <v>4430.6994302120529</v>
      </c>
      <c r="Z1589">
        <v>5088.9684445586581</v>
      </c>
      <c r="AA1589">
        <v>88.968444558658121</v>
      </c>
      <c r="AB1589" s="9" t="s">
        <v>15354</v>
      </c>
    </row>
    <row r="1590" spans="1:28" hidden="1" x14ac:dyDescent="0.25">
      <c r="A1590" t="s">
        <v>2304</v>
      </c>
      <c r="B1590" s="2">
        <v>42495</v>
      </c>
      <c r="C1590" s="3">
        <v>0</v>
      </c>
      <c r="D1590">
        <v>1.1490800000000001</v>
      </c>
      <c r="E1590">
        <v>1.1493800000000001</v>
      </c>
      <c r="F1590">
        <v>1.13859</v>
      </c>
      <c r="G1590">
        <v>1.1400399999999999</v>
      </c>
      <c r="H1590">
        <v>226378</v>
      </c>
      <c r="I1590">
        <v>-53.788634097707053</v>
      </c>
      <c r="J1590">
        <v>1.1218837179487176</v>
      </c>
      <c r="K1590">
        <v>1.1231202606293507</v>
      </c>
      <c r="L1590">
        <v>1.1342766666666668</v>
      </c>
      <c r="M1590">
        <v>1.1330197929425918</v>
      </c>
      <c r="N1590">
        <v>1.1354191666666666</v>
      </c>
      <c r="O1590">
        <v>1.136493674265264</v>
      </c>
      <c r="P1590" t="s">
        <v>15354</v>
      </c>
      <c r="Q1590" t="s">
        <v>15353</v>
      </c>
      <c r="R1590" t="s">
        <v>15354</v>
      </c>
      <c r="S1590" t="s">
        <v>15354</v>
      </c>
      <c r="T1590">
        <v>1.14056</v>
      </c>
      <c r="U1590">
        <v>1.1395200000000001</v>
      </c>
      <c r="V1590" t="s">
        <v>15354</v>
      </c>
      <c r="W1590" t="s">
        <v>15354</v>
      </c>
      <c r="X1590" t="s">
        <v>15354</v>
      </c>
      <c r="Y1590">
        <v>4430.6994302120529</v>
      </c>
      <c r="Z1590">
        <v>5048.8706147152388</v>
      </c>
      <c r="AA1590">
        <v>48.870614715238844</v>
      </c>
      <c r="AB1590" s="9" t="s">
        <v>15354</v>
      </c>
    </row>
    <row r="1591" spans="1:28" hidden="1" x14ac:dyDescent="0.25">
      <c r="A1591" t="s">
        <v>2305</v>
      </c>
      <c r="B1591" s="2">
        <v>42496</v>
      </c>
      <c r="C1591" s="3">
        <v>0</v>
      </c>
      <c r="D1591">
        <v>1.1400399999999999</v>
      </c>
      <c r="E1591">
        <v>1.14802</v>
      </c>
      <c r="F1591">
        <v>1.13866</v>
      </c>
      <c r="G1591">
        <v>1.1402099999999999</v>
      </c>
      <c r="H1591">
        <v>235079</v>
      </c>
      <c r="I1591">
        <v>-53.364905284147724</v>
      </c>
      <c r="J1591">
        <v>1.1221991025641018</v>
      </c>
      <c r="K1591">
        <v>1.1235529122589873</v>
      </c>
      <c r="L1591">
        <v>1.1349425</v>
      </c>
      <c r="M1591">
        <v>1.1334084527835329</v>
      </c>
      <c r="N1591">
        <v>1.1354487499999999</v>
      </c>
      <c r="O1591">
        <v>1.136790980324043</v>
      </c>
      <c r="P1591" t="s">
        <v>15354</v>
      </c>
      <c r="Q1591" t="s">
        <v>15353</v>
      </c>
      <c r="R1591" t="s">
        <v>15354</v>
      </c>
      <c r="S1591" t="s">
        <v>15354</v>
      </c>
      <c r="T1591">
        <v>1.1406700000000001</v>
      </c>
      <c r="U1591">
        <v>1.13975</v>
      </c>
      <c r="V1591" t="s">
        <v>15354</v>
      </c>
      <c r="W1591" t="s">
        <v>15354</v>
      </c>
      <c r="X1591" t="s">
        <v>15354</v>
      </c>
      <c r="Y1591">
        <v>4430.6994302120529</v>
      </c>
      <c r="Z1591">
        <v>5049.8896755841879</v>
      </c>
      <c r="AA1591">
        <v>49.889675584187898</v>
      </c>
      <c r="AB1591" s="9" t="s">
        <v>15354</v>
      </c>
    </row>
    <row r="1592" spans="1:28" hidden="1" x14ac:dyDescent="0.25">
      <c r="A1592" t="s">
        <v>2306</v>
      </c>
      <c r="B1592" s="2">
        <v>42498</v>
      </c>
      <c r="C1592" s="3">
        <v>0</v>
      </c>
      <c r="D1592">
        <v>1.1393599999999999</v>
      </c>
      <c r="E1592">
        <v>1.14008</v>
      </c>
      <c r="F1592">
        <v>1.1383799999999999</v>
      </c>
      <c r="G1592">
        <v>1.13853</v>
      </c>
      <c r="H1592">
        <v>7770</v>
      </c>
      <c r="I1592">
        <v>-57.552342971086659</v>
      </c>
      <c r="J1592">
        <v>1.1225092307692301</v>
      </c>
      <c r="K1592">
        <v>1.1239320790372407</v>
      </c>
      <c r="L1592">
        <v>1.1355763888888888</v>
      </c>
      <c r="M1592">
        <v>1.1336852931736121</v>
      </c>
      <c r="N1592">
        <v>1.1353679166666666</v>
      </c>
      <c r="O1592">
        <v>1.1369301018981197</v>
      </c>
      <c r="P1592" t="s">
        <v>15354</v>
      </c>
      <c r="Q1592" t="s">
        <v>15353</v>
      </c>
      <c r="R1592" t="s">
        <v>15354</v>
      </c>
      <c r="S1592" t="s">
        <v>15354</v>
      </c>
      <c r="T1592">
        <v>1.13893</v>
      </c>
      <c r="U1592">
        <v>1.1381300000000001</v>
      </c>
      <c r="V1592" t="s">
        <v>15354</v>
      </c>
      <c r="W1592" t="s">
        <v>15354</v>
      </c>
      <c r="X1592" t="s">
        <v>15354</v>
      </c>
      <c r="Y1592">
        <v>4430.6994302120529</v>
      </c>
      <c r="Z1592">
        <v>5042.7119425072442</v>
      </c>
      <c r="AA1592">
        <v>42.711942507244203</v>
      </c>
      <c r="AB1592" s="9" t="s">
        <v>15354</v>
      </c>
    </row>
    <row r="1593" spans="1:28" hidden="1" x14ac:dyDescent="0.25">
      <c r="A1593" t="s">
        <v>2307</v>
      </c>
      <c r="B1593" s="2">
        <v>42499</v>
      </c>
      <c r="C1593" s="3">
        <v>0</v>
      </c>
      <c r="D1593">
        <v>1.1385700000000001</v>
      </c>
      <c r="E1593">
        <v>1.1419900000000001</v>
      </c>
      <c r="F1593">
        <v>1.1375299999999999</v>
      </c>
      <c r="G1593">
        <v>1.13832</v>
      </c>
      <c r="H1593">
        <v>219770</v>
      </c>
      <c r="I1593">
        <v>-58.075772681954163</v>
      </c>
      <c r="J1593">
        <v>1.1227582051282046</v>
      </c>
      <c r="K1593">
        <v>1.1242963302008548</v>
      </c>
      <c r="L1593">
        <v>1.1360833333333333</v>
      </c>
      <c r="M1593">
        <v>1.1339358178669303</v>
      </c>
      <c r="N1593">
        <v>1.1352554166666666</v>
      </c>
      <c r="O1593">
        <v>1.1370412937462702</v>
      </c>
      <c r="P1593" t="s">
        <v>15354</v>
      </c>
      <c r="Q1593" t="s">
        <v>15353</v>
      </c>
      <c r="R1593" t="s">
        <v>15354</v>
      </c>
      <c r="S1593" t="s">
        <v>15354</v>
      </c>
      <c r="T1593">
        <v>1.13866</v>
      </c>
      <c r="U1593">
        <v>1.13798</v>
      </c>
      <c r="V1593" t="s">
        <v>15354</v>
      </c>
      <c r="W1593" t="s">
        <v>15354</v>
      </c>
      <c r="X1593" t="s">
        <v>15354</v>
      </c>
      <c r="Y1593">
        <v>4430.6994302120529</v>
      </c>
      <c r="Z1593">
        <v>5042.0473375927122</v>
      </c>
      <c r="AA1593">
        <v>42.047337592712211</v>
      </c>
      <c r="AB1593" s="9" t="s">
        <v>15354</v>
      </c>
    </row>
    <row r="1594" spans="1:28" hidden="1" x14ac:dyDescent="0.25">
      <c r="A1594" t="s">
        <v>2308</v>
      </c>
      <c r="B1594" s="2">
        <v>42500</v>
      </c>
      <c r="C1594" s="3">
        <v>0</v>
      </c>
      <c r="D1594">
        <v>1.1383099999999999</v>
      </c>
      <c r="E1594">
        <v>1.1409800000000001</v>
      </c>
      <c r="F1594">
        <v>1.1358699999999999</v>
      </c>
      <c r="G1594">
        <v>1.1373</v>
      </c>
      <c r="H1594">
        <v>207819</v>
      </c>
      <c r="I1594">
        <v>-61.930226636109076</v>
      </c>
      <c r="J1594">
        <v>1.1228671794871787</v>
      </c>
      <c r="K1594">
        <v>1.1246255370312128</v>
      </c>
      <c r="L1594">
        <v>1.1363161111111113</v>
      </c>
      <c r="M1594">
        <v>1.1341176655497989</v>
      </c>
      <c r="N1594">
        <v>1.1352133333333334</v>
      </c>
      <c r="O1594">
        <v>1.1370619902465686</v>
      </c>
      <c r="P1594" t="s">
        <v>15354</v>
      </c>
      <c r="Q1594" t="s">
        <v>15353</v>
      </c>
      <c r="R1594" t="s">
        <v>15354</v>
      </c>
      <c r="S1594" t="s">
        <v>15354</v>
      </c>
      <c r="T1594">
        <v>1.1375999999999999</v>
      </c>
      <c r="U1594">
        <v>1.137</v>
      </c>
      <c r="V1594" t="s">
        <v>15354</v>
      </c>
      <c r="W1594" t="s">
        <v>15354</v>
      </c>
      <c r="X1594" t="s">
        <v>15354</v>
      </c>
      <c r="Y1594">
        <v>4430.6994302120529</v>
      </c>
      <c r="Z1594">
        <v>5037.7052521511041</v>
      </c>
      <c r="AA1594">
        <v>37.705252151104105</v>
      </c>
      <c r="AB1594" s="9" t="s">
        <v>15354</v>
      </c>
    </row>
    <row r="1595" spans="1:28" hidden="1" x14ac:dyDescent="0.25">
      <c r="A1595" t="s">
        <v>2309</v>
      </c>
      <c r="B1595" s="2">
        <v>42501</v>
      </c>
      <c r="C1595" s="3">
        <v>0</v>
      </c>
      <c r="D1595">
        <v>1.1373200000000001</v>
      </c>
      <c r="E1595">
        <v>1.14466</v>
      </c>
      <c r="F1595">
        <v>1.13724</v>
      </c>
      <c r="G1595">
        <v>1.1424000000000001</v>
      </c>
      <c r="H1595">
        <v>187586</v>
      </c>
      <c r="I1595">
        <v>-53.388888888888886</v>
      </c>
      <c r="J1595">
        <v>1.1230469230769222</v>
      </c>
      <c r="K1595">
        <v>1.1250755234354859</v>
      </c>
      <c r="L1595">
        <v>1.1365697222222224</v>
      </c>
      <c r="M1595">
        <v>1.1345653593038638</v>
      </c>
      <c r="N1595">
        <v>1.135822083333333</v>
      </c>
      <c r="O1595">
        <v>1.1374890310268431</v>
      </c>
      <c r="P1595" t="s">
        <v>15354</v>
      </c>
      <c r="Q1595" t="s">
        <v>15353</v>
      </c>
      <c r="R1595" t="s">
        <v>15354</v>
      </c>
      <c r="S1595" t="s">
        <v>15354</v>
      </c>
      <c r="T1595">
        <v>1.14266</v>
      </c>
      <c r="U1595">
        <v>1.1421399999999999</v>
      </c>
      <c r="V1595" t="s">
        <v>15354</v>
      </c>
      <c r="W1595" t="s">
        <v>15354</v>
      </c>
      <c r="X1595" t="s">
        <v>15354</v>
      </c>
      <c r="Y1595">
        <v>4430.6994302120529</v>
      </c>
      <c r="Z1595">
        <v>5060.479047222394</v>
      </c>
      <c r="AA1595">
        <v>60.479047222394001</v>
      </c>
      <c r="AB1595" s="9" t="s">
        <v>15354</v>
      </c>
    </row>
    <row r="1596" spans="1:28" hidden="1" x14ac:dyDescent="0.25">
      <c r="A1596" t="s">
        <v>2310</v>
      </c>
      <c r="B1596" s="2">
        <v>42502</v>
      </c>
      <c r="C1596" s="3">
        <v>0</v>
      </c>
      <c r="D1596">
        <v>1.1424000000000001</v>
      </c>
      <c r="E1596">
        <v>1.1429100000000001</v>
      </c>
      <c r="F1596">
        <v>1.13706</v>
      </c>
      <c r="G1596">
        <v>1.1374200000000001</v>
      </c>
      <c r="H1596">
        <v>197083</v>
      </c>
      <c r="I1596">
        <v>-70.205976211198134</v>
      </c>
      <c r="J1596">
        <v>1.1231216666666661</v>
      </c>
      <c r="K1596">
        <v>1.1253880418295241</v>
      </c>
      <c r="L1596">
        <v>1.136557777777778</v>
      </c>
      <c r="M1596">
        <v>1.1347196642063577</v>
      </c>
      <c r="N1596">
        <v>1.1362766666666664</v>
      </c>
      <c r="O1596">
        <v>1.1374835085446957</v>
      </c>
      <c r="P1596" t="s">
        <v>15354</v>
      </c>
      <c r="Q1596" t="s">
        <v>15353</v>
      </c>
      <c r="R1596" t="s">
        <v>15354</v>
      </c>
      <c r="S1596" t="s">
        <v>15354</v>
      </c>
      <c r="T1596">
        <v>1.13767</v>
      </c>
      <c r="U1596">
        <v>1.13717</v>
      </c>
      <c r="V1596" t="s">
        <v>15354</v>
      </c>
      <c r="W1596" t="s">
        <v>15354</v>
      </c>
      <c r="X1596" t="s">
        <v>15354</v>
      </c>
      <c r="Y1596">
        <v>4430.6994302120529</v>
      </c>
      <c r="Z1596">
        <v>5038.4584710542404</v>
      </c>
      <c r="AA1596">
        <v>38.458471054240363</v>
      </c>
      <c r="AB1596" s="9" t="s">
        <v>15354</v>
      </c>
    </row>
    <row r="1597" spans="1:28" hidden="1" x14ac:dyDescent="0.25">
      <c r="A1597" t="s">
        <v>2311</v>
      </c>
      <c r="B1597" s="2">
        <v>42503</v>
      </c>
      <c r="C1597" s="3">
        <v>0</v>
      </c>
      <c r="D1597">
        <v>1.13741</v>
      </c>
      <c r="E1597">
        <v>1.13785</v>
      </c>
      <c r="F1597">
        <v>1.1283000000000001</v>
      </c>
      <c r="G1597">
        <v>1.13097</v>
      </c>
      <c r="H1597">
        <v>240674</v>
      </c>
      <c r="I1597">
        <v>-91.986794717887307</v>
      </c>
      <c r="J1597">
        <v>1.1231941025641019</v>
      </c>
      <c r="K1597">
        <v>1.125529357226245</v>
      </c>
      <c r="L1597">
        <v>1.1363350000000001</v>
      </c>
      <c r="M1597">
        <v>1.1345169796546628</v>
      </c>
      <c r="N1597">
        <v>1.1363908333333332</v>
      </c>
      <c r="O1597">
        <v>1.1369624278611201</v>
      </c>
      <c r="P1597" t="s">
        <v>15354</v>
      </c>
      <c r="Q1597" t="s">
        <v>15353</v>
      </c>
      <c r="R1597" t="s">
        <v>15354</v>
      </c>
      <c r="S1597" t="s">
        <v>15354</v>
      </c>
      <c r="T1597">
        <v>1.13127</v>
      </c>
      <c r="U1597">
        <v>1.1306700000000001</v>
      </c>
      <c r="V1597" t="s">
        <v>15354</v>
      </c>
      <c r="W1597" t="s">
        <v>15354</v>
      </c>
      <c r="X1597" t="s">
        <v>15354</v>
      </c>
      <c r="Y1597">
        <v>4430.6994302120529</v>
      </c>
      <c r="Z1597">
        <v>5009.6589247578622</v>
      </c>
      <c r="AA1597">
        <v>9.6589247578622235</v>
      </c>
      <c r="AB1597" s="9" t="s">
        <v>15354</v>
      </c>
    </row>
    <row r="1598" spans="1:28" hidden="1" x14ac:dyDescent="0.25">
      <c r="A1598" t="s">
        <v>2312</v>
      </c>
      <c r="B1598" s="2">
        <v>42505</v>
      </c>
      <c r="C1598" s="3">
        <v>0</v>
      </c>
      <c r="D1598">
        <v>1.131</v>
      </c>
      <c r="E1598">
        <v>1.13195</v>
      </c>
      <c r="F1598">
        <v>1.1302099999999999</v>
      </c>
      <c r="G1598">
        <v>1.1317200000000001</v>
      </c>
      <c r="H1598">
        <v>9277</v>
      </c>
      <c r="I1598">
        <v>-89.735894357743163</v>
      </c>
      <c r="J1598">
        <v>1.123314615384615</v>
      </c>
      <c r="K1598">
        <v>1.1256860823597576</v>
      </c>
      <c r="L1598">
        <v>1.1361200000000002</v>
      </c>
      <c r="M1598">
        <v>1.1343657915652214</v>
      </c>
      <c r="N1598">
        <v>1.1364729166666667</v>
      </c>
      <c r="O1598">
        <v>1.1365430336322306</v>
      </c>
      <c r="P1598" t="s">
        <v>15354</v>
      </c>
      <c r="Q1598" t="s">
        <v>15353</v>
      </c>
      <c r="R1598" t="s">
        <v>15354</v>
      </c>
      <c r="S1598" t="s">
        <v>15354</v>
      </c>
      <c r="T1598">
        <v>1.1320399999999999</v>
      </c>
      <c r="U1598">
        <v>1.1314</v>
      </c>
      <c r="V1598" t="s">
        <v>15354</v>
      </c>
      <c r="W1598" t="s">
        <v>15354</v>
      </c>
      <c r="X1598" t="s">
        <v>15354</v>
      </c>
      <c r="Y1598">
        <v>4430.6994302120529</v>
      </c>
      <c r="Z1598">
        <v>5012.8933353419161</v>
      </c>
      <c r="AA1598">
        <v>12.893335341916099</v>
      </c>
      <c r="AB1598" s="9" t="s">
        <v>15354</v>
      </c>
    </row>
    <row r="1599" spans="1:28" hidden="1" x14ac:dyDescent="0.25">
      <c r="A1599" t="s">
        <v>2313</v>
      </c>
      <c r="B1599" s="2">
        <v>42506</v>
      </c>
      <c r="C1599" s="3">
        <v>0</v>
      </c>
      <c r="D1599">
        <v>1.1317299999999999</v>
      </c>
      <c r="E1599">
        <v>1.13422</v>
      </c>
      <c r="F1599">
        <v>1.13029</v>
      </c>
      <c r="G1599">
        <v>1.13151</v>
      </c>
      <c r="H1599">
        <v>176768</v>
      </c>
      <c r="I1599">
        <v>-90.366146458583628</v>
      </c>
      <c r="J1599">
        <v>1.123492692307692</v>
      </c>
      <c r="K1599">
        <v>1.1258335233126751</v>
      </c>
      <c r="L1599">
        <v>1.1359216666666665</v>
      </c>
      <c r="M1599">
        <v>1.1342114244535877</v>
      </c>
      <c r="N1599">
        <v>1.1365037499999999</v>
      </c>
      <c r="O1599">
        <v>1.1361403909416521</v>
      </c>
      <c r="P1599" t="s">
        <v>15354</v>
      </c>
      <c r="Q1599" t="s">
        <v>15353</v>
      </c>
      <c r="R1599" t="s">
        <v>15354</v>
      </c>
      <c r="S1599" t="s">
        <v>15354</v>
      </c>
      <c r="T1599">
        <v>1.13181</v>
      </c>
      <c r="U1599">
        <v>1.13121</v>
      </c>
      <c r="V1599" t="s">
        <v>15354</v>
      </c>
      <c r="W1599" t="s">
        <v>15354</v>
      </c>
      <c r="X1599" t="s">
        <v>15354</v>
      </c>
      <c r="Y1599">
        <v>4430.6994302120529</v>
      </c>
      <c r="Z1599">
        <v>5012.0515024501765</v>
      </c>
      <c r="AA1599">
        <v>12.051502450176486</v>
      </c>
      <c r="AB1599" s="9" t="s">
        <v>15354</v>
      </c>
    </row>
    <row r="1600" spans="1:28" hidden="1" x14ac:dyDescent="0.25">
      <c r="A1600" t="s">
        <v>2314</v>
      </c>
      <c r="B1600" s="2">
        <v>42507</v>
      </c>
      <c r="C1600" s="3">
        <v>0</v>
      </c>
      <c r="D1600">
        <v>1.13151</v>
      </c>
      <c r="E1600">
        <v>1.13487</v>
      </c>
      <c r="F1600">
        <v>1.1302000000000001</v>
      </c>
      <c r="G1600">
        <v>1.1314</v>
      </c>
      <c r="H1600">
        <v>192209</v>
      </c>
      <c r="I1600">
        <v>-90.696278511404927</v>
      </c>
      <c r="J1600">
        <v>1.1237120512820509</v>
      </c>
      <c r="K1600">
        <v>1.1259744467731136</v>
      </c>
      <c r="L1600">
        <v>1.1357369444444443</v>
      </c>
      <c r="M1600">
        <v>1.1340594555642045</v>
      </c>
      <c r="N1600">
        <v>1.1363191666666665</v>
      </c>
      <c r="O1600">
        <v>1.13576115966632</v>
      </c>
      <c r="P1600" t="s">
        <v>15354</v>
      </c>
      <c r="Q1600" t="s">
        <v>15353</v>
      </c>
      <c r="R1600" t="s">
        <v>15354</v>
      </c>
      <c r="S1600" t="s">
        <v>15354</v>
      </c>
      <c r="T1600">
        <v>1.1316600000000001</v>
      </c>
      <c r="U1600">
        <v>1.13114</v>
      </c>
      <c r="V1600" t="s">
        <v>15354</v>
      </c>
      <c r="W1600" t="s">
        <v>15354</v>
      </c>
      <c r="X1600" t="s">
        <v>15354</v>
      </c>
      <c r="Y1600">
        <v>4430.6994302120529</v>
      </c>
      <c r="Z1600">
        <v>5011.7413534900616</v>
      </c>
      <c r="AA1600">
        <v>11.741353490061556</v>
      </c>
      <c r="AB1600" s="9" t="s">
        <v>15354</v>
      </c>
    </row>
    <row r="1601" spans="1:28" hidden="1" x14ac:dyDescent="0.25">
      <c r="A1601" t="s">
        <v>2315</v>
      </c>
      <c r="B1601" s="2">
        <v>42508</v>
      </c>
      <c r="C1601" s="3">
        <v>0</v>
      </c>
      <c r="D1601">
        <v>1.13141</v>
      </c>
      <c r="E1601">
        <v>1.13161</v>
      </c>
      <c r="F1601">
        <v>1.12141</v>
      </c>
      <c r="G1601">
        <v>1.12195</v>
      </c>
      <c r="H1601">
        <v>237379</v>
      </c>
      <c r="I1601">
        <v>-98.657050484954027</v>
      </c>
      <c r="J1601">
        <v>1.1238391025641024</v>
      </c>
      <c r="K1601">
        <v>1.1258725620446803</v>
      </c>
      <c r="L1601">
        <v>1.1352352777777777</v>
      </c>
      <c r="M1601">
        <v>1.1334048903985718</v>
      </c>
      <c r="N1601">
        <v>1.1359745833333335</v>
      </c>
      <c r="O1601">
        <v>1.1346562668930145</v>
      </c>
      <c r="P1601" t="s">
        <v>15354</v>
      </c>
      <c r="Q1601" t="s">
        <v>15355</v>
      </c>
      <c r="R1601" t="s">
        <v>15354</v>
      </c>
      <c r="S1601" t="s">
        <v>15354</v>
      </c>
      <c r="T1601">
        <v>1.1222300000000001</v>
      </c>
      <c r="U1601">
        <v>1.1216699999999999</v>
      </c>
      <c r="V1601" t="s">
        <v>15354</v>
      </c>
      <c r="W1601" t="s">
        <v>15354</v>
      </c>
      <c r="X1601" t="s">
        <v>15354</v>
      </c>
      <c r="Y1601">
        <v>4430.6994302120529</v>
      </c>
      <c r="Z1601">
        <v>4969.7826298859527</v>
      </c>
      <c r="AA1601">
        <v>-30.217370114047299</v>
      </c>
      <c r="AB1601" s="9" t="s">
        <v>15354</v>
      </c>
    </row>
    <row r="1602" spans="1:28" hidden="1" x14ac:dyDescent="0.25">
      <c r="A1602" t="s">
        <v>2316</v>
      </c>
      <c r="B1602" s="2">
        <v>42509</v>
      </c>
      <c r="C1602" s="3">
        <v>0</v>
      </c>
      <c r="D1602">
        <v>1.1219600000000001</v>
      </c>
      <c r="E1602">
        <v>1.1229899999999999</v>
      </c>
      <c r="F1602">
        <v>1.1180099999999999</v>
      </c>
      <c r="G1602">
        <v>1.12019</v>
      </c>
      <c r="H1602">
        <v>235606</v>
      </c>
      <c r="I1602">
        <v>-93.758946464357109</v>
      </c>
      <c r="J1602">
        <v>1.1239601282051279</v>
      </c>
      <c r="K1602">
        <v>1.1257286997144351</v>
      </c>
      <c r="L1602">
        <v>1.1347772222222219</v>
      </c>
      <c r="M1602">
        <v>1.1326905719986491</v>
      </c>
      <c r="N1602">
        <v>1.1356066666666667</v>
      </c>
      <c r="O1602">
        <v>1.1334989655415733</v>
      </c>
      <c r="P1602" t="s">
        <v>15354</v>
      </c>
      <c r="Q1602" t="s">
        <v>15355</v>
      </c>
      <c r="R1602" t="s">
        <v>15354</v>
      </c>
      <c r="S1602" t="s">
        <v>15354</v>
      </c>
      <c r="T1602">
        <v>1.12052</v>
      </c>
      <c r="U1602">
        <v>1.1198600000000001</v>
      </c>
      <c r="V1602" t="s">
        <v>15354</v>
      </c>
      <c r="W1602" t="s">
        <v>15354</v>
      </c>
      <c r="X1602" t="s">
        <v>15354</v>
      </c>
      <c r="Y1602">
        <v>4430.6994302120529</v>
      </c>
      <c r="Z1602">
        <v>4961.7630639172703</v>
      </c>
      <c r="AA1602">
        <v>-38.236936082729699</v>
      </c>
      <c r="AB1602" s="9" t="s">
        <v>15354</v>
      </c>
    </row>
    <row r="1603" spans="1:28" hidden="1" x14ac:dyDescent="0.25">
      <c r="A1603" t="s">
        <v>2317</v>
      </c>
      <c r="B1603" s="2">
        <v>42510</v>
      </c>
      <c r="C1603" s="3">
        <v>0</v>
      </c>
      <c r="D1603">
        <v>1.1202000000000001</v>
      </c>
      <c r="E1603">
        <v>1.12375</v>
      </c>
      <c r="F1603">
        <v>1.1196299999999999</v>
      </c>
      <c r="G1603">
        <v>1.12222</v>
      </c>
      <c r="H1603">
        <v>165970</v>
      </c>
      <c r="I1603">
        <v>-86.579534587185108</v>
      </c>
      <c r="J1603">
        <v>1.1240803846153844</v>
      </c>
      <c r="K1603">
        <v>1.1256398718735634</v>
      </c>
      <c r="L1603">
        <v>1.1342972222222221</v>
      </c>
      <c r="M1603">
        <v>1.1321245951338572</v>
      </c>
      <c r="N1603">
        <v>1.1356045833333333</v>
      </c>
      <c r="O1603">
        <v>1.1325966482982472</v>
      </c>
      <c r="P1603" t="s">
        <v>15354</v>
      </c>
      <c r="Q1603" t="s">
        <v>15355</v>
      </c>
      <c r="R1603" t="s">
        <v>15354</v>
      </c>
      <c r="S1603" t="s">
        <v>15354</v>
      </c>
      <c r="T1603">
        <v>1.1225700000000001</v>
      </c>
      <c r="U1603">
        <v>1.1218699999999999</v>
      </c>
      <c r="V1603" t="s">
        <v>15354</v>
      </c>
      <c r="W1603" t="s">
        <v>15354</v>
      </c>
      <c r="X1603" t="s">
        <v>15354</v>
      </c>
      <c r="Y1603">
        <v>4430.6994302120529</v>
      </c>
      <c r="Z1603">
        <v>4970.6687697719954</v>
      </c>
      <c r="AA1603">
        <v>-29.331230228004642</v>
      </c>
      <c r="AB1603" s="9" t="s">
        <v>15354</v>
      </c>
    </row>
    <row r="1604" spans="1:28" hidden="1" x14ac:dyDescent="0.25">
      <c r="A1604" t="s">
        <v>2318</v>
      </c>
      <c r="B1604" s="2">
        <v>42512</v>
      </c>
      <c r="C1604" s="3">
        <v>0</v>
      </c>
      <c r="D1604">
        <v>1.1208100000000001</v>
      </c>
      <c r="E1604">
        <v>1.12229</v>
      </c>
      <c r="F1604">
        <v>1.1208100000000001</v>
      </c>
      <c r="G1604">
        <v>1.1220399999999999</v>
      </c>
      <c r="H1604">
        <v>6661</v>
      </c>
      <c r="I1604">
        <v>-86.571142952349334</v>
      </c>
      <c r="J1604">
        <v>1.1242067948717946</v>
      </c>
      <c r="K1604">
        <v>1.1255487358767644</v>
      </c>
      <c r="L1604">
        <v>1.1337852777777775</v>
      </c>
      <c r="M1604">
        <v>1.1315794818833784</v>
      </c>
      <c r="N1604">
        <v>1.1355595833333332</v>
      </c>
      <c r="O1604">
        <v>1.1317521164343873</v>
      </c>
      <c r="P1604" t="s">
        <v>15354</v>
      </c>
      <c r="Q1604" t="s">
        <v>15355</v>
      </c>
      <c r="R1604" t="s">
        <v>15354</v>
      </c>
      <c r="S1604" t="s">
        <v>15354</v>
      </c>
      <c r="T1604">
        <v>1.1224000000000001</v>
      </c>
      <c r="U1604">
        <v>1.12168</v>
      </c>
      <c r="V1604" t="s">
        <v>15354</v>
      </c>
      <c r="W1604" t="s">
        <v>15354</v>
      </c>
      <c r="X1604" t="s">
        <v>15354</v>
      </c>
      <c r="Y1604">
        <v>4430.6994302120529</v>
      </c>
      <c r="Z1604">
        <v>4969.8269368802557</v>
      </c>
      <c r="AA1604">
        <v>-30.173063119744256</v>
      </c>
      <c r="AB1604" s="9" t="s">
        <v>15354</v>
      </c>
    </row>
    <row r="1605" spans="1:28" hidden="1" x14ac:dyDescent="0.25">
      <c r="A1605" t="s">
        <v>2319</v>
      </c>
      <c r="B1605" s="2">
        <v>42513</v>
      </c>
      <c r="C1605" s="3">
        <v>0</v>
      </c>
      <c r="D1605">
        <v>1.1220399999999999</v>
      </c>
      <c r="E1605">
        <v>1.1242799999999999</v>
      </c>
      <c r="F1605">
        <v>1.1187499999999999</v>
      </c>
      <c r="G1605">
        <v>1.1212899999999999</v>
      </c>
      <c r="H1605">
        <v>184618</v>
      </c>
      <c r="I1605">
        <v>-87.692307692307907</v>
      </c>
      <c r="J1605">
        <v>1.124447564102564</v>
      </c>
      <c r="K1605">
        <v>1.1254409197786184</v>
      </c>
      <c r="L1605">
        <v>1.133237222222222</v>
      </c>
      <c r="M1605">
        <v>1.1310232936734661</v>
      </c>
      <c r="N1605">
        <v>1.1353366666666667</v>
      </c>
      <c r="O1605">
        <v>1.1309151471196364</v>
      </c>
      <c r="P1605" t="s">
        <v>15354</v>
      </c>
      <c r="Q1605" t="s">
        <v>15355</v>
      </c>
      <c r="R1605" t="s">
        <v>15354</v>
      </c>
      <c r="S1605" t="s">
        <v>15354</v>
      </c>
      <c r="T1605">
        <v>1.12165</v>
      </c>
      <c r="U1605">
        <v>1.12093</v>
      </c>
      <c r="V1605" t="s">
        <v>15354</v>
      </c>
      <c r="W1605" t="s">
        <v>15354</v>
      </c>
      <c r="X1605" t="s">
        <v>15354</v>
      </c>
      <c r="Y1605">
        <v>4430.6994302120529</v>
      </c>
      <c r="Z1605">
        <v>4966.5039123075967</v>
      </c>
      <c r="AA1605">
        <v>-33.496087692403307</v>
      </c>
      <c r="AB1605" s="9" t="s">
        <v>15354</v>
      </c>
    </row>
    <row r="1606" spans="1:28" hidden="1" x14ac:dyDescent="0.25">
      <c r="A1606" t="s">
        <v>2320</v>
      </c>
      <c r="B1606" s="2">
        <v>42514</v>
      </c>
      <c r="C1606" s="3">
        <v>0</v>
      </c>
      <c r="D1606">
        <v>1.12131</v>
      </c>
      <c r="E1606">
        <v>1.1227100000000001</v>
      </c>
      <c r="F1606">
        <v>1.11324</v>
      </c>
      <c r="G1606">
        <v>1.1135200000000001</v>
      </c>
      <c r="H1606">
        <v>218827</v>
      </c>
      <c r="I1606">
        <v>-99.108847867600076</v>
      </c>
      <c r="J1606">
        <v>1.1245908974358974</v>
      </c>
      <c r="K1606">
        <v>1.125139124341185</v>
      </c>
      <c r="L1606">
        <v>1.1325486111111109</v>
      </c>
      <c r="M1606">
        <v>1.1300771696911167</v>
      </c>
      <c r="N1606">
        <v>1.1346670833333332</v>
      </c>
      <c r="O1606">
        <v>1.1295235353500657</v>
      </c>
      <c r="P1606" t="s">
        <v>15354</v>
      </c>
      <c r="Q1606" t="s">
        <v>15355</v>
      </c>
      <c r="R1606" t="s">
        <v>15354</v>
      </c>
      <c r="S1606" t="s">
        <v>15354</v>
      </c>
      <c r="T1606">
        <v>1.11392</v>
      </c>
      <c r="U1606">
        <v>1.1131200000000001</v>
      </c>
      <c r="V1606" t="s">
        <v>15354</v>
      </c>
      <c r="W1606" t="s">
        <v>15354</v>
      </c>
      <c r="X1606" t="s">
        <v>15354</v>
      </c>
      <c r="Y1606">
        <v>4430.6994302120529</v>
      </c>
      <c r="Z1606">
        <v>4931.900149757641</v>
      </c>
      <c r="AA1606">
        <v>-68.099850242359025</v>
      </c>
      <c r="AB1606" s="9" t="s">
        <v>15354</v>
      </c>
    </row>
    <row r="1607" spans="1:28" hidden="1" x14ac:dyDescent="0.25">
      <c r="A1607" t="s">
        <v>2321</v>
      </c>
      <c r="B1607" s="2">
        <v>42515</v>
      </c>
      <c r="C1607" s="3">
        <v>0</v>
      </c>
      <c r="D1607">
        <v>1.1135200000000001</v>
      </c>
      <c r="E1607">
        <v>1.11669</v>
      </c>
      <c r="F1607">
        <v>1.1128899999999999</v>
      </c>
      <c r="G1607">
        <v>1.1154900000000001</v>
      </c>
      <c r="H1607">
        <v>215866</v>
      </c>
      <c r="I1607">
        <v>-91.816178785016831</v>
      </c>
      <c r="J1607">
        <v>1.1247715384615382</v>
      </c>
      <c r="K1607">
        <v>1.1248948427122942</v>
      </c>
      <c r="L1607">
        <v>1.1322069444444443</v>
      </c>
      <c r="M1607">
        <v>1.1292886740321373</v>
      </c>
      <c r="N1607">
        <v>1.1339524999999999</v>
      </c>
      <c r="O1607">
        <v>1.1284008525220603</v>
      </c>
      <c r="P1607" t="s">
        <v>15354</v>
      </c>
      <c r="Q1607" t="s">
        <v>15355</v>
      </c>
      <c r="R1607" t="s">
        <v>15354</v>
      </c>
      <c r="S1607" t="s">
        <v>15354</v>
      </c>
      <c r="T1607">
        <v>1.1158399999999999</v>
      </c>
      <c r="U1607">
        <v>1.11514</v>
      </c>
      <c r="V1607" t="s">
        <v>15354</v>
      </c>
      <c r="W1607" t="s">
        <v>15354</v>
      </c>
      <c r="X1607" t="s">
        <v>15354</v>
      </c>
      <c r="Y1607">
        <v>4430.6994302120529</v>
      </c>
      <c r="Z1607">
        <v>4940.8501626066691</v>
      </c>
      <c r="AA1607">
        <v>-59.149837393330927</v>
      </c>
      <c r="AB1607" s="9" t="s">
        <v>15354</v>
      </c>
    </row>
    <row r="1608" spans="1:28" hidden="1" x14ac:dyDescent="0.25">
      <c r="A1608" t="s">
        <v>2322</v>
      </c>
      <c r="B1608" s="2">
        <v>42516</v>
      </c>
      <c r="C1608" s="3">
        <v>0</v>
      </c>
      <c r="D1608">
        <v>1.1154900000000001</v>
      </c>
      <c r="E1608">
        <v>1.12168</v>
      </c>
      <c r="F1608">
        <v>1.1154200000000001</v>
      </c>
      <c r="G1608">
        <v>1.1191500000000001</v>
      </c>
      <c r="H1608">
        <v>213851</v>
      </c>
      <c r="I1608">
        <v>-80.295876613156622</v>
      </c>
      <c r="J1608">
        <v>1.1249874358974357</v>
      </c>
      <c r="K1608">
        <v>1.1247494036562868</v>
      </c>
      <c r="L1608">
        <v>1.1320024999999998</v>
      </c>
      <c r="M1608">
        <v>1.1287406375979676</v>
      </c>
      <c r="N1608">
        <v>1.1332624999999998</v>
      </c>
      <c r="O1608">
        <v>1.1276607843202955</v>
      </c>
      <c r="P1608" t="s">
        <v>15354</v>
      </c>
      <c r="Q1608" t="s">
        <v>15355</v>
      </c>
      <c r="R1608" t="s">
        <v>15354</v>
      </c>
      <c r="S1608" t="s">
        <v>15354</v>
      </c>
      <c r="T1608">
        <v>1.1194599999999999</v>
      </c>
      <c r="U1608">
        <v>1.1188400000000001</v>
      </c>
      <c r="V1608" t="s">
        <v>15354</v>
      </c>
      <c r="W1608" t="s">
        <v>15354</v>
      </c>
      <c r="X1608" t="s">
        <v>15354</v>
      </c>
      <c r="Y1608">
        <v>4430.6994302120529</v>
      </c>
      <c r="Z1608">
        <v>4957.2437504984537</v>
      </c>
      <c r="AA1608">
        <v>-42.756249501546336</v>
      </c>
      <c r="AB1608" s="9" t="s">
        <v>15354</v>
      </c>
    </row>
    <row r="1609" spans="1:28" hidden="1" x14ac:dyDescent="0.25">
      <c r="A1609" t="s">
        <v>2323</v>
      </c>
      <c r="B1609" s="2">
        <v>42517</v>
      </c>
      <c r="C1609" s="3">
        <v>0</v>
      </c>
      <c r="D1609">
        <v>1.1191500000000001</v>
      </c>
      <c r="E1609">
        <v>1.1200699999999999</v>
      </c>
      <c r="F1609">
        <v>1.1110899999999999</v>
      </c>
      <c r="G1609">
        <v>1.1111599999999999</v>
      </c>
      <c r="H1609">
        <v>182761</v>
      </c>
      <c r="I1609">
        <v>-99.780012570710198</v>
      </c>
      <c r="J1609">
        <v>1.125220256410256</v>
      </c>
      <c r="K1609">
        <v>1.1244053681206847</v>
      </c>
      <c r="L1609">
        <v>1.131528333333333</v>
      </c>
      <c r="M1609">
        <v>1.1277903328629424</v>
      </c>
      <c r="N1609">
        <v>1.1318512499999998</v>
      </c>
      <c r="O1609">
        <v>1.1263407215746719</v>
      </c>
      <c r="P1609" t="s">
        <v>15354</v>
      </c>
      <c r="Q1609" t="s">
        <v>15355</v>
      </c>
      <c r="R1609" t="s">
        <v>15354</v>
      </c>
      <c r="S1609" t="s">
        <v>15354</v>
      </c>
      <c r="T1609">
        <v>1.1114900000000001</v>
      </c>
      <c r="U1609">
        <v>1.11083</v>
      </c>
      <c r="V1609" t="s">
        <v>15354</v>
      </c>
      <c r="W1609" t="s">
        <v>15354</v>
      </c>
      <c r="X1609" t="s">
        <v>15354</v>
      </c>
      <c r="Y1609">
        <v>4430.6994302120529</v>
      </c>
      <c r="Z1609">
        <v>4921.7538480624544</v>
      </c>
      <c r="AA1609">
        <v>-78.246151937545619</v>
      </c>
      <c r="AB1609" s="9" t="s">
        <v>15354</v>
      </c>
    </row>
    <row r="1610" spans="1:28" hidden="1" x14ac:dyDescent="0.25">
      <c r="A1610" t="s">
        <v>2324</v>
      </c>
      <c r="B1610" s="2">
        <v>42519</v>
      </c>
      <c r="C1610" s="3">
        <v>0</v>
      </c>
      <c r="D1610">
        <v>1.1112599999999999</v>
      </c>
      <c r="E1610">
        <v>1.11154</v>
      </c>
      <c r="F1610">
        <v>1.1106799999999999</v>
      </c>
      <c r="G1610">
        <v>1.1108199999999999</v>
      </c>
      <c r="H1610">
        <v>10571</v>
      </c>
      <c r="I1610">
        <v>-99.484725800515179</v>
      </c>
      <c r="J1610">
        <v>1.1254558974358972</v>
      </c>
      <c r="K1610">
        <v>1.1240614347505409</v>
      </c>
      <c r="L1610">
        <v>1.1310024999999999</v>
      </c>
      <c r="M1610">
        <v>1.1268730175730535</v>
      </c>
      <c r="N1610">
        <v>1.1303820833333333</v>
      </c>
      <c r="O1610">
        <v>1.1250990638486984</v>
      </c>
      <c r="P1610" t="s">
        <v>15354</v>
      </c>
      <c r="Q1610" t="s">
        <v>15355</v>
      </c>
      <c r="R1610" t="s">
        <v>15354</v>
      </c>
      <c r="S1610" t="s">
        <v>15354</v>
      </c>
      <c r="T1610">
        <v>1.11114</v>
      </c>
      <c r="U1610">
        <v>1.1105</v>
      </c>
      <c r="V1610" t="s">
        <v>15354</v>
      </c>
      <c r="W1610" t="s">
        <v>15354</v>
      </c>
      <c r="X1610" t="s">
        <v>15354</v>
      </c>
      <c r="Y1610">
        <v>4430.6994302120529</v>
      </c>
      <c r="Z1610">
        <v>4920.2917172504849</v>
      </c>
      <c r="AA1610">
        <v>-79.708282749515092</v>
      </c>
      <c r="AB1610" s="9" t="s">
        <v>15354</v>
      </c>
    </row>
    <row r="1611" spans="1:28" hidden="1" x14ac:dyDescent="0.25">
      <c r="A1611" t="s">
        <v>2325</v>
      </c>
      <c r="B1611" s="2">
        <v>42520</v>
      </c>
      <c r="C1611" s="3">
        <v>0</v>
      </c>
      <c r="D1611">
        <v>1.1108</v>
      </c>
      <c r="E1611">
        <v>1.1149500000000001</v>
      </c>
      <c r="F1611">
        <v>1.10978</v>
      </c>
      <c r="G1611">
        <v>1.1147499999999999</v>
      </c>
      <c r="H1611">
        <v>120718</v>
      </c>
      <c r="I1611">
        <v>-80.191311279394554</v>
      </c>
      <c r="J1611">
        <v>1.1257920512820512</v>
      </c>
      <c r="K1611">
        <v>1.1238257022252107</v>
      </c>
      <c r="L1611">
        <v>1.1305574999999997</v>
      </c>
      <c r="M1611">
        <v>1.1262177193258613</v>
      </c>
      <c r="N1611">
        <v>1.1288158333333331</v>
      </c>
      <c r="O1611">
        <v>1.1242711387408026</v>
      </c>
      <c r="P1611" t="s">
        <v>15354</v>
      </c>
      <c r="Q1611" t="s">
        <v>15355</v>
      </c>
      <c r="R1611" t="s">
        <v>15354</v>
      </c>
      <c r="S1611" t="s">
        <v>15354</v>
      </c>
      <c r="T1611">
        <v>1.11503</v>
      </c>
      <c r="U1611">
        <v>1.1144700000000001</v>
      </c>
      <c r="V1611" t="s">
        <v>15354</v>
      </c>
      <c r="W1611" t="s">
        <v>15354</v>
      </c>
      <c r="X1611" t="s">
        <v>15354</v>
      </c>
      <c r="Y1611">
        <v>4430.6994302120529</v>
      </c>
      <c r="Z1611">
        <v>4937.8815939884271</v>
      </c>
      <c r="AA1611">
        <v>-62.118406011572915</v>
      </c>
      <c r="AB1611" s="9" t="s">
        <v>15354</v>
      </c>
    </row>
    <row r="1612" spans="1:28" x14ac:dyDescent="0.25">
      <c r="A1612" t="s">
        <v>2326</v>
      </c>
      <c r="B1612" s="2">
        <v>42521</v>
      </c>
      <c r="C1612" s="3">
        <v>0</v>
      </c>
      <c r="D1612">
        <v>1.11476</v>
      </c>
      <c r="E1612">
        <v>1.11734</v>
      </c>
      <c r="F1612">
        <v>1.11222</v>
      </c>
      <c r="G1612">
        <v>1.1133999999999999</v>
      </c>
      <c r="H1612">
        <v>222509</v>
      </c>
      <c r="I1612">
        <v>-85.571941012355722</v>
      </c>
      <c r="J1612">
        <v>1.1261226923076921</v>
      </c>
      <c r="K1612">
        <v>1.1235617603967243</v>
      </c>
      <c r="L1612">
        <v>1.1299344444444441</v>
      </c>
      <c r="M1612">
        <v>1.1255248696325715</v>
      </c>
      <c r="N1612">
        <v>1.1272875</v>
      </c>
      <c r="O1612">
        <v>1.1234014476415386</v>
      </c>
      <c r="P1612" t="s">
        <v>15354</v>
      </c>
      <c r="Q1612" t="s">
        <v>15355</v>
      </c>
      <c r="R1612" t="s">
        <v>15354</v>
      </c>
      <c r="S1612" t="s">
        <v>15355</v>
      </c>
      <c r="T1612">
        <v>1.11361</v>
      </c>
      <c r="U1612">
        <v>1.1131899999999999</v>
      </c>
      <c r="V1612" t="s">
        <v>15354</v>
      </c>
      <c r="W1612" t="s">
        <v>15354</v>
      </c>
      <c r="X1612" t="s">
        <v>15354</v>
      </c>
      <c r="Y1612">
        <v>4430.6994302120529</v>
      </c>
      <c r="Z1612">
        <v>4932.210298717755</v>
      </c>
      <c r="AA1612">
        <v>-67.789701282245005</v>
      </c>
      <c r="AB1612">
        <v>-67.789701282245005</v>
      </c>
    </row>
    <row r="1613" spans="1:28" x14ac:dyDescent="0.25">
      <c r="A1613" t="s">
        <v>2381</v>
      </c>
      <c r="B1613" s="2">
        <v>42585</v>
      </c>
      <c r="C1613" s="3">
        <v>0</v>
      </c>
      <c r="D1613">
        <v>1.12178</v>
      </c>
      <c r="E1613">
        <v>1.1218999999999999</v>
      </c>
      <c r="F1613">
        <v>1.1140600000000001</v>
      </c>
      <c r="G1613">
        <v>1.1150100000000001</v>
      </c>
      <c r="H1613">
        <v>915947</v>
      </c>
      <c r="I1613">
        <v>-29.641462548810487</v>
      </c>
      <c r="J1613">
        <v>1.1186648717948717</v>
      </c>
      <c r="K1613">
        <v>1.1151791593809208</v>
      </c>
      <c r="L1613">
        <v>1.1082799999999999</v>
      </c>
      <c r="M1613">
        <v>1.1111657769219256</v>
      </c>
      <c r="N1613">
        <v>1.1068125000000002</v>
      </c>
      <c r="O1613">
        <v>1.1100404726063176</v>
      </c>
      <c r="P1613" t="s">
        <v>15355</v>
      </c>
      <c r="Q1613" t="s">
        <v>15355</v>
      </c>
      <c r="R1613" t="s">
        <v>15355</v>
      </c>
      <c r="S1613" t="s">
        <v>15354</v>
      </c>
      <c r="T1613">
        <v>1.11544</v>
      </c>
      <c r="U1613">
        <v>1.1145799999999999</v>
      </c>
      <c r="V1613" t="s">
        <v>15354</v>
      </c>
      <c r="W1613" t="s">
        <v>15354</v>
      </c>
      <c r="X1613">
        <v>4482.5360395897587</v>
      </c>
      <c r="Y1613" s="9">
        <v>4996.1450190059531</v>
      </c>
      <c r="Z1613" s="9">
        <v>4479.080021342209</v>
      </c>
      <c r="AA1613" s="9">
        <v>-3.8520088183540158</v>
      </c>
    </row>
    <row r="1614" spans="1:28" hidden="1" x14ac:dyDescent="0.25">
      <c r="A1614" t="s">
        <v>2382</v>
      </c>
      <c r="B1614" s="2">
        <v>42586</v>
      </c>
      <c r="C1614" s="3">
        <v>0</v>
      </c>
      <c r="D1614">
        <v>1.1150100000000001</v>
      </c>
      <c r="E1614">
        <v>1.1156299999999999</v>
      </c>
      <c r="F1614">
        <v>1.1113999999999999</v>
      </c>
      <c r="G1614">
        <v>1.11347</v>
      </c>
      <c r="H1614">
        <v>978195</v>
      </c>
      <c r="I1614">
        <v>-35.108271210507716</v>
      </c>
      <c r="J1614">
        <v>1.1183242307692309</v>
      </c>
      <c r="K1614">
        <v>1.115135889523176</v>
      </c>
      <c r="L1614">
        <v>1.1077297222222224</v>
      </c>
      <c r="M1614">
        <v>1.1112903295207406</v>
      </c>
      <c r="N1614">
        <v>1.1071087500000001</v>
      </c>
      <c r="O1614">
        <v>1.1103148347978122</v>
      </c>
      <c r="P1614" t="s">
        <v>15354</v>
      </c>
      <c r="Q1614" t="s">
        <v>15355</v>
      </c>
      <c r="R1614" t="s">
        <v>15354</v>
      </c>
      <c r="S1614" t="s">
        <v>15354</v>
      </c>
      <c r="T1614">
        <v>1.1138999999999999</v>
      </c>
      <c r="U1614">
        <v>1.11304</v>
      </c>
      <c r="V1614" t="s">
        <v>15354</v>
      </c>
      <c r="W1614" t="s">
        <v>15354</v>
      </c>
      <c r="X1614" t="s">
        <v>15354</v>
      </c>
      <c r="Y1614" s="9">
        <v>4996.1450190059531</v>
      </c>
      <c r="Z1614" s="9">
        <v>4485.2724831725955</v>
      </c>
      <c r="AA1614" s="9">
        <v>3.0457711654405917</v>
      </c>
      <c r="AB1614" s="9" t="s">
        <v>15354</v>
      </c>
    </row>
    <row r="1615" spans="1:28" hidden="1" x14ac:dyDescent="0.25">
      <c r="A1615" t="s">
        <v>2383</v>
      </c>
      <c r="B1615" s="2">
        <v>42587</v>
      </c>
      <c r="C1615" s="3">
        <v>0</v>
      </c>
      <c r="D1615">
        <v>1.11347</v>
      </c>
      <c r="E1615">
        <v>1.11612</v>
      </c>
      <c r="F1615">
        <v>1.1045799999999999</v>
      </c>
      <c r="G1615">
        <v>1.1085400000000001</v>
      </c>
      <c r="H1615">
        <v>867002</v>
      </c>
      <c r="I1615">
        <v>-52.60915867944599</v>
      </c>
      <c r="J1615">
        <v>1.1179182051282055</v>
      </c>
      <c r="K1615">
        <v>1.1149689049782854</v>
      </c>
      <c r="L1615">
        <v>1.1077133333333333</v>
      </c>
      <c r="M1615">
        <v>1.11114166306016</v>
      </c>
      <c r="N1615">
        <v>1.1072575</v>
      </c>
      <c r="O1615">
        <v>1.1101728480139872</v>
      </c>
      <c r="P1615" t="s">
        <v>15354</v>
      </c>
      <c r="Q1615" t="s">
        <v>15355</v>
      </c>
      <c r="R1615" t="s">
        <v>15354</v>
      </c>
      <c r="S1615" t="s">
        <v>15354</v>
      </c>
      <c r="T1615">
        <v>1.10894</v>
      </c>
      <c r="U1615">
        <v>1.1081399999999999</v>
      </c>
      <c r="V1615" t="s">
        <v>15354</v>
      </c>
      <c r="W1615" t="s">
        <v>15354</v>
      </c>
      <c r="X1615" t="s">
        <v>15354</v>
      </c>
      <c r="Y1615" s="9">
        <v>4996.1450190059531</v>
      </c>
      <c r="Z1615" s="9">
        <v>4505.3339396233814</v>
      </c>
      <c r="AA1615" s="9">
        <v>25.263264943258637</v>
      </c>
      <c r="AB1615" s="9" t="s">
        <v>15354</v>
      </c>
    </row>
    <row r="1616" spans="1:28" hidden="1" x14ac:dyDescent="0.25">
      <c r="A1616" t="s">
        <v>2384</v>
      </c>
      <c r="B1616" s="2">
        <v>42589</v>
      </c>
      <c r="C1616" s="3">
        <v>0</v>
      </c>
      <c r="D1616">
        <v>1.1077699999999999</v>
      </c>
      <c r="E1616">
        <v>1.1092299999999999</v>
      </c>
      <c r="F1616">
        <v>1.1077699999999999</v>
      </c>
      <c r="G1616">
        <v>1.10869</v>
      </c>
      <c r="H1616">
        <v>32545</v>
      </c>
      <c r="I1616">
        <v>-52.076677316294152</v>
      </c>
      <c r="J1616">
        <v>1.1175356410256414</v>
      </c>
      <c r="K1616">
        <v>1.114809945358582</v>
      </c>
      <c r="L1616">
        <v>1.1078458333333332</v>
      </c>
      <c r="M1616">
        <v>1.1110091407325837</v>
      </c>
      <c r="N1616">
        <v>1.1074366666666668</v>
      </c>
      <c r="O1616">
        <v>1.1100542201728683</v>
      </c>
      <c r="P1616" t="s">
        <v>15354</v>
      </c>
      <c r="Q1616" t="s">
        <v>15355</v>
      </c>
      <c r="R1616" t="s">
        <v>15354</v>
      </c>
      <c r="S1616" t="s">
        <v>15354</v>
      </c>
      <c r="T1616">
        <v>1.10904</v>
      </c>
      <c r="U1616">
        <v>1.1083400000000001</v>
      </c>
      <c r="V1616" t="s">
        <v>15354</v>
      </c>
      <c r="W1616" t="s">
        <v>15354</v>
      </c>
      <c r="X1616" t="s">
        <v>15354</v>
      </c>
      <c r="Y1616" s="9">
        <v>4996.1450190059531</v>
      </c>
      <c r="Z1616" s="9">
        <v>4504.9277023425238</v>
      </c>
      <c r="AA1616" s="9">
        <v>24.817575495399691</v>
      </c>
      <c r="AB1616" s="9" t="s">
        <v>15354</v>
      </c>
    </row>
    <row r="1617" spans="1:28" hidden="1" x14ac:dyDescent="0.25">
      <c r="A1617" t="s">
        <v>2385</v>
      </c>
      <c r="B1617" s="2">
        <v>42590</v>
      </c>
      <c r="C1617" s="3">
        <v>0</v>
      </c>
      <c r="D1617">
        <v>1.1086800000000001</v>
      </c>
      <c r="E1617">
        <v>1.11049</v>
      </c>
      <c r="F1617">
        <v>1.10721</v>
      </c>
      <c r="G1617">
        <v>1.1085</v>
      </c>
      <c r="H1617">
        <v>801071</v>
      </c>
      <c r="I1617">
        <v>-52.751153709620077</v>
      </c>
      <c r="J1617">
        <v>1.1171533333333337</v>
      </c>
      <c r="K1617">
        <v>1.114650199906466</v>
      </c>
      <c r="L1617">
        <v>1.1080438888888891</v>
      </c>
      <c r="M1617">
        <v>1.1108735115037953</v>
      </c>
      <c r="N1617">
        <v>1.1075545833333333</v>
      </c>
      <c r="O1617">
        <v>1.1099298825590389</v>
      </c>
      <c r="P1617" t="s">
        <v>15354</v>
      </c>
      <c r="Q1617" t="s">
        <v>15355</v>
      </c>
      <c r="R1617" t="s">
        <v>15354</v>
      </c>
      <c r="S1617" t="s">
        <v>15354</v>
      </c>
      <c r="T1617">
        <v>1.1088</v>
      </c>
      <c r="U1617">
        <v>1.1082000000000001</v>
      </c>
      <c r="V1617" t="s">
        <v>15354</v>
      </c>
      <c r="W1617" t="s">
        <v>15354</v>
      </c>
      <c r="X1617" t="s">
        <v>15354</v>
      </c>
      <c r="Y1617" s="9">
        <v>4996.1450190059531</v>
      </c>
      <c r="Z1617" s="9">
        <v>4505.9027949187885</v>
      </c>
      <c r="AA1617" s="9">
        <v>25.895038255630748</v>
      </c>
      <c r="AB1617" s="9" t="s">
        <v>15354</v>
      </c>
    </row>
    <row r="1618" spans="1:28" hidden="1" x14ac:dyDescent="0.25">
      <c r="A1618" t="s">
        <v>2386</v>
      </c>
      <c r="B1618" s="2">
        <v>42591</v>
      </c>
      <c r="C1618" s="3">
        <v>0</v>
      </c>
      <c r="D1618">
        <v>1.1085</v>
      </c>
      <c r="E1618">
        <v>1.11225</v>
      </c>
      <c r="F1618">
        <v>1.1070500000000001</v>
      </c>
      <c r="G1618">
        <v>1.1117600000000001</v>
      </c>
      <c r="H1618">
        <v>847966</v>
      </c>
      <c r="I1618">
        <v>-41.178558750443422</v>
      </c>
      <c r="J1618">
        <v>1.1168258974358976</v>
      </c>
      <c r="K1618">
        <v>1.1145770302885807</v>
      </c>
      <c r="L1618">
        <v>1.108161388888889</v>
      </c>
      <c r="M1618">
        <v>1.1109214298008874</v>
      </c>
      <c r="N1618">
        <v>1.1077945833333334</v>
      </c>
      <c r="O1618">
        <v>1.1100762919543159</v>
      </c>
      <c r="P1618" t="s">
        <v>15354</v>
      </c>
      <c r="Q1618" t="s">
        <v>15355</v>
      </c>
      <c r="R1618" t="s">
        <v>15354</v>
      </c>
      <c r="S1618" t="s">
        <v>15354</v>
      </c>
      <c r="T1618">
        <v>1.11199</v>
      </c>
      <c r="U1618">
        <v>1.1115299999999999</v>
      </c>
      <c r="V1618" t="s">
        <v>15354</v>
      </c>
      <c r="W1618" t="s">
        <v>15354</v>
      </c>
      <c r="X1618" t="s">
        <v>15354</v>
      </c>
      <c r="Y1618" s="9">
        <v>4996.1450190059531</v>
      </c>
      <c r="Z1618" s="9">
        <v>4492.9765726364021</v>
      </c>
      <c r="AA1618" s="9">
        <v>11.604965697335532</v>
      </c>
      <c r="AB1618" s="9" t="s">
        <v>15354</v>
      </c>
    </row>
    <row r="1619" spans="1:28" hidden="1" x14ac:dyDescent="0.25">
      <c r="A1619" t="s">
        <v>2387</v>
      </c>
      <c r="B1619" s="2">
        <v>42592</v>
      </c>
      <c r="C1619" s="3">
        <v>0</v>
      </c>
      <c r="D1619">
        <v>1.1117600000000001</v>
      </c>
      <c r="E1619">
        <v>1.11914</v>
      </c>
      <c r="F1619">
        <v>1.1116999999999999</v>
      </c>
      <c r="G1619">
        <v>1.1185</v>
      </c>
      <c r="H1619">
        <v>915579</v>
      </c>
      <c r="I1619">
        <v>-17.841409691629504</v>
      </c>
      <c r="J1619">
        <v>1.1165194871794877</v>
      </c>
      <c r="K1619">
        <v>1.1146763459774773</v>
      </c>
      <c r="L1619">
        <v>1.1083363888888886</v>
      </c>
      <c r="M1619">
        <v>1.1113310822440825</v>
      </c>
      <c r="N1619">
        <v>1.1081700000000001</v>
      </c>
      <c r="O1619">
        <v>1.1107501885979707</v>
      </c>
      <c r="P1619" t="s">
        <v>15354</v>
      </c>
      <c r="Q1619" t="s">
        <v>15353</v>
      </c>
      <c r="R1619" t="s">
        <v>15354</v>
      </c>
      <c r="S1619" t="s">
        <v>15354</v>
      </c>
      <c r="T1619">
        <v>1.1187199999999999</v>
      </c>
      <c r="U1619">
        <v>1.1182799999999999</v>
      </c>
      <c r="V1619" t="s">
        <v>15354</v>
      </c>
      <c r="W1619" t="s">
        <v>15354</v>
      </c>
      <c r="X1619" t="s">
        <v>15354</v>
      </c>
      <c r="Y1619" s="9">
        <v>4996.1450190059531</v>
      </c>
      <c r="Z1619" s="9">
        <v>4465.9477072064083</v>
      </c>
      <c r="AA1619" s="9">
        <v>-18.550400337653155</v>
      </c>
      <c r="AB1619" s="9" t="s">
        <v>15354</v>
      </c>
    </row>
    <row r="1620" spans="1:28" hidden="1" x14ac:dyDescent="0.25">
      <c r="A1620" t="s">
        <v>2388</v>
      </c>
      <c r="B1620" s="2">
        <v>42593</v>
      </c>
      <c r="C1620" s="3">
        <v>0</v>
      </c>
      <c r="D1620">
        <v>1.1185</v>
      </c>
      <c r="E1620">
        <v>1.1190100000000001</v>
      </c>
      <c r="F1620">
        <v>1.1134999999999999</v>
      </c>
      <c r="G1620">
        <v>1.11382</v>
      </c>
      <c r="H1620">
        <v>794248</v>
      </c>
      <c r="I1620">
        <v>-35.02202643171772</v>
      </c>
      <c r="J1620">
        <v>1.1162169230769234</v>
      </c>
      <c r="K1620">
        <v>1.1146546663324779</v>
      </c>
      <c r="L1620">
        <v>1.1084341666666664</v>
      </c>
      <c r="M1620">
        <v>1.1114656183389968</v>
      </c>
      <c r="N1620">
        <v>1.1083033333333334</v>
      </c>
      <c r="O1620">
        <v>1.1109957735101332</v>
      </c>
      <c r="P1620" t="s">
        <v>15355</v>
      </c>
      <c r="Q1620" t="s">
        <v>15355</v>
      </c>
      <c r="R1620" t="s">
        <v>15355</v>
      </c>
      <c r="S1620" t="s">
        <v>15354</v>
      </c>
      <c r="T1620">
        <v>1.11402</v>
      </c>
      <c r="U1620">
        <v>1.1136200000000001</v>
      </c>
      <c r="V1620" t="s">
        <v>15354</v>
      </c>
      <c r="W1620" t="s">
        <v>15354</v>
      </c>
      <c r="X1620">
        <v>4488.2497621227621</v>
      </c>
      <c r="Y1620" s="9">
        <v>4996.1450190059531</v>
      </c>
      <c r="Z1620" s="9">
        <v>4484.7893386168589</v>
      </c>
      <c r="AA1620" s="9">
        <v>2.5093188625593066</v>
      </c>
      <c r="AB1620" s="9" t="s">
        <v>15354</v>
      </c>
    </row>
    <row r="1621" spans="1:28" hidden="1" x14ac:dyDescent="0.25">
      <c r="A1621" t="s">
        <v>2389</v>
      </c>
      <c r="B1621" s="2">
        <v>42594</v>
      </c>
      <c r="C1621" s="3">
        <v>0</v>
      </c>
      <c r="D1621">
        <v>1.11382</v>
      </c>
      <c r="E1621">
        <v>1.1221300000000001</v>
      </c>
      <c r="F1621">
        <v>1.11313</v>
      </c>
      <c r="G1621">
        <v>1.1162099999999999</v>
      </c>
      <c r="H1621">
        <v>752284</v>
      </c>
      <c r="I1621">
        <v>-38.072417465388618</v>
      </c>
      <c r="J1621">
        <v>1.1160276923076928</v>
      </c>
      <c r="K1621">
        <v>1.1146940418683646</v>
      </c>
      <c r="L1621">
        <v>1.1085052777777777</v>
      </c>
      <c r="M1621">
        <v>1.1117220714017537</v>
      </c>
      <c r="N1621">
        <v>1.1088558333333334</v>
      </c>
      <c r="O1621">
        <v>1.1114129116293228</v>
      </c>
      <c r="P1621" t="s">
        <v>15354</v>
      </c>
      <c r="Q1621" t="s">
        <v>15353</v>
      </c>
      <c r="R1621" t="s">
        <v>15354</v>
      </c>
      <c r="S1621" t="s">
        <v>15354</v>
      </c>
      <c r="T1621">
        <v>1.1164099999999999</v>
      </c>
      <c r="U1621">
        <v>1.1160099999999999</v>
      </c>
      <c r="V1621" t="s">
        <v>15354</v>
      </c>
      <c r="W1621" t="s">
        <v>15354</v>
      </c>
      <c r="X1621" t="s">
        <v>15354</v>
      </c>
      <c r="Y1621" s="9">
        <v>4996.1450190059531</v>
      </c>
      <c r="Z1621" s="9">
        <v>4475.188343893331</v>
      </c>
      <c r="AA1621" s="9">
        <v>-8.2001018741703486</v>
      </c>
      <c r="AB1621" s="9" t="s">
        <v>15354</v>
      </c>
    </row>
    <row r="1622" spans="1:28" hidden="1" x14ac:dyDescent="0.25">
      <c r="A1622" t="s">
        <v>2390</v>
      </c>
      <c r="B1622" s="2">
        <v>42596</v>
      </c>
      <c r="C1622" s="3">
        <v>0</v>
      </c>
      <c r="D1622">
        <v>1.1167</v>
      </c>
      <c r="E1622">
        <v>1.11687</v>
      </c>
      <c r="F1622">
        <v>1.1156999999999999</v>
      </c>
      <c r="G1622">
        <v>1.1164099999999999</v>
      </c>
      <c r="H1622">
        <v>32018</v>
      </c>
      <c r="I1622">
        <v>-37.007454739084153</v>
      </c>
      <c r="J1622">
        <v>1.1158314102564106</v>
      </c>
      <c r="K1622">
        <v>1.1147374838463808</v>
      </c>
      <c r="L1622">
        <v>1.1086075</v>
      </c>
      <c r="M1622">
        <v>1.1119754729476048</v>
      </c>
      <c r="N1622">
        <v>1.1093070833333332</v>
      </c>
      <c r="O1622">
        <v>1.111812678698977</v>
      </c>
      <c r="P1622" t="s">
        <v>15354</v>
      </c>
      <c r="Q1622" t="s">
        <v>15353</v>
      </c>
      <c r="R1622" t="s">
        <v>15354</v>
      </c>
      <c r="S1622" t="s">
        <v>15354</v>
      </c>
      <c r="T1622">
        <v>1.1166100000000001</v>
      </c>
      <c r="U1622">
        <v>1.1162099999999999</v>
      </c>
      <c r="V1622" t="s">
        <v>15354</v>
      </c>
      <c r="W1622" t="s">
        <v>15354</v>
      </c>
      <c r="X1622" t="s">
        <v>15354</v>
      </c>
      <c r="Y1622" s="9">
        <v>4996.1450190059531</v>
      </c>
      <c r="Z1622" s="9">
        <v>4474.3867769462504</v>
      </c>
      <c r="AA1622" s="9">
        <v>-9.0962884553104395</v>
      </c>
      <c r="AB1622" s="9" t="s">
        <v>15354</v>
      </c>
    </row>
    <row r="1623" spans="1:28" hidden="1" x14ac:dyDescent="0.25">
      <c r="A1623" t="s">
        <v>2391</v>
      </c>
      <c r="B1623" s="2">
        <v>42597</v>
      </c>
      <c r="C1623" s="3">
        <v>0</v>
      </c>
      <c r="D1623">
        <v>1.11642</v>
      </c>
      <c r="E1623">
        <v>1.1203399999999999</v>
      </c>
      <c r="F1623">
        <v>1.11538</v>
      </c>
      <c r="G1623">
        <v>1.11818</v>
      </c>
      <c r="H1623">
        <v>770219</v>
      </c>
      <c r="I1623">
        <v>-27.582534611288377</v>
      </c>
      <c r="J1623">
        <v>1.1156605128205133</v>
      </c>
      <c r="K1623">
        <v>1.1148246361540672</v>
      </c>
      <c r="L1623">
        <v>1.1087113888888891</v>
      </c>
      <c r="M1623">
        <v>1.1123108527882748</v>
      </c>
      <c r="N1623">
        <v>1.1097804166666665</v>
      </c>
      <c r="O1623">
        <v>1.1123220644030589</v>
      </c>
      <c r="P1623" t="s">
        <v>15354</v>
      </c>
      <c r="Q1623" t="s">
        <v>15353</v>
      </c>
      <c r="R1623" t="s">
        <v>15354</v>
      </c>
      <c r="S1623" t="s">
        <v>15354</v>
      </c>
      <c r="T1623">
        <v>1.11839</v>
      </c>
      <c r="U1623">
        <v>1.1179699999999999</v>
      </c>
      <c r="V1623" t="s">
        <v>15354</v>
      </c>
      <c r="W1623" t="s">
        <v>15354</v>
      </c>
      <c r="X1623" t="s">
        <v>15354</v>
      </c>
      <c r="Y1623" s="9">
        <v>4996.1450190059531</v>
      </c>
      <c r="Z1623" s="9">
        <v>4467.2654610698892</v>
      </c>
      <c r="AA1623" s="9">
        <v>-17.072048667858571</v>
      </c>
      <c r="AB1623" s="9" t="s">
        <v>15354</v>
      </c>
    </row>
    <row r="1624" spans="1:28" hidden="1" x14ac:dyDescent="0.25">
      <c r="A1624" t="s">
        <v>2392</v>
      </c>
      <c r="B1624" s="2">
        <v>42598</v>
      </c>
      <c r="C1624" s="3">
        <v>0</v>
      </c>
      <c r="D1624">
        <v>1.11819</v>
      </c>
      <c r="E1624">
        <v>1.1322300000000001</v>
      </c>
      <c r="F1624">
        <v>1.11774</v>
      </c>
      <c r="G1624">
        <v>1.1275900000000001</v>
      </c>
      <c r="H1624">
        <v>900727</v>
      </c>
      <c r="I1624">
        <v>-16.781193490054061</v>
      </c>
      <c r="J1624">
        <v>1.1156116666666671</v>
      </c>
      <c r="K1624">
        <v>1.1151478099223187</v>
      </c>
      <c r="L1624">
        <v>1.1093013888888887</v>
      </c>
      <c r="M1624">
        <v>1.1131367526375573</v>
      </c>
      <c r="N1624">
        <v>1.1108737499999999</v>
      </c>
      <c r="O1624">
        <v>1.1135434992508142</v>
      </c>
      <c r="P1624" t="s">
        <v>15354</v>
      </c>
      <c r="Q1624" t="s">
        <v>15353</v>
      </c>
      <c r="R1624" t="s">
        <v>15354</v>
      </c>
      <c r="S1624" t="s">
        <v>15354</v>
      </c>
      <c r="T1624">
        <v>1.12785</v>
      </c>
      <c r="U1624">
        <v>1.1273299999999999</v>
      </c>
      <c r="V1624" t="s">
        <v>15354</v>
      </c>
      <c r="W1624" t="s">
        <v>15354</v>
      </c>
      <c r="X1624" t="s">
        <v>15354</v>
      </c>
      <c r="Y1624" s="9">
        <v>4996.1450190059531</v>
      </c>
      <c r="Z1624" s="9">
        <v>4429.795645702844</v>
      </c>
      <c r="AA1624" s="9">
        <v>-59.455828240535567</v>
      </c>
      <c r="AB1624" s="9" t="s">
        <v>15354</v>
      </c>
    </row>
    <row r="1625" spans="1:28" hidden="1" x14ac:dyDescent="0.25">
      <c r="A1625" t="s">
        <v>2393</v>
      </c>
      <c r="B1625" s="2">
        <v>42599</v>
      </c>
      <c r="C1625" s="3">
        <v>0</v>
      </c>
      <c r="D1625">
        <v>1.1275900000000001</v>
      </c>
      <c r="E1625">
        <v>1.1315900000000001</v>
      </c>
      <c r="F1625">
        <v>1.1240699999999999</v>
      </c>
      <c r="G1625">
        <v>1.1298900000000001</v>
      </c>
      <c r="H1625">
        <v>822350</v>
      </c>
      <c r="I1625">
        <v>-8.462929475587682</v>
      </c>
      <c r="J1625">
        <v>1.1157134615384621</v>
      </c>
      <c r="K1625">
        <v>1.1155210299242853</v>
      </c>
      <c r="L1625">
        <v>1.1098627777777779</v>
      </c>
      <c r="M1625">
        <v>1.1140423335760676</v>
      </c>
      <c r="N1625">
        <v>1.1120512499999997</v>
      </c>
      <c r="O1625">
        <v>1.1148512193107492</v>
      </c>
      <c r="P1625" t="s">
        <v>15354</v>
      </c>
      <c r="Q1625" t="s">
        <v>15353</v>
      </c>
      <c r="R1625" t="s">
        <v>15354</v>
      </c>
      <c r="S1625" t="s">
        <v>15354</v>
      </c>
      <c r="T1625">
        <v>1.13022</v>
      </c>
      <c r="U1625">
        <v>1.1295599999999999</v>
      </c>
      <c r="V1625" t="s">
        <v>15354</v>
      </c>
      <c r="W1625" t="s">
        <v>15354</v>
      </c>
      <c r="X1625" t="s">
        <v>15354</v>
      </c>
      <c r="Y1625" s="9">
        <v>4996.1450190059531</v>
      </c>
      <c r="Z1625" s="9">
        <v>4420.5066438445201</v>
      </c>
      <c r="AA1625" s="9">
        <v>-70.065924257991725</v>
      </c>
      <c r="AB1625" s="9" t="s">
        <v>15354</v>
      </c>
    </row>
    <row r="1626" spans="1:28" x14ac:dyDescent="0.25">
      <c r="A1626" t="s">
        <v>2394</v>
      </c>
      <c r="B1626" s="2">
        <v>42600</v>
      </c>
      <c r="C1626" s="3">
        <v>0</v>
      </c>
      <c r="D1626">
        <v>1.1298900000000001</v>
      </c>
      <c r="E1626">
        <v>1.13663</v>
      </c>
      <c r="F1626">
        <v>1.12951</v>
      </c>
      <c r="G1626">
        <v>1.1347499999999999</v>
      </c>
      <c r="H1626">
        <v>858538</v>
      </c>
      <c r="I1626">
        <v>-5.8658346333856342</v>
      </c>
      <c r="J1626">
        <v>1.1159001282051288</v>
      </c>
      <c r="K1626">
        <v>1.1160078392932906</v>
      </c>
      <c r="L1626">
        <v>1.1106513888888889</v>
      </c>
      <c r="M1626">
        <v>1.11516166689628</v>
      </c>
      <c r="N1626">
        <v>1.1133658333333332</v>
      </c>
      <c r="O1626">
        <v>1.1164431217658894</v>
      </c>
      <c r="P1626" t="s">
        <v>15354</v>
      </c>
      <c r="Q1626" t="s">
        <v>15353</v>
      </c>
      <c r="R1626" t="s">
        <v>15354</v>
      </c>
      <c r="S1626" t="s">
        <v>15353</v>
      </c>
      <c r="T1626">
        <v>1.13517</v>
      </c>
      <c r="U1626">
        <v>1.1343300000000001</v>
      </c>
      <c r="V1626" t="s">
        <v>15354</v>
      </c>
      <c r="W1626" t="s">
        <v>15354</v>
      </c>
      <c r="X1626" t="s">
        <v>15354</v>
      </c>
      <c r="Y1626" s="9">
        <v>4996.1450190059531</v>
      </c>
      <c r="Z1626" s="9">
        <v>4401.230669420398</v>
      </c>
      <c r="AA1626" s="9">
        <v>-92.227120544210905</v>
      </c>
      <c r="AB1626">
        <v>-92.227120544210905</v>
      </c>
    </row>
    <row r="1627" spans="1:28" x14ac:dyDescent="0.25">
      <c r="A1627" t="s">
        <v>2406</v>
      </c>
      <c r="B1627" s="2">
        <v>42614</v>
      </c>
      <c r="C1627" s="3">
        <v>0</v>
      </c>
      <c r="D1627">
        <v>1.11564</v>
      </c>
      <c r="E1627">
        <v>1.1205099999999999</v>
      </c>
      <c r="F1627">
        <v>1.11276</v>
      </c>
      <c r="G1627">
        <v>1.11985</v>
      </c>
      <c r="H1627">
        <v>1156040</v>
      </c>
      <c r="I1627">
        <v>-69.025092554504241</v>
      </c>
      <c r="J1627">
        <v>1.1170482051282049</v>
      </c>
      <c r="K1627">
        <v>1.1179785352937195</v>
      </c>
      <c r="L1627">
        <v>1.1168908333333334</v>
      </c>
      <c r="M1627">
        <v>1.1189202683739681</v>
      </c>
      <c r="N1627">
        <v>1.1208387500000001</v>
      </c>
      <c r="O1627">
        <v>1.1201969415570439</v>
      </c>
      <c r="P1627" t="s">
        <v>15353</v>
      </c>
      <c r="Q1627" t="s">
        <v>15353</v>
      </c>
      <c r="R1627" t="s">
        <v>15353</v>
      </c>
      <c r="S1627" t="s">
        <v>15354</v>
      </c>
      <c r="T1627">
        <v>1.12016</v>
      </c>
      <c r="U1627">
        <v>1.11954</v>
      </c>
      <c r="V1627" t="s">
        <v>15354</v>
      </c>
      <c r="W1627" t="s">
        <v>15354</v>
      </c>
      <c r="X1627">
        <v>5000</v>
      </c>
      <c r="Y1627">
        <v>4463.6480502785316</v>
      </c>
      <c r="Z1627">
        <v>4997.2325382088275</v>
      </c>
      <c r="AA1627">
        <v>-2.7674617911725363</v>
      </c>
    </row>
    <row r="1628" spans="1:28" hidden="1" x14ac:dyDescent="0.25">
      <c r="A1628" t="s">
        <v>2407</v>
      </c>
      <c r="B1628" s="2">
        <v>42615</v>
      </c>
      <c r="C1628" s="3">
        <v>0</v>
      </c>
      <c r="D1628">
        <v>1.11985</v>
      </c>
      <c r="E1628">
        <v>1.12521</v>
      </c>
      <c r="F1628">
        <v>1.11503</v>
      </c>
      <c r="G1628">
        <v>1.1153900000000001</v>
      </c>
      <c r="H1628">
        <v>1015219</v>
      </c>
      <c r="I1628">
        <v>-87.371452077333927</v>
      </c>
      <c r="J1628">
        <v>1.1167765384615385</v>
      </c>
      <c r="K1628">
        <v>1.117913002754638</v>
      </c>
      <c r="L1628">
        <v>1.1173866666666665</v>
      </c>
      <c r="M1628">
        <v>1.1187294430564563</v>
      </c>
      <c r="N1628">
        <v>1.1211241666666669</v>
      </c>
      <c r="O1628">
        <v>1.1198123862324803</v>
      </c>
      <c r="P1628" t="s">
        <v>15354</v>
      </c>
      <c r="Q1628" t="s">
        <v>15355</v>
      </c>
      <c r="R1628" t="s">
        <v>15354</v>
      </c>
      <c r="S1628" t="s">
        <v>15354</v>
      </c>
      <c r="T1628">
        <v>1.1156900000000001</v>
      </c>
      <c r="U1628">
        <v>1.1150899999999999</v>
      </c>
      <c r="V1628" t="s">
        <v>15354</v>
      </c>
      <c r="W1628" t="s">
        <v>15354</v>
      </c>
      <c r="X1628" t="s">
        <v>15354</v>
      </c>
      <c r="Y1628">
        <v>4463.6480502785316</v>
      </c>
      <c r="Z1628">
        <v>4977.3693043850872</v>
      </c>
      <c r="AA1628">
        <v>-22.630695614912838</v>
      </c>
      <c r="AB1628" s="9" t="s">
        <v>15354</v>
      </c>
    </row>
    <row r="1629" spans="1:28" hidden="1" x14ac:dyDescent="0.25">
      <c r="A1629" t="s">
        <v>2408</v>
      </c>
      <c r="B1629" s="2">
        <v>42617</v>
      </c>
      <c r="C1629" s="3">
        <v>0</v>
      </c>
      <c r="D1629">
        <v>1.1155900000000001</v>
      </c>
      <c r="E1629">
        <v>1.11591</v>
      </c>
      <c r="F1629">
        <v>1.11528</v>
      </c>
      <c r="G1629">
        <v>1.1157999999999999</v>
      </c>
      <c r="H1629">
        <v>40562</v>
      </c>
      <c r="I1629">
        <v>-85.006462731581507</v>
      </c>
      <c r="J1629">
        <v>1.1165288461538458</v>
      </c>
      <c r="K1629">
        <v>1.1178595090140144</v>
      </c>
      <c r="L1629">
        <v>1.1179116666666666</v>
      </c>
      <c r="M1629">
        <v>1.1185710947831344</v>
      </c>
      <c r="N1629">
        <v>1.1214204166666668</v>
      </c>
      <c r="O1629">
        <v>1.1194913953338819</v>
      </c>
      <c r="P1629" t="s">
        <v>15354</v>
      </c>
      <c r="Q1629" t="s">
        <v>15355</v>
      </c>
      <c r="R1629" t="s">
        <v>15354</v>
      </c>
      <c r="S1629" t="s">
        <v>15354</v>
      </c>
      <c r="T1629">
        <v>1.11609</v>
      </c>
      <c r="U1629">
        <v>1.11551</v>
      </c>
      <c r="V1629" t="s">
        <v>15354</v>
      </c>
      <c r="W1629" t="s">
        <v>15354</v>
      </c>
      <c r="X1629" t="s">
        <v>15354</v>
      </c>
      <c r="Y1629">
        <v>4463.6480502785316</v>
      </c>
      <c r="Z1629">
        <v>4979.2440365662051</v>
      </c>
      <c r="AA1629">
        <v>-20.755963433794932</v>
      </c>
      <c r="AB1629" s="9" t="s">
        <v>15354</v>
      </c>
    </row>
    <row r="1630" spans="1:28" hidden="1" x14ac:dyDescent="0.25">
      <c r="A1630" t="s">
        <v>2409</v>
      </c>
      <c r="B1630" s="2">
        <v>42618</v>
      </c>
      <c r="C1630" s="3">
        <v>0</v>
      </c>
      <c r="D1630">
        <v>1.1157999999999999</v>
      </c>
      <c r="E1630">
        <v>1.1182399999999999</v>
      </c>
      <c r="F1630">
        <v>1.11395</v>
      </c>
      <c r="G1630">
        <v>1.11504</v>
      </c>
      <c r="H1630">
        <v>795665</v>
      </c>
      <c r="I1630">
        <v>-88.280913399396539</v>
      </c>
      <c r="J1630">
        <v>1.1162566666666665</v>
      </c>
      <c r="K1630">
        <v>1.117788129038976</v>
      </c>
      <c r="L1630">
        <v>1.1183597222222224</v>
      </c>
      <c r="M1630">
        <v>1.1183802247948569</v>
      </c>
      <c r="N1630">
        <v>1.1216929166666667</v>
      </c>
      <c r="O1630">
        <v>1.1191352837071713</v>
      </c>
      <c r="P1630" t="s">
        <v>15354</v>
      </c>
      <c r="Q1630" t="s">
        <v>15355</v>
      </c>
      <c r="R1630" t="s">
        <v>15354</v>
      </c>
      <c r="S1630" t="s">
        <v>15354</v>
      </c>
      <c r="T1630">
        <v>1.1153</v>
      </c>
      <c r="U1630">
        <v>1.1147800000000001</v>
      </c>
      <c r="V1630" t="s">
        <v>15354</v>
      </c>
      <c r="W1630" t="s">
        <v>15354</v>
      </c>
      <c r="X1630" t="s">
        <v>15354</v>
      </c>
      <c r="Y1630">
        <v>4463.6480502785316</v>
      </c>
      <c r="Z1630">
        <v>4975.9855734895018</v>
      </c>
      <c r="AA1630">
        <v>-24.014426510498197</v>
      </c>
      <c r="AB1630" s="9" t="s">
        <v>15354</v>
      </c>
    </row>
    <row r="1631" spans="1:28" hidden="1" x14ac:dyDescent="0.25">
      <c r="A1631" t="s">
        <v>2410</v>
      </c>
      <c r="B1631" s="2">
        <v>42619</v>
      </c>
      <c r="C1631" s="3">
        <v>0</v>
      </c>
      <c r="D1631">
        <v>1.11504</v>
      </c>
      <c r="E1631">
        <v>1.1263099999999999</v>
      </c>
      <c r="F1631">
        <v>1.11409</v>
      </c>
      <c r="G1631">
        <v>1.1245700000000001</v>
      </c>
      <c r="H1631">
        <v>1179787</v>
      </c>
      <c r="I1631">
        <v>-47.221025420077041</v>
      </c>
      <c r="J1631">
        <v>1.1161156410256408</v>
      </c>
      <c r="K1631">
        <v>1.117959821974698</v>
      </c>
      <c r="L1631">
        <v>1.1190780555555555</v>
      </c>
      <c r="M1631">
        <v>1.1187148072383781</v>
      </c>
      <c r="N1631">
        <v>1.1222266666666665</v>
      </c>
      <c r="O1631">
        <v>1.1195700610105976</v>
      </c>
      <c r="P1631" t="s">
        <v>15353</v>
      </c>
      <c r="Q1631" t="s">
        <v>15353</v>
      </c>
      <c r="R1631" t="s">
        <v>15353</v>
      </c>
      <c r="S1631" t="s">
        <v>15354</v>
      </c>
      <c r="T1631">
        <v>1.12479</v>
      </c>
      <c r="U1631">
        <v>1.12435</v>
      </c>
      <c r="V1631" t="s">
        <v>15354</v>
      </c>
      <c r="W1631" t="s">
        <v>15354</v>
      </c>
      <c r="X1631">
        <v>5000</v>
      </c>
      <c r="Y1631">
        <v>4463.6480502785316</v>
      </c>
      <c r="Z1631">
        <v>5018.702685330667</v>
      </c>
      <c r="AA1631">
        <v>18.702685330667009</v>
      </c>
      <c r="AB1631" s="9" t="s">
        <v>15354</v>
      </c>
    </row>
    <row r="1632" spans="1:28" hidden="1" x14ac:dyDescent="0.25">
      <c r="A1632" t="s">
        <v>2411</v>
      </c>
      <c r="B1632" s="2">
        <v>42620</v>
      </c>
      <c r="C1632" s="3">
        <v>0</v>
      </c>
      <c r="D1632">
        <v>1.1245799999999999</v>
      </c>
      <c r="E1632">
        <v>1.12714</v>
      </c>
      <c r="F1632">
        <v>1.1229</v>
      </c>
      <c r="G1632">
        <v>1.12381</v>
      </c>
      <c r="H1632">
        <v>1067375</v>
      </c>
      <c r="I1632">
        <v>-50.495476087893046</v>
      </c>
      <c r="J1632">
        <v>1.1159049999999999</v>
      </c>
      <c r="K1632">
        <v>1.1181079277474903</v>
      </c>
      <c r="L1632">
        <v>1.1195530555555555</v>
      </c>
      <c r="M1632">
        <v>1.1189902230633306</v>
      </c>
      <c r="N1632">
        <v>1.1224479166666665</v>
      </c>
      <c r="O1632">
        <v>1.1199092561297499</v>
      </c>
      <c r="P1632" t="s">
        <v>15354</v>
      </c>
      <c r="Q1632" t="s">
        <v>15353</v>
      </c>
      <c r="R1632" t="s">
        <v>15354</v>
      </c>
      <c r="S1632" t="s">
        <v>15354</v>
      </c>
      <c r="T1632">
        <v>1.12402</v>
      </c>
      <c r="U1632">
        <v>1.1235999999999999</v>
      </c>
      <c r="V1632" t="s">
        <v>15354</v>
      </c>
      <c r="W1632" t="s">
        <v>15354</v>
      </c>
      <c r="X1632" t="s">
        <v>15354</v>
      </c>
      <c r="Y1632">
        <v>4463.6480502785316</v>
      </c>
      <c r="Z1632">
        <v>5015.3549492929578</v>
      </c>
      <c r="AA1632">
        <v>15.354949292957826</v>
      </c>
      <c r="AB1632" s="9" t="s">
        <v>15354</v>
      </c>
    </row>
    <row r="1633" spans="1:28" hidden="1" x14ac:dyDescent="0.25">
      <c r="A1633" t="s">
        <v>2412</v>
      </c>
      <c r="B1633" s="2">
        <v>42621</v>
      </c>
      <c r="C1633" s="3">
        <v>0</v>
      </c>
      <c r="D1633">
        <v>1.12381</v>
      </c>
      <c r="E1633">
        <v>1.13269</v>
      </c>
      <c r="F1633">
        <v>1.1234500000000001</v>
      </c>
      <c r="G1633">
        <v>1.1268400000000001</v>
      </c>
      <c r="H1633">
        <v>1254157</v>
      </c>
      <c r="I1633">
        <v>-33.272058823529008</v>
      </c>
      <c r="J1633">
        <v>1.1158520512820513</v>
      </c>
      <c r="K1633">
        <v>1.1183289928678068</v>
      </c>
      <c r="L1633">
        <v>1.1200694444444443</v>
      </c>
      <c r="M1633">
        <v>1.1194145353301774</v>
      </c>
      <c r="N1633">
        <v>1.1229904166666664</v>
      </c>
      <c r="O1633">
        <v>1.12046371563937</v>
      </c>
      <c r="P1633" t="s">
        <v>15354</v>
      </c>
      <c r="Q1633" t="s">
        <v>15353</v>
      </c>
      <c r="R1633" t="s">
        <v>15354</v>
      </c>
      <c r="S1633" t="s">
        <v>15354</v>
      </c>
      <c r="T1633">
        <v>1.12704</v>
      </c>
      <c r="U1633">
        <v>1.1266400000000001</v>
      </c>
      <c r="V1633" t="s">
        <v>15354</v>
      </c>
      <c r="W1633" t="s">
        <v>15354</v>
      </c>
      <c r="X1633" t="s">
        <v>15354</v>
      </c>
      <c r="Y1633">
        <v>4463.6480502785316</v>
      </c>
      <c r="Z1633">
        <v>5028.9244393658055</v>
      </c>
      <c r="AA1633">
        <v>28.924439365805483</v>
      </c>
      <c r="AB1633" s="9" t="s">
        <v>15354</v>
      </c>
    </row>
    <row r="1634" spans="1:28" hidden="1" x14ac:dyDescent="0.25">
      <c r="A1634" t="s">
        <v>2413</v>
      </c>
      <c r="B1634" s="2">
        <v>42622</v>
      </c>
      <c r="C1634" s="3">
        <v>0</v>
      </c>
      <c r="D1634">
        <v>1.1268199999999999</v>
      </c>
      <c r="E1634">
        <v>1.1285000000000001</v>
      </c>
      <c r="F1634">
        <v>1.11985</v>
      </c>
      <c r="G1634">
        <v>1.1231800000000001</v>
      </c>
      <c r="H1634">
        <v>1172905</v>
      </c>
      <c r="I1634">
        <v>-50.091911764705465</v>
      </c>
      <c r="J1634">
        <v>1.1158289743589744</v>
      </c>
      <c r="K1634">
        <v>1.1184518031749509</v>
      </c>
      <c r="L1634">
        <v>1.120233888888889</v>
      </c>
      <c r="M1634">
        <v>1.1196180739609787</v>
      </c>
      <c r="N1634">
        <v>1.1232808333333335</v>
      </c>
      <c r="O1634">
        <v>1.1206810183882205</v>
      </c>
      <c r="P1634" t="s">
        <v>15354</v>
      </c>
      <c r="Q1634" t="s">
        <v>15353</v>
      </c>
      <c r="R1634" t="s">
        <v>15354</v>
      </c>
      <c r="S1634" t="s">
        <v>15354</v>
      </c>
      <c r="T1634">
        <v>1.12338</v>
      </c>
      <c r="U1634">
        <v>1.1229800000000001</v>
      </c>
      <c r="V1634" t="s">
        <v>15354</v>
      </c>
      <c r="W1634" t="s">
        <v>15354</v>
      </c>
      <c r="X1634" t="s">
        <v>15354</v>
      </c>
      <c r="Y1634">
        <v>4463.6480502785316</v>
      </c>
      <c r="Z1634">
        <v>5012.5874875017862</v>
      </c>
      <c r="AA1634">
        <v>12.5874875017862</v>
      </c>
      <c r="AB1634" s="9" t="s">
        <v>15354</v>
      </c>
    </row>
    <row r="1635" spans="1:28" hidden="1" x14ac:dyDescent="0.25">
      <c r="A1635" t="s">
        <v>2414</v>
      </c>
      <c r="B1635" s="2">
        <v>42624</v>
      </c>
      <c r="C1635" s="3">
        <v>0</v>
      </c>
      <c r="D1635">
        <v>1.1234299999999999</v>
      </c>
      <c r="E1635">
        <v>1.1240699999999999</v>
      </c>
      <c r="F1635">
        <v>1.12293</v>
      </c>
      <c r="G1635">
        <v>1.1240600000000001</v>
      </c>
      <c r="H1635">
        <v>64036</v>
      </c>
      <c r="I1635">
        <v>-46.047794117646681</v>
      </c>
      <c r="J1635">
        <v>1.1158321794871797</v>
      </c>
      <c r="K1635">
        <v>1.1185937828414079</v>
      </c>
      <c r="L1635">
        <v>1.1204380555555558</v>
      </c>
      <c r="M1635">
        <v>1.119858178071196</v>
      </c>
      <c r="N1635">
        <v>1.1235995833333334</v>
      </c>
      <c r="O1635">
        <v>1.1209513369171629</v>
      </c>
      <c r="P1635" t="s">
        <v>15354</v>
      </c>
      <c r="Q1635" t="s">
        <v>15353</v>
      </c>
      <c r="R1635" t="s">
        <v>15354</v>
      </c>
      <c r="S1635" t="s">
        <v>15354</v>
      </c>
      <c r="T1635">
        <v>1.1242700000000001</v>
      </c>
      <c r="U1635">
        <v>1.12385</v>
      </c>
      <c r="V1635" t="s">
        <v>15354</v>
      </c>
      <c r="W1635" t="s">
        <v>15354</v>
      </c>
      <c r="X1635" t="s">
        <v>15354</v>
      </c>
      <c r="Y1635">
        <v>4463.6480502785316</v>
      </c>
      <c r="Z1635">
        <v>5016.4708613055282</v>
      </c>
      <c r="AA1635">
        <v>16.47086130552816</v>
      </c>
      <c r="AB1635" s="9" t="s">
        <v>15354</v>
      </c>
    </row>
    <row r="1636" spans="1:28" hidden="1" x14ac:dyDescent="0.25">
      <c r="A1636" t="s">
        <v>2415</v>
      </c>
      <c r="B1636" s="2">
        <v>42625</v>
      </c>
      <c r="C1636" s="3">
        <v>0</v>
      </c>
      <c r="D1636">
        <v>1.1240600000000001</v>
      </c>
      <c r="E1636">
        <v>1.1268400000000001</v>
      </c>
      <c r="F1636">
        <v>1.12103</v>
      </c>
      <c r="G1636">
        <v>1.1240399999999999</v>
      </c>
      <c r="H1636">
        <v>1203943</v>
      </c>
      <c r="I1636">
        <v>-42.46440844379012</v>
      </c>
      <c r="J1636">
        <v>1.1157715384615385</v>
      </c>
      <c r="K1636">
        <v>1.1187316617568153</v>
      </c>
      <c r="L1636">
        <v>1.1206422222222221</v>
      </c>
      <c r="M1636">
        <v>1.12008422249978</v>
      </c>
      <c r="N1636">
        <v>1.12384375</v>
      </c>
      <c r="O1636">
        <v>1.12119842996379</v>
      </c>
      <c r="P1636" t="s">
        <v>15354</v>
      </c>
      <c r="Q1636" t="s">
        <v>15353</v>
      </c>
      <c r="R1636" t="s">
        <v>15354</v>
      </c>
      <c r="S1636" t="s">
        <v>15354</v>
      </c>
      <c r="T1636">
        <v>1.12426</v>
      </c>
      <c r="U1636">
        <v>1.12382</v>
      </c>
      <c r="V1636" t="s">
        <v>15354</v>
      </c>
      <c r="W1636" t="s">
        <v>15354</v>
      </c>
      <c r="X1636" t="s">
        <v>15354</v>
      </c>
      <c r="Y1636">
        <v>4463.6480502785316</v>
      </c>
      <c r="Z1636">
        <v>5016.3369518640193</v>
      </c>
      <c r="AA1636">
        <v>16.336951864019284</v>
      </c>
      <c r="AB1636" s="9" t="s">
        <v>15354</v>
      </c>
    </row>
    <row r="1637" spans="1:28" hidden="1" x14ac:dyDescent="0.25">
      <c r="A1637" t="s">
        <v>2416</v>
      </c>
      <c r="B1637" s="2">
        <v>42626</v>
      </c>
      <c r="C1637" s="3">
        <v>0</v>
      </c>
      <c r="D1637">
        <v>1.1240399999999999</v>
      </c>
      <c r="E1637">
        <v>1.12602</v>
      </c>
      <c r="F1637">
        <v>1.12039</v>
      </c>
      <c r="G1637">
        <v>1.12191</v>
      </c>
      <c r="H1637">
        <v>1192151</v>
      </c>
      <c r="I1637">
        <v>-52.920962199312768</v>
      </c>
      <c r="J1637">
        <v>1.1157828205128204</v>
      </c>
      <c r="K1637">
        <v>1.1188121260161363</v>
      </c>
      <c r="L1637">
        <v>1.1206458333333336</v>
      </c>
      <c r="M1637">
        <v>1.1201829131754677</v>
      </c>
      <c r="N1637">
        <v>1.1236070833333334</v>
      </c>
      <c r="O1637">
        <v>1.1212553555666869</v>
      </c>
      <c r="P1637" t="s">
        <v>15354</v>
      </c>
      <c r="Q1637" t="s">
        <v>15353</v>
      </c>
      <c r="R1637" t="s">
        <v>15354</v>
      </c>
      <c r="S1637" t="s">
        <v>15354</v>
      </c>
      <c r="T1637">
        <v>1.12212</v>
      </c>
      <c r="U1637">
        <v>1.1216999999999999</v>
      </c>
      <c r="V1637" t="s">
        <v>15354</v>
      </c>
      <c r="W1637" t="s">
        <v>15354</v>
      </c>
      <c r="X1637" t="s">
        <v>15354</v>
      </c>
      <c r="Y1637">
        <v>4463.6480502785316</v>
      </c>
      <c r="Z1637">
        <v>5006.8740179974284</v>
      </c>
      <c r="AA1637">
        <v>6.8740179974283819</v>
      </c>
      <c r="AB1637" s="9" t="s">
        <v>15354</v>
      </c>
    </row>
    <row r="1638" spans="1:28" hidden="1" x14ac:dyDescent="0.25">
      <c r="A1638" t="s">
        <v>2417</v>
      </c>
      <c r="B1638" s="2">
        <v>42627</v>
      </c>
      <c r="C1638" s="3">
        <v>0</v>
      </c>
      <c r="D1638">
        <v>1.12191</v>
      </c>
      <c r="E1638">
        <v>1.1274</v>
      </c>
      <c r="F1638">
        <v>1.12137</v>
      </c>
      <c r="G1638">
        <v>1.1245000000000001</v>
      </c>
      <c r="H1638">
        <v>1126415</v>
      </c>
      <c r="I1638">
        <v>-40.206185567009918</v>
      </c>
      <c r="J1638">
        <v>1.1157621794871795</v>
      </c>
      <c r="K1638">
        <v>1.1189561228258542</v>
      </c>
      <c r="L1638">
        <v>1.1209094444444443</v>
      </c>
      <c r="M1638">
        <v>1.120416269220037</v>
      </c>
      <c r="N1638">
        <v>1.1233825</v>
      </c>
      <c r="O1638">
        <v>1.121514927121352</v>
      </c>
      <c r="P1638" t="s">
        <v>15354</v>
      </c>
      <c r="Q1638" t="s">
        <v>15353</v>
      </c>
      <c r="R1638" t="s">
        <v>15354</v>
      </c>
      <c r="S1638" t="s">
        <v>15354</v>
      </c>
      <c r="T1638">
        <v>1.12469</v>
      </c>
      <c r="U1638">
        <v>1.1243099999999999</v>
      </c>
      <c r="V1638" t="s">
        <v>15354</v>
      </c>
      <c r="W1638" t="s">
        <v>15354</v>
      </c>
      <c r="X1638" t="s">
        <v>15354</v>
      </c>
      <c r="Y1638">
        <v>4463.6480502785316</v>
      </c>
      <c r="Z1638">
        <v>5018.5241394086552</v>
      </c>
      <c r="AA1638">
        <v>18.524139408655174</v>
      </c>
      <c r="AB1638" s="9" t="s">
        <v>15354</v>
      </c>
    </row>
    <row r="1639" spans="1:28" hidden="1" x14ac:dyDescent="0.25">
      <c r="A1639" t="s">
        <v>2418</v>
      </c>
      <c r="B1639" s="2">
        <v>42628</v>
      </c>
      <c r="C1639" s="3">
        <v>0</v>
      </c>
      <c r="D1639">
        <v>1.1245000000000001</v>
      </c>
      <c r="E1639">
        <v>1.12843</v>
      </c>
      <c r="F1639">
        <v>1.1218999999999999</v>
      </c>
      <c r="G1639">
        <v>1.1246799999999999</v>
      </c>
      <c r="H1639">
        <v>1084270</v>
      </c>
      <c r="I1639">
        <v>-39.322533136966484</v>
      </c>
      <c r="J1639">
        <v>1.1157329487179486</v>
      </c>
      <c r="K1639">
        <v>1.1191010311087441</v>
      </c>
      <c r="L1639">
        <v>1.1212208333333331</v>
      </c>
      <c r="M1639">
        <v>1.120646741154089</v>
      </c>
      <c r="N1639">
        <v>1.1229629166666668</v>
      </c>
      <c r="O1639">
        <v>1.121768132951644</v>
      </c>
      <c r="P1639" t="s">
        <v>15354</v>
      </c>
      <c r="Q1639" t="s">
        <v>15353</v>
      </c>
      <c r="R1639" t="s">
        <v>15354</v>
      </c>
      <c r="S1639" t="s">
        <v>15354</v>
      </c>
      <c r="T1639">
        <v>1.1248800000000001</v>
      </c>
      <c r="U1639">
        <v>1.1244799999999999</v>
      </c>
      <c r="V1639" t="s">
        <v>15354</v>
      </c>
      <c r="W1639" t="s">
        <v>15354</v>
      </c>
      <c r="X1639" t="s">
        <v>15354</v>
      </c>
      <c r="Y1639">
        <v>4463.6480502785316</v>
      </c>
      <c r="Z1639">
        <v>5019.2829595772027</v>
      </c>
      <c r="AA1639">
        <v>19.282959577202746</v>
      </c>
      <c r="AB1639" s="9" t="s">
        <v>15354</v>
      </c>
    </row>
    <row r="1640" spans="1:28" hidden="1" x14ac:dyDescent="0.25">
      <c r="A1640" t="s">
        <v>2419</v>
      </c>
      <c r="B1640" s="2">
        <v>42629</v>
      </c>
      <c r="C1640" s="3">
        <v>0</v>
      </c>
      <c r="D1640">
        <v>1.12469</v>
      </c>
      <c r="E1640">
        <v>1.1248</v>
      </c>
      <c r="F1640">
        <v>1.1149500000000001</v>
      </c>
      <c r="G1640">
        <v>1.1150899999999999</v>
      </c>
      <c r="H1640">
        <v>1074570</v>
      </c>
      <c r="I1640">
        <v>-88.309081786252165</v>
      </c>
      <c r="J1640">
        <v>1.1155761538461537</v>
      </c>
      <c r="K1640">
        <v>1.1189994860173835</v>
      </c>
      <c r="L1640">
        <v>1.1214027777777777</v>
      </c>
      <c r="M1640">
        <v>1.1203463767673816</v>
      </c>
      <c r="N1640">
        <v>1.1222516666666669</v>
      </c>
      <c r="O1640">
        <v>1.1212338823155126</v>
      </c>
      <c r="P1640" t="s">
        <v>15354</v>
      </c>
      <c r="Q1640" t="s">
        <v>15355</v>
      </c>
      <c r="R1640" t="s">
        <v>15354</v>
      </c>
      <c r="S1640" t="s">
        <v>15354</v>
      </c>
      <c r="T1640">
        <v>1.1152899999999999</v>
      </c>
      <c r="U1640">
        <v>1.1148899999999999</v>
      </c>
      <c r="V1640" t="s">
        <v>15354</v>
      </c>
      <c r="W1640" t="s">
        <v>15354</v>
      </c>
      <c r="X1640" t="s">
        <v>15354</v>
      </c>
      <c r="Y1640">
        <v>4463.6480502785316</v>
      </c>
      <c r="Z1640">
        <v>4976.4765747750316</v>
      </c>
      <c r="AA1640">
        <v>-23.523425224968378</v>
      </c>
      <c r="AB1640" s="9" t="s">
        <v>15354</v>
      </c>
    </row>
    <row r="1641" spans="1:28" hidden="1" x14ac:dyDescent="0.25">
      <c r="A1641" t="s">
        <v>2420</v>
      </c>
      <c r="B1641" s="2">
        <v>42631</v>
      </c>
      <c r="C1641" s="3">
        <v>0</v>
      </c>
      <c r="D1641">
        <v>1.115</v>
      </c>
      <c r="E1641">
        <v>1.11608</v>
      </c>
      <c r="F1641">
        <v>1.11497</v>
      </c>
      <c r="G1641">
        <v>1.1157699999999999</v>
      </c>
      <c r="H1641">
        <v>47565</v>
      </c>
      <c r="I1641">
        <v>-90.288153681964062</v>
      </c>
      <c r="J1641">
        <v>1.1153335897435896</v>
      </c>
      <c r="K1641">
        <v>1.1189177268777029</v>
      </c>
      <c r="L1641">
        <v>1.1215994444444444</v>
      </c>
      <c r="M1641">
        <v>1.1200990050502257</v>
      </c>
      <c r="N1641">
        <v>1.1216683333333335</v>
      </c>
      <c r="O1641">
        <v>1.1207967717302716</v>
      </c>
      <c r="P1641" t="s">
        <v>15354</v>
      </c>
      <c r="Q1641" t="s">
        <v>15355</v>
      </c>
      <c r="R1641" t="s">
        <v>15354</v>
      </c>
      <c r="S1641" t="s">
        <v>15354</v>
      </c>
      <c r="T1641">
        <v>1.1159699999999999</v>
      </c>
      <c r="U1641">
        <v>1.11557</v>
      </c>
      <c r="V1641" t="s">
        <v>15354</v>
      </c>
      <c r="W1641" t="s">
        <v>15354</v>
      </c>
      <c r="X1641" t="s">
        <v>15354</v>
      </c>
      <c r="Y1641">
        <v>4463.6480502785316</v>
      </c>
      <c r="Z1641">
        <v>4979.511855449221</v>
      </c>
      <c r="AA1641">
        <v>-20.488144550778998</v>
      </c>
      <c r="AB1641" s="9" t="s">
        <v>15354</v>
      </c>
    </row>
    <row r="1642" spans="1:28" hidden="1" x14ac:dyDescent="0.25">
      <c r="A1642" t="s">
        <v>2421</v>
      </c>
      <c r="B1642" s="2">
        <v>42632</v>
      </c>
      <c r="C1642" s="3">
        <v>0</v>
      </c>
      <c r="D1642">
        <v>1.1157600000000001</v>
      </c>
      <c r="E1642">
        <v>1.11978</v>
      </c>
      <c r="F1642">
        <v>1.11507</v>
      </c>
      <c r="G1642">
        <v>1.11771</v>
      </c>
      <c r="H1642">
        <v>1166642</v>
      </c>
      <c r="I1642">
        <v>-79.935965848452568</v>
      </c>
      <c r="J1642">
        <v>1.1151483333333332</v>
      </c>
      <c r="K1642">
        <v>1.1188871515137102</v>
      </c>
      <c r="L1642">
        <v>1.1218552777777779</v>
      </c>
      <c r="M1642">
        <v>1.1199698696421054</v>
      </c>
      <c r="N1642">
        <v>1.1210845833333336</v>
      </c>
      <c r="O1642">
        <v>1.1205498299918499</v>
      </c>
      <c r="P1642" t="s">
        <v>15353</v>
      </c>
      <c r="Q1642" t="s">
        <v>15355</v>
      </c>
      <c r="R1642" t="s">
        <v>15354</v>
      </c>
      <c r="S1642" t="s">
        <v>15354</v>
      </c>
      <c r="T1642">
        <v>1.1178900000000001</v>
      </c>
      <c r="U1642">
        <v>1.1175299999999999</v>
      </c>
      <c r="V1642" t="s">
        <v>15354</v>
      </c>
      <c r="W1642" t="s">
        <v>15354</v>
      </c>
      <c r="X1642" t="s">
        <v>15354</v>
      </c>
      <c r="Y1642">
        <v>4463.6480502785316</v>
      </c>
      <c r="Z1642">
        <v>4988.2606056277673</v>
      </c>
      <c r="AA1642">
        <v>-11.739394372232709</v>
      </c>
      <c r="AB1642" s="9" t="s">
        <v>15354</v>
      </c>
    </row>
    <row r="1643" spans="1:28" hidden="1" x14ac:dyDescent="0.25">
      <c r="A1643" t="s">
        <v>2422</v>
      </c>
      <c r="B1643" s="2">
        <v>42633</v>
      </c>
      <c r="C1643" s="3">
        <v>0</v>
      </c>
      <c r="D1643">
        <v>1.11771</v>
      </c>
      <c r="E1643">
        <v>1.12134</v>
      </c>
      <c r="F1643">
        <v>1.1149500000000001</v>
      </c>
      <c r="G1643">
        <v>1.1153</v>
      </c>
      <c r="H1643">
        <v>1152340</v>
      </c>
      <c r="I1643">
        <v>-92.796157950907343</v>
      </c>
      <c r="J1643">
        <v>1.1150247435897434</v>
      </c>
      <c r="K1643">
        <v>1.1187963375513379</v>
      </c>
      <c r="L1643">
        <v>1.1219536111111108</v>
      </c>
      <c r="M1643">
        <v>1.1197174442560456</v>
      </c>
      <c r="N1643">
        <v>1.120465416666667</v>
      </c>
      <c r="O1643">
        <v>1.120129843592502</v>
      </c>
      <c r="P1643" t="s">
        <v>15354</v>
      </c>
      <c r="Q1643" t="s">
        <v>15355</v>
      </c>
      <c r="R1643" t="s">
        <v>15354</v>
      </c>
      <c r="S1643" t="s">
        <v>15354</v>
      </c>
      <c r="T1643">
        <v>1.1154999999999999</v>
      </c>
      <c r="U1643">
        <v>1.1151</v>
      </c>
      <c r="V1643" t="s">
        <v>15354</v>
      </c>
      <c r="W1643" t="s">
        <v>15354</v>
      </c>
      <c r="X1643" t="s">
        <v>15354</v>
      </c>
      <c r="Y1643">
        <v>4463.6480502785316</v>
      </c>
      <c r="Z1643">
        <v>4977.4139408655901</v>
      </c>
      <c r="AA1643">
        <v>-22.586059134409879</v>
      </c>
      <c r="AB1643" s="9" t="s">
        <v>15354</v>
      </c>
    </row>
    <row r="1644" spans="1:28" hidden="1" x14ac:dyDescent="0.25">
      <c r="A1644" t="s">
        <v>2423</v>
      </c>
      <c r="B1644" s="2">
        <v>42634</v>
      </c>
      <c r="C1644" s="3">
        <v>0</v>
      </c>
      <c r="D1644">
        <v>1.1153</v>
      </c>
      <c r="E1644">
        <v>1.1196600000000001</v>
      </c>
      <c r="F1644">
        <v>1.1123000000000001</v>
      </c>
      <c r="G1644">
        <v>1.1189</v>
      </c>
      <c r="H1644">
        <v>1315286</v>
      </c>
      <c r="I1644">
        <v>-67.631191760667136</v>
      </c>
      <c r="J1644">
        <v>1.1148496153846155</v>
      </c>
      <c r="K1644">
        <v>1.1187989619171268</v>
      </c>
      <c r="L1644">
        <v>1.1219647222222224</v>
      </c>
      <c r="M1644">
        <v>1.1196732580800433</v>
      </c>
      <c r="N1644">
        <v>1.1201658333333335</v>
      </c>
      <c r="O1644">
        <v>1.1200314561051019</v>
      </c>
      <c r="P1644" t="s">
        <v>15353</v>
      </c>
      <c r="Q1644" t="s">
        <v>15353</v>
      </c>
      <c r="R1644" t="s">
        <v>15353</v>
      </c>
      <c r="S1644" t="s">
        <v>15354</v>
      </c>
      <c r="T1644">
        <v>1.1191</v>
      </c>
      <c r="U1644">
        <v>1.1187</v>
      </c>
      <c r="V1644" t="s">
        <v>15354</v>
      </c>
      <c r="W1644" t="s">
        <v>15354</v>
      </c>
      <c r="X1644">
        <v>5000</v>
      </c>
      <c r="Y1644">
        <v>4463.6480502785316</v>
      </c>
      <c r="Z1644">
        <v>4993.4830738465935</v>
      </c>
      <c r="AA1644">
        <v>-6.5169261534065299</v>
      </c>
      <c r="AB1644" s="9" t="s">
        <v>15354</v>
      </c>
    </row>
    <row r="1645" spans="1:28" hidden="1" x14ac:dyDescent="0.25">
      <c r="A1645" t="s">
        <v>2424</v>
      </c>
      <c r="B1645" s="2">
        <v>42635</v>
      </c>
      <c r="C1645" s="3">
        <v>0</v>
      </c>
      <c r="D1645">
        <v>1.1189</v>
      </c>
      <c r="E1645">
        <v>1.1257299999999999</v>
      </c>
      <c r="F1645">
        <v>1.11849</v>
      </c>
      <c r="G1645">
        <v>1.1208100000000001</v>
      </c>
      <c r="H1645">
        <v>1367850</v>
      </c>
      <c r="I1645">
        <v>-58.263854830799133</v>
      </c>
      <c r="J1645">
        <v>1.1146897435897436</v>
      </c>
      <c r="K1645">
        <v>1.1188498742736552</v>
      </c>
      <c r="L1645">
        <v>1.1221588888888889</v>
      </c>
      <c r="M1645">
        <v>1.11973470358923</v>
      </c>
      <c r="N1645">
        <v>1.1198391666666667</v>
      </c>
      <c r="O1645">
        <v>1.1200937396166939</v>
      </c>
      <c r="P1645" t="s">
        <v>15354</v>
      </c>
      <c r="Q1645" t="s">
        <v>15353</v>
      </c>
      <c r="R1645" t="s">
        <v>15354</v>
      </c>
      <c r="S1645" t="s">
        <v>15354</v>
      </c>
      <c r="T1645">
        <v>1.1209899999999999</v>
      </c>
      <c r="U1645">
        <v>1.12063</v>
      </c>
      <c r="V1645" t="s">
        <v>15354</v>
      </c>
      <c r="W1645" t="s">
        <v>15354</v>
      </c>
      <c r="X1645" t="s">
        <v>15354</v>
      </c>
      <c r="Y1645">
        <v>4463.6480502785316</v>
      </c>
      <c r="Z1645">
        <v>5002.0979145836309</v>
      </c>
      <c r="AA1645">
        <v>2.0979145836308817</v>
      </c>
      <c r="AB1645" s="9" t="s">
        <v>15354</v>
      </c>
    </row>
    <row r="1646" spans="1:28" hidden="1" x14ac:dyDescent="0.25">
      <c r="A1646" t="s">
        <v>2425</v>
      </c>
      <c r="B1646" s="2">
        <v>42636</v>
      </c>
      <c r="C1646" s="3">
        <v>0</v>
      </c>
      <c r="D1646">
        <v>1.1208100000000001</v>
      </c>
      <c r="E1646">
        <v>1.12405</v>
      </c>
      <c r="F1646">
        <v>1.11938</v>
      </c>
      <c r="G1646">
        <v>1.1223700000000001</v>
      </c>
      <c r="H1646">
        <v>1181569</v>
      </c>
      <c r="I1646">
        <v>-50.61304561059309</v>
      </c>
      <c r="J1646">
        <v>1.1148594871794872</v>
      </c>
      <c r="K1646">
        <v>1.1189389913806513</v>
      </c>
      <c r="L1646">
        <v>1.12233</v>
      </c>
      <c r="M1646">
        <v>1.1198771520438664</v>
      </c>
      <c r="N1646">
        <v>1.1199583333333334</v>
      </c>
      <c r="O1646">
        <v>1.1202758404473585</v>
      </c>
      <c r="P1646" t="s">
        <v>15354</v>
      </c>
      <c r="Q1646" t="s">
        <v>15353</v>
      </c>
      <c r="R1646" t="s">
        <v>15354</v>
      </c>
      <c r="S1646" t="s">
        <v>15354</v>
      </c>
      <c r="T1646">
        <v>1.1225499999999999</v>
      </c>
      <c r="U1646">
        <v>1.12219</v>
      </c>
      <c r="V1646" t="s">
        <v>15354</v>
      </c>
      <c r="W1646" t="s">
        <v>15354</v>
      </c>
      <c r="X1646" t="s">
        <v>15354</v>
      </c>
      <c r="Y1646">
        <v>4463.6480502785316</v>
      </c>
      <c r="Z1646">
        <v>5009.0612055420652</v>
      </c>
      <c r="AA1646">
        <v>9.0612055420651814</v>
      </c>
      <c r="AB1646" s="9" t="s">
        <v>15354</v>
      </c>
    </row>
    <row r="1647" spans="1:28" hidden="1" x14ac:dyDescent="0.25">
      <c r="A1647" t="s">
        <v>2426</v>
      </c>
      <c r="B1647" s="2">
        <v>42638</v>
      </c>
      <c r="C1647" s="3">
        <v>0</v>
      </c>
      <c r="D1647">
        <v>1.12294</v>
      </c>
      <c r="E1647">
        <v>1.1241000000000001</v>
      </c>
      <c r="F1647">
        <v>1.1222799999999999</v>
      </c>
      <c r="G1647">
        <v>1.1237299999999999</v>
      </c>
      <c r="H1647">
        <v>70942</v>
      </c>
      <c r="I1647">
        <v>-29.444444444445466</v>
      </c>
      <c r="J1647">
        <v>1.1151134615384615</v>
      </c>
      <c r="K1647">
        <v>1.1190602827381033</v>
      </c>
      <c r="L1647">
        <v>1.1225333333333334</v>
      </c>
      <c r="M1647">
        <v>1.1200854140955494</v>
      </c>
      <c r="N1647">
        <v>1.1201245833333333</v>
      </c>
      <c r="O1647">
        <v>1.12055217321157</v>
      </c>
      <c r="P1647" t="s">
        <v>15354</v>
      </c>
      <c r="Q1647" t="s">
        <v>15353</v>
      </c>
      <c r="R1647" t="s">
        <v>15354</v>
      </c>
      <c r="S1647" t="s">
        <v>15354</v>
      </c>
      <c r="T1647">
        <v>1.12391</v>
      </c>
      <c r="U1647">
        <v>1.12355</v>
      </c>
      <c r="V1647" t="s">
        <v>15354</v>
      </c>
      <c r="W1647" t="s">
        <v>15354</v>
      </c>
      <c r="X1647" t="s">
        <v>15354</v>
      </c>
      <c r="Y1647">
        <v>4463.6480502785316</v>
      </c>
      <c r="Z1647">
        <v>5015.1317668904449</v>
      </c>
      <c r="AA1647">
        <v>15.131766890444851</v>
      </c>
      <c r="AB1647" s="9" t="s">
        <v>15354</v>
      </c>
    </row>
    <row r="1648" spans="1:28" hidden="1" x14ac:dyDescent="0.25">
      <c r="A1648" t="s">
        <v>2427</v>
      </c>
      <c r="B1648" s="2">
        <v>42639</v>
      </c>
      <c r="C1648" s="3">
        <v>0</v>
      </c>
      <c r="D1648">
        <v>1.1237299999999999</v>
      </c>
      <c r="E1648">
        <v>1.12792</v>
      </c>
      <c r="F1648">
        <v>1.1221099999999999</v>
      </c>
      <c r="G1648">
        <v>1.125</v>
      </c>
      <c r="H1648">
        <v>1193548</v>
      </c>
      <c r="I1648">
        <v>-21.26472411655331</v>
      </c>
      <c r="J1648">
        <v>1.1154164102564101</v>
      </c>
      <c r="K1648">
        <v>1.119210655327012</v>
      </c>
      <c r="L1648">
        <v>1.122722777777778</v>
      </c>
      <c r="M1648">
        <v>1.1203510673876818</v>
      </c>
      <c r="N1648">
        <v>1.1203729166666665</v>
      </c>
      <c r="O1648">
        <v>1.1209079993546445</v>
      </c>
      <c r="P1648" t="s">
        <v>15354</v>
      </c>
      <c r="Q1648" t="s">
        <v>15353</v>
      </c>
      <c r="R1648" t="s">
        <v>15354</v>
      </c>
      <c r="S1648" t="s">
        <v>15354</v>
      </c>
      <c r="T1648">
        <v>1.1251800000000001</v>
      </c>
      <c r="U1648">
        <v>1.1248199999999999</v>
      </c>
      <c r="V1648" t="s">
        <v>15354</v>
      </c>
      <c r="W1648" t="s">
        <v>15354</v>
      </c>
      <c r="X1648" t="s">
        <v>15354</v>
      </c>
      <c r="Y1648">
        <v>4463.6480502785316</v>
      </c>
      <c r="Z1648">
        <v>5020.8005999142979</v>
      </c>
      <c r="AA1648">
        <v>20.800599914297891</v>
      </c>
      <c r="AB1648" s="9" t="s">
        <v>15354</v>
      </c>
    </row>
    <row r="1649" spans="1:28" hidden="1" x14ac:dyDescent="0.25">
      <c r="A1649" t="s">
        <v>2428</v>
      </c>
      <c r="B1649" s="2">
        <v>42640</v>
      </c>
      <c r="C1649" s="3">
        <v>0</v>
      </c>
      <c r="D1649">
        <v>1.1250100000000001</v>
      </c>
      <c r="E1649">
        <v>1.1258900000000001</v>
      </c>
      <c r="F1649">
        <v>1.1191</v>
      </c>
      <c r="G1649">
        <v>1.1216999999999999</v>
      </c>
      <c r="H1649">
        <v>1255725</v>
      </c>
      <c r="I1649">
        <v>-41.723496590205414</v>
      </c>
      <c r="J1649">
        <v>1.1155980769230769</v>
      </c>
      <c r="K1649">
        <v>1.1192736767111382</v>
      </c>
      <c r="L1649">
        <v>1.1225591666666663</v>
      </c>
      <c r="M1649">
        <v>1.1204239826640232</v>
      </c>
      <c r="N1649">
        <v>1.1206529166666666</v>
      </c>
      <c r="O1649">
        <v>1.1209713594062729</v>
      </c>
      <c r="P1649" t="s">
        <v>15354</v>
      </c>
      <c r="Q1649" t="s">
        <v>15353</v>
      </c>
      <c r="R1649" t="s">
        <v>15354</v>
      </c>
      <c r="S1649" t="s">
        <v>15354</v>
      </c>
      <c r="T1649">
        <v>1.12188</v>
      </c>
      <c r="U1649">
        <v>1.1215200000000001</v>
      </c>
      <c r="V1649" t="s">
        <v>15354</v>
      </c>
      <c r="W1649" t="s">
        <v>15354</v>
      </c>
      <c r="X1649" t="s">
        <v>15354</v>
      </c>
      <c r="Y1649">
        <v>4463.6480502785316</v>
      </c>
      <c r="Z1649">
        <v>5006.0705613483788</v>
      </c>
      <c r="AA1649">
        <v>6.0705613483787602</v>
      </c>
      <c r="AB1649" s="9" t="s">
        <v>15354</v>
      </c>
    </row>
    <row r="1650" spans="1:28" hidden="1" x14ac:dyDescent="0.25">
      <c r="A1650" t="s">
        <v>2429</v>
      </c>
      <c r="B1650" s="2">
        <v>42641</v>
      </c>
      <c r="C1650" s="3">
        <v>0</v>
      </c>
      <c r="D1650">
        <v>1.1216999999999999</v>
      </c>
      <c r="E1650">
        <v>1.1236900000000001</v>
      </c>
      <c r="F1650">
        <v>1.1182000000000001</v>
      </c>
      <c r="G1650">
        <v>1.12233</v>
      </c>
      <c r="H1650">
        <v>1343019</v>
      </c>
      <c r="I1650">
        <v>-37.817730936143853</v>
      </c>
      <c r="J1650">
        <v>1.1157279487179488</v>
      </c>
      <c r="K1650">
        <v>1.119351051984274</v>
      </c>
      <c r="L1650">
        <v>1.1223491666666663</v>
      </c>
      <c r="M1650">
        <v>1.1205270106281302</v>
      </c>
      <c r="N1650">
        <v>1.1209324999999999</v>
      </c>
      <c r="O1650">
        <v>1.121080050653771</v>
      </c>
      <c r="P1650" t="s">
        <v>15354</v>
      </c>
      <c r="Q1650" t="s">
        <v>15353</v>
      </c>
      <c r="R1650" t="s">
        <v>15354</v>
      </c>
      <c r="S1650" t="s">
        <v>15354</v>
      </c>
      <c r="T1650">
        <v>1.1225000000000001</v>
      </c>
      <c r="U1650">
        <v>1.12216</v>
      </c>
      <c r="V1650" t="s">
        <v>15354</v>
      </c>
      <c r="W1650" t="s">
        <v>15354</v>
      </c>
      <c r="X1650" t="s">
        <v>15354</v>
      </c>
      <c r="Y1650">
        <v>4463.6480502785316</v>
      </c>
      <c r="Z1650">
        <v>5008.9272961005572</v>
      </c>
      <c r="AA1650">
        <v>8.9272961005572142</v>
      </c>
      <c r="AB1650" s="9" t="s">
        <v>15354</v>
      </c>
    </row>
    <row r="1651" spans="1:28" hidden="1" x14ac:dyDescent="0.25">
      <c r="A1651" t="s">
        <v>2430</v>
      </c>
      <c r="B1651" s="2">
        <v>42642</v>
      </c>
      <c r="C1651" s="3">
        <v>0</v>
      </c>
      <c r="D1651">
        <v>1.12233</v>
      </c>
      <c r="E1651">
        <v>1.12497</v>
      </c>
      <c r="F1651">
        <v>1.11968</v>
      </c>
      <c r="G1651">
        <v>1.1218600000000001</v>
      </c>
      <c r="H1651">
        <v>1404583</v>
      </c>
      <c r="I1651">
        <v>-40.731556106633434</v>
      </c>
      <c r="J1651">
        <v>1.1158761538461539</v>
      </c>
      <c r="K1651">
        <v>1.119414569655558</v>
      </c>
      <c r="L1651">
        <v>1.1219911111111112</v>
      </c>
      <c r="M1651">
        <v>1.1205990641076908</v>
      </c>
      <c r="N1651">
        <v>1.12101625</v>
      </c>
      <c r="O1651">
        <v>1.1211424466014694</v>
      </c>
      <c r="P1651" t="s">
        <v>15354</v>
      </c>
      <c r="Q1651" t="s">
        <v>15353</v>
      </c>
      <c r="R1651" t="s">
        <v>15354</v>
      </c>
      <c r="S1651" t="s">
        <v>15354</v>
      </c>
      <c r="T1651">
        <v>1.12202</v>
      </c>
      <c r="U1651">
        <v>1.1216999999999999</v>
      </c>
      <c r="V1651" t="s">
        <v>15354</v>
      </c>
      <c r="W1651" t="s">
        <v>15354</v>
      </c>
      <c r="X1651" t="s">
        <v>15354</v>
      </c>
      <c r="Y1651">
        <v>4463.6480502785316</v>
      </c>
      <c r="Z1651">
        <v>5006.8740179974284</v>
      </c>
      <c r="AA1651">
        <v>6.8740179974283819</v>
      </c>
      <c r="AB1651" s="9" t="s">
        <v>15354</v>
      </c>
    </row>
    <row r="1652" spans="1:28" hidden="1" x14ac:dyDescent="0.25">
      <c r="A1652" t="s">
        <v>2431</v>
      </c>
      <c r="B1652" s="2">
        <v>42643</v>
      </c>
      <c r="C1652" s="3">
        <v>0</v>
      </c>
      <c r="D1652">
        <v>1.1218699999999999</v>
      </c>
      <c r="E1652">
        <v>1.12507</v>
      </c>
      <c r="F1652">
        <v>1.1153299999999999</v>
      </c>
      <c r="G1652">
        <v>1.12392</v>
      </c>
      <c r="H1652">
        <v>1398725</v>
      </c>
      <c r="I1652">
        <v>-27.960322380657288</v>
      </c>
      <c r="J1652">
        <v>1.1160078205128205</v>
      </c>
      <c r="K1652">
        <v>1.1195286311832653</v>
      </c>
      <c r="L1652">
        <v>1.1217622222222223</v>
      </c>
      <c r="M1652">
        <v>1.1207785741559237</v>
      </c>
      <c r="N1652">
        <v>1.1213716666666667</v>
      </c>
      <c r="O1652">
        <v>1.1213646508733519</v>
      </c>
      <c r="P1652" t="s">
        <v>15354</v>
      </c>
      <c r="Q1652" t="s">
        <v>15353</v>
      </c>
      <c r="R1652" t="s">
        <v>15354</v>
      </c>
      <c r="S1652" t="s">
        <v>15354</v>
      </c>
      <c r="T1652">
        <v>1.1240699999999999</v>
      </c>
      <c r="U1652">
        <v>1.1237699999999999</v>
      </c>
      <c r="V1652" t="s">
        <v>15354</v>
      </c>
      <c r="W1652" t="s">
        <v>15354</v>
      </c>
      <c r="X1652" t="s">
        <v>15354</v>
      </c>
      <c r="Y1652">
        <v>4463.6480502785316</v>
      </c>
      <c r="Z1652">
        <v>5016.1137694615054</v>
      </c>
      <c r="AA1652">
        <v>16.113769461505399</v>
      </c>
      <c r="AB1652" s="9" t="s">
        <v>15354</v>
      </c>
    </row>
    <row r="1653" spans="1:28" hidden="1" x14ac:dyDescent="0.25">
      <c r="A1653" t="s">
        <v>2432</v>
      </c>
      <c r="B1653" s="2">
        <v>42645</v>
      </c>
      <c r="C1653" s="3">
        <v>0</v>
      </c>
      <c r="D1653">
        <v>1.12287</v>
      </c>
      <c r="E1653">
        <v>1.12442</v>
      </c>
      <c r="F1653">
        <v>1.1227199999999999</v>
      </c>
      <c r="G1653">
        <v>1.1232800000000001</v>
      </c>
      <c r="H1653">
        <v>46449</v>
      </c>
      <c r="I1653">
        <v>-29.70550576184371</v>
      </c>
      <c r="J1653">
        <v>1.1161430769230769</v>
      </c>
      <c r="K1653">
        <v>1.1196236025457142</v>
      </c>
      <c r="L1653">
        <v>1.1215819444444444</v>
      </c>
      <c r="M1653">
        <v>1.1209137863637118</v>
      </c>
      <c r="N1653">
        <v>1.1216833333333334</v>
      </c>
      <c r="O1653">
        <v>1.1215178788034836</v>
      </c>
      <c r="P1653" t="s">
        <v>15354</v>
      </c>
      <c r="Q1653" t="s">
        <v>15353</v>
      </c>
      <c r="R1653" t="s">
        <v>15354</v>
      </c>
      <c r="S1653" t="s">
        <v>15354</v>
      </c>
      <c r="T1653">
        <v>1.1234200000000001</v>
      </c>
      <c r="U1653">
        <v>1.12314</v>
      </c>
      <c r="V1653" t="s">
        <v>15354</v>
      </c>
      <c r="W1653" t="s">
        <v>15354</v>
      </c>
      <c r="X1653" t="s">
        <v>15354</v>
      </c>
      <c r="Y1653">
        <v>4463.6480502785316</v>
      </c>
      <c r="Z1653">
        <v>5013.3016711898299</v>
      </c>
      <c r="AA1653">
        <v>13.301671189829904</v>
      </c>
      <c r="AB1653" s="9" t="s">
        <v>15354</v>
      </c>
    </row>
    <row r="1654" spans="1:28" hidden="1" x14ac:dyDescent="0.25">
      <c r="A1654" t="s">
        <v>2433</v>
      </c>
      <c r="B1654" s="2">
        <v>42646</v>
      </c>
      <c r="C1654" s="3">
        <v>0</v>
      </c>
      <c r="D1654">
        <v>1.1232800000000001</v>
      </c>
      <c r="E1654">
        <v>1.12416</v>
      </c>
      <c r="F1654">
        <v>1.12052</v>
      </c>
      <c r="G1654">
        <v>1.1209100000000001</v>
      </c>
      <c r="H1654">
        <v>1022578</v>
      </c>
      <c r="I1654">
        <v>-44.878361075544014</v>
      </c>
      <c r="J1654">
        <v>1.1162260256410255</v>
      </c>
      <c r="K1654">
        <v>1.1196561695698735</v>
      </c>
      <c r="L1654">
        <v>1.1212816666666667</v>
      </c>
      <c r="M1654">
        <v>1.120913581695403</v>
      </c>
      <c r="N1654">
        <v>1.1219279166666667</v>
      </c>
      <c r="O1654">
        <v>1.121469248499205</v>
      </c>
      <c r="P1654" t="s">
        <v>15354</v>
      </c>
      <c r="Q1654" t="s">
        <v>15353</v>
      </c>
      <c r="R1654" t="s">
        <v>15354</v>
      </c>
      <c r="S1654" t="s">
        <v>15354</v>
      </c>
      <c r="T1654">
        <v>1.12103</v>
      </c>
      <c r="U1654">
        <v>1.12079</v>
      </c>
      <c r="V1654" t="s">
        <v>15354</v>
      </c>
      <c r="W1654" t="s">
        <v>15354</v>
      </c>
      <c r="X1654" t="s">
        <v>15354</v>
      </c>
      <c r="Y1654">
        <v>4463.6480502785316</v>
      </c>
      <c r="Z1654">
        <v>5002.8120982716755</v>
      </c>
      <c r="AA1654">
        <v>2.8120982716754952</v>
      </c>
      <c r="AB1654" s="9" t="s">
        <v>15354</v>
      </c>
    </row>
    <row r="1655" spans="1:28" hidden="1" x14ac:dyDescent="0.25">
      <c r="A1655" t="s">
        <v>2434</v>
      </c>
      <c r="B1655" s="2">
        <v>42647</v>
      </c>
      <c r="C1655" s="3">
        <v>0</v>
      </c>
      <c r="D1655">
        <v>1.12093</v>
      </c>
      <c r="E1655">
        <v>1.12391</v>
      </c>
      <c r="F1655">
        <v>1.1137900000000001</v>
      </c>
      <c r="G1655">
        <v>1.1209100000000001</v>
      </c>
      <c r="H1655">
        <v>1254215</v>
      </c>
      <c r="I1655">
        <v>-44.878361075544014</v>
      </c>
      <c r="J1655">
        <v>1.1164126923076918</v>
      </c>
      <c r="K1655">
        <v>1.1196879121124084</v>
      </c>
      <c r="L1655">
        <v>1.1210247222222223</v>
      </c>
      <c r="M1655">
        <v>1.1209133880902462</v>
      </c>
      <c r="N1655">
        <v>1.1217754166666667</v>
      </c>
      <c r="O1655">
        <v>1.1214245086192687</v>
      </c>
      <c r="P1655" t="s">
        <v>15354</v>
      </c>
      <c r="Q1655" t="s">
        <v>15353</v>
      </c>
      <c r="R1655" t="s">
        <v>15354</v>
      </c>
      <c r="S1655" t="s">
        <v>15354</v>
      </c>
      <c r="T1655">
        <v>1.1209899999999999</v>
      </c>
      <c r="U1655">
        <v>1.12083</v>
      </c>
      <c r="V1655" t="s">
        <v>15354</v>
      </c>
      <c r="W1655" t="s">
        <v>15354</v>
      </c>
      <c r="X1655" t="s">
        <v>15354</v>
      </c>
      <c r="Y1655">
        <v>4463.6480502785316</v>
      </c>
      <c r="Z1655">
        <v>5002.9906441936864</v>
      </c>
      <c r="AA1655">
        <v>2.9906441936864212</v>
      </c>
      <c r="AB1655" s="9" t="s">
        <v>15354</v>
      </c>
    </row>
    <row r="1656" spans="1:28" hidden="1" x14ac:dyDescent="0.25">
      <c r="A1656" t="s">
        <v>2435</v>
      </c>
      <c r="B1656" s="2">
        <v>42648</v>
      </c>
      <c r="C1656" s="3">
        <v>0</v>
      </c>
      <c r="D1656">
        <v>1.1209100000000001</v>
      </c>
      <c r="E1656">
        <v>1.1233299999999999</v>
      </c>
      <c r="F1656">
        <v>1.11897</v>
      </c>
      <c r="G1656">
        <v>1.12059</v>
      </c>
      <c r="H1656">
        <v>1158707</v>
      </c>
      <c r="I1656">
        <v>-46.927016645326979</v>
      </c>
      <c r="J1656">
        <v>1.116552564102564</v>
      </c>
      <c r="K1656">
        <v>1.1197107497804486</v>
      </c>
      <c r="L1656">
        <v>1.1208719444444446</v>
      </c>
      <c r="M1656">
        <v>1.1208959076529355</v>
      </c>
      <c r="N1656">
        <v>1.1216412499999999</v>
      </c>
      <c r="O1656">
        <v>1.1213577479297272</v>
      </c>
      <c r="P1656" t="s">
        <v>15354</v>
      </c>
      <c r="Q1656" t="s">
        <v>15353</v>
      </c>
      <c r="R1656" t="s">
        <v>15354</v>
      </c>
      <c r="S1656" t="s">
        <v>15354</v>
      </c>
      <c r="T1656">
        <v>1.12066</v>
      </c>
      <c r="U1656">
        <v>1.12052</v>
      </c>
      <c r="V1656" t="s">
        <v>15354</v>
      </c>
      <c r="W1656" t="s">
        <v>15354</v>
      </c>
      <c r="X1656" t="s">
        <v>15354</v>
      </c>
      <c r="Y1656">
        <v>4463.6480502785316</v>
      </c>
      <c r="Z1656">
        <v>5001.6069132981002</v>
      </c>
      <c r="AA1656">
        <v>1.606913298100153</v>
      </c>
      <c r="AB1656" s="9" t="s">
        <v>15354</v>
      </c>
    </row>
    <row r="1657" spans="1:28" hidden="1" x14ac:dyDescent="0.25">
      <c r="A1657" t="s">
        <v>2436</v>
      </c>
      <c r="B1657" s="2">
        <v>42649</v>
      </c>
      <c r="C1657" s="3">
        <v>0</v>
      </c>
      <c r="D1657">
        <v>1.12059</v>
      </c>
      <c r="E1657">
        <v>1.12103</v>
      </c>
      <c r="F1657">
        <v>1.11252</v>
      </c>
      <c r="G1657">
        <v>1.1141799999999999</v>
      </c>
      <c r="H1657">
        <v>1116503</v>
      </c>
      <c r="I1657">
        <v>-87.964148527529545</v>
      </c>
      <c r="J1657">
        <v>1.1166528205128203</v>
      </c>
      <c r="K1657">
        <v>1.1195707307986651</v>
      </c>
      <c r="L1657">
        <v>1.1204700000000001</v>
      </c>
      <c r="M1657">
        <v>1.1205328856176417</v>
      </c>
      <c r="N1657">
        <v>1.1211137500000004</v>
      </c>
      <c r="O1657">
        <v>1.1207835280953491</v>
      </c>
      <c r="P1657" t="s">
        <v>15354</v>
      </c>
      <c r="Q1657" t="s">
        <v>15355</v>
      </c>
      <c r="R1657" t="s">
        <v>15354</v>
      </c>
      <c r="S1657" t="s">
        <v>15354</v>
      </c>
      <c r="T1657">
        <v>1.1143099999999999</v>
      </c>
      <c r="U1657">
        <v>1.11405</v>
      </c>
      <c r="V1657" t="s">
        <v>15354</v>
      </c>
      <c r="W1657" t="s">
        <v>15354</v>
      </c>
      <c r="X1657" t="s">
        <v>15354</v>
      </c>
      <c r="Y1657">
        <v>4463.6480502785316</v>
      </c>
      <c r="Z1657">
        <v>4972.7271104127985</v>
      </c>
      <c r="AA1657">
        <v>-27.272889587201462</v>
      </c>
      <c r="AB1657" s="9" t="s">
        <v>15354</v>
      </c>
    </row>
    <row r="1658" spans="1:28" hidden="1" x14ac:dyDescent="0.25">
      <c r="A1658" t="s">
        <v>2437</v>
      </c>
      <c r="B1658" s="2">
        <v>42650</v>
      </c>
      <c r="C1658" s="3">
        <v>0</v>
      </c>
      <c r="D1658">
        <v>1.1141799999999999</v>
      </c>
      <c r="E1658">
        <v>1.1205099999999999</v>
      </c>
      <c r="F1658">
        <v>1.11043</v>
      </c>
      <c r="G1658">
        <v>1.1198600000000001</v>
      </c>
      <c r="H1658">
        <v>1249649</v>
      </c>
      <c r="I1658">
        <v>-46.083476272155252</v>
      </c>
      <c r="J1658">
        <v>1.1168437179487178</v>
      </c>
      <c r="K1658">
        <v>1.119578054069585</v>
      </c>
      <c r="L1658">
        <v>1.1204797222222223</v>
      </c>
      <c r="M1658">
        <v>1.1204965134220934</v>
      </c>
      <c r="N1658">
        <v>1.1209754166666668</v>
      </c>
      <c r="O1658">
        <v>1.1207096458477213</v>
      </c>
      <c r="P1658" t="s">
        <v>15353</v>
      </c>
      <c r="Q1658" t="s">
        <v>15353</v>
      </c>
      <c r="R1658" t="s">
        <v>15353</v>
      </c>
      <c r="S1658" t="s">
        <v>15354</v>
      </c>
      <c r="T1658">
        <v>1.11999</v>
      </c>
      <c r="U1658">
        <v>1.1197299999999999</v>
      </c>
      <c r="V1658" t="s">
        <v>15354</v>
      </c>
      <c r="W1658" t="s">
        <v>15354</v>
      </c>
      <c r="X1658">
        <v>5000</v>
      </c>
      <c r="Y1658">
        <v>4463.6480502785316</v>
      </c>
      <c r="Z1658">
        <v>4998.08063133838</v>
      </c>
      <c r="AA1658">
        <v>-1.9193686616199557</v>
      </c>
      <c r="AB1658" s="9" t="s">
        <v>15354</v>
      </c>
    </row>
    <row r="1659" spans="1:28" hidden="1" x14ac:dyDescent="0.25">
      <c r="A1659" t="s">
        <v>2438</v>
      </c>
      <c r="B1659" s="2">
        <v>42652</v>
      </c>
      <c r="C1659" s="3">
        <v>0</v>
      </c>
      <c r="D1659">
        <v>1.11815</v>
      </c>
      <c r="E1659">
        <v>1.12032</v>
      </c>
      <c r="F1659">
        <v>1.11799</v>
      </c>
      <c r="G1659">
        <v>1.1194500000000001</v>
      </c>
      <c r="H1659">
        <v>51468</v>
      </c>
      <c r="I1659">
        <v>-48.4276729559747</v>
      </c>
      <c r="J1659">
        <v>1.1170367948717947</v>
      </c>
      <c r="K1659">
        <v>1.1195748121944056</v>
      </c>
      <c r="L1659">
        <v>1.120471666666667</v>
      </c>
      <c r="M1659">
        <v>1.1204399451290072</v>
      </c>
      <c r="N1659">
        <v>1.1207833333333335</v>
      </c>
      <c r="O1659">
        <v>1.1206088741799036</v>
      </c>
      <c r="P1659" t="s">
        <v>15354</v>
      </c>
      <c r="Q1659" t="s">
        <v>15355</v>
      </c>
      <c r="R1659" t="s">
        <v>15354</v>
      </c>
      <c r="S1659" t="s">
        <v>15354</v>
      </c>
      <c r="T1659">
        <v>1.11958</v>
      </c>
      <c r="U1659">
        <v>1.1193200000000001</v>
      </c>
      <c r="V1659" t="s">
        <v>15354</v>
      </c>
      <c r="W1659" t="s">
        <v>15354</v>
      </c>
      <c r="X1659" t="s">
        <v>15354</v>
      </c>
      <c r="Y1659">
        <v>4463.6480502785316</v>
      </c>
      <c r="Z1659">
        <v>4996.250535637766</v>
      </c>
      <c r="AA1659">
        <v>-3.7494643622339936</v>
      </c>
      <c r="AB1659" s="9" t="s">
        <v>15354</v>
      </c>
    </row>
    <row r="1660" spans="1:28" hidden="1" x14ac:dyDescent="0.25">
      <c r="A1660" t="s">
        <v>2439</v>
      </c>
      <c r="B1660" s="2">
        <v>42653</v>
      </c>
      <c r="C1660" s="3">
        <v>0</v>
      </c>
      <c r="D1660">
        <v>1.1194500000000001</v>
      </c>
      <c r="E1660">
        <v>1.1200300000000001</v>
      </c>
      <c r="F1660">
        <v>1.11314</v>
      </c>
      <c r="G1660">
        <v>1.11405</v>
      </c>
      <c r="H1660">
        <v>1001366</v>
      </c>
      <c r="I1660">
        <v>-79.302458547741821</v>
      </c>
      <c r="J1660">
        <v>1.1171442307692308</v>
      </c>
      <c r="K1660">
        <v>1.1194349435312561</v>
      </c>
      <c r="L1660">
        <v>1.1203330555555557</v>
      </c>
      <c r="M1660">
        <v>1.1200945426896014</v>
      </c>
      <c r="N1660">
        <v>1.1203670833333332</v>
      </c>
      <c r="O1660">
        <v>1.1200841642455113</v>
      </c>
      <c r="P1660" t="s">
        <v>15354</v>
      </c>
      <c r="Q1660" t="s">
        <v>15355</v>
      </c>
      <c r="R1660" t="s">
        <v>15354</v>
      </c>
      <c r="S1660" t="s">
        <v>15354</v>
      </c>
      <c r="T1660">
        <v>1.1142000000000001</v>
      </c>
      <c r="U1660">
        <v>1.1138999999999999</v>
      </c>
      <c r="V1660" t="s">
        <v>15354</v>
      </c>
      <c r="W1660" t="s">
        <v>15354</v>
      </c>
      <c r="X1660" t="s">
        <v>15354</v>
      </c>
      <c r="Y1660">
        <v>4463.6480502785316</v>
      </c>
      <c r="Z1660">
        <v>4972.057563205256</v>
      </c>
      <c r="AA1660">
        <v>-27.942436794744026</v>
      </c>
      <c r="AB1660" s="9" t="s">
        <v>15354</v>
      </c>
    </row>
    <row r="1661" spans="1:28" x14ac:dyDescent="0.25">
      <c r="A1661" t="s">
        <v>2440</v>
      </c>
      <c r="B1661" s="2">
        <v>42654</v>
      </c>
      <c r="C1661" s="3">
        <v>0</v>
      </c>
      <c r="D1661">
        <v>1.11405</v>
      </c>
      <c r="E1661">
        <v>1.11405</v>
      </c>
      <c r="F1661">
        <v>1.1048800000000001</v>
      </c>
      <c r="G1661">
        <v>1.1057300000000001</v>
      </c>
      <c r="H1661">
        <v>1085840</v>
      </c>
      <c r="I1661">
        <v>-96.3107638888888</v>
      </c>
      <c r="J1661">
        <v>1.1171407692307691</v>
      </c>
      <c r="K1661">
        <v>1.119087982935528</v>
      </c>
      <c r="L1661">
        <v>1.1200761111111113</v>
      </c>
      <c r="M1661">
        <v>1.119318080922596</v>
      </c>
      <c r="N1661">
        <v>1.1196929166666667</v>
      </c>
      <c r="O1661">
        <v>1.1189358311058704</v>
      </c>
      <c r="P1661" t="s">
        <v>15354</v>
      </c>
      <c r="Q1661" t="s">
        <v>15355</v>
      </c>
      <c r="R1661" t="s">
        <v>15354</v>
      </c>
      <c r="S1661" t="s">
        <v>15355</v>
      </c>
      <c r="T1661">
        <v>1.10598</v>
      </c>
      <c r="U1661">
        <v>1.10548</v>
      </c>
      <c r="V1661" t="s">
        <v>15354</v>
      </c>
      <c r="W1661" t="s">
        <v>15354</v>
      </c>
      <c r="X1661" t="s">
        <v>15354</v>
      </c>
      <c r="Y1661">
        <v>4463.6480502785316</v>
      </c>
      <c r="Z1661">
        <v>4934.473646621911</v>
      </c>
      <c r="AA1661">
        <v>-65.52635337808897</v>
      </c>
      <c r="AB1661">
        <v>-65.52635337808897</v>
      </c>
    </row>
    <row r="1662" spans="1:28" x14ac:dyDescent="0.25">
      <c r="A1662" t="s">
        <v>2463</v>
      </c>
      <c r="B1662" s="2">
        <v>42681</v>
      </c>
      <c r="C1662" s="3">
        <v>0</v>
      </c>
      <c r="D1662">
        <v>1.1094599999999999</v>
      </c>
      <c r="E1662">
        <v>1.11103</v>
      </c>
      <c r="F1662">
        <v>1.1027400000000001</v>
      </c>
      <c r="G1662">
        <v>1.1049</v>
      </c>
      <c r="H1662">
        <v>228861</v>
      </c>
      <c r="I1662">
        <v>-31.782144088245474</v>
      </c>
      <c r="J1662">
        <v>1.1144789743589745</v>
      </c>
      <c r="K1662">
        <v>1.1102398666561004</v>
      </c>
      <c r="L1662">
        <v>1.1060127777777777</v>
      </c>
      <c r="M1662">
        <v>1.1054570240903294</v>
      </c>
      <c r="N1662">
        <v>1.0988924999999996</v>
      </c>
      <c r="O1662">
        <v>1.1036317474954851</v>
      </c>
      <c r="P1662" t="s">
        <v>15355</v>
      </c>
      <c r="Q1662" t="s">
        <v>15355</v>
      </c>
      <c r="R1662" t="s">
        <v>15355</v>
      </c>
      <c r="S1662" t="s">
        <v>15354</v>
      </c>
      <c r="T1662">
        <v>1.1053200000000001</v>
      </c>
      <c r="U1662">
        <v>1.1044799999999999</v>
      </c>
      <c r="V1662" t="s">
        <v>15354</v>
      </c>
      <c r="W1662" t="s">
        <v>15354</v>
      </c>
      <c r="X1662">
        <v>4523.5768827126985</v>
      </c>
      <c r="Y1662" s="9">
        <v>4996.2001954185207</v>
      </c>
      <c r="Z1662" s="9">
        <v>4520.139141079977</v>
      </c>
      <c r="AA1662" s="9">
        <v>-3.7969168785083021</v>
      </c>
    </row>
    <row r="1663" spans="1:28" hidden="1" x14ac:dyDescent="0.25">
      <c r="A1663" t="s">
        <v>2464</v>
      </c>
      <c r="B1663" s="2">
        <v>42682</v>
      </c>
      <c r="C1663" s="3">
        <v>0</v>
      </c>
      <c r="D1663">
        <v>1.1048899999999999</v>
      </c>
      <c r="E1663">
        <v>1.10669</v>
      </c>
      <c r="F1663">
        <v>1.1004700000000001</v>
      </c>
      <c r="G1663">
        <v>1.1017699999999999</v>
      </c>
      <c r="H1663">
        <v>216214</v>
      </c>
      <c r="I1663">
        <v>-42.571527059634924</v>
      </c>
      <c r="J1663">
        <v>1.1143508974358973</v>
      </c>
      <c r="K1663">
        <v>1.1100254396521485</v>
      </c>
      <c r="L1663">
        <v>1.1054591666666667</v>
      </c>
      <c r="M1663">
        <v>1.1052577254908522</v>
      </c>
      <c r="N1663">
        <v>1.0987274999999999</v>
      </c>
      <c r="O1663">
        <v>1.1034828076958463</v>
      </c>
      <c r="P1663" t="s">
        <v>15354</v>
      </c>
      <c r="Q1663" t="s">
        <v>15355</v>
      </c>
      <c r="R1663" t="s">
        <v>15354</v>
      </c>
      <c r="S1663" t="s">
        <v>15354</v>
      </c>
      <c r="T1663">
        <v>1.1021399999999999</v>
      </c>
      <c r="U1663">
        <v>1.1013999999999999</v>
      </c>
      <c r="V1663" t="s">
        <v>15354</v>
      </c>
      <c r="W1663" t="s">
        <v>15354</v>
      </c>
      <c r="X1663" t="s">
        <v>15354</v>
      </c>
      <c r="Y1663" s="9">
        <v>4996.2001954185207</v>
      </c>
      <c r="Z1663" s="9">
        <v>4533.1810799159102</v>
      </c>
      <c r="AA1663" s="9">
        <v>10.578062799617364</v>
      </c>
      <c r="AB1663" s="9" t="s">
        <v>15354</v>
      </c>
    </row>
    <row r="1664" spans="1:28" hidden="1" x14ac:dyDescent="0.25">
      <c r="A1664" t="s">
        <v>2465</v>
      </c>
      <c r="B1664" s="2">
        <v>42683</v>
      </c>
      <c r="C1664" s="3">
        <v>0</v>
      </c>
      <c r="D1664">
        <v>1.10178</v>
      </c>
      <c r="E1664">
        <v>1.12995</v>
      </c>
      <c r="F1664">
        <v>1.0907</v>
      </c>
      <c r="G1664">
        <v>1.09196</v>
      </c>
      <c r="H1664">
        <v>445330</v>
      </c>
      <c r="I1664">
        <v>-84.723461195361224</v>
      </c>
      <c r="J1664">
        <v>1.1140106410256412</v>
      </c>
      <c r="K1664">
        <v>1.1095680867495625</v>
      </c>
      <c r="L1664">
        <v>1.1046155555555555</v>
      </c>
      <c r="M1664">
        <v>1.1045389295183736</v>
      </c>
      <c r="N1664">
        <v>1.0983495833333332</v>
      </c>
      <c r="O1664">
        <v>1.1025609830801786</v>
      </c>
      <c r="P1664" t="s">
        <v>15354</v>
      </c>
      <c r="Q1664" t="s">
        <v>15355</v>
      </c>
      <c r="R1664" t="s">
        <v>15354</v>
      </c>
      <c r="S1664" t="s">
        <v>15354</v>
      </c>
      <c r="T1664">
        <v>1.09232</v>
      </c>
      <c r="U1664">
        <v>1.0915999999999999</v>
      </c>
      <c r="V1664" t="s">
        <v>15354</v>
      </c>
      <c r="W1664" t="s">
        <v>15354</v>
      </c>
      <c r="X1664" t="s">
        <v>15354</v>
      </c>
      <c r="Y1664" s="9">
        <v>4996.2001954185207</v>
      </c>
      <c r="Z1664" s="9">
        <v>4573.9345571064532</v>
      </c>
      <c r="AA1664" s="9">
        <v>54.970437368222605</v>
      </c>
      <c r="AB1664" s="9" t="s">
        <v>15354</v>
      </c>
    </row>
    <row r="1665" spans="1:28" hidden="1" x14ac:dyDescent="0.25">
      <c r="A1665" t="s">
        <v>2466</v>
      </c>
      <c r="B1665" s="2">
        <v>42684</v>
      </c>
      <c r="C1665" s="3">
        <v>0</v>
      </c>
      <c r="D1665">
        <v>1.0919300000000001</v>
      </c>
      <c r="E1665">
        <v>1.09537</v>
      </c>
      <c r="F1665">
        <v>1.08649</v>
      </c>
      <c r="G1665">
        <v>1.08873</v>
      </c>
      <c r="H1665">
        <v>320395</v>
      </c>
      <c r="I1665">
        <v>-94.845835250805294</v>
      </c>
      <c r="J1665">
        <v>1.1136889743589744</v>
      </c>
      <c r="K1665">
        <v>1.1090405402495735</v>
      </c>
      <c r="L1665">
        <v>1.1036952777777775</v>
      </c>
      <c r="M1665">
        <v>1.1036843927876507</v>
      </c>
      <c r="N1665">
        <v>1.0976804166666667</v>
      </c>
      <c r="O1665">
        <v>1.1014545044337642</v>
      </c>
      <c r="P1665" t="s">
        <v>15354</v>
      </c>
      <c r="Q1665" t="s">
        <v>15355</v>
      </c>
      <c r="R1665" t="s">
        <v>15354</v>
      </c>
      <c r="S1665" t="s">
        <v>15354</v>
      </c>
      <c r="T1665">
        <v>1.0891</v>
      </c>
      <c r="U1665">
        <v>1.08836</v>
      </c>
      <c r="V1665" t="s">
        <v>15354</v>
      </c>
      <c r="W1665" t="s">
        <v>15354</v>
      </c>
      <c r="X1665" t="s">
        <v>15354</v>
      </c>
      <c r="Y1665" s="9">
        <v>4996.2001954185207</v>
      </c>
      <c r="Z1665" s="9">
        <v>4587.4577131746591</v>
      </c>
      <c r="AA1665" s="9">
        <v>69.525340641579447</v>
      </c>
      <c r="AB1665" s="9" t="s">
        <v>15354</v>
      </c>
    </row>
    <row r="1666" spans="1:28" hidden="1" x14ac:dyDescent="0.25">
      <c r="A1666" t="s">
        <v>2467</v>
      </c>
      <c r="B1666" s="2">
        <v>42685</v>
      </c>
      <c r="C1666" s="3">
        <v>0</v>
      </c>
      <c r="D1666">
        <v>1.08873</v>
      </c>
      <c r="E1666">
        <v>1.0923400000000001</v>
      </c>
      <c r="F1666">
        <v>1.0830299999999999</v>
      </c>
      <c r="G1666">
        <v>1.0851599999999999</v>
      </c>
      <c r="H1666">
        <v>294755</v>
      </c>
      <c r="I1666">
        <v>-95.460358056266074</v>
      </c>
      <c r="J1666">
        <v>1.1132908974358975</v>
      </c>
      <c r="K1666">
        <v>1.1084359696103439</v>
      </c>
      <c r="L1666">
        <v>1.1026186111111111</v>
      </c>
      <c r="M1666">
        <v>1.1026830742585885</v>
      </c>
      <c r="N1666">
        <v>1.0971808333333333</v>
      </c>
      <c r="O1666">
        <v>1.1001509440790631</v>
      </c>
      <c r="P1666" t="s">
        <v>15354</v>
      </c>
      <c r="Q1666" t="s">
        <v>15355</v>
      </c>
      <c r="R1666" t="s">
        <v>15354</v>
      </c>
      <c r="S1666" t="s">
        <v>15354</v>
      </c>
      <c r="T1666">
        <v>1.0855999999999999</v>
      </c>
      <c r="U1666">
        <v>1.0847199999999999</v>
      </c>
      <c r="V1666" t="s">
        <v>15354</v>
      </c>
      <c r="W1666" t="s">
        <v>15354</v>
      </c>
      <c r="X1666" t="s">
        <v>15354</v>
      </c>
      <c r="Y1666" s="9">
        <v>4996.2001954185207</v>
      </c>
      <c r="Z1666" s="9">
        <v>4602.2477850207451</v>
      </c>
      <c r="AA1666" s="9">
        <v>85.335901151584309</v>
      </c>
      <c r="AB1666" s="9" t="s">
        <v>15354</v>
      </c>
    </row>
    <row r="1667" spans="1:28" hidden="1" x14ac:dyDescent="0.25">
      <c r="A1667" t="s">
        <v>2468</v>
      </c>
      <c r="B1667" s="2">
        <v>42687</v>
      </c>
      <c r="C1667" s="3">
        <v>0</v>
      </c>
      <c r="D1667">
        <v>1.0832999999999999</v>
      </c>
      <c r="E1667">
        <v>1.0840099999999999</v>
      </c>
      <c r="F1667">
        <v>1.0819099999999999</v>
      </c>
      <c r="G1667">
        <v>1.08226</v>
      </c>
      <c r="H1667">
        <v>14681</v>
      </c>
      <c r="I1667">
        <v>-99.271440466277951</v>
      </c>
      <c r="J1667">
        <v>1.1128530769230771</v>
      </c>
      <c r="K1667">
        <v>1.1077732868353984</v>
      </c>
      <c r="L1667">
        <v>1.1014791666666666</v>
      </c>
      <c r="M1667">
        <v>1.1015791242986648</v>
      </c>
      <c r="N1667">
        <v>1.0965849999999999</v>
      </c>
      <c r="O1667">
        <v>1.0987196685527381</v>
      </c>
      <c r="P1667" t="s">
        <v>15354</v>
      </c>
      <c r="Q1667" t="s">
        <v>15355</v>
      </c>
      <c r="R1667" t="s">
        <v>15354</v>
      </c>
      <c r="S1667" t="s">
        <v>15354</v>
      </c>
      <c r="T1667">
        <v>1.08277</v>
      </c>
      <c r="U1667">
        <v>1.08175</v>
      </c>
      <c r="V1667" t="s">
        <v>15354</v>
      </c>
      <c r="W1667" t="s">
        <v>15354</v>
      </c>
      <c r="X1667" t="s">
        <v>15354</v>
      </c>
      <c r="Y1667" s="9">
        <v>4996.2001954185207</v>
      </c>
      <c r="Z1667" s="9">
        <v>4614.2765272574234</v>
      </c>
      <c r="AA1667" s="9">
        <v>98.114340486256083</v>
      </c>
      <c r="AB1667" s="9" t="s">
        <v>15354</v>
      </c>
    </row>
    <row r="1668" spans="1:28" hidden="1" x14ac:dyDescent="0.25">
      <c r="A1668" t="s">
        <v>2469</v>
      </c>
      <c r="B1668" s="2">
        <v>42688</v>
      </c>
      <c r="C1668" s="3">
        <v>0</v>
      </c>
      <c r="D1668">
        <v>1.08226</v>
      </c>
      <c r="E1668">
        <v>1.0825800000000001</v>
      </c>
      <c r="F1668">
        <v>1.07091</v>
      </c>
      <c r="G1668">
        <v>1.0745499999999999</v>
      </c>
      <c r="H1668">
        <v>373905</v>
      </c>
      <c r="I1668">
        <v>-93.834688346883695</v>
      </c>
      <c r="J1668">
        <v>1.1122937179487182</v>
      </c>
      <c r="K1668">
        <v>1.1069321909661478</v>
      </c>
      <c r="L1668">
        <v>1.1001913888888888</v>
      </c>
      <c r="M1668">
        <v>1.100118090552791</v>
      </c>
      <c r="N1668">
        <v>1.0954791666666666</v>
      </c>
      <c r="O1668">
        <v>1.0967860950685191</v>
      </c>
      <c r="P1668" t="s">
        <v>15354</v>
      </c>
      <c r="Q1668" t="s">
        <v>15355</v>
      </c>
      <c r="R1668" t="s">
        <v>15354</v>
      </c>
      <c r="S1668" t="s">
        <v>15354</v>
      </c>
      <c r="T1668">
        <v>1.07517</v>
      </c>
      <c r="U1668">
        <v>1.0739300000000001</v>
      </c>
      <c r="V1668" t="s">
        <v>15354</v>
      </c>
      <c r="W1668" t="s">
        <v>15354</v>
      </c>
      <c r="X1668" t="s">
        <v>15354</v>
      </c>
      <c r="Y1668" s="9">
        <v>4996.2001954185207</v>
      </c>
      <c r="Z1668" s="9">
        <v>4646.8932312271745</v>
      </c>
      <c r="AA1668" s="9">
        <v>132.4331261601512</v>
      </c>
      <c r="AB1668" s="9" t="s">
        <v>15354</v>
      </c>
    </row>
    <row r="1669" spans="1:28" hidden="1" x14ac:dyDescent="0.25">
      <c r="A1669" t="s">
        <v>2470</v>
      </c>
      <c r="B1669" s="2">
        <v>42689</v>
      </c>
      <c r="C1669" s="3">
        <v>0</v>
      </c>
      <c r="D1669">
        <v>1.0745400000000001</v>
      </c>
      <c r="E1669">
        <v>1.0816600000000001</v>
      </c>
      <c r="F1669">
        <v>1.07141</v>
      </c>
      <c r="G1669">
        <v>1.0724400000000001</v>
      </c>
      <c r="H1669">
        <v>306385</v>
      </c>
      <c r="I1669">
        <v>-97.408536585365795</v>
      </c>
      <c r="J1669">
        <v>1.1115866666666669</v>
      </c>
      <c r="K1669">
        <v>1.1060589709416884</v>
      </c>
      <c r="L1669">
        <v>1.0988449999999998</v>
      </c>
      <c r="M1669">
        <v>1.0986219775499373</v>
      </c>
      <c r="N1669">
        <v>1.0944366666666665</v>
      </c>
      <c r="O1669">
        <v>1.0948384074630375</v>
      </c>
      <c r="P1669" t="s">
        <v>15354</v>
      </c>
      <c r="Q1669" t="s">
        <v>15355</v>
      </c>
      <c r="R1669" t="s">
        <v>15354</v>
      </c>
      <c r="S1669" t="s">
        <v>15354</v>
      </c>
      <c r="T1669">
        <v>1.07314</v>
      </c>
      <c r="U1669">
        <v>1.0717399999999999</v>
      </c>
      <c r="V1669" t="s">
        <v>15354</v>
      </c>
      <c r="W1669" t="s">
        <v>15354</v>
      </c>
      <c r="X1669" t="s">
        <v>15354</v>
      </c>
      <c r="Y1669" s="9">
        <v>4996.2001954185207</v>
      </c>
      <c r="Z1669" s="9">
        <v>4655.683503940325</v>
      </c>
      <c r="AA1669" s="9">
        <v>141.58395023449631</v>
      </c>
      <c r="AB1669" s="9" t="s">
        <v>15354</v>
      </c>
    </row>
    <row r="1670" spans="1:28" hidden="1" x14ac:dyDescent="0.25">
      <c r="A1670" t="s">
        <v>2471</v>
      </c>
      <c r="B1670" s="2">
        <v>42690</v>
      </c>
      <c r="C1670" s="3">
        <v>0</v>
      </c>
      <c r="D1670">
        <v>1.0724400000000001</v>
      </c>
      <c r="E1670">
        <v>1.07595</v>
      </c>
      <c r="F1670">
        <v>1.0666100000000001</v>
      </c>
      <c r="G1670">
        <v>1.0706199999999999</v>
      </c>
      <c r="H1670">
        <v>291217</v>
      </c>
      <c r="I1670">
        <v>-93.669087464477656</v>
      </c>
      <c r="J1670">
        <v>1.1108267948717951</v>
      </c>
      <c r="K1670">
        <v>1.1051617818039241</v>
      </c>
      <c r="L1670">
        <v>1.0974569444444442</v>
      </c>
      <c r="M1670">
        <v>1.0971083571418325</v>
      </c>
      <c r="N1670">
        <v>1.0933191666666666</v>
      </c>
      <c r="O1670">
        <v>1.0929009348659946</v>
      </c>
      <c r="P1670" t="s">
        <v>15354</v>
      </c>
      <c r="Q1670" t="s">
        <v>15355</v>
      </c>
      <c r="R1670" t="s">
        <v>15354</v>
      </c>
      <c r="S1670" t="s">
        <v>15354</v>
      </c>
      <c r="T1670">
        <v>1.0713600000000001</v>
      </c>
      <c r="U1670">
        <v>1.0698799999999999</v>
      </c>
      <c r="V1670" t="s">
        <v>15354</v>
      </c>
      <c r="W1670" t="s">
        <v>15354</v>
      </c>
      <c r="X1670" t="s">
        <v>15354</v>
      </c>
      <c r="Y1670" s="9">
        <v>4996.2001954185207</v>
      </c>
      <c r="Z1670" s="9">
        <v>4663.4186411836545</v>
      </c>
      <c r="AA1670" s="9">
        <v>149.61390055290633</v>
      </c>
      <c r="AB1670" s="9" t="s">
        <v>15354</v>
      </c>
    </row>
    <row r="1671" spans="1:28" hidden="1" x14ac:dyDescent="0.25">
      <c r="A1671" t="s">
        <v>2472</v>
      </c>
      <c r="B1671" s="2">
        <v>42691</v>
      </c>
      <c r="C1671" s="3">
        <v>0</v>
      </c>
      <c r="D1671">
        <v>1.0706199999999999</v>
      </c>
      <c r="E1671">
        <v>1.0745499999999999</v>
      </c>
      <c r="F1671">
        <v>1.06199</v>
      </c>
      <c r="G1671">
        <v>1.0622</v>
      </c>
      <c r="H1671">
        <v>253175</v>
      </c>
      <c r="I1671">
        <v>-99.690994702766261</v>
      </c>
      <c r="J1671">
        <v>1.1098966666666672</v>
      </c>
      <c r="K1671">
        <v>1.1040741417582549</v>
      </c>
      <c r="L1671">
        <v>1.0960130555555552</v>
      </c>
      <c r="M1671">
        <v>1.0952214189179497</v>
      </c>
      <c r="N1671">
        <v>1.0920387499999999</v>
      </c>
      <c r="O1671">
        <v>1.0904448600767149</v>
      </c>
      <c r="P1671" t="s">
        <v>15354</v>
      </c>
      <c r="Q1671" t="s">
        <v>15355</v>
      </c>
      <c r="R1671" t="s">
        <v>15354</v>
      </c>
      <c r="S1671" t="s">
        <v>15354</v>
      </c>
      <c r="T1671">
        <v>1.0629999999999999</v>
      </c>
      <c r="U1671">
        <v>1.0613999999999999</v>
      </c>
      <c r="V1671" t="s">
        <v>15354</v>
      </c>
      <c r="W1671" t="s">
        <v>15354</v>
      </c>
      <c r="X1671" t="s">
        <v>15354</v>
      </c>
      <c r="Y1671" s="9">
        <v>4996.2001954185207</v>
      </c>
      <c r="Z1671" s="9">
        <v>4700.0942572140366</v>
      </c>
      <c r="AA1671" s="9">
        <v>187.3555412957202</v>
      </c>
      <c r="AB1671" s="9" t="s">
        <v>15354</v>
      </c>
    </row>
    <row r="1672" spans="1:28" hidden="1" x14ac:dyDescent="0.25">
      <c r="A1672" t="s">
        <v>2473</v>
      </c>
      <c r="B1672" s="2">
        <v>42692</v>
      </c>
      <c r="C1672" s="3">
        <v>0</v>
      </c>
      <c r="D1672">
        <v>1.06219</v>
      </c>
      <c r="E1672">
        <v>1.0642799999999999</v>
      </c>
      <c r="F1672">
        <v>1.0569200000000001</v>
      </c>
      <c r="G1672">
        <v>1.0586599999999999</v>
      </c>
      <c r="H1672">
        <v>267842</v>
      </c>
      <c r="I1672">
        <v>-97.617417499657876</v>
      </c>
      <c r="J1672">
        <v>1.1089543589743596</v>
      </c>
      <c r="K1672">
        <v>1.102924416650451</v>
      </c>
      <c r="L1672">
        <v>1.0943130555555554</v>
      </c>
      <c r="M1672">
        <v>1.0932451260034659</v>
      </c>
      <c r="N1672">
        <v>1.0908087500000001</v>
      </c>
      <c r="O1672">
        <v>1.0879020712705778</v>
      </c>
      <c r="P1672" t="s">
        <v>15354</v>
      </c>
      <c r="Q1672" t="s">
        <v>15355</v>
      </c>
      <c r="R1672" t="s">
        <v>15354</v>
      </c>
      <c r="S1672" t="s">
        <v>15354</v>
      </c>
      <c r="T1672">
        <v>1.05945</v>
      </c>
      <c r="U1672">
        <v>1.0578700000000001</v>
      </c>
      <c r="V1672" t="s">
        <v>15354</v>
      </c>
      <c r="W1672" t="s">
        <v>15354</v>
      </c>
      <c r="X1672" t="s">
        <v>15354</v>
      </c>
      <c r="Y1672" s="9">
        <v>4996.2001954185207</v>
      </c>
      <c r="Z1672" s="9">
        <v>4715.8433106031625</v>
      </c>
      <c r="AA1672" s="9">
        <v>203.39288607248517</v>
      </c>
      <c r="AB1672" s="9" t="s">
        <v>15354</v>
      </c>
    </row>
    <row r="1673" spans="1:28" hidden="1" x14ac:dyDescent="0.25">
      <c r="A1673" t="s">
        <v>2474</v>
      </c>
      <c r="B1673" s="2">
        <v>42694</v>
      </c>
      <c r="C1673" s="3">
        <v>0</v>
      </c>
      <c r="D1673">
        <v>1.0592200000000001</v>
      </c>
      <c r="E1673">
        <v>1.0594399999999999</v>
      </c>
      <c r="F1673">
        <v>1.0578799999999999</v>
      </c>
      <c r="G1673">
        <v>1.0583</v>
      </c>
      <c r="H1673">
        <v>9340</v>
      </c>
      <c r="I1673">
        <v>-98.110365603176859</v>
      </c>
      <c r="J1673">
        <v>1.1080380769230775</v>
      </c>
      <c r="K1673">
        <v>1.1017946845833508</v>
      </c>
      <c r="L1673">
        <v>1.0926144444444443</v>
      </c>
      <c r="M1673">
        <v>1.0913562002735488</v>
      </c>
      <c r="N1673">
        <v>1.0895712500000001</v>
      </c>
      <c r="O1673">
        <v>1.0855339055689317</v>
      </c>
      <c r="P1673" t="s">
        <v>15354</v>
      </c>
      <c r="Q1673" t="s">
        <v>15355</v>
      </c>
      <c r="R1673" t="s">
        <v>15354</v>
      </c>
      <c r="S1673" t="s">
        <v>15354</v>
      </c>
      <c r="T1673">
        <v>1.0590599999999999</v>
      </c>
      <c r="U1673">
        <v>1.0575399999999999</v>
      </c>
      <c r="V1673" t="s">
        <v>15354</v>
      </c>
      <c r="W1673" t="s">
        <v>15354</v>
      </c>
      <c r="X1673" t="s">
        <v>15354</v>
      </c>
      <c r="Y1673" s="9">
        <v>4996.2001954185207</v>
      </c>
      <c r="Z1673" s="9">
        <v>4717.5799250453429</v>
      </c>
      <c r="AA1673" s="9">
        <v>205.16597738846465</v>
      </c>
      <c r="AB1673" s="9" t="s">
        <v>15354</v>
      </c>
    </row>
    <row r="1674" spans="1:28" hidden="1" x14ac:dyDescent="0.25">
      <c r="A1674" t="s">
        <v>2475</v>
      </c>
      <c r="B1674" s="2">
        <v>42695</v>
      </c>
      <c r="C1674" s="3">
        <v>0</v>
      </c>
      <c r="D1674">
        <v>1.0583</v>
      </c>
      <c r="E1674">
        <v>1.06491</v>
      </c>
      <c r="F1674">
        <v>1.05829</v>
      </c>
      <c r="G1674">
        <v>1.0637399999999999</v>
      </c>
      <c r="H1674">
        <v>241577</v>
      </c>
      <c r="I1674">
        <v>-90.661372038888359</v>
      </c>
      <c r="J1674">
        <v>1.107166538461539</v>
      </c>
      <c r="K1674">
        <v>1.1008312748470634</v>
      </c>
      <c r="L1674">
        <v>1.0912169444444444</v>
      </c>
      <c r="M1674">
        <v>1.0898634326911949</v>
      </c>
      <c r="N1674">
        <v>1.0885899999999999</v>
      </c>
      <c r="O1674">
        <v>1.0837903931234172</v>
      </c>
      <c r="P1674" t="s">
        <v>15354</v>
      </c>
      <c r="Q1674" t="s">
        <v>15355</v>
      </c>
      <c r="R1674" t="s">
        <v>15354</v>
      </c>
      <c r="S1674" t="s">
        <v>15354</v>
      </c>
      <c r="T1674">
        <v>1.0644199999999999</v>
      </c>
      <c r="U1674">
        <v>1.0630599999999999</v>
      </c>
      <c r="V1674" t="s">
        <v>15354</v>
      </c>
      <c r="W1674" t="s">
        <v>15354</v>
      </c>
      <c r="X1674" t="s">
        <v>15354</v>
      </c>
      <c r="Y1674" s="9">
        <v>4996.2001954185207</v>
      </c>
      <c r="Z1674" s="9">
        <v>4693.8240501104083</v>
      </c>
      <c r="AA1674" s="9">
        <v>180.9829537738093</v>
      </c>
      <c r="AB1674" s="9" t="s">
        <v>15354</v>
      </c>
    </row>
    <row r="1675" spans="1:28" hidden="1" x14ac:dyDescent="0.25">
      <c r="A1675" t="s">
        <v>2476</v>
      </c>
      <c r="B1675" s="2">
        <v>42696</v>
      </c>
      <c r="C1675" s="3">
        <v>0</v>
      </c>
      <c r="D1675">
        <v>1.0637399999999999</v>
      </c>
      <c r="E1675">
        <v>1.06579</v>
      </c>
      <c r="F1675">
        <v>1.05836</v>
      </c>
      <c r="G1675">
        <v>1.06332</v>
      </c>
      <c r="H1675">
        <v>231621</v>
      </c>
      <c r="I1675">
        <v>-91.236478159660464</v>
      </c>
      <c r="J1675">
        <v>1.1063096153846159</v>
      </c>
      <c r="K1675">
        <v>1.0998816223192898</v>
      </c>
      <c r="L1675">
        <v>1.0900388888888886</v>
      </c>
      <c r="M1675">
        <v>1.0884286525457247</v>
      </c>
      <c r="N1675">
        <v>1.0875362500000001</v>
      </c>
      <c r="O1675">
        <v>1.0821527616735438</v>
      </c>
      <c r="P1675" t="s">
        <v>15354</v>
      </c>
      <c r="Q1675" t="s">
        <v>15355</v>
      </c>
      <c r="R1675" t="s">
        <v>15354</v>
      </c>
      <c r="S1675" t="s">
        <v>15354</v>
      </c>
      <c r="T1675">
        <v>1.06389</v>
      </c>
      <c r="U1675">
        <v>1.0627500000000001</v>
      </c>
      <c r="V1675" t="s">
        <v>15354</v>
      </c>
      <c r="W1675" t="s">
        <v>15354</v>
      </c>
      <c r="X1675" t="s">
        <v>15354</v>
      </c>
      <c r="Y1675" s="9">
        <v>4996.2001954185207</v>
      </c>
      <c r="Z1675" s="9">
        <v>4696.1623809026505</v>
      </c>
      <c r="AA1675" s="9">
        <v>183.41523820137147</v>
      </c>
      <c r="AB1675" s="9" t="s">
        <v>15354</v>
      </c>
    </row>
    <row r="1676" spans="1:28" hidden="1" x14ac:dyDescent="0.25">
      <c r="A1676" t="s">
        <v>2477</v>
      </c>
      <c r="B1676" s="2">
        <v>42697</v>
      </c>
      <c r="C1676" s="3">
        <v>0</v>
      </c>
      <c r="D1676">
        <v>1.06332</v>
      </c>
      <c r="E1676">
        <v>1.06436</v>
      </c>
      <c r="F1676">
        <v>1.05263</v>
      </c>
      <c r="G1676">
        <v>1.05419</v>
      </c>
      <c r="H1676">
        <v>227141</v>
      </c>
      <c r="I1676">
        <v>-97.982410760475929</v>
      </c>
      <c r="J1676">
        <v>1.1053878205128209</v>
      </c>
      <c r="K1676">
        <v>1.0987248723871559</v>
      </c>
      <c r="L1676">
        <v>1.0887377777777776</v>
      </c>
      <c r="M1676">
        <v>1.0865779145702803</v>
      </c>
      <c r="N1676">
        <v>1.0860045833333334</v>
      </c>
      <c r="O1676">
        <v>1.0799157407396602</v>
      </c>
      <c r="P1676" t="s">
        <v>15354</v>
      </c>
      <c r="Q1676" t="s">
        <v>15355</v>
      </c>
      <c r="R1676" t="s">
        <v>15354</v>
      </c>
      <c r="S1676" t="s">
        <v>15354</v>
      </c>
      <c r="T1676">
        <v>1.0547299999999999</v>
      </c>
      <c r="U1676">
        <v>1.05365</v>
      </c>
      <c r="V1676" t="s">
        <v>15354</v>
      </c>
      <c r="W1676" t="s">
        <v>15354</v>
      </c>
      <c r="X1676" t="s">
        <v>15354</v>
      </c>
      <c r="Y1676" s="9">
        <v>4996.2001954185207</v>
      </c>
      <c r="Z1676" s="9">
        <v>4736.9470816403445</v>
      </c>
      <c r="AA1676" s="9">
        <v>224.81751010011422</v>
      </c>
      <c r="AB1676" s="9" t="s">
        <v>15354</v>
      </c>
    </row>
    <row r="1677" spans="1:28" hidden="1" x14ac:dyDescent="0.25">
      <c r="A1677" t="s">
        <v>2478</v>
      </c>
      <c r="B1677" s="2">
        <v>42698</v>
      </c>
      <c r="C1677" s="3">
        <v>0</v>
      </c>
      <c r="D1677">
        <v>1.05419</v>
      </c>
      <c r="E1677">
        <v>1.0585199999999999</v>
      </c>
      <c r="F1677">
        <v>1.0518000000000001</v>
      </c>
      <c r="G1677">
        <v>1.0560099999999999</v>
      </c>
      <c r="H1677">
        <v>190049</v>
      </c>
      <c r="I1677">
        <v>-94.612923864363623</v>
      </c>
      <c r="J1677">
        <v>1.104456538461539</v>
      </c>
      <c r="K1677">
        <v>1.0976434832127975</v>
      </c>
      <c r="L1677">
        <v>1.0873827777777778</v>
      </c>
      <c r="M1677">
        <v>1.0849255948637786</v>
      </c>
      <c r="N1677">
        <v>1.0846008333333335</v>
      </c>
      <c r="O1677">
        <v>1.0780032814804874</v>
      </c>
      <c r="P1677" t="s">
        <v>15354</v>
      </c>
      <c r="Q1677" t="s">
        <v>15355</v>
      </c>
      <c r="R1677" t="s">
        <v>15354</v>
      </c>
      <c r="S1677" t="s">
        <v>15354</v>
      </c>
      <c r="T1677">
        <v>1.0565</v>
      </c>
      <c r="U1677">
        <v>1.05552</v>
      </c>
      <c r="V1677" t="s">
        <v>15354</v>
      </c>
      <c r="W1677" t="s">
        <v>15354</v>
      </c>
      <c r="X1677" t="s">
        <v>15354</v>
      </c>
      <c r="Y1677" s="9">
        <v>4996.2001954185207</v>
      </c>
      <c r="Z1677" s="9">
        <v>4729.0110699654715</v>
      </c>
      <c r="AA1677" s="9">
        <v>216.83989332904693</v>
      </c>
      <c r="AB1677" s="9" t="s">
        <v>15354</v>
      </c>
    </row>
    <row r="1678" spans="1:28" hidden="1" x14ac:dyDescent="0.25">
      <c r="A1678" t="s">
        <v>2479</v>
      </c>
      <c r="B1678" s="2">
        <v>42699</v>
      </c>
      <c r="C1678" s="3">
        <v>0</v>
      </c>
      <c r="D1678">
        <v>1.0560099999999999</v>
      </c>
      <c r="E1678">
        <v>1.06273</v>
      </c>
      <c r="F1678">
        <v>1.0538400000000001</v>
      </c>
      <c r="G1678">
        <v>1.05901</v>
      </c>
      <c r="H1678">
        <v>219546</v>
      </c>
      <c r="I1678">
        <v>-83.45191645627736</v>
      </c>
      <c r="J1678">
        <v>1.103680897435898</v>
      </c>
      <c r="K1678">
        <v>1.0966654203466508</v>
      </c>
      <c r="L1678">
        <v>1.0863233333333335</v>
      </c>
      <c r="M1678">
        <v>1.083524751898169</v>
      </c>
      <c r="N1678">
        <v>1.0829662499999999</v>
      </c>
      <c r="O1678">
        <v>1.0764838189620485</v>
      </c>
      <c r="P1678" t="s">
        <v>15354</v>
      </c>
      <c r="Q1678" t="s">
        <v>15355</v>
      </c>
      <c r="R1678" t="s">
        <v>15354</v>
      </c>
      <c r="S1678" t="s">
        <v>15354</v>
      </c>
      <c r="T1678">
        <v>1.05942</v>
      </c>
      <c r="U1678">
        <v>1.0586</v>
      </c>
      <c r="V1678" t="s">
        <v>15354</v>
      </c>
      <c r="W1678" t="s">
        <v>15354</v>
      </c>
      <c r="X1678" t="s">
        <v>15354</v>
      </c>
      <c r="Y1678" s="9">
        <v>4996.2001954185207</v>
      </c>
      <c r="Z1678" s="9">
        <v>4715.9768509359092</v>
      </c>
      <c r="AA1678" s="9">
        <v>203.67460636109078</v>
      </c>
      <c r="AB1678" s="9" t="s">
        <v>15354</v>
      </c>
    </row>
    <row r="1679" spans="1:28" hidden="1" x14ac:dyDescent="0.25">
      <c r="A1679" t="s">
        <v>2480</v>
      </c>
      <c r="B1679" s="2">
        <v>42701</v>
      </c>
      <c r="C1679" s="3">
        <v>0</v>
      </c>
      <c r="D1679">
        <v>1.06111</v>
      </c>
      <c r="E1679">
        <v>1.06111</v>
      </c>
      <c r="F1679">
        <v>1.05945</v>
      </c>
      <c r="G1679">
        <v>1.06091</v>
      </c>
      <c r="H1679">
        <v>6798</v>
      </c>
      <c r="I1679">
        <v>-77.528367044894068</v>
      </c>
      <c r="J1679">
        <v>1.1029266666666673</v>
      </c>
      <c r="K1679">
        <v>1.0957602198315457</v>
      </c>
      <c r="L1679">
        <v>1.0853330555555556</v>
      </c>
      <c r="M1679">
        <v>1.0823023328766463</v>
      </c>
      <c r="N1679">
        <v>1.0814125000000001</v>
      </c>
      <c r="O1679">
        <v>1.0752379134450847</v>
      </c>
      <c r="P1679" t="s">
        <v>15353</v>
      </c>
      <c r="Q1679" t="s">
        <v>15355</v>
      </c>
      <c r="R1679" t="s">
        <v>15354</v>
      </c>
      <c r="S1679" t="s">
        <v>15354</v>
      </c>
      <c r="T1679">
        <v>1.0612200000000001</v>
      </c>
      <c r="U1679">
        <v>1.0606</v>
      </c>
      <c r="V1679" t="s">
        <v>15354</v>
      </c>
      <c r="W1679" t="s">
        <v>15354</v>
      </c>
      <c r="X1679" t="s">
        <v>15354</v>
      </c>
      <c r="Y1679" s="9">
        <v>4996.2001954185207</v>
      </c>
      <c r="Z1679" s="9">
        <v>4707.9777948196606</v>
      </c>
      <c r="AA1679" s="9">
        <v>195.57560738064399</v>
      </c>
      <c r="AB1679" s="9" t="s">
        <v>15354</v>
      </c>
    </row>
    <row r="1680" spans="1:28" hidden="1" x14ac:dyDescent="0.25">
      <c r="A1680" t="s">
        <v>2481</v>
      </c>
      <c r="B1680" s="2">
        <v>42702</v>
      </c>
      <c r="C1680" s="3">
        <v>0</v>
      </c>
      <c r="D1680">
        <v>1.0608900000000001</v>
      </c>
      <c r="E1680">
        <v>1.06856</v>
      </c>
      <c r="F1680">
        <v>1.05636</v>
      </c>
      <c r="G1680">
        <v>1.06189</v>
      </c>
      <c r="H1680">
        <v>238857</v>
      </c>
      <c r="I1680">
        <v>-68.674324743868425</v>
      </c>
      <c r="J1680">
        <v>1.102193974358975</v>
      </c>
      <c r="K1680">
        <v>1.0949027459117597</v>
      </c>
      <c r="L1680">
        <v>1.0842441666666665</v>
      </c>
      <c r="M1680">
        <v>1.0811989635319628</v>
      </c>
      <c r="N1680">
        <v>1.0799466666666666</v>
      </c>
      <c r="O1680">
        <v>1.0741700803694778</v>
      </c>
      <c r="P1680" t="s">
        <v>15354</v>
      </c>
      <c r="Q1680" t="s">
        <v>15355</v>
      </c>
      <c r="R1680" t="s">
        <v>15354</v>
      </c>
      <c r="S1680" t="s">
        <v>15354</v>
      </c>
      <c r="T1680">
        <v>1.0621499999999999</v>
      </c>
      <c r="U1680">
        <v>1.0616300000000001</v>
      </c>
      <c r="V1680" t="s">
        <v>15354</v>
      </c>
      <c r="W1680" t="s">
        <v>15354</v>
      </c>
      <c r="X1680" t="s">
        <v>15354</v>
      </c>
      <c r="Y1680" s="9">
        <v>4996.2001954185207</v>
      </c>
      <c r="Z1680" s="9">
        <v>4703.855571641031</v>
      </c>
      <c r="AA1680" s="9">
        <v>191.38926452698564</v>
      </c>
      <c r="AB1680" s="9" t="s">
        <v>15354</v>
      </c>
    </row>
    <row r="1681" spans="1:28" hidden="1" x14ac:dyDescent="0.25">
      <c r="A1681" t="s">
        <v>2482</v>
      </c>
      <c r="B1681" s="2">
        <v>42703</v>
      </c>
      <c r="C1681" s="3">
        <v>0</v>
      </c>
      <c r="D1681">
        <v>1.0618799999999999</v>
      </c>
      <c r="E1681">
        <v>1.06542</v>
      </c>
      <c r="F1681">
        <v>1.0564899999999999</v>
      </c>
      <c r="G1681">
        <v>1.0647200000000001</v>
      </c>
      <c r="H1681">
        <v>231900</v>
      </c>
      <c r="I1681">
        <v>-58.024691358024597</v>
      </c>
      <c r="J1681">
        <v>1.1015496153846158</v>
      </c>
      <c r="K1681">
        <v>1.0941386257620951</v>
      </c>
      <c r="L1681">
        <v>1.083334722222222</v>
      </c>
      <c r="M1681">
        <v>1.0803082087464513</v>
      </c>
      <c r="N1681">
        <v>1.0782462500000001</v>
      </c>
      <c r="O1681">
        <v>1.0734140739399196</v>
      </c>
      <c r="P1681" t="s">
        <v>15354</v>
      </c>
      <c r="Q1681" t="s">
        <v>15355</v>
      </c>
      <c r="R1681" t="s">
        <v>15354</v>
      </c>
      <c r="S1681" t="s">
        <v>15354</v>
      </c>
      <c r="T1681">
        <v>1.0649299999999999</v>
      </c>
      <c r="U1681">
        <v>1.0645100000000001</v>
      </c>
      <c r="V1681" t="s">
        <v>15354</v>
      </c>
      <c r="W1681" t="s">
        <v>15354</v>
      </c>
      <c r="X1681" t="s">
        <v>15354</v>
      </c>
      <c r="Y1681" s="9">
        <v>4996.2001954185207</v>
      </c>
      <c r="Z1681" s="9">
        <v>4691.5761556332536</v>
      </c>
      <c r="AA1681" s="9">
        <v>178.83690601666009</v>
      </c>
      <c r="AB1681" s="9" t="s">
        <v>15354</v>
      </c>
    </row>
    <row r="1682" spans="1:28" hidden="1" x14ac:dyDescent="0.25">
      <c r="A1682" t="s">
        <v>2483</v>
      </c>
      <c r="B1682" s="2">
        <v>42704</v>
      </c>
      <c r="C1682" s="3">
        <v>0</v>
      </c>
      <c r="D1682">
        <v>1.0647200000000001</v>
      </c>
      <c r="E1682">
        <v>1.0666599999999999</v>
      </c>
      <c r="F1682">
        <v>1.0552699999999999</v>
      </c>
      <c r="G1682">
        <v>1.0590299999999999</v>
      </c>
      <c r="H1682">
        <v>287507</v>
      </c>
      <c r="I1682">
        <v>-75.787006028131785</v>
      </c>
      <c r="J1682">
        <v>1.100824102564103</v>
      </c>
      <c r="K1682">
        <v>1.0932497997934343</v>
      </c>
      <c r="L1682">
        <v>1.0822677777777778</v>
      </c>
      <c r="M1682">
        <v>1.0791580353006971</v>
      </c>
      <c r="N1682">
        <v>1.0761479166666668</v>
      </c>
      <c r="O1682">
        <v>1.0722633480247261</v>
      </c>
      <c r="P1682" t="s">
        <v>15354</v>
      </c>
      <c r="Q1682" t="s">
        <v>15355</v>
      </c>
      <c r="R1682" t="s">
        <v>15354</v>
      </c>
      <c r="S1682" t="s">
        <v>15354</v>
      </c>
      <c r="T1682">
        <v>1.05918</v>
      </c>
      <c r="U1682">
        <v>1.05888</v>
      </c>
      <c r="V1682" t="s">
        <v>15354</v>
      </c>
      <c r="W1682" t="s">
        <v>15354</v>
      </c>
      <c r="X1682" t="s">
        <v>15354</v>
      </c>
      <c r="Y1682" s="9">
        <v>4996.2001954185207</v>
      </c>
      <c r="Z1682" s="9">
        <v>4717.0454459284738</v>
      </c>
      <c r="AA1682" s="9">
        <v>204.85999221792011</v>
      </c>
      <c r="AB1682" s="9" t="s">
        <v>15354</v>
      </c>
    </row>
    <row r="1683" spans="1:28" hidden="1" x14ac:dyDescent="0.25">
      <c r="A1683" t="s">
        <v>2484</v>
      </c>
      <c r="B1683" s="2">
        <v>42705</v>
      </c>
      <c r="C1683" s="3">
        <v>0</v>
      </c>
      <c r="D1683">
        <v>1.0590299999999999</v>
      </c>
      <c r="E1683">
        <v>1.0668800000000001</v>
      </c>
      <c r="F1683">
        <v>1.05846</v>
      </c>
      <c r="G1683">
        <v>1.0662100000000001</v>
      </c>
      <c r="H1683">
        <v>283780</v>
      </c>
      <c r="I1683">
        <v>-40.331262939958194</v>
      </c>
      <c r="J1683">
        <v>1.1001364102564106</v>
      </c>
      <c r="K1683">
        <v>1.0925652478999297</v>
      </c>
      <c r="L1683">
        <v>1.0815255555555554</v>
      </c>
      <c r="M1683">
        <v>1.0784581415006593</v>
      </c>
      <c r="N1683">
        <v>1.0743254166666669</v>
      </c>
      <c r="O1683">
        <v>1.071779080182748</v>
      </c>
      <c r="P1683" t="s">
        <v>15354</v>
      </c>
      <c r="Q1683" t="s">
        <v>15355</v>
      </c>
      <c r="R1683" t="s">
        <v>15354</v>
      </c>
      <c r="S1683" t="s">
        <v>15354</v>
      </c>
      <c r="T1683">
        <v>1.0663800000000001</v>
      </c>
      <c r="U1683">
        <v>1.0660400000000001</v>
      </c>
      <c r="V1683" t="s">
        <v>15354</v>
      </c>
      <c r="W1683" t="s">
        <v>15354</v>
      </c>
      <c r="X1683" t="s">
        <v>15354</v>
      </c>
      <c r="Y1683" s="9">
        <v>4996.2001954185207</v>
      </c>
      <c r="Z1683" s="9">
        <v>4685.1968298528855</v>
      </c>
      <c r="AA1683" s="9">
        <v>172.29332844932489</v>
      </c>
      <c r="AB1683" s="9" t="s">
        <v>15354</v>
      </c>
    </row>
    <row r="1684" spans="1:28" hidden="1" x14ac:dyDescent="0.25">
      <c r="A1684" t="s">
        <v>2485</v>
      </c>
      <c r="B1684" s="2">
        <v>42706</v>
      </c>
      <c r="C1684" s="3">
        <v>0</v>
      </c>
      <c r="D1684">
        <v>1.0662100000000001</v>
      </c>
      <c r="E1684">
        <v>1.06898</v>
      </c>
      <c r="F1684">
        <v>1.06253</v>
      </c>
      <c r="G1684">
        <v>1.0663199999999999</v>
      </c>
      <c r="H1684">
        <v>251880</v>
      </c>
      <c r="I1684">
        <v>-36.175824175824275</v>
      </c>
      <c r="J1684">
        <v>1.0995073076923081</v>
      </c>
      <c r="K1684">
        <v>1.0919008112442352</v>
      </c>
      <c r="L1684">
        <v>1.0809183333333332</v>
      </c>
      <c r="M1684">
        <v>1.0778020257438667</v>
      </c>
      <c r="N1684">
        <v>1.0723479166666667</v>
      </c>
      <c r="O1684">
        <v>1.0713423537681284</v>
      </c>
      <c r="P1684" t="s">
        <v>15354</v>
      </c>
      <c r="Q1684" t="s">
        <v>15355</v>
      </c>
      <c r="R1684" t="s">
        <v>15354</v>
      </c>
      <c r="S1684" t="s">
        <v>15354</v>
      </c>
      <c r="T1684">
        <v>1.0665100000000001</v>
      </c>
      <c r="U1684">
        <v>1.06613</v>
      </c>
      <c r="V1684" t="s">
        <v>15354</v>
      </c>
      <c r="W1684" t="s">
        <v>15354</v>
      </c>
      <c r="X1684" t="s">
        <v>15354</v>
      </c>
      <c r="Y1684" s="9">
        <v>4996.2001954185207</v>
      </c>
      <c r="Z1684" s="9">
        <v>4684.6257376100748</v>
      </c>
      <c r="AA1684" s="9">
        <v>171.69901567173974</v>
      </c>
      <c r="AB1684" s="9" t="s">
        <v>15354</v>
      </c>
    </row>
    <row r="1685" spans="1:28" hidden="1" x14ac:dyDescent="0.25">
      <c r="A1685" t="s">
        <v>2486</v>
      </c>
      <c r="B1685" s="2">
        <v>42708</v>
      </c>
      <c r="C1685" s="3">
        <v>0</v>
      </c>
      <c r="D1685">
        <v>1.0626199999999999</v>
      </c>
      <c r="E1685">
        <v>1.0627</v>
      </c>
      <c r="F1685">
        <v>1.0505500000000001</v>
      </c>
      <c r="G1685">
        <v>1.0567500000000001</v>
      </c>
      <c r="H1685">
        <v>25843</v>
      </c>
      <c r="I1685">
        <v>-66.359196961475845</v>
      </c>
      <c r="J1685">
        <v>1.0987502564102571</v>
      </c>
      <c r="K1685">
        <v>1.091010917288685</v>
      </c>
      <c r="L1685">
        <v>1.0800502777777778</v>
      </c>
      <c r="M1685">
        <v>1.0766640784063606</v>
      </c>
      <c r="N1685">
        <v>1.0701520833333336</v>
      </c>
      <c r="O1685">
        <v>1.0701749654666781</v>
      </c>
      <c r="P1685" t="s">
        <v>15354</v>
      </c>
      <c r="Q1685" t="s">
        <v>15355</v>
      </c>
      <c r="R1685" t="s">
        <v>15354</v>
      </c>
      <c r="S1685" t="s">
        <v>15354</v>
      </c>
      <c r="T1685">
        <v>1.05694</v>
      </c>
      <c r="U1685">
        <v>1.0565599999999999</v>
      </c>
      <c r="V1685" t="s">
        <v>15354</v>
      </c>
      <c r="W1685" t="s">
        <v>15354</v>
      </c>
      <c r="X1685" t="s">
        <v>15354</v>
      </c>
      <c r="Y1685" s="9">
        <v>4996.2001954185207</v>
      </c>
      <c r="Z1685" s="9">
        <v>4727.0424010998931</v>
      </c>
      <c r="AA1685" s="9">
        <v>214.97352810717433</v>
      </c>
      <c r="AB1685" s="9" t="s">
        <v>15354</v>
      </c>
    </row>
    <row r="1686" spans="1:28" hidden="1" x14ac:dyDescent="0.25">
      <c r="A1686" t="s">
        <v>2487</v>
      </c>
      <c r="B1686" s="2">
        <v>42709</v>
      </c>
      <c r="C1686" s="3">
        <v>0</v>
      </c>
      <c r="D1686">
        <v>1.0567500000000001</v>
      </c>
      <c r="E1686">
        <v>1.0796300000000001</v>
      </c>
      <c r="F1686">
        <v>1.0537399999999999</v>
      </c>
      <c r="G1686">
        <v>1.0756399999999999</v>
      </c>
      <c r="H1686">
        <v>314375</v>
      </c>
      <c r="I1686">
        <v>-13.720770288858875</v>
      </c>
      <c r="J1686">
        <v>1.0982451282051284</v>
      </c>
      <c r="K1686">
        <v>1.0906217801421361</v>
      </c>
      <c r="L1686">
        <v>1.0797266666666667</v>
      </c>
      <c r="M1686">
        <v>1.0766087228168275</v>
      </c>
      <c r="N1686">
        <v>1.068932916666667</v>
      </c>
      <c r="O1686">
        <v>1.0706121682293439</v>
      </c>
      <c r="P1686" t="s">
        <v>15354</v>
      </c>
      <c r="Q1686" t="s">
        <v>15355</v>
      </c>
      <c r="R1686" t="s">
        <v>15354</v>
      </c>
      <c r="S1686" t="s">
        <v>15354</v>
      </c>
      <c r="T1686">
        <v>1.07592</v>
      </c>
      <c r="U1686">
        <v>1.0753600000000001</v>
      </c>
      <c r="V1686" t="s">
        <v>15354</v>
      </c>
      <c r="W1686" t="s">
        <v>15354</v>
      </c>
      <c r="X1686" t="s">
        <v>15354</v>
      </c>
      <c r="Y1686" s="9">
        <v>4996.2001954185207</v>
      </c>
      <c r="Z1686" s="9">
        <v>4643.6539848859775</v>
      </c>
      <c r="AA1686" s="9">
        <v>129.12611259305726</v>
      </c>
      <c r="AB1686" s="9" t="s">
        <v>15354</v>
      </c>
    </row>
    <row r="1687" spans="1:28" hidden="1" x14ac:dyDescent="0.25">
      <c r="A1687" t="s">
        <v>2488</v>
      </c>
      <c r="B1687" s="2">
        <v>42710</v>
      </c>
      <c r="C1687" s="3">
        <v>0</v>
      </c>
      <c r="D1687">
        <v>1.0756399999999999</v>
      </c>
      <c r="E1687">
        <v>1.07853</v>
      </c>
      <c r="F1687">
        <v>1.06986</v>
      </c>
      <c r="G1687">
        <v>1.07186</v>
      </c>
      <c r="H1687">
        <v>223496</v>
      </c>
      <c r="I1687">
        <v>-26.719394773040083</v>
      </c>
      <c r="J1687">
        <v>1.0975693589743591</v>
      </c>
      <c r="K1687">
        <v>1.0901467983663857</v>
      </c>
      <c r="L1687">
        <v>1.0792613888888889</v>
      </c>
      <c r="M1687">
        <v>1.0763520350969991</v>
      </c>
      <c r="N1687">
        <v>1.0676866666666669</v>
      </c>
      <c r="O1687">
        <v>1.0707119947709964</v>
      </c>
      <c r="P1687" t="s">
        <v>15355</v>
      </c>
      <c r="Q1687" t="s">
        <v>15355</v>
      </c>
      <c r="R1687" t="s">
        <v>15355</v>
      </c>
      <c r="S1687" t="s">
        <v>15354</v>
      </c>
      <c r="T1687">
        <v>1.0721700000000001</v>
      </c>
      <c r="U1687">
        <v>1.07155</v>
      </c>
      <c r="V1687" t="s">
        <v>15354</v>
      </c>
      <c r="W1687" t="s">
        <v>15354</v>
      </c>
      <c r="X1687">
        <v>4663.4395664866579</v>
      </c>
      <c r="Y1687" s="9">
        <v>4996.2001954185207</v>
      </c>
      <c r="Z1687" s="9">
        <v>4659.8955346806197</v>
      </c>
      <c r="AA1687" s="9">
        <v>146.07225151622589</v>
      </c>
      <c r="AB1687" s="9" t="s">
        <v>15354</v>
      </c>
    </row>
    <row r="1688" spans="1:28" hidden="1" x14ac:dyDescent="0.25">
      <c r="A1688" t="s">
        <v>2489</v>
      </c>
      <c r="B1688" s="2">
        <v>42711</v>
      </c>
      <c r="C1688" s="3">
        <v>0</v>
      </c>
      <c r="D1688">
        <v>1.07185</v>
      </c>
      <c r="E1688">
        <v>1.07684</v>
      </c>
      <c r="F1688">
        <v>1.07098</v>
      </c>
      <c r="G1688">
        <v>1.07592</v>
      </c>
      <c r="H1688">
        <v>177126</v>
      </c>
      <c r="I1688">
        <v>-12.757909215956337</v>
      </c>
      <c r="J1688">
        <v>1.0969553846153848</v>
      </c>
      <c r="K1688">
        <v>1.0897866262558442</v>
      </c>
      <c r="L1688">
        <v>1.0788438888888889</v>
      </c>
      <c r="M1688">
        <v>1.0763286818485125</v>
      </c>
      <c r="N1688">
        <v>1.0670183333333338</v>
      </c>
      <c r="O1688">
        <v>1.0711286351893168</v>
      </c>
      <c r="P1688" t="s">
        <v>15354</v>
      </c>
      <c r="Q1688" t="s">
        <v>15355</v>
      </c>
      <c r="R1688" t="s">
        <v>15354</v>
      </c>
      <c r="S1688" t="s">
        <v>15354</v>
      </c>
      <c r="T1688">
        <v>1.0762499999999999</v>
      </c>
      <c r="U1688">
        <v>1.07559</v>
      </c>
      <c r="V1688" t="s">
        <v>15354</v>
      </c>
      <c r="W1688" t="s">
        <v>15354</v>
      </c>
      <c r="X1688" t="s">
        <v>15354</v>
      </c>
      <c r="Y1688" s="9">
        <v>4996.2001954185207</v>
      </c>
      <c r="Z1688" s="9">
        <v>4642.2301467303332</v>
      </c>
      <c r="AA1688" s="9">
        <v>127.62226424472769</v>
      </c>
      <c r="AB1688" s="9" t="s">
        <v>15354</v>
      </c>
    </row>
    <row r="1689" spans="1:28" hidden="1" x14ac:dyDescent="0.25">
      <c r="A1689" t="s">
        <v>2490</v>
      </c>
      <c r="B1689" s="2">
        <v>42712</v>
      </c>
      <c r="C1689" s="3">
        <v>0</v>
      </c>
      <c r="D1689">
        <v>1.0759099999999999</v>
      </c>
      <c r="E1689">
        <v>1.08734</v>
      </c>
      <c r="F1689">
        <v>1.0597300000000001</v>
      </c>
      <c r="G1689">
        <v>1.0621100000000001</v>
      </c>
      <c r="H1689">
        <v>252965</v>
      </c>
      <c r="I1689">
        <v>-68.578418048382574</v>
      </c>
      <c r="J1689">
        <v>1.0961255128205134</v>
      </c>
      <c r="K1689">
        <v>1.0890859521734177</v>
      </c>
      <c r="L1689">
        <v>1.0780775</v>
      </c>
      <c r="M1689">
        <v>1.0755601044512957</v>
      </c>
      <c r="N1689">
        <v>1.0659091666666669</v>
      </c>
      <c r="O1689">
        <v>1.0704071443741714</v>
      </c>
      <c r="P1689" t="s">
        <v>15355</v>
      </c>
      <c r="Q1689" t="s">
        <v>15355</v>
      </c>
      <c r="R1689" t="s">
        <v>15355</v>
      </c>
      <c r="S1689" t="s">
        <v>15354</v>
      </c>
      <c r="T1689">
        <v>1.0624199999999999</v>
      </c>
      <c r="U1689">
        <v>1.0618000000000001</v>
      </c>
      <c r="V1689" t="s">
        <v>15354</v>
      </c>
      <c r="W1689" t="s">
        <v>15354</v>
      </c>
      <c r="X1689">
        <v>4706.2367048813094</v>
      </c>
      <c r="Y1689" s="9">
        <v>4996.2001954185207</v>
      </c>
      <c r="Z1689" s="9">
        <v>4702.6601489227623</v>
      </c>
      <c r="AA1689" s="9">
        <v>190.15061206184578</v>
      </c>
      <c r="AB1689" s="9" t="s">
        <v>15354</v>
      </c>
    </row>
    <row r="1690" spans="1:28" hidden="1" x14ac:dyDescent="0.25">
      <c r="A1690" t="s">
        <v>2491</v>
      </c>
      <c r="B1690" s="2">
        <v>42713</v>
      </c>
      <c r="C1690" s="3">
        <v>0</v>
      </c>
      <c r="D1690">
        <v>1.0621</v>
      </c>
      <c r="E1690">
        <v>1.06297</v>
      </c>
      <c r="F1690">
        <v>1.0530999999999999</v>
      </c>
      <c r="G1690">
        <v>1.0559099999999999</v>
      </c>
      <c r="H1690">
        <v>200287</v>
      </c>
      <c r="I1690">
        <v>-85.430823593368231</v>
      </c>
      <c r="J1690">
        <v>1.0952630769230771</v>
      </c>
      <c r="K1690">
        <v>1.0882460546500399</v>
      </c>
      <c r="L1690">
        <v>1.0769016666666666</v>
      </c>
      <c r="M1690">
        <v>1.0744979366431175</v>
      </c>
      <c r="N1690">
        <v>1.0646904166666669</v>
      </c>
      <c r="O1690">
        <v>1.0692473728242378</v>
      </c>
      <c r="P1690" t="s">
        <v>15354</v>
      </c>
      <c r="Q1690" t="s">
        <v>15355</v>
      </c>
      <c r="R1690" t="s">
        <v>15354</v>
      </c>
      <c r="S1690" t="s">
        <v>15354</v>
      </c>
      <c r="T1690">
        <v>1.05623</v>
      </c>
      <c r="U1690">
        <v>1.05559</v>
      </c>
      <c r="V1690" t="s">
        <v>15354</v>
      </c>
      <c r="W1690" t="s">
        <v>15354</v>
      </c>
      <c r="X1690" t="s">
        <v>15354</v>
      </c>
      <c r="Y1690" s="9">
        <v>4996.2001954185207</v>
      </c>
      <c r="Z1690" s="9">
        <v>4730.2199288209204</v>
      </c>
      <c r="AA1690" s="9">
        <v>218.1303330413779</v>
      </c>
      <c r="AB1690" s="9" t="s">
        <v>15354</v>
      </c>
    </row>
    <row r="1691" spans="1:28" hidden="1" x14ac:dyDescent="0.25">
      <c r="A1691" t="s">
        <v>2492</v>
      </c>
      <c r="B1691" s="2">
        <v>42715</v>
      </c>
      <c r="C1691" s="3">
        <v>0</v>
      </c>
      <c r="D1691">
        <v>1.0531200000000001</v>
      </c>
      <c r="E1691">
        <v>1.05498</v>
      </c>
      <c r="F1691">
        <v>1.0531200000000001</v>
      </c>
      <c r="G1691">
        <v>1.0546</v>
      </c>
      <c r="H1691">
        <v>7101</v>
      </c>
      <c r="I1691">
        <v>-88.991573797227773</v>
      </c>
      <c r="J1691">
        <v>1.0943725641025641</v>
      </c>
      <c r="K1691">
        <v>1.08739425579814</v>
      </c>
      <c r="L1691">
        <v>1.0756905555555558</v>
      </c>
      <c r="M1691">
        <v>1.0734223725002463</v>
      </c>
      <c r="N1691">
        <v>1.063537916666667</v>
      </c>
      <c r="O1691">
        <v>1.0680755829982989</v>
      </c>
      <c r="P1691" t="s">
        <v>15354</v>
      </c>
      <c r="Q1691" t="s">
        <v>15355</v>
      </c>
      <c r="R1691" t="s">
        <v>15354</v>
      </c>
      <c r="S1691" t="s">
        <v>15354</v>
      </c>
      <c r="T1691">
        <v>1.0549500000000001</v>
      </c>
      <c r="U1691">
        <v>1.0542499999999999</v>
      </c>
      <c r="V1691" t="s">
        <v>15354</v>
      </c>
      <c r="W1691" t="s">
        <v>15354</v>
      </c>
      <c r="X1691" t="s">
        <v>15354</v>
      </c>
      <c r="Y1691" s="9">
        <v>4996.2001954185207</v>
      </c>
      <c r="Z1691" s="9">
        <v>4735.9592354315564</v>
      </c>
      <c r="AA1691" s="9">
        <v>223.90409535385589</v>
      </c>
      <c r="AB1691" s="9" t="s">
        <v>15354</v>
      </c>
    </row>
    <row r="1692" spans="1:28" hidden="1" x14ac:dyDescent="0.25">
      <c r="A1692" t="s">
        <v>2493</v>
      </c>
      <c r="B1692" s="2">
        <v>42716</v>
      </c>
      <c r="C1692" s="3">
        <v>0</v>
      </c>
      <c r="D1692">
        <v>1.0546</v>
      </c>
      <c r="E1692">
        <v>1.06517</v>
      </c>
      <c r="F1692">
        <v>1.05254</v>
      </c>
      <c r="G1692">
        <v>1.0642100000000001</v>
      </c>
      <c r="H1692">
        <v>227112</v>
      </c>
      <c r="I1692">
        <v>-62.870345202500545</v>
      </c>
      <c r="J1692">
        <v>1.0936055128205127</v>
      </c>
      <c r="K1692">
        <v>1.0868073126133768</v>
      </c>
      <c r="L1692">
        <v>1.0747777777777781</v>
      </c>
      <c r="M1692">
        <v>1.0729244064191521</v>
      </c>
      <c r="N1692">
        <v>1.0631070833333334</v>
      </c>
      <c r="O1692">
        <v>1.0677663363584351</v>
      </c>
      <c r="P1692" t="s">
        <v>15353</v>
      </c>
      <c r="Q1692" t="s">
        <v>15355</v>
      </c>
      <c r="R1692" t="s">
        <v>15354</v>
      </c>
      <c r="S1692" t="s">
        <v>15354</v>
      </c>
      <c r="T1692">
        <v>1.06456</v>
      </c>
      <c r="U1692">
        <v>1.06386</v>
      </c>
      <c r="V1692" t="s">
        <v>15354</v>
      </c>
      <c r="W1692" t="s">
        <v>15354</v>
      </c>
      <c r="X1692" t="s">
        <v>15354</v>
      </c>
      <c r="Y1692" s="9">
        <v>4996.2001954185207</v>
      </c>
      <c r="Z1692" s="9">
        <v>4693.2067665688364</v>
      </c>
      <c r="AA1692" s="9">
        <v>180.46244823919088</v>
      </c>
      <c r="AB1692" s="9" t="s">
        <v>15354</v>
      </c>
    </row>
    <row r="1693" spans="1:28" hidden="1" x14ac:dyDescent="0.25">
      <c r="A1693" t="s">
        <v>2494</v>
      </c>
      <c r="B1693" s="2">
        <v>42717</v>
      </c>
      <c r="C1693" s="3">
        <v>0</v>
      </c>
      <c r="D1693">
        <v>1.06419</v>
      </c>
      <c r="E1693">
        <v>1.06671</v>
      </c>
      <c r="F1693">
        <v>1.06037</v>
      </c>
      <c r="G1693">
        <v>1.06274</v>
      </c>
      <c r="H1693">
        <v>213176</v>
      </c>
      <c r="I1693">
        <v>-66.865996194618205</v>
      </c>
      <c r="J1693">
        <v>1.0928469230769231</v>
      </c>
      <c r="K1693">
        <v>1.0861980135598737</v>
      </c>
      <c r="L1693">
        <v>1.0735891666666668</v>
      </c>
      <c r="M1693">
        <v>1.0723738979640629</v>
      </c>
      <c r="N1693">
        <v>1.0627029166666668</v>
      </c>
      <c r="O1693">
        <v>1.0673642294497603</v>
      </c>
      <c r="P1693" t="s">
        <v>15354</v>
      </c>
      <c r="Q1693" t="s">
        <v>15355</v>
      </c>
      <c r="R1693" t="s">
        <v>15354</v>
      </c>
      <c r="S1693" t="s">
        <v>15354</v>
      </c>
      <c r="T1693">
        <v>1.0630900000000001</v>
      </c>
      <c r="U1693">
        <v>1.0623899999999999</v>
      </c>
      <c r="V1693" t="s">
        <v>15354</v>
      </c>
      <c r="W1693" t="s">
        <v>15354</v>
      </c>
      <c r="X1693" t="s">
        <v>15354</v>
      </c>
      <c r="Y1693" s="9">
        <v>4996.2001954185207</v>
      </c>
      <c r="Z1693" s="9">
        <v>4699.6963525369629</v>
      </c>
      <c r="AA1693" s="9">
        <v>187.10756354660018</v>
      </c>
      <c r="AB1693" s="9" t="s">
        <v>15354</v>
      </c>
    </row>
    <row r="1694" spans="1:28" hidden="1" x14ac:dyDescent="0.25">
      <c r="A1694" t="s">
        <v>2495</v>
      </c>
      <c r="B1694" s="2">
        <v>42718</v>
      </c>
      <c r="C1694" s="3">
        <v>0</v>
      </c>
      <c r="D1694">
        <v>1.0627599999999999</v>
      </c>
      <c r="E1694">
        <v>1.0669999999999999</v>
      </c>
      <c r="F1694">
        <v>1.04965</v>
      </c>
      <c r="G1694">
        <v>1.05121</v>
      </c>
      <c r="H1694">
        <v>234626</v>
      </c>
      <c r="I1694">
        <v>-95.860971079862011</v>
      </c>
      <c r="J1694">
        <v>1.091907307692308</v>
      </c>
      <c r="K1694">
        <v>1.0853122410646869</v>
      </c>
      <c r="L1694">
        <v>1.0719730555555556</v>
      </c>
      <c r="M1694">
        <v>1.071229903479519</v>
      </c>
      <c r="N1694">
        <v>1.0618941666666668</v>
      </c>
      <c r="O1694">
        <v>1.0660718910937794</v>
      </c>
      <c r="P1694" t="s">
        <v>15354</v>
      </c>
      <c r="Q1694" t="s">
        <v>15355</v>
      </c>
      <c r="R1694" t="s">
        <v>15354</v>
      </c>
      <c r="S1694" t="s">
        <v>15354</v>
      </c>
      <c r="T1694">
        <v>1.0516000000000001</v>
      </c>
      <c r="U1694">
        <v>1.0508200000000001</v>
      </c>
      <c r="V1694" t="s">
        <v>15354</v>
      </c>
      <c r="W1694" t="s">
        <v>15354</v>
      </c>
      <c r="X1694" t="s">
        <v>15354</v>
      </c>
      <c r="Y1694" s="9">
        <v>4996.2001954185207</v>
      </c>
      <c r="Z1694" s="9">
        <v>4751.0462109343098</v>
      </c>
      <c r="AA1694" s="9">
        <v>239.02931948183354</v>
      </c>
      <c r="AB1694" s="9" t="s">
        <v>15354</v>
      </c>
    </row>
    <row r="1695" spans="1:28" hidden="1" x14ac:dyDescent="0.25">
      <c r="A1695" t="s">
        <v>2496</v>
      </c>
      <c r="B1695" s="2">
        <v>42719</v>
      </c>
      <c r="C1695" s="3">
        <v>0</v>
      </c>
      <c r="D1695">
        <v>1.0511999999999999</v>
      </c>
      <c r="E1695">
        <v>1.0522800000000001</v>
      </c>
      <c r="F1695">
        <v>1.0366500000000001</v>
      </c>
      <c r="G1695">
        <v>1.0416700000000001</v>
      </c>
      <c r="H1695">
        <v>290255</v>
      </c>
      <c r="I1695">
        <v>-90.096666009074696</v>
      </c>
      <c r="J1695">
        <v>1.090843076923077</v>
      </c>
      <c r="K1695">
        <v>1.0842073742022897</v>
      </c>
      <c r="L1695">
        <v>1.0700763888888891</v>
      </c>
      <c r="M1695">
        <v>1.0696320708590044</v>
      </c>
      <c r="N1695">
        <v>1.06103875</v>
      </c>
      <c r="O1695">
        <v>1.0641197398062772</v>
      </c>
      <c r="P1695" t="s">
        <v>15354</v>
      </c>
      <c r="Q1695" t="s">
        <v>15355</v>
      </c>
      <c r="R1695" t="s">
        <v>15354</v>
      </c>
      <c r="S1695" t="s">
        <v>15354</v>
      </c>
      <c r="T1695">
        <v>1.04216</v>
      </c>
      <c r="U1695">
        <v>1.04118</v>
      </c>
      <c r="V1695" t="s">
        <v>15354</v>
      </c>
      <c r="W1695" t="s">
        <v>15354</v>
      </c>
      <c r="X1695" t="s">
        <v>15354</v>
      </c>
      <c r="Y1695" s="9">
        <v>4996.2001954185207</v>
      </c>
      <c r="Z1695" s="9">
        <v>4794.0817105036858</v>
      </c>
      <c r="AA1695" s="9">
        <v>281.64421659942013</v>
      </c>
      <c r="AB1695" s="9" t="s">
        <v>15354</v>
      </c>
    </row>
    <row r="1696" spans="1:28" hidden="1" x14ac:dyDescent="0.25">
      <c r="A1696" t="s">
        <v>2497</v>
      </c>
      <c r="B1696" s="2">
        <v>42720</v>
      </c>
      <c r="C1696" s="3">
        <v>0</v>
      </c>
      <c r="D1696">
        <v>1.0416700000000001</v>
      </c>
      <c r="E1696">
        <v>1.04742</v>
      </c>
      <c r="F1696">
        <v>1.0400799999999999</v>
      </c>
      <c r="G1696">
        <v>1.0448299999999999</v>
      </c>
      <c r="H1696">
        <v>215065</v>
      </c>
      <c r="I1696">
        <v>-83.862694811600178</v>
      </c>
      <c r="J1696">
        <v>1.0899423076923078</v>
      </c>
      <c r="K1696">
        <v>1.0832104786528647</v>
      </c>
      <c r="L1696">
        <v>1.0681611111111111</v>
      </c>
      <c r="M1696">
        <v>1.0682914183801393</v>
      </c>
      <c r="N1696">
        <v>1.0604625000000001</v>
      </c>
      <c r="O1696">
        <v>1.062576560621775</v>
      </c>
      <c r="P1696" t="s">
        <v>15354</v>
      </c>
      <c r="Q1696" t="s">
        <v>15355</v>
      </c>
      <c r="R1696" t="s">
        <v>15354</v>
      </c>
      <c r="S1696" t="s">
        <v>15354</v>
      </c>
      <c r="T1696">
        <v>1.0453600000000001</v>
      </c>
      <c r="U1696">
        <v>1.0443</v>
      </c>
      <c r="V1696" t="s">
        <v>15354</v>
      </c>
      <c r="W1696" t="s">
        <v>15354</v>
      </c>
      <c r="X1696" t="s">
        <v>15354</v>
      </c>
      <c r="Y1696" s="9">
        <v>4996.2001954185207</v>
      </c>
      <c r="Z1696" s="9">
        <v>4779.4063245374991</v>
      </c>
      <c r="AA1696" s="9">
        <v>267.16268609763927</v>
      </c>
      <c r="AB1696" s="9" t="s">
        <v>15354</v>
      </c>
    </row>
    <row r="1697" spans="1:28" hidden="1" x14ac:dyDescent="0.25">
      <c r="A1697" t="s">
        <v>2498</v>
      </c>
      <c r="B1697" s="2">
        <v>42722</v>
      </c>
      <c r="C1697" s="3">
        <v>0</v>
      </c>
      <c r="D1697">
        <v>1.0438499999999999</v>
      </c>
      <c r="E1697">
        <v>1.0457000000000001</v>
      </c>
      <c r="F1697">
        <v>1.0437000000000001</v>
      </c>
      <c r="G1697">
        <v>1.0446599999999999</v>
      </c>
      <c r="H1697">
        <v>8537</v>
      </c>
      <c r="I1697">
        <v>-84.198066679818766</v>
      </c>
      <c r="J1697">
        <v>1.089030641025641</v>
      </c>
      <c r="K1697">
        <v>1.0822345171679819</v>
      </c>
      <c r="L1697">
        <v>1.066361388888889</v>
      </c>
      <c r="M1697">
        <v>1.0670140444136453</v>
      </c>
      <c r="N1697">
        <v>1.0598941666666668</v>
      </c>
      <c r="O1697">
        <v>1.061143235772033</v>
      </c>
      <c r="P1697" t="s">
        <v>15354</v>
      </c>
      <c r="Q1697" t="s">
        <v>15355</v>
      </c>
      <c r="R1697" t="s">
        <v>15354</v>
      </c>
      <c r="S1697" t="s">
        <v>15354</v>
      </c>
      <c r="T1697">
        <v>1.0452300000000001</v>
      </c>
      <c r="U1697">
        <v>1.04409</v>
      </c>
      <c r="V1697" t="s">
        <v>15354</v>
      </c>
      <c r="W1697" t="s">
        <v>15354</v>
      </c>
      <c r="X1697" t="s">
        <v>15354</v>
      </c>
      <c r="Y1697" s="9">
        <v>4996.2001954185207</v>
      </c>
      <c r="Z1697" s="9">
        <v>4780.000760998556</v>
      </c>
      <c r="AA1697" s="9">
        <v>267.72960707948084</v>
      </c>
      <c r="AB1697" s="9" t="s">
        <v>15354</v>
      </c>
    </row>
    <row r="1698" spans="1:28" hidden="1" x14ac:dyDescent="0.25">
      <c r="A1698" t="s">
        <v>2499</v>
      </c>
      <c r="B1698" s="2">
        <v>42723</v>
      </c>
      <c r="C1698" s="3">
        <v>0</v>
      </c>
      <c r="D1698">
        <v>1.0446599999999999</v>
      </c>
      <c r="E1698">
        <v>1.0479499999999999</v>
      </c>
      <c r="F1698">
        <v>1.0392399999999999</v>
      </c>
      <c r="G1698">
        <v>1.04027</v>
      </c>
      <c r="H1698">
        <v>189614</v>
      </c>
      <c r="I1698">
        <v>-92.858551982639653</v>
      </c>
      <c r="J1698">
        <v>1.0880378205128203</v>
      </c>
      <c r="K1698">
        <v>1.0811721243282864</v>
      </c>
      <c r="L1698">
        <v>1.0645661111111113</v>
      </c>
      <c r="M1698">
        <v>1.0655684203912861</v>
      </c>
      <c r="N1698">
        <v>1.0589162500000002</v>
      </c>
      <c r="O1698">
        <v>1.0594733769102702</v>
      </c>
      <c r="P1698" t="s">
        <v>15354</v>
      </c>
      <c r="Q1698" t="s">
        <v>15355</v>
      </c>
      <c r="R1698" t="s">
        <v>15354</v>
      </c>
      <c r="S1698" t="s">
        <v>15354</v>
      </c>
      <c r="T1698">
        <v>1.0408299999999999</v>
      </c>
      <c r="U1698">
        <v>1.0397099999999999</v>
      </c>
      <c r="V1698" t="s">
        <v>15354</v>
      </c>
      <c r="W1698" t="s">
        <v>15354</v>
      </c>
      <c r="X1698" t="s">
        <v>15354</v>
      </c>
      <c r="Y1698" s="9">
        <v>4996.2001954185207</v>
      </c>
      <c r="Z1698" s="9">
        <v>4800.2077144380164</v>
      </c>
      <c r="AA1698" s="9">
        <v>287.61584205313022</v>
      </c>
      <c r="AB1698" s="9" t="s">
        <v>15354</v>
      </c>
    </row>
    <row r="1699" spans="1:28" hidden="1" x14ac:dyDescent="0.25">
      <c r="A1699" t="s">
        <v>2500</v>
      </c>
      <c r="B1699" s="2">
        <v>42724</v>
      </c>
      <c r="C1699" s="3">
        <v>0</v>
      </c>
      <c r="D1699">
        <v>1.04027</v>
      </c>
      <c r="E1699">
        <v>1.0417799999999999</v>
      </c>
      <c r="F1699">
        <v>1.0352300000000001</v>
      </c>
      <c r="G1699">
        <v>1.0390600000000001</v>
      </c>
      <c r="H1699">
        <v>191157</v>
      </c>
      <c r="I1699">
        <v>-92.650163116484336</v>
      </c>
      <c r="J1699">
        <v>1.0870603846153846</v>
      </c>
      <c r="K1699">
        <v>1.0801059945984561</v>
      </c>
      <c r="L1699">
        <v>1.0628241666666669</v>
      </c>
      <c r="M1699">
        <v>1.0641355328025679</v>
      </c>
      <c r="N1699">
        <v>1.0579054166666668</v>
      </c>
      <c r="O1699">
        <v>1.0578403067574487</v>
      </c>
      <c r="P1699" t="s">
        <v>15354</v>
      </c>
      <c r="Q1699" t="s">
        <v>15355</v>
      </c>
      <c r="R1699" t="s">
        <v>15354</v>
      </c>
      <c r="S1699" t="s">
        <v>15354</v>
      </c>
      <c r="T1699">
        <v>1.0396099999999999</v>
      </c>
      <c r="U1699">
        <v>1.03851</v>
      </c>
      <c r="V1699" t="s">
        <v>15354</v>
      </c>
      <c r="W1699" t="s">
        <v>15354</v>
      </c>
      <c r="X1699" t="s">
        <v>15354</v>
      </c>
      <c r="Y1699" s="9">
        <v>4996.2001954185207</v>
      </c>
      <c r="Z1699" s="9">
        <v>4805.8408397557941</v>
      </c>
      <c r="AA1699" s="9">
        <v>293.13394202882523</v>
      </c>
      <c r="AB1699" s="9" t="s">
        <v>15354</v>
      </c>
    </row>
    <row r="1700" spans="1:28" hidden="1" x14ac:dyDescent="0.25">
      <c r="A1700" t="s">
        <v>2501</v>
      </c>
      <c r="B1700" s="2">
        <v>42725</v>
      </c>
      <c r="C1700" s="3">
        <v>0</v>
      </c>
      <c r="D1700">
        <v>1.0390699999999999</v>
      </c>
      <c r="E1700">
        <v>1.04511</v>
      </c>
      <c r="F1700">
        <v>1.0382400000000001</v>
      </c>
      <c r="G1700">
        <v>1.0426299999999999</v>
      </c>
      <c r="H1700">
        <v>178708</v>
      </c>
      <c r="I1700">
        <v>-85.799270773364285</v>
      </c>
      <c r="J1700">
        <v>1.0860825641025638</v>
      </c>
      <c r="K1700">
        <v>1.0791572352415331</v>
      </c>
      <c r="L1700">
        <v>1.0614538888888894</v>
      </c>
      <c r="M1700">
        <v>1.0629730715699965</v>
      </c>
      <c r="N1700">
        <v>1.0574237500000001</v>
      </c>
      <c r="O1700">
        <v>1.0566234822168528</v>
      </c>
      <c r="P1700" t="s">
        <v>15354</v>
      </c>
      <c r="Q1700" t="s">
        <v>15355</v>
      </c>
      <c r="R1700" t="s">
        <v>15354</v>
      </c>
      <c r="S1700" t="s">
        <v>15354</v>
      </c>
      <c r="T1700">
        <v>1.04308</v>
      </c>
      <c r="U1700">
        <v>1.0421800000000001</v>
      </c>
      <c r="V1700" t="s">
        <v>15354</v>
      </c>
      <c r="W1700" t="s">
        <v>15354</v>
      </c>
      <c r="X1700" t="s">
        <v>15354</v>
      </c>
      <c r="Y1700" s="9">
        <v>4996.2001954185207</v>
      </c>
      <c r="Z1700" s="9">
        <v>4789.8533146244972</v>
      </c>
      <c r="AA1700" s="9">
        <v>277.50797180983835</v>
      </c>
      <c r="AB1700" s="9" t="s">
        <v>15354</v>
      </c>
    </row>
    <row r="1701" spans="1:28" hidden="1" x14ac:dyDescent="0.25">
      <c r="A1701" t="s">
        <v>2502</v>
      </c>
      <c r="B1701" s="2">
        <v>42726</v>
      </c>
      <c r="C1701" s="3">
        <v>0</v>
      </c>
      <c r="D1701">
        <v>1.0426299999999999</v>
      </c>
      <c r="E1701">
        <v>1.04993</v>
      </c>
      <c r="F1701">
        <v>1.04253</v>
      </c>
      <c r="G1701">
        <v>1.0437799999999999</v>
      </c>
      <c r="H1701">
        <v>172634</v>
      </c>
      <c r="I1701">
        <v>-83.592400690846574</v>
      </c>
      <c r="J1701">
        <v>1.0850950000000001</v>
      </c>
      <c r="K1701">
        <v>1.0782616090328867</v>
      </c>
      <c r="L1701">
        <v>1.0602052777777782</v>
      </c>
      <c r="M1701">
        <v>1.0619356082418885</v>
      </c>
      <c r="N1701">
        <v>1.0569141666666668</v>
      </c>
      <c r="O1701">
        <v>1.0555960036395047</v>
      </c>
      <c r="P1701" t="s">
        <v>15354</v>
      </c>
      <c r="Q1701" t="s">
        <v>15355</v>
      </c>
      <c r="R1701" t="s">
        <v>15354</v>
      </c>
      <c r="S1701" t="s">
        <v>15354</v>
      </c>
      <c r="T1701">
        <v>1.0442</v>
      </c>
      <c r="U1701">
        <v>1.0433600000000001</v>
      </c>
      <c r="V1701" t="s">
        <v>15354</v>
      </c>
      <c r="W1701" t="s">
        <v>15354</v>
      </c>
      <c r="X1701" t="s">
        <v>15354</v>
      </c>
      <c r="Y1701" s="9">
        <v>4996.2001954185207</v>
      </c>
      <c r="Z1701" s="9">
        <v>4784.7157588761929</v>
      </c>
      <c r="AA1701" s="9">
        <v>272.4618578339435</v>
      </c>
      <c r="AB1701" s="9" t="s">
        <v>15354</v>
      </c>
    </row>
    <row r="1702" spans="1:28" hidden="1" x14ac:dyDescent="0.25">
      <c r="A1702" t="s">
        <v>2503</v>
      </c>
      <c r="B1702" s="2">
        <v>42727</v>
      </c>
      <c r="C1702" s="3">
        <v>0</v>
      </c>
      <c r="D1702">
        <v>1.0437799999999999</v>
      </c>
      <c r="E1702">
        <v>1.0468999999999999</v>
      </c>
      <c r="F1702">
        <v>1.0426500000000001</v>
      </c>
      <c r="G1702">
        <v>1.04532</v>
      </c>
      <c r="H1702">
        <v>116109</v>
      </c>
      <c r="I1702">
        <v>-80.637113797735651</v>
      </c>
      <c r="J1702">
        <v>1.0841071794871797</v>
      </c>
      <c r="K1702">
        <v>1.0774276442472439</v>
      </c>
      <c r="L1702">
        <v>1.0590986111111114</v>
      </c>
      <c r="M1702">
        <v>1.0610374672558405</v>
      </c>
      <c r="N1702">
        <v>1.0563437500000001</v>
      </c>
      <c r="O1702">
        <v>1.0547739233483444</v>
      </c>
      <c r="P1702" t="s">
        <v>15354</v>
      </c>
      <c r="Q1702" t="s">
        <v>15355</v>
      </c>
      <c r="R1702" t="s">
        <v>15354</v>
      </c>
      <c r="S1702" t="s">
        <v>15354</v>
      </c>
      <c r="T1702">
        <v>1.04573</v>
      </c>
      <c r="U1702">
        <v>1.04491</v>
      </c>
      <c r="V1702" t="s">
        <v>15354</v>
      </c>
      <c r="W1702" t="s">
        <v>15354</v>
      </c>
      <c r="X1702" t="s">
        <v>15354</v>
      </c>
      <c r="Y1702" s="9">
        <v>4996.2001954185207</v>
      </c>
      <c r="Z1702" s="9">
        <v>4777.7152758537295</v>
      </c>
      <c r="AA1702" s="9">
        <v>265.55174837699468</v>
      </c>
      <c r="AB1702" s="9" t="s">
        <v>15354</v>
      </c>
    </row>
    <row r="1703" spans="1:28" hidden="1" x14ac:dyDescent="0.25">
      <c r="A1703" t="s">
        <v>2504</v>
      </c>
      <c r="B1703" s="2">
        <v>42729</v>
      </c>
      <c r="C1703" s="3">
        <v>0</v>
      </c>
      <c r="D1703">
        <v>1.04416</v>
      </c>
      <c r="E1703">
        <v>1.0457700000000001</v>
      </c>
      <c r="F1703">
        <v>1.0438000000000001</v>
      </c>
      <c r="G1703">
        <v>1.0452300000000001</v>
      </c>
      <c r="H1703">
        <v>2558</v>
      </c>
      <c r="I1703">
        <v>-68.52376455775871</v>
      </c>
      <c r="J1703">
        <v>1.0831007692307693</v>
      </c>
      <c r="K1703">
        <v>1.0766125140131364</v>
      </c>
      <c r="L1703">
        <v>1.0580700000000003</v>
      </c>
      <c r="M1703">
        <v>1.0601830095663356</v>
      </c>
      <c r="N1703">
        <v>1.0556904166666667</v>
      </c>
      <c r="O1703">
        <v>1.054010409480477</v>
      </c>
      <c r="P1703" t="s">
        <v>15353</v>
      </c>
      <c r="Q1703" t="s">
        <v>15355</v>
      </c>
      <c r="R1703" t="s">
        <v>15354</v>
      </c>
      <c r="S1703" t="s">
        <v>15354</v>
      </c>
      <c r="T1703">
        <v>1.04562</v>
      </c>
      <c r="U1703">
        <v>1.04484</v>
      </c>
      <c r="V1703" t="s">
        <v>15354</v>
      </c>
      <c r="W1703" t="s">
        <v>15354</v>
      </c>
      <c r="X1703" t="s">
        <v>15354</v>
      </c>
      <c r="Y1703" s="9">
        <v>4996.2001954185207</v>
      </c>
      <c r="Z1703" s="9">
        <v>4778.2178950464995</v>
      </c>
      <c r="AA1703" s="9">
        <v>266.0591153268486</v>
      </c>
      <c r="AB1703" s="9" t="s">
        <v>15354</v>
      </c>
    </row>
    <row r="1704" spans="1:28" hidden="1" x14ac:dyDescent="0.25">
      <c r="A1704" t="s">
        <v>2505</v>
      </c>
      <c r="B1704" s="2">
        <v>42730</v>
      </c>
      <c r="C1704" s="3">
        <v>0</v>
      </c>
      <c r="D1704">
        <v>1.04521</v>
      </c>
      <c r="E1704">
        <v>1.04674</v>
      </c>
      <c r="F1704">
        <v>1.0440199999999999</v>
      </c>
      <c r="G1704">
        <v>1.04538</v>
      </c>
      <c r="H1704">
        <v>109680</v>
      </c>
      <c r="I1704">
        <v>-68.051621026125503</v>
      </c>
      <c r="J1704">
        <v>1.0820799999999999</v>
      </c>
      <c r="K1704">
        <v>1.0758218174558418</v>
      </c>
      <c r="L1704">
        <v>1.0572597222222226</v>
      </c>
      <c r="M1704">
        <v>1.0593828468870741</v>
      </c>
      <c r="N1704">
        <v>1.0550024999999998</v>
      </c>
      <c r="O1704">
        <v>1.0533199767220389</v>
      </c>
      <c r="P1704" t="s">
        <v>15354</v>
      </c>
      <c r="Q1704" t="s">
        <v>15355</v>
      </c>
      <c r="R1704" t="s">
        <v>15354</v>
      </c>
      <c r="S1704" t="s">
        <v>15354</v>
      </c>
      <c r="T1704">
        <v>1.0456799999999999</v>
      </c>
      <c r="U1704">
        <v>1.04508</v>
      </c>
      <c r="V1704" t="s">
        <v>15354</v>
      </c>
      <c r="W1704" t="s">
        <v>15354</v>
      </c>
      <c r="X1704" t="s">
        <v>15354</v>
      </c>
      <c r="Y1704" s="9">
        <v>4996.2001954185207</v>
      </c>
      <c r="Z1704" s="9">
        <v>4777.9437260141931</v>
      </c>
      <c r="AA1704" s="9">
        <v>265.83370059752593</v>
      </c>
      <c r="AB1704" s="9" t="s">
        <v>15354</v>
      </c>
    </row>
    <row r="1705" spans="1:28" hidden="1" x14ac:dyDescent="0.25">
      <c r="A1705" t="s">
        <v>2506</v>
      </c>
      <c r="B1705" s="2">
        <v>42731</v>
      </c>
      <c r="C1705" s="3">
        <v>0</v>
      </c>
      <c r="D1705">
        <v>1.04538</v>
      </c>
      <c r="E1705">
        <v>1.04633</v>
      </c>
      <c r="F1705">
        <v>1.0432399999999999</v>
      </c>
      <c r="G1705">
        <v>1.0461400000000001</v>
      </c>
      <c r="H1705">
        <v>105832</v>
      </c>
      <c r="I1705">
        <v>-65.659427132514864</v>
      </c>
      <c r="J1705">
        <v>1.081111282051282</v>
      </c>
      <c r="K1705">
        <v>1.0750703790392382</v>
      </c>
      <c r="L1705">
        <v>1.0565291666666665</v>
      </c>
      <c r="M1705">
        <v>1.0586670173256105</v>
      </c>
      <c r="N1705">
        <v>1.0542283333333333</v>
      </c>
      <c r="O1705">
        <v>1.0527455785842759</v>
      </c>
      <c r="P1705" t="s">
        <v>15354</v>
      </c>
      <c r="Q1705" t="s">
        <v>15355</v>
      </c>
      <c r="R1705" t="s">
        <v>15354</v>
      </c>
      <c r="S1705" t="s">
        <v>15354</v>
      </c>
      <c r="T1705">
        <v>1.0462899999999999</v>
      </c>
      <c r="U1705">
        <v>1.04599</v>
      </c>
      <c r="V1705" t="s">
        <v>15354</v>
      </c>
      <c r="W1705" t="s">
        <v>15354</v>
      </c>
      <c r="X1705" t="s">
        <v>15354</v>
      </c>
      <c r="Y1705" s="9">
        <v>4996.2001954185207</v>
      </c>
      <c r="Z1705" s="9">
        <v>4775.1581257763346</v>
      </c>
      <c r="AA1705" s="9">
        <v>263.15146443213268</v>
      </c>
      <c r="AB1705" s="9" t="s">
        <v>15354</v>
      </c>
    </row>
    <row r="1706" spans="1:28" hidden="1" x14ac:dyDescent="0.25">
      <c r="A1706" t="s">
        <v>2507</v>
      </c>
      <c r="B1706" s="2">
        <v>42732</v>
      </c>
      <c r="C1706" s="3">
        <v>0</v>
      </c>
      <c r="D1706">
        <v>1.04613</v>
      </c>
      <c r="E1706">
        <v>1.0479799999999999</v>
      </c>
      <c r="F1706">
        <v>1.03721</v>
      </c>
      <c r="G1706">
        <v>1.0414300000000001</v>
      </c>
      <c r="H1706">
        <v>157096</v>
      </c>
      <c r="I1706">
        <v>-80.484734025810482</v>
      </c>
      <c r="J1706">
        <v>1.0800741025641025</v>
      </c>
      <c r="K1706">
        <v>1.074218723873688</v>
      </c>
      <c r="L1706">
        <v>1.0557183333333335</v>
      </c>
      <c r="M1706">
        <v>1.0577352866593612</v>
      </c>
      <c r="N1706">
        <v>1.0534949999999998</v>
      </c>
      <c r="O1706">
        <v>1.0518403322975338</v>
      </c>
      <c r="P1706" t="s">
        <v>15354</v>
      </c>
      <c r="Q1706" t="s">
        <v>15355</v>
      </c>
      <c r="R1706" t="s">
        <v>15354</v>
      </c>
      <c r="S1706" t="s">
        <v>15354</v>
      </c>
      <c r="T1706">
        <v>1.0415399999999999</v>
      </c>
      <c r="U1706">
        <v>1.04132</v>
      </c>
      <c r="V1706" t="s">
        <v>15354</v>
      </c>
      <c r="W1706" t="s">
        <v>15354</v>
      </c>
      <c r="X1706" t="s">
        <v>15354</v>
      </c>
      <c r="Y1706" s="9">
        <v>4996.2001954185207</v>
      </c>
      <c r="Z1706" s="9">
        <v>4796.9354949579674</v>
      </c>
      <c r="AA1706" s="9">
        <v>284.65379010324341</v>
      </c>
      <c r="AB1706" s="9" t="s">
        <v>15354</v>
      </c>
    </row>
    <row r="1707" spans="1:28" hidden="1" x14ac:dyDescent="0.25">
      <c r="A1707" t="s">
        <v>2508</v>
      </c>
      <c r="B1707" s="2">
        <v>42733</v>
      </c>
      <c r="C1707" s="3">
        <v>0</v>
      </c>
      <c r="D1707">
        <v>1.0414399999999999</v>
      </c>
      <c r="E1707">
        <v>1.0652600000000001</v>
      </c>
      <c r="F1707">
        <v>1.04139</v>
      </c>
      <c r="G1707">
        <v>1.0565800000000001</v>
      </c>
      <c r="H1707">
        <v>182886</v>
      </c>
      <c r="I1707">
        <v>-32.798237330814992</v>
      </c>
      <c r="J1707">
        <v>1.0792371794871793</v>
      </c>
      <c r="K1707">
        <v>1.0737721739022021</v>
      </c>
      <c r="L1707">
        <v>1.0555622222222221</v>
      </c>
      <c r="M1707">
        <v>1.0576728387318282</v>
      </c>
      <c r="N1707">
        <v>1.0530937499999999</v>
      </c>
      <c r="O1707">
        <v>1.0522195057137311</v>
      </c>
      <c r="P1707" t="s">
        <v>15353</v>
      </c>
      <c r="Q1707" t="s">
        <v>15355</v>
      </c>
      <c r="R1707" t="s">
        <v>15354</v>
      </c>
      <c r="S1707" t="s">
        <v>15354</v>
      </c>
      <c r="T1707">
        <v>1.0567899999999999</v>
      </c>
      <c r="U1707">
        <v>1.05637</v>
      </c>
      <c r="V1707" t="s">
        <v>15354</v>
      </c>
      <c r="W1707" t="s">
        <v>15354</v>
      </c>
      <c r="X1707" t="s">
        <v>15354</v>
      </c>
      <c r="Y1707" s="9">
        <v>4996.2001954185207</v>
      </c>
      <c r="Z1707" s="9">
        <v>4727.7133540424502</v>
      </c>
      <c r="AA1707" s="9">
        <v>215.64364421860975</v>
      </c>
      <c r="AB1707" s="9" t="s">
        <v>15354</v>
      </c>
    </row>
    <row r="1708" spans="1:28" hidden="1" x14ac:dyDescent="0.25">
      <c r="A1708" t="s">
        <v>2509</v>
      </c>
      <c r="B1708" s="2">
        <v>42734</v>
      </c>
      <c r="C1708" s="3">
        <v>0</v>
      </c>
      <c r="D1708">
        <v>1.05657</v>
      </c>
      <c r="E1708">
        <v>1.05914</v>
      </c>
      <c r="F1708">
        <v>1.0505899999999999</v>
      </c>
      <c r="G1708">
        <v>1.0515000000000001</v>
      </c>
      <c r="H1708">
        <v>203259</v>
      </c>
      <c r="I1708">
        <v>-45.820845820845804</v>
      </c>
      <c r="J1708">
        <v>1.0783087179487181</v>
      </c>
      <c r="K1708">
        <v>1.073208321398349</v>
      </c>
      <c r="L1708">
        <v>1.0553633333333332</v>
      </c>
      <c r="M1708">
        <v>1.0573391717733509</v>
      </c>
      <c r="N1708">
        <v>1.05247625</v>
      </c>
      <c r="O1708">
        <v>1.0521619452566326</v>
      </c>
      <c r="P1708" t="s">
        <v>15354</v>
      </c>
      <c r="Q1708" t="s">
        <v>15355</v>
      </c>
      <c r="R1708" t="s">
        <v>15354</v>
      </c>
      <c r="S1708" t="s">
        <v>15354</v>
      </c>
      <c r="T1708">
        <v>1.0517300000000001</v>
      </c>
      <c r="U1708">
        <v>1.0512699999999999</v>
      </c>
      <c r="V1708" t="s">
        <v>15354</v>
      </c>
      <c r="W1708" t="s">
        <v>15354</v>
      </c>
      <c r="X1708" t="s">
        <v>15354</v>
      </c>
      <c r="Y1708" s="9">
        <v>4996.2001954185207</v>
      </c>
      <c r="Z1708" s="9">
        <v>4750.458953741474</v>
      </c>
      <c r="AA1708" s="9">
        <v>238.51431481042081</v>
      </c>
      <c r="AB1708" s="9" t="s">
        <v>15354</v>
      </c>
    </row>
    <row r="1709" spans="1:28" hidden="1" x14ac:dyDescent="0.25">
      <c r="A1709" t="s">
        <v>2510</v>
      </c>
      <c r="B1709" s="2">
        <v>42736</v>
      </c>
      <c r="C1709" s="3">
        <v>0</v>
      </c>
      <c r="D1709">
        <v>1.05148</v>
      </c>
      <c r="E1709">
        <v>1.05288</v>
      </c>
      <c r="F1709">
        <v>1.05148</v>
      </c>
      <c r="G1709">
        <v>1.0523</v>
      </c>
      <c r="H1709">
        <v>390</v>
      </c>
      <c r="I1709">
        <v>-43.156843156843429</v>
      </c>
      <c r="J1709">
        <v>1.0773987179487181</v>
      </c>
      <c r="K1709">
        <v>1.0726789968059858</v>
      </c>
      <c r="L1709">
        <v>1.0551966666666666</v>
      </c>
      <c r="M1709">
        <v>1.0570667841099266</v>
      </c>
      <c r="N1709">
        <v>1.0522908333333334</v>
      </c>
      <c r="O1709">
        <v>1.0521729896361021</v>
      </c>
      <c r="P1709" t="s">
        <v>15354</v>
      </c>
      <c r="Q1709" t="s">
        <v>15355</v>
      </c>
      <c r="R1709" t="s">
        <v>15354</v>
      </c>
      <c r="S1709" t="s">
        <v>15354</v>
      </c>
      <c r="T1709">
        <v>1.0525500000000001</v>
      </c>
      <c r="U1709">
        <v>1.0520499999999999</v>
      </c>
      <c r="V1709" t="s">
        <v>15354</v>
      </c>
      <c r="W1709" t="s">
        <v>15354</v>
      </c>
      <c r="X1709" t="s">
        <v>15354</v>
      </c>
      <c r="Y1709" s="9">
        <v>4996.2001954185207</v>
      </c>
      <c r="Z1709" s="9">
        <v>4746.7580593971979</v>
      </c>
      <c r="AA1709" s="9">
        <v>234.79775693092759</v>
      </c>
      <c r="AB1709" s="9" t="s">
        <v>15354</v>
      </c>
    </row>
    <row r="1710" spans="1:28" hidden="1" x14ac:dyDescent="0.25">
      <c r="A1710" t="s">
        <v>2511</v>
      </c>
      <c r="B1710" s="2">
        <v>42737</v>
      </c>
      <c r="C1710" s="3">
        <v>0</v>
      </c>
      <c r="D1710">
        <v>1.0523</v>
      </c>
      <c r="E1710">
        <v>1.0526</v>
      </c>
      <c r="F1710">
        <v>1.04501</v>
      </c>
      <c r="G1710">
        <v>1.04575</v>
      </c>
      <c r="H1710">
        <v>94392</v>
      </c>
      <c r="I1710">
        <v>-64.968364968365421</v>
      </c>
      <c r="J1710">
        <v>1.0764351282051283</v>
      </c>
      <c r="K1710">
        <v>1.0719972500514037</v>
      </c>
      <c r="L1710">
        <v>1.0546969444444445</v>
      </c>
      <c r="M1710">
        <v>1.0564550660499306</v>
      </c>
      <c r="N1710">
        <v>1.0510454166666667</v>
      </c>
      <c r="O1710">
        <v>1.051659150465214</v>
      </c>
      <c r="P1710" t="s">
        <v>15354</v>
      </c>
      <c r="Q1710" t="s">
        <v>15355</v>
      </c>
      <c r="R1710" t="s">
        <v>15354</v>
      </c>
      <c r="S1710" t="s">
        <v>15354</v>
      </c>
      <c r="T1710">
        <v>1.04599</v>
      </c>
      <c r="U1710">
        <v>1.0455099999999999</v>
      </c>
      <c r="V1710" t="s">
        <v>15354</v>
      </c>
      <c r="W1710" t="s">
        <v>15354</v>
      </c>
      <c r="X1710" t="s">
        <v>15354</v>
      </c>
      <c r="Y1710" s="9">
        <v>4996.2001954185207</v>
      </c>
      <c r="Z1710" s="9">
        <v>4776.5276870892849</v>
      </c>
      <c r="AA1710" s="9">
        <v>264.4625954837648</v>
      </c>
      <c r="AB1710" s="9" t="s">
        <v>15354</v>
      </c>
    </row>
    <row r="1711" spans="1:28" hidden="1" x14ac:dyDescent="0.25">
      <c r="A1711" t="s">
        <v>2512</v>
      </c>
      <c r="B1711" s="2">
        <v>42738</v>
      </c>
      <c r="C1711" s="3">
        <v>0</v>
      </c>
      <c r="D1711">
        <v>1.04575</v>
      </c>
      <c r="E1711">
        <v>1.04901</v>
      </c>
      <c r="F1711">
        <v>1.03403</v>
      </c>
      <c r="G1711">
        <v>1.0417400000000001</v>
      </c>
      <c r="H1711">
        <v>223023</v>
      </c>
      <c r="I1711">
        <v>-75.31219980787678</v>
      </c>
      <c r="J1711">
        <v>1.0754201282051283</v>
      </c>
      <c r="K1711">
        <v>1.0712312437209883</v>
      </c>
      <c r="L1711">
        <v>1.0540974999999999</v>
      </c>
      <c r="M1711">
        <v>1.0556596570742587</v>
      </c>
      <c r="N1711">
        <v>1.0497904166666667</v>
      </c>
      <c r="O1711">
        <v>1.050865618427997</v>
      </c>
      <c r="P1711" t="s">
        <v>15354</v>
      </c>
      <c r="Q1711" t="s">
        <v>15355</v>
      </c>
      <c r="R1711" t="s">
        <v>15354</v>
      </c>
      <c r="S1711" t="s">
        <v>15354</v>
      </c>
      <c r="T1711">
        <v>1.04196</v>
      </c>
      <c r="U1711">
        <v>1.04152</v>
      </c>
      <c r="V1711" t="s">
        <v>15354</v>
      </c>
      <c r="W1711" t="s">
        <v>15354</v>
      </c>
      <c r="X1711" t="s">
        <v>15354</v>
      </c>
      <c r="Y1711" s="9">
        <v>4996.2001954185207</v>
      </c>
      <c r="Z1711" s="9">
        <v>4795.0019150624985</v>
      </c>
      <c r="AA1711" s="9">
        <v>282.69459969296366</v>
      </c>
      <c r="AB1711" s="9" t="s">
        <v>15354</v>
      </c>
    </row>
    <row r="1712" spans="1:28" hidden="1" x14ac:dyDescent="0.25">
      <c r="A1712" t="s">
        <v>2513</v>
      </c>
      <c r="B1712" s="2">
        <v>42739</v>
      </c>
      <c r="C1712" s="3">
        <v>0</v>
      </c>
      <c r="D1712">
        <v>1.0417400000000001</v>
      </c>
      <c r="E1712">
        <v>1.05013</v>
      </c>
      <c r="F1712">
        <v>1.0389999999999999</v>
      </c>
      <c r="G1712">
        <v>1.0497099999999999</v>
      </c>
      <c r="H1712">
        <v>231959</v>
      </c>
      <c r="I1712">
        <v>-49.791866794749055</v>
      </c>
      <c r="J1712">
        <v>1.0745114102564104</v>
      </c>
      <c r="K1712">
        <v>1.0706864021077989</v>
      </c>
      <c r="L1712">
        <v>1.0539730555555553</v>
      </c>
      <c r="M1712">
        <v>1.0553380539891637</v>
      </c>
      <c r="N1712">
        <v>1.0486983333333335</v>
      </c>
      <c r="O1712">
        <v>1.0507731689537572</v>
      </c>
      <c r="P1712" t="s">
        <v>15354</v>
      </c>
      <c r="Q1712" t="s">
        <v>15355</v>
      </c>
      <c r="R1712" t="s">
        <v>15354</v>
      </c>
      <c r="S1712" t="s">
        <v>15354</v>
      </c>
      <c r="T1712">
        <v>1.04993</v>
      </c>
      <c r="U1712">
        <v>1.04949</v>
      </c>
      <c r="V1712" t="s">
        <v>15354</v>
      </c>
      <c r="W1712" t="s">
        <v>15354</v>
      </c>
      <c r="X1712" t="s">
        <v>15354</v>
      </c>
      <c r="Y1712" s="9">
        <v>4996.2001954185207</v>
      </c>
      <c r="Z1712" s="9">
        <v>4758.6031406079646</v>
      </c>
      <c r="AA1712" s="9">
        <v>246.65770739850282</v>
      </c>
      <c r="AB1712" s="9" t="s">
        <v>15354</v>
      </c>
    </row>
    <row r="1713" spans="1:28" hidden="1" x14ac:dyDescent="0.25">
      <c r="A1713" t="s">
        <v>2514</v>
      </c>
      <c r="B1713" s="2">
        <v>42740</v>
      </c>
      <c r="C1713" s="3">
        <v>0</v>
      </c>
      <c r="D1713">
        <v>1.0496799999999999</v>
      </c>
      <c r="E1713">
        <v>1.0615300000000001</v>
      </c>
      <c r="F1713">
        <v>1.04826</v>
      </c>
      <c r="G1713">
        <v>1.0603899999999999</v>
      </c>
      <c r="H1713">
        <v>278953</v>
      </c>
      <c r="I1713">
        <v>-15.593980147294708</v>
      </c>
      <c r="J1713">
        <v>1.073821794871795</v>
      </c>
      <c r="K1713">
        <v>1.0704257337000063</v>
      </c>
      <c r="L1713">
        <v>1.0540947222222221</v>
      </c>
      <c r="M1713">
        <v>1.0556111321519115</v>
      </c>
      <c r="N1713">
        <v>1.0486266666666666</v>
      </c>
      <c r="O1713">
        <v>1.0515425154374567</v>
      </c>
      <c r="P1713" t="s">
        <v>15354</v>
      </c>
      <c r="Q1713" t="s">
        <v>15355</v>
      </c>
      <c r="R1713" t="s">
        <v>15354</v>
      </c>
      <c r="S1713" t="s">
        <v>15354</v>
      </c>
      <c r="T1713">
        <v>1.06067</v>
      </c>
      <c r="U1713">
        <v>1.0601100000000001</v>
      </c>
      <c r="V1713" t="s">
        <v>15354</v>
      </c>
      <c r="W1713" t="s">
        <v>15354</v>
      </c>
      <c r="X1713" t="s">
        <v>15354</v>
      </c>
      <c r="Y1713" s="9">
        <v>4996.2001954185207</v>
      </c>
      <c r="Z1713" s="9">
        <v>4710.4190704163602</v>
      </c>
      <c r="AA1713" s="9">
        <v>198.07327160652881</v>
      </c>
      <c r="AB1713" s="9" t="s">
        <v>15354</v>
      </c>
    </row>
    <row r="1714" spans="1:28" hidden="1" x14ac:dyDescent="0.25">
      <c r="A1714" t="s">
        <v>2515</v>
      </c>
      <c r="B1714" s="2">
        <v>42741</v>
      </c>
      <c r="C1714" s="3">
        <v>0</v>
      </c>
      <c r="D1714">
        <v>1.0603899999999999</v>
      </c>
      <c r="E1714">
        <v>1.0622100000000001</v>
      </c>
      <c r="F1714">
        <v>1.0525</v>
      </c>
      <c r="G1714">
        <v>1.0528999999999999</v>
      </c>
      <c r="H1714">
        <v>231342</v>
      </c>
      <c r="I1714">
        <v>-39.577329490874519</v>
      </c>
      <c r="J1714">
        <v>1.0729633333333335</v>
      </c>
      <c r="K1714">
        <v>1.0699820442392467</v>
      </c>
      <c r="L1714">
        <v>1.053925</v>
      </c>
      <c r="M1714">
        <v>1.0554645844680244</v>
      </c>
      <c r="N1714">
        <v>1.0485012499999999</v>
      </c>
      <c r="O1714">
        <v>1.0516511142024603</v>
      </c>
      <c r="P1714" t="s">
        <v>15355</v>
      </c>
      <c r="Q1714" t="s">
        <v>15355</v>
      </c>
      <c r="R1714" t="s">
        <v>15355</v>
      </c>
      <c r="S1714" t="s">
        <v>15354</v>
      </c>
      <c r="T1714">
        <v>1.05318</v>
      </c>
      <c r="U1714">
        <v>1.0526199999999999</v>
      </c>
      <c r="V1714" t="s">
        <v>15354</v>
      </c>
      <c r="W1714" t="s">
        <v>15354</v>
      </c>
      <c r="X1714">
        <v>4747.5265386733508</v>
      </c>
      <c r="Y1714" s="9">
        <v>4996.2001954185207</v>
      </c>
      <c r="Z1714" s="9">
        <v>4743.9186040548821</v>
      </c>
      <c r="AA1714" s="9">
        <v>231.9361027192092</v>
      </c>
      <c r="AB1714" s="9" t="s">
        <v>15354</v>
      </c>
    </row>
    <row r="1715" spans="1:28" hidden="1" x14ac:dyDescent="0.25">
      <c r="A1715" t="s">
        <v>2516</v>
      </c>
      <c r="B1715" s="2">
        <v>42743</v>
      </c>
      <c r="C1715" s="3">
        <v>0</v>
      </c>
      <c r="D1715">
        <v>1.0529999999999999</v>
      </c>
      <c r="E1715">
        <v>1.05358</v>
      </c>
      <c r="F1715">
        <v>1.0526</v>
      </c>
      <c r="G1715">
        <v>1.05294</v>
      </c>
      <c r="H1715">
        <v>5583</v>
      </c>
      <c r="I1715">
        <v>-39.449247518412015</v>
      </c>
      <c r="J1715">
        <v>1.0721106410256411</v>
      </c>
      <c r="K1715">
        <v>1.0695506000812911</v>
      </c>
      <c r="L1715">
        <v>1.0537036111111111</v>
      </c>
      <c r="M1715">
        <v>1.0553281204427258</v>
      </c>
      <c r="N1715">
        <v>1.0484320833333332</v>
      </c>
      <c r="O1715">
        <v>1.0517542250662635</v>
      </c>
      <c r="P1715" t="s">
        <v>15354</v>
      </c>
      <c r="Q1715" t="s">
        <v>15355</v>
      </c>
      <c r="R1715" t="s">
        <v>15354</v>
      </c>
      <c r="S1715" t="s">
        <v>15354</v>
      </c>
      <c r="T1715">
        <v>1.05322</v>
      </c>
      <c r="U1715">
        <v>1.0526599999999999</v>
      </c>
      <c r="V1715" t="s">
        <v>15354</v>
      </c>
      <c r="W1715" t="s">
        <v>15354</v>
      </c>
      <c r="X1715" t="s">
        <v>15354</v>
      </c>
      <c r="Y1715" s="9">
        <v>4996.2001954185207</v>
      </c>
      <c r="Z1715" s="9">
        <v>4743.7384358619474</v>
      </c>
      <c r="AA1715" s="9">
        <v>231.75526053808832</v>
      </c>
      <c r="AB1715" s="9" t="s">
        <v>15354</v>
      </c>
    </row>
    <row r="1716" spans="1:28" hidden="1" x14ac:dyDescent="0.25">
      <c r="A1716" t="s">
        <v>2517</v>
      </c>
      <c r="B1716" s="2">
        <v>42744</v>
      </c>
      <c r="C1716" s="3">
        <v>0</v>
      </c>
      <c r="D1716">
        <v>1.05294</v>
      </c>
      <c r="E1716">
        <v>1.0589</v>
      </c>
      <c r="F1716">
        <v>1.0510900000000001</v>
      </c>
      <c r="G1716">
        <v>1.0585800000000001</v>
      </c>
      <c r="H1716">
        <v>224964</v>
      </c>
      <c r="I1716">
        <v>-21.389689401216778</v>
      </c>
      <c r="J1716">
        <v>1.0713994871794874</v>
      </c>
      <c r="K1716">
        <v>1.0692728633703723</v>
      </c>
      <c r="L1716">
        <v>1.0536116666666664</v>
      </c>
      <c r="M1716">
        <v>1.055503897716092</v>
      </c>
      <c r="N1716">
        <v>1.0481974999999999</v>
      </c>
      <c r="O1716">
        <v>1.0523002870609623</v>
      </c>
      <c r="P1716" t="s">
        <v>15354</v>
      </c>
      <c r="Q1716" t="s">
        <v>15355</v>
      </c>
      <c r="R1716" t="s">
        <v>15354</v>
      </c>
      <c r="S1716" t="s">
        <v>15354</v>
      </c>
      <c r="T1716">
        <v>1.05887</v>
      </c>
      <c r="U1716">
        <v>1.05829</v>
      </c>
      <c r="V1716" t="s">
        <v>15354</v>
      </c>
      <c r="W1716" t="s">
        <v>15354</v>
      </c>
      <c r="X1716" t="s">
        <v>15354</v>
      </c>
      <c r="Y1716" s="9">
        <v>4996.2001954185207</v>
      </c>
      <c r="Z1716" s="9">
        <v>4718.426431401891</v>
      </c>
      <c r="AA1716" s="9">
        <v>206.20732888228551</v>
      </c>
      <c r="AB1716" s="9" t="s">
        <v>15354</v>
      </c>
    </row>
    <row r="1717" spans="1:28" hidden="1" x14ac:dyDescent="0.25">
      <c r="A1717" t="s">
        <v>2518</v>
      </c>
      <c r="B1717" s="2">
        <v>42745</v>
      </c>
      <c r="C1717" s="3">
        <v>0</v>
      </c>
      <c r="D1717">
        <v>1.0585800000000001</v>
      </c>
      <c r="E1717">
        <v>1.0627200000000001</v>
      </c>
      <c r="F1717">
        <v>1.0550900000000001</v>
      </c>
      <c r="G1717">
        <v>1.05522</v>
      </c>
      <c r="H1717">
        <v>233876</v>
      </c>
      <c r="I1717">
        <v>-32.148575088056418</v>
      </c>
      <c r="J1717">
        <v>1.0707519230769231</v>
      </c>
      <c r="K1717">
        <v>1.0689170946774516</v>
      </c>
      <c r="L1717">
        <v>1.0533477777777778</v>
      </c>
      <c r="M1717">
        <v>1.0554885518936006</v>
      </c>
      <c r="N1717">
        <v>1.0478841666666667</v>
      </c>
      <c r="O1717">
        <v>1.0525338640960855</v>
      </c>
      <c r="P1717" t="s">
        <v>15354</v>
      </c>
      <c r="Q1717" t="s">
        <v>15355</v>
      </c>
      <c r="R1717" t="s">
        <v>15354</v>
      </c>
      <c r="S1717" t="s">
        <v>15354</v>
      </c>
      <c r="T1717">
        <v>1.0555099999999999</v>
      </c>
      <c r="U1717">
        <v>1.0549299999999999</v>
      </c>
      <c r="V1717" t="s">
        <v>15354</v>
      </c>
      <c r="W1717" t="s">
        <v>15354</v>
      </c>
      <c r="X1717" t="s">
        <v>15354</v>
      </c>
      <c r="Y1717" s="9">
        <v>4996.2001954185207</v>
      </c>
      <c r="Z1717" s="9">
        <v>4733.446575985562</v>
      </c>
      <c r="AA1717" s="9">
        <v>221.3978355243419</v>
      </c>
      <c r="AB1717" s="9" t="s">
        <v>15354</v>
      </c>
    </row>
    <row r="1718" spans="1:28" hidden="1" x14ac:dyDescent="0.25">
      <c r="A1718" t="s">
        <v>2519</v>
      </c>
      <c r="B1718" s="2">
        <v>42746</v>
      </c>
      <c r="C1718" s="3">
        <v>0</v>
      </c>
      <c r="D1718">
        <v>1.05522</v>
      </c>
      <c r="E1718">
        <v>1.06229</v>
      </c>
      <c r="F1718">
        <v>1.04538</v>
      </c>
      <c r="G1718">
        <v>1.05941</v>
      </c>
      <c r="H1718">
        <v>293726</v>
      </c>
      <c r="I1718">
        <v>-18.731988472622849</v>
      </c>
      <c r="J1718">
        <v>1.0702183333333335</v>
      </c>
      <c r="K1718">
        <v>1.0686764087362501</v>
      </c>
      <c r="L1718">
        <v>1.0533583333333332</v>
      </c>
      <c r="M1718">
        <v>1.0557005220615141</v>
      </c>
      <c r="N1718">
        <v>1.0482258333333334</v>
      </c>
      <c r="O1718">
        <v>1.0530839549683988</v>
      </c>
      <c r="P1718" t="s">
        <v>15354</v>
      </c>
      <c r="Q1718" t="s">
        <v>15355</v>
      </c>
      <c r="R1718" t="s">
        <v>15354</v>
      </c>
      <c r="S1718" t="s">
        <v>15354</v>
      </c>
      <c r="T1718">
        <v>1.05968</v>
      </c>
      <c r="U1718">
        <v>1.05914</v>
      </c>
      <c r="V1718" t="s">
        <v>15354</v>
      </c>
      <c r="W1718" t="s">
        <v>15354</v>
      </c>
      <c r="X1718" t="s">
        <v>15354</v>
      </c>
      <c r="Y1718" s="9">
        <v>4996.2001954185207</v>
      </c>
      <c r="Z1718" s="9">
        <v>4714.8197525842907</v>
      </c>
      <c r="AA1718" s="9">
        <v>202.55297319579807</v>
      </c>
      <c r="AB1718" s="9" t="s">
        <v>15354</v>
      </c>
    </row>
    <row r="1719" spans="1:28" hidden="1" x14ac:dyDescent="0.25">
      <c r="A1719" t="s">
        <v>2520</v>
      </c>
      <c r="B1719" s="2">
        <v>42747</v>
      </c>
      <c r="C1719" s="3">
        <v>0</v>
      </c>
      <c r="D1719">
        <v>1.05942</v>
      </c>
      <c r="E1719">
        <v>1.06847</v>
      </c>
      <c r="F1719">
        <v>1.05714</v>
      </c>
      <c r="G1719">
        <v>1.06162</v>
      </c>
      <c r="H1719">
        <v>289064</v>
      </c>
      <c r="I1719">
        <v>-19.889663182346158</v>
      </c>
      <c r="J1719">
        <v>1.069664871794872</v>
      </c>
      <c r="K1719">
        <v>1.0684977654771044</v>
      </c>
      <c r="L1719">
        <v>1.0532308333333331</v>
      </c>
      <c r="M1719">
        <v>1.0560204938419728</v>
      </c>
      <c r="N1719">
        <v>1.0490570833333333</v>
      </c>
      <c r="O1719">
        <v>1.0537668385709269</v>
      </c>
      <c r="P1719" t="s">
        <v>15354</v>
      </c>
      <c r="Q1719" t="s">
        <v>15355</v>
      </c>
      <c r="R1719" t="s">
        <v>15354</v>
      </c>
      <c r="S1719" t="s">
        <v>15354</v>
      </c>
      <c r="T1719">
        <v>1.0619099999999999</v>
      </c>
      <c r="U1719">
        <v>1.0613300000000001</v>
      </c>
      <c r="V1719" t="s">
        <v>15354</v>
      </c>
      <c r="W1719" t="s">
        <v>15354</v>
      </c>
      <c r="X1719" t="s">
        <v>15354</v>
      </c>
      <c r="Y1719" s="9">
        <v>4996.2001954185207</v>
      </c>
      <c r="Z1719" s="9">
        <v>4704.9186799432355</v>
      </c>
      <c r="AA1719" s="9">
        <v>192.46348965468579</v>
      </c>
      <c r="AB1719" s="9" t="s">
        <v>15354</v>
      </c>
    </row>
    <row r="1720" spans="1:28" hidden="1" x14ac:dyDescent="0.25">
      <c r="A1720" t="s">
        <v>2521</v>
      </c>
      <c r="B1720" s="2">
        <v>42748</v>
      </c>
      <c r="C1720" s="3">
        <v>0</v>
      </c>
      <c r="D1720">
        <v>1.06158</v>
      </c>
      <c r="E1720">
        <v>1.06734</v>
      </c>
      <c r="F1720">
        <v>1.0596099999999999</v>
      </c>
      <c r="G1720">
        <v>1.0642</v>
      </c>
      <c r="H1720">
        <v>230743</v>
      </c>
      <c r="I1720">
        <v>-12.398373983739816</v>
      </c>
      <c r="J1720">
        <v>1.0692424358974362</v>
      </c>
      <c r="K1720">
        <v>1.0683889612878106</v>
      </c>
      <c r="L1720">
        <v>1.0531719444444443</v>
      </c>
      <c r="M1720">
        <v>1.0564626293099744</v>
      </c>
      <c r="N1720">
        <v>1.0498641666666668</v>
      </c>
      <c r="O1720">
        <v>1.0546014914852528</v>
      </c>
      <c r="P1720" t="s">
        <v>15354</v>
      </c>
      <c r="Q1720" t="s">
        <v>15355</v>
      </c>
      <c r="R1720" t="s">
        <v>15354</v>
      </c>
      <c r="S1720" t="s">
        <v>15354</v>
      </c>
      <c r="T1720">
        <v>1.0645199999999999</v>
      </c>
      <c r="U1720">
        <v>1.0638799999999999</v>
      </c>
      <c r="V1720" t="s">
        <v>15354</v>
      </c>
      <c r="W1720" t="s">
        <v>15354</v>
      </c>
      <c r="X1720" t="s">
        <v>15354</v>
      </c>
      <c r="Y1720" s="9">
        <v>4996.2001954185207</v>
      </c>
      <c r="Z1720" s="9">
        <v>4693.3831167272774</v>
      </c>
      <c r="AA1720" s="9">
        <v>180.65345624343016</v>
      </c>
      <c r="AB1720" s="9" t="s">
        <v>15354</v>
      </c>
    </row>
    <row r="1721" spans="1:28" hidden="1" x14ac:dyDescent="0.25">
      <c r="A1721" t="s">
        <v>2522</v>
      </c>
      <c r="B1721" s="2">
        <v>42750</v>
      </c>
      <c r="C1721" s="3">
        <v>0</v>
      </c>
      <c r="D1721">
        <v>1.0603899999999999</v>
      </c>
      <c r="E1721">
        <v>1.06358</v>
      </c>
      <c r="F1721">
        <v>1.0603</v>
      </c>
      <c r="G1721">
        <v>1.0627200000000001</v>
      </c>
      <c r="H1721">
        <v>7280</v>
      </c>
      <c r="I1721">
        <v>-16.695702671312187</v>
      </c>
      <c r="J1721">
        <v>1.0688085897435897</v>
      </c>
      <c r="K1721">
        <v>1.0682454432805242</v>
      </c>
      <c r="L1721">
        <v>1.0533377777777777</v>
      </c>
      <c r="M1721">
        <v>1.0568008655634893</v>
      </c>
      <c r="N1721">
        <v>1.0506166666666668</v>
      </c>
      <c r="O1721">
        <v>1.0552509721664327</v>
      </c>
      <c r="P1721" t="s">
        <v>15354</v>
      </c>
      <c r="Q1721" t="s">
        <v>15355</v>
      </c>
      <c r="R1721" t="s">
        <v>15354</v>
      </c>
      <c r="S1721" t="s">
        <v>15354</v>
      </c>
      <c r="T1721">
        <v>1.0630599999999999</v>
      </c>
      <c r="U1721">
        <v>1.0623800000000001</v>
      </c>
      <c r="V1721" t="s">
        <v>15354</v>
      </c>
      <c r="W1721" t="s">
        <v>15354</v>
      </c>
      <c r="X1721" t="s">
        <v>15354</v>
      </c>
      <c r="Y1721" s="9">
        <v>4996.2001954185207</v>
      </c>
      <c r="Z1721" s="9">
        <v>4699.8289799432969</v>
      </c>
      <c r="AA1721" s="9">
        <v>187.24670305584308</v>
      </c>
      <c r="AB1721" s="9" t="s">
        <v>15354</v>
      </c>
    </row>
    <row r="1722" spans="1:28" hidden="1" x14ac:dyDescent="0.25">
      <c r="A1722" t="s">
        <v>2523</v>
      </c>
      <c r="B1722" s="2">
        <v>42751</v>
      </c>
      <c r="C1722" s="3">
        <v>0</v>
      </c>
      <c r="D1722">
        <v>1.06274</v>
      </c>
      <c r="E1722">
        <v>1.0634399999999999</v>
      </c>
      <c r="F1722">
        <v>1.05793</v>
      </c>
      <c r="G1722">
        <v>1.0602199999999999</v>
      </c>
      <c r="H1722">
        <v>175475</v>
      </c>
      <c r="I1722">
        <v>-23.954703832752859</v>
      </c>
      <c r="J1722">
        <v>1.0682846153846153</v>
      </c>
      <c r="K1722">
        <v>1.0680422675012704</v>
      </c>
      <c r="L1722">
        <v>1.0529094444444445</v>
      </c>
      <c r="M1722">
        <v>1.0569856836411384</v>
      </c>
      <c r="N1722">
        <v>1.0514479166666668</v>
      </c>
      <c r="O1722">
        <v>1.0556484943931181</v>
      </c>
      <c r="P1722" t="s">
        <v>15355</v>
      </c>
      <c r="Q1722" t="s">
        <v>15355</v>
      </c>
      <c r="R1722" t="s">
        <v>15355</v>
      </c>
      <c r="S1722" t="s">
        <v>15354</v>
      </c>
      <c r="T1722">
        <v>1.06053</v>
      </c>
      <c r="U1722">
        <v>1.0599099999999999</v>
      </c>
      <c r="V1722" t="s">
        <v>15354</v>
      </c>
      <c r="W1722" t="s">
        <v>15354</v>
      </c>
      <c r="X1722">
        <v>4714.6238201653887</v>
      </c>
      <c r="Y1722" s="9">
        <v>4996.2001954185207</v>
      </c>
      <c r="Z1722" s="9">
        <v>4711.0408903270263</v>
      </c>
      <c r="AA1722" s="9">
        <v>198.69497631050214</v>
      </c>
      <c r="AB1722" s="9" t="s">
        <v>15354</v>
      </c>
    </row>
    <row r="1723" spans="1:28" hidden="1" x14ac:dyDescent="0.25">
      <c r="A1723" t="s">
        <v>2524</v>
      </c>
      <c r="B1723" s="2">
        <v>42752</v>
      </c>
      <c r="C1723" s="3">
        <v>0</v>
      </c>
      <c r="D1723">
        <v>1.0602199999999999</v>
      </c>
      <c r="E1723">
        <v>1.0719099999999999</v>
      </c>
      <c r="F1723">
        <v>1.0600700000000001</v>
      </c>
      <c r="G1723">
        <v>1.0696600000000001</v>
      </c>
      <c r="H1723">
        <v>292598</v>
      </c>
      <c r="I1723">
        <v>-5.9398099260820185</v>
      </c>
      <c r="J1723">
        <v>1.0679282051282053</v>
      </c>
      <c r="K1723">
        <v>1.0680832227544028</v>
      </c>
      <c r="L1723">
        <v>1.0528483333333332</v>
      </c>
      <c r="M1723">
        <v>1.0576707818226985</v>
      </c>
      <c r="N1723">
        <v>1.0527229166666665</v>
      </c>
      <c r="O1723">
        <v>1.0567694148416686</v>
      </c>
      <c r="P1723" t="s">
        <v>15354</v>
      </c>
      <c r="Q1723" t="s">
        <v>15353</v>
      </c>
      <c r="R1723" t="s">
        <v>15354</v>
      </c>
      <c r="S1723" t="s">
        <v>15354</v>
      </c>
      <c r="T1723">
        <v>1.06993</v>
      </c>
      <c r="U1723">
        <v>1.0693900000000001</v>
      </c>
      <c r="V1723" t="s">
        <v>15354</v>
      </c>
      <c r="W1723" t="s">
        <v>15354</v>
      </c>
      <c r="X1723" t="s">
        <v>15354</v>
      </c>
      <c r="Y1723" s="9">
        <v>4996.2001954185207</v>
      </c>
      <c r="Z1723" s="9">
        <v>4669.651468244203</v>
      </c>
      <c r="AA1723" s="9">
        <v>156.21070102153556</v>
      </c>
      <c r="AB1723" s="9" t="s">
        <v>15354</v>
      </c>
    </row>
    <row r="1724" spans="1:28" hidden="1" x14ac:dyDescent="0.25">
      <c r="A1724" t="s">
        <v>2525</v>
      </c>
      <c r="B1724" s="2">
        <v>42753</v>
      </c>
      <c r="C1724" s="3">
        <v>0</v>
      </c>
      <c r="D1724">
        <v>1.0696600000000001</v>
      </c>
      <c r="E1724">
        <v>1.0712299999999999</v>
      </c>
      <c r="F1724">
        <v>1.0624400000000001</v>
      </c>
      <c r="G1724">
        <v>1.0628</v>
      </c>
      <c r="H1724">
        <v>246229</v>
      </c>
      <c r="I1724">
        <v>-24.049630411826747</v>
      </c>
      <c r="J1724">
        <v>1.0674841025641029</v>
      </c>
      <c r="K1724">
        <v>1.0679494702796077</v>
      </c>
      <c r="L1724">
        <v>1.052483888888889</v>
      </c>
      <c r="M1724">
        <v>1.0579480368593095</v>
      </c>
      <c r="N1724">
        <v>1.0535633333333332</v>
      </c>
      <c r="O1724">
        <v>1.0572518616543352</v>
      </c>
      <c r="P1724" t="s">
        <v>15355</v>
      </c>
      <c r="Q1724" t="s">
        <v>15355</v>
      </c>
      <c r="R1724" t="s">
        <v>15355</v>
      </c>
      <c r="S1724" t="s">
        <v>15354</v>
      </c>
      <c r="T1724">
        <v>1.0630299999999999</v>
      </c>
      <c r="U1724">
        <v>1.06257</v>
      </c>
      <c r="V1724" t="s">
        <v>15354</v>
      </c>
      <c r="W1724" t="s">
        <v>15354</v>
      </c>
      <c r="X1724">
        <v>4703.5361184538542</v>
      </c>
      <c r="Y1724" s="9">
        <v>4996.2001954185207</v>
      </c>
      <c r="Z1724" s="9">
        <v>4699.9616148354435</v>
      </c>
      <c r="AA1724" s="9">
        <v>187.42112481166509</v>
      </c>
      <c r="AB1724" s="9" t="s">
        <v>15354</v>
      </c>
    </row>
    <row r="1725" spans="1:28" hidden="1" x14ac:dyDescent="0.25">
      <c r="A1725" t="s">
        <v>2526</v>
      </c>
      <c r="B1725" s="2">
        <v>42754</v>
      </c>
      <c r="C1725" s="3">
        <v>0</v>
      </c>
      <c r="D1725">
        <v>1.0628200000000001</v>
      </c>
      <c r="E1725">
        <v>1.0676600000000001</v>
      </c>
      <c r="F1725">
        <v>1.0589200000000001</v>
      </c>
      <c r="G1725">
        <v>1.0659099999999999</v>
      </c>
      <c r="H1725">
        <v>281555</v>
      </c>
      <c r="I1725">
        <v>-18.231540565177777</v>
      </c>
      <c r="J1725">
        <v>1.0671376923076925</v>
      </c>
      <c r="K1725">
        <v>1.0678978381206303</v>
      </c>
      <c r="L1725">
        <v>1.0525894444444446</v>
      </c>
      <c r="M1725">
        <v>1.0583784132452927</v>
      </c>
      <c r="N1725">
        <v>1.0544854166666664</v>
      </c>
      <c r="O1725">
        <v>1.0579445127219884</v>
      </c>
      <c r="P1725" t="s">
        <v>15354</v>
      </c>
      <c r="Q1725" t="s">
        <v>15355</v>
      </c>
      <c r="R1725" t="s">
        <v>15354</v>
      </c>
      <c r="S1725" t="s">
        <v>15354</v>
      </c>
      <c r="T1725">
        <v>1.0661499999999999</v>
      </c>
      <c r="U1725">
        <v>1.0656699999999999</v>
      </c>
      <c r="V1725" t="s">
        <v>15354</v>
      </c>
      <c r="W1725" t="s">
        <v>15354</v>
      </c>
      <c r="X1725" t="s">
        <v>15354</v>
      </c>
      <c r="Y1725" s="9">
        <v>4996.2001954185207</v>
      </c>
      <c r="Z1725" s="9">
        <v>4686.2075649941571</v>
      </c>
      <c r="AA1725" s="9">
        <v>173.31063918688196</v>
      </c>
      <c r="AB1725" s="9" t="s">
        <v>15354</v>
      </c>
    </row>
    <row r="1726" spans="1:28" hidden="1" x14ac:dyDescent="0.25">
      <c r="A1726" t="s">
        <v>2527</v>
      </c>
      <c r="B1726" s="2">
        <v>42755</v>
      </c>
      <c r="C1726" s="3">
        <v>0</v>
      </c>
      <c r="D1726">
        <v>1.06593</v>
      </c>
      <c r="E1726">
        <v>1.07094</v>
      </c>
      <c r="F1726">
        <v>1.0625100000000001</v>
      </c>
      <c r="G1726">
        <v>1.0699000000000001</v>
      </c>
      <c r="H1726">
        <v>231502</v>
      </c>
      <c r="I1726">
        <v>-7.576328684507537</v>
      </c>
      <c r="J1726">
        <v>1.0669033333333335</v>
      </c>
      <c r="K1726">
        <v>1.067948525763146</v>
      </c>
      <c r="L1726">
        <v>1.0529780555555555</v>
      </c>
      <c r="M1726">
        <v>1.0590012017185202</v>
      </c>
      <c r="N1726">
        <v>1.0555095833333332</v>
      </c>
      <c r="O1726">
        <v>1.0589009517042294</v>
      </c>
      <c r="P1726" t="s">
        <v>15354</v>
      </c>
      <c r="Q1726" t="s">
        <v>15353</v>
      </c>
      <c r="R1726" t="s">
        <v>15354</v>
      </c>
      <c r="S1726" t="s">
        <v>15354</v>
      </c>
      <c r="T1726">
        <v>1.0701499999999999</v>
      </c>
      <c r="U1726">
        <v>1.06965</v>
      </c>
      <c r="V1726" t="s">
        <v>15354</v>
      </c>
      <c r="W1726" t="s">
        <v>15354</v>
      </c>
      <c r="X1726" t="s">
        <v>15354</v>
      </c>
      <c r="Y1726" s="9">
        <v>4996.2001954185207</v>
      </c>
      <c r="Z1726" s="9">
        <v>4668.6914875657812</v>
      </c>
      <c r="AA1726" s="9">
        <v>155.22183708109992</v>
      </c>
      <c r="AB1726" s="9" t="s">
        <v>15354</v>
      </c>
    </row>
    <row r="1727" spans="1:28" hidden="1" x14ac:dyDescent="0.25">
      <c r="A1727" t="s">
        <v>2528</v>
      </c>
      <c r="B1727" s="2">
        <v>42757</v>
      </c>
      <c r="C1727" s="3">
        <v>0</v>
      </c>
      <c r="D1727">
        <v>1.0702700000000001</v>
      </c>
      <c r="E1727">
        <v>1.07168</v>
      </c>
      <c r="F1727">
        <v>1.06941</v>
      </c>
      <c r="G1727">
        <v>1.0712600000000001</v>
      </c>
      <c r="H1727">
        <v>7421</v>
      </c>
      <c r="I1727">
        <v>-2.4500565397656193</v>
      </c>
      <c r="J1727">
        <v>1.0666887179487181</v>
      </c>
      <c r="K1727">
        <v>1.0680323605539526</v>
      </c>
      <c r="L1727">
        <v>1.0534408333333332</v>
      </c>
      <c r="M1727">
        <v>1.059663839463465</v>
      </c>
      <c r="N1727">
        <v>1.0565941666666665</v>
      </c>
      <c r="O1727">
        <v>1.059889675567891</v>
      </c>
      <c r="P1727" t="s">
        <v>15354</v>
      </c>
      <c r="Q1727" t="s">
        <v>15353</v>
      </c>
      <c r="R1727" t="s">
        <v>15354</v>
      </c>
      <c r="S1727" t="s">
        <v>15354</v>
      </c>
      <c r="T1727">
        <v>1.0714999999999999</v>
      </c>
      <c r="U1727">
        <v>1.0710200000000001</v>
      </c>
      <c r="V1727" t="s">
        <v>15354</v>
      </c>
      <c r="W1727" t="s">
        <v>15354</v>
      </c>
      <c r="X1727" t="s">
        <v>15354</v>
      </c>
      <c r="Y1727" s="9">
        <v>4996.2001954185207</v>
      </c>
      <c r="Z1727" s="9">
        <v>4662.8093284353909</v>
      </c>
      <c r="AA1727" s="9">
        <v>149.12073401791793</v>
      </c>
      <c r="AB1727" s="9" t="s">
        <v>15354</v>
      </c>
    </row>
    <row r="1728" spans="1:28" hidden="1" x14ac:dyDescent="0.25">
      <c r="A1728" t="s">
        <v>2529</v>
      </c>
      <c r="B1728" s="2">
        <v>42758</v>
      </c>
      <c r="C1728" s="3">
        <v>0</v>
      </c>
      <c r="D1728">
        <v>1.07124</v>
      </c>
      <c r="E1728">
        <v>1.0772900000000001</v>
      </c>
      <c r="F1728">
        <v>1.07063</v>
      </c>
      <c r="G1728">
        <v>1.0759099999999999</v>
      </c>
      <c r="H1728">
        <v>220588</v>
      </c>
      <c r="I1728">
        <v>-4.3246631150114521</v>
      </c>
      <c r="J1728">
        <v>1.0665428205128205</v>
      </c>
      <c r="K1728">
        <v>1.0682317944639792</v>
      </c>
      <c r="L1728">
        <v>1.0537658333333335</v>
      </c>
      <c r="M1728">
        <v>1.0605420103032777</v>
      </c>
      <c r="N1728">
        <v>1.0578662499999998</v>
      </c>
      <c r="O1728">
        <v>1.0611713015224598</v>
      </c>
      <c r="P1728" t="s">
        <v>15354</v>
      </c>
      <c r="Q1728" t="s">
        <v>15353</v>
      </c>
      <c r="R1728" t="s">
        <v>15354</v>
      </c>
      <c r="S1728" t="s">
        <v>15354</v>
      </c>
      <c r="T1728">
        <v>1.07619</v>
      </c>
      <c r="U1728">
        <v>1.0756300000000001</v>
      </c>
      <c r="V1728" t="s">
        <v>15354</v>
      </c>
      <c r="W1728" t="s">
        <v>15354</v>
      </c>
      <c r="X1728" t="s">
        <v>15354</v>
      </c>
      <c r="Y1728" s="9">
        <v>4996.2001954185207</v>
      </c>
      <c r="Z1728" s="9">
        <v>4642.4889614459535</v>
      </c>
      <c r="AA1728" s="9">
        <v>127.90539924785101</v>
      </c>
      <c r="AB1728" s="9" t="s">
        <v>15354</v>
      </c>
    </row>
    <row r="1729" spans="1:28" hidden="1" x14ac:dyDescent="0.25">
      <c r="A1729" t="s">
        <v>2530</v>
      </c>
      <c r="B1729" s="2">
        <v>42759</v>
      </c>
      <c r="C1729" s="3">
        <v>0</v>
      </c>
      <c r="D1729">
        <v>1.07589</v>
      </c>
      <c r="E1729">
        <v>1.0774900000000001</v>
      </c>
      <c r="F1729">
        <v>1.0720400000000001</v>
      </c>
      <c r="G1729">
        <v>1.07281</v>
      </c>
      <c r="H1729">
        <v>194692</v>
      </c>
      <c r="I1729">
        <v>-14.574898785425116</v>
      </c>
      <c r="J1729">
        <v>1.0663402564102564</v>
      </c>
      <c r="K1729">
        <v>1.0683476984015998</v>
      </c>
      <c r="L1729">
        <v>1.0540455555555555</v>
      </c>
      <c r="M1729">
        <v>1.061205144881479</v>
      </c>
      <c r="N1729">
        <v>1.0589774999999999</v>
      </c>
      <c r="O1729">
        <v>1.0621023974006629</v>
      </c>
      <c r="P1729" t="s">
        <v>15354</v>
      </c>
      <c r="Q1729" t="s">
        <v>15353</v>
      </c>
      <c r="R1729" t="s">
        <v>15354</v>
      </c>
      <c r="S1729" t="s">
        <v>15354</v>
      </c>
      <c r="T1729">
        <v>1.07307</v>
      </c>
      <c r="U1729">
        <v>1.0725499999999999</v>
      </c>
      <c r="V1729" t="s">
        <v>15354</v>
      </c>
      <c r="W1729" t="s">
        <v>15354</v>
      </c>
      <c r="X1729" t="s">
        <v>15354</v>
      </c>
      <c r="Y1729" s="9">
        <v>4996.2001954185207</v>
      </c>
      <c r="Z1729" s="9">
        <v>4655.9872099849226</v>
      </c>
      <c r="AA1729" s="9">
        <v>142.01669651582395</v>
      </c>
      <c r="AB1729" s="9" t="s">
        <v>15354</v>
      </c>
    </row>
    <row r="1730" spans="1:28" hidden="1" x14ac:dyDescent="0.25">
      <c r="A1730" t="s">
        <v>2531</v>
      </c>
      <c r="B1730" s="2">
        <v>42760</v>
      </c>
      <c r="C1730" s="3">
        <v>0</v>
      </c>
      <c r="D1730">
        <v>1.0728200000000001</v>
      </c>
      <c r="E1730">
        <v>1.07698</v>
      </c>
      <c r="F1730">
        <v>1.0711200000000001</v>
      </c>
      <c r="G1730">
        <v>1.07525</v>
      </c>
      <c r="H1730">
        <v>240257</v>
      </c>
      <c r="I1730">
        <v>-6.9760199314855624</v>
      </c>
      <c r="J1730">
        <v>1.0661389743589742</v>
      </c>
      <c r="K1730">
        <v>1.0685224402142175</v>
      </c>
      <c r="L1730">
        <v>1.0547133333333332</v>
      </c>
      <c r="M1730">
        <v>1.0619643262392369</v>
      </c>
      <c r="N1730">
        <v>1.0603866666666664</v>
      </c>
      <c r="O1730">
        <v>1.0631542056086101</v>
      </c>
      <c r="P1730" t="s">
        <v>15354</v>
      </c>
      <c r="Q1730" t="s">
        <v>15353</v>
      </c>
      <c r="R1730" t="s">
        <v>15354</v>
      </c>
      <c r="S1730" t="s">
        <v>15354</v>
      </c>
      <c r="T1730">
        <v>1.07551</v>
      </c>
      <c r="U1730">
        <v>1.0749899999999999</v>
      </c>
      <c r="V1730" t="s">
        <v>15354</v>
      </c>
      <c r="W1730" t="s">
        <v>15354</v>
      </c>
      <c r="X1730" t="s">
        <v>15354</v>
      </c>
      <c r="Y1730" s="9">
        <v>4996.2001954185207</v>
      </c>
      <c r="Z1730" s="9">
        <v>4645.4242130882285</v>
      </c>
      <c r="AA1730" s="9">
        <v>130.98466168039093</v>
      </c>
      <c r="AB1730" s="9" t="s">
        <v>15354</v>
      </c>
    </row>
    <row r="1731" spans="1:28" hidden="1" x14ac:dyDescent="0.25">
      <c r="A1731" t="s">
        <v>2532</v>
      </c>
      <c r="B1731" s="2">
        <v>42761</v>
      </c>
      <c r="C1731" s="3">
        <v>0</v>
      </c>
      <c r="D1731">
        <v>1.0752699999999999</v>
      </c>
      <c r="E1731">
        <v>1.0765499999999999</v>
      </c>
      <c r="F1731">
        <v>1.06576</v>
      </c>
      <c r="G1731">
        <v>1.0683400000000001</v>
      </c>
      <c r="H1731">
        <v>249638</v>
      </c>
      <c r="I1731">
        <v>-28.495795702273334</v>
      </c>
      <c r="J1731">
        <v>1.0658651282051281</v>
      </c>
      <c r="K1731">
        <v>1.0685178214746172</v>
      </c>
      <c r="L1731">
        <v>1.0554541666666664</v>
      </c>
      <c r="M1731">
        <v>1.0623089572533322</v>
      </c>
      <c r="N1731">
        <v>1.0608766666666665</v>
      </c>
      <c r="O1731">
        <v>1.0635690691599213</v>
      </c>
      <c r="P1731" t="s">
        <v>15355</v>
      </c>
      <c r="Q1731" t="s">
        <v>15355</v>
      </c>
      <c r="R1731" t="s">
        <v>15355</v>
      </c>
      <c r="S1731" t="s">
        <v>15354</v>
      </c>
      <c r="T1731">
        <v>1.0685899999999999</v>
      </c>
      <c r="U1731">
        <v>1.06809</v>
      </c>
      <c r="V1731" t="s">
        <v>15354</v>
      </c>
      <c r="W1731" t="s">
        <v>15354</v>
      </c>
      <c r="X1731">
        <v>4679.0630644119829</v>
      </c>
      <c r="Y1731" s="9">
        <v>4996.2001954185207</v>
      </c>
      <c r="Z1731" s="9">
        <v>4675.5071593581461</v>
      </c>
      <c r="AA1731" s="9">
        <v>162.27520918223604</v>
      </c>
      <c r="AB1731" s="9" t="s">
        <v>15354</v>
      </c>
    </row>
    <row r="1732" spans="1:28" hidden="1" x14ac:dyDescent="0.25">
      <c r="A1732" t="s">
        <v>2533</v>
      </c>
      <c r="B1732" s="2">
        <v>42762</v>
      </c>
      <c r="C1732" s="3">
        <v>0</v>
      </c>
      <c r="D1732">
        <v>1.0683400000000001</v>
      </c>
      <c r="E1732">
        <v>1.0725</v>
      </c>
      <c r="F1732">
        <v>1.0658399999999999</v>
      </c>
      <c r="G1732">
        <v>1.06958</v>
      </c>
      <c r="H1732">
        <v>216002</v>
      </c>
      <c r="I1732">
        <v>-38.869778869779111</v>
      </c>
      <c r="J1732">
        <v>1.0654976923076922</v>
      </c>
      <c r="K1732">
        <v>1.0685447120701965</v>
      </c>
      <c r="L1732">
        <v>1.0561416666666665</v>
      </c>
      <c r="M1732">
        <v>1.0627019865909897</v>
      </c>
      <c r="N1732">
        <v>1.0616299999999999</v>
      </c>
      <c r="O1732">
        <v>1.0640499436271276</v>
      </c>
      <c r="P1732" t="s">
        <v>15354</v>
      </c>
      <c r="Q1732" t="s">
        <v>15353</v>
      </c>
      <c r="R1732" t="s">
        <v>15354</v>
      </c>
      <c r="S1732" t="s">
        <v>15354</v>
      </c>
      <c r="T1732">
        <v>1.06982</v>
      </c>
      <c r="U1732">
        <v>1.06934</v>
      </c>
      <c r="V1732" t="s">
        <v>15354</v>
      </c>
      <c r="W1732" t="s">
        <v>15354</v>
      </c>
      <c r="X1732" t="s">
        <v>15354</v>
      </c>
      <c r="Y1732" s="9">
        <v>4996.2001954185207</v>
      </c>
      <c r="Z1732" s="9">
        <v>4670.1316066427253</v>
      </c>
      <c r="AA1732" s="9">
        <v>156.71682848733479</v>
      </c>
      <c r="AB1732" s="9" t="s">
        <v>15354</v>
      </c>
    </row>
    <row r="1733" spans="1:28" hidden="1" x14ac:dyDescent="0.25">
      <c r="A1733" t="s">
        <v>2534</v>
      </c>
      <c r="B1733" s="2">
        <v>42764</v>
      </c>
      <c r="C1733" s="3">
        <v>0</v>
      </c>
      <c r="D1733">
        <v>1.07213</v>
      </c>
      <c r="E1733">
        <v>1.0721400000000001</v>
      </c>
      <c r="F1733">
        <v>1.0708</v>
      </c>
      <c r="G1733">
        <v>1.07169</v>
      </c>
      <c r="H1733">
        <v>7186</v>
      </c>
      <c r="I1733">
        <v>-29.652351738241418</v>
      </c>
      <c r="J1733">
        <v>1.0651578205128207</v>
      </c>
      <c r="K1733">
        <v>1.0686243396127233</v>
      </c>
      <c r="L1733">
        <v>1.0568924999999996</v>
      </c>
      <c r="M1733">
        <v>1.0631878251536389</v>
      </c>
      <c r="N1733">
        <v>1.0624379166666664</v>
      </c>
      <c r="O1733">
        <v>1.0646611481369574</v>
      </c>
      <c r="P1733" t="s">
        <v>15354</v>
      </c>
      <c r="Q1733" t="s">
        <v>15353</v>
      </c>
      <c r="R1733" t="s">
        <v>15354</v>
      </c>
      <c r="S1733" t="s">
        <v>15354</v>
      </c>
      <c r="T1733">
        <v>1.0719099999999999</v>
      </c>
      <c r="U1733">
        <v>1.0714699999999999</v>
      </c>
      <c r="V1733" t="s">
        <v>15354</v>
      </c>
      <c r="W1733" t="s">
        <v>15354</v>
      </c>
      <c r="X1733" t="s">
        <v>15354</v>
      </c>
      <c r="Y1733" s="9">
        <v>4996.2001954185207</v>
      </c>
      <c r="Z1733" s="9">
        <v>4661.0258281185188</v>
      </c>
      <c r="AA1733" s="9">
        <v>147.27242153397424</v>
      </c>
      <c r="AB1733" s="9" t="s">
        <v>15354</v>
      </c>
    </row>
    <row r="1734" spans="1:28" hidden="1" x14ac:dyDescent="0.25">
      <c r="A1734" t="s">
        <v>2535</v>
      </c>
      <c r="B1734" s="2">
        <v>42765</v>
      </c>
      <c r="C1734" s="3">
        <v>0</v>
      </c>
      <c r="D1734">
        <v>1.07169</v>
      </c>
      <c r="E1734">
        <v>1.07402</v>
      </c>
      <c r="F1734">
        <v>1.06203</v>
      </c>
      <c r="G1734">
        <v>1.0707500000000001</v>
      </c>
      <c r="H1734">
        <v>218666</v>
      </c>
      <c r="I1734">
        <v>-34.458077709611253</v>
      </c>
      <c r="J1734">
        <v>1.0648203846153845</v>
      </c>
      <c r="K1734">
        <v>1.068678153799743</v>
      </c>
      <c r="L1734">
        <v>1.0577391666666665</v>
      </c>
      <c r="M1734">
        <v>1.0635965913615502</v>
      </c>
      <c r="N1734">
        <v>1.0634795833333333</v>
      </c>
      <c r="O1734">
        <v>1.0651482562860008</v>
      </c>
      <c r="P1734" t="s">
        <v>15354</v>
      </c>
      <c r="Q1734" t="s">
        <v>15353</v>
      </c>
      <c r="R1734" t="s">
        <v>15354</v>
      </c>
      <c r="S1734" t="s">
        <v>15354</v>
      </c>
      <c r="T1734">
        <v>1.0709200000000001</v>
      </c>
      <c r="U1734">
        <v>1.0705800000000001</v>
      </c>
      <c r="V1734" t="s">
        <v>15354</v>
      </c>
      <c r="W1734" t="s">
        <v>15354</v>
      </c>
      <c r="X1734" t="s">
        <v>15354</v>
      </c>
      <c r="Y1734" s="9">
        <v>4996.2001954185207</v>
      </c>
      <c r="Z1734" s="9">
        <v>4665.334661243156</v>
      </c>
      <c r="AA1734" s="9">
        <v>151.76304253913716</v>
      </c>
      <c r="AB1734" s="9" t="s">
        <v>15354</v>
      </c>
    </row>
    <row r="1735" spans="1:28" hidden="1" x14ac:dyDescent="0.25">
      <c r="A1735" t="s">
        <v>2536</v>
      </c>
      <c r="B1735" s="2">
        <v>42766</v>
      </c>
      <c r="C1735" s="3">
        <v>0</v>
      </c>
      <c r="D1735">
        <v>1.0707500000000001</v>
      </c>
      <c r="E1735">
        <v>1.0812200000000001</v>
      </c>
      <c r="F1735">
        <v>1.06846</v>
      </c>
      <c r="G1735">
        <v>1.0800799999999999</v>
      </c>
      <c r="H1735">
        <v>290728</v>
      </c>
      <c r="I1735">
        <v>-4.8948046371839391</v>
      </c>
      <c r="J1735">
        <v>1.0644941025641024</v>
      </c>
      <c r="K1735">
        <v>1.0689668081339265</v>
      </c>
      <c r="L1735">
        <v>1.058878611111111</v>
      </c>
      <c r="M1735">
        <v>1.0644875864230878</v>
      </c>
      <c r="N1735">
        <v>1.0650770833333334</v>
      </c>
      <c r="O1735">
        <v>1.0663427957831209</v>
      </c>
      <c r="P1735" t="s">
        <v>15354</v>
      </c>
      <c r="Q1735" t="s">
        <v>15353</v>
      </c>
      <c r="R1735" t="s">
        <v>15354</v>
      </c>
      <c r="S1735" t="s">
        <v>15354</v>
      </c>
      <c r="T1735">
        <v>1.0803</v>
      </c>
      <c r="U1735">
        <v>1.07986</v>
      </c>
      <c r="V1735" t="s">
        <v>15354</v>
      </c>
      <c r="W1735" t="s">
        <v>15354</v>
      </c>
      <c r="X1735" t="s">
        <v>15354</v>
      </c>
      <c r="Y1735" s="9">
        <v>4996.2001954185207</v>
      </c>
      <c r="Z1735" s="9">
        <v>4624.8266179936318</v>
      </c>
      <c r="AA1735" s="9">
        <v>109.33553914046857</v>
      </c>
      <c r="AB1735" s="9" t="s">
        <v>15354</v>
      </c>
    </row>
    <row r="1736" spans="1:28" hidden="1" x14ac:dyDescent="0.25">
      <c r="A1736" t="s">
        <v>2537</v>
      </c>
      <c r="B1736" s="2">
        <v>42767</v>
      </c>
      <c r="C1736" s="3">
        <v>0</v>
      </c>
      <c r="D1736">
        <v>1.0800799999999999</v>
      </c>
      <c r="E1736">
        <v>1.08073</v>
      </c>
      <c r="F1736">
        <v>1.0730999999999999</v>
      </c>
      <c r="G1736">
        <v>1.07653</v>
      </c>
      <c r="H1736">
        <v>250658</v>
      </c>
      <c r="I1736">
        <v>-21.031390134529531</v>
      </c>
      <c r="J1736">
        <v>1.0640728205128203</v>
      </c>
      <c r="K1736">
        <v>1.0691582813457259</v>
      </c>
      <c r="L1736">
        <v>1.0598202777777777</v>
      </c>
      <c r="M1736">
        <v>1.0651385276975156</v>
      </c>
      <c r="N1736">
        <v>1.0661945833333333</v>
      </c>
      <c r="O1736">
        <v>1.0671577721204712</v>
      </c>
      <c r="P1736" t="s">
        <v>15355</v>
      </c>
      <c r="Q1736" t="s">
        <v>15353</v>
      </c>
      <c r="R1736" t="s">
        <v>15354</v>
      </c>
      <c r="S1736" t="s">
        <v>15354</v>
      </c>
      <c r="T1736">
        <v>1.0767199999999999</v>
      </c>
      <c r="U1736">
        <v>1.0763400000000001</v>
      </c>
      <c r="V1736" t="s">
        <v>15354</v>
      </c>
      <c r="W1736" t="s">
        <v>15354</v>
      </c>
      <c r="X1736" t="s">
        <v>15354</v>
      </c>
      <c r="Y1736" s="9">
        <v>4996.2001954185207</v>
      </c>
      <c r="Z1736" s="9">
        <v>4640.2037627410291</v>
      </c>
      <c r="AA1736" s="9">
        <v>125.53017604969332</v>
      </c>
      <c r="AB1736" s="9" t="s">
        <v>15354</v>
      </c>
    </row>
    <row r="1737" spans="1:28" hidden="1" x14ac:dyDescent="0.25">
      <c r="A1737" t="s">
        <v>2538</v>
      </c>
      <c r="B1737" s="2">
        <v>42768</v>
      </c>
      <c r="C1737" s="3">
        <v>0</v>
      </c>
      <c r="D1737">
        <v>1.0765400000000001</v>
      </c>
      <c r="E1737">
        <v>1.0828800000000001</v>
      </c>
      <c r="F1737">
        <v>1.0755999999999999</v>
      </c>
      <c r="G1737">
        <v>1.0761700000000001</v>
      </c>
      <c r="H1737">
        <v>250596</v>
      </c>
      <c r="I1737">
        <v>-28.005008347245404</v>
      </c>
      <c r="J1737">
        <v>1.0636397435897438</v>
      </c>
      <c r="K1737">
        <v>1.0693357932103911</v>
      </c>
      <c r="L1737">
        <v>1.0607199999999997</v>
      </c>
      <c r="M1737">
        <v>1.0657348234976498</v>
      </c>
      <c r="N1737">
        <v>1.0668520833333333</v>
      </c>
      <c r="O1737">
        <v>1.0678787503508336</v>
      </c>
      <c r="P1737" t="s">
        <v>15354</v>
      </c>
      <c r="Q1737" t="s">
        <v>15353</v>
      </c>
      <c r="R1737" t="s">
        <v>15354</v>
      </c>
      <c r="S1737" t="s">
        <v>15354</v>
      </c>
      <c r="T1737">
        <v>1.0763400000000001</v>
      </c>
      <c r="U1737">
        <v>1.0760000000000001</v>
      </c>
      <c r="V1737" t="s">
        <v>15354</v>
      </c>
      <c r="W1737" t="s">
        <v>15354</v>
      </c>
      <c r="X1737" t="s">
        <v>15354</v>
      </c>
      <c r="Y1737" s="9">
        <v>4996.2001954185207</v>
      </c>
      <c r="Z1737" s="9">
        <v>4641.8419787599832</v>
      </c>
      <c r="AA1737" s="9">
        <v>127.25324334687836</v>
      </c>
      <c r="AB1737" s="9" t="s">
        <v>15354</v>
      </c>
    </row>
    <row r="1738" spans="1:28" hidden="1" x14ac:dyDescent="0.25">
      <c r="A1738" t="s">
        <v>2539</v>
      </c>
      <c r="B1738" s="2">
        <v>42769</v>
      </c>
      <c r="C1738" s="3">
        <v>0</v>
      </c>
      <c r="D1738">
        <v>1.0761799999999999</v>
      </c>
      <c r="E1738">
        <v>1.07975</v>
      </c>
      <c r="F1738">
        <v>1.07115</v>
      </c>
      <c r="G1738">
        <v>1.0781799999999999</v>
      </c>
      <c r="H1738">
        <v>235036</v>
      </c>
      <c r="I1738">
        <v>-19.616026711185945</v>
      </c>
      <c r="J1738">
        <v>1.0631833333333334</v>
      </c>
      <c r="K1738">
        <v>1.0695596971797483</v>
      </c>
      <c r="L1738">
        <v>1.0616327777777776</v>
      </c>
      <c r="M1738">
        <v>1.0664075357410199</v>
      </c>
      <c r="N1738">
        <v>1.0679054166666668</v>
      </c>
      <c r="O1738">
        <v>1.0687028503227669</v>
      </c>
      <c r="P1738" t="s">
        <v>15354</v>
      </c>
      <c r="Q1738" t="s">
        <v>15353</v>
      </c>
      <c r="R1738" t="s">
        <v>15354</v>
      </c>
      <c r="S1738" t="s">
        <v>15354</v>
      </c>
      <c r="T1738">
        <v>1.0783499999999999</v>
      </c>
      <c r="U1738">
        <v>1.0780099999999999</v>
      </c>
      <c r="V1738" t="s">
        <v>15354</v>
      </c>
      <c r="W1738" t="s">
        <v>15354</v>
      </c>
      <c r="X1738" t="s">
        <v>15354</v>
      </c>
      <c r="Y1738" s="9">
        <v>4996.2001954185207</v>
      </c>
      <c r="Z1738" s="9">
        <v>4633.1897764348505</v>
      </c>
      <c r="AA1738" s="9">
        <v>118.16379556141703</v>
      </c>
      <c r="AB1738" s="9" t="s">
        <v>15354</v>
      </c>
    </row>
    <row r="1739" spans="1:28" hidden="1" x14ac:dyDescent="0.25">
      <c r="A1739" t="s">
        <v>2540</v>
      </c>
      <c r="B1739" s="2">
        <v>42771</v>
      </c>
      <c r="C1739" s="3">
        <v>0</v>
      </c>
      <c r="D1739">
        <v>1.0789599999999999</v>
      </c>
      <c r="E1739">
        <v>1.0791500000000001</v>
      </c>
      <c r="F1739">
        <v>1.0778000000000001</v>
      </c>
      <c r="G1739">
        <v>1.0782400000000001</v>
      </c>
      <c r="H1739">
        <v>4204</v>
      </c>
      <c r="I1739">
        <v>-22.254196642685706</v>
      </c>
      <c r="J1739">
        <v>1.0627832051282051</v>
      </c>
      <c r="K1739">
        <v>1.0697794516815267</v>
      </c>
      <c r="L1739">
        <v>1.062549722222222</v>
      </c>
      <c r="M1739">
        <v>1.0670471284036673</v>
      </c>
      <c r="N1739">
        <v>1.0689595833333334</v>
      </c>
      <c r="O1739">
        <v>1.0694658222969455</v>
      </c>
      <c r="P1739" t="s">
        <v>15355</v>
      </c>
      <c r="Q1739" t="s">
        <v>15353</v>
      </c>
      <c r="R1739" t="s">
        <v>15354</v>
      </c>
      <c r="S1739" t="s">
        <v>15354</v>
      </c>
      <c r="T1739">
        <v>1.0784199999999999</v>
      </c>
      <c r="U1739">
        <v>1.07806</v>
      </c>
      <c r="V1739" t="s">
        <v>15354</v>
      </c>
      <c r="W1739" t="s">
        <v>15354</v>
      </c>
      <c r="X1739" t="s">
        <v>15354</v>
      </c>
      <c r="Y1739" s="9">
        <v>4996.2001954185207</v>
      </c>
      <c r="Z1739" s="9">
        <v>4632.8890371270199</v>
      </c>
      <c r="AA1739" s="9">
        <v>117.84506118790334</v>
      </c>
      <c r="AB1739" s="9" t="s">
        <v>15354</v>
      </c>
    </row>
    <row r="1740" spans="1:28" hidden="1" x14ac:dyDescent="0.25">
      <c r="A1740" t="s">
        <v>2541</v>
      </c>
      <c r="B1740" s="2">
        <v>42772</v>
      </c>
      <c r="C1740" s="3">
        <v>0</v>
      </c>
      <c r="D1740">
        <v>1.0782400000000001</v>
      </c>
      <c r="E1740">
        <v>1.07887</v>
      </c>
      <c r="F1740">
        <v>1.0705899999999999</v>
      </c>
      <c r="G1740">
        <v>1.0743</v>
      </c>
      <c r="H1740">
        <v>226677</v>
      </c>
      <c r="I1740">
        <v>-41.151079136690733</v>
      </c>
      <c r="J1740">
        <v>1.0623908974358973</v>
      </c>
      <c r="K1740">
        <v>1.069893895942754</v>
      </c>
      <c r="L1740">
        <v>1.0633530555555553</v>
      </c>
      <c r="M1740">
        <v>1.0674391755169825</v>
      </c>
      <c r="N1740">
        <v>1.0696145833333335</v>
      </c>
      <c r="O1740">
        <v>1.06985255651319</v>
      </c>
      <c r="P1740" t="s">
        <v>15354</v>
      </c>
      <c r="Q1740" t="s">
        <v>15353</v>
      </c>
      <c r="R1740" t="s">
        <v>15354</v>
      </c>
      <c r="S1740" t="s">
        <v>15354</v>
      </c>
      <c r="T1740">
        <v>1.0744800000000001</v>
      </c>
      <c r="U1740">
        <v>1.07412</v>
      </c>
      <c r="V1740" t="s">
        <v>15354</v>
      </c>
      <c r="W1740" t="s">
        <v>15354</v>
      </c>
      <c r="X1740" t="s">
        <v>15354</v>
      </c>
      <c r="Y1740" s="9">
        <v>4996.2001954185207</v>
      </c>
      <c r="Z1740" s="9">
        <v>4649.8773317497953</v>
      </c>
      <c r="AA1740" s="9">
        <v>135.66183831972637</v>
      </c>
      <c r="AB1740" s="9" t="s">
        <v>15354</v>
      </c>
    </row>
    <row r="1741" spans="1:28" hidden="1" x14ac:dyDescent="0.25">
      <c r="A1741" t="s">
        <v>2542</v>
      </c>
      <c r="B1741" s="2">
        <v>42773</v>
      </c>
      <c r="C1741" s="3">
        <v>0</v>
      </c>
      <c r="D1741">
        <v>1.0743</v>
      </c>
      <c r="E1741">
        <v>1.0744400000000001</v>
      </c>
      <c r="F1741">
        <v>1.0656099999999999</v>
      </c>
      <c r="G1741">
        <v>1.0678799999999999</v>
      </c>
      <c r="H1741">
        <v>238489</v>
      </c>
      <c r="I1741">
        <v>-71.942446043165944</v>
      </c>
      <c r="J1741">
        <v>1.0619564102564103</v>
      </c>
      <c r="K1741">
        <v>1.0698429112353425</v>
      </c>
      <c r="L1741">
        <v>1.0639569444444446</v>
      </c>
      <c r="M1741">
        <v>1.067463003867416</v>
      </c>
      <c r="N1741">
        <v>1.0701420833333335</v>
      </c>
      <c r="O1741">
        <v>1.0696947519921347</v>
      </c>
      <c r="P1741" t="s">
        <v>15354</v>
      </c>
      <c r="Q1741" t="s">
        <v>15355</v>
      </c>
      <c r="R1741" t="s">
        <v>15354</v>
      </c>
      <c r="S1741" t="s">
        <v>15354</v>
      </c>
      <c r="T1741">
        <v>1.0680799999999999</v>
      </c>
      <c r="U1741">
        <v>1.06768</v>
      </c>
      <c r="V1741" t="s">
        <v>15354</v>
      </c>
      <c r="W1741" t="s">
        <v>15354</v>
      </c>
      <c r="X1741" t="s">
        <v>15354</v>
      </c>
      <c r="Y1741" s="9">
        <v>4996.2001954185207</v>
      </c>
      <c r="Z1741" s="9">
        <v>4677.7396781313391</v>
      </c>
      <c r="AA1741" s="9">
        <v>164.59653341257419</v>
      </c>
      <c r="AB1741" s="9" t="s">
        <v>15354</v>
      </c>
    </row>
    <row r="1742" spans="1:28" hidden="1" x14ac:dyDescent="0.25">
      <c r="A1742" t="s">
        <v>2543</v>
      </c>
      <c r="B1742" s="2">
        <v>42774</v>
      </c>
      <c r="C1742" s="3">
        <v>0</v>
      </c>
      <c r="D1742">
        <v>1.0678799999999999</v>
      </c>
      <c r="E1742">
        <v>1.0713900000000001</v>
      </c>
      <c r="F1742">
        <v>1.0640700000000001</v>
      </c>
      <c r="G1742">
        <v>1.0691299999999999</v>
      </c>
      <c r="H1742">
        <v>245147</v>
      </c>
      <c r="I1742">
        <v>-65.947242206235629</v>
      </c>
      <c r="J1742">
        <v>1.0616637179487181</v>
      </c>
      <c r="K1742">
        <v>1.0698248628496376</v>
      </c>
      <c r="L1742">
        <v>1.0647263888888887</v>
      </c>
      <c r="M1742">
        <v>1.0675531117664745</v>
      </c>
      <c r="N1742">
        <v>1.0705470833333333</v>
      </c>
      <c r="O1742">
        <v>1.0696495718327639</v>
      </c>
      <c r="P1742" t="s">
        <v>15354</v>
      </c>
      <c r="Q1742" t="s">
        <v>15355</v>
      </c>
      <c r="R1742" t="s">
        <v>15354</v>
      </c>
      <c r="S1742" t="s">
        <v>15354</v>
      </c>
      <c r="T1742">
        <v>1.06934</v>
      </c>
      <c r="U1742">
        <v>1.0689200000000001</v>
      </c>
      <c r="V1742" t="s">
        <v>15354</v>
      </c>
      <c r="W1742" t="s">
        <v>15354</v>
      </c>
      <c r="X1742" t="s">
        <v>15354</v>
      </c>
      <c r="Y1742" s="9">
        <v>4996.2001954185207</v>
      </c>
      <c r="Z1742" s="9">
        <v>4672.2279120004123</v>
      </c>
      <c r="AA1742" s="9">
        <v>158.896058226223</v>
      </c>
      <c r="AB1742" s="9" t="s">
        <v>15354</v>
      </c>
    </row>
    <row r="1743" spans="1:28" hidden="1" x14ac:dyDescent="0.25">
      <c r="A1743" t="s">
        <v>2544</v>
      </c>
      <c r="B1743" s="2">
        <v>42775</v>
      </c>
      <c r="C1743" s="3">
        <v>0</v>
      </c>
      <c r="D1743">
        <v>1.0690999999999999</v>
      </c>
      <c r="E1743">
        <v>1.0709500000000001</v>
      </c>
      <c r="F1743">
        <v>1.0650900000000001</v>
      </c>
      <c r="G1743">
        <v>1.06572</v>
      </c>
      <c r="H1743">
        <v>237558</v>
      </c>
      <c r="I1743">
        <v>-82.302158273381465</v>
      </c>
      <c r="J1743">
        <v>1.0613687179487179</v>
      </c>
      <c r="K1743">
        <v>1.0697209422711658</v>
      </c>
      <c r="L1743">
        <v>1.0649802777777777</v>
      </c>
      <c r="M1743">
        <v>1.0674540246439623</v>
      </c>
      <c r="N1743">
        <v>1.0707179166666667</v>
      </c>
      <c r="O1743">
        <v>1.0693352060861427</v>
      </c>
      <c r="P1743" t="s">
        <v>15354</v>
      </c>
      <c r="Q1743" t="s">
        <v>15355</v>
      </c>
      <c r="R1743" t="s">
        <v>15354</v>
      </c>
      <c r="S1743" t="s">
        <v>15354</v>
      </c>
      <c r="T1743">
        <v>1.0659400000000001</v>
      </c>
      <c r="U1743">
        <v>1.0654999999999999</v>
      </c>
      <c r="V1743" t="s">
        <v>15354</v>
      </c>
      <c r="W1743" t="s">
        <v>15354</v>
      </c>
      <c r="X1743" t="s">
        <v>15354</v>
      </c>
      <c r="Y1743" s="9">
        <v>4996.2001954185207</v>
      </c>
      <c r="Z1743" s="9">
        <v>4687.13079105627</v>
      </c>
      <c r="AA1743" s="9">
        <v>174.2666893400754</v>
      </c>
      <c r="AB1743" s="9" t="s">
        <v>15354</v>
      </c>
    </row>
    <row r="1744" spans="1:28" hidden="1" x14ac:dyDescent="0.25">
      <c r="A1744" t="s">
        <v>2545</v>
      </c>
      <c r="B1744" s="2">
        <v>42776</v>
      </c>
      <c r="C1744" s="3">
        <v>0</v>
      </c>
      <c r="D1744">
        <v>1.0657099999999999</v>
      </c>
      <c r="E1744">
        <v>1.06677</v>
      </c>
      <c r="F1744">
        <v>1.06077</v>
      </c>
      <c r="G1744">
        <v>1.0639700000000001</v>
      </c>
      <c r="H1744">
        <v>243328</v>
      </c>
      <c r="I1744">
        <v>-85.526910900044868</v>
      </c>
      <c r="J1744">
        <v>1.0610970512820512</v>
      </c>
      <c r="K1744">
        <v>1.0695753487959463</v>
      </c>
      <c r="L1744">
        <v>1.0653266666666665</v>
      </c>
      <c r="M1744">
        <v>1.067265698987532</v>
      </c>
      <c r="N1744">
        <v>1.0707083333333334</v>
      </c>
      <c r="O1744">
        <v>1.0689059895992514</v>
      </c>
      <c r="P1744" t="s">
        <v>15354</v>
      </c>
      <c r="Q1744" t="s">
        <v>15355</v>
      </c>
      <c r="R1744" t="s">
        <v>15354</v>
      </c>
      <c r="S1744" t="s">
        <v>15354</v>
      </c>
      <c r="T1744">
        <v>1.0642199999999999</v>
      </c>
      <c r="U1744">
        <v>1.06372</v>
      </c>
      <c r="V1744" t="s">
        <v>15354</v>
      </c>
      <c r="W1744" t="s">
        <v>15354</v>
      </c>
      <c r="X1744" t="s">
        <v>15354</v>
      </c>
      <c r="Y1744" s="9">
        <v>4996.2001954185207</v>
      </c>
      <c r="Z1744" s="9">
        <v>4694.7061654719146</v>
      </c>
      <c r="AA1744" s="9">
        <v>182.03364065663328</v>
      </c>
      <c r="AB1744" s="9" t="s">
        <v>15354</v>
      </c>
    </row>
    <row r="1745" spans="1:28" hidden="1" x14ac:dyDescent="0.25">
      <c r="A1745" t="s">
        <v>2546</v>
      </c>
      <c r="B1745" s="2">
        <v>42778</v>
      </c>
      <c r="C1745" s="3">
        <v>0</v>
      </c>
      <c r="D1745">
        <v>1.0628500000000001</v>
      </c>
      <c r="E1745">
        <v>1.0637000000000001</v>
      </c>
      <c r="F1745">
        <v>1.0617399999999999</v>
      </c>
      <c r="G1745">
        <v>1.0618700000000001</v>
      </c>
      <c r="H1745">
        <v>5712</v>
      </c>
      <c r="I1745">
        <v>-95.024875621890104</v>
      </c>
      <c r="J1745">
        <v>1.060835641025641</v>
      </c>
      <c r="K1745">
        <v>1.0693802766745297</v>
      </c>
      <c r="L1745">
        <v>1.0655924999999999</v>
      </c>
      <c r="M1745">
        <v>1.0669740395828007</v>
      </c>
      <c r="N1745">
        <v>1.0706729166666669</v>
      </c>
      <c r="O1745">
        <v>1.0683431104313115</v>
      </c>
      <c r="P1745" t="s">
        <v>15354</v>
      </c>
      <c r="Q1745" t="s">
        <v>15355</v>
      </c>
      <c r="R1745" t="s">
        <v>15354</v>
      </c>
      <c r="S1745" t="s">
        <v>15354</v>
      </c>
      <c r="T1745">
        <v>1.0621700000000001</v>
      </c>
      <c r="U1745">
        <v>1.0615699999999999</v>
      </c>
      <c r="V1745" t="s">
        <v>15354</v>
      </c>
      <c r="W1745" t="s">
        <v>15354</v>
      </c>
      <c r="X1745" t="s">
        <v>15354</v>
      </c>
      <c r="Y1745" s="9">
        <v>4996.2001954185207</v>
      </c>
      <c r="Z1745" s="9">
        <v>4703.7670009683197</v>
      </c>
      <c r="AA1745" s="9">
        <v>191.28442383661979</v>
      </c>
      <c r="AB1745" s="9" t="s">
        <v>15354</v>
      </c>
    </row>
    <row r="1746" spans="1:28" hidden="1" x14ac:dyDescent="0.25">
      <c r="A1746" t="s">
        <v>2547</v>
      </c>
      <c r="B1746" s="2">
        <v>42779</v>
      </c>
      <c r="C1746" s="3">
        <v>0</v>
      </c>
      <c r="D1746">
        <v>1.06186</v>
      </c>
      <c r="E1746">
        <v>1.06585</v>
      </c>
      <c r="F1746">
        <v>1.0591999999999999</v>
      </c>
      <c r="G1746">
        <v>1.0598700000000001</v>
      </c>
      <c r="H1746">
        <v>202064</v>
      </c>
      <c r="I1746">
        <v>-97.170608108107402</v>
      </c>
      <c r="J1746">
        <v>1.060647435897436</v>
      </c>
      <c r="K1746">
        <v>1.0691395101764405</v>
      </c>
      <c r="L1746">
        <v>1.0659847222222223</v>
      </c>
      <c r="M1746">
        <v>1.0665900374431898</v>
      </c>
      <c r="N1746">
        <v>1.0706583333333335</v>
      </c>
      <c r="O1746">
        <v>1.0676652615968065</v>
      </c>
      <c r="P1746" t="s">
        <v>15354</v>
      </c>
      <c r="Q1746" t="s">
        <v>15355</v>
      </c>
      <c r="R1746" t="s">
        <v>15354</v>
      </c>
      <c r="S1746" t="s">
        <v>15354</v>
      </c>
      <c r="T1746">
        <v>1.0602100000000001</v>
      </c>
      <c r="U1746">
        <v>1.0595300000000001</v>
      </c>
      <c r="V1746" t="s">
        <v>15354</v>
      </c>
      <c r="W1746" t="s">
        <v>15354</v>
      </c>
      <c r="X1746" t="s">
        <v>15354</v>
      </c>
      <c r="Y1746" s="9">
        <v>4996.2001954185207</v>
      </c>
      <c r="Z1746" s="9">
        <v>4712.4628096495226</v>
      </c>
      <c r="AA1746" s="9">
        <v>200.13030616737319</v>
      </c>
      <c r="AB1746" s="9" t="s">
        <v>15354</v>
      </c>
    </row>
    <row r="1747" spans="1:28" hidden="1" x14ac:dyDescent="0.25">
      <c r="A1747" t="s">
        <v>2548</v>
      </c>
      <c r="B1747" s="2">
        <v>42780</v>
      </c>
      <c r="C1747" s="3">
        <v>0</v>
      </c>
      <c r="D1747">
        <v>1.05986</v>
      </c>
      <c r="E1747">
        <v>1.0633300000000001</v>
      </c>
      <c r="F1747">
        <v>1.0560799999999999</v>
      </c>
      <c r="G1747">
        <v>1.05782</v>
      </c>
      <c r="H1747">
        <v>223929</v>
      </c>
      <c r="I1747">
        <v>-93.507462686566925</v>
      </c>
      <c r="J1747">
        <v>1.06046</v>
      </c>
      <c r="K1747">
        <v>1.0688529402985558</v>
      </c>
      <c r="L1747">
        <v>1.0664313888888888</v>
      </c>
      <c r="M1747">
        <v>1.0661159813651795</v>
      </c>
      <c r="N1747">
        <v>1.070165</v>
      </c>
      <c r="O1747">
        <v>1.0668776406690621</v>
      </c>
      <c r="P1747" t="s">
        <v>15354</v>
      </c>
      <c r="Q1747" t="s">
        <v>15355</v>
      </c>
      <c r="R1747" t="s">
        <v>15354</v>
      </c>
      <c r="S1747" t="s">
        <v>15354</v>
      </c>
      <c r="T1747">
        <v>1.0581700000000001</v>
      </c>
      <c r="U1747">
        <v>1.0574699999999999</v>
      </c>
      <c r="V1747" t="s">
        <v>15354</v>
      </c>
      <c r="W1747" t="s">
        <v>15354</v>
      </c>
      <c r="X1747" t="s">
        <v>15354</v>
      </c>
      <c r="Y1747" s="9">
        <v>4996.2001954185207</v>
      </c>
      <c r="Z1747" s="9">
        <v>4721.5477620973197</v>
      </c>
      <c r="AA1747" s="9">
        <v>209.34826582285535</v>
      </c>
      <c r="AB1747" s="9" t="s">
        <v>15354</v>
      </c>
    </row>
    <row r="1748" spans="1:28" hidden="1" x14ac:dyDescent="0.25">
      <c r="A1748" t="s">
        <v>2549</v>
      </c>
      <c r="B1748" s="2">
        <v>42781</v>
      </c>
      <c r="C1748" s="3">
        <v>0</v>
      </c>
      <c r="D1748">
        <v>1.05783</v>
      </c>
      <c r="E1748">
        <v>1.0609200000000001</v>
      </c>
      <c r="F1748">
        <v>1.0521400000000001</v>
      </c>
      <c r="G1748">
        <v>1.0603</v>
      </c>
      <c r="H1748">
        <v>244169</v>
      </c>
      <c r="I1748">
        <v>-73.454782042940963</v>
      </c>
      <c r="J1748">
        <v>1.0603276923076923</v>
      </c>
      <c r="K1748">
        <v>1.0686364101644152</v>
      </c>
      <c r="L1748">
        <v>1.0667255555555553</v>
      </c>
      <c r="M1748">
        <v>1.0658016039940885</v>
      </c>
      <c r="N1748">
        <v>1.0700608333333335</v>
      </c>
      <c r="O1748">
        <v>1.0663514294155372</v>
      </c>
      <c r="P1748" t="s">
        <v>15353</v>
      </c>
      <c r="Q1748" t="s">
        <v>15355</v>
      </c>
      <c r="R1748" t="s">
        <v>15354</v>
      </c>
      <c r="S1748" t="s">
        <v>15354</v>
      </c>
      <c r="T1748">
        <v>1.0606500000000001</v>
      </c>
      <c r="U1748">
        <v>1.0599499999999999</v>
      </c>
      <c r="V1748" t="s">
        <v>15354</v>
      </c>
      <c r="W1748" t="s">
        <v>15354</v>
      </c>
      <c r="X1748" t="s">
        <v>15354</v>
      </c>
      <c r="Y1748" s="9">
        <v>4996.2001954185207</v>
      </c>
      <c r="Z1748" s="9">
        <v>4710.5078917819455</v>
      </c>
      <c r="AA1748" s="9">
        <v>198.13752306294836</v>
      </c>
      <c r="AB1748" s="9" t="s">
        <v>15354</v>
      </c>
    </row>
    <row r="1749" spans="1:28" hidden="1" x14ac:dyDescent="0.25">
      <c r="A1749" t="s">
        <v>2550</v>
      </c>
      <c r="B1749" s="2">
        <v>42782</v>
      </c>
      <c r="C1749" s="3">
        <v>0</v>
      </c>
      <c r="D1749">
        <v>1.0603</v>
      </c>
      <c r="E1749">
        <v>1.0679399999999999</v>
      </c>
      <c r="F1749">
        <v>1.0599799999999999</v>
      </c>
      <c r="G1749">
        <v>1.0671200000000001</v>
      </c>
      <c r="H1749">
        <v>250054</v>
      </c>
      <c r="I1749">
        <v>-51.268705270006507</v>
      </c>
      <c r="J1749">
        <v>1.060390769230769</v>
      </c>
      <c r="K1749">
        <v>1.0685980200336704</v>
      </c>
      <c r="L1749">
        <v>1.0669124999999999</v>
      </c>
      <c r="M1749">
        <v>1.0658728686430567</v>
      </c>
      <c r="N1749">
        <v>1.0701112500000001</v>
      </c>
      <c r="O1749">
        <v>1.0664129150622943</v>
      </c>
      <c r="P1749" t="s">
        <v>15354</v>
      </c>
      <c r="Q1749" t="s">
        <v>15355</v>
      </c>
      <c r="R1749" t="s">
        <v>15354</v>
      </c>
      <c r="S1749" t="s">
        <v>15354</v>
      </c>
      <c r="T1749">
        <v>1.06745</v>
      </c>
      <c r="U1749">
        <v>1.0667899999999999</v>
      </c>
      <c r="V1749" t="s">
        <v>15354</v>
      </c>
      <c r="W1749" t="s">
        <v>15354</v>
      </c>
      <c r="X1749" t="s">
        <v>15354</v>
      </c>
      <c r="Y1749" s="9">
        <v>4996.2001954185207</v>
      </c>
      <c r="Z1749" s="9">
        <v>4680.5004406937287</v>
      </c>
      <c r="AA1749" s="9">
        <v>167.40448241858317</v>
      </c>
      <c r="AB1749" s="9" t="s">
        <v>15354</v>
      </c>
    </row>
    <row r="1750" spans="1:28" hidden="1" x14ac:dyDescent="0.25">
      <c r="A1750" t="s">
        <v>2551</v>
      </c>
      <c r="B1750" s="2">
        <v>42783</v>
      </c>
      <c r="C1750" s="3">
        <v>0</v>
      </c>
      <c r="D1750">
        <v>1.0670900000000001</v>
      </c>
      <c r="E1750">
        <v>1.0676699999999999</v>
      </c>
      <c r="F1750">
        <v>1.06054</v>
      </c>
      <c r="G1750">
        <v>1.06114</v>
      </c>
      <c r="H1750">
        <v>210107</v>
      </c>
      <c r="I1750">
        <v>-70.722186076773269</v>
      </c>
      <c r="J1750">
        <v>1.060422564102564</v>
      </c>
      <c r="K1750">
        <v>1.0684092093999065</v>
      </c>
      <c r="L1750">
        <v>1.067141388888889</v>
      </c>
      <c r="M1750">
        <v>1.0656170379055943</v>
      </c>
      <c r="N1750">
        <v>1.0697462499999999</v>
      </c>
      <c r="O1750">
        <v>1.0659910818573108</v>
      </c>
      <c r="P1750" t="s">
        <v>15354</v>
      </c>
      <c r="Q1750" t="s">
        <v>15355</v>
      </c>
      <c r="R1750" t="s">
        <v>15354</v>
      </c>
      <c r="S1750" t="s">
        <v>15354</v>
      </c>
      <c r="T1750">
        <v>1.0614300000000001</v>
      </c>
      <c r="U1750">
        <v>1.0608500000000001</v>
      </c>
      <c r="V1750" t="s">
        <v>15354</v>
      </c>
      <c r="W1750" t="s">
        <v>15354</v>
      </c>
      <c r="X1750" t="s">
        <v>15354</v>
      </c>
      <c r="Y1750" s="9">
        <v>4996.2001954185207</v>
      </c>
      <c r="Z1750" s="9">
        <v>4707.0463388245298</v>
      </c>
      <c r="AA1750" s="9">
        <v>194.63357251623623</v>
      </c>
      <c r="AB1750" s="9" t="s">
        <v>15354</v>
      </c>
    </row>
    <row r="1751" spans="1:28" hidden="1" x14ac:dyDescent="0.25">
      <c r="A1751" t="s">
        <v>2552</v>
      </c>
      <c r="B1751" s="2">
        <v>42785</v>
      </c>
      <c r="C1751" s="3">
        <v>0</v>
      </c>
      <c r="D1751">
        <v>1.0607500000000001</v>
      </c>
      <c r="E1751">
        <v>1.0632900000000001</v>
      </c>
      <c r="F1751">
        <v>1.0607500000000001</v>
      </c>
      <c r="G1751">
        <v>1.0625100000000001</v>
      </c>
      <c r="H1751">
        <v>7820</v>
      </c>
      <c r="I1751">
        <v>-62.441144512857569</v>
      </c>
      <c r="J1751">
        <v>1.0604765384615382</v>
      </c>
      <c r="K1751">
        <v>1.0682598623264912</v>
      </c>
      <c r="L1751">
        <v>1.0674072222222226</v>
      </c>
      <c r="M1751">
        <v>1.0654490899106972</v>
      </c>
      <c r="N1751">
        <v>1.0693816666666669</v>
      </c>
      <c r="O1751">
        <v>1.0657125953087261</v>
      </c>
      <c r="P1751" t="s">
        <v>15354</v>
      </c>
      <c r="Q1751" t="s">
        <v>15355</v>
      </c>
      <c r="R1751" t="s">
        <v>15354</v>
      </c>
      <c r="S1751" t="s">
        <v>15354</v>
      </c>
      <c r="T1751">
        <v>1.06273</v>
      </c>
      <c r="U1751">
        <v>1.06229</v>
      </c>
      <c r="V1751" t="s">
        <v>15354</v>
      </c>
      <c r="W1751" t="s">
        <v>15354</v>
      </c>
      <c r="X1751" t="s">
        <v>15354</v>
      </c>
      <c r="Y1751" s="9">
        <v>4996.2001954185207</v>
      </c>
      <c r="Z1751" s="9">
        <v>4701.2883756161218</v>
      </c>
      <c r="AA1751" s="9">
        <v>188.78114179637751</v>
      </c>
      <c r="AB1751" s="9" t="s">
        <v>15354</v>
      </c>
    </row>
    <row r="1752" spans="1:28" hidden="1" x14ac:dyDescent="0.25">
      <c r="A1752" t="s">
        <v>2553</v>
      </c>
      <c r="B1752" s="2">
        <v>42786</v>
      </c>
      <c r="C1752" s="3">
        <v>0</v>
      </c>
      <c r="D1752">
        <v>1.0625</v>
      </c>
      <c r="E1752">
        <v>1.0629900000000001</v>
      </c>
      <c r="F1752">
        <v>1.0603100000000001</v>
      </c>
      <c r="G1752">
        <v>1.06088</v>
      </c>
      <c r="H1752">
        <v>144035</v>
      </c>
      <c r="I1752">
        <v>-67.641614216956768</v>
      </c>
      <c r="J1752">
        <v>1.0604398717948715</v>
      </c>
      <c r="K1752">
        <v>1.0680730303688584</v>
      </c>
      <c r="L1752">
        <v>1.0674711111111113</v>
      </c>
      <c r="M1752">
        <v>1.0652021120776867</v>
      </c>
      <c r="N1752">
        <v>1.0687554166666666</v>
      </c>
      <c r="O1752">
        <v>1.065325987684028</v>
      </c>
      <c r="P1752" t="s">
        <v>15354</v>
      </c>
      <c r="Q1752" t="s">
        <v>15355</v>
      </c>
      <c r="R1752" t="s">
        <v>15354</v>
      </c>
      <c r="S1752" t="s">
        <v>15354</v>
      </c>
      <c r="T1752">
        <v>1.06105</v>
      </c>
      <c r="U1752">
        <v>1.06071</v>
      </c>
      <c r="V1752" t="s">
        <v>15354</v>
      </c>
      <c r="W1752" t="s">
        <v>15354</v>
      </c>
      <c r="X1752" t="s">
        <v>15354</v>
      </c>
      <c r="Y1752" s="9">
        <v>4996.2001954185207</v>
      </c>
      <c r="Z1752" s="9">
        <v>4708.732100672466</v>
      </c>
      <c r="AA1752" s="9">
        <v>196.39599124210497</v>
      </c>
      <c r="AB1752" s="9" t="s">
        <v>15354</v>
      </c>
    </row>
    <row r="1753" spans="1:28" hidden="1" x14ac:dyDescent="0.25">
      <c r="A1753" t="s">
        <v>2554</v>
      </c>
      <c r="B1753" s="2">
        <v>42787</v>
      </c>
      <c r="C1753" s="3">
        <v>0</v>
      </c>
      <c r="D1753">
        <v>1.06088</v>
      </c>
      <c r="E1753">
        <v>1.0612699999999999</v>
      </c>
      <c r="F1753">
        <v>1.0525800000000001</v>
      </c>
      <c r="G1753">
        <v>1.0541</v>
      </c>
      <c r="H1753">
        <v>233682</v>
      </c>
      <c r="I1753">
        <v>-92.667414889637229</v>
      </c>
      <c r="J1753">
        <v>1.0603216666666664</v>
      </c>
      <c r="K1753">
        <v>1.0677192827645834</v>
      </c>
      <c r="L1753">
        <v>1.0674400000000004</v>
      </c>
      <c r="M1753">
        <v>1.0646019979113253</v>
      </c>
      <c r="N1753">
        <v>1.0679758333333333</v>
      </c>
      <c r="O1753">
        <v>1.0644279086693058</v>
      </c>
      <c r="P1753" t="s">
        <v>15354</v>
      </c>
      <c r="Q1753" t="s">
        <v>15355</v>
      </c>
      <c r="R1753" t="s">
        <v>15354</v>
      </c>
      <c r="S1753" t="s">
        <v>15354</v>
      </c>
      <c r="T1753">
        <v>1.0543</v>
      </c>
      <c r="U1753">
        <v>1.0539000000000001</v>
      </c>
      <c r="V1753" t="s">
        <v>15354</v>
      </c>
      <c r="W1753" t="s">
        <v>15354</v>
      </c>
      <c r="X1753" t="s">
        <v>15354</v>
      </c>
      <c r="Y1753" s="9">
        <v>4996.2001954185207</v>
      </c>
      <c r="Z1753" s="9">
        <v>4738.8790623337954</v>
      </c>
      <c r="AA1753" s="9">
        <v>226.90696710267406</v>
      </c>
      <c r="AB1753" s="9" t="s">
        <v>15354</v>
      </c>
    </row>
    <row r="1754" spans="1:28" hidden="1" x14ac:dyDescent="0.25">
      <c r="A1754" t="s">
        <v>2555</v>
      </c>
      <c r="B1754" s="2">
        <v>42788</v>
      </c>
      <c r="C1754" s="3">
        <v>0</v>
      </c>
      <c r="D1754">
        <v>1.0541100000000001</v>
      </c>
      <c r="E1754">
        <v>1.0573999999999999</v>
      </c>
      <c r="F1754">
        <v>1.04938</v>
      </c>
      <c r="G1754">
        <v>1.05505</v>
      </c>
      <c r="H1754">
        <v>277122</v>
      </c>
      <c r="I1754">
        <v>-77.374301675977478</v>
      </c>
      <c r="J1754">
        <v>1.0603326923076919</v>
      </c>
      <c r="K1754">
        <v>1.067398541428771</v>
      </c>
      <c r="L1754">
        <v>1.0673188888888889</v>
      </c>
      <c r="M1754">
        <v>1.0640856736999023</v>
      </c>
      <c r="N1754">
        <v>1.0671341666666667</v>
      </c>
      <c r="O1754">
        <v>1.0636776759757613</v>
      </c>
      <c r="P1754" t="s">
        <v>15353</v>
      </c>
      <c r="Q1754" t="s">
        <v>15355</v>
      </c>
      <c r="R1754" t="s">
        <v>15354</v>
      </c>
      <c r="S1754" t="s">
        <v>15354</v>
      </c>
      <c r="T1754">
        <v>1.05524</v>
      </c>
      <c r="U1754">
        <v>1.0548599999999999</v>
      </c>
      <c r="V1754" t="s">
        <v>15354</v>
      </c>
      <c r="W1754" t="s">
        <v>15354</v>
      </c>
      <c r="X1754" t="s">
        <v>15354</v>
      </c>
      <c r="Y1754" s="9">
        <v>4996.2001954185207</v>
      </c>
      <c r="Z1754" s="9">
        <v>4734.657703857436</v>
      </c>
      <c r="AA1754" s="9">
        <v>222.66071499273772</v>
      </c>
      <c r="AB1754" s="9" t="s">
        <v>15354</v>
      </c>
    </row>
    <row r="1755" spans="1:28" hidden="1" x14ac:dyDescent="0.25">
      <c r="A1755" t="s">
        <v>2556</v>
      </c>
      <c r="B1755" s="2">
        <v>42789</v>
      </c>
      <c r="C1755" s="3">
        <v>0</v>
      </c>
      <c r="D1755">
        <v>1.05505</v>
      </c>
      <c r="E1755">
        <v>1.05952</v>
      </c>
      <c r="F1755">
        <v>1.05376</v>
      </c>
      <c r="G1755">
        <v>1.0583899999999999</v>
      </c>
      <c r="H1755">
        <v>241025</v>
      </c>
      <c r="I1755">
        <v>-59.064061790095735</v>
      </c>
      <c r="J1755">
        <v>1.0603632051282048</v>
      </c>
      <c r="K1755">
        <v>1.0671704770888022</v>
      </c>
      <c r="L1755">
        <v>1.0672291666666669</v>
      </c>
      <c r="M1755">
        <v>1.0637777994458535</v>
      </c>
      <c r="N1755">
        <v>1.0667195833333334</v>
      </c>
      <c r="O1755">
        <v>1.0632546618977006</v>
      </c>
      <c r="P1755" t="s">
        <v>15354</v>
      </c>
      <c r="Q1755" t="s">
        <v>15355</v>
      </c>
      <c r="R1755" t="s">
        <v>15354</v>
      </c>
      <c r="S1755" t="s">
        <v>15354</v>
      </c>
      <c r="T1755">
        <v>1.0585599999999999</v>
      </c>
      <c r="U1755">
        <v>1.0582199999999999</v>
      </c>
      <c r="V1755" t="s">
        <v>15354</v>
      </c>
      <c r="W1755" t="s">
        <v>15354</v>
      </c>
      <c r="X1755" t="s">
        <v>15354</v>
      </c>
      <c r="Y1755" s="9">
        <v>4996.2001954185207</v>
      </c>
      <c r="Z1755" s="9">
        <v>4719.8082257203378</v>
      </c>
      <c r="AA1755" s="9">
        <v>207.65593179754396</v>
      </c>
      <c r="AB1755" s="9" t="s">
        <v>15354</v>
      </c>
    </row>
    <row r="1756" spans="1:28" hidden="1" x14ac:dyDescent="0.25">
      <c r="A1756" t="s">
        <v>2557</v>
      </c>
      <c r="B1756" s="2">
        <v>42790</v>
      </c>
      <c r="C1756" s="3">
        <v>0</v>
      </c>
      <c r="D1756">
        <v>1.0584</v>
      </c>
      <c r="E1756">
        <v>1.06179</v>
      </c>
      <c r="F1756">
        <v>1.05565</v>
      </c>
      <c r="G1756">
        <v>1.0559499999999999</v>
      </c>
      <c r="H1756">
        <v>239310</v>
      </c>
      <c r="I1756">
        <v>-69.541029207232555</v>
      </c>
      <c r="J1756">
        <v>1.0603239743589741</v>
      </c>
      <c r="K1756">
        <v>1.0668864143776933</v>
      </c>
      <c r="L1756">
        <v>1.0670000000000002</v>
      </c>
      <c r="M1756">
        <v>1.0633546751514831</v>
      </c>
      <c r="N1756">
        <v>1.0661516666666666</v>
      </c>
      <c r="O1756">
        <v>1.0626702889458846</v>
      </c>
      <c r="P1756" t="s">
        <v>15354</v>
      </c>
      <c r="Q1756" t="s">
        <v>15355</v>
      </c>
      <c r="R1756" t="s">
        <v>15354</v>
      </c>
      <c r="S1756" t="s">
        <v>15354</v>
      </c>
      <c r="T1756">
        <v>1.0561199999999999</v>
      </c>
      <c r="U1756">
        <v>1.0557799999999999</v>
      </c>
      <c r="V1756" t="s">
        <v>15354</v>
      </c>
      <c r="W1756" t="s">
        <v>15354</v>
      </c>
      <c r="X1756" t="s">
        <v>15354</v>
      </c>
      <c r="Y1756" s="9">
        <v>4996.2001954185207</v>
      </c>
      <c r="Z1756" s="9">
        <v>4730.7126040776811</v>
      </c>
      <c r="AA1756" s="9">
        <v>218.68975190272133</v>
      </c>
      <c r="AB1756" s="9" t="s">
        <v>15354</v>
      </c>
    </row>
    <row r="1757" spans="1:28" hidden="1" x14ac:dyDescent="0.25">
      <c r="A1757" t="s">
        <v>2558</v>
      </c>
      <c r="B1757" s="2">
        <v>42792</v>
      </c>
      <c r="C1757" s="3">
        <v>0</v>
      </c>
      <c r="D1757">
        <v>1.05637</v>
      </c>
      <c r="E1757">
        <v>1.0564499999999999</v>
      </c>
      <c r="F1757">
        <v>1.0551699999999999</v>
      </c>
      <c r="G1757">
        <v>1.0551999999999999</v>
      </c>
      <c r="H1757">
        <v>8668</v>
      </c>
      <c r="I1757">
        <v>-68.642241379310533</v>
      </c>
      <c r="J1757">
        <v>1.0602507692307692</v>
      </c>
      <c r="K1757">
        <v>1.0665905557858528</v>
      </c>
      <c r="L1757">
        <v>1.0667911111111112</v>
      </c>
      <c r="M1757">
        <v>1.0629138819000514</v>
      </c>
      <c r="N1757">
        <v>1.0654645833333332</v>
      </c>
      <c r="O1757">
        <v>1.0620726658302138</v>
      </c>
      <c r="P1757" t="s">
        <v>15354</v>
      </c>
      <c r="Q1757" t="s">
        <v>15355</v>
      </c>
      <c r="R1757" t="s">
        <v>15354</v>
      </c>
      <c r="S1757" t="s">
        <v>15354</v>
      </c>
      <c r="T1757">
        <v>1.05538</v>
      </c>
      <c r="U1757">
        <v>1.0550200000000001</v>
      </c>
      <c r="V1757" t="s">
        <v>15354</v>
      </c>
      <c r="W1757" t="s">
        <v>15354</v>
      </c>
      <c r="X1757" t="s">
        <v>15354</v>
      </c>
      <c r="Y1757" s="9">
        <v>4996.2001954185207</v>
      </c>
      <c r="Z1757" s="9">
        <v>4734.0296342725096</v>
      </c>
      <c r="AA1757" s="9">
        <v>222.03186195063191</v>
      </c>
      <c r="AB1757" s="9" t="s">
        <v>15354</v>
      </c>
    </row>
    <row r="1758" spans="1:28" hidden="1" x14ac:dyDescent="0.25">
      <c r="A1758" t="s">
        <v>2559</v>
      </c>
      <c r="B1758" s="2">
        <v>42793</v>
      </c>
      <c r="C1758" s="3">
        <v>0</v>
      </c>
      <c r="D1758">
        <v>1.0551999999999999</v>
      </c>
      <c r="E1758">
        <v>1.0630599999999999</v>
      </c>
      <c r="F1758">
        <v>1.05515</v>
      </c>
      <c r="G1758">
        <v>1.0583800000000001</v>
      </c>
      <c r="H1758">
        <v>225086</v>
      </c>
      <c r="I1758">
        <v>-51.508620689654293</v>
      </c>
      <c r="J1758">
        <v>1.0602057692307691</v>
      </c>
      <c r="K1758">
        <v>1.0663826936140592</v>
      </c>
      <c r="L1758">
        <v>1.0667400000000002</v>
      </c>
      <c r="M1758">
        <v>1.0626688072027515</v>
      </c>
      <c r="N1758">
        <v>1.0649491666666666</v>
      </c>
      <c r="O1758">
        <v>1.0617772525637967</v>
      </c>
      <c r="P1758" t="s">
        <v>15354</v>
      </c>
      <c r="Q1758" t="s">
        <v>15355</v>
      </c>
      <c r="R1758" t="s">
        <v>15354</v>
      </c>
      <c r="S1758" t="s">
        <v>15354</v>
      </c>
      <c r="T1758">
        <v>1.0585599999999999</v>
      </c>
      <c r="U1758">
        <v>1.0582</v>
      </c>
      <c r="V1758" t="s">
        <v>15354</v>
      </c>
      <c r="W1758" t="s">
        <v>15354</v>
      </c>
      <c r="X1758" t="s">
        <v>15354</v>
      </c>
      <c r="Y1758" s="9">
        <v>4996.2001954185207</v>
      </c>
      <c r="Z1758" s="9">
        <v>4719.8082257203378</v>
      </c>
      <c r="AA1758" s="9">
        <v>207.65200717068385</v>
      </c>
      <c r="AB1758" s="9" t="s">
        <v>15354</v>
      </c>
    </row>
    <row r="1759" spans="1:28" hidden="1" x14ac:dyDescent="0.25">
      <c r="A1759" t="s">
        <v>2560</v>
      </c>
      <c r="B1759" s="2">
        <v>42794</v>
      </c>
      <c r="C1759" s="3">
        <v>0</v>
      </c>
      <c r="D1759">
        <v>1.0583800000000001</v>
      </c>
      <c r="E1759">
        <v>1.06301</v>
      </c>
      <c r="F1759">
        <v>1.0566599999999999</v>
      </c>
      <c r="G1759">
        <v>1.0569200000000001</v>
      </c>
      <c r="H1759">
        <v>262319</v>
      </c>
      <c r="I1759">
        <v>-59.374999999999254</v>
      </c>
      <c r="J1759">
        <v>1.0601057692307692</v>
      </c>
      <c r="K1759">
        <v>1.0661431317504122</v>
      </c>
      <c r="L1759">
        <v>1.0663861111111113</v>
      </c>
      <c r="M1759">
        <v>1.0623580608674676</v>
      </c>
      <c r="N1759">
        <v>1.0639841666666665</v>
      </c>
      <c r="O1759">
        <v>1.0613886723586932</v>
      </c>
      <c r="P1759" t="s">
        <v>15354</v>
      </c>
      <c r="Q1759" t="s">
        <v>15355</v>
      </c>
      <c r="R1759" t="s">
        <v>15354</v>
      </c>
      <c r="S1759" t="s">
        <v>15354</v>
      </c>
      <c r="T1759">
        <v>1.0570999999999999</v>
      </c>
      <c r="U1759">
        <v>1.05674</v>
      </c>
      <c r="V1759" t="s">
        <v>15354</v>
      </c>
      <c r="W1759" t="s">
        <v>15354</v>
      </c>
      <c r="X1759" t="s">
        <v>15354</v>
      </c>
      <c r="Y1759" s="9">
        <v>4996.2001954185207</v>
      </c>
      <c r="Z1759" s="9">
        <v>4726.3269278389189</v>
      </c>
      <c r="AA1759" s="9">
        <v>214.2540826866821</v>
      </c>
      <c r="AB1759" s="9" t="s">
        <v>15354</v>
      </c>
    </row>
    <row r="1760" spans="1:28" hidden="1" x14ac:dyDescent="0.25">
      <c r="A1760" t="s">
        <v>2561</v>
      </c>
      <c r="B1760" s="2">
        <v>42795</v>
      </c>
      <c r="C1760" s="3">
        <v>0</v>
      </c>
      <c r="D1760">
        <v>1.05691</v>
      </c>
      <c r="E1760">
        <v>1.05894</v>
      </c>
      <c r="F1760">
        <v>1.05142</v>
      </c>
      <c r="G1760">
        <v>1.05359</v>
      </c>
      <c r="H1760">
        <v>293364</v>
      </c>
      <c r="I1760">
        <v>-77.316810344827218</v>
      </c>
      <c r="J1760">
        <v>1.0600360256410257</v>
      </c>
      <c r="K1760">
        <v>1.0658253309466041</v>
      </c>
      <c r="L1760">
        <v>1.0661302777777779</v>
      </c>
      <c r="M1760">
        <v>1.0618841116313882</v>
      </c>
      <c r="N1760">
        <v>1.0630283333333332</v>
      </c>
      <c r="O1760">
        <v>1.0607647785699976</v>
      </c>
      <c r="P1760" t="s">
        <v>15354</v>
      </c>
      <c r="Q1760" t="s">
        <v>15355</v>
      </c>
      <c r="R1760" t="s">
        <v>15354</v>
      </c>
      <c r="S1760" t="s">
        <v>15354</v>
      </c>
      <c r="T1760">
        <v>1.0537799999999999</v>
      </c>
      <c r="U1760">
        <v>1.0533999999999999</v>
      </c>
      <c r="V1760" t="s">
        <v>15354</v>
      </c>
      <c r="W1760" t="s">
        <v>15354</v>
      </c>
      <c r="X1760" t="s">
        <v>15354</v>
      </c>
      <c r="Y1760" s="9">
        <v>4996.2001954185207</v>
      </c>
      <c r="Z1760" s="9">
        <v>4741.2175173361811</v>
      </c>
      <c r="AA1760" s="9">
        <v>229.26264451237654</v>
      </c>
      <c r="AB1760" s="9" t="s">
        <v>15354</v>
      </c>
    </row>
    <row r="1761" spans="1:28" hidden="1" x14ac:dyDescent="0.25">
      <c r="A1761" t="s">
        <v>2562</v>
      </c>
      <c r="B1761" s="2">
        <v>42796</v>
      </c>
      <c r="C1761" s="3">
        <v>0</v>
      </c>
      <c r="D1761">
        <v>1.05358</v>
      </c>
      <c r="E1761">
        <v>1.0545599999999999</v>
      </c>
      <c r="F1761">
        <v>1.04948</v>
      </c>
      <c r="G1761">
        <v>1.0507</v>
      </c>
      <c r="H1761">
        <v>245697</v>
      </c>
      <c r="I1761">
        <v>-92.88793103448279</v>
      </c>
      <c r="J1761">
        <v>1.0598371794871797</v>
      </c>
      <c r="K1761">
        <v>1.0654424111758041</v>
      </c>
      <c r="L1761">
        <v>1.0657077777777779</v>
      </c>
      <c r="M1761">
        <v>1.0612795650567186</v>
      </c>
      <c r="N1761">
        <v>1.0619670833333335</v>
      </c>
      <c r="O1761">
        <v>1.0599595962843977</v>
      </c>
      <c r="P1761" t="s">
        <v>15354</v>
      </c>
      <c r="Q1761" t="s">
        <v>15355</v>
      </c>
      <c r="R1761" t="s">
        <v>15354</v>
      </c>
      <c r="S1761" t="s">
        <v>15354</v>
      </c>
      <c r="T1761">
        <v>1.05087</v>
      </c>
      <c r="U1761">
        <v>1.05053</v>
      </c>
      <c r="V1761" t="s">
        <v>15354</v>
      </c>
      <c r="W1761" t="s">
        <v>15354</v>
      </c>
      <c r="X1761" t="s">
        <v>15354</v>
      </c>
      <c r="Y1761" s="9">
        <v>4996.2001954185207</v>
      </c>
      <c r="Z1761" s="9">
        <v>4754.346584657018</v>
      </c>
      <c r="AA1761" s="9">
        <v>242.43049498356586</v>
      </c>
      <c r="AB1761" s="9" t="s">
        <v>15354</v>
      </c>
    </row>
    <row r="1762" spans="1:28" hidden="1" x14ac:dyDescent="0.25">
      <c r="A1762" t="s">
        <v>2563</v>
      </c>
      <c r="B1762" s="2">
        <v>42797</v>
      </c>
      <c r="C1762" s="3">
        <v>0</v>
      </c>
      <c r="D1762">
        <v>1.0507</v>
      </c>
      <c r="E1762">
        <v>1.0623899999999999</v>
      </c>
      <c r="F1762">
        <v>1.0502199999999999</v>
      </c>
      <c r="G1762">
        <v>1.06203</v>
      </c>
      <c r="H1762">
        <v>248921</v>
      </c>
      <c r="I1762">
        <v>-31.842672413792506</v>
      </c>
      <c r="J1762">
        <v>1.0597821794871796</v>
      </c>
      <c r="K1762">
        <v>1.0653560210194546</v>
      </c>
      <c r="L1762">
        <v>1.0654891666666666</v>
      </c>
      <c r="M1762">
        <v>1.0613201291077068</v>
      </c>
      <c r="N1762">
        <v>1.0612941666666666</v>
      </c>
      <c r="O1762">
        <v>1.060125228581646</v>
      </c>
      <c r="P1762" t="s">
        <v>15353</v>
      </c>
      <c r="Q1762" t="s">
        <v>15355</v>
      </c>
      <c r="R1762" t="s">
        <v>15354</v>
      </c>
      <c r="S1762" t="s">
        <v>15354</v>
      </c>
      <c r="T1762">
        <v>1.0622</v>
      </c>
      <c r="U1762">
        <v>1.06186</v>
      </c>
      <c r="V1762" t="s">
        <v>15354</v>
      </c>
      <c r="W1762" t="s">
        <v>15354</v>
      </c>
      <c r="X1762" t="s">
        <v>15354</v>
      </c>
      <c r="Y1762" s="9">
        <v>4996.2001954185207</v>
      </c>
      <c r="Z1762" s="9">
        <v>4703.6341512130675</v>
      </c>
      <c r="AA1762" s="9">
        <v>191.19561112980182</v>
      </c>
      <c r="AB1762" s="9" t="s">
        <v>15354</v>
      </c>
    </row>
    <row r="1763" spans="1:28" hidden="1" x14ac:dyDescent="0.25">
      <c r="A1763" t="s">
        <v>2564</v>
      </c>
      <c r="B1763" s="2">
        <v>42799</v>
      </c>
      <c r="C1763" s="3">
        <v>0</v>
      </c>
      <c r="D1763">
        <v>1.06097</v>
      </c>
      <c r="E1763">
        <v>1.0621499999999999</v>
      </c>
      <c r="F1763">
        <v>1.06002</v>
      </c>
      <c r="G1763">
        <v>1.0620700000000001</v>
      </c>
      <c r="H1763">
        <v>8578</v>
      </c>
      <c r="I1763">
        <v>-30.617823947511496</v>
      </c>
      <c r="J1763">
        <v>1.0598503846153846</v>
      </c>
      <c r="K1763">
        <v>1.0652728306138988</v>
      </c>
      <c r="L1763">
        <v>1.0652338888888888</v>
      </c>
      <c r="M1763">
        <v>1.0613606626694525</v>
      </c>
      <c r="N1763">
        <v>1.0606204166666664</v>
      </c>
      <c r="O1763">
        <v>1.0602808102951145</v>
      </c>
      <c r="P1763" t="s">
        <v>15354</v>
      </c>
      <c r="Q1763" t="s">
        <v>15355</v>
      </c>
      <c r="R1763" t="s">
        <v>15354</v>
      </c>
      <c r="S1763" t="s">
        <v>15354</v>
      </c>
      <c r="T1763">
        <v>1.0622400000000001</v>
      </c>
      <c r="U1763">
        <v>1.0619000000000001</v>
      </c>
      <c r="V1763" t="s">
        <v>15354</v>
      </c>
      <c r="W1763" t="s">
        <v>15354</v>
      </c>
      <c r="X1763" t="s">
        <v>15354</v>
      </c>
      <c r="Y1763" s="9">
        <v>4996.2001954185207</v>
      </c>
      <c r="Z1763" s="9">
        <v>4703.4570298788603</v>
      </c>
      <c r="AA1763" s="9">
        <v>191.01472827574725</v>
      </c>
      <c r="AB1763" s="9" t="s">
        <v>15354</v>
      </c>
    </row>
    <row r="1764" spans="1:28" hidden="1" x14ac:dyDescent="0.25">
      <c r="A1764" t="s">
        <v>2565</v>
      </c>
      <c r="B1764" s="2">
        <v>42800</v>
      </c>
      <c r="C1764" s="3">
        <v>0</v>
      </c>
      <c r="D1764">
        <v>1.0620700000000001</v>
      </c>
      <c r="E1764">
        <v>1.06399</v>
      </c>
      <c r="F1764">
        <v>1.0574699999999999</v>
      </c>
      <c r="G1764">
        <v>1.05789</v>
      </c>
      <c r="H1764">
        <v>201918</v>
      </c>
      <c r="I1764">
        <v>-41.752224503764474</v>
      </c>
      <c r="J1764">
        <v>1.0596228205128206</v>
      </c>
      <c r="K1764">
        <v>1.0650859235097494</v>
      </c>
      <c r="L1764">
        <v>1.0647333333333331</v>
      </c>
      <c r="M1764">
        <v>1.0611730592819146</v>
      </c>
      <c r="N1764">
        <v>1.0599366666666665</v>
      </c>
      <c r="O1764">
        <v>1.0600895454715054</v>
      </c>
      <c r="P1764" t="s">
        <v>15354</v>
      </c>
      <c r="Q1764" t="s">
        <v>15355</v>
      </c>
      <c r="R1764" t="s">
        <v>15354</v>
      </c>
      <c r="S1764" t="s">
        <v>15354</v>
      </c>
      <c r="T1764">
        <v>1.0580499999999999</v>
      </c>
      <c r="U1764">
        <v>1.0577300000000001</v>
      </c>
      <c r="V1764" t="s">
        <v>15354</v>
      </c>
      <c r="W1764" t="s">
        <v>15354</v>
      </c>
      <c r="X1764" t="s">
        <v>15354</v>
      </c>
      <c r="Y1764" s="9">
        <v>4996.2001954185207</v>
      </c>
      <c r="Z1764" s="9">
        <v>4722.0832620561605</v>
      </c>
      <c r="AA1764" s="9">
        <v>209.96615262296004</v>
      </c>
      <c r="AB1764" s="9" t="s">
        <v>15354</v>
      </c>
    </row>
    <row r="1765" spans="1:28" hidden="1" x14ac:dyDescent="0.25">
      <c r="A1765" t="s">
        <v>2566</v>
      </c>
      <c r="B1765" s="2">
        <v>42801</v>
      </c>
      <c r="C1765" s="3">
        <v>0</v>
      </c>
      <c r="D1765">
        <v>1.05789</v>
      </c>
      <c r="E1765">
        <v>1.0602499999999999</v>
      </c>
      <c r="F1765">
        <v>1.0558099999999999</v>
      </c>
      <c r="G1765">
        <v>1.0569200000000001</v>
      </c>
      <c r="H1765">
        <v>196176</v>
      </c>
      <c r="I1765">
        <v>-48.391512662559236</v>
      </c>
      <c r="J1765">
        <v>1.0594312820512823</v>
      </c>
      <c r="K1765">
        <v>1.0648791912689961</v>
      </c>
      <c r="L1765">
        <v>1.0642919444444443</v>
      </c>
      <c r="M1765">
        <v>1.0609431641855949</v>
      </c>
      <c r="N1765">
        <v>1.05948</v>
      </c>
      <c r="O1765">
        <v>1.059835981833785</v>
      </c>
      <c r="P1765" t="s">
        <v>15354</v>
      </c>
      <c r="Q1765" t="s">
        <v>15355</v>
      </c>
      <c r="R1765" t="s">
        <v>15354</v>
      </c>
      <c r="S1765" t="s">
        <v>15354</v>
      </c>
      <c r="T1765">
        <v>1.05707</v>
      </c>
      <c r="U1765">
        <v>1.05677</v>
      </c>
      <c r="V1765" t="s">
        <v>15354</v>
      </c>
      <c r="W1765" t="s">
        <v>15354</v>
      </c>
      <c r="X1765" t="s">
        <v>15354</v>
      </c>
      <c r="Y1765" s="9">
        <v>4996.2001954185207</v>
      </c>
      <c r="Z1765" s="9">
        <v>4726.4610625772384</v>
      </c>
      <c r="AA1765" s="9">
        <v>214.40191475544981</v>
      </c>
      <c r="AB1765" s="9" t="s">
        <v>15354</v>
      </c>
    </row>
    <row r="1766" spans="1:28" hidden="1" x14ac:dyDescent="0.25">
      <c r="A1766" t="s">
        <v>2567</v>
      </c>
      <c r="B1766" s="2">
        <v>42802</v>
      </c>
      <c r="C1766" s="3">
        <v>0</v>
      </c>
      <c r="D1766">
        <v>1.0569200000000001</v>
      </c>
      <c r="E1766">
        <v>1.05741</v>
      </c>
      <c r="F1766">
        <v>1.0534699999999999</v>
      </c>
      <c r="G1766">
        <v>1.05447</v>
      </c>
      <c r="H1766">
        <v>208749</v>
      </c>
      <c r="I1766">
        <v>-65.160848733743777</v>
      </c>
      <c r="J1766">
        <v>1.0591562820512819</v>
      </c>
      <c r="K1766">
        <v>1.0646156674394012</v>
      </c>
      <c r="L1766">
        <v>1.0637147222222223</v>
      </c>
      <c r="M1766">
        <v>1.0605932634188058</v>
      </c>
      <c r="N1766">
        <v>1.0588691666666665</v>
      </c>
      <c r="O1766">
        <v>1.0594067032870822</v>
      </c>
      <c r="P1766" t="s">
        <v>15354</v>
      </c>
      <c r="Q1766" t="s">
        <v>15355</v>
      </c>
      <c r="R1766" t="s">
        <v>15354</v>
      </c>
      <c r="S1766" t="s">
        <v>15354</v>
      </c>
      <c r="T1766">
        <v>1.05463</v>
      </c>
      <c r="U1766">
        <v>1.0543100000000001</v>
      </c>
      <c r="V1766" t="s">
        <v>15354</v>
      </c>
      <c r="W1766" t="s">
        <v>15354</v>
      </c>
      <c r="X1766" t="s">
        <v>15354</v>
      </c>
      <c r="Y1766" s="9">
        <v>4996.2001954185207</v>
      </c>
      <c r="Z1766" s="9">
        <v>4737.3962388880655</v>
      </c>
      <c r="AA1766" s="9">
        <v>225.43188540925112</v>
      </c>
      <c r="AB1766" s="9" t="s">
        <v>15354</v>
      </c>
    </row>
    <row r="1767" spans="1:28" hidden="1" x14ac:dyDescent="0.25">
      <c r="A1767" t="s">
        <v>2568</v>
      </c>
      <c r="B1767" s="2">
        <v>42803</v>
      </c>
      <c r="C1767" s="3">
        <v>0</v>
      </c>
      <c r="D1767">
        <v>1.05447</v>
      </c>
      <c r="E1767">
        <v>1.06151</v>
      </c>
      <c r="F1767">
        <v>1.0524899999999999</v>
      </c>
      <c r="G1767">
        <v>1.0579400000000001</v>
      </c>
      <c r="H1767">
        <v>237532</v>
      </c>
      <c r="I1767">
        <v>-41.409993155372234</v>
      </c>
      <c r="J1767">
        <v>1.0591028205128206</v>
      </c>
      <c r="K1767">
        <v>1.064446663200429</v>
      </c>
      <c r="L1767">
        <v>1.0634258333333333</v>
      </c>
      <c r="M1767">
        <v>1.0604498437745462</v>
      </c>
      <c r="N1767">
        <v>1.0585449999999998</v>
      </c>
      <c r="O1767">
        <v>1.0592893670241157</v>
      </c>
      <c r="P1767" t="s">
        <v>15354</v>
      </c>
      <c r="Q1767" t="s">
        <v>15355</v>
      </c>
      <c r="R1767" t="s">
        <v>15354</v>
      </c>
      <c r="S1767" t="s">
        <v>15354</v>
      </c>
      <c r="T1767">
        <v>1.0581</v>
      </c>
      <c r="U1767">
        <v>1.0577799999999999</v>
      </c>
      <c r="V1767" t="s">
        <v>15354</v>
      </c>
      <c r="W1767" t="s">
        <v>15354</v>
      </c>
      <c r="X1767" t="s">
        <v>15354</v>
      </c>
      <c r="Y1767" s="9">
        <v>4996.2001954185207</v>
      </c>
      <c r="Z1767" s="9">
        <v>4721.8601223121823</v>
      </c>
      <c r="AA1767" s="9">
        <v>209.74004518354192</v>
      </c>
      <c r="AB1767" s="9" t="s">
        <v>15354</v>
      </c>
    </row>
    <row r="1768" spans="1:28" hidden="1" x14ac:dyDescent="0.25">
      <c r="A1768" t="s">
        <v>2569</v>
      </c>
      <c r="B1768" s="2">
        <v>42804</v>
      </c>
      <c r="C1768" s="3">
        <v>0</v>
      </c>
      <c r="D1768">
        <v>1.0579400000000001</v>
      </c>
      <c r="E1768">
        <v>1.0699000000000001</v>
      </c>
      <c r="F1768">
        <v>1.0578000000000001</v>
      </c>
      <c r="G1768">
        <v>1.06728</v>
      </c>
      <c r="H1768">
        <v>216584</v>
      </c>
      <c r="I1768">
        <v>-12.830558276200065</v>
      </c>
      <c r="J1768">
        <v>1.0592485897435899</v>
      </c>
      <c r="K1768">
        <v>1.0645183932459876</v>
      </c>
      <c r="L1768">
        <v>1.0633619444444444</v>
      </c>
      <c r="M1768">
        <v>1.0608190414083545</v>
      </c>
      <c r="N1768">
        <v>1.0586829166666665</v>
      </c>
      <c r="O1768">
        <v>1.0599286176621865</v>
      </c>
      <c r="P1768" t="s">
        <v>15354</v>
      </c>
      <c r="Q1768" t="s">
        <v>15353</v>
      </c>
      <c r="R1768" t="s">
        <v>15354</v>
      </c>
      <c r="S1768" t="s">
        <v>15354</v>
      </c>
      <c r="T1768">
        <v>1.06749</v>
      </c>
      <c r="U1768">
        <v>1.06707</v>
      </c>
      <c r="V1768" t="s">
        <v>15354</v>
      </c>
      <c r="W1768" t="s">
        <v>15354</v>
      </c>
      <c r="X1768" t="s">
        <v>15354</v>
      </c>
      <c r="Y1768" s="9">
        <v>4996.2001954185207</v>
      </c>
      <c r="Z1768" s="9">
        <v>4680.3250573012583</v>
      </c>
      <c r="AA1768" s="9">
        <v>167.26127465821449</v>
      </c>
      <c r="AB1768" s="9" t="s">
        <v>15354</v>
      </c>
    </row>
    <row r="1769" spans="1:28" hidden="1" x14ac:dyDescent="0.25">
      <c r="A1769" t="s">
        <v>2570</v>
      </c>
      <c r="B1769" s="2">
        <v>42806</v>
      </c>
      <c r="C1769" s="3">
        <v>0</v>
      </c>
      <c r="D1769">
        <v>1.0674699999999999</v>
      </c>
      <c r="E1769">
        <v>1.06925</v>
      </c>
      <c r="F1769">
        <v>1.0674699999999999</v>
      </c>
      <c r="G1769">
        <v>1.06894</v>
      </c>
      <c r="H1769">
        <v>7436</v>
      </c>
      <c r="I1769">
        <v>-4.7012732615086534</v>
      </c>
      <c r="J1769">
        <v>1.0594324358974359</v>
      </c>
      <c r="K1769">
        <v>1.0646303326574815</v>
      </c>
      <c r="L1769">
        <v>1.0632855555555552</v>
      </c>
      <c r="M1769">
        <v>1.0612580121430379</v>
      </c>
      <c r="N1769">
        <v>1.0589774999999999</v>
      </c>
      <c r="O1769">
        <v>1.0606495282492117</v>
      </c>
      <c r="P1769" t="s">
        <v>15354</v>
      </c>
      <c r="Q1769" t="s">
        <v>15353</v>
      </c>
      <c r="R1769" t="s">
        <v>15354</v>
      </c>
      <c r="S1769" t="s">
        <v>15354</v>
      </c>
      <c r="T1769">
        <v>1.0691999999999999</v>
      </c>
      <c r="U1769">
        <v>1.0686800000000001</v>
      </c>
      <c r="V1769" t="s">
        <v>15354</v>
      </c>
      <c r="W1769" t="s">
        <v>15354</v>
      </c>
      <c r="X1769" t="s">
        <v>15354</v>
      </c>
      <c r="Y1769" s="9">
        <v>4996.2001954185207</v>
      </c>
      <c r="Z1769" s="9">
        <v>4672.8396889436226</v>
      </c>
      <c r="AA1769" s="9">
        <v>159.51417576286394</v>
      </c>
      <c r="AB1769" s="9" t="s">
        <v>15354</v>
      </c>
    </row>
    <row r="1770" spans="1:28" hidden="1" x14ac:dyDescent="0.25">
      <c r="A1770" t="s">
        <v>2571</v>
      </c>
      <c r="B1770" s="2">
        <v>42807</v>
      </c>
      <c r="C1770" s="3">
        <v>0</v>
      </c>
      <c r="D1770">
        <v>1.06894</v>
      </c>
      <c r="E1770">
        <v>1.07142</v>
      </c>
      <c r="F1770">
        <v>1.0644800000000001</v>
      </c>
      <c r="G1770">
        <v>1.06507</v>
      </c>
      <c r="H1770">
        <v>215104</v>
      </c>
      <c r="I1770">
        <v>-28.942570647219952</v>
      </c>
      <c r="J1770">
        <v>1.0594434615384618</v>
      </c>
      <c r="K1770">
        <v>1.0646414634762795</v>
      </c>
      <c r="L1770">
        <v>1.0631277777777777</v>
      </c>
      <c r="M1770">
        <v>1.0614640655407115</v>
      </c>
      <c r="N1770">
        <v>1.0591941666666664</v>
      </c>
      <c r="O1770">
        <v>1.0610031659892747</v>
      </c>
      <c r="P1770" t="s">
        <v>15355</v>
      </c>
      <c r="Q1770" t="s">
        <v>15353</v>
      </c>
      <c r="R1770" t="s">
        <v>15354</v>
      </c>
      <c r="S1770" t="s">
        <v>15354</v>
      </c>
      <c r="T1770">
        <v>1.06534</v>
      </c>
      <c r="U1770">
        <v>1.0648</v>
      </c>
      <c r="V1770" t="s">
        <v>15354</v>
      </c>
      <c r="W1770" t="s">
        <v>15354</v>
      </c>
      <c r="X1770" t="s">
        <v>15354</v>
      </c>
      <c r="Y1770" s="9">
        <v>4996.2001954185207</v>
      </c>
      <c r="Z1770" s="9">
        <v>4689.7705853704174</v>
      </c>
      <c r="AA1770" s="9">
        <v>176.96305458993905</v>
      </c>
      <c r="AB1770" s="9" t="s">
        <v>15354</v>
      </c>
    </row>
    <row r="1771" spans="1:28" hidden="1" x14ac:dyDescent="0.25">
      <c r="A1771" t="s">
        <v>2572</v>
      </c>
      <c r="B1771" s="2">
        <v>42808</v>
      </c>
      <c r="C1771" s="3">
        <v>0</v>
      </c>
      <c r="D1771">
        <v>1.06508</v>
      </c>
      <c r="E1771">
        <v>1.0662400000000001</v>
      </c>
      <c r="F1771">
        <v>1.06003</v>
      </c>
      <c r="G1771">
        <v>1.0611900000000001</v>
      </c>
      <c r="H1771">
        <v>185747</v>
      </c>
      <c r="I1771">
        <v>-46.627164995441788</v>
      </c>
      <c r="J1771">
        <v>1.0594235897435897</v>
      </c>
      <c r="K1771">
        <v>1.0645540846540951</v>
      </c>
      <c r="L1771">
        <v>1.0626030555555555</v>
      </c>
      <c r="M1771">
        <v>1.0614492511871596</v>
      </c>
      <c r="N1771">
        <v>1.0593345833333332</v>
      </c>
      <c r="O1771">
        <v>1.0610181127101328</v>
      </c>
      <c r="P1771" t="s">
        <v>15354</v>
      </c>
      <c r="Q1771" t="s">
        <v>15355</v>
      </c>
      <c r="R1771" t="s">
        <v>15354</v>
      </c>
      <c r="S1771" t="s">
        <v>15354</v>
      </c>
      <c r="T1771">
        <v>1.0614600000000001</v>
      </c>
      <c r="U1771">
        <v>1.0609200000000001</v>
      </c>
      <c r="V1771" t="s">
        <v>15354</v>
      </c>
      <c r="W1771" t="s">
        <v>15354</v>
      </c>
      <c r="X1771" t="s">
        <v>15354</v>
      </c>
      <c r="Y1771" s="9">
        <v>4996.2001954185207</v>
      </c>
      <c r="Z1771" s="9">
        <v>4706.9133037688844</v>
      </c>
      <c r="AA1771" s="9">
        <v>194.50527582692868</v>
      </c>
      <c r="AB1771" s="9" t="s">
        <v>15354</v>
      </c>
    </row>
    <row r="1772" spans="1:28" hidden="1" x14ac:dyDescent="0.25">
      <c r="A1772" t="s">
        <v>2573</v>
      </c>
      <c r="B1772" s="2">
        <v>42809</v>
      </c>
      <c r="C1772" s="3">
        <v>0</v>
      </c>
      <c r="D1772">
        <v>1.0611999999999999</v>
      </c>
      <c r="E1772">
        <v>1.07399</v>
      </c>
      <c r="F1772">
        <v>1.06073</v>
      </c>
      <c r="G1772">
        <v>1.07375</v>
      </c>
      <c r="H1772">
        <v>220330</v>
      </c>
      <c r="I1772">
        <v>-0.97919216646274032</v>
      </c>
      <c r="J1772">
        <v>1.0597125641025642</v>
      </c>
      <c r="K1772">
        <v>1.0647868926375357</v>
      </c>
      <c r="L1772">
        <v>1.0625258333333329</v>
      </c>
      <c r="M1772">
        <v>1.0621141565283942</v>
      </c>
      <c r="N1772">
        <v>1.0598949999999998</v>
      </c>
      <c r="O1772">
        <v>1.0620366636933223</v>
      </c>
      <c r="P1772" t="s">
        <v>15354</v>
      </c>
      <c r="Q1772" t="s">
        <v>15353</v>
      </c>
      <c r="R1772" t="s">
        <v>15354</v>
      </c>
      <c r="S1772" t="s">
        <v>15354</v>
      </c>
      <c r="T1772">
        <v>1.07406</v>
      </c>
      <c r="U1772">
        <v>1.0734399999999999</v>
      </c>
      <c r="V1772" t="s">
        <v>15354</v>
      </c>
      <c r="W1772" t="s">
        <v>15354</v>
      </c>
      <c r="X1772" t="s">
        <v>15354</v>
      </c>
      <c r="Y1772" s="9">
        <v>4996.2001954185207</v>
      </c>
      <c r="Z1772" s="9">
        <v>4651.695617952927</v>
      </c>
      <c r="AA1772" s="9">
        <v>137.52777515627085</v>
      </c>
      <c r="AB1772" s="9" t="s">
        <v>15354</v>
      </c>
    </row>
    <row r="1773" spans="1:28" hidden="1" x14ac:dyDescent="0.25">
      <c r="A1773" t="s">
        <v>2574</v>
      </c>
      <c r="B1773" s="2">
        <v>42810</v>
      </c>
      <c r="C1773" s="3">
        <v>0</v>
      </c>
      <c r="D1773">
        <v>1.07376</v>
      </c>
      <c r="E1773">
        <v>1.07742</v>
      </c>
      <c r="F1773">
        <v>1.07057</v>
      </c>
      <c r="G1773">
        <v>1.07718</v>
      </c>
      <c r="H1773">
        <v>241625</v>
      </c>
      <c r="I1773">
        <v>-0.85898353614895251</v>
      </c>
      <c r="J1773">
        <v>1.0601678205128204</v>
      </c>
      <c r="K1773">
        <v>1.0651006421910159</v>
      </c>
      <c r="L1773">
        <v>1.0625538888888886</v>
      </c>
      <c r="M1773">
        <v>1.0629285264457784</v>
      </c>
      <c r="N1773">
        <v>1.0603141666666664</v>
      </c>
      <c r="O1773">
        <v>1.0632481305978565</v>
      </c>
      <c r="P1773" t="s">
        <v>15354</v>
      </c>
      <c r="Q1773" t="s">
        <v>15353</v>
      </c>
      <c r="R1773" t="s">
        <v>15354</v>
      </c>
      <c r="S1773" t="s">
        <v>15354</v>
      </c>
      <c r="T1773">
        <v>1.07751</v>
      </c>
      <c r="U1773">
        <v>1.0768500000000001</v>
      </c>
      <c r="V1773" t="s">
        <v>15354</v>
      </c>
      <c r="W1773" t="s">
        <v>15354</v>
      </c>
      <c r="X1773" t="s">
        <v>15354</v>
      </c>
      <c r="Y1773" s="9">
        <v>4996.2001954185207</v>
      </c>
      <c r="Z1773" s="9">
        <v>4636.8016959643255</v>
      </c>
      <c r="AA1773" s="9">
        <v>121.92614015001453</v>
      </c>
      <c r="AB1773" s="9" t="s">
        <v>15354</v>
      </c>
    </row>
    <row r="1774" spans="1:28" hidden="1" x14ac:dyDescent="0.25">
      <c r="A1774" t="s">
        <v>2575</v>
      </c>
      <c r="B1774" s="2">
        <v>42811</v>
      </c>
      <c r="C1774" s="3">
        <v>0</v>
      </c>
      <c r="D1774">
        <v>1.07717</v>
      </c>
      <c r="E1774">
        <v>1.07823</v>
      </c>
      <c r="F1774">
        <v>1.07274</v>
      </c>
      <c r="G1774">
        <v>1.07382</v>
      </c>
      <c r="H1774">
        <v>191327</v>
      </c>
      <c r="I1774">
        <v>-15.339130434782666</v>
      </c>
      <c r="J1774">
        <v>1.0605394871794875</v>
      </c>
      <c r="K1774">
        <v>1.0653213854266863</v>
      </c>
      <c r="L1774">
        <v>1.0624327777777776</v>
      </c>
      <c r="M1774">
        <v>1.0635172547460066</v>
      </c>
      <c r="N1774">
        <v>1.0608424999999999</v>
      </c>
      <c r="O1774">
        <v>1.0640938801500279</v>
      </c>
      <c r="P1774" t="s">
        <v>15354</v>
      </c>
      <c r="Q1774" t="s">
        <v>15353</v>
      </c>
      <c r="R1774" t="s">
        <v>15354</v>
      </c>
      <c r="S1774" t="s">
        <v>15354</v>
      </c>
      <c r="T1774">
        <v>1.0741799999999999</v>
      </c>
      <c r="U1774">
        <v>1.0734600000000001</v>
      </c>
      <c r="V1774" t="s">
        <v>15354</v>
      </c>
      <c r="W1774" t="s">
        <v>15354</v>
      </c>
      <c r="X1774" t="s">
        <v>15354</v>
      </c>
      <c r="Y1774" s="9">
        <v>4996.2001954185207</v>
      </c>
      <c r="Z1774" s="9">
        <v>4651.1759625188715</v>
      </c>
      <c r="AA1774" s="9">
        <v>136.97250820873447</v>
      </c>
      <c r="AB1774" s="9" t="s">
        <v>15354</v>
      </c>
    </row>
    <row r="1775" spans="1:28" hidden="1" x14ac:dyDescent="0.25">
      <c r="A1775" t="s">
        <v>2576</v>
      </c>
      <c r="B1775" s="2">
        <v>42813</v>
      </c>
      <c r="C1775" s="3">
        <v>0</v>
      </c>
      <c r="D1775">
        <v>1.07318</v>
      </c>
      <c r="E1775">
        <v>1.0745100000000001</v>
      </c>
      <c r="F1775">
        <v>1.07317</v>
      </c>
      <c r="G1775">
        <v>1.0742</v>
      </c>
      <c r="H1775">
        <v>5621</v>
      </c>
      <c r="I1775">
        <v>-14.387718671902766</v>
      </c>
      <c r="J1775">
        <v>1.0609182051282053</v>
      </c>
      <c r="K1775">
        <v>1.0655461604791754</v>
      </c>
      <c r="L1775">
        <v>1.0623205555555553</v>
      </c>
      <c r="M1775">
        <v>1.0640947004354118</v>
      </c>
      <c r="N1775">
        <v>1.0613295833333334</v>
      </c>
      <c r="O1775">
        <v>1.0649023697380258</v>
      </c>
      <c r="P1775" t="s">
        <v>15354</v>
      </c>
      <c r="Q1775" t="s">
        <v>15353</v>
      </c>
      <c r="R1775" t="s">
        <v>15354</v>
      </c>
      <c r="S1775" t="s">
        <v>15354</v>
      </c>
      <c r="T1775">
        <v>1.0745800000000001</v>
      </c>
      <c r="U1775">
        <v>1.07382</v>
      </c>
      <c r="V1775" t="s">
        <v>15354</v>
      </c>
      <c r="W1775" t="s">
        <v>15354</v>
      </c>
      <c r="X1775" t="s">
        <v>15354</v>
      </c>
      <c r="Y1775" s="9">
        <v>4996.2001954185207</v>
      </c>
      <c r="Z1775" s="9">
        <v>4649.4446159602076</v>
      </c>
      <c r="AA1775" s="9">
        <v>135.15928931584014</v>
      </c>
      <c r="AB1775" s="9" t="s">
        <v>15354</v>
      </c>
    </row>
    <row r="1776" spans="1:28" hidden="1" x14ac:dyDescent="0.25">
      <c r="A1776" t="s">
        <v>2577</v>
      </c>
      <c r="B1776" s="2">
        <v>42814</v>
      </c>
      <c r="C1776" s="3">
        <v>0</v>
      </c>
      <c r="D1776">
        <v>1.0742100000000001</v>
      </c>
      <c r="E1776">
        <v>1.07772</v>
      </c>
      <c r="F1776">
        <v>1.0719000000000001</v>
      </c>
      <c r="G1776">
        <v>1.07368</v>
      </c>
      <c r="H1776">
        <v>177276</v>
      </c>
      <c r="I1776">
        <v>-17.67676767676782</v>
      </c>
      <c r="J1776">
        <v>1.0613465384615388</v>
      </c>
      <c r="K1776">
        <v>1.0657520804670444</v>
      </c>
      <c r="L1776">
        <v>1.0623033333333332</v>
      </c>
      <c r="M1776">
        <v>1.0646128247362003</v>
      </c>
      <c r="N1776">
        <v>1.0618629166666669</v>
      </c>
      <c r="O1776">
        <v>1.0656045801589837</v>
      </c>
      <c r="P1776" t="s">
        <v>15354</v>
      </c>
      <c r="Q1776" t="s">
        <v>15353</v>
      </c>
      <c r="R1776" t="s">
        <v>15354</v>
      </c>
      <c r="S1776" t="s">
        <v>15354</v>
      </c>
      <c r="T1776">
        <v>1.0740499999999999</v>
      </c>
      <c r="U1776">
        <v>1.07331</v>
      </c>
      <c r="V1776" t="s">
        <v>15354</v>
      </c>
      <c r="W1776" t="s">
        <v>15354</v>
      </c>
      <c r="X1776" t="s">
        <v>15354</v>
      </c>
      <c r="Y1776" s="9">
        <v>4996.2001954185207</v>
      </c>
      <c r="Z1776" s="9">
        <v>4651.7389278139017</v>
      </c>
      <c r="AA1776" s="9">
        <v>137.55760462757235</v>
      </c>
      <c r="AB1776" s="9" t="s">
        <v>15354</v>
      </c>
    </row>
    <row r="1777" spans="1:28" x14ac:dyDescent="0.25">
      <c r="A1777" t="s">
        <v>2578</v>
      </c>
      <c r="B1777" s="2">
        <v>42815</v>
      </c>
      <c r="C1777" s="3">
        <v>0</v>
      </c>
      <c r="D1777">
        <v>1.07368</v>
      </c>
      <c r="E1777">
        <v>1.0819099999999999</v>
      </c>
      <c r="F1777">
        <v>1.0735300000000001</v>
      </c>
      <c r="G1777">
        <v>1.08125</v>
      </c>
      <c r="H1777">
        <v>230034</v>
      </c>
      <c r="I1777">
        <v>-2.2433718558799551</v>
      </c>
      <c r="J1777">
        <v>1.0618874358974359</v>
      </c>
      <c r="K1777">
        <v>1.0661444328602838</v>
      </c>
      <c r="L1777">
        <v>1.0626747222222219</v>
      </c>
      <c r="M1777">
        <v>1.0655121315072165</v>
      </c>
      <c r="N1777">
        <v>1.0629941666666667</v>
      </c>
      <c r="O1777">
        <v>1.0668562137462652</v>
      </c>
      <c r="P1777" t="s">
        <v>15354</v>
      </c>
      <c r="Q1777" t="s">
        <v>15353</v>
      </c>
      <c r="R1777" t="s">
        <v>15354</v>
      </c>
      <c r="S1777" t="s">
        <v>15353</v>
      </c>
      <c r="T1777">
        <v>1.0816399999999999</v>
      </c>
      <c r="U1777">
        <v>1.0808599999999999</v>
      </c>
      <c r="V1777" t="s">
        <v>15354</v>
      </c>
      <c r="W1777" t="s">
        <v>15354</v>
      </c>
      <c r="X1777" t="s">
        <v>15354</v>
      </c>
      <c r="Y1777" s="9">
        <v>4996.2001954185207</v>
      </c>
      <c r="Z1777" s="9">
        <v>4619.0971075575244</v>
      </c>
      <c r="AA1777" s="9">
        <v>103.24399022577848</v>
      </c>
      <c r="AB1777">
        <v>103.24399022577848</v>
      </c>
    </row>
    <row r="1778" spans="1:28" x14ac:dyDescent="0.25">
      <c r="A1778" t="s">
        <v>2623</v>
      </c>
      <c r="B1778" s="2">
        <v>42867</v>
      </c>
      <c r="C1778" s="3">
        <v>0</v>
      </c>
      <c r="D1778">
        <v>1.0864199999999999</v>
      </c>
      <c r="E1778">
        <v>1.0934200000000001</v>
      </c>
      <c r="F1778">
        <v>1.0855600000000001</v>
      </c>
      <c r="G1778">
        <v>1.0931</v>
      </c>
      <c r="H1778">
        <v>150268</v>
      </c>
      <c r="I1778">
        <v>-49.616648411829658</v>
      </c>
      <c r="J1778">
        <v>1.0713946153846154</v>
      </c>
      <c r="K1778">
        <v>1.0761426073943827</v>
      </c>
      <c r="L1778">
        <v>1.07812</v>
      </c>
      <c r="M1778">
        <v>1.0824406440780969</v>
      </c>
      <c r="N1778">
        <v>1.0854975</v>
      </c>
      <c r="O1778">
        <v>1.0859474677936598</v>
      </c>
      <c r="P1778" t="s">
        <v>15353</v>
      </c>
      <c r="Q1778" t="s">
        <v>15353</v>
      </c>
      <c r="R1778" t="s">
        <v>15353</v>
      </c>
      <c r="S1778" t="s">
        <v>15354</v>
      </c>
      <c r="T1778">
        <v>1.0932999999999999</v>
      </c>
      <c r="U1778">
        <v>1.0929</v>
      </c>
      <c r="V1778" t="s">
        <v>15354</v>
      </c>
      <c r="W1778" t="s">
        <v>15354</v>
      </c>
      <c r="X1778">
        <v>5000</v>
      </c>
      <c r="Y1778">
        <v>4573.3101618951796</v>
      </c>
      <c r="Z1778">
        <v>4998.1706759352419</v>
      </c>
      <c r="AA1778">
        <v>-1.8293240647581115</v>
      </c>
    </row>
    <row r="1779" spans="1:28" hidden="1" x14ac:dyDescent="0.25">
      <c r="A1779" t="s">
        <v>2624</v>
      </c>
      <c r="B1779" s="2">
        <v>42869</v>
      </c>
      <c r="C1779" s="3">
        <v>0</v>
      </c>
      <c r="D1779">
        <v>1.0928800000000001</v>
      </c>
      <c r="E1779">
        <v>1.0934999999999999</v>
      </c>
      <c r="F1779">
        <v>1.09226</v>
      </c>
      <c r="G1779">
        <v>1.09277</v>
      </c>
      <c r="H1779">
        <v>6986</v>
      </c>
      <c r="I1779">
        <v>-51.423877327491994</v>
      </c>
      <c r="J1779">
        <v>1.0717907692307695</v>
      </c>
      <c r="K1779">
        <v>1.0765635540426262</v>
      </c>
      <c r="L1779">
        <v>1.0788380555555557</v>
      </c>
      <c r="M1779">
        <v>1.082998987641443</v>
      </c>
      <c r="N1779">
        <v>1.0868225</v>
      </c>
      <c r="O1779">
        <v>1.0864932703701671</v>
      </c>
      <c r="P1779" t="s">
        <v>15354</v>
      </c>
      <c r="Q1779" t="s">
        <v>15353</v>
      </c>
      <c r="R1779" t="s">
        <v>15354</v>
      </c>
      <c r="S1779" t="s">
        <v>15354</v>
      </c>
      <c r="T1779">
        <v>1.09297</v>
      </c>
      <c r="U1779">
        <v>1.09257</v>
      </c>
      <c r="V1779" t="s">
        <v>15354</v>
      </c>
      <c r="W1779" t="s">
        <v>15354</v>
      </c>
      <c r="X1779" t="s">
        <v>15354</v>
      </c>
      <c r="Y1779">
        <v>4573.3101618951796</v>
      </c>
      <c r="Z1779">
        <v>4996.6614835818164</v>
      </c>
      <c r="AA1779">
        <v>-3.3385164181836444</v>
      </c>
      <c r="AB1779" t="s">
        <v>15354</v>
      </c>
    </row>
    <row r="1780" spans="1:28" hidden="1" x14ac:dyDescent="0.25">
      <c r="A1780" t="s">
        <v>2625</v>
      </c>
      <c r="B1780" s="2">
        <v>42870</v>
      </c>
      <c r="C1780" s="3">
        <v>0</v>
      </c>
      <c r="D1780">
        <v>1.0927800000000001</v>
      </c>
      <c r="E1780">
        <v>1.09893</v>
      </c>
      <c r="F1780">
        <v>1.0922499999999999</v>
      </c>
      <c r="G1780">
        <v>1.09799</v>
      </c>
      <c r="H1780">
        <v>142709</v>
      </c>
      <c r="I1780">
        <v>-22.836801752464513</v>
      </c>
      <c r="J1780">
        <v>1.0722794871794874</v>
      </c>
      <c r="K1780">
        <v>1.0771059957124329</v>
      </c>
      <c r="L1780">
        <v>1.0797002777777778</v>
      </c>
      <c r="M1780">
        <v>1.0838093126337973</v>
      </c>
      <c r="N1780">
        <v>1.0882254166666667</v>
      </c>
      <c r="O1780">
        <v>1.0874130087405538</v>
      </c>
      <c r="P1780" t="s">
        <v>15354</v>
      </c>
      <c r="Q1780" t="s">
        <v>15353</v>
      </c>
      <c r="R1780" t="s">
        <v>15354</v>
      </c>
      <c r="S1780" t="s">
        <v>15354</v>
      </c>
      <c r="T1780">
        <v>1.0982099999999999</v>
      </c>
      <c r="U1780">
        <v>1.0977699999999999</v>
      </c>
      <c r="V1780" t="s">
        <v>15354</v>
      </c>
      <c r="W1780" t="s">
        <v>15354</v>
      </c>
      <c r="X1780" t="s">
        <v>15354</v>
      </c>
      <c r="Y1780">
        <v>4573.3101618951796</v>
      </c>
      <c r="Z1780">
        <v>5020.4426964236709</v>
      </c>
      <c r="AA1780">
        <v>20.442696423670895</v>
      </c>
      <c r="AB1780" t="s">
        <v>15354</v>
      </c>
    </row>
    <row r="1781" spans="1:28" hidden="1" x14ac:dyDescent="0.25">
      <c r="A1781" t="s">
        <v>2626</v>
      </c>
      <c r="B1781" s="2">
        <v>42871</v>
      </c>
      <c r="C1781" s="3">
        <v>0</v>
      </c>
      <c r="D1781">
        <v>1.09798</v>
      </c>
      <c r="E1781">
        <v>1.10971</v>
      </c>
      <c r="F1781">
        <v>1.0979000000000001</v>
      </c>
      <c r="G1781">
        <v>1.1093299999999999</v>
      </c>
      <c r="H1781">
        <v>173586</v>
      </c>
      <c r="I1781">
        <v>-1.4722975590858141</v>
      </c>
      <c r="J1781">
        <v>1.0729398717948719</v>
      </c>
      <c r="K1781">
        <v>1.0779217932893332</v>
      </c>
      <c r="L1781">
        <v>1.0808541666666667</v>
      </c>
      <c r="M1781">
        <v>1.0851888092481867</v>
      </c>
      <c r="N1781">
        <v>1.08975</v>
      </c>
      <c r="O1781">
        <v>1.0891663680413095</v>
      </c>
      <c r="P1781" t="s">
        <v>15354</v>
      </c>
      <c r="Q1781" t="s">
        <v>15353</v>
      </c>
      <c r="R1781" t="s">
        <v>15354</v>
      </c>
      <c r="S1781" t="s">
        <v>15354</v>
      </c>
      <c r="T1781">
        <v>1.10964</v>
      </c>
      <c r="U1781">
        <v>1.1090199999999999</v>
      </c>
      <c r="V1781" t="s">
        <v>15354</v>
      </c>
      <c r="W1781" t="s">
        <v>15354</v>
      </c>
      <c r="X1781" t="s">
        <v>15354</v>
      </c>
      <c r="Y1781">
        <v>4573.3101618951796</v>
      </c>
      <c r="Z1781">
        <v>5071.8924357449914</v>
      </c>
      <c r="AA1781">
        <v>71.892435744991417</v>
      </c>
      <c r="AB1781" t="s">
        <v>15354</v>
      </c>
    </row>
    <row r="1782" spans="1:28" hidden="1" x14ac:dyDescent="0.25">
      <c r="A1782" t="s">
        <v>2627</v>
      </c>
      <c r="B1782" s="2">
        <v>42872</v>
      </c>
      <c r="C1782" s="3">
        <v>0</v>
      </c>
      <c r="D1782">
        <v>1.1093200000000001</v>
      </c>
      <c r="E1782">
        <v>1.11704</v>
      </c>
      <c r="F1782">
        <v>1.10816</v>
      </c>
      <c r="G1782">
        <v>1.11541</v>
      </c>
      <c r="H1782">
        <v>221405</v>
      </c>
      <c r="I1782">
        <v>-4.9185274592637986</v>
      </c>
      <c r="J1782">
        <v>1.0736464102564105</v>
      </c>
      <c r="K1782">
        <v>1.078870861813654</v>
      </c>
      <c r="L1782">
        <v>1.0821941666666666</v>
      </c>
      <c r="M1782">
        <v>1.0868223871266631</v>
      </c>
      <c r="N1782">
        <v>1.0915816666666667</v>
      </c>
      <c r="O1782">
        <v>1.0912658585980048</v>
      </c>
      <c r="P1782" t="s">
        <v>15354</v>
      </c>
      <c r="Q1782" t="s">
        <v>15353</v>
      </c>
      <c r="R1782" t="s">
        <v>15354</v>
      </c>
      <c r="S1782" t="s">
        <v>15354</v>
      </c>
      <c r="T1782">
        <v>1.1158300000000001</v>
      </c>
      <c r="U1782">
        <v>1.1149899999999999</v>
      </c>
      <c r="V1782" t="s">
        <v>15354</v>
      </c>
      <c r="W1782" t="s">
        <v>15354</v>
      </c>
      <c r="X1782" t="s">
        <v>15354</v>
      </c>
      <c r="Y1782">
        <v>4573.3101618951796</v>
      </c>
      <c r="Z1782">
        <v>5099.1950974115061</v>
      </c>
      <c r="AA1782">
        <v>99.19509741150614</v>
      </c>
      <c r="AB1782" t="s">
        <v>15354</v>
      </c>
    </row>
    <row r="1783" spans="1:28" hidden="1" x14ac:dyDescent="0.25">
      <c r="A1783" t="s">
        <v>2628</v>
      </c>
      <c r="B1783" s="2">
        <v>42873</v>
      </c>
      <c r="C1783" s="3">
        <v>0</v>
      </c>
      <c r="D1783">
        <v>1.1154299999999999</v>
      </c>
      <c r="E1783">
        <v>1.1171899999999999</v>
      </c>
      <c r="F1783">
        <v>1.1075699999999999</v>
      </c>
      <c r="G1783">
        <v>1.1110100000000001</v>
      </c>
      <c r="H1783">
        <v>259411</v>
      </c>
      <c r="I1783">
        <v>-18.564133373385058</v>
      </c>
      <c r="J1783">
        <v>1.0742091025641027</v>
      </c>
      <c r="K1783">
        <v>1.0796845108816626</v>
      </c>
      <c r="L1783">
        <v>1.0834897222222222</v>
      </c>
      <c r="M1783">
        <v>1.0881298256603569</v>
      </c>
      <c r="N1783">
        <v>1.0932316666666666</v>
      </c>
      <c r="O1783">
        <v>1.0928453899101647</v>
      </c>
      <c r="P1783" t="s">
        <v>15354</v>
      </c>
      <c r="Q1783" t="s">
        <v>15353</v>
      </c>
      <c r="R1783" t="s">
        <v>15354</v>
      </c>
      <c r="S1783" t="s">
        <v>15354</v>
      </c>
      <c r="T1783">
        <v>1.11147</v>
      </c>
      <c r="U1783">
        <v>1.1105499999999999</v>
      </c>
      <c r="V1783" t="s">
        <v>15354</v>
      </c>
      <c r="W1783" t="s">
        <v>15354</v>
      </c>
      <c r="X1783" t="s">
        <v>15354</v>
      </c>
      <c r="Y1783">
        <v>4573.3101618951796</v>
      </c>
      <c r="Z1783">
        <v>5078.8896002926913</v>
      </c>
      <c r="AA1783">
        <v>78.889600292691284</v>
      </c>
      <c r="AB1783" t="s">
        <v>15354</v>
      </c>
    </row>
    <row r="1784" spans="1:28" hidden="1" x14ac:dyDescent="0.25">
      <c r="A1784" t="s">
        <v>2629</v>
      </c>
      <c r="B1784" s="2">
        <v>42874</v>
      </c>
      <c r="C1784" s="3">
        <v>0</v>
      </c>
      <c r="D1784">
        <v>1.111</v>
      </c>
      <c r="E1784">
        <v>1.12117</v>
      </c>
      <c r="F1784">
        <v>1.10995</v>
      </c>
      <c r="G1784">
        <v>1.1206499999999999</v>
      </c>
      <c r="H1784">
        <v>205582</v>
      </c>
      <c r="I1784">
        <v>-1.3952240407836789</v>
      </c>
      <c r="J1784">
        <v>1.0749720512820515</v>
      </c>
      <c r="K1784">
        <v>1.0807216118720002</v>
      </c>
      <c r="L1784">
        <v>1.0852052777777776</v>
      </c>
      <c r="M1784">
        <v>1.0898876729219591</v>
      </c>
      <c r="N1784">
        <v>1.0952433333333333</v>
      </c>
      <c r="O1784">
        <v>1.0950697587173517</v>
      </c>
      <c r="P1784" t="s">
        <v>15354</v>
      </c>
      <c r="Q1784" t="s">
        <v>15353</v>
      </c>
      <c r="R1784" t="s">
        <v>15354</v>
      </c>
      <c r="S1784" t="s">
        <v>15354</v>
      </c>
      <c r="T1784">
        <v>1.12121</v>
      </c>
      <c r="U1784">
        <v>1.12009</v>
      </c>
      <c r="V1784" t="s">
        <v>15354</v>
      </c>
      <c r="W1784" t="s">
        <v>15354</v>
      </c>
      <c r="X1784" t="s">
        <v>15354</v>
      </c>
      <c r="Y1784">
        <v>4573.3101618951796</v>
      </c>
      <c r="Z1784">
        <v>5122.5189792371721</v>
      </c>
      <c r="AA1784">
        <v>122.51897923717206</v>
      </c>
      <c r="AB1784" t="s">
        <v>15354</v>
      </c>
    </row>
    <row r="1785" spans="1:28" hidden="1" x14ac:dyDescent="0.25">
      <c r="A1785" t="s">
        <v>2630</v>
      </c>
      <c r="B1785" s="2">
        <v>42876</v>
      </c>
      <c r="C1785" s="3">
        <v>0</v>
      </c>
      <c r="D1785">
        <v>1.11917</v>
      </c>
      <c r="E1785">
        <v>1.121</v>
      </c>
      <c r="F1785">
        <v>1.1191599999999999</v>
      </c>
      <c r="G1785">
        <v>1.12032</v>
      </c>
      <c r="H1785">
        <v>12390</v>
      </c>
      <c r="I1785">
        <v>-2.280654682049958</v>
      </c>
      <c r="J1785">
        <v>1.0757132051282055</v>
      </c>
      <c r="K1785">
        <v>1.0817241027106836</v>
      </c>
      <c r="L1785">
        <v>1.0869349999999998</v>
      </c>
      <c r="M1785">
        <v>1.0915326635748261</v>
      </c>
      <c r="N1785">
        <v>1.0966179166666667</v>
      </c>
      <c r="O1785">
        <v>1.0970897780199635</v>
      </c>
      <c r="P1785" t="s">
        <v>15354</v>
      </c>
      <c r="Q1785" t="s">
        <v>15353</v>
      </c>
      <c r="R1785" t="s">
        <v>15354</v>
      </c>
      <c r="S1785" t="s">
        <v>15354</v>
      </c>
      <c r="T1785">
        <v>1.1209499999999999</v>
      </c>
      <c r="U1785">
        <v>1.1196900000000001</v>
      </c>
      <c r="V1785" t="s">
        <v>15354</v>
      </c>
      <c r="W1785" t="s">
        <v>15354</v>
      </c>
      <c r="X1785" t="s">
        <v>15354</v>
      </c>
      <c r="Y1785">
        <v>4573.3101618951796</v>
      </c>
      <c r="Z1785">
        <v>5120.6896551724139</v>
      </c>
      <c r="AA1785">
        <v>120.68965517241395</v>
      </c>
      <c r="AB1785" t="s">
        <v>15354</v>
      </c>
    </row>
    <row r="1786" spans="1:28" hidden="1" x14ac:dyDescent="0.25">
      <c r="A1786" t="s">
        <v>2631</v>
      </c>
      <c r="B1786" s="2">
        <v>42877</v>
      </c>
      <c r="C1786" s="3">
        <v>0</v>
      </c>
      <c r="D1786">
        <v>1.12032</v>
      </c>
      <c r="E1786">
        <v>1.1263399999999999</v>
      </c>
      <c r="F1786">
        <v>1.1161399999999999</v>
      </c>
      <c r="G1786">
        <v>1.1237299999999999</v>
      </c>
      <c r="H1786">
        <v>208315</v>
      </c>
      <c r="I1786">
        <v>-6.1498586239397097</v>
      </c>
      <c r="J1786">
        <v>1.0765189743589745</v>
      </c>
      <c r="K1786">
        <v>1.0827875431483878</v>
      </c>
      <c r="L1786">
        <v>1.0887133333333334</v>
      </c>
      <c r="M1786">
        <v>1.0932730601383491</v>
      </c>
      <c r="N1786">
        <v>1.0981695833333334</v>
      </c>
      <c r="O1786">
        <v>1.0992209957783665</v>
      </c>
      <c r="P1786" t="s">
        <v>15354</v>
      </c>
      <c r="Q1786" t="s">
        <v>15353</v>
      </c>
      <c r="R1786" t="s">
        <v>15354</v>
      </c>
      <c r="S1786" t="s">
        <v>15354</v>
      </c>
      <c r="T1786">
        <v>1.12442</v>
      </c>
      <c r="U1786">
        <v>1.12304</v>
      </c>
      <c r="V1786" t="s">
        <v>15354</v>
      </c>
      <c r="W1786" t="s">
        <v>15354</v>
      </c>
      <c r="X1786" t="s">
        <v>15354</v>
      </c>
      <c r="Y1786">
        <v>4573.3101618951796</v>
      </c>
      <c r="Z1786">
        <v>5136.0102442147627</v>
      </c>
      <c r="AA1786">
        <v>136.01024421476268</v>
      </c>
      <c r="AB1786" t="s">
        <v>15354</v>
      </c>
    </row>
    <row r="1787" spans="1:28" hidden="1" x14ac:dyDescent="0.25">
      <c r="A1787" t="s">
        <v>2632</v>
      </c>
      <c r="B1787" s="2">
        <v>42878</v>
      </c>
      <c r="C1787" s="3">
        <v>0</v>
      </c>
      <c r="D1787">
        <v>1.12371</v>
      </c>
      <c r="E1787">
        <v>1.1268199999999999</v>
      </c>
      <c r="F1787">
        <v>1.1174999999999999</v>
      </c>
      <c r="G1787">
        <v>1.11788</v>
      </c>
      <c r="H1787">
        <v>240306</v>
      </c>
      <c r="I1787">
        <v>-20.829450139794918</v>
      </c>
      <c r="J1787">
        <v>1.0773366666666671</v>
      </c>
      <c r="K1787">
        <v>1.0836759597775425</v>
      </c>
      <c r="L1787">
        <v>1.0902927777777776</v>
      </c>
      <c r="M1787">
        <v>1.0946031649957357</v>
      </c>
      <c r="N1787">
        <v>1.0992166666666667</v>
      </c>
      <c r="O1787">
        <v>1.1007137161160971</v>
      </c>
      <c r="P1787" t="s">
        <v>15355</v>
      </c>
      <c r="Q1787" t="s">
        <v>15353</v>
      </c>
      <c r="R1787" t="s">
        <v>15354</v>
      </c>
      <c r="S1787" t="s">
        <v>15354</v>
      </c>
      <c r="T1787">
        <v>1.1185499999999999</v>
      </c>
      <c r="U1787">
        <v>1.11721</v>
      </c>
      <c r="V1787" t="s">
        <v>15354</v>
      </c>
      <c r="W1787" t="s">
        <v>15354</v>
      </c>
      <c r="X1787" t="s">
        <v>15354</v>
      </c>
      <c r="Y1787">
        <v>4573.3101618951796</v>
      </c>
      <c r="Z1787">
        <v>5109.347845970914</v>
      </c>
      <c r="AA1787">
        <v>109.34784597091402</v>
      </c>
      <c r="AB1787" t="s">
        <v>15354</v>
      </c>
    </row>
    <row r="1788" spans="1:28" hidden="1" x14ac:dyDescent="0.25">
      <c r="A1788" t="s">
        <v>2633</v>
      </c>
      <c r="B1788" s="2">
        <v>42879</v>
      </c>
      <c r="C1788" s="3">
        <v>0</v>
      </c>
      <c r="D1788">
        <v>1.11791</v>
      </c>
      <c r="E1788">
        <v>1.1233200000000001</v>
      </c>
      <c r="F1788">
        <v>1.1168499999999999</v>
      </c>
      <c r="G1788">
        <v>1.12304</v>
      </c>
      <c r="H1788">
        <v>234211</v>
      </c>
      <c r="I1788">
        <v>-8.8070829450137644</v>
      </c>
      <c r="J1788">
        <v>1.0782083333333337</v>
      </c>
      <c r="K1788">
        <v>1.0846725177578578</v>
      </c>
      <c r="L1788">
        <v>1.09185</v>
      </c>
      <c r="M1788">
        <v>1.0961402912121825</v>
      </c>
      <c r="N1788">
        <v>1.10055875</v>
      </c>
      <c r="O1788">
        <v>1.1024998188268094</v>
      </c>
      <c r="P1788" t="s">
        <v>15354</v>
      </c>
      <c r="Q1788" t="s">
        <v>15353</v>
      </c>
      <c r="R1788" t="s">
        <v>15354</v>
      </c>
      <c r="S1788" t="s">
        <v>15354</v>
      </c>
      <c r="T1788">
        <v>1.12368</v>
      </c>
      <c r="U1788">
        <v>1.1224000000000001</v>
      </c>
      <c r="V1788" t="s">
        <v>15354</v>
      </c>
      <c r="W1788" t="s">
        <v>15354</v>
      </c>
      <c r="X1788" t="s">
        <v>15354</v>
      </c>
      <c r="Y1788">
        <v>4573.3101618951796</v>
      </c>
      <c r="Z1788">
        <v>5133.0833257111499</v>
      </c>
      <c r="AA1788">
        <v>133.08332571114988</v>
      </c>
      <c r="AB1788" t="s">
        <v>15354</v>
      </c>
    </row>
    <row r="1789" spans="1:28" hidden="1" x14ac:dyDescent="0.25">
      <c r="A1789" t="s">
        <v>2634</v>
      </c>
      <c r="B1789" s="2">
        <v>42880</v>
      </c>
      <c r="C1789" s="3">
        <v>0</v>
      </c>
      <c r="D1789">
        <v>1.1230599999999999</v>
      </c>
      <c r="E1789">
        <v>1.12503</v>
      </c>
      <c r="F1789">
        <v>1.11937</v>
      </c>
      <c r="G1789">
        <v>1.121</v>
      </c>
      <c r="H1789">
        <v>193235</v>
      </c>
      <c r="I1789">
        <v>-13.560111835973803</v>
      </c>
      <c r="J1789">
        <v>1.0790110256410257</v>
      </c>
      <c r="K1789">
        <v>1.0855922008525956</v>
      </c>
      <c r="L1789">
        <v>1.0935033333333335</v>
      </c>
      <c r="M1789">
        <v>1.097484059254767</v>
      </c>
      <c r="N1789">
        <v>1.1019962499999998</v>
      </c>
      <c r="O1789">
        <v>1.1039798333206647</v>
      </c>
      <c r="P1789" t="s">
        <v>15354</v>
      </c>
      <c r="Q1789" t="s">
        <v>15353</v>
      </c>
      <c r="R1789" t="s">
        <v>15354</v>
      </c>
      <c r="S1789" t="s">
        <v>15354</v>
      </c>
      <c r="T1789">
        <v>1.12155</v>
      </c>
      <c r="U1789">
        <v>1.1204499999999999</v>
      </c>
      <c r="V1789" t="s">
        <v>15354</v>
      </c>
      <c r="W1789" t="s">
        <v>15354</v>
      </c>
      <c r="X1789" t="s">
        <v>15354</v>
      </c>
      <c r="Y1789">
        <v>4573.3101618951796</v>
      </c>
      <c r="Z1789">
        <v>5124.1653708954536</v>
      </c>
      <c r="AA1789">
        <v>124.16537089545363</v>
      </c>
      <c r="AB1789" t="s">
        <v>15354</v>
      </c>
    </row>
    <row r="1790" spans="1:28" hidden="1" x14ac:dyDescent="0.25">
      <c r="A1790" t="s">
        <v>2635</v>
      </c>
      <c r="B1790" s="2">
        <v>42881</v>
      </c>
      <c r="C1790" s="3">
        <v>0</v>
      </c>
      <c r="D1790">
        <v>1.1209899999999999</v>
      </c>
      <c r="E1790">
        <v>1.1234599999999999</v>
      </c>
      <c r="F1790">
        <v>1.11605</v>
      </c>
      <c r="G1790">
        <v>1.11799</v>
      </c>
      <c r="H1790">
        <v>189327</v>
      </c>
      <c r="I1790">
        <v>-20.57315936626264</v>
      </c>
      <c r="J1790">
        <v>1.0798064102564102</v>
      </c>
      <c r="K1790">
        <v>1.0864123982993654</v>
      </c>
      <c r="L1790">
        <v>1.0950850000000001</v>
      </c>
      <c r="M1790">
        <v>1.0985924884842388</v>
      </c>
      <c r="N1790">
        <v>1.1031787499999999</v>
      </c>
      <c r="O1790">
        <v>1.1051006466550115</v>
      </c>
      <c r="P1790" t="s">
        <v>15355</v>
      </c>
      <c r="Q1790" t="s">
        <v>15353</v>
      </c>
      <c r="R1790" t="s">
        <v>15354</v>
      </c>
      <c r="S1790" t="s">
        <v>15354</v>
      </c>
      <c r="T1790">
        <v>1.11846</v>
      </c>
      <c r="U1790">
        <v>1.1175200000000001</v>
      </c>
      <c r="V1790" t="s">
        <v>15354</v>
      </c>
      <c r="W1790" t="s">
        <v>15354</v>
      </c>
      <c r="X1790" t="s">
        <v>15354</v>
      </c>
      <c r="Y1790">
        <v>4573.3101618951796</v>
      </c>
      <c r="Z1790">
        <v>5110.7655721211013</v>
      </c>
      <c r="AA1790">
        <v>110.76557212110129</v>
      </c>
      <c r="AB1790" t="s">
        <v>15354</v>
      </c>
    </row>
    <row r="1791" spans="1:28" hidden="1" x14ac:dyDescent="0.25">
      <c r="A1791" t="s">
        <v>2636</v>
      </c>
      <c r="B1791" s="2">
        <v>42883</v>
      </c>
      <c r="C1791" s="3">
        <v>0</v>
      </c>
      <c r="D1791">
        <v>1.1170100000000001</v>
      </c>
      <c r="E1791">
        <v>1.11849</v>
      </c>
      <c r="F1791">
        <v>1.1167199999999999</v>
      </c>
      <c r="G1791">
        <v>1.1175999999999999</v>
      </c>
      <c r="H1791">
        <v>8167</v>
      </c>
      <c r="I1791">
        <v>-22.346097915656905</v>
      </c>
      <c r="J1791">
        <v>1.0806064102564104</v>
      </c>
      <c r="K1791">
        <v>1.0872019578360903</v>
      </c>
      <c r="L1791">
        <v>1.0966580555555558</v>
      </c>
      <c r="M1791">
        <v>1.0996199215391449</v>
      </c>
      <c r="N1791">
        <v>1.1043049999999999</v>
      </c>
      <c r="O1791">
        <v>1.1061005949226106</v>
      </c>
      <c r="P1791" t="s">
        <v>15354</v>
      </c>
      <c r="Q1791" t="s">
        <v>15353</v>
      </c>
      <c r="R1791" t="s">
        <v>15354</v>
      </c>
      <c r="S1791" t="s">
        <v>15354</v>
      </c>
      <c r="T1791">
        <v>1.11795</v>
      </c>
      <c r="U1791">
        <v>1.1172500000000001</v>
      </c>
      <c r="V1791" t="s">
        <v>15354</v>
      </c>
      <c r="W1791" t="s">
        <v>15354</v>
      </c>
      <c r="X1791" t="s">
        <v>15354</v>
      </c>
      <c r="Y1791">
        <v>4573.3101618951796</v>
      </c>
      <c r="Z1791">
        <v>5109.5307783773897</v>
      </c>
      <c r="AA1791">
        <v>109.53077837738965</v>
      </c>
      <c r="AB1791" t="s">
        <v>15354</v>
      </c>
    </row>
    <row r="1792" spans="1:28" hidden="1" x14ac:dyDescent="0.25">
      <c r="A1792" t="s">
        <v>2637</v>
      </c>
      <c r="B1792" s="2">
        <v>42884</v>
      </c>
      <c r="C1792" s="3">
        <v>0</v>
      </c>
      <c r="D1792">
        <v>1.11758</v>
      </c>
      <c r="E1792">
        <v>1.1189800000000001</v>
      </c>
      <c r="F1792">
        <v>1.11277</v>
      </c>
      <c r="G1792">
        <v>1.1129</v>
      </c>
      <c r="H1792">
        <v>118738</v>
      </c>
      <c r="I1792">
        <v>-40.266126699450204</v>
      </c>
      <c r="J1792">
        <v>1.0813053846153846</v>
      </c>
      <c r="K1792">
        <v>1.0878525411820119</v>
      </c>
      <c r="L1792">
        <v>1.0980075000000005</v>
      </c>
      <c r="M1792">
        <v>1.10033776361811</v>
      </c>
      <c r="N1792">
        <v>1.1052241666666665</v>
      </c>
      <c r="O1792">
        <v>1.1066445473288018</v>
      </c>
      <c r="P1792" t="s">
        <v>15354</v>
      </c>
      <c r="Q1792" t="s">
        <v>15353</v>
      </c>
      <c r="R1792" t="s">
        <v>15354</v>
      </c>
      <c r="S1792" t="s">
        <v>15354</v>
      </c>
      <c r="T1792">
        <v>1.1131200000000001</v>
      </c>
      <c r="U1792">
        <v>1.1126799999999999</v>
      </c>
      <c r="V1792" t="s">
        <v>15354</v>
      </c>
      <c r="W1792" t="s">
        <v>15354</v>
      </c>
      <c r="X1792" t="s">
        <v>15354</v>
      </c>
      <c r="Y1792">
        <v>4573.3101618951796</v>
      </c>
      <c r="Z1792">
        <v>5088.6307509375283</v>
      </c>
      <c r="AA1792">
        <v>88.630750937528319</v>
      </c>
      <c r="AB1792" t="s">
        <v>15354</v>
      </c>
    </row>
    <row r="1793" spans="1:28" hidden="1" x14ac:dyDescent="0.25">
      <c r="A1793" t="s">
        <v>2638</v>
      </c>
      <c r="B1793" s="2">
        <v>42885</v>
      </c>
      <c r="C1793" s="3">
        <v>0</v>
      </c>
      <c r="D1793">
        <v>1.1129100000000001</v>
      </c>
      <c r="E1793">
        <v>1.1205400000000001</v>
      </c>
      <c r="F1793">
        <v>1.11094</v>
      </c>
      <c r="G1793">
        <v>1.1172800000000001</v>
      </c>
      <c r="H1793">
        <v>187730</v>
      </c>
      <c r="I1793">
        <v>-27.596181660398855</v>
      </c>
      <c r="J1793">
        <v>1.0820792307692304</v>
      </c>
      <c r="K1793">
        <v>1.0885975401394292</v>
      </c>
      <c r="L1793">
        <v>1.0992447222222226</v>
      </c>
      <c r="M1793">
        <v>1.1012535601792934</v>
      </c>
      <c r="N1793">
        <v>1.1062166666666664</v>
      </c>
      <c r="O1793">
        <v>1.1074953835424979</v>
      </c>
      <c r="P1793" t="s">
        <v>15354</v>
      </c>
      <c r="Q1793" t="s">
        <v>15353</v>
      </c>
      <c r="R1793" t="s">
        <v>15354</v>
      </c>
      <c r="S1793" t="s">
        <v>15354</v>
      </c>
      <c r="T1793">
        <v>1.1174599999999999</v>
      </c>
      <c r="U1793">
        <v>1.1171</v>
      </c>
      <c r="V1793" t="s">
        <v>15354</v>
      </c>
      <c r="W1793" t="s">
        <v>15354</v>
      </c>
      <c r="X1793" t="s">
        <v>15354</v>
      </c>
      <c r="Y1793">
        <v>4573.3101618951796</v>
      </c>
      <c r="Z1793">
        <v>5108.8447818531049</v>
      </c>
      <c r="AA1793">
        <v>108.84478185310491</v>
      </c>
      <c r="AB1793" t="s">
        <v>15354</v>
      </c>
    </row>
    <row r="1794" spans="1:28" hidden="1" x14ac:dyDescent="0.25">
      <c r="A1794" t="s">
        <v>2639</v>
      </c>
      <c r="B1794" s="2">
        <v>42886</v>
      </c>
      <c r="C1794" s="3">
        <v>0</v>
      </c>
      <c r="D1794">
        <v>1.1172800000000001</v>
      </c>
      <c r="E1794">
        <v>1.12521</v>
      </c>
      <c r="F1794">
        <v>1.1164499999999999</v>
      </c>
      <c r="G1794">
        <v>1.1238999999999999</v>
      </c>
      <c r="H1794">
        <v>191465</v>
      </c>
      <c r="I1794">
        <v>-10.09681881051193</v>
      </c>
      <c r="J1794">
        <v>1.0829806410256408</v>
      </c>
      <c r="K1794">
        <v>1.0894912733004565</v>
      </c>
      <c r="L1794">
        <v>1.1007016666666669</v>
      </c>
      <c r="M1794">
        <v>1.1024776920614938</v>
      </c>
      <c r="N1794">
        <v>1.1076791666666665</v>
      </c>
      <c r="O1794">
        <v>1.1088077528590981</v>
      </c>
      <c r="P1794" t="s">
        <v>15354</v>
      </c>
      <c r="Q1794" t="s">
        <v>15353</v>
      </c>
      <c r="R1794" t="s">
        <v>15354</v>
      </c>
      <c r="S1794" t="s">
        <v>15354</v>
      </c>
      <c r="T1794">
        <v>1.12409</v>
      </c>
      <c r="U1794">
        <v>1.12371</v>
      </c>
      <c r="V1794" t="s">
        <v>15354</v>
      </c>
      <c r="W1794" t="s">
        <v>15354</v>
      </c>
      <c r="X1794" t="s">
        <v>15354</v>
      </c>
      <c r="Y1794">
        <v>4573.3101618951796</v>
      </c>
      <c r="Z1794">
        <v>5139.0743620232324</v>
      </c>
      <c r="AA1794">
        <v>139.07436202323242</v>
      </c>
      <c r="AB1794" t="s">
        <v>15354</v>
      </c>
    </row>
    <row r="1795" spans="1:28" hidden="1" x14ac:dyDescent="0.25">
      <c r="A1795" t="s">
        <v>2640</v>
      </c>
      <c r="B1795" s="2">
        <v>42887</v>
      </c>
      <c r="C1795" s="3">
        <v>0</v>
      </c>
      <c r="D1795">
        <v>1.1238900000000001</v>
      </c>
      <c r="E1795">
        <v>1.1256600000000001</v>
      </c>
      <c r="F1795">
        <v>1.1202099999999999</v>
      </c>
      <c r="G1795">
        <v>1.1212800000000001</v>
      </c>
      <c r="H1795">
        <v>165990</v>
      </c>
      <c r="I1795">
        <v>-28.779220779220164</v>
      </c>
      <c r="J1795">
        <v>1.0838855128205129</v>
      </c>
      <c r="K1795">
        <v>1.090296051191584</v>
      </c>
      <c r="L1795">
        <v>1.1020869444444445</v>
      </c>
      <c r="M1795">
        <v>1.1034940330311427</v>
      </c>
      <c r="N1795">
        <v>1.1086474999999998</v>
      </c>
      <c r="O1795">
        <v>1.1098055326303702</v>
      </c>
      <c r="P1795" t="s">
        <v>15355</v>
      </c>
      <c r="Q1795" t="s">
        <v>15353</v>
      </c>
      <c r="R1795" t="s">
        <v>15354</v>
      </c>
      <c r="S1795" t="s">
        <v>15354</v>
      </c>
      <c r="T1795">
        <v>1.1214299999999999</v>
      </c>
      <c r="U1795">
        <v>1.12113</v>
      </c>
      <c r="V1795" t="s">
        <v>15354</v>
      </c>
      <c r="W1795" t="s">
        <v>15354</v>
      </c>
      <c r="X1795" t="s">
        <v>15354</v>
      </c>
      <c r="Y1795">
        <v>4573.3101618951796</v>
      </c>
      <c r="Z1795">
        <v>5127.2752218055421</v>
      </c>
      <c r="AA1795">
        <v>127.27522180554206</v>
      </c>
      <c r="AB1795" t="s">
        <v>15354</v>
      </c>
    </row>
    <row r="1796" spans="1:28" hidden="1" x14ac:dyDescent="0.25">
      <c r="A1796" t="s">
        <v>2641</v>
      </c>
      <c r="B1796" s="2">
        <v>42888</v>
      </c>
      <c r="C1796" s="3">
        <v>0</v>
      </c>
      <c r="D1796">
        <v>1.12127</v>
      </c>
      <c r="E1796">
        <v>1.1285000000000001</v>
      </c>
      <c r="F1796">
        <v>1.12049</v>
      </c>
      <c r="G1796">
        <v>1.12825</v>
      </c>
      <c r="H1796">
        <v>158784</v>
      </c>
      <c r="I1796">
        <v>-1.194457716197239</v>
      </c>
      <c r="J1796">
        <v>1.0847344871794871</v>
      </c>
      <c r="K1796">
        <v>1.0912569106550882</v>
      </c>
      <c r="L1796">
        <v>1.1036391666666667</v>
      </c>
      <c r="M1796">
        <v>1.1048321934078376</v>
      </c>
      <c r="N1796">
        <v>1.1098454166666665</v>
      </c>
      <c r="O1796">
        <v>1.1112810900199406</v>
      </c>
      <c r="P1796" t="s">
        <v>15354</v>
      </c>
      <c r="Q1796" t="s">
        <v>15353</v>
      </c>
      <c r="R1796" t="s">
        <v>15354</v>
      </c>
      <c r="S1796" t="s">
        <v>15354</v>
      </c>
      <c r="T1796">
        <v>1.1284400000000001</v>
      </c>
      <c r="U1796">
        <v>1.1280600000000001</v>
      </c>
      <c r="V1796" t="s">
        <v>15354</v>
      </c>
      <c r="W1796" t="s">
        <v>15354</v>
      </c>
      <c r="X1796" t="s">
        <v>15354</v>
      </c>
      <c r="Y1796">
        <v>4573.3101618951796</v>
      </c>
      <c r="Z1796">
        <v>5158.9682612274764</v>
      </c>
      <c r="AA1796">
        <v>158.96826122747643</v>
      </c>
      <c r="AB1796" t="s">
        <v>15354</v>
      </c>
    </row>
    <row r="1797" spans="1:28" hidden="1" x14ac:dyDescent="0.25">
      <c r="A1797" t="s">
        <v>2642</v>
      </c>
      <c r="B1797" s="2">
        <v>42890</v>
      </c>
      <c r="C1797" s="3">
        <v>0</v>
      </c>
      <c r="D1797">
        <v>1.12703</v>
      </c>
      <c r="E1797">
        <v>1.1283700000000001</v>
      </c>
      <c r="F1797">
        <v>1.1270100000000001</v>
      </c>
      <c r="G1797">
        <v>1.1277200000000001</v>
      </c>
      <c r="H1797">
        <v>7300</v>
      </c>
      <c r="I1797">
        <v>-4.2048517520215638</v>
      </c>
      <c r="J1797">
        <v>1.0855761538461535</v>
      </c>
      <c r="K1797">
        <v>1.0921800268410353</v>
      </c>
      <c r="L1797">
        <v>1.1047611111111111</v>
      </c>
      <c r="M1797">
        <v>1.1060693721425492</v>
      </c>
      <c r="N1797">
        <v>1.1111474999999997</v>
      </c>
      <c r="O1797">
        <v>1.1125962028183456</v>
      </c>
      <c r="P1797" t="s">
        <v>15354</v>
      </c>
      <c r="Q1797" t="s">
        <v>15353</v>
      </c>
      <c r="R1797" t="s">
        <v>15354</v>
      </c>
      <c r="S1797" t="s">
        <v>15354</v>
      </c>
      <c r="T1797">
        <v>1.1279399999999999</v>
      </c>
      <c r="U1797">
        <v>1.1274999999999999</v>
      </c>
      <c r="V1797" t="s">
        <v>15354</v>
      </c>
      <c r="W1797" t="s">
        <v>15354</v>
      </c>
      <c r="X1797" t="s">
        <v>15354</v>
      </c>
      <c r="Y1797">
        <v>4573.3101618951796</v>
      </c>
      <c r="Z1797">
        <v>5156.4072075368149</v>
      </c>
      <c r="AA1797">
        <v>156.40720753681489</v>
      </c>
      <c r="AB1797" t="s">
        <v>15354</v>
      </c>
    </row>
    <row r="1798" spans="1:28" hidden="1" x14ac:dyDescent="0.25">
      <c r="A1798" t="s">
        <v>2643</v>
      </c>
      <c r="B1798" s="2">
        <v>42891</v>
      </c>
      <c r="C1798" s="3">
        <v>0</v>
      </c>
      <c r="D1798">
        <v>1.12775</v>
      </c>
      <c r="E1798">
        <v>1.12785</v>
      </c>
      <c r="F1798">
        <v>1.1234200000000001</v>
      </c>
      <c r="G1798">
        <v>1.1257299999999999</v>
      </c>
      <c r="H1798">
        <v>122669</v>
      </c>
      <c r="I1798">
        <v>-15.774487471527095</v>
      </c>
      <c r="J1798">
        <v>1.0864458974358973</v>
      </c>
      <c r="K1798">
        <v>1.0930293932501229</v>
      </c>
      <c r="L1798">
        <v>1.1058511111111111</v>
      </c>
      <c r="M1798">
        <v>1.1071321087834924</v>
      </c>
      <c r="N1798">
        <v>1.1125258333333332</v>
      </c>
      <c r="O1798">
        <v>1.113646906592878</v>
      </c>
      <c r="P1798" t="s">
        <v>15354</v>
      </c>
      <c r="Q1798" t="s">
        <v>15353</v>
      </c>
      <c r="R1798" t="s">
        <v>15354</v>
      </c>
      <c r="S1798" t="s">
        <v>15354</v>
      </c>
      <c r="T1798">
        <v>1.12595</v>
      </c>
      <c r="U1798">
        <v>1.12551</v>
      </c>
      <c r="V1798" t="s">
        <v>15354</v>
      </c>
      <c r="W1798" t="s">
        <v>15354</v>
      </c>
      <c r="X1798" t="s">
        <v>15354</v>
      </c>
      <c r="Y1798">
        <v>4573.3101618951796</v>
      </c>
      <c r="Z1798">
        <v>5147.3063203146439</v>
      </c>
      <c r="AA1798">
        <v>147.30632031464393</v>
      </c>
      <c r="AB1798" t="s">
        <v>15354</v>
      </c>
    </row>
    <row r="1799" spans="1:28" hidden="1" x14ac:dyDescent="0.25">
      <c r="A1799" t="s">
        <v>2644</v>
      </c>
      <c r="B1799" s="2">
        <v>42892</v>
      </c>
      <c r="C1799" s="3">
        <v>0</v>
      </c>
      <c r="D1799">
        <v>1.1257200000000001</v>
      </c>
      <c r="E1799">
        <v>1.12842</v>
      </c>
      <c r="F1799">
        <v>1.1240399999999999</v>
      </c>
      <c r="G1799">
        <v>1.1270199999999999</v>
      </c>
      <c r="H1799">
        <v>168837</v>
      </c>
      <c r="I1799">
        <v>-8.4282460136682591</v>
      </c>
      <c r="J1799">
        <v>1.0873446153846154</v>
      </c>
      <c r="K1799">
        <v>1.0938899149399932</v>
      </c>
      <c r="L1799">
        <v>1.1068030555555552</v>
      </c>
      <c r="M1799">
        <v>1.1082071299303307</v>
      </c>
      <c r="N1799">
        <v>1.11412625</v>
      </c>
      <c r="O1799">
        <v>1.1147167540654479</v>
      </c>
      <c r="P1799" t="s">
        <v>15354</v>
      </c>
      <c r="Q1799" t="s">
        <v>15353</v>
      </c>
      <c r="R1799" t="s">
        <v>15354</v>
      </c>
      <c r="S1799" t="s">
        <v>15354</v>
      </c>
      <c r="T1799">
        <v>1.1272500000000001</v>
      </c>
      <c r="U1799">
        <v>1.12679</v>
      </c>
      <c r="V1799" t="s">
        <v>15354</v>
      </c>
      <c r="W1799" t="s">
        <v>15354</v>
      </c>
      <c r="X1799" t="s">
        <v>15354</v>
      </c>
      <c r="Y1799">
        <v>4573.3101618951796</v>
      </c>
      <c r="Z1799">
        <v>5153.1601573218695</v>
      </c>
      <c r="AA1799">
        <v>153.16015732186952</v>
      </c>
      <c r="AB1799" t="s">
        <v>15354</v>
      </c>
    </row>
    <row r="1800" spans="1:28" hidden="1" x14ac:dyDescent="0.25">
      <c r="A1800" t="s">
        <v>2645</v>
      </c>
      <c r="B1800" s="2">
        <v>42893</v>
      </c>
      <c r="C1800" s="3">
        <v>0</v>
      </c>
      <c r="D1800">
        <v>1.1270100000000001</v>
      </c>
      <c r="E1800">
        <v>1.1282300000000001</v>
      </c>
      <c r="F1800">
        <v>1.12039</v>
      </c>
      <c r="G1800">
        <v>1.12554</v>
      </c>
      <c r="H1800">
        <v>192280</v>
      </c>
      <c r="I1800">
        <v>-16.85649202733525</v>
      </c>
      <c r="J1800">
        <v>1.0882557692307693</v>
      </c>
      <c r="K1800">
        <v>1.094691182916196</v>
      </c>
      <c r="L1800">
        <v>1.1077672222222221</v>
      </c>
      <c r="M1800">
        <v>1.1091440418259884</v>
      </c>
      <c r="N1800">
        <v>1.1157441666666668</v>
      </c>
      <c r="O1800">
        <v>1.1155826137402121</v>
      </c>
      <c r="P1800" t="s">
        <v>15354</v>
      </c>
      <c r="Q1800" t="s">
        <v>15353</v>
      </c>
      <c r="R1800" t="s">
        <v>15354</v>
      </c>
      <c r="S1800" t="s">
        <v>15354</v>
      </c>
      <c r="T1800">
        <v>1.12578</v>
      </c>
      <c r="U1800">
        <v>1.1253</v>
      </c>
      <c r="V1800" t="s">
        <v>15354</v>
      </c>
      <c r="W1800" t="s">
        <v>15354</v>
      </c>
      <c r="X1800" t="s">
        <v>15354</v>
      </c>
      <c r="Y1800">
        <v>4573.3101618951796</v>
      </c>
      <c r="Z1800">
        <v>5146.3459251806453</v>
      </c>
      <c r="AA1800">
        <v>146.34592518064528</v>
      </c>
      <c r="AB1800" t="s">
        <v>15354</v>
      </c>
    </row>
    <row r="1801" spans="1:28" hidden="1" x14ac:dyDescent="0.25">
      <c r="A1801" t="s">
        <v>2646</v>
      </c>
      <c r="B1801" s="2">
        <v>42894</v>
      </c>
      <c r="C1801" s="3">
        <v>0</v>
      </c>
      <c r="D1801">
        <v>1.12554</v>
      </c>
      <c r="E1801">
        <v>1.1269</v>
      </c>
      <c r="F1801">
        <v>1.1180000000000001</v>
      </c>
      <c r="G1801">
        <v>1.11883</v>
      </c>
      <c r="H1801">
        <v>211340</v>
      </c>
      <c r="I1801">
        <v>-55.06833712984087</v>
      </c>
      <c r="J1801">
        <v>1.0890364102564103</v>
      </c>
      <c r="K1801">
        <v>1.0953022922094569</v>
      </c>
      <c r="L1801">
        <v>1.1086652777777777</v>
      </c>
      <c r="M1801">
        <v>1.1096676071326916</v>
      </c>
      <c r="N1801">
        <v>1.1170945833333332</v>
      </c>
      <c r="O1801">
        <v>1.1158424046409952</v>
      </c>
      <c r="P1801" t="s">
        <v>15355</v>
      </c>
      <c r="Q1801" t="s">
        <v>15353</v>
      </c>
      <c r="R1801" t="s">
        <v>15354</v>
      </c>
      <c r="S1801" t="s">
        <v>15354</v>
      </c>
      <c r="T1801">
        <v>1.11907</v>
      </c>
      <c r="U1801">
        <v>1.11859</v>
      </c>
      <c r="V1801" t="s">
        <v>15354</v>
      </c>
      <c r="W1801" t="s">
        <v>15354</v>
      </c>
      <c r="X1801" t="s">
        <v>15354</v>
      </c>
      <c r="Y1801">
        <v>4573.3101618951796</v>
      </c>
      <c r="Z1801">
        <v>5115.6590139943291</v>
      </c>
      <c r="AA1801">
        <v>115.65901399432914</v>
      </c>
      <c r="AB1801" t="s">
        <v>15354</v>
      </c>
    </row>
    <row r="1802" spans="1:28" hidden="1" x14ac:dyDescent="0.25">
      <c r="A1802" t="s">
        <v>2647</v>
      </c>
      <c r="B1802" s="2">
        <v>42895</v>
      </c>
      <c r="C1802" s="3">
        <v>0</v>
      </c>
      <c r="D1802">
        <v>1.1188400000000001</v>
      </c>
      <c r="E1802">
        <v>1.12157</v>
      </c>
      <c r="F1802">
        <v>1.11663</v>
      </c>
      <c r="G1802">
        <v>1.11941</v>
      </c>
      <c r="H1802">
        <v>199067</v>
      </c>
      <c r="I1802">
        <v>-51.765375854214298</v>
      </c>
      <c r="J1802">
        <v>1.0897047435897436</v>
      </c>
      <c r="K1802">
        <v>1.0959126139256732</v>
      </c>
      <c r="L1802">
        <v>1.1094930555555558</v>
      </c>
      <c r="M1802">
        <v>1.1101942229633568</v>
      </c>
      <c r="N1802">
        <v>1.1181908333333332</v>
      </c>
      <c r="O1802">
        <v>1.1161278122697156</v>
      </c>
      <c r="P1802" t="s">
        <v>15354</v>
      </c>
      <c r="Q1802" t="s">
        <v>15353</v>
      </c>
      <c r="R1802" t="s">
        <v>15354</v>
      </c>
      <c r="S1802" t="s">
        <v>15354</v>
      </c>
      <c r="T1802">
        <v>1.11965</v>
      </c>
      <c r="U1802">
        <v>1.11917</v>
      </c>
      <c r="V1802" t="s">
        <v>15354</v>
      </c>
      <c r="W1802" t="s">
        <v>15354</v>
      </c>
      <c r="X1802" t="s">
        <v>15354</v>
      </c>
      <c r="Y1802">
        <v>4573.3101618951796</v>
      </c>
      <c r="Z1802">
        <v>5118.311533888228</v>
      </c>
      <c r="AA1802">
        <v>118.31153388822804</v>
      </c>
      <c r="AB1802" t="s">
        <v>15354</v>
      </c>
    </row>
    <row r="1803" spans="1:28" hidden="1" x14ac:dyDescent="0.25">
      <c r="A1803" t="s">
        <v>2648</v>
      </c>
      <c r="B1803" s="2">
        <v>42897</v>
      </c>
      <c r="C1803" s="3">
        <v>0</v>
      </c>
      <c r="D1803">
        <v>1.1206100000000001</v>
      </c>
      <c r="E1803">
        <v>1.12096</v>
      </c>
      <c r="F1803">
        <v>1.11971</v>
      </c>
      <c r="G1803">
        <v>1.12016</v>
      </c>
      <c r="H1803">
        <v>7969</v>
      </c>
      <c r="I1803">
        <v>-47.49430523917998</v>
      </c>
      <c r="J1803">
        <v>1.0903614102564103</v>
      </c>
      <c r="K1803">
        <v>1.0965264718009726</v>
      </c>
      <c r="L1803">
        <v>1.1103149999999997</v>
      </c>
      <c r="M1803">
        <v>1.1107329136139861</v>
      </c>
      <c r="N1803">
        <v>1.1193320833333331</v>
      </c>
      <c r="O1803">
        <v>1.1164503872881384</v>
      </c>
      <c r="P1803" t="s">
        <v>15354</v>
      </c>
      <c r="Q1803" t="s">
        <v>15353</v>
      </c>
      <c r="R1803" t="s">
        <v>15354</v>
      </c>
      <c r="S1803" t="s">
        <v>15354</v>
      </c>
      <c r="T1803">
        <v>1.12039</v>
      </c>
      <c r="U1803">
        <v>1.1199300000000001</v>
      </c>
      <c r="V1803" t="s">
        <v>15354</v>
      </c>
      <c r="W1803" t="s">
        <v>15354</v>
      </c>
      <c r="X1803" t="s">
        <v>15354</v>
      </c>
      <c r="Y1803">
        <v>4573.3101618951796</v>
      </c>
      <c r="Z1803">
        <v>5121.7872496112686</v>
      </c>
      <c r="AA1803">
        <v>121.78724961126863</v>
      </c>
      <c r="AB1803" t="s">
        <v>15354</v>
      </c>
    </row>
    <row r="1804" spans="1:28" hidden="1" x14ac:dyDescent="0.25">
      <c r="A1804" t="s">
        <v>2649</v>
      </c>
      <c r="B1804" s="2">
        <v>42898</v>
      </c>
      <c r="C1804" s="3">
        <v>0</v>
      </c>
      <c r="D1804">
        <v>1.12015</v>
      </c>
      <c r="E1804">
        <v>1.12321</v>
      </c>
      <c r="F1804">
        <v>1.1191800000000001</v>
      </c>
      <c r="G1804">
        <v>1.1197299999999999</v>
      </c>
      <c r="H1804">
        <v>165033</v>
      </c>
      <c r="I1804">
        <v>-49.943052391800435</v>
      </c>
      <c r="J1804">
        <v>1.0910621794871795</v>
      </c>
      <c r="K1804">
        <v>1.0971139028946189</v>
      </c>
      <c r="L1804">
        <v>1.1111174999999998</v>
      </c>
      <c r="M1804">
        <v>1.1112192426078247</v>
      </c>
      <c r="N1804">
        <v>1.1202379166666667</v>
      </c>
      <c r="O1804">
        <v>1.1167127563050874</v>
      </c>
      <c r="P1804" t="s">
        <v>15354</v>
      </c>
      <c r="Q1804" t="s">
        <v>15353</v>
      </c>
      <c r="R1804" t="s">
        <v>15354</v>
      </c>
      <c r="S1804" t="s">
        <v>15354</v>
      </c>
      <c r="T1804">
        <v>1.11992</v>
      </c>
      <c r="U1804">
        <v>1.11954</v>
      </c>
      <c r="V1804" t="s">
        <v>15354</v>
      </c>
      <c r="W1804" t="s">
        <v>15354</v>
      </c>
      <c r="X1804" t="s">
        <v>15354</v>
      </c>
      <c r="Y1804">
        <v>4573.3101618951796</v>
      </c>
      <c r="Z1804">
        <v>5120.0036586481292</v>
      </c>
      <c r="AA1804">
        <v>120.0036586481292</v>
      </c>
      <c r="AB1804" t="s">
        <v>15354</v>
      </c>
    </row>
    <row r="1805" spans="1:28" hidden="1" x14ac:dyDescent="0.25">
      <c r="A1805" t="s">
        <v>2650</v>
      </c>
      <c r="B1805" s="2">
        <v>42899</v>
      </c>
      <c r="C1805" s="3">
        <v>0</v>
      </c>
      <c r="D1805">
        <v>1.11972</v>
      </c>
      <c r="E1805">
        <v>1.12249</v>
      </c>
      <c r="F1805">
        <v>1.11852</v>
      </c>
      <c r="G1805">
        <v>1.1209100000000001</v>
      </c>
      <c r="H1805">
        <v>158031</v>
      </c>
      <c r="I1805">
        <v>-43.223234624145654</v>
      </c>
      <c r="J1805">
        <v>1.0918278205128205</v>
      </c>
      <c r="K1805">
        <v>1.0977163357327298</v>
      </c>
      <c r="L1805">
        <v>1.11188</v>
      </c>
      <c r="M1805">
        <v>1.1117430673317261</v>
      </c>
      <c r="N1805">
        <v>1.1207204166666667</v>
      </c>
      <c r="O1805">
        <v>1.1170485358006805</v>
      </c>
      <c r="P1805" t="s">
        <v>15354</v>
      </c>
      <c r="Q1805" t="s">
        <v>15353</v>
      </c>
      <c r="R1805" t="s">
        <v>15354</v>
      </c>
      <c r="S1805" t="s">
        <v>15354</v>
      </c>
      <c r="T1805">
        <v>1.1210800000000001</v>
      </c>
      <c r="U1805">
        <v>1.1207400000000001</v>
      </c>
      <c r="V1805" t="s">
        <v>15354</v>
      </c>
      <c r="W1805" t="s">
        <v>15354</v>
      </c>
      <c r="X1805" t="s">
        <v>15354</v>
      </c>
      <c r="Y1805">
        <v>4573.3101618951796</v>
      </c>
      <c r="Z1805">
        <v>5125.4916308424035</v>
      </c>
      <c r="AA1805">
        <v>125.49163084240354</v>
      </c>
      <c r="AB1805" t="s">
        <v>15354</v>
      </c>
    </row>
    <row r="1806" spans="1:28" hidden="1" x14ac:dyDescent="0.25">
      <c r="A1806" t="s">
        <v>2651</v>
      </c>
      <c r="B1806" s="2">
        <v>42900</v>
      </c>
      <c r="C1806" s="3">
        <v>0</v>
      </c>
      <c r="D1806">
        <v>1.1209100000000001</v>
      </c>
      <c r="E1806">
        <v>1.12958</v>
      </c>
      <c r="F1806">
        <v>1.1193</v>
      </c>
      <c r="G1806">
        <v>1.1212899999999999</v>
      </c>
      <c r="H1806">
        <v>230401</v>
      </c>
      <c r="I1806">
        <v>-44.474248927039348</v>
      </c>
      <c r="J1806">
        <v>1.0924373076923077</v>
      </c>
      <c r="K1806">
        <v>1.0983131373597492</v>
      </c>
      <c r="L1806">
        <v>1.1127825</v>
      </c>
      <c r="M1806">
        <v>1.1122591177462273</v>
      </c>
      <c r="N1806">
        <v>1.1209654166666663</v>
      </c>
      <c r="O1806">
        <v>1.1173878529366261</v>
      </c>
      <c r="P1806" t="s">
        <v>15354</v>
      </c>
      <c r="Q1806" t="s">
        <v>15353</v>
      </c>
      <c r="R1806" t="s">
        <v>15354</v>
      </c>
      <c r="S1806" t="s">
        <v>15354</v>
      </c>
      <c r="T1806">
        <v>1.1214599999999999</v>
      </c>
      <c r="U1806">
        <v>1.1211199999999999</v>
      </c>
      <c r="V1806" t="s">
        <v>15354</v>
      </c>
      <c r="W1806" t="s">
        <v>15354</v>
      </c>
      <c r="X1806" t="s">
        <v>15354</v>
      </c>
      <c r="Y1806">
        <v>4573.3101618951796</v>
      </c>
      <c r="Z1806">
        <v>5127.2294887039234</v>
      </c>
      <c r="AA1806">
        <v>127.22948870392338</v>
      </c>
      <c r="AB1806" t="s">
        <v>15354</v>
      </c>
    </row>
    <row r="1807" spans="1:28" hidden="1" x14ac:dyDescent="0.25">
      <c r="A1807" t="s">
        <v>2652</v>
      </c>
      <c r="B1807" s="2">
        <v>42901</v>
      </c>
      <c r="C1807" s="3">
        <v>0</v>
      </c>
      <c r="D1807">
        <v>1.1213</v>
      </c>
      <c r="E1807">
        <v>1.1228499999999999</v>
      </c>
      <c r="F1807">
        <v>1.11321</v>
      </c>
      <c r="G1807">
        <v>1.11486</v>
      </c>
      <c r="H1807">
        <v>216614</v>
      </c>
      <c r="I1807">
        <v>-89.920586438607643</v>
      </c>
      <c r="J1807">
        <v>1.0929203846153845</v>
      </c>
      <c r="K1807">
        <v>1.0987320452746923</v>
      </c>
      <c r="L1807">
        <v>1.1132497222222222</v>
      </c>
      <c r="M1807">
        <v>1.112399705976161</v>
      </c>
      <c r="N1807">
        <v>1.1211258333333329</v>
      </c>
      <c r="O1807">
        <v>1.1171856247016962</v>
      </c>
      <c r="P1807" t="s">
        <v>15354</v>
      </c>
      <c r="Q1807" t="s">
        <v>15353</v>
      </c>
      <c r="R1807" t="s">
        <v>15354</v>
      </c>
      <c r="S1807" t="s">
        <v>15354</v>
      </c>
      <c r="T1807">
        <v>1.1150599999999999</v>
      </c>
      <c r="U1807">
        <v>1.11466</v>
      </c>
      <c r="V1807" t="s">
        <v>15354</v>
      </c>
      <c r="W1807" t="s">
        <v>15354</v>
      </c>
      <c r="X1807" t="s">
        <v>15354</v>
      </c>
      <c r="Y1807">
        <v>4573.3101618951796</v>
      </c>
      <c r="Z1807">
        <v>5097.6859050580806</v>
      </c>
      <c r="AA1807">
        <v>97.685905058080607</v>
      </c>
      <c r="AB1807" t="s">
        <v>15354</v>
      </c>
    </row>
    <row r="1808" spans="1:28" hidden="1" x14ac:dyDescent="0.25">
      <c r="A1808" t="s">
        <v>2653</v>
      </c>
      <c r="B1808" s="2">
        <v>42902</v>
      </c>
      <c r="C1808" s="3">
        <v>0</v>
      </c>
      <c r="D1808">
        <v>1.11487</v>
      </c>
      <c r="E1808">
        <v>1.12016</v>
      </c>
      <c r="F1808">
        <v>1.1138399999999999</v>
      </c>
      <c r="G1808">
        <v>1.11968</v>
      </c>
      <c r="H1808">
        <v>176632</v>
      </c>
      <c r="I1808">
        <v>-60.476481368356886</v>
      </c>
      <c r="J1808">
        <v>1.0935083333333333</v>
      </c>
      <c r="K1808">
        <v>1.0992623732424216</v>
      </c>
      <c r="L1808">
        <v>1.1138102777777779</v>
      </c>
      <c r="M1808">
        <v>1.1127932353828549</v>
      </c>
      <c r="N1808">
        <v>1.1210854166666664</v>
      </c>
      <c r="O1808">
        <v>1.1173851747255605</v>
      </c>
      <c r="P1808" t="s">
        <v>15353</v>
      </c>
      <c r="Q1808" t="s">
        <v>15353</v>
      </c>
      <c r="R1808" t="s">
        <v>15353</v>
      </c>
      <c r="S1808" t="s">
        <v>15354</v>
      </c>
      <c r="T1808">
        <v>1.1198699999999999</v>
      </c>
      <c r="U1808">
        <v>1.1194900000000001</v>
      </c>
      <c r="V1808" t="s">
        <v>15354</v>
      </c>
      <c r="W1808" t="s">
        <v>15354</v>
      </c>
      <c r="X1808">
        <v>5000</v>
      </c>
      <c r="Y1808">
        <v>4573.3101618951796</v>
      </c>
      <c r="Z1808">
        <v>5119.7749931400349</v>
      </c>
      <c r="AA1808">
        <v>119.77499314003489</v>
      </c>
      <c r="AB1808" t="s">
        <v>15354</v>
      </c>
    </row>
    <row r="1809" spans="1:28" hidden="1" x14ac:dyDescent="0.25">
      <c r="A1809" t="s">
        <v>2654</v>
      </c>
      <c r="B1809" s="2">
        <v>42904</v>
      </c>
      <c r="C1809" s="3">
        <v>0</v>
      </c>
      <c r="D1809">
        <v>1.12053</v>
      </c>
      <c r="E1809">
        <v>1.12079</v>
      </c>
      <c r="F1809">
        <v>1.1195600000000001</v>
      </c>
      <c r="G1809">
        <v>1.12039</v>
      </c>
      <c r="H1809">
        <v>9452</v>
      </c>
      <c r="I1809">
        <v>-56.139279169212173</v>
      </c>
      <c r="J1809">
        <v>1.0941005128205128</v>
      </c>
      <c r="K1809">
        <v>1.0997972498691957</v>
      </c>
      <c r="L1809">
        <v>1.114474722222222</v>
      </c>
      <c r="M1809">
        <v>1.1132038713081061</v>
      </c>
      <c r="N1809">
        <v>1.121088333333333</v>
      </c>
      <c r="O1809">
        <v>1.1176255607475156</v>
      </c>
      <c r="P1809" t="s">
        <v>15354</v>
      </c>
      <c r="Q1809" t="s">
        <v>15353</v>
      </c>
      <c r="R1809" t="s">
        <v>15354</v>
      </c>
      <c r="S1809" t="s">
        <v>15354</v>
      </c>
      <c r="T1809">
        <v>1.1205499999999999</v>
      </c>
      <c r="U1809">
        <v>1.1202300000000001</v>
      </c>
      <c r="V1809" t="s">
        <v>15354</v>
      </c>
      <c r="W1809" t="s">
        <v>15354</v>
      </c>
      <c r="X1809" t="s">
        <v>15354</v>
      </c>
      <c r="Y1809">
        <v>4573.3101618951796</v>
      </c>
      <c r="Z1809">
        <v>5123.1592426598372</v>
      </c>
      <c r="AA1809">
        <v>123.15924265983722</v>
      </c>
      <c r="AB1809" t="s">
        <v>15354</v>
      </c>
    </row>
    <row r="1810" spans="1:28" hidden="1" x14ac:dyDescent="0.25">
      <c r="A1810" t="s">
        <v>2655</v>
      </c>
      <c r="B1810" s="2">
        <v>42905</v>
      </c>
      <c r="C1810" s="3">
        <v>0</v>
      </c>
      <c r="D1810">
        <v>1.1203700000000001</v>
      </c>
      <c r="E1810">
        <v>1.1212800000000001</v>
      </c>
      <c r="F1810">
        <v>1.11409</v>
      </c>
      <c r="G1810">
        <v>1.1144499999999999</v>
      </c>
      <c r="H1810">
        <v>200104</v>
      </c>
      <c r="I1810">
        <v>-92.425167990226583</v>
      </c>
      <c r="J1810">
        <v>1.0946232051282052</v>
      </c>
      <c r="K1810">
        <v>1.1001682055687096</v>
      </c>
      <c r="L1810">
        <v>1.1150802777777775</v>
      </c>
      <c r="M1810">
        <v>1.1132712296157761</v>
      </c>
      <c r="N1810">
        <v>1.1207016666666665</v>
      </c>
      <c r="O1810">
        <v>1.1173715158877144</v>
      </c>
      <c r="P1810" t="s">
        <v>15354</v>
      </c>
      <c r="Q1810" t="s">
        <v>15353</v>
      </c>
      <c r="R1810" t="s">
        <v>15354</v>
      </c>
      <c r="S1810" t="s">
        <v>15354</v>
      </c>
      <c r="T1810">
        <v>1.1146199999999999</v>
      </c>
      <c r="U1810">
        <v>1.1142799999999999</v>
      </c>
      <c r="V1810" t="s">
        <v>15354</v>
      </c>
      <c r="W1810" t="s">
        <v>15354</v>
      </c>
      <c r="X1810" t="s">
        <v>15354</v>
      </c>
      <c r="Y1810">
        <v>4573.3101618951796</v>
      </c>
      <c r="Z1810">
        <v>5095.9480471965608</v>
      </c>
      <c r="AA1810">
        <v>95.948047196560765</v>
      </c>
      <c r="AB1810" t="s">
        <v>15354</v>
      </c>
    </row>
    <row r="1811" spans="1:28" hidden="1" x14ac:dyDescent="0.25">
      <c r="A1811" t="s">
        <v>2656</v>
      </c>
      <c r="B1811" s="2">
        <v>42906</v>
      </c>
      <c r="C1811" s="3">
        <v>0</v>
      </c>
      <c r="D1811">
        <v>1.11443</v>
      </c>
      <c r="E1811">
        <v>1.1164799999999999</v>
      </c>
      <c r="F1811">
        <v>1.11188</v>
      </c>
      <c r="G1811">
        <v>1.1136299999999999</v>
      </c>
      <c r="H1811">
        <v>222130</v>
      </c>
      <c r="I1811">
        <v>-90.112994350282975</v>
      </c>
      <c r="J1811">
        <v>1.0950383333333333</v>
      </c>
      <c r="K1811">
        <v>1.1005090104910207</v>
      </c>
      <c r="L1811">
        <v>1.1157752777777779</v>
      </c>
      <c r="M1811">
        <v>1.1132906226095178</v>
      </c>
      <c r="N1811">
        <v>1.120524583333333</v>
      </c>
      <c r="O1811">
        <v>1.1170721946166973</v>
      </c>
      <c r="P1811" t="s">
        <v>15354</v>
      </c>
      <c r="Q1811" t="s">
        <v>15353</v>
      </c>
      <c r="R1811" t="s">
        <v>15354</v>
      </c>
      <c r="S1811" t="s">
        <v>15354</v>
      </c>
      <c r="T1811">
        <v>1.1137900000000001</v>
      </c>
      <c r="U1811">
        <v>1.11347</v>
      </c>
      <c r="V1811" t="s">
        <v>15354</v>
      </c>
      <c r="W1811" t="s">
        <v>15354</v>
      </c>
      <c r="X1811" t="s">
        <v>15354</v>
      </c>
      <c r="Y1811">
        <v>4573.3101618951796</v>
      </c>
      <c r="Z1811">
        <v>5092.2436659654259</v>
      </c>
      <c r="AA1811">
        <v>92.243665965425862</v>
      </c>
      <c r="AB1811" t="s">
        <v>15354</v>
      </c>
    </row>
    <row r="1812" spans="1:28" hidden="1" x14ac:dyDescent="0.25">
      <c r="A1812" t="s">
        <v>2657</v>
      </c>
      <c r="B1812" s="2">
        <v>42907</v>
      </c>
      <c r="C1812" s="3">
        <v>0</v>
      </c>
      <c r="D1812">
        <v>1.11365</v>
      </c>
      <c r="E1812">
        <v>1.1169</v>
      </c>
      <c r="F1812">
        <v>1.1127199999999999</v>
      </c>
      <c r="G1812">
        <v>1.1166700000000001</v>
      </c>
      <c r="H1812">
        <v>203432</v>
      </c>
      <c r="I1812">
        <v>-72.937853107344296</v>
      </c>
      <c r="J1812">
        <v>1.095522435897436</v>
      </c>
      <c r="K1812">
        <v>1.1009181494659315</v>
      </c>
      <c r="L1812">
        <v>1.1166075</v>
      </c>
      <c r="M1812">
        <v>1.113473291657652</v>
      </c>
      <c r="N1812">
        <v>1.1202591666666666</v>
      </c>
      <c r="O1812">
        <v>1.1170400190473615</v>
      </c>
      <c r="P1812" t="s">
        <v>15353</v>
      </c>
      <c r="Q1812" t="s">
        <v>15353</v>
      </c>
      <c r="R1812" t="s">
        <v>15353</v>
      </c>
      <c r="S1812" t="s">
        <v>15354</v>
      </c>
      <c r="T1812">
        <v>1.1168</v>
      </c>
      <c r="U1812">
        <v>1.1165400000000001</v>
      </c>
      <c r="V1812" t="s">
        <v>15354</v>
      </c>
      <c r="W1812" t="s">
        <v>15354</v>
      </c>
      <c r="X1812">
        <v>5000</v>
      </c>
      <c r="Y1812">
        <v>4573.3101618951796</v>
      </c>
      <c r="Z1812">
        <v>5106.2837281624443</v>
      </c>
      <c r="AA1812">
        <v>106.28372816244428</v>
      </c>
      <c r="AB1812" t="s">
        <v>15354</v>
      </c>
    </row>
    <row r="1813" spans="1:28" hidden="1" x14ac:dyDescent="0.25">
      <c r="A1813" t="s">
        <v>2658</v>
      </c>
      <c r="B1813" s="2">
        <v>42908</v>
      </c>
      <c r="C1813" s="3">
        <v>0</v>
      </c>
      <c r="D1813">
        <v>1.11666</v>
      </c>
      <c r="E1813">
        <v>1.1177900000000001</v>
      </c>
      <c r="F1813">
        <v>1.11392</v>
      </c>
      <c r="G1813">
        <v>1.11497</v>
      </c>
      <c r="H1813">
        <v>194047</v>
      </c>
      <c r="I1813">
        <v>-82.542372881355774</v>
      </c>
      <c r="J1813">
        <v>1.0959925641025643</v>
      </c>
      <c r="K1813">
        <v>1.101273892517427</v>
      </c>
      <c r="L1813">
        <v>1.1174005555555555</v>
      </c>
      <c r="M1813">
        <v>1.1135541948112924</v>
      </c>
      <c r="N1813">
        <v>1.1200079166666665</v>
      </c>
      <c r="O1813">
        <v>1.1168744175235727</v>
      </c>
      <c r="P1813" t="s">
        <v>15354</v>
      </c>
      <c r="Q1813" t="s">
        <v>15353</v>
      </c>
      <c r="R1813" t="s">
        <v>15354</v>
      </c>
      <c r="S1813" t="s">
        <v>15354</v>
      </c>
      <c r="T1813">
        <v>1.11511</v>
      </c>
      <c r="U1813">
        <v>1.11483</v>
      </c>
      <c r="V1813" t="s">
        <v>15354</v>
      </c>
      <c r="W1813" t="s">
        <v>15354</v>
      </c>
      <c r="X1813" t="s">
        <v>15354</v>
      </c>
      <c r="Y1813">
        <v>4573.3101618951796</v>
      </c>
      <c r="Z1813">
        <v>5098.4633677856027</v>
      </c>
      <c r="AA1813">
        <v>98.463367785602713</v>
      </c>
      <c r="AB1813" t="s">
        <v>15354</v>
      </c>
    </row>
    <row r="1814" spans="1:28" hidden="1" x14ac:dyDescent="0.25">
      <c r="A1814" t="s">
        <v>2659</v>
      </c>
      <c r="B1814" s="2">
        <v>42909</v>
      </c>
      <c r="C1814" s="3">
        <v>0</v>
      </c>
      <c r="D1814">
        <v>1.11496</v>
      </c>
      <c r="E1814">
        <v>1.1208899999999999</v>
      </c>
      <c r="F1814">
        <v>1.11452</v>
      </c>
      <c r="G1814">
        <v>1.1191800000000001</v>
      </c>
      <c r="H1814">
        <v>164406</v>
      </c>
      <c r="I1814">
        <v>-58.757062146892295</v>
      </c>
      <c r="J1814">
        <v>1.0964988461538463</v>
      </c>
      <c r="K1814">
        <v>1.101727211694201</v>
      </c>
      <c r="L1814">
        <v>1.1181249999999998</v>
      </c>
      <c r="M1814">
        <v>1.1138582923890603</v>
      </c>
      <c r="N1814">
        <v>1.1200574999999999</v>
      </c>
      <c r="O1814">
        <v>1.117058864121687</v>
      </c>
      <c r="P1814" t="s">
        <v>15353</v>
      </c>
      <c r="Q1814" t="s">
        <v>15353</v>
      </c>
      <c r="R1814" t="s">
        <v>15353</v>
      </c>
      <c r="S1814" t="s">
        <v>15354</v>
      </c>
      <c r="T1814">
        <v>1.1193200000000001</v>
      </c>
      <c r="U1814">
        <v>1.11904</v>
      </c>
      <c r="V1814" t="s">
        <v>15354</v>
      </c>
      <c r="W1814" t="s">
        <v>15354</v>
      </c>
      <c r="X1814">
        <v>5000</v>
      </c>
      <c r="Y1814">
        <v>4573.3101618951796</v>
      </c>
      <c r="Z1814">
        <v>5117.7170035671816</v>
      </c>
      <c r="AA1814">
        <v>117.71700356718156</v>
      </c>
      <c r="AB1814" t="s">
        <v>15354</v>
      </c>
    </row>
    <row r="1815" spans="1:28" hidden="1" x14ac:dyDescent="0.25">
      <c r="A1815" t="s">
        <v>2660</v>
      </c>
      <c r="B1815" s="2">
        <v>42911</v>
      </c>
      <c r="C1815" s="3">
        <v>0</v>
      </c>
      <c r="D1815">
        <v>1.1196299999999999</v>
      </c>
      <c r="E1815">
        <v>1.11999</v>
      </c>
      <c r="F1815">
        <v>1.1190199999999999</v>
      </c>
      <c r="G1815">
        <v>1.1199699999999999</v>
      </c>
      <c r="H1815">
        <v>6523</v>
      </c>
      <c r="I1815">
        <v>-54.293785310734975</v>
      </c>
      <c r="J1815">
        <v>1.0969534615384615</v>
      </c>
      <c r="K1815">
        <v>1.1021890544361199</v>
      </c>
      <c r="L1815">
        <v>1.1188805555555552</v>
      </c>
      <c r="M1815">
        <v>1.1141886549626245</v>
      </c>
      <c r="N1815">
        <v>1.12015625</v>
      </c>
      <c r="O1815">
        <v>1.1172917549919521</v>
      </c>
      <c r="P1815" t="s">
        <v>15354</v>
      </c>
      <c r="Q1815" t="s">
        <v>15353</v>
      </c>
      <c r="R1815" t="s">
        <v>15354</v>
      </c>
      <c r="S1815" t="s">
        <v>15354</v>
      </c>
      <c r="T1815">
        <v>1.1201099999999999</v>
      </c>
      <c r="U1815">
        <v>1.1198300000000001</v>
      </c>
      <c r="V1815" t="s">
        <v>15354</v>
      </c>
      <c r="W1815" t="s">
        <v>15354</v>
      </c>
      <c r="X1815" t="s">
        <v>15354</v>
      </c>
      <c r="Y1815">
        <v>4573.3101618951796</v>
      </c>
      <c r="Z1815">
        <v>5121.3299185950791</v>
      </c>
      <c r="AA1815">
        <v>121.32991859507911</v>
      </c>
      <c r="AB1815" t="s">
        <v>15354</v>
      </c>
    </row>
    <row r="1816" spans="1:28" hidden="1" x14ac:dyDescent="0.25">
      <c r="A1816" t="s">
        <v>2661</v>
      </c>
      <c r="B1816" s="2">
        <v>42912</v>
      </c>
      <c r="C1816" s="3">
        <v>0</v>
      </c>
      <c r="D1816">
        <v>1.1199699999999999</v>
      </c>
      <c r="E1816">
        <v>1.12198</v>
      </c>
      <c r="F1816">
        <v>1.11717</v>
      </c>
      <c r="G1816">
        <v>1.1182799999999999</v>
      </c>
      <c r="H1816">
        <v>191085</v>
      </c>
      <c r="I1816">
        <v>-63.841807909604839</v>
      </c>
      <c r="J1816">
        <v>1.0973662820512824</v>
      </c>
      <c r="K1816">
        <v>1.1025964201465979</v>
      </c>
      <c r="L1816">
        <v>1.1194441666666666</v>
      </c>
      <c r="M1816">
        <v>1.1144098087484287</v>
      </c>
      <c r="N1816">
        <v>1.1203804166666667</v>
      </c>
      <c r="O1816">
        <v>1.117370814592596</v>
      </c>
      <c r="P1816" t="s">
        <v>15354</v>
      </c>
      <c r="Q1816" t="s">
        <v>15353</v>
      </c>
      <c r="R1816" t="s">
        <v>15354</v>
      </c>
      <c r="S1816" t="s">
        <v>15354</v>
      </c>
      <c r="T1816">
        <v>1.1184099999999999</v>
      </c>
      <c r="U1816">
        <v>1.11815</v>
      </c>
      <c r="V1816" t="s">
        <v>15354</v>
      </c>
      <c r="W1816" t="s">
        <v>15354</v>
      </c>
      <c r="X1816" t="s">
        <v>15354</v>
      </c>
      <c r="Y1816">
        <v>4573.3101618951796</v>
      </c>
      <c r="Z1816">
        <v>5113.6467575230954</v>
      </c>
      <c r="AA1816">
        <v>113.6467575230954</v>
      </c>
      <c r="AB1816" t="s">
        <v>15354</v>
      </c>
    </row>
    <row r="1817" spans="1:28" hidden="1" x14ac:dyDescent="0.25">
      <c r="A1817" t="s">
        <v>2662</v>
      </c>
      <c r="B1817" s="2">
        <v>42913</v>
      </c>
      <c r="C1817" s="3">
        <v>0</v>
      </c>
      <c r="D1817">
        <v>1.1182700000000001</v>
      </c>
      <c r="E1817">
        <v>1.1349400000000001</v>
      </c>
      <c r="F1817">
        <v>1.1180000000000001</v>
      </c>
      <c r="G1817">
        <v>1.1336900000000001</v>
      </c>
      <c r="H1817">
        <v>261238</v>
      </c>
      <c r="I1817">
        <v>-5.4206418039894579</v>
      </c>
      <c r="J1817">
        <v>1.0980338461538464</v>
      </c>
      <c r="K1817">
        <v>1.1033835993833929</v>
      </c>
      <c r="L1817">
        <v>1.1201208333333332</v>
      </c>
      <c r="M1817">
        <v>1.1154519812485135</v>
      </c>
      <c r="N1817">
        <v>1.1210641666666668</v>
      </c>
      <c r="O1817">
        <v>1.1186763494251886</v>
      </c>
      <c r="P1817" t="s">
        <v>15354</v>
      </c>
      <c r="Q1817" t="s">
        <v>15353</v>
      </c>
      <c r="R1817" t="s">
        <v>15354</v>
      </c>
      <c r="S1817" t="s">
        <v>15354</v>
      </c>
      <c r="T1817">
        <v>1.13395</v>
      </c>
      <c r="U1817">
        <v>1.1334299999999999</v>
      </c>
      <c r="V1817" t="s">
        <v>15354</v>
      </c>
      <c r="W1817" t="s">
        <v>15354</v>
      </c>
      <c r="X1817" t="s">
        <v>15354</v>
      </c>
      <c r="Y1817">
        <v>4573.3101618951796</v>
      </c>
      <c r="Z1817">
        <v>5183.5269367968531</v>
      </c>
      <c r="AA1817">
        <v>183.52693679685308</v>
      </c>
      <c r="AB1817" t="s">
        <v>15354</v>
      </c>
    </row>
    <row r="1818" spans="1:28" hidden="1" x14ac:dyDescent="0.25">
      <c r="A1818" t="s">
        <v>2663</v>
      </c>
      <c r="B1818" s="2">
        <v>42914</v>
      </c>
      <c r="C1818" s="3">
        <v>0</v>
      </c>
      <c r="D1818">
        <v>1.1336900000000001</v>
      </c>
      <c r="E1818">
        <v>1.13906</v>
      </c>
      <c r="F1818">
        <v>1.12917</v>
      </c>
      <c r="G1818">
        <v>1.1378200000000001</v>
      </c>
      <c r="H1818">
        <v>253992</v>
      </c>
      <c r="I1818">
        <v>-4.5621780721115108</v>
      </c>
      <c r="J1818">
        <v>1.0988285897435899</v>
      </c>
      <c r="K1818">
        <v>1.1042554069939399</v>
      </c>
      <c r="L1818">
        <v>1.120743333333333</v>
      </c>
      <c r="M1818">
        <v>1.1166610633431884</v>
      </c>
      <c r="N1818">
        <v>1.1216441666666668</v>
      </c>
      <c r="O1818">
        <v>1.1202078414711736</v>
      </c>
      <c r="P1818" t="s">
        <v>15354</v>
      </c>
      <c r="Q1818" t="s">
        <v>15353</v>
      </c>
      <c r="R1818" t="s">
        <v>15354</v>
      </c>
      <c r="S1818" t="s">
        <v>15354</v>
      </c>
      <c r="T1818">
        <v>1.13819</v>
      </c>
      <c r="U1818">
        <v>1.1374500000000001</v>
      </c>
      <c r="V1818" t="s">
        <v>15354</v>
      </c>
      <c r="W1818" t="s">
        <v>15354</v>
      </c>
      <c r="X1818" t="s">
        <v>15354</v>
      </c>
      <c r="Y1818">
        <v>4573.3101618951796</v>
      </c>
      <c r="Z1818">
        <v>5201.9116436476725</v>
      </c>
      <c r="AA1818">
        <v>201.91164364767246</v>
      </c>
      <c r="AB1818" t="s">
        <v>15354</v>
      </c>
    </row>
    <row r="1819" spans="1:28" hidden="1" x14ac:dyDescent="0.25">
      <c r="A1819" t="s">
        <v>2664</v>
      </c>
      <c r="B1819" s="2">
        <v>42915</v>
      </c>
      <c r="C1819" s="3">
        <v>0</v>
      </c>
      <c r="D1819">
        <v>1.1377999999999999</v>
      </c>
      <c r="E1819">
        <v>1.14455</v>
      </c>
      <c r="F1819">
        <v>1.13768</v>
      </c>
      <c r="G1819">
        <v>1.14394</v>
      </c>
      <c r="H1819">
        <v>248421</v>
      </c>
      <c r="I1819">
        <v>-1.8671564126109577</v>
      </c>
      <c r="J1819">
        <v>1.099792307692308</v>
      </c>
      <c r="K1819">
        <v>1.1052600802345995</v>
      </c>
      <c r="L1819">
        <v>1.1216580555555555</v>
      </c>
      <c r="M1819">
        <v>1.1181356004597729</v>
      </c>
      <c r="N1819">
        <v>1.1225883333333335</v>
      </c>
      <c r="O1819">
        <v>1.1221064141534796</v>
      </c>
      <c r="P1819" t="s">
        <v>15354</v>
      </c>
      <c r="Q1819" t="s">
        <v>15353</v>
      </c>
      <c r="R1819" t="s">
        <v>15354</v>
      </c>
      <c r="S1819" t="s">
        <v>15354</v>
      </c>
      <c r="T1819">
        <v>1.14442</v>
      </c>
      <c r="U1819">
        <v>1.1434599999999999</v>
      </c>
      <c r="V1819" t="s">
        <v>15354</v>
      </c>
      <c r="W1819" t="s">
        <v>15354</v>
      </c>
      <c r="X1819" t="s">
        <v>15354</v>
      </c>
      <c r="Y1819">
        <v>4573.3101618951796</v>
      </c>
      <c r="Z1819">
        <v>5229.3972377206619</v>
      </c>
      <c r="AA1819">
        <v>229.39723772066191</v>
      </c>
      <c r="AB1819" t="s">
        <v>15354</v>
      </c>
    </row>
    <row r="1820" spans="1:28" hidden="1" x14ac:dyDescent="0.25">
      <c r="A1820" t="s">
        <v>2665</v>
      </c>
      <c r="B1820" s="2">
        <v>42916</v>
      </c>
      <c r="C1820" s="3">
        <v>0</v>
      </c>
      <c r="D1820">
        <v>1.1439299999999999</v>
      </c>
      <c r="E1820">
        <v>1.1444300000000001</v>
      </c>
      <c r="F1820">
        <v>1.1392100000000001</v>
      </c>
      <c r="G1820">
        <v>1.1425099999999999</v>
      </c>
      <c r="H1820">
        <v>205154</v>
      </c>
      <c r="I1820">
        <v>-6.2442607897154678</v>
      </c>
      <c r="J1820">
        <v>1.1007824358974361</v>
      </c>
      <c r="K1820">
        <v>1.1062031161780272</v>
      </c>
      <c r="L1820">
        <v>1.1222652777777777</v>
      </c>
      <c r="M1820">
        <v>1.1194531355700554</v>
      </c>
      <c r="N1820">
        <v>1.1231825000000002</v>
      </c>
      <c r="O1820">
        <v>1.1237387010212012</v>
      </c>
      <c r="P1820" t="s">
        <v>15354</v>
      </c>
      <c r="Q1820" t="s">
        <v>15353</v>
      </c>
      <c r="R1820" t="s">
        <v>15354</v>
      </c>
      <c r="S1820" t="s">
        <v>15354</v>
      </c>
      <c r="T1820">
        <v>1.14306</v>
      </c>
      <c r="U1820">
        <v>1.1419600000000001</v>
      </c>
      <c r="V1820" t="s">
        <v>15354</v>
      </c>
      <c r="W1820" t="s">
        <v>15354</v>
      </c>
      <c r="X1820" t="s">
        <v>15354</v>
      </c>
      <c r="Y1820">
        <v>4573.3101618951796</v>
      </c>
      <c r="Z1820">
        <v>5222.5372724778199</v>
      </c>
      <c r="AA1820">
        <v>222.5372724778199</v>
      </c>
      <c r="AB1820" t="s">
        <v>15354</v>
      </c>
    </row>
    <row r="1821" spans="1:28" hidden="1" x14ac:dyDescent="0.25">
      <c r="A1821" t="s">
        <v>2666</v>
      </c>
      <c r="B1821" s="2">
        <v>42918</v>
      </c>
      <c r="C1821" s="3">
        <v>0</v>
      </c>
      <c r="D1821">
        <v>1.14175</v>
      </c>
      <c r="E1821">
        <v>1.14266</v>
      </c>
      <c r="F1821">
        <v>1.1416299999999999</v>
      </c>
      <c r="G1821">
        <v>1.14232</v>
      </c>
      <c r="H1821">
        <v>10865</v>
      </c>
      <c r="I1821">
        <v>-6.825834098561236</v>
      </c>
      <c r="J1821">
        <v>1.1017491025641029</v>
      </c>
      <c r="K1821">
        <v>1.1071174676671911</v>
      </c>
      <c r="L1821">
        <v>1.1228763888888886</v>
      </c>
      <c r="M1821">
        <v>1.1206891822959983</v>
      </c>
      <c r="N1821">
        <v>1.1237908333333335</v>
      </c>
      <c r="O1821">
        <v>1.1252252049395051</v>
      </c>
      <c r="P1821" t="s">
        <v>15354</v>
      </c>
      <c r="Q1821" t="s">
        <v>15353</v>
      </c>
      <c r="R1821" t="s">
        <v>15354</v>
      </c>
      <c r="S1821" t="s">
        <v>15354</v>
      </c>
      <c r="T1821">
        <v>1.1429100000000001</v>
      </c>
      <c r="U1821">
        <v>1.1417299999999999</v>
      </c>
      <c r="V1821" t="s">
        <v>15354</v>
      </c>
      <c r="W1821" t="s">
        <v>15354</v>
      </c>
      <c r="X1821" t="s">
        <v>15354</v>
      </c>
      <c r="Y1821">
        <v>4573.3101618951796</v>
      </c>
      <c r="Z1821">
        <v>5221.485411140583</v>
      </c>
      <c r="AA1821">
        <v>221.48541114058298</v>
      </c>
      <c r="AB1821" t="s">
        <v>15354</v>
      </c>
    </row>
    <row r="1822" spans="1:28" hidden="1" x14ac:dyDescent="0.25">
      <c r="A1822" t="s">
        <v>2667</v>
      </c>
      <c r="B1822" s="2">
        <v>42919</v>
      </c>
      <c r="C1822" s="3">
        <v>0</v>
      </c>
      <c r="D1822">
        <v>1.1423399999999999</v>
      </c>
      <c r="E1822">
        <v>1.1424799999999999</v>
      </c>
      <c r="F1822">
        <v>1.1355</v>
      </c>
      <c r="G1822">
        <v>1.13723</v>
      </c>
      <c r="H1822">
        <v>176036</v>
      </c>
      <c r="I1822">
        <v>-22.405876951331489</v>
      </c>
      <c r="J1822">
        <v>1.1026501282051286</v>
      </c>
      <c r="K1822">
        <v>1.1078798102578953</v>
      </c>
      <c r="L1822">
        <v>1.1232513888888886</v>
      </c>
      <c r="M1822">
        <v>1.1215832805502688</v>
      </c>
      <c r="N1822">
        <v>1.1242700000000001</v>
      </c>
      <c r="O1822">
        <v>1.1261855885443448</v>
      </c>
      <c r="P1822" t="s">
        <v>15355</v>
      </c>
      <c r="Q1822" t="s">
        <v>15353</v>
      </c>
      <c r="R1822" t="s">
        <v>15354</v>
      </c>
      <c r="S1822" t="s">
        <v>15354</v>
      </c>
      <c r="T1822">
        <v>1.13781</v>
      </c>
      <c r="U1822">
        <v>1.1366499999999999</v>
      </c>
      <c r="V1822" t="s">
        <v>15354</v>
      </c>
      <c r="W1822" t="s">
        <v>15354</v>
      </c>
      <c r="X1822" t="s">
        <v>15354</v>
      </c>
      <c r="Y1822">
        <v>4573.3101618951796</v>
      </c>
      <c r="Z1822">
        <v>5198.2529955181553</v>
      </c>
      <c r="AA1822">
        <v>198.25299551815533</v>
      </c>
      <c r="AB1822" t="s">
        <v>15354</v>
      </c>
    </row>
    <row r="1823" spans="1:28" hidden="1" x14ac:dyDescent="0.25">
      <c r="A1823" t="s">
        <v>2668</v>
      </c>
      <c r="B1823" s="2">
        <v>42920</v>
      </c>
      <c r="C1823" s="3">
        <v>0</v>
      </c>
      <c r="D1823">
        <v>1.13723</v>
      </c>
      <c r="E1823">
        <v>1.1376900000000001</v>
      </c>
      <c r="F1823">
        <v>1.1335900000000001</v>
      </c>
      <c r="G1823">
        <v>1.13595</v>
      </c>
      <c r="H1823">
        <v>157216</v>
      </c>
      <c r="I1823">
        <v>-26.323844505662525</v>
      </c>
      <c r="J1823">
        <v>1.1035239743589744</v>
      </c>
      <c r="K1823">
        <v>1.1085904479728854</v>
      </c>
      <c r="L1823">
        <v>1.1237533333333332</v>
      </c>
      <c r="M1823">
        <v>1.122359859979984</v>
      </c>
      <c r="N1823">
        <v>1.1246420833333335</v>
      </c>
      <c r="O1823">
        <v>1.1269667414607971</v>
      </c>
      <c r="P1823" t="s">
        <v>15354</v>
      </c>
      <c r="Q1823" t="s">
        <v>15353</v>
      </c>
      <c r="R1823" t="s">
        <v>15354</v>
      </c>
      <c r="S1823" t="s">
        <v>15354</v>
      </c>
      <c r="T1823">
        <v>1.13649</v>
      </c>
      <c r="U1823">
        <v>1.13541</v>
      </c>
      <c r="V1823" t="s">
        <v>15354</v>
      </c>
      <c r="W1823" t="s">
        <v>15354</v>
      </c>
      <c r="X1823" t="s">
        <v>15354</v>
      </c>
      <c r="Y1823">
        <v>4573.3101618951796</v>
      </c>
      <c r="Z1823">
        <v>5192.5820909174063</v>
      </c>
      <c r="AA1823">
        <v>192.58209091740628</v>
      </c>
      <c r="AB1823" t="s">
        <v>15354</v>
      </c>
    </row>
    <row r="1824" spans="1:28" hidden="1" x14ac:dyDescent="0.25">
      <c r="A1824" t="s">
        <v>2669</v>
      </c>
      <c r="B1824" s="2">
        <v>42921</v>
      </c>
      <c r="C1824" s="3">
        <v>0</v>
      </c>
      <c r="D1824">
        <v>1.1359600000000001</v>
      </c>
      <c r="E1824">
        <v>1.1368499999999999</v>
      </c>
      <c r="F1824">
        <v>1.13123</v>
      </c>
      <c r="G1824">
        <v>1.1346400000000001</v>
      </c>
      <c r="H1824">
        <v>208852</v>
      </c>
      <c r="I1824">
        <v>-30.333639424548121</v>
      </c>
      <c r="J1824">
        <v>1.1043889743589743</v>
      </c>
      <c r="K1824">
        <v>1.1092499303026859</v>
      </c>
      <c r="L1824">
        <v>1.1240755555555555</v>
      </c>
      <c r="M1824">
        <v>1.1230236513324172</v>
      </c>
      <c r="N1824">
        <v>1.1250212500000003</v>
      </c>
      <c r="O1824">
        <v>1.1275806021439334</v>
      </c>
      <c r="P1824" t="s">
        <v>15354</v>
      </c>
      <c r="Q1824" t="s">
        <v>15353</v>
      </c>
      <c r="R1824" t="s">
        <v>15354</v>
      </c>
      <c r="S1824" t="s">
        <v>15354</v>
      </c>
      <c r="T1824">
        <v>1.1351500000000001</v>
      </c>
      <c r="U1824">
        <v>1.1341300000000001</v>
      </c>
      <c r="V1824" t="s">
        <v>15354</v>
      </c>
      <c r="W1824" t="s">
        <v>15354</v>
      </c>
      <c r="X1824" t="s">
        <v>15354</v>
      </c>
      <c r="Y1824">
        <v>4573.3101618951796</v>
      </c>
      <c r="Z1824">
        <v>5186.7282539101807</v>
      </c>
      <c r="AA1824">
        <v>186.72825391018068</v>
      </c>
      <c r="AB1824" t="s">
        <v>15354</v>
      </c>
    </row>
    <row r="1825" spans="1:28" hidden="1" x14ac:dyDescent="0.25">
      <c r="A1825" t="s">
        <v>2670</v>
      </c>
      <c r="B1825" s="2">
        <v>42922</v>
      </c>
      <c r="C1825" s="3">
        <v>0</v>
      </c>
      <c r="D1825">
        <v>1.1346499999999999</v>
      </c>
      <c r="E1825">
        <v>1.1425399999999999</v>
      </c>
      <c r="F1825">
        <v>1.1329899999999999</v>
      </c>
      <c r="G1825">
        <v>1.14212</v>
      </c>
      <c r="H1825">
        <v>206430</v>
      </c>
      <c r="I1825">
        <v>-7.6343072573042114</v>
      </c>
      <c r="J1825">
        <v>1.1053857692307694</v>
      </c>
      <c r="K1825">
        <v>1.1100820839659091</v>
      </c>
      <c r="L1825">
        <v>1.124662222222222</v>
      </c>
      <c r="M1825">
        <v>1.1240558863955299</v>
      </c>
      <c r="N1825">
        <v>1.1259916666666669</v>
      </c>
      <c r="O1825">
        <v>1.1287437539724188</v>
      </c>
      <c r="P1825" t="s">
        <v>15354</v>
      </c>
      <c r="Q1825" t="s">
        <v>15353</v>
      </c>
      <c r="R1825" t="s">
        <v>15354</v>
      </c>
      <c r="S1825" t="s">
        <v>15354</v>
      </c>
      <c r="T1825">
        <v>1.1425799999999999</v>
      </c>
      <c r="U1825">
        <v>1.1416599999999999</v>
      </c>
      <c r="V1825" t="s">
        <v>15354</v>
      </c>
      <c r="W1825" t="s">
        <v>15354</v>
      </c>
      <c r="X1825" t="s">
        <v>15354</v>
      </c>
      <c r="Y1825">
        <v>4573.3101618951796</v>
      </c>
      <c r="Z1825">
        <v>5221.1652794292504</v>
      </c>
      <c r="AA1825">
        <v>221.1652794292504</v>
      </c>
      <c r="AB1825" t="s">
        <v>15354</v>
      </c>
    </row>
    <row r="1826" spans="1:28" hidden="1" x14ac:dyDescent="0.25">
      <c r="A1826" t="s">
        <v>2671</v>
      </c>
      <c r="B1826" s="2">
        <v>42923</v>
      </c>
      <c r="C1826" s="3">
        <v>0</v>
      </c>
      <c r="D1826">
        <v>1.14212</v>
      </c>
      <c r="E1826">
        <v>1.14398</v>
      </c>
      <c r="F1826">
        <v>1.1379600000000001</v>
      </c>
      <c r="G1826">
        <v>1.1399600000000001</v>
      </c>
      <c r="H1826">
        <v>190925</v>
      </c>
      <c r="I1826">
        <v>-14.9853085210574</v>
      </c>
      <c r="J1826">
        <v>1.1064251282051285</v>
      </c>
      <c r="K1826">
        <v>1.1108384869034811</v>
      </c>
      <c r="L1826">
        <v>1.1252724999999999</v>
      </c>
      <c r="M1826">
        <v>1.1249155682119878</v>
      </c>
      <c r="N1826">
        <v>1.1268479166666669</v>
      </c>
      <c r="O1826">
        <v>1.1296410536546253</v>
      </c>
      <c r="P1826" t="s">
        <v>15354</v>
      </c>
      <c r="Q1826" t="s">
        <v>15353</v>
      </c>
      <c r="R1826" t="s">
        <v>15354</v>
      </c>
      <c r="S1826" t="s">
        <v>15354</v>
      </c>
      <c r="T1826">
        <v>1.14036</v>
      </c>
      <c r="U1826">
        <v>1.1395599999999999</v>
      </c>
      <c r="V1826" t="s">
        <v>15354</v>
      </c>
      <c r="W1826" t="s">
        <v>15354</v>
      </c>
      <c r="X1826" t="s">
        <v>15354</v>
      </c>
      <c r="Y1826">
        <v>4573.3101618951796</v>
      </c>
      <c r="Z1826">
        <v>5211.5613280892703</v>
      </c>
      <c r="AA1826">
        <v>211.56132808927032</v>
      </c>
      <c r="AB1826" t="s">
        <v>15354</v>
      </c>
    </row>
    <row r="1827" spans="1:28" hidden="1" x14ac:dyDescent="0.25">
      <c r="A1827" t="s">
        <v>2672</v>
      </c>
      <c r="B1827" s="2">
        <v>42925</v>
      </c>
      <c r="C1827" s="3">
        <v>0</v>
      </c>
      <c r="D1827">
        <v>1.1396599999999999</v>
      </c>
      <c r="E1827">
        <v>1.1403799999999999</v>
      </c>
      <c r="F1827">
        <v>1.13924</v>
      </c>
      <c r="G1827">
        <v>1.1403399999999999</v>
      </c>
      <c r="H1827">
        <v>9128</v>
      </c>
      <c r="I1827">
        <v>-14.019314019314175</v>
      </c>
      <c r="J1827">
        <v>1.1074801282051285</v>
      </c>
      <c r="K1827">
        <v>1.1115853606527599</v>
      </c>
      <c r="L1827">
        <v>1.1259041666666667</v>
      </c>
      <c r="M1827">
        <v>1.1257493212816101</v>
      </c>
      <c r="N1827">
        <v>1.1276887500000001</v>
      </c>
      <c r="O1827">
        <v>1.1304969693622553</v>
      </c>
      <c r="P1827" t="s">
        <v>15354</v>
      </c>
      <c r="Q1827" t="s">
        <v>15353</v>
      </c>
      <c r="R1827" t="s">
        <v>15354</v>
      </c>
      <c r="S1827" t="s">
        <v>15354</v>
      </c>
      <c r="T1827">
        <v>1.1406700000000001</v>
      </c>
      <c r="U1827">
        <v>1.14001</v>
      </c>
      <c r="V1827" t="s">
        <v>15354</v>
      </c>
      <c r="W1827" t="s">
        <v>15354</v>
      </c>
      <c r="X1827" t="s">
        <v>15354</v>
      </c>
      <c r="Y1827">
        <v>4573.3101618951796</v>
      </c>
      <c r="Z1827">
        <v>5213.6193176621236</v>
      </c>
      <c r="AA1827">
        <v>213.61931766212365</v>
      </c>
      <c r="AB1827" t="s">
        <v>15354</v>
      </c>
    </row>
    <row r="1828" spans="1:28" hidden="1" x14ac:dyDescent="0.25">
      <c r="A1828" t="s">
        <v>2673</v>
      </c>
      <c r="B1828" s="2">
        <v>42926</v>
      </c>
      <c r="C1828" s="3">
        <v>0</v>
      </c>
      <c r="D1828">
        <v>1.14032</v>
      </c>
      <c r="E1828">
        <v>1.1417999999999999</v>
      </c>
      <c r="F1828">
        <v>1.1381699999999999</v>
      </c>
      <c r="G1828">
        <v>1.1396299999999999</v>
      </c>
      <c r="H1828">
        <v>162822</v>
      </c>
      <c r="I1828">
        <v>-17.969320672023532</v>
      </c>
      <c r="J1828">
        <v>1.1085047435897439</v>
      </c>
      <c r="K1828">
        <v>1.1122953515223102</v>
      </c>
      <c r="L1828">
        <v>1.1266466666666668</v>
      </c>
      <c r="M1828">
        <v>1.1264996282393609</v>
      </c>
      <c r="N1828">
        <v>1.1285179166666666</v>
      </c>
      <c r="O1828">
        <v>1.1312276118132749</v>
      </c>
      <c r="P1828" t="s">
        <v>15354</v>
      </c>
      <c r="Q1828" t="s">
        <v>15353</v>
      </c>
      <c r="R1828" t="s">
        <v>15354</v>
      </c>
      <c r="S1828" t="s">
        <v>15354</v>
      </c>
      <c r="T1828">
        <v>1.1397900000000001</v>
      </c>
      <c r="U1828">
        <v>1.13947</v>
      </c>
      <c r="V1828" t="s">
        <v>15354</v>
      </c>
      <c r="W1828" t="s">
        <v>15354</v>
      </c>
      <c r="X1828" t="s">
        <v>15354</v>
      </c>
      <c r="Y1828">
        <v>4573.3101618951796</v>
      </c>
      <c r="Z1828">
        <v>5211.1497301747004</v>
      </c>
      <c r="AA1828">
        <v>211.14973017470038</v>
      </c>
      <c r="AB1828" t="s">
        <v>15354</v>
      </c>
    </row>
    <row r="1829" spans="1:28" hidden="1" x14ac:dyDescent="0.25">
      <c r="A1829" t="s">
        <v>2674</v>
      </c>
      <c r="B1829" s="2">
        <v>42927</v>
      </c>
      <c r="C1829" s="3">
        <v>0</v>
      </c>
      <c r="D1829">
        <v>1.1396299999999999</v>
      </c>
      <c r="E1829">
        <v>1.1479699999999999</v>
      </c>
      <c r="F1829">
        <v>1.13828</v>
      </c>
      <c r="G1829">
        <v>1.1473800000000001</v>
      </c>
      <c r="H1829">
        <v>195053</v>
      </c>
      <c r="I1829">
        <v>-1.9155844155839923</v>
      </c>
      <c r="J1829">
        <v>1.1096119230769232</v>
      </c>
      <c r="K1829">
        <v>1.1131835704711124</v>
      </c>
      <c r="L1829">
        <v>1.1274827777777778</v>
      </c>
      <c r="M1829">
        <v>1.1276282969831792</v>
      </c>
      <c r="N1829">
        <v>1.1296208333333333</v>
      </c>
      <c r="O1829">
        <v>1.1325198028682131</v>
      </c>
      <c r="P1829" t="s">
        <v>15354</v>
      </c>
      <c r="Q1829" t="s">
        <v>15353</v>
      </c>
      <c r="R1829" t="s">
        <v>15354</v>
      </c>
      <c r="S1829" t="s">
        <v>15354</v>
      </c>
      <c r="T1829">
        <v>1.1475500000000001</v>
      </c>
      <c r="U1829">
        <v>1.1472100000000001</v>
      </c>
      <c r="V1829" t="s">
        <v>15354</v>
      </c>
      <c r="W1829" t="s">
        <v>15354</v>
      </c>
      <c r="X1829" t="s">
        <v>15354</v>
      </c>
      <c r="Y1829">
        <v>4573.3101618951796</v>
      </c>
      <c r="Z1829">
        <v>5246.5471508277697</v>
      </c>
      <c r="AA1829">
        <v>246.54715082776966</v>
      </c>
      <c r="AB1829" t="s">
        <v>15354</v>
      </c>
    </row>
    <row r="1830" spans="1:28" hidden="1" x14ac:dyDescent="0.25">
      <c r="A1830" t="s">
        <v>2675</v>
      </c>
      <c r="B1830" s="2">
        <v>42928</v>
      </c>
      <c r="C1830" s="3">
        <v>0</v>
      </c>
      <c r="D1830">
        <v>1.14741</v>
      </c>
      <c r="E1830">
        <v>1.14893</v>
      </c>
      <c r="F1830">
        <v>1.13916</v>
      </c>
      <c r="G1830">
        <v>1.1418600000000001</v>
      </c>
      <c r="H1830">
        <v>229235</v>
      </c>
      <c r="I1830">
        <v>-22.858066602004307</v>
      </c>
      <c r="J1830">
        <v>1.1105719230769231</v>
      </c>
      <c r="K1830">
        <v>1.1139095560288057</v>
      </c>
      <c r="L1830">
        <v>1.1279816666666667</v>
      </c>
      <c r="M1830">
        <v>1.1283975782273317</v>
      </c>
      <c r="N1830">
        <v>1.1304779166666667</v>
      </c>
      <c r="O1830">
        <v>1.1332670186387561</v>
      </c>
      <c r="P1830" t="s">
        <v>15355</v>
      </c>
      <c r="Q1830" t="s">
        <v>15353</v>
      </c>
      <c r="R1830" t="s">
        <v>15354</v>
      </c>
      <c r="S1830" t="s">
        <v>15354</v>
      </c>
      <c r="T1830">
        <v>1.1420300000000001</v>
      </c>
      <c r="U1830">
        <v>1.1416900000000001</v>
      </c>
      <c r="V1830" t="s">
        <v>15354</v>
      </c>
      <c r="W1830" t="s">
        <v>15354</v>
      </c>
      <c r="X1830" t="s">
        <v>15354</v>
      </c>
      <c r="Y1830">
        <v>4573.3101618951796</v>
      </c>
      <c r="Z1830">
        <v>5221.3024787341083</v>
      </c>
      <c r="AA1830">
        <v>221.30247873410826</v>
      </c>
      <c r="AB1830" t="s">
        <v>15354</v>
      </c>
    </row>
    <row r="1831" spans="1:28" hidden="1" x14ac:dyDescent="0.25">
      <c r="A1831" t="s">
        <v>2676</v>
      </c>
      <c r="B1831" s="2">
        <v>42929</v>
      </c>
      <c r="C1831" s="3">
        <v>0</v>
      </c>
      <c r="D1831">
        <v>1.1418600000000001</v>
      </c>
      <c r="E1831">
        <v>1.14558</v>
      </c>
      <c r="F1831">
        <v>1.1370499999999999</v>
      </c>
      <c r="G1831">
        <v>1.14045</v>
      </c>
      <c r="H1831">
        <v>208019</v>
      </c>
      <c r="I1831">
        <v>-42.914979757085234</v>
      </c>
      <c r="J1831">
        <v>1.111584358974359</v>
      </c>
      <c r="K1831">
        <v>1.11458146600276</v>
      </c>
      <c r="L1831">
        <v>1.1285141666666667</v>
      </c>
      <c r="M1831">
        <v>1.1290490604853138</v>
      </c>
      <c r="N1831">
        <v>1.1315441666666668</v>
      </c>
      <c r="O1831">
        <v>1.1338416571476557</v>
      </c>
      <c r="P1831" t="s">
        <v>15354</v>
      </c>
      <c r="Q1831" t="s">
        <v>15353</v>
      </c>
      <c r="R1831" t="s">
        <v>15354</v>
      </c>
      <c r="S1831" t="s">
        <v>15354</v>
      </c>
      <c r="T1831">
        <v>1.1406099999999999</v>
      </c>
      <c r="U1831">
        <v>1.14029</v>
      </c>
      <c r="V1831" t="s">
        <v>15354</v>
      </c>
      <c r="W1831" t="s">
        <v>15354</v>
      </c>
      <c r="X1831" t="s">
        <v>15354</v>
      </c>
      <c r="Y1831">
        <v>4573.3101618951796</v>
      </c>
      <c r="Z1831">
        <v>5214.8998445074549</v>
      </c>
      <c r="AA1831">
        <v>214.89984450745487</v>
      </c>
      <c r="AB1831" t="s">
        <v>15354</v>
      </c>
    </row>
    <row r="1832" spans="1:28" hidden="1" x14ac:dyDescent="0.25">
      <c r="A1832" t="s">
        <v>2677</v>
      </c>
      <c r="B1832" s="2">
        <v>42930</v>
      </c>
      <c r="C1832" s="3">
        <v>0</v>
      </c>
      <c r="D1832">
        <v>1.1404300000000001</v>
      </c>
      <c r="E1832">
        <v>1.1471899999999999</v>
      </c>
      <c r="F1832">
        <v>1.13914</v>
      </c>
      <c r="G1832">
        <v>1.1468499999999999</v>
      </c>
      <c r="H1832">
        <v>196094</v>
      </c>
      <c r="I1832">
        <v>-11.751412429378959</v>
      </c>
      <c r="J1832">
        <v>1.1126843589743594</v>
      </c>
      <c r="K1832">
        <v>1.1153983909140825</v>
      </c>
      <c r="L1832">
        <v>1.1290308333333336</v>
      </c>
      <c r="M1832">
        <v>1.1300112734320535</v>
      </c>
      <c r="N1832">
        <v>1.1326762500000001</v>
      </c>
      <c r="O1832">
        <v>1.1348823245758433</v>
      </c>
      <c r="P1832" t="s">
        <v>15354</v>
      </c>
      <c r="Q1832" t="s">
        <v>15353</v>
      </c>
      <c r="R1832" t="s">
        <v>15354</v>
      </c>
      <c r="S1832" t="s">
        <v>15354</v>
      </c>
      <c r="T1832">
        <v>1.14703</v>
      </c>
      <c r="U1832">
        <v>1.1466700000000001</v>
      </c>
      <c r="V1832" t="s">
        <v>15354</v>
      </c>
      <c r="W1832" t="s">
        <v>15354</v>
      </c>
      <c r="X1832" t="s">
        <v>15354</v>
      </c>
      <c r="Y1832">
        <v>4573.3101618951796</v>
      </c>
      <c r="Z1832">
        <v>5244.0775633403464</v>
      </c>
      <c r="AA1832">
        <v>244.07756334034639</v>
      </c>
      <c r="AB1832" t="s">
        <v>15354</v>
      </c>
    </row>
    <row r="1833" spans="1:28" hidden="1" x14ac:dyDescent="0.25">
      <c r="A1833" t="s">
        <v>2678</v>
      </c>
      <c r="B1833" s="2">
        <v>42932</v>
      </c>
      <c r="C1833" s="3">
        <v>0</v>
      </c>
      <c r="D1833">
        <v>1.147</v>
      </c>
      <c r="E1833">
        <v>1.1475</v>
      </c>
      <c r="F1833">
        <v>1.1465000000000001</v>
      </c>
      <c r="G1833">
        <v>1.1474</v>
      </c>
      <c r="H1833">
        <v>18143</v>
      </c>
      <c r="I1833">
        <v>-8.6440677966103241</v>
      </c>
      <c r="J1833">
        <v>1.1137924358974363</v>
      </c>
      <c r="K1833">
        <v>1.1162085582327133</v>
      </c>
      <c r="L1833">
        <v>1.1295775000000001</v>
      </c>
      <c r="M1833">
        <v>1.1309512045978884</v>
      </c>
      <c r="N1833">
        <v>1.1338016666666666</v>
      </c>
      <c r="O1833">
        <v>1.135883738609776</v>
      </c>
      <c r="P1833" t="s">
        <v>15354</v>
      </c>
      <c r="Q1833" t="s">
        <v>15353</v>
      </c>
      <c r="R1833" t="s">
        <v>15354</v>
      </c>
      <c r="S1833" t="s">
        <v>15354</v>
      </c>
      <c r="T1833">
        <v>1.1476</v>
      </c>
      <c r="U1833">
        <v>1.1472</v>
      </c>
      <c r="V1833" t="s">
        <v>15354</v>
      </c>
      <c r="W1833" t="s">
        <v>15354</v>
      </c>
      <c r="X1833" t="s">
        <v>15354</v>
      </c>
      <c r="Y1833">
        <v>4573.3101618951796</v>
      </c>
      <c r="Z1833">
        <v>5246.5014177261501</v>
      </c>
      <c r="AA1833">
        <v>246.50141772615007</v>
      </c>
      <c r="AB1833" t="s">
        <v>15354</v>
      </c>
    </row>
    <row r="1834" spans="1:28" hidden="1" x14ac:dyDescent="0.25">
      <c r="A1834" t="s">
        <v>2679</v>
      </c>
      <c r="B1834" s="2">
        <v>42933</v>
      </c>
      <c r="C1834" s="3">
        <v>0</v>
      </c>
      <c r="D1834">
        <v>1.1473899999999999</v>
      </c>
      <c r="E1834">
        <v>1.1487000000000001</v>
      </c>
      <c r="F1834">
        <v>1.1434800000000001</v>
      </c>
      <c r="G1834">
        <v>1.1473199999999999</v>
      </c>
      <c r="H1834">
        <v>189054</v>
      </c>
      <c r="I1834">
        <v>-9.0960451977407164</v>
      </c>
      <c r="J1834">
        <v>1.1148565384615385</v>
      </c>
      <c r="K1834">
        <v>1.1169961896698597</v>
      </c>
      <c r="L1834">
        <v>1.1301772222222222</v>
      </c>
      <c r="M1834">
        <v>1.1318360043493538</v>
      </c>
      <c r="N1834">
        <v>1.1351712500000002</v>
      </c>
      <c r="O1834">
        <v>1.1367986395209939</v>
      </c>
      <c r="P1834" t="s">
        <v>15354</v>
      </c>
      <c r="Q1834" t="s">
        <v>15353</v>
      </c>
      <c r="R1834" t="s">
        <v>15354</v>
      </c>
      <c r="S1834" t="s">
        <v>15354</v>
      </c>
      <c r="T1834">
        <v>1.1475299999999999</v>
      </c>
      <c r="U1834">
        <v>1.1471100000000001</v>
      </c>
      <c r="V1834" t="s">
        <v>15354</v>
      </c>
      <c r="W1834" t="s">
        <v>15354</v>
      </c>
      <c r="X1834" t="s">
        <v>15354</v>
      </c>
      <c r="Y1834">
        <v>4573.3101618951796</v>
      </c>
      <c r="Z1834">
        <v>5246.0898198115801</v>
      </c>
      <c r="AA1834">
        <v>246.08981981158013</v>
      </c>
      <c r="AB1834" t="s">
        <v>15354</v>
      </c>
    </row>
    <row r="1835" spans="1:28" hidden="1" x14ac:dyDescent="0.25">
      <c r="A1835" t="s">
        <v>2680</v>
      </c>
      <c r="B1835" s="2">
        <v>42934</v>
      </c>
      <c r="C1835" s="3">
        <v>0</v>
      </c>
      <c r="D1835">
        <v>1.14733</v>
      </c>
      <c r="E1835">
        <v>1.15831</v>
      </c>
      <c r="F1835">
        <v>1.14714</v>
      </c>
      <c r="G1835">
        <v>1.1547799999999999</v>
      </c>
      <c r="H1835">
        <v>255491</v>
      </c>
      <c r="I1835">
        <v>-13.035450516986833</v>
      </c>
      <c r="J1835">
        <v>1.1159083333333335</v>
      </c>
      <c r="K1835">
        <v>1.1179527418301163</v>
      </c>
      <c r="L1835">
        <v>1.1309483333333334</v>
      </c>
      <c r="M1835">
        <v>1.1330762203304698</v>
      </c>
      <c r="N1835">
        <v>1.1368858333333334</v>
      </c>
      <c r="O1835">
        <v>1.1382371483593143</v>
      </c>
      <c r="P1835" t="s">
        <v>15354</v>
      </c>
      <c r="Q1835" t="s">
        <v>15353</v>
      </c>
      <c r="R1835" t="s">
        <v>15354</v>
      </c>
      <c r="S1835" t="s">
        <v>15354</v>
      </c>
      <c r="T1835">
        <v>1.1550400000000001</v>
      </c>
      <c r="U1835">
        <v>1.15452</v>
      </c>
      <c r="V1835" t="s">
        <v>15354</v>
      </c>
      <c r="W1835" t="s">
        <v>15354</v>
      </c>
      <c r="X1835" t="s">
        <v>15354</v>
      </c>
      <c r="Y1835">
        <v>4573.3101618951796</v>
      </c>
      <c r="Z1835">
        <v>5279.978048111223</v>
      </c>
      <c r="AA1835">
        <v>279.97804811122296</v>
      </c>
      <c r="AB1835" t="s">
        <v>15354</v>
      </c>
    </row>
    <row r="1836" spans="1:28" hidden="1" x14ac:dyDescent="0.25">
      <c r="A1836" t="s">
        <v>2681</v>
      </c>
      <c r="B1836" s="2">
        <v>42935</v>
      </c>
      <c r="C1836" s="3">
        <v>0</v>
      </c>
      <c r="D1836">
        <v>1.1547700000000001</v>
      </c>
      <c r="E1836">
        <v>1.15533</v>
      </c>
      <c r="F1836">
        <v>1.15099</v>
      </c>
      <c r="G1836">
        <v>1.1528700000000001</v>
      </c>
      <c r="H1836">
        <v>199199</v>
      </c>
      <c r="I1836">
        <v>-20.088626292466362</v>
      </c>
      <c r="J1836">
        <v>1.1169521794871797</v>
      </c>
      <c r="K1836">
        <v>1.1188367230496068</v>
      </c>
      <c r="L1836">
        <v>1.1317075000000001</v>
      </c>
      <c r="M1836">
        <v>1.1341461543666607</v>
      </c>
      <c r="N1836">
        <v>1.1383941666666668</v>
      </c>
      <c r="O1836">
        <v>1.1394077764905692</v>
      </c>
      <c r="P1836" t="s">
        <v>15355</v>
      </c>
      <c r="Q1836" t="s">
        <v>15353</v>
      </c>
      <c r="R1836" t="s">
        <v>15354</v>
      </c>
      <c r="S1836" t="s">
        <v>15354</v>
      </c>
      <c r="T1836">
        <v>1.1531199999999999</v>
      </c>
      <c r="U1836">
        <v>1.15262</v>
      </c>
      <c r="V1836" t="s">
        <v>15354</v>
      </c>
      <c r="W1836" t="s">
        <v>15354</v>
      </c>
      <c r="X1836" t="s">
        <v>15354</v>
      </c>
      <c r="Y1836">
        <v>4573.3101618951796</v>
      </c>
      <c r="Z1836">
        <v>5271.2887588036219</v>
      </c>
      <c r="AA1836">
        <v>271.28875880362193</v>
      </c>
      <c r="AB1836" t="s">
        <v>15354</v>
      </c>
    </row>
    <row r="1837" spans="1:28" hidden="1" x14ac:dyDescent="0.25">
      <c r="A1837" t="s">
        <v>2682</v>
      </c>
      <c r="B1837" s="2">
        <v>42936</v>
      </c>
      <c r="C1837" s="3">
        <v>0</v>
      </c>
      <c r="D1837">
        <v>1.15286</v>
      </c>
      <c r="E1837">
        <v>1.1657999999999999</v>
      </c>
      <c r="F1837">
        <v>1.1479200000000001</v>
      </c>
      <c r="G1837">
        <v>1.16283</v>
      </c>
      <c r="H1837">
        <v>273083</v>
      </c>
      <c r="I1837">
        <v>-8.5912641018221514</v>
      </c>
      <c r="J1837">
        <v>1.1181242307692307</v>
      </c>
      <c r="K1837">
        <v>1.1199504768964521</v>
      </c>
      <c r="L1837">
        <v>1.1329297222222225</v>
      </c>
      <c r="M1837">
        <v>1.1356966325090034</v>
      </c>
      <c r="N1837">
        <v>1.1403883333333333</v>
      </c>
      <c r="O1837">
        <v>1.1412815543713237</v>
      </c>
      <c r="P1837" t="s">
        <v>15354</v>
      </c>
      <c r="Q1837" t="s">
        <v>15353</v>
      </c>
      <c r="R1837" t="s">
        <v>15354</v>
      </c>
      <c r="S1837" t="s">
        <v>15354</v>
      </c>
      <c r="T1837">
        <v>1.16317</v>
      </c>
      <c r="U1837">
        <v>1.16249</v>
      </c>
      <c r="V1837" t="s">
        <v>15354</v>
      </c>
      <c r="W1837" t="s">
        <v>15354</v>
      </c>
      <c r="X1837" t="s">
        <v>15354</v>
      </c>
      <c r="Y1837">
        <v>4573.3101618951796</v>
      </c>
      <c r="Z1837">
        <v>5316.4273301015273</v>
      </c>
      <c r="AA1837">
        <v>316.42733010152733</v>
      </c>
      <c r="AB1837" t="s">
        <v>15354</v>
      </c>
    </row>
    <row r="1838" spans="1:28" hidden="1" x14ac:dyDescent="0.25">
      <c r="A1838" t="s">
        <v>2683</v>
      </c>
      <c r="B1838" s="2">
        <v>42937</v>
      </c>
      <c r="C1838" s="3">
        <v>0</v>
      </c>
      <c r="D1838">
        <v>1.16283</v>
      </c>
      <c r="E1838">
        <v>1.16828</v>
      </c>
      <c r="F1838">
        <v>1.1618999999999999</v>
      </c>
      <c r="G1838">
        <v>1.16622</v>
      </c>
      <c r="H1838">
        <v>225280</v>
      </c>
      <c r="I1838">
        <v>-5.8373476905637522</v>
      </c>
      <c r="J1838">
        <v>1.1193274358974361</v>
      </c>
      <c r="K1838">
        <v>1.1211218572281874</v>
      </c>
      <c r="L1838">
        <v>1.1342300000000003</v>
      </c>
      <c r="M1838">
        <v>1.1373465442652735</v>
      </c>
      <c r="N1838">
        <v>1.1423483333333333</v>
      </c>
      <c r="O1838">
        <v>1.1432766300216179</v>
      </c>
      <c r="P1838" t="s">
        <v>15354</v>
      </c>
      <c r="Q1838" t="s">
        <v>15353</v>
      </c>
      <c r="R1838" t="s">
        <v>15354</v>
      </c>
      <c r="S1838" t="s">
        <v>15354</v>
      </c>
      <c r="T1838">
        <v>1.1666399999999999</v>
      </c>
      <c r="U1838">
        <v>1.1657999999999999</v>
      </c>
      <c r="V1838" t="s">
        <v>15354</v>
      </c>
      <c r="W1838" t="s">
        <v>15354</v>
      </c>
      <c r="X1838" t="s">
        <v>15354</v>
      </c>
      <c r="Y1838">
        <v>4573.3101618951796</v>
      </c>
      <c r="Z1838">
        <v>5331.5649867374004</v>
      </c>
      <c r="AA1838">
        <v>331.56498673740043</v>
      </c>
      <c r="AB1838" t="s">
        <v>15354</v>
      </c>
    </row>
    <row r="1839" spans="1:28" hidden="1" x14ac:dyDescent="0.25">
      <c r="A1839" t="s">
        <v>2684</v>
      </c>
      <c r="B1839" s="2">
        <v>42939</v>
      </c>
      <c r="C1839" s="3">
        <v>0</v>
      </c>
      <c r="D1839">
        <v>1.16635</v>
      </c>
      <c r="E1839">
        <v>1.1681600000000001</v>
      </c>
      <c r="F1839">
        <v>1.16615</v>
      </c>
      <c r="G1839">
        <v>1.16814</v>
      </c>
      <c r="H1839">
        <v>11615</v>
      </c>
      <c r="I1839">
        <v>-0.44828690361840728</v>
      </c>
      <c r="J1839">
        <v>1.1203634615384612</v>
      </c>
      <c r="K1839">
        <v>1.1223121899565878</v>
      </c>
      <c r="L1839">
        <v>1.1355627777777779</v>
      </c>
      <c r="M1839">
        <v>1.1390110553860695</v>
      </c>
      <c r="N1839">
        <v>1.1443554166666667</v>
      </c>
      <c r="O1839">
        <v>1.1452656996198887</v>
      </c>
      <c r="P1839" t="s">
        <v>15354</v>
      </c>
      <c r="Q1839" t="s">
        <v>15353</v>
      </c>
      <c r="R1839" t="s">
        <v>15354</v>
      </c>
      <c r="S1839" t="s">
        <v>15354</v>
      </c>
      <c r="T1839">
        <v>1.1686099999999999</v>
      </c>
      <c r="U1839">
        <v>1.16767</v>
      </c>
      <c r="V1839" t="s">
        <v>15354</v>
      </c>
      <c r="W1839" t="s">
        <v>15354</v>
      </c>
      <c r="X1839" t="s">
        <v>15354</v>
      </c>
      <c r="Y1839">
        <v>4573.3101618951796</v>
      </c>
      <c r="Z1839">
        <v>5340.1170767401445</v>
      </c>
      <c r="AA1839">
        <v>340.11707674014451</v>
      </c>
      <c r="AB1839" t="s">
        <v>15354</v>
      </c>
    </row>
    <row r="1840" spans="1:28" hidden="1" x14ac:dyDescent="0.25">
      <c r="A1840" t="s">
        <v>2685</v>
      </c>
      <c r="B1840" s="2">
        <v>42940</v>
      </c>
      <c r="C1840" s="3">
        <v>0</v>
      </c>
      <c r="D1840">
        <v>1.16811</v>
      </c>
      <c r="E1840">
        <v>1.16842</v>
      </c>
      <c r="F1840">
        <v>1.16259</v>
      </c>
      <c r="G1840">
        <v>1.16384</v>
      </c>
      <c r="H1840">
        <v>206155</v>
      </c>
      <c r="I1840">
        <v>-14.599936244819927</v>
      </c>
      <c r="J1840">
        <v>1.1213551282051277</v>
      </c>
      <c r="K1840">
        <v>1.1233635269197122</v>
      </c>
      <c r="L1840">
        <v>1.1367880555555556</v>
      </c>
      <c r="M1840">
        <v>1.1403531605003359</v>
      </c>
      <c r="N1840">
        <v>1.1462537500000001</v>
      </c>
      <c r="O1840">
        <v>1.1467516436502976</v>
      </c>
      <c r="P1840" t="s">
        <v>15354</v>
      </c>
      <c r="Q1840" t="s">
        <v>15353</v>
      </c>
      <c r="R1840" t="s">
        <v>15354</v>
      </c>
      <c r="S1840" t="s">
        <v>15354</v>
      </c>
      <c r="T1840">
        <v>1.1642999999999999</v>
      </c>
      <c r="U1840">
        <v>1.1633800000000001</v>
      </c>
      <c r="V1840" t="s">
        <v>15354</v>
      </c>
      <c r="W1840" t="s">
        <v>15354</v>
      </c>
      <c r="X1840" t="s">
        <v>15354</v>
      </c>
      <c r="Y1840">
        <v>4573.3101618951796</v>
      </c>
      <c r="Z1840">
        <v>5320.4975761456144</v>
      </c>
      <c r="AA1840">
        <v>320.4975761456144</v>
      </c>
      <c r="AB1840" t="s">
        <v>15354</v>
      </c>
    </row>
    <row r="1841" spans="1:28" hidden="1" x14ac:dyDescent="0.25">
      <c r="A1841" t="s">
        <v>2686</v>
      </c>
      <c r="B1841" s="2">
        <v>42941</v>
      </c>
      <c r="C1841" s="3">
        <v>0</v>
      </c>
      <c r="D1841">
        <v>1.16384</v>
      </c>
      <c r="E1841">
        <v>1.1712100000000001</v>
      </c>
      <c r="F1841">
        <v>1.1630799999999999</v>
      </c>
      <c r="G1841">
        <v>1.1644399999999999</v>
      </c>
      <c r="H1841">
        <v>223706</v>
      </c>
      <c r="I1841">
        <v>-19.818501170960559</v>
      </c>
      <c r="J1841">
        <v>1.1222742307692304</v>
      </c>
      <c r="K1841">
        <v>1.1244034376306054</v>
      </c>
      <c r="L1841">
        <v>1.1379972222222223</v>
      </c>
      <c r="M1841">
        <v>1.1416551518246421</v>
      </c>
      <c r="N1841">
        <v>1.147535</v>
      </c>
      <c r="O1841">
        <v>1.1481667121582737</v>
      </c>
      <c r="P1841" t="s">
        <v>15354</v>
      </c>
      <c r="Q1841" t="s">
        <v>15353</v>
      </c>
      <c r="R1841" t="s">
        <v>15354</v>
      </c>
      <c r="S1841" t="s">
        <v>15354</v>
      </c>
      <c r="T1841">
        <v>1.16492</v>
      </c>
      <c r="U1841">
        <v>1.1639600000000001</v>
      </c>
      <c r="V1841" t="s">
        <v>15354</v>
      </c>
      <c r="W1841" t="s">
        <v>15354</v>
      </c>
      <c r="X1841" t="s">
        <v>15354</v>
      </c>
      <c r="Y1841">
        <v>4573.3101618951796</v>
      </c>
      <c r="Z1841">
        <v>5323.1500960395133</v>
      </c>
      <c r="AA1841">
        <v>323.1500960395133</v>
      </c>
      <c r="AB1841" t="s">
        <v>15354</v>
      </c>
    </row>
    <row r="1842" spans="1:28" hidden="1" x14ac:dyDescent="0.25">
      <c r="A1842" t="s">
        <v>2687</v>
      </c>
      <c r="B1842" s="2">
        <v>42942</v>
      </c>
      <c r="C1842" s="3">
        <v>0</v>
      </c>
      <c r="D1842">
        <v>1.1644399999999999</v>
      </c>
      <c r="E1842">
        <v>1.1747300000000001</v>
      </c>
      <c r="F1842">
        <v>1.1612499999999999</v>
      </c>
      <c r="G1842">
        <v>1.17316</v>
      </c>
      <c r="H1842">
        <v>256461</v>
      </c>
      <c r="I1842">
        <v>-4.1666666666668384</v>
      </c>
      <c r="J1842">
        <v>1.1233297435897431</v>
      </c>
      <c r="K1842">
        <v>1.1256377809817293</v>
      </c>
      <c r="L1842">
        <v>1.1394380555555559</v>
      </c>
      <c r="M1842">
        <v>1.1433581165908775</v>
      </c>
      <c r="N1842">
        <v>1.1490075</v>
      </c>
      <c r="O1842">
        <v>1.1501661751856118</v>
      </c>
      <c r="P1842" t="s">
        <v>15354</v>
      </c>
      <c r="Q1842" t="s">
        <v>15353</v>
      </c>
      <c r="R1842" t="s">
        <v>15354</v>
      </c>
      <c r="S1842" t="s">
        <v>15354</v>
      </c>
      <c r="T1842">
        <v>1.1736599999999999</v>
      </c>
      <c r="U1842">
        <v>1.17266</v>
      </c>
      <c r="V1842" t="s">
        <v>15354</v>
      </c>
      <c r="W1842" t="s">
        <v>15354</v>
      </c>
      <c r="X1842" t="s">
        <v>15354</v>
      </c>
      <c r="Y1842">
        <v>4573.3101618951796</v>
      </c>
      <c r="Z1842">
        <v>5362.9378944480013</v>
      </c>
      <c r="AA1842">
        <v>362.93789444800132</v>
      </c>
      <c r="AB1842" t="s">
        <v>15354</v>
      </c>
    </row>
    <row r="1843" spans="1:28" hidden="1" x14ac:dyDescent="0.25">
      <c r="A1843" t="s">
        <v>2688</v>
      </c>
      <c r="B1843" s="2">
        <v>42943</v>
      </c>
      <c r="C1843" s="3">
        <v>0</v>
      </c>
      <c r="D1843">
        <v>1.1731499999999999</v>
      </c>
      <c r="E1843">
        <v>1.17767</v>
      </c>
      <c r="F1843">
        <v>1.1650100000000001</v>
      </c>
      <c r="G1843">
        <v>1.1689799999999999</v>
      </c>
      <c r="H1843">
        <v>268512</v>
      </c>
      <c r="I1843">
        <v>-21.393402264894302</v>
      </c>
      <c r="J1843">
        <v>1.1243871794871794</v>
      </c>
      <c r="K1843">
        <v>1.1267350523492805</v>
      </c>
      <c r="L1843">
        <v>1.1409413888888891</v>
      </c>
      <c r="M1843">
        <v>1.1447430832616408</v>
      </c>
      <c r="N1843">
        <v>1.1500508333333332</v>
      </c>
      <c r="O1843">
        <v>1.151671281170763</v>
      </c>
      <c r="P1843" t="s">
        <v>15355</v>
      </c>
      <c r="Q1843" t="s">
        <v>15353</v>
      </c>
      <c r="R1843" t="s">
        <v>15354</v>
      </c>
      <c r="S1843" t="s">
        <v>15354</v>
      </c>
      <c r="T1843">
        <v>1.16943</v>
      </c>
      <c r="U1843">
        <v>1.1685300000000001</v>
      </c>
      <c r="V1843" t="s">
        <v>15354</v>
      </c>
      <c r="W1843" t="s">
        <v>15354</v>
      </c>
      <c r="X1843" t="s">
        <v>15354</v>
      </c>
      <c r="Y1843">
        <v>4573.3101618951796</v>
      </c>
      <c r="Z1843">
        <v>5344.0501234793746</v>
      </c>
      <c r="AA1843">
        <v>344.05012347937463</v>
      </c>
      <c r="AB1843" t="s">
        <v>15354</v>
      </c>
    </row>
    <row r="1844" spans="1:28" hidden="1" x14ac:dyDescent="0.25">
      <c r="A1844" t="s">
        <v>2689</v>
      </c>
      <c r="B1844" s="2">
        <v>42944</v>
      </c>
      <c r="C1844" s="3">
        <v>0</v>
      </c>
      <c r="D1844">
        <v>1.1689799999999999</v>
      </c>
      <c r="E1844">
        <v>1.17639</v>
      </c>
      <c r="F1844">
        <v>1.1671100000000001</v>
      </c>
      <c r="G1844">
        <v>1.1747799999999999</v>
      </c>
      <c r="H1844">
        <v>236683</v>
      </c>
      <c r="I1844">
        <v>-7.114721811915441</v>
      </c>
      <c r="J1844">
        <v>1.1254791025641024</v>
      </c>
      <c r="K1844">
        <v>1.1279513801379064</v>
      </c>
      <c r="L1844">
        <v>1.1424719444444444</v>
      </c>
      <c r="M1844">
        <v>1.146366700382633</v>
      </c>
      <c r="N1844">
        <v>1.1513954166666667</v>
      </c>
      <c r="O1844">
        <v>1.153519978677102</v>
      </c>
      <c r="P1844" t="s">
        <v>15354</v>
      </c>
      <c r="Q1844" t="s">
        <v>15353</v>
      </c>
      <c r="R1844" t="s">
        <v>15354</v>
      </c>
      <c r="S1844" t="s">
        <v>15354</v>
      </c>
      <c r="T1844">
        <v>1.17523</v>
      </c>
      <c r="U1844">
        <v>1.1743300000000001</v>
      </c>
      <c r="V1844" t="s">
        <v>15354</v>
      </c>
      <c r="W1844" t="s">
        <v>15354</v>
      </c>
      <c r="X1844" t="s">
        <v>15354</v>
      </c>
      <c r="Y1844">
        <v>4573.3101618951796</v>
      </c>
      <c r="Z1844">
        <v>5370.5753224183663</v>
      </c>
      <c r="AA1844">
        <v>370.57532241836634</v>
      </c>
      <c r="AB1844" t="s">
        <v>15354</v>
      </c>
    </row>
    <row r="1845" spans="1:28" hidden="1" x14ac:dyDescent="0.25">
      <c r="A1845" t="s">
        <v>2690</v>
      </c>
      <c r="B1845" s="2">
        <v>42946</v>
      </c>
      <c r="C1845" s="3">
        <v>0</v>
      </c>
      <c r="D1845">
        <v>1.17456</v>
      </c>
      <c r="E1845">
        <v>1.17618</v>
      </c>
      <c r="F1845">
        <v>1.1744300000000001</v>
      </c>
      <c r="G1845">
        <v>1.1746799999999999</v>
      </c>
      <c r="H1845">
        <v>19800</v>
      </c>
      <c r="I1845">
        <v>-7.7601868673762047</v>
      </c>
      <c r="J1845">
        <v>1.1265574358974353</v>
      </c>
      <c r="K1845">
        <v>1.1291343831723899</v>
      </c>
      <c r="L1845">
        <v>1.14398</v>
      </c>
      <c r="M1845">
        <v>1.1478971490105989</v>
      </c>
      <c r="N1845">
        <v>1.15274375</v>
      </c>
      <c r="O1845">
        <v>1.155212780382934</v>
      </c>
      <c r="P1845" t="s">
        <v>15354</v>
      </c>
      <c r="Q1845" t="s">
        <v>15353</v>
      </c>
      <c r="R1845" t="s">
        <v>15354</v>
      </c>
      <c r="S1845" t="s">
        <v>15354</v>
      </c>
      <c r="T1845">
        <v>1.1751</v>
      </c>
      <c r="U1845">
        <v>1.1742600000000001</v>
      </c>
      <c r="V1845" t="s">
        <v>15354</v>
      </c>
      <c r="W1845" t="s">
        <v>15354</v>
      </c>
      <c r="X1845" t="s">
        <v>15354</v>
      </c>
      <c r="Y1845">
        <v>4573.3101618951796</v>
      </c>
      <c r="Z1845">
        <v>5370.2551907070338</v>
      </c>
      <c r="AA1845">
        <v>370.25519070703376</v>
      </c>
      <c r="AB1845" t="s">
        <v>15354</v>
      </c>
    </row>
    <row r="1846" spans="1:28" hidden="1" x14ac:dyDescent="0.25">
      <c r="A1846" t="s">
        <v>2691</v>
      </c>
      <c r="B1846" s="2">
        <v>42947</v>
      </c>
      <c r="C1846" s="3">
        <v>0</v>
      </c>
      <c r="D1846">
        <v>1.17469</v>
      </c>
      <c r="E1846">
        <v>1.1845399999999999</v>
      </c>
      <c r="F1846">
        <v>1.17231</v>
      </c>
      <c r="G1846">
        <v>1.18208</v>
      </c>
      <c r="H1846">
        <v>238110</v>
      </c>
      <c r="I1846">
        <v>-5.9912323429126015</v>
      </c>
      <c r="J1846">
        <v>1.127727179487179</v>
      </c>
      <c r="K1846">
        <v>1.1304747785351141</v>
      </c>
      <c r="L1846">
        <v>1.1458586111111111</v>
      </c>
      <c r="M1846">
        <v>1.1497448706857016</v>
      </c>
      <c r="N1846">
        <v>1.1546124999999998</v>
      </c>
      <c r="O1846">
        <v>1.1573621579522992</v>
      </c>
      <c r="P1846" t="s">
        <v>15354</v>
      </c>
      <c r="Q1846" t="s">
        <v>15353</v>
      </c>
      <c r="R1846" t="s">
        <v>15354</v>
      </c>
      <c r="S1846" t="s">
        <v>15354</v>
      </c>
      <c r="T1846">
        <v>1.18248</v>
      </c>
      <c r="U1846">
        <v>1.1816800000000001</v>
      </c>
      <c r="V1846" t="s">
        <v>15354</v>
      </c>
      <c r="W1846" t="s">
        <v>15354</v>
      </c>
      <c r="X1846" t="s">
        <v>15354</v>
      </c>
      <c r="Y1846">
        <v>4573.3101618951796</v>
      </c>
      <c r="Z1846">
        <v>5404.1891521082962</v>
      </c>
      <c r="AA1846">
        <v>404.18915210829618</v>
      </c>
      <c r="AB1846" t="s">
        <v>15354</v>
      </c>
    </row>
    <row r="1847" spans="1:28" hidden="1" x14ac:dyDescent="0.25">
      <c r="A1847" t="s">
        <v>2692</v>
      </c>
      <c r="B1847" s="2">
        <v>42948</v>
      </c>
      <c r="C1847" s="3">
        <v>0</v>
      </c>
      <c r="D1847">
        <v>1.18207</v>
      </c>
      <c r="E1847">
        <v>1.1838900000000001</v>
      </c>
      <c r="F1847">
        <v>1.17852</v>
      </c>
      <c r="G1847">
        <v>1.18109</v>
      </c>
      <c r="H1847">
        <v>228012</v>
      </c>
      <c r="I1847">
        <v>-8.4023380418898288</v>
      </c>
      <c r="J1847">
        <v>1.1288506410256407</v>
      </c>
      <c r="K1847">
        <v>1.1317561765468833</v>
      </c>
      <c r="L1847">
        <v>1.1477324999999998</v>
      </c>
      <c r="M1847">
        <v>1.1514392019999879</v>
      </c>
      <c r="N1847">
        <v>1.1564933333333334</v>
      </c>
      <c r="O1847">
        <v>1.1592603853161152</v>
      </c>
      <c r="P1847" t="s">
        <v>15354</v>
      </c>
      <c r="Q1847" t="s">
        <v>15353</v>
      </c>
      <c r="R1847" t="s">
        <v>15354</v>
      </c>
      <c r="S1847" t="s">
        <v>15354</v>
      </c>
      <c r="T1847">
        <v>1.1814899999999999</v>
      </c>
      <c r="U1847">
        <v>1.18069</v>
      </c>
      <c r="V1847" t="s">
        <v>15354</v>
      </c>
      <c r="W1847" t="s">
        <v>15354</v>
      </c>
      <c r="X1847" t="s">
        <v>15354</v>
      </c>
      <c r="Y1847">
        <v>4573.3101618951796</v>
      </c>
      <c r="Z1847">
        <v>5399.6615750480196</v>
      </c>
      <c r="AA1847">
        <v>399.66157504801959</v>
      </c>
      <c r="AB1847" t="s">
        <v>15354</v>
      </c>
    </row>
    <row r="1848" spans="1:28" hidden="1" x14ac:dyDescent="0.25">
      <c r="A1848" t="s">
        <v>2693</v>
      </c>
      <c r="B1848" s="2">
        <v>42949</v>
      </c>
      <c r="C1848" s="3">
        <v>0</v>
      </c>
      <c r="D1848">
        <v>1.18113</v>
      </c>
      <c r="E1848">
        <v>1.1910000000000001</v>
      </c>
      <c r="F1848">
        <v>1.17937</v>
      </c>
      <c r="G1848">
        <v>1.1851400000000001</v>
      </c>
      <c r="H1848">
        <v>235029</v>
      </c>
      <c r="I1848">
        <v>-13.360693114455028</v>
      </c>
      <c r="J1848">
        <v>1.1300857692307689</v>
      </c>
      <c r="K1848">
        <v>1.133107665748228</v>
      </c>
      <c r="L1848">
        <v>1.1496344444444444</v>
      </c>
      <c r="M1848">
        <v>1.1532608667567454</v>
      </c>
      <c r="N1848">
        <v>1.1585974999999999</v>
      </c>
      <c r="O1848">
        <v>1.161330754490826</v>
      </c>
      <c r="P1848" t="s">
        <v>15354</v>
      </c>
      <c r="Q1848" t="s">
        <v>15353</v>
      </c>
      <c r="R1848" t="s">
        <v>15354</v>
      </c>
      <c r="S1848" t="s">
        <v>15354</v>
      </c>
      <c r="T1848">
        <v>1.1855</v>
      </c>
      <c r="U1848">
        <v>1.1847799999999999</v>
      </c>
      <c r="V1848" t="s">
        <v>15354</v>
      </c>
      <c r="W1848" t="s">
        <v>15354</v>
      </c>
      <c r="X1848" t="s">
        <v>15354</v>
      </c>
      <c r="Y1848">
        <v>4573.3101618951796</v>
      </c>
      <c r="Z1848">
        <v>5418.3664136101706</v>
      </c>
      <c r="AA1848">
        <v>418.36641361017064</v>
      </c>
      <c r="AB1848" t="s">
        <v>15354</v>
      </c>
    </row>
    <row r="1849" spans="1:28" hidden="1" x14ac:dyDescent="0.25">
      <c r="A1849" t="s">
        <v>2694</v>
      </c>
      <c r="B1849" s="2">
        <v>42950</v>
      </c>
      <c r="C1849" s="3">
        <v>0</v>
      </c>
      <c r="D1849">
        <v>1.1851400000000001</v>
      </c>
      <c r="E1849">
        <v>1.1893</v>
      </c>
      <c r="F1849">
        <v>1.1830499999999999</v>
      </c>
      <c r="G1849">
        <v>1.1882200000000001</v>
      </c>
      <c r="H1849">
        <v>222292</v>
      </c>
      <c r="I1849">
        <v>-6.4531104921077169</v>
      </c>
      <c r="J1849">
        <v>1.1312419230769228</v>
      </c>
      <c r="K1849">
        <v>1.1345029147166272</v>
      </c>
      <c r="L1849">
        <v>1.1516691666666667</v>
      </c>
      <c r="M1849">
        <v>1.1551505496347594</v>
      </c>
      <c r="N1849">
        <v>1.1605183333333333</v>
      </c>
      <c r="O1849">
        <v>1.1634818941315601</v>
      </c>
      <c r="P1849" t="s">
        <v>15354</v>
      </c>
      <c r="Q1849" t="s">
        <v>15353</v>
      </c>
      <c r="R1849" t="s">
        <v>15354</v>
      </c>
      <c r="S1849" t="s">
        <v>15354</v>
      </c>
      <c r="T1849">
        <v>1.18862</v>
      </c>
      <c r="U1849">
        <v>1.1878200000000001</v>
      </c>
      <c r="V1849" t="s">
        <v>15354</v>
      </c>
      <c r="W1849" t="s">
        <v>15354</v>
      </c>
      <c r="X1849" t="s">
        <v>15354</v>
      </c>
      <c r="Y1849">
        <v>4573.3101618951796</v>
      </c>
      <c r="Z1849">
        <v>5432.269276502333</v>
      </c>
      <c r="AA1849">
        <v>432.26927650233301</v>
      </c>
      <c r="AB1849" t="s">
        <v>15354</v>
      </c>
    </row>
    <row r="1850" spans="1:28" hidden="1" x14ac:dyDescent="0.25">
      <c r="A1850" t="s">
        <v>2695</v>
      </c>
      <c r="B1850" s="2">
        <v>42951</v>
      </c>
      <c r="C1850" s="3">
        <v>0</v>
      </c>
      <c r="D1850">
        <v>1.1882200000000001</v>
      </c>
      <c r="E1850">
        <v>1.1889099999999999</v>
      </c>
      <c r="F1850">
        <v>1.1728099999999999</v>
      </c>
      <c r="G1850">
        <v>1.1773</v>
      </c>
      <c r="H1850">
        <v>217112</v>
      </c>
      <c r="I1850">
        <v>-31.801299907149588</v>
      </c>
      <c r="J1850">
        <v>1.1322393589743587</v>
      </c>
      <c r="K1850">
        <v>1.1355863852301304</v>
      </c>
      <c r="L1850">
        <v>1.1532836111111111</v>
      </c>
      <c r="M1850">
        <v>1.1563478172220698</v>
      </c>
      <c r="N1850">
        <v>1.1620741666666665</v>
      </c>
      <c r="O1850">
        <v>1.1645873426010354</v>
      </c>
      <c r="P1850" t="s">
        <v>15355</v>
      </c>
      <c r="Q1850" t="s">
        <v>15353</v>
      </c>
      <c r="R1850" t="s">
        <v>15354</v>
      </c>
      <c r="S1850" t="s">
        <v>15354</v>
      </c>
      <c r="T1850">
        <v>1.1776800000000001</v>
      </c>
      <c r="U1850">
        <v>1.17692</v>
      </c>
      <c r="V1850" t="s">
        <v>15354</v>
      </c>
      <c r="W1850" t="s">
        <v>15354</v>
      </c>
      <c r="X1850" t="s">
        <v>15354</v>
      </c>
      <c r="Y1850">
        <v>4573.3101618951796</v>
      </c>
      <c r="Z1850">
        <v>5382.4201957376745</v>
      </c>
      <c r="AA1850">
        <v>382.42019573767448</v>
      </c>
      <c r="AB1850" t="s">
        <v>15354</v>
      </c>
    </row>
    <row r="1851" spans="1:28" hidden="1" x14ac:dyDescent="0.25">
      <c r="A1851" t="s">
        <v>2696</v>
      </c>
      <c r="B1851" s="2">
        <v>42953</v>
      </c>
      <c r="C1851" s="3">
        <v>0</v>
      </c>
      <c r="D1851">
        <v>1.1773400000000001</v>
      </c>
      <c r="E1851">
        <v>1.1792899999999999</v>
      </c>
      <c r="F1851">
        <v>1.17706</v>
      </c>
      <c r="G1851">
        <v>1.1776899999999999</v>
      </c>
      <c r="H1851">
        <v>14564</v>
      </c>
      <c r="I1851">
        <v>-44.739495798319602</v>
      </c>
      <c r="J1851">
        <v>1.1332806410256406</v>
      </c>
      <c r="K1851">
        <v>1.1366522995281017</v>
      </c>
      <c r="L1851">
        <v>1.1548869444444445</v>
      </c>
      <c r="M1851">
        <v>1.1575014487235795</v>
      </c>
      <c r="N1851">
        <v>1.1636304166666667</v>
      </c>
      <c r="O1851">
        <v>1.1656355551929527</v>
      </c>
      <c r="P1851" t="s">
        <v>15354</v>
      </c>
      <c r="Q1851" t="s">
        <v>15353</v>
      </c>
      <c r="R1851" t="s">
        <v>15354</v>
      </c>
      <c r="S1851" t="s">
        <v>15354</v>
      </c>
      <c r="T1851">
        <v>1.1780600000000001</v>
      </c>
      <c r="U1851">
        <v>1.1773199999999999</v>
      </c>
      <c r="V1851" t="s">
        <v>15354</v>
      </c>
      <c r="W1851" t="s">
        <v>15354</v>
      </c>
      <c r="X1851" t="s">
        <v>15354</v>
      </c>
      <c r="Y1851">
        <v>4573.3101618951796</v>
      </c>
      <c r="Z1851">
        <v>5384.2495198024326</v>
      </c>
      <c r="AA1851">
        <v>384.24951980243259</v>
      </c>
      <c r="AB1851" t="s">
        <v>15354</v>
      </c>
    </row>
    <row r="1852" spans="1:28" hidden="1" x14ac:dyDescent="0.25">
      <c r="A1852" t="s">
        <v>2697</v>
      </c>
      <c r="B1852" s="2">
        <v>42954</v>
      </c>
      <c r="C1852" s="3">
        <v>0</v>
      </c>
      <c r="D1852">
        <v>1.1776899999999999</v>
      </c>
      <c r="E1852">
        <v>1.1814</v>
      </c>
      <c r="F1852">
        <v>1.1776599999999999</v>
      </c>
      <c r="G1852">
        <v>1.1799500000000001</v>
      </c>
      <c r="H1852">
        <v>183862</v>
      </c>
      <c r="I1852">
        <v>-37.142857142856947</v>
      </c>
      <c r="J1852">
        <v>1.1343998717948716</v>
      </c>
      <c r="K1852">
        <v>1.1377484438438459</v>
      </c>
      <c r="L1852">
        <v>1.1566000000000001</v>
      </c>
      <c r="M1852">
        <v>1.1587148839277104</v>
      </c>
      <c r="N1852">
        <v>1.1653104166666666</v>
      </c>
      <c r="O1852">
        <v>1.1667807107775165</v>
      </c>
      <c r="P1852" t="s">
        <v>15354</v>
      </c>
      <c r="Q1852" t="s">
        <v>15353</v>
      </c>
      <c r="R1852" t="s">
        <v>15354</v>
      </c>
      <c r="S1852" t="s">
        <v>15354</v>
      </c>
      <c r="T1852">
        <v>1.1802699999999999</v>
      </c>
      <c r="U1852">
        <v>1.17963</v>
      </c>
      <c r="V1852" t="s">
        <v>15354</v>
      </c>
      <c r="W1852" t="s">
        <v>15354</v>
      </c>
      <c r="X1852" t="s">
        <v>15354</v>
      </c>
      <c r="Y1852">
        <v>4573.3101618951796</v>
      </c>
      <c r="Z1852">
        <v>5394.8138662764104</v>
      </c>
      <c r="AA1852">
        <v>394.81386627641041</v>
      </c>
      <c r="AB1852" t="s">
        <v>15354</v>
      </c>
    </row>
    <row r="1853" spans="1:28" hidden="1" x14ac:dyDescent="0.25">
      <c r="A1853" t="s">
        <v>2698</v>
      </c>
      <c r="B1853" s="2">
        <v>42955</v>
      </c>
      <c r="C1853" s="3">
        <v>0</v>
      </c>
      <c r="D1853">
        <v>1.1799500000000001</v>
      </c>
      <c r="E1853">
        <v>1.18238</v>
      </c>
      <c r="F1853">
        <v>1.1715100000000001</v>
      </c>
      <c r="G1853">
        <v>1.1754</v>
      </c>
      <c r="H1853">
        <v>211251</v>
      </c>
      <c r="I1853">
        <v>-52.436974789915865</v>
      </c>
      <c r="J1853">
        <v>1.1355125641025638</v>
      </c>
      <c r="K1853">
        <v>1.1387016477971661</v>
      </c>
      <c r="L1853">
        <v>1.1577586111111109</v>
      </c>
      <c r="M1853">
        <v>1.1596167820937802</v>
      </c>
      <c r="N1853">
        <v>1.1664779166666666</v>
      </c>
      <c r="O1853">
        <v>1.1674702539153152</v>
      </c>
      <c r="P1853" t="s">
        <v>15354</v>
      </c>
      <c r="Q1853" t="s">
        <v>15353</v>
      </c>
      <c r="R1853" t="s">
        <v>15354</v>
      </c>
      <c r="S1853" t="s">
        <v>15354</v>
      </c>
      <c r="T1853">
        <v>1.1756599999999999</v>
      </c>
      <c r="U1853">
        <v>1.1751400000000001</v>
      </c>
      <c r="V1853" t="s">
        <v>15354</v>
      </c>
      <c r="W1853" t="s">
        <v>15354</v>
      </c>
      <c r="X1853" t="s">
        <v>15354</v>
      </c>
      <c r="Y1853">
        <v>4573.3101618951796</v>
      </c>
      <c r="Z1853">
        <v>5374.2797036495012</v>
      </c>
      <c r="AA1853">
        <v>374.27970364950124</v>
      </c>
      <c r="AB1853" t="s">
        <v>15354</v>
      </c>
    </row>
    <row r="1854" spans="1:28" hidden="1" x14ac:dyDescent="0.25">
      <c r="A1854" t="s">
        <v>2699</v>
      </c>
      <c r="B1854" s="2">
        <v>42956</v>
      </c>
      <c r="C1854" s="3">
        <v>0</v>
      </c>
      <c r="D1854">
        <v>1.1754</v>
      </c>
      <c r="E1854">
        <v>1.17699</v>
      </c>
      <c r="F1854">
        <v>1.1689099999999999</v>
      </c>
      <c r="G1854">
        <v>1.17631</v>
      </c>
      <c r="H1854">
        <v>273888</v>
      </c>
      <c r="I1854">
        <v>-49.378151260504239</v>
      </c>
      <c r="J1854">
        <v>1.1366612820512818</v>
      </c>
      <c r="K1854">
        <v>1.1396537579795163</v>
      </c>
      <c r="L1854">
        <v>1.1588277777777778</v>
      </c>
      <c r="M1854">
        <v>1.1605191181968191</v>
      </c>
      <c r="N1854">
        <v>1.1679133333333334</v>
      </c>
      <c r="O1854">
        <v>1.16817743360209</v>
      </c>
      <c r="P1854" t="s">
        <v>15354</v>
      </c>
      <c r="Q1854" t="s">
        <v>15353</v>
      </c>
      <c r="R1854" t="s">
        <v>15354</v>
      </c>
      <c r="S1854" t="s">
        <v>15354</v>
      </c>
      <c r="T1854">
        <v>1.1765600000000001</v>
      </c>
      <c r="U1854">
        <v>1.1760600000000001</v>
      </c>
      <c r="V1854" t="s">
        <v>15354</v>
      </c>
      <c r="W1854" t="s">
        <v>15354</v>
      </c>
      <c r="X1854" t="s">
        <v>15354</v>
      </c>
      <c r="Y1854">
        <v>4573.3101618951796</v>
      </c>
      <c r="Z1854">
        <v>5378.4871489984453</v>
      </c>
      <c r="AA1854">
        <v>378.48714899844526</v>
      </c>
      <c r="AB1854" t="s">
        <v>15354</v>
      </c>
    </row>
    <row r="1855" spans="1:28" hidden="1" x14ac:dyDescent="0.25">
      <c r="A1855" t="s">
        <v>2700</v>
      </c>
      <c r="B1855" s="2">
        <v>42957</v>
      </c>
      <c r="C1855" s="3">
        <v>0</v>
      </c>
      <c r="D1855">
        <v>1.17631</v>
      </c>
      <c r="E1855">
        <v>1.1785099999999999</v>
      </c>
      <c r="F1855">
        <v>1.17041</v>
      </c>
      <c r="G1855">
        <v>1.177</v>
      </c>
      <c r="H1855">
        <v>227985</v>
      </c>
      <c r="I1855">
        <v>-47.058823529411548</v>
      </c>
      <c r="J1855">
        <v>1.1378225641025639</v>
      </c>
      <c r="K1855">
        <v>1.1405992324610474</v>
      </c>
      <c r="L1855">
        <v>1.1597461111111109</v>
      </c>
      <c r="M1855">
        <v>1.1614099766726667</v>
      </c>
      <c r="N1855">
        <v>1.16943625</v>
      </c>
      <c r="O1855">
        <v>1.168883238913923</v>
      </c>
      <c r="P1855" t="s">
        <v>15354</v>
      </c>
      <c r="Q1855" t="s">
        <v>15353</v>
      </c>
      <c r="R1855" t="s">
        <v>15354</v>
      </c>
      <c r="S1855" t="s">
        <v>15354</v>
      </c>
      <c r="T1855">
        <v>1.1772100000000001</v>
      </c>
      <c r="U1855">
        <v>1.17679</v>
      </c>
      <c r="V1855" t="s">
        <v>15354</v>
      </c>
      <c r="W1855" t="s">
        <v>15354</v>
      </c>
      <c r="X1855" t="s">
        <v>15354</v>
      </c>
      <c r="Y1855">
        <v>4573.3101618951796</v>
      </c>
      <c r="Z1855">
        <v>5381.825665416628</v>
      </c>
      <c r="AA1855">
        <v>381.825665416628</v>
      </c>
      <c r="AB1855" t="s">
        <v>15354</v>
      </c>
    </row>
    <row r="1856" spans="1:28" hidden="1" x14ac:dyDescent="0.25">
      <c r="A1856" t="s">
        <v>2701</v>
      </c>
      <c r="B1856" s="2">
        <v>42958</v>
      </c>
      <c r="C1856" s="3">
        <v>0</v>
      </c>
      <c r="D1856">
        <v>1.177</v>
      </c>
      <c r="E1856">
        <v>1.18472</v>
      </c>
      <c r="F1856">
        <v>1.1748499999999999</v>
      </c>
      <c r="G1856">
        <v>1.1819900000000001</v>
      </c>
      <c r="H1856">
        <v>212134</v>
      </c>
      <c r="I1856">
        <v>-34.667179684493945</v>
      </c>
      <c r="J1856">
        <v>1.1389621794871794</v>
      </c>
      <c r="K1856">
        <v>1.141647099993679</v>
      </c>
      <c r="L1856">
        <v>1.1608427777777779</v>
      </c>
      <c r="M1856">
        <v>1.1625224103660359</v>
      </c>
      <c r="N1856">
        <v>1.1709004166666668</v>
      </c>
      <c r="O1856">
        <v>1.1699317798008091</v>
      </c>
      <c r="P1856" t="s">
        <v>15354</v>
      </c>
      <c r="Q1856" t="s">
        <v>15353</v>
      </c>
      <c r="R1856" t="s">
        <v>15354</v>
      </c>
      <c r="S1856" t="s">
        <v>15354</v>
      </c>
      <c r="T1856">
        <v>1.1821900000000001</v>
      </c>
      <c r="U1856">
        <v>1.1817899999999999</v>
      </c>
      <c r="V1856" t="s">
        <v>15354</v>
      </c>
      <c r="W1856" t="s">
        <v>15354</v>
      </c>
      <c r="X1856" t="s">
        <v>15354</v>
      </c>
      <c r="Y1856">
        <v>4573.3101618951796</v>
      </c>
      <c r="Z1856">
        <v>5404.6922162261035</v>
      </c>
      <c r="AA1856">
        <v>404.69221622610348</v>
      </c>
      <c r="AB1856" t="s">
        <v>15354</v>
      </c>
    </row>
    <row r="1857" spans="1:28" hidden="1" x14ac:dyDescent="0.25">
      <c r="A1857" t="s">
        <v>2702</v>
      </c>
      <c r="B1857" s="2">
        <v>42960</v>
      </c>
      <c r="C1857" s="3">
        <v>0</v>
      </c>
      <c r="D1857">
        <v>1.1819999999999999</v>
      </c>
      <c r="E1857">
        <v>1.18275</v>
      </c>
      <c r="F1857">
        <v>1.1818</v>
      </c>
      <c r="G1857">
        <v>1.18252</v>
      </c>
      <c r="H1857">
        <v>9307</v>
      </c>
      <c r="I1857">
        <v>-35.496023440770422</v>
      </c>
      <c r="J1857">
        <v>1.1401128205128204</v>
      </c>
      <c r="K1857">
        <v>1.1426818569558643</v>
      </c>
      <c r="L1857">
        <v>1.1619594444444443</v>
      </c>
      <c r="M1857">
        <v>1.1636033611570609</v>
      </c>
      <c r="N1857">
        <v>1.1723637499999999</v>
      </c>
      <c r="O1857">
        <v>1.1709388374167444</v>
      </c>
      <c r="P1857" t="s">
        <v>15354</v>
      </c>
      <c r="Q1857" t="s">
        <v>15353</v>
      </c>
      <c r="R1857" t="s">
        <v>15354</v>
      </c>
      <c r="S1857" t="s">
        <v>15354</v>
      </c>
      <c r="T1857">
        <v>1.1827099999999999</v>
      </c>
      <c r="U1857">
        <v>1.1823300000000001</v>
      </c>
      <c r="V1857" t="s">
        <v>15354</v>
      </c>
      <c r="W1857" t="s">
        <v>15354</v>
      </c>
      <c r="X1857" t="s">
        <v>15354</v>
      </c>
      <c r="Y1857">
        <v>4573.3101618951796</v>
      </c>
      <c r="Z1857">
        <v>5407.1618037135286</v>
      </c>
      <c r="AA1857">
        <v>407.16180371352857</v>
      </c>
      <c r="AB1857" t="s">
        <v>15354</v>
      </c>
    </row>
    <row r="1858" spans="1:28" hidden="1" x14ac:dyDescent="0.25">
      <c r="A1858" t="s">
        <v>2703</v>
      </c>
      <c r="B1858" s="2">
        <v>42961</v>
      </c>
      <c r="C1858" s="3">
        <v>0</v>
      </c>
      <c r="D1858">
        <v>1.18251</v>
      </c>
      <c r="E1858">
        <v>1.1838200000000001</v>
      </c>
      <c r="F1858">
        <v>1.17682</v>
      </c>
      <c r="G1858">
        <v>1.1775500000000001</v>
      </c>
      <c r="H1858">
        <v>208487</v>
      </c>
      <c r="I1858">
        <v>-60.887279311905218</v>
      </c>
      <c r="J1858">
        <v>1.1411328205128204</v>
      </c>
      <c r="K1858">
        <v>1.1435645947544502</v>
      </c>
      <c r="L1858">
        <v>1.1630794444444443</v>
      </c>
      <c r="M1858">
        <v>1.1643572335269496</v>
      </c>
      <c r="N1858">
        <v>1.1736233333333332</v>
      </c>
      <c r="O1858">
        <v>1.1714677304234049</v>
      </c>
      <c r="P1858" t="s">
        <v>15354</v>
      </c>
      <c r="Q1858" t="s">
        <v>15353</v>
      </c>
      <c r="R1858" t="s">
        <v>15354</v>
      </c>
      <c r="S1858" t="s">
        <v>15354</v>
      </c>
      <c r="T1858">
        <v>1.17774</v>
      </c>
      <c r="U1858">
        <v>1.17736</v>
      </c>
      <c r="V1858" t="s">
        <v>15354</v>
      </c>
      <c r="W1858" t="s">
        <v>15354</v>
      </c>
      <c r="X1858" t="s">
        <v>15354</v>
      </c>
      <c r="Y1858">
        <v>4573.3101618951796</v>
      </c>
      <c r="Z1858">
        <v>5384.4324522089082</v>
      </c>
      <c r="AA1858">
        <v>384.43245220890822</v>
      </c>
      <c r="AB1858" t="s">
        <v>15354</v>
      </c>
    </row>
    <row r="1859" spans="1:28" hidden="1" x14ac:dyDescent="0.25">
      <c r="A1859" t="s">
        <v>2704</v>
      </c>
      <c r="B1859" s="2">
        <v>42962</v>
      </c>
      <c r="C1859" s="3">
        <v>0</v>
      </c>
      <c r="D1859">
        <v>1.17757</v>
      </c>
      <c r="E1859">
        <v>1.1792800000000001</v>
      </c>
      <c r="F1859">
        <v>1.16872</v>
      </c>
      <c r="G1859">
        <v>1.1740299999999999</v>
      </c>
      <c r="H1859">
        <v>217307</v>
      </c>
      <c r="I1859">
        <v>-76.166965888689816</v>
      </c>
      <c r="J1859">
        <v>1.1419623076923076</v>
      </c>
      <c r="K1859">
        <v>1.144335870836616</v>
      </c>
      <c r="L1859">
        <v>1.1641372222222222</v>
      </c>
      <c r="M1859">
        <v>1.1648800857687363</v>
      </c>
      <c r="N1859">
        <v>1.1744254166666666</v>
      </c>
      <c r="O1859">
        <v>1.1716727119895327</v>
      </c>
      <c r="P1859" t="s">
        <v>15354</v>
      </c>
      <c r="Q1859" t="s">
        <v>15353</v>
      </c>
      <c r="R1859" t="s">
        <v>15354</v>
      </c>
      <c r="S1859" t="s">
        <v>15354</v>
      </c>
      <c r="T1859">
        <v>1.1742300000000001</v>
      </c>
      <c r="U1859">
        <v>1.1738299999999999</v>
      </c>
      <c r="V1859" t="s">
        <v>15354</v>
      </c>
      <c r="W1859" t="s">
        <v>15354</v>
      </c>
      <c r="X1859" t="s">
        <v>15354</v>
      </c>
      <c r="Y1859">
        <v>4573.3101618951796</v>
      </c>
      <c r="Z1859">
        <v>5368.2886673374187</v>
      </c>
      <c r="AA1859">
        <v>368.2886673374187</v>
      </c>
      <c r="AB1859" t="s">
        <v>15354</v>
      </c>
    </row>
    <row r="1860" spans="1:28" hidden="1" x14ac:dyDescent="0.25">
      <c r="A1860" t="s">
        <v>2705</v>
      </c>
      <c r="B1860" s="2">
        <v>42963</v>
      </c>
      <c r="C1860" s="3">
        <v>0</v>
      </c>
      <c r="D1860">
        <v>1.1740299999999999</v>
      </c>
      <c r="E1860">
        <v>1.1779299999999999</v>
      </c>
      <c r="F1860">
        <v>1.1681600000000001</v>
      </c>
      <c r="G1860">
        <v>1.17737</v>
      </c>
      <c r="H1860">
        <v>254788</v>
      </c>
      <c r="I1860">
        <v>-59.676007005254149</v>
      </c>
      <c r="J1860">
        <v>1.1427566666666664</v>
      </c>
      <c r="K1860">
        <v>1.1451721779040436</v>
      </c>
      <c r="L1860">
        <v>1.1653241666666667</v>
      </c>
      <c r="M1860">
        <v>1.1655552162677234</v>
      </c>
      <c r="N1860">
        <v>1.1754462499999998</v>
      </c>
      <c r="O1860">
        <v>1.1721284950303701</v>
      </c>
      <c r="P1860" t="s">
        <v>15354</v>
      </c>
      <c r="Q1860" t="s">
        <v>15353</v>
      </c>
      <c r="R1860" t="s">
        <v>15354</v>
      </c>
      <c r="S1860" t="s">
        <v>15354</v>
      </c>
      <c r="T1860">
        <v>1.1775599999999999</v>
      </c>
      <c r="U1860">
        <v>1.1771799999999999</v>
      </c>
      <c r="V1860" t="s">
        <v>15354</v>
      </c>
      <c r="W1860" t="s">
        <v>15354</v>
      </c>
      <c r="X1860" t="s">
        <v>15354</v>
      </c>
      <c r="Y1860">
        <v>4573.3101618951796</v>
      </c>
      <c r="Z1860">
        <v>5383.6092563797674</v>
      </c>
      <c r="AA1860">
        <v>383.60925637976743</v>
      </c>
      <c r="AB1860" t="s">
        <v>15354</v>
      </c>
    </row>
    <row r="1861" spans="1:28" hidden="1" x14ac:dyDescent="0.25">
      <c r="A1861" t="s">
        <v>2706</v>
      </c>
      <c r="B1861" s="2">
        <v>42964</v>
      </c>
      <c r="C1861" s="3">
        <v>0</v>
      </c>
      <c r="D1861">
        <v>1.17737</v>
      </c>
      <c r="E1861">
        <v>1.17899</v>
      </c>
      <c r="F1861">
        <v>1.16622</v>
      </c>
      <c r="G1861">
        <v>1.1715599999999999</v>
      </c>
      <c r="H1861">
        <v>252147</v>
      </c>
      <c r="I1861">
        <v>-78.450363196126332</v>
      </c>
      <c r="J1861">
        <v>1.1435329487179486</v>
      </c>
      <c r="K1861">
        <v>1.145840224033055</v>
      </c>
      <c r="L1861">
        <v>1.1661419444444447</v>
      </c>
      <c r="M1861">
        <v>1.1658797991721708</v>
      </c>
      <c r="N1861">
        <v>1.17581</v>
      </c>
      <c r="O1861">
        <v>1.1720830154279405</v>
      </c>
      <c r="P1861" t="s">
        <v>15354</v>
      </c>
      <c r="Q1861" t="s">
        <v>15353</v>
      </c>
      <c r="R1861" t="s">
        <v>15354</v>
      </c>
      <c r="S1861" t="s">
        <v>15354</v>
      </c>
      <c r="T1861">
        <v>1.17171</v>
      </c>
      <c r="U1861">
        <v>1.1714100000000001</v>
      </c>
      <c r="V1861" t="s">
        <v>15354</v>
      </c>
      <c r="W1861" t="s">
        <v>15354</v>
      </c>
      <c r="X1861" t="s">
        <v>15354</v>
      </c>
      <c r="Y1861">
        <v>4573.3101618951796</v>
      </c>
      <c r="Z1861">
        <v>5357.2212567456327</v>
      </c>
      <c r="AA1861">
        <v>357.22125674563267</v>
      </c>
      <c r="AB1861" t="s">
        <v>15354</v>
      </c>
    </row>
    <row r="1862" spans="1:28" hidden="1" x14ac:dyDescent="0.25">
      <c r="A1862" t="s">
        <v>2707</v>
      </c>
      <c r="B1862" s="2">
        <v>42965</v>
      </c>
      <c r="C1862" s="3">
        <v>0</v>
      </c>
      <c r="D1862">
        <v>1.1715599999999999</v>
      </c>
      <c r="E1862">
        <v>1.17743</v>
      </c>
      <c r="F1862">
        <v>1.1710199999999999</v>
      </c>
      <c r="G1862">
        <v>1.17591</v>
      </c>
      <c r="H1862">
        <v>223782</v>
      </c>
      <c r="I1862">
        <v>-58.015597920277386</v>
      </c>
      <c r="J1862">
        <v>1.1442414102564105</v>
      </c>
      <c r="K1862">
        <v>1.1466014841841168</v>
      </c>
      <c r="L1862">
        <v>1.1671405555555554</v>
      </c>
      <c r="M1862">
        <v>1.1664219721898914</v>
      </c>
      <c r="N1862">
        <v>1.1762137499999998</v>
      </c>
      <c r="O1862">
        <v>1.1723891741937051</v>
      </c>
      <c r="P1862" t="s">
        <v>15354</v>
      </c>
      <c r="Q1862" t="s">
        <v>15353</v>
      </c>
      <c r="R1862" t="s">
        <v>15354</v>
      </c>
      <c r="S1862" t="s">
        <v>15354</v>
      </c>
      <c r="T1862">
        <v>1.1760600000000001</v>
      </c>
      <c r="U1862">
        <v>1.1757599999999999</v>
      </c>
      <c r="V1862" t="s">
        <v>15354</v>
      </c>
      <c r="W1862" t="s">
        <v>15354</v>
      </c>
      <c r="X1862" t="s">
        <v>15354</v>
      </c>
      <c r="Y1862">
        <v>4573.3101618951796</v>
      </c>
      <c r="Z1862">
        <v>5377.1151559498758</v>
      </c>
      <c r="AA1862">
        <v>377.11515594987577</v>
      </c>
      <c r="AB1862" t="s">
        <v>15354</v>
      </c>
    </row>
    <row r="1863" spans="1:28" hidden="1" x14ac:dyDescent="0.25">
      <c r="A1863" t="s">
        <v>2708</v>
      </c>
      <c r="B1863" s="2">
        <v>42967</v>
      </c>
      <c r="C1863" s="3">
        <v>0</v>
      </c>
      <c r="D1863">
        <v>1.17578</v>
      </c>
      <c r="E1863">
        <v>1.1760900000000001</v>
      </c>
      <c r="F1863">
        <v>1.175</v>
      </c>
      <c r="G1863">
        <v>1.1756200000000001</v>
      </c>
      <c r="H1863">
        <v>6955</v>
      </c>
      <c r="I1863">
        <v>-58.572058175407115</v>
      </c>
      <c r="J1863">
        <v>1.1449503846153846</v>
      </c>
      <c r="K1863">
        <v>1.1473361301541392</v>
      </c>
      <c r="L1863">
        <v>1.1681205555555556</v>
      </c>
      <c r="M1863">
        <v>1.1669191628823297</v>
      </c>
      <c r="N1863">
        <v>1.1765254166666665</v>
      </c>
      <c r="O1863">
        <v>1.1726476402582087</v>
      </c>
      <c r="P1863" t="s">
        <v>15354</v>
      </c>
      <c r="Q1863" t="s">
        <v>15353</v>
      </c>
      <c r="R1863" t="s">
        <v>15354</v>
      </c>
      <c r="S1863" t="s">
        <v>15354</v>
      </c>
      <c r="T1863">
        <v>1.17577</v>
      </c>
      <c r="U1863">
        <v>1.17547</v>
      </c>
      <c r="V1863" t="s">
        <v>15354</v>
      </c>
      <c r="W1863" t="s">
        <v>15354</v>
      </c>
      <c r="X1863" t="s">
        <v>15354</v>
      </c>
      <c r="Y1863">
        <v>4573.3101618951796</v>
      </c>
      <c r="Z1863">
        <v>5375.7888960029268</v>
      </c>
      <c r="AA1863">
        <v>375.78889600292678</v>
      </c>
      <c r="AB1863" t="s">
        <v>15354</v>
      </c>
    </row>
    <row r="1864" spans="1:28" hidden="1" x14ac:dyDescent="0.25">
      <c r="A1864" t="s">
        <v>2709</v>
      </c>
      <c r="B1864" s="2">
        <v>42968</v>
      </c>
      <c r="C1864" s="3">
        <v>0</v>
      </c>
      <c r="D1864">
        <v>1.17561</v>
      </c>
      <c r="E1864">
        <v>1.1828000000000001</v>
      </c>
      <c r="F1864">
        <v>1.1731100000000001</v>
      </c>
      <c r="G1864">
        <v>1.1811199999999999</v>
      </c>
      <c r="H1864">
        <v>183849</v>
      </c>
      <c r="I1864">
        <v>-19.459459459459758</v>
      </c>
      <c r="J1864">
        <v>1.1456861538461538</v>
      </c>
      <c r="K1864">
        <v>1.1481914179983381</v>
      </c>
      <c r="L1864">
        <v>1.1692730555555557</v>
      </c>
      <c r="M1864">
        <v>1.1676867756995011</v>
      </c>
      <c r="N1864">
        <v>1.1772454166666664</v>
      </c>
      <c r="O1864">
        <v>1.1733254290375519</v>
      </c>
      <c r="P1864" t="s">
        <v>15354</v>
      </c>
      <c r="Q1864" t="s">
        <v>15353</v>
      </c>
      <c r="R1864" t="s">
        <v>15354</v>
      </c>
      <c r="S1864" t="s">
        <v>15354</v>
      </c>
      <c r="T1864">
        <v>1.1812800000000001</v>
      </c>
      <c r="U1864">
        <v>1.18096</v>
      </c>
      <c r="V1864" t="s">
        <v>15354</v>
      </c>
      <c r="W1864" t="s">
        <v>15354</v>
      </c>
      <c r="X1864" t="s">
        <v>15354</v>
      </c>
      <c r="Y1864">
        <v>4573.3101618951796</v>
      </c>
      <c r="Z1864">
        <v>5400.8963687917312</v>
      </c>
      <c r="AA1864">
        <v>400.89636879173122</v>
      </c>
      <c r="AB1864" t="s">
        <v>15354</v>
      </c>
    </row>
    <row r="1865" spans="1:28" hidden="1" x14ac:dyDescent="0.25">
      <c r="A1865" t="s">
        <v>2710</v>
      </c>
      <c r="B1865" s="2">
        <v>42969</v>
      </c>
      <c r="C1865" s="3">
        <v>0</v>
      </c>
      <c r="D1865">
        <v>1.1811199999999999</v>
      </c>
      <c r="E1865">
        <v>1.18241</v>
      </c>
      <c r="F1865">
        <v>1.1745099999999999</v>
      </c>
      <c r="G1865">
        <v>1.17615</v>
      </c>
      <c r="H1865">
        <v>197869</v>
      </c>
      <c r="I1865">
        <v>-46.324324324324238</v>
      </c>
      <c r="J1865">
        <v>1.1464332051282049</v>
      </c>
      <c r="K1865">
        <v>1.1488992302009118</v>
      </c>
      <c r="L1865">
        <v>1.1700722222222224</v>
      </c>
      <c r="M1865">
        <v>1.1681442472833119</v>
      </c>
      <c r="N1865">
        <v>1.1777333333333331</v>
      </c>
      <c r="O1865">
        <v>1.1735513947145479</v>
      </c>
      <c r="P1865" t="s">
        <v>15355</v>
      </c>
      <c r="Q1865" t="s">
        <v>15353</v>
      </c>
      <c r="R1865" t="s">
        <v>15354</v>
      </c>
      <c r="S1865" t="s">
        <v>15354</v>
      </c>
      <c r="T1865">
        <v>1.1762999999999999</v>
      </c>
      <c r="U1865">
        <v>1.1759999999999999</v>
      </c>
      <c r="V1865" t="s">
        <v>15354</v>
      </c>
      <c r="W1865" t="s">
        <v>15354</v>
      </c>
      <c r="X1865" t="s">
        <v>15354</v>
      </c>
      <c r="Y1865">
        <v>4573.3101618951796</v>
      </c>
      <c r="Z1865">
        <v>5378.2127503887305</v>
      </c>
      <c r="AA1865">
        <v>378.21275038873046</v>
      </c>
      <c r="AB1865" t="s">
        <v>15354</v>
      </c>
    </row>
    <row r="1866" spans="1:28" hidden="1" x14ac:dyDescent="0.25">
      <c r="A1866" t="s">
        <v>2711</v>
      </c>
      <c r="B1866" s="2">
        <v>42970</v>
      </c>
      <c r="C1866" s="3">
        <v>0</v>
      </c>
      <c r="D1866">
        <v>1.1761699999999999</v>
      </c>
      <c r="E1866">
        <v>1.18232</v>
      </c>
      <c r="F1866">
        <v>1.1740299999999999</v>
      </c>
      <c r="G1866">
        <v>1.1815500000000001</v>
      </c>
      <c r="H1866">
        <v>201658</v>
      </c>
      <c r="I1866">
        <v>-17.135135135134604</v>
      </c>
      <c r="J1866">
        <v>1.1471833333333334</v>
      </c>
      <c r="K1866">
        <v>1.1497258319679773</v>
      </c>
      <c r="L1866">
        <v>1.1711747222222226</v>
      </c>
      <c r="M1866">
        <v>1.1688688825652949</v>
      </c>
      <c r="N1866">
        <v>1.1780829166666664</v>
      </c>
      <c r="O1866">
        <v>1.1741912831373842</v>
      </c>
      <c r="P1866" t="s">
        <v>15354</v>
      </c>
      <c r="Q1866" t="s">
        <v>15353</v>
      </c>
      <c r="R1866" t="s">
        <v>15354</v>
      </c>
      <c r="S1866" t="s">
        <v>15354</v>
      </c>
      <c r="T1866">
        <v>1.18171</v>
      </c>
      <c r="U1866">
        <v>1.1813899999999999</v>
      </c>
      <c r="V1866" t="s">
        <v>15354</v>
      </c>
      <c r="W1866" t="s">
        <v>15354</v>
      </c>
      <c r="X1866" t="s">
        <v>15354</v>
      </c>
      <c r="Y1866">
        <v>4573.3101618951796</v>
      </c>
      <c r="Z1866">
        <v>5402.8628921613463</v>
      </c>
      <c r="AA1866">
        <v>402.86289216134628</v>
      </c>
      <c r="AB1866" t="s">
        <v>15354</v>
      </c>
    </row>
    <row r="1867" spans="1:28" hidden="1" x14ac:dyDescent="0.25">
      <c r="A1867" t="s">
        <v>2712</v>
      </c>
      <c r="B1867" s="2">
        <v>42971</v>
      </c>
      <c r="C1867" s="3">
        <v>0</v>
      </c>
      <c r="D1867">
        <v>1.18154</v>
      </c>
      <c r="E1867">
        <v>1.1816899999999999</v>
      </c>
      <c r="F1867">
        <v>1.17841</v>
      </c>
      <c r="G1867">
        <v>1.17977</v>
      </c>
      <c r="H1867">
        <v>224448</v>
      </c>
      <c r="I1867">
        <v>-26.756756756756868</v>
      </c>
      <c r="J1867">
        <v>1.1479367948717949</v>
      </c>
      <c r="K1867">
        <v>1.1504864438168891</v>
      </c>
      <c r="L1867">
        <v>1.1722669444444445</v>
      </c>
      <c r="M1867">
        <v>1.16945813215636</v>
      </c>
      <c r="N1867">
        <v>1.1785325</v>
      </c>
      <c r="O1867">
        <v>1.1746375804863936</v>
      </c>
      <c r="P1867" t="s">
        <v>15355</v>
      </c>
      <c r="Q1867" t="s">
        <v>15353</v>
      </c>
      <c r="R1867" t="s">
        <v>15354</v>
      </c>
      <c r="S1867" t="s">
        <v>15354</v>
      </c>
      <c r="T1867">
        <v>1.17994</v>
      </c>
      <c r="U1867">
        <v>1.1796</v>
      </c>
      <c r="V1867" t="s">
        <v>15354</v>
      </c>
      <c r="W1867" t="s">
        <v>15354</v>
      </c>
      <c r="X1867" t="s">
        <v>15354</v>
      </c>
      <c r="Y1867">
        <v>4573.3101618951796</v>
      </c>
      <c r="Z1867">
        <v>5394.6766669715535</v>
      </c>
      <c r="AA1867">
        <v>394.67666697155346</v>
      </c>
      <c r="AB1867" t="s">
        <v>15354</v>
      </c>
    </row>
    <row r="1868" spans="1:28" hidden="1" x14ac:dyDescent="0.25">
      <c r="A1868" t="s">
        <v>2713</v>
      </c>
      <c r="B1868" s="2">
        <v>42972</v>
      </c>
      <c r="C1868" s="3">
        <v>0</v>
      </c>
      <c r="D1868">
        <v>1.1797599999999999</v>
      </c>
      <c r="E1868">
        <v>1.19414</v>
      </c>
      <c r="F1868">
        <v>1.17733</v>
      </c>
      <c r="G1868">
        <v>1.1921900000000001</v>
      </c>
      <c r="H1868">
        <v>224549</v>
      </c>
      <c r="I1868">
        <v>-6.9842406876787253</v>
      </c>
      <c r="J1868">
        <v>1.1488880769230772</v>
      </c>
      <c r="K1868">
        <v>1.151542230049373</v>
      </c>
      <c r="L1868">
        <v>1.1735263888888889</v>
      </c>
      <c r="M1868">
        <v>1.1706868817695297</v>
      </c>
      <c r="N1868">
        <v>1.1792579166666666</v>
      </c>
      <c r="O1868">
        <v>1.1760417740474822</v>
      </c>
      <c r="P1868" t="s">
        <v>15354</v>
      </c>
      <c r="Q1868" t="s">
        <v>15353</v>
      </c>
      <c r="R1868" t="s">
        <v>15354</v>
      </c>
      <c r="S1868" t="s">
        <v>15354</v>
      </c>
      <c r="T1868">
        <v>1.1924399999999999</v>
      </c>
      <c r="U1868">
        <v>1.19194</v>
      </c>
      <c r="V1868" t="s">
        <v>15354</v>
      </c>
      <c r="W1868" t="s">
        <v>15354</v>
      </c>
      <c r="X1868" t="s">
        <v>15354</v>
      </c>
      <c r="Y1868">
        <v>4573.3101618951796</v>
      </c>
      <c r="Z1868">
        <v>5451.1113143693401</v>
      </c>
      <c r="AA1868">
        <v>451.11131436934011</v>
      </c>
      <c r="AB1868" t="s">
        <v>15354</v>
      </c>
    </row>
    <row r="1869" spans="1:28" hidden="1" x14ac:dyDescent="0.25">
      <c r="A1869" t="s">
        <v>2714</v>
      </c>
      <c r="B1869" s="2">
        <v>42974</v>
      </c>
      <c r="C1869" s="3">
        <v>0</v>
      </c>
      <c r="D1869">
        <v>1.19431</v>
      </c>
      <c r="E1869">
        <v>1.1959500000000001</v>
      </c>
      <c r="F1869">
        <v>1.1940299999999999</v>
      </c>
      <c r="G1869">
        <v>1.1951099999999999</v>
      </c>
      <c r="H1869">
        <v>15150</v>
      </c>
      <c r="I1869">
        <v>-2.8254288597382207</v>
      </c>
      <c r="J1869">
        <v>1.149881794871795</v>
      </c>
      <c r="K1869">
        <v>1.1526452115671104</v>
      </c>
      <c r="L1869">
        <v>1.1748516666666668</v>
      </c>
      <c r="M1869">
        <v>1.1720070503225282</v>
      </c>
      <c r="N1869">
        <v>1.1801091666666668</v>
      </c>
      <c r="O1869">
        <v>1.1775672321236836</v>
      </c>
      <c r="P1869" t="s">
        <v>15354</v>
      </c>
      <c r="Q1869" t="s">
        <v>15353</v>
      </c>
      <c r="R1869" t="s">
        <v>15354</v>
      </c>
      <c r="S1869" t="s">
        <v>15354</v>
      </c>
      <c r="T1869">
        <v>1.1954499999999999</v>
      </c>
      <c r="U1869">
        <v>1.1947700000000001</v>
      </c>
      <c r="V1869" t="s">
        <v>15354</v>
      </c>
      <c r="W1869" t="s">
        <v>15354</v>
      </c>
      <c r="X1869" t="s">
        <v>15354</v>
      </c>
      <c r="Y1869">
        <v>4573.3101618951796</v>
      </c>
      <c r="Z1869">
        <v>5464.0537821275038</v>
      </c>
      <c r="AA1869">
        <v>464.05378212750384</v>
      </c>
      <c r="AB1869" t="s">
        <v>15354</v>
      </c>
    </row>
    <row r="1870" spans="1:28" hidden="1" x14ac:dyDescent="0.25">
      <c r="A1870" t="s">
        <v>2715</v>
      </c>
      <c r="B1870" s="2">
        <v>42975</v>
      </c>
      <c r="C1870" s="3">
        <v>0</v>
      </c>
      <c r="D1870">
        <v>1.1951099999999999</v>
      </c>
      <c r="E1870">
        <v>1.1985699999999999</v>
      </c>
      <c r="F1870">
        <v>1.1916800000000001</v>
      </c>
      <c r="G1870">
        <v>1.19638</v>
      </c>
      <c r="H1870">
        <v>211285</v>
      </c>
      <c r="I1870">
        <v>-6.7697063369394819</v>
      </c>
      <c r="J1870">
        <v>1.1509520512820515</v>
      </c>
      <c r="K1870">
        <v>1.1537524214008543</v>
      </c>
      <c r="L1870">
        <v>1.1762144444444445</v>
      </c>
      <c r="M1870">
        <v>1.173324507061851</v>
      </c>
      <c r="N1870">
        <v>1.1807049999999999</v>
      </c>
      <c r="O1870">
        <v>1.179072253553789</v>
      </c>
      <c r="P1870" t="s">
        <v>15354</v>
      </c>
      <c r="Q1870" t="s">
        <v>15353</v>
      </c>
      <c r="R1870" t="s">
        <v>15354</v>
      </c>
      <c r="S1870" t="s">
        <v>15354</v>
      </c>
      <c r="T1870">
        <v>1.19679</v>
      </c>
      <c r="U1870">
        <v>1.19597</v>
      </c>
      <c r="V1870" t="s">
        <v>15354</v>
      </c>
      <c r="W1870" t="s">
        <v>15354</v>
      </c>
      <c r="X1870" t="s">
        <v>15354</v>
      </c>
      <c r="Y1870">
        <v>4573.3101618951796</v>
      </c>
      <c r="Z1870">
        <v>5469.5417543217782</v>
      </c>
      <c r="AA1870">
        <v>469.54175432177817</v>
      </c>
      <c r="AB1870" t="s">
        <v>15354</v>
      </c>
    </row>
    <row r="1871" spans="1:28" hidden="1" x14ac:dyDescent="0.25">
      <c r="A1871" t="s">
        <v>2716</v>
      </c>
      <c r="B1871" s="2">
        <v>42976</v>
      </c>
      <c r="C1871" s="3">
        <v>0</v>
      </c>
      <c r="D1871">
        <v>1.1963999999999999</v>
      </c>
      <c r="E1871">
        <v>1.2070099999999999</v>
      </c>
      <c r="F1871">
        <v>1.19465</v>
      </c>
      <c r="G1871">
        <v>1.1969700000000001</v>
      </c>
      <c r="H1871">
        <v>284443</v>
      </c>
      <c r="I1871">
        <v>-24.613875949987388</v>
      </c>
      <c r="J1871">
        <v>1.1519737179487182</v>
      </c>
      <c r="K1871">
        <v>1.1548465373147567</v>
      </c>
      <c r="L1871">
        <v>1.1773863888888887</v>
      </c>
      <c r="M1871">
        <v>1.1746026418152644</v>
      </c>
      <c r="N1871">
        <v>1.1813666666666667</v>
      </c>
      <c r="O1871">
        <v>1.1805040732694858</v>
      </c>
      <c r="P1871" t="s">
        <v>15355</v>
      </c>
      <c r="Q1871" t="s">
        <v>15353</v>
      </c>
      <c r="R1871" t="s">
        <v>15354</v>
      </c>
      <c r="S1871" t="s">
        <v>15354</v>
      </c>
      <c r="T1871">
        <v>1.1974100000000001</v>
      </c>
      <c r="U1871">
        <v>1.1965300000000001</v>
      </c>
      <c r="V1871" t="s">
        <v>15354</v>
      </c>
      <c r="W1871" t="s">
        <v>15354</v>
      </c>
      <c r="X1871" t="s">
        <v>15354</v>
      </c>
      <c r="Y1871">
        <v>4573.3101618951796</v>
      </c>
      <c r="Z1871">
        <v>5472.1028080124397</v>
      </c>
      <c r="AA1871">
        <v>472.10280801243971</v>
      </c>
      <c r="AB1871" t="s">
        <v>15354</v>
      </c>
    </row>
    <row r="1872" spans="1:28" hidden="1" x14ac:dyDescent="0.25">
      <c r="A1872" t="s">
        <v>2717</v>
      </c>
      <c r="B1872" s="2">
        <v>42977</v>
      </c>
      <c r="C1872" s="3">
        <v>0</v>
      </c>
      <c r="D1872">
        <v>1.1969700000000001</v>
      </c>
      <c r="E1872">
        <v>1.1984300000000001</v>
      </c>
      <c r="F1872">
        <v>1.18804</v>
      </c>
      <c r="G1872">
        <v>1.18906</v>
      </c>
      <c r="H1872">
        <v>249225</v>
      </c>
      <c r="I1872">
        <v>-44.005883795047716</v>
      </c>
      <c r="J1872">
        <v>1.1528091025641027</v>
      </c>
      <c r="K1872">
        <v>1.1557127009270414</v>
      </c>
      <c r="L1872">
        <v>1.1783916666666663</v>
      </c>
      <c r="M1872">
        <v>1.1753841206360609</v>
      </c>
      <c r="N1872">
        <v>1.1815300000000002</v>
      </c>
      <c r="O1872">
        <v>1.1811885474079269</v>
      </c>
      <c r="P1872" t="s">
        <v>15354</v>
      </c>
      <c r="Q1872" t="s">
        <v>15353</v>
      </c>
      <c r="R1872" t="s">
        <v>15354</v>
      </c>
      <c r="S1872" t="s">
        <v>15354</v>
      </c>
      <c r="T1872">
        <v>1.1895</v>
      </c>
      <c r="U1872">
        <v>1.18862</v>
      </c>
      <c r="V1872" t="s">
        <v>15354</v>
      </c>
      <c r="W1872" t="s">
        <v>15354</v>
      </c>
      <c r="X1872" t="s">
        <v>15354</v>
      </c>
      <c r="Y1872">
        <v>4573.3101618951796</v>
      </c>
      <c r="Z1872">
        <v>5435.9279246318483</v>
      </c>
      <c r="AA1872">
        <v>435.92792463184833</v>
      </c>
      <c r="AB1872" t="s">
        <v>15354</v>
      </c>
    </row>
    <row r="1873" spans="1:28" hidden="1" x14ac:dyDescent="0.25">
      <c r="A1873" t="s">
        <v>2718</v>
      </c>
      <c r="B1873" s="2">
        <v>42978</v>
      </c>
      <c r="C1873" s="3">
        <v>0</v>
      </c>
      <c r="D1873">
        <v>1.18906</v>
      </c>
      <c r="E1873">
        <v>1.1922900000000001</v>
      </c>
      <c r="F1873">
        <v>1.18231</v>
      </c>
      <c r="G1873">
        <v>1.19092</v>
      </c>
      <c r="H1873">
        <v>256507</v>
      </c>
      <c r="I1873">
        <v>-39.445942632998246</v>
      </c>
      <c r="J1873">
        <v>1.1537019230769232</v>
      </c>
      <c r="K1873">
        <v>1.1566040249542049</v>
      </c>
      <c r="L1873">
        <v>1.1791719444444444</v>
      </c>
      <c r="M1873">
        <v>1.1762238978989765</v>
      </c>
      <c r="N1873">
        <v>1.1816425000000002</v>
      </c>
      <c r="O1873">
        <v>1.1819670636152928</v>
      </c>
      <c r="P1873" t="s">
        <v>15354</v>
      </c>
      <c r="Q1873" t="s">
        <v>15353</v>
      </c>
      <c r="R1873" t="s">
        <v>15354</v>
      </c>
      <c r="S1873" t="s">
        <v>15354</v>
      </c>
      <c r="T1873">
        <v>1.1913199999999999</v>
      </c>
      <c r="U1873">
        <v>1.19052</v>
      </c>
      <c r="V1873" t="s">
        <v>15354</v>
      </c>
      <c r="W1873" t="s">
        <v>15354</v>
      </c>
      <c r="X1873" t="s">
        <v>15354</v>
      </c>
      <c r="Y1873">
        <v>4573.3101618951796</v>
      </c>
      <c r="Z1873">
        <v>5444.6172139394494</v>
      </c>
      <c r="AA1873">
        <v>444.61721393944936</v>
      </c>
      <c r="AB1873" t="s">
        <v>15354</v>
      </c>
    </row>
    <row r="1874" spans="1:28" hidden="1" x14ac:dyDescent="0.25">
      <c r="A1874" t="s">
        <v>2719</v>
      </c>
      <c r="B1874" s="2">
        <v>42979</v>
      </c>
      <c r="C1874" s="3">
        <v>0</v>
      </c>
      <c r="D1874">
        <v>1.1909000000000001</v>
      </c>
      <c r="E1874">
        <v>1.19798</v>
      </c>
      <c r="F1874">
        <v>1.18499</v>
      </c>
      <c r="G1874">
        <v>1.18597</v>
      </c>
      <c r="H1874">
        <v>223014</v>
      </c>
      <c r="I1874">
        <v>-51.581269919097835</v>
      </c>
      <c r="J1874">
        <v>1.1544419230769232</v>
      </c>
      <c r="K1874">
        <v>1.1573474673604274</v>
      </c>
      <c r="L1874">
        <v>1.1797205555555552</v>
      </c>
      <c r="M1874">
        <v>1.1767507142287614</v>
      </c>
      <c r="N1874">
        <v>1.1820037500000002</v>
      </c>
      <c r="O1874">
        <v>1.1822872985260695</v>
      </c>
      <c r="P1874" t="s">
        <v>15354</v>
      </c>
      <c r="Q1874" t="s">
        <v>15353</v>
      </c>
      <c r="R1874" t="s">
        <v>15354</v>
      </c>
      <c r="S1874" t="s">
        <v>15354</v>
      </c>
      <c r="T1874">
        <v>1.18634</v>
      </c>
      <c r="U1874">
        <v>1.1856</v>
      </c>
      <c r="V1874" t="s">
        <v>15354</v>
      </c>
      <c r="W1874" t="s">
        <v>15354</v>
      </c>
      <c r="X1874" t="s">
        <v>15354</v>
      </c>
      <c r="Y1874">
        <v>4573.3101618951796</v>
      </c>
      <c r="Z1874">
        <v>5422.1165279429251</v>
      </c>
      <c r="AA1874">
        <v>422.11652794292513</v>
      </c>
      <c r="AB1874" t="s">
        <v>15354</v>
      </c>
    </row>
    <row r="1875" spans="1:28" hidden="1" x14ac:dyDescent="0.25">
      <c r="A1875" t="s">
        <v>2720</v>
      </c>
      <c r="B1875" s="2">
        <v>42981</v>
      </c>
      <c r="C1875" s="3">
        <v>0</v>
      </c>
      <c r="D1875">
        <v>1.18815</v>
      </c>
      <c r="E1875">
        <v>1.18859</v>
      </c>
      <c r="F1875">
        <v>1.1873800000000001</v>
      </c>
      <c r="G1875">
        <v>1.18818</v>
      </c>
      <c r="H1875">
        <v>12785</v>
      </c>
      <c r="I1875">
        <v>-52.320088913586879</v>
      </c>
      <c r="J1875">
        <v>1.1552170512820514</v>
      </c>
      <c r="K1875">
        <v>1.1581280378069987</v>
      </c>
      <c r="L1875">
        <v>1.1802772222222222</v>
      </c>
      <c r="M1875">
        <v>1.1773685134596392</v>
      </c>
      <c r="N1875">
        <v>1.1824408333333336</v>
      </c>
      <c r="O1875">
        <v>1.182758714643984</v>
      </c>
      <c r="P1875" t="s">
        <v>15354</v>
      </c>
      <c r="Q1875" t="s">
        <v>15353</v>
      </c>
      <c r="R1875" t="s">
        <v>15354</v>
      </c>
      <c r="S1875" t="s">
        <v>15354</v>
      </c>
      <c r="T1875">
        <v>1.18851</v>
      </c>
      <c r="U1875">
        <v>1.1878500000000001</v>
      </c>
      <c r="V1875" t="s">
        <v>15354</v>
      </c>
      <c r="W1875" t="s">
        <v>15354</v>
      </c>
      <c r="X1875" t="s">
        <v>15354</v>
      </c>
      <c r="Y1875">
        <v>4573.3101618951796</v>
      </c>
      <c r="Z1875">
        <v>5432.4064758071891</v>
      </c>
      <c r="AA1875">
        <v>432.40647580718905</v>
      </c>
      <c r="AB1875" t="s">
        <v>15354</v>
      </c>
    </row>
    <row r="1876" spans="1:28" hidden="1" x14ac:dyDescent="0.25">
      <c r="A1876" t="s">
        <v>2721</v>
      </c>
      <c r="B1876" s="2">
        <v>42982</v>
      </c>
      <c r="C1876" s="3">
        <v>0</v>
      </c>
      <c r="D1876">
        <v>1.18818</v>
      </c>
      <c r="E1876">
        <v>1.19218</v>
      </c>
      <c r="F1876">
        <v>1.1877599999999999</v>
      </c>
      <c r="G1876">
        <v>1.1892799999999999</v>
      </c>
      <c r="H1876">
        <v>184413</v>
      </c>
      <c r="I1876">
        <v>-52.300884955752558</v>
      </c>
      <c r="J1876">
        <v>1.1560317948717951</v>
      </c>
      <c r="K1876">
        <v>1.1589166950777074</v>
      </c>
      <c r="L1876">
        <v>1.1809838888888884</v>
      </c>
      <c r="M1876">
        <v>1.178012377596956</v>
      </c>
      <c r="N1876">
        <v>1.1828295833333333</v>
      </c>
      <c r="O1876">
        <v>1.1832804174724654</v>
      </c>
      <c r="P1876" t="s">
        <v>15354</v>
      </c>
      <c r="Q1876" t="s">
        <v>15353</v>
      </c>
      <c r="R1876" t="s">
        <v>15354</v>
      </c>
      <c r="S1876" t="s">
        <v>15354</v>
      </c>
      <c r="T1876">
        <v>1.1896</v>
      </c>
      <c r="U1876">
        <v>1.18896</v>
      </c>
      <c r="V1876" t="s">
        <v>15354</v>
      </c>
      <c r="W1876" t="s">
        <v>15354</v>
      </c>
      <c r="X1876" t="s">
        <v>15354</v>
      </c>
      <c r="Y1876">
        <v>4573.3101618951796</v>
      </c>
      <c r="Z1876">
        <v>5437.4828500868925</v>
      </c>
      <c r="AA1876">
        <v>437.48285008689254</v>
      </c>
      <c r="AB1876" t="s">
        <v>15354</v>
      </c>
    </row>
    <row r="1877" spans="1:28" hidden="1" x14ac:dyDescent="0.25">
      <c r="A1877" t="s">
        <v>2722</v>
      </c>
      <c r="B1877" s="2">
        <v>42983</v>
      </c>
      <c r="C1877" s="3">
        <v>0</v>
      </c>
      <c r="D1877">
        <v>1.1892799999999999</v>
      </c>
      <c r="E1877">
        <v>1.1940599999999999</v>
      </c>
      <c r="F1877">
        <v>1.18682</v>
      </c>
      <c r="G1877">
        <v>1.1923600000000001</v>
      </c>
      <c r="H1877">
        <v>255147</v>
      </c>
      <c r="I1877">
        <v>-43.215339233038073</v>
      </c>
      <c r="J1877">
        <v>1.1568694871794871</v>
      </c>
      <c r="K1877">
        <v>1.1597633610251072</v>
      </c>
      <c r="L1877">
        <v>1.1817594444444444</v>
      </c>
      <c r="M1877">
        <v>1.1787879247538773</v>
      </c>
      <c r="N1877">
        <v>1.1835362500000002</v>
      </c>
      <c r="O1877">
        <v>1.1840067840746682</v>
      </c>
      <c r="P1877" t="s">
        <v>15354</v>
      </c>
      <c r="Q1877" t="s">
        <v>15353</v>
      </c>
      <c r="R1877" t="s">
        <v>15354</v>
      </c>
      <c r="S1877" t="s">
        <v>15354</v>
      </c>
      <c r="T1877">
        <v>1.19262</v>
      </c>
      <c r="U1877">
        <v>1.1920999999999999</v>
      </c>
      <c r="V1877" t="s">
        <v>15354</v>
      </c>
      <c r="W1877" t="s">
        <v>15354</v>
      </c>
      <c r="X1877" t="s">
        <v>15354</v>
      </c>
      <c r="Y1877">
        <v>4573.3101618951796</v>
      </c>
      <c r="Z1877">
        <v>5451.8430439952435</v>
      </c>
      <c r="AA1877">
        <v>451.84304399524353</v>
      </c>
      <c r="AB1877" t="s">
        <v>15354</v>
      </c>
    </row>
    <row r="1878" spans="1:28" hidden="1" x14ac:dyDescent="0.25">
      <c r="A1878" t="s">
        <v>2723</v>
      </c>
      <c r="B1878" s="2">
        <v>42984</v>
      </c>
      <c r="C1878" s="3">
        <v>0</v>
      </c>
      <c r="D1878">
        <v>1.19235</v>
      </c>
      <c r="E1878">
        <v>1.19499</v>
      </c>
      <c r="F1878">
        <v>1.19028</v>
      </c>
      <c r="G1878">
        <v>1.1926399999999999</v>
      </c>
      <c r="H1878">
        <v>242536</v>
      </c>
      <c r="I1878">
        <v>-43.571861734384441</v>
      </c>
      <c r="J1878">
        <v>1.1577297435897433</v>
      </c>
      <c r="K1878">
        <v>1.1605956809991551</v>
      </c>
      <c r="L1878">
        <v>1.1823005555555552</v>
      </c>
      <c r="M1878">
        <v>1.1795366855779921</v>
      </c>
      <c r="N1878">
        <v>1.1842166666666667</v>
      </c>
      <c r="O1878">
        <v>1.1846974413486948</v>
      </c>
      <c r="P1878" t="s">
        <v>15354</v>
      </c>
      <c r="Q1878" t="s">
        <v>15353</v>
      </c>
      <c r="R1878" t="s">
        <v>15354</v>
      </c>
      <c r="S1878" t="s">
        <v>15354</v>
      </c>
      <c r="T1878">
        <v>1.1928700000000001</v>
      </c>
      <c r="U1878">
        <v>1.19241</v>
      </c>
      <c r="V1878" t="s">
        <v>15354</v>
      </c>
      <c r="W1878" t="s">
        <v>15354</v>
      </c>
      <c r="X1878" t="s">
        <v>15354</v>
      </c>
      <c r="Y1878">
        <v>4573.3101618951796</v>
      </c>
      <c r="Z1878">
        <v>5453.2607701454308</v>
      </c>
      <c r="AA1878">
        <v>453.2607701454308</v>
      </c>
      <c r="AB1878" t="s">
        <v>15354</v>
      </c>
    </row>
    <row r="1879" spans="1:28" hidden="1" x14ac:dyDescent="0.25">
      <c r="A1879" t="s">
        <v>2724</v>
      </c>
      <c r="B1879" s="2">
        <v>42985</v>
      </c>
      <c r="C1879" s="3">
        <v>0</v>
      </c>
      <c r="D1879">
        <v>1.1926300000000001</v>
      </c>
      <c r="E1879">
        <v>1.2059200000000001</v>
      </c>
      <c r="F1879">
        <v>1.1914</v>
      </c>
      <c r="G1879">
        <v>1.20278</v>
      </c>
      <c r="H1879">
        <v>270612</v>
      </c>
      <c r="I1879">
        <v>-12.82595512431763</v>
      </c>
      <c r="J1879">
        <v>1.1588060256410257</v>
      </c>
      <c r="K1879">
        <v>1.1616636384422145</v>
      </c>
      <c r="L1879">
        <v>1.1832394444444441</v>
      </c>
      <c r="M1879">
        <v>1.1807930809521547</v>
      </c>
      <c r="N1879">
        <v>1.1852908333333334</v>
      </c>
      <c r="O1879">
        <v>1.1861440460407993</v>
      </c>
      <c r="P1879" t="s">
        <v>15354</v>
      </c>
      <c r="Q1879" t="s">
        <v>15353</v>
      </c>
      <c r="R1879" t="s">
        <v>15354</v>
      </c>
      <c r="S1879" t="s">
        <v>15354</v>
      </c>
      <c r="T1879">
        <v>1.2030000000000001</v>
      </c>
      <c r="U1879">
        <v>1.2025600000000001</v>
      </c>
      <c r="V1879" t="s">
        <v>15354</v>
      </c>
      <c r="W1879" t="s">
        <v>15354</v>
      </c>
      <c r="X1879" t="s">
        <v>15354</v>
      </c>
      <c r="Y1879">
        <v>4573.3101618951796</v>
      </c>
      <c r="Z1879">
        <v>5499.6798682886674</v>
      </c>
      <c r="AA1879">
        <v>499.67986828866742</v>
      </c>
      <c r="AB1879" t="s">
        <v>15354</v>
      </c>
    </row>
    <row r="1880" spans="1:28" hidden="1" x14ac:dyDescent="0.25">
      <c r="A1880" t="s">
        <v>2725</v>
      </c>
      <c r="B1880" s="2">
        <v>42986</v>
      </c>
      <c r="C1880" s="3">
        <v>0</v>
      </c>
      <c r="D1880">
        <v>1.2027699999999999</v>
      </c>
      <c r="E1880">
        <v>1.20923</v>
      </c>
      <c r="F1880">
        <v>1.20146</v>
      </c>
      <c r="G1880">
        <v>1.20347</v>
      </c>
      <c r="H1880">
        <v>244435</v>
      </c>
      <c r="I1880">
        <v>-18.056426332288339</v>
      </c>
      <c r="J1880">
        <v>1.1598837179487178</v>
      </c>
      <c r="K1880">
        <v>1.1627220273424115</v>
      </c>
      <c r="L1880">
        <v>1.1840363888888887</v>
      </c>
      <c r="M1880">
        <v>1.1820188603601463</v>
      </c>
      <c r="N1880">
        <v>1.1861858333333333</v>
      </c>
      <c r="O1880">
        <v>1.1875301223575354</v>
      </c>
      <c r="P1880" t="s">
        <v>15354</v>
      </c>
      <c r="Q1880" t="s">
        <v>15353</v>
      </c>
      <c r="R1880" t="s">
        <v>15354</v>
      </c>
      <c r="S1880" t="s">
        <v>15354</v>
      </c>
      <c r="T1880">
        <v>1.20374</v>
      </c>
      <c r="U1880">
        <v>1.2032</v>
      </c>
      <c r="V1880" t="s">
        <v>15354</v>
      </c>
      <c r="W1880" t="s">
        <v>15354</v>
      </c>
      <c r="X1880" t="s">
        <v>15354</v>
      </c>
      <c r="Y1880">
        <v>4573.3101618951796</v>
      </c>
      <c r="Z1880">
        <v>5502.6067867922802</v>
      </c>
      <c r="AA1880">
        <v>502.60678679228022</v>
      </c>
      <c r="AB1880" t="s">
        <v>15354</v>
      </c>
    </row>
    <row r="1881" spans="1:28" hidden="1" x14ac:dyDescent="0.25">
      <c r="A1881" t="s">
        <v>2726</v>
      </c>
      <c r="B1881" s="2">
        <v>42988</v>
      </c>
      <c r="C1881" s="3">
        <v>0</v>
      </c>
      <c r="D1881">
        <v>1.2013799999999999</v>
      </c>
      <c r="E1881">
        <v>1.2025399999999999</v>
      </c>
      <c r="F1881">
        <v>1.20112</v>
      </c>
      <c r="G1881">
        <v>1.2016899999999999</v>
      </c>
      <c r="H1881">
        <v>10501</v>
      </c>
      <c r="I1881">
        <v>-23.636363636363928</v>
      </c>
      <c r="J1881">
        <v>1.1609289743589744</v>
      </c>
      <c r="K1881">
        <v>1.163708558295768</v>
      </c>
      <c r="L1881">
        <v>1.1847866666666667</v>
      </c>
      <c r="M1881">
        <v>1.1830821652055439</v>
      </c>
      <c r="N1881">
        <v>1.1869845833333332</v>
      </c>
      <c r="O1881">
        <v>1.1886629125689325</v>
      </c>
      <c r="P1881" t="s">
        <v>15355</v>
      </c>
      <c r="Q1881" t="s">
        <v>15353</v>
      </c>
      <c r="R1881" t="s">
        <v>15354</v>
      </c>
      <c r="S1881" t="s">
        <v>15354</v>
      </c>
      <c r="T1881">
        <v>1.20198</v>
      </c>
      <c r="U1881">
        <v>1.2014</v>
      </c>
      <c r="V1881" t="s">
        <v>15354</v>
      </c>
      <c r="W1881" t="s">
        <v>15354</v>
      </c>
      <c r="X1881" t="s">
        <v>15354</v>
      </c>
      <c r="Y1881">
        <v>4573.3101618951796</v>
      </c>
      <c r="Z1881">
        <v>5494.3748285008687</v>
      </c>
      <c r="AA1881">
        <v>494.37482850086872</v>
      </c>
      <c r="AB1881" t="s">
        <v>15354</v>
      </c>
    </row>
    <row r="1882" spans="1:28" hidden="1" x14ac:dyDescent="0.25">
      <c r="A1882" t="s">
        <v>2727</v>
      </c>
      <c r="B1882" s="2">
        <v>42989</v>
      </c>
      <c r="C1882" s="3">
        <v>0</v>
      </c>
      <c r="D1882">
        <v>1.2016899999999999</v>
      </c>
      <c r="E1882">
        <v>1.20295</v>
      </c>
      <c r="F1882">
        <v>1.19476</v>
      </c>
      <c r="G1882">
        <v>1.19577</v>
      </c>
      <c r="H1882">
        <v>222504</v>
      </c>
      <c r="I1882">
        <v>-50</v>
      </c>
      <c r="J1882">
        <v>1.161903846153846</v>
      </c>
      <c r="K1882">
        <v>1.1645202403642296</v>
      </c>
      <c r="L1882">
        <v>1.1851669444444444</v>
      </c>
      <c r="M1882">
        <v>1.1837679941133523</v>
      </c>
      <c r="N1882">
        <v>1.1877437499999999</v>
      </c>
      <c r="O1882">
        <v>1.1892314795634178</v>
      </c>
      <c r="P1882" t="s">
        <v>15354</v>
      </c>
      <c r="Q1882" t="s">
        <v>15353</v>
      </c>
      <c r="R1882" t="s">
        <v>15354</v>
      </c>
      <c r="S1882" t="s">
        <v>15354</v>
      </c>
      <c r="T1882">
        <v>1.1960599999999999</v>
      </c>
      <c r="U1882">
        <v>1.1954800000000001</v>
      </c>
      <c r="V1882" t="s">
        <v>15354</v>
      </c>
      <c r="W1882" t="s">
        <v>15354</v>
      </c>
      <c r="X1882" t="s">
        <v>15354</v>
      </c>
      <c r="Y1882">
        <v>4573.3101618951796</v>
      </c>
      <c r="Z1882">
        <v>5467.3008323424501</v>
      </c>
      <c r="AA1882">
        <v>467.30083234245012</v>
      </c>
      <c r="AB1882" t="s">
        <v>15354</v>
      </c>
    </row>
    <row r="1883" spans="1:28" hidden="1" x14ac:dyDescent="0.25">
      <c r="A1883" t="s">
        <v>2728</v>
      </c>
      <c r="B1883" s="2">
        <v>42990</v>
      </c>
      <c r="C1883" s="3">
        <v>0</v>
      </c>
      <c r="D1883">
        <v>1.19577</v>
      </c>
      <c r="E1883">
        <v>1.1978</v>
      </c>
      <c r="F1883">
        <v>1.19262</v>
      </c>
      <c r="G1883">
        <v>1.1971099999999999</v>
      </c>
      <c r="H1883">
        <v>221526</v>
      </c>
      <c r="I1883">
        <v>-45.022288261515996</v>
      </c>
      <c r="J1883">
        <v>1.1628807692307692</v>
      </c>
      <c r="K1883">
        <v>1.1653452975701983</v>
      </c>
      <c r="L1883">
        <v>1.1856119444444446</v>
      </c>
      <c r="M1883">
        <v>1.1844891836207385</v>
      </c>
      <c r="N1883">
        <v>1.1887054166666666</v>
      </c>
      <c r="O1883">
        <v>1.1898617611983444</v>
      </c>
      <c r="P1883" t="s">
        <v>15354</v>
      </c>
      <c r="Q1883" t="s">
        <v>15353</v>
      </c>
      <c r="R1883" t="s">
        <v>15354</v>
      </c>
      <c r="S1883" t="s">
        <v>15354</v>
      </c>
      <c r="T1883">
        <v>1.1974</v>
      </c>
      <c r="U1883">
        <v>1.19682</v>
      </c>
      <c r="V1883" t="s">
        <v>15354</v>
      </c>
      <c r="W1883" t="s">
        <v>15354</v>
      </c>
      <c r="X1883" t="s">
        <v>15354</v>
      </c>
      <c r="Y1883">
        <v>4573.3101618951796</v>
      </c>
      <c r="Z1883">
        <v>5473.4290679593887</v>
      </c>
      <c r="AA1883">
        <v>473.4290679593887</v>
      </c>
      <c r="AB1883" t="s">
        <v>15354</v>
      </c>
    </row>
    <row r="1884" spans="1:28" hidden="1" x14ac:dyDescent="0.25">
      <c r="A1884" t="s">
        <v>2729</v>
      </c>
      <c r="B1884" s="2">
        <v>42991</v>
      </c>
      <c r="C1884" s="3">
        <v>0</v>
      </c>
      <c r="D1884">
        <v>1.1971000000000001</v>
      </c>
      <c r="E1884">
        <v>1.19947</v>
      </c>
      <c r="F1884">
        <v>1.1873</v>
      </c>
      <c r="G1884">
        <v>1.18879</v>
      </c>
      <c r="H1884">
        <v>220800</v>
      </c>
      <c r="I1884">
        <v>-75.928677563149975</v>
      </c>
      <c r="J1884">
        <v>1.1637461538461535</v>
      </c>
      <c r="K1884">
        <v>1.1659388343405732</v>
      </c>
      <c r="L1884">
        <v>1.1857133333333334</v>
      </c>
      <c r="M1884">
        <v>1.1847216601817796</v>
      </c>
      <c r="N1884">
        <v>1.1891812499999999</v>
      </c>
      <c r="O1884">
        <v>1.189776020302477</v>
      </c>
      <c r="P1884" t="s">
        <v>15354</v>
      </c>
      <c r="Q1884" t="s">
        <v>15353</v>
      </c>
      <c r="R1884" t="s">
        <v>15354</v>
      </c>
      <c r="S1884" t="s">
        <v>15354</v>
      </c>
      <c r="T1884">
        <v>1.1890799999999999</v>
      </c>
      <c r="U1884">
        <v>1.1884999999999999</v>
      </c>
      <c r="V1884" t="s">
        <v>15354</v>
      </c>
      <c r="W1884" t="s">
        <v>15354</v>
      </c>
      <c r="X1884" t="s">
        <v>15354</v>
      </c>
      <c r="Y1884">
        <v>4573.3101618951796</v>
      </c>
      <c r="Z1884">
        <v>5435.3791274124205</v>
      </c>
      <c r="AA1884">
        <v>435.37912741242053</v>
      </c>
      <c r="AB1884" t="s">
        <v>15354</v>
      </c>
    </row>
    <row r="1885" spans="1:28" hidden="1" x14ac:dyDescent="0.25">
      <c r="A1885" t="s">
        <v>2730</v>
      </c>
      <c r="B1885" s="2">
        <v>42992</v>
      </c>
      <c r="C1885" s="3">
        <v>0</v>
      </c>
      <c r="D1885">
        <v>1.18879</v>
      </c>
      <c r="E1885">
        <v>1.19228</v>
      </c>
      <c r="F1885">
        <v>1.1838</v>
      </c>
      <c r="G1885">
        <v>1.1920999999999999</v>
      </c>
      <c r="H1885">
        <v>246219</v>
      </c>
      <c r="I1885">
        <v>-63.632986627043294</v>
      </c>
      <c r="J1885">
        <v>1.1647364102564102</v>
      </c>
      <c r="K1885">
        <v>1.1666011423319511</v>
      </c>
      <c r="L1885">
        <v>1.1858211111111112</v>
      </c>
      <c r="M1885">
        <v>1.1851204893611429</v>
      </c>
      <c r="N1885">
        <v>1.1900370833333331</v>
      </c>
      <c r="O1885">
        <v>1.1899619386782787</v>
      </c>
      <c r="P1885" t="s">
        <v>15354</v>
      </c>
      <c r="Q1885" t="s">
        <v>15353</v>
      </c>
      <c r="R1885" t="s">
        <v>15354</v>
      </c>
      <c r="S1885" t="s">
        <v>15354</v>
      </c>
      <c r="T1885">
        <v>1.1923900000000001</v>
      </c>
      <c r="U1885">
        <v>1.19181</v>
      </c>
      <c r="V1885" t="s">
        <v>15354</v>
      </c>
      <c r="W1885" t="s">
        <v>15354</v>
      </c>
      <c r="X1885" t="s">
        <v>15354</v>
      </c>
      <c r="Y1885">
        <v>4573.3101618951796</v>
      </c>
      <c r="Z1885">
        <v>5450.5167840482945</v>
      </c>
      <c r="AA1885">
        <v>450.51678404829454</v>
      </c>
      <c r="AB1885" t="s">
        <v>15354</v>
      </c>
    </row>
    <row r="1886" spans="1:28" hidden="1" x14ac:dyDescent="0.25">
      <c r="A1886" t="s">
        <v>2731</v>
      </c>
      <c r="B1886" s="2">
        <v>42993</v>
      </c>
      <c r="C1886" s="3">
        <v>0</v>
      </c>
      <c r="D1886">
        <v>1.19211</v>
      </c>
      <c r="E1886">
        <v>1.1987300000000001</v>
      </c>
      <c r="F1886">
        <v>1.19011</v>
      </c>
      <c r="G1886">
        <v>1.1944699999999999</v>
      </c>
      <c r="H1886">
        <v>218447</v>
      </c>
      <c r="I1886">
        <v>-54.829123328380668</v>
      </c>
      <c r="J1886">
        <v>1.1656952564102563</v>
      </c>
      <c r="K1886">
        <v>1.1673066830324079</v>
      </c>
      <c r="L1886">
        <v>1.186298055555556</v>
      </c>
      <c r="M1886">
        <v>1.1856258683145946</v>
      </c>
      <c r="N1886">
        <v>1.1908104166666666</v>
      </c>
      <c r="O1886">
        <v>1.1903225835840165</v>
      </c>
      <c r="P1886" t="s">
        <v>15354</v>
      </c>
      <c r="Q1886" t="s">
        <v>15353</v>
      </c>
      <c r="R1886" t="s">
        <v>15354</v>
      </c>
      <c r="S1886" t="s">
        <v>15354</v>
      </c>
      <c r="T1886">
        <v>1.1947300000000001</v>
      </c>
      <c r="U1886">
        <v>1.19421</v>
      </c>
      <c r="V1886" t="s">
        <v>15354</v>
      </c>
      <c r="W1886" t="s">
        <v>15354</v>
      </c>
      <c r="X1886" t="s">
        <v>15354</v>
      </c>
      <c r="Y1886">
        <v>4573.3101618951796</v>
      </c>
      <c r="Z1886">
        <v>5461.4927284368423</v>
      </c>
      <c r="AA1886">
        <v>461.4927284368423</v>
      </c>
      <c r="AB1886" t="s">
        <v>15354</v>
      </c>
    </row>
    <row r="1887" spans="1:28" hidden="1" x14ac:dyDescent="0.25">
      <c r="A1887" t="s">
        <v>2732</v>
      </c>
      <c r="B1887" s="2">
        <v>42995</v>
      </c>
      <c r="C1887" s="3">
        <v>0</v>
      </c>
      <c r="D1887">
        <v>1.1919599999999999</v>
      </c>
      <c r="E1887">
        <v>1.19503</v>
      </c>
      <c r="F1887">
        <v>1.19174</v>
      </c>
      <c r="G1887">
        <v>1.1937800000000001</v>
      </c>
      <c r="H1887">
        <v>9136</v>
      </c>
      <c r="I1887">
        <v>-60.755013763271435</v>
      </c>
      <c r="J1887">
        <v>1.1666361538461536</v>
      </c>
      <c r="K1887">
        <v>1.1679768935885495</v>
      </c>
      <c r="L1887">
        <v>1.1867450000000004</v>
      </c>
      <c r="M1887">
        <v>1.1860666321894815</v>
      </c>
      <c r="N1887">
        <v>1.1915670833333334</v>
      </c>
      <c r="O1887">
        <v>1.1905991768972952</v>
      </c>
      <c r="P1887" t="s">
        <v>15354</v>
      </c>
      <c r="Q1887" t="s">
        <v>15353</v>
      </c>
      <c r="R1887" t="s">
        <v>15354</v>
      </c>
      <c r="S1887" t="s">
        <v>15354</v>
      </c>
      <c r="T1887">
        <v>1.1940200000000001</v>
      </c>
      <c r="U1887">
        <v>1.19354</v>
      </c>
      <c r="V1887" t="s">
        <v>15354</v>
      </c>
      <c r="W1887" t="s">
        <v>15354</v>
      </c>
      <c r="X1887" t="s">
        <v>15354</v>
      </c>
      <c r="Y1887">
        <v>4573.3101618951796</v>
      </c>
      <c r="Z1887">
        <v>5458.4286106283726</v>
      </c>
      <c r="AA1887">
        <v>458.42861062837255</v>
      </c>
      <c r="AB1887" t="s">
        <v>15354</v>
      </c>
    </row>
    <row r="1888" spans="1:28" hidden="1" x14ac:dyDescent="0.25">
      <c r="A1888" t="s">
        <v>2733</v>
      </c>
      <c r="B1888" s="2">
        <v>42996</v>
      </c>
      <c r="C1888" s="3">
        <v>0</v>
      </c>
      <c r="D1888">
        <v>1.1937800000000001</v>
      </c>
      <c r="E1888">
        <v>1.19692</v>
      </c>
      <c r="F1888">
        <v>1.1915</v>
      </c>
      <c r="G1888">
        <v>1.196</v>
      </c>
      <c r="H1888">
        <v>220867</v>
      </c>
      <c r="I1888">
        <v>-52.02516712544255</v>
      </c>
      <c r="J1888">
        <v>1.1676816666666663</v>
      </c>
      <c r="K1888">
        <v>1.1686863393204849</v>
      </c>
      <c r="L1888">
        <v>1.1871908333333334</v>
      </c>
      <c r="M1888">
        <v>1.18660357099005</v>
      </c>
      <c r="N1888">
        <v>1.1921870833333335</v>
      </c>
      <c r="O1888">
        <v>1.1910312427455116</v>
      </c>
      <c r="P1888" t="s">
        <v>15354</v>
      </c>
      <c r="Q1888" t="s">
        <v>15353</v>
      </c>
      <c r="R1888" t="s">
        <v>15354</v>
      </c>
      <c r="S1888" t="s">
        <v>15354</v>
      </c>
      <c r="T1888">
        <v>1.1962200000000001</v>
      </c>
      <c r="U1888">
        <v>1.1957800000000001</v>
      </c>
      <c r="V1888" t="s">
        <v>15354</v>
      </c>
      <c r="W1888" t="s">
        <v>15354</v>
      </c>
      <c r="X1888" t="s">
        <v>15354</v>
      </c>
      <c r="Y1888">
        <v>4573.3101618951796</v>
      </c>
      <c r="Z1888">
        <v>5468.6728253910178</v>
      </c>
      <c r="AA1888">
        <v>468.6728253910178</v>
      </c>
      <c r="AB1888" t="s">
        <v>15354</v>
      </c>
    </row>
    <row r="1889" spans="1:28" hidden="1" x14ac:dyDescent="0.25">
      <c r="A1889" t="s">
        <v>2734</v>
      </c>
      <c r="B1889" s="2">
        <v>42997</v>
      </c>
      <c r="C1889" s="3">
        <v>0</v>
      </c>
      <c r="D1889">
        <v>1.19598</v>
      </c>
      <c r="E1889">
        <v>1.2006399999999999</v>
      </c>
      <c r="F1889">
        <v>1.19536</v>
      </c>
      <c r="G1889">
        <v>1.1992499999999999</v>
      </c>
      <c r="H1889">
        <v>239203</v>
      </c>
      <c r="I1889">
        <v>-39.244986236728572</v>
      </c>
      <c r="J1889">
        <v>1.1687793589743587</v>
      </c>
      <c r="K1889">
        <v>1.1694601028819915</v>
      </c>
      <c r="L1889">
        <v>1.1878533333333336</v>
      </c>
      <c r="M1889">
        <v>1.1872871617473446</v>
      </c>
      <c r="N1889">
        <v>1.1931495833333334</v>
      </c>
      <c r="O1889">
        <v>1.1916887433258707</v>
      </c>
      <c r="P1889" t="s">
        <v>15354</v>
      </c>
      <c r="Q1889" t="s">
        <v>15353</v>
      </c>
      <c r="R1889" t="s">
        <v>15354</v>
      </c>
      <c r="S1889" t="s">
        <v>15354</v>
      </c>
      <c r="T1889">
        <v>1.19947</v>
      </c>
      <c r="U1889">
        <v>1.19903</v>
      </c>
      <c r="V1889" t="s">
        <v>15354</v>
      </c>
      <c r="W1889" t="s">
        <v>15354</v>
      </c>
      <c r="X1889" t="s">
        <v>15354</v>
      </c>
      <c r="Y1889">
        <v>4573.3101618951796</v>
      </c>
      <c r="Z1889">
        <v>5483.536083417177</v>
      </c>
      <c r="AA1889">
        <v>483.536083417177</v>
      </c>
      <c r="AB1889" t="s">
        <v>15354</v>
      </c>
    </row>
    <row r="1890" spans="1:28" hidden="1" x14ac:dyDescent="0.25">
      <c r="A1890" t="s">
        <v>2735</v>
      </c>
      <c r="B1890" s="2">
        <v>42998</v>
      </c>
      <c r="C1890" s="3">
        <v>0</v>
      </c>
      <c r="D1890">
        <v>1.1992400000000001</v>
      </c>
      <c r="E1890">
        <v>1.2034199999999999</v>
      </c>
      <c r="F1890">
        <v>1.1861299999999999</v>
      </c>
      <c r="G1890">
        <v>1.18743</v>
      </c>
      <c r="H1890">
        <v>460193</v>
      </c>
      <c r="I1890">
        <v>-85.725521038143867</v>
      </c>
      <c r="J1890">
        <v>1.1696865384615382</v>
      </c>
      <c r="K1890">
        <v>1.1699150369862448</v>
      </c>
      <c r="L1890">
        <v>1.1881622222222223</v>
      </c>
      <c r="M1890">
        <v>1.1872948827339747</v>
      </c>
      <c r="N1890">
        <v>1.1933945833333333</v>
      </c>
      <c r="O1890">
        <v>1.1913480438598012</v>
      </c>
      <c r="P1890" t="s">
        <v>15354</v>
      </c>
      <c r="Q1890" t="s">
        <v>15353</v>
      </c>
      <c r="R1890" t="s">
        <v>15354</v>
      </c>
      <c r="S1890" t="s">
        <v>15354</v>
      </c>
      <c r="T1890">
        <v>1.1876800000000001</v>
      </c>
      <c r="U1890">
        <v>1.1871799999999999</v>
      </c>
      <c r="V1890" t="s">
        <v>15354</v>
      </c>
      <c r="W1890" t="s">
        <v>15354</v>
      </c>
      <c r="X1890" t="s">
        <v>15354</v>
      </c>
      <c r="Y1890">
        <v>4573.3101618951796</v>
      </c>
      <c r="Z1890">
        <v>5429.3423579987193</v>
      </c>
      <c r="AA1890">
        <v>429.34235799871931</v>
      </c>
      <c r="AB1890" t="s">
        <v>15354</v>
      </c>
    </row>
    <row r="1891" spans="1:28" hidden="1" x14ac:dyDescent="0.25">
      <c r="A1891" t="s">
        <v>2736</v>
      </c>
      <c r="B1891" s="2">
        <v>42999</v>
      </c>
      <c r="C1891" s="3">
        <v>0</v>
      </c>
      <c r="D1891">
        <v>1.1874199999999999</v>
      </c>
      <c r="E1891">
        <v>1.1953499999999999</v>
      </c>
      <c r="F1891">
        <v>1.1865600000000001</v>
      </c>
      <c r="G1891">
        <v>1.1944699999999999</v>
      </c>
      <c r="H1891">
        <v>598574</v>
      </c>
      <c r="I1891">
        <v>-58.041683051514234</v>
      </c>
      <c r="J1891">
        <v>1.170705769230769</v>
      </c>
      <c r="K1891">
        <v>1.1705366816195042</v>
      </c>
      <c r="L1891">
        <v>1.1886475000000001</v>
      </c>
      <c r="M1891">
        <v>1.1876827269105166</v>
      </c>
      <c r="N1891">
        <v>1.1940070833333332</v>
      </c>
      <c r="O1891">
        <v>1.1915978003510173</v>
      </c>
      <c r="P1891" t="s">
        <v>15353</v>
      </c>
      <c r="Q1891" t="s">
        <v>15353</v>
      </c>
      <c r="R1891" t="s">
        <v>15353</v>
      </c>
      <c r="S1891" t="s">
        <v>15354</v>
      </c>
      <c r="T1891">
        <v>1.1947000000000001</v>
      </c>
      <c r="U1891">
        <v>1.19424</v>
      </c>
      <c r="V1891" t="s">
        <v>15354</v>
      </c>
      <c r="W1891" t="s">
        <v>15354</v>
      </c>
      <c r="X1891">
        <v>5000</v>
      </c>
      <c r="Y1891">
        <v>4573.3101618951796</v>
      </c>
      <c r="Z1891">
        <v>5461.6299277416992</v>
      </c>
      <c r="AA1891">
        <v>461.62992774169925</v>
      </c>
      <c r="AB1891" t="s">
        <v>15354</v>
      </c>
    </row>
    <row r="1892" spans="1:28" hidden="1" x14ac:dyDescent="0.25">
      <c r="A1892" t="s">
        <v>2737</v>
      </c>
      <c r="B1892" s="2">
        <v>43000</v>
      </c>
      <c r="C1892" s="3">
        <v>0</v>
      </c>
      <c r="D1892">
        <v>1.1944600000000001</v>
      </c>
      <c r="E1892">
        <v>1.20044</v>
      </c>
      <c r="F1892">
        <v>1.1936899999999999</v>
      </c>
      <c r="G1892">
        <v>1.1946600000000001</v>
      </c>
      <c r="H1892">
        <v>226456</v>
      </c>
      <c r="I1892">
        <v>-57.29453401494272</v>
      </c>
      <c r="J1892">
        <v>1.1716734615384614</v>
      </c>
      <c r="K1892">
        <v>1.1711473985405294</v>
      </c>
      <c r="L1892">
        <v>1.1889994444444441</v>
      </c>
      <c r="M1892">
        <v>1.1880598768072455</v>
      </c>
      <c r="N1892">
        <v>1.19411</v>
      </c>
      <c r="O1892">
        <v>1.191842776322936</v>
      </c>
      <c r="P1892" t="s">
        <v>15354</v>
      </c>
      <c r="Q1892" t="s">
        <v>15353</v>
      </c>
      <c r="R1892" t="s">
        <v>15354</v>
      </c>
      <c r="S1892" t="s">
        <v>15354</v>
      </c>
      <c r="T1892">
        <v>1.19485</v>
      </c>
      <c r="U1892">
        <v>1.1944699999999999</v>
      </c>
      <c r="V1892" t="s">
        <v>15354</v>
      </c>
      <c r="W1892" t="s">
        <v>15354</v>
      </c>
      <c r="X1892" t="s">
        <v>15354</v>
      </c>
      <c r="Y1892">
        <v>4573.3101618951796</v>
      </c>
      <c r="Z1892">
        <v>5462.6817890789353</v>
      </c>
      <c r="AA1892">
        <v>462.68178907893525</v>
      </c>
      <c r="AB1892" t="s">
        <v>15354</v>
      </c>
    </row>
    <row r="1893" spans="1:28" hidden="1" x14ac:dyDescent="0.25">
      <c r="A1893" t="s">
        <v>2738</v>
      </c>
      <c r="B1893" s="2">
        <v>43002</v>
      </c>
      <c r="C1893" s="3">
        <v>0</v>
      </c>
      <c r="D1893">
        <v>1.18947</v>
      </c>
      <c r="E1893">
        <v>1.19268</v>
      </c>
      <c r="F1893">
        <v>1.18947</v>
      </c>
      <c r="G1893">
        <v>1.1926699999999999</v>
      </c>
      <c r="H1893">
        <v>13895</v>
      </c>
      <c r="I1893">
        <v>-65.119937082186738</v>
      </c>
      <c r="J1893">
        <v>1.1726055128205128</v>
      </c>
      <c r="K1893">
        <v>1.1716922745268452</v>
      </c>
      <c r="L1893">
        <v>1.1892813888888887</v>
      </c>
      <c r="M1893">
        <v>1.1883090726555023</v>
      </c>
      <c r="N1893">
        <v>1.1940083333333331</v>
      </c>
      <c r="O1893">
        <v>1.1919089542171011</v>
      </c>
      <c r="P1893" t="s">
        <v>15354</v>
      </c>
      <c r="Q1893" t="s">
        <v>15353</v>
      </c>
      <c r="R1893" t="s">
        <v>15354</v>
      </c>
      <c r="S1893" t="s">
        <v>15354</v>
      </c>
      <c r="T1893">
        <v>1.1928300000000001</v>
      </c>
      <c r="U1893">
        <v>1.19251</v>
      </c>
      <c r="V1893" t="s">
        <v>15354</v>
      </c>
      <c r="W1893" t="s">
        <v>15354</v>
      </c>
      <c r="X1893" t="s">
        <v>15354</v>
      </c>
      <c r="Y1893">
        <v>4573.3101618951796</v>
      </c>
      <c r="Z1893">
        <v>5453.7181011616203</v>
      </c>
      <c r="AA1893">
        <v>453.71810116162033</v>
      </c>
      <c r="AB1893" t="s">
        <v>15354</v>
      </c>
    </row>
    <row r="1894" spans="1:28" hidden="1" x14ac:dyDescent="0.25">
      <c r="A1894" t="s">
        <v>2739</v>
      </c>
      <c r="B1894" s="2">
        <v>43003</v>
      </c>
      <c r="C1894" s="3">
        <v>0</v>
      </c>
      <c r="D1894">
        <v>1.1926600000000001</v>
      </c>
      <c r="E1894">
        <v>1.1936500000000001</v>
      </c>
      <c r="F1894">
        <v>1.18319</v>
      </c>
      <c r="G1894">
        <v>1.1855500000000001</v>
      </c>
      <c r="H1894">
        <v>234722</v>
      </c>
      <c r="I1894">
        <v>-88.334157192287975</v>
      </c>
      <c r="J1894">
        <v>1.1734679487179487</v>
      </c>
      <c r="K1894">
        <v>1.1720431030198366</v>
      </c>
      <c r="L1894">
        <v>1.189503611111111</v>
      </c>
      <c r="M1894">
        <v>1.1881599335930428</v>
      </c>
      <c r="N1894">
        <v>1.1935570833333331</v>
      </c>
      <c r="O1894">
        <v>1.191400237879733</v>
      </c>
      <c r="P1894" t="s">
        <v>15354</v>
      </c>
      <c r="Q1894" t="s">
        <v>15353</v>
      </c>
      <c r="R1894" t="s">
        <v>15354</v>
      </c>
      <c r="S1894" t="s">
        <v>15354</v>
      </c>
      <c r="T1894">
        <v>1.18574</v>
      </c>
      <c r="U1894">
        <v>1.18536</v>
      </c>
      <c r="V1894" t="s">
        <v>15354</v>
      </c>
      <c r="W1894" t="s">
        <v>15354</v>
      </c>
      <c r="X1894" t="s">
        <v>15354</v>
      </c>
      <c r="Y1894">
        <v>4573.3101618951796</v>
      </c>
      <c r="Z1894">
        <v>5421.0189335040695</v>
      </c>
      <c r="AA1894">
        <v>421.01893350406954</v>
      </c>
      <c r="AB1894" t="s">
        <v>15354</v>
      </c>
    </row>
    <row r="1895" spans="1:28" hidden="1" x14ac:dyDescent="0.25">
      <c r="A1895" t="s">
        <v>2740</v>
      </c>
      <c r="B1895" s="2">
        <v>43004</v>
      </c>
      <c r="C1895" s="3">
        <v>0</v>
      </c>
      <c r="D1895">
        <v>1.1855599999999999</v>
      </c>
      <c r="E1895">
        <v>1.18615</v>
      </c>
      <c r="F1895">
        <v>1.17574</v>
      </c>
      <c r="G1895">
        <v>1.17838</v>
      </c>
      <c r="H1895">
        <v>235937</v>
      </c>
      <c r="I1895">
        <v>-90.462427745664797</v>
      </c>
      <c r="J1895">
        <v>1.1740408974358973</v>
      </c>
      <c r="K1895">
        <v>1.1722035307914864</v>
      </c>
      <c r="L1895">
        <v>1.1896244444444442</v>
      </c>
      <c r="M1895">
        <v>1.1876312885339595</v>
      </c>
      <c r="N1895">
        <v>1.1927824999999999</v>
      </c>
      <c r="O1895">
        <v>1.1903586188493545</v>
      </c>
      <c r="P1895" t="s">
        <v>15354</v>
      </c>
      <c r="Q1895" t="s">
        <v>15353</v>
      </c>
      <c r="R1895" t="s">
        <v>15354</v>
      </c>
      <c r="S1895" t="s">
        <v>15354</v>
      </c>
      <c r="T1895">
        <v>1.17865</v>
      </c>
      <c r="U1895">
        <v>1.17811</v>
      </c>
      <c r="V1895" t="s">
        <v>15354</v>
      </c>
      <c r="W1895" t="s">
        <v>15354</v>
      </c>
      <c r="X1895" t="s">
        <v>15354</v>
      </c>
      <c r="Y1895">
        <v>4573.3101618951796</v>
      </c>
      <c r="Z1895">
        <v>5387.8624348303301</v>
      </c>
      <c r="AA1895">
        <v>387.86243483033013</v>
      </c>
      <c r="AB1895" t="s">
        <v>15354</v>
      </c>
    </row>
    <row r="1896" spans="1:28" hidden="1" x14ac:dyDescent="0.25">
      <c r="A1896" t="s">
        <v>2741</v>
      </c>
      <c r="B1896" s="2">
        <v>43005</v>
      </c>
      <c r="C1896" s="3">
        <v>0</v>
      </c>
      <c r="D1896">
        <v>1.17838</v>
      </c>
      <c r="E1896">
        <v>1.1795</v>
      </c>
      <c r="F1896">
        <v>1.17171</v>
      </c>
      <c r="G1896">
        <v>1.1749700000000001</v>
      </c>
      <c r="H1896">
        <v>255063</v>
      </c>
      <c r="I1896">
        <v>-89.719331441185588</v>
      </c>
      <c r="J1896">
        <v>1.1745171794871796</v>
      </c>
      <c r="K1896">
        <v>1.1722735679866385</v>
      </c>
      <c r="L1896">
        <v>1.1895577777777775</v>
      </c>
      <c r="M1896">
        <v>1.186946894559151</v>
      </c>
      <c r="N1896">
        <v>1.1921954166666664</v>
      </c>
      <c r="O1896">
        <v>1.1891275293414061</v>
      </c>
      <c r="P1896" t="s">
        <v>15354</v>
      </c>
      <c r="Q1896" t="s">
        <v>15353</v>
      </c>
      <c r="R1896" t="s">
        <v>15354</v>
      </c>
      <c r="S1896" t="s">
        <v>15354</v>
      </c>
      <c r="T1896">
        <v>1.1753199999999999</v>
      </c>
      <c r="U1896">
        <v>1.17462</v>
      </c>
      <c r="V1896" t="s">
        <v>15354</v>
      </c>
      <c r="W1896" t="s">
        <v>15354</v>
      </c>
      <c r="X1896" t="s">
        <v>15354</v>
      </c>
      <c r="Y1896">
        <v>4573.3101618951796</v>
      </c>
      <c r="Z1896">
        <v>5371.9015823653162</v>
      </c>
      <c r="AA1896">
        <v>371.90158236531624</v>
      </c>
      <c r="AB1896" t="s">
        <v>15354</v>
      </c>
    </row>
    <row r="1897" spans="1:28" hidden="1" x14ac:dyDescent="0.25">
      <c r="A1897" t="s">
        <v>2742</v>
      </c>
      <c r="B1897" s="2">
        <v>43006</v>
      </c>
      <c r="C1897" s="3">
        <v>0</v>
      </c>
      <c r="D1897">
        <v>1.1749799999999999</v>
      </c>
      <c r="E1897">
        <v>1.1803999999999999</v>
      </c>
      <c r="F1897">
        <v>1.1721200000000001</v>
      </c>
      <c r="G1897">
        <v>1.1781200000000001</v>
      </c>
      <c r="H1897">
        <v>252112</v>
      </c>
      <c r="I1897">
        <v>-79.785556606748514</v>
      </c>
      <c r="J1897">
        <v>1.1749553846153848</v>
      </c>
      <c r="K1897">
        <v>1.1724215789236856</v>
      </c>
      <c r="L1897">
        <v>1.1897399999999998</v>
      </c>
      <c r="M1897">
        <v>1.1864697651235212</v>
      </c>
      <c r="N1897">
        <v>1.1916620833333331</v>
      </c>
      <c r="O1897">
        <v>1.1882469269940936</v>
      </c>
      <c r="P1897" t="s">
        <v>15353</v>
      </c>
      <c r="Q1897" t="s">
        <v>15353</v>
      </c>
      <c r="R1897" t="s">
        <v>15353</v>
      </c>
      <c r="S1897" t="s">
        <v>15354</v>
      </c>
      <c r="T1897">
        <v>1.1785099999999999</v>
      </c>
      <c r="U1897">
        <v>1.1777299999999999</v>
      </c>
      <c r="V1897" t="s">
        <v>15354</v>
      </c>
      <c r="W1897" t="s">
        <v>15354</v>
      </c>
      <c r="X1897">
        <v>5000</v>
      </c>
      <c r="Y1897">
        <v>4573.3101618951796</v>
      </c>
      <c r="Z1897">
        <v>5386.1245769688094</v>
      </c>
      <c r="AA1897">
        <v>386.12457696880938</v>
      </c>
      <c r="AB1897" t="s">
        <v>15354</v>
      </c>
    </row>
    <row r="1898" spans="1:28" hidden="1" x14ac:dyDescent="0.25">
      <c r="A1898" t="s">
        <v>2743</v>
      </c>
      <c r="B1898" s="2">
        <v>43007</v>
      </c>
      <c r="C1898" s="3">
        <v>0</v>
      </c>
      <c r="D1898">
        <v>1.1781299999999999</v>
      </c>
      <c r="E1898">
        <v>1.1832499999999999</v>
      </c>
      <c r="F1898">
        <v>1.17726</v>
      </c>
      <c r="G1898">
        <v>1.18137</v>
      </c>
      <c r="H1898">
        <v>197174</v>
      </c>
      <c r="I1898">
        <v>-69.536423841059502</v>
      </c>
      <c r="J1898">
        <v>1.1754535897435896</v>
      </c>
      <c r="K1898">
        <v>1.1726481212294151</v>
      </c>
      <c r="L1898">
        <v>1.1898916666666668</v>
      </c>
      <c r="M1898">
        <v>1.1861941021438713</v>
      </c>
      <c r="N1898">
        <v>1.1914704166666665</v>
      </c>
      <c r="O1898">
        <v>1.1876967728345662</v>
      </c>
      <c r="P1898" t="s">
        <v>15354</v>
      </c>
      <c r="Q1898" t="s">
        <v>15353</v>
      </c>
      <c r="R1898" t="s">
        <v>15354</v>
      </c>
      <c r="S1898" t="s">
        <v>15354</v>
      </c>
      <c r="T1898">
        <v>1.1817599999999999</v>
      </c>
      <c r="U1898">
        <v>1.1809799999999999</v>
      </c>
      <c r="V1898" t="s">
        <v>15354</v>
      </c>
      <c r="W1898" t="s">
        <v>15354</v>
      </c>
      <c r="X1898" t="s">
        <v>15354</v>
      </c>
      <c r="Y1898">
        <v>4573.3101618951796</v>
      </c>
      <c r="Z1898">
        <v>5400.9878349949686</v>
      </c>
      <c r="AA1898">
        <v>400.98783499496858</v>
      </c>
      <c r="AB1898" t="s">
        <v>15354</v>
      </c>
    </row>
    <row r="1899" spans="1:28" hidden="1" x14ac:dyDescent="0.25">
      <c r="A1899" t="s">
        <v>2744</v>
      </c>
      <c r="B1899" s="2">
        <v>43009</v>
      </c>
      <c r="C1899" s="3">
        <v>0</v>
      </c>
      <c r="D1899">
        <v>1.17886</v>
      </c>
      <c r="E1899">
        <v>1.1815100000000001</v>
      </c>
      <c r="F1899">
        <v>1.17886</v>
      </c>
      <c r="G1899">
        <v>1.18079</v>
      </c>
      <c r="H1899">
        <v>8969</v>
      </c>
      <c r="I1899">
        <v>-71.365499842321029</v>
      </c>
      <c r="J1899">
        <v>1.175946794871795</v>
      </c>
      <c r="K1899">
        <v>1.1728542447425943</v>
      </c>
      <c r="L1899">
        <v>1.1900352777777778</v>
      </c>
      <c r="M1899">
        <v>1.185901988514473</v>
      </c>
      <c r="N1899">
        <v>1.1911624999999999</v>
      </c>
      <c r="O1899">
        <v>1.1871442310078011</v>
      </c>
      <c r="P1899" t="s">
        <v>15354</v>
      </c>
      <c r="Q1899" t="s">
        <v>15353</v>
      </c>
      <c r="R1899" t="s">
        <v>15354</v>
      </c>
      <c r="S1899" t="s">
        <v>15354</v>
      </c>
      <c r="T1899">
        <v>1.1811799999999999</v>
      </c>
      <c r="U1899">
        <v>1.1803999999999999</v>
      </c>
      <c r="V1899" t="s">
        <v>15354</v>
      </c>
      <c r="W1899" t="s">
        <v>15354</v>
      </c>
      <c r="X1899" t="s">
        <v>15354</v>
      </c>
      <c r="Y1899">
        <v>4573.3101618951796</v>
      </c>
      <c r="Z1899">
        <v>5398.3353151010697</v>
      </c>
      <c r="AA1899">
        <v>398.33531510106968</v>
      </c>
      <c r="AB1899" t="s">
        <v>15354</v>
      </c>
    </row>
    <row r="1900" spans="1:28" hidden="1" x14ac:dyDescent="0.25">
      <c r="A1900" t="s">
        <v>2745</v>
      </c>
      <c r="B1900" s="2">
        <v>43010</v>
      </c>
      <c r="C1900" s="3">
        <v>0</v>
      </c>
      <c r="D1900">
        <v>1.18079</v>
      </c>
      <c r="E1900">
        <v>1.18079</v>
      </c>
      <c r="F1900">
        <v>1.1730100000000001</v>
      </c>
      <c r="G1900">
        <v>1.1731499999999999</v>
      </c>
      <c r="H1900">
        <v>219906</v>
      </c>
      <c r="I1900">
        <v>-95.458845789971974</v>
      </c>
      <c r="J1900">
        <v>1.1764073076923078</v>
      </c>
      <c r="K1900">
        <v>1.1728617322174653</v>
      </c>
      <c r="L1900">
        <v>1.1898138888888889</v>
      </c>
      <c r="M1900">
        <v>1.185212691838015</v>
      </c>
      <c r="N1900">
        <v>1.1904904166666668</v>
      </c>
      <c r="O1900">
        <v>1.1860246925271771</v>
      </c>
      <c r="P1900" t="s">
        <v>15354</v>
      </c>
      <c r="Q1900" t="s">
        <v>15353</v>
      </c>
      <c r="R1900" t="s">
        <v>15354</v>
      </c>
      <c r="S1900" t="s">
        <v>15354</v>
      </c>
      <c r="T1900">
        <v>1.1735599999999999</v>
      </c>
      <c r="U1900">
        <v>1.1727399999999999</v>
      </c>
      <c r="V1900" t="s">
        <v>15354</v>
      </c>
      <c r="W1900" t="s">
        <v>15354</v>
      </c>
      <c r="X1900" t="s">
        <v>15354</v>
      </c>
      <c r="Y1900">
        <v>4573.3101618951796</v>
      </c>
      <c r="Z1900">
        <v>5363.3037592609526</v>
      </c>
      <c r="AA1900">
        <v>363.30375926095257</v>
      </c>
      <c r="AB1900" t="s">
        <v>15354</v>
      </c>
    </row>
    <row r="1901" spans="1:28" hidden="1" x14ac:dyDescent="0.25">
      <c r="A1901" t="s">
        <v>2746</v>
      </c>
      <c r="B1901" s="2">
        <v>43011</v>
      </c>
      <c r="C1901" s="3">
        <v>0</v>
      </c>
      <c r="D1901">
        <v>1.17319</v>
      </c>
      <c r="E1901">
        <v>1.1773199999999999</v>
      </c>
      <c r="F1901">
        <v>1.16961</v>
      </c>
      <c r="G1901">
        <v>1.1747700000000001</v>
      </c>
      <c r="H1901">
        <v>204296</v>
      </c>
      <c r="I1901">
        <v>-84.73824312333609</v>
      </c>
      <c r="J1901">
        <v>1.1769050000000003</v>
      </c>
      <c r="K1901">
        <v>1.1729100427942383</v>
      </c>
      <c r="L1901">
        <v>1.1897755555555556</v>
      </c>
      <c r="M1901">
        <v>1.1846482220089329</v>
      </c>
      <c r="N1901">
        <v>1.1897575</v>
      </c>
      <c r="O1901">
        <v>1.185124317125003</v>
      </c>
      <c r="P1901" t="s">
        <v>15354</v>
      </c>
      <c r="Q1901" t="s">
        <v>15353</v>
      </c>
      <c r="R1901" t="s">
        <v>15354</v>
      </c>
      <c r="S1901" t="s">
        <v>15354</v>
      </c>
      <c r="T1901">
        <v>1.1751400000000001</v>
      </c>
      <c r="U1901">
        <v>1.1744000000000001</v>
      </c>
      <c r="V1901" t="s">
        <v>15354</v>
      </c>
      <c r="W1901" t="s">
        <v>15354</v>
      </c>
      <c r="X1901" t="s">
        <v>15354</v>
      </c>
      <c r="Y1901">
        <v>4573.3101618951796</v>
      </c>
      <c r="Z1901">
        <v>5370.8954541296998</v>
      </c>
      <c r="AA1901">
        <v>370.89545412969983</v>
      </c>
      <c r="AB1901" t="s">
        <v>15354</v>
      </c>
    </row>
    <row r="1902" spans="1:28" hidden="1" x14ac:dyDescent="0.25">
      <c r="A1902" t="s">
        <v>2747</v>
      </c>
      <c r="B1902" s="2">
        <v>43012</v>
      </c>
      <c r="C1902" s="3">
        <v>0</v>
      </c>
      <c r="D1902">
        <v>1.17476</v>
      </c>
      <c r="E1902">
        <v>1.1787700000000001</v>
      </c>
      <c r="F1902">
        <v>1.1746399999999999</v>
      </c>
      <c r="G1902">
        <v>1.1756599999999999</v>
      </c>
      <c r="H1902">
        <v>211864</v>
      </c>
      <c r="I1902">
        <v>-82.105885832594183</v>
      </c>
      <c r="J1902">
        <v>1.1774308974358976</v>
      </c>
      <c r="K1902">
        <v>1.1729796619640045</v>
      </c>
      <c r="L1902">
        <v>1.1896119444444446</v>
      </c>
      <c r="M1902">
        <v>1.1841623721706123</v>
      </c>
      <c r="N1902">
        <v>1.1890500000000002</v>
      </c>
      <c r="O1902">
        <v>1.1843671717550028</v>
      </c>
      <c r="P1902" t="s">
        <v>15354</v>
      </c>
      <c r="Q1902" t="s">
        <v>15353</v>
      </c>
      <c r="R1902" t="s">
        <v>15354</v>
      </c>
      <c r="S1902" t="s">
        <v>15354</v>
      </c>
      <c r="T1902">
        <v>1.17604</v>
      </c>
      <c r="U1902">
        <v>1.1752800000000001</v>
      </c>
      <c r="V1902" t="s">
        <v>15354</v>
      </c>
      <c r="W1902" t="s">
        <v>15354</v>
      </c>
      <c r="X1902" t="s">
        <v>15354</v>
      </c>
      <c r="Y1902">
        <v>4573.3101618951796</v>
      </c>
      <c r="Z1902">
        <v>5374.9199670721673</v>
      </c>
      <c r="AA1902">
        <v>374.91996707216731</v>
      </c>
      <c r="AB1902" t="s">
        <v>15354</v>
      </c>
    </row>
    <row r="1903" spans="1:28" hidden="1" x14ac:dyDescent="0.25">
      <c r="A1903" t="s">
        <v>2748</v>
      </c>
      <c r="B1903" s="2">
        <v>43013</v>
      </c>
      <c r="C1903" s="3">
        <v>0</v>
      </c>
      <c r="D1903">
        <v>1.1756500000000001</v>
      </c>
      <c r="E1903">
        <v>1.17787</v>
      </c>
      <c r="F1903">
        <v>1.1698999999999999</v>
      </c>
      <c r="G1903">
        <v>1.1713800000000001</v>
      </c>
      <c r="H1903">
        <v>192745</v>
      </c>
      <c r="I1903">
        <v>-94.76486246672566</v>
      </c>
      <c r="J1903">
        <v>1.1778060256410259</v>
      </c>
      <c r="K1903">
        <v>1.1729391641927638</v>
      </c>
      <c r="L1903">
        <v>1.1893788888888888</v>
      </c>
      <c r="M1903">
        <v>1.183471433134363</v>
      </c>
      <c r="N1903">
        <v>1.1877416666666669</v>
      </c>
      <c r="O1903">
        <v>1.1833281980146027</v>
      </c>
      <c r="P1903" t="s">
        <v>15354</v>
      </c>
      <c r="Q1903" t="s">
        <v>15355</v>
      </c>
      <c r="R1903" t="s">
        <v>15354</v>
      </c>
      <c r="S1903" t="s">
        <v>15354</v>
      </c>
      <c r="T1903">
        <v>1.17174</v>
      </c>
      <c r="U1903">
        <v>1.1710199999999999</v>
      </c>
      <c r="V1903" t="s">
        <v>15354</v>
      </c>
      <c r="W1903" t="s">
        <v>15354</v>
      </c>
      <c r="X1903" t="s">
        <v>15354</v>
      </c>
      <c r="Y1903">
        <v>4573.3101618951796</v>
      </c>
      <c r="Z1903">
        <v>5355.4376657824932</v>
      </c>
      <c r="AA1903">
        <v>355.43766578249324</v>
      </c>
      <c r="AB1903" t="s">
        <v>15354</v>
      </c>
    </row>
    <row r="1904" spans="1:28" hidden="1" x14ac:dyDescent="0.25">
      <c r="A1904" t="s">
        <v>2749</v>
      </c>
      <c r="B1904" s="2">
        <v>43014</v>
      </c>
      <c r="C1904" s="3">
        <v>0</v>
      </c>
      <c r="D1904">
        <v>1.1714</v>
      </c>
      <c r="E1904">
        <v>1.17387</v>
      </c>
      <c r="F1904">
        <v>1.16692</v>
      </c>
      <c r="G1904">
        <v>1.17299</v>
      </c>
      <c r="H1904">
        <v>215635</v>
      </c>
      <c r="I1904">
        <v>-81.891408114558402</v>
      </c>
      <c r="J1904">
        <v>1.1782294871794872</v>
      </c>
      <c r="K1904">
        <v>1.1729404511752253</v>
      </c>
      <c r="L1904">
        <v>1.1888455555555555</v>
      </c>
      <c r="M1904">
        <v>1.1829048691811541</v>
      </c>
      <c r="N1904">
        <v>1.1864716666666666</v>
      </c>
      <c r="O1904">
        <v>1.1825011421734344</v>
      </c>
      <c r="P1904" t="s">
        <v>15354</v>
      </c>
      <c r="Q1904" t="s">
        <v>15353</v>
      </c>
      <c r="R1904" t="s">
        <v>15354</v>
      </c>
      <c r="S1904" t="s">
        <v>15354</v>
      </c>
      <c r="T1904">
        <v>1.1732800000000001</v>
      </c>
      <c r="U1904">
        <v>1.1727000000000001</v>
      </c>
      <c r="V1904" t="s">
        <v>15354</v>
      </c>
      <c r="W1904" t="s">
        <v>15354</v>
      </c>
      <c r="X1904" t="s">
        <v>15354</v>
      </c>
      <c r="Y1904">
        <v>4573.3101618951796</v>
      </c>
      <c r="Z1904">
        <v>5363.1208268544779</v>
      </c>
      <c r="AA1904">
        <v>363.12082685447785</v>
      </c>
      <c r="AB1904" t="s">
        <v>15354</v>
      </c>
    </row>
    <row r="1905" spans="1:28" hidden="1" x14ac:dyDescent="0.25">
      <c r="A1905" t="s">
        <v>2750</v>
      </c>
      <c r="B1905" s="2">
        <v>43016</v>
      </c>
      <c r="C1905" s="3">
        <v>0</v>
      </c>
      <c r="D1905">
        <v>1.1727099999999999</v>
      </c>
      <c r="E1905">
        <v>1.17435</v>
      </c>
      <c r="F1905">
        <v>1.1726700000000001</v>
      </c>
      <c r="G1905">
        <v>1.17424</v>
      </c>
      <c r="H1905">
        <v>9817</v>
      </c>
      <c r="I1905">
        <v>-78.162291169451095</v>
      </c>
      <c r="J1905">
        <v>1.1786641025641025</v>
      </c>
      <c r="K1905">
        <v>1.1729733511454727</v>
      </c>
      <c r="L1905">
        <v>1.1882658333333334</v>
      </c>
      <c r="M1905">
        <v>1.1824364978740647</v>
      </c>
      <c r="N1905">
        <v>1.1853279166666668</v>
      </c>
      <c r="O1905">
        <v>1.1818402507995596</v>
      </c>
      <c r="P1905" t="s">
        <v>15353</v>
      </c>
      <c r="Q1905" t="s">
        <v>15353</v>
      </c>
      <c r="R1905" t="s">
        <v>15353</v>
      </c>
      <c r="S1905" t="s">
        <v>15354</v>
      </c>
      <c r="T1905">
        <v>1.1744399999999999</v>
      </c>
      <c r="U1905">
        <v>1.17404</v>
      </c>
      <c r="V1905" t="s">
        <v>15354</v>
      </c>
      <c r="W1905" t="s">
        <v>15354</v>
      </c>
      <c r="X1905">
        <v>5000</v>
      </c>
      <c r="Y1905">
        <v>4573.3101618951796</v>
      </c>
      <c r="Z1905">
        <v>5369.2490624714164</v>
      </c>
      <c r="AA1905">
        <v>369.24906247141644</v>
      </c>
      <c r="AB1905" t="s">
        <v>15354</v>
      </c>
    </row>
    <row r="1906" spans="1:28" hidden="1" x14ac:dyDescent="0.25">
      <c r="A1906" t="s">
        <v>2751</v>
      </c>
      <c r="B1906" s="2">
        <v>43017</v>
      </c>
      <c r="C1906" s="3">
        <v>0</v>
      </c>
      <c r="D1906">
        <v>1.17422</v>
      </c>
      <c r="E1906">
        <v>1.17561</v>
      </c>
      <c r="F1906">
        <v>1.17195</v>
      </c>
      <c r="G1906">
        <v>1.1740999999999999</v>
      </c>
      <c r="H1906">
        <v>148244</v>
      </c>
      <c r="I1906">
        <v>-73.138795361017856</v>
      </c>
      <c r="J1906">
        <v>1.1791060256410257</v>
      </c>
      <c r="K1906">
        <v>1.1730018739012835</v>
      </c>
      <c r="L1906">
        <v>1.1876469444444444</v>
      </c>
      <c r="M1906">
        <v>1.1819858763673585</v>
      </c>
      <c r="N1906">
        <v>1.1844249999999998</v>
      </c>
      <c r="O1906">
        <v>1.1812210307355948</v>
      </c>
      <c r="P1906" t="s">
        <v>15354</v>
      </c>
      <c r="Q1906" t="s">
        <v>15353</v>
      </c>
      <c r="R1906" t="s">
        <v>15354</v>
      </c>
      <c r="S1906" t="s">
        <v>15354</v>
      </c>
      <c r="T1906">
        <v>1.17425</v>
      </c>
      <c r="U1906">
        <v>1.17395</v>
      </c>
      <c r="V1906" t="s">
        <v>15354</v>
      </c>
      <c r="W1906" t="s">
        <v>15354</v>
      </c>
      <c r="X1906" t="s">
        <v>15354</v>
      </c>
      <c r="Y1906">
        <v>4573.3101618951796</v>
      </c>
      <c r="Z1906">
        <v>5368.8374645568465</v>
      </c>
      <c r="AA1906">
        <v>368.8374645568465</v>
      </c>
      <c r="AB1906" t="s">
        <v>15354</v>
      </c>
    </row>
    <row r="1907" spans="1:28" hidden="1" x14ac:dyDescent="0.25">
      <c r="A1907" t="s">
        <v>2752</v>
      </c>
      <c r="B1907" s="2">
        <v>43018</v>
      </c>
      <c r="C1907" s="3">
        <v>0</v>
      </c>
      <c r="D1907">
        <v>1.1740999999999999</v>
      </c>
      <c r="E1907">
        <v>1.1825399999999999</v>
      </c>
      <c r="F1907">
        <v>1.17405</v>
      </c>
      <c r="G1907">
        <v>1.1813400000000001</v>
      </c>
      <c r="H1907">
        <v>215816</v>
      </c>
      <c r="I1907">
        <v>-46.053123830901527</v>
      </c>
      <c r="J1907">
        <v>1.1795414102564106</v>
      </c>
      <c r="K1907">
        <v>1.1732129657012509</v>
      </c>
      <c r="L1907">
        <v>1.1872127777777779</v>
      </c>
      <c r="M1907">
        <v>1.1819509641312851</v>
      </c>
      <c r="N1907">
        <v>1.1837679166666668</v>
      </c>
      <c r="O1907">
        <v>1.1812305482767473</v>
      </c>
      <c r="P1907" t="s">
        <v>15354</v>
      </c>
      <c r="Q1907" t="s">
        <v>15353</v>
      </c>
      <c r="R1907" t="s">
        <v>15354</v>
      </c>
      <c r="S1907" t="s">
        <v>15354</v>
      </c>
      <c r="T1907">
        <v>1.1815100000000001</v>
      </c>
      <c r="U1907">
        <v>1.1811700000000001</v>
      </c>
      <c r="V1907" t="s">
        <v>15354</v>
      </c>
      <c r="W1907" t="s">
        <v>15354</v>
      </c>
      <c r="X1907" t="s">
        <v>15354</v>
      </c>
      <c r="Y1907">
        <v>4573.3101618951796</v>
      </c>
      <c r="Z1907">
        <v>5401.8567639257299</v>
      </c>
      <c r="AA1907">
        <v>401.85676392572987</v>
      </c>
      <c r="AB1907" t="s">
        <v>15354</v>
      </c>
    </row>
    <row r="1908" spans="1:28" hidden="1" x14ac:dyDescent="0.25">
      <c r="A1908" t="s">
        <v>2753</v>
      </c>
      <c r="B1908" s="2">
        <v>43019</v>
      </c>
      <c r="C1908" s="3">
        <v>0</v>
      </c>
      <c r="D1908">
        <v>1.1813400000000001</v>
      </c>
      <c r="E1908">
        <v>1.1869000000000001</v>
      </c>
      <c r="F1908">
        <v>1.1795199999999999</v>
      </c>
      <c r="G1908">
        <v>1.18641</v>
      </c>
      <c r="H1908">
        <v>219489</v>
      </c>
      <c r="I1908">
        <v>-2.4524524524529472</v>
      </c>
      <c r="J1908">
        <v>1.1801125641025645</v>
      </c>
      <c r="K1908">
        <v>1.1735470678353965</v>
      </c>
      <c r="L1908">
        <v>1.1871391666666666</v>
      </c>
      <c r="M1908">
        <v>1.1821919930971614</v>
      </c>
      <c r="N1908">
        <v>1.1836687499999998</v>
      </c>
      <c r="O1908">
        <v>1.1816449044146076</v>
      </c>
      <c r="P1908" t="s">
        <v>15354</v>
      </c>
      <c r="Q1908" t="s">
        <v>15353</v>
      </c>
      <c r="R1908" t="s">
        <v>15354</v>
      </c>
      <c r="S1908" t="s">
        <v>15354</v>
      </c>
      <c r="T1908">
        <v>1.1866300000000001</v>
      </c>
      <c r="U1908">
        <v>1.1861900000000001</v>
      </c>
      <c r="V1908" t="s">
        <v>15354</v>
      </c>
      <c r="W1908" t="s">
        <v>15354</v>
      </c>
      <c r="X1908" t="s">
        <v>15354</v>
      </c>
      <c r="Y1908">
        <v>4573.3101618951796</v>
      </c>
      <c r="Z1908">
        <v>5424.8147809384436</v>
      </c>
      <c r="AA1908">
        <v>424.81478093844362</v>
      </c>
      <c r="AB1908" t="s">
        <v>15354</v>
      </c>
    </row>
    <row r="1909" spans="1:28" hidden="1" x14ac:dyDescent="0.25">
      <c r="A1909" t="s">
        <v>2754</v>
      </c>
      <c r="B1909" s="2">
        <v>43020</v>
      </c>
      <c r="C1909" s="3">
        <v>0</v>
      </c>
      <c r="D1909">
        <v>1.1863999999999999</v>
      </c>
      <c r="E1909">
        <v>1.18797</v>
      </c>
      <c r="F1909">
        <v>1.18252</v>
      </c>
      <c r="G1909">
        <v>1.18309</v>
      </c>
      <c r="H1909">
        <v>204647</v>
      </c>
      <c r="I1909">
        <v>-23.182897862232743</v>
      </c>
      <c r="J1909">
        <v>1.1806592307692307</v>
      </c>
      <c r="K1909">
        <v>1.1737886610547537</v>
      </c>
      <c r="L1909">
        <v>1.1869216666666667</v>
      </c>
      <c r="M1909">
        <v>1.1822405340108284</v>
      </c>
      <c r="N1909">
        <v>1.1832933333333331</v>
      </c>
      <c r="O1909">
        <v>1.181760512061439</v>
      </c>
      <c r="P1909" t="s">
        <v>15355</v>
      </c>
      <c r="Q1909" t="s">
        <v>15353</v>
      </c>
      <c r="R1909" t="s">
        <v>15354</v>
      </c>
      <c r="S1909" t="s">
        <v>15354</v>
      </c>
      <c r="T1909">
        <v>1.1833199999999999</v>
      </c>
      <c r="U1909">
        <v>1.18286</v>
      </c>
      <c r="V1909" t="s">
        <v>15354</v>
      </c>
      <c r="W1909" t="s">
        <v>15354</v>
      </c>
      <c r="X1909" t="s">
        <v>15354</v>
      </c>
      <c r="Y1909">
        <v>4573.3101618951796</v>
      </c>
      <c r="Z1909">
        <v>5409.5856580993322</v>
      </c>
      <c r="AA1909">
        <v>409.58565809933225</v>
      </c>
      <c r="AB1909" t="s">
        <v>15354</v>
      </c>
    </row>
    <row r="1910" spans="1:28" hidden="1" x14ac:dyDescent="0.25">
      <c r="A1910" t="s">
        <v>2755</v>
      </c>
      <c r="B1910" s="2">
        <v>43021</v>
      </c>
      <c r="C1910" s="3">
        <v>0</v>
      </c>
      <c r="D1910">
        <v>1.18309</v>
      </c>
      <c r="E1910">
        <v>1.1874800000000001</v>
      </c>
      <c r="F1910">
        <v>1.1805300000000001</v>
      </c>
      <c r="G1910">
        <v>1.18191</v>
      </c>
      <c r="H1910">
        <v>201923</v>
      </c>
      <c r="I1910">
        <v>-28.788598574821616</v>
      </c>
      <c r="J1910">
        <v>1.1811087179487179</v>
      </c>
      <c r="K1910">
        <v>1.1739942645723549</v>
      </c>
      <c r="L1910">
        <v>1.186808888888889</v>
      </c>
      <c r="M1910">
        <v>1.1822226673075404</v>
      </c>
      <c r="N1910">
        <v>1.1827699999999999</v>
      </c>
      <c r="O1910">
        <v>1.1817724710965238</v>
      </c>
      <c r="P1910" t="s">
        <v>15354</v>
      </c>
      <c r="Q1910" t="s">
        <v>15353</v>
      </c>
      <c r="R1910" t="s">
        <v>15354</v>
      </c>
      <c r="S1910" t="s">
        <v>15354</v>
      </c>
      <c r="T1910">
        <v>1.18215</v>
      </c>
      <c r="U1910">
        <v>1.18167</v>
      </c>
      <c r="V1910" t="s">
        <v>15354</v>
      </c>
      <c r="W1910" t="s">
        <v>15354</v>
      </c>
      <c r="X1910" t="s">
        <v>15354</v>
      </c>
      <c r="Y1910">
        <v>4573.3101618951796</v>
      </c>
      <c r="Z1910">
        <v>5404.1434190066766</v>
      </c>
      <c r="AA1910">
        <v>404.1434190066766</v>
      </c>
      <c r="AB1910" t="s">
        <v>15354</v>
      </c>
    </row>
    <row r="1911" spans="1:28" hidden="1" x14ac:dyDescent="0.25">
      <c r="A1911" t="s">
        <v>2756</v>
      </c>
      <c r="B1911" s="2">
        <v>43023</v>
      </c>
      <c r="C1911" s="3">
        <v>0</v>
      </c>
      <c r="D1911">
        <v>1.1810700000000001</v>
      </c>
      <c r="E1911">
        <v>1.1817800000000001</v>
      </c>
      <c r="F1911">
        <v>1.1805600000000001</v>
      </c>
      <c r="G1911">
        <v>1.1814499999999999</v>
      </c>
      <c r="H1911">
        <v>7263</v>
      </c>
      <c r="I1911">
        <v>-30.973871733967112</v>
      </c>
      <c r="J1911">
        <v>1.1815452564102567</v>
      </c>
      <c r="K1911">
        <v>1.1741830173679915</v>
      </c>
      <c r="L1911">
        <v>1.1866219444444441</v>
      </c>
      <c r="M1911">
        <v>1.182180901507133</v>
      </c>
      <c r="N1911">
        <v>1.1822562499999998</v>
      </c>
      <c r="O1911">
        <v>1.181746673408802</v>
      </c>
      <c r="P1911" t="s">
        <v>15354</v>
      </c>
      <c r="Q1911" t="s">
        <v>15353</v>
      </c>
      <c r="R1911" t="s">
        <v>15354</v>
      </c>
      <c r="S1911" t="s">
        <v>15354</v>
      </c>
      <c r="T1911">
        <v>1.1816899999999999</v>
      </c>
      <c r="U1911">
        <v>1.1812100000000001</v>
      </c>
      <c r="V1911" t="s">
        <v>15354</v>
      </c>
      <c r="W1911" t="s">
        <v>15354</v>
      </c>
      <c r="X1911" t="s">
        <v>15354</v>
      </c>
      <c r="Y1911">
        <v>4573.3101618951796</v>
      </c>
      <c r="Z1911">
        <v>5402.0396963322055</v>
      </c>
      <c r="AA1911">
        <v>402.03969633220549</v>
      </c>
      <c r="AB1911" t="s">
        <v>15354</v>
      </c>
    </row>
    <row r="1912" spans="1:28" hidden="1" x14ac:dyDescent="0.25">
      <c r="A1912" t="s">
        <v>2757</v>
      </c>
      <c r="B1912" s="2">
        <v>43024</v>
      </c>
      <c r="C1912" s="3">
        <v>0</v>
      </c>
      <c r="D1912">
        <v>1.18147</v>
      </c>
      <c r="E1912">
        <v>1.1819599999999999</v>
      </c>
      <c r="F1912">
        <v>1.17805</v>
      </c>
      <c r="G1912">
        <v>1.1794500000000001</v>
      </c>
      <c r="H1912">
        <v>193173</v>
      </c>
      <c r="I1912">
        <v>-40.475059382422117</v>
      </c>
      <c r="J1912">
        <v>1.1819571794871797</v>
      </c>
      <c r="K1912">
        <v>1.1743163587004473</v>
      </c>
      <c r="L1912">
        <v>1.1863488888888891</v>
      </c>
      <c r="M1912">
        <v>1.1820332852094499</v>
      </c>
      <c r="N1912">
        <v>1.1815666666666664</v>
      </c>
      <c r="O1912">
        <v>1.181562939536098</v>
      </c>
      <c r="P1912" t="s">
        <v>15354</v>
      </c>
      <c r="Q1912" t="s">
        <v>15353</v>
      </c>
      <c r="R1912" t="s">
        <v>15354</v>
      </c>
      <c r="S1912" t="s">
        <v>15354</v>
      </c>
      <c r="T1912">
        <v>1.1796800000000001</v>
      </c>
      <c r="U1912">
        <v>1.1792199999999999</v>
      </c>
      <c r="V1912" t="s">
        <v>15354</v>
      </c>
      <c r="W1912" t="s">
        <v>15354</v>
      </c>
      <c r="X1912" t="s">
        <v>15354</v>
      </c>
      <c r="Y1912">
        <v>4573.3101618951796</v>
      </c>
      <c r="Z1912">
        <v>5392.9388091100336</v>
      </c>
      <c r="AA1912">
        <v>392.93880911003362</v>
      </c>
      <c r="AB1912" t="s">
        <v>15354</v>
      </c>
    </row>
    <row r="1913" spans="1:28" hidden="1" x14ac:dyDescent="0.25">
      <c r="A1913" t="s">
        <v>2758</v>
      </c>
      <c r="B1913" s="2">
        <v>43025</v>
      </c>
      <c r="C1913" s="3">
        <v>0</v>
      </c>
      <c r="D1913">
        <v>1.1794500000000001</v>
      </c>
      <c r="E1913">
        <v>1.1794899999999999</v>
      </c>
      <c r="F1913">
        <v>1.17361</v>
      </c>
      <c r="G1913">
        <v>1.1771100000000001</v>
      </c>
      <c r="H1913">
        <v>200496</v>
      </c>
      <c r="I1913">
        <v>-51.591448931115735</v>
      </c>
      <c r="J1913">
        <v>1.1822434615384616</v>
      </c>
      <c r="K1913">
        <v>1.1743870837966384</v>
      </c>
      <c r="L1913">
        <v>1.1859252777777778</v>
      </c>
      <c r="M1913">
        <v>1.1817671616846148</v>
      </c>
      <c r="N1913">
        <v>1.1806441666666665</v>
      </c>
      <c r="O1913">
        <v>1.1812067043732102</v>
      </c>
      <c r="P1913" t="s">
        <v>15354</v>
      </c>
      <c r="Q1913" t="s">
        <v>15353</v>
      </c>
      <c r="R1913" t="s">
        <v>15354</v>
      </c>
      <c r="S1913" t="s">
        <v>15354</v>
      </c>
      <c r="T1913">
        <v>1.17733</v>
      </c>
      <c r="U1913">
        <v>1.17689</v>
      </c>
      <c r="V1913" t="s">
        <v>15354</v>
      </c>
      <c r="W1913" t="s">
        <v>15354</v>
      </c>
      <c r="X1913" t="s">
        <v>15354</v>
      </c>
      <c r="Y1913">
        <v>4573.3101618951796</v>
      </c>
      <c r="Z1913">
        <v>5382.2829964328175</v>
      </c>
      <c r="AA1913">
        <v>382.28299643281753</v>
      </c>
      <c r="AB1913" t="s">
        <v>15354</v>
      </c>
    </row>
    <row r="1914" spans="1:28" hidden="1" x14ac:dyDescent="0.25">
      <c r="A1914" t="s">
        <v>2759</v>
      </c>
      <c r="B1914" s="2">
        <v>43026</v>
      </c>
      <c r="C1914" s="3">
        <v>0</v>
      </c>
      <c r="D1914">
        <v>1.1771</v>
      </c>
      <c r="E1914">
        <v>1.1805300000000001</v>
      </c>
      <c r="F1914">
        <v>1.17302</v>
      </c>
      <c r="G1914">
        <v>1.1794199999999999</v>
      </c>
      <c r="H1914">
        <v>201633</v>
      </c>
      <c r="I1914">
        <v>-40.617577197149892</v>
      </c>
      <c r="J1914">
        <v>1.182583846153846</v>
      </c>
      <c r="K1914">
        <v>1.1745144993967234</v>
      </c>
      <c r="L1914">
        <v>1.1855580555555558</v>
      </c>
      <c r="M1914">
        <v>1.181640288080041</v>
      </c>
      <c r="N1914">
        <v>1.1803104166666665</v>
      </c>
      <c r="O1914">
        <v>1.1810637680233536</v>
      </c>
      <c r="P1914" t="s">
        <v>15354</v>
      </c>
      <c r="Q1914" t="s">
        <v>15353</v>
      </c>
      <c r="R1914" t="s">
        <v>15354</v>
      </c>
      <c r="S1914" t="s">
        <v>15354</v>
      </c>
      <c r="T1914">
        <v>1.17964</v>
      </c>
      <c r="U1914">
        <v>1.1792</v>
      </c>
      <c r="V1914" t="s">
        <v>15354</v>
      </c>
      <c r="W1914" t="s">
        <v>15354</v>
      </c>
      <c r="X1914" t="s">
        <v>15354</v>
      </c>
      <c r="Y1914">
        <v>4573.3101618951796</v>
      </c>
      <c r="Z1914">
        <v>5392.8473429067963</v>
      </c>
      <c r="AA1914">
        <v>392.84734290679626</v>
      </c>
      <c r="AB1914" t="s">
        <v>15354</v>
      </c>
    </row>
    <row r="1915" spans="1:28" hidden="1" x14ac:dyDescent="0.25">
      <c r="A1915" t="s">
        <v>2760</v>
      </c>
      <c r="B1915" s="2">
        <v>43027</v>
      </c>
      <c r="C1915" s="3">
        <v>0</v>
      </c>
      <c r="D1915">
        <v>1.17943</v>
      </c>
      <c r="E1915">
        <v>1.1857899999999999</v>
      </c>
      <c r="F1915">
        <v>1.17679</v>
      </c>
      <c r="G1915">
        <v>1.1848399999999999</v>
      </c>
      <c r="H1915">
        <v>225044</v>
      </c>
      <c r="I1915">
        <v>-14.869358669834087</v>
      </c>
      <c r="J1915">
        <v>1.1828660256410255</v>
      </c>
      <c r="K1915">
        <v>1.1747759044752875</v>
      </c>
      <c r="L1915">
        <v>1.1850597222222226</v>
      </c>
      <c r="M1915">
        <v>1.1818132454811199</v>
      </c>
      <c r="N1915">
        <v>1.1799091666666663</v>
      </c>
      <c r="O1915">
        <v>1.1813658665814855</v>
      </c>
      <c r="P1915" t="s">
        <v>15354</v>
      </c>
      <c r="Q1915" t="s">
        <v>15353</v>
      </c>
      <c r="R1915" t="s">
        <v>15354</v>
      </c>
      <c r="S1915" t="s">
        <v>15354</v>
      </c>
      <c r="T1915">
        <v>1.1850499999999999</v>
      </c>
      <c r="U1915">
        <v>1.1846300000000001</v>
      </c>
      <c r="V1915" t="s">
        <v>15354</v>
      </c>
      <c r="W1915" t="s">
        <v>15354</v>
      </c>
      <c r="X1915" t="s">
        <v>15354</v>
      </c>
      <c r="Y1915">
        <v>4573.3101618951796</v>
      </c>
      <c r="Z1915">
        <v>5417.6804170858868</v>
      </c>
      <c r="AA1915">
        <v>417.6804170858868</v>
      </c>
      <c r="AB1915" t="s">
        <v>15354</v>
      </c>
    </row>
    <row r="1916" spans="1:28" hidden="1" x14ac:dyDescent="0.25">
      <c r="A1916" t="s">
        <v>2761</v>
      </c>
      <c r="B1916" s="2">
        <v>43028</v>
      </c>
      <c r="C1916" s="3">
        <v>0</v>
      </c>
      <c r="D1916">
        <v>1.18485</v>
      </c>
      <c r="E1916">
        <v>1.1857899999999999</v>
      </c>
      <c r="F1916">
        <v>1.17624</v>
      </c>
      <c r="G1916">
        <v>1.1781699999999999</v>
      </c>
      <c r="H1916">
        <v>210918</v>
      </c>
      <c r="I1916">
        <v>-46.555819477434795</v>
      </c>
      <c r="J1916">
        <v>1.1830192307692304</v>
      </c>
      <c r="K1916">
        <v>1.1748618309442673</v>
      </c>
      <c r="L1916">
        <v>1.1843569444444446</v>
      </c>
      <c r="M1916">
        <v>1.1816163132929514</v>
      </c>
      <c r="N1916">
        <v>1.1792220833333331</v>
      </c>
      <c r="O1916">
        <v>1.1811101972549667</v>
      </c>
      <c r="P1916" t="s">
        <v>15355</v>
      </c>
      <c r="Q1916" t="s">
        <v>15353</v>
      </c>
      <c r="R1916" t="s">
        <v>15354</v>
      </c>
      <c r="S1916" t="s">
        <v>15354</v>
      </c>
      <c r="T1916">
        <v>1.17835</v>
      </c>
      <c r="U1916">
        <v>1.1779900000000001</v>
      </c>
      <c r="V1916" t="s">
        <v>15354</v>
      </c>
      <c r="W1916" t="s">
        <v>15354</v>
      </c>
      <c r="X1916" t="s">
        <v>15354</v>
      </c>
      <c r="Y1916">
        <v>4573.3101618951796</v>
      </c>
      <c r="Z1916">
        <v>5387.3136376109032</v>
      </c>
      <c r="AA1916">
        <v>387.31363761090324</v>
      </c>
      <c r="AB1916" t="s">
        <v>15354</v>
      </c>
    </row>
    <row r="1917" spans="1:28" hidden="1" x14ac:dyDescent="0.25">
      <c r="A1917" t="s">
        <v>2762</v>
      </c>
      <c r="B1917" s="2">
        <v>43030</v>
      </c>
      <c r="C1917" s="3">
        <v>0</v>
      </c>
      <c r="D1917">
        <v>1.17641</v>
      </c>
      <c r="E1917">
        <v>1.17743</v>
      </c>
      <c r="F1917">
        <v>1.17513</v>
      </c>
      <c r="G1917">
        <v>1.1754599999999999</v>
      </c>
      <c r="H1917">
        <v>13437</v>
      </c>
      <c r="I1917">
        <v>-59.429928741092695</v>
      </c>
      <c r="J1917">
        <v>1.1831130769230767</v>
      </c>
      <c r="K1917">
        <v>1.1748769744646657</v>
      </c>
      <c r="L1917">
        <v>1.1836283333333335</v>
      </c>
      <c r="M1917">
        <v>1.1812835396014403</v>
      </c>
      <c r="N1917">
        <v>1.1785049999999999</v>
      </c>
      <c r="O1917">
        <v>1.1806581814745694</v>
      </c>
      <c r="P1917" t="s">
        <v>15354</v>
      </c>
      <c r="Q1917" t="s">
        <v>15353</v>
      </c>
      <c r="R1917" t="s">
        <v>15354</v>
      </c>
      <c r="S1917" t="s">
        <v>15354</v>
      </c>
      <c r="T1917">
        <v>1.17564</v>
      </c>
      <c r="U1917">
        <v>1.1752800000000001</v>
      </c>
      <c r="V1917" t="s">
        <v>15354</v>
      </c>
      <c r="W1917" t="s">
        <v>15354</v>
      </c>
      <c r="X1917" t="s">
        <v>15354</v>
      </c>
      <c r="Y1917">
        <v>4573.3101618951796</v>
      </c>
      <c r="Z1917">
        <v>5374.9199670721673</v>
      </c>
      <c r="AA1917">
        <v>374.91996707216731</v>
      </c>
      <c r="AB1917" t="s">
        <v>15354</v>
      </c>
    </row>
    <row r="1918" spans="1:28" hidden="1" x14ac:dyDescent="0.25">
      <c r="A1918" t="s">
        <v>2763</v>
      </c>
      <c r="B1918" s="2">
        <v>43031</v>
      </c>
      <c r="C1918" s="3">
        <v>0</v>
      </c>
      <c r="D1918">
        <v>1.1755199999999999</v>
      </c>
      <c r="E1918">
        <v>1.17774</v>
      </c>
      <c r="F1918">
        <v>1.1725000000000001</v>
      </c>
      <c r="G1918">
        <v>1.1754800000000001</v>
      </c>
      <c r="H1918">
        <v>184691</v>
      </c>
      <c r="I1918">
        <v>-77.965043695380459</v>
      </c>
      <c r="J1918">
        <v>1.1832623076923072</v>
      </c>
      <c r="K1918">
        <v>1.1748922409339144</v>
      </c>
      <c r="L1918">
        <v>1.1830647222222224</v>
      </c>
      <c r="M1918">
        <v>1.180969834758119</v>
      </c>
      <c r="N1918">
        <v>1.1780854166666666</v>
      </c>
      <c r="O1918">
        <v>1.1802439269566039</v>
      </c>
      <c r="P1918" t="s">
        <v>15354</v>
      </c>
      <c r="Q1918" t="s">
        <v>15353</v>
      </c>
      <c r="R1918" t="s">
        <v>15354</v>
      </c>
      <c r="S1918" t="s">
        <v>15354</v>
      </c>
      <c r="T1918">
        <v>1.1756500000000001</v>
      </c>
      <c r="U1918">
        <v>1.1753100000000001</v>
      </c>
      <c r="V1918" t="s">
        <v>15354</v>
      </c>
      <c r="W1918" t="s">
        <v>15354</v>
      </c>
      <c r="X1918" t="s">
        <v>15354</v>
      </c>
      <c r="Y1918">
        <v>4573.3101618951796</v>
      </c>
      <c r="Z1918">
        <v>5375.0571663770243</v>
      </c>
      <c r="AA1918">
        <v>375.05716637702426</v>
      </c>
      <c r="AB1918" t="s">
        <v>15354</v>
      </c>
    </row>
    <row r="1919" spans="1:28" hidden="1" x14ac:dyDescent="0.25">
      <c r="A1919" t="s">
        <v>2764</v>
      </c>
      <c r="B1919" s="2">
        <v>43032</v>
      </c>
      <c r="C1919" s="3">
        <v>0</v>
      </c>
      <c r="D1919">
        <v>1.1754800000000001</v>
      </c>
      <c r="E1919">
        <v>1.17927</v>
      </c>
      <c r="F1919">
        <v>1.17428</v>
      </c>
      <c r="G1919">
        <v>1.1759999999999999</v>
      </c>
      <c r="H1919">
        <v>194310</v>
      </c>
      <c r="I1919">
        <v>-74.71910112359609</v>
      </c>
      <c r="J1919">
        <v>1.1834105128205126</v>
      </c>
      <c r="K1919">
        <v>1.1749202854672329</v>
      </c>
      <c r="L1919">
        <v>1.1824783333333335</v>
      </c>
      <c r="M1919">
        <v>1.1807011950414639</v>
      </c>
      <c r="N1919">
        <v>1.17798625</v>
      </c>
      <c r="O1919">
        <v>1.1799044128000755</v>
      </c>
      <c r="P1919" t="s">
        <v>15354</v>
      </c>
      <c r="Q1919" t="s">
        <v>15353</v>
      </c>
      <c r="R1919" t="s">
        <v>15354</v>
      </c>
      <c r="S1919" t="s">
        <v>15354</v>
      </c>
      <c r="T1919">
        <v>1.17618</v>
      </c>
      <c r="U1919">
        <v>1.1758200000000001</v>
      </c>
      <c r="V1919" t="s">
        <v>15354</v>
      </c>
      <c r="W1919" t="s">
        <v>15354</v>
      </c>
      <c r="X1919" t="s">
        <v>15354</v>
      </c>
      <c r="Y1919">
        <v>4573.3101618951796</v>
      </c>
      <c r="Z1919">
        <v>5377.3895545595906</v>
      </c>
      <c r="AA1919">
        <v>377.38955455959058</v>
      </c>
      <c r="AB1919" t="s">
        <v>15354</v>
      </c>
    </row>
    <row r="1920" spans="1:28" hidden="1" x14ac:dyDescent="0.25">
      <c r="A1920" t="s">
        <v>2765</v>
      </c>
      <c r="B1920" s="2">
        <v>43033</v>
      </c>
      <c r="C1920" s="3">
        <v>0</v>
      </c>
      <c r="D1920">
        <v>1.1759900000000001</v>
      </c>
      <c r="E1920">
        <v>1.1820299999999999</v>
      </c>
      <c r="F1920">
        <v>1.1753</v>
      </c>
      <c r="G1920">
        <v>1.1819500000000001</v>
      </c>
      <c r="H1920">
        <v>219810</v>
      </c>
      <c r="I1920">
        <v>-38.914027149321036</v>
      </c>
      <c r="J1920">
        <v>1.1835232051282045</v>
      </c>
      <c r="K1920">
        <v>1.1750982529237588</v>
      </c>
      <c r="L1920">
        <v>1.1822883333333334</v>
      </c>
      <c r="M1920">
        <v>1.1807686980121956</v>
      </c>
      <c r="N1920">
        <v>1.1782770833333334</v>
      </c>
      <c r="O1920">
        <v>1.1800680597760695</v>
      </c>
      <c r="P1920" t="s">
        <v>15354</v>
      </c>
      <c r="Q1920" t="s">
        <v>15353</v>
      </c>
      <c r="R1920" t="s">
        <v>15354</v>
      </c>
      <c r="S1920" t="s">
        <v>15354</v>
      </c>
      <c r="T1920">
        <v>1.1820999999999999</v>
      </c>
      <c r="U1920">
        <v>1.1818</v>
      </c>
      <c r="V1920" t="s">
        <v>15354</v>
      </c>
      <c r="W1920" t="s">
        <v>15354</v>
      </c>
      <c r="X1920" t="s">
        <v>15354</v>
      </c>
      <c r="Y1920">
        <v>4573.3101618951796</v>
      </c>
      <c r="Z1920">
        <v>5404.7379493277231</v>
      </c>
      <c r="AA1920">
        <v>404.73794932772307</v>
      </c>
      <c r="AB1920" t="s">
        <v>15354</v>
      </c>
    </row>
    <row r="1921" spans="1:28" hidden="1" x14ac:dyDescent="0.25">
      <c r="A1921" t="s">
        <v>2766</v>
      </c>
      <c r="B1921" s="2">
        <v>43034</v>
      </c>
      <c r="C1921" s="3">
        <v>0</v>
      </c>
      <c r="D1921">
        <v>1.1819500000000001</v>
      </c>
      <c r="E1921">
        <v>1.18367</v>
      </c>
      <c r="F1921">
        <v>1.1631400000000001</v>
      </c>
      <c r="G1921">
        <v>1.16377</v>
      </c>
      <c r="H1921">
        <v>224416</v>
      </c>
      <c r="I1921">
        <v>-97.462746677406713</v>
      </c>
      <c r="J1921">
        <v>1.18345641025641</v>
      </c>
      <c r="K1921">
        <v>1.174811461710499</v>
      </c>
      <c r="L1921">
        <v>1.181501388888889</v>
      </c>
      <c r="M1921">
        <v>1.1798498494709959</v>
      </c>
      <c r="N1921">
        <v>1.1776791666666666</v>
      </c>
      <c r="O1921">
        <v>1.1787642149939841</v>
      </c>
      <c r="P1921" t="s">
        <v>15354</v>
      </c>
      <c r="Q1921" t="s">
        <v>15355</v>
      </c>
      <c r="R1921" t="s">
        <v>15354</v>
      </c>
      <c r="S1921" t="s">
        <v>15354</v>
      </c>
      <c r="T1921">
        <v>1.1640299999999999</v>
      </c>
      <c r="U1921">
        <v>1.16351</v>
      </c>
      <c r="V1921" t="s">
        <v>15354</v>
      </c>
      <c r="W1921" t="s">
        <v>15354</v>
      </c>
      <c r="X1921" t="s">
        <v>15354</v>
      </c>
      <c r="Y1921">
        <v>4573.3101618951796</v>
      </c>
      <c r="Z1921">
        <v>5321.0921064666609</v>
      </c>
      <c r="AA1921">
        <v>321.09210646666088</v>
      </c>
      <c r="AB1921" t="s">
        <v>15354</v>
      </c>
    </row>
    <row r="1922" spans="1:28" hidden="1" x14ac:dyDescent="0.25">
      <c r="A1922" t="s">
        <v>2767</v>
      </c>
      <c r="B1922" s="2">
        <v>43035</v>
      </c>
      <c r="C1922" s="3">
        <v>0</v>
      </c>
      <c r="D1922">
        <v>1.16377</v>
      </c>
      <c r="E1922">
        <v>1.1643699999999999</v>
      </c>
      <c r="F1922">
        <v>1.15741</v>
      </c>
      <c r="G1922">
        <v>1.16083</v>
      </c>
      <c r="H1922">
        <v>210295</v>
      </c>
      <c r="I1922">
        <v>-88.808900523560254</v>
      </c>
      <c r="J1922">
        <v>1.1832775641025635</v>
      </c>
      <c r="K1922">
        <v>1.174457500654537</v>
      </c>
      <c r="L1922">
        <v>1.1805669444444442</v>
      </c>
      <c r="M1922">
        <v>1.1788217494995907</v>
      </c>
      <c r="N1922">
        <v>1.1768233333333333</v>
      </c>
      <c r="O1922">
        <v>1.1773294777944654</v>
      </c>
      <c r="P1922" t="s">
        <v>15354</v>
      </c>
      <c r="Q1922" t="s">
        <v>15355</v>
      </c>
      <c r="R1922" t="s">
        <v>15354</v>
      </c>
      <c r="S1922" t="s">
        <v>15354</v>
      </c>
      <c r="T1922">
        <v>1.16117</v>
      </c>
      <c r="U1922">
        <v>1.16049</v>
      </c>
      <c r="V1922" t="s">
        <v>15354</v>
      </c>
      <c r="W1922" t="s">
        <v>15354</v>
      </c>
      <c r="X1922" t="s">
        <v>15354</v>
      </c>
      <c r="Y1922">
        <v>4573.3101618951796</v>
      </c>
      <c r="Z1922">
        <v>5307.2807097777368</v>
      </c>
      <c r="AA1922">
        <v>307.28070977773677</v>
      </c>
      <c r="AB1922" t="s">
        <v>15354</v>
      </c>
    </row>
    <row r="1923" spans="1:28" hidden="1" x14ac:dyDescent="0.25">
      <c r="A1923" t="s">
        <v>2768</v>
      </c>
      <c r="B1923" s="2">
        <v>43037</v>
      </c>
      <c r="C1923" s="3">
        <v>0</v>
      </c>
      <c r="D1923">
        <v>1.1606700000000001</v>
      </c>
      <c r="E1923">
        <v>1.16153</v>
      </c>
      <c r="F1923">
        <v>1.15937</v>
      </c>
      <c r="G1923">
        <v>1.16056</v>
      </c>
      <c r="H1923">
        <v>7699</v>
      </c>
      <c r="I1923">
        <v>-89.524442966411769</v>
      </c>
      <c r="J1923">
        <v>1.1830965384615379</v>
      </c>
      <c r="K1923">
        <v>1.1741056651949284</v>
      </c>
      <c r="L1923">
        <v>1.1796441666666664</v>
      </c>
      <c r="M1923">
        <v>1.1778346279050185</v>
      </c>
      <c r="N1923">
        <v>1.1759804166666668</v>
      </c>
      <c r="O1923">
        <v>1.1759879195709082</v>
      </c>
      <c r="P1923" t="s">
        <v>15354</v>
      </c>
      <c r="Q1923" t="s">
        <v>15355</v>
      </c>
      <c r="R1923" t="s">
        <v>15354</v>
      </c>
      <c r="S1923" t="s">
        <v>15354</v>
      </c>
      <c r="T1923">
        <v>1.1609499999999999</v>
      </c>
      <c r="U1923">
        <v>1.1601699999999999</v>
      </c>
      <c r="V1923" t="s">
        <v>15354</v>
      </c>
      <c r="W1923" t="s">
        <v>15354</v>
      </c>
      <c r="X1923" t="s">
        <v>15354</v>
      </c>
      <c r="Y1923">
        <v>4573.3101618951796</v>
      </c>
      <c r="Z1923">
        <v>5305.8172505259299</v>
      </c>
      <c r="AA1923">
        <v>305.81725052592992</v>
      </c>
      <c r="AB1923" t="s">
        <v>15354</v>
      </c>
    </row>
    <row r="1924" spans="1:28" hidden="1" x14ac:dyDescent="0.25">
      <c r="A1924" t="s">
        <v>2769</v>
      </c>
      <c r="B1924" s="2">
        <v>43038</v>
      </c>
      <c r="C1924" s="3">
        <v>0</v>
      </c>
      <c r="D1924">
        <v>1.1605700000000001</v>
      </c>
      <c r="E1924">
        <v>1.1657900000000001</v>
      </c>
      <c r="F1924">
        <v>1.1597599999999999</v>
      </c>
      <c r="G1924">
        <v>1.1651199999999999</v>
      </c>
      <c r="H1924">
        <v>192369</v>
      </c>
      <c r="I1924">
        <v>-72.832980972516125</v>
      </c>
      <c r="J1924">
        <v>1.1828791025641023</v>
      </c>
      <c r="K1924">
        <v>1.1738781800001199</v>
      </c>
      <c r="L1924">
        <v>1.1787863888888888</v>
      </c>
      <c r="M1924">
        <v>1.1771473507209635</v>
      </c>
      <c r="N1924">
        <v>1.1756458333333335</v>
      </c>
      <c r="O1924">
        <v>1.1751184860052355</v>
      </c>
      <c r="P1924" t="s">
        <v>15353</v>
      </c>
      <c r="Q1924" t="s">
        <v>15355</v>
      </c>
      <c r="R1924" t="s">
        <v>15354</v>
      </c>
      <c r="S1924" t="s">
        <v>15354</v>
      </c>
      <c r="T1924">
        <v>1.1655199999999999</v>
      </c>
      <c r="U1924">
        <v>1.16472</v>
      </c>
      <c r="V1924" t="s">
        <v>15354</v>
      </c>
      <c r="W1924" t="s">
        <v>15354</v>
      </c>
      <c r="X1924" t="s">
        <v>15354</v>
      </c>
      <c r="Y1924">
        <v>4573.3101618951796</v>
      </c>
      <c r="Z1924">
        <v>5326.6258117625539</v>
      </c>
      <c r="AA1924">
        <v>326.62581176255389</v>
      </c>
      <c r="AB1924" t="s">
        <v>15354</v>
      </c>
    </row>
    <row r="1925" spans="1:28" hidden="1" x14ac:dyDescent="0.25">
      <c r="A1925" t="s">
        <v>2770</v>
      </c>
      <c r="B1925" s="2">
        <v>43039</v>
      </c>
      <c r="C1925" s="3">
        <v>0</v>
      </c>
      <c r="D1925">
        <v>1.16513</v>
      </c>
      <c r="E1925">
        <v>1.1661300000000001</v>
      </c>
      <c r="F1925">
        <v>1.16248</v>
      </c>
      <c r="G1925">
        <v>1.1651800000000001</v>
      </c>
      <c r="H1925">
        <v>170620</v>
      </c>
      <c r="I1925">
        <v>-72.621564482029271</v>
      </c>
      <c r="J1925">
        <v>1.1826751282051278</v>
      </c>
      <c r="K1925">
        <v>1.1736579729115093</v>
      </c>
      <c r="L1925">
        <v>1.1778399999999998</v>
      </c>
      <c r="M1925">
        <v>1.1765004668982089</v>
      </c>
      <c r="N1925">
        <v>1.17524625</v>
      </c>
      <c r="O1925">
        <v>1.1743234071248165</v>
      </c>
      <c r="P1925" t="s">
        <v>15354</v>
      </c>
      <c r="Q1925" t="s">
        <v>15355</v>
      </c>
      <c r="R1925" t="s">
        <v>15354</v>
      </c>
      <c r="S1925" t="s">
        <v>15354</v>
      </c>
      <c r="T1925">
        <v>1.1655899999999999</v>
      </c>
      <c r="U1925">
        <v>1.1647700000000001</v>
      </c>
      <c r="V1925" t="s">
        <v>15354</v>
      </c>
      <c r="W1925" t="s">
        <v>15354</v>
      </c>
      <c r="X1925" t="s">
        <v>15354</v>
      </c>
      <c r="Y1925">
        <v>4573.3101618951796</v>
      </c>
      <c r="Z1925">
        <v>5326.8544772706491</v>
      </c>
      <c r="AA1925">
        <v>326.85447727064911</v>
      </c>
      <c r="AB1925" t="s">
        <v>15354</v>
      </c>
    </row>
    <row r="1926" spans="1:28" hidden="1" x14ac:dyDescent="0.25">
      <c r="A1926" t="s">
        <v>2771</v>
      </c>
      <c r="B1926" s="2">
        <v>43040</v>
      </c>
      <c r="C1926" s="3">
        <v>0</v>
      </c>
      <c r="D1926">
        <v>1.1651800000000001</v>
      </c>
      <c r="E1926">
        <v>1.1657</v>
      </c>
      <c r="F1926">
        <v>1.1606399999999999</v>
      </c>
      <c r="G1926">
        <v>1.16282</v>
      </c>
      <c r="H1926">
        <v>197652</v>
      </c>
      <c r="I1926">
        <v>-80.937279774489284</v>
      </c>
      <c r="J1926">
        <v>1.1823889743589742</v>
      </c>
      <c r="K1926">
        <v>1.1733835938504584</v>
      </c>
      <c r="L1926">
        <v>1.1771563888888887</v>
      </c>
      <c r="M1926">
        <v>1.1757609822010084</v>
      </c>
      <c r="N1926">
        <v>1.1747112500000001</v>
      </c>
      <c r="O1926">
        <v>1.1734031345548313</v>
      </c>
      <c r="P1926" t="s">
        <v>15354</v>
      </c>
      <c r="Q1926" t="s">
        <v>15355</v>
      </c>
      <c r="R1926" t="s">
        <v>15354</v>
      </c>
      <c r="S1926" t="s">
        <v>15354</v>
      </c>
      <c r="T1926">
        <v>1.1632400000000001</v>
      </c>
      <c r="U1926">
        <v>1.1624000000000001</v>
      </c>
      <c r="V1926" t="s">
        <v>15354</v>
      </c>
      <c r="W1926" t="s">
        <v>15354</v>
      </c>
      <c r="X1926" t="s">
        <v>15354</v>
      </c>
      <c r="Y1926">
        <v>4573.3101618951796</v>
      </c>
      <c r="Z1926">
        <v>5316.0157321869574</v>
      </c>
      <c r="AA1926">
        <v>316.01573218695739</v>
      </c>
      <c r="AB1926" t="s">
        <v>15354</v>
      </c>
    </row>
    <row r="1927" spans="1:28" x14ac:dyDescent="0.25">
      <c r="A1927" t="s">
        <v>2772</v>
      </c>
      <c r="B1927" s="2">
        <v>43041</v>
      </c>
      <c r="C1927" s="3">
        <v>0</v>
      </c>
      <c r="D1927">
        <v>1.16282</v>
      </c>
      <c r="E1927">
        <v>1.16873</v>
      </c>
      <c r="F1927">
        <v>1.1626099999999999</v>
      </c>
      <c r="G1927">
        <v>1.1658599999999999</v>
      </c>
      <c r="H1927">
        <v>223634</v>
      </c>
      <c r="I1927">
        <v>-70.225510923185723</v>
      </c>
      <c r="J1927">
        <v>1.1821023076923074</v>
      </c>
      <c r="K1927">
        <v>1.1731931231200672</v>
      </c>
      <c r="L1927">
        <v>1.1763616666666663</v>
      </c>
      <c r="M1927">
        <v>1.175225793973927</v>
      </c>
      <c r="N1927">
        <v>1.1744812499999997</v>
      </c>
      <c r="O1927">
        <v>1.1727996837904446</v>
      </c>
      <c r="P1927" t="s">
        <v>15353</v>
      </c>
      <c r="Q1927" t="s">
        <v>15355</v>
      </c>
      <c r="R1927" t="s">
        <v>15354</v>
      </c>
      <c r="S1927" t="s">
        <v>15355</v>
      </c>
      <c r="T1927">
        <v>1.16622</v>
      </c>
      <c r="U1927">
        <v>1.1655</v>
      </c>
      <c r="V1927" t="s">
        <v>15354</v>
      </c>
      <c r="W1927" t="s">
        <v>15354</v>
      </c>
      <c r="X1927" t="s">
        <v>15354</v>
      </c>
      <c r="Y1927">
        <v>4573.3101618951796</v>
      </c>
      <c r="Z1927">
        <v>5330.1929936888318</v>
      </c>
      <c r="AA1927">
        <v>330.19299368883185</v>
      </c>
      <c r="AB1927">
        <v>330.19299368883185</v>
      </c>
    </row>
    <row r="1928" spans="1:28" x14ac:dyDescent="0.25">
      <c r="A1928" t="s">
        <v>2807</v>
      </c>
      <c r="B1928" s="2">
        <v>43082</v>
      </c>
      <c r="C1928" s="3">
        <v>0</v>
      </c>
      <c r="D1928">
        <v>1.1742300000000001</v>
      </c>
      <c r="E1928">
        <v>1.18404</v>
      </c>
      <c r="F1928">
        <v>1.1729400000000001</v>
      </c>
      <c r="G1928">
        <v>1.1836100000000001</v>
      </c>
      <c r="H1928">
        <v>223178</v>
      </c>
      <c r="I1928">
        <v>-46.747420367877574</v>
      </c>
      <c r="J1928">
        <v>1.1782357692307694</v>
      </c>
      <c r="K1928">
        <v>1.176365731459053</v>
      </c>
      <c r="L1928">
        <v>1.1767147222222221</v>
      </c>
      <c r="M1928">
        <v>1.1791201176010742</v>
      </c>
      <c r="N1928">
        <v>1.1821758333333332</v>
      </c>
      <c r="O1928">
        <v>1.179969998756351</v>
      </c>
      <c r="P1928" t="s">
        <v>15353</v>
      </c>
      <c r="Q1928" t="s">
        <v>15353</v>
      </c>
      <c r="R1928" t="s">
        <v>15353</v>
      </c>
      <c r="S1928" t="s">
        <v>15354</v>
      </c>
      <c r="T1928">
        <v>1.1838599999999999</v>
      </c>
      <c r="U1928">
        <v>1.18336</v>
      </c>
      <c r="V1928" t="s">
        <v>15354</v>
      </c>
      <c r="W1928" t="s">
        <v>15354</v>
      </c>
      <c r="X1928">
        <v>5000</v>
      </c>
      <c r="Y1928">
        <v>4223.4723700437553</v>
      </c>
      <c r="Z1928">
        <v>4997.888263814978</v>
      </c>
      <c r="AA1928">
        <v>-2.1117361850219822</v>
      </c>
    </row>
    <row r="1929" spans="1:28" hidden="1" x14ac:dyDescent="0.25">
      <c r="A1929" t="s">
        <v>2808</v>
      </c>
      <c r="B1929" s="2">
        <v>43083</v>
      </c>
      <c r="C1929" s="3">
        <v>0</v>
      </c>
      <c r="D1929">
        <v>1.1836100000000001</v>
      </c>
      <c r="E1929">
        <v>1.18625</v>
      </c>
      <c r="F1929">
        <v>1.17645</v>
      </c>
      <c r="G1929">
        <v>1.1774500000000001</v>
      </c>
      <c r="H1929">
        <v>243624</v>
      </c>
      <c r="I1929">
        <v>-74.383131449079755</v>
      </c>
      <c r="J1929">
        <v>1.1780479487179487</v>
      </c>
      <c r="K1929">
        <v>1.1763931812955326</v>
      </c>
      <c r="L1929">
        <v>1.1770366666666665</v>
      </c>
      <c r="M1929">
        <v>1.179029840973989</v>
      </c>
      <c r="N1929">
        <v>1.1821608333333333</v>
      </c>
      <c r="O1929">
        <v>1.1797683988558429</v>
      </c>
      <c r="P1929" t="s">
        <v>15354</v>
      </c>
      <c r="Q1929" t="s">
        <v>15353</v>
      </c>
      <c r="R1929" t="s">
        <v>15354</v>
      </c>
      <c r="S1929" t="s">
        <v>15354</v>
      </c>
      <c r="T1929">
        <v>1.1776800000000001</v>
      </c>
      <c r="U1929">
        <v>1.1772199999999999</v>
      </c>
      <c r="V1929" t="s">
        <v>15354</v>
      </c>
      <c r="W1929" t="s">
        <v>15354</v>
      </c>
      <c r="X1929" t="s">
        <v>15354</v>
      </c>
      <c r="Y1929">
        <v>4223.4723700437553</v>
      </c>
      <c r="Z1929">
        <v>4971.9561434629095</v>
      </c>
      <c r="AA1929">
        <v>-28.043856537090505</v>
      </c>
      <c r="AB1929" t="s">
        <v>15354</v>
      </c>
    </row>
    <row r="1930" spans="1:28" hidden="1" x14ac:dyDescent="0.25">
      <c r="A1930" t="s">
        <v>2809</v>
      </c>
      <c r="B1930" s="2">
        <v>43084</v>
      </c>
      <c r="C1930" s="3">
        <v>0</v>
      </c>
      <c r="D1930">
        <v>1.1774500000000001</v>
      </c>
      <c r="E1930">
        <v>1.18123</v>
      </c>
      <c r="F1930">
        <v>1.1748799999999999</v>
      </c>
      <c r="G1930">
        <v>1.17492</v>
      </c>
      <c r="H1930">
        <v>202176</v>
      </c>
      <c r="I1930">
        <v>-85.733512786002819</v>
      </c>
      <c r="J1930">
        <v>1.1777973076923078</v>
      </c>
      <c r="K1930">
        <v>1.1763558855665317</v>
      </c>
      <c r="L1930">
        <v>1.1774344444444442</v>
      </c>
      <c r="M1930">
        <v>1.1788076874078275</v>
      </c>
      <c r="N1930">
        <v>1.1819995833333332</v>
      </c>
      <c r="O1930">
        <v>1.1793805269473754</v>
      </c>
      <c r="P1930" t="s">
        <v>15354</v>
      </c>
      <c r="Q1930" t="s">
        <v>15355</v>
      </c>
      <c r="R1930" t="s">
        <v>15354</v>
      </c>
      <c r="S1930" t="s">
        <v>15354</v>
      </c>
      <c r="T1930">
        <v>1.1751199999999999</v>
      </c>
      <c r="U1930">
        <v>1.17472</v>
      </c>
      <c r="V1930" t="s">
        <v>15354</v>
      </c>
      <c r="W1930" t="s">
        <v>15354</v>
      </c>
      <c r="X1930" t="s">
        <v>15354</v>
      </c>
      <c r="Y1930">
        <v>4223.4723700437553</v>
      </c>
      <c r="Z1930">
        <v>4961.3974625378005</v>
      </c>
      <c r="AA1930">
        <v>-38.602537462199507</v>
      </c>
      <c r="AB1930" t="s">
        <v>15354</v>
      </c>
    </row>
    <row r="1931" spans="1:28" hidden="1" x14ac:dyDescent="0.25">
      <c r="A1931" t="s">
        <v>2810</v>
      </c>
      <c r="B1931" s="2">
        <v>43086</v>
      </c>
      <c r="C1931" s="3">
        <v>0</v>
      </c>
      <c r="D1931">
        <v>1.17441</v>
      </c>
      <c r="E1931">
        <v>1.17509</v>
      </c>
      <c r="F1931">
        <v>1.17377</v>
      </c>
      <c r="G1931">
        <v>1.17432</v>
      </c>
      <c r="H1931">
        <v>8643</v>
      </c>
      <c r="I1931">
        <v>-88.425302826379379</v>
      </c>
      <c r="J1931">
        <v>1.1775478205128205</v>
      </c>
      <c r="K1931">
        <v>1.176304344159784</v>
      </c>
      <c r="L1931">
        <v>1.1777913888888887</v>
      </c>
      <c r="M1931">
        <v>1.1785651097101071</v>
      </c>
      <c r="N1931">
        <v>1.1820362500000001</v>
      </c>
      <c r="O1931">
        <v>1.1789756847915855</v>
      </c>
      <c r="P1931" t="s">
        <v>15354</v>
      </c>
      <c r="Q1931" t="s">
        <v>15355</v>
      </c>
      <c r="R1931" t="s">
        <v>15354</v>
      </c>
      <c r="S1931" t="s">
        <v>15354</v>
      </c>
      <c r="T1931">
        <v>1.1745099999999999</v>
      </c>
      <c r="U1931">
        <v>1.1741299999999999</v>
      </c>
      <c r="V1931" t="s">
        <v>15354</v>
      </c>
      <c r="W1931" t="s">
        <v>15354</v>
      </c>
      <c r="X1931" t="s">
        <v>15354</v>
      </c>
      <c r="Y1931">
        <v>4223.4723700437553</v>
      </c>
      <c r="Z1931">
        <v>4958.9056138394735</v>
      </c>
      <c r="AA1931">
        <v>-41.094386160526483</v>
      </c>
      <c r="AB1931" t="s">
        <v>15354</v>
      </c>
    </row>
    <row r="1932" spans="1:28" hidden="1" x14ac:dyDescent="0.25">
      <c r="A1932" t="s">
        <v>2811</v>
      </c>
      <c r="B1932" s="2">
        <v>43087</v>
      </c>
      <c r="C1932" s="3">
        <v>0</v>
      </c>
      <c r="D1932">
        <v>1.17432</v>
      </c>
      <c r="E1932">
        <v>1.1834199999999999</v>
      </c>
      <c r="F1932">
        <v>1.1741999999999999</v>
      </c>
      <c r="G1932">
        <v>1.1783699999999999</v>
      </c>
      <c r="H1932">
        <v>201253</v>
      </c>
      <c r="I1932">
        <v>-58.845437616388054</v>
      </c>
      <c r="J1932">
        <v>1.1773217948717947</v>
      </c>
      <c r="K1932">
        <v>1.1763566392443463</v>
      </c>
      <c r="L1932">
        <v>1.1782702777777778</v>
      </c>
      <c r="M1932">
        <v>1.1785545632392904</v>
      </c>
      <c r="N1932">
        <v>1.1822304166666668</v>
      </c>
      <c r="O1932">
        <v>1.1789272300082587</v>
      </c>
      <c r="P1932" t="s">
        <v>15353</v>
      </c>
      <c r="Q1932" t="s">
        <v>15353</v>
      </c>
      <c r="R1932" t="s">
        <v>15353</v>
      </c>
      <c r="S1932" t="s">
        <v>15354</v>
      </c>
      <c r="T1932">
        <v>1.17852</v>
      </c>
      <c r="U1932">
        <v>1.17822</v>
      </c>
      <c r="V1932" t="s">
        <v>15354</v>
      </c>
      <c r="W1932" t="s">
        <v>15354</v>
      </c>
      <c r="X1932">
        <v>5000</v>
      </c>
      <c r="Y1932">
        <v>4223.4723700437553</v>
      </c>
      <c r="Z1932">
        <v>4976.1796158329535</v>
      </c>
      <c r="AA1932">
        <v>-23.820384167046541</v>
      </c>
      <c r="AB1932" t="s">
        <v>15354</v>
      </c>
    </row>
    <row r="1933" spans="1:28" hidden="1" x14ac:dyDescent="0.25">
      <c r="A1933" t="s">
        <v>2812</v>
      </c>
      <c r="B1933" s="2">
        <v>43088</v>
      </c>
      <c r="C1933" s="3">
        <v>0</v>
      </c>
      <c r="D1933">
        <v>1.1783699999999999</v>
      </c>
      <c r="E1933">
        <v>1.1848700000000001</v>
      </c>
      <c r="F1933">
        <v>1.17764</v>
      </c>
      <c r="G1933">
        <v>1.1836899999999999</v>
      </c>
      <c r="H1933">
        <v>209581</v>
      </c>
      <c r="I1933">
        <v>-25.822470515208849</v>
      </c>
      <c r="J1933">
        <v>1.1771223076923074</v>
      </c>
      <c r="K1933">
        <v>1.1765422939470211</v>
      </c>
      <c r="L1933">
        <v>1.1789261111111109</v>
      </c>
      <c r="M1933">
        <v>1.1788321544155449</v>
      </c>
      <c r="N1933">
        <v>1.1826274999999999</v>
      </c>
      <c r="O1933">
        <v>1.1793082516075981</v>
      </c>
      <c r="P1933" t="s">
        <v>15354</v>
      </c>
      <c r="Q1933" t="s">
        <v>15353</v>
      </c>
      <c r="R1933" t="s">
        <v>15354</v>
      </c>
      <c r="S1933" t="s">
        <v>15354</v>
      </c>
      <c r="T1933">
        <v>1.18384</v>
      </c>
      <c r="U1933">
        <v>1.18354</v>
      </c>
      <c r="V1933" t="s">
        <v>15354</v>
      </c>
      <c r="W1933" t="s">
        <v>15354</v>
      </c>
      <c r="X1933" t="s">
        <v>15354</v>
      </c>
      <c r="Y1933">
        <v>4223.4723700437553</v>
      </c>
      <c r="Z1933">
        <v>4998.6484888415862</v>
      </c>
      <c r="AA1933">
        <v>-1.351511158413814</v>
      </c>
      <c r="AB1933" t="s">
        <v>15354</v>
      </c>
    </row>
    <row r="1934" spans="1:28" hidden="1" x14ac:dyDescent="0.25">
      <c r="A1934" t="s">
        <v>2813</v>
      </c>
      <c r="B1934" s="2">
        <v>43089</v>
      </c>
      <c r="C1934" s="3">
        <v>0</v>
      </c>
      <c r="D1934">
        <v>1.1836800000000001</v>
      </c>
      <c r="E1934">
        <v>1.19017</v>
      </c>
      <c r="F1934">
        <v>1.18289</v>
      </c>
      <c r="G1934">
        <v>1.1877599999999999</v>
      </c>
      <c r="H1934">
        <v>200327</v>
      </c>
      <c r="I1934">
        <v>-13.076505697232937</v>
      </c>
      <c r="J1934">
        <v>1.1771265384615386</v>
      </c>
      <c r="K1934">
        <v>1.1768262865053245</v>
      </c>
      <c r="L1934">
        <v>1.1797111111111107</v>
      </c>
      <c r="M1934">
        <v>1.1793147406633533</v>
      </c>
      <c r="N1934">
        <v>1.1828900000000002</v>
      </c>
      <c r="O1934">
        <v>1.1799843914789903</v>
      </c>
      <c r="P1934" t="s">
        <v>15354</v>
      </c>
      <c r="Q1934" t="s">
        <v>15353</v>
      </c>
      <c r="R1934" t="s">
        <v>15354</v>
      </c>
      <c r="S1934" t="s">
        <v>15354</v>
      </c>
      <c r="T1934">
        <v>1.1879599999999999</v>
      </c>
      <c r="U1934">
        <v>1.1875599999999999</v>
      </c>
      <c r="V1934" t="s">
        <v>15354</v>
      </c>
      <c r="W1934" t="s">
        <v>15354</v>
      </c>
      <c r="X1934" t="s">
        <v>15354</v>
      </c>
      <c r="Y1934">
        <v>4223.4723700437553</v>
      </c>
      <c r="Z1934">
        <v>5015.6268477691619</v>
      </c>
      <c r="AA1934">
        <v>15.626847769161941</v>
      </c>
      <c r="AB1934" t="s">
        <v>15354</v>
      </c>
    </row>
    <row r="1935" spans="1:28" hidden="1" x14ac:dyDescent="0.25">
      <c r="A1935" t="s">
        <v>2814</v>
      </c>
      <c r="B1935" s="2">
        <v>43090</v>
      </c>
      <c r="C1935" s="3">
        <v>0</v>
      </c>
      <c r="D1935">
        <v>1.1877599999999999</v>
      </c>
      <c r="E1935">
        <v>1.18895</v>
      </c>
      <c r="F1935">
        <v>1.18493</v>
      </c>
      <c r="G1935">
        <v>1.1852100000000001</v>
      </c>
      <c r="H1935">
        <v>189139</v>
      </c>
      <c r="I1935">
        <v>-26.9126424308186</v>
      </c>
      <c r="J1935">
        <v>1.1770078205128205</v>
      </c>
      <c r="K1935">
        <v>1.177038532416582</v>
      </c>
      <c r="L1935">
        <v>1.180283055555555</v>
      </c>
      <c r="M1935">
        <v>1.1796334033301992</v>
      </c>
      <c r="N1935">
        <v>1.1828975000000002</v>
      </c>
      <c r="O1935">
        <v>1.1804024401606712</v>
      </c>
      <c r="P1935" t="s">
        <v>15355</v>
      </c>
      <c r="Q1935" t="s">
        <v>15353</v>
      </c>
      <c r="R1935" t="s">
        <v>15354</v>
      </c>
      <c r="S1935" t="s">
        <v>15354</v>
      </c>
      <c r="T1935">
        <v>1.18543</v>
      </c>
      <c r="U1935">
        <v>1.18499</v>
      </c>
      <c r="V1935" t="s">
        <v>15354</v>
      </c>
      <c r="W1935" t="s">
        <v>15354</v>
      </c>
      <c r="X1935" t="s">
        <v>15354</v>
      </c>
      <c r="Y1935">
        <v>4223.4723700437553</v>
      </c>
      <c r="Z1935">
        <v>5004.7725237781497</v>
      </c>
      <c r="AA1935">
        <v>4.7725237781496617</v>
      </c>
      <c r="AB1935" t="s">
        <v>15354</v>
      </c>
    </row>
    <row r="1936" spans="1:28" hidden="1" x14ac:dyDescent="0.25">
      <c r="A1936" t="s">
        <v>2815</v>
      </c>
      <c r="B1936" s="2">
        <v>43091</v>
      </c>
      <c r="C1936" s="3">
        <v>0</v>
      </c>
      <c r="D1936">
        <v>1.1852100000000001</v>
      </c>
      <c r="E1936">
        <v>1.1863999999999999</v>
      </c>
      <c r="F1936">
        <v>1.1816899999999999</v>
      </c>
      <c r="G1936">
        <v>1.18607</v>
      </c>
      <c r="H1936">
        <v>180461</v>
      </c>
      <c r="I1936">
        <v>-22.246337493217606</v>
      </c>
      <c r="J1936">
        <v>1.1768976923076921</v>
      </c>
      <c r="K1936">
        <v>1.1772671771655292</v>
      </c>
      <c r="L1936">
        <v>1.1808299999999996</v>
      </c>
      <c r="M1936">
        <v>1.1799813274745128</v>
      </c>
      <c r="N1936">
        <v>1.1826145833333337</v>
      </c>
      <c r="O1936">
        <v>1.1808558449478175</v>
      </c>
      <c r="P1936" t="s">
        <v>15354</v>
      </c>
      <c r="Q1936" t="s">
        <v>15353</v>
      </c>
      <c r="R1936" t="s">
        <v>15354</v>
      </c>
      <c r="S1936" t="s">
        <v>15354</v>
      </c>
      <c r="T1936">
        <v>1.18631</v>
      </c>
      <c r="U1936">
        <v>1.1858299999999999</v>
      </c>
      <c r="V1936" t="s">
        <v>15354</v>
      </c>
      <c r="W1936" t="s">
        <v>15354</v>
      </c>
      <c r="X1936" t="s">
        <v>15354</v>
      </c>
      <c r="Y1936">
        <v>4223.4723700437553</v>
      </c>
      <c r="Z1936">
        <v>5008.3202405689863</v>
      </c>
      <c r="AA1936">
        <v>8.3202405689862644</v>
      </c>
      <c r="AB1936" t="s">
        <v>15354</v>
      </c>
    </row>
    <row r="1937" spans="1:28" hidden="1" x14ac:dyDescent="0.25">
      <c r="A1937" t="s">
        <v>2816</v>
      </c>
      <c r="B1937" s="2">
        <v>43093</v>
      </c>
      <c r="C1937" s="3">
        <v>0</v>
      </c>
      <c r="D1937">
        <v>1.1843999999999999</v>
      </c>
      <c r="E1937">
        <v>1.1851499999999999</v>
      </c>
      <c r="F1937">
        <v>1.1843999999999999</v>
      </c>
      <c r="G1937">
        <v>1.1850499999999999</v>
      </c>
      <c r="H1937">
        <v>354</v>
      </c>
      <c r="I1937">
        <v>-27.780792186652352</v>
      </c>
      <c r="J1937">
        <v>1.1768000000000001</v>
      </c>
      <c r="K1937">
        <v>1.1774642106550095</v>
      </c>
      <c r="L1937">
        <v>1.1813566666666664</v>
      </c>
      <c r="M1937">
        <v>1.1802553097731878</v>
      </c>
      <c r="N1937">
        <v>1.1822941666666671</v>
      </c>
      <c r="O1937">
        <v>1.181191377351992</v>
      </c>
      <c r="P1937" t="s">
        <v>15354</v>
      </c>
      <c r="Q1937" t="s">
        <v>15353</v>
      </c>
      <c r="R1937" t="s">
        <v>15354</v>
      </c>
      <c r="S1937" t="s">
        <v>15354</v>
      </c>
      <c r="T1937">
        <v>1.18529</v>
      </c>
      <c r="U1937">
        <v>1.1848099999999999</v>
      </c>
      <c r="V1937" t="s">
        <v>15354</v>
      </c>
      <c r="W1937" t="s">
        <v>15354</v>
      </c>
      <c r="X1937" t="s">
        <v>15354</v>
      </c>
      <c r="Y1937">
        <v>4223.4723700437553</v>
      </c>
      <c r="Z1937">
        <v>5004.0122987515415</v>
      </c>
      <c r="AA1937">
        <v>4.0122987515414934</v>
      </c>
      <c r="AB1937" t="s">
        <v>15354</v>
      </c>
    </row>
    <row r="1938" spans="1:28" hidden="1" x14ac:dyDescent="0.25">
      <c r="A1938" t="s">
        <v>2817</v>
      </c>
      <c r="B1938" s="2">
        <v>43094</v>
      </c>
      <c r="C1938" s="3">
        <v>0</v>
      </c>
      <c r="D1938">
        <v>1.1850499999999999</v>
      </c>
      <c r="E1938">
        <v>1.1876599999999999</v>
      </c>
      <c r="F1938">
        <v>1.1842900000000001</v>
      </c>
      <c r="G1938">
        <v>1.1871</v>
      </c>
      <c r="H1938">
        <v>10010</v>
      </c>
      <c r="I1938">
        <v>-16.657623440042947</v>
      </c>
      <c r="J1938">
        <v>1.1768198717948717</v>
      </c>
      <c r="K1938">
        <v>1.1777081546890598</v>
      </c>
      <c r="L1938">
        <v>1.1819299999999997</v>
      </c>
      <c r="M1938">
        <v>1.1806252930286911</v>
      </c>
      <c r="N1938">
        <v>1.1821562500000002</v>
      </c>
      <c r="O1938">
        <v>1.1816640671638325</v>
      </c>
      <c r="P1938" t="s">
        <v>15354</v>
      </c>
      <c r="Q1938" t="s">
        <v>15353</v>
      </c>
      <c r="R1938" t="s">
        <v>15354</v>
      </c>
      <c r="S1938" t="s">
        <v>15354</v>
      </c>
      <c r="T1938">
        <v>1.1873499999999999</v>
      </c>
      <c r="U1938">
        <v>1.18685</v>
      </c>
      <c r="V1938" t="s">
        <v>15354</v>
      </c>
      <c r="W1938" t="s">
        <v>15354</v>
      </c>
      <c r="X1938" t="s">
        <v>15354</v>
      </c>
      <c r="Y1938">
        <v>4223.4723700437553</v>
      </c>
      <c r="Z1938">
        <v>5012.628182386431</v>
      </c>
      <c r="AA1938">
        <v>12.628182386431035</v>
      </c>
      <c r="AB1938" t="s">
        <v>15354</v>
      </c>
    </row>
    <row r="1939" spans="1:28" hidden="1" x14ac:dyDescent="0.25">
      <c r="A1939" t="s">
        <v>2818</v>
      </c>
      <c r="B1939" s="2">
        <v>43095</v>
      </c>
      <c r="C1939" s="3">
        <v>0</v>
      </c>
      <c r="D1939">
        <v>1.18712</v>
      </c>
      <c r="E1939">
        <v>1.18787</v>
      </c>
      <c r="F1939">
        <v>1.18465</v>
      </c>
      <c r="G1939">
        <v>1.18571</v>
      </c>
      <c r="H1939">
        <v>105235</v>
      </c>
      <c r="I1939">
        <v>-24.199674443841136</v>
      </c>
      <c r="J1939">
        <v>1.1769138461538462</v>
      </c>
      <c r="K1939">
        <v>1.1779107330513621</v>
      </c>
      <c r="L1939">
        <v>1.1821147222222219</v>
      </c>
      <c r="M1939">
        <v>1.1809001420541672</v>
      </c>
      <c r="N1939">
        <v>1.1821895833333336</v>
      </c>
      <c r="O1939">
        <v>1.1819877417907261</v>
      </c>
      <c r="P1939" t="s">
        <v>15355</v>
      </c>
      <c r="Q1939" t="s">
        <v>15353</v>
      </c>
      <c r="R1939" t="s">
        <v>15354</v>
      </c>
      <c r="S1939" t="s">
        <v>15354</v>
      </c>
      <c r="T1939">
        <v>1.18594</v>
      </c>
      <c r="U1939">
        <v>1.1854800000000001</v>
      </c>
      <c r="V1939" t="s">
        <v>15354</v>
      </c>
      <c r="W1939" t="s">
        <v>15354</v>
      </c>
      <c r="X1939" t="s">
        <v>15354</v>
      </c>
      <c r="Y1939">
        <v>4223.4723700437553</v>
      </c>
      <c r="Z1939">
        <v>5006.8420252394717</v>
      </c>
      <c r="AA1939">
        <v>6.8420252394716954</v>
      </c>
      <c r="AB1939" t="s">
        <v>15354</v>
      </c>
    </row>
    <row r="1940" spans="1:28" hidden="1" x14ac:dyDescent="0.25">
      <c r="A1940" t="s">
        <v>2819</v>
      </c>
      <c r="B1940" s="2">
        <v>43096</v>
      </c>
      <c r="C1940" s="3">
        <v>0</v>
      </c>
      <c r="D1940">
        <v>1.1857</v>
      </c>
      <c r="E1940">
        <v>1.19102</v>
      </c>
      <c r="F1940">
        <v>1.1855</v>
      </c>
      <c r="G1940">
        <v>1.1900200000000001</v>
      </c>
      <c r="H1940">
        <v>181026</v>
      </c>
      <c r="I1940">
        <v>-5.1867219917006828</v>
      </c>
      <c r="J1940">
        <v>1.177106794871795</v>
      </c>
      <c r="K1940">
        <v>1.1782172967715807</v>
      </c>
      <c r="L1940">
        <v>1.1824413888888887</v>
      </c>
      <c r="M1940">
        <v>1.1813931073485364</v>
      </c>
      <c r="N1940">
        <v>1.182390416666667</v>
      </c>
      <c r="O1940">
        <v>1.1826303224474681</v>
      </c>
      <c r="P1940" t="s">
        <v>15354</v>
      </c>
      <c r="Q1940" t="s">
        <v>15353</v>
      </c>
      <c r="R1940" t="s">
        <v>15354</v>
      </c>
      <c r="S1940" t="s">
        <v>15354</v>
      </c>
      <c r="T1940">
        <v>1.1902699999999999</v>
      </c>
      <c r="U1940">
        <v>1.18977</v>
      </c>
      <c r="V1940" t="s">
        <v>15354</v>
      </c>
      <c r="W1940" t="s">
        <v>15354</v>
      </c>
      <c r="X1940" t="s">
        <v>15354</v>
      </c>
      <c r="Y1940">
        <v>4223.4723700437553</v>
      </c>
      <c r="Z1940">
        <v>5024.9607217069588</v>
      </c>
      <c r="AA1940">
        <v>24.960721706958793</v>
      </c>
      <c r="AB1940" t="s">
        <v>15354</v>
      </c>
    </row>
    <row r="1941" spans="1:28" hidden="1" x14ac:dyDescent="0.25">
      <c r="A1941" t="s">
        <v>2820</v>
      </c>
      <c r="B1941" s="2">
        <v>43097</v>
      </c>
      <c r="C1941" s="3">
        <v>0</v>
      </c>
      <c r="D1941">
        <v>1.19001</v>
      </c>
      <c r="E1941">
        <v>1.1958899999999999</v>
      </c>
      <c r="F1941">
        <v>1.1897</v>
      </c>
      <c r="G1941">
        <v>1.19394</v>
      </c>
      <c r="H1941">
        <v>176553</v>
      </c>
      <c r="I1941">
        <v>-8.4967320261434107</v>
      </c>
      <c r="J1941">
        <v>1.1773096153846159</v>
      </c>
      <c r="K1941">
        <v>1.1786153398912875</v>
      </c>
      <c r="L1941">
        <v>1.1828894444444442</v>
      </c>
      <c r="M1941">
        <v>1.1820713177621289</v>
      </c>
      <c r="N1941">
        <v>1.1825633333333336</v>
      </c>
      <c r="O1941">
        <v>1.1835350966516707</v>
      </c>
      <c r="P1941" t="s">
        <v>15354</v>
      </c>
      <c r="Q1941" t="s">
        <v>15353</v>
      </c>
      <c r="R1941" t="s">
        <v>15354</v>
      </c>
      <c r="S1941" t="s">
        <v>15354</v>
      </c>
      <c r="T1941">
        <v>1.1942200000000001</v>
      </c>
      <c r="U1941">
        <v>1.1936599999999999</v>
      </c>
      <c r="V1941" t="s">
        <v>15354</v>
      </c>
      <c r="W1941" t="s">
        <v>15354</v>
      </c>
      <c r="X1941" t="s">
        <v>15354</v>
      </c>
      <c r="Y1941">
        <v>4223.4723700437553</v>
      </c>
      <c r="Z1941">
        <v>5041.3900292264289</v>
      </c>
      <c r="AA1941">
        <v>41.390029226428851</v>
      </c>
      <c r="AB1941" t="s">
        <v>15354</v>
      </c>
    </row>
    <row r="1942" spans="1:28" hidden="1" x14ac:dyDescent="0.25">
      <c r="A1942" t="s">
        <v>2821</v>
      </c>
      <c r="B1942" s="2">
        <v>43098</v>
      </c>
      <c r="C1942" s="3">
        <v>0</v>
      </c>
      <c r="D1942">
        <v>1.1939500000000001</v>
      </c>
      <c r="E1942">
        <v>1.2025399999999999</v>
      </c>
      <c r="F1942">
        <v>1.1936899999999999</v>
      </c>
      <c r="G1942">
        <v>1.1998500000000001</v>
      </c>
      <c r="H1942">
        <v>173215</v>
      </c>
      <c r="I1942">
        <v>-9.3500173792139822</v>
      </c>
      <c r="J1942">
        <v>1.1775465384615389</v>
      </c>
      <c r="K1942">
        <v>1.1791529262231535</v>
      </c>
      <c r="L1942">
        <v>1.1834744444444441</v>
      </c>
      <c r="M1942">
        <v>1.1830323276128247</v>
      </c>
      <c r="N1942">
        <v>1.1829979166666669</v>
      </c>
      <c r="O1942">
        <v>1.1848402889195371</v>
      </c>
      <c r="P1942" t="s">
        <v>15354</v>
      </c>
      <c r="Q1942" t="s">
        <v>15353</v>
      </c>
      <c r="R1942" t="s">
        <v>15354</v>
      </c>
      <c r="S1942" t="s">
        <v>15354</v>
      </c>
      <c r="T1942">
        <v>1.2001599999999999</v>
      </c>
      <c r="U1942">
        <v>1.1995400000000001</v>
      </c>
      <c r="V1942" t="s">
        <v>15354</v>
      </c>
      <c r="W1942" t="s">
        <v>15354</v>
      </c>
      <c r="X1942" t="s">
        <v>15354</v>
      </c>
      <c r="Y1942">
        <v>4223.4723700437553</v>
      </c>
      <c r="Z1942">
        <v>5066.2240467622869</v>
      </c>
      <c r="AA1942">
        <v>66.224046762286889</v>
      </c>
      <c r="AB1942" t="s">
        <v>15354</v>
      </c>
    </row>
    <row r="1943" spans="1:28" hidden="1" x14ac:dyDescent="0.25">
      <c r="A1943" t="s">
        <v>2822</v>
      </c>
      <c r="B1943" s="2">
        <v>43101</v>
      </c>
      <c r="C1943" s="3">
        <v>0</v>
      </c>
      <c r="D1943">
        <v>1.20102</v>
      </c>
      <c r="E1943">
        <v>1.20166</v>
      </c>
      <c r="F1943">
        <v>1.20007</v>
      </c>
      <c r="G1943">
        <v>1.20106</v>
      </c>
      <c r="H1943">
        <v>8658</v>
      </c>
      <c r="I1943">
        <v>-5.144247480013652</v>
      </c>
      <c r="J1943">
        <v>1.1778064102564105</v>
      </c>
      <c r="K1943">
        <v>1.1797075356858584</v>
      </c>
      <c r="L1943">
        <v>1.1842416666666664</v>
      </c>
      <c r="M1943">
        <v>1.1840067963905099</v>
      </c>
      <c r="N1943">
        <v>1.1836400000000002</v>
      </c>
      <c r="O1943">
        <v>1.1861378658059742</v>
      </c>
      <c r="P1943" t="s">
        <v>15354</v>
      </c>
      <c r="Q1943" t="s">
        <v>15353</v>
      </c>
      <c r="R1943" t="s">
        <v>15354</v>
      </c>
      <c r="S1943" t="s">
        <v>15354</v>
      </c>
      <c r="T1943">
        <v>1.2013799999999999</v>
      </c>
      <c r="U1943">
        <v>1.2007399999999999</v>
      </c>
      <c r="V1943" t="s">
        <v>15354</v>
      </c>
      <c r="W1943" t="s">
        <v>15354</v>
      </c>
      <c r="X1943" t="s">
        <v>15354</v>
      </c>
      <c r="Y1943">
        <v>4223.4723700437553</v>
      </c>
      <c r="Z1943">
        <v>5071.292213606338</v>
      </c>
      <c r="AA1943">
        <v>71.292213606338009</v>
      </c>
      <c r="AB1943" t="s">
        <v>15354</v>
      </c>
    </row>
    <row r="1944" spans="1:28" hidden="1" x14ac:dyDescent="0.25">
      <c r="A1944" t="s">
        <v>2823</v>
      </c>
      <c r="B1944" s="2">
        <v>43102</v>
      </c>
      <c r="C1944" s="3">
        <v>0</v>
      </c>
      <c r="D1944">
        <v>1.20105</v>
      </c>
      <c r="E1944">
        <v>1.20811</v>
      </c>
      <c r="F1944">
        <v>1.20078</v>
      </c>
      <c r="G1944">
        <v>1.20614</v>
      </c>
      <c r="H1944">
        <v>198381</v>
      </c>
      <c r="I1944">
        <v>-5.7367501456028691</v>
      </c>
      <c r="J1944">
        <v>1.1782293589743593</v>
      </c>
      <c r="K1944">
        <v>1.1803767119976087</v>
      </c>
      <c r="L1944">
        <v>1.1851424999999998</v>
      </c>
      <c r="M1944">
        <v>1.1852031857748067</v>
      </c>
      <c r="N1944">
        <v>1.1844475000000003</v>
      </c>
      <c r="O1944">
        <v>1.1877380365414965</v>
      </c>
      <c r="P1944" t="s">
        <v>15354</v>
      </c>
      <c r="Q1944" t="s">
        <v>15353</v>
      </c>
      <c r="R1944" t="s">
        <v>15354</v>
      </c>
      <c r="S1944" t="s">
        <v>15354</v>
      </c>
      <c r="T1944">
        <v>1.2064999999999999</v>
      </c>
      <c r="U1944">
        <v>1.2057800000000001</v>
      </c>
      <c r="V1944" t="s">
        <v>15354</v>
      </c>
      <c r="W1944" t="s">
        <v>15354</v>
      </c>
      <c r="X1944" t="s">
        <v>15354</v>
      </c>
      <c r="Y1944">
        <v>4223.4723700437553</v>
      </c>
      <c r="Z1944">
        <v>5092.5785143513594</v>
      </c>
      <c r="AA1944">
        <v>92.578514351359445</v>
      </c>
      <c r="AB1944" t="s">
        <v>15354</v>
      </c>
    </row>
    <row r="1945" spans="1:28" hidden="1" x14ac:dyDescent="0.25">
      <c r="A1945" t="s">
        <v>2824</v>
      </c>
      <c r="B1945" s="2">
        <v>43103</v>
      </c>
      <c r="C1945" s="3">
        <v>0</v>
      </c>
      <c r="D1945">
        <v>1.20614</v>
      </c>
      <c r="E1945">
        <v>1.20638</v>
      </c>
      <c r="F1945">
        <v>1.20011</v>
      </c>
      <c r="G1945">
        <v>1.2010700000000001</v>
      </c>
      <c r="H1945">
        <v>196056</v>
      </c>
      <c r="I1945">
        <v>-20.760837511058426</v>
      </c>
      <c r="J1945">
        <v>1.1785665384615385</v>
      </c>
      <c r="K1945">
        <v>1.1809005927065301</v>
      </c>
      <c r="L1945">
        <v>1.1858899999999997</v>
      </c>
      <c r="M1945">
        <v>1.1860608514086008</v>
      </c>
      <c r="N1945">
        <v>1.1851987500000003</v>
      </c>
      <c r="O1945">
        <v>1.1888045936181768</v>
      </c>
      <c r="P1945" t="s">
        <v>15355</v>
      </c>
      <c r="Q1945" t="s">
        <v>15353</v>
      </c>
      <c r="R1945" t="s">
        <v>15354</v>
      </c>
      <c r="S1945" t="s">
        <v>15354</v>
      </c>
      <c r="T1945">
        <v>1.2014400000000001</v>
      </c>
      <c r="U1945">
        <v>1.2007000000000001</v>
      </c>
      <c r="V1945" t="s">
        <v>15354</v>
      </c>
      <c r="W1945" t="s">
        <v>15354</v>
      </c>
      <c r="X1945" t="s">
        <v>15354</v>
      </c>
      <c r="Y1945">
        <v>4223.4723700437553</v>
      </c>
      <c r="Z1945">
        <v>5071.1232747115373</v>
      </c>
      <c r="AA1945">
        <v>71.123274711537306</v>
      </c>
      <c r="AB1945" t="s">
        <v>15354</v>
      </c>
    </row>
    <row r="1946" spans="1:28" hidden="1" x14ac:dyDescent="0.25">
      <c r="A1946" t="s">
        <v>2825</v>
      </c>
      <c r="B1946" s="2">
        <v>43104</v>
      </c>
      <c r="C1946" s="3">
        <v>0</v>
      </c>
      <c r="D1946">
        <v>1.2010799999999999</v>
      </c>
      <c r="E1946">
        <v>1.20889</v>
      </c>
      <c r="F1946">
        <v>1.20044</v>
      </c>
      <c r="G1946">
        <v>1.2066399999999999</v>
      </c>
      <c r="H1946">
        <v>211527</v>
      </c>
      <c r="I1946">
        <v>-7.2000000000002728</v>
      </c>
      <c r="J1946">
        <v>1.178963717948718</v>
      </c>
      <c r="K1946">
        <v>1.1815522232709217</v>
      </c>
      <c r="L1946">
        <v>1.1865894444444445</v>
      </c>
      <c r="M1946">
        <v>1.1871732378189466</v>
      </c>
      <c r="N1946">
        <v>1.1862925000000002</v>
      </c>
      <c r="O1946">
        <v>1.1902314261287228</v>
      </c>
      <c r="P1946" t="s">
        <v>15354</v>
      </c>
      <c r="Q1946" t="s">
        <v>15353</v>
      </c>
      <c r="R1946" t="s">
        <v>15354</v>
      </c>
      <c r="S1946" t="s">
        <v>15354</v>
      </c>
      <c r="T1946">
        <v>1.20705</v>
      </c>
      <c r="U1946">
        <v>1.2062299999999999</v>
      </c>
      <c r="V1946" t="s">
        <v>15354</v>
      </c>
      <c r="W1946" t="s">
        <v>15354</v>
      </c>
      <c r="X1946" t="s">
        <v>15354</v>
      </c>
      <c r="Y1946">
        <v>4223.4723700437553</v>
      </c>
      <c r="Z1946">
        <v>5094.479076917879</v>
      </c>
      <c r="AA1946">
        <v>94.479076917878956</v>
      </c>
      <c r="AB1946" t="s">
        <v>15354</v>
      </c>
    </row>
    <row r="1947" spans="1:28" hidden="1" x14ac:dyDescent="0.25">
      <c r="A1947" t="s">
        <v>2826</v>
      </c>
      <c r="B1947" s="2">
        <v>43105</v>
      </c>
      <c r="C1947" s="3">
        <v>0</v>
      </c>
      <c r="D1947">
        <v>1.2066300000000001</v>
      </c>
      <c r="E1947">
        <v>1.2082900000000001</v>
      </c>
      <c r="F1947">
        <v>1.2020500000000001</v>
      </c>
      <c r="G1947">
        <v>1.2030400000000001</v>
      </c>
      <c r="H1947">
        <v>190650</v>
      </c>
      <c r="I1947">
        <v>-21.507352941176052</v>
      </c>
      <c r="J1947">
        <v>1.1793696153846154</v>
      </c>
      <c r="K1947">
        <v>1.1820962176184933</v>
      </c>
      <c r="L1947">
        <v>1.1870897222222221</v>
      </c>
      <c r="M1947">
        <v>1.188030900639544</v>
      </c>
      <c r="N1947">
        <v>1.1873670833333336</v>
      </c>
      <c r="O1947">
        <v>1.1912561120384251</v>
      </c>
      <c r="P1947" t="s">
        <v>15355</v>
      </c>
      <c r="Q1947" t="s">
        <v>15353</v>
      </c>
      <c r="R1947" t="s">
        <v>15354</v>
      </c>
      <c r="S1947" t="s">
        <v>15354</v>
      </c>
      <c r="T1947">
        <v>1.2034400000000001</v>
      </c>
      <c r="U1947">
        <v>1.2026399999999999</v>
      </c>
      <c r="V1947" t="s">
        <v>15354</v>
      </c>
      <c r="W1947" t="s">
        <v>15354</v>
      </c>
      <c r="X1947" t="s">
        <v>15354</v>
      </c>
      <c r="Y1947">
        <v>4223.4723700437553</v>
      </c>
      <c r="Z1947">
        <v>5079.3168111094219</v>
      </c>
      <c r="AA1947">
        <v>79.316811109421906</v>
      </c>
      <c r="AB1947" t="s">
        <v>15354</v>
      </c>
    </row>
    <row r="1948" spans="1:28" hidden="1" x14ac:dyDescent="0.25">
      <c r="A1948" t="s">
        <v>2827</v>
      </c>
      <c r="B1948" s="2">
        <v>43107</v>
      </c>
      <c r="C1948" s="3">
        <v>0</v>
      </c>
      <c r="D1948">
        <v>1.20265</v>
      </c>
      <c r="E1948">
        <v>1.2038899999999999</v>
      </c>
      <c r="F1948">
        <v>1.20259</v>
      </c>
      <c r="G1948">
        <v>1.2037</v>
      </c>
      <c r="H1948">
        <v>5678</v>
      </c>
      <c r="I1948">
        <v>-19.080882352941199</v>
      </c>
      <c r="J1948">
        <v>1.1797633333333333</v>
      </c>
      <c r="K1948">
        <v>1.1826431488180249</v>
      </c>
      <c r="L1948">
        <v>1.1873908333333334</v>
      </c>
      <c r="M1948">
        <v>1.1888778789833523</v>
      </c>
      <c r="N1948">
        <v>1.1884712500000003</v>
      </c>
      <c r="O1948">
        <v>1.192251623075351</v>
      </c>
      <c r="P1948" t="s">
        <v>15354</v>
      </c>
      <c r="Q1948" t="s">
        <v>15353</v>
      </c>
      <c r="R1948" t="s">
        <v>15354</v>
      </c>
      <c r="S1948" t="s">
        <v>15354</v>
      </c>
      <c r="T1948">
        <v>1.2040900000000001</v>
      </c>
      <c r="U1948">
        <v>1.2033100000000001</v>
      </c>
      <c r="V1948" t="s">
        <v>15354</v>
      </c>
      <c r="W1948" t="s">
        <v>15354</v>
      </c>
      <c r="X1948" t="s">
        <v>15354</v>
      </c>
      <c r="Y1948">
        <v>4223.4723700437553</v>
      </c>
      <c r="Z1948">
        <v>5082.1465375973512</v>
      </c>
      <c r="AA1948">
        <v>82.146537597351198</v>
      </c>
      <c r="AB1948" t="s">
        <v>15354</v>
      </c>
    </row>
    <row r="1949" spans="1:28" hidden="1" x14ac:dyDescent="0.25">
      <c r="A1949" t="s">
        <v>2828</v>
      </c>
      <c r="B1949" s="2">
        <v>43108</v>
      </c>
      <c r="C1949" s="3">
        <v>0</v>
      </c>
      <c r="D1949">
        <v>1.2037100000000001</v>
      </c>
      <c r="E1949">
        <v>1.2052099999999999</v>
      </c>
      <c r="F1949">
        <v>1.1956</v>
      </c>
      <c r="G1949">
        <v>1.1969799999999999</v>
      </c>
      <c r="H1949">
        <v>184282</v>
      </c>
      <c r="I1949">
        <v>-43.78676470588249</v>
      </c>
      <c r="J1949">
        <v>1.1800548717948718</v>
      </c>
      <c r="K1949">
        <v>1.1830061070757965</v>
      </c>
      <c r="L1949">
        <v>1.1875086111111111</v>
      </c>
      <c r="M1949">
        <v>1.1893158314707386</v>
      </c>
      <c r="N1949">
        <v>1.1893141666666671</v>
      </c>
      <c r="O1949">
        <v>1.1926298932293231</v>
      </c>
      <c r="P1949" t="s">
        <v>15355</v>
      </c>
      <c r="Q1949" t="s">
        <v>15353</v>
      </c>
      <c r="R1949" t="s">
        <v>15354</v>
      </c>
      <c r="S1949" t="s">
        <v>15354</v>
      </c>
      <c r="T1949">
        <v>1.19733</v>
      </c>
      <c r="U1949">
        <v>1.1966300000000001</v>
      </c>
      <c r="V1949" t="s">
        <v>15354</v>
      </c>
      <c r="W1949" t="s">
        <v>15354</v>
      </c>
      <c r="X1949" t="s">
        <v>15354</v>
      </c>
      <c r="Y1949">
        <v>4223.4723700437553</v>
      </c>
      <c r="Z1949">
        <v>5053.9337421654591</v>
      </c>
      <c r="AA1949">
        <v>53.93374216545908</v>
      </c>
      <c r="AB1949" t="s">
        <v>15354</v>
      </c>
    </row>
    <row r="1950" spans="1:28" hidden="1" x14ac:dyDescent="0.25">
      <c r="A1950" t="s">
        <v>2829</v>
      </c>
      <c r="B1950" s="2">
        <v>43109</v>
      </c>
      <c r="C1950" s="3">
        <v>0</v>
      </c>
      <c r="D1950">
        <v>1.1969799999999999</v>
      </c>
      <c r="E1950">
        <v>1.1975499999999999</v>
      </c>
      <c r="F1950">
        <v>1.19156</v>
      </c>
      <c r="G1950">
        <v>1.1928399999999999</v>
      </c>
      <c r="H1950">
        <v>207002</v>
      </c>
      <c r="I1950">
        <v>-65.243902439024993</v>
      </c>
      <c r="J1950">
        <v>1.1802951282051282</v>
      </c>
      <c r="K1950">
        <v>1.1832550663903334</v>
      </c>
      <c r="L1950">
        <v>1.1875761111111109</v>
      </c>
      <c r="M1950">
        <v>1.1895063270669148</v>
      </c>
      <c r="N1950">
        <v>1.1899483333333336</v>
      </c>
      <c r="O1950">
        <v>1.1926467017709774</v>
      </c>
      <c r="P1950" t="s">
        <v>15354</v>
      </c>
      <c r="Q1950" t="s">
        <v>15353</v>
      </c>
      <c r="R1950" t="s">
        <v>15354</v>
      </c>
      <c r="S1950" t="s">
        <v>15354</v>
      </c>
      <c r="T1950">
        <v>1.19316</v>
      </c>
      <c r="U1950">
        <v>1.19252</v>
      </c>
      <c r="V1950" t="s">
        <v>15354</v>
      </c>
      <c r="W1950" t="s">
        <v>15354</v>
      </c>
      <c r="X1950" t="s">
        <v>15354</v>
      </c>
      <c r="Y1950">
        <v>4223.4723700437553</v>
      </c>
      <c r="Z1950">
        <v>5036.5752707245792</v>
      </c>
      <c r="AA1950">
        <v>36.575270724579241</v>
      </c>
      <c r="AB1950" t="s">
        <v>15354</v>
      </c>
    </row>
    <row r="1951" spans="1:28" hidden="1" x14ac:dyDescent="0.25">
      <c r="A1951" t="s">
        <v>2830</v>
      </c>
      <c r="B1951" s="2">
        <v>43110</v>
      </c>
      <c r="C1951" s="3">
        <v>0</v>
      </c>
      <c r="D1951">
        <v>1.19282</v>
      </c>
      <c r="E1951">
        <v>1.2017899999999999</v>
      </c>
      <c r="F1951">
        <v>1.19231</v>
      </c>
      <c r="G1951">
        <v>1.1955800000000001</v>
      </c>
      <c r="H1951">
        <v>255929</v>
      </c>
      <c r="I1951">
        <v>-54.105691056910402</v>
      </c>
      <c r="J1951">
        <v>1.1804776923076923</v>
      </c>
      <c r="K1951">
        <v>1.1835670900260213</v>
      </c>
      <c r="L1951">
        <v>1.1878725000000001</v>
      </c>
      <c r="M1951">
        <v>1.1898346337119465</v>
      </c>
      <c r="N1951">
        <v>1.1908383333333337</v>
      </c>
      <c r="O1951">
        <v>1.1928813656292991</v>
      </c>
      <c r="P1951" t="s">
        <v>15354</v>
      </c>
      <c r="Q1951" t="s">
        <v>15353</v>
      </c>
      <c r="R1951" t="s">
        <v>15354</v>
      </c>
      <c r="S1951" t="s">
        <v>15354</v>
      </c>
      <c r="T1951">
        <v>1.19584</v>
      </c>
      <c r="U1951">
        <v>1.1953199999999999</v>
      </c>
      <c r="V1951" t="s">
        <v>15354</v>
      </c>
      <c r="W1951" t="s">
        <v>15354</v>
      </c>
      <c r="X1951" t="s">
        <v>15354</v>
      </c>
      <c r="Y1951">
        <v>4223.4723700437553</v>
      </c>
      <c r="Z1951">
        <v>5048.4009933607012</v>
      </c>
      <c r="AA1951">
        <v>48.40099336070125</v>
      </c>
      <c r="AB1951" t="s">
        <v>15354</v>
      </c>
    </row>
    <row r="1952" spans="1:28" hidden="1" x14ac:dyDescent="0.25">
      <c r="A1952" t="s">
        <v>2831</v>
      </c>
      <c r="B1952" s="2">
        <v>43111</v>
      </c>
      <c r="C1952" s="3">
        <v>0</v>
      </c>
      <c r="D1952">
        <v>1.19557</v>
      </c>
      <c r="E1952">
        <v>1.2058899999999999</v>
      </c>
      <c r="F1952">
        <v>1.1929099999999999</v>
      </c>
      <c r="G1952">
        <v>1.20427</v>
      </c>
      <c r="H1952">
        <v>248716</v>
      </c>
      <c r="I1952">
        <v>-19.059405940594313</v>
      </c>
      <c r="J1952">
        <v>1.1807066666666666</v>
      </c>
      <c r="K1952">
        <v>1.18409121432916</v>
      </c>
      <c r="L1952">
        <v>1.1884022222222221</v>
      </c>
      <c r="M1952">
        <v>1.1906149237815711</v>
      </c>
      <c r="N1952">
        <v>1.191699166666667</v>
      </c>
      <c r="O1952">
        <v>1.1937924563789553</v>
      </c>
      <c r="P1952" t="s">
        <v>15354</v>
      </c>
      <c r="Q1952" t="s">
        <v>15353</v>
      </c>
      <c r="R1952" t="s">
        <v>15354</v>
      </c>
      <c r="S1952" t="s">
        <v>15354</v>
      </c>
      <c r="T1952">
        <v>1.2044900000000001</v>
      </c>
      <c r="U1952">
        <v>1.2040500000000001</v>
      </c>
      <c r="V1952" t="s">
        <v>15354</v>
      </c>
      <c r="W1952" t="s">
        <v>15354</v>
      </c>
      <c r="X1952" t="s">
        <v>15354</v>
      </c>
      <c r="Y1952">
        <v>4223.4723700437553</v>
      </c>
      <c r="Z1952">
        <v>5085.2719071511838</v>
      </c>
      <c r="AA1952">
        <v>85.271907151183768</v>
      </c>
      <c r="AB1952" t="s">
        <v>15354</v>
      </c>
    </row>
    <row r="1953" spans="1:28" hidden="1" x14ac:dyDescent="0.25">
      <c r="A1953" t="s">
        <v>2832</v>
      </c>
      <c r="B1953" s="2">
        <v>43112</v>
      </c>
      <c r="C1953" s="3">
        <v>0</v>
      </c>
      <c r="D1953">
        <v>1.20427</v>
      </c>
      <c r="E1953">
        <v>1.22184</v>
      </c>
      <c r="F1953">
        <v>1.20401</v>
      </c>
      <c r="G1953">
        <v>1.21993</v>
      </c>
      <c r="H1953">
        <v>278769</v>
      </c>
      <c r="I1953">
        <v>-5.2559163456248656</v>
      </c>
      <c r="J1953">
        <v>1.1811789743589745</v>
      </c>
      <c r="K1953">
        <v>1.1849985253588016</v>
      </c>
      <c r="L1953">
        <v>1.1892394444444447</v>
      </c>
      <c r="M1953">
        <v>1.1921995224960806</v>
      </c>
      <c r="N1953">
        <v>1.193469166666667</v>
      </c>
      <c r="O1953">
        <v>1.1958834598686388</v>
      </c>
      <c r="P1953" t="s">
        <v>15354</v>
      </c>
      <c r="Q1953" t="s">
        <v>15353</v>
      </c>
      <c r="R1953" t="s">
        <v>15354</v>
      </c>
      <c r="S1953" t="s">
        <v>15354</v>
      </c>
      <c r="T1953">
        <v>1.2202599999999999</v>
      </c>
      <c r="U1953">
        <v>1.2196</v>
      </c>
      <c r="V1953" t="s">
        <v>15354</v>
      </c>
      <c r="W1953" t="s">
        <v>15354</v>
      </c>
      <c r="X1953" t="s">
        <v>15354</v>
      </c>
      <c r="Y1953">
        <v>4223.4723700437553</v>
      </c>
      <c r="Z1953">
        <v>5150.9469025053641</v>
      </c>
      <c r="AA1953">
        <v>150.94690250536405</v>
      </c>
      <c r="AB1953" t="s">
        <v>15354</v>
      </c>
    </row>
    <row r="1954" spans="1:28" hidden="1" x14ac:dyDescent="0.25">
      <c r="A1954" t="s">
        <v>2833</v>
      </c>
      <c r="B1954" s="2">
        <v>43114</v>
      </c>
      <c r="C1954" s="3">
        <v>0</v>
      </c>
      <c r="D1954">
        <v>1.21933</v>
      </c>
      <c r="E1954">
        <v>1.2211700000000001</v>
      </c>
      <c r="F1954">
        <v>1.2190799999999999</v>
      </c>
      <c r="G1954">
        <v>1.21919</v>
      </c>
      <c r="H1954">
        <v>7321</v>
      </c>
      <c r="I1954">
        <v>-8.245177349097812</v>
      </c>
      <c r="J1954">
        <v>1.1816569230769232</v>
      </c>
      <c r="K1954">
        <v>1.1858641323117431</v>
      </c>
      <c r="L1954">
        <v>1.1900663888888887</v>
      </c>
      <c r="M1954">
        <v>1.1936584672260224</v>
      </c>
      <c r="N1954">
        <v>1.1953137500000002</v>
      </c>
      <c r="O1954">
        <v>1.1977479830791478</v>
      </c>
      <c r="P1954" t="s">
        <v>15354</v>
      </c>
      <c r="Q1954" t="s">
        <v>15353</v>
      </c>
      <c r="R1954" t="s">
        <v>15354</v>
      </c>
      <c r="S1954" t="s">
        <v>15354</v>
      </c>
      <c r="T1954">
        <v>1.21959</v>
      </c>
      <c r="U1954">
        <v>1.21879</v>
      </c>
      <c r="V1954" t="s">
        <v>15354</v>
      </c>
      <c r="W1954" t="s">
        <v>15354</v>
      </c>
      <c r="X1954" t="s">
        <v>15354</v>
      </c>
      <c r="Y1954">
        <v>4223.4723700437553</v>
      </c>
      <c r="Z1954">
        <v>5147.5258898856291</v>
      </c>
      <c r="AA1954">
        <v>147.52588988562911</v>
      </c>
      <c r="AB1954" t="s">
        <v>15354</v>
      </c>
    </row>
    <row r="1955" spans="1:28" hidden="1" x14ac:dyDescent="0.25">
      <c r="A1955" t="s">
        <v>2834</v>
      </c>
      <c r="B1955" s="2">
        <v>43115</v>
      </c>
      <c r="C1955" s="3">
        <v>0</v>
      </c>
      <c r="D1955">
        <v>1.2192000000000001</v>
      </c>
      <c r="E1955">
        <v>1.2296400000000001</v>
      </c>
      <c r="F1955">
        <v>1.2187600000000001</v>
      </c>
      <c r="G1955">
        <v>1.22665</v>
      </c>
      <c r="H1955">
        <v>232960</v>
      </c>
      <c r="I1955">
        <v>-7.8518907563026232</v>
      </c>
      <c r="J1955">
        <v>1.1822364102564105</v>
      </c>
      <c r="K1955">
        <v>1.1868966859241041</v>
      </c>
      <c r="L1955">
        <v>1.1912052777777777</v>
      </c>
      <c r="M1955">
        <v>1.1954417933219132</v>
      </c>
      <c r="N1955">
        <v>1.197494166666667</v>
      </c>
      <c r="O1955">
        <v>1.2000601444328161</v>
      </c>
      <c r="P1955" t="s">
        <v>15354</v>
      </c>
      <c r="Q1955" t="s">
        <v>15353</v>
      </c>
      <c r="R1955" t="s">
        <v>15354</v>
      </c>
      <c r="S1955" t="s">
        <v>15354</v>
      </c>
      <c r="T1955">
        <v>1.22715</v>
      </c>
      <c r="U1955">
        <v>1.2261500000000001</v>
      </c>
      <c r="V1955" t="s">
        <v>15354</v>
      </c>
      <c r="W1955" t="s">
        <v>15354</v>
      </c>
      <c r="X1955" t="s">
        <v>15354</v>
      </c>
      <c r="Y1955">
        <v>4223.4723700437553</v>
      </c>
      <c r="Z1955">
        <v>5178.6106465291505</v>
      </c>
      <c r="AA1955">
        <v>178.61064652915047</v>
      </c>
      <c r="AB1955" t="s">
        <v>15354</v>
      </c>
    </row>
    <row r="1956" spans="1:28" hidden="1" x14ac:dyDescent="0.25">
      <c r="A1956" t="s">
        <v>2835</v>
      </c>
      <c r="B1956" s="2">
        <v>43116</v>
      </c>
      <c r="C1956" s="3">
        <v>0</v>
      </c>
      <c r="D1956">
        <v>1.2266600000000001</v>
      </c>
      <c r="E1956">
        <v>1.22828</v>
      </c>
      <c r="F1956">
        <v>1.2195199999999999</v>
      </c>
      <c r="G1956">
        <v>1.2270700000000001</v>
      </c>
      <c r="H1956">
        <v>264394</v>
      </c>
      <c r="I1956">
        <v>-6.7489495798318107</v>
      </c>
      <c r="J1956">
        <v>1.1828469230769234</v>
      </c>
      <c r="K1956">
        <v>1.1879137318500763</v>
      </c>
      <c r="L1956">
        <v>1.1923249999999996</v>
      </c>
      <c r="M1956">
        <v>1.1971514261153233</v>
      </c>
      <c r="N1956">
        <v>1.1995233333333335</v>
      </c>
      <c r="O1956">
        <v>1.2022209328781908</v>
      </c>
      <c r="P1956" t="s">
        <v>15354</v>
      </c>
      <c r="Q1956" t="s">
        <v>15353</v>
      </c>
      <c r="R1956" t="s">
        <v>15354</v>
      </c>
      <c r="S1956" t="s">
        <v>15354</v>
      </c>
      <c r="T1956">
        <v>1.2276499999999999</v>
      </c>
      <c r="U1956">
        <v>1.2264900000000001</v>
      </c>
      <c r="V1956" t="s">
        <v>15354</v>
      </c>
      <c r="W1956" t="s">
        <v>15354</v>
      </c>
      <c r="X1956" t="s">
        <v>15354</v>
      </c>
      <c r="Y1956">
        <v>4223.4723700437553</v>
      </c>
      <c r="Z1956">
        <v>5180.046627134966</v>
      </c>
      <c r="AA1956">
        <v>180.046627134966</v>
      </c>
      <c r="AB1956" t="s">
        <v>15354</v>
      </c>
    </row>
    <row r="1957" spans="1:28" hidden="1" x14ac:dyDescent="0.25">
      <c r="A1957" t="s">
        <v>2836</v>
      </c>
      <c r="B1957" s="2">
        <v>43117</v>
      </c>
      <c r="C1957" s="3">
        <v>0</v>
      </c>
      <c r="D1957">
        <v>1.2270700000000001</v>
      </c>
      <c r="E1957">
        <v>1.23231</v>
      </c>
      <c r="F1957">
        <v>1.2164999999999999</v>
      </c>
      <c r="G1957">
        <v>1.2180200000000001</v>
      </c>
      <c r="H1957">
        <v>291346</v>
      </c>
      <c r="I1957">
        <v>-35.067484662576419</v>
      </c>
      <c r="J1957">
        <v>1.1833714102564106</v>
      </c>
      <c r="K1957">
        <v>1.1886759158538718</v>
      </c>
      <c r="L1957">
        <v>1.1932966666666667</v>
      </c>
      <c r="M1957">
        <v>1.1982794571361168</v>
      </c>
      <c r="N1957">
        <v>1.2009537500000003</v>
      </c>
      <c r="O1957">
        <v>1.2034848582479356</v>
      </c>
      <c r="P1957" t="s">
        <v>15355</v>
      </c>
      <c r="Q1957" t="s">
        <v>15353</v>
      </c>
      <c r="R1957" t="s">
        <v>15354</v>
      </c>
      <c r="S1957" t="s">
        <v>15354</v>
      </c>
      <c r="T1957">
        <v>1.2185999999999999</v>
      </c>
      <c r="U1957">
        <v>1.2174400000000001</v>
      </c>
      <c r="V1957" t="s">
        <v>15354</v>
      </c>
      <c r="W1957" t="s">
        <v>15354</v>
      </c>
      <c r="X1957" t="s">
        <v>15354</v>
      </c>
      <c r="Y1957">
        <v>4223.4723700437553</v>
      </c>
      <c r="Z1957">
        <v>5141.8242021860697</v>
      </c>
      <c r="AA1957">
        <v>141.82420218606967</v>
      </c>
      <c r="AB1957" t="s">
        <v>15354</v>
      </c>
    </row>
    <row r="1958" spans="1:28" hidden="1" x14ac:dyDescent="0.25">
      <c r="A1958" t="s">
        <v>2837</v>
      </c>
      <c r="B1958" s="2">
        <v>43118</v>
      </c>
      <c r="C1958" s="3">
        <v>0</v>
      </c>
      <c r="D1958">
        <v>1.21804</v>
      </c>
      <c r="E1958">
        <v>1.22648</v>
      </c>
      <c r="F1958">
        <v>1.2173400000000001</v>
      </c>
      <c r="G1958">
        <v>1.2234</v>
      </c>
      <c r="H1958">
        <v>255383</v>
      </c>
      <c r="I1958">
        <v>-21.865030674846526</v>
      </c>
      <c r="J1958">
        <v>1.1839352564102568</v>
      </c>
      <c r="K1958">
        <v>1.1895550065917484</v>
      </c>
      <c r="L1958">
        <v>1.1944913888888888</v>
      </c>
      <c r="M1958">
        <v>1.1996373243179483</v>
      </c>
      <c r="N1958">
        <v>1.2024387500000002</v>
      </c>
      <c r="O1958">
        <v>1.2050780695881007</v>
      </c>
      <c r="P1958" t="s">
        <v>15354</v>
      </c>
      <c r="Q1958" t="s">
        <v>15353</v>
      </c>
      <c r="R1958" t="s">
        <v>15354</v>
      </c>
      <c r="S1958" t="s">
        <v>15354</v>
      </c>
      <c r="T1958">
        <v>1.22401</v>
      </c>
      <c r="U1958">
        <v>1.22279</v>
      </c>
      <c r="V1958" t="s">
        <v>15354</v>
      </c>
      <c r="W1958" t="s">
        <v>15354</v>
      </c>
      <c r="X1958" t="s">
        <v>15354</v>
      </c>
      <c r="Y1958">
        <v>4223.4723700437553</v>
      </c>
      <c r="Z1958">
        <v>5164.4197793658041</v>
      </c>
      <c r="AA1958">
        <v>164.41977936580406</v>
      </c>
      <c r="AB1958" t="s">
        <v>15354</v>
      </c>
    </row>
    <row r="1959" spans="1:28" hidden="1" x14ac:dyDescent="0.25">
      <c r="A1959" t="s">
        <v>2838</v>
      </c>
      <c r="B1959" s="2">
        <v>43119</v>
      </c>
      <c r="C1959" s="3">
        <v>0</v>
      </c>
      <c r="D1959">
        <v>1.2234</v>
      </c>
      <c r="E1959">
        <v>1.22953</v>
      </c>
      <c r="F1959">
        <v>1.2214499999999999</v>
      </c>
      <c r="G1959">
        <v>1.2214499999999999</v>
      </c>
      <c r="H1959">
        <v>253647</v>
      </c>
      <c r="I1959">
        <v>-26.650306748466441</v>
      </c>
      <c r="J1959">
        <v>1.1844046153846155</v>
      </c>
      <c r="K1959">
        <v>1.1903624747792991</v>
      </c>
      <c r="L1959">
        <v>1.1957191666666667</v>
      </c>
      <c r="M1959">
        <v>1.2008163878683296</v>
      </c>
      <c r="N1959">
        <v>1.2039487500000001</v>
      </c>
      <c r="O1959">
        <v>1.2063878240210526</v>
      </c>
      <c r="P1959" t="s">
        <v>15354</v>
      </c>
      <c r="Q1959" t="s">
        <v>15353</v>
      </c>
      <c r="R1959" t="s">
        <v>15354</v>
      </c>
      <c r="S1959" t="s">
        <v>15354</v>
      </c>
      <c r="T1959">
        <v>1.2220599999999999</v>
      </c>
      <c r="U1959">
        <v>1.2208399999999999</v>
      </c>
      <c r="V1959" t="s">
        <v>15354</v>
      </c>
      <c r="W1959" t="s">
        <v>15354</v>
      </c>
      <c r="X1959" t="s">
        <v>15354</v>
      </c>
      <c r="Y1959">
        <v>4223.4723700437553</v>
      </c>
      <c r="Z1959">
        <v>5156.1840082442177</v>
      </c>
      <c r="AA1959">
        <v>156.18400824421769</v>
      </c>
      <c r="AB1959" t="s">
        <v>15354</v>
      </c>
    </row>
    <row r="1960" spans="1:28" hidden="1" x14ac:dyDescent="0.25">
      <c r="A1960" t="s">
        <v>2839</v>
      </c>
      <c r="B1960" s="2">
        <v>43121</v>
      </c>
      <c r="C1960" s="3">
        <v>0</v>
      </c>
      <c r="D1960">
        <v>1.22702</v>
      </c>
      <c r="E1960">
        <v>1.22726</v>
      </c>
      <c r="F1960">
        <v>1.2233799999999999</v>
      </c>
      <c r="G1960">
        <v>1.2256</v>
      </c>
      <c r="H1960">
        <v>9405</v>
      </c>
      <c r="I1960">
        <v>-16.466257668711613</v>
      </c>
      <c r="J1960">
        <v>1.1850126923076925</v>
      </c>
      <c r="K1960">
        <v>1.1912545640253929</v>
      </c>
      <c r="L1960">
        <v>1.197063611111111</v>
      </c>
      <c r="M1960">
        <v>1.2021560425781497</v>
      </c>
      <c r="N1960">
        <v>1.2055958333333334</v>
      </c>
      <c r="O1960">
        <v>1.2079247980993684</v>
      </c>
      <c r="P1960" t="s">
        <v>15354</v>
      </c>
      <c r="Q1960" t="s">
        <v>15353</v>
      </c>
      <c r="R1960" t="s">
        <v>15354</v>
      </c>
      <c r="S1960" t="s">
        <v>15354</v>
      </c>
      <c r="T1960">
        <v>1.2262200000000001</v>
      </c>
      <c r="U1960">
        <v>1.22498</v>
      </c>
      <c r="V1960" t="s">
        <v>15354</v>
      </c>
      <c r="W1960" t="s">
        <v>15354</v>
      </c>
      <c r="X1960" t="s">
        <v>15354</v>
      </c>
      <c r="Y1960">
        <v>4223.4723700437553</v>
      </c>
      <c r="Z1960">
        <v>5173.6691838561992</v>
      </c>
      <c r="AA1960">
        <v>173.6691838561992</v>
      </c>
      <c r="AB1960" t="s">
        <v>15354</v>
      </c>
    </row>
    <row r="1961" spans="1:28" hidden="1" x14ac:dyDescent="0.25">
      <c r="A1961" t="s">
        <v>2840</v>
      </c>
      <c r="B1961" s="2">
        <v>43122</v>
      </c>
      <c r="C1961" s="3">
        <v>0</v>
      </c>
      <c r="D1961">
        <v>1.22559</v>
      </c>
      <c r="E1961">
        <v>1.2266999999999999</v>
      </c>
      <c r="F1961">
        <v>1.2213799999999999</v>
      </c>
      <c r="G1961">
        <v>1.2256199999999999</v>
      </c>
      <c r="H1961">
        <v>234509</v>
      </c>
      <c r="I1961">
        <v>-16.41717791411061</v>
      </c>
      <c r="J1961">
        <v>1.1856557692307694</v>
      </c>
      <c r="K1961">
        <v>1.1921245750627247</v>
      </c>
      <c r="L1961">
        <v>1.1984211111111112</v>
      </c>
      <c r="M1961">
        <v>1.2034243646009524</v>
      </c>
      <c r="N1961">
        <v>1.2072862500000003</v>
      </c>
      <c r="O1961">
        <v>1.2093404142514188</v>
      </c>
      <c r="P1961" t="s">
        <v>15354</v>
      </c>
      <c r="Q1961" t="s">
        <v>15353</v>
      </c>
      <c r="R1961" t="s">
        <v>15354</v>
      </c>
      <c r="S1961" t="s">
        <v>15354</v>
      </c>
      <c r="T1961">
        <v>1.2262</v>
      </c>
      <c r="U1961">
        <v>1.2250399999999999</v>
      </c>
      <c r="V1961" t="s">
        <v>15354</v>
      </c>
      <c r="W1961" t="s">
        <v>15354</v>
      </c>
      <c r="X1961" t="s">
        <v>15354</v>
      </c>
      <c r="Y1961">
        <v>4223.4723700437553</v>
      </c>
      <c r="Z1961">
        <v>5173.9225921984016</v>
      </c>
      <c r="AA1961">
        <v>173.92259219840162</v>
      </c>
      <c r="AB1961" t="s">
        <v>15354</v>
      </c>
    </row>
    <row r="1962" spans="1:28" hidden="1" x14ac:dyDescent="0.25">
      <c r="A1962" t="s">
        <v>2841</v>
      </c>
      <c r="B1962" s="2">
        <v>43123</v>
      </c>
      <c r="C1962" s="3">
        <v>0</v>
      </c>
      <c r="D1962">
        <v>1.2256400000000001</v>
      </c>
      <c r="E1962">
        <v>1.2315199999999999</v>
      </c>
      <c r="F1962">
        <v>1.2222999999999999</v>
      </c>
      <c r="G1962">
        <v>1.2308600000000001</v>
      </c>
      <c r="H1962">
        <v>259228</v>
      </c>
      <c r="I1962">
        <v>-3.5582822085888317</v>
      </c>
      <c r="J1962">
        <v>1.1863657692307694</v>
      </c>
      <c r="K1962">
        <v>1.1931052187320228</v>
      </c>
      <c r="L1962">
        <v>1.1999</v>
      </c>
      <c r="M1962">
        <v>1.2049073719198198</v>
      </c>
      <c r="N1962">
        <v>1.2091095833333334</v>
      </c>
      <c r="O1962">
        <v>1.2110619811113055</v>
      </c>
      <c r="P1962" t="s">
        <v>15354</v>
      </c>
      <c r="Q1962" t="s">
        <v>15353</v>
      </c>
      <c r="R1962" t="s">
        <v>15354</v>
      </c>
      <c r="S1962" t="s">
        <v>15354</v>
      </c>
      <c r="T1962">
        <v>1.2313499999999999</v>
      </c>
      <c r="U1962">
        <v>1.23037</v>
      </c>
      <c r="V1962" t="s">
        <v>15354</v>
      </c>
      <c r="W1962" t="s">
        <v>15354</v>
      </c>
      <c r="X1962" t="s">
        <v>15354</v>
      </c>
      <c r="Y1962">
        <v>4223.4723700437553</v>
      </c>
      <c r="Z1962">
        <v>5196.4336999307352</v>
      </c>
      <c r="AA1962">
        <v>196.4336999307352</v>
      </c>
      <c r="AB1962" t="s">
        <v>15354</v>
      </c>
    </row>
    <row r="1963" spans="1:28" hidden="1" x14ac:dyDescent="0.25">
      <c r="A1963" t="s">
        <v>2842</v>
      </c>
      <c r="B1963" s="2">
        <v>43124</v>
      </c>
      <c r="C1963" s="3">
        <v>0</v>
      </c>
      <c r="D1963">
        <v>1.2308699999999999</v>
      </c>
      <c r="E1963">
        <v>1.24149</v>
      </c>
      <c r="F1963">
        <v>1.2292000000000001</v>
      </c>
      <c r="G1963">
        <v>1.2392300000000001</v>
      </c>
      <c r="H1963">
        <v>298224</v>
      </c>
      <c r="I1963">
        <v>-4.5263368716201224</v>
      </c>
      <c r="J1963">
        <v>1.1871764102564104</v>
      </c>
      <c r="K1963">
        <v>1.1942729347134906</v>
      </c>
      <c r="L1963">
        <v>1.2017058333333335</v>
      </c>
      <c r="M1963">
        <v>1.206762649113343</v>
      </c>
      <c r="N1963">
        <v>1.2113395833333334</v>
      </c>
      <c r="O1963">
        <v>1.213315422622401</v>
      </c>
      <c r="P1963" t="s">
        <v>15354</v>
      </c>
      <c r="Q1963" t="s">
        <v>15353</v>
      </c>
      <c r="R1963" t="s">
        <v>15354</v>
      </c>
      <c r="S1963" t="s">
        <v>15354</v>
      </c>
      <c r="T1963">
        <v>1.23963</v>
      </c>
      <c r="U1963">
        <v>1.2388300000000001</v>
      </c>
      <c r="V1963" t="s">
        <v>15354</v>
      </c>
      <c r="W1963" t="s">
        <v>15354</v>
      </c>
      <c r="X1963" t="s">
        <v>15354</v>
      </c>
      <c r="Y1963">
        <v>4223.4723700437553</v>
      </c>
      <c r="Z1963">
        <v>5232.1642761813055</v>
      </c>
      <c r="AA1963">
        <v>232.16427618130547</v>
      </c>
      <c r="AB1963" t="s">
        <v>15354</v>
      </c>
    </row>
    <row r="1964" spans="1:28" hidden="1" x14ac:dyDescent="0.25">
      <c r="A1964" t="s">
        <v>2843</v>
      </c>
      <c r="B1964" s="2">
        <v>43125</v>
      </c>
      <c r="C1964" s="3">
        <v>0</v>
      </c>
      <c r="D1964">
        <v>1.2392099999999999</v>
      </c>
      <c r="E1964">
        <v>1.25373</v>
      </c>
      <c r="F1964">
        <v>1.2363900000000001</v>
      </c>
      <c r="G1964">
        <v>1.2391399999999999</v>
      </c>
      <c r="H1964">
        <v>371014</v>
      </c>
      <c r="I1964">
        <v>-23.754477368935355</v>
      </c>
      <c r="J1964">
        <v>1.1879096153846156</v>
      </c>
      <c r="K1964">
        <v>1.195408809784035</v>
      </c>
      <c r="L1964">
        <v>1.2032483333333335</v>
      </c>
      <c r="M1964">
        <v>1.2085127761882974</v>
      </c>
      <c r="N1964">
        <v>1.2133862499999999</v>
      </c>
      <c r="O1964">
        <v>1.215381388812609</v>
      </c>
      <c r="P1964" t="s">
        <v>15355</v>
      </c>
      <c r="Q1964" t="s">
        <v>15353</v>
      </c>
      <c r="R1964" t="s">
        <v>15354</v>
      </c>
      <c r="S1964" t="s">
        <v>15354</v>
      </c>
      <c r="T1964">
        <v>1.2394799999999999</v>
      </c>
      <c r="U1964">
        <v>1.2387999999999999</v>
      </c>
      <c r="V1964" t="s">
        <v>15354</v>
      </c>
      <c r="W1964" t="s">
        <v>15354</v>
      </c>
      <c r="X1964" t="s">
        <v>15354</v>
      </c>
      <c r="Y1964">
        <v>4223.4723700437553</v>
      </c>
      <c r="Z1964">
        <v>5232.0375720102038</v>
      </c>
      <c r="AA1964">
        <v>232.0375720102038</v>
      </c>
      <c r="AB1964" t="s">
        <v>15354</v>
      </c>
    </row>
    <row r="1965" spans="1:28" hidden="1" x14ac:dyDescent="0.25">
      <c r="A1965" t="s">
        <v>2844</v>
      </c>
      <c r="B1965" s="2">
        <v>43126</v>
      </c>
      <c r="C1965" s="3">
        <v>0</v>
      </c>
      <c r="D1965">
        <v>1.2391399999999999</v>
      </c>
      <c r="E1965">
        <v>1.24936</v>
      </c>
      <c r="F1965">
        <v>1.23861</v>
      </c>
      <c r="G1965">
        <v>1.2428300000000001</v>
      </c>
      <c r="H1965">
        <v>320308</v>
      </c>
      <c r="I1965">
        <v>-17.921736270963322</v>
      </c>
      <c r="J1965">
        <v>1.1889232051282055</v>
      </c>
      <c r="K1965">
        <v>1.1966093462451985</v>
      </c>
      <c r="L1965">
        <v>1.2050644444444445</v>
      </c>
      <c r="M1965">
        <v>1.2103677612592003</v>
      </c>
      <c r="N1965">
        <v>1.2154233333333333</v>
      </c>
      <c r="O1965">
        <v>1.2175772777076004</v>
      </c>
      <c r="P1965" t="s">
        <v>15354</v>
      </c>
      <c r="Q1965" t="s">
        <v>15353</v>
      </c>
      <c r="R1965" t="s">
        <v>15354</v>
      </c>
      <c r="S1965" t="s">
        <v>15354</v>
      </c>
      <c r="T1965">
        <v>1.24322</v>
      </c>
      <c r="U1965">
        <v>1.24244</v>
      </c>
      <c r="V1965" t="s">
        <v>15354</v>
      </c>
      <c r="W1965" t="s">
        <v>15354</v>
      </c>
      <c r="X1965" t="s">
        <v>15354</v>
      </c>
      <c r="Y1965">
        <v>4223.4723700437553</v>
      </c>
      <c r="Z1965">
        <v>5247.4110114371633</v>
      </c>
      <c r="AA1965">
        <v>247.41101143716332</v>
      </c>
      <c r="AB1965" t="s">
        <v>15354</v>
      </c>
    </row>
    <row r="1966" spans="1:28" hidden="1" x14ac:dyDescent="0.25">
      <c r="A1966" t="s">
        <v>2845</v>
      </c>
      <c r="B1966" s="2">
        <v>43128</v>
      </c>
      <c r="C1966" s="3">
        <v>0</v>
      </c>
      <c r="D1966">
        <v>1.2423200000000001</v>
      </c>
      <c r="E1966">
        <v>1.24312</v>
      </c>
      <c r="F1966">
        <v>1.2412799999999999</v>
      </c>
      <c r="G1966">
        <v>1.24312</v>
      </c>
      <c r="H1966">
        <v>9627</v>
      </c>
      <c r="I1966">
        <v>-21.339501206757866</v>
      </c>
      <c r="J1966">
        <v>1.1899782051282055</v>
      </c>
      <c r="K1966">
        <v>1.1977868311503834</v>
      </c>
      <c r="L1966">
        <v>1.2069588888888889</v>
      </c>
      <c r="M1966">
        <v>1.2121381525424868</v>
      </c>
      <c r="N1966">
        <v>1.21722625</v>
      </c>
      <c r="O1966">
        <v>1.2196206954909925</v>
      </c>
      <c r="P1966" t="s">
        <v>15355</v>
      </c>
      <c r="Q1966" t="s">
        <v>15353</v>
      </c>
      <c r="R1966" t="s">
        <v>15354</v>
      </c>
      <c r="S1966" t="s">
        <v>15354</v>
      </c>
      <c r="T1966">
        <v>1.24353</v>
      </c>
      <c r="U1966">
        <v>1.24271</v>
      </c>
      <c r="V1966" t="s">
        <v>15354</v>
      </c>
      <c r="W1966" t="s">
        <v>15354</v>
      </c>
      <c r="X1966" t="s">
        <v>15354</v>
      </c>
      <c r="Y1966">
        <v>4223.4723700437553</v>
      </c>
      <c r="Z1966">
        <v>5248.5513489770747</v>
      </c>
      <c r="AA1966">
        <v>248.55134897707467</v>
      </c>
      <c r="AB1966" t="s">
        <v>15354</v>
      </c>
    </row>
    <row r="1967" spans="1:28" hidden="1" x14ac:dyDescent="0.25">
      <c r="A1967" t="s">
        <v>2846</v>
      </c>
      <c r="B1967" s="2">
        <v>43129</v>
      </c>
      <c r="C1967" s="3">
        <v>0</v>
      </c>
      <c r="D1967">
        <v>1.2431099999999999</v>
      </c>
      <c r="E1967">
        <v>1.24322</v>
      </c>
      <c r="F1967">
        <v>1.23367</v>
      </c>
      <c r="G1967">
        <v>1.2380899999999999</v>
      </c>
      <c r="H1967">
        <v>285510</v>
      </c>
      <c r="I1967">
        <v>-42.009132420091476</v>
      </c>
      <c r="J1967">
        <v>1.1909721794871797</v>
      </c>
      <c r="K1967">
        <v>1.1988071645389813</v>
      </c>
      <c r="L1967">
        <v>1.2087302777777778</v>
      </c>
      <c r="M1967">
        <v>1.2135409551077576</v>
      </c>
      <c r="N1967">
        <v>1.2187691666666667</v>
      </c>
      <c r="O1967">
        <v>1.2210982398517132</v>
      </c>
      <c r="P1967" t="s">
        <v>15354</v>
      </c>
      <c r="Q1967" t="s">
        <v>15353</v>
      </c>
      <c r="R1967" t="s">
        <v>15354</v>
      </c>
      <c r="S1967" t="s">
        <v>15354</v>
      </c>
      <c r="T1967">
        <v>1.23851</v>
      </c>
      <c r="U1967">
        <v>1.23767</v>
      </c>
      <c r="V1967" t="s">
        <v>15354</v>
      </c>
      <c r="W1967" t="s">
        <v>15354</v>
      </c>
      <c r="X1967" t="s">
        <v>15354</v>
      </c>
      <c r="Y1967">
        <v>4223.4723700437553</v>
      </c>
      <c r="Z1967">
        <v>5227.2650482320551</v>
      </c>
      <c r="AA1967">
        <v>227.26504823205505</v>
      </c>
      <c r="AB1967" t="s">
        <v>15354</v>
      </c>
    </row>
    <row r="1968" spans="1:28" hidden="1" x14ac:dyDescent="0.25">
      <c r="A1968" t="s">
        <v>2847</v>
      </c>
      <c r="B1968" s="2">
        <v>43130</v>
      </c>
      <c r="C1968" s="3">
        <v>0</v>
      </c>
      <c r="D1968">
        <v>1.2381</v>
      </c>
      <c r="E1968">
        <v>1.2453799999999999</v>
      </c>
      <c r="F1968">
        <v>1.2335</v>
      </c>
      <c r="G1968">
        <v>1.2408399999999999</v>
      </c>
      <c r="H1968">
        <v>302550</v>
      </c>
      <c r="I1968">
        <v>-34.622616169755666</v>
      </c>
      <c r="J1968">
        <v>1.1919429487179489</v>
      </c>
      <c r="K1968">
        <v>1.199871286955716</v>
      </c>
      <c r="L1968">
        <v>1.2104655555555555</v>
      </c>
      <c r="M1968">
        <v>1.215016579155987</v>
      </c>
      <c r="N1968">
        <v>1.2202149999999998</v>
      </c>
      <c r="O1968">
        <v>1.2226775806635763</v>
      </c>
      <c r="P1968" t="s">
        <v>15354</v>
      </c>
      <c r="Q1968" t="s">
        <v>15353</v>
      </c>
      <c r="R1968" t="s">
        <v>15354</v>
      </c>
      <c r="S1968" t="s">
        <v>15354</v>
      </c>
      <c r="T1968">
        <v>1.2412799999999999</v>
      </c>
      <c r="U1968">
        <v>1.2403999999999999</v>
      </c>
      <c r="V1968" t="s">
        <v>15354</v>
      </c>
      <c r="W1968" t="s">
        <v>15354</v>
      </c>
      <c r="X1968" t="s">
        <v>15354</v>
      </c>
      <c r="Y1968">
        <v>4223.4723700437553</v>
      </c>
      <c r="Z1968">
        <v>5238.7951278022738</v>
      </c>
      <c r="AA1968">
        <v>238.79512780227378</v>
      </c>
      <c r="AB1968" t="s">
        <v>15354</v>
      </c>
    </row>
    <row r="1969" spans="1:28" hidden="1" x14ac:dyDescent="0.25">
      <c r="A1969" t="s">
        <v>2848</v>
      </c>
      <c r="B1969" s="2">
        <v>43131</v>
      </c>
      <c r="C1969" s="3">
        <v>0</v>
      </c>
      <c r="D1969">
        <v>1.2408399999999999</v>
      </c>
      <c r="E1969">
        <v>1.2474799999999999</v>
      </c>
      <c r="F1969">
        <v>1.23868</v>
      </c>
      <c r="G1969">
        <v>1.2416799999999999</v>
      </c>
      <c r="H1969">
        <v>322885</v>
      </c>
      <c r="I1969">
        <v>-32.366371206016879</v>
      </c>
      <c r="J1969">
        <v>1.1929237179487182</v>
      </c>
      <c r="K1969">
        <v>1.2009297353872168</v>
      </c>
      <c r="L1969">
        <v>1.2120763888888888</v>
      </c>
      <c r="M1969">
        <v>1.2164578451475554</v>
      </c>
      <c r="N1969">
        <v>1.221907083333333</v>
      </c>
      <c r="O1969">
        <v>1.2241977742104904</v>
      </c>
      <c r="P1969" t="s">
        <v>15354</v>
      </c>
      <c r="Q1969" t="s">
        <v>15353</v>
      </c>
      <c r="R1969" t="s">
        <v>15354</v>
      </c>
      <c r="S1969" t="s">
        <v>15354</v>
      </c>
      <c r="T1969">
        <v>1.2420800000000001</v>
      </c>
      <c r="U1969">
        <v>1.2412799999999999</v>
      </c>
      <c r="V1969" t="s">
        <v>15354</v>
      </c>
      <c r="W1969" t="s">
        <v>15354</v>
      </c>
      <c r="X1969" t="s">
        <v>15354</v>
      </c>
      <c r="Y1969">
        <v>4223.4723700437553</v>
      </c>
      <c r="Z1969">
        <v>5242.511783487912</v>
      </c>
      <c r="AA1969">
        <v>242.511783487912</v>
      </c>
      <c r="AB1969" t="s">
        <v>15354</v>
      </c>
    </row>
    <row r="1970" spans="1:28" hidden="1" x14ac:dyDescent="0.25">
      <c r="A1970" t="s">
        <v>2849</v>
      </c>
      <c r="B1970" s="2">
        <v>43132</v>
      </c>
      <c r="C1970" s="3">
        <v>0</v>
      </c>
      <c r="D1970">
        <v>1.2416799999999999</v>
      </c>
      <c r="E1970">
        <v>1.2522899999999999</v>
      </c>
      <c r="F1970">
        <v>1.23854</v>
      </c>
      <c r="G1970">
        <v>1.25105</v>
      </c>
      <c r="H1970">
        <v>299516</v>
      </c>
      <c r="I1970">
        <v>-7.1984958366908645</v>
      </c>
      <c r="J1970">
        <v>1.1940548717948722</v>
      </c>
      <c r="K1970">
        <v>1.2021986028457683</v>
      </c>
      <c r="L1970">
        <v>1.2138344444444444</v>
      </c>
      <c r="M1970">
        <v>1.2183276913557957</v>
      </c>
      <c r="N1970">
        <v>1.2237574999999998</v>
      </c>
      <c r="O1970">
        <v>1.2263459522736513</v>
      </c>
      <c r="P1970" t="s">
        <v>15354</v>
      </c>
      <c r="Q1970" t="s">
        <v>15353</v>
      </c>
      <c r="R1970" t="s">
        <v>15354</v>
      </c>
      <c r="S1970" t="s">
        <v>15354</v>
      </c>
      <c r="T1970">
        <v>1.2514700000000001</v>
      </c>
      <c r="U1970">
        <v>1.2506299999999999</v>
      </c>
      <c r="V1970" t="s">
        <v>15354</v>
      </c>
      <c r="W1970" t="s">
        <v>15354</v>
      </c>
      <c r="X1970" t="s">
        <v>15354</v>
      </c>
      <c r="Y1970">
        <v>4223.4723700437553</v>
      </c>
      <c r="Z1970">
        <v>5282.0012501478213</v>
      </c>
      <c r="AA1970">
        <v>282.00125014782134</v>
      </c>
      <c r="AB1970" t="s">
        <v>15354</v>
      </c>
    </row>
    <row r="1971" spans="1:28" hidden="1" x14ac:dyDescent="0.25">
      <c r="A1971" t="s">
        <v>2850</v>
      </c>
      <c r="B1971" s="2">
        <v>43133</v>
      </c>
      <c r="C1971" s="3">
        <v>0</v>
      </c>
      <c r="D1971">
        <v>1.2510699999999999</v>
      </c>
      <c r="E1971">
        <v>1.2518199999999999</v>
      </c>
      <c r="F1971">
        <v>1.24092</v>
      </c>
      <c r="G1971">
        <v>1.24559</v>
      </c>
      <c r="H1971">
        <v>301756</v>
      </c>
      <c r="I1971">
        <v>-22.368782632591518</v>
      </c>
      <c r="J1971">
        <v>1.1950770512820519</v>
      </c>
      <c r="K1971">
        <v>1.2032971192294197</v>
      </c>
      <c r="L1971">
        <v>1.2155116666666668</v>
      </c>
      <c r="M1971">
        <v>1.2198013296608878</v>
      </c>
      <c r="N1971">
        <v>1.2255304166666663</v>
      </c>
      <c r="O1971">
        <v>1.2278854760917592</v>
      </c>
      <c r="P1971" t="s">
        <v>15355</v>
      </c>
      <c r="Q1971" t="s">
        <v>15353</v>
      </c>
      <c r="R1971" t="s">
        <v>15354</v>
      </c>
      <c r="S1971" t="s">
        <v>15354</v>
      </c>
      <c r="T1971">
        <v>1.24596</v>
      </c>
      <c r="U1971">
        <v>1.24522</v>
      </c>
      <c r="V1971" t="s">
        <v>15354</v>
      </c>
      <c r="W1971" t="s">
        <v>15354</v>
      </c>
      <c r="X1971" t="s">
        <v>15354</v>
      </c>
      <c r="Y1971">
        <v>4223.4723700437553</v>
      </c>
      <c r="Z1971">
        <v>5259.1522646258845</v>
      </c>
      <c r="AA1971">
        <v>259.15226462588453</v>
      </c>
      <c r="AB1971" t="s">
        <v>15354</v>
      </c>
    </row>
    <row r="1972" spans="1:28" hidden="1" x14ac:dyDescent="0.25">
      <c r="A1972" t="s">
        <v>2851</v>
      </c>
      <c r="B1972" s="2">
        <v>43135</v>
      </c>
      <c r="C1972" s="3">
        <v>0</v>
      </c>
      <c r="D1972">
        <v>1.2432000000000001</v>
      </c>
      <c r="E1972">
        <v>1.2454700000000001</v>
      </c>
      <c r="F1972">
        <v>1.2424299999999999</v>
      </c>
      <c r="G1972">
        <v>1.2446200000000001</v>
      </c>
      <c r="H1972">
        <v>13276</v>
      </c>
      <c r="I1972">
        <v>-28.160741885625729</v>
      </c>
      <c r="J1972">
        <v>1.196154230769231</v>
      </c>
      <c r="K1972">
        <v>1.2043432681096875</v>
      </c>
      <c r="L1972">
        <v>1.2171380555555555</v>
      </c>
      <c r="M1972">
        <v>1.2211428794089478</v>
      </c>
      <c r="N1972">
        <v>1.2272354166666666</v>
      </c>
      <c r="O1972">
        <v>1.2292242380044185</v>
      </c>
      <c r="P1972" t="s">
        <v>15354</v>
      </c>
      <c r="Q1972" t="s">
        <v>15353</v>
      </c>
      <c r="R1972" t="s">
        <v>15354</v>
      </c>
      <c r="S1972" t="s">
        <v>15354</v>
      </c>
      <c r="T1972">
        <v>1.2449399999999999</v>
      </c>
      <c r="U1972">
        <v>1.2443</v>
      </c>
      <c r="V1972" t="s">
        <v>15354</v>
      </c>
      <c r="W1972" t="s">
        <v>15354</v>
      </c>
      <c r="X1972" t="s">
        <v>15354</v>
      </c>
      <c r="Y1972">
        <v>4223.4723700437553</v>
      </c>
      <c r="Z1972">
        <v>5255.2666700454447</v>
      </c>
      <c r="AA1972">
        <v>255.2666700454447</v>
      </c>
      <c r="AB1972" t="s">
        <v>15354</v>
      </c>
    </row>
    <row r="1973" spans="1:28" hidden="1" x14ac:dyDescent="0.25">
      <c r="A1973" t="s">
        <v>2852</v>
      </c>
      <c r="B1973" s="2">
        <v>43136</v>
      </c>
      <c r="C1973" s="3">
        <v>0</v>
      </c>
      <c r="D1973">
        <v>1.2446200000000001</v>
      </c>
      <c r="E1973">
        <v>1.2474799999999999</v>
      </c>
      <c r="F1973">
        <v>1.2362599999999999</v>
      </c>
      <c r="G1973">
        <v>1.2366600000000001</v>
      </c>
      <c r="H1973">
        <v>321289</v>
      </c>
      <c r="I1973">
        <v>-52.766615146831107</v>
      </c>
      <c r="J1973">
        <v>1.1971182051282052</v>
      </c>
      <c r="K1973">
        <v>1.2051614132208346</v>
      </c>
      <c r="L1973">
        <v>1.2185716666666666</v>
      </c>
      <c r="M1973">
        <v>1.2219816426841397</v>
      </c>
      <c r="N1973">
        <v>1.2288887499999999</v>
      </c>
      <c r="O1973">
        <v>1.2298190989640652</v>
      </c>
      <c r="P1973" t="s">
        <v>15354</v>
      </c>
      <c r="Q1973" t="s">
        <v>15353</v>
      </c>
      <c r="R1973" t="s">
        <v>15354</v>
      </c>
      <c r="S1973" t="s">
        <v>15354</v>
      </c>
      <c r="T1973">
        <v>1.2369000000000001</v>
      </c>
      <c r="U1973">
        <v>1.2364200000000001</v>
      </c>
      <c r="V1973" t="s">
        <v>15354</v>
      </c>
      <c r="W1973" t="s">
        <v>15354</v>
      </c>
      <c r="X1973" t="s">
        <v>15354</v>
      </c>
      <c r="Y1973">
        <v>4223.4723700437553</v>
      </c>
      <c r="Z1973">
        <v>5221.9857077695006</v>
      </c>
      <c r="AA1973">
        <v>221.98570776950055</v>
      </c>
      <c r="AB1973" t="s">
        <v>15354</v>
      </c>
    </row>
    <row r="1974" spans="1:28" hidden="1" x14ac:dyDescent="0.25">
      <c r="A1974" t="s">
        <v>2853</v>
      </c>
      <c r="B1974" s="2">
        <v>43137</v>
      </c>
      <c r="C1974" s="3">
        <v>0</v>
      </c>
      <c r="D1974">
        <v>1.2366699999999999</v>
      </c>
      <c r="E1974">
        <v>1.24343</v>
      </c>
      <c r="F1974">
        <v>1.2313799999999999</v>
      </c>
      <c r="G1974">
        <v>1.23803</v>
      </c>
      <c r="H1974">
        <v>416227</v>
      </c>
      <c r="I1974">
        <v>-48.531684698608956</v>
      </c>
      <c r="J1974">
        <v>1.1981041025641028</v>
      </c>
      <c r="K1974">
        <v>1.205993529341826</v>
      </c>
      <c r="L1974">
        <v>1.2199863888888887</v>
      </c>
      <c r="M1974">
        <v>1.22284912145797</v>
      </c>
      <c r="N1974">
        <v>1.2307716666666664</v>
      </c>
      <c r="O1974">
        <v>1.2304759710469402</v>
      </c>
      <c r="P1974" t="s">
        <v>15354</v>
      </c>
      <c r="Q1974" t="s">
        <v>15353</v>
      </c>
      <c r="R1974" t="s">
        <v>15354</v>
      </c>
      <c r="S1974" t="s">
        <v>15354</v>
      </c>
      <c r="T1974">
        <v>1.2382200000000001</v>
      </c>
      <c r="U1974">
        <v>1.2378400000000001</v>
      </c>
      <c r="V1974" t="s">
        <v>15354</v>
      </c>
      <c r="W1974" t="s">
        <v>15354</v>
      </c>
      <c r="X1974" t="s">
        <v>15354</v>
      </c>
      <c r="Y1974">
        <v>4223.4723700437553</v>
      </c>
      <c r="Z1974">
        <v>5227.9830385349624</v>
      </c>
      <c r="AA1974">
        <v>227.98303853496236</v>
      </c>
      <c r="AB1974" t="s">
        <v>15354</v>
      </c>
    </row>
    <row r="1975" spans="1:28" hidden="1" x14ac:dyDescent="0.25">
      <c r="A1975" t="s">
        <v>2854</v>
      </c>
      <c r="B1975" s="2">
        <v>43138</v>
      </c>
      <c r="C1975" s="3">
        <v>0</v>
      </c>
      <c r="D1975">
        <v>1.23803</v>
      </c>
      <c r="E1975">
        <v>1.24055</v>
      </c>
      <c r="F1975">
        <v>1.2245900000000001</v>
      </c>
      <c r="G1975">
        <v>1.2270000000000001</v>
      </c>
      <c r="H1975">
        <v>317719</v>
      </c>
      <c r="I1975">
        <v>-85.04613426662381</v>
      </c>
      <c r="J1975">
        <v>1.1989620512820514</v>
      </c>
      <c r="K1975">
        <v>1.2065253387255772</v>
      </c>
      <c r="L1975">
        <v>1.2211333333333334</v>
      </c>
      <c r="M1975">
        <v>1.2230734932710527</v>
      </c>
      <c r="N1975">
        <v>1.2320808333333333</v>
      </c>
      <c r="O1975">
        <v>1.230197893363185</v>
      </c>
      <c r="P1975" t="s">
        <v>15354</v>
      </c>
      <c r="Q1975" t="s">
        <v>15353</v>
      </c>
      <c r="R1975" t="s">
        <v>15354</v>
      </c>
      <c r="S1975" t="s">
        <v>15354</v>
      </c>
      <c r="T1975">
        <v>1.2272799999999999</v>
      </c>
      <c r="U1975">
        <v>1.22672</v>
      </c>
      <c r="V1975" t="s">
        <v>15354</v>
      </c>
      <c r="W1975" t="s">
        <v>15354</v>
      </c>
      <c r="X1975" t="s">
        <v>15354</v>
      </c>
      <c r="Y1975">
        <v>4223.4723700437553</v>
      </c>
      <c r="Z1975">
        <v>5181.0180257800757</v>
      </c>
      <c r="AA1975">
        <v>181.01802578007573</v>
      </c>
      <c r="AB1975" t="s">
        <v>15354</v>
      </c>
    </row>
    <row r="1976" spans="1:28" hidden="1" x14ac:dyDescent="0.25">
      <c r="A1976" t="s">
        <v>2855</v>
      </c>
      <c r="B1976" s="2">
        <v>43139</v>
      </c>
      <c r="C1976" s="3">
        <v>0</v>
      </c>
      <c r="D1976">
        <v>1.22699</v>
      </c>
      <c r="E1976">
        <v>1.2294799999999999</v>
      </c>
      <c r="F1976">
        <v>1.2212000000000001</v>
      </c>
      <c r="G1976">
        <v>1.2260599999999999</v>
      </c>
      <c r="H1976">
        <v>368067</v>
      </c>
      <c r="I1976">
        <v>-85.059944666462115</v>
      </c>
      <c r="J1976">
        <v>1.1998153846153845</v>
      </c>
      <c r="K1976">
        <v>1.2070198871122713</v>
      </c>
      <c r="L1976">
        <v>1.2221344444444444</v>
      </c>
      <c r="M1976">
        <v>1.223234926067212</v>
      </c>
      <c r="N1976">
        <v>1.2329887499999999</v>
      </c>
      <c r="O1976">
        <v>1.2298668618941304</v>
      </c>
      <c r="P1976" t="s">
        <v>15354</v>
      </c>
      <c r="Q1976" t="s">
        <v>15353</v>
      </c>
      <c r="R1976" t="s">
        <v>15354</v>
      </c>
      <c r="S1976" t="s">
        <v>15354</v>
      </c>
      <c r="T1976">
        <v>1.22641</v>
      </c>
      <c r="U1976">
        <v>1.2257100000000001</v>
      </c>
      <c r="V1976" t="s">
        <v>15354</v>
      </c>
      <c r="W1976" t="s">
        <v>15354</v>
      </c>
      <c r="X1976" t="s">
        <v>15354</v>
      </c>
      <c r="Y1976">
        <v>4223.4723700437553</v>
      </c>
      <c r="Z1976">
        <v>5176.7523186863318</v>
      </c>
      <c r="AA1976">
        <v>176.75231868633182</v>
      </c>
      <c r="AB1976" t="s">
        <v>15354</v>
      </c>
    </row>
    <row r="1977" spans="1:28" hidden="1" x14ac:dyDescent="0.25">
      <c r="A1977" t="s">
        <v>2856</v>
      </c>
      <c r="B1977" s="2">
        <v>43140</v>
      </c>
      <c r="C1977" s="3">
        <v>0</v>
      </c>
      <c r="D1977">
        <v>1.22607</v>
      </c>
      <c r="E1977">
        <v>1.2287300000000001</v>
      </c>
      <c r="F1977">
        <v>1.22054</v>
      </c>
      <c r="G1977">
        <v>1.2251000000000001</v>
      </c>
      <c r="H1977">
        <v>321983</v>
      </c>
      <c r="I1977">
        <v>-86.26092196444678</v>
      </c>
      <c r="J1977">
        <v>1.2005907692307694</v>
      </c>
      <c r="K1977">
        <v>1.2074776114891757</v>
      </c>
      <c r="L1977">
        <v>1.2229999999999999</v>
      </c>
      <c r="M1977">
        <v>1.2233357408743897</v>
      </c>
      <c r="N1977">
        <v>1.2332041666666664</v>
      </c>
      <c r="O1977">
        <v>1.2294855129426001</v>
      </c>
      <c r="P1977" t="s">
        <v>15354</v>
      </c>
      <c r="Q1977" t="s">
        <v>15353</v>
      </c>
      <c r="R1977" t="s">
        <v>15354</v>
      </c>
      <c r="S1977" t="s">
        <v>15354</v>
      </c>
      <c r="T1977">
        <v>1.2255</v>
      </c>
      <c r="U1977">
        <v>1.2246999999999999</v>
      </c>
      <c r="V1977" t="s">
        <v>15354</v>
      </c>
      <c r="W1977" t="s">
        <v>15354</v>
      </c>
      <c r="X1977" t="s">
        <v>15354</v>
      </c>
      <c r="Y1977">
        <v>4223.4723700437553</v>
      </c>
      <c r="Z1977">
        <v>5172.486611592587</v>
      </c>
      <c r="AA1977">
        <v>172.486611592587</v>
      </c>
      <c r="AB1977" t="s">
        <v>15354</v>
      </c>
    </row>
    <row r="1978" spans="1:28" hidden="1" x14ac:dyDescent="0.25">
      <c r="A1978" t="s">
        <v>2857</v>
      </c>
      <c r="B1978" s="2">
        <v>43142</v>
      </c>
      <c r="C1978" s="3">
        <v>0</v>
      </c>
      <c r="D1978">
        <v>1.2248300000000001</v>
      </c>
      <c r="E1978">
        <v>1.2252400000000001</v>
      </c>
      <c r="F1978">
        <v>1.22418</v>
      </c>
      <c r="G1978">
        <v>1.22522</v>
      </c>
      <c r="H1978">
        <v>8136</v>
      </c>
      <c r="I1978">
        <v>-85.259842519684952</v>
      </c>
      <c r="J1978">
        <v>1.2013451282051282</v>
      </c>
      <c r="K1978">
        <v>1.2079267858818548</v>
      </c>
      <c r="L1978">
        <v>1.2237047222222219</v>
      </c>
      <c r="M1978">
        <v>1.2234375927190173</v>
      </c>
      <c r="N1978">
        <v>1.2334554166666665</v>
      </c>
      <c r="O1978">
        <v>1.2291442719071921</v>
      </c>
      <c r="P1978" t="s">
        <v>15354</v>
      </c>
      <c r="Q1978" t="s">
        <v>15353</v>
      </c>
      <c r="R1978" t="s">
        <v>15354</v>
      </c>
      <c r="S1978" t="s">
        <v>15354</v>
      </c>
      <c r="T1978">
        <v>1.2256400000000001</v>
      </c>
      <c r="U1978">
        <v>1.2248000000000001</v>
      </c>
      <c r="V1978" t="s">
        <v>15354</v>
      </c>
      <c r="W1978" t="s">
        <v>15354</v>
      </c>
      <c r="X1978" t="s">
        <v>15354</v>
      </c>
      <c r="Y1978">
        <v>4223.4723700437553</v>
      </c>
      <c r="Z1978">
        <v>5172.9089588295919</v>
      </c>
      <c r="AA1978">
        <v>172.90895882959194</v>
      </c>
      <c r="AB1978" t="s">
        <v>15354</v>
      </c>
    </row>
    <row r="1979" spans="1:28" hidden="1" x14ac:dyDescent="0.25">
      <c r="A1979" t="s">
        <v>2858</v>
      </c>
      <c r="B1979" s="2">
        <v>43143</v>
      </c>
      <c r="C1979" s="3">
        <v>0</v>
      </c>
      <c r="D1979">
        <v>1.22523</v>
      </c>
      <c r="E1979">
        <v>1.23071</v>
      </c>
      <c r="F1979">
        <v>1.2235</v>
      </c>
      <c r="G1979">
        <v>1.23004</v>
      </c>
      <c r="H1979">
        <v>247884</v>
      </c>
      <c r="I1979">
        <v>-70.078740157480055</v>
      </c>
      <c r="J1979">
        <v>1.2021650000000002</v>
      </c>
      <c r="K1979">
        <v>1.2084866140873776</v>
      </c>
      <c r="L1979">
        <v>1.2245097222222219</v>
      </c>
      <c r="M1979">
        <v>1.2237944795990705</v>
      </c>
      <c r="N1979">
        <v>1.2335966666666665</v>
      </c>
      <c r="O1979">
        <v>1.2292159301546166</v>
      </c>
      <c r="P1979" t="s">
        <v>15353</v>
      </c>
      <c r="Q1979" t="s">
        <v>15353</v>
      </c>
      <c r="R1979" t="s">
        <v>15353</v>
      </c>
      <c r="S1979" t="s">
        <v>15354</v>
      </c>
      <c r="T1979">
        <v>1.23047</v>
      </c>
      <c r="U1979">
        <v>1.2296100000000001</v>
      </c>
      <c r="V1979" t="s">
        <v>15354</v>
      </c>
      <c r="W1979" t="s">
        <v>15354</v>
      </c>
      <c r="X1979">
        <v>5000</v>
      </c>
      <c r="Y1979">
        <v>4223.4723700437553</v>
      </c>
      <c r="Z1979">
        <v>5193.2238609295027</v>
      </c>
      <c r="AA1979">
        <v>193.22386092950273</v>
      </c>
      <c r="AB1979" t="s">
        <v>15354</v>
      </c>
    </row>
    <row r="1980" spans="1:28" hidden="1" x14ac:dyDescent="0.25">
      <c r="A1980" t="s">
        <v>2859</v>
      </c>
      <c r="B1980" s="2">
        <v>43144</v>
      </c>
      <c r="C1980" s="3">
        <v>0</v>
      </c>
      <c r="D1980">
        <v>1.2300899999999999</v>
      </c>
      <c r="E1980">
        <v>1.2371000000000001</v>
      </c>
      <c r="F1980">
        <v>1.22844</v>
      </c>
      <c r="G1980">
        <v>1.23536</v>
      </c>
      <c r="H1980">
        <v>259066</v>
      </c>
      <c r="I1980">
        <v>-53.32283464566904</v>
      </c>
      <c r="J1980">
        <v>1.2030483333333335</v>
      </c>
      <c r="K1980">
        <v>1.2091669529712414</v>
      </c>
      <c r="L1980">
        <v>1.2253213888888885</v>
      </c>
      <c r="M1980">
        <v>1.2244196428639855</v>
      </c>
      <c r="N1980">
        <v>1.2339420833333332</v>
      </c>
      <c r="O1980">
        <v>1.2297074557422474</v>
      </c>
      <c r="P1980" t="s">
        <v>15354</v>
      </c>
      <c r="Q1980" t="s">
        <v>15353</v>
      </c>
      <c r="R1980" t="s">
        <v>15354</v>
      </c>
      <c r="S1980" t="s">
        <v>15354</v>
      </c>
      <c r="T1980">
        <v>1.2357899999999999</v>
      </c>
      <c r="U1980">
        <v>1.2349300000000001</v>
      </c>
      <c r="V1980" t="s">
        <v>15354</v>
      </c>
      <c r="W1980" t="s">
        <v>15354</v>
      </c>
      <c r="X1980" t="s">
        <v>15354</v>
      </c>
      <c r="Y1980">
        <v>4223.4723700437553</v>
      </c>
      <c r="Z1980">
        <v>5215.6927339381355</v>
      </c>
      <c r="AA1980">
        <v>215.69273393813546</v>
      </c>
      <c r="AB1980" t="s">
        <v>15354</v>
      </c>
    </row>
    <row r="1981" spans="1:28" hidden="1" x14ac:dyDescent="0.25">
      <c r="A1981" t="s">
        <v>2860</v>
      </c>
      <c r="B1981" s="2">
        <v>43145</v>
      </c>
      <c r="C1981" s="3">
        <v>0</v>
      </c>
      <c r="D1981">
        <v>1.2353700000000001</v>
      </c>
      <c r="E1981">
        <v>1.24695</v>
      </c>
      <c r="F1981">
        <v>1.2275799999999999</v>
      </c>
      <c r="G1981">
        <v>1.24681</v>
      </c>
      <c r="H1981">
        <v>303041</v>
      </c>
      <c r="I1981">
        <v>-17.259842519684849</v>
      </c>
      <c r="J1981">
        <v>1.2039169230769231</v>
      </c>
      <c r="K1981">
        <v>1.210119941503615</v>
      </c>
      <c r="L1981">
        <v>1.226591944444444</v>
      </c>
      <c r="M1981">
        <v>1.2256299324389053</v>
      </c>
      <c r="N1981">
        <v>1.2351416666666666</v>
      </c>
      <c r="O1981">
        <v>1.2310756592828678</v>
      </c>
      <c r="P1981" t="s">
        <v>15354</v>
      </c>
      <c r="Q1981" t="s">
        <v>15353</v>
      </c>
      <c r="R1981" t="s">
        <v>15354</v>
      </c>
      <c r="S1981" t="s">
        <v>15354</v>
      </c>
      <c r="T1981">
        <v>1.24726</v>
      </c>
      <c r="U1981">
        <v>1.2463599999999999</v>
      </c>
      <c r="V1981" t="s">
        <v>15354</v>
      </c>
      <c r="W1981" t="s">
        <v>15354</v>
      </c>
      <c r="X1981" t="s">
        <v>15354</v>
      </c>
      <c r="Y1981">
        <v>4223.4723700437553</v>
      </c>
      <c r="Z1981">
        <v>5263.9670231277341</v>
      </c>
      <c r="AA1981">
        <v>263.96702312773414</v>
      </c>
      <c r="AB1981" t="s">
        <v>15354</v>
      </c>
    </row>
    <row r="1982" spans="1:28" hidden="1" x14ac:dyDescent="0.25">
      <c r="A1982" t="s">
        <v>2861</v>
      </c>
      <c r="B1982" s="2">
        <v>43146</v>
      </c>
      <c r="C1982" s="3">
        <v>0</v>
      </c>
      <c r="D1982">
        <v>1.24682</v>
      </c>
      <c r="E1982">
        <v>1.2510300000000001</v>
      </c>
      <c r="F1982">
        <v>1.24478</v>
      </c>
      <c r="G1982">
        <v>1.25027</v>
      </c>
      <c r="H1982">
        <v>290827</v>
      </c>
      <c r="I1982">
        <v>-6.3622047244091791</v>
      </c>
      <c r="J1982">
        <v>1.2048401282051284</v>
      </c>
      <c r="K1982">
        <v>1.2111363986807386</v>
      </c>
      <c r="L1982">
        <v>1.2278038888888885</v>
      </c>
      <c r="M1982">
        <v>1.2269618279827483</v>
      </c>
      <c r="N1982">
        <v>1.2362612499999999</v>
      </c>
      <c r="O1982">
        <v>1.2326112065402384</v>
      </c>
      <c r="P1982" t="s">
        <v>15354</v>
      </c>
      <c r="Q1982" t="s">
        <v>15353</v>
      </c>
      <c r="R1982" t="s">
        <v>15354</v>
      </c>
      <c r="S1982" t="s">
        <v>15354</v>
      </c>
      <c r="T1982">
        <v>1.25071</v>
      </c>
      <c r="U1982">
        <v>1.24983</v>
      </c>
      <c r="V1982" t="s">
        <v>15354</v>
      </c>
      <c r="W1982" t="s">
        <v>15354</v>
      </c>
      <c r="X1982" t="s">
        <v>15354</v>
      </c>
      <c r="Y1982">
        <v>4223.4723700437553</v>
      </c>
      <c r="Z1982">
        <v>5278.6224722517863</v>
      </c>
      <c r="AA1982">
        <v>278.62247225178635</v>
      </c>
      <c r="AB1982" t="s">
        <v>15354</v>
      </c>
    </row>
    <row r="1983" spans="1:28" hidden="1" x14ac:dyDescent="0.25">
      <c r="A1983" t="s">
        <v>2862</v>
      </c>
      <c r="B1983" s="2">
        <v>43147</v>
      </c>
      <c r="C1983" s="3">
        <v>0</v>
      </c>
      <c r="D1983">
        <v>1.25027</v>
      </c>
      <c r="E1983">
        <v>1.25553</v>
      </c>
      <c r="F1983">
        <v>1.2393099999999999</v>
      </c>
      <c r="G1983">
        <v>1.24041</v>
      </c>
      <c r="H1983">
        <v>287242</v>
      </c>
      <c r="I1983">
        <v>-43.212346384681304</v>
      </c>
      <c r="J1983">
        <v>1.2056426923076926</v>
      </c>
      <c r="K1983">
        <v>1.211877502511606</v>
      </c>
      <c r="L1983">
        <v>1.2288419444444441</v>
      </c>
      <c r="M1983">
        <v>1.227688756199897</v>
      </c>
      <c r="N1983">
        <v>1.2370512500000002</v>
      </c>
      <c r="O1983">
        <v>1.2332351100170194</v>
      </c>
      <c r="P1983" t="s">
        <v>15355</v>
      </c>
      <c r="Q1983" t="s">
        <v>15353</v>
      </c>
      <c r="R1983" t="s">
        <v>15354</v>
      </c>
      <c r="S1983" t="s">
        <v>15354</v>
      </c>
      <c r="T1983">
        <v>1.2408300000000001</v>
      </c>
      <c r="U1983">
        <v>1.2399899999999999</v>
      </c>
      <c r="V1983" t="s">
        <v>15354</v>
      </c>
      <c r="W1983" t="s">
        <v>15354</v>
      </c>
      <c r="X1983" t="s">
        <v>15354</v>
      </c>
      <c r="Y1983">
        <v>4223.4723700437553</v>
      </c>
      <c r="Z1983">
        <v>5237.0635041305559</v>
      </c>
      <c r="AA1983">
        <v>237.06350413055588</v>
      </c>
      <c r="AB1983" t="s">
        <v>15354</v>
      </c>
    </row>
    <row r="1984" spans="1:28" hidden="1" x14ac:dyDescent="0.25">
      <c r="A1984" t="s">
        <v>2863</v>
      </c>
      <c r="B1984" s="2">
        <v>43149</v>
      </c>
      <c r="C1984" s="3">
        <v>0</v>
      </c>
      <c r="D1984">
        <v>1.2401500000000001</v>
      </c>
      <c r="E1984">
        <v>1.24204</v>
      </c>
      <c r="F1984">
        <v>1.24014</v>
      </c>
      <c r="G1984">
        <v>1.2411700000000001</v>
      </c>
      <c r="H1984">
        <v>6405</v>
      </c>
      <c r="I1984">
        <v>-41.040297227779071</v>
      </c>
      <c r="J1984">
        <v>1.2064424358974359</v>
      </c>
      <c r="K1984">
        <v>1.2126190847265019</v>
      </c>
      <c r="L1984">
        <v>1.2298827777777772</v>
      </c>
      <c r="M1984">
        <v>1.2284174720809837</v>
      </c>
      <c r="N1984">
        <v>1.2377</v>
      </c>
      <c r="O1984">
        <v>1.2338699012156578</v>
      </c>
      <c r="P1984" t="s">
        <v>15354</v>
      </c>
      <c r="Q1984" t="s">
        <v>15353</v>
      </c>
      <c r="R1984" t="s">
        <v>15354</v>
      </c>
      <c r="S1984" t="s">
        <v>15354</v>
      </c>
      <c r="T1984">
        <v>1.2415799999999999</v>
      </c>
      <c r="U1984">
        <v>1.2407600000000001</v>
      </c>
      <c r="V1984" t="s">
        <v>15354</v>
      </c>
      <c r="W1984" t="s">
        <v>15354</v>
      </c>
      <c r="X1984" t="s">
        <v>15354</v>
      </c>
      <c r="Y1984">
        <v>4223.4723700437553</v>
      </c>
      <c r="Z1984">
        <v>5240.3155778554901</v>
      </c>
      <c r="AA1984">
        <v>240.31557785549012</v>
      </c>
      <c r="AB1984" t="s">
        <v>15354</v>
      </c>
    </row>
    <row r="1985" spans="1:28" hidden="1" x14ac:dyDescent="0.25">
      <c r="A1985" t="s">
        <v>2864</v>
      </c>
      <c r="B1985" s="2">
        <v>43150</v>
      </c>
      <c r="C1985" s="3">
        <v>0</v>
      </c>
      <c r="D1985">
        <v>1.2411700000000001</v>
      </c>
      <c r="E1985">
        <v>1.24349</v>
      </c>
      <c r="F1985">
        <v>1.2369000000000001</v>
      </c>
      <c r="G1985">
        <v>1.2400199999999999</v>
      </c>
      <c r="H1985">
        <v>194758</v>
      </c>
      <c r="I1985">
        <v>-44.326950557302375</v>
      </c>
      <c r="J1985">
        <v>1.2072960256410257</v>
      </c>
      <c r="K1985">
        <v>1.2133127787840587</v>
      </c>
      <c r="L1985">
        <v>1.2310783333333331</v>
      </c>
      <c r="M1985">
        <v>1.229044635752282</v>
      </c>
      <c r="N1985">
        <v>1.2383</v>
      </c>
      <c r="O1985">
        <v>1.2343619091184053</v>
      </c>
      <c r="P1985" t="s">
        <v>15354</v>
      </c>
      <c r="Q1985" t="s">
        <v>15353</v>
      </c>
      <c r="R1985" t="s">
        <v>15354</v>
      </c>
      <c r="S1985" t="s">
        <v>15354</v>
      </c>
      <c r="T1985">
        <v>1.24044</v>
      </c>
      <c r="U1985">
        <v>1.2396</v>
      </c>
      <c r="V1985" t="s">
        <v>15354</v>
      </c>
      <c r="W1985" t="s">
        <v>15354</v>
      </c>
      <c r="X1985" t="s">
        <v>15354</v>
      </c>
      <c r="Y1985">
        <v>4223.4723700437553</v>
      </c>
      <c r="Z1985">
        <v>5235.4163499062388</v>
      </c>
      <c r="AA1985">
        <v>235.41634990623879</v>
      </c>
      <c r="AB1985" t="s">
        <v>15354</v>
      </c>
    </row>
    <row r="1986" spans="1:28" hidden="1" x14ac:dyDescent="0.25">
      <c r="A1986" t="s">
        <v>2865</v>
      </c>
      <c r="B1986" s="2">
        <v>43151</v>
      </c>
      <c r="C1986" s="3">
        <v>0</v>
      </c>
      <c r="D1986">
        <v>1.2400100000000001</v>
      </c>
      <c r="E1986">
        <v>1.2410600000000001</v>
      </c>
      <c r="F1986">
        <v>1.2319899999999999</v>
      </c>
      <c r="G1986">
        <v>1.23353</v>
      </c>
      <c r="H1986">
        <v>267694</v>
      </c>
      <c r="I1986">
        <v>-62.87510717347805</v>
      </c>
      <c r="J1986">
        <v>1.2080629487179486</v>
      </c>
      <c r="K1986">
        <v>1.2138246071692724</v>
      </c>
      <c r="L1986">
        <v>1.232208611111111</v>
      </c>
      <c r="M1986">
        <v>1.2292870878737803</v>
      </c>
      <c r="N1986">
        <v>1.2384112500000002</v>
      </c>
      <c r="O1986">
        <v>1.234295356388933</v>
      </c>
      <c r="P1986" t="s">
        <v>15354</v>
      </c>
      <c r="Q1986" t="s">
        <v>15353</v>
      </c>
      <c r="R1986" t="s">
        <v>15354</v>
      </c>
      <c r="S1986" t="s">
        <v>15354</v>
      </c>
      <c r="T1986">
        <v>1.2339500000000001</v>
      </c>
      <c r="U1986">
        <v>1.2331099999999999</v>
      </c>
      <c r="V1986" t="s">
        <v>15354</v>
      </c>
      <c r="W1986" t="s">
        <v>15354</v>
      </c>
      <c r="X1986" t="s">
        <v>15354</v>
      </c>
      <c r="Y1986">
        <v>4223.4723700437553</v>
      </c>
      <c r="Z1986">
        <v>5208.0060142246548</v>
      </c>
      <c r="AA1986">
        <v>208.00601422465479</v>
      </c>
      <c r="AB1986" t="s">
        <v>15354</v>
      </c>
    </row>
    <row r="1987" spans="1:28" hidden="1" x14ac:dyDescent="0.25">
      <c r="A1987" t="s">
        <v>2866</v>
      </c>
      <c r="B1987" s="2">
        <v>43152</v>
      </c>
      <c r="C1987" s="3">
        <v>0</v>
      </c>
      <c r="D1987">
        <v>1.2335199999999999</v>
      </c>
      <c r="E1987">
        <v>1.2359800000000001</v>
      </c>
      <c r="F1987">
        <v>1.2273400000000001</v>
      </c>
      <c r="G1987">
        <v>1.22804</v>
      </c>
      <c r="H1987">
        <v>282711</v>
      </c>
      <c r="I1987">
        <v>-78.565304372677787</v>
      </c>
      <c r="J1987">
        <v>1.208753717948718</v>
      </c>
      <c r="K1987">
        <v>1.2141844905320756</v>
      </c>
      <c r="L1987">
        <v>1.2331102777777776</v>
      </c>
      <c r="M1987">
        <v>1.229219677718441</v>
      </c>
      <c r="N1987">
        <v>1.2379450000000001</v>
      </c>
      <c r="O1987">
        <v>1.2337949278778184</v>
      </c>
      <c r="P1987" t="s">
        <v>15354</v>
      </c>
      <c r="Q1987" t="s">
        <v>15353</v>
      </c>
      <c r="R1987" t="s">
        <v>15354</v>
      </c>
      <c r="S1987" t="s">
        <v>15354</v>
      </c>
      <c r="T1987">
        <v>1.22845</v>
      </c>
      <c r="U1987">
        <v>1.22763</v>
      </c>
      <c r="V1987" t="s">
        <v>15354</v>
      </c>
      <c r="W1987" t="s">
        <v>15354</v>
      </c>
      <c r="X1987" t="s">
        <v>15354</v>
      </c>
      <c r="Y1987">
        <v>4223.4723700437553</v>
      </c>
      <c r="Z1987">
        <v>5184.8613856368156</v>
      </c>
      <c r="AA1987">
        <v>184.86138563681561</v>
      </c>
      <c r="AB1987" t="s">
        <v>15354</v>
      </c>
    </row>
    <row r="1988" spans="1:28" hidden="1" x14ac:dyDescent="0.25">
      <c r="A1988" t="s">
        <v>2867</v>
      </c>
      <c r="B1988" s="2">
        <v>43153</v>
      </c>
      <c r="C1988" s="3">
        <v>0</v>
      </c>
      <c r="D1988">
        <v>1.2280500000000001</v>
      </c>
      <c r="E1988">
        <v>1.2352000000000001</v>
      </c>
      <c r="F1988">
        <v>1.22597</v>
      </c>
      <c r="G1988">
        <v>1.2325600000000001</v>
      </c>
      <c r="H1988">
        <v>263041</v>
      </c>
      <c r="I1988">
        <v>-65.647327807944805</v>
      </c>
      <c r="J1988">
        <v>1.2094088461538461</v>
      </c>
      <c r="K1988">
        <v>1.2146496933034154</v>
      </c>
      <c r="L1988">
        <v>1.2338961111111111</v>
      </c>
      <c r="M1988">
        <v>1.2294002356796063</v>
      </c>
      <c r="N1988">
        <v>1.2376708333333335</v>
      </c>
      <c r="O1988">
        <v>1.2336961336475929</v>
      </c>
      <c r="P1988" t="s">
        <v>15354</v>
      </c>
      <c r="Q1988" t="s">
        <v>15353</v>
      </c>
      <c r="R1988" t="s">
        <v>15354</v>
      </c>
      <c r="S1988" t="s">
        <v>15354</v>
      </c>
      <c r="T1988">
        <v>1.23295</v>
      </c>
      <c r="U1988">
        <v>1.23217</v>
      </c>
      <c r="V1988" t="s">
        <v>15354</v>
      </c>
      <c r="W1988" t="s">
        <v>15354</v>
      </c>
      <c r="X1988" t="s">
        <v>15354</v>
      </c>
      <c r="Y1988">
        <v>4223.4723700437553</v>
      </c>
      <c r="Z1988">
        <v>5204.0359501968142</v>
      </c>
      <c r="AA1988">
        <v>204.03595019681416</v>
      </c>
      <c r="AB1988" t="s">
        <v>15354</v>
      </c>
    </row>
    <row r="1989" spans="1:28" hidden="1" x14ac:dyDescent="0.25">
      <c r="A1989" t="s">
        <v>2868</v>
      </c>
      <c r="B1989" s="2">
        <v>43154</v>
      </c>
      <c r="C1989" s="3">
        <v>0</v>
      </c>
      <c r="D1989">
        <v>1.2325600000000001</v>
      </c>
      <c r="E1989">
        <v>1.23316</v>
      </c>
      <c r="F1989">
        <v>1.2279800000000001</v>
      </c>
      <c r="G1989">
        <v>1.2293700000000001</v>
      </c>
      <c r="H1989">
        <v>220839</v>
      </c>
      <c r="I1989">
        <v>-74.764218348099192</v>
      </c>
      <c r="J1989">
        <v>1.2099773076923079</v>
      </c>
      <c r="K1989">
        <v>1.2150223592957341</v>
      </c>
      <c r="L1989">
        <v>1.2341583333333332</v>
      </c>
      <c r="M1989">
        <v>1.2293986013185465</v>
      </c>
      <c r="N1989">
        <v>1.2371099999999999</v>
      </c>
      <c r="O1989">
        <v>1.2333500429557855</v>
      </c>
      <c r="P1989" t="s">
        <v>15354</v>
      </c>
      <c r="Q1989" t="s">
        <v>15353</v>
      </c>
      <c r="R1989" t="s">
        <v>15354</v>
      </c>
      <c r="S1989" t="s">
        <v>15354</v>
      </c>
      <c r="T1989">
        <v>1.2297400000000001</v>
      </c>
      <c r="U1989">
        <v>1.2290000000000001</v>
      </c>
      <c r="V1989" t="s">
        <v>15354</v>
      </c>
      <c r="W1989" t="s">
        <v>15354</v>
      </c>
      <c r="X1989" t="s">
        <v>15354</v>
      </c>
      <c r="Y1989">
        <v>4223.4723700437553</v>
      </c>
      <c r="Z1989">
        <v>5190.6475427837759</v>
      </c>
      <c r="AA1989">
        <v>190.64754278377586</v>
      </c>
      <c r="AB1989" t="s">
        <v>15354</v>
      </c>
    </row>
    <row r="1990" spans="1:28" hidden="1" x14ac:dyDescent="0.25">
      <c r="A1990" t="s">
        <v>2869</v>
      </c>
      <c r="B1990" s="2">
        <v>43156</v>
      </c>
      <c r="C1990" s="3">
        <v>0</v>
      </c>
      <c r="D1990">
        <v>1.2292799999999999</v>
      </c>
      <c r="E1990">
        <v>1.2294700000000001</v>
      </c>
      <c r="F1990">
        <v>1.2280899999999999</v>
      </c>
      <c r="G1990">
        <v>1.2288300000000001</v>
      </c>
      <c r="H1990">
        <v>6525</v>
      </c>
      <c r="I1990">
        <v>-76.307516433266329</v>
      </c>
      <c r="J1990">
        <v>1.2104384615384614</v>
      </c>
      <c r="K1990">
        <v>1.2153719198198929</v>
      </c>
      <c r="L1990">
        <v>1.2344261111111112</v>
      </c>
      <c r="M1990">
        <v>1.2293678661121386</v>
      </c>
      <c r="N1990">
        <v>1.2365145833333333</v>
      </c>
      <c r="O1990">
        <v>1.2329884395193227</v>
      </c>
      <c r="P1990" t="s">
        <v>15354</v>
      </c>
      <c r="Q1990" t="s">
        <v>15353</v>
      </c>
      <c r="R1990" t="s">
        <v>15354</v>
      </c>
      <c r="S1990" t="s">
        <v>15354</v>
      </c>
      <c r="T1990">
        <v>1.2291799999999999</v>
      </c>
      <c r="U1990">
        <v>1.22848</v>
      </c>
      <c r="V1990" t="s">
        <v>15354</v>
      </c>
      <c r="W1990" t="s">
        <v>15354</v>
      </c>
      <c r="X1990" t="s">
        <v>15354</v>
      </c>
      <c r="Y1990">
        <v>4223.4723700437553</v>
      </c>
      <c r="Z1990">
        <v>5188.4513371513522</v>
      </c>
      <c r="AA1990">
        <v>188.45133715135216</v>
      </c>
      <c r="AB1990" t="s">
        <v>15354</v>
      </c>
    </row>
    <row r="1991" spans="1:28" hidden="1" x14ac:dyDescent="0.25">
      <c r="A1991" t="s">
        <v>2870</v>
      </c>
      <c r="B1991" s="2">
        <v>43157</v>
      </c>
      <c r="C1991" s="3">
        <v>0</v>
      </c>
      <c r="D1991">
        <v>1.2288300000000001</v>
      </c>
      <c r="E1991">
        <v>1.2355</v>
      </c>
      <c r="F1991">
        <v>1.22776</v>
      </c>
      <c r="G1991">
        <v>1.23149</v>
      </c>
      <c r="H1991">
        <v>225690</v>
      </c>
      <c r="I1991">
        <v>-75.054636278489113</v>
      </c>
      <c r="J1991">
        <v>1.2109352564102565</v>
      </c>
      <c r="K1991">
        <v>1.2157799724826803</v>
      </c>
      <c r="L1991">
        <v>1.2345605555555554</v>
      </c>
      <c r="M1991">
        <v>1.2294825760520229</v>
      </c>
      <c r="N1991">
        <v>1.2362395833333333</v>
      </c>
      <c r="O1991">
        <v>1.2328685643577768</v>
      </c>
      <c r="P1991" t="s">
        <v>15354</v>
      </c>
      <c r="Q1991" t="s">
        <v>15353</v>
      </c>
      <c r="R1991" t="s">
        <v>15354</v>
      </c>
      <c r="S1991" t="s">
        <v>15354</v>
      </c>
      <c r="T1991">
        <v>1.23184</v>
      </c>
      <c r="U1991">
        <v>1.2311399999999999</v>
      </c>
      <c r="V1991" t="s">
        <v>15354</v>
      </c>
      <c r="W1991" t="s">
        <v>15354</v>
      </c>
      <c r="X1991" t="s">
        <v>15354</v>
      </c>
      <c r="Y1991">
        <v>4223.4723700437553</v>
      </c>
      <c r="Z1991">
        <v>5199.6857736556685</v>
      </c>
      <c r="AA1991">
        <v>199.68577365566853</v>
      </c>
      <c r="AB1991" t="s">
        <v>15354</v>
      </c>
    </row>
    <row r="1992" spans="1:28" hidden="1" x14ac:dyDescent="0.25">
      <c r="A1992" t="s">
        <v>2871</v>
      </c>
      <c r="B1992" s="2">
        <v>43158</v>
      </c>
      <c r="C1992" s="3">
        <v>0</v>
      </c>
      <c r="D1992">
        <v>1.23149</v>
      </c>
      <c r="E1992">
        <v>1.2346200000000001</v>
      </c>
      <c r="F1992">
        <v>1.2221599999999999</v>
      </c>
      <c r="G1992">
        <v>1.2225900000000001</v>
      </c>
      <c r="H1992">
        <v>251219</v>
      </c>
      <c r="I1992">
        <v>-98.711417440814657</v>
      </c>
      <c r="J1992">
        <v>1.2113478205128203</v>
      </c>
      <c r="K1992">
        <v>1.2159523782426123</v>
      </c>
      <c r="L1992">
        <v>1.2344361111111111</v>
      </c>
      <c r="M1992">
        <v>1.2291100043735352</v>
      </c>
      <c r="N1992">
        <v>1.2354791666666667</v>
      </c>
      <c r="O1992">
        <v>1.2320462792091549</v>
      </c>
      <c r="P1992" t="s">
        <v>15354</v>
      </c>
      <c r="Q1992" t="s">
        <v>15353</v>
      </c>
      <c r="R1992" t="s">
        <v>15354</v>
      </c>
      <c r="S1992" t="s">
        <v>15354</v>
      </c>
      <c r="T1992">
        <v>1.22299</v>
      </c>
      <c r="U1992">
        <v>1.2221900000000001</v>
      </c>
      <c r="V1992" t="s">
        <v>15354</v>
      </c>
      <c r="W1992" t="s">
        <v>15354</v>
      </c>
      <c r="X1992" t="s">
        <v>15354</v>
      </c>
      <c r="Y1992">
        <v>4223.4723700437553</v>
      </c>
      <c r="Z1992">
        <v>5161.885695943778</v>
      </c>
      <c r="AA1992">
        <v>161.88569594377805</v>
      </c>
      <c r="AB1992" t="s">
        <v>15354</v>
      </c>
    </row>
    <row r="1993" spans="1:28" hidden="1" x14ac:dyDescent="0.25">
      <c r="A1993" t="s">
        <v>2872</v>
      </c>
      <c r="B1993" s="2">
        <v>43159</v>
      </c>
      <c r="C1993" s="3">
        <v>0</v>
      </c>
      <c r="D1993">
        <v>1.22258</v>
      </c>
      <c r="E1993">
        <v>1.2241200000000001</v>
      </c>
      <c r="F1993">
        <v>1.21878</v>
      </c>
      <c r="G1993">
        <v>1.21915</v>
      </c>
      <c r="H1993">
        <v>255928</v>
      </c>
      <c r="I1993">
        <v>-98.993197278911609</v>
      </c>
      <c r="J1993">
        <v>1.2117867948717946</v>
      </c>
      <c r="K1993">
        <v>1.2160333306921665</v>
      </c>
      <c r="L1993">
        <v>1.2344675000000001</v>
      </c>
      <c r="M1993">
        <v>1.2285716257587496</v>
      </c>
      <c r="N1993">
        <v>1.2345404166666667</v>
      </c>
      <c r="O1993">
        <v>1.2310145768724226</v>
      </c>
      <c r="P1993" t="s">
        <v>15354</v>
      </c>
      <c r="Q1993" t="s">
        <v>15353</v>
      </c>
      <c r="R1993" t="s">
        <v>15354</v>
      </c>
      <c r="S1993" t="s">
        <v>15354</v>
      </c>
      <c r="T1993">
        <v>1.21957</v>
      </c>
      <c r="U1993">
        <v>1.2187300000000001</v>
      </c>
      <c r="V1993" t="s">
        <v>15354</v>
      </c>
      <c r="W1993" t="s">
        <v>15354</v>
      </c>
      <c r="X1993" t="s">
        <v>15354</v>
      </c>
      <c r="Y1993">
        <v>4223.4723700437553</v>
      </c>
      <c r="Z1993">
        <v>5147.2724815434267</v>
      </c>
      <c r="AA1993">
        <v>147.27248154342669</v>
      </c>
      <c r="AB1993" t="s">
        <v>15354</v>
      </c>
    </row>
    <row r="1994" spans="1:28" hidden="1" x14ac:dyDescent="0.25">
      <c r="A1994" t="s">
        <v>2873</v>
      </c>
      <c r="B1994" s="2">
        <v>43160</v>
      </c>
      <c r="C1994" s="3">
        <v>0</v>
      </c>
      <c r="D1994">
        <v>1.21915</v>
      </c>
      <c r="E1994">
        <v>1.2274700000000001</v>
      </c>
      <c r="F1994">
        <v>1.21546</v>
      </c>
      <c r="G1994">
        <v>1.2271000000000001</v>
      </c>
      <c r="H1994">
        <v>282994</v>
      </c>
      <c r="I1994">
        <v>-70.950836036935158</v>
      </c>
      <c r="J1994">
        <v>1.212323974358974</v>
      </c>
      <c r="K1994">
        <v>1.2163134995354028</v>
      </c>
      <c r="L1994">
        <v>1.2345702777777778</v>
      </c>
      <c r="M1994">
        <v>1.2284920784204389</v>
      </c>
      <c r="N1994">
        <v>1.2335425</v>
      </c>
      <c r="O1994">
        <v>1.2307014107226288</v>
      </c>
      <c r="P1994" t="s">
        <v>15353</v>
      </c>
      <c r="Q1994" t="s">
        <v>15353</v>
      </c>
      <c r="R1994" t="s">
        <v>15353</v>
      </c>
      <c r="S1994" t="s">
        <v>15354</v>
      </c>
      <c r="T1994">
        <v>1.22743</v>
      </c>
      <c r="U1994">
        <v>1.2267699999999999</v>
      </c>
      <c r="V1994" t="s">
        <v>15354</v>
      </c>
      <c r="W1994" t="s">
        <v>15354</v>
      </c>
      <c r="X1994">
        <v>5000</v>
      </c>
      <c r="Y1994">
        <v>4223.4723700437553</v>
      </c>
      <c r="Z1994">
        <v>5181.2291993985773</v>
      </c>
      <c r="AA1994">
        <v>181.22919939857729</v>
      </c>
      <c r="AB1994" t="s">
        <v>15354</v>
      </c>
    </row>
    <row r="1995" spans="1:28" hidden="1" x14ac:dyDescent="0.25">
      <c r="A1995" t="s">
        <v>2874</v>
      </c>
      <c r="B1995" s="2">
        <v>43161</v>
      </c>
      <c r="C1995" s="3">
        <v>0</v>
      </c>
      <c r="D1995">
        <v>1.22709</v>
      </c>
      <c r="E1995">
        <v>1.2335799999999999</v>
      </c>
      <c r="F1995">
        <v>1.2251399999999999</v>
      </c>
      <c r="G1995">
        <v>1.23186</v>
      </c>
      <c r="H1995">
        <v>266242</v>
      </c>
      <c r="I1995">
        <v>-59.071624656850638</v>
      </c>
      <c r="J1995">
        <v>1.2128633333333332</v>
      </c>
      <c r="K1995">
        <v>1.2167070818256458</v>
      </c>
      <c r="L1995">
        <v>1.2348594444444445</v>
      </c>
      <c r="M1995">
        <v>1.2286741282355504</v>
      </c>
      <c r="N1995">
        <v>1.2329704166666666</v>
      </c>
      <c r="O1995">
        <v>1.2307940978648184</v>
      </c>
      <c r="P1995" t="s">
        <v>15354</v>
      </c>
      <c r="Q1995" t="s">
        <v>15353</v>
      </c>
      <c r="R1995" t="s">
        <v>15354</v>
      </c>
      <c r="S1995" t="s">
        <v>15354</v>
      </c>
      <c r="T1995">
        <v>1.2321599999999999</v>
      </c>
      <c r="U1995">
        <v>1.23156</v>
      </c>
      <c r="V1995" t="s">
        <v>15354</v>
      </c>
      <c r="W1995" t="s">
        <v>15354</v>
      </c>
      <c r="X1995" t="s">
        <v>15354</v>
      </c>
      <c r="Y1995">
        <v>4223.4723700437553</v>
      </c>
      <c r="Z1995">
        <v>5201.4596320510873</v>
      </c>
      <c r="AA1995">
        <v>201.45963205108728</v>
      </c>
      <c r="AB1995" t="s">
        <v>15354</v>
      </c>
    </row>
    <row r="1996" spans="1:28" hidden="1" x14ac:dyDescent="0.25">
      <c r="A1996" t="s">
        <v>2875</v>
      </c>
      <c r="B1996" s="2">
        <v>43163</v>
      </c>
      <c r="C1996" s="3">
        <v>0</v>
      </c>
      <c r="D1996">
        <v>1.23248</v>
      </c>
      <c r="E1996">
        <v>1.23641</v>
      </c>
      <c r="F1996">
        <v>1.2299500000000001</v>
      </c>
      <c r="G1996">
        <v>1.23176</v>
      </c>
      <c r="H1996">
        <v>17265</v>
      </c>
      <c r="I1996">
        <v>-59.321187921138105</v>
      </c>
      <c r="J1996">
        <v>1.2134061538461534</v>
      </c>
      <c r="K1996">
        <v>1.2170881683617054</v>
      </c>
      <c r="L1996">
        <v>1.2350305555555556</v>
      </c>
      <c r="M1996">
        <v>1.2288409321147098</v>
      </c>
      <c r="N1996">
        <v>1.2324345833333334</v>
      </c>
      <c r="O1996">
        <v>1.2308713700356331</v>
      </c>
      <c r="P1996" t="s">
        <v>15354</v>
      </c>
      <c r="Q1996" t="s">
        <v>15353</v>
      </c>
      <c r="R1996" t="s">
        <v>15354</v>
      </c>
      <c r="S1996" t="s">
        <v>15354</v>
      </c>
      <c r="T1996">
        <v>1.2320199999999999</v>
      </c>
      <c r="U1996">
        <v>1.2315</v>
      </c>
      <c r="V1996" t="s">
        <v>15354</v>
      </c>
      <c r="W1996" t="s">
        <v>15354</v>
      </c>
      <c r="X1996" t="s">
        <v>15354</v>
      </c>
      <c r="Y1996">
        <v>4223.4723700437553</v>
      </c>
      <c r="Z1996">
        <v>5201.2062237088849</v>
      </c>
      <c r="AA1996">
        <v>201.20622370888486</v>
      </c>
      <c r="AB1996" t="s">
        <v>15354</v>
      </c>
    </row>
    <row r="1997" spans="1:28" hidden="1" x14ac:dyDescent="0.25">
      <c r="A1997" t="s">
        <v>2876</v>
      </c>
      <c r="B1997" s="2">
        <v>43164</v>
      </c>
      <c r="C1997" s="3">
        <v>0</v>
      </c>
      <c r="D1997">
        <v>1.23176</v>
      </c>
      <c r="E1997">
        <v>1.2348699999999999</v>
      </c>
      <c r="F1997">
        <v>1.22688</v>
      </c>
      <c r="G1997">
        <v>1.2336499999999999</v>
      </c>
      <c r="H1997">
        <v>248491</v>
      </c>
      <c r="I1997">
        <v>-35.10524438102059</v>
      </c>
      <c r="J1997">
        <v>1.2140215384615378</v>
      </c>
      <c r="K1997">
        <v>1.2175074552386242</v>
      </c>
      <c r="L1997">
        <v>1.2352536111111112</v>
      </c>
      <c r="M1997">
        <v>1.2291008817301308</v>
      </c>
      <c r="N1997">
        <v>1.2323091666666668</v>
      </c>
      <c r="O1997">
        <v>1.2310936604327825</v>
      </c>
      <c r="P1997" t="s">
        <v>15354</v>
      </c>
      <c r="Q1997" t="s">
        <v>15353</v>
      </c>
      <c r="R1997" t="s">
        <v>15354</v>
      </c>
      <c r="S1997" t="s">
        <v>15354</v>
      </c>
      <c r="T1997">
        <v>1.23386</v>
      </c>
      <c r="U1997">
        <v>1.2334400000000001</v>
      </c>
      <c r="V1997" t="s">
        <v>15354</v>
      </c>
      <c r="W1997" t="s">
        <v>15354</v>
      </c>
      <c r="X1997" t="s">
        <v>15354</v>
      </c>
      <c r="Y1997">
        <v>4223.4723700437553</v>
      </c>
      <c r="Z1997">
        <v>5209.3997601067695</v>
      </c>
      <c r="AA1997">
        <v>209.39976010676946</v>
      </c>
      <c r="AB1997" t="s">
        <v>15354</v>
      </c>
    </row>
    <row r="1998" spans="1:28" hidden="1" x14ac:dyDescent="0.25">
      <c r="A1998" t="s">
        <v>2877</v>
      </c>
      <c r="B1998" s="2">
        <v>43165</v>
      </c>
      <c r="C1998" s="3">
        <v>0</v>
      </c>
      <c r="D1998">
        <v>1.2336499999999999</v>
      </c>
      <c r="E1998">
        <v>1.2428699999999999</v>
      </c>
      <c r="F1998">
        <v>1.23281</v>
      </c>
      <c r="G1998">
        <v>1.2415499999999999</v>
      </c>
      <c r="H1998">
        <v>251430</v>
      </c>
      <c r="I1998">
        <v>-6.9211559043883444</v>
      </c>
      <c r="J1998">
        <v>1.2147239743589739</v>
      </c>
      <c r="K1998">
        <v>1.2181161272578995</v>
      </c>
      <c r="L1998">
        <v>1.2355505555555555</v>
      </c>
      <c r="M1998">
        <v>1.2297738070420154</v>
      </c>
      <c r="N1998">
        <v>1.2324558333333335</v>
      </c>
      <c r="O1998">
        <v>1.23193016759816</v>
      </c>
      <c r="P1998" t="s">
        <v>15354</v>
      </c>
      <c r="Q1998" t="s">
        <v>15353</v>
      </c>
      <c r="R1998" t="s">
        <v>15354</v>
      </c>
      <c r="S1998" t="s">
        <v>15354</v>
      </c>
      <c r="T1998">
        <v>1.2418199999999999</v>
      </c>
      <c r="U1998">
        <v>1.2412799999999999</v>
      </c>
      <c r="V1998" t="s">
        <v>15354</v>
      </c>
      <c r="W1998" t="s">
        <v>15354</v>
      </c>
      <c r="X1998" t="s">
        <v>15354</v>
      </c>
      <c r="Y1998">
        <v>4223.4723700437553</v>
      </c>
      <c r="Z1998">
        <v>5242.511783487912</v>
      </c>
      <c r="AA1998">
        <v>242.511783487912</v>
      </c>
      <c r="AB1998" t="s">
        <v>15354</v>
      </c>
    </row>
    <row r="1999" spans="1:28" hidden="1" x14ac:dyDescent="0.25">
      <c r="A1999" t="s">
        <v>2878</v>
      </c>
      <c r="B1999" s="2">
        <v>43166</v>
      </c>
      <c r="C1999" s="3">
        <v>0</v>
      </c>
      <c r="D1999">
        <v>1.2415400000000001</v>
      </c>
      <c r="E1999">
        <v>1.2444999999999999</v>
      </c>
      <c r="F1999">
        <v>1.23847</v>
      </c>
      <c r="G1999">
        <v>1.24122</v>
      </c>
      <c r="H1999">
        <v>271655</v>
      </c>
      <c r="I1999">
        <v>-11.294765840220229</v>
      </c>
      <c r="J1999">
        <v>1.2154698717948718</v>
      </c>
      <c r="K1999">
        <v>1.2187010354285857</v>
      </c>
      <c r="L1999">
        <v>1.2356058333333333</v>
      </c>
      <c r="M1999">
        <v>1.2303925201748795</v>
      </c>
      <c r="N1999">
        <v>1.2330483333333333</v>
      </c>
      <c r="O1999">
        <v>1.2326733541903074</v>
      </c>
      <c r="P1999" t="s">
        <v>15354</v>
      </c>
      <c r="Q1999" t="s">
        <v>15353</v>
      </c>
      <c r="R1999" t="s">
        <v>15354</v>
      </c>
      <c r="S1999" t="s">
        <v>15354</v>
      </c>
      <c r="T1999">
        <v>1.24153</v>
      </c>
      <c r="U1999">
        <v>1.24091</v>
      </c>
      <c r="V1999" t="s">
        <v>15354</v>
      </c>
      <c r="W1999" t="s">
        <v>15354</v>
      </c>
      <c r="X1999" t="s">
        <v>15354</v>
      </c>
      <c r="Y1999">
        <v>4223.4723700437553</v>
      </c>
      <c r="Z1999">
        <v>5240.9490987109966</v>
      </c>
      <c r="AA1999">
        <v>240.94909871099662</v>
      </c>
      <c r="AB1999" t="s">
        <v>15354</v>
      </c>
    </row>
    <row r="2000" spans="1:28" hidden="1" x14ac:dyDescent="0.25">
      <c r="A2000" t="s">
        <v>2879</v>
      </c>
      <c r="B2000" s="2">
        <v>43167</v>
      </c>
      <c r="C2000" s="3">
        <v>0</v>
      </c>
      <c r="D2000">
        <v>1.24122</v>
      </c>
      <c r="E2000">
        <v>1.2445999999999999</v>
      </c>
      <c r="F2000">
        <v>1.2297899999999999</v>
      </c>
      <c r="G2000">
        <v>1.2306699999999999</v>
      </c>
      <c r="H2000">
        <v>271114</v>
      </c>
      <c r="I2000">
        <v>-47.803706245710451</v>
      </c>
      <c r="J2000">
        <v>1.2161144871794869</v>
      </c>
      <c r="K2000">
        <v>1.2190040471898873</v>
      </c>
      <c r="L2000">
        <v>1.2353705555555554</v>
      </c>
      <c r="M2000">
        <v>1.2304075190843455</v>
      </c>
      <c r="N2000">
        <v>1.2332404166666666</v>
      </c>
      <c r="O2000">
        <v>1.232513085855083</v>
      </c>
      <c r="P2000" t="s">
        <v>15355</v>
      </c>
      <c r="Q2000" t="s">
        <v>15353</v>
      </c>
      <c r="R2000" t="s">
        <v>15354</v>
      </c>
      <c r="S2000" t="s">
        <v>15354</v>
      </c>
      <c r="T2000">
        <v>1.23098</v>
      </c>
      <c r="U2000">
        <v>1.2303599999999999</v>
      </c>
      <c r="V2000" t="s">
        <v>15354</v>
      </c>
      <c r="W2000" t="s">
        <v>15354</v>
      </c>
      <c r="X2000" t="s">
        <v>15354</v>
      </c>
      <c r="Y2000">
        <v>4223.4723700437553</v>
      </c>
      <c r="Z2000">
        <v>5196.3914652070343</v>
      </c>
      <c r="AA2000">
        <v>196.39146520703434</v>
      </c>
      <c r="AB2000" t="s">
        <v>15354</v>
      </c>
    </row>
    <row r="2001" spans="1:28" hidden="1" x14ac:dyDescent="0.25">
      <c r="A2001" t="s">
        <v>2880</v>
      </c>
      <c r="B2001" s="2">
        <v>43168</v>
      </c>
      <c r="C2001" s="3">
        <v>0</v>
      </c>
      <c r="D2001">
        <v>1.2306999999999999</v>
      </c>
      <c r="E2001">
        <v>1.23342</v>
      </c>
      <c r="F2001">
        <v>1.2273000000000001</v>
      </c>
      <c r="G2001">
        <v>1.23041</v>
      </c>
      <c r="H2001">
        <v>266081</v>
      </c>
      <c r="I2001">
        <v>-48.695950583390363</v>
      </c>
      <c r="J2001">
        <v>1.2167960256410255</v>
      </c>
      <c r="K2001">
        <v>1.2192928054888774</v>
      </c>
      <c r="L2001">
        <v>1.2350255555555549</v>
      </c>
      <c r="M2001">
        <v>1.2304076531878942</v>
      </c>
      <c r="N2001">
        <v>1.2334616666666667</v>
      </c>
      <c r="O2001">
        <v>1.2323448389866765</v>
      </c>
      <c r="P2001" t="s">
        <v>15354</v>
      </c>
      <c r="Q2001" t="s">
        <v>15353</v>
      </c>
      <c r="R2001" t="s">
        <v>15354</v>
      </c>
      <c r="S2001" t="s">
        <v>15354</v>
      </c>
      <c r="T2001">
        <v>1.23072</v>
      </c>
      <c r="U2001">
        <v>1.2301</v>
      </c>
      <c r="V2001" t="s">
        <v>15354</v>
      </c>
      <c r="W2001" t="s">
        <v>15354</v>
      </c>
      <c r="X2001" t="s">
        <v>15354</v>
      </c>
      <c r="Y2001">
        <v>4223.4723700437553</v>
      </c>
      <c r="Z2001">
        <v>5195.2933623908229</v>
      </c>
      <c r="AA2001">
        <v>195.29336239082295</v>
      </c>
      <c r="AB2001" t="s">
        <v>15354</v>
      </c>
    </row>
    <row r="2002" spans="1:28" hidden="1" x14ac:dyDescent="0.25">
      <c r="A2002" t="s">
        <v>2881</v>
      </c>
      <c r="B2002" s="2">
        <v>43170</v>
      </c>
      <c r="C2002" s="3">
        <v>0</v>
      </c>
      <c r="D2002">
        <v>1.2309399999999999</v>
      </c>
      <c r="E2002">
        <v>1.23133</v>
      </c>
      <c r="F2002">
        <v>1.2305999999999999</v>
      </c>
      <c r="G2002">
        <v>1.2308399999999999</v>
      </c>
      <c r="H2002">
        <v>8696</v>
      </c>
      <c r="I2002">
        <v>-47.220315717227251</v>
      </c>
      <c r="J2002">
        <v>1.2174837179487179</v>
      </c>
      <c r="K2002">
        <v>1.2195851395271335</v>
      </c>
      <c r="L2002">
        <v>1.2346844444444443</v>
      </c>
      <c r="M2002">
        <v>1.2304310232858457</v>
      </c>
      <c r="N2002">
        <v>1.2336958333333332</v>
      </c>
      <c r="O2002">
        <v>1.2322244518677423</v>
      </c>
      <c r="P2002" t="s">
        <v>15354</v>
      </c>
      <c r="Q2002" t="s">
        <v>15353</v>
      </c>
      <c r="R2002" t="s">
        <v>15354</v>
      </c>
      <c r="S2002" t="s">
        <v>15354</v>
      </c>
      <c r="T2002">
        <v>1.23115</v>
      </c>
      <c r="U2002">
        <v>1.2305299999999999</v>
      </c>
      <c r="V2002" t="s">
        <v>15354</v>
      </c>
      <c r="W2002" t="s">
        <v>15354</v>
      </c>
      <c r="X2002" t="s">
        <v>15354</v>
      </c>
      <c r="Y2002">
        <v>4223.4723700437553</v>
      </c>
      <c r="Z2002">
        <v>5197.1094555099417</v>
      </c>
      <c r="AA2002">
        <v>197.10945550994165</v>
      </c>
      <c r="AB2002" t="s">
        <v>15354</v>
      </c>
    </row>
    <row r="2003" spans="1:28" hidden="1" x14ac:dyDescent="0.25">
      <c r="A2003" t="s">
        <v>2882</v>
      </c>
      <c r="B2003" s="2">
        <v>43171</v>
      </c>
      <c r="C2003" s="3">
        <v>0</v>
      </c>
      <c r="D2003">
        <v>1.2308300000000001</v>
      </c>
      <c r="E2003">
        <v>1.23455</v>
      </c>
      <c r="F2003">
        <v>1.2290300000000001</v>
      </c>
      <c r="G2003">
        <v>1.23384</v>
      </c>
      <c r="H2003">
        <v>206225</v>
      </c>
      <c r="I2003">
        <v>-36.92518874399417</v>
      </c>
      <c r="J2003">
        <v>1.2182156410256411</v>
      </c>
      <c r="K2003">
        <v>1.2199460220707505</v>
      </c>
      <c r="L2003">
        <v>1.2345663888888887</v>
      </c>
      <c r="M2003">
        <v>1.2306152922974218</v>
      </c>
      <c r="N2003">
        <v>1.2338541666666667</v>
      </c>
      <c r="O2003">
        <v>1.232353695718323</v>
      </c>
      <c r="P2003" t="s">
        <v>15354</v>
      </c>
      <c r="Q2003" t="s">
        <v>15353</v>
      </c>
      <c r="R2003" t="s">
        <v>15354</v>
      </c>
      <c r="S2003" t="s">
        <v>15354</v>
      </c>
      <c r="T2003">
        <v>1.2341500000000001</v>
      </c>
      <c r="U2003">
        <v>1.23353</v>
      </c>
      <c r="V2003" t="s">
        <v>15354</v>
      </c>
      <c r="W2003" t="s">
        <v>15354</v>
      </c>
      <c r="X2003" t="s">
        <v>15354</v>
      </c>
      <c r="Y2003">
        <v>4223.4723700437553</v>
      </c>
      <c r="Z2003">
        <v>5209.7798726200735</v>
      </c>
      <c r="AA2003">
        <v>209.77987262007355</v>
      </c>
      <c r="AB2003" t="s">
        <v>15354</v>
      </c>
    </row>
    <row r="2004" spans="1:28" hidden="1" x14ac:dyDescent="0.25">
      <c r="A2004" t="s">
        <v>2883</v>
      </c>
      <c r="B2004" s="2">
        <v>43172</v>
      </c>
      <c r="C2004" s="3">
        <v>0</v>
      </c>
      <c r="D2004">
        <v>1.23383</v>
      </c>
      <c r="E2004">
        <v>1.24074</v>
      </c>
      <c r="F2004">
        <v>1.2314499999999999</v>
      </c>
      <c r="G2004">
        <v>1.2392799999999999</v>
      </c>
      <c r="H2004">
        <v>250255</v>
      </c>
      <c r="I2004">
        <v>-18.256691832532606</v>
      </c>
      <c r="J2004">
        <v>1.2190061538461536</v>
      </c>
      <c r="K2004">
        <v>1.2204354898664278</v>
      </c>
      <c r="L2004">
        <v>1.2345230555555555</v>
      </c>
      <c r="M2004">
        <v>1.2310836548759396</v>
      </c>
      <c r="N2004">
        <v>1.2340175</v>
      </c>
      <c r="O2004">
        <v>1.2329078000608573</v>
      </c>
      <c r="P2004" t="s">
        <v>15354</v>
      </c>
      <c r="Q2004" t="s">
        <v>15353</v>
      </c>
      <c r="R2004" t="s">
        <v>15354</v>
      </c>
      <c r="S2004" t="s">
        <v>15354</v>
      </c>
      <c r="T2004">
        <v>1.2395799999999999</v>
      </c>
      <c r="U2004">
        <v>1.23898</v>
      </c>
      <c r="V2004" t="s">
        <v>15354</v>
      </c>
      <c r="W2004" t="s">
        <v>15354</v>
      </c>
      <c r="X2004" t="s">
        <v>15354</v>
      </c>
      <c r="Y2004">
        <v>4223.4723700437553</v>
      </c>
      <c r="Z2004">
        <v>5232.797797036812</v>
      </c>
      <c r="AA2004">
        <v>232.79779703681197</v>
      </c>
      <c r="AB2004" t="s">
        <v>15354</v>
      </c>
    </row>
    <row r="2005" spans="1:28" hidden="1" x14ac:dyDescent="0.25">
      <c r="A2005" t="s">
        <v>2884</v>
      </c>
      <c r="B2005" s="2">
        <v>43173</v>
      </c>
      <c r="C2005" s="3">
        <v>0</v>
      </c>
      <c r="D2005">
        <v>1.2392799999999999</v>
      </c>
      <c r="E2005">
        <v>1.24125</v>
      </c>
      <c r="F2005">
        <v>1.23471</v>
      </c>
      <c r="G2005">
        <v>1.2374700000000001</v>
      </c>
      <c r="H2005">
        <v>221690</v>
      </c>
      <c r="I2005">
        <v>-24.468085106382542</v>
      </c>
      <c r="J2005">
        <v>1.2198170512820512</v>
      </c>
      <c r="K2005">
        <v>1.2208667432875309</v>
      </c>
      <c r="L2005">
        <v>1.2344061111111111</v>
      </c>
      <c r="M2005">
        <v>1.2314288627204835</v>
      </c>
      <c r="N2005">
        <v>1.2336283333333335</v>
      </c>
      <c r="O2005">
        <v>1.2332727760559887</v>
      </c>
      <c r="P2005" t="s">
        <v>15355</v>
      </c>
      <c r="Q2005" t="s">
        <v>15353</v>
      </c>
      <c r="R2005" t="s">
        <v>15354</v>
      </c>
      <c r="S2005" t="s">
        <v>15354</v>
      </c>
      <c r="T2005">
        <v>1.23769</v>
      </c>
      <c r="U2005">
        <v>1.23725</v>
      </c>
      <c r="V2005" t="s">
        <v>15354</v>
      </c>
      <c r="W2005" t="s">
        <v>15354</v>
      </c>
      <c r="X2005" t="s">
        <v>15354</v>
      </c>
      <c r="Y2005">
        <v>4223.4723700437553</v>
      </c>
      <c r="Z2005">
        <v>5225.4911898366363</v>
      </c>
      <c r="AA2005">
        <v>225.49118983663629</v>
      </c>
      <c r="AB2005" t="s">
        <v>15354</v>
      </c>
    </row>
    <row r="2006" spans="1:28" hidden="1" x14ac:dyDescent="0.25">
      <c r="A2006" t="s">
        <v>2885</v>
      </c>
      <c r="B2006" s="2">
        <v>43174</v>
      </c>
      <c r="C2006" s="3">
        <v>0</v>
      </c>
      <c r="D2006">
        <v>1.23746</v>
      </c>
      <c r="E2006">
        <v>1.2383599999999999</v>
      </c>
      <c r="F2006">
        <v>1.23001</v>
      </c>
      <c r="G2006">
        <v>1.23062</v>
      </c>
      <c r="H2006">
        <v>226422</v>
      </c>
      <c r="I2006">
        <v>-47.975291695263927</v>
      </c>
      <c r="J2006">
        <v>1.2204197435897437</v>
      </c>
      <c r="K2006">
        <v>1.2211136611789859</v>
      </c>
      <c r="L2006">
        <v>1.233838611111111</v>
      </c>
      <c r="M2006">
        <v>1.2313851404112681</v>
      </c>
      <c r="N2006">
        <v>1.2328095833333335</v>
      </c>
      <c r="O2006">
        <v>1.2330605539715096</v>
      </c>
      <c r="P2006" t="s">
        <v>15354</v>
      </c>
      <c r="Q2006" t="s">
        <v>15353</v>
      </c>
      <c r="R2006" t="s">
        <v>15354</v>
      </c>
      <c r="S2006" t="s">
        <v>15354</v>
      </c>
      <c r="T2006">
        <v>1.2308300000000001</v>
      </c>
      <c r="U2006">
        <v>1.23041</v>
      </c>
      <c r="V2006" t="s">
        <v>15354</v>
      </c>
      <c r="W2006" t="s">
        <v>15354</v>
      </c>
      <c r="X2006" t="s">
        <v>15354</v>
      </c>
      <c r="Y2006">
        <v>4223.4723700437553</v>
      </c>
      <c r="Z2006">
        <v>5196.6026388255368</v>
      </c>
      <c r="AA2006">
        <v>196.60263882553681</v>
      </c>
      <c r="AB2006" t="s">
        <v>15354</v>
      </c>
    </row>
    <row r="2007" spans="1:28" hidden="1" x14ac:dyDescent="0.25">
      <c r="A2007" t="s">
        <v>2886</v>
      </c>
      <c r="B2007" s="2">
        <v>43175</v>
      </c>
      <c r="C2007" s="3">
        <v>0</v>
      </c>
      <c r="D2007">
        <v>1.23061</v>
      </c>
      <c r="E2007">
        <v>1.2336</v>
      </c>
      <c r="F2007">
        <v>1.2260200000000001</v>
      </c>
      <c r="G2007">
        <v>1.22889</v>
      </c>
      <c r="H2007">
        <v>197091</v>
      </c>
      <c r="I2007">
        <v>-53.912148249828142</v>
      </c>
      <c r="J2007">
        <v>1.2210792307692309</v>
      </c>
      <c r="K2007">
        <v>1.2213105305162268</v>
      </c>
      <c r="L2007">
        <v>1.2333747222222222</v>
      </c>
      <c r="M2007">
        <v>1.2312502679566051</v>
      </c>
      <c r="N2007">
        <v>1.2323295833333334</v>
      </c>
      <c r="O2007">
        <v>1.2327269096537887</v>
      </c>
      <c r="P2007" t="s">
        <v>15354</v>
      </c>
      <c r="Q2007" t="s">
        <v>15353</v>
      </c>
      <c r="R2007" t="s">
        <v>15354</v>
      </c>
      <c r="S2007" t="s">
        <v>15354</v>
      </c>
      <c r="T2007">
        <v>1.2291099999999999</v>
      </c>
      <c r="U2007">
        <v>1.2286699999999999</v>
      </c>
      <c r="V2007" t="s">
        <v>15354</v>
      </c>
      <c r="W2007" t="s">
        <v>15354</v>
      </c>
      <c r="X2007" t="s">
        <v>15354</v>
      </c>
      <c r="Y2007">
        <v>4223.4723700437553</v>
      </c>
      <c r="Z2007">
        <v>5189.2537969016603</v>
      </c>
      <c r="AA2007">
        <v>189.25379690166028</v>
      </c>
      <c r="AB2007" t="s">
        <v>15354</v>
      </c>
    </row>
    <row r="2008" spans="1:28" hidden="1" x14ac:dyDescent="0.25">
      <c r="A2008" t="s">
        <v>2887</v>
      </c>
      <c r="B2008" s="2">
        <v>43177</v>
      </c>
      <c r="C2008" s="3">
        <v>0</v>
      </c>
      <c r="D2008">
        <v>1.22817</v>
      </c>
      <c r="E2008">
        <v>1.22919</v>
      </c>
      <c r="F2008">
        <v>1.2279899999999999</v>
      </c>
      <c r="G2008">
        <v>1.22807</v>
      </c>
      <c r="H2008">
        <v>7860</v>
      </c>
      <c r="I2008">
        <v>-84.943473792394173</v>
      </c>
      <c r="J2008">
        <v>1.221760641025641</v>
      </c>
      <c r="K2008">
        <v>1.2214816563259425</v>
      </c>
      <c r="L2008">
        <v>1.2329150000000002</v>
      </c>
      <c r="M2008">
        <v>1.2310783615805723</v>
      </c>
      <c r="N2008">
        <v>1.2317837500000002</v>
      </c>
      <c r="O2008">
        <v>1.2323543568814856</v>
      </c>
      <c r="P2008" t="s">
        <v>15354</v>
      </c>
      <c r="Q2008" t="s">
        <v>15353</v>
      </c>
      <c r="R2008" t="s">
        <v>15354</v>
      </c>
      <c r="S2008" t="s">
        <v>15354</v>
      </c>
      <c r="T2008">
        <v>1.2282999999999999</v>
      </c>
      <c r="U2008">
        <v>1.22784</v>
      </c>
      <c r="V2008" t="s">
        <v>15354</v>
      </c>
      <c r="W2008" t="s">
        <v>15354</v>
      </c>
      <c r="X2008" t="s">
        <v>15354</v>
      </c>
      <c r="Y2008">
        <v>4223.4723700437553</v>
      </c>
      <c r="Z2008">
        <v>5185.7483148345245</v>
      </c>
      <c r="AA2008">
        <v>185.74831483452454</v>
      </c>
      <c r="AB2008" t="s">
        <v>15354</v>
      </c>
    </row>
    <row r="2009" spans="1:28" hidden="1" x14ac:dyDescent="0.25">
      <c r="A2009" t="s">
        <v>2888</v>
      </c>
      <c r="B2009" s="2">
        <v>43178</v>
      </c>
      <c r="C2009" s="3">
        <v>0</v>
      </c>
      <c r="D2009">
        <v>1.22807</v>
      </c>
      <c r="E2009">
        <v>1.23586</v>
      </c>
      <c r="F2009">
        <v>1.2257899999999999</v>
      </c>
      <c r="G2009">
        <v>1.2336499999999999</v>
      </c>
      <c r="H2009">
        <v>230856</v>
      </c>
      <c r="I2009">
        <v>-58.213716108453049</v>
      </c>
      <c r="J2009">
        <v>1.2225212820512821</v>
      </c>
      <c r="K2009">
        <v>1.2217897156594628</v>
      </c>
      <c r="L2009">
        <v>1.2328313888888891</v>
      </c>
      <c r="M2009">
        <v>1.2312173690627035</v>
      </c>
      <c r="N2009">
        <v>1.2315183333333335</v>
      </c>
      <c r="O2009">
        <v>1.2324580083309669</v>
      </c>
      <c r="P2009" t="s">
        <v>15353</v>
      </c>
      <c r="Q2009" t="s">
        <v>15353</v>
      </c>
      <c r="R2009" t="s">
        <v>15353</v>
      </c>
      <c r="S2009" t="s">
        <v>15354</v>
      </c>
      <c r="T2009">
        <v>1.2338800000000001</v>
      </c>
      <c r="U2009">
        <v>1.23342</v>
      </c>
      <c r="V2009" t="s">
        <v>15354</v>
      </c>
      <c r="W2009" t="s">
        <v>15354</v>
      </c>
      <c r="X2009">
        <v>5000</v>
      </c>
      <c r="Y2009">
        <v>4223.4723700437553</v>
      </c>
      <c r="Z2009">
        <v>5209.3152906593687</v>
      </c>
      <c r="AA2009">
        <v>209.31529065936866</v>
      </c>
      <c r="AB2009" t="s">
        <v>15354</v>
      </c>
    </row>
    <row r="2010" spans="1:28" hidden="1" x14ac:dyDescent="0.25">
      <c r="A2010" t="s">
        <v>2889</v>
      </c>
      <c r="B2010" s="2">
        <v>43179</v>
      </c>
      <c r="C2010" s="3">
        <v>0</v>
      </c>
      <c r="D2010">
        <v>1.2336499999999999</v>
      </c>
      <c r="E2010">
        <v>1.2354499999999999</v>
      </c>
      <c r="F2010">
        <v>1.2239899999999999</v>
      </c>
      <c r="G2010">
        <v>1.22482</v>
      </c>
      <c r="H2010">
        <v>238761</v>
      </c>
      <c r="I2010">
        <v>-95.972828723919903</v>
      </c>
      <c r="J2010">
        <v>1.2231167948717949</v>
      </c>
      <c r="K2010">
        <v>1.2218664317187169</v>
      </c>
      <c r="L2010">
        <v>1.2324644444444448</v>
      </c>
      <c r="M2010">
        <v>1.2308715653295843</v>
      </c>
      <c r="N2010">
        <v>1.2311554166666669</v>
      </c>
      <c r="O2010">
        <v>1.2318469676644894</v>
      </c>
      <c r="P2010" t="s">
        <v>15354</v>
      </c>
      <c r="Q2010" t="s">
        <v>15353</v>
      </c>
      <c r="R2010" t="s">
        <v>15354</v>
      </c>
      <c r="S2010" t="s">
        <v>15354</v>
      </c>
      <c r="T2010">
        <v>1.22505</v>
      </c>
      <c r="U2010">
        <v>1.2245900000000001</v>
      </c>
      <c r="V2010" t="s">
        <v>15354</v>
      </c>
      <c r="W2010" t="s">
        <v>15354</v>
      </c>
      <c r="X2010" t="s">
        <v>15354</v>
      </c>
      <c r="Y2010">
        <v>4223.4723700437553</v>
      </c>
      <c r="Z2010">
        <v>5172.022029631883</v>
      </c>
      <c r="AA2010">
        <v>172.02202963188302</v>
      </c>
      <c r="AB2010" t="s">
        <v>15354</v>
      </c>
    </row>
    <row r="2011" spans="1:28" hidden="1" x14ac:dyDescent="0.25">
      <c r="A2011" t="s">
        <v>2890</v>
      </c>
      <c r="B2011" s="2">
        <v>43180</v>
      </c>
      <c r="C2011" s="3">
        <v>0</v>
      </c>
      <c r="D2011">
        <v>1.2248300000000001</v>
      </c>
      <c r="E2011">
        <v>1.23499</v>
      </c>
      <c r="F2011">
        <v>1.2246699999999999</v>
      </c>
      <c r="G2011">
        <v>1.2346299999999999</v>
      </c>
      <c r="H2011">
        <v>262047</v>
      </c>
      <c r="I2011">
        <v>-48.374575448811385</v>
      </c>
      <c r="J2011">
        <v>1.2237698717948715</v>
      </c>
      <c r="K2011">
        <v>1.2221895600296353</v>
      </c>
      <c r="L2011">
        <v>1.2326763888888892</v>
      </c>
      <c r="M2011">
        <v>1.2310747239604176</v>
      </c>
      <c r="N2011">
        <v>1.2314300000000002</v>
      </c>
      <c r="O2011">
        <v>1.2320696102513304</v>
      </c>
      <c r="P2011" t="s">
        <v>15353</v>
      </c>
      <c r="Q2011" t="s">
        <v>15353</v>
      </c>
      <c r="R2011" t="s">
        <v>15353</v>
      </c>
      <c r="S2011" t="s">
        <v>15354</v>
      </c>
      <c r="T2011">
        <v>1.23482</v>
      </c>
      <c r="U2011">
        <v>1.23444</v>
      </c>
      <c r="V2011" t="s">
        <v>15354</v>
      </c>
      <c r="W2011" t="s">
        <v>15354</v>
      </c>
      <c r="X2011">
        <v>5000</v>
      </c>
      <c r="Y2011">
        <v>4223.4723700437553</v>
      </c>
      <c r="Z2011">
        <v>5213.6232324768134</v>
      </c>
      <c r="AA2011">
        <v>213.62323247681343</v>
      </c>
      <c r="AB2011" t="s">
        <v>15354</v>
      </c>
    </row>
    <row r="2012" spans="1:28" hidden="1" x14ac:dyDescent="0.25">
      <c r="A2012" t="s">
        <v>2891</v>
      </c>
      <c r="B2012" s="2">
        <v>43181</v>
      </c>
      <c r="C2012" s="3">
        <v>0</v>
      </c>
      <c r="D2012">
        <v>1.23464</v>
      </c>
      <c r="E2012">
        <v>1.2388399999999999</v>
      </c>
      <c r="F2012">
        <v>1.22855</v>
      </c>
      <c r="G2012">
        <v>1.2323900000000001</v>
      </c>
      <c r="H2012">
        <v>288871</v>
      </c>
      <c r="I2012">
        <v>-59.243085880639597</v>
      </c>
      <c r="J2012">
        <v>1.2243420512820511</v>
      </c>
      <c r="K2012">
        <v>1.2224477990162268</v>
      </c>
      <c r="L2012">
        <v>1.2328522222222225</v>
      </c>
      <c r="M2012">
        <v>1.2311458199625573</v>
      </c>
      <c r="N2012">
        <v>1.2314229166666666</v>
      </c>
      <c r="O2012">
        <v>1.2320952414312241</v>
      </c>
      <c r="P2012" t="s">
        <v>15354</v>
      </c>
      <c r="Q2012" t="s">
        <v>15353</v>
      </c>
      <c r="R2012" t="s">
        <v>15354</v>
      </c>
      <c r="S2012" t="s">
        <v>15354</v>
      </c>
      <c r="T2012">
        <v>1.23258</v>
      </c>
      <c r="U2012">
        <v>1.2322</v>
      </c>
      <c r="V2012" t="s">
        <v>15354</v>
      </c>
      <c r="W2012" t="s">
        <v>15354</v>
      </c>
      <c r="X2012" t="s">
        <v>15354</v>
      </c>
      <c r="Y2012">
        <v>4223.4723700437553</v>
      </c>
      <c r="Z2012">
        <v>5204.1626543679149</v>
      </c>
      <c r="AA2012">
        <v>204.16265436791491</v>
      </c>
      <c r="AB2012" t="s">
        <v>15354</v>
      </c>
    </row>
    <row r="2013" spans="1:28" hidden="1" x14ac:dyDescent="0.25">
      <c r="A2013" t="s">
        <v>2892</v>
      </c>
      <c r="B2013" s="2">
        <v>43182</v>
      </c>
      <c r="C2013" s="3">
        <v>0</v>
      </c>
      <c r="D2013">
        <v>1.2323900000000001</v>
      </c>
      <c r="E2013">
        <v>1.23733</v>
      </c>
      <c r="F2013">
        <v>1.23166</v>
      </c>
      <c r="G2013">
        <v>1.23522</v>
      </c>
      <c r="H2013">
        <v>251768</v>
      </c>
      <c r="I2013">
        <v>-45.511887433284507</v>
      </c>
      <c r="J2013">
        <v>1.2249832051282046</v>
      </c>
      <c r="K2013">
        <v>1.2227711458765755</v>
      </c>
      <c r="L2013">
        <v>1.2331333333333336</v>
      </c>
      <c r="M2013">
        <v>1.2313660459105273</v>
      </c>
      <c r="N2013">
        <v>1.2316666666666667</v>
      </c>
      <c r="O2013">
        <v>1.2323452221167261</v>
      </c>
      <c r="P2013" t="s">
        <v>15354</v>
      </c>
      <c r="Q2013" t="s">
        <v>15353</v>
      </c>
      <c r="R2013" t="s">
        <v>15354</v>
      </c>
      <c r="S2013" t="s">
        <v>15354</v>
      </c>
      <c r="T2013">
        <v>1.23542</v>
      </c>
      <c r="U2013">
        <v>1.23502</v>
      </c>
      <c r="V2013" t="s">
        <v>15354</v>
      </c>
      <c r="W2013" t="s">
        <v>15354</v>
      </c>
      <c r="X2013" t="s">
        <v>15354</v>
      </c>
      <c r="Y2013">
        <v>4223.4723700437553</v>
      </c>
      <c r="Z2013">
        <v>5216.0728464514386</v>
      </c>
      <c r="AA2013">
        <v>216.07284645143864</v>
      </c>
      <c r="AB2013" t="s">
        <v>15354</v>
      </c>
    </row>
    <row r="2014" spans="1:28" hidden="1" x14ac:dyDescent="0.25">
      <c r="A2014" t="s">
        <v>2893</v>
      </c>
      <c r="B2014" s="2">
        <v>43184</v>
      </c>
      <c r="C2014" s="3">
        <v>0</v>
      </c>
      <c r="D2014">
        <v>1.2346999999999999</v>
      </c>
      <c r="E2014">
        <v>1.2367300000000001</v>
      </c>
      <c r="F2014">
        <v>1.2346999999999999</v>
      </c>
      <c r="G2014">
        <v>1.2354099999999999</v>
      </c>
      <c r="H2014">
        <v>8238</v>
      </c>
      <c r="I2014">
        <v>-33.835457705678152</v>
      </c>
      <c r="J2014">
        <v>1.2256157692307688</v>
      </c>
      <c r="K2014">
        <v>1.223091116867042</v>
      </c>
      <c r="L2014">
        <v>1.2334163888888892</v>
      </c>
      <c r="M2014">
        <v>1.2315846380234718</v>
      </c>
      <c r="N2014">
        <v>1.2319408333333335</v>
      </c>
      <c r="O2014">
        <v>1.2325904043473881</v>
      </c>
      <c r="P2014" t="s">
        <v>15354</v>
      </c>
      <c r="Q2014" t="s">
        <v>15353</v>
      </c>
      <c r="R2014" t="s">
        <v>15354</v>
      </c>
      <c r="S2014" t="s">
        <v>15354</v>
      </c>
      <c r="T2014">
        <v>1.2356100000000001</v>
      </c>
      <c r="U2014">
        <v>1.2352099999999999</v>
      </c>
      <c r="V2014" t="s">
        <v>15354</v>
      </c>
      <c r="W2014" t="s">
        <v>15354</v>
      </c>
      <c r="X2014" t="s">
        <v>15354</v>
      </c>
      <c r="Y2014">
        <v>4223.4723700437553</v>
      </c>
      <c r="Z2014">
        <v>5216.8753062017468</v>
      </c>
      <c r="AA2014">
        <v>216.87530620174675</v>
      </c>
      <c r="AB2014" t="s">
        <v>15354</v>
      </c>
    </row>
    <row r="2015" spans="1:28" hidden="1" x14ac:dyDescent="0.25">
      <c r="A2015" t="s">
        <v>2894</v>
      </c>
      <c r="B2015" s="2">
        <v>43185</v>
      </c>
      <c r="C2015" s="3">
        <v>0</v>
      </c>
      <c r="D2015">
        <v>1.2354099999999999</v>
      </c>
      <c r="E2015">
        <v>1.2461500000000001</v>
      </c>
      <c r="F2015">
        <v>1.2351700000000001</v>
      </c>
      <c r="G2015">
        <v>1.2457199999999999</v>
      </c>
      <c r="H2015">
        <v>267469</v>
      </c>
      <c r="I2015">
        <v>-1.9404332129970625</v>
      </c>
      <c r="J2015">
        <v>1.2263935897435896</v>
      </c>
      <c r="K2015">
        <v>1.223663999984332</v>
      </c>
      <c r="L2015">
        <v>1.2338519444444447</v>
      </c>
      <c r="M2015">
        <v>1.2323487116438248</v>
      </c>
      <c r="N2015">
        <v>1.23253375</v>
      </c>
      <c r="O2015">
        <v>1.2336407719995972</v>
      </c>
      <c r="P2015" t="s">
        <v>15354</v>
      </c>
      <c r="Q2015" t="s">
        <v>15353</v>
      </c>
      <c r="R2015" t="s">
        <v>15354</v>
      </c>
      <c r="S2015" t="s">
        <v>15354</v>
      </c>
      <c r="T2015">
        <v>1.2459899999999999</v>
      </c>
      <c r="U2015">
        <v>1.2454499999999999</v>
      </c>
      <c r="V2015" t="s">
        <v>15354</v>
      </c>
      <c r="W2015" t="s">
        <v>15354</v>
      </c>
      <c r="X2015" t="s">
        <v>15354</v>
      </c>
      <c r="Y2015">
        <v>4223.4723700437553</v>
      </c>
      <c r="Z2015">
        <v>5260.1236632709952</v>
      </c>
      <c r="AA2015">
        <v>260.12366327099517</v>
      </c>
      <c r="AB2015" t="s">
        <v>15354</v>
      </c>
    </row>
    <row r="2016" spans="1:28" hidden="1" x14ac:dyDescent="0.25">
      <c r="A2016" t="s">
        <v>2895</v>
      </c>
      <c r="B2016" s="2">
        <v>43186</v>
      </c>
      <c r="C2016" s="3">
        <v>0</v>
      </c>
      <c r="D2016">
        <v>1.2457</v>
      </c>
      <c r="E2016">
        <v>1.2476499999999999</v>
      </c>
      <c r="F2016">
        <v>1.2372300000000001</v>
      </c>
      <c r="G2016">
        <v>1.2408699999999999</v>
      </c>
      <c r="H2016">
        <v>312607</v>
      </c>
      <c r="I2016">
        <v>-28.655959425190215</v>
      </c>
      <c r="J2016">
        <v>1.2270829487179482</v>
      </c>
      <c r="K2016">
        <v>1.2240995949214375</v>
      </c>
      <c r="L2016">
        <v>1.2340050000000002</v>
      </c>
      <c r="M2016">
        <v>1.2328093218252396</v>
      </c>
      <c r="N2016">
        <v>1.2332954166666668</v>
      </c>
      <c r="O2016">
        <v>1.2342191102396294</v>
      </c>
      <c r="P2016" t="s">
        <v>15355</v>
      </c>
      <c r="Q2016" t="s">
        <v>15353</v>
      </c>
      <c r="R2016" t="s">
        <v>15354</v>
      </c>
      <c r="S2016" t="s">
        <v>15354</v>
      </c>
      <c r="T2016">
        <v>1.2411399999999999</v>
      </c>
      <c r="U2016">
        <v>1.2405999999999999</v>
      </c>
      <c r="V2016" t="s">
        <v>15354</v>
      </c>
      <c r="W2016" t="s">
        <v>15354</v>
      </c>
      <c r="X2016" t="s">
        <v>15354</v>
      </c>
      <c r="Y2016">
        <v>4223.4723700437553</v>
      </c>
      <c r="Z2016">
        <v>5239.6398222762828</v>
      </c>
      <c r="AA2016">
        <v>239.63982227628276</v>
      </c>
      <c r="AB2016" t="s">
        <v>15354</v>
      </c>
    </row>
    <row r="2017" spans="1:28" hidden="1" x14ac:dyDescent="0.25">
      <c r="A2017" t="s">
        <v>2896</v>
      </c>
      <c r="B2017" s="2">
        <v>43187</v>
      </c>
      <c r="C2017" s="3">
        <v>0</v>
      </c>
      <c r="D2017">
        <v>1.2408600000000001</v>
      </c>
      <c r="E2017">
        <v>1.2421500000000001</v>
      </c>
      <c r="F2017">
        <v>1.23001</v>
      </c>
      <c r="G2017">
        <v>1.23125</v>
      </c>
      <c r="H2017">
        <v>269228</v>
      </c>
      <c r="I2017">
        <v>-69.315300084530691</v>
      </c>
      <c r="J2017">
        <v>1.2276667948717948</v>
      </c>
      <c r="K2017">
        <v>1.2242806178348189</v>
      </c>
      <c r="L2017">
        <v>1.2335727777777781</v>
      </c>
      <c r="M2017">
        <v>1.2327250341590106</v>
      </c>
      <c r="N2017">
        <v>1.2337995833333335</v>
      </c>
      <c r="O2017">
        <v>1.2339815814204591</v>
      </c>
      <c r="P2017" t="s">
        <v>15354</v>
      </c>
      <c r="Q2017" t="s">
        <v>15353</v>
      </c>
      <c r="R2017" t="s">
        <v>15354</v>
      </c>
      <c r="S2017" t="s">
        <v>15354</v>
      </c>
      <c r="T2017">
        <v>1.2315199999999999</v>
      </c>
      <c r="U2017">
        <v>1.23098</v>
      </c>
      <c r="V2017" t="s">
        <v>15354</v>
      </c>
      <c r="W2017" t="s">
        <v>15354</v>
      </c>
      <c r="X2017" t="s">
        <v>15354</v>
      </c>
      <c r="Y2017">
        <v>4223.4723700437553</v>
      </c>
      <c r="Z2017">
        <v>5199.0100180764621</v>
      </c>
      <c r="AA2017">
        <v>199.01001807646207</v>
      </c>
      <c r="AB2017" t="s">
        <v>15354</v>
      </c>
    </row>
    <row r="2018" spans="1:28" hidden="1" x14ac:dyDescent="0.25">
      <c r="A2018" t="s">
        <v>2897</v>
      </c>
      <c r="B2018" s="2">
        <v>43188</v>
      </c>
      <c r="C2018" s="3">
        <v>0</v>
      </c>
      <c r="D2018">
        <v>1.2312399999999999</v>
      </c>
      <c r="E2018">
        <v>1.2335199999999999</v>
      </c>
      <c r="F2018">
        <v>1.22838</v>
      </c>
      <c r="G2018">
        <v>1.2301800000000001</v>
      </c>
      <c r="H2018">
        <v>244013</v>
      </c>
      <c r="I2018">
        <v>-73.837700760777111</v>
      </c>
      <c r="J2018">
        <v>1.2281816666666667</v>
      </c>
      <c r="K2018">
        <v>1.2244299692820386</v>
      </c>
      <c r="L2018">
        <v>1.2330147222222225</v>
      </c>
      <c r="M2018">
        <v>1.2325874647450099</v>
      </c>
      <c r="N2018">
        <v>1.2339279166666668</v>
      </c>
      <c r="O2018">
        <v>1.2336774549068223</v>
      </c>
      <c r="P2018" t="s">
        <v>15354</v>
      </c>
      <c r="Q2018" t="s">
        <v>15353</v>
      </c>
      <c r="R2018" t="s">
        <v>15354</v>
      </c>
      <c r="S2018" t="s">
        <v>15354</v>
      </c>
      <c r="T2018">
        <v>1.23045</v>
      </c>
      <c r="U2018">
        <v>1.2299100000000001</v>
      </c>
      <c r="V2018" t="s">
        <v>15354</v>
      </c>
      <c r="W2018" t="s">
        <v>15354</v>
      </c>
      <c r="X2018" t="s">
        <v>15354</v>
      </c>
      <c r="Y2018">
        <v>4223.4723700437553</v>
      </c>
      <c r="Z2018">
        <v>5194.4909026405157</v>
      </c>
      <c r="AA2018">
        <v>194.49090264051574</v>
      </c>
      <c r="AB2018" t="s">
        <v>15354</v>
      </c>
    </row>
    <row r="2019" spans="1:28" hidden="1" x14ac:dyDescent="0.25">
      <c r="A2019" t="s">
        <v>2898</v>
      </c>
      <c r="B2019" s="2">
        <v>43189</v>
      </c>
      <c r="C2019" s="3">
        <v>0</v>
      </c>
      <c r="D2019">
        <v>1.2301800000000001</v>
      </c>
      <c r="E2019">
        <v>1.23305</v>
      </c>
      <c r="F2019">
        <v>1.22898</v>
      </c>
      <c r="G2019">
        <v>1.232</v>
      </c>
      <c r="H2019">
        <v>76357</v>
      </c>
      <c r="I2019">
        <v>-66.145393068469701</v>
      </c>
      <c r="J2019">
        <v>1.2286696153846155</v>
      </c>
      <c r="K2019">
        <v>1.2246216156293288</v>
      </c>
      <c r="L2019">
        <v>1.2327811111111113</v>
      </c>
      <c r="M2019">
        <v>1.2325557098939282</v>
      </c>
      <c r="N2019">
        <v>1.2339337500000001</v>
      </c>
      <c r="O2019">
        <v>1.2335432585142765</v>
      </c>
      <c r="P2019" t="s">
        <v>15354</v>
      </c>
      <c r="Q2019" t="s">
        <v>15353</v>
      </c>
      <c r="R2019" t="s">
        <v>15354</v>
      </c>
      <c r="S2019" t="s">
        <v>15354</v>
      </c>
      <c r="T2019">
        <v>1.2322599999999999</v>
      </c>
      <c r="U2019">
        <v>1.2317400000000001</v>
      </c>
      <c r="V2019" t="s">
        <v>15354</v>
      </c>
      <c r="W2019" t="s">
        <v>15354</v>
      </c>
      <c r="X2019" t="s">
        <v>15354</v>
      </c>
      <c r="Y2019">
        <v>4223.4723700437553</v>
      </c>
      <c r="Z2019">
        <v>5202.2198570776955</v>
      </c>
      <c r="AA2019">
        <v>202.21985707769545</v>
      </c>
      <c r="AB2019" t="s">
        <v>15354</v>
      </c>
    </row>
    <row r="2020" spans="1:28" hidden="1" x14ac:dyDescent="0.25">
      <c r="A2020" t="s">
        <v>2899</v>
      </c>
      <c r="B2020" s="2">
        <v>43191</v>
      </c>
      <c r="C2020" s="3">
        <v>0</v>
      </c>
      <c r="D2020">
        <v>1.2319899999999999</v>
      </c>
      <c r="E2020">
        <v>1.2323</v>
      </c>
      <c r="F2020">
        <v>1.2312399999999999</v>
      </c>
      <c r="G2020">
        <v>1.23125</v>
      </c>
      <c r="H2020">
        <v>7925</v>
      </c>
      <c r="I2020">
        <v>-69.315300084530691</v>
      </c>
      <c r="J2020">
        <v>1.2290721794871793</v>
      </c>
      <c r="K2020">
        <v>1.2247894228285863</v>
      </c>
      <c r="L2020">
        <v>1.232505555555556</v>
      </c>
      <c r="M2020">
        <v>1.232485130980743</v>
      </c>
      <c r="N2020">
        <v>1.2339125</v>
      </c>
      <c r="O2020">
        <v>1.2333597978331345</v>
      </c>
      <c r="P2020" t="s">
        <v>15354</v>
      </c>
      <c r="Q2020" t="s">
        <v>15353</v>
      </c>
      <c r="R2020" t="s">
        <v>15354</v>
      </c>
      <c r="S2020" t="s">
        <v>15354</v>
      </c>
      <c r="T2020">
        <v>1.2315</v>
      </c>
      <c r="U2020">
        <v>1.2310000000000001</v>
      </c>
      <c r="V2020" t="s">
        <v>15354</v>
      </c>
      <c r="W2020" t="s">
        <v>15354</v>
      </c>
      <c r="X2020" t="s">
        <v>15354</v>
      </c>
      <c r="Y2020">
        <v>4223.4723700437553</v>
      </c>
      <c r="Z2020">
        <v>5199.0944875238629</v>
      </c>
      <c r="AA2020">
        <v>199.09448752386288</v>
      </c>
      <c r="AB2020" t="s">
        <v>15354</v>
      </c>
    </row>
    <row r="2021" spans="1:28" hidden="1" x14ac:dyDescent="0.25">
      <c r="A2021" t="s">
        <v>2900</v>
      </c>
      <c r="B2021" s="2">
        <v>43192</v>
      </c>
      <c r="C2021" s="3">
        <v>0</v>
      </c>
      <c r="D2021">
        <v>1.2312700000000001</v>
      </c>
      <c r="E2021">
        <v>1.2344900000000001</v>
      </c>
      <c r="F2021">
        <v>1.2282</v>
      </c>
      <c r="G2021">
        <v>1.2293099999999999</v>
      </c>
      <c r="H2021">
        <v>157780</v>
      </c>
      <c r="I2021">
        <v>-77.514792899408334</v>
      </c>
      <c r="J2021">
        <v>1.2294343589743588</v>
      </c>
      <c r="K2021">
        <v>1.2249038678202677</v>
      </c>
      <c r="L2021">
        <v>1.2322080555555557</v>
      </c>
      <c r="M2021">
        <v>1.2323135022790812</v>
      </c>
      <c r="N2021">
        <v>1.2337316666666667</v>
      </c>
      <c r="O2021">
        <v>1.2330358140064839</v>
      </c>
      <c r="P2021" t="s">
        <v>15354</v>
      </c>
      <c r="Q2021" t="s">
        <v>15353</v>
      </c>
      <c r="R2021" t="s">
        <v>15354</v>
      </c>
      <c r="S2021" t="s">
        <v>15354</v>
      </c>
      <c r="T2021">
        <v>1.2295700000000001</v>
      </c>
      <c r="U2021">
        <v>1.22905</v>
      </c>
      <c r="V2021" t="s">
        <v>15354</v>
      </c>
      <c r="W2021" t="s">
        <v>15354</v>
      </c>
      <c r="X2021" t="s">
        <v>15354</v>
      </c>
      <c r="Y2021">
        <v>4223.4723700437553</v>
      </c>
      <c r="Z2021">
        <v>5190.8587164022774</v>
      </c>
      <c r="AA2021">
        <v>190.85871640227742</v>
      </c>
      <c r="AB2021" t="s">
        <v>15354</v>
      </c>
    </row>
    <row r="2022" spans="1:28" hidden="1" x14ac:dyDescent="0.25">
      <c r="A2022" t="s">
        <v>2901</v>
      </c>
      <c r="B2022" s="2">
        <v>43193</v>
      </c>
      <c r="C2022" s="3">
        <v>0</v>
      </c>
      <c r="D2022">
        <v>1.2293099999999999</v>
      </c>
      <c r="E2022">
        <v>1.2335199999999999</v>
      </c>
      <c r="F2022">
        <v>1.2253700000000001</v>
      </c>
      <c r="G2022">
        <v>1.2278100000000001</v>
      </c>
      <c r="H2022">
        <v>227923</v>
      </c>
      <c r="I2022">
        <v>-83.854606931529347</v>
      </c>
      <c r="J2022">
        <v>1.2297121794871795</v>
      </c>
      <c r="K2022">
        <v>1.2249774407868432</v>
      </c>
      <c r="L2022">
        <v>1.2320491666666669</v>
      </c>
      <c r="M2022">
        <v>1.2320700697234552</v>
      </c>
      <c r="N2022">
        <v>1.2331591666666666</v>
      </c>
      <c r="O2022">
        <v>1.2326177488859651</v>
      </c>
      <c r="P2022" t="s">
        <v>15354</v>
      </c>
      <c r="Q2022" t="s">
        <v>15353</v>
      </c>
      <c r="R2022" t="s">
        <v>15354</v>
      </c>
      <c r="S2022" t="s">
        <v>15354</v>
      </c>
      <c r="T2022">
        <v>1.2280500000000001</v>
      </c>
      <c r="U2022">
        <v>1.2275700000000001</v>
      </c>
      <c r="V2022" t="s">
        <v>15354</v>
      </c>
      <c r="W2022" t="s">
        <v>15354</v>
      </c>
      <c r="X2022" t="s">
        <v>15354</v>
      </c>
      <c r="Y2022">
        <v>4223.4723700437553</v>
      </c>
      <c r="Z2022">
        <v>5184.6079772946132</v>
      </c>
      <c r="AA2022">
        <v>184.60797729461319</v>
      </c>
      <c r="AB2022" t="s">
        <v>15354</v>
      </c>
    </row>
    <row r="2023" spans="1:28" hidden="1" x14ac:dyDescent="0.25">
      <c r="A2023" t="s">
        <v>2902</v>
      </c>
      <c r="B2023" s="2">
        <v>43194</v>
      </c>
      <c r="C2023" s="3">
        <v>0</v>
      </c>
      <c r="D2023">
        <v>1.2278100000000001</v>
      </c>
      <c r="E2023">
        <v>1.2314499999999999</v>
      </c>
      <c r="F2023">
        <v>1.2257</v>
      </c>
      <c r="G2023">
        <v>1.22872</v>
      </c>
      <c r="H2023">
        <v>233863</v>
      </c>
      <c r="I2023">
        <v>-80.008453085375649</v>
      </c>
      <c r="J2023">
        <v>1.2300666666666664</v>
      </c>
      <c r="K2023">
        <v>1.2250721891213534</v>
      </c>
      <c r="L2023">
        <v>1.2320680555555557</v>
      </c>
      <c r="M2023">
        <v>1.2318889848735388</v>
      </c>
      <c r="N2023">
        <v>1.2326383333333333</v>
      </c>
      <c r="O2023">
        <v>1.2323059289750879</v>
      </c>
      <c r="P2023" t="s">
        <v>15354</v>
      </c>
      <c r="Q2023" t="s">
        <v>15353</v>
      </c>
      <c r="R2023" t="s">
        <v>15354</v>
      </c>
      <c r="S2023" t="s">
        <v>15354</v>
      </c>
      <c r="T2023">
        <v>1.2289699999999999</v>
      </c>
      <c r="U2023">
        <v>1.22847</v>
      </c>
      <c r="V2023" t="s">
        <v>15354</v>
      </c>
      <c r="W2023" t="s">
        <v>15354</v>
      </c>
      <c r="X2023" t="s">
        <v>15354</v>
      </c>
      <c r="Y2023">
        <v>4223.4723700437553</v>
      </c>
      <c r="Z2023">
        <v>5188.4091024276522</v>
      </c>
      <c r="AA2023">
        <v>188.40910242765221</v>
      </c>
      <c r="AB2023" t="s">
        <v>15354</v>
      </c>
    </row>
    <row r="2024" spans="1:28" hidden="1" x14ac:dyDescent="0.25">
      <c r="A2024" t="s">
        <v>2903</v>
      </c>
      <c r="B2024" s="2">
        <v>43195</v>
      </c>
      <c r="C2024" s="3">
        <v>0</v>
      </c>
      <c r="D2024">
        <v>1.2287300000000001</v>
      </c>
      <c r="E2024">
        <v>1.2290099999999999</v>
      </c>
      <c r="F2024">
        <v>1.2218199999999999</v>
      </c>
      <c r="G2024">
        <v>1.22485</v>
      </c>
      <c r="H2024">
        <v>230896</v>
      </c>
      <c r="I2024">
        <v>-88.269454123112325</v>
      </c>
      <c r="J2024">
        <v>1.2303001282051282</v>
      </c>
      <c r="K2024">
        <v>1.2250665640803065</v>
      </c>
      <c r="L2024">
        <v>1.2318538888888888</v>
      </c>
      <c r="M2024">
        <v>1.2315084992046987</v>
      </c>
      <c r="N2024">
        <v>1.2323958333333336</v>
      </c>
      <c r="O2024">
        <v>1.231709454657081</v>
      </c>
      <c r="P2024" t="s">
        <v>15354</v>
      </c>
      <c r="Q2024" t="s">
        <v>15355</v>
      </c>
      <c r="R2024" t="s">
        <v>15354</v>
      </c>
      <c r="S2024" t="s">
        <v>15354</v>
      </c>
      <c r="T2024">
        <v>1.2251300000000001</v>
      </c>
      <c r="U2024">
        <v>1.2245699999999999</v>
      </c>
      <c r="V2024" t="s">
        <v>15354</v>
      </c>
      <c r="W2024" t="s">
        <v>15354</v>
      </c>
      <c r="X2024" t="s">
        <v>15354</v>
      </c>
      <c r="Y2024">
        <v>4223.4723700437553</v>
      </c>
      <c r="Z2024">
        <v>5171.9375601844813</v>
      </c>
      <c r="AA2024">
        <v>171.9375601844813</v>
      </c>
      <c r="AB2024" t="s">
        <v>15354</v>
      </c>
    </row>
    <row r="2025" spans="1:28" hidden="1" x14ac:dyDescent="0.25">
      <c r="A2025" t="s">
        <v>2904</v>
      </c>
      <c r="B2025" s="2">
        <v>43196</v>
      </c>
      <c r="C2025" s="3">
        <v>0</v>
      </c>
      <c r="D2025">
        <v>1.22489</v>
      </c>
      <c r="E2025">
        <v>1.2290700000000001</v>
      </c>
      <c r="F2025">
        <v>1.2215100000000001</v>
      </c>
      <c r="G2025">
        <v>1.2279199999999999</v>
      </c>
      <c r="H2025">
        <v>265401</v>
      </c>
      <c r="I2025">
        <v>-75.478194338179634</v>
      </c>
      <c r="J2025">
        <v>1.2306191025641025</v>
      </c>
      <c r="K2025">
        <v>1.2251388029643493</v>
      </c>
      <c r="L2025">
        <v>1.2318136111111113</v>
      </c>
      <c r="M2025">
        <v>1.2313145262747149</v>
      </c>
      <c r="N2025">
        <v>1.2322920833333333</v>
      </c>
      <c r="O2025">
        <v>1.2314062982845144</v>
      </c>
      <c r="P2025" t="s">
        <v>15353</v>
      </c>
      <c r="Q2025" t="s">
        <v>15353</v>
      </c>
      <c r="R2025" t="s">
        <v>15353</v>
      </c>
      <c r="S2025" t="s">
        <v>15354</v>
      </c>
      <c r="T2025">
        <v>1.2282</v>
      </c>
      <c r="U2025">
        <v>1.2276400000000001</v>
      </c>
      <c r="V2025" t="s">
        <v>15354</v>
      </c>
      <c r="W2025" t="s">
        <v>15354</v>
      </c>
      <c r="X2025">
        <v>5000</v>
      </c>
      <c r="Y2025">
        <v>4223.4723700437553</v>
      </c>
      <c r="Z2025">
        <v>5184.9036203605165</v>
      </c>
      <c r="AA2025">
        <v>184.90362036051647</v>
      </c>
      <c r="AB2025" t="s">
        <v>15354</v>
      </c>
    </row>
    <row r="2026" spans="1:28" hidden="1" x14ac:dyDescent="0.25">
      <c r="A2026" t="s">
        <v>2905</v>
      </c>
      <c r="B2026" s="2">
        <v>43198</v>
      </c>
      <c r="C2026" s="3">
        <v>0</v>
      </c>
      <c r="D2026">
        <v>1.22824</v>
      </c>
      <c r="E2026">
        <v>1.2283299999999999</v>
      </c>
      <c r="F2026">
        <v>1.2265600000000001</v>
      </c>
      <c r="G2026">
        <v>1.22709</v>
      </c>
      <c r="H2026">
        <v>9227</v>
      </c>
      <c r="I2026">
        <v>-78.653404743688</v>
      </c>
      <c r="J2026">
        <v>1.2309189743589743</v>
      </c>
      <c r="K2026">
        <v>1.2251882003576569</v>
      </c>
      <c r="L2026">
        <v>1.2317652777777779</v>
      </c>
      <c r="M2026">
        <v>1.2310861735031089</v>
      </c>
      <c r="N2026">
        <v>1.2321358333333332</v>
      </c>
      <c r="O2026">
        <v>1.2310609944217534</v>
      </c>
      <c r="P2026" t="s">
        <v>15354</v>
      </c>
      <c r="Q2026" t="s">
        <v>15353</v>
      </c>
      <c r="R2026" t="s">
        <v>15354</v>
      </c>
      <c r="S2026" t="s">
        <v>15354</v>
      </c>
      <c r="T2026">
        <v>1.2273799999999999</v>
      </c>
      <c r="U2026">
        <v>1.2267999999999999</v>
      </c>
      <c r="V2026" t="s">
        <v>15354</v>
      </c>
      <c r="W2026" t="s">
        <v>15354</v>
      </c>
      <c r="X2026" t="s">
        <v>15354</v>
      </c>
      <c r="Y2026">
        <v>4223.4723700437553</v>
      </c>
      <c r="Z2026">
        <v>5181.355903569679</v>
      </c>
      <c r="AA2026">
        <v>181.35590356967896</v>
      </c>
      <c r="AB2026" t="s">
        <v>15354</v>
      </c>
    </row>
    <row r="2027" spans="1:28" hidden="1" x14ac:dyDescent="0.25">
      <c r="A2027" t="s">
        <v>2906</v>
      </c>
      <c r="B2027" s="2">
        <v>43199</v>
      </c>
      <c r="C2027" s="3">
        <v>0</v>
      </c>
      <c r="D2027">
        <v>1.22709</v>
      </c>
      <c r="E2027">
        <v>1.23308</v>
      </c>
      <c r="F2027">
        <v>1.2260200000000001</v>
      </c>
      <c r="G2027">
        <v>1.2320599999999999</v>
      </c>
      <c r="H2027">
        <v>248036</v>
      </c>
      <c r="I2027">
        <v>-59.64039785768972</v>
      </c>
      <c r="J2027">
        <v>1.2313687179487181</v>
      </c>
      <c r="K2027">
        <v>1.2253621699688555</v>
      </c>
      <c r="L2027">
        <v>1.2317811111111108</v>
      </c>
      <c r="M2027">
        <v>1.231138812773211</v>
      </c>
      <c r="N2027">
        <v>1.2320616666666666</v>
      </c>
      <c r="O2027">
        <v>1.231140914868013</v>
      </c>
      <c r="P2027" t="s">
        <v>15354</v>
      </c>
      <c r="Q2027" t="s">
        <v>15353</v>
      </c>
      <c r="R2027" t="s">
        <v>15354</v>
      </c>
      <c r="S2027" t="s">
        <v>15354</v>
      </c>
      <c r="T2027">
        <v>1.2322500000000001</v>
      </c>
      <c r="U2027">
        <v>1.23187</v>
      </c>
      <c r="V2027" t="s">
        <v>15354</v>
      </c>
      <c r="W2027" t="s">
        <v>15354</v>
      </c>
      <c r="X2027" t="s">
        <v>15354</v>
      </c>
      <c r="Y2027">
        <v>4223.4723700437553</v>
      </c>
      <c r="Z2027">
        <v>5202.7689084858011</v>
      </c>
      <c r="AA2027">
        <v>202.76890848580115</v>
      </c>
      <c r="AB2027" t="s">
        <v>15354</v>
      </c>
    </row>
    <row r="2028" spans="1:28" hidden="1" x14ac:dyDescent="0.25">
      <c r="A2028" t="s">
        <v>2907</v>
      </c>
      <c r="B2028" s="2">
        <v>43200</v>
      </c>
      <c r="C2028" s="3">
        <v>0</v>
      </c>
      <c r="D2028">
        <v>1.2320599999999999</v>
      </c>
      <c r="E2028">
        <v>1.23776</v>
      </c>
      <c r="F2028">
        <v>1.23027</v>
      </c>
      <c r="G2028">
        <v>1.23627</v>
      </c>
      <c r="H2028">
        <v>266727</v>
      </c>
      <c r="I2028">
        <v>-43.534812547819506</v>
      </c>
      <c r="J2028">
        <v>1.2319255128205129</v>
      </c>
      <c r="K2028">
        <v>1.2256383175645806</v>
      </c>
      <c r="L2028">
        <v>1.2321611111111108</v>
      </c>
      <c r="M2028">
        <v>1.2314161742449292</v>
      </c>
      <c r="N2028">
        <v>1.2319362500000002</v>
      </c>
      <c r="O2028">
        <v>1.2315512416785721</v>
      </c>
      <c r="P2028" t="s">
        <v>15354</v>
      </c>
      <c r="Q2028" t="s">
        <v>15353</v>
      </c>
      <c r="R2028" t="s">
        <v>15354</v>
      </c>
      <c r="S2028" t="s">
        <v>15354</v>
      </c>
      <c r="T2028">
        <v>1.23641</v>
      </c>
      <c r="U2028">
        <v>1.23613</v>
      </c>
      <c r="V2028" t="s">
        <v>15354</v>
      </c>
      <c r="W2028" t="s">
        <v>15354</v>
      </c>
      <c r="X2028" t="s">
        <v>15354</v>
      </c>
      <c r="Y2028">
        <v>4223.4723700437553</v>
      </c>
      <c r="Z2028">
        <v>5220.7609007821866</v>
      </c>
      <c r="AA2028">
        <v>220.76090078218658</v>
      </c>
      <c r="AB2028" t="s">
        <v>15354</v>
      </c>
    </row>
    <row r="2029" spans="1:28" hidden="1" x14ac:dyDescent="0.25">
      <c r="A2029" t="s">
        <v>2908</v>
      </c>
      <c r="B2029" s="2">
        <v>43201</v>
      </c>
      <c r="C2029" s="3">
        <v>0</v>
      </c>
      <c r="D2029">
        <v>1.23627</v>
      </c>
      <c r="E2029">
        <v>1.2396400000000001</v>
      </c>
      <c r="F2029">
        <v>1.2346999999999999</v>
      </c>
      <c r="G2029">
        <v>1.23719</v>
      </c>
      <c r="H2029">
        <v>302474</v>
      </c>
      <c r="I2029">
        <v>-40.01530221882166</v>
      </c>
      <c r="J2029">
        <v>1.2324589743589744</v>
      </c>
      <c r="K2029">
        <v>1.2259307652211735</v>
      </c>
      <c r="L2029">
        <v>1.2326622222222219</v>
      </c>
      <c r="M2029">
        <v>1.2317282729343924</v>
      </c>
      <c r="N2029">
        <v>1.2319245833333337</v>
      </c>
      <c r="O2029">
        <v>1.2320023423442863</v>
      </c>
      <c r="P2029" t="s">
        <v>15354</v>
      </c>
      <c r="Q2029" t="s">
        <v>15353</v>
      </c>
      <c r="R2029" t="s">
        <v>15354</v>
      </c>
      <c r="S2029" t="s">
        <v>15354</v>
      </c>
      <c r="T2029">
        <v>1.23736</v>
      </c>
      <c r="U2029">
        <v>1.23702</v>
      </c>
      <c r="V2029" t="s">
        <v>15354</v>
      </c>
      <c r="W2029" t="s">
        <v>15354</v>
      </c>
      <c r="X2029" t="s">
        <v>15354</v>
      </c>
      <c r="Y2029">
        <v>4223.4723700437553</v>
      </c>
      <c r="Z2029">
        <v>5224.5197911915266</v>
      </c>
      <c r="AA2029">
        <v>224.51979119152656</v>
      </c>
      <c r="AB2029" t="s">
        <v>15354</v>
      </c>
    </row>
    <row r="2030" spans="1:28" hidden="1" x14ac:dyDescent="0.25">
      <c r="A2030" t="s">
        <v>2909</v>
      </c>
      <c r="B2030" s="2">
        <v>43202</v>
      </c>
      <c r="C2030" s="3">
        <v>0</v>
      </c>
      <c r="D2030">
        <v>1.23719</v>
      </c>
      <c r="E2030">
        <v>1.23797</v>
      </c>
      <c r="F2030">
        <v>1.22993</v>
      </c>
      <c r="G2030">
        <v>1.23295</v>
      </c>
      <c r="H2030">
        <v>247467</v>
      </c>
      <c r="I2030">
        <v>-44.573643410853201</v>
      </c>
      <c r="J2030">
        <v>1.232826666666667</v>
      </c>
      <c r="K2030">
        <v>1.2261084673674727</v>
      </c>
      <c r="L2030">
        <v>1.2328247222222222</v>
      </c>
      <c r="M2030">
        <v>1.2317943122352359</v>
      </c>
      <c r="N2030">
        <v>1.2320216666666668</v>
      </c>
      <c r="O2030">
        <v>1.2320781549567434</v>
      </c>
      <c r="P2030" t="s">
        <v>15354</v>
      </c>
      <c r="Q2030" t="s">
        <v>15353</v>
      </c>
      <c r="R2030" t="s">
        <v>15354</v>
      </c>
      <c r="S2030" t="s">
        <v>15354</v>
      </c>
      <c r="T2030">
        <v>1.2331300000000001</v>
      </c>
      <c r="U2030">
        <v>1.2327699999999999</v>
      </c>
      <c r="V2030" t="s">
        <v>15354</v>
      </c>
      <c r="W2030" t="s">
        <v>15354</v>
      </c>
      <c r="X2030" t="s">
        <v>15354</v>
      </c>
      <c r="Y2030">
        <v>4223.4723700437553</v>
      </c>
      <c r="Z2030">
        <v>5206.5700336188402</v>
      </c>
      <c r="AA2030">
        <v>206.57003361884017</v>
      </c>
      <c r="AB2030" t="s">
        <v>15354</v>
      </c>
    </row>
    <row r="2031" spans="1:28" hidden="1" x14ac:dyDescent="0.25">
      <c r="A2031" t="s">
        <v>2910</v>
      </c>
      <c r="B2031" s="2">
        <v>43203</v>
      </c>
      <c r="C2031" s="3">
        <v>0</v>
      </c>
      <c r="D2031">
        <v>1.2329300000000001</v>
      </c>
      <c r="E2031">
        <v>1.23458</v>
      </c>
      <c r="F2031">
        <v>1.2306999999999999</v>
      </c>
      <c r="G2031">
        <v>1.23282</v>
      </c>
      <c r="H2031">
        <v>208189</v>
      </c>
      <c r="I2031">
        <v>-37.617209045780783</v>
      </c>
      <c r="J2031">
        <v>1.2329919230769233</v>
      </c>
      <c r="K2031">
        <v>1.2262783795860177</v>
      </c>
      <c r="L2031">
        <v>1.2328513888888883</v>
      </c>
      <c r="M2031">
        <v>1.231849754817115</v>
      </c>
      <c r="N2031">
        <v>1.2321854166666668</v>
      </c>
      <c r="O2031">
        <v>1.2321375025602042</v>
      </c>
      <c r="P2031" t="s">
        <v>15354</v>
      </c>
      <c r="Q2031" t="s">
        <v>15353</v>
      </c>
      <c r="R2031" t="s">
        <v>15354</v>
      </c>
      <c r="S2031" t="s">
        <v>15354</v>
      </c>
      <c r="T2031">
        <v>1.2330000000000001</v>
      </c>
      <c r="U2031">
        <v>1.23264</v>
      </c>
      <c r="V2031" t="s">
        <v>15354</v>
      </c>
      <c r="W2031" t="s">
        <v>15354</v>
      </c>
      <c r="X2031" t="s">
        <v>15354</v>
      </c>
      <c r="Y2031">
        <v>4223.4723700437553</v>
      </c>
      <c r="Z2031">
        <v>5206.0209822107345</v>
      </c>
      <c r="AA2031">
        <v>206.02098221073447</v>
      </c>
      <c r="AB2031" t="s">
        <v>15354</v>
      </c>
    </row>
    <row r="2032" spans="1:28" hidden="1" x14ac:dyDescent="0.25">
      <c r="A2032" t="s">
        <v>2911</v>
      </c>
      <c r="B2032" s="2">
        <v>43205</v>
      </c>
      <c r="C2032" s="3">
        <v>0</v>
      </c>
      <c r="D2032">
        <v>1.23278</v>
      </c>
      <c r="E2032">
        <v>1.23366</v>
      </c>
      <c r="F2032">
        <v>1.23231</v>
      </c>
      <c r="G2032">
        <v>1.23316</v>
      </c>
      <c r="H2032">
        <v>6593</v>
      </c>
      <c r="I2032">
        <v>-35.741864313293156</v>
      </c>
      <c r="J2032">
        <v>1.233171025641026</v>
      </c>
      <c r="K2032">
        <v>1.2264525978243463</v>
      </c>
      <c r="L2032">
        <v>1.2328902777777775</v>
      </c>
      <c r="M2032">
        <v>1.2319205788810548</v>
      </c>
      <c r="N2032">
        <v>1.2323975</v>
      </c>
      <c r="O2032">
        <v>1.2322193023553878</v>
      </c>
      <c r="P2032" t="s">
        <v>15354</v>
      </c>
      <c r="Q2032" t="s">
        <v>15353</v>
      </c>
      <c r="R2032" t="s">
        <v>15354</v>
      </c>
      <c r="S2032" t="s">
        <v>15354</v>
      </c>
      <c r="T2032">
        <v>1.2333400000000001</v>
      </c>
      <c r="U2032">
        <v>1.23298</v>
      </c>
      <c r="V2032" t="s">
        <v>15354</v>
      </c>
      <c r="W2032" t="s">
        <v>15354</v>
      </c>
      <c r="X2032" t="s">
        <v>15354</v>
      </c>
      <c r="Y2032">
        <v>4223.4723700437553</v>
      </c>
      <c r="Z2032">
        <v>5207.4569628165491</v>
      </c>
      <c r="AA2032">
        <v>207.45696281654909</v>
      </c>
      <c r="AB2032" t="s">
        <v>15354</v>
      </c>
    </row>
    <row r="2033" spans="1:28" hidden="1" x14ac:dyDescent="0.25">
      <c r="A2033" t="s">
        <v>2912</v>
      </c>
      <c r="B2033" s="2">
        <v>43206</v>
      </c>
      <c r="C2033" s="3">
        <v>0</v>
      </c>
      <c r="D2033">
        <v>1.23316</v>
      </c>
      <c r="E2033">
        <v>1.2394499999999999</v>
      </c>
      <c r="F2033">
        <v>1.2324200000000001</v>
      </c>
      <c r="G2033">
        <v>1.23837</v>
      </c>
      <c r="H2033">
        <v>216157</v>
      </c>
      <c r="I2033">
        <v>-7.004964147821874</v>
      </c>
      <c r="J2033">
        <v>1.2333212820512822</v>
      </c>
      <c r="K2033">
        <v>1.22675430420854</v>
      </c>
      <c r="L2033">
        <v>1.2330213888888888</v>
      </c>
      <c r="M2033">
        <v>1.2322691962388355</v>
      </c>
      <c r="N2033">
        <v>1.2325941666666667</v>
      </c>
      <c r="O2033">
        <v>1.2327113581669569</v>
      </c>
      <c r="P2033" t="s">
        <v>15354</v>
      </c>
      <c r="Q2033" t="s">
        <v>15353</v>
      </c>
      <c r="R2033" t="s">
        <v>15354</v>
      </c>
      <c r="S2033" t="s">
        <v>15354</v>
      </c>
      <c r="T2033">
        <v>1.23858</v>
      </c>
      <c r="U2033">
        <v>1.2381599999999999</v>
      </c>
      <c r="V2033" t="s">
        <v>15354</v>
      </c>
      <c r="W2033" t="s">
        <v>15354</v>
      </c>
      <c r="X2033" t="s">
        <v>15354</v>
      </c>
      <c r="Y2033">
        <v>4223.4723700437553</v>
      </c>
      <c r="Z2033">
        <v>5229.3345496933762</v>
      </c>
      <c r="AA2033">
        <v>229.33454969337618</v>
      </c>
      <c r="AB2033" t="s">
        <v>15354</v>
      </c>
    </row>
    <row r="2034" spans="1:28" hidden="1" x14ac:dyDescent="0.25">
      <c r="A2034" t="s">
        <v>2913</v>
      </c>
      <c r="B2034" s="2">
        <v>43207</v>
      </c>
      <c r="C2034" s="3">
        <v>0</v>
      </c>
      <c r="D2034">
        <v>1.23837</v>
      </c>
      <c r="E2034">
        <v>1.24136</v>
      </c>
      <c r="F2034">
        <v>1.2336199999999999</v>
      </c>
      <c r="G2034">
        <v>1.2372399999999999</v>
      </c>
      <c r="H2034">
        <v>220498</v>
      </c>
      <c r="I2034">
        <v>-20.755667506297932</v>
      </c>
      <c r="J2034">
        <v>1.2334516666666668</v>
      </c>
      <c r="K2034">
        <v>1.2270197648614884</v>
      </c>
      <c r="L2034">
        <v>1.2329016666666663</v>
      </c>
      <c r="M2034">
        <v>1.2325378883340337</v>
      </c>
      <c r="N2034">
        <v>1.2331116666666668</v>
      </c>
      <c r="O2034">
        <v>1.2330736495136003</v>
      </c>
      <c r="P2034" t="s">
        <v>15355</v>
      </c>
      <c r="Q2034" t="s">
        <v>15353</v>
      </c>
      <c r="R2034" t="s">
        <v>15354</v>
      </c>
      <c r="S2034" t="s">
        <v>15354</v>
      </c>
      <c r="T2034">
        <v>1.2374499999999999</v>
      </c>
      <c r="U2034">
        <v>1.2370300000000001</v>
      </c>
      <c r="V2034" t="s">
        <v>15354</v>
      </c>
      <c r="W2034" t="s">
        <v>15354</v>
      </c>
      <c r="X2034" t="s">
        <v>15354</v>
      </c>
      <c r="Y2034">
        <v>4223.4723700437553</v>
      </c>
      <c r="Z2034">
        <v>5224.5620259152265</v>
      </c>
      <c r="AA2034">
        <v>224.56202591522651</v>
      </c>
      <c r="AB2034" t="s">
        <v>15354</v>
      </c>
    </row>
    <row r="2035" spans="1:28" hidden="1" x14ac:dyDescent="0.25">
      <c r="A2035" t="s">
        <v>2914</v>
      </c>
      <c r="B2035" s="2">
        <v>43208</v>
      </c>
      <c r="C2035" s="3">
        <v>0</v>
      </c>
      <c r="D2035">
        <v>1.2372399999999999</v>
      </c>
      <c r="E2035">
        <v>1.2397100000000001</v>
      </c>
      <c r="F2035">
        <v>1.2341800000000001</v>
      </c>
      <c r="G2035">
        <v>1.2378499999999999</v>
      </c>
      <c r="H2035">
        <v>234965</v>
      </c>
      <c r="I2035">
        <v>-17.682619647355857</v>
      </c>
      <c r="J2035">
        <v>1.2337058974358976</v>
      </c>
      <c r="K2035">
        <v>1.2272939480295519</v>
      </c>
      <c r="L2035">
        <v>1.2328080555555554</v>
      </c>
      <c r="M2035">
        <v>1.2328250295051668</v>
      </c>
      <c r="N2035">
        <v>1.2332458333333334</v>
      </c>
      <c r="O2035">
        <v>1.2334557575525122</v>
      </c>
      <c r="P2035" t="s">
        <v>15354</v>
      </c>
      <c r="Q2035" t="s">
        <v>15353</v>
      </c>
      <c r="R2035" t="s">
        <v>15354</v>
      </c>
      <c r="S2035" t="s">
        <v>15354</v>
      </c>
      <c r="T2035">
        <v>1.23807</v>
      </c>
      <c r="U2035">
        <v>1.23763</v>
      </c>
      <c r="V2035" t="s">
        <v>15354</v>
      </c>
      <c r="W2035" t="s">
        <v>15354</v>
      </c>
      <c r="X2035" t="s">
        <v>15354</v>
      </c>
      <c r="Y2035">
        <v>4223.4723700437553</v>
      </c>
      <c r="Z2035">
        <v>5227.0961093372525</v>
      </c>
      <c r="AA2035">
        <v>227.09610933725253</v>
      </c>
      <c r="AB2035" t="s">
        <v>15354</v>
      </c>
    </row>
    <row r="2036" spans="1:28" hidden="1" x14ac:dyDescent="0.25">
      <c r="A2036" t="s">
        <v>2915</v>
      </c>
      <c r="B2036" s="2">
        <v>43209</v>
      </c>
      <c r="C2036" s="3">
        <v>0</v>
      </c>
      <c r="D2036">
        <v>1.23786</v>
      </c>
      <c r="E2036">
        <v>1.2400100000000001</v>
      </c>
      <c r="F2036">
        <v>1.2329000000000001</v>
      </c>
      <c r="G2036">
        <v>1.2343</v>
      </c>
      <c r="H2036">
        <v>238943</v>
      </c>
      <c r="I2036">
        <v>-35.566750629723394</v>
      </c>
      <c r="J2036">
        <v>1.2338456410256413</v>
      </c>
      <c r="K2036">
        <v>1.2274713164338671</v>
      </c>
      <c r="L2036">
        <v>1.2329088888888888</v>
      </c>
      <c r="M2036">
        <v>1.2329047576400227</v>
      </c>
      <c r="N2036">
        <v>1.2333254166666667</v>
      </c>
      <c r="O2036">
        <v>1.2335232969483112</v>
      </c>
      <c r="P2036" t="s">
        <v>15355</v>
      </c>
      <c r="Q2036" t="s">
        <v>15353</v>
      </c>
      <c r="R2036" t="s">
        <v>15354</v>
      </c>
      <c r="S2036" t="s">
        <v>15354</v>
      </c>
      <c r="T2036">
        <v>1.23448</v>
      </c>
      <c r="U2036">
        <v>1.2341200000000001</v>
      </c>
      <c r="V2036" t="s">
        <v>15354</v>
      </c>
      <c r="W2036" t="s">
        <v>15354</v>
      </c>
      <c r="X2036" t="s">
        <v>15354</v>
      </c>
      <c r="Y2036">
        <v>4223.4723700437553</v>
      </c>
      <c r="Z2036">
        <v>5212.2717213183996</v>
      </c>
      <c r="AA2036">
        <v>212.27172131839961</v>
      </c>
      <c r="AB2036" t="s">
        <v>15354</v>
      </c>
    </row>
    <row r="2037" spans="1:28" hidden="1" x14ac:dyDescent="0.25">
      <c r="A2037" t="s">
        <v>2916</v>
      </c>
      <c r="B2037" s="2">
        <v>43210</v>
      </c>
      <c r="C2037" s="3">
        <v>0</v>
      </c>
      <c r="D2037">
        <v>1.2343</v>
      </c>
      <c r="E2037">
        <v>1.23529</v>
      </c>
      <c r="F2037">
        <v>1.22499</v>
      </c>
      <c r="G2037">
        <v>1.2284600000000001</v>
      </c>
      <c r="H2037">
        <v>206493</v>
      </c>
      <c r="I2037">
        <v>-64.987405541561515</v>
      </c>
      <c r="J2037">
        <v>1.2339355128205132</v>
      </c>
      <c r="K2037">
        <v>1.2274963463975668</v>
      </c>
      <c r="L2037">
        <v>1.2328547222222221</v>
      </c>
      <c r="M2037">
        <v>1.2326645004702919</v>
      </c>
      <c r="N2037">
        <v>1.2330437500000002</v>
      </c>
      <c r="O2037">
        <v>1.2331182331924464</v>
      </c>
      <c r="P2037" t="s">
        <v>15354</v>
      </c>
      <c r="Q2037" t="s">
        <v>15353</v>
      </c>
      <c r="R2037" t="s">
        <v>15354</v>
      </c>
      <c r="S2037" t="s">
        <v>15354</v>
      </c>
      <c r="T2037">
        <v>1.2286300000000001</v>
      </c>
      <c r="U2037">
        <v>1.2282900000000001</v>
      </c>
      <c r="V2037" t="s">
        <v>15354</v>
      </c>
      <c r="W2037" t="s">
        <v>15354</v>
      </c>
      <c r="X2037" t="s">
        <v>15354</v>
      </c>
      <c r="Y2037">
        <v>4223.4723700437553</v>
      </c>
      <c r="Z2037">
        <v>5187.648877401045</v>
      </c>
      <c r="AA2037">
        <v>187.64887740104496</v>
      </c>
      <c r="AB2037" t="s">
        <v>15354</v>
      </c>
    </row>
    <row r="2038" spans="1:28" hidden="1" x14ac:dyDescent="0.25">
      <c r="A2038" t="s">
        <v>2917</v>
      </c>
      <c r="B2038" s="2">
        <v>43212</v>
      </c>
      <c r="C2038" s="3">
        <v>0</v>
      </c>
      <c r="D2038">
        <v>1.22699</v>
      </c>
      <c r="E2038">
        <v>1.2287999999999999</v>
      </c>
      <c r="F2038">
        <v>1.22699</v>
      </c>
      <c r="G2038">
        <v>1.2273700000000001</v>
      </c>
      <c r="H2038">
        <v>10760</v>
      </c>
      <c r="I2038">
        <v>-70.478589420654913</v>
      </c>
      <c r="J2038">
        <v>1.2339582051282054</v>
      </c>
      <c r="K2038">
        <v>1.2274931477545903</v>
      </c>
      <c r="L2038">
        <v>1.2327583333333332</v>
      </c>
      <c r="M2038">
        <v>1.2323783112556814</v>
      </c>
      <c r="N2038">
        <v>1.2327087500000002</v>
      </c>
      <c r="O2038">
        <v>1.2326583745370507</v>
      </c>
      <c r="P2038" t="s">
        <v>15354</v>
      </c>
      <c r="Q2038" t="s">
        <v>15355</v>
      </c>
      <c r="R2038" t="s">
        <v>15354</v>
      </c>
      <c r="S2038" t="s">
        <v>15354</v>
      </c>
      <c r="T2038">
        <v>1.2275400000000001</v>
      </c>
      <c r="U2038">
        <v>1.2272000000000001</v>
      </c>
      <c r="V2038" t="s">
        <v>15354</v>
      </c>
      <c r="W2038" t="s">
        <v>15354</v>
      </c>
      <c r="X2038" t="s">
        <v>15354</v>
      </c>
      <c r="Y2038">
        <v>4223.4723700437553</v>
      </c>
      <c r="Z2038">
        <v>5183.0452925176969</v>
      </c>
      <c r="AA2038">
        <v>183.04529251769691</v>
      </c>
      <c r="AB2038" t="s">
        <v>15354</v>
      </c>
    </row>
    <row r="2039" spans="1:28" hidden="1" x14ac:dyDescent="0.25">
      <c r="A2039" t="s">
        <v>2918</v>
      </c>
      <c r="B2039" s="2">
        <v>43213</v>
      </c>
      <c r="C2039" s="3">
        <v>0</v>
      </c>
      <c r="D2039">
        <v>1.2273799999999999</v>
      </c>
      <c r="E2039">
        <v>1.2289399999999999</v>
      </c>
      <c r="F2039">
        <v>1.21977</v>
      </c>
      <c r="G2039">
        <v>1.22092</v>
      </c>
      <c r="H2039">
        <v>245555</v>
      </c>
      <c r="I2039">
        <v>-94.673459935155236</v>
      </c>
      <c r="J2039">
        <v>1.2338979487179493</v>
      </c>
      <c r="K2039">
        <v>1.2273267389506766</v>
      </c>
      <c r="L2039">
        <v>1.2323994444444444</v>
      </c>
      <c r="M2039">
        <v>1.2317589430796987</v>
      </c>
      <c r="N2039">
        <v>1.2316754166666668</v>
      </c>
      <c r="O2039">
        <v>1.2317193045740868</v>
      </c>
      <c r="P2039" t="s">
        <v>15354</v>
      </c>
      <c r="Q2039" t="s">
        <v>15355</v>
      </c>
      <c r="R2039" t="s">
        <v>15354</v>
      </c>
      <c r="S2039" t="s">
        <v>15354</v>
      </c>
      <c r="T2039">
        <v>1.2211700000000001</v>
      </c>
      <c r="U2039">
        <v>1.2206699999999999</v>
      </c>
      <c r="V2039" t="s">
        <v>15354</v>
      </c>
      <c r="W2039" t="s">
        <v>15354</v>
      </c>
      <c r="X2039" t="s">
        <v>15354</v>
      </c>
      <c r="Y2039">
        <v>4223.4723700437553</v>
      </c>
      <c r="Z2039">
        <v>5155.4660179413104</v>
      </c>
      <c r="AA2039">
        <v>155.46601794131038</v>
      </c>
      <c r="AB2039" t="s">
        <v>15354</v>
      </c>
    </row>
    <row r="2040" spans="1:28" hidden="1" x14ac:dyDescent="0.25">
      <c r="A2040" t="s">
        <v>2919</v>
      </c>
      <c r="B2040" s="2">
        <v>43214</v>
      </c>
      <c r="C2040" s="3">
        <v>0</v>
      </c>
      <c r="D2040">
        <v>1.2209399999999999</v>
      </c>
      <c r="E2040">
        <v>1.22448</v>
      </c>
      <c r="F2040">
        <v>1.21817</v>
      </c>
      <c r="G2040">
        <v>1.2237199999999999</v>
      </c>
      <c r="H2040">
        <v>226317</v>
      </c>
      <c r="I2040">
        <v>-76.067270375161996</v>
      </c>
      <c r="J2040">
        <v>1.2338064102564108</v>
      </c>
      <c r="K2040">
        <v>1.2272354291038239</v>
      </c>
      <c r="L2040">
        <v>1.2319672222222224</v>
      </c>
      <c r="M2040">
        <v>1.2313244056159312</v>
      </c>
      <c r="N2040">
        <v>1.2309608333333335</v>
      </c>
      <c r="O2040">
        <v>1.23107936020816</v>
      </c>
      <c r="P2040" t="s">
        <v>15353</v>
      </c>
      <c r="Q2040" t="s">
        <v>15355</v>
      </c>
      <c r="R2040" t="s">
        <v>15354</v>
      </c>
      <c r="S2040" t="s">
        <v>15354</v>
      </c>
      <c r="T2040">
        <v>1.2239899999999999</v>
      </c>
      <c r="U2040">
        <v>1.2234499999999999</v>
      </c>
      <c r="V2040" t="s">
        <v>15354</v>
      </c>
      <c r="W2040" t="s">
        <v>15354</v>
      </c>
      <c r="X2040" t="s">
        <v>15354</v>
      </c>
      <c r="Y2040">
        <v>4223.4723700437553</v>
      </c>
      <c r="Z2040">
        <v>5167.2072711300325</v>
      </c>
      <c r="AA2040">
        <v>167.2072711300325</v>
      </c>
      <c r="AB2040" t="s">
        <v>15354</v>
      </c>
    </row>
    <row r="2041" spans="1:28" hidden="1" x14ac:dyDescent="0.25">
      <c r="A2041" t="s">
        <v>2920</v>
      </c>
      <c r="B2041" s="2">
        <v>43215</v>
      </c>
      <c r="C2041" s="3">
        <v>0</v>
      </c>
      <c r="D2041">
        <v>1.2237199999999999</v>
      </c>
      <c r="E2041">
        <v>1.2237199999999999</v>
      </c>
      <c r="F2041">
        <v>1.2159899999999999</v>
      </c>
      <c r="G2041">
        <v>1.21706</v>
      </c>
      <c r="H2041">
        <v>231148</v>
      </c>
      <c r="I2041">
        <v>-95.782420181316041</v>
      </c>
      <c r="J2041">
        <v>1.23352217948718</v>
      </c>
      <c r="K2041">
        <v>1.2269778233037272</v>
      </c>
      <c r="L2041">
        <v>1.2314002777777777</v>
      </c>
      <c r="M2041">
        <v>1.2305533566637188</v>
      </c>
      <c r="N2041">
        <v>1.2303695833333335</v>
      </c>
      <c r="O2041">
        <v>1.2299578113915073</v>
      </c>
      <c r="P2041" t="s">
        <v>15354</v>
      </c>
      <c r="Q2041" t="s">
        <v>15355</v>
      </c>
      <c r="R2041" t="s">
        <v>15354</v>
      </c>
      <c r="S2041" t="s">
        <v>15354</v>
      </c>
      <c r="T2041">
        <v>1.21739</v>
      </c>
      <c r="U2041">
        <v>1.2167300000000001</v>
      </c>
      <c r="V2041" t="s">
        <v>15354</v>
      </c>
      <c r="W2041" t="s">
        <v>15354</v>
      </c>
      <c r="X2041" t="s">
        <v>15354</v>
      </c>
      <c r="Y2041">
        <v>4223.4723700437553</v>
      </c>
      <c r="Z2041">
        <v>5138.8255368033388</v>
      </c>
      <c r="AA2041">
        <v>138.82553680333876</v>
      </c>
      <c r="AB2041" t="s">
        <v>15354</v>
      </c>
    </row>
    <row r="2042" spans="1:28" hidden="1" x14ac:dyDescent="0.25">
      <c r="A2042" t="s">
        <v>2921</v>
      </c>
      <c r="B2042" s="2">
        <v>43216</v>
      </c>
      <c r="C2042" s="3">
        <v>0</v>
      </c>
      <c r="D2042">
        <v>1.2170700000000001</v>
      </c>
      <c r="E2042">
        <v>1.22099</v>
      </c>
      <c r="F2042">
        <v>1.2096199999999999</v>
      </c>
      <c r="G2042">
        <v>1.2108099999999999</v>
      </c>
      <c r="H2042">
        <v>255872</v>
      </c>
      <c r="I2042">
        <v>-96.250787649653375</v>
      </c>
      <c r="J2042">
        <v>1.2331589743589746</v>
      </c>
      <c r="K2042">
        <v>1.2265685113213542</v>
      </c>
      <c r="L2042">
        <v>1.23085</v>
      </c>
      <c r="M2042">
        <v>1.2294861481954098</v>
      </c>
      <c r="N2042">
        <v>1.2295625000000001</v>
      </c>
      <c r="O2042">
        <v>1.2284259864801867</v>
      </c>
      <c r="P2042" t="s">
        <v>15354</v>
      </c>
      <c r="Q2042" t="s">
        <v>15355</v>
      </c>
      <c r="R2042" t="s">
        <v>15354</v>
      </c>
      <c r="S2042" t="s">
        <v>15354</v>
      </c>
      <c r="T2042">
        <v>1.21123</v>
      </c>
      <c r="U2042">
        <v>1.2103900000000001</v>
      </c>
      <c r="V2042" t="s">
        <v>15354</v>
      </c>
      <c r="W2042" t="s">
        <v>15354</v>
      </c>
      <c r="X2042" t="s">
        <v>15354</v>
      </c>
      <c r="Y2042">
        <v>4223.4723700437553</v>
      </c>
      <c r="Z2042">
        <v>5112.0487219772613</v>
      </c>
      <c r="AA2042">
        <v>112.04872197726127</v>
      </c>
      <c r="AB2042" t="s">
        <v>15354</v>
      </c>
    </row>
    <row r="2043" spans="1:28" hidden="1" x14ac:dyDescent="0.25">
      <c r="A2043" t="s">
        <v>2922</v>
      </c>
      <c r="B2043" s="2">
        <v>43217</v>
      </c>
      <c r="C2043" s="3">
        <v>0</v>
      </c>
      <c r="D2043">
        <v>1.2108099999999999</v>
      </c>
      <c r="E2043">
        <v>1.2132700000000001</v>
      </c>
      <c r="F2043">
        <v>1.20556</v>
      </c>
      <c r="G2043">
        <v>1.2129099999999999</v>
      </c>
      <c r="H2043">
        <v>210334</v>
      </c>
      <c r="I2043">
        <v>-79.469273743016871</v>
      </c>
      <c r="J2043">
        <v>1.2327753846153846</v>
      </c>
      <c r="K2043">
        <v>1.2262227262246113</v>
      </c>
      <c r="L2043">
        <v>1.2304061111111113</v>
      </c>
      <c r="M2043">
        <v>1.2285901401848469</v>
      </c>
      <c r="N2043">
        <v>1.2287670833333335</v>
      </c>
      <c r="O2043">
        <v>1.2271847075617719</v>
      </c>
      <c r="P2043" t="s">
        <v>15353</v>
      </c>
      <c r="Q2043" t="s">
        <v>15355</v>
      </c>
      <c r="R2043" t="s">
        <v>15354</v>
      </c>
      <c r="S2043" t="s">
        <v>15354</v>
      </c>
      <c r="T2043">
        <v>1.2133799999999999</v>
      </c>
      <c r="U2043">
        <v>1.21244</v>
      </c>
      <c r="V2043" t="s">
        <v>15354</v>
      </c>
      <c r="W2043" t="s">
        <v>15354</v>
      </c>
      <c r="X2043" t="s">
        <v>15354</v>
      </c>
      <c r="Y2043">
        <v>4223.4723700437553</v>
      </c>
      <c r="Z2043">
        <v>5120.7068403358508</v>
      </c>
      <c r="AA2043">
        <v>120.70684033585076</v>
      </c>
      <c r="AB2043" t="s">
        <v>15354</v>
      </c>
    </row>
    <row r="2044" spans="1:28" hidden="1" x14ac:dyDescent="0.25">
      <c r="A2044" t="s">
        <v>2923</v>
      </c>
      <c r="B2044" s="2">
        <v>43219</v>
      </c>
      <c r="C2044" s="3">
        <v>0</v>
      </c>
      <c r="D2044">
        <v>1.21224</v>
      </c>
      <c r="E2044">
        <v>1.2129000000000001</v>
      </c>
      <c r="F2044">
        <v>1.2118800000000001</v>
      </c>
      <c r="G2044">
        <v>1.2122599999999999</v>
      </c>
      <c r="H2044">
        <v>8405</v>
      </c>
      <c r="I2044">
        <v>-81.284916201117554</v>
      </c>
      <c r="J2044">
        <v>1.2323797435897437</v>
      </c>
      <c r="K2044">
        <v>1.2258692394847477</v>
      </c>
      <c r="L2044">
        <v>1.2299669444444445</v>
      </c>
      <c r="M2044">
        <v>1.2277074299045849</v>
      </c>
      <c r="N2044">
        <v>1.2279758333333335</v>
      </c>
      <c r="O2044">
        <v>1.2259907309568303</v>
      </c>
      <c r="P2044" t="s">
        <v>15354</v>
      </c>
      <c r="Q2044" t="s">
        <v>15355</v>
      </c>
      <c r="R2044" t="s">
        <v>15354</v>
      </c>
      <c r="S2044" t="s">
        <v>15354</v>
      </c>
      <c r="T2044">
        <v>1.2127600000000001</v>
      </c>
      <c r="U2044">
        <v>1.2117599999999999</v>
      </c>
      <c r="V2044" t="s">
        <v>15354</v>
      </c>
      <c r="W2044" t="s">
        <v>15354</v>
      </c>
      <c r="X2044" t="s">
        <v>15354</v>
      </c>
      <c r="Y2044">
        <v>4223.4723700437553</v>
      </c>
      <c r="Z2044">
        <v>5117.8348791242206</v>
      </c>
      <c r="AA2044">
        <v>117.83487912422061</v>
      </c>
      <c r="AB2044" t="s">
        <v>15354</v>
      </c>
    </row>
    <row r="2045" spans="1:28" x14ac:dyDescent="0.25">
      <c r="A2045" t="s">
        <v>2924</v>
      </c>
      <c r="B2045" s="2">
        <v>43220</v>
      </c>
      <c r="C2045" s="3">
        <v>0</v>
      </c>
      <c r="D2045">
        <v>1.2122599999999999</v>
      </c>
      <c r="E2045">
        <v>1.2138599999999999</v>
      </c>
      <c r="F2045">
        <v>1.2064299999999999</v>
      </c>
      <c r="G2045">
        <v>1.2081500000000001</v>
      </c>
      <c r="H2045">
        <v>230939</v>
      </c>
      <c r="I2045">
        <v>-92.765363128491373</v>
      </c>
      <c r="J2045">
        <v>1.2319958974358975</v>
      </c>
      <c r="K2045">
        <v>1.2254206511433616</v>
      </c>
      <c r="L2045">
        <v>1.229258611111111</v>
      </c>
      <c r="M2045">
        <v>1.2266502715313641</v>
      </c>
      <c r="N2045">
        <v>1.2270941666666668</v>
      </c>
      <c r="O2045">
        <v>1.2245634724802839</v>
      </c>
      <c r="P2045" t="s">
        <v>15354</v>
      </c>
      <c r="Q2045" t="s">
        <v>15355</v>
      </c>
      <c r="R2045" t="s">
        <v>15354</v>
      </c>
      <c r="S2045" t="s">
        <v>15355</v>
      </c>
      <c r="T2045">
        <v>1.2086600000000001</v>
      </c>
      <c r="U2045">
        <v>1.20764</v>
      </c>
      <c r="V2045" t="s">
        <v>15354</v>
      </c>
      <c r="W2045" t="s">
        <v>15354</v>
      </c>
      <c r="X2045" t="s">
        <v>15354</v>
      </c>
      <c r="Y2045">
        <v>4223.4723700437553</v>
      </c>
      <c r="Z2045">
        <v>5100.4341729596408</v>
      </c>
      <c r="AA2045">
        <v>100.43417295964082</v>
      </c>
      <c r="AB2045">
        <v>100.43417295964082</v>
      </c>
    </row>
    <row r="2046" spans="1:28" x14ac:dyDescent="0.25">
      <c r="A2046" t="s">
        <v>2958</v>
      </c>
      <c r="B2046" s="2">
        <v>43259</v>
      </c>
      <c r="C2046" s="3">
        <v>0</v>
      </c>
      <c r="D2046">
        <v>1.1793100000000001</v>
      </c>
      <c r="E2046">
        <v>1.18103</v>
      </c>
      <c r="F2046">
        <v>1.1727099999999999</v>
      </c>
      <c r="G2046">
        <v>1.17666</v>
      </c>
      <c r="H2046">
        <v>237167</v>
      </c>
      <c r="I2046">
        <v>-22.188541982418844</v>
      </c>
      <c r="J2046">
        <v>1.208076282051282</v>
      </c>
      <c r="K2046">
        <v>1.1975735895538255</v>
      </c>
      <c r="L2046">
        <v>1.1815108333333335</v>
      </c>
      <c r="M2046">
        <v>1.1831846601930238</v>
      </c>
      <c r="N2046">
        <v>1.1741675</v>
      </c>
      <c r="O2046">
        <v>1.1770573749968551</v>
      </c>
      <c r="P2046" t="s">
        <v>15355</v>
      </c>
      <c r="Q2046" t="s">
        <v>15355</v>
      </c>
      <c r="R2046" t="s">
        <v>15355</v>
      </c>
      <c r="S2046" t="s">
        <v>15354</v>
      </c>
      <c r="T2046">
        <v>1.177</v>
      </c>
      <c r="U2046">
        <v>1.17632</v>
      </c>
      <c r="V2046" t="s">
        <v>15354</v>
      </c>
      <c r="W2046" t="s">
        <v>15354</v>
      </c>
      <c r="X2046">
        <v>4248.0883602378926</v>
      </c>
      <c r="Y2046" s="9">
        <v>4997.1112999150382</v>
      </c>
      <c r="Z2046" s="9">
        <v>4245.6340695964636</v>
      </c>
      <c r="AA2046" s="9">
        <v>-2.887031167325758</v>
      </c>
    </row>
    <row r="2047" spans="1:28" hidden="1" x14ac:dyDescent="0.25">
      <c r="A2047" t="s">
        <v>2959</v>
      </c>
      <c r="B2047" s="2">
        <v>43261</v>
      </c>
      <c r="C2047" s="3">
        <v>0</v>
      </c>
      <c r="D2047">
        <v>1.17736</v>
      </c>
      <c r="E2047">
        <v>1.1785699999999999</v>
      </c>
      <c r="F2047">
        <v>1.1771</v>
      </c>
      <c r="G2047">
        <v>1.17845</v>
      </c>
      <c r="H2047">
        <v>6713</v>
      </c>
      <c r="I2047">
        <v>-16.762655350106158</v>
      </c>
      <c r="J2047">
        <v>1.2074046153846154</v>
      </c>
      <c r="K2047">
        <v>1.1970894480461336</v>
      </c>
      <c r="L2047">
        <v>1.1805716666666668</v>
      </c>
      <c r="M2047">
        <v>1.1829287326150226</v>
      </c>
      <c r="N2047">
        <v>1.1734679166666668</v>
      </c>
      <c r="O2047">
        <v>1.1771687849971069</v>
      </c>
      <c r="P2047" t="s">
        <v>15354</v>
      </c>
      <c r="Q2047" t="s">
        <v>15355</v>
      </c>
      <c r="R2047" t="s">
        <v>15354</v>
      </c>
      <c r="S2047" t="s">
        <v>15354</v>
      </c>
      <c r="T2047">
        <v>1.1788099999999999</v>
      </c>
      <c r="U2047">
        <v>1.1780900000000001</v>
      </c>
      <c r="V2047" t="s">
        <v>15354</v>
      </c>
      <c r="W2047" t="s">
        <v>15354</v>
      </c>
      <c r="X2047" t="s">
        <v>15354</v>
      </c>
      <c r="Y2047" s="9">
        <v>4997.1112999150382</v>
      </c>
      <c r="Z2047" s="9">
        <v>4239.1151245027095</v>
      </c>
      <c r="AA2047" s="9">
        <v>-10.571279287261921</v>
      </c>
      <c r="AB2047" t="s">
        <v>15354</v>
      </c>
    </row>
    <row r="2048" spans="1:28" hidden="1" x14ac:dyDescent="0.25">
      <c r="A2048" t="s">
        <v>2960</v>
      </c>
      <c r="B2048" s="2">
        <v>43262</v>
      </c>
      <c r="C2048" s="3">
        <v>0</v>
      </c>
      <c r="D2048">
        <v>1.17845</v>
      </c>
      <c r="E2048">
        <v>1.18205</v>
      </c>
      <c r="F2048">
        <v>1.1771499999999999</v>
      </c>
      <c r="G2048">
        <v>1.1772499999999999</v>
      </c>
      <c r="H2048">
        <v>208809</v>
      </c>
      <c r="I2048">
        <v>-20.400121248863623</v>
      </c>
      <c r="J2048">
        <v>1.2066791025641026</v>
      </c>
      <c r="K2048">
        <v>1.1965871835386366</v>
      </c>
      <c r="L2048">
        <v>1.1797133333333332</v>
      </c>
      <c r="M2048">
        <v>1.1826217740952918</v>
      </c>
      <c r="N2048">
        <v>1.1728079166666669</v>
      </c>
      <c r="O2048">
        <v>1.1771752821973382</v>
      </c>
      <c r="P2048" t="s">
        <v>15355</v>
      </c>
      <c r="Q2048" t="s">
        <v>15355</v>
      </c>
      <c r="R2048" t="s">
        <v>15355</v>
      </c>
      <c r="S2048" t="s">
        <v>15354</v>
      </c>
      <c r="T2048">
        <v>1.17761</v>
      </c>
      <c r="U2048">
        <v>1.17689</v>
      </c>
      <c r="V2048" t="s">
        <v>15354</v>
      </c>
      <c r="W2048" t="s">
        <v>15354</v>
      </c>
      <c r="X2048">
        <v>4245.887857609905</v>
      </c>
      <c r="Y2048" s="9">
        <v>4997.1112999150382</v>
      </c>
      <c r="Z2048" s="9">
        <v>4243.4348382869011</v>
      </c>
      <c r="AA2048" s="9">
        <v>-5.4766834489023744</v>
      </c>
      <c r="AB2048" t="s">
        <v>15354</v>
      </c>
    </row>
    <row r="2049" spans="1:28" hidden="1" x14ac:dyDescent="0.25">
      <c r="A2049" t="s">
        <v>2961</v>
      </c>
      <c r="B2049" s="2">
        <v>43263</v>
      </c>
      <c r="C2049" s="3">
        <v>0</v>
      </c>
      <c r="D2049">
        <v>1.17726</v>
      </c>
      <c r="E2049">
        <v>1.1808799999999999</v>
      </c>
      <c r="F2049">
        <v>1.17334</v>
      </c>
      <c r="G2049">
        <v>1.17475</v>
      </c>
      <c r="H2049">
        <v>237592</v>
      </c>
      <c r="I2049">
        <v>-27.978175204607609</v>
      </c>
      <c r="J2049">
        <v>1.2058517948717951</v>
      </c>
      <c r="K2049">
        <v>1.1960343434490508</v>
      </c>
      <c r="L2049">
        <v>1.1790369444444444</v>
      </c>
      <c r="M2049">
        <v>1.1821962727928437</v>
      </c>
      <c r="N2049">
        <v>1.1725045833333336</v>
      </c>
      <c r="O2049">
        <v>1.1769812596215512</v>
      </c>
      <c r="P2049" t="s">
        <v>15354</v>
      </c>
      <c r="Q2049" t="s">
        <v>15355</v>
      </c>
      <c r="R2049" t="s">
        <v>15354</v>
      </c>
      <c r="S2049" t="s">
        <v>15354</v>
      </c>
      <c r="T2049">
        <v>1.17499</v>
      </c>
      <c r="U2049">
        <v>1.1745099999999999</v>
      </c>
      <c r="V2049" t="s">
        <v>15354</v>
      </c>
      <c r="W2049" t="s">
        <v>15354</v>
      </c>
      <c r="X2049" t="s">
        <v>15354</v>
      </c>
      <c r="Y2049" s="9">
        <v>4997.1112999150382</v>
      </c>
      <c r="Z2049" s="9">
        <v>4252.8968756457825</v>
      </c>
      <c r="AA2049" s="9">
        <v>5.6476494317207653</v>
      </c>
      <c r="AB2049" t="s">
        <v>15354</v>
      </c>
    </row>
    <row r="2050" spans="1:28" hidden="1" x14ac:dyDescent="0.25">
      <c r="A2050" t="s">
        <v>2962</v>
      </c>
      <c r="B2050" s="2">
        <v>43264</v>
      </c>
      <c r="C2050" s="3">
        <v>0</v>
      </c>
      <c r="D2050">
        <v>1.17475</v>
      </c>
      <c r="E2050">
        <v>1.1804699999999999</v>
      </c>
      <c r="F2050">
        <v>1.1725399999999999</v>
      </c>
      <c r="G2050">
        <v>1.18032</v>
      </c>
      <c r="H2050">
        <v>241901</v>
      </c>
      <c r="I2050">
        <v>-11.094270991209422</v>
      </c>
      <c r="J2050">
        <v>1.2051191025641026</v>
      </c>
      <c r="K2050">
        <v>1.195636511969328</v>
      </c>
      <c r="L2050">
        <v>1.1786280555555555</v>
      </c>
      <c r="M2050">
        <v>1.1820948526418793</v>
      </c>
      <c r="N2050">
        <v>1.1724570833333336</v>
      </c>
      <c r="O2050">
        <v>1.177248358851827</v>
      </c>
      <c r="P2050" t="s">
        <v>15354</v>
      </c>
      <c r="Q2050" t="s">
        <v>15355</v>
      </c>
      <c r="R2050" t="s">
        <v>15354</v>
      </c>
      <c r="S2050" t="s">
        <v>15354</v>
      </c>
      <c r="T2050">
        <v>1.1805600000000001</v>
      </c>
      <c r="U2050">
        <v>1.18008</v>
      </c>
      <c r="V2050" t="s">
        <v>15354</v>
      </c>
      <c r="W2050" t="s">
        <v>15354</v>
      </c>
      <c r="X2050" t="s">
        <v>15354</v>
      </c>
      <c r="Y2050" s="9">
        <v>4997.1112999150382</v>
      </c>
      <c r="Z2050" s="9">
        <v>4232.8312833867303</v>
      </c>
      <c r="AA2050" s="9">
        <v>-18.004571250519618</v>
      </c>
      <c r="AB2050" t="s">
        <v>15354</v>
      </c>
    </row>
    <row r="2051" spans="1:28" hidden="1" x14ac:dyDescent="0.25">
      <c r="A2051" t="s">
        <v>2963</v>
      </c>
      <c r="B2051" s="2">
        <v>43265</v>
      </c>
      <c r="C2051" s="3">
        <v>0</v>
      </c>
      <c r="D2051">
        <v>1.1802999999999999</v>
      </c>
      <c r="E2051">
        <v>1.18516</v>
      </c>
      <c r="F2051">
        <v>1.1560699999999999</v>
      </c>
      <c r="G2051">
        <v>1.1563300000000001</v>
      </c>
      <c r="H2051">
        <v>290665</v>
      </c>
      <c r="I2051">
        <v>-86.576576576576613</v>
      </c>
      <c r="J2051">
        <v>1.2041666666666666</v>
      </c>
      <c r="K2051">
        <v>1.1946414104004841</v>
      </c>
      <c r="L2051">
        <v>1.1774466666666665</v>
      </c>
      <c r="M2051">
        <v>1.1807021579044805</v>
      </c>
      <c r="N2051">
        <v>1.1715125000000002</v>
      </c>
      <c r="O2051">
        <v>1.1755748901436809</v>
      </c>
      <c r="P2051" t="s">
        <v>15355</v>
      </c>
      <c r="Q2051" t="s">
        <v>15355</v>
      </c>
      <c r="R2051" t="s">
        <v>15355</v>
      </c>
      <c r="S2051" t="s">
        <v>15354</v>
      </c>
      <c r="T2051">
        <v>1.1566700000000001</v>
      </c>
      <c r="U2051">
        <v>1.1559900000000001</v>
      </c>
      <c r="V2051" t="s">
        <v>15354</v>
      </c>
      <c r="W2051" t="s">
        <v>15354</v>
      </c>
      <c r="X2051">
        <v>4322.7541131005382</v>
      </c>
      <c r="Y2051" s="9">
        <v>4997.1112999150382</v>
      </c>
      <c r="Z2051" s="9">
        <v>4320.2566850657822</v>
      </c>
      <c r="AA2051" s="9">
        <v>83.425861817792097</v>
      </c>
      <c r="AB2051" t="s">
        <v>15354</v>
      </c>
    </row>
    <row r="2052" spans="1:28" hidden="1" x14ac:dyDescent="0.25">
      <c r="A2052" t="s">
        <v>2964</v>
      </c>
      <c r="B2052" s="2">
        <v>43266</v>
      </c>
      <c r="C2052" s="3">
        <v>0</v>
      </c>
      <c r="D2052">
        <v>1.15629</v>
      </c>
      <c r="E2052">
        <v>1.16269</v>
      </c>
      <c r="F2052">
        <v>1.15432</v>
      </c>
      <c r="G2052">
        <v>1.16059</v>
      </c>
      <c r="H2052">
        <v>250768</v>
      </c>
      <c r="I2052">
        <v>-79.669260700389103</v>
      </c>
      <c r="J2052">
        <v>1.2032910256410256</v>
      </c>
      <c r="K2052">
        <v>1.1937793493776869</v>
      </c>
      <c r="L2052">
        <v>1.1764769444444445</v>
      </c>
      <c r="M2052">
        <v>1.1796150142339681</v>
      </c>
      <c r="N2052">
        <v>1.1708333333333336</v>
      </c>
      <c r="O2052">
        <v>1.1743760989321865</v>
      </c>
      <c r="P2052" t="s">
        <v>15353</v>
      </c>
      <c r="Q2052" t="s">
        <v>15355</v>
      </c>
      <c r="R2052" t="s">
        <v>15354</v>
      </c>
      <c r="S2052" t="s">
        <v>15354</v>
      </c>
      <c r="T2052">
        <v>1.16096</v>
      </c>
      <c r="U2052">
        <v>1.16022</v>
      </c>
      <c r="V2052" t="s">
        <v>15354</v>
      </c>
      <c r="W2052" t="s">
        <v>15354</v>
      </c>
      <c r="X2052" t="s">
        <v>15354</v>
      </c>
      <c r="Y2052" s="9">
        <v>4997.1112999150382</v>
      </c>
      <c r="Z2052" s="9">
        <v>4304.2923958749989</v>
      </c>
      <c r="AA2052" s="9">
        <v>65.209046226883402</v>
      </c>
      <c r="AB2052" t="s">
        <v>15354</v>
      </c>
    </row>
    <row r="2053" spans="1:28" hidden="1" x14ac:dyDescent="0.25">
      <c r="A2053" t="s">
        <v>2965</v>
      </c>
      <c r="B2053" s="2">
        <v>43268</v>
      </c>
      <c r="C2053" s="3">
        <v>0</v>
      </c>
      <c r="D2053">
        <v>1.1587400000000001</v>
      </c>
      <c r="E2053">
        <v>1.1601999999999999</v>
      </c>
      <c r="F2053">
        <v>1.1586000000000001</v>
      </c>
      <c r="G2053">
        <v>1.1593</v>
      </c>
      <c r="H2053">
        <v>9248</v>
      </c>
      <c r="I2053">
        <v>-83.852140077821048</v>
      </c>
      <c r="J2053">
        <v>1.202409358974359</v>
      </c>
      <c r="K2053">
        <v>1.1929064544567327</v>
      </c>
      <c r="L2053">
        <v>1.1754727777777778</v>
      </c>
      <c r="M2053">
        <v>1.1785169053564564</v>
      </c>
      <c r="N2053">
        <v>1.1701162500000002</v>
      </c>
      <c r="O2053">
        <v>1.1731700110176115</v>
      </c>
      <c r="P2053" t="s">
        <v>15354</v>
      </c>
      <c r="Q2053" t="s">
        <v>15355</v>
      </c>
      <c r="R2053" t="s">
        <v>15354</v>
      </c>
      <c r="S2053" t="s">
        <v>15354</v>
      </c>
      <c r="T2053">
        <v>1.15971</v>
      </c>
      <c r="U2053">
        <v>1.15889</v>
      </c>
      <c r="V2053" t="s">
        <v>15354</v>
      </c>
      <c r="W2053" t="s">
        <v>15354</v>
      </c>
      <c r="X2053" t="s">
        <v>15354</v>
      </c>
      <c r="Y2053" s="9">
        <v>4997.1112999150382</v>
      </c>
      <c r="Z2053" s="9">
        <v>4308.9318018427348</v>
      </c>
      <c r="AA2053" s="9">
        <v>70.510856041435531</v>
      </c>
      <c r="AB2053" t="s">
        <v>15354</v>
      </c>
    </row>
    <row r="2054" spans="1:28" hidden="1" x14ac:dyDescent="0.25">
      <c r="A2054" t="s">
        <v>2966</v>
      </c>
      <c r="B2054" s="2">
        <v>43269</v>
      </c>
      <c r="C2054" s="3">
        <v>0</v>
      </c>
      <c r="D2054">
        <v>1.1593</v>
      </c>
      <c r="E2054">
        <v>1.1640999999999999</v>
      </c>
      <c r="F2054">
        <v>1.1565300000000001</v>
      </c>
      <c r="G2054">
        <v>1.1629799999999999</v>
      </c>
      <c r="H2054">
        <v>217356</v>
      </c>
      <c r="I2054">
        <v>-71.919584954604744</v>
      </c>
      <c r="J2054">
        <v>1.2015033333333334</v>
      </c>
      <c r="K2054">
        <v>1.1921488226983343</v>
      </c>
      <c r="L2054">
        <v>1.1746302777777777</v>
      </c>
      <c r="M2054">
        <v>1.1776770726344856</v>
      </c>
      <c r="N2054">
        <v>1.1694491666666669</v>
      </c>
      <c r="O2054">
        <v>1.1723548101362027</v>
      </c>
      <c r="P2054" t="s">
        <v>15353</v>
      </c>
      <c r="Q2054" t="s">
        <v>15355</v>
      </c>
      <c r="R2054" t="s">
        <v>15354</v>
      </c>
      <c r="S2054" t="s">
        <v>15354</v>
      </c>
      <c r="T2054">
        <v>1.1634100000000001</v>
      </c>
      <c r="U2054">
        <v>1.16255</v>
      </c>
      <c r="V2054" t="s">
        <v>15354</v>
      </c>
      <c r="W2054" t="s">
        <v>15354</v>
      </c>
      <c r="X2054" t="s">
        <v>15354</v>
      </c>
      <c r="Y2054" s="9">
        <v>4997.1112999150382</v>
      </c>
      <c r="Z2054" s="9">
        <v>4295.2280794518165</v>
      </c>
      <c r="AA2054" s="9">
        <v>54.802280572147176</v>
      </c>
      <c r="AB2054" t="s">
        <v>15354</v>
      </c>
    </row>
    <row r="2055" spans="1:28" hidden="1" x14ac:dyDescent="0.25">
      <c r="A2055" t="s">
        <v>2967</v>
      </c>
      <c r="B2055" s="2">
        <v>43270</v>
      </c>
      <c r="C2055" s="3">
        <v>0</v>
      </c>
      <c r="D2055">
        <v>1.1629700000000001</v>
      </c>
      <c r="E2055">
        <v>1.16445</v>
      </c>
      <c r="F2055">
        <v>1.15307</v>
      </c>
      <c r="G2055">
        <v>1.1588099999999999</v>
      </c>
      <c r="H2055">
        <v>275790</v>
      </c>
      <c r="I2055">
        <v>-82.112807728264684</v>
      </c>
      <c r="J2055">
        <v>1.2006570512820516</v>
      </c>
      <c r="K2055">
        <v>1.1913048018705286</v>
      </c>
      <c r="L2055">
        <v>1.173855277777778</v>
      </c>
      <c r="M2055">
        <v>1.1766572308704593</v>
      </c>
      <c r="N2055">
        <v>1.1686170833333334</v>
      </c>
      <c r="O2055">
        <v>1.1712712253253064</v>
      </c>
      <c r="P2055" t="s">
        <v>15354</v>
      </c>
      <c r="Q2055" t="s">
        <v>15355</v>
      </c>
      <c r="R2055" t="s">
        <v>15354</v>
      </c>
      <c r="S2055" t="s">
        <v>15354</v>
      </c>
      <c r="T2055">
        <v>1.15927</v>
      </c>
      <c r="U2055">
        <v>1.15835</v>
      </c>
      <c r="V2055" t="s">
        <v>15354</v>
      </c>
      <c r="W2055" t="s">
        <v>15354</v>
      </c>
      <c r="X2055" t="s">
        <v>15354</v>
      </c>
      <c r="Y2055" s="9">
        <v>4997.1112999150382</v>
      </c>
      <c r="Z2055" s="9">
        <v>4310.5672534569494</v>
      </c>
      <c r="AA2055" s="9">
        <v>72.372425960294407</v>
      </c>
      <c r="AB2055" t="s">
        <v>15354</v>
      </c>
    </row>
    <row r="2056" spans="1:28" hidden="1" x14ac:dyDescent="0.25">
      <c r="A2056" t="s">
        <v>2968</v>
      </c>
      <c r="B2056" s="2">
        <v>43271</v>
      </c>
      <c r="C2056" s="3">
        <v>0</v>
      </c>
      <c r="D2056">
        <v>1.15882</v>
      </c>
      <c r="E2056">
        <v>1.1599900000000001</v>
      </c>
      <c r="F2056">
        <v>1.1536500000000001</v>
      </c>
      <c r="G2056">
        <v>1.1577299999999999</v>
      </c>
      <c r="H2056">
        <v>248277</v>
      </c>
      <c r="I2056">
        <v>-85.478342162667829</v>
      </c>
      <c r="J2056">
        <v>1.199671153846154</v>
      </c>
      <c r="K2056">
        <v>1.1904548068864647</v>
      </c>
      <c r="L2056">
        <v>1.1731069444444444</v>
      </c>
      <c r="M2056">
        <v>1.175634137309894</v>
      </c>
      <c r="N2056">
        <v>1.1680679166666668</v>
      </c>
      <c r="O2056">
        <v>1.1701879272992817</v>
      </c>
      <c r="P2056" t="s">
        <v>15354</v>
      </c>
      <c r="Q2056" t="s">
        <v>15355</v>
      </c>
      <c r="R2056" t="s">
        <v>15354</v>
      </c>
      <c r="S2056" t="s">
        <v>15354</v>
      </c>
      <c r="T2056">
        <v>1.1581999999999999</v>
      </c>
      <c r="U2056">
        <v>1.15726</v>
      </c>
      <c r="V2056" t="s">
        <v>15354</v>
      </c>
      <c r="W2056" t="s">
        <v>15354</v>
      </c>
      <c r="X2056" t="s">
        <v>15354</v>
      </c>
      <c r="Y2056" s="9">
        <v>4997.1112999150382</v>
      </c>
      <c r="Z2056" s="9">
        <v>4314.5495595881875</v>
      </c>
      <c r="AA2056" s="9">
        <v>76.9128875601223</v>
      </c>
      <c r="AB2056" t="s">
        <v>15354</v>
      </c>
    </row>
    <row r="2057" spans="1:28" hidden="1" x14ac:dyDescent="0.25">
      <c r="A2057" t="s">
        <v>2969</v>
      </c>
      <c r="B2057" s="2">
        <v>43272</v>
      </c>
      <c r="C2057" s="3">
        <v>0</v>
      </c>
      <c r="D2057">
        <v>1.15774</v>
      </c>
      <c r="E2057">
        <v>1.16334</v>
      </c>
      <c r="F2057">
        <v>1.15082</v>
      </c>
      <c r="G2057">
        <v>1.1604300000000001</v>
      </c>
      <c r="H2057">
        <v>291248</v>
      </c>
      <c r="I2057">
        <v>-72.015142690739339</v>
      </c>
      <c r="J2057">
        <v>1.1987485897435899</v>
      </c>
      <c r="K2057">
        <v>1.1896946851931365</v>
      </c>
      <c r="L2057">
        <v>1.1722475000000001</v>
      </c>
      <c r="M2057">
        <v>1.1748122920498998</v>
      </c>
      <c r="N2057">
        <v>1.1675779166666664</v>
      </c>
      <c r="O2057">
        <v>1.1694072931153392</v>
      </c>
      <c r="P2057" t="s">
        <v>15353</v>
      </c>
      <c r="Q2057" t="s">
        <v>15355</v>
      </c>
      <c r="R2057" t="s">
        <v>15354</v>
      </c>
      <c r="S2057" t="s">
        <v>15354</v>
      </c>
      <c r="T2057">
        <v>1.1608799999999999</v>
      </c>
      <c r="U2057">
        <v>1.15998</v>
      </c>
      <c r="V2057" t="s">
        <v>15354</v>
      </c>
      <c r="W2057" t="s">
        <v>15354</v>
      </c>
      <c r="X2057" t="s">
        <v>15354</v>
      </c>
      <c r="Y2057" s="9">
        <v>4997.1112999150382</v>
      </c>
      <c r="Z2057" s="9">
        <v>4304.5890186023007</v>
      </c>
      <c r="AA2057" s="9">
        <v>65.539633689546093</v>
      </c>
      <c r="AB2057" t="s">
        <v>15354</v>
      </c>
    </row>
    <row r="2058" spans="1:28" hidden="1" x14ac:dyDescent="0.25">
      <c r="A2058" t="s">
        <v>2970</v>
      </c>
      <c r="B2058" s="2">
        <v>43273</v>
      </c>
      <c r="C2058" s="3">
        <v>0</v>
      </c>
      <c r="D2058">
        <v>1.1604300000000001</v>
      </c>
      <c r="E2058">
        <v>1.1674899999999999</v>
      </c>
      <c r="F2058">
        <v>1.16005</v>
      </c>
      <c r="G2058">
        <v>1.16561</v>
      </c>
      <c r="H2058">
        <v>253362</v>
      </c>
      <c r="I2058">
        <v>-56.930693069306734</v>
      </c>
      <c r="J2058">
        <v>1.1978561538461541</v>
      </c>
      <c r="K2058">
        <v>1.1890849463274875</v>
      </c>
      <c r="L2058">
        <v>1.1714602777777778</v>
      </c>
      <c r="M2058">
        <v>1.1743148708580133</v>
      </c>
      <c r="N2058">
        <v>1.1676125000000002</v>
      </c>
      <c r="O2058">
        <v>1.1691035096661122</v>
      </c>
      <c r="P2058" t="s">
        <v>15354</v>
      </c>
      <c r="Q2058" t="s">
        <v>15355</v>
      </c>
      <c r="R2058" t="s">
        <v>15354</v>
      </c>
      <c r="S2058" t="s">
        <v>15354</v>
      </c>
      <c r="T2058">
        <v>1.16604</v>
      </c>
      <c r="U2058">
        <v>1.1651800000000001</v>
      </c>
      <c r="V2058" t="s">
        <v>15354</v>
      </c>
      <c r="W2058" t="s">
        <v>15354</v>
      </c>
      <c r="X2058" t="s">
        <v>15354</v>
      </c>
      <c r="Y2058" s="9">
        <v>4997.1112999150382</v>
      </c>
      <c r="Z2058" s="9">
        <v>4285.540204379814</v>
      </c>
      <c r="AA2058" s="9">
        <v>43.63813975728393</v>
      </c>
      <c r="AB2058" t="s">
        <v>15354</v>
      </c>
    </row>
    <row r="2059" spans="1:28" hidden="1" x14ac:dyDescent="0.25">
      <c r="A2059" t="s">
        <v>2971</v>
      </c>
      <c r="B2059" s="2">
        <v>43275</v>
      </c>
      <c r="C2059" s="3">
        <v>0</v>
      </c>
      <c r="D2059">
        <v>1.16622</v>
      </c>
      <c r="E2059">
        <v>1.1672800000000001</v>
      </c>
      <c r="F2059">
        <v>1.16577</v>
      </c>
      <c r="G2059">
        <v>1.1659999999999999</v>
      </c>
      <c r="H2059">
        <v>14165</v>
      </c>
      <c r="I2059">
        <v>-55.794991263832394</v>
      </c>
      <c r="J2059">
        <v>1.1969662820512823</v>
      </c>
      <c r="K2059">
        <v>1.1885005173065384</v>
      </c>
      <c r="L2059">
        <v>1.1706480555555556</v>
      </c>
      <c r="M2059">
        <v>1.1738654183792019</v>
      </c>
      <c r="N2059">
        <v>1.1674941666666667</v>
      </c>
      <c r="O2059">
        <v>1.1688552288928233</v>
      </c>
      <c r="P2059" t="s">
        <v>15354</v>
      </c>
      <c r="Q2059" t="s">
        <v>15355</v>
      </c>
      <c r="R2059" t="s">
        <v>15354</v>
      </c>
      <c r="S2059" t="s">
        <v>15354</v>
      </c>
      <c r="T2059">
        <v>1.16639</v>
      </c>
      <c r="U2059">
        <v>1.16561</v>
      </c>
      <c r="V2059" t="s">
        <v>15354</v>
      </c>
      <c r="W2059" t="s">
        <v>15354</v>
      </c>
      <c r="X2059" t="s">
        <v>15354</v>
      </c>
      <c r="Y2059" s="9">
        <v>4997.1112999150382</v>
      </c>
      <c r="Z2059" s="9">
        <v>4284.2542373606066</v>
      </c>
      <c r="AA2059" s="9">
        <v>42.155308033006591</v>
      </c>
      <c r="AB2059" t="s">
        <v>15354</v>
      </c>
    </row>
    <row r="2060" spans="1:28" hidden="1" x14ac:dyDescent="0.25">
      <c r="A2060" t="s">
        <v>2972</v>
      </c>
      <c r="B2060" s="2">
        <v>43276</v>
      </c>
      <c r="C2060" s="3">
        <v>0</v>
      </c>
      <c r="D2060">
        <v>1.1660299999999999</v>
      </c>
      <c r="E2060">
        <v>1.1713</v>
      </c>
      <c r="F2060">
        <v>1.16286</v>
      </c>
      <c r="G2060">
        <v>1.1700900000000001</v>
      </c>
      <c r="H2060">
        <v>265828</v>
      </c>
      <c r="I2060">
        <v>-43.88468258590536</v>
      </c>
      <c r="J2060">
        <v>1.1959966666666668</v>
      </c>
      <c r="K2060">
        <v>1.1880344282608033</v>
      </c>
      <c r="L2060">
        <v>1.170009166666667</v>
      </c>
      <c r="M2060">
        <v>1.1736613417100559</v>
      </c>
      <c r="N2060">
        <v>1.1678058333333334</v>
      </c>
      <c r="O2060">
        <v>1.1689540105813974</v>
      </c>
      <c r="P2060" t="s">
        <v>15354</v>
      </c>
      <c r="Q2060" t="s">
        <v>15355</v>
      </c>
      <c r="R2060" t="s">
        <v>15354</v>
      </c>
      <c r="S2060" t="s">
        <v>15354</v>
      </c>
      <c r="T2060">
        <v>1.1704399999999999</v>
      </c>
      <c r="U2060">
        <v>1.16974</v>
      </c>
      <c r="V2060" t="s">
        <v>15354</v>
      </c>
      <c r="W2060" t="s">
        <v>15354</v>
      </c>
      <c r="X2060" t="s">
        <v>15354</v>
      </c>
      <c r="Y2060" s="9">
        <v>4997.1112999150382</v>
      </c>
      <c r="Z2060" s="9">
        <v>4269.4297015780721</v>
      </c>
      <c r="AA2060" s="9">
        <v>24.963820619261565</v>
      </c>
      <c r="AB2060" t="s">
        <v>15354</v>
      </c>
    </row>
    <row r="2061" spans="1:28" hidden="1" x14ac:dyDescent="0.25">
      <c r="A2061" t="s">
        <v>2973</v>
      </c>
      <c r="B2061" s="2">
        <v>43277</v>
      </c>
      <c r="C2061" s="3">
        <v>0</v>
      </c>
      <c r="D2061">
        <v>1.1700900000000001</v>
      </c>
      <c r="E2061">
        <v>1.1720299999999999</v>
      </c>
      <c r="F2061">
        <v>1.1634800000000001</v>
      </c>
      <c r="G2061">
        <v>1.16493</v>
      </c>
      <c r="H2061">
        <v>286931</v>
      </c>
      <c r="I2061">
        <v>-58.910891089108766</v>
      </c>
      <c r="J2061">
        <v>1.195023076923077</v>
      </c>
      <c r="K2061">
        <v>1.1874495060263526</v>
      </c>
      <c r="L2061">
        <v>1.1695341666666668</v>
      </c>
      <c r="M2061">
        <v>1.1731893772932962</v>
      </c>
      <c r="N2061">
        <v>1.1682716666666666</v>
      </c>
      <c r="O2061">
        <v>1.1686320897348856</v>
      </c>
      <c r="P2061" t="s">
        <v>15354</v>
      </c>
      <c r="Q2061" t="s">
        <v>15355</v>
      </c>
      <c r="R2061" t="s">
        <v>15354</v>
      </c>
      <c r="S2061" t="s">
        <v>15354</v>
      </c>
      <c r="T2061">
        <v>1.1652499999999999</v>
      </c>
      <c r="U2061">
        <v>1.1646099999999999</v>
      </c>
      <c r="V2061" t="s">
        <v>15354</v>
      </c>
      <c r="W2061" t="s">
        <v>15354</v>
      </c>
      <c r="X2061" t="s">
        <v>15354</v>
      </c>
      <c r="Y2061" s="9">
        <v>4997.1112999150382</v>
      </c>
      <c r="Z2061" s="9">
        <v>4288.4456553658347</v>
      </c>
      <c r="AA2061" s="9">
        <v>47.000509478952587</v>
      </c>
      <c r="AB2061" t="s">
        <v>15354</v>
      </c>
    </row>
    <row r="2062" spans="1:28" hidden="1" x14ac:dyDescent="0.25">
      <c r="A2062" t="s">
        <v>2974</v>
      </c>
      <c r="B2062" s="2">
        <v>43278</v>
      </c>
      <c r="C2062" s="3">
        <v>0</v>
      </c>
      <c r="D2062">
        <v>1.16493</v>
      </c>
      <c r="E2062">
        <v>1.1672</v>
      </c>
      <c r="F2062">
        <v>1.1540699999999999</v>
      </c>
      <c r="G2062">
        <v>1.15629</v>
      </c>
      <c r="H2062">
        <v>337695</v>
      </c>
      <c r="I2062">
        <v>-84.071054164239726</v>
      </c>
      <c r="J2062">
        <v>1.1940620512820515</v>
      </c>
      <c r="K2062">
        <v>1.1866606577725207</v>
      </c>
      <c r="L2062">
        <v>1.1688350000000001</v>
      </c>
      <c r="M2062">
        <v>1.1722758974396046</v>
      </c>
      <c r="N2062">
        <v>1.1678479166666669</v>
      </c>
      <c r="O2062">
        <v>1.1676447225560946</v>
      </c>
      <c r="P2062" t="s">
        <v>15354</v>
      </c>
      <c r="Q2062" t="s">
        <v>15355</v>
      </c>
      <c r="R2062" t="s">
        <v>15354</v>
      </c>
      <c r="S2062" t="s">
        <v>15354</v>
      </c>
      <c r="T2062">
        <v>1.1565000000000001</v>
      </c>
      <c r="U2062">
        <v>1.15608</v>
      </c>
      <c r="V2062" t="s">
        <v>15354</v>
      </c>
      <c r="W2062" t="s">
        <v>15354</v>
      </c>
      <c r="X2062" t="s">
        <v>15354</v>
      </c>
      <c r="Y2062" s="9">
        <v>4997.1112999150382</v>
      </c>
      <c r="Z2062" s="9">
        <v>4320.8917422525183</v>
      </c>
      <c r="AA2062" s="9">
        <v>84.166533879468403</v>
      </c>
      <c r="AB2062" t="s">
        <v>15354</v>
      </c>
    </row>
    <row r="2063" spans="1:28" hidden="1" x14ac:dyDescent="0.25">
      <c r="A2063" t="s">
        <v>2975</v>
      </c>
      <c r="B2063" s="2">
        <v>43279</v>
      </c>
      <c r="C2063" s="3">
        <v>0</v>
      </c>
      <c r="D2063">
        <v>1.15628</v>
      </c>
      <c r="E2063">
        <v>1.16005</v>
      </c>
      <c r="F2063">
        <v>1.1527099999999999</v>
      </c>
      <c r="G2063">
        <v>1.1563399999999999</v>
      </c>
      <c r="H2063">
        <v>291763</v>
      </c>
      <c r="I2063">
        <v>-83.925451368666387</v>
      </c>
      <c r="J2063">
        <v>1.1931153846153848</v>
      </c>
      <c r="K2063">
        <v>1.1858930461833428</v>
      </c>
      <c r="L2063">
        <v>1.1682055555555555</v>
      </c>
      <c r="M2063">
        <v>1.1714144975780043</v>
      </c>
      <c r="N2063">
        <v>1.16731125</v>
      </c>
      <c r="O2063">
        <v>1.1667403447516072</v>
      </c>
      <c r="P2063" t="s">
        <v>15354</v>
      </c>
      <c r="Q2063" t="s">
        <v>15355</v>
      </c>
      <c r="R2063" t="s">
        <v>15354</v>
      </c>
      <c r="S2063" t="s">
        <v>15354</v>
      </c>
      <c r="T2063">
        <v>1.15655</v>
      </c>
      <c r="U2063">
        <v>1.1561300000000001</v>
      </c>
      <c r="V2063" t="s">
        <v>15354</v>
      </c>
      <c r="W2063" t="s">
        <v>15354</v>
      </c>
      <c r="X2063" t="s">
        <v>15354</v>
      </c>
      <c r="Y2063" s="9">
        <v>4997.1112999150382</v>
      </c>
      <c r="Z2063" s="9">
        <v>4320.7049413471432</v>
      </c>
      <c r="AA2063" s="9">
        <v>83.954207917837849</v>
      </c>
      <c r="AB2063" t="s">
        <v>15354</v>
      </c>
    </row>
    <row r="2064" spans="1:28" hidden="1" x14ac:dyDescent="0.25">
      <c r="A2064" t="s">
        <v>2976</v>
      </c>
      <c r="B2064" s="2">
        <v>43280</v>
      </c>
      <c r="C2064" s="3">
        <v>0</v>
      </c>
      <c r="D2064">
        <v>1.1563399999999999</v>
      </c>
      <c r="E2064">
        <v>1.1690199999999999</v>
      </c>
      <c r="F2064">
        <v>1.15632</v>
      </c>
      <c r="G2064">
        <v>1.1684699999999999</v>
      </c>
      <c r="H2064">
        <v>289501</v>
      </c>
      <c r="I2064">
        <v>-48.602213162492944</v>
      </c>
      <c r="J2064">
        <v>1.1923008974358977</v>
      </c>
      <c r="K2064">
        <v>1.1854519564065493</v>
      </c>
      <c r="L2064">
        <v>1.1679716666666666</v>
      </c>
      <c r="M2064">
        <v>1.171255335546761</v>
      </c>
      <c r="N2064">
        <v>1.1674208333333331</v>
      </c>
      <c r="O2064">
        <v>1.1668787171714785</v>
      </c>
      <c r="P2064" t="s">
        <v>15353</v>
      </c>
      <c r="Q2064" t="s">
        <v>15355</v>
      </c>
      <c r="R2064" t="s">
        <v>15354</v>
      </c>
      <c r="S2064" t="s">
        <v>15354</v>
      </c>
      <c r="T2064">
        <v>1.1687000000000001</v>
      </c>
      <c r="U2064">
        <v>1.1682399999999999</v>
      </c>
      <c r="V2064" t="s">
        <v>15354</v>
      </c>
      <c r="W2064" t="s">
        <v>15354</v>
      </c>
      <c r="X2064" t="s">
        <v>15354</v>
      </c>
      <c r="Y2064" s="9">
        <v>4997.1112999150382</v>
      </c>
      <c r="Z2064" s="9">
        <v>4275.7861725977909</v>
      </c>
      <c r="AA2064" s="9">
        <v>32.357692311327597</v>
      </c>
      <c r="AB2064" t="s">
        <v>15354</v>
      </c>
    </row>
    <row r="2065" spans="1:28" hidden="1" x14ac:dyDescent="0.25">
      <c r="A2065" t="s">
        <v>2977</v>
      </c>
      <c r="B2065" s="2">
        <v>43282</v>
      </c>
      <c r="C2065" s="3">
        <v>0</v>
      </c>
      <c r="D2065">
        <v>1.16747</v>
      </c>
      <c r="E2065">
        <v>1.169</v>
      </c>
      <c r="F2065">
        <v>1.1661600000000001</v>
      </c>
      <c r="G2065">
        <v>1.1678599999999999</v>
      </c>
      <c r="H2065">
        <v>17199</v>
      </c>
      <c r="I2065">
        <v>-19.660537482319739</v>
      </c>
      <c r="J2065">
        <v>1.1914882051282056</v>
      </c>
      <c r="K2065">
        <v>1.1850065904215732</v>
      </c>
      <c r="L2065">
        <v>1.1677313888888887</v>
      </c>
      <c r="M2065">
        <v>1.1710718038955847</v>
      </c>
      <c r="N2065">
        <v>1.1674683333333333</v>
      </c>
      <c r="O2065">
        <v>1.1669572197977605</v>
      </c>
      <c r="P2065" t="s">
        <v>15354</v>
      </c>
      <c r="Q2065" t="s">
        <v>15355</v>
      </c>
      <c r="R2065" t="s">
        <v>15354</v>
      </c>
      <c r="S2065" t="s">
        <v>15354</v>
      </c>
      <c r="T2065">
        <v>1.1680900000000001</v>
      </c>
      <c r="U2065">
        <v>1.1676299999999999</v>
      </c>
      <c r="V2065" t="s">
        <v>15354</v>
      </c>
      <c r="W2065" t="s">
        <v>15354</v>
      </c>
      <c r="X2065" t="s">
        <v>15354</v>
      </c>
      <c r="Y2065" s="9">
        <v>4997.1112999150382</v>
      </c>
      <c r="Z2065" s="9">
        <v>4278.0190737999965</v>
      </c>
      <c r="AA2065" s="9">
        <v>34.947999076519316</v>
      </c>
      <c r="AB2065" t="s">
        <v>15354</v>
      </c>
    </row>
    <row r="2066" spans="1:28" hidden="1" x14ac:dyDescent="0.25">
      <c r="A2066" t="s">
        <v>2978</v>
      </c>
      <c r="B2066" s="2">
        <v>43283</v>
      </c>
      <c r="C2066" s="3">
        <v>0</v>
      </c>
      <c r="D2066">
        <v>1.16778</v>
      </c>
      <c r="E2066">
        <v>1.1678900000000001</v>
      </c>
      <c r="F2066">
        <v>1.1591100000000001</v>
      </c>
      <c r="G2066">
        <v>1.16415</v>
      </c>
      <c r="H2066">
        <v>244761</v>
      </c>
      <c r="I2066">
        <v>-37.152286657236708</v>
      </c>
      <c r="J2066">
        <v>1.1906528205128208</v>
      </c>
      <c r="K2066">
        <v>1.1844785754741916</v>
      </c>
      <c r="L2066">
        <v>1.1673191666666665</v>
      </c>
      <c r="M2066">
        <v>1.1706976523336612</v>
      </c>
      <c r="N2066">
        <v>1.1672245833333332</v>
      </c>
      <c r="O2066">
        <v>1.1667326422139397</v>
      </c>
      <c r="P2066" t="s">
        <v>15355</v>
      </c>
      <c r="Q2066" t="s">
        <v>15355</v>
      </c>
      <c r="R2066" t="s">
        <v>15355</v>
      </c>
      <c r="S2066" t="s">
        <v>15354</v>
      </c>
      <c r="T2066">
        <v>1.16439</v>
      </c>
      <c r="U2066">
        <v>1.16391</v>
      </c>
      <c r="V2066" t="s">
        <v>15354</v>
      </c>
      <c r="W2066" t="s">
        <v>15354</v>
      </c>
      <c r="X2066">
        <v>4294.0939032454762</v>
      </c>
      <c r="Y2066" s="9">
        <v>4997.1112999150382</v>
      </c>
      <c r="Z2066" s="9">
        <v>4291.613033360848</v>
      </c>
      <c r="AA2066" s="9">
        <v>50.658802294539008</v>
      </c>
      <c r="AB2066" t="s">
        <v>15354</v>
      </c>
    </row>
    <row r="2067" spans="1:28" hidden="1" x14ac:dyDescent="0.25">
      <c r="A2067" t="s">
        <v>2979</v>
      </c>
      <c r="B2067" s="2">
        <v>43284</v>
      </c>
      <c r="C2067" s="3">
        <v>0</v>
      </c>
      <c r="D2067">
        <v>1.1641300000000001</v>
      </c>
      <c r="E2067">
        <v>1.1673100000000001</v>
      </c>
      <c r="F2067">
        <v>1.16204</v>
      </c>
      <c r="G2067">
        <v>1.1658900000000001</v>
      </c>
      <c r="H2067">
        <v>250623</v>
      </c>
      <c r="I2067">
        <v>-28.948609146628129</v>
      </c>
      <c r="J2067">
        <v>1.1898589743589747</v>
      </c>
      <c r="K2067">
        <v>1.1840079786267437</v>
      </c>
      <c r="L2067">
        <v>1.1669611111111111</v>
      </c>
      <c r="M2067">
        <v>1.1704377792345444</v>
      </c>
      <c r="N2067">
        <v>1.1669445833333334</v>
      </c>
      <c r="O2067">
        <v>1.1666652308368246</v>
      </c>
      <c r="P2067" t="s">
        <v>15354</v>
      </c>
      <c r="Q2067" t="s">
        <v>15355</v>
      </c>
      <c r="R2067" t="s">
        <v>15354</v>
      </c>
      <c r="S2067" t="s">
        <v>15354</v>
      </c>
      <c r="T2067">
        <v>1.16612</v>
      </c>
      <c r="U2067">
        <v>1.1656599999999999</v>
      </c>
      <c r="V2067" t="s">
        <v>15354</v>
      </c>
      <c r="W2067" t="s">
        <v>15354</v>
      </c>
      <c r="X2067" t="s">
        <v>15354</v>
      </c>
      <c r="Y2067" s="9">
        <v>4997.1112999150382</v>
      </c>
      <c r="Z2067" s="9">
        <v>4285.2462010042173</v>
      </c>
      <c r="AA2067" s="9">
        <v>43.313408667673961</v>
      </c>
      <c r="AB2067" t="s">
        <v>15354</v>
      </c>
    </row>
    <row r="2068" spans="1:28" hidden="1" x14ac:dyDescent="0.25">
      <c r="A2068" t="s">
        <v>2980</v>
      </c>
      <c r="B2068" s="2">
        <v>43285</v>
      </c>
      <c r="C2068" s="3">
        <v>0</v>
      </c>
      <c r="D2068">
        <v>1.16587</v>
      </c>
      <c r="E2068">
        <v>1.1681699999999999</v>
      </c>
      <c r="F2068">
        <v>1.1630499999999999</v>
      </c>
      <c r="G2068">
        <v>1.16601</v>
      </c>
      <c r="H2068">
        <v>196571</v>
      </c>
      <c r="I2068">
        <v>-28.382838283828043</v>
      </c>
      <c r="J2068">
        <v>1.1890550000000002</v>
      </c>
      <c r="K2068">
        <v>1.1835523335982185</v>
      </c>
      <c r="L2068">
        <v>1.166825</v>
      </c>
      <c r="M2068">
        <v>1.1701984398164609</v>
      </c>
      <c r="N2068">
        <v>1.1664395833333332</v>
      </c>
      <c r="O2068">
        <v>1.1666128123698787</v>
      </c>
      <c r="P2068" t="s">
        <v>15354</v>
      </c>
      <c r="Q2068" t="s">
        <v>15355</v>
      </c>
      <c r="R2068" t="s">
        <v>15354</v>
      </c>
      <c r="S2068" t="s">
        <v>15354</v>
      </c>
      <c r="T2068">
        <v>1.16622</v>
      </c>
      <c r="U2068">
        <v>1.1657999999999999</v>
      </c>
      <c r="V2068" t="s">
        <v>15354</v>
      </c>
      <c r="W2068" t="s">
        <v>15354</v>
      </c>
      <c r="X2068" t="s">
        <v>15354</v>
      </c>
      <c r="Y2068" s="9">
        <v>4997.1112999150382</v>
      </c>
      <c r="Z2068" s="9">
        <v>4284.8787535070896</v>
      </c>
      <c r="AA2068" s="9">
        <v>42.890240473229873</v>
      </c>
      <c r="AB2068" t="s">
        <v>15354</v>
      </c>
    </row>
    <row r="2069" spans="1:28" hidden="1" x14ac:dyDescent="0.25">
      <c r="A2069" t="s">
        <v>2981</v>
      </c>
      <c r="B2069" s="2">
        <v>43286</v>
      </c>
      <c r="C2069" s="3">
        <v>0</v>
      </c>
      <c r="D2069">
        <v>1.1660200000000001</v>
      </c>
      <c r="E2069">
        <v>1.17201</v>
      </c>
      <c r="F2069">
        <v>1.165</v>
      </c>
      <c r="G2069">
        <v>1.1691800000000001</v>
      </c>
      <c r="H2069">
        <v>267474</v>
      </c>
      <c r="I2069">
        <v>-13.437057991512511</v>
      </c>
      <c r="J2069">
        <v>1.1883412820512824</v>
      </c>
      <c r="K2069">
        <v>1.1831884770514283</v>
      </c>
      <c r="L2069">
        <v>1.1667413888888885</v>
      </c>
      <c r="M2069">
        <v>1.1701433890155712</v>
      </c>
      <c r="N2069">
        <v>1.1660174999999999</v>
      </c>
      <c r="O2069">
        <v>1.1668181873802885</v>
      </c>
      <c r="P2069" t="s">
        <v>15354</v>
      </c>
      <c r="Q2069" t="s">
        <v>15355</v>
      </c>
      <c r="R2069" t="s">
        <v>15354</v>
      </c>
      <c r="S2069" t="s">
        <v>15354</v>
      </c>
      <c r="T2069">
        <v>1.1693899999999999</v>
      </c>
      <c r="U2069">
        <v>1.1689700000000001</v>
      </c>
      <c r="V2069" t="s">
        <v>15354</v>
      </c>
      <c r="W2069" t="s">
        <v>15354</v>
      </c>
      <c r="X2069" t="s">
        <v>15354</v>
      </c>
      <c r="Y2069" s="9">
        <v>4997.1112999150382</v>
      </c>
      <c r="Z2069" s="9">
        <v>4273.2632397361349</v>
      </c>
      <c r="AA2069" s="9">
        <v>29.428678887060258</v>
      </c>
      <c r="AB2069" t="s">
        <v>15354</v>
      </c>
    </row>
    <row r="2070" spans="1:28" hidden="1" x14ac:dyDescent="0.25">
      <c r="A2070" t="s">
        <v>2982</v>
      </c>
      <c r="B2070" s="2">
        <v>43287</v>
      </c>
      <c r="C2070" s="3">
        <v>0</v>
      </c>
      <c r="D2070">
        <v>1.16919</v>
      </c>
      <c r="E2070">
        <v>1.17676</v>
      </c>
      <c r="F2070">
        <v>1.1679999999999999</v>
      </c>
      <c r="G2070">
        <v>1.1744399999999999</v>
      </c>
      <c r="H2070">
        <v>233226</v>
      </c>
      <c r="I2070">
        <v>-8.9437162683118459</v>
      </c>
      <c r="J2070">
        <v>1.1876556410256414</v>
      </c>
      <c r="K2070">
        <v>1.1829669966197465</v>
      </c>
      <c r="L2070">
        <v>1.167009722222222</v>
      </c>
      <c r="M2070">
        <v>1.1703756382579729</v>
      </c>
      <c r="N2070">
        <v>1.1659249999999999</v>
      </c>
      <c r="O2070">
        <v>1.1674279323898653</v>
      </c>
      <c r="P2070" t="s">
        <v>15354</v>
      </c>
      <c r="Q2070" t="s">
        <v>15355</v>
      </c>
      <c r="R2070" t="s">
        <v>15354</v>
      </c>
      <c r="S2070" t="s">
        <v>15354</v>
      </c>
      <c r="T2070">
        <v>1.17469</v>
      </c>
      <c r="U2070">
        <v>1.1741900000000001</v>
      </c>
      <c r="V2070" t="s">
        <v>15354</v>
      </c>
      <c r="W2070" t="s">
        <v>15354</v>
      </c>
      <c r="X2070" t="s">
        <v>15354</v>
      </c>
      <c r="Y2070" s="9">
        <v>4997.1112999150382</v>
      </c>
      <c r="Z2070" s="9">
        <v>4253.9830082107092</v>
      </c>
      <c r="AA2070" s="9">
        <v>6.9214367032014401</v>
      </c>
      <c r="AB2070" t="s">
        <v>15354</v>
      </c>
    </row>
    <row r="2071" spans="1:28" hidden="1" x14ac:dyDescent="0.25">
      <c r="A2071" t="s">
        <v>2983</v>
      </c>
      <c r="B2071" s="2">
        <v>43289</v>
      </c>
      <c r="C2071" s="3">
        <v>0</v>
      </c>
      <c r="D2071">
        <v>1.1739200000000001</v>
      </c>
      <c r="E2071">
        <v>1.1754100000000001</v>
      </c>
      <c r="F2071">
        <v>1.17387</v>
      </c>
      <c r="G2071">
        <v>1.17517</v>
      </c>
      <c r="H2071">
        <v>12726</v>
      </c>
      <c r="I2071">
        <v>-6.6112266112264955</v>
      </c>
      <c r="J2071">
        <v>1.1869900000000004</v>
      </c>
      <c r="K2071">
        <v>1.1827696043002591</v>
      </c>
      <c r="L2071">
        <v>1.1671855555555553</v>
      </c>
      <c r="M2071">
        <v>1.1706347929467311</v>
      </c>
      <c r="N2071">
        <v>1.1657883333333334</v>
      </c>
      <c r="O2071">
        <v>1.1680472977986762</v>
      </c>
      <c r="P2071" t="s">
        <v>15354</v>
      </c>
      <c r="Q2071" t="s">
        <v>15355</v>
      </c>
      <c r="R2071" t="s">
        <v>15354</v>
      </c>
      <c r="S2071" t="s">
        <v>15354</v>
      </c>
      <c r="T2071">
        <v>1.1754500000000001</v>
      </c>
      <c r="U2071">
        <v>1.17489</v>
      </c>
      <c r="V2071" t="s">
        <v>15354</v>
      </c>
      <c r="W2071" t="s">
        <v>15354</v>
      </c>
      <c r="X2071" t="s">
        <v>15354</v>
      </c>
      <c r="Y2071" s="9">
        <v>4997.1112999150382</v>
      </c>
      <c r="Z2071" s="9">
        <v>4251.2325491641823</v>
      </c>
      <c r="AA2071" s="9">
        <v>3.6940761276084397</v>
      </c>
      <c r="AB2071" t="s">
        <v>15354</v>
      </c>
    </row>
    <row r="2072" spans="1:28" hidden="1" x14ac:dyDescent="0.25">
      <c r="A2072" t="s">
        <v>2984</v>
      </c>
      <c r="B2072" s="2">
        <v>43290</v>
      </c>
      <c r="C2072" s="3">
        <v>0</v>
      </c>
      <c r="D2072">
        <v>1.1751400000000001</v>
      </c>
      <c r="E2072">
        <v>1.17906</v>
      </c>
      <c r="F2072">
        <v>1.17326</v>
      </c>
      <c r="G2072">
        <v>1.1756</v>
      </c>
      <c r="H2072">
        <v>240376</v>
      </c>
      <c r="I2072">
        <v>-13.13092979127137</v>
      </c>
      <c r="J2072">
        <v>1.1862661538461543</v>
      </c>
      <c r="K2072">
        <v>1.1825880953306322</v>
      </c>
      <c r="L2072">
        <v>1.1675463888888886</v>
      </c>
      <c r="M2072">
        <v>1.1709031825171781</v>
      </c>
      <c r="N2072">
        <v>1.1657195833333334</v>
      </c>
      <c r="O2072">
        <v>1.1686515139747822</v>
      </c>
      <c r="P2072" t="s">
        <v>15354</v>
      </c>
      <c r="Q2072" t="s">
        <v>15355</v>
      </c>
      <c r="R2072" t="s">
        <v>15354</v>
      </c>
      <c r="S2072" t="s">
        <v>15354</v>
      </c>
      <c r="T2072">
        <v>1.17591</v>
      </c>
      <c r="U2072">
        <v>1.1752899999999999</v>
      </c>
      <c r="V2072" t="s">
        <v>15354</v>
      </c>
      <c r="W2072" t="s">
        <v>15354</v>
      </c>
      <c r="X2072" t="s">
        <v>15354</v>
      </c>
      <c r="Y2072" s="9">
        <v>4997.1112999150382</v>
      </c>
      <c r="Z2072" s="9">
        <v>4249.569524806353</v>
      </c>
      <c r="AA2072" s="9">
        <v>1.7407979056657903</v>
      </c>
      <c r="AB2072" t="s">
        <v>15354</v>
      </c>
    </row>
    <row r="2073" spans="1:28" hidden="1" x14ac:dyDescent="0.25">
      <c r="A2073" t="s">
        <v>2985</v>
      </c>
      <c r="B2073" s="2">
        <v>43291</v>
      </c>
      <c r="C2073" s="3">
        <v>0</v>
      </c>
      <c r="D2073">
        <v>1.1756</v>
      </c>
      <c r="E2073">
        <v>1.17624</v>
      </c>
      <c r="F2073">
        <v>1.1690100000000001</v>
      </c>
      <c r="G2073">
        <v>1.17279</v>
      </c>
      <c r="H2073">
        <v>242914</v>
      </c>
      <c r="I2073">
        <v>-23.795066413662145</v>
      </c>
      <c r="J2073">
        <v>1.1854523076923082</v>
      </c>
      <c r="K2073">
        <v>1.1823400422842869</v>
      </c>
      <c r="L2073">
        <v>1.1680752777777774</v>
      </c>
      <c r="M2073">
        <v>1.1710051726513846</v>
      </c>
      <c r="N2073">
        <v>1.1656379166666666</v>
      </c>
      <c r="O2073">
        <v>1.1689825928567998</v>
      </c>
      <c r="P2073" t="s">
        <v>15355</v>
      </c>
      <c r="Q2073" t="s">
        <v>15355</v>
      </c>
      <c r="R2073" t="s">
        <v>15355</v>
      </c>
      <c r="S2073" t="s">
        <v>15354</v>
      </c>
      <c r="T2073">
        <v>1.1731</v>
      </c>
      <c r="U2073">
        <v>1.17248</v>
      </c>
      <c r="V2073" t="s">
        <v>15354</v>
      </c>
      <c r="W2073" t="s">
        <v>15354</v>
      </c>
      <c r="X2073">
        <v>4262.2112351888154</v>
      </c>
      <c r="Y2073" s="9">
        <v>4997.1112999150382</v>
      </c>
      <c r="Z2073" s="9">
        <v>4259.7487851973729</v>
      </c>
      <c r="AA2073" s="9">
        <v>13.671615056491373</v>
      </c>
      <c r="AB2073" t="s">
        <v>15354</v>
      </c>
    </row>
    <row r="2074" spans="1:28" hidden="1" x14ac:dyDescent="0.25">
      <c r="A2074" t="s">
        <v>2986</v>
      </c>
      <c r="B2074" s="2">
        <v>43292</v>
      </c>
      <c r="C2074" s="3">
        <v>0</v>
      </c>
      <c r="D2074">
        <v>1.17279</v>
      </c>
      <c r="E2074">
        <v>1.1758</v>
      </c>
      <c r="F2074">
        <v>1.1665300000000001</v>
      </c>
      <c r="G2074">
        <v>1.1674899999999999</v>
      </c>
      <c r="H2074">
        <v>283190</v>
      </c>
      <c r="I2074">
        <v>-43.908918406072253</v>
      </c>
      <c r="J2074">
        <v>1.1845587179487187</v>
      </c>
      <c r="K2074">
        <v>1.18196409184671</v>
      </c>
      <c r="L2074">
        <v>1.1681038888888891</v>
      </c>
      <c r="M2074">
        <v>1.1708151633188775</v>
      </c>
      <c r="N2074">
        <v>1.1651033333333336</v>
      </c>
      <c r="O2074">
        <v>1.1688631854282558</v>
      </c>
      <c r="P2074" t="s">
        <v>15354</v>
      </c>
      <c r="Q2074" t="s">
        <v>15355</v>
      </c>
      <c r="R2074" t="s">
        <v>15354</v>
      </c>
      <c r="S2074" t="s">
        <v>15354</v>
      </c>
      <c r="T2074">
        <v>1.1677500000000001</v>
      </c>
      <c r="U2074">
        <v>1.16723</v>
      </c>
      <c r="V2074" t="s">
        <v>15354</v>
      </c>
      <c r="W2074" t="s">
        <v>15354</v>
      </c>
      <c r="X2074" t="s">
        <v>15354</v>
      </c>
      <c r="Y2074" s="9">
        <v>4997.1112999150382</v>
      </c>
      <c r="Z2074" s="9">
        <v>4279.2646541768681</v>
      </c>
      <c r="AA2074" s="9">
        <v>36.389905574390376</v>
      </c>
      <c r="AB2074" t="s">
        <v>15354</v>
      </c>
    </row>
    <row r="2075" spans="1:28" hidden="1" x14ac:dyDescent="0.25">
      <c r="A2075" t="s">
        <v>2987</v>
      </c>
      <c r="B2075" s="2">
        <v>43293</v>
      </c>
      <c r="C2075" s="3">
        <v>0</v>
      </c>
      <c r="D2075">
        <v>1.1674899999999999</v>
      </c>
      <c r="E2075">
        <v>1.1695500000000001</v>
      </c>
      <c r="F2075">
        <v>1.1649700000000001</v>
      </c>
      <c r="G2075">
        <v>1.16638</v>
      </c>
      <c r="H2075">
        <v>247201</v>
      </c>
      <c r="I2075">
        <v>-48.12144212523711</v>
      </c>
      <c r="J2075">
        <v>1.183705256410257</v>
      </c>
      <c r="K2075">
        <v>1.1815695578759073</v>
      </c>
      <c r="L2075">
        <v>1.1680249999999999</v>
      </c>
      <c r="M2075">
        <v>1.1705754247611004</v>
      </c>
      <c r="N2075">
        <v>1.1655220833333335</v>
      </c>
      <c r="O2075">
        <v>1.1686645305939953</v>
      </c>
      <c r="P2075" t="s">
        <v>15354</v>
      </c>
      <c r="Q2075" t="s">
        <v>15355</v>
      </c>
      <c r="R2075" t="s">
        <v>15354</v>
      </c>
      <c r="S2075" t="s">
        <v>15354</v>
      </c>
      <c r="T2075">
        <v>1.1665700000000001</v>
      </c>
      <c r="U2075">
        <v>1.1661900000000001</v>
      </c>
      <c r="V2075" t="s">
        <v>15354</v>
      </c>
      <c r="W2075" t="s">
        <v>15354</v>
      </c>
      <c r="X2075" t="s">
        <v>15354</v>
      </c>
      <c r="Y2075" s="9">
        <v>4997.1112999150382</v>
      </c>
      <c r="Z2075" s="9">
        <v>4283.5931833623681</v>
      </c>
      <c r="AA2075" s="9">
        <v>41.405369679532058</v>
      </c>
      <c r="AB2075" t="s">
        <v>15354</v>
      </c>
    </row>
    <row r="2076" spans="1:28" hidden="1" x14ac:dyDescent="0.25">
      <c r="A2076" t="s">
        <v>2988</v>
      </c>
      <c r="B2076" s="2">
        <v>43294</v>
      </c>
      <c r="C2076" s="3">
        <v>0</v>
      </c>
      <c r="D2076">
        <v>1.1663699999999999</v>
      </c>
      <c r="E2076">
        <v>1.1686799999999999</v>
      </c>
      <c r="F2076">
        <v>1.1612899999999999</v>
      </c>
      <c r="G2076">
        <v>1.1684300000000001</v>
      </c>
      <c r="H2076">
        <v>231207</v>
      </c>
      <c r="I2076">
        <v>-40.341555977229142</v>
      </c>
      <c r="J2076">
        <v>1.1828797435897445</v>
      </c>
      <c r="K2076">
        <v>1.1812369108410743</v>
      </c>
      <c r="L2076">
        <v>1.1680969444444442</v>
      </c>
      <c r="M2076">
        <v>1.1704594558550951</v>
      </c>
      <c r="N2076">
        <v>1.1658487500000001</v>
      </c>
      <c r="O2076">
        <v>1.1686457681464759</v>
      </c>
      <c r="P2076" t="s">
        <v>15354</v>
      </c>
      <c r="Q2076" t="s">
        <v>15355</v>
      </c>
      <c r="R2076" t="s">
        <v>15354</v>
      </c>
      <c r="S2076" t="s">
        <v>15354</v>
      </c>
      <c r="T2076">
        <v>1.16862</v>
      </c>
      <c r="U2076">
        <v>1.1682399999999999</v>
      </c>
      <c r="V2076" t="s">
        <v>15354</v>
      </c>
      <c r="W2076" t="s">
        <v>15354</v>
      </c>
      <c r="X2076" t="s">
        <v>15354</v>
      </c>
      <c r="Y2076" s="9">
        <v>4997.1112999150382</v>
      </c>
      <c r="Z2076" s="9">
        <v>4276.0788792892799</v>
      </c>
      <c r="AA2076" s="9">
        <v>32.699643976592711</v>
      </c>
      <c r="AB2076" t="s">
        <v>15354</v>
      </c>
    </row>
    <row r="2077" spans="1:28" hidden="1" x14ac:dyDescent="0.25">
      <c r="A2077" t="s">
        <v>2989</v>
      </c>
      <c r="B2077" s="2">
        <v>43296</v>
      </c>
      <c r="C2077" s="3">
        <v>0</v>
      </c>
      <c r="D2077">
        <v>1.16896</v>
      </c>
      <c r="E2077">
        <v>1.1691199999999999</v>
      </c>
      <c r="F2077">
        <v>1.1677</v>
      </c>
      <c r="G2077">
        <v>1.1678299999999999</v>
      </c>
      <c r="H2077">
        <v>9347</v>
      </c>
      <c r="I2077">
        <v>-49.38434476693088</v>
      </c>
      <c r="J2077">
        <v>1.18204217948718</v>
      </c>
      <c r="K2077">
        <v>1.1808974953767433</v>
      </c>
      <c r="L2077">
        <v>1.1681277777777777</v>
      </c>
      <c r="M2077">
        <v>1.170317323106171</v>
      </c>
      <c r="N2077">
        <v>1.1662041666666667</v>
      </c>
      <c r="O2077">
        <v>1.1685805066947579</v>
      </c>
      <c r="P2077" t="s">
        <v>15354</v>
      </c>
      <c r="Q2077" t="s">
        <v>15355</v>
      </c>
      <c r="R2077" t="s">
        <v>15354</v>
      </c>
      <c r="S2077" t="s">
        <v>15354</v>
      </c>
      <c r="T2077">
        <v>1.1680200000000001</v>
      </c>
      <c r="U2077">
        <v>1.16764</v>
      </c>
      <c r="V2077" t="s">
        <v>15354</v>
      </c>
      <c r="W2077" t="s">
        <v>15354</v>
      </c>
      <c r="X2077" t="s">
        <v>15354</v>
      </c>
      <c r="Y2077" s="9">
        <v>4997.1112999150382</v>
      </c>
      <c r="Z2077" s="9">
        <v>4278.2754575392873</v>
      </c>
      <c r="AA2077" s="9">
        <v>35.247662293000523</v>
      </c>
      <c r="AB2077" t="s">
        <v>15354</v>
      </c>
    </row>
    <row r="2078" spans="1:28" hidden="1" x14ac:dyDescent="0.25">
      <c r="A2078" t="s">
        <v>2990</v>
      </c>
      <c r="B2078" s="2">
        <v>43297</v>
      </c>
      <c r="C2078" s="3">
        <v>0</v>
      </c>
      <c r="D2078">
        <v>1.1678299999999999</v>
      </c>
      <c r="E2078">
        <v>1.1725300000000001</v>
      </c>
      <c r="F2078">
        <v>1.1675599999999999</v>
      </c>
      <c r="G2078">
        <v>1.1709000000000001</v>
      </c>
      <c r="H2078">
        <v>235739</v>
      </c>
      <c r="I2078">
        <v>-40.902255639097653</v>
      </c>
      <c r="J2078">
        <v>1.1811771794871804</v>
      </c>
      <c r="K2078">
        <v>1.180644394227965</v>
      </c>
      <c r="L2078">
        <v>1.168152777777778</v>
      </c>
      <c r="M2078">
        <v>1.170348819154486</v>
      </c>
      <c r="N2078">
        <v>1.1665341666666666</v>
      </c>
      <c r="O2078">
        <v>1.1687660661591772</v>
      </c>
      <c r="P2078" t="s">
        <v>15354</v>
      </c>
      <c r="Q2078" t="s">
        <v>15355</v>
      </c>
      <c r="R2078" t="s">
        <v>15354</v>
      </c>
      <c r="S2078" t="s">
        <v>15354</v>
      </c>
      <c r="T2078">
        <v>1.1710700000000001</v>
      </c>
      <c r="U2078">
        <v>1.17073</v>
      </c>
      <c r="V2078" t="s">
        <v>15354</v>
      </c>
      <c r="W2078" t="s">
        <v>15354</v>
      </c>
      <c r="X2078" t="s">
        <v>15354</v>
      </c>
      <c r="Y2078" s="9">
        <v>4997.1112999150382</v>
      </c>
      <c r="Z2078" s="9">
        <v>4267.1328784061052</v>
      </c>
      <c r="AA2078" s="9">
        <v>22.295988755071495</v>
      </c>
      <c r="AB2078" t="s">
        <v>15354</v>
      </c>
    </row>
    <row r="2079" spans="1:28" hidden="1" x14ac:dyDescent="0.25">
      <c r="A2079" t="s">
        <v>2991</v>
      </c>
      <c r="B2079" s="2">
        <v>43298</v>
      </c>
      <c r="C2079" s="3">
        <v>0</v>
      </c>
      <c r="D2079">
        <v>1.1709000000000001</v>
      </c>
      <c r="E2079">
        <v>1.1744600000000001</v>
      </c>
      <c r="F2079">
        <v>1.1648400000000001</v>
      </c>
      <c r="G2079">
        <v>1.1653</v>
      </c>
      <c r="H2079">
        <v>268578</v>
      </c>
      <c r="I2079">
        <v>-68.972431077694509</v>
      </c>
      <c r="J2079">
        <v>1.1802548717948724</v>
      </c>
      <c r="K2079">
        <v>1.1802559285513077</v>
      </c>
      <c r="L2079">
        <v>1.1679497222222226</v>
      </c>
      <c r="M2079">
        <v>1.1700759100110003</v>
      </c>
      <c r="N2079">
        <v>1.1668045833333334</v>
      </c>
      <c r="O2079">
        <v>1.168488780866443</v>
      </c>
      <c r="P2079" t="s">
        <v>15354</v>
      </c>
      <c r="Q2079" t="s">
        <v>15355</v>
      </c>
      <c r="R2079" t="s">
        <v>15354</v>
      </c>
      <c r="S2079" t="s">
        <v>15354</v>
      </c>
      <c r="T2079">
        <v>1.1654800000000001</v>
      </c>
      <c r="U2079">
        <v>1.1651199999999999</v>
      </c>
      <c r="V2079" t="s">
        <v>15354</v>
      </c>
      <c r="W2079" t="s">
        <v>15354</v>
      </c>
      <c r="X2079" t="s">
        <v>15354</v>
      </c>
      <c r="Y2079" s="9">
        <v>4997.1112999150382</v>
      </c>
      <c r="Z2079" s="9">
        <v>4287.599358131446</v>
      </c>
      <c r="AA2079" s="9">
        <v>46.035053865736927</v>
      </c>
      <c r="AB2079" t="s">
        <v>15354</v>
      </c>
    </row>
    <row r="2080" spans="1:28" hidden="1" x14ac:dyDescent="0.25">
      <c r="A2080" t="s">
        <v>2992</v>
      </c>
      <c r="B2080" s="2">
        <v>43299</v>
      </c>
      <c r="C2080" s="3">
        <v>0</v>
      </c>
      <c r="D2080">
        <v>1.16536</v>
      </c>
      <c r="E2080">
        <v>1.16648</v>
      </c>
      <c r="F2080">
        <v>1.1601900000000001</v>
      </c>
      <c r="G2080">
        <v>1.16449</v>
      </c>
      <c r="H2080">
        <v>260375</v>
      </c>
      <c r="I2080">
        <v>-77.212506624271413</v>
      </c>
      <c r="J2080">
        <v>1.1793143589743595</v>
      </c>
      <c r="K2080">
        <v>1.1798567911196289</v>
      </c>
      <c r="L2080">
        <v>1.1675708333333334</v>
      </c>
      <c r="M2080">
        <v>1.1697739689293247</v>
      </c>
      <c r="N2080">
        <v>1.1670862499999999</v>
      </c>
      <c r="O2080">
        <v>1.1681688783971276</v>
      </c>
      <c r="P2080" t="s">
        <v>15354</v>
      </c>
      <c r="Q2080" t="s">
        <v>15355</v>
      </c>
      <c r="R2080" t="s">
        <v>15354</v>
      </c>
      <c r="S2080" t="s">
        <v>15354</v>
      </c>
      <c r="T2080">
        <v>1.1646799999999999</v>
      </c>
      <c r="U2080">
        <v>1.1642999999999999</v>
      </c>
      <c r="V2080" t="s">
        <v>15354</v>
      </c>
      <c r="W2080" t="s">
        <v>15354</v>
      </c>
      <c r="X2080" t="s">
        <v>15354</v>
      </c>
      <c r="Y2080" s="9">
        <v>4997.1112999150382</v>
      </c>
      <c r="Z2080" s="9">
        <v>4290.5444413186788</v>
      </c>
      <c r="AA2080" s="9">
        <v>49.431615202359289</v>
      </c>
      <c r="AB2080" t="s">
        <v>15354</v>
      </c>
    </row>
    <row r="2081" spans="1:28" hidden="1" x14ac:dyDescent="0.25">
      <c r="A2081" t="s">
        <v>2993</v>
      </c>
      <c r="B2081" s="2">
        <v>43300</v>
      </c>
      <c r="C2081" s="3">
        <v>0</v>
      </c>
      <c r="D2081">
        <v>1.16449</v>
      </c>
      <c r="E2081">
        <v>1.1678500000000001</v>
      </c>
      <c r="F2081">
        <v>1.1574800000000001</v>
      </c>
      <c r="G2081">
        <v>1.16544</v>
      </c>
      <c r="H2081">
        <v>315398</v>
      </c>
      <c r="I2081">
        <v>-63.113994439295681</v>
      </c>
      <c r="J2081">
        <v>1.1784315384615391</v>
      </c>
      <c r="K2081">
        <v>1.1794918090659674</v>
      </c>
      <c r="L2081">
        <v>1.1671855555555557</v>
      </c>
      <c r="M2081">
        <v>1.1695397003385506</v>
      </c>
      <c r="N2081">
        <v>1.167295</v>
      </c>
      <c r="O2081">
        <v>1.1679505681253575</v>
      </c>
      <c r="P2081" t="s">
        <v>15354</v>
      </c>
      <c r="Q2081" t="s">
        <v>15355</v>
      </c>
      <c r="R2081" t="s">
        <v>15354</v>
      </c>
      <c r="S2081" t="s">
        <v>15354</v>
      </c>
      <c r="T2081">
        <v>1.16564</v>
      </c>
      <c r="U2081">
        <v>1.1652400000000001</v>
      </c>
      <c r="V2081" t="s">
        <v>15354</v>
      </c>
      <c r="W2081" t="s">
        <v>15354</v>
      </c>
      <c r="X2081" t="s">
        <v>15354</v>
      </c>
      <c r="Y2081" s="9">
        <v>4997.1112999150382</v>
      </c>
      <c r="Z2081" s="9">
        <v>4287.0108265974386</v>
      </c>
      <c r="AA2081" s="9">
        <v>45.354014700797357</v>
      </c>
      <c r="AB2081" t="s">
        <v>15354</v>
      </c>
    </row>
    <row r="2082" spans="1:28" hidden="1" x14ac:dyDescent="0.25">
      <c r="A2082" t="s">
        <v>2994</v>
      </c>
      <c r="B2082" s="2">
        <v>43301</v>
      </c>
      <c r="C2082" s="3">
        <v>0</v>
      </c>
      <c r="D2082">
        <v>1.16547</v>
      </c>
      <c r="E2082">
        <v>1.17387</v>
      </c>
      <c r="F2082">
        <v>1.16262</v>
      </c>
      <c r="G2082">
        <v>1.1719599999999999</v>
      </c>
      <c r="H2082">
        <v>308640</v>
      </c>
      <c r="I2082">
        <v>-32.900834105653978</v>
      </c>
      <c r="J2082">
        <v>1.1777071794871801</v>
      </c>
      <c r="K2082">
        <v>1.1793011303554364</v>
      </c>
      <c r="L2082">
        <v>1.167055</v>
      </c>
      <c r="M2082">
        <v>1.1696705273472774</v>
      </c>
      <c r="N2082">
        <v>1.1675595833333332</v>
      </c>
      <c r="O2082">
        <v>1.168271322675329</v>
      </c>
      <c r="P2082" t="s">
        <v>15354</v>
      </c>
      <c r="Q2082" t="s">
        <v>15355</v>
      </c>
      <c r="R2082" t="s">
        <v>15354</v>
      </c>
      <c r="S2082" t="s">
        <v>15354</v>
      </c>
      <c r="T2082">
        <v>1.17215</v>
      </c>
      <c r="U2082">
        <v>1.17177</v>
      </c>
      <c r="V2082" t="s">
        <v>15354</v>
      </c>
      <c r="W2082" t="s">
        <v>15354</v>
      </c>
      <c r="X2082" t="s">
        <v>15354</v>
      </c>
      <c r="Y2082" s="9">
        <v>4997.1112999150382</v>
      </c>
      <c r="Z2082" s="9">
        <v>4263.2012113765632</v>
      </c>
      <c r="AA2082" s="9">
        <v>17.708785578759958</v>
      </c>
      <c r="AB2082" t="s">
        <v>15354</v>
      </c>
    </row>
    <row r="2083" spans="1:28" hidden="1" x14ac:dyDescent="0.25">
      <c r="A2083" t="s">
        <v>2995</v>
      </c>
      <c r="B2083" s="2">
        <v>43303</v>
      </c>
      <c r="C2083" s="3">
        <v>0</v>
      </c>
      <c r="D2083">
        <v>1.17252</v>
      </c>
      <c r="E2083">
        <v>1.1745300000000001</v>
      </c>
      <c r="F2083">
        <v>1.1723300000000001</v>
      </c>
      <c r="G2083">
        <v>1.1740299999999999</v>
      </c>
      <c r="H2083">
        <v>13515</v>
      </c>
      <c r="I2083">
        <v>-23.30861909175211</v>
      </c>
      <c r="J2083">
        <v>1.1770233333333338</v>
      </c>
      <c r="K2083">
        <v>1.1791676840173242</v>
      </c>
      <c r="L2083">
        <v>1.1669322222222225</v>
      </c>
      <c r="M2083">
        <v>1.1699061745176949</v>
      </c>
      <c r="N2083">
        <v>1.1678941666666665</v>
      </c>
      <c r="O2083">
        <v>1.1687320168613027</v>
      </c>
      <c r="P2083" t="s">
        <v>15354</v>
      </c>
      <c r="Q2083" t="s">
        <v>15355</v>
      </c>
      <c r="R2083" t="s">
        <v>15354</v>
      </c>
      <c r="S2083" t="s">
        <v>15354</v>
      </c>
      <c r="T2083">
        <v>1.17421</v>
      </c>
      <c r="U2083">
        <v>1.1738500000000001</v>
      </c>
      <c r="V2083" t="s">
        <v>15354</v>
      </c>
      <c r="W2083" t="s">
        <v>15354</v>
      </c>
      <c r="X2083" t="s">
        <v>15354</v>
      </c>
      <c r="Y2083" s="9">
        <v>4997.1112999150382</v>
      </c>
      <c r="Z2083" s="9">
        <v>4255.7219747021727</v>
      </c>
      <c r="AA2083" s="9">
        <v>8.9607183388951626</v>
      </c>
      <c r="AB2083" t="s">
        <v>15354</v>
      </c>
    </row>
    <row r="2084" spans="1:28" hidden="1" x14ac:dyDescent="0.25">
      <c r="A2084" t="s">
        <v>2996</v>
      </c>
      <c r="B2084" s="2">
        <v>43304</v>
      </c>
      <c r="C2084" s="3">
        <v>0</v>
      </c>
      <c r="D2084">
        <v>1.17404</v>
      </c>
      <c r="E2084">
        <v>1.1749700000000001</v>
      </c>
      <c r="F2084">
        <v>1.1683600000000001</v>
      </c>
      <c r="G2084">
        <v>1.16934</v>
      </c>
      <c r="H2084">
        <v>249710</v>
      </c>
      <c r="I2084">
        <v>-45.041705282669056</v>
      </c>
      <c r="J2084">
        <v>1.1763620512820518</v>
      </c>
      <c r="K2084">
        <v>1.1789188818903031</v>
      </c>
      <c r="L2084">
        <v>1.1667125</v>
      </c>
      <c r="M2084">
        <v>1.1698755704897115</v>
      </c>
      <c r="N2084">
        <v>1.1678629166666665</v>
      </c>
      <c r="O2084">
        <v>1.1687806555123985</v>
      </c>
      <c r="P2084" t="s">
        <v>15354</v>
      </c>
      <c r="Q2084" t="s">
        <v>15355</v>
      </c>
      <c r="R2084" t="s">
        <v>15354</v>
      </c>
      <c r="S2084" t="s">
        <v>15354</v>
      </c>
      <c r="T2084">
        <v>1.1694899999999999</v>
      </c>
      <c r="U2084">
        <v>1.16919</v>
      </c>
      <c r="V2084" t="s">
        <v>15354</v>
      </c>
      <c r="W2084" t="s">
        <v>15354</v>
      </c>
      <c r="X2084" t="s">
        <v>15354</v>
      </c>
      <c r="Y2084" s="9">
        <v>4997.1112999150382</v>
      </c>
      <c r="Z2084" s="9">
        <v>4272.8978442868593</v>
      </c>
      <c r="AA2084" s="9">
        <v>29.007000655211286</v>
      </c>
      <c r="AB2084" t="s">
        <v>15354</v>
      </c>
    </row>
    <row r="2085" spans="1:28" hidden="1" x14ac:dyDescent="0.25">
      <c r="A2085" t="s">
        <v>2997</v>
      </c>
      <c r="B2085" s="2">
        <v>43305</v>
      </c>
      <c r="C2085" s="3">
        <v>0</v>
      </c>
      <c r="D2085">
        <v>1.16934</v>
      </c>
      <c r="E2085">
        <v>1.1716800000000001</v>
      </c>
      <c r="F2085">
        <v>1.1654500000000001</v>
      </c>
      <c r="G2085">
        <v>1.16845</v>
      </c>
      <c r="H2085">
        <v>249539</v>
      </c>
      <c r="I2085">
        <v>-49.165894346617428</v>
      </c>
      <c r="J2085">
        <v>1.175653461538462</v>
      </c>
      <c r="K2085">
        <v>1.1786538469057386</v>
      </c>
      <c r="L2085">
        <v>1.1665375</v>
      </c>
      <c r="M2085">
        <v>1.1697985126254029</v>
      </c>
      <c r="N2085">
        <v>1.1680095833333333</v>
      </c>
      <c r="O2085">
        <v>1.1687542030714066</v>
      </c>
      <c r="P2085" t="s">
        <v>15354</v>
      </c>
      <c r="Q2085" t="s">
        <v>15355</v>
      </c>
      <c r="R2085" t="s">
        <v>15354</v>
      </c>
      <c r="S2085" t="s">
        <v>15354</v>
      </c>
      <c r="T2085">
        <v>1.16859</v>
      </c>
      <c r="U2085">
        <v>1.16831</v>
      </c>
      <c r="V2085" t="s">
        <v>15354</v>
      </c>
      <c r="W2085" t="s">
        <v>15354</v>
      </c>
      <c r="X2085" t="s">
        <v>15354</v>
      </c>
      <c r="Y2085" s="9">
        <v>4997.1112999150382</v>
      </c>
      <c r="Z2085" s="9">
        <v>4276.1886546308269</v>
      </c>
      <c r="AA2085" s="9">
        <v>32.829854942209074</v>
      </c>
      <c r="AB2085" t="s">
        <v>15354</v>
      </c>
    </row>
    <row r="2086" spans="1:28" hidden="1" x14ac:dyDescent="0.25">
      <c r="A2086" t="s">
        <v>2998</v>
      </c>
      <c r="B2086" s="2">
        <v>43306</v>
      </c>
      <c r="C2086" s="3">
        <v>0</v>
      </c>
      <c r="D2086">
        <v>1.1684600000000001</v>
      </c>
      <c r="E2086">
        <v>1.17387</v>
      </c>
      <c r="F2086">
        <v>1.1664000000000001</v>
      </c>
      <c r="G2086">
        <v>1.1737899999999999</v>
      </c>
      <c r="H2086">
        <v>263547</v>
      </c>
      <c r="I2086">
        <v>-13.059701492537728</v>
      </c>
      <c r="J2086">
        <v>1.1750987179487185</v>
      </c>
      <c r="K2086">
        <v>1.1785307115410364</v>
      </c>
      <c r="L2086">
        <v>1.1663561111111111</v>
      </c>
      <c r="M2086">
        <v>1.1700142686997055</v>
      </c>
      <c r="N2086">
        <v>1.1687387499999997</v>
      </c>
      <c r="O2086">
        <v>1.1691570668256941</v>
      </c>
      <c r="P2086" t="s">
        <v>15354</v>
      </c>
      <c r="Q2086" t="s">
        <v>15355</v>
      </c>
      <c r="R2086" t="s">
        <v>15354</v>
      </c>
      <c r="S2086" t="s">
        <v>15354</v>
      </c>
      <c r="T2086">
        <v>1.17395</v>
      </c>
      <c r="U2086">
        <v>1.17363</v>
      </c>
      <c r="V2086" t="s">
        <v>15354</v>
      </c>
      <c r="W2086" t="s">
        <v>15354</v>
      </c>
      <c r="X2086" t="s">
        <v>15354</v>
      </c>
      <c r="Y2086" s="9">
        <v>4997.1112999150382</v>
      </c>
      <c r="Z2086" s="9">
        <v>4256.6645086375383</v>
      </c>
      <c r="AA2086" s="9">
        <v>10.065225046276202</v>
      </c>
      <c r="AB2086" t="s">
        <v>15354</v>
      </c>
    </row>
    <row r="2087" spans="1:28" hidden="1" x14ac:dyDescent="0.25">
      <c r="A2087" t="s">
        <v>2999</v>
      </c>
      <c r="B2087" s="2">
        <v>43307</v>
      </c>
      <c r="C2087" s="3">
        <v>0</v>
      </c>
      <c r="D2087">
        <v>1.1737899999999999</v>
      </c>
      <c r="E2087">
        <v>1.1743600000000001</v>
      </c>
      <c r="F2087">
        <v>1.1637900000000001</v>
      </c>
      <c r="G2087">
        <v>1.1643699999999999</v>
      </c>
      <c r="H2087">
        <v>256892</v>
      </c>
      <c r="I2087">
        <v>-62.390829694323791</v>
      </c>
      <c r="J2087">
        <v>1.1745033333333341</v>
      </c>
      <c r="K2087">
        <v>1.1781722125146812</v>
      </c>
      <c r="L2087">
        <v>1.1665794444444442</v>
      </c>
      <c r="M2087">
        <v>1.1697091730943159</v>
      </c>
      <c r="N2087">
        <v>1.1690733333333332</v>
      </c>
      <c r="O2087">
        <v>1.1687741014796387</v>
      </c>
      <c r="P2087" t="s">
        <v>15355</v>
      </c>
      <c r="Q2087" t="s">
        <v>15355</v>
      </c>
      <c r="R2087" t="s">
        <v>15355</v>
      </c>
      <c r="S2087" t="s">
        <v>15354</v>
      </c>
      <c r="T2087">
        <v>1.1645300000000001</v>
      </c>
      <c r="U2087">
        <v>1.16421</v>
      </c>
      <c r="V2087" t="s">
        <v>15354</v>
      </c>
      <c r="W2087" t="s">
        <v>15354</v>
      </c>
      <c r="X2087">
        <v>4293.5776665264093</v>
      </c>
      <c r="Y2087" s="9">
        <v>4997.1112999150382</v>
      </c>
      <c r="Z2087" s="9">
        <v>4291.0970948923923</v>
      </c>
      <c r="AA2087" s="9">
        <v>50.07119897211507</v>
      </c>
      <c r="AB2087" t="s">
        <v>15354</v>
      </c>
    </row>
    <row r="2088" spans="1:28" hidden="1" x14ac:dyDescent="0.25">
      <c r="A2088" t="s">
        <v>3000</v>
      </c>
      <c r="B2088" s="2">
        <v>43308</v>
      </c>
      <c r="C2088" s="3">
        <v>0</v>
      </c>
      <c r="D2088">
        <v>1.1643600000000001</v>
      </c>
      <c r="E2088">
        <v>1.16642</v>
      </c>
      <c r="F2088">
        <v>1.1620299999999999</v>
      </c>
      <c r="G2088">
        <v>1.1655899999999999</v>
      </c>
      <c r="H2088">
        <v>216981</v>
      </c>
      <c r="I2088">
        <v>-53.63064608347721</v>
      </c>
      <c r="J2088">
        <v>1.173896666666667</v>
      </c>
      <c r="K2088">
        <v>1.177853675488993</v>
      </c>
      <c r="L2088">
        <v>1.1667183333333331</v>
      </c>
      <c r="M2088">
        <v>1.1694865150892177</v>
      </c>
      <c r="N2088">
        <v>1.1689533333333335</v>
      </c>
      <c r="O2088">
        <v>1.1685193733612675</v>
      </c>
      <c r="P2088" t="s">
        <v>15354</v>
      </c>
      <c r="Q2088" t="s">
        <v>15355</v>
      </c>
      <c r="R2088" t="s">
        <v>15354</v>
      </c>
      <c r="S2088" t="s">
        <v>15354</v>
      </c>
      <c r="T2088">
        <v>1.1657599999999999</v>
      </c>
      <c r="U2088">
        <v>1.1654199999999999</v>
      </c>
      <c r="V2088" t="s">
        <v>15354</v>
      </c>
      <c r="W2088" t="s">
        <v>15354</v>
      </c>
      <c r="X2088" t="s">
        <v>15354</v>
      </c>
      <c r="Y2088" s="9">
        <v>4997.1112999150382</v>
      </c>
      <c r="Z2088" s="9">
        <v>4286.5695339650001</v>
      </c>
      <c r="AA2088" s="9">
        <v>44.846729485045607</v>
      </c>
      <c r="AB2088" t="s">
        <v>15354</v>
      </c>
    </row>
    <row r="2089" spans="1:28" hidden="1" x14ac:dyDescent="0.25">
      <c r="A2089" t="s">
        <v>3001</v>
      </c>
      <c r="B2089" s="2">
        <v>43310</v>
      </c>
      <c r="C2089" s="3">
        <v>0</v>
      </c>
      <c r="D2089">
        <v>1.16561</v>
      </c>
      <c r="E2089">
        <v>1.16604</v>
      </c>
      <c r="F2089">
        <v>1.1652499999999999</v>
      </c>
      <c r="G2089">
        <v>1.16591</v>
      </c>
      <c r="H2089">
        <v>7467</v>
      </c>
      <c r="I2089">
        <v>-51.801029159520098</v>
      </c>
      <c r="J2089">
        <v>1.173302435897436</v>
      </c>
      <c r="K2089">
        <v>1.1775513039576262</v>
      </c>
      <c r="L2089">
        <v>1.1669019444444442</v>
      </c>
      <c r="M2089">
        <v>1.16929318994926</v>
      </c>
      <c r="N2089">
        <v>1.1688720833333333</v>
      </c>
      <c r="O2089">
        <v>1.1683106234923661</v>
      </c>
      <c r="P2089" t="s">
        <v>15354</v>
      </c>
      <c r="Q2089" t="s">
        <v>15355</v>
      </c>
      <c r="R2089" t="s">
        <v>15354</v>
      </c>
      <c r="S2089" t="s">
        <v>15354</v>
      </c>
      <c r="T2089">
        <v>1.16608</v>
      </c>
      <c r="U2089">
        <v>1.16574</v>
      </c>
      <c r="V2089" t="s">
        <v>15354</v>
      </c>
      <c r="W2089" t="s">
        <v>15354</v>
      </c>
      <c r="X2089" t="s">
        <v>15354</v>
      </c>
      <c r="Y2089" s="9">
        <v>4997.1112999150382</v>
      </c>
      <c r="Z2089" s="9">
        <v>4285.3931976494223</v>
      </c>
      <c r="AA2089" s="9">
        <v>43.487741164116585</v>
      </c>
      <c r="AB2089" t="s">
        <v>15354</v>
      </c>
    </row>
    <row r="2090" spans="1:28" hidden="1" x14ac:dyDescent="0.25">
      <c r="A2090" t="s">
        <v>3002</v>
      </c>
      <c r="B2090" s="2">
        <v>43311</v>
      </c>
      <c r="C2090" s="3">
        <v>0</v>
      </c>
      <c r="D2090">
        <v>1.16591</v>
      </c>
      <c r="E2090">
        <v>1.1718599999999999</v>
      </c>
      <c r="F2090">
        <v>1.16479</v>
      </c>
      <c r="G2090">
        <v>1.1707099999999999</v>
      </c>
      <c r="H2090">
        <v>195433</v>
      </c>
      <c r="I2090">
        <v>-24.356775300172391</v>
      </c>
      <c r="J2090">
        <v>1.1728224358974357</v>
      </c>
      <c r="K2090">
        <v>1.1773781063890787</v>
      </c>
      <c r="L2090">
        <v>1.1671166666666664</v>
      </c>
      <c r="M2090">
        <v>1.1693697742763272</v>
      </c>
      <c r="N2090">
        <v>1.1691454166666666</v>
      </c>
      <c r="O2090">
        <v>1.1685025736129768</v>
      </c>
      <c r="P2090" t="s">
        <v>15354</v>
      </c>
      <c r="Q2090" t="s">
        <v>15355</v>
      </c>
      <c r="R2090" t="s">
        <v>15354</v>
      </c>
      <c r="S2090" t="s">
        <v>15354</v>
      </c>
      <c r="T2090">
        <v>1.1708799999999999</v>
      </c>
      <c r="U2090">
        <v>1.1705399999999999</v>
      </c>
      <c r="V2090" t="s">
        <v>15354</v>
      </c>
      <c r="W2090" t="s">
        <v>15354</v>
      </c>
      <c r="X2090" t="s">
        <v>15354</v>
      </c>
      <c r="Y2090" s="9">
        <v>4997.1112999150382</v>
      </c>
      <c r="Z2090" s="9">
        <v>4267.8253108047265</v>
      </c>
      <c r="AA2090" s="9">
        <v>23.102890116501765</v>
      </c>
      <c r="AB2090" t="s">
        <v>15354</v>
      </c>
    </row>
    <row r="2091" spans="1:28" hidden="1" x14ac:dyDescent="0.25">
      <c r="A2091" t="s">
        <v>3003</v>
      </c>
      <c r="B2091" s="2">
        <v>43312</v>
      </c>
      <c r="C2091" s="3">
        <v>0</v>
      </c>
      <c r="D2091">
        <v>1.1707099999999999</v>
      </c>
      <c r="E2091">
        <v>1.17458</v>
      </c>
      <c r="F2091">
        <v>1.16838</v>
      </c>
      <c r="G2091">
        <v>1.1689000000000001</v>
      </c>
      <c r="H2091">
        <v>231817</v>
      </c>
      <c r="I2091">
        <v>-34.705546026300844</v>
      </c>
      <c r="J2091">
        <v>1.1724352564102565</v>
      </c>
      <c r="K2091">
        <v>1.177163470784292</v>
      </c>
      <c r="L2091">
        <v>1.1673969444444441</v>
      </c>
      <c r="M2091">
        <v>1.1693443810722015</v>
      </c>
      <c r="N2091">
        <v>1.1692708333333335</v>
      </c>
      <c r="O2091">
        <v>1.1685343677239388</v>
      </c>
      <c r="P2091" t="s">
        <v>15354</v>
      </c>
      <c r="Q2091" t="s">
        <v>15355</v>
      </c>
      <c r="R2091" t="s">
        <v>15354</v>
      </c>
      <c r="S2091" t="s">
        <v>15354</v>
      </c>
      <c r="T2091">
        <v>1.1690700000000001</v>
      </c>
      <c r="U2091">
        <v>1.16873</v>
      </c>
      <c r="V2091" t="s">
        <v>15354</v>
      </c>
      <c r="W2091" t="s">
        <v>15354</v>
      </c>
      <c r="X2091" t="s">
        <v>15354</v>
      </c>
      <c r="Y2091" s="9">
        <v>4997.1112999150382</v>
      </c>
      <c r="Z2091" s="9">
        <v>4274.4329252440302</v>
      </c>
      <c r="AA2091" s="9">
        <v>30.789683459623198</v>
      </c>
      <c r="AB2091" t="s">
        <v>15354</v>
      </c>
    </row>
    <row r="2092" spans="1:28" hidden="1" x14ac:dyDescent="0.25">
      <c r="A2092" t="s">
        <v>3004</v>
      </c>
      <c r="B2092" s="2">
        <v>43313</v>
      </c>
      <c r="C2092" s="3">
        <v>0</v>
      </c>
      <c r="D2092">
        <v>1.1689000000000001</v>
      </c>
      <c r="E2092">
        <v>1.16994</v>
      </c>
      <c r="F2092">
        <v>1.1657200000000001</v>
      </c>
      <c r="G2092">
        <v>1.16631</v>
      </c>
      <c r="H2092">
        <v>231106</v>
      </c>
      <c r="I2092">
        <v>-49.51400800457467</v>
      </c>
      <c r="J2092">
        <v>1.172066923076923</v>
      </c>
      <c r="K2092">
        <v>1.1768886993720313</v>
      </c>
      <c r="L2092">
        <v>1.1676352777777774</v>
      </c>
      <c r="M2092">
        <v>1.1691803604737041</v>
      </c>
      <c r="N2092">
        <v>1.1692833333333335</v>
      </c>
      <c r="O2092">
        <v>1.1683564183060238</v>
      </c>
      <c r="P2092" t="s">
        <v>15354</v>
      </c>
      <c r="Q2092" t="s">
        <v>15355</v>
      </c>
      <c r="R2092" t="s">
        <v>15354</v>
      </c>
      <c r="S2092" t="s">
        <v>15354</v>
      </c>
      <c r="T2092">
        <v>1.1664699999999999</v>
      </c>
      <c r="U2092">
        <v>1.16615</v>
      </c>
      <c r="V2092" t="s">
        <v>15354</v>
      </c>
      <c r="W2092" t="s">
        <v>15354</v>
      </c>
      <c r="X2092" t="s">
        <v>15354</v>
      </c>
      <c r="Y2092" s="9">
        <v>4997.1112999150382</v>
      </c>
      <c r="Z2092" s="9">
        <v>4283.9604103963575</v>
      </c>
      <c r="AA2092" s="9">
        <v>41.832191292293778</v>
      </c>
      <c r="AB2092" t="s">
        <v>15354</v>
      </c>
    </row>
    <row r="2093" spans="1:28" hidden="1" x14ac:dyDescent="0.25">
      <c r="A2093" t="s">
        <v>3005</v>
      </c>
      <c r="B2093" s="2">
        <v>43314</v>
      </c>
      <c r="C2093" s="3">
        <v>0</v>
      </c>
      <c r="D2093">
        <v>1.16632</v>
      </c>
      <c r="E2093">
        <v>1.16675</v>
      </c>
      <c r="F2093">
        <v>1.1581600000000001</v>
      </c>
      <c r="G2093">
        <v>1.1585000000000001</v>
      </c>
      <c r="H2093">
        <v>231115</v>
      </c>
      <c r="I2093">
        <v>-94.168096054888395</v>
      </c>
      <c r="J2093">
        <v>1.1715494871794871</v>
      </c>
      <c r="K2093">
        <v>1.1764231626790684</v>
      </c>
      <c r="L2093">
        <v>1.1675816666666665</v>
      </c>
      <c r="M2093">
        <v>1.1686030436913417</v>
      </c>
      <c r="N2093">
        <v>1.1688383333333336</v>
      </c>
      <c r="O2093">
        <v>1.1675679048415419</v>
      </c>
      <c r="P2093" t="s">
        <v>15354</v>
      </c>
      <c r="Q2093" t="s">
        <v>15355</v>
      </c>
      <c r="R2093" t="s">
        <v>15354</v>
      </c>
      <c r="S2093" t="s">
        <v>15354</v>
      </c>
      <c r="T2093">
        <v>1.1587099999999999</v>
      </c>
      <c r="U2093">
        <v>1.15829</v>
      </c>
      <c r="V2093" t="s">
        <v>15354</v>
      </c>
      <c r="W2093" t="s">
        <v>15354</v>
      </c>
      <c r="X2093" t="s">
        <v>15354</v>
      </c>
      <c r="Y2093" s="9">
        <v>4997.1112999150382</v>
      </c>
      <c r="Z2093" s="9">
        <v>4312.6505337099352</v>
      </c>
      <c r="AA2093" s="9">
        <v>74.781719910932182</v>
      </c>
      <c r="AB2093" t="s">
        <v>15354</v>
      </c>
    </row>
    <row r="2094" spans="1:28" hidden="1" x14ac:dyDescent="0.25">
      <c r="A2094" t="s">
        <v>3006</v>
      </c>
      <c r="B2094" s="2">
        <v>43315</v>
      </c>
      <c r="C2094" s="3">
        <v>0</v>
      </c>
      <c r="D2094">
        <v>1.1585099999999999</v>
      </c>
      <c r="E2094">
        <v>1.1610499999999999</v>
      </c>
      <c r="F2094">
        <v>1.1560299999999999</v>
      </c>
      <c r="G2094">
        <v>1.1567000000000001</v>
      </c>
      <c r="H2094">
        <v>235842</v>
      </c>
      <c r="I2094">
        <v>-96.462513199576748</v>
      </c>
      <c r="J2094">
        <v>1.1710520512820513</v>
      </c>
      <c r="K2094">
        <v>1.1759238421049147</v>
      </c>
      <c r="L2094">
        <v>1.1673341666666666</v>
      </c>
      <c r="M2094">
        <v>1.1679596359242421</v>
      </c>
      <c r="N2094">
        <v>1.1680991666666667</v>
      </c>
      <c r="O2094">
        <v>1.1666984724542186</v>
      </c>
      <c r="P2094" t="s">
        <v>15354</v>
      </c>
      <c r="Q2094" t="s">
        <v>15355</v>
      </c>
      <c r="R2094" t="s">
        <v>15354</v>
      </c>
      <c r="S2094" t="s">
        <v>15354</v>
      </c>
      <c r="T2094">
        <v>1.1569499999999999</v>
      </c>
      <c r="U2094">
        <v>1.15645</v>
      </c>
      <c r="V2094" t="s">
        <v>15354</v>
      </c>
      <c r="W2094" t="s">
        <v>15354</v>
      </c>
      <c r="X2094" t="s">
        <v>15354</v>
      </c>
      <c r="Y2094" s="9">
        <v>4997.1112999150382</v>
      </c>
      <c r="Z2094" s="9">
        <v>4319.2111153593833</v>
      </c>
      <c r="AA2094" s="9">
        <v>82.249910160247836</v>
      </c>
      <c r="AB2094" t="s">
        <v>15354</v>
      </c>
    </row>
    <row r="2095" spans="1:28" hidden="1" x14ac:dyDescent="0.25">
      <c r="A2095" t="s">
        <v>3007</v>
      </c>
      <c r="B2095" s="2">
        <v>43317</v>
      </c>
      <c r="C2095" s="3">
        <v>0</v>
      </c>
      <c r="D2095">
        <v>1.15663</v>
      </c>
      <c r="E2095">
        <v>1.1570499999999999</v>
      </c>
      <c r="F2095">
        <v>1.15601</v>
      </c>
      <c r="G2095">
        <v>1.15615</v>
      </c>
      <c r="H2095">
        <v>9231</v>
      </c>
      <c r="I2095">
        <v>-99.261603375527272</v>
      </c>
      <c r="J2095">
        <v>1.170548205128205</v>
      </c>
      <c r="K2095">
        <v>1.175423238507322</v>
      </c>
      <c r="L2095">
        <v>1.1670605555555555</v>
      </c>
      <c r="M2095">
        <v>1.1673212772256343</v>
      </c>
      <c r="N2095">
        <v>1.1673066666666669</v>
      </c>
      <c r="O2095">
        <v>1.1658545946578813</v>
      </c>
      <c r="P2095" t="s">
        <v>15354</v>
      </c>
      <c r="Q2095" t="s">
        <v>15355</v>
      </c>
      <c r="R2095" t="s">
        <v>15354</v>
      </c>
      <c r="S2095" t="s">
        <v>15354</v>
      </c>
      <c r="T2095">
        <v>1.15642</v>
      </c>
      <c r="U2095">
        <v>1.15588</v>
      </c>
      <c r="V2095" t="s">
        <v>15354</v>
      </c>
      <c r="W2095" t="s">
        <v>15354</v>
      </c>
      <c r="X2095" t="s">
        <v>15354</v>
      </c>
      <c r="Y2095" s="9">
        <v>4997.1112999150382</v>
      </c>
      <c r="Z2095" s="9">
        <v>4321.1906573001488</v>
      </c>
      <c r="AA2095" s="9">
        <v>84.497483128320681</v>
      </c>
      <c r="AB2095" t="s">
        <v>15354</v>
      </c>
    </row>
    <row r="2096" spans="1:28" hidden="1" x14ac:dyDescent="0.25">
      <c r="A2096" t="s">
        <v>3008</v>
      </c>
      <c r="B2096" s="2">
        <v>43318</v>
      </c>
      <c r="C2096" s="3">
        <v>0</v>
      </c>
      <c r="D2096">
        <v>1.15615</v>
      </c>
      <c r="E2096">
        <v>1.1570199999999999</v>
      </c>
      <c r="F2096">
        <v>1.153</v>
      </c>
      <c r="G2096">
        <v>1.1557900000000001</v>
      </c>
      <c r="H2096">
        <v>207237</v>
      </c>
      <c r="I2096">
        <v>-87.30086481565742</v>
      </c>
      <c r="J2096">
        <v>1.1700671794871793</v>
      </c>
      <c r="K2096">
        <v>1.1749261944944784</v>
      </c>
      <c r="L2096">
        <v>1.1666633333333332</v>
      </c>
      <c r="M2096">
        <v>1.1666979649431675</v>
      </c>
      <c r="N2096">
        <v>1.1664812500000001</v>
      </c>
      <c r="O2096">
        <v>1.1650494270852509</v>
      </c>
      <c r="P2096" t="s">
        <v>15354</v>
      </c>
      <c r="Q2096" t="s">
        <v>15355</v>
      </c>
      <c r="R2096" t="s">
        <v>15354</v>
      </c>
      <c r="S2096" t="s">
        <v>15354</v>
      </c>
      <c r="T2096">
        <v>1.15608</v>
      </c>
      <c r="U2096">
        <v>1.1555</v>
      </c>
      <c r="V2096" t="s">
        <v>15354</v>
      </c>
      <c r="W2096" t="s">
        <v>15354</v>
      </c>
      <c r="X2096" t="s">
        <v>15354</v>
      </c>
      <c r="Y2096" s="9">
        <v>4997.1112999150382</v>
      </c>
      <c r="Z2096" s="9">
        <v>4322.4615077806366</v>
      </c>
      <c r="AA2096" s="9">
        <v>85.938171985640622</v>
      </c>
      <c r="AB2096" t="s">
        <v>15354</v>
      </c>
    </row>
    <row r="2097" spans="1:28" hidden="1" x14ac:dyDescent="0.25">
      <c r="A2097" t="s">
        <v>3009</v>
      </c>
      <c r="B2097" s="2">
        <v>43319</v>
      </c>
      <c r="C2097" s="3">
        <v>0</v>
      </c>
      <c r="D2097">
        <v>1.1557999999999999</v>
      </c>
      <c r="E2097">
        <v>1.16082</v>
      </c>
      <c r="F2097">
        <v>1.1551499999999999</v>
      </c>
      <c r="G2097">
        <v>1.16029</v>
      </c>
      <c r="H2097">
        <v>209889</v>
      </c>
      <c r="I2097">
        <v>-66.81838871187982</v>
      </c>
      <c r="J2097">
        <v>1.1697284615384613</v>
      </c>
      <c r="K2097">
        <v>1.1745556579249978</v>
      </c>
      <c r="L2097">
        <v>1.1665344444444445</v>
      </c>
      <c r="M2097">
        <v>1.1663515884597531</v>
      </c>
      <c r="N2097">
        <v>1.1659604166666668</v>
      </c>
      <c r="O2097">
        <v>1.164668672918431</v>
      </c>
      <c r="P2097" t="s">
        <v>15353</v>
      </c>
      <c r="Q2097" t="s">
        <v>15355</v>
      </c>
      <c r="R2097" t="s">
        <v>15354</v>
      </c>
      <c r="S2097" t="s">
        <v>15354</v>
      </c>
      <c r="T2097">
        <v>1.1605799999999999</v>
      </c>
      <c r="U2097">
        <v>1.1599999999999999</v>
      </c>
      <c r="V2097" t="s">
        <v>15354</v>
      </c>
      <c r="W2097" t="s">
        <v>15354</v>
      </c>
      <c r="X2097" t="s">
        <v>15354</v>
      </c>
      <c r="Y2097" s="9">
        <v>4997.1112999150382</v>
      </c>
      <c r="Z2097" s="9">
        <v>4305.7017180332577</v>
      </c>
      <c r="AA2097" s="9">
        <v>66.83149504262353</v>
      </c>
      <c r="AB2097" t="s">
        <v>15354</v>
      </c>
    </row>
    <row r="2098" spans="1:28" hidden="1" x14ac:dyDescent="0.25">
      <c r="A2098" t="s">
        <v>3010</v>
      </c>
      <c r="B2098" s="2">
        <v>43320</v>
      </c>
      <c r="C2098" s="3">
        <v>0</v>
      </c>
      <c r="D2098">
        <v>1.16029</v>
      </c>
      <c r="E2098">
        <v>1.1628099999999999</v>
      </c>
      <c r="F2098">
        <v>1.1573199999999999</v>
      </c>
      <c r="G2098">
        <v>1.16092</v>
      </c>
      <c r="H2098">
        <v>207115</v>
      </c>
      <c r="I2098">
        <v>-63.299351251158711</v>
      </c>
      <c r="J2098">
        <v>1.169423974358974</v>
      </c>
      <c r="K2098">
        <v>1.1742104513952509</v>
      </c>
      <c r="L2098">
        <v>1.1666630555555555</v>
      </c>
      <c r="M2098">
        <v>1.1660579890835503</v>
      </c>
      <c r="N2098">
        <v>1.1656866666666668</v>
      </c>
      <c r="O2098">
        <v>1.1643687790849566</v>
      </c>
      <c r="P2098" t="s">
        <v>15354</v>
      </c>
      <c r="Q2098" t="s">
        <v>15355</v>
      </c>
      <c r="R2098" t="s">
        <v>15354</v>
      </c>
      <c r="S2098" t="s">
        <v>15354</v>
      </c>
      <c r="T2098">
        <v>1.16117</v>
      </c>
      <c r="U2098">
        <v>1.1606700000000001</v>
      </c>
      <c r="V2098" t="s">
        <v>15354</v>
      </c>
      <c r="W2098" t="s">
        <v>15354</v>
      </c>
      <c r="X2098" t="s">
        <v>15354</v>
      </c>
      <c r="Y2098" s="9">
        <v>4997.1112999150382</v>
      </c>
      <c r="Z2098" s="9">
        <v>4303.513955678357</v>
      </c>
      <c r="AA2098" s="9">
        <v>64.33082585988376</v>
      </c>
      <c r="AB2098" t="s">
        <v>15354</v>
      </c>
    </row>
    <row r="2099" spans="1:28" hidden="1" x14ac:dyDescent="0.25">
      <c r="A2099" t="s">
        <v>3011</v>
      </c>
      <c r="B2099" s="2">
        <v>43321</v>
      </c>
      <c r="C2099" s="3">
        <v>0</v>
      </c>
      <c r="D2099">
        <v>1.16092</v>
      </c>
      <c r="E2099">
        <v>1.1619200000000001</v>
      </c>
      <c r="F2099">
        <v>1.1516200000000001</v>
      </c>
      <c r="G2099">
        <v>1.1524000000000001</v>
      </c>
      <c r="H2099">
        <v>229436</v>
      </c>
      <c r="I2099">
        <v>-96.602787456445967</v>
      </c>
      <c r="J2099">
        <v>1.1689243589743588</v>
      </c>
      <c r="K2099">
        <v>1.1736582880687889</v>
      </c>
      <c r="L2099">
        <v>1.1665536111111112</v>
      </c>
      <c r="M2099">
        <v>1.1653197194033584</v>
      </c>
      <c r="N2099">
        <v>1.1651041666666668</v>
      </c>
      <c r="O2099">
        <v>1.1634112767581601</v>
      </c>
      <c r="P2099" t="s">
        <v>15354</v>
      </c>
      <c r="Q2099" t="s">
        <v>15355</v>
      </c>
      <c r="R2099" t="s">
        <v>15354</v>
      </c>
      <c r="S2099" t="s">
        <v>15354</v>
      </c>
      <c r="T2099">
        <v>1.1526799999999999</v>
      </c>
      <c r="U2099">
        <v>1.15212</v>
      </c>
      <c r="V2099" t="s">
        <v>15354</v>
      </c>
      <c r="W2099" t="s">
        <v>15354</v>
      </c>
      <c r="X2099" t="s">
        <v>15354</v>
      </c>
      <c r="Y2099" s="9">
        <v>4997.1112999150382</v>
      </c>
      <c r="Z2099" s="9">
        <v>4335.211246759759</v>
      </c>
      <c r="AA2099" s="9">
        <v>100.37602001957266</v>
      </c>
      <c r="AB2099" t="s">
        <v>15354</v>
      </c>
    </row>
    <row r="2100" spans="1:28" hidden="1" x14ac:dyDescent="0.25">
      <c r="A2100" t="s">
        <v>3012</v>
      </c>
      <c r="B2100" s="2">
        <v>43322</v>
      </c>
      <c r="C2100" s="3">
        <v>0</v>
      </c>
      <c r="D2100">
        <v>1.15239</v>
      </c>
      <c r="E2100">
        <v>1.1536299999999999</v>
      </c>
      <c r="F2100">
        <v>1.1388100000000001</v>
      </c>
      <c r="G2100">
        <v>1.1409</v>
      </c>
      <c r="H2100">
        <v>289014</v>
      </c>
      <c r="I2100">
        <v>-94.157114900755019</v>
      </c>
      <c r="J2100">
        <v>1.1682442307692305</v>
      </c>
      <c r="K2100">
        <v>1.1728289643202119</v>
      </c>
      <c r="L2100">
        <v>1.1657877777777779</v>
      </c>
      <c r="M2100">
        <v>1.1639997345707445</v>
      </c>
      <c r="N2100">
        <v>1.1639570833333333</v>
      </c>
      <c r="O2100">
        <v>1.1616103746175075</v>
      </c>
      <c r="P2100" t="s">
        <v>15354</v>
      </c>
      <c r="Q2100" t="s">
        <v>15355</v>
      </c>
      <c r="R2100" t="s">
        <v>15354</v>
      </c>
      <c r="S2100" t="s">
        <v>15354</v>
      </c>
      <c r="T2100">
        <v>1.1412899999999999</v>
      </c>
      <c r="U2100">
        <v>1.1405099999999999</v>
      </c>
      <c r="V2100" t="s">
        <v>15354</v>
      </c>
      <c r="W2100" t="s">
        <v>15354</v>
      </c>
      <c r="X2100" t="s">
        <v>15354</v>
      </c>
      <c r="Y2100" s="9">
        <v>4997.1112999150382</v>
      </c>
      <c r="Z2100" s="9">
        <v>4378.4763731523435</v>
      </c>
      <c r="AA2100" s="9">
        <v>148.70883260906035</v>
      </c>
      <c r="AB2100" t="s">
        <v>15354</v>
      </c>
    </row>
    <row r="2101" spans="1:28" hidden="1" x14ac:dyDescent="0.25">
      <c r="A2101" t="s">
        <v>3013</v>
      </c>
      <c r="B2101" s="2">
        <v>43324</v>
      </c>
      <c r="C2101" s="3">
        <v>0</v>
      </c>
      <c r="D2101">
        <v>1.1371</v>
      </c>
      <c r="E2101">
        <v>1.1411500000000001</v>
      </c>
      <c r="F2101">
        <v>1.1370800000000001</v>
      </c>
      <c r="G2101">
        <v>1.1394599999999999</v>
      </c>
      <c r="H2101">
        <v>14625</v>
      </c>
      <c r="I2101">
        <v>-93.653333333333777</v>
      </c>
      <c r="J2101">
        <v>1.1675291025641026</v>
      </c>
      <c r="K2101">
        <v>1.171984180413371</v>
      </c>
      <c r="L2101">
        <v>1.1649988888888889</v>
      </c>
      <c r="M2101">
        <v>1.1626732624317853</v>
      </c>
      <c r="N2101">
        <v>1.1627749999999999</v>
      </c>
      <c r="O2101">
        <v>1.1598383446481069</v>
      </c>
      <c r="P2101" t="s">
        <v>15354</v>
      </c>
      <c r="Q2101" t="s">
        <v>15355</v>
      </c>
      <c r="R2101" t="s">
        <v>15354</v>
      </c>
      <c r="S2101" t="s">
        <v>15354</v>
      </c>
      <c r="T2101">
        <v>1.13992</v>
      </c>
      <c r="U2101">
        <v>1.139</v>
      </c>
      <c r="V2101" t="s">
        <v>15354</v>
      </c>
      <c r="W2101" t="s">
        <v>15354</v>
      </c>
      <c r="X2101" t="s">
        <v>15354</v>
      </c>
      <c r="Y2101" s="9">
        <v>4997.1112999150382</v>
      </c>
      <c r="Z2101" s="9">
        <v>4383.7385956163926</v>
      </c>
      <c r="AA2101" s="9">
        <v>154.50561809611142</v>
      </c>
      <c r="AB2101" t="s">
        <v>15354</v>
      </c>
    </row>
    <row r="2102" spans="1:28" hidden="1" x14ac:dyDescent="0.25">
      <c r="A2102" t="s">
        <v>3014</v>
      </c>
      <c r="B2102" s="2">
        <v>43325</v>
      </c>
      <c r="C2102" s="3">
        <v>0</v>
      </c>
      <c r="D2102">
        <v>1.13948</v>
      </c>
      <c r="E2102">
        <v>1.1432800000000001</v>
      </c>
      <c r="F2102">
        <v>1.13649</v>
      </c>
      <c r="G2102">
        <v>1.1400399999999999</v>
      </c>
      <c r="H2102">
        <v>269056</v>
      </c>
      <c r="I2102">
        <v>-90.679968495668291</v>
      </c>
      <c r="J2102">
        <v>1.1668489743589745</v>
      </c>
      <c r="K2102">
        <v>1.1711754669851844</v>
      </c>
      <c r="L2102">
        <v>1.1643291666666666</v>
      </c>
      <c r="M2102">
        <v>1.1614498428408779</v>
      </c>
      <c r="N2102">
        <v>1.1614891666666667</v>
      </c>
      <c r="O2102">
        <v>1.1582544770762584</v>
      </c>
      <c r="P2102" t="s">
        <v>15354</v>
      </c>
      <c r="Q2102" t="s">
        <v>15355</v>
      </c>
      <c r="R2102" t="s">
        <v>15354</v>
      </c>
      <c r="S2102" t="s">
        <v>15354</v>
      </c>
      <c r="T2102">
        <v>1.1405099999999999</v>
      </c>
      <c r="U2102">
        <v>1.13957</v>
      </c>
      <c r="V2102" t="s">
        <v>15354</v>
      </c>
      <c r="W2102" t="s">
        <v>15354</v>
      </c>
      <c r="X2102" t="s">
        <v>15354</v>
      </c>
      <c r="Y2102" s="9">
        <v>4997.1112999150382</v>
      </c>
      <c r="Z2102" s="9">
        <v>4381.4708331492393</v>
      </c>
      <c r="AA2102" s="9">
        <v>151.99866465558333</v>
      </c>
      <c r="AB2102" t="s">
        <v>15354</v>
      </c>
    </row>
    <row r="2103" spans="1:28" hidden="1" x14ac:dyDescent="0.25">
      <c r="A2103" t="s">
        <v>3015</v>
      </c>
      <c r="B2103" s="2">
        <v>43326</v>
      </c>
      <c r="C2103" s="3">
        <v>0</v>
      </c>
      <c r="D2103">
        <v>1.1400399999999999</v>
      </c>
      <c r="E2103">
        <v>1.1429400000000001</v>
      </c>
      <c r="F2103">
        <v>1.1330199999999999</v>
      </c>
      <c r="G2103">
        <v>1.13466</v>
      </c>
      <c r="H2103">
        <v>258488</v>
      </c>
      <c r="I2103">
        <v>-96.053897978825589</v>
      </c>
      <c r="J2103">
        <v>1.1662416666666664</v>
      </c>
      <c r="K2103">
        <v>1.1702510247830278</v>
      </c>
      <c r="L2103">
        <v>1.1634616666666668</v>
      </c>
      <c r="M2103">
        <v>1.1600017432278575</v>
      </c>
      <c r="N2103">
        <v>1.1602124999999999</v>
      </c>
      <c r="O2103">
        <v>1.156366918910158</v>
      </c>
      <c r="P2103" t="s">
        <v>15354</v>
      </c>
      <c r="Q2103" t="s">
        <v>15355</v>
      </c>
      <c r="R2103" t="s">
        <v>15354</v>
      </c>
      <c r="S2103" t="s">
        <v>15354</v>
      </c>
      <c r="T2103">
        <v>1.1351500000000001</v>
      </c>
      <c r="U2103">
        <v>1.1341699999999999</v>
      </c>
      <c r="V2103" t="s">
        <v>15354</v>
      </c>
      <c r="W2103" t="s">
        <v>15354</v>
      </c>
      <c r="X2103" t="s">
        <v>15354</v>
      </c>
      <c r="Y2103" s="9">
        <v>4997.1112999150382</v>
      </c>
      <c r="Z2103" s="9">
        <v>4402.159450218066</v>
      </c>
      <c r="AA2103" s="9">
        <v>174.74280812281324</v>
      </c>
      <c r="AB2103" t="s">
        <v>15354</v>
      </c>
    </row>
    <row r="2104" spans="1:28" hidden="1" x14ac:dyDescent="0.25">
      <c r="A2104" t="s">
        <v>3016</v>
      </c>
      <c r="B2104" s="2">
        <v>43327</v>
      </c>
      <c r="C2104" s="3">
        <v>0</v>
      </c>
      <c r="D2104">
        <v>1.13466</v>
      </c>
      <c r="E2104">
        <v>1.13548</v>
      </c>
      <c r="F2104">
        <v>1.13009</v>
      </c>
      <c r="G2104">
        <v>1.1341600000000001</v>
      </c>
      <c r="H2104">
        <v>248614</v>
      </c>
      <c r="I2104">
        <v>-90.851876826253033</v>
      </c>
      <c r="J2104">
        <v>1.1656352564102563</v>
      </c>
      <c r="K2104">
        <v>1.1693373279530779</v>
      </c>
      <c r="L2104">
        <v>1.1625769444444447</v>
      </c>
      <c r="M2104">
        <v>1.158604892242568</v>
      </c>
      <c r="N2104">
        <v>1.15894875</v>
      </c>
      <c r="O2104">
        <v>1.1545903653973455</v>
      </c>
      <c r="P2104" t="s">
        <v>15354</v>
      </c>
      <c r="Q2104" t="s">
        <v>15355</v>
      </c>
      <c r="R2104" t="s">
        <v>15354</v>
      </c>
      <c r="S2104" t="s">
        <v>15354</v>
      </c>
      <c r="T2104">
        <v>1.13466</v>
      </c>
      <c r="U2104">
        <v>1.1336599999999999</v>
      </c>
      <c r="V2104" t="s">
        <v>15354</v>
      </c>
      <c r="W2104" t="s">
        <v>15354</v>
      </c>
      <c r="X2104" t="s">
        <v>15354</v>
      </c>
      <c r="Y2104" s="9">
        <v>4997.1112999150382</v>
      </c>
      <c r="Z2104" s="9">
        <v>4404.0605114439904</v>
      </c>
      <c r="AA2104" s="9">
        <v>176.81938893630482</v>
      </c>
      <c r="AB2104" t="s">
        <v>15354</v>
      </c>
    </row>
    <row r="2105" spans="1:28" hidden="1" x14ac:dyDescent="0.25">
      <c r="A2105" t="s">
        <v>3017</v>
      </c>
      <c r="B2105" s="2">
        <v>43328</v>
      </c>
      <c r="C2105" s="3">
        <v>0</v>
      </c>
      <c r="D2105">
        <v>1.1341600000000001</v>
      </c>
      <c r="E2105">
        <v>1.1409100000000001</v>
      </c>
      <c r="F2105">
        <v>1.13357</v>
      </c>
      <c r="G2105">
        <v>1.1371800000000001</v>
      </c>
      <c r="H2105">
        <v>246338</v>
      </c>
      <c r="I2105">
        <v>-82.208281053952192</v>
      </c>
      <c r="J2105">
        <v>1.1650991025641024</v>
      </c>
      <c r="K2105">
        <v>1.1685232183846457</v>
      </c>
      <c r="L2105">
        <v>1.1616880555555555</v>
      </c>
      <c r="M2105">
        <v>1.157446789959186</v>
      </c>
      <c r="N2105">
        <v>1.1577712499999999</v>
      </c>
      <c r="O2105">
        <v>1.1531975361655578</v>
      </c>
      <c r="P2105" t="s">
        <v>15354</v>
      </c>
      <c r="Q2105" t="s">
        <v>15355</v>
      </c>
      <c r="R2105" t="s">
        <v>15354</v>
      </c>
      <c r="S2105" t="s">
        <v>15354</v>
      </c>
      <c r="T2105">
        <v>1.13768</v>
      </c>
      <c r="U2105">
        <v>1.1366799999999999</v>
      </c>
      <c r="V2105" t="s">
        <v>15354</v>
      </c>
      <c r="W2105" t="s">
        <v>15354</v>
      </c>
      <c r="X2105" t="s">
        <v>15354</v>
      </c>
      <c r="Y2105" s="9">
        <v>4997.1112999150382</v>
      </c>
      <c r="Z2105" s="9">
        <v>4392.3698227225914</v>
      </c>
      <c r="AA2105" s="9">
        <v>164.00185277710736</v>
      </c>
      <c r="AB2105" t="s">
        <v>15354</v>
      </c>
    </row>
    <row r="2106" spans="1:28" hidden="1" x14ac:dyDescent="0.25">
      <c r="A2106" t="s">
        <v>3018</v>
      </c>
      <c r="B2106" s="2">
        <v>43329</v>
      </c>
      <c r="C2106" s="3">
        <v>0</v>
      </c>
      <c r="D2106">
        <v>1.1371899999999999</v>
      </c>
      <c r="E2106">
        <v>1.1444799999999999</v>
      </c>
      <c r="F2106">
        <v>1.13663</v>
      </c>
      <c r="G2106">
        <v>1.1437900000000001</v>
      </c>
      <c r="H2106">
        <v>207255</v>
      </c>
      <c r="I2106">
        <v>-62.629569012547528</v>
      </c>
      <c r="J2106">
        <v>1.1646747435897431</v>
      </c>
      <c r="K2106">
        <v>1.1678970609571862</v>
      </c>
      <c r="L2106">
        <v>1.1608366666666667</v>
      </c>
      <c r="M2106">
        <v>1.1567085850965275</v>
      </c>
      <c r="N2106">
        <v>1.1565974999999999</v>
      </c>
      <c r="O2106">
        <v>1.1524449332723132</v>
      </c>
      <c r="P2106" t="s">
        <v>15353</v>
      </c>
      <c r="Q2106" t="s">
        <v>15355</v>
      </c>
      <c r="R2106" t="s">
        <v>15354</v>
      </c>
      <c r="S2106" t="s">
        <v>15354</v>
      </c>
      <c r="T2106">
        <v>1.1442699999999999</v>
      </c>
      <c r="U2106">
        <v>1.14331</v>
      </c>
      <c r="V2106" t="s">
        <v>15354</v>
      </c>
      <c r="W2106" t="s">
        <v>15354</v>
      </c>
      <c r="X2106" t="s">
        <v>15354</v>
      </c>
      <c r="Y2106" s="9">
        <v>4997.1112999150382</v>
      </c>
      <c r="Z2106" s="9">
        <v>4367.0735926966872</v>
      </c>
      <c r="AA2106" s="9">
        <v>136.03700612246445</v>
      </c>
      <c r="AB2106" t="s">
        <v>15354</v>
      </c>
    </row>
    <row r="2107" spans="1:28" hidden="1" x14ac:dyDescent="0.25">
      <c r="A2107" t="s">
        <v>3019</v>
      </c>
      <c r="B2107" s="2">
        <v>43331</v>
      </c>
      <c r="C2107" s="3">
        <v>0</v>
      </c>
      <c r="D2107">
        <v>1.14371</v>
      </c>
      <c r="E2107">
        <v>1.1439900000000001</v>
      </c>
      <c r="F2107">
        <v>1.1435299999999999</v>
      </c>
      <c r="G2107">
        <v>1.14378</v>
      </c>
      <c r="H2107">
        <v>6491</v>
      </c>
      <c r="I2107">
        <v>-58.160146699266392</v>
      </c>
      <c r="J2107">
        <v>1.1642551282051277</v>
      </c>
      <c r="K2107">
        <v>1.167286502451941</v>
      </c>
      <c r="L2107">
        <v>1.1599647222222225</v>
      </c>
      <c r="M2107">
        <v>1.1560097426588776</v>
      </c>
      <c r="N2107">
        <v>1.1553370833333334</v>
      </c>
      <c r="O2107">
        <v>1.1517517386105283</v>
      </c>
      <c r="P2107" t="s">
        <v>15354</v>
      </c>
      <c r="Q2107" t="s">
        <v>15355</v>
      </c>
      <c r="R2107" t="s">
        <v>15354</v>
      </c>
      <c r="S2107" t="s">
        <v>15354</v>
      </c>
      <c r="T2107">
        <v>1.1442399999999999</v>
      </c>
      <c r="U2107">
        <v>1.1433199999999999</v>
      </c>
      <c r="V2107" t="s">
        <v>15354</v>
      </c>
      <c r="W2107" t="s">
        <v>15354</v>
      </c>
      <c r="X2107" t="s">
        <v>15354</v>
      </c>
      <c r="Y2107" s="9">
        <v>4997.1112999150382</v>
      </c>
      <c r="Z2107" s="9">
        <v>4367.1880898369564</v>
      </c>
      <c r="AA2107" s="9">
        <v>136.16910284520151</v>
      </c>
      <c r="AB2107" t="s">
        <v>15354</v>
      </c>
    </row>
    <row r="2108" spans="1:28" hidden="1" x14ac:dyDescent="0.25">
      <c r="A2108" t="s">
        <v>3020</v>
      </c>
      <c r="B2108" s="2">
        <v>43332</v>
      </c>
      <c r="C2108" s="3">
        <v>0</v>
      </c>
      <c r="D2108">
        <v>1.1437900000000001</v>
      </c>
      <c r="E2108">
        <v>1.1493100000000001</v>
      </c>
      <c r="F2108">
        <v>1.1394200000000001</v>
      </c>
      <c r="G2108">
        <v>1.1491800000000001</v>
      </c>
      <c r="H2108">
        <v>223476</v>
      </c>
      <c r="I2108">
        <v>-41.656479217603504</v>
      </c>
      <c r="J2108">
        <v>1.1638729487179482</v>
      </c>
      <c r="K2108">
        <v>1.1668281099848032</v>
      </c>
      <c r="L2108">
        <v>1.1592308333333334</v>
      </c>
      <c r="M2108">
        <v>1.1556405673800192</v>
      </c>
      <c r="N2108">
        <v>1.1544970833333335</v>
      </c>
      <c r="O2108">
        <v>1.1515459995216861</v>
      </c>
      <c r="P2108" t="s">
        <v>15354</v>
      </c>
      <c r="Q2108" t="s">
        <v>15355</v>
      </c>
      <c r="R2108" t="s">
        <v>15354</v>
      </c>
      <c r="S2108" t="s">
        <v>15354</v>
      </c>
      <c r="T2108">
        <v>1.1496200000000001</v>
      </c>
      <c r="U2108">
        <v>1.1487400000000001</v>
      </c>
      <c r="V2108" t="s">
        <v>15354</v>
      </c>
      <c r="W2108" t="s">
        <v>15354</v>
      </c>
      <c r="X2108" t="s">
        <v>15354</v>
      </c>
      <c r="Y2108" s="9">
        <v>4997.1112999150382</v>
      </c>
      <c r="Z2108" s="9">
        <v>4346.7504913928406</v>
      </c>
      <c r="AA2108" s="9">
        <v>113.3371365429349</v>
      </c>
      <c r="AB2108" t="s">
        <v>15354</v>
      </c>
    </row>
    <row r="2109" spans="1:28" hidden="1" x14ac:dyDescent="0.25">
      <c r="A2109" t="s">
        <v>3021</v>
      </c>
      <c r="B2109" s="2">
        <v>43333</v>
      </c>
      <c r="C2109" s="3">
        <v>0</v>
      </c>
      <c r="D2109">
        <v>1.1491800000000001</v>
      </c>
      <c r="E2109">
        <v>1.16011</v>
      </c>
      <c r="F2109">
        <v>1.1485399999999999</v>
      </c>
      <c r="G2109">
        <v>1.1575899999999999</v>
      </c>
      <c r="H2109">
        <v>264617</v>
      </c>
      <c r="I2109">
        <v>-15.953545232273914</v>
      </c>
      <c r="J2109">
        <v>1.1636012820512818</v>
      </c>
      <c r="K2109">
        <v>1.1665942337826563</v>
      </c>
      <c r="L2109">
        <v>1.1588086111111113</v>
      </c>
      <c r="M2109">
        <v>1.1557459421162344</v>
      </c>
      <c r="N2109">
        <v>1.1540445833333333</v>
      </c>
      <c r="O2109">
        <v>1.1520295195599513</v>
      </c>
      <c r="P2109" t="s">
        <v>15354</v>
      </c>
      <c r="Q2109" t="s">
        <v>15355</v>
      </c>
      <c r="R2109" t="s">
        <v>15354</v>
      </c>
      <c r="S2109" t="s">
        <v>15354</v>
      </c>
      <c r="T2109">
        <v>1.15801</v>
      </c>
      <c r="U2109">
        <v>1.15717</v>
      </c>
      <c r="V2109" t="s">
        <v>15354</v>
      </c>
      <c r="W2109" t="s">
        <v>15354</v>
      </c>
      <c r="X2109" t="s">
        <v>15354</v>
      </c>
      <c r="Y2109" s="9">
        <v>4997.1112999150382</v>
      </c>
      <c r="Z2109" s="9">
        <v>4315.2574674787247</v>
      </c>
      <c r="AA2109" s="9">
        <v>77.726075825873679</v>
      </c>
      <c r="AB2109" t="s">
        <v>15354</v>
      </c>
    </row>
    <row r="2110" spans="1:28" hidden="1" x14ac:dyDescent="0.25">
      <c r="A2110" t="s">
        <v>3022</v>
      </c>
      <c r="B2110" s="2">
        <v>43334</v>
      </c>
      <c r="C2110" s="3">
        <v>0</v>
      </c>
      <c r="D2110">
        <v>1.15761</v>
      </c>
      <c r="E2110">
        <v>1.16229</v>
      </c>
      <c r="F2110">
        <v>1.1553100000000001</v>
      </c>
      <c r="G2110">
        <v>1.1585700000000001</v>
      </c>
      <c r="H2110">
        <v>229642</v>
      </c>
      <c r="I2110">
        <v>-12.958435207823404</v>
      </c>
      <c r="J2110">
        <v>1.1634430769230766</v>
      </c>
      <c r="K2110">
        <v>1.1663910886236015</v>
      </c>
      <c r="L2110">
        <v>1.1585608333333335</v>
      </c>
      <c r="M2110">
        <v>1.1558985938937352</v>
      </c>
      <c r="N2110">
        <v>1.1534104166666668</v>
      </c>
      <c r="O2110">
        <v>1.1525527579951553</v>
      </c>
      <c r="P2110" t="s">
        <v>15354</v>
      </c>
      <c r="Q2110" t="s">
        <v>15355</v>
      </c>
      <c r="R2110" t="s">
        <v>15354</v>
      </c>
      <c r="S2110" t="s">
        <v>15354</v>
      </c>
      <c r="T2110">
        <v>1.1589700000000001</v>
      </c>
      <c r="U2110">
        <v>1.1581699999999999</v>
      </c>
      <c r="V2110" t="s">
        <v>15354</v>
      </c>
      <c r="W2110" t="s">
        <v>15354</v>
      </c>
      <c r="X2110" t="s">
        <v>15354</v>
      </c>
      <c r="Y2110" s="9">
        <v>4997.1112999150382</v>
      </c>
      <c r="Z2110" s="9">
        <v>4311.6830460797419</v>
      </c>
      <c r="AA2110" s="9">
        <v>73.653457301454537</v>
      </c>
      <c r="AB2110" t="s">
        <v>15354</v>
      </c>
    </row>
    <row r="2111" spans="1:28" hidden="1" x14ac:dyDescent="0.25">
      <c r="A2111" t="s">
        <v>3023</v>
      </c>
      <c r="B2111" s="2">
        <v>43335</v>
      </c>
      <c r="C2111" s="3">
        <v>0</v>
      </c>
      <c r="D2111">
        <v>1.1585700000000001</v>
      </c>
      <c r="E2111">
        <v>1.15906</v>
      </c>
      <c r="F2111">
        <v>1.1529799999999999</v>
      </c>
      <c r="G2111">
        <v>1.15419</v>
      </c>
      <c r="H2111">
        <v>230347</v>
      </c>
      <c r="I2111">
        <v>-26.344743276283271</v>
      </c>
      <c r="J2111">
        <v>1.1632123076923073</v>
      </c>
      <c r="K2111">
        <v>1.1660822003040168</v>
      </c>
      <c r="L2111">
        <v>1.1582222222222223</v>
      </c>
      <c r="M2111">
        <v>1.1558062374670468</v>
      </c>
      <c r="N2111">
        <v>1.1529862500000001</v>
      </c>
      <c r="O2111">
        <v>1.152683737355543</v>
      </c>
      <c r="P2111" t="s">
        <v>15355</v>
      </c>
      <c r="Q2111" t="s">
        <v>15355</v>
      </c>
      <c r="R2111" t="s">
        <v>15355</v>
      </c>
      <c r="S2111" t="s">
        <v>15354</v>
      </c>
      <c r="T2111">
        <v>1.1546000000000001</v>
      </c>
      <c r="U2111">
        <v>1.15378</v>
      </c>
      <c r="V2111" t="s">
        <v>15354</v>
      </c>
      <c r="W2111" t="s">
        <v>15354</v>
      </c>
      <c r="X2111">
        <v>4330.5040706738264</v>
      </c>
      <c r="Y2111" s="9">
        <v>4997.1112999150382</v>
      </c>
      <c r="Z2111" s="9">
        <v>4328.00216517845</v>
      </c>
      <c r="AA2111" s="9">
        <v>92.202949864316295</v>
      </c>
      <c r="AB2111" t="s">
        <v>15354</v>
      </c>
    </row>
    <row r="2112" spans="1:28" hidden="1" x14ac:dyDescent="0.25">
      <c r="A2112" t="s">
        <v>3024</v>
      </c>
      <c r="B2112" s="2">
        <v>43336</v>
      </c>
      <c r="C2112" s="3">
        <v>0</v>
      </c>
      <c r="D2112">
        <v>1.15419</v>
      </c>
      <c r="E2112">
        <v>1.1639699999999999</v>
      </c>
      <c r="F2112">
        <v>1.15381</v>
      </c>
      <c r="G2112">
        <v>1.16205</v>
      </c>
      <c r="H2112">
        <v>227564</v>
      </c>
      <c r="I2112">
        <v>-5.6670602125145422</v>
      </c>
      <c r="J2112">
        <v>1.1631773076923073</v>
      </c>
      <c r="K2112">
        <v>1.1659801192836619</v>
      </c>
      <c r="L2112">
        <v>1.158045</v>
      </c>
      <c r="M2112">
        <v>1.1561437381445037</v>
      </c>
      <c r="N2112">
        <v>1.1528387500000001</v>
      </c>
      <c r="O2112">
        <v>1.1534330383670997</v>
      </c>
      <c r="P2112" t="s">
        <v>15354</v>
      </c>
      <c r="Q2112" t="s">
        <v>15355</v>
      </c>
      <c r="R2112" t="s">
        <v>15354</v>
      </c>
      <c r="S2112" t="s">
        <v>15354</v>
      </c>
      <c r="T2112">
        <v>1.16252</v>
      </c>
      <c r="U2112">
        <v>1.1615800000000001</v>
      </c>
      <c r="V2112" t="s">
        <v>15354</v>
      </c>
      <c r="W2112" t="s">
        <v>15354</v>
      </c>
      <c r="X2112" t="s">
        <v>15354</v>
      </c>
      <c r="Y2112" s="9">
        <v>4997.1112999150382</v>
      </c>
      <c r="Z2112" s="9">
        <v>4298.5164125477741</v>
      </c>
      <c r="AA2112" s="9">
        <v>58.576217002112067</v>
      </c>
      <c r="AB2112" t="s">
        <v>15354</v>
      </c>
    </row>
    <row r="2113" spans="1:28" hidden="1" x14ac:dyDescent="0.25">
      <c r="A2113" t="s">
        <v>3025</v>
      </c>
      <c r="B2113" s="2">
        <v>43338</v>
      </c>
      <c r="C2113" s="3">
        <v>0</v>
      </c>
      <c r="D2113">
        <v>1.1614100000000001</v>
      </c>
      <c r="E2113">
        <v>1.16534</v>
      </c>
      <c r="F2113">
        <v>1.1614</v>
      </c>
      <c r="G2113">
        <v>1.1645099999999999</v>
      </c>
      <c r="H2113">
        <v>9015</v>
      </c>
      <c r="I2113">
        <v>-2.3546099290783213</v>
      </c>
      <c r="J2113">
        <v>1.1631217948717945</v>
      </c>
      <c r="K2113">
        <v>1.1659429010739488</v>
      </c>
      <c r="L2113">
        <v>1.1579527777777776</v>
      </c>
      <c r="M2113">
        <v>1.1565959685150711</v>
      </c>
      <c r="N2113">
        <v>1.1527804166666669</v>
      </c>
      <c r="O2113">
        <v>1.1543191952977316</v>
      </c>
      <c r="P2113" t="s">
        <v>15354</v>
      </c>
      <c r="Q2113" t="s">
        <v>15355</v>
      </c>
      <c r="R2113" t="s">
        <v>15354</v>
      </c>
      <c r="S2113" t="s">
        <v>15354</v>
      </c>
      <c r="T2113">
        <v>1.16503</v>
      </c>
      <c r="U2113">
        <v>1.1639900000000001</v>
      </c>
      <c r="V2113" t="s">
        <v>15354</v>
      </c>
      <c r="W2113" t="s">
        <v>15354</v>
      </c>
      <c r="X2113" t="s">
        <v>15354</v>
      </c>
      <c r="Y2113" s="9">
        <v>4997.1112999150382</v>
      </c>
      <c r="Z2113" s="9">
        <v>4289.2554697433015</v>
      </c>
      <c r="AA2113" s="9">
        <v>47.918103793200927</v>
      </c>
      <c r="AB2113" t="s">
        <v>15354</v>
      </c>
    </row>
    <row r="2114" spans="1:28" hidden="1" x14ac:dyDescent="0.25">
      <c r="A2114" t="s">
        <v>3026</v>
      </c>
      <c r="B2114" s="2">
        <v>43339</v>
      </c>
      <c r="C2114" s="3">
        <v>0</v>
      </c>
      <c r="D2114">
        <v>1.1645000000000001</v>
      </c>
      <c r="E2114">
        <v>1.1693499999999999</v>
      </c>
      <c r="F2114">
        <v>1.15943</v>
      </c>
      <c r="G2114">
        <v>1.1684000000000001</v>
      </c>
      <c r="H2114">
        <v>206272</v>
      </c>
      <c r="I2114">
        <v>-2.4197656647982373</v>
      </c>
      <c r="J2114">
        <v>1.1631960256410254</v>
      </c>
      <c r="K2114">
        <v>1.1660051061100514</v>
      </c>
      <c r="L2114">
        <v>1.1578833333333334</v>
      </c>
      <c r="M2114">
        <v>1.1572340242710133</v>
      </c>
      <c r="N2114">
        <v>1.152684166666667</v>
      </c>
      <c r="O2114">
        <v>1.1554456596739131</v>
      </c>
      <c r="P2114" t="s">
        <v>15354</v>
      </c>
      <c r="Q2114" t="s">
        <v>15353</v>
      </c>
      <c r="R2114" t="s">
        <v>15354</v>
      </c>
      <c r="S2114" t="s">
        <v>15354</v>
      </c>
      <c r="T2114">
        <v>1.1689700000000001</v>
      </c>
      <c r="U2114">
        <v>1.1678299999999999</v>
      </c>
      <c r="V2114" t="s">
        <v>15354</v>
      </c>
      <c r="W2114" t="s">
        <v>15354</v>
      </c>
      <c r="X2114" t="s">
        <v>15354</v>
      </c>
      <c r="Y2114" s="9">
        <v>4997.1112999150382</v>
      </c>
      <c r="Z2114" s="9">
        <v>4274.7985832955828</v>
      </c>
      <c r="AA2114" s="9">
        <v>31.192999793462345</v>
      </c>
      <c r="AB2114" t="s">
        <v>15354</v>
      </c>
    </row>
    <row r="2115" spans="1:28" hidden="1" x14ac:dyDescent="0.25">
      <c r="A2115" t="s">
        <v>3027</v>
      </c>
      <c r="B2115" s="2">
        <v>43340</v>
      </c>
      <c r="C2115" s="3">
        <v>0</v>
      </c>
      <c r="D2115">
        <v>1.16842</v>
      </c>
      <c r="E2115">
        <v>1.17334</v>
      </c>
      <c r="F2115">
        <v>1.16625</v>
      </c>
      <c r="G2115">
        <v>1.1693199999999999</v>
      </c>
      <c r="H2115">
        <v>238880</v>
      </c>
      <c r="I2115">
        <v>-9.2947976878615801</v>
      </c>
      <c r="J2115">
        <v>1.1633956410256407</v>
      </c>
      <c r="K2115">
        <v>1.1660890274743538</v>
      </c>
      <c r="L2115">
        <v>1.1579949999999999</v>
      </c>
      <c r="M2115">
        <v>1.157887320256364</v>
      </c>
      <c r="N2115">
        <v>1.1527016666666665</v>
      </c>
      <c r="O2115">
        <v>1.1565556069</v>
      </c>
      <c r="P2115" t="s">
        <v>15354</v>
      </c>
      <c r="Q2115" t="s">
        <v>15353</v>
      </c>
      <c r="R2115" t="s">
        <v>15354</v>
      </c>
      <c r="S2115" t="s">
        <v>15354</v>
      </c>
      <c r="T2115">
        <v>1.1698900000000001</v>
      </c>
      <c r="U2115">
        <v>1.16875</v>
      </c>
      <c r="V2115" t="s">
        <v>15354</v>
      </c>
      <c r="W2115" t="s">
        <v>15354</v>
      </c>
      <c r="X2115" t="s">
        <v>15354</v>
      </c>
      <c r="Y2115" s="9">
        <v>4997.1112999150382</v>
      </c>
      <c r="Z2115" s="9">
        <v>4271.4368871560901</v>
      </c>
      <c r="AA2115" s="9">
        <v>27.288590835643237</v>
      </c>
      <c r="AB2115" t="s">
        <v>15354</v>
      </c>
    </row>
    <row r="2116" spans="1:28" hidden="1" x14ac:dyDescent="0.25">
      <c r="A2116" t="s">
        <v>3028</v>
      </c>
      <c r="B2116" s="2">
        <v>43341</v>
      </c>
      <c r="C2116" s="3">
        <v>0</v>
      </c>
      <c r="D2116">
        <v>1.1693199999999999</v>
      </c>
      <c r="E2116">
        <v>1.17106</v>
      </c>
      <c r="F2116">
        <v>1.1652</v>
      </c>
      <c r="G2116">
        <v>1.17093</v>
      </c>
      <c r="H2116">
        <v>237456</v>
      </c>
      <c r="I2116">
        <v>-5.5722543352601672</v>
      </c>
      <c r="J2116">
        <v>1.1634529487179488</v>
      </c>
      <c r="K2116">
        <v>1.1662115837408258</v>
      </c>
      <c r="L2116">
        <v>1.1581738888888886</v>
      </c>
      <c r="M2116">
        <v>1.1585923299722363</v>
      </c>
      <c r="N2116">
        <v>1.1528941666666668</v>
      </c>
      <c r="O2116">
        <v>1.157705558348</v>
      </c>
      <c r="P2116" t="s">
        <v>15354</v>
      </c>
      <c r="Q2116" t="s">
        <v>15353</v>
      </c>
      <c r="R2116" t="s">
        <v>15354</v>
      </c>
      <c r="S2116" t="s">
        <v>15354</v>
      </c>
      <c r="T2116">
        <v>1.1714599999999999</v>
      </c>
      <c r="U2116">
        <v>1.1704000000000001</v>
      </c>
      <c r="V2116" t="s">
        <v>15354</v>
      </c>
      <c r="W2116" t="s">
        <v>15354</v>
      </c>
      <c r="X2116" t="s">
        <v>15354</v>
      </c>
      <c r="Y2116" s="9">
        <v>4997.1112999150382</v>
      </c>
      <c r="Z2116" s="9">
        <v>4265.7122735006214</v>
      </c>
      <c r="AA2116" s="9">
        <v>20.627028082697812</v>
      </c>
      <c r="AB2116" t="s">
        <v>15354</v>
      </c>
    </row>
    <row r="2117" spans="1:28" hidden="1" x14ac:dyDescent="0.25">
      <c r="A2117" t="s">
        <v>3029</v>
      </c>
      <c r="B2117" s="2">
        <v>43342</v>
      </c>
      <c r="C2117" s="3">
        <v>0</v>
      </c>
      <c r="D2117">
        <v>1.1709400000000001</v>
      </c>
      <c r="E2117">
        <v>1.17181</v>
      </c>
      <c r="F2117">
        <v>1.1641699999999999</v>
      </c>
      <c r="G2117">
        <v>1.1665399999999999</v>
      </c>
      <c r="H2117">
        <v>242012</v>
      </c>
      <c r="I2117">
        <v>-15.722543352601473</v>
      </c>
      <c r="J2117">
        <v>1.1634185897435894</v>
      </c>
      <c r="K2117">
        <v>1.1662198980765011</v>
      </c>
      <c r="L2117">
        <v>1.1582044444444444</v>
      </c>
      <c r="M2117">
        <v>1.1590219337575209</v>
      </c>
      <c r="N2117">
        <v>1.1532291666666665</v>
      </c>
      <c r="O2117">
        <v>1.1584123136801601</v>
      </c>
      <c r="P2117" t="s">
        <v>15354</v>
      </c>
      <c r="Q2117" t="s">
        <v>15353</v>
      </c>
      <c r="R2117" t="s">
        <v>15354</v>
      </c>
      <c r="S2117" t="s">
        <v>15354</v>
      </c>
      <c r="T2117">
        <v>1.167</v>
      </c>
      <c r="U2117">
        <v>1.16608</v>
      </c>
      <c r="V2117" t="s">
        <v>15354</v>
      </c>
      <c r="W2117" t="s">
        <v>15354</v>
      </c>
      <c r="X2117" t="s">
        <v>15354</v>
      </c>
      <c r="Y2117" s="9">
        <v>4997.1112999150382</v>
      </c>
      <c r="Z2117" s="9">
        <v>4282.0148242631003</v>
      </c>
      <c r="AA2117" s="9">
        <v>39.560971170514172</v>
      </c>
      <c r="AB2117" t="s">
        <v>15354</v>
      </c>
    </row>
    <row r="2118" spans="1:28" hidden="1" x14ac:dyDescent="0.25">
      <c r="A2118" t="s">
        <v>3030</v>
      </c>
      <c r="B2118" s="2">
        <v>43343</v>
      </c>
      <c r="C2118" s="3">
        <v>0</v>
      </c>
      <c r="D2118">
        <v>1.1665399999999999</v>
      </c>
      <c r="E2118">
        <v>1.1690100000000001</v>
      </c>
      <c r="F2118">
        <v>1.15845</v>
      </c>
      <c r="G2118">
        <v>1.1599699999999999</v>
      </c>
      <c r="H2118">
        <v>236122</v>
      </c>
      <c r="I2118">
        <v>-33.618305255217692</v>
      </c>
      <c r="J2118">
        <v>1.163343333333333</v>
      </c>
      <c r="K2118">
        <v>1.1660616728087416</v>
      </c>
      <c r="L2118">
        <v>1.1578713888888887</v>
      </c>
      <c r="M2118">
        <v>1.1590731805814387</v>
      </c>
      <c r="N2118">
        <v>1.1533654166666669</v>
      </c>
      <c r="O2118">
        <v>1.1585369285857472</v>
      </c>
      <c r="P2118" t="s">
        <v>15355</v>
      </c>
      <c r="Q2118" t="s">
        <v>15355</v>
      </c>
      <c r="R2118" t="s">
        <v>15355</v>
      </c>
      <c r="S2118" t="s">
        <v>15354</v>
      </c>
      <c r="T2118">
        <v>1.1603699999999999</v>
      </c>
      <c r="U2118">
        <v>1.15957</v>
      </c>
      <c r="V2118" t="s">
        <v>15354</v>
      </c>
      <c r="W2118" t="s">
        <v>15354</v>
      </c>
      <c r="X2118">
        <v>4308.9704146091335</v>
      </c>
      <c r="Y2118" s="9">
        <v>4997.1112999150382</v>
      </c>
      <c r="Z2118" s="9">
        <v>4306.480949968578</v>
      </c>
      <c r="AA2118" s="9">
        <v>67.710295274010818</v>
      </c>
      <c r="AB2118" t="s">
        <v>15354</v>
      </c>
    </row>
    <row r="2119" spans="1:28" hidden="1" x14ac:dyDescent="0.25">
      <c r="A2119" t="s">
        <v>3031</v>
      </c>
      <c r="B2119" s="2">
        <v>43345</v>
      </c>
      <c r="C2119" s="3">
        <v>0</v>
      </c>
      <c r="D2119">
        <v>1.15961</v>
      </c>
      <c r="E2119">
        <v>1.1603699999999999</v>
      </c>
      <c r="F2119">
        <v>1.15926</v>
      </c>
      <c r="G2119">
        <v>1.1597999999999999</v>
      </c>
      <c r="H2119">
        <v>7311</v>
      </c>
      <c r="I2119">
        <v>-36.883682920185507</v>
      </c>
      <c r="J2119">
        <v>1.1632546153846151</v>
      </c>
      <c r="K2119">
        <v>1.1659031494464951</v>
      </c>
      <c r="L2119">
        <v>1.1574761111111112</v>
      </c>
      <c r="M2119">
        <v>1.1591124681175773</v>
      </c>
      <c r="N2119">
        <v>1.1535175000000002</v>
      </c>
      <c r="O2119">
        <v>1.1586379742988875</v>
      </c>
      <c r="P2119" t="s">
        <v>15354</v>
      </c>
      <c r="Q2119" t="s">
        <v>15355</v>
      </c>
      <c r="R2119" t="s">
        <v>15354</v>
      </c>
      <c r="S2119" t="s">
        <v>15354</v>
      </c>
      <c r="T2119">
        <v>1.16011</v>
      </c>
      <c r="U2119">
        <v>1.1594899999999999</v>
      </c>
      <c r="V2119" t="s">
        <v>15354</v>
      </c>
      <c r="W2119" t="s">
        <v>15354</v>
      </c>
      <c r="X2119" t="s">
        <v>15354</v>
      </c>
      <c r="Y2119" s="9">
        <v>4997.1112999150382</v>
      </c>
      <c r="Z2119" s="9">
        <v>4307.4461041754994</v>
      </c>
      <c r="AA2119" s="9">
        <v>68.824710518215653</v>
      </c>
      <c r="AB2119" t="s">
        <v>15354</v>
      </c>
    </row>
    <row r="2120" spans="1:28" hidden="1" x14ac:dyDescent="0.25">
      <c r="A2120" t="s">
        <v>3032</v>
      </c>
      <c r="B2120" s="2">
        <v>43346</v>
      </c>
      <c r="C2120" s="3">
        <v>0</v>
      </c>
      <c r="D2120">
        <v>1.1597900000000001</v>
      </c>
      <c r="E2120">
        <v>1.1627799999999999</v>
      </c>
      <c r="F2120">
        <v>1.15889</v>
      </c>
      <c r="G2120">
        <v>1.1613800000000001</v>
      </c>
      <c r="H2120">
        <v>165572</v>
      </c>
      <c r="I2120">
        <v>-35.259433962264112</v>
      </c>
      <c r="J2120">
        <v>1.1631441025641023</v>
      </c>
      <c r="K2120">
        <v>1.1657886393339256</v>
      </c>
      <c r="L2120">
        <v>1.1572549999999999</v>
      </c>
      <c r="M2120">
        <v>1.159235037408519</v>
      </c>
      <c r="N2120">
        <v>1.1537504166666668</v>
      </c>
      <c r="O2120">
        <v>1.1588573363549766</v>
      </c>
      <c r="P2120" t="s">
        <v>15354</v>
      </c>
      <c r="Q2120" t="s">
        <v>15355</v>
      </c>
      <c r="R2120" t="s">
        <v>15354</v>
      </c>
      <c r="S2120" t="s">
        <v>15354</v>
      </c>
      <c r="T2120">
        <v>1.1616299999999999</v>
      </c>
      <c r="U2120">
        <v>1.16113</v>
      </c>
      <c r="V2120" t="s">
        <v>15354</v>
      </c>
      <c r="W2120" t="s">
        <v>15354</v>
      </c>
      <c r="X2120" t="s">
        <v>15354</v>
      </c>
      <c r="Y2120" s="9">
        <v>4997.1112999150382</v>
      </c>
      <c r="Z2120" s="9">
        <v>4301.8097844537751</v>
      </c>
      <c r="AA2120" s="9">
        <v>62.377557299787654</v>
      </c>
      <c r="AB2120" t="s">
        <v>15354</v>
      </c>
    </row>
    <row r="2121" spans="1:28" hidden="1" x14ac:dyDescent="0.25">
      <c r="A2121" t="s">
        <v>3033</v>
      </c>
      <c r="B2121" s="2">
        <v>43347</v>
      </c>
      <c r="C2121" s="3">
        <v>0</v>
      </c>
      <c r="D2121">
        <v>1.1613899999999999</v>
      </c>
      <c r="E2121">
        <v>1.1614100000000001</v>
      </c>
      <c r="F2121">
        <v>1.1530100000000001</v>
      </c>
      <c r="G2121">
        <v>1.1587099999999999</v>
      </c>
      <c r="H2121">
        <v>221260</v>
      </c>
      <c r="I2121">
        <v>-43.13089622641558</v>
      </c>
      <c r="J2121">
        <v>1.1629658974358974</v>
      </c>
      <c r="K2121">
        <v>1.165609433274839</v>
      </c>
      <c r="L2121">
        <v>1.1569844444444441</v>
      </c>
      <c r="M2121">
        <v>1.1592066570080584</v>
      </c>
      <c r="N2121">
        <v>1.1536845833333336</v>
      </c>
      <c r="O2121">
        <v>1.1588455494465784</v>
      </c>
      <c r="P2121" t="s">
        <v>15354</v>
      </c>
      <c r="Q2121" t="s">
        <v>15355</v>
      </c>
      <c r="R2121" t="s">
        <v>15354</v>
      </c>
      <c r="S2121" t="s">
        <v>15354</v>
      </c>
      <c r="T2121">
        <v>1.1589499999999999</v>
      </c>
      <c r="U2121">
        <v>1.1584700000000001</v>
      </c>
      <c r="V2121" t="s">
        <v>15354</v>
      </c>
      <c r="W2121" t="s">
        <v>15354</v>
      </c>
      <c r="X2121" t="s">
        <v>15354</v>
      </c>
      <c r="Y2121" s="9">
        <v>4997.1112999150382</v>
      </c>
      <c r="Z2121" s="9">
        <v>4311.7574527935103</v>
      </c>
      <c r="AA2121" s="9">
        <v>73.758733652906415</v>
      </c>
      <c r="AB2121" t="s">
        <v>15354</v>
      </c>
    </row>
    <row r="2122" spans="1:28" hidden="1" x14ac:dyDescent="0.25">
      <c r="A2122" t="s">
        <v>3034</v>
      </c>
      <c r="B2122" s="2">
        <v>43348</v>
      </c>
      <c r="C2122" s="3">
        <v>0</v>
      </c>
      <c r="D2122">
        <v>1.15872</v>
      </c>
      <c r="E2122">
        <v>1.1639999999999999</v>
      </c>
      <c r="F2122">
        <v>1.15425</v>
      </c>
      <c r="G2122">
        <v>1.16344</v>
      </c>
      <c r="H2122">
        <v>262334</v>
      </c>
      <c r="I2122">
        <v>-39.919354838709509</v>
      </c>
      <c r="J2122">
        <v>1.1627775641025637</v>
      </c>
      <c r="K2122">
        <v>1.1655545109134506</v>
      </c>
      <c r="L2122">
        <v>1.1566969444444444</v>
      </c>
      <c r="M2122">
        <v>1.1594354863589742</v>
      </c>
      <c r="N2122">
        <v>1.1537895833333334</v>
      </c>
      <c r="O2122">
        <v>1.1592131054908521</v>
      </c>
      <c r="P2122" t="s">
        <v>15354</v>
      </c>
      <c r="Q2122" t="s">
        <v>15355</v>
      </c>
      <c r="R2122" t="s">
        <v>15354</v>
      </c>
      <c r="S2122" t="s">
        <v>15354</v>
      </c>
      <c r="T2122">
        <v>1.16368</v>
      </c>
      <c r="U2122">
        <v>1.1632</v>
      </c>
      <c r="V2122" t="s">
        <v>15354</v>
      </c>
      <c r="W2122" t="s">
        <v>15354</v>
      </c>
      <c r="X2122" t="s">
        <v>15354</v>
      </c>
      <c r="Y2122" s="9">
        <v>4997.1112999150382</v>
      </c>
      <c r="Z2122" s="9">
        <v>4294.2314896836224</v>
      </c>
      <c r="AA2122" s="9">
        <v>53.67368817127285</v>
      </c>
      <c r="AB2122" t="s">
        <v>15354</v>
      </c>
    </row>
    <row r="2123" spans="1:28" hidden="1" x14ac:dyDescent="0.25">
      <c r="A2123" t="s">
        <v>3035</v>
      </c>
      <c r="B2123" s="2">
        <v>43349</v>
      </c>
      <c r="C2123" s="3">
        <v>0</v>
      </c>
      <c r="D2123">
        <v>1.1634599999999999</v>
      </c>
      <c r="E2123">
        <v>1.1659200000000001</v>
      </c>
      <c r="F2123">
        <v>1.16055</v>
      </c>
      <c r="G2123">
        <v>1.16198</v>
      </c>
      <c r="H2123">
        <v>235895</v>
      </c>
      <c r="I2123">
        <v>-55.795677799606821</v>
      </c>
      <c r="J2123">
        <v>1.1625553846153844</v>
      </c>
      <c r="K2123">
        <v>1.1654640169662747</v>
      </c>
      <c r="L2123">
        <v>1.1566305555555556</v>
      </c>
      <c r="M2123">
        <v>1.1595730276368674</v>
      </c>
      <c r="N2123">
        <v>1.1541887500000001</v>
      </c>
      <c r="O2123">
        <v>1.1594344570515838</v>
      </c>
      <c r="P2123" t="s">
        <v>15354</v>
      </c>
      <c r="Q2123" t="s">
        <v>15355</v>
      </c>
      <c r="R2123" t="s">
        <v>15354</v>
      </c>
      <c r="S2123" t="s">
        <v>15354</v>
      </c>
      <c r="T2123">
        <v>1.1621699999999999</v>
      </c>
      <c r="U2123">
        <v>1.1617900000000001</v>
      </c>
      <c r="V2123" t="s">
        <v>15354</v>
      </c>
      <c r="W2123" t="s">
        <v>15354</v>
      </c>
      <c r="X2123" t="s">
        <v>15354</v>
      </c>
      <c r="Y2123" s="9">
        <v>4997.1112999150382</v>
      </c>
      <c r="Z2123" s="9">
        <v>4299.8109570157885</v>
      </c>
      <c r="AA2123" s="9">
        <v>60.090795710591671</v>
      </c>
      <c r="AB2123" t="s">
        <v>15354</v>
      </c>
    </row>
    <row r="2124" spans="1:28" hidden="1" x14ac:dyDescent="0.25">
      <c r="A2124" t="s">
        <v>3036</v>
      </c>
      <c r="B2124" s="2">
        <v>43350</v>
      </c>
      <c r="C2124" s="3">
        <v>0</v>
      </c>
      <c r="D2124">
        <v>1.1619999999999999</v>
      </c>
      <c r="E2124">
        <v>1.1649499999999999</v>
      </c>
      <c r="F2124">
        <v>1.15506</v>
      </c>
      <c r="G2124">
        <v>1.1552</v>
      </c>
      <c r="H2124">
        <v>233564</v>
      </c>
      <c r="I2124">
        <v>-89.096267190569293</v>
      </c>
      <c r="J2124">
        <v>1.1622802564102559</v>
      </c>
      <c r="K2124">
        <v>1.1652041684354828</v>
      </c>
      <c r="L2124">
        <v>1.1563419444444445</v>
      </c>
      <c r="M2124">
        <v>1.1593366477646043</v>
      </c>
      <c r="N2124">
        <v>1.1547845833333337</v>
      </c>
      <c r="O2124">
        <v>1.1590957004874571</v>
      </c>
      <c r="P2124" t="s">
        <v>15354</v>
      </c>
      <c r="Q2124" t="s">
        <v>15355</v>
      </c>
      <c r="R2124" t="s">
        <v>15354</v>
      </c>
      <c r="S2124" t="s">
        <v>15354</v>
      </c>
      <c r="T2124">
        <v>1.15543</v>
      </c>
      <c r="U2124">
        <v>1.1549700000000001</v>
      </c>
      <c r="V2124" t="s">
        <v>15354</v>
      </c>
      <c r="W2124" t="s">
        <v>15354</v>
      </c>
      <c r="X2124" t="s">
        <v>15354</v>
      </c>
      <c r="Y2124" s="9">
        <v>4997.1112999150382</v>
      </c>
      <c r="Z2124" s="9">
        <v>4324.8931565867588</v>
      </c>
      <c r="AA2124" s="9">
        <v>88.707235639049941</v>
      </c>
      <c r="AB2124" t="s">
        <v>15354</v>
      </c>
    </row>
    <row r="2125" spans="1:28" hidden="1" x14ac:dyDescent="0.25">
      <c r="A2125" t="s">
        <v>3037</v>
      </c>
      <c r="B2125" s="2">
        <v>43352</v>
      </c>
      <c r="C2125" s="3">
        <v>0</v>
      </c>
      <c r="D2125">
        <v>1.15483</v>
      </c>
      <c r="E2125">
        <v>1.15608</v>
      </c>
      <c r="F2125">
        <v>1.1547400000000001</v>
      </c>
      <c r="G2125">
        <v>1.1560699999999999</v>
      </c>
      <c r="H2125">
        <v>6142</v>
      </c>
      <c r="I2125">
        <v>-84.948352188884186</v>
      </c>
      <c r="J2125">
        <v>1.1619933333333332</v>
      </c>
      <c r="K2125">
        <v>1.1649729236649644</v>
      </c>
      <c r="L2125">
        <v>1.1560686111111111</v>
      </c>
      <c r="M2125">
        <v>1.1591600722097608</v>
      </c>
      <c r="N2125">
        <v>1.1554766666666669</v>
      </c>
      <c r="O2125">
        <v>1.1588536444484607</v>
      </c>
      <c r="P2125" t="s">
        <v>15354</v>
      </c>
      <c r="Q2125" t="s">
        <v>15355</v>
      </c>
      <c r="R2125" t="s">
        <v>15354</v>
      </c>
      <c r="S2125" t="s">
        <v>15354</v>
      </c>
      <c r="T2125">
        <v>1.15632</v>
      </c>
      <c r="U2125">
        <v>1.1558200000000001</v>
      </c>
      <c r="V2125" t="s">
        <v>15354</v>
      </c>
      <c r="W2125" t="s">
        <v>15354</v>
      </c>
      <c r="X2125" t="s">
        <v>15354</v>
      </c>
      <c r="Y2125" s="9">
        <v>4997.1112999150382</v>
      </c>
      <c r="Z2125" s="9">
        <v>4321.5643592734177</v>
      </c>
      <c r="AA2125" s="9">
        <v>84.925029205240619</v>
      </c>
      <c r="AB2125" t="s">
        <v>15354</v>
      </c>
    </row>
    <row r="2126" spans="1:28" hidden="1" x14ac:dyDescent="0.25">
      <c r="A2126" t="s">
        <v>3038</v>
      </c>
      <c r="B2126" s="2">
        <v>43353</v>
      </c>
      <c r="C2126" s="3">
        <v>0</v>
      </c>
      <c r="D2126">
        <v>1.15605</v>
      </c>
      <c r="E2126">
        <v>1.16161</v>
      </c>
      <c r="F2126">
        <v>1.1526000000000001</v>
      </c>
      <c r="G2126">
        <v>1.1593500000000001</v>
      </c>
      <c r="H2126">
        <v>196931</v>
      </c>
      <c r="I2126">
        <v>-67.454194792670975</v>
      </c>
      <c r="J2126">
        <v>1.1617638461538458</v>
      </c>
      <c r="K2126">
        <v>1.1648305711671172</v>
      </c>
      <c r="L2126">
        <v>1.1557530555555557</v>
      </c>
      <c r="M2126">
        <v>1.1591703385768009</v>
      </c>
      <c r="N2126">
        <v>1.1562812500000001</v>
      </c>
      <c r="O2126">
        <v>1.158893352892584</v>
      </c>
      <c r="P2126" t="s">
        <v>15353</v>
      </c>
      <c r="Q2126" t="s">
        <v>15355</v>
      </c>
      <c r="R2126" t="s">
        <v>15354</v>
      </c>
      <c r="S2126" t="s">
        <v>15354</v>
      </c>
      <c r="T2126">
        <v>1.1595800000000001</v>
      </c>
      <c r="U2126">
        <v>1.1591199999999999</v>
      </c>
      <c r="V2126" t="s">
        <v>15354</v>
      </c>
      <c r="W2126" t="s">
        <v>15354</v>
      </c>
      <c r="X2126" t="s">
        <v>15354</v>
      </c>
      <c r="Y2126" s="9">
        <v>4997.1112999150382</v>
      </c>
      <c r="Z2126" s="9">
        <v>4309.4148742777888</v>
      </c>
      <c r="AA2126" s="9">
        <v>71.084788953924487</v>
      </c>
      <c r="AB2126" t="s">
        <v>15354</v>
      </c>
    </row>
    <row r="2127" spans="1:28" hidden="1" x14ac:dyDescent="0.25">
      <c r="A2127" t="s">
        <v>3039</v>
      </c>
      <c r="B2127" s="2">
        <v>43354</v>
      </c>
      <c r="C2127" s="3">
        <v>0</v>
      </c>
      <c r="D2127">
        <v>1.1593500000000001</v>
      </c>
      <c r="E2127">
        <v>1.1644099999999999</v>
      </c>
      <c r="F2127">
        <v>1.1565399999999999</v>
      </c>
      <c r="G2127">
        <v>1.1595500000000001</v>
      </c>
      <c r="H2127">
        <v>212600</v>
      </c>
      <c r="I2127">
        <v>-66.48987463837986</v>
      </c>
      <c r="J2127">
        <v>1.1615689743589741</v>
      </c>
      <c r="K2127">
        <v>1.1646968858211142</v>
      </c>
      <c r="L2127">
        <v>1.1554933333333335</v>
      </c>
      <c r="M2127">
        <v>1.1591908608158927</v>
      </c>
      <c r="N2127">
        <v>1.1573183333333337</v>
      </c>
      <c r="O2127">
        <v>1.1589458846611773</v>
      </c>
      <c r="P2127" t="s">
        <v>15354</v>
      </c>
      <c r="Q2127" t="s">
        <v>15355</v>
      </c>
      <c r="R2127" t="s">
        <v>15354</v>
      </c>
      <c r="S2127" t="s">
        <v>15354</v>
      </c>
      <c r="T2127">
        <v>1.1597599999999999</v>
      </c>
      <c r="U2127">
        <v>1.15934</v>
      </c>
      <c r="V2127" t="s">
        <v>15354</v>
      </c>
      <c r="W2127" t="s">
        <v>15354</v>
      </c>
      <c r="X2127" t="s">
        <v>15354</v>
      </c>
      <c r="Y2127" s="9">
        <v>4997.1112999150382</v>
      </c>
      <c r="Z2127" s="9">
        <v>4308.7460335888791</v>
      </c>
      <c r="AA2127" s="9">
        <v>70.322867022732623</v>
      </c>
      <c r="AB2127" t="s">
        <v>15354</v>
      </c>
    </row>
    <row r="2128" spans="1:28" hidden="1" x14ac:dyDescent="0.25">
      <c r="A2128" t="s">
        <v>3040</v>
      </c>
      <c r="B2128" s="2">
        <v>43355</v>
      </c>
      <c r="C2128" s="3">
        <v>0</v>
      </c>
      <c r="D2128">
        <v>1.15954</v>
      </c>
      <c r="E2128">
        <v>1.16496</v>
      </c>
      <c r="F2128">
        <v>1.15699</v>
      </c>
      <c r="G2128">
        <v>1.1625300000000001</v>
      </c>
      <c r="H2128">
        <v>233318</v>
      </c>
      <c r="I2128">
        <v>-52.121504339440669</v>
      </c>
      <c r="J2128">
        <v>1.1613408974358974</v>
      </c>
      <c r="K2128">
        <v>1.1646420279522252</v>
      </c>
      <c r="L2128">
        <v>1.1553883333333337</v>
      </c>
      <c r="M2128">
        <v>1.1593713548258444</v>
      </c>
      <c r="N2128">
        <v>1.1585004166666668</v>
      </c>
      <c r="O2128">
        <v>1.1592326138882831</v>
      </c>
      <c r="P2128" t="s">
        <v>15354</v>
      </c>
      <c r="Q2128" t="s">
        <v>15355</v>
      </c>
      <c r="R2128" t="s">
        <v>15354</v>
      </c>
      <c r="S2128" t="s">
        <v>15354</v>
      </c>
      <c r="T2128">
        <v>1.1626799999999999</v>
      </c>
      <c r="U2128">
        <v>1.16238</v>
      </c>
      <c r="V2128" t="s">
        <v>15354</v>
      </c>
      <c r="W2128" t="s">
        <v>15354</v>
      </c>
      <c r="X2128" t="s">
        <v>15354</v>
      </c>
      <c r="Y2128" s="9">
        <v>4997.1112999150382</v>
      </c>
      <c r="Z2128" s="9">
        <v>4297.9248803755445</v>
      </c>
      <c r="AA2128" s="9">
        <v>57.928974277603764</v>
      </c>
      <c r="AB2128" t="s">
        <v>15354</v>
      </c>
    </row>
    <row r="2129" spans="1:28" hidden="1" x14ac:dyDescent="0.25">
      <c r="A2129" t="s">
        <v>3041</v>
      </c>
      <c r="B2129" s="2">
        <v>43356</v>
      </c>
      <c r="C2129" s="3">
        <v>0</v>
      </c>
      <c r="D2129">
        <v>1.1625300000000001</v>
      </c>
      <c r="E2129">
        <v>1.1700900000000001</v>
      </c>
      <c r="F2129">
        <v>1.1609100000000001</v>
      </c>
      <c r="G2129">
        <v>1.1691100000000001</v>
      </c>
      <c r="H2129">
        <v>223776</v>
      </c>
      <c r="I2129">
        <v>-14.055179593961123</v>
      </c>
      <c r="J2129">
        <v>1.1615047435897436</v>
      </c>
      <c r="K2129">
        <v>1.1647551411686246</v>
      </c>
      <c r="L2129">
        <v>1.1556830555555557</v>
      </c>
      <c r="M2129">
        <v>1.1598977680785014</v>
      </c>
      <c r="N2129">
        <v>1.1598308333333334</v>
      </c>
      <c r="O2129">
        <v>1.1600228047772205</v>
      </c>
      <c r="P2129" t="s">
        <v>15354</v>
      </c>
      <c r="Q2129" t="s">
        <v>15353</v>
      </c>
      <c r="R2129" t="s">
        <v>15354</v>
      </c>
      <c r="S2129" t="s">
        <v>15354</v>
      </c>
      <c r="T2129">
        <v>1.1692800000000001</v>
      </c>
      <c r="U2129">
        <v>1.1689400000000001</v>
      </c>
      <c r="V2129" t="s">
        <v>15354</v>
      </c>
      <c r="W2129" t="s">
        <v>15354</v>
      </c>
      <c r="X2129" t="s">
        <v>15354</v>
      </c>
      <c r="Y2129" s="9">
        <v>4997.1112999150382</v>
      </c>
      <c r="Z2129" s="9">
        <v>4273.6652469169385</v>
      </c>
      <c r="AA2129" s="9">
        <v>29.897845914603867</v>
      </c>
      <c r="AB2129" t="s">
        <v>15354</v>
      </c>
    </row>
    <row r="2130" spans="1:28" hidden="1" x14ac:dyDescent="0.25">
      <c r="A2130" t="s">
        <v>3042</v>
      </c>
      <c r="B2130" s="2">
        <v>43357</v>
      </c>
      <c r="C2130" s="3">
        <v>0</v>
      </c>
      <c r="D2130">
        <v>1.1691199999999999</v>
      </c>
      <c r="E2130">
        <v>1.17215</v>
      </c>
      <c r="F2130">
        <v>1.1620600000000001</v>
      </c>
      <c r="G2130">
        <v>1.1622699999999999</v>
      </c>
      <c r="H2130">
        <v>206329</v>
      </c>
      <c r="I2130">
        <v>-50.537084398977662</v>
      </c>
      <c r="J2130">
        <v>1.1615262820512819</v>
      </c>
      <c r="K2130">
        <v>1.1646922262023303</v>
      </c>
      <c r="L2130">
        <v>1.1558377777777782</v>
      </c>
      <c r="M2130">
        <v>1.1600259968310149</v>
      </c>
      <c r="N2130">
        <v>1.1606008333333333</v>
      </c>
      <c r="O2130">
        <v>1.1602025803950431</v>
      </c>
      <c r="P2130" t="s">
        <v>15355</v>
      </c>
      <c r="Q2130" t="s">
        <v>15355</v>
      </c>
      <c r="R2130" t="s">
        <v>15355</v>
      </c>
      <c r="S2130" t="s">
        <v>15354</v>
      </c>
      <c r="T2130">
        <v>1.1624399999999999</v>
      </c>
      <c r="U2130">
        <v>1.1620999999999999</v>
      </c>
      <c r="V2130" t="s">
        <v>15354</v>
      </c>
      <c r="W2130" t="s">
        <v>15354</v>
      </c>
      <c r="X2130">
        <v>4301.2972712570117</v>
      </c>
      <c r="Y2130" s="9">
        <v>4997.1112999150382</v>
      </c>
      <c r="Z2130" s="9">
        <v>4298.8122396984263</v>
      </c>
      <c r="AA2130" s="9">
        <v>58.946220321086187</v>
      </c>
      <c r="AB2130" t="s">
        <v>15354</v>
      </c>
    </row>
    <row r="2131" spans="1:28" hidden="1" x14ac:dyDescent="0.25">
      <c r="A2131" t="s">
        <v>3043</v>
      </c>
      <c r="B2131" s="2">
        <v>43359</v>
      </c>
      <c r="C2131" s="3">
        <v>0</v>
      </c>
      <c r="D2131">
        <v>1.1622300000000001</v>
      </c>
      <c r="E2131">
        <v>1.1632199999999999</v>
      </c>
      <c r="F2131">
        <v>1.1621900000000001</v>
      </c>
      <c r="G2131">
        <v>1.1623399999999999</v>
      </c>
      <c r="H2131">
        <v>6455</v>
      </c>
      <c r="I2131">
        <v>-50.179028132992933</v>
      </c>
      <c r="J2131">
        <v>1.1615652564102563</v>
      </c>
      <c r="K2131">
        <v>1.1646326761718915</v>
      </c>
      <c r="L2131">
        <v>1.1560097222222225</v>
      </c>
      <c r="M2131">
        <v>1.1601510780833926</v>
      </c>
      <c r="N2131">
        <v>1.1613741666666666</v>
      </c>
      <c r="O2131">
        <v>1.1603735739634398</v>
      </c>
      <c r="P2131" t="s">
        <v>15354</v>
      </c>
      <c r="Q2131" t="s">
        <v>15355</v>
      </c>
      <c r="R2131" t="s">
        <v>15354</v>
      </c>
      <c r="S2131" t="s">
        <v>15354</v>
      </c>
      <c r="T2131">
        <v>1.1625099999999999</v>
      </c>
      <c r="U2131">
        <v>1.1621699999999999</v>
      </c>
      <c r="V2131" t="s">
        <v>15354</v>
      </c>
      <c r="W2131" t="s">
        <v>15354</v>
      </c>
      <c r="X2131" t="s">
        <v>15354</v>
      </c>
      <c r="Y2131" s="9">
        <v>4997.1112999150382</v>
      </c>
      <c r="Z2131" s="9">
        <v>4298.5533887149686</v>
      </c>
      <c r="AA2131" s="9">
        <v>58.648942145203385</v>
      </c>
      <c r="AB2131" t="s">
        <v>15354</v>
      </c>
    </row>
    <row r="2132" spans="1:28" hidden="1" x14ac:dyDescent="0.25">
      <c r="A2132" t="s">
        <v>3044</v>
      </c>
      <c r="B2132" s="2">
        <v>43360</v>
      </c>
      <c r="C2132" s="3">
        <v>0</v>
      </c>
      <c r="D2132">
        <v>1.1623399999999999</v>
      </c>
      <c r="E2132">
        <v>1.16981</v>
      </c>
      <c r="F2132">
        <v>1.1617999999999999</v>
      </c>
      <c r="G2132">
        <v>1.1668499999999999</v>
      </c>
      <c r="H2132">
        <v>189403</v>
      </c>
      <c r="I2132">
        <v>-27.109974424552913</v>
      </c>
      <c r="J2132">
        <v>1.1616148717948716</v>
      </c>
      <c r="K2132">
        <v>1.1646888109523499</v>
      </c>
      <c r="L2132">
        <v>1.1563169444444445</v>
      </c>
      <c r="M2132">
        <v>1.1605131819707766</v>
      </c>
      <c r="N2132">
        <v>1.1621104166666665</v>
      </c>
      <c r="O2132">
        <v>1.1608916880463647</v>
      </c>
      <c r="P2132" t="s">
        <v>15354</v>
      </c>
      <c r="Q2132" t="s">
        <v>15353</v>
      </c>
      <c r="R2132" t="s">
        <v>15354</v>
      </c>
      <c r="S2132" t="s">
        <v>15354</v>
      </c>
      <c r="T2132">
        <v>1.1670400000000001</v>
      </c>
      <c r="U2132">
        <v>1.16666</v>
      </c>
      <c r="V2132" t="s">
        <v>15354</v>
      </c>
      <c r="W2132" t="s">
        <v>15354</v>
      </c>
      <c r="X2132" t="s">
        <v>15354</v>
      </c>
      <c r="Y2132" s="9">
        <v>4997.1112999150382</v>
      </c>
      <c r="Z2132" s="9">
        <v>4281.8680592910596</v>
      </c>
      <c r="AA2132" s="9">
        <v>39.409423697367757</v>
      </c>
      <c r="AB2132" t="s">
        <v>15354</v>
      </c>
    </row>
    <row r="2133" spans="1:28" hidden="1" x14ac:dyDescent="0.25">
      <c r="A2133" t="s">
        <v>3045</v>
      </c>
      <c r="B2133" s="2">
        <v>43361</v>
      </c>
      <c r="C2133" s="3">
        <v>0</v>
      </c>
      <c r="D2133">
        <v>1.16686</v>
      </c>
      <c r="E2133">
        <v>1.1724300000000001</v>
      </c>
      <c r="F2133">
        <v>1.1652100000000001</v>
      </c>
      <c r="G2133">
        <v>1.1677500000000001</v>
      </c>
      <c r="H2133">
        <v>227768</v>
      </c>
      <c r="I2133">
        <v>-23.600605143721705</v>
      </c>
      <c r="J2133">
        <v>1.161729487179487</v>
      </c>
      <c r="K2133">
        <v>1.1647663094092524</v>
      </c>
      <c r="L2133">
        <v>1.1565241666666668</v>
      </c>
      <c r="M2133">
        <v>1.1609043613237076</v>
      </c>
      <c r="N2133">
        <v>1.1625337499999999</v>
      </c>
      <c r="O2133">
        <v>1.1614403530026556</v>
      </c>
      <c r="P2133" t="s">
        <v>15354</v>
      </c>
      <c r="Q2133" t="s">
        <v>15353</v>
      </c>
      <c r="R2133" t="s">
        <v>15354</v>
      </c>
      <c r="S2133" t="s">
        <v>15354</v>
      </c>
      <c r="T2133">
        <v>1.1679600000000001</v>
      </c>
      <c r="U2133">
        <v>1.16754</v>
      </c>
      <c r="V2133" t="s">
        <v>15354</v>
      </c>
      <c r="W2133" t="s">
        <v>15354</v>
      </c>
      <c r="X2133" t="s">
        <v>15354</v>
      </c>
      <c r="Y2133" s="9">
        <v>4997.1112999150382</v>
      </c>
      <c r="Z2133" s="9">
        <v>4278.4952394902548</v>
      </c>
      <c r="AA2133" s="9">
        <v>35.501247802302913</v>
      </c>
      <c r="AB2133" t="s">
        <v>15354</v>
      </c>
    </row>
    <row r="2134" spans="1:28" hidden="1" x14ac:dyDescent="0.25">
      <c r="A2134" t="s">
        <v>3046</v>
      </c>
      <c r="B2134" s="2">
        <v>43362</v>
      </c>
      <c r="C2134" s="3">
        <v>0</v>
      </c>
      <c r="D2134">
        <v>1.16777</v>
      </c>
      <c r="E2134">
        <v>1.1714899999999999</v>
      </c>
      <c r="F2134">
        <v>1.165</v>
      </c>
      <c r="G2134">
        <v>1.1674</v>
      </c>
      <c r="H2134">
        <v>230823</v>
      </c>
      <c r="I2134">
        <v>-25.365607665154243</v>
      </c>
      <c r="J2134">
        <v>1.1618534615384613</v>
      </c>
      <c r="K2134">
        <v>1.1648329851204104</v>
      </c>
      <c r="L2134">
        <v>1.1567041666666666</v>
      </c>
      <c r="M2134">
        <v>1.1612554769278314</v>
      </c>
      <c r="N2134">
        <v>1.1629016666666667</v>
      </c>
      <c r="O2134">
        <v>1.1619171247624431</v>
      </c>
      <c r="P2134" t="s">
        <v>15354</v>
      </c>
      <c r="Q2134" t="s">
        <v>15353</v>
      </c>
      <c r="R2134" t="s">
        <v>15354</v>
      </c>
      <c r="S2134" t="s">
        <v>15354</v>
      </c>
      <c r="T2134">
        <v>1.1676200000000001</v>
      </c>
      <c r="U2134">
        <v>1.1671800000000001</v>
      </c>
      <c r="V2134" t="s">
        <v>15354</v>
      </c>
      <c r="W2134" t="s">
        <v>15354</v>
      </c>
      <c r="X2134" t="s">
        <v>15354</v>
      </c>
      <c r="Y2134" s="9">
        <v>4997.1112999150382</v>
      </c>
      <c r="Z2134" s="9">
        <v>4279.7410972020334</v>
      </c>
      <c r="AA2134" s="9">
        <v>36.944441529805843</v>
      </c>
      <c r="AB2134" t="s">
        <v>15354</v>
      </c>
    </row>
    <row r="2135" spans="1:28" hidden="1" x14ac:dyDescent="0.25">
      <c r="A2135" t="s">
        <v>3047</v>
      </c>
      <c r="B2135" s="2">
        <v>43363</v>
      </c>
      <c r="C2135" s="3">
        <v>0</v>
      </c>
      <c r="D2135">
        <v>1.1673800000000001</v>
      </c>
      <c r="E2135">
        <v>1.17845</v>
      </c>
      <c r="F2135">
        <v>1.1671899999999999</v>
      </c>
      <c r="G2135">
        <v>1.1775500000000001</v>
      </c>
      <c r="H2135">
        <v>244024</v>
      </c>
      <c r="I2135">
        <v>-3.481624758220129</v>
      </c>
      <c r="J2135">
        <v>1.1620729487179484</v>
      </c>
      <c r="K2135">
        <v>1.1651549348641976</v>
      </c>
      <c r="L2135">
        <v>1.1574027777777778</v>
      </c>
      <c r="M2135">
        <v>1.1621362619587594</v>
      </c>
      <c r="N2135">
        <v>1.163875</v>
      </c>
      <c r="O2135">
        <v>1.1631677547814476</v>
      </c>
      <c r="P2135" t="s">
        <v>15354</v>
      </c>
      <c r="Q2135" t="s">
        <v>15353</v>
      </c>
      <c r="R2135" t="s">
        <v>15354</v>
      </c>
      <c r="S2135" t="s">
        <v>15354</v>
      </c>
      <c r="T2135">
        <v>1.1778500000000001</v>
      </c>
      <c r="U2135">
        <v>1.1772499999999999</v>
      </c>
      <c r="V2135" t="s">
        <v>15354</v>
      </c>
      <c r="W2135" t="s">
        <v>15354</v>
      </c>
      <c r="X2135" t="s">
        <v>15354</v>
      </c>
      <c r="Y2135" s="9">
        <v>4997.1112999150382</v>
      </c>
      <c r="Z2135" s="9">
        <v>4242.5701913783914</v>
      </c>
      <c r="AA2135" s="9">
        <v>-6.4962642898477894</v>
      </c>
      <c r="AB2135" t="s">
        <v>15354</v>
      </c>
    </row>
    <row r="2136" spans="1:28" hidden="1" x14ac:dyDescent="0.25">
      <c r="A2136" t="s">
        <v>3048</v>
      </c>
      <c r="B2136" s="2">
        <v>43364</v>
      </c>
      <c r="C2136" s="3">
        <v>0</v>
      </c>
      <c r="D2136">
        <v>1.1775599999999999</v>
      </c>
      <c r="E2136">
        <v>1.1802699999999999</v>
      </c>
      <c r="F2136">
        <v>1.17327</v>
      </c>
      <c r="G2136">
        <v>1.1747300000000001</v>
      </c>
      <c r="H2136">
        <v>201816</v>
      </c>
      <c r="I2136">
        <v>-20.021684134441294</v>
      </c>
      <c r="J2136">
        <v>1.1621898717948715</v>
      </c>
      <c r="K2136">
        <v>1.1653973415764964</v>
      </c>
      <c r="L2136">
        <v>1.1583424999999998</v>
      </c>
      <c r="M2136">
        <v>1.1628170045555832</v>
      </c>
      <c r="N2136">
        <v>1.1644033333333335</v>
      </c>
      <c r="O2136">
        <v>1.1640927343989318</v>
      </c>
      <c r="P2136" t="s">
        <v>15355</v>
      </c>
      <c r="Q2136" t="s">
        <v>15353</v>
      </c>
      <c r="R2136" t="s">
        <v>15354</v>
      </c>
      <c r="S2136" t="s">
        <v>15354</v>
      </c>
      <c r="T2136">
        <v>1.17503</v>
      </c>
      <c r="U2136">
        <v>1.1744300000000001</v>
      </c>
      <c r="V2136" t="s">
        <v>15354</v>
      </c>
      <c r="W2136" t="s">
        <v>15354</v>
      </c>
      <c r="X2136" t="s">
        <v>15354</v>
      </c>
      <c r="Y2136" s="9">
        <v>4997.1112999150382</v>
      </c>
      <c r="Z2136" s="9">
        <v>4252.7520998740783</v>
      </c>
      <c r="AA2136" s="9">
        <v>5.4772357409255834</v>
      </c>
      <c r="AB2136" t="s">
        <v>15354</v>
      </c>
    </row>
    <row r="2137" spans="1:28" hidden="1" x14ac:dyDescent="0.25">
      <c r="A2137" t="s">
        <v>3049</v>
      </c>
      <c r="B2137" s="2">
        <v>43366</v>
      </c>
      <c r="C2137" s="3">
        <v>0</v>
      </c>
      <c r="D2137">
        <v>1.17432</v>
      </c>
      <c r="E2137">
        <v>1.1752199999999999</v>
      </c>
      <c r="F2137">
        <v>1.17378</v>
      </c>
      <c r="G2137">
        <v>1.1748499999999999</v>
      </c>
      <c r="H2137">
        <v>7881</v>
      </c>
      <c r="I2137">
        <v>-19.588001445608992</v>
      </c>
      <c r="J2137">
        <v>1.1623033333333332</v>
      </c>
      <c r="K2137">
        <v>1.1656366493846864</v>
      </c>
      <c r="L2137">
        <v>1.1593255555555553</v>
      </c>
      <c r="M2137">
        <v>1.1634674367417679</v>
      </c>
      <c r="N2137">
        <v>1.1648341666666668</v>
      </c>
      <c r="O2137">
        <v>1.1649533156470173</v>
      </c>
      <c r="P2137" t="s">
        <v>15354</v>
      </c>
      <c r="Q2137" t="s">
        <v>15353</v>
      </c>
      <c r="R2137" t="s">
        <v>15354</v>
      </c>
      <c r="S2137" t="s">
        <v>15354</v>
      </c>
      <c r="T2137">
        <v>1.1751400000000001</v>
      </c>
      <c r="U2137">
        <v>1.17456</v>
      </c>
      <c r="V2137" t="s">
        <v>15354</v>
      </c>
      <c r="W2137" t="s">
        <v>15354</v>
      </c>
      <c r="X2137" t="s">
        <v>15354</v>
      </c>
      <c r="Y2137" s="9">
        <v>4997.1112999150382</v>
      </c>
      <c r="Z2137" s="9">
        <v>4252.3540173213723</v>
      </c>
      <c r="AA2137" s="9">
        <v>5.0102701839719277</v>
      </c>
      <c r="AB2137" t="s">
        <v>15354</v>
      </c>
    </row>
    <row r="2138" spans="1:28" hidden="1" x14ac:dyDescent="0.25">
      <c r="A2138" t="s">
        <v>3050</v>
      </c>
      <c r="B2138" s="2">
        <v>43367</v>
      </c>
      <c r="C2138" s="3">
        <v>0</v>
      </c>
      <c r="D2138">
        <v>1.17483</v>
      </c>
      <c r="E2138">
        <v>1.18153</v>
      </c>
      <c r="F2138">
        <v>1.17241</v>
      </c>
      <c r="G2138">
        <v>1.17523</v>
      </c>
      <c r="H2138">
        <v>205083</v>
      </c>
      <c r="I2138">
        <v>-21.776702385067384</v>
      </c>
      <c r="J2138">
        <v>1.1623692307692306</v>
      </c>
      <c r="K2138">
        <v>1.1658795190205169</v>
      </c>
      <c r="L2138">
        <v>1.1603030555555554</v>
      </c>
      <c r="M2138">
        <v>1.1641032509719424</v>
      </c>
      <c r="N2138">
        <v>1.16511875</v>
      </c>
      <c r="O2138">
        <v>1.165775450395256</v>
      </c>
      <c r="P2138" t="s">
        <v>15355</v>
      </c>
      <c r="Q2138" t="s">
        <v>15353</v>
      </c>
      <c r="R2138" t="s">
        <v>15354</v>
      </c>
      <c r="S2138" t="s">
        <v>15354</v>
      </c>
      <c r="T2138">
        <v>1.1755199999999999</v>
      </c>
      <c r="U2138">
        <v>1.1749400000000001</v>
      </c>
      <c r="V2138" t="s">
        <v>15354</v>
      </c>
      <c r="W2138" t="s">
        <v>15354</v>
      </c>
      <c r="X2138" t="s">
        <v>15354</v>
      </c>
      <c r="Y2138" s="9">
        <v>4997.1112999150382</v>
      </c>
      <c r="Z2138" s="9">
        <v>4250.9793962799768</v>
      </c>
      <c r="AA2138" s="9">
        <v>3.3967938872863215</v>
      </c>
      <c r="AB2138" t="s">
        <v>15354</v>
      </c>
    </row>
    <row r="2139" spans="1:28" x14ac:dyDescent="0.25">
      <c r="A2139" t="s">
        <v>3051</v>
      </c>
      <c r="B2139" s="2">
        <v>43368</v>
      </c>
      <c r="C2139" s="3">
        <v>0</v>
      </c>
      <c r="D2139">
        <v>1.1752499999999999</v>
      </c>
      <c r="E2139">
        <v>1.1792499999999999</v>
      </c>
      <c r="F2139">
        <v>1.1731</v>
      </c>
      <c r="G2139">
        <v>1.17628</v>
      </c>
      <c r="H2139">
        <v>212245</v>
      </c>
      <c r="I2139">
        <v>-18.147251987556153</v>
      </c>
      <c r="J2139">
        <v>1.1625147435897436</v>
      </c>
      <c r="K2139">
        <v>1.1661428223364532</v>
      </c>
      <c r="L2139">
        <v>1.1614591666666665</v>
      </c>
      <c r="M2139">
        <v>1.1647614536221078</v>
      </c>
      <c r="N2139">
        <v>1.1654087499999999</v>
      </c>
      <c r="O2139">
        <v>1.1666158143636354</v>
      </c>
      <c r="P2139" t="s">
        <v>15354</v>
      </c>
      <c r="Q2139" t="s">
        <v>15353</v>
      </c>
      <c r="R2139" t="s">
        <v>15354</v>
      </c>
      <c r="S2139" t="s">
        <v>15353</v>
      </c>
      <c r="T2139">
        <v>1.1765600000000001</v>
      </c>
      <c r="U2139">
        <v>1.1759999999999999</v>
      </c>
      <c r="V2139" t="s">
        <v>15354</v>
      </c>
      <c r="W2139" t="s">
        <v>15354</v>
      </c>
      <c r="X2139" t="s">
        <v>15354</v>
      </c>
      <c r="Y2139" s="9">
        <v>4997.1112999150382</v>
      </c>
      <c r="Z2139" s="9">
        <v>4247.2218160697612</v>
      </c>
      <c r="AA2139" s="9">
        <v>-1.019055941722574</v>
      </c>
      <c r="AB2139">
        <v>-1.019055941722574</v>
      </c>
    </row>
    <row r="2140" spans="1:28" x14ac:dyDescent="0.25">
      <c r="A2140" t="s">
        <v>3099</v>
      </c>
      <c r="B2140" s="2">
        <v>43424</v>
      </c>
      <c r="C2140" s="3">
        <v>0</v>
      </c>
      <c r="D2140">
        <v>1.1454</v>
      </c>
      <c r="E2140">
        <v>1.14723</v>
      </c>
      <c r="F2140">
        <v>1.1358699999999999</v>
      </c>
      <c r="G2140">
        <v>1.1372100000000001</v>
      </c>
      <c r="H2140">
        <v>240475</v>
      </c>
      <c r="I2140">
        <v>-44.874955970411804</v>
      </c>
      <c r="J2140">
        <v>1.1531488461538457</v>
      </c>
      <c r="K2140">
        <v>1.1497178301548641</v>
      </c>
      <c r="L2140">
        <v>1.1423244444444447</v>
      </c>
      <c r="M2140">
        <v>1.1420775975748179</v>
      </c>
      <c r="N2140">
        <v>1.1372183333333334</v>
      </c>
      <c r="O2140">
        <v>1.1394019706688674</v>
      </c>
      <c r="P2140" t="s">
        <v>15355</v>
      </c>
      <c r="Q2140" t="s">
        <v>15355</v>
      </c>
      <c r="R2140" t="s">
        <v>15355</v>
      </c>
      <c r="S2140" t="s">
        <v>15354</v>
      </c>
      <c r="T2140">
        <v>1.1375200000000001</v>
      </c>
      <c r="U2140">
        <v>1.1369</v>
      </c>
      <c r="V2140" t="s">
        <v>15354</v>
      </c>
      <c r="W2140" t="s">
        <v>15354</v>
      </c>
      <c r="X2140">
        <v>4395.5271116112244</v>
      </c>
      <c r="Y2140" s="9">
        <v>4997.2747731908012</v>
      </c>
      <c r="Z2140" s="9">
        <v>4393.1313499461994</v>
      </c>
      <c r="AA2140" s="9">
        <v>-2.7237414369669457</v>
      </c>
    </row>
    <row r="2141" spans="1:28" hidden="1" x14ac:dyDescent="0.25">
      <c r="A2141" t="s">
        <v>3100</v>
      </c>
      <c r="B2141" s="2">
        <v>43425</v>
      </c>
      <c r="C2141" s="3">
        <v>0</v>
      </c>
      <c r="D2141">
        <v>1.1372</v>
      </c>
      <c r="E2141">
        <v>1.14245</v>
      </c>
      <c r="F2141">
        <v>1.13656</v>
      </c>
      <c r="G2141">
        <v>1.1388400000000001</v>
      </c>
      <c r="H2141">
        <v>236449</v>
      </c>
      <c r="I2141">
        <v>-39.133497710461072</v>
      </c>
      <c r="J2141">
        <v>1.1528958974358972</v>
      </c>
      <c r="K2141">
        <v>1.1494424420496776</v>
      </c>
      <c r="L2141">
        <v>1.1419227777777783</v>
      </c>
      <c r="M2141">
        <v>1.1419025923005035</v>
      </c>
      <c r="N2141">
        <v>1.137175</v>
      </c>
      <c r="O2141">
        <v>1.1393570130153581</v>
      </c>
      <c r="P2141" t="s">
        <v>15354</v>
      </c>
      <c r="Q2141" t="s">
        <v>15355</v>
      </c>
      <c r="R2141" t="s">
        <v>15354</v>
      </c>
      <c r="S2141" t="s">
        <v>15354</v>
      </c>
      <c r="T2141">
        <v>1.13914</v>
      </c>
      <c r="U2141">
        <v>1.1385400000000001</v>
      </c>
      <c r="V2141" t="s">
        <v>15354</v>
      </c>
      <c r="W2141" t="s">
        <v>15354</v>
      </c>
      <c r="X2141" t="s">
        <v>15354</v>
      </c>
      <c r="Y2141" s="9">
        <v>4997.2747731908012</v>
      </c>
      <c r="Z2141" s="9">
        <v>4386.8837659908359</v>
      </c>
      <c r="AA2141" s="9">
        <v>-9.8407947226372059</v>
      </c>
      <c r="AB2141" t="s">
        <v>15354</v>
      </c>
    </row>
    <row r="2142" spans="1:28" hidden="1" x14ac:dyDescent="0.25">
      <c r="A2142" t="s">
        <v>3101</v>
      </c>
      <c r="B2142" s="2">
        <v>43426</v>
      </c>
      <c r="C2142" s="3">
        <v>0</v>
      </c>
      <c r="D2142">
        <v>1.1388499999999999</v>
      </c>
      <c r="E2142">
        <v>1.1434</v>
      </c>
      <c r="F2142">
        <v>1.13853</v>
      </c>
      <c r="G2142">
        <v>1.1402600000000001</v>
      </c>
      <c r="H2142">
        <v>171244</v>
      </c>
      <c r="I2142">
        <v>-34.131736526945858</v>
      </c>
      <c r="J2142">
        <v>1.1527173076923074</v>
      </c>
      <c r="K2142">
        <v>1.1492099751623439</v>
      </c>
      <c r="L2142">
        <v>1.1414022222222227</v>
      </c>
      <c r="M2142">
        <v>1.1418138035275034</v>
      </c>
      <c r="N2142">
        <v>1.13728875</v>
      </c>
      <c r="O2142">
        <v>1.1394292519741296</v>
      </c>
      <c r="P2142" t="s">
        <v>15354</v>
      </c>
      <c r="Q2142" t="s">
        <v>15355</v>
      </c>
      <c r="R2142" t="s">
        <v>15354</v>
      </c>
      <c r="S2142" t="s">
        <v>15354</v>
      </c>
      <c r="T2142">
        <v>1.14056</v>
      </c>
      <c r="U2142">
        <v>1.1399600000000001</v>
      </c>
      <c r="V2142" t="s">
        <v>15354</v>
      </c>
      <c r="W2142" t="s">
        <v>15354</v>
      </c>
      <c r="X2142" t="s">
        <v>15354</v>
      </c>
      <c r="Y2142" s="9">
        <v>4997.2747731908012</v>
      </c>
      <c r="Z2142" s="9">
        <v>4381.4220849326657</v>
      </c>
      <c r="AA2142" s="9">
        <v>-16.079166212489795</v>
      </c>
      <c r="AB2142" t="s">
        <v>15354</v>
      </c>
    </row>
    <row r="2143" spans="1:28" hidden="1" x14ac:dyDescent="0.25">
      <c r="A2143" t="s">
        <v>3102</v>
      </c>
      <c r="B2143" s="2">
        <v>43427</v>
      </c>
      <c r="C2143" s="3">
        <v>0</v>
      </c>
      <c r="D2143">
        <v>1.1402699999999999</v>
      </c>
      <c r="E2143">
        <v>1.14209</v>
      </c>
      <c r="F2143">
        <v>1.1327499999999999</v>
      </c>
      <c r="G2143">
        <v>1.1335500000000001</v>
      </c>
      <c r="H2143">
        <v>338082</v>
      </c>
      <c r="I2143">
        <v>-53.291780288273749</v>
      </c>
      <c r="J2143">
        <v>1.1523519230769226</v>
      </c>
      <c r="K2143">
        <v>1.1488135200949428</v>
      </c>
      <c r="L2143">
        <v>1.1407866666666671</v>
      </c>
      <c r="M2143">
        <v>1.1413671114449357</v>
      </c>
      <c r="N2143">
        <v>1.13701125</v>
      </c>
      <c r="O2143">
        <v>1.1389589118161993</v>
      </c>
      <c r="P2143" t="s">
        <v>15354</v>
      </c>
      <c r="Q2143" t="s">
        <v>15355</v>
      </c>
      <c r="R2143" t="s">
        <v>15354</v>
      </c>
      <c r="S2143" t="s">
        <v>15354</v>
      </c>
      <c r="T2143">
        <v>1.13385</v>
      </c>
      <c r="U2143">
        <v>1.1332500000000001</v>
      </c>
      <c r="V2143" t="s">
        <v>15354</v>
      </c>
      <c r="W2143" t="s">
        <v>15354</v>
      </c>
      <c r="X2143" t="s">
        <v>15354</v>
      </c>
      <c r="Y2143" s="9">
        <v>4997.2747731908012</v>
      </c>
      <c r="Z2143" s="9">
        <v>4407.3508605113557</v>
      </c>
      <c r="AA2143" s="9">
        <v>13.399263441073741</v>
      </c>
      <c r="AB2143" t="s">
        <v>15354</v>
      </c>
    </row>
    <row r="2144" spans="1:28" hidden="1" x14ac:dyDescent="0.25">
      <c r="A2144" t="s">
        <v>3103</v>
      </c>
      <c r="B2144" s="2">
        <v>43429</v>
      </c>
      <c r="C2144" s="3">
        <v>0</v>
      </c>
      <c r="D2144">
        <v>1.13401</v>
      </c>
      <c r="E2144">
        <v>1.1340699999999999</v>
      </c>
      <c r="F2144">
        <v>1.1330499999999999</v>
      </c>
      <c r="G2144">
        <v>1.13374</v>
      </c>
      <c r="H2144">
        <v>9858</v>
      </c>
      <c r="I2144">
        <v>-52.551616673159174</v>
      </c>
      <c r="J2144">
        <v>1.1519574358974356</v>
      </c>
      <c r="K2144">
        <v>1.1484319119912734</v>
      </c>
      <c r="L2144">
        <v>1.1401950000000005</v>
      </c>
      <c r="M2144">
        <v>1.1409548351506149</v>
      </c>
      <c r="N2144">
        <v>1.13675875</v>
      </c>
      <c r="O2144">
        <v>1.1385413988709034</v>
      </c>
      <c r="P2144" t="s">
        <v>15354</v>
      </c>
      <c r="Q2144" t="s">
        <v>15355</v>
      </c>
      <c r="R2144" t="s">
        <v>15354</v>
      </c>
      <c r="S2144" t="s">
        <v>15354</v>
      </c>
      <c r="T2144">
        <v>1.1340399999999999</v>
      </c>
      <c r="U2144">
        <v>1.13344</v>
      </c>
      <c r="V2144" t="s">
        <v>15354</v>
      </c>
      <c r="W2144" t="s">
        <v>15354</v>
      </c>
      <c r="X2144" t="s">
        <v>15354</v>
      </c>
      <c r="Y2144" s="9">
        <v>4997.2747731908012</v>
      </c>
      <c r="Z2144" s="9">
        <v>4406.6124415283421</v>
      </c>
      <c r="AA2144" s="9">
        <v>12.564556341257811</v>
      </c>
      <c r="AB2144" t="s">
        <v>15354</v>
      </c>
    </row>
    <row r="2145" spans="1:28" hidden="1" x14ac:dyDescent="0.25">
      <c r="A2145" t="s">
        <v>3104</v>
      </c>
      <c r="B2145" s="2">
        <v>43430</v>
      </c>
      <c r="C2145" s="3">
        <v>0</v>
      </c>
      <c r="D2145">
        <v>1.13374</v>
      </c>
      <c r="E2145">
        <v>1.1383700000000001</v>
      </c>
      <c r="F2145">
        <v>1.1325000000000001</v>
      </c>
      <c r="G2145">
        <v>1.13331</v>
      </c>
      <c r="H2145">
        <v>229495</v>
      </c>
      <c r="I2145">
        <v>-54.22672380210318</v>
      </c>
      <c r="J2145">
        <v>1.1515075641025636</v>
      </c>
      <c r="K2145">
        <v>1.1480490787763045</v>
      </c>
      <c r="L2145">
        <v>1.1395013888888892</v>
      </c>
      <c r="M2145">
        <v>1.1405416008181493</v>
      </c>
      <c r="N2145">
        <v>1.1365820833333331</v>
      </c>
      <c r="O2145">
        <v>1.1381228869612312</v>
      </c>
      <c r="P2145" t="s">
        <v>15354</v>
      </c>
      <c r="Q2145" t="s">
        <v>15355</v>
      </c>
      <c r="R2145" t="s">
        <v>15354</v>
      </c>
      <c r="S2145" t="s">
        <v>15354</v>
      </c>
      <c r="T2145">
        <v>1.13354</v>
      </c>
      <c r="U2145">
        <v>1.1330800000000001</v>
      </c>
      <c r="V2145" t="s">
        <v>15354</v>
      </c>
      <c r="W2145" t="s">
        <v>15354</v>
      </c>
      <c r="X2145" t="s">
        <v>15354</v>
      </c>
      <c r="Y2145" s="9">
        <v>4997.2747731908012</v>
      </c>
      <c r="Z2145" s="9">
        <v>4408.556180805972</v>
      </c>
      <c r="AA2145" s="9">
        <v>14.762977723184539</v>
      </c>
      <c r="AB2145" t="s">
        <v>15354</v>
      </c>
    </row>
    <row r="2146" spans="1:28" hidden="1" x14ac:dyDescent="0.25">
      <c r="A2146" t="s">
        <v>3105</v>
      </c>
      <c r="B2146" s="2">
        <v>43431</v>
      </c>
      <c r="C2146" s="3">
        <v>0</v>
      </c>
      <c r="D2146">
        <v>1.13331</v>
      </c>
      <c r="E2146">
        <v>1.13436</v>
      </c>
      <c r="F2146">
        <v>1.12775</v>
      </c>
      <c r="G2146">
        <v>1.1296900000000001</v>
      </c>
      <c r="H2146">
        <v>247343</v>
      </c>
      <c r="I2146">
        <v>-68.328788469029348</v>
      </c>
      <c r="J2146">
        <v>1.1509994871794866</v>
      </c>
      <c r="K2146">
        <v>1.1475842919718411</v>
      </c>
      <c r="L2146">
        <v>1.1387255555555558</v>
      </c>
      <c r="M2146">
        <v>1.139955027800952</v>
      </c>
      <c r="N2146">
        <v>1.1363804166666667</v>
      </c>
      <c r="O2146">
        <v>1.1374482560043326</v>
      </c>
      <c r="P2146" t="s">
        <v>15354</v>
      </c>
      <c r="Q2146" t="s">
        <v>15355</v>
      </c>
      <c r="R2146" t="s">
        <v>15354</v>
      </c>
      <c r="S2146" t="s">
        <v>15354</v>
      </c>
      <c r="T2146">
        <v>1.1299300000000001</v>
      </c>
      <c r="U2146">
        <v>1.1294500000000001</v>
      </c>
      <c r="V2146" t="s">
        <v>15354</v>
      </c>
      <c r="W2146" t="s">
        <v>15354</v>
      </c>
      <c r="X2146" t="s">
        <v>15354</v>
      </c>
      <c r="Y2146" s="9">
        <v>4997.2747731908012</v>
      </c>
      <c r="Z2146" s="9">
        <v>4422.6410248341053</v>
      </c>
      <c r="AA2146" s="9">
        <v>30.623809289582844</v>
      </c>
      <c r="AB2146" t="s">
        <v>15354</v>
      </c>
    </row>
    <row r="2147" spans="1:28" hidden="1" x14ac:dyDescent="0.25">
      <c r="A2147" t="s">
        <v>3106</v>
      </c>
      <c r="B2147" s="2">
        <v>43432</v>
      </c>
      <c r="C2147" s="3">
        <v>0</v>
      </c>
      <c r="D2147">
        <v>1.1296999999999999</v>
      </c>
      <c r="E2147">
        <v>1.1387499999999999</v>
      </c>
      <c r="F2147">
        <v>1.1267100000000001</v>
      </c>
      <c r="G2147">
        <v>1.1367400000000001</v>
      </c>
      <c r="H2147">
        <v>267604</v>
      </c>
      <c r="I2147">
        <v>-41.876247504989543</v>
      </c>
      <c r="J2147">
        <v>1.1505611538461535</v>
      </c>
      <c r="K2147">
        <v>1.1473097529345793</v>
      </c>
      <c r="L2147">
        <v>1.138354166666667</v>
      </c>
      <c r="M2147">
        <v>1.139781242514414</v>
      </c>
      <c r="N2147">
        <v>1.1366008333333333</v>
      </c>
      <c r="O2147">
        <v>1.1373915955239862</v>
      </c>
      <c r="P2147" t="s">
        <v>15354</v>
      </c>
      <c r="Q2147" t="s">
        <v>15355</v>
      </c>
      <c r="R2147" t="s">
        <v>15354</v>
      </c>
      <c r="S2147" t="s">
        <v>15354</v>
      </c>
      <c r="T2147">
        <v>1.13696</v>
      </c>
      <c r="U2147">
        <v>1.13652</v>
      </c>
      <c r="V2147" t="s">
        <v>15354</v>
      </c>
      <c r="W2147" t="s">
        <v>15354</v>
      </c>
      <c r="X2147" t="s">
        <v>15354</v>
      </c>
      <c r="Y2147" s="9">
        <v>4997.2747731908012</v>
      </c>
      <c r="Z2147" s="9">
        <v>4395.2951495134403</v>
      </c>
      <c r="AA2147" s="9">
        <v>-0.26362956337365617</v>
      </c>
      <c r="AB2147" t="s">
        <v>15354</v>
      </c>
    </row>
    <row r="2148" spans="1:28" hidden="1" x14ac:dyDescent="0.25">
      <c r="A2148" t="s">
        <v>3107</v>
      </c>
      <c r="B2148" s="2">
        <v>43433</v>
      </c>
      <c r="C2148" s="3">
        <v>0</v>
      </c>
      <c r="D2148">
        <v>1.1367400000000001</v>
      </c>
      <c r="E2148">
        <v>1.1401600000000001</v>
      </c>
      <c r="F2148">
        <v>1.13486</v>
      </c>
      <c r="G2148">
        <v>1.13924</v>
      </c>
      <c r="H2148">
        <v>266462</v>
      </c>
      <c r="I2148">
        <v>-38.211382113820882</v>
      </c>
      <c r="J2148">
        <v>1.1502111538461535</v>
      </c>
      <c r="K2148">
        <v>1.1471054553919315</v>
      </c>
      <c r="L2148">
        <v>1.1381833333333335</v>
      </c>
      <c r="M2148">
        <v>1.1397519861622836</v>
      </c>
      <c r="N2148">
        <v>1.1365579166666668</v>
      </c>
      <c r="O2148">
        <v>1.1375394678820674</v>
      </c>
      <c r="P2148" t="s">
        <v>15354</v>
      </c>
      <c r="Q2148" t="s">
        <v>15355</v>
      </c>
      <c r="R2148" t="s">
        <v>15354</v>
      </c>
      <c r="S2148" t="s">
        <v>15354</v>
      </c>
      <c r="T2148">
        <v>1.1394500000000001</v>
      </c>
      <c r="U2148">
        <v>1.13903</v>
      </c>
      <c r="V2148" t="s">
        <v>15354</v>
      </c>
      <c r="W2148" t="s">
        <v>15354</v>
      </c>
      <c r="X2148" t="s">
        <v>15354</v>
      </c>
      <c r="Y2148" s="9">
        <v>4997.2747731908012</v>
      </c>
      <c r="Z2148" s="9">
        <v>4385.690265646409</v>
      </c>
      <c r="AA2148" s="9">
        <v>-11.204462659303729</v>
      </c>
      <c r="AB2148" t="s">
        <v>15354</v>
      </c>
    </row>
    <row r="2149" spans="1:28" hidden="1" x14ac:dyDescent="0.25">
      <c r="A2149" t="s">
        <v>3108</v>
      </c>
      <c r="B2149" s="2">
        <v>43434</v>
      </c>
      <c r="C2149" s="3">
        <v>0</v>
      </c>
      <c r="D2149">
        <v>1.13924</v>
      </c>
      <c r="E2149">
        <v>1.1400300000000001</v>
      </c>
      <c r="F2149">
        <v>1.1305400000000001</v>
      </c>
      <c r="G2149">
        <v>1.13164</v>
      </c>
      <c r="H2149">
        <v>253966</v>
      </c>
      <c r="I2149">
        <v>-75.974658869396151</v>
      </c>
      <c r="J2149">
        <v>1.1498479487179485</v>
      </c>
      <c r="K2149">
        <v>1.1467139248756799</v>
      </c>
      <c r="L2149">
        <v>1.1376338888888891</v>
      </c>
      <c r="M2149">
        <v>1.1393135004237818</v>
      </c>
      <c r="N2149">
        <v>1.1362679166666667</v>
      </c>
      <c r="O2149">
        <v>1.137067510451502</v>
      </c>
      <c r="P2149" t="s">
        <v>15354</v>
      </c>
      <c r="Q2149" t="s">
        <v>15355</v>
      </c>
      <c r="R2149" t="s">
        <v>15354</v>
      </c>
      <c r="S2149" t="s">
        <v>15354</v>
      </c>
      <c r="T2149">
        <v>1.1318600000000001</v>
      </c>
      <c r="U2149">
        <v>1.1314200000000001</v>
      </c>
      <c r="V2149" t="s">
        <v>15354</v>
      </c>
      <c r="W2149" t="s">
        <v>15354</v>
      </c>
      <c r="X2149" t="s">
        <v>15354</v>
      </c>
      <c r="Y2149" s="9">
        <v>4997.2747731908012</v>
      </c>
      <c r="Z2149" s="9">
        <v>4415.0997236326057</v>
      </c>
      <c r="AA2149" s="9">
        <v>22.144844693231171</v>
      </c>
      <c r="AB2149" t="s">
        <v>15354</v>
      </c>
    </row>
    <row r="2150" spans="1:28" hidden="1" x14ac:dyDescent="0.25">
      <c r="A2150" t="s">
        <v>3109</v>
      </c>
      <c r="B2150" s="2">
        <v>43436</v>
      </c>
      <c r="C2150" s="3">
        <v>0</v>
      </c>
      <c r="D2150">
        <v>1.1349899999999999</v>
      </c>
      <c r="E2150">
        <v>1.1350199999999999</v>
      </c>
      <c r="F2150">
        <v>1.1328199999999999</v>
      </c>
      <c r="G2150">
        <v>1.1342099999999999</v>
      </c>
      <c r="H2150">
        <v>11542</v>
      </c>
      <c r="I2150">
        <v>-63.450292397661364</v>
      </c>
      <c r="J2150">
        <v>1.1495198717948716</v>
      </c>
      <c r="K2150">
        <v>1.1463973698155361</v>
      </c>
      <c r="L2150">
        <v>1.1371661111111118</v>
      </c>
      <c r="M2150">
        <v>1.1390376355360099</v>
      </c>
      <c r="N2150">
        <v>1.1360366666666668</v>
      </c>
      <c r="O2150">
        <v>1.1368389096153819</v>
      </c>
      <c r="P2150" t="s">
        <v>15354</v>
      </c>
      <c r="Q2150" t="s">
        <v>15355</v>
      </c>
      <c r="R2150" t="s">
        <v>15354</v>
      </c>
      <c r="S2150" t="s">
        <v>15354</v>
      </c>
      <c r="T2150">
        <v>1.13442</v>
      </c>
      <c r="U2150">
        <v>1.1339999999999999</v>
      </c>
      <c r="V2150" t="s">
        <v>15354</v>
      </c>
      <c r="W2150" t="s">
        <v>15354</v>
      </c>
      <c r="X2150" t="s">
        <v>15354</v>
      </c>
      <c r="Y2150" s="9">
        <v>4997.2747731908012</v>
      </c>
      <c r="Z2150" s="9">
        <v>4405.1363456134422</v>
      </c>
      <c r="AA2150" s="9">
        <v>10.896871358515005</v>
      </c>
      <c r="AB2150" t="s">
        <v>15354</v>
      </c>
    </row>
    <row r="2151" spans="1:28" hidden="1" x14ac:dyDescent="0.25">
      <c r="A2151" t="s">
        <v>3110</v>
      </c>
      <c r="B2151" s="2">
        <v>43437</v>
      </c>
      <c r="C2151" s="3">
        <v>0</v>
      </c>
      <c r="D2151">
        <v>1.13422</v>
      </c>
      <c r="E2151">
        <v>1.1379600000000001</v>
      </c>
      <c r="F2151">
        <v>1.13192</v>
      </c>
      <c r="G2151">
        <v>1.13541</v>
      </c>
      <c r="H2151">
        <v>246816</v>
      </c>
      <c r="I2151">
        <v>-57.602339181286624</v>
      </c>
      <c r="J2151">
        <v>1.1491869230769229</v>
      </c>
      <c r="K2151">
        <v>1.1461192085543832</v>
      </c>
      <c r="L2151">
        <v>1.1368591666666668</v>
      </c>
      <c r="M2151">
        <v>1.1388415471286581</v>
      </c>
      <c r="N2151">
        <v>1.1358108333333334</v>
      </c>
      <c r="O2151">
        <v>1.1367245968461515</v>
      </c>
      <c r="P2151" t="s">
        <v>15354</v>
      </c>
      <c r="Q2151" t="s">
        <v>15355</v>
      </c>
      <c r="R2151" t="s">
        <v>15354</v>
      </c>
      <c r="S2151" t="s">
        <v>15354</v>
      </c>
      <c r="T2151">
        <v>1.1355599999999999</v>
      </c>
      <c r="U2151">
        <v>1.1352599999999999</v>
      </c>
      <c r="V2151" t="s">
        <v>15354</v>
      </c>
      <c r="W2151" t="s">
        <v>15354</v>
      </c>
      <c r="X2151" t="s">
        <v>15354</v>
      </c>
      <c r="Y2151" s="9">
        <v>4997.2747731908012</v>
      </c>
      <c r="Z2151" s="9">
        <v>4400.7139853383369</v>
      </c>
      <c r="AA2151" s="9">
        <v>5.8884502674417023</v>
      </c>
      <c r="AB2151" t="s">
        <v>15354</v>
      </c>
    </row>
    <row r="2152" spans="1:28" hidden="1" x14ac:dyDescent="0.25">
      <c r="A2152" t="s">
        <v>3111</v>
      </c>
      <c r="B2152" s="2">
        <v>43438</v>
      </c>
      <c r="C2152" s="3">
        <v>0</v>
      </c>
      <c r="D2152">
        <v>1.13541</v>
      </c>
      <c r="E2152">
        <v>1.1418699999999999</v>
      </c>
      <c r="F2152">
        <v>1.13185</v>
      </c>
      <c r="G2152">
        <v>1.1342399999999999</v>
      </c>
      <c r="H2152">
        <v>287343</v>
      </c>
      <c r="I2152">
        <v>-63.304093567252139</v>
      </c>
      <c r="J2152">
        <v>1.1488732051282049</v>
      </c>
      <c r="K2152">
        <v>1.1458184690973103</v>
      </c>
      <c r="L2152">
        <v>1.1365030555555558</v>
      </c>
      <c r="M2152">
        <v>1.1385928148514335</v>
      </c>
      <c r="N2152">
        <v>1.1354</v>
      </c>
      <c r="O2152">
        <v>1.1365258290984595</v>
      </c>
      <c r="P2152" t="s">
        <v>15354</v>
      </c>
      <c r="Q2152" t="s">
        <v>15355</v>
      </c>
      <c r="R2152" t="s">
        <v>15354</v>
      </c>
      <c r="S2152" t="s">
        <v>15354</v>
      </c>
      <c r="T2152">
        <v>1.13439</v>
      </c>
      <c r="U2152">
        <v>1.13409</v>
      </c>
      <c r="V2152" t="s">
        <v>15354</v>
      </c>
      <c r="W2152" t="s">
        <v>15354</v>
      </c>
      <c r="X2152" t="s">
        <v>15354</v>
      </c>
      <c r="Y2152" s="9">
        <v>4997.2747731908012</v>
      </c>
      <c r="Z2152" s="9">
        <v>4405.2528435465765</v>
      </c>
      <c r="AA2152" s="9">
        <v>11.029855330563448</v>
      </c>
      <c r="AB2152" t="s">
        <v>15354</v>
      </c>
    </row>
    <row r="2153" spans="1:28" hidden="1" x14ac:dyDescent="0.25">
      <c r="A2153" t="s">
        <v>3112</v>
      </c>
      <c r="B2153" s="2">
        <v>43439</v>
      </c>
      <c r="C2153" s="3">
        <v>0</v>
      </c>
      <c r="D2153">
        <v>1.13425</v>
      </c>
      <c r="E2153">
        <v>1.13612</v>
      </c>
      <c r="F2153">
        <v>1.13107</v>
      </c>
      <c r="G2153">
        <v>1.13487</v>
      </c>
      <c r="H2153">
        <v>199518</v>
      </c>
      <c r="I2153">
        <v>-60.233918128654992</v>
      </c>
      <c r="J2153">
        <v>1.1485069230769229</v>
      </c>
      <c r="K2153">
        <v>1.145541292664467</v>
      </c>
      <c r="L2153">
        <v>1.136363888888889</v>
      </c>
      <c r="M2153">
        <v>1.1383915816162209</v>
      </c>
      <c r="N2153">
        <v>1.1350508333333333</v>
      </c>
      <c r="O2153">
        <v>1.1363933627705827</v>
      </c>
      <c r="P2153" t="s">
        <v>15354</v>
      </c>
      <c r="Q2153" t="s">
        <v>15355</v>
      </c>
      <c r="R2153" t="s">
        <v>15354</v>
      </c>
      <c r="S2153" t="s">
        <v>15354</v>
      </c>
      <c r="T2153">
        <v>1.1350100000000001</v>
      </c>
      <c r="U2153">
        <v>1.13473</v>
      </c>
      <c r="V2153" t="s">
        <v>15354</v>
      </c>
      <c r="W2153" t="s">
        <v>15354</v>
      </c>
      <c r="X2153" t="s">
        <v>15354</v>
      </c>
      <c r="Y2153" s="9">
        <v>4997.2747731908012</v>
      </c>
      <c r="Z2153" s="9">
        <v>4402.8464711243078</v>
      </c>
      <c r="AA2153" s="9">
        <v>8.3054968202810446</v>
      </c>
      <c r="AB2153" t="s">
        <v>15354</v>
      </c>
    </row>
    <row r="2154" spans="1:28" hidden="1" x14ac:dyDescent="0.25">
      <c r="A2154" t="s">
        <v>3113</v>
      </c>
      <c r="B2154" s="2">
        <v>43440</v>
      </c>
      <c r="C2154" s="3">
        <v>0</v>
      </c>
      <c r="D2154">
        <v>1.13487</v>
      </c>
      <c r="E2154">
        <v>1.14123</v>
      </c>
      <c r="F2154">
        <v>1.13209</v>
      </c>
      <c r="G2154">
        <v>1.13758</v>
      </c>
      <c r="H2154">
        <v>284437</v>
      </c>
      <c r="I2154">
        <v>-34.871180347513366</v>
      </c>
      <c r="J2154">
        <v>1.1481941025641025</v>
      </c>
      <c r="K2154">
        <v>1.1453397409514423</v>
      </c>
      <c r="L2154">
        <v>1.1363652777777777</v>
      </c>
      <c r="M2154">
        <v>1.1383477123396684</v>
      </c>
      <c r="N2154">
        <v>1.1350837499999999</v>
      </c>
      <c r="O2154">
        <v>1.136488293748936</v>
      </c>
      <c r="P2154" t="s">
        <v>15354</v>
      </c>
      <c r="Q2154" t="s">
        <v>15355</v>
      </c>
      <c r="R2154" t="s">
        <v>15354</v>
      </c>
      <c r="S2154" t="s">
        <v>15354</v>
      </c>
      <c r="T2154">
        <v>1.1376999999999999</v>
      </c>
      <c r="U2154">
        <v>1.1374599999999999</v>
      </c>
      <c r="V2154" t="s">
        <v>15354</v>
      </c>
      <c r="W2154" t="s">
        <v>15354</v>
      </c>
      <c r="X2154" t="s">
        <v>15354</v>
      </c>
      <c r="Y2154" s="9">
        <v>4997.2747731908012</v>
      </c>
      <c r="Z2154" s="9">
        <v>4392.4362953246036</v>
      </c>
      <c r="AA2154" s="9">
        <v>-3.5156798933796871</v>
      </c>
      <c r="AB2154" t="s">
        <v>15354</v>
      </c>
    </row>
    <row r="2155" spans="1:28" hidden="1" x14ac:dyDescent="0.25">
      <c r="A2155" t="s">
        <v>3114</v>
      </c>
      <c r="B2155" s="2">
        <v>43441</v>
      </c>
      <c r="C2155" s="3">
        <v>0</v>
      </c>
      <c r="D2155">
        <v>1.13758</v>
      </c>
      <c r="E2155">
        <v>1.14235</v>
      </c>
      <c r="F2155">
        <v>1.1360300000000001</v>
      </c>
      <c r="G2155">
        <v>1.13758</v>
      </c>
      <c r="H2155">
        <v>246202</v>
      </c>
      <c r="I2155">
        <v>-34.871180347513366</v>
      </c>
      <c r="J2155">
        <v>1.147968205128205</v>
      </c>
      <c r="K2155">
        <v>1.145143291813431</v>
      </c>
      <c r="L2155">
        <v>1.1362922222222223</v>
      </c>
      <c r="M2155">
        <v>1.1383062143753619</v>
      </c>
      <c r="N2155">
        <v>1.1352570833333331</v>
      </c>
      <c r="O2155">
        <v>1.1365756302490211</v>
      </c>
      <c r="P2155" t="s">
        <v>15354</v>
      </c>
      <c r="Q2155" t="s">
        <v>15355</v>
      </c>
      <c r="R2155" t="s">
        <v>15354</v>
      </c>
      <c r="S2155" t="s">
        <v>15354</v>
      </c>
      <c r="T2155">
        <v>1.13771</v>
      </c>
      <c r="U2155">
        <v>1.1374500000000001</v>
      </c>
      <c r="V2155" t="s">
        <v>15354</v>
      </c>
      <c r="W2155" t="s">
        <v>15354</v>
      </c>
      <c r="X2155" t="s">
        <v>15354</v>
      </c>
      <c r="Y2155" s="9">
        <v>4997.2747731908012</v>
      </c>
      <c r="Z2155" s="9">
        <v>4392.3976876276038</v>
      </c>
      <c r="AA2155" s="9">
        <v>-3.5595633101693136</v>
      </c>
      <c r="AB2155" t="s">
        <v>15354</v>
      </c>
    </row>
    <row r="2156" spans="1:28" hidden="1" x14ac:dyDescent="0.25">
      <c r="A2156" t="s">
        <v>3115</v>
      </c>
      <c r="B2156" s="2">
        <v>43443</v>
      </c>
      <c r="C2156" s="3">
        <v>0</v>
      </c>
      <c r="D2156">
        <v>1.1390899999999999</v>
      </c>
      <c r="E2156">
        <v>1.1406700000000001</v>
      </c>
      <c r="F2156">
        <v>1.13906</v>
      </c>
      <c r="G2156">
        <v>1.13995</v>
      </c>
      <c r="H2156">
        <v>9904</v>
      </c>
      <c r="I2156">
        <v>-15.345268542199339</v>
      </c>
      <c r="J2156">
        <v>1.1477615384615383</v>
      </c>
      <c r="K2156">
        <v>1.1450118160713187</v>
      </c>
      <c r="L2156">
        <v>1.1362963888888888</v>
      </c>
      <c r="M2156">
        <v>1.1383950676523693</v>
      </c>
      <c r="N2156">
        <v>1.1355729166666666</v>
      </c>
      <c r="O2156">
        <v>1.1368455798290995</v>
      </c>
      <c r="P2156" t="s">
        <v>15354</v>
      </c>
      <c r="Q2156" t="s">
        <v>15355</v>
      </c>
      <c r="R2156" t="s">
        <v>15354</v>
      </c>
      <c r="S2156" t="s">
        <v>15354</v>
      </c>
      <c r="T2156">
        <v>1.14009</v>
      </c>
      <c r="U2156">
        <v>1.13981</v>
      </c>
      <c r="V2156" t="s">
        <v>15354</v>
      </c>
      <c r="W2156" t="s">
        <v>15354</v>
      </c>
      <c r="X2156" t="s">
        <v>15354</v>
      </c>
      <c r="Y2156" s="9">
        <v>4997.2747731908012</v>
      </c>
      <c r="Z2156" s="9">
        <v>4383.228318107168</v>
      </c>
      <c r="AA2156" s="9">
        <v>-14.01828782385858</v>
      </c>
      <c r="AB2156" t="s">
        <v>15354</v>
      </c>
    </row>
    <row r="2157" spans="1:28" hidden="1" x14ac:dyDescent="0.25">
      <c r="A2157" t="s">
        <v>3116</v>
      </c>
      <c r="B2157" s="2">
        <v>43444</v>
      </c>
      <c r="C2157" s="3">
        <v>0</v>
      </c>
      <c r="D2157">
        <v>1.1399600000000001</v>
      </c>
      <c r="E2157">
        <v>1.1442600000000001</v>
      </c>
      <c r="F2157">
        <v>1.13504</v>
      </c>
      <c r="G2157">
        <v>1.13558</v>
      </c>
      <c r="H2157">
        <v>260556</v>
      </c>
      <c r="I2157">
        <v>-49.458689458689712</v>
      </c>
      <c r="J2157">
        <v>1.1474567948717949</v>
      </c>
      <c r="K2157">
        <v>1.1447730359176145</v>
      </c>
      <c r="L2157">
        <v>1.1362416666666664</v>
      </c>
      <c r="M2157">
        <v>1.1382429018333224</v>
      </c>
      <c r="N2157">
        <v>1.1361241666666666</v>
      </c>
      <c r="O2157">
        <v>1.1367443334427716</v>
      </c>
      <c r="P2157" t="s">
        <v>15355</v>
      </c>
      <c r="Q2157" t="s">
        <v>15355</v>
      </c>
      <c r="R2157" t="s">
        <v>15355</v>
      </c>
      <c r="S2157" t="s">
        <v>15354</v>
      </c>
      <c r="T2157">
        <v>1.1357200000000001</v>
      </c>
      <c r="U2157">
        <v>1.13544</v>
      </c>
      <c r="V2157" t="s">
        <v>15354</v>
      </c>
      <c r="W2157" t="s">
        <v>15354</v>
      </c>
      <c r="X2157">
        <v>4402.4935723593844</v>
      </c>
      <c r="Y2157" s="9">
        <v>4997.2747731908012</v>
      </c>
      <c r="Z2157" s="9">
        <v>4400.0940136572399</v>
      </c>
      <c r="AA2157" s="9">
        <v>5.1854432591277906</v>
      </c>
      <c r="AB2157" t="s">
        <v>15354</v>
      </c>
    </row>
    <row r="2158" spans="1:28" hidden="1" x14ac:dyDescent="0.25">
      <c r="A2158" t="s">
        <v>3117</v>
      </c>
      <c r="B2158" s="2">
        <v>43445</v>
      </c>
      <c r="C2158" s="3">
        <v>0</v>
      </c>
      <c r="D2158">
        <v>1.1355900000000001</v>
      </c>
      <c r="E2158">
        <v>1.14002</v>
      </c>
      <c r="F2158">
        <v>1.13062</v>
      </c>
      <c r="G2158">
        <v>1.1321600000000001</v>
      </c>
      <c r="H2158">
        <v>265028</v>
      </c>
      <c r="I2158">
        <v>-68.945868945869123</v>
      </c>
      <c r="J2158">
        <v>1.1471056410256411</v>
      </c>
      <c r="K2158">
        <v>1.1444537185526116</v>
      </c>
      <c r="L2158">
        <v>1.1361758333333332</v>
      </c>
      <c r="M2158">
        <v>1.1379140963288186</v>
      </c>
      <c r="N2158">
        <v>1.1361687499999997</v>
      </c>
      <c r="O2158">
        <v>1.1363775867673498</v>
      </c>
      <c r="P2158" t="s">
        <v>15354</v>
      </c>
      <c r="Q2158" t="s">
        <v>15355</v>
      </c>
      <c r="R2158" t="s">
        <v>15354</v>
      </c>
      <c r="S2158" t="s">
        <v>15354</v>
      </c>
      <c r="T2158">
        <v>1.13228</v>
      </c>
      <c r="U2158">
        <v>1.1320399999999999</v>
      </c>
      <c r="V2158" t="s">
        <v>15354</v>
      </c>
      <c r="W2158" t="s">
        <v>15354</v>
      </c>
      <c r="X2158" t="s">
        <v>15354</v>
      </c>
      <c r="Y2158" s="9">
        <v>4997.2747731908012</v>
      </c>
      <c r="Z2158" s="9">
        <v>4413.4620175140435</v>
      </c>
      <c r="AA2158" s="9">
        <v>20.303030878227311</v>
      </c>
      <c r="AB2158" t="s">
        <v>15354</v>
      </c>
    </row>
    <row r="2159" spans="1:28" hidden="1" x14ac:dyDescent="0.25">
      <c r="A2159" t="s">
        <v>3118</v>
      </c>
      <c r="B2159" s="2">
        <v>43446</v>
      </c>
      <c r="C2159" s="3">
        <v>0</v>
      </c>
      <c r="D2159">
        <v>1.13215</v>
      </c>
      <c r="E2159">
        <v>1.13872</v>
      </c>
      <c r="F2159">
        <v>1.13148</v>
      </c>
      <c r="G2159">
        <v>1.1372500000000001</v>
      </c>
      <c r="H2159">
        <v>268068</v>
      </c>
      <c r="I2159">
        <v>-39.943019943019827</v>
      </c>
      <c r="J2159">
        <v>1.1467815384615383</v>
      </c>
      <c r="K2159">
        <v>1.1442713459310263</v>
      </c>
      <c r="L2159">
        <v>1.1363369444444442</v>
      </c>
      <c r="M2159">
        <v>1.1378781992299636</v>
      </c>
      <c r="N2159">
        <v>1.1364204166666665</v>
      </c>
      <c r="O2159">
        <v>1.136447379825962</v>
      </c>
      <c r="P2159" t="s">
        <v>15354</v>
      </c>
      <c r="Q2159" t="s">
        <v>15355</v>
      </c>
      <c r="R2159" t="s">
        <v>15354</v>
      </c>
      <c r="S2159" t="s">
        <v>15354</v>
      </c>
      <c r="T2159">
        <v>1.13737</v>
      </c>
      <c r="U2159">
        <v>1.13713</v>
      </c>
      <c r="V2159" t="s">
        <v>15354</v>
      </c>
      <c r="W2159" t="s">
        <v>15354</v>
      </c>
      <c r="X2159" t="s">
        <v>15354</v>
      </c>
      <c r="Y2159" s="9">
        <v>4997.2747731908012</v>
      </c>
      <c r="Z2159" s="9">
        <v>4393.7107301852529</v>
      </c>
      <c r="AA2159" s="9">
        <v>-2.0654618109149552</v>
      </c>
      <c r="AB2159" t="s">
        <v>15354</v>
      </c>
    </row>
    <row r="2160" spans="1:28" hidden="1" x14ac:dyDescent="0.25">
      <c r="A2160" t="s">
        <v>3119</v>
      </c>
      <c r="B2160" s="2">
        <v>43447</v>
      </c>
      <c r="C2160" s="3">
        <v>0</v>
      </c>
      <c r="D2160">
        <v>1.1372500000000001</v>
      </c>
      <c r="E2160">
        <v>1.1393200000000001</v>
      </c>
      <c r="F2160">
        <v>1.1331</v>
      </c>
      <c r="G2160">
        <v>1.1363000000000001</v>
      </c>
      <c r="H2160">
        <v>253905</v>
      </c>
      <c r="I2160">
        <v>-45.35612535612529</v>
      </c>
      <c r="J2160">
        <v>1.1463608974358972</v>
      </c>
      <c r="K2160">
        <v>1.1440695397049245</v>
      </c>
      <c r="L2160">
        <v>1.1362266666666665</v>
      </c>
      <c r="M2160">
        <v>1.1377928911634791</v>
      </c>
      <c r="N2160">
        <v>1.1365816666666666</v>
      </c>
      <c r="O2160">
        <v>1.1364355894398852</v>
      </c>
      <c r="P2160" t="s">
        <v>15354</v>
      </c>
      <c r="Q2160" t="s">
        <v>15355</v>
      </c>
      <c r="R2160" t="s">
        <v>15354</v>
      </c>
      <c r="S2160" t="s">
        <v>15354</v>
      </c>
      <c r="T2160">
        <v>1.1364099999999999</v>
      </c>
      <c r="U2160">
        <v>1.13619</v>
      </c>
      <c r="V2160" t="s">
        <v>15354</v>
      </c>
      <c r="W2160" t="s">
        <v>15354</v>
      </c>
      <c r="X2160" t="s">
        <v>15354</v>
      </c>
      <c r="Y2160" s="9">
        <v>4997.2747731908012</v>
      </c>
      <c r="Z2160" s="9">
        <v>4397.422385574574</v>
      </c>
      <c r="AA2160" s="9">
        <v>2.1533913244181928</v>
      </c>
      <c r="AB2160" t="s">
        <v>15354</v>
      </c>
    </row>
    <row r="2161" spans="1:28" hidden="1" x14ac:dyDescent="0.25">
      <c r="A2161" t="s">
        <v>3120</v>
      </c>
      <c r="B2161" s="2">
        <v>43448</v>
      </c>
      <c r="C2161" s="3">
        <v>0</v>
      </c>
      <c r="D2161">
        <v>1.1363000000000001</v>
      </c>
      <c r="E2161">
        <v>1.13649</v>
      </c>
      <c r="F2161">
        <v>1.1269899999999999</v>
      </c>
      <c r="G2161">
        <v>1.13045</v>
      </c>
      <c r="H2161">
        <v>258454</v>
      </c>
      <c r="I2161">
        <v>-79.965257672264073</v>
      </c>
      <c r="J2161">
        <v>1.1459529487179485</v>
      </c>
      <c r="K2161">
        <v>1.143724741231382</v>
      </c>
      <c r="L2161">
        <v>1.1360002777777778</v>
      </c>
      <c r="M2161">
        <v>1.1373959781276155</v>
      </c>
      <c r="N2161">
        <v>1.1361066666666664</v>
      </c>
      <c r="O2161">
        <v>1.1359567422846943</v>
      </c>
      <c r="P2161" t="s">
        <v>15354</v>
      </c>
      <c r="Q2161" t="s">
        <v>15355</v>
      </c>
      <c r="R2161" t="s">
        <v>15354</v>
      </c>
      <c r="S2161" t="s">
        <v>15354</v>
      </c>
      <c r="T2161">
        <v>1.1305700000000001</v>
      </c>
      <c r="U2161">
        <v>1.1303300000000001</v>
      </c>
      <c r="V2161" t="s">
        <v>15354</v>
      </c>
      <c r="W2161" t="s">
        <v>15354</v>
      </c>
      <c r="X2161" t="s">
        <v>15354</v>
      </c>
      <c r="Y2161" s="9">
        <v>4997.2747731908012</v>
      </c>
      <c r="Z2161" s="9">
        <v>4420.1374290763069</v>
      </c>
      <c r="AA2161" s="9">
        <v>27.817780140306724</v>
      </c>
      <c r="AB2161" t="s">
        <v>15354</v>
      </c>
    </row>
    <row r="2162" spans="1:28" hidden="1" x14ac:dyDescent="0.25">
      <c r="A2162" t="s">
        <v>3121</v>
      </c>
      <c r="B2162" s="2">
        <v>43450</v>
      </c>
      <c r="C2162" s="3">
        <v>0</v>
      </c>
      <c r="D2162">
        <v>1.13008</v>
      </c>
      <c r="E2162">
        <v>1.13083</v>
      </c>
      <c r="F2162">
        <v>1.12967</v>
      </c>
      <c r="G2162">
        <v>1.1304099999999999</v>
      </c>
      <c r="H2162">
        <v>12274</v>
      </c>
      <c r="I2162">
        <v>-80.196873190504022</v>
      </c>
      <c r="J2162">
        <v>1.1455435897435897</v>
      </c>
      <c r="K2162">
        <v>1.1433876591748913</v>
      </c>
      <c r="L2162">
        <v>1.1357405555555555</v>
      </c>
      <c r="M2162">
        <v>1.1370183576882849</v>
      </c>
      <c r="N2162">
        <v>1.1356504166666668</v>
      </c>
      <c r="O2162">
        <v>1.1355130029019189</v>
      </c>
      <c r="P2162" t="s">
        <v>15354</v>
      </c>
      <c r="Q2162" t="s">
        <v>15355</v>
      </c>
      <c r="R2162" t="s">
        <v>15354</v>
      </c>
      <c r="S2162" t="s">
        <v>15354</v>
      </c>
      <c r="T2162">
        <v>1.1305499999999999</v>
      </c>
      <c r="U2162">
        <v>1.1302700000000001</v>
      </c>
      <c r="V2162" t="s">
        <v>15354</v>
      </c>
      <c r="W2162" t="s">
        <v>15354</v>
      </c>
      <c r="X2162" t="s">
        <v>15354</v>
      </c>
      <c r="Y2162" s="9">
        <v>4997.2747731908012</v>
      </c>
      <c r="Z2162" s="9">
        <v>4420.2156235379252</v>
      </c>
      <c r="AA2162" s="9">
        <v>27.904684375392129</v>
      </c>
      <c r="AB2162" t="s">
        <v>15354</v>
      </c>
    </row>
    <row r="2163" spans="1:28" hidden="1" x14ac:dyDescent="0.25">
      <c r="A2163" t="s">
        <v>3122</v>
      </c>
      <c r="B2163" s="2">
        <v>43451</v>
      </c>
      <c r="C2163" s="3">
        <v>0</v>
      </c>
      <c r="D2163">
        <v>1.13043</v>
      </c>
      <c r="E2163">
        <v>1.1357699999999999</v>
      </c>
      <c r="F2163">
        <v>1.1302700000000001</v>
      </c>
      <c r="G2163">
        <v>1.13493</v>
      </c>
      <c r="H2163">
        <v>216834</v>
      </c>
      <c r="I2163">
        <v>-54.024319629415153</v>
      </c>
      <c r="J2163">
        <v>1.145134358974359</v>
      </c>
      <c r="K2163">
        <v>1.1431735412210966</v>
      </c>
      <c r="L2163">
        <v>1.1355766666666665</v>
      </c>
      <c r="M2163">
        <v>1.1369054734889181</v>
      </c>
      <c r="N2163">
        <v>1.1352141666666669</v>
      </c>
      <c r="O2163">
        <v>1.1354663626697654</v>
      </c>
      <c r="P2163" t="s">
        <v>15353</v>
      </c>
      <c r="Q2163" t="s">
        <v>15355</v>
      </c>
      <c r="R2163" t="s">
        <v>15354</v>
      </c>
      <c r="S2163" t="s">
        <v>15354</v>
      </c>
      <c r="T2163">
        <v>1.13507</v>
      </c>
      <c r="U2163">
        <v>1.13479</v>
      </c>
      <c r="V2163" t="s">
        <v>15354</v>
      </c>
      <c r="W2163" t="s">
        <v>15354</v>
      </c>
      <c r="X2163" t="s">
        <v>15354</v>
      </c>
      <c r="Y2163" s="9">
        <v>4997.2747731908012</v>
      </c>
      <c r="Z2163" s="9">
        <v>4402.6137358848364</v>
      </c>
      <c r="AA2163" s="9">
        <v>8.041830359452117</v>
      </c>
      <c r="AB2163" t="s">
        <v>15354</v>
      </c>
    </row>
    <row r="2164" spans="1:28" hidden="1" x14ac:dyDescent="0.25">
      <c r="A2164" t="s">
        <v>3123</v>
      </c>
      <c r="B2164" s="2">
        <v>43452</v>
      </c>
      <c r="C2164" s="3">
        <v>0</v>
      </c>
      <c r="D2164">
        <v>1.1349499999999999</v>
      </c>
      <c r="E2164">
        <v>1.14022</v>
      </c>
      <c r="F2164">
        <v>1.1336599999999999</v>
      </c>
      <c r="G2164">
        <v>1.13758</v>
      </c>
      <c r="H2164">
        <v>253691</v>
      </c>
      <c r="I2164">
        <v>-38.679791546033435</v>
      </c>
      <c r="J2164">
        <v>1.1447475641025642</v>
      </c>
      <c r="K2164">
        <v>1.1430319325825877</v>
      </c>
      <c r="L2164">
        <v>1.1353955555555553</v>
      </c>
      <c r="M2164">
        <v>1.1369419343814089</v>
      </c>
      <c r="N2164">
        <v>1.1352295833333335</v>
      </c>
      <c r="O2164">
        <v>1.1356354536561841</v>
      </c>
      <c r="P2164" t="s">
        <v>15354</v>
      </c>
      <c r="Q2164" t="s">
        <v>15355</v>
      </c>
      <c r="R2164" t="s">
        <v>15354</v>
      </c>
      <c r="S2164" t="s">
        <v>15354</v>
      </c>
      <c r="T2164">
        <v>1.1377200000000001</v>
      </c>
      <c r="U2164">
        <v>1.13744</v>
      </c>
      <c r="V2164" t="s">
        <v>15354</v>
      </c>
      <c r="W2164" t="s">
        <v>15354</v>
      </c>
      <c r="X2164" t="s">
        <v>15354</v>
      </c>
      <c r="Y2164" s="9">
        <v>4997.2747731908012</v>
      </c>
      <c r="Z2164" s="9">
        <v>4392.3590806092898</v>
      </c>
      <c r="AA2164" s="9">
        <v>-3.6034451828405492</v>
      </c>
      <c r="AB2164" t="s">
        <v>15354</v>
      </c>
    </row>
    <row r="2165" spans="1:28" hidden="1" x14ac:dyDescent="0.25">
      <c r="A2165" t="s">
        <v>3124</v>
      </c>
      <c r="B2165" s="2">
        <v>43453</v>
      </c>
      <c r="C2165" s="3">
        <v>0</v>
      </c>
      <c r="D2165">
        <v>1.1375599999999999</v>
      </c>
      <c r="E2165">
        <v>1.14392</v>
      </c>
      <c r="F2165">
        <v>1.1364300000000001</v>
      </c>
      <c r="G2165">
        <v>1.1386499999999999</v>
      </c>
      <c r="H2165">
        <v>402118</v>
      </c>
      <c r="I2165">
        <v>-32.484076433121459</v>
      </c>
      <c r="J2165">
        <v>1.1443789743589745</v>
      </c>
      <c r="K2165">
        <v>1.1429209975804968</v>
      </c>
      <c r="L2165">
        <v>1.1352677777777778</v>
      </c>
      <c r="M2165">
        <v>1.1370342622526841</v>
      </c>
      <c r="N2165">
        <v>1.1352216666666666</v>
      </c>
      <c r="O2165">
        <v>1.1358766173636894</v>
      </c>
      <c r="P2165" t="s">
        <v>15354</v>
      </c>
      <c r="Q2165" t="s">
        <v>15355</v>
      </c>
      <c r="R2165" t="s">
        <v>15354</v>
      </c>
      <c r="S2165" t="s">
        <v>15354</v>
      </c>
      <c r="T2165">
        <v>1.1388</v>
      </c>
      <c r="U2165">
        <v>1.1385000000000001</v>
      </c>
      <c r="V2165" t="s">
        <v>15354</v>
      </c>
      <c r="W2165" t="s">
        <v>15354</v>
      </c>
      <c r="X2165" t="s">
        <v>15354</v>
      </c>
      <c r="Y2165" s="9">
        <v>4997.2747731908012</v>
      </c>
      <c r="Z2165" s="9">
        <v>4388.1935135149288</v>
      </c>
      <c r="AA2165" s="9">
        <v>-8.3493014326325934</v>
      </c>
      <c r="AB2165" t="s">
        <v>15354</v>
      </c>
    </row>
    <row r="2166" spans="1:28" hidden="1" x14ac:dyDescent="0.25">
      <c r="A2166" t="s">
        <v>3125</v>
      </c>
      <c r="B2166" s="2">
        <v>43454</v>
      </c>
      <c r="C2166" s="3">
        <v>0</v>
      </c>
      <c r="D2166">
        <v>1.1386499999999999</v>
      </c>
      <c r="E2166">
        <v>1.14859</v>
      </c>
      <c r="F2166">
        <v>1.13771</v>
      </c>
      <c r="G2166">
        <v>1.1456500000000001</v>
      </c>
      <c r="H2166">
        <v>528464</v>
      </c>
      <c r="I2166">
        <v>-13.611111111110805</v>
      </c>
      <c r="J2166">
        <v>1.1439700000000002</v>
      </c>
      <c r="K2166">
        <v>1.1429900862493449</v>
      </c>
      <c r="L2166">
        <v>1.1355138888888887</v>
      </c>
      <c r="M2166">
        <v>1.1374999778065931</v>
      </c>
      <c r="N2166">
        <v>1.13544625</v>
      </c>
      <c r="O2166">
        <v>1.1366584879745945</v>
      </c>
      <c r="P2166" t="s">
        <v>15354</v>
      </c>
      <c r="Q2166" t="s">
        <v>15353</v>
      </c>
      <c r="R2166" t="s">
        <v>15354</v>
      </c>
      <c r="S2166" t="s">
        <v>15354</v>
      </c>
      <c r="T2166">
        <v>1.14585</v>
      </c>
      <c r="U2166">
        <v>1.1454500000000001</v>
      </c>
      <c r="V2166" t="s">
        <v>15354</v>
      </c>
      <c r="W2166" t="s">
        <v>15354</v>
      </c>
      <c r="X2166" t="s">
        <v>15354</v>
      </c>
      <c r="Y2166" s="9">
        <v>4997.2747731908012</v>
      </c>
      <c r="Z2166" s="9">
        <v>4361.1945483185418</v>
      </c>
      <c r="AA2166" s="9">
        <v>-39.326234623603298</v>
      </c>
      <c r="AB2166" t="s">
        <v>15354</v>
      </c>
    </row>
    <row r="2167" spans="1:28" hidden="1" x14ac:dyDescent="0.25">
      <c r="A2167" t="s">
        <v>3126</v>
      </c>
      <c r="B2167" s="2">
        <v>43455</v>
      </c>
      <c r="C2167" s="3">
        <v>0</v>
      </c>
      <c r="D2167">
        <v>1.1456599999999999</v>
      </c>
      <c r="E2167">
        <v>1.1473899999999999</v>
      </c>
      <c r="F2167">
        <v>1.1355900000000001</v>
      </c>
      <c r="G2167">
        <v>1.1368400000000001</v>
      </c>
      <c r="H2167">
        <v>463627</v>
      </c>
      <c r="I2167">
        <v>-54.398148148147655</v>
      </c>
      <c r="J2167">
        <v>1.143484230769231</v>
      </c>
      <c r="K2167">
        <v>1.1428343878632856</v>
      </c>
      <c r="L2167">
        <v>1.1356088888888887</v>
      </c>
      <c r="M2167">
        <v>1.1374643033305609</v>
      </c>
      <c r="N2167">
        <v>1.1355833333333332</v>
      </c>
      <c r="O2167">
        <v>1.136673008936627</v>
      </c>
      <c r="P2167" t="s">
        <v>15355</v>
      </c>
      <c r="Q2167" t="s">
        <v>15355</v>
      </c>
      <c r="R2167" t="s">
        <v>15355</v>
      </c>
      <c r="S2167" t="s">
        <v>15354</v>
      </c>
      <c r="T2167">
        <v>1.1370400000000001</v>
      </c>
      <c r="U2167">
        <v>1.1366400000000001</v>
      </c>
      <c r="V2167" t="s">
        <v>15354</v>
      </c>
      <c r="W2167" t="s">
        <v>15354</v>
      </c>
      <c r="X2167">
        <v>4397.3826778301554</v>
      </c>
      <c r="Y2167" s="9">
        <v>4997.2747731908012</v>
      </c>
      <c r="Z2167" s="9">
        <v>4394.9859047973696</v>
      </c>
      <c r="AA2167" s="9">
        <v>-0.61515731289996767</v>
      </c>
      <c r="AB2167" t="s">
        <v>15354</v>
      </c>
    </row>
    <row r="2168" spans="1:28" hidden="1" x14ac:dyDescent="0.25">
      <c r="A2168" t="s">
        <v>3127</v>
      </c>
      <c r="B2168" s="2">
        <v>43457</v>
      </c>
      <c r="C2168" s="3">
        <v>0</v>
      </c>
      <c r="D2168">
        <v>1.1369199999999999</v>
      </c>
      <c r="E2168">
        <v>1.1373800000000001</v>
      </c>
      <c r="F2168">
        <v>1.1360399999999999</v>
      </c>
      <c r="G2168">
        <v>1.13723</v>
      </c>
      <c r="H2168">
        <v>9470</v>
      </c>
      <c r="I2168">
        <v>-52.592592592592609</v>
      </c>
      <c r="J2168">
        <v>1.1430019230769235</v>
      </c>
      <c r="K2168">
        <v>1.1426925046262404</v>
      </c>
      <c r="L2168">
        <v>1.1357438888888887</v>
      </c>
      <c r="M2168">
        <v>1.1374516382856659</v>
      </c>
      <c r="N2168">
        <v>1.13572875</v>
      </c>
      <c r="O2168">
        <v>1.136717568221697</v>
      </c>
      <c r="P2168" t="s">
        <v>15354</v>
      </c>
      <c r="Q2168" t="s">
        <v>15355</v>
      </c>
      <c r="R2168" t="s">
        <v>15354</v>
      </c>
      <c r="S2168" t="s">
        <v>15354</v>
      </c>
      <c r="T2168">
        <v>1.1374299999999999</v>
      </c>
      <c r="U2168">
        <v>1.13703</v>
      </c>
      <c r="V2168" t="s">
        <v>15354</v>
      </c>
      <c r="W2168" t="s">
        <v>15354</v>
      </c>
      <c r="X2168" t="s">
        <v>15354</v>
      </c>
      <c r="Y2168" s="9">
        <v>4997.2747731908012</v>
      </c>
      <c r="Z2168" s="9">
        <v>4393.4789597520739</v>
      </c>
      <c r="AA2168" s="9">
        <v>-2.3288101084098858</v>
      </c>
      <c r="AB2168" t="s">
        <v>15354</v>
      </c>
    </row>
    <row r="2169" spans="1:28" hidden="1" x14ac:dyDescent="0.25">
      <c r="A2169" t="s">
        <v>3128</v>
      </c>
      <c r="B2169" s="2">
        <v>43458</v>
      </c>
      <c r="C2169" s="3">
        <v>0</v>
      </c>
      <c r="D2169">
        <v>1.13723</v>
      </c>
      <c r="E2169">
        <v>1.14384</v>
      </c>
      <c r="F2169">
        <v>1.1370499999999999</v>
      </c>
      <c r="G2169">
        <v>1.13995</v>
      </c>
      <c r="H2169">
        <v>369538</v>
      </c>
      <c r="I2169">
        <v>-39.999999999999794</v>
      </c>
      <c r="J2169">
        <v>1.1425496153846157</v>
      </c>
      <c r="K2169">
        <v>1.1426230741293735</v>
      </c>
      <c r="L2169">
        <v>1.1362327777777776</v>
      </c>
      <c r="M2169">
        <v>1.1375866848648191</v>
      </c>
      <c r="N2169">
        <v>1.1360054166666664</v>
      </c>
      <c r="O2169">
        <v>1.1369761627639614</v>
      </c>
      <c r="P2169" t="s">
        <v>15354</v>
      </c>
      <c r="Q2169" t="s">
        <v>15355</v>
      </c>
      <c r="R2169" t="s">
        <v>15354</v>
      </c>
      <c r="S2169" t="s">
        <v>15354</v>
      </c>
      <c r="T2169">
        <v>1.14015</v>
      </c>
      <c r="U2169">
        <v>1.13975</v>
      </c>
      <c r="V2169" t="s">
        <v>15354</v>
      </c>
      <c r="W2169" t="s">
        <v>15354</v>
      </c>
      <c r="X2169" t="s">
        <v>15354</v>
      </c>
      <c r="Y2169" s="9">
        <v>4997.2747731908012</v>
      </c>
      <c r="Z2169" s="9">
        <v>4382.9976522306724</v>
      </c>
      <c r="AA2169" s="9">
        <v>-14.280451328984141</v>
      </c>
      <c r="AB2169" t="s">
        <v>15354</v>
      </c>
    </row>
    <row r="2170" spans="1:28" hidden="1" x14ac:dyDescent="0.25">
      <c r="A2170" t="s">
        <v>3129</v>
      </c>
      <c r="B2170" s="2">
        <v>43459</v>
      </c>
      <c r="C2170" s="3">
        <v>0</v>
      </c>
      <c r="D2170">
        <v>1.13998</v>
      </c>
      <c r="E2170">
        <v>1.14198</v>
      </c>
      <c r="F2170">
        <v>1.1389199999999999</v>
      </c>
      <c r="G2170">
        <v>1.14131</v>
      </c>
      <c r="H2170">
        <v>20991</v>
      </c>
      <c r="I2170">
        <v>-33.703703703703383</v>
      </c>
      <c r="J2170">
        <v>1.1421012820512824</v>
      </c>
      <c r="K2170">
        <v>1.1425898317463514</v>
      </c>
      <c r="L2170">
        <v>1.1365166666666664</v>
      </c>
      <c r="M2170">
        <v>1.1377879451423965</v>
      </c>
      <c r="N2170">
        <v>1.1364895833333335</v>
      </c>
      <c r="O2170">
        <v>1.1373228697428446</v>
      </c>
      <c r="P2170" t="s">
        <v>15354</v>
      </c>
      <c r="Q2170" t="s">
        <v>15355</v>
      </c>
      <c r="R2170" t="s">
        <v>15354</v>
      </c>
      <c r="S2170" t="s">
        <v>15354</v>
      </c>
      <c r="T2170">
        <v>1.14151</v>
      </c>
      <c r="U2170">
        <v>1.1411100000000001</v>
      </c>
      <c r="V2170" t="s">
        <v>15354</v>
      </c>
      <c r="W2170" t="s">
        <v>15354</v>
      </c>
      <c r="X2170" t="s">
        <v>15354</v>
      </c>
      <c r="Y2170" s="9">
        <v>4997.2747731908012</v>
      </c>
      <c r="Z2170" s="9">
        <v>4377.7757296833151</v>
      </c>
      <c r="AA2170" s="9">
        <v>-20.256279431756557</v>
      </c>
      <c r="AB2170" t="s">
        <v>15354</v>
      </c>
    </row>
    <row r="2171" spans="1:28" hidden="1" x14ac:dyDescent="0.25">
      <c r="A2171" t="s">
        <v>3130</v>
      </c>
      <c r="B2171" s="2">
        <v>43460</v>
      </c>
      <c r="C2171" s="3">
        <v>0</v>
      </c>
      <c r="D2171">
        <v>1.1413199999999999</v>
      </c>
      <c r="E2171">
        <v>1.1416299999999999</v>
      </c>
      <c r="F2171">
        <v>1.13428</v>
      </c>
      <c r="G2171">
        <v>1.13601</v>
      </c>
      <c r="H2171">
        <v>263196</v>
      </c>
      <c r="I2171">
        <v>-58.24074074074074</v>
      </c>
      <c r="J2171">
        <v>1.1416053846153851</v>
      </c>
      <c r="K2171">
        <v>1.1424232537274563</v>
      </c>
      <c r="L2171">
        <v>1.1366499999999999</v>
      </c>
      <c r="M2171">
        <v>1.1376918399995641</v>
      </c>
      <c r="N2171">
        <v>1.1364591666666666</v>
      </c>
      <c r="O2171">
        <v>1.1372178401634172</v>
      </c>
      <c r="P2171" t="s">
        <v>15354</v>
      </c>
      <c r="Q2171" t="s">
        <v>15355</v>
      </c>
      <c r="R2171" t="s">
        <v>15354</v>
      </c>
      <c r="S2171" t="s">
        <v>15354</v>
      </c>
      <c r="T2171">
        <v>1.1362099999999999</v>
      </c>
      <c r="U2171">
        <v>1.13581</v>
      </c>
      <c r="V2171" t="s">
        <v>15354</v>
      </c>
      <c r="W2171" t="s">
        <v>15354</v>
      </c>
      <c r="X2171" t="s">
        <v>15354</v>
      </c>
      <c r="Y2171" s="9">
        <v>4997.2747731908012</v>
      </c>
      <c r="Z2171" s="9">
        <v>4398.1964365661288</v>
      </c>
      <c r="AA2171" s="9">
        <v>3.0318459770299309</v>
      </c>
      <c r="AB2171" t="s">
        <v>15354</v>
      </c>
    </row>
    <row r="2172" spans="1:28" hidden="1" x14ac:dyDescent="0.25">
      <c r="A2172" t="s">
        <v>3131</v>
      </c>
      <c r="B2172" s="2">
        <v>43461</v>
      </c>
      <c r="C2172" s="3">
        <v>0</v>
      </c>
      <c r="D2172">
        <v>1.13602</v>
      </c>
      <c r="E2172">
        <v>1.1454</v>
      </c>
      <c r="F2172">
        <v>1.1357999999999999</v>
      </c>
      <c r="G2172">
        <v>1.1430400000000001</v>
      </c>
      <c r="H2172">
        <v>561562</v>
      </c>
      <c r="I2172">
        <v>-25.694444444444109</v>
      </c>
      <c r="J2172">
        <v>1.1413417948717954</v>
      </c>
      <c r="K2172">
        <v>1.1424388675571411</v>
      </c>
      <c r="L2172">
        <v>1.1369447222222222</v>
      </c>
      <c r="M2172">
        <v>1.1379809297293175</v>
      </c>
      <c r="N2172">
        <v>1.1366174999999998</v>
      </c>
      <c r="O2172">
        <v>1.137683612950344</v>
      </c>
      <c r="P2172" t="s">
        <v>15354</v>
      </c>
      <c r="Q2172" t="s">
        <v>15353</v>
      </c>
      <c r="R2172" t="s">
        <v>15354</v>
      </c>
      <c r="S2172" t="s">
        <v>15354</v>
      </c>
      <c r="T2172">
        <v>1.1432599999999999</v>
      </c>
      <c r="U2172">
        <v>1.1428199999999999</v>
      </c>
      <c r="V2172" t="s">
        <v>15354</v>
      </c>
      <c r="W2172" t="s">
        <v>15354</v>
      </c>
      <c r="X2172" t="s">
        <v>15354</v>
      </c>
      <c r="Y2172" s="9">
        <v>4997.2747731908012</v>
      </c>
      <c r="Z2172" s="9">
        <v>4371.0746227374366</v>
      </c>
      <c r="AA2172" s="9">
        <v>-27.944793334742222</v>
      </c>
      <c r="AB2172" t="s">
        <v>15354</v>
      </c>
    </row>
    <row r="2173" spans="1:28" hidden="1" x14ac:dyDescent="0.25">
      <c r="A2173" t="s">
        <v>3132</v>
      </c>
      <c r="B2173" s="2">
        <v>43462</v>
      </c>
      <c r="C2173" s="3">
        <v>0</v>
      </c>
      <c r="D2173">
        <v>1.14306</v>
      </c>
      <c r="E2173">
        <v>1.14727</v>
      </c>
      <c r="F2173">
        <v>1.14299</v>
      </c>
      <c r="G2173">
        <v>1.1441399999999999</v>
      </c>
      <c r="H2173">
        <v>449251</v>
      </c>
      <c r="I2173">
        <v>-20.601851851852093</v>
      </c>
      <c r="J2173">
        <v>1.1411360256410261</v>
      </c>
      <c r="K2173">
        <v>1.142481934201264</v>
      </c>
      <c r="L2173">
        <v>1.1370083333333332</v>
      </c>
      <c r="M2173">
        <v>1.1383138524466516</v>
      </c>
      <c r="N2173">
        <v>1.1371383333333331</v>
      </c>
      <c r="O2173">
        <v>1.1382001239143165</v>
      </c>
      <c r="P2173" t="s">
        <v>15354</v>
      </c>
      <c r="Q2173" t="s">
        <v>15353</v>
      </c>
      <c r="R2173" t="s">
        <v>15354</v>
      </c>
      <c r="S2173" t="s">
        <v>15354</v>
      </c>
      <c r="T2173">
        <v>1.14435</v>
      </c>
      <c r="U2173">
        <v>1.1439299999999999</v>
      </c>
      <c r="V2173" t="s">
        <v>15354</v>
      </c>
      <c r="W2173" t="s">
        <v>15354</v>
      </c>
      <c r="X2173" t="s">
        <v>15354</v>
      </c>
      <c r="Y2173" s="9">
        <v>4997.2747731908012</v>
      </c>
      <c r="Z2173" s="9">
        <v>4366.911148853761</v>
      </c>
      <c r="AA2173" s="9">
        <v>-32.73465827714513</v>
      </c>
      <c r="AB2173" t="s">
        <v>15354</v>
      </c>
    </row>
    <row r="2174" spans="1:28" hidden="1" x14ac:dyDescent="0.25">
      <c r="A2174" t="s">
        <v>3133</v>
      </c>
      <c r="B2174" s="2">
        <v>43464</v>
      </c>
      <c r="C2174" s="3">
        <v>0</v>
      </c>
      <c r="D2174">
        <v>1.14331</v>
      </c>
      <c r="E2174">
        <v>1.1440600000000001</v>
      </c>
      <c r="F2174">
        <v>1.14331</v>
      </c>
      <c r="G2174">
        <v>1.1438900000000001</v>
      </c>
      <c r="H2174">
        <v>9989</v>
      </c>
      <c r="I2174">
        <v>-21.759259259258855</v>
      </c>
      <c r="J2174">
        <v>1.1409228205128208</v>
      </c>
      <c r="K2174">
        <v>1.1425175814366748</v>
      </c>
      <c r="L2174">
        <v>1.1370786111111111</v>
      </c>
      <c r="M2174">
        <v>1.1386152658279136</v>
      </c>
      <c r="N2174">
        <v>1.1375416666666665</v>
      </c>
      <c r="O2174">
        <v>1.1386553140011713</v>
      </c>
      <c r="P2174" t="s">
        <v>15354</v>
      </c>
      <c r="Q2174" t="s">
        <v>15353</v>
      </c>
      <c r="R2174" t="s">
        <v>15354</v>
      </c>
      <c r="S2174" t="s">
        <v>15354</v>
      </c>
      <c r="T2174">
        <v>1.1440600000000001</v>
      </c>
      <c r="U2174">
        <v>1.1437200000000001</v>
      </c>
      <c r="V2174" t="s">
        <v>15354</v>
      </c>
      <c r="W2174" t="s">
        <v>15354</v>
      </c>
      <c r="X2174" t="s">
        <v>15354</v>
      </c>
      <c r="Y2174" s="9">
        <v>4997.2747731908012</v>
      </c>
      <c r="Z2174" s="9">
        <v>4368.0180875048518</v>
      </c>
      <c r="AA2174" s="9">
        <v>-31.462621050940513</v>
      </c>
      <c r="AB2174" t="s">
        <v>15354</v>
      </c>
    </row>
    <row r="2175" spans="1:28" hidden="1" x14ac:dyDescent="0.25">
      <c r="A2175" t="s">
        <v>3134</v>
      </c>
      <c r="B2175" s="2">
        <v>43465</v>
      </c>
      <c r="C2175" s="3">
        <v>0</v>
      </c>
      <c r="D2175">
        <v>1.1438900000000001</v>
      </c>
      <c r="E2175">
        <v>1.1467400000000001</v>
      </c>
      <c r="F2175">
        <v>1.1421300000000001</v>
      </c>
      <c r="G2175">
        <v>1.1462699999999999</v>
      </c>
      <c r="H2175">
        <v>309704</v>
      </c>
      <c r="I2175">
        <v>-12.262156448203458</v>
      </c>
      <c r="J2175">
        <v>1.1407764102564109</v>
      </c>
      <c r="K2175">
        <v>1.1426125793749868</v>
      </c>
      <c r="L2175">
        <v>1.1371027777777778</v>
      </c>
      <c r="M2175">
        <v>1.1390290352426211</v>
      </c>
      <c r="N2175">
        <v>1.1379941666666664</v>
      </c>
      <c r="O2175">
        <v>1.1392644888810775</v>
      </c>
      <c r="P2175" t="s">
        <v>15354</v>
      </c>
      <c r="Q2175" t="s">
        <v>15353</v>
      </c>
      <c r="R2175" t="s">
        <v>15354</v>
      </c>
      <c r="S2175" t="s">
        <v>15354</v>
      </c>
      <c r="T2175">
        <v>1.1464399999999999</v>
      </c>
      <c r="U2175">
        <v>1.1460999999999999</v>
      </c>
      <c r="V2175" t="s">
        <v>15354</v>
      </c>
      <c r="W2175" t="s">
        <v>15354</v>
      </c>
      <c r="X2175" t="s">
        <v>15354</v>
      </c>
      <c r="Y2175" s="9">
        <v>4997.2747731908012</v>
      </c>
      <c r="Z2175" s="9">
        <v>4358.9501179222652</v>
      </c>
      <c r="AA2175" s="9">
        <v>-41.920892466916129</v>
      </c>
      <c r="AB2175" t="s">
        <v>15354</v>
      </c>
    </row>
    <row r="2176" spans="1:28" hidden="1" x14ac:dyDescent="0.25">
      <c r="A2176" t="s">
        <v>3135</v>
      </c>
      <c r="B2176" s="2">
        <v>43466</v>
      </c>
      <c r="C2176" s="3">
        <v>0</v>
      </c>
      <c r="D2176">
        <v>1.14598</v>
      </c>
      <c r="E2176">
        <v>1.14676</v>
      </c>
      <c r="F2176">
        <v>1.1456599999999999</v>
      </c>
      <c r="G2176">
        <v>1.14612</v>
      </c>
      <c r="H2176">
        <v>12113</v>
      </c>
      <c r="I2176">
        <v>-13.482532751091631</v>
      </c>
      <c r="J2176">
        <v>1.1406621794871799</v>
      </c>
      <c r="K2176">
        <v>1.1427013748338479</v>
      </c>
      <c r="L2176">
        <v>1.1373502777777778</v>
      </c>
      <c r="M2176">
        <v>1.139412330634912</v>
      </c>
      <c r="N2176">
        <v>1.1384891666666666</v>
      </c>
      <c r="O2176">
        <v>1.1398129297705912</v>
      </c>
      <c r="P2176" t="s">
        <v>15354</v>
      </c>
      <c r="Q2176" t="s">
        <v>15353</v>
      </c>
      <c r="R2176" t="s">
        <v>15354</v>
      </c>
      <c r="S2176" t="s">
        <v>15354</v>
      </c>
      <c r="T2176">
        <v>1.1463000000000001</v>
      </c>
      <c r="U2176">
        <v>1.14594</v>
      </c>
      <c r="V2176" t="s">
        <v>15354</v>
      </c>
      <c r="W2176" t="s">
        <v>15354</v>
      </c>
      <c r="X2176" t="s">
        <v>15354</v>
      </c>
      <c r="Y2176" s="9">
        <v>4997.2747731908012</v>
      </c>
      <c r="Z2176" s="9">
        <v>4359.4824855542183</v>
      </c>
      <c r="AA2176" s="9">
        <v>-41.30497878376557</v>
      </c>
      <c r="AB2176" t="s">
        <v>15354</v>
      </c>
    </row>
    <row r="2177" spans="1:28" hidden="1" x14ac:dyDescent="0.25">
      <c r="A2177" t="s">
        <v>3136</v>
      </c>
      <c r="B2177" s="2">
        <v>43467</v>
      </c>
      <c r="C2177" s="3">
        <v>0</v>
      </c>
      <c r="D2177">
        <v>1.14612</v>
      </c>
      <c r="E2177">
        <v>1.14967</v>
      </c>
      <c r="F2177">
        <v>1.1309199999999999</v>
      </c>
      <c r="G2177">
        <v>1.13121</v>
      </c>
      <c r="H2177">
        <v>462599</v>
      </c>
      <c r="I2177">
        <v>-98.453333333332679</v>
      </c>
      <c r="J2177">
        <v>1.1404515384615386</v>
      </c>
      <c r="K2177">
        <v>1.1424104539519784</v>
      </c>
      <c r="L2177">
        <v>1.1371383333333334</v>
      </c>
      <c r="M2177">
        <v>1.1389689614114034</v>
      </c>
      <c r="N2177">
        <v>1.1383366666666666</v>
      </c>
      <c r="O2177">
        <v>1.139124695388944</v>
      </c>
      <c r="P2177" t="s">
        <v>15355</v>
      </c>
      <c r="Q2177" t="s">
        <v>15355</v>
      </c>
      <c r="R2177" t="s">
        <v>15355</v>
      </c>
      <c r="S2177" t="s">
        <v>15354</v>
      </c>
      <c r="T2177">
        <v>1.13144</v>
      </c>
      <c r="U2177">
        <v>1.1309800000000001</v>
      </c>
      <c r="V2177" t="s">
        <v>15354</v>
      </c>
      <c r="W2177" t="s">
        <v>15354</v>
      </c>
      <c r="X2177">
        <v>4419.1472813405926</v>
      </c>
      <c r="Y2177" s="9">
        <v>4997.2747731908012</v>
      </c>
      <c r="Z2177" s="9">
        <v>4416.738645611611</v>
      </c>
      <c r="AA2177" s="9">
        <v>23.989820723757198</v>
      </c>
      <c r="AB2177" t="s">
        <v>15354</v>
      </c>
    </row>
    <row r="2178" spans="1:28" hidden="1" x14ac:dyDescent="0.25">
      <c r="A2178" t="s">
        <v>3137</v>
      </c>
      <c r="B2178" s="2">
        <v>43468</v>
      </c>
      <c r="C2178" s="3">
        <v>0</v>
      </c>
      <c r="D2178">
        <v>1.1312199999999999</v>
      </c>
      <c r="E2178">
        <v>1.1411</v>
      </c>
      <c r="F2178">
        <v>1.1309899999999999</v>
      </c>
      <c r="G2178">
        <v>1.1389899999999999</v>
      </c>
      <c r="H2178">
        <v>500035</v>
      </c>
      <c r="I2178">
        <v>-56.959999999999987</v>
      </c>
      <c r="J2178">
        <v>1.1402882051282053</v>
      </c>
      <c r="K2178">
        <v>1.1423238601810424</v>
      </c>
      <c r="L2178">
        <v>1.1371030555555555</v>
      </c>
      <c r="M2178">
        <v>1.1389700986324085</v>
      </c>
      <c r="N2178">
        <v>1.1383954166666665</v>
      </c>
      <c r="O2178">
        <v>1.1391139197578286</v>
      </c>
      <c r="P2178" t="s">
        <v>15353</v>
      </c>
      <c r="Q2178" t="s">
        <v>15355</v>
      </c>
      <c r="R2178" t="s">
        <v>15354</v>
      </c>
      <c r="S2178" t="s">
        <v>15354</v>
      </c>
      <c r="T2178">
        <v>1.1392100000000001</v>
      </c>
      <c r="U2178">
        <v>1.1387700000000001</v>
      </c>
      <c r="V2178" t="s">
        <v>15354</v>
      </c>
      <c r="W2178" t="s">
        <v>15354</v>
      </c>
      <c r="X2178" t="s">
        <v>15354</v>
      </c>
      <c r="Y2178" s="9">
        <v>4997.2747731908012</v>
      </c>
      <c r="Z2178" s="9">
        <v>4386.6142091368592</v>
      </c>
      <c r="AA2178" s="9">
        <v>-10.149745950732839</v>
      </c>
      <c r="AB2178" t="s">
        <v>15354</v>
      </c>
    </row>
    <row r="2179" spans="1:28" hidden="1" x14ac:dyDescent="0.25">
      <c r="A2179" t="s">
        <v>3138</v>
      </c>
      <c r="B2179" s="2">
        <v>43469</v>
      </c>
      <c r="C2179" s="3">
        <v>0</v>
      </c>
      <c r="D2179">
        <v>1.1390100000000001</v>
      </c>
      <c r="E2179">
        <v>1.1418900000000001</v>
      </c>
      <c r="F2179">
        <v>1.13456</v>
      </c>
      <c r="G2179">
        <v>1.1394299999999999</v>
      </c>
      <c r="H2179">
        <v>408911</v>
      </c>
      <c r="I2179">
        <v>-54.613333333333344</v>
      </c>
      <c r="J2179">
        <v>1.1401303846153847</v>
      </c>
      <c r="K2179">
        <v>1.142250597897978</v>
      </c>
      <c r="L2179">
        <v>1.1372663888888888</v>
      </c>
      <c r="M2179">
        <v>1.1389949581657917</v>
      </c>
      <c r="N2179">
        <v>1.1384725</v>
      </c>
      <c r="O2179">
        <v>1.1391392061772023</v>
      </c>
      <c r="P2179" t="s">
        <v>15354</v>
      </c>
      <c r="Q2179" t="s">
        <v>15355</v>
      </c>
      <c r="R2179" t="s">
        <v>15354</v>
      </c>
      <c r="S2179" t="s">
        <v>15354</v>
      </c>
      <c r="T2179">
        <v>1.13964</v>
      </c>
      <c r="U2179">
        <v>1.1392199999999999</v>
      </c>
      <c r="V2179" t="s">
        <v>15354</v>
      </c>
      <c r="W2179" t="s">
        <v>15354</v>
      </c>
      <c r="X2179" t="s">
        <v>15354</v>
      </c>
      <c r="Y2179" s="9">
        <v>4997.2747731908012</v>
      </c>
      <c r="Z2179" s="9">
        <v>4384.9590863700832</v>
      </c>
      <c r="AA2179" s="9">
        <v>-12.03930571521286</v>
      </c>
      <c r="AB2179" t="s">
        <v>15354</v>
      </c>
    </row>
    <row r="2180" spans="1:28" hidden="1" x14ac:dyDescent="0.25">
      <c r="A2180" t="s">
        <v>3139</v>
      </c>
      <c r="B2180" s="2">
        <v>43471</v>
      </c>
      <c r="C2180" s="3">
        <v>0</v>
      </c>
      <c r="D2180">
        <v>1.1395500000000001</v>
      </c>
      <c r="E2180">
        <v>1.1412899999999999</v>
      </c>
      <c r="F2180">
        <v>1.13954</v>
      </c>
      <c r="G2180">
        <v>1.1410199999999999</v>
      </c>
      <c r="H2180">
        <v>12685</v>
      </c>
      <c r="I2180">
        <v>-46.133333333333468</v>
      </c>
      <c r="J2180">
        <v>1.1399847435897437</v>
      </c>
      <c r="K2180">
        <v>1.1422194435208139</v>
      </c>
      <c r="L2180">
        <v>1.137468611111111</v>
      </c>
      <c r="M2180">
        <v>1.1391044198865596</v>
      </c>
      <c r="N2180">
        <v>1.1385170833333333</v>
      </c>
      <c r="O2180">
        <v>1.1392896696830264</v>
      </c>
      <c r="P2180" t="s">
        <v>15354</v>
      </c>
      <c r="Q2180" t="s">
        <v>15355</v>
      </c>
      <c r="R2180" t="s">
        <v>15354</v>
      </c>
      <c r="S2180" t="s">
        <v>15354</v>
      </c>
      <c r="T2180">
        <v>1.14123</v>
      </c>
      <c r="U2180">
        <v>1.1408100000000001</v>
      </c>
      <c r="V2180" t="s">
        <v>15354</v>
      </c>
      <c r="W2180" t="s">
        <v>15354</v>
      </c>
      <c r="X2180" t="s">
        <v>15354</v>
      </c>
      <c r="Y2180" s="9">
        <v>4997.2747731908012</v>
      </c>
      <c r="Z2180" s="9">
        <v>4378.8498139645835</v>
      </c>
      <c r="AA2180" s="9">
        <v>-19.025627928264417</v>
      </c>
      <c r="AB2180" t="s">
        <v>15354</v>
      </c>
    </row>
    <row r="2181" spans="1:28" hidden="1" x14ac:dyDescent="0.25">
      <c r="A2181" t="s">
        <v>3140</v>
      </c>
      <c r="B2181" s="2">
        <v>43472</v>
      </c>
      <c r="C2181" s="3">
        <v>0</v>
      </c>
      <c r="D2181">
        <v>1.1410199999999999</v>
      </c>
      <c r="E2181">
        <v>1.1482600000000001</v>
      </c>
      <c r="F2181">
        <v>1.14046</v>
      </c>
      <c r="G2181">
        <v>1.1478900000000001</v>
      </c>
      <c r="H2181">
        <v>367791</v>
      </c>
      <c r="I2181">
        <v>-9.493333333332739</v>
      </c>
      <c r="J2181">
        <v>1.1399652564102565</v>
      </c>
      <c r="K2181">
        <v>1.142363001912692</v>
      </c>
      <c r="L2181">
        <v>1.137873611111111</v>
      </c>
      <c r="M2181">
        <v>1.1395793161089078</v>
      </c>
      <c r="N2181">
        <v>1.1390300000000002</v>
      </c>
      <c r="O2181">
        <v>1.1399776961083843</v>
      </c>
      <c r="P2181" t="s">
        <v>15354</v>
      </c>
      <c r="Q2181" t="s">
        <v>15353</v>
      </c>
      <c r="R2181" t="s">
        <v>15354</v>
      </c>
      <c r="S2181" t="s">
        <v>15354</v>
      </c>
      <c r="T2181">
        <v>1.14812</v>
      </c>
      <c r="U2181">
        <v>1.1476599999999999</v>
      </c>
      <c r="V2181" t="s">
        <v>15354</v>
      </c>
      <c r="W2181" t="s">
        <v>15354</v>
      </c>
      <c r="X2181" t="s">
        <v>15354</v>
      </c>
      <c r="Y2181" s="9">
        <v>4997.2747731908012</v>
      </c>
      <c r="Z2181" s="9">
        <v>4352.5718332498354</v>
      </c>
      <c r="AA2181" s="9">
        <v>-49.298054764231686</v>
      </c>
      <c r="AB2181" t="s">
        <v>15354</v>
      </c>
    </row>
    <row r="2182" spans="1:28" hidden="1" x14ac:dyDescent="0.25">
      <c r="A2182" t="s">
        <v>3141</v>
      </c>
      <c r="B2182" s="2">
        <v>43473</v>
      </c>
      <c r="C2182" s="3">
        <v>0</v>
      </c>
      <c r="D2182">
        <v>1.1478999999999999</v>
      </c>
      <c r="E2182">
        <v>1.1484399999999999</v>
      </c>
      <c r="F2182">
        <v>1.14222</v>
      </c>
      <c r="G2182">
        <v>1.1457200000000001</v>
      </c>
      <c r="H2182">
        <v>377592</v>
      </c>
      <c r="I2182">
        <v>-21.066666666666073</v>
      </c>
      <c r="J2182">
        <v>1.1399044871794872</v>
      </c>
      <c r="K2182">
        <v>1.1424479892060415</v>
      </c>
      <c r="L2182">
        <v>1.1383188888888887</v>
      </c>
      <c r="M2182">
        <v>1.1399112449678857</v>
      </c>
      <c r="N2182">
        <v>1.1395950000000001</v>
      </c>
      <c r="O2182">
        <v>1.1404370804197137</v>
      </c>
      <c r="P2182" t="s">
        <v>15355</v>
      </c>
      <c r="Q2182" t="s">
        <v>15353</v>
      </c>
      <c r="R2182" t="s">
        <v>15354</v>
      </c>
      <c r="S2182" t="s">
        <v>15354</v>
      </c>
      <c r="T2182">
        <v>1.14595</v>
      </c>
      <c r="U2182">
        <v>1.1454899999999999</v>
      </c>
      <c r="V2182" t="s">
        <v>15354</v>
      </c>
      <c r="W2182" t="s">
        <v>15354</v>
      </c>
      <c r="X2182" t="s">
        <v>15354</v>
      </c>
      <c r="Y2182" s="9">
        <v>4997.2747731908012</v>
      </c>
      <c r="Z2182" s="9">
        <v>4360.813973725556</v>
      </c>
      <c r="AA2182" s="9">
        <v>-39.763552316654298</v>
      </c>
      <c r="AB2182" t="s">
        <v>15354</v>
      </c>
    </row>
    <row r="2183" spans="1:28" hidden="1" x14ac:dyDescent="0.25">
      <c r="A2183" t="s">
        <v>3142</v>
      </c>
      <c r="B2183" s="2">
        <v>43474</v>
      </c>
      <c r="C2183" s="3">
        <v>0</v>
      </c>
      <c r="D2183">
        <v>1.1457299999999999</v>
      </c>
      <c r="E2183">
        <v>1.15578</v>
      </c>
      <c r="F2183">
        <v>1.1438900000000001</v>
      </c>
      <c r="G2183">
        <v>1.15541</v>
      </c>
      <c r="H2183">
        <v>470453</v>
      </c>
      <c r="I2183">
        <v>-1.4883346741753014</v>
      </c>
      <c r="J2183">
        <v>1.1399315384615389</v>
      </c>
      <c r="K2183">
        <v>1.1427761413780404</v>
      </c>
      <c r="L2183">
        <v>1.1388374999999999</v>
      </c>
      <c r="M2183">
        <v>1.1407490155101623</v>
      </c>
      <c r="N2183">
        <v>1.1403516666666669</v>
      </c>
      <c r="O2183">
        <v>1.1416349139861368</v>
      </c>
      <c r="P2183" t="s">
        <v>15354</v>
      </c>
      <c r="Q2183" t="s">
        <v>15353</v>
      </c>
      <c r="R2183" t="s">
        <v>15354</v>
      </c>
      <c r="S2183" t="s">
        <v>15354</v>
      </c>
      <c r="T2183">
        <v>1.1556900000000001</v>
      </c>
      <c r="U2183">
        <v>1.15513</v>
      </c>
      <c r="V2183" t="s">
        <v>15354</v>
      </c>
      <c r="W2183" t="s">
        <v>15354</v>
      </c>
      <c r="X2183" t="s">
        <v>15354</v>
      </c>
      <c r="Y2183" s="9">
        <v>4997.2747731908012</v>
      </c>
      <c r="Z2183" s="9">
        <v>4324.0616196305245</v>
      </c>
      <c r="AA2183" s="9">
        <v>-82.551933751665857</v>
      </c>
      <c r="AB2183" t="s">
        <v>15354</v>
      </c>
    </row>
    <row r="2184" spans="1:28" x14ac:dyDescent="0.25">
      <c r="A2184" t="s">
        <v>3143</v>
      </c>
      <c r="B2184" s="2">
        <v>43475</v>
      </c>
      <c r="C2184" s="3">
        <v>0</v>
      </c>
      <c r="D2184">
        <v>1.15541</v>
      </c>
      <c r="E2184">
        <v>1.1569700000000001</v>
      </c>
      <c r="F2184">
        <v>1.1484399999999999</v>
      </c>
      <c r="G2184">
        <v>1.1508100000000001</v>
      </c>
      <c r="H2184">
        <v>507260</v>
      </c>
      <c r="I2184">
        <v>-23.646833013435366</v>
      </c>
      <c r="J2184">
        <v>1.1398265384615389</v>
      </c>
      <c r="K2184">
        <v>1.142979530203913</v>
      </c>
      <c r="L2184">
        <v>1.1391588888888886</v>
      </c>
      <c r="M2184">
        <v>1.1412928525096129</v>
      </c>
      <c r="N2184">
        <v>1.1409562500000001</v>
      </c>
      <c r="O2184">
        <v>1.1423689208672458</v>
      </c>
      <c r="P2184" t="s">
        <v>15355</v>
      </c>
      <c r="Q2184" t="s">
        <v>15353</v>
      </c>
      <c r="R2184" t="s">
        <v>15354</v>
      </c>
      <c r="S2184" t="s">
        <v>15354</v>
      </c>
      <c r="T2184">
        <v>1.1511100000000001</v>
      </c>
      <c r="U2184">
        <v>1.1505099999999999</v>
      </c>
      <c r="V2184" t="s">
        <v>15354</v>
      </c>
      <c r="W2184" t="s">
        <v>15354</v>
      </c>
      <c r="X2184" t="s">
        <v>15354</v>
      </c>
      <c r="Y2184" s="9">
        <v>4997.2747731908012</v>
      </c>
      <c r="Z2184" s="9">
        <v>4341.2660590133009</v>
      </c>
      <c r="AA2184" s="9">
        <v>-62.427883624436937</v>
      </c>
      <c r="AB2184">
        <v>-62.427883624436937</v>
      </c>
    </row>
  </sheetData>
  <autoFilter ref="A1:AB2184" xr:uid="{C0BAE3F8-5F47-4FA6-A60E-0E45B884B1AC}">
    <filterColumn colId="27">
      <filters blank="1">
        <filter val="-1,019055942"/>
        <filter val="100,434173"/>
        <filter val="103,2439902"/>
        <filter val="-112,1124755"/>
        <filter val="-119,4063927"/>
        <filter val="-135,9589316"/>
        <filter val="148,6850027"/>
        <filter val="-150,8911813"/>
        <filter val="195,1675146"/>
        <filter val="-200"/>
        <filter val="209,5532722"/>
        <filter val="330,1929937"/>
        <filter val="-35,09650632"/>
        <filter val="353,8120077"/>
        <filter val="-43,82553993"/>
        <filter val="58,83813114"/>
        <filter val="-62,42788362"/>
        <filter val="-65,52635338"/>
        <filter val="-66,53753721"/>
        <filter val="-67,78970128"/>
        <filter val="-76,25739979"/>
        <filter val="800"/>
        <filter val="-82,97638441"/>
        <filter val="-84,71812393"/>
        <filter val="-92,22712054"/>
        <filter val="94,71392432"/>
      </filters>
    </filterColumn>
  </autoFilter>
  <conditionalFormatting sqref="S2:S1543">
    <cfRule type="containsText" dxfId="70" priority="5" operator="containsText" text="Sell">
      <formula>NOT(ISERROR(SEARCH("Sell",S2)))</formula>
    </cfRule>
    <cfRule type="containsText" dxfId="69" priority="6" operator="containsText" text="Buy">
      <formula>NOT(ISERROR(SEARCH("Buy",S2)))</formula>
    </cfRule>
  </conditionalFormatting>
  <conditionalFormatting sqref="R2:R1543">
    <cfRule type="containsText" dxfId="68" priority="7" operator="containsText" text="Sell">
      <formula>NOT(ISERROR(SEARCH("Sell",R2)))</formula>
    </cfRule>
    <cfRule type="containsText" dxfId="67" priority="8" operator="containsText" text="Buy">
      <formula>NOT(ISERROR(SEARCH("Buy",R2)))</formula>
    </cfRule>
  </conditionalFormatting>
  <conditionalFormatting sqref="S1544:S2184">
    <cfRule type="containsText" dxfId="66" priority="1" operator="containsText" text="Sell">
      <formula>NOT(ISERROR(SEARCH("Sell",S1544)))</formula>
    </cfRule>
    <cfRule type="containsText" dxfId="65" priority="2" operator="containsText" text="Buy">
      <formula>NOT(ISERROR(SEARCH("Buy",S1544)))</formula>
    </cfRule>
  </conditionalFormatting>
  <conditionalFormatting sqref="R1544:R2184">
    <cfRule type="containsText" dxfId="64" priority="3" operator="containsText" text="Sell">
      <formula>NOT(ISERROR(SEARCH("Sell",R1544)))</formula>
    </cfRule>
    <cfRule type="containsText" dxfId="63" priority="4" operator="containsText" text="Buy">
      <formula>NOT(ISERROR(SEARCH("Buy",R1544)))</formula>
    </cfRule>
  </conditionalFormatting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F6951-7F95-4B18-A9D3-2BFB9DD5BD65}">
  <sheetPr>
    <tabColor theme="7"/>
  </sheetPr>
  <dimension ref="A1:BN59"/>
  <sheetViews>
    <sheetView workbookViewId="0"/>
  </sheetViews>
  <sheetFormatPr defaultRowHeight="15" x14ac:dyDescent="0.25"/>
  <cols>
    <col min="2" max="2" width="10.140625" bestFit="1" customWidth="1"/>
    <col min="33" max="33" width="19.5703125" bestFit="1" customWidth="1"/>
    <col min="34" max="34" width="12.140625" bestFit="1" customWidth="1"/>
    <col min="35" max="35" width="6" bestFit="1" customWidth="1"/>
    <col min="36" max="36" width="4.5703125" bestFit="1" customWidth="1"/>
    <col min="38" max="38" width="26.5703125" bestFit="1" customWidth="1"/>
    <col min="39" max="39" width="16.28515625" bestFit="1" customWidth="1"/>
    <col min="41" max="41" width="12" bestFit="1" customWidth="1"/>
    <col min="42" max="42" width="12.7109375" bestFit="1" customWidth="1"/>
    <col min="44" max="44" width="26.5703125" bestFit="1" customWidth="1"/>
    <col min="45" max="45" width="11.85546875" bestFit="1" customWidth="1"/>
    <col min="50" max="50" width="26.5703125" bestFit="1" customWidth="1"/>
    <col min="51" max="51" width="16.28515625" bestFit="1" customWidth="1"/>
    <col min="53" max="53" width="12" bestFit="1" customWidth="1"/>
    <col min="54" max="54" width="12.7109375" bestFit="1" customWidth="1"/>
    <col min="55" max="55" width="12.7109375" customWidth="1"/>
    <col min="56" max="56" width="26.5703125" bestFit="1" customWidth="1"/>
    <col min="62" max="62" width="26.5703125" bestFit="1" customWidth="1"/>
  </cols>
  <sheetData>
    <row r="1" spans="1:66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4" t="s">
        <v>15322</v>
      </c>
      <c r="J1" s="4" t="s">
        <v>15349</v>
      </c>
      <c r="K1" s="4" t="s">
        <v>15350</v>
      </c>
      <c r="L1" s="4" t="s">
        <v>15346</v>
      </c>
      <c r="M1" s="4" t="s">
        <v>15347</v>
      </c>
      <c r="N1" s="5" t="s">
        <v>15351</v>
      </c>
      <c r="O1" s="5" t="s">
        <v>15352</v>
      </c>
      <c r="P1" s="5" t="s">
        <v>15323</v>
      </c>
      <c r="Q1" s="5" t="s">
        <v>15348</v>
      </c>
      <c r="R1" s="1" t="s">
        <v>15327</v>
      </c>
      <c r="S1" s="1" t="s">
        <v>15328</v>
      </c>
      <c r="T1" s="6" t="s">
        <v>15329</v>
      </c>
      <c r="U1" s="6" t="s">
        <v>15330</v>
      </c>
      <c r="V1" s="6" t="s">
        <v>15331</v>
      </c>
      <c r="W1" s="7" t="s">
        <v>15332</v>
      </c>
      <c r="X1" s="6" t="s">
        <v>15333</v>
      </c>
      <c r="Y1" s="7" t="s">
        <v>15334</v>
      </c>
      <c r="Z1" s="6" t="s">
        <v>15335</v>
      </c>
      <c r="AA1" s="7" t="s">
        <v>15336</v>
      </c>
      <c r="AB1" s="6" t="s">
        <v>15337</v>
      </c>
      <c r="AC1" s="7" t="s">
        <v>15358</v>
      </c>
      <c r="AD1" s="6" t="s">
        <v>15359</v>
      </c>
      <c r="AL1" s="47" t="s">
        <v>15398</v>
      </c>
      <c r="AM1" s="47"/>
      <c r="AN1" s="47"/>
      <c r="AO1" s="47"/>
      <c r="AP1" s="47"/>
      <c r="AR1" s="47" t="s">
        <v>15394</v>
      </c>
      <c r="AS1" s="47"/>
      <c r="AT1" s="47"/>
      <c r="AU1" s="47"/>
      <c r="AV1" s="47"/>
      <c r="AW1" s="10"/>
      <c r="AX1" s="47" t="s">
        <v>15395</v>
      </c>
      <c r="AY1" s="47"/>
      <c r="AZ1" s="47"/>
      <c r="BA1" s="47"/>
      <c r="BB1" s="47"/>
      <c r="BC1" s="10"/>
      <c r="BD1" s="47" t="s">
        <v>15396</v>
      </c>
      <c r="BE1" s="47"/>
      <c r="BF1" s="47"/>
      <c r="BG1" s="47"/>
      <c r="BH1" s="47"/>
      <c r="BJ1" s="47" t="s">
        <v>15397</v>
      </c>
      <c r="BK1" s="47"/>
      <c r="BL1" s="47"/>
      <c r="BM1" s="47"/>
      <c r="BN1" s="47"/>
    </row>
    <row r="2" spans="1:66" x14ac:dyDescent="0.25">
      <c r="A2">
        <v>1</v>
      </c>
      <c r="B2" s="2">
        <v>39916</v>
      </c>
      <c r="C2" s="3">
        <v>0</v>
      </c>
      <c r="D2">
        <v>1.31535</v>
      </c>
      <c r="E2">
        <v>1.3391500000000001</v>
      </c>
      <c r="F2">
        <v>1.3127</v>
      </c>
      <c r="G2">
        <v>1.3374999999999999</v>
      </c>
      <c r="H2">
        <v>250803</v>
      </c>
      <c r="I2">
        <v>-42.185903983656871</v>
      </c>
      <c r="J2">
        <v>1.3020557692307688</v>
      </c>
      <c r="K2">
        <v>1.3119643184293255</v>
      </c>
      <c r="L2">
        <v>1.3163208333333332</v>
      </c>
      <c r="M2">
        <v>1.3209270845257568</v>
      </c>
      <c r="N2">
        <v>1.33745625</v>
      </c>
      <c r="O2">
        <v>1.3253779146331732</v>
      </c>
      <c r="P2" t="s">
        <v>15353</v>
      </c>
      <c r="Q2" t="s">
        <v>15353</v>
      </c>
      <c r="R2" t="s">
        <v>15353</v>
      </c>
      <c r="S2" t="s">
        <v>15354</v>
      </c>
      <c r="T2">
        <v>1.3381400000000001</v>
      </c>
      <c r="U2">
        <v>1.3368599999999999</v>
      </c>
      <c r="V2" t="s">
        <v>15354</v>
      </c>
      <c r="W2" t="s">
        <v>15354</v>
      </c>
      <c r="X2">
        <v>5000</v>
      </c>
      <c r="Y2">
        <v>3736.5298100348241</v>
      </c>
      <c r="Z2">
        <v>4995.2172418431546</v>
      </c>
      <c r="AA2">
        <v>-4.7827581568453752</v>
      </c>
      <c r="AC2" t="str">
        <f>IF(R2="Buy","Long","Short")</f>
        <v>Long</v>
      </c>
      <c r="AD2">
        <v>10000</v>
      </c>
      <c r="AG2" t="s">
        <v>15324</v>
      </c>
      <c r="AH2" t="s">
        <v>15325</v>
      </c>
      <c r="AI2">
        <v>-20</v>
      </c>
      <c r="AO2" s="67" t="s">
        <v>15361</v>
      </c>
      <c r="AP2" s="67" t="s">
        <v>15362</v>
      </c>
      <c r="AU2" s="67" t="s">
        <v>15361</v>
      </c>
      <c r="AV2" s="67" t="s">
        <v>15362</v>
      </c>
      <c r="BA2" s="67" t="s">
        <v>15361</v>
      </c>
      <c r="BB2" s="67" t="s">
        <v>15362</v>
      </c>
      <c r="BG2" s="67" t="s">
        <v>15361</v>
      </c>
      <c r="BH2" s="67" t="s">
        <v>15362</v>
      </c>
      <c r="BM2" s="67" t="s">
        <v>15361</v>
      </c>
      <c r="BN2" s="67" t="s">
        <v>15362</v>
      </c>
    </row>
    <row r="3" spans="1:66" x14ac:dyDescent="0.25">
      <c r="B3" s="2">
        <v>40165</v>
      </c>
      <c r="C3" s="3">
        <v>0</v>
      </c>
      <c r="D3">
        <v>1.4342900000000001</v>
      </c>
      <c r="E3">
        <v>1.4410499999999999</v>
      </c>
      <c r="F3">
        <v>1.4258200000000001</v>
      </c>
      <c r="G3">
        <v>1.43364</v>
      </c>
      <c r="H3">
        <v>81839</v>
      </c>
      <c r="I3">
        <v>-91.129764065335834</v>
      </c>
      <c r="J3">
        <v>1.4812564102564099</v>
      </c>
      <c r="K3">
        <v>1.4728652008788179</v>
      </c>
      <c r="L3">
        <v>1.484926666666667</v>
      </c>
      <c r="M3">
        <v>1.4762642820287779</v>
      </c>
      <c r="N3">
        <v>1.4810291666666666</v>
      </c>
      <c r="O3">
        <v>1.471848547505294</v>
      </c>
      <c r="P3" t="s">
        <v>15354</v>
      </c>
      <c r="Q3" t="s">
        <v>15355</v>
      </c>
      <c r="R3" t="s">
        <v>15354</v>
      </c>
      <c r="S3" t="s">
        <v>15355</v>
      </c>
      <c r="T3">
        <v>1.43445</v>
      </c>
      <c r="U3">
        <v>1.43283</v>
      </c>
      <c r="V3" t="s">
        <v>15354</v>
      </c>
      <c r="W3" t="s">
        <v>15354</v>
      </c>
      <c r="X3" t="s">
        <v>15354</v>
      </c>
      <c r="Y3">
        <v>3736.5298100348241</v>
      </c>
      <c r="Z3">
        <v>5353.8120077121976</v>
      </c>
      <c r="AA3">
        <v>353.81200771219756</v>
      </c>
      <c r="AB3">
        <v>353.81200771219756</v>
      </c>
      <c r="AC3" t="str">
        <f>AC2</f>
        <v>Long</v>
      </c>
      <c r="AD3">
        <f>AD2+AB3</f>
        <v>10353.812007712197</v>
      </c>
      <c r="AH3" t="s">
        <v>15326</v>
      </c>
      <c r="AI3">
        <v>-80</v>
      </c>
      <c r="AL3" s="67" t="s">
        <v>15363</v>
      </c>
      <c r="AM3" s="60">
        <f>SUM(AO:AO)</f>
        <v>3194.6410095265323</v>
      </c>
      <c r="AO3" s="59">
        <v>353.81200771219756</v>
      </c>
      <c r="AP3" s="59">
        <v>-200</v>
      </c>
      <c r="AR3" s="67" t="s">
        <v>15363</v>
      </c>
      <c r="AS3" s="60">
        <f>SUM(AU:AU)</f>
        <v>2660.7698526522813</v>
      </c>
      <c r="AU3" s="59">
        <v>353.81200771219756</v>
      </c>
      <c r="AV3" s="59">
        <v>-200</v>
      </c>
      <c r="AX3" s="67" t="s">
        <v>15363</v>
      </c>
      <c r="AY3" s="60">
        <f>SUM(BA:BA)</f>
        <v>533.87115687425114</v>
      </c>
      <c r="BA3" s="59">
        <v>103.24399022577848</v>
      </c>
      <c r="BB3" s="59">
        <v>-150.89118131001345</v>
      </c>
      <c r="BD3" s="67" t="s">
        <v>15363</v>
      </c>
      <c r="BE3" s="59">
        <f>SUM(BG3:BG26)</f>
        <v>1201.5155804071037</v>
      </c>
      <c r="BG3" s="59">
        <v>353.81200771219756</v>
      </c>
      <c r="BH3" s="59">
        <v>-84.718123932287199</v>
      </c>
      <c r="BJ3" s="67" t="s">
        <v>15363</v>
      </c>
      <c r="BK3" s="59">
        <f>SUM(BM3:BM26)</f>
        <v>1993.1254291194286</v>
      </c>
      <c r="BM3" s="59">
        <v>800</v>
      </c>
      <c r="BN3" s="59">
        <v>-200</v>
      </c>
    </row>
    <row r="4" spans="1:66" x14ac:dyDescent="0.25">
      <c r="A4">
        <v>2</v>
      </c>
      <c r="B4" s="2">
        <v>40183</v>
      </c>
      <c r="C4" s="3">
        <v>0</v>
      </c>
      <c r="D4">
        <v>1.44238</v>
      </c>
      <c r="E4">
        <v>1.44834</v>
      </c>
      <c r="F4">
        <v>1.43445</v>
      </c>
      <c r="G4">
        <v>1.43634</v>
      </c>
      <c r="H4">
        <v>84691</v>
      </c>
      <c r="I4">
        <v>-44.692737430167568</v>
      </c>
      <c r="J4">
        <v>1.4751738461538462</v>
      </c>
      <c r="K4">
        <v>1.460595001658014</v>
      </c>
      <c r="L4">
        <v>1.4605544444444447</v>
      </c>
      <c r="M4">
        <v>1.4527303605709767</v>
      </c>
      <c r="N4">
        <v>1.4426129166666666</v>
      </c>
      <c r="O4">
        <v>1.4454293657170776</v>
      </c>
      <c r="P4" t="s">
        <v>15355</v>
      </c>
      <c r="Q4" t="s">
        <v>15355</v>
      </c>
      <c r="R4" t="s">
        <v>15355</v>
      </c>
      <c r="S4" t="s">
        <v>15354</v>
      </c>
      <c r="T4">
        <v>1.43649</v>
      </c>
      <c r="U4">
        <v>1.4361900000000001</v>
      </c>
      <c r="V4" t="s">
        <v>15354</v>
      </c>
      <c r="W4" t="s">
        <v>15354</v>
      </c>
      <c r="X4">
        <v>3480.7064441799107</v>
      </c>
      <c r="Y4" s="9">
        <v>4998.9557880667462</v>
      </c>
      <c r="Z4" s="9">
        <v>3479.9795251388773</v>
      </c>
      <c r="AA4" s="9">
        <v>-1.0439938575417556</v>
      </c>
      <c r="AC4" t="str">
        <f t="shared" ref="AC4:AC43" si="0">IF(R4="Buy","Long","Short")</f>
        <v>Short</v>
      </c>
      <c r="AD4">
        <f t="shared" ref="AD4:AD59" si="1">AD3+AB4</f>
        <v>10353.812007712197</v>
      </c>
      <c r="AG4" t="s">
        <v>15338</v>
      </c>
      <c r="AH4" t="s">
        <v>15339</v>
      </c>
      <c r="AI4">
        <v>10000</v>
      </c>
      <c r="AJ4" t="s">
        <v>15340</v>
      </c>
      <c r="AL4" s="67" t="s">
        <v>15364</v>
      </c>
      <c r="AM4" s="60">
        <f>SUM(AP:AP)</f>
        <v>-1796.7705874925803</v>
      </c>
      <c r="AO4" s="59">
        <v>800</v>
      </c>
      <c r="AP4" s="59">
        <v>-84.718123932287199</v>
      </c>
      <c r="AR4" s="67" t="s">
        <v>15364</v>
      </c>
      <c r="AS4" s="60">
        <f>SUM(AV:AV)</f>
        <v>-1356.8892914118624</v>
      </c>
      <c r="AU4" s="59">
        <v>800</v>
      </c>
      <c r="AV4" s="59">
        <v>-84.718123932287199</v>
      </c>
      <c r="AX4" s="67" t="s">
        <v>15364</v>
      </c>
      <c r="AY4" s="60">
        <f>SUM(BB:BB)</f>
        <v>-439.88129608071785</v>
      </c>
      <c r="BA4" s="59">
        <v>330.19299368883185</v>
      </c>
      <c r="BB4" s="59">
        <v>-67.789701282245005</v>
      </c>
      <c r="BD4" s="67" t="s">
        <v>15364</v>
      </c>
      <c r="BE4" s="59">
        <f>SUM(BH3:BH19)</f>
        <v>-851.29094619139505</v>
      </c>
      <c r="BG4" s="59">
        <v>209.55327219828359</v>
      </c>
      <c r="BH4" s="59">
        <v>-200</v>
      </c>
      <c r="BJ4" s="67" t="s">
        <v>15364</v>
      </c>
      <c r="BK4" s="59">
        <f>SUM(BN3:BN19)</f>
        <v>-945.47964130118532</v>
      </c>
      <c r="BM4" s="59">
        <v>94.713924323626046</v>
      </c>
      <c r="BN4" s="59">
        <v>-112.11247554074988</v>
      </c>
    </row>
    <row r="5" spans="1:66" x14ac:dyDescent="0.25">
      <c r="B5" s="2">
        <v>40333</v>
      </c>
      <c r="C5" s="3">
        <v>0</v>
      </c>
      <c r="D5">
        <v>1.21773</v>
      </c>
      <c r="E5">
        <v>1.22146</v>
      </c>
      <c r="F5">
        <v>1.19536</v>
      </c>
      <c r="G5">
        <v>1.1963699999999999</v>
      </c>
      <c r="H5">
        <v>77963</v>
      </c>
      <c r="I5">
        <v>-98.59095982142864</v>
      </c>
      <c r="J5">
        <v>1.3112312820512819</v>
      </c>
      <c r="K5">
        <v>1.2990348908207179</v>
      </c>
      <c r="L5">
        <v>1.2630383333333333</v>
      </c>
      <c r="M5">
        <v>1.2584850142357418</v>
      </c>
      <c r="N5">
        <v>1.2388816666666667</v>
      </c>
      <c r="O5">
        <v>1.2425641066125666</v>
      </c>
      <c r="P5" t="s">
        <v>15354</v>
      </c>
      <c r="Q5" t="s">
        <v>15355</v>
      </c>
      <c r="R5" t="s">
        <v>15354</v>
      </c>
      <c r="S5" t="s">
        <v>15356</v>
      </c>
      <c r="T5">
        <v>1.19699</v>
      </c>
      <c r="U5">
        <v>1.1957500000000001</v>
      </c>
      <c r="V5" t="s">
        <v>15354</v>
      </c>
      <c r="W5" t="s">
        <v>15356</v>
      </c>
      <c r="X5" t="s">
        <v>15354</v>
      </c>
      <c r="Y5" s="9">
        <v>4998.9557880667462</v>
      </c>
      <c r="Z5" s="9">
        <v>4176.271972252689</v>
      </c>
      <c r="AA5" s="9">
        <v>831.72248019302469</v>
      </c>
      <c r="AB5">
        <v>800</v>
      </c>
      <c r="AC5" t="str">
        <f t="shared" ref="AC5:AC43" si="2">AC4</f>
        <v>Short</v>
      </c>
      <c r="AD5">
        <f t="shared" si="1"/>
        <v>11153.812007712197</v>
      </c>
      <c r="AH5" t="s">
        <v>15341</v>
      </c>
      <c r="AI5">
        <v>0.02</v>
      </c>
      <c r="AL5" s="67" t="s">
        <v>15365</v>
      </c>
      <c r="AM5" s="60">
        <f>AM3+AM4</f>
        <v>1397.8704220339521</v>
      </c>
      <c r="AO5" s="59">
        <v>209.55327219828359</v>
      </c>
      <c r="AP5" s="59">
        <v>-200</v>
      </c>
      <c r="AR5" s="67" t="s">
        <v>15365</v>
      </c>
      <c r="AS5" s="60">
        <f>AS3+AS4</f>
        <v>1303.880561240419</v>
      </c>
      <c r="AU5" s="59">
        <v>209.55327219828359</v>
      </c>
      <c r="AV5" s="59">
        <v>-200</v>
      </c>
      <c r="AX5" s="67" t="s">
        <v>15365</v>
      </c>
      <c r="AY5" s="60">
        <f>AY3+AY4</f>
        <v>93.989860793533296</v>
      </c>
      <c r="BA5" s="59">
        <v>100.43417295964082</v>
      </c>
      <c r="BB5" s="59">
        <v>-92.227120544210905</v>
      </c>
      <c r="BD5" s="67" t="s">
        <v>15365</v>
      </c>
      <c r="BE5" s="59">
        <f>BE3+BE4</f>
        <v>350.22463421570865</v>
      </c>
      <c r="BG5" s="59">
        <v>58.838131142708335</v>
      </c>
      <c r="BH5" s="59">
        <v>-76.257399792127217</v>
      </c>
      <c r="BJ5" s="67" t="s">
        <v>15365</v>
      </c>
      <c r="BK5" s="59">
        <f>BK3+BK4</f>
        <v>1047.6457878182432</v>
      </c>
      <c r="BM5" s="59">
        <v>195.1675145700242</v>
      </c>
      <c r="BN5" s="59">
        <v>-43.825539933412941</v>
      </c>
    </row>
    <row r="6" spans="1:66" x14ac:dyDescent="0.25">
      <c r="A6">
        <v>3</v>
      </c>
      <c r="B6" s="2">
        <v>40350</v>
      </c>
      <c r="C6" s="3">
        <v>0</v>
      </c>
      <c r="D6">
        <v>1.24146</v>
      </c>
      <c r="E6">
        <v>1.2465900000000001</v>
      </c>
      <c r="F6">
        <v>1.2300800000000001</v>
      </c>
      <c r="G6">
        <v>1.2320800000000001</v>
      </c>
      <c r="H6">
        <v>84689</v>
      </c>
      <c r="I6">
        <v>-24.55191072032444</v>
      </c>
      <c r="J6">
        <v>1.2848996153846148</v>
      </c>
      <c r="K6">
        <v>1.2751982524213379</v>
      </c>
      <c r="L6">
        <v>1.2285863888888893</v>
      </c>
      <c r="M6">
        <v>1.2387132334488253</v>
      </c>
      <c r="N6">
        <v>1.2204191666666666</v>
      </c>
      <c r="O6">
        <v>1.2295002976592897</v>
      </c>
      <c r="P6" t="s">
        <v>15355</v>
      </c>
      <c r="Q6" t="s">
        <v>15355</v>
      </c>
      <c r="R6" t="s">
        <v>15355</v>
      </c>
      <c r="S6" t="s">
        <v>15354</v>
      </c>
      <c r="T6">
        <v>1.23282</v>
      </c>
      <c r="U6">
        <v>1.2313400000000001</v>
      </c>
      <c r="V6" t="s">
        <v>15354</v>
      </c>
      <c r="W6" t="s">
        <v>15354</v>
      </c>
      <c r="X6">
        <v>4055.7421196930613</v>
      </c>
      <c r="Y6" s="9">
        <v>4993.9975016628541</v>
      </c>
      <c r="Z6" s="9">
        <v>4050.8732026271914</v>
      </c>
      <c r="AA6" s="9">
        <v>-5.9952923398882882</v>
      </c>
      <c r="AC6" t="str">
        <f t="shared" ref="AC6:AC43" si="3">IF(R6="Buy","Long","Short")</f>
        <v>Short</v>
      </c>
      <c r="AD6">
        <f t="shared" si="1"/>
        <v>11153.812007712197</v>
      </c>
      <c r="AH6" t="s">
        <v>15342</v>
      </c>
      <c r="AI6">
        <v>200</v>
      </c>
      <c r="AL6" s="67" t="s">
        <v>15366</v>
      </c>
      <c r="AM6" s="61">
        <f>COUNT(AO3:AO49)</f>
        <v>11</v>
      </c>
      <c r="AO6" s="59">
        <v>94.713924323626046</v>
      </c>
      <c r="AP6" s="59">
        <v>-112.11247554074988</v>
      </c>
      <c r="AR6" s="67" t="s">
        <v>15366</v>
      </c>
      <c r="AS6" s="61">
        <f>COUNT(AU3:AU49)</f>
        <v>8</v>
      </c>
      <c r="AU6" s="59">
        <v>94.713924323626046</v>
      </c>
      <c r="AV6" s="59">
        <v>-112.11247554074988</v>
      </c>
      <c r="AX6" s="67" t="s">
        <v>15366</v>
      </c>
      <c r="AY6" s="61">
        <f>COUNT(BA3:BA70)</f>
        <v>3</v>
      </c>
      <c r="BA6" s="59"/>
      <c r="BB6" s="59">
        <v>-65.52635337808897</v>
      </c>
      <c r="BD6" s="67" t="s">
        <v>15366</v>
      </c>
      <c r="BE6" s="61">
        <f>COUNT(BG3:BG49)</f>
        <v>6</v>
      </c>
      <c r="BG6" s="59">
        <v>148.68500270544155</v>
      </c>
      <c r="BH6" s="59">
        <v>-119.40639269406347</v>
      </c>
      <c r="BJ6" s="67" t="s">
        <v>15366</v>
      </c>
      <c r="BK6" s="61">
        <f>COUNT(BM3:BM49)</f>
        <v>5</v>
      </c>
      <c r="BM6" s="59">
        <v>800</v>
      </c>
      <c r="BN6" s="59">
        <v>-82.976384406638459</v>
      </c>
    </row>
    <row r="7" spans="1:66" x14ac:dyDescent="0.25">
      <c r="B7" s="2">
        <v>40374</v>
      </c>
      <c r="C7" s="3">
        <v>0</v>
      </c>
      <c r="D7">
        <v>1.27311</v>
      </c>
      <c r="E7">
        <v>1.2954600000000001</v>
      </c>
      <c r="F7">
        <v>1.2706599999999999</v>
      </c>
      <c r="G7">
        <v>1.29175</v>
      </c>
      <c r="H7">
        <v>84961</v>
      </c>
      <c r="I7">
        <v>-4.6890798786654431</v>
      </c>
      <c r="J7">
        <v>1.2586930769230769</v>
      </c>
      <c r="K7">
        <v>1.2661159160303095</v>
      </c>
      <c r="L7">
        <v>1.2366097222222221</v>
      </c>
      <c r="M7">
        <v>1.2509215787829318</v>
      </c>
      <c r="N7">
        <v>1.2490608333333333</v>
      </c>
      <c r="O7">
        <v>1.253991883835015</v>
      </c>
      <c r="P7" t="s">
        <v>15354</v>
      </c>
      <c r="Q7" t="s">
        <v>15353</v>
      </c>
      <c r="R7" t="s">
        <v>15354</v>
      </c>
      <c r="S7" t="s">
        <v>15357</v>
      </c>
      <c r="T7">
        <v>1.29227</v>
      </c>
      <c r="U7">
        <v>1.2912300000000001</v>
      </c>
      <c r="V7" t="s">
        <v>15357</v>
      </c>
      <c r="W7" t="s">
        <v>15354</v>
      </c>
      <c r="X7" t="s">
        <v>15354</v>
      </c>
      <c r="Y7" s="9">
        <v>4993.9975016628541</v>
      </c>
      <c r="Z7" s="9">
        <v>3864.5155437043759</v>
      </c>
      <c r="AA7" s="9">
        <v>-246.91749171387033</v>
      </c>
      <c r="AB7">
        <v>-200</v>
      </c>
      <c r="AC7" t="str">
        <f t="shared" ref="AC7:AC43" si="4">AC6</f>
        <v>Short</v>
      </c>
      <c r="AD7">
        <f t="shared" si="1"/>
        <v>10953.812007712197</v>
      </c>
      <c r="AH7" t="s">
        <v>15343</v>
      </c>
      <c r="AI7">
        <v>200</v>
      </c>
      <c r="AJ7" t="s">
        <v>15340</v>
      </c>
      <c r="AL7" s="67" t="s">
        <v>15367</v>
      </c>
      <c r="AM7" s="61">
        <f>COUNT(AP3:AP23)</f>
        <v>18</v>
      </c>
      <c r="AO7" s="59">
        <v>195.1675145700242</v>
      </c>
      <c r="AP7" s="59">
        <v>-76.257399792127217</v>
      </c>
      <c r="AR7" s="67" t="s">
        <v>15367</v>
      </c>
      <c r="AS7" s="61">
        <f>COUNT(AV3:AV23)</f>
        <v>12</v>
      </c>
      <c r="AU7" s="59">
        <v>195.1675145700242</v>
      </c>
      <c r="AV7" s="59">
        <v>-76.257399792127217</v>
      </c>
      <c r="AX7" s="67" t="s">
        <v>15367</v>
      </c>
      <c r="AY7" s="61">
        <f>COUNT(BB3:BB71)</f>
        <v>6</v>
      </c>
      <c r="BA7" s="59"/>
      <c r="BB7" s="59">
        <v>-1.019055941722574</v>
      </c>
      <c r="BD7" s="67" t="s">
        <v>15367</v>
      </c>
      <c r="BE7" s="61">
        <f>COUNT(BH3:BH29)</f>
        <v>9</v>
      </c>
      <c r="BG7" s="59">
        <v>330.19299368883185</v>
      </c>
      <c r="BH7" s="59">
        <v>-35.096506318822321</v>
      </c>
      <c r="BJ7" s="67" t="s">
        <v>15367</v>
      </c>
      <c r="BK7" s="61">
        <f>COUNT(BN3:BN29)</f>
        <v>9</v>
      </c>
      <c r="BM7" s="59">
        <v>103.24399022577848</v>
      </c>
      <c r="BN7" s="59">
        <v>-200</v>
      </c>
    </row>
    <row r="8" spans="1:66" x14ac:dyDescent="0.25">
      <c r="A8">
        <v>4</v>
      </c>
      <c r="B8" s="2">
        <v>40407</v>
      </c>
      <c r="C8" s="3">
        <v>0</v>
      </c>
      <c r="D8">
        <v>1.2808299999999999</v>
      </c>
      <c r="E8">
        <v>1.29155</v>
      </c>
      <c r="F8">
        <v>1.2801899999999999</v>
      </c>
      <c r="G8">
        <v>1.28677</v>
      </c>
      <c r="H8">
        <v>85172</v>
      </c>
      <c r="I8">
        <v>-77.406483790523666</v>
      </c>
      <c r="J8">
        <v>1.2585921794871797</v>
      </c>
      <c r="K8">
        <v>1.2831371768578332</v>
      </c>
      <c r="L8">
        <v>1.2926822222222218</v>
      </c>
      <c r="M8">
        <v>1.2887127208799221</v>
      </c>
      <c r="N8">
        <v>1.3006400000000002</v>
      </c>
      <c r="O8">
        <v>1.2936186519265802</v>
      </c>
      <c r="P8" t="s">
        <v>15353</v>
      </c>
      <c r="Q8" t="s">
        <v>15353</v>
      </c>
      <c r="R8" t="s">
        <v>15353</v>
      </c>
      <c r="S8" t="s">
        <v>15354</v>
      </c>
      <c r="T8">
        <v>1.2878000000000001</v>
      </c>
      <c r="U8">
        <v>1.2857400000000001</v>
      </c>
      <c r="V8" t="s">
        <v>15354</v>
      </c>
      <c r="W8" t="s">
        <v>15354</v>
      </c>
      <c r="X8">
        <v>5000</v>
      </c>
      <c r="Y8">
        <v>3882.5904643578192</v>
      </c>
      <c r="Z8">
        <v>4992.0018636434224</v>
      </c>
      <c r="AA8">
        <v>-7.9981363565775609</v>
      </c>
      <c r="AC8" t="str">
        <f t="shared" ref="AC8:AC43" si="5">IF(R8="Buy","Long","Short")</f>
        <v>Long</v>
      </c>
      <c r="AD8">
        <f t="shared" si="1"/>
        <v>10953.812007712197</v>
      </c>
      <c r="AH8" t="s">
        <v>15344</v>
      </c>
      <c r="AI8">
        <v>800</v>
      </c>
      <c r="AJ8" t="s">
        <v>15340</v>
      </c>
      <c r="AL8" s="67" t="s">
        <v>15368</v>
      </c>
      <c r="AM8" s="61">
        <f>COUNTIF(AP:AP,-200)</f>
        <v>3</v>
      </c>
      <c r="AO8" s="59">
        <v>58.838131142708335</v>
      </c>
      <c r="AP8" s="59">
        <v>-43.825539933412941</v>
      </c>
      <c r="AR8" s="67" t="s">
        <v>15368</v>
      </c>
      <c r="AS8" s="61">
        <f>COUNTIF(AV:AV,-200)</f>
        <v>3</v>
      </c>
      <c r="AU8" s="59">
        <v>58.838131142708335</v>
      </c>
      <c r="AV8" s="59">
        <v>-43.825539933412941</v>
      </c>
      <c r="AX8" s="67" t="s">
        <v>15368</v>
      </c>
      <c r="AY8" s="61">
        <v>0</v>
      </c>
      <c r="BA8" s="59"/>
      <c r="BB8" s="59">
        <v>-62.427883624436937</v>
      </c>
      <c r="BD8" s="67" t="s">
        <v>15368</v>
      </c>
      <c r="BE8" s="61">
        <f>COUNTIF(BH:BH,-200)</f>
        <v>1</v>
      </c>
      <c r="BG8" s="59">
        <v>100.43417295964082</v>
      </c>
      <c r="BH8" s="59">
        <v>-66.537537214390795</v>
      </c>
      <c r="BJ8" s="67" t="s">
        <v>15368</v>
      </c>
      <c r="BK8" s="61">
        <f>COUNTIF(BN:BN,-200)</f>
        <v>2</v>
      </c>
      <c r="BM8" s="59"/>
      <c r="BN8" s="59">
        <v>-150.89118131001345</v>
      </c>
    </row>
    <row r="9" spans="1:66" x14ac:dyDescent="0.25">
      <c r="B9" s="2">
        <v>40420</v>
      </c>
      <c r="C9" s="3">
        <v>0</v>
      </c>
      <c r="D9">
        <v>1.27488</v>
      </c>
      <c r="E9">
        <v>1.2754799999999999</v>
      </c>
      <c r="F9">
        <v>1.2654399999999999</v>
      </c>
      <c r="G9">
        <v>1.26633</v>
      </c>
      <c r="H9">
        <v>84418</v>
      </c>
      <c r="I9">
        <v>-76.351752822341169</v>
      </c>
      <c r="J9">
        <v>1.2634294871794876</v>
      </c>
      <c r="K9">
        <v>1.28013541395599</v>
      </c>
      <c r="L9">
        <v>1.2913202777777779</v>
      </c>
      <c r="M9">
        <v>1.2805113683394909</v>
      </c>
      <c r="N9">
        <v>1.2881745833333331</v>
      </c>
      <c r="O9">
        <v>1.2798406515803347</v>
      </c>
      <c r="P9" t="s">
        <v>15354</v>
      </c>
      <c r="Q9" t="s">
        <v>15355</v>
      </c>
      <c r="R9" t="s">
        <v>15354</v>
      </c>
      <c r="S9" t="s">
        <v>15355</v>
      </c>
      <c r="T9">
        <v>1.26668</v>
      </c>
      <c r="U9">
        <v>1.2659800000000001</v>
      </c>
      <c r="V9" t="s">
        <v>15354</v>
      </c>
      <c r="W9" t="s">
        <v>15354</v>
      </c>
      <c r="X9" t="s">
        <v>15354</v>
      </c>
      <c r="Y9">
        <v>3882.5904643578192</v>
      </c>
      <c r="Z9">
        <v>4915.2818760677128</v>
      </c>
      <c r="AA9">
        <v>-84.718123932287199</v>
      </c>
      <c r="AB9">
        <v>-84.718123932287199</v>
      </c>
      <c r="AC9" t="str">
        <f t="shared" ref="AC9:AC43" si="6">AC8</f>
        <v>Long</v>
      </c>
      <c r="AD9">
        <f t="shared" si="1"/>
        <v>10869.093883779909</v>
      </c>
      <c r="AH9" t="s">
        <v>15345</v>
      </c>
      <c r="AI9">
        <v>5000</v>
      </c>
      <c r="AJ9" t="s">
        <v>15340</v>
      </c>
      <c r="AL9" s="67" t="s">
        <v>15369</v>
      </c>
      <c r="AM9" s="61">
        <f>COUNTIF(AO:AO,700)</f>
        <v>0</v>
      </c>
      <c r="AO9" s="59">
        <v>148.68500270544155</v>
      </c>
      <c r="AP9" s="59">
        <v>-82.976384406638459</v>
      </c>
      <c r="AR9" s="67" t="s">
        <v>15369</v>
      </c>
      <c r="AS9" s="61">
        <v>2</v>
      </c>
      <c r="AU9" s="59">
        <v>148.68500270544155</v>
      </c>
      <c r="AV9" s="59">
        <v>-82.976384406638459</v>
      </c>
      <c r="AX9" s="67" t="s">
        <v>15369</v>
      </c>
      <c r="AY9" s="61">
        <f>COUNTIF(BA:BA,700)</f>
        <v>0</v>
      </c>
      <c r="BD9" s="67" t="s">
        <v>15372</v>
      </c>
      <c r="BE9" s="62">
        <f>COUNT(BG3:BG49)/COUNT(BG3:BH49)</f>
        <v>0.4</v>
      </c>
      <c r="BG9" s="59"/>
      <c r="BH9" s="59">
        <v>-135.95893157937007</v>
      </c>
      <c r="BJ9" s="67" t="s">
        <v>15372</v>
      </c>
      <c r="BK9" s="62">
        <f>COUNT(BM3:BM49)/COUNT(BM3:BN49)</f>
        <v>0.35714285714285715</v>
      </c>
      <c r="BM9" s="59"/>
      <c r="BN9" s="59">
        <v>-92.227120544210905</v>
      </c>
    </row>
    <row r="10" spans="1:66" x14ac:dyDescent="0.25">
      <c r="A10">
        <v>5</v>
      </c>
      <c r="B10" s="2">
        <v>40471</v>
      </c>
      <c r="C10" s="3">
        <v>0</v>
      </c>
      <c r="D10">
        <v>1.3697600000000001</v>
      </c>
      <c r="E10">
        <v>1.3990400000000001</v>
      </c>
      <c r="F10">
        <v>1.36971</v>
      </c>
      <c r="G10">
        <v>1.3974200000000001</v>
      </c>
      <c r="H10">
        <v>89463</v>
      </c>
      <c r="I10">
        <v>-34.860099655040031</v>
      </c>
      <c r="J10">
        <v>1.3180294871794875</v>
      </c>
      <c r="K10">
        <v>1.3292163236632302</v>
      </c>
      <c r="L10">
        <v>1.3515580555555555</v>
      </c>
      <c r="M10">
        <v>1.3592687423600374</v>
      </c>
      <c r="N10">
        <v>1.3778729166666663</v>
      </c>
      <c r="O10">
        <v>1.3736655535426547</v>
      </c>
      <c r="P10" t="s">
        <v>15353</v>
      </c>
      <c r="Q10" t="s">
        <v>15353</v>
      </c>
      <c r="R10" t="s">
        <v>15353</v>
      </c>
      <c r="S10" t="s">
        <v>15354</v>
      </c>
      <c r="T10">
        <v>1.3978299999999999</v>
      </c>
      <c r="U10">
        <v>1.3970100000000001</v>
      </c>
      <c r="V10" t="s">
        <v>15354</v>
      </c>
      <c r="W10" t="s">
        <v>15354</v>
      </c>
      <c r="X10">
        <v>5000</v>
      </c>
      <c r="Y10">
        <v>3576.9728793916288</v>
      </c>
      <c r="Z10">
        <v>4997.0668822388998</v>
      </c>
      <c r="AA10">
        <v>-2.9331177611002204</v>
      </c>
      <c r="AC10" t="str">
        <f t="shared" ref="AC10:AC43" si="7">IF(R10="Buy","Long","Short")</f>
        <v>Long</v>
      </c>
      <c r="AD10">
        <f t="shared" si="1"/>
        <v>10869.093883779909</v>
      </c>
      <c r="AL10" s="67" t="s">
        <v>15370</v>
      </c>
      <c r="AM10" s="59">
        <v>3</v>
      </c>
      <c r="AO10" s="59">
        <v>800</v>
      </c>
      <c r="AP10" s="59">
        <v>-119.40639269406347</v>
      </c>
      <c r="AR10" s="67" t="s">
        <v>15370</v>
      </c>
      <c r="AS10" s="59">
        <v>2</v>
      </c>
      <c r="AU10" s="59">
        <v>800</v>
      </c>
      <c r="AV10" s="59">
        <v>-119.40639269406347</v>
      </c>
      <c r="AX10" s="67" t="s">
        <v>15370</v>
      </c>
      <c r="AY10" s="59">
        <v>3</v>
      </c>
      <c r="BD10" s="67" t="s">
        <v>15373</v>
      </c>
      <c r="BE10" s="60">
        <f>(1+(BE11/-BE12))*BE9-1</f>
        <v>0.24684249429592886</v>
      </c>
      <c r="BG10" s="59"/>
      <c r="BH10" s="59">
        <v>-67.789701282245005</v>
      </c>
      <c r="BJ10" s="67" t="s">
        <v>15373</v>
      </c>
      <c r="BK10" s="60">
        <f>(1+(BK11/-BK12))*BK9-1</f>
        <v>0.71232266509334119</v>
      </c>
      <c r="BM10" s="59"/>
      <c r="BN10" s="59">
        <v>-1.019055941722574</v>
      </c>
    </row>
    <row r="11" spans="1:66" x14ac:dyDescent="0.25">
      <c r="B11" s="2">
        <v>40505</v>
      </c>
      <c r="C11" s="3">
        <v>0</v>
      </c>
      <c r="D11">
        <v>1.3598699999999999</v>
      </c>
      <c r="E11">
        <v>1.3613999999999999</v>
      </c>
      <c r="F11">
        <v>1.3360099999999999</v>
      </c>
      <c r="G11">
        <v>1.3385499999999999</v>
      </c>
      <c r="H11">
        <v>98929</v>
      </c>
      <c r="I11">
        <v>-96.48394241417499</v>
      </c>
      <c r="J11">
        <v>1.3501408974358973</v>
      </c>
      <c r="K11">
        <v>1.3551417700662289</v>
      </c>
      <c r="L11">
        <v>1.3840986111111109</v>
      </c>
      <c r="M11">
        <v>1.3717815327429681</v>
      </c>
      <c r="N11">
        <v>1.3796729166666666</v>
      </c>
      <c r="O11">
        <v>1.3717973208618994</v>
      </c>
      <c r="P11" t="s">
        <v>15354</v>
      </c>
      <c r="Q11" t="s">
        <v>15355</v>
      </c>
      <c r="R11" t="s">
        <v>15354</v>
      </c>
      <c r="S11" t="s">
        <v>15357</v>
      </c>
      <c r="T11">
        <v>1.33907</v>
      </c>
      <c r="U11">
        <v>1.3380300000000001</v>
      </c>
      <c r="V11" t="s">
        <v>15357</v>
      </c>
      <c r="W11" t="s">
        <v>15354</v>
      </c>
      <c r="X11" t="s">
        <v>15354</v>
      </c>
      <c r="Y11">
        <v>3576.9728793916288</v>
      </c>
      <c r="Z11">
        <v>4786.0970218123812</v>
      </c>
      <c r="AA11">
        <v>-213.90297818761883</v>
      </c>
      <c r="AB11">
        <v>-200</v>
      </c>
      <c r="AC11" t="str">
        <f t="shared" ref="AC11:AC43" si="8">AC10</f>
        <v>Long</v>
      </c>
      <c r="AD11">
        <f t="shared" si="1"/>
        <v>10669.093883779909</v>
      </c>
      <c r="AL11" s="67" t="s">
        <v>15371</v>
      </c>
      <c r="AM11" s="59">
        <v>7</v>
      </c>
      <c r="AO11" s="59">
        <v>103.24399022577848</v>
      </c>
      <c r="AP11" s="59">
        <v>-35.096506318822321</v>
      </c>
      <c r="AR11" s="67" t="s">
        <v>15371</v>
      </c>
      <c r="AS11" s="59">
        <v>4</v>
      </c>
      <c r="AU11" s="59"/>
      <c r="AV11" s="59">
        <v>-35.096506318822321</v>
      </c>
      <c r="AX11" s="67" t="s">
        <v>15371</v>
      </c>
      <c r="AY11" s="59">
        <v>7</v>
      </c>
      <c r="BD11" s="67" t="s">
        <v>15374</v>
      </c>
      <c r="BE11" s="60">
        <f>AVERAGE(BG3:BG49)</f>
        <v>200.25259673451728</v>
      </c>
      <c r="BG11" s="59"/>
      <c r="BH11" s="59">
        <v>-65.52635337808897</v>
      </c>
      <c r="BJ11" s="67" t="s">
        <v>15374</v>
      </c>
      <c r="BK11" s="60">
        <f>AVERAGE(BM3:BM49)</f>
        <v>398.62508582388574</v>
      </c>
      <c r="BM11" s="59"/>
      <c r="BN11" s="59">
        <v>-62.427883624436937</v>
      </c>
    </row>
    <row r="12" spans="1:66" x14ac:dyDescent="0.25">
      <c r="A12">
        <v>6</v>
      </c>
      <c r="B12" s="2">
        <v>40526</v>
      </c>
      <c r="C12" s="3">
        <v>0</v>
      </c>
      <c r="D12">
        <v>1.33934</v>
      </c>
      <c r="E12">
        <v>1.34979</v>
      </c>
      <c r="F12">
        <v>1.33545</v>
      </c>
      <c r="G12">
        <v>1.3356300000000001</v>
      </c>
      <c r="H12">
        <v>209974</v>
      </c>
      <c r="I12">
        <v>-26.747261050245474</v>
      </c>
      <c r="J12">
        <v>1.3614380769230767</v>
      </c>
      <c r="K12">
        <v>1.3443623487019101</v>
      </c>
      <c r="L12">
        <v>1.3504211111111113</v>
      </c>
      <c r="M12">
        <v>1.3430838376600283</v>
      </c>
      <c r="N12">
        <v>1.3342887499999998</v>
      </c>
      <c r="O12">
        <v>1.3368276229669447</v>
      </c>
      <c r="P12" t="s">
        <v>15355</v>
      </c>
      <c r="Q12" t="s">
        <v>15355</v>
      </c>
      <c r="R12" t="s">
        <v>15355</v>
      </c>
      <c r="S12" t="s">
        <v>15354</v>
      </c>
      <c r="T12">
        <v>1.3360799999999999</v>
      </c>
      <c r="U12">
        <v>1.33518</v>
      </c>
      <c r="V12" t="s">
        <v>15354</v>
      </c>
      <c r="W12" t="s">
        <v>15354</v>
      </c>
      <c r="X12">
        <v>3742.290880785582</v>
      </c>
      <c r="Y12" s="9">
        <v>4996.6319382072934</v>
      </c>
      <c r="Z12" s="9">
        <v>3739.7700273990281</v>
      </c>
      <c r="AA12" s="9">
        <v>-3.3657930246590113</v>
      </c>
      <c r="AC12" t="str">
        <f t="shared" ref="AC12:AC43" si="9">IF(R12="Buy","Long","Short")</f>
        <v>Short</v>
      </c>
      <c r="AD12">
        <f t="shared" si="1"/>
        <v>10669.093883779909</v>
      </c>
      <c r="AL12" s="67" t="s">
        <v>15372</v>
      </c>
      <c r="AM12" s="62">
        <f>COUNT(AO3:AO49)/COUNT(AO3:AP49)</f>
        <v>0.37931034482758619</v>
      </c>
      <c r="AO12" s="59">
        <v>330.19299368883185</v>
      </c>
      <c r="AP12" s="59">
        <v>-200</v>
      </c>
      <c r="AR12" s="67" t="s">
        <v>15372</v>
      </c>
      <c r="AS12" s="62">
        <f>COUNT(AU3:AU49)/COUNT(AU3:AV49)</f>
        <v>0.4</v>
      </c>
      <c r="AU12" s="59"/>
      <c r="AV12" s="59">
        <v>-200</v>
      </c>
      <c r="AX12" s="67" t="s">
        <v>15372</v>
      </c>
      <c r="AY12" s="62">
        <f>COUNT(BA3:BA24)/COUNT(BA3:BB25)</f>
        <v>0.33333333333333331</v>
      </c>
      <c r="BD12" s="67" t="s">
        <v>15375</v>
      </c>
      <c r="BE12" s="60">
        <f>AVERAGE(BH3:BH29)</f>
        <v>-94.587882910155002</v>
      </c>
      <c r="BJ12" s="67" t="s">
        <v>15375</v>
      </c>
      <c r="BK12" s="60">
        <f>AVERAGE(BN3:BN29)</f>
        <v>-105.05329347790948</v>
      </c>
    </row>
    <row r="13" spans="1:66" x14ac:dyDescent="0.25">
      <c r="B13" s="2">
        <v>40567</v>
      </c>
      <c r="C13" s="3">
        <v>0</v>
      </c>
      <c r="D13">
        <v>1.36188</v>
      </c>
      <c r="E13">
        <v>1.36852</v>
      </c>
      <c r="F13">
        <v>1.3540700000000001</v>
      </c>
      <c r="G13">
        <v>1.3642300000000001</v>
      </c>
      <c r="H13">
        <v>191359</v>
      </c>
      <c r="I13">
        <v>-5.270917803169815</v>
      </c>
      <c r="J13">
        <v>1.3420861538461539</v>
      </c>
      <c r="K13">
        <v>1.3336652447558304</v>
      </c>
      <c r="L13">
        <v>1.3238741666666669</v>
      </c>
      <c r="M13">
        <v>1.3318567044936258</v>
      </c>
      <c r="N13">
        <v>1.3274945833333331</v>
      </c>
      <c r="O13">
        <v>1.3337159937749188</v>
      </c>
      <c r="P13" t="s">
        <v>15354</v>
      </c>
      <c r="Q13" t="s">
        <v>15353</v>
      </c>
      <c r="R13" t="s">
        <v>15354</v>
      </c>
      <c r="S13" t="s">
        <v>15353</v>
      </c>
      <c r="T13">
        <v>1.3651800000000001</v>
      </c>
      <c r="U13">
        <v>1.36328</v>
      </c>
      <c r="V13" t="s">
        <v>15354</v>
      </c>
      <c r="W13" t="s">
        <v>15354</v>
      </c>
      <c r="X13" t="s">
        <v>15354</v>
      </c>
      <c r="Y13" s="9">
        <v>4996.6319382072934</v>
      </c>
      <c r="Z13" s="9">
        <v>3660.0535740395358</v>
      </c>
      <c r="AA13" s="9">
        <v>-112.11247554074988</v>
      </c>
      <c r="AB13">
        <v>-112.11247554074988</v>
      </c>
      <c r="AC13" t="str">
        <f t="shared" ref="AC13:AC43" si="10">AC12</f>
        <v>Short</v>
      </c>
      <c r="AD13">
        <f t="shared" si="1"/>
        <v>10556.98140823916</v>
      </c>
      <c r="AL13" s="67" t="s">
        <v>15373</v>
      </c>
      <c r="AM13" s="60">
        <f>(1+(AM14/-AM15))*AM12-1</f>
        <v>0.48289064628934053</v>
      </c>
      <c r="AO13" s="59">
        <v>100.43417295964082</v>
      </c>
      <c r="AP13" s="59">
        <v>-66.537537214390795</v>
      </c>
      <c r="AR13" s="67" t="s">
        <v>15373</v>
      </c>
      <c r="AS13" s="60">
        <f>(1+(AS14/-AS15))*AS12-1</f>
        <v>0.5765601819513424</v>
      </c>
      <c r="AU13" s="59"/>
      <c r="AV13" s="59">
        <v>-66.537537214390795</v>
      </c>
      <c r="AX13" s="67" t="s">
        <v>15373</v>
      </c>
      <c r="AY13" s="60">
        <f>(1+(AY14/-AY15))*AY12-1</f>
        <v>0.1424473096582648</v>
      </c>
      <c r="BD13" s="67" t="s">
        <v>15376</v>
      </c>
      <c r="BE13" s="60">
        <f>MAX(BG:BG)</f>
        <v>353.81200771219756</v>
      </c>
      <c r="BJ13" s="67" t="s">
        <v>15376</v>
      </c>
      <c r="BK13" s="60">
        <f>MAX(BM:BM)</f>
        <v>800</v>
      </c>
    </row>
    <row r="14" spans="1:66" x14ac:dyDescent="0.25">
      <c r="A14">
        <v>7</v>
      </c>
      <c r="B14" s="2">
        <v>40590</v>
      </c>
      <c r="C14" s="3">
        <v>0</v>
      </c>
      <c r="D14">
        <v>1.34971</v>
      </c>
      <c r="E14">
        <v>1.3587899999999999</v>
      </c>
      <c r="F14">
        <v>1.34619</v>
      </c>
      <c r="G14">
        <v>1.35734</v>
      </c>
      <c r="H14">
        <v>223638</v>
      </c>
      <c r="I14">
        <v>-66.435826408125592</v>
      </c>
      <c r="J14">
        <v>1.3365334615384612</v>
      </c>
      <c r="K14">
        <v>1.3450385630401245</v>
      </c>
      <c r="L14">
        <v>1.3472283333333335</v>
      </c>
      <c r="M14">
        <v>1.351383455782625</v>
      </c>
      <c r="N14">
        <v>1.3621966666666667</v>
      </c>
      <c r="O14">
        <v>1.3550486075651218</v>
      </c>
      <c r="P14" t="s">
        <v>15353</v>
      </c>
      <c r="Q14" t="s">
        <v>15353</v>
      </c>
      <c r="R14" t="s">
        <v>15353</v>
      </c>
      <c r="S14" t="s">
        <v>15354</v>
      </c>
      <c r="T14">
        <v>1.35765</v>
      </c>
      <c r="U14">
        <v>1.35703</v>
      </c>
      <c r="V14" t="s">
        <v>15354</v>
      </c>
      <c r="W14" t="s">
        <v>15354</v>
      </c>
      <c r="X14">
        <v>5000</v>
      </c>
      <c r="Y14">
        <v>3682.8343092844252</v>
      </c>
      <c r="Z14">
        <v>4997.7166427282436</v>
      </c>
      <c r="AA14">
        <v>-2.2833572717563584</v>
      </c>
      <c r="AC14" t="str">
        <f t="shared" ref="AC14:AC43" si="11">IF(R14="Buy","Long","Short")</f>
        <v>Long</v>
      </c>
      <c r="AD14">
        <f t="shared" si="1"/>
        <v>10556.98140823916</v>
      </c>
      <c r="AL14" s="67" t="s">
        <v>15374</v>
      </c>
      <c r="AM14" s="60">
        <f>AVERAGE(AO3:AO49)</f>
        <v>290.42190995695751</v>
      </c>
      <c r="AO14" s="59"/>
      <c r="AP14" s="59">
        <v>-135.95893157937007</v>
      </c>
      <c r="AR14" s="67" t="s">
        <v>15374</v>
      </c>
      <c r="AS14" s="60">
        <f>AVERAGE(AU3:AU49)</f>
        <v>332.59623158153516</v>
      </c>
      <c r="AU14" s="59"/>
      <c r="AV14" s="59">
        <v>-135.95893157937007</v>
      </c>
      <c r="AX14" s="67" t="s">
        <v>15374</v>
      </c>
      <c r="AY14" s="60">
        <f>AVERAGE(BA3:BA15)</f>
        <v>177.95705229141706</v>
      </c>
      <c r="BD14" s="67" t="s">
        <v>15377</v>
      </c>
      <c r="BE14" s="60">
        <f>MIN(BH:BH)</f>
        <v>-200</v>
      </c>
      <c r="BJ14" s="67" t="s">
        <v>15377</v>
      </c>
      <c r="BK14" s="60">
        <f>MIN(BN:BN)</f>
        <v>-200</v>
      </c>
    </row>
    <row r="15" spans="1:66" x14ac:dyDescent="0.25">
      <c r="B15" s="2">
        <v>40739</v>
      </c>
      <c r="C15" s="3">
        <v>0</v>
      </c>
      <c r="D15">
        <v>1.41614</v>
      </c>
      <c r="E15">
        <v>1.4192</v>
      </c>
      <c r="F15">
        <v>1.40923</v>
      </c>
      <c r="G15">
        <v>1.4154199999999999</v>
      </c>
      <c r="H15">
        <v>229254</v>
      </c>
      <c r="I15">
        <v>-57.166013778198177</v>
      </c>
      <c r="J15">
        <v>1.4383338461538462</v>
      </c>
      <c r="K15">
        <v>1.4289117960064728</v>
      </c>
      <c r="L15">
        <v>1.4351727777777779</v>
      </c>
      <c r="M15">
        <v>1.4307242804783669</v>
      </c>
      <c r="N15">
        <v>1.4307687499999997</v>
      </c>
      <c r="O15">
        <v>1.4284770803084825</v>
      </c>
      <c r="P15" t="s">
        <v>15354</v>
      </c>
      <c r="Q15" t="s">
        <v>15355</v>
      </c>
      <c r="R15" t="s">
        <v>15354</v>
      </c>
      <c r="S15" t="s">
        <v>15355</v>
      </c>
      <c r="T15">
        <v>1.41629</v>
      </c>
      <c r="U15">
        <v>1.41455</v>
      </c>
      <c r="V15" t="s">
        <v>15354</v>
      </c>
      <c r="W15" t="s">
        <v>15354</v>
      </c>
      <c r="X15" t="s">
        <v>15354</v>
      </c>
      <c r="Y15">
        <v>3682.8343092844252</v>
      </c>
      <c r="Z15">
        <v>5209.5532721982836</v>
      </c>
      <c r="AA15">
        <v>209.55327219828359</v>
      </c>
      <c r="AB15">
        <v>209.55327219828359</v>
      </c>
      <c r="AC15" t="str">
        <f t="shared" ref="AC15:AC43" si="12">AC14</f>
        <v>Long</v>
      </c>
      <c r="AD15">
        <f t="shared" si="1"/>
        <v>10766.534680437444</v>
      </c>
      <c r="AL15" s="67" t="s">
        <v>15375</v>
      </c>
      <c r="AM15" s="60">
        <f>AVERAGE(AP3:AP23)</f>
        <v>-99.82058819403224</v>
      </c>
      <c r="AO15" s="59"/>
      <c r="AP15" s="59">
        <v>-150.89118131001345</v>
      </c>
      <c r="AR15" s="67" t="s">
        <v>15375</v>
      </c>
      <c r="AS15" s="60">
        <f>AVERAGE(AV3:AV23)</f>
        <v>-113.0741076176552</v>
      </c>
      <c r="AX15" s="67" t="s">
        <v>15375</v>
      </c>
      <c r="AY15" s="60">
        <f>AVERAGE(BB3:BB12)</f>
        <v>-73.313549346786303</v>
      </c>
    </row>
    <row r="16" spans="1:66" x14ac:dyDescent="0.25">
      <c r="A16">
        <v>8</v>
      </c>
      <c r="B16" s="2">
        <v>40833</v>
      </c>
      <c r="C16" s="3">
        <v>0</v>
      </c>
      <c r="D16">
        <v>1.3873</v>
      </c>
      <c r="E16">
        <v>1.3913899999999999</v>
      </c>
      <c r="F16">
        <v>1.3724000000000001</v>
      </c>
      <c r="G16">
        <v>1.3744700000000001</v>
      </c>
      <c r="H16">
        <v>282123</v>
      </c>
      <c r="I16">
        <v>-22.094541655784607</v>
      </c>
      <c r="J16">
        <v>1.3999787179487184</v>
      </c>
      <c r="K16">
        <v>1.3886947763617548</v>
      </c>
      <c r="L16">
        <v>1.3620744444444446</v>
      </c>
      <c r="M16">
        <v>1.3701932686050615</v>
      </c>
      <c r="N16">
        <v>1.3545125</v>
      </c>
      <c r="O16">
        <v>1.3648113144589167</v>
      </c>
      <c r="P16" t="s">
        <v>15355</v>
      </c>
      <c r="Q16" t="s">
        <v>15355</v>
      </c>
      <c r="R16" t="s">
        <v>15355</v>
      </c>
      <c r="S16" t="s">
        <v>15354</v>
      </c>
      <c r="T16">
        <v>1.3754900000000001</v>
      </c>
      <c r="U16">
        <v>1.3734500000000001</v>
      </c>
      <c r="V16" t="s">
        <v>15354</v>
      </c>
      <c r="W16" t="s">
        <v>15354</v>
      </c>
      <c r="X16">
        <v>3635.0682302306814</v>
      </c>
      <c r="Y16" s="9">
        <v>4992.5844608103298</v>
      </c>
      <c r="Z16" s="9">
        <v>3629.6770320470009</v>
      </c>
      <c r="AA16" s="9">
        <v>-7.4045411453759069</v>
      </c>
      <c r="AC16" t="str">
        <f t="shared" ref="AC16:AC43" si="13">IF(R16="Buy","Long","Short")</f>
        <v>Short</v>
      </c>
      <c r="AD16">
        <f t="shared" si="1"/>
        <v>10766.534680437444</v>
      </c>
      <c r="AL16" s="67" t="s">
        <v>15376</v>
      </c>
      <c r="AM16" s="60">
        <f>MAX(AO:AO)</f>
        <v>800</v>
      </c>
      <c r="AO16" s="59"/>
      <c r="AP16" s="59">
        <v>-67.789701282245005</v>
      </c>
      <c r="AR16" s="67" t="s">
        <v>15376</v>
      </c>
      <c r="AS16" s="60">
        <f>MAX(AU:AU)</f>
        <v>800</v>
      </c>
      <c r="AX16" s="67" t="s">
        <v>15376</v>
      </c>
      <c r="AY16" s="60">
        <f>MAX(BA3:BA15)</f>
        <v>330.19299368883185</v>
      </c>
    </row>
    <row r="17" spans="1:63" x14ac:dyDescent="0.25">
      <c r="B17" s="2">
        <v>40965</v>
      </c>
      <c r="C17" s="3">
        <v>0</v>
      </c>
      <c r="D17">
        <v>1.34612</v>
      </c>
      <c r="E17">
        <v>1.3478699999999999</v>
      </c>
      <c r="F17">
        <v>1.3455699999999999</v>
      </c>
      <c r="G17">
        <v>1.34674</v>
      </c>
      <c r="H17">
        <v>11463</v>
      </c>
      <c r="I17">
        <v>-3.5840188014100951</v>
      </c>
      <c r="J17">
        <v>1.3093126923076921</v>
      </c>
      <c r="K17">
        <v>1.3198113386788881</v>
      </c>
      <c r="L17">
        <v>1.3129922222222221</v>
      </c>
      <c r="M17">
        <v>1.317138203001458</v>
      </c>
      <c r="N17">
        <v>1.3206145833333334</v>
      </c>
      <c r="O17">
        <v>1.3210938472577243</v>
      </c>
      <c r="P17" t="s">
        <v>15354</v>
      </c>
      <c r="Q17" t="s">
        <v>15353</v>
      </c>
      <c r="R17" t="s">
        <v>15354</v>
      </c>
      <c r="S17" t="s">
        <v>15353</v>
      </c>
      <c r="T17">
        <v>1.34737</v>
      </c>
      <c r="U17">
        <v>1.3461099999999999</v>
      </c>
      <c r="V17" t="s">
        <v>15354</v>
      </c>
      <c r="W17" t="s">
        <v>15354</v>
      </c>
      <c r="X17" t="s">
        <v>15354</v>
      </c>
      <c r="Y17" s="9">
        <v>4992.5844608103298</v>
      </c>
      <c r="Z17" s="9">
        <v>3705.4294372075451</v>
      </c>
      <c r="AA17" s="9">
        <v>94.713924323626046</v>
      </c>
      <c r="AB17">
        <v>94.713924323626046</v>
      </c>
      <c r="AC17" t="str">
        <f t="shared" ref="AC17:AC43" si="14">AC16</f>
        <v>Short</v>
      </c>
      <c r="AD17">
        <f t="shared" si="1"/>
        <v>10861.248604761069</v>
      </c>
      <c r="AL17" s="67" t="s">
        <v>15377</v>
      </c>
      <c r="AM17" s="60">
        <f>MIN(AP:AP)</f>
        <v>-200</v>
      </c>
      <c r="AO17" s="59"/>
      <c r="AP17" s="59">
        <v>-92.227120544210905</v>
      </c>
      <c r="AR17" s="67" t="s">
        <v>15377</v>
      </c>
      <c r="AS17" s="60">
        <f>MIN(AV:AV)</f>
        <v>-200</v>
      </c>
      <c r="AX17" s="67" t="s">
        <v>15377</v>
      </c>
      <c r="AY17" s="60">
        <f>MIN(BB3:BB13)</f>
        <v>-150.89118131001345</v>
      </c>
      <c r="BE17" s="9"/>
      <c r="BK17" s="9"/>
    </row>
    <row r="18" spans="1:63" x14ac:dyDescent="0.25">
      <c r="A18">
        <v>9</v>
      </c>
      <c r="B18" s="2">
        <v>40976</v>
      </c>
      <c r="C18" s="3">
        <v>0</v>
      </c>
      <c r="D18">
        <v>1.31406</v>
      </c>
      <c r="E18">
        <v>1.3290999999999999</v>
      </c>
      <c r="F18">
        <v>1.3134999999999999</v>
      </c>
      <c r="G18">
        <v>1.3271200000000001</v>
      </c>
      <c r="H18">
        <v>229204</v>
      </c>
      <c r="I18">
        <v>-55.028219599794667</v>
      </c>
      <c r="J18">
        <v>1.3077523076923077</v>
      </c>
      <c r="K18">
        <v>1.3212405788659827</v>
      </c>
      <c r="L18">
        <v>1.3223450000000003</v>
      </c>
      <c r="M18">
        <v>1.3206775016671171</v>
      </c>
      <c r="N18">
        <v>1.3247304166666667</v>
      </c>
      <c r="O18">
        <v>1.3232112723673173</v>
      </c>
      <c r="P18" t="s">
        <v>15353</v>
      </c>
      <c r="Q18" t="s">
        <v>15353</v>
      </c>
      <c r="R18" t="s">
        <v>15353</v>
      </c>
      <c r="S18" t="s">
        <v>15354</v>
      </c>
      <c r="T18">
        <v>1.3277399999999999</v>
      </c>
      <c r="U18">
        <v>1.3265</v>
      </c>
      <c r="V18" t="s">
        <v>15354</v>
      </c>
      <c r="W18" t="s">
        <v>15354</v>
      </c>
      <c r="X18">
        <v>5000</v>
      </c>
      <c r="Y18">
        <v>3765.7975205989128</v>
      </c>
      <c r="Z18">
        <v>4995.3304110744575</v>
      </c>
      <c r="AA18">
        <v>-4.6695889255424845</v>
      </c>
      <c r="AC18" t="str">
        <f t="shared" ref="AC18:AC43" si="15">IF(R18="Buy","Long","Short")</f>
        <v>Long</v>
      </c>
      <c r="AD18">
        <f t="shared" si="1"/>
        <v>10861.248604761069</v>
      </c>
      <c r="AL18" s="67" t="s">
        <v>15378</v>
      </c>
      <c r="AM18" s="60">
        <f>AD49-AD35</f>
        <v>-778.93082530831816</v>
      </c>
      <c r="AO18" s="59"/>
      <c r="AP18" s="59">
        <v>-65.52635337808897</v>
      </c>
      <c r="AR18" s="67" t="s">
        <v>15378</v>
      </c>
      <c r="AS18" s="60">
        <f>AD13-AD5</f>
        <v>-596.83059947303627</v>
      </c>
      <c r="AX18" s="67" t="s">
        <v>15378</v>
      </c>
      <c r="AY18" s="60">
        <f>AD47-AD41</f>
        <v>-310.90800313646832</v>
      </c>
      <c r="BE18" s="8"/>
      <c r="BK18" s="8"/>
    </row>
    <row r="19" spans="1:63" x14ac:dyDescent="0.25">
      <c r="B19" s="2">
        <v>40981</v>
      </c>
      <c r="C19" s="3">
        <v>0</v>
      </c>
      <c r="D19">
        <v>1.3169599999999999</v>
      </c>
      <c r="E19">
        <v>1.3190200000000001</v>
      </c>
      <c r="F19">
        <v>1.30518</v>
      </c>
      <c r="G19">
        <v>1.3078799999999999</v>
      </c>
      <c r="H19">
        <v>239075</v>
      </c>
      <c r="I19">
        <v>-93.771626297578024</v>
      </c>
      <c r="J19">
        <v>1.3071829487179489</v>
      </c>
      <c r="K19">
        <v>1.3203689894262252</v>
      </c>
      <c r="L19">
        <v>1.3219508333333332</v>
      </c>
      <c r="M19">
        <v>1.3190009430989211</v>
      </c>
      <c r="N19">
        <v>1.3238066666666666</v>
      </c>
      <c r="O19">
        <v>1.3200974946573889</v>
      </c>
      <c r="P19" t="s">
        <v>15354</v>
      </c>
      <c r="Q19" t="s">
        <v>15355</v>
      </c>
      <c r="R19" t="s">
        <v>15354</v>
      </c>
      <c r="S19" t="s">
        <v>15355</v>
      </c>
      <c r="T19">
        <v>1.30827</v>
      </c>
      <c r="U19">
        <v>1.30749</v>
      </c>
      <c r="V19" t="s">
        <v>15354</v>
      </c>
      <c r="W19" t="s">
        <v>15354</v>
      </c>
      <c r="X19" t="s">
        <v>15354</v>
      </c>
      <c r="Y19">
        <v>3765.7975205989128</v>
      </c>
      <c r="Z19">
        <v>4923.7426002078728</v>
      </c>
      <c r="AA19">
        <v>-76.257399792127217</v>
      </c>
      <c r="AB19">
        <v>-76.257399792127217</v>
      </c>
      <c r="AC19" t="str">
        <f t="shared" ref="AC19:AC43" si="16">AC18</f>
        <v>Long</v>
      </c>
      <c r="AD19">
        <f t="shared" si="1"/>
        <v>10784.991204968941</v>
      </c>
      <c r="AL19" s="67" t="s">
        <v>15379</v>
      </c>
      <c r="AM19" s="63">
        <f>AM18/10000</f>
        <v>-7.7893082530831811E-2</v>
      </c>
      <c r="AO19" s="59"/>
      <c r="AP19" s="59">
        <v>-1.019055941722574</v>
      </c>
      <c r="AR19" s="67" t="s">
        <v>15379</v>
      </c>
      <c r="AS19" s="63">
        <f>AS18/10000</f>
        <v>-5.9683059947303628E-2</v>
      </c>
      <c r="AX19" s="67" t="s">
        <v>15379</v>
      </c>
      <c r="AY19" s="63">
        <f>AY18/10000</f>
        <v>-3.1090800313646832E-2</v>
      </c>
    </row>
    <row r="20" spans="1:63" x14ac:dyDescent="0.25">
      <c r="A20">
        <v>10</v>
      </c>
      <c r="B20" s="2">
        <v>41022</v>
      </c>
      <c r="C20" s="3">
        <v>0</v>
      </c>
      <c r="D20">
        <v>1.3207100000000001</v>
      </c>
      <c r="E20">
        <v>1.32101</v>
      </c>
      <c r="F20">
        <v>1.3104499999999999</v>
      </c>
      <c r="G20">
        <v>1.3148599999999999</v>
      </c>
      <c r="H20">
        <v>218814</v>
      </c>
      <c r="I20">
        <v>-33.709327548807153</v>
      </c>
      <c r="J20">
        <v>1.3196300000000003</v>
      </c>
      <c r="K20">
        <v>1.3189032710958783</v>
      </c>
      <c r="L20">
        <v>1.3183980555555557</v>
      </c>
      <c r="M20">
        <v>1.3172325513134062</v>
      </c>
      <c r="N20">
        <v>1.3179258333333335</v>
      </c>
      <c r="O20">
        <v>1.3164109895609342</v>
      </c>
      <c r="P20" t="s">
        <v>15355</v>
      </c>
      <c r="Q20" t="s">
        <v>15355</v>
      </c>
      <c r="R20" t="s">
        <v>15355</v>
      </c>
      <c r="S20" t="s">
        <v>15354</v>
      </c>
      <c r="T20">
        <v>1.3151200000000001</v>
      </c>
      <c r="U20">
        <v>1.3146</v>
      </c>
      <c r="V20" t="s">
        <v>15354</v>
      </c>
      <c r="W20" t="s">
        <v>15354</v>
      </c>
      <c r="X20">
        <v>3801.9344242350508</v>
      </c>
      <c r="Y20" s="9">
        <v>4998.0229940993977</v>
      </c>
      <c r="Z20" s="9">
        <v>3800.4311348769675</v>
      </c>
      <c r="AA20" s="9">
        <v>-1.9762241901362974</v>
      </c>
      <c r="AC20" t="str">
        <f t="shared" ref="AC20:AC43" si="17">IF(R20="Buy","Long","Short")</f>
        <v>Short</v>
      </c>
      <c r="AD20">
        <f t="shared" si="1"/>
        <v>10784.991204968941</v>
      </c>
      <c r="AO20" s="59"/>
      <c r="AP20" s="59">
        <v>-62.427883624436937</v>
      </c>
    </row>
    <row r="21" spans="1:63" x14ac:dyDescent="0.25">
      <c r="B21" s="2">
        <v>41158</v>
      </c>
      <c r="C21" s="3">
        <v>0</v>
      </c>
      <c r="D21">
        <v>1.2600199999999999</v>
      </c>
      <c r="E21">
        <v>1.2646900000000001</v>
      </c>
      <c r="F21">
        <v>1.2561100000000001</v>
      </c>
      <c r="G21">
        <v>1.26305</v>
      </c>
      <c r="H21">
        <v>205968</v>
      </c>
      <c r="I21">
        <v>-7.596109309866077</v>
      </c>
      <c r="J21">
        <v>1.2417219230769225</v>
      </c>
      <c r="K21">
        <v>1.2485316840805163</v>
      </c>
      <c r="L21">
        <v>1.2413880555555552</v>
      </c>
      <c r="M21">
        <v>1.2457750808553694</v>
      </c>
      <c r="N21">
        <v>1.2460950000000002</v>
      </c>
      <c r="O21">
        <v>1.2488759969708958</v>
      </c>
      <c r="P21" t="s">
        <v>15354</v>
      </c>
      <c r="Q21" t="s">
        <v>15353</v>
      </c>
      <c r="R21" t="s">
        <v>15354</v>
      </c>
      <c r="S21" t="s">
        <v>15353</v>
      </c>
      <c r="T21">
        <v>1.26325</v>
      </c>
      <c r="U21">
        <v>1.26285</v>
      </c>
      <c r="V21" t="s">
        <v>15354</v>
      </c>
      <c r="W21" t="s">
        <v>15354</v>
      </c>
      <c r="X21" t="s">
        <v>15354</v>
      </c>
      <c r="Y21" s="9">
        <v>4998.0229940993977</v>
      </c>
      <c r="Z21" s="9">
        <v>3956.4797103498104</v>
      </c>
      <c r="AA21" s="9">
        <v>195.1675145700242</v>
      </c>
      <c r="AB21">
        <v>195.1675145700242</v>
      </c>
      <c r="AC21" t="str">
        <f t="shared" ref="AC21:AC43" si="18">AC20</f>
        <v>Short</v>
      </c>
      <c r="AD21">
        <f t="shared" si="1"/>
        <v>10980.158719538966</v>
      </c>
    </row>
    <row r="22" spans="1:63" x14ac:dyDescent="0.25">
      <c r="A22">
        <v>11</v>
      </c>
      <c r="B22" s="2">
        <v>41183</v>
      </c>
      <c r="C22" s="3">
        <v>0</v>
      </c>
      <c r="D22">
        <v>1.28077</v>
      </c>
      <c r="E22">
        <v>1.2938099999999999</v>
      </c>
      <c r="F22">
        <v>1.2804899999999999</v>
      </c>
      <c r="G22">
        <v>1.28877</v>
      </c>
      <c r="H22">
        <v>189342</v>
      </c>
      <c r="I22">
        <v>-77.051422319475066</v>
      </c>
      <c r="J22">
        <v>1.2514548717948724</v>
      </c>
      <c r="K22">
        <v>1.2672889968754144</v>
      </c>
      <c r="L22">
        <v>1.277403333333333</v>
      </c>
      <c r="M22">
        <v>1.2784788246780727</v>
      </c>
      <c r="N22">
        <v>1.2893216666666667</v>
      </c>
      <c r="O22">
        <v>1.2851840655296116</v>
      </c>
      <c r="P22" t="s">
        <v>15353</v>
      </c>
      <c r="Q22" t="s">
        <v>15353</v>
      </c>
      <c r="R22" t="s">
        <v>15353</v>
      </c>
      <c r="S22" t="s">
        <v>15354</v>
      </c>
      <c r="T22">
        <v>1.2891300000000001</v>
      </c>
      <c r="U22">
        <v>1.2884100000000001</v>
      </c>
      <c r="V22" t="s">
        <v>15354</v>
      </c>
      <c r="W22" t="s">
        <v>15354</v>
      </c>
      <c r="X22">
        <v>5000</v>
      </c>
      <c r="Y22">
        <v>3878.584781984749</v>
      </c>
      <c r="Z22">
        <v>4997.2074189569703</v>
      </c>
      <c r="AA22">
        <v>-2.7925810430297133</v>
      </c>
      <c r="AC22" t="str">
        <f t="shared" ref="AC22:AC43" si="19">IF(R22="Buy","Long","Short")</f>
        <v>Long</v>
      </c>
      <c r="AD22">
        <f t="shared" si="1"/>
        <v>10980.158719538966</v>
      </c>
      <c r="AL22" s="10"/>
      <c r="AM22" s="10"/>
      <c r="AN22" s="10"/>
      <c r="AO22" s="10"/>
      <c r="AP22" s="10"/>
      <c r="AW22" s="10"/>
      <c r="AX22" s="10"/>
      <c r="AY22" s="10"/>
      <c r="AZ22" s="10"/>
      <c r="BA22" s="10"/>
      <c r="BB22" s="10"/>
      <c r="BC22" s="10"/>
    </row>
    <row r="23" spans="1:63" x14ac:dyDescent="0.25">
      <c r="B23" s="2">
        <v>41338</v>
      </c>
      <c r="C23" s="3">
        <v>0</v>
      </c>
      <c r="D23">
        <v>1.30348</v>
      </c>
      <c r="E23">
        <v>1.3075000000000001</v>
      </c>
      <c r="F23">
        <v>1.3010999999999999</v>
      </c>
      <c r="G23">
        <v>1.30471</v>
      </c>
      <c r="H23">
        <v>159999</v>
      </c>
      <c r="I23">
        <v>-82.745349583066016</v>
      </c>
      <c r="J23">
        <v>1.3249453846153842</v>
      </c>
      <c r="K23">
        <v>1.3209473592648413</v>
      </c>
      <c r="L23">
        <v>1.333685</v>
      </c>
      <c r="M23">
        <v>1.3237749772024505</v>
      </c>
      <c r="N23">
        <v>1.3251591666666667</v>
      </c>
      <c r="O23">
        <v>1.3204033383323031</v>
      </c>
      <c r="P23" t="s">
        <v>15354</v>
      </c>
      <c r="Q23" t="s">
        <v>15355</v>
      </c>
      <c r="R23" t="s">
        <v>15354</v>
      </c>
      <c r="S23" t="s">
        <v>15355</v>
      </c>
      <c r="T23">
        <v>1.3051200000000001</v>
      </c>
      <c r="U23">
        <v>1.3043</v>
      </c>
      <c r="V23" t="s">
        <v>15354</v>
      </c>
      <c r="W23" t="s">
        <v>15354</v>
      </c>
      <c r="X23" t="s">
        <v>15354</v>
      </c>
      <c r="Y23">
        <v>3878.584781984749</v>
      </c>
      <c r="Z23">
        <v>5058.8381311427083</v>
      </c>
      <c r="AA23">
        <v>58.838131142708335</v>
      </c>
      <c r="AB23">
        <v>58.838131142708335</v>
      </c>
      <c r="AC23" t="str">
        <f t="shared" ref="AC23:AC43" si="20">AC22</f>
        <v>Long</v>
      </c>
      <c r="AD23">
        <f t="shared" si="1"/>
        <v>11038.996850681673</v>
      </c>
    </row>
    <row r="24" spans="1:63" x14ac:dyDescent="0.25">
      <c r="A24">
        <v>12</v>
      </c>
      <c r="B24" s="2">
        <v>41379</v>
      </c>
      <c r="C24" s="3">
        <v>0</v>
      </c>
      <c r="D24">
        <v>1.30968</v>
      </c>
      <c r="E24">
        <v>1.3107500000000001</v>
      </c>
      <c r="F24">
        <v>1.3022</v>
      </c>
      <c r="G24">
        <v>1.30531</v>
      </c>
      <c r="H24">
        <v>279895</v>
      </c>
      <c r="I24">
        <v>-21.702453987730312</v>
      </c>
      <c r="J24">
        <v>1.3166387179487182</v>
      </c>
      <c r="K24">
        <v>1.3064622656899252</v>
      </c>
      <c r="L24">
        <v>1.2963166666666666</v>
      </c>
      <c r="M24">
        <v>1.301239317680873</v>
      </c>
      <c r="N24">
        <v>1.2942012500000002</v>
      </c>
      <c r="O24">
        <v>1.2998781719763381</v>
      </c>
      <c r="P24" t="s">
        <v>15355</v>
      </c>
      <c r="Q24" t="s">
        <v>15355</v>
      </c>
      <c r="R24" t="s">
        <v>15355</v>
      </c>
      <c r="S24" t="s">
        <v>15354</v>
      </c>
      <c r="T24">
        <v>1.3057799999999999</v>
      </c>
      <c r="U24">
        <v>1.30484</v>
      </c>
      <c r="V24" t="s">
        <v>15354</v>
      </c>
      <c r="W24" t="s">
        <v>15354</v>
      </c>
      <c r="X24">
        <v>3829.1289497465118</v>
      </c>
      <c r="Y24" s="9">
        <v>4996.4006187872383</v>
      </c>
      <c r="Z24" s="9">
        <v>3826.3724507859197</v>
      </c>
      <c r="AA24" s="9">
        <v>-3.5967901037390289</v>
      </c>
      <c r="AC24" t="str">
        <f t="shared" ref="AC24:AC43" si="21">IF(R24="Buy","Long","Short")</f>
        <v>Short</v>
      </c>
      <c r="AD24">
        <f t="shared" si="1"/>
        <v>11038.996850681673</v>
      </c>
    </row>
    <row r="25" spans="1:63" x14ac:dyDescent="0.25">
      <c r="B25" s="2">
        <v>41402</v>
      </c>
      <c r="C25" s="3">
        <v>0</v>
      </c>
      <c r="D25">
        <v>1.3075000000000001</v>
      </c>
      <c r="E25">
        <v>1.3194399999999999</v>
      </c>
      <c r="F25">
        <v>1.3072600000000001</v>
      </c>
      <c r="G25">
        <v>1.31602</v>
      </c>
      <c r="H25">
        <v>201704</v>
      </c>
      <c r="I25">
        <v>-29.296875000000362</v>
      </c>
      <c r="J25">
        <v>1.3073139743589752</v>
      </c>
      <c r="K25">
        <v>1.3071271380098255</v>
      </c>
      <c r="L25">
        <v>1.3026827777777776</v>
      </c>
      <c r="M25">
        <v>1.3061184818462228</v>
      </c>
      <c r="N25">
        <v>1.3080783333333332</v>
      </c>
      <c r="O25">
        <v>1.3071846847279063</v>
      </c>
      <c r="P25" t="s">
        <v>15354</v>
      </c>
      <c r="Q25" t="s">
        <v>15353</v>
      </c>
      <c r="R25" t="s">
        <v>15354</v>
      </c>
      <c r="S25" t="s">
        <v>15353</v>
      </c>
      <c r="T25">
        <v>1.31629</v>
      </c>
      <c r="U25">
        <v>1.31575</v>
      </c>
      <c r="V25" t="s">
        <v>15354</v>
      </c>
      <c r="W25" t="s">
        <v>15354</v>
      </c>
      <c r="X25" t="s">
        <v>15354</v>
      </c>
      <c r="Y25" s="9">
        <v>4996.4006187872383</v>
      </c>
      <c r="Z25" s="9">
        <v>3795.8205401448299</v>
      </c>
      <c r="AA25" s="9">
        <v>-43.825539933412941</v>
      </c>
      <c r="AB25">
        <v>-43.825539933412941</v>
      </c>
      <c r="AC25" t="str">
        <f t="shared" ref="AC25:AC43" si="22">AC24</f>
        <v>Short</v>
      </c>
      <c r="AD25">
        <f t="shared" si="1"/>
        <v>10995.171310748261</v>
      </c>
    </row>
    <row r="26" spans="1:63" x14ac:dyDescent="0.25">
      <c r="A26">
        <v>13</v>
      </c>
      <c r="B26" s="2">
        <v>41425</v>
      </c>
      <c r="C26" s="3">
        <v>0</v>
      </c>
      <c r="D26">
        <v>1.30419</v>
      </c>
      <c r="E26">
        <v>1.30484</v>
      </c>
      <c r="F26">
        <v>1.2944</v>
      </c>
      <c r="G26">
        <v>1.2995300000000001</v>
      </c>
      <c r="H26">
        <v>219766</v>
      </c>
      <c r="I26">
        <v>-24.905802562170322</v>
      </c>
      <c r="J26">
        <v>1.2985085897435902</v>
      </c>
      <c r="K26">
        <v>1.3013616802419627</v>
      </c>
      <c r="L26">
        <v>1.2994375</v>
      </c>
      <c r="M26">
        <v>1.2972331332371965</v>
      </c>
      <c r="N26">
        <v>1.2957466666666666</v>
      </c>
      <c r="O26">
        <v>1.2957409976213938</v>
      </c>
      <c r="P26" t="s">
        <v>15355</v>
      </c>
      <c r="Q26" t="s">
        <v>15355</v>
      </c>
      <c r="R26" t="s">
        <v>15355</v>
      </c>
      <c r="S26" t="s">
        <v>15354</v>
      </c>
      <c r="T26">
        <v>1.29983</v>
      </c>
      <c r="U26">
        <v>1.2992300000000001</v>
      </c>
      <c r="V26" t="s">
        <v>15354</v>
      </c>
      <c r="W26" t="s">
        <v>15354</v>
      </c>
      <c r="X26">
        <v>3846.6568705138361</v>
      </c>
      <c r="Y26" s="9">
        <v>4997.6920058776914</v>
      </c>
      <c r="Z26" s="9">
        <v>3844.8812582242995</v>
      </c>
      <c r="AA26" s="9">
        <v>-2.3069287549346873</v>
      </c>
      <c r="AC26" t="str">
        <f t="shared" ref="AC26:AC43" si="23">IF(R26="Buy","Long","Short")</f>
        <v>Short</v>
      </c>
      <c r="AD26">
        <f t="shared" si="1"/>
        <v>10995.171310748261</v>
      </c>
    </row>
    <row r="27" spans="1:63" x14ac:dyDescent="0.25">
      <c r="B27" s="2">
        <v>41434</v>
      </c>
      <c r="C27" s="3">
        <v>0</v>
      </c>
      <c r="D27">
        <v>1.3190599999999999</v>
      </c>
      <c r="E27">
        <v>1.3214900000000001</v>
      </c>
      <c r="F27">
        <v>1.3185100000000001</v>
      </c>
      <c r="G27">
        <v>1.3202400000000001</v>
      </c>
      <c r="H27">
        <v>10736</v>
      </c>
      <c r="I27">
        <v>-22.03679931536152</v>
      </c>
      <c r="J27">
        <v>1.2994208974358976</v>
      </c>
      <c r="K27">
        <v>1.3032830849505055</v>
      </c>
      <c r="L27">
        <v>1.3013483333333329</v>
      </c>
      <c r="M27">
        <v>1.3024800487810397</v>
      </c>
      <c r="N27">
        <v>1.29770125</v>
      </c>
      <c r="O27">
        <v>1.3037853124693612</v>
      </c>
      <c r="P27" t="s">
        <v>15355</v>
      </c>
      <c r="Q27" t="s">
        <v>15353</v>
      </c>
      <c r="R27" t="s">
        <v>15354</v>
      </c>
      <c r="S27" t="s">
        <v>15353</v>
      </c>
      <c r="T27">
        <v>1.3208200000000001</v>
      </c>
      <c r="U27">
        <v>1.3196600000000001</v>
      </c>
      <c r="V27" t="s">
        <v>15354</v>
      </c>
      <c r="W27" t="s">
        <v>15354</v>
      </c>
      <c r="X27" t="s">
        <v>15354</v>
      </c>
      <c r="Y27" s="9">
        <v>4997.6920058776914</v>
      </c>
      <c r="Z27" s="9">
        <v>3783.7797776212437</v>
      </c>
      <c r="AA27" s="9">
        <v>-82.976384406638459</v>
      </c>
      <c r="AB27">
        <v>-82.976384406638459</v>
      </c>
      <c r="AC27" t="str">
        <f t="shared" ref="AC27:AC43" si="24">AC26</f>
        <v>Short</v>
      </c>
      <c r="AD27">
        <f t="shared" si="1"/>
        <v>10912.194926341623</v>
      </c>
    </row>
    <row r="28" spans="1:63" x14ac:dyDescent="0.25">
      <c r="A28">
        <v>14</v>
      </c>
      <c r="B28" s="2">
        <v>41449</v>
      </c>
      <c r="C28" s="3">
        <v>0</v>
      </c>
      <c r="D28">
        <v>1.3106599999999999</v>
      </c>
      <c r="E28">
        <v>1.3143800000000001</v>
      </c>
      <c r="F28">
        <v>1.3059000000000001</v>
      </c>
      <c r="G28">
        <v>1.3134999999999999</v>
      </c>
      <c r="H28">
        <v>203167</v>
      </c>
      <c r="I28">
        <v>-78.681626928471701</v>
      </c>
      <c r="J28">
        <v>1.3046576923076927</v>
      </c>
      <c r="K28">
        <v>1.310012970290936</v>
      </c>
      <c r="L28">
        <v>1.3084919444444445</v>
      </c>
      <c r="M28">
        <v>1.314696570514464</v>
      </c>
      <c r="N28">
        <v>1.3179583333333331</v>
      </c>
      <c r="O28">
        <v>1.3181237374533983</v>
      </c>
      <c r="P28" t="s">
        <v>15353</v>
      </c>
      <c r="Q28" t="s">
        <v>15353</v>
      </c>
      <c r="R28" t="s">
        <v>15353</v>
      </c>
      <c r="S28" t="s">
        <v>15354</v>
      </c>
      <c r="T28">
        <v>1.3140000000000001</v>
      </c>
      <c r="U28">
        <v>1.3129999999999999</v>
      </c>
      <c r="V28" t="s">
        <v>15354</v>
      </c>
      <c r="W28" t="s">
        <v>15354</v>
      </c>
      <c r="X28">
        <v>5000</v>
      </c>
      <c r="Y28">
        <v>3805.1750380517501</v>
      </c>
      <c r="Z28">
        <v>4996.1948249619472</v>
      </c>
      <c r="AA28">
        <v>-3.8051750380527665</v>
      </c>
      <c r="AC28" t="str">
        <f t="shared" ref="AC28:AC43" si="25">IF(R28="Buy","Long","Short")</f>
        <v>Long</v>
      </c>
      <c r="AD28">
        <f t="shared" si="1"/>
        <v>10912.194926341623</v>
      </c>
    </row>
    <row r="29" spans="1:63" x14ac:dyDescent="0.25">
      <c r="B29" s="2">
        <v>41460</v>
      </c>
      <c r="C29" s="3">
        <v>0</v>
      </c>
      <c r="D29">
        <v>1.2892399999999999</v>
      </c>
      <c r="E29">
        <v>1.29053</v>
      </c>
      <c r="F29">
        <v>1.2806299999999999</v>
      </c>
      <c r="G29">
        <v>1.2830299999999999</v>
      </c>
      <c r="H29">
        <v>172995</v>
      </c>
      <c r="I29">
        <v>-95.140716744280311</v>
      </c>
      <c r="J29">
        <v>1.3064812820512823</v>
      </c>
      <c r="K29">
        <v>1.3074989183508026</v>
      </c>
      <c r="L29">
        <v>1.3114194444444438</v>
      </c>
      <c r="M29">
        <v>1.3077478702091669</v>
      </c>
      <c r="N29">
        <v>1.3155399999999999</v>
      </c>
      <c r="O29">
        <v>1.3066970069634367</v>
      </c>
      <c r="P29" t="s">
        <v>15354</v>
      </c>
      <c r="Q29" t="s">
        <v>15355</v>
      </c>
      <c r="R29" t="s">
        <v>15354</v>
      </c>
      <c r="S29" t="s">
        <v>15355</v>
      </c>
      <c r="T29">
        <v>1.2834399999999999</v>
      </c>
      <c r="U29">
        <v>1.2826200000000001</v>
      </c>
      <c r="V29" t="s">
        <v>15354</v>
      </c>
      <c r="W29" t="s">
        <v>15354</v>
      </c>
      <c r="X29" t="s">
        <v>15354</v>
      </c>
      <c r="Y29">
        <v>3805.1750380517501</v>
      </c>
      <c r="Z29">
        <v>4880.5936073059365</v>
      </c>
      <c r="AA29">
        <v>-119.40639269406347</v>
      </c>
      <c r="AB29">
        <v>-119.40639269406347</v>
      </c>
      <c r="AC29" t="str">
        <f t="shared" ref="AC29:AC43" si="26">AC28</f>
        <v>Long</v>
      </c>
      <c r="AD29">
        <f t="shared" si="1"/>
        <v>10792.788533647559</v>
      </c>
    </row>
    <row r="30" spans="1:63" x14ac:dyDescent="0.25">
      <c r="A30">
        <v>15</v>
      </c>
      <c r="B30" s="2">
        <v>41465</v>
      </c>
      <c r="C30" s="3">
        <v>0</v>
      </c>
      <c r="D30">
        <v>1.27769</v>
      </c>
      <c r="E30">
        <v>1.3206</v>
      </c>
      <c r="F30">
        <v>1.2764800000000001</v>
      </c>
      <c r="G30">
        <v>1.3116399999999999</v>
      </c>
      <c r="H30">
        <v>239636</v>
      </c>
      <c r="I30">
        <v>-19.8757763975157</v>
      </c>
      <c r="J30">
        <v>1.3057296153846156</v>
      </c>
      <c r="K30">
        <v>1.3057372180766815</v>
      </c>
      <c r="L30">
        <v>1.3111577777777774</v>
      </c>
      <c r="M30">
        <v>1.3041597847637589</v>
      </c>
      <c r="N30">
        <v>1.30910375</v>
      </c>
      <c r="O30">
        <v>1.3019745962128773</v>
      </c>
      <c r="P30" t="s">
        <v>15353</v>
      </c>
      <c r="Q30" t="s">
        <v>15353</v>
      </c>
      <c r="R30" t="s">
        <v>15353</v>
      </c>
      <c r="S30" t="s">
        <v>15354</v>
      </c>
      <c r="T30">
        <v>1.3121700000000001</v>
      </c>
      <c r="U30">
        <v>1.31111</v>
      </c>
      <c r="V30" t="s">
        <v>15354</v>
      </c>
      <c r="W30" t="s">
        <v>15354</v>
      </c>
      <c r="X30">
        <v>5000</v>
      </c>
      <c r="Y30">
        <v>3810.4818735377276</v>
      </c>
      <c r="Z30">
        <v>4995.9608892140495</v>
      </c>
      <c r="AA30">
        <v>-4.03911078595047</v>
      </c>
      <c r="AC30" t="str">
        <f t="shared" ref="AC30:AC43" si="27">IF(R30="Buy","Long","Short")</f>
        <v>Long</v>
      </c>
      <c r="AD30">
        <f t="shared" si="1"/>
        <v>10792.788533647559</v>
      </c>
    </row>
    <row r="31" spans="1:63" x14ac:dyDescent="0.25">
      <c r="B31" s="2">
        <v>41674</v>
      </c>
      <c r="C31" s="3">
        <v>0</v>
      </c>
      <c r="D31">
        <v>1.35226</v>
      </c>
      <c r="E31">
        <v>1.35385</v>
      </c>
      <c r="F31">
        <v>1.34934</v>
      </c>
      <c r="G31">
        <v>1.3515900000000001</v>
      </c>
      <c r="H31">
        <v>203354</v>
      </c>
      <c r="I31">
        <v>-85.240274599542133</v>
      </c>
      <c r="J31">
        <v>1.3608492307692306</v>
      </c>
      <c r="K31">
        <v>1.3598958739246481</v>
      </c>
      <c r="L31">
        <v>1.3629252777777783</v>
      </c>
      <c r="M31">
        <v>1.360830677599254</v>
      </c>
      <c r="N31">
        <v>1.3599216666666667</v>
      </c>
      <c r="O31">
        <v>1.3595326937427481</v>
      </c>
      <c r="P31" t="s">
        <v>15354</v>
      </c>
      <c r="Q31" t="s">
        <v>15355</v>
      </c>
      <c r="R31" t="s">
        <v>15354</v>
      </c>
      <c r="S31" t="s">
        <v>15355</v>
      </c>
      <c r="T31">
        <v>1.35199</v>
      </c>
      <c r="U31">
        <v>1.3511899999999999</v>
      </c>
      <c r="V31" t="s">
        <v>15354</v>
      </c>
      <c r="W31" t="s">
        <v>15354</v>
      </c>
      <c r="X31" t="s">
        <v>15354</v>
      </c>
      <c r="Y31">
        <v>3810.4818735377276</v>
      </c>
      <c r="Z31">
        <v>5148.6850027054415</v>
      </c>
      <c r="AA31">
        <v>148.68500270544155</v>
      </c>
      <c r="AB31">
        <v>148.68500270544155</v>
      </c>
      <c r="AC31" t="str">
        <f t="shared" ref="AC31:AC43" si="28">AC30</f>
        <v>Long</v>
      </c>
      <c r="AD31">
        <f t="shared" si="1"/>
        <v>10941.473536353002</v>
      </c>
    </row>
    <row r="32" spans="1:63" x14ac:dyDescent="0.25">
      <c r="A32">
        <v>16</v>
      </c>
      <c r="B32" s="2">
        <v>41729</v>
      </c>
      <c r="C32" s="3">
        <v>0</v>
      </c>
      <c r="D32">
        <v>1.3753</v>
      </c>
      <c r="E32">
        <v>1.3806700000000001</v>
      </c>
      <c r="F32">
        <v>1.37216</v>
      </c>
      <c r="G32">
        <v>1.3773899999999999</v>
      </c>
      <c r="H32">
        <v>121969</v>
      </c>
      <c r="I32">
        <v>-71.528636176349536</v>
      </c>
      <c r="J32">
        <v>1.3702265384615382</v>
      </c>
      <c r="K32">
        <v>1.3726986975759259</v>
      </c>
      <c r="L32">
        <v>1.3799211111111105</v>
      </c>
      <c r="M32">
        <v>1.3782081183977608</v>
      </c>
      <c r="N32">
        <v>1.3829570833333333</v>
      </c>
      <c r="O32">
        <v>1.379643932452423</v>
      </c>
      <c r="P32" t="s">
        <v>15353</v>
      </c>
      <c r="Q32" t="s">
        <v>15353</v>
      </c>
      <c r="R32" t="s">
        <v>15353</v>
      </c>
      <c r="S32" t="s">
        <v>15354</v>
      </c>
      <c r="T32">
        <v>1.3776299999999999</v>
      </c>
      <c r="U32">
        <v>1.3771500000000001</v>
      </c>
      <c r="V32" t="s">
        <v>15354</v>
      </c>
      <c r="W32" t="s">
        <v>15354</v>
      </c>
      <c r="X32">
        <v>5000</v>
      </c>
      <c r="Y32">
        <v>3629.4215427945096</v>
      </c>
      <c r="Z32">
        <v>4998.2578776594592</v>
      </c>
      <c r="AA32">
        <v>-1.7421223405408455</v>
      </c>
      <c r="AC32" t="str">
        <f t="shared" ref="AC32:AC43" si="29">IF(R32="Buy","Long","Short")</f>
        <v>Long</v>
      </c>
      <c r="AD32">
        <f t="shared" si="1"/>
        <v>10941.473536353002</v>
      </c>
    </row>
    <row r="33" spans="1:30" x14ac:dyDescent="0.25">
      <c r="B33" s="2">
        <v>41780</v>
      </c>
      <c r="C33" s="3">
        <v>0</v>
      </c>
      <c r="D33">
        <v>1.37033</v>
      </c>
      <c r="E33">
        <v>1.3723099999999999</v>
      </c>
      <c r="F33">
        <v>1.3634500000000001</v>
      </c>
      <c r="G33">
        <v>1.3681700000000001</v>
      </c>
      <c r="H33">
        <v>167274</v>
      </c>
      <c r="I33">
        <v>-86.84503901895188</v>
      </c>
      <c r="J33">
        <v>1.3799778205128201</v>
      </c>
      <c r="K33">
        <v>1.3770182797155237</v>
      </c>
      <c r="L33">
        <v>1.3806272222222224</v>
      </c>
      <c r="M33">
        <v>1.3778998349988656</v>
      </c>
      <c r="N33">
        <v>1.3796250000000005</v>
      </c>
      <c r="O33">
        <v>1.3766640143199895</v>
      </c>
      <c r="P33" t="s">
        <v>15354</v>
      </c>
      <c r="Q33" t="s">
        <v>15355</v>
      </c>
      <c r="R33" t="s">
        <v>15354</v>
      </c>
      <c r="S33" t="s">
        <v>15355</v>
      </c>
      <c r="T33">
        <v>1.3683799999999999</v>
      </c>
      <c r="U33">
        <v>1.3679600000000001</v>
      </c>
      <c r="V33" t="s">
        <v>15354</v>
      </c>
      <c r="W33" t="s">
        <v>15354</v>
      </c>
      <c r="X33" t="s">
        <v>15354</v>
      </c>
      <c r="Y33">
        <v>3629.4215427945096</v>
      </c>
      <c r="Z33">
        <v>4964.9034936811777</v>
      </c>
      <c r="AA33">
        <v>-35.096506318822321</v>
      </c>
      <c r="AB33">
        <v>-35.096506318822321</v>
      </c>
      <c r="AC33" t="str">
        <f t="shared" ref="AC33:AC43" si="30">AC32</f>
        <v>Long</v>
      </c>
      <c r="AD33">
        <f t="shared" si="1"/>
        <v>10906.377030034178</v>
      </c>
    </row>
    <row r="34" spans="1:30" x14ac:dyDescent="0.25">
      <c r="A34">
        <v>17</v>
      </c>
      <c r="B34" s="2">
        <v>41799</v>
      </c>
      <c r="C34" s="3">
        <v>0</v>
      </c>
      <c r="D34">
        <v>1.36476</v>
      </c>
      <c r="E34">
        <v>1.36687</v>
      </c>
      <c r="F34">
        <v>1.35826</v>
      </c>
      <c r="G34">
        <v>1.3592299999999999</v>
      </c>
      <c r="H34">
        <v>150762</v>
      </c>
      <c r="I34">
        <v>-48.530259365994844</v>
      </c>
      <c r="J34">
        <v>1.3769966666666664</v>
      </c>
      <c r="K34">
        <v>1.3721448198626198</v>
      </c>
      <c r="L34">
        <v>1.3715774999999997</v>
      </c>
      <c r="M34">
        <v>1.3688311255683716</v>
      </c>
      <c r="N34">
        <v>1.3651962499999997</v>
      </c>
      <c r="O34">
        <v>1.3662147565663911</v>
      </c>
      <c r="P34" t="s">
        <v>15355</v>
      </c>
      <c r="Q34" t="s">
        <v>15355</v>
      </c>
      <c r="R34" t="s">
        <v>15355</v>
      </c>
      <c r="S34" t="s">
        <v>15354</v>
      </c>
      <c r="T34">
        <v>1.35934</v>
      </c>
      <c r="U34">
        <v>1.3591200000000001</v>
      </c>
      <c r="V34" t="s">
        <v>15354</v>
      </c>
      <c r="W34" t="s">
        <v>15354</v>
      </c>
      <c r="X34">
        <v>3678.2556240528493</v>
      </c>
      <c r="Y34" s="9">
        <v>4999.1907837627086</v>
      </c>
      <c r="Z34" s="9">
        <v>3677.6603232176708</v>
      </c>
      <c r="AA34" s="9">
        <v>-0.80908527110777229</v>
      </c>
      <c r="AC34" t="str">
        <f t="shared" ref="AC34:AC43" si="31">IF(R34="Buy","Long","Short")</f>
        <v>Short</v>
      </c>
      <c r="AD34">
        <f t="shared" si="1"/>
        <v>10906.377030034178</v>
      </c>
    </row>
    <row r="35" spans="1:30" x14ac:dyDescent="0.25">
      <c r="B35" s="2">
        <v>42026</v>
      </c>
      <c r="C35" s="3">
        <v>0</v>
      </c>
      <c r="D35">
        <v>1.1614599999999999</v>
      </c>
      <c r="E35">
        <v>1.1650499999999999</v>
      </c>
      <c r="F35">
        <v>1.1315999999999999</v>
      </c>
      <c r="G35">
        <v>1.1346700000000001</v>
      </c>
      <c r="H35">
        <v>214198</v>
      </c>
      <c r="I35">
        <v>-94.71236651739558</v>
      </c>
      <c r="J35">
        <v>1.2255797435897435</v>
      </c>
      <c r="K35">
        <v>1.2202954533498072</v>
      </c>
      <c r="L35">
        <v>1.1998352777777779</v>
      </c>
      <c r="M35">
        <v>1.1922369233165795</v>
      </c>
      <c r="N35">
        <v>1.18413875</v>
      </c>
      <c r="O35">
        <v>1.1803622826116644</v>
      </c>
      <c r="P35" t="s">
        <v>15354</v>
      </c>
      <c r="Q35" t="s">
        <v>15355</v>
      </c>
      <c r="R35" t="s">
        <v>15354</v>
      </c>
      <c r="S35" t="s">
        <v>15356</v>
      </c>
      <c r="T35">
        <v>1.1354200000000001</v>
      </c>
      <c r="U35">
        <v>1.13392</v>
      </c>
      <c r="V35" t="s">
        <v>15354</v>
      </c>
      <c r="W35" t="s">
        <v>15356</v>
      </c>
      <c r="X35" t="s">
        <v>15354</v>
      </c>
      <c r="Y35" s="9">
        <v>4999.1907837627086</v>
      </c>
      <c r="Z35" s="9">
        <v>4402.9440944872458</v>
      </c>
      <c r="AA35" s="9">
        <v>821.73875039497091</v>
      </c>
      <c r="AB35">
        <v>800</v>
      </c>
      <c r="AC35" t="str">
        <f t="shared" ref="AC35:AC43" si="32">AC34</f>
        <v>Short</v>
      </c>
      <c r="AD35">
        <f t="shared" si="1"/>
        <v>11706.377030034178</v>
      </c>
    </row>
    <row r="36" spans="1:30" x14ac:dyDescent="0.25">
      <c r="A36">
        <v>18</v>
      </c>
      <c r="B36" s="2">
        <v>42087</v>
      </c>
      <c r="C36" s="3">
        <v>0</v>
      </c>
      <c r="D36">
        <v>1.0944100000000001</v>
      </c>
      <c r="E36">
        <v>1.1029199999999999</v>
      </c>
      <c r="F36">
        <v>1.08904</v>
      </c>
      <c r="G36">
        <v>1.0904499999999999</v>
      </c>
      <c r="H36">
        <v>225504</v>
      </c>
      <c r="I36">
        <v>-22.804260520342389</v>
      </c>
      <c r="J36">
        <v>1.1371724358974358</v>
      </c>
      <c r="K36">
        <v>1.1341528386421644</v>
      </c>
      <c r="L36">
        <v>1.1038366666666668</v>
      </c>
      <c r="M36">
        <v>1.0992296228357428</v>
      </c>
      <c r="N36">
        <v>1.0872908333333333</v>
      </c>
      <c r="O36">
        <v>1.0885193616553333</v>
      </c>
      <c r="P36" t="s">
        <v>15355</v>
      </c>
      <c r="Q36" t="s">
        <v>15355</v>
      </c>
      <c r="R36" t="s">
        <v>15355</v>
      </c>
      <c r="S36" t="s">
        <v>15354</v>
      </c>
      <c r="T36">
        <v>1.09124</v>
      </c>
      <c r="U36">
        <v>1.0896600000000001</v>
      </c>
      <c r="V36" t="s">
        <v>15354</v>
      </c>
      <c r="W36" t="s">
        <v>15354</v>
      </c>
      <c r="X36">
        <v>4581.9434771452661</v>
      </c>
      <c r="Y36" s="9">
        <v>4992.7605293061106</v>
      </c>
      <c r="Z36" s="9">
        <v>4575.309308040496</v>
      </c>
      <c r="AA36" s="9">
        <v>-7.2289887067037668</v>
      </c>
      <c r="AC36" t="str">
        <f t="shared" ref="AC36:AC43" si="33">IF(R36="Buy","Long","Short")</f>
        <v>Short</v>
      </c>
      <c r="AD36">
        <f t="shared" si="1"/>
        <v>11706.377030034178</v>
      </c>
    </row>
    <row r="37" spans="1:30" x14ac:dyDescent="0.25">
      <c r="B37" s="2">
        <v>42130</v>
      </c>
      <c r="C37" s="3">
        <v>0</v>
      </c>
      <c r="D37">
        <v>1.1179399999999999</v>
      </c>
      <c r="E37">
        <v>1.137</v>
      </c>
      <c r="F37">
        <v>1.1174999999999999</v>
      </c>
      <c r="G37">
        <v>1.13391</v>
      </c>
      <c r="H37">
        <v>248894</v>
      </c>
      <c r="I37">
        <v>-4.3514997887621973</v>
      </c>
      <c r="J37">
        <v>1.0981728205128203</v>
      </c>
      <c r="K37">
        <v>1.1074817909664301</v>
      </c>
      <c r="L37">
        <v>1.0874747222222227</v>
      </c>
      <c r="M37">
        <v>1.095346164180915</v>
      </c>
      <c r="N37">
        <v>1.0880033333333332</v>
      </c>
      <c r="O37">
        <v>1.0983785880565635</v>
      </c>
      <c r="P37" t="s">
        <v>15354</v>
      </c>
      <c r="Q37" t="s">
        <v>15353</v>
      </c>
      <c r="R37" t="s">
        <v>15354</v>
      </c>
      <c r="S37" t="s">
        <v>15357</v>
      </c>
      <c r="T37">
        <v>1.1347499999999999</v>
      </c>
      <c r="U37">
        <v>1.13307</v>
      </c>
      <c r="V37" t="s">
        <v>15357</v>
      </c>
      <c r="W37" t="s">
        <v>15354</v>
      </c>
      <c r="X37" t="s">
        <v>15354</v>
      </c>
      <c r="Y37" s="9">
        <v>4992.7605293061106</v>
      </c>
      <c r="Z37" s="9">
        <v>4399.8770912589653</v>
      </c>
      <c r="AA37" s="9">
        <v>-206.2939598561909</v>
      </c>
      <c r="AB37">
        <v>-200</v>
      </c>
      <c r="AC37" t="str">
        <f t="shared" ref="AC37:AC43" si="34">AC36</f>
        <v>Short</v>
      </c>
      <c r="AD37">
        <f t="shared" si="1"/>
        <v>11506.377030034178</v>
      </c>
    </row>
    <row r="38" spans="1:30" x14ac:dyDescent="0.25">
      <c r="A38">
        <v>19</v>
      </c>
      <c r="B38" s="2">
        <v>42157</v>
      </c>
      <c r="C38" s="3">
        <v>0</v>
      </c>
      <c r="D38">
        <v>1.09219</v>
      </c>
      <c r="E38">
        <v>1.1194200000000001</v>
      </c>
      <c r="F38">
        <v>1.0915900000000001</v>
      </c>
      <c r="G38">
        <v>1.11476</v>
      </c>
      <c r="H38">
        <v>266524</v>
      </c>
      <c r="I38">
        <v>-47.673677501593339</v>
      </c>
      <c r="J38">
        <v>1.0925223076923076</v>
      </c>
      <c r="K38">
        <v>1.1091374920271404</v>
      </c>
      <c r="L38">
        <v>1.1098330555555551</v>
      </c>
      <c r="M38">
        <v>1.1051146568540877</v>
      </c>
      <c r="N38">
        <v>1.1141083333333337</v>
      </c>
      <c r="O38">
        <v>1.1056797148167719</v>
      </c>
      <c r="P38" t="s">
        <v>15353</v>
      </c>
      <c r="Q38" t="s">
        <v>15353</v>
      </c>
      <c r="R38" t="s">
        <v>15353</v>
      </c>
      <c r="S38" t="s">
        <v>15354</v>
      </c>
      <c r="T38">
        <v>1.1151599999999999</v>
      </c>
      <c r="U38">
        <v>1.11436</v>
      </c>
      <c r="V38" t="s">
        <v>15354</v>
      </c>
      <c r="W38" t="s">
        <v>15354</v>
      </c>
      <c r="X38">
        <v>5000</v>
      </c>
      <c r="Y38">
        <v>4483.6615373578679</v>
      </c>
      <c r="Z38">
        <v>4996.4130707701133</v>
      </c>
      <c r="AA38">
        <v>-3.586929229886664</v>
      </c>
      <c r="AC38" t="str">
        <f t="shared" ref="AC38:AC43" si="35">IF(R38="Buy","Long","Short")</f>
        <v>Long</v>
      </c>
      <c r="AD38">
        <f t="shared" si="1"/>
        <v>11506.377030034178</v>
      </c>
    </row>
    <row r="39" spans="1:30" x14ac:dyDescent="0.25">
      <c r="B39" s="2">
        <v>42192</v>
      </c>
      <c r="C39" s="3">
        <v>0</v>
      </c>
      <c r="D39">
        <v>1.1047400000000001</v>
      </c>
      <c r="E39">
        <v>1.10517</v>
      </c>
      <c r="F39">
        <v>1.0916300000000001</v>
      </c>
      <c r="G39">
        <v>1.1007400000000001</v>
      </c>
      <c r="H39">
        <v>242049</v>
      </c>
      <c r="I39">
        <v>-81.554970641830366</v>
      </c>
      <c r="J39">
        <v>1.1075767948717945</v>
      </c>
      <c r="K39">
        <v>1.1140636086241109</v>
      </c>
      <c r="L39">
        <v>1.1161855555555558</v>
      </c>
      <c r="M39">
        <v>1.1142023597175328</v>
      </c>
      <c r="N39">
        <v>1.1195920833333333</v>
      </c>
      <c r="O39">
        <v>1.1137168208491608</v>
      </c>
      <c r="P39" t="s">
        <v>15354</v>
      </c>
      <c r="Q39" t="s">
        <v>15355</v>
      </c>
      <c r="R39" t="s">
        <v>15354</v>
      </c>
      <c r="S39" t="s">
        <v>15355</v>
      </c>
      <c r="T39">
        <v>1.1011599999999999</v>
      </c>
      <c r="U39">
        <v>1.10032</v>
      </c>
      <c r="V39" t="s">
        <v>15354</v>
      </c>
      <c r="W39" t="s">
        <v>15354</v>
      </c>
      <c r="X39" t="s">
        <v>15354</v>
      </c>
      <c r="Y39">
        <v>4483.6615373578679</v>
      </c>
      <c r="Z39">
        <v>4933.4624627856092</v>
      </c>
      <c r="AA39">
        <v>-66.537537214390795</v>
      </c>
      <c r="AB39">
        <v>-66.537537214390795</v>
      </c>
      <c r="AC39" t="str">
        <f t="shared" ref="AC39:AC43" si="36">AC38</f>
        <v>Long</v>
      </c>
      <c r="AD39">
        <f t="shared" si="1"/>
        <v>11439.839492819789</v>
      </c>
    </row>
    <row r="40" spans="1:30" x14ac:dyDescent="0.25">
      <c r="A40">
        <v>20</v>
      </c>
      <c r="B40" s="2">
        <v>42256</v>
      </c>
      <c r="C40" s="3">
        <v>0</v>
      </c>
      <c r="D40">
        <v>1.1206700000000001</v>
      </c>
      <c r="E40">
        <v>1.12246</v>
      </c>
      <c r="F40">
        <v>1.11317</v>
      </c>
      <c r="G40">
        <v>1.1217999999999999</v>
      </c>
      <c r="H40">
        <v>203528</v>
      </c>
      <c r="I40">
        <v>-73.712791633145784</v>
      </c>
      <c r="J40">
        <v>1.1117358974358973</v>
      </c>
      <c r="K40">
        <v>1.1132088503873903</v>
      </c>
      <c r="L40">
        <v>1.1142027777777779</v>
      </c>
      <c r="M40">
        <v>1.1168147517263067</v>
      </c>
      <c r="N40">
        <v>1.1226108333333333</v>
      </c>
      <c r="O40">
        <v>1.1191187153744582</v>
      </c>
      <c r="P40" t="s">
        <v>15353</v>
      </c>
      <c r="Q40" t="s">
        <v>15353</v>
      </c>
      <c r="R40" t="s">
        <v>15353</v>
      </c>
      <c r="S40" t="s">
        <v>15354</v>
      </c>
      <c r="T40">
        <v>1.1220300000000001</v>
      </c>
      <c r="U40">
        <v>1.12157</v>
      </c>
      <c r="V40" t="s">
        <v>15354</v>
      </c>
      <c r="W40" t="s">
        <v>15354</v>
      </c>
      <c r="X40">
        <v>5000</v>
      </c>
      <c r="Y40">
        <v>4456.208835770879</v>
      </c>
      <c r="Z40">
        <v>4997.9501439355445</v>
      </c>
      <c r="AA40">
        <v>-2.0498560644555255</v>
      </c>
      <c r="AC40" t="str">
        <f t="shared" ref="AC40:AC43" si="37">IF(R40="Buy","Long","Short")</f>
        <v>Long</v>
      </c>
      <c r="AD40">
        <f t="shared" si="1"/>
        <v>11439.839492819789</v>
      </c>
    </row>
    <row r="41" spans="1:30" x14ac:dyDescent="0.25">
      <c r="B41" s="2">
        <v>42305</v>
      </c>
      <c r="C41" s="3">
        <v>0</v>
      </c>
      <c r="D41">
        <v>1.10327</v>
      </c>
      <c r="E41">
        <v>1.1095600000000001</v>
      </c>
      <c r="F41">
        <v>1.08969</v>
      </c>
      <c r="G41">
        <v>1.09236</v>
      </c>
      <c r="H41">
        <v>180977</v>
      </c>
      <c r="I41">
        <v>-95.535863567965293</v>
      </c>
      <c r="J41">
        <v>1.1197682051282056</v>
      </c>
      <c r="K41">
        <v>1.1198585381508424</v>
      </c>
      <c r="L41">
        <v>1.1235508333333337</v>
      </c>
      <c r="M41">
        <v>1.1209948609064357</v>
      </c>
      <c r="N41">
        <v>1.1240345833333332</v>
      </c>
      <c r="O41">
        <v>1.1194300720879258</v>
      </c>
      <c r="P41" t="s">
        <v>15354</v>
      </c>
      <c r="Q41" t="s">
        <v>15355</v>
      </c>
      <c r="R41" t="s">
        <v>15354</v>
      </c>
      <c r="S41" t="s">
        <v>15355</v>
      </c>
      <c r="T41">
        <v>1.0931999999999999</v>
      </c>
      <c r="U41">
        <v>1.09152</v>
      </c>
      <c r="V41" t="s">
        <v>15354</v>
      </c>
      <c r="W41" t="s">
        <v>15354</v>
      </c>
      <c r="X41" t="s">
        <v>15354</v>
      </c>
      <c r="Y41">
        <v>4456.208835770879</v>
      </c>
      <c r="Z41">
        <v>4864.0410684206299</v>
      </c>
      <c r="AA41">
        <v>-135.95893157937007</v>
      </c>
      <c r="AB41">
        <v>-135.95893157937007</v>
      </c>
      <c r="AC41" t="str">
        <f t="shared" ref="AC41:AC43" si="38">AC40</f>
        <v>Long</v>
      </c>
      <c r="AD41">
        <f t="shared" si="1"/>
        <v>11303.880561240418</v>
      </c>
    </row>
    <row r="42" spans="1:30" x14ac:dyDescent="0.25">
      <c r="A42">
        <v>21</v>
      </c>
      <c r="B42" s="2">
        <v>42342</v>
      </c>
      <c r="C42" s="3">
        <v>0</v>
      </c>
      <c r="D42">
        <v>1.0917600000000001</v>
      </c>
      <c r="E42">
        <v>1.09562</v>
      </c>
      <c r="F42">
        <v>1.08361</v>
      </c>
      <c r="G42">
        <v>1.0881799999999999</v>
      </c>
      <c r="H42">
        <v>268411</v>
      </c>
      <c r="I42">
        <v>-21.646341463414785</v>
      </c>
      <c r="J42">
        <v>1.1039565384615386</v>
      </c>
      <c r="K42">
        <v>1.0936814315459651</v>
      </c>
      <c r="L42">
        <v>1.0779874999999999</v>
      </c>
      <c r="M42">
        <v>1.0797577917314358</v>
      </c>
      <c r="N42">
        <v>1.0690254166666666</v>
      </c>
      <c r="O42">
        <v>1.0738395203134767</v>
      </c>
      <c r="P42" t="s">
        <v>15355</v>
      </c>
      <c r="Q42" t="s">
        <v>15355</v>
      </c>
      <c r="R42" t="s">
        <v>15355</v>
      </c>
      <c r="S42" t="s">
        <v>15354</v>
      </c>
      <c r="T42">
        <v>1.08873</v>
      </c>
      <c r="U42">
        <v>1.0876300000000001</v>
      </c>
      <c r="V42" t="s">
        <v>15354</v>
      </c>
      <c r="W42" t="s">
        <v>15354</v>
      </c>
      <c r="X42">
        <v>4592.5068657977645</v>
      </c>
      <c r="Y42" s="9">
        <v>4994.9482424476228</v>
      </c>
      <c r="Z42" s="9">
        <v>4587.8668195490372</v>
      </c>
      <c r="AA42" s="9">
        <v>-5.0466535015031981</v>
      </c>
      <c r="AC42" t="str">
        <f t="shared" ref="AC42:AC43" si="39">IF(R42="Buy","Long","Short")</f>
        <v>Short</v>
      </c>
      <c r="AD42">
        <f t="shared" si="1"/>
        <v>11303.880561240418</v>
      </c>
    </row>
    <row r="43" spans="1:30" x14ac:dyDescent="0.25">
      <c r="B43" s="2">
        <v>42404</v>
      </c>
      <c r="C43" s="3">
        <v>0</v>
      </c>
      <c r="D43">
        <v>1.10928</v>
      </c>
      <c r="E43">
        <v>1.1238900000000001</v>
      </c>
      <c r="F43">
        <v>1.1069599999999999</v>
      </c>
      <c r="G43">
        <v>1.1199399999999999</v>
      </c>
      <c r="H43">
        <v>387735</v>
      </c>
      <c r="I43">
        <v>-8.570188761119816</v>
      </c>
      <c r="J43">
        <v>1.0835378205128208</v>
      </c>
      <c r="K43">
        <v>1.0912472524169836</v>
      </c>
      <c r="L43">
        <v>1.0896941666666662</v>
      </c>
      <c r="M43">
        <v>1.0903233180577347</v>
      </c>
      <c r="N43">
        <v>1.0899000000000001</v>
      </c>
      <c r="O43">
        <v>1.0916241895460517</v>
      </c>
      <c r="P43" t="s">
        <v>15354</v>
      </c>
      <c r="Q43" t="s">
        <v>15353</v>
      </c>
      <c r="R43" t="s">
        <v>15354</v>
      </c>
      <c r="S43" t="s">
        <v>15353</v>
      </c>
      <c r="T43">
        <v>1.12052</v>
      </c>
      <c r="U43">
        <v>1.1193599999999999</v>
      </c>
      <c r="V43" t="s">
        <v>15354</v>
      </c>
      <c r="W43" t="s">
        <v>15354</v>
      </c>
      <c r="X43" t="s">
        <v>15354</v>
      </c>
      <c r="Y43" s="9">
        <v>4994.9482424476228</v>
      </c>
      <c r="Z43" s="9">
        <v>4457.7055674576295</v>
      </c>
      <c r="AA43" s="9">
        <v>-150.89118131001345</v>
      </c>
      <c r="AB43">
        <v>-150.89118131001345</v>
      </c>
      <c r="AC43" t="str">
        <f t="shared" ref="AC43" si="40">AC42</f>
        <v>Short</v>
      </c>
      <c r="AD43">
        <f t="shared" si="1"/>
        <v>11152.989379930405</v>
      </c>
    </row>
    <row r="44" spans="1:30" x14ac:dyDescent="0.25">
      <c r="A44">
        <v>22</v>
      </c>
      <c r="B44" s="2">
        <v>42475</v>
      </c>
      <c r="C44" s="3">
        <v>0</v>
      </c>
      <c r="D44">
        <v>1.1265000000000001</v>
      </c>
      <c r="E44">
        <v>1.1316900000000001</v>
      </c>
      <c r="F44">
        <v>1.1245700000000001</v>
      </c>
      <c r="G44">
        <v>1.1282300000000001</v>
      </c>
      <c r="H44">
        <v>197065</v>
      </c>
      <c r="I44">
        <v>-79.04761904761915</v>
      </c>
      <c r="J44">
        <v>1.1119817948717947</v>
      </c>
      <c r="K44">
        <v>1.1157217365482135</v>
      </c>
      <c r="L44">
        <v>1.1244877777777775</v>
      </c>
      <c r="M44">
        <v>1.1256443420781073</v>
      </c>
      <c r="N44">
        <v>1.1305416666666666</v>
      </c>
      <c r="O44">
        <v>1.1296693473066879</v>
      </c>
      <c r="P44" t="s">
        <v>15353</v>
      </c>
      <c r="Q44" t="s">
        <v>15353</v>
      </c>
      <c r="R44" t="s">
        <v>15353</v>
      </c>
      <c r="S44" t="s">
        <v>15354</v>
      </c>
      <c r="T44">
        <v>1.12849</v>
      </c>
      <c r="U44">
        <v>1.1279699999999999</v>
      </c>
      <c r="V44" t="s">
        <v>15354</v>
      </c>
      <c r="W44" t="s">
        <v>15354</v>
      </c>
      <c r="X44">
        <v>5000</v>
      </c>
      <c r="Y44">
        <v>4430.6994302120529</v>
      </c>
      <c r="Z44">
        <v>4997.6960362962891</v>
      </c>
      <c r="AA44">
        <v>-2.303963703710906</v>
      </c>
      <c r="AC44" t="str">
        <f>IF(R44="Buy","Long","Short")</f>
        <v>Long</v>
      </c>
      <c r="AD44">
        <f t="shared" si="1"/>
        <v>11152.989379930405</v>
      </c>
    </row>
    <row r="45" spans="1:30" x14ac:dyDescent="0.25">
      <c r="B45" s="2">
        <v>42521</v>
      </c>
      <c r="C45" s="3">
        <v>0</v>
      </c>
      <c r="D45">
        <v>1.11476</v>
      </c>
      <c r="E45">
        <v>1.11734</v>
      </c>
      <c r="F45">
        <v>1.11222</v>
      </c>
      <c r="G45">
        <v>1.1133999999999999</v>
      </c>
      <c r="H45">
        <v>222509</v>
      </c>
      <c r="I45">
        <v>-85.571941012355722</v>
      </c>
      <c r="J45">
        <v>1.1261226923076921</v>
      </c>
      <c r="K45">
        <v>1.1235617603967243</v>
      </c>
      <c r="L45">
        <v>1.1299344444444441</v>
      </c>
      <c r="M45">
        <v>1.1255248696325715</v>
      </c>
      <c r="N45">
        <v>1.1272875</v>
      </c>
      <c r="O45">
        <v>1.1234014476415386</v>
      </c>
      <c r="P45" t="s">
        <v>15354</v>
      </c>
      <c r="Q45" t="s">
        <v>15355</v>
      </c>
      <c r="R45" t="s">
        <v>15354</v>
      </c>
      <c r="S45" t="s">
        <v>15355</v>
      </c>
      <c r="T45">
        <v>1.11361</v>
      </c>
      <c r="U45">
        <v>1.1131899999999999</v>
      </c>
      <c r="V45" t="s">
        <v>15354</v>
      </c>
      <c r="W45" t="s">
        <v>15354</v>
      </c>
      <c r="X45" t="s">
        <v>15354</v>
      </c>
      <c r="Y45">
        <v>4430.6994302120529</v>
      </c>
      <c r="Z45">
        <v>4932.210298717755</v>
      </c>
      <c r="AA45">
        <v>-67.789701282245005</v>
      </c>
      <c r="AB45">
        <v>-67.789701282245005</v>
      </c>
      <c r="AC45" t="str">
        <f>AC44</f>
        <v>Long</v>
      </c>
      <c r="AD45">
        <f t="shared" si="1"/>
        <v>11085.19967864816</v>
      </c>
    </row>
    <row r="46" spans="1:30" x14ac:dyDescent="0.25">
      <c r="A46">
        <v>23</v>
      </c>
      <c r="B46" s="2">
        <v>42585</v>
      </c>
      <c r="C46" s="3">
        <v>0</v>
      </c>
      <c r="D46">
        <v>1.12178</v>
      </c>
      <c r="E46">
        <v>1.1218999999999999</v>
      </c>
      <c r="F46">
        <v>1.1140600000000001</v>
      </c>
      <c r="G46">
        <v>1.1150100000000001</v>
      </c>
      <c r="H46">
        <v>915947</v>
      </c>
      <c r="I46">
        <v>-29.641462548810487</v>
      </c>
      <c r="J46">
        <v>1.1186648717948717</v>
      </c>
      <c r="K46">
        <v>1.1151791593809208</v>
      </c>
      <c r="L46">
        <v>1.1082799999999999</v>
      </c>
      <c r="M46">
        <v>1.1111657769219256</v>
      </c>
      <c r="N46">
        <v>1.1068125000000002</v>
      </c>
      <c r="O46">
        <v>1.1100404726063176</v>
      </c>
      <c r="P46" t="s">
        <v>15355</v>
      </c>
      <c r="Q46" t="s">
        <v>15355</v>
      </c>
      <c r="R46" t="s">
        <v>15355</v>
      </c>
      <c r="S46" t="s">
        <v>15354</v>
      </c>
      <c r="T46">
        <v>1.11544</v>
      </c>
      <c r="U46">
        <v>1.1145799999999999</v>
      </c>
      <c r="V46" t="s">
        <v>15354</v>
      </c>
      <c r="W46" t="s">
        <v>15354</v>
      </c>
      <c r="X46">
        <v>4482.5360395897587</v>
      </c>
      <c r="Y46" s="9">
        <v>4996.1450190059531</v>
      </c>
      <c r="Z46" s="9">
        <v>4479.080021342209</v>
      </c>
      <c r="AA46" s="9">
        <v>-3.8520088183540158</v>
      </c>
      <c r="AC46" t="str">
        <f t="shared" ref="AC46:AC59" si="41">IF(R46="Buy","Long","Short")</f>
        <v>Short</v>
      </c>
      <c r="AD46">
        <f t="shared" si="1"/>
        <v>11085.19967864816</v>
      </c>
    </row>
    <row r="47" spans="1:30" x14ac:dyDescent="0.25">
      <c r="B47" s="2">
        <v>42600</v>
      </c>
      <c r="C47" s="3">
        <v>0</v>
      </c>
      <c r="D47">
        <v>1.1298900000000001</v>
      </c>
      <c r="E47">
        <v>1.13663</v>
      </c>
      <c r="F47">
        <v>1.12951</v>
      </c>
      <c r="G47">
        <v>1.1347499999999999</v>
      </c>
      <c r="H47">
        <v>858538</v>
      </c>
      <c r="I47">
        <v>-5.8658346333856342</v>
      </c>
      <c r="J47">
        <v>1.1159001282051288</v>
      </c>
      <c r="K47">
        <v>1.1160078392932906</v>
      </c>
      <c r="L47">
        <v>1.1106513888888889</v>
      </c>
      <c r="M47">
        <v>1.11516166689628</v>
      </c>
      <c r="N47">
        <v>1.1133658333333332</v>
      </c>
      <c r="O47">
        <v>1.1164431217658894</v>
      </c>
      <c r="P47" t="s">
        <v>15354</v>
      </c>
      <c r="Q47" t="s">
        <v>15353</v>
      </c>
      <c r="R47" t="s">
        <v>15354</v>
      </c>
      <c r="S47" t="s">
        <v>15353</v>
      </c>
      <c r="T47">
        <v>1.13517</v>
      </c>
      <c r="U47">
        <v>1.1343300000000001</v>
      </c>
      <c r="V47" t="s">
        <v>15354</v>
      </c>
      <c r="W47" t="s">
        <v>15354</v>
      </c>
      <c r="X47" t="s">
        <v>15354</v>
      </c>
      <c r="Y47" s="9">
        <v>4996.1450190059531</v>
      </c>
      <c r="Z47" s="9">
        <v>4401.230669420398</v>
      </c>
      <c r="AA47" s="9">
        <v>-92.227120544210905</v>
      </c>
      <c r="AB47">
        <v>-92.227120544210905</v>
      </c>
      <c r="AC47" t="str">
        <f t="shared" ref="AC47:AC59" si="42">AC46</f>
        <v>Short</v>
      </c>
      <c r="AD47">
        <f t="shared" si="1"/>
        <v>10992.972558103949</v>
      </c>
    </row>
    <row r="48" spans="1:30" x14ac:dyDescent="0.25">
      <c r="A48">
        <v>24</v>
      </c>
      <c r="B48" s="2">
        <v>42614</v>
      </c>
      <c r="C48" s="3">
        <v>0</v>
      </c>
      <c r="D48">
        <v>1.11564</v>
      </c>
      <c r="E48">
        <v>1.1205099999999999</v>
      </c>
      <c r="F48">
        <v>1.11276</v>
      </c>
      <c r="G48">
        <v>1.11985</v>
      </c>
      <c r="H48">
        <v>1156040</v>
      </c>
      <c r="I48">
        <v>-69.025092554504241</v>
      </c>
      <c r="J48">
        <v>1.1170482051282049</v>
      </c>
      <c r="K48">
        <v>1.1179785352937195</v>
      </c>
      <c r="L48">
        <v>1.1168908333333334</v>
      </c>
      <c r="M48">
        <v>1.1189202683739681</v>
      </c>
      <c r="N48">
        <v>1.1208387500000001</v>
      </c>
      <c r="O48">
        <v>1.1201969415570439</v>
      </c>
      <c r="P48" t="s">
        <v>15353</v>
      </c>
      <c r="Q48" t="s">
        <v>15353</v>
      </c>
      <c r="R48" t="s">
        <v>15353</v>
      </c>
      <c r="S48" t="s">
        <v>15354</v>
      </c>
      <c r="T48">
        <v>1.12016</v>
      </c>
      <c r="U48">
        <v>1.11954</v>
      </c>
      <c r="V48" t="s">
        <v>15354</v>
      </c>
      <c r="W48" t="s">
        <v>15354</v>
      </c>
      <c r="X48">
        <v>5000</v>
      </c>
      <c r="Y48">
        <v>4463.6480502785316</v>
      </c>
      <c r="Z48">
        <v>4997.2325382088275</v>
      </c>
      <c r="AA48">
        <v>-2.7674617911725363</v>
      </c>
      <c r="AC48" t="str">
        <f t="shared" ref="AC48:AC59" si="43">IF(R48="Buy","Long","Short")</f>
        <v>Long</v>
      </c>
      <c r="AD48">
        <f t="shared" si="1"/>
        <v>10992.972558103949</v>
      </c>
    </row>
    <row r="49" spans="1:32" x14ac:dyDescent="0.25">
      <c r="B49" s="2">
        <v>42654</v>
      </c>
      <c r="C49" s="3">
        <v>0</v>
      </c>
      <c r="D49">
        <v>1.11405</v>
      </c>
      <c r="E49">
        <v>1.11405</v>
      </c>
      <c r="F49">
        <v>1.1048800000000001</v>
      </c>
      <c r="G49">
        <v>1.1057300000000001</v>
      </c>
      <c r="H49">
        <v>1085840</v>
      </c>
      <c r="I49">
        <v>-96.3107638888888</v>
      </c>
      <c r="J49">
        <v>1.1171407692307691</v>
      </c>
      <c r="K49">
        <v>1.119087982935528</v>
      </c>
      <c r="L49">
        <v>1.1200761111111113</v>
      </c>
      <c r="M49">
        <v>1.119318080922596</v>
      </c>
      <c r="N49">
        <v>1.1196929166666667</v>
      </c>
      <c r="O49">
        <v>1.1189358311058704</v>
      </c>
      <c r="P49" t="s">
        <v>15354</v>
      </c>
      <c r="Q49" t="s">
        <v>15355</v>
      </c>
      <c r="R49" t="s">
        <v>15354</v>
      </c>
      <c r="S49" t="s">
        <v>15355</v>
      </c>
      <c r="T49">
        <v>1.10598</v>
      </c>
      <c r="U49">
        <v>1.10548</v>
      </c>
      <c r="V49" t="s">
        <v>15354</v>
      </c>
      <c r="W49" t="s">
        <v>15354</v>
      </c>
      <c r="X49" t="s">
        <v>15354</v>
      </c>
      <c r="Y49">
        <v>4463.6480502785316</v>
      </c>
      <c r="Z49">
        <v>4934.473646621911</v>
      </c>
      <c r="AA49">
        <v>-65.52635337808897</v>
      </c>
      <c r="AB49">
        <v>-65.52635337808897</v>
      </c>
      <c r="AC49" t="str">
        <f t="shared" ref="AC49:AC59" si="44">AC48</f>
        <v>Long</v>
      </c>
      <c r="AD49">
        <f t="shared" si="1"/>
        <v>10927.44620472586</v>
      </c>
    </row>
    <row r="50" spans="1:32" x14ac:dyDescent="0.25">
      <c r="A50">
        <v>25</v>
      </c>
      <c r="B50" s="2">
        <v>42681</v>
      </c>
      <c r="C50" s="3">
        <v>0</v>
      </c>
      <c r="D50">
        <v>1.1094599999999999</v>
      </c>
      <c r="E50">
        <v>1.11103</v>
      </c>
      <c r="F50">
        <v>1.1027400000000001</v>
      </c>
      <c r="G50">
        <v>1.1049</v>
      </c>
      <c r="H50">
        <v>228861</v>
      </c>
      <c r="I50">
        <v>-31.782144088245474</v>
      </c>
      <c r="J50">
        <v>1.1144789743589745</v>
      </c>
      <c r="K50">
        <v>1.1102398666561004</v>
      </c>
      <c r="L50">
        <v>1.1060127777777777</v>
      </c>
      <c r="M50">
        <v>1.1054570240903294</v>
      </c>
      <c r="N50">
        <v>1.0988924999999996</v>
      </c>
      <c r="O50">
        <v>1.1036317474954851</v>
      </c>
      <c r="P50" t="s">
        <v>15355</v>
      </c>
      <c r="Q50" t="s">
        <v>15355</v>
      </c>
      <c r="R50" t="s">
        <v>15355</v>
      </c>
      <c r="S50" t="s">
        <v>15354</v>
      </c>
      <c r="T50">
        <v>1.1053200000000001</v>
      </c>
      <c r="U50">
        <v>1.1044799999999999</v>
      </c>
      <c r="V50" t="s">
        <v>15354</v>
      </c>
      <c r="W50" t="s">
        <v>15354</v>
      </c>
      <c r="X50">
        <v>4523.5768827126985</v>
      </c>
      <c r="Y50" s="9">
        <v>4996.2001954185207</v>
      </c>
      <c r="Z50" s="9">
        <v>4520.139141079977</v>
      </c>
      <c r="AA50" s="9">
        <v>-3.7969168785083021</v>
      </c>
      <c r="AC50" t="str">
        <f t="shared" ref="AC50:AC59" si="45">IF(R50="Buy","Long","Short")</f>
        <v>Short</v>
      </c>
      <c r="AD50">
        <f t="shared" si="1"/>
        <v>10927.44620472586</v>
      </c>
    </row>
    <row r="51" spans="1:32" x14ac:dyDescent="0.25">
      <c r="B51" s="2">
        <v>42815</v>
      </c>
      <c r="C51" s="3">
        <v>0</v>
      </c>
      <c r="D51">
        <v>1.07368</v>
      </c>
      <c r="E51">
        <v>1.0819099999999999</v>
      </c>
      <c r="F51">
        <v>1.0735300000000001</v>
      </c>
      <c r="G51">
        <v>1.08125</v>
      </c>
      <c r="H51">
        <v>230034</v>
      </c>
      <c r="I51">
        <v>-2.2433718558799551</v>
      </c>
      <c r="J51">
        <v>1.0618874358974359</v>
      </c>
      <c r="K51">
        <v>1.0661444328602838</v>
      </c>
      <c r="L51">
        <v>1.0626747222222219</v>
      </c>
      <c r="M51">
        <v>1.0655121315072165</v>
      </c>
      <c r="N51">
        <v>1.0629941666666667</v>
      </c>
      <c r="O51">
        <v>1.0668562137462652</v>
      </c>
      <c r="P51" t="s">
        <v>15354</v>
      </c>
      <c r="Q51" t="s">
        <v>15353</v>
      </c>
      <c r="R51" t="s">
        <v>15354</v>
      </c>
      <c r="S51" t="s">
        <v>15353</v>
      </c>
      <c r="T51">
        <v>1.0816399999999999</v>
      </c>
      <c r="U51">
        <v>1.0808599999999999</v>
      </c>
      <c r="V51" t="s">
        <v>15354</v>
      </c>
      <c r="W51" t="s">
        <v>15354</v>
      </c>
      <c r="X51" t="s">
        <v>15354</v>
      </c>
      <c r="Y51" s="9">
        <v>4996.2001954185207</v>
      </c>
      <c r="Z51" s="9">
        <v>4619.0971075575244</v>
      </c>
      <c r="AA51" s="9">
        <v>103.24399022577848</v>
      </c>
      <c r="AB51">
        <v>103.24399022577848</v>
      </c>
      <c r="AC51" t="str">
        <f t="shared" ref="AC51:AC59" si="46">AC50</f>
        <v>Short</v>
      </c>
      <c r="AD51">
        <f t="shared" si="1"/>
        <v>11030.69019495164</v>
      </c>
    </row>
    <row r="52" spans="1:32" x14ac:dyDescent="0.25">
      <c r="A52">
        <v>26</v>
      </c>
      <c r="B52" s="2">
        <v>42867</v>
      </c>
      <c r="C52" s="3">
        <v>0</v>
      </c>
      <c r="D52">
        <v>1.0864199999999999</v>
      </c>
      <c r="E52">
        <v>1.0934200000000001</v>
      </c>
      <c r="F52">
        <v>1.0855600000000001</v>
      </c>
      <c r="G52">
        <v>1.0931</v>
      </c>
      <c r="H52">
        <v>150268</v>
      </c>
      <c r="I52">
        <v>-49.616648411829658</v>
      </c>
      <c r="J52">
        <v>1.0713946153846154</v>
      </c>
      <c r="K52">
        <v>1.0761426073943827</v>
      </c>
      <c r="L52">
        <v>1.07812</v>
      </c>
      <c r="M52">
        <v>1.0824406440780969</v>
      </c>
      <c r="N52">
        <v>1.0854975</v>
      </c>
      <c r="O52">
        <v>1.0859474677936598</v>
      </c>
      <c r="P52" t="s">
        <v>15353</v>
      </c>
      <c r="Q52" t="s">
        <v>15353</v>
      </c>
      <c r="R52" t="s">
        <v>15353</v>
      </c>
      <c r="S52" t="s">
        <v>15354</v>
      </c>
      <c r="T52">
        <v>1.0932999999999999</v>
      </c>
      <c r="U52">
        <v>1.0929</v>
      </c>
      <c r="V52" t="s">
        <v>15354</v>
      </c>
      <c r="W52" t="s">
        <v>15354</v>
      </c>
      <c r="X52">
        <v>5000</v>
      </c>
      <c r="Y52">
        <v>4573.3101618951796</v>
      </c>
      <c r="Z52">
        <v>4998.1706759352419</v>
      </c>
      <c r="AA52">
        <v>-1.8293240647581115</v>
      </c>
      <c r="AC52" t="str">
        <f t="shared" ref="AC52:AC59" si="47">IF(R52="Buy","Long","Short")</f>
        <v>Long</v>
      </c>
      <c r="AD52">
        <f t="shared" si="1"/>
        <v>11030.69019495164</v>
      </c>
    </row>
    <row r="53" spans="1:32" x14ac:dyDescent="0.25">
      <c r="B53" s="2">
        <v>43041</v>
      </c>
      <c r="C53" s="3">
        <v>0</v>
      </c>
      <c r="D53">
        <v>1.16282</v>
      </c>
      <c r="E53">
        <v>1.16873</v>
      </c>
      <c r="F53">
        <v>1.1626099999999999</v>
      </c>
      <c r="G53">
        <v>1.1658599999999999</v>
      </c>
      <c r="H53">
        <v>223634</v>
      </c>
      <c r="I53">
        <v>-70.225510923185723</v>
      </c>
      <c r="J53">
        <v>1.1821023076923074</v>
      </c>
      <c r="K53">
        <v>1.1731931231200672</v>
      </c>
      <c r="L53">
        <v>1.1763616666666663</v>
      </c>
      <c r="M53">
        <v>1.175225793973927</v>
      </c>
      <c r="N53">
        <v>1.1744812499999997</v>
      </c>
      <c r="O53">
        <v>1.1727996837904446</v>
      </c>
      <c r="P53" t="s">
        <v>15353</v>
      </c>
      <c r="Q53" t="s">
        <v>15355</v>
      </c>
      <c r="R53" t="s">
        <v>15354</v>
      </c>
      <c r="S53" t="s">
        <v>15355</v>
      </c>
      <c r="T53">
        <v>1.16622</v>
      </c>
      <c r="U53">
        <v>1.1655</v>
      </c>
      <c r="V53" t="s">
        <v>15354</v>
      </c>
      <c r="W53" t="s">
        <v>15354</v>
      </c>
      <c r="X53" t="s">
        <v>15354</v>
      </c>
      <c r="Y53">
        <v>4573.3101618951796</v>
      </c>
      <c r="Z53">
        <v>5330.1929936888318</v>
      </c>
      <c r="AA53">
        <v>330.19299368883185</v>
      </c>
      <c r="AB53">
        <v>330.19299368883185</v>
      </c>
      <c r="AC53" t="str">
        <f t="shared" ref="AC53:AC59" si="48">AC52</f>
        <v>Long</v>
      </c>
      <c r="AD53">
        <f t="shared" si="1"/>
        <v>11360.883188640471</v>
      </c>
    </row>
    <row r="54" spans="1:32" x14ac:dyDescent="0.25">
      <c r="A54">
        <v>27</v>
      </c>
      <c r="B54" s="2">
        <v>43082</v>
      </c>
      <c r="C54" s="3">
        <v>0</v>
      </c>
      <c r="D54">
        <v>1.1742300000000001</v>
      </c>
      <c r="E54">
        <v>1.18404</v>
      </c>
      <c r="F54">
        <v>1.1729400000000001</v>
      </c>
      <c r="G54">
        <v>1.1836100000000001</v>
      </c>
      <c r="H54">
        <v>223178</v>
      </c>
      <c r="I54">
        <v>-46.747420367877574</v>
      </c>
      <c r="J54">
        <v>1.1782357692307694</v>
      </c>
      <c r="K54">
        <v>1.176365731459053</v>
      </c>
      <c r="L54">
        <v>1.1767147222222221</v>
      </c>
      <c r="M54">
        <v>1.1791201176010742</v>
      </c>
      <c r="N54">
        <v>1.1821758333333332</v>
      </c>
      <c r="O54">
        <v>1.179969998756351</v>
      </c>
      <c r="P54" t="s">
        <v>15353</v>
      </c>
      <c r="Q54" t="s">
        <v>15353</v>
      </c>
      <c r="R54" t="s">
        <v>15353</v>
      </c>
      <c r="S54" t="s">
        <v>15354</v>
      </c>
      <c r="T54">
        <v>1.1838599999999999</v>
      </c>
      <c r="U54">
        <v>1.18336</v>
      </c>
      <c r="V54" t="s">
        <v>15354</v>
      </c>
      <c r="W54" t="s">
        <v>15354</v>
      </c>
      <c r="X54">
        <v>5000</v>
      </c>
      <c r="Y54">
        <v>4223.4723700437553</v>
      </c>
      <c r="Z54">
        <v>4997.888263814978</v>
      </c>
      <c r="AA54">
        <v>-2.1117361850219822</v>
      </c>
      <c r="AC54" t="str">
        <f t="shared" ref="AC54:AC59" si="49">IF(R54="Buy","Long","Short")</f>
        <v>Long</v>
      </c>
      <c r="AD54">
        <f t="shared" si="1"/>
        <v>11360.883188640471</v>
      </c>
    </row>
    <row r="55" spans="1:32" x14ac:dyDescent="0.25">
      <c r="B55" s="2">
        <v>43220</v>
      </c>
      <c r="C55" s="3">
        <v>0</v>
      </c>
      <c r="D55">
        <v>1.2122599999999999</v>
      </c>
      <c r="E55">
        <v>1.2138599999999999</v>
      </c>
      <c r="F55">
        <v>1.2064299999999999</v>
      </c>
      <c r="G55">
        <v>1.2081500000000001</v>
      </c>
      <c r="H55">
        <v>230939</v>
      </c>
      <c r="I55">
        <v>-92.765363128491373</v>
      </c>
      <c r="J55">
        <v>1.2319958974358975</v>
      </c>
      <c r="K55">
        <v>1.2254206511433616</v>
      </c>
      <c r="L55">
        <v>1.229258611111111</v>
      </c>
      <c r="M55">
        <v>1.2266502715313641</v>
      </c>
      <c r="N55">
        <v>1.2270941666666668</v>
      </c>
      <c r="O55">
        <v>1.2245634724802839</v>
      </c>
      <c r="P55" t="s">
        <v>15354</v>
      </c>
      <c r="Q55" t="s">
        <v>15355</v>
      </c>
      <c r="R55" t="s">
        <v>15354</v>
      </c>
      <c r="S55" t="s">
        <v>15355</v>
      </c>
      <c r="T55">
        <v>1.2086600000000001</v>
      </c>
      <c r="U55">
        <v>1.20764</v>
      </c>
      <c r="V55" t="s">
        <v>15354</v>
      </c>
      <c r="W55" t="s">
        <v>15354</v>
      </c>
      <c r="X55" t="s">
        <v>15354</v>
      </c>
      <c r="Y55">
        <v>4223.4723700437553</v>
      </c>
      <c r="Z55">
        <v>5100.4341729596408</v>
      </c>
      <c r="AA55">
        <v>100.43417295964082</v>
      </c>
      <c r="AB55">
        <v>100.43417295964082</v>
      </c>
      <c r="AC55" t="str">
        <f t="shared" ref="AC55:AC59" si="50">AC54</f>
        <v>Long</v>
      </c>
      <c r="AD55">
        <f t="shared" si="1"/>
        <v>11461.317361600111</v>
      </c>
    </row>
    <row r="56" spans="1:32" x14ac:dyDescent="0.25">
      <c r="A56">
        <v>28</v>
      </c>
      <c r="B56" s="2">
        <v>43259</v>
      </c>
      <c r="C56" s="3">
        <v>0</v>
      </c>
      <c r="D56">
        <v>1.1793100000000001</v>
      </c>
      <c r="E56">
        <v>1.18103</v>
      </c>
      <c r="F56">
        <v>1.1727099999999999</v>
      </c>
      <c r="G56">
        <v>1.17666</v>
      </c>
      <c r="H56">
        <v>237167</v>
      </c>
      <c r="I56">
        <v>-22.188541982418844</v>
      </c>
      <c r="J56">
        <v>1.208076282051282</v>
      </c>
      <c r="K56">
        <v>1.1975735895538255</v>
      </c>
      <c r="L56">
        <v>1.1815108333333335</v>
      </c>
      <c r="M56">
        <v>1.1831846601930238</v>
      </c>
      <c r="N56">
        <v>1.1741675</v>
      </c>
      <c r="O56">
        <v>1.1770573749968551</v>
      </c>
      <c r="P56" t="s">
        <v>15355</v>
      </c>
      <c r="Q56" t="s">
        <v>15355</v>
      </c>
      <c r="R56" t="s">
        <v>15355</v>
      </c>
      <c r="S56" t="s">
        <v>15354</v>
      </c>
      <c r="T56">
        <v>1.177</v>
      </c>
      <c r="U56">
        <v>1.17632</v>
      </c>
      <c r="V56" t="s">
        <v>15354</v>
      </c>
      <c r="W56" t="s">
        <v>15354</v>
      </c>
      <c r="X56">
        <v>4248.0883602378926</v>
      </c>
      <c r="Y56" s="9">
        <v>4997.1112999150382</v>
      </c>
      <c r="Z56" s="9">
        <v>4245.6340695964636</v>
      </c>
      <c r="AA56" s="9">
        <v>-2.887031167325758</v>
      </c>
      <c r="AC56" t="str">
        <f t="shared" ref="AC56:AC59" si="51">IF(R56="Buy","Long","Short")</f>
        <v>Short</v>
      </c>
      <c r="AD56">
        <f t="shared" si="1"/>
        <v>11461.317361600111</v>
      </c>
    </row>
    <row r="57" spans="1:32" x14ac:dyDescent="0.25">
      <c r="B57" s="2">
        <v>43368</v>
      </c>
      <c r="C57" s="3">
        <v>0</v>
      </c>
      <c r="D57">
        <v>1.1752499999999999</v>
      </c>
      <c r="E57">
        <v>1.1792499999999999</v>
      </c>
      <c r="F57">
        <v>1.1731</v>
      </c>
      <c r="G57">
        <v>1.17628</v>
      </c>
      <c r="H57">
        <v>212245</v>
      </c>
      <c r="I57">
        <v>-18.147251987556153</v>
      </c>
      <c r="J57">
        <v>1.1625147435897436</v>
      </c>
      <c r="K57">
        <v>1.1661428223364532</v>
      </c>
      <c r="L57">
        <v>1.1614591666666665</v>
      </c>
      <c r="M57">
        <v>1.1647614536221078</v>
      </c>
      <c r="N57">
        <v>1.1654087499999999</v>
      </c>
      <c r="O57">
        <v>1.1666158143636354</v>
      </c>
      <c r="P57" t="s">
        <v>15354</v>
      </c>
      <c r="Q57" t="s">
        <v>15353</v>
      </c>
      <c r="R57" t="s">
        <v>15354</v>
      </c>
      <c r="S57" t="s">
        <v>15353</v>
      </c>
      <c r="T57">
        <v>1.1765600000000001</v>
      </c>
      <c r="U57">
        <v>1.1759999999999999</v>
      </c>
      <c r="V57" t="s">
        <v>15354</v>
      </c>
      <c r="W57" t="s">
        <v>15354</v>
      </c>
      <c r="X57" t="s">
        <v>15354</v>
      </c>
      <c r="Y57" s="9">
        <v>4997.1112999150382</v>
      </c>
      <c r="Z57" s="9">
        <v>4247.2218160697612</v>
      </c>
      <c r="AA57" s="9">
        <v>-1.019055941722574</v>
      </c>
      <c r="AB57">
        <v>-1.019055941722574</v>
      </c>
      <c r="AC57" t="str">
        <f t="shared" ref="AC57:AC59" si="52">AC56</f>
        <v>Short</v>
      </c>
      <c r="AD57">
        <f t="shared" si="1"/>
        <v>11460.298305658389</v>
      </c>
    </row>
    <row r="58" spans="1:32" x14ac:dyDescent="0.25">
      <c r="A58">
        <v>29</v>
      </c>
      <c r="B58" s="2">
        <v>43424</v>
      </c>
      <c r="C58" s="3">
        <v>0</v>
      </c>
      <c r="D58">
        <v>1.1454</v>
      </c>
      <c r="E58">
        <v>1.14723</v>
      </c>
      <c r="F58">
        <v>1.1358699999999999</v>
      </c>
      <c r="G58">
        <v>1.1372100000000001</v>
      </c>
      <c r="H58">
        <v>240475</v>
      </c>
      <c r="I58">
        <v>-44.874955970411804</v>
      </c>
      <c r="J58">
        <v>1.1531488461538457</v>
      </c>
      <c r="K58">
        <v>1.1497178301548641</v>
      </c>
      <c r="L58">
        <v>1.1423244444444447</v>
      </c>
      <c r="M58">
        <v>1.1420775975748179</v>
      </c>
      <c r="N58">
        <v>1.1372183333333334</v>
      </c>
      <c r="O58">
        <v>1.1394019706688674</v>
      </c>
      <c r="P58" t="s">
        <v>15355</v>
      </c>
      <c r="Q58" t="s">
        <v>15355</v>
      </c>
      <c r="R58" t="s">
        <v>15355</v>
      </c>
      <c r="S58" t="s">
        <v>15354</v>
      </c>
      <c r="T58">
        <v>1.1375200000000001</v>
      </c>
      <c r="U58">
        <v>1.1369</v>
      </c>
      <c r="V58" t="s">
        <v>15354</v>
      </c>
      <c r="W58" t="s">
        <v>15354</v>
      </c>
      <c r="X58">
        <v>4395.5271116112244</v>
      </c>
      <c r="Y58" s="9">
        <v>4997.2747731908012</v>
      </c>
      <c r="Z58" s="9">
        <v>4393.1313499461994</v>
      </c>
      <c r="AA58" s="9">
        <v>-2.7237414369669457</v>
      </c>
      <c r="AC58" t="str">
        <f t="shared" ref="AC58:AC59" si="53">IF(R58="Buy","Long","Short")</f>
        <v>Short</v>
      </c>
      <c r="AD58">
        <f t="shared" si="1"/>
        <v>11460.298305658389</v>
      </c>
    </row>
    <row r="59" spans="1:32" x14ac:dyDescent="0.25">
      <c r="B59" s="2">
        <v>43475</v>
      </c>
      <c r="C59" s="3">
        <v>0</v>
      </c>
      <c r="D59">
        <v>1.15541</v>
      </c>
      <c r="E59">
        <v>1.1569700000000001</v>
      </c>
      <c r="F59">
        <v>1.1484399999999999</v>
      </c>
      <c r="G59">
        <v>1.1508100000000001</v>
      </c>
      <c r="H59">
        <v>507260</v>
      </c>
      <c r="I59">
        <v>-23.646833013435366</v>
      </c>
      <c r="J59">
        <v>1.1398265384615389</v>
      </c>
      <c r="K59">
        <v>1.142979530203913</v>
      </c>
      <c r="L59">
        <v>1.1391588888888886</v>
      </c>
      <c r="M59">
        <v>1.1412928525096129</v>
      </c>
      <c r="N59">
        <v>1.1409562500000001</v>
      </c>
      <c r="O59">
        <v>1.1423689208672458</v>
      </c>
      <c r="P59" t="s">
        <v>15355</v>
      </c>
      <c r="Q59" t="s">
        <v>15353</v>
      </c>
      <c r="R59" t="s">
        <v>15354</v>
      </c>
      <c r="S59" t="s">
        <v>15354</v>
      </c>
      <c r="T59">
        <v>1.1511100000000001</v>
      </c>
      <c r="U59">
        <v>1.1505099999999999</v>
      </c>
      <c r="V59" t="s">
        <v>15354</v>
      </c>
      <c r="W59" t="s">
        <v>15354</v>
      </c>
      <c r="X59" t="s">
        <v>15354</v>
      </c>
      <c r="Y59" s="9">
        <v>4997.2747731908012</v>
      </c>
      <c r="Z59" s="9">
        <v>4341.2660590133009</v>
      </c>
      <c r="AA59" s="9">
        <v>-62.427883624436937</v>
      </c>
      <c r="AB59">
        <v>-62.427883624436937</v>
      </c>
      <c r="AC59" t="str">
        <f t="shared" ref="AC59" si="54">AC58</f>
        <v>Short</v>
      </c>
      <c r="AD59">
        <f t="shared" si="1"/>
        <v>11397.870422033951</v>
      </c>
      <c r="AF59" t="str">
        <f t="shared" ref="AF59" si="55">S59</f>
        <v>-</v>
      </c>
    </row>
  </sheetData>
  <mergeCells count="5">
    <mergeCell ref="AL1:AP1"/>
    <mergeCell ref="AR1:AV1"/>
    <mergeCell ref="AX1:BB1"/>
    <mergeCell ref="BD1:BH1"/>
    <mergeCell ref="BJ1:BN1"/>
  </mergeCells>
  <conditionalFormatting sqref="R2:R42">
    <cfRule type="containsText" dxfId="62" priority="7" operator="containsText" text="Sell">
      <formula>NOT(ISERROR(SEARCH("Sell",R2)))</formula>
    </cfRule>
    <cfRule type="containsText" dxfId="61" priority="8" operator="containsText" text="Buy">
      <formula>NOT(ISERROR(SEARCH("Buy",R2)))</formula>
    </cfRule>
  </conditionalFormatting>
  <conditionalFormatting sqref="S2:S42">
    <cfRule type="containsText" dxfId="60" priority="5" operator="containsText" text="Sell">
      <formula>NOT(ISERROR(SEARCH("Sell",S2)))</formula>
    </cfRule>
    <cfRule type="containsText" dxfId="59" priority="6" operator="containsText" text="Buy">
      <formula>NOT(ISERROR(SEARCH("Buy",S2)))</formula>
    </cfRule>
  </conditionalFormatting>
  <conditionalFormatting sqref="R43:R59">
    <cfRule type="containsText" dxfId="58" priority="3" operator="containsText" text="Sell">
      <formula>NOT(ISERROR(SEARCH("Sell",R43)))</formula>
    </cfRule>
    <cfRule type="containsText" dxfId="57" priority="4" operator="containsText" text="Buy">
      <formula>NOT(ISERROR(SEARCH("Buy",R43)))</formula>
    </cfRule>
  </conditionalFormatting>
  <conditionalFormatting sqref="S43:S59">
    <cfRule type="containsText" dxfId="56" priority="1" operator="containsText" text="Sell">
      <formula>NOT(ISERROR(SEARCH("Sell",S43)))</formula>
    </cfRule>
    <cfRule type="containsText" dxfId="55" priority="2" operator="containsText" text="Buy">
      <formula>NOT(ISERROR(SEARCH("Buy",S43)))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BEFD3-D61E-4B3E-87BC-48EA5F82171A}">
  <dimension ref="A1:AF15316"/>
  <sheetViews>
    <sheetView workbookViewId="0">
      <pane ySplit="1" topLeftCell="A2" activePane="bottomLeft" state="frozen"/>
      <selection pane="bottomLeft"/>
    </sheetView>
  </sheetViews>
  <sheetFormatPr defaultRowHeight="15" outlineLevelRow="1" x14ac:dyDescent="0.25"/>
  <cols>
    <col min="1" max="1" width="6.5703125" bestFit="1" customWidth="1"/>
    <col min="2" max="2" width="10.140625" bestFit="1" customWidth="1"/>
    <col min="3" max="3" width="7.28515625" bestFit="1" customWidth="1"/>
    <col min="4" max="7" width="8" bestFit="1" customWidth="1"/>
    <col min="8" max="8" width="12.140625" bestFit="1" customWidth="1"/>
    <col min="9" max="9" width="14.28515625" bestFit="1" customWidth="1"/>
    <col min="14" max="14" width="11.42578125" bestFit="1" customWidth="1"/>
    <col min="15" max="15" width="17.140625" bestFit="1" customWidth="1"/>
    <col min="16" max="16" width="11.42578125" bestFit="1" customWidth="1"/>
    <col min="17" max="17" width="11" customWidth="1"/>
    <col min="18" max="19" width="13.7109375" bestFit="1" customWidth="1"/>
    <col min="20" max="20" width="12.42578125" bestFit="1" customWidth="1"/>
    <col min="21" max="21" width="12.42578125" customWidth="1"/>
    <col min="22" max="22" width="15.42578125" bestFit="1" customWidth="1"/>
    <col min="23" max="25" width="16.28515625" bestFit="1" customWidth="1"/>
    <col min="26" max="26" width="12" bestFit="1" customWidth="1"/>
    <col min="29" max="29" width="19.5703125" bestFit="1" customWidth="1"/>
  </cols>
  <sheetData>
    <row r="1" spans="1:26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4" t="s">
        <v>15322</v>
      </c>
      <c r="J1" s="4" t="s">
        <v>15349</v>
      </c>
      <c r="K1" s="4" t="s">
        <v>15350</v>
      </c>
      <c r="L1" s="4" t="s">
        <v>15346</v>
      </c>
      <c r="M1" s="4" t="s">
        <v>15347</v>
      </c>
      <c r="N1" s="5" t="s">
        <v>15323</v>
      </c>
      <c r="O1" s="5" t="s">
        <v>15348</v>
      </c>
      <c r="P1" s="5" t="s">
        <v>15327</v>
      </c>
      <c r="Q1" s="5" t="s">
        <v>15328</v>
      </c>
      <c r="R1" s="1" t="s">
        <v>15329</v>
      </c>
      <c r="S1" s="1" t="s">
        <v>15330</v>
      </c>
      <c r="T1" s="6" t="s">
        <v>15331</v>
      </c>
      <c r="U1" s="6" t="s">
        <v>15332</v>
      </c>
      <c r="V1" s="6" t="s">
        <v>15333</v>
      </c>
      <c r="W1" s="7" t="s">
        <v>15334</v>
      </c>
      <c r="X1" s="6" t="s">
        <v>15335</v>
      </c>
      <c r="Y1" s="7" t="s">
        <v>15336</v>
      </c>
      <c r="Z1" s="6" t="s">
        <v>15337</v>
      </c>
    </row>
    <row r="2" spans="1:26" outlineLevel="1" x14ac:dyDescent="0.25">
      <c r="A2" t="s">
        <v>7</v>
      </c>
      <c r="B2" s="2">
        <v>39814</v>
      </c>
      <c r="C2" s="3">
        <v>0</v>
      </c>
      <c r="D2">
        <v>1.39734</v>
      </c>
      <c r="E2">
        <v>1.40707</v>
      </c>
      <c r="F2">
        <v>1.3959999999999999</v>
      </c>
      <c r="G2">
        <v>1.39974</v>
      </c>
      <c r="H2">
        <v>481307</v>
      </c>
    </row>
    <row r="3" spans="1:26" outlineLevel="1" x14ac:dyDescent="0.25">
      <c r="A3" t="s">
        <v>8</v>
      </c>
      <c r="B3" s="2">
        <v>39815</v>
      </c>
      <c r="C3" s="3">
        <v>0</v>
      </c>
      <c r="D3">
        <v>1.4001300000000001</v>
      </c>
      <c r="E3">
        <v>1.40255</v>
      </c>
      <c r="F3">
        <v>1.38385</v>
      </c>
      <c r="G3">
        <v>1.39185</v>
      </c>
      <c r="H3">
        <v>387434</v>
      </c>
    </row>
    <row r="4" spans="1:26" outlineLevel="1" x14ac:dyDescent="0.25">
      <c r="A4" t="s">
        <v>9</v>
      </c>
      <c r="B4" s="2">
        <v>39817</v>
      </c>
      <c r="C4" s="3">
        <v>0</v>
      </c>
      <c r="D4">
        <v>1.3897699999999999</v>
      </c>
      <c r="E4">
        <v>1.39595</v>
      </c>
      <c r="F4">
        <v>1.3874299999999999</v>
      </c>
      <c r="G4">
        <v>1.39575</v>
      </c>
      <c r="H4">
        <v>9807</v>
      </c>
    </row>
    <row r="5" spans="1:26" outlineLevel="1" x14ac:dyDescent="0.25">
      <c r="A5" t="s">
        <v>10</v>
      </c>
      <c r="B5" s="2">
        <v>39818</v>
      </c>
      <c r="C5" s="3">
        <v>0</v>
      </c>
      <c r="D5">
        <v>1.39575</v>
      </c>
      <c r="E5">
        <v>1.3960999999999999</v>
      </c>
      <c r="F5">
        <v>1.3549500000000001</v>
      </c>
      <c r="G5">
        <v>1.36365</v>
      </c>
      <c r="H5">
        <v>545011</v>
      </c>
    </row>
    <row r="6" spans="1:26" outlineLevel="1" x14ac:dyDescent="0.25">
      <c r="A6" t="s">
        <v>11</v>
      </c>
      <c r="B6" s="2">
        <v>39819</v>
      </c>
      <c r="C6" s="3">
        <v>0</v>
      </c>
      <c r="D6">
        <v>1.3633999999999999</v>
      </c>
      <c r="E6">
        <v>1.3636999999999999</v>
      </c>
      <c r="F6">
        <v>1.3312999999999999</v>
      </c>
      <c r="G6">
        <v>1.3504499999999999</v>
      </c>
      <c r="H6">
        <v>635672</v>
      </c>
    </row>
    <row r="7" spans="1:26" outlineLevel="1" x14ac:dyDescent="0.25">
      <c r="A7" t="s">
        <v>12</v>
      </c>
      <c r="B7" s="2">
        <v>39820</v>
      </c>
      <c r="C7" s="3">
        <v>0</v>
      </c>
      <c r="D7">
        <v>1.3505</v>
      </c>
      <c r="E7">
        <v>1.3747</v>
      </c>
      <c r="F7">
        <v>1.3431999999999999</v>
      </c>
      <c r="G7">
        <v>1.3613500000000001</v>
      </c>
      <c r="H7">
        <v>739528</v>
      </c>
    </row>
    <row r="8" spans="1:26" outlineLevel="1" x14ac:dyDescent="0.25">
      <c r="A8" t="s">
        <v>13</v>
      </c>
      <c r="B8" s="2">
        <v>39821</v>
      </c>
      <c r="C8" s="3">
        <v>0</v>
      </c>
      <c r="D8">
        <v>1.3613500000000001</v>
      </c>
      <c r="E8">
        <v>1.37965</v>
      </c>
      <c r="F8">
        <v>1.35345</v>
      </c>
      <c r="G8">
        <v>1.3695999999999999</v>
      </c>
      <c r="H8">
        <v>739116</v>
      </c>
    </row>
    <row r="9" spans="1:26" outlineLevel="1" x14ac:dyDescent="0.25">
      <c r="A9" t="s">
        <v>14</v>
      </c>
      <c r="B9" s="2">
        <v>39822</v>
      </c>
      <c r="C9" s="3">
        <v>0</v>
      </c>
      <c r="D9">
        <v>1.36975</v>
      </c>
      <c r="E9">
        <v>1.3730500000000001</v>
      </c>
      <c r="F9">
        <v>1.3414999999999999</v>
      </c>
      <c r="G9">
        <v>1.3467199999999999</v>
      </c>
      <c r="H9">
        <v>472836</v>
      </c>
    </row>
    <row r="10" spans="1:26" outlineLevel="1" x14ac:dyDescent="0.25">
      <c r="A10" t="s">
        <v>15</v>
      </c>
      <c r="B10" s="2">
        <v>39824</v>
      </c>
      <c r="C10" s="3">
        <v>0</v>
      </c>
      <c r="D10">
        <v>1.3468800000000001</v>
      </c>
      <c r="E10">
        <v>1.34735</v>
      </c>
      <c r="F10">
        <v>1.3405</v>
      </c>
      <c r="G10">
        <v>1.34155</v>
      </c>
      <c r="H10">
        <v>16947</v>
      </c>
    </row>
    <row r="11" spans="1:26" outlineLevel="1" x14ac:dyDescent="0.25">
      <c r="A11" t="s">
        <v>16</v>
      </c>
      <c r="B11" s="2">
        <v>39825</v>
      </c>
      <c r="C11" s="3">
        <v>0</v>
      </c>
      <c r="D11">
        <v>1.3415999999999999</v>
      </c>
      <c r="E11">
        <v>1.3445499999999999</v>
      </c>
      <c r="F11">
        <v>1.32938</v>
      </c>
      <c r="G11">
        <v>1.3357000000000001</v>
      </c>
      <c r="H11">
        <v>599416</v>
      </c>
    </row>
    <row r="12" spans="1:26" outlineLevel="1" x14ac:dyDescent="0.25">
      <c r="A12" t="s">
        <v>17</v>
      </c>
      <c r="B12" s="2">
        <v>39826</v>
      </c>
      <c r="C12" s="3">
        <v>0</v>
      </c>
      <c r="D12">
        <v>1.33575</v>
      </c>
      <c r="E12">
        <v>1.3358000000000001</v>
      </c>
      <c r="F12">
        <v>1.31402</v>
      </c>
      <c r="G12">
        <v>1.31985</v>
      </c>
      <c r="H12">
        <v>715598</v>
      </c>
    </row>
    <row r="13" spans="1:26" outlineLevel="1" x14ac:dyDescent="0.25">
      <c r="A13" t="s">
        <v>18</v>
      </c>
      <c r="B13" s="2">
        <v>39827</v>
      </c>
      <c r="C13" s="3">
        <v>0</v>
      </c>
      <c r="D13">
        <v>1.31995</v>
      </c>
      <c r="E13">
        <v>1.3337000000000001</v>
      </c>
      <c r="F13">
        <v>1.3093999999999999</v>
      </c>
      <c r="G13">
        <v>1.32115</v>
      </c>
      <c r="H13">
        <v>624089</v>
      </c>
    </row>
    <row r="14" spans="1:26" outlineLevel="1" x14ac:dyDescent="0.25">
      <c r="A14" t="s">
        <v>19</v>
      </c>
      <c r="B14" s="2">
        <v>39828</v>
      </c>
      <c r="C14" s="3">
        <v>0</v>
      </c>
      <c r="D14">
        <v>1.3210999999999999</v>
      </c>
      <c r="E14">
        <v>1.3233999999999999</v>
      </c>
      <c r="F14">
        <v>1.30247</v>
      </c>
      <c r="G14">
        <v>1.31585</v>
      </c>
      <c r="H14">
        <v>797045</v>
      </c>
    </row>
    <row r="15" spans="1:26" outlineLevel="1" x14ac:dyDescent="0.25">
      <c r="A15" t="s">
        <v>20</v>
      </c>
      <c r="B15" s="2">
        <v>39829</v>
      </c>
      <c r="C15" s="3">
        <v>0</v>
      </c>
      <c r="D15">
        <v>1.31585</v>
      </c>
      <c r="E15">
        <v>1.3342499999999999</v>
      </c>
      <c r="F15">
        <v>1.3144499999999999</v>
      </c>
      <c r="G15">
        <v>1.3264</v>
      </c>
      <c r="H15">
        <v>671160</v>
      </c>
      <c r="I15">
        <f>(MAX(E2:E15)-G15)/(MAX(E2:E15)-MIN(F2:F15))*-100</f>
        <v>-77.122370936902485</v>
      </c>
      <c r="R15">
        <f>ROUND(G15+0.05*_xlfn.STDEV.P(G4:G15),5)</f>
        <v>1.32755</v>
      </c>
      <c r="S15">
        <f>ROUND(G15-0.05*_xlfn.STDEV.P(G4:G15),5)</f>
        <v>1.32525</v>
      </c>
      <c r="T15" t="str">
        <f t="shared" ref="T15:T78" si="0">IF(Y15&lt;&gt;"",IF(Y15&lt;=-$AE$86,"Stop","-"),"-")</f>
        <v>-</v>
      </c>
      <c r="U15" t="str">
        <f t="shared" ref="U15:U78" si="1">IF(Y15&lt;&gt;"",IF(Y15&gt;$AE$87,"Target","-"),"-")</f>
        <v>-</v>
      </c>
      <c r="V15" t="str">
        <f t="shared" ref="V15:V78" si="2">IF(P15="Buy",$AE$88,IF(P15="Sell",$AE$88/R15,"-"))</f>
        <v>-</v>
      </c>
    </row>
    <row r="16" spans="1:26" outlineLevel="1" x14ac:dyDescent="0.25">
      <c r="A16" t="s">
        <v>21</v>
      </c>
      <c r="B16" s="2">
        <v>39831</v>
      </c>
      <c r="C16" s="3">
        <v>0</v>
      </c>
      <c r="D16">
        <v>1.33352</v>
      </c>
      <c r="E16">
        <v>1.3384499999999999</v>
      </c>
      <c r="F16">
        <v>1.33321</v>
      </c>
      <c r="G16">
        <v>1.3357000000000001</v>
      </c>
      <c r="H16">
        <v>17174</v>
      </c>
      <c r="I16">
        <f t="shared" ref="I16:I79" si="3">(MAX(E3:E16)-G16)/(MAX(E3:E16)-MIN(F3:F16))*-100</f>
        <v>-66.796562749800046</v>
      </c>
      <c r="N16" t="str">
        <f t="shared" ref="N16:N79" si="4">IF(AND($I16&gt;$AE$82,$I15&lt;$AE$82),"Buy",IF(AND($I16&lt;$AE$81,$I15&gt;$AE$81),"Sell","-"))</f>
        <v>-</v>
      </c>
      <c r="R16">
        <f t="shared" ref="R16:R79" si="5">ROUND(G16+0.05*_xlfn.STDEV.P(G5:G16),5)</f>
        <v>1.33657</v>
      </c>
      <c r="S16">
        <f t="shared" ref="S16:S79" si="6">ROUND(G16-0.05*_xlfn.STDEV.P(G5:G16),5)</f>
        <v>1.33483</v>
      </c>
      <c r="T16" t="str">
        <f t="shared" si="0"/>
        <v>-</v>
      </c>
      <c r="U16" t="str">
        <f t="shared" si="1"/>
        <v>-</v>
      </c>
      <c r="V16" t="str">
        <f t="shared" si="2"/>
        <v>-</v>
      </c>
    </row>
    <row r="17" spans="1:22" outlineLevel="1" x14ac:dyDescent="0.25">
      <c r="A17" t="s">
        <v>22</v>
      </c>
      <c r="B17" s="2">
        <v>39832</v>
      </c>
      <c r="C17" s="3">
        <v>0</v>
      </c>
      <c r="D17">
        <v>1.33575</v>
      </c>
      <c r="E17">
        <v>1.33805</v>
      </c>
      <c r="F17">
        <v>1.30565</v>
      </c>
      <c r="G17">
        <v>1.30925</v>
      </c>
      <c r="H17">
        <v>609522</v>
      </c>
      <c r="I17">
        <f t="shared" si="3"/>
        <v>-92.75873117590514</v>
      </c>
      <c r="N17" t="str">
        <f t="shared" si="4"/>
        <v>-</v>
      </c>
      <c r="R17">
        <f t="shared" si="5"/>
        <v>1.3101400000000001</v>
      </c>
      <c r="S17">
        <f t="shared" si="6"/>
        <v>1.30836</v>
      </c>
      <c r="T17" t="str">
        <f t="shared" si="0"/>
        <v>-</v>
      </c>
      <c r="U17" t="str">
        <f t="shared" si="1"/>
        <v>-</v>
      </c>
      <c r="V17" t="str">
        <f t="shared" si="2"/>
        <v>-</v>
      </c>
    </row>
    <row r="18" spans="1:22" outlineLevel="1" x14ac:dyDescent="0.25">
      <c r="A18" t="s">
        <v>23</v>
      </c>
      <c r="B18" s="2">
        <v>39833</v>
      </c>
      <c r="C18" s="3">
        <v>0</v>
      </c>
      <c r="D18">
        <v>1.30925</v>
      </c>
      <c r="E18">
        <v>1.3102</v>
      </c>
      <c r="F18">
        <v>1.2847</v>
      </c>
      <c r="G18">
        <v>1.2882499999999999</v>
      </c>
      <c r="H18">
        <v>615726</v>
      </c>
      <c r="I18">
        <f t="shared" si="3"/>
        <v>-96.813285457809755</v>
      </c>
      <c r="N18" t="str">
        <f t="shared" si="4"/>
        <v>-</v>
      </c>
      <c r="R18">
        <f t="shared" si="5"/>
        <v>1.2893300000000001</v>
      </c>
      <c r="S18">
        <f t="shared" si="6"/>
        <v>1.2871699999999999</v>
      </c>
      <c r="T18" t="str">
        <f t="shared" si="0"/>
        <v>-</v>
      </c>
      <c r="U18" t="str">
        <f t="shared" si="1"/>
        <v>-</v>
      </c>
      <c r="V18" t="str">
        <f t="shared" si="2"/>
        <v>-</v>
      </c>
    </row>
    <row r="19" spans="1:22" outlineLevel="1" x14ac:dyDescent="0.25">
      <c r="A19" t="s">
        <v>24</v>
      </c>
      <c r="B19" s="2">
        <v>39834</v>
      </c>
      <c r="C19" s="3">
        <v>0</v>
      </c>
      <c r="D19">
        <v>1.2882499999999999</v>
      </c>
      <c r="E19">
        <v>1.3085500000000001</v>
      </c>
      <c r="F19">
        <v>1.2823500000000001</v>
      </c>
      <c r="G19">
        <v>1.3</v>
      </c>
      <c r="H19">
        <v>665660</v>
      </c>
      <c r="I19">
        <f t="shared" si="3"/>
        <v>-81.860226104830474</v>
      </c>
      <c r="N19" t="str">
        <f t="shared" si="4"/>
        <v>Buy</v>
      </c>
      <c r="R19">
        <f t="shared" si="5"/>
        <v>1.30105</v>
      </c>
      <c r="S19">
        <f t="shared" si="6"/>
        <v>1.29895</v>
      </c>
      <c r="T19" t="str">
        <f t="shared" si="0"/>
        <v>-</v>
      </c>
      <c r="U19" t="str">
        <f t="shared" si="1"/>
        <v>-</v>
      </c>
      <c r="V19" t="str">
        <f t="shared" si="2"/>
        <v>-</v>
      </c>
    </row>
    <row r="20" spans="1:22" outlineLevel="1" x14ac:dyDescent="0.25">
      <c r="A20" t="s">
        <v>25</v>
      </c>
      <c r="B20" s="2">
        <v>39835</v>
      </c>
      <c r="C20" s="3">
        <v>0</v>
      </c>
      <c r="D20">
        <v>1.3</v>
      </c>
      <c r="E20">
        <v>1.3082</v>
      </c>
      <c r="F20">
        <v>1.2908500000000001</v>
      </c>
      <c r="G20">
        <v>1.3004</v>
      </c>
      <c r="H20">
        <v>567755</v>
      </c>
      <c r="I20">
        <f t="shared" si="3"/>
        <v>-81.449126413155284</v>
      </c>
      <c r="N20" t="str">
        <f t="shared" si="4"/>
        <v>-</v>
      </c>
      <c r="R20">
        <f t="shared" si="5"/>
        <v>1.3012699999999999</v>
      </c>
      <c r="S20">
        <f t="shared" si="6"/>
        <v>1.2995300000000001</v>
      </c>
      <c r="T20" t="str">
        <f t="shared" si="0"/>
        <v>-</v>
      </c>
      <c r="U20" t="str">
        <f t="shared" si="1"/>
        <v>-</v>
      </c>
      <c r="V20" t="str">
        <f t="shared" si="2"/>
        <v>-</v>
      </c>
    </row>
    <row r="21" spans="1:22" outlineLevel="1" x14ac:dyDescent="0.25">
      <c r="A21" t="s">
        <v>26</v>
      </c>
      <c r="B21" s="2">
        <v>39836</v>
      </c>
      <c r="C21" s="3">
        <v>0</v>
      </c>
      <c r="D21">
        <v>1.3004</v>
      </c>
      <c r="E21">
        <v>1.30345</v>
      </c>
      <c r="F21">
        <v>1.2767500000000001</v>
      </c>
      <c r="G21">
        <v>1.29725</v>
      </c>
      <c r="H21">
        <v>518625</v>
      </c>
      <c r="I21">
        <f t="shared" si="3"/>
        <v>-80.077745383867864</v>
      </c>
      <c r="N21" t="str">
        <f t="shared" si="4"/>
        <v>-</v>
      </c>
      <c r="R21">
        <f t="shared" si="5"/>
        <v>1.2980700000000001</v>
      </c>
      <c r="S21">
        <f t="shared" si="6"/>
        <v>1.29643</v>
      </c>
      <c r="T21" t="str">
        <f t="shared" si="0"/>
        <v>-</v>
      </c>
      <c r="U21" t="str">
        <f t="shared" si="1"/>
        <v>-</v>
      </c>
      <c r="V21" t="str">
        <f t="shared" si="2"/>
        <v>-</v>
      </c>
    </row>
    <row r="22" spans="1:22" outlineLevel="1" x14ac:dyDescent="0.25">
      <c r="A22" t="s">
        <v>27</v>
      </c>
      <c r="B22" s="2">
        <v>39838</v>
      </c>
      <c r="C22" s="3">
        <v>0</v>
      </c>
      <c r="D22">
        <v>1.2962100000000001</v>
      </c>
      <c r="E22">
        <v>1.2966599999999999</v>
      </c>
      <c r="F22">
        <v>1.2878000000000001</v>
      </c>
      <c r="G22">
        <v>1.28945</v>
      </c>
      <c r="H22">
        <v>10331</v>
      </c>
      <c r="I22">
        <f t="shared" si="3"/>
        <v>-86.812045690550448</v>
      </c>
      <c r="N22" t="str">
        <f t="shared" si="4"/>
        <v>-</v>
      </c>
      <c r="R22">
        <f t="shared" si="5"/>
        <v>1.2902499999999999</v>
      </c>
      <c r="S22">
        <f t="shared" si="6"/>
        <v>1.2886500000000001</v>
      </c>
      <c r="T22" t="str">
        <f t="shared" si="0"/>
        <v>-</v>
      </c>
      <c r="U22" t="str">
        <f t="shared" si="1"/>
        <v>-</v>
      </c>
      <c r="V22" t="str">
        <f t="shared" si="2"/>
        <v>-</v>
      </c>
    </row>
    <row r="23" spans="1:22" outlineLevel="1" x14ac:dyDescent="0.25">
      <c r="A23" t="s">
        <v>28</v>
      </c>
      <c r="B23" s="2">
        <v>39839</v>
      </c>
      <c r="C23" s="3">
        <v>0</v>
      </c>
      <c r="D23">
        <v>1.2894000000000001</v>
      </c>
      <c r="E23">
        <v>1.32355</v>
      </c>
      <c r="F23">
        <v>1.2861</v>
      </c>
      <c r="G23">
        <v>1.3187</v>
      </c>
      <c r="H23">
        <v>730330</v>
      </c>
      <c r="I23">
        <f t="shared" si="3"/>
        <v>-40.580736543909438</v>
      </c>
      <c r="N23" t="str">
        <f t="shared" si="4"/>
        <v>-</v>
      </c>
      <c r="R23">
        <f t="shared" si="5"/>
        <v>1.31942</v>
      </c>
      <c r="S23">
        <f t="shared" si="6"/>
        <v>1.3179799999999999</v>
      </c>
      <c r="T23" t="str">
        <f t="shared" si="0"/>
        <v>-</v>
      </c>
      <c r="U23" t="str">
        <f t="shared" si="1"/>
        <v>-</v>
      </c>
      <c r="V23" t="str">
        <f t="shared" si="2"/>
        <v>-</v>
      </c>
    </row>
    <row r="24" spans="1:22" outlineLevel="1" x14ac:dyDescent="0.25">
      <c r="A24" t="s">
        <v>29</v>
      </c>
      <c r="B24" s="2">
        <v>39840</v>
      </c>
      <c r="C24" s="3">
        <v>0</v>
      </c>
      <c r="D24">
        <v>1.3183499999999999</v>
      </c>
      <c r="E24">
        <v>1.3329</v>
      </c>
      <c r="F24">
        <v>1.31165</v>
      </c>
      <c r="G24">
        <v>1.3213999999999999</v>
      </c>
      <c r="H24">
        <v>752143</v>
      </c>
      <c r="I24">
        <f t="shared" si="3"/>
        <v>-34.144542772861428</v>
      </c>
      <c r="N24" t="str">
        <f t="shared" si="4"/>
        <v>-</v>
      </c>
      <c r="R24">
        <f t="shared" si="5"/>
        <v>1.32213</v>
      </c>
      <c r="S24">
        <f t="shared" si="6"/>
        <v>1.32067</v>
      </c>
      <c r="T24" t="str">
        <f t="shared" si="0"/>
        <v>-</v>
      </c>
      <c r="U24" t="str">
        <f t="shared" si="1"/>
        <v>-</v>
      </c>
      <c r="V24" t="str">
        <f t="shared" si="2"/>
        <v>-</v>
      </c>
    </row>
    <row r="25" spans="1:22" outlineLevel="1" x14ac:dyDescent="0.25">
      <c r="A25" t="s">
        <v>30</v>
      </c>
      <c r="B25" s="2">
        <v>39841</v>
      </c>
      <c r="C25" s="3">
        <v>0</v>
      </c>
      <c r="D25">
        <v>1.3213999999999999</v>
      </c>
      <c r="E25">
        <v>1.3323</v>
      </c>
      <c r="F25">
        <v>1.3101499999999999</v>
      </c>
      <c r="G25">
        <v>1.31525</v>
      </c>
      <c r="H25">
        <v>861142</v>
      </c>
      <c r="I25">
        <f t="shared" si="3"/>
        <v>-37.60129659643426</v>
      </c>
      <c r="N25" t="str">
        <f t="shared" si="4"/>
        <v>-</v>
      </c>
      <c r="R25">
        <f t="shared" si="5"/>
        <v>1.31596</v>
      </c>
      <c r="S25">
        <f t="shared" si="6"/>
        <v>1.31454</v>
      </c>
      <c r="T25" t="str">
        <f t="shared" si="0"/>
        <v>-</v>
      </c>
      <c r="U25" t="str">
        <f t="shared" si="1"/>
        <v>-</v>
      </c>
      <c r="V25" t="str">
        <f t="shared" si="2"/>
        <v>-</v>
      </c>
    </row>
    <row r="26" spans="1:22" outlineLevel="1" x14ac:dyDescent="0.25">
      <c r="A26" t="s">
        <v>31</v>
      </c>
      <c r="B26" s="2">
        <v>39842</v>
      </c>
      <c r="C26" s="3">
        <v>0</v>
      </c>
      <c r="D26">
        <v>1.3152999999999999</v>
      </c>
      <c r="E26">
        <v>1.3179000000000001</v>
      </c>
      <c r="F26">
        <v>1.29165</v>
      </c>
      <c r="G26">
        <v>1.2937000000000001</v>
      </c>
      <c r="H26">
        <v>770809</v>
      </c>
      <c r="I26">
        <f t="shared" si="3"/>
        <v>-72.528363047001534</v>
      </c>
      <c r="N26" t="str">
        <f t="shared" si="4"/>
        <v>-</v>
      </c>
      <c r="R26">
        <f t="shared" si="5"/>
        <v>1.29444</v>
      </c>
      <c r="S26">
        <f t="shared" si="6"/>
        <v>1.2929600000000001</v>
      </c>
      <c r="T26" t="str">
        <f t="shared" si="0"/>
        <v>-</v>
      </c>
      <c r="U26" t="str">
        <f t="shared" si="1"/>
        <v>-</v>
      </c>
      <c r="V26" t="str">
        <f t="shared" si="2"/>
        <v>-</v>
      </c>
    </row>
    <row r="27" spans="1:22" outlineLevel="1" x14ac:dyDescent="0.25">
      <c r="A27" t="s">
        <v>32</v>
      </c>
      <c r="B27" s="2">
        <v>39843</v>
      </c>
      <c r="C27" s="3">
        <v>0</v>
      </c>
      <c r="D27">
        <v>1.2937000000000001</v>
      </c>
      <c r="E27">
        <v>1.2941499999999999</v>
      </c>
      <c r="F27">
        <v>1.2762500000000001</v>
      </c>
      <c r="G27">
        <v>1.28105</v>
      </c>
      <c r="H27">
        <v>744720</v>
      </c>
      <c r="I27">
        <f t="shared" si="3"/>
        <v>-92.282958199357026</v>
      </c>
      <c r="N27" t="str">
        <f t="shared" si="4"/>
        <v>-</v>
      </c>
      <c r="R27">
        <f t="shared" si="5"/>
        <v>1.28182</v>
      </c>
      <c r="S27">
        <f t="shared" si="6"/>
        <v>1.2802800000000001</v>
      </c>
      <c r="T27" t="str">
        <f t="shared" si="0"/>
        <v>-</v>
      </c>
      <c r="U27" t="str">
        <f t="shared" si="1"/>
        <v>-</v>
      </c>
      <c r="V27" t="str">
        <f t="shared" si="2"/>
        <v>-</v>
      </c>
    </row>
    <row r="28" spans="1:22" outlineLevel="1" x14ac:dyDescent="0.25">
      <c r="A28" t="s">
        <v>33</v>
      </c>
      <c r="B28" s="2">
        <v>39845</v>
      </c>
      <c r="C28" s="3">
        <v>0</v>
      </c>
      <c r="D28">
        <v>1.2767200000000001</v>
      </c>
      <c r="E28">
        <v>1.2782500000000001</v>
      </c>
      <c r="F28">
        <v>1.2746200000000001</v>
      </c>
      <c r="G28">
        <v>1.27495</v>
      </c>
      <c r="H28">
        <v>20281</v>
      </c>
      <c r="I28">
        <f t="shared" si="3"/>
        <v>-99.483001723327675</v>
      </c>
      <c r="N28" t="str">
        <f t="shared" si="4"/>
        <v>-</v>
      </c>
      <c r="R28">
        <f t="shared" si="5"/>
        <v>1.27566</v>
      </c>
      <c r="S28">
        <f t="shared" si="6"/>
        <v>1.27424</v>
      </c>
      <c r="T28" t="str">
        <f t="shared" si="0"/>
        <v>-</v>
      </c>
      <c r="U28" t="str">
        <f t="shared" si="1"/>
        <v>-</v>
      </c>
      <c r="V28" t="str">
        <f t="shared" si="2"/>
        <v>-</v>
      </c>
    </row>
    <row r="29" spans="1:22" outlineLevel="1" x14ac:dyDescent="0.25">
      <c r="A29" t="s">
        <v>34</v>
      </c>
      <c r="B29" s="2">
        <v>39846</v>
      </c>
      <c r="C29" s="3">
        <v>0</v>
      </c>
      <c r="D29">
        <v>1.27485</v>
      </c>
      <c r="E29">
        <v>1.2898499999999999</v>
      </c>
      <c r="F29">
        <v>1.2705500000000001</v>
      </c>
      <c r="G29">
        <v>1.2813000000000001</v>
      </c>
      <c r="H29">
        <v>651076</v>
      </c>
      <c r="I29">
        <f t="shared" si="3"/>
        <v>-84.167893961708302</v>
      </c>
      <c r="N29" t="str">
        <f t="shared" si="4"/>
        <v>Buy</v>
      </c>
      <c r="R29">
        <f t="shared" si="5"/>
        <v>1.28203</v>
      </c>
      <c r="S29">
        <f t="shared" si="6"/>
        <v>1.28057</v>
      </c>
      <c r="T29" t="str">
        <f t="shared" si="0"/>
        <v>-</v>
      </c>
      <c r="U29" t="str">
        <f t="shared" si="1"/>
        <v>-</v>
      </c>
      <c r="V29" t="str">
        <f t="shared" si="2"/>
        <v>-</v>
      </c>
    </row>
    <row r="30" spans="1:22" outlineLevel="1" x14ac:dyDescent="0.25">
      <c r="A30" t="s">
        <v>35</v>
      </c>
      <c r="B30" s="2">
        <v>39847</v>
      </c>
      <c r="C30" s="3">
        <v>0</v>
      </c>
      <c r="D30">
        <v>1.28115</v>
      </c>
      <c r="E30">
        <v>1.30565</v>
      </c>
      <c r="F30">
        <v>1.2801</v>
      </c>
      <c r="G30">
        <v>1.30105</v>
      </c>
      <c r="H30">
        <v>724856</v>
      </c>
      <c r="I30">
        <f t="shared" si="3"/>
        <v>-54.814814814814781</v>
      </c>
      <c r="N30" t="str">
        <f t="shared" si="4"/>
        <v>-</v>
      </c>
      <c r="R30">
        <f t="shared" si="5"/>
        <v>1.3017700000000001</v>
      </c>
      <c r="S30">
        <f t="shared" si="6"/>
        <v>1.30033</v>
      </c>
      <c r="T30" t="str">
        <f t="shared" si="0"/>
        <v>-</v>
      </c>
      <c r="U30" t="str">
        <f t="shared" si="1"/>
        <v>-</v>
      </c>
      <c r="V30" t="str">
        <f t="shared" si="2"/>
        <v>-</v>
      </c>
    </row>
    <row r="31" spans="1:22" outlineLevel="1" x14ac:dyDescent="0.25">
      <c r="A31" t="s">
        <v>36</v>
      </c>
      <c r="B31" s="2">
        <v>39848</v>
      </c>
      <c r="C31" s="3">
        <v>0</v>
      </c>
      <c r="D31">
        <v>1.30105</v>
      </c>
      <c r="E31">
        <v>1.30705</v>
      </c>
      <c r="F31">
        <v>1.28125</v>
      </c>
      <c r="G31">
        <v>1.28545</v>
      </c>
      <c r="H31">
        <v>720414</v>
      </c>
      <c r="I31">
        <f t="shared" si="3"/>
        <v>-76.102646351243081</v>
      </c>
      <c r="N31" t="str">
        <f t="shared" si="4"/>
        <v>-</v>
      </c>
      <c r="R31">
        <f t="shared" si="5"/>
        <v>1.2861899999999999</v>
      </c>
      <c r="S31">
        <f t="shared" si="6"/>
        <v>1.28471</v>
      </c>
      <c r="T31" t="str">
        <f t="shared" si="0"/>
        <v>-</v>
      </c>
      <c r="U31" t="str">
        <f t="shared" si="1"/>
        <v>-</v>
      </c>
      <c r="V31" t="str">
        <f t="shared" si="2"/>
        <v>-</v>
      </c>
    </row>
    <row r="32" spans="1:22" outlineLevel="1" x14ac:dyDescent="0.25">
      <c r="A32" t="s">
        <v>37</v>
      </c>
      <c r="B32" s="2">
        <v>39849</v>
      </c>
      <c r="C32" s="3">
        <v>0</v>
      </c>
      <c r="D32">
        <v>1.28545</v>
      </c>
      <c r="E32">
        <v>1.2905</v>
      </c>
      <c r="F32">
        <v>1.2761499999999999</v>
      </c>
      <c r="G32">
        <v>1.27885</v>
      </c>
      <c r="H32">
        <v>686222</v>
      </c>
      <c r="I32">
        <f t="shared" si="3"/>
        <v>-86.688051323175642</v>
      </c>
      <c r="N32" t="str">
        <f t="shared" si="4"/>
        <v>-</v>
      </c>
      <c r="R32">
        <f t="shared" si="5"/>
        <v>1.27962</v>
      </c>
      <c r="S32">
        <f t="shared" si="6"/>
        <v>1.2780800000000001</v>
      </c>
      <c r="T32" t="str">
        <f t="shared" si="0"/>
        <v>-</v>
      </c>
      <c r="U32" t="str">
        <f t="shared" si="1"/>
        <v>-</v>
      </c>
      <c r="V32" t="str">
        <f t="shared" si="2"/>
        <v>-</v>
      </c>
    </row>
    <row r="33" spans="1:22" outlineLevel="1" x14ac:dyDescent="0.25">
      <c r="A33" t="s">
        <v>38</v>
      </c>
      <c r="B33" s="2">
        <v>39850</v>
      </c>
      <c r="C33" s="3">
        <v>0</v>
      </c>
      <c r="D33">
        <v>1.27885</v>
      </c>
      <c r="E33">
        <v>1.29925</v>
      </c>
      <c r="F33">
        <v>1.2746999999999999</v>
      </c>
      <c r="G33">
        <v>1.2938000000000001</v>
      </c>
      <c r="H33">
        <v>605160</v>
      </c>
      <c r="I33">
        <f t="shared" si="3"/>
        <v>-62.710505212509979</v>
      </c>
      <c r="N33" t="str">
        <f t="shared" si="4"/>
        <v>-</v>
      </c>
      <c r="R33">
        <f t="shared" si="5"/>
        <v>1.29457</v>
      </c>
      <c r="S33">
        <f t="shared" si="6"/>
        <v>1.2930299999999999</v>
      </c>
      <c r="T33" t="str">
        <f t="shared" si="0"/>
        <v>-</v>
      </c>
      <c r="U33" t="str">
        <f t="shared" si="1"/>
        <v>-</v>
      </c>
      <c r="V33" t="str">
        <f t="shared" si="2"/>
        <v>-</v>
      </c>
    </row>
    <row r="34" spans="1:22" outlineLevel="1" x14ac:dyDescent="0.25">
      <c r="A34" t="s">
        <v>39</v>
      </c>
      <c r="B34" s="2">
        <v>39852</v>
      </c>
      <c r="C34" s="3">
        <v>0</v>
      </c>
      <c r="D34">
        <v>1.2961</v>
      </c>
      <c r="E34">
        <v>1.2986</v>
      </c>
      <c r="F34">
        <v>1.29443</v>
      </c>
      <c r="G34">
        <v>1.2958000000000001</v>
      </c>
      <c r="H34">
        <v>22519</v>
      </c>
      <c r="I34">
        <f t="shared" si="3"/>
        <v>-59.502806736166747</v>
      </c>
      <c r="N34" t="str">
        <f t="shared" si="4"/>
        <v>-</v>
      </c>
      <c r="R34">
        <f t="shared" si="5"/>
        <v>1.29657</v>
      </c>
      <c r="S34">
        <f t="shared" si="6"/>
        <v>1.2950299999999999</v>
      </c>
      <c r="T34" t="str">
        <f t="shared" si="0"/>
        <v>-</v>
      </c>
      <c r="U34" t="str">
        <f t="shared" si="1"/>
        <v>-</v>
      </c>
      <c r="V34" t="str">
        <f t="shared" si="2"/>
        <v>-</v>
      </c>
    </row>
    <row r="35" spans="1:22" outlineLevel="1" x14ac:dyDescent="0.25">
      <c r="A35" t="s">
        <v>40</v>
      </c>
      <c r="B35" s="2">
        <v>39853</v>
      </c>
      <c r="C35" s="3">
        <v>0</v>
      </c>
      <c r="D35">
        <v>1.2958000000000001</v>
      </c>
      <c r="E35">
        <v>1.30925</v>
      </c>
      <c r="F35">
        <v>1.2871999999999999</v>
      </c>
      <c r="G35">
        <v>1.2960499999999999</v>
      </c>
      <c r="H35">
        <v>843595</v>
      </c>
      <c r="I35">
        <f t="shared" si="3"/>
        <v>-59.101844426624062</v>
      </c>
      <c r="N35" t="str">
        <f t="shared" si="4"/>
        <v>-</v>
      </c>
      <c r="R35">
        <f t="shared" si="5"/>
        <v>1.2967299999999999</v>
      </c>
      <c r="S35">
        <f t="shared" si="6"/>
        <v>1.2953699999999999</v>
      </c>
      <c r="T35" t="str">
        <f t="shared" si="0"/>
        <v>-</v>
      </c>
      <c r="U35" t="str">
        <f t="shared" si="1"/>
        <v>-</v>
      </c>
      <c r="V35" t="str">
        <f t="shared" si="2"/>
        <v>-</v>
      </c>
    </row>
    <row r="36" spans="1:22" outlineLevel="1" x14ac:dyDescent="0.25">
      <c r="A36" t="s">
        <v>41</v>
      </c>
      <c r="B36" s="2">
        <v>39854</v>
      </c>
      <c r="C36" s="3">
        <v>0</v>
      </c>
      <c r="D36">
        <v>1.296</v>
      </c>
      <c r="E36">
        <v>1.30735</v>
      </c>
      <c r="F36">
        <v>1.28095</v>
      </c>
      <c r="G36">
        <v>1.29105</v>
      </c>
      <c r="H36">
        <v>850169</v>
      </c>
      <c r="I36">
        <f t="shared" si="3"/>
        <v>-67.121090617481968</v>
      </c>
      <c r="N36" t="str">
        <f t="shared" si="4"/>
        <v>-</v>
      </c>
      <c r="R36">
        <f t="shared" si="5"/>
        <v>1.29159</v>
      </c>
      <c r="S36">
        <f t="shared" si="6"/>
        <v>1.29051</v>
      </c>
      <c r="T36" t="str">
        <f t="shared" si="0"/>
        <v>-</v>
      </c>
      <c r="U36" t="str">
        <f t="shared" si="1"/>
        <v>-</v>
      </c>
      <c r="V36" t="str">
        <f t="shared" si="2"/>
        <v>-</v>
      </c>
    </row>
    <row r="37" spans="1:22" outlineLevel="1" x14ac:dyDescent="0.25">
      <c r="A37" t="s">
        <v>42</v>
      </c>
      <c r="B37" s="2">
        <v>39855</v>
      </c>
      <c r="C37" s="3">
        <v>0</v>
      </c>
      <c r="D37">
        <v>1.2910999999999999</v>
      </c>
      <c r="E37">
        <v>1.2998000000000001</v>
      </c>
      <c r="F37">
        <v>1.2833000000000001</v>
      </c>
      <c r="G37">
        <v>1.2865500000000001</v>
      </c>
      <c r="H37">
        <v>761407</v>
      </c>
      <c r="I37">
        <f t="shared" si="3"/>
        <v>-74.338412189254143</v>
      </c>
      <c r="L37">
        <f>AVERAGE(G2:G37)</f>
        <v>1.318746111111111</v>
      </c>
      <c r="M37">
        <f>L37</f>
        <v>1.318746111111111</v>
      </c>
      <c r="N37" t="str">
        <f t="shared" si="4"/>
        <v>-</v>
      </c>
      <c r="P37" t="str">
        <f t="shared" ref="P37:P46" si="7">IF(N37=O37,O37,"-")</f>
        <v>-</v>
      </c>
      <c r="R37">
        <f t="shared" si="5"/>
        <v>1.28694</v>
      </c>
      <c r="S37">
        <f t="shared" si="6"/>
        <v>1.28616</v>
      </c>
      <c r="T37" t="str">
        <f t="shared" si="0"/>
        <v>-</v>
      </c>
      <c r="U37" t="str">
        <f t="shared" si="1"/>
        <v>-</v>
      </c>
      <c r="V37" t="str">
        <f t="shared" si="2"/>
        <v>-</v>
      </c>
    </row>
    <row r="38" spans="1:22" outlineLevel="1" x14ac:dyDescent="0.25">
      <c r="A38" t="s">
        <v>43</v>
      </c>
      <c r="B38" s="2">
        <v>39856</v>
      </c>
      <c r="C38" s="3">
        <v>0</v>
      </c>
      <c r="D38">
        <v>1.2865500000000001</v>
      </c>
      <c r="E38">
        <v>1.2943</v>
      </c>
      <c r="F38">
        <v>1.2721</v>
      </c>
      <c r="G38">
        <v>1.2882499999999999</v>
      </c>
      <c r="H38">
        <v>711188</v>
      </c>
      <c r="I38">
        <f t="shared" si="3"/>
        <v>-71.336032388664236</v>
      </c>
      <c r="L38">
        <f t="shared" ref="L38:L101" si="8">AVERAGE(G3:G38)</f>
        <v>1.3156491666666661</v>
      </c>
      <c r="M38">
        <f>$M37*(1-(2/(36+1)))+$G38*(2/(36+1))</f>
        <v>1.3170976726726726</v>
      </c>
      <c r="N38" t="str">
        <f t="shared" si="4"/>
        <v>-</v>
      </c>
      <c r="P38" t="str">
        <f t="shared" si="7"/>
        <v>-</v>
      </c>
      <c r="R38">
        <f t="shared" si="5"/>
        <v>1.2886299999999999</v>
      </c>
      <c r="S38">
        <f t="shared" si="6"/>
        <v>1.2878700000000001</v>
      </c>
      <c r="T38" t="str">
        <f t="shared" si="0"/>
        <v>-</v>
      </c>
      <c r="U38" t="str">
        <f t="shared" si="1"/>
        <v>-</v>
      </c>
      <c r="V38" t="str">
        <f t="shared" si="2"/>
        <v>-</v>
      </c>
    </row>
    <row r="39" spans="1:22" outlineLevel="1" x14ac:dyDescent="0.25">
      <c r="A39" t="s">
        <v>44</v>
      </c>
      <c r="B39" s="2">
        <v>39857</v>
      </c>
      <c r="C39" s="3">
        <v>0</v>
      </c>
      <c r="D39">
        <v>1.2883</v>
      </c>
      <c r="E39">
        <v>1.2942</v>
      </c>
      <c r="F39">
        <v>1.2821</v>
      </c>
      <c r="G39">
        <v>1.2860499999999999</v>
      </c>
      <c r="H39">
        <v>487371</v>
      </c>
      <c r="I39">
        <f t="shared" si="3"/>
        <v>-67.265047518479733</v>
      </c>
      <c r="L39">
        <f t="shared" si="8"/>
        <v>1.3127102777777777</v>
      </c>
      <c r="M39">
        <f t="shared" ref="M39:M102" si="9">$M38*(1-(2/(36+1)))+$G39*(2/(36+1))</f>
        <v>1.3154194200957714</v>
      </c>
      <c r="N39" t="str">
        <f t="shared" si="4"/>
        <v>-</v>
      </c>
      <c r="P39" t="str">
        <f t="shared" si="7"/>
        <v>-</v>
      </c>
      <c r="R39">
        <f t="shared" si="5"/>
        <v>1.2864199999999999</v>
      </c>
      <c r="S39">
        <f t="shared" si="6"/>
        <v>1.2856799999999999</v>
      </c>
      <c r="T39" t="str">
        <f t="shared" si="0"/>
        <v>-</v>
      </c>
      <c r="U39" t="str">
        <f t="shared" si="1"/>
        <v>-</v>
      </c>
      <c r="V39" t="str">
        <f t="shared" si="2"/>
        <v>-</v>
      </c>
    </row>
    <row r="40" spans="1:22" outlineLevel="1" x14ac:dyDescent="0.25">
      <c r="A40" t="s">
        <v>45</v>
      </c>
      <c r="B40" s="2">
        <v>39859</v>
      </c>
      <c r="C40" s="3">
        <v>0</v>
      </c>
      <c r="D40">
        <v>1.27793</v>
      </c>
      <c r="E40">
        <v>1.2806999999999999</v>
      </c>
      <c r="F40">
        <v>1.27525</v>
      </c>
      <c r="G40">
        <v>1.27905</v>
      </c>
      <c r="H40">
        <v>19711</v>
      </c>
      <c r="I40">
        <f t="shared" si="3"/>
        <v>-78.036175710594406</v>
      </c>
      <c r="L40">
        <f t="shared" si="8"/>
        <v>1.3094686111111107</v>
      </c>
      <c r="M40">
        <f t="shared" si="9"/>
        <v>1.3134535054959999</v>
      </c>
      <c r="N40" t="str">
        <f t="shared" si="4"/>
        <v>-</v>
      </c>
      <c r="P40" t="str">
        <f t="shared" si="7"/>
        <v>-</v>
      </c>
      <c r="R40">
        <f t="shared" si="5"/>
        <v>1.27939</v>
      </c>
      <c r="S40">
        <f t="shared" si="6"/>
        <v>1.27871</v>
      </c>
      <c r="T40" t="str">
        <f t="shared" si="0"/>
        <v>-</v>
      </c>
      <c r="U40" t="str">
        <f t="shared" si="1"/>
        <v>-</v>
      </c>
      <c r="V40" t="str">
        <f t="shared" si="2"/>
        <v>-</v>
      </c>
    </row>
    <row r="41" spans="1:22" outlineLevel="1" x14ac:dyDescent="0.25">
      <c r="A41" t="s">
        <v>46</v>
      </c>
      <c r="B41" s="2">
        <v>39860</v>
      </c>
      <c r="C41" s="3">
        <v>0</v>
      </c>
      <c r="D41">
        <v>1.27905</v>
      </c>
      <c r="E41">
        <v>1.2824500000000001</v>
      </c>
      <c r="F41">
        <v>1.2726500000000001</v>
      </c>
      <c r="G41">
        <v>1.2797000000000001</v>
      </c>
      <c r="H41">
        <v>548230</v>
      </c>
      <c r="I41">
        <f t="shared" si="3"/>
        <v>-76.356589147286812</v>
      </c>
      <c r="L41">
        <f t="shared" si="8"/>
        <v>1.3071366666666664</v>
      </c>
      <c r="M41">
        <f t="shared" si="9"/>
        <v>1.3116289916854051</v>
      </c>
      <c r="N41" t="str">
        <f t="shared" si="4"/>
        <v>-</v>
      </c>
      <c r="P41" t="str">
        <f t="shared" si="7"/>
        <v>-</v>
      </c>
      <c r="R41">
        <f t="shared" si="5"/>
        <v>1.2800499999999999</v>
      </c>
      <c r="S41">
        <f t="shared" si="6"/>
        <v>1.27935</v>
      </c>
      <c r="T41" t="str">
        <f t="shared" si="0"/>
        <v>-</v>
      </c>
      <c r="U41" t="str">
        <f t="shared" si="1"/>
        <v>-</v>
      </c>
      <c r="V41" t="str">
        <f t="shared" si="2"/>
        <v>-</v>
      </c>
    </row>
    <row r="42" spans="1:22" outlineLevel="1" x14ac:dyDescent="0.25">
      <c r="A42" t="s">
        <v>47</v>
      </c>
      <c r="B42" s="2">
        <v>39861</v>
      </c>
      <c r="C42" s="3">
        <v>0</v>
      </c>
      <c r="D42">
        <v>1.2797499999999999</v>
      </c>
      <c r="E42">
        <v>1.2799499999999999</v>
      </c>
      <c r="F42">
        <v>1.2557499999999999</v>
      </c>
      <c r="G42">
        <v>1.2582500000000001</v>
      </c>
      <c r="H42">
        <v>842063</v>
      </c>
      <c r="I42">
        <f t="shared" si="3"/>
        <v>-95.327102803738001</v>
      </c>
      <c r="L42">
        <f t="shared" si="8"/>
        <v>1.3045755555555552</v>
      </c>
      <c r="M42">
        <f t="shared" si="9"/>
        <v>1.3087436407834914</v>
      </c>
      <c r="N42" t="str">
        <f t="shared" si="4"/>
        <v>-</v>
      </c>
      <c r="P42" t="str">
        <f t="shared" si="7"/>
        <v>-</v>
      </c>
      <c r="R42">
        <f t="shared" si="5"/>
        <v>1.25875</v>
      </c>
      <c r="S42">
        <f t="shared" si="6"/>
        <v>1.2577499999999999</v>
      </c>
      <c r="T42" t="str">
        <f t="shared" si="0"/>
        <v>-</v>
      </c>
      <c r="U42" t="str">
        <f t="shared" si="1"/>
        <v>-</v>
      </c>
      <c r="V42" t="str">
        <f t="shared" si="2"/>
        <v>-</v>
      </c>
    </row>
    <row r="43" spans="1:22" outlineLevel="1" x14ac:dyDescent="0.25">
      <c r="A43" t="s">
        <v>48</v>
      </c>
      <c r="B43" s="2">
        <v>39862</v>
      </c>
      <c r="C43" s="3">
        <v>0</v>
      </c>
      <c r="D43">
        <v>1.2582500000000001</v>
      </c>
      <c r="E43">
        <v>1.264</v>
      </c>
      <c r="F43">
        <v>1.25125</v>
      </c>
      <c r="G43">
        <v>1.2565500000000001</v>
      </c>
      <c r="H43">
        <v>557579</v>
      </c>
      <c r="I43">
        <f t="shared" si="3"/>
        <v>-90.862068965517111</v>
      </c>
      <c r="L43">
        <f t="shared" si="8"/>
        <v>1.3016644444444441</v>
      </c>
      <c r="M43">
        <f t="shared" si="9"/>
        <v>1.3059223629033025</v>
      </c>
      <c r="N43" t="str">
        <f t="shared" si="4"/>
        <v>-</v>
      </c>
      <c r="P43" t="str">
        <f t="shared" si="7"/>
        <v>-</v>
      </c>
      <c r="R43">
        <f t="shared" si="5"/>
        <v>1.25718</v>
      </c>
      <c r="S43">
        <f t="shared" si="6"/>
        <v>1.2559199999999999</v>
      </c>
      <c r="T43" t="str">
        <f t="shared" si="0"/>
        <v>-</v>
      </c>
      <c r="U43" t="str">
        <f t="shared" si="1"/>
        <v>-</v>
      </c>
      <c r="V43" t="str">
        <f t="shared" si="2"/>
        <v>-</v>
      </c>
    </row>
    <row r="44" spans="1:22" outlineLevel="1" x14ac:dyDescent="0.25">
      <c r="A44" t="s">
        <v>49</v>
      </c>
      <c r="B44" s="2">
        <v>39863</v>
      </c>
      <c r="C44" s="3">
        <v>0</v>
      </c>
      <c r="D44">
        <v>1.2565500000000001</v>
      </c>
      <c r="E44">
        <v>1.276</v>
      </c>
      <c r="F44">
        <v>1.2556499999999999</v>
      </c>
      <c r="G44">
        <v>1.2656499999999999</v>
      </c>
      <c r="H44">
        <v>601537</v>
      </c>
      <c r="I44">
        <f t="shared" si="3"/>
        <v>-75.172413793103516</v>
      </c>
      <c r="L44">
        <f t="shared" si="8"/>
        <v>1.2987769444444441</v>
      </c>
      <c r="M44">
        <f t="shared" si="9"/>
        <v>1.303745478422043</v>
      </c>
      <c r="N44" t="str">
        <f t="shared" si="4"/>
        <v>Buy</v>
      </c>
      <c r="P44" t="str">
        <f t="shared" si="7"/>
        <v>-</v>
      </c>
      <c r="R44">
        <f t="shared" si="5"/>
        <v>1.2663199999999999</v>
      </c>
      <c r="S44">
        <f t="shared" si="6"/>
        <v>1.26498</v>
      </c>
      <c r="T44" t="str">
        <f t="shared" si="0"/>
        <v>-</v>
      </c>
      <c r="U44" t="str">
        <f t="shared" si="1"/>
        <v>-</v>
      </c>
      <c r="V44" t="str">
        <f t="shared" si="2"/>
        <v>-</v>
      </c>
    </row>
    <row r="45" spans="1:22" outlineLevel="1" x14ac:dyDescent="0.25">
      <c r="A45" t="s">
        <v>50</v>
      </c>
      <c r="B45" s="2">
        <v>39864</v>
      </c>
      <c r="C45" s="3">
        <v>0</v>
      </c>
      <c r="D45">
        <v>1.2656000000000001</v>
      </c>
      <c r="E45">
        <v>1.2879</v>
      </c>
      <c r="F45">
        <v>1.2556499999999999</v>
      </c>
      <c r="G45">
        <v>1.2825</v>
      </c>
      <c r="H45">
        <v>688831</v>
      </c>
      <c r="I45">
        <f t="shared" si="3"/>
        <v>-46.120689655172463</v>
      </c>
      <c r="L45">
        <f t="shared" si="8"/>
        <v>1.2969930555555553</v>
      </c>
      <c r="M45">
        <f t="shared" si="9"/>
        <v>1.3025970741830135</v>
      </c>
      <c r="N45" t="str">
        <f t="shared" si="4"/>
        <v>-</v>
      </c>
      <c r="P45" t="str">
        <f t="shared" si="7"/>
        <v>-</v>
      </c>
      <c r="R45">
        <f t="shared" si="5"/>
        <v>1.28315</v>
      </c>
      <c r="S45">
        <f t="shared" si="6"/>
        <v>1.2818499999999999</v>
      </c>
      <c r="T45" t="str">
        <f t="shared" si="0"/>
        <v>-</v>
      </c>
      <c r="U45" t="str">
        <f t="shared" si="1"/>
        <v>-</v>
      </c>
      <c r="V45" t="str">
        <f t="shared" si="2"/>
        <v>-</v>
      </c>
    </row>
    <row r="46" spans="1:22" outlineLevel="1" x14ac:dyDescent="0.25">
      <c r="A46" t="s">
        <v>51</v>
      </c>
      <c r="B46" s="2">
        <v>39866</v>
      </c>
      <c r="C46" s="3">
        <v>0</v>
      </c>
      <c r="D46">
        <v>1.2804</v>
      </c>
      <c r="E46">
        <v>1.2826</v>
      </c>
      <c r="F46">
        <v>1.27905</v>
      </c>
      <c r="G46">
        <v>1.2790999999999999</v>
      </c>
      <c r="H46">
        <v>11772</v>
      </c>
      <c r="I46">
        <f t="shared" si="3"/>
        <v>-51.982758620689815</v>
      </c>
      <c r="L46">
        <f t="shared" si="8"/>
        <v>1.2952583333333332</v>
      </c>
      <c r="M46">
        <f t="shared" si="9"/>
        <v>1.3013269620650127</v>
      </c>
      <c r="N46" t="str">
        <f t="shared" si="4"/>
        <v>-</v>
      </c>
      <c r="P46" t="str">
        <f t="shared" si="7"/>
        <v>-</v>
      </c>
      <c r="R46">
        <f t="shared" si="5"/>
        <v>1.2797000000000001</v>
      </c>
      <c r="S46">
        <f t="shared" si="6"/>
        <v>1.2785</v>
      </c>
      <c r="T46" t="str">
        <f t="shared" si="0"/>
        <v>-</v>
      </c>
      <c r="U46" t="str">
        <f t="shared" si="1"/>
        <v>-</v>
      </c>
      <c r="V46" t="str">
        <f t="shared" si="2"/>
        <v>-</v>
      </c>
    </row>
    <row r="47" spans="1:22" outlineLevel="1" x14ac:dyDescent="0.25">
      <c r="A47" t="s">
        <v>52</v>
      </c>
      <c r="B47" s="2">
        <v>39867</v>
      </c>
      <c r="C47" s="3">
        <v>0</v>
      </c>
      <c r="D47">
        <v>1.2790999999999999</v>
      </c>
      <c r="E47">
        <v>1.29915</v>
      </c>
      <c r="F47">
        <v>1.2664500000000001</v>
      </c>
      <c r="G47">
        <v>1.2669999999999999</v>
      </c>
      <c r="H47">
        <v>1090979</v>
      </c>
      <c r="I47">
        <f t="shared" si="3"/>
        <v>-72.844827586207046</v>
      </c>
      <c r="L47">
        <f t="shared" si="8"/>
        <v>1.2933499999999998</v>
      </c>
      <c r="M47">
        <f t="shared" si="9"/>
        <v>1.2994714506020391</v>
      </c>
      <c r="N47" t="str">
        <f t="shared" si="4"/>
        <v>-</v>
      </c>
      <c r="P47" t="str">
        <f>IF(N47=O47,O47,"-")</f>
        <v>-</v>
      </c>
      <c r="R47">
        <f t="shared" si="5"/>
        <v>1.2675700000000001</v>
      </c>
      <c r="S47">
        <f t="shared" si="6"/>
        <v>1.2664299999999999</v>
      </c>
      <c r="T47" t="str">
        <f t="shared" si="0"/>
        <v>-</v>
      </c>
      <c r="U47" t="str">
        <f t="shared" si="1"/>
        <v>-</v>
      </c>
      <c r="V47" t="str">
        <f t="shared" si="2"/>
        <v>-</v>
      </c>
    </row>
    <row r="48" spans="1:22" outlineLevel="1" x14ac:dyDescent="0.25">
      <c r="A48" t="s">
        <v>53</v>
      </c>
      <c r="B48" s="2">
        <v>39868</v>
      </c>
      <c r="C48" s="3">
        <v>0</v>
      </c>
      <c r="D48">
        <v>1.2670999999999999</v>
      </c>
      <c r="E48">
        <v>1.28775</v>
      </c>
      <c r="F48">
        <v>1.2662</v>
      </c>
      <c r="G48">
        <v>1.2869999999999999</v>
      </c>
      <c r="H48">
        <v>992741</v>
      </c>
      <c r="I48">
        <f t="shared" si="3"/>
        <v>-38.362068965517388</v>
      </c>
      <c r="L48">
        <f t="shared" si="8"/>
        <v>1.2924374999999999</v>
      </c>
      <c r="M48">
        <f t="shared" si="9"/>
        <v>1.298797318137064</v>
      </c>
      <c r="N48" t="str">
        <f t="shared" si="4"/>
        <v>-</v>
      </c>
      <c r="P48" t="str">
        <f t="shared" ref="P48:P111" si="10">IF(N48=O48,O48,"-")</f>
        <v>-</v>
      </c>
      <c r="R48">
        <f t="shared" si="5"/>
        <v>1.28755</v>
      </c>
      <c r="S48">
        <f t="shared" si="6"/>
        <v>1.2864500000000001</v>
      </c>
      <c r="T48" t="str">
        <f t="shared" si="0"/>
        <v>-</v>
      </c>
      <c r="U48" t="str">
        <f t="shared" si="1"/>
        <v>-</v>
      </c>
      <c r="V48" t="str">
        <f t="shared" si="2"/>
        <v>-</v>
      </c>
    </row>
    <row r="49" spans="1:22" outlineLevel="1" x14ac:dyDescent="0.25">
      <c r="A49" t="s">
        <v>54</v>
      </c>
      <c r="B49" s="2">
        <v>39869</v>
      </c>
      <c r="C49" s="3">
        <v>0</v>
      </c>
      <c r="D49">
        <v>1.28705</v>
      </c>
      <c r="E49">
        <v>1.2898499999999999</v>
      </c>
      <c r="F49">
        <v>1.26895</v>
      </c>
      <c r="G49">
        <v>1.2716000000000001</v>
      </c>
      <c r="H49">
        <v>1120273</v>
      </c>
      <c r="I49">
        <f t="shared" si="3"/>
        <v>-63.725490196078297</v>
      </c>
      <c r="L49">
        <f t="shared" si="8"/>
        <v>1.291061111111111</v>
      </c>
      <c r="M49">
        <f t="shared" si="9"/>
        <v>1.2973271928323578</v>
      </c>
      <c r="N49" t="str">
        <f t="shared" si="4"/>
        <v>-</v>
      </c>
      <c r="P49" t="str">
        <f t="shared" si="10"/>
        <v>-</v>
      </c>
      <c r="R49">
        <f t="shared" si="5"/>
        <v>1.27213</v>
      </c>
      <c r="S49">
        <f t="shared" si="6"/>
        <v>1.2710699999999999</v>
      </c>
      <c r="T49" t="str">
        <f t="shared" si="0"/>
        <v>-</v>
      </c>
      <c r="U49" t="str">
        <f t="shared" si="1"/>
        <v>-</v>
      </c>
      <c r="V49" t="str">
        <f t="shared" si="2"/>
        <v>-</v>
      </c>
    </row>
    <row r="50" spans="1:22" outlineLevel="1" x14ac:dyDescent="0.25">
      <c r="A50" t="s">
        <v>55</v>
      </c>
      <c r="B50" s="2">
        <v>39870</v>
      </c>
      <c r="C50" s="3">
        <v>0</v>
      </c>
      <c r="D50">
        <v>1.2716000000000001</v>
      </c>
      <c r="E50">
        <v>1.28105</v>
      </c>
      <c r="F50">
        <v>1.2682</v>
      </c>
      <c r="G50">
        <v>1.2717499999999999</v>
      </c>
      <c r="H50">
        <v>658286</v>
      </c>
      <c r="I50">
        <f t="shared" si="3"/>
        <v>-57.775489186405927</v>
      </c>
      <c r="L50">
        <f t="shared" si="8"/>
        <v>1.289836111111111</v>
      </c>
      <c r="M50">
        <f t="shared" si="9"/>
        <v>1.2959446418684466</v>
      </c>
      <c r="N50" t="str">
        <f t="shared" si="4"/>
        <v>-</v>
      </c>
      <c r="P50" t="str">
        <f t="shared" si="10"/>
        <v>-</v>
      </c>
      <c r="R50">
        <f t="shared" si="5"/>
        <v>1.27224</v>
      </c>
      <c r="S50">
        <f t="shared" si="6"/>
        <v>1.2712600000000001</v>
      </c>
      <c r="T50" t="str">
        <f t="shared" si="0"/>
        <v>-</v>
      </c>
      <c r="U50" t="str">
        <f t="shared" si="1"/>
        <v>-</v>
      </c>
      <c r="V50" t="str">
        <f t="shared" si="2"/>
        <v>-</v>
      </c>
    </row>
    <row r="51" spans="1:22" outlineLevel="1" x14ac:dyDescent="0.25">
      <c r="A51" t="s">
        <v>56</v>
      </c>
      <c r="B51" s="2">
        <v>39871</v>
      </c>
      <c r="C51" s="3">
        <v>0</v>
      </c>
      <c r="D51">
        <v>1.2717000000000001</v>
      </c>
      <c r="E51">
        <v>1.2749999999999999</v>
      </c>
      <c r="F51">
        <v>1.2604</v>
      </c>
      <c r="G51">
        <v>1.2668999999999999</v>
      </c>
      <c r="H51">
        <v>687235</v>
      </c>
      <c r="I51">
        <f t="shared" si="3"/>
        <v>-67.327766179540873</v>
      </c>
      <c r="L51">
        <f t="shared" si="8"/>
        <v>1.2881833333333332</v>
      </c>
      <c r="M51">
        <f t="shared" si="9"/>
        <v>1.2943746612269091</v>
      </c>
      <c r="N51" t="str">
        <f t="shared" si="4"/>
        <v>-</v>
      </c>
      <c r="P51" t="str">
        <f t="shared" si="10"/>
        <v>-</v>
      </c>
      <c r="R51">
        <f t="shared" si="5"/>
        <v>1.26736</v>
      </c>
      <c r="S51">
        <f t="shared" si="6"/>
        <v>1.26644</v>
      </c>
      <c r="T51" t="str">
        <f t="shared" si="0"/>
        <v>-</v>
      </c>
      <c r="U51" t="str">
        <f t="shared" si="1"/>
        <v>-</v>
      </c>
      <c r="V51" t="str">
        <f t="shared" si="2"/>
        <v>-</v>
      </c>
    </row>
    <row r="52" spans="1:22" outlineLevel="1" x14ac:dyDescent="0.25">
      <c r="A52" t="s">
        <v>57</v>
      </c>
      <c r="B52" s="2">
        <v>39873</v>
      </c>
      <c r="C52" s="3">
        <v>0</v>
      </c>
      <c r="D52">
        <v>1.26295</v>
      </c>
      <c r="E52">
        <v>1.2636799999999999</v>
      </c>
      <c r="F52">
        <v>1.2585</v>
      </c>
      <c r="G52">
        <v>1.2588999999999999</v>
      </c>
      <c r="H52">
        <v>11557</v>
      </c>
      <c r="I52">
        <f t="shared" si="3"/>
        <v>-84.029227557411417</v>
      </c>
      <c r="L52">
        <f t="shared" si="8"/>
        <v>1.2860499999999999</v>
      </c>
      <c r="M52">
        <f t="shared" si="9"/>
        <v>1.2924571119714006</v>
      </c>
      <c r="N52" t="str">
        <f t="shared" si="4"/>
        <v>-</v>
      </c>
      <c r="P52" t="str">
        <f t="shared" si="10"/>
        <v>-</v>
      </c>
      <c r="R52">
        <f t="shared" si="5"/>
        <v>1.2593799999999999</v>
      </c>
      <c r="S52">
        <f t="shared" si="6"/>
        <v>1.2584200000000001</v>
      </c>
      <c r="T52" t="str">
        <f t="shared" si="0"/>
        <v>-</v>
      </c>
      <c r="U52" t="str">
        <f t="shared" si="1"/>
        <v>-</v>
      </c>
      <c r="V52" t="str">
        <f t="shared" si="2"/>
        <v>-</v>
      </c>
    </row>
    <row r="53" spans="1:22" outlineLevel="1" x14ac:dyDescent="0.25">
      <c r="A53" t="s">
        <v>58</v>
      </c>
      <c r="B53" s="2">
        <v>39874</v>
      </c>
      <c r="C53" s="3">
        <v>0</v>
      </c>
      <c r="D53">
        <v>1.25915</v>
      </c>
      <c r="E53">
        <v>1.2632000000000001</v>
      </c>
      <c r="F53">
        <v>1.2538499999999999</v>
      </c>
      <c r="G53">
        <v>1.2560500000000001</v>
      </c>
      <c r="H53">
        <v>850858</v>
      </c>
      <c r="I53">
        <f t="shared" si="3"/>
        <v>-89.979123173277387</v>
      </c>
      <c r="L53">
        <f t="shared" si="8"/>
        <v>1.2845722222222222</v>
      </c>
      <c r="M53">
        <f t="shared" si="9"/>
        <v>1.2904891599729464</v>
      </c>
      <c r="N53" t="str">
        <f t="shared" si="4"/>
        <v>-</v>
      </c>
      <c r="P53" t="str">
        <f t="shared" si="10"/>
        <v>-</v>
      </c>
      <c r="R53">
        <f t="shared" si="5"/>
        <v>1.2565500000000001</v>
      </c>
      <c r="S53">
        <f t="shared" si="6"/>
        <v>1.2555499999999999</v>
      </c>
      <c r="T53" t="str">
        <f t="shared" si="0"/>
        <v>-</v>
      </c>
      <c r="U53" t="str">
        <f t="shared" si="1"/>
        <v>-</v>
      </c>
      <c r="V53" t="str">
        <f t="shared" si="2"/>
        <v>-</v>
      </c>
    </row>
    <row r="54" spans="1:22" outlineLevel="1" x14ac:dyDescent="0.25">
      <c r="A54" t="s">
        <v>59</v>
      </c>
      <c r="B54" s="2">
        <v>39875</v>
      </c>
      <c r="C54" s="3">
        <v>0</v>
      </c>
      <c r="D54">
        <v>1.2561500000000001</v>
      </c>
      <c r="E54">
        <v>1.2677499999999999</v>
      </c>
      <c r="F54">
        <v>1.2521</v>
      </c>
      <c r="G54">
        <v>1.2527999999999999</v>
      </c>
      <c r="H54">
        <v>874340</v>
      </c>
      <c r="I54">
        <f t="shared" si="3"/>
        <v>-96.764091858037702</v>
      </c>
      <c r="L54">
        <f t="shared" si="8"/>
        <v>1.2835875000000001</v>
      </c>
      <c r="M54">
        <f t="shared" si="9"/>
        <v>1.288451908082517</v>
      </c>
      <c r="N54" t="str">
        <f t="shared" si="4"/>
        <v>-</v>
      </c>
      <c r="P54" t="str">
        <f t="shared" si="10"/>
        <v>-</v>
      </c>
      <c r="R54">
        <f t="shared" si="5"/>
        <v>1.25332</v>
      </c>
      <c r="S54">
        <f t="shared" si="6"/>
        <v>1.2522800000000001</v>
      </c>
      <c r="T54" t="str">
        <f t="shared" si="0"/>
        <v>-</v>
      </c>
      <c r="U54" t="str">
        <f t="shared" si="1"/>
        <v>-</v>
      </c>
      <c r="V54" t="str">
        <f t="shared" si="2"/>
        <v>-</v>
      </c>
    </row>
    <row r="55" spans="1:22" outlineLevel="1" x14ac:dyDescent="0.25">
      <c r="A55" t="s">
        <v>60</v>
      </c>
      <c r="B55" s="2">
        <v>39876</v>
      </c>
      <c r="C55" s="3">
        <v>0</v>
      </c>
      <c r="D55">
        <v>1.2528999999999999</v>
      </c>
      <c r="E55">
        <v>1.2663</v>
      </c>
      <c r="F55">
        <v>1.2456</v>
      </c>
      <c r="G55">
        <v>1.2633000000000001</v>
      </c>
      <c r="H55">
        <v>884233</v>
      </c>
      <c r="I55">
        <f t="shared" si="3"/>
        <v>-66.946778711484484</v>
      </c>
      <c r="L55">
        <f t="shared" si="8"/>
        <v>1.2825680555555556</v>
      </c>
      <c r="M55">
        <f t="shared" si="9"/>
        <v>1.287092345483462</v>
      </c>
      <c r="N55" t="str">
        <f t="shared" si="4"/>
        <v>Buy</v>
      </c>
      <c r="P55" t="str">
        <f t="shared" si="10"/>
        <v>-</v>
      </c>
      <c r="R55">
        <f t="shared" si="5"/>
        <v>1.2638</v>
      </c>
      <c r="S55">
        <f t="shared" si="6"/>
        <v>1.2627999999999999</v>
      </c>
      <c r="T55" t="str">
        <f t="shared" si="0"/>
        <v>-</v>
      </c>
      <c r="U55" t="str">
        <f t="shared" si="1"/>
        <v>-</v>
      </c>
      <c r="V55" t="str">
        <f t="shared" si="2"/>
        <v>-</v>
      </c>
    </row>
    <row r="56" spans="1:22" outlineLevel="1" x14ac:dyDescent="0.25">
      <c r="A56" t="s">
        <v>61</v>
      </c>
      <c r="B56" s="2">
        <v>39877</v>
      </c>
      <c r="C56" s="3">
        <v>0</v>
      </c>
      <c r="D56">
        <v>1.2633000000000001</v>
      </c>
      <c r="E56">
        <v>1.2639</v>
      </c>
      <c r="F56">
        <v>1.2480500000000001</v>
      </c>
      <c r="G56">
        <v>1.2544500000000001</v>
      </c>
      <c r="H56">
        <v>712917</v>
      </c>
      <c r="I56">
        <f t="shared" si="3"/>
        <v>-83.473389355742242</v>
      </c>
      <c r="L56">
        <f t="shared" si="8"/>
        <v>1.2812916666666667</v>
      </c>
      <c r="M56">
        <f t="shared" si="9"/>
        <v>1.2853278943762478</v>
      </c>
      <c r="N56" t="str">
        <f t="shared" si="4"/>
        <v>-</v>
      </c>
      <c r="P56" t="str">
        <f t="shared" si="10"/>
        <v>-</v>
      </c>
      <c r="R56">
        <f t="shared" si="5"/>
        <v>1.25499</v>
      </c>
      <c r="S56">
        <f t="shared" si="6"/>
        <v>1.2539100000000001</v>
      </c>
      <c r="T56" t="str">
        <f t="shared" si="0"/>
        <v>-</v>
      </c>
      <c r="U56" t="str">
        <f t="shared" si="1"/>
        <v>-</v>
      </c>
      <c r="V56" t="str">
        <f t="shared" si="2"/>
        <v>-</v>
      </c>
    </row>
    <row r="57" spans="1:22" outlineLevel="1" x14ac:dyDescent="0.25">
      <c r="A57" t="s">
        <v>62</v>
      </c>
      <c r="B57" s="2">
        <v>39878</v>
      </c>
      <c r="C57" s="3">
        <v>0</v>
      </c>
      <c r="D57">
        <v>1.2544500000000001</v>
      </c>
      <c r="E57">
        <v>1.27505</v>
      </c>
      <c r="F57">
        <v>1.2537499999999999</v>
      </c>
      <c r="G57">
        <v>1.26485</v>
      </c>
      <c r="H57">
        <v>800608</v>
      </c>
      <c r="I57">
        <f t="shared" si="3"/>
        <v>-64.052287581699346</v>
      </c>
      <c r="L57">
        <f t="shared" si="8"/>
        <v>1.2803916666666668</v>
      </c>
      <c r="M57">
        <f t="shared" si="9"/>
        <v>1.2842209811667209</v>
      </c>
      <c r="N57" t="str">
        <f t="shared" si="4"/>
        <v>-</v>
      </c>
      <c r="P57" t="str">
        <f t="shared" si="10"/>
        <v>-</v>
      </c>
      <c r="R57">
        <f t="shared" si="5"/>
        <v>1.2653399999999999</v>
      </c>
      <c r="S57">
        <f t="shared" si="6"/>
        <v>1.2643599999999999</v>
      </c>
      <c r="T57" t="str">
        <f t="shared" si="0"/>
        <v>-</v>
      </c>
      <c r="U57" t="str">
        <f t="shared" si="1"/>
        <v>-</v>
      </c>
      <c r="V57" t="str">
        <f t="shared" si="2"/>
        <v>-</v>
      </c>
    </row>
    <row r="58" spans="1:22" outlineLevel="1" x14ac:dyDescent="0.25">
      <c r="A58" t="s">
        <v>63</v>
      </c>
      <c r="B58" s="2">
        <v>39880</v>
      </c>
      <c r="C58" s="3">
        <v>0</v>
      </c>
      <c r="D58">
        <v>1.26488</v>
      </c>
      <c r="E58">
        <v>1.27155</v>
      </c>
      <c r="F58">
        <v>1.26488</v>
      </c>
      <c r="G58">
        <v>1.2715000000000001</v>
      </c>
      <c r="H58">
        <v>58548</v>
      </c>
      <c r="I58">
        <f t="shared" si="3"/>
        <v>-51.633986928104505</v>
      </c>
      <c r="L58">
        <f t="shared" si="8"/>
        <v>1.2798930555555557</v>
      </c>
      <c r="M58">
        <f t="shared" si="9"/>
        <v>1.2835333605631145</v>
      </c>
      <c r="N58" t="str">
        <f t="shared" si="4"/>
        <v>-</v>
      </c>
      <c r="P58" t="str">
        <f t="shared" si="10"/>
        <v>-</v>
      </c>
      <c r="R58">
        <f t="shared" si="5"/>
        <v>1.27196</v>
      </c>
      <c r="S58">
        <f t="shared" si="6"/>
        <v>1.2710399999999999</v>
      </c>
      <c r="T58" t="str">
        <f t="shared" si="0"/>
        <v>-</v>
      </c>
      <c r="U58" t="str">
        <f t="shared" si="1"/>
        <v>-</v>
      </c>
      <c r="V58" t="str">
        <f t="shared" si="2"/>
        <v>-</v>
      </c>
    </row>
    <row r="59" spans="1:22" outlineLevel="1" x14ac:dyDescent="0.25">
      <c r="A59" t="s">
        <v>64</v>
      </c>
      <c r="B59" s="2">
        <v>39881</v>
      </c>
      <c r="C59" s="3">
        <v>0</v>
      </c>
      <c r="D59">
        <v>1.2715000000000001</v>
      </c>
      <c r="E59">
        <v>1.2726500000000001</v>
      </c>
      <c r="F59">
        <v>1.2555499999999999</v>
      </c>
      <c r="G59">
        <v>1.2618</v>
      </c>
      <c r="H59">
        <v>1022328</v>
      </c>
      <c r="I59">
        <f t="shared" si="3"/>
        <v>-69.747899159663874</v>
      </c>
      <c r="L59">
        <f t="shared" si="8"/>
        <v>1.2783125000000002</v>
      </c>
      <c r="M59">
        <f t="shared" si="9"/>
        <v>1.2823585843164595</v>
      </c>
      <c r="N59" t="str">
        <f t="shared" si="4"/>
        <v>-</v>
      </c>
      <c r="P59" t="str">
        <f t="shared" si="10"/>
        <v>-</v>
      </c>
      <c r="R59">
        <f t="shared" si="5"/>
        <v>1.2622599999999999</v>
      </c>
      <c r="S59">
        <f t="shared" si="6"/>
        <v>1.2613399999999999</v>
      </c>
      <c r="T59" t="str">
        <f t="shared" si="0"/>
        <v>-</v>
      </c>
      <c r="U59" t="str">
        <f t="shared" si="1"/>
        <v>-</v>
      </c>
      <c r="V59" t="str">
        <f t="shared" si="2"/>
        <v>-</v>
      </c>
    </row>
    <row r="60" spans="1:22" outlineLevel="1" x14ac:dyDescent="0.25">
      <c r="A60" t="s">
        <v>65</v>
      </c>
      <c r="B60" s="2">
        <v>39882</v>
      </c>
      <c r="C60" s="3">
        <v>0</v>
      </c>
      <c r="D60">
        <v>1.2618499999999999</v>
      </c>
      <c r="E60">
        <v>1.2821499999999999</v>
      </c>
      <c r="F60">
        <v>1.26105</v>
      </c>
      <c r="G60">
        <v>1.27145</v>
      </c>
      <c r="H60">
        <v>1041913</v>
      </c>
      <c r="I60">
        <f t="shared" si="3"/>
        <v>-51.727357609710666</v>
      </c>
      <c r="L60">
        <f t="shared" si="8"/>
        <v>1.2769250000000003</v>
      </c>
      <c r="M60">
        <f t="shared" si="9"/>
        <v>1.2817689311101645</v>
      </c>
      <c r="N60" t="str">
        <f t="shared" si="4"/>
        <v>-</v>
      </c>
      <c r="P60" t="str">
        <f t="shared" si="10"/>
        <v>-</v>
      </c>
      <c r="R60">
        <f t="shared" si="5"/>
        <v>1.27179</v>
      </c>
      <c r="S60">
        <f t="shared" si="6"/>
        <v>1.27111</v>
      </c>
      <c r="T60" t="str">
        <f t="shared" si="0"/>
        <v>-</v>
      </c>
      <c r="U60" t="str">
        <f t="shared" si="1"/>
        <v>-</v>
      </c>
      <c r="V60" t="str">
        <f t="shared" si="2"/>
        <v>-</v>
      </c>
    </row>
    <row r="61" spans="1:22" outlineLevel="1" x14ac:dyDescent="0.25">
      <c r="A61" t="s">
        <v>66</v>
      </c>
      <c r="B61" s="2">
        <v>39883</v>
      </c>
      <c r="C61" s="3">
        <v>0</v>
      </c>
      <c r="D61">
        <v>1.27145</v>
      </c>
      <c r="E61">
        <v>1.2864500000000001</v>
      </c>
      <c r="F61">
        <v>1.2616000000000001</v>
      </c>
      <c r="G61">
        <v>1.2805</v>
      </c>
      <c r="H61">
        <v>1089372</v>
      </c>
      <c r="I61">
        <f t="shared" si="3"/>
        <v>-21.129943502824837</v>
      </c>
      <c r="L61">
        <f t="shared" si="8"/>
        <v>1.2759597222222223</v>
      </c>
      <c r="M61">
        <f t="shared" si="9"/>
        <v>1.2817003402393448</v>
      </c>
      <c r="N61" t="str">
        <f t="shared" si="4"/>
        <v>-</v>
      </c>
      <c r="P61" t="str">
        <f t="shared" si="10"/>
        <v>-</v>
      </c>
      <c r="R61">
        <f t="shared" si="5"/>
        <v>1.2808999999999999</v>
      </c>
      <c r="S61">
        <f t="shared" si="6"/>
        <v>1.2801</v>
      </c>
      <c r="T61" t="str">
        <f t="shared" si="0"/>
        <v>-</v>
      </c>
      <c r="U61" t="str">
        <f t="shared" si="1"/>
        <v>-</v>
      </c>
      <c r="V61" t="str">
        <f t="shared" si="2"/>
        <v>-</v>
      </c>
    </row>
    <row r="62" spans="1:22" outlineLevel="1" x14ac:dyDescent="0.25">
      <c r="A62" t="s">
        <v>67</v>
      </c>
      <c r="B62" s="2">
        <v>39884</v>
      </c>
      <c r="C62" s="3">
        <v>0</v>
      </c>
      <c r="D62">
        <v>1.2805</v>
      </c>
      <c r="E62">
        <v>1.2944500000000001</v>
      </c>
      <c r="F62">
        <v>1.27315</v>
      </c>
      <c r="G62">
        <v>1.2897000000000001</v>
      </c>
      <c r="H62">
        <v>1034099</v>
      </c>
      <c r="I62">
        <f t="shared" si="3"/>
        <v>-9.7236438075742608</v>
      </c>
      <c r="L62">
        <f t="shared" si="8"/>
        <v>1.2758486111111111</v>
      </c>
      <c r="M62">
        <f t="shared" si="9"/>
        <v>1.2821327542804615</v>
      </c>
      <c r="N62" t="str">
        <f t="shared" si="4"/>
        <v>-</v>
      </c>
      <c r="P62" t="str">
        <f t="shared" si="10"/>
        <v>-</v>
      </c>
      <c r="R62">
        <f t="shared" si="5"/>
        <v>1.2902199999999999</v>
      </c>
      <c r="S62">
        <f t="shared" si="6"/>
        <v>1.28918</v>
      </c>
      <c r="T62" t="str">
        <f t="shared" si="0"/>
        <v>-</v>
      </c>
      <c r="U62" t="str">
        <f t="shared" si="1"/>
        <v>-</v>
      </c>
      <c r="V62" t="str">
        <f t="shared" si="2"/>
        <v>-</v>
      </c>
    </row>
    <row r="63" spans="1:22" outlineLevel="1" x14ac:dyDescent="0.25">
      <c r="A63" t="s">
        <v>68</v>
      </c>
      <c r="B63" s="2">
        <v>39885</v>
      </c>
      <c r="C63" s="3">
        <v>0</v>
      </c>
      <c r="D63">
        <v>1.2897000000000001</v>
      </c>
      <c r="E63">
        <v>1.2957000000000001</v>
      </c>
      <c r="F63">
        <v>1.2862</v>
      </c>
      <c r="G63">
        <v>1.2927999999999999</v>
      </c>
      <c r="H63">
        <v>811972</v>
      </c>
      <c r="I63">
        <f t="shared" si="3"/>
        <v>-5.7884231536928601</v>
      </c>
      <c r="L63">
        <f t="shared" si="8"/>
        <v>1.2761750000000003</v>
      </c>
      <c r="M63">
        <f t="shared" si="9"/>
        <v>1.2827093621571932</v>
      </c>
      <c r="N63" t="str">
        <f t="shared" si="4"/>
        <v>-</v>
      </c>
      <c r="P63" t="str">
        <f t="shared" si="10"/>
        <v>-</v>
      </c>
      <c r="R63">
        <f t="shared" si="5"/>
        <v>1.2934399999999999</v>
      </c>
      <c r="S63">
        <f t="shared" si="6"/>
        <v>1.29216</v>
      </c>
      <c r="T63" t="str">
        <f t="shared" si="0"/>
        <v>-</v>
      </c>
      <c r="U63" t="str">
        <f t="shared" si="1"/>
        <v>-</v>
      </c>
      <c r="V63" t="str">
        <f t="shared" si="2"/>
        <v>-</v>
      </c>
    </row>
    <row r="64" spans="1:22" outlineLevel="1" x14ac:dyDescent="0.25">
      <c r="A64" t="s">
        <v>69</v>
      </c>
      <c r="B64" s="2">
        <v>39887</v>
      </c>
      <c r="C64" s="3">
        <v>0</v>
      </c>
      <c r="D64">
        <v>1.2879100000000001</v>
      </c>
      <c r="E64">
        <v>1.2894000000000001</v>
      </c>
      <c r="F64">
        <v>1.2837499999999999</v>
      </c>
      <c r="G64">
        <v>1.2880499999999999</v>
      </c>
      <c r="H64">
        <v>27096</v>
      </c>
      <c r="I64">
        <f t="shared" si="3"/>
        <v>-15.269461077844614</v>
      </c>
      <c r="L64">
        <f t="shared" si="8"/>
        <v>1.2765388888888891</v>
      </c>
      <c r="M64">
        <f t="shared" si="9"/>
        <v>1.2829980452838314</v>
      </c>
      <c r="N64" t="str">
        <f t="shared" si="4"/>
        <v>Sell</v>
      </c>
      <c r="P64" t="str">
        <f t="shared" si="10"/>
        <v>-</v>
      </c>
      <c r="R64">
        <f t="shared" si="5"/>
        <v>1.2887299999999999</v>
      </c>
      <c r="S64">
        <f t="shared" si="6"/>
        <v>1.2873699999999999</v>
      </c>
      <c r="T64" t="str">
        <f t="shared" si="0"/>
        <v>-</v>
      </c>
      <c r="U64" t="str">
        <f t="shared" si="1"/>
        <v>-</v>
      </c>
      <c r="V64" t="str">
        <f t="shared" si="2"/>
        <v>-</v>
      </c>
    </row>
    <row r="65" spans="1:25" outlineLevel="1" x14ac:dyDescent="0.25">
      <c r="A65" t="s">
        <v>70</v>
      </c>
      <c r="B65" s="2">
        <v>39888</v>
      </c>
      <c r="C65" s="3">
        <v>0</v>
      </c>
      <c r="D65">
        <v>1.2881</v>
      </c>
      <c r="E65">
        <v>1.3070999999999999</v>
      </c>
      <c r="F65">
        <v>1.2867</v>
      </c>
      <c r="G65">
        <v>1.2974000000000001</v>
      </c>
      <c r="H65">
        <v>1115506</v>
      </c>
      <c r="I65">
        <f t="shared" si="3"/>
        <v>-15.772357723576972</v>
      </c>
      <c r="L65">
        <f t="shared" si="8"/>
        <v>1.2769861111111114</v>
      </c>
      <c r="M65">
        <f t="shared" si="9"/>
        <v>1.2837765293225432</v>
      </c>
      <c r="N65" t="str">
        <f t="shared" si="4"/>
        <v>-</v>
      </c>
      <c r="P65" t="str">
        <f t="shared" si="10"/>
        <v>-</v>
      </c>
      <c r="R65">
        <f t="shared" si="5"/>
        <v>1.29813</v>
      </c>
      <c r="S65">
        <f t="shared" si="6"/>
        <v>1.29667</v>
      </c>
      <c r="T65" t="str">
        <f t="shared" si="0"/>
        <v>-</v>
      </c>
      <c r="U65" t="str">
        <f t="shared" si="1"/>
        <v>-</v>
      </c>
      <c r="V65" t="str">
        <f t="shared" si="2"/>
        <v>-</v>
      </c>
    </row>
    <row r="66" spans="1:25" outlineLevel="1" x14ac:dyDescent="0.25">
      <c r="A66" t="s">
        <v>71</v>
      </c>
      <c r="B66" s="2">
        <v>39889</v>
      </c>
      <c r="C66" s="3">
        <v>0</v>
      </c>
      <c r="D66">
        <v>1.2972999999999999</v>
      </c>
      <c r="E66">
        <v>1.3041</v>
      </c>
      <c r="F66">
        <v>1.2929999999999999</v>
      </c>
      <c r="G66">
        <v>1.3031999999999999</v>
      </c>
      <c r="H66">
        <v>773624</v>
      </c>
      <c r="I66">
        <f t="shared" si="3"/>
        <v>-6.3414634146341813</v>
      </c>
      <c r="L66">
        <f t="shared" si="8"/>
        <v>1.2770458333333337</v>
      </c>
      <c r="M66">
        <f t="shared" si="9"/>
        <v>1.2848264466564596</v>
      </c>
      <c r="N66" t="str">
        <f t="shared" si="4"/>
        <v>-</v>
      </c>
      <c r="P66" t="str">
        <f t="shared" si="10"/>
        <v>-</v>
      </c>
      <c r="R66">
        <f t="shared" si="5"/>
        <v>1.30396</v>
      </c>
      <c r="S66">
        <f t="shared" si="6"/>
        <v>1.30244</v>
      </c>
      <c r="T66" t="str">
        <f t="shared" si="0"/>
        <v>-</v>
      </c>
      <c r="U66" t="str">
        <f t="shared" si="1"/>
        <v>-</v>
      </c>
      <c r="V66" t="str">
        <f t="shared" si="2"/>
        <v>-</v>
      </c>
    </row>
    <row r="67" spans="1:25" outlineLevel="1" x14ac:dyDescent="0.25">
      <c r="A67" t="s">
        <v>72</v>
      </c>
      <c r="B67" s="2">
        <v>39890</v>
      </c>
      <c r="C67" s="3">
        <v>0</v>
      </c>
      <c r="D67">
        <v>1.30315</v>
      </c>
      <c r="E67">
        <v>1.35345</v>
      </c>
      <c r="F67">
        <v>1.2986</v>
      </c>
      <c r="G67">
        <v>1.3487</v>
      </c>
      <c r="H67">
        <v>982625</v>
      </c>
      <c r="I67">
        <f t="shared" si="3"/>
        <v>-4.4042651831247399</v>
      </c>
      <c r="L67">
        <f t="shared" si="8"/>
        <v>1.278802777777778</v>
      </c>
      <c r="M67">
        <f t="shared" si="9"/>
        <v>1.288279071161516</v>
      </c>
      <c r="N67" t="str">
        <f t="shared" si="4"/>
        <v>-</v>
      </c>
      <c r="P67" t="str">
        <f t="shared" si="10"/>
        <v>-</v>
      </c>
      <c r="R67">
        <f t="shared" si="5"/>
        <v>1.3499000000000001</v>
      </c>
      <c r="S67">
        <f t="shared" si="6"/>
        <v>1.3474999999999999</v>
      </c>
      <c r="T67" t="str">
        <f t="shared" si="0"/>
        <v>-</v>
      </c>
      <c r="U67" t="str">
        <f t="shared" si="1"/>
        <v>-</v>
      </c>
      <c r="V67" t="str">
        <f t="shared" si="2"/>
        <v>-</v>
      </c>
    </row>
    <row r="68" spans="1:25" outlineLevel="1" x14ac:dyDescent="0.25">
      <c r="A68" t="s">
        <v>73</v>
      </c>
      <c r="B68" s="2">
        <v>39891</v>
      </c>
      <c r="C68" s="3">
        <v>0</v>
      </c>
      <c r="D68">
        <v>1.3486499999999999</v>
      </c>
      <c r="E68">
        <v>1.37375</v>
      </c>
      <c r="F68">
        <v>1.34165</v>
      </c>
      <c r="G68">
        <v>1.36595</v>
      </c>
      <c r="H68">
        <v>975884</v>
      </c>
      <c r="I68">
        <f t="shared" si="3"/>
        <v>-6.0866172454155523</v>
      </c>
      <c r="L68">
        <f t="shared" si="8"/>
        <v>1.281222222222222</v>
      </c>
      <c r="M68">
        <f t="shared" si="9"/>
        <v>1.29247749974738</v>
      </c>
      <c r="N68" t="str">
        <f t="shared" si="4"/>
        <v>-</v>
      </c>
      <c r="P68" t="str">
        <f t="shared" si="10"/>
        <v>-</v>
      </c>
      <c r="R68">
        <f t="shared" si="5"/>
        <v>1.3674900000000001</v>
      </c>
      <c r="S68">
        <f t="shared" si="6"/>
        <v>1.3644099999999999</v>
      </c>
      <c r="T68" t="str">
        <f t="shared" si="0"/>
        <v>-</v>
      </c>
      <c r="U68" t="str">
        <f t="shared" si="1"/>
        <v>-</v>
      </c>
      <c r="V68" t="str">
        <f t="shared" si="2"/>
        <v>-</v>
      </c>
      <c r="W68" s="9"/>
      <c r="X68" s="9"/>
      <c r="Y68" s="9"/>
    </row>
    <row r="69" spans="1:25" outlineLevel="1" x14ac:dyDescent="0.25">
      <c r="A69" t="s">
        <v>74</v>
      </c>
      <c r="B69" s="2">
        <v>39892</v>
      </c>
      <c r="C69" s="3">
        <v>0</v>
      </c>
      <c r="D69">
        <v>1.36595</v>
      </c>
      <c r="E69">
        <v>1.3726</v>
      </c>
      <c r="F69">
        <v>1.3516999999999999</v>
      </c>
      <c r="G69">
        <v>1.35795</v>
      </c>
      <c r="H69">
        <v>825781</v>
      </c>
      <c r="I69">
        <f t="shared" si="3"/>
        <v>-12.569610182975374</v>
      </c>
      <c r="L69">
        <f t="shared" si="8"/>
        <v>1.2830041666666669</v>
      </c>
      <c r="M69">
        <f t="shared" si="9"/>
        <v>1.2960165538150892</v>
      </c>
      <c r="N69" t="str">
        <f t="shared" si="4"/>
        <v>Sell</v>
      </c>
      <c r="P69" t="str">
        <f t="shared" si="10"/>
        <v>-</v>
      </c>
      <c r="R69">
        <f t="shared" si="5"/>
        <v>1.35965</v>
      </c>
      <c r="S69">
        <f t="shared" si="6"/>
        <v>1.35625</v>
      </c>
      <c r="T69" t="str">
        <f t="shared" si="0"/>
        <v>-</v>
      </c>
      <c r="U69" t="str">
        <f t="shared" si="1"/>
        <v>-</v>
      </c>
      <c r="V69" t="str">
        <f t="shared" si="2"/>
        <v>-</v>
      </c>
      <c r="W69" s="9"/>
      <c r="X69" s="9"/>
      <c r="Y69" s="9"/>
    </row>
    <row r="70" spans="1:25" outlineLevel="1" x14ac:dyDescent="0.25">
      <c r="A70" t="s">
        <v>75</v>
      </c>
      <c r="B70" s="2">
        <v>39894</v>
      </c>
      <c r="C70" s="3">
        <v>0</v>
      </c>
      <c r="D70">
        <v>1.3620000000000001</v>
      </c>
      <c r="E70">
        <v>1.3673999999999999</v>
      </c>
      <c r="F70">
        <v>1.3617300000000001</v>
      </c>
      <c r="G70">
        <v>1.3626499999999999</v>
      </c>
      <c r="H70">
        <v>47877</v>
      </c>
      <c r="I70">
        <f t="shared" si="3"/>
        <v>-9.2500000000000835</v>
      </c>
      <c r="L70">
        <f t="shared" si="8"/>
        <v>1.2848611111111115</v>
      </c>
      <c r="M70">
        <f t="shared" si="9"/>
        <v>1.2996183617169763</v>
      </c>
      <c r="N70" t="str">
        <f t="shared" si="4"/>
        <v>-</v>
      </c>
      <c r="P70" t="str">
        <f t="shared" si="10"/>
        <v>-</v>
      </c>
      <c r="R70">
        <f t="shared" si="5"/>
        <v>1.36446</v>
      </c>
      <c r="S70">
        <f t="shared" si="6"/>
        <v>1.36084</v>
      </c>
      <c r="T70" t="str">
        <f t="shared" si="0"/>
        <v>-</v>
      </c>
      <c r="U70" t="str">
        <f t="shared" si="1"/>
        <v>-</v>
      </c>
      <c r="V70" t="str">
        <f t="shared" si="2"/>
        <v>-</v>
      </c>
      <c r="W70" s="9"/>
      <c r="X70" s="9"/>
      <c r="Y70" s="9"/>
    </row>
    <row r="71" spans="1:25" outlineLevel="1" x14ac:dyDescent="0.25">
      <c r="A71" t="s">
        <v>76</v>
      </c>
      <c r="B71" s="2">
        <v>39895</v>
      </c>
      <c r="C71" s="3">
        <v>0</v>
      </c>
      <c r="D71">
        <v>1.3626499999999999</v>
      </c>
      <c r="E71">
        <v>1.3735999999999999</v>
      </c>
      <c r="F71">
        <v>1.3485</v>
      </c>
      <c r="G71">
        <v>1.36175</v>
      </c>
      <c r="H71">
        <v>740353</v>
      </c>
      <c r="I71">
        <f t="shared" si="3"/>
        <v>-10.152284263959393</v>
      </c>
      <c r="L71">
        <f t="shared" si="8"/>
        <v>1.2866861111111112</v>
      </c>
      <c r="M71">
        <f t="shared" si="9"/>
        <v>1.3029768286511938</v>
      </c>
      <c r="N71" t="str">
        <f t="shared" si="4"/>
        <v>Sell</v>
      </c>
      <c r="P71" t="str">
        <f t="shared" si="10"/>
        <v>-</v>
      </c>
      <c r="R71">
        <f t="shared" si="5"/>
        <v>1.3635299999999999</v>
      </c>
      <c r="S71">
        <f t="shared" si="6"/>
        <v>1.3599699999999999</v>
      </c>
      <c r="T71" t="str">
        <f t="shared" si="0"/>
        <v>-</v>
      </c>
      <c r="U71" t="str">
        <f t="shared" si="1"/>
        <v>-</v>
      </c>
      <c r="V71" t="str">
        <f t="shared" si="2"/>
        <v>-</v>
      </c>
      <c r="W71" s="9"/>
      <c r="X71" s="9"/>
      <c r="Y71" s="9"/>
    </row>
    <row r="72" spans="1:25" outlineLevel="1" x14ac:dyDescent="0.25">
      <c r="A72" t="s">
        <v>77</v>
      </c>
      <c r="B72" s="2">
        <v>39896</v>
      </c>
      <c r="C72" s="3">
        <v>0</v>
      </c>
      <c r="D72">
        <v>1.36175</v>
      </c>
      <c r="E72">
        <v>1.3677999999999999</v>
      </c>
      <c r="F72">
        <v>1.3430500000000001</v>
      </c>
      <c r="G72">
        <v>1.3481000000000001</v>
      </c>
      <c r="H72">
        <v>1101476</v>
      </c>
      <c r="I72">
        <f t="shared" si="3"/>
        <v>-21.700507614213141</v>
      </c>
      <c r="L72">
        <f t="shared" si="8"/>
        <v>1.2882708333333335</v>
      </c>
      <c r="M72">
        <f t="shared" si="9"/>
        <v>1.3054159189943726</v>
      </c>
      <c r="N72" t="str">
        <f t="shared" si="4"/>
        <v>-</v>
      </c>
      <c r="P72" t="str">
        <f t="shared" si="10"/>
        <v>-</v>
      </c>
      <c r="R72">
        <f t="shared" si="5"/>
        <v>1.34978</v>
      </c>
      <c r="S72">
        <f t="shared" si="6"/>
        <v>1.34642</v>
      </c>
      <c r="T72" t="str">
        <f t="shared" si="0"/>
        <v>-</v>
      </c>
      <c r="U72" t="str">
        <f t="shared" si="1"/>
        <v>-</v>
      </c>
      <c r="V72" t="str">
        <f t="shared" si="2"/>
        <v>-</v>
      </c>
      <c r="W72" s="9"/>
      <c r="X72" s="9"/>
      <c r="Y72" s="9"/>
    </row>
    <row r="73" spans="1:25" outlineLevel="1" x14ac:dyDescent="0.25">
      <c r="A73" t="s">
        <v>78</v>
      </c>
      <c r="B73" s="2">
        <v>39897</v>
      </c>
      <c r="C73" s="3">
        <v>0</v>
      </c>
      <c r="D73">
        <v>1.3481000000000001</v>
      </c>
      <c r="E73">
        <v>1.3646499999999999</v>
      </c>
      <c r="F73">
        <v>1.3418000000000001</v>
      </c>
      <c r="G73">
        <v>1.3573999999999999</v>
      </c>
      <c r="H73">
        <v>826919</v>
      </c>
      <c r="I73">
        <f t="shared" si="3"/>
        <v>-14.507542147293776</v>
      </c>
      <c r="L73">
        <f t="shared" si="8"/>
        <v>1.2902388888888892</v>
      </c>
      <c r="M73">
        <f t="shared" si="9"/>
        <v>1.3082258693190012</v>
      </c>
      <c r="N73" t="str">
        <f t="shared" si="4"/>
        <v>-</v>
      </c>
      <c r="P73" t="str">
        <f t="shared" si="10"/>
        <v>-</v>
      </c>
      <c r="R73">
        <f t="shared" si="5"/>
        <v>1.3589899999999999</v>
      </c>
      <c r="S73">
        <f t="shared" si="6"/>
        <v>1.35581</v>
      </c>
      <c r="T73" t="str">
        <f t="shared" si="0"/>
        <v>-</v>
      </c>
      <c r="U73" t="str">
        <f t="shared" si="1"/>
        <v>-</v>
      </c>
      <c r="V73" t="str">
        <f t="shared" si="2"/>
        <v>-</v>
      </c>
      <c r="W73" s="9"/>
      <c r="X73" s="9"/>
      <c r="Y73" s="9"/>
    </row>
    <row r="74" spans="1:25" outlineLevel="1" x14ac:dyDescent="0.25">
      <c r="A74" t="s">
        <v>79</v>
      </c>
      <c r="B74" s="2">
        <v>39898</v>
      </c>
      <c r="C74" s="3">
        <v>0</v>
      </c>
      <c r="D74">
        <v>1.3573999999999999</v>
      </c>
      <c r="E74">
        <v>1.36385</v>
      </c>
      <c r="F74">
        <v>1.3493999999999999</v>
      </c>
      <c r="G74">
        <v>1.3527</v>
      </c>
      <c r="H74">
        <v>923328</v>
      </c>
      <c r="I74">
        <f t="shared" si="3"/>
        <v>-18.769505127061986</v>
      </c>
      <c r="L74">
        <f t="shared" si="8"/>
        <v>1.2920291666666666</v>
      </c>
      <c r="M74">
        <f t="shared" si="9"/>
        <v>1.310629876382839</v>
      </c>
      <c r="N74" t="str">
        <f t="shared" si="4"/>
        <v>-</v>
      </c>
      <c r="P74" t="str">
        <f t="shared" si="10"/>
        <v>-</v>
      </c>
      <c r="R74">
        <f t="shared" si="5"/>
        <v>1.3541799999999999</v>
      </c>
      <c r="S74">
        <f t="shared" si="6"/>
        <v>1.3512200000000001</v>
      </c>
      <c r="T74" t="str">
        <f t="shared" si="0"/>
        <v>-</v>
      </c>
      <c r="U74" t="str">
        <f t="shared" si="1"/>
        <v>-</v>
      </c>
      <c r="V74" t="str">
        <f t="shared" si="2"/>
        <v>-</v>
      </c>
      <c r="W74" s="9"/>
      <c r="X74" s="9"/>
      <c r="Y74" s="9"/>
    </row>
    <row r="75" spans="1:25" outlineLevel="1" x14ac:dyDescent="0.25">
      <c r="A75" t="s">
        <v>80</v>
      </c>
      <c r="B75" s="2">
        <v>39899</v>
      </c>
      <c r="C75" s="3">
        <v>0</v>
      </c>
      <c r="D75">
        <v>1.3528</v>
      </c>
      <c r="E75">
        <v>1.3591</v>
      </c>
      <c r="F75">
        <v>1.32565</v>
      </c>
      <c r="G75">
        <v>1.3287</v>
      </c>
      <c r="H75">
        <v>677853</v>
      </c>
      <c r="I75">
        <f t="shared" si="3"/>
        <v>-44.781312127236603</v>
      </c>
      <c r="L75">
        <f t="shared" si="8"/>
        <v>1.2932138888888889</v>
      </c>
      <c r="M75">
        <f t="shared" si="9"/>
        <v>1.3116066398216044</v>
      </c>
      <c r="N75" t="str">
        <f t="shared" si="4"/>
        <v>-</v>
      </c>
      <c r="P75" t="str">
        <f t="shared" si="10"/>
        <v>-</v>
      </c>
      <c r="R75">
        <f t="shared" si="5"/>
        <v>1.3300399999999999</v>
      </c>
      <c r="S75">
        <f t="shared" si="6"/>
        <v>1.3273600000000001</v>
      </c>
      <c r="T75" t="str">
        <f t="shared" si="0"/>
        <v>-</v>
      </c>
      <c r="U75" t="str">
        <f t="shared" si="1"/>
        <v>-</v>
      </c>
      <c r="V75" t="str">
        <f t="shared" si="2"/>
        <v>-</v>
      </c>
      <c r="W75" s="9"/>
      <c r="X75" s="9"/>
      <c r="Y75" s="9"/>
    </row>
    <row r="76" spans="1:25" outlineLevel="1" x14ac:dyDescent="0.25">
      <c r="A76" t="s">
        <v>81</v>
      </c>
      <c r="B76" s="2">
        <v>39901</v>
      </c>
      <c r="C76" s="3">
        <v>0</v>
      </c>
      <c r="D76">
        <v>1.3228200000000001</v>
      </c>
      <c r="E76">
        <v>1.3284499999999999</v>
      </c>
      <c r="F76">
        <v>1.3210500000000001</v>
      </c>
      <c r="G76">
        <v>1.3266</v>
      </c>
      <c r="H76">
        <v>20984</v>
      </c>
      <c r="I76">
        <f t="shared" si="3"/>
        <v>-52.388888888888872</v>
      </c>
      <c r="L76">
        <f t="shared" si="8"/>
        <v>1.2945347222222223</v>
      </c>
      <c r="M76">
        <f t="shared" si="9"/>
        <v>1.3124170917231393</v>
      </c>
      <c r="N76" t="str">
        <f t="shared" si="4"/>
        <v>-</v>
      </c>
      <c r="P76" t="str">
        <f t="shared" si="10"/>
        <v>-</v>
      </c>
      <c r="R76">
        <f t="shared" si="5"/>
        <v>1.32772</v>
      </c>
      <c r="S76">
        <f t="shared" si="6"/>
        <v>1.32548</v>
      </c>
      <c r="T76" t="str">
        <f t="shared" si="0"/>
        <v>-</v>
      </c>
      <c r="U76" t="str">
        <f t="shared" si="1"/>
        <v>-</v>
      </c>
      <c r="V76" t="str">
        <f t="shared" si="2"/>
        <v>-</v>
      </c>
      <c r="W76" s="9"/>
      <c r="X76" s="9"/>
      <c r="Y76" s="9"/>
    </row>
    <row r="77" spans="1:25" outlineLevel="1" x14ac:dyDescent="0.25">
      <c r="A77" t="s">
        <v>82</v>
      </c>
      <c r="B77" s="2">
        <v>39902</v>
      </c>
      <c r="C77" s="3">
        <v>0</v>
      </c>
      <c r="D77">
        <v>1.3266500000000001</v>
      </c>
      <c r="E77">
        <v>1.3280000000000001</v>
      </c>
      <c r="F77">
        <v>1.3116000000000001</v>
      </c>
      <c r="G77">
        <v>1.3187500000000001</v>
      </c>
      <c r="H77">
        <v>683759</v>
      </c>
      <c r="I77">
        <f t="shared" si="3"/>
        <v>-61.111111111110986</v>
      </c>
      <c r="L77">
        <f t="shared" si="8"/>
        <v>1.2956194444444444</v>
      </c>
      <c r="M77">
        <f t="shared" si="9"/>
        <v>1.312759411089456</v>
      </c>
      <c r="N77" t="str">
        <f t="shared" si="4"/>
        <v>-</v>
      </c>
      <c r="P77" t="str">
        <f t="shared" si="10"/>
        <v>-</v>
      </c>
      <c r="R77">
        <f t="shared" si="5"/>
        <v>1.31972</v>
      </c>
      <c r="S77">
        <f t="shared" si="6"/>
        <v>1.31778</v>
      </c>
      <c r="T77" t="str">
        <f t="shared" si="0"/>
        <v>-</v>
      </c>
      <c r="U77" t="str">
        <f t="shared" si="1"/>
        <v>-</v>
      </c>
      <c r="V77" t="str">
        <f t="shared" si="2"/>
        <v>-</v>
      </c>
      <c r="W77" s="9"/>
      <c r="X77" s="9"/>
      <c r="Y77" s="9"/>
    </row>
    <row r="78" spans="1:25" outlineLevel="1" x14ac:dyDescent="0.25">
      <c r="A78" t="s">
        <v>83</v>
      </c>
      <c r="B78" s="2">
        <v>39903</v>
      </c>
      <c r="C78" s="3">
        <v>0</v>
      </c>
      <c r="D78">
        <v>1.3188</v>
      </c>
      <c r="E78">
        <v>1.3342499999999999</v>
      </c>
      <c r="F78">
        <v>1.31735</v>
      </c>
      <c r="G78">
        <v>1.3255999999999999</v>
      </c>
      <c r="H78">
        <v>762977</v>
      </c>
      <c r="I78">
        <f t="shared" si="3"/>
        <v>-55.313038483630208</v>
      </c>
      <c r="L78">
        <f t="shared" si="8"/>
        <v>1.2974902777777779</v>
      </c>
      <c r="M78">
        <f t="shared" si="9"/>
        <v>1.3134534969765124</v>
      </c>
      <c r="N78" t="str">
        <f t="shared" si="4"/>
        <v>-</v>
      </c>
      <c r="P78" t="str">
        <f t="shared" si="10"/>
        <v>-</v>
      </c>
      <c r="R78">
        <f t="shared" si="5"/>
        <v>1.3264</v>
      </c>
      <c r="S78">
        <f t="shared" si="6"/>
        <v>1.3248</v>
      </c>
      <c r="T78" t="str">
        <f t="shared" si="0"/>
        <v>-</v>
      </c>
      <c r="U78" t="str">
        <f t="shared" si="1"/>
        <v>-</v>
      </c>
      <c r="V78" t="str">
        <f t="shared" si="2"/>
        <v>-</v>
      </c>
      <c r="W78" s="9"/>
      <c r="X78" s="9"/>
      <c r="Y78" s="9"/>
    </row>
    <row r="79" spans="1:25" outlineLevel="1" x14ac:dyDescent="0.25">
      <c r="A79" t="s">
        <v>84</v>
      </c>
      <c r="B79" s="2">
        <v>39904</v>
      </c>
      <c r="C79" s="3">
        <v>0</v>
      </c>
      <c r="D79">
        <v>1.32565</v>
      </c>
      <c r="E79">
        <v>1.3286</v>
      </c>
      <c r="F79">
        <v>1.3166500000000001</v>
      </c>
      <c r="G79">
        <v>1.3243499999999999</v>
      </c>
      <c r="H79">
        <v>688907</v>
      </c>
      <c r="I79">
        <f t="shared" si="3"/>
        <v>-61.176470588235354</v>
      </c>
      <c r="J79">
        <f>AVERAGE(G2:G79)</f>
        <v>1.3064123076923071</v>
      </c>
      <c r="K79">
        <f>J79</f>
        <v>1.3064123076923071</v>
      </c>
      <c r="L79">
        <f t="shared" si="8"/>
        <v>1.2993736111111112</v>
      </c>
      <c r="M79">
        <f t="shared" si="9"/>
        <v>1.3140424971399443</v>
      </c>
      <c r="N79" t="str">
        <f t="shared" si="4"/>
        <v>-</v>
      </c>
      <c r="P79" t="str">
        <f t="shared" si="10"/>
        <v>-</v>
      </c>
      <c r="R79">
        <f t="shared" si="5"/>
        <v>1.32521</v>
      </c>
      <c r="S79">
        <f t="shared" si="6"/>
        <v>1.3234900000000001</v>
      </c>
      <c r="T79" t="str">
        <f t="shared" ref="T79:T142" si="11">IF(Y79&lt;&gt;"",IF(Y79&lt;=-$AE$86,"Stop","-"),"-")</f>
        <v>-</v>
      </c>
      <c r="U79" t="str">
        <f t="shared" ref="U79:U142" si="12">IF(Y79&lt;&gt;"",IF(Y79&gt;$AE$87,"Target","-"),"-")</f>
        <v>-</v>
      </c>
      <c r="V79" t="str">
        <f t="shared" ref="V79:V142" si="13">IF(P79="Buy",$AE$88,IF(P79="Sell",$AE$88/R79,"-"))</f>
        <v>-</v>
      </c>
      <c r="W79" s="9"/>
      <c r="X79" s="9"/>
      <c r="Y79" s="9"/>
    </row>
    <row r="80" spans="1:25" x14ac:dyDescent="0.25">
      <c r="A80" t="s">
        <v>85</v>
      </c>
      <c r="B80" s="2">
        <v>39905</v>
      </c>
      <c r="C80" s="3">
        <v>0</v>
      </c>
      <c r="D80">
        <v>1.3240499999999999</v>
      </c>
      <c r="E80">
        <v>1.3516999999999999</v>
      </c>
      <c r="F80">
        <v>1.3240000000000001</v>
      </c>
      <c r="G80">
        <v>1.3472</v>
      </c>
      <c r="H80">
        <v>686612</v>
      </c>
      <c r="I80">
        <f t="shared" ref="I80:I143" si="14">(MAX(E67:E80)-G80)/(MAX(E67:E80)-MIN(F67:F80))*-100</f>
        <v>-35.329341317365341</v>
      </c>
      <c r="J80">
        <f>AVERAGE(G3:G80)</f>
        <v>1.3057387179487172</v>
      </c>
      <c r="K80">
        <f>$K79*(1-(2/(78+1)))+$G80*(2/(78+1))</f>
        <v>1.3074449074975651</v>
      </c>
      <c r="L80">
        <f t="shared" si="8"/>
        <v>1.3016388888888892</v>
      </c>
      <c r="M80">
        <f t="shared" si="9"/>
        <v>1.3158347945918392</v>
      </c>
      <c r="N80" t="str">
        <f t="shared" ref="N80:N143" si="15">IF(AND($I80&gt;$AE$82,$I79&lt;$AE$82),"Buy",IF(AND($I80&lt;$AE$81,$I79&gt;$AE$81),"Sell","-"))</f>
        <v>-</v>
      </c>
      <c r="O80" t="str">
        <f>IF(K80&gt;K79,"Buy","Sell")</f>
        <v>Buy</v>
      </c>
      <c r="P80" t="str">
        <f t="shared" si="10"/>
        <v>-</v>
      </c>
      <c r="R80">
        <f t="shared" ref="R80:R143" si="16">ROUND(G80+0.05*_xlfn.STDEV.P(G69:G80),5)</f>
        <v>1.34799</v>
      </c>
      <c r="S80">
        <f t="shared" ref="S80:S143" si="17">ROUND(G80-0.05*_xlfn.STDEV.P(G69:G80),5)</f>
        <v>1.3464100000000001</v>
      </c>
      <c r="T80" t="str">
        <f t="shared" si="11"/>
        <v>-</v>
      </c>
      <c r="U80" t="str">
        <f t="shared" si="12"/>
        <v>-</v>
      </c>
      <c r="V80" t="str">
        <f t="shared" si="13"/>
        <v>-</v>
      </c>
      <c r="W80" s="9"/>
      <c r="X80" s="9"/>
      <c r="Y80" s="9"/>
    </row>
    <row r="81" spans="1:32" x14ac:dyDescent="0.25">
      <c r="A81" t="s">
        <v>86</v>
      </c>
      <c r="B81" s="2">
        <v>39906</v>
      </c>
      <c r="C81" s="3">
        <v>0</v>
      </c>
      <c r="D81">
        <v>1.3472</v>
      </c>
      <c r="E81">
        <v>1.3494999999999999</v>
      </c>
      <c r="F81">
        <v>1.3365</v>
      </c>
      <c r="G81">
        <v>1.3483499999999999</v>
      </c>
      <c r="H81">
        <v>595512</v>
      </c>
      <c r="I81">
        <f t="shared" si="14"/>
        <v>-40.868865647626897</v>
      </c>
      <c r="J81">
        <f t="shared" ref="J81:J144" si="18">AVERAGE(G4:G81)</f>
        <v>1.3051810256410248</v>
      </c>
      <c r="K81">
        <f t="shared" ref="K81:K144" si="19">$K80*(1-(2/(78+1)))+$G81*(2/(78+1))</f>
        <v>1.3084804794596521</v>
      </c>
      <c r="L81">
        <f t="shared" si="8"/>
        <v>1.3034680555555558</v>
      </c>
      <c r="M81">
        <f t="shared" si="9"/>
        <v>1.3175923732625505</v>
      </c>
      <c r="N81" t="str">
        <f t="shared" si="15"/>
        <v>-</v>
      </c>
      <c r="O81" t="str">
        <f t="shared" ref="O81:O144" si="20">IF(K81&gt;K80,"Buy","Sell")</f>
        <v>Buy</v>
      </c>
      <c r="P81" t="str">
        <f t="shared" si="10"/>
        <v>-</v>
      </c>
      <c r="R81">
        <f t="shared" si="16"/>
        <v>1.34911</v>
      </c>
      <c r="S81">
        <f t="shared" si="17"/>
        <v>1.3475900000000001</v>
      </c>
      <c r="T81" t="str">
        <f t="shared" si="11"/>
        <v>-</v>
      </c>
      <c r="U81" t="str">
        <f t="shared" si="12"/>
        <v>-</v>
      </c>
      <c r="V81" t="str">
        <f t="shared" si="13"/>
        <v>-</v>
      </c>
      <c r="W81" s="9"/>
      <c r="X81" s="9"/>
      <c r="Y81" s="9"/>
      <c r="AC81" t="s">
        <v>15324</v>
      </c>
      <c r="AD81" t="s">
        <v>15325</v>
      </c>
      <c r="AE81">
        <v>-10</v>
      </c>
    </row>
    <row r="82" spans="1:32" x14ac:dyDescent="0.25">
      <c r="A82" t="s">
        <v>87</v>
      </c>
      <c r="B82" s="2">
        <v>39908</v>
      </c>
      <c r="C82" s="3">
        <v>0</v>
      </c>
      <c r="D82">
        <v>1.34955</v>
      </c>
      <c r="E82">
        <v>1.3552</v>
      </c>
      <c r="F82">
        <v>1.34934</v>
      </c>
      <c r="G82">
        <v>1.3534999999999999</v>
      </c>
      <c r="H82">
        <v>21060</v>
      </c>
      <c r="I82">
        <f t="shared" si="14"/>
        <v>-32.419354838709772</v>
      </c>
      <c r="J82">
        <f t="shared" si="18"/>
        <v>1.3046393589743583</v>
      </c>
      <c r="K82">
        <f t="shared" si="19"/>
        <v>1.309620214156876</v>
      </c>
      <c r="L82">
        <f t="shared" si="8"/>
        <v>1.3055347222222222</v>
      </c>
      <c r="M82">
        <f t="shared" si="9"/>
        <v>1.3195333260591693</v>
      </c>
      <c r="N82" t="str">
        <f t="shared" si="15"/>
        <v>-</v>
      </c>
      <c r="O82" t="str">
        <f t="shared" si="20"/>
        <v>Buy</v>
      </c>
      <c r="P82" t="str">
        <f t="shared" si="10"/>
        <v>-</v>
      </c>
      <c r="Q82" t="str">
        <f>IF(AND(M81&lt;K81,M82&gt;K82),"Buy",IF(AND(M81&gt;K81,M82&lt;K82),"Sell","-"))</f>
        <v>-</v>
      </c>
      <c r="R82">
        <f t="shared" si="16"/>
        <v>1.35422</v>
      </c>
      <c r="S82">
        <f t="shared" si="17"/>
        <v>1.3527800000000001</v>
      </c>
      <c r="T82" t="str">
        <f t="shared" si="11"/>
        <v>-</v>
      </c>
      <c r="U82" t="str">
        <f t="shared" si="12"/>
        <v>-</v>
      </c>
      <c r="V82" t="str">
        <f t="shared" si="13"/>
        <v>-</v>
      </c>
      <c r="W82" s="9"/>
      <c r="X82" s="9"/>
      <c r="Y82" s="9"/>
      <c r="AD82" t="s">
        <v>15326</v>
      </c>
      <c r="AE82">
        <v>-90</v>
      </c>
    </row>
    <row r="83" spans="1:32" x14ac:dyDescent="0.25">
      <c r="A83" t="s">
        <v>88</v>
      </c>
      <c r="B83" s="2">
        <v>39909</v>
      </c>
      <c r="C83" s="3">
        <v>0</v>
      </c>
      <c r="D83">
        <v>1.3534999999999999</v>
      </c>
      <c r="E83">
        <v>1.35815</v>
      </c>
      <c r="F83">
        <v>1.3322000000000001</v>
      </c>
      <c r="G83">
        <v>1.3322000000000001</v>
      </c>
      <c r="H83">
        <v>632418</v>
      </c>
      <c r="I83">
        <f t="shared" si="14"/>
        <v>-66.774193548387089</v>
      </c>
      <c r="J83">
        <f t="shared" si="18"/>
        <v>1.3042361538461533</v>
      </c>
      <c r="K83">
        <f t="shared" si="19"/>
        <v>1.310191854304803</v>
      </c>
      <c r="L83">
        <f t="shared" si="8"/>
        <v>1.3073458333333332</v>
      </c>
      <c r="M83">
        <f t="shared" si="9"/>
        <v>1.3202180111370521</v>
      </c>
      <c r="N83" t="str">
        <f t="shared" si="15"/>
        <v>-</v>
      </c>
      <c r="O83" t="str">
        <f t="shared" si="20"/>
        <v>Buy</v>
      </c>
      <c r="P83" t="str">
        <f t="shared" si="10"/>
        <v>-</v>
      </c>
      <c r="Q83" t="str">
        <f t="shared" ref="Q83:Q146" si="21">IF(AND(M82&lt;K82,M83&gt;K83),"Buy",IF(AND(M82&gt;K82,M83&lt;K83),"Sell","-"))</f>
        <v>-</v>
      </c>
      <c r="R83">
        <f t="shared" si="16"/>
        <v>1.3328599999999999</v>
      </c>
      <c r="S83">
        <f t="shared" si="17"/>
        <v>1.3315399999999999</v>
      </c>
      <c r="T83" t="str">
        <f t="shared" si="11"/>
        <v>-</v>
      </c>
      <c r="U83" t="str">
        <f t="shared" si="12"/>
        <v>-</v>
      </c>
      <c r="V83" t="str">
        <f t="shared" si="13"/>
        <v>-</v>
      </c>
      <c r="W83" s="9"/>
      <c r="X83" s="9"/>
      <c r="Y83" s="9"/>
      <c r="AC83" t="s">
        <v>15338</v>
      </c>
      <c r="AD83" t="s">
        <v>15339</v>
      </c>
      <c r="AE83">
        <v>10000</v>
      </c>
      <c r="AF83" t="s">
        <v>15340</v>
      </c>
    </row>
    <row r="84" spans="1:32" x14ac:dyDescent="0.25">
      <c r="A84" t="s">
        <v>89</v>
      </c>
      <c r="B84" s="2">
        <v>39910</v>
      </c>
      <c r="C84" s="3">
        <v>0</v>
      </c>
      <c r="D84">
        <v>1.3322000000000001</v>
      </c>
      <c r="E84">
        <v>1.3396999999999999</v>
      </c>
      <c r="F84">
        <v>1.3226500000000001</v>
      </c>
      <c r="G84">
        <v>1.3268</v>
      </c>
      <c r="H84">
        <v>673097</v>
      </c>
      <c r="I84">
        <f t="shared" si="14"/>
        <v>-75.483870967742064</v>
      </c>
      <c r="J84">
        <f t="shared" si="18"/>
        <v>1.3039329487179481</v>
      </c>
      <c r="K84">
        <f t="shared" si="19"/>
        <v>1.3106123136894916</v>
      </c>
      <c r="L84">
        <f t="shared" si="8"/>
        <v>1.3084513888888889</v>
      </c>
      <c r="M84">
        <f t="shared" si="9"/>
        <v>1.3205737943188329</v>
      </c>
      <c r="N84" t="str">
        <f t="shared" si="15"/>
        <v>-</v>
      </c>
      <c r="O84" t="str">
        <f t="shared" si="20"/>
        <v>Buy</v>
      </c>
      <c r="P84" t="str">
        <f t="shared" si="10"/>
        <v>-</v>
      </c>
      <c r="Q84" t="str">
        <f t="shared" si="21"/>
        <v>-</v>
      </c>
      <c r="R84">
        <f t="shared" si="16"/>
        <v>1.3274600000000001</v>
      </c>
      <c r="S84">
        <f t="shared" si="17"/>
        <v>1.3261400000000001</v>
      </c>
      <c r="T84" t="str">
        <f t="shared" si="11"/>
        <v>-</v>
      </c>
      <c r="U84" t="str">
        <f t="shared" si="12"/>
        <v>-</v>
      </c>
      <c r="V84" t="str">
        <f t="shared" si="13"/>
        <v>-</v>
      </c>
      <c r="W84" s="9"/>
      <c r="X84" s="9"/>
      <c r="Y84" s="9"/>
      <c r="AD84" t="s">
        <v>15341</v>
      </c>
      <c r="AE84" s="8">
        <v>0.02</v>
      </c>
    </row>
    <row r="85" spans="1:32" x14ac:dyDescent="0.25">
      <c r="A85" t="s">
        <v>90</v>
      </c>
      <c r="B85" s="2">
        <v>39911</v>
      </c>
      <c r="C85" s="3">
        <v>0</v>
      </c>
      <c r="D85">
        <v>1.3268</v>
      </c>
      <c r="E85">
        <v>1.3307500000000001</v>
      </c>
      <c r="F85">
        <v>1.3148</v>
      </c>
      <c r="G85">
        <v>1.3250999999999999</v>
      </c>
      <c r="H85">
        <v>718598</v>
      </c>
      <c r="I85">
        <f t="shared" si="14"/>
        <v>-75.978647686832929</v>
      </c>
      <c r="J85">
        <f t="shared" si="18"/>
        <v>1.3034682051282047</v>
      </c>
      <c r="K85">
        <f t="shared" si="19"/>
        <v>1.310979090558112</v>
      </c>
      <c r="L85">
        <f t="shared" si="8"/>
        <v>1.3099374999999998</v>
      </c>
      <c r="M85">
        <f t="shared" si="9"/>
        <v>1.3208184540853825</v>
      </c>
      <c r="N85" t="str">
        <f t="shared" si="15"/>
        <v>-</v>
      </c>
      <c r="O85" t="str">
        <f t="shared" si="20"/>
        <v>Buy</v>
      </c>
      <c r="P85" t="str">
        <f t="shared" si="10"/>
        <v>-</v>
      </c>
      <c r="Q85" t="str">
        <f t="shared" si="21"/>
        <v>-</v>
      </c>
      <c r="R85">
        <f t="shared" si="16"/>
        <v>1.3257000000000001</v>
      </c>
      <c r="S85">
        <f t="shared" si="17"/>
        <v>1.3245</v>
      </c>
      <c r="T85" t="str">
        <f t="shared" si="11"/>
        <v>-</v>
      </c>
      <c r="U85" t="str">
        <f t="shared" si="12"/>
        <v>-</v>
      </c>
      <c r="V85" t="str">
        <f t="shared" si="13"/>
        <v>-</v>
      </c>
      <c r="W85" s="9"/>
      <c r="X85" s="9"/>
      <c r="Y85" s="9"/>
      <c r="AD85" t="s">
        <v>15342</v>
      </c>
      <c r="AE85">
        <f>AE83*AE84</f>
        <v>200</v>
      </c>
    </row>
    <row r="86" spans="1:32" x14ac:dyDescent="0.25">
      <c r="A86" t="s">
        <v>91</v>
      </c>
      <c r="B86" s="2">
        <v>39912</v>
      </c>
      <c r="C86" s="3">
        <v>0</v>
      </c>
      <c r="D86">
        <v>1.3250999999999999</v>
      </c>
      <c r="E86">
        <v>1.33355</v>
      </c>
      <c r="F86">
        <v>1.3097000000000001</v>
      </c>
      <c r="G86">
        <v>1.3121</v>
      </c>
      <c r="H86">
        <v>586379</v>
      </c>
      <c r="I86">
        <f t="shared" si="14"/>
        <v>-95.63239308462245</v>
      </c>
      <c r="J86">
        <f t="shared" si="18"/>
        <v>1.3027310256410252</v>
      </c>
      <c r="K86">
        <f t="shared" si="19"/>
        <v>1.3110074680123369</v>
      </c>
      <c r="L86">
        <f t="shared" si="8"/>
        <v>1.3110583333333332</v>
      </c>
      <c r="M86">
        <f t="shared" si="9"/>
        <v>1.3203471862969833</v>
      </c>
      <c r="N86" t="str">
        <f t="shared" si="15"/>
        <v>-</v>
      </c>
      <c r="O86" t="str">
        <f t="shared" si="20"/>
        <v>Buy</v>
      </c>
      <c r="P86" t="str">
        <f t="shared" si="10"/>
        <v>-</v>
      </c>
      <c r="Q86" t="str">
        <f t="shared" si="21"/>
        <v>-</v>
      </c>
      <c r="R86">
        <f t="shared" si="16"/>
        <v>1.3127</v>
      </c>
      <c r="S86">
        <f t="shared" si="17"/>
        <v>1.3115000000000001</v>
      </c>
      <c r="T86" t="str">
        <f t="shared" si="11"/>
        <v>-</v>
      </c>
      <c r="U86" t="str">
        <f t="shared" si="12"/>
        <v>-</v>
      </c>
      <c r="V86" t="str">
        <f t="shared" si="13"/>
        <v>-</v>
      </c>
      <c r="W86" s="9"/>
      <c r="X86" s="9"/>
      <c r="Y86" s="9"/>
      <c r="AD86" t="s">
        <v>15343</v>
      </c>
      <c r="AE86">
        <f>AE85</f>
        <v>200</v>
      </c>
      <c r="AF86" t="s">
        <v>15340</v>
      </c>
    </row>
    <row r="87" spans="1:32" x14ac:dyDescent="0.25">
      <c r="A87" t="s">
        <v>92</v>
      </c>
      <c r="B87" s="2">
        <v>39913</v>
      </c>
      <c r="C87" s="3">
        <v>0</v>
      </c>
      <c r="D87">
        <v>1.3120000000000001</v>
      </c>
      <c r="E87">
        <v>1.3187500000000001</v>
      </c>
      <c r="F87">
        <v>1.3091999999999999</v>
      </c>
      <c r="G87">
        <v>1.3184499999999999</v>
      </c>
      <c r="H87">
        <v>179140</v>
      </c>
      <c r="I87">
        <f t="shared" si="14"/>
        <v>-83.074107959743898</v>
      </c>
      <c r="J87">
        <f t="shared" si="18"/>
        <v>1.3023685897435893</v>
      </c>
      <c r="K87">
        <f t="shared" si="19"/>
        <v>1.3111958865436701</v>
      </c>
      <c r="L87">
        <f t="shared" si="8"/>
        <v>1.3124902777777778</v>
      </c>
      <c r="M87">
        <f t="shared" si="9"/>
        <v>1.3202446356863355</v>
      </c>
      <c r="N87" t="str">
        <f t="shared" si="15"/>
        <v>Buy</v>
      </c>
      <c r="O87" t="str">
        <f t="shared" si="20"/>
        <v>Buy</v>
      </c>
      <c r="P87" t="str">
        <f t="shared" si="10"/>
        <v>Buy</v>
      </c>
      <c r="Q87" t="str">
        <f t="shared" si="21"/>
        <v>-</v>
      </c>
      <c r="R87">
        <f t="shared" si="16"/>
        <v>1.31907</v>
      </c>
      <c r="S87">
        <f t="shared" si="17"/>
        <v>1.3178300000000001</v>
      </c>
      <c r="T87" t="str">
        <f t="shared" si="11"/>
        <v>-</v>
      </c>
      <c r="U87" t="str">
        <f t="shared" si="12"/>
        <v>-</v>
      </c>
      <c r="V87">
        <f t="shared" si="13"/>
        <v>5000</v>
      </c>
      <c r="W87">
        <f>V87/R87</f>
        <v>3790.5494022303592</v>
      </c>
      <c r="X87">
        <f>W87*S87</f>
        <v>4995.2997187412348</v>
      </c>
      <c r="Y87">
        <f t="shared" ref="Y87:Y118" si="22">X87-$AE$88</f>
        <v>-4.7002812587652443</v>
      </c>
      <c r="AD87" t="s">
        <v>15344</v>
      </c>
      <c r="AE87">
        <v>700</v>
      </c>
      <c r="AF87" t="s">
        <v>15340</v>
      </c>
    </row>
    <row r="88" spans="1:32" x14ac:dyDescent="0.25">
      <c r="A88" t="s">
        <v>93</v>
      </c>
      <c r="B88" s="2">
        <v>39915</v>
      </c>
      <c r="C88" s="3">
        <v>0</v>
      </c>
      <c r="D88">
        <v>1.3186199999999999</v>
      </c>
      <c r="E88">
        <v>1.3189</v>
      </c>
      <c r="F88">
        <v>1.31515</v>
      </c>
      <c r="G88">
        <v>1.31535</v>
      </c>
      <c r="H88">
        <v>8435</v>
      </c>
      <c r="I88">
        <f t="shared" si="14"/>
        <v>-87.675350701402621</v>
      </c>
      <c r="J88">
        <f t="shared" si="18"/>
        <v>1.3020326923076919</v>
      </c>
      <c r="K88">
        <f t="shared" si="19"/>
        <v>1.3113010539729444</v>
      </c>
      <c r="L88">
        <f t="shared" si="8"/>
        <v>1.3140583333333331</v>
      </c>
      <c r="M88">
        <f t="shared" si="9"/>
        <v>1.3199800607843715</v>
      </c>
      <c r="N88" t="str">
        <f t="shared" si="15"/>
        <v>-</v>
      </c>
      <c r="O88" t="str">
        <f t="shared" si="20"/>
        <v>Buy</v>
      </c>
      <c r="P88" t="str">
        <f t="shared" si="10"/>
        <v>-</v>
      </c>
      <c r="Q88" t="str">
        <f t="shared" si="21"/>
        <v>-</v>
      </c>
      <c r="R88">
        <f t="shared" si="16"/>
        <v>1.3160000000000001</v>
      </c>
      <c r="S88">
        <f t="shared" si="17"/>
        <v>1.3147</v>
      </c>
      <c r="T88" t="str">
        <f t="shared" si="11"/>
        <v>-</v>
      </c>
      <c r="U88" t="str">
        <f t="shared" si="12"/>
        <v>-</v>
      </c>
      <c r="V88" t="str">
        <f t="shared" si="13"/>
        <v>-</v>
      </c>
      <c r="W88">
        <f>W87</f>
        <v>3790.5494022303592</v>
      </c>
      <c r="X88">
        <f>W88*S88</f>
        <v>4983.4352991122532</v>
      </c>
      <c r="Y88">
        <f t="shared" si="22"/>
        <v>-16.564700887746767</v>
      </c>
      <c r="AD88" t="s">
        <v>15345</v>
      </c>
      <c r="AE88">
        <v>5000</v>
      </c>
    </row>
    <row r="89" spans="1:32" x14ac:dyDescent="0.25">
      <c r="A89" t="s">
        <v>94</v>
      </c>
      <c r="B89" s="2">
        <v>39916</v>
      </c>
      <c r="C89" s="3">
        <v>0</v>
      </c>
      <c r="D89">
        <v>1.31535</v>
      </c>
      <c r="E89">
        <v>1.3391500000000001</v>
      </c>
      <c r="F89">
        <v>1.3127</v>
      </c>
      <c r="G89">
        <v>1.3374999999999999</v>
      </c>
      <c r="H89">
        <v>250803</v>
      </c>
      <c r="I89">
        <f t="shared" si="14"/>
        <v>-42.185903983656871</v>
      </c>
      <c r="J89">
        <f t="shared" si="18"/>
        <v>1.3020557692307688</v>
      </c>
      <c r="K89">
        <f t="shared" si="19"/>
        <v>1.3119643184293255</v>
      </c>
      <c r="L89">
        <f t="shared" si="8"/>
        <v>1.3163208333333332</v>
      </c>
      <c r="M89">
        <f t="shared" si="9"/>
        <v>1.3209270845257568</v>
      </c>
      <c r="N89" t="str">
        <f t="shared" si="15"/>
        <v>-</v>
      </c>
      <c r="O89" t="str">
        <f t="shared" si="20"/>
        <v>Buy</v>
      </c>
      <c r="P89" t="str">
        <f t="shared" si="10"/>
        <v>-</v>
      </c>
      <c r="Q89" t="str">
        <f t="shared" si="21"/>
        <v>-</v>
      </c>
      <c r="R89">
        <f t="shared" si="16"/>
        <v>1.3381400000000001</v>
      </c>
      <c r="S89">
        <f t="shared" si="17"/>
        <v>1.3368599999999999</v>
      </c>
      <c r="T89" t="str">
        <f t="shared" si="11"/>
        <v>-</v>
      </c>
      <c r="U89" t="str">
        <f t="shared" si="12"/>
        <v>-</v>
      </c>
      <c r="V89" t="str">
        <f t="shared" si="13"/>
        <v>-</v>
      </c>
      <c r="W89">
        <f t="shared" ref="W89:W131" si="23">W88</f>
        <v>3790.5494022303592</v>
      </c>
      <c r="X89">
        <f t="shared" ref="X89:X131" si="24">W89*S89</f>
        <v>5067.4338738656779</v>
      </c>
      <c r="Y89">
        <f t="shared" si="22"/>
        <v>67.433873865677924</v>
      </c>
    </row>
    <row r="90" spans="1:32" x14ac:dyDescent="0.25">
      <c r="A90" t="s">
        <v>95</v>
      </c>
      <c r="B90" s="2">
        <v>39917</v>
      </c>
      <c r="C90" s="3">
        <v>0</v>
      </c>
      <c r="D90">
        <v>1.3374999999999999</v>
      </c>
      <c r="E90">
        <v>1.3376999999999999</v>
      </c>
      <c r="F90">
        <v>1.3226</v>
      </c>
      <c r="G90">
        <v>1.3267500000000001</v>
      </c>
      <c r="H90">
        <v>519114</v>
      </c>
      <c r="I90">
        <f t="shared" si="14"/>
        <v>-64.147088866189662</v>
      </c>
      <c r="J90">
        <f t="shared" si="18"/>
        <v>1.3021442307692306</v>
      </c>
      <c r="K90">
        <f t="shared" si="19"/>
        <v>1.3123386394817476</v>
      </c>
      <c r="L90">
        <f t="shared" si="8"/>
        <v>1.3183749999999999</v>
      </c>
      <c r="M90">
        <f t="shared" si="9"/>
        <v>1.3212418367135537</v>
      </c>
      <c r="N90" t="str">
        <f t="shared" si="15"/>
        <v>-</v>
      </c>
      <c r="O90" t="str">
        <f t="shared" si="20"/>
        <v>Buy</v>
      </c>
      <c r="P90" t="str">
        <f t="shared" si="10"/>
        <v>-</v>
      </c>
      <c r="Q90" t="str">
        <f t="shared" si="21"/>
        <v>-</v>
      </c>
      <c r="R90">
        <f t="shared" si="16"/>
        <v>1.3273900000000001</v>
      </c>
      <c r="S90">
        <f t="shared" si="17"/>
        <v>1.3261099999999999</v>
      </c>
      <c r="T90" t="str">
        <f t="shared" si="11"/>
        <v>-</v>
      </c>
      <c r="U90" t="str">
        <f t="shared" si="12"/>
        <v>-</v>
      </c>
      <c r="V90" t="str">
        <f t="shared" si="13"/>
        <v>-</v>
      </c>
      <c r="W90">
        <f t="shared" si="23"/>
        <v>3790.5494022303592</v>
      </c>
      <c r="X90">
        <f t="shared" si="24"/>
        <v>5026.6854677917008</v>
      </c>
      <c r="Y90">
        <f t="shared" si="22"/>
        <v>26.68546779170083</v>
      </c>
    </row>
    <row r="91" spans="1:32" x14ac:dyDescent="0.25">
      <c r="A91" t="s">
        <v>96</v>
      </c>
      <c r="B91" s="2">
        <v>39918</v>
      </c>
      <c r="C91" s="3">
        <v>0</v>
      </c>
      <c r="D91">
        <v>1.3267500000000001</v>
      </c>
      <c r="E91">
        <v>1.32975</v>
      </c>
      <c r="F91">
        <v>1.3146</v>
      </c>
      <c r="G91">
        <v>1.3221499999999999</v>
      </c>
      <c r="H91">
        <v>618048</v>
      </c>
      <c r="I91">
        <f t="shared" si="14"/>
        <v>-73.544433094994886</v>
      </c>
      <c r="J91">
        <f t="shared" si="18"/>
        <v>1.3021570512820513</v>
      </c>
      <c r="K91">
        <f t="shared" si="19"/>
        <v>1.3125870283556273</v>
      </c>
      <c r="L91">
        <f t="shared" si="8"/>
        <v>1.320009722222222</v>
      </c>
      <c r="M91">
        <f t="shared" si="9"/>
        <v>1.3212909266209292</v>
      </c>
      <c r="N91" t="str">
        <f t="shared" si="15"/>
        <v>-</v>
      </c>
      <c r="O91" t="str">
        <f t="shared" si="20"/>
        <v>Buy</v>
      </c>
      <c r="P91" t="str">
        <f t="shared" si="10"/>
        <v>-</v>
      </c>
      <c r="Q91" t="str">
        <f t="shared" si="21"/>
        <v>-</v>
      </c>
      <c r="R91">
        <f t="shared" si="16"/>
        <v>1.3228</v>
      </c>
      <c r="S91">
        <f t="shared" si="17"/>
        <v>1.3214999999999999</v>
      </c>
      <c r="T91" t="str">
        <f t="shared" si="11"/>
        <v>-</v>
      </c>
      <c r="U91" t="str">
        <f t="shared" si="12"/>
        <v>-</v>
      </c>
      <c r="V91" t="str">
        <f t="shared" si="13"/>
        <v>-</v>
      </c>
      <c r="W91">
        <f t="shared" si="23"/>
        <v>3790.5494022303592</v>
      </c>
      <c r="X91">
        <f t="shared" si="24"/>
        <v>5009.2110350474195</v>
      </c>
      <c r="Y91">
        <f t="shared" si="22"/>
        <v>9.2110350474195002</v>
      </c>
    </row>
    <row r="92" spans="1:32" x14ac:dyDescent="0.25">
      <c r="A92" t="s">
        <v>97</v>
      </c>
      <c r="B92" s="2">
        <v>39919</v>
      </c>
      <c r="C92" s="3">
        <v>0</v>
      </c>
      <c r="D92">
        <v>1.3223</v>
      </c>
      <c r="E92">
        <v>1.3268</v>
      </c>
      <c r="F92">
        <v>1.3126500000000001</v>
      </c>
      <c r="G92">
        <v>1.3185500000000001</v>
      </c>
      <c r="H92">
        <v>625880</v>
      </c>
      <c r="I92">
        <f t="shared" si="14"/>
        <v>-80.898876404494018</v>
      </c>
      <c r="J92">
        <f t="shared" si="18"/>
        <v>1.3021916666666666</v>
      </c>
      <c r="K92">
        <f t="shared" si="19"/>
        <v>1.3127379896630798</v>
      </c>
      <c r="L92">
        <f t="shared" si="8"/>
        <v>1.3217902777777775</v>
      </c>
      <c r="M92">
        <f t="shared" si="9"/>
        <v>1.3211427684252033</v>
      </c>
      <c r="N92" t="str">
        <f t="shared" si="15"/>
        <v>-</v>
      </c>
      <c r="O92" t="str">
        <f t="shared" si="20"/>
        <v>Buy</v>
      </c>
      <c r="P92" t="str">
        <f t="shared" si="10"/>
        <v>-</v>
      </c>
      <c r="Q92" t="str">
        <f t="shared" si="21"/>
        <v>-</v>
      </c>
      <c r="R92">
        <f t="shared" si="16"/>
        <v>1.3191600000000001</v>
      </c>
      <c r="S92">
        <f t="shared" si="17"/>
        <v>1.3179399999999999</v>
      </c>
      <c r="T92" t="str">
        <f t="shared" si="11"/>
        <v>-</v>
      </c>
      <c r="U92" t="str">
        <f t="shared" si="12"/>
        <v>-</v>
      </c>
      <c r="V92" t="str">
        <f t="shared" si="13"/>
        <v>-</v>
      </c>
      <c r="W92">
        <f t="shared" si="23"/>
        <v>3790.5494022303592</v>
      </c>
      <c r="X92">
        <f t="shared" si="24"/>
        <v>4995.7166791754789</v>
      </c>
      <c r="Y92">
        <f t="shared" si="22"/>
        <v>-4.2833208245210699</v>
      </c>
    </row>
    <row r="93" spans="1:32" x14ac:dyDescent="0.25">
      <c r="A93" t="s">
        <v>98</v>
      </c>
      <c r="B93" s="2">
        <v>39920</v>
      </c>
      <c r="C93" s="3">
        <v>0</v>
      </c>
      <c r="D93">
        <v>1.3184499999999999</v>
      </c>
      <c r="E93">
        <v>1.3192999999999999</v>
      </c>
      <c r="F93">
        <v>1.3017000000000001</v>
      </c>
      <c r="G93">
        <v>1.3043</v>
      </c>
      <c r="H93">
        <v>581896</v>
      </c>
      <c r="I93">
        <f t="shared" si="14"/>
        <v>-95.394154118689215</v>
      </c>
      <c r="J93">
        <f t="shared" si="18"/>
        <v>1.3019083333333332</v>
      </c>
      <c r="K93">
        <f t="shared" si="19"/>
        <v>1.3125243696716093</v>
      </c>
      <c r="L93">
        <f t="shared" si="8"/>
        <v>1.322886111111111</v>
      </c>
      <c r="M93">
        <f t="shared" si="9"/>
        <v>1.3202323485103276</v>
      </c>
      <c r="N93" t="str">
        <f t="shared" si="15"/>
        <v>-</v>
      </c>
      <c r="O93" t="str">
        <f t="shared" si="20"/>
        <v>Sell</v>
      </c>
      <c r="P93" t="str">
        <f t="shared" si="10"/>
        <v>-</v>
      </c>
      <c r="Q93" t="str">
        <f t="shared" si="21"/>
        <v>-</v>
      </c>
      <c r="R93">
        <f t="shared" si="16"/>
        <v>1.30491</v>
      </c>
      <c r="S93">
        <f t="shared" si="17"/>
        <v>1.30369</v>
      </c>
      <c r="T93" t="str">
        <f t="shared" si="11"/>
        <v>-</v>
      </c>
      <c r="U93" t="str">
        <f t="shared" si="12"/>
        <v>-</v>
      </c>
      <c r="V93" t="str">
        <f t="shared" si="13"/>
        <v>-</v>
      </c>
      <c r="W93">
        <f t="shared" si="23"/>
        <v>3790.5494022303592</v>
      </c>
      <c r="X93">
        <f t="shared" si="24"/>
        <v>4941.7013501936972</v>
      </c>
      <c r="Y93">
        <f t="shared" si="22"/>
        <v>-58.298649806302819</v>
      </c>
    </row>
    <row r="94" spans="1:32" x14ac:dyDescent="0.25">
      <c r="A94" t="s">
        <v>99</v>
      </c>
      <c r="B94" s="2">
        <v>39922</v>
      </c>
      <c r="C94" s="3">
        <v>0</v>
      </c>
      <c r="D94">
        <v>1.3057700000000001</v>
      </c>
      <c r="E94">
        <v>1.3059099999999999</v>
      </c>
      <c r="F94">
        <v>1.3006</v>
      </c>
      <c r="G94">
        <v>1.3007</v>
      </c>
      <c r="H94">
        <v>24208</v>
      </c>
      <c r="I94">
        <f t="shared" si="14"/>
        <v>-99.82623805386622</v>
      </c>
      <c r="J94">
        <f t="shared" si="18"/>
        <v>1.3014596153846154</v>
      </c>
      <c r="K94">
        <f t="shared" si="19"/>
        <v>1.3122250185406825</v>
      </c>
      <c r="L94">
        <f t="shared" si="8"/>
        <v>1.3236972222222221</v>
      </c>
      <c r="M94">
        <f t="shared" si="9"/>
        <v>1.3191765458881477</v>
      </c>
      <c r="N94" t="str">
        <f t="shared" si="15"/>
        <v>-</v>
      </c>
      <c r="O94" t="str">
        <f t="shared" si="20"/>
        <v>Sell</v>
      </c>
      <c r="P94" t="str">
        <f t="shared" si="10"/>
        <v>-</v>
      </c>
      <c r="Q94" t="str">
        <f t="shared" si="21"/>
        <v>-</v>
      </c>
      <c r="R94">
        <f t="shared" si="16"/>
        <v>1.30122</v>
      </c>
      <c r="S94">
        <f t="shared" si="17"/>
        <v>1.3001799999999999</v>
      </c>
      <c r="T94" t="str">
        <f t="shared" si="11"/>
        <v>-</v>
      </c>
      <c r="U94" t="str">
        <f t="shared" si="12"/>
        <v>-</v>
      </c>
      <c r="V94" t="str">
        <f t="shared" si="13"/>
        <v>-</v>
      </c>
      <c r="W94">
        <f t="shared" si="23"/>
        <v>3790.5494022303592</v>
      </c>
      <c r="X94">
        <f t="shared" si="24"/>
        <v>4928.3965217918676</v>
      </c>
      <c r="Y94">
        <f t="shared" si="22"/>
        <v>-71.603478208132401</v>
      </c>
    </row>
    <row r="95" spans="1:32" x14ac:dyDescent="0.25">
      <c r="A95" t="s">
        <v>100</v>
      </c>
      <c r="B95" s="2">
        <v>39923</v>
      </c>
      <c r="C95" s="3">
        <v>0</v>
      </c>
      <c r="D95">
        <v>1.3006500000000001</v>
      </c>
      <c r="E95">
        <v>1.3018000000000001</v>
      </c>
      <c r="F95">
        <v>1.2890999999999999</v>
      </c>
      <c r="G95">
        <v>1.2904</v>
      </c>
      <c r="H95">
        <v>553600</v>
      </c>
      <c r="I95">
        <f t="shared" si="14"/>
        <v>-98.117306299782655</v>
      </c>
      <c r="J95">
        <f t="shared" si="18"/>
        <v>1.3012179487179487</v>
      </c>
      <c r="K95">
        <f t="shared" si="19"/>
        <v>1.3116724864257285</v>
      </c>
      <c r="L95">
        <f t="shared" si="8"/>
        <v>1.3244916666666666</v>
      </c>
      <c r="M95">
        <f t="shared" si="9"/>
        <v>1.317621056921221</v>
      </c>
      <c r="N95" t="str">
        <f t="shared" si="15"/>
        <v>-</v>
      </c>
      <c r="O95" t="str">
        <f t="shared" si="20"/>
        <v>Sell</v>
      </c>
      <c r="P95" t="str">
        <f t="shared" si="10"/>
        <v>-</v>
      </c>
      <c r="Q95" t="str">
        <f t="shared" si="21"/>
        <v>-</v>
      </c>
      <c r="R95">
        <f t="shared" si="16"/>
        <v>1.2910200000000001</v>
      </c>
      <c r="S95">
        <f t="shared" si="17"/>
        <v>1.2897799999999999</v>
      </c>
      <c r="T95" t="str">
        <f t="shared" si="11"/>
        <v>-</v>
      </c>
      <c r="U95" t="str">
        <f t="shared" si="12"/>
        <v>-</v>
      </c>
      <c r="V95" t="str">
        <f t="shared" si="13"/>
        <v>-</v>
      </c>
      <c r="W95">
        <f t="shared" si="23"/>
        <v>3790.5494022303592</v>
      </c>
      <c r="X95">
        <f t="shared" si="24"/>
        <v>4888.974808008672</v>
      </c>
      <c r="Y95">
        <f t="shared" si="22"/>
        <v>-111.02519199132803</v>
      </c>
    </row>
    <row r="96" spans="1:32" x14ac:dyDescent="0.25">
      <c r="A96" t="s">
        <v>101</v>
      </c>
      <c r="B96" s="2">
        <v>39924</v>
      </c>
      <c r="C96" s="3">
        <v>0</v>
      </c>
      <c r="D96">
        <v>1.2904</v>
      </c>
      <c r="E96">
        <v>1.29935</v>
      </c>
      <c r="F96">
        <v>1.28965</v>
      </c>
      <c r="G96">
        <v>1.29355</v>
      </c>
      <c r="H96">
        <v>568343</v>
      </c>
      <c r="I96">
        <f t="shared" si="14"/>
        <v>-93.555394641563993</v>
      </c>
      <c r="J96">
        <f t="shared" si="18"/>
        <v>1.3012858974358976</v>
      </c>
      <c r="K96">
        <f t="shared" si="19"/>
        <v>1.3112136893010267</v>
      </c>
      <c r="L96">
        <f t="shared" si="8"/>
        <v>1.3251055555555555</v>
      </c>
      <c r="M96">
        <f t="shared" si="9"/>
        <v>1.3163199187092631</v>
      </c>
      <c r="N96" t="str">
        <f t="shared" si="15"/>
        <v>-</v>
      </c>
      <c r="O96" t="str">
        <f t="shared" si="20"/>
        <v>Sell</v>
      </c>
      <c r="P96" t="str">
        <f t="shared" si="10"/>
        <v>-</v>
      </c>
      <c r="Q96" t="str">
        <f t="shared" si="21"/>
        <v>-</v>
      </c>
      <c r="R96">
        <f t="shared" si="16"/>
        <v>1.29423</v>
      </c>
      <c r="S96">
        <f t="shared" si="17"/>
        <v>1.29287</v>
      </c>
      <c r="T96" t="str">
        <f t="shared" si="11"/>
        <v>-</v>
      </c>
      <c r="U96" t="str">
        <f t="shared" si="12"/>
        <v>-</v>
      </c>
      <c r="V96" t="str">
        <f t="shared" si="13"/>
        <v>-</v>
      </c>
      <c r="W96">
        <f t="shared" si="23"/>
        <v>3790.5494022303592</v>
      </c>
      <c r="X96">
        <f t="shared" si="24"/>
        <v>4900.6876056615647</v>
      </c>
      <c r="Y96">
        <f t="shared" si="22"/>
        <v>-99.312394338435297</v>
      </c>
    </row>
    <row r="97" spans="1:25" x14ac:dyDescent="0.25">
      <c r="A97" t="s">
        <v>102</v>
      </c>
      <c r="B97" s="2">
        <v>39925</v>
      </c>
      <c r="C97" s="3">
        <v>0</v>
      </c>
      <c r="D97">
        <v>1.2935000000000001</v>
      </c>
      <c r="E97">
        <v>1.3037000000000001</v>
      </c>
      <c r="F97">
        <v>1.2884500000000001</v>
      </c>
      <c r="G97">
        <v>1.3007500000000001</v>
      </c>
      <c r="H97">
        <v>598968</v>
      </c>
      <c r="I97">
        <f t="shared" si="14"/>
        <v>-75.999999999999943</v>
      </c>
      <c r="J97">
        <f t="shared" si="18"/>
        <v>1.3012955128205128</v>
      </c>
      <c r="K97">
        <f t="shared" si="19"/>
        <v>1.3109487857744184</v>
      </c>
      <c r="L97">
        <f t="shared" si="8"/>
        <v>1.3256680555555556</v>
      </c>
      <c r="M97">
        <f t="shared" si="9"/>
        <v>1.3154783014817353</v>
      </c>
      <c r="N97" t="str">
        <f t="shared" si="15"/>
        <v>Buy</v>
      </c>
      <c r="O97" t="str">
        <f t="shared" si="20"/>
        <v>Sell</v>
      </c>
      <c r="P97" t="str">
        <f t="shared" si="10"/>
        <v>-</v>
      </c>
      <c r="Q97" t="str">
        <f t="shared" si="21"/>
        <v>-</v>
      </c>
      <c r="R97">
        <f t="shared" si="16"/>
        <v>1.30142</v>
      </c>
      <c r="S97">
        <f t="shared" si="17"/>
        <v>1.3000799999999999</v>
      </c>
      <c r="T97" t="str">
        <f t="shared" si="11"/>
        <v>-</v>
      </c>
      <c r="U97" t="str">
        <f t="shared" si="12"/>
        <v>-</v>
      </c>
      <c r="V97" t="str">
        <f t="shared" si="13"/>
        <v>-</v>
      </c>
      <c r="W97">
        <f t="shared" si="23"/>
        <v>3790.5494022303592</v>
      </c>
      <c r="X97">
        <f t="shared" si="24"/>
        <v>4928.0174668516447</v>
      </c>
      <c r="Y97">
        <f t="shared" si="22"/>
        <v>-71.982533148355287</v>
      </c>
    </row>
    <row r="98" spans="1:25" x14ac:dyDescent="0.25">
      <c r="A98" t="s">
        <v>103</v>
      </c>
      <c r="B98" s="2">
        <v>39926</v>
      </c>
      <c r="C98" s="3">
        <v>0</v>
      </c>
      <c r="D98">
        <v>1.3006500000000001</v>
      </c>
      <c r="E98">
        <v>1.3160499999999999</v>
      </c>
      <c r="F98">
        <v>1.2979499999999999</v>
      </c>
      <c r="G98">
        <v>1.3125</v>
      </c>
      <c r="H98">
        <v>543990</v>
      </c>
      <c r="I98">
        <f t="shared" si="14"/>
        <v>-52.564102564102718</v>
      </c>
      <c r="J98">
        <f t="shared" si="18"/>
        <v>1.301450641025641</v>
      </c>
      <c r="K98">
        <f t="shared" si="19"/>
        <v>1.3109880570206356</v>
      </c>
      <c r="L98">
        <f t="shared" si="8"/>
        <v>1.326301388888889</v>
      </c>
      <c r="M98">
        <f t="shared" si="9"/>
        <v>1.3153173122124522</v>
      </c>
      <c r="N98" t="str">
        <f t="shared" si="15"/>
        <v>-</v>
      </c>
      <c r="O98" t="str">
        <f t="shared" si="20"/>
        <v>Buy</v>
      </c>
      <c r="P98" t="str">
        <f t="shared" si="10"/>
        <v>-</v>
      </c>
      <c r="Q98" t="str">
        <f t="shared" si="21"/>
        <v>-</v>
      </c>
      <c r="R98">
        <f t="shared" si="16"/>
        <v>1.3131699999999999</v>
      </c>
      <c r="S98">
        <f t="shared" si="17"/>
        <v>1.3118300000000001</v>
      </c>
      <c r="T98" t="str">
        <f t="shared" si="11"/>
        <v>-</v>
      </c>
      <c r="U98" t="str">
        <f t="shared" si="12"/>
        <v>-</v>
      </c>
      <c r="V98" t="str">
        <f t="shared" si="13"/>
        <v>-</v>
      </c>
      <c r="W98">
        <f t="shared" si="23"/>
        <v>3790.5494022303592</v>
      </c>
      <c r="X98">
        <f t="shared" si="24"/>
        <v>4972.5564223278525</v>
      </c>
      <c r="Y98">
        <f t="shared" si="22"/>
        <v>-27.443577672147512</v>
      </c>
    </row>
    <row r="99" spans="1:25" x14ac:dyDescent="0.25">
      <c r="A99" t="s">
        <v>104</v>
      </c>
      <c r="B99" s="2">
        <v>39927</v>
      </c>
      <c r="C99" s="3">
        <v>0</v>
      </c>
      <c r="D99">
        <v>1.3125</v>
      </c>
      <c r="E99">
        <v>1.3301000000000001</v>
      </c>
      <c r="F99">
        <v>1.31125</v>
      </c>
      <c r="G99">
        <v>1.32395</v>
      </c>
      <c r="H99">
        <v>539867</v>
      </c>
      <c r="I99">
        <f t="shared" si="14"/>
        <v>-29.980276134122509</v>
      </c>
      <c r="J99">
        <f t="shared" si="18"/>
        <v>1.3017929487179487</v>
      </c>
      <c r="K99">
        <f t="shared" si="19"/>
        <v>1.3113162074758093</v>
      </c>
      <c r="L99">
        <f t="shared" si="8"/>
        <v>1.3271666666666668</v>
      </c>
      <c r="M99">
        <f t="shared" si="9"/>
        <v>1.3157839439847521</v>
      </c>
      <c r="N99" t="str">
        <f t="shared" si="15"/>
        <v>-</v>
      </c>
      <c r="O99" t="str">
        <f t="shared" si="20"/>
        <v>Buy</v>
      </c>
      <c r="P99" t="str">
        <f t="shared" si="10"/>
        <v>-</v>
      </c>
      <c r="Q99" t="str">
        <f t="shared" si="21"/>
        <v>-</v>
      </c>
      <c r="R99">
        <f t="shared" si="16"/>
        <v>1.32464</v>
      </c>
      <c r="S99">
        <f t="shared" si="17"/>
        <v>1.3232600000000001</v>
      </c>
      <c r="T99" t="str">
        <f t="shared" si="11"/>
        <v>-</v>
      </c>
      <c r="U99" t="str">
        <f t="shared" si="12"/>
        <v>-</v>
      </c>
      <c r="V99" t="str">
        <f t="shared" si="13"/>
        <v>-</v>
      </c>
      <c r="W99">
        <f t="shared" si="23"/>
        <v>3790.5494022303592</v>
      </c>
      <c r="X99">
        <f t="shared" si="24"/>
        <v>5015.8824019953454</v>
      </c>
      <c r="Y99">
        <f t="shared" si="22"/>
        <v>15.88240199534539</v>
      </c>
    </row>
    <row r="100" spans="1:25" x14ac:dyDescent="0.25">
      <c r="A100" t="s">
        <v>105</v>
      </c>
      <c r="B100" s="2">
        <v>39929</v>
      </c>
      <c r="C100" s="3">
        <v>0</v>
      </c>
      <c r="D100">
        <v>1.3244</v>
      </c>
      <c r="E100">
        <v>1.3245800000000001</v>
      </c>
      <c r="F100">
        <v>1.32185</v>
      </c>
      <c r="G100">
        <v>1.32185</v>
      </c>
      <c r="H100">
        <v>20901</v>
      </c>
      <c r="I100">
        <f t="shared" si="14"/>
        <v>-34.122287968442023</v>
      </c>
      <c r="J100">
        <f t="shared" si="18"/>
        <v>1.3022083333333332</v>
      </c>
      <c r="K100">
        <f t="shared" si="19"/>
        <v>1.3115828857675609</v>
      </c>
      <c r="L100">
        <f t="shared" si="8"/>
        <v>1.3281055555555552</v>
      </c>
      <c r="M100">
        <f t="shared" si="9"/>
        <v>1.316111838904495</v>
      </c>
      <c r="N100" t="str">
        <f t="shared" si="15"/>
        <v>-</v>
      </c>
      <c r="O100" t="str">
        <f t="shared" si="20"/>
        <v>Buy</v>
      </c>
      <c r="P100" t="str">
        <f t="shared" si="10"/>
        <v>-</v>
      </c>
      <c r="Q100" t="str">
        <f t="shared" si="21"/>
        <v>-</v>
      </c>
      <c r="R100">
        <f t="shared" si="16"/>
        <v>1.3225499999999999</v>
      </c>
      <c r="S100">
        <f t="shared" si="17"/>
        <v>1.32115</v>
      </c>
      <c r="T100" t="str">
        <f t="shared" si="11"/>
        <v>-</v>
      </c>
      <c r="U100" t="str">
        <f t="shared" si="12"/>
        <v>-</v>
      </c>
      <c r="V100" t="str">
        <f t="shared" si="13"/>
        <v>-</v>
      </c>
      <c r="W100">
        <f t="shared" si="23"/>
        <v>3790.5494022303592</v>
      </c>
      <c r="X100">
        <f t="shared" si="24"/>
        <v>5007.8843427566389</v>
      </c>
      <c r="Y100">
        <f t="shared" si="22"/>
        <v>7.8843427566389437</v>
      </c>
    </row>
    <row r="101" spans="1:25" x14ac:dyDescent="0.25">
      <c r="A101" t="s">
        <v>106</v>
      </c>
      <c r="B101" s="2">
        <v>39930</v>
      </c>
      <c r="C101" s="3">
        <v>0</v>
      </c>
      <c r="D101">
        <v>1.32185</v>
      </c>
      <c r="E101">
        <v>1.32185</v>
      </c>
      <c r="F101">
        <v>1.2998499999999999</v>
      </c>
      <c r="G101">
        <v>1.3023</v>
      </c>
      <c r="H101">
        <v>556793</v>
      </c>
      <c r="I101">
        <f t="shared" si="14"/>
        <v>-72.682445759368989</v>
      </c>
      <c r="J101">
        <f t="shared" si="18"/>
        <v>1.3019980769230768</v>
      </c>
      <c r="K101">
        <f t="shared" si="19"/>
        <v>1.3113478760012935</v>
      </c>
      <c r="L101">
        <f t="shared" si="8"/>
        <v>1.3282416666666665</v>
      </c>
      <c r="M101">
        <f t="shared" si="9"/>
        <v>1.3153652530177655</v>
      </c>
      <c r="N101" t="str">
        <f t="shared" si="15"/>
        <v>-</v>
      </c>
      <c r="O101" t="str">
        <f t="shared" si="20"/>
        <v>Sell</v>
      </c>
      <c r="P101" t="str">
        <f t="shared" si="10"/>
        <v>-</v>
      </c>
      <c r="Q101" t="str">
        <f t="shared" si="21"/>
        <v>-</v>
      </c>
      <c r="R101">
        <f t="shared" si="16"/>
        <v>1.30291</v>
      </c>
      <c r="S101">
        <f t="shared" si="17"/>
        <v>1.30169</v>
      </c>
      <c r="T101" t="str">
        <f t="shared" si="11"/>
        <v>-</v>
      </c>
      <c r="U101" t="str">
        <f t="shared" si="12"/>
        <v>-</v>
      </c>
      <c r="V101" t="str">
        <f t="shared" si="13"/>
        <v>-</v>
      </c>
      <c r="W101">
        <f t="shared" si="23"/>
        <v>3790.5494022303592</v>
      </c>
      <c r="X101">
        <f t="shared" si="24"/>
        <v>4934.1202513892367</v>
      </c>
      <c r="Y101">
        <f t="shared" si="22"/>
        <v>-65.879748610763272</v>
      </c>
    </row>
    <row r="102" spans="1:25" x14ac:dyDescent="0.25">
      <c r="A102" t="s">
        <v>107</v>
      </c>
      <c r="B102" s="2">
        <v>39931</v>
      </c>
      <c r="C102" s="3">
        <v>0</v>
      </c>
      <c r="D102">
        <v>1.3023</v>
      </c>
      <c r="E102">
        <v>1.3166</v>
      </c>
      <c r="F102">
        <v>1.2963499999999999</v>
      </c>
      <c r="G102">
        <v>1.3130999999999999</v>
      </c>
      <c r="H102">
        <v>494126</v>
      </c>
      <c r="I102">
        <f t="shared" si="14"/>
        <v>-51.380670611440124</v>
      </c>
      <c r="J102">
        <f t="shared" si="18"/>
        <v>1.3018916666666667</v>
      </c>
      <c r="K102">
        <f t="shared" si="19"/>
        <v>1.311392233570881</v>
      </c>
      <c r="L102">
        <f t="shared" ref="L102:L165" si="25">AVERAGE(G67:G102)</f>
        <v>1.3285166666666663</v>
      </c>
      <c r="M102">
        <f t="shared" si="9"/>
        <v>1.3152428069086972</v>
      </c>
      <c r="N102" t="str">
        <f t="shared" si="15"/>
        <v>-</v>
      </c>
      <c r="O102" t="str">
        <f t="shared" si="20"/>
        <v>Buy</v>
      </c>
      <c r="P102" t="str">
        <f t="shared" si="10"/>
        <v>-</v>
      </c>
      <c r="Q102" t="str">
        <f t="shared" si="21"/>
        <v>-</v>
      </c>
      <c r="R102">
        <f t="shared" si="16"/>
        <v>1.31365</v>
      </c>
      <c r="S102">
        <f t="shared" si="17"/>
        <v>1.3125500000000001</v>
      </c>
      <c r="T102" t="str">
        <f t="shared" si="11"/>
        <v>-</v>
      </c>
      <c r="U102" t="str">
        <f t="shared" si="12"/>
        <v>-</v>
      </c>
      <c r="V102" t="str">
        <f t="shared" si="13"/>
        <v>-</v>
      </c>
      <c r="W102">
        <f t="shared" si="23"/>
        <v>3790.5494022303592</v>
      </c>
      <c r="X102">
        <f t="shared" si="24"/>
        <v>4975.285617897458</v>
      </c>
      <c r="Y102">
        <f t="shared" si="22"/>
        <v>-24.714382102542004</v>
      </c>
    </row>
    <row r="103" spans="1:25" x14ac:dyDescent="0.25">
      <c r="A103" t="s">
        <v>108</v>
      </c>
      <c r="B103" s="2">
        <v>39932</v>
      </c>
      <c r="C103" s="3">
        <v>0</v>
      </c>
      <c r="D103">
        <v>1.3130500000000001</v>
      </c>
      <c r="E103">
        <v>1.3339000000000001</v>
      </c>
      <c r="F103">
        <v>1.3120000000000001</v>
      </c>
      <c r="G103">
        <v>1.3265499999999999</v>
      </c>
      <c r="H103">
        <v>485532</v>
      </c>
      <c r="I103">
        <f t="shared" si="14"/>
        <v>-22.639593908629525</v>
      </c>
      <c r="J103">
        <f t="shared" si="18"/>
        <v>1.3020365384615384</v>
      </c>
      <c r="K103">
        <f t="shared" si="19"/>
        <v>1.3117759744931372</v>
      </c>
      <c r="L103">
        <f t="shared" si="25"/>
        <v>1.3279013888888889</v>
      </c>
      <c r="M103">
        <f t="shared" ref="M103:M166" si="26">$M102*(1-(2/(36+1)))+$G103*(2/(36+1))</f>
        <v>1.3158540065352542</v>
      </c>
      <c r="N103" t="str">
        <f t="shared" si="15"/>
        <v>-</v>
      </c>
      <c r="O103" t="str">
        <f t="shared" si="20"/>
        <v>Buy</v>
      </c>
      <c r="P103" t="str">
        <f t="shared" si="10"/>
        <v>-</v>
      </c>
      <c r="Q103" t="str">
        <f t="shared" si="21"/>
        <v>-</v>
      </c>
      <c r="R103">
        <f t="shared" si="16"/>
        <v>1.3271299999999999</v>
      </c>
      <c r="S103">
        <f t="shared" si="17"/>
        <v>1.3259700000000001</v>
      </c>
      <c r="T103" t="str">
        <f t="shared" si="11"/>
        <v>-</v>
      </c>
      <c r="U103" t="str">
        <f t="shared" si="12"/>
        <v>-</v>
      </c>
      <c r="V103" t="str">
        <f t="shared" si="13"/>
        <v>-</v>
      </c>
      <c r="W103">
        <f t="shared" si="23"/>
        <v>3790.5494022303592</v>
      </c>
      <c r="X103">
        <f t="shared" si="24"/>
        <v>5026.1547908753901</v>
      </c>
      <c r="Y103">
        <f t="shared" si="22"/>
        <v>26.154790875390063</v>
      </c>
    </row>
    <row r="104" spans="1:25" x14ac:dyDescent="0.25">
      <c r="A104" t="s">
        <v>109</v>
      </c>
      <c r="B104" s="2">
        <v>39933</v>
      </c>
      <c r="C104" s="3">
        <v>0</v>
      </c>
      <c r="D104">
        <v>1.3265499999999999</v>
      </c>
      <c r="E104">
        <v>1.3385499999999999</v>
      </c>
      <c r="F104">
        <v>1.3190500000000001</v>
      </c>
      <c r="G104">
        <v>1.3244</v>
      </c>
      <c r="H104">
        <v>481547</v>
      </c>
      <c r="I104">
        <f t="shared" si="14"/>
        <v>-28.243512974051772</v>
      </c>
      <c r="J104">
        <f t="shared" si="18"/>
        <v>1.302430128205128</v>
      </c>
      <c r="K104">
        <f t="shared" si="19"/>
        <v>1.3120955700755894</v>
      </c>
      <c r="L104">
        <f t="shared" si="25"/>
        <v>1.3267472222222221</v>
      </c>
      <c r="M104">
        <f t="shared" si="26"/>
        <v>1.3163159521279431</v>
      </c>
      <c r="N104" t="str">
        <f t="shared" si="15"/>
        <v>-</v>
      </c>
      <c r="O104" t="str">
        <f t="shared" si="20"/>
        <v>Buy</v>
      </c>
      <c r="P104" t="str">
        <f t="shared" si="10"/>
        <v>-</v>
      </c>
      <c r="Q104" t="str">
        <f t="shared" si="21"/>
        <v>-</v>
      </c>
      <c r="R104">
        <f t="shared" si="16"/>
        <v>1.325</v>
      </c>
      <c r="S104">
        <f t="shared" si="17"/>
        <v>1.3238000000000001</v>
      </c>
      <c r="T104" t="str">
        <f t="shared" si="11"/>
        <v>-</v>
      </c>
      <c r="U104" t="str">
        <f t="shared" si="12"/>
        <v>-</v>
      </c>
      <c r="V104" t="str">
        <f t="shared" si="13"/>
        <v>-</v>
      </c>
      <c r="W104">
        <f t="shared" si="23"/>
        <v>3790.5494022303592</v>
      </c>
      <c r="X104">
        <f t="shared" si="24"/>
        <v>5017.9292986725495</v>
      </c>
      <c r="Y104">
        <f t="shared" si="22"/>
        <v>17.929298672549521</v>
      </c>
    </row>
    <row r="105" spans="1:25" x14ac:dyDescent="0.25">
      <c r="A105" t="s">
        <v>110</v>
      </c>
      <c r="B105" s="2">
        <v>39934</v>
      </c>
      <c r="C105" s="3">
        <v>0</v>
      </c>
      <c r="D105">
        <v>1.3243499999999999</v>
      </c>
      <c r="E105">
        <v>1.3327500000000001</v>
      </c>
      <c r="F105">
        <v>1.3227</v>
      </c>
      <c r="G105">
        <v>1.3270500000000001</v>
      </c>
      <c r="H105">
        <v>314974</v>
      </c>
      <c r="I105">
        <f t="shared" si="14"/>
        <v>-22.95409181636704</v>
      </c>
      <c r="J105">
        <f t="shared" si="18"/>
        <v>1.3030198717948718</v>
      </c>
      <c r="K105">
        <f t="shared" si="19"/>
        <v>1.3124741632382328</v>
      </c>
      <c r="L105">
        <f t="shared" si="25"/>
        <v>1.3258888888888887</v>
      </c>
      <c r="M105">
        <f t="shared" si="26"/>
        <v>1.3168961709318381</v>
      </c>
      <c r="N105" t="str">
        <f t="shared" si="15"/>
        <v>-</v>
      </c>
      <c r="O105" t="str">
        <f t="shared" si="20"/>
        <v>Buy</v>
      </c>
      <c r="P105" t="str">
        <f t="shared" si="10"/>
        <v>-</v>
      </c>
      <c r="Q105" t="str">
        <f t="shared" si="21"/>
        <v>-</v>
      </c>
      <c r="R105">
        <f t="shared" si="16"/>
        <v>1.32769</v>
      </c>
      <c r="S105">
        <f t="shared" si="17"/>
        <v>1.3264100000000001</v>
      </c>
      <c r="T105" t="str">
        <f t="shared" si="11"/>
        <v>-</v>
      </c>
      <c r="U105" t="str">
        <f t="shared" si="12"/>
        <v>-</v>
      </c>
      <c r="V105" t="str">
        <f t="shared" si="13"/>
        <v>-</v>
      </c>
      <c r="W105">
        <f t="shared" si="23"/>
        <v>3790.5494022303592</v>
      </c>
      <c r="X105">
        <f t="shared" si="24"/>
        <v>5027.8226326123713</v>
      </c>
      <c r="Y105">
        <f t="shared" si="22"/>
        <v>27.822632612371308</v>
      </c>
    </row>
    <row r="106" spans="1:25" x14ac:dyDescent="0.25">
      <c r="A106" t="s">
        <v>111</v>
      </c>
      <c r="B106" s="2">
        <v>39936</v>
      </c>
      <c r="C106" s="3">
        <v>0</v>
      </c>
      <c r="D106">
        <v>1.3267800000000001</v>
      </c>
      <c r="E106">
        <v>1.3289899999999999</v>
      </c>
      <c r="F106">
        <v>1.32636</v>
      </c>
      <c r="G106">
        <v>1.32873</v>
      </c>
      <c r="H106">
        <v>41469</v>
      </c>
      <c r="I106">
        <f t="shared" si="14"/>
        <v>-19.600798403193568</v>
      </c>
      <c r="J106">
        <f t="shared" si="18"/>
        <v>1.3037093589743589</v>
      </c>
      <c r="K106">
        <f t="shared" si="19"/>
        <v>1.312885703409417</v>
      </c>
      <c r="L106">
        <f t="shared" si="25"/>
        <v>1.3249466666666665</v>
      </c>
      <c r="M106">
        <f t="shared" si="26"/>
        <v>1.3175358373679551</v>
      </c>
      <c r="N106" t="str">
        <f t="shared" si="15"/>
        <v>-</v>
      </c>
      <c r="O106" t="str">
        <f t="shared" si="20"/>
        <v>Buy</v>
      </c>
      <c r="P106" t="str">
        <f t="shared" si="10"/>
        <v>-</v>
      </c>
      <c r="Q106" t="str">
        <f t="shared" si="21"/>
        <v>-</v>
      </c>
      <c r="R106">
        <f t="shared" si="16"/>
        <v>1.3293900000000001</v>
      </c>
      <c r="S106">
        <f t="shared" si="17"/>
        <v>1.3280700000000001</v>
      </c>
      <c r="T106" t="str">
        <f t="shared" si="11"/>
        <v>-</v>
      </c>
      <c r="U106" t="str">
        <f t="shared" si="12"/>
        <v>-</v>
      </c>
      <c r="V106" t="str">
        <f t="shared" si="13"/>
        <v>-</v>
      </c>
      <c r="W106">
        <f t="shared" si="23"/>
        <v>3790.5494022303592</v>
      </c>
      <c r="X106">
        <f t="shared" si="24"/>
        <v>5034.1149446200734</v>
      </c>
      <c r="Y106">
        <f t="shared" si="22"/>
        <v>34.114944620073402</v>
      </c>
    </row>
    <row r="107" spans="1:25" x14ac:dyDescent="0.25">
      <c r="A107" t="s">
        <v>112</v>
      </c>
      <c r="B107" s="2">
        <v>39937</v>
      </c>
      <c r="C107" s="3">
        <v>0</v>
      </c>
      <c r="D107">
        <v>1.3287199999999999</v>
      </c>
      <c r="E107">
        <v>1.34375</v>
      </c>
      <c r="F107">
        <v>1.3211999999999999</v>
      </c>
      <c r="G107">
        <v>1.3414999999999999</v>
      </c>
      <c r="H107">
        <v>421032</v>
      </c>
      <c r="I107">
        <f t="shared" si="14"/>
        <v>-4.0687160940327107</v>
      </c>
      <c r="J107">
        <f t="shared" si="18"/>
        <v>1.3044811538461538</v>
      </c>
      <c r="K107">
        <f t="shared" si="19"/>
        <v>1.3136101159813305</v>
      </c>
      <c r="L107">
        <f t="shared" si="25"/>
        <v>1.3243841666666663</v>
      </c>
      <c r="M107">
        <f t="shared" si="26"/>
        <v>1.3188311975102278</v>
      </c>
      <c r="N107" t="str">
        <f t="shared" si="15"/>
        <v>-</v>
      </c>
      <c r="O107" t="str">
        <f t="shared" si="20"/>
        <v>Buy</v>
      </c>
      <c r="P107" t="str">
        <f t="shared" si="10"/>
        <v>-</v>
      </c>
      <c r="Q107" t="str">
        <f t="shared" si="21"/>
        <v>-</v>
      </c>
      <c r="R107">
        <f t="shared" si="16"/>
        <v>1.34216</v>
      </c>
      <c r="S107">
        <f t="shared" si="17"/>
        <v>1.34084</v>
      </c>
      <c r="T107" t="str">
        <f t="shared" si="11"/>
        <v>-</v>
      </c>
      <c r="U107" t="str">
        <f t="shared" si="12"/>
        <v>-</v>
      </c>
      <c r="V107" t="str">
        <f t="shared" si="13"/>
        <v>-</v>
      </c>
      <c r="W107">
        <f t="shared" si="23"/>
        <v>3790.5494022303592</v>
      </c>
      <c r="X107">
        <f t="shared" si="24"/>
        <v>5082.5202604865553</v>
      </c>
      <c r="Y107">
        <f t="shared" si="22"/>
        <v>82.520260486555344</v>
      </c>
    </row>
    <row r="108" spans="1:25" x14ac:dyDescent="0.25">
      <c r="A108" t="s">
        <v>113</v>
      </c>
      <c r="B108" s="2">
        <v>39938</v>
      </c>
      <c r="C108" s="3">
        <v>0</v>
      </c>
      <c r="D108">
        <v>1.34145</v>
      </c>
      <c r="E108">
        <v>1.34355</v>
      </c>
      <c r="F108">
        <v>1.3282</v>
      </c>
      <c r="G108">
        <v>1.3303499999999999</v>
      </c>
      <c r="H108">
        <v>409947</v>
      </c>
      <c r="I108">
        <f t="shared" si="14"/>
        <v>-24.231464737794038</v>
      </c>
      <c r="J108">
        <f t="shared" si="18"/>
        <v>1.3048567948717948</v>
      </c>
      <c r="K108">
        <f t="shared" si="19"/>
        <v>1.3140339105134486</v>
      </c>
      <c r="L108">
        <f t="shared" si="25"/>
        <v>1.3238911111111107</v>
      </c>
      <c r="M108">
        <f t="shared" si="26"/>
        <v>1.3194538354826479</v>
      </c>
      <c r="N108" t="str">
        <f t="shared" si="15"/>
        <v>Sell</v>
      </c>
      <c r="O108" t="str">
        <f t="shared" si="20"/>
        <v>Buy</v>
      </c>
      <c r="P108" t="str">
        <f t="shared" si="10"/>
        <v>-</v>
      </c>
      <c r="Q108" t="str">
        <f t="shared" si="21"/>
        <v>-</v>
      </c>
      <c r="R108">
        <f t="shared" si="16"/>
        <v>1.3309200000000001</v>
      </c>
      <c r="S108">
        <f t="shared" si="17"/>
        <v>1.32978</v>
      </c>
      <c r="T108" t="str">
        <f t="shared" si="11"/>
        <v>-</v>
      </c>
      <c r="U108" t="str">
        <f t="shared" si="12"/>
        <v>-</v>
      </c>
      <c r="V108" t="str">
        <f t="shared" si="13"/>
        <v>-</v>
      </c>
      <c r="W108">
        <f t="shared" si="23"/>
        <v>3790.5494022303592</v>
      </c>
      <c r="X108">
        <f t="shared" si="24"/>
        <v>5040.5967840978865</v>
      </c>
      <c r="Y108">
        <f t="shared" si="22"/>
        <v>40.596784097886484</v>
      </c>
    </row>
    <row r="109" spans="1:25" x14ac:dyDescent="0.25">
      <c r="A109" t="s">
        <v>114</v>
      </c>
      <c r="B109" s="2">
        <v>39939</v>
      </c>
      <c r="C109" s="3">
        <v>0</v>
      </c>
      <c r="D109">
        <v>1.3303</v>
      </c>
      <c r="E109">
        <v>1.33745</v>
      </c>
      <c r="F109">
        <v>1.3245499999999999</v>
      </c>
      <c r="G109">
        <v>1.33</v>
      </c>
      <c r="H109">
        <v>503171</v>
      </c>
      <c r="I109">
        <f t="shared" si="14"/>
        <v>-24.864376130198828</v>
      </c>
      <c r="J109">
        <f t="shared" si="18"/>
        <v>1.3054279487179488</v>
      </c>
      <c r="K109">
        <f t="shared" si="19"/>
        <v>1.3144381153105764</v>
      </c>
      <c r="L109">
        <f t="shared" si="25"/>
        <v>1.3231299999999997</v>
      </c>
      <c r="M109">
        <f t="shared" si="26"/>
        <v>1.3200238984295318</v>
      </c>
      <c r="N109" t="str">
        <f t="shared" si="15"/>
        <v>-</v>
      </c>
      <c r="O109" t="str">
        <f t="shared" si="20"/>
        <v>Buy</v>
      </c>
      <c r="P109" t="str">
        <f t="shared" si="10"/>
        <v>-</v>
      </c>
      <c r="Q109" t="str">
        <f t="shared" si="21"/>
        <v>-</v>
      </c>
      <c r="R109">
        <f t="shared" si="16"/>
        <v>1.33049</v>
      </c>
      <c r="S109">
        <f t="shared" si="17"/>
        <v>1.32951</v>
      </c>
      <c r="T109" t="str">
        <f t="shared" si="11"/>
        <v>-</v>
      </c>
      <c r="U109" t="str">
        <f t="shared" si="12"/>
        <v>-</v>
      </c>
      <c r="V109" t="str">
        <f t="shared" si="13"/>
        <v>-</v>
      </c>
      <c r="W109">
        <f t="shared" si="23"/>
        <v>3790.5494022303592</v>
      </c>
      <c r="X109">
        <f t="shared" si="24"/>
        <v>5039.5733357592844</v>
      </c>
      <c r="Y109">
        <f t="shared" si="22"/>
        <v>39.573335759284419</v>
      </c>
    </row>
    <row r="110" spans="1:25" x14ac:dyDescent="0.25">
      <c r="A110" t="s">
        <v>115</v>
      </c>
      <c r="B110" s="2">
        <v>39940</v>
      </c>
      <c r="C110" s="3">
        <v>0</v>
      </c>
      <c r="D110">
        <v>1.33</v>
      </c>
      <c r="E110">
        <v>1.347</v>
      </c>
      <c r="F110">
        <v>1.3251500000000001</v>
      </c>
      <c r="G110">
        <v>1.3386</v>
      </c>
      <c r="H110">
        <v>372577</v>
      </c>
      <c r="I110">
        <f t="shared" si="14"/>
        <v>-14.346712211784766</v>
      </c>
      <c r="J110">
        <f t="shared" si="18"/>
        <v>1.3061939743589743</v>
      </c>
      <c r="K110">
        <f t="shared" si="19"/>
        <v>1.3150498085938529</v>
      </c>
      <c r="L110">
        <f t="shared" si="25"/>
        <v>1.3227383333333333</v>
      </c>
      <c r="M110">
        <f t="shared" si="26"/>
        <v>1.3210280120279354</v>
      </c>
      <c r="N110" t="str">
        <f t="shared" si="15"/>
        <v>-</v>
      </c>
      <c r="O110" t="str">
        <f t="shared" si="20"/>
        <v>Buy</v>
      </c>
      <c r="P110" t="str">
        <f t="shared" si="10"/>
        <v>-</v>
      </c>
      <c r="Q110" t="str">
        <f t="shared" si="21"/>
        <v>-</v>
      </c>
      <c r="R110">
        <f t="shared" si="16"/>
        <v>1.3391</v>
      </c>
      <c r="S110">
        <f t="shared" si="17"/>
        <v>1.3381000000000001</v>
      </c>
      <c r="T110" t="str">
        <f t="shared" si="11"/>
        <v>-</v>
      </c>
      <c r="U110" t="str">
        <f t="shared" si="12"/>
        <v>-</v>
      </c>
      <c r="V110" t="str">
        <f t="shared" si="13"/>
        <v>-</v>
      </c>
      <c r="W110">
        <f t="shared" si="23"/>
        <v>3790.5494022303592</v>
      </c>
      <c r="X110">
        <f t="shared" si="24"/>
        <v>5072.1341551244441</v>
      </c>
      <c r="Y110">
        <f t="shared" si="22"/>
        <v>72.134155124444078</v>
      </c>
    </row>
    <row r="111" spans="1:25" x14ac:dyDescent="0.25">
      <c r="A111" t="s">
        <v>116</v>
      </c>
      <c r="B111" s="2">
        <v>39941</v>
      </c>
      <c r="C111" s="3">
        <v>0</v>
      </c>
      <c r="D111">
        <v>1.3385499999999999</v>
      </c>
      <c r="E111">
        <v>1.365</v>
      </c>
      <c r="F111">
        <v>1.3341499999999999</v>
      </c>
      <c r="G111">
        <v>1.3638999999999999</v>
      </c>
      <c r="H111">
        <v>372548</v>
      </c>
      <c r="I111">
        <f t="shared" si="14"/>
        <v>-1.6023306627823735</v>
      </c>
      <c r="J111">
        <f t="shared" si="18"/>
        <v>1.3070926923076924</v>
      </c>
      <c r="K111">
        <f t="shared" si="19"/>
        <v>1.3162865223003377</v>
      </c>
      <c r="L111">
        <f t="shared" si="25"/>
        <v>1.3237161111111113</v>
      </c>
      <c r="M111">
        <f t="shared" si="26"/>
        <v>1.3233454167831822</v>
      </c>
      <c r="N111" t="str">
        <f t="shared" si="15"/>
        <v>-</v>
      </c>
      <c r="O111" t="str">
        <f t="shared" si="20"/>
        <v>Buy</v>
      </c>
      <c r="P111" t="str">
        <f t="shared" si="10"/>
        <v>-</v>
      </c>
      <c r="Q111" t="str">
        <f t="shared" si="21"/>
        <v>-</v>
      </c>
      <c r="R111">
        <f t="shared" si="16"/>
        <v>1.3646199999999999</v>
      </c>
      <c r="S111">
        <f t="shared" si="17"/>
        <v>1.3631800000000001</v>
      </c>
      <c r="T111" t="str">
        <f t="shared" si="11"/>
        <v>-</v>
      </c>
      <c r="U111" t="str">
        <f t="shared" si="12"/>
        <v>-</v>
      </c>
      <c r="V111" t="str">
        <f t="shared" si="13"/>
        <v>-</v>
      </c>
      <c r="W111">
        <f t="shared" si="23"/>
        <v>3790.5494022303592</v>
      </c>
      <c r="X111">
        <f t="shared" si="24"/>
        <v>5167.2011341323814</v>
      </c>
      <c r="Y111">
        <f t="shared" si="22"/>
        <v>167.20113413238141</v>
      </c>
    </row>
    <row r="112" spans="1:25" x14ac:dyDescent="0.25">
      <c r="A112" t="s">
        <v>117</v>
      </c>
      <c r="B112" s="2">
        <v>39943</v>
      </c>
      <c r="C112" s="3">
        <v>0</v>
      </c>
      <c r="D112">
        <v>1.3644000000000001</v>
      </c>
      <c r="E112">
        <v>1.3655999999999999</v>
      </c>
      <c r="F112">
        <v>1.36145</v>
      </c>
      <c r="G112">
        <v>1.3631500000000001</v>
      </c>
      <c r="H112">
        <v>21988</v>
      </c>
      <c r="I112">
        <f t="shared" si="14"/>
        <v>-3.5379061371838847</v>
      </c>
      <c r="J112">
        <f t="shared" si="18"/>
        <v>1.3079561538461539</v>
      </c>
      <c r="K112">
        <f t="shared" si="19"/>
        <v>1.317472939457291</v>
      </c>
      <c r="L112">
        <f t="shared" si="25"/>
        <v>1.324731388888889</v>
      </c>
      <c r="M112">
        <f t="shared" si="26"/>
        <v>1.3254970158759831</v>
      </c>
      <c r="N112" t="str">
        <f t="shared" si="15"/>
        <v>-</v>
      </c>
      <c r="O112" t="str">
        <f t="shared" si="20"/>
        <v>Buy</v>
      </c>
      <c r="P112" t="str">
        <f t="shared" ref="P112:P175" si="27">IF(N112=O112,O112,"-")</f>
        <v>-</v>
      </c>
      <c r="Q112" t="str">
        <f t="shared" si="21"/>
        <v>-</v>
      </c>
      <c r="R112">
        <f t="shared" si="16"/>
        <v>1.3640000000000001</v>
      </c>
      <c r="S112">
        <f t="shared" si="17"/>
        <v>1.3623000000000001</v>
      </c>
      <c r="T112" t="str">
        <f t="shared" si="11"/>
        <v>-</v>
      </c>
      <c r="U112" t="str">
        <f t="shared" si="12"/>
        <v>-</v>
      </c>
      <c r="V112" t="str">
        <f t="shared" si="13"/>
        <v>-</v>
      </c>
      <c r="W112">
        <f t="shared" si="23"/>
        <v>3790.5494022303592</v>
      </c>
      <c r="X112">
        <f t="shared" si="24"/>
        <v>5163.8654506584189</v>
      </c>
      <c r="Y112">
        <f t="shared" si="22"/>
        <v>163.86545065841892</v>
      </c>
    </row>
    <row r="113" spans="1:25" x14ac:dyDescent="0.25">
      <c r="A113" t="s">
        <v>118</v>
      </c>
      <c r="B113" s="2">
        <v>39944</v>
      </c>
      <c r="C113" s="3">
        <v>0</v>
      </c>
      <c r="D113">
        <v>1.3631500000000001</v>
      </c>
      <c r="E113">
        <v>1.3667</v>
      </c>
      <c r="F113">
        <v>1.3556999999999999</v>
      </c>
      <c r="G113">
        <v>1.3584000000000001</v>
      </c>
      <c r="H113">
        <v>599927</v>
      </c>
      <c r="I113">
        <f t="shared" si="14"/>
        <v>-11.7981520966595</v>
      </c>
      <c r="J113">
        <f t="shared" si="18"/>
        <v>1.3087555128205126</v>
      </c>
      <c r="K113">
        <f t="shared" si="19"/>
        <v>1.3185090675722964</v>
      </c>
      <c r="L113">
        <f t="shared" si="25"/>
        <v>1.3258327777777776</v>
      </c>
      <c r="M113">
        <f t="shared" si="26"/>
        <v>1.3272755555583624</v>
      </c>
      <c r="N113" t="str">
        <f t="shared" si="15"/>
        <v>Sell</v>
      </c>
      <c r="O113" t="str">
        <f t="shared" si="20"/>
        <v>Buy</v>
      </c>
      <c r="P113" t="str">
        <f t="shared" si="27"/>
        <v>-</v>
      </c>
      <c r="Q113" t="str">
        <f t="shared" si="21"/>
        <v>-</v>
      </c>
      <c r="R113">
        <f t="shared" si="16"/>
        <v>1.3591899999999999</v>
      </c>
      <c r="S113">
        <f t="shared" si="17"/>
        <v>1.35761</v>
      </c>
      <c r="T113" t="str">
        <f t="shared" si="11"/>
        <v>-</v>
      </c>
      <c r="U113" t="str">
        <f t="shared" si="12"/>
        <v>-</v>
      </c>
      <c r="V113" t="str">
        <f t="shared" si="13"/>
        <v>-</v>
      </c>
      <c r="W113">
        <f t="shared" si="23"/>
        <v>3790.5494022303592</v>
      </c>
      <c r="X113">
        <f t="shared" si="24"/>
        <v>5146.0877739619582</v>
      </c>
      <c r="Y113">
        <f t="shared" si="22"/>
        <v>146.08777396195819</v>
      </c>
    </row>
    <row r="114" spans="1:25" x14ac:dyDescent="0.25">
      <c r="A114" t="s">
        <v>119</v>
      </c>
      <c r="B114" s="2">
        <v>39945</v>
      </c>
      <c r="C114" s="3">
        <v>0</v>
      </c>
      <c r="D114">
        <v>1.3583499999999999</v>
      </c>
      <c r="E114">
        <v>1.3707499999999999</v>
      </c>
      <c r="F114">
        <v>1.35625</v>
      </c>
      <c r="G114">
        <v>1.36765</v>
      </c>
      <c r="H114">
        <v>788125</v>
      </c>
      <c r="I114">
        <f t="shared" si="14"/>
        <v>-4.1666666666665044</v>
      </c>
      <c r="J114">
        <f t="shared" si="18"/>
        <v>1.3097375641025639</v>
      </c>
      <c r="K114">
        <f t="shared" si="19"/>
        <v>1.3197531418109725</v>
      </c>
      <c r="L114">
        <f t="shared" si="25"/>
        <v>1.3270008333333334</v>
      </c>
      <c r="M114">
        <f t="shared" si="26"/>
        <v>1.3294579579606132</v>
      </c>
      <c r="N114" t="str">
        <f t="shared" si="15"/>
        <v>-</v>
      </c>
      <c r="O114" t="str">
        <f t="shared" si="20"/>
        <v>Buy</v>
      </c>
      <c r="P114" t="str">
        <f t="shared" si="27"/>
        <v>-</v>
      </c>
      <c r="Q114" t="str">
        <f t="shared" si="21"/>
        <v>-</v>
      </c>
      <c r="R114">
        <f t="shared" si="16"/>
        <v>1.3684499999999999</v>
      </c>
      <c r="S114">
        <f t="shared" si="17"/>
        <v>1.3668499999999999</v>
      </c>
      <c r="T114" t="str">
        <f t="shared" si="11"/>
        <v>-</v>
      </c>
      <c r="U114" t="str">
        <f t="shared" si="12"/>
        <v>-</v>
      </c>
      <c r="V114" t="str">
        <f t="shared" si="13"/>
        <v>-</v>
      </c>
      <c r="W114">
        <f t="shared" si="23"/>
        <v>3790.5494022303592</v>
      </c>
      <c r="X114">
        <f t="shared" si="24"/>
        <v>5181.1124504385662</v>
      </c>
      <c r="Y114">
        <f t="shared" si="22"/>
        <v>181.11245043856616</v>
      </c>
    </row>
    <row r="115" spans="1:25" x14ac:dyDescent="0.25">
      <c r="A115" t="s">
        <v>120</v>
      </c>
      <c r="B115" s="2">
        <v>39946</v>
      </c>
      <c r="C115" s="3">
        <v>0</v>
      </c>
      <c r="D115">
        <v>1.36765</v>
      </c>
      <c r="E115">
        <v>1.3722000000000001</v>
      </c>
      <c r="F115">
        <v>1.3533999999999999</v>
      </c>
      <c r="G115">
        <v>1.3540000000000001</v>
      </c>
      <c r="H115">
        <v>613953</v>
      </c>
      <c r="I115">
        <f t="shared" si="14"/>
        <v>-23.994726433750753</v>
      </c>
      <c r="J115">
        <f t="shared" si="18"/>
        <v>1.3106023076923075</v>
      </c>
      <c r="K115">
        <f t="shared" si="19"/>
        <v>1.3206201508790489</v>
      </c>
      <c r="L115">
        <f t="shared" si="25"/>
        <v>1.3278244444444445</v>
      </c>
      <c r="M115">
        <f t="shared" si="26"/>
        <v>1.3307845548276069</v>
      </c>
      <c r="N115" t="str">
        <f t="shared" si="15"/>
        <v>Sell</v>
      </c>
      <c r="O115" t="str">
        <f t="shared" si="20"/>
        <v>Buy</v>
      </c>
      <c r="P115" t="str">
        <f t="shared" si="27"/>
        <v>-</v>
      </c>
      <c r="Q115" t="str">
        <f t="shared" si="21"/>
        <v>-</v>
      </c>
      <c r="R115">
        <f t="shared" si="16"/>
        <v>1.3547800000000001</v>
      </c>
      <c r="S115">
        <f t="shared" si="17"/>
        <v>1.3532200000000001</v>
      </c>
      <c r="T115" t="str">
        <f t="shared" si="11"/>
        <v>-</v>
      </c>
      <c r="U115" t="str">
        <f t="shared" si="12"/>
        <v>-</v>
      </c>
      <c r="V115" t="str">
        <f t="shared" si="13"/>
        <v>-</v>
      </c>
      <c r="W115">
        <f t="shared" si="23"/>
        <v>3790.5494022303592</v>
      </c>
      <c r="X115">
        <f t="shared" si="24"/>
        <v>5129.447262086167</v>
      </c>
      <c r="Y115">
        <f t="shared" si="22"/>
        <v>129.44726208616703</v>
      </c>
    </row>
    <row r="116" spans="1:25" x14ac:dyDescent="0.25">
      <c r="A116" t="s">
        <v>121</v>
      </c>
      <c r="B116" s="2">
        <v>39947</v>
      </c>
      <c r="C116" s="3">
        <v>0</v>
      </c>
      <c r="D116">
        <v>1.3540000000000001</v>
      </c>
      <c r="E116">
        <v>1.3665</v>
      </c>
      <c r="F116">
        <v>1.3524499999999999</v>
      </c>
      <c r="G116">
        <v>1.3631</v>
      </c>
      <c r="H116">
        <v>443646</v>
      </c>
      <c r="I116">
        <f t="shared" si="14"/>
        <v>-15.116279069767613</v>
      </c>
      <c r="J116">
        <f t="shared" si="18"/>
        <v>1.3115619230769229</v>
      </c>
      <c r="K116">
        <f t="shared" si="19"/>
        <v>1.3216955900973009</v>
      </c>
      <c r="L116">
        <f t="shared" si="25"/>
        <v>1.3282661111111114</v>
      </c>
      <c r="M116">
        <f t="shared" si="26"/>
        <v>1.3325313356477362</v>
      </c>
      <c r="N116" t="str">
        <f t="shared" si="15"/>
        <v>-</v>
      </c>
      <c r="O116" t="str">
        <f t="shared" si="20"/>
        <v>Buy</v>
      </c>
      <c r="P116" t="str">
        <f t="shared" si="27"/>
        <v>-</v>
      </c>
      <c r="Q116" t="str">
        <f t="shared" si="21"/>
        <v>-</v>
      </c>
      <c r="R116">
        <f t="shared" si="16"/>
        <v>1.3638699999999999</v>
      </c>
      <c r="S116">
        <f t="shared" si="17"/>
        <v>1.36233</v>
      </c>
      <c r="T116" t="str">
        <f t="shared" si="11"/>
        <v>-</v>
      </c>
      <c r="U116" t="str">
        <f t="shared" si="12"/>
        <v>-</v>
      </c>
      <c r="V116" t="str">
        <f t="shared" si="13"/>
        <v>-</v>
      </c>
      <c r="W116">
        <f t="shared" si="23"/>
        <v>3790.5494022303592</v>
      </c>
      <c r="X116">
        <f t="shared" si="24"/>
        <v>5163.9791671404855</v>
      </c>
      <c r="Y116">
        <f t="shared" si="22"/>
        <v>163.97916714048552</v>
      </c>
    </row>
    <row r="117" spans="1:25" x14ac:dyDescent="0.25">
      <c r="A117" t="s">
        <v>122</v>
      </c>
      <c r="B117" s="2">
        <v>39948</v>
      </c>
      <c r="C117" s="3">
        <v>0</v>
      </c>
      <c r="D117">
        <v>1.3630500000000001</v>
      </c>
      <c r="E117">
        <v>1.365</v>
      </c>
      <c r="F117">
        <v>1.3462000000000001</v>
      </c>
      <c r="G117">
        <v>1.34945</v>
      </c>
      <c r="H117">
        <v>387281</v>
      </c>
      <c r="I117">
        <f t="shared" si="14"/>
        <v>-42.803386641580502</v>
      </c>
      <c r="J117">
        <f t="shared" si="18"/>
        <v>1.3123747435897435</v>
      </c>
      <c r="K117">
        <f t="shared" si="19"/>
        <v>1.3223982333859767</v>
      </c>
      <c r="L117">
        <f t="shared" si="25"/>
        <v>1.3282966666666669</v>
      </c>
      <c r="M117">
        <f t="shared" si="26"/>
        <v>1.3334458580451558</v>
      </c>
      <c r="N117" t="str">
        <f t="shared" si="15"/>
        <v>-</v>
      </c>
      <c r="O117" t="str">
        <f t="shared" si="20"/>
        <v>Buy</v>
      </c>
      <c r="P117" t="str">
        <f t="shared" si="27"/>
        <v>-</v>
      </c>
      <c r="Q117" t="str">
        <f t="shared" si="21"/>
        <v>-</v>
      </c>
      <c r="R117">
        <f t="shared" si="16"/>
        <v>1.35015</v>
      </c>
      <c r="S117">
        <f t="shared" si="17"/>
        <v>1.3487499999999999</v>
      </c>
      <c r="T117" t="str">
        <f t="shared" si="11"/>
        <v>-</v>
      </c>
      <c r="U117" t="str">
        <f t="shared" si="12"/>
        <v>-</v>
      </c>
      <c r="V117" t="str">
        <f t="shared" si="13"/>
        <v>-</v>
      </c>
      <c r="W117">
        <f t="shared" si="23"/>
        <v>3790.5494022303592</v>
      </c>
      <c r="X117">
        <f t="shared" si="24"/>
        <v>5112.5035062581965</v>
      </c>
      <c r="Y117">
        <f t="shared" si="22"/>
        <v>112.50350625819647</v>
      </c>
    </row>
    <row r="118" spans="1:25" x14ac:dyDescent="0.25">
      <c r="A118" t="s">
        <v>123</v>
      </c>
      <c r="B118" s="2">
        <v>39950</v>
      </c>
      <c r="C118" s="3">
        <v>0</v>
      </c>
      <c r="D118">
        <v>1.34778</v>
      </c>
      <c r="E118">
        <v>1.3489</v>
      </c>
      <c r="F118">
        <v>1.3442000000000001</v>
      </c>
      <c r="G118">
        <v>1.3452999999999999</v>
      </c>
      <c r="H118">
        <v>27131</v>
      </c>
      <c r="I118">
        <f t="shared" si="14"/>
        <v>-52.745098039215812</v>
      </c>
      <c r="J118">
        <f t="shared" si="18"/>
        <v>1.3132241025641025</v>
      </c>
      <c r="K118">
        <f t="shared" si="19"/>
        <v>1.3229780249458254</v>
      </c>
      <c r="L118">
        <f t="shared" si="25"/>
        <v>1.3280688888888887</v>
      </c>
      <c r="M118">
        <f t="shared" si="26"/>
        <v>1.3340866224751475</v>
      </c>
      <c r="N118" t="str">
        <f t="shared" si="15"/>
        <v>-</v>
      </c>
      <c r="O118" t="str">
        <f t="shared" si="20"/>
        <v>Buy</v>
      </c>
      <c r="P118" t="str">
        <f t="shared" si="27"/>
        <v>-</v>
      </c>
      <c r="Q118" t="str">
        <f t="shared" si="21"/>
        <v>-</v>
      </c>
      <c r="R118">
        <f t="shared" si="16"/>
        <v>1.3459399999999999</v>
      </c>
      <c r="S118">
        <f t="shared" si="17"/>
        <v>1.34466</v>
      </c>
      <c r="T118" t="str">
        <f t="shared" si="11"/>
        <v>-</v>
      </c>
      <c r="U118" t="str">
        <f t="shared" si="12"/>
        <v>-</v>
      </c>
      <c r="V118" t="str">
        <f t="shared" si="13"/>
        <v>-</v>
      </c>
      <c r="W118">
        <f t="shared" si="23"/>
        <v>3790.5494022303592</v>
      </c>
      <c r="X118">
        <f t="shared" si="24"/>
        <v>5097.0001592030749</v>
      </c>
      <c r="Y118">
        <f t="shared" si="22"/>
        <v>97.000159203074872</v>
      </c>
    </row>
    <row r="119" spans="1:25" x14ac:dyDescent="0.25">
      <c r="A119" t="s">
        <v>124</v>
      </c>
      <c r="B119" s="2">
        <v>39951</v>
      </c>
      <c r="C119" s="3">
        <v>0</v>
      </c>
      <c r="D119">
        <v>1.3453999999999999</v>
      </c>
      <c r="E119">
        <v>1.3563000000000001</v>
      </c>
      <c r="F119">
        <v>1.3423</v>
      </c>
      <c r="G119">
        <v>1.355</v>
      </c>
      <c r="H119">
        <v>475934</v>
      </c>
      <c r="I119">
        <f t="shared" si="14"/>
        <v>-33.725490196078532</v>
      </c>
      <c r="J119">
        <f t="shared" si="18"/>
        <v>1.314189487179487</v>
      </c>
      <c r="K119">
        <f t="shared" si="19"/>
        <v>1.3237887078585893</v>
      </c>
      <c r="L119">
        <f t="shared" si="25"/>
        <v>1.3287022222222222</v>
      </c>
      <c r="M119">
        <f t="shared" si="26"/>
        <v>1.3352170753143289</v>
      </c>
      <c r="N119" t="str">
        <f t="shared" si="15"/>
        <v>-</v>
      </c>
      <c r="O119" t="str">
        <f t="shared" si="20"/>
        <v>Buy</v>
      </c>
      <c r="P119" t="str">
        <f t="shared" si="27"/>
        <v>-</v>
      </c>
      <c r="Q119" t="str">
        <f t="shared" si="21"/>
        <v>-</v>
      </c>
      <c r="R119">
        <f t="shared" si="16"/>
        <v>1.35562</v>
      </c>
      <c r="S119">
        <f t="shared" si="17"/>
        <v>1.3543799999999999</v>
      </c>
      <c r="T119" t="str">
        <f t="shared" si="11"/>
        <v>-</v>
      </c>
      <c r="U119" t="str">
        <f t="shared" si="12"/>
        <v>-</v>
      </c>
      <c r="V119" t="str">
        <f t="shared" si="13"/>
        <v>-</v>
      </c>
      <c r="W119">
        <f t="shared" si="23"/>
        <v>3790.5494022303592</v>
      </c>
      <c r="X119">
        <f t="shared" si="24"/>
        <v>5133.8442993927538</v>
      </c>
      <c r="Y119">
        <f t="shared" ref="Y119:Y150" si="28">X119-$AE$88</f>
        <v>133.84429939275378</v>
      </c>
    </row>
    <row r="120" spans="1:25" x14ac:dyDescent="0.25">
      <c r="A120" t="s">
        <v>125</v>
      </c>
      <c r="B120" s="2">
        <v>39952</v>
      </c>
      <c r="C120" s="3">
        <v>0</v>
      </c>
      <c r="D120">
        <v>1.355</v>
      </c>
      <c r="E120">
        <v>1.3668</v>
      </c>
      <c r="F120">
        <v>1.353</v>
      </c>
      <c r="G120">
        <v>1.3643000000000001</v>
      </c>
      <c r="H120">
        <v>514634</v>
      </c>
      <c r="I120">
        <f t="shared" si="14"/>
        <v>-15.490196078431362</v>
      </c>
      <c r="J120">
        <f t="shared" si="18"/>
        <v>1.3155491025641024</v>
      </c>
      <c r="K120">
        <f t="shared" si="19"/>
        <v>1.3248143101912833</v>
      </c>
      <c r="L120">
        <f t="shared" si="25"/>
        <v>1.3297438888888888</v>
      </c>
      <c r="M120">
        <f t="shared" si="26"/>
        <v>1.3367891252973381</v>
      </c>
      <c r="N120" t="str">
        <f t="shared" si="15"/>
        <v>-</v>
      </c>
      <c r="O120" t="str">
        <f t="shared" si="20"/>
        <v>Buy</v>
      </c>
      <c r="P120" t="str">
        <f t="shared" si="27"/>
        <v>-</v>
      </c>
      <c r="Q120" t="str">
        <f t="shared" si="21"/>
        <v>-</v>
      </c>
      <c r="R120">
        <f t="shared" si="16"/>
        <v>1.36486</v>
      </c>
      <c r="S120">
        <f t="shared" si="17"/>
        <v>1.36374</v>
      </c>
      <c r="T120" t="str">
        <f t="shared" si="11"/>
        <v>-</v>
      </c>
      <c r="U120" t="str">
        <f t="shared" si="12"/>
        <v>-</v>
      </c>
      <c r="V120" t="str">
        <f t="shared" si="13"/>
        <v>-</v>
      </c>
      <c r="W120">
        <f t="shared" si="23"/>
        <v>3790.5494022303592</v>
      </c>
      <c r="X120">
        <f t="shared" si="24"/>
        <v>5169.3238417976299</v>
      </c>
      <c r="Y120">
        <f t="shared" si="28"/>
        <v>169.32384179762994</v>
      </c>
    </row>
    <row r="121" spans="1:25" x14ac:dyDescent="0.25">
      <c r="A121" t="s">
        <v>126</v>
      </c>
      <c r="B121" s="2">
        <v>39953</v>
      </c>
      <c r="C121" s="3">
        <v>0</v>
      </c>
      <c r="D121">
        <v>1.3642000000000001</v>
      </c>
      <c r="E121">
        <v>1.3829</v>
      </c>
      <c r="F121">
        <v>1.3583499999999999</v>
      </c>
      <c r="G121">
        <v>1.3783000000000001</v>
      </c>
      <c r="H121">
        <v>506557</v>
      </c>
      <c r="I121">
        <f t="shared" si="14"/>
        <v>-7.8834618680375792</v>
      </c>
      <c r="J121">
        <f t="shared" si="18"/>
        <v>1.3171099999999998</v>
      </c>
      <c r="K121">
        <f t="shared" si="19"/>
        <v>1.3261683782877063</v>
      </c>
      <c r="L121">
        <f t="shared" si="25"/>
        <v>1.3312216666666667</v>
      </c>
      <c r="M121">
        <f t="shared" si="26"/>
        <v>1.3390329563623469</v>
      </c>
      <c r="N121" t="str">
        <f t="shared" si="15"/>
        <v>-</v>
      </c>
      <c r="O121" t="str">
        <f t="shared" si="20"/>
        <v>Buy</v>
      </c>
      <c r="P121" t="str">
        <f t="shared" si="27"/>
        <v>-</v>
      </c>
      <c r="Q121" t="str">
        <f t="shared" si="21"/>
        <v>-</v>
      </c>
      <c r="R121">
        <f t="shared" si="16"/>
        <v>1.3788100000000001</v>
      </c>
      <c r="S121">
        <f t="shared" si="17"/>
        <v>1.3777900000000001</v>
      </c>
      <c r="T121" t="str">
        <f t="shared" si="11"/>
        <v>-</v>
      </c>
      <c r="U121" t="str">
        <f t="shared" si="12"/>
        <v>-</v>
      </c>
      <c r="V121" t="str">
        <f t="shared" si="13"/>
        <v>-</v>
      </c>
      <c r="W121">
        <f t="shared" si="23"/>
        <v>3790.5494022303592</v>
      </c>
      <c r="X121">
        <f t="shared" si="24"/>
        <v>5222.5810608989668</v>
      </c>
      <c r="Y121">
        <f t="shared" si="28"/>
        <v>222.58106089896683</v>
      </c>
    </row>
    <row r="122" spans="1:25" x14ac:dyDescent="0.25">
      <c r="A122" t="s">
        <v>127</v>
      </c>
      <c r="B122" s="2">
        <v>39954</v>
      </c>
      <c r="C122" s="3">
        <v>0</v>
      </c>
      <c r="D122">
        <v>1.3782000000000001</v>
      </c>
      <c r="E122">
        <v>1.39405</v>
      </c>
      <c r="F122">
        <v>1.3728</v>
      </c>
      <c r="G122">
        <v>1.39405</v>
      </c>
      <c r="H122">
        <v>548188</v>
      </c>
      <c r="I122">
        <f t="shared" si="14"/>
        <v>0</v>
      </c>
      <c r="J122">
        <f t="shared" si="18"/>
        <v>1.3187561538461539</v>
      </c>
      <c r="K122">
        <f t="shared" si="19"/>
        <v>1.327886900356372</v>
      </c>
      <c r="L122">
        <f t="shared" si="25"/>
        <v>1.3334980555555556</v>
      </c>
      <c r="M122">
        <f t="shared" si="26"/>
        <v>1.3420068506130307</v>
      </c>
      <c r="N122" t="str">
        <f t="shared" si="15"/>
        <v>-</v>
      </c>
      <c r="O122" t="str">
        <f t="shared" si="20"/>
        <v>Buy</v>
      </c>
      <c r="P122" t="str">
        <f t="shared" si="27"/>
        <v>-</v>
      </c>
      <c r="Q122" t="str">
        <f t="shared" si="21"/>
        <v>-</v>
      </c>
      <c r="R122">
        <f t="shared" si="16"/>
        <v>1.3946799999999999</v>
      </c>
      <c r="S122">
        <f t="shared" si="17"/>
        <v>1.3934200000000001</v>
      </c>
      <c r="T122" t="str">
        <f t="shared" si="11"/>
        <v>-</v>
      </c>
      <c r="U122" t="str">
        <f t="shared" si="12"/>
        <v>-</v>
      </c>
      <c r="V122" t="str">
        <f t="shared" si="13"/>
        <v>-</v>
      </c>
      <c r="W122">
        <f t="shared" si="23"/>
        <v>3790.5494022303592</v>
      </c>
      <c r="X122">
        <f t="shared" si="24"/>
        <v>5281.8273480558273</v>
      </c>
      <c r="Y122">
        <f t="shared" si="28"/>
        <v>281.82734805582731</v>
      </c>
    </row>
    <row r="123" spans="1:25" x14ac:dyDescent="0.25">
      <c r="A123" t="s">
        <v>128</v>
      </c>
      <c r="B123" s="2">
        <v>39955</v>
      </c>
      <c r="C123" s="3">
        <v>0</v>
      </c>
      <c r="D123">
        <v>1.39405</v>
      </c>
      <c r="E123">
        <v>1.405</v>
      </c>
      <c r="F123">
        <v>1.38995</v>
      </c>
      <c r="G123">
        <v>1.3995500000000001</v>
      </c>
      <c r="H123">
        <v>624503</v>
      </c>
      <c r="I123">
        <f t="shared" si="14"/>
        <v>-6.8252974326862326</v>
      </c>
      <c r="J123">
        <f t="shared" si="18"/>
        <v>1.3202567948717949</v>
      </c>
      <c r="K123">
        <f t="shared" si="19"/>
        <v>1.3297011560435523</v>
      </c>
      <c r="L123">
        <f t="shared" si="25"/>
        <v>1.3357508333333332</v>
      </c>
      <c r="M123">
        <f t="shared" si="26"/>
        <v>1.3451172911204343</v>
      </c>
      <c r="N123" t="str">
        <f t="shared" si="15"/>
        <v>-</v>
      </c>
      <c r="O123" t="str">
        <f t="shared" si="20"/>
        <v>Buy</v>
      </c>
      <c r="P123" t="str">
        <f t="shared" si="27"/>
        <v>-</v>
      </c>
      <c r="Q123" t="str">
        <f t="shared" si="21"/>
        <v>-</v>
      </c>
      <c r="R123">
        <f t="shared" si="16"/>
        <v>1.40036</v>
      </c>
      <c r="S123">
        <f t="shared" si="17"/>
        <v>1.3987400000000001</v>
      </c>
      <c r="T123" t="str">
        <f t="shared" si="11"/>
        <v>-</v>
      </c>
      <c r="U123" t="str">
        <f t="shared" si="12"/>
        <v>-</v>
      </c>
      <c r="V123" t="str">
        <f t="shared" si="13"/>
        <v>-</v>
      </c>
      <c r="W123">
        <f t="shared" si="23"/>
        <v>3790.5494022303592</v>
      </c>
      <c r="X123">
        <f t="shared" si="24"/>
        <v>5301.9930708756929</v>
      </c>
      <c r="Y123">
        <f t="shared" si="28"/>
        <v>301.99307087569287</v>
      </c>
    </row>
    <row r="124" spans="1:25" x14ac:dyDescent="0.25">
      <c r="A124" t="s">
        <v>129</v>
      </c>
      <c r="B124" s="2">
        <v>39957</v>
      </c>
      <c r="C124" s="3">
        <v>0</v>
      </c>
      <c r="D124">
        <v>1.4016900000000001</v>
      </c>
      <c r="E124">
        <v>1.4048</v>
      </c>
      <c r="F124">
        <v>1.4016</v>
      </c>
      <c r="G124">
        <v>1.40255</v>
      </c>
      <c r="H124">
        <v>18724</v>
      </c>
      <c r="I124">
        <f t="shared" si="14"/>
        <v>-3.4580098800283143</v>
      </c>
      <c r="J124">
        <f t="shared" si="18"/>
        <v>1.321839487179487</v>
      </c>
      <c r="K124">
        <f t="shared" si="19"/>
        <v>1.3315454305740955</v>
      </c>
      <c r="L124">
        <f t="shared" si="25"/>
        <v>1.3381730555555553</v>
      </c>
      <c r="M124">
        <f t="shared" si="26"/>
        <v>1.3482217618706813</v>
      </c>
      <c r="N124" t="str">
        <f t="shared" si="15"/>
        <v>-</v>
      </c>
      <c r="O124" t="str">
        <f t="shared" si="20"/>
        <v>Buy</v>
      </c>
      <c r="P124" t="str">
        <f t="shared" si="27"/>
        <v>-</v>
      </c>
      <c r="Q124" t="str">
        <f t="shared" si="21"/>
        <v>-</v>
      </c>
      <c r="R124">
        <f t="shared" si="16"/>
        <v>1.4035</v>
      </c>
      <c r="S124">
        <f t="shared" si="17"/>
        <v>1.4016</v>
      </c>
      <c r="T124" t="str">
        <f t="shared" si="11"/>
        <v>-</v>
      </c>
      <c r="U124" t="str">
        <f t="shared" si="12"/>
        <v>-</v>
      </c>
      <c r="V124" t="str">
        <f t="shared" si="13"/>
        <v>-</v>
      </c>
      <c r="W124">
        <f t="shared" si="23"/>
        <v>3790.5494022303592</v>
      </c>
      <c r="X124">
        <f t="shared" si="24"/>
        <v>5312.8340421660714</v>
      </c>
      <c r="Y124">
        <f t="shared" si="28"/>
        <v>312.83404216607141</v>
      </c>
    </row>
    <row r="125" spans="1:25" x14ac:dyDescent="0.25">
      <c r="A125" t="s">
        <v>130</v>
      </c>
      <c r="B125" s="2">
        <v>39958</v>
      </c>
      <c r="C125" s="3">
        <v>0</v>
      </c>
      <c r="D125">
        <v>1.4025000000000001</v>
      </c>
      <c r="E125">
        <v>1.4027499999999999</v>
      </c>
      <c r="F125">
        <v>1.39575</v>
      </c>
      <c r="G125">
        <v>1.4009</v>
      </c>
      <c r="H125">
        <v>390289</v>
      </c>
      <c r="I125">
        <f t="shared" si="14"/>
        <v>-6.5390749601275822</v>
      </c>
      <c r="J125">
        <f t="shared" si="18"/>
        <v>1.3235561538461535</v>
      </c>
      <c r="K125">
        <f t="shared" si="19"/>
        <v>1.3333012424582955</v>
      </c>
      <c r="L125">
        <f t="shared" si="25"/>
        <v>1.3399341666666666</v>
      </c>
      <c r="M125">
        <f t="shared" si="26"/>
        <v>1.3510692342019959</v>
      </c>
      <c r="N125" t="str">
        <f t="shared" si="15"/>
        <v>-</v>
      </c>
      <c r="O125" t="str">
        <f t="shared" si="20"/>
        <v>Buy</v>
      </c>
      <c r="P125" t="str">
        <f t="shared" si="27"/>
        <v>-</v>
      </c>
      <c r="Q125" t="str">
        <f t="shared" si="21"/>
        <v>-</v>
      </c>
      <c r="R125">
        <f t="shared" si="16"/>
        <v>1.4019200000000001</v>
      </c>
      <c r="S125">
        <f t="shared" si="17"/>
        <v>1.39988</v>
      </c>
      <c r="T125" t="str">
        <f t="shared" si="11"/>
        <v>-</v>
      </c>
      <c r="U125" t="str">
        <f t="shared" si="12"/>
        <v>-</v>
      </c>
      <c r="V125" t="str">
        <f t="shared" si="13"/>
        <v>-</v>
      </c>
      <c r="W125">
        <f t="shared" si="23"/>
        <v>3790.5494022303592</v>
      </c>
      <c r="X125">
        <f t="shared" si="24"/>
        <v>5306.3142971942352</v>
      </c>
      <c r="Y125">
        <f t="shared" si="28"/>
        <v>306.31429719423522</v>
      </c>
    </row>
    <row r="126" spans="1:25" x14ac:dyDescent="0.25">
      <c r="A126" t="s">
        <v>131</v>
      </c>
      <c r="B126" s="2">
        <v>39959</v>
      </c>
      <c r="C126" s="3">
        <v>0</v>
      </c>
      <c r="D126">
        <v>1.4008499999999999</v>
      </c>
      <c r="E126">
        <v>1.4021999999999999</v>
      </c>
      <c r="F126">
        <v>1.3859999999999999</v>
      </c>
      <c r="G126">
        <v>1.3992</v>
      </c>
      <c r="H126">
        <v>833700</v>
      </c>
      <c r="I126">
        <f t="shared" si="14"/>
        <v>-9.2503987240829808</v>
      </c>
      <c r="J126">
        <f t="shared" si="18"/>
        <v>1.3249946153846153</v>
      </c>
      <c r="K126">
        <f t="shared" si="19"/>
        <v>1.3349695654340348</v>
      </c>
      <c r="L126">
        <f t="shared" si="25"/>
        <v>1.3419466666666668</v>
      </c>
      <c r="M126">
        <f t="shared" si="26"/>
        <v>1.3536708972181042</v>
      </c>
      <c r="N126" t="str">
        <f t="shared" si="15"/>
        <v>-</v>
      </c>
      <c r="O126" t="str">
        <f t="shared" si="20"/>
        <v>Buy</v>
      </c>
      <c r="P126" t="str">
        <f t="shared" si="27"/>
        <v>-</v>
      </c>
      <c r="Q126" t="str">
        <f t="shared" si="21"/>
        <v>-</v>
      </c>
      <c r="R126">
        <f t="shared" si="16"/>
        <v>1.40028</v>
      </c>
      <c r="S126">
        <f t="shared" si="17"/>
        <v>1.39812</v>
      </c>
      <c r="T126" t="str">
        <f t="shared" si="11"/>
        <v>-</v>
      </c>
      <c r="U126" t="str">
        <f t="shared" si="12"/>
        <v>-</v>
      </c>
      <c r="V126" t="str">
        <f t="shared" si="13"/>
        <v>-</v>
      </c>
      <c r="W126">
        <f t="shared" si="23"/>
        <v>3790.5494022303592</v>
      </c>
      <c r="X126">
        <f t="shared" si="24"/>
        <v>5299.6429302463102</v>
      </c>
      <c r="Y126">
        <f t="shared" si="28"/>
        <v>299.64293024631024</v>
      </c>
    </row>
    <row r="127" spans="1:25" x14ac:dyDescent="0.25">
      <c r="A127" t="s">
        <v>132</v>
      </c>
      <c r="B127" s="2">
        <v>39960</v>
      </c>
      <c r="C127" s="3">
        <v>0</v>
      </c>
      <c r="D127">
        <v>1.3992</v>
      </c>
      <c r="E127">
        <v>1.3996</v>
      </c>
      <c r="F127">
        <v>1.3822300000000001</v>
      </c>
      <c r="G127">
        <v>1.3831500000000001</v>
      </c>
      <c r="H127">
        <v>793574</v>
      </c>
      <c r="I127">
        <f t="shared" si="14"/>
        <v>-34.848484848484738</v>
      </c>
      <c r="J127">
        <f t="shared" si="18"/>
        <v>1.3264247435897434</v>
      </c>
      <c r="K127">
        <f t="shared" si="19"/>
        <v>1.3361893232711477</v>
      </c>
      <c r="L127">
        <f t="shared" si="25"/>
        <v>1.3436411111111111</v>
      </c>
      <c r="M127">
        <f t="shared" si="26"/>
        <v>1.3552643622333418</v>
      </c>
      <c r="N127" t="str">
        <f t="shared" si="15"/>
        <v>Sell</v>
      </c>
      <c r="O127" t="str">
        <f t="shared" si="20"/>
        <v>Buy</v>
      </c>
      <c r="P127" t="str">
        <f t="shared" si="27"/>
        <v>-</v>
      </c>
      <c r="Q127" t="str">
        <f t="shared" si="21"/>
        <v>-</v>
      </c>
      <c r="R127">
        <f t="shared" si="16"/>
        <v>1.38419</v>
      </c>
      <c r="S127">
        <f t="shared" si="17"/>
        <v>1.3821099999999999</v>
      </c>
      <c r="T127" t="str">
        <f t="shared" si="11"/>
        <v>-</v>
      </c>
      <c r="U127" t="str">
        <f t="shared" si="12"/>
        <v>-</v>
      </c>
      <c r="V127" t="str">
        <f t="shared" si="13"/>
        <v>-</v>
      </c>
      <c r="W127">
        <f t="shared" si="23"/>
        <v>3790.5494022303592</v>
      </c>
      <c r="X127">
        <f t="shared" si="24"/>
        <v>5238.9562343166017</v>
      </c>
      <c r="Y127">
        <f t="shared" si="28"/>
        <v>238.95623431660169</v>
      </c>
    </row>
    <row r="128" spans="1:25" x14ac:dyDescent="0.25">
      <c r="A128" t="s">
        <v>133</v>
      </c>
      <c r="B128" s="2">
        <v>39961</v>
      </c>
      <c r="C128" s="3">
        <v>0</v>
      </c>
      <c r="D128">
        <v>1.3831500000000001</v>
      </c>
      <c r="E128">
        <v>1.3983000000000001</v>
      </c>
      <c r="F128">
        <v>1.3793</v>
      </c>
      <c r="G128">
        <v>1.3947499999999999</v>
      </c>
      <c r="H128">
        <v>793265</v>
      </c>
      <c r="I128">
        <f t="shared" si="14"/>
        <v>-16.347687400319131</v>
      </c>
      <c r="J128">
        <f t="shared" si="18"/>
        <v>1.3280016666666665</v>
      </c>
      <c r="K128">
        <f t="shared" si="19"/>
        <v>1.3376718720490932</v>
      </c>
      <c r="L128">
        <f t="shared" si="25"/>
        <v>1.3457577777777778</v>
      </c>
      <c r="M128">
        <f t="shared" si="26"/>
        <v>1.3573987210315395</v>
      </c>
      <c r="N128" t="str">
        <f t="shared" si="15"/>
        <v>-</v>
      </c>
      <c r="O128" t="str">
        <f t="shared" si="20"/>
        <v>Buy</v>
      </c>
      <c r="P128" t="str">
        <f t="shared" si="27"/>
        <v>-</v>
      </c>
      <c r="Q128" t="str">
        <f t="shared" si="21"/>
        <v>-</v>
      </c>
      <c r="R128">
        <f t="shared" si="16"/>
        <v>1.39578</v>
      </c>
      <c r="S128">
        <f t="shared" si="17"/>
        <v>1.3937200000000001</v>
      </c>
      <c r="T128" t="str">
        <f t="shared" si="11"/>
        <v>-</v>
      </c>
      <c r="U128" t="str">
        <f t="shared" si="12"/>
        <v>-</v>
      </c>
      <c r="V128" t="str">
        <f t="shared" si="13"/>
        <v>-</v>
      </c>
      <c r="W128">
        <f t="shared" si="23"/>
        <v>3790.5494022303592</v>
      </c>
      <c r="X128">
        <f t="shared" si="24"/>
        <v>5282.9645128764969</v>
      </c>
      <c r="Y128">
        <f t="shared" si="28"/>
        <v>282.96451287649688</v>
      </c>
    </row>
    <row r="129" spans="1:25" x14ac:dyDescent="0.25">
      <c r="A129" t="s">
        <v>134</v>
      </c>
      <c r="B129" s="2">
        <v>39962</v>
      </c>
      <c r="C129" s="3">
        <v>0</v>
      </c>
      <c r="D129">
        <v>1.3947499999999999</v>
      </c>
      <c r="E129">
        <v>1.4168499999999999</v>
      </c>
      <c r="F129">
        <v>1.39425</v>
      </c>
      <c r="G129">
        <v>1.4156500000000001</v>
      </c>
      <c r="H129">
        <v>794137</v>
      </c>
      <c r="I129">
        <f t="shared" si="14"/>
        <v>-1.6096579476859416</v>
      </c>
      <c r="J129">
        <f t="shared" si="18"/>
        <v>1.3299087179487179</v>
      </c>
      <c r="K129">
        <f t="shared" si="19"/>
        <v>1.3396460018706351</v>
      </c>
      <c r="L129">
        <f t="shared" si="25"/>
        <v>1.3488508333333331</v>
      </c>
      <c r="M129">
        <f t="shared" si="26"/>
        <v>1.3605474388136183</v>
      </c>
      <c r="N129" t="str">
        <f t="shared" si="15"/>
        <v>-</v>
      </c>
      <c r="O129" t="str">
        <f t="shared" si="20"/>
        <v>Buy</v>
      </c>
      <c r="P129" t="str">
        <f t="shared" si="27"/>
        <v>-</v>
      </c>
      <c r="Q129" t="str">
        <f t="shared" si="21"/>
        <v>-</v>
      </c>
      <c r="R129">
        <f t="shared" si="16"/>
        <v>1.4166700000000001</v>
      </c>
      <c r="S129">
        <f t="shared" si="17"/>
        <v>1.4146300000000001</v>
      </c>
      <c r="T129" t="str">
        <f t="shared" si="11"/>
        <v>-</v>
      </c>
      <c r="U129" t="str">
        <f t="shared" si="12"/>
        <v>-</v>
      </c>
      <c r="V129" t="str">
        <f t="shared" si="13"/>
        <v>-</v>
      </c>
      <c r="W129">
        <f t="shared" si="23"/>
        <v>3790.5494022303592</v>
      </c>
      <c r="X129">
        <f t="shared" si="24"/>
        <v>5362.2249008771332</v>
      </c>
      <c r="Y129">
        <f t="shared" si="28"/>
        <v>362.22490087713322</v>
      </c>
    </row>
    <row r="130" spans="1:25" x14ac:dyDescent="0.25">
      <c r="A130" t="s">
        <v>135</v>
      </c>
      <c r="B130" s="2">
        <v>39964</v>
      </c>
      <c r="C130" s="3">
        <v>0</v>
      </c>
      <c r="D130">
        <v>1.41449</v>
      </c>
      <c r="E130">
        <v>1.4145000000000001</v>
      </c>
      <c r="F130">
        <v>1.41</v>
      </c>
      <c r="G130">
        <v>1.4104099999999999</v>
      </c>
      <c r="H130">
        <v>28020</v>
      </c>
      <c r="I130">
        <f t="shared" si="14"/>
        <v>-8.6384976525821742</v>
      </c>
      <c r="J130">
        <f t="shared" si="18"/>
        <v>1.3318511538461537</v>
      </c>
      <c r="K130">
        <f t="shared" si="19"/>
        <v>1.3414374954941632</v>
      </c>
      <c r="L130">
        <f t="shared" si="25"/>
        <v>1.3518983333333334</v>
      </c>
      <c r="M130">
        <f t="shared" si="26"/>
        <v>1.3632427123912605</v>
      </c>
      <c r="N130" t="str">
        <f t="shared" si="15"/>
        <v>-</v>
      </c>
      <c r="O130" t="str">
        <f t="shared" si="20"/>
        <v>Buy</v>
      </c>
      <c r="P130" t="str">
        <f t="shared" si="27"/>
        <v>-</v>
      </c>
      <c r="Q130" t="str">
        <f t="shared" si="21"/>
        <v>-</v>
      </c>
      <c r="R130">
        <f t="shared" si="16"/>
        <v>1.4112800000000001</v>
      </c>
      <c r="S130">
        <f t="shared" si="17"/>
        <v>1.40954</v>
      </c>
      <c r="T130" t="str">
        <f t="shared" si="11"/>
        <v>-</v>
      </c>
      <c r="U130" t="str">
        <f t="shared" si="12"/>
        <v>-</v>
      </c>
      <c r="V130" t="str">
        <f t="shared" si="13"/>
        <v>-</v>
      </c>
      <c r="W130">
        <f t="shared" si="23"/>
        <v>3790.5494022303592</v>
      </c>
      <c r="X130">
        <f t="shared" si="24"/>
        <v>5342.9310044197809</v>
      </c>
      <c r="Y130">
        <f t="shared" si="28"/>
        <v>342.93100441978095</v>
      </c>
    </row>
    <row r="131" spans="1:25" x14ac:dyDescent="0.25">
      <c r="A131" t="s">
        <v>136</v>
      </c>
      <c r="B131" s="2">
        <v>39965</v>
      </c>
      <c r="C131" s="3">
        <v>0</v>
      </c>
      <c r="D131">
        <v>1.4105000000000001</v>
      </c>
      <c r="E131">
        <v>1.4246000000000001</v>
      </c>
      <c r="F131">
        <v>1.4098999999999999</v>
      </c>
      <c r="G131">
        <v>1.41805</v>
      </c>
      <c r="H131">
        <v>807475</v>
      </c>
      <c r="I131">
        <f t="shared" si="14"/>
        <v>-7.9586877278250938</v>
      </c>
      <c r="J131">
        <f t="shared" si="18"/>
        <v>1.3339280769230764</v>
      </c>
      <c r="K131">
        <f t="shared" si="19"/>
        <v>1.3433770525702604</v>
      </c>
      <c r="L131">
        <f t="shared" si="25"/>
        <v>1.3554441666666666</v>
      </c>
      <c r="M131">
        <f t="shared" si="26"/>
        <v>1.3662052684782193</v>
      </c>
      <c r="N131" t="str">
        <f t="shared" si="15"/>
        <v>-</v>
      </c>
      <c r="O131" t="str">
        <f t="shared" si="20"/>
        <v>Buy</v>
      </c>
      <c r="P131" t="str">
        <f t="shared" si="27"/>
        <v>-</v>
      </c>
      <c r="Q131" t="str">
        <f t="shared" si="21"/>
        <v>-</v>
      </c>
      <c r="R131">
        <f t="shared" si="16"/>
        <v>1.41879</v>
      </c>
      <c r="S131">
        <f t="shared" si="17"/>
        <v>1.4173100000000001</v>
      </c>
      <c r="T131" t="str">
        <f t="shared" si="11"/>
        <v>-</v>
      </c>
      <c r="U131" t="str">
        <f t="shared" si="12"/>
        <v>-</v>
      </c>
      <c r="V131" t="str">
        <f t="shared" si="13"/>
        <v>-</v>
      </c>
      <c r="W131">
        <f t="shared" si="23"/>
        <v>3790.5494022303592</v>
      </c>
      <c r="X131">
        <f t="shared" si="24"/>
        <v>5372.3835732751104</v>
      </c>
      <c r="Y131">
        <f t="shared" si="28"/>
        <v>372.38357327511039</v>
      </c>
    </row>
    <row r="132" spans="1:25" x14ac:dyDescent="0.25">
      <c r="A132" t="s">
        <v>137</v>
      </c>
      <c r="B132" s="2">
        <v>39966</v>
      </c>
      <c r="C132" s="3">
        <v>0</v>
      </c>
      <c r="D132">
        <v>1.4179999999999999</v>
      </c>
      <c r="E132">
        <v>1.4331</v>
      </c>
      <c r="F132">
        <v>1.41015</v>
      </c>
      <c r="G132">
        <v>1.42885</v>
      </c>
      <c r="H132">
        <v>785148</v>
      </c>
      <c r="I132">
        <f t="shared" si="14"/>
        <v>-4.6806167400882019</v>
      </c>
      <c r="J132">
        <f t="shared" si="18"/>
        <v>1.336185128205128</v>
      </c>
      <c r="K132">
        <f t="shared" si="19"/>
        <v>1.3455409246570891</v>
      </c>
      <c r="L132">
        <f t="shared" si="25"/>
        <v>1.3592024999999999</v>
      </c>
      <c r="M132">
        <f t="shared" si="26"/>
        <v>1.3695914701820993</v>
      </c>
      <c r="N132" t="str">
        <f t="shared" si="15"/>
        <v>-</v>
      </c>
      <c r="O132" t="str">
        <f t="shared" si="20"/>
        <v>Buy</v>
      </c>
      <c r="P132" t="str">
        <f t="shared" si="27"/>
        <v>-</v>
      </c>
      <c r="Q132" t="str">
        <f t="shared" si="21"/>
        <v>-</v>
      </c>
      <c r="R132">
        <f t="shared" si="16"/>
        <v>1.42954</v>
      </c>
      <c r="S132">
        <f t="shared" si="17"/>
        <v>1.4281600000000001</v>
      </c>
      <c r="T132" t="str">
        <f t="shared" si="11"/>
        <v>-</v>
      </c>
      <c r="U132" t="str">
        <f t="shared" si="12"/>
        <v>-</v>
      </c>
      <c r="V132" t="str">
        <f t="shared" si="13"/>
        <v>-</v>
      </c>
      <c r="W132">
        <f>W131</f>
        <v>3790.5494022303592</v>
      </c>
      <c r="X132">
        <f>W132*S132</f>
        <v>5413.5110342893104</v>
      </c>
      <c r="Y132">
        <f t="shared" si="28"/>
        <v>413.51103428931037</v>
      </c>
    </row>
    <row r="133" spans="1:25" x14ac:dyDescent="0.25">
      <c r="A133" t="s">
        <v>138</v>
      </c>
      <c r="B133" s="2">
        <v>39967</v>
      </c>
      <c r="C133" s="3">
        <v>0</v>
      </c>
      <c r="D133">
        <v>1.4289000000000001</v>
      </c>
      <c r="E133">
        <v>1.4337</v>
      </c>
      <c r="F133">
        <v>1.4108499999999999</v>
      </c>
      <c r="G133">
        <v>1.4141999999999999</v>
      </c>
      <c r="H133">
        <v>829810</v>
      </c>
      <c r="I133">
        <f t="shared" si="14"/>
        <v>-24.163568773234292</v>
      </c>
      <c r="J133">
        <f t="shared" si="18"/>
        <v>1.3381197435897429</v>
      </c>
      <c r="K133">
        <f t="shared" si="19"/>
        <v>1.3472791290961501</v>
      </c>
      <c r="L133">
        <f t="shared" si="25"/>
        <v>1.3623538888888889</v>
      </c>
      <c r="M133">
        <f t="shared" si="26"/>
        <v>1.3720027420641479</v>
      </c>
      <c r="N133" t="str">
        <f t="shared" si="15"/>
        <v>Sell</v>
      </c>
      <c r="O133" t="str">
        <f t="shared" si="20"/>
        <v>Buy</v>
      </c>
      <c r="P133" t="str">
        <f t="shared" si="27"/>
        <v>-</v>
      </c>
      <c r="Q133" t="str">
        <f t="shared" si="21"/>
        <v>-</v>
      </c>
      <c r="R133">
        <f t="shared" si="16"/>
        <v>1.4148000000000001</v>
      </c>
      <c r="S133">
        <f t="shared" si="17"/>
        <v>1.4136</v>
      </c>
      <c r="T133" t="str">
        <f t="shared" si="11"/>
        <v>-</v>
      </c>
      <c r="U133" t="str">
        <f t="shared" si="12"/>
        <v>-</v>
      </c>
      <c r="V133" t="str">
        <f t="shared" si="13"/>
        <v>-</v>
      </c>
      <c r="W133">
        <f t="shared" ref="W133:W147" si="29">W132</f>
        <v>3790.5494022303592</v>
      </c>
      <c r="X133">
        <f t="shared" ref="X133:X147" si="30">W133*S133</f>
        <v>5358.3206349928359</v>
      </c>
      <c r="Y133">
        <f t="shared" si="28"/>
        <v>358.32063499283595</v>
      </c>
    </row>
    <row r="134" spans="1:25" x14ac:dyDescent="0.25">
      <c r="A134" t="s">
        <v>139</v>
      </c>
      <c r="B134" s="2">
        <v>39968</v>
      </c>
      <c r="C134" s="3">
        <v>0</v>
      </c>
      <c r="D134">
        <v>1.41415</v>
      </c>
      <c r="E134">
        <v>1.4240999999999999</v>
      </c>
      <c r="F134">
        <v>1.407</v>
      </c>
      <c r="G134">
        <v>1.41675</v>
      </c>
      <c r="H134">
        <v>960545</v>
      </c>
      <c r="I134">
        <f t="shared" si="14"/>
        <v>-22.495023224950252</v>
      </c>
      <c r="J134">
        <f t="shared" si="18"/>
        <v>1.3402005128205123</v>
      </c>
      <c r="K134">
        <f t="shared" si="19"/>
        <v>1.3490378853215639</v>
      </c>
      <c r="L134">
        <f t="shared" si="25"/>
        <v>1.3652497222222222</v>
      </c>
      <c r="M134">
        <f t="shared" si="26"/>
        <v>1.3744215127633832</v>
      </c>
      <c r="N134" t="str">
        <f t="shared" si="15"/>
        <v>-</v>
      </c>
      <c r="O134" t="str">
        <f t="shared" si="20"/>
        <v>Buy</v>
      </c>
      <c r="P134" t="str">
        <f t="shared" si="27"/>
        <v>-</v>
      </c>
      <c r="Q134" t="str">
        <f t="shared" si="21"/>
        <v>-</v>
      </c>
      <c r="R134">
        <f t="shared" si="16"/>
        <v>1.4173500000000001</v>
      </c>
      <c r="S134">
        <f t="shared" si="17"/>
        <v>1.41615</v>
      </c>
      <c r="T134" t="str">
        <f t="shared" si="11"/>
        <v>-</v>
      </c>
      <c r="U134" t="str">
        <f t="shared" si="12"/>
        <v>-</v>
      </c>
      <c r="V134" t="str">
        <f t="shared" si="13"/>
        <v>-</v>
      </c>
      <c r="W134">
        <f t="shared" si="29"/>
        <v>3790.5494022303592</v>
      </c>
      <c r="X134">
        <f t="shared" si="30"/>
        <v>5367.9865359685236</v>
      </c>
      <c r="Y134">
        <f t="shared" si="28"/>
        <v>367.98653596852364</v>
      </c>
    </row>
    <row r="135" spans="1:25" x14ac:dyDescent="0.25">
      <c r="A135" t="s">
        <v>140</v>
      </c>
      <c r="B135" s="2">
        <v>39969</v>
      </c>
      <c r="C135" s="3">
        <v>0</v>
      </c>
      <c r="D135">
        <v>1.41675</v>
      </c>
      <c r="E135">
        <v>1.42675</v>
      </c>
      <c r="F135">
        <v>1.3932500000000001</v>
      </c>
      <c r="G135">
        <v>1.3965000000000001</v>
      </c>
      <c r="H135">
        <v>749959</v>
      </c>
      <c r="I135">
        <f t="shared" si="14"/>
        <v>-61.083743842364413</v>
      </c>
      <c r="J135">
        <f t="shared" si="18"/>
        <v>1.3418883333333329</v>
      </c>
      <c r="K135">
        <f t="shared" si="19"/>
        <v>1.3502394578450685</v>
      </c>
      <c r="L135">
        <f t="shared" si="25"/>
        <v>1.367265</v>
      </c>
      <c r="M135">
        <f t="shared" si="26"/>
        <v>1.3756149445059032</v>
      </c>
      <c r="N135" t="str">
        <f t="shared" si="15"/>
        <v>-</v>
      </c>
      <c r="O135" t="str">
        <f t="shared" si="20"/>
        <v>Buy</v>
      </c>
      <c r="P135" t="str">
        <f t="shared" si="27"/>
        <v>-</v>
      </c>
      <c r="Q135" t="str">
        <f t="shared" si="21"/>
        <v>-</v>
      </c>
      <c r="R135">
        <f t="shared" si="16"/>
        <v>1.3971100000000001</v>
      </c>
      <c r="S135">
        <f t="shared" si="17"/>
        <v>1.3958900000000001</v>
      </c>
      <c r="T135" t="str">
        <f t="shared" si="11"/>
        <v>-</v>
      </c>
      <c r="U135" t="str">
        <f t="shared" si="12"/>
        <v>-</v>
      </c>
      <c r="V135" t="str">
        <f t="shared" si="13"/>
        <v>-</v>
      </c>
      <c r="W135">
        <f t="shared" si="29"/>
        <v>3790.5494022303592</v>
      </c>
      <c r="X135">
        <f t="shared" si="30"/>
        <v>5291.1900050793365</v>
      </c>
      <c r="Y135">
        <f t="shared" si="28"/>
        <v>291.19000507933652</v>
      </c>
    </row>
    <row r="136" spans="1:25" x14ac:dyDescent="0.25">
      <c r="A136" t="s">
        <v>141</v>
      </c>
      <c r="B136" s="2">
        <v>39971</v>
      </c>
      <c r="C136" s="3">
        <v>0</v>
      </c>
      <c r="D136">
        <v>1.3968</v>
      </c>
      <c r="E136">
        <v>1.3976999999999999</v>
      </c>
      <c r="F136">
        <v>1.3926799999999999</v>
      </c>
      <c r="G136">
        <v>1.3974500000000001</v>
      </c>
      <c r="H136">
        <v>19212</v>
      </c>
      <c r="I136">
        <f t="shared" si="14"/>
        <v>-66.636029411764511</v>
      </c>
      <c r="J136">
        <f t="shared" si="18"/>
        <v>1.3435030769230765</v>
      </c>
      <c r="K136">
        <f t="shared" si="19"/>
        <v>1.3514346614439274</v>
      </c>
      <c r="L136">
        <f t="shared" si="25"/>
        <v>1.3693650000000002</v>
      </c>
      <c r="M136">
        <f t="shared" si="26"/>
        <v>1.3767952177758542</v>
      </c>
      <c r="N136" t="str">
        <f t="shared" si="15"/>
        <v>-</v>
      </c>
      <c r="O136" t="str">
        <f t="shared" si="20"/>
        <v>Buy</v>
      </c>
      <c r="P136" t="str">
        <f t="shared" si="27"/>
        <v>-</v>
      </c>
      <c r="Q136" t="str">
        <f t="shared" si="21"/>
        <v>-</v>
      </c>
      <c r="R136">
        <f t="shared" si="16"/>
        <v>1.3980699999999999</v>
      </c>
      <c r="S136">
        <f t="shared" si="17"/>
        <v>1.39683</v>
      </c>
      <c r="T136" t="str">
        <f t="shared" si="11"/>
        <v>-</v>
      </c>
      <c r="U136" t="str">
        <f t="shared" si="12"/>
        <v>-</v>
      </c>
      <c r="V136" t="str">
        <f t="shared" si="13"/>
        <v>-</v>
      </c>
      <c r="W136">
        <f t="shared" si="29"/>
        <v>3790.5494022303592</v>
      </c>
      <c r="X136">
        <f t="shared" si="30"/>
        <v>5294.7531215174331</v>
      </c>
      <c r="Y136">
        <f t="shared" si="28"/>
        <v>294.7531215174331</v>
      </c>
    </row>
    <row r="137" spans="1:25" x14ac:dyDescent="0.25">
      <c r="A137" t="s">
        <v>142</v>
      </c>
      <c r="B137" s="2">
        <v>39972</v>
      </c>
      <c r="C137" s="3">
        <v>0</v>
      </c>
      <c r="D137">
        <v>1.3974500000000001</v>
      </c>
      <c r="E137">
        <v>1.4001999999999999</v>
      </c>
      <c r="F137">
        <v>1.3805000000000001</v>
      </c>
      <c r="G137">
        <v>1.3928499999999999</v>
      </c>
      <c r="H137">
        <v>833260</v>
      </c>
      <c r="I137">
        <f t="shared" si="14"/>
        <v>-75.091911764705969</v>
      </c>
      <c r="J137">
        <f t="shared" si="18"/>
        <v>1.3451832051282047</v>
      </c>
      <c r="K137">
        <f t="shared" si="19"/>
        <v>1.3524831510276254</v>
      </c>
      <c r="L137">
        <f t="shared" si="25"/>
        <v>1.3718802777777779</v>
      </c>
      <c r="M137">
        <f t="shared" si="26"/>
        <v>1.3776630438420243</v>
      </c>
      <c r="N137" t="str">
        <f t="shared" si="15"/>
        <v>-</v>
      </c>
      <c r="O137" t="str">
        <f t="shared" si="20"/>
        <v>Buy</v>
      </c>
      <c r="P137" t="str">
        <f t="shared" si="27"/>
        <v>-</v>
      </c>
      <c r="Q137" t="str">
        <f t="shared" si="21"/>
        <v>-</v>
      </c>
      <c r="R137">
        <f t="shared" si="16"/>
        <v>1.3934899999999999</v>
      </c>
      <c r="S137">
        <f t="shared" si="17"/>
        <v>1.3922099999999999</v>
      </c>
      <c r="T137" t="str">
        <f t="shared" si="11"/>
        <v>-</v>
      </c>
      <c r="U137" t="str">
        <f t="shared" si="12"/>
        <v>-</v>
      </c>
      <c r="V137" t="str">
        <f t="shared" si="13"/>
        <v>-</v>
      </c>
      <c r="W137">
        <f t="shared" si="29"/>
        <v>3790.5494022303592</v>
      </c>
      <c r="X137">
        <f t="shared" si="30"/>
        <v>5277.2407832791278</v>
      </c>
      <c r="Y137">
        <f t="shared" si="28"/>
        <v>277.24078327912775</v>
      </c>
    </row>
    <row r="138" spans="1:25" x14ac:dyDescent="0.25">
      <c r="A138" t="s">
        <v>143</v>
      </c>
      <c r="B138" s="2">
        <v>39973</v>
      </c>
      <c r="C138" s="3">
        <v>0</v>
      </c>
      <c r="D138">
        <v>1.3928499999999999</v>
      </c>
      <c r="E138">
        <v>1.4100999999999999</v>
      </c>
      <c r="F138">
        <v>1.3852</v>
      </c>
      <c r="G138">
        <v>1.4061999999999999</v>
      </c>
      <c r="H138">
        <v>761480</v>
      </c>
      <c r="I138">
        <f t="shared" si="14"/>
        <v>-50.551470588235439</v>
      </c>
      <c r="J138">
        <f t="shared" si="18"/>
        <v>1.3469107692307689</v>
      </c>
      <c r="K138">
        <f t="shared" si="19"/>
        <v>1.3538430712547742</v>
      </c>
      <c r="L138">
        <f t="shared" si="25"/>
        <v>1.3744663888888891</v>
      </c>
      <c r="M138">
        <f t="shared" si="26"/>
        <v>1.3792055820127258</v>
      </c>
      <c r="N138" t="str">
        <f t="shared" si="15"/>
        <v>-</v>
      </c>
      <c r="O138" t="str">
        <f t="shared" si="20"/>
        <v>Buy</v>
      </c>
      <c r="P138" t="str">
        <f t="shared" si="27"/>
        <v>-</v>
      </c>
      <c r="Q138" t="str">
        <f t="shared" si="21"/>
        <v>-</v>
      </c>
      <c r="R138">
        <f t="shared" si="16"/>
        <v>1.4068400000000001</v>
      </c>
      <c r="S138">
        <f t="shared" si="17"/>
        <v>1.4055599999999999</v>
      </c>
      <c r="T138" t="str">
        <f t="shared" si="11"/>
        <v>-</v>
      </c>
      <c r="U138" t="str">
        <f t="shared" si="12"/>
        <v>-</v>
      </c>
      <c r="V138" t="str">
        <f t="shared" si="13"/>
        <v>-</v>
      </c>
      <c r="W138">
        <f t="shared" si="29"/>
        <v>3790.5494022303592</v>
      </c>
      <c r="X138">
        <f t="shared" si="30"/>
        <v>5327.8446177989035</v>
      </c>
      <c r="Y138">
        <f t="shared" si="28"/>
        <v>327.84461779890353</v>
      </c>
    </row>
    <row r="139" spans="1:25" x14ac:dyDescent="0.25">
      <c r="A139" t="s">
        <v>144</v>
      </c>
      <c r="B139" s="2">
        <v>39974</v>
      </c>
      <c r="C139" s="3">
        <v>0</v>
      </c>
      <c r="D139">
        <v>1.4061999999999999</v>
      </c>
      <c r="E139">
        <v>1.41435</v>
      </c>
      <c r="F139">
        <v>1.3915</v>
      </c>
      <c r="G139">
        <v>1.3988</v>
      </c>
      <c r="H139">
        <v>702079</v>
      </c>
      <c r="I139">
        <f t="shared" si="14"/>
        <v>-64.154411764705756</v>
      </c>
      <c r="J139">
        <f t="shared" si="18"/>
        <v>1.3484274358974357</v>
      </c>
      <c r="K139">
        <f t="shared" si="19"/>
        <v>1.35498122134959</v>
      </c>
      <c r="L139">
        <f t="shared" si="25"/>
        <v>1.3764733333333337</v>
      </c>
      <c r="M139">
        <f t="shared" si="26"/>
        <v>1.3802647397417678</v>
      </c>
      <c r="N139" t="str">
        <f t="shared" si="15"/>
        <v>-</v>
      </c>
      <c r="O139" t="str">
        <f t="shared" si="20"/>
        <v>Buy</v>
      </c>
      <c r="P139" t="str">
        <f t="shared" si="27"/>
        <v>-</v>
      </c>
      <c r="Q139" t="str">
        <f t="shared" si="21"/>
        <v>-</v>
      </c>
      <c r="R139">
        <f t="shared" si="16"/>
        <v>1.3993500000000001</v>
      </c>
      <c r="S139">
        <f t="shared" si="17"/>
        <v>1.39825</v>
      </c>
      <c r="T139" t="str">
        <f t="shared" si="11"/>
        <v>-</v>
      </c>
      <c r="U139" t="str">
        <f t="shared" si="12"/>
        <v>-</v>
      </c>
      <c r="V139" t="str">
        <f t="shared" si="13"/>
        <v>-</v>
      </c>
      <c r="W139">
        <f t="shared" si="29"/>
        <v>3790.5494022303592</v>
      </c>
      <c r="X139">
        <f t="shared" si="30"/>
        <v>5300.1357016685997</v>
      </c>
      <c r="Y139">
        <f t="shared" si="28"/>
        <v>300.13570166859972</v>
      </c>
    </row>
    <row r="140" spans="1:25" x14ac:dyDescent="0.25">
      <c r="A140" t="s">
        <v>145</v>
      </c>
      <c r="B140" s="2">
        <v>39975</v>
      </c>
      <c r="C140" s="3">
        <v>0</v>
      </c>
      <c r="D140">
        <v>1.3987499999999999</v>
      </c>
      <c r="E140">
        <v>1.4171499999999999</v>
      </c>
      <c r="F140">
        <v>1.3943000000000001</v>
      </c>
      <c r="G140">
        <v>1.41245</v>
      </c>
      <c r="H140">
        <v>676668</v>
      </c>
      <c r="I140">
        <f t="shared" si="14"/>
        <v>-39.062499999999986</v>
      </c>
      <c r="J140">
        <f t="shared" si="18"/>
        <v>1.3500011538461536</v>
      </c>
      <c r="K140">
        <f t="shared" si="19"/>
        <v>1.3564361271382079</v>
      </c>
      <c r="L140">
        <f t="shared" si="25"/>
        <v>1.3789191666666669</v>
      </c>
      <c r="M140">
        <f t="shared" si="26"/>
        <v>1.38200448353951</v>
      </c>
      <c r="N140" t="str">
        <f t="shared" si="15"/>
        <v>-</v>
      </c>
      <c r="O140" t="str">
        <f t="shared" si="20"/>
        <v>Buy</v>
      </c>
      <c r="P140" t="str">
        <f t="shared" si="27"/>
        <v>-</v>
      </c>
      <c r="Q140" t="str">
        <f t="shared" si="21"/>
        <v>-</v>
      </c>
      <c r="R140">
        <f t="shared" si="16"/>
        <v>1.4129700000000001</v>
      </c>
      <c r="S140">
        <f t="shared" si="17"/>
        <v>1.4119299999999999</v>
      </c>
      <c r="T140" t="str">
        <f t="shared" si="11"/>
        <v>-</v>
      </c>
      <c r="U140" t="str">
        <f t="shared" si="12"/>
        <v>-</v>
      </c>
      <c r="V140" t="str">
        <f t="shared" si="13"/>
        <v>-</v>
      </c>
      <c r="W140">
        <f t="shared" si="29"/>
        <v>3790.5494022303592</v>
      </c>
      <c r="X140">
        <f t="shared" si="30"/>
        <v>5351.9904174911107</v>
      </c>
      <c r="Y140">
        <f t="shared" si="28"/>
        <v>351.99041749111075</v>
      </c>
    </row>
    <row r="141" spans="1:25" x14ac:dyDescent="0.25">
      <c r="A141" t="s">
        <v>146</v>
      </c>
      <c r="B141" s="2">
        <v>39976</v>
      </c>
      <c r="C141" s="3">
        <v>0</v>
      </c>
      <c r="D141">
        <v>1.4124000000000001</v>
      </c>
      <c r="E141">
        <v>1.4127000000000001</v>
      </c>
      <c r="F141">
        <v>1.3935999999999999</v>
      </c>
      <c r="G141">
        <v>1.4015</v>
      </c>
      <c r="H141">
        <v>690705</v>
      </c>
      <c r="I141">
        <f t="shared" si="14"/>
        <v>-59.191176470588246</v>
      </c>
      <c r="J141">
        <f t="shared" si="18"/>
        <v>1.3513947435897433</v>
      </c>
      <c r="K141">
        <f t="shared" si="19"/>
        <v>1.3575769846790129</v>
      </c>
      <c r="L141">
        <f t="shared" si="25"/>
        <v>1.3809872222222224</v>
      </c>
      <c r="M141">
        <f t="shared" si="26"/>
        <v>1.383058295240077</v>
      </c>
      <c r="N141" t="str">
        <f t="shared" si="15"/>
        <v>-</v>
      </c>
      <c r="O141" t="str">
        <f t="shared" si="20"/>
        <v>Buy</v>
      </c>
      <c r="P141" t="str">
        <f t="shared" si="27"/>
        <v>-</v>
      </c>
      <c r="Q141" t="str">
        <f t="shared" si="21"/>
        <v>-</v>
      </c>
      <c r="R141">
        <f t="shared" si="16"/>
        <v>1.40202</v>
      </c>
      <c r="S141">
        <f t="shared" si="17"/>
        <v>1.4009799999999999</v>
      </c>
      <c r="T141" t="str">
        <f t="shared" si="11"/>
        <v>-</v>
      </c>
      <c r="U141" t="str">
        <f t="shared" si="12"/>
        <v>-</v>
      </c>
      <c r="V141" t="str">
        <f t="shared" si="13"/>
        <v>-</v>
      </c>
      <c r="W141">
        <f t="shared" si="29"/>
        <v>3790.5494022303592</v>
      </c>
      <c r="X141">
        <f t="shared" si="30"/>
        <v>5310.4839015366879</v>
      </c>
      <c r="Y141">
        <f t="shared" si="28"/>
        <v>310.48390153668788</v>
      </c>
    </row>
    <row r="142" spans="1:25" x14ac:dyDescent="0.25">
      <c r="A142" t="s">
        <v>147</v>
      </c>
      <c r="B142" s="2">
        <v>39978</v>
      </c>
      <c r="C142" s="3">
        <v>0</v>
      </c>
      <c r="D142">
        <v>1.3992899999999999</v>
      </c>
      <c r="E142">
        <v>1.40002</v>
      </c>
      <c r="F142">
        <v>1.3966099999999999</v>
      </c>
      <c r="G142">
        <v>1.3976299999999999</v>
      </c>
      <c r="H142">
        <v>42493</v>
      </c>
      <c r="I142">
        <f t="shared" si="14"/>
        <v>-67.800751879699447</v>
      </c>
      <c r="J142">
        <f t="shared" si="18"/>
        <v>1.3527996153846149</v>
      </c>
      <c r="K142">
        <f t="shared" si="19"/>
        <v>1.358590985066886</v>
      </c>
      <c r="L142">
        <f t="shared" si="25"/>
        <v>1.3829011111111111</v>
      </c>
      <c r="M142">
        <f t="shared" si="26"/>
        <v>1.3838459549568296</v>
      </c>
      <c r="N142" t="str">
        <f t="shared" si="15"/>
        <v>-</v>
      </c>
      <c r="O142" t="str">
        <f t="shared" si="20"/>
        <v>Buy</v>
      </c>
      <c r="P142" t="str">
        <f t="shared" si="27"/>
        <v>-</v>
      </c>
      <c r="Q142" t="str">
        <f t="shared" si="21"/>
        <v>-</v>
      </c>
      <c r="R142">
        <f t="shared" si="16"/>
        <v>1.3981600000000001</v>
      </c>
      <c r="S142">
        <f t="shared" si="17"/>
        <v>1.3971</v>
      </c>
      <c r="T142" t="str">
        <f t="shared" si="11"/>
        <v>-</v>
      </c>
      <c r="U142" t="str">
        <f t="shared" si="12"/>
        <v>-</v>
      </c>
      <c r="V142" t="str">
        <f t="shared" si="13"/>
        <v>-</v>
      </c>
      <c r="W142">
        <f t="shared" si="29"/>
        <v>3790.5494022303592</v>
      </c>
      <c r="X142">
        <f t="shared" si="30"/>
        <v>5295.7765698560352</v>
      </c>
      <c r="Y142">
        <f t="shared" si="28"/>
        <v>295.77656985603517</v>
      </c>
    </row>
    <row r="143" spans="1:25" x14ac:dyDescent="0.25">
      <c r="A143" t="s">
        <v>148</v>
      </c>
      <c r="B143" s="2">
        <v>39979</v>
      </c>
      <c r="C143" s="3">
        <v>0</v>
      </c>
      <c r="D143">
        <v>1.3976</v>
      </c>
      <c r="E143">
        <v>1.3981399999999999</v>
      </c>
      <c r="F143">
        <v>1.37575</v>
      </c>
      <c r="G143">
        <v>1.37737</v>
      </c>
      <c r="H143">
        <v>203322</v>
      </c>
      <c r="I143">
        <f t="shared" si="14"/>
        <v>-97.204486626402144</v>
      </c>
      <c r="J143">
        <f t="shared" si="18"/>
        <v>1.3538248717948715</v>
      </c>
      <c r="K143">
        <f t="shared" si="19"/>
        <v>1.3590664031664583</v>
      </c>
      <c r="L143">
        <f t="shared" si="25"/>
        <v>1.3838975</v>
      </c>
      <c r="M143">
        <f t="shared" si="26"/>
        <v>1.3834959033375416</v>
      </c>
      <c r="N143" t="str">
        <f t="shared" si="15"/>
        <v>-</v>
      </c>
      <c r="O143" t="str">
        <f t="shared" si="20"/>
        <v>Buy</v>
      </c>
      <c r="P143" t="str">
        <f t="shared" si="27"/>
        <v>-</v>
      </c>
      <c r="Q143" t="str">
        <f t="shared" si="21"/>
        <v>-</v>
      </c>
      <c r="R143">
        <f t="shared" si="16"/>
        <v>1.37801</v>
      </c>
      <c r="S143">
        <f t="shared" si="17"/>
        <v>1.37673</v>
      </c>
      <c r="T143" t="str">
        <f t="shared" ref="T143:T206" si="31">IF(Y143&lt;&gt;"",IF(Y143&lt;=-$AE$86,"Stop","-"),"-")</f>
        <v>-</v>
      </c>
      <c r="U143" t="str">
        <f t="shared" ref="U143:U206" si="32">IF(Y143&lt;&gt;"",IF(Y143&gt;$AE$87,"Target","-"),"-")</f>
        <v>-</v>
      </c>
      <c r="V143" t="str">
        <f t="shared" ref="V143:V206" si="33">IF(P143="Buy",$AE$88,IF(P143="Sell",$AE$88/R143,"-"))</f>
        <v>-</v>
      </c>
      <c r="W143">
        <f t="shared" si="29"/>
        <v>3790.5494022303592</v>
      </c>
      <c r="X143">
        <f t="shared" si="30"/>
        <v>5218.563078532602</v>
      </c>
      <c r="Y143">
        <f t="shared" si="28"/>
        <v>218.56307853260205</v>
      </c>
    </row>
    <row r="144" spans="1:25" x14ac:dyDescent="0.25">
      <c r="A144" t="s">
        <v>149</v>
      </c>
      <c r="B144" s="2">
        <v>39980</v>
      </c>
      <c r="C144" s="3">
        <v>0</v>
      </c>
      <c r="D144">
        <v>1.3774999999999999</v>
      </c>
      <c r="E144">
        <v>1.3919600000000001</v>
      </c>
      <c r="F144">
        <v>1.3748400000000001</v>
      </c>
      <c r="G144">
        <v>1.3814299999999999</v>
      </c>
      <c r="H144">
        <v>204247</v>
      </c>
      <c r="I144">
        <f t="shared" ref="I144:I207" si="34">(MAX(E131:E144)-G144)/(MAX(E131:E144)-MIN(F131:F144))*-100</f>
        <v>-88.80394155623533</v>
      </c>
      <c r="J144">
        <f t="shared" si="18"/>
        <v>1.3548278205128201</v>
      </c>
      <c r="K144">
        <f t="shared" si="19"/>
        <v>1.3596325701749024</v>
      </c>
      <c r="L144">
        <f t="shared" si="25"/>
        <v>1.3853163888888891</v>
      </c>
      <c r="M144">
        <f t="shared" si="26"/>
        <v>1.3833842328868635</v>
      </c>
      <c r="N144" t="str">
        <f t="shared" ref="N144:N207" si="35">IF(AND($I144&gt;$AE$82,$I143&lt;$AE$82),"Buy",IF(AND($I144&lt;$AE$81,$I143&gt;$AE$81),"Sell","-"))</f>
        <v>Buy</v>
      </c>
      <c r="O144" t="str">
        <f t="shared" si="20"/>
        <v>Buy</v>
      </c>
      <c r="P144" t="str">
        <f t="shared" si="27"/>
        <v>Buy</v>
      </c>
      <c r="Q144" t="str">
        <f t="shared" si="21"/>
        <v>-</v>
      </c>
      <c r="R144">
        <f t="shared" ref="R144:R207" si="36">ROUND(G144+0.05*_xlfn.STDEV.P(G133:G144),5)</f>
        <v>1.38201</v>
      </c>
      <c r="S144">
        <f t="shared" ref="S144:S207" si="37">ROUND(G144-0.05*_xlfn.STDEV.P(G133:G144),5)</f>
        <v>1.3808499999999999</v>
      </c>
      <c r="T144" t="str">
        <f t="shared" si="31"/>
        <v>-</v>
      </c>
      <c r="U144" t="str">
        <f t="shared" si="32"/>
        <v>-</v>
      </c>
      <c r="V144">
        <f t="shared" si="33"/>
        <v>5000</v>
      </c>
      <c r="W144">
        <f t="shared" si="29"/>
        <v>3790.5494022303592</v>
      </c>
      <c r="X144">
        <f t="shared" si="30"/>
        <v>5234.1801420697911</v>
      </c>
      <c r="Y144">
        <f t="shared" si="28"/>
        <v>234.18014206979115</v>
      </c>
    </row>
    <row r="145" spans="1:25" x14ac:dyDescent="0.25">
      <c r="A145" t="s">
        <v>150</v>
      </c>
      <c r="B145" s="2">
        <v>39981</v>
      </c>
      <c r="C145" s="3">
        <v>0</v>
      </c>
      <c r="D145">
        <v>1.3813800000000001</v>
      </c>
      <c r="E145">
        <v>1.39699</v>
      </c>
      <c r="F145">
        <v>1.38107</v>
      </c>
      <c r="G145">
        <v>1.3968100000000001</v>
      </c>
      <c r="H145">
        <v>203346</v>
      </c>
      <c r="I145">
        <f t="shared" si="34"/>
        <v>-62.674142031940065</v>
      </c>
      <c r="J145">
        <f t="shared" ref="J145:J208" si="38">AVERAGE(G68:G145)</f>
        <v>1.3554446153846149</v>
      </c>
      <c r="K145">
        <f t="shared" ref="K145:K208" si="39">$K144*(1-(2/(78+1)))+$G145*(2/(78+1))</f>
        <v>1.3605737709299681</v>
      </c>
      <c r="L145">
        <f t="shared" si="25"/>
        <v>1.3871722222222225</v>
      </c>
      <c r="M145">
        <f t="shared" si="26"/>
        <v>1.384109950028114</v>
      </c>
      <c r="N145" t="str">
        <f t="shared" si="35"/>
        <v>-</v>
      </c>
      <c r="O145" t="str">
        <f t="shared" ref="O145:O208" si="40">IF(K145&gt;K144,"Buy","Sell")</f>
        <v>Buy</v>
      </c>
      <c r="P145" t="str">
        <f t="shared" si="27"/>
        <v>-</v>
      </c>
      <c r="Q145" t="str">
        <f t="shared" si="21"/>
        <v>-</v>
      </c>
      <c r="R145">
        <f t="shared" si="36"/>
        <v>1.39734</v>
      </c>
      <c r="S145">
        <f t="shared" si="37"/>
        <v>1.39628</v>
      </c>
      <c r="T145" t="str">
        <f t="shared" si="31"/>
        <v>-</v>
      </c>
      <c r="U145" t="str">
        <f t="shared" si="32"/>
        <v>-</v>
      </c>
      <c r="V145" t="str">
        <f t="shared" si="33"/>
        <v>-</v>
      </c>
      <c r="W145">
        <f t="shared" si="29"/>
        <v>3790.5494022303592</v>
      </c>
      <c r="X145">
        <f t="shared" si="30"/>
        <v>5292.6683193462059</v>
      </c>
      <c r="Y145">
        <f t="shared" si="28"/>
        <v>292.66831934620586</v>
      </c>
    </row>
    <row r="146" spans="1:25" x14ac:dyDescent="0.25">
      <c r="A146" t="s">
        <v>151</v>
      </c>
      <c r="B146" s="2">
        <v>39982</v>
      </c>
      <c r="C146" s="3">
        <v>0</v>
      </c>
      <c r="D146">
        <v>1.3962699999999999</v>
      </c>
      <c r="E146">
        <v>1.39897</v>
      </c>
      <c r="F146">
        <v>1.38819</v>
      </c>
      <c r="G146">
        <v>1.3908</v>
      </c>
      <c r="H146">
        <v>202905</v>
      </c>
      <c r="I146">
        <f t="shared" si="34"/>
        <v>-72.884811416921508</v>
      </c>
      <c r="J146">
        <f t="shared" si="38"/>
        <v>1.3557632051282047</v>
      </c>
      <c r="K146">
        <f t="shared" si="39"/>
        <v>1.3613389919190828</v>
      </c>
      <c r="L146">
        <f t="shared" si="25"/>
        <v>1.3886222222222224</v>
      </c>
      <c r="M146">
        <f t="shared" si="26"/>
        <v>1.3844715743509186</v>
      </c>
      <c r="N146" t="str">
        <f t="shared" si="35"/>
        <v>-</v>
      </c>
      <c r="O146" t="str">
        <f t="shared" si="40"/>
        <v>Buy</v>
      </c>
      <c r="P146" t="str">
        <f t="shared" si="27"/>
        <v>-</v>
      </c>
      <c r="Q146" t="str">
        <f t="shared" si="21"/>
        <v>-</v>
      </c>
      <c r="R146">
        <f t="shared" si="36"/>
        <v>1.3912599999999999</v>
      </c>
      <c r="S146">
        <f t="shared" si="37"/>
        <v>1.3903399999999999</v>
      </c>
      <c r="T146" t="str">
        <f t="shared" si="31"/>
        <v>-</v>
      </c>
      <c r="U146" t="str">
        <f t="shared" si="32"/>
        <v>-</v>
      </c>
      <c r="V146" t="str">
        <f t="shared" si="33"/>
        <v>-</v>
      </c>
      <c r="W146">
        <f t="shared" si="29"/>
        <v>3790.5494022303592</v>
      </c>
      <c r="X146">
        <f t="shared" si="30"/>
        <v>5270.1524558969577</v>
      </c>
      <c r="Y146">
        <f t="shared" si="28"/>
        <v>270.15245589695769</v>
      </c>
    </row>
    <row r="147" spans="1:25" x14ac:dyDescent="0.25">
      <c r="A147" t="s">
        <v>152</v>
      </c>
      <c r="B147" s="2">
        <v>39983</v>
      </c>
      <c r="C147" s="3">
        <v>0</v>
      </c>
      <c r="D147">
        <v>1.39076</v>
      </c>
      <c r="E147">
        <v>1.4012</v>
      </c>
      <c r="F147">
        <v>1.3883000000000001</v>
      </c>
      <c r="G147">
        <v>1.3937999999999999</v>
      </c>
      <c r="H147">
        <v>324750</v>
      </c>
      <c r="I147">
        <f t="shared" si="34"/>
        <v>-63.475245617414942</v>
      </c>
      <c r="J147">
        <f t="shared" si="38"/>
        <v>1.3562228205128202</v>
      </c>
      <c r="K147">
        <f t="shared" si="39"/>
        <v>1.3621607895920174</v>
      </c>
      <c r="L147">
        <f t="shared" si="25"/>
        <v>1.3894527777777779</v>
      </c>
      <c r="M147">
        <f t="shared" si="26"/>
        <v>1.3849758135751933</v>
      </c>
      <c r="N147" t="str">
        <f t="shared" si="35"/>
        <v>-</v>
      </c>
      <c r="O147" t="str">
        <f t="shared" si="40"/>
        <v>Buy</v>
      </c>
      <c r="P147" t="str">
        <f t="shared" si="27"/>
        <v>-</v>
      </c>
      <c r="Q147" t="str">
        <f t="shared" ref="Q147:Q210" si="41">IF(AND(M146&lt;K146,M147&gt;K147),"Buy",IF(AND(M146&gt;K146,M147&lt;K147),"Sell","-"))</f>
        <v>-</v>
      </c>
      <c r="R147">
        <f t="shared" si="36"/>
        <v>1.3942600000000001</v>
      </c>
      <c r="S147">
        <f t="shared" si="37"/>
        <v>1.39334</v>
      </c>
      <c r="T147" t="str">
        <f t="shared" si="31"/>
        <v>-</v>
      </c>
      <c r="U147" t="str">
        <f t="shared" si="32"/>
        <v>-</v>
      </c>
      <c r="V147" t="str">
        <f t="shared" si="33"/>
        <v>-</v>
      </c>
      <c r="W147">
        <f t="shared" si="29"/>
        <v>3790.5494022303592</v>
      </c>
      <c r="X147">
        <f t="shared" si="30"/>
        <v>5281.5241041036488</v>
      </c>
      <c r="Y147">
        <f t="shared" si="28"/>
        <v>281.52410410364882</v>
      </c>
    </row>
    <row r="148" spans="1:25" x14ac:dyDescent="0.25">
      <c r="A148" t="s">
        <v>153</v>
      </c>
      <c r="B148" s="2">
        <v>39985</v>
      </c>
      <c r="C148" s="3">
        <v>0</v>
      </c>
      <c r="D148">
        <v>1.3946799999999999</v>
      </c>
      <c r="E148">
        <v>1.3955</v>
      </c>
      <c r="F148">
        <v>1.3924399999999999</v>
      </c>
      <c r="G148">
        <v>1.3935500000000001</v>
      </c>
      <c r="H148">
        <v>12843</v>
      </c>
      <c r="I148">
        <f t="shared" si="34"/>
        <v>-63.956848391446655</v>
      </c>
      <c r="J148">
        <f t="shared" si="38"/>
        <v>1.3566189743589741</v>
      </c>
      <c r="K148">
        <f t="shared" si="39"/>
        <v>1.3629554531466499</v>
      </c>
      <c r="L148">
        <f t="shared" si="25"/>
        <v>1.3902972222222223</v>
      </c>
      <c r="M148">
        <f t="shared" si="26"/>
        <v>1.3854392831116693</v>
      </c>
      <c r="N148" t="str">
        <f t="shared" si="35"/>
        <v>-</v>
      </c>
      <c r="O148" t="str">
        <f t="shared" si="40"/>
        <v>Buy</v>
      </c>
      <c r="P148" t="str">
        <f t="shared" si="27"/>
        <v>-</v>
      </c>
      <c r="Q148" t="str">
        <f t="shared" si="41"/>
        <v>-</v>
      </c>
      <c r="R148">
        <f t="shared" si="36"/>
        <v>1.39401</v>
      </c>
      <c r="S148">
        <f t="shared" si="37"/>
        <v>1.3930899999999999</v>
      </c>
      <c r="T148" t="str">
        <f t="shared" si="31"/>
        <v>-</v>
      </c>
      <c r="U148" t="str">
        <f t="shared" si="32"/>
        <v>-</v>
      </c>
      <c r="V148" t="str">
        <f t="shared" si="33"/>
        <v>-</v>
      </c>
      <c r="W148">
        <f>W147</f>
        <v>3790.5494022303592</v>
      </c>
      <c r="X148">
        <f>W148*S148</f>
        <v>5280.5764667530912</v>
      </c>
      <c r="Y148">
        <f t="shared" si="28"/>
        <v>280.57646675309115</v>
      </c>
    </row>
    <row r="149" spans="1:25" x14ac:dyDescent="0.25">
      <c r="A149" t="s">
        <v>154</v>
      </c>
      <c r="B149" s="2">
        <v>39986</v>
      </c>
      <c r="C149" s="3">
        <v>0</v>
      </c>
      <c r="D149">
        <v>1.3935500000000001</v>
      </c>
      <c r="E149">
        <v>1.3935500000000001</v>
      </c>
      <c r="F149">
        <v>1.3826000000000001</v>
      </c>
      <c r="G149">
        <v>1.3849</v>
      </c>
      <c r="H149">
        <v>549790</v>
      </c>
      <c r="I149">
        <f t="shared" si="34"/>
        <v>-76.223115102812585</v>
      </c>
      <c r="J149">
        <f t="shared" si="38"/>
        <v>1.3569157692307685</v>
      </c>
      <c r="K149">
        <f t="shared" si="39"/>
        <v>1.3635110112948361</v>
      </c>
      <c r="L149">
        <f t="shared" si="25"/>
        <v>1.3910333333333333</v>
      </c>
      <c r="M149">
        <f t="shared" si="26"/>
        <v>1.3854101326732007</v>
      </c>
      <c r="N149" t="str">
        <f t="shared" si="35"/>
        <v>-</v>
      </c>
      <c r="O149" t="str">
        <f t="shared" si="40"/>
        <v>Buy</v>
      </c>
      <c r="P149" t="str">
        <f t="shared" si="27"/>
        <v>-</v>
      </c>
      <c r="Q149" t="str">
        <f t="shared" si="41"/>
        <v>-</v>
      </c>
      <c r="R149">
        <f t="shared" si="36"/>
        <v>1.3853800000000001</v>
      </c>
      <c r="S149">
        <f t="shared" si="37"/>
        <v>1.38442</v>
      </c>
      <c r="T149" t="str">
        <f t="shared" si="31"/>
        <v>-</v>
      </c>
      <c r="U149" t="str">
        <f t="shared" si="32"/>
        <v>-</v>
      </c>
      <c r="V149" t="str">
        <f t="shared" si="33"/>
        <v>-</v>
      </c>
      <c r="W149">
        <f t="shared" ref="W149:W173" si="42">W148</f>
        <v>3790.5494022303592</v>
      </c>
      <c r="X149">
        <f t="shared" ref="X149:X173" si="43">W149*S149</f>
        <v>5247.7124034357539</v>
      </c>
      <c r="Y149">
        <f t="shared" si="28"/>
        <v>247.71240343575391</v>
      </c>
    </row>
    <row r="150" spans="1:25" x14ac:dyDescent="0.25">
      <c r="A150" t="s">
        <v>155</v>
      </c>
      <c r="B150" s="2">
        <v>39987</v>
      </c>
      <c r="C150" s="3">
        <v>0</v>
      </c>
      <c r="D150">
        <v>1.3849</v>
      </c>
      <c r="E150">
        <v>1.4108000000000001</v>
      </c>
      <c r="F150">
        <v>1.3828499999999999</v>
      </c>
      <c r="G150">
        <v>1.4069</v>
      </c>
      <c r="H150">
        <v>611382</v>
      </c>
      <c r="I150">
        <f t="shared" si="34"/>
        <v>-24.225951311746414</v>
      </c>
      <c r="J150">
        <f t="shared" si="38"/>
        <v>1.3576696153846148</v>
      </c>
      <c r="K150">
        <f t="shared" si="39"/>
        <v>1.3646094667050934</v>
      </c>
      <c r="L150">
        <f t="shared" si="25"/>
        <v>1.3921236111111108</v>
      </c>
      <c r="M150">
        <f t="shared" si="26"/>
        <v>1.3865717471232979</v>
      </c>
      <c r="N150" t="str">
        <f t="shared" si="35"/>
        <v>-</v>
      </c>
      <c r="O150" t="str">
        <f t="shared" si="40"/>
        <v>Buy</v>
      </c>
      <c r="P150" t="str">
        <f t="shared" si="27"/>
        <v>-</v>
      </c>
      <c r="Q150" t="str">
        <f t="shared" si="41"/>
        <v>-</v>
      </c>
      <c r="R150">
        <f t="shared" si="36"/>
        <v>1.4073899999999999</v>
      </c>
      <c r="S150">
        <f t="shared" si="37"/>
        <v>1.4064099999999999</v>
      </c>
      <c r="T150" t="str">
        <f t="shared" si="31"/>
        <v>-</v>
      </c>
      <c r="U150" t="str">
        <f t="shared" si="32"/>
        <v>-</v>
      </c>
      <c r="V150" t="str">
        <f t="shared" si="33"/>
        <v>-</v>
      </c>
      <c r="W150">
        <f t="shared" si="42"/>
        <v>3790.5494022303592</v>
      </c>
      <c r="X150">
        <f t="shared" si="43"/>
        <v>5331.0665847907994</v>
      </c>
      <c r="Y150">
        <f t="shared" si="28"/>
        <v>331.06658479079942</v>
      </c>
    </row>
    <row r="151" spans="1:25" x14ac:dyDescent="0.25">
      <c r="A151" t="s">
        <v>156</v>
      </c>
      <c r="B151" s="2">
        <v>39988</v>
      </c>
      <c r="C151" s="3">
        <v>0</v>
      </c>
      <c r="D151">
        <v>1.4069</v>
      </c>
      <c r="E151">
        <v>1.4137999999999999</v>
      </c>
      <c r="F151">
        <v>1.3887499999999999</v>
      </c>
      <c r="G151">
        <v>1.39415</v>
      </c>
      <c r="H151">
        <v>577139</v>
      </c>
      <c r="I151">
        <f t="shared" si="34"/>
        <v>-54.360671236114378</v>
      </c>
      <c r="J151">
        <f t="shared" si="38"/>
        <v>1.3581407692307688</v>
      </c>
      <c r="K151">
        <f t="shared" si="39"/>
        <v>1.3653573283074962</v>
      </c>
      <c r="L151">
        <f t="shared" si="25"/>
        <v>1.3932388888888889</v>
      </c>
      <c r="M151">
        <f t="shared" si="26"/>
        <v>1.3869813824139305</v>
      </c>
      <c r="N151" t="str">
        <f t="shared" si="35"/>
        <v>-</v>
      </c>
      <c r="O151" t="str">
        <f t="shared" si="40"/>
        <v>Buy</v>
      </c>
      <c r="P151" t="str">
        <f t="shared" si="27"/>
        <v>-</v>
      </c>
      <c r="Q151" t="str">
        <f t="shared" si="41"/>
        <v>-</v>
      </c>
      <c r="R151">
        <f t="shared" si="36"/>
        <v>1.39463</v>
      </c>
      <c r="S151">
        <f t="shared" si="37"/>
        <v>1.39367</v>
      </c>
      <c r="T151" t="str">
        <f t="shared" si="31"/>
        <v>-</v>
      </c>
      <c r="U151" t="str">
        <f t="shared" si="32"/>
        <v>-</v>
      </c>
      <c r="V151" t="str">
        <f t="shared" si="33"/>
        <v>-</v>
      </c>
      <c r="W151">
        <f t="shared" si="42"/>
        <v>3790.5494022303592</v>
      </c>
      <c r="X151">
        <f t="shared" si="43"/>
        <v>5282.774985406385</v>
      </c>
      <c r="Y151">
        <f t="shared" ref="Y151:Y182" si="44">X151-$AE$88</f>
        <v>282.77498540638499</v>
      </c>
    </row>
    <row r="152" spans="1:25" x14ac:dyDescent="0.25">
      <c r="A152" t="s">
        <v>157</v>
      </c>
      <c r="B152" s="2">
        <v>39989</v>
      </c>
      <c r="C152" s="3">
        <v>0</v>
      </c>
      <c r="D152">
        <v>1.39415</v>
      </c>
      <c r="E152">
        <v>1.40117</v>
      </c>
      <c r="F152">
        <v>1.3888499999999999</v>
      </c>
      <c r="G152">
        <v>1.4009199999999999</v>
      </c>
      <c r="H152">
        <v>544656</v>
      </c>
      <c r="I152">
        <f t="shared" si="34"/>
        <v>-38.35972583313643</v>
      </c>
      <c r="J152">
        <f t="shared" si="38"/>
        <v>1.3587589743589739</v>
      </c>
      <c r="K152">
        <f t="shared" si="39"/>
        <v>1.3662576491098382</v>
      </c>
      <c r="L152">
        <f t="shared" si="25"/>
        <v>1.3942894444444442</v>
      </c>
      <c r="M152">
        <f t="shared" si="26"/>
        <v>1.3877348212023668</v>
      </c>
      <c r="N152" t="str">
        <f t="shared" si="35"/>
        <v>-</v>
      </c>
      <c r="O152" t="str">
        <f t="shared" si="40"/>
        <v>Buy</v>
      </c>
      <c r="P152" t="str">
        <f t="shared" si="27"/>
        <v>-</v>
      </c>
      <c r="Q152" t="str">
        <f t="shared" si="41"/>
        <v>-</v>
      </c>
      <c r="R152">
        <f t="shared" si="36"/>
        <v>1.40133</v>
      </c>
      <c r="S152">
        <f t="shared" si="37"/>
        <v>1.4005099999999999</v>
      </c>
      <c r="T152" t="str">
        <f t="shared" si="31"/>
        <v>-</v>
      </c>
      <c r="U152" t="str">
        <f t="shared" si="32"/>
        <v>-</v>
      </c>
      <c r="V152" t="str">
        <f t="shared" si="33"/>
        <v>-</v>
      </c>
      <c r="W152">
        <f t="shared" si="42"/>
        <v>3790.5494022303592</v>
      </c>
      <c r="X152">
        <f t="shared" si="43"/>
        <v>5308.70234331764</v>
      </c>
      <c r="Y152">
        <f t="shared" si="44"/>
        <v>308.70234331764004</v>
      </c>
    </row>
    <row r="153" spans="1:25" x14ac:dyDescent="0.25">
      <c r="A153" t="s">
        <v>158</v>
      </c>
      <c r="B153" s="2">
        <v>39990</v>
      </c>
      <c r="C153" s="3">
        <v>0</v>
      </c>
      <c r="D153">
        <v>1.40086</v>
      </c>
      <c r="E153">
        <v>1.4117999999999999</v>
      </c>
      <c r="F153">
        <v>1.40066</v>
      </c>
      <c r="G153">
        <v>1.4053</v>
      </c>
      <c r="H153">
        <v>449325</v>
      </c>
      <c r="I153">
        <f t="shared" si="34"/>
        <v>-28.007563223824057</v>
      </c>
      <c r="J153">
        <f t="shared" si="38"/>
        <v>1.3597410256410252</v>
      </c>
      <c r="K153">
        <f t="shared" si="39"/>
        <v>1.3672460630564245</v>
      </c>
      <c r="L153">
        <f t="shared" si="25"/>
        <v>1.3958408333333334</v>
      </c>
      <c r="M153">
        <f t="shared" si="26"/>
        <v>1.3886842903265633</v>
      </c>
      <c r="N153" t="str">
        <f t="shared" si="35"/>
        <v>-</v>
      </c>
      <c r="O153" t="str">
        <f t="shared" si="40"/>
        <v>Buy</v>
      </c>
      <c r="P153" t="str">
        <f t="shared" si="27"/>
        <v>-</v>
      </c>
      <c r="Q153" t="str">
        <f t="shared" si="41"/>
        <v>-</v>
      </c>
      <c r="R153">
        <f t="shared" si="36"/>
        <v>1.4057299999999999</v>
      </c>
      <c r="S153">
        <f t="shared" si="37"/>
        <v>1.4048700000000001</v>
      </c>
      <c r="T153" t="str">
        <f t="shared" si="31"/>
        <v>-</v>
      </c>
      <c r="U153" t="str">
        <f t="shared" si="32"/>
        <v>-</v>
      </c>
      <c r="V153" t="str">
        <f t="shared" si="33"/>
        <v>-</v>
      </c>
      <c r="W153">
        <f t="shared" si="42"/>
        <v>3790.5494022303592</v>
      </c>
      <c r="X153">
        <f t="shared" si="43"/>
        <v>5325.2291387113646</v>
      </c>
      <c r="Y153">
        <f t="shared" si="44"/>
        <v>325.22913871136461</v>
      </c>
    </row>
    <row r="154" spans="1:25" x14ac:dyDescent="0.25">
      <c r="A154" t="s">
        <v>159</v>
      </c>
      <c r="B154" s="2">
        <v>39992</v>
      </c>
      <c r="C154" s="3">
        <v>0</v>
      </c>
      <c r="D154">
        <v>1.4060900000000001</v>
      </c>
      <c r="E154">
        <v>1.4076500000000001</v>
      </c>
      <c r="F154">
        <v>1.40449</v>
      </c>
      <c r="G154">
        <v>1.4069499999999999</v>
      </c>
      <c r="H154">
        <v>13512</v>
      </c>
      <c r="I154">
        <f t="shared" si="34"/>
        <v>-17.582135523614074</v>
      </c>
      <c r="J154">
        <f t="shared" si="38"/>
        <v>1.3607711538461535</v>
      </c>
      <c r="K154">
        <f t="shared" si="39"/>
        <v>1.3682512260170212</v>
      </c>
      <c r="L154">
        <f t="shared" si="25"/>
        <v>1.3975533333333334</v>
      </c>
      <c r="M154">
        <f t="shared" si="26"/>
        <v>1.3896716259845869</v>
      </c>
      <c r="N154" t="str">
        <f t="shared" si="35"/>
        <v>-</v>
      </c>
      <c r="O154" t="str">
        <f t="shared" si="40"/>
        <v>Buy</v>
      </c>
      <c r="P154" t="str">
        <f t="shared" si="27"/>
        <v>-</v>
      </c>
      <c r="Q154" t="str">
        <f t="shared" si="41"/>
        <v>-</v>
      </c>
      <c r="R154">
        <f t="shared" si="36"/>
        <v>1.4074199999999999</v>
      </c>
      <c r="S154">
        <f t="shared" si="37"/>
        <v>1.40648</v>
      </c>
      <c r="T154" t="str">
        <f t="shared" si="31"/>
        <v>-</v>
      </c>
      <c r="U154" t="str">
        <f t="shared" si="32"/>
        <v>-</v>
      </c>
      <c r="V154" t="str">
        <f t="shared" si="33"/>
        <v>-</v>
      </c>
      <c r="W154">
        <f t="shared" si="42"/>
        <v>3790.5494022303592</v>
      </c>
      <c r="X154">
        <f t="shared" si="43"/>
        <v>5331.3319232489557</v>
      </c>
      <c r="Y154">
        <f t="shared" si="44"/>
        <v>331.33192324895572</v>
      </c>
    </row>
    <row r="155" spans="1:25" x14ac:dyDescent="0.25">
      <c r="A155" t="s">
        <v>160</v>
      </c>
      <c r="B155" s="2">
        <v>39993</v>
      </c>
      <c r="C155" s="3">
        <v>0</v>
      </c>
      <c r="D155">
        <v>1.4069700000000001</v>
      </c>
      <c r="E155">
        <v>1.40703</v>
      </c>
      <c r="F155">
        <v>1.40679</v>
      </c>
      <c r="G155">
        <v>1.4069100000000001</v>
      </c>
      <c r="H155">
        <v>449666</v>
      </c>
      <c r="I155">
        <f t="shared" si="34"/>
        <v>-17.684804928131062</v>
      </c>
      <c r="J155">
        <f t="shared" si="38"/>
        <v>1.3619014102564095</v>
      </c>
      <c r="K155">
        <f t="shared" si="39"/>
        <v>1.3692299291558307</v>
      </c>
      <c r="L155">
        <f t="shared" si="25"/>
        <v>1.3989952777777779</v>
      </c>
      <c r="M155">
        <f t="shared" si="26"/>
        <v>1.3906034299854202</v>
      </c>
      <c r="N155" t="str">
        <f t="shared" si="35"/>
        <v>-</v>
      </c>
      <c r="O155" t="str">
        <f t="shared" si="40"/>
        <v>Buy</v>
      </c>
      <c r="P155" t="str">
        <f t="shared" si="27"/>
        <v>-</v>
      </c>
      <c r="Q155" t="str">
        <f t="shared" si="41"/>
        <v>-</v>
      </c>
      <c r="R155">
        <f t="shared" si="36"/>
        <v>1.40733</v>
      </c>
      <c r="S155">
        <f t="shared" si="37"/>
        <v>1.40649</v>
      </c>
      <c r="T155" t="str">
        <f t="shared" si="31"/>
        <v>-</v>
      </c>
      <c r="U155" t="str">
        <f t="shared" si="32"/>
        <v>-</v>
      </c>
      <c r="V155" t="str">
        <f t="shared" si="33"/>
        <v>-</v>
      </c>
      <c r="W155">
        <f t="shared" si="42"/>
        <v>3790.5494022303592</v>
      </c>
      <c r="X155">
        <f t="shared" si="43"/>
        <v>5331.3698287429779</v>
      </c>
      <c r="Y155">
        <f t="shared" si="44"/>
        <v>331.36982874297792</v>
      </c>
    </row>
    <row r="156" spans="1:25" x14ac:dyDescent="0.25">
      <c r="A156" t="s">
        <v>161</v>
      </c>
      <c r="B156" s="2">
        <v>39994</v>
      </c>
      <c r="C156" s="3">
        <v>0</v>
      </c>
      <c r="D156">
        <v>1.40978</v>
      </c>
      <c r="E156">
        <v>1.40988</v>
      </c>
      <c r="F156">
        <v>1.4096200000000001</v>
      </c>
      <c r="G156">
        <v>1.4097999999999999</v>
      </c>
      <c r="H156">
        <v>591482</v>
      </c>
      <c r="I156">
        <f t="shared" si="34"/>
        <v>-10.26694045174542</v>
      </c>
      <c r="J156">
        <f t="shared" si="38"/>
        <v>1.362980897435897</v>
      </c>
      <c r="K156">
        <f t="shared" si="39"/>
        <v>1.370257019556949</v>
      </c>
      <c r="L156">
        <f t="shared" si="25"/>
        <v>1.4002591666666668</v>
      </c>
      <c r="M156">
        <f t="shared" si="26"/>
        <v>1.3916410824186407</v>
      </c>
      <c r="N156" t="str">
        <f t="shared" si="35"/>
        <v>-</v>
      </c>
      <c r="O156" t="str">
        <f t="shared" si="40"/>
        <v>Buy</v>
      </c>
      <c r="P156" t="str">
        <f t="shared" si="27"/>
        <v>-</v>
      </c>
      <c r="Q156" t="str">
        <f t="shared" si="41"/>
        <v>-</v>
      </c>
      <c r="R156">
        <f t="shared" si="36"/>
        <v>1.41018</v>
      </c>
      <c r="S156">
        <f t="shared" si="37"/>
        <v>1.4094199999999999</v>
      </c>
      <c r="T156" t="str">
        <f t="shared" si="31"/>
        <v>-</v>
      </c>
      <c r="U156" t="str">
        <f t="shared" si="32"/>
        <v>-</v>
      </c>
      <c r="V156" t="str">
        <f t="shared" si="33"/>
        <v>-</v>
      </c>
      <c r="W156">
        <f t="shared" si="42"/>
        <v>3790.5494022303592</v>
      </c>
      <c r="X156">
        <f t="shared" si="43"/>
        <v>5342.4761384915128</v>
      </c>
      <c r="Y156">
        <f t="shared" si="44"/>
        <v>342.47613849151276</v>
      </c>
    </row>
    <row r="157" spans="1:25" x14ac:dyDescent="0.25">
      <c r="A157" t="s">
        <v>162</v>
      </c>
      <c r="B157" s="2">
        <v>39995</v>
      </c>
      <c r="C157" s="3">
        <v>0</v>
      </c>
      <c r="D157">
        <v>1.40364</v>
      </c>
      <c r="E157">
        <v>1.4199299999999999</v>
      </c>
      <c r="F157">
        <v>1.39978</v>
      </c>
      <c r="G157">
        <v>1.4144699999999999</v>
      </c>
      <c r="H157">
        <v>87021</v>
      </c>
      <c r="I157">
        <f t="shared" si="34"/>
        <v>-12.109115103127165</v>
      </c>
      <c r="J157">
        <f t="shared" si="38"/>
        <v>1.3641362820512815</v>
      </c>
      <c r="K157">
        <f t="shared" si="39"/>
        <v>1.3713763355175324</v>
      </c>
      <c r="L157">
        <f t="shared" si="25"/>
        <v>1.4012638888888889</v>
      </c>
      <c r="M157">
        <f t="shared" si="26"/>
        <v>1.392875077963579</v>
      </c>
      <c r="N157" t="str">
        <f t="shared" si="35"/>
        <v>-</v>
      </c>
      <c r="O157" t="str">
        <f t="shared" si="40"/>
        <v>Buy</v>
      </c>
      <c r="P157" t="str">
        <f t="shared" si="27"/>
        <v>-</v>
      </c>
      <c r="Q157" t="str">
        <f t="shared" si="41"/>
        <v>-</v>
      </c>
      <c r="R157">
        <f t="shared" si="36"/>
        <v>1.4149</v>
      </c>
      <c r="S157">
        <f t="shared" si="37"/>
        <v>1.41404</v>
      </c>
      <c r="T157" t="str">
        <f t="shared" si="31"/>
        <v>-</v>
      </c>
      <c r="U157" t="str">
        <f t="shared" si="32"/>
        <v>-</v>
      </c>
      <c r="V157" t="str">
        <f t="shared" si="33"/>
        <v>-</v>
      </c>
      <c r="W157">
        <f t="shared" si="42"/>
        <v>3790.5494022303592</v>
      </c>
      <c r="X157">
        <f t="shared" si="43"/>
        <v>5359.9884767298172</v>
      </c>
      <c r="Y157">
        <f t="shared" si="44"/>
        <v>359.98847672981719</v>
      </c>
    </row>
    <row r="158" spans="1:25" x14ac:dyDescent="0.25">
      <c r="A158" t="s">
        <v>163</v>
      </c>
      <c r="B158" s="2">
        <v>39996</v>
      </c>
      <c r="C158" s="3">
        <v>0</v>
      </c>
      <c r="D158">
        <v>1.4144600000000001</v>
      </c>
      <c r="E158">
        <v>1.4148799999999999</v>
      </c>
      <c r="F158">
        <v>1.39256</v>
      </c>
      <c r="G158">
        <v>1.3959600000000001</v>
      </c>
      <c r="H158">
        <v>86408</v>
      </c>
      <c r="I158">
        <f t="shared" si="34"/>
        <v>-61.682964487905011</v>
      </c>
      <c r="J158">
        <f t="shared" si="38"/>
        <v>1.3647614102564098</v>
      </c>
      <c r="K158">
        <f t="shared" si="39"/>
        <v>1.371998706770253</v>
      </c>
      <c r="L158">
        <f t="shared" si="25"/>
        <v>1.4013169444444444</v>
      </c>
      <c r="M158">
        <f t="shared" si="26"/>
        <v>1.3930418305060883</v>
      </c>
      <c r="N158" t="str">
        <f t="shared" si="35"/>
        <v>-</v>
      </c>
      <c r="O158" t="str">
        <f t="shared" si="40"/>
        <v>Buy</v>
      </c>
      <c r="P158" t="str">
        <f t="shared" si="27"/>
        <v>-</v>
      </c>
      <c r="Q158" t="str">
        <f t="shared" si="41"/>
        <v>-</v>
      </c>
      <c r="R158">
        <f t="shared" si="36"/>
        <v>1.3963699999999999</v>
      </c>
      <c r="S158">
        <f t="shared" si="37"/>
        <v>1.3955500000000001</v>
      </c>
      <c r="T158" t="str">
        <f t="shared" si="31"/>
        <v>-</v>
      </c>
      <c r="U158" t="str">
        <f t="shared" si="32"/>
        <v>-</v>
      </c>
      <c r="V158" t="str">
        <f t="shared" si="33"/>
        <v>-</v>
      </c>
      <c r="W158">
        <f t="shared" si="42"/>
        <v>3790.5494022303592</v>
      </c>
      <c r="X158">
        <f t="shared" si="43"/>
        <v>5289.9012182825782</v>
      </c>
      <c r="Y158">
        <f t="shared" si="44"/>
        <v>289.90121828257816</v>
      </c>
    </row>
    <row r="159" spans="1:25" x14ac:dyDescent="0.25">
      <c r="A159" t="s">
        <v>164</v>
      </c>
      <c r="B159" s="2">
        <v>39997</v>
      </c>
      <c r="C159" s="3">
        <v>0</v>
      </c>
      <c r="D159">
        <v>1.39592</v>
      </c>
      <c r="E159">
        <v>1.40282</v>
      </c>
      <c r="F159">
        <v>1.3949400000000001</v>
      </c>
      <c r="G159">
        <v>1.3979200000000001</v>
      </c>
      <c r="H159">
        <v>78880</v>
      </c>
      <c r="I159">
        <f t="shared" si="34"/>
        <v>-58.96062148406093</v>
      </c>
      <c r="J159">
        <f t="shared" si="38"/>
        <v>1.3653969230769227</v>
      </c>
      <c r="K159">
        <f t="shared" si="39"/>
        <v>1.3726549420418921</v>
      </c>
      <c r="L159">
        <f t="shared" si="25"/>
        <v>1.4012716666666667</v>
      </c>
      <c r="M159">
        <f t="shared" si="26"/>
        <v>1.3933055153435969</v>
      </c>
      <c r="N159" t="str">
        <f t="shared" si="35"/>
        <v>-</v>
      </c>
      <c r="O159" t="str">
        <f t="shared" si="40"/>
        <v>Buy</v>
      </c>
      <c r="P159" t="str">
        <f t="shared" si="27"/>
        <v>-</v>
      </c>
      <c r="Q159" t="str">
        <f t="shared" si="41"/>
        <v>-</v>
      </c>
      <c r="R159">
        <f t="shared" si="36"/>
        <v>1.39832</v>
      </c>
      <c r="S159">
        <f t="shared" si="37"/>
        <v>1.3975200000000001</v>
      </c>
      <c r="T159" t="str">
        <f t="shared" si="31"/>
        <v>-</v>
      </c>
      <c r="U159" t="str">
        <f t="shared" si="32"/>
        <v>-</v>
      </c>
      <c r="V159" t="str">
        <f t="shared" si="33"/>
        <v>-</v>
      </c>
      <c r="W159">
        <f t="shared" si="42"/>
        <v>3790.5494022303592</v>
      </c>
      <c r="X159">
        <f t="shared" si="43"/>
        <v>5297.368600604972</v>
      </c>
      <c r="Y159">
        <f t="shared" si="44"/>
        <v>297.36860060497202</v>
      </c>
    </row>
    <row r="160" spans="1:25" x14ac:dyDescent="0.25">
      <c r="A160" t="s">
        <v>165</v>
      </c>
      <c r="B160" s="2">
        <v>39999</v>
      </c>
      <c r="C160" s="3">
        <v>0</v>
      </c>
      <c r="D160">
        <v>1.39591</v>
      </c>
      <c r="E160">
        <v>1.39693</v>
      </c>
      <c r="F160">
        <v>1.3948499999999999</v>
      </c>
      <c r="G160">
        <v>1.3957299999999999</v>
      </c>
      <c r="H160">
        <v>6769</v>
      </c>
      <c r="I160">
        <f t="shared" si="34"/>
        <v>-64.827216715778434</v>
      </c>
      <c r="J160">
        <f t="shared" si="38"/>
        <v>1.3659383333333328</v>
      </c>
      <c r="K160">
        <f t="shared" si="39"/>
        <v>1.3732391207243757</v>
      </c>
      <c r="L160">
        <f t="shared" si="25"/>
        <v>1.4010822222222223</v>
      </c>
      <c r="M160">
        <f t="shared" si="26"/>
        <v>1.3934365685682675</v>
      </c>
      <c r="N160" t="str">
        <f t="shared" si="35"/>
        <v>-</v>
      </c>
      <c r="O160" t="str">
        <f t="shared" si="40"/>
        <v>Buy</v>
      </c>
      <c r="P160" t="str">
        <f t="shared" si="27"/>
        <v>-</v>
      </c>
      <c r="Q160" t="str">
        <f t="shared" si="41"/>
        <v>-</v>
      </c>
      <c r="R160">
        <f t="shared" si="36"/>
        <v>1.39612</v>
      </c>
      <c r="S160">
        <f t="shared" si="37"/>
        <v>1.39534</v>
      </c>
      <c r="T160" t="str">
        <f t="shared" si="31"/>
        <v>-</v>
      </c>
      <c r="U160" t="str">
        <f t="shared" si="32"/>
        <v>-</v>
      </c>
      <c r="V160" t="str">
        <f t="shared" si="33"/>
        <v>-</v>
      </c>
      <c r="W160">
        <f t="shared" si="42"/>
        <v>3790.5494022303592</v>
      </c>
      <c r="X160">
        <f t="shared" si="43"/>
        <v>5289.1052029081093</v>
      </c>
      <c r="Y160">
        <f t="shared" si="44"/>
        <v>289.10520290810928</v>
      </c>
    </row>
    <row r="161" spans="1:25" x14ac:dyDescent="0.25">
      <c r="A161" t="s">
        <v>166</v>
      </c>
      <c r="B161" s="2">
        <v>40000</v>
      </c>
      <c r="C161" s="3">
        <v>0</v>
      </c>
      <c r="D161">
        <v>1.39581</v>
      </c>
      <c r="E161">
        <v>1.39977</v>
      </c>
      <c r="F161">
        <v>1.3874899999999999</v>
      </c>
      <c r="G161">
        <v>1.3991400000000001</v>
      </c>
      <c r="H161">
        <v>85977</v>
      </c>
      <c r="I161">
        <f t="shared" si="34"/>
        <v>-55.692472542191105</v>
      </c>
      <c r="J161">
        <f t="shared" si="38"/>
        <v>1.3667965384615381</v>
      </c>
      <c r="K161">
        <f t="shared" si="39"/>
        <v>1.3738948391870498</v>
      </c>
      <c r="L161">
        <f t="shared" si="25"/>
        <v>1.4010333333333334</v>
      </c>
      <c r="M161">
        <f t="shared" si="26"/>
        <v>1.3937448621591719</v>
      </c>
      <c r="N161" t="str">
        <f t="shared" si="35"/>
        <v>-</v>
      </c>
      <c r="O161" t="str">
        <f t="shared" si="40"/>
        <v>Buy</v>
      </c>
      <c r="P161" t="str">
        <f t="shared" si="27"/>
        <v>-</v>
      </c>
      <c r="Q161" t="str">
        <f t="shared" si="41"/>
        <v>-</v>
      </c>
      <c r="R161">
        <f t="shared" si="36"/>
        <v>1.3994500000000001</v>
      </c>
      <c r="S161">
        <f t="shared" si="37"/>
        <v>1.39883</v>
      </c>
      <c r="T161" t="str">
        <f t="shared" si="31"/>
        <v>-</v>
      </c>
      <c r="U161" t="str">
        <f t="shared" si="32"/>
        <v>-</v>
      </c>
      <c r="V161" t="str">
        <f t="shared" si="33"/>
        <v>-</v>
      </c>
      <c r="W161">
        <f t="shared" si="42"/>
        <v>3790.5494022303592</v>
      </c>
      <c r="X161">
        <f t="shared" si="43"/>
        <v>5302.3342203218936</v>
      </c>
      <c r="Y161">
        <f t="shared" si="44"/>
        <v>302.33422032189355</v>
      </c>
    </row>
    <row r="162" spans="1:25" x14ac:dyDescent="0.25">
      <c r="A162" t="s">
        <v>167</v>
      </c>
      <c r="B162" s="2">
        <v>40001</v>
      </c>
      <c r="C162" s="3">
        <v>0</v>
      </c>
      <c r="D162">
        <v>1.39913</v>
      </c>
      <c r="E162">
        <v>1.4049700000000001</v>
      </c>
      <c r="F162">
        <v>1.38853</v>
      </c>
      <c r="G162">
        <v>1.38957</v>
      </c>
      <c r="H162">
        <v>86512</v>
      </c>
      <c r="I162">
        <f t="shared" si="34"/>
        <v>-81.328690061612789</v>
      </c>
      <c r="J162">
        <f t="shared" si="38"/>
        <v>1.367601282051282</v>
      </c>
      <c r="K162">
        <f t="shared" si="39"/>
        <v>1.3742916787013015</v>
      </c>
      <c r="L162">
        <f t="shared" si="25"/>
        <v>1.4007658333333335</v>
      </c>
      <c r="M162">
        <f t="shared" si="26"/>
        <v>1.3935191939343516</v>
      </c>
      <c r="N162" t="str">
        <f t="shared" si="35"/>
        <v>-</v>
      </c>
      <c r="O162" t="str">
        <f t="shared" si="40"/>
        <v>Buy</v>
      </c>
      <c r="P162" t="str">
        <f t="shared" si="27"/>
        <v>-</v>
      </c>
      <c r="Q162" t="str">
        <f t="shared" si="41"/>
        <v>-</v>
      </c>
      <c r="R162">
        <f t="shared" si="36"/>
        <v>1.38992</v>
      </c>
      <c r="S162">
        <f t="shared" si="37"/>
        <v>1.3892199999999999</v>
      </c>
      <c r="T162" t="str">
        <f t="shared" si="31"/>
        <v>-</v>
      </c>
      <c r="U162" t="str">
        <f t="shared" si="32"/>
        <v>-</v>
      </c>
      <c r="V162" t="str">
        <f t="shared" si="33"/>
        <v>-</v>
      </c>
      <c r="W162">
        <f t="shared" si="42"/>
        <v>3790.5494022303592</v>
      </c>
      <c r="X162">
        <f t="shared" si="43"/>
        <v>5265.9070405664588</v>
      </c>
      <c r="Y162">
        <f t="shared" si="44"/>
        <v>265.90704056645882</v>
      </c>
    </row>
    <row r="163" spans="1:25" x14ac:dyDescent="0.25">
      <c r="A163" t="s">
        <v>168</v>
      </c>
      <c r="B163" s="2">
        <v>40002</v>
      </c>
      <c r="C163" s="3">
        <v>0</v>
      </c>
      <c r="D163">
        <v>1.38934</v>
      </c>
      <c r="E163">
        <v>1.39391</v>
      </c>
      <c r="F163">
        <v>1.3829400000000001</v>
      </c>
      <c r="G163">
        <v>1.38615</v>
      </c>
      <c r="H163">
        <v>85877</v>
      </c>
      <c r="I163">
        <f t="shared" si="34"/>
        <v>-91.100323624595248</v>
      </c>
      <c r="J163">
        <f t="shared" si="38"/>
        <v>1.3683839743589741</v>
      </c>
      <c r="K163">
        <f t="shared" si="39"/>
        <v>1.3745918893670912</v>
      </c>
      <c r="L163">
        <f t="shared" si="25"/>
        <v>1.4008491666666667</v>
      </c>
      <c r="M163">
        <f t="shared" si="26"/>
        <v>1.3931208591270894</v>
      </c>
      <c r="N163" t="str">
        <f t="shared" si="35"/>
        <v>-</v>
      </c>
      <c r="O163" t="str">
        <f t="shared" si="40"/>
        <v>Buy</v>
      </c>
      <c r="P163" t="str">
        <f t="shared" si="27"/>
        <v>-</v>
      </c>
      <c r="Q163" t="str">
        <f t="shared" si="41"/>
        <v>-</v>
      </c>
      <c r="R163">
        <f t="shared" si="36"/>
        <v>1.3865499999999999</v>
      </c>
      <c r="S163">
        <f t="shared" si="37"/>
        <v>1.38575</v>
      </c>
      <c r="T163" t="str">
        <f t="shared" si="31"/>
        <v>-</v>
      </c>
      <c r="U163" t="str">
        <f t="shared" si="32"/>
        <v>-</v>
      </c>
      <c r="V163" t="str">
        <f t="shared" si="33"/>
        <v>-</v>
      </c>
      <c r="W163">
        <f t="shared" si="42"/>
        <v>3790.5494022303592</v>
      </c>
      <c r="X163">
        <f t="shared" si="43"/>
        <v>5252.7538341407208</v>
      </c>
      <c r="Y163">
        <f t="shared" si="44"/>
        <v>252.75383414072076</v>
      </c>
    </row>
    <row r="164" spans="1:25" x14ac:dyDescent="0.25">
      <c r="A164" t="s">
        <v>169</v>
      </c>
      <c r="B164" s="2">
        <v>40003</v>
      </c>
      <c r="C164" s="3">
        <v>0</v>
      </c>
      <c r="D164">
        <v>1.38608</v>
      </c>
      <c r="E164">
        <v>1.4072199999999999</v>
      </c>
      <c r="F164">
        <v>1.3858200000000001</v>
      </c>
      <c r="G164">
        <v>1.4009</v>
      </c>
      <c r="H164">
        <v>85966</v>
      </c>
      <c r="I164">
        <f t="shared" si="34"/>
        <v>-51.44633684779658</v>
      </c>
      <c r="J164">
        <f t="shared" si="38"/>
        <v>1.3695224358974356</v>
      </c>
      <c r="K164">
        <f t="shared" si="39"/>
        <v>1.37525791748438</v>
      </c>
      <c r="L164">
        <f t="shared" si="25"/>
        <v>1.4010199999999999</v>
      </c>
      <c r="M164">
        <f t="shared" si="26"/>
        <v>1.3935413532283278</v>
      </c>
      <c r="N164" t="str">
        <f t="shared" si="35"/>
        <v>Buy</v>
      </c>
      <c r="O164" t="str">
        <f t="shared" si="40"/>
        <v>Buy</v>
      </c>
      <c r="P164" t="str">
        <f t="shared" si="27"/>
        <v>Buy</v>
      </c>
      <c r="Q164" t="str">
        <f t="shared" si="41"/>
        <v>-</v>
      </c>
      <c r="R164">
        <f t="shared" si="36"/>
        <v>1.4013</v>
      </c>
      <c r="S164">
        <f t="shared" si="37"/>
        <v>1.4005000000000001</v>
      </c>
      <c r="T164" t="str">
        <f t="shared" si="31"/>
        <v>-</v>
      </c>
      <c r="U164" t="str">
        <f t="shared" si="32"/>
        <v>-</v>
      </c>
      <c r="V164">
        <f t="shared" si="33"/>
        <v>5000</v>
      </c>
      <c r="W164">
        <f t="shared" si="42"/>
        <v>3790.5494022303592</v>
      </c>
      <c r="X164">
        <f t="shared" si="43"/>
        <v>5308.6644378236188</v>
      </c>
      <c r="Y164">
        <f t="shared" si="44"/>
        <v>308.66443782361875</v>
      </c>
    </row>
    <row r="165" spans="1:25" x14ac:dyDescent="0.25">
      <c r="A165" t="s">
        <v>170</v>
      </c>
      <c r="B165" s="2">
        <v>40004</v>
      </c>
      <c r="C165" s="3">
        <v>0</v>
      </c>
      <c r="D165">
        <v>1.4008400000000001</v>
      </c>
      <c r="E165">
        <v>1.40116</v>
      </c>
      <c r="F165">
        <v>1.38734</v>
      </c>
      <c r="G165">
        <v>1.39351</v>
      </c>
      <c r="H165">
        <v>78516</v>
      </c>
      <c r="I165">
        <f t="shared" si="34"/>
        <v>-71.424709380913725</v>
      </c>
      <c r="J165">
        <f t="shared" si="38"/>
        <v>1.3704847435897436</v>
      </c>
      <c r="K165">
        <f t="shared" si="39"/>
        <v>1.3757199955227501</v>
      </c>
      <c r="L165">
        <f t="shared" si="25"/>
        <v>1.4004050000000001</v>
      </c>
      <c r="M165">
        <f t="shared" si="26"/>
        <v>1.393539658459229</v>
      </c>
      <c r="N165" t="str">
        <f t="shared" si="35"/>
        <v>-</v>
      </c>
      <c r="O165" t="str">
        <f t="shared" si="40"/>
        <v>Buy</v>
      </c>
      <c r="P165" t="str">
        <f t="shared" si="27"/>
        <v>-</v>
      </c>
      <c r="Q165" t="str">
        <f t="shared" si="41"/>
        <v>-</v>
      </c>
      <c r="R165">
        <f t="shared" si="36"/>
        <v>1.39391</v>
      </c>
      <c r="S165">
        <f t="shared" si="37"/>
        <v>1.3931100000000001</v>
      </c>
      <c r="T165" t="str">
        <f t="shared" si="31"/>
        <v>-</v>
      </c>
      <c r="U165" t="str">
        <f t="shared" si="32"/>
        <v>-</v>
      </c>
      <c r="V165" t="str">
        <f t="shared" si="33"/>
        <v>-</v>
      </c>
      <c r="W165">
        <f t="shared" si="42"/>
        <v>3790.5494022303592</v>
      </c>
      <c r="X165">
        <f t="shared" si="43"/>
        <v>5280.6522777411355</v>
      </c>
      <c r="Y165">
        <f t="shared" si="44"/>
        <v>280.65227774113555</v>
      </c>
    </row>
    <row r="166" spans="1:25" x14ac:dyDescent="0.25">
      <c r="A166" t="s">
        <v>171</v>
      </c>
      <c r="B166" s="2">
        <v>40006</v>
      </c>
      <c r="C166" s="3">
        <v>0</v>
      </c>
      <c r="D166">
        <v>1.39364</v>
      </c>
      <c r="E166">
        <v>1.39757</v>
      </c>
      <c r="F166">
        <v>1.39361</v>
      </c>
      <c r="G166">
        <v>1.3971199999999999</v>
      </c>
      <c r="H166">
        <v>7074</v>
      </c>
      <c r="I166">
        <f t="shared" si="34"/>
        <v>-61.665314949986715</v>
      </c>
      <c r="J166">
        <f t="shared" si="38"/>
        <v>1.3715330769230767</v>
      </c>
      <c r="K166">
        <f t="shared" si="39"/>
        <v>1.3762617677879971</v>
      </c>
      <c r="L166">
        <f t="shared" ref="L166:L229" si="45">AVERAGE(G131:G166)</f>
        <v>1.4000358333333334</v>
      </c>
      <c r="M166">
        <f t="shared" si="26"/>
        <v>1.3937331904344059</v>
      </c>
      <c r="N166" t="str">
        <f t="shared" si="35"/>
        <v>-</v>
      </c>
      <c r="O166" t="str">
        <f t="shared" si="40"/>
        <v>Buy</v>
      </c>
      <c r="P166" t="str">
        <f t="shared" si="27"/>
        <v>-</v>
      </c>
      <c r="Q166" t="str">
        <f t="shared" si="41"/>
        <v>-</v>
      </c>
      <c r="R166">
        <f t="shared" si="36"/>
        <v>1.39751</v>
      </c>
      <c r="S166">
        <f t="shared" si="37"/>
        <v>1.39673</v>
      </c>
      <c r="T166" t="str">
        <f t="shared" si="31"/>
        <v>-</v>
      </c>
      <c r="U166" t="str">
        <f t="shared" si="32"/>
        <v>-</v>
      </c>
      <c r="V166" t="str">
        <f t="shared" si="33"/>
        <v>-</v>
      </c>
      <c r="W166">
        <f t="shared" si="42"/>
        <v>3790.5494022303592</v>
      </c>
      <c r="X166">
        <f t="shared" si="43"/>
        <v>5294.3740665772093</v>
      </c>
      <c r="Y166">
        <f t="shared" si="44"/>
        <v>294.37406657720931</v>
      </c>
    </row>
    <row r="167" spans="1:25" x14ac:dyDescent="0.25">
      <c r="A167" t="s">
        <v>172</v>
      </c>
      <c r="B167" s="2">
        <v>40007</v>
      </c>
      <c r="C167" s="3">
        <v>0</v>
      </c>
      <c r="D167">
        <v>1.3972199999999999</v>
      </c>
      <c r="E167">
        <v>1.40038</v>
      </c>
      <c r="F167">
        <v>1.3894200000000001</v>
      </c>
      <c r="G167">
        <v>1.40015</v>
      </c>
      <c r="H167">
        <v>85953</v>
      </c>
      <c r="I167">
        <f t="shared" si="34"/>
        <v>-53.473911868072413</v>
      </c>
      <c r="J167">
        <f t="shared" si="38"/>
        <v>1.3723362820512821</v>
      </c>
      <c r="K167">
        <f t="shared" si="39"/>
        <v>1.3768665331604528</v>
      </c>
      <c r="L167">
        <f t="shared" si="45"/>
        <v>1.3995386111111112</v>
      </c>
      <c r="M167">
        <f t="shared" ref="M167:M230" si="46">$M166*(1-(2/(36+1)))+$G167*(2/(36+1))</f>
        <v>1.3940800450055191</v>
      </c>
      <c r="N167" t="str">
        <f t="shared" si="35"/>
        <v>-</v>
      </c>
      <c r="O167" t="str">
        <f t="shared" si="40"/>
        <v>Buy</v>
      </c>
      <c r="P167" t="str">
        <f t="shared" si="27"/>
        <v>-</v>
      </c>
      <c r="Q167" t="str">
        <f t="shared" si="41"/>
        <v>-</v>
      </c>
      <c r="R167">
        <f t="shared" si="36"/>
        <v>1.40052</v>
      </c>
      <c r="S167">
        <f t="shared" si="37"/>
        <v>1.39978</v>
      </c>
      <c r="T167" t="str">
        <f t="shared" si="31"/>
        <v>-</v>
      </c>
      <c r="U167" t="str">
        <f t="shared" si="32"/>
        <v>-</v>
      </c>
      <c r="V167" t="str">
        <f t="shared" si="33"/>
        <v>-</v>
      </c>
      <c r="W167">
        <f t="shared" si="42"/>
        <v>3790.5494022303592</v>
      </c>
      <c r="X167">
        <f t="shared" si="43"/>
        <v>5305.9352422540123</v>
      </c>
      <c r="Y167">
        <f t="shared" si="44"/>
        <v>305.93524225401234</v>
      </c>
    </row>
    <row r="168" spans="1:25" x14ac:dyDescent="0.25">
      <c r="A168" t="s">
        <v>173</v>
      </c>
      <c r="B168" s="2">
        <v>40008</v>
      </c>
      <c r="C168" s="3">
        <v>0</v>
      </c>
      <c r="D168">
        <v>1.40032</v>
      </c>
      <c r="E168">
        <v>1.4013599999999999</v>
      </c>
      <c r="F168">
        <v>1.3908400000000001</v>
      </c>
      <c r="G168">
        <v>1.3978699999999999</v>
      </c>
      <c r="H168">
        <v>84919</v>
      </c>
      <c r="I168">
        <f t="shared" si="34"/>
        <v>-59.637739929710875</v>
      </c>
      <c r="J168">
        <f t="shared" si="38"/>
        <v>1.3732480769230768</v>
      </c>
      <c r="K168">
        <f t="shared" si="39"/>
        <v>1.3773982664981628</v>
      </c>
      <c r="L168">
        <f t="shared" si="45"/>
        <v>1.3986780555555554</v>
      </c>
      <c r="M168">
        <f t="shared" si="46"/>
        <v>1.3942849074376533</v>
      </c>
      <c r="N168" t="str">
        <f t="shared" si="35"/>
        <v>-</v>
      </c>
      <c r="O168" t="str">
        <f t="shared" si="40"/>
        <v>Buy</v>
      </c>
      <c r="P168" t="str">
        <f t="shared" si="27"/>
        <v>-</v>
      </c>
      <c r="Q168" t="str">
        <f t="shared" si="41"/>
        <v>-</v>
      </c>
      <c r="R168">
        <f t="shared" si="36"/>
        <v>1.3982000000000001</v>
      </c>
      <c r="S168">
        <f t="shared" si="37"/>
        <v>1.39754</v>
      </c>
      <c r="T168" t="str">
        <f t="shared" si="31"/>
        <v>-</v>
      </c>
      <c r="U168" t="str">
        <f t="shared" si="32"/>
        <v>-</v>
      </c>
      <c r="V168" t="str">
        <f t="shared" si="33"/>
        <v>-</v>
      </c>
      <c r="W168">
        <f t="shared" si="42"/>
        <v>3790.5494022303592</v>
      </c>
      <c r="X168">
        <f t="shared" si="43"/>
        <v>5297.4444115930164</v>
      </c>
      <c r="Y168">
        <f t="shared" si="44"/>
        <v>297.44441159301641</v>
      </c>
    </row>
    <row r="169" spans="1:25" x14ac:dyDescent="0.25">
      <c r="A169" t="s">
        <v>174</v>
      </c>
      <c r="B169" s="2">
        <v>40009</v>
      </c>
      <c r="C169" s="3">
        <v>0</v>
      </c>
      <c r="D169">
        <v>1.3978600000000001</v>
      </c>
      <c r="E169">
        <v>1.4133500000000001</v>
      </c>
      <c r="F169">
        <v>1.39662</v>
      </c>
      <c r="G169">
        <v>1.4090800000000001</v>
      </c>
      <c r="H169">
        <v>85892</v>
      </c>
      <c r="I169">
        <f t="shared" si="34"/>
        <v>-29.332251959988771</v>
      </c>
      <c r="J169">
        <f t="shared" si="38"/>
        <v>1.3743625641025641</v>
      </c>
      <c r="K169">
        <f t="shared" si="39"/>
        <v>1.3782003357007409</v>
      </c>
      <c r="L169">
        <f t="shared" si="45"/>
        <v>1.3985358333333333</v>
      </c>
      <c r="M169">
        <f t="shared" si="46"/>
        <v>1.3950846421707532</v>
      </c>
      <c r="N169" t="str">
        <f t="shared" si="35"/>
        <v>-</v>
      </c>
      <c r="O169" t="str">
        <f t="shared" si="40"/>
        <v>Buy</v>
      </c>
      <c r="P169" t="str">
        <f t="shared" si="27"/>
        <v>-</v>
      </c>
      <c r="Q169" t="str">
        <f t="shared" si="41"/>
        <v>-</v>
      </c>
      <c r="R169">
        <f t="shared" si="36"/>
        <v>1.4093599999999999</v>
      </c>
      <c r="S169">
        <f t="shared" si="37"/>
        <v>1.4088000000000001</v>
      </c>
      <c r="T169" t="str">
        <f t="shared" si="31"/>
        <v>-</v>
      </c>
      <c r="U169" t="str">
        <f t="shared" si="32"/>
        <v>-</v>
      </c>
      <c r="V169" t="str">
        <f t="shared" si="33"/>
        <v>-</v>
      </c>
      <c r="W169">
        <f t="shared" si="42"/>
        <v>3790.5494022303592</v>
      </c>
      <c r="X169">
        <f t="shared" si="43"/>
        <v>5340.1259978621301</v>
      </c>
      <c r="Y169">
        <f t="shared" si="44"/>
        <v>340.12599786213013</v>
      </c>
    </row>
    <row r="170" spans="1:25" x14ac:dyDescent="0.25">
      <c r="A170" t="s">
        <v>175</v>
      </c>
      <c r="B170" s="2">
        <v>40010</v>
      </c>
      <c r="C170" s="3">
        <v>0</v>
      </c>
      <c r="D170">
        <v>1.40924</v>
      </c>
      <c r="E170">
        <v>1.41648</v>
      </c>
      <c r="F170">
        <v>1.4053599999999999</v>
      </c>
      <c r="G170">
        <v>1.41309</v>
      </c>
      <c r="H170">
        <v>85371</v>
      </c>
      <c r="I170">
        <f t="shared" si="34"/>
        <v>-18.491484184914796</v>
      </c>
      <c r="J170">
        <f t="shared" si="38"/>
        <v>1.3755746153846151</v>
      </c>
      <c r="K170">
        <f t="shared" si="39"/>
        <v>1.3790836183412285</v>
      </c>
      <c r="L170">
        <f t="shared" si="45"/>
        <v>1.3984341666666664</v>
      </c>
      <c r="M170">
        <f t="shared" si="46"/>
        <v>1.3960579047561179</v>
      </c>
      <c r="N170" t="str">
        <f t="shared" si="35"/>
        <v>-</v>
      </c>
      <c r="O170" t="str">
        <f t="shared" si="40"/>
        <v>Buy</v>
      </c>
      <c r="P170" t="str">
        <f t="shared" si="27"/>
        <v>-</v>
      </c>
      <c r="Q170" t="str">
        <f t="shared" si="41"/>
        <v>-</v>
      </c>
      <c r="R170">
        <f t="shared" si="36"/>
        <v>1.41344</v>
      </c>
      <c r="S170">
        <f t="shared" si="37"/>
        <v>1.4127400000000001</v>
      </c>
      <c r="T170" t="str">
        <f t="shared" si="31"/>
        <v>-</v>
      </c>
      <c r="U170" t="str">
        <f t="shared" si="32"/>
        <v>-</v>
      </c>
      <c r="V170" t="str">
        <f t="shared" si="33"/>
        <v>-</v>
      </c>
      <c r="W170">
        <f t="shared" si="42"/>
        <v>3790.5494022303592</v>
      </c>
      <c r="X170">
        <f t="shared" si="43"/>
        <v>5355.0607625069179</v>
      </c>
      <c r="Y170">
        <f t="shared" si="44"/>
        <v>355.06076250691785</v>
      </c>
    </row>
    <row r="171" spans="1:25" x14ac:dyDescent="0.25">
      <c r="A171" t="s">
        <v>176</v>
      </c>
      <c r="B171" s="2">
        <v>40011</v>
      </c>
      <c r="C171" s="3">
        <v>0</v>
      </c>
      <c r="D171">
        <v>1.4131400000000001</v>
      </c>
      <c r="E171">
        <v>1.41492</v>
      </c>
      <c r="F171">
        <v>1.4059900000000001</v>
      </c>
      <c r="G171">
        <v>1.4098599999999999</v>
      </c>
      <c r="H171">
        <v>78979</v>
      </c>
      <c r="I171">
        <f t="shared" si="34"/>
        <v>-19.737626714371167</v>
      </c>
      <c r="J171">
        <f t="shared" si="38"/>
        <v>1.3769279487179487</v>
      </c>
      <c r="K171">
        <f t="shared" si="39"/>
        <v>1.379862767243982</v>
      </c>
      <c r="L171">
        <f t="shared" si="45"/>
        <v>1.398805277777778</v>
      </c>
      <c r="M171">
        <f t="shared" si="46"/>
        <v>1.3968039639584899</v>
      </c>
      <c r="N171" t="str">
        <f t="shared" si="35"/>
        <v>-</v>
      </c>
      <c r="O171" t="str">
        <f t="shared" si="40"/>
        <v>Buy</v>
      </c>
      <c r="P171" t="str">
        <f t="shared" si="27"/>
        <v>-</v>
      </c>
      <c r="Q171" t="str">
        <f t="shared" si="41"/>
        <v>-</v>
      </c>
      <c r="R171">
        <f t="shared" si="36"/>
        <v>1.41025</v>
      </c>
      <c r="S171">
        <f t="shared" si="37"/>
        <v>1.40947</v>
      </c>
      <c r="T171" t="str">
        <f t="shared" si="31"/>
        <v>-</v>
      </c>
      <c r="U171" t="str">
        <f t="shared" si="32"/>
        <v>-</v>
      </c>
      <c r="V171" t="str">
        <f t="shared" si="33"/>
        <v>-</v>
      </c>
      <c r="W171">
        <f t="shared" si="42"/>
        <v>3790.5494022303592</v>
      </c>
      <c r="X171">
        <f t="shared" si="43"/>
        <v>5342.6656659616247</v>
      </c>
      <c r="Y171">
        <f t="shared" si="44"/>
        <v>342.66566596162465</v>
      </c>
    </row>
    <row r="172" spans="1:25" x14ac:dyDescent="0.25">
      <c r="A172" t="s">
        <v>177</v>
      </c>
      <c r="B172" s="2">
        <v>40013</v>
      </c>
      <c r="C172" s="3">
        <v>0</v>
      </c>
      <c r="D172">
        <v>1.4095299999999999</v>
      </c>
      <c r="E172">
        <v>1.4136500000000001</v>
      </c>
      <c r="F172">
        <v>1.4090400000000001</v>
      </c>
      <c r="G172">
        <v>1.41333</v>
      </c>
      <c r="H172">
        <v>6782</v>
      </c>
      <c r="I172">
        <f t="shared" si="34"/>
        <v>-9.3917710196779822</v>
      </c>
      <c r="J172">
        <f t="shared" si="38"/>
        <v>1.3783719230769229</v>
      </c>
      <c r="K172">
        <f t="shared" si="39"/>
        <v>1.3807100389593243</v>
      </c>
      <c r="L172">
        <f t="shared" si="45"/>
        <v>1.3992463888888889</v>
      </c>
      <c r="M172">
        <f t="shared" si="46"/>
        <v>1.397697263203977</v>
      </c>
      <c r="N172" t="str">
        <f t="shared" si="35"/>
        <v>-</v>
      </c>
      <c r="O172" t="str">
        <f t="shared" si="40"/>
        <v>Buy</v>
      </c>
      <c r="P172" t="str">
        <f t="shared" si="27"/>
        <v>-</v>
      </c>
      <c r="Q172" t="str">
        <f t="shared" si="41"/>
        <v>-</v>
      </c>
      <c r="R172">
        <f t="shared" si="36"/>
        <v>1.4137599999999999</v>
      </c>
      <c r="S172">
        <f t="shared" si="37"/>
        <v>1.4129</v>
      </c>
      <c r="T172" t="str">
        <f t="shared" si="31"/>
        <v>-</v>
      </c>
      <c r="U172" t="str">
        <f t="shared" si="32"/>
        <v>-</v>
      </c>
      <c r="V172" t="str">
        <f t="shared" si="33"/>
        <v>-</v>
      </c>
      <c r="W172">
        <f t="shared" si="42"/>
        <v>3790.5494022303592</v>
      </c>
      <c r="X172">
        <f t="shared" si="43"/>
        <v>5355.6672504112748</v>
      </c>
      <c r="Y172">
        <f t="shared" si="44"/>
        <v>355.66725041127484</v>
      </c>
    </row>
    <row r="173" spans="1:25" x14ac:dyDescent="0.25">
      <c r="A173" t="s">
        <v>178</v>
      </c>
      <c r="B173" s="2">
        <v>40014</v>
      </c>
      <c r="C173" s="3">
        <v>0</v>
      </c>
      <c r="D173">
        <v>1.41344</v>
      </c>
      <c r="E173">
        <v>1.4249400000000001</v>
      </c>
      <c r="F173">
        <v>1.4124399999999999</v>
      </c>
      <c r="G173">
        <v>1.42075</v>
      </c>
      <c r="H173">
        <v>84908</v>
      </c>
      <c r="I173">
        <f t="shared" si="34"/>
        <v>-9.976190476190796</v>
      </c>
      <c r="J173">
        <f t="shared" si="38"/>
        <v>1.3800430769230767</v>
      </c>
      <c r="K173">
        <f t="shared" si="39"/>
        <v>1.3817237088590881</v>
      </c>
      <c r="L173">
        <f t="shared" si="45"/>
        <v>1.4000213888888888</v>
      </c>
      <c r="M173">
        <f t="shared" si="46"/>
        <v>1.3989433570848431</v>
      </c>
      <c r="N173" t="str">
        <f t="shared" si="35"/>
        <v>-</v>
      </c>
      <c r="O173" t="str">
        <f t="shared" si="40"/>
        <v>Buy</v>
      </c>
      <c r="P173" t="str">
        <f t="shared" si="27"/>
        <v>-</v>
      </c>
      <c r="Q173" t="str">
        <f t="shared" si="41"/>
        <v>-</v>
      </c>
      <c r="R173">
        <f t="shared" si="36"/>
        <v>1.42126</v>
      </c>
      <c r="S173">
        <f t="shared" si="37"/>
        <v>1.4202399999999999</v>
      </c>
      <c r="T173" t="str">
        <f t="shared" si="31"/>
        <v>-</v>
      </c>
      <c r="U173" t="str">
        <f t="shared" si="32"/>
        <v>-</v>
      </c>
      <c r="V173" t="str">
        <f t="shared" si="33"/>
        <v>-</v>
      </c>
      <c r="W173">
        <f t="shared" si="42"/>
        <v>3790.5494022303592</v>
      </c>
      <c r="X173">
        <f t="shared" si="43"/>
        <v>5383.4898830236452</v>
      </c>
      <c r="Y173">
        <f t="shared" si="44"/>
        <v>383.48988302364523</v>
      </c>
    </row>
    <row r="174" spans="1:25" x14ac:dyDescent="0.25">
      <c r="A174" t="s">
        <v>179</v>
      </c>
      <c r="B174" s="2">
        <v>40015</v>
      </c>
      <c r="C174" s="3">
        <v>0</v>
      </c>
      <c r="D174">
        <v>1.4207099999999999</v>
      </c>
      <c r="E174">
        <v>1.4276</v>
      </c>
      <c r="F174">
        <v>1.41601</v>
      </c>
      <c r="G174">
        <v>1.4197200000000001</v>
      </c>
      <c r="H174">
        <v>86410</v>
      </c>
      <c r="I174">
        <f t="shared" si="34"/>
        <v>-17.644424540976043</v>
      </c>
      <c r="J174">
        <f t="shared" si="38"/>
        <v>1.3816606410256407</v>
      </c>
      <c r="K174">
        <f t="shared" si="39"/>
        <v>1.3826856402803769</v>
      </c>
      <c r="L174">
        <f t="shared" si="45"/>
        <v>1.4003969444444444</v>
      </c>
      <c r="M174">
        <f t="shared" si="46"/>
        <v>1.4000664188640408</v>
      </c>
      <c r="N174" t="str">
        <f t="shared" si="35"/>
        <v>Sell</v>
      </c>
      <c r="O174" t="str">
        <f t="shared" si="40"/>
        <v>Buy</v>
      </c>
      <c r="P174" t="str">
        <f t="shared" si="27"/>
        <v>-</v>
      </c>
      <c r="Q174" t="str">
        <f t="shared" si="41"/>
        <v>-</v>
      </c>
      <c r="R174">
        <f t="shared" si="36"/>
        <v>1.4202399999999999</v>
      </c>
      <c r="S174">
        <f t="shared" si="37"/>
        <v>1.4192</v>
      </c>
      <c r="T174" t="str">
        <f t="shared" si="31"/>
        <v>-</v>
      </c>
      <c r="U174" t="str">
        <f t="shared" si="32"/>
        <v>-</v>
      </c>
      <c r="V174" t="str">
        <f t="shared" si="33"/>
        <v>-</v>
      </c>
      <c r="W174">
        <f>W173</f>
        <v>3790.5494022303592</v>
      </c>
      <c r="X174">
        <f>W174*S174</f>
        <v>5379.5477116453258</v>
      </c>
      <c r="Y174">
        <f t="shared" si="44"/>
        <v>379.54771164532576</v>
      </c>
    </row>
    <row r="175" spans="1:25" x14ac:dyDescent="0.25">
      <c r="A175" t="s">
        <v>180</v>
      </c>
      <c r="B175" s="2">
        <v>40016</v>
      </c>
      <c r="C175" s="3">
        <v>0</v>
      </c>
      <c r="D175">
        <v>1.41967</v>
      </c>
      <c r="E175">
        <v>1.4256200000000001</v>
      </c>
      <c r="F175">
        <v>1.4152899999999999</v>
      </c>
      <c r="G175">
        <v>1.42008</v>
      </c>
      <c r="H175">
        <v>86454</v>
      </c>
      <c r="I175">
        <f t="shared" si="34"/>
        <v>-16.838334079713356</v>
      </c>
      <c r="J175">
        <f t="shared" si="38"/>
        <v>1.3831905128205126</v>
      </c>
      <c r="K175">
        <f t="shared" si="39"/>
        <v>1.3836323329315066</v>
      </c>
      <c r="L175">
        <f t="shared" si="45"/>
        <v>1.4009880555555554</v>
      </c>
      <c r="M175">
        <f t="shared" si="46"/>
        <v>1.4011482340605792</v>
      </c>
      <c r="N175" t="str">
        <f t="shared" si="35"/>
        <v>-</v>
      </c>
      <c r="O175" t="str">
        <f t="shared" si="40"/>
        <v>Buy</v>
      </c>
      <c r="P175" t="str">
        <f t="shared" si="27"/>
        <v>-</v>
      </c>
      <c r="Q175" t="str">
        <f t="shared" si="41"/>
        <v>-</v>
      </c>
      <c r="R175">
        <f t="shared" si="36"/>
        <v>1.42055</v>
      </c>
      <c r="S175">
        <f t="shared" si="37"/>
        <v>1.41961</v>
      </c>
      <c r="T175" t="str">
        <f t="shared" si="31"/>
        <v>-</v>
      </c>
      <c r="U175" t="str">
        <f t="shared" si="32"/>
        <v>-</v>
      </c>
      <c r="V175" t="str">
        <f t="shared" si="33"/>
        <v>-</v>
      </c>
      <c r="W175">
        <f t="shared" ref="W175:W186" si="47">W174</f>
        <v>3790.5494022303592</v>
      </c>
      <c r="X175">
        <f t="shared" ref="X175:X186" si="48">W175*S175</f>
        <v>5381.1018369002404</v>
      </c>
      <c r="Y175">
        <f t="shared" si="44"/>
        <v>381.10183690024041</v>
      </c>
    </row>
    <row r="176" spans="1:25" x14ac:dyDescent="0.25">
      <c r="A176" t="s">
        <v>181</v>
      </c>
      <c r="B176" s="2">
        <v>40017</v>
      </c>
      <c r="C176" s="3">
        <v>0</v>
      </c>
      <c r="D176">
        <v>1.4201299999999999</v>
      </c>
      <c r="E176">
        <v>1.4290799999999999</v>
      </c>
      <c r="F176">
        <v>1.41181</v>
      </c>
      <c r="G176">
        <v>1.4160900000000001</v>
      </c>
      <c r="H176">
        <v>85686</v>
      </c>
      <c r="I176">
        <f t="shared" si="34"/>
        <v>-28.153446033809875</v>
      </c>
      <c r="J176">
        <f t="shared" si="38"/>
        <v>1.3845185897435894</v>
      </c>
      <c r="K176">
        <f t="shared" si="39"/>
        <v>1.3844540460218482</v>
      </c>
      <c r="L176">
        <f t="shared" si="45"/>
        <v>1.4010891666666665</v>
      </c>
      <c r="M176">
        <f t="shared" si="46"/>
        <v>1.4019558970843315</v>
      </c>
      <c r="N176" t="str">
        <f t="shared" si="35"/>
        <v>-</v>
      </c>
      <c r="O176" t="str">
        <f t="shared" si="40"/>
        <v>Buy</v>
      </c>
      <c r="P176" t="str">
        <f t="shared" ref="P176:P239" si="49">IF(N176=O176,O176,"-")</f>
        <v>-</v>
      </c>
      <c r="Q176" t="str">
        <f t="shared" si="41"/>
        <v>-</v>
      </c>
      <c r="R176">
        <f t="shared" si="36"/>
        <v>1.41656</v>
      </c>
      <c r="S176">
        <f t="shared" si="37"/>
        <v>1.4156200000000001</v>
      </c>
      <c r="T176" t="str">
        <f t="shared" si="31"/>
        <v>-</v>
      </c>
      <c r="U176" t="str">
        <f t="shared" si="32"/>
        <v>-</v>
      </c>
      <c r="V176" t="str">
        <f t="shared" si="33"/>
        <v>-</v>
      </c>
      <c r="W176">
        <f t="shared" si="47"/>
        <v>3790.5494022303592</v>
      </c>
      <c r="X176">
        <f t="shared" si="48"/>
        <v>5365.9775447853417</v>
      </c>
      <c r="Y176">
        <f t="shared" si="44"/>
        <v>365.97754478534171</v>
      </c>
    </row>
    <row r="177" spans="1:25" x14ac:dyDescent="0.25">
      <c r="A177" t="s">
        <v>182</v>
      </c>
      <c r="B177" s="2">
        <v>40018</v>
      </c>
      <c r="C177" s="3">
        <v>0</v>
      </c>
      <c r="D177">
        <v>1.41614</v>
      </c>
      <c r="E177">
        <v>1.4252899999999999</v>
      </c>
      <c r="F177">
        <v>1.41337</v>
      </c>
      <c r="G177">
        <v>1.4200600000000001</v>
      </c>
      <c r="H177">
        <v>79062</v>
      </c>
      <c r="I177">
        <f t="shared" si="34"/>
        <v>-20.850670365233093</v>
      </c>
      <c r="J177">
        <f t="shared" si="38"/>
        <v>1.3857507692307691</v>
      </c>
      <c r="K177">
        <f t="shared" si="39"/>
        <v>1.3853554625782571</v>
      </c>
      <c r="L177">
        <f t="shared" si="45"/>
        <v>1.4016047222222221</v>
      </c>
      <c r="M177">
        <f t="shared" si="46"/>
        <v>1.4029344972419351</v>
      </c>
      <c r="N177" t="str">
        <f t="shared" si="35"/>
        <v>-</v>
      </c>
      <c r="O177" t="str">
        <f t="shared" si="40"/>
        <v>Buy</v>
      </c>
      <c r="P177" t="str">
        <f t="shared" si="49"/>
        <v>-</v>
      </c>
      <c r="Q177" t="str">
        <f t="shared" si="41"/>
        <v>-</v>
      </c>
      <c r="R177">
        <f t="shared" si="36"/>
        <v>1.42048</v>
      </c>
      <c r="S177">
        <f t="shared" si="37"/>
        <v>1.41964</v>
      </c>
      <c r="T177" t="str">
        <f t="shared" si="31"/>
        <v>-</v>
      </c>
      <c r="U177" t="str">
        <f t="shared" si="32"/>
        <v>-</v>
      </c>
      <c r="V177" t="str">
        <f t="shared" si="33"/>
        <v>-</v>
      </c>
      <c r="W177">
        <f t="shared" si="47"/>
        <v>3790.5494022303592</v>
      </c>
      <c r="X177">
        <f t="shared" si="48"/>
        <v>5381.215553382307</v>
      </c>
      <c r="Y177">
        <f t="shared" si="44"/>
        <v>381.21555338230701</v>
      </c>
    </row>
    <row r="178" spans="1:25" x14ac:dyDescent="0.25">
      <c r="A178" t="s">
        <v>183</v>
      </c>
      <c r="B178" s="2">
        <v>40020</v>
      </c>
      <c r="C178" s="3">
        <v>0</v>
      </c>
      <c r="D178">
        <v>1.4205700000000001</v>
      </c>
      <c r="E178">
        <v>1.42316</v>
      </c>
      <c r="F178">
        <v>1.41862</v>
      </c>
      <c r="G178">
        <v>1.41913</v>
      </c>
      <c r="H178">
        <v>6926</v>
      </c>
      <c r="I178">
        <f t="shared" si="34"/>
        <v>-23.838045040728151</v>
      </c>
      <c r="J178">
        <f t="shared" si="38"/>
        <v>1.3869979487179487</v>
      </c>
      <c r="K178">
        <f t="shared" si="39"/>
        <v>1.3862105141585546</v>
      </c>
      <c r="L178">
        <f t="shared" si="45"/>
        <v>1.4022019444444442</v>
      </c>
      <c r="M178">
        <f t="shared" si="46"/>
        <v>1.4038099298234521</v>
      </c>
      <c r="N178" t="str">
        <f t="shared" si="35"/>
        <v>-</v>
      </c>
      <c r="O178" t="str">
        <f t="shared" si="40"/>
        <v>Buy</v>
      </c>
      <c r="P178" t="str">
        <f t="shared" si="49"/>
        <v>-</v>
      </c>
      <c r="Q178" t="str">
        <f t="shared" si="41"/>
        <v>-</v>
      </c>
      <c r="R178">
        <f t="shared" si="36"/>
        <v>1.4195</v>
      </c>
      <c r="S178">
        <f t="shared" si="37"/>
        <v>1.41876</v>
      </c>
      <c r="T178" t="str">
        <f t="shared" si="31"/>
        <v>-</v>
      </c>
      <c r="U178" t="str">
        <f t="shared" si="32"/>
        <v>-</v>
      </c>
      <c r="V178" t="str">
        <f t="shared" si="33"/>
        <v>-</v>
      </c>
      <c r="W178">
        <f t="shared" si="47"/>
        <v>3790.5494022303592</v>
      </c>
      <c r="X178">
        <f t="shared" si="48"/>
        <v>5377.8798699083445</v>
      </c>
      <c r="Y178">
        <f t="shared" si="44"/>
        <v>377.87986990834452</v>
      </c>
    </row>
    <row r="179" spans="1:25" x14ac:dyDescent="0.25">
      <c r="A179" t="s">
        <v>184</v>
      </c>
      <c r="B179" s="2">
        <v>40021</v>
      </c>
      <c r="C179" s="3">
        <v>0</v>
      </c>
      <c r="D179">
        <v>1.41919</v>
      </c>
      <c r="E179">
        <v>1.42967</v>
      </c>
      <c r="F179">
        <v>1.41692</v>
      </c>
      <c r="G179">
        <v>1.4244000000000001</v>
      </c>
      <c r="H179">
        <v>85751</v>
      </c>
      <c r="I179">
        <f t="shared" si="34"/>
        <v>-13.093167701863104</v>
      </c>
      <c r="J179">
        <f t="shared" si="38"/>
        <v>1.3885633333333334</v>
      </c>
      <c r="K179">
        <f t="shared" si="39"/>
        <v>1.3871773365849203</v>
      </c>
      <c r="L179">
        <f t="shared" si="45"/>
        <v>1.4035083333333331</v>
      </c>
      <c r="M179">
        <f t="shared" si="46"/>
        <v>1.4049229065897522</v>
      </c>
      <c r="N179" t="str">
        <f t="shared" si="35"/>
        <v>-</v>
      </c>
      <c r="O179" t="str">
        <f t="shared" si="40"/>
        <v>Buy</v>
      </c>
      <c r="P179" t="str">
        <f t="shared" si="49"/>
        <v>-</v>
      </c>
      <c r="Q179" t="str">
        <f t="shared" si="41"/>
        <v>-</v>
      </c>
      <c r="R179">
        <f t="shared" si="36"/>
        <v>1.42475</v>
      </c>
      <c r="S179">
        <f t="shared" si="37"/>
        <v>1.42405</v>
      </c>
      <c r="T179" t="str">
        <f t="shared" si="31"/>
        <v>-</v>
      </c>
      <c r="U179" t="str">
        <f t="shared" si="32"/>
        <v>-</v>
      </c>
      <c r="V179" t="str">
        <f t="shared" si="33"/>
        <v>-</v>
      </c>
      <c r="W179">
        <f t="shared" si="47"/>
        <v>3790.5494022303592</v>
      </c>
      <c r="X179">
        <f t="shared" si="48"/>
        <v>5397.9318762461435</v>
      </c>
      <c r="Y179">
        <f t="shared" si="44"/>
        <v>397.93187624614347</v>
      </c>
    </row>
    <row r="180" spans="1:25" x14ac:dyDescent="0.25">
      <c r="A180" t="s">
        <v>185</v>
      </c>
      <c r="B180" s="2">
        <v>40022</v>
      </c>
      <c r="C180" s="3">
        <v>0</v>
      </c>
      <c r="D180">
        <v>1.42448</v>
      </c>
      <c r="E180">
        <v>1.43028</v>
      </c>
      <c r="F180">
        <v>1.4127700000000001</v>
      </c>
      <c r="G180">
        <v>1.4145099999999999</v>
      </c>
      <c r="H180">
        <v>84505</v>
      </c>
      <c r="I180">
        <f t="shared" si="34"/>
        <v>-38.595203132648315</v>
      </c>
      <c r="J180">
        <f t="shared" si="38"/>
        <v>1.3898634615384613</v>
      </c>
      <c r="K180">
        <f t="shared" si="39"/>
        <v>1.3878693027473272</v>
      </c>
      <c r="L180">
        <f t="shared" si="45"/>
        <v>1.404427222222222</v>
      </c>
      <c r="M180">
        <f t="shared" si="46"/>
        <v>1.4054411278551708</v>
      </c>
      <c r="N180" t="str">
        <f t="shared" si="35"/>
        <v>-</v>
      </c>
      <c r="O180" t="str">
        <f t="shared" si="40"/>
        <v>Buy</v>
      </c>
      <c r="P180" t="str">
        <f t="shared" si="49"/>
        <v>-</v>
      </c>
      <c r="Q180" t="str">
        <f t="shared" si="41"/>
        <v>-</v>
      </c>
      <c r="R180">
        <f t="shared" si="36"/>
        <v>1.4147400000000001</v>
      </c>
      <c r="S180">
        <f t="shared" si="37"/>
        <v>1.41428</v>
      </c>
      <c r="T180" t="str">
        <f t="shared" si="31"/>
        <v>-</v>
      </c>
      <c r="U180" t="str">
        <f t="shared" si="32"/>
        <v>-</v>
      </c>
      <c r="V180" t="str">
        <f t="shared" si="33"/>
        <v>-</v>
      </c>
      <c r="W180">
        <f t="shared" si="47"/>
        <v>3790.5494022303592</v>
      </c>
      <c r="X180">
        <f t="shared" si="48"/>
        <v>5360.8982085863527</v>
      </c>
      <c r="Y180">
        <f t="shared" si="44"/>
        <v>360.89820858635267</v>
      </c>
    </row>
    <row r="181" spans="1:25" x14ac:dyDescent="0.25">
      <c r="A181" t="s">
        <v>186</v>
      </c>
      <c r="B181" s="2">
        <v>40023</v>
      </c>
      <c r="C181" s="3">
        <v>0</v>
      </c>
      <c r="D181">
        <v>1.4145099999999999</v>
      </c>
      <c r="E181">
        <v>1.4194899999999999</v>
      </c>
      <c r="F181">
        <v>1.4004300000000001</v>
      </c>
      <c r="G181">
        <v>1.40137</v>
      </c>
      <c r="H181">
        <v>85584</v>
      </c>
      <c r="I181">
        <f t="shared" si="34"/>
        <v>-73.301217038539676</v>
      </c>
      <c r="J181">
        <f t="shared" si="38"/>
        <v>1.3908226923076923</v>
      </c>
      <c r="K181">
        <f t="shared" si="39"/>
        <v>1.3882110925511923</v>
      </c>
      <c r="L181">
        <f t="shared" si="45"/>
        <v>1.4045538888888887</v>
      </c>
      <c r="M181">
        <f t="shared" si="46"/>
        <v>1.4052210668900265</v>
      </c>
      <c r="N181" t="str">
        <f t="shared" si="35"/>
        <v>-</v>
      </c>
      <c r="O181" t="str">
        <f t="shared" si="40"/>
        <v>Buy</v>
      </c>
      <c r="P181" t="str">
        <f t="shared" si="49"/>
        <v>-</v>
      </c>
      <c r="Q181" t="str">
        <f t="shared" si="41"/>
        <v>-</v>
      </c>
      <c r="R181">
        <f t="shared" si="36"/>
        <v>1.40167</v>
      </c>
      <c r="S181">
        <f t="shared" si="37"/>
        <v>1.40107</v>
      </c>
      <c r="T181" t="str">
        <f t="shared" si="31"/>
        <v>-</v>
      </c>
      <c r="U181" t="str">
        <f t="shared" si="32"/>
        <v>-</v>
      </c>
      <c r="V181" t="str">
        <f t="shared" si="33"/>
        <v>-</v>
      </c>
      <c r="W181">
        <f t="shared" si="47"/>
        <v>3790.5494022303592</v>
      </c>
      <c r="X181">
        <f t="shared" si="48"/>
        <v>5310.8250509828895</v>
      </c>
      <c r="Y181">
        <f t="shared" si="44"/>
        <v>310.82505098288948</v>
      </c>
    </row>
    <row r="182" spans="1:25" x14ac:dyDescent="0.25">
      <c r="A182" t="s">
        <v>187</v>
      </c>
      <c r="B182" s="2">
        <v>40024</v>
      </c>
      <c r="C182" s="3">
        <v>0</v>
      </c>
      <c r="D182">
        <v>1.40151</v>
      </c>
      <c r="E182">
        <v>1.4094</v>
      </c>
      <c r="F182">
        <v>1.40124</v>
      </c>
      <c r="G182">
        <v>1.40831</v>
      </c>
      <c r="H182">
        <v>87241</v>
      </c>
      <c r="I182">
        <f t="shared" si="34"/>
        <v>-65.270350564468302</v>
      </c>
      <c r="J182">
        <f t="shared" si="38"/>
        <v>1.3918984615384615</v>
      </c>
      <c r="K182">
        <f t="shared" si="39"/>
        <v>1.3887199256511622</v>
      </c>
      <c r="L182">
        <f t="shared" si="45"/>
        <v>1.4050402777777777</v>
      </c>
      <c r="M182">
        <f t="shared" si="46"/>
        <v>1.4053880362473223</v>
      </c>
      <c r="N182" t="str">
        <f t="shared" si="35"/>
        <v>-</v>
      </c>
      <c r="O182" t="str">
        <f t="shared" si="40"/>
        <v>Buy</v>
      </c>
      <c r="P182" t="str">
        <f t="shared" si="49"/>
        <v>-</v>
      </c>
      <c r="Q182" t="str">
        <f t="shared" si="41"/>
        <v>-</v>
      </c>
      <c r="R182">
        <f t="shared" si="36"/>
        <v>1.40862</v>
      </c>
      <c r="S182">
        <f t="shared" si="37"/>
        <v>1.4079999999999999</v>
      </c>
      <c r="T182" t="str">
        <f t="shared" si="31"/>
        <v>-</v>
      </c>
      <c r="U182" t="str">
        <f t="shared" si="32"/>
        <v>-</v>
      </c>
      <c r="V182" t="str">
        <f t="shared" si="33"/>
        <v>-</v>
      </c>
      <c r="W182">
        <f t="shared" si="47"/>
        <v>3790.5494022303592</v>
      </c>
      <c r="X182">
        <f t="shared" si="48"/>
        <v>5337.0935583403452</v>
      </c>
      <c r="Y182">
        <f t="shared" si="44"/>
        <v>337.09355834034523</v>
      </c>
    </row>
    <row r="183" spans="1:25" x14ac:dyDescent="0.25">
      <c r="A183" t="s">
        <v>188</v>
      </c>
      <c r="B183" s="2">
        <v>40025</v>
      </c>
      <c r="C183" s="3">
        <v>0</v>
      </c>
      <c r="D183">
        <v>1.40831</v>
      </c>
      <c r="E183">
        <v>1.4279599999999999</v>
      </c>
      <c r="F183">
        <v>1.4075899999999999</v>
      </c>
      <c r="G183">
        <v>1.4255500000000001</v>
      </c>
      <c r="H183">
        <v>78652</v>
      </c>
      <c r="I183">
        <f t="shared" si="34"/>
        <v>-15.845896147403391</v>
      </c>
      <c r="J183">
        <f t="shared" si="38"/>
        <v>1.3931612820512822</v>
      </c>
      <c r="K183">
        <f t="shared" si="39"/>
        <v>1.3896523325967023</v>
      </c>
      <c r="L183">
        <f t="shared" si="45"/>
        <v>1.4059222222222223</v>
      </c>
      <c r="M183">
        <f t="shared" si="46"/>
        <v>1.4064778721258455</v>
      </c>
      <c r="N183" t="str">
        <f t="shared" si="35"/>
        <v>-</v>
      </c>
      <c r="O183" t="str">
        <f t="shared" si="40"/>
        <v>Buy</v>
      </c>
      <c r="P183" t="str">
        <f t="shared" si="49"/>
        <v>-</v>
      </c>
      <c r="Q183" t="str">
        <f t="shared" si="41"/>
        <v>-</v>
      </c>
      <c r="R183">
        <f t="shared" si="36"/>
        <v>1.42588</v>
      </c>
      <c r="S183">
        <f t="shared" si="37"/>
        <v>1.4252199999999999</v>
      </c>
      <c r="T183" t="str">
        <f t="shared" si="31"/>
        <v>-</v>
      </c>
      <c r="U183" t="str">
        <f t="shared" si="32"/>
        <v>-</v>
      </c>
      <c r="V183" t="str">
        <f t="shared" si="33"/>
        <v>-</v>
      </c>
      <c r="W183">
        <f t="shared" si="47"/>
        <v>3790.5494022303592</v>
      </c>
      <c r="X183">
        <f t="shared" si="48"/>
        <v>5402.3668190467524</v>
      </c>
      <c r="Y183">
        <f t="shared" ref="Y183:Y214" si="50">X183-$AE$88</f>
        <v>402.36681904675243</v>
      </c>
    </row>
    <row r="184" spans="1:25" x14ac:dyDescent="0.25">
      <c r="A184" t="s">
        <v>189</v>
      </c>
      <c r="B184" s="2">
        <v>40027</v>
      </c>
      <c r="C184" s="3">
        <v>0</v>
      </c>
      <c r="D184">
        <v>1.4253499999999999</v>
      </c>
      <c r="E184">
        <v>1.4308399999999999</v>
      </c>
      <c r="F184">
        <v>1.42432</v>
      </c>
      <c r="G184">
        <v>1.4287300000000001</v>
      </c>
      <c r="H184">
        <v>7252</v>
      </c>
      <c r="I184">
        <f t="shared" si="34"/>
        <v>-6.9385070700422435</v>
      </c>
      <c r="J184">
        <f t="shared" si="38"/>
        <v>1.3944433333333335</v>
      </c>
      <c r="K184">
        <f t="shared" si="39"/>
        <v>1.3906416406322286</v>
      </c>
      <c r="L184">
        <f t="shared" si="45"/>
        <v>1.4068994444444443</v>
      </c>
      <c r="M184">
        <f t="shared" si="46"/>
        <v>1.4076806898487728</v>
      </c>
      <c r="N184" t="str">
        <f t="shared" si="35"/>
        <v>-</v>
      </c>
      <c r="O184" t="str">
        <f t="shared" si="40"/>
        <v>Buy</v>
      </c>
      <c r="P184" t="str">
        <f t="shared" si="49"/>
        <v>-</v>
      </c>
      <c r="Q184" t="str">
        <f t="shared" si="41"/>
        <v>-</v>
      </c>
      <c r="R184">
        <f t="shared" si="36"/>
        <v>1.42909</v>
      </c>
      <c r="S184">
        <f t="shared" si="37"/>
        <v>1.4283699999999999</v>
      </c>
      <c r="T184" t="str">
        <f t="shared" si="31"/>
        <v>-</v>
      </c>
      <c r="U184" t="str">
        <f t="shared" si="32"/>
        <v>-</v>
      </c>
      <c r="V184" t="str">
        <f t="shared" si="33"/>
        <v>-</v>
      </c>
      <c r="W184">
        <f t="shared" si="47"/>
        <v>3790.5494022303592</v>
      </c>
      <c r="X184">
        <f t="shared" si="48"/>
        <v>5414.3070496637774</v>
      </c>
      <c r="Y184">
        <f t="shared" si="50"/>
        <v>414.30704966377743</v>
      </c>
    </row>
    <row r="185" spans="1:25" x14ac:dyDescent="0.25">
      <c r="A185" t="s">
        <v>190</v>
      </c>
      <c r="B185" s="2">
        <v>40028</v>
      </c>
      <c r="C185" s="3">
        <v>0</v>
      </c>
      <c r="D185">
        <v>1.42866</v>
      </c>
      <c r="E185">
        <v>1.4444399999999999</v>
      </c>
      <c r="F185">
        <v>1.42025</v>
      </c>
      <c r="G185">
        <v>1.44065</v>
      </c>
      <c r="H185">
        <v>85460</v>
      </c>
      <c r="I185">
        <f t="shared" si="34"/>
        <v>-8.6116791638263361</v>
      </c>
      <c r="J185">
        <f t="shared" si="38"/>
        <v>1.3957144871794873</v>
      </c>
      <c r="K185">
        <f t="shared" si="39"/>
        <v>1.3919076750466024</v>
      </c>
      <c r="L185">
        <f t="shared" si="45"/>
        <v>1.4084480555555554</v>
      </c>
      <c r="M185">
        <f t="shared" si="46"/>
        <v>1.4094628147218122</v>
      </c>
      <c r="N185" t="str">
        <f t="shared" si="35"/>
        <v>-</v>
      </c>
      <c r="O185" t="str">
        <f t="shared" si="40"/>
        <v>Buy</v>
      </c>
      <c r="P185" t="str">
        <f t="shared" si="49"/>
        <v>-</v>
      </c>
      <c r="Q185" t="str">
        <f t="shared" si="41"/>
        <v>-</v>
      </c>
      <c r="R185">
        <f t="shared" si="36"/>
        <v>1.44112</v>
      </c>
      <c r="S185">
        <f t="shared" si="37"/>
        <v>1.44018</v>
      </c>
      <c r="T185" t="str">
        <f t="shared" si="31"/>
        <v>-</v>
      </c>
      <c r="U185" t="str">
        <f t="shared" si="32"/>
        <v>-</v>
      </c>
      <c r="V185" t="str">
        <f t="shared" si="33"/>
        <v>-</v>
      </c>
      <c r="W185">
        <f t="shared" si="47"/>
        <v>3790.5494022303592</v>
      </c>
      <c r="X185">
        <f t="shared" si="48"/>
        <v>5459.0734381041184</v>
      </c>
      <c r="Y185">
        <f t="shared" si="50"/>
        <v>459.0734381041184</v>
      </c>
    </row>
    <row r="186" spans="1:25" x14ac:dyDescent="0.25">
      <c r="A186" t="s">
        <v>191</v>
      </c>
      <c r="B186" s="2">
        <v>40029</v>
      </c>
      <c r="C186" s="3">
        <v>0</v>
      </c>
      <c r="D186">
        <v>1.4406399999999999</v>
      </c>
      <c r="E186">
        <v>1.44295</v>
      </c>
      <c r="F186">
        <v>1.43645</v>
      </c>
      <c r="G186">
        <v>1.44147</v>
      </c>
      <c r="H186">
        <v>86018</v>
      </c>
      <c r="I186">
        <f t="shared" si="34"/>
        <v>-6.7484662576685412</v>
      </c>
      <c r="J186">
        <f t="shared" si="38"/>
        <v>1.3971391025641029</v>
      </c>
      <c r="K186">
        <f t="shared" si="39"/>
        <v>1.3931624174504857</v>
      </c>
      <c r="L186">
        <f t="shared" si="45"/>
        <v>1.4094083333333332</v>
      </c>
      <c r="M186">
        <f t="shared" si="46"/>
        <v>1.4111929328449575</v>
      </c>
      <c r="N186" t="str">
        <f t="shared" si="35"/>
        <v>-</v>
      </c>
      <c r="O186" t="str">
        <f t="shared" si="40"/>
        <v>Buy</v>
      </c>
      <c r="P186" t="str">
        <f t="shared" si="49"/>
        <v>-</v>
      </c>
      <c r="Q186" t="str">
        <f t="shared" si="41"/>
        <v>-</v>
      </c>
      <c r="R186">
        <f t="shared" si="36"/>
        <v>1.4420299999999999</v>
      </c>
      <c r="S186">
        <f t="shared" si="37"/>
        <v>1.4409099999999999</v>
      </c>
      <c r="T186" t="str">
        <f t="shared" si="31"/>
        <v>-</v>
      </c>
      <c r="U186" t="str">
        <f t="shared" si="32"/>
        <v>-</v>
      </c>
      <c r="V186" t="str">
        <f t="shared" si="33"/>
        <v>-</v>
      </c>
      <c r="W186">
        <f t="shared" si="47"/>
        <v>3790.5494022303592</v>
      </c>
      <c r="X186">
        <f t="shared" si="48"/>
        <v>5461.8405391677461</v>
      </c>
      <c r="Y186">
        <f t="shared" si="50"/>
        <v>461.8405391677461</v>
      </c>
    </row>
    <row r="187" spans="1:25" x14ac:dyDescent="0.25">
      <c r="A187" t="s">
        <v>192</v>
      </c>
      <c r="B187" s="2">
        <v>40030</v>
      </c>
      <c r="C187" s="3">
        <v>0</v>
      </c>
      <c r="D187">
        <v>1.4413499999999999</v>
      </c>
      <c r="E187">
        <v>1.44469</v>
      </c>
      <c r="F187">
        <v>1.4354</v>
      </c>
      <c r="G187">
        <v>1.4408000000000001</v>
      </c>
      <c r="H187">
        <v>85608</v>
      </c>
      <c r="I187">
        <f t="shared" si="34"/>
        <v>-8.7889742431087932</v>
      </c>
      <c r="J187">
        <f t="shared" si="38"/>
        <v>1.3985596153846156</v>
      </c>
      <c r="K187">
        <f t="shared" si="39"/>
        <v>1.3943684321985745</v>
      </c>
      <c r="L187">
        <f t="shared" si="45"/>
        <v>1.4107041666666666</v>
      </c>
      <c r="M187">
        <f t="shared" si="46"/>
        <v>1.412793314853338</v>
      </c>
      <c r="N187" t="str">
        <f t="shared" si="35"/>
        <v>-</v>
      </c>
      <c r="O187" t="str">
        <f t="shared" si="40"/>
        <v>Buy</v>
      </c>
      <c r="P187" t="str">
        <f t="shared" si="49"/>
        <v>-</v>
      </c>
      <c r="Q187" t="str">
        <f t="shared" si="41"/>
        <v>-</v>
      </c>
      <c r="R187">
        <f t="shared" si="36"/>
        <v>1.4414199999999999</v>
      </c>
      <c r="S187">
        <f t="shared" si="37"/>
        <v>1.44018</v>
      </c>
      <c r="T187" t="str">
        <f t="shared" si="31"/>
        <v>-</v>
      </c>
      <c r="U187" t="str">
        <f t="shared" si="32"/>
        <v>-</v>
      </c>
      <c r="V187" t="str">
        <f t="shared" si="33"/>
        <v>-</v>
      </c>
      <c r="W187">
        <f>W186</f>
        <v>3790.5494022303592</v>
      </c>
      <c r="X187">
        <f>W187*S187</f>
        <v>5459.0734381041184</v>
      </c>
      <c r="Y187">
        <f t="shared" si="50"/>
        <v>459.0734381041184</v>
      </c>
    </row>
    <row r="188" spans="1:25" x14ac:dyDescent="0.25">
      <c r="A188" t="s">
        <v>193</v>
      </c>
      <c r="B188" s="2">
        <v>40031</v>
      </c>
      <c r="C188" s="3">
        <v>0</v>
      </c>
      <c r="D188">
        <v>1.44085</v>
      </c>
      <c r="E188">
        <v>1.4428399999999999</v>
      </c>
      <c r="F188">
        <v>1.4326099999999999</v>
      </c>
      <c r="G188">
        <v>1.4368300000000001</v>
      </c>
      <c r="H188">
        <v>87042</v>
      </c>
      <c r="I188">
        <f t="shared" si="34"/>
        <v>-17.758698599186591</v>
      </c>
      <c r="J188">
        <f t="shared" si="38"/>
        <v>1.3998189743589746</v>
      </c>
      <c r="K188">
        <f t="shared" si="39"/>
        <v>1.3954434085986107</v>
      </c>
      <c r="L188">
        <f t="shared" si="45"/>
        <v>1.4117016666666666</v>
      </c>
      <c r="M188">
        <f t="shared" si="46"/>
        <v>1.414092595131536</v>
      </c>
      <c r="N188" t="str">
        <f t="shared" si="35"/>
        <v>Sell</v>
      </c>
      <c r="O188" t="str">
        <f t="shared" si="40"/>
        <v>Buy</v>
      </c>
      <c r="P188" t="str">
        <f t="shared" si="49"/>
        <v>-</v>
      </c>
      <c r="Q188" t="str">
        <f t="shared" si="41"/>
        <v>-</v>
      </c>
      <c r="R188">
        <f t="shared" si="36"/>
        <v>1.43746</v>
      </c>
      <c r="S188">
        <f t="shared" si="37"/>
        <v>1.4361999999999999</v>
      </c>
      <c r="T188" t="str">
        <f t="shared" si="31"/>
        <v>-</v>
      </c>
      <c r="U188" t="str">
        <f t="shared" si="32"/>
        <v>-</v>
      </c>
      <c r="V188" t="str">
        <f t="shared" si="33"/>
        <v>-</v>
      </c>
      <c r="W188">
        <f t="shared" ref="W188:W204" si="51">W187</f>
        <v>3790.5494022303592</v>
      </c>
      <c r="X188">
        <f t="shared" ref="X188:X204" si="52">W188*S188</f>
        <v>5443.9870514832419</v>
      </c>
      <c r="Y188">
        <f t="shared" si="50"/>
        <v>443.98705148324188</v>
      </c>
    </row>
    <row r="189" spans="1:25" x14ac:dyDescent="0.25">
      <c r="A189" t="s">
        <v>194</v>
      </c>
      <c r="B189" s="2">
        <v>40032</v>
      </c>
      <c r="C189" s="3">
        <v>0</v>
      </c>
      <c r="D189">
        <v>1.4369499999999999</v>
      </c>
      <c r="E189">
        <v>1.4411099999999999</v>
      </c>
      <c r="F189">
        <v>1.41533</v>
      </c>
      <c r="G189">
        <v>1.41804</v>
      </c>
      <c r="H189">
        <v>79610</v>
      </c>
      <c r="I189">
        <f t="shared" si="34"/>
        <v>-60.212381382738556</v>
      </c>
      <c r="J189">
        <f t="shared" si="38"/>
        <v>1.4005130769230774</v>
      </c>
      <c r="K189">
        <f t="shared" si="39"/>
        <v>1.396015474203709</v>
      </c>
      <c r="L189">
        <f t="shared" si="45"/>
        <v>1.4120555555555556</v>
      </c>
      <c r="M189">
        <f t="shared" si="46"/>
        <v>1.4143059683676691</v>
      </c>
      <c r="N189" t="str">
        <f t="shared" si="35"/>
        <v>-</v>
      </c>
      <c r="O189" t="str">
        <f t="shared" si="40"/>
        <v>Buy</v>
      </c>
      <c r="P189" t="str">
        <f t="shared" si="49"/>
        <v>-</v>
      </c>
      <c r="Q189" t="str">
        <f t="shared" si="41"/>
        <v>-</v>
      </c>
      <c r="R189">
        <f t="shared" si="36"/>
        <v>1.4186799999999999</v>
      </c>
      <c r="S189">
        <f t="shared" si="37"/>
        <v>1.4174</v>
      </c>
      <c r="T189" t="str">
        <f t="shared" si="31"/>
        <v>-</v>
      </c>
      <c r="U189" t="str">
        <f t="shared" si="32"/>
        <v>-</v>
      </c>
      <c r="V189" t="str">
        <f t="shared" si="33"/>
        <v>-</v>
      </c>
      <c r="W189">
        <f t="shared" si="51"/>
        <v>3790.5494022303592</v>
      </c>
      <c r="X189">
        <f t="shared" si="52"/>
        <v>5372.7247227213111</v>
      </c>
      <c r="Y189">
        <f t="shared" si="50"/>
        <v>372.72472272131108</v>
      </c>
    </row>
    <row r="190" spans="1:25" x14ac:dyDescent="0.25">
      <c r="A190" t="s">
        <v>195</v>
      </c>
      <c r="B190" s="2">
        <v>40034</v>
      </c>
      <c r="C190" s="3">
        <v>0</v>
      </c>
      <c r="D190">
        <v>1.41828</v>
      </c>
      <c r="E190">
        <v>1.4197599999999999</v>
      </c>
      <c r="F190">
        <v>1.4164600000000001</v>
      </c>
      <c r="G190">
        <v>1.41917</v>
      </c>
      <c r="H190">
        <v>7233</v>
      </c>
      <c r="I190">
        <f t="shared" si="34"/>
        <v>-57.659286037053789</v>
      </c>
      <c r="J190">
        <f t="shared" si="38"/>
        <v>1.4012312820512822</v>
      </c>
      <c r="K190">
        <f t="shared" si="39"/>
        <v>1.3966016647301973</v>
      </c>
      <c r="L190">
        <f t="shared" si="45"/>
        <v>1.4123950000000001</v>
      </c>
      <c r="M190">
        <f t="shared" si="46"/>
        <v>1.4145688889964436</v>
      </c>
      <c r="N190" t="str">
        <f t="shared" si="35"/>
        <v>-</v>
      </c>
      <c r="O190" t="str">
        <f t="shared" si="40"/>
        <v>Buy</v>
      </c>
      <c r="P190" t="str">
        <f t="shared" si="49"/>
        <v>-</v>
      </c>
      <c r="Q190" t="str">
        <f t="shared" si="41"/>
        <v>-</v>
      </c>
      <c r="R190">
        <f t="shared" si="36"/>
        <v>1.41981</v>
      </c>
      <c r="S190">
        <f t="shared" si="37"/>
        <v>1.4185300000000001</v>
      </c>
      <c r="T190" t="str">
        <f t="shared" si="31"/>
        <v>-</v>
      </c>
      <c r="U190" t="str">
        <f t="shared" si="32"/>
        <v>-</v>
      </c>
      <c r="V190" t="str">
        <f t="shared" si="33"/>
        <v>-</v>
      </c>
      <c r="W190">
        <f t="shared" si="51"/>
        <v>3790.5494022303592</v>
      </c>
      <c r="X190">
        <f t="shared" si="52"/>
        <v>5377.0080435458312</v>
      </c>
      <c r="Y190">
        <f t="shared" si="50"/>
        <v>377.00804354583124</v>
      </c>
    </row>
    <row r="191" spans="1:25" x14ac:dyDescent="0.25">
      <c r="A191" t="s">
        <v>196</v>
      </c>
      <c r="B191" s="2">
        <v>40035</v>
      </c>
      <c r="C191" s="3">
        <v>0</v>
      </c>
      <c r="D191">
        <v>1.41913</v>
      </c>
      <c r="E191">
        <v>1.42177</v>
      </c>
      <c r="F191">
        <v>1.4101399999999999</v>
      </c>
      <c r="G191">
        <v>1.41289</v>
      </c>
      <c r="H191">
        <v>86527</v>
      </c>
      <c r="I191">
        <f t="shared" si="34"/>
        <v>-71.84816990510636</v>
      </c>
      <c r="J191">
        <f t="shared" si="38"/>
        <v>1.4019298717948721</v>
      </c>
      <c r="K191">
        <f t="shared" si="39"/>
        <v>1.3970140276484202</v>
      </c>
      <c r="L191">
        <f t="shared" si="45"/>
        <v>1.4125611111111112</v>
      </c>
      <c r="M191">
        <f t="shared" si="46"/>
        <v>1.414478138239879</v>
      </c>
      <c r="N191" t="str">
        <f t="shared" si="35"/>
        <v>-</v>
      </c>
      <c r="O191" t="str">
        <f t="shared" si="40"/>
        <v>Buy</v>
      </c>
      <c r="P191" t="str">
        <f t="shared" si="49"/>
        <v>-</v>
      </c>
      <c r="Q191" t="str">
        <f t="shared" si="41"/>
        <v>-</v>
      </c>
      <c r="R191">
        <f t="shared" si="36"/>
        <v>1.4135500000000001</v>
      </c>
      <c r="S191">
        <f t="shared" si="37"/>
        <v>1.4122300000000001</v>
      </c>
      <c r="T191" t="str">
        <f t="shared" si="31"/>
        <v>-</v>
      </c>
      <c r="U191" t="str">
        <f t="shared" si="32"/>
        <v>-</v>
      </c>
      <c r="V191" t="str">
        <f t="shared" si="33"/>
        <v>-</v>
      </c>
      <c r="W191">
        <f t="shared" si="51"/>
        <v>3790.5494022303592</v>
      </c>
      <c r="X191">
        <f t="shared" si="52"/>
        <v>5353.1275823117803</v>
      </c>
      <c r="Y191">
        <f t="shared" si="50"/>
        <v>353.12758231178032</v>
      </c>
    </row>
    <row r="192" spans="1:25" x14ac:dyDescent="0.25">
      <c r="A192" t="s">
        <v>197</v>
      </c>
      <c r="B192" s="2">
        <v>40036</v>
      </c>
      <c r="C192" s="3">
        <v>0</v>
      </c>
      <c r="D192">
        <v>1.4128700000000001</v>
      </c>
      <c r="E192">
        <v>1.41849</v>
      </c>
      <c r="F192">
        <v>1.41066</v>
      </c>
      <c r="G192">
        <v>1.4150700000000001</v>
      </c>
      <c r="H192">
        <v>87201</v>
      </c>
      <c r="I192">
        <f t="shared" si="34"/>
        <v>-66.922729326705834</v>
      </c>
      <c r="J192">
        <f t="shared" si="38"/>
        <v>1.4025378205128207</v>
      </c>
      <c r="K192">
        <f t="shared" si="39"/>
        <v>1.3974711408725107</v>
      </c>
      <c r="L192">
        <f t="shared" si="45"/>
        <v>1.4127075</v>
      </c>
      <c r="M192">
        <f t="shared" si="46"/>
        <v>1.4145101307674532</v>
      </c>
      <c r="N192" t="str">
        <f t="shared" si="35"/>
        <v>-</v>
      </c>
      <c r="O192" t="str">
        <f t="shared" si="40"/>
        <v>Buy</v>
      </c>
      <c r="P192" t="str">
        <f t="shared" si="49"/>
        <v>-</v>
      </c>
      <c r="Q192" t="str">
        <f t="shared" si="41"/>
        <v>-</v>
      </c>
      <c r="R192">
        <f t="shared" si="36"/>
        <v>1.4157299999999999</v>
      </c>
      <c r="S192">
        <f t="shared" si="37"/>
        <v>1.4144099999999999</v>
      </c>
      <c r="T192" t="str">
        <f t="shared" si="31"/>
        <v>-</v>
      </c>
      <c r="U192" t="str">
        <f t="shared" si="32"/>
        <v>-</v>
      </c>
      <c r="V192" t="str">
        <f t="shared" si="33"/>
        <v>-</v>
      </c>
      <c r="W192">
        <f t="shared" si="51"/>
        <v>3790.5494022303592</v>
      </c>
      <c r="X192">
        <f t="shared" si="52"/>
        <v>5361.3909800086421</v>
      </c>
      <c r="Y192">
        <f t="shared" si="50"/>
        <v>361.39098000864215</v>
      </c>
    </row>
    <row r="193" spans="1:25" x14ac:dyDescent="0.25">
      <c r="A193" t="s">
        <v>198</v>
      </c>
      <c r="B193" s="2">
        <v>40037</v>
      </c>
      <c r="C193" s="3">
        <v>0</v>
      </c>
      <c r="D193">
        <v>1.4148499999999999</v>
      </c>
      <c r="E193">
        <v>1.4246300000000001</v>
      </c>
      <c r="F193">
        <v>1.4082699999999999</v>
      </c>
      <c r="G193">
        <v>1.42157</v>
      </c>
      <c r="H193">
        <v>85317</v>
      </c>
      <c r="I193">
        <f t="shared" si="34"/>
        <v>-52.236782647989266</v>
      </c>
      <c r="J193">
        <f t="shared" si="38"/>
        <v>1.4034041025641026</v>
      </c>
      <c r="K193">
        <f t="shared" si="39"/>
        <v>1.3980812385719408</v>
      </c>
      <c r="L193">
        <f t="shared" si="45"/>
        <v>1.4129047222222222</v>
      </c>
      <c r="M193">
        <f t="shared" si="46"/>
        <v>1.4148917453205638</v>
      </c>
      <c r="N193" t="str">
        <f t="shared" si="35"/>
        <v>-</v>
      </c>
      <c r="O193" t="str">
        <f t="shared" si="40"/>
        <v>Buy</v>
      </c>
      <c r="P193" t="str">
        <f t="shared" si="49"/>
        <v>-</v>
      </c>
      <c r="Q193" t="str">
        <f t="shared" si="41"/>
        <v>-</v>
      </c>
      <c r="R193">
        <f t="shared" si="36"/>
        <v>1.4221299999999999</v>
      </c>
      <c r="S193">
        <f t="shared" si="37"/>
        <v>1.4210100000000001</v>
      </c>
      <c r="T193" t="str">
        <f t="shared" si="31"/>
        <v>-</v>
      </c>
      <c r="U193" t="str">
        <f t="shared" si="32"/>
        <v>-</v>
      </c>
      <c r="V193" t="str">
        <f t="shared" si="33"/>
        <v>-</v>
      </c>
      <c r="W193">
        <f t="shared" si="51"/>
        <v>3790.5494022303592</v>
      </c>
      <c r="X193">
        <f t="shared" si="52"/>
        <v>5386.4086060633635</v>
      </c>
      <c r="Y193">
        <f t="shared" si="50"/>
        <v>386.40860606336355</v>
      </c>
    </row>
    <row r="194" spans="1:25" x14ac:dyDescent="0.25">
      <c r="A194" t="s">
        <v>199</v>
      </c>
      <c r="B194" s="2">
        <v>40038</v>
      </c>
      <c r="C194" s="3">
        <v>0</v>
      </c>
      <c r="D194">
        <v>1.42154</v>
      </c>
      <c r="E194">
        <v>1.4326399999999999</v>
      </c>
      <c r="F194">
        <v>1.4206300000000001</v>
      </c>
      <c r="G194">
        <v>1.4271799999999999</v>
      </c>
      <c r="H194">
        <v>87029</v>
      </c>
      <c r="I194">
        <f t="shared" si="34"/>
        <v>-39.561680976050951</v>
      </c>
      <c r="J194">
        <f t="shared" si="38"/>
        <v>1.4042256410256413</v>
      </c>
      <c r="K194">
        <f t="shared" si="39"/>
        <v>1.3988179160764487</v>
      </c>
      <c r="L194">
        <f t="shared" si="45"/>
        <v>1.4137719444444443</v>
      </c>
      <c r="M194">
        <f t="shared" si="46"/>
        <v>1.4155559753032361</v>
      </c>
      <c r="N194" t="str">
        <f t="shared" si="35"/>
        <v>-</v>
      </c>
      <c r="O194" t="str">
        <f t="shared" si="40"/>
        <v>Buy</v>
      </c>
      <c r="P194" t="str">
        <f t="shared" si="49"/>
        <v>-</v>
      </c>
      <c r="Q194" t="str">
        <f t="shared" si="41"/>
        <v>-</v>
      </c>
      <c r="R194">
        <f t="shared" si="36"/>
        <v>1.4276800000000001</v>
      </c>
      <c r="S194">
        <f t="shared" si="37"/>
        <v>1.4266799999999999</v>
      </c>
      <c r="T194" t="str">
        <f t="shared" si="31"/>
        <v>-</v>
      </c>
      <c r="U194" t="str">
        <f t="shared" si="32"/>
        <v>-</v>
      </c>
      <c r="V194" t="str">
        <f t="shared" si="33"/>
        <v>-</v>
      </c>
      <c r="W194">
        <f t="shared" si="51"/>
        <v>3790.5494022303592</v>
      </c>
      <c r="X194">
        <f t="shared" si="52"/>
        <v>5407.9010211740087</v>
      </c>
      <c r="Y194">
        <f t="shared" si="50"/>
        <v>407.90102117400875</v>
      </c>
    </row>
    <row r="195" spans="1:25" x14ac:dyDescent="0.25">
      <c r="A195" t="s">
        <v>200</v>
      </c>
      <c r="B195" s="2">
        <v>40039</v>
      </c>
      <c r="C195" s="3">
        <v>0</v>
      </c>
      <c r="D195">
        <v>1.4272400000000001</v>
      </c>
      <c r="E195">
        <v>1.43058</v>
      </c>
      <c r="F195">
        <v>1.41561</v>
      </c>
      <c r="G195">
        <v>1.42011</v>
      </c>
      <c r="H195">
        <v>79109</v>
      </c>
      <c r="I195">
        <f t="shared" si="34"/>
        <v>-56.570771001150867</v>
      </c>
      <c r="J195">
        <f t="shared" si="38"/>
        <v>1.4051315384615388</v>
      </c>
      <c r="K195">
        <f t="shared" si="39"/>
        <v>1.399356956175779</v>
      </c>
      <c r="L195">
        <f t="shared" si="45"/>
        <v>1.4143883333333334</v>
      </c>
      <c r="M195">
        <f t="shared" si="46"/>
        <v>1.4158021388003583</v>
      </c>
      <c r="N195" t="str">
        <f t="shared" si="35"/>
        <v>-</v>
      </c>
      <c r="O195" t="str">
        <f t="shared" si="40"/>
        <v>Buy</v>
      </c>
      <c r="P195" t="str">
        <f t="shared" si="49"/>
        <v>-</v>
      </c>
      <c r="Q195" t="str">
        <f t="shared" si="41"/>
        <v>-</v>
      </c>
      <c r="R195">
        <f t="shared" si="36"/>
        <v>1.42062</v>
      </c>
      <c r="S195">
        <f t="shared" si="37"/>
        <v>1.4196</v>
      </c>
      <c r="T195" t="str">
        <f t="shared" si="31"/>
        <v>-</v>
      </c>
      <c r="U195" t="str">
        <f t="shared" si="32"/>
        <v>-</v>
      </c>
      <c r="V195" t="str">
        <f t="shared" si="33"/>
        <v>-</v>
      </c>
      <c r="W195">
        <f t="shared" si="51"/>
        <v>3790.5494022303592</v>
      </c>
      <c r="X195">
        <f t="shared" si="52"/>
        <v>5381.0639314062182</v>
      </c>
      <c r="Y195">
        <f t="shared" si="50"/>
        <v>381.06393140621822</v>
      </c>
    </row>
    <row r="196" spans="1:25" x14ac:dyDescent="0.25">
      <c r="A196" t="s">
        <v>201</v>
      </c>
      <c r="B196" s="2">
        <v>40041</v>
      </c>
      <c r="C196" s="3">
        <v>0</v>
      </c>
      <c r="D196">
        <v>1.4197200000000001</v>
      </c>
      <c r="E196">
        <v>1.4197200000000001</v>
      </c>
      <c r="F196">
        <v>1.41666</v>
      </c>
      <c r="G196">
        <v>1.4167700000000001</v>
      </c>
      <c r="H196">
        <v>6882</v>
      </c>
      <c r="I196">
        <f t="shared" si="34"/>
        <v>-75.256064690026534</v>
      </c>
      <c r="J196">
        <f t="shared" si="38"/>
        <v>1.4060478205128206</v>
      </c>
      <c r="K196">
        <f t="shared" si="39"/>
        <v>1.399797792728291</v>
      </c>
      <c r="L196">
        <f t="shared" si="45"/>
        <v>1.4149727777777779</v>
      </c>
      <c r="M196">
        <f t="shared" si="46"/>
        <v>1.4158544556219606</v>
      </c>
      <c r="N196" t="str">
        <f t="shared" si="35"/>
        <v>-</v>
      </c>
      <c r="O196" t="str">
        <f t="shared" si="40"/>
        <v>Buy</v>
      </c>
      <c r="P196" t="str">
        <f t="shared" si="49"/>
        <v>-</v>
      </c>
      <c r="Q196" t="str">
        <f t="shared" si="41"/>
        <v>-</v>
      </c>
      <c r="R196">
        <f t="shared" si="36"/>
        <v>1.4173</v>
      </c>
      <c r="S196">
        <f t="shared" si="37"/>
        <v>1.4162399999999999</v>
      </c>
      <c r="T196" t="str">
        <f t="shared" si="31"/>
        <v>-</v>
      </c>
      <c r="U196" t="str">
        <f t="shared" si="32"/>
        <v>-</v>
      </c>
      <c r="V196" t="str">
        <f t="shared" si="33"/>
        <v>-</v>
      </c>
      <c r="W196">
        <f t="shared" si="51"/>
        <v>3790.5494022303592</v>
      </c>
      <c r="X196">
        <f t="shared" si="52"/>
        <v>5368.3276854147234</v>
      </c>
      <c r="Y196">
        <f t="shared" si="50"/>
        <v>368.32768541472342</v>
      </c>
    </row>
    <row r="197" spans="1:25" x14ac:dyDescent="0.25">
      <c r="A197" t="s">
        <v>202</v>
      </c>
      <c r="B197" s="2">
        <v>40042</v>
      </c>
      <c r="C197" s="3">
        <v>0</v>
      </c>
      <c r="D197">
        <v>1.4166099999999999</v>
      </c>
      <c r="E197">
        <v>1.4169400000000001</v>
      </c>
      <c r="F197">
        <v>1.4044000000000001</v>
      </c>
      <c r="G197">
        <v>1.41055</v>
      </c>
      <c r="H197">
        <v>86348</v>
      </c>
      <c r="I197">
        <f t="shared" si="34"/>
        <v>-84.735666418466408</v>
      </c>
      <c r="J197">
        <f t="shared" si="38"/>
        <v>1.4067600000000002</v>
      </c>
      <c r="K197">
        <f t="shared" si="39"/>
        <v>1.4000700005073217</v>
      </c>
      <c r="L197">
        <f t="shared" si="45"/>
        <v>1.4152897222222223</v>
      </c>
      <c r="M197">
        <f t="shared" si="46"/>
        <v>1.4155677282910437</v>
      </c>
      <c r="N197" t="str">
        <f t="shared" si="35"/>
        <v>-</v>
      </c>
      <c r="O197" t="str">
        <f t="shared" si="40"/>
        <v>Buy</v>
      </c>
      <c r="P197" t="str">
        <f t="shared" si="49"/>
        <v>-</v>
      </c>
      <c r="Q197" t="str">
        <f t="shared" si="41"/>
        <v>-</v>
      </c>
      <c r="R197">
        <f t="shared" si="36"/>
        <v>1.41107</v>
      </c>
      <c r="S197">
        <f t="shared" si="37"/>
        <v>1.4100299999999999</v>
      </c>
      <c r="T197" t="str">
        <f t="shared" si="31"/>
        <v>-</v>
      </c>
      <c r="U197" t="str">
        <f t="shared" si="32"/>
        <v>-</v>
      </c>
      <c r="V197" t="str">
        <f t="shared" si="33"/>
        <v>-</v>
      </c>
      <c r="W197">
        <f t="shared" si="51"/>
        <v>3790.5494022303592</v>
      </c>
      <c r="X197">
        <f t="shared" si="52"/>
        <v>5344.7883736268732</v>
      </c>
      <c r="Y197">
        <f t="shared" si="50"/>
        <v>344.78837362687318</v>
      </c>
    </row>
    <row r="198" spans="1:25" x14ac:dyDescent="0.25">
      <c r="A198" t="s">
        <v>203</v>
      </c>
      <c r="B198" s="2">
        <v>40043</v>
      </c>
      <c r="C198" s="3">
        <v>0</v>
      </c>
      <c r="D198">
        <v>1.4107099999999999</v>
      </c>
      <c r="E198">
        <v>1.4152899999999999</v>
      </c>
      <c r="F198">
        <v>1.4065700000000001</v>
      </c>
      <c r="G198">
        <v>1.4127099999999999</v>
      </c>
      <c r="H198">
        <v>82689</v>
      </c>
      <c r="I198">
        <f t="shared" si="34"/>
        <v>-79.374534623976587</v>
      </c>
      <c r="J198">
        <f t="shared" si="38"/>
        <v>1.4073806410256411</v>
      </c>
      <c r="K198">
        <f t="shared" si="39"/>
        <v>1.400390000494478</v>
      </c>
      <c r="L198">
        <f t="shared" si="45"/>
        <v>1.4159325</v>
      </c>
      <c r="M198">
        <f t="shared" si="46"/>
        <v>1.4154132564915278</v>
      </c>
      <c r="N198" t="str">
        <f t="shared" si="35"/>
        <v>-</v>
      </c>
      <c r="O198" t="str">
        <f t="shared" si="40"/>
        <v>Buy</v>
      </c>
      <c r="P198" t="str">
        <f t="shared" si="49"/>
        <v>-</v>
      </c>
      <c r="Q198" t="str">
        <f t="shared" si="41"/>
        <v>-</v>
      </c>
      <c r="R198">
        <f t="shared" si="36"/>
        <v>1.41316</v>
      </c>
      <c r="S198">
        <f t="shared" si="37"/>
        <v>1.4122600000000001</v>
      </c>
      <c r="T198" t="str">
        <f t="shared" si="31"/>
        <v>-</v>
      </c>
      <c r="U198" t="str">
        <f t="shared" si="32"/>
        <v>-</v>
      </c>
      <c r="V198" t="str">
        <f t="shared" si="33"/>
        <v>-</v>
      </c>
      <c r="W198">
        <f t="shared" si="51"/>
        <v>3790.5494022303592</v>
      </c>
      <c r="X198">
        <f t="shared" si="52"/>
        <v>5353.2412987938469</v>
      </c>
      <c r="Y198">
        <f t="shared" si="50"/>
        <v>353.24129879384691</v>
      </c>
    </row>
    <row r="199" spans="1:25" x14ac:dyDescent="0.25">
      <c r="A199" t="s">
        <v>204</v>
      </c>
      <c r="B199" s="2">
        <v>40044</v>
      </c>
      <c r="C199" s="3">
        <v>0</v>
      </c>
      <c r="D199">
        <v>1.41405</v>
      </c>
      <c r="E199">
        <v>1.4265600000000001</v>
      </c>
      <c r="F199">
        <v>1.40804</v>
      </c>
      <c r="G199">
        <v>1.42475</v>
      </c>
      <c r="H199">
        <v>79376</v>
      </c>
      <c r="I199">
        <f t="shared" si="34"/>
        <v>-49.49118888061578</v>
      </c>
      <c r="J199">
        <f t="shared" si="38"/>
        <v>1.4079761538461542</v>
      </c>
      <c r="K199">
        <f t="shared" si="39"/>
        <v>1.401006709342719</v>
      </c>
      <c r="L199">
        <f t="shared" si="45"/>
        <v>1.4170047222222224</v>
      </c>
      <c r="M199">
        <f t="shared" si="46"/>
        <v>1.4159179453298236</v>
      </c>
      <c r="N199" t="str">
        <f t="shared" si="35"/>
        <v>-</v>
      </c>
      <c r="O199" t="str">
        <f t="shared" si="40"/>
        <v>Buy</v>
      </c>
      <c r="P199" t="str">
        <f t="shared" si="49"/>
        <v>-</v>
      </c>
      <c r="Q199" t="str">
        <f t="shared" si="41"/>
        <v>-</v>
      </c>
      <c r="R199">
        <f t="shared" si="36"/>
        <v>1.4251</v>
      </c>
      <c r="S199">
        <f t="shared" si="37"/>
        <v>1.4244000000000001</v>
      </c>
      <c r="T199" t="str">
        <f t="shared" si="31"/>
        <v>-</v>
      </c>
      <c r="U199" t="str">
        <f t="shared" si="32"/>
        <v>-</v>
      </c>
      <c r="V199" t="str">
        <f t="shared" si="33"/>
        <v>-</v>
      </c>
      <c r="W199">
        <f t="shared" si="51"/>
        <v>3790.5494022303592</v>
      </c>
      <c r="X199">
        <f t="shared" si="52"/>
        <v>5399.258568536924</v>
      </c>
      <c r="Y199">
        <f t="shared" si="50"/>
        <v>399.25856853692403</v>
      </c>
    </row>
    <row r="200" spans="1:25" x14ac:dyDescent="0.25">
      <c r="A200" t="s">
        <v>205</v>
      </c>
      <c r="B200" s="2">
        <v>40045</v>
      </c>
      <c r="C200" s="3">
        <v>0</v>
      </c>
      <c r="D200">
        <v>1.4248799999999999</v>
      </c>
      <c r="E200">
        <v>1.4273800000000001</v>
      </c>
      <c r="F200">
        <v>1.4199900000000001</v>
      </c>
      <c r="G200">
        <v>1.4253199999999999</v>
      </c>
      <c r="H200">
        <v>85778</v>
      </c>
      <c r="I200">
        <f t="shared" si="34"/>
        <v>-48.076445768181038</v>
      </c>
      <c r="J200">
        <f t="shared" si="38"/>
        <v>1.4083770512820513</v>
      </c>
      <c r="K200">
        <f t="shared" si="39"/>
        <v>1.4016222356884729</v>
      </c>
      <c r="L200">
        <f t="shared" si="45"/>
        <v>1.4176830555555557</v>
      </c>
      <c r="M200">
        <f t="shared" si="46"/>
        <v>1.4164261645011846</v>
      </c>
      <c r="N200" t="str">
        <f t="shared" si="35"/>
        <v>-</v>
      </c>
      <c r="O200" t="str">
        <f t="shared" si="40"/>
        <v>Buy</v>
      </c>
      <c r="P200" t="str">
        <f t="shared" si="49"/>
        <v>-</v>
      </c>
      <c r="Q200" t="str">
        <f t="shared" si="41"/>
        <v>-</v>
      </c>
      <c r="R200">
        <f t="shared" si="36"/>
        <v>1.4255800000000001</v>
      </c>
      <c r="S200">
        <f t="shared" si="37"/>
        <v>1.42506</v>
      </c>
      <c r="T200" t="str">
        <f t="shared" si="31"/>
        <v>-</v>
      </c>
      <c r="U200" t="str">
        <f t="shared" si="32"/>
        <v>-</v>
      </c>
      <c r="V200" t="str">
        <f t="shared" si="33"/>
        <v>-</v>
      </c>
      <c r="W200">
        <f t="shared" si="51"/>
        <v>3790.5494022303592</v>
      </c>
      <c r="X200">
        <f t="shared" si="52"/>
        <v>5401.7603311423954</v>
      </c>
      <c r="Y200">
        <f t="shared" si="50"/>
        <v>401.76033114239544</v>
      </c>
    </row>
    <row r="201" spans="1:25" x14ac:dyDescent="0.25">
      <c r="A201" t="s">
        <v>206</v>
      </c>
      <c r="B201" s="2">
        <v>40046</v>
      </c>
      <c r="C201" s="3">
        <v>0</v>
      </c>
      <c r="D201">
        <v>1.42533</v>
      </c>
      <c r="E201">
        <v>1.4377599999999999</v>
      </c>
      <c r="F201">
        <v>1.4204300000000001</v>
      </c>
      <c r="G201">
        <v>1.4324699999999999</v>
      </c>
      <c r="H201">
        <v>79600</v>
      </c>
      <c r="I201">
        <f t="shared" si="34"/>
        <v>-26.977107180020919</v>
      </c>
      <c r="J201">
        <f t="shared" si="38"/>
        <v>1.4087991025641027</v>
      </c>
      <c r="K201">
        <f t="shared" si="39"/>
        <v>1.4024031917469926</v>
      </c>
      <c r="L201">
        <f t="shared" si="45"/>
        <v>1.4187652777777777</v>
      </c>
      <c r="M201">
        <f t="shared" si="46"/>
        <v>1.4172933988524719</v>
      </c>
      <c r="N201" t="str">
        <f t="shared" si="35"/>
        <v>-</v>
      </c>
      <c r="O201" t="str">
        <f t="shared" si="40"/>
        <v>Buy</v>
      </c>
      <c r="P201" t="str">
        <f t="shared" si="49"/>
        <v>-</v>
      </c>
      <c r="Q201" t="str">
        <f t="shared" si="41"/>
        <v>-</v>
      </c>
      <c r="R201">
        <f t="shared" si="36"/>
        <v>1.43279</v>
      </c>
      <c r="S201">
        <f t="shared" si="37"/>
        <v>1.43215</v>
      </c>
      <c r="T201" t="str">
        <f t="shared" si="31"/>
        <v>-</v>
      </c>
      <c r="U201" t="str">
        <f t="shared" si="32"/>
        <v>-</v>
      </c>
      <c r="V201" t="str">
        <f t="shared" si="33"/>
        <v>-</v>
      </c>
      <c r="W201">
        <f t="shared" si="51"/>
        <v>3790.5494022303592</v>
      </c>
      <c r="X201">
        <f t="shared" si="52"/>
        <v>5428.6353264042091</v>
      </c>
      <c r="Y201">
        <f t="shared" si="50"/>
        <v>428.63532640420908</v>
      </c>
    </row>
    <row r="202" spans="1:25" x14ac:dyDescent="0.25">
      <c r="A202" t="s">
        <v>207</v>
      </c>
      <c r="B202" s="2">
        <v>40048</v>
      </c>
      <c r="C202" s="3">
        <v>0</v>
      </c>
      <c r="D202">
        <v>1.4325300000000001</v>
      </c>
      <c r="E202">
        <v>1.4347799999999999</v>
      </c>
      <c r="F202">
        <v>1.4325300000000001</v>
      </c>
      <c r="G202">
        <v>1.43381</v>
      </c>
      <c r="H202">
        <v>7255</v>
      </c>
      <c r="I202">
        <f t="shared" si="34"/>
        <v>-19.885589757558982</v>
      </c>
      <c r="J202">
        <f t="shared" si="38"/>
        <v>1.4091998717948717</v>
      </c>
      <c r="K202">
        <f t="shared" si="39"/>
        <v>1.4031983008166888</v>
      </c>
      <c r="L202">
        <f t="shared" si="45"/>
        <v>1.4197844444444447</v>
      </c>
      <c r="M202">
        <f t="shared" si="46"/>
        <v>1.4181861881036895</v>
      </c>
      <c r="N202" t="str">
        <f t="shared" si="35"/>
        <v>-</v>
      </c>
      <c r="O202" t="str">
        <f t="shared" si="40"/>
        <v>Buy</v>
      </c>
      <c r="P202" t="str">
        <f t="shared" si="49"/>
        <v>-</v>
      </c>
      <c r="Q202" t="str">
        <f t="shared" si="41"/>
        <v>-</v>
      </c>
      <c r="R202">
        <f t="shared" si="36"/>
        <v>1.43418</v>
      </c>
      <c r="S202">
        <f t="shared" si="37"/>
        <v>1.43344</v>
      </c>
      <c r="T202" t="str">
        <f t="shared" si="31"/>
        <v>-</v>
      </c>
      <c r="U202" t="str">
        <f t="shared" si="32"/>
        <v>-</v>
      </c>
      <c r="V202" t="str">
        <f t="shared" si="33"/>
        <v>-</v>
      </c>
      <c r="W202">
        <f t="shared" si="51"/>
        <v>3790.5494022303592</v>
      </c>
      <c r="X202">
        <f t="shared" si="52"/>
        <v>5433.5251351330862</v>
      </c>
      <c r="Y202">
        <f t="shared" si="50"/>
        <v>433.52513513308622</v>
      </c>
    </row>
    <row r="203" spans="1:25" x14ac:dyDescent="0.25">
      <c r="A203" t="s">
        <v>208</v>
      </c>
      <c r="B203" s="2">
        <v>40049</v>
      </c>
      <c r="C203" s="3">
        <v>0</v>
      </c>
      <c r="D203">
        <v>1.4338599999999999</v>
      </c>
      <c r="E203">
        <v>1.4357200000000001</v>
      </c>
      <c r="F203">
        <v>1.4277500000000001</v>
      </c>
      <c r="G203">
        <v>1.4288000000000001</v>
      </c>
      <c r="H203">
        <v>86621</v>
      </c>
      <c r="I203">
        <f t="shared" si="34"/>
        <v>-26.858513189448146</v>
      </c>
      <c r="J203">
        <f t="shared" si="38"/>
        <v>1.4095575641025642</v>
      </c>
      <c r="K203">
        <f t="shared" si="39"/>
        <v>1.4038464450998105</v>
      </c>
      <c r="L203">
        <f t="shared" si="45"/>
        <v>1.4205802777777778</v>
      </c>
      <c r="M203">
        <f t="shared" si="46"/>
        <v>1.4187599076656523</v>
      </c>
      <c r="N203" t="str">
        <f t="shared" si="35"/>
        <v>-</v>
      </c>
      <c r="O203" t="str">
        <f t="shared" si="40"/>
        <v>Buy</v>
      </c>
      <c r="P203" t="str">
        <f t="shared" si="49"/>
        <v>-</v>
      </c>
      <c r="Q203" t="str">
        <f t="shared" si="41"/>
        <v>-</v>
      </c>
      <c r="R203">
        <f t="shared" si="36"/>
        <v>1.42916</v>
      </c>
      <c r="S203">
        <f t="shared" si="37"/>
        <v>1.4284399999999999</v>
      </c>
      <c r="T203" t="str">
        <f t="shared" si="31"/>
        <v>-</v>
      </c>
      <c r="U203" t="str">
        <f t="shared" si="32"/>
        <v>-</v>
      </c>
      <c r="V203" t="str">
        <f t="shared" si="33"/>
        <v>-</v>
      </c>
      <c r="W203">
        <f t="shared" si="51"/>
        <v>3790.5494022303592</v>
      </c>
      <c r="X203">
        <f t="shared" si="52"/>
        <v>5414.5723881219337</v>
      </c>
      <c r="Y203">
        <f t="shared" si="50"/>
        <v>414.57238812193373</v>
      </c>
    </row>
    <row r="204" spans="1:25" x14ac:dyDescent="0.25">
      <c r="A204" t="s">
        <v>209</v>
      </c>
      <c r="B204" s="2">
        <v>40050</v>
      </c>
      <c r="C204" s="3">
        <v>0</v>
      </c>
      <c r="D204">
        <v>1.42943</v>
      </c>
      <c r="E204">
        <v>1.4360900000000001</v>
      </c>
      <c r="F204">
        <v>1.42496</v>
      </c>
      <c r="G204">
        <v>1.42862</v>
      </c>
      <c r="H204">
        <v>86070</v>
      </c>
      <c r="I204">
        <f t="shared" si="34"/>
        <v>-27.398081534772096</v>
      </c>
      <c r="J204">
        <f t="shared" si="38"/>
        <v>1.4099347435897436</v>
      </c>
      <c r="K204">
        <f t="shared" si="39"/>
        <v>1.4044736237048785</v>
      </c>
      <c r="L204">
        <f t="shared" si="45"/>
        <v>1.4214344444444449</v>
      </c>
      <c r="M204">
        <f t="shared" si="46"/>
        <v>1.4192928856296709</v>
      </c>
      <c r="N204" t="str">
        <f t="shared" si="35"/>
        <v>-</v>
      </c>
      <c r="O204" t="str">
        <f t="shared" si="40"/>
        <v>Buy</v>
      </c>
      <c r="P204" t="str">
        <f t="shared" si="49"/>
        <v>-</v>
      </c>
      <c r="Q204" t="str">
        <f t="shared" si="41"/>
        <v>-</v>
      </c>
      <c r="R204">
        <f t="shared" si="36"/>
        <v>1.4289700000000001</v>
      </c>
      <c r="S204">
        <f t="shared" si="37"/>
        <v>1.4282699999999999</v>
      </c>
      <c r="T204" t="str">
        <f t="shared" si="31"/>
        <v>-</v>
      </c>
      <c r="U204" t="str">
        <f t="shared" si="32"/>
        <v>-</v>
      </c>
      <c r="V204" t="str">
        <f t="shared" si="33"/>
        <v>-</v>
      </c>
      <c r="W204">
        <f t="shared" si="51"/>
        <v>3790.5494022303592</v>
      </c>
      <c r="X204">
        <f t="shared" si="52"/>
        <v>5413.9279947235545</v>
      </c>
      <c r="Y204">
        <f t="shared" si="50"/>
        <v>413.92799472355455</v>
      </c>
    </row>
    <row r="205" spans="1:25" x14ac:dyDescent="0.25">
      <c r="A205" t="s">
        <v>210</v>
      </c>
      <c r="B205" s="2">
        <v>40051</v>
      </c>
      <c r="C205" s="3">
        <v>0</v>
      </c>
      <c r="D205">
        <v>1.42828</v>
      </c>
      <c r="E205">
        <v>1.4350799999999999</v>
      </c>
      <c r="F205">
        <v>1.4202600000000001</v>
      </c>
      <c r="G205">
        <v>1.4233199999999999</v>
      </c>
      <c r="H205">
        <v>86976</v>
      </c>
      <c r="I205">
        <f t="shared" si="34"/>
        <v>-43.28537170263813</v>
      </c>
      <c r="J205">
        <f t="shared" si="38"/>
        <v>1.4104497435897436</v>
      </c>
      <c r="K205">
        <f t="shared" si="39"/>
        <v>1.4049507471553877</v>
      </c>
      <c r="L205">
        <f t="shared" si="45"/>
        <v>1.4218300000000004</v>
      </c>
      <c r="M205">
        <f t="shared" si="46"/>
        <v>1.4195105674875266</v>
      </c>
      <c r="N205" t="str">
        <f t="shared" si="35"/>
        <v>-</v>
      </c>
      <c r="O205" t="str">
        <f t="shared" si="40"/>
        <v>Buy</v>
      </c>
      <c r="P205" t="str">
        <f t="shared" si="49"/>
        <v>-</v>
      </c>
      <c r="Q205" t="str">
        <f t="shared" si="41"/>
        <v>-</v>
      </c>
      <c r="R205">
        <f t="shared" si="36"/>
        <v>1.42367</v>
      </c>
      <c r="S205">
        <f t="shared" si="37"/>
        <v>1.4229700000000001</v>
      </c>
      <c r="T205" t="str">
        <f t="shared" si="31"/>
        <v>-</v>
      </c>
      <c r="U205" t="str">
        <f t="shared" si="32"/>
        <v>-</v>
      </c>
      <c r="V205" t="str">
        <f t="shared" si="33"/>
        <v>-</v>
      </c>
      <c r="W205">
        <f>W204</f>
        <v>3790.5494022303592</v>
      </c>
      <c r="X205">
        <f>W205*S205</f>
        <v>5393.8380828917343</v>
      </c>
      <c r="Y205">
        <f t="shared" si="50"/>
        <v>393.8380828917343</v>
      </c>
    </row>
    <row r="206" spans="1:25" x14ac:dyDescent="0.25">
      <c r="A206" t="s">
        <v>211</v>
      </c>
      <c r="B206" s="2">
        <v>40052</v>
      </c>
      <c r="C206" s="3">
        <v>0</v>
      </c>
      <c r="D206">
        <v>1.4236</v>
      </c>
      <c r="E206">
        <v>1.4405399999999999</v>
      </c>
      <c r="F206">
        <v>1.42157</v>
      </c>
      <c r="G206">
        <v>1.4370400000000001</v>
      </c>
      <c r="H206">
        <v>86672</v>
      </c>
      <c r="I206">
        <f t="shared" si="34"/>
        <v>-9.6845600442718656</v>
      </c>
      <c r="J206">
        <f t="shared" si="38"/>
        <v>1.4109919230769232</v>
      </c>
      <c r="K206">
        <f t="shared" si="39"/>
        <v>1.4057631333033527</v>
      </c>
      <c r="L206">
        <f t="shared" si="45"/>
        <v>1.4224952777777782</v>
      </c>
      <c r="M206">
        <f t="shared" si="46"/>
        <v>1.4204581043800926</v>
      </c>
      <c r="N206" t="str">
        <f t="shared" si="35"/>
        <v>-</v>
      </c>
      <c r="O206" t="str">
        <f t="shared" si="40"/>
        <v>Buy</v>
      </c>
      <c r="P206" t="str">
        <f t="shared" si="49"/>
        <v>-</v>
      </c>
      <c r="Q206" t="str">
        <f t="shared" si="41"/>
        <v>-</v>
      </c>
      <c r="R206">
        <f t="shared" si="36"/>
        <v>1.4374400000000001</v>
      </c>
      <c r="S206">
        <f t="shared" si="37"/>
        <v>1.4366399999999999</v>
      </c>
      <c r="T206" t="str">
        <f t="shared" si="31"/>
        <v>-</v>
      </c>
      <c r="U206" t="str">
        <f t="shared" si="32"/>
        <v>-</v>
      </c>
      <c r="V206" t="str">
        <f t="shared" si="33"/>
        <v>-</v>
      </c>
      <c r="W206">
        <f t="shared" ref="W206:W228" si="53">W205</f>
        <v>3790.5494022303592</v>
      </c>
      <c r="X206">
        <f t="shared" ref="X206:X228" si="54">W206*S206</f>
        <v>5445.6548932202231</v>
      </c>
      <c r="Y206">
        <f t="shared" si="50"/>
        <v>445.65489322022313</v>
      </c>
    </row>
    <row r="207" spans="1:25" x14ac:dyDescent="0.25">
      <c r="A207" t="s">
        <v>212</v>
      </c>
      <c r="B207" s="2">
        <v>40053</v>
      </c>
      <c r="C207" s="3">
        <v>0</v>
      </c>
      <c r="D207">
        <v>1.4371499999999999</v>
      </c>
      <c r="E207">
        <v>1.4388399999999999</v>
      </c>
      <c r="F207">
        <v>1.4278999999999999</v>
      </c>
      <c r="G207">
        <v>1.4301299999999999</v>
      </c>
      <c r="H207">
        <v>80068</v>
      </c>
      <c r="I207">
        <f t="shared" si="34"/>
        <v>-28.804648588821465</v>
      </c>
      <c r="J207">
        <f t="shared" si="38"/>
        <v>1.4111775641025643</v>
      </c>
      <c r="K207">
        <f t="shared" si="39"/>
        <v>1.4063800160045337</v>
      </c>
      <c r="L207">
        <f t="shared" si="45"/>
        <v>1.4230583333333338</v>
      </c>
      <c r="M207">
        <f t="shared" si="46"/>
        <v>1.4209809095487362</v>
      </c>
      <c r="N207" t="str">
        <f t="shared" si="35"/>
        <v>Sell</v>
      </c>
      <c r="O207" t="str">
        <f t="shared" si="40"/>
        <v>Buy</v>
      </c>
      <c r="P207" t="str">
        <f t="shared" si="49"/>
        <v>-</v>
      </c>
      <c r="Q207" t="str">
        <f t="shared" si="41"/>
        <v>-</v>
      </c>
      <c r="R207">
        <f t="shared" si="36"/>
        <v>1.4305300000000001</v>
      </c>
      <c r="S207">
        <f t="shared" si="37"/>
        <v>1.4297299999999999</v>
      </c>
      <c r="T207" t="str">
        <f t="shared" ref="T207:T270" si="55">IF(Y207&lt;&gt;"",IF(Y207&lt;=-$AE$86,"Stop","-"),"-")</f>
        <v>-</v>
      </c>
      <c r="U207" t="str">
        <f t="shared" ref="U207:U270" si="56">IF(Y207&lt;&gt;"",IF(Y207&gt;$AE$87,"Target","-"),"-")</f>
        <v>-</v>
      </c>
      <c r="V207" t="str">
        <f t="shared" ref="V207:V270" si="57">IF(P207="Buy",$AE$88,IF(P207="Sell",$AE$88/R207,"-"))</f>
        <v>-</v>
      </c>
      <c r="W207">
        <f t="shared" si="53"/>
        <v>3790.5494022303592</v>
      </c>
      <c r="X207">
        <f t="shared" si="54"/>
        <v>5419.4621968508109</v>
      </c>
      <c r="Y207">
        <f t="shared" si="50"/>
        <v>419.46219685081087</v>
      </c>
    </row>
    <row r="208" spans="1:25" x14ac:dyDescent="0.25">
      <c r="A208" t="s">
        <v>213</v>
      </c>
      <c r="B208" s="2">
        <v>40055</v>
      </c>
      <c r="C208" s="3">
        <v>0</v>
      </c>
      <c r="D208">
        <v>1.4300900000000001</v>
      </c>
      <c r="E208">
        <v>1.43187</v>
      </c>
      <c r="F208">
        <v>1.42804</v>
      </c>
      <c r="G208">
        <v>1.4303900000000001</v>
      </c>
      <c r="H208">
        <v>6718</v>
      </c>
      <c r="I208">
        <f t="shared" ref="I208:I271" si="58">(MAX(E195:E208)-G208)/(MAX(E195:E208)-MIN(F195:F208))*-100</f>
        <v>-28.085224128389392</v>
      </c>
      <c r="J208">
        <f t="shared" si="38"/>
        <v>1.411433717948718</v>
      </c>
      <c r="K208">
        <f t="shared" si="39"/>
        <v>1.4069878637006212</v>
      </c>
      <c r="L208">
        <f t="shared" si="45"/>
        <v>1.4235322222222226</v>
      </c>
      <c r="M208">
        <f t="shared" si="46"/>
        <v>1.4214895090325883</v>
      </c>
      <c r="N208" t="str">
        <f t="shared" ref="N208:N271" si="59">IF(AND($I208&gt;$AE$82,$I207&lt;$AE$82),"Buy",IF(AND($I208&lt;$AE$81,$I207&gt;$AE$81),"Sell","-"))</f>
        <v>-</v>
      </c>
      <c r="O208" t="str">
        <f t="shared" si="40"/>
        <v>Buy</v>
      </c>
      <c r="P208" t="str">
        <f t="shared" si="49"/>
        <v>-</v>
      </c>
      <c r="Q208" t="str">
        <f t="shared" si="41"/>
        <v>-</v>
      </c>
      <c r="R208">
        <f t="shared" ref="R208:R271" si="60">ROUND(G208+0.05*_xlfn.STDEV.P(G197:G208),5)</f>
        <v>1.4307700000000001</v>
      </c>
      <c r="S208">
        <f t="shared" ref="S208:S271" si="61">ROUND(G208-0.05*_xlfn.STDEV.P(G197:G208),5)</f>
        <v>1.43001</v>
      </c>
      <c r="T208" t="str">
        <f t="shared" si="55"/>
        <v>-</v>
      </c>
      <c r="U208" t="str">
        <f t="shared" si="56"/>
        <v>-</v>
      </c>
      <c r="V208" t="str">
        <f t="shared" si="57"/>
        <v>-</v>
      </c>
      <c r="W208">
        <f t="shared" si="53"/>
        <v>3790.5494022303592</v>
      </c>
      <c r="X208">
        <f t="shared" si="54"/>
        <v>5420.523550683436</v>
      </c>
      <c r="Y208">
        <f t="shared" si="50"/>
        <v>420.52355068343604</v>
      </c>
    </row>
    <row r="209" spans="1:25" x14ac:dyDescent="0.25">
      <c r="A209" t="s">
        <v>214</v>
      </c>
      <c r="B209" s="2">
        <v>40056</v>
      </c>
      <c r="C209" s="3">
        <v>0</v>
      </c>
      <c r="D209">
        <v>1.4303399999999999</v>
      </c>
      <c r="E209">
        <v>1.43685</v>
      </c>
      <c r="F209">
        <v>1.4253100000000001</v>
      </c>
      <c r="G209">
        <v>1.4334899999999999</v>
      </c>
      <c r="H209">
        <v>86656</v>
      </c>
      <c r="I209">
        <f t="shared" si="58"/>
        <v>-19.507470946319959</v>
      </c>
      <c r="J209">
        <f t="shared" ref="J209:J272" si="62">AVERAGE(G132:G209)</f>
        <v>1.4116316666666668</v>
      </c>
      <c r="K209">
        <f t="shared" ref="K209:K272" si="63">$K208*(1-(2/(78+1)))+$G209*(2/(78+1))</f>
        <v>1.4076588038600992</v>
      </c>
      <c r="L209">
        <f t="shared" si="45"/>
        <v>1.4238861111111116</v>
      </c>
      <c r="M209">
        <f t="shared" si="46"/>
        <v>1.422138184220016</v>
      </c>
      <c r="N209" t="str">
        <f t="shared" si="59"/>
        <v>-</v>
      </c>
      <c r="O209" t="str">
        <f t="shared" ref="O209:O272" si="64">IF(K209&gt;K208,"Buy","Sell")</f>
        <v>Buy</v>
      </c>
      <c r="P209" t="str">
        <f t="shared" si="49"/>
        <v>-</v>
      </c>
      <c r="Q209" t="str">
        <f t="shared" si="41"/>
        <v>-</v>
      </c>
      <c r="R209">
        <f t="shared" si="60"/>
        <v>1.4338</v>
      </c>
      <c r="S209">
        <f t="shared" si="61"/>
        <v>1.4331799999999999</v>
      </c>
      <c r="T209" t="str">
        <f t="shared" si="55"/>
        <v>-</v>
      </c>
      <c r="U209" t="str">
        <f t="shared" si="56"/>
        <v>-</v>
      </c>
      <c r="V209" t="str">
        <f t="shared" si="57"/>
        <v>-</v>
      </c>
      <c r="W209">
        <f t="shared" si="53"/>
        <v>3790.5494022303592</v>
      </c>
      <c r="X209">
        <f t="shared" si="54"/>
        <v>5432.5395922885054</v>
      </c>
      <c r="Y209">
        <f t="shared" si="50"/>
        <v>432.53959228850545</v>
      </c>
    </row>
    <row r="210" spans="1:25" x14ac:dyDescent="0.25">
      <c r="A210" t="s">
        <v>215</v>
      </c>
      <c r="B210" s="2">
        <v>40057</v>
      </c>
      <c r="C210" s="3">
        <v>0</v>
      </c>
      <c r="D210">
        <v>1.4334499999999999</v>
      </c>
      <c r="E210">
        <v>1.4378</v>
      </c>
      <c r="F210">
        <v>1.4174100000000001</v>
      </c>
      <c r="G210">
        <v>1.4206000000000001</v>
      </c>
      <c r="H210">
        <v>85934</v>
      </c>
      <c r="I210">
        <f t="shared" si="58"/>
        <v>-55.174322080796721</v>
      </c>
      <c r="J210">
        <f t="shared" si="62"/>
        <v>1.4115258974358973</v>
      </c>
      <c r="K210">
        <f t="shared" si="63"/>
        <v>1.4079864290788309</v>
      </c>
      <c r="L210">
        <f t="shared" si="45"/>
        <v>1.4239105555555558</v>
      </c>
      <c r="M210">
        <f t="shared" si="46"/>
        <v>1.4220550391270421</v>
      </c>
      <c r="N210" t="str">
        <f t="shared" si="59"/>
        <v>-</v>
      </c>
      <c r="O210" t="str">
        <f t="shared" si="64"/>
        <v>Buy</v>
      </c>
      <c r="P210" t="str">
        <f t="shared" si="49"/>
        <v>-</v>
      </c>
      <c r="Q210" t="str">
        <f t="shared" si="41"/>
        <v>-</v>
      </c>
      <c r="R210">
        <f t="shared" si="60"/>
        <v>1.42083</v>
      </c>
      <c r="S210">
        <f t="shared" si="61"/>
        <v>1.4203699999999999</v>
      </c>
      <c r="T210" t="str">
        <f t="shared" si="55"/>
        <v>-</v>
      </c>
      <c r="U210" t="str">
        <f t="shared" si="56"/>
        <v>-</v>
      </c>
      <c r="V210" t="str">
        <f t="shared" si="57"/>
        <v>-</v>
      </c>
      <c r="W210">
        <f t="shared" si="53"/>
        <v>3790.5494022303592</v>
      </c>
      <c r="X210">
        <f t="shared" si="54"/>
        <v>5383.9826544459347</v>
      </c>
      <c r="Y210">
        <f t="shared" si="50"/>
        <v>383.98265444593471</v>
      </c>
    </row>
    <row r="211" spans="1:25" x14ac:dyDescent="0.25">
      <c r="A211" t="s">
        <v>216</v>
      </c>
      <c r="B211" s="2">
        <v>40058</v>
      </c>
      <c r="C211" s="3">
        <v>0</v>
      </c>
      <c r="D211">
        <v>1.4206700000000001</v>
      </c>
      <c r="E211">
        <v>1.42937</v>
      </c>
      <c r="F211">
        <v>1.4186799999999999</v>
      </c>
      <c r="G211">
        <v>1.4269000000000001</v>
      </c>
      <c r="H211">
        <v>86702</v>
      </c>
      <c r="I211">
        <f t="shared" si="58"/>
        <v>-40.153076243744309</v>
      </c>
      <c r="J211">
        <f t="shared" si="62"/>
        <v>1.4116887179487181</v>
      </c>
      <c r="K211">
        <f t="shared" si="63"/>
        <v>1.4084652536591136</v>
      </c>
      <c r="L211">
        <f t="shared" si="45"/>
        <v>1.4241000000000004</v>
      </c>
      <c r="M211">
        <f t="shared" si="46"/>
        <v>1.4223169289039588</v>
      </c>
      <c r="N211" t="str">
        <f t="shared" si="59"/>
        <v>-</v>
      </c>
      <c r="O211" t="str">
        <f t="shared" si="64"/>
        <v>Buy</v>
      </c>
      <c r="P211" t="str">
        <f t="shared" si="49"/>
        <v>-</v>
      </c>
      <c r="Q211" t="str">
        <f t="shared" ref="Q211:Q274" si="65">IF(AND(M210&lt;K210,M211&gt;K211),"Buy",IF(AND(M210&gt;K210,M211&lt;K211),"Sell","-"))</f>
        <v>-</v>
      </c>
      <c r="R211">
        <f t="shared" si="60"/>
        <v>1.42713</v>
      </c>
      <c r="S211">
        <f t="shared" si="61"/>
        <v>1.4266700000000001</v>
      </c>
      <c r="T211" t="str">
        <f t="shared" si="55"/>
        <v>-</v>
      </c>
      <c r="U211" t="str">
        <f t="shared" si="56"/>
        <v>-</v>
      </c>
      <c r="V211" t="str">
        <f t="shared" si="57"/>
        <v>-</v>
      </c>
      <c r="W211">
        <f t="shared" si="53"/>
        <v>3790.5494022303592</v>
      </c>
      <c r="X211">
        <f t="shared" si="54"/>
        <v>5407.8631156799865</v>
      </c>
      <c r="Y211">
        <f t="shared" si="50"/>
        <v>407.86311567998655</v>
      </c>
    </row>
    <row r="212" spans="1:25" x14ac:dyDescent="0.25">
      <c r="A212" t="s">
        <v>217</v>
      </c>
      <c r="B212" s="2">
        <v>40059</v>
      </c>
      <c r="C212" s="3">
        <v>0</v>
      </c>
      <c r="D212">
        <v>1.4271199999999999</v>
      </c>
      <c r="E212">
        <v>1.43466</v>
      </c>
      <c r="F212">
        <v>1.4233800000000001</v>
      </c>
      <c r="G212">
        <v>1.42557</v>
      </c>
      <c r="H212">
        <v>86556</v>
      </c>
      <c r="I212">
        <f t="shared" si="58"/>
        <v>-46.061538461538277</v>
      </c>
      <c r="J212">
        <f t="shared" si="62"/>
        <v>1.4118017948717947</v>
      </c>
      <c r="K212">
        <f t="shared" si="63"/>
        <v>1.4088982852120475</v>
      </c>
      <c r="L212">
        <f t="shared" si="45"/>
        <v>1.4243633333333339</v>
      </c>
      <c r="M212">
        <f t="shared" si="46"/>
        <v>1.422492770584826</v>
      </c>
      <c r="N212" t="str">
        <f t="shared" si="59"/>
        <v>-</v>
      </c>
      <c r="O212" t="str">
        <f t="shared" si="64"/>
        <v>Buy</v>
      </c>
      <c r="P212" t="str">
        <f t="shared" si="49"/>
        <v>-</v>
      </c>
      <c r="Q212" t="str">
        <f t="shared" si="65"/>
        <v>-</v>
      </c>
      <c r="R212">
        <f t="shared" si="60"/>
        <v>1.4257899999999999</v>
      </c>
      <c r="S212">
        <f t="shared" si="61"/>
        <v>1.4253499999999999</v>
      </c>
      <c r="T212" t="str">
        <f t="shared" si="55"/>
        <v>-</v>
      </c>
      <c r="U212" t="str">
        <f t="shared" si="56"/>
        <v>-</v>
      </c>
      <c r="V212" t="str">
        <f t="shared" si="57"/>
        <v>-</v>
      </c>
      <c r="W212">
        <f t="shared" si="53"/>
        <v>3790.5494022303592</v>
      </c>
      <c r="X212">
        <f t="shared" si="54"/>
        <v>5402.8595904690419</v>
      </c>
      <c r="Y212">
        <f t="shared" si="50"/>
        <v>402.8595904690419</v>
      </c>
    </row>
    <row r="213" spans="1:25" x14ac:dyDescent="0.25">
      <c r="A213" t="s">
        <v>218</v>
      </c>
      <c r="B213" s="2">
        <v>40060</v>
      </c>
      <c r="C213" s="3">
        <v>0</v>
      </c>
      <c r="D213">
        <v>1.4255199999999999</v>
      </c>
      <c r="E213">
        <v>1.43252</v>
      </c>
      <c r="F213">
        <v>1.4189400000000001</v>
      </c>
      <c r="G213">
        <v>1.4292800000000001</v>
      </c>
      <c r="H213">
        <v>79537</v>
      </c>
      <c r="I213">
        <f t="shared" si="58"/>
        <v>-48.681366191093332</v>
      </c>
      <c r="J213">
        <f t="shared" si="62"/>
        <v>1.4122220512820511</v>
      </c>
      <c r="K213">
        <f t="shared" si="63"/>
        <v>1.4094142779914893</v>
      </c>
      <c r="L213">
        <f t="shared" si="45"/>
        <v>1.4246194444444449</v>
      </c>
      <c r="M213">
        <f t="shared" si="46"/>
        <v>1.4228596478505111</v>
      </c>
      <c r="N213" t="str">
        <f t="shared" si="59"/>
        <v>-</v>
      </c>
      <c r="O213" t="str">
        <f t="shared" si="64"/>
        <v>Buy</v>
      </c>
      <c r="P213" t="str">
        <f t="shared" si="49"/>
        <v>-</v>
      </c>
      <c r="Q213" t="str">
        <f t="shared" si="65"/>
        <v>-</v>
      </c>
      <c r="R213">
        <f t="shared" si="60"/>
        <v>1.4295</v>
      </c>
      <c r="S213">
        <f t="shared" si="61"/>
        <v>1.42906</v>
      </c>
      <c r="T213" t="str">
        <f t="shared" si="55"/>
        <v>-</v>
      </c>
      <c r="U213" t="str">
        <f t="shared" si="56"/>
        <v>-</v>
      </c>
      <c r="V213" t="str">
        <f t="shared" si="57"/>
        <v>-</v>
      </c>
      <c r="W213">
        <f t="shared" si="53"/>
        <v>3790.5494022303592</v>
      </c>
      <c r="X213">
        <f t="shared" si="54"/>
        <v>5416.9225287513173</v>
      </c>
      <c r="Y213">
        <f t="shared" si="50"/>
        <v>416.92252875131726</v>
      </c>
    </row>
    <row r="214" spans="1:25" x14ac:dyDescent="0.25">
      <c r="A214" t="s">
        <v>219</v>
      </c>
      <c r="B214" s="2">
        <v>40062</v>
      </c>
      <c r="C214" s="3">
        <v>0</v>
      </c>
      <c r="D214">
        <v>1.4297200000000001</v>
      </c>
      <c r="E214">
        <v>1.43208</v>
      </c>
      <c r="F214">
        <v>1.4295</v>
      </c>
      <c r="G214">
        <v>1.43207</v>
      </c>
      <c r="H214">
        <v>6678</v>
      </c>
      <c r="I214">
        <f t="shared" si="58"/>
        <v>-36.619109381755401</v>
      </c>
      <c r="J214">
        <f t="shared" si="62"/>
        <v>1.412665897435897</v>
      </c>
      <c r="K214">
        <f t="shared" si="63"/>
        <v>1.4099878405739832</v>
      </c>
      <c r="L214">
        <f t="shared" si="45"/>
        <v>1.4249788888888892</v>
      </c>
      <c r="M214">
        <f t="shared" si="46"/>
        <v>1.4233575047234566</v>
      </c>
      <c r="N214" t="str">
        <f t="shared" si="59"/>
        <v>-</v>
      </c>
      <c r="O214" t="str">
        <f t="shared" si="64"/>
        <v>Buy</v>
      </c>
      <c r="P214" t="str">
        <f t="shared" si="49"/>
        <v>-</v>
      </c>
      <c r="Q214" t="str">
        <f t="shared" si="65"/>
        <v>-</v>
      </c>
      <c r="R214">
        <f t="shared" si="60"/>
        <v>1.43228</v>
      </c>
      <c r="S214">
        <f t="shared" si="61"/>
        <v>1.4318599999999999</v>
      </c>
      <c r="T214" t="str">
        <f t="shared" si="55"/>
        <v>-</v>
      </c>
      <c r="U214" t="str">
        <f t="shared" si="56"/>
        <v>-</v>
      </c>
      <c r="V214" t="str">
        <f t="shared" si="57"/>
        <v>-</v>
      </c>
      <c r="W214">
        <f t="shared" si="53"/>
        <v>3790.5494022303592</v>
      </c>
      <c r="X214">
        <f t="shared" si="54"/>
        <v>5427.5360670775617</v>
      </c>
      <c r="Y214">
        <f t="shared" si="50"/>
        <v>427.53606707756171</v>
      </c>
    </row>
    <row r="215" spans="1:25" x14ac:dyDescent="0.25">
      <c r="A215" t="s">
        <v>220</v>
      </c>
      <c r="B215" s="2">
        <v>40063</v>
      </c>
      <c r="C215" s="3">
        <v>0</v>
      </c>
      <c r="D215">
        <v>1.43208</v>
      </c>
      <c r="E215">
        <v>1.4361999999999999</v>
      </c>
      <c r="F215">
        <v>1.4314199999999999</v>
      </c>
      <c r="G215">
        <v>1.4333499999999999</v>
      </c>
      <c r="H215">
        <v>86100</v>
      </c>
      <c r="I215">
        <f t="shared" si="58"/>
        <v>-31.085170773887029</v>
      </c>
      <c r="J215">
        <f t="shared" si="62"/>
        <v>1.4131851282051282</v>
      </c>
      <c r="K215">
        <f t="shared" si="63"/>
        <v>1.4105792876480594</v>
      </c>
      <c r="L215">
        <f t="shared" si="45"/>
        <v>1.4252275000000001</v>
      </c>
      <c r="M215">
        <f t="shared" si="46"/>
        <v>1.4238976396032696</v>
      </c>
      <c r="N215" t="str">
        <f t="shared" si="59"/>
        <v>-</v>
      </c>
      <c r="O215" t="str">
        <f t="shared" si="64"/>
        <v>Buy</v>
      </c>
      <c r="P215" t="str">
        <f t="shared" si="49"/>
        <v>-</v>
      </c>
      <c r="Q215" t="str">
        <f t="shared" si="65"/>
        <v>-</v>
      </c>
      <c r="R215">
        <f t="shared" si="60"/>
        <v>1.43357</v>
      </c>
      <c r="S215">
        <f t="shared" si="61"/>
        <v>1.43313</v>
      </c>
      <c r="T215" t="str">
        <f t="shared" si="55"/>
        <v>-</v>
      </c>
      <c r="U215" t="str">
        <f t="shared" si="56"/>
        <v>-</v>
      </c>
      <c r="V215" t="str">
        <f t="shared" si="57"/>
        <v>-</v>
      </c>
      <c r="W215">
        <f t="shared" si="53"/>
        <v>3790.5494022303592</v>
      </c>
      <c r="X215">
        <f t="shared" si="54"/>
        <v>5432.3500648183945</v>
      </c>
      <c r="Y215">
        <f t="shared" ref="Y215:Y246" si="66">X215-$AE$88</f>
        <v>432.35006481839446</v>
      </c>
    </row>
    <row r="216" spans="1:25" x14ac:dyDescent="0.25">
      <c r="A216" t="s">
        <v>221</v>
      </c>
      <c r="B216" s="2">
        <v>40064</v>
      </c>
      <c r="C216" s="3">
        <v>0</v>
      </c>
      <c r="D216">
        <v>1.4332400000000001</v>
      </c>
      <c r="E216">
        <v>1.4535100000000001</v>
      </c>
      <c r="F216">
        <v>1.4326000000000001</v>
      </c>
      <c r="G216">
        <v>1.4500200000000001</v>
      </c>
      <c r="H216">
        <v>86431</v>
      </c>
      <c r="I216">
        <f t="shared" si="58"/>
        <v>-9.6675900277008058</v>
      </c>
      <c r="J216">
        <f t="shared" si="62"/>
        <v>1.4137469230769228</v>
      </c>
      <c r="K216">
        <f t="shared" si="63"/>
        <v>1.4115777866949439</v>
      </c>
      <c r="L216">
        <f t="shared" si="45"/>
        <v>1.4262138888888891</v>
      </c>
      <c r="M216">
        <f t="shared" si="46"/>
        <v>1.4253096590841741</v>
      </c>
      <c r="N216" t="str">
        <f t="shared" si="59"/>
        <v>-</v>
      </c>
      <c r="O216" t="str">
        <f t="shared" si="64"/>
        <v>Buy</v>
      </c>
      <c r="P216" t="str">
        <f t="shared" si="49"/>
        <v>-</v>
      </c>
      <c r="Q216" t="str">
        <f t="shared" si="65"/>
        <v>-</v>
      </c>
      <c r="R216">
        <f t="shared" si="60"/>
        <v>1.45038</v>
      </c>
      <c r="S216">
        <f t="shared" si="61"/>
        <v>1.4496599999999999</v>
      </c>
      <c r="T216" t="str">
        <f t="shared" si="55"/>
        <v>-</v>
      </c>
      <c r="U216" t="str">
        <f t="shared" si="56"/>
        <v>-</v>
      </c>
      <c r="V216" t="str">
        <f t="shared" si="57"/>
        <v>-</v>
      </c>
      <c r="W216">
        <f t="shared" si="53"/>
        <v>3790.5494022303592</v>
      </c>
      <c r="X216">
        <f t="shared" si="54"/>
        <v>5495.0078464372627</v>
      </c>
      <c r="Y216">
        <f t="shared" si="66"/>
        <v>495.00784643726274</v>
      </c>
    </row>
    <row r="217" spans="1:25" x14ac:dyDescent="0.25">
      <c r="A217" t="s">
        <v>222</v>
      </c>
      <c r="B217" s="2">
        <v>40065</v>
      </c>
      <c r="C217" s="3">
        <v>0</v>
      </c>
      <c r="D217">
        <v>1.44998</v>
      </c>
      <c r="E217">
        <v>1.4598</v>
      </c>
      <c r="F217">
        <v>1.44631</v>
      </c>
      <c r="G217">
        <v>1.45472</v>
      </c>
      <c r="H217">
        <v>86031</v>
      </c>
      <c r="I217">
        <f t="shared" si="58"/>
        <v>-11.983958480773724</v>
      </c>
      <c r="J217">
        <f t="shared" si="62"/>
        <v>1.4144638461538459</v>
      </c>
      <c r="K217">
        <f t="shared" si="63"/>
        <v>1.4126699946267176</v>
      </c>
      <c r="L217">
        <f t="shared" si="45"/>
        <v>1.4276958333333336</v>
      </c>
      <c r="M217">
        <f t="shared" si="46"/>
        <v>1.4268994072417862</v>
      </c>
      <c r="N217" t="str">
        <f t="shared" si="59"/>
        <v>Sell</v>
      </c>
      <c r="O217" t="str">
        <f t="shared" si="64"/>
        <v>Buy</v>
      </c>
      <c r="P217" t="str">
        <f t="shared" si="49"/>
        <v>-</v>
      </c>
      <c r="Q217" t="str">
        <f t="shared" si="65"/>
        <v>-</v>
      </c>
      <c r="R217">
        <f t="shared" si="60"/>
        <v>1.45519</v>
      </c>
      <c r="S217">
        <f t="shared" si="61"/>
        <v>1.45425</v>
      </c>
      <c r="T217" t="str">
        <f t="shared" si="55"/>
        <v>-</v>
      </c>
      <c r="U217" t="str">
        <f t="shared" si="56"/>
        <v>-</v>
      </c>
      <c r="V217" t="str">
        <f t="shared" si="57"/>
        <v>-</v>
      </c>
      <c r="W217">
        <f t="shared" si="53"/>
        <v>3790.5494022303592</v>
      </c>
      <c r="X217">
        <f t="shared" si="54"/>
        <v>5512.4064681934997</v>
      </c>
      <c r="Y217">
        <f t="shared" si="66"/>
        <v>512.40646819349968</v>
      </c>
    </row>
    <row r="218" spans="1:25" x14ac:dyDescent="0.25">
      <c r="A218" t="s">
        <v>223</v>
      </c>
      <c r="B218" s="2">
        <v>40066</v>
      </c>
      <c r="C218" s="3">
        <v>0</v>
      </c>
      <c r="D218">
        <v>1.45478</v>
      </c>
      <c r="E218">
        <v>1.4610300000000001</v>
      </c>
      <c r="F218">
        <v>1.45007</v>
      </c>
      <c r="G218">
        <v>1.458</v>
      </c>
      <c r="H218">
        <v>85940</v>
      </c>
      <c r="I218">
        <f t="shared" si="58"/>
        <v>-6.9463548830813586</v>
      </c>
      <c r="J218">
        <f t="shared" si="62"/>
        <v>1.4150478205128201</v>
      </c>
      <c r="K218">
        <f t="shared" si="63"/>
        <v>1.4138175896994589</v>
      </c>
      <c r="L218">
        <f t="shared" si="45"/>
        <v>1.4290761111111112</v>
      </c>
      <c r="M218">
        <f t="shared" si="46"/>
        <v>1.4285805203638517</v>
      </c>
      <c r="N218" t="str">
        <f t="shared" si="59"/>
        <v>-</v>
      </c>
      <c r="O218" t="str">
        <f t="shared" si="64"/>
        <v>Buy</v>
      </c>
      <c r="P218" t="str">
        <f t="shared" si="49"/>
        <v>-</v>
      </c>
      <c r="Q218" t="str">
        <f t="shared" si="65"/>
        <v>-</v>
      </c>
      <c r="R218">
        <f t="shared" si="60"/>
        <v>1.45858</v>
      </c>
      <c r="S218">
        <f t="shared" si="61"/>
        <v>1.4574199999999999</v>
      </c>
      <c r="T218" t="str">
        <f t="shared" si="55"/>
        <v>-</v>
      </c>
      <c r="U218" t="str">
        <f t="shared" si="56"/>
        <v>-</v>
      </c>
      <c r="V218" t="str">
        <f t="shared" si="57"/>
        <v>-</v>
      </c>
      <c r="W218">
        <f t="shared" si="53"/>
        <v>3790.5494022303592</v>
      </c>
      <c r="X218">
        <f t="shared" si="54"/>
        <v>5524.42250979857</v>
      </c>
      <c r="Y218">
        <f t="shared" si="66"/>
        <v>524.42250979856999</v>
      </c>
    </row>
    <row r="219" spans="1:25" x14ac:dyDescent="0.25">
      <c r="A219" t="s">
        <v>224</v>
      </c>
      <c r="B219" s="2">
        <v>40067</v>
      </c>
      <c r="C219" s="3">
        <v>0</v>
      </c>
      <c r="D219">
        <v>1.45811</v>
      </c>
      <c r="E219">
        <v>1.4631700000000001</v>
      </c>
      <c r="F219">
        <v>1.4552700000000001</v>
      </c>
      <c r="G219">
        <v>1.45688</v>
      </c>
      <c r="H219">
        <v>78723</v>
      </c>
      <c r="I219">
        <f t="shared" si="58"/>
        <v>-13.745629370629645</v>
      </c>
      <c r="J219">
        <f t="shared" si="62"/>
        <v>1.4157578205128205</v>
      </c>
      <c r="K219">
        <f t="shared" si="63"/>
        <v>1.4149077773020042</v>
      </c>
      <c r="L219">
        <f t="shared" si="45"/>
        <v>1.429946388888889</v>
      </c>
      <c r="M219">
        <f t="shared" si="46"/>
        <v>1.4301102219658057</v>
      </c>
      <c r="N219" t="str">
        <f t="shared" si="59"/>
        <v>Sell</v>
      </c>
      <c r="O219" t="str">
        <f t="shared" si="64"/>
        <v>Buy</v>
      </c>
      <c r="P219" t="str">
        <f t="shared" si="49"/>
        <v>-</v>
      </c>
      <c r="Q219" t="str">
        <f t="shared" si="65"/>
        <v>-</v>
      </c>
      <c r="R219">
        <f t="shared" si="60"/>
        <v>1.4575199999999999</v>
      </c>
      <c r="S219">
        <f t="shared" si="61"/>
        <v>1.45624</v>
      </c>
      <c r="T219" t="str">
        <f t="shared" si="55"/>
        <v>-</v>
      </c>
      <c r="U219" t="str">
        <f t="shared" si="56"/>
        <v>-</v>
      </c>
      <c r="V219" t="str">
        <f t="shared" si="57"/>
        <v>-</v>
      </c>
      <c r="W219">
        <f t="shared" si="53"/>
        <v>3790.5494022303592</v>
      </c>
      <c r="X219">
        <f t="shared" si="54"/>
        <v>5519.9496615039379</v>
      </c>
      <c r="Y219">
        <f t="shared" si="66"/>
        <v>519.94966150393793</v>
      </c>
    </row>
    <row r="220" spans="1:25" x14ac:dyDescent="0.25">
      <c r="A220" t="s">
        <v>225</v>
      </c>
      <c r="B220" s="2">
        <v>40069</v>
      </c>
      <c r="C220" s="3">
        <v>0</v>
      </c>
      <c r="D220">
        <v>1.4568099999999999</v>
      </c>
      <c r="E220">
        <v>1.4606699999999999</v>
      </c>
      <c r="F220">
        <v>1.45675</v>
      </c>
      <c r="G220">
        <v>1.45764</v>
      </c>
      <c r="H220">
        <v>7742</v>
      </c>
      <c r="I220">
        <f t="shared" si="58"/>
        <v>-12.084790209790281</v>
      </c>
      <c r="J220">
        <f t="shared" si="62"/>
        <v>1.4165271794871792</v>
      </c>
      <c r="K220">
        <f t="shared" si="63"/>
        <v>1.4159896057247383</v>
      </c>
      <c r="L220">
        <f t="shared" si="45"/>
        <v>1.4307494444444444</v>
      </c>
      <c r="M220">
        <f t="shared" si="46"/>
        <v>1.4315983180757623</v>
      </c>
      <c r="N220" t="str">
        <f t="shared" si="59"/>
        <v>-</v>
      </c>
      <c r="O220" t="str">
        <f t="shared" si="64"/>
        <v>Buy</v>
      </c>
      <c r="P220" t="str">
        <f t="shared" si="49"/>
        <v>-</v>
      </c>
      <c r="Q220" t="str">
        <f t="shared" si="65"/>
        <v>-</v>
      </c>
      <c r="R220">
        <f t="shared" si="60"/>
        <v>1.4583299999999999</v>
      </c>
      <c r="S220">
        <f t="shared" si="61"/>
        <v>1.45695</v>
      </c>
      <c r="T220" t="str">
        <f t="shared" si="55"/>
        <v>-</v>
      </c>
      <c r="U220" t="str">
        <f t="shared" si="56"/>
        <v>-</v>
      </c>
      <c r="V220" t="str">
        <f t="shared" si="57"/>
        <v>-</v>
      </c>
      <c r="W220">
        <f t="shared" si="53"/>
        <v>3790.5494022303592</v>
      </c>
      <c r="X220">
        <f t="shared" si="54"/>
        <v>5522.6409515795222</v>
      </c>
      <c r="Y220">
        <f t="shared" si="66"/>
        <v>522.64095157952215</v>
      </c>
    </row>
    <row r="221" spans="1:25" x14ac:dyDescent="0.25">
      <c r="A221" t="s">
        <v>226</v>
      </c>
      <c r="B221" s="2">
        <v>40070</v>
      </c>
      <c r="C221" s="3">
        <v>0</v>
      </c>
      <c r="D221">
        <v>1.4575499999999999</v>
      </c>
      <c r="E221">
        <v>1.46516</v>
      </c>
      <c r="F221">
        <v>1.4512100000000001</v>
      </c>
      <c r="G221">
        <v>1.46387</v>
      </c>
      <c r="H221">
        <v>85665</v>
      </c>
      <c r="I221">
        <f t="shared" si="58"/>
        <v>-2.7015706806283029</v>
      </c>
      <c r="J221">
        <f t="shared" si="62"/>
        <v>1.4176361538461537</v>
      </c>
      <c r="K221">
        <f t="shared" si="63"/>
        <v>1.4172017676051247</v>
      </c>
      <c r="L221">
        <f t="shared" si="45"/>
        <v>1.4313944444444442</v>
      </c>
      <c r="M221">
        <f t="shared" si="46"/>
        <v>1.4333427333149102</v>
      </c>
      <c r="N221" t="str">
        <f t="shared" si="59"/>
        <v>-</v>
      </c>
      <c r="O221" t="str">
        <f t="shared" si="64"/>
        <v>Buy</v>
      </c>
      <c r="P221" t="str">
        <f t="shared" si="49"/>
        <v>-</v>
      </c>
      <c r="Q221" t="str">
        <f t="shared" si="65"/>
        <v>-</v>
      </c>
      <c r="R221">
        <f t="shared" si="60"/>
        <v>1.46462</v>
      </c>
      <c r="S221">
        <f t="shared" si="61"/>
        <v>1.46312</v>
      </c>
      <c r="T221" t="str">
        <f t="shared" si="55"/>
        <v>-</v>
      </c>
      <c r="U221" t="str">
        <f t="shared" si="56"/>
        <v>-</v>
      </c>
      <c r="V221" t="str">
        <f t="shared" si="57"/>
        <v>-</v>
      </c>
      <c r="W221">
        <f t="shared" si="53"/>
        <v>3790.5494022303592</v>
      </c>
      <c r="X221">
        <f t="shared" si="54"/>
        <v>5546.0286413912827</v>
      </c>
      <c r="Y221">
        <f t="shared" si="66"/>
        <v>546.02864139128269</v>
      </c>
    </row>
    <row r="222" spans="1:25" x14ac:dyDescent="0.25">
      <c r="A222" t="s">
        <v>227</v>
      </c>
      <c r="B222" s="2">
        <v>40071</v>
      </c>
      <c r="C222" s="3">
        <v>0</v>
      </c>
      <c r="D222">
        <v>1.46373</v>
      </c>
      <c r="E222">
        <v>1.4684999999999999</v>
      </c>
      <c r="F222">
        <v>1.45597</v>
      </c>
      <c r="G222">
        <v>1.4669000000000001</v>
      </c>
      <c r="H222">
        <v>85696</v>
      </c>
      <c r="I222">
        <f t="shared" si="58"/>
        <v>-3.1317283225676813</v>
      </c>
      <c r="J222">
        <f t="shared" si="62"/>
        <v>1.4187319230769226</v>
      </c>
      <c r="K222">
        <f t="shared" si="63"/>
        <v>1.4184599507037292</v>
      </c>
      <c r="L222">
        <f t="shared" si="45"/>
        <v>1.4321008333333332</v>
      </c>
      <c r="M222">
        <f t="shared" si="46"/>
        <v>1.4351566396222124</v>
      </c>
      <c r="N222" t="str">
        <f t="shared" si="59"/>
        <v>-</v>
      </c>
      <c r="O222" t="str">
        <f t="shared" si="64"/>
        <v>Buy</v>
      </c>
      <c r="P222" t="str">
        <f t="shared" si="49"/>
        <v>-</v>
      </c>
      <c r="Q222" t="str">
        <f t="shared" si="65"/>
        <v>-</v>
      </c>
      <c r="R222">
        <f t="shared" si="60"/>
        <v>1.4676400000000001</v>
      </c>
      <c r="S222">
        <f t="shared" si="61"/>
        <v>1.4661599999999999</v>
      </c>
      <c r="T222" t="str">
        <f t="shared" si="55"/>
        <v>-</v>
      </c>
      <c r="U222" t="str">
        <f t="shared" si="56"/>
        <v>-</v>
      </c>
      <c r="V222" t="str">
        <f t="shared" si="57"/>
        <v>-</v>
      </c>
      <c r="W222">
        <f t="shared" si="53"/>
        <v>3790.5494022303592</v>
      </c>
      <c r="X222">
        <f t="shared" si="54"/>
        <v>5557.5519115740635</v>
      </c>
      <c r="Y222">
        <f t="shared" si="66"/>
        <v>557.55191157406352</v>
      </c>
    </row>
    <row r="223" spans="1:25" x14ac:dyDescent="0.25">
      <c r="A223" t="s">
        <v>228</v>
      </c>
      <c r="B223" s="2">
        <v>40072</v>
      </c>
      <c r="C223" s="3">
        <v>0</v>
      </c>
      <c r="D223">
        <v>1.46675</v>
      </c>
      <c r="E223">
        <v>1.47353</v>
      </c>
      <c r="F223">
        <v>1.4642900000000001</v>
      </c>
      <c r="G223">
        <v>1.47075</v>
      </c>
      <c r="H223">
        <v>85692</v>
      </c>
      <c r="I223">
        <f t="shared" si="58"/>
        <v>-4.9536707056308042</v>
      </c>
      <c r="J223">
        <f t="shared" si="62"/>
        <v>1.4196798717948713</v>
      </c>
      <c r="K223">
        <f t="shared" si="63"/>
        <v>1.4197837494200904</v>
      </c>
      <c r="L223">
        <f t="shared" si="45"/>
        <v>1.4329327777777778</v>
      </c>
      <c r="M223">
        <f t="shared" si="46"/>
        <v>1.4370806050480387</v>
      </c>
      <c r="N223" t="str">
        <f t="shared" si="59"/>
        <v>-</v>
      </c>
      <c r="O223" t="str">
        <f t="shared" si="64"/>
        <v>Buy</v>
      </c>
      <c r="P223" t="str">
        <f t="shared" si="49"/>
        <v>-</v>
      </c>
      <c r="Q223" t="str">
        <f t="shared" si="65"/>
        <v>-</v>
      </c>
      <c r="R223">
        <f t="shared" si="60"/>
        <v>1.4715</v>
      </c>
      <c r="S223">
        <f t="shared" si="61"/>
        <v>1.47</v>
      </c>
      <c r="T223" t="str">
        <f t="shared" si="55"/>
        <v>-</v>
      </c>
      <c r="U223" t="str">
        <f t="shared" si="56"/>
        <v>-</v>
      </c>
      <c r="V223" t="str">
        <f t="shared" si="57"/>
        <v>-</v>
      </c>
      <c r="W223">
        <f t="shared" si="53"/>
        <v>3790.5494022303592</v>
      </c>
      <c r="X223">
        <f t="shared" si="54"/>
        <v>5572.1076212786284</v>
      </c>
      <c r="Y223">
        <f t="shared" si="66"/>
        <v>572.10762127862836</v>
      </c>
    </row>
    <row r="224" spans="1:25" x14ac:dyDescent="0.25">
      <c r="A224" t="s">
        <v>229</v>
      </c>
      <c r="B224" s="2">
        <v>40073</v>
      </c>
      <c r="C224" s="3">
        <v>0</v>
      </c>
      <c r="D224">
        <v>1.4708399999999999</v>
      </c>
      <c r="E224">
        <v>1.47654</v>
      </c>
      <c r="F224">
        <v>1.4685299999999999</v>
      </c>
      <c r="G224">
        <v>1.47295</v>
      </c>
      <c r="H224">
        <v>85663</v>
      </c>
      <c r="I224">
        <f t="shared" si="58"/>
        <v>-6.2046318700310765</v>
      </c>
      <c r="J224">
        <f t="shared" si="62"/>
        <v>1.4207330769230764</v>
      </c>
      <c r="K224">
        <f t="shared" si="63"/>
        <v>1.42112973044743</v>
      </c>
      <c r="L224">
        <f t="shared" si="45"/>
        <v>1.4339361111111111</v>
      </c>
      <c r="M224">
        <f t="shared" si="46"/>
        <v>1.4390194912616583</v>
      </c>
      <c r="N224" t="str">
        <f t="shared" si="59"/>
        <v>-</v>
      </c>
      <c r="O224" t="str">
        <f t="shared" si="64"/>
        <v>Buy</v>
      </c>
      <c r="P224" t="str">
        <f t="shared" si="49"/>
        <v>-</v>
      </c>
      <c r="Q224" t="str">
        <f t="shared" si="65"/>
        <v>-</v>
      </c>
      <c r="R224">
        <f t="shared" si="60"/>
        <v>1.47367</v>
      </c>
      <c r="S224">
        <f t="shared" si="61"/>
        <v>1.4722299999999999</v>
      </c>
      <c r="T224" t="str">
        <f t="shared" si="55"/>
        <v>-</v>
      </c>
      <c r="U224" t="str">
        <f t="shared" si="56"/>
        <v>-</v>
      </c>
      <c r="V224" t="str">
        <f t="shared" si="57"/>
        <v>-</v>
      </c>
      <c r="W224">
        <f t="shared" si="53"/>
        <v>3790.5494022303592</v>
      </c>
      <c r="X224">
        <f t="shared" si="54"/>
        <v>5580.5605464456012</v>
      </c>
      <c r="Y224">
        <f t="shared" si="66"/>
        <v>580.56054644560118</v>
      </c>
    </row>
    <row r="225" spans="1:25" x14ac:dyDescent="0.25">
      <c r="A225" t="s">
        <v>230</v>
      </c>
      <c r="B225" s="2">
        <v>40074</v>
      </c>
      <c r="C225" s="3">
        <v>0</v>
      </c>
      <c r="D225">
        <v>1.47305</v>
      </c>
      <c r="E225">
        <v>1.47367</v>
      </c>
      <c r="F225">
        <v>1.46455</v>
      </c>
      <c r="G225">
        <v>1.4708399999999999</v>
      </c>
      <c r="H225">
        <v>79750</v>
      </c>
      <c r="I225">
        <f t="shared" si="58"/>
        <v>-9.895833333333421</v>
      </c>
      <c r="J225">
        <f t="shared" si="62"/>
        <v>1.4217207692307685</v>
      </c>
      <c r="K225">
        <f t="shared" si="63"/>
        <v>1.4223882182842038</v>
      </c>
      <c r="L225">
        <f t="shared" si="45"/>
        <v>1.4354027777777776</v>
      </c>
      <c r="M225">
        <f t="shared" si="46"/>
        <v>1.4407395187610281</v>
      </c>
      <c r="N225" t="str">
        <f t="shared" si="59"/>
        <v>-</v>
      </c>
      <c r="O225" t="str">
        <f t="shared" si="64"/>
        <v>Buy</v>
      </c>
      <c r="P225" t="str">
        <f t="shared" si="49"/>
        <v>-</v>
      </c>
      <c r="Q225" t="str">
        <f t="shared" si="65"/>
        <v>-</v>
      </c>
      <c r="R225">
        <f t="shared" si="60"/>
        <v>1.47149</v>
      </c>
      <c r="S225">
        <f t="shared" si="61"/>
        <v>1.4701900000000001</v>
      </c>
      <c r="T225" t="str">
        <f t="shared" si="55"/>
        <v>-</v>
      </c>
      <c r="U225" t="str">
        <f t="shared" si="56"/>
        <v>-</v>
      </c>
      <c r="V225" t="str">
        <f t="shared" si="57"/>
        <v>-</v>
      </c>
      <c r="W225">
        <f t="shared" si="53"/>
        <v>3790.5494022303592</v>
      </c>
      <c r="X225">
        <f t="shared" si="54"/>
        <v>5572.8278256650519</v>
      </c>
      <c r="Y225">
        <f t="shared" si="66"/>
        <v>572.82782566505193</v>
      </c>
    </row>
    <row r="226" spans="1:25" x14ac:dyDescent="0.25">
      <c r="A226" t="s">
        <v>231</v>
      </c>
      <c r="B226" s="2">
        <v>40076</v>
      </c>
      <c r="C226" s="3">
        <v>0</v>
      </c>
      <c r="D226">
        <v>1.4710000000000001</v>
      </c>
      <c r="E226">
        <v>1.4710000000000001</v>
      </c>
      <c r="F226">
        <v>1.46794</v>
      </c>
      <c r="G226">
        <v>1.47027</v>
      </c>
      <c r="H226">
        <v>6766</v>
      </c>
      <c r="I226">
        <f t="shared" si="58"/>
        <v>-10.885416666666686</v>
      </c>
      <c r="J226">
        <f t="shared" si="62"/>
        <v>1.4227043589743584</v>
      </c>
      <c r="K226">
        <f t="shared" si="63"/>
        <v>1.4236004152896669</v>
      </c>
      <c r="L226">
        <f t="shared" si="45"/>
        <v>1.4368222222222222</v>
      </c>
      <c r="M226">
        <f t="shared" si="46"/>
        <v>1.4423357609901619</v>
      </c>
      <c r="N226" t="str">
        <f t="shared" si="59"/>
        <v>Sell</v>
      </c>
      <c r="O226" t="str">
        <f t="shared" si="64"/>
        <v>Buy</v>
      </c>
      <c r="P226" t="str">
        <f t="shared" si="49"/>
        <v>-</v>
      </c>
      <c r="Q226" t="str">
        <f t="shared" si="65"/>
        <v>-</v>
      </c>
      <c r="R226">
        <f t="shared" si="60"/>
        <v>1.47081</v>
      </c>
      <c r="S226">
        <f t="shared" si="61"/>
        <v>1.46973</v>
      </c>
      <c r="T226" t="str">
        <f t="shared" si="55"/>
        <v>-</v>
      </c>
      <c r="U226" t="str">
        <f t="shared" si="56"/>
        <v>-</v>
      </c>
      <c r="V226" t="str">
        <f t="shared" si="57"/>
        <v>-</v>
      </c>
      <c r="W226">
        <f t="shared" si="53"/>
        <v>3790.5494022303592</v>
      </c>
      <c r="X226">
        <f t="shared" si="54"/>
        <v>5571.0841729400254</v>
      </c>
      <c r="Y226">
        <f t="shared" si="66"/>
        <v>571.08417294002538</v>
      </c>
    </row>
    <row r="227" spans="1:25" x14ac:dyDescent="0.25">
      <c r="A227" t="s">
        <v>232</v>
      </c>
      <c r="B227" s="2">
        <v>40077</v>
      </c>
      <c r="C227" s="3">
        <v>0</v>
      </c>
      <c r="D227">
        <v>1.47035</v>
      </c>
      <c r="E227">
        <v>1.4712099999999999</v>
      </c>
      <c r="F227">
        <v>1.46082</v>
      </c>
      <c r="G227">
        <v>1.4681900000000001</v>
      </c>
      <c r="H227">
        <v>86638</v>
      </c>
      <c r="I227">
        <f t="shared" si="58"/>
        <v>-17.750850340135763</v>
      </c>
      <c r="J227">
        <f t="shared" si="62"/>
        <v>1.4237721794871789</v>
      </c>
      <c r="K227">
        <f t="shared" si="63"/>
        <v>1.4247292655354979</v>
      </c>
      <c r="L227">
        <f t="shared" si="45"/>
        <v>1.4383583333333332</v>
      </c>
      <c r="M227">
        <f t="shared" si="46"/>
        <v>1.4437332874231261</v>
      </c>
      <c r="N227" t="str">
        <f t="shared" si="59"/>
        <v>-</v>
      </c>
      <c r="O227" t="str">
        <f t="shared" si="64"/>
        <v>Buy</v>
      </c>
      <c r="P227" t="str">
        <f t="shared" si="49"/>
        <v>-</v>
      </c>
      <c r="Q227" t="str">
        <f t="shared" si="65"/>
        <v>-</v>
      </c>
      <c r="R227">
        <f t="shared" si="60"/>
        <v>1.4685600000000001</v>
      </c>
      <c r="S227">
        <f t="shared" si="61"/>
        <v>1.4678199999999999</v>
      </c>
      <c r="T227" t="str">
        <f t="shared" si="55"/>
        <v>-</v>
      </c>
      <c r="U227" t="str">
        <f t="shared" si="56"/>
        <v>-</v>
      </c>
      <c r="V227" t="str">
        <f t="shared" si="57"/>
        <v>-</v>
      </c>
      <c r="W227">
        <f t="shared" si="53"/>
        <v>3790.5494022303592</v>
      </c>
      <c r="X227">
        <f t="shared" si="54"/>
        <v>5563.8442235817656</v>
      </c>
      <c r="Y227">
        <f t="shared" si="66"/>
        <v>563.84422358176562</v>
      </c>
    </row>
    <row r="228" spans="1:25" x14ac:dyDescent="0.25">
      <c r="A228" t="s">
        <v>233</v>
      </c>
      <c r="B228" s="2">
        <v>40078</v>
      </c>
      <c r="C228" s="3">
        <v>0</v>
      </c>
      <c r="D228">
        <v>1.4681500000000001</v>
      </c>
      <c r="E228">
        <v>1.48383</v>
      </c>
      <c r="F228">
        <v>1.46807</v>
      </c>
      <c r="G228">
        <v>1.48078</v>
      </c>
      <c r="H228">
        <v>86188</v>
      </c>
      <c r="I228">
        <f t="shared" si="58"/>
        <v>-5.8195000954016276</v>
      </c>
      <c r="J228">
        <f t="shared" si="62"/>
        <v>1.4247193589743585</v>
      </c>
      <c r="K228">
        <f t="shared" si="63"/>
        <v>1.4261482714713081</v>
      </c>
      <c r="L228">
        <f t="shared" si="45"/>
        <v>1.440183611111111</v>
      </c>
      <c r="M228">
        <f t="shared" si="46"/>
        <v>1.4457358124272814</v>
      </c>
      <c r="N228" t="str">
        <f t="shared" si="59"/>
        <v>-</v>
      </c>
      <c r="O228" t="str">
        <f t="shared" si="64"/>
        <v>Buy</v>
      </c>
      <c r="P228" t="str">
        <f t="shared" si="49"/>
        <v>-</v>
      </c>
      <c r="Q228" t="str">
        <f t="shared" si="65"/>
        <v>-</v>
      </c>
      <c r="R228">
        <f t="shared" si="60"/>
        <v>1.48116</v>
      </c>
      <c r="S228">
        <f t="shared" si="61"/>
        <v>1.4803999999999999</v>
      </c>
      <c r="T228" t="str">
        <f t="shared" si="55"/>
        <v>-</v>
      </c>
      <c r="U228" t="str">
        <f t="shared" si="56"/>
        <v>-</v>
      </c>
      <c r="V228" t="str">
        <f t="shared" si="57"/>
        <v>-</v>
      </c>
      <c r="W228">
        <f t="shared" si="53"/>
        <v>3790.5494022303592</v>
      </c>
      <c r="X228">
        <f t="shared" si="54"/>
        <v>5611.5293350618231</v>
      </c>
      <c r="Y228">
        <f t="shared" si="66"/>
        <v>611.52933506182308</v>
      </c>
    </row>
    <row r="229" spans="1:25" x14ac:dyDescent="0.25">
      <c r="A229" t="s">
        <v>234</v>
      </c>
      <c r="B229" s="2">
        <v>40079</v>
      </c>
      <c r="C229" s="3">
        <v>0</v>
      </c>
      <c r="D229">
        <v>1.4808399999999999</v>
      </c>
      <c r="E229">
        <v>1.48421</v>
      </c>
      <c r="F229">
        <v>1.46852</v>
      </c>
      <c r="G229">
        <v>1.47258</v>
      </c>
      <c r="H229">
        <v>86897</v>
      </c>
      <c r="I229">
        <f t="shared" si="58"/>
        <v>-22.534392559581562</v>
      </c>
      <c r="J229">
        <f t="shared" si="62"/>
        <v>1.4257248717948714</v>
      </c>
      <c r="K229">
        <f t="shared" si="63"/>
        <v>1.4273237582695029</v>
      </c>
      <c r="L229">
        <f t="shared" si="45"/>
        <v>1.4416005555555556</v>
      </c>
      <c r="M229">
        <f t="shared" si="46"/>
        <v>1.4471868495933744</v>
      </c>
      <c r="N229" t="str">
        <f t="shared" si="59"/>
        <v>Sell</v>
      </c>
      <c r="O229" t="str">
        <f t="shared" si="64"/>
        <v>Buy</v>
      </c>
      <c r="P229" t="str">
        <f t="shared" si="49"/>
        <v>-</v>
      </c>
      <c r="Q229" t="str">
        <f t="shared" si="65"/>
        <v>-</v>
      </c>
      <c r="R229">
        <f t="shared" si="60"/>
        <v>1.4729300000000001</v>
      </c>
      <c r="S229">
        <f t="shared" si="61"/>
        <v>1.4722299999999999</v>
      </c>
      <c r="T229" t="str">
        <f t="shared" si="55"/>
        <v>-</v>
      </c>
      <c r="U229" t="str">
        <f t="shared" si="56"/>
        <v>-</v>
      </c>
      <c r="V229" t="str">
        <f t="shared" si="57"/>
        <v>-</v>
      </c>
      <c r="W229">
        <f t="shared" ref="W229:W283" si="67">W228</f>
        <v>3790.5494022303592</v>
      </c>
      <c r="X229">
        <f t="shared" ref="X229:X283" si="68">W229*S229</f>
        <v>5580.5605464456012</v>
      </c>
      <c r="Y229">
        <f t="shared" si="66"/>
        <v>580.56054644560118</v>
      </c>
    </row>
    <row r="230" spans="1:25" x14ac:dyDescent="0.25">
      <c r="A230" t="s">
        <v>235</v>
      </c>
      <c r="B230" s="2">
        <v>40080</v>
      </c>
      <c r="C230" s="3">
        <v>0</v>
      </c>
      <c r="D230">
        <v>1.47261</v>
      </c>
      <c r="E230">
        <v>1.4802599999999999</v>
      </c>
      <c r="F230">
        <v>1.4620500000000001</v>
      </c>
      <c r="G230">
        <v>1.4648099999999999</v>
      </c>
      <c r="H230">
        <v>86398</v>
      </c>
      <c r="I230">
        <f t="shared" si="58"/>
        <v>-51.187335092348441</v>
      </c>
      <c r="J230">
        <f t="shared" si="62"/>
        <v>1.4265439743589738</v>
      </c>
      <c r="K230">
        <f t="shared" si="63"/>
        <v>1.4282727770474901</v>
      </c>
      <c r="L230">
        <f t="shared" ref="L230:L293" si="69">AVERAGE(G195:G230)</f>
        <v>1.4426458333333332</v>
      </c>
      <c r="M230">
        <f t="shared" si="46"/>
        <v>1.4481394523180569</v>
      </c>
      <c r="N230" t="str">
        <f t="shared" si="59"/>
        <v>-</v>
      </c>
      <c r="O230" t="str">
        <f t="shared" si="64"/>
        <v>Buy</v>
      </c>
      <c r="P230" t="str">
        <f t="shared" si="49"/>
        <v>-</v>
      </c>
      <c r="Q230" t="str">
        <f t="shared" si="65"/>
        <v>-</v>
      </c>
      <c r="R230">
        <f t="shared" si="60"/>
        <v>1.46513</v>
      </c>
      <c r="S230">
        <f t="shared" si="61"/>
        <v>1.4644900000000001</v>
      </c>
      <c r="T230" t="str">
        <f t="shared" si="55"/>
        <v>-</v>
      </c>
      <c r="U230" t="str">
        <f t="shared" si="56"/>
        <v>-</v>
      </c>
      <c r="V230" t="str">
        <f t="shared" si="57"/>
        <v>-</v>
      </c>
      <c r="W230">
        <f t="shared" si="67"/>
        <v>3790.5494022303592</v>
      </c>
      <c r="X230">
        <f t="shared" si="68"/>
        <v>5551.2216940723392</v>
      </c>
      <c r="Y230">
        <f t="shared" si="66"/>
        <v>551.22169407233923</v>
      </c>
    </row>
    <row r="231" spans="1:25" x14ac:dyDescent="0.25">
      <c r="A231" t="s">
        <v>236</v>
      </c>
      <c r="B231" s="2">
        <v>40081</v>
      </c>
      <c r="C231" s="3">
        <v>0</v>
      </c>
      <c r="D231">
        <v>1.4649399999999999</v>
      </c>
      <c r="E231">
        <v>1.47234</v>
      </c>
      <c r="F231">
        <v>1.4611400000000001</v>
      </c>
      <c r="G231">
        <v>1.4685900000000001</v>
      </c>
      <c r="H231">
        <v>78556</v>
      </c>
      <c r="I231">
        <f t="shared" si="58"/>
        <v>-45.752782659636615</v>
      </c>
      <c r="J231">
        <f t="shared" si="62"/>
        <v>1.4273553846153841</v>
      </c>
      <c r="K231">
        <f t="shared" si="63"/>
        <v>1.4292934662361612</v>
      </c>
      <c r="L231">
        <f t="shared" si="69"/>
        <v>1.4439924999999998</v>
      </c>
      <c r="M231">
        <f t="shared" ref="M231:M294" si="70">$M230*(1-(2/(36+1)))+$G231*(2/(36+1))</f>
        <v>1.4492448873278916</v>
      </c>
      <c r="N231" t="str">
        <f t="shared" si="59"/>
        <v>-</v>
      </c>
      <c r="O231" t="str">
        <f t="shared" si="64"/>
        <v>Buy</v>
      </c>
      <c r="P231" t="str">
        <f t="shared" si="49"/>
        <v>-</v>
      </c>
      <c r="Q231" t="str">
        <f t="shared" si="65"/>
        <v>-</v>
      </c>
      <c r="R231">
        <f t="shared" si="60"/>
        <v>1.4688600000000001</v>
      </c>
      <c r="S231">
        <f t="shared" si="61"/>
        <v>1.4683200000000001</v>
      </c>
      <c r="T231" t="str">
        <f t="shared" si="55"/>
        <v>-</v>
      </c>
      <c r="U231" t="str">
        <f t="shared" si="56"/>
        <v>-</v>
      </c>
      <c r="V231" t="str">
        <f t="shared" si="57"/>
        <v>-</v>
      </c>
      <c r="W231">
        <f t="shared" si="67"/>
        <v>3790.5494022303592</v>
      </c>
      <c r="X231">
        <f t="shared" si="68"/>
        <v>5565.739498282881</v>
      </c>
      <c r="Y231">
        <f t="shared" si="66"/>
        <v>565.73949828288096</v>
      </c>
    </row>
    <row r="232" spans="1:25" x14ac:dyDescent="0.25">
      <c r="A232" t="s">
        <v>237</v>
      </c>
      <c r="B232" s="2">
        <v>40083</v>
      </c>
      <c r="C232" s="3">
        <v>0</v>
      </c>
      <c r="D232">
        <v>1.4696</v>
      </c>
      <c r="E232">
        <v>1.47197</v>
      </c>
      <c r="F232">
        <v>1.4682299999999999</v>
      </c>
      <c r="G232">
        <v>1.47082</v>
      </c>
      <c r="H232">
        <v>6815</v>
      </c>
      <c r="I232">
        <f t="shared" si="58"/>
        <v>-40.575757575757713</v>
      </c>
      <c r="J232">
        <f t="shared" si="62"/>
        <v>1.4281742307692302</v>
      </c>
      <c r="K232">
        <f t="shared" si="63"/>
        <v>1.4303447708884103</v>
      </c>
      <c r="L232">
        <f t="shared" si="69"/>
        <v>1.4454938888888891</v>
      </c>
      <c r="M232">
        <f t="shared" si="70"/>
        <v>1.450411109634492</v>
      </c>
      <c r="N232" t="str">
        <f t="shared" si="59"/>
        <v>-</v>
      </c>
      <c r="O232" t="str">
        <f t="shared" si="64"/>
        <v>Buy</v>
      </c>
      <c r="P232" t="str">
        <f t="shared" si="49"/>
        <v>-</v>
      </c>
      <c r="Q232" t="str">
        <f t="shared" si="65"/>
        <v>-</v>
      </c>
      <c r="R232">
        <f t="shared" si="60"/>
        <v>1.4710300000000001</v>
      </c>
      <c r="S232">
        <f t="shared" si="61"/>
        <v>1.47061</v>
      </c>
      <c r="T232" t="str">
        <f t="shared" si="55"/>
        <v>-</v>
      </c>
      <c r="U232" t="str">
        <f t="shared" si="56"/>
        <v>-</v>
      </c>
      <c r="V232" t="str">
        <f t="shared" si="57"/>
        <v>-</v>
      </c>
      <c r="W232">
        <f t="shared" si="67"/>
        <v>3790.5494022303592</v>
      </c>
      <c r="X232">
        <f t="shared" si="68"/>
        <v>5574.4198564139888</v>
      </c>
      <c r="Y232">
        <f t="shared" si="66"/>
        <v>574.41985641398878</v>
      </c>
    </row>
    <row r="233" spans="1:25" x14ac:dyDescent="0.25">
      <c r="A233" t="s">
        <v>238</v>
      </c>
      <c r="B233" s="2">
        <v>40084</v>
      </c>
      <c r="C233" s="3">
        <v>0</v>
      </c>
      <c r="D233">
        <v>1.47071</v>
      </c>
      <c r="E233">
        <v>1.4711000000000001</v>
      </c>
      <c r="F233">
        <v>1.4559299999999999</v>
      </c>
      <c r="G233">
        <v>1.46193</v>
      </c>
      <c r="H233">
        <v>85823</v>
      </c>
      <c r="I233">
        <f t="shared" si="58"/>
        <v>-67.515151515151913</v>
      </c>
      <c r="J233">
        <f t="shared" si="62"/>
        <v>1.4288796153846148</v>
      </c>
      <c r="K233">
        <f t="shared" si="63"/>
        <v>1.431144396941868</v>
      </c>
      <c r="L233">
        <f t="shared" si="69"/>
        <v>1.4469211111111113</v>
      </c>
      <c r="M233">
        <f t="shared" si="70"/>
        <v>1.4510337523569519</v>
      </c>
      <c r="N233" t="str">
        <f t="shared" si="59"/>
        <v>-</v>
      </c>
      <c r="O233" t="str">
        <f t="shared" si="64"/>
        <v>Buy</v>
      </c>
      <c r="P233" t="str">
        <f t="shared" si="49"/>
        <v>-</v>
      </c>
      <c r="Q233" t="str">
        <f t="shared" si="65"/>
        <v>-</v>
      </c>
      <c r="R233">
        <f t="shared" si="60"/>
        <v>1.4621500000000001</v>
      </c>
      <c r="S233">
        <f t="shared" si="61"/>
        <v>1.4617100000000001</v>
      </c>
      <c r="T233" t="str">
        <f t="shared" si="55"/>
        <v>-</v>
      </c>
      <c r="U233" t="str">
        <f t="shared" si="56"/>
        <v>-</v>
      </c>
      <c r="V233" t="str">
        <f t="shared" si="57"/>
        <v>-</v>
      </c>
      <c r="W233">
        <f t="shared" si="67"/>
        <v>3790.5494022303592</v>
      </c>
      <c r="X233">
        <f t="shared" si="68"/>
        <v>5540.6839667341383</v>
      </c>
      <c r="Y233">
        <f t="shared" si="66"/>
        <v>540.68396673413827</v>
      </c>
    </row>
    <row r="234" spans="1:25" x14ac:dyDescent="0.25">
      <c r="A234" t="s">
        <v>239</v>
      </c>
      <c r="B234" s="2">
        <v>40085</v>
      </c>
      <c r="C234" s="3">
        <v>0</v>
      </c>
      <c r="D234">
        <v>1.4619800000000001</v>
      </c>
      <c r="E234">
        <v>1.46455</v>
      </c>
      <c r="F234">
        <v>1.4524600000000001</v>
      </c>
      <c r="G234">
        <v>1.4591700000000001</v>
      </c>
      <c r="H234">
        <v>85743</v>
      </c>
      <c r="I234">
        <f t="shared" si="58"/>
        <v>-75.878787878787918</v>
      </c>
      <c r="J234">
        <f t="shared" si="62"/>
        <v>1.4295125641025639</v>
      </c>
      <c r="K234">
        <f t="shared" si="63"/>
        <v>1.4318539058800486</v>
      </c>
      <c r="L234">
        <f t="shared" si="69"/>
        <v>1.4482116666666667</v>
      </c>
      <c r="M234">
        <f t="shared" si="70"/>
        <v>1.4514735495268463</v>
      </c>
      <c r="N234" t="str">
        <f t="shared" si="59"/>
        <v>-</v>
      </c>
      <c r="O234" t="str">
        <f t="shared" si="64"/>
        <v>Buy</v>
      </c>
      <c r="P234" t="str">
        <f t="shared" si="49"/>
        <v>-</v>
      </c>
      <c r="Q234" t="str">
        <f t="shared" si="65"/>
        <v>-</v>
      </c>
      <c r="R234">
        <f t="shared" si="60"/>
        <v>1.4594400000000001</v>
      </c>
      <c r="S234">
        <f t="shared" si="61"/>
        <v>1.4589000000000001</v>
      </c>
      <c r="T234" t="str">
        <f t="shared" si="55"/>
        <v>-</v>
      </c>
      <c r="U234" t="str">
        <f t="shared" si="56"/>
        <v>-</v>
      </c>
      <c r="V234" t="str">
        <f t="shared" si="57"/>
        <v>-</v>
      </c>
      <c r="W234">
        <f t="shared" si="67"/>
        <v>3790.5494022303592</v>
      </c>
      <c r="X234">
        <f t="shared" si="68"/>
        <v>5530.0325229138716</v>
      </c>
      <c r="Y234">
        <f t="shared" si="66"/>
        <v>530.03252291387162</v>
      </c>
    </row>
    <row r="235" spans="1:25" x14ac:dyDescent="0.25">
      <c r="A235" t="s">
        <v>240</v>
      </c>
      <c r="B235" s="2">
        <v>40086</v>
      </c>
      <c r="C235" s="3">
        <v>0</v>
      </c>
      <c r="D235">
        <v>1.4592400000000001</v>
      </c>
      <c r="E235">
        <v>1.4672799999999999</v>
      </c>
      <c r="F235">
        <v>1.45723</v>
      </c>
      <c r="G235">
        <v>1.46502</v>
      </c>
      <c r="H235">
        <v>85523</v>
      </c>
      <c r="I235">
        <f t="shared" si="58"/>
        <v>-60.44094488188999</v>
      </c>
      <c r="J235">
        <f t="shared" si="62"/>
        <v>1.4301606410256407</v>
      </c>
      <c r="K235">
        <f t="shared" si="63"/>
        <v>1.4326935538324523</v>
      </c>
      <c r="L235">
        <f t="shared" si="69"/>
        <v>1.4493302777777781</v>
      </c>
      <c r="M235">
        <f t="shared" si="70"/>
        <v>1.4522057900929626</v>
      </c>
      <c r="N235" t="str">
        <f t="shared" si="59"/>
        <v>-</v>
      </c>
      <c r="O235" t="str">
        <f t="shared" si="64"/>
        <v>Buy</v>
      </c>
      <c r="P235" t="str">
        <f t="shared" si="49"/>
        <v>-</v>
      </c>
      <c r="Q235" t="str">
        <f t="shared" si="65"/>
        <v>-</v>
      </c>
      <c r="R235">
        <f t="shared" si="60"/>
        <v>1.46529</v>
      </c>
      <c r="S235">
        <f t="shared" si="61"/>
        <v>1.46475</v>
      </c>
      <c r="T235" t="str">
        <f t="shared" si="55"/>
        <v>-</v>
      </c>
      <c r="U235" t="str">
        <f t="shared" si="56"/>
        <v>-</v>
      </c>
      <c r="V235" t="str">
        <f t="shared" si="57"/>
        <v>-</v>
      </c>
      <c r="W235">
        <f t="shared" si="67"/>
        <v>3790.5494022303592</v>
      </c>
      <c r="X235">
        <f t="shared" si="68"/>
        <v>5552.2072369169182</v>
      </c>
      <c r="Y235">
        <f t="shared" si="66"/>
        <v>552.20723691691819</v>
      </c>
    </row>
    <row r="236" spans="1:25" x14ac:dyDescent="0.25">
      <c r="A236" t="s">
        <v>241</v>
      </c>
      <c r="B236" s="2">
        <v>40087</v>
      </c>
      <c r="C236" s="3">
        <v>0</v>
      </c>
      <c r="D236">
        <v>1.4650399999999999</v>
      </c>
      <c r="E236">
        <v>1.46668</v>
      </c>
      <c r="F236">
        <v>1.4508399999999999</v>
      </c>
      <c r="G236">
        <v>1.4514</v>
      </c>
      <c r="H236">
        <v>85548</v>
      </c>
      <c r="I236">
        <f t="shared" si="58"/>
        <v>-98.321845969433284</v>
      </c>
      <c r="J236">
        <f t="shared" si="62"/>
        <v>1.43087141025641</v>
      </c>
      <c r="K236">
        <f t="shared" si="63"/>
        <v>1.4331671347480865</v>
      </c>
      <c r="L236">
        <f t="shared" si="69"/>
        <v>1.4500547222222222</v>
      </c>
      <c r="M236">
        <f t="shared" si="70"/>
        <v>1.4521622338717215</v>
      </c>
      <c r="N236" t="str">
        <f t="shared" si="59"/>
        <v>-</v>
      </c>
      <c r="O236" t="str">
        <f t="shared" si="64"/>
        <v>Buy</v>
      </c>
      <c r="P236" t="str">
        <f t="shared" si="49"/>
        <v>-</v>
      </c>
      <c r="Q236" t="str">
        <f t="shared" si="65"/>
        <v>-</v>
      </c>
      <c r="R236">
        <f t="shared" si="60"/>
        <v>1.4517500000000001</v>
      </c>
      <c r="S236">
        <f t="shared" si="61"/>
        <v>1.45105</v>
      </c>
      <c r="T236" t="str">
        <f t="shared" si="55"/>
        <v>-</v>
      </c>
      <c r="U236" t="str">
        <f t="shared" si="56"/>
        <v>-</v>
      </c>
      <c r="V236" t="str">
        <f t="shared" si="57"/>
        <v>-</v>
      </c>
      <c r="W236">
        <f t="shared" si="67"/>
        <v>3790.5494022303592</v>
      </c>
      <c r="X236">
        <f t="shared" si="68"/>
        <v>5500.2767101063628</v>
      </c>
      <c r="Y236">
        <f t="shared" si="66"/>
        <v>500.27671010636277</v>
      </c>
    </row>
    <row r="237" spans="1:25" x14ac:dyDescent="0.25">
      <c r="A237" t="s">
        <v>242</v>
      </c>
      <c r="B237" s="2">
        <v>40088</v>
      </c>
      <c r="C237" s="3">
        <v>0</v>
      </c>
      <c r="D237">
        <v>1.4513799999999999</v>
      </c>
      <c r="E237">
        <v>1.4646699999999999</v>
      </c>
      <c r="F237">
        <v>1.4479200000000001</v>
      </c>
      <c r="G237">
        <v>1.45743</v>
      </c>
      <c r="H237">
        <v>78347</v>
      </c>
      <c r="I237">
        <f t="shared" si="58"/>
        <v>-73.794433728300007</v>
      </c>
      <c r="J237">
        <f t="shared" si="62"/>
        <v>1.4316343589743588</v>
      </c>
      <c r="K237">
        <f t="shared" si="63"/>
        <v>1.4337813845012997</v>
      </c>
      <c r="L237">
        <f t="shared" si="69"/>
        <v>1.4507480555555559</v>
      </c>
      <c r="M237">
        <f t="shared" si="70"/>
        <v>1.4524469779867637</v>
      </c>
      <c r="N237" t="str">
        <f t="shared" si="59"/>
        <v>Buy</v>
      </c>
      <c r="O237" t="str">
        <f t="shared" si="64"/>
        <v>Buy</v>
      </c>
      <c r="P237" t="str">
        <f t="shared" si="49"/>
        <v>Buy</v>
      </c>
      <c r="Q237" t="str">
        <f t="shared" si="65"/>
        <v>-</v>
      </c>
      <c r="R237">
        <f t="shared" si="60"/>
        <v>1.4578</v>
      </c>
      <c r="S237">
        <f t="shared" si="61"/>
        <v>1.45706</v>
      </c>
      <c r="T237" t="str">
        <f t="shared" si="55"/>
        <v>-</v>
      </c>
      <c r="U237" t="str">
        <f t="shared" si="56"/>
        <v>-</v>
      </c>
      <c r="V237">
        <f t="shared" si="57"/>
        <v>5000</v>
      </c>
      <c r="W237">
        <f t="shared" si="67"/>
        <v>3790.5494022303592</v>
      </c>
      <c r="X237">
        <f t="shared" si="68"/>
        <v>5523.0579120137672</v>
      </c>
      <c r="Y237">
        <f t="shared" si="66"/>
        <v>523.05791201376724</v>
      </c>
    </row>
    <row r="238" spans="1:25" x14ac:dyDescent="0.25">
      <c r="A238" t="s">
        <v>243</v>
      </c>
      <c r="B238" s="2">
        <v>40090</v>
      </c>
      <c r="C238" s="3">
        <v>0</v>
      </c>
      <c r="D238">
        <v>1.45773</v>
      </c>
      <c r="E238">
        <v>1.4612700000000001</v>
      </c>
      <c r="F238">
        <v>1.4577199999999999</v>
      </c>
      <c r="G238">
        <v>1.45964</v>
      </c>
      <c r="H238">
        <v>7234</v>
      </c>
      <c r="I238">
        <f t="shared" si="58"/>
        <v>-67.704601818682903</v>
      </c>
      <c r="J238">
        <f t="shared" si="62"/>
        <v>1.4324537179487176</v>
      </c>
      <c r="K238">
        <f t="shared" si="63"/>
        <v>1.4344360329949375</v>
      </c>
      <c r="L238">
        <f t="shared" si="69"/>
        <v>1.4514655555555558</v>
      </c>
      <c r="M238">
        <f t="shared" si="70"/>
        <v>1.4528357899874791</v>
      </c>
      <c r="N238" t="str">
        <f t="shared" si="59"/>
        <v>-</v>
      </c>
      <c r="O238" t="str">
        <f t="shared" si="64"/>
        <v>Buy</v>
      </c>
      <c r="P238" t="str">
        <f t="shared" si="49"/>
        <v>-</v>
      </c>
      <c r="Q238" t="str">
        <f t="shared" si="65"/>
        <v>-</v>
      </c>
      <c r="R238">
        <f t="shared" si="60"/>
        <v>1.4600200000000001</v>
      </c>
      <c r="S238">
        <f t="shared" si="61"/>
        <v>1.45926</v>
      </c>
      <c r="T238" t="str">
        <f t="shared" si="55"/>
        <v>-</v>
      </c>
      <c r="U238" t="str">
        <f t="shared" si="56"/>
        <v>-</v>
      </c>
      <c r="V238" t="str">
        <f t="shared" si="57"/>
        <v>-</v>
      </c>
      <c r="W238">
        <f t="shared" si="67"/>
        <v>3790.5494022303592</v>
      </c>
      <c r="X238">
        <f t="shared" si="68"/>
        <v>5531.3971206986744</v>
      </c>
      <c r="Y238">
        <f t="shared" si="66"/>
        <v>531.39712069867437</v>
      </c>
    </row>
    <row r="239" spans="1:25" x14ac:dyDescent="0.25">
      <c r="A239" t="s">
        <v>244</v>
      </c>
      <c r="B239" s="2">
        <v>40091</v>
      </c>
      <c r="C239" s="3">
        <v>0</v>
      </c>
      <c r="D239">
        <v>1.45953</v>
      </c>
      <c r="E239">
        <v>1.46685</v>
      </c>
      <c r="F239">
        <v>1.4590799999999999</v>
      </c>
      <c r="G239">
        <v>1.4655800000000001</v>
      </c>
      <c r="H239">
        <v>85591</v>
      </c>
      <c r="I239">
        <f t="shared" si="58"/>
        <v>-51.336456324056101</v>
      </c>
      <c r="J239">
        <f t="shared" si="62"/>
        <v>1.4333055128205128</v>
      </c>
      <c r="K239">
        <f t="shared" si="63"/>
        <v>1.4352244878558251</v>
      </c>
      <c r="L239">
        <f t="shared" si="69"/>
        <v>1.4524872222222227</v>
      </c>
      <c r="M239">
        <f t="shared" si="70"/>
        <v>1.4535246662043722</v>
      </c>
      <c r="N239" t="str">
        <f t="shared" si="59"/>
        <v>-</v>
      </c>
      <c r="O239" t="str">
        <f t="shared" si="64"/>
        <v>Buy</v>
      </c>
      <c r="P239" t="str">
        <f t="shared" si="49"/>
        <v>-</v>
      </c>
      <c r="Q239" t="str">
        <f t="shared" si="65"/>
        <v>-</v>
      </c>
      <c r="R239">
        <f t="shared" si="60"/>
        <v>1.4659500000000001</v>
      </c>
      <c r="S239">
        <f t="shared" si="61"/>
        <v>1.4652099999999999</v>
      </c>
      <c r="T239" t="str">
        <f t="shared" si="55"/>
        <v>-</v>
      </c>
      <c r="U239" t="str">
        <f t="shared" si="56"/>
        <v>-</v>
      </c>
      <c r="V239" t="str">
        <f t="shared" si="57"/>
        <v>-</v>
      </c>
      <c r="W239">
        <f t="shared" si="67"/>
        <v>3790.5494022303592</v>
      </c>
      <c r="X239">
        <f t="shared" si="68"/>
        <v>5553.9508896419438</v>
      </c>
      <c r="Y239">
        <f t="shared" si="66"/>
        <v>553.95088964194383</v>
      </c>
    </row>
    <row r="240" spans="1:25" x14ac:dyDescent="0.25">
      <c r="A240" t="s">
        <v>245</v>
      </c>
      <c r="B240" s="2">
        <v>40092</v>
      </c>
      <c r="C240" s="3">
        <v>0</v>
      </c>
      <c r="D240">
        <v>1.46563</v>
      </c>
      <c r="E240">
        <v>1.4761200000000001</v>
      </c>
      <c r="F240">
        <v>1.4654100000000001</v>
      </c>
      <c r="G240">
        <v>1.47193</v>
      </c>
      <c r="H240">
        <v>86104</v>
      </c>
      <c r="I240">
        <f t="shared" si="58"/>
        <v>-33.838523009093663</v>
      </c>
      <c r="J240">
        <f t="shared" si="62"/>
        <v>1.43436141025641</v>
      </c>
      <c r="K240">
        <f t="shared" si="63"/>
        <v>1.4361537413278296</v>
      </c>
      <c r="L240">
        <f t="shared" si="69"/>
        <v>1.4536902777777783</v>
      </c>
      <c r="M240">
        <f t="shared" si="70"/>
        <v>1.4545195491122438</v>
      </c>
      <c r="N240" t="str">
        <f t="shared" si="59"/>
        <v>-</v>
      </c>
      <c r="O240" t="str">
        <f t="shared" si="64"/>
        <v>Buy</v>
      </c>
      <c r="P240" t="str">
        <f t="shared" ref="P240:P303" si="71">IF(N240=O240,O240,"-")</f>
        <v>-</v>
      </c>
      <c r="Q240" t="str">
        <f t="shared" si="65"/>
        <v>-</v>
      </c>
      <c r="R240">
        <f t="shared" si="60"/>
        <v>1.47224</v>
      </c>
      <c r="S240">
        <f t="shared" si="61"/>
        <v>1.4716199999999999</v>
      </c>
      <c r="T240" t="str">
        <f t="shared" si="55"/>
        <v>-</v>
      </c>
      <c r="U240" t="str">
        <f t="shared" si="56"/>
        <v>-</v>
      </c>
      <c r="V240" t="str">
        <f t="shared" si="57"/>
        <v>-</v>
      </c>
      <c r="W240">
        <f t="shared" si="67"/>
        <v>3790.5494022303592</v>
      </c>
      <c r="X240">
        <f t="shared" si="68"/>
        <v>5578.2483113102408</v>
      </c>
      <c r="Y240">
        <f t="shared" si="66"/>
        <v>578.24831131024075</v>
      </c>
    </row>
    <row r="241" spans="1:25" x14ac:dyDescent="0.25">
      <c r="A241" t="s">
        <v>246</v>
      </c>
      <c r="B241" s="2">
        <v>40093</v>
      </c>
      <c r="C241" s="3">
        <v>0</v>
      </c>
      <c r="D241">
        <v>1.4720500000000001</v>
      </c>
      <c r="E241">
        <v>1.4736100000000001</v>
      </c>
      <c r="F241">
        <v>1.4648000000000001</v>
      </c>
      <c r="G241">
        <v>1.4713099999999999</v>
      </c>
      <c r="H241">
        <v>86682</v>
      </c>
      <c r="I241">
        <f t="shared" si="58"/>
        <v>-35.546982639846121</v>
      </c>
      <c r="J241">
        <f t="shared" si="62"/>
        <v>1.435453205128205</v>
      </c>
      <c r="K241">
        <f t="shared" si="63"/>
        <v>1.4370437731929477</v>
      </c>
      <c r="L241">
        <f t="shared" si="69"/>
        <v>1.4550233333333338</v>
      </c>
      <c r="M241">
        <f t="shared" si="70"/>
        <v>1.4554271410521225</v>
      </c>
      <c r="N241" t="str">
        <f t="shared" si="59"/>
        <v>-</v>
      </c>
      <c r="O241" t="str">
        <f t="shared" si="64"/>
        <v>Buy</v>
      </c>
      <c r="P241" t="str">
        <f t="shared" si="71"/>
        <v>-</v>
      </c>
      <c r="Q241" t="str">
        <f t="shared" si="65"/>
        <v>-</v>
      </c>
      <c r="R241">
        <f t="shared" si="60"/>
        <v>1.4716100000000001</v>
      </c>
      <c r="S241">
        <f t="shared" si="61"/>
        <v>1.4710099999999999</v>
      </c>
      <c r="T241" t="str">
        <f t="shared" si="55"/>
        <v>-</v>
      </c>
      <c r="U241" t="str">
        <f t="shared" si="56"/>
        <v>-</v>
      </c>
      <c r="V241" t="str">
        <f t="shared" si="57"/>
        <v>-</v>
      </c>
      <c r="W241">
        <f t="shared" si="67"/>
        <v>3790.5494022303592</v>
      </c>
      <c r="X241">
        <f t="shared" si="68"/>
        <v>5575.9360761748803</v>
      </c>
      <c r="Y241">
        <f t="shared" si="66"/>
        <v>575.93607617488033</v>
      </c>
    </row>
    <row r="242" spans="1:25" x14ac:dyDescent="0.25">
      <c r="A242" t="s">
        <v>247</v>
      </c>
      <c r="B242" s="2">
        <v>40094</v>
      </c>
      <c r="C242" s="3">
        <v>0</v>
      </c>
      <c r="D242">
        <v>1.4712499999999999</v>
      </c>
      <c r="E242">
        <v>1.4816</v>
      </c>
      <c r="F242">
        <v>1.4702599999999999</v>
      </c>
      <c r="G242">
        <v>1.4771700000000001</v>
      </c>
      <c r="H242">
        <v>85610</v>
      </c>
      <c r="I242">
        <f t="shared" si="58"/>
        <v>-19.399283549186961</v>
      </c>
      <c r="J242">
        <f t="shared" si="62"/>
        <v>1.4364310256410253</v>
      </c>
      <c r="K242">
        <f t="shared" si="63"/>
        <v>1.4380596270361641</v>
      </c>
      <c r="L242">
        <f t="shared" si="69"/>
        <v>1.4561380555555559</v>
      </c>
      <c r="M242">
        <f t="shared" si="70"/>
        <v>1.4566024307249807</v>
      </c>
      <c r="N242" t="str">
        <f t="shared" si="59"/>
        <v>-</v>
      </c>
      <c r="O242" t="str">
        <f t="shared" si="64"/>
        <v>Buy</v>
      </c>
      <c r="P242" t="str">
        <f t="shared" si="71"/>
        <v>-</v>
      </c>
      <c r="Q242" t="str">
        <f t="shared" si="65"/>
        <v>-</v>
      </c>
      <c r="R242">
        <f t="shared" si="60"/>
        <v>1.4775199999999999</v>
      </c>
      <c r="S242">
        <f t="shared" si="61"/>
        <v>1.47682</v>
      </c>
      <c r="T242" t="str">
        <f t="shared" si="55"/>
        <v>-</v>
      </c>
      <c r="U242" t="str">
        <f t="shared" si="56"/>
        <v>-</v>
      </c>
      <c r="V242" t="str">
        <f t="shared" si="57"/>
        <v>-</v>
      </c>
      <c r="W242">
        <f t="shared" si="67"/>
        <v>3790.5494022303592</v>
      </c>
      <c r="X242">
        <f t="shared" si="68"/>
        <v>5597.959168201839</v>
      </c>
      <c r="Y242">
        <f t="shared" si="66"/>
        <v>597.95916820183902</v>
      </c>
    </row>
    <row r="243" spans="1:25" x14ac:dyDescent="0.25">
      <c r="A243" t="s">
        <v>248</v>
      </c>
      <c r="B243" s="2">
        <v>40095</v>
      </c>
      <c r="C243" s="3">
        <v>0</v>
      </c>
      <c r="D243">
        <v>1.47706</v>
      </c>
      <c r="E243">
        <v>1.47759</v>
      </c>
      <c r="F243">
        <v>1.4672099999999999</v>
      </c>
      <c r="G243">
        <v>1.4729000000000001</v>
      </c>
      <c r="H243">
        <v>79697</v>
      </c>
      <c r="I243">
        <f t="shared" si="58"/>
        <v>-25.831353919239746</v>
      </c>
      <c r="J243">
        <f t="shared" si="62"/>
        <v>1.4374488461538457</v>
      </c>
      <c r="K243">
        <f t="shared" si="63"/>
        <v>1.4389416617947424</v>
      </c>
      <c r="L243">
        <f t="shared" si="69"/>
        <v>1.4573261111111115</v>
      </c>
      <c r="M243">
        <f t="shared" si="70"/>
        <v>1.4574833804155223</v>
      </c>
      <c r="N243" t="str">
        <f t="shared" si="59"/>
        <v>-</v>
      </c>
      <c r="O243" t="str">
        <f t="shared" si="64"/>
        <v>Buy</v>
      </c>
      <c r="P243" t="str">
        <f t="shared" si="71"/>
        <v>-</v>
      </c>
      <c r="Q243" t="str">
        <f t="shared" si="65"/>
        <v>-</v>
      </c>
      <c r="R243">
        <f t="shared" si="60"/>
        <v>1.4732700000000001</v>
      </c>
      <c r="S243">
        <f t="shared" si="61"/>
        <v>1.4725299999999999</v>
      </c>
      <c r="T243" t="str">
        <f t="shared" si="55"/>
        <v>-</v>
      </c>
      <c r="U243" t="str">
        <f t="shared" si="56"/>
        <v>-</v>
      </c>
      <c r="V243" t="str">
        <f t="shared" si="57"/>
        <v>-</v>
      </c>
      <c r="W243">
        <f t="shared" si="67"/>
        <v>3790.5494022303592</v>
      </c>
      <c r="X243">
        <f t="shared" si="68"/>
        <v>5581.6977112662707</v>
      </c>
      <c r="Y243">
        <f t="shared" si="66"/>
        <v>581.69771126627074</v>
      </c>
    </row>
    <row r="244" spans="1:25" x14ac:dyDescent="0.25">
      <c r="A244" t="s">
        <v>249</v>
      </c>
      <c r="B244" s="2">
        <v>40097</v>
      </c>
      <c r="C244" s="3">
        <v>0</v>
      </c>
      <c r="D244">
        <v>1.4723999999999999</v>
      </c>
      <c r="E244">
        <v>1.4741200000000001</v>
      </c>
      <c r="F244">
        <v>1.47133</v>
      </c>
      <c r="G244">
        <v>1.4718</v>
      </c>
      <c r="H244">
        <v>6880</v>
      </c>
      <c r="I244">
        <f t="shared" si="58"/>
        <v>-29.097387173396825</v>
      </c>
      <c r="J244">
        <f t="shared" si="62"/>
        <v>1.438406282051282</v>
      </c>
      <c r="K244">
        <f t="shared" si="63"/>
        <v>1.4397735184581666</v>
      </c>
      <c r="L244">
        <f t="shared" si="69"/>
        <v>1.4584763888888894</v>
      </c>
      <c r="M244">
        <f t="shared" si="70"/>
        <v>1.458257251744413</v>
      </c>
      <c r="N244" t="str">
        <f t="shared" si="59"/>
        <v>-</v>
      </c>
      <c r="O244" t="str">
        <f t="shared" si="64"/>
        <v>Buy</v>
      </c>
      <c r="P244" t="str">
        <f t="shared" si="71"/>
        <v>-</v>
      </c>
      <c r="Q244" t="str">
        <f t="shared" si="65"/>
        <v>-</v>
      </c>
      <c r="R244">
        <f t="shared" si="60"/>
        <v>1.47217</v>
      </c>
      <c r="S244">
        <f t="shared" si="61"/>
        <v>1.47143</v>
      </c>
      <c r="T244" t="str">
        <f t="shared" si="55"/>
        <v>-</v>
      </c>
      <c r="U244" t="str">
        <f t="shared" si="56"/>
        <v>-</v>
      </c>
      <c r="V244" t="str">
        <f t="shared" si="57"/>
        <v>-</v>
      </c>
      <c r="W244">
        <f t="shared" si="67"/>
        <v>3790.5494022303592</v>
      </c>
      <c r="X244">
        <f t="shared" si="68"/>
        <v>5577.5281069238172</v>
      </c>
      <c r="Y244">
        <f t="shared" si="66"/>
        <v>577.52810692381718</v>
      </c>
    </row>
    <row r="245" spans="1:25" x14ac:dyDescent="0.25">
      <c r="A245" t="s">
        <v>250</v>
      </c>
      <c r="B245" s="2">
        <v>40098</v>
      </c>
      <c r="C245" s="3">
        <v>0</v>
      </c>
      <c r="D245">
        <v>1.47194</v>
      </c>
      <c r="E245">
        <v>1.4812700000000001</v>
      </c>
      <c r="F245">
        <v>1.4675100000000001</v>
      </c>
      <c r="G245">
        <v>1.4791300000000001</v>
      </c>
      <c r="H245">
        <v>85792</v>
      </c>
      <c r="I245">
        <f t="shared" si="58"/>
        <v>-7.3337292161519514</v>
      </c>
      <c r="J245">
        <f t="shared" si="62"/>
        <v>1.439418846153846</v>
      </c>
      <c r="K245">
        <f t="shared" si="63"/>
        <v>1.4407698850794788</v>
      </c>
      <c r="L245">
        <f t="shared" si="69"/>
        <v>1.4597441666666673</v>
      </c>
      <c r="M245">
        <f t="shared" si="70"/>
        <v>1.459385508406877</v>
      </c>
      <c r="N245" t="str">
        <f t="shared" si="59"/>
        <v>-</v>
      </c>
      <c r="O245" t="str">
        <f t="shared" si="64"/>
        <v>Buy</v>
      </c>
      <c r="P245" t="str">
        <f t="shared" si="71"/>
        <v>-</v>
      </c>
      <c r="Q245" t="str">
        <f t="shared" si="65"/>
        <v>-</v>
      </c>
      <c r="R245">
        <f t="shared" si="60"/>
        <v>1.4795400000000001</v>
      </c>
      <c r="S245">
        <f t="shared" si="61"/>
        <v>1.47872</v>
      </c>
      <c r="T245" t="str">
        <f t="shared" si="55"/>
        <v>-</v>
      </c>
      <c r="U245" t="str">
        <f t="shared" si="56"/>
        <v>-</v>
      </c>
      <c r="V245" t="str">
        <f t="shared" si="57"/>
        <v>-</v>
      </c>
      <c r="W245">
        <f t="shared" si="67"/>
        <v>3790.5494022303592</v>
      </c>
      <c r="X245">
        <f t="shared" si="68"/>
        <v>5605.1612120660766</v>
      </c>
      <c r="Y245">
        <f t="shared" si="66"/>
        <v>605.16121206607659</v>
      </c>
    </row>
    <row r="246" spans="1:25" x14ac:dyDescent="0.25">
      <c r="A246" t="s">
        <v>251</v>
      </c>
      <c r="B246" s="2">
        <v>40099</v>
      </c>
      <c r="C246" s="3">
        <v>0</v>
      </c>
      <c r="D246">
        <v>1.4791000000000001</v>
      </c>
      <c r="E246">
        <v>1.48756</v>
      </c>
      <c r="F246">
        <v>1.4757499999999999</v>
      </c>
      <c r="G246">
        <v>1.48491</v>
      </c>
      <c r="H246">
        <v>87317</v>
      </c>
      <c r="I246">
        <f t="shared" si="58"/>
        <v>-6.6851664984864989</v>
      </c>
      <c r="J246">
        <f t="shared" si="62"/>
        <v>1.4405347435897435</v>
      </c>
      <c r="K246">
        <f t="shared" si="63"/>
        <v>1.4418873563432895</v>
      </c>
      <c r="L246">
        <f t="shared" si="69"/>
        <v>1.461530555555556</v>
      </c>
      <c r="M246">
        <f t="shared" si="70"/>
        <v>1.4607652106551541</v>
      </c>
      <c r="N246" t="str">
        <f t="shared" si="59"/>
        <v>-</v>
      </c>
      <c r="O246" t="str">
        <f t="shared" si="64"/>
        <v>Buy</v>
      </c>
      <c r="P246" t="str">
        <f t="shared" si="71"/>
        <v>-</v>
      </c>
      <c r="Q246" t="str">
        <f t="shared" si="65"/>
        <v>-</v>
      </c>
      <c r="R246">
        <f t="shared" si="60"/>
        <v>1.4853700000000001</v>
      </c>
      <c r="S246">
        <f t="shared" si="61"/>
        <v>1.48445</v>
      </c>
      <c r="T246" t="str">
        <f t="shared" si="55"/>
        <v>-</v>
      </c>
      <c r="U246" t="str">
        <f t="shared" si="56"/>
        <v>-</v>
      </c>
      <c r="V246" t="str">
        <f t="shared" si="57"/>
        <v>-</v>
      </c>
      <c r="W246">
        <f t="shared" si="67"/>
        <v>3790.5494022303592</v>
      </c>
      <c r="X246">
        <f t="shared" si="68"/>
        <v>5626.8810601408568</v>
      </c>
      <c r="Y246">
        <f t="shared" si="66"/>
        <v>626.88106014085679</v>
      </c>
    </row>
    <row r="247" spans="1:25" x14ac:dyDescent="0.25">
      <c r="A247" t="s">
        <v>252</v>
      </c>
      <c r="B247" s="2">
        <v>40100</v>
      </c>
      <c r="C247" s="3">
        <v>0</v>
      </c>
      <c r="D247">
        <v>1.48471</v>
      </c>
      <c r="E247">
        <v>1.4944299999999999</v>
      </c>
      <c r="F247">
        <v>1.4837100000000001</v>
      </c>
      <c r="G247">
        <v>1.49319</v>
      </c>
      <c r="H247">
        <v>85502</v>
      </c>
      <c r="I247">
        <f t="shared" si="58"/>
        <v>-2.666093313265776</v>
      </c>
      <c r="J247">
        <f t="shared" si="62"/>
        <v>1.4416130769230766</v>
      </c>
      <c r="K247">
        <f t="shared" si="63"/>
        <v>1.4431861574485225</v>
      </c>
      <c r="L247">
        <f t="shared" si="69"/>
        <v>1.4633719444444446</v>
      </c>
      <c r="M247">
        <f t="shared" si="70"/>
        <v>1.4625179019710917</v>
      </c>
      <c r="N247" t="str">
        <f t="shared" si="59"/>
        <v>-</v>
      </c>
      <c r="O247" t="str">
        <f t="shared" si="64"/>
        <v>Buy</v>
      </c>
      <c r="P247" t="str">
        <f t="shared" si="71"/>
        <v>-</v>
      </c>
      <c r="Q247" t="str">
        <f t="shared" si="65"/>
        <v>-</v>
      </c>
      <c r="R247">
        <f t="shared" si="60"/>
        <v>1.4937499999999999</v>
      </c>
      <c r="S247">
        <f t="shared" si="61"/>
        <v>1.4926299999999999</v>
      </c>
      <c r="T247" t="str">
        <f t="shared" si="55"/>
        <v>-</v>
      </c>
      <c r="U247" t="str">
        <f t="shared" si="56"/>
        <v>-</v>
      </c>
      <c r="V247" t="str">
        <f t="shared" si="57"/>
        <v>-</v>
      </c>
      <c r="W247">
        <f t="shared" si="67"/>
        <v>3790.5494022303592</v>
      </c>
      <c r="X247">
        <f t="shared" si="68"/>
        <v>5657.8877542511009</v>
      </c>
      <c r="Y247">
        <f t="shared" ref="Y247:Y278" si="72">X247-$AE$88</f>
        <v>657.88775425110089</v>
      </c>
    </row>
    <row r="248" spans="1:25" x14ac:dyDescent="0.25">
      <c r="A248" t="s">
        <v>253</v>
      </c>
      <c r="B248" s="2">
        <v>40101</v>
      </c>
      <c r="C248" s="3">
        <v>0</v>
      </c>
      <c r="D248">
        <v>1.4932300000000001</v>
      </c>
      <c r="E248">
        <v>1.4968699999999999</v>
      </c>
      <c r="F248">
        <v>1.4841200000000001</v>
      </c>
      <c r="G248">
        <v>1.49529</v>
      </c>
      <c r="H248">
        <v>86797</v>
      </c>
      <c r="I248">
        <f t="shared" si="58"/>
        <v>-3.2277834525023912</v>
      </c>
      <c r="J248">
        <f t="shared" si="62"/>
        <v>1.4426669230769229</v>
      </c>
      <c r="K248">
        <f t="shared" si="63"/>
        <v>1.444505242070079</v>
      </c>
      <c r="L248">
        <f t="shared" si="69"/>
        <v>1.4653086111111113</v>
      </c>
      <c r="M248">
        <f t="shared" si="70"/>
        <v>1.464289366729411</v>
      </c>
      <c r="N248" t="str">
        <f t="shared" si="59"/>
        <v>-</v>
      </c>
      <c r="O248" t="str">
        <f t="shared" si="64"/>
        <v>Buy</v>
      </c>
      <c r="P248" t="str">
        <f t="shared" si="71"/>
        <v>-</v>
      </c>
      <c r="Q248" t="str">
        <f t="shared" si="65"/>
        <v>-</v>
      </c>
      <c r="R248">
        <f t="shared" si="60"/>
        <v>1.49586</v>
      </c>
      <c r="S248">
        <f t="shared" si="61"/>
        <v>1.49472</v>
      </c>
      <c r="T248" t="str">
        <f t="shared" si="55"/>
        <v>-</v>
      </c>
      <c r="U248" t="str">
        <f t="shared" si="56"/>
        <v>-</v>
      </c>
      <c r="V248" t="str">
        <f t="shared" si="57"/>
        <v>-</v>
      </c>
      <c r="W248">
        <f t="shared" si="67"/>
        <v>3790.5494022303592</v>
      </c>
      <c r="X248">
        <f t="shared" si="68"/>
        <v>5665.8100025017629</v>
      </c>
      <c r="Y248">
        <f t="shared" si="72"/>
        <v>665.81000250176294</v>
      </c>
    </row>
    <row r="249" spans="1:25" x14ac:dyDescent="0.25">
      <c r="A249" t="s">
        <v>254</v>
      </c>
      <c r="B249" s="2">
        <v>40102</v>
      </c>
      <c r="C249" s="3">
        <v>0</v>
      </c>
      <c r="D249">
        <v>1.49535</v>
      </c>
      <c r="E249">
        <v>1.4965999999999999</v>
      </c>
      <c r="F249">
        <v>1.4846299999999999</v>
      </c>
      <c r="G249">
        <v>1.4903200000000001</v>
      </c>
      <c r="H249">
        <v>79603</v>
      </c>
      <c r="I249">
        <f t="shared" si="58"/>
        <v>-13.381001021450167</v>
      </c>
      <c r="J249">
        <f t="shared" si="62"/>
        <v>1.4436984615384614</v>
      </c>
      <c r="K249">
        <f t="shared" si="63"/>
        <v>1.4456651093594439</v>
      </c>
      <c r="L249">
        <f t="shared" si="69"/>
        <v>1.4670041666666667</v>
      </c>
      <c r="M249">
        <f t="shared" si="70"/>
        <v>1.4656964279872806</v>
      </c>
      <c r="N249" t="str">
        <f t="shared" si="59"/>
        <v>Sell</v>
      </c>
      <c r="O249" t="str">
        <f t="shared" si="64"/>
        <v>Buy</v>
      </c>
      <c r="P249" t="str">
        <f t="shared" si="71"/>
        <v>-</v>
      </c>
      <c r="Q249" t="str">
        <f t="shared" si="65"/>
        <v>-</v>
      </c>
      <c r="R249">
        <f t="shared" si="60"/>
        <v>1.49085</v>
      </c>
      <c r="S249">
        <f t="shared" si="61"/>
        <v>1.4897899999999999</v>
      </c>
      <c r="T249" t="str">
        <f t="shared" si="55"/>
        <v>-</v>
      </c>
      <c r="U249" t="str">
        <f t="shared" si="56"/>
        <v>-</v>
      </c>
      <c r="V249" t="str">
        <f t="shared" si="57"/>
        <v>-</v>
      </c>
      <c r="W249">
        <f t="shared" si="67"/>
        <v>3790.5494022303592</v>
      </c>
      <c r="X249">
        <f t="shared" si="68"/>
        <v>5647.1225939487667</v>
      </c>
      <c r="Y249">
        <f t="shared" si="72"/>
        <v>647.12259394876673</v>
      </c>
    </row>
    <row r="250" spans="1:25" x14ac:dyDescent="0.25">
      <c r="A250" t="s">
        <v>255</v>
      </c>
      <c r="B250" s="2">
        <v>40104</v>
      </c>
      <c r="C250" s="3">
        <v>0</v>
      </c>
      <c r="D250">
        <v>1.49047</v>
      </c>
      <c r="E250">
        <v>1.4917800000000001</v>
      </c>
      <c r="F250">
        <v>1.48787</v>
      </c>
      <c r="G250">
        <v>1.4894099999999999</v>
      </c>
      <c r="H250">
        <v>6905</v>
      </c>
      <c r="I250">
        <f t="shared" si="58"/>
        <v>-15.240040858018485</v>
      </c>
      <c r="J250">
        <f t="shared" si="62"/>
        <v>1.444673846153846</v>
      </c>
      <c r="K250">
        <f t="shared" si="63"/>
        <v>1.4467725749452807</v>
      </c>
      <c r="L250">
        <f t="shared" si="69"/>
        <v>1.4685969444444444</v>
      </c>
      <c r="M250">
        <f t="shared" si="70"/>
        <v>1.4669782426906708</v>
      </c>
      <c r="N250" t="str">
        <f t="shared" si="59"/>
        <v>-</v>
      </c>
      <c r="O250" t="str">
        <f t="shared" si="64"/>
        <v>Buy</v>
      </c>
      <c r="P250" t="str">
        <f t="shared" si="71"/>
        <v>-</v>
      </c>
      <c r="Q250" t="str">
        <f t="shared" si="65"/>
        <v>-</v>
      </c>
      <c r="R250">
        <f t="shared" si="60"/>
        <v>1.4898899999999999</v>
      </c>
      <c r="S250">
        <f t="shared" si="61"/>
        <v>1.4889300000000001</v>
      </c>
      <c r="T250" t="str">
        <f t="shared" si="55"/>
        <v>-</v>
      </c>
      <c r="U250" t="str">
        <f t="shared" si="56"/>
        <v>-</v>
      </c>
      <c r="V250" t="str">
        <f t="shared" si="57"/>
        <v>-</v>
      </c>
      <c r="W250">
        <f t="shared" si="67"/>
        <v>3790.5494022303592</v>
      </c>
      <c r="X250">
        <f t="shared" si="68"/>
        <v>5643.8627214628486</v>
      </c>
      <c r="Y250">
        <f t="shared" si="72"/>
        <v>643.86272146284864</v>
      </c>
    </row>
    <row r="251" spans="1:25" x14ac:dyDescent="0.25">
      <c r="A251" t="s">
        <v>256</v>
      </c>
      <c r="B251" s="2">
        <v>40105</v>
      </c>
      <c r="C251" s="3">
        <v>0</v>
      </c>
      <c r="D251">
        <v>1.4893799999999999</v>
      </c>
      <c r="E251">
        <v>1.4980100000000001</v>
      </c>
      <c r="F251">
        <v>1.4830099999999999</v>
      </c>
      <c r="G251">
        <v>1.4966299999999999</v>
      </c>
      <c r="H251">
        <v>86098</v>
      </c>
      <c r="I251">
        <f t="shared" si="58"/>
        <v>-3.4251675353689586</v>
      </c>
      <c r="J251">
        <f t="shared" si="62"/>
        <v>1.4456466666666667</v>
      </c>
      <c r="K251">
        <f t="shared" si="63"/>
        <v>1.4480347882378051</v>
      </c>
      <c r="L251">
        <f t="shared" si="69"/>
        <v>1.4703547222222222</v>
      </c>
      <c r="M251">
        <f t="shared" si="70"/>
        <v>1.4685810403830668</v>
      </c>
      <c r="N251" t="str">
        <f t="shared" si="59"/>
        <v>-</v>
      </c>
      <c r="O251" t="str">
        <f t="shared" si="64"/>
        <v>Buy</v>
      </c>
      <c r="P251" t="str">
        <f t="shared" si="71"/>
        <v>-</v>
      </c>
      <c r="Q251" t="str">
        <f t="shared" si="65"/>
        <v>-</v>
      </c>
      <c r="R251">
        <f t="shared" si="60"/>
        <v>1.4971000000000001</v>
      </c>
      <c r="S251">
        <f t="shared" si="61"/>
        <v>1.4961599999999999</v>
      </c>
      <c r="T251" t="str">
        <f t="shared" si="55"/>
        <v>-</v>
      </c>
      <c r="U251" t="str">
        <f t="shared" si="56"/>
        <v>-</v>
      </c>
      <c r="V251" t="str">
        <f t="shared" si="57"/>
        <v>-</v>
      </c>
      <c r="W251">
        <f t="shared" si="67"/>
        <v>3790.5494022303592</v>
      </c>
      <c r="X251">
        <f t="shared" si="68"/>
        <v>5671.268393640974</v>
      </c>
      <c r="Y251">
        <f t="shared" si="72"/>
        <v>671.26839364097395</v>
      </c>
    </row>
    <row r="252" spans="1:25" x14ac:dyDescent="0.25">
      <c r="A252" t="s">
        <v>257</v>
      </c>
      <c r="B252" s="2">
        <v>40106</v>
      </c>
      <c r="C252" s="3">
        <v>0</v>
      </c>
      <c r="D252">
        <v>1.49658</v>
      </c>
      <c r="E252">
        <v>1.4994000000000001</v>
      </c>
      <c r="F252">
        <v>1.4880599999999999</v>
      </c>
      <c r="G252">
        <v>1.49295</v>
      </c>
      <c r="H252">
        <v>83949</v>
      </c>
      <c r="I252">
        <f t="shared" si="58"/>
        <v>-15.997023809523922</v>
      </c>
      <c r="J252">
        <f t="shared" si="62"/>
        <v>1.4465855128205125</v>
      </c>
      <c r="K252">
        <f t="shared" si="63"/>
        <v>1.4491718822064683</v>
      </c>
      <c r="L252">
        <f t="shared" si="69"/>
        <v>1.4715472222222221</v>
      </c>
      <c r="M252">
        <f t="shared" si="70"/>
        <v>1.4698982814434416</v>
      </c>
      <c r="N252" t="str">
        <f t="shared" si="59"/>
        <v>Sell</v>
      </c>
      <c r="O252" t="str">
        <f t="shared" si="64"/>
        <v>Buy</v>
      </c>
      <c r="P252" t="str">
        <f t="shared" si="71"/>
        <v>-</v>
      </c>
      <c r="Q252" t="str">
        <f t="shared" si="65"/>
        <v>-</v>
      </c>
      <c r="R252">
        <f t="shared" si="60"/>
        <v>1.4934099999999999</v>
      </c>
      <c r="S252">
        <f t="shared" si="61"/>
        <v>1.4924900000000001</v>
      </c>
      <c r="T252" t="str">
        <f t="shared" si="55"/>
        <v>-</v>
      </c>
      <c r="U252" t="str">
        <f t="shared" si="56"/>
        <v>-</v>
      </c>
      <c r="V252" t="str">
        <f t="shared" si="57"/>
        <v>-</v>
      </c>
      <c r="W252">
        <f t="shared" si="67"/>
        <v>3790.5494022303592</v>
      </c>
      <c r="X252">
        <f t="shared" si="68"/>
        <v>5657.3570773347892</v>
      </c>
      <c r="Y252">
        <f t="shared" si="72"/>
        <v>657.35707733478921</v>
      </c>
    </row>
    <row r="253" spans="1:25" x14ac:dyDescent="0.25">
      <c r="A253" t="s">
        <v>258</v>
      </c>
      <c r="B253" s="2">
        <v>40107</v>
      </c>
      <c r="C253" s="3">
        <v>0</v>
      </c>
      <c r="D253">
        <v>1.49298</v>
      </c>
      <c r="E253">
        <v>1.5045599999999999</v>
      </c>
      <c r="F253">
        <v>1.4884599999999999</v>
      </c>
      <c r="G253">
        <v>1.5012099999999999</v>
      </c>
      <c r="H253">
        <v>84684</v>
      </c>
      <c r="I253">
        <f t="shared" si="58"/>
        <v>-8.4255533199194694</v>
      </c>
      <c r="J253">
        <f t="shared" si="62"/>
        <v>1.4476256410256407</v>
      </c>
      <c r="K253">
        <f t="shared" si="63"/>
        <v>1.450489302910102</v>
      </c>
      <c r="L253">
        <f t="shared" si="69"/>
        <v>1.4728386111111109</v>
      </c>
      <c r="M253">
        <f t="shared" si="70"/>
        <v>1.4715908067708232</v>
      </c>
      <c r="N253" t="str">
        <f t="shared" si="59"/>
        <v>-</v>
      </c>
      <c r="O253" t="str">
        <f t="shared" si="64"/>
        <v>Buy</v>
      </c>
      <c r="P253" t="str">
        <f t="shared" si="71"/>
        <v>-</v>
      </c>
      <c r="Q253" t="str">
        <f t="shared" si="65"/>
        <v>-</v>
      </c>
      <c r="R253">
        <f t="shared" si="60"/>
        <v>1.5016799999999999</v>
      </c>
      <c r="S253">
        <f t="shared" si="61"/>
        <v>1.50074</v>
      </c>
      <c r="T253" t="str">
        <f t="shared" si="55"/>
        <v>-</v>
      </c>
      <c r="U253" t="str">
        <f t="shared" si="56"/>
        <v>-</v>
      </c>
      <c r="V253" t="str">
        <f t="shared" si="57"/>
        <v>-</v>
      </c>
      <c r="W253">
        <f t="shared" si="67"/>
        <v>3790.5494022303592</v>
      </c>
      <c r="X253">
        <f t="shared" si="68"/>
        <v>5688.6291099031887</v>
      </c>
      <c r="Y253">
        <f t="shared" si="72"/>
        <v>688.62910990318869</v>
      </c>
    </row>
    <row r="254" spans="1:25" x14ac:dyDescent="0.25">
      <c r="A254" t="s">
        <v>259</v>
      </c>
      <c r="B254" s="2">
        <v>40108</v>
      </c>
      <c r="C254" s="3">
        <v>0</v>
      </c>
      <c r="D254">
        <v>1.5013799999999999</v>
      </c>
      <c r="E254">
        <v>1.5042</v>
      </c>
      <c r="F254">
        <v>1.49413</v>
      </c>
      <c r="G254">
        <v>1.5037100000000001</v>
      </c>
      <c r="H254">
        <v>85413</v>
      </c>
      <c r="I254">
        <f t="shared" si="58"/>
        <v>-2.13782696177012</v>
      </c>
      <c r="J254">
        <f t="shared" si="62"/>
        <v>1.4487489743589741</v>
      </c>
      <c r="K254">
        <f t="shared" si="63"/>
        <v>1.4518366623300996</v>
      </c>
      <c r="L254">
        <f t="shared" si="69"/>
        <v>1.4741083333333329</v>
      </c>
      <c r="M254">
        <f t="shared" si="70"/>
        <v>1.4733269793778059</v>
      </c>
      <c r="N254" t="str">
        <f t="shared" si="59"/>
        <v>-</v>
      </c>
      <c r="O254" t="str">
        <f t="shared" si="64"/>
        <v>Buy</v>
      </c>
      <c r="P254" t="str">
        <f t="shared" si="71"/>
        <v>-</v>
      </c>
      <c r="Q254" t="str">
        <f t="shared" si="65"/>
        <v>-</v>
      </c>
      <c r="R254">
        <f t="shared" si="60"/>
        <v>1.5042</v>
      </c>
      <c r="S254">
        <f t="shared" si="61"/>
        <v>1.50322</v>
      </c>
      <c r="T254" t="str">
        <f t="shared" si="55"/>
        <v>-</v>
      </c>
      <c r="U254" t="str">
        <f t="shared" si="56"/>
        <v>-</v>
      </c>
      <c r="V254" t="str">
        <f t="shared" si="57"/>
        <v>-</v>
      </c>
      <c r="W254">
        <f t="shared" si="67"/>
        <v>3790.5494022303592</v>
      </c>
      <c r="X254">
        <f t="shared" si="68"/>
        <v>5698.029672420721</v>
      </c>
      <c r="Y254">
        <f t="shared" si="72"/>
        <v>698.029672420721</v>
      </c>
    </row>
    <row r="255" spans="1:25" x14ac:dyDescent="0.25">
      <c r="A255" t="s">
        <v>260</v>
      </c>
      <c r="B255" s="2">
        <v>40109</v>
      </c>
      <c r="C255" s="3">
        <v>0</v>
      </c>
      <c r="D255">
        <v>1.5037799999999999</v>
      </c>
      <c r="E255">
        <v>1.5059</v>
      </c>
      <c r="F255">
        <v>1.4983</v>
      </c>
      <c r="G255">
        <v>1.50057</v>
      </c>
      <c r="H255">
        <v>77007</v>
      </c>
      <c r="I255">
        <f t="shared" si="58"/>
        <v>-13.776169552856141</v>
      </c>
      <c r="J255">
        <f t="shared" si="62"/>
        <v>1.4497811538461538</v>
      </c>
      <c r="K255">
        <f t="shared" si="63"/>
        <v>1.4530704177141478</v>
      </c>
      <c r="L255">
        <f t="shared" si="69"/>
        <v>1.4753219444444443</v>
      </c>
      <c r="M255">
        <f t="shared" si="70"/>
        <v>1.4747995750871137</v>
      </c>
      <c r="N255" t="str">
        <f t="shared" si="59"/>
        <v>Sell</v>
      </c>
      <c r="O255" t="str">
        <f t="shared" si="64"/>
        <v>Buy</v>
      </c>
      <c r="P255" t="str">
        <f t="shared" si="71"/>
        <v>-</v>
      </c>
      <c r="Q255" t="str">
        <f t="shared" si="65"/>
        <v>-</v>
      </c>
      <c r="R255">
        <f t="shared" si="60"/>
        <v>1.50102</v>
      </c>
      <c r="S255">
        <f t="shared" si="61"/>
        <v>1.5001199999999999</v>
      </c>
      <c r="T255" t="str">
        <f t="shared" si="55"/>
        <v>-</v>
      </c>
      <c r="U255" t="str">
        <f t="shared" si="56"/>
        <v>-</v>
      </c>
      <c r="V255" t="str">
        <f t="shared" si="57"/>
        <v>-</v>
      </c>
      <c r="W255">
        <f t="shared" si="67"/>
        <v>3790.5494022303592</v>
      </c>
      <c r="X255">
        <f t="shared" si="68"/>
        <v>5686.2789692738061</v>
      </c>
      <c r="Y255">
        <f t="shared" si="72"/>
        <v>686.27896927380607</v>
      </c>
    </row>
    <row r="256" spans="1:25" x14ac:dyDescent="0.25">
      <c r="A256" t="s">
        <v>261</v>
      </c>
      <c r="B256" s="2">
        <v>40111</v>
      </c>
      <c r="C256" s="3">
        <v>0</v>
      </c>
      <c r="D256">
        <v>1.4993399999999999</v>
      </c>
      <c r="E256">
        <v>1.5010699999999999</v>
      </c>
      <c r="F256">
        <v>1.49823</v>
      </c>
      <c r="G256">
        <v>1.49878</v>
      </c>
      <c r="H256">
        <v>6971</v>
      </c>
      <c r="I256">
        <f t="shared" si="58"/>
        <v>-18.402688033083471</v>
      </c>
      <c r="J256">
        <f t="shared" si="62"/>
        <v>1.4508023076923073</v>
      </c>
      <c r="K256">
        <f t="shared" si="63"/>
        <v>1.4542276223289796</v>
      </c>
      <c r="L256">
        <f t="shared" si="69"/>
        <v>1.476464722222222</v>
      </c>
      <c r="M256">
        <f t="shared" si="70"/>
        <v>1.4760958142715941</v>
      </c>
      <c r="N256" t="str">
        <f t="shared" si="59"/>
        <v>-</v>
      </c>
      <c r="O256" t="str">
        <f t="shared" si="64"/>
        <v>Buy</v>
      </c>
      <c r="P256" t="str">
        <f t="shared" si="71"/>
        <v>-</v>
      </c>
      <c r="Q256" t="str">
        <f t="shared" si="65"/>
        <v>-</v>
      </c>
      <c r="R256">
        <f t="shared" si="60"/>
        <v>1.49912</v>
      </c>
      <c r="S256">
        <f t="shared" si="61"/>
        <v>1.49844</v>
      </c>
      <c r="T256" t="str">
        <f t="shared" si="55"/>
        <v>-</v>
      </c>
      <c r="U256" t="str">
        <f t="shared" si="56"/>
        <v>-</v>
      </c>
      <c r="V256" t="str">
        <f t="shared" si="57"/>
        <v>-</v>
      </c>
      <c r="W256">
        <f t="shared" si="67"/>
        <v>3790.5494022303592</v>
      </c>
      <c r="X256">
        <f t="shared" si="68"/>
        <v>5679.9108462780596</v>
      </c>
      <c r="Y256">
        <f t="shared" si="72"/>
        <v>679.91084627805958</v>
      </c>
    </row>
    <row r="257" spans="1:25" x14ac:dyDescent="0.25">
      <c r="A257" t="s">
        <v>262</v>
      </c>
      <c r="B257" s="2">
        <v>40112</v>
      </c>
      <c r="C257" s="3">
        <v>0</v>
      </c>
      <c r="D257">
        <v>1.4988300000000001</v>
      </c>
      <c r="E257">
        <v>1.506</v>
      </c>
      <c r="F257">
        <v>1.4842</v>
      </c>
      <c r="G257">
        <v>1.48559</v>
      </c>
      <c r="H257">
        <v>84701</v>
      </c>
      <c r="I257">
        <f t="shared" si="58"/>
        <v>-53.026760197454102</v>
      </c>
      <c r="J257">
        <f t="shared" si="62"/>
        <v>1.4515867948717947</v>
      </c>
      <c r="K257">
        <f t="shared" si="63"/>
        <v>1.4550216065738155</v>
      </c>
      <c r="L257">
        <f t="shared" si="69"/>
        <v>1.4770680555555553</v>
      </c>
      <c r="M257">
        <f t="shared" si="70"/>
        <v>1.4766090135001566</v>
      </c>
      <c r="N257" t="str">
        <f t="shared" si="59"/>
        <v>-</v>
      </c>
      <c r="O257" t="str">
        <f t="shared" si="64"/>
        <v>Buy</v>
      </c>
      <c r="P257" t="str">
        <f t="shared" si="71"/>
        <v>-</v>
      </c>
      <c r="Q257" t="str">
        <f t="shared" si="65"/>
        <v>-</v>
      </c>
      <c r="R257">
        <f t="shared" si="60"/>
        <v>1.4858800000000001</v>
      </c>
      <c r="S257">
        <f t="shared" si="61"/>
        <v>1.4853000000000001</v>
      </c>
      <c r="T257" t="str">
        <f t="shared" si="55"/>
        <v>-</v>
      </c>
      <c r="U257" t="str">
        <f t="shared" si="56"/>
        <v>-</v>
      </c>
      <c r="V257" t="str">
        <f t="shared" si="57"/>
        <v>-</v>
      </c>
      <c r="W257">
        <f t="shared" si="67"/>
        <v>3790.5494022303592</v>
      </c>
      <c r="X257">
        <f t="shared" si="68"/>
        <v>5630.1030271327527</v>
      </c>
      <c r="Y257">
        <f t="shared" si="72"/>
        <v>630.10302713275269</v>
      </c>
    </row>
    <row r="258" spans="1:25" x14ac:dyDescent="0.25">
      <c r="A258" t="s">
        <v>263</v>
      </c>
      <c r="B258" s="2">
        <v>40113</v>
      </c>
      <c r="C258" s="3">
        <v>0</v>
      </c>
      <c r="D258">
        <v>1.48567</v>
      </c>
      <c r="E258">
        <v>1.4925999999999999</v>
      </c>
      <c r="F258">
        <v>1.4765999999999999</v>
      </c>
      <c r="G258">
        <v>1.4817899999999999</v>
      </c>
      <c r="H258">
        <v>83984</v>
      </c>
      <c r="I258">
        <f t="shared" si="58"/>
        <v>-62.899454403741537</v>
      </c>
      <c r="J258">
        <f t="shared" si="62"/>
        <v>1.4524493589743588</v>
      </c>
      <c r="K258">
        <f t="shared" si="63"/>
        <v>1.4556992874200481</v>
      </c>
      <c r="L258">
        <f t="shared" si="69"/>
        <v>1.4774816666666666</v>
      </c>
      <c r="M258">
        <f t="shared" si="70"/>
        <v>1.4768890668244725</v>
      </c>
      <c r="N258" t="str">
        <f t="shared" si="59"/>
        <v>-</v>
      </c>
      <c r="O258" t="str">
        <f t="shared" si="64"/>
        <v>Buy</v>
      </c>
      <c r="P258" t="str">
        <f t="shared" si="71"/>
        <v>-</v>
      </c>
      <c r="Q258" t="str">
        <f t="shared" si="65"/>
        <v>-</v>
      </c>
      <c r="R258">
        <f t="shared" si="60"/>
        <v>1.48211</v>
      </c>
      <c r="S258">
        <f t="shared" si="61"/>
        <v>1.4814700000000001</v>
      </c>
      <c r="T258" t="str">
        <f t="shared" si="55"/>
        <v>-</v>
      </c>
      <c r="U258" t="str">
        <f t="shared" si="56"/>
        <v>-</v>
      </c>
      <c r="V258" t="str">
        <f t="shared" si="57"/>
        <v>-</v>
      </c>
      <c r="W258">
        <f t="shared" si="67"/>
        <v>3790.5494022303592</v>
      </c>
      <c r="X258">
        <f t="shared" si="68"/>
        <v>5615.5852229222101</v>
      </c>
      <c r="Y258">
        <f t="shared" si="72"/>
        <v>615.58522292221005</v>
      </c>
    </row>
    <row r="259" spans="1:25" x14ac:dyDescent="0.25">
      <c r="A259" t="s">
        <v>264</v>
      </c>
      <c r="B259" s="2">
        <v>40114</v>
      </c>
      <c r="C259" s="3">
        <v>0</v>
      </c>
      <c r="D259">
        <v>1.48186</v>
      </c>
      <c r="E259">
        <v>1.4840500000000001</v>
      </c>
      <c r="F259">
        <v>1.46888</v>
      </c>
      <c r="G259">
        <v>1.47149</v>
      </c>
      <c r="H259">
        <v>84457</v>
      </c>
      <c r="I259">
        <f t="shared" si="58"/>
        <v>-92.96875</v>
      </c>
      <c r="J259">
        <f t="shared" si="62"/>
        <v>1.4533483333333332</v>
      </c>
      <c r="K259">
        <f t="shared" si="63"/>
        <v>1.45609905229549</v>
      </c>
      <c r="L259">
        <f t="shared" si="69"/>
        <v>1.4775022222222218</v>
      </c>
      <c r="M259">
        <f t="shared" si="70"/>
        <v>1.476597225374501</v>
      </c>
      <c r="N259" t="str">
        <f t="shared" si="59"/>
        <v>-</v>
      </c>
      <c r="O259" t="str">
        <f t="shared" si="64"/>
        <v>Buy</v>
      </c>
      <c r="P259" t="str">
        <f t="shared" si="71"/>
        <v>-</v>
      </c>
      <c r="Q259" t="str">
        <f t="shared" si="65"/>
        <v>-</v>
      </c>
      <c r="R259">
        <f t="shared" si="60"/>
        <v>1.47193</v>
      </c>
      <c r="S259">
        <f t="shared" si="61"/>
        <v>1.47105</v>
      </c>
      <c r="T259" t="str">
        <f t="shared" si="55"/>
        <v>-</v>
      </c>
      <c r="U259" t="str">
        <f t="shared" si="56"/>
        <v>-</v>
      </c>
      <c r="V259" t="str">
        <f t="shared" si="57"/>
        <v>-</v>
      </c>
      <c r="W259">
        <f t="shared" si="67"/>
        <v>3790.5494022303592</v>
      </c>
      <c r="X259">
        <f t="shared" si="68"/>
        <v>5576.08769815097</v>
      </c>
      <c r="Y259">
        <f t="shared" si="72"/>
        <v>576.08769815097003</v>
      </c>
    </row>
    <row r="260" spans="1:25" x14ac:dyDescent="0.25">
      <c r="A260" t="s">
        <v>265</v>
      </c>
      <c r="B260" s="2">
        <v>40115</v>
      </c>
      <c r="C260" s="3">
        <v>0</v>
      </c>
      <c r="D260">
        <v>1.4714</v>
      </c>
      <c r="E260">
        <v>1.4858199999999999</v>
      </c>
      <c r="F260">
        <v>1.4683600000000001</v>
      </c>
      <c r="G260">
        <v>1.48373</v>
      </c>
      <c r="H260">
        <v>85632</v>
      </c>
      <c r="I260">
        <f t="shared" si="58"/>
        <v>-59.165781083953441</v>
      </c>
      <c r="J260">
        <f t="shared" si="62"/>
        <v>1.4543152564102562</v>
      </c>
      <c r="K260">
        <f t="shared" si="63"/>
        <v>1.4567985699588952</v>
      </c>
      <c r="L260">
        <f t="shared" si="69"/>
        <v>1.4778016666666669</v>
      </c>
      <c r="M260">
        <f t="shared" si="70"/>
        <v>1.4769827807596632</v>
      </c>
      <c r="N260" t="str">
        <f t="shared" si="59"/>
        <v>Buy</v>
      </c>
      <c r="O260" t="str">
        <f t="shared" si="64"/>
        <v>Buy</v>
      </c>
      <c r="P260" t="str">
        <f t="shared" si="71"/>
        <v>Buy</v>
      </c>
      <c r="Q260" t="str">
        <f t="shared" si="65"/>
        <v>-</v>
      </c>
      <c r="R260">
        <f t="shared" si="60"/>
        <v>1.4841899999999999</v>
      </c>
      <c r="S260">
        <f t="shared" si="61"/>
        <v>1.4832700000000001</v>
      </c>
      <c r="T260" t="str">
        <f t="shared" si="55"/>
        <v>-</v>
      </c>
      <c r="U260" t="str">
        <f t="shared" si="56"/>
        <v>-</v>
      </c>
      <c r="V260">
        <f t="shared" si="57"/>
        <v>5000</v>
      </c>
      <c r="W260">
        <f t="shared" si="67"/>
        <v>3790.5494022303592</v>
      </c>
      <c r="X260">
        <f t="shared" si="68"/>
        <v>5622.4082118462256</v>
      </c>
      <c r="Y260">
        <f t="shared" si="72"/>
        <v>622.40821184622564</v>
      </c>
    </row>
    <row r="261" spans="1:25" x14ac:dyDescent="0.25">
      <c r="A261" t="s">
        <v>266</v>
      </c>
      <c r="B261" s="2">
        <v>40116</v>
      </c>
      <c r="C261" s="3">
        <v>0</v>
      </c>
      <c r="D261">
        <v>1.48383</v>
      </c>
      <c r="E261">
        <v>1.4858499999999999</v>
      </c>
      <c r="F261">
        <v>1.4700299999999999</v>
      </c>
      <c r="G261">
        <v>1.47177</v>
      </c>
      <c r="H261">
        <v>78319</v>
      </c>
      <c r="I261">
        <f t="shared" si="58"/>
        <v>-90.940488841658023</v>
      </c>
      <c r="J261">
        <f t="shared" si="62"/>
        <v>1.4549078205128203</v>
      </c>
      <c r="K261">
        <f t="shared" si="63"/>
        <v>1.4571775935042397</v>
      </c>
      <c r="L261">
        <f t="shared" si="69"/>
        <v>1.4778274999999998</v>
      </c>
      <c r="M261">
        <f t="shared" si="70"/>
        <v>1.4767010088267083</v>
      </c>
      <c r="N261" t="str">
        <f t="shared" si="59"/>
        <v>-</v>
      </c>
      <c r="O261" t="str">
        <f t="shared" si="64"/>
        <v>Buy</v>
      </c>
      <c r="P261" t="str">
        <f t="shared" si="71"/>
        <v>-</v>
      </c>
      <c r="Q261" t="str">
        <f t="shared" si="65"/>
        <v>-</v>
      </c>
      <c r="R261">
        <f t="shared" si="60"/>
        <v>1.4722999999999999</v>
      </c>
      <c r="S261">
        <f t="shared" si="61"/>
        <v>1.4712400000000001</v>
      </c>
      <c r="T261" t="str">
        <f t="shared" si="55"/>
        <v>-</v>
      </c>
      <c r="U261" t="str">
        <f t="shared" si="56"/>
        <v>-</v>
      </c>
      <c r="V261" t="str">
        <f t="shared" si="57"/>
        <v>-</v>
      </c>
      <c r="W261">
        <f t="shared" si="67"/>
        <v>3790.5494022303592</v>
      </c>
      <c r="X261">
        <f t="shared" si="68"/>
        <v>5576.8079025373936</v>
      </c>
      <c r="Y261">
        <f t="shared" si="72"/>
        <v>576.8079025373936</v>
      </c>
    </row>
    <row r="262" spans="1:25" x14ac:dyDescent="0.25">
      <c r="A262" t="s">
        <v>267</v>
      </c>
      <c r="B262" s="2">
        <v>40118</v>
      </c>
      <c r="C262" s="3">
        <v>0</v>
      </c>
      <c r="D262">
        <v>1.4715100000000001</v>
      </c>
      <c r="E262">
        <v>1.47411</v>
      </c>
      <c r="F262">
        <v>1.46814</v>
      </c>
      <c r="G262">
        <v>1.47035</v>
      </c>
      <c r="H262">
        <v>3202</v>
      </c>
      <c r="I262">
        <f t="shared" si="58"/>
        <v>-94.162704701531837</v>
      </c>
      <c r="J262">
        <f t="shared" si="62"/>
        <v>1.4554414102564102</v>
      </c>
      <c r="K262">
        <f t="shared" si="63"/>
        <v>1.457511072149702</v>
      </c>
      <c r="L262">
        <f t="shared" si="69"/>
        <v>1.4778297222222223</v>
      </c>
      <c r="M262">
        <f t="shared" si="70"/>
        <v>1.4763577110522916</v>
      </c>
      <c r="N262" t="str">
        <f t="shared" si="59"/>
        <v>-</v>
      </c>
      <c r="O262" t="str">
        <f t="shared" si="64"/>
        <v>Buy</v>
      </c>
      <c r="P262" t="str">
        <f t="shared" si="71"/>
        <v>-</v>
      </c>
      <c r="Q262" t="str">
        <f t="shared" si="65"/>
        <v>-</v>
      </c>
      <c r="R262">
        <f t="shared" si="60"/>
        <v>1.47095</v>
      </c>
      <c r="S262">
        <f t="shared" si="61"/>
        <v>1.4697499999999999</v>
      </c>
      <c r="T262" t="str">
        <f t="shared" si="55"/>
        <v>-</v>
      </c>
      <c r="U262" t="str">
        <f t="shared" si="56"/>
        <v>-</v>
      </c>
      <c r="V262" t="str">
        <f t="shared" si="57"/>
        <v>-</v>
      </c>
      <c r="W262">
        <f t="shared" si="67"/>
        <v>3790.5494022303592</v>
      </c>
      <c r="X262">
        <f t="shared" si="68"/>
        <v>5571.1599839280698</v>
      </c>
      <c r="Y262">
        <f t="shared" si="72"/>
        <v>571.15998392806978</v>
      </c>
    </row>
    <row r="263" spans="1:25" x14ac:dyDescent="0.25">
      <c r="A263" t="s">
        <v>268</v>
      </c>
      <c r="B263" s="2">
        <v>40119</v>
      </c>
      <c r="C263" s="3">
        <v>0</v>
      </c>
      <c r="D263">
        <v>1.47037</v>
      </c>
      <c r="E263">
        <v>1.48445</v>
      </c>
      <c r="F263">
        <v>1.47037</v>
      </c>
      <c r="G263">
        <v>1.47705</v>
      </c>
      <c r="H263">
        <v>84617</v>
      </c>
      <c r="I263">
        <f t="shared" si="58"/>
        <v>-76.465927099841593</v>
      </c>
      <c r="J263">
        <f t="shared" si="62"/>
        <v>1.4559080769230768</v>
      </c>
      <c r="K263">
        <f t="shared" si="63"/>
        <v>1.4580057285509753</v>
      </c>
      <c r="L263">
        <f t="shared" si="69"/>
        <v>1.4780758333333335</v>
      </c>
      <c r="M263">
        <f t="shared" si="70"/>
        <v>1.4763951320764921</v>
      </c>
      <c r="N263" t="str">
        <f t="shared" si="59"/>
        <v>Buy</v>
      </c>
      <c r="O263" t="str">
        <f t="shared" si="64"/>
        <v>Buy</v>
      </c>
      <c r="P263" t="str">
        <f t="shared" si="71"/>
        <v>Buy</v>
      </c>
      <c r="Q263" t="str">
        <f t="shared" si="65"/>
        <v>-</v>
      </c>
      <c r="R263">
        <f t="shared" si="60"/>
        <v>1.4776499999999999</v>
      </c>
      <c r="S263">
        <f t="shared" si="61"/>
        <v>1.47645</v>
      </c>
      <c r="T263" t="str">
        <f t="shared" si="55"/>
        <v>-</v>
      </c>
      <c r="U263" t="str">
        <f t="shared" si="56"/>
        <v>-</v>
      </c>
      <c r="V263">
        <f t="shared" si="57"/>
        <v>5000</v>
      </c>
      <c r="W263">
        <f t="shared" si="67"/>
        <v>3790.5494022303592</v>
      </c>
      <c r="X263">
        <f t="shared" si="68"/>
        <v>5596.5566649230141</v>
      </c>
      <c r="Y263">
        <f t="shared" si="72"/>
        <v>596.55666492301407</v>
      </c>
    </row>
    <row r="264" spans="1:25" x14ac:dyDescent="0.25">
      <c r="A264" t="s">
        <v>269</v>
      </c>
      <c r="B264" s="2">
        <v>40120</v>
      </c>
      <c r="C264" s="3">
        <v>0</v>
      </c>
      <c r="D264">
        <v>1.4770399999999999</v>
      </c>
      <c r="E264">
        <v>1.48088</v>
      </c>
      <c r="F264">
        <v>1.46235</v>
      </c>
      <c r="G264">
        <v>1.4728399999999999</v>
      </c>
      <c r="H264">
        <v>84584</v>
      </c>
      <c r="I264">
        <f t="shared" si="58"/>
        <v>-75.967926689576416</v>
      </c>
      <c r="J264">
        <f t="shared" si="62"/>
        <v>1.4563102564102564</v>
      </c>
      <c r="K264">
        <f t="shared" si="63"/>
        <v>1.4583812797269</v>
      </c>
      <c r="L264">
        <f t="shared" si="69"/>
        <v>1.477855277777778</v>
      </c>
      <c r="M264">
        <f t="shared" si="70"/>
        <v>1.4762029627750599</v>
      </c>
      <c r="N264" t="str">
        <f t="shared" si="59"/>
        <v>-</v>
      </c>
      <c r="O264" t="str">
        <f t="shared" si="64"/>
        <v>Buy</v>
      </c>
      <c r="P264" t="str">
        <f t="shared" si="71"/>
        <v>-</v>
      </c>
      <c r="Q264" t="str">
        <f t="shared" si="65"/>
        <v>-</v>
      </c>
      <c r="R264">
        <f t="shared" si="60"/>
        <v>1.47346</v>
      </c>
      <c r="S264">
        <f t="shared" si="61"/>
        <v>1.4722200000000001</v>
      </c>
      <c r="T264" t="str">
        <f t="shared" si="55"/>
        <v>-</v>
      </c>
      <c r="U264" t="str">
        <f t="shared" si="56"/>
        <v>-</v>
      </c>
      <c r="V264" t="str">
        <f t="shared" si="57"/>
        <v>-</v>
      </c>
      <c r="W264">
        <f t="shared" si="67"/>
        <v>3790.5494022303592</v>
      </c>
      <c r="X264">
        <f t="shared" si="68"/>
        <v>5580.5226409515799</v>
      </c>
      <c r="Y264">
        <f t="shared" si="72"/>
        <v>580.52264095157989</v>
      </c>
    </row>
    <row r="265" spans="1:25" x14ac:dyDescent="0.25">
      <c r="A265" t="s">
        <v>270</v>
      </c>
      <c r="B265" s="2">
        <v>40121</v>
      </c>
      <c r="C265" s="3">
        <v>0</v>
      </c>
      <c r="D265">
        <v>1.47288</v>
      </c>
      <c r="E265">
        <v>1.4906900000000001</v>
      </c>
      <c r="F265">
        <v>1.4700299999999999</v>
      </c>
      <c r="G265">
        <v>1.4865900000000001</v>
      </c>
      <c r="H265">
        <v>85085</v>
      </c>
      <c r="I265">
        <f t="shared" si="58"/>
        <v>-44.467353951889905</v>
      </c>
      <c r="J265">
        <f t="shared" si="62"/>
        <v>1.4568973076923077</v>
      </c>
      <c r="K265">
        <f t="shared" si="63"/>
        <v>1.4590954245439405</v>
      </c>
      <c r="L265">
        <f t="shared" si="69"/>
        <v>1.4782444444444445</v>
      </c>
      <c r="M265">
        <f t="shared" si="70"/>
        <v>1.4767644242466782</v>
      </c>
      <c r="N265" t="str">
        <f t="shared" si="59"/>
        <v>-</v>
      </c>
      <c r="O265" t="str">
        <f t="shared" si="64"/>
        <v>Buy</v>
      </c>
      <c r="P265" t="str">
        <f t="shared" si="71"/>
        <v>-</v>
      </c>
      <c r="Q265" t="str">
        <f t="shared" si="65"/>
        <v>-</v>
      </c>
      <c r="R265">
        <f t="shared" si="60"/>
        <v>1.48716</v>
      </c>
      <c r="S265">
        <f t="shared" si="61"/>
        <v>1.4860199999999999</v>
      </c>
      <c r="T265" t="str">
        <f t="shared" si="55"/>
        <v>-</v>
      </c>
      <c r="U265" t="str">
        <f t="shared" si="56"/>
        <v>-</v>
      </c>
      <c r="V265" t="str">
        <f t="shared" si="57"/>
        <v>-</v>
      </c>
      <c r="W265">
        <f t="shared" si="67"/>
        <v>3790.5494022303592</v>
      </c>
      <c r="X265">
        <f t="shared" si="68"/>
        <v>5632.8322227023582</v>
      </c>
      <c r="Y265">
        <f t="shared" si="72"/>
        <v>632.83222270235819</v>
      </c>
    </row>
    <row r="266" spans="1:25" x14ac:dyDescent="0.25">
      <c r="A266" t="s">
        <v>271</v>
      </c>
      <c r="B266" s="2">
        <v>40122</v>
      </c>
      <c r="C266" s="3">
        <v>0</v>
      </c>
      <c r="D266">
        <v>1.48655</v>
      </c>
      <c r="E266">
        <v>1.49166</v>
      </c>
      <c r="F266">
        <v>1.4806699999999999</v>
      </c>
      <c r="G266">
        <v>1.4874799999999999</v>
      </c>
      <c r="H266">
        <v>85334</v>
      </c>
      <c r="I266">
        <f t="shared" si="58"/>
        <v>-42.428407789232772</v>
      </c>
      <c r="J266">
        <f t="shared" si="62"/>
        <v>1.4575466666666668</v>
      </c>
      <c r="K266">
        <f t="shared" si="63"/>
        <v>1.4598140213909292</v>
      </c>
      <c r="L266">
        <f t="shared" si="69"/>
        <v>1.4788741666666665</v>
      </c>
      <c r="M266">
        <f t="shared" si="70"/>
        <v>1.4773436445576686</v>
      </c>
      <c r="N266" t="str">
        <f t="shared" si="59"/>
        <v>-</v>
      </c>
      <c r="O266" t="str">
        <f t="shared" si="64"/>
        <v>Buy</v>
      </c>
      <c r="P266" t="str">
        <f t="shared" si="71"/>
        <v>-</v>
      </c>
      <c r="Q266" t="str">
        <f t="shared" si="65"/>
        <v>-</v>
      </c>
      <c r="R266">
        <f t="shared" si="60"/>
        <v>1.48797</v>
      </c>
      <c r="S266">
        <f t="shared" si="61"/>
        <v>1.48699</v>
      </c>
      <c r="T266" t="str">
        <f t="shared" si="55"/>
        <v>-</v>
      </c>
      <c r="U266" t="str">
        <f t="shared" si="56"/>
        <v>-</v>
      </c>
      <c r="V266" t="str">
        <f t="shared" si="57"/>
        <v>-</v>
      </c>
      <c r="W266">
        <f t="shared" si="67"/>
        <v>3790.5494022303592</v>
      </c>
      <c r="X266">
        <f t="shared" si="68"/>
        <v>5636.5090556225223</v>
      </c>
      <c r="Y266">
        <f t="shared" si="72"/>
        <v>636.50905562252228</v>
      </c>
    </row>
    <row r="267" spans="1:25" x14ac:dyDescent="0.25">
      <c r="A267" t="s">
        <v>272</v>
      </c>
      <c r="B267" s="2">
        <v>40123</v>
      </c>
      <c r="C267" s="3">
        <v>0</v>
      </c>
      <c r="D267">
        <v>1.48753</v>
      </c>
      <c r="E267">
        <v>1.4913799999999999</v>
      </c>
      <c r="F267">
        <v>1.48102</v>
      </c>
      <c r="G267">
        <v>1.48454</v>
      </c>
      <c r="H267">
        <v>81811</v>
      </c>
      <c r="I267">
        <f t="shared" si="58"/>
        <v>-49.163802978236085</v>
      </c>
      <c r="J267">
        <f t="shared" si="62"/>
        <v>1.4583992307692308</v>
      </c>
      <c r="K267">
        <f t="shared" si="63"/>
        <v>1.4604399955329308</v>
      </c>
      <c r="L267">
        <f t="shared" si="69"/>
        <v>1.4793172222222224</v>
      </c>
      <c r="M267">
        <f t="shared" si="70"/>
        <v>1.4777326367437407</v>
      </c>
      <c r="N267" t="str">
        <f t="shared" si="59"/>
        <v>-</v>
      </c>
      <c r="O267" t="str">
        <f t="shared" si="64"/>
        <v>Buy</v>
      </c>
      <c r="P267" t="str">
        <f t="shared" si="71"/>
        <v>-</v>
      </c>
      <c r="Q267" t="str">
        <f t="shared" si="65"/>
        <v>-</v>
      </c>
      <c r="R267">
        <f t="shared" si="60"/>
        <v>1.48495</v>
      </c>
      <c r="S267">
        <f t="shared" si="61"/>
        <v>1.4841299999999999</v>
      </c>
      <c r="T267" t="str">
        <f t="shared" si="55"/>
        <v>-</v>
      </c>
      <c r="U267" t="str">
        <f t="shared" si="56"/>
        <v>-</v>
      </c>
      <c r="V267" t="str">
        <f t="shared" si="57"/>
        <v>-</v>
      </c>
      <c r="W267">
        <f t="shared" si="67"/>
        <v>3790.5494022303592</v>
      </c>
      <c r="X267">
        <f t="shared" si="68"/>
        <v>5625.6680843321428</v>
      </c>
      <c r="Y267">
        <f t="shared" si="72"/>
        <v>625.66808433214283</v>
      </c>
    </row>
    <row r="268" spans="1:25" x14ac:dyDescent="0.25">
      <c r="A268" t="s">
        <v>273</v>
      </c>
      <c r="B268" s="2">
        <v>40125</v>
      </c>
      <c r="C268" s="3">
        <v>0</v>
      </c>
      <c r="D268">
        <v>1.48793</v>
      </c>
      <c r="E268">
        <v>1.48841</v>
      </c>
      <c r="F268">
        <v>1.48594</v>
      </c>
      <c r="G268">
        <v>1.4864900000000001</v>
      </c>
      <c r="H268">
        <v>3287</v>
      </c>
      <c r="I268">
        <f t="shared" si="58"/>
        <v>-44.696449026345775</v>
      </c>
      <c r="J268">
        <f t="shared" si="62"/>
        <v>1.4592623076923079</v>
      </c>
      <c r="K268">
        <f t="shared" si="63"/>
        <v>1.4610994893169071</v>
      </c>
      <c r="L268">
        <f t="shared" si="69"/>
        <v>1.4797525000000002</v>
      </c>
      <c r="M268">
        <f t="shared" si="70"/>
        <v>1.4782060077305654</v>
      </c>
      <c r="N268" t="str">
        <f t="shared" si="59"/>
        <v>-</v>
      </c>
      <c r="O268" t="str">
        <f t="shared" si="64"/>
        <v>Buy</v>
      </c>
      <c r="P268" t="str">
        <f t="shared" si="71"/>
        <v>-</v>
      </c>
      <c r="Q268" t="str">
        <f t="shared" si="65"/>
        <v>-</v>
      </c>
      <c r="R268">
        <f t="shared" si="60"/>
        <v>1.48681</v>
      </c>
      <c r="S268">
        <f t="shared" si="61"/>
        <v>1.48617</v>
      </c>
      <c r="T268" t="str">
        <f t="shared" si="55"/>
        <v>-</v>
      </c>
      <c r="U268" t="str">
        <f t="shared" si="56"/>
        <v>-</v>
      </c>
      <c r="V268" t="str">
        <f t="shared" si="57"/>
        <v>-</v>
      </c>
      <c r="W268">
        <f t="shared" si="67"/>
        <v>3790.5494022303592</v>
      </c>
      <c r="X268">
        <f t="shared" si="68"/>
        <v>5633.400805112693</v>
      </c>
      <c r="Y268">
        <f t="shared" si="72"/>
        <v>633.40080511269298</v>
      </c>
    </row>
    <row r="269" spans="1:25" x14ac:dyDescent="0.25">
      <c r="A269" t="s">
        <v>274</v>
      </c>
      <c r="B269" s="2">
        <v>40126</v>
      </c>
      <c r="C269" s="3">
        <v>0</v>
      </c>
      <c r="D269">
        <v>1.48644</v>
      </c>
      <c r="E269">
        <v>1.50197</v>
      </c>
      <c r="F269">
        <v>1.4850000000000001</v>
      </c>
      <c r="G269">
        <v>1.50037</v>
      </c>
      <c r="H269">
        <v>85182</v>
      </c>
      <c r="I269">
        <f t="shared" si="58"/>
        <v>-12.898052691867189</v>
      </c>
      <c r="J269">
        <f t="shared" si="62"/>
        <v>1.4603838461538463</v>
      </c>
      <c r="K269">
        <f t="shared" si="63"/>
        <v>1.4620936794607828</v>
      </c>
      <c r="L269">
        <f t="shared" si="69"/>
        <v>1.4808202777777781</v>
      </c>
      <c r="M269">
        <f t="shared" si="70"/>
        <v>1.479404061366751</v>
      </c>
      <c r="N269" t="str">
        <f t="shared" si="59"/>
        <v>-</v>
      </c>
      <c r="O269" t="str">
        <f t="shared" si="64"/>
        <v>Buy</v>
      </c>
      <c r="P269" t="str">
        <f t="shared" si="71"/>
        <v>-</v>
      </c>
      <c r="Q269" t="str">
        <f t="shared" si="65"/>
        <v>-</v>
      </c>
      <c r="R269">
        <f t="shared" si="60"/>
        <v>1.5007999999999999</v>
      </c>
      <c r="S269">
        <f t="shared" si="61"/>
        <v>1.4999400000000001</v>
      </c>
      <c r="T269" t="str">
        <f t="shared" si="55"/>
        <v>-</v>
      </c>
      <c r="U269" t="str">
        <f t="shared" si="56"/>
        <v>-</v>
      </c>
      <c r="V269" t="str">
        <f t="shared" si="57"/>
        <v>-</v>
      </c>
      <c r="W269">
        <f t="shared" si="67"/>
        <v>3790.5494022303592</v>
      </c>
      <c r="X269">
        <f t="shared" si="68"/>
        <v>5685.5966703814056</v>
      </c>
      <c r="Y269">
        <f t="shared" si="72"/>
        <v>685.5966703814056</v>
      </c>
    </row>
    <row r="270" spans="1:25" x14ac:dyDescent="0.25">
      <c r="A270" t="s">
        <v>275</v>
      </c>
      <c r="B270" s="2">
        <v>40127</v>
      </c>
      <c r="C270" s="3">
        <v>0</v>
      </c>
      <c r="D270">
        <v>1.50034</v>
      </c>
      <c r="E270">
        <v>1.50206</v>
      </c>
      <c r="F270">
        <v>1.4935700000000001</v>
      </c>
      <c r="G270">
        <v>1.4990000000000001</v>
      </c>
      <c r="H270">
        <v>85187</v>
      </c>
      <c r="I270">
        <f t="shared" si="58"/>
        <v>-16.036655211912716</v>
      </c>
      <c r="J270">
        <f t="shared" si="62"/>
        <v>1.4614598717948719</v>
      </c>
      <c r="K270">
        <f t="shared" si="63"/>
        <v>1.4630280166896237</v>
      </c>
      <c r="L270">
        <f t="shared" si="69"/>
        <v>1.4819266666666668</v>
      </c>
      <c r="M270">
        <f t="shared" si="70"/>
        <v>1.4804633012928725</v>
      </c>
      <c r="N270" t="str">
        <f t="shared" si="59"/>
        <v>-</v>
      </c>
      <c r="O270" t="str">
        <f t="shared" si="64"/>
        <v>Buy</v>
      </c>
      <c r="P270" t="str">
        <f t="shared" si="71"/>
        <v>-</v>
      </c>
      <c r="Q270" t="str">
        <f t="shared" si="65"/>
        <v>-</v>
      </c>
      <c r="R270">
        <f t="shared" si="60"/>
        <v>1.49949</v>
      </c>
      <c r="S270">
        <f t="shared" si="61"/>
        <v>1.49851</v>
      </c>
      <c r="T270" t="str">
        <f t="shared" si="55"/>
        <v>-</v>
      </c>
      <c r="U270" t="str">
        <f t="shared" si="56"/>
        <v>-</v>
      </c>
      <c r="V270" t="str">
        <f t="shared" si="57"/>
        <v>-</v>
      </c>
      <c r="W270">
        <f t="shared" si="67"/>
        <v>3790.5494022303592</v>
      </c>
      <c r="X270">
        <f t="shared" si="68"/>
        <v>5680.1761847362159</v>
      </c>
      <c r="Y270">
        <f t="shared" si="72"/>
        <v>680.17618473621587</v>
      </c>
    </row>
    <row r="271" spans="1:25" x14ac:dyDescent="0.25">
      <c r="A271" t="s">
        <v>276</v>
      </c>
      <c r="B271" s="2">
        <v>40128</v>
      </c>
      <c r="C271" s="3">
        <v>0</v>
      </c>
      <c r="D271">
        <v>1.4990399999999999</v>
      </c>
      <c r="E271">
        <v>1.50495</v>
      </c>
      <c r="F271">
        <v>1.49498</v>
      </c>
      <c r="G271">
        <v>1.49817</v>
      </c>
      <c r="H271">
        <v>84475</v>
      </c>
      <c r="I271">
        <f t="shared" si="58"/>
        <v>-15.915492957746508</v>
      </c>
      <c r="J271">
        <f t="shared" si="62"/>
        <v>1.4624419230769232</v>
      </c>
      <c r="K271">
        <f t="shared" si="63"/>
        <v>1.4639176871531774</v>
      </c>
      <c r="L271">
        <f t="shared" si="69"/>
        <v>1.4828475000000001</v>
      </c>
      <c r="M271">
        <f t="shared" si="70"/>
        <v>1.4814204201419066</v>
      </c>
      <c r="N271" t="str">
        <f t="shared" si="59"/>
        <v>-</v>
      </c>
      <c r="O271" t="str">
        <f t="shared" si="64"/>
        <v>Buy</v>
      </c>
      <c r="P271" t="str">
        <f t="shared" si="71"/>
        <v>-</v>
      </c>
      <c r="Q271" t="str">
        <f t="shared" si="65"/>
        <v>-</v>
      </c>
      <c r="R271">
        <f t="shared" si="60"/>
        <v>1.4986699999999999</v>
      </c>
      <c r="S271">
        <f t="shared" si="61"/>
        <v>1.4976700000000001</v>
      </c>
      <c r="T271" t="str">
        <f t="shared" ref="T271:T334" si="73">IF(Y271&lt;&gt;"",IF(Y271&lt;=-$AE$86,"Stop","-"),"-")</f>
        <v>-</v>
      </c>
      <c r="U271" t="str">
        <f t="shared" ref="U271:U334" si="74">IF(Y271&lt;&gt;"",IF(Y271&gt;$AE$87,"Target","-"),"-")</f>
        <v>-</v>
      </c>
      <c r="V271" t="str">
        <f t="shared" ref="V271:V334" si="75">IF(P271="Buy",$AE$88,IF(P271="Sell",$AE$88/R271,"-"))</f>
        <v>-</v>
      </c>
      <c r="W271">
        <f t="shared" si="67"/>
        <v>3790.5494022303592</v>
      </c>
      <c r="X271">
        <f t="shared" si="68"/>
        <v>5676.9921232383422</v>
      </c>
      <c r="Y271">
        <f t="shared" si="72"/>
        <v>676.99212323834217</v>
      </c>
    </row>
    <row r="272" spans="1:25" x14ac:dyDescent="0.25">
      <c r="A272" t="s">
        <v>277</v>
      </c>
      <c r="B272" s="2">
        <v>40129</v>
      </c>
      <c r="C272" s="3">
        <v>0</v>
      </c>
      <c r="D272">
        <v>1.4980800000000001</v>
      </c>
      <c r="E272">
        <v>1.50149</v>
      </c>
      <c r="F272">
        <v>1.48201</v>
      </c>
      <c r="G272">
        <v>1.48542</v>
      </c>
      <c r="H272">
        <v>84222</v>
      </c>
      <c r="I272">
        <f t="shared" ref="I272:I335" si="76">(MAX(E259:E272)-G272)/(MAX(E259:E272)-MIN(F259:F272))*-100</f>
        <v>-45.845070422535358</v>
      </c>
      <c r="J272">
        <f t="shared" si="62"/>
        <v>1.4631885897435899</v>
      </c>
      <c r="K272">
        <f t="shared" si="63"/>
        <v>1.4644620495037297</v>
      </c>
      <c r="L272">
        <f t="shared" si="69"/>
        <v>1.4837925000000001</v>
      </c>
      <c r="M272">
        <f t="shared" si="70"/>
        <v>1.4816366136477495</v>
      </c>
      <c r="N272" t="str">
        <f t="shared" ref="N272:N335" si="77">IF(AND($I272&gt;$AE$82,$I271&lt;$AE$82),"Buy",IF(AND($I272&lt;$AE$81,$I271&gt;$AE$81),"Sell","-"))</f>
        <v>-</v>
      </c>
      <c r="O272" t="str">
        <f t="shared" si="64"/>
        <v>Buy</v>
      </c>
      <c r="P272" t="str">
        <f t="shared" si="71"/>
        <v>-</v>
      </c>
      <c r="Q272" t="str">
        <f t="shared" si="65"/>
        <v>-</v>
      </c>
      <c r="R272">
        <f t="shared" ref="R272:R335" si="78">ROUND(G272+0.05*_xlfn.STDEV.P(G261:G272),5)</f>
        <v>1.4859199999999999</v>
      </c>
      <c r="S272">
        <f t="shared" ref="S272:S335" si="79">ROUND(G272-0.05*_xlfn.STDEV.P(G261:G272),5)</f>
        <v>1.48492</v>
      </c>
      <c r="T272" t="str">
        <f t="shared" si="73"/>
        <v>-</v>
      </c>
      <c r="U272" t="str">
        <f t="shared" si="74"/>
        <v>-</v>
      </c>
      <c r="V272" t="str">
        <f t="shared" si="75"/>
        <v>-</v>
      </c>
      <c r="W272">
        <f t="shared" si="67"/>
        <v>3790.5494022303592</v>
      </c>
      <c r="X272">
        <f t="shared" si="68"/>
        <v>5628.6626183599046</v>
      </c>
      <c r="Y272">
        <f t="shared" si="72"/>
        <v>628.66261835990463</v>
      </c>
    </row>
    <row r="273" spans="1:26" x14ac:dyDescent="0.25">
      <c r="A273" t="s">
        <v>278</v>
      </c>
      <c r="B273" s="2">
        <v>40130</v>
      </c>
      <c r="C273" s="3">
        <v>0</v>
      </c>
      <c r="D273">
        <v>1.4854099999999999</v>
      </c>
      <c r="E273">
        <v>1.4935</v>
      </c>
      <c r="F273">
        <v>1.48231</v>
      </c>
      <c r="G273">
        <v>1.4899100000000001</v>
      </c>
      <c r="H273">
        <v>81041</v>
      </c>
      <c r="I273">
        <f t="shared" si="76"/>
        <v>-35.305164319248718</v>
      </c>
      <c r="J273">
        <f t="shared" ref="J273:J336" si="80">AVERAGE(G196:G273)</f>
        <v>1.4640834615384617</v>
      </c>
      <c r="K273">
        <f t="shared" ref="K273:K336" si="81">$K272*(1-(2/(78+1)))+$G273*(2/(78+1))</f>
        <v>1.4651063014150276</v>
      </c>
      <c r="L273">
        <f t="shared" si="69"/>
        <v>1.4846947222222222</v>
      </c>
      <c r="M273">
        <f t="shared" si="70"/>
        <v>1.482083823720844</v>
      </c>
      <c r="N273" t="str">
        <f t="shared" si="77"/>
        <v>-</v>
      </c>
      <c r="O273" t="str">
        <f t="shared" ref="O273:O336" si="82">IF(K273&gt;K272,"Buy","Sell")</f>
        <v>Buy</v>
      </c>
      <c r="P273" t="str">
        <f t="shared" si="71"/>
        <v>-</v>
      </c>
      <c r="Q273" t="str">
        <f t="shared" si="65"/>
        <v>-</v>
      </c>
      <c r="R273">
        <f t="shared" si="78"/>
        <v>1.49038</v>
      </c>
      <c r="S273">
        <f t="shared" si="79"/>
        <v>1.4894400000000001</v>
      </c>
      <c r="T273" t="str">
        <f t="shared" si="73"/>
        <v>-</v>
      </c>
      <c r="U273" t="str">
        <f t="shared" si="74"/>
        <v>-</v>
      </c>
      <c r="V273" t="str">
        <f t="shared" si="75"/>
        <v>-</v>
      </c>
      <c r="W273">
        <f t="shared" si="67"/>
        <v>3790.5494022303592</v>
      </c>
      <c r="X273">
        <f t="shared" si="68"/>
        <v>5645.7959016579862</v>
      </c>
      <c r="Y273">
        <f t="shared" si="72"/>
        <v>645.79590165798618</v>
      </c>
    </row>
    <row r="274" spans="1:26" x14ac:dyDescent="0.25">
      <c r="A274" t="s">
        <v>279</v>
      </c>
      <c r="B274" s="2">
        <v>40132</v>
      </c>
      <c r="C274" s="3">
        <v>0</v>
      </c>
      <c r="D274">
        <v>1.4916400000000001</v>
      </c>
      <c r="E274">
        <v>1.49573</v>
      </c>
      <c r="F274">
        <v>1.49133</v>
      </c>
      <c r="G274">
        <v>1.4955799999999999</v>
      </c>
      <c r="H274">
        <v>4253</v>
      </c>
      <c r="I274">
        <f t="shared" si="76"/>
        <v>-21.9953051643195</v>
      </c>
      <c r="J274">
        <f t="shared" si="80"/>
        <v>1.4650938461538463</v>
      </c>
      <c r="K274">
        <f t="shared" si="81"/>
        <v>1.4658777874551534</v>
      </c>
      <c r="L274">
        <f t="shared" si="69"/>
        <v>1.4856930555555554</v>
      </c>
      <c r="M274">
        <f t="shared" si="70"/>
        <v>1.4828133467629605</v>
      </c>
      <c r="N274" t="str">
        <f t="shared" si="77"/>
        <v>-</v>
      </c>
      <c r="O274" t="str">
        <f t="shared" si="82"/>
        <v>Buy</v>
      </c>
      <c r="P274" t="str">
        <f t="shared" si="71"/>
        <v>-</v>
      </c>
      <c r="Q274" t="str">
        <f t="shared" si="65"/>
        <v>-</v>
      </c>
      <c r="R274">
        <f t="shared" si="78"/>
        <v>1.4959899999999999</v>
      </c>
      <c r="S274">
        <f t="shared" si="79"/>
        <v>1.4951700000000001</v>
      </c>
      <c r="T274" t="str">
        <f t="shared" si="73"/>
        <v>-</v>
      </c>
      <c r="U274" t="str">
        <f t="shared" si="74"/>
        <v>-</v>
      </c>
      <c r="V274" t="str">
        <f t="shared" si="75"/>
        <v>-</v>
      </c>
      <c r="W274">
        <f t="shared" si="67"/>
        <v>3790.5494022303592</v>
      </c>
      <c r="X274">
        <f t="shared" si="68"/>
        <v>5667.5157497327664</v>
      </c>
      <c r="Y274">
        <f t="shared" si="72"/>
        <v>667.51574973276638</v>
      </c>
    </row>
    <row r="275" spans="1:26" x14ac:dyDescent="0.25">
      <c r="A275" t="s">
        <v>280</v>
      </c>
      <c r="B275" s="2">
        <v>40133</v>
      </c>
      <c r="C275" s="3">
        <v>0</v>
      </c>
      <c r="D275">
        <v>1.4955499999999999</v>
      </c>
      <c r="E275">
        <v>1.5014799999999999</v>
      </c>
      <c r="F275">
        <v>1.4880500000000001</v>
      </c>
      <c r="G275">
        <v>1.49783</v>
      </c>
      <c r="H275">
        <v>84807</v>
      </c>
      <c r="I275">
        <f t="shared" si="76"/>
        <v>-16.713615023474226</v>
      </c>
      <c r="J275">
        <f t="shared" si="80"/>
        <v>1.4662128205128206</v>
      </c>
      <c r="K275">
        <f t="shared" si="81"/>
        <v>1.4666867042284406</v>
      </c>
      <c r="L275">
        <f t="shared" si="69"/>
        <v>1.486588888888889</v>
      </c>
      <c r="M275">
        <f t="shared" si="70"/>
        <v>1.4836250577487464</v>
      </c>
      <c r="N275" t="str">
        <f t="shared" si="77"/>
        <v>-</v>
      </c>
      <c r="O275" t="str">
        <f t="shared" si="82"/>
        <v>Buy</v>
      </c>
      <c r="P275" t="str">
        <f t="shared" si="71"/>
        <v>-</v>
      </c>
      <c r="Q275" t="str">
        <f t="shared" ref="Q275:Q338" si="83">IF(AND(M274&lt;K274,M275&gt;K275),"Buy",IF(AND(M274&gt;K274,M275&lt;K275),"Sell","-"))</f>
        <v>-</v>
      </c>
      <c r="R275">
        <f t="shared" si="78"/>
        <v>1.4982200000000001</v>
      </c>
      <c r="S275">
        <f t="shared" si="79"/>
        <v>1.4974400000000001</v>
      </c>
      <c r="T275" t="str">
        <f t="shared" si="73"/>
        <v>-</v>
      </c>
      <c r="U275" t="str">
        <f t="shared" si="74"/>
        <v>-</v>
      </c>
      <c r="V275" t="str">
        <f t="shared" si="75"/>
        <v>-</v>
      </c>
      <c r="W275">
        <f t="shared" si="67"/>
        <v>3790.5494022303592</v>
      </c>
      <c r="X275">
        <f t="shared" si="68"/>
        <v>5676.1202968758298</v>
      </c>
      <c r="Y275">
        <f t="shared" si="72"/>
        <v>676.12029687582981</v>
      </c>
    </row>
    <row r="276" spans="1:26" x14ac:dyDescent="0.25">
      <c r="A276" t="s">
        <v>281</v>
      </c>
      <c r="B276" s="2">
        <v>40134</v>
      </c>
      <c r="C276" s="3">
        <v>0</v>
      </c>
      <c r="D276">
        <v>1.4981500000000001</v>
      </c>
      <c r="E276">
        <v>1.4998400000000001</v>
      </c>
      <c r="F276">
        <v>1.48048</v>
      </c>
      <c r="G276">
        <v>1.4874099999999999</v>
      </c>
      <c r="H276">
        <v>84322</v>
      </c>
      <c r="I276">
        <f t="shared" si="76"/>
        <v>-41.173708920188083</v>
      </c>
      <c r="J276">
        <f t="shared" si="80"/>
        <v>1.467170512820513</v>
      </c>
      <c r="K276">
        <f t="shared" si="81"/>
        <v>1.4672113446277204</v>
      </c>
      <c r="L276">
        <f t="shared" si="69"/>
        <v>1.4870188888888889</v>
      </c>
      <c r="M276">
        <f t="shared" si="70"/>
        <v>1.4838296492217873</v>
      </c>
      <c r="N276" t="str">
        <f t="shared" si="77"/>
        <v>-</v>
      </c>
      <c r="O276" t="str">
        <f t="shared" si="82"/>
        <v>Buy</v>
      </c>
      <c r="P276" t="str">
        <f t="shared" si="71"/>
        <v>-</v>
      </c>
      <c r="Q276" t="str">
        <f t="shared" si="83"/>
        <v>-</v>
      </c>
      <c r="R276">
        <f t="shared" si="78"/>
        <v>1.4877</v>
      </c>
      <c r="S276">
        <f t="shared" si="79"/>
        <v>1.48712</v>
      </c>
      <c r="T276" t="str">
        <f t="shared" si="73"/>
        <v>-</v>
      </c>
      <c r="U276" t="str">
        <f t="shared" si="74"/>
        <v>-</v>
      </c>
      <c r="V276" t="str">
        <f t="shared" si="75"/>
        <v>-</v>
      </c>
      <c r="W276">
        <f t="shared" si="67"/>
        <v>3790.5494022303592</v>
      </c>
      <c r="X276">
        <f t="shared" si="68"/>
        <v>5637.0018270448118</v>
      </c>
      <c r="Y276">
        <f t="shared" si="72"/>
        <v>637.00182704481176</v>
      </c>
    </row>
    <row r="277" spans="1:26" x14ac:dyDescent="0.25">
      <c r="A277" t="s">
        <v>282</v>
      </c>
      <c r="B277" s="2">
        <v>40135</v>
      </c>
      <c r="C277" s="3">
        <v>0</v>
      </c>
      <c r="D277">
        <v>1.4872700000000001</v>
      </c>
      <c r="E277">
        <v>1.4989600000000001</v>
      </c>
      <c r="F277">
        <v>1.48661</v>
      </c>
      <c r="G277">
        <v>1.4952399999999999</v>
      </c>
      <c r="H277">
        <v>84371</v>
      </c>
      <c r="I277">
        <f t="shared" si="76"/>
        <v>-22.793427230047218</v>
      </c>
      <c r="J277">
        <f t="shared" si="80"/>
        <v>1.4680742307692309</v>
      </c>
      <c r="K277">
        <f t="shared" si="81"/>
        <v>1.4679209308396768</v>
      </c>
      <c r="L277">
        <f t="shared" si="69"/>
        <v>1.4876836111111111</v>
      </c>
      <c r="M277">
        <f t="shared" si="70"/>
        <v>1.4844464249395284</v>
      </c>
      <c r="N277" t="str">
        <f t="shared" si="77"/>
        <v>-</v>
      </c>
      <c r="O277" t="str">
        <f t="shared" si="82"/>
        <v>Buy</v>
      </c>
      <c r="P277" t="str">
        <f t="shared" si="71"/>
        <v>-</v>
      </c>
      <c r="Q277" t="str">
        <f t="shared" si="83"/>
        <v>-</v>
      </c>
      <c r="R277">
        <f t="shared" si="78"/>
        <v>1.49552</v>
      </c>
      <c r="S277">
        <f t="shared" si="79"/>
        <v>1.4949600000000001</v>
      </c>
      <c r="T277" t="str">
        <f t="shared" si="73"/>
        <v>-</v>
      </c>
      <c r="U277" t="str">
        <f t="shared" si="74"/>
        <v>-</v>
      </c>
      <c r="V277" t="str">
        <f t="shared" si="75"/>
        <v>-</v>
      </c>
      <c r="W277">
        <f t="shared" si="67"/>
        <v>3790.5494022303592</v>
      </c>
      <c r="X277">
        <f t="shared" si="68"/>
        <v>5666.7197343582984</v>
      </c>
      <c r="Y277">
        <f t="shared" si="72"/>
        <v>666.71973435829841</v>
      </c>
    </row>
    <row r="278" spans="1:26" x14ac:dyDescent="0.25">
      <c r="A278" t="s">
        <v>283</v>
      </c>
      <c r="B278" s="2">
        <v>40136</v>
      </c>
      <c r="C278" s="3">
        <v>0</v>
      </c>
      <c r="D278">
        <v>1.49542</v>
      </c>
      <c r="E278">
        <v>1.49552</v>
      </c>
      <c r="F278">
        <v>1.4839500000000001</v>
      </c>
      <c r="G278">
        <v>1.49129</v>
      </c>
      <c r="H278">
        <v>85160</v>
      </c>
      <c r="I278">
        <f t="shared" si="76"/>
        <v>-39.117983963344734</v>
      </c>
      <c r="J278">
        <f t="shared" si="80"/>
        <v>1.4689200000000002</v>
      </c>
      <c r="K278">
        <f t="shared" si="81"/>
        <v>1.4685125528437357</v>
      </c>
      <c r="L278">
        <f t="shared" si="69"/>
        <v>1.4880758333333333</v>
      </c>
      <c r="M278">
        <f t="shared" si="70"/>
        <v>1.4848163479157701</v>
      </c>
      <c r="N278" t="str">
        <f t="shared" si="77"/>
        <v>-</v>
      </c>
      <c r="O278" t="str">
        <f t="shared" si="82"/>
        <v>Buy</v>
      </c>
      <c r="P278" t="str">
        <f t="shared" si="71"/>
        <v>-</v>
      </c>
      <c r="Q278" t="str">
        <f t="shared" si="83"/>
        <v>-</v>
      </c>
      <c r="R278">
        <f t="shared" si="78"/>
        <v>1.4915700000000001</v>
      </c>
      <c r="S278">
        <f t="shared" si="79"/>
        <v>1.4910099999999999</v>
      </c>
      <c r="T278" t="str">
        <f t="shared" si="73"/>
        <v>-</v>
      </c>
      <c r="U278" t="str">
        <f t="shared" si="74"/>
        <v>-</v>
      </c>
      <c r="V278" t="str">
        <f t="shared" si="75"/>
        <v>-</v>
      </c>
      <c r="W278">
        <f t="shared" si="67"/>
        <v>3790.5494022303592</v>
      </c>
      <c r="X278">
        <f t="shared" si="68"/>
        <v>5651.7470642194876</v>
      </c>
      <c r="Y278">
        <f t="shared" si="72"/>
        <v>651.74706421948758</v>
      </c>
    </row>
    <row r="279" spans="1:26" x14ac:dyDescent="0.25">
      <c r="A279" t="s">
        <v>284</v>
      </c>
      <c r="B279" s="2">
        <v>40137</v>
      </c>
      <c r="C279" s="3">
        <v>0</v>
      </c>
      <c r="D279">
        <v>1.49115</v>
      </c>
      <c r="E279">
        <v>1.4934700000000001</v>
      </c>
      <c r="F279">
        <v>1.4799800000000001</v>
      </c>
      <c r="G279">
        <v>1.4859500000000001</v>
      </c>
      <c r="H279">
        <v>81634</v>
      </c>
      <c r="I279">
        <f t="shared" si="76"/>
        <v>-76.091309571485596</v>
      </c>
      <c r="J279">
        <f t="shared" si="80"/>
        <v>1.4696056410256413</v>
      </c>
      <c r="K279">
        <f t="shared" si="81"/>
        <v>1.4689540072021221</v>
      </c>
      <c r="L279">
        <f t="shared" si="69"/>
        <v>1.4884383333333335</v>
      </c>
      <c r="M279">
        <f t="shared" si="70"/>
        <v>1.4848776264068095</v>
      </c>
      <c r="N279" t="str">
        <f t="shared" si="77"/>
        <v>-</v>
      </c>
      <c r="O279" t="str">
        <f t="shared" si="82"/>
        <v>Buy</v>
      </c>
      <c r="P279" t="str">
        <f t="shared" si="71"/>
        <v>-</v>
      </c>
      <c r="Q279" t="str">
        <f t="shared" si="83"/>
        <v>-</v>
      </c>
      <c r="R279">
        <f t="shared" si="78"/>
        <v>1.4862200000000001</v>
      </c>
      <c r="S279">
        <f t="shared" si="79"/>
        <v>1.4856799999999999</v>
      </c>
      <c r="T279" t="str">
        <f t="shared" si="73"/>
        <v>-</v>
      </c>
      <c r="U279" t="str">
        <f t="shared" si="74"/>
        <v>-</v>
      </c>
      <c r="V279" t="str">
        <f t="shared" si="75"/>
        <v>-</v>
      </c>
      <c r="W279">
        <f t="shared" si="67"/>
        <v>3790.5494022303592</v>
      </c>
      <c r="X279">
        <f t="shared" si="68"/>
        <v>5631.5434359055998</v>
      </c>
      <c r="Y279">
        <f t="shared" ref="Y279:Y310" si="84">X279-$AE$88</f>
        <v>631.54343590559984</v>
      </c>
    </row>
    <row r="280" spans="1:26" x14ac:dyDescent="0.25">
      <c r="A280" t="s">
        <v>285</v>
      </c>
      <c r="B280" s="2">
        <v>40139</v>
      </c>
      <c r="C280" s="3">
        <v>0</v>
      </c>
      <c r="D280">
        <v>1.4855100000000001</v>
      </c>
      <c r="E280">
        <v>1.48699</v>
      </c>
      <c r="F280">
        <v>1.4831300000000001</v>
      </c>
      <c r="G280">
        <v>1.48664</v>
      </c>
      <c r="H280">
        <v>3129</v>
      </c>
      <c r="I280">
        <f t="shared" si="76"/>
        <v>-73.327993592311159</v>
      </c>
      <c r="J280">
        <f t="shared" si="80"/>
        <v>1.470282948717949</v>
      </c>
      <c r="K280">
        <f t="shared" si="81"/>
        <v>1.4694017538552329</v>
      </c>
      <c r="L280">
        <f t="shared" si="69"/>
        <v>1.4888505555555556</v>
      </c>
      <c r="M280">
        <f t="shared" si="70"/>
        <v>1.4849728898442793</v>
      </c>
      <c r="N280" t="str">
        <f t="shared" si="77"/>
        <v>-</v>
      </c>
      <c r="O280" t="str">
        <f t="shared" si="82"/>
        <v>Buy</v>
      </c>
      <c r="P280" t="str">
        <f t="shared" si="71"/>
        <v>-</v>
      </c>
      <c r="Q280" t="str">
        <f t="shared" si="83"/>
        <v>-</v>
      </c>
      <c r="R280">
        <f t="shared" si="78"/>
        <v>1.48691</v>
      </c>
      <c r="S280">
        <f t="shared" si="79"/>
        <v>1.48637</v>
      </c>
      <c r="T280" t="str">
        <f t="shared" si="73"/>
        <v>-</v>
      </c>
      <c r="U280" t="str">
        <f t="shared" si="74"/>
        <v>-</v>
      </c>
      <c r="V280" t="str">
        <f t="shared" si="75"/>
        <v>-</v>
      </c>
      <c r="W280">
        <f t="shared" si="67"/>
        <v>3790.5494022303592</v>
      </c>
      <c r="X280">
        <f t="shared" si="68"/>
        <v>5634.1589149931388</v>
      </c>
      <c r="Y280">
        <f t="shared" si="84"/>
        <v>634.15891499313875</v>
      </c>
    </row>
    <row r="281" spans="1:26" x14ac:dyDescent="0.25">
      <c r="A281" t="s">
        <v>286</v>
      </c>
      <c r="B281" s="2">
        <v>40140</v>
      </c>
      <c r="C281" s="3">
        <v>0</v>
      </c>
      <c r="D281">
        <v>1.48665</v>
      </c>
      <c r="E281">
        <v>1.49977</v>
      </c>
      <c r="F281">
        <v>1.48654</v>
      </c>
      <c r="G281">
        <v>1.4952799999999999</v>
      </c>
      <c r="H281">
        <v>84743</v>
      </c>
      <c r="I281">
        <f t="shared" si="76"/>
        <v>-38.726471766119715</v>
      </c>
      <c r="J281">
        <f t="shared" si="80"/>
        <v>1.4711352564102567</v>
      </c>
      <c r="K281">
        <f t="shared" si="81"/>
        <v>1.4700568993272523</v>
      </c>
      <c r="L281">
        <f t="shared" si="69"/>
        <v>1.4892991666666668</v>
      </c>
      <c r="M281">
        <f t="shared" si="70"/>
        <v>1.4855300309337778</v>
      </c>
      <c r="N281" t="str">
        <f t="shared" si="77"/>
        <v>-</v>
      </c>
      <c r="O281" t="str">
        <f t="shared" si="82"/>
        <v>Buy</v>
      </c>
      <c r="P281" t="str">
        <f t="shared" si="71"/>
        <v>-</v>
      </c>
      <c r="Q281" t="str">
        <f t="shared" si="83"/>
        <v>-</v>
      </c>
      <c r="R281">
        <f t="shared" si="78"/>
        <v>1.49553</v>
      </c>
      <c r="S281">
        <f t="shared" si="79"/>
        <v>1.4950300000000001</v>
      </c>
      <c r="T281" t="str">
        <f t="shared" si="73"/>
        <v>-</v>
      </c>
      <c r="U281" t="str">
        <f t="shared" si="74"/>
        <v>-</v>
      </c>
      <c r="V281" t="str">
        <f t="shared" si="75"/>
        <v>-</v>
      </c>
      <c r="W281">
        <f t="shared" si="67"/>
        <v>3790.5494022303592</v>
      </c>
      <c r="X281">
        <f t="shared" si="68"/>
        <v>5666.9850728164538</v>
      </c>
      <c r="Y281">
        <f t="shared" si="84"/>
        <v>666.98507281645379</v>
      </c>
    </row>
    <row r="282" spans="1:26" x14ac:dyDescent="0.25">
      <c r="A282" t="s">
        <v>287</v>
      </c>
      <c r="B282" s="2">
        <v>40141</v>
      </c>
      <c r="C282" s="3">
        <v>0</v>
      </c>
      <c r="D282">
        <v>1.49533</v>
      </c>
      <c r="E282">
        <v>1.4988699999999999</v>
      </c>
      <c r="F282">
        <v>1.4885900000000001</v>
      </c>
      <c r="G282">
        <v>1.4965200000000001</v>
      </c>
      <c r="H282">
        <v>83946</v>
      </c>
      <c r="I282">
        <f t="shared" si="76"/>
        <v>-33.760512615137998</v>
      </c>
      <c r="J282">
        <f t="shared" si="80"/>
        <v>1.4720057692307695</v>
      </c>
      <c r="K282">
        <f t="shared" si="81"/>
        <v>1.4707268512430181</v>
      </c>
      <c r="L282">
        <f t="shared" si="69"/>
        <v>1.4896216666666666</v>
      </c>
      <c r="M282">
        <f t="shared" si="70"/>
        <v>1.4861240833157359</v>
      </c>
      <c r="N282" t="str">
        <f t="shared" si="77"/>
        <v>-</v>
      </c>
      <c r="O282" t="str">
        <f t="shared" si="82"/>
        <v>Buy</v>
      </c>
      <c r="P282" t="str">
        <f t="shared" si="71"/>
        <v>-</v>
      </c>
      <c r="Q282" t="str">
        <f t="shared" si="83"/>
        <v>-</v>
      </c>
      <c r="R282">
        <f t="shared" si="78"/>
        <v>1.49675</v>
      </c>
      <c r="S282">
        <f t="shared" si="79"/>
        <v>1.4962899999999999</v>
      </c>
      <c r="T282" t="str">
        <f t="shared" si="73"/>
        <v>-</v>
      </c>
      <c r="U282" t="str">
        <f t="shared" si="74"/>
        <v>-</v>
      </c>
      <c r="V282" t="str">
        <f t="shared" si="75"/>
        <v>-</v>
      </c>
      <c r="W282">
        <f t="shared" si="67"/>
        <v>3790.5494022303592</v>
      </c>
      <c r="X282">
        <f t="shared" si="68"/>
        <v>5671.7611650632634</v>
      </c>
      <c r="Y282">
        <f t="shared" si="84"/>
        <v>671.76116506326343</v>
      </c>
    </row>
    <row r="283" spans="1:26" x14ac:dyDescent="0.25">
      <c r="A283" t="s">
        <v>288</v>
      </c>
      <c r="B283" s="2">
        <v>40142</v>
      </c>
      <c r="C283" s="3">
        <v>0</v>
      </c>
      <c r="D283">
        <v>1.4964500000000001</v>
      </c>
      <c r="E283">
        <v>1.51441</v>
      </c>
      <c r="F283">
        <v>1.4959</v>
      </c>
      <c r="G283">
        <v>1.5125200000000001</v>
      </c>
      <c r="H283">
        <v>84309</v>
      </c>
      <c r="I283">
        <f t="shared" si="76"/>
        <v>-5.4893987801334569</v>
      </c>
      <c r="J283">
        <f t="shared" si="80"/>
        <v>1.4731493589743592</v>
      </c>
      <c r="K283">
        <f t="shared" si="81"/>
        <v>1.471784905641929</v>
      </c>
      <c r="L283">
        <f t="shared" si="69"/>
        <v>1.4901586111111111</v>
      </c>
      <c r="M283">
        <f t="shared" si="70"/>
        <v>1.4875508896229934</v>
      </c>
      <c r="N283" t="str">
        <f t="shared" si="77"/>
        <v>-</v>
      </c>
      <c r="O283" t="str">
        <f t="shared" si="82"/>
        <v>Buy</v>
      </c>
      <c r="P283" t="str">
        <f t="shared" si="71"/>
        <v>-</v>
      </c>
      <c r="Q283" t="str">
        <f t="shared" si="83"/>
        <v>-</v>
      </c>
      <c r="R283">
        <f t="shared" si="78"/>
        <v>1.51288</v>
      </c>
      <c r="S283">
        <f t="shared" si="79"/>
        <v>1.5121599999999999</v>
      </c>
      <c r="T283" t="str">
        <f t="shared" si="73"/>
        <v>-</v>
      </c>
      <c r="U283" t="str">
        <f t="shared" si="74"/>
        <v>Target</v>
      </c>
      <c r="V283" t="str">
        <f t="shared" si="75"/>
        <v>-</v>
      </c>
      <c r="W283">
        <f t="shared" si="67"/>
        <v>3790.5494022303592</v>
      </c>
      <c r="X283">
        <f t="shared" si="68"/>
        <v>5731.9171840766594</v>
      </c>
      <c r="Y283">
        <f t="shared" si="84"/>
        <v>731.9171840766594</v>
      </c>
      <c r="Z283">
        <v>700</v>
      </c>
    </row>
    <row r="284" spans="1:26" x14ac:dyDescent="0.25">
      <c r="A284" t="s">
        <v>289</v>
      </c>
      <c r="B284" s="2">
        <v>40143</v>
      </c>
      <c r="C284" s="3">
        <v>0</v>
      </c>
      <c r="D284">
        <v>1.51257</v>
      </c>
      <c r="E284">
        <v>1.5138100000000001</v>
      </c>
      <c r="F284">
        <v>1.49404</v>
      </c>
      <c r="G284">
        <v>1.49682</v>
      </c>
      <c r="H284">
        <v>84031</v>
      </c>
      <c r="I284">
        <f t="shared" si="76"/>
        <v>-51.089166424629731</v>
      </c>
      <c r="J284">
        <f t="shared" si="80"/>
        <v>1.4739157692307692</v>
      </c>
      <c r="K284">
        <f t="shared" si="81"/>
        <v>1.4724187054990954</v>
      </c>
      <c r="L284">
        <f t="shared" si="69"/>
        <v>1.4902011111111113</v>
      </c>
      <c r="M284">
        <f t="shared" si="70"/>
        <v>1.4880519226163451</v>
      </c>
      <c r="N284" t="str">
        <f t="shared" si="77"/>
        <v>Sell</v>
      </c>
      <c r="O284" t="str">
        <f t="shared" si="82"/>
        <v>Buy</v>
      </c>
      <c r="P284" t="str">
        <f t="shared" si="71"/>
        <v>-</v>
      </c>
      <c r="Q284" t="str">
        <f t="shared" si="83"/>
        <v>-</v>
      </c>
      <c r="R284">
        <f t="shared" si="78"/>
        <v>1.49716</v>
      </c>
      <c r="S284">
        <f t="shared" si="79"/>
        <v>1.49648</v>
      </c>
      <c r="T284" t="str">
        <f t="shared" si="73"/>
        <v>-</v>
      </c>
      <c r="U284" t="str">
        <f t="shared" si="74"/>
        <v>-</v>
      </c>
      <c r="V284" t="str">
        <f t="shared" si="75"/>
        <v>-</v>
      </c>
    </row>
    <row r="285" spans="1:26" x14ac:dyDescent="0.25">
      <c r="A285" t="s">
        <v>290</v>
      </c>
      <c r="B285" s="2">
        <v>40144</v>
      </c>
      <c r="C285" s="3">
        <v>0</v>
      </c>
      <c r="D285">
        <v>1.4965299999999999</v>
      </c>
      <c r="E285">
        <v>1.4998499999999999</v>
      </c>
      <c r="F285">
        <v>1.48264</v>
      </c>
      <c r="G285">
        <v>1.4985299999999999</v>
      </c>
      <c r="H285">
        <v>81432</v>
      </c>
      <c r="I285">
        <f t="shared" si="76"/>
        <v>-46.122567528318719</v>
      </c>
      <c r="J285">
        <f t="shared" si="80"/>
        <v>1.4747926923076924</v>
      </c>
      <c r="K285">
        <f t="shared" si="81"/>
        <v>1.4730797509294982</v>
      </c>
      <c r="L285">
        <f t="shared" si="69"/>
        <v>1.4904291666666667</v>
      </c>
      <c r="M285">
        <f t="shared" si="70"/>
        <v>1.4886183051776238</v>
      </c>
      <c r="N285" t="str">
        <f t="shared" si="77"/>
        <v>-</v>
      </c>
      <c r="O285" t="str">
        <f t="shared" si="82"/>
        <v>Buy</v>
      </c>
      <c r="P285" t="str">
        <f t="shared" si="71"/>
        <v>-</v>
      </c>
      <c r="Q285" t="str">
        <f t="shared" si="83"/>
        <v>-</v>
      </c>
      <c r="R285">
        <f t="shared" si="78"/>
        <v>1.4988699999999999</v>
      </c>
      <c r="S285">
        <f t="shared" si="79"/>
        <v>1.4981899999999999</v>
      </c>
      <c r="T285" t="str">
        <f t="shared" si="73"/>
        <v>-</v>
      </c>
      <c r="U285" t="str">
        <f t="shared" si="74"/>
        <v>-</v>
      </c>
      <c r="V285" t="str">
        <f t="shared" si="75"/>
        <v>-</v>
      </c>
    </row>
    <row r="286" spans="1:26" x14ac:dyDescent="0.25">
      <c r="A286" t="s">
        <v>291</v>
      </c>
      <c r="B286" s="2">
        <v>40146</v>
      </c>
      <c r="C286" s="3">
        <v>0</v>
      </c>
      <c r="D286">
        <v>1.5009399999999999</v>
      </c>
      <c r="E286">
        <v>1.50197</v>
      </c>
      <c r="F286">
        <v>1.4962</v>
      </c>
      <c r="G286">
        <v>1.49943</v>
      </c>
      <c r="H286">
        <v>3162</v>
      </c>
      <c r="I286">
        <f t="shared" si="76"/>
        <v>-43.508568109207118</v>
      </c>
      <c r="J286">
        <f t="shared" si="80"/>
        <v>1.4756778205128209</v>
      </c>
      <c r="K286">
        <f t="shared" si="81"/>
        <v>1.4737468458426752</v>
      </c>
      <c r="L286">
        <f t="shared" si="69"/>
        <v>1.4907075000000001</v>
      </c>
      <c r="M286">
        <f t="shared" si="70"/>
        <v>1.4892027211139685</v>
      </c>
      <c r="N286" t="str">
        <f t="shared" si="77"/>
        <v>-</v>
      </c>
      <c r="O286" t="str">
        <f t="shared" si="82"/>
        <v>Buy</v>
      </c>
      <c r="P286" t="str">
        <f t="shared" si="71"/>
        <v>-</v>
      </c>
      <c r="Q286" t="str">
        <f t="shared" si="83"/>
        <v>-</v>
      </c>
      <c r="R286">
        <f t="shared" si="78"/>
        <v>1.4997799999999999</v>
      </c>
      <c r="S286">
        <f t="shared" si="79"/>
        <v>1.49908</v>
      </c>
      <c r="T286" t="str">
        <f t="shared" si="73"/>
        <v>-</v>
      </c>
      <c r="U286" t="str">
        <f t="shared" si="74"/>
        <v>-</v>
      </c>
      <c r="V286" t="str">
        <f t="shared" si="75"/>
        <v>-</v>
      </c>
    </row>
    <row r="287" spans="1:26" x14ac:dyDescent="0.25">
      <c r="A287" t="s">
        <v>292</v>
      </c>
      <c r="B287" s="2">
        <v>40147</v>
      </c>
      <c r="C287" s="3">
        <v>0</v>
      </c>
      <c r="D287">
        <v>1.4993099999999999</v>
      </c>
      <c r="E287">
        <v>1.5082500000000001</v>
      </c>
      <c r="F287">
        <v>1.49702</v>
      </c>
      <c r="G287">
        <v>1.50343</v>
      </c>
      <c r="H287">
        <v>84474</v>
      </c>
      <c r="I287">
        <f t="shared" si="76"/>
        <v>-31.890792913157135</v>
      </c>
      <c r="J287">
        <f t="shared" si="80"/>
        <v>1.4765744871794872</v>
      </c>
      <c r="K287">
        <f t="shared" si="81"/>
        <v>1.4744983180998226</v>
      </c>
      <c r="L287">
        <f t="shared" si="69"/>
        <v>1.4908963888888889</v>
      </c>
      <c r="M287">
        <f t="shared" si="70"/>
        <v>1.4899717632159162</v>
      </c>
      <c r="N287" t="str">
        <f t="shared" si="77"/>
        <v>-</v>
      </c>
      <c r="O287" t="str">
        <f t="shared" si="82"/>
        <v>Buy</v>
      </c>
      <c r="P287" t="str">
        <f t="shared" si="71"/>
        <v>-</v>
      </c>
      <c r="Q287" t="str">
        <f t="shared" si="83"/>
        <v>-</v>
      </c>
      <c r="R287">
        <f t="shared" si="78"/>
        <v>1.50379</v>
      </c>
      <c r="S287">
        <f t="shared" si="79"/>
        <v>1.5030699999999999</v>
      </c>
      <c r="T287" t="str">
        <f t="shared" si="73"/>
        <v>-</v>
      </c>
      <c r="U287" t="str">
        <f t="shared" si="74"/>
        <v>-</v>
      </c>
      <c r="V287" t="str">
        <f t="shared" si="75"/>
        <v>-</v>
      </c>
    </row>
    <row r="288" spans="1:26" x14ac:dyDescent="0.25">
      <c r="A288" t="s">
        <v>293</v>
      </c>
      <c r="B288" s="2">
        <v>40148</v>
      </c>
      <c r="C288" s="3">
        <v>0</v>
      </c>
      <c r="D288">
        <v>1.5035099999999999</v>
      </c>
      <c r="E288">
        <v>1.5119400000000001</v>
      </c>
      <c r="F288">
        <v>1.49719</v>
      </c>
      <c r="G288">
        <v>1.50885</v>
      </c>
      <c r="H288">
        <v>83921</v>
      </c>
      <c r="I288">
        <f t="shared" si="76"/>
        <v>-16.148707522509483</v>
      </c>
      <c r="J288">
        <f t="shared" si="80"/>
        <v>1.4777058974358976</v>
      </c>
      <c r="K288">
        <f t="shared" si="81"/>
        <v>1.4753679809327385</v>
      </c>
      <c r="L288">
        <f t="shared" si="69"/>
        <v>1.4913380555555555</v>
      </c>
      <c r="M288">
        <f t="shared" si="70"/>
        <v>1.4909922084474883</v>
      </c>
      <c r="N288" t="str">
        <f t="shared" si="77"/>
        <v>-</v>
      </c>
      <c r="O288" t="str">
        <f t="shared" si="82"/>
        <v>Buy</v>
      </c>
      <c r="P288" t="str">
        <f t="shared" si="71"/>
        <v>-</v>
      </c>
      <c r="Q288" t="str">
        <f t="shared" si="83"/>
        <v>-</v>
      </c>
      <c r="R288">
        <f t="shared" si="78"/>
        <v>1.5092300000000001</v>
      </c>
      <c r="S288">
        <f t="shared" si="79"/>
        <v>1.50847</v>
      </c>
      <c r="T288" t="str">
        <f t="shared" si="73"/>
        <v>-</v>
      </c>
      <c r="U288" t="str">
        <f t="shared" si="74"/>
        <v>-</v>
      </c>
      <c r="V288" t="str">
        <f t="shared" si="75"/>
        <v>-</v>
      </c>
    </row>
    <row r="289" spans="1:25" x14ac:dyDescent="0.25">
      <c r="A289" t="s">
        <v>294</v>
      </c>
      <c r="B289" s="2">
        <v>40149</v>
      </c>
      <c r="C289" s="3">
        <v>0</v>
      </c>
      <c r="D289">
        <v>1.50881</v>
      </c>
      <c r="E289">
        <v>1.5109600000000001</v>
      </c>
      <c r="F289">
        <v>1.5028999999999999</v>
      </c>
      <c r="G289">
        <v>1.5063500000000001</v>
      </c>
      <c r="H289">
        <v>85203</v>
      </c>
      <c r="I289">
        <f t="shared" si="76"/>
        <v>-23.40981702004056</v>
      </c>
      <c r="J289">
        <f t="shared" si="80"/>
        <v>1.4787244871794873</v>
      </c>
      <c r="K289">
        <f t="shared" si="81"/>
        <v>1.4761523358458337</v>
      </c>
      <c r="L289">
        <f t="shared" si="69"/>
        <v>1.4914808333333331</v>
      </c>
      <c r="M289">
        <f t="shared" si="70"/>
        <v>1.4918223593422186</v>
      </c>
      <c r="N289" t="str">
        <f t="shared" si="77"/>
        <v>-</v>
      </c>
      <c r="O289" t="str">
        <f t="shared" si="82"/>
        <v>Buy</v>
      </c>
      <c r="P289" t="str">
        <f t="shared" si="71"/>
        <v>-</v>
      </c>
      <c r="Q289" t="str">
        <f t="shared" si="83"/>
        <v>-</v>
      </c>
      <c r="R289">
        <f t="shared" si="78"/>
        <v>1.50675</v>
      </c>
      <c r="S289">
        <f t="shared" si="79"/>
        <v>1.5059499999999999</v>
      </c>
      <c r="T289" t="str">
        <f t="shared" si="73"/>
        <v>-</v>
      </c>
      <c r="U289" t="str">
        <f t="shared" si="74"/>
        <v>-</v>
      </c>
      <c r="V289" t="str">
        <f t="shared" si="75"/>
        <v>-</v>
      </c>
    </row>
    <row r="290" spans="1:25" x14ac:dyDescent="0.25">
      <c r="A290" t="s">
        <v>295</v>
      </c>
      <c r="B290" s="2">
        <v>40150</v>
      </c>
      <c r="C290" s="3">
        <v>0</v>
      </c>
      <c r="D290">
        <v>1.5063800000000001</v>
      </c>
      <c r="E290">
        <v>1.5139800000000001</v>
      </c>
      <c r="F290">
        <v>1.5034400000000001</v>
      </c>
      <c r="G290">
        <v>1.5061</v>
      </c>
      <c r="H290">
        <v>83812</v>
      </c>
      <c r="I290">
        <f t="shared" si="76"/>
        <v>-24.135927969793926</v>
      </c>
      <c r="J290">
        <f t="shared" si="80"/>
        <v>1.4797569230769234</v>
      </c>
      <c r="K290">
        <f t="shared" si="81"/>
        <v>1.4769105045585975</v>
      </c>
      <c r="L290">
        <f t="shared" si="69"/>
        <v>1.4915472222222224</v>
      </c>
      <c r="M290">
        <f t="shared" si="70"/>
        <v>1.4925941237020988</v>
      </c>
      <c r="N290" t="str">
        <f t="shared" si="77"/>
        <v>-</v>
      </c>
      <c r="O290" t="str">
        <f t="shared" si="82"/>
        <v>Buy</v>
      </c>
      <c r="P290" t="str">
        <f t="shared" si="71"/>
        <v>-</v>
      </c>
      <c r="Q290" t="str">
        <f t="shared" si="83"/>
        <v>-</v>
      </c>
      <c r="R290">
        <f t="shared" si="78"/>
        <v>1.5064900000000001</v>
      </c>
      <c r="S290">
        <f t="shared" si="79"/>
        <v>1.5057100000000001</v>
      </c>
      <c r="T290" t="str">
        <f t="shared" si="73"/>
        <v>-</v>
      </c>
      <c r="U290" t="str">
        <f t="shared" si="74"/>
        <v>-</v>
      </c>
      <c r="V290" t="str">
        <f t="shared" si="75"/>
        <v>-</v>
      </c>
    </row>
    <row r="291" spans="1:25" x14ac:dyDescent="0.25">
      <c r="A291" t="s">
        <v>296</v>
      </c>
      <c r="B291" s="2">
        <v>40151</v>
      </c>
      <c r="C291" s="3">
        <v>0</v>
      </c>
      <c r="D291">
        <v>1.5061800000000001</v>
      </c>
      <c r="E291">
        <v>1.50911</v>
      </c>
      <c r="F291">
        <v>1.4818800000000001</v>
      </c>
      <c r="G291">
        <v>1.4854700000000001</v>
      </c>
      <c r="H291">
        <v>80354</v>
      </c>
      <c r="I291">
        <f t="shared" si="76"/>
        <v>-84.054603543421436</v>
      </c>
      <c r="J291">
        <f t="shared" si="80"/>
        <v>1.4804773076923079</v>
      </c>
      <c r="K291">
        <f t="shared" si="81"/>
        <v>1.4771272006457214</v>
      </c>
      <c r="L291">
        <f t="shared" si="69"/>
        <v>1.4911277777777778</v>
      </c>
      <c r="M291">
        <f t="shared" si="70"/>
        <v>1.4922090359344178</v>
      </c>
      <c r="N291" t="str">
        <f t="shared" si="77"/>
        <v>-</v>
      </c>
      <c r="O291" t="str">
        <f t="shared" si="82"/>
        <v>Buy</v>
      </c>
      <c r="P291" t="str">
        <f t="shared" si="71"/>
        <v>-</v>
      </c>
      <c r="Q291" t="str">
        <f t="shared" si="83"/>
        <v>-</v>
      </c>
      <c r="R291">
        <f t="shared" si="78"/>
        <v>1.48587</v>
      </c>
      <c r="S291">
        <f t="shared" si="79"/>
        <v>1.4850699999999999</v>
      </c>
      <c r="T291" t="str">
        <f t="shared" si="73"/>
        <v>-</v>
      </c>
      <c r="U291" t="str">
        <f t="shared" si="74"/>
        <v>-</v>
      </c>
      <c r="V291" t="str">
        <f t="shared" si="75"/>
        <v>-</v>
      </c>
    </row>
    <row r="292" spans="1:25" x14ac:dyDescent="0.25">
      <c r="A292" t="s">
        <v>297</v>
      </c>
      <c r="B292" s="2">
        <v>40153</v>
      </c>
      <c r="C292" s="3">
        <v>0</v>
      </c>
      <c r="D292">
        <v>1.48532</v>
      </c>
      <c r="E292">
        <v>1.48729</v>
      </c>
      <c r="F292">
        <v>1.48492</v>
      </c>
      <c r="G292">
        <v>1.48695</v>
      </c>
      <c r="H292">
        <v>4521</v>
      </c>
      <c r="I292">
        <f t="shared" si="76"/>
        <v>-79.756026720883156</v>
      </c>
      <c r="J292">
        <f t="shared" si="80"/>
        <v>1.4811808974358978</v>
      </c>
      <c r="K292">
        <f t="shared" si="81"/>
        <v>1.4773758791103866</v>
      </c>
      <c r="L292">
        <f t="shared" si="69"/>
        <v>1.4907991666666669</v>
      </c>
      <c r="M292">
        <f t="shared" si="70"/>
        <v>1.4919247637217465</v>
      </c>
      <c r="N292" t="str">
        <f t="shared" si="77"/>
        <v>-</v>
      </c>
      <c r="O292" t="str">
        <f t="shared" si="82"/>
        <v>Buy</v>
      </c>
      <c r="P292" t="str">
        <f t="shared" si="71"/>
        <v>-</v>
      </c>
      <c r="Q292" t="str">
        <f t="shared" si="83"/>
        <v>-</v>
      </c>
      <c r="R292">
        <f t="shared" si="78"/>
        <v>1.4873499999999999</v>
      </c>
      <c r="S292">
        <f t="shared" si="79"/>
        <v>1.48655</v>
      </c>
      <c r="T292" t="str">
        <f t="shared" si="73"/>
        <v>-</v>
      </c>
      <c r="U292" t="str">
        <f t="shared" si="74"/>
        <v>-</v>
      </c>
      <c r="V292" t="str">
        <f t="shared" si="75"/>
        <v>-</v>
      </c>
    </row>
    <row r="293" spans="1:25" x14ac:dyDescent="0.25">
      <c r="A293" t="s">
        <v>298</v>
      </c>
      <c r="B293" s="2">
        <v>40154</v>
      </c>
      <c r="C293" s="3">
        <v>0</v>
      </c>
      <c r="D293">
        <v>1.48705</v>
      </c>
      <c r="E293">
        <v>1.4904200000000001</v>
      </c>
      <c r="F293">
        <v>1.4753499999999999</v>
      </c>
      <c r="G293">
        <v>1.4837100000000001</v>
      </c>
      <c r="H293">
        <v>84235</v>
      </c>
      <c r="I293">
        <f t="shared" si="76"/>
        <v>-78.597030209933109</v>
      </c>
      <c r="J293">
        <f t="shared" si="80"/>
        <v>1.4818265384615386</v>
      </c>
      <c r="K293">
        <f t="shared" si="81"/>
        <v>1.4775362366012628</v>
      </c>
      <c r="L293">
        <f t="shared" si="69"/>
        <v>1.4907469444444443</v>
      </c>
      <c r="M293">
        <f t="shared" si="70"/>
        <v>1.4914807224394899</v>
      </c>
      <c r="N293" t="str">
        <f t="shared" si="77"/>
        <v>-</v>
      </c>
      <c r="O293" t="str">
        <f t="shared" si="82"/>
        <v>Buy</v>
      </c>
      <c r="P293" t="str">
        <f t="shared" si="71"/>
        <v>-</v>
      </c>
      <c r="Q293" t="str">
        <f t="shared" si="83"/>
        <v>-</v>
      </c>
      <c r="R293">
        <f t="shared" si="78"/>
        <v>1.4841599999999999</v>
      </c>
      <c r="S293">
        <f t="shared" si="79"/>
        <v>1.48326</v>
      </c>
      <c r="T293" t="str">
        <f t="shared" si="73"/>
        <v>-</v>
      </c>
      <c r="U293" t="str">
        <f t="shared" si="74"/>
        <v>-</v>
      </c>
      <c r="V293" t="str">
        <f t="shared" si="75"/>
        <v>-</v>
      </c>
      <c r="W293" s="9"/>
      <c r="X293" s="9"/>
      <c r="Y293" s="9"/>
    </row>
    <row r="294" spans="1:25" x14ac:dyDescent="0.25">
      <c r="A294" t="s">
        <v>299</v>
      </c>
      <c r="B294" s="2">
        <v>40155</v>
      </c>
      <c r="C294" s="3">
        <v>0</v>
      </c>
      <c r="D294">
        <v>1.48353</v>
      </c>
      <c r="E294">
        <v>1.4865200000000001</v>
      </c>
      <c r="F294">
        <v>1.46699</v>
      </c>
      <c r="G294">
        <v>1.46909</v>
      </c>
      <c r="H294">
        <v>84417</v>
      </c>
      <c r="I294">
        <f t="shared" si="76"/>
        <v>-95.571488823281342</v>
      </c>
      <c r="J294">
        <f t="shared" si="80"/>
        <v>1.4820710256410257</v>
      </c>
      <c r="K294">
        <f t="shared" si="81"/>
        <v>1.4773224078265472</v>
      </c>
      <c r="L294">
        <f t="shared" ref="L294:L357" si="85">AVERAGE(G259:G294)</f>
        <v>1.4903941666666669</v>
      </c>
      <c r="M294">
        <f t="shared" si="70"/>
        <v>1.4902704131184366</v>
      </c>
      <c r="N294" t="str">
        <f t="shared" si="77"/>
        <v>-</v>
      </c>
      <c r="O294" t="str">
        <f t="shared" si="82"/>
        <v>Sell</v>
      </c>
      <c r="P294" t="str">
        <f t="shared" si="71"/>
        <v>-</v>
      </c>
      <c r="Q294" t="str">
        <f t="shared" si="83"/>
        <v>-</v>
      </c>
      <c r="R294">
        <f t="shared" si="78"/>
        <v>1.4697</v>
      </c>
      <c r="S294">
        <f t="shared" si="79"/>
        <v>1.46848</v>
      </c>
      <c r="T294" t="str">
        <f t="shared" si="73"/>
        <v>-</v>
      </c>
      <c r="U294" t="str">
        <f t="shared" si="74"/>
        <v>-</v>
      </c>
      <c r="V294" t="str">
        <f t="shared" si="75"/>
        <v>-</v>
      </c>
      <c r="W294" s="9"/>
      <c r="X294" s="9"/>
      <c r="Y294" s="9"/>
    </row>
    <row r="295" spans="1:25" x14ac:dyDescent="0.25">
      <c r="A295" t="s">
        <v>300</v>
      </c>
      <c r="B295" s="2">
        <v>40156</v>
      </c>
      <c r="C295" s="3">
        <v>0</v>
      </c>
      <c r="D295">
        <v>1.4690399999999999</v>
      </c>
      <c r="E295">
        <v>1.4780899999999999</v>
      </c>
      <c r="F295">
        <v>1.4671700000000001</v>
      </c>
      <c r="G295">
        <v>1.47346</v>
      </c>
      <c r="H295">
        <v>84913</v>
      </c>
      <c r="I295">
        <f t="shared" si="76"/>
        <v>-86.355967946014403</v>
      </c>
      <c r="J295">
        <f t="shared" si="80"/>
        <v>1.4823112820512823</v>
      </c>
      <c r="K295">
        <f t="shared" si="81"/>
        <v>1.4772246253499257</v>
      </c>
      <c r="L295">
        <f t="shared" si="85"/>
        <v>1.4904488888888892</v>
      </c>
      <c r="M295">
        <f t="shared" ref="M295:M358" si="86">$M294*(1-(2/(36+1)))+$G295*(2/(36+1))</f>
        <v>1.4893617421390617</v>
      </c>
      <c r="N295" t="str">
        <f t="shared" si="77"/>
        <v>Buy</v>
      </c>
      <c r="O295" t="str">
        <f t="shared" si="82"/>
        <v>Sell</v>
      </c>
      <c r="P295" t="str">
        <f t="shared" si="71"/>
        <v>-</v>
      </c>
      <c r="Q295" t="str">
        <f t="shared" si="83"/>
        <v>-</v>
      </c>
      <c r="R295">
        <f t="shared" si="78"/>
        <v>1.4740899999999999</v>
      </c>
      <c r="S295">
        <f t="shared" si="79"/>
        <v>1.4728300000000001</v>
      </c>
      <c r="T295" t="str">
        <f t="shared" si="73"/>
        <v>-</v>
      </c>
      <c r="U295" t="str">
        <f t="shared" si="74"/>
        <v>-</v>
      </c>
      <c r="V295" t="str">
        <f t="shared" si="75"/>
        <v>-</v>
      </c>
      <c r="W295" s="9"/>
      <c r="X295" s="9"/>
      <c r="Y295" s="9"/>
    </row>
    <row r="296" spans="1:25" x14ac:dyDescent="0.25">
      <c r="A296" t="s">
        <v>301</v>
      </c>
      <c r="B296" s="2">
        <v>40157</v>
      </c>
      <c r="C296" s="3">
        <v>0</v>
      </c>
      <c r="D296">
        <v>1.47356</v>
      </c>
      <c r="E296">
        <v>1.47597</v>
      </c>
      <c r="F296">
        <v>1.46827</v>
      </c>
      <c r="G296">
        <v>1.47275</v>
      </c>
      <c r="H296">
        <v>83362</v>
      </c>
      <c r="I296">
        <f t="shared" si="76"/>
        <v>-87.853226486714505</v>
      </c>
      <c r="J296">
        <f t="shared" si="80"/>
        <v>1.4825003846153846</v>
      </c>
      <c r="K296">
        <f t="shared" si="81"/>
        <v>1.4771113436954972</v>
      </c>
      <c r="L296">
        <f t="shared" si="85"/>
        <v>1.4901438888888892</v>
      </c>
      <c r="M296">
        <f t="shared" si="86"/>
        <v>1.4884638101315448</v>
      </c>
      <c r="N296" t="str">
        <f t="shared" si="77"/>
        <v>-</v>
      </c>
      <c r="O296" t="str">
        <f t="shared" si="82"/>
        <v>Sell</v>
      </c>
      <c r="P296" t="str">
        <f t="shared" si="71"/>
        <v>-</v>
      </c>
      <c r="Q296" t="str">
        <f t="shared" si="83"/>
        <v>-</v>
      </c>
      <c r="R296">
        <f t="shared" si="78"/>
        <v>1.4734400000000001</v>
      </c>
      <c r="S296">
        <f t="shared" si="79"/>
        <v>1.4720599999999999</v>
      </c>
      <c r="T296" t="str">
        <f t="shared" si="73"/>
        <v>-</v>
      </c>
      <c r="U296" t="str">
        <f t="shared" si="74"/>
        <v>-</v>
      </c>
      <c r="V296" t="str">
        <f t="shared" si="75"/>
        <v>-</v>
      </c>
      <c r="W296" s="9"/>
      <c r="X296" s="9"/>
      <c r="Y296" s="9"/>
    </row>
    <row r="297" spans="1:25" x14ac:dyDescent="0.25">
      <c r="A297" t="s">
        <v>302</v>
      </c>
      <c r="B297" s="2">
        <v>40158</v>
      </c>
      <c r="C297" s="3">
        <v>0</v>
      </c>
      <c r="D297">
        <v>1.47285</v>
      </c>
      <c r="E297">
        <v>1.4775799999999999</v>
      </c>
      <c r="F297">
        <v>1.45845</v>
      </c>
      <c r="G297">
        <v>1.46112</v>
      </c>
      <c r="H297">
        <v>81437</v>
      </c>
      <c r="I297">
        <f t="shared" si="76"/>
        <v>-95.191788222582488</v>
      </c>
      <c r="J297">
        <f t="shared" si="80"/>
        <v>1.4825547435897435</v>
      </c>
      <c r="K297">
        <f t="shared" si="81"/>
        <v>1.4767064995513073</v>
      </c>
      <c r="L297">
        <f t="shared" si="85"/>
        <v>1.4898480555555558</v>
      </c>
      <c r="M297">
        <f t="shared" si="86"/>
        <v>1.4869857663406505</v>
      </c>
      <c r="N297" t="str">
        <f t="shared" si="77"/>
        <v>-</v>
      </c>
      <c r="O297" t="str">
        <f t="shared" si="82"/>
        <v>Sell</v>
      </c>
      <c r="P297" t="str">
        <f t="shared" si="71"/>
        <v>-</v>
      </c>
      <c r="Q297" t="str">
        <f t="shared" si="83"/>
        <v>-</v>
      </c>
      <c r="R297">
        <f t="shared" si="78"/>
        <v>1.46191</v>
      </c>
      <c r="S297">
        <f t="shared" si="79"/>
        <v>1.4603299999999999</v>
      </c>
      <c r="T297" t="str">
        <f t="shared" si="73"/>
        <v>-</v>
      </c>
      <c r="U297" t="str">
        <f t="shared" si="74"/>
        <v>-</v>
      </c>
      <c r="V297" t="str">
        <f t="shared" si="75"/>
        <v>-</v>
      </c>
      <c r="W297" s="9"/>
      <c r="X297" s="9"/>
      <c r="Y297" s="9"/>
    </row>
    <row r="298" spans="1:25" x14ac:dyDescent="0.25">
      <c r="A298" t="s">
        <v>303</v>
      </c>
      <c r="B298" s="2">
        <v>40160</v>
      </c>
      <c r="C298" s="3">
        <v>0</v>
      </c>
      <c r="D298">
        <v>1.46224</v>
      </c>
      <c r="E298">
        <v>1.46261</v>
      </c>
      <c r="F298">
        <v>1.4595499999999999</v>
      </c>
      <c r="G298">
        <v>1.46217</v>
      </c>
      <c r="H298">
        <v>3299</v>
      </c>
      <c r="I298">
        <f t="shared" si="76"/>
        <v>-93.300918422474439</v>
      </c>
      <c r="J298">
        <f t="shared" si="80"/>
        <v>1.4826128205128204</v>
      </c>
      <c r="K298">
        <f t="shared" si="81"/>
        <v>1.4763384869044387</v>
      </c>
      <c r="L298">
        <f t="shared" si="85"/>
        <v>1.4896208333333336</v>
      </c>
      <c r="M298">
        <f t="shared" si="86"/>
        <v>1.4856443735654801</v>
      </c>
      <c r="N298" t="str">
        <f t="shared" si="77"/>
        <v>-</v>
      </c>
      <c r="O298" t="str">
        <f t="shared" si="82"/>
        <v>Sell</v>
      </c>
      <c r="P298" t="str">
        <f t="shared" si="71"/>
        <v>-</v>
      </c>
      <c r="Q298" t="str">
        <f t="shared" si="83"/>
        <v>-</v>
      </c>
      <c r="R298">
        <f t="shared" si="78"/>
        <v>1.46302</v>
      </c>
      <c r="S298">
        <f t="shared" si="79"/>
        <v>1.46132</v>
      </c>
      <c r="T298" t="str">
        <f t="shared" si="73"/>
        <v>-</v>
      </c>
      <c r="U298" t="str">
        <f t="shared" si="74"/>
        <v>-</v>
      </c>
      <c r="V298" t="str">
        <f t="shared" si="75"/>
        <v>-</v>
      </c>
      <c r="W298" s="9"/>
      <c r="X298" s="9"/>
      <c r="Y298" s="9"/>
    </row>
    <row r="299" spans="1:25" x14ac:dyDescent="0.25">
      <c r="A299" t="s">
        <v>304</v>
      </c>
      <c r="B299" s="2">
        <v>40161</v>
      </c>
      <c r="C299" s="3">
        <v>0</v>
      </c>
      <c r="D299">
        <v>1.46211</v>
      </c>
      <c r="E299">
        <v>1.46848</v>
      </c>
      <c r="F299">
        <v>1.4604200000000001</v>
      </c>
      <c r="G299">
        <v>1.4655800000000001</v>
      </c>
      <c r="H299">
        <v>84940</v>
      </c>
      <c r="I299">
        <f t="shared" si="76"/>
        <v>-87.160093643075683</v>
      </c>
      <c r="J299">
        <f t="shared" si="80"/>
        <v>1.4826347435897433</v>
      </c>
      <c r="K299">
        <f t="shared" si="81"/>
        <v>1.4760661201473644</v>
      </c>
      <c r="L299">
        <f t="shared" si="85"/>
        <v>1.4893022222222223</v>
      </c>
      <c r="M299">
        <f t="shared" si="86"/>
        <v>1.4845598128322111</v>
      </c>
      <c r="N299" t="str">
        <f t="shared" si="77"/>
        <v>Buy</v>
      </c>
      <c r="O299" t="str">
        <f t="shared" si="82"/>
        <v>Sell</v>
      </c>
      <c r="P299" t="str">
        <f t="shared" si="71"/>
        <v>-</v>
      </c>
      <c r="Q299" t="str">
        <f t="shared" si="83"/>
        <v>-</v>
      </c>
      <c r="R299">
        <f t="shared" si="78"/>
        <v>1.4664200000000001</v>
      </c>
      <c r="S299">
        <f t="shared" si="79"/>
        <v>1.4647399999999999</v>
      </c>
      <c r="T299" t="str">
        <f t="shared" si="73"/>
        <v>-</v>
      </c>
      <c r="U299" t="str">
        <f t="shared" si="74"/>
        <v>-</v>
      </c>
      <c r="V299" t="str">
        <f t="shared" si="75"/>
        <v>-</v>
      </c>
      <c r="W299" s="9"/>
      <c r="X299" s="9"/>
      <c r="Y299" s="9"/>
    </row>
    <row r="300" spans="1:25" x14ac:dyDescent="0.25">
      <c r="A300" t="s">
        <v>305</v>
      </c>
      <c r="B300" s="2">
        <v>40162</v>
      </c>
      <c r="C300" s="3">
        <v>0</v>
      </c>
      <c r="D300">
        <v>1.46563</v>
      </c>
      <c r="E300">
        <v>1.4658100000000001</v>
      </c>
      <c r="F300">
        <v>1.45011</v>
      </c>
      <c r="G300">
        <v>1.45383</v>
      </c>
      <c r="H300">
        <v>84541</v>
      </c>
      <c r="I300">
        <f t="shared" si="76"/>
        <v>-94.175669328323252</v>
      </c>
      <c r="J300">
        <f t="shared" si="80"/>
        <v>1.4824671794871791</v>
      </c>
      <c r="K300">
        <f t="shared" si="81"/>
        <v>1.4755031803967982</v>
      </c>
      <c r="L300">
        <f t="shared" si="85"/>
        <v>1.4887741666666667</v>
      </c>
      <c r="M300">
        <f t="shared" si="86"/>
        <v>1.4828987418683077</v>
      </c>
      <c r="N300" t="str">
        <f t="shared" si="77"/>
        <v>-</v>
      </c>
      <c r="O300" t="str">
        <f t="shared" si="82"/>
        <v>Sell</v>
      </c>
      <c r="P300" t="str">
        <f t="shared" si="71"/>
        <v>-</v>
      </c>
      <c r="Q300" t="str">
        <f t="shared" si="83"/>
        <v>-</v>
      </c>
      <c r="R300">
        <f t="shared" si="78"/>
        <v>1.4546399999999999</v>
      </c>
      <c r="S300">
        <f t="shared" si="79"/>
        <v>1.45302</v>
      </c>
      <c r="T300" t="str">
        <f t="shared" si="73"/>
        <v>-</v>
      </c>
      <c r="U300" t="str">
        <f t="shared" si="74"/>
        <v>-</v>
      </c>
      <c r="V300" t="str">
        <f t="shared" si="75"/>
        <v>-</v>
      </c>
      <c r="W300" s="9"/>
      <c r="X300" s="9"/>
      <c r="Y300" s="9"/>
    </row>
    <row r="301" spans="1:25" x14ac:dyDescent="0.25">
      <c r="A301" t="s">
        <v>306</v>
      </c>
      <c r="B301" s="2">
        <v>40163</v>
      </c>
      <c r="C301" s="3">
        <v>0</v>
      </c>
      <c r="D301">
        <v>1.4539800000000001</v>
      </c>
      <c r="E301">
        <v>1.45903</v>
      </c>
      <c r="F301">
        <v>1.4502299999999999</v>
      </c>
      <c r="G301">
        <v>1.4521900000000001</v>
      </c>
      <c r="H301">
        <v>84276</v>
      </c>
      <c r="I301">
        <f t="shared" si="76"/>
        <v>-96.743385000782723</v>
      </c>
      <c r="J301">
        <f t="shared" si="80"/>
        <v>1.4822292307692304</v>
      </c>
      <c r="K301">
        <f t="shared" si="81"/>
        <v>1.474912973298145</v>
      </c>
      <c r="L301">
        <f t="shared" si="85"/>
        <v>1.4878186111111116</v>
      </c>
      <c r="M301">
        <f t="shared" si="86"/>
        <v>1.4812388098754261</v>
      </c>
      <c r="N301" t="str">
        <f t="shared" si="77"/>
        <v>-</v>
      </c>
      <c r="O301" t="str">
        <f t="shared" si="82"/>
        <v>Sell</v>
      </c>
      <c r="P301" t="str">
        <f t="shared" si="71"/>
        <v>-</v>
      </c>
      <c r="Q301" t="str">
        <f t="shared" si="83"/>
        <v>-</v>
      </c>
      <c r="R301">
        <f t="shared" si="78"/>
        <v>1.4529399999999999</v>
      </c>
      <c r="S301">
        <f t="shared" si="79"/>
        <v>1.4514400000000001</v>
      </c>
      <c r="T301" t="str">
        <f t="shared" si="73"/>
        <v>-</v>
      </c>
      <c r="U301" t="str">
        <f t="shared" si="74"/>
        <v>-</v>
      </c>
      <c r="V301" t="str">
        <f t="shared" si="75"/>
        <v>-</v>
      </c>
      <c r="W301" s="9"/>
      <c r="X301" s="9"/>
      <c r="Y301" s="9"/>
    </row>
    <row r="302" spans="1:25" x14ac:dyDescent="0.25">
      <c r="A302" t="s">
        <v>307</v>
      </c>
      <c r="B302" s="2">
        <v>40164</v>
      </c>
      <c r="C302" s="3">
        <v>0</v>
      </c>
      <c r="D302">
        <v>1.45204</v>
      </c>
      <c r="E302">
        <v>1.45306</v>
      </c>
      <c r="F302">
        <v>1.43035</v>
      </c>
      <c r="G302">
        <v>1.4342699999999999</v>
      </c>
      <c r="H302">
        <v>85668</v>
      </c>
      <c r="I302">
        <f t="shared" si="76"/>
        <v>-95.312686834867961</v>
      </c>
      <c r="J302">
        <f t="shared" si="80"/>
        <v>1.4817333333333331</v>
      </c>
      <c r="K302">
        <f t="shared" si="81"/>
        <v>1.4738840372652806</v>
      </c>
      <c r="L302">
        <f t="shared" si="85"/>
        <v>1.4863405555555558</v>
      </c>
      <c r="M302">
        <f t="shared" si="86"/>
        <v>1.4786999552875653</v>
      </c>
      <c r="N302" t="str">
        <f t="shared" si="77"/>
        <v>-</v>
      </c>
      <c r="O302" t="str">
        <f t="shared" si="82"/>
        <v>Sell</v>
      </c>
      <c r="P302" t="str">
        <f t="shared" si="71"/>
        <v>-</v>
      </c>
      <c r="Q302" t="str">
        <f t="shared" si="83"/>
        <v>-</v>
      </c>
      <c r="R302">
        <f t="shared" si="78"/>
        <v>1.4350099999999999</v>
      </c>
      <c r="S302">
        <f t="shared" si="79"/>
        <v>1.43353</v>
      </c>
      <c r="T302" t="str">
        <f t="shared" si="73"/>
        <v>-</v>
      </c>
      <c r="U302" t="str">
        <f t="shared" si="74"/>
        <v>-</v>
      </c>
      <c r="V302" t="str">
        <f t="shared" si="75"/>
        <v>-</v>
      </c>
      <c r="W302" s="9"/>
      <c r="X302" s="9"/>
      <c r="Y302" s="9"/>
    </row>
    <row r="303" spans="1:25" x14ac:dyDescent="0.25">
      <c r="A303" t="s">
        <v>308</v>
      </c>
      <c r="B303" s="2">
        <v>40165</v>
      </c>
      <c r="C303" s="3">
        <v>0</v>
      </c>
      <c r="D303">
        <v>1.4342900000000001</v>
      </c>
      <c r="E303">
        <v>1.4410499999999999</v>
      </c>
      <c r="F303">
        <v>1.4258200000000001</v>
      </c>
      <c r="G303">
        <v>1.43364</v>
      </c>
      <c r="H303">
        <v>81839</v>
      </c>
      <c r="I303">
        <f t="shared" si="76"/>
        <v>-91.129764065335834</v>
      </c>
      <c r="J303">
        <f t="shared" si="80"/>
        <v>1.4812564102564099</v>
      </c>
      <c r="K303">
        <f t="shared" si="81"/>
        <v>1.4728652008788179</v>
      </c>
      <c r="L303">
        <f t="shared" si="85"/>
        <v>1.484926666666667</v>
      </c>
      <c r="M303">
        <f t="shared" si="86"/>
        <v>1.4762642820287779</v>
      </c>
      <c r="N303" t="str">
        <f t="shared" si="77"/>
        <v>-</v>
      </c>
      <c r="O303" t="str">
        <f t="shared" si="82"/>
        <v>Sell</v>
      </c>
      <c r="P303" t="str">
        <f t="shared" si="71"/>
        <v>-</v>
      </c>
      <c r="Q303" t="str">
        <f t="shared" si="83"/>
        <v>-</v>
      </c>
      <c r="R303">
        <f t="shared" si="78"/>
        <v>1.43445</v>
      </c>
      <c r="S303">
        <f t="shared" si="79"/>
        <v>1.43283</v>
      </c>
      <c r="T303" t="str">
        <f t="shared" si="73"/>
        <v>-</v>
      </c>
      <c r="U303" t="str">
        <f t="shared" si="74"/>
        <v>-</v>
      </c>
      <c r="V303" t="str">
        <f t="shared" si="75"/>
        <v>-</v>
      </c>
      <c r="W303" s="9"/>
      <c r="X303" s="9"/>
      <c r="Y303" s="9"/>
    </row>
    <row r="304" spans="1:25" x14ac:dyDescent="0.25">
      <c r="A304" t="s">
        <v>309</v>
      </c>
      <c r="B304" s="2">
        <v>40167</v>
      </c>
      <c r="C304" s="3">
        <v>0</v>
      </c>
      <c r="D304">
        <v>1.4303699999999999</v>
      </c>
      <c r="E304">
        <v>1.4337599999999999</v>
      </c>
      <c r="F304">
        <v>1.4297200000000001</v>
      </c>
      <c r="G304">
        <v>1.4330099999999999</v>
      </c>
      <c r="H304">
        <v>4416</v>
      </c>
      <c r="I304">
        <f t="shared" si="76"/>
        <v>-91.367511105775222</v>
      </c>
      <c r="J304">
        <f t="shared" si="80"/>
        <v>1.4807787179487175</v>
      </c>
      <c r="K304">
        <f t="shared" si="81"/>
        <v>1.4718562084515061</v>
      </c>
      <c r="L304">
        <f t="shared" si="85"/>
        <v>1.4834411111111114</v>
      </c>
      <c r="M304">
        <f t="shared" si="86"/>
        <v>1.4739262127299251</v>
      </c>
      <c r="N304" t="str">
        <f t="shared" si="77"/>
        <v>-</v>
      </c>
      <c r="O304" t="str">
        <f t="shared" si="82"/>
        <v>Sell</v>
      </c>
      <c r="P304" t="str">
        <f t="shared" ref="P304:P367" si="87">IF(N304=O304,O304,"-")</f>
        <v>-</v>
      </c>
      <c r="Q304" t="str">
        <f t="shared" si="83"/>
        <v>-</v>
      </c>
      <c r="R304">
        <f t="shared" si="78"/>
        <v>1.4338200000000001</v>
      </c>
      <c r="S304">
        <f t="shared" si="79"/>
        <v>1.4321999999999999</v>
      </c>
      <c r="T304" t="str">
        <f t="shared" si="73"/>
        <v>-</v>
      </c>
      <c r="U304" t="str">
        <f t="shared" si="74"/>
        <v>-</v>
      </c>
      <c r="V304" t="str">
        <f t="shared" si="75"/>
        <v>-</v>
      </c>
      <c r="W304" s="9"/>
      <c r="X304" s="9"/>
      <c r="Y304" s="9"/>
    </row>
    <row r="305" spans="1:25" x14ac:dyDescent="0.25">
      <c r="A305" t="s">
        <v>310</v>
      </c>
      <c r="B305" s="2">
        <v>40168</v>
      </c>
      <c r="C305" s="3">
        <v>0</v>
      </c>
      <c r="D305">
        <v>1.4330099999999999</v>
      </c>
      <c r="E305">
        <v>1.43727</v>
      </c>
      <c r="F305">
        <v>1.4263600000000001</v>
      </c>
      <c r="G305">
        <v>1.4283399999999999</v>
      </c>
      <c r="H305">
        <v>84968</v>
      </c>
      <c r="I305">
        <f t="shared" si="76"/>
        <v>-96.099071207430569</v>
      </c>
      <c r="J305">
        <f t="shared" si="80"/>
        <v>1.4802678205128201</v>
      </c>
      <c r="K305">
        <f t="shared" si="81"/>
        <v>1.4707545322881768</v>
      </c>
      <c r="L305">
        <f t="shared" si="85"/>
        <v>1.4814402777777778</v>
      </c>
      <c r="M305">
        <f t="shared" si="86"/>
        <v>1.4714620931229021</v>
      </c>
      <c r="N305" t="str">
        <f t="shared" si="77"/>
        <v>-</v>
      </c>
      <c r="O305" t="str">
        <f t="shared" si="82"/>
        <v>Sell</v>
      </c>
      <c r="P305" t="str">
        <f t="shared" si="87"/>
        <v>-</v>
      </c>
      <c r="Q305" t="str">
        <f t="shared" si="83"/>
        <v>-</v>
      </c>
      <c r="R305">
        <f t="shared" si="78"/>
        <v>1.4291400000000001</v>
      </c>
      <c r="S305">
        <f t="shared" si="79"/>
        <v>1.42754</v>
      </c>
      <c r="T305" t="str">
        <f t="shared" si="73"/>
        <v>-</v>
      </c>
      <c r="U305" t="str">
        <f t="shared" si="74"/>
        <v>-</v>
      </c>
      <c r="V305" t="str">
        <f t="shared" si="75"/>
        <v>-</v>
      </c>
      <c r="W305" s="9"/>
      <c r="X305" s="9"/>
      <c r="Y305" s="9"/>
    </row>
    <row r="306" spans="1:25" x14ac:dyDescent="0.25">
      <c r="A306" t="s">
        <v>311</v>
      </c>
      <c r="B306" s="2">
        <v>40169</v>
      </c>
      <c r="C306" s="3">
        <v>0</v>
      </c>
      <c r="D306">
        <v>1.42838</v>
      </c>
      <c r="E306">
        <v>1.4332</v>
      </c>
      <c r="F306">
        <v>1.4214899999999999</v>
      </c>
      <c r="G306">
        <v>1.4251799999999999</v>
      </c>
      <c r="H306">
        <v>84573</v>
      </c>
      <c r="I306">
        <f t="shared" si="76"/>
        <v>-94.646743072682483</v>
      </c>
      <c r="J306">
        <f t="shared" si="80"/>
        <v>1.4795549999999997</v>
      </c>
      <c r="K306">
        <f t="shared" si="81"/>
        <v>1.4696007466606278</v>
      </c>
      <c r="L306">
        <f t="shared" si="85"/>
        <v>1.4793897222222223</v>
      </c>
      <c r="M306">
        <f t="shared" si="86"/>
        <v>1.4689603583595019</v>
      </c>
      <c r="N306" t="str">
        <f t="shared" si="77"/>
        <v>-</v>
      </c>
      <c r="O306" t="str">
        <f t="shared" si="82"/>
        <v>Sell</v>
      </c>
      <c r="P306" t="str">
        <f t="shared" si="87"/>
        <v>-</v>
      </c>
      <c r="Q306" t="str">
        <f t="shared" si="83"/>
        <v>Sell</v>
      </c>
      <c r="R306">
        <f t="shared" si="78"/>
        <v>1.4260299999999999</v>
      </c>
      <c r="S306">
        <f t="shared" si="79"/>
        <v>1.4243300000000001</v>
      </c>
      <c r="T306" t="str">
        <f t="shared" si="73"/>
        <v>-</v>
      </c>
      <c r="U306" t="str">
        <f t="shared" si="74"/>
        <v>-</v>
      </c>
      <c r="V306" t="str">
        <f t="shared" si="75"/>
        <v>-</v>
      </c>
      <c r="W306" s="9"/>
      <c r="X306" s="9"/>
      <c r="Y306" s="9"/>
    </row>
    <row r="307" spans="1:25" x14ac:dyDescent="0.25">
      <c r="A307" t="s">
        <v>312</v>
      </c>
      <c r="B307" s="2">
        <v>40170</v>
      </c>
      <c r="C307" s="3">
        <v>0</v>
      </c>
      <c r="D307">
        <v>1.4251400000000001</v>
      </c>
      <c r="E307">
        <v>1.4364600000000001</v>
      </c>
      <c r="F307">
        <v>1.4231499999999999</v>
      </c>
      <c r="G307">
        <v>1.4332800000000001</v>
      </c>
      <c r="H307">
        <v>86031</v>
      </c>
      <c r="I307">
        <f t="shared" si="76"/>
        <v>-81.869906197139528</v>
      </c>
      <c r="J307">
        <f t="shared" si="80"/>
        <v>1.4790511538461535</v>
      </c>
      <c r="K307">
        <f t="shared" si="81"/>
        <v>1.4686812340869408</v>
      </c>
      <c r="L307">
        <f t="shared" si="85"/>
        <v>1.4775872222222224</v>
      </c>
      <c r="M307">
        <f t="shared" si="86"/>
        <v>1.4670316903400695</v>
      </c>
      <c r="N307" t="str">
        <f t="shared" si="77"/>
        <v>Buy</v>
      </c>
      <c r="O307" t="str">
        <f t="shared" si="82"/>
        <v>Sell</v>
      </c>
      <c r="P307" t="str">
        <f t="shared" si="87"/>
        <v>-</v>
      </c>
      <c r="Q307" t="str">
        <f t="shared" si="83"/>
        <v>-</v>
      </c>
      <c r="R307">
        <f t="shared" si="78"/>
        <v>1.43408</v>
      </c>
      <c r="S307">
        <f t="shared" si="79"/>
        <v>1.43248</v>
      </c>
      <c r="T307" t="str">
        <f t="shared" si="73"/>
        <v>-</v>
      </c>
      <c r="U307" t="str">
        <f t="shared" si="74"/>
        <v>-</v>
      </c>
      <c r="V307" t="str">
        <f t="shared" si="75"/>
        <v>-</v>
      </c>
      <c r="W307" s="9"/>
      <c r="X307" s="9"/>
      <c r="Y307" s="9"/>
    </row>
    <row r="308" spans="1:25" x14ac:dyDescent="0.25">
      <c r="A308" t="s">
        <v>313</v>
      </c>
      <c r="B308" s="2">
        <v>40171</v>
      </c>
      <c r="C308" s="3">
        <v>0</v>
      </c>
      <c r="D308">
        <v>1.4333100000000001</v>
      </c>
      <c r="E308">
        <v>1.4418</v>
      </c>
      <c r="F308">
        <v>1.4327799999999999</v>
      </c>
      <c r="G308">
        <v>1.43767</v>
      </c>
      <c r="H308">
        <v>84057</v>
      </c>
      <c r="I308">
        <f t="shared" si="76"/>
        <v>-71.41342756183731</v>
      </c>
      <c r="J308">
        <f t="shared" si="80"/>
        <v>1.4787032051282047</v>
      </c>
      <c r="K308">
        <f t="shared" si="81"/>
        <v>1.4678961395530943</v>
      </c>
      <c r="L308">
        <f t="shared" si="85"/>
        <v>1.4762608333333334</v>
      </c>
      <c r="M308">
        <f t="shared" si="86"/>
        <v>1.4654445719433091</v>
      </c>
      <c r="N308" t="str">
        <f t="shared" si="77"/>
        <v>-</v>
      </c>
      <c r="O308" t="str">
        <f t="shared" si="82"/>
        <v>Sell</v>
      </c>
      <c r="P308" t="str">
        <f t="shared" si="87"/>
        <v>-</v>
      </c>
      <c r="Q308" t="str">
        <f t="shared" si="83"/>
        <v>-</v>
      </c>
      <c r="R308">
        <f t="shared" si="78"/>
        <v>1.4383699999999999</v>
      </c>
      <c r="S308">
        <f t="shared" si="79"/>
        <v>1.4369700000000001</v>
      </c>
      <c r="T308" t="str">
        <f t="shared" si="73"/>
        <v>-</v>
      </c>
      <c r="U308" t="str">
        <f t="shared" si="74"/>
        <v>-</v>
      </c>
      <c r="V308" t="str">
        <f t="shared" si="75"/>
        <v>-</v>
      </c>
    </row>
    <row r="309" spans="1:25" x14ac:dyDescent="0.25">
      <c r="A309" t="s">
        <v>314</v>
      </c>
      <c r="B309" s="2">
        <v>40172</v>
      </c>
      <c r="C309" s="3">
        <v>0</v>
      </c>
      <c r="D309">
        <v>1.4376100000000001</v>
      </c>
      <c r="E309">
        <v>1.4436500000000001</v>
      </c>
      <c r="F309">
        <v>1.4355800000000001</v>
      </c>
      <c r="G309">
        <v>1.4377200000000001</v>
      </c>
      <c r="H309">
        <v>79949</v>
      </c>
      <c r="I309">
        <f t="shared" si="76"/>
        <v>-71.064360848635772</v>
      </c>
      <c r="J309">
        <f t="shared" si="80"/>
        <v>1.4783074358974355</v>
      </c>
      <c r="K309">
        <f t="shared" si="81"/>
        <v>1.467132186653016</v>
      </c>
      <c r="L309">
        <f t="shared" si="85"/>
        <v>1.4748111111111113</v>
      </c>
      <c r="M309">
        <f t="shared" si="86"/>
        <v>1.4639459464328599</v>
      </c>
      <c r="N309" t="str">
        <f t="shared" si="77"/>
        <v>-</v>
      </c>
      <c r="O309" t="str">
        <f t="shared" si="82"/>
        <v>Sell</v>
      </c>
      <c r="P309" t="str">
        <f t="shared" si="87"/>
        <v>-</v>
      </c>
      <c r="Q309" t="str">
        <f t="shared" si="83"/>
        <v>-</v>
      </c>
      <c r="R309">
        <f t="shared" si="78"/>
        <v>1.4383600000000001</v>
      </c>
      <c r="S309">
        <f t="shared" si="79"/>
        <v>1.4370799999999999</v>
      </c>
      <c r="T309" t="str">
        <f t="shared" si="73"/>
        <v>-</v>
      </c>
      <c r="U309" t="str">
        <f t="shared" si="74"/>
        <v>-</v>
      </c>
      <c r="V309" t="str">
        <f t="shared" si="75"/>
        <v>-</v>
      </c>
    </row>
    <row r="310" spans="1:25" x14ac:dyDescent="0.25">
      <c r="A310" t="s">
        <v>315</v>
      </c>
      <c r="B310" s="2">
        <v>40174</v>
      </c>
      <c r="C310" s="3">
        <v>0</v>
      </c>
      <c r="D310">
        <v>1.43859</v>
      </c>
      <c r="E310">
        <v>1.43927</v>
      </c>
      <c r="F310">
        <v>1.43564</v>
      </c>
      <c r="G310">
        <v>1.4372400000000001</v>
      </c>
      <c r="H310">
        <v>4424</v>
      </c>
      <c r="I310">
        <f t="shared" si="76"/>
        <v>-71.920128365127184</v>
      </c>
      <c r="J310">
        <f t="shared" si="80"/>
        <v>1.4778769230769229</v>
      </c>
      <c r="K310">
        <f t="shared" si="81"/>
        <v>1.4663754224339522</v>
      </c>
      <c r="L310">
        <f t="shared" si="85"/>
        <v>1.4731905555555556</v>
      </c>
      <c r="M310">
        <f t="shared" si="86"/>
        <v>1.4625023817608134</v>
      </c>
      <c r="N310" t="str">
        <f t="shared" si="77"/>
        <v>-</v>
      </c>
      <c r="O310" t="str">
        <f t="shared" si="82"/>
        <v>Sell</v>
      </c>
      <c r="P310" t="str">
        <f t="shared" si="87"/>
        <v>-</v>
      </c>
      <c r="Q310" t="str">
        <f t="shared" si="83"/>
        <v>-</v>
      </c>
      <c r="R310">
        <f t="shared" si="78"/>
        <v>1.4378</v>
      </c>
      <c r="S310">
        <f t="shared" si="79"/>
        <v>1.43668</v>
      </c>
      <c r="T310" t="str">
        <f t="shared" si="73"/>
        <v>-</v>
      </c>
      <c r="U310" t="str">
        <f t="shared" si="74"/>
        <v>-</v>
      </c>
      <c r="V310" t="str">
        <f t="shared" si="75"/>
        <v>-</v>
      </c>
    </row>
    <row r="311" spans="1:25" x14ac:dyDescent="0.25">
      <c r="A311" t="s">
        <v>316</v>
      </c>
      <c r="B311" s="2">
        <v>40175</v>
      </c>
      <c r="C311" s="3">
        <v>0</v>
      </c>
      <c r="D311">
        <v>1.43726</v>
      </c>
      <c r="E311">
        <v>1.4413800000000001</v>
      </c>
      <c r="F311">
        <v>1.4350499999999999</v>
      </c>
      <c r="G311">
        <v>1.43719</v>
      </c>
      <c r="H311">
        <v>84907</v>
      </c>
      <c r="I311">
        <f t="shared" si="76"/>
        <v>-66.588635879974419</v>
      </c>
      <c r="J311">
        <f t="shared" si="80"/>
        <v>1.4775597435897434</v>
      </c>
      <c r="K311">
        <f t="shared" si="81"/>
        <v>1.4656365509799281</v>
      </c>
      <c r="L311">
        <f t="shared" si="85"/>
        <v>1.471506111111111</v>
      </c>
      <c r="M311">
        <f t="shared" si="86"/>
        <v>1.4611341449088775</v>
      </c>
      <c r="N311" t="str">
        <f t="shared" si="77"/>
        <v>-</v>
      </c>
      <c r="O311" t="str">
        <f t="shared" si="82"/>
        <v>Sell</v>
      </c>
      <c r="P311" t="str">
        <f t="shared" si="87"/>
        <v>-</v>
      </c>
      <c r="Q311" t="str">
        <f t="shared" si="83"/>
        <v>-</v>
      </c>
      <c r="R311">
        <f t="shared" si="78"/>
        <v>1.4375899999999999</v>
      </c>
      <c r="S311">
        <f t="shared" si="79"/>
        <v>1.43679</v>
      </c>
      <c r="T311" t="str">
        <f t="shared" si="73"/>
        <v>-</v>
      </c>
      <c r="U311" t="str">
        <f t="shared" si="74"/>
        <v>-</v>
      </c>
      <c r="V311" t="str">
        <f t="shared" si="75"/>
        <v>-</v>
      </c>
    </row>
    <row r="312" spans="1:25" x14ac:dyDescent="0.25">
      <c r="A312" t="s">
        <v>317</v>
      </c>
      <c r="B312" s="2">
        <v>40176</v>
      </c>
      <c r="C312" s="3">
        <v>0</v>
      </c>
      <c r="D312">
        <v>1.43723</v>
      </c>
      <c r="E312">
        <v>1.4457199999999999</v>
      </c>
      <c r="F312">
        <v>1.4331100000000001</v>
      </c>
      <c r="G312">
        <v>1.4338599999999999</v>
      </c>
      <c r="H312">
        <v>85450</v>
      </c>
      <c r="I312">
        <f t="shared" si="76"/>
        <v>-73.675250053202873</v>
      </c>
      <c r="J312">
        <f t="shared" si="80"/>
        <v>1.477235256410256</v>
      </c>
      <c r="K312">
        <f t="shared" si="81"/>
        <v>1.4648320813348665</v>
      </c>
      <c r="L312">
        <f t="shared" si="85"/>
        <v>1.4700186111111111</v>
      </c>
      <c r="M312">
        <f t="shared" si="86"/>
        <v>1.459659866805695</v>
      </c>
      <c r="N312" t="str">
        <f t="shared" si="77"/>
        <v>-</v>
      </c>
      <c r="O312" t="str">
        <f t="shared" si="82"/>
        <v>Sell</v>
      </c>
      <c r="P312" t="str">
        <f t="shared" si="87"/>
        <v>-</v>
      </c>
      <c r="Q312" t="str">
        <f t="shared" si="83"/>
        <v>-</v>
      </c>
      <c r="R312">
        <f t="shared" si="78"/>
        <v>1.4341699999999999</v>
      </c>
      <c r="S312">
        <f t="shared" si="79"/>
        <v>1.4335500000000001</v>
      </c>
      <c r="T312" t="str">
        <f t="shared" si="73"/>
        <v>-</v>
      </c>
      <c r="U312" t="str">
        <f t="shared" si="74"/>
        <v>-</v>
      </c>
      <c r="V312" t="str">
        <f t="shared" si="75"/>
        <v>-</v>
      </c>
    </row>
    <row r="313" spans="1:25" x14ac:dyDescent="0.25">
      <c r="A313" t="s">
        <v>318</v>
      </c>
      <c r="B313" s="2">
        <v>40177</v>
      </c>
      <c r="C313" s="3">
        <v>0</v>
      </c>
      <c r="D313">
        <v>1.43397</v>
      </c>
      <c r="E313">
        <v>1.4360599999999999</v>
      </c>
      <c r="F313">
        <v>1.4269400000000001</v>
      </c>
      <c r="G313">
        <v>1.43384</v>
      </c>
      <c r="H313">
        <v>84037</v>
      </c>
      <c r="I313">
        <f t="shared" si="76"/>
        <v>-72.134476534295928</v>
      </c>
      <c r="J313">
        <f t="shared" si="80"/>
        <v>1.4768355128205124</v>
      </c>
      <c r="K313">
        <f t="shared" si="81"/>
        <v>1.4640474716808194</v>
      </c>
      <c r="L313">
        <f t="shared" si="85"/>
        <v>1.4683130555555559</v>
      </c>
      <c r="M313">
        <f t="shared" si="86"/>
        <v>1.4582641983297115</v>
      </c>
      <c r="N313" t="str">
        <f t="shared" si="77"/>
        <v>-</v>
      </c>
      <c r="O313" t="str">
        <f t="shared" si="82"/>
        <v>Sell</v>
      </c>
      <c r="P313" t="str">
        <f t="shared" si="87"/>
        <v>-</v>
      </c>
      <c r="Q313" t="str">
        <f t="shared" si="83"/>
        <v>-</v>
      </c>
      <c r="R313">
        <f t="shared" si="78"/>
        <v>1.4340200000000001</v>
      </c>
      <c r="S313">
        <f t="shared" si="79"/>
        <v>1.4336599999999999</v>
      </c>
      <c r="T313" t="str">
        <f t="shared" si="73"/>
        <v>-</v>
      </c>
      <c r="U313" t="str">
        <f t="shared" si="74"/>
        <v>-</v>
      </c>
      <c r="V313" t="str">
        <f t="shared" si="75"/>
        <v>-</v>
      </c>
    </row>
    <row r="314" spans="1:25" x14ac:dyDescent="0.25">
      <c r="A314" t="s">
        <v>319</v>
      </c>
      <c r="B314" s="2">
        <v>40178</v>
      </c>
      <c r="C314" s="3">
        <v>0</v>
      </c>
      <c r="D314">
        <v>1.43377</v>
      </c>
      <c r="E314">
        <v>1.444</v>
      </c>
      <c r="F314">
        <v>1.43025</v>
      </c>
      <c r="G314">
        <v>1.43283</v>
      </c>
      <c r="H314">
        <v>84395</v>
      </c>
      <c r="I314">
        <f t="shared" si="76"/>
        <v>-69.792221630260826</v>
      </c>
      <c r="J314">
        <f t="shared" si="80"/>
        <v>1.4765974358974354</v>
      </c>
      <c r="K314">
        <f t="shared" si="81"/>
        <v>1.4632571559420644</v>
      </c>
      <c r="L314">
        <f t="shared" si="85"/>
        <v>1.4666891666666668</v>
      </c>
      <c r="M314">
        <f t="shared" si="86"/>
        <v>1.4568893767983757</v>
      </c>
      <c r="N314" t="str">
        <f t="shared" si="77"/>
        <v>-</v>
      </c>
      <c r="O314" t="str">
        <f t="shared" si="82"/>
        <v>Sell</v>
      </c>
      <c r="P314" t="str">
        <f t="shared" si="87"/>
        <v>-</v>
      </c>
      <c r="Q314" t="str">
        <f t="shared" si="83"/>
        <v>-</v>
      </c>
      <c r="R314">
        <f t="shared" si="78"/>
        <v>1.4330099999999999</v>
      </c>
      <c r="S314">
        <f t="shared" si="79"/>
        <v>1.43265</v>
      </c>
      <c r="T314" t="str">
        <f t="shared" si="73"/>
        <v>-</v>
      </c>
      <c r="U314" t="str">
        <f t="shared" si="74"/>
        <v>-</v>
      </c>
      <c r="V314" t="str">
        <f t="shared" si="75"/>
        <v>-</v>
      </c>
    </row>
    <row r="315" spans="1:25" x14ac:dyDescent="0.25">
      <c r="A315" t="s">
        <v>320</v>
      </c>
      <c r="B315" s="2">
        <v>40179</v>
      </c>
      <c r="C315" s="3">
        <v>0</v>
      </c>
      <c r="D315">
        <v>1.43283</v>
      </c>
      <c r="E315">
        <v>1.4335599999999999</v>
      </c>
      <c r="F315">
        <v>1.43181</v>
      </c>
      <c r="G315">
        <v>1.4333499999999999</v>
      </c>
      <c r="H315">
        <v>81296</v>
      </c>
      <c r="I315">
        <f t="shared" si="76"/>
        <v>-62.432689261957734</v>
      </c>
      <c r="J315">
        <f t="shared" si="80"/>
        <v>1.4762887179487179</v>
      </c>
      <c r="K315">
        <f t="shared" si="81"/>
        <v>1.4625000127536576</v>
      </c>
      <c r="L315">
        <f t="shared" si="85"/>
        <v>1.4652280555555555</v>
      </c>
      <c r="M315">
        <f t="shared" si="86"/>
        <v>1.4556169780525174</v>
      </c>
      <c r="N315" t="str">
        <f t="shared" si="77"/>
        <v>-</v>
      </c>
      <c r="O315" t="str">
        <f t="shared" si="82"/>
        <v>Sell</v>
      </c>
      <c r="P315" t="str">
        <f t="shared" si="87"/>
        <v>-</v>
      </c>
      <c r="Q315" t="str">
        <f t="shared" si="83"/>
        <v>-</v>
      </c>
      <c r="R315">
        <f t="shared" si="78"/>
        <v>1.43353</v>
      </c>
      <c r="S315">
        <f t="shared" si="79"/>
        <v>1.4331700000000001</v>
      </c>
      <c r="T315" t="str">
        <f t="shared" si="73"/>
        <v>-</v>
      </c>
      <c r="U315" t="str">
        <f t="shared" si="74"/>
        <v>-</v>
      </c>
      <c r="V315" t="str">
        <f t="shared" si="75"/>
        <v>-</v>
      </c>
    </row>
    <row r="316" spans="1:25" x14ac:dyDescent="0.25">
      <c r="A316" t="s">
        <v>321</v>
      </c>
      <c r="B316" s="2">
        <v>40181</v>
      </c>
      <c r="C316" s="3">
        <v>0</v>
      </c>
      <c r="D316">
        <v>1.43024</v>
      </c>
      <c r="E316">
        <v>1.4335899999999999</v>
      </c>
      <c r="F316">
        <v>1.4295100000000001</v>
      </c>
      <c r="G316">
        <v>1.4314100000000001</v>
      </c>
      <c r="H316">
        <v>3182</v>
      </c>
      <c r="I316">
        <f t="shared" si="76"/>
        <v>-59.059017746594463</v>
      </c>
      <c r="J316">
        <f t="shared" si="80"/>
        <v>1.4759267948717947</v>
      </c>
      <c r="K316">
        <f t="shared" si="81"/>
        <v>1.4617129238231852</v>
      </c>
      <c r="L316">
        <f t="shared" si="85"/>
        <v>1.4636938888888891</v>
      </c>
      <c r="M316">
        <f t="shared" si="86"/>
        <v>1.4543084927523815</v>
      </c>
      <c r="N316" t="str">
        <f t="shared" si="77"/>
        <v>-</v>
      </c>
      <c r="O316" t="str">
        <f t="shared" si="82"/>
        <v>Sell</v>
      </c>
      <c r="P316" t="str">
        <f t="shared" si="87"/>
        <v>-</v>
      </c>
      <c r="Q316" t="str">
        <f t="shared" si="83"/>
        <v>-</v>
      </c>
      <c r="R316">
        <f t="shared" si="78"/>
        <v>1.4315899999999999</v>
      </c>
      <c r="S316">
        <f t="shared" si="79"/>
        <v>1.43123</v>
      </c>
      <c r="T316" t="str">
        <f t="shared" si="73"/>
        <v>-</v>
      </c>
      <c r="U316" t="str">
        <f t="shared" si="74"/>
        <v>-</v>
      </c>
      <c r="V316" t="str">
        <f t="shared" si="75"/>
        <v>-</v>
      </c>
    </row>
    <row r="317" spans="1:25" x14ac:dyDescent="0.25">
      <c r="A317" t="s">
        <v>322</v>
      </c>
      <c r="B317" s="2">
        <v>40182</v>
      </c>
      <c r="C317" s="3">
        <v>0</v>
      </c>
      <c r="D317">
        <v>1.43143</v>
      </c>
      <c r="E317">
        <v>1.44556</v>
      </c>
      <c r="F317">
        <v>1.4255899999999999</v>
      </c>
      <c r="G317">
        <v>1.4424399999999999</v>
      </c>
      <c r="H317">
        <v>84753</v>
      </c>
      <c r="I317">
        <f t="shared" si="76"/>
        <v>-13.536937680561095</v>
      </c>
      <c r="J317">
        <f t="shared" si="80"/>
        <v>1.4756301282051281</v>
      </c>
      <c r="K317">
        <f t="shared" si="81"/>
        <v>1.4612250017010793</v>
      </c>
      <c r="L317">
        <f t="shared" si="85"/>
        <v>1.4622261111111114</v>
      </c>
      <c r="M317">
        <f t="shared" si="86"/>
        <v>1.4536669526036041</v>
      </c>
      <c r="N317" t="str">
        <f t="shared" si="77"/>
        <v>-</v>
      </c>
      <c r="O317" t="str">
        <f t="shared" si="82"/>
        <v>Sell</v>
      </c>
      <c r="P317" t="str">
        <f t="shared" si="87"/>
        <v>-</v>
      </c>
      <c r="Q317" t="str">
        <f t="shared" si="83"/>
        <v>-</v>
      </c>
      <c r="R317">
        <f t="shared" si="78"/>
        <v>1.4426399999999999</v>
      </c>
      <c r="S317">
        <f t="shared" si="79"/>
        <v>1.44224</v>
      </c>
      <c r="T317" t="str">
        <f t="shared" si="73"/>
        <v>-</v>
      </c>
      <c r="U317" t="str">
        <f t="shared" si="74"/>
        <v>-</v>
      </c>
      <c r="V317" t="str">
        <f t="shared" si="75"/>
        <v>-</v>
      </c>
    </row>
    <row r="318" spans="1:25" x14ac:dyDescent="0.25">
      <c r="A318" t="s">
        <v>323</v>
      </c>
      <c r="B318" s="2">
        <v>40183</v>
      </c>
      <c r="C318" s="3">
        <v>0</v>
      </c>
      <c r="D318">
        <v>1.44238</v>
      </c>
      <c r="E318">
        <v>1.44834</v>
      </c>
      <c r="F318">
        <v>1.43445</v>
      </c>
      <c r="G318">
        <v>1.43634</v>
      </c>
      <c r="H318">
        <v>84691</v>
      </c>
      <c r="I318">
        <f t="shared" si="76"/>
        <v>-44.692737430167568</v>
      </c>
      <c r="J318">
        <f t="shared" si="80"/>
        <v>1.4751738461538462</v>
      </c>
      <c r="K318">
        <f t="shared" si="81"/>
        <v>1.460595001658014</v>
      </c>
      <c r="L318">
        <f t="shared" si="85"/>
        <v>1.4605544444444447</v>
      </c>
      <c r="M318">
        <f t="shared" si="86"/>
        <v>1.4527303605709767</v>
      </c>
      <c r="N318" t="str">
        <f t="shared" si="77"/>
        <v>-</v>
      </c>
      <c r="O318" t="str">
        <f t="shared" si="82"/>
        <v>Sell</v>
      </c>
      <c r="P318" t="str">
        <f t="shared" si="87"/>
        <v>-</v>
      </c>
      <c r="Q318" t="str">
        <f t="shared" si="83"/>
        <v>-</v>
      </c>
      <c r="R318">
        <f t="shared" si="78"/>
        <v>1.43649</v>
      </c>
      <c r="S318">
        <f t="shared" si="79"/>
        <v>1.4361900000000001</v>
      </c>
      <c r="T318" t="str">
        <f t="shared" si="73"/>
        <v>-</v>
      </c>
      <c r="U318" t="str">
        <f t="shared" si="74"/>
        <v>-</v>
      </c>
      <c r="V318" t="str">
        <f t="shared" si="75"/>
        <v>-</v>
      </c>
    </row>
    <row r="319" spans="1:25" x14ac:dyDescent="0.25">
      <c r="A319" t="s">
        <v>324</v>
      </c>
      <c r="B319" s="2">
        <v>40184</v>
      </c>
      <c r="C319" s="3">
        <v>0</v>
      </c>
      <c r="D319">
        <v>1.43638</v>
      </c>
      <c r="E319">
        <v>1.4434199999999999</v>
      </c>
      <c r="F319">
        <v>1.42807</v>
      </c>
      <c r="G319">
        <v>1.4400500000000001</v>
      </c>
      <c r="H319">
        <v>85818</v>
      </c>
      <c r="I319">
        <f t="shared" si="76"/>
        <v>-30.875232774673727</v>
      </c>
      <c r="J319">
        <f t="shared" si="80"/>
        <v>1.4747730769230769</v>
      </c>
      <c r="K319">
        <f t="shared" si="81"/>
        <v>1.4600748750337607</v>
      </c>
      <c r="L319">
        <f t="shared" si="85"/>
        <v>1.4585413888888892</v>
      </c>
      <c r="M319">
        <f t="shared" si="86"/>
        <v>1.4520449356752481</v>
      </c>
      <c r="N319" t="str">
        <f t="shared" si="77"/>
        <v>-</v>
      </c>
      <c r="O319" t="str">
        <f t="shared" si="82"/>
        <v>Sell</v>
      </c>
      <c r="P319" t="str">
        <f t="shared" si="87"/>
        <v>-</v>
      </c>
      <c r="Q319" t="str">
        <f t="shared" si="83"/>
        <v>-</v>
      </c>
      <c r="R319">
        <f t="shared" si="78"/>
        <v>1.4401999999999999</v>
      </c>
      <c r="S319">
        <f t="shared" si="79"/>
        <v>1.4399</v>
      </c>
      <c r="T319" t="str">
        <f t="shared" si="73"/>
        <v>-</v>
      </c>
      <c r="U319" t="str">
        <f t="shared" si="74"/>
        <v>-</v>
      </c>
      <c r="V319" t="str">
        <f t="shared" si="75"/>
        <v>-</v>
      </c>
    </row>
    <row r="320" spans="1:25" x14ac:dyDescent="0.25">
      <c r="A320" t="s">
        <v>325</v>
      </c>
      <c r="B320" s="2">
        <v>40185</v>
      </c>
      <c r="C320" s="3">
        <v>0</v>
      </c>
      <c r="D320">
        <v>1.44008</v>
      </c>
      <c r="E320">
        <v>1.44432</v>
      </c>
      <c r="F320">
        <v>1.4297599999999999</v>
      </c>
      <c r="G320">
        <v>1.4315500000000001</v>
      </c>
      <c r="H320">
        <v>85577</v>
      </c>
      <c r="I320">
        <f t="shared" si="76"/>
        <v>-66.653433902341533</v>
      </c>
      <c r="J320">
        <f t="shared" si="80"/>
        <v>1.4741882051282051</v>
      </c>
      <c r="K320">
        <f t="shared" si="81"/>
        <v>1.4593527262987287</v>
      </c>
      <c r="L320">
        <f t="shared" si="85"/>
        <v>1.4567283333333336</v>
      </c>
      <c r="M320">
        <f t="shared" si="86"/>
        <v>1.4509371013144239</v>
      </c>
      <c r="N320" t="str">
        <f t="shared" si="77"/>
        <v>-</v>
      </c>
      <c r="O320" t="str">
        <f t="shared" si="82"/>
        <v>Sell</v>
      </c>
      <c r="P320" t="str">
        <f t="shared" si="87"/>
        <v>-</v>
      </c>
      <c r="Q320" t="str">
        <f t="shared" si="83"/>
        <v>-</v>
      </c>
      <c r="R320">
        <f t="shared" si="78"/>
        <v>1.43171</v>
      </c>
      <c r="S320">
        <f t="shared" si="79"/>
        <v>1.4313899999999999</v>
      </c>
      <c r="T320" t="str">
        <f t="shared" si="73"/>
        <v>-</v>
      </c>
      <c r="U320" t="str">
        <f t="shared" si="74"/>
        <v>-</v>
      </c>
      <c r="V320" t="str">
        <f t="shared" si="75"/>
        <v>-</v>
      </c>
    </row>
    <row r="321" spans="1:25" x14ac:dyDescent="0.25">
      <c r="A321" t="s">
        <v>326</v>
      </c>
      <c r="B321" s="2">
        <v>40186</v>
      </c>
      <c r="C321" s="3">
        <v>0</v>
      </c>
      <c r="D321">
        <v>1.43164</v>
      </c>
      <c r="E321">
        <v>1.4438200000000001</v>
      </c>
      <c r="F321">
        <v>1.4261600000000001</v>
      </c>
      <c r="G321">
        <v>1.4408300000000001</v>
      </c>
      <c r="H321">
        <v>80616</v>
      </c>
      <c r="I321">
        <f t="shared" si="76"/>
        <v>-33.010989010988531</v>
      </c>
      <c r="J321">
        <f t="shared" si="80"/>
        <v>1.4737770512820514</v>
      </c>
      <c r="K321">
        <f t="shared" si="81"/>
        <v>1.458883796519014</v>
      </c>
      <c r="L321">
        <f t="shared" si="85"/>
        <v>1.4551255555555558</v>
      </c>
      <c r="M321">
        <f t="shared" si="86"/>
        <v>1.4503907715136442</v>
      </c>
      <c r="N321" t="str">
        <f t="shared" si="77"/>
        <v>-</v>
      </c>
      <c r="O321" t="str">
        <f t="shared" si="82"/>
        <v>Sell</v>
      </c>
      <c r="P321" t="str">
        <f t="shared" si="87"/>
        <v>-</v>
      </c>
      <c r="Q321" t="str">
        <f t="shared" si="83"/>
        <v>-</v>
      </c>
      <c r="R321">
        <f t="shared" si="78"/>
        <v>1.4410099999999999</v>
      </c>
      <c r="S321">
        <f t="shared" si="79"/>
        <v>1.44065</v>
      </c>
      <c r="T321" t="str">
        <f t="shared" si="73"/>
        <v>-</v>
      </c>
      <c r="U321" t="str">
        <f t="shared" si="74"/>
        <v>-</v>
      </c>
      <c r="V321" t="str">
        <f t="shared" si="75"/>
        <v>-</v>
      </c>
    </row>
    <row r="322" spans="1:25" x14ac:dyDescent="0.25">
      <c r="A322" t="s">
        <v>327</v>
      </c>
      <c r="B322" s="2">
        <v>40188</v>
      </c>
      <c r="C322" s="3">
        <v>0</v>
      </c>
      <c r="D322">
        <v>1.44265</v>
      </c>
      <c r="E322">
        <v>1.4476100000000001</v>
      </c>
      <c r="F322">
        <v>1.44049</v>
      </c>
      <c r="G322">
        <v>1.44631</v>
      </c>
      <c r="H322">
        <v>4037</v>
      </c>
      <c r="I322">
        <f t="shared" si="76"/>
        <v>-8.9230769230768008</v>
      </c>
      <c r="J322">
        <f t="shared" si="80"/>
        <v>1.4734502564102563</v>
      </c>
      <c r="K322">
        <f t="shared" si="81"/>
        <v>1.4585654725565071</v>
      </c>
      <c r="L322">
        <f t="shared" si="85"/>
        <v>1.4536500000000001</v>
      </c>
      <c r="M322">
        <f t="shared" si="86"/>
        <v>1.4501701892696635</v>
      </c>
      <c r="N322" t="str">
        <f t="shared" si="77"/>
        <v>-</v>
      </c>
      <c r="O322" t="str">
        <f t="shared" si="82"/>
        <v>Sell</v>
      </c>
      <c r="P322" t="str">
        <f t="shared" si="87"/>
        <v>-</v>
      </c>
      <c r="Q322" t="str">
        <f t="shared" si="83"/>
        <v>-</v>
      </c>
      <c r="R322">
        <f t="shared" si="78"/>
        <v>1.4465399999999999</v>
      </c>
      <c r="S322">
        <f t="shared" si="79"/>
        <v>1.44608</v>
      </c>
      <c r="T322" t="str">
        <f t="shared" si="73"/>
        <v>-</v>
      </c>
      <c r="U322" t="str">
        <f t="shared" si="74"/>
        <v>-</v>
      </c>
      <c r="V322" t="str">
        <f t="shared" si="75"/>
        <v>-</v>
      </c>
    </row>
    <row r="323" spans="1:25" x14ac:dyDescent="0.25">
      <c r="A323" t="s">
        <v>328</v>
      </c>
      <c r="B323" s="2">
        <v>40189</v>
      </c>
      <c r="C323" s="3">
        <v>0</v>
      </c>
      <c r="D323">
        <v>1.44631</v>
      </c>
      <c r="E323">
        <v>1.45539</v>
      </c>
      <c r="F323">
        <v>1.44614</v>
      </c>
      <c r="G323">
        <v>1.4506300000000001</v>
      </c>
      <c r="H323">
        <v>84910</v>
      </c>
      <c r="I323">
        <f t="shared" si="76"/>
        <v>-15.973154362415665</v>
      </c>
      <c r="J323">
        <f t="shared" si="80"/>
        <v>1.4730848717948719</v>
      </c>
      <c r="K323">
        <f t="shared" si="81"/>
        <v>1.4583645745171019</v>
      </c>
      <c r="L323">
        <f t="shared" si="85"/>
        <v>1.4521833333333334</v>
      </c>
      <c r="M323">
        <f t="shared" si="86"/>
        <v>1.4501950439037357</v>
      </c>
      <c r="N323" t="str">
        <f t="shared" si="77"/>
        <v>Sell</v>
      </c>
      <c r="O323" t="str">
        <f t="shared" si="82"/>
        <v>Sell</v>
      </c>
      <c r="P323" t="str">
        <f t="shared" si="87"/>
        <v>Sell</v>
      </c>
      <c r="Q323" t="str">
        <f t="shared" si="83"/>
        <v>-</v>
      </c>
      <c r="R323">
        <f t="shared" si="78"/>
        <v>1.4509300000000001</v>
      </c>
      <c r="S323">
        <f t="shared" si="79"/>
        <v>1.4503299999999999</v>
      </c>
      <c r="T323" t="str">
        <f t="shared" si="73"/>
        <v>-</v>
      </c>
      <c r="U323" t="str">
        <f t="shared" si="74"/>
        <v>-</v>
      </c>
      <c r="V323">
        <f t="shared" si="75"/>
        <v>3446.065626873798</v>
      </c>
      <c r="W323" s="9">
        <f>V323*S323</f>
        <v>4997.932360623875</v>
      </c>
      <c r="X323" s="9">
        <f>W323/R323</f>
        <v>3444.6405826772311</v>
      </c>
      <c r="Y323" s="9">
        <f>(X323-$V$323)*S323</f>
        <v>-2.066784349606853</v>
      </c>
    </row>
    <row r="324" spans="1:25" x14ac:dyDescent="0.25">
      <c r="A324" t="s">
        <v>329</v>
      </c>
      <c r="B324" s="2">
        <v>40190</v>
      </c>
      <c r="C324" s="3">
        <v>0</v>
      </c>
      <c r="D324">
        <v>1.4506399999999999</v>
      </c>
      <c r="E324">
        <v>1.45479</v>
      </c>
      <c r="F324">
        <v>1.4450700000000001</v>
      </c>
      <c r="G324">
        <v>1.4475</v>
      </c>
      <c r="H324">
        <v>84264</v>
      </c>
      <c r="I324">
        <f t="shared" si="76"/>
        <v>-26.476510067113889</v>
      </c>
      <c r="J324">
        <f t="shared" si="80"/>
        <v>1.4726052564102565</v>
      </c>
      <c r="K324">
        <f t="shared" si="81"/>
        <v>1.4580895219976817</v>
      </c>
      <c r="L324">
        <f t="shared" si="85"/>
        <v>1.4504791666666665</v>
      </c>
      <c r="M324">
        <f t="shared" si="86"/>
        <v>1.450049365854885</v>
      </c>
      <c r="N324" t="str">
        <f t="shared" si="77"/>
        <v>-</v>
      </c>
      <c r="O324" t="str">
        <f t="shared" si="82"/>
        <v>Sell</v>
      </c>
      <c r="P324" t="str">
        <f t="shared" si="87"/>
        <v>-</v>
      </c>
      <c r="Q324" t="str">
        <f t="shared" si="83"/>
        <v>-</v>
      </c>
      <c r="R324">
        <f t="shared" si="78"/>
        <v>1.4478200000000001</v>
      </c>
      <c r="S324">
        <f t="shared" si="79"/>
        <v>1.4471799999999999</v>
      </c>
      <c r="T324" t="str">
        <f t="shared" si="73"/>
        <v>-</v>
      </c>
      <c r="U324" t="str">
        <f t="shared" si="74"/>
        <v>-</v>
      </c>
      <c r="V324" t="str">
        <f t="shared" si="75"/>
        <v>-</v>
      </c>
      <c r="W324" s="9">
        <f t="shared" ref="W324:W387" si="88">W323</f>
        <v>4997.932360623875</v>
      </c>
      <c r="X324" s="9">
        <f t="shared" ref="X324" si="89">W324/R324</f>
        <v>3452.0398672651813</v>
      </c>
      <c r="Y324" s="9">
        <f>(X324-$V$323)*S324</f>
        <v>8.6458012096021104</v>
      </c>
    </row>
    <row r="325" spans="1:25" x14ac:dyDescent="0.25">
      <c r="A325" t="s">
        <v>330</v>
      </c>
      <c r="B325" s="2">
        <v>40191</v>
      </c>
      <c r="C325" s="3">
        <v>0</v>
      </c>
      <c r="D325">
        <v>1.4475100000000001</v>
      </c>
      <c r="E325">
        <v>1.45797</v>
      </c>
      <c r="F325">
        <v>1.4455</v>
      </c>
      <c r="G325">
        <v>1.4521500000000001</v>
      </c>
      <c r="H325">
        <v>85232</v>
      </c>
      <c r="I325">
        <f t="shared" si="76"/>
        <v>-17.974058060530954</v>
      </c>
      <c r="J325">
        <f t="shared" si="80"/>
        <v>1.4720791025641027</v>
      </c>
      <c r="K325">
        <f t="shared" si="81"/>
        <v>1.4579391543521709</v>
      </c>
      <c r="L325">
        <f t="shared" si="85"/>
        <v>1.4489736111111111</v>
      </c>
      <c r="M325">
        <f t="shared" si="86"/>
        <v>1.4501629136465126</v>
      </c>
      <c r="N325" t="str">
        <f t="shared" si="77"/>
        <v>-</v>
      </c>
      <c r="O325" t="str">
        <f t="shared" si="82"/>
        <v>Sell</v>
      </c>
      <c r="P325" t="str">
        <f t="shared" si="87"/>
        <v>-</v>
      </c>
      <c r="Q325" t="str">
        <f t="shared" si="83"/>
        <v>-</v>
      </c>
      <c r="R325">
        <f t="shared" si="78"/>
        <v>1.45251</v>
      </c>
      <c r="S325">
        <f t="shared" si="79"/>
        <v>1.4517899999999999</v>
      </c>
      <c r="T325" t="str">
        <f t="shared" si="73"/>
        <v>-</v>
      </c>
      <c r="U325" t="str">
        <f t="shared" si="74"/>
        <v>-</v>
      </c>
      <c r="V325" t="str">
        <f t="shared" si="75"/>
        <v>-</v>
      </c>
      <c r="W325" s="9">
        <f t="shared" si="88"/>
        <v>4997.932360623875</v>
      </c>
      <c r="X325" s="9">
        <f t="shared" ref="X325:X388" si="90">W325/R325</f>
        <v>3440.8935984081868</v>
      </c>
      <c r="Y325" s="9">
        <f t="shared" ref="Y325:Y388" si="91">(X325-$V$323)*S325</f>
        <v>-7.5086992060897124</v>
      </c>
    </row>
    <row r="326" spans="1:25" x14ac:dyDescent="0.25">
      <c r="A326" t="s">
        <v>331</v>
      </c>
      <c r="B326" s="2">
        <v>40192</v>
      </c>
      <c r="C326" s="3">
        <v>0</v>
      </c>
      <c r="D326">
        <v>1.4520900000000001</v>
      </c>
      <c r="E326">
        <v>1.45546</v>
      </c>
      <c r="F326">
        <v>1.4444999999999999</v>
      </c>
      <c r="G326">
        <v>1.4498200000000001</v>
      </c>
      <c r="H326">
        <v>84673</v>
      </c>
      <c r="I326">
        <f t="shared" si="76"/>
        <v>-25.169857936997715</v>
      </c>
      <c r="J326">
        <f t="shared" si="80"/>
        <v>1.4714961538461542</v>
      </c>
      <c r="K326">
        <f t="shared" si="81"/>
        <v>1.4577336061407236</v>
      </c>
      <c r="L326">
        <f t="shared" si="85"/>
        <v>1.4474102777777778</v>
      </c>
      <c r="M326">
        <f t="shared" si="86"/>
        <v>1.450144377773728</v>
      </c>
      <c r="N326" t="str">
        <f t="shared" si="77"/>
        <v>-</v>
      </c>
      <c r="O326" t="str">
        <f t="shared" si="82"/>
        <v>Sell</v>
      </c>
      <c r="P326" t="str">
        <f t="shared" si="87"/>
        <v>-</v>
      </c>
      <c r="Q326" t="str">
        <f t="shared" si="83"/>
        <v>-</v>
      </c>
      <c r="R326">
        <f t="shared" si="78"/>
        <v>1.45018</v>
      </c>
      <c r="S326">
        <f t="shared" si="79"/>
        <v>1.44946</v>
      </c>
      <c r="T326" t="str">
        <f t="shared" si="73"/>
        <v>-</v>
      </c>
      <c r="U326" t="str">
        <f t="shared" si="74"/>
        <v>-</v>
      </c>
      <c r="V326" t="str">
        <f t="shared" si="75"/>
        <v>-</v>
      </c>
      <c r="W326" s="9">
        <f t="shared" si="88"/>
        <v>4997.932360623875</v>
      </c>
      <c r="X326" s="9">
        <f t="shared" si="90"/>
        <v>3446.4220721730235</v>
      </c>
      <c r="Y326" s="9">
        <f t="shared" si="91"/>
        <v>0.51665320341534982</v>
      </c>
    </row>
    <row r="327" spans="1:25" x14ac:dyDescent="0.25">
      <c r="A327" t="s">
        <v>332</v>
      </c>
      <c r="B327" s="2">
        <v>40193</v>
      </c>
      <c r="C327" s="3">
        <v>0</v>
      </c>
      <c r="D327">
        <v>1.44974</v>
      </c>
      <c r="E327">
        <v>1.4502299999999999</v>
      </c>
      <c r="F327">
        <v>1.43347</v>
      </c>
      <c r="G327">
        <v>1.43849</v>
      </c>
      <c r="H327">
        <v>80725</v>
      </c>
      <c r="I327">
        <f t="shared" si="76"/>
        <v>-60.160592958616107</v>
      </c>
      <c r="J327">
        <f t="shared" si="80"/>
        <v>1.4708316666666668</v>
      </c>
      <c r="K327">
        <f t="shared" si="81"/>
        <v>1.4572464262384268</v>
      </c>
      <c r="L327">
        <f t="shared" si="85"/>
        <v>1.4461052777777776</v>
      </c>
      <c r="M327">
        <f t="shared" si="86"/>
        <v>1.4495144114075804</v>
      </c>
      <c r="N327" t="str">
        <f t="shared" si="77"/>
        <v>-</v>
      </c>
      <c r="O327" t="str">
        <f t="shared" si="82"/>
        <v>Sell</v>
      </c>
      <c r="P327" t="str">
        <f t="shared" si="87"/>
        <v>-</v>
      </c>
      <c r="Q327" t="str">
        <f t="shared" si="83"/>
        <v>-</v>
      </c>
      <c r="R327">
        <f t="shared" si="78"/>
        <v>1.4388300000000001</v>
      </c>
      <c r="S327">
        <f t="shared" si="79"/>
        <v>1.43815</v>
      </c>
      <c r="T327" t="str">
        <f t="shared" si="73"/>
        <v>-</v>
      </c>
      <c r="U327" t="str">
        <f t="shared" si="74"/>
        <v>-</v>
      </c>
      <c r="V327" t="str">
        <f t="shared" si="75"/>
        <v>-</v>
      </c>
      <c r="W327" s="9">
        <f t="shared" si="88"/>
        <v>4997.932360623875</v>
      </c>
      <c r="X327" s="9">
        <f t="shared" si="90"/>
        <v>3473.6086685875848</v>
      </c>
      <c r="Y327" s="9">
        <f t="shared" si="91"/>
        <v>39.611025440682496</v>
      </c>
    </row>
    <row r="328" spans="1:25" x14ac:dyDescent="0.25">
      <c r="A328" t="s">
        <v>333</v>
      </c>
      <c r="B328" s="2">
        <v>40195</v>
      </c>
      <c r="C328" s="3">
        <v>0</v>
      </c>
      <c r="D328">
        <v>1.4353</v>
      </c>
      <c r="E328">
        <v>1.4370799999999999</v>
      </c>
      <c r="F328">
        <v>1.43415</v>
      </c>
      <c r="G328">
        <v>1.43665</v>
      </c>
      <c r="H328">
        <v>4333</v>
      </c>
      <c r="I328">
        <f t="shared" si="76"/>
        <v>-65.843113032736127</v>
      </c>
      <c r="J328">
        <f t="shared" si="80"/>
        <v>1.4701552564102567</v>
      </c>
      <c r="K328">
        <f t="shared" si="81"/>
        <v>1.4567249977260615</v>
      </c>
      <c r="L328">
        <f t="shared" si="85"/>
        <v>1.4447080555555554</v>
      </c>
      <c r="M328">
        <f t="shared" si="86"/>
        <v>1.4488190378179815</v>
      </c>
      <c r="N328" t="str">
        <f t="shared" si="77"/>
        <v>-</v>
      </c>
      <c r="O328" t="str">
        <f t="shared" si="82"/>
        <v>Sell</v>
      </c>
      <c r="P328" t="str">
        <f t="shared" si="87"/>
        <v>-</v>
      </c>
      <c r="Q328" t="str">
        <f t="shared" si="83"/>
        <v>-</v>
      </c>
      <c r="R328">
        <f t="shared" si="78"/>
        <v>1.43696</v>
      </c>
      <c r="S328">
        <f t="shared" si="79"/>
        <v>1.43634</v>
      </c>
      <c r="T328" t="str">
        <f t="shared" si="73"/>
        <v>-</v>
      </c>
      <c r="U328" t="str">
        <f t="shared" si="74"/>
        <v>-</v>
      </c>
      <c r="V328" t="str">
        <f t="shared" si="75"/>
        <v>-</v>
      </c>
      <c r="W328" s="9">
        <f t="shared" si="88"/>
        <v>4997.932360623875</v>
      </c>
      <c r="X328" s="9">
        <f t="shared" si="90"/>
        <v>3478.129078487832</v>
      </c>
      <c r="Y328" s="9">
        <f t="shared" si="91"/>
        <v>46.054018091301543</v>
      </c>
    </row>
    <row r="329" spans="1:25" x14ac:dyDescent="0.25">
      <c r="A329" t="s">
        <v>334</v>
      </c>
      <c r="B329" s="2">
        <v>40196</v>
      </c>
      <c r="C329" s="3">
        <v>0</v>
      </c>
      <c r="D329">
        <v>1.43665</v>
      </c>
      <c r="E329">
        <v>1.4407000000000001</v>
      </c>
      <c r="F329">
        <v>1.4332499999999999</v>
      </c>
      <c r="G329">
        <v>1.4403900000000001</v>
      </c>
      <c r="H329">
        <v>84856</v>
      </c>
      <c r="I329">
        <f t="shared" si="76"/>
        <v>-54.292773316861918</v>
      </c>
      <c r="J329">
        <f t="shared" si="80"/>
        <v>1.4694342307692307</v>
      </c>
      <c r="K329">
        <f t="shared" si="81"/>
        <v>1.456311453479832</v>
      </c>
      <c r="L329">
        <f t="shared" si="85"/>
        <v>1.4435047222222221</v>
      </c>
      <c r="M329">
        <f t="shared" si="86"/>
        <v>1.4483634141521446</v>
      </c>
      <c r="N329" t="str">
        <f t="shared" si="77"/>
        <v>-</v>
      </c>
      <c r="O329" t="str">
        <f t="shared" si="82"/>
        <v>Sell</v>
      </c>
      <c r="P329" t="str">
        <f t="shared" si="87"/>
        <v>-</v>
      </c>
      <c r="Q329" t="str">
        <f t="shared" si="83"/>
        <v>-</v>
      </c>
      <c r="R329">
        <f t="shared" si="78"/>
        <v>1.4407000000000001</v>
      </c>
      <c r="S329">
        <f t="shared" si="79"/>
        <v>1.44008</v>
      </c>
      <c r="T329" t="str">
        <f t="shared" si="73"/>
        <v>-</v>
      </c>
      <c r="U329" t="str">
        <f t="shared" si="74"/>
        <v>-</v>
      </c>
      <c r="V329" t="str">
        <f t="shared" si="75"/>
        <v>-</v>
      </c>
      <c r="W329" s="9">
        <f t="shared" si="88"/>
        <v>4997.932360623875</v>
      </c>
      <c r="X329" s="9">
        <f t="shared" si="90"/>
        <v>3469.0999934919655</v>
      </c>
      <c r="Y329" s="9">
        <f t="shared" si="91"/>
        <v>33.171330679490652</v>
      </c>
    </row>
    <row r="330" spans="1:25" x14ac:dyDescent="0.25">
      <c r="A330" t="s">
        <v>335</v>
      </c>
      <c r="B330" s="2">
        <v>40197</v>
      </c>
      <c r="C330" s="3">
        <v>0</v>
      </c>
      <c r="D330">
        <v>1.44025</v>
      </c>
      <c r="E330">
        <v>1.4412400000000001</v>
      </c>
      <c r="F330">
        <v>1.4249799999999999</v>
      </c>
      <c r="G330">
        <v>1.42788</v>
      </c>
      <c r="H330">
        <v>83660</v>
      </c>
      <c r="I330">
        <f t="shared" si="76"/>
        <v>-91.209457411336416</v>
      </c>
      <c r="J330">
        <f t="shared" si="80"/>
        <v>1.4686000000000001</v>
      </c>
      <c r="K330">
        <f t="shared" si="81"/>
        <v>1.4555916698474314</v>
      </c>
      <c r="L330">
        <f t="shared" si="85"/>
        <v>1.4423599999999999</v>
      </c>
      <c r="M330">
        <f t="shared" si="86"/>
        <v>1.4472562025763531</v>
      </c>
      <c r="N330" t="str">
        <f t="shared" si="77"/>
        <v>-</v>
      </c>
      <c r="O330" t="str">
        <f t="shared" si="82"/>
        <v>Sell</v>
      </c>
      <c r="P330" t="str">
        <f t="shared" si="87"/>
        <v>-</v>
      </c>
      <c r="Q330" t="str">
        <f t="shared" si="83"/>
        <v>-</v>
      </c>
      <c r="R330">
        <f t="shared" si="78"/>
        <v>1.42825</v>
      </c>
      <c r="S330">
        <f t="shared" si="79"/>
        <v>1.4275100000000001</v>
      </c>
      <c r="T330" t="str">
        <f t="shared" si="73"/>
        <v>-</v>
      </c>
      <c r="U330" t="str">
        <f t="shared" si="74"/>
        <v>-</v>
      </c>
      <c r="V330" t="str">
        <f t="shared" si="75"/>
        <v>-</v>
      </c>
      <c r="W330" s="9">
        <f t="shared" si="88"/>
        <v>4997.932360623875</v>
      </c>
      <c r="X330" s="9">
        <f t="shared" si="90"/>
        <v>3499.3400039375983</v>
      </c>
      <c r="Y330" s="9">
        <f t="shared" si="91"/>
        <v>76.049706002345616</v>
      </c>
    </row>
    <row r="331" spans="1:25" x14ac:dyDescent="0.25">
      <c r="A331" t="s">
        <v>336</v>
      </c>
      <c r="B331" s="2">
        <v>40198</v>
      </c>
      <c r="C331" s="3">
        <v>0</v>
      </c>
      <c r="D331">
        <v>1.4279599999999999</v>
      </c>
      <c r="E331">
        <v>1.4287700000000001</v>
      </c>
      <c r="F331">
        <v>1.4077999999999999</v>
      </c>
      <c r="G331">
        <v>1.4111899999999999</v>
      </c>
      <c r="H331">
        <v>84945</v>
      </c>
      <c r="I331">
        <f t="shared" si="76"/>
        <v>-93.242973888778153</v>
      </c>
      <c r="J331">
        <f t="shared" si="80"/>
        <v>1.4674458974358977</v>
      </c>
      <c r="K331">
        <f t="shared" si="81"/>
        <v>1.4544675769399014</v>
      </c>
      <c r="L331">
        <f t="shared" si="85"/>
        <v>1.4406302777777777</v>
      </c>
      <c r="M331">
        <f t="shared" si="86"/>
        <v>1.4453066781127664</v>
      </c>
      <c r="N331" t="str">
        <f t="shared" si="77"/>
        <v>-</v>
      </c>
      <c r="O331" t="str">
        <f t="shared" si="82"/>
        <v>Sell</v>
      </c>
      <c r="P331" t="str">
        <f t="shared" si="87"/>
        <v>-</v>
      </c>
      <c r="Q331" t="str">
        <f t="shared" si="83"/>
        <v>-</v>
      </c>
      <c r="R331">
        <f t="shared" si="78"/>
        <v>1.4117500000000001</v>
      </c>
      <c r="S331">
        <f t="shared" si="79"/>
        <v>1.4106300000000001</v>
      </c>
      <c r="T331" t="str">
        <f t="shared" si="73"/>
        <v>-</v>
      </c>
      <c r="U331" t="str">
        <f t="shared" si="74"/>
        <v>-</v>
      </c>
      <c r="V331" t="str">
        <f t="shared" si="75"/>
        <v>-</v>
      </c>
      <c r="W331" s="9">
        <f t="shared" si="88"/>
        <v>4997.932360623875</v>
      </c>
      <c r="X331" s="9">
        <f t="shared" si="90"/>
        <v>3540.2389662644764</v>
      </c>
      <c r="Y331" s="9">
        <f t="shared" si="91"/>
        <v>132.84373774467267</v>
      </c>
    </row>
    <row r="332" spans="1:25" x14ac:dyDescent="0.25">
      <c r="A332" t="s">
        <v>337</v>
      </c>
      <c r="B332" s="2">
        <v>40199</v>
      </c>
      <c r="C332" s="3">
        <v>0</v>
      </c>
      <c r="D332">
        <v>1.4111499999999999</v>
      </c>
      <c r="E332">
        <v>1.41422</v>
      </c>
      <c r="F332">
        <v>1.4024700000000001</v>
      </c>
      <c r="G332">
        <v>1.4097900000000001</v>
      </c>
      <c r="H332">
        <v>83756</v>
      </c>
      <c r="I332">
        <f t="shared" si="76"/>
        <v>-86.810810810810793</v>
      </c>
      <c r="J332">
        <f t="shared" si="80"/>
        <v>1.4662417948717952</v>
      </c>
      <c r="K332">
        <f t="shared" si="81"/>
        <v>1.4533364990426885</v>
      </c>
      <c r="L332">
        <f t="shared" si="85"/>
        <v>1.4388813888888889</v>
      </c>
      <c r="M332">
        <f t="shared" si="86"/>
        <v>1.4433868576742384</v>
      </c>
      <c r="N332" t="str">
        <f t="shared" si="77"/>
        <v>Buy</v>
      </c>
      <c r="O332" t="str">
        <f t="shared" si="82"/>
        <v>Sell</v>
      </c>
      <c r="P332" t="str">
        <f t="shared" si="87"/>
        <v>-</v>
      </c>
      <c r="Q332" t="str">
        <f t="shared" si="83"/>
        <v>-</v>
      </c>
      <c r="R332">
        <f t="shared" si="78"/>
        <v>1.41048</v>
      </c>
      <c r="S332">
        <f t="shared" si="79"/>
        <v>1.4091</v>
      </c>
      <c r="T332" t="str">
        <f t="shared" si="73"/>
        <v>-</v>
      </c>
      <c r="U332" t="str">
        <f t="shared" si="74"/>
        <v>-</v>
      </c>
      <c r="V332" t="str">
        <f t="shared" si="75"/>
        <v>-</v>
      </c>
      <c r="W332" s="9">
        <f t="shared" si="88"/>
        <v>4997.932360623875</v>
      </c>
      <c r="X332" s="9">
        <f t="shared" si="90"/>
        <v>3543.4266069876035</v>
      </c>
      <c r="Y332" s="9">
        <f t="shared" si="91"/>
        <v>137.19135707836327</v>
      </c>
    </row>
    <row r="333" spans="1:25" x14ac:dyDescent="0.25">
      <c r="A333" t="s">
        <v>338</v>
      </c>
      <c r="B333" s="2">
        <v>40200</v>
      </c>
      <c r="C333" s="3">
        <v>0</v>
      </c>
      <c r="D333">
        <v>1.40977</v>
      </c>
      <c r="E333">
        <v>1.41805</v>
      </c>
      <c r="F333">
        <v>1.4083699999999999</v>
      </c>
      <c r="G333">
        <v>1.41361</v>
      </c>
      <c r="H333">
        <v>81115</v>
      </c>
      <c r="I333">
        <f t="shared" si="76"/>
        <v>-79.92792792792801</v>
      </c>
      <c r="J333">
        <f t="shared" si="80"/>
        <v>1.4651269230769235</v>
      </c>
      <c r="K333">
        <f t="shared" si="81"/>
        <v>1.452330764889709</v>
      </c>
      <c r="L333">
        <f t="shared" si="85"/>
        <v>1.4375616666666664</v>
      </c>
      <c r="M333">
        <f t="shared" si="86"/>
        <v>1.4417772977999552</v>
      </c>
      <c r="N333" t="str">
        <f t="shared" si="77"/>
        <v>-</v>
      </c>
      <c r="O333" t="str">
        <f t="shared" si="82"/>
        <v>Sell</v>
      </c>
      <c r="P333" t="str">
        <f t="shared" si="87"/>
        <v>-</v>
      </c>
      <c r="Q333" t="str">
        <f t="shared" si="83"/>
        <v>-</v>
      </c>
      <c r="R333">
        <f t="shared" si="78"/>
        <v>1.4143699999999999</v>
      </c>
      <c r="S333">
        <f t="shared" si="79"/>
        <v>1.4128499999999999</v>
      </c>
      <c r="T333" t="str">
        <f t="shared" si="73"/>
        <v>-</v>
      </c>
      <c r="U333" t="str">
        <f t="shared" si="74"/>
        <v>-</v>
      </c>
      <c r="V333" t="str">
        <f t="shared" si="75"/>
        <v>-</v>
      </c>
      <c r="W333" s="9">
        <f t="shared" si="88"/>
        <v>4997.932360623875</v>
      </c>
      <c r="X333" s="9">
        <f t="shared" si="90"/>
        <v>3533.6809750092798</v>
      </c>
      <c r="Y333" s="9">
        <f t="shared" si="91"/>
        <v>123.78734461321542</v>
      </c>
    </row>
    <row r="334" spans="1:25" x14ac:dyDescent="0.25">
      <c r="A334" t="s">
        <v>339</v>
      </c>
      <c r="B334" s="2">
        <v>40202</v>
      </c>
      <c r="C334" s="3">
        <v>0</v>
      </c>
      <c r="D334">
        <v>1.41557</v>
      </c>
      <c r="E334">
        <v>1.4170499999999999</v>
      </c>
      <c r="F334">
        <v>1.4139600000000001</v>
      </c>
      <c r="G334">
        <v>1.41517</v>
      </c>
      <c r="H334">
        <v>3285</v>
      </c>
      <c r="I334">
        <f t="shared" si="76"/>
        <v>-77.117117117117189</v>
      </c>
      <c r="J334">
        <f t="shared" si="80"/>
        <v>1.4640550000000006</v>
      </c>
      <c r="K334">
        <f t="shared" si="81"/>
        <v>1.4513899860317416</v>
      </c>
      <c r="L334">
        <f t="shared" si="85"/>
        <v>1.4362561111111112</v>
      </c>
      <c r="M334">
        <f t="shared" si="86"/>
        <v>1.4403390654864441</v>
      </c>
      <c r="N334" t="str">
        <f t="shared" si="77"/>
        <v>-</v>
      </c>
      <c r="O334" t="str">
        <f t="shared" si="82"/>
        <v>Sell</v>
      </c>
      <c r="P334" t="str">
        <f t="shared" si="87"/>
        <v>-</v>
      </c>
      <c r="Q334" t="str">
        <f t="shared" si="83"/>
        <v>-</v>
      </c>
      <c r="R334">
        <f t="shared" si="78"/>
        <v>1.4159600000000001</v>
      </c>
      <c r="S334">
        <f t="shared" si="79"/>
        <v>1.41438</v>
      </c>
      <c r="T334" t="str">
        <f t="shared" si="73"/>
        <v>-</v>
      </c>
      <c r="U334" t="str">
        <f t="shared" si="74"/>
        <v>-</v>
      </c>
      <c r="V334" t="str">
        <f t="shared" si="75"/>
        <v>-</v>
      </c>
      <c r="W334" s="9">
        <f t="shared" si="88"/>
        <v>4997.932360623875</v>
      </c>
      <c r="X334" s="9">
        <f t="shared" si="90"/>
        <v>3529.7129584337654</v>
      </c>
      <c r="Y334" s="9">
        <f t="shared" si="91"/>
        <v>118.30911281178665</v>
      </c>
    </row>
    <row r="335" spans="1:25" x14ac:dyDescent="0.25">
      <c r="A335" t="s">
        <v>340</v>
      </c>
      <c r="B335" s="2">
        <v>40203</v>
      </c>
      <c r="C335" s="3">
        <v>0</v>
      </c>
      <c r="D335">
        <v>1.4149799999999999</v>
      </c>
      <c r="E335">
        <v>1.4193899999999999</v>
      </c>
      <c r="F335">
        <v>1.41248</v>
      </c>
      <c r="G335">
        <v>1.4145799999999999</v>
      </c>
      <c r="H335">
        <v>84268</v>
      </c>
      <c r="I335">
        <f t="shared" si="76"/>
        <v>-78.180180180180415</v>
      </c>
      <c r="J335">
        <f t="shared" si="80"/>
        <v>1.4631446153846157</v>
      </c>
      <c r="K335">
        <f t="shared" si="81"/>
        <v>1.4504580876511912</v>
      </c>
      <c r="L335">
        <f t="shared" si="85"/>
        <v>1.4348394444444448</v>
      </c>
      <c r="M335">
        <f t="shared" si="86"/>
        <v>1.4389466835682581</v>
      </c>
      <c r="N335" t="str">
        <f t="shared" si="77"/>
        <v>-</v>
      </c>
      <c r="O335" t="str">
        <f t="shared" si="82"/>
        <v>Sell</v>
      </c>
      <c r="P335" t="str">
        <f t="shared" si="87"/>
        <v>-</v>
      </c>
      <c r="Q335" t="str">
        <f t="shared" si="83"/>
        <v>-</v>
      </c>
      <c r="R335">
        <f t="shared" si="78"/>
        <v>1.41536</v>
      </c>
      <c r="S335">
        <f t="shared" si="79"/>
        <v>1.4137999999999999</v>
      </c>
      <c r="T335" t="str">
        <f t="shared" ref="T335:T398" si="92">IF(Y335&lt;&gt;"",IF(Y335&lt;=-$AE$86,"Stop","-"),"-")</f>
        <v>-</v>
      </c>
      <c r="U335" t="str">
        <f t="shared" ref="U335:U398" si="93">IF(Y335&lt;&gt;"",IF(Y335&gt;$AE$87,"Target","-"),"-")</f>
        <v>-</v>
      </c>
      <c r="V335" t="str">
        <f t="shared" ref="V335:V398" si="94">IF(P335="Buy",$AE$88,IF(P335="Sell",$AE$88/R335,"-"))</f>
        <v>-</v>
      </c>
      <c r="W335" s="9">
        <f t="shared" si="88"/>
        <v>4997.932360623875</v>
      </c>
      <c r="X335" s="9">
        <f t="shared" si="90"/>
        <v>3531.2092758194913</v>
      </c>
      <c r="Y335" s="9">
        <f t="shared" si="91"/>
        <v>120.37609087942113</v>
      </c>
    </row>
    <row r="336" spans="1:25" x14ac:dyDescent="0.25">
      <c r="A336" t="s">
        <v>341</v>
      </c>
      <c r="B336" s="2">
        <v>40204</v>
      </c>
      <c r="C336" s="3">
        <v>0</v>
      </c>
      <c r="D336">
        <v>1.4145399999999999</v>
      </c>
      <c r="E336">
        <v>1.4177999999999999</v>
      </c>
      <c r="F336">
        <v>1.4039699999999999</v>
      </c>
      <c r="G336">
        <v>1.40808</v>
      </c>
      <c r="H336">
        <v>83888</v>
      </c>
      <c r="I336">
        <f t="shared" ref="I336:I399" si="95">(MAX(E323:E336)-G336)/(MAX(E323:E336)-MIN(F323:F336))*-100</f>
        <v>-89.891891891892058</v>
      </c>
      <c r="J336">
        <f t="shared" si="80"/>
        <v>1.462199615384616</v>
      </c>
      <c r="K336">
        <f t="shared" si="81"/>
        <v>1.4493852246726799</v>
      </c>
      <c r="L336">
        <f t="shared" si="85"/>
        <v>1.4335686111111114</v>
      </c>
      <c r="M336">
        <f t="shared" si="86"/>
        <v>1.4372782141861902</v>
      </c>
      <c r="N336" t="str">
        <f t="shared" ref="N336:N399" si="96">IF(AND($I336&gt;$AE$82,$I335&lt;$AE$82),"Buy",IF(AND($I336&lt;$AE$81,$I335&gt;$AE$81),"Sell","-"))</f>
        <v>-</v>
      </c>
      <c r="O336" t="str">
        <f t="shared" si="82"/>
        <v>Sell</v>
      </c>
      <c r="P336" t="str">
        <f t="shared" si="87"/>
        <v>-</v>
      </c>
      <c r="Q336" t="str">
        <f t="shared" si="83"/>
        <v>-</v>
      </c>
      <c r="R336">
        <f t="shared" ref="R336:R399" si="97">ROUND(G336+0.05*_xlfn.STDEV.P(G325:G336),5)</f>
        <v>1.40886</v>
      </c>
      <c r="S336">
        <f t="shared" ref="S336:S399" si="98">ROUND(G336-0.05*_xlfn.STDEV.P(G325:G336),5)</f>
        <v>1.4073</v>
      </c>
      <c r="T336" t="str">
        <f t="shared" si="92"/>
        <v>-</v>
      </c>
      <c r="U336" t="str">
        <f t="shared" si="93"/>
        <v>-</v>
      </c>
      <c r="V336" t="str">
        <f t="shared" si="94"/>
        <v>-</v>
      </c>
      <c r="W336" s="9">
        <f t="shared" si="88"/>
        <v>4997.932360623875</v>
      </c>
      <c r="X336" s="9">
        <f t="shared" si="90"/>
        <v>3547.5010722313609</v>
      </c>
      <c r="Y336" s="9">
        <f t="shared" si="91"/>
        <v>142.75010225169828</v>
      </c>
    </row>
    <row r="337" spans="1:25" x14ac:dyDescent="0.25">
      <c r="A337" t="s">
        <v>342</v>
      </c>
      <c r="B337" s="2">
        <v>40205</v>
      </c>
      <c r="C337" s="3">
        <v>0</v>
      </c>
      <c r="D337">
        <v>1.40804</v>
      </c>
      <c r="E337">
        <v>1.40957</v>
      </c>
      <c r="F337">
        <v>1.39944</v>
      </c>
      <c r="G337">
        <v>1.4028</v>
      </c>
      <c r="H337">
        <v>84378</v>
      </c>
      <c r="I337">
        <f t="shared" si="95"/>
        <v>-94.259354177344903</v>
      </c>
      <c r="J337">
        <f t="shared" ref="J337:J400" si="99">AVERAGE(G260:G337)</f>
        <v>1.4613189743589747</v>
      </c>
      <c r="K337">
        <f t="shared" ref="K337:K400" si="100">$K336*(1-(2/(78+1)))+$G337*(2/(78+1))</f>
        <v>1.4482058518961562</v>
      </c>
      <c r="L337">
        <f t="shared" si="85"/>
        <v>1.432196666666667</v>
      </c>
      <c r="M337">
        <f t="shared" si="86"/>
        <v>1.4354145269328824</v>
      </c>
      <c r="N337" t="str">
        <f t="shared" si="96"/>
        <v>-</v>
      </c>
      <c r="O337" t="str">
        <f t="shared" ref="O337:O400" si="101">IF(K337&gt;K336,"Buy","Sell")</f>
        <v>Sell</v>
      </c>
      <c r="P337" t="str">
        <f t="shared" si="87"/>
        <v>-</v>
      </c>
      <c r="Q337" t="str">
        <f t="shared" si="83"/>
        <v>-</v>
      </c>
      <c r="R337">
        <f t="shared" si="97"/>
        <v>1.40354</v>
      </c>
      <c r="S337">
        <f t="shared" si="98"/>
        <v>1.4020600000000001</v>
      </c>
      <c r="T337" t="str">
        <f t="shared" si="92"/>
        <v>-</v>
      </c>
      <c r="U337" t="str">
        <f t="shared" si="93"/>
        <v>-</v>
      </c>
      <c r="V337" t="str">
        <f t="shared" si="94"/>
        <v>-</v>
      </c>
      <c r="W337" s="9">
        <f t="shared" si="88"/>
        <v>4997.932360623875</v>
      </c>
      <c r="X337" s="9">
        <f t="shared" si="90"/>
        <v>3560.9475758609478</v>
      </c>
      <c r="Y337" s="9">
        <f t="shared" si="91"/>
        <v>161.07138539692329</v>
      </c>
    </row>
    <row r="338" spans="1:25" x14ac:dyDescent="0.25">
      <c r="A338" t="s">
        <v>343</v>
      </c>
      <c r="B338" s="2">
        <v>40206</v>
      </c>
      <c r="C338" s="3">
        <v>0</v>
      </c>
      <c r="D338">
        <v>1.4027400000000001</v>
      </c>
      <c r="E338">
        <v>1.40516</v>
      </c>
      <c r="F338">
        <v>1.3945399999999999</v>
      </c>
      <c r="G338">
        <v>1.3962000000000001</v>
      </c>
      <c r="H338">
        <v>84353</v>
      </c>
      <c r="I338">
        <f t="shared" si="95"/>
        <v>-97.382941825634219</v>
      </c>
      <c r="J338">
        <f t="shared" si="99"/>
        <v>1.4601967948717953</v>
      </c>
      <c r="K338">
        <f t="shared" si="100"/>
        <v>1.4468892480506839</v>
      </c>
      <c r="L338">
        <f t="shared" si="85"/>
        <v>1.4311391666666671</v>
      </c>
      <c r="M338">
        <f t="shared" si="86"/>
        <v>1.4332948227743483</v>
      </c>
      <c r="N338" t="str">
        <f t="shared" si="96"/>
        <v>-</v>
      </c>
      <c r="O338" t="str">
        <f t="shared" si="101"/>
        <v>Sell</v>
      </c>
      <c r="P338" t="str">
        <f t="shared" si="87"/>
        <v>-</v>
      </c>
      <c r="Q338" t="str">
        <f t="shared" si="83"/>
        <v>-</v>
      </c>
      <c r="R338">
        <f t="shared" si="97"/>
        <v>1.3969</v>
      </c>
      <c r="S338">
        <f t="shared" si="98"/>
        <v>1.3955</v>
      </c>
      <c r="T338" t="str">
        <f t="shared" si="92"/>
        <v>-</v>
      </c>
      <c r="U338" t="str">
        <f t="shared" si="93"/>
        <v>-</v>
      </c>
      <c r="V338" t="str">
        <f t="shared" si="94"/>
        <v>-</v>
      </c>
      <c r="W338" s="9">
        <f t="shared" si="88"/>
        <v>4997.932360623875</v>
      </c>
      <c r="X338" s="9">
        <f t="shared" si="90"/>
        <v>3577.8741217151369</v>
      </c>
      <c r="Y338" s="9">
        <f t="shared" si="91"/>
        <v>183.93875455108838</v>
      </c>
    </row>
    <row r="339" spans="1:25" x14ac:dyDescent="0.25">
      <c r="A339" t="s">
        <v>344</v>
      </c>
      <c r="B339" s="2">
        <v>40207</v>
      </c>
      <c r="C339" s="3">
        <v>0</v>
      </c>
      <c r="D339">
        <v>1.3960399999999999</v>
      </c>
      <c r="E339">
        <v>1.3986099999999999</v>
      </c>
      <c r="F339">
        <v>1.3858900000000001</v>
      </c>
      <c r="G339">
        <v>1.38605</v>
      </c>
      <c r="H339">
        <v>78842</v>
      </c>
      <c r="I339">
        <f t="shared" si="95"/>
        <v>-99.77001581141306</v>
      </c>
      <c r="J339">
        <f t="shared" si="99"/>
        <v>1.4590978205128209</v>
      </c>
      <c r="K339">
        <f t="shared" si="100"/>
        <v>1.4453490139228182</v>
      </c>
      <c r="L339">
        <f t="shared" si="85"/>
        <v>1.4298172222222225</v>
      </c>
      <c r="M339">
        <f t="shared" si="86"/>
        <v>1.4307410485703294</v>
      </c>
      <c r="N339" t="str">
        <f t="shared" si="96"/>
        <v>-</v>
      </c>
      <c r="O339" t="str">
        <f t="shared" si="101"/>
        <v>Sell</v>
      </c>
      <c r="P339" t="str">
        <f t="shared" si="87"/>
        <v>-</v>
      </c>
      <c r="Q339" t="str">
        <f t="shared" ref="Q339:Q402" si="102">IF(AND(M338&lt;K338,M339&gt;K339),"Buy",IF(AND(M338&gt;K338,M339&lt;K339),"Sell","-"))</f>
        <v>-</v>
      </c>
      <c r="R339">
        <f t="shared" si="97"/>
        <v>1.3868</v>
      </c>
      <c r="S339">
        <f t="shared" si="98"/>
        <v>1.3853</v>
      </c>
      <c r="T339" t="str">
        <f t="shared" si="92"/>
        <v>-</v>
      </c>
      <c r="U339" t="str">
        <f t="shared" si="93"/>
        <v>-</v>
      </c>
      <c r="V339" t="str">
        <f t="shared" si="94"/>
        <v>-</v>
      </c>
      <c r="W339" s="9">
        <f t="shared" si="88"/>
        <v>4997.932360623875</v>
      </c>
      <c r="X339" s="9">
        <f t="shared" si="90"/>
        <v>3603.9316127948332</v>
      </c>
      <c r="Y339" s="9">
        <f t="shared" si="91"/>
        <v>218.69175029641005</v>
      </c>
    </row>
    <row r="340" spans="1:25" x14ac:dyDescent="0.25">
      <c r="A340" t="s">
        <v>345</v>
      </c>
      <c r="B340" s="2">
        <v>40209</v>
      </c>
      <c r="C340" s="3">
        <v>0</v>
      </c>
      <c r="D340">
        <v>1.38608</v>
      </c>
      <c r="E340">
        <v>1.3881699999999999</v>
      </c>
      <c r="F340">
        <v>1.3851800000000001</v>
      </c>
      <c r="G340">
        <v>1.3873200000000001</v>
      </c>
      <c r="H340">
        <v>4337</v>
      </c>
      <c r="I340">
        <f t="shared" si="95"/>
        <v>-96.710222905457286</v>
      </c>
      <c r="J340">
        <f t="shared" si="99"/>
        <v>1.4580333333333337</v>
      </c>
      <c r="K340">
        <f t="shared" si="100"/>
        <v>1.4438799249627468</v>
      </c>
      <c r="L340">
        <f t="shared" si="85"/>
        <v>1.4285480555555556</v>
      </c>
      <c r="M340">
        <f t="shared" si="86"/>
        <v>1.4283939648638251</v>
      </c>
      <c r="N340" t="str">
        <f t="shared" si="96"/>
        <v>-</v>
      </c>
      <c r="O340" t="str">
        <f t="shared" si="101"/>
        <v>Sell</v>
      </c>
      <c r="P340" t="str">
        <f t="shared" si="87"/>
        <v>-</v>
      </c>
      <c r="Q340" t="str">
        <f t="shared" si="102"/>
        <v>-</v>
      </c>
      <c r="R340">
        <f t="shared" si="97"/>
        <v>1.3880600000000001</v>
      </c>
      <c r="S340">
        <f t="shared" si="98"/>
        <v>1.3865799999999999</v>
      </c>
      <c r="T340" t="str">
        <f t="shared" si="92"/>
        <v>-</v>
      </c>
      <c r="U340" t="str">
        <f t="shared" si="93"/>
        <v>-</v>
      </c>
      <c r="V340" t="str">
        <f t="shared" si="94"/>
        <v>-</v>
      </c>
      <c r="W340" s="9">
        <f t="shared" si="88"/>
        <v>4997.932360623875</v>
      </c>
      <c r="X340" s="9">
        <f t="shared" si="90"/>
        <v>3600.6601736408188</v>
      </c>
      <c r="Y340" s="9">
        <f t="shared" si="91"/>
        <v>214.3577066562157</v>
      </c>
    </row>
    <row r="341" spans="1:25" x14ac:dyDescent="0.25">
      <c r="A341" t="s">
        <v>346</v>
      </c>
      <c r="B341" s="2">
        <v>40210</v>
      </c>
      <c r="C341" s="3">
        <v>0</v>
      </c>
      <c r="D341">
        <v>1.38724</v>
      </c>
      <c r="E341">
        <v>1.3936599999999999</v>
      </c>
      <c r="F341">
        <v>1.3850100000000001</v>
      </c>
      <c r="G341">
        <v>1.3919999999999999</v>
      </c>
      <c r="H341">
        <v>84832</v>
      </c>
      <c r="I341">
        <f t="shared" si="95"/>
        <v>-87.568913391428367</v>
      </c>
      <c r="J341">
        <f t="shared" si="99"/>
        <v>1.456942948717949</v>
      </c>
      <c r="K341">
        <f t="shared" si="100"/>
        <v>1.442566509140905</v>
      </c>
      <c r="L341">
        <f t="shared" si="85"/>
        <v>1.4275386111111112</v>
      </c>
      <c r="M341">
        <f t="shared" si="86"/>
        <v>1.4264267235198345</v>
      </c>
      <c r="N341" t="str">
        <f t="shared" si="96"/>
        <v>Buy</v>
      </c>
      <c r="O341" t="str">
        <f t="shared" si="101"/>
        <v>Sell</v>
      </c>
      <c r="P341" t="str">
        <f t="shared" si="87"/>
        <v>-</v>
      </c>
      <c r="Q341" t="str">
        <f t="shared" si="102"/>
        <v>-</v>
      </c>
      <c r="R341">
        <f t="shared" si="97"/>
        <v>1.3926099999999999</v>
      </c>
      <c r="S341">
        <f t="shared" si="98"/>
        <v>1.3913899999999999</v>
      </c>
      <c r="T341" t="str">
        <f t="shared" si="92"/>
        <v>-</v>
      </c>
      <c r="U341" t="str">
        <f t="shared" si="93"/>
        <v>-</v>
      </c>
      <c r="V341" t="str">
        <f t="shared" si="94"/>
        <v>-</v>
      </c>
      <c r="W341" s="9">
        <f t="shared" si="88"/>
        <v>4997.932360623875</v>
      </c>
      <c r="X341" s="9">
        <f t="shared" si="90"/>
        <v>3588.8959296744065</v>
      </c>
      <c r="Y341" s="9">
        <f t="shared" si="91"/>
        <v>198.73265501373862</v>
      </c>
    </row>
    <row r="342" spans="1:25" x14ac:dyDescent="0.25">
      <c r="A342" t="s">
        <v>347</v>
      </c>
      <c r="B342" s="2">
        <v>40211</v>
      </c>
      <c r="C342" s="3">
        <v>0</v>
      </c>
      <c r="D342">
        <v>1.3920300000000001</v>
      </c>
      <c r="E342">
        <v>1.3975599999999999</v>
      </c>
      <c r="F342">
        <v>1.3883000000000001</v>
      </c>
      <c r="G342">
        <v>1.39737</v>
      </c>
      <c r="H342">
        <v>84593</v>
      </c>
      <c r="I342">
        <f t="shared" si="95"/>
        <v>-78.018851147074642</v>
      </c>
      <c r="J342">
        <f t="shared" si="99"/>
        <v>1.4559753846153849</v>
      </c>
      <c r="K342">
        <f t="shared" si="100"/>
        <v>1.4414222937196164</v>
      </c>
      <c r="L342">
        <f t="shared" si="85"/>
        <v>1.4267661111111112</v>
      </c>
      <c r="M342">
        <f t="shared" si="86"/>
        <v>1.4248560898160596</v>
      </c>
      <c r="N342" t="str">
        <f t="shared" si="96"/>
        <v>-</v>
      </c>
      <c r="O342" t="str">
        <f t="shared" si="101"/>
        <v>Sell</v>
      </c>
      <c r="P342" t="str">
        <f t="shared" si="87"/>
        <v>-</v>
      </c>
      <c r="Q342" t="str">
        <f t="shared" si="102"/>
        <v>-</v>
      </c>
      <c r="R342">
        <f t="shared" si="97"/>
        <v>1.39788</v>
      </c>
      <c r="S342">
        <f t="shared" si="98"/>
        <v>1.39686</v>
      </c>
      <c r="T342" t="str">
        <f t="shared" si="92"/>
        <v>-</v>
      </c>
      <c r="U342" t="str">
        <f t="shared" si="93"/>
        <v>-</v>
      </c>
      <c r="V342" t="str">
        <f t="shared" si="94"/>
        <v>-</v>
      </c>
      <c r="W342" s="9">
        <f t="shared" si="88"/>
        <v>4997.932360623875</v>
      </c>
      <c r="X342" s="9">
        <f t="shared" si="90"/>
        <v>3575.3658115316584</v>
      </c>
      <c r="Y342" s="9">
        <f t="shared" si="91"/>
        <v>180.61425594117893</v>
      </c>
    </row>
    <row r="343" spans="1:25" x14ac:dyDescent="0.25">
      <c r="A343" t="s">
        <v>348</v>
      </c>
      <c r="B343" s="2">
        <v>40212</v>
      </c>
      <c r="C343" s="3">
        <v>0</v>
      </c>
      <c r="D343">
        <v>1.39741</v>
      </c>
      <c r="E343">
        <v>1.4024700000000001</v>
      </c>
      <c r="F343">
        <v>1.3880300000000001</v>
      </c>
      <c r="G343">
        <v>1.3896900000000001</v>
      </c>
      <c r="H343">
        <v>84865</v>
      </c>
      <c r="I343">
        <f t="shared" si="95"/>
        <v>-91.677040725591283</v>
      </c>
      <c r="J343">
        <f t="shared" si="99"/>
        <v>1.4547330769230773</v>
      </c>
      <c r="K343">
        <f t="shared" si="100"/>
        <v>1.4401126153976007</v>
      </c>
      <c r="L343">
        <f t="shared" si="85"/>
        <v>1.425555277777778</v>
      </c>
      <c r="M343">
        <f t="shared" si="86"/>
        <v>1.4229552200962727</v>
      </c>
      <c r="N343" t="str">
        <f t="shared" si="96"/>
        <v>-</v>
      </c>
      <c r="O343" t="str">
        <f t="shared" si="101"/>
        <v>Sell</v>
      </c>
      <c r="P343" t="str">
        <f t="shared" si="87"/>
        <v>-</v>
      </c>
      <c r="Q343" t="str">
        <f t="shared" si="102"/>
        <v>-</v>
      </c>
      <c r="R343">
        <f t="shared" si="97"/>
        <v>1.39022</v>
      </c>
      <c r="S343">
        <f t="shared" si="98"/>
        <v>1.38916</v>
      </c>
      <c r="T343" t="str">
        <f t="shared" si="92"/>
        <v>-</v>
      </c>
      <c r="U343" t="str">
        <f t="shared" si="93"/>
        <v>-</v>
      </c>
      <c r="V343" t="str">
        <f t="shared" si="94"/>
        <v>-</v>
      </c>
      <c r="W343" s="9">
        <f t="shared" si="88"/>
        <v>4997.932360623875</v>
      </c>
      <c r="X343" s="9">
        <f t="shared" si="90"/>
        <v>3595.0657885973983</v>
      </c>
      <c r="Y343" s="9">
        <f t="shared" si="91"/>
        <v>206.98506465995658</v>
      </c>
    </row>
    <row r="344" spans="1:25" x14ac:dyDescent="0.25">
      <c r="A344" t="s">
        <v>349</v>
      </c>
      <c r="B344" s="2">
        <v>40213</v>
      </c>
      <c r="C344" s="3">
        <v>0</v>
      </c>
      <c r="D344">
        <v>1.38951</v>
      </c>
      <c r="E344">
        <v>1.39022</v>
      </c>
      <c r="F344">
        <v>1.37121</v>
      </c>
      <c r="G344">
        <v>1.37395</v>
      </c>
      <c r="H344">
        <v>84459</v>
      </c>
      <c r="I344">
        <f t="shared" si="95"/>
        <v>-95.239749826268309</v>
      </c>
      <c r="J344">
        <f t="shared" si="99"/>
        <v>1.4532775641025641</v>
      </c>
      <c r="K344">
        <f t="shared" si="100"/>
        <v>1.4384376124761424</v>
      </c>
      <c r="L344">
        <f t="shared" si="85"/>
        <v>1.423785277777778</v>
      </c>
      <c r="M344">
        <f t="shared" si="86"/>
        <v>1.4203062892802578</v>
      </c>
      <c r="N344" t="str">
        <f t="shared" si="96"/>
        <v>-</v>
      </c>
      <c r="O344" t="str">
        <f t="shared" si="101"/>
        <v>Sell</v>
      </c>
      <c r="P344" t="str">
        <f t="shared" si="87"/>
        <v>-</v>
      </c>
      <c r="Q344" t="str">
        <f t="shared" si="102"/>
        <v>-</v>
      </c>
      <c r="R344">
        <f t="shared" si="97"/>
        <v>1.3745799999999999</v>
      </c>
      <c r="S344">
        <f t="shared" si="98"/>
        <v>1.3733200000000001</v>
      </c>
      <c r="T344" t="str">
        <f t="shared" si="92"/>
        <v>-</v>
      </c>
      <c r="U344" t="str">
        <f t="shared" si="93"/>
        <v>-</v>
      </c>
      <c r="V344" t="str">
        <f t="shared" si="94"/>
        <v>-</v>
      </c>
      <c r="W344" s="9">
        <f t="shared" si="88"/>
        <v>4997.932360623875</v>
      </c>
      <c r="X344" s="9">
        <f t="shared" si="90"/>
        <v>3635.9705223587389</v>
      </c>
      <c r="Y344" s="9">
        <f t="shared" si="91"/>
        <v>260.80019106737905</v>
      </c>
    </row>
    <row r="345" spans="1:25" x14ac:dyDescent="0.25">
      <c r="A345" t="s">
        <v>350</v>
      </c>
      <c r="B345" s="2">
        <v>40214</v>
      </c>
      <c r="C345" s="3">
        <v>0</v>
      </c>
      <c r="D345">
        <v>1.3741099999999999</v>
      </c>
      <c r="E345">
        <v>1.3744799999999999</v>
      </c>
      <c r="F345">
        <v>1.35816</v>
      </c>
      <c r="G345">
        <v>1.3676299999999999</v>
      </c>
      <c r="H345">
        <v>80223</v>
      </c>
      <c r="I345">
        <f t="shared" si="95"/>
        <v>-84.533725298056694</v>
      </c>
      <c r="J345">
        <f t="shared" si="99"/>
        <v>1.4517787179487183</v>
      </c>
      <c r="K345">
        <f t="shared" si="100"/>
        <v>1.4366450146919363</v>
      </c>
      <c r="L345">
        <f t="shared" si="85"/>
        <v>1.4218383333333335</v>
      </c>
      <c r="M345">
        <f t="shared" si="86"/>
        <v>1.4174589222921359</v>
      </c>
      <c r="N345" t="str">
        <f t="shared" si="96"/>
        <v>Buy</v>
      </c>
      <c r="O345" t="str">
        <f t="shared" si="101"/>
        <v>Sell</v>
      </c>
      <c r="P345" t="str">
        <f t="shared" si="87"/>
        <v>-</v>
      </c>
      <c r="Q345" t="str">
        <f t="shared" si="102"/>
        <v>-</v>
      </c>
      <c r="R345">
        <f t="shared" si="97"/>
        <v>1.3683399999999999</v>
      </c>
      <c r="S345">
        <f t="shared" si="98"/>
        <v>1.3669199999999999</v>
      </c>
      <c r="T345" t="str">
        <f t="shared" si="92"/>
        <v>-</v>
      </c>
      <c r="U345" t="str">
        <f t="shared" si="93"/>
        <v>-</v>
      </c>
      <c r="V345" t="str">
        <f t="shared" si="94"/>
        <v>-</v>
      </c>
      <c r="W345" s="9">
        <f t="shared" si="88"/>
        <v>4997.932360623875</v>
      </c>
      <c r="X345" s="9">
        <f t="shared" si="90"/>
        <v>3652.5515300465349</v>
      </c>
      <c r="Y345" s="9">
        <f t="shared" si="91"/>
        <v>282.24971076487753</v>
      </c>
    </row>
    <row r="346" spans="1:25" x14ac:dyDescent="0.25">
      <c r="A346" t="s">
        <v>351</v>
      </c>
      <c r="B346" s="2">
        <v>40216</v>
      </c>
      <c r="C346" s="3">
        <v>0</v>
      </c>
      <c r="D346">
        <v>1.3655299999999999</v>
      </c>
      <c r="E346">
        <v>1.3666</v>
      </c>
      <c r="F346">
        <v>1.3628199999999999</v>
      </c>
      <c r="G346">
        <v>1.36409</v>
      </c>
      <c r="H346">
        <v>4361</v>
      </c>
      <c r="I346">
        <f t="shared" si="95"/>
        <v>-90.315204964886505</v>
      </c>
      <c r="J346">
        <f t="shared" si="99"/>
        <v>1.4502094871794877</v>
      </c>
      <c r="K346">
        <f t="shared" si="100"/>
        <v>1.4348081788769504</v>
      </c>
      <c r="L346">
        <f t="shared" si="85"/>
        <v>1.4198063888888892</v>
      </c>
      <c r="M346">
        <f t="shared" si="86"/>
        <v>1.4145741156817502</v>
      </c>
      <c r="N346" t="str">
        <f t="shared" si="96"/>
        <v>-</v>
      </c>
      <c r="O346" t="str">
        <f t="shared" si="101"/>
        <v>Sell</v>
      </c>
      <c r="P346" t="str">
        <f t="shared" si="87"/>
        <v>-</v>
      </c>
      <c r="Q346" t="str">
        <f t="shared" si="102"/>
        <v>-</v>
      </c>
      <c r="R346">
        <f t="shared" si="97"/>
        <v>1.36483</v>
      </c>
      <c r="S346">
        <f t="shared" si="98"/>
        <v>1.3633500000000001</v>
      </c>
      <c r="T346" t="str">
        <f t="shared" si="92"/>
        <v>-</v>
      </c>
      <c r="U346" t="str">
        <f t="shared" si="93"/>
        <v>-</v>
      </c>
      <c r="V346" t="str">
        <f t="shared" si="94"/>
        <v>-</v>
      </c>
      <c r="W346" s="9">
        <f t="shared" si="88"/>
        <v>4997.932360623875</v>
      </c>
      <c r="X346" s="9">
        <f t="shared" si="90"/>
        <v>3661.9449752891387</v>
      </c>
      <c r="Y346" s="9">
        <f t="shared" si="91"/>
        <v>294.31910966205476</v>
      </c>
    </row>
    <row r="347" spans="1:25" x14ac:dyDescent="0.25">
      <c r="A347" t="s">
        <v>352</v>
      </c>
      <c r="B347" s="2">
        <v>40217</v>
      </c>
      <c r="C347" s="3">
        <v>0</v>
      </c>
      <c r="D347">
        <v>1.3642099999999999</v>
      </c>
      <c r="E347">
        <v>1.3712800000000001</v>
      </c>
      <c r="F347">
        <v>1.36195</v>
      </c>
      <c r="G347">
        <v>1.3653900000000001</v>
      </c>
      <c r="H347">
        <v>84458</v>
      </c>
      <c r="I347">
        <f t="shared" si="95"/>
        <v>-88.192062714355586</v>
      </c>
      <c r="J347">
        <f t="shared" si="99"/>
        <v>1.4484789743589748</v>
      </c>
      <c r="K347">
        <f t="shared" si="100"/>
        <v>1.4330507566269011</v>
      </c>
      <c r="L347">
        <f t="shared" si="85"/>
        <v>1.4178119444444444</v>
      </c>
      <c r="M347">
        <f t="shared" si="86"/>
        <v>1.4119155148340881</v>
      </c>
      <c r="N347" t="str">
        <f t="shared" si="96"/>
        <v>Buy</v>
      </c>
      <c r="O347" t="str">
        <f t="shared" si="101"/>
        <v>Sell</v>
      </c>
      <c r="P347" t="str">
        <f t="shared" si="87"/>
        <v>-</v>
      </c>
      <c r="Q347" t="str">
        <f t="shared" si="102"/>
        <v>-</v>
      </c>
      <c r="R347">
        <f t="shared" si="97"/>
        <v>1.3661000000000001</v>
      </c>
      <c r="S347">
        <f t="shared" si="98"/>
        <v>1.3646799999999999</v>
      </c>
      <c r="T347" t="str">
        <f t="shared" si="92"/>
        <v>-</v>
      </c>
      <c r="U347" t="str">
        <f t="shared" si="93"/>
        <v>-</v>
      </c>
      <c r="V347" t="str">
        <f t="shared" si="94"/>
        <v>-</v>
      </c>
      <c r="W347" s="9">
        <f t="shared" si="88"/>
        <v>4997.932360623875</v>
      </c>
      <c r="X347" s="9">
        <f t="shared" si="90"/>
        <v>3658.5406343780651</v>
      </c>
      <c r="Y347" s="9">
        <f t="shared" si="91"/>
        <v>289.96039324092317</v>
      </c>
    </row>
    <row r="348" spans="1:25" x14ac:dyDescent="0.25">
      <c r="A348" t="s">
        <v>353</v>
      </c>
      <c r="B348" s="2">
        <v>40218</v>
      </c>
      <c r="C348" s="3">
        <v>0</v>
      </c>
      <c r="D348">
        <v>1.3653999999999999</v>
      </c>
      <c r="E348">
        <v>1.38385</v>
      </c>
      <c r="F348">
        <v>1.36456</v>
      </c>
      <c r="G348">
        <v>1.37809</v>
      </c>
      <c r="H348">
        <v>83717</v>
      </c>
      <c r="I348">
        <f t="shared" si="95"/>
        <v>-67.450596113016431</v>
      </c>
      <c r="J348">
        <f t="shared" si="99"/>
        <v>1.4469288461538468</v>
      </c>
      <c r="K348">
        <f t="shared" si="100"/>
        <v>1.4316593450667263</v>
      </c>
      <c r="L348">
        <f t="shared" si="85"/>
        <v>1.4162627777777779</v>
      </c>
      <c r="M348">
        <f t="shared" si="86"/>
        <v>1.4100871086268401</v>
      </c>
      <c r="N348" t="str">
        <f t="shared" si="96"/>
        <v>-</v>
      </c>
      <c r="O348" t="str">
        <f t="shared" si="101"/>
        <v>Sell</v>
      </c>
      <c r="P348" t="str">
        <f t="shared" si="87"/>
        <v>-</v>
      </c>
      <c r="Q348" t="str">
        <f t="shared" si="102"/>
        <v>-</v>
      </c>
      <c r="R348">
        <f t="shared" si="97"/>
        <v>1.3787199999999999</v>
      </c>
      <c r="S348">
        <f t="shared" si="98"/>
        <v>1.3774599999999999</v>
      </c>
      <c r="T348" t="str">
        <f t="shared" si="92"/>
        <v>-</v>
      </c>
      <c r="U348" t="str">
        <f t="shared" si="93"/>
        <v>-</v>
      </c>
      <c r="V348" t="str">
        <f t="shared" si="94"/>
        <v>-</v>
      </c>
      <c r="W348" s="9">
        <f t="shared" si="88"/>
        <v>4997.932360623875</v>
      </c>
      <c r="X348" s="9">
        <f t="shared" si="90"/>
        <v>3625.0524839154255</v>
      </c>
      <c r="Y348" s="9">
        <f t="shared" si="91"/>
        <v>246.54723610056013</v>
      </c>
    </row>
    <row r="349" spans="1:25" x14ac:dyDescent="0.25">
      <c r="A349" t="s">
        <v>354</v>
      </c>
      <c r="B349" s="2">
        <v>40219</v>
      </c>
      <c r="C349" s="3">
        <v>0</v>
      </c>
      <c r="D349">
        <v>1.3779999999999999</v>
      </c>
      <c r="E349">
        <v>1.3811199999999999</v>
      </c>
      <c r="F349">
        <v>1.36747</v>
      </c>
      <c r="G349">
        <v>1.3746700000000001</v>
      </c>
      <c r="H349">
        <v>85480</v>
      </c>
      <c r="I349">
        <f t="shared" si="95"/>
        <v>-72.317236753856392</v>
      </c>
      <c r="J349">
        <f t="shared" si="99"/>
        <v>1.4453455128205133</v>
      </c>
      <c r="K349">
        <f t="shared" si="100"/>
        <v>1.4302165768371888</v>
      </c>
      <c r="L349">
        <f t="shared" si="85"/>
        <v>1.4146191666666668</v>
      </c>
      <c r="M349">
        <f t="shared" si="86"/>
        <v>1.4081726703226864</v>
      </c>
      <c r="N349" t="str">
        <f t="shared" si="96"/>
        <v>-</v>
      </c>
      <c r="O349" t="str">
        <f t="shared" si="101"/>
        <v>Sell</v>
      </c>
      <c r="P349" t="str">
        <f t="shared" si="87"/>
        <v>-</v>
      </c>
      <c r="Q349" t="str">
        <f t="shared" si="102"/>
        <v>-</v>
      </c>
      <c r="R349">
        <f t="shared" si="97"/>
        <v>1.37524</v>
      </c>
      <c r="S349">
        <f t="shared" si="98"/>
        <v>1.3741000000000001</v>
      </c>
      <c r="T349" t="str">
        <f t="shared" si="92"/>
        <v>-</v>
      </c>
      <c r="U349" t="str">
        <f t="shared" si="93"/>
        <v>-</v>
      </c>
      <c r="V349" t="str">
        <f t="shared" si="94"/>
        <v>-</v>
      </c>
      <c r="W349" s="9">
        <f t="shared" si="88"/>
        <v>4997.932360623875</v>
      </c>
      <c r="X349" s="9">
        <f t="shared" si="90"/>
        <v>3634.2255610830653</v>
      </c>
      <c r="Y349" s="9">
        <f t="shared" si="91"/>
        <v>258.55056559695413</v>
      </c>
    </row>
    <row r="350" spans="1:25" x14ac:dyDescent="0.25">
      <c r="A350" t="s">
        <v>355</v>
      </c>
      <c r="B350" s="2">
        <v>40220</v>
      </c>
      <c r="C350" s="3">
        <v>0</v>
      </c>
      <c r="D350">
        <v>1.37449</v>
      </c>
      <c r="E350">
        <v>1.37999</v>
      </c>
      <c r="F350">
        <v>1.3593</v>
      </c>
      <c r="G350">
        <v>1.3685700000000001</v>
      </c>
      <c r="H350">
        <v>84470</v>
      </c>
      <c r="I350">
        <f t="shared" si="95"/>
        <v>-79.751021202100674</v>
      </c>
      <c r="J350">
        <f t="shared" si="99"/>
        <v>1.4438474358974365</v>
      </c>
      <c r="K350">
        <f t="shared" si="100"/>
        <v>1.4286559040058677</v>
      </c>
      <c r="L350">
        <f t="shared" si="85"/>
        <v>1.4128341666666668</v>
      </c>
      <c r="M350">
        <f t="shared" si="86"/>
        <v>1.4060319854403791</v>
      </c>
      <c r="N350" t="str">
        <f t="shared" si="96"/>
        <v>-</v>
      </c>
      <c r="O350" t="str">
        <f t="shared" si="101"/>
        <v>Sell</v>
      </c>
      <c r="P350" t="str">
        <f t="shared" si="87"/>
        <v>-</v>
      </c>
      <c r="Q350" t="str">
        <f t="shared" si="102"/>
        <v>-</v>
      </c>
      <c r="R350">
        <f t="shared" si="97"/>
        <v>1.3691199999999999</v>
      </c>
      <c r="S350">
        <f t="shared" si="98"/>
        <v>1.36802</v>
      </c>
      <c r="T350" t="str">
        <f t="shared" si="92"/>
        <v>-</v>
      </c>
      <c r="U350" t="str">
        <f t="shared" si="93"/>
        <v>-</v>
      </c>
      <c r="V350" t="str">
        <f t="shared" si="94"/>
        <v>-</v>
      </c>
      <c r="W350" s="9">
        <f t="shared" si="88"/>
        <v>4997.932360623875</v>
      </c>
      <c r="X350" s="9">
        <f t="shared" si="90"/>
        <v>3650.4706385297677</v>
      </c>
      <c r="Y350" s="9">
        <f t="shared" si="91"/>
        <v>279.63014404559965</v>
      </c>
    </row>
    <row r="351" spans="1:25" x14ac:dyDescent="0.25">
      <c r="A351" t="s">
        <v>356</v>
      </c>
      <c r="B351" s="2">
        <v>40221</v>
      </c>
      <c r="C351" s="3">
        <v>0</v>
      </c>
      <c r="D351">
        <v>1.3686499999999999</v>
      </c>
      <c r="E351">
        <v>1.3688</v>
      </c>
      <c r="F351">
        <v>1.35276</v>
      </c>
      <c r="G351">
        <v>1.3630500000000001</v>
      </c>
      <c r="H351">
        <v>81121</v>
      </c>
      <c r="I351">
        <f t="shared" si="95"/>
        <v>-80.362595419847068</v>
      </c>
      <c r="J351">
        <f t="shared" si="99"/>
        <v>1.4422210256410262</v>
      </c>
      <c r="K351">
        <f t="shared" si="100"/>
        <v>1.4269949950436938</v>
      </c>
      <c r="L351">
        <f t="shared" si="85"/>
        <v>1.4108813888888891</v>
      </c>
      <c r="M351">
        <f t="shared" si="86"/>
        <v>1.4037086348760341</v>
      </c>
      <c r="N351" t="str">
        <f t="shared" si="96"/>
        <v>-</v>
      </c>
      <c r="O351" t="str">
        <f t="shared" si="101"/>
        <v>Sell</v>
      </c>
      <c r="P351" t="str">
        <f t="shared" si="87"/>
        <v>-</v>
      </c>
      <c r="Q351" t="str">
        <f t="shared" si="102"/>
        <v>-</v>
      </c>
      <c r="R351">
        <f t="shared" si="97"/>
        <v>1.3636200000000001</v>
      </c>
      <c r="S351">
        <f t="shared" si="98"/>
        <v>1.3624799999999999</v>
      </c>
      <c r="T351" t="str">
        <f t="shared" si="92"/>
        <v>-</v>
      </c>
      <c r="U351" t="str">
        <f t="shared" si="93"/>
        <v>-</v>
      </c>
      <c r="V351" t="str">
        <f t="shared" si="94"/>
        <v>-</v>
      </c>
      <c r="W351" s="9">
        <f t="shared" si="88"/>
        <v>4997.932360623875</v>
      </c>
      <c r="X351" s="9">
        <f t="shared" si="90"/>
        <v>3665.1943801234029</v>
      </c>
      <c r="Y351" s="9">
        <f t="shared" si="91"/>
        <v>298.55854372752162</v>
      </c>
    </row>
    <row r="352" spans="1:25" x14ac:dyDescent="0.25">
      <c r="A352" t="s">
        <v>357</v>
      </c>
      <c r="B352" s="2">
        <v>40223</v>
      </c>
      <c r="C352" s="3">
        <v>0</v>
      </c>
      <c r="D352">
        <v>1.3624000000000001</v>
      </c>
      <c r="E352">
        <v>1.36252</v>
      </c>
      <c r="F352">
        <v>1.36032</v>
      </c>
      <c r="G352">
        <v>1.3622000000000001</v>
      </c>
      <c r="H352">
        <v>3209</v>
      </c>
      <c r="I352">
        <f t="shared" si="95"/>
        <v>-81.009857171595073</v>
      </c>
      <c r="J352">
        <f t="shared" si="99"/>
        <v>1.4405110256410261</v>
      </c>
      <c r="K352">
        <f t="shared" si="100"/>
        <v>1.4253546154223344</v>
      </c>
      <c r="L352">
        <f t="shared" si="85"/>
        <v>1.4089588888888889</v>
      </c>
      <c r="M352">
        <f t="shared" si="86"/>
        <v>1.4014649248827351</v>
      </c>
      <c r="N352" t="str">
        <f t="shared" si="96"/>
        <v>-</v>
      </c>
      <c r="O352" t="str">
        <f t="shared" si="101"/>
        <v>Sell</v>
      </c>
      <c r="P352" t="str">
        <f t="shared" si="87"/>
        <v>-</v>
      </c>
      <c r="Q352" t="str">
        <f t="shared" si="102"/>
        <v>-</v>
      </c>
      <c r="R352">
        <f t="shared" si="97"/>
        <v>1.3627800000000001</v>
      </c>
      <c r="S352">
        <f t="shared" si="98"/>
        <v>1.3616200000000001</v>
      </c>
      <c r="T352" t="str">
        <f t="shared" si="92"/>
        <v>-</v>
      </c>
      <c r="U352" t="str">
        <f t="shared" si="93"/>
        <v>-</v>
      </c>
      <c r="V352" t="str">
        <f t="shared" si="94"/>
        <v>-</v>
      </c>
      <c r="W352" s="9">
        <f t="shared" si="88"/>
        <v>4997.932360623875</v>
      </c>
      <c r="X352" s="9">
        <f t="shared" si="90"/>
        <v>3667.4535586256584</v>
      </c>
      <c r="Y352" s="9">
        <f t="shared" si="91"/>
        <v>301.44623563196814</v>
      </c>
    </row>
    <row r="353" spans="1:25" x14ac:dyDescent="0.25">
      <c r="A353" t="s">
        <v>358</v>
      </c>
      <c r="B353" s="2">
        <v>40224</v>
      </c>
      <c r="C353" s="3">
        <v>0</v>
      </c>
      <c r="D353">
        <v>1.36219</v>
      </c>
      <c r="E353">
        <v>1.3632299999999999</v>
      </c>
      <c r="F353">
        <v>1.3576699999999999</v>
      </c>
      <c r="G353">
        <v>1.3596600000000001</v>
      </c>
      <c r="H353">
        <v>84747</v>
      </c>
      <c r="I353">
        <f t="shared" si="95"/>
        <v>-86.119493059746304</v>
      </c>
      <c r="J353">
        <f t="shared" si="99"/>
        <v>1.4387396153846159</v>
      </c>
      <c r="K353">
        <f t="shared" si="100"/>
        <v>1.4236914606015159</v>
      </c>
      <c r="L353">
        <f t="shared" si="85"/>
        <v>1.4066594444444445</v>
      </c>
      <c r="M353">
        <f t="shared" si="86"/>
        <v>1.399205199213398</v>
      </c>
      <c r="N353" t="str">
        <f t="shared" si="96"/>
        <v>-</v>
      </c>
      <c r="O353" t="str">
        <f t="shared" si="101"/>
        <v>Sell</v>
      </c>
      <c r="P353" t="str">
        <f t="shared" si="87"/>
        <v>-</v>
      </c>
      <c r="Q353" t="str">
        <f t="shared" si="102"/>
        <v>-</v>
      </c>
      <c r="R353">
        <f t="shared" si="97"/>
        <v>1.3602099999999999</v>
      </c>
      <c r="S353">
        <f t="shared" si="98"/>
        <v>1.35911</v>
      </c>
      <c r="T353" t="str">
        <f t="shared" si="92"/>
        <v>-</v>
      </c>
      <c r="U353" t="str">
        <f t="shared" si="93"/>
        <v>-</v>
      </c>
      <c r="V353" t="str">
        <f t="shared" si="94"/>
        <v>-</v>
      </c>
      <c r="W353" s="9">
        <f t="shared" si="88"/>
        <v>4997.932360623875</v>
      </c>
      <c r="X353" s="9">
        <f t="shared" si="90"/>
        <v>3674.3828972172496</v>
      </c>
      <c r="Y353" s="9">
        <f t="shared" si="91"/>
        <v>310.30828529648846</v>
      </c>
    </row>
    <row r="354" spans="1:25" x14ac:dyDescent="0.25">
      <c r="A354" t="s">
        <v>359</v>
      </c>
      <c r="B354" s="2">
        <v>40225</v>
      </c>
      <c r="C354" s="3">
        <v>0</v>
      </c>
      <c r="D354">
        <v>1.35964</v>
      </c>
      <c r="E354">
        <v>1.37778</v>
      </c>
      <c r="F354">
        <v>1.3587199999999999</v>
      </c>
      <c r="G354">
        <v>1.37605</v>
      </c>
      <c r="H354">
        <v>85442</v>
      </c>
      <c r="I354">
        <f t="shared" si="95"/>
        <v>-53.148259907463355</v>
      </c>
      <c r="J354">
        <f t="shared" si="99"/>
        <v>1.4373119230769236</v>
      </c>
      <c r="K354">
        <f t="shared" si="100"/>
        <v>1.4224853476748951</v>
      </c>
      <c r="L354">
        <f t="shared" si="85"/>
        <v>1.4049847222222223</v>
      </c>
      <c r="M354">
        <f t="shared" si="86"/>
        <v>1.3979535668234846</v>
      </c>
      <c r="N354" t="str">
        <f t="shared" si="96"/>
        <v>-</v>
      </c>
      <c r="O354" t="str">
        <f t="shared" si="101"/>
        <v>Sell</v>
      </c>
      <c r="P354" t="str">
        <f t="shared" si="87"/>
        <v>-</v>
      </c>
      <c r="Q354" t="str">
        <f t="shared" si="102"/>
        <v>-</v>
      </c>
      <c r="R354">
        <f t="shared" si="97"/>
        <v>1.37646</v>
      </c>
      <c r="S354">
        <f t="shared" si="98"/>
        <v>1.37564</v>
      </c>
      <c r="T354" t="str">
        <f t="shared" si="92"/>
        <v>-</v>
      </c>
      <c r="U354" t="str">
        <f t="shared" si="93"/>
        <v>-</v>
      </c>
      <c r="V354" t="str">
        <f t="shared" si="94"/>
        <v>-</v>
      </c>
      <c r="W354" s="9">
        <f t="shared" si="88"/>
        <v>4997.932360623875</v>
      </c>
      <c r="X354" s="9">
        <f t="shared" si="90"/>
        <v>3631.0044321112673</v>
      </c>
      <c r="Y354" s="9">
        <f t="shared" si="91"/>
        <v>254.40921803687226</v>
      </c>
    </row>
    <row r="355" spans="1:25" x14ac:dyDescent="0.25">
      <c r="A355" t="s">
        <v>360</v>
      </c>
      <c r="B355" s="2">
        <v>40226</v>
      </c>
      <c r="C355" s="3">
        <v>0</v>
      </c>
      <c r="D355">
        <v>1.37601</v>
      </c>
      <c r="E355">
        <v>1.3789199999999999</v>
      </c>
      <c r="F355">
        <v>1.3583400000000001</v>
      </c>
      <c r="G355">
        <v>1.3606499999999999</v>
      </c>
      <c r="H355">
        <v>85014</v>
      </c>
      <c r="I355">
        <f t="shared" si="95"/>
        <v>-84.127942063971176</v>
      </c>
      <c r="J355">
        <f t="shared" si="99"/>
        <v>1.4355864102564109</v>
      </c>
      <c r="K355">
        <f t="shared" si="100"/>
        <v>1.4209198958350244</v>
      </c>
      <c r="L355">
        <f t="shared" si="85"/>
        <v>1.4027791666666665</v>
      </c>
      <c r="M355">
        <f t="shared" si="86"/>
        <v>1.3959371578059989</v>
      </c>
      <c r="N355" t="str">
        <f t="shared" si="96"/>
        <v>-</v>
      </c>
      <c r="O355" t="str">
        <f t="shared" si="101"/>
        <v>Sell</v>
      </c>
      <c r="P355" t="str">
        <f t="shared" si="87"/>
        <v>-</v>
      </c>
      <c r="Q355" t="str">
        <f t="shared" si="102"/>
        <v>-</v>
      </c>
      <c r="R355">
        <f t="shared" si="97"/>
        <v>1.3609599999999999</v>
      </c>
      <c r="S355">
        <f t="shared" si="98"/>
        <v>1.3603400000000001</v>
      </c>
      <c r="T355" t="str">
        <f t="shared" si="92"/>
        <v>-</v>
      </c>
      <c r="U355" t="str">
        <f t="shared" si="93"/>
        <v>-</v>
      </c>
      <c r="V355" t="str">
        <f t="shared" si="94"/>
        <v>-</v>
      </c>
      <c r="W355" s="9">
        <f t="shared" si="88"/>
        <v>4997.932360623875</v>
      </c>
      <c r="X355" s="9">
        <f t="shared" si="90"/>
        <v>3672.3580124499435</v>
      </c>
      <c r="Y355" s="9">
        <f t="shared" si="91"/>
        <v>307.83458379465384</v>
      </c>
    </row>
    <row r="356" spans="1:25" x14ac:dyDescent="0.25">
      <c r="A356" t="s">
        <v>361</v>
      </c>
      <c r="B356" s="2">
        <v>40227</v>
      </c>
      <c r="C356" s="3">
        <v>0</v>
      </c>
      <c r="D356">
        <v>1.3607899999999999</v>
      </c>
      <c r="E356">
        <v>1.3652899999999999</v>
      </c>
      <c r="F356">
        <v>1.3443099999999999</v>
      </c>
      <c r="G356">
        <v>1.3458699999999999</v>
      </c>
      <c r="H356">
        <v>85966</v>
      </c>
      <c r="I356">
        <f t="shared" si="95"/>
        <v>-97.317744154057777</v>
      </c>
      <c r="J356">
        <f t="shared" si="99"/>
        <v>1.4337220512820519</v>
      </c>
      <c r="K356">
        <f t="shared" si="100"/>
        <v>1.4190198984721123</v>
      </c>
      <c r="L356">
        <f t="shared" si="85"/>
        <v>1.4003991666666664</v>
      </c>
      <c r="M356">
        <f t="shared" si="86"/>
        <v>1.3932308249516205</v>
      </c>
      <c r="N356" t="str">
        <f t="shared" si="96"/>
        <v>-</v>
      </c>
      <c r="O356" t="str">
        <f t="shared" si="101"/>
        <v>Sell</v>
      </c>
      <c r="P356" t="str">
        <f t="shared" si="87"/>
        <v>-</v>
      </c>
      <c r="Q356" t="str">
        <f t="shared" si="102"/>
        <v>-</v>
      </c>
      <c r="R356">
        <f t="shared" si="97"/>
        <v>1.34629</v>
      </c>
      <c r="S356">
        <f t="shared" si="98"/>
        <v>1.34545</v>
      </c>
      <c r="T356" t="str">
        <f t="shared" si="92"/>
        <v>-</v>
      </c>
      <c r="U356" t="str">
        <f t="shared" si="93"/>
        <v>-</v>
      </c>
      <c r="V356" t="str">
        <f t="shared" si="94"/>
        <v>-</v>
      </c>
      <c r="W356" s="9">
        <f t="shared" si="88"/>
        <v>4997.932360623875</v>
      </c>
      <c r="X356" s="9">
        <f t="shared" si="90"/>
        <v>3712.3742734655052</v>
      </c>
      <c r="Y356" s="9">
        <f t="shared" si="91"/>
        <v>358.30496855681247</v>
      </c>
    </row>
    <row r="357" spans="1:25" x14ac:dyDescent="0.25">
      <c r="A357" t="s">
        <v>362</v>
      </c>
      <c r="B357" s="2">
        <v>40228</v>
      </c>
      <c r="C357" s="3">
        <v>0</v>
      </c>
      <c r="D357">
        <v>1.3461799999999999</v>
      </c>
      <c r="E357">
        <v>1.36172</v>
      </c>
      <c r="F357">
        <v>1.3452500000000001</v>
      </c>
      <c r="G357">
        <v>1.3608199999999999</v>
      </c>
      <c r="H357">
        <v>81068</v>
      </c>
      <c r="I357">
        <f t="shared" si="95"/>
        <v>-64.038335874537182</v>
      </c>
      <c r="J357">
        <f t="shared" si="99"/>
        <v>1.4321178205128211</v>
      </c>
      <c r="K357">
        <f t="shared" si="100"/>
        <v>1.4175464833209195</v>
      </c>
      <c r="L357">
        <f t="shared" si="85"/>
        <v>1.3981766666666664</v>
      </c>
      <c r="M357">
        <f t="shared" si="86"/>
        <v>1.3914788884677491</v>
      </c>
      <c r="N357" t="str">
        <f t="shared" si="96"/>
        <v>Buy</v>
      </c>
      <c r="O357" t="str">
        <f t="shared" si="101"/>
        <v>Sell</v>
      </c>
      <c r="P357" t="str">
        <f t="shared" si="87"/>
        <v>-</v>
      </c>
      <c r="Q357" t="str">
        <f t="shared" si="102"/>
        <v>-</v>
      </c>
      <c r="R357">
        <f t="shared" si="97"/>
        <v>1.36124</v>
      </c>
      <c r="S357">
        <f t="shared" si="98"/>
        <v>1.3604000000000001</v>
      </c>
      <c r="T357" t="str">
        <f t="shared" si="92"/>
        <v>-</v>
      </c>
      <c r="U357" t="str">
        <f t="shared" si="93"/>
        <v>-</v>
      </c>
      <c r="V357" t="str">
        <f t="shared" si="94"/>
        <v>-</v>
      </c>
      <c r="W357" s="9">
        <f t="shared" si="88"/>
        <v>4997.932360623875</v>
      </c>
      <c r="X357" s="9">
        <f t="shared" si="90"/>
        <v>3671.6026274748574</v>
      </c>
      <c r="Y357" s="9">
        <f t="shared" si="91"/>
        <v>306.82053561768123</v>
      </c>
    </row>
    <row r="358" spans="1:25" x14ac:dyDescent="0.25">
      <c r="A358" t="s">
        <v>363</v>
      </c>
      <c r="B358" s="2">
        <v>40230</v>
      </c>
      <c r="C358" s="3">
        <v>0</v>
      </c>
      <c r="D358">
        <v>1.3633</v>
      </c>
      <c r="E358">
        <v>1.3637999999999999</v>
      </c>
      <c r="F358">
        <v>1.3599300000000001</v>
      </c>
      <c r="G358">
        <v>1.3627800000000001</v>
      </c>
      <c r="H358">
        <v>4487</v>
      </c>
      <c r="I358">
        <f t="shared" si="95"/>
        <v>-53.287809812847378</v>
      </c>
      <c r="J358">
        <f t="shared" si="99"/>
        <v>1.4305298717948722</v>
      </c>
      <c r="K358">
        <f t="shared" si="100"/>
        <v>1.4161599900722885</v>
      </c>
      <c r="L358">
        <f t="shared" ref="L358:L421" si="103">AVERAGE(G323:G358)</f>
        <v>1.3958563888888886</v>
      </c>
      <c r="M358">
        <f t="shared" si="86"/>
        <v>1.3899275971992222</v>
      </c>
      <c r="N358" t="str">
        <f t="shared" si="96"/>
        <v>-</v>
      </c>
      <c r="O358" t="str">
        <f t="shared" si="101"/>
        <v>Sell</v>
      </c>
      <c r="P358" t="str">
        <f t="shared" si="87"/>
        <v>-</v>
      </c>
      <c r="Q358" t="str">
        <f t="shared" si="102"/>
        <v>-</v>
      </c>
      <c r="R358">
        <f t="shared" si="97"/>
        <v>1.3632</v>
      </c>
      <c r="S358">
        <f t="shared" si="98"/>
        <v>1.36236</v>
      </c>
      <c r="T358" t="str">
        <f t="shared" si="92"/>
        <v>-</v>
      </c>
      <c r="U358" t="str">
        <f t="shared" si="93"/>
        <v>-</v>
      </c>
      <c r="V358" t="str">
        <f t="shared" si="94"/>
        <v>-</v>
      </c>
      <c r="W358" s="9">
        <f t="shared" si="88"/>
        <v>4997.932360623875</v>
      </c>
      <c r="X358" s="9">
        <f t="shared" si="90"/>
        <v>3666.3236213496734</v>
      </c>
      <c r="Y358" s="9">
        <f t="shared" si="91"/>
        <v>300.07068135415363</v>
      </c>
    </row>
    <row r="359" spans="1:25" x14ac:dyDescent="0.25">
      <c r="A359" t="s">
        <v>364</v>
      </c>
      <c r="B359" s="2">
        <v>40231</v>
      </c>
      <c r="C359" s="3">
        <v>0</v>
      </c>
      <c r="D359">
        <v>1.3628400000000001</v>
      </c>
      <c r="E359">
        <v>1.36534</v>
      </c>
      <c r="F359">
        <v>1.3572299999999999</v>
      </c>
      <c r="G359">
        <v>1.3604499999999999</v>
      </c>
      <c r="H359">
        <v>84669</v>
      </c>
      <c r="I359">
        <f t="shared" si="95"/>
        <v>-59.180576631259505</v>
      </c>
      <c r="J359">
        <f t="shared" si="99"/>
        <v>1.4288012820512825</v>
      </c>
      <c r="K359">
        <f t="shared" si="100"/>
        <v>1.4147496105767876</v>
      </c>
      <c r="L359">
        <f t="shared" si="103"/>
        <v>1.3933513888888887</v>
      </c>
      <c r="M359">
        <f t="shared" ref="M359:M422" si="104">$M358*(1-(2/(36+1)))+$G359*(2/(36+1))</f>
        <v>1.3883342135668317</v>
      </c>
      <c r="N359" t="str">
        <f t="shared" si="96"/>
        <v>-</v>
      </c>
      <c r="O359" t="str">
        <f t="shared" si="101"/>
        <v>Sell</v>
      </c>
      <c r="P359" t="str">
        <f t="shared" si="87"/>
        <v>-</v>
      </c>
      <c r="Q359" t="str">
        <f t="shared" si="102"/>
        <v>-</v>
      </c>
      <c r="R359">
        <f t="shared" si="97"/>
        <v>1.36087</v>
      </c>
      <c r="S359">
        <f t="shared" si="98"/>
        <v>1.3600300000000001</v>
      </c>
      <c r="T359" t="str">
        <f t="shared" si="92"/>
        <v>-</v>
      </c>
      <c r="U359" t="str">
        <f t="shared" si="93"/>
        <v>-</v>
      </c>
      <c r="V359" t="str">
        <f t="shared" si="94"/>
        <v>-</v>
      </c>
      <c r="W359" s="9">
        <f t="shared" si="88"/>
        <v>4997.932360623875</v>
      </c>
      <c r="X359" s="9">
        <f t="shared" si="90"/>
        <v>3672.6008807776457</v>
      </c>
      <c r="Y359" s="9">
        <f t="shared" si="91"/>
        <v>308.09474136684997</v>
      </c>
    </row>
    <row r="360" spans="1:25" x14ac:dyDescent="0.25">
      <c r="A360" t="s">
        <v>365</v>
      </c>
      <c r="B360" s="2">
        <v>40232</v>
      </c>
      <c r="C360" s="3">
        <v>0</v>
      </c>
      <c r="D360">
        <v>1.3604799999999999</v>
      </c>
      <c r="E360">
        <v>1.36917</v>
      </c>
      <c r="F360">
        <v>1.3494999999999999</v>
      </c>
      <c r="G360">
        <v>1.3522700000000001</v>
      </c>
      <c r="H360">
        <v>85395</v>
      </c>
      <c r="I360">
        <f t="shared" si="95"/>
        <v>-79.86848760748569</v>
      </c>
      <c r="J360">
        <f t="shared" si="99"/>
        <v>1.4269519230769236</v>
      </c>
      <c r="K360">
        <f t="shared" si="100"/>
        <v>1.4131678482837042</v>
      </c>
      <c r="L360">
        <f t="shared" si="103"/>
        <v>1.3907061111111108</v>
      </c>
      <c r="M360">
        <f t="shared" si="104"/>
        <v>1.3863847966172733</v>
      </c>
      <c r="N360" t="str">
        <f t="shared" si="96"/>
        <v>-</v>
      </c>
      <c r="O360" t="str">
        <f t="shared" si="101"/>
        <v>Sell</v>
      </c>
      <c r="P360" t="str">
        <f t="shared" si="87"/>
        <v>-</v>
      </c>
      <c r="Q360" t="str">
        <f t="shared" si="102"/>
        <v>-</v>
      </c>
      <c r="R360">
        <f t="shared" si="97"/>
        <v>1.35267</v>
      </c>
      <c r="S360">
        <f t="shared" si="98"/>
        <v>1.3518699999999999</v>
      </c>
      <c r="T360" t="str">
        <f t="shared" si="92"/>
        <v>-</v>
      </c>
      <c r="U360" t="str">
        <f t="shared" si="93"/>
        <v>-</v>
      </c>
      <c r="V360" t="str">
        <f t="shared" si="94"/>
        <v>-</v>
      </c>
      <c r="W360" s="9">
        <f t="shared" si="88"/>
        <v>4997.932360623875</v>
      </c>
      <c r="X360" s="9">
        <f t="shared" si="90"/>
        <v>3694.8644980844365</v>
      </c>
      <c r="Y360" s="9">
        <f t="shared" si="91"/>
        <v>336.34373002352584</v>
      </c>
    </row>
    <row r="361" spans="1:25" x14ac:dyDescent="0.25">
      <c r="A361" t="s">
        <v>366</v>
      </c>
      <c r="B361" s="2">
        <v>40233</v>
      </c>
      <c r="C361" s="3">
        <v>0</v>
      </c>
      <c r="D361">
        <v>1.3523099999999999</v>
      </c>
      <c r="E361">
        <v>1.36253</v>
      </c>
      <c r="F361">
        <v>1.34995</v>
      </c>
      <c r="G361">
        <v>1.35389</v>
      </c>
      <c r="H361">
        <v>85014</v>
      </c>
      <c r="I361">
        <f t="shared" si="95"/>
        <v>-75.771370763783224</v>
      </c>
      <c r="J361">
        <f t="shared" si="99"/>
        <v>1.4249182051282059</v>
      </c>
      <c r="K361">
        <f t="shared" si="100"/>
        <v>1.4116671432638637</v>
      </c>
      <c r="L361">
        <f t="shared" si="103"/>
        <v>1.3879766666666664</v>
      </c>
      <c r="M361">
        <f t="shared" si="104"/>
        <v>1.3846283211244479</v>
      </c>
      <c r="N361" t="str">
        <f t="shared" si="96"/>
        <v>-</v>
      </c>
      <c r="O361" t="str">
        <f t="shared" si="101"/>
        <v>Sell</v>
      </c>
      <c r="P361" t="str">
        <f t="shared" si="87"/>
        <v>-</v>
      </c>
      <c r="Q361" t="str">
        <f t="shared" si="102"/>
        <v>-</v>
      </c>
      <c r="R361">
        <f t="shared" si="97"/>
        <v>1.35426</v>
      </c>
      <c r="S361">
        <f t="shared" si="98"/>
        <v>1.3535200000000001</v>
      </c>
      <c r="T361" t="str">
        <f t="shared" si="92"/>
        <v>-</v>
      </c>
      <c r="U361" t="str">
        <f t="shared" si="93"/>
        <v>-</v>
      </c>
      <c r="V361" t="str">
        <f t="shared" si="94"/>
        <v>-</v>
      </c>
      <c r="W361" s="9">
        <f t="shared" si="88"/>
        <v>4997.932360623875</v>
      </c>
      <c r="X361" s="9">
        <f t="shared" si="90"/>
        <v>3690.5264577140838</v>
      </c>
      <c r="Y361" s="9">
        <f t="shared" si="91"/>
        <v>330.88262375894362</v>
      </c>
    </row>
    <row r="362" spans="1:25" x14ac:dyDescent="0.25">
      <c r="A362" t="s">
        <v>367</v>
      </c>
      <c r="B362" s="2">
        <v>40234</v>
      </c>
      <c r="C362" s="3">
        <v>0</v>
      </c>
      <c r="D362">
        <v>1.35381</v>
      </c>
      <c r="E362">
        <v>1.3569599999999999</v>
      </c>
      <c r="F362">
        <v>1.34484</v>
      </c>
      <c r="G362">
        <v>1.3535299999999999</v>
      </c>
      <c r="H362">
        <v>85935</v>
      </c>
      <c r="I362">
        <f t="shared" si="95"/>
        <v>-74.952458571040466</v>
      </c>
      <c r="J362">
        <f t="shared" si="99"/>
        <v>1.4230811538461547</v>
      </c>
      <c r="K362">
        <f t="shared" si="100"/>
        <v>1.4101953168521204</v>
      </c>
      <c r="L362">
        <f t="shared" si="103"/>
        <v>1.3853019444444441</v>
      </c>
      <c r="M362">
        <f t="shared" si="104"/>
        <v>1.3829473307933966</v>
      </c>
      <c r="N362" t="str">
        <f t="shared" si="96"/>
        <v>-</v>
      </c>
      <c r="O362" t="str">
        <f t="shared" si="101"/>
        <v>Sell</v>
      </c>
      <c r="P362" t="str">
        <f t="shared" si="87"/>
        <v>-</v>
      </c>
      <c r="Q362" t="str">
        <f t="shared" si="102"/>
        <v>-</v>
      </c>
      <c r="R362">
        <f t="shared" si="97"/>
        <v>1.35389</v>
      </c>
      <c r="S362">
        <f t="shared" si="98"/>
        <v>1.35317</v>
      </c>
      <c r="T362" t="str">
        <f t="shared" si="92"/>
        <v>-</v>
      </c>
      <c r="U362" t="str">
        <f t="shared" si="93"/>
        <v>-</v>
      </c>
      <c r="V362" t="str">
        <f t="shared" si="94"/>
        <v>-</v>
      </c>
      <c r="W362" s="9">
        <f t="shared" si="88"/>
        <v>4997.932360623875</v>
      </c>
      <c r="X362" s="9">
        <f t="shared" si="90"/>
        <v>3691.5350291558952</v>
      </c>
      <c r="Y362" s="9">
        <f t="shared" si="91"/>
        <v>332.16183108606549</v>
      </c>
    </row>
    <row r="363" spans="1:25" x14ac:dyDescent="0.25">
      <c r="A363" t="s">
        <v>368</v>
      </c>
      <c r="B363" s="2">
        <v>40235</v>
      </c>
      <c r="C363" s="3">
        <v>0</v>
      </c>
      <c r="D363">
        <v>1.35358</v>
      </c>
      <c r="E363">
        <v>1.36825</v>
      </c>
      <c r="F363">
        <v>1.3532</v>
      </c>
      <c r="G363">
        <v>1.3628</v>
      </c>
      <c r="H363">
        <v>80172</v>
      </c>
      <c r="I363">
        <f t="shared" si="95"/>
        <v>-48.17825112107613</v>
      </c>
      <c r="J363">
        <f t="shared" si="99"/>
        <v>1.4213410256410264</v>
      </c>
      <c r="K363">
        <f t="shared" si="100"/>
        <v>1.4089954354128262</v>
      </c>
      <c r="L363">
        <f t="shared" si="103"/>
        <v>1.3831994444444442</v>
      </c>
      <c r="M363">
        <f t="shared" si="104"/>
        <v>1.3818582858856454</v>
      </c>
      <c r="N363" t="str">
        <f t="shared" si="96"/>
        <v>-</v>
      </c>
      <c r="O363" t="str">
        <f t="shared" si="101"/>
        <v>Sell</v>
      </c>
      <c r="P363" t="str">
        <f t="shared" si="87"/>
        <v>-</v>
      </c>
      <c r="Q363" t="str">
        <f t="shared" si="102"/>
        <v>-</v>
      </c>
      <c r="R363">
        <f t="shared" si="97"/>
        <v>1.3631599999999999</v>
      </c>
      <c r="S363">
        <f t="shared" si="98"/>
        <v>1.3624400000000001</v>
      </c>
      <c r="T363" t="str">
        <f t="shared" si="92"/>
        <v>-</v>
      </c>
      <c r="U363" t="str">
        <f t="shared" si="93"/>
        <v>-</v>
      </c>
      <c r="V363" t="str">
        <f t="shared" si="94"/>
        <v>-</v>
      </c>
      <c r="W363" s="9">
        <f t="shared" si="88"/>
        <v>4997.932360623875</v>
      </c>
      <c r="X363" s="9">
        <f t="shared" si="90"/>
        <v>3666.4312044249209</v>
      </c>
      <c r="Y363" s="9">
        <f t="shared" si="91"/>
        <v>300.23487747875191</v>
      </c>
    </row>
    <row r="364" spans="1:25" x14ac:dyDescent="0.25">
      <c r="A364" t="s">
        <v>369</v>
      </c>
      <c r="B364" s="2">
        <v>40237</v>
      </c>
      <c r="C364" s="3">
        <v>0</v>
      </c>
      <c r="D364">
        <v>1.3620699999999999</v>
      </c>
      <c r="E364">
        <v>1.36392</v>
      </c>
      <c r="F364">
        <v>1.36134</v>
      </c>
      <c r="G364">
        <v>1.3636999999999999</v>
      </c>
      <c r="H364">
        <v>4426</v>
      </c>
      <c r="I364">
        <f t="shared" si="95"/>
        <v>-43.975729557931231</v>
      </c>
      <c r="J364">
        <f t="shared" si="99"/>
        <v>1.4196008974358982</v>
      </c>
      <c r="K364">
        <f t="shared" si="100"/>
        <v>1.4078487155289572</v>
      </c>
      <c r="L364">
        <f t="shared" si="103"/>
        <v>1.3811730555555555</v>
      </c>
      <c r="M364">
        <f t="shared" si="104"/>
        <v>1.3808767569188536</v>
      </c>
      <c r="N364" t="str">
        <f t="shared" si="96"/>
        <v>-</v>
      </c>
      <c r="O364" t="str">
        <f t="shared" si="101"/>
        <v>Sell</v>
      </c>
      <c r="P364" t="str">
        <f t="shared" si="87"/>
        <v>-</v>
      </c>
      <c r="Q364" t="str">
        <f t="shared" si="102"/>
        <v>-</v>
      </c>
      <c r="R364">
        <f t="shared" si="97"/>
        <v>1.3640600000000001</v>
      </c>
      <c r="S364">
        <f t="shared" si="98"/>
        <v>1.36334</v>
      </c>
      <c r="T364" t="str">
        <f t="shared" si="92"/>
        <v>-</v>
      </c>
      <c r="U364" t="str">
        <f t="shared" si="93"/>
        <v>-</v>
      </c>
      <c r="V364" t="str">
        <f t="shared" si="94"/>
        <v>-</v>
      </c>
      <c r="W364" s="9">
        <f t="shared" si="88"/>
        <v>4997.932360623875</v>
      </c>
      <c r="X364" s="9">
        <f t="shared" si="90"/>
        <v>3664.0121113615787</v>
      </c>
      <c r="Y364" s="9">
        <f t="shared" si="91"/>
        <v>297.13516016157092</v>
      </c>
    </row>
    <row r="365" spans="1:25" x14ac:dyDescent="0.25">
      <c r="A365" t="s">
        <v>370</v>
      </c>
      <c r="B365" s="2">
        <v>40238</v>
      </c>
      <c r="C365" s="3">
        <v>0</v>
      </c>
      <c r="D365">
        <v>1.36385</v>
      </c>
      <c r="E365">
        <v>1.36538</v>
      </c>
      <c r="F365">
        <v>1.34589</v>
      </c>
      <c r="G365">
        <v>1.35588</v>
      </c>
      <c r="H365">
        <v>84973</v>
      </c>
      <c r="I365">
        <f t="shared" si="95"/>
        <v>-66.570355388615795</v>
      </c>
      <c r="J365">
        <f t="shared" si="99"/>
        <v>1.4177092307692314</v>
      </c>
      <c r="K365">
        <f t="shared" si="100"/>
        <v>1.4065330518446797</v>
      </c>
      <c r="L365">
        <f t="shared" si="103"/>
        <v>1.3788255555555553</v>
      </c>
      <c r="M365">
        <f t="shared" si="104"/>
        <v>1.3795255808691858</v>
      </c>
      <c r="N365" t="str">
        <f t="shared" si="96"/>
        <v>-</v>
      </c>
      <c r="O365" t="str">
        <f t="shared" si="101"/>
        <v>Sell</v>
      </c>
      <c r="P365" t="str">
        <f t="shared" si="87"/>
        <v>-</v>
      </c>
      <c r="Q365" t="str">
        <f t="shared" si="102"/>
        <v>-</v>
      </c>
      <c r="R365">
        <f t="shared" si="97"/>
        <v>1.3562399999999999</v>
      </c>
      <c r="S365">
        <f t="shared" si="98"/>
        <v>1.3555200000000001</v>
      </c>
      <c r="T365" t="str">
        <f t="shared" si="92"/>
        <v>-</v>
      </c>
      <c r="U365" t="str">
        <f t="shared" si="93"/>
        <v>-</v>
      </c>
      <c r="V365" t="str">
        <f t="shared" si="94"/>
        <v>-</v>
      </c>
      <c r="W365" s="9">
        <f t="shared" si="88"/>
        <v>4997.932360623875</v>
      </c>
      <c r="X365" s="9">
        <f t="shared" si="90"/>
        <v>3685.1385895002913</v>
      </c>
      <c r="Y365" s="9">
        <f t="shared" si="91"/>
        <v>324.06818229946424</v>
      </c>
    </row>
    <row r="366" spans="1:25" x14ac:dyDescent="0.25">
      <c r="A366" t="s">
        <v>371</v>
      </c>
      <c r="B366" s="2">
        <v>40239</v>
      </c>
      <c r="C366" s="3">
        <v>0</v>
      </c>
      <c r="D366">
        <v>1.3559699999999999</v>
      </c>
      <c r="E366">
        <v>1.3620699999999999</v>
      </c>
      <c r="F366">
        <v>1.34345</v>
      </c>
      <c r="G366">
        <v>1.36192</v>
      </c>
      <c r="H366">
        <v>85135</v>
      </c>
      <c r="I366">
        <f t="shared" si="95"/>
        <v>-47.927826332111522</v>
      </c>
      <c r="J366">
        <f t="shared" si="99"/>
        <v>1.4158255128205135</v>
      </c>
      <c r="K366">
        <f t="shared" si="100"/>
        <v>1.4054036074941814</v>
      </c>
      <c r="L366">
        <f t="shared" si="103"/>
        <v>1.3769933333333333</v>
      </c>
      <c r="M366">
        <f t="shared" si="104"/>
        <v>1.3785739278492297</v>
      </c>
      <c r="N366" t="str">
        <f t="shared" si="96"/>
        <v>-</v>
      </c>
      <c r="O366" t="str">
        <f t="shared" si="101"/>
        <v>Sell</v>
      </c>
      <c r="P366" t="str">
        <f t="shared" si="87"/>
        <v>-</v>
      </c>
      <c r="Q366" t="str">
        <f t="shared" si="102"/>
        <v>-</v>
      </c>
      <c r="R366">
        <f t="shared" si="97"/>
        <v>1.3621799999999999</v>
      </c>
      <c r="S366">
        <f t="shared" si="98"/>
        <v>1.3616600000000001</v>
      </c>
      <c r="T366" t="str">
        <f t="shared" si="92"/>
        <v>-</v>
      </c>
      <c r="U366" t="str">
        <f t="shared" si="93"/>
        <v>-</v>
      </c>
      <c r="V366" t="str">
        <f t="shared" si="94"/>
        <v>-</v>
      </c>
      <c r="W366" s="9">
        <f t="shared" si="88"/>
        <v>4997.932360623875</v>
      </c>
      <c r="X366" s="9">
        <f t="shared" si="90"/>
        <v>3669.0689634437999</v>
      </c>
      <c r="Y366" s="9">
        <f t="shared" si="91"/>
        <v>303.65472327390881</v>
      </c>
    </row>
    <row r="367" spans="1:25" x14ac:dyDescent="0.25">
      <c r="A367" t="s">
        <v>372</v>
      </c>
      <c r="B367" s="2">
        <v>40240</v>
      </c>
      <c r="C367" s="3">
        <v>0</v>
      </c>
      <c r="D367">
        <v>1.36185</v>
      </c>
      <c r="E367">
        <v>1.3735599999999999</v>
      </c>
      <c r="F367">
        <v>1.3589800000000001</v>
      </c>
      <c r="G367">
        <v>1.36999</v>
      </c>
      <c r="H367">
        <v>85192</v>
      </c>
      <c r="I367">
        <f t="shared" si="95"/>
        <v>-25.176205243867805</v>
      </c>
      <c r="J367">
        <f t="shared" si="99"/>
        <v>1.4140773076923081</v>
      </c>
      <c r="K367">
        <f t="shared" si="100"/>
        <v>1.4045070604690122</v>
      </c>
      <c r="L367">
        <f t="shared" si="103"/>
        <v>1.3758488888888889</v>
      </c>
      <c r="M367">
        <f t="shared" si="104"/>
        <v>1.3781099317492713</v>
      </c>
      <c r="N367" t="str">
        <f t="shared" si="96"/>
        <v>-</v>
      </c>
      <c r="O367" t="str">
        <f t="shared" si="101"/>
        <v>Sell</v>
      </c>
      <c r="P367" t="str">
        <f t="shared" si="87"/>
        <v>-</v>
      </c>
      <c r="Q367" t="str">
        <f t="shared" si="102"/>
        <v>-</v>
      </c>
      <c r="R367">
        <f t="shared" si="97"/>
        <v>1.3703000000000001</v>
      </c>
      <c r="S367">
        <f t="shared" si="98"/>
        <v>1.36968</v>
      </c>
      <c r="T367" t="str">
        <f t="shared" si="92"/>
        <v>-</v>
      </c>
      <c r="U367" t="str">
        <f t="shared" si="93"/>
        <v>-</v>
      </c>
      <c r="V367" t="str">
        <f t="shared" si="94"/>
        <v>-</v>
      </c>
      <c r="W367" s="9">
        <f t="shared" si="88"/>
        <v>4997.932360623875</v>
      </c>
      <c r="X367" s="9">
        <f t="shared" si="90"/>
        <v>3647.3271259022658</v>
      </c>
      <c r="Y367" s="9">
        <f t="shared" si="91"/>
        <v>275.66384998931181</v>
      </c>
    </row>
    <row r="368" spans="1:25" x14ac:dyDescent="0.25">
      <c r="A368" t="s">
        <v>373</v>
      </c>
      <c r="B368" s="2">
        <v>40241</v>
      </c>
      <c r="C368" s="3">
        <v>0</v>
      </c>
      <c r="D368">
        <v>1.3700300000000001</v>
      </c>
      <c r="E368">
        <v>1.3710800000000001</v>
      </c>
      <c r="F368">
        <v>1.35504</v>
      </c>
      <c r="G368">
        <v>1.3581000000000001</v>
      </c>
      <c r="H368">
        <v>85051</v>
      </c>
      <c r="I368">
        <f t="shared" si="95"/>
        <v>-58.697490837327052</v>
      </c>
      <c r="J368">
        <f t="shared" si="99"/>
        <v>1.4121798717948719</v>
      </c>
      <c r="K368">
        <f t="shared" si="100"/>
        <v>1.4033321981786573</v>
      </c>
      <c r="L368">
        <f t="shared" si="103"/>
        <v>1.3744130555555556</v>
      </c>
      <c r="M368">
        <f t="shared" si="104"/>
        <v>1.3770283138168784</v>
      </c>
      <c r="N368" t="str">
        <f t="shared" si="96"/>
        <v>-</v>
      </c>
      <c r="O368" t="str">
        <f t="shared" si="101"/>
        <v>Sell</v>
      </c>
      <c r="P368" t="str">
        <f t="shared" ref="P368:P431" si="105">IF(N368=O368,O368,"-")</f>
        <v>-</v>
      </c>
      <c r="Q368" t="str">
        <f t="shared" si="102"/>
        <v>-</v>
      </c>
      <c r="R368">
        <f t="shared" si="97"/>
        <v>1.3583499999999999</v>
      </c>
      <c r="S368">
        <f t="shared" si="98"/>
        <v>1.35785</v>
      </c>
      <c r="T368" t="str">
        <f t="shared" si="92"/>
        <v>-</v>
      </c>
      <c r="U368" t="str">
        <f t="shared" si="93"/>
        <v>-</v>
      </c>
      <c r="V368" t="str">
        <f t="shared" si="94"/>
        <v>-</v>
      </c>
      <c r="W368" s="9">
        <f t="shared" si="88"/>
        <v>4997.932360623875</v>
      </c>
      <c r="X368" s="9">
        <f t="shared" si="90"/>
        <v>3679.4142604070198</v>
      </c>
      <c r="Y368" s="9">
        <f t="shared" si="91"/>
        <v>316.8524420430852</v>
      </c>
    </row>
    <row r="369" spans="1:25" x14ac:dyDescent="0.25">
      <c r="A369" t="s">
        <v>374</v>
      </c>
      <c r="B369" s="2">
        <v>40242</v>
      </c>
      <c r="C369" s="3">
        <v>0</v>
      </c>
      <c r="D369">
        <v>1.3580700000000001</v>
      </c>
      <c r="E369">
        <v>1.36297</v>
      </c>
      <c r="F369">
        <v>1.3528800000000001</v>
      </c>
      <c r="G369">
        <v>1.36222</v>
      </c>
      <c r="H369">
        <v>80403</v>
      </c>
      <c r="I369">
        <f t="shared" si="95"/>
        <v>-37.661906343407367</v>
      </c>
      <c r="J369">
        <f t="shared" si="99"/>
        <v>1.4105997435897437</v>
      </c>
      <c r="K369">
        <f t="shared" si="100"/>
        <v>1.4022913830348938</v>
      </c>
      <c r="L369">
        <f t="shared" si="103"/>
        <v>1.3729855555555557</v>
      </c>
      <c r="M369">
        <f t="shared" si="104"/>
        <v>1.3762278644213715</v>
      </c>
      <c r="N369" t="str">
        <f t="shared" si="96"/>
        <v>-</v>
      </c>
      <c r="O369" t="str">
        <f t="shared" si="101"/>
        <v>Sell</v>
      </c>
      <c r="P369" t="str">
        <f t="shared" si="105"/>
        <v>-</v>
      </c>
      <c r="Q369" t="str">
        <f t="shared" si="102"/>
        <v>-</v>
      </c>
      <c r="R369">
        <f t="shared" si="97"/>
        <v>1.3624700000000001</v>
      </c>
      <c r="S369">
        <f t="shared" si="98"/>
        <v>1.3619699999999999</v>
      </c>
      <c r="T369" t="str">
        <f t="shared" si="92"/>
        <v>-</v>
      </c>
      <c r="U369" t="str">
        <f t="shared" si="93"/>
        <v>-</v>
      </c>
      <c r="V369" t="str">
        <f t="shared" si="94"/>
        <v>-</v>
      </c>
      <c r="W369" s="9">
        <f t="shared" si="88"/>
        <v>4997.932360623875</v>
      </c>
      <c r="X369" s="9">
        <f t="shared" si="90"/>
        <v>3668.2880067993237</v>
      </c>
      <c r="Y369" s="9">
        <f t="shared" si="91"/>
        <v>302.66021478716823</v>
      </c>
    </row>
    <row r="370" spans="1:25" x14ac:dyDescent="0.25">
      <c r="A370" t="s">
        <v>375</v>
      </c>
      <c r="B370" s="2">
        <v>40244</v>
      </c>
      <c r="C370" s="3">
        <v>0</v>
      </c>
      <c r="D370">
        <v>1.3631599999999999</v>
      </c>
      <c r="E370">
        <v>1.36452</v>
      </c>
      <c r="F370">
        <v>1.36232</v>
      </c>
      <c r="G370">
        <v>1.3634999999999999</v>
      </c>
      <c r="H370">
        <v>3204</v>
      </c>
      <c r="I370">
        <f t="shared" si="95"/>
        <v>-33.410826967784807</v>
      </c>
      <c r="J370">
        <f t="shared" si="99"/>
        <v>1.4090170512820515</v>
      </c>
      <c r="K370">
        <f t="shared" si="100"/>
        <v>1.4013093227048965</v>
      </c>
      <c r="L370">
        <f t="shared" si="103"/>
        <v>1.3715502777777777</v>
      </c>
      <c r="M370">
        <f t="shared" si="104"/>
        <v>1.3755398717499459</v>
      </c>
      <c r="N370" t="str">
        <f t="shared" si="96"/>
        <v>-</v>
      </c>
      <c r="O370" t="str">
        <f t="shared" si="101"/>
        <v>Sell</v>
      </c>
      <c r="P370" t="str">
        <f t="shared" si="105"/>
        <v>-</v>
      </c>
      <c r="Q370" t="str">
        <f t="shared" si="102"/>
        <v>-</v>
      </c>
      <c r="R370">
        <f t="shared" si="97"/>
        <v>1.36375</v>
      </c>
      <c r="S370">
        <f t="shared" si="98"/>
        <v>1.3632500000000001</v>
      </c>
      <c r="T370" t="str">
        <f t="shared" si="92"/>
        <v>-</v>
      </c>
      <c r="U370" t="str">
        <f t="shared" si="93"/>
        <v>-</v>
      </c>
      <c r="V370" t="str">
        <f t="shared" si="94"/>
        <v>-</v>
      </c>
      <c r="W370" s="9">
        <f t="shared" si="88"/>
        <v>4997.932360623875</v>
      </c>
      <c r="X370" s="9">
        <f t="shared" si="90"/>
        <v>3664.8449940413379</v>
      </c>
      <c r="Y370" s="9">
        <f t="shared" si="91"/>
        <v>298.25097229114886</v>
      </c>
    </row>
    <row r="371" spans="1:25" x14ac:dyDescent="0.25">
      <c r="A371" t="s">
        <v>376</v>
      </c>
      <c r="B371" s="2">
        <v>40245</v>
      </c>
      <c r="C371" s="3">
        <v>0</v>
      </c>
      <c r="D371">
        <v>1.3635299999999999</v>
      </c>
      <c r="E371">
        <v>1.3703799999999999</v>
      </c>
      <c r="F371">
        <v>1.3603799999999999</v>
      </c>
      <c r="G371">
        <v>1.36147</v>
      </c>
      <c r="H371">
        <v>84318</v>
      </c>
      <c r="I371">
        <f t="shared" si="95"/>
        <v>-40.152773165061411</v>
      </c>
      <c r="J371">
        <f t="shared" si="99"/>
        <v>1.4074498717948722</v>
      </c>
      <c r="K371">
        <f t="shared" si="100"/>
        <v>1.4003007322566712</v>
      </c>
      <c r="L371">
        <f t="shared" si="103"/>
        <v>1.3700749999999999</v>
      </c>
      <c r="M371">
        <f t="shared" si="104"/>
        <v>1.3747793381418407</v>
      </c>
      <c r="N371" t="str">
        <f t="shared" si="96"/>
        <v>-</v>
      </c>
      <c r="O371" t="str">
        <f t="shared" si="101"/>
        <v>Sell</v>
      </c>
      <c r="P371" t="str">
        <f t="shared" si="105"/>
        <v>-</v>
      </c>
      <c r="Q371" t="str">
        <f t="shared" si="102"/>
        <v>-</v>
      </c>
      <c r="R371">
        <f t="shared" si="97"/>
        <v>1.36172</v>
      </c>
      <c r="S371">
        <f t="shared" si="98"/>
        <v>1.3612200000000001</v>
      </c>
      <c r="T371" t="str">
        <f t="shared" si="92"/>
        <v>-</v>
      </c>
      <c r="U371" t="str">
        <f t="shared" si="93"/>
        <v>-</v>
      </c>
      <c r="V371" t="str">
        <f t="shared" si="94"/>
        <v>-</v>
      </c>
      <c r="W371" s="9">
        <f t="shared" si="88"/>
        <v>4997.932360623875</v>
      </c>
      <c r="X371" s="9">
        <f t="shared" si="90"/>
        <v>3670.3084045353485</v>
      </c>
      <c r="Y371" s="9">
        <f t="shared" si="91"/>
        <v>305.24375380845572</v>
      </c>
    </row>
    <row r="372" spans="1:25" x14ac:dyDescent="0.25">
      <c r="A372" t="s">
        <v>377</v>
      </c>
      <c r="B372" s="2">
        <v>40246</v>
      </c>
      <c r="C372" s="3">
        <v>0</v>
      </c>
      <c r="D372">
        <v>1.36148</v>
      </c>
      <c r="E372">
        <v>1.36348</v>
      </c>
      <c r="F372">
        <v>1.35337</v>
      </c>
      <c r="G372">
        <v>1.36046</v>
      </c>
      <c r="H372">
        <v>84197</v>
      </c>
      <c r="I372">
        <f t="shared" si="95"/>
        <v>-43.507140484888581</v>
      </c>
      <c r="J372">
        <f t="shared" si="99"/>
        <v>1.4060571794871801</v>
      </c>
      <c r="K372">
        <f t="shared" si="100"/>
        <v>1.3992921061235908</v>
      </c>
      <c r="L372">
        <f t="shared" si="103"/>
        <v>1.3687522222222226</v>
      </c>
      <c r="M372">
        <f t="shared" si="104"/>
        <v>1.3740053198639033</v>
      </c>
      <c r="N372" t="str">
        <f t="shared" si="96"/>
        <v>-</v>
      </c>
      <c r="O372" t="str">
        <f t="shared" si="101"/>
        <v>Sell</v>
      </c>
      <c r="P372" t="str">
        <f t="shared" si="105"/>
        <v>-</v>
      </c>
      <c r="Q372" t="str">
        <f t="shared" si="102"/>
        <v>-</v>
      </c>
      <c r="R372">
        <f t="shared" si="97"/>
        <v>1.3606799999999999</v>
      </c>
      <c r="S372">
        <f t="shared" si="98"/>
        <v>1.3602399999999999</v>
      </c>
      <c r="T372" t="str">
        <f t="shared" si="92"/>
        <v>-</v>
      </c>
      <c r="U372" t="str">
        <f t="shared" si="93"/>
        <v>-</v>
      </c>
      <c r="V372" t="str">
        <f t="shared" si="94"/>
        <v>-</v>
      </c>
      <c r="W372" s="9">
        <f t="shared" si="88"/>
        <v>4997.932360623875</v>
      </c>
      <c r="X372" s="9">
        <f t="shared" si="90"/>
        <v>3673.1137083104591</v>
      </c>
      <c r="Y372" s="9">
        <f t="shared" si="91"/>
        <v>308.83988229340378</v>
      </c>
    </row>
    <row r="373" spans="1:25" x14ac:dyDescent="0.25">
      <c r="A373" t="s">
        <v>378</v>
      </c>
      <c r="B373" s="2">
        <v>40247</v>
      </c>
      <c r="C373" s="3">
        <v>0</v>
      </c>
      <c r="D373">
        <v>1.3605100000000001</v>
      </c>
      <c r="E373">
        <v>1.36795</v>
      </c>
      <c r="F373">
        <v>1.35416</v>
      </c>
      <c r="G373">
        <v>1.36408</v>
      </c>
      <c r="H373">
        <v>84872</v>
      </c>
      <c r="I373">
        <f t="shared" si="95"/>
        <v>-31.484556625705668</v>
      </c>
      <c r="J373">
        <f t="shared" si="99"/>
        <v>1.4046548717948721</v>
      </c>
      <c r="K373">
        <f t="shared" si="100"/>
        <v>1.398400660398943</v>
      </c>
      <c r="L373">
        <f t="shared" si="103"/>
        <v>1.3676766666666671</v>
      </c>
      <c r="M373">
        <f t="shared" si="104"/>
        <v>1.3734688160874762</v>
      </c>
      <c r="N373" t="str">
        <f t="shared" si="96"/>
        <v>-</v>
      </c>
      <c r="O373" t="str">
        <f t="shared" si="101"/>
        <v>Sell</v>
      </c>
      <c r="P373" t="str">
        <f t="shared" si="105"/>
        <v>-</v>
      </c>
      <c r="Q373" t="str">
        <f t="shared" si="102"/>
        <v>-</v>
      </c>
      <c r="R373">
        <f t="shared" si="97"/>
        <v>1.3642799999999999</v>
      </c>
      <c r="S373">
        <f t="shared" si="98"/>
        <v>1.36388</v>
      </c>
      <c r="T373" t="str">
        <f t="shared" si="92"/>
        <v>-</v>
      </c>
      <c r="U373" t="str">
        <f t="shared" si="93"/>
        <v>-</v>
      </c>
      <c r="V373" t="str">
        <f t="shared" si="94"/>
        <v>-</v>
      </c>
      <c r="W373" s="9">
        <f t="shared" si="88"/>
        <v>4997.932360623875</v>
      </c>
      <c r="X373" s="9">
        <f t="shared" si="90"/>
        <v>3663.4212629547274</v>
      </c>
      <c r="Y373" s="9">
        <f t="shared" si="91"/>
        <v>296.44700493805789</v>
      </c>
    </row>
    <row r="374" spans="1:25" x14ac:dyDescent="0.25">
      <c r="A374" t="s">
        <v>379</v>
      </c>
      <c r="B374" s="2">
        <v>40248</v>
      </c>
      <c r="C374" s="3">
        <v>0</v>
      </c>
      <c r="D374">
        <v>1.3642399999999999</v>
      </c>
      <c r="E374">
        <v>1.3686199999999999</v>
      </c>
      <c r="F374">
        <v>1.36175</v>
      </c>
      <c r="G374">
        <v>1.3681000000000001</v>
      </c>
      <c r="H374">
        <v>84783</v>
      </c>
      <c r="I374">
        <f t="shared" si="95"/>
        <v>-18.133510461640064</v>
      </c>
      <c r="J374">
        <f t="shared" si="99"/>
        <v>1.4033132051282056</v>
      </c>
      <c r="K374">
        <f t="shared" si="100"/>
        <v>1.3976335550723875</v>
      </c>
      <c r="L374">
        <f t="shared" si="103"/>
        <v>1.3668961111111113</v>
      </c>
      <c r="M374">
        <f t="shared" si="104"/>
        <v>1.3731786098124776</v>
      </c>
      <c r="N374" t="str">
        <f t="shared" si="96"/>
        <v>-</v>
      </c>
      <c r="O374" t="str">
        <f t="shared" si="101"/>
        <v>Sell</v>
      </c>
      <c r="P374" t="str">
        <f t="shared" si="105"/>
        <v>-</v>
      </c>
      <c r="Q374" t="str">
        <f t="shared" si="102"/>
        <v>-</v>
      </c>
      <c r="R374">
        <f t="shared" si="97"/>
        <v>1.3682799999999999</v>
      </c>
      <c r="S374">
        <f t="shared" si="98"/>
        <v>1.36792</v>
      </c>
      <c r="T374" t="str">
        <f t="shared" si="92"/>
        <v>-</v>
      </c>
      <c r="U374" t="str">
        <f t="shared" si="93"/>
        <v>-</v>
      </c>
      <c r="V374" t="str">
        <f t="shared" si="94"/>
        <v>-</v>
      </c>
      <c r="W374" s="9">
        <f t="shared" si="88"/>
        <v>4997.932360623875</v>
      </c>
      <c r="X374" s="9">
        <f t="shared" si="90"/>
        <v>3652.7116968923578</v>
      </c>
      <c r="Y374" s="9">
        <f t="shared" si="91"/>
        <v>282.67529209978841</v>
      </c>
    </row>
    <row r="375" spans="1:25" x14ac:dyDescent="0.25">
      <c r="A375" t="s">
        <v>380</v>
      </c>
      <c r="B375" s="2">
        <v>40249</v>
      </c>
      <c r="C375" s="3">
        <v>0</v>
      </c>
      <c r="D375">
        <v>1.3680399999999999</v>
      </c>
      <c r="E375">
        <v>1.37981</v>
      </c>
      <c r="F375">
        <v>1.3667100000000001</v>
      </c>
      <c r="G375">
        <v>1.37653</v>
      </c>
      <c r="H375">
        <v>80301</v>
      </c>
      <c r="I375">
        <f t="shared" si="95"/>
        <v>-9.0209020902088941</v>
      </c>
      <c r="J375">
        <f t="shared" si="99"/>
        <v>1.4022287179487185</v>
      </c>
      <c r="K375">
        <f t="shared" si="100"/>
        <v>1.397099287855365</v>
      </c>
      <c r="L375">
        <f t="shared" si="103"/>
        <v>1.3666316666666669</v>
      </c>
      <c r="M375">
        <f t="shared" si="104"/>
        <v>1.3733597660388301</v>
      </c>
      <c r="N375" t="str">
        <f t="shared" si="96"/>
        <v>-</v>
      </c>
      <c r="O375" t="str">
        <f t="shared" si="101"/>
        <v>Sell</v>
      </c>
      <c r="P375" t="str">
        <f t="shared" si="105"/>
        <v>-</v>
      </c>
      <c r="Q375" t="str">
        <f t="shared" si="102"/>
        <v>-</v>
      </c>
      <c r="R375">
        <f t="shared" si="97"/>
        <v>1.37679</v>
      </c>
      <c r="S375">
        <f t="shared" si="98"/>
        <v>1.3762700000000001</v>
      </c>
      <c r="T375" t="str">
        <f t="shared" si="92"/>
        <v>-</v>
      </c>
      <c r="U375" t="str">
        <f t="shared" si="93"/>
        <v>-</v>
      </c>
      <c r="V375" t="str">
        <f t="shared" si="94"/>
        <v>-</v>
      </c>
      <c r="W375" s="9">
        <f t="shared" si="88"/>
        <v>4997.932360623875</v>
      </c>
      <c r="X375" s="9">
        <f t="shared" si="90"/>
        <v>3630.1341240304441</v>
      </c>
      <c r="Y375" s="9">
        <f t="shared" si="91"/>
        <v>253.32795058177737</v>
      </c>
    </row>
    <row r="376" spans="1:25" x14ac:dyDescent="0.25">
      <c r="A376" t="s">
        <v>381</v>
      </c>
      <c r="B376" s="2">
        <v>40251</v>
      </c>
      <c r="C376" s="3">
        <v>0</v>
      </c>
      <c r="D376">
        <v>1.3769899999999999</v>
      </c>
      <c r="E376">
        <v>1.37778</v>
      </c>
      <c r="F376">
        <v>1.3755999999999999</v>
      </c>
      <c r="G376">
        <v>1.3771199999999999</v>
      </c>
      <c r="H376">
        <v>7092</v>
      </c>
      <c r="I376">
        <f t="shared" si="95"/>
        <v>-7.3982398239826317</v>
      </c>
      <c r="J376">
        <f t="shared" si="99"/>
        <v>1.401138333333334</v>
      </c>
      <c r="K376">
        <f t="shared" si="100"/>
        <v>1.3965934830995328</v>
      </c>
      <c r="L376">
        <f t="shared" si="103"/>
        <v>1.3663483333333335</v>
      </c>
      <c r="M376">
        <f t="shared" si="104"/>
        <v>1.3735630219286232</v>
      </c>
      <c r="N376" t="str">
        <f t="shared" si="96"/>
        <v>-</v>
      </c>
      <c r="O376" t="str">
        <f t="shared" si="101"/>
        <v>Sell</v>
      </c>
      <c r="P376" t="str">
        <f t="shared" si="105"/>
        <v>-</v>
      </c>
      <c r="Q376" t="str">
        <f t="shared" si="102"/>
        <v>-</v>
      </c>
      <c r="R376">
        <f t="shared" si="97"/>
        <v>1.37744</v>
      </c>
      <c r="S376">
        <f t="shared" si="98"/>
        <v>1.3768</v>
      </c>
      <c r="T376" t="str">
        <f t="shared" si="92"/>
        <v>-</v>
      </c>
      <c r="U376" t="str">
        <f t="shared" si="93"/>
        <v>-</v>
      </c>
      <c r="V376" t="str">
        <f t="shared" si="94"/>
        <v>-</v>
      </c>
      <c r="W376" s="9">
        <f t="shared" si="88"/>
        <v>4997.932360623875</v>
      </c>
      <c r="X376" s="9">
        <f t="shared" si="90"/>
        <v>3628.4211004645394</v>
      </c>
      <c r="Y376" s="9">
        <f t="shared" si="91"/>
        <v>251.06701603973281</v>
      </c>
    </row>
    <row r="377" spans="1:25" x14ac:dyDescent="0.25">
      <c r="A377" t="s">
        <v>382</v>
      </c>
      <c r="B377" s="2">
        <v>40252</v>
      </c>
      <c r="C377" s="3">
        <v>0</v>
      </c>
      <c r="D377">
        <v>1.37714</v>
      </c>
      <c r="E377">
        <v>1.37738</v>
      </c>
      <c r="F377">
        <v>1.36382</v>
      </c>
      <c r="G377">
        <v>1.36737</v>
      </c>
      <c r="H377">
        <v>84697</v>
      </c>
      <c r="I377">
        <f t="shared" si="95"/>
        <v>-34.213421342134282</v>
      </c>
      <c r="J377">
        <f t="shared" si="99"/>
        <v>1.3998792307692316</v>
      </c>
      <c r="K377">
        <f t="shared" si="100"/>
        <v>1.3958536480843549</v>
      </c>
      <c r="L377">
        <f t="shared" si="103"/>
        <v>1.3656641666666669</v>
      </c>
      <c r="M377">
        <f t="shared" si="104"/>
        <v>1.3732282639865356</v>
      </c>
      <c r="N377" t="str">
        <f t="shared" si="96"/>
        <v>Sell</v>
      </c>
      <c r="O377" t="str">
        <f t="shared" si="101"/>
        <v>Sell</v>
      </c>
      <c r="P377" t="str">
        <f t="shared" si="105"/>
        <v>Sell</v>
      </c>
      <c r="Q377" t="str">
        <f t="shared" si="102"/>
        <v>-</v>
      </c>
      <c r="R377">
        <f t="shared" si="97"/>
        <v>1.3676600000000001</v>
      </c>
      <c r="S377">
        <f t="shared" si="98"/>
        <v>1.3670800000000001</v>
      </c>
      <c r="T377" t="str">
        <f t="shared" si="92"/>
        <v>-</v>
      </c>
      <c r="U377" t="str">
        <f t="shared" si="93"/>
        <v>-</v>
      </c>
      <c r="V377">
        <f t="shared" si="94"/>
        <v>3655.8793852273225</v>
      </c>
      <c r="W377" s="9">
        <f t="shared" si="88"/>
        <v>4997.932360623875</v>
      </c>
      <c r="X377" s="9">
        <f t="shared" si="90"/>
        <v>3654.3675771930702</v>
      </c>
      <c r="Y377" s="9">
        <f t="shared" si="91"/>
        <v>284.7654302424707</v>
      </c>
    </row>
    <row r="378" spans="1:25" x14ac:dyDescent="0.25">
      <c r="A378" t="s">
        <v>383</v>
      </c>
      <c r="B378" s="2">
        <v>40253</v>
      </c>
      <c r="C378" s="3">
        <v>0</v>
      </c>
      <c r="D378">
        <v>1.36734</v>
      </c>
      <c r="E378">
        <v>1.37808</v>
      </c>
      <c r="F378">
        <v>1.3654900000000001</v>
      </c>
      <c r="G378">
        <v>1.37663</v>
      </c>
      <c r="H378">
        <v>84599</v>
      </c>
      <c r="I378">
        <f t="shared" si="95"/>
        <v>-8.7458745874586512</v>
      </c>
      <c r="J378">
        <f t="shared" si="99"/>
        <v>1.3988894871794879</v>
      </c>
      <c r="K378">
        <f t="shared" si="100"/>
        <v>1.3953669734493079</v>
      </c>
      <c r="L378">
        <f t="shared" si="103"/>
        <v>1.3650880555555558</v>
      </c>
      <c r="M378">
        <f t="shared" si="104"/>
        <v>1.3734121416088851</v>
      </c>
      <c r="N378" t="str">
        <f t="shared" si="96"/>
        <v>-</v>
      </c>
      <c r="O378" t="str">
        <f t="shared" si="101"/>
        <v>Sell</v>
      </c>
      <c r="P378" t="str">
        <f t="shared" si="105"/>
        <v>-</v>
      </c>
      <c r="Q378" t="str">
        <f t="shared" si="102"/>
        <v>-</v>
      </c>
      <c r="R378">
        <f t="shared" si="97"/>
        <v>1.3769499999999999</v>
      </c>
      <c r="S378">
        <f t="shared" si="98"/>
        <v>1.3763099999999999</v>
      </c>
      <c r="T378" t="str">
        <f t="shared" si="92"/>
        <v>-</v>
      </c>
      <c r="U378" t="str">
        <f t="shared" si="93"/>
        <v>-</v>
      </c>
      <c r="V378" t="str">
        <f t="shared" si="94"/>
        <v>-</v>
      </c>
      <c r="W378" s="9">
        <f t="shared" si="88"/>
        <v>4997.932360623875</v>
      </c>
      <c r="X378" s="9">
        <f t="shared" si="90"/>
        <v>3629.7123066370423</v>
      </c>
      <c r="Y378" s="9">
        <f t="shared" si="91"/>
        <v>252.75476182495069</v>
      </c>
    </row>
    <row r="379" spans="1:25" x14ac:dyDescent="0.25">
      <c r="A379" t="s">
        <v>384</v>
      </c>
      <c r="B379" s="2">
        <v>40254</v>
      </c>
      <c r="C379" s="3">
        <v>0</v>
      </c>
      <c r="D379">
        <v>1.3766400000000001</v>
      </c>
      <c r="E379">
        <v>1.38171</v>
      </c>
      <c r="F379">
        <v>1.37232</v>
      </c>
      <c r="G379">
        <v>1.37344</v>
      </c>
      <c r="H379">
        <v>84424</v>
      </c>
      <c r="I379">
        <f t="shared" si="95"/>
        <v>-21.615263983272367</v>
      </c>
      <c r="J379">
        <f t="shared" si="99"/>
        <v>1.3978798717948726</v>
      </c>
      <c r="K379">
        <f t="shared" si="100"/>
        <v>1.3948118601974266</v>
      </c>
      <c r="L379">
        <f t="shared" si="103"/>
        <v>1.3646366666666667</v>
      </c>
      <c r="M379">
        <f t="shared" si="104"/>
        <v>1.3734136474678644</v>
      </c>
      <c r="N379" t="str">
        <f t="shared" si="96"/>
        <v>Sell</v>
      </c>
      <c r="O379" t="str">
        <f t="shared" si="101"/>
        <v>Sell</v>
      </c>
      <c r="P379" t="str">
        <f t="shared" si="105"/>
        <v>Sell</v>
      </c>
      <c r="Q379" t="str">
        <f t="shared" si="102"/>
        <v>-</v>
      </c>
      <c r="R379">
        <f t="shared" si="97"/>
        <v>1.3737699999999999</v>
      </c>
      <c r="S379">
        <f t="shared" si="98"/>
        <v>1.3731100000000001</v>
      </c>
      <c r="T379" t="str">
        <f t="shared" si="92"/>
        <v>-</v>
      </c>
      <c r="U379" t="str">
        <f t="shared" si="93"/>
        <v>-</v>
      </c>
      <c r="V379">
        <f t="shared" si="94"/>
        <v>3639.6194413912085</v>
      </c>
      <c r="W379" s="9">
        <f t="shared" si="88"/>
        <v>4997.932360623875</v>
      </c>
      <c r="X379" s="9">
        <f t="shared" si="90"/>
        <v>3638.1143572969822</v>
      </c>
      <c r="Y379" s="9">
        <f t="shared" si="91"/>
        <v>263.70403223137851</v>
      </c>
    </row>
    <row r="380" spans="1:25" x14ac:dyDescent="0.25">
      <c r="A380" t="s">
        <v>385</v>
      </c>
      <c r="B380" s="2">
        <v>40255</v>
      </c>
      <c r="C380" s="3">
        <v>0</v>
      </c>
      <c r="D380">
        <v>1.37371</v>
      </c>
      <c r="E380">
        <v>1.3738699999999999</v>
      </c>
      <c r="F380">
        <v>1.35826</v>
      </c>
      <c r="G380">
        <v>1.3608899999999999</v>
      </c>
      <c r="H380">
        <v>84623</v>
      </c>
      <c r="I380">
        <f t="shared" si="95"/>
        <v>-72.2164412070764</v>
      </c>
      <c r="J380">
        <f t="shared" si="99"/>
        <v>1.3969391025641029</v>
      </c>
      <c r="K380">
        <f t="shared" si="100"/>
        <v>1.3939530789266057</v>
      </c>
      <c r="L380">
        <f t="shared" si="103"/>
        <v>1.364273888888889</v>
      </c>
      <c r="M380">
        <f t="shared" si="104"/>
        <v>1.3727366935506826</v>
      </c>
      <c r="N380" t="str">
        <f t="shared" si="96"/>
        <v>-</v>
      </c>
      <c r="O380" t="str">
        <f t="shared" si="101"/>
        <v>Sell</v>
      </c>
      <c r="P380" t="str">
        <f t="shared" si="105"/>
        <v>-</v>
      </c>
      <c r="Q380" t="str">
        <f t="shared" si="102"/>
        <v>-</v>
      </c>
      <c r="R380">
        <f t="shared" si="97"/>
        <v>1.36121</v>
      </c>
      <c r="S380">
        <f t="shared" si="98"/>
        <v>1.3605700000000001</v>
      </c>
      <c r="T380" t="str">
        <f t="shared" si="92"/>
        <v>-</v>
      </c>
      <c r="U380" t="str">
        <f t="shared" si="93"/>
        <v>-</v>
      </c>
      <c r="V380" t="str">
        <f t="shared" si="94"/>
        <v>-</v>
      </c>
      <c r="W380" s="9">
        <f t="shared" si="88"/>
        <v>4997.932360623875</v>
      </c>
      <c r="X380" s="9">
        <f t="shared" si="90"/>
        <v>3671.6835467149631</v>
      </c>
      <c r="Y380" s="9">
        <f t="shared" si="91"/>
        <v>306.96897319829395</v>
      </c>
    </row>
    <row r="381" spans="1:25" x14ac:dyDescent="0.25">
      <c r="A381" t="s">
        <v>386</v>
      </c>
      <c r="B381" s="2">
        <v>40256</v>
      </c>
      <c r="C381" s="3">
        <v>0</v>
      </c>
      <c r="D381">
        <v>1.3608100000000001</v>
      </c>
      <c r="E381">
        <v>1.36269</v>
      </c>
      <c r="F381">
        <v>1.3499699999999999</v>
      </c>
      <c r="G381">
        <v>1.35287</v>
      </c>
      <c r="H381">
        <v>78226</v>
      </c>
      <c r="I381">
        <f t="shared" si="95"/>
        <v>-90.86326402016347</v>
      </c>
      <c r="J381">
        <f t="shared" si="99"/>
        <v>1.3959035897435905</v>
      </c>
      <c r="K381">
        <f t="shared" si="100"/>
        <v>1.3929130009790966</v>
      </c>
      <c r="L381">
        <f t="shared" si="103"/>
        <v>1.363863888888889</v>
      </c>
      <c r="M381">
        <f t="shared" si="104"/>
        <v>1.3716628182236186</v>
      </c>
      <c r="N381" t="str">
        <f t="shared" si="96"/>
        <v>-</v>
      </c>
      <c r="O381" t="str">
        <f t="shared" si="101"/>
        <v>Sell</v>
      </c>
      <c r="P381" t="str">
        <f t="shared" si="105"/>
        <v>-</v>
      </c>
      <c r="Q381" t="str">
        <f t="shared" si="102"/>
        <v>-</v>
      </c>
      <c r="R381">
        <f t="shared" si="97"/>
        <v>1.35324</v>
      </c>
      <c r="S381">
        <f t="shared" si="98"/>
        <v>1.3525</v>
      </c>
      <c r="T381" t="str">
        <f t="shared" si="92"/>
        <v>-</v>
      </c>
      <c r="U381" t="str">
        <f t="shared" si="93"/>
        <v>-</v>
      </c>
      <c r="V381" t="str">
        <f t="shared" si="94"/>
        <v>-</v>
      </c>
      <c r="W381" s="9">
        <f t="shared" si="88"/>
        <v>4997.932360623875</v>
      </c>
      <c r="X381" s="9">
        <f t="shared" si="90"/>
        <v>3693.3081793502074</v>
      </c>
      <c r="Y381" s="9">
        <f t="shared" si="91"/>
        <v>334.3955522243437</v>
      </c>
    </row>
    <row r="382" spans="1:25" x14ac:dyDescent="0.25">
      <c r="A382" t="s">
        <v>387</v>
      </c>
      <c r="B382" s="2">
        <v>40258</v>
      </c>
      <c r="C382" s="3">
        <v>0</v>
      </c>
      <c r="D382">
        <v>1.3533999999999999</v>
      </c>
      <c r="E382">
        <v>1.3538699999999999</v>
      </c>
      <c r="F382">
        <v>1.35093</v>
      </c>
      <c r="G382">
        <v>1.3512</v>
      </c>
      <c r="H382">
        <v>7091</v>
      </c>
      <c r="I382">
        <f t="shared" si="95"/>
        <v>-96.124763705103774</v>
      </c>
      <c r="J382">
        <f t="shared" si="99"/>
        <v>1.3948547435897443</v>
      </c>
      <c r="K382">
        <f t="shared" si="100"/>
        <v>1.3918569756378536</v>
      </c>
      <c r="L382">
        <f t="shared" si="103"/>
        <v>1.3635058333333336</v>
      </c>
      <c r="M382">
        <f t="shared" si="104"/>
        <v>1.3705567199412607</v>
      </c>
      <c r="N382" t="str">
        <f t="shared" si="96"/>
        <v>-</v>
      </c>
      <c r="O382" t="str">
        <f t="shared" si="101"/>
        <v>Sell</v>
      </c>
      <c r="P382" t="str">
        <f t="shared" si="105"/>
        <v>-</v>
      </c>
      <c r="Q382" t="str">
        <f t="shared" si="102"/>
        <v>-</v>
      </c>
      <c r="R382">
        <f t="shared" si="97"/>
        <v>1.3516300000000001</v>
      </c>
      <c r="S382">
        <f t="shared" si="98"/>
        <v>1.35077</v>
      </c>
      <c r="T382" t="str">
        <f t="shared" si="92"/>
        <v>-</v>
      </c>
      <c r="U382" t="str">
        <f t="shared" si="93"/>
        <v>-</v>
      </c>
      <c r="V382" t="str">
        <f t="shared" si="94"/>
        <v>-</v>
      </c>
      <c r="W382" s="9">
        <f t="shared" si="88"/>
        <v>4997.932360623875</v>
      </c>
      <c r="X382" s="9">
        <f t="shared" si="90"/>
        <v>3697.7074795793778</v>
      </c>
      <c r="Y382" s="9">
        <f t="shared" si="91"/>
        <v>339.91026537911608</v>
      </c>
    </row>
    <row r="383" spans="1:25" x14ac:dyDescent="0.25">
      <c r="A383" t="s">
        <v>388</v>
      </c>
      <c r="B383" s="2">
        <v>40259</v>
      </c>
      <c r="C383" s="3">
        <v>0</v>
      </c>
      <c r="D383">
        <v>1.35124</v>
      </c>
      <c r="E383">
        <v>1.3567800000000001</v>
      </c>
      <c r="F383">
        <v>1.34606</v>
      </c>
      <c r="G383">
        <v>1.3566100000000001</v>
      </c>
      <c r="H383">
        <v>84459</v>
      </c>
      <c r="I383">
        <f t="shared" si="95"/>
        <v>-70.40673211781187</v>
      </c>
      <c r="J383">
        <f t="shared" si="99"/>
        <v>1.3939351282051289</v>
      </c>
      <c r="K383">
        <f t="shared" si="100"/>
        <v>1.3909646471406927</v>
      </c>
      <c r="L383">
        <f t="shared" si="103"/>
        <v>1.3632619444444447</v>
      </c>
      <c r="M383">
        <f t="shared" si="104"/>
        <v>1.369802843187679</v>
      </c>
      <c r="N383" t="str">
        <f t="shared" si="96"/>
        <v>Buy</v>
      </c>
      <c r="O383" t="str">
        <f t="shared" si="101"/>
        <v>Sell</v>
      </c>
      <c r="P383" t="str">
        <f t="shared" si="105"/>
        <v>-</v>
      </c>
      <c r="Q383" t="str">
        <f t="shared" si="102"/>
        <v>-</v>
      </c>
      <c r="R383">
        <f t="shared" si="97"/>
        <v>1.3570500000000001</v>
      </c>
      <c r="S383">
        <f t="shared" si="98"/>
        <v>1.3561700000000001</v>
      </c>
      <c r="T383" t="str">
        <f t="shared" si="92"/>
        <v>-</v>
      </c>
      <c r="U383" t="str">
        <f t="shared" si="93"/>
        <v>-</v>
      </c>
      <c r="V383" t="str">
        <f t="shared" si="94"/>
        <v>-</v>
      </c>
      <c r="W383" s="9">
        <f t="shared" si="88"/>
        <v>4997.932360623875</v>
      </c>
      <c r="X383" s="9">
        <f t="shared" si="90"/>
        <v>3682.9389931276478</v>
      </c>
      <c r="Y383" s="9">
        <f t="shared" si="91"/>
        <v>321.2405531124835</v>
      </c>
    </row>
    <row r="384" spans="1:25" x14ac:dyDescent="0.25">
      <c r="A384" t="s">
        <v>389</v>
      </c>
      <c r="B384" s="2">
        <v>40260</v>
      </c>
      <c r="C384" s="3">
        <v>0</v>
      </c>
      <c r="D384">
        <v>1.3566499999999999</v>
      </c>
      <c r="E384">
        <v>1.3567899999999999</v>
      </c>
      <c r="F384">
        <v>1.3458399999999999</v>
      </c>
      <c r="G384">
        <v>1.3466800000000001</v>
      </c>
      <c r="H384">
        <v>85022</v>
      </c>
      <c r="I384">
        <f t="shared" si="95"/>
        <v>-97.658210203512212</v>
      </c>
      <c r="J384">
        <f t="shared" si="99"/>
        <v>1.3929287179487186</v>
      </c>
      <c r="K384">
        <f t="shared" si="100"/>
        <v>1.3898435168333334</v>
      </c>
      <c r="L384">
        <f t="shared" si="103"/>
        <v>1.3623894444444447</v>
      </c>
      <c r="M384">
        <f t="shared" si="104"/>
        <v>1.3685529597721289</v>
      </c>
      <c r="N384" t="str">
        <f t="shared" si="96"/>
        <v>-</v>
      </c>
      <c r="O384" t="str">
        <f t="shared" si="101"/>
        <v>Sell</v>
      </c>
      <c r="P384" t="str">
        <f t="shared" si="105"/>
        <v>-</v>
      </c>
      <c r="Q384" t="str">
        <f t="shared" si="102"/>
        <v>-</v>
      </c>
      <c r="R384">
        <f t="shared" si="97"/>
        <v>1.3471900000000001</v>
      </c>
      <c r="S384">
        <f t="shared" si="98"/>
        <v>1.3461700000000001</v>
      </c>
      <c r="T384" t="str">
        <f t="shared" si="92"/>
        <v>-</v>
      </c>
      <c r="U384" t="str">
        <f t="shared" si="93"/>
        <v>-</v>
      </c>
      <c r="V384" t="str">
        <f t="shared" si="94"/>
        <v>-</v>
      </c>
      <c r="W384" s="9">
        <f t="shared" si="88"/>
        <v>4997.932360623875</v>
      </c>
      <c r="X384" s="9">
        <f t="shared" si="90"/>
        <v>3709.8941950458916</v>
      </c>
      <c r="Y384" s="9">
        <f t="shared" si="91"/>
        <v>355.15810361622727</v>
      </c>
    </row>
    <row r="385" spans="1:25" x14ac:dyDescent="0.25">
      <c r="A385" t="s">
        <v>390</v>
      </c>
      <c r="B385" s="2">
        <v>40261</v>
      </c>
      <c r="C385" s="3">
        <v>0</v>
      </c>
      <c r="D385">
        <v>1.34673</v>
      </c>
      <c r="E385">
        <v>1.3485499999999999</v>
      </c>
      <c r="F385">
        <v>1.3301700000000001</v>
      </c>
      <c r="G385">
        <v>1.3327</v>
      </c>
      <c r="H385">
        <v>84188</v>
      </c>
      <c r="I385">
        <f t="shared" si="95"/>
        <v>-95.091191307722298</v>
      </c>
      <c r="J385">
        <f t="shared" si="99"/>
        <v>1.3916392307692316</v>
      </c>
      <c r="K385">
        <f t="shared" si="100"/>
        <v>1.3883968455210971</v>
      </c>
      <c r="L385">
        <f t="shared" si="103"/>
        <v>1.3612236111111116</v>
      </c>
      <c r="M385">
        <f t="shared" si="104"/>
        <v>1.3666149619466084</v>
      </c>
      <c r="N385" t="str">
        <f t="shared" si="96"/>
        <v>-</v>
      </c>
      <c r="O385" t="str">
        <f t="shared" si="101"/>
        <v>Sell</v>
      </c>
      <c r="P385" t="str">
        <f t="shared" si="105"/>
        <v>-</v>
      </c>
      <c r="Q385" t="str">
        <f t="shared" si="102"/>
        <v>-</v>
      </c>
      <c r="R385">
        <f t="shared" si="97"/>
        <v>1.3333699999999999</v>
      </c>
      <c r="S385">
        <f t="shared" si="98"/>
        <v>1.33203</v>
      </c>
      <c r="T385" t="str">
        <f t="shared" si="92"/>
        <v>-</v>
      </c>
      <c r="U385" t="str">
        <f t="shared" si="93"/>
        <v>-</v>
      </c>
      <c r="V385" t="str">
        <f t="shared" si="94"/>
        <v>-</v>
      </c>
      <c r="W385" s="9">
        <f t="shared" si="88"/>
        <v>4997.932360623875</v>
      </c>
      <c r="X385" s="9">
        <f t="shared" si="90"/>
        <v>3748.3461909476555</v>
      </c>
      <c r="Y385" s="9">
        <f t="shared" si="91"/>
        <v>402.6467797633004</v>
      </c>
    </row>
    <row r="386" spans="1:25" x14ac:dyDescent="0.25">
      <c r="A386" t="s">
        <v>391</v>
      </c>
      <c r="B386" s="2">
        <v>40262</v>
      </c>
      <c r="C386" s="3">
        <v>0</v>
      </c>
      <c r="D386">
        <v>1.33283</v>
      </c>
      <c r="E386">
        <v>1.3388100000000001</v>
      </c>
      <c r="F386">
        <v>1.3265800000000001</v>
      </c>
      <c r="G386">
        <v>1.3303799999999999</v>
      </c>
      <c r="H386">
        <v>84578</v>
      </c>
      <c r="I386">
        <f t="shared" si="95"/>
        <v>-93.107201160892785</v>
      </c>
      <c r="J386">
        <f t="shared" si="99"/>
        <v>1.3902637179487185</v>
      </c>
      <c r="K386">
        <f t="shared" si="100"/>
        <v>1.3869280646218287</v>
      </c>
      <c r="L386">
        <f t="shared" si="103"/>
        <v>1.3601627777777781</v>
      </c>
      <c r="M386">
        <f t="shared" si="104"/>
        <v>1.3646563153548998</v>
      </c>
      <c r="N386" t="str">
        <f t="shared" si="96"/>
        <v>-</v>
      </c>
      <c r="O386" t="str">
        <f t="shared" si="101"/>
        <v>Sell</v>
      </c>
      <c r="P386" t="str">
        <f t="shared" si="105"/>
        <v>-</v>
      </c>
      <c r="Q386" t="str">
        <f t="shared" si="102"/>
        <v>-</v>
      </c>
      <c r="R386">
        <f t="shared" si="97"/>
        <v>1.33117</v>
      </c>
      <c r="S386">
        <f t="shared" si="98"/>
        <v>1.32959</v>
      </c>
      <c r="T386" t="str">
        <f t="shared" si="92"/>
        <v>-</v>
      </c>
      <c r="U386" t="str">
        <f t="shared" si="93"/>
        <v>-</v>
      </c>
      <c r="V386" t="str">
        <f t="shared" si="94"/>
        <v>-</v>
      </c>
      <c r="W386" s="9">
        <f t="shared" si="88"/>
        <v>4997.932360623875</v>
      </c>
      <c r="X386" s="9">
        <f t="shared" si="90"/>
        <v>3754.5410132619236</v>
      </c>
      <c r="Y386" s="9">
        <f t="shared" si="91"/>
        <v>410.14578898778791</v>
      </c>
    </row>
    <row r="387" spans="1:25" x14ac:dyDescent="0.25">
      <c r="A387" t="s">
        <v>392</v>
      </c>
      <c r="B387" s="2">
        <v>40263</v>
      </c>
      <c r="C387" s="3">
        <v>0</v>
      </c>
      <c r="D387">
        <v>1.33043</v>
      </c>
      <c r="E387">
        <v>1.34246</v>
      </c>
      <c r="F387">
        <v>1.3298399999999999</v>
      </c>
      <c r="G387">
        <v>1.3408100000000001</v>
      </c>
      <c r="H387">
        <v>77982</v>
      </c>
      <c r="I387">
        <f t="shared" si="95"/>
        <v>-74.188282241973539</v>
      </c>
      <c r="J387">
        <f t="shared" si="99"/>
        <v>1.3890212820512828</v>
      </c>
      <c r="K387">
        <f t="shared" si="100"/>
        <v>1.3857605186820356</v>
      </c>
      <c r="L387">
        <f t="shared" si="103"/>
        <v>1.3595450000000002</v>
      </c>
      <c r="M387">
        <f t="shared" si="104"/>
        <v>1.3633673253357161</v>
      </c>
      <c r="N387" t="str">
        <f t="shared" si="96"/>
        <v>Buy</v>
      </c>
      <c r="O387" t="str">
        <f t="shared" si="101"/>
        <v>Sell</v>
      </c>
      <c r="P387" t="str">
        <f t="shared" si="105"/>
        <v>-</v>
      </c>
      <c r="Q387" t="str">
        <f t="shared" si="102"/>
        <v>-</v>
      </c>
      <c r="R387">
        <f t="shared" si="97"/>
        <v>1.34158</v>
      </c>
      <c r="S387">
        <f t="shared" si="98"/>
        <v>1.3400399999999999</v>
      </c>
      <c r="T387" t="str">
        <f t="shared" si="92"/>
        <v>-</v>
      </c>
      <c r="U387" t="str">
        <f t="shared" si="93"/>
        <v>-</v>
      </c>
      <c r="V387" t="str">
        <f t="shared" si="94"/>
        <v>-</v>
      </c>
      <c r="W387" s="9">
        <f t="shared" si="88"/>
        <v>4997.932360623875</v>
      </c>
      <c r="X387" s="9">
        <f t="shared" si="90"/>
        <v>3725.4076243115392</v>
      </c>
      <c r="Y387" s="9">
        <f t="shared" si="91"/>
        <v>374.32945024647063</v>
      </c>
    </row>
    <row r="388" spans="1:25" x14ac:dyDescent="0.25">
      <c r="A388" t="s">
        <v>393</v>
      </c>
      <c r="B388" s="2">
        <v>40265</v>
      </c>
      <c r="C388" s="3">
        <v>0</v>
      </c>
      <c r="D388">
        <v>1.3414699999999999</v>
      </c>
      <c r="E388">
        <v>1.34903</v>
      </c>
      <c r="F388">
        <v>1.3414699999999999</v>
      </c>
      <c r="G388">
        <v>1.3444100000000001</v>
      </c>
      <c r="H388">
        <v>6668</v>
      </c>
      <c r="I388">
        <f t="shared" si="95"/>
        <v>-67.658262289134697</v>
      </c>
      <c r="J388">
        <f t="shared" si="99"/>
        <v>1.3878311538461545</v>
      </c>
      <c r="K388">
        <f t="shared" si="100"/>
        <v>1.3847136701078069</v>
      </c>
      <c r="L388">
        <f t="shared" si="103"/>
        <v>1.3590508333333338</v>
      </c>
      <c r="M388">
        <f t="shared" si="104"/>
        <v>1.3623426050472989</v>
      </c>
      <c r="N388" t="str">
        <f t="shared" si="96"/>
        <v>-</v>
      </c>
      <c r="O388" t="str">
        <f t="shared" si="101"/>
        <v>Sell</v>
      </c>
      <c r="P388" t="str">
        <f t="shared" si="105"/>
        <v>-</v>
      </c>
      <c r="Q388" t="str">
        <f t="shared" si="102"/>
        <v>-</v>
      </c>
      <c r="R388">
        <f t="shared" si="97"/>
        <v>1.3451200000000001</v>
      </c>
      <c r="S388">
        <f t="shared" si="98"/>
        <v>1.3436999999999999</v>
      </c>
      <c r="T388" t="str">
        <f t="shared" si="92"/>
        <v>-</v>
      </c>
      <c r="U388" t="str">
        <f t="shared" si="93"/>
        <v>-</v>
      </c>
      <c r="V388" t="str">
        <f t="shared" si="94"/>
        <v>-</v>
      </c>
      <c r="W388" s="9">
        <f t="shared" ref="W388:W429" si="106">W387</f>
        <v>4997.932360623875</v>
      </c>
      <c r="X388" s="9">
        <f t="shared" si="90"/>
        <v>3715.603336969099</v>
      </c>
      <c r="Y388" s="9">
        <f t="shared" si="91"/>
        <v>362.17782105505592</v>
      </c>
    </row>
    <row r="389" spans="1:25" x14ac:dyDescent="0.25">
      <c r="A389" t="s">
        <v>394</v>
      </c>
      <c r="B389" s="2">
        <v>40266</v>
      </c>
      <c r="C389" s="3">
        <v>0</v>
      </c>
      <c r="D389">
        <v>1.34453</v>
      </c>
      <c r="E389">
        <v>1.3505100000000001</v>
      </c>
      <c r="F389">
        <v>1.3414900000000001</v>
      </c>
      <c r="G389">
        <v>1.3487800000000001</v>
      </c>
      <c r="H389">
        <v>85309</v>
      </c>
      <c r="I389">
        <f t="shared" si="95"/>
        <v>-59.731543624161013</v>
      </c>
      <c r="J389">
        <f t="shared" si="99"/>
        <v>1.3866976923076928</v>
      </c>
      <c r="K389">
        <f t="shared" si="100"/>
        <v>1.3838039569405207</v>
      </c>
      <c r="L389">
        <f t="shared" si="103"/>
        <v>1.3587486111111113</v>
      </c>
      <c r="M389">
        <f t="shared" si="104"/>
        <v>1.3616094912609584</v>
      </c>
      <c r="N389" t="str">
        <f t="shared" si="96"/>
        <v>-</v>
      </c>
      <c r="O389" t="str">
        <f t="shared" si="101"/>
        <v>Sell</v>
      </c>
      <c r="P389" t="str">
        <f t="shared" si="105"/>
        <v>-</v>
      </c>
      <c r="Q389" t="str">
        <f t="shared" si="102"/>
        <v>-</v>
      </c>
      <c r="R389">
        <f t="shared" si="97"/>
        <v>1.3494600000000001</v>
      </c>
      <c r="S389">
        <f t="shared" si="98"/>
        <v>1.3481000000000001</v>
      </c>
      <c r="T389" t="str">
        <f t="shared" si="92"/>
        <v>-</v>
      </c>
      <c r="U389" t="str">
        <f t="shared" si="93"/>
        <v>-</v>
      </c>
      <c r="V389" t="str">
        <f t="shared" si="94"/>
        <v>-</v>
      </c>
      <c r="W389" s="9">
        <f t="shared" si="106"/>
        <v>4997.932360623875</v>
      </c>
      <c r="X389" s="9">
        <f t="shared" ref="X389:X429" si="107">W389/R389</f>
        <v>3703.653580412813</v>
      </c>
      <c r="Y389" s="9">
        <f t="shared" ref="Y389:Y429" si="108">(X389-$V$323)*S389</f>
        <v>347.25432016594607</v>
      </c>
    </row>
    <row r="390" spans="1:25" x14ac:dyDescent="0.25">
      <c r="A390" t="s">
        <v>395</v>
      </c>
      <c r="B390" s="2">
        <v>40267</v>
      </c>
      <c r="C390" s="3">
        <v>0</v>
      </c>
      <c r="D390">
        <v>1.34893</v>
      </c>
      <c r="E390">
        <v>1.35348</v>
      </c>
      <c r="F390">
        <v>1.33931</v>
      </c>
      <c r="G390">
        <v>1.3431500000000001</v>
      </c>
      <c r="H390">
        <v>84073</v>
      </c>
      <c r="I390">
        <f t="shared" si="95"/>
        <v>-69.94376927262833</v>
      </c>
      <c r="J390">
        <f t="shared" si="99"/>
        <v>1.3855347435897438</v>
      </c>
      <c r="K390">
        <f t="shared" si="100"/>
        <v>1.3827747428407606</v>
      </c>
      <c r="L390">
        <f t="shared" si="103"/>
        <v>1.3578347222222225</v>
      </c>
      <c r="M390">
        <f t="shared" si="104"/>
        <v>1.3606116809225284</v>
      </c>
      <c r="N390" t="str">
        <f t="shared" si="96"/>
        <v>-</v>
      </c>
      <c r="O390" t="str">
        <f t="shared" si="101"/>
        <v>Sell</v>
      </c>
      <c r="P390" t="str">
        <f t="shared" si="105"/>
        <v>-</v>
      </c>
      <c r="Q390" t="str">
        <f t="shared" si="102"/>
        <v>-</v>
      </c>
      <c r="R390">
        <f t="shared" si="97"/>
        <v>1.34372</v>
      </c>
      <c r="S390">
        <f t="shared" si="98"/>
        <v>1.3425800000000001</v>
      </c>
      <c r="T390" t="str">
        <f t="shared" si="92"/>
        <v>-</v>
      </c>
      <c r="U390" t="str">
        <f t="shared" si="93"/>
        <v>-</v>
      </c>
      <c r="V390" t="str">
        <f t="shared" si="94"/>
        <v>-</v>
      </c>
      <c r="W390" s="9">
        <f t="shared" si="106"/>
        <v>4997.932360623875</v>
      </c>
      <c r="X390" s="9">
        <f t="shared" si="107"/>
        <v>3719.474563617327</v>
      </c>
      <c r="Y390" s="9">
        <f t="shared" si="108"/>
        <v>367.0733702931272</v>
      </c>
    </row>
    <row r="391" spans="1:25" x14ac:dyDescent="0.25">
      <c r="A391" t="s">
        <v>396</v>
      </c>
      <c r="B391" s="2">
        <v>40268</v>
      </c>
      <c r="C391" s="3">
        <v>0</v>
      </c>
      <c r="D391">
        <v>1.3432299999999999</v>
      </c>
      <c r="E391">
        <v>1.3547499999999999</v>
      </c>
      <c r="F391">
        <v>1.33819</v>
      </c>
      <c r="G391">
        <v>1.3525700000000001</v>
      </c>
      <c r="H391">
        <v>83789</v>
      </c>
      <c r="I391">
        <f t="shared" si="95"/>
        <v>-52.856883729366942</v>
      </c>
      <c r="J391">
        <f t="shared" si="99"/>
        <v>1.3844928205128209</v>
      </c>
      <c r="K391">
        <f t="shared" si="100"/>
        <v>1.3820100658068173</v>
      </c>
      <c r="L391">
        <f t="shared" si="103"/>
        <v>1.3576102777777779</v>
      </c>
      <c r="M391">
        <f t="shared" si="104"/>
        <v>1.3601769954672565</v>
      </c>
      <c r="N391" t="str">
        <f t="shared" si="96"/>
        <v>-</v>
      </c>
      <c r="O391" t="str">
        <f t="shared" si="101"/>
        <v>Sell</v>
      </c>
      <c r="P391" t="str">
        <f t="shared" si="105"/>
        <v>-</v>
      </c>
      <c r="Q391" t="str">
        <f t="shared" si="102"/>
        <v>-</v>
      </c>
      <c r="R391">
        <f t="shared" si="97"/>
        <v>1.35301</v>
      </c>
      <c r="S391">
        <f t="shared" si="98"/>
        <v>1.3521300000000001</v>
      </c>
      <c r="T391" t="str">
        <f t="shared" si="92"/>
        <v>-</v>
      </c>
      <c r="U391" t="str">
        <f t="shared" si="93"/>
        <v>-</v>
      </c>
      <c r="V391" t="str">
        <f t="shared" si="94"/>
        <v>-</v>
      </c>
      <c r="W391" s="9">
        <f t="shared" si="106"/>
        <v>4997.932360623875</v>
      </c>
      <c r="X391" s="9">
        <f t="shared" si="107"/>
        <v>3693.9360098032348</v>
      </c>
      <c r="Y391" s="9">
        <f t="shared" si="108"/>
        <v>335.15298087037939</v>
      </c>
    </row>
    <row r="392" spans="1:25" x14ac:dyDescent="0.25">
      <c r="A392" t="s">
        <v>397</v>
      </c>
      <c r="B392" s="2">
        <v>40269</v>
      </c>
      <c r="C392" s="3">
        <v>0</v>
      </c>
      <c r="D392">
        <v>1.35253</v>
      </c>
      <c r="E392">
        <v>1.35904</v>
      </c>
      <c r="F392">
        <v>1.34575</v>
      </c>
      <c r="G392">
        <v>1.35869</v>
      </c>
      <c r="H392">
        <v>84181</v>
      </c>
      <c r="I392">
        <f t="shared" si="95"/>
        <v>-41.755849809541232</v>
      </c>
      <c r="J392">
        <f t="shared" si="99"/>
        <v>1.3835423076923079</v>
      </c>
      <c r="K392">
        <f t="shared" si="100"/>
        <v>1.3814196843939865</v>
      </c>
      <c r="L392">
        <f t="shared" si="103"/>
        <v>1.3579663888888891</v>
      </c>
      <c r="M392">
        <f t="shared" si="104"/>
        <v>1.3600966173338913</v>
      </c>
      <c r="N392" t="str">
        <f t="shared" si="96"/>
        <v>-</v>
      </c>
      <c r="O392" t="str">
        <f t="shared" si="101"/>
        <v>Sell</v>
      </c>
      <c r="P392" t="str">
        <f t="shared" si="105"/>
        <v>-</v>
      </c>
      <c r="Q392" t="str">
        <f t="shared" si="102"/>
        <v>-</v>
      </c>
      <c r="R392">
        <f t="shared" si="97"/>
        <v>1.35911</v>
      </c>
      <c r="S392">
        <f t="shared" si="98"/>
        <v>1.3582700000000001</v>
      </c>
      <c r="T392" t="str">
        <f t="shared" si="92"/>
        <v>-</v>
      </c>
      <c r="U392" t="str">
        <f t="shared" si="93"/>
        <v>-</v>
      </c>
      <c r="V392" t="str">
        <f t="shared" si="94"/>
        <v>-</v>
      </c>
      <c r="W392" s="9">
        <f t="shared" si="106"/>
        <v>4997.932360623875</v>
      </c>
      <c r="X392" s="9">
        <f t="shared" si="107"/>
        <v>3677.3567706983795</v>
      </c>
      <c r="Y392" s="9">
        <f t="shared" si="108"/>
        <v>314.15582192261428</v>
      </c>
    </row>
    <row r="393" spans="1:25" x14ac:dyDescent="0.25">
      <c r="A393" t="s">
        <v>398</v>
      </c>
      <c r="B393" s="2">
        <v>40270</v>
      </c>
      <c r="C393" s="3">
        <v>0</v>
      </c>
      <c r="D393">
        <v>1.35867</v>
      </c>
      <c r="E393">
        <v>1.3588100000000001</v>
      </c>
      <c r="F393">
        <v>1.3471299999999999</v>
      </c>
      <c r="G393">
        <v>1.35012</v>
      </c>
      <c r="H393">
        <v>77757</v>
      </c>
      <c r="I393">
        <f t="shared" si="95"/>
        <v>-50.22203425671394</v>
      </c>
      <c r="J393">
        <f t="shared" si="99"/>
        <v>1.3824752564102565</v>
      </c>
      <c r="K393">
        <f t="shared" si="100"/>
        <v>1.380627287320721</v>
      </c>
      <c r="L393">
        <f t="shared" si="103"/>
        <v>1.3576691666666667</v>
      </c>
      <c r="M393">
        <f t="shared" si="104"/>
        <v>1.3595573407212487</v>
      </c>
      <c r="N393" t="str">
        <f t="shared" si="96"/>
        <v>-</v>
      </c>
      <c r="O393" t="str">
        <f t="shared" si="101"/>
        <v>Sell</v>
      </c>
      <c r="P393" t="str">
        <f t="shared" si="105"/>
        <v>-</v>
      </c>
      <c r="Q393" t="str">
        <f t="shared" si="102"/>
        <v>-</v>
      </c>
      <c r="R393">
        <f t="shared" si="97"/>
        <v>1.35053</v>
      </c>
      <c r="S393">
        <f t="shared" si="98"/>
        <v>1.34971</v>
      </c>
      <c r="T393" t="str">
        <f t="shared" si="92"/>
        <v>-</v>
      </c>
      <c r="U393" t="str">
        <f t="shared" si="93"/>
        <v>-</v>
      </c>
      <c r="V393" t="str">
        <f t="shared" si="94"/>
        <v>-</v>
      </c>
      <c r="W393" s="9">
        <f t="shared" si="106"/>
        <v>4997.932360623875</v>
      </c>
      <c r="X393" s="9">
        <f t="shared" si="107"/>
        <v>3700.7192440181816</v>
      </c>
      <c r="Y393" s="9">
        <f t="shared" si="108"/>
        <v>343.70853359594594</v>
      </c>
    </row>
    <row r="394" spans="1:25" x14ac:dyDescent="0.25">
      <c r="A394" t="s">
        <v>399</v>
      </c>
      <c r="B394" s="2">
        <v>40272</v>
      </c>
      <c r="C394" s="3">
        <v>0</v>
      </c>
      <c r="D394">
        <v>1.3496999999999999</v>
      </c>
      <c r="E394">
        <v>1.35016</v>
      </c>
      <c r="F394">
        <v>1.3479000000000001</v>
      </c>
      <c r="G394">
        <v>1.34931</v>
      </c>
      <c r="H394">
        <v>6604</v>
      </c>
      <c r="I394">
        <f t="shared" si="95"/>
        <v>-37.05344779839379</v>
      </c>
      <c r="J394">
        <f t="shared" si="99"/>
        <v>1.3814226923076924</v>
      </c>
      <c r="K394">
        <f t="shared" si="100"/>
        <v>1.3798344446037407</v>
      </c>
      <c r="L394">
        <f t="shared" si="103"/>
        <v>1.3572950000000001</v>
      </c>
      <c r="M394">
        <f t="shared" si="104"/>
        <v>1.359003430411992</v>
      </c>
      <c r="N394" t="str">
        <f t="shared" si="96"/>
        <v>-</v>
      </c>
      <c r="O394" t="str">
        <f t="shared" si="101"/>
        <v>Sell</v>
      </c>
      <c r="P394" t="str">
        <f t="shared" si="105"/>
        <v>-</v>
      </c>
      <c r="Q394" t="str">
        <f t="shared" si="102"/>
        <v>-</v>
      </c>
      <c r="R394">
        <f t="shared" si="97"/>
        <v>1.34972</v>
      </c>
      <c r="S394">
        <f t="shared" si="98"/>
        <v>1.3489</v>
      </c>
      <c r="T394" t="str">
        <f t="shared" si="92"/>
        <v>-</v>
      </c>
      <c r="U394" t="str">
        <f t="shared" si="93"/>
        <v>-</v>
      </c>
      <c r="V394" t="str">
        <f t="shared" si="94"/>
        <v>-</v>
      </c>
      <c r="W394" s="9">
        <f t="shared" si="106"/>
        <v>4997.932360623875</v>
      </c>
      <c r="X394" s="9">
        <f t="shared" si="107"/>
        <v>3702.9401361940809</v>
      </c>
      <c r="Y394" s="9">
        <f t="shared" si="108"/>
        <v>346.49802562212955</v>
      </c>
    </row>
    <row r="395" spans="1:25" x14ac:dyDescent="0.25">
      <c r="A395" t="s">
        <v>400</v>
      </c>
      <c r="B395" s="2">
        <v>40273</v>
      </c>
      <c r="C395" s="3">
        <v>0</v>
      </c>
      <c r="D395">
        <v>1.3494200000000001</v>
      </c>
      <c r="E395">
        <v>1.3537999999999999</v>
      </c>
      <c r="F395">
        <v>1.34562</v>
      </c>
      <c r="G395">
        <v>1.34677</v>
      </c>
      <c r="H395">
        <v>84512</v>
      </c>
      <c r="I395">
        <f t="shared" si="95"/>
        <v>-37.800369685767187</v>
      </c>
      <c r="J395">
        <f t="shared" si="99"/>
        <v>1.380196153846154</v>
      </c>
      <c r="K395">
        <f t="shared" si="100"/>
        <v>1.3789973700568106</v>
      </c>
      <c r="L395">
        <f t="shared" si="103"/>
        <v>1.3569149999999999</v>
      </c>
      <c r="M395">
        <f t="shared" si="104"/>
        <v>1.3583421639032356</v>
      </c>
      <c r="N395" t="str">
        <f t="shared" si="96"/>
        <v>-</v>
      </c>
      <c r="O395" t="str">
        <f t="shared" si="101"/>
        <v>Sell</v>
      </c>
      <c r="P395" t="str">
        <f t="shared" si="105"/>
        <v>-</v>
      </c>
      <c r="Q395" t="str">
        <f t="shared" si="102"/>
        <v>-</v>
      </c>
      <c r="R395">
        <f t="shared" si="97"/>
        <v>1.3471500000000001</v>
      </c>
      <c r="S395">
        <f t="shared" si="98"/>
        <v>1.34639</v>
      </c>
      <c r="T395" t="str">
        <f t="shared" si="92"/>
        <v>-</v>
      </c>
      <c r="U395" t="str">
        <f t="shared" si="93"/>
        <v>-</v>
      </c>
      <c r="V395" t="str">
        <f t="shared" si="94"/>
        <v>-</v>
      </c>
      <c r="W395" s="9">
        <f t="shared" si="106"/>
        <v>4997.932360623875</v>
      </c>
      <c r="X395" s="9">
        <f t="shared" si="107"/>
        <v>3710.0043503870206</v>
      </c>
      <c r="Y395" s="9">
        <f t="shared" si="108"/>
        <v>355.36445795096779</v>
      </c>
    </row>
    <row r="396" spans="1:25" x14ac:dyDescent="0.25">
      <c r="A396" t="s">
        <v>401</v>
      </c>
      <c r="B396" s="2">
        <v>40274</v>
      </c>
      <c r="C396" s="3">
        <v>0</v>
      </c>
      <c r="D396">
        <v>1.3468500000000001</v>
      </c>
      <c r="E396">
        <v>1.3468500000000001</v>
      </c>
      <c r="F396">
        <v>1.3353600000000001</v>
      </c>
      <c r="G396">
        <v>1.3381099999999999</v>
      </c>
      <c r="H396">
        <v>83897</v>
      </c>
      <c r="I396">
        <f t="shared" si="95"/>
        <v>-64.47935921133751</v>
      </c>
      <c r="J396">
        <f t="shared" si="99"/>
        <v>1.378936794871795</v>
      </c>
      <c r="K396">
        <f t="shared" si="100"/>
        <v>1.377962246764233</v>
      </c>
      <c r="L396">
        <f t="shared" si="103"/>
        <v>1.3565216666666666</v>
      </c>
      <c r="M396">
        <f t="shared" si="104"/>
        <v>1.3572485334219795</v>
      </c>
      <c r="N396" t="str">
        <f t="shared" si="96"/>
        <v>-</v>
      </c>
      <c r="O396" t="str">
        <f t="shared" si="101"/>
        <v>Sell</v>
      </c>
      <c r="P396" t="str">
        <f t="shared" si="105"/>
        <v>-</v>
      </c>
      <c r="Q396" t="str">
        <f t="shared" si="102"/>
        <v>-</v>
      </c>
      <c r="R396">
        <f t="shared" si="97"/>
        <v>1.3385</v>
      </c>
      <c r="S396">
        <f t="shared" si="98"/>
        <v>1.33772</v>
      </c>
      <c r="T396" t="str">
        <f t="shared" si="92"/>
        <v>-</v>
      </c>
      <c r="U396" t="str">
        <f t="shared" si="93"/>
        <v>-</v>
      </c>
      <c r="V396" t="str">
        <f t="shared" si="94"/>
        <v>-</v>
      </c>
      <c r="W396" s="9">
        <f t="shared" si="106"/>
        <v>4997.932360623875</v>
      </c>
      <c r="X396" s="9">
        <f t="shared" si="107"/>
        <v>3733.980097589746</v>
      </c>
      <c r="Y396" s="9">
        <f t="shared" si="108"/>
        <v>385.14894576613801</v>
      </c>
    </row>
    <row r="397" spans="1:25" x14ac:dyDescent="0.25">
      <c r="A397" t="s">
        <v>402</v>
      </c>
      <c r="B397" s="2">
        <v>40275</v>
      </c>
      <c r="C397" s="3">
        <v>0</v>
      </c>
      <c r="D397">
        <v>1.3380700000000001</v>
      </c>
      <c r="E397">
        <v>1.3401799999999999</v>
      </c>
      <c r="F397">
        <v>1.3320099999999999</v>
      </c>
      <c r="G397">
        <v>1.3329800000000001</v>
      </c>
      <c r="H397">
        <v>84912</v>
      </c>
      <c r="I397">
        <f t="shared" si="95"/>
        <v>-80.28342575477518</v>
      </c>
      <c r="J397">
        <f t="shared" si="99"/>
        <v>1.3775641025641028</v>
      </c>
      <c r="K397">
        <f t="shared" si="100"/>
        <v>1.3768234557069106</v>
      </c>
      <c r="L397">
        <f t="shared" si="103"/>
        <v>1.3559408333333334</v>
      </c>
      <c r="M397">
        <f t="shared" si="104"/>
        <v>1.3559367208045754</v>
      </c>
      <c r="N397" t="str">
        <f t="shared" si="96"/>
        <v>-</v>
      </c>
      <c r="O397" t="str">
        <f t="shared" si="101"/>
        <v>Sell</v>
      </c>
      <c r="P397" t="str">
        <f t="shared" si="105"/>
        <v>-</v>
      </c>
      <c r="Q397" t="str">
        <f t="shared" si="102"/>
        <v>-</v>
      </c>
      <c r="R397">
        <f t="shared" si="97"/>
        <v>1.3333699999999999</v>
      </c>
      <c r="S397">
        <f t="shared" si="98"/>
        <v>1.3325899999999999</v>
      </c>
      <c r="T397" t="str">
        <f t="shared" si="92"/>
        <v>-</v>
      </c>
      <c r="U397" t="str">
        <f t="shared" si="93"/>
        <v>-</v>
      </c>
      <c r="V397" t="str">
        <f t="shared" si="94"/>
        <v>-</v>
      </c>
      <c r="W397" s="9">
        <f t="shared" si="106"/>
        <v>4997.932360623875</v>
      </c>
      <c r="X397" s="9">
        <f t="shared" si="107"/>
        <v>3748.3461909476555</v>
      </c>
      <c r="Y397" s="9">
        <f t="shared" si="108"/>
        <v>402.8160568791817</v>
      </c>
    </row>
    <row r="398" spans="1:25" x14ac:dyDescent="0.25">
      <c r="A398" t="s">
        <v>403</v>
      </c>
      <c r="B398" s="2">
        <v>40276</v>
      </c>
      <c r="C398" s="3">
        <v>0</v>
      </c>
      <c r="D398">
        <v>1.33297</v>
      </c>
      <c r="E398">
        <v>1.33815</v>
      </c>
      <c r="F398">
        <v>1.32786</v>
      </c>
      <c r="G398">
        <v>1.3373299999999999</v>
      </c>
      <c r="H398">
        <v>84389</v>
      </c>
      <c r="I398">
        <f t="shared" si="95"/>
        <v>-66.882316697474323</v>
      </c>
      <c r="J398">
        <f t="shared" si="99"/>
        <v>1.376356153846154</v>
      </c>
      <c r="K398">
        <f t="shared" si="100"/>
        <v>1.3758236213852164</v>
      </c>
      <c r="L398">
        <f t="shared" si="103"/>
        <v>1.3554908333333335</v>
      </c>
      <c r="M398">
        <f t="shared" si="104"/>
        <v>1.3549309521124362</v>
      </c>
      <c r="N398" t="str">
        <f t="shared" si="96"/>
        <v>-</v>
      </c>
      <c r="O398" t="str">
        <f t="shared" si="101"/>
        <v>Sell</v>
      </c>
      <c r="P398" t="str">
        <f t="shared" si="105"/>
        <v>-</v>
      </c>
      <c r="Q398" t="str">
        <f t="shared" si="102"/>
        <v>-</v>
      </c>
      <c r="R398">
        <f t="shared" si="97"/>
        <v>1.33768</v>
      </c>
      <c r="S398">
        <f t="shared" si="98"/>
        <v>1.3369800000000001</v>
      </c>
      <c r="T398" t="str">
        <f t="shared" si="92"/>
        <v>-</v>
      </c>
      <c r="U398" t="str">
        <f t="shared" si="93"/>
        <v>-</v>
      </c>
      <c r="V398" t="str">
        <f t="shared" si="94"/>
        <v>-</v>
      </c>
      <c r="W398" s="9">
        <f t="shared" si="106"/>
        <v>4997.932360623875</v>
      </c>
      <c r="X398" s="9">
        <f t="shared" si="107"/>
        <v>3736.2690334189606</v>
      </c>
      <c r="Y398" s="9">
        <f t="shared" si="108"/>
        <v>387.99615048275149</v>
      </c>
    </row>
    <row r="399" spans="1:25" x14ac:dyDescent="0.25">
      <c r="A399" t="s">
        <v>404</v>
      </c>
      <c r="B399" s="2">
        <v>40277</v>
      </c>
      <c r="C399" s="3">
        <v>0</v>
      </c>
      <c r="D399">
        <v>1.3373600000000001</v>
      </c>
      <c r="E399">
        <v>1.34989</v>
      </c>
      <c r="F399">
        <v>1.3336300000000001</v>
      </c>
      <c r="G399">
        <v>1.34965</v>
      </c>
      <c r="H399">
        <v>78076</v>
      </c>
      <c r="I399">
        <f t="shared" si="95"/>
        <v>-28.927911275415987</v>
      </c>
      <c r="J399">
        <f t="shared" si="99"/>
        <v>1.3751871794871797</v>
      </c>
      <c r="K399">
        <f t="shared" si="100"/>
        <v>1.3751609980590083</v>
      </c>
      <c r="L399">
        <f t="shared" si="103"/>
        <v>1.3551255555555555</v>
      </c>
      <c r="M399">
        <f t="shared" si="104"/>
        <v>1.3546454952414937</v>
      </c>
      <c r="N399" t="str">
        <f t="shared" si="96"/>
        <v>-</v>
      </c>
      <c r="O399" t="str">
        <f t="shared" si="101"/>
        <v>Sell</v>
      </c>
      <c r="P399" t="str">
        <f t="shared" si="105"/>
        <v>-</v>
      </c>
      <c r="Q399" t="str">
        <f t="shared" si="102"/>
        <v>-</v>
      </c>
      <c r="R399">
        <f t="shared" si="97"/>
        <v>1.35</v>
      </c>
      <c r="S399">
        <f t="shared" si="98"/>
        <v>1.3492999999999999</v>
      </c>
      <c r="T399" t="str">
        <f t="shared" ref="T399:T462" si="109">IF(Y399&lt;&gt;"",IF(Y399&lt;=-$AE$86,"Stop","-"),"-")</f>
        <v>-</v>
      </c>
      <c r="U399" t="str">
        <f t="shared" ref="U399:U462" si="110">IF(Y399&lt;&gt;"",IF(Y399&gt;$AE$87,"Target","-"),"-")</f>
        <v>-</v>
      </c>
      <c r="V399" t="str">
        <f t="shared" ref="V399:V462" si="111">IF(P399="Buy",$AE$88,IF(P399="Sell",$AE$88/R399,"-"))</f>
        <v>-</v>
      </c>
      <c r="W399" s="9">
        <f t="shared" si="106"/>
        <v>4997.932360623875</v>
      </c>
      <c r="X399" s="9">
        <f t="shared" si="107"/>
        <v>3702.1721189806481</v>
      </c>
      <c r="Y399" s="9">
        <f t="shared" si="108"/>
        <v>345.56448979977279</v>
      </c>
    </row>
    <row r="400" spans="1:25" x14ac:dyDescent="0.25">
      <c r="A400" t="s">
        <v>405</v>
      </c>
      <c r="B400" s="2">
        <v>40279</v>
      </c>
      <c r="C400" s="3">
        <v>0</v>
      </c>
      <c r="D400">
        <v>1.3529</v>
      </c>
      <c r="E400">
        <v>1.3674200000000001</v>
      </c>
      <c r="F400">
        <v>1.3529</v>
      </c>
      <c r="G400">
        <v>1.3653500000000001</v>
      </c>
      <c r="H400">
        <v>6729</v>
      </c>
      <c r="I400">
        <f t="shared" ref="I400:I463" si="112">(MAX(E387:E400)-G400)/(MAX(E387:E400)-MIN(F387:F400))*-100</f>
        <v>-5.2325581395349197</v>
      </c>
      <c r="J400">
        <f t="shared" si="99"/>
        <v>1.3741492307692311</v>
      </c>
      <c r="K400">
        <f t="shared" si="100"/>
        <v>1.3749126183613116</v>
      </c>
      <c r="L400">
        <f t="shared" si="103"/>
        <v>1.3551713888888888</v>
      </c>
      <c r="M400">
        <f t="shared" si="104"/>
        <v>1.3552241171203319</v>
      </c>
      <c r="N400" t="str">
        <f t="shared" ref="N400:N463" si="113">IF(AND($I400&gt;$AE$82,$I399&lt;$AE$82),"Buy",IF(AND($I400&lt;$AE$81,$I399&gt;$AE$81),"Sell","-"))</f>
        <v>-</v>
      </c>
      <c r="O400" t="str">
        <f t="shared" si="101"/>
        <v>Sell</v>
      </c>
      <c r="P400" t="str">
        <f t="shared" si="105"/>
        <v>-</v>
      </c>
      <c r="Q400" t="str">
        <f t="shared" si="102"/>
        <v>-</v>
      </c>
      <c r="R400">
        <f t="shared" ref="R400:R463" si="114">ROUND(G400+0.05*_xlfn.STDEV.P(G389:G400),5)</f>
        <v>1.36578</v>
      </c>
      <c r="S400">
        <f t="shared" ref="S400:S463" si="115">ROUND(G400-0.05*_xlfn.STDEV.P(G389:G400),5)</f>
        <v>1.3649199999999999</v>
      </c>
      <c r="T400" t="str">
        <f t="shared" si="109"/>
        <v>-</v>
      </c>
      <c r="U400" t="str">
        <f t="shared" si="110"/>
        <v>-</v>
      </c>
      <c r="V400" t="str">
        <f t="shared" si="111"/>
        <v>-</v>
      </c>
      <c r="W400" s="9">
        <f t="shared" si="106"/>
        <v>4997.932360623875</v>
      </c>
      <c r="X400" s="9">
        <f t="shared" si="107"/>
        <v>3659.3978244108675</v>
      </c>
      <c r="Y400" s="9">
        <f t="shared" si="108"/>
        <v>291.1813830622969</v>
      </c>
    </row>
    <row r="401" spans="1:25" x14ac:dyDescent="0.25">
      <c r="A401" t="s">
        <v>406</v>
      </c>
      <c r="B401" s="2">
        <v>40280</v>
      </c>
      <c r="C401" s="3">
        <v>0</v>
      </c>
      <c r="D401">
        <v>1.36548</v>
      </c>
      <c r="E401">
        <v>1.3690500000000001</v>
      </c>
      <c r="F401">
        <v>1.3563700000000001</v>
      </c>
      <c r="G401">
        <v>1.3585400000000001</v>
      </c>
      <c r="H401">
        <v>84505</v>
      </c>
      <c r="I401">
        <f t="shared" si="112"/>
        <v>-25.515901917941257</v>
      </c>
      <c r="J401">
        <f t="shared" ref="J401:J464" si="116">AVERAGE(G324:G401)</f>
        <v>1.3729685897435902</v>
      </c>
      <c r="K401">
        <f t="shared" ref="K401:K464" si="117">$K400*(1-(2/(78+1)))+$G401*(2/(78+1))</f>
        <v>1.3744981216939367</v>
      </c>
      <c r="L401">
        <f t="shared" si="103"/>
        <v>1.3552452777777775</v>
      </c>
      <c r="M401">
        <f t="shared" si="104"/>
        <v>1.3554033540327464</v>
      </c>
      <c r="N401" t="str">
        <f t="shared" si="113"/>
        <v>Sell</v>
      </c>
      <c r="O401" t="str">
        <f t="shared" ref="O401:O464" si="118">IF(K401&gt;K400,"Buy","Sell")</f>
        <v>Sell</v>
      </c>
      <c r="P401" t="str">
        <f t="shared" si="105"/>
        <v>Sell</v>
      </c>
      <c r="Q401" t="str">
        <f t="shared" si="102"/>
        <v>-</v>
      </c>
      <c r="R401">
        <f t="shared" si="114"/>
        <v>1.359</v>
      </c>
      <c r="S401">
        <f t="shared" si="115"/>
        <v>1.35808</v>
      </c>
      <c r="T401" t="str">
        <f t="shared" si="109"/>
        <v>-</v>
      </c>
      <c r="U401" t="str">
        <f t="shared" si="110"/>
        <v>-</v>
      </c>
      <c r="V401">
        <f t="shared" si="111"/>
        <v>3679.1758646063281</v>
      </c>
      <c r="W401" s="9">
        <f t="shared" si="106"/>
        <v>4997.932360623875</v>
      </c>
      <c r="X401" s="9">
        <f t="shared" si="107"/>
        <v>3677.6544228284583</v>
      </c>
      <c r="Y401" s="9">
        <f t="shared" si="108"/>
        <v>314.51611201010508</v>
      </c>
    </row>
    <row r="402" spans="1:25" x14ac:dyDescent="0.25">
      <c r="A402" t="s">
        <v>407</v>
      </c>
      <c r="B402" s="2">
        <v>40281</v>
      </c>
      <c r="C402" s="3">
        <v>0</v>
      </c>
      <c r="D402">
        <v>1.3585700000000001</v>
      </c>
      <c r="E402">
        <v>1.3626499999999999</v>
      </c>
      <c r="F402">
        <v>1.3543700000000001</v>
      </c>
      <c r="G402">
        <v>1.3613299999999999</v>
      </c>
      <c r="H402">
        <v>84645</v>
      </c>
      <c r="I402">
        <f t="shared" si="112"/>
        <v>-18.742413207089488</v>
      </c>
      <c r="J402">
        <f t="shared" si="116"/>
        <v>1.3718638461538466</v>
      </c>
      <c r="K402">
        <f t="shared" si="117"/>
        <v>1.3741647515244699</v>
      </c>
      <c r="L402">
        <f t="shared" si="103"/>
        <v>1.3552288888888888</v>
      </c>
      <c r="M402">
        <f t="shared" si="104"/>
        <v>1.3557237132742197</v>
      </c>
      <c r="N402" t="str">
        <f t="shared" si="113"/>
        <v>-</v>
      </c>
      <c r="O402" t="str">
        <f t="shared" si="118"/>
        <v>Sell</v>
      </c>
      <c r="P402" t="str">
        <f t="shared" si="105"/>
        <v>-</v>
      </c>
      <c r="Q402" t="str">
        <f t="shared" si="102"/>
        <v>-</v>
      </c>
      <c r="R402">
        <f t="shared" si="114"/>
        <v>1.36181</v>
      </c>
      <c r="S402">
        <f t="shared" si="115"/>
        <v>1.3608499999999999</v>
      </c>
      <c r="T402" t="str">
        <f t="shared" si="109"/>
        <v>-</v>
      </c>
      <c r="U402" t="str">
        <f t="shared" si="110"/>
        <v>-</v>
      </c>
      <c r="V402" t="str">
        <f t="shared" si="111"/>
        <v>-</v>
      </c>
      <c r="W402" s="9">
        <f t="shared" si="106"/>
        <v>4997.932360623875</v>
      </c>
      <c r="X402" s="9">
        <f t="shared" si="107"/>
        <v>3670.0658393049507</v>
      </c>
      <c r="Y402" s="9">
        <f t="shared" si="108"/>
        <v>304.83068908693411</v>
      </c>
    </row>
    <row r="403" spans="1:25" x14ac:dyDescent="0.25">
      <c r="A403" t="s">
        <v>408</v>
      </c>
      <c r="B403" s="2">
        <v>40282</v>
      </c>
      <c r="C403" s="3">
        <v>0</v>
      </c>
      <c r="D403">
        <v>1.36131</v>
      </c>
      <c r="E403">
        <v>1.3679399999999999</v>
      </c>
      <c r="F403">
        <v>1.3592900000000001</v>
      </c>
      <c r="G403">
        <v>1.3653500000000001</v>
      </c>
      <c r="H403">
        <v>84566</v>
      </c>
      <c r="I403">
        <f t="shared" si="112"/>
        <v>-8.9827628065065106</v>
      </c>
      <c r="J403">
        <f t="shared" si="116"/>
        <v>1.370751025641026</v>
      </c>
      <c r="K403">
        <f t="shared" si="117"/>
        <v>1.3739415932580274</v>
      </c>
      <c r="L403">
        <f t="shared" si="103"/>
        <v>1.3551</v>
      </c>
      <c r="M403">
        <f t="shared" si="104"/>
        <v>1.3562440530972348</v>
      </c>
      <c r="N403" t="str">
        <f t="shared" si="113"/>
        <v>-</v>
      </c>
      <c r="O403" t="str">
        <f t="shared" si="118"/>
        <v>Sell</v>
      </c>
      <c r="P403" t="str">
        <f t="shared" si="105"/>
        <v>-</v>
      </c>
      <c r="Q403" t="str">
        <f t="shared" ref="Q403:Q466" si="119">IF(AND(M402&lt;K402,M403&gt;K403),"Buy",IF(AND(M402&gt;K402,M403&lt;K403),"Sell","-"))</f>
        <v>-</v>
      </c>
      <c r="R403">
        <f t="shared" si="114"/>
        <v>1.36588</v>
      </c>
      <c r="S403">
        <f t="shared" si="115"/>
        <v>1.3648199999999999</v>
      </c>
      <c r="T403" t="str">
        <f t="shared" si="109"/>
        <v>-</v>
      </c>
      <c r="U403" t="str">
        <f t="shared" si="110"/>
        <v>-</v>
      </c>
      <c r="V403" t="str">
        <f t="shared" si="111"/>
        <v>-</v>
      </c>
      <c r="W403" s="9">
        <f t="shared" si="106"/>
        <v>4997.932360623875</v>
      </c>
      <c r="X403" s="9">
        <f t="shared" si="107"/>
        <v>3659.1299093799421</v>
      </c>
      <c r="Y403" s="9">
        <f t="shared" si="108"/>
        <v>290.79439405003552</v>
      </c>
    </row>
    <row r="404" spans="1:25" x14ac:dyDescent="0.25">
      <c r="A404" t="s">
        <v>409</v>
      </c>
      <c r="B404" s="2">
        <v>40283</v>
      </c>
      <c r="C404" s="3">
        <v>0</v>
      </c>
      <c r="D404">
        <v>1.36538</v>
      </c>
      <c r="E404">
        <v>1.3665700000000001</v>
      </c>
      <c r="F404">
        <v>1.3516900000000001</v>
      </c>
      <c r="G404">
        <v>1.3562799999999999</v>
      </c>
      <c r="H404">
        <v>84494</v>
      </c>
      <c r="I404">
        <f t="shared" si="112"/>
        <v>-31.002670551105005</v>
      </c>
      <c r="J404">
        <f t="shared" si="116"/>
        <v>1.3695517948717952</v>
      </c>
      <c r="K404">
        <f t="shared" si="117"/>
        <v>1.3734944643147862</v>
      </c>
      <c r="L404">
        <f t="shared" si="103"/>
        <v>1.3550494444444441</v>
      </c>
      <c r="M404">
        <f t="shared" si="104"/>
        <v>1.35624599617306</v>
      </c>
      <c r="N404" t="str">
        <f t="shared" si="113"/>
        <v>Sell</v>
      </c>
      <c r="O404" t="str">
        <f t="shared" si="118"/>
        <v>Sell</v>
      </c>
      <c r="P404" t="str">
        <f t="shared" si="105"/>
        <v>Sell</v>
      </c>
      <c r="Q404" t="str">
        <f t="shared" si="119"/>
        <v>-</v>
      </c>
      <c r="R404">
        <f t="shared" si="114"/>
        <v>1.3568</v>
      </c>
      <c r="S404">
        <f t="shared" si="115"/>
        <v>1.3557600000000001</v>
      </c>
      <c r="T404" t="str">
        <f t="shared" si="109"/>
        <v>-</v>
      </c>
      <c r="U404" t="str">
        <f t="shared" si="110"/>
        <v>-</v>
      </c>
      <c r="V404">
        <f t="shared" si="111"/>
        <v>3685.1415094339623</v>
      </c>
      <c r="W404" s="9">
        <f t="shared" si="106"/>
        <v>4997.932360623875</v>
      </c>
      <c r="X404" s="9">
        <f t="shared" si="107"/>
        <v>3683.6176006956625</v>
      </c>
      <c r="Y404" s="9">
        <f t="shared" si="108"/>
        <v>322.06346402873106</v>
      </c>
    </row>
    <row r="405" spans="1:25" x14ac:dyDescent="0.25">
      <c r="A405" t="s">
        <v>410</v>
      </c>
      <c r="B405" s="2">
        <v>40284</v>
      </c>
      <c r="C405" s="3">
        <v>0</v>
      </c>
      <c r="D405">
        <v>1.3562399999999999</v>
      </c>
      <c r="E405">
        <v>1.3563700000000001</v>
      </c>
      <c r="F405">
        <v>1.3470299999999999</v>
      </c>
      <c r="G405">
        <v>1.3501300000000001</v>
      </c>
      <c r="H405">
        <v>76849</v>
      </c>
      <c r="I405">
        <f t="shared" si="112"/>
        <v>-45.93347899975727</v>
      </c>
      <c r="J405">
        <f t="shared" si="116"/>
        <v>1.3684189743589747</v>
      </c>
      <c r="K405">
        <f t="shared" si="117"/>
        <v>1.3729029588890953</v>
      </c>
      <c r="L405">
        <f t="shared" si="103"/>
        <v>1.3547136111111111</v>
      </c>
      <c r="M405">
        <f t="shared" si="104"/>
        <v>1.355915401785327</v>
      </c>
      <c r="N405" t="str">
        <f t="shared" si="113"/>
        <v>-</v>
      </c>
      <c r="O405" t="str">
        <f t="shared" si="118"/>
        <v>Sell</v>
      </c>
      <c r="P405" t="str">
        <f t="shared" si="105"/>
        <v>-</v>
      </c>
      <c r="Q405" t="str">
        <f t="shared" si="119"/>
        <v>-</v>
      </c>
      <c r="R405">
        <f t="shared" si="114"/>
        <v>1.3506499999999999</v>
      </c>
      <c r="S405">
        <f t="shared" si="115"/>
        <v>1.34961</v>
      </c>
      <c r="T405" t="str">
        <f t="shared" si="109"/>
        <v>-</v>
      </c>
      <c r="U405" t="str">
        <f t="shared" si="110"/>
        <v>-</v>
      </c>
      <c r="V405" t="str">
        <f t="shared" si="111"/>
        <v>-</v>
      </c>
      <c r="W405" s="9">
        <f t="shared" si="106"/>
        <v>4997.932360623875</v>
      </c>
      <c r="X405" s="9">
        <f t="shared" si="107"/>
        <v>3700.390449504961</v>
      </c>
      <c r="Y405" s="9">
        <f t="shared" si="108"/>
        <v>343.23932387124387</v>
      </c>
    </row>
    <row r="406" spans="1:25" x14ac:dyDescent="0.25">
      <c r="A406" t="s">
        <v>411</v>
      </c>
      <c r="B406" s="2">
        <v>40286</v>
      </c>
      <c r="C406" s="3">
        <v>0</v>
      </c>
      <c r="D406">
        <v>1.3496999999999999</v>
      </c>
      <c r="E406">
        <v>1.3496999999999999</v>
      </c>
      <c r="F406">
        <v>1.34633</v>
      </c>
      <c r="G406">
        <v>1.3475200000000001</v>
      </c>
      <c r="H406">
        <v>6822</v>
      </c>
      <c r="I406">
        <f t="shared" si="112"/>
        <v>-52.26996843894154</v>
      </c>
      <c r="J406">
        <f t="shared" si="116"/>
        <v>1.3672762820512827</v>
      </c>
      <c r="K406">
        <f t="shared" si="117"/>
        <v>1.372260352334941</v>
      </c>
      <c r="L406">
        <f t="shared" si="103"/>
        <v>1.3542697222222222</v>
      </c>
      <c r="M406">
        <f t="shared" si="104"/>
        <v>1.3554615962834173</v>
      </c>
      <c r="N406" t="str">
        <f t="shared" si="113"/>
        <v>-</v>
      </c>
      <c r="O406" t="str">
        <f t="shared" si="118"/>
        <v>Sell</v>
      </c>
      <c r="P406" t="str">
        <f t="shared" si="105"/>
        <v>-</v>
      </c>
      <c r="Q406" t="str">
        <f t="shared" si="119"/>
        <v>-</v>
      </c>
      <c r="R406">
        <f t="shared" si="114"/>
        <v>1.3480399999999999</v>
      </c>
      <c r="S406">
        <f t="shared" si="115"/>
        <v>1.347</v>
      </c>
      <c r="T406" t="str">
        <f t="shared" si="109"/>
        <v>-</v>
      </c>
      <c r="U406" t="str">
        <f t="shared" si="110"/>
        <v>-</v>
      </c>
      <c r="V406" t="str">
        <f t="shared" si="111"/>
        <v>-</v>
      </c>
      <c r="W406" s="9">
        <f t="shared" si="106"/>
        <v>4997.932360623875</v>
      </c>
      <c r="X406" s="9">
        <f t="shared" si="107"/>
        <v>3707.5549394853829</v>
      </c>
      <c r="Y406" s="9">
        <f t="shared" si="108"/>
        <v>352.2261040878048</v>
      </c>
    </row>
    <row r="407" spans="1:25" x14ac:dyDescent="0.25">
      <c r="A407" t="s">
        <v>412</v>
      </c>
      <c r="B407" s="2">
        <v>40287</v>
      </c>
      <c r="C407" s="3">
        <v>0</v>
      </c>
      <c r="D407">
        <v>1.3474299999999999</v>
      </c>
      <c r="E407">
        <v>1.3494600000000001</v>
      </c>
      <c r="F407">
        <v>1.34124</v>
      </c>
      <c r="G407">
        <v>1.3483099999999999</v>
      </c>
      <c r="H407">
        <v>84682</v>
      </c>
      <c r="I407">
        <f t="shared" si="112"/>
        <v>-50.352027191066206</v>
      </c>
      <c r="J407">
        <f t="shared" si="116"/>
        <v>1.3660957692307698</v>
      </c>
      <c r="K407">
        <f t="shared" si="117"/>
        <v>1.3716540143011451</v>
      </c>
      <c r="L407">
        <f t="shared" si="103"/>
        <v>1.3539041666666667</v>
      </c>
      <c r="M407">
        <f t="shared" si="104"/>
        <v>1.3550750235113409</v>
      </c>
      <c r="N407" t="str">
        <f t="shared" si="113"/>
        <v>-</v>
      </c>
      <c r="O407" t="str">
        <f t="shared" si="118"/>
        <v>Sell</v>
      </c>
      <c r="P407" t="str">
        <f t="shared" si="105"/>
        <v>-</v>
      </c>
      <c r="Q407" t="str">
        <f t="shared" si="119"/>
        <v>-</v>
      </c>
      <c r="R407">
        <f t="shared" si="114"/>
        <v>1.34883</v>
      </c>
      <c r="S407">
        <f t="shared" si="115"/>
        <v>1.34779</v>
      </c>
      <c r="T407" t="str">
        <f t="shared" si="109"/>
        <v>-</v>
      </c>
      <c r="U407" t="str">
        <f t="shared" si="110"/>
        <v>-</v>
      </c>
      <c r="V407" t="str">
        <f t="shared" si="111"/>
        <v>-</v>
      </c>
      <c r="W407" s="9">
        <f t="shared" si="106"/>
        <v>4997.932360623875</v>
      </c>
      <c r="X407" s="9">
        <f t="shared" si="107"/>
        <v>3705.3834513051124</v>
      </c>
      <c r="Y407" s="9">
        <f t="shared" si="108"/>
        <v>349.50597059028127</v>
      </c>
    </row>
    <row r="408" spans="1:25" x14ac:dyDescent="0.25">
      <c r="A408" t="s">
        <v>413</v>
      </c>
      <c r="B408" s="2">
        <v>40288</v>
      </c>
      <c r="C408" s="3">
        <v>0</v>
      </c>
      <c r="D408">
        <v>1.3483799999999999</v>
      </c>
      <c r="E408">
        <v>1.35222</v>
      </c>
      <c r="F408">
        <v>1.34154</v>
      </c>
      <c r="G408">
        <v>1.34216</v>
      </c>
      <c r="H408">
        <v>85200</v>
      </c>
      <c r="I408">
        <f t="shared" si="112"/>
        <v>-65.282835639718485</v>
      </c>
      <c r="J408">
        <f t="shared" si="116"/>
        <v>1.3649967948717956</v>
      </c>
      <c r="K408">
        <f t="shared" si="117"/>
        <v>1.3709073303947867</v>
      </c>
      <c r="L408">
        <f t="shared" si="103"/>
        <v>1.3533958333333331</v>
      </c>
      <c r="M408">
        <f t="shared" si="104"/>
        <v>1.3543769141323494</v>
      </c>
      <c r="N408" t="str">
        <f t="shared" si="113"/>
        <v>-</v>
      </c>
      <c r="O408" t="str">
        <f t="shared" si="118"/>
        <v>Sell</v>
      </c>
      <c r="P408" t="str">
        <f t="shared" si="105"/>
        <v>-</v>
      </c>
      <c r="Q408" t="str">
        <f t="shared" si="119"/>
        <v>-</v>
      </c>
      <c r="R408">
        <f t="shared" si="114"/>
        <v>1.34266</v>
      </c>
      <c r="S408">
        <f t="shared" si="115"/>
        <v>1.3416600000000001</v>
      </c>
      <c r="T408" t="str">
        <f t="shared" si="109"/>
        <v>-</v>
      </c>
      <c r="U408" t="str">
        <f t="shared" si="110"/>
        <v>-</v>
      </c>
      <c r="V408" t="str">
        <f t="shared" si="111"/>
        <v>-</v>
      </c>
      <c r="W408" s="9">
        <f t="shared" si="106"/>
        <v>4997.932360623875</v>
      </c>
      <c r="X408" s="9">
        <f t="shared" si="107"/>
        <v>3722.4110054845419</v>
      </c>
      <c r="Y408" s="9">
        <f t="shared" si="108"/>
        <v>370.76154066689065</v>
      </c>
    </row>
    <row r="409" spans="1:25" x14ac:dyDescent="0.25">
      <c r="A409" t="s">
        <v>414</v>
      </c>
      <c r="B409" s="2">
        <v>40289</v>
      </c>
      <c r="C409" s="3">
        <v>0</v>
      </c>
      <c r="D409">
        <v>1.3421400000000001</v>
      </c>
      <c r="E409">
        <v>1.3449500000000001</v>
      </c>
      <c r="F409">
        <v>1.33561</v>
      </c>
      <c r="G409">
        <v>1.33863</v>
      </c>
      <c r="H409">
        <v>84303</v>
      </c>
      <c r="I409">
        <f t="shared" si="112"/>
        <v>-73.852876911871974</v>
      </c>
      <c r="J409">
        <f t="shared" si="116"/>
        <v>1.3640665384615391</v>
      </c>
      <c r="K409">
        <f t="shared" si="117"/>
        <v>1.3700901827898553</v>
      </c>
      <c r="L409">
        <f t="shared" si="103"/>
        <v>1.3526888888888888</v>
      </c>
      <c r="M409">
        <f t="shared" si="104"/>
        <v>1.3535257295846548</v>
      </c>
      <c r="N409" t="str">
        <f t="shared" si="113"/>
        <v>-</v>
      </c>
      <c r="O409" t="str">
        <f t="shared" si="118"/>
        <v>Sell</v>
      </c>
      <c r="P409" t="str">
        <f t="shared" si="105"/>
        <v>-</v>
      </c>
      <c r="Q409" t="str">
        <f t="shared" si="119"/>
        <v>-</v>
      </c>
      <c r="R409">
        <f t="shared" si="114"/>
        <v>1.3390899999999999</v>
      </c>
      <c r="S409">
        <f t="shared" si="115"/>
        <v>1.3381700000000001</v>
      </c>
      <c r="T409" t="str">
        <f t="shared" si="109"/>
        <v>-</v>
      </c>
      <c r="U409" t="str">
        <f t="shared" si="110"/>
        <v>-</v>
      </c>
      <c r="V409" t="str">
        <f t="shared" si="111"/>
        <v>-</v>
      </c>
      <c r="W409" s="9">
        <f t="shared" si="106"/>
        <v>4997.932360623875</v>
      </c>
      <c r="X409" s="9">
        <f t="shared" si="107"/>
        <v>3732.3349144746621</v>
      </c>
      <c r="Y409" s="9">
        <f t="shared" si="108"/>
        <v>383.07697258884838</v>
      </c>
    </row>
    <row r="410" spans="1:25" x14ac:dyDescent="0.25">
      <c r="A410" t="s">
        <v>415</v>
      </c>
      <c r="B410" s="2">
        <v>40290</v>
      </c>
      <c r="C410" s="3">
        <v>0</v>
      </c>
      <c r="D410">
        <v>1.3386400000000001</v>
      </c>
      <c r="E410">
        <v>1.34209</v>
      </c>
      <c r="F410">
        <v>1.3201400000000001</v>
      </c>
      <c r="G410">
        <v>1.3221700000000001</v>
      </c>
      <c r="H410">
        <v>83887</v>
      </c>
      <c r="I410">
        <f t="shared" si="112"/>
        <v>-95.849519525659417</v>
      </c>
      <c r="J410">
        <f t="shared" si="116"/>
        <v>1.3629432051282055</v>
      </c>
      <c r="K410">
        <f t="shared" si="117"/>
        <v>1.3688770136053021</v>
      </c>
      <c r="L410">
        <f t="shared" si="103"/>
        <v>1.3514130555555555</v>
      </c>
      <c r="M410">
        <f t="shared" si="104"/>
        <v>1.3518308252827815</v>
      </c>
      <c r="N410" t="str">
        <f t="shared" si="113"/>
        <v>-</v>
      </c>
      <c r="O410" t="str">
        <f t="shared" si="118"/>
        <v>Sell</v>
      </c>
      <c r="P410" t="str">
        <f t="shared" si="105"/>
        <v>-</v>
      </c>
      <c r="Q410" t="str">
        <f t="shared" si="119"/>
        <v>-</v>
      </c>
      <c r="R410">
        <f t="shared" si="114"/>
        <v>1.3227599999999999</v>
      </c>
      <c r="S410">
        <f t="shared" si="115"/>
        <v>1.32158</v>
      </c>
      <c r="T410" t="str">
        <f t="shared" si="109"/>
        <v>-</v>
      </c>
      <c r="U410" t="str">
        <f t="shared" si="110"/>
        <v>-</v>
      </c>
      <c r="V410" t="str">
        <f t="shared" si="111"/>
        <v>-</v>
      </c>
      <c r="W410" s="9">
        <f t="shared" si="106"/>
        <v>4997.932360623875</v>
      </c>
      <c r="X410" s="9">
        <f t="shared" si="107"/>
        <v>3778.4120782484165</v>
      </c>
      <c r="Y410" s="9">
        <f t="shared" si="108"/>
        <v>439.22242320766827</v>
      </c>
    </row>
    <row r="411" spans="1:25" x14ac:dyDescent="0.25">
      <c r="A411" t="s">
        <v>416</v>
      </c>
      <c r="B411" s="2">
        <v>40291</v>
      </c>
      <c r="C411" s="3">
        <v>0</v>
      </c>
      <c r="D411">
        <v>1.3221400000000001</v>
      </c>
      <c r="E411">
        <v>1.33995</v>
      </c>
      <c r="F411">
        <v>1.3202</v>
      </c>
      <c r="G411">
        <v>1.3381799999999999</v>
      </c>
      <c r="H411">
        <v>76113</v>
      </c>
      <c r="I411">
        <f t="shared" si="112"/>
        <v>-63.115927213249165</v>
      </c>
      <c r="J411">
        <f t="shared" si="116"/>
        <v>1.3619761538461546</v>
      </c>
      <c r="K411">
        <f t="shared" si="117"/>
        <v>1.3680998740203576</v>
      </c>
      <c r="L411">
        <f t="shared" si="103"/>
        <v>1.3503477777777777</v>
      </c>
      <c r="M411">
        <f t="shared" si="104"/>
        <v>1.3510929428350635</v>
      </c>
      <c r="N411" t="str">
        <f t="shared" si="113"/>
        <v>Buy</v>
      </c>
      <c r="O411" t="str">
        <f t="shared" si="118"/>
        <v>Sell</v>
      </c>
      <c r="P411" t="str">
        <f t="shared" si="105"/>
        <v>-</v>
      </c>
      <c r="Q411" t="str">
        <f t="shared" si="119"/>
        <v>-</v>
      </c>
      <c r="R411">
        <f t="shared" si="114"/>
        <v>1.3388</v>
      </c>
      <c r="S411">
        <f t="shared" si="115"/>
        <v>1.3375600000000001</v>
      </c>
      <c r="T411" t="str">
        <f t="shared" si="109"/>
        <v>-</v>
      </c>
      <c r="U411" t="str">
        <f t="shared" si="110"/>
        <v>-</v>
      </c>
      <c r="V411" t="str">
        <f t="shared" si="111"/>
        <v>-</v>
      </c>
      <c r="W411" s="9">
        <f t="shared" si="106"/>
        <v>4997.932360623875</v>
      </c>
      <c r="X411" s="9">
        <f t="shared" si="107"/>
        <v>3733.1433825992494</v>
      </c>
      <c r="Y411" s="9">
        <f t="shared" si="108"/>
        <v>383.98372294813481</v>
      </c>
    </row>
    <row r="412" spans="1:25" x14ac:dyDescent="0.25">
      <c r="A412" t="s">
        <v>417</v>
      </c>
      <c r="B412" s="2">
        <v>40293</v>
      </c>
      <c r="C412" s="3">
        <v>0</v>
      </c>
      <c r="D412">
        <v>1.3377300000000001</v>
      </c>
      <c r="E412">
        <v>1.3377300000000001</v>
      </c>
      <c r="F412">
        <v>1.3331299999999999</v>
      </c>
      <c r="G412">
        <v>1.3361099999999999</v>
      </c>
      <c r="H412">
        <v>6855</v>
      </c>
      <c r="I412">
        <f t="shared" si="112"/>
        <v>-67.348190554079295</v>
      </c>
      <c r="J412">
        <f t="shared" si="116"/>
        <v>1.3609625641025647</v>
      </c>
      <c r="K412">
        <f t="shared" si="117"/>
        <v>1.3672900037919942</v>
      </c>
      <c r="L412">
        <f t="shared" si="103"/>
        <v>1.3492086111111112</v>
      </c>
      <c r="M412">
        <f t="shared" si="104"/>
        <v>1.3502830540331683</v>
      </c>
      <c r="N412" t="str">
        <f t="shared" si="113"/>
        <v>-</v>
      </c>
      <c r="O412" t="str">
        <f t="shared" si="118"/>
        <v>Sell</v>
      </c>
      <c r="P412" t="str">
        <f t="shared" si="105"/>
        <v>-</v>
      </c>
      <c r="Q412" t="str">
        <f t="shared" si="119"/>
        <v>-</v>
      </c>
      <c r="R412">
        <f t="shared" si="114"/>
        <v>1.3367</v>
      </c>
      <c r="S412">
        <f t="shared" si="115"/>
        <v>1.33552</v>
      </c>
      <c r="T412" t="str">
        <f t="shared" si="109"/>
        <v>-</v>
      </c>
      <c r="U412" t="str">
        <f t="shared" si="110"/>
        <v>-</v>
      </c>
      <c r="V412" t="str">
        <f t="shared" si="111"/>
        <v>-</v>
      </c>
      <c r="W412" s="9">
        <f t="shared" si="106"/>
        <v>4997.932360623875</v>
      </c>
      <c r="X412" s="9">
        <f t="shared" si="107"/>
        <v>3739.0082745746054</v>
      </c>
      <c r="Y412" s="9">
        <f t="shared" si="108"/>
        <v>391.23076485738227</v>
      </c>
    </row>
    <row r="413" spans="1:25" x14ac:dyDescent="0.25">
      <c r="A413" t="s">
        <v>418</v>
      </c>
      <c r="B413" s="2">
        <v>40294</v>
      </c>
      <c r="C413" s="3">
        <v>0</v>
      </c>
      <c r="D413">
        <v>1.3361799999999999</v>
      </c>
      <c r="E413">
        <v>1.34131</v>
      </c>
      <c r="F413">
        <v>1.3289200000000001</v>
      </c>
      <c r="G413">
        <v>1.3391500000000001</v>
      </c>
      <c r="H413">
        <v>84731</v>
      </c>
      <c r="I413">
        <f t="shared" si="112"/>
        <v>-61.132692700879232</v>
      </c>
      <c r="J413">
        <f t="shared" si="116"/>
        <v>1.3599955128205135</v>
      </c>
      <c r="K413">
        <f t="shared" si="117"/>
        <v>1.3665775986327031</v>
      </c>
      <c r="L413">
        <f t="shared" si="103"/>
        <v>1.3484247222222221</v>
      </c>
      <c r="M413">
        <f t="shared" si="104"/>
        <v>1.3496812673286727</v>
      </c>
      <c r="N413" t="str">
        <f t="shared" si="113"/>
        <v>-</v>
      </c>
      <c r="O413" t="str">
        <f t="shared" si="118"/>
        <v>Sell</v>
      </c>
      <c r="P413" t="str">
        <f t="shared" si="105"/>
        <v>-</v>
      </c>
      <c r="Q413" t="str">
        <f t="shared" si="119"/>
        <v>-</v>
      </c>
      <c r="R413">
        <f t="shared" si="114"/>
        <v>1.33972</v>
      </c>
      <c r="S413">
        <f t="shared" si="115"/>
        <v>1.3385800000000001</v>
      </c>
      <c r="T413" t="str">
        <f t="shared" si="109"/>
        <v>-</v>
      </c>
      <c r="U413" t="str">
        <f t="shared" si="110"/>
        <v>-</v>
      </c>
      <c r="V413" t="str">
        <f t="shared" si="111"/>
        <v>-</v>
      </c>
      <c r="W413" s="9">
        <f t="shared" si="106"/>
        <v>4997.932360623875</v>
      </c>
      <c r="X413" s="9">
        <f t="shared" si="107"/>
        <v>3730.5797932581995</v>
      </c>
      <c r="Y413" s="9">
        <f t="shared" si="108"/>
        <v>380.84497283883218</v>
      </c>
    </row>
    <row r="414" spans="1:25" x14ac:dyDescent="0.25">
      <c r="A414" t="s">
        <v>419</v>
      </c>
      <c r="B414" s="2">
        <v>40295</v>
      </c>
      <c r="C414" s="3">
        <v>0</v>
      </c>
      <c r="D414">
        <v>1.33938</v>
      </c>
      <c r="E414">
        <v>1.3394200000000001</v>
      </c>
      <c r="F414">
        <v>1.31419</v>
      </c>
      <c r="G414">
        <v>1.31765</v>
      </c>
      <c r="H414">
        <v>83983</v>
      </c>
      <c r="I414">
        <f t="shared" si="112"/>
        <v>-93.693036820998884</v>
      </c>
      <c r="J414">
        <f t="shared" si="116"/>
        <v>1.3588361538461546</v>
      </c>
      <c r="K414">
        <f t="shared" si="117"/>
        <v>1.3653389252495967</v>
      </c>
      <c r="L414">
        <f t="shared" si="103"/>
        <v>1.3467863888888887</v>
      </c>
      <c r="M414">
        <f t="shared" si="104"/>
        <v>1.3479498474730687</v>
      </c>
      <c r="N414" t="str">
        <f t="shared" si="113"/>
        <v>-</v>
      </c>
      <c r="O414" t="str">
        <f t="shared" si="118"/>
        <v>Sell</v>
      </c>
      <c r="P414" t="str">
        <f t="shared" si="105"/>
        <v>-</v>
      </c>
      <c r="Q414" t="str">
        <f t="shared" si="119"/>
        <v>-</v>
      </c>
      <c r="R414">
        <f t="shared" si="114"/>
        <v>1.31829</v>
      </c>
      <c r="S414">
        <f t="shared" si="115"/>
        <v>1.31701</v>
      </c>
      <c r="T414" t="str">
        <f t="shared" si="109"/>
        <v>-</v>
      </c>
      <c r="U414" t="str">
        <f t="shared" si="110"/>
        <v>-</v>
      </c>
      <c r="V414" t="str">
        <f t="shared" si="111"/>
        <v>-</v>
      </c>
      <c r="W414" s="9">
        <f t="shared" si="106"/>
        <v>4997.932360623875</v>
      </c>
      <c r="X414" s="9">
        <f t="shared" si="107"/>
        <v>3791.2237524549796</v>
      </c>
      <c r="Y414" s="9">
        <f t="shared" si="108"/>
        <v>454.57670297167198</v>
      </c>
    </row>
    <row r="415" spans="1:25" x14ac:dyDescent="0.25">
      <c r="A415" t="s">
        <v>420</v>
      </c>
      <c r="B415" s="2">
        <v>40296</v>
      </c>
      <c r="C415" s="3">
        <v>0</v>
      </c>
      <c r="D415">
        <v>1.31768</v>
      </c>
      <c r="E415">
        <v>1.3265400000000001</v>
      </c>
      <c r="F415">
        <v>1.3111699999999999</v>
      </c>
      <c r="G415">
        <v>1.31958</v>
      </c>
      <c r="H415">
        <v>84467</v>
      </c>
      <c r="I415">
        <f t="shared" si="112"/>
        <v>-85.185837590276506</v>
      </c>
      <c r="J415">
        <f t="shared" si="116"/>
        <v>1.3577692307692313</v>
      </c>
      <c r="K415">
        <f t="shared" si="117"/>
        <v>1.3641804714458095</v>
      </c>
      <c r="L415">
        <f t="shared" si="103"/>
        <v>1.3452902777777775</v>
      </c>
      <c r="M415">
        <f t="shared" si="104"/>
        <v>1.3464163422042541</v>
      </c>
      <c r="N415" t="str">
        <f t="shared" si="113"/>
        <v>Buy</v>
      </c>
      <c r="O415" t="str">
        <f t="shared" si="118"/>
        <v>Sell</v>
      </c>
      <c r="P415" t="str">
        <f t="shared" si="105"/>
        <v>-</v>
      </c>
      <c r="Q415" t="str">
        <f t="shared" si="119"/>
        <v>-</v>
      </c>
      <c r="R415">
        <f t="shared" si="114"/>
        <v>1.3201799999999999</v>
      </c>
      <c r="S415">
        <f t="shared" si="115"/>
        <v>1.31898</v>
      </c>
      <c r="T415" t="str">
        <f t="shared" si="109"/>
        <v>-</v>
      </c>
      <c r="U415" t="str">
        <f t="shared" si="110"/>
        <v>-</v>
      </c>
      <c r="V415" t="str">
        <f t="shared" si="111"/>
        <v>-</v>
      </c>
      <c r="W415" s="9">
        <f t="shared" si="106"/>
        <v>4997.932360623875</v>
      </c>
      <c r="X415" s="9">
        <f t="shared" si="107"/>
        <v>3785.7961494825518</v>
      </c>
      <c r="Y415" s="9">
        <f t="shared" si="108"/>
        <v>448.097764710494</v>
      </c>
    </row>
    <row r="416" spans="1:25" x14ac:dyDescent="0.25">
      <c r="A416" t="s">
        <v>421</v>
      </c>
      <c r="B416" s="2">
        <v>40297</v>
      </c>
      <c r="C416" s="3">
        <v>0</v>
      </c>
      <c r="D416">
        <v>1.3195399999999999</v>
      </c>
      <c r="E416">
        <v>1.3277300000000001</v>
      </c>
      <c r="F416">
        <v>1.31819</v>
      </c>
      <c r="G416">
        <v>1.32497</v>
      </c>
      <c r="H416">
        <v>85353</v>
      </c>
      <c r="I416">
        <f t="shared" si="112"/>
        <v>-75.691386295578582</v>
      </c>
      <c r="J416">
        <f t="shared" si="116"/>
        <v>1.3568560256410263</v>
      </c>
      <c r="K416">
        <f t="shared" si="117"/>
        <v>1.3631878012826244</v>
      </c>
      <c r="L416">
        <f t="shared" si="103"/>
        <v>1.3442924999999999</v>
      </c>
      <c r="M416">
        <f t="shared" si="104"/>
        <v>1.3452570804634836</v>
      </c>
      <c r="N416" t="str">
        <f t="shared" si="113"/>
        <v>-</v>
      </c>
      <c r="O416" t="str">
        <f t="shared" si="118"/>
        <v>Sell</v>
      </c>
      <c r="P416" t="str">
        <f t="shared" si="105"/>
        <v>-</v>
      </c>
      <c r="Q416" t="str">
        <f t="shared" si="119"/>
        <v>-</v>
      </c>
      <c r="R416">
        <f t="shared" si="114"/>
        <v>1.32552</v>
      </c>
      <c r="S416">
        <f t="shared" si="115"/>
        <v>1.3244199999999999</v>
      </c>
      <c r="T416" t="str">
        <f t="shared" si="109"/>
        <v>-</v>
      </c>
      <c r="U416" t="str">
        <f t="shared" si="110"/>
        <v>-</v>
      </c>
      <c r="V416" t="str">
        <f t="shared" si="111"/>
        <v>-</v>
      </c>
      <c r="W416" s="9">
        <f t="shared" si="106"/>
        <v>4997.932360623875</v>
      </c>
      <c r="X416" s="9">
        <f t="shared" si="107"/>
        <v>3770.5446621883298</v>
      </c>
      <c r="Y416" s="9">
        <f t="shared" si="108"/>
        <v>429.74652395127214</v>
      </c>
    </row>
    <row r="417" spans="1:26" x14ac:dyDescent="0.25">
      <c r="A417" t="s">
        <v>422</v>
      </c>
      <c r="B417" s="2">
        <v>40298</v>
      </c>
      <c r="C417" s="3">
        <v>0</v>
      </c>
      <c r="D417">
        <v>1.32494</v>
      </c>
      <c r="E417">
        <v>1.3341799999999999</v>
      </c>
      <c r="F417">
        <v>1.32222</v>
      </c>
      <c r="G417">
        <v>1.3292600000000001</v>
      </c>
      <c r="H417">
        <v>77305</v>
      </c>
      <c r="I417">
        <f t="shared" si="112"/>
        <v>-67.346570397111691</v>
      </c>
      <c r="J417">
        <f t="shared" si="116"/>
        <v>1.3561279487179492</v>
      </c>
      <c r="K417">
        <f t="shared" si="117"/>
        <v>1.3623288696045834</v>
      </c>
      <c r="L417">
        <f t="shared" si="103"/>
        <v>1.3436366666666666</v>
      </c>
      <c r="M417">
        <f t="shared" si="104"/>
        <v>1.3443923734114034</v>
      </c>
      <c r="N417" t="str">
        <f t="shared" si="113"/>
        <v>-</v>
      </c>
      <c r="O417" t="str">
        <f t="shared" si="118"/>
        <v>Sell</v>
      </c>
      <c r="P417" t="str">
        <f t="shared" si="105"/>
        <v>-</v>
      </c>
      <c r="Q417" t="str">
        <f t="shared" si="119"/>
        <v>-</v>
      </c>
      <c r="R417">
        <f t="shared" si="114"/>
        <v>1.3297699999999999</v>
      </c>
      <c r="S417">
        <f t="shared" si="115"/>
        <v>1.3287500000000001</v>
      </c>
      <c r="T417" t="str">
        <f t="shared" si="109"/>
        <v>-</v>
      </c>
      <c r="U417" t="str">
        <f t="shared" si="110"/>
        <v>-</v>
      </c>
      <c r="V417" t="str">
        <f t="shared" si="111"/>
        <v>-</v>
      </c>
      <c r="W417" s="9">
        <f t="shared" si="106"/>
        <v>4997.932360623875</v>
      </c>
      <c r="X417" s="9">
        <f t="shared" si="107"/>
        <v>3758.4938452693891</v>
      </c>
      <c r="Y417" s="9">
        <f t="shared" si="108"/>
        <v>415.13899519314168</v>
      </c>
    </row>
    <row r="418" spans="1:26" x14ac:dyDescent="0.25">
      <c r="A418" t="s">
        <v>423</v>
      </c>
      <c r="B418" s="2">
        <v>40300</v>
      </c>
      <c r="C418" s="3">
        <v>0</v>
      </c>
      <c r="D418">
        <v>1.3297399999999999</v>
      </c>
      <c r="E418">
        <v>1.33586</v>
      </c>
      <c r="F418">
        <v>1.3297399999999999</v>
      </c>
      <c r="G418">
        <v>1.3311200000000001</v>
      </c>
      <c r="H418">
        <v>7114</v>
      </c>
      <c r="I418">
        <f t="shared" si="112"/>
        <v>-55.862831858406913</v>
      </c>
      <c r="J418">
        <f t="shared" si="116"/>
        <v>1.3554074358974362</v>
      </c>
      <c r="K418">
        <f t="shared" si="117"/>
        <v>1.3615387716399105</v>
      </c>
      <c r="L418">
        <f t="shared" si="103"/>
        <v>1.3430788888888889</v>
      </c>
      <c r="M418">
        <f t="shared" si="104"/>
        <v>1.3436749478215979</v>
      </c>
      <c r="N418" t="str">
        <f t="shared" si="113"/>
        <v>-</v>
      </c>
      <c r="O418" t="str">
        <f t="shared" si="118"/>
        <v>Sell</v>
      </c>
      <c r="P418" t="str">
        <f t="shared" si="105"/>
        <v>-</v>
      </c>
      <c r="Q418" t="str">
        <f t="shared" si="119"/>
        <v>-</v>
      </c>
      <c r="R418">
        <f t="shared" si="114"/>
        <v>1.33158</v>
      </c>
      <c r="S418">
        <f t="shared" si="115"/>
        <v>1.33066</v>
      </c>
      <c r="T418" t="str">
        <f t="shared" si="109"/>
        <v>-</v>
      </c>
      <c r="U418" t="str">
        <f t="shared" si="110"/>
        <v>-</v>
      </c>
      <c r="V418" t="str">
        <f t="shared" si="111"/>
        <v>-</v>
      </c>
      <c r="W418" s="9">
        <f t="shared" si="106"/>
        <v>4997.932360623875</v>
      </c>
      <c r="X418" s="9">
        <f t="shared" si="107"/>
        <v>3753.3849717056992</v>
      </c>
      <c r="Y418" s="9">
        <f t="shared" si="108"/>
        <v>408.93755939401757</v>
      </c>
    </row>
    <row r="419" spans="1:26" x14ac:dyDescent="0.25">
      <c r="A419" t="s">
        <v>424</v>
      </c>
      <c r="B419" s="2">
        <v>40301</v>
      </c>
      <c r="C419" s="3">
        <v>0</v>
      </c>
      <c r="D419">
        <v>1.33117</v>
      </c>
      <c r="E419">
        <v>1.33131</v>
      </c>
      <c r="F419">
        <v>1.31498</v>
      </c>
      <c r="G419">
        <v>1.3194900000000001</v>
      </c>
      <c r="H419">
        <v>84502</v>
      </c>
      <c r="I419">
        <f t="shared" si="112"/>
        <v>-79.732034104750056</v>
      </c>
      <c r="J419">
        <f t="shared" si="116"/>
        <v>1.354477820512821</v>
      </c>
      <c r="K419">
        <f t="shared" si="117"/>
        <v>1.3604742457756089</v>
      </c>
      <c r="L419">
        <f t="shared" si="103"/>
        <v>1.342047777777778</v>
      </c>
      <c r="M419">
        <f t="shared" si="104"/>
        <v>1.3423676533447546</v>
      </c>
      <c r="N419" t="str">
        <f t="shared" si="113"/>
        <v>-</v>
      </c>
      <c r="O419" t="str">
        <f t="shared" si="118"/>
        <v>Sell</v>
      </c>
      <c r="P419" t="str">
        <f t="shared" si="105"/>
        <v>-</v>
      </c>
      <c r="Q419" t="str">
        <f t="shared" si="119"/>
        <v>-</v>
      </c>
      <c r="R419">
        <f t="shared" si="114"/>
        <v>1.31992</v>
      </c>
      <c r="S419">
        <f t="shared" si="115"/>
        <v>1.3190599999999999</v>
      </c>
      <c r="T419" t="str">
        <f t="shared" si="109"/>
        <v>-</v>
      </c>
      <c r="U419" t="str">
        <f t="shared" si="110"/>
        <v>-</v>
      </c>
      <c r="V419" t="str">
        <f t="shared" si="111"/>
        <v>-</v>
      </c>
      <c r="W419" s="9">
        <f t="shared" si="106"/>
        <v>4997.932360623875</v>
      </c>
      <c r="X419" s="9">
        <f t="shared" si="107"/>
        <v>3786.541881798802</v>
      </c>
      <c r="Y419" s="9">
        <f t="shared" si="108"/>
        <v>449.10860882137575</v>
      </c>
    </row>
    <row r="420" spans="1:26" x14ac:dyDescent="0.25">
      <c r="A420" t="s">
        <v>425</v>
      </c>
      <c r="B420" s="2">
        <v>40302</v>
      </c>
      <c r="C420" s="3">
        <v>0</v>
      </c>
      <c r="D420">
        <v>1.31935</v>
      </c>
      <c r="E420">
        <v>1.3212999999999999</v>
      </c>
      <c r="F420">
        <v>1.2959799999999999</v>
      </c>
      <c r="G420">
        <v>1.29769</v>
      </c>
      <c r="H420">
        <v>84636</v>
      </c>
      <c r="I420">
        <f t="shared" si="112"/>
        <v>-96.959459459459282</v>
      </c>
      <c r="J420">
        <f t="shared" si="116"/>
        <v>1.3531998717948723</v>
      </c>
      <c r="K420">
        <f t="shared" si="117"/>
        <v>1.3588847711990111</v>
      </c>
      <c r="L420">
        <f t="shared" si="103"/>
        <v>1.3406869444444445</v>
      </c>
      <c r="M420">
        <f t="shared" si="104"/>
        <v>1.339952645055849</v>
      </c>
      <c r="N420" t="str">
        <f t="shared" si="113"/>
        <v>-</v>
      </c>
      <c r="O420" t="str">
        <f t="shared" si="118"/>
        <v>Sell</v>
      </c>
      <c r="P420" t="str">
        <f t="shared" si="105"/>
        <v>-</v>
      </c>
      <c r="Q420" t="str">
        <f t="shared" si="119"/>
        <v>-</v>
      </c>
      <c r="R420">
        <f t="shared" si="114"/>
        <v>1.29827</v>
      </c>
      <c r="S420">
        <f t="shared" si="115"/>
        <v>1.29711</v>
      </c>
      <c r="T420" t="str">
        <f t="shared" si="109"/>
        <v>-</v>
      </c>
      <c r="U420" t="str">
        <f t="shared" si="110"/>
        <v>-</v>
      </c>
      <c r="V420" t="str">
        <f t="shared" si="111"/>
        <v>-</v>
      </c>
      <c r="W420" s="9">
        <f t="shared" si="106"/>
        <v>4997.932360623875</v>
      </c>
      <c r="X420" s="9">
        <f t="shared" si="107"/>
        <v>3849.6863985333366</v>
      </c>
      <c r="Y420" s="9">
        <f t="shared" si="108"/>
        <v>523.5405391273041</v>
      </c>
    </row>
    <row r="421" spans="1:26" x14ac:dyDescent="0.25">
      <c r="A421" t="s">
        <v>426</v>
      </c>
      <c r="B421" s="2">
        <v>40303</v>
      </c>
      <c r="C421" s="3">
        <v>0</v>
      </c>
      <c r="D421">
        <v>1.29762</v>
      </c>
      <c r="E421">
        <v>1.29952</v>
      </c>
      <c r="F421">
        <v>1.27847</v>
      </c>
      <c r="G421">
        <v>1.28115</v>
      </c>
      <c r="H421">
        <v>85678</v>
      </c>
      <c r="I421">
        <f t="shared" si="112"/>
        <v>-96.36610169491523</v>
      </c>
      <c r="J421">
        <f t="shared" si="116"/>
        <v>1.3518083333333337</v>
      </c>
      <c r="K421">
        <f t="shared" si="117"/>
        <v>1.3569168023078968</v>
      </c>
      <c r="L421">
        <f t="shared" si="103"/>
        <v>1.3392550000000003</v>
      </c>
      <c r="M421">
        <f t="shared" si="104"/>
        <v>1.3367741237014787</v>
      </c>
      <c r="N421" t="str">
        <f t="shared" si="113"/>
        <v>-</v>
      </c>
      <c r="O421" t="str">
        <f t="shared" si="118"/>
        <v>Sell</v>
      </c>
      <c r="P421" t="str">
        <f t="shared" si="105"/>
        <v>-</v>
      </c>
      <c r="Q421" t="str">
        <f t="shared" si="119"/>
        <v>-</v>
      </c>
      <c r="R421">
        <f t="shared" si="114"/>
        <v>1.28196</v>
      </c>
      <c r="S421">
        <f t="shared" si="115"/>
        <v>1.28034</v>
      </c>
      <c r="T421" t="str">
        <f t="shared" si="109"/>
        <v>-</v>
      </c>
      <c r="U421" t="str">
        <f t="shared" si="110"/>
        <v>-</v>
      </c>
      <c r="V421" t="str">
        <f t="shared" si="111"/>
        <v>-</v>
      </c>
      <c r="W421" s="9">
        <f t="shared" si="106"/>
        <v>4997.932360623875</v>
      </c>
      <c r="X421" s="9">
        <f t="shared" si="107"/>
        <v>3898.6648262222493</v>
      </c>
      <c r="Y421" s="9">
        <f t="shared" si="108"/>
        <v>579.48085889379615</v>
      </c>
    </row>
    <row r="422" spans="1:26" x14ac:dyDescent="0.25">
      <c r="A422" t="s">
        <v>427</v>
      </c>
      <c r="B422" s="2">
        <v>40304</v>
      </c>
      <c r="C422" s="3">
        <v>0</v>
      </c>
      <c r="D422">
        <v>1.2810699999999999</v>
      </c>
      <c r="E422">
        <v>1.28539</v>
      </c>
      <c r="F422">
        <v>1.25187</v>
      </c>
      <c r="G422">
        <v>1.26529</v>
      </c>
      <c r="H422">
        <v>85492</v>
      </c>
      <c r="I422">
        <f t="shared" si="112"/>
        <v>-85.582294800171923</v>
      </c>
      <c r="J422">
        <f t="shared" si="116"/>
        <v>1.3504152564102567</v>
      </c>
      <c r="K422">
        <f t="shared" si="117"/>
        <v>1.3545971364266842</v>
      </c>
      <c r="L422">
        <f t="shared" ref="L422:L485" si="120">AVERAGE(G387:G422)</f>
        <v>1.3374469444444446</v>
      </c>
      <c r="M422">
        <f t="shared" si="104"/>
        <v>1.3329101170149122</v>
      </c>
      <c r="N422" t="str">
        <f t="shared" si="113"/>
        <v>Buy</v>
      </c>
      <c r="O422" t="str">
        <f t="shared" si="118"/>
        <v>Sell</v>
      </c>
      <c r="P422" t="str">
        <f t="shared" si="105"/>
        <v>-</v>
      </c>
      <c r="Q422" t="str">
        <f t="shared" si="119"/>
        <v>-</v>
      </c>
      <c r="R422">
        <f t="shared" si="114"/>
        <v>1.26641</v>
      </c>
      <c r="S422">
        <f t="shared" si="115"/>
        <v>1.26417</v>
      </c>
      <c r="T422" t="str">
        <f t="shared" si="109"/>
        <v>-</v>
      </c>
      <c r="U422" t="str">
        <f t="shared" si="110"/>
        <v>-</v>
      </c>
      <c r="V422" t="str">
        <f t="shared" si="111"/>
        <v>-</v>
      </c>
      <c r="W422" s="9">
        <f t="shared" si="106"/>
        <v>4997.932360623875</v>
      </c>
      <c r="X422" s="9">
        <f t="shared" si="107"/>
        <v>3946.5357669505729</v>
      </c>
      <c r="Y422" s="9">
        <f t="shared" si="108"/>
        <v>632.67933698085653</v>
      </c>
    </row>
    <row r="423" spans="1:26" x14ac:dyDescent="0.25">
      <c r="A423" t="s">
        <v>428</v>
      </c>
      <c r="B423" s="2">
        <v>40305</v>
      </c>
      <c r="C423" s="3">
        <v>0</v>
      </c>
      <c r="D423">
        <v>1.26525</v>
      </c>
      <c r="E423">
        <v>1.2797400000000001</v>
      </c>
      <c r="F423">
        <v>1.2583599999999999</v>
      </c>
      <c r="G423">
        <v>1.2747599999999999</v>
      </c>
      <c r="H423">
        <v>78527</v>
      </c>
      <c r="I423">
        <f t="shared" si="112"/>
        <v>-74.628685435602023</v>
      </c>
      <c r="J423">
        <f t="shared" si="116"/>
        <v>1.3492246153846157</v>
      </c>
      <c r="K423">
        <f t="shared" si="117"/>
        <v>1.3525759430994264</v>
      </c>
      <c r="L423">
        <f t="shared" si="120"/>
        <v>1.3356122222222222</v>
      </c>
      <c r="M423">
        <f t="shared" ref="M423:M486" si="121">$M422*(1-(2/(36+1)))+$G423*(2/(36+1))</f>
        <v>1.3297668674465386</v>
      </c>
      <c r="N423" t="str">
        <f t="shared" si="113"/>
        <v>-</v>
      </c>
      <c r="O423" t="str">
        <f t="shared" si="118"/>
        <v>Sell</v>
      </c>
      <c r="P423" t="str">
        <f t="shared" si="105"/>
        <v>-</v>
      </c>
      <c r="Q423" t="str">
        <f t="shared" si="119"/>
        <v>-</v>
      </c>
      <c r="R423">
        <f t="shared" si="114"/>
        <v>1.27597</v>
      </c>
      <c r="S423">
        <f t="shared" si="115"/>
        <v>1.27355</v>
      </c>
      <c r="T423" t="str">
        <f t="shared" si="109"/>
        <v>-</v>
      </c>
      <c r="U423" t="str">
        <f t="shared" si="110"/>
        <v>-</v>
      </c>
      <c r="V423" t="str">
        <f t="shared" si="111"/>
        <v>-</v>
      </c>
      <c r="W423" s="9">
        <f t="shared" si="106"/>
        <v>4997.932360623875</v>
      </c>
      <c r="X423" s="9">
        <f t="shared" si="107"/>
        <v>3916.9669824712764</v>
      </c>
      <c r="Y423" s="9">
        <f t="shared" si="108"/>
        <v>599.71642142116866</v>
      </c>
    </row>
    <row r="424" spans="1:26" x14ac:dyDescent="0.25">
      <c r="A424" t="s">
        <v>429</v>
      </c>
      <c r="B424" s="2">
        <v>40307</v>
      </c>
      <c r="C424" s="3">
        <v>0</v>
      </c>
      <c r="D424">
        <v>1.27799</v>
      </c>
      <c r="E424">
        <v>1.29481</v>
      </c>
      <c r="F424">
        <v>1.27799</v>
      </c>
      <c r="G424">
        <v>1.28687</v>
      </c>
      <c r="H424">
        <v>7061</v>
      </c>
      <c r="I424">
        <f t="shared" si="112"/>
        <v>-60.867620751341754</v>
      </c>
      <c r="J424">
        <f t="shared" si="116"/>
        <v>1.3482346153846156</v>
      </c>
      <c r="K424">
        <f t="shared" si="117"/>
        <v>1.3509125015019725</v>
      </c>
      <c r="L424">
        <f t="shared" si="120"/>
        <v>1.3340138888888891</v>
      </c>
      <c r="M424">
        <f t="shared" si="121"/>
        <v>1.3274481178548339</v>
      </c>
      <c r="N424" t="str">
        <f t="shared" si="113"/>
        <v>-</v>
      </c>
      <c r="O424" t="str">
        <f t="shared" si="118"/>
        <v>Sell</v>
      </c>
      <c r="P424" t="str">
        <f t="shared" si="105"/>
        <v>-</v>
      </c>
      <c r="Q424" t="str">
        <f t="shared" si="119"/>
        <v>-</v>
      </c>
      <c r="R424">
        <f t="shared" si="114"/>
        <v>1.28806</v>
      </c>
      <c r="S424">
        <f t="shared" si="115"/>
        <v>1.2856799999999999</v>
      </c>
      <c r="T424" t="str">
        <f t="shared" si="109"/>
        <v>-</v>
      </c>
      <c r="U424" t="str">
        <f t="shared" si="110"/>
        <v>-</v>
      </c>
      <c r="V424" t="str">
        <f t="shared" si="111"/>
        <v>-</v>
      </c>
      <c r="W424" s="9">
        <f t="shared" si="106"/>
        <v>4997.932360623875</v>
      </c>
      <c r="X424" s="9">
        <f t="shared" si="107"/>
        <v>3880.2015128362614</v>
      </c>
      <c r="Y424" s="9">
        <f t="shared" si="108"/>
        <v>558.1598258642199</v>
      </c>
    </row>
    <row r="425" spans="1:26" x14ac:dyDescent="0.25">
      <c r="A425" t="s">
        <v>430</v>
      </c>
      <c r="B425" s="2">
        <v>40308</v>
      </c>
      <c r="C425" s="3">
        <v>0</v>
      </c>
      <c r="D425">
        <v>1.2867299999999999</v>
      </c>
      <c r="E425">
        <v>1.30918</v>
      </c>
      <c r="F425">
        <v>1.27206</v>
      </c>
      <c r="G425">
        <v>1.2735799999999999</v>
      </c>
      <c r="H425">
        <v>84652</v>
      </c>
      <c r="I425">
        <f t="shared" si="112"/>
        <v>-75.726744186046616</v>
      </c>
      <c r="J425">
        <f t="shared" si="116"/>
        <v>1.3470575641025644</v>
      </c>
      <c r="K425">
        <f t="shared" si="117"/>
        <v>1.3489547166538214</v>
      </c>
      <c r="L425">
        <f t="shared" si="120"/>
        <v>1.331925</v>
      </c>
      <c r="M425">
        <f t="shared" si="121"/>
        <v>1.3245363277005187</v>
      </c>
      <c r="N425" t="str">
        <f t="shared" si="113"/>
        <v>-</v>
      </c>
      <c r="O425" t="str">
        <f t="shared" si="118"/>
        <v>Sell</v>
      </c>
      <c r="P425" t="str">
        <f t="shared" si="105"/>
        <v>-</v>
      </c>
      <c r="Q425" t="str">
        <f t="shared" si="119"/>
        <v>-</v>
      </c>
      <c r="R425">
        <f t="shared" si="114"/>
        <v>1.27475</v>
      </c>
      <c r="S425">
        <f t="shared" si="115"/>
        <v>1.27241</v>
      </c>
      <c r="T425" t="str">
        <f t="shared" si="109"/>
        <v>-</v>
      </c>
      <c r="U425" t="str">
        <f t="shared" si="110"/>
        <v>-</v>
      </c>
      <c r="V425" t="str">
        <f t="shared" si="111"/>
        <v>-</v>
      </c>
      <c r="W425" s="9">
        <f t="shared" si="106"/>
        <v>4997.932360623875</v>
      </c>
      <c r="X425" s="9">
        <f t="shared" si="107"/>
        <v>3920.7157172966267</v>
      </c>
      <c r="Y425" s="9">
        <f t="shared" si="108"/>
        <v>603.94952155491148</v>
      </c>
    </row>
    <row r="426" spans="1:26" x14ac:dyDescent="0.25">
      <c r="A426" t="s">
        <v>431</v>
      </c>
      <c r="B426" s="2">
        <v>40309</v>
      </c>
      <c r="C426" s="3">
        <v>0</v>
      </c>
      <c r="D426">
        <v>1.27355</v>
      </c>
      <c r="E426">
        <v>1.27996</v>
      </c>
      <c r="F426">
        <v>1.2614099999999999</v>
      </c>
      <c r="G426">
        <v>1.26387</v>
      </c>
      <c r="H426">
        <v>84732</v>
      </c>
      <c r="I426">
        <f t="shared" si="112"/>
        <v>-86.583184257602838</v>
      </c>
      <c r="J426">
        <f t="shared" si="116"/>
        <v>1.3455932051282051</v>
      </c>
      <c r="K426">
        <f t="shared" si="117"/>
        <v>1.346800673194231</v>
      </c>
      <c r="L426">
        <f t="shared" si="120"/>
        <v>1.3297227777777776</v>
      </c>
      <c r="M426">
        <f t="shared" si="121"/>
        <v>1.3212570667437338</v>
      </c>
      <c r="N426" t="str">
        <f t="shared" si="113"/>
        <v>-</v>
      </c>
      <c r="O426" t="str">
        <f t="shared" si="118"/>
        <v>Sell</v>
      </c>
      <c r="P426" t="str">
        <f t="shared" si="105"/>
        <v>-</v>
      </c>
      <c r="Q426" t="str">
        <f t="shared" si="119"/>
        <v>-</v>
      </c>
      <c r="R426">
        <f t="shared" si="114"/>
        <v>1.26512</v>
      </c>
      <c r="S426">
        <f t="shared" si="115"/>
        <v>1.2626200000000001</v>
      </c>
      <c r="T426" t="str">
        <f t="shared" si="109"/>
        <v>-</v>
      </c>
      <c r="U426" t="str">
        <f t="shared" si="110"/>
        <v>-</v>
      </c>
      <c r="V426" t="str">
        <f t="shared" si="111"/>
        <v>-</v>
      </c>
      <c r="W426" s="9">
        <f t="shared" si="106"/>
        <v>4997.932360623875</v>
      </c>
      <c r="X426" s="9">
        <f t="shared" si="107"/>
        <v>3950.55991575809</v>
      </c>
      <c r="Y426" s="9">
        <f t="shared" si="108"/>
        <v>636.98457903108488</v>
      </c>
    </row>
    <row r="427" spans="1:26" x14ac:dyDescent="0.25">
      <c r="A427" t="s">
        <v>432</v>
      </c>
      <c r="B427" s="2">
        <v>40310</v>
      </c>
      <c r="C427" s="3">
        <v>0</v>
      </c>
      <c r="D427">
        <v>1.2638499999999999</v>
      </c>
      <c r="E427">
        <v>1.2739499999999999</v>
      </c>
      <c r="F427">
        <v>1.2603200000000001</v>
      </c>
      <c r="G427">
        <v>1.26434</v>
      </c>
      <c r="H427">
        <v>85523</v>
      </c>
      <c r="I427">
        <f t="shared" si="112"/>
        <v>-85.756710451170775</v>
      </c>
      <c r="J427">
        <f t="shared" si="116"/>
        <v>1.3441787179487179</v>
      </c>
      <c r="K427">
        <f t="shared" si="117"/>
        <v>1.3447130612146301</v>
      </c>
      <c r="L427">
        <f t="shared" si="120"/>
        <v>1.3272719444444445</v>
      </c>
      <c r="M427">
        <f t="shared" si="121"/>
        <v>1.3181804685413696</v>
      </c>
      <c r="N427" t="str">
        <f t="shared" si="113"/>
        <v>-</v>
      </c>
      <c r="O427" t="str">
        <f t="shared" si="118"/>
        <v>Sell</v>
      </c>
      <c r="P427" t="str">
        <f t="shared" si="105"/>
        <v>-</v>
      </c>
      <c r="Q427" t="str">
        <f t="shared" si="119"/>
        <v>-</v>
      </c>
      <c r="R427">
        <f t="shared" si="114"/>
        <v>1.26562</v>
      </c>
      <c r="S427">
        <f t="shared" si="115"/>
        <v>1.2630600000000001</v>
      </c>
      <c r="T427" t="str">
        <f t="shared" si="109"/>
        <v>-</v>
      </c>
      <c r="U427" t="str">
        <f t="shared" si="110"/>
        <v>-</v>
      </c>
      <c r="V427" t="str">
        <f t="shared" si="111"/>
        <v>-</v>
      </c>
      <c r="W427" s="9">
        <f t="shared" si="106"/>
        <v>4997.932360623875</v>
      </c>
      <c r="X427" s="9">
        <f t="shared" si="107"/>
        <v>3948.9991945638303</v>
      </c>
      <c r="Y427" s="9">
        <f t="shared" si="108"/>
        <v>635.23527200657225</v>
      </c>
    </row>
    <row r="428" spans="1:26" x14ac:dyDescent="0.25">
      <c r="A428" t="s">
        <v>433</v>
      </c>
      <c r="B428" s="2">
        <v>40311</v>
      </c>
      <c r="C428" s="3">
        <v>0</v>
      </c>
      <c r="D428">
        <v>1.2643200000000001</v>
      </c>
      <c r="E428">
        <v>1.26833</v>
      </c>
      <c r="F428">
        <v>1.25135</v>
      </c>
      <c r="G428">
        <v>1.25288</v>
      </c>
      <c r="H428">
        <v>84595</v>
      </c>
      <c r="I428">
        <f t="shared" si="112"/>
        <v>-98.189563365282183</v>
      </c>
      <c r="J428">
        <f t="shared" si="116"/>
        <v>1.3426955128205131</v>
      </c>
      <c r="K428">
        <f t="shared" si="117"/>
        <v>1.3423881735889434</v>
      </c>
      <c r="L428">
        <f t="shared" si="120"/>
        <v>1.3243327777777776</v>
      </c>
      <c r="M428">
        <f t="shared" si="121"/>
        <v>1.3146507134850793</v>
      </c>
      <c r="N428" t="str">
        <f t="shared" si="113"/>
        <v>-</v>
      </c>
      <c r="O428" t="str">
        <f t="shared" si="118"/>
        <v>Sell</v>
      </c>
      <c r="P428" t="str">
        <f t="shared" si="105"/>
        <v>-</v>
      </c>
      <c r="Q428" t="str">
        <f t="shared" si="119"/>
        <v>-</v>
      </c>
      <c r="R428">
        <f t="shared" si="114"/>
        <v>1.25417</v>
      </c>
      <c r="S428">
        <f t="shared" si="115"/>
        <v>1.25159</v>
      </c>
      <c r="T428" t="str">
        <f t="shared" si="109"/>
        <v>-</v>
      </c>
      <c r="U428" t="str">
        <f t="shared" si="110"/>
        <v>-</v>
      </c>
      <c r="V428" t="str">
        <f t="shared" si="111"/>
        <v>-</v>
      </c>
      <c r="W428" s="9">
        <f t="shared" si="106"/>
        <v>4997.932360623875</v>
      </c>
      <c r="X428" s="9">
        <f t="shared" si="107"/>
        <v>3985.0517558416122</v>
      </c>
      <c r="Y428" s="9">
        <f t="shared" si="108"/>
        <v>674.58964915482659</v>
      </c>
    </row>
    <row r="429" spans="1:26" x14ac:dyDescent="0.25">
      <c r="A429" t="s">
        <v>434</v>
      </c>
      <c r="B429" s="2">
        <v>40312</v>
      </c>
      <c r="C429" s="3">
        <v>0</v>
      </c>
      <c r="D429">
        <v>1.2527600000000001</v>
      </c>
      <c r="E429">
        <v>1.25756</v>
      </c>
      <c r="F429">
        <v>1.23522</v>
      </c>
      <c r="G429">
        <v>1.23583</v>
      </c>
      <c r="H429">
        <v>77698</v>
      </c>
      <c r="I429">
        <f t="shared" si="112"/>
        <v>-99.393879173290941</v>
      </c>
      <c r="J429">
        <f t="shared" si="116"/>
        <v>1.3410644871794875</v>
      </c>
      <c r="K429">
        <f t="shared" si="117"/>
        <v>1.3396904983082105</v>
      </c>
      <c r="L429">
        <f t="shared" si="120"/>
        <v>1.3211580555555553</v>
      </c>
      <c r="M429">
        <f t="shared" si="121"/>
        <v>1.3103901343777777</v>
      </c>
      <c r="N429" t="str">
        <f t="shared" si="113"/>
        <v>-</v>
      </c>
      <c r="O429" t="str">
        <f t="shared" si="118"/>
        <v>Sell</v>
      </c>
      <c r="P429" t="str">
        <f t="shared" si="105"/>
        <v>-</v>
      </c>
      <c r="Q429" t="str">
        <f t="shared" si="119"/>
        <v>-</v>
      </c>
      <c r="R429">
        <f t="shared" si="114"/>
        <v>1.23712</v>
      </c>
      <c r="S429">
        <f t="shared" si="115"/>
        <v>1.23454</v>
      </c>
      <c r="T429" t="str">
        <f t="shared" si="109"/>
        <v>-</v>
      </c>
      <c r="U429" t="str">
        <f t="shared" si="110"/>
        <v>Target</v>
      </c>
      <c r="V429" t="str">
        <f t="shared" si="111"/>
        <v>-</v>
      </c>
      <c r="W429" s="9">
        <f t="shared" si="106"/>
        <v>4997.932360623875</v>
      </c>
      <c r="X429" s="9">
        <f t="shared" si="107"/>
        <v>4039.9737783108144</v>
      </c>
      <c r="Y429" s="9">
        <f t="shared" si="108"/>
        <v>733.20336927505423</v>
      </c>
      <c r="Z429">
        <v>700</v>
      </c>
    </row>
    <row r="430" spans="1:26" x14ac:dyDescent="0.25">
      <c r="A430" t="s">
        <v>435</v>
      </c>
      <c r="B430" s="2">
        <v>40314</v>
      </c>
      <c r="C430" s="3">
        <v>0</v>
      </c>
      <c r="D430">
        <v>1.2353700000000001</v>
      </c>
      <c r="E430">
        <v>1.2371000000000001</v>
      </c>
      <c r="F430">
        <v>1.23373</v>
      </c>
      <c r="G430">
        <v>1.23553</v>
      </c>
      <c r="H430">
        <v>6739</v>
      </c>
      <c r="I430">
        <f t="shared" si="112"/>
        <v>-98.23754038969939</v>
      </c>
      <c r="J430">
        <f t="shared" si="116"/>
        <v>1.3394405128205129</v>
      </c>
      <c r="K430">
        <f t="shared" si="117"/>
        <v>1.3370535236674963</v>
      </c>
      <c r="L430">
        <f t="shared" si="120"/>
        <v>1.3179974999999997</v>
      </c>
      <c r="M430">
        <f t="shared" si="121"/>
        <v>1.3063436406276274</v>
      </c>
      <c r="N430" t="str">
        <f t="shared" si="113"/>
        <v>-</v>
      </c>
      <c r="O430" t="str">
        <f t="shared" si="118"/>
        <v>Sell</v>
      </c>
      <c r="P430" t="str">
        <f t="shared" si="105"/>
        <v>-</v>
      </c>
      <c r="Q430" t="str">
        <f t="shared" si="119"/>
        <v>-</v>
      </c>
      <c r="R430">
        <f t="shared" si="114"/>
        <v>1.23668</v>
      </c>
      <c r="S430">
        <f t="shared" si="115"/>
        <v>1.23438</v>
      </c>
      <c r="T430" t="str">
        <f t="shared" si="109"/>
        <v>-</v>
      </c>
      <c r="U430" t="str">
        <f t="shared" si="110"/>
        <v>-</v>
      </c>
      <c r="V430" t="str">
        <f t="shared" si="111"/>
        <v>-</v>
      </c>
      <c r="W430" s="9"/>
      <c r="X430" s="9"/>
      <c r="Y430" s="9"/>
    </row>
    <row r="431" spans="1:26" x14ac:dyDescent="0.25">
      <c r="A431" t="s">
        <v>436</v>
      </c>
      <c r="B431" s="2">
        <v>40315</v>
      </c>
      <c r="C431" s="3">
        <v>0</v>
      </c>
      <c r="D431">
        <v>1.2354499999999999</v>
      </c>
      <c r="E431">
        <v>1.2413400000000001</v>
      </c>
      <c r="F431">
        <v>1.22373</v>
      </c>
      <c r="G431">
        <v>1.23813</v>
      </c>
      <c r="H431">
        <v>84769</v>
      </c>
      <c r="I431">
        <f t="shared" si="112"/>
        <v>-87.157763310443272</v>
      </c>
      <c r="J431">
        <f t="shared" si="116"/>
        <v>1.3378824358974357</v>
      </c>
      <c r="K431">
        <f t="shared" si="117"/>
        <v>1.3345491306632558</v>
      </c>
      <c r="L431">
        <f t="shared" si="120"/>
        <v>1.3149797222222219</v>
      </c>
      <c r="M431">
        <f t="shared" si="121"/>
        <v>1.3026564168099177</v>
      </c>
      <c r="N431" t="str">
        <f t="shared" si="113"/>
        <v>Buy</v>
      </c>
      <c r="O431" t="str">
        <f t="shared" si="118"/>
        <v>Sell</v>
      </c>
      <c r="P431" t="str">
        <f t="shared" si="105"/>
        <v>-</v>
      </c>
      <c r="Q431" t="str">
        <f t="shared" si="119"/>
        <v>-</v>
      </c>
      <c r="R431">
        <f t="shared" si="114"/>
        <v>1.2391000000000001</v>
      </c>
      <c r="S431">
        <f t="shared" si="115"/>
        <v>1.23716</v>
      </c>
      <c r="T431" t="str">
        <f t="shared" si="109"/>
        <v>-</v>
      </c>
      <c r="U431" t="str">
        <f t="shared" si="110"/>
        <v>-</v>
      </c>
      <c r="V431" t="str">
        <f t="shared" si="111"/>
        <v>-</v>
      </c>
      <c r="W431" s="9"/>
      <c r="X431" s="9"/>
      <c r="Y431" s="9"/>
    </row>
    <row r="432" spans="1:26" x14ac:dyDescent="0.25">
      <c r="A432" t="s">
        <v>437</v>
      </c>
      <c r="B432" s="2">
        <v>40316</v>
      </c>
      <c r="C432" s="3">
        <v>0</v>
      </c>
      <c r="D432">
        <v>1.2382299999999999</v>
      </c>
      <c r="E432">
        <v>1.2443599999999999</v>
      </c>
      <c r="F432">
        <v>1.21444</v>
      </c>
      <c r="G432">
        <v>1.2145699999999999</v>
      </c>
      <c r="H432">
        <v>85141</v>
      </c>
      <c r="I432">
        <f t="shared" si="112"/>
        <v>-99.888765294772</v>
      </c>
      <c r="J432">
        <f t="shared" si="116"/>
        <v>1.3358121794871793</v>
      </c>
      <c r="K432">
        <f t="shared" si="117"/>
        <v>1.3315116843173507</v>
      </c>
      <c r="L432">
        <f t="shared" si="120"/>
        <v>1.3115480555555554</v>
      </c>
      <c r="M432">
        <f t="shared" si="121"/>
        <v>1.2978949888742464</v>
      </c>
      <c r="N432" t="str">
        <f t="shared" si="113"/>
        <v>-</v>
      </c>
      <c r="O432" t="str">
        <f t="shared" si="118"/>
        <v>Sell</v>
      </c>
      <c r="P432" t="str">
        <f t="shared" ref="P432:P495" si="122">IF(N432=O432,O432,"-")</f>
        <v>-</v>
      </c>
      <c r="Q432" t="str">
        <f t="shared" si="119"/>
        <v>-</v>
      </c>
      <c r="R432">
        <f t="shared" si="114"/>
        <v>1.2156199999999999</v>
      </c>
      <c r="S432">
        <f t="shared" si="115"/>
        <v>1.2135199999999999</v>
      </c>
      <c r="T432" t="str">
        <f t="shared" si="109"/>
        <v>-</v>
      </c>
      <c r="U432" t="str">
        <f t="shared" si="110"/>
        <v>-</v>
      </c>
      <c r="V432" t="str">
        <f t="shared" si="111"/>
        <v>-</v>
      </c>
      <c r="W432" s="9"/>
      <c r="X432" s="9"/>
      <c r="Y432" s="9"/>
    </row>
    <row r="433" spans="1:25" x14ac:dyDescent="0.25">
      <c r="A433" t="s">
        <v>438</v>
      </c>
      <c r="B433" s="2">
        <v>40317</v>
      </c>
      <c r="C433" s="3">
        <v>0</v>
      </c>
      <c r="D433">
        <v>1.21435</v>
      </c>
      <c r="E433">
        <v>1.2430399999999999</v>
      </c>
      <c r="F433">
        <v>1.2142900000000001</v>
      </c>
      <c r="G433">
        <v>1.2383900000000001</v>
      </c>
      <c r="H433">
        <v>84996</v>
      </c>
      <c r="I433">
        <f t="shared" si="112"/>
        <v>-77.478740304644376</v>
      </c>
      <c r="J433">
        <f t="shared" si="116"/>
        <v>1.3342447435897435</v>
      </c>
      <c r="K433">
        <f t="shared" si="117"/>
        <v>1.3291541733219747</v>
      </c>
      <c r="L433">
        <f t="shared" si="120"/>
        <v>1.3089205555555554</v>
      </c>
      <c r="M433">
        <f t="shared" si="121"/>
        <v>1.2946785029891519</v>
      </c>
      <c r="N433" t="str">
        <f t="shared" si="113"/>
        <v>Buy</v>
      </c>
      <c r="O433" t="str">
        <f t="shared" si="118"/>
        <v>Sell</v>
      </c>
      <c r="P433" t="str">
        <f t="shared" si="122"/>
        <v>-</v>
      </c>
      <c r="Q433" t="str">
        <f t="shared" si="119"/>
        <v>-</v>
      </c>
      <c r="R433">
        <f t="shared" si="114"/>
        <v>1.2394099999999999</v>
      </c>
      <c r="S433">
        <f t="shared" si="115"/>
        <v>1.2373700000000001</v>
      </c>
      <c r="T433" t="str">
        <f t="shared" si="109"/>
        <v>-</v>
      </c>
      <c r="U433" t="str">
        <f t="shared" si="110"/>
        <v>-</v>
      </c>
      <c r="V433" t="str">
        <f t="shared" si="111"/>
        <v>-</v>
      </c>
      <c r="W433" s="9"/>
      <c r="X433" s="9"/>
      <c r="Y433" s="9"/>
    </row>
    <row r="434" spans="1:25" x14ac:dyDescent="0.25">
      <c r="A434" t="s">
        <v>439</v>
      </c>
      <c r="B434" s="2">
        <v>40318</v>
      </c>
      <c r="C434" s="3">
        <v>0</v>
      </c>
      <c r="D434">
        <v>1.23837</v>
      </c>
      <c r="E434">
        <v>1.25969</v>
      </c>
      <c r="F434">
        <v>1.2295100000000001</v>
      </c>
      <c r="G434">
        <v>1.2537499999999999</v>
      </c>
      <c r="H434">
        <v>84529</v>
      </c>
      <c r="I434">
        <f t="shared" si="112"/>
        <v>-58.415006850037031</v>
      </c>
      <c r="J434">
        <f t="shared" si="116"/>
        <v>1.3330637179487177</v>
      </c>
      <c r="K434">
        <f t="shared" si="117"/>
        <v>1.3272452069087601</v>
      </c>
      <c r="L434">
        <f t="shared" si="120"/>
        <v>1.3065988888888886</v>
      </c>
      <c r="M434">
        <f t="shared" si="121"/>
        <v>1.2924661514762248</v>
      </c>
      <c r="N434" t="str">
        <f t="shared" si="113"/>
        <v>-</v>
      </c>
      <c r="O434" t="str">
        <f t="shared" si="118"/>
        <v>Sell</v>
      </c>
      <c r="P434" t="str">
        <f t="shared" si="122"/>
        <v>-</v>
      </c>
      <c r="Q434" t="str">
        <f t="shared" si="119"/>
        <v>-</v>
      </c>
      <c r="R434">
        <f t="shared" si="114"/>
        <v>1.25475</v>
      </c>
      <c r="S434">
        <f t="shared" si="115"/>
        <v>1.25275</v>
      </c>
      <c r="T434" t="str">
        <f t="shared" si="109"/>
        <v>-</v>
      </c>
      <c r="U434" t="str">
        <f t="shared" si="110"/>
        <v>-</v>
      </c>
      <c r="V434" t="str">
        <f t="shared" si="111"/>
        <v>-</v>
      </c>
      <c r="W434" s="9"/>
      <c r="X434" s="9"/>
      <c r="Y434" s="9"/>
    </row>
    <row r="435" spans="1:25" x14ac:dyDescent="0.25">
      <c r="A435" t="s">
        <v>440</v>
      </c>
      <c r="B435" s="2">
        <v>40319</v>
      </c>
      <c r="C435" s="3">
        <v>0</v>
      </c>
      <c r="D435">
        <v>1.2538499999999999</v>
      </c>
      <c r="E435">
        <v>1.2670399999999999</v>
      </c>
      <c r="F435">
        <v>1.2468900000000001</v>
      </c>
      <c r="G435">
        <v>1.25688</v>
      </c>
      <c r="H435">
        <v>78080</v>
      </c>
      <c r="I435">
        <f t="shared" si="112"/>
        <v>-55.1164506270419</v>
      </c>
      <c r="J435">
        <f t="shared" si="116"/>
        <v>1.3317311538461536</v>
      </c>
      <c r="K435">
        <f t="shared" si="117"/>
        <v>1.3254638092655004</v>
      </c>
      <c r="L435">
        <f t="shared" si="120"/>
        <v>1.3040219444444443</v>
      </c>
      <c r="M435">
        <f t="shared" si="121"/>
        <v>1.2905425757207534</v>
      </c>
      <c r="N435" t="str">
        <f t="shared" si="113"/>
        <v>-</v>
      </c>
      <c r="O435" t="str">
        <f t="shared" si="118"/>
        <v>Sell</v>
      </c>
      <c r="P435" t="str">
        <f t="shared" si="122"/>
        <v>-</v>
      </c>
      <c r="Q435" t="str">
        <f t="shared" si="119"/>
        <v>-</v>
      </c>
      <c r="R435">
        <f t="shared" si="114"/>
        <v>1.25783</v>
      </c>
      <c r="S435">
        <f t="shared" si="115"/>
        <v>1.25593</v>
      </c>
      <c r="T435" t="str">
        <f t="shared" si="109"/>
        <v>-</v>
      </c>
      <c r="U435" t="str">
        <f t="shared" si="110"/>
        <v>-</v>
      </c>
      <c r="V435" t="str">
        <f t="shared" si="111"/>
        <v>-</v>
      </c>
      <c r="W435" s="9"/>
      <c r="X435" s="9"/>
      <c r="Y435" s="9"/>
    </row>
    <row r="436" spans="1:25" x14ac:dyDescent="0.25">
      <c r="A436" t="s">
        <v>441</v>
      </c>
      <c r="B436" s="2">
        <v>40321</v>
      </c>
      <c r="C436" s="3">
        <v>0</v>
      </c>
      <c r="D436">
        <v>1.25667</v>
      </c>
      <c r="E436">
        <v>1.25667</v>
      </c>
      <c r="F436">
        <v>1.2505900000000001</v>
      </c>
      <c r="G436">
        <v>1.25109</v>
      </c>
      <c r="H436">
        <v>6730</v>
      </c>
      <c r="I436">
        <f t="shared" si="112"/>
        <v>-61.218252713668484</v>
      </c>
      <c r="J436">
        <f t="shared" si="116"/>
        <v>1.3302992307692303</v>
      </c>
      <c r="K436">
        <f t="shared" si="117"/>
        <v>1.3235809280182727</v>
      </c>
      <c r="L436">
        <f t="shared" si="120"/>
        <v>1.3008480555555553</v>
      </c>
      <c r="M436">
        <f t="shared" si="121"/>
        <v>1.288410004060172</v>
      </c>
      <c r="N436" t="str">
        <f t="shared" si="113"/>
        <v>-</v>
      </c>
      <c r="O436" t="str">
        <f t="shared" si="118"/>
        <v>Sell</v>
      </c>
      <c r="P436" t="str">
        <f t="shared" si="122"/>
        <v>-</v>
      </c>
      <c r="Q436" t="str">
        <f t="shared" si="119"/>
        <v>-</v>
      </c>
      <c r="R436">
        <f t="shared" si="114"/>
        <v>1.25187</v>
      </c>
      <c r="S436">
        <f t="shared" si="115"/>
        <v>1.25031</v>
      </c>
      <c r="T436" t="str">
        <f t="shared" si="109"/>
        <v>-</v>
      </c>
      <c r="U436" t="str">
        <f t="shared" si="110"/>
        <v>-</v>
      </c>
      <c r="V436" t="str">
        <f t="shared" si="111"/>
        <v>-</v>
      </c>
      <c r="W436" s="9"/>
      <c r="X436" s="9"/>
      <c r="Y436" s="9"/>
    </row>
    <row r="437" spans="1:25" x14ac:dyDescent="0.25">
      <c r="A437" t="s">
        <v>442</v>
      </c>
      <c r="B437" s="2">
        <v>40322</v>
      </c>
      <c r="C437" s="3">
        <v>0</v>
      </c>
      <c r="D437">
        <v>1.25108</v>
      </c>
      <c r="E437">
        <v>1.2537400000000001</v>
      </c>
      <c r="F437">
        <v>1.2329000000000001</v>
      </c>
      <c r="G437">
        <v>1.2337899999999999</v>
      </c>
      <c r="H437">
        <v>85077</v>
      </c>
      <c r="I437">
        <f t="shared" si="112"/>
        <v>-79.449889345558162</v>
      </c>
      <c r="J437">
        <f t="shared" si="116"/>
        <v>1.3286753846153845</v>
      </c>
      <c r="K437">
        <f t="shared" si="117"/>
        <v>1.3213077399671771</v>
      </c>
      <c r="L437">
        <f t="shared" si="120"/>
        <v>1.2973827777777776</v>
      </c>
      <c r="M437">
        <f t="shared" si="121"/>
        <v>1.285457571408271</v>
      </c>
      <c r="N437" t="str">
        <f t="shared" si="113"/>
        <v>-</v>
      </c>
      <c r="O437" t="str">
        <f t="shared" si="118"/>
        <v>Sell</v>
      </c>
      <c r="P437" t="str">
        <f t="shared" si="122"/>
        <v>-</v>
      </c>
      <c r="Q437" t="str">
        <f t="shared" si="119"/>
        <v>-</v>
      </c>
      <c r="R437">
        <f t="shared" si="114"/>
        <v>1.2344900000000001</v>
      </c>
      <c r="S437">
        <f t="shared" si="115"/>
        <v>1.23309</v>
      </c>
      <c r="T437" t="str">
        <f t="shared" si="109"/>
        <v>-</v>
      </c>
      <c r="U437" t="str">
        <f t="shared" si="110"/>
        <v>-</v>
      </c>
      <c r="V437" t="str">
        <f t="shared" si="111"/>
        <v>-</v>
      </c>
      <c r="W437" s="9"/>
      <c r="X437" s="9"/>
      <c r="Y437" s="9"/>
    </row>
    <row r="438" spans="1:25" x14ac:dyDescent="0.25">
      <c r="A438" t="s">
        <v>443</v>
      </c>
      <c r="B438" s="2">
        <v>40323</v>
      </c>
      <c r="C438" s="3">
        <v>0</v>
      </c>
      <c r="D438">
        <v>1.2337800000000001</v>
      </c>
      <c r="E438">
        <v>1.2386999999999999</v>
      </c>
      <c r="F438">
        <v>1.2174700000000001</v>
      </c>
      <c r="G438">
        <v>1.23315</v>
      </c>
      <c r="H438">
        <v>85085</v>
      </c>
      <c r="I438">
        <f t="shared" si="112"/>
        <v>-80.124354515755201</v>
      </c>
      <c r="J438">
        <f t="shared" si="116"/>
        <v>1.3271482051282049</v>
      </c>
      <c r="K438">
        <f t="shared" si="117"/>
        <v>1.3190758984490205</v>
      </c>
      <c r="L438">
        <f t="shared" si="120"/>
        <v>1.293822222222222</v>
      </c>
      <c r="M438">
        <f t="shared" si="121"/>
        <v>1.2826301351159319</v>
      </c>
      <c r="N438" t="str">
        <f t="shared" si="113"/>
        <v>-</v>
      </c>
      <c r="O438" t="str">
        <f t="shared" si="118"/>
        <v>Sell</v>
      </c>
      <c r="P438" t="str">
        <f t="shared" si="122"/>
        <v>-</v>
      </c>
      <c r="Q438" t="str">
        <f t="shared" si="119"/>
        <v>-</v>
      </c>
      <c r="R438">
        <f t="shared" si="114"/>
        <v>1.2338100000000001</v>
      </c>
      <c r="S438">
        <f t="shared" si="115"/>
        <v>1.2324900000000001</v>
      </c>
      <c r="T438" t="str">
        <f t="shared" si="109"/>
        <v>-</v>
      </c>
      <c r="U438" t="str">
        <f t="shared" si="110"/>
        <v>-</v>
      </c>
      <c r="V438" t="str">
        <f t="shared" si="111"/>
        <v>-</v>
      </c>
      <c r="W438" s="9"/>
      <c r="X438" s="9"/>
      <c r="Y438" s="9"/>
    </row>
    <row r="439" spans="1:25" x14ac:dyDescent="0.25">
      <c r="A439" t="s">
        <v>444</v>
      </c>
      <c r="B439" s="2">
        <v>40324</v>
      </c>
      <c r="C439" s="3">
        <v>0</v>
      </c>
      <c r="D439">
        <v>1.2329399999999999</v>
      </c>
      <c r="E439">
        <v>1.2343299999999999</v>
      </c>
      <c r="F439">
        <v>1.2149799999999999</v>
      </c>
      <c r="G439">
        <v>1.21814</v>
      </c>
      <c r="H439">
        <v>85595</v>
      </c>
      <c r="I439">
        <f t="shared" si="112"/>
        <v>-94.137353433835983</v>
      </c>
      <c r="J439">
        <f t="shared" si="116"/>
        <v>1.3254078205128201</v>
      </c>
      <c r="K439">
        <f t="shared" si="117"/>
        <v>1.3165205592477793</v>
      </c>
      <c r="L439">
        <f t="shared" si="120"/>
        <v>1.2897330555555555</v>
      </c>
      <c r="M439">
        <f t="shared" si="121"/>
        <v>1.279144181866422</v>
      </c>
      <c r="N439" t="str">
        <f t="shared" si="113"/>
        <v>-</v>
      </c>
      <c r="O439" t="str">
        <f t="shared" si="118"/>
        <v>Sell</v>
      </c>
      <c r="P439" t="str">
        <f t="shared" si="122"/>
        <v>-</v>
      </c>
      <c r="Q439" t="str">
        <f t="shared" si="119"/>
        <v>-</v>
      </c>
      <c r="R439">
        <f t="shared" si="114"/>
        <v>1.21878</v>
      </c>
      <c r="S439">
        <f t="shared" si="115"/>
        <v>1.2175</v>
      </c>
      <c r="T439" t="str">
        <f t="shared" si="109"/>
        <v>-</v>
      </c>
      <c r="U439" t="str">
        <f t="shared" si="110"/>
        <v>-</v>
      </c>
      <c r="V439" t="str">
        <f t="shared" si="111"/>
        <v>-</v>
      </c>
      <c r="W439" s="9"/>
      <c r="X439" s="9"/>
      <c r="Y439" s="9"/>
    </row>
    <row r="440" spans="1:25" x14ac:dyDescent="0.25">
      <c r="A440" t="s">
        <v>445</v>
      </c>
      <c r="B440" s="2">
        <v>40325</v>
      </c>
      <c r="C440" s="3">
        <v>0</v>
      </c>
      <c r="D440">
        <v>1.21814</v>
      </c>
      <c r="E440">
        <v>1.23936</v>
      </c>
      <c r="F440">
        <v>1.2179500000000001</v>
      </c>
      <c r="G440">
        <v>1.2365299999999999</v>
      </c>
      <c r="H440">
        <v>85157</v>
      </c>
      <c r="I440">
        <f t="shared" si="112"/>
        <v>-62.722091853838613</v>
      </c>
      <c r="J440">
        <f t="shared" si="116"/>
        <v>1.3239078205128201</v>
      </c>
      <c r="K440">
        <f t="shared" si="117"/>
        <v>1.3144954817984684</v>
      </c>
      <c r="L440">
        <f t="shared" si="120"/>
        <v>1.2864066666666667</v>
      </c>
      <c r="M440">
        <f t="shared" si="121"/>
        <v>1.276840712576345</v>
      </c>
      <c r="N440" t="str">
        <f t="shared" si="113"/>
        <v>Buy</v>
      </c>
      <c r="O440" t="str">
        <f t="shared" si="118"/>
        <v>Sell</v>
      </c>
      <c r="P440" t="str">
        <f t="shared" si="122"/>
        <v>-</v>
      </c>
      <c r="Q440" t="str">
        <f t="shared" si="119"/>
        <v>-</v>
      </c>
      <c r="R440">
        <f t="shared" si="114"/>
        <v>1.2371399999999999</v>
      </c>
      <c r="S440">
        <f t="shared" si="115"/>
        <v>1.2359199999999999</v>
      </c>
      <c r="T440" t="str">
        <f t="shared" si="109"/>
        <v>-</v>
      </c>
      <c r="U440" t="str">
        <f t="shared" si="110"/>
        <v>-</v>
      </c>
      <c r="V440" t="str">
        <f t="shared" si="111"/>
        <v>-</v>
      </c>
      <c r="W440" s="9"/>
      <c r="X440" s="9"/>
      <c r="Y440" s="9"/>
    </row>
    <row r="441" spans="1:25" x14ac:dyDescent="0.25">
      <c r="A441" t="s">
        <v>446</v>
      </c>
      <c r="B441" s="2">
        <v>40326</v>
      </c>
      <c r="C441" s="3">
        <v>0</v>
      </c>
      <c r="D441">
        <v>1.23658</v>
      </c>
      <c r="E441">
        <v>1.24518</v>
      </c>
      <c r="F441">
        <v>1.22614</v>
      </c>
      <c r="G441">
        <v>1.2269699999999999</v>
      </c>
      <c r="H441">
        <v>78062</v>
      </c>
      <c r="I441">
        <f t="shared" si="112"/>
        <v>-76.535899333827103</v>
      </c>
      <c r="J441">
        <f t="shared" si="116"/>
        <v>1.3221664102564099</v>
      </c>
      <c r="K441">
        <f t="shared" si="117"/>
        <v>1.3122796468162288</v>
      </c>
      <c r="L441">
        <f t="shared" si="120"/>
        <v>1.2829855555555556</v>
      </c>
      <c r="M441">
        <f t="shared" si="121"/>
        <v>1.2741449983830291</v>
      </c>
      <c r="N441" t="str">
        <f t="shared" si="113"/>
        <v>-</v>
      </c>
      <c r="O441" t="str">
        <f t="shared" si="118"/>
        <v>Sell</v>
      </c>
      <c r="P441" t="str">
        <f t="shared" si="122"/>
        <v>-</v>
      </c>
      <c r="Q441" t="str">
        <f t="shared" si="119"/>
        <v>-</v>
      </c>
      <c r="R441">
        <f t="shared" si="114"/>
        <v>1.22759</v>
      </c>
      <c r="S441">
        <f t="shared" si="115"/>
        <v>1.2263500000000001</v>
      </c>
      <c r="T441" t="str">
        <f t="shared" si="109"/>
        <v>-</v>
      </c>
      <c r="U441" t="str">
        <f t="shared" si="110"/>
        <v>-</v>
      </c>
      <c r="V441" t="str">
        <f t="shared" si="111"/>
        <v>-</v>
      </c>
      <c r="W441" s="9"/>
      <c r="X441" s="9"/>
      <c r="Y441" s="9"/>
    </row>
    <row r="442" spans="1:25" x14ac:dyDescent="0.25">
      <c r="A442" t="s">
        <v>447</v>
      </c>
      <c r="B442" s="2">
        <v>40328</v>
      </c>
      <c r="C442" s="3">
        <v>0</v>
      </c>
      <c r="D442">
        <v>1.2274799999999999</v>
      </c>
      <c r="E442">
        <v>1.22923</v>
      </c>
      <c r="F442">
        <v>1.2256800000000001</v>
      </c>
      <c r="G442">
        <v>1.2287399999999999</v>
      </c>
      <c r="H442">
        <v>6871</v>
      </c>
      <c r="I442">
        <f t="shared" si="112"/>
        <v>-72.606635071090253</v>
      </c>
      <c r="J442">
        <f t="shared" si="116"/>
        <v>1.3204361538461535</v>
      </c>
      <c r="K442">
        <f t="shared" si="117"/>
        <v>1.3101647190487293</v>
      </c>
      <c r="L442">
        <f t="shared" si="120"/>
        <v>1.2796861111111113</v>
      </c>
      <c r="M442">
        <f t="shared" si="121"/>
        <v>1.2716906741461087</v>
      </c>
      <c r="N442" t="str">
        <f t="shared" si="113"/>
        <v>-</v>
      </c>
      <c r="O442" t="str">
        <f t="shared" si="118"/>
        <v>Sell</v>
      </c>
      <c r="P442" t="str">
        <f t="shared" si="122"/>
        <v>-</v>
      </c>
      <c r="Q442" t="str">
        <f t="shared" si="119"/>
        <v>-</v>
      </c>
      <c r="R442">
        <f t="shared" si="114"/>
        <v>1.2293700000000001</v>
      </c>
      <c r="S442">
        <f t="shared" si="115"/>
        <v>1.22811</v>
      </c>
      <c r="T442" t="str">
        <f t="shared" si="109"/>
        <v>-</v>
      </c>
      <c r="U442" t="str">
        <f t="shared" si="110"/>
        <v>-</v>
      </c>
      <c r="V442" t="str">
        <f t="shared" si="111"/>
        <v>-</v>
      </c>
      <c r="W442" s="9"/>
      <c r="X442" s="9"/>
      <c r="Y442" s="9"/>
    </row>
    <row r="443" spans="1:25" x14ac:dyDescent="0.25">
      <c r="A443" t="s">
        <v>448</v>
      </c>
      <c r="B443" s="2">
        <v>40329</v>
      </c>
      <c r="C443" s="3">
        <v>0</v>
      </c>
      <c r="D443">
        <v>1.22872</v>
      </c>
      <c r="E443">
        <v>1.2333499999999999</v>
      </c>
      <c r="F443">
        <v>1.22648</v>
      </c>
      <c r="G443">
        <v>1.2270099999999999</v>
      </c>
      <c r="H443">
        <v>84549</v>
      </c>
      <c r="I443">
        <f t="shared" si="112"/>
        <v>-75.88625592417084</v>
      </c>
      <c r="J443">
        <f t="shared" si="116"/>
        <v>1.318783974358974</v>
      </c>
      <c r="K443">
        <f t="shared" si="117"/>
        <v>1.3080595362880019</v>
      </c>
      <c r="L443">
        <f t="shared" si="120"/>
        <v>1.276316666666667</v>
      </c>
      <c r="M443">
        <f t="shared" si="121"/>
        <v>1.2692755025706435</v>
      </c>
      <c r="N443" t="str">
        <f t="shared" si="113"/>
        <v>-</v>
      </c>
      <c r="O443" t="str">
        <f t="shared" si="118"/>
        <v>Sell</v>
      </c>
      <c r="P443" t="str">
        <f t="shared" si="122"/>
        <v>-</v>
      </c>
      <c r="Q443" t="str">
        <f t="shared" si="119"/>
        <v>-</v>
      </c>
      <c r="R443">
        <f t="shared" si="114"/>
        <v>1.2276499999999999</v>
      </c>
      <c r="S443">
        <f t="shared" si="115"/>
        <v>1.22637</v>
      </c>
      <c r="T443" t="str">
        <f t="shared" si="109"/>
        <v>-</v>
      </c>
      <c r="U443" t="str">
        <f t="shared" si="110"/>
        <v>-</v>
      </c>
      <c r="V443" t="str">
        <f t="shared" si="111"/>
        <v>-</v>
      </c>
      <c r="W443" s="9"/>
      <c r="X443" s="9"/>
      <c r="Y443" s="9"/>
    </row>
    <row r="444" spans="1:25" x14ac:dyDescent="0.25">
      <c r="A444" t="s">
        <v>449</v>
      </c>
      <c r="B444" s="2">
        <v>40330</v>
      </c>
      <c r="C444" s="3">
        <v>0</v>
      </c>
      <c r="D444">
        <v>1.2270099999999999</v>
      </c>
      <c r="E444">
        <v>1.2352099999999999</v>
      </c>
      <c r="F444">
        <v>1.2108000000000001</v>
      </c>
      <c r="G444">
        <v>1.22444</v>
      </c>
      <c r="H444">
        <v>85592</v>
      </c>
      <c r="I444">
        <f t="shared" si="112"/>
        <v>-75.746799431010118</v>
      </c>
      <c r="J444">
        <f t="shared" si="116"/>
        <v>1.31702141025641</v>
      </c>
      <c r="K444">
        <f t="shared" si="117"/>
        <v>1.3059425860022296</v>
      </c>
      <c r="L444">
        <f t="shared" si="120"/>
        <v>1.2730466666666667</v>
      </c>
      <c r="M444">
        <f t="shared" si="121"/>
        <v>1.2668519618911493</v>
      </c>
      <c r="N444" t="str">
        <f t="shared" si="113"/>
        <v>-</v>
      </c>
      <c r="O444" t="str">
        <f t="shared" si="118"/>
        <v>Sell</v>
      </c>
      <c r="P444" t="str">
        <f t="shared" si="122"/>
        <v>-</v>
      </c>
      <c r="Q444" t="str">
        <f t="shared" si="119"/>
        <v>-</v>
      </c>
      <c r="R444">
        <f t="shared" si="114"/>
        <v>1.2250300000000001</v>
      </c>
      <c r="S444">
        <f t="shared" si="115"/>
        <v>1.2238500000000001</v>
      </c>
      <c r="T444" t="str">
        <f t="shared" si="109"/>
        <v>-</v>
      </c>
      <c r="U444" t="str">
        <f t="shared" si="110"/>
        <v>-</v>
      </c>
      <c r="V444" t="str">
        <f t="shared" si="111"/>
        <v>-</v>
      </c>
      <c r="W444" s="9"/>
      <c r="X444" s="9"/>
      <c r="Y444" s="9"/>
    </row>
    <row r="445" spans="1:25" x14ac:dyDescent="0.25">
      <c r="A445" t="s">
        <v>450</v>
      </c>
      <c r="B445" s="2">
        <v>40331</v>
      </c>
      <c r="C445" s="3">
        <v>0</v>
      </c>
      <c r="D445">
        <v>1.22451</v>
      </c>
      <c r="E445">
        <v>1.2271799999999999</v>
      </c>
      <c r="F445">
        <v>1.2174100000000001</v>
      </c>
      <c r="G445">
        <v>1.2248600000000001</v>
      </c>
      <c r="H445">
        <v>85850</v>
      </c>
      <c r="I445">
        <f t="shared" si="112"/>
        <v>-75</v>
      </c>
      <c r="J445">
        <f t="shared" si="116"/>
        <v>1.315160769230769</v>
      </c>
      <c r="K445">
        <f t="shared" si="117"/>
        <v>1.3038898623059707</v>
      </c>
      <c r="L445">
        <f t="shared" si="120"/>
        <v>1.2698863888888889</v>
      </c>
      <c r="M445">
        <f t="shared" si="121"/>
        <v>1.2645821261132493</v>
      </c>
      <c r="N445" t="str">
        <f t="shared" si="113"/>
        <v>-</v>
      </c>
      <c r="O445" t="str">
        <f t="shared" si="118"/>
        <v>Sell</v>
      </c>
      <c r="P445" t="str">
        <f t="shared" si="122"/>
        <v>-</v>
      </c>
      <c r="Q445" t="str">
        <f t="shared" si="119"/>
        <v>-</v>
      </c>
      <c r="R445">
        <f t="shared" si="114"/>
        <v>1.2254700000000001</v>
      </c>
      <c r="S445">
        <f t="shared" si="115"/>
        <v>1.2242500000000001</v>
      </c>
      <c r="T445" t="str">
        <f t="shared" si="109"/>
        <v>-</v>
      </c>
      <c r="U445" t="str">
        <f t="shared" si="110"/>
        <v>-</v>
      </c>
      <c r="V445" t="str">
        <f t="shared" si="111"/>
        <v>-</v>
      </c>
      <c r="W445" s="9"/>
      <c r="X445" s="9"/>
      <c r="Y445" s="9"/>
    </row>
    <row r="446" spans="1:25" x14ac:dyDescent="0.25">
      <c r="A446" t="s">
        <v>451</v>
      </c>
      <c r="B446" s="2">
        <v>40332</v>
      </c>
      <c r="C446" s="3">
        <v>0</v>
      </c>
      <c r="D446">
        <v>1.2249399999999999</v>
      </c>
      <c r="E446">
        <v>1.2326299999999999</v>
      </c>
      <c r="F446">
        <v>1.21492</v>
      </c>
      <c r="G446">
        <v>1.2174499999999999</v>
      </c>
      <c r="H446">
        <v>84385</v>
      </c>
      <c r="I446">
        <f t="shared" si="112"/>
        <v>-88.175675675675961</v>
      </c>
      <c r="J446">
        <f t="shared" si="116"/>
        <v>1.3133575641025637</v>
      </c>
      <c r="K446">
        <f t="shared" si="117"/>
        <v>1.3017015113615158</v>
      </c>
      <c r="L446">
        <f t="shared" si="120"/>
        <v>1.2669775000000001</v>
      </c>
      <c r="M446">
        <f t="shared" si="121"/>
        <v>1.2620344436206412</v>
      </c>
      <c r="N446" t="str">
        <f t="shared" si="113"/>
        <v>-</v>
      </c>
      <c r="O446" t="str">
        <f t="shared" si="118"/>
        <v>Sell</v>
      </c>
      <c r="P446" t="str">
        <f t="shared" si="122"/>
        <v>-</v>
      </c>
      <c r="Q446" t="str">
        <f t="shared" si="119"/>
        <v>-</v>
      </c>
      <c r="R446">
        <f t="shared" si="114"/>
        <v>1.2180200000000001</v>
      </c>
      <c r="S446">
        <f t="shared" si="115"/>
        <v>1.21688</v>
      </c>
      <c r="T446" t="str">
        <f t="shared" si="109"/>
        <v>-</v>
      </c>
      <c r="U446" t="str">
        <f t="shared" si="110"/>
        <v>-</v>
      </c>
      <c r="V446" t="str">
        <f t="shared" si="111"/>
        <v>-</v>
      </c>
      <c r="W446" s="9"/>
      <c r="X446" s="9"/>
      <c r="Y446" s="9"/>
    </row>
    <row r="447" spans="1:25" x14ac:dyDescent="0.25">
      <c r="A447" t="s">
        <v>452</v>
      </c>
      <c r="B447" s="2">
        <v>40333</v>
      </c>
      <c r="C447" s="3">
        <v>0</v>
      </c>
      <c r="D447">
        <v>1.21773</v>
      </c>
      <c r="E447">
        <v>1.22146</v>
      </c>
      <c r="F447">
        <v>1.19536</v>
      </c>
      <c r="G447">
        <v>1.1963699999999999</v>
      </c>
      <c r="H447">
        <v>77963</v>
      </c>
      <c r="I447">
        <f t="shared" si="112"/>
        <v>-98.59095982142864</v>
      </c>
      <c r="J447">
        <f t="shared" si="116"/>
        <v>1.3112312820512819</v>
      </c>
      <c r="K447">
        <f t="shared" si="117"/>
        <v>1.2990348908207179</v>
      </c>
      <c r="L447">
        <f t="shared" si="120"/>
        <v>1.2630383333333333</v>
      </c>
      <c r="M447">
        <f t="shared" si="121"/>
        <v>1.2584850142357418</v>
      </c>
      <c r="N447" t="str">
        <f t="shared" si="113"/>
        <v>-</v>
      </c>
      <c r="O447" t="str">
        <f t="shared" si="118"/>
        <v>Sell</v>
      </c>
      <c r="P447" t="str">
        <f t="shared" si="122"/>
        <v>-</v>
      </c>
      <c r="Q447" t="str">
        <f t="shared" si="119"/>
        <v>-</v>
      </c>
      <c r="R447">
        <f t="shared" si="114"/>
        <v>1.19699</v>
      </c>
      <c r="S447">
        <f t="shared" si="115"/>
        <v>1.1957500000000001</v>
      </c>
      <c r="T447" t="str">
        <f t="shared" si="109"/>
        <v>-</v>
      </c>
      <c r="U447" t="str">
        <f t="shared" si="110"/>
        <v>-</v>
      </c>
      <c r="V447" t="str">
        <f t="shared" si="111"/>
        <v>-</v>
      </c>
      <c r="W447" s="9"/>
      <c r="X447" s="9"/>
      <c r="Y447" s="9"/>
    </row>
    <row r="448" spans="1:25" x14ac:dyDescent="0.25">
      <c r="A448" t="s">
        <v>453</v>
      </c>
      <c r="B448" s="2">
        <v>40335</v>
      </c>
      <c r="C448" s="3">
        <v>0</v>
      </c>
      <c r="D448">
        <v>1.1960200000000001</v>
      </c>
      <c r="E448">
        <v>1.1964900000000001</v>
      </c>
      <c r="F448">
        <v>1.19221</v>
      </c>
      <c r="G448">
        <v>1.1928099999999999</v>
      </c>
      <c r="H448">
        <v>7165</v>
      </c>
      <c r="I448">
        <f t="shared" si="112"/>
        <v>-99.198182547106867</v>
      </c>
      <c r="J448">
        <f t="shared" si="116"/>
        <v>1.3090429487179485</v>
      </c>
      <c r="K448">
        <f t="shared" si="117"/>
        <v>1.2963456530784212</v>
      </c>
      <c r="L448">
        <f t="shared" si="120"/>
        <v>1.2590577777777778</v>
      </c>
      <c r="M448">
        <f t="shared" si="121"/>
        <v>1.2549350134662423</v>
      </c>
      <c r="N448" t="str">
        <f t="shared" si="113"/>
        <v>-</v>
      </c>
      <c r="O448" t="str">
        <f t="shared" si="118"/>
        <v>Sell</v>
      </c>
      <c r="P448" t="str">
        <f t="shared" si="122"/>
        <v>-</v>
      </c>
      <c r="Q448" t="str">
        <f t="shared" si="119"/>
        <v>-</v>
      </c>
      <c r="R448">
        <f t="shared" si="114"/>
        <v>1.1934800000000001</v>
      </c>
      <c r="S448">
        <f t="shared" si="115"/>
        <v>1.19214</v>
      </c>
      <c r="T448" t="str">
        <f t="shared" si="109"/>
        <v>-</v>
      </c>
      <c r="U448" t="str">
        <f t="shared" si="110"/>
        <v>-</v>
      </c>
      <c r="V448" t="str">
        <f t="shared" si="111"/>
        <v>-</v>
      </c>
      <c r="W448" s="9"/>
      <c r="X448" s="9"/>
      <c r="Y448" s="9"/>
    </row>
    <row r="449" spans="1:25" x14ac:dyDescent="0.25">
      <c r="A449" t="s">
        <v>454</v>
      </c>
      <c r="B449" s="2">
        <v>40336</v>
      </c>
      <c r="C449" s="3">
        <v>0</v>
      </c>
      <c r="D449">
        <v>1.1929099999999999</v>
      </c>
      <c r="E449">
        <v>1.1990799999999999</v>
      </c>
      <c r="F449">
        <v>1.18746</v>
      </c>
      <c r="G449">
        <v>1.19208</v>
      </c>
      <c r="H449">
        <v>85294</v>
      </c>
      <c r="I449">
        <f t="shared" si="112"/>
        <v>-93.324664065886338</v>
      </c>
      <c r="J449">
        <f t="shared" si="116"/>
        <v>1.3068712820512818</v>
      </c>
      <c r="K449">
        <f t="shared" si="117"/>
        <v>1.2937060162916256</v>
      </c>
      <c r="L449">
        <f t="shared" si="120"/>
        <v>1.2549725</v>
      </c>
      <c r="M449">
        <f t="shared" si="121"/>
        <v>1.2515374451707697</v>
      </c>
      <c r="N449" t="str">
        <f t="shared" si="113"/>
        <v>-</v>
      </c>
      <c r="O449" t="str">
        <f t="shared" si="118"/>
        <v>Sell</v>
      </c>
      <c r="P449" t="str">
        <f t="shared" si="122"/>
        <v>-</v>
      </c>
      <c r="Q449" t="str">
        <f t="shared" si="119"/>
        <v>-</v>
      </c>
      <c r="R449">
        <f t="shared" si="114"/>
        <v>1.1928300000000001</v>
      </c>
      <c r="S449">
        <f t="shared" si="115"/>
        <v>1.19133</v>
      </c>
      <c r="T449" t="str">
        <f t="shared" si="109"/>
        <v>-</v>
      </c>
      <c r="U449" t="str">
        <f t="shared" si="110"/>
        <v>-</v>
      </c>
      <c r="V449" t="str">
        <f t="shared" si="111"/>
        <v>-</v>
      </c>
      <c r="W449" s="9"/>
      <c r="X449" s="9"/>
      <c r="Y449" s="9"/>
    </row>
    <row r="450" spans="1:25" x14ac:dyDescent="0.25">
      <c r="A450" t="s">
        <v>455</v>
      </c>
      <c r="B450" s="2">
        <v>40337</v>
      </c>
      <c r="C450" s="3">
        <v>0</v>
      </c>
      <c r="D450">
        <v>1.19208</v>
      </c>
      <c r="E450">
        <v>1.2009300000000001</v>
      </c>
      <c r="F450">
        <v>1.1898899999999999</v>
      </c>
      <c r="G450">
        <v>1.19554</v>
      </c>
      <c r="H450">
        <v>85489</v>
      </c>
      <c r="I450">
        <f t="shared" si="112"/>
        <v>-87.80929390464685</v>
      </c>
      <c r="J450">
        <f t="shared" si="116"/>
        <v>1.3047569230769229</v>
      </c>
      <c r="K450">
        <f t="shared" si="117"/>
        <v>1.291220800689306</v>
      </c>
      <c r="L450">
        <f t="shared" si="120"/>
        <v>1.2515805555555557</v>
      </c>
      <c r="M450">
        <f t="shared" si="121"/>
        <v>1.24851055624262</v>
      </c>
      <c r="N450" t="str">
        <f t="shared" si="113"/>
        <v>Buy</v>
      </c>
      <c r="O450" t="str">
        <f t="shared" si="118"/>
        <v>Sell</v>
      </c>
      <c r="P450" t="str">
        <f t="shared" si="122"/>
        <v>-</v>
      </c>
      <c r="Q450" t="str">
        <f t="shared" si="119"/>
        <v>-</v>
      </c>
      <c r="R450">
        <f t="shared" si="114"/>
        <v>1.1963200000000001</v>
      </c>
      <c r="S450">
        <f t="shared" si="115"/>
        <v>1.19476</v>
      </c>
      <c r="T450" t="str">
        <f t="shared" si="109"/>
        <v>-</v>
      </c>
      <c r="U450" t="str">
        <f t="shared" si="110"/>
        <v>-</v>
      </c>
      <c r="V450" t="str">
        <f t="shared" si="111"/>
        <v>-</v>
      </c>
      <c r="W450" s="9"/>
      <c r="X450" s="9"/>
      <c r="Y450" s="9"/>
    </row>
    <row r="451" spans="1:25" x14ac:dyDescent="0.25">
      <c r="A451" t="s">
        <v>456</v>
      </c>
      <c r="B451" s="2">
        <v>40338</v>
      </c>
      <c r="C451" s="3">
        <v>0</v>
      </c>
      <c r="D451">
        <v>1.19554</v>
      </c>
      <c r="E451">
        <v>1.2072799999999999</v>
      </c>
      <c r="F451">
        <v>1.19198</v>
      </c>
      <c r="G451">
        <v>1.19872</v>
      </c>
      <c r="H451">
        <v>84270</v>
      </c>
      <c r="I451">
        <f t="shared" si="112"/>
        <v>-80.492030492030409</v>
      </c>
      <c r="J451">
        <f t="shared" si="116"/>
        <v>1.3026369230769228</v>
      </c>
      <c r="K451">
        <f t="shared" si="117"/>
        <v>1.2888790082667918</v>
      </c>
      <c r="L451">
        <f t="shared" si="120"/>
        <v>1.2482233333333332</v>
      </c>
      <c r="M451">
        <f t="shared" si="121"/>
        <v>1.2458191748241001</v>
      </c>
      <c r="N451" t="str">
        <f t="shared" si="113"/>
        <v>-</v>
      </c>
      <c r="O451" t="str">
        <f t="shared" si="118"/>
        <v>Sell</v>
      </c>
      <c r="P451" t="str">
        <f t="shared" si="122"/>
        <v>-</v>
      </c>
      <c r="Q451" t="str">
        <f t="shared" si="119"/>
        <v>-</v>
      </c>
      <c r="R451">
        <f t="shared" si="114"/>
        <v>1.19953</v>
      </c>
      <c r="S451">
        <f t="shared" si="115"/>
        <v>1.19791</v>
      </c>
      <c r="T451" t="str">
        <f t="shared" si="109"/>
        <v>-</v>
      </c>
      <c r="U451" t="str">
        <f t="shared" si="110"/>
        <v>-</v>
      </c>
      <c r="V451" t="str">
        <f t="shared" si="111"/>
        <v>-</v>
      </c>
      <c r="W451" s="9"/>
      <c r="X451" s="9"/>
      <c r="Y451" s="9"/>
    </row>
    <row r="452" spans="1:25" x14ac:dyDescent="0.25">
      <c r="A452" t="s">
        <v>457</v>
      </c>
      <c r="B452" s="2">
        <v>40339</v>
      </c>
      <c r="C452" s="3">
        <v>0</v>
      </c>
      <c r="D452">
        <v>1.19878</v>
      </c>
      <c r="E452">
        <v>1.2141500000000001</v>
      </c>
      <c r="F452">
        <v>1.19543</v>
      </c>
      <c r="G452">
        <v>1.2130000000000001</v>
      </c>
      <c r="H452">
        <v>84902</v>
      </c>
      <c r="I452">
        <f t="shared" si="112"/>
        <v>-55.751905751905539</v>
      </c>
      <c r="J452">
        <f t="shared" si="116"/>
        <v>1.3006484615384613</v>
      </c>
      <c r="K452">
        <f t="shared" si="117"/>
        <v>1.2869580207157336</v>
      </c>
      <c r="L452">
        <f t="shared" si="120"/>
        <v>1.2451130555555556</v>
      </c>
      <c r="M452">
        <f t="shared" si="121"/>
        <v>1.2440451653741487</v>
      </c>
      <c r="N452" t="str">
        <f t="shared" si="113"/>
        <v>-</v>
      </c>
      <c r="O452" t="str">
        <f t="shared" si="118"/>
        <v>Sell</v>
      </c>
      <c r="P452" t="str">
        <f t="shared" si="122"/>
        <v>-</v>
      </c>
      <c r="Q452" t="str">
        <f t="shared" si="119"/>
        <v>-</v>
      </c>
      <c r="R452">
        <f t="shared" si="114"/>
        <v>1.21373</v>
      </c>
      <c r="S452">
        <f t="shared" si="115"/>
        <v>1.21227</v>
      </c>
      <c r="T452" t="str">
        <f t="shared" si="109"/>
        <v>-</v>
      </c>
      <c r="U452" t="str">
        <f t="shared" si="110"/>
        <v>-</v>
      </c>
      <c r="V452" t="str">
        <f t="shared" si="111"/>
        <v>-</v>
      </c>
      <c r="W452" s="9"/>
      <c r="X452" s="9"/>
      <c r="Y452" s="9"/>
    </row>
    <row r="453" spans="1:25" x14ac:dyDescent="0.25">
      <c r="A453" t="s">
        <v>458</v>
      </c>
      <c r="B453" s="2">
        <v>40340</v>
      </c>
      <c r="C453" s="3">
        <v>0</v>
      </c>
      <c r="D453">
        <v>1.2129399999999999</v>
      </c>
      <c r="E453">
        <v>1.21526</v>
      </c>
      <c r="F453">
        <v>1.2043999999999999</v>
      </c>
      <c r="G453">
        <v>1.21095</v>
      </c>
      <c r="H453">
        <v>77850</v>
      </c>
      <c r="I453">
        <f t="shared" si="112"/>
        <v>-59.303534303534278</v>
      </c>
      <c r="J453">
        <f t="shared" si="116"/>
        <v>1.2985256410256407</v>
      </c>
      <c r="K453">
        <f t="shared" si="117"/>
        <v>1.2850337670267278</v>
      </c>
      <c r="L453">
        <f t="shared" si="120"/>
        <v>1.2418266666666664</v>
      </c>
      <c r="M453">
        <f t="shared" si="121"/>
        <v>1.2422562375160866</v>
      </c>
      <c r="N453" t="str">
        <f t="shared" si="113"/>
        <v>-</v>
      </c>
      <c r="O453" t="str">
        <f t="shared" si="118"/>
        <v>Sell</v>
      </c>
      <c r="P453" t="str">
        <f t="shared" si="122"/>
        <v>-</v>
      </c>
      <c r="Q453" t="str">
        <f t="shared" si="119"/>
        <v>-</v>
      </c>
      <c r="R453">
        <f t="shared" si="114"/>
        <v>1.2116400000000001</v>
      </c>
      <c r="S453">
        <f t="shared" si="115"/>
        <v>1.2102599999999999</v>
      </c>
      <c r="T453" t="str">
        <f t="shared" si="109"/>
        <v>-</v>
      </c>
      <c r="U453" t="str">
        <f t="shared" si="110"/>
        <v>-</v>
      </c>
      <c r="V453" t="str">
        <f t="shared" si="111"/>
        <v>-</v>
      </c>
      <c r="W453" s="9"/>
      <c r="X453" s="9"/>
      <c r="Y453" s="9"/>
    </row>
    <row r="454" spans="1:25" x14ac:dyDescent="0.25">
      <c r="A454" t="s">
        <v>459</v>
      </c>
      <c r="B454" s="2">
        <v>40342</v>
      </c>
      <c r="C454" s="3">
        <v>0</v>
      </c>
      <c r="D454">
        <v>1.21157</v>
      </c>
      <c r="E454">
        <v>1.2205900000000001</v>
      </c>
      <c r="F454">
        <v>1.2112000000000001</v>
      </c>
      <c r="G454">
        <v>1.2202999999999999</v>
      </c>
      <c r="H454">
        <v>7272</v>
      </c>
      <c r="I454">
        <f t="shared" si="112"/>
        <v>-43.104643104643131</v>
      </c>
      <c r="J454">
        <f t="shared" si="116"/>
        <v>1.2965151282051279</v>
      </c>
      <c r="K454">
        <f t="shared" si="117"/>
        <v>1.2833949374817473</v>
      </c>
      <c r="L454">
        <f t="shared" si="120"/>
        <v>1.2387483333333333</v>
      </c>
      <c r="M454">
        <f t="shared" si="121"/>
        <v>1.2410694138665685</v>
      </c>
      <c r="N454" t="str">
        <f t="shared" si="113"/>
        <v>-</v>
      </c>
      <c r="O454" t="str">
        <f t="shared" si="118"/>
        <v>Sell</v>
      </c>
      <c r="P454" t="str">
        <f t="shared" si="122"/>
        <v>-</v>
      </c>
      <c r="Q454" t="str">
        <f t="shared" si="119"/>
        <v>-</v>
      </c>
      <c r="R454">
        <f t="shared" si="114"/>
        <v>1.22095</v>
      </c>
      <c r="S454">
        <f t="shared" si="115"/>
        <v>1.2196499999999999</v>
      </c>
      <c r="T454" t="str">
        <f t="shared" si="109"/>
        <v>-</v>
      </c>
      <c r="U454" t="str">
        <f t="shared" si="110"/>
        <v>-</v>
      </c>
      <c r="V454" t="str">
        <f t="shared" si="111"/>
        <v>-</v>
      </c>
      <c r="W454" s="9"/>
      <c r="X454" s="9"/>
      <c r="Y454" s="9"/>
    </row>
    <row r="455" spans="1:25" x14ac:dyDescent="0.25">
      <c r="A455" t="s">
        <v>460</v>
      </c>
      <c r="B455" s="2">
        <v>40343</v>
      </c>
      <c r="C455" s="3">
        <v>0</v>
      </c>
      <c r="D455">
        <v>1.22035</v>
      </c>
      <c r="E455">
        <v>1.22997</v>
      </c>
      <c r="F455">
        <v>1.2159599999999999</v>
      </c>
      <c r="G455">
        <v>1.22102</v>
      </c>
      <c r="H455">
        <v>84762</v>
      </c>
      <c r="I455">
        <f t="shared" si="112"/>
        <v>-29.717277486910866</v>
      </c>
      <c r="J455">
        <f t="shared" si="116"/>
        <v>1.2946388461538458</v>
      </c>
      <c r="K455">
        <f t="shared" si="117"/>
        <v>1.2818158251404372</v>
      </c>
      <c r="L455">
        <f t="shared" si="120"/>
        <v>1.2360130555555555</v>
      </c>
      <c r="M455">
        <f t="shared" si="121"/>
        <v>1.239985661765673</v>
      </c>
      <c r="N455" t="str">
        <f t="shared" si="113"/>
        <v>-</v>
      </c>
      <c r="O455" t="str">
        <f t="shared" si="118"/>
        <v>Sell</v>
      </c>
      <c r="P455" t="str">
        <f t="shared" si="122"/>
        <v>-</v>
      </c>
      <c r="Q455" t="str">
        <f t="shared" si="119"/>
        <v>-</v>
      </c>
      <c r="R455">
        <f t="shared" si="114"/>
        <v>1.2216400000000001</v>
      </c>
      <c r="S455">
        <f t="shared" si="115"/>
        <v>1.2203999999999999</v>
      </c>
      <c r="T455" t="str">
        <f t="shared" si="109"/>
        <v>-</v>
      </c>
      <c r="U455" t="str">
        <f t="shared" si="110"/>
        <v>-</v>
      </c>
      <c r="V455" t="str">
        <f t="shared" si="111"/>
        <v>-</v>
      </c>
      <c r="W455" s="9"/>
      <c r="X455" s="9"/>
      <c r="Y455" s="9"/>
    </row>
    <row r="456" spans="1:25" x14ac:dyDescent="0.25">
      <c r="A456" t="s">
        <v>461</v>
      </c>
      <c r="B456" s="2">
        <v>40344</v>
      </c>
      <c r="C456" s="3">
        <v>0</v>
      </c>
      <c r="D456">
        <v>1.2208600000000001</v>
      </c>
      <c r="E456">
        <v>1.2349399999999999</v>
      </c>
      <c r="F456">
        <v>1.21628</v>
      </c>
      <c r="G456">
        <v>1.2313400000000001</v>
      </c>
      <c r="H456">
        <v>86538</v>
      </c>
      <c r="I456">
        <f t="shared" si="112"/>
        <v>-8.1047120418844436</v>
      </c>
      <c r="J456">
        <f t="shared" si="116"/>
        <v>1.2927761538461535</v>
      </c>
      <c r="K456">
        <f t="shared" si="117"/>
        <v>1.28053795614954</v>
      </c>
      <c r="L456">
        <f t="shared" si="120"/>
        <v>1.23417</v>
      </c>
      <c r="M456">
        <f t="shared" si="121"/>
        <v>1.2395183286972582</v>
      </c>
      <c r="N456" t="str">
        <f t="shared" si="113"/>
        <v>-</v>
      </c>
      <c r="O456" t="str">
        <f t="shared" si="118"/>
        <v>Sell</v>
      </c>
      <c r="P456" t="str">
        <f t="shared" si="122"/>
        <v>-</v>
      </c>
      <c r="Q456" t="str">
        <f t="shared" si="119"/>
        <v>-</v>
      </c>
      <c r="R456">
        <f t="shared" si="114"/>
        <v>1.232</v>
      </c>
      <c r="S456">
        <f t="shared" si="115"/>
        <v>1.23068</v>
      </c>
      <c r="T456" t="str">
        <f t="shared" si="109"/>
        <v>-</v>
      </c>
      <c r="U456" t="str">
        <f t="shared" si="110"/>
        <v>-</v>
      </c>
      <c r="V456" t="str">
        <f t="shared" si="111"/>
        <v>-</v>
      </c>
      <c r="W456" s="9"/>
      <c r="X456" s="9"/>
      <c r="Y456" s="9"/>
    </row>
    <row r="457" spans="1:25" x14ac:dyDescent="0.25">
      <c r="A457" t="s">
        <v>462</v>
      </c>
      <c r="B457" s="2">
        <v>40345</v>
      </c>
      <c r="C457" s="3">
        <v>0</v>
      </c>
      <c r="D457">
        <v>1.23126</v>
      </c>
      <c r="E457">
        <v>1.2351700000000001</v>
      </c>
      <c r="F457">
        <v>1.2251799999999999</v>
      </c>
      <c r="G457">
        <v>1.2297899999999999</v>
      </c>
      <c r="H457">
        <v>85278</v>
      </c>
      <c r="I457">
        <f t="shared" si="112"/>
        <v>-11.350785340314106</v>
      </c>
      <c r="J457">
        <f t="shared" si="116"/>
        <v>1.2909344871794866</v>
      </c>
      <c r="K457">
        <f t="shared" si="117"/>
        <v>1.2792531977660073</v>
      </c>
      <c r="L457">
        <f t="shared" si="120"/>
        <v>1.2327433333333335</v>
      </c>
      <c r="M457">
        <f t="shared" si="121"/>
        <v>1.238992473092001</v>
      </c>
      <c r="N457" t="str">
        <f t="shared" si="113"/>
        <v>Sell</v>
      </c>
      <c r="O457" t="str">
        <f t="shared" si="118"/>
        <v>Sell</v>
      </c>
      <c r="P457" t="str">
        <f t="shared" si="122"/>
        <v>Sell</v>
      </c>
      <c r="Q457" t="str">
        <f t="shared" si="119"/>
        <v>-</v>
      </c>
      <c r="R457">
        <f t="shared" si="114"/>
        <v>1.23048</v>
      </c>
      <c r="S457">
        <f t="shared" si="115"/>
        <v>1.2291000000000001</v>
      </c>
      <c r="T457" t="str">
        <f t="shared" si="109"/>
        <v>-</v>
      </c>
      <c r="U457" t="str">
        <f t="shared" si="110"/>
        <v>-</v>
      </c>
      <c r="V457">
        <f t="shared" si="111"/>
        <v>4063.4549119042977</v>
      </c>
      <c r="W457" s="9">
        <f>V457*S457</f>
        <v>4994.3924322215726</v>
      </c>
      <c r="X457" s="9">
        <f>W457/R457</f>
        <v>4058.8976921376802</v>
      </c>
      <c r="Y457" s="9">
        <f>(X457-$V$457)*S457</f>
        <v>-5.6012788151494908</v>
      </c>
    </row>
    <row r="458" spans="1:25" x14ac:dyDescent="0.25">
      <c r="A458" t="s">
        <v>463</v>
      </c>
      <c r="B458" s="2">
        <v>40346</v>
      </c>
      <c r="C458" s="3">
        <v>0</v>
      </c>
      <c r="D458">
        <v>1.22983</v>
      </c>
      <c r="E458">
        <v>1.2414099999999999</v>
      </c>
      <c r="F458">
        <v>1.22393</v>
      </c>
      <c r="G458">
        <v>1.2385699999999999</v>
      </c>
      <c r="H458">
        <v>84681</v>
      </c>
      <c r="I458">
        <f t="shared" si="112"/>
        <v>-5.2641334569044611</v>
      </c>
      <c r="J458">
        <f t="shared" si="116"/>
        <v>1.2893662820512812</v>
      </c>
      <c r="K458">
        <f t="shared" si="117"/>
        <v>1.2782232433921843</v>
      </c>
      <c r="L458">
        <f t="shared" si="120"/>
        <v>1.2320011111111113</v>
      </c>
      <c r="M458">
        <f t="shared" si="121"/>
        <v>1.2389696367086496</v>
      </c>
      <c r="N458" t="str">
        <f t="shared" si="113"/>
        <v>-</v>
      </c>
      <c r="O458" t="str">
        <f t="shared" si="118"/>
        <v>Sell</v>
      </c>
      <c r="P458" t="str">
        <f t="shared" si="122"/>
        <v>-</v>
      </c>
      <c r="Q458" t="str">
        <f t="shared" si="119"/>
        <v>-</v>
      </c>
      <c r="R458">
        <f t="shared" si="114"/>
        <v>1.23936</v>
      </c>
      <c r="S458">
        <f t="shared" si="115"/>
        <v>1.2377800000000001</v>
      </c>
      <c r="T458" t="str">
        <f t="shared" si="109"/>
        <v>-</v>
      </c>
      <c r="U458" t="str">
        <f t="shared" si="110"/>
        <v>-</v>
      </c>
      <c r="V458" t="str">
        <f t="shared" si="111"/>
        <v>-</v>
      </c>
      <c r="W458" s="9">
        <f t="shared" ref="W458:W482" si="123">W457</f>
        <v>4994.3924322215726</v>
      </c>
      <c r="X458" s="9">
        <f t="shared" ref="X458" si="124">W458/R458</f>
        <v>4029.8157373334402</v>
      </c>
      <c r="Y458" s="9">
        <f>(X458-$V$457)*S458</f>
        <v>-41.637897500315937</v>
      </c>
    </row>
    <row r="459" spans="1:25" x14ac:dyDescent="0.25">
      <c r="A459" t="s">
        <v>464</v>
      </c>
      <c r="B459" s="2">
        <v>40347</v>
      </c>
      <c r="C459" s="3">
        <v>0</v>
      </c>
      <c r="D459">
        <v>1.2383999999999999</v>
      </c>
      <c r="E459">
        <v>1.24153</v>
      </c>
      <c r="F459">
        <v>1.2350399999999999</v>
      </c>
      <c r="G459">
        <v>1.23882</v>
      </c>
      <c r="H459">
        <v>78251</v>
      </c>
      <c r="I459">
        <f t="shared" si="112"/>
        <v>-5.0120214536711432</v>
      </c>
      <c r="J459">
        <f t="shared" si="116"/>
        <v>1.2879041025641018</v>
      </c>
      <c r="K459">
        <f t="shared" si="117"/>
        <v>1.2772256929265593</v>
      </c>
      <c r="L459">
        <f t="shared" si="120"/>
        <v>1.2310027777777779</v>
      </c>
      <c r="M459">
        <f t="shared" si="121"/>
        <v>1.2389615482379117</v>
      </c>
      <c r="N459" t="str">
        <f t="shared" si="113"/>
        <v>-</v>
      </c>
      <c r="O459" t="str">
        <f t="shared" si="118"/>
        <v>Sell</v>
      </c>
      <c r="P459" t="str">
        <f t="shared" si="122"/>
        <v>-</v>
      </c>
      <c r="Q459" t="str">
        <f t="shared" si="119"/>
        <v>-</v>
      </c>
      <c r="R459">
        <f t="shared" si="114"/>
        <v>1.23966</v>
      </c>
      <c r="S459">
        <f t="shared" si="115"/>
        <v>1.2379800000000001</v>
      </c>
      <c r="T459" t="str">
        <f t="shared" si="109"/>
        <v>-</v>
      </c>
      <c r="U459" t="str">
        <f t="shared" si="110"/>
        <v>-</v>
      </c>
      <c r="V459" t="str">
        <f t="shared" si="111"/>
        <v>-</v>
      </c>
      <c r="W459" s="9">
        <f t="shared" si="123"/>
        <v>4994.3924322215726</v>
      </c>
      <c r="X459" s="9">
        <f t="shared" ref="X459:X482" si="125">W459/R459</f>
        <v>4028.8405145133124</v>
      </c>
      <c r="Y459" s="9">
        <f t="shared" ref="Y459:Y482" si="126">(X459-$V$457)*S459</f>
        <v>-42.851931682091902</v>
      </c>
    </row>
    <row r="460" spans="1:25" x14ac:dyDescent="0.25">
      <c r="A460" t="s">
        <v>465</v>
      </c>
      <c r="B460" s="2">
        <v>40349</v>
      </c>
      <c r="C460" s="3">
        <v>0</v>
      </c>
      <c r="D460">
        <v>1.23952</v>
      </c>
      <c r="E460">
        <v>1.2465999999999999</v>
      </c>
      <c r="F460">
        <v>1.23952</v>
      </c>
      <c r="G460">
        <v>1.2413799999999999</v>
      </c>
      <c r="H460">
        <v>6961</v>
      </c>
      <c r="I460">
        <f t="shared" si="112"/>
        <v>-8.8265133581332513</v>
      </c>
      <c r="J460">
        <f t="shared" si="116"/>
        <v>1.2864961538461535</v>
      </c>
      <c r="K460">
        <f t="shared" si="117"/>
        <v>1.2763182070296843</v>
      </c>
      <c r="L460">
        <f t="shared" si="120"/>
        <v>1.2297391666666668</v>
      </c>
      <c r="M460">
        <f t="shared" si="121"/>
        <v>1.2390922753601867</v>
      </c>
      <c r="N460" t="str">
        <f t="shared" si="113"/>
        <v>-</v>
      </c>
      <c r="O460" t="str">
        <f t="shared" si="118"/>
        <v>Sell</v>
      </c>
      <c r="P460" t="str">
        <f t="shared" si="122"/>
        <v>-</v>
      </c>
      <c r="Q460" t="str">
        <f t="shared" si="119"/>
        <v>-</v>
      </c>
      <c r="R460">
        <f t="shared" si="114"/>
        <v>1.24221</v>
      </c>
      <c r="S460">
        <f t="shared" si="115"/>
        <v>1.24055</v>
      </c>
      <c r="T460" t="str">
        <f t="shared" si="109"/>
        <v>-</v>
      </c>
      <c r="U460" t="str">
        <f t="shared" si="110"/>
        <v>-</v>
      </c>
      <c r="V460" t="str">
        <f t="shared" si="111"/>
        <v>-</v>
      </c>
      <c r="W460" s="9">
        <f t="shared" si="123"/>
        <v>4994.3924322215726</v>
      </c>
      <c r="X460" s="9">
        <f t="shared" si="125"/>
        <v>4020.5701388827756</v>
      </c>
      <c r="Y460" s="9">
        <f t="shared" si="126"/>
        <v>-53.200705171849179</v>
      </c>
    </row>
    <row r="461" spans="1:25" x14ac:dyDescent="0.25">
      <c r="A461" t="s">
        <v>466</v>
      </c>
      <c r="B461" s="2">
        <v>40350</v>
      </c>
      <c r="C461" s="3">
        <v>0</v>
      </c>
      <c r="D461">
        <v>1.24146</v>
      </c>
      <c r="E461">
        <v>1.2465900000000001</v>
      </c>
      <c r="F461">
        <v>1.2300800000000001</v>
      </c>
      <c r="G461">
        <v>1.2320800000000001</v>
      </c>
      <c r="H461">
        <v>84689</v>
      </c>
      <c r="I461">
        <f t="shared" si="112"/>
        <v>-24.55191072032444</v>
      </c>
      <c r="J461">
        <f t="shared" si="116"/>
        <v>1.2848996153846148</v>
      </c>
      <c r="K461">
        <f t="shared" si="117"/>
        <v>1.2751982524213379</v>
      </c>
      <c r="L461">
        <f t="shared" si="120"/>
        <v>1.2285863888888893</v>
      </c>
      <c r="M461">
        <f t="shared" si="121"/>
        <v>1.2387132334488253</v>
      </c>
      <c r="N461" t="str">
        <f t="shared" si="113"/>
        <v>Sell</v>
      </c>
      <c r="O461" t="str">
        <f t="shared" si="118"/>
        <v>Sell</v>
      </c>
      <c r="P461" t="str">
        <f t="shared" si="122"/>
        <v>Sell</v>
      </c>
      <c r="Q461" t="str">
        <f t="shared" si="119"/>
        <v>-</v>
      </c>
      <c r="R461">
        <f t="shared" si="114"/>
        <v>1.23282</v>
      </c>
      <c r="S461">
        <f t="shared" si="115"/>
        <v>1.2313400000000001</v>
      </c>
      <c r="T461" t="str">
        <f t="shared" si="109"/>
        <v>-</v>
      </c>
      <c r="U461" t="str">
        <f t="shared" si="110"/>
        <v>-</v>
      </c>
      <c r="V461">
        <f t="shared" si="111"/>
        <v>4055.7421196930613</v>
      </c>
      <c r="W461" s="9">
        <f t="shared" si="123"/>
        <v>4994.3924322215726</v>
      </c>
      <c r="X461" s="9">
        <f t="shared" si="125"/>
        <v>4051.1935499274609</v>
      </c>
      <c r="Y461" s="9">
        <f t="shared" si="126"/>
        <v>-15.097905456558133</v>
      </c>
    </row>
    <row r="462" spans="1:25" x14ac:dyDescent="0.25">
      <c r="A462" t="s">
        <v>467</v>
      </c>
      <c r="B462" s="2">
        <v>40351</v>
      </c>
      <c r="C462" s="3">
        <v>0</v>
      </c>
      <c r="D462">
        <v>1.23184</v>
      </c>
      <c r="E462">
        <v>1.2350000000000001</v>
      </c>
      <c r="F462">
        <v>1.22506</v>
      </c>
      <c r="G462">
        <v>1.2263299999999999</v>
      </c>
      <c r="H462">
        <v>85510</v>
      </c>
      <c r="I462">
        <f t="shared" si="112"/>
        <v>-34.274602637808627</v>
      </c>
      <c r="J462">
        <f t="shared" si="116"/>
        <v>1.2833566666666663</v>
      </c>
      <c r="K462">
        <f t="shared" si="117"/>
        <v>1.2739610814739621</v>
      </c>
      <c r="L462">
        <f t="shared" si="120"/>
        <v>1.2275436111111115</v>
      </c>
      <c r="M462">
        <f t="shared" si="121"/>
        <v>1.2380438694786187</v>
      </c>
      <c r="N462" t="str">
        <f t="shared" si="113"/>
        <v>-</v>
      </c>
      <c r="O462" t="str">
        <f t="shared" si="118"/>
        <v>Sell</v>
      </c>
      <c r="P462" t="str">
        <f t="shared" si="122"/>
        <v>-</v>
      </c>
      <c r="Q462" t="str">
        <f t="shared" si="119"/>
        <v>-</v>
      </c>
      <c r="R462">
        <f t="shared" si="114"/>
        <v>1.22695</v>
      </c>
      <c r="S462">
        <f t="shared" si="115"/>
        <v>1.2257100000000001</v>
      </c>
      <c r="T462" t="str">
        <f t="shared" si="109"/>
        <v>-</v>
      </c>
      <c r="U462" t="str">
        <f t="shared" si="110"/>
        <v>-</v>
      </c>
      <c r="V462" t="str">
        <f t="shared" si="111"/>
        <v>-</v>
      </c>
      <c r="W462" s="9">
        <f t="shared" si="123"/>
        <v>4994.3924322215726</v>
      </c>
      <c r="X462" s="9">
        <f t="shared" si="125"/>
        <v>4070.5753553295349</v>
      </c>
      <c r="Y462" s="9">
        <f t="shared" si="126"/>
        <v>8.7275987107475217</v>
      </c>
    </row>
    <row r="463" spans="1:25" x14ac:dyDescent="0.25">
      <c r="A463" t="s">
        <v>468</v>
      </c>
      <c r="B463" s="2">
        <v>40352</v>
      </c>
      <c r="C463" s="3">
        <v>0</v>
      </c>
      <c r="D463">
        <v>1.2264200000000001</v>
      </c>
      <c r="E463">
        <v>1.23438</v>
      </c>
      <c r="F463">
        <v>1.2207399999999999</v>
      </c>
      <c r="G463">
        <v>1.2305200000000001</v>
      </c>
      <c r="H463">
        <v>85910</v>
      </c>
      <c r="I463">
        <f t="shared" si="112"/>
        <v>-28.35478751542913</v>
      </c>
      <c r="J463">
        <f t="shared" si="116"/>
        <v>1.2820466666666663</v>
      </c>
      <c r="K463">
        <f t="shared" si="117"/>
        <v>1.2728613072594315</v>
      </c>
      <c r="L463">
        <f t="shared" si="120"/>
        <v>1.2266041666666672</v>
      </c>
      <c r="M463">
        <f t="shared" si="121"/>
        <v>1.2376371738311258</v>
      </c>
      <c r="N463" t="str">
        <f t="shared" si="113"/>
        <v>-</v>
      </c>
      <c r="O463" t="str">
        <f t="shared" si="118"/>
        <v>Sell</v>
      </c>
      <c r="P463" t="str">
        <f t="shared" si="122"/>
        <v>-</v>
      </c>
      <c r="Q463" t="str">
        <f t="shared" si="119"/>
        <v>-</v>
      </c>
      <c r="R463">
        <f t="shared" si="114"/>
        <v>1.23099</v>
      </c>
      <c r="S463">
        <f t="shared" si="115"/>
        <v>1.2300500000000001</v>
      </c>
      <c r="T463" t="str">
        <f t="shared" ref="T463:T526" si="127">IF(Y463&lt;&gt;"",IF(Y463&lt;=-$AE$86,"Stop","-"),"-")</f>
        <v>-</v>
      </c>
      <c r="U463" t="str">
        <f t="shared" ref="U463:U526" si="128">IF(Y463&lt;&gt;"",IF(Y463&gt;$AE$87,"Target","-"),"-")</f>
        <v>-</v>
      </c>
      <c r="V463" t="str">
        <f t="shared" ref="V463:V526" si="129">IF(P463="Buy",$AE$88,IF(P463="Sell",$AE$88/R463,"-"))</f>
        <v>-</v>
      </c>
      <c r="W463" s="9">
        <f t="shared" si="123"/>
        <v>4994.3924322215726</v>
      </c>
      <c r="X463" s="9">
        <f t="shared" si="125"/>
        <v>4057.2160880442348</v>
      </c>
      <c r="Y463" s="9">
        <f t="shared" si="126"/>
        <v>-7.6740652890703629</v>
      </c>
    </row>
    <row r="464" spans="1:25" x14ac:dyDescent="0.25">
      <c r="A464" t="s">
        <v>469</v>
      </c>
      <c r="B464" s="2">
        <v>40353</v>
      </c>
      <c r="C464" s="3">
        <v>0</v>
      </c>
      <c r="D464">
        <v>1.2304900000000001</v>
      </c>
      <c r="E464">
        <v>1.23872</v>
      </c>
      <c r="F464">
        <v>1.22583</v>
      </c>
      <c r="G464">
        <v>1.23349</v>
      </c>
      <c r="H464">
        <v>84827</v>
      </c>
      <c r="I464">
        <f t="shared" ref="I464:I527" si="130">(MAX(E451:E464)-G464)/(MAX(E451:E464)-MIN(F451:F464))*-100</f>
        <v>-24.002196997436805</v>
      </c>
      <c r="J464">
        <f t="shared" si="116"/>
        <v>1.280804487179487</v>
      </c>
      <c r="K464">
        <f t="shared" si="117"/>
        <v>1.2718645653034966</v>
      </c>
      <c r="L464">
        <f t="shared" si="120"/>
        <v>1.226065555555556</v>
      </c>
      <c r="M464">
        <f t="shared" si="121"/>
        <v>1.2374130022726866</v>
      </c>
      <c r="N464" t="str">
        <f t="shared" ref="N464:N527" si="131">IF(AND($I464&gt;$AE$82,$I463&lt;$AE$82),"Buy",IF(AND($I464&lt;$AE$81,$I463&gt;$AE$81),"Sell","-"))</f>
        <v>-</v>
      </c>
      <c r="O464" t="str">
        <f t="shared" si="118"/>
        <v>Sell</v>
      </c>
      <c r="P464" t="str">
        <f t="shared" si="122"/>
        <v>-</v>
      </c>
      <c r="Q464" t="str">
        <f t="shared" si="119"/>
        <v>-</v>
      </c>
      <c r="R464">
        <f t="shared" ref="R464:R527" si="132">ROUND(G464+0.05*_xlfn.STDEV.P(G453:G464),5)</f>
        <v>1.2339100000000001</v>
      </c>
      <c r="S464">
        <f t="shared" ref="S464:S527" si="133">ROUND(G464-0.05*_xlfn.STDEV.P(G453:G464),5)</f>
        <v>1.2330700000000001</v>
      </c>
      <c r="T464" t="str">
        <f t="shared" si="127"/>
        <v>-</v>
      </c>
      <c r="U464" t="str">
        <f t="shared" si="128"/>
        <v>-</v>
      </c>
      <c r="V464" t="str">
        <f t="shared" si="129"/>
        <v>-</v>
      </c>
      <c r="W464" s="9">
        <f t="shared" si="123"/>
        <v>4994.3924322215726</v>
      </c>
      <c r="X464" s="9">
        <f t="shared" si="125"/>
        <v>4047.6148440498678</v>
      </c>
      <c r="Y464" s="9">
        <f t="shared" si="126"/>
        <v>-19.531912469261865</v>
      </c>
    </row>
    <row r="465" spans="1:25" x14ac:dyDescent="0.25">
      <c r="A465" t="s">
        <v>470</v>
      </c>
      <c r="B465" s="2">
        <v>40354</v>
      </c>
      <c r="C465" s="3">
        <v>0</v>
      </c>
      <c r="D465">
        <v>1.2334700000000001</v>
      </c>
      <c r="E465">
        <v>1.2393400000000001</v>
      </c>
      <c r="F465">
        <v>1.2250399999999999</v>
      </c>
      <c r="G465">
        <v>1.23671</v>
      </c>
      <c r="H465">
        <v>78523</v>
      </c>
      <c r="I465">
        <f t="shared" si="130"/>
        <v>-19.32773109243691</v>
      </c>
      <c r="J465">
        <f t="shared" ref="J465:J528" si="134">AVERAGE(G388:G465)</f>
        <v>1.2794698717948716</v>
      </c>
      <c r="K465">
        <f t="shared" ref="K465:K528" si="135">$K464*(1-(2/(78+1)))+$G465*(2/(78+1))</f>
        <v>1.2709745763084714</v>
      </c>
      <c r="L465">
        <f t="shared" si="120"/>
        <v>1.2260900000000001</v>
      </c>
      <c r="M465">
        <f t="shared" si="121"/>
        <v>1.2373750021498386</v>
      </c>
      <c r="N465" t="str">
        <f t="shared" si="131"/>
        <v>-</v>
      </c>
      <c r="O465" t="str">
        <f t="shared" ref="O465:O528" si="136">IF(K465&gt;K464,"Buy","Sell")</f>
        <v>Sell</v>
      </c>
      <c r="P465" t="str">
        <f t="shared" si="122"/>
        <v>-</v>
      </c>
      <c r="Q465" t="str">
        <f t="shared" si="119"/>
        <v>-</v>
      </c>
      <c r="R465">
        <f t="shared" si="132"/>
        <v>1.2370300000000001</v>
      </c>
      <c r="S465">
        <f t="shared" si="133"/>
        <v>1.2363900000000001</v>
      </c>
      <c r="T465" t="str">
        <f t="shared" si="127"/>
        <v>-</v>
      </c>
      <c r="U465" t="str">
        <f t="shared" si="128"/>
        <v>-</v>
      </c>
      <c r="V465" t="str">
        <f t="shared" si="129"/>
        <v>-</v>
      </c>
      <c r="W465" s="9">
        <f t="shared" si="123"/>
        <v>4994.3924322215726</v>
      </c>
      <c r="X465" s="9">
        <f t="shared" si="125"/>
        <v>4037.4060711717357</v>
      </c>
      <c r="Y465" s="9">
        <f t="shared" si="126"/>
        <v>-32.206526193332316</v>
      </c>
    </row>
    <row r="466" spans="1:25" x14ac:dyDescent="0.25">
      <c r="A466" t="s">
        <v>471</v>
      </c>
      <c r="B466" s="2">
        <v>40356</v>
      </c>
      <c r="C466" s="3">
        <v>0</v>
      </c>
      <c r="D466">
        <v>1.2371399999999999</v>
      </c>
      <c r="E466">
        <v>1.2386200000000001</v>
      </c>
      <c r="F466">
        <v>1.2365900000000001</v>
      </c>
      <c r="G466">
        <v>1.2385699999999999</v>
      </c>
      <c r="H466">
        <v>7007</v>
      </c>
      <c r="I466">
        <f t="shared" si="130"/>
        <v>-19.028436018957294</v>
      </c>
      <c r="J466">
        <f t="shared" si="134"/>
        <v>1.2781129487179483</v>
      </c>
      <c r="K466">
        <f t="shared" si="135"/>
        <v>1.2701542072880039</v>
      </c>
      <c r="L466">
        <f t="shared" si="120"/>
        <v>1.2261744444444449</v>
      </c>
      <c r="M466">
        <f t="shared" si="121"/>
        <v>1.2374395966282257</v>
      </c>
      <c r="N466" t="str">
        <f t="shared" si="131"/>
        <v>-</v>
      </c>
      <c r="O466" t="str">
        <f t="shared" si="136"/>
        <v>Sell</v>
      </c>
      <c r="P466" t="str">
        <f t="shared" si="122"/>
        <v>-</v>
      </c>
      <c r="Q466" t="str">
        <f t="shared" si="119"/>
        <v>-</v>
      </c>
      <c r="R466">
        <f t="shared" si="132"/>
        <v>1.23885</v>
      </c>
      <c r="S466">
        <f t="shared" si="133"/>
        <v>1.2382899999999999</v>
      </c>
      <c r="T466" t="str">
        <f t="shared" si="127"/>
        <v>-</v>
      </c>
      <c r="U466" t="str">
        <f t="shared" si="128"/>
        <v>-</v>
      </c>
      <c r="V466" t="str">
        <f t="shared" si="129"/>
        <v>-</v>
      </c>
      <c r="W466" s="9">
        <f t="shared" si="123"/>
        <v>4994.3924322215726</v>
      </c>
      <c r="X466" s="9">
        <f t="shared" si="125"/>
        <v>4031.4747001021692</v>
      </c>
      <c r="Y466" s="9">
        <f t="shared" si="126"/>
        <v>-39.600776472457639</v>
      </c>
    </row>
    <row r="467" spans="1:25" x14ac:dyDescent="0.25">
      <c r="A467" t="s">
        <v>472</v>
      </c>
      <c r="B467" s="2">
        <v>40357</v>
      </c>
      <c r="C467" s="3">
        <v>0</v>
      </c>
      <c r="D467">
        <v>1.2383</v>
      </c>
      <c r="E467">
        <v>1.2397400000000001</v>
      </c>
      <c r="F467">
        <v>1.22631</v>
      </c>
      <c r="G467">
        <v>1.22841</v>
      </c>
      <c r="H467">
        <v>85166</v>
      </c>
      <c r="I467">
        <f t="shared" si="130"/>
        <v>-51.384180790960428</v>
      </c>
      <c r="J467">
        <f t="shared" si="134"/>
        <v>1.276569743589743</v>
      </c>
      <c r="K467">
        <f t="shared" si="135"/>
        <v>1.2690973919136241</v>
      </c>
      <c r="L467">
        <f t="shared" si="120"/>
        <v>1.2259044444444447</v>
      </c>
      <c r="M467">
        <f t="shared" si="121"/>
        <v>1.2369515103239972</v>
      </c>
      <c r="N467" t="str">
        <f t="shared" si="131"/>
        <v>-</v>
      </c>
      <c r="O467" t="str">
        <f t="shared" si="136"/>
        <v>Sell</v>
      </c>
      <c r="P467" t="str">
        <f t="shared" si="122"/>
        <v>-</v>
      </c>
      <c r="Q467" t="str">
        <f t="shared" ref="Q467:Q530" si="137">IF(AND(M466&lt;K466,M467&gt;K467),"Buy",IF(AND(M466&gt;K466,M467&lt;K467),"Sell","-"))</f>
        <v>-</v>
      </c>
      <c r="R467">
        <f t="shared" si="132"/>
        <v>1.22864</v>
      </c>
      <c r="S467">
        <f t="shared" si="133"/>
        <v>1.22818</v>
      </c>
      <c r="T467" t="str">
        <f t="shared" si="127"/>
        <v>-</v>
      </c>
      <c r="U467" t="str">
        <f t="shared" si="128"/>
        <v>-</v>
      </c>
      <c r="V467" t="str">
        <f t="shared" si="129"/>
        <v>-</v>
      </c>
      <c r="W467" s="9">
        <f t="shared" si="123"/>
        <v>4994.3924322215726</v>
      </c>
      <c r="X467" s="9">
        <f t="shared" si="125"/>
        <v>4064.9762601100183</v>
      </c>
      <c r="Y467" s="9">
        <f t="shared" si="126"/>
        <v>1.8684894393019782</v>
      </c>
    </row>
    <row r="468" spans="1:25" x14ac:dyDescent="0.25">
      <c r="A468" t="s">
        <v>473</v>
      </c>
      <c r="B468" s="2">
        <v>40358</v>
      </c>
      <c r="C468" s="3">
        <v>0</v>
      </c>
      <c r="D468">
        <v>1.2285999999999999</v>
      </c>
      <c r="E468">
        <v>1.2290399999999999</v>
      </c>
      <c r="F468">
        <v>1.21485</v>
      </c>
      <c r="G468">
        <v>1.21844</v>
      </c>
      <c r="H468">
        <v>84633</v>
      </c>
      <c r="I468">
        <f t="shared" si="130"/>
        <v>-88.692913385826813</v>
      </c>
      <c r="J468">
        <f t="shared" si="134"/>
        <v>1.2749708974358969</v>
      </c>
      <c r="K468">
        <f t="shared" si="135"/>
        <v>1.2678149262955576</v>
      </c>
      <c r="L468">
        <f t="shared" si="120"/>
        <v>1.2260119444444448</v>
      </c>
      <c r="M468">
        <f t="shared" si="121"/>
        <v>1.2359508881443217</v>
      </c>
      <c r="N468" t="str">
        <f t="shared" si="131"/>
        <v>-</v>
      </c>
      <c r="O468" t="str">
        <f t="shared" si="136"/>
        <v>Sell</v>
      </c>
      <c r="P468" t="str">
        <f t="shared" si="122"/>
        <v>-</v>
      </c>
      <c r="Q468" t="str">
        <f t="shared" si="137"/>
        <v>-</v>
      </c>
      <c r="R468">
        <f t="shared" si="132"/>
        <v>1.21875</v>
      </c>
      <c r="S468">
        <f t="shared" si="133"/>
        <v>1.2181299999999999</v>
      </c>
      <c r="T468" t="str">
        <f t="shared" si="127"/>
        <v>-</v>
      </c>
      <c r="U468" t="str">
        <f t="shared" si="128"/>
        <v>-</v>
      </c>
      <c r="V468" t="str">
        <f t="shared" si="129"/>
        <v>-</v>
      </c>
      <c r="W468" s="9">
        <f t="shared" si="123"/>
        <v>4994.3924322215726</v>
      </c>
      <c r="X468" s="9">
        <f t="shared" si="125"/>
        <v>4097.9630213100081</v>
      </c>
      <c r="Y468" s="9">
        <f t="shared" si="126"/>
        <v>42.035363310378074</v>
      </c>
    </row>
    <row r="469" spans="1:25" x14ac:dyDescent="0.25">
      <c r="A469" t="s">
        <v>474</v>
      </c>
      <c r="B469" s="2">
        <v>40359</v>
      </c>
      <c r="C469" s="3">
        <v>0</v>
      </c>
      <c r="D469">
        <v>1.2182999999999999</v>
      </c>
      <c r="E469">
        <v>1.2303200000000001</v>
      </c>
      <c r="F469">
        <v>1.21634</v>
      </c>
      <c r="G469">
        <v>1.2226999999999999</v>
      </c>
      <c r="H469">
        <v>85481</v>
      </c>
      <c r="I469">
        <f t="shared" si="130"/>
        <v>-75.275590551181338</v>
      </c>
      <c r="J469">
        <f t="shared" si="134"/>
        <v>1.2733058974358971</v>
      </c>
      <c r="K469">
        <f t="shared" si="135"/>
        <v>1.2666727762627588</v>
      </c>
      <c r="L469">
        <f t="shared" si="120"/>
        <v>1.2255761111111114</v>
      </c>
      <c r="M469">
        <f t="shared" si="121"/>
        <v>1.2352346239203043</v>
      </c>
      <c r="N469" t="str">
        <f t="shared" si="131"/>
        <v>-</v>
      </c>
      <c r="O469" t="str">
        <f t="shared" si="136"/>
        <v>Sell</v>
      </c>
      <c r="P469" t="str">
        <f t="shared" si="122"/>
        <v>-</v>
      </c>
      <c r="Q469" t="str">
        <f t="shared" si="137"/>
        <v>-</v>
      </c>
      <c r="R469">
        <f t="shared" si="132"/>
        <v>1.2230399999999999</v>
      </c>
      <c r="S469">
        <f t="shared" si="133"/>
        <v>1.2223599999999999</v>
      </c>
      <c r="T469" t="str">
        <f t="shared" si="127"/>
        <v>-</v>
      </c>
      <c r="U469" t="str">
        <f t="shared" si="128"/>
        <v>-</v>
      </c>
      <c r="V469" t="str">
        <f t="shared" si="129"/>
        <v>-</v>
      </c>
      <c r="W469" s="9">
        <f t="shared" si="123"/>
        <v>4994.3924322215726</v>
      </c>
      <c r="X469" s="9">
        <f t="shared" si="125"/>
        <v>4083.5887887735257</v>
      </c>
      <c r="Y469" s="9">
        <f t="shared" si="126"/>
        <v>24.610845729869609</v>
      </c>
    </row>
    <row r="470" spans="1:25" x14ac:dyDescent="0.25">
      <c r="A470" t="s">
        <v>475</v>
      </c>
      <c r="B470" s="2">
        <v>40360</v>
      </c>
      <c r="C470" s="3">
        <v>0</v>
      </c>
      <c r="D470">
        <v>1.2225699999999999</v>
      </c>
      <c r="E470">
        <v>1.2538</v>
      </c>
      <c r="F470">
        <v>1.2191399999999999</v>
      </c>
      <c r="G470">
        <v>1.2508900000000001</v>
      </c>
      <c r="H470">
        <v>86572</v>
      </c>
      <c r="I470">
        <f t="shared" si="130"/>
        <v>-7.4711168164312323</v>
      </c>
      <c r="J470">
        <f t="shared" si="134"/>
        <v>1.2719238461538458</v>
      </c>
      <c r="K470">
        <f t="shared" si="135"/>
        <v>1.2662732123067395</v>
      </c>
      <c r="L470">
        <f t="shared" si="120"/>
        <v>1.2254966666666671</v>
      </c>
      <c r="M470">
        <f t="shared" si="121"/>
        <v>1.2360808604651525</v>
      </c>
      <c r="N470" t="str">
        <f t="shared" si="131"/>
        <v>-</v>
      </c>
      <c r="O470" t="str">
        <f t="shared" si="136"/>
        <v>Sell</v>
      </c>
      <c r="P470" t="str">
        <f t="shared" si="122"/>
        <v>-</v>
      </c>
      <c r="Q470" t="str">
        <f t="shared" si="137"/>
        <v>-</v>
      </c>
      <c r="R470">
        <f t="shared" si="132"/>
        <v>1.2513099999999999</v>
      </c>
      <c r="S470">
        <f t="shared" si="133"/>
        <v>1.25047</v>
      </c>
      <c r="T470" t="str">
        <f t="shared" si="127"/>
        <v>-</v>
      </c>
      <c r="U470" t="str">
        <f t="shared" si="128"/>
        <v>-</v>
      </c>
      <c r="V470" t="str">
        <f t="shared" si="129"/>
        <v>-</v>
      </c>
      <c r="W470" s="9">
        <f t="shared" si="123"/>
        <v>4994.3924322215726</v>
      </c>
      <c r="X470" s="9">
        <f t="shared" si="125"/>
        <v>3991.3310308569203</v>
      </c>
      <c r="Y470" s="9">
        <f t="shared" si="126"/>
        <v>-90.188749533313995</v>
      </c>
    </row>
    <row r="471" spans="1:25" x14ac:dyDescent="0.25">
      <c r="A471" t="s">
        <v>476</v>
      </c>
      <c r="B471" s="2">
        <v>40361</v>
      </c>
      <c r="C471" s="3">
        <v>0</v>
      </c>
      <c r="D471">
        <v>1.25105</v>
      </c>
      <c r="E471">
        <v>1.2610600000000001</v>
      </c>
      <c r="F471">
        <v>1.24794</v>
      </c>
      <c r="G471">
        <v>1.25624</v>
      </c>
      <c r="H471">
        <v>78578</v>
      </c>
      <c r="I471">
        <f t="shared" si="130"/>
        <v>-10.430642718026482</v>
      </c>
      <c r="J471">
        <f t="shared" si="134"/>
        <v>1.270720256410256</v>
      </c>
      <c r="K471">
        <f t="shared" si="135"/>
        <v>1.2660192069318852</v>
      </c>
      <c r="L471">
        <f t="shared" si="120"/>
        <v>1.225478888888889</v>
      </c>
      <c r="M471">
        <f t="shared" si="121"/>
        <v>1.2371705436832523</v>
      </c>
      <c r="N471" t="str">
        <f t="shared" si="131"/>
        <v>Sell</v>
      </c>
      <c r="O471" t="str">
        <f t="shared" si="136"/>
        <v>Sell</v>
      </c>
      <c r="P471" t="str">
        <f t="shared" si="122"/>
        <v>Sell</v>
      </c>
      <c r="Q471" t="str">
        <f t="shared" si="137"/>
        <v>-</v>
      </c>
      <c r="R471">
        <f t="shared" si="132"/>
        <v>1.2567699999999999</v>
      </c>
      <c r="S471">
        <f t="shared" si="133"/>
        <v>1.2557100000000001</v>
      </c>
      <c r="T471" t="str">
        <f t="shared" si="127"/>
        <v>-</v>
      </c>
      <c r="U471" t="str">
        <f t="shared" si="128"/>
        <v>-</v>
      </c>
      <c r="V471">
        <f t="shared" si="129"/>
        <v>3978.4527001758479</v>
      </c>
      <c r="W471" s="9">
        <f t="shared" si="123"/>
        <v>4994.3924322215726</v>
      </c>
      <c r="X471" s="9">
        <f t="shared" si="125"/>
        <v>3973.9908115419471</v>
      </c>
      <c r="Y471" s="9">
        <f t="shared" si="126"/>
        <v>-112.34096546600723</v>
      </c>
    </row>
    <row r="472" spans="1:25" x14ac:dyDescent="0.25">
      <c r="A472" t="s">
        <v>477</v>
      </c>
      <c r="B472" s="2">
        <v>40363</v>
      </c>
      <c r="C472" s="3">
        <v>0</v>
      </c>
      <c r="D472">
        <v>1.2554700000000001</v>
      </c>
      <c r="E472">
        <v>1.25647</v>
      </c>
      <c r="F472">
        <v>1.2540100000000001</v>
      </c>
      <c r="G472">
        <v>1.2545299999999999</v>
      </c>
      <c r="H472">
        <v>6829</v>
      </c>
      <c r="I472">
        <f t="shared" si="130"/>
        <v>-14.131140445791246</v>
      </c>
      <c r="J472">
        <f t="shared" si="134"/>
        <v>1.269505128205128</v>
      </c>
      <c r="K472">
        <f t="shared" si="135"/>
        <v>1.2657283409336095</v>
      </c>
      <c r="L472">
        <f t="shared" si="120"/>
        <v>1.2255744444444447</v>
      </c>
      <c r="M472">
        <f t="shared" si="121"/>
        <v>1.2381088926733468</v>
      </c>
      <c r="N472" t="str">
        <f t="shared" si="131"/>
        <v>-</v>
      </c>
      <c r="O472" t="str">
        <f t="shared" si="136"/>
        <v>Sell</v>
      </c>
      <c r="P472" t="str">
        <f t="shared" si="122"/>
        <v>-</v>
      </c>
      <c r="Q472" t="str">
        <f t="shared" si="137"/>
        <v>-</v>
      </c>
      <c r="R472">
        <f t="shared" si="132"/>
        <v>1.25512</v>
      </c>
      <c r="S472">
        <f t="shared" si="133"/>
        <v>1.2539400000000001</v>
      </c>
      <c r="T472" t="str">
        <f t="shared" si="127"/>
        <v>-</v>
      </c>
      <c r="U472" t="str">
        <f t="shared" si="128"/>
        <v>-</v>
      </c>
      <c r="V472" t="str">
        <f t="shared" si="129"/>
        <v>-</v>
      </c>
      <c r="W472" s="9">
        <f t="shared" si="123"/>
        <v>4994.3924322215726</v>
      </c>
      <c r="X472" s="9">
        <f t="shared" si="125"/>
        <v>3979.2150808062756</v>
      </c>
      <c r="Y472" s="9">
        <f t="shared" si="126"/>
        <v>-105.63169380705374</v>
      </c>
    </row>
    <row r="473" spans="1:25" x14ac:dyDescent="0.25">
      <c r="A473" t="s">
        <v>478</v>
      </c>
      <c r="B473" s="2">
        <v>40364</v>
      </c>
      <c r="C473" s="3">
        <v>0</v>
      </c>
      <c r="D473">
        <v>1.25458</v>
      </c>
      <c r="E473">
        <v>1.2556799999999999</v>
      </c>
      <c r="F473">
        <v>1.25004</v>
      </c>
      <c r="G473">
        <v>1.2507200000000001</v>
      </c>
      <c r="H473">
        <v>85331</v>
      </c>
      <c r="I473">
        <f t="shared" si="130"/>
        <v>-22.376109067301446</v>
      </c>
      <c r="J473">
        <f t="shared" si="134"/>
        <v>1.2682737179487178</v>
      </c>
      <c r="K473">
        <f t="shared" si="135"/>
        <v>1.2653483829352903</v>
      </c>
      <c r="L473">
        <f t="shared" si="120"/>
        <v>1.2260447222222224</v>
      </c>
      <c r="M473">
        <f t="shared" si="121"/>
        <v>1.2387905741504632</v>
      </c>
      <c r="N473" t="str">
        <f t="shared" si="131"/>
        <v>-</v>
      </c>
      <c r="O473" t="str">
        <f t="shared" si="136"/>
        <v>Sell</v>
      </c>
      <c r="P473" t="str">
        <f t="shared" si="122"/>
        <v>-</v>
      </c>
      <c r="Q473" t="str">
        <f t="shared" si="137"/>
        <v>-</v>
      </c>
      <c r="R473">
        <f t="shared" si="132"/>
        <v>1.2513399999999999</v>
      </c>
      <c r="S473">
        <f t="shared" si="133"/>
        <v>1.2501</v>
      </c>
      <c r="T473" t="str">
        <f t="shared" si="127"/>
        <v>-</v>
      </c>
      <c r="U473" t="str">
        <f t="shared" si="128"/>
        <v>-</v>
      </c>
      <c r="V473" t="str">
        <f t="shared" si="129"/>
        <v>-</v>
      </c>
      <c r="W473" s="9">
        <f t="shared" si="123"/>
        <v>4994.3924322215726</v>
      </c>
      <c r="X473" s="9">
        <f t="shared" si="125"/>
        <v>3991.23534149118</v>
      </c>
      <c r="Y473" s="9">
        <f t="shared" si="126"/>
        <v>-90.281684973438445</v>
      </c>
    </row>
    <row r="474" spans="1:25" x14ac:dyDescent="0.25">
      <c r="A474" t="s">
        <v>479</v>
      </c>
      <c r="B474" s="2">
        <v>40365</v>
      </c>
      <c r="C474" s="3">
        <v>0</v>
      </c>
      <c r="D474">
        <v>1.25061</v>
      </c>
      <c r="E474">
        <v>1.26617</v>
      </c>
      <c r="F474">
        <v>1.24783</v>
      </c>
      <c r="G474">
        <v>1.2621199999999999</v>
      </c>
      <c r="H474">
        <v>84280</v>
      </c>
      <c r="I474">
        <f t="shared" si="130"/>
        <v>-7.8916601714733181</v>
      </c>
      <c r="J474">
        <f t="shared" si="134"/>
        <v>1.2672994871794869</v>
      </c>
      <c r="K474">
        <f t="shared" si="135"/>
        <v>1.2652666517217386</v>
      </c>
      <c r="L474">
        <f t="shared" si="120"/>
        <v>1.2268494444444444</v>
      </c>
      <c r="M474">
        <f t="shared" si="121"/>
        <v>1.2400516241963842</v>
      </c>
      <c r="N474" t="str">
        <f t="shared" si="131"/>
        <v>-</v>
      </c>
      <c r="O474" t="str">
        <f t="shared" si="136"/>
        <v>Sell</v>
      </c>
      <c r="P474" t="str">
        <f t="shared" si="122"/>
        <v>-</v>
      </c>
      <c r="Q474" t="str">
        <f t="shared" si="137"/>
        <v>-</v>
      </c>
      <c r="R474">
        <f t="shared" si="132"/>
        <v>1.2627999999999999</v>
      </c>
      <c r="S474">
        <f t="shared" si="133"/>
        <v>1.2614399999999999</v>
      </c>
      <c r="T474" t="str">
        <f t="shared" si="127"/>
        <v>-</v>
      </c>
      <c r="U474" t="str">
        <f t="shared" si="128"/>
        <v>-</v>
      </c>
      <c r="V474" t="str">
        <f t="shared" si="129"/>
        <v>-</v>
      </c>
      <c r="W474" s="9">
        <f t="shared" si="123"/>
        <v>4994.3924322215726</v>
      </c>
      <c r="X474" s="9">
        <f t="shared" si="125"/>
        <v>3955.0145963110335</v>
      </c>
      <c r="Y474" s="9">
        <f t="shared" si="126"/>
        <v>-136.79095170196709</v>
      </c>
    </row>
    <row r="475" spans="1:25" x14ac:dyDescent="0.25">
      <c r="A475" t="s">
        <v>480</v>
      </c>
      <c r="B475" s="2">
        <v>40366</v>
      </c>
      <c r="C475" s="3">
        <v>0</v>
      </c>
      <c r="D475">
        <v>1.2620899999999999</v>
      </c>
      <c r="E475">
        <v>1.2663800000000001</v>
      </c>
      <c r="F475">
        <v>1.2551600000000001</v>
      </c>
      <c r="G475">
        <v>1.2622899999999999</v>
      </c>
      <c r="H475">
        <v>84981</v>
      </c>
      <c r="I475">
        <f t="shared" si="130"/>
        <v>-7.937124005434006</v>
      </c>
      <c r="J475">
        <f t="shared" si="134"/>
        <v>1.2663932051282047</v>
      </c>
      <c r="K475">
        <f t="shared" si="135"/>
        <v>1.2651912934503022</v>
      </c>
      <c r="L475">
        <f t="shared" si="120"/>
        <v>1.2280758333333335</v>
      </c>
      <c r="M475">
        <f t="shared" si="121"/>
        <v>1.2412536985641471</v>
      </c>
      <c r="N475" t="str">
        <f t="shared" si="131"/>
        <v>-</v>
      </c>
      <c r="O475" t="str">
        <f t="shared" si="136"/>
        <v>Sell</v>
      </c>
      <c r="P475" t="str">
        <f t="shared" si="122"/>
        <v>-</v>
      </c>
      <c r="Q475" t="str">
        <f t="shared" si="137"/>
        <v>-</v>
      </c>
      <c r="R475">
        <f t="shared" si="132"/>
        <v>1.26302</v>
      </c>
      <c r="S475">
        <f t="shared" si="133"/>
        <v>1.26156</v>
      </c>
      <c r="T475" t="str">
        <f t="shared" si="127"/>
        <v>-</v>
      </c>
      <c r="U475" t="str">
        <f t="shared" si="128"/>
        <v>-</v>
      </c>
      <c r="V475" t="str">
        <f t="shared" si="129"/>
        <v>-</v>
      </c>
      <c r="W475" s="9">
        <f t="shared" si="123"/>
        <v>4994.3924322215726</v>
      </c>
      <c r="X475" s="9">
        <f t="shared" si="125"/>
        <v>3954.325689396504</v>
      </c>
      <c r="Y475" s="9">
        <f t="shared" si="126"/>
        <v>-137.67306194693217</v>
      </c>
    </row>
    <row r="476" spans="1:25" x14ac:dyDescent="0.25">
      <c r="A476" t="s">
        <v>481</v>
      </c>
      <c r="B476" s="2">
        <v>40367</v>
      </c>
      <c r="C476" s="3">
        <v>0</v>
      </c>
      <c r="D476">
        <v>1.2622800000000001</v>
      </c>
      <c r="E476">
        <v>1.2710699999999999</v>
      </c>
      <c r="F476">
        <v>1.2621599999999999</v>
      </c>
      <c r="G476">
        <v>1.2687999999999999</v>
      </c>
      <c r="H476">
        <v>85343</v>
      </c>
      <c r="I476">
        <f t="shared" si="130"/>
        <v>-4.0377090003557399</v>
      </c>
      <c r="J476">
        <f t="shared" si="134"/>
        <v>1.2655146153846151</v>
      </c>
      <c r="K476">
        <f t="shared" si="135"/>
        <v>1.2652826531097883</v>
      </c>
      <c r="L476">
        <f t="shared" si="120"/>
        <v>1.2289722222222224</v>
      </c>
      <c r="M476">
        <f t="shared" si="121"/>
        <v>1.24274268783095</v>
      </c>
      <c r="N476" t="str">
        <f t="shared" si="131"/>
        <v>-</v>
      </c>
      <c r="O476" t="str">
        <f t="shared" si="136"/>
        <v>Buy</v>
      </c>
      <c r="P476" t="str">
        <f t="shared" si="122"/>
        <v>-</v>
      </c>
      <c r="Q476" t="str">
        <f t="shared" si="137"/>
        <v>-</v>
      </c>
      <c r="R476">
        <f t="shared" si="132"/>
        <v>1.26959</v>
      </c>
      <c r="S476">
        <f t="shared" si="133"/>
        <v>1.2680100000000001</v>
      </c>
      <c r="T476" t="str">
        <f t="shared" si="127"/>
        <v>-</v>
      </c>
      <c r="U476" t="str">
        <f t="shared" si="128"/>
        <v>-</v>
      </c>
      <c r="V476" t="str">
        <f t="shared" si="129"/>
        <v>-</v>
      </c>
      <c r="W476" s="9">
        <f t="shared" si="123"/>
        <v>4994.3924322215726</v>
      </c>
      <c r="X476" s="9">
        <f t="shared" si="125"/>
        <v>3933.8624534074565</v>
      </c>
      <c r="Y476" s="9">
        <f t="shared" si="126"/>
        <v>-164.32453329857952</v>
      </c>
    </row>
    <row r="477" spans="1:25" x14ac:dyDescent="0.25">
      <c r="A477" t="s">
        <v>482</v>
      </c>
      <c r="B477" s="2">
        <v>40368</v>
      </c>
      <c r="C477" s="3">
        <v>0</v>
      </c>
      <c r="D477">
        <v>1.2687600000000001</v>
      </c>
      <c r="E477">
        <v>1.27213</v>
      </c>
      <c r="F477">
        <v>1.2607900000000001</v>
      </c>
      <c r="G477">
        <v>1.26376</v>
      </c>
      <c r="H477">
        <v>77217</v>
      </c>
      <c r="I477">
        <f t="shared" si="130"/>
        <v>-14.612430167597745</v>
      </c>
      <c r="J477">
        <f t="shared" si="134"/>
        <v>1.2644134615384612</v>
      </c>
      <c r="K477">
        <f t="shared" si="135"/>
        <v>1.2652441049297936</v>
      </c>
      <c r="L477">
        <f t="shared" si="120"/>
        <v>1.2299941666666667</v>
      </c>
      <c r="M477">
        <f t="shared" si="121"/>
        <v>1.2438787587590068</v>
      </c>
      <c r="N477" t="str">
        <f t="shared" si="131"/>
        <v>Sell</v>
      </c>
      <c r="O477" t="str">
        <f t="shared" si="136"/>
        <v>Sell</v>
      </c>
      <c r="P477" t="str">
        <f t="shared" si="122"/>
        <v>Sell</v>
      </c>
      <c r="Q477" t="str">
        <f t="shared" si="137"/>
        <v>-</v>
      </c>
      <c r="R477">
        <f t="shared" si="132"/>
        <v>1.26458</v>
      </c>
      <c r="S477">
        <f t="shared" si="133"/>
        <v>1.26294</v>
      </c>
      <c r="T477" t="str">
        <f t="shared" si="127"/>
        <v>-</v>
      </c>
      <c r="U477" t="str">
        <f t="shared" si="128"/>
        <v>-</v>
      </c>
      <c r="V477">
        <f t="shared" si="129"/>
        <v>3953.8819212703029</v>
      </c>
      <c r="W477" s="9">
        <f t="shared" si="123"/>
        <v>4994.3924322215726</v>
      </c>
      <c r="X477" s="9">
        <f t="shared" si="125"/>
        <v>3949.4475890980189</v>
      </c>
      <c r="Y477" s="9">
        <f t="shared" si="126"/>
        <v>-143.98440826496176</v>
      </c>
    </row>
    <row r="478" spans="1:25" x14ac:dyDescent="0.25">
      <c r="A478" t="s">
        <v>483</v>
      </c>
      <c r="B478" s="2">
        <v>40370</v>
      </c>
      <c r="C478" s="3">
        <v>0</v>
      </c>
      <c r="D478">
        <v>1.26356</v>
      </c>
      <c r="E478">
        <v>1.2646500000000001</v>
      </c>
      <c r="F478">
        <v>1.2622800000000001</v>
      </c>
      <c r="G478">
        <v>1.26373</v>
      </c>
      <c r="H478">
        <v>7252</v>
      </c>
      <c r="I478">
        <f t="shared" si="130"/>
        <v>-14.66480446927368</v>
      </c>
      <c r="J478">
        <f t="shared" si="134"/>
        <v>1.2631106410256407</v>
      </c>
      <c r="K478">
        <f t="shared" si="135"/>
        <v>1.2652057731594191</v>
      </c>
      <c r="L478">
        <f t="shared" si="120"/>
        <v>1.2309661111111112</v>
      </c>
      <c r="M478">
        <f t="shared" si="121"/>
        <v>1.2449517988260874</v>
      </c>
      <c r="N478" t="str">
        <f t="shared" si="131"/>
        <v>-</v>
      </c>
      <c r="O478" t="str">
        <f t="shared" si="136"/>
        <v>Sell</v>
      </c>
      <c r="P478" t="str">
        <f t="shared" si="122"/>
        <v>-</v>
      </c>
      <c r="Q478" t="str">
        <f t="shared" si="137"/>
        <v>-</v>
      </c>
      <c r="R478">
        <f t="shared" si="132"/>
        <v>1.2645599999999999</v>
      </c>
      <c r="S478">
        <f t="shared" si="133"/>
        <v>1.2628999999999999</v>
      </c>
      <c r="T478" t="str">
        <f t="shared" si="127"/>
        <v>-</v>
      </c>
      <c r="U478" t="str">
        <f t="shared" si="128"/>
        <v>-</v>
      </c>
      <c r="V478" t="str">
        <f t="shared" si="129"/>
        <v>-</v>
      </c>
      <c r="W478" s="9">
        <f t="shared" si="123"/>
        <v>4994.3924322215726</v>
      </c>
      <c r="X478" s="9">
        <f t="shared" si="125"/>
        <v>3949.5100526836</v>
      </c>
      <c r="Y478" s="9">
        <f t="shared" si="126"/>
        <v>-143.90096270981911</v>
      </c>
    </row>
    <row r="479" spans="1:25" x14ac:dyDescent="0.25">
      <c r="A479" t="s">
        <v>484</v>
      </c>
      <c r="B479" s="2">
        <v>40371</v>
      </c>
      <c r="C479" s="3">
        <v>0</v>
      </c>
      <c r="D479">
        <v>1.2636400000000001</v>
      </c>
      <c r="E479">
        <v>1.2644</v>
      </c>
      <c r="F479">
        <v>1.2547699999999999</v>
      </c>
      <c r="G479">
        <v>1.2601100000000001</v>
      </c>
      <c r="H479">
        <v>84931</v>
      </c>
      <c r="I479">
        <f t="shared" si="130"/>
        <v>-20.98463687150824</v>
      </c>
      <c r="J479">
        <f t="shared" si="134"/>
        <v>1.2618487179487177</v>
      </c>
      <c r="K479">
        <f t="shared" si="135"/>
        <v>1.2650767662439906</v>
      </c>
      <c r="L479">
        <f t="shared" si="120"/>
        <v>1.2318855555555555</v>
      </c>
      <c r="M479">
        <f t="shared" si="121"/>
        <v>1.2457711610517044</v>
      </c>
      <c r="N479" t="str">
        <f t="shared" si="131"/>
        <v>-</v>
      </c>
      <c r="O479" t="str">
        <f t="shared" si="136"/>
        <v>Sell</v>
      </c>
      <c r="P479" t="str">
        <f t="shared" si="122"/>
        <v>-</v>
      </c>
      <c r="Q479" t="str">
        <f t="shared" si="137"/>
        <v>-</v>
      </c>
      <c r="R479">
        <f t="shared" si="132"/>
        <v>1.26088</v>
      </c>
      <c r="S479">
        <f t="shared" si="133"/>
        <v>1.2593399999999999</v>
      </c>
      <c r="T479" t="str">
        <f t="shared" si="127"/>
        <v>-</v>
      </c>
      <c r="U479" t="str">
        <f t="shared" si="128"/>
        <v>-</v>
      </c>
      <c r="V479" t="str">
        <f t="shared" si="129"/>
        <v>-</v>
      </c>
      <c r="W479" s="9">
        <f t="shared" si="123"/>
        <v>4994.3924322215726</v>
      </c>
      <c r="X479" s="9">
        <f t="shared" si="125"/>
        <v>3961.0370790412826</v>
      </c>
      <c r="Y479" s="9">
        <f t="shared" si="126"/>
        <v>-128.97887363770937</v>
      </c>
    </row>
    <row r="480" spans="1:25" x14ac:dyDescent="0.25">
      <c r="A480" t="s">
        <v>485</v>
      </c>
      <c r="B480" s="2">
        <v>40372</v>
      </c>
      <c r="C480" s="3">
        <v>0</v>
      </c>
      <c r="D480">
        <v>1.2602100000000001</v>
      </c>
      <c r="E480">
        <v>1.27373</v>
      </c>
      <c r="F480">
        <v>1.2521599999999999</v>
      </c>
      <c r="G480">
        <v>1.27179</v>
      </c>
      <c r="H480">
        <v>84849</v>
      </c>
      <c r="I480">
        <f t="shared" si="130"/>
        <v>-3.2948369565218267</v>
      </c>
      <c r="J480">
        <f t="shared" si="134"/>
        <v>1.260700769230769</v>
      </c>
      <c r="K480">
        <f t="shared" si="135"/>
        <v>1.2652467215289529</v>
      </c>
      <c r="L480">
        <f t="shared" si="120"/>
        <v>1.2332008333333333</v>
      </c>
      <c r="M480">
        <f t="shared" si="121"/>
        <v>1.2471775847786395</v>
      </c>
      <c r="N480" t="str">
        <f t="shared" si="131"/>
        <v>-</v>
      </c>
      <c r="O480" t="str">
        <f t="shared" si="136"/>
        <v>Buy</v>
      </c>
      <c r="P480" t="str">
        <f t="shared" si="122"/>
        <v>-</v>
      </c>
      <c r="Q480" t="str">
        <f t="shared" si="137"/>
        <v>-</v>
      </c>
      <c r="R480">
        <f t="shared" si="132"/>
        <v>1.2724</v>
      </c>
      <c r="S480">
        <f t="shared" si="133"/>
        <v>1.27118</v>
      </c>
      <c r="T480" t="str">
        <f t="shared" si="127"/>
        <v>-</v>
      </c>
      <c r="U480" t="str">
        <f t="shared" si="128"/>
        <v>-</v>
      </c>
      <c r="V480" t="str">
        <f t="shared" si="129"/>
        <v>-</v>
      </c>
      <c r="W480" s="9">
        <f t="shared" si="123"/>
        <v>4994.3924322215726</v>
      </c>
      <c r="X480" s="9">
        <f t="shared" si="125"/>
        <v>3925.1748131260397</v>
      </c>
      <c r="Y480" s="9">
        <f t="shared" si="126"/>
        <v>-175.77889596494597</v>
      </c>
    </row>
    <row r="481" spans="1:26" x14ac:dyDescent="0.25">
      <c r="A481" t="s">
        <v>486</v>
      </c>
      <c r="B481" s="2">
        <v>40373</v>
      </c>
      <c r="C481" s="3">
        <v>0</v>
      </c>
      <c r="D481">
        <v>1.2717400000000001</v>
      </c>
      <c r="E481">
        <v>1.2777799999999999</v>
      </c>
      <c r="F481">
        <v>1.26807</v>
      </c>
      <c r="G481">
        <v>1.27328</v>
      </c>
      <c r="H481">
        <v>84446</v>
      </c>
      <c r="I481">
        <f t="shared" si="130"/>
        <v>-7.1508024789447857</v>
      </c>
      <c r="J481">
        <f t="shared" si="134"/>
        <v>1.2595203846153846</v>
      </c>
      <c r="K481">
        <f t="shared" si="135"/>
        <v>1.2654500956674604</v>
      </c>
      <c r="L481">
        <f t="shared" si="120"/>
        <v>1.2345458333333332</v>
      </c>
      <c r="M481">
        <f t="shared" si="121"/>
        <v>1.2485885261419563</v>
      </c>
      <c r="N481" t="str">
        <f t="shared" si="131"/>
        <v>-</v>
      </c>
      <c r="O481" t="str">
        <f t="shared" si="136"/>
        <v>Buy</v>
      </c>
      <c r="P481" t="str">
        <f t="shared" si="122"/>
        <v>-</v>
      </c>
      <c r="Q481" t="str">
        <f t="shared" si="137"/>
        <v>-</v>
      </c>
      <c r="R481">
        <f t="shared" si="132"/>
        <v>1.2736400000000001</v>
      </c>
      <c r="S481">
        <f t="shared" si="133"/>
        <v>1.2729200000000001</v>
      </c>
      <c r="T481" t="str">
        <f t="shared" si="127"/>
        <v>-</v>
      </c>
      <c r="U481" t="str">
        <f t="shared" si="128"/>
        <v>-</v>
      </c>
      <c r="V481" t="str">
        <f t="shared" si="129"/>
        <v>-</v>
      </c>
      <c r="W481" s="9">
        <f t="shared" si="123"/>
        <v>4994.3924322215726</v>
      </c>
      <c r="X481" s="9">
        <f t="shared" si="125"/>
        <v>3921.3533119418144</v>
      </c>
      <c r="Y481" s="9">
        <f t="shared" si="126"/>
        <v>-180.88396862424426</v>
      </c>
    </row>
    <row r="482" spans="1:26" x14ac:dyDescent="0.25">
      <c r="A482" t="s">
        <v>487</v>
      </c>
      <c r="B482" s="2">
        <v>40374</v>
      </c>
      <c r="C482" s="3">
        <v>0</v>
      </c>
      <c r="D482">
        <v>1.27311</v>
      </c>
      <c r="E482">
        <v>1.2954600000000001</v>
      </c>
      <c r="F482">
        <v>1.2706599999999999</v>
      </c>
      <c r="G482">
        <v>1.29175</v>
      </c>
      <c r="H482">
        <v>84961</v>
      </c>
      <c r="I482">
        <f t="shared" si="130"/>
        <v>-4.6890798786654431</v>
      </c>
      <c r="J482">
        <f t="shared" si="134"/>
        <v>1.2586930769230769</v>
      </c>
      <c r="K482">
        <f t="shared" si="135"/>
        <v>1.2661159160303095</v>
      </c>
      <c r="L482">
        <f t="shared" si="120"/>
        <v>1.2366097222222221</v>
      </c>
      <c r="M482">
        <f t="shared" si="121"/>
        <v>1.2509215787829318</v>
      </c>
      <c r="N482" t="str">
        <f t="shared" si="131"/>
        <v>-</v>
      </c>
      <c r="O482" t="str">
        <f t="shared" si="136"/>
        <v>Buy</v>
      </c>
      <c r="P482" t="str">
        <f t="shared" si="122"/>
        <v>-</v>
      </c>
      <c r="Q482" t="str">
        <f t="shared" si="137"/>
        <v>-</v>
      </c>
      <c r="R482">
        <f t="shared" si="132"/>
        <v>1.29227</v>
      </c>
      <c r="S482">
        <f t="shared" si="133"/>
        <v>1.2912300000000001</v>
      </c>
      <c r="T482" t="str">
        <f t="shared" si="127"/>
        <v>Stop</v>
      </c>
      <c r="U482" t="str">
        <f t="shared" si="128"/>
        <v>-</v>
      </c>
      <c r="V482" t="str">
        <f t="shared" si="129"/>
        <v>-</v>
      </c>
      <c r="W482" s="9">
        <f t="shared" si="123"/>
        <v>4994.3924322215726</v>
      </c>
      <c r="X482" s="9">
        <f t="shared" si="125"/>
        <v>3864.8211536455792</v>
      </c>
      <c r="Y482" s="9">
        <f t="shared" si="126"/>
        <v>-256.48186767640505</v>
      </c>
      <c r="Z482">
        <v>-200</v>
      </c>
    </row>
    <row r="483" spans="1:26" x14ac:dyDescent="0.25">
      <c r="A483" t="s">
        <v>488</v>
      </c>
      <c r="B483" s="2">
        <v>40375</v>
      </c>
      <c r="C483" s="3">
        <v>0</v>
      </c>
      <c r="D483">
        <v>1.29172</v>
      </c>
      <c r="E483">
        <v>1.3005599999999999</v>
      </c>
      <c r="F483">
        <v>1.28867</v>
      </c>
      <c r="G483">
        <v>1.2928299999999999</v>
      </c>
      <c r="H483">
        <v>77361</v>
      </c>
      <c r="I483">
        <f t="shared" si="130"/>
        <v>-9.4939818226480099</v>
      </c>
      <c r="J483">
        <f t="shared" si="134"/>
        <v>1.2579584615384614</v>
      </c>
      <c r="K483">
        <f t="shared" si="135"/>
        <v>1.2667922219535928</v>
      </c>
      <c r="L483">
        <f t="shared" si="120"/>
        <v>1.2392891666666666</v>
      </c>
      <c r="M483">
        <f t="shared" si="121"/>
        <v>1.2531868988487191</v>
      </c>
      <c r="N483" t="str">
        <f t="shared" si="131"/>
        <v>-</v>
      </c>
      <c r="O483" t="str">
        <f t="shared" si="136"/>
        <v>Buy</v>
      </c>
      <c r="P483" t="str">
        <f t="shared" si="122"/>
        <v>-</v>
      </c>
      <c r="Q483" t="str">
        <f t="shared" si="137"/>
        <v>-</v>
      </c>
      <c r="R483">
        <f t="shared" si="132"/>
        <v>1.29345</v>
      </c>
      <c r="S483">
        <f t="shared" si="133"/>
        <v>1.2922100000000001</v>
      </c>
      <c r="T483" t="str">
        <f t="shared" si="127"/>
        <v>-</v>
      </c>
      <c r="U483" t="str">
        <f t="shared" si="128"/>
        <v>-</v>
      </c>
      <c r="V483" t="str">
        <f t="shared" si="129"/>
        <v>-</v>
      </c>
      <c r="W483" s="9"/>
      <c r="X483" s="9"/>
      <c r="Y483" s="9"/>
    </row>
    <row r="484" spans="1:26" x14ac:dyDescent="0.25">
      <c r="A484" t="s">
        <v>489</v>
      </c>
      <c r="B484" s="2">
        <v>40377</v>
      </c>
      <c r="C484" s="3">
        <v>0</v>
      </c>
      <c r="D484">
        <v>1.2923100000000001</v>
      </c>
      <c r="E484">
        <v>1.2923100000000001</v>
      </c>
      <c r="F484">
        <v>1.2885500000000001</v>
      </c>
      <c r="G484">
        <v>1.28878</v>
      </c>
      <c r="H484">
        <v>7184</v>
      </c>
      <c r="I484">
        <f t="shared" si="130"/>
        <v>-22.34022378152838</v>
      </c>
      <c r="J484">
        <f t="shared" si="134"/>
        <v>1.2572053846153846</v>
      </c>
      <c r="K484">
        <f t="shared" si="135"/>
        <v>1.2673488745623624</v>
      </c>
      <c r="L484">
        <f t="shared" si="120"/>
        <v>1.2419549999999999</v>
      </c>
      <c r="M484">
        <f t="shared" si="121"/>
        <v>1.2551108502623021</v>
      </c>
      <c r="N484" t="str">
        <f t="shared" si="131"/>
        <v>Sell</v>
      </c>
      <c r="O484" t="str">
        <f t="shared" si="136"/>
        <v>Buy</v>
      </c>
      <c r="P484" t="str">
        <f t="shared" si="122"/>
        <v>-</v>
      </c>
      <c r="Q484" t="str">
        <f t="shared" si="137"/>
        <v>-</v>
      </c>
      <c r="R484">
        <f t="shared" si="132"/>
        <v>1.2894300000000001</v>
      </c>
      <c r="S484">
        <f t="shared" si="133"/>
        <v>1.28813</v>
      </c>
      <c r="T484" t="str">
        <f t="shared" si="127"/>
        <v>-</v>
      </c>
      <c r="U484" t="str">
        <f t="shared" si="128"/>
        <v>-</v>
      </c>
      <c r="V484" t="str">
        <f t="shared" si="129"/>
        <v>-</v>
      </c>
      <c r="W484" s="9"/>
      <c r="X484" s="9"/>
      <c r="Y484" s="9"/>
    </row>
    <row r="485" spans="1:26" x14ac:dyDescent="0.25">
      <c r="A485" t="s">
        <v>490</v>
      </c>
      <c r="B485" s="2">
        <v>40378</v>
      </c>
      <c r="C485" s="3">
        <v>0</v>
      </c>
      <c r="D485">
        <v>1.28884</v>
      </c>
      <c r="E485">
        <v>1.29908</v>
      </c>
      <c r="F485">
        <v>1.2867500000000001</v>
      </c>
      <c r="G485">
        <v>1.29366</v>
      </c>
      <c r="H485">
        <v>85285</v>
      </c>
      <c r="I485">
        <f t="shared" si="130"/>
        <v>-13.085530058789899</v>
      </c>
      <c r="J485">
        <f t="shared" si="134"/>
        <v>1.2565047435897436</v>
      </c>
      <c r="K485">
        <f t="shared" si="135"/>
        <v>1.2680149790038215</v>
      </c>
      <c r="L485">
        <f t="shared" si="120"/>
        <v>1.2447766666666666</v>
      </c>
      <c r="M485">
        <f t="shared" si="121"/>
        <v>1.2571945880859614</v>
      </c>
      <c r="N485" t="str">
        <f t="shared" si="131"/>
        <v>-</v>
      </c>
      <c r="O485" t="str">
        <f t="shared" si="136"/>
        <v>Buy</v>
      </c>
      <c r="P485" t="str">
        <f t="shared" si="122"/>
        <v>-</v>
      </c>
      <c r="Q485" t="str">
        <f t="shared" si="137"/>
        <v>-</v>
      </c>
      <c r="R485">
        <f t="shared" si="132"/>
        <v>1.2943</v>
      </c>
      <c r="S485">
        <f t="shared" si="133"/>
        <v>1.2930200000000001</v>
      </c>
      <c r="T485" t="str">
        <f t="shared" si="127"/>
        <v>-</v>
      </c>
      <c r="U485" t="str">
        <f t="shared" si="128"/>
        <v>-</v>
      </c>
      <c r="V485" t="str">
        <f t="shared" si="129"/>
        <v>-</v>
      </c>
      <c r="W485" s="9"/>
      <c r="X485" s="9"/>
      <c r="Y485" s="9"/>
    </row>
    <row r="486" spans="1:26" x14ac:dyDescent="0.25">
      <c r="A486" t="s">
        <v>491</v>
      </c>
      <c r="B486" s="2">
        <v>40379</v>
      </c>
      <c r="C486" s="3">
        <v>0</v>
      </c>
      <c r="D486">
        <v>1.2936099999999999</v>
      </c>
      <c r="E486">
        <v>1.3027200000000001</v>
      </c>
      <c r="F486">
        <v>1.2837700000000001</v>
      </c>
      <c r="G486">
        <v>1.2904199999999999</v>
      </c>
      <c r="H486">
        <v>84616</v>
      </c>
      <c r="I486">
        <f t="shared" si="130"/>
        <v>-22.408453270177038</v>
      </c>
      <c r="J486">
        <f t="shared" si="134"/>
        <v>1.2558414102564102</v>
      </c>
      <c r="K486">
        <f t="shared" si="135"/>
        <v>1.2685821947252436</v>
      </c>
      <c r="L486">
        <f t="shared" ref="L486:L549" si="138">AVERAGE(G451:G486)</f>
        <v>1.2474122222222224</v>
      </c>
      <c r="M486">
        <f t="shared" si="121"/>
        <v>1.258990556297531</v>
      </c>
      <c r="N486" t="str">
        <f t="shared" si="131"/>
        <v>-</v>
      </c>
      <c r="O486" t="str">
        <f t="shared" si="136"/>
        <v>Buy</v>
      </c>
      <c r="P486" t="str">
        <f t="shared" si="122"/>
        <v>-</v>
      </c>
      <c r="Q486" t="str">
        <f t="shared" si="137"/>
        <v>-</v>
      </c>
      <c r="R486">
        <f t="shared" si="132"/>
        <v>1.2910699999999999</v>
      </c>
      <c r="S486">
        <f t="shared" si="133"/>
        <v>1.2897700000000001</v>
      </c>
      <c r="T486" t="str">
        <f t="shared" si="127"/>
        <v>-</v>
      </c>
      <c r="U486" t="str">
        <f t="shared" si="128"/>
        <v>-</v>
      </c>
      <c r="V486" t="str">
        <f t="shared" si="129"/>
        <v>-</v>
      </c>
      <c r="W486" s="9"/>
      <c r="X486" s="9"/>
      <c r="Y486" s="9"/>
    </row>
    <row r="487" spans="1:26" x14ac:dyDescent="0.25">
      <c r="A487" t="s">
        <v>492</v>
      </c>
      <c r="B487" s="2">
        <v>40380</v>
      </c>
      <c r="C487" s="3">
        <v>0</v>
      </c>
      <c r="D487">
        <v>1.2904800000000001</v>
      </c>
      <c r="E487">
        <v>1.2911999999999999</v>
      </c>
      <c r="F487">
        <v>1.2729299999999999</v>
      </c>
      <c r="G487">
        <v>1.27586</v>
      </c>
      <c r="H487">
        <v>85288</v>
      </c>
      <c r="I487">
        <f t="shared" si="130"/>
        <v>-48.93423210056487</v>
      </c>
      <c r="J487">
        <f t="shared" si="134"/>
        <v>1.2550366666666666</v>
      </c>
      <c r="K487">
        <f t="shared" si="135"/>
        <v>1.2687664429600474</v>
      </c>
      <c r="L487">
        <f t="shared" si="138"/>
        <v>1.249555</v>
      </c>
      <c r="M487">
        <f t="shared" ref="M487:M550" si="139">$M486*(1-(2/(36+1)))+$G487*(2/(36+1))</f>
        <v>1.2599024181192862</v>
      </c>
      <c r="N487" t="str">
        <f t="shared" si="131"/>
        <v>-</v>
      </c>
      <c r="O487" t="str">
        <f t="shared" si="136"/>
        <v>Buy</v>
      </c>
      <c r="P487" t="str">
        <f t="shared" si="122"/>
        <v>-</v>
      </c>
      <c r="Q487" t="str">
        <f t="shared" si="137"/>
        <v>-</v>
      </c>
      <c r="R487">
        <f t="shared" si="132"/>
        <v>1.27647</v>
      </c>
      <c r="S487">
        <f t="shared" si="133"/>
        <v>1.27525</v>
      </c>
      <c r="T487" t="str">
        <f t="shared" si="127"/>
        <v>-</v>
      </c>
      <c r="U487" t="str">
        <f t="shared" si="128"/>
        <v>-</v>
      </c>
      <c r="V487" t="str">
        <f t="shared" si="129"/>
        <v>-</v>
      </c>
      <c r="W487" s="9"/>
      <c r="X487" s="9"/>
      <c r="Y487" s="9"/>
    </row>
    <row r="488" spans="1:26" x14ac:dyDescent="0.25">
      <c r="A488" t="s">
        <v>493</v>
      </c>
      <c r="B488" s="2">
        <v>40381</v>
      </c>
      <c r="C488" s="3">
        <v>0</v>
      </c>
      <c r="D488">
        <v>1.27589</v>
      </c>
      <c r="E488">
        <v>1.29315</v>
      </c>
      <c r="F488">
        <v>1.2736700000000001</v>
      </c>
      <c r="G488">
        <v>1.29111</v>
      </c>
      <c r="H488">
        <v>85022</v>
      </c>
      <c r="I488">
        <f t="shared" si="130"/>
        <v>-22.962816455696366</v>
      </c>
      <c r="J488">
        <f t="shared" si="134"/>
        <v>1.2546384615384614</v>
      </c>
      <c r="K488">
        <f t="shared" si="135"/>
        <v>1.2693321026319448</v>
      </c>
      <c r="L488">
        <f t="shared" si="138"/>
        <v>1.2517247222222223</v>
      </c>
      <c r="M488">
        <f t="shared" si="139"/>
        <v>1.2615893144371624</v>
      </c>
      <c r="N488" t="str">
        <f t="shared" si="131"/>
        <v>-</v>
      </c>
      <c r="O488" t="str">
        <f t="shared" si="136"/>
        <v>Buy</v>
      </c>
      <c r="P488" t="str">
        <f t="shared" si="122"/>
        <v>-</v>
      </c>
      <c r="Q488" t="str">
        <f t="shared" si="137"/>
        <v>-</v>
      </c>
      <c r="R488">
        <f t="shared" si="132"/>
        <v>1.29173</v>
      </c>
      <c r="S488">
        <f t="shared" si="133"/>
        <v>1.2904899999999999</v>
      </c>
      <c r="T488" t="str">
        <f t="shared" si="127"/>
        <v>-</v>
      </c>
      <c r="U488" t="str">
        <f t="shared" si="128"/>
        <v>-</v>
      </c>
      <c r="V488" t="str">
        <f t="shared" si="129"/>
        <v>-</v>
      </c>
      <c r="W488" s="9"/>
      <c r="X488" s="9"/>
      <c r="Y488" s="9"/>
    </row>
    <row r="489" spans="1:26" x14ac:dyDescent="0.25">
      <c r="A489" t="s">
        <v>494</v>
      </c>
      <c r="B489" s="2">
        <v>40382</v>
      </c>
      <c r="C489" s="3">
        <v>0</v>
      </c>
      <c r="D489">
        <v>1.29111</v>
      </c>
      <c r="E489">
        <v>1.2964899999999999</v>
      </c>
      <c r="F489">
        <v>1.2791999999999999</v>
      </c>
      <c r="G489">
        <v>1.2907500000000001</v>
      </c>
      <c r="H489">
        <v>77916</v>
      </c>
      <c r="I489">
        <f t="shared" si="130"/>
        <v>-23.674841772151893</v>
      </c>
      <c r="J489">
        <f t="shared" si="134"/>
        <v>1.2540303846153846</v>
      </c>
      <c r="K489">
        <f t="shared" si="135"/>
        <v>1.2698743278817688</v>
      </c>
      <c r="L489">
        <f t="shared" si="138"/>
        <v>1.2539413888888893</v>
      </c>
      <c r="M489">
        <f t="shared" si="139"/>
        <v>1.2631655677108293</v>
      </c>
      <c r="N489" t="str">
        <f t="shared" si="131"/>
        <v>-</v>
      </c>
      <c r="O489" t="str">
        <f t="shared" si="136"/>
        <v>Buy</v>
      </c>
      <c r="P489" t="str">
        <f t="shared" si="122"/>
        <v>-</v>
      </c>
      <c r="Q489" t="str">
        <f t="shared" si="137"/>
        <v>-</v>
      </c>
      <c r="R489">
        <f t="shared" si="132"/>
        <v>1.2913399999999999</v>
      </c>
      <c r="S489">
        <f t="shared" si="133"/>
        <v>1.29016</v>
      </c>
      <c r="T489" t="str">
        <f t="shared" si="127"/>
        <v>-</v>
      </c>
      <c r="U489" t="str">
        <f t="shared" si="128"/>
        <v>-</v>
      </c>
      <c r="V489" t="str">
        <f t="shared" si="129"/>
        <v>-</v>
      </c>
      <c r="W489" s="9"/>
      <c r="X489" s="9"/>
      <c r="Y489" s="9"/>
    </row>
    <row r="490" spans="1:26" x14ac:dyDescent="0.25">
      <c r="A490" t="s">
        <v>495</v>
      </c>
      <c r="B490" s="2">
        <v>40384</v>
      </c>
      <c r="C490" s="3">
        <v>0</v>
      </c>
      <c r="D490">
        <v>1.2897700000000001</v>
      </c>
      <c r="E490">
        <v>1.29247</v>
      </c>
      <c r="F490">
        <v>1.28735</v>
      </c>
      <c r="G490">
        <v>1.2920700000000001</v>
      </c>
      <c r="H490">
        <v>7174</v>
      </c>
      <c r="I490">
        <f t="shared" si="130"/>
        <v>-21.064082278481042</v>
      </c>
      <c r="J490">
        <f t="shared" si="134"/>
        <v>1.2534657692307691</v>
      </c>
      <c r="K490">
        <f t="shared" si="135"/>
        <v>1.2704362436315975</v>
      </c>
      <c r="L490">
        <f t="shared" si="138"/>
        <v>1.2559350000000002</v>
      </c>
      <c r="M490">
        <f t="shared" si="139"/>
        <v>1.2647279694561899</v>
      </c>
      <c r="N490" t="str">
        <f t="shared" si="131"/>
        <v>-</v>
      </c>
      <c r="O490" t="str">
        <f t="shared" si="136"/>
        <v>Buy</v>
      </c>
      <c r="P490" t="str">
        <f t="shared" si="122"/>
        <v>-</v>
      </c>
      <c r="Q490" t="str">
        <f t="shared" si="137"/>
        <v>-</v>
      </c>
      <c r="R490">
        <f t="shared" si="132"/>
        <v>1.2926</v>
      </c>
      <c r="S490">
        <f t="shared" si="133"/>
        <v>1.2915399999999999</v>
      </c>
      <c r="T490" t="str">
        <f t="shared" si="127"/>
        <v>-</v>
      </c>
      <c r="U490" t="str">
        <f t="shared" si="128"/>
        <v>-</v>
      </c>
      <c r="V490" t="str">
        <f t="shared" si="129"/>
        <v>-</v>
      </c>
      <c r="W490" s="9"/>
      <c r="X490" s="9"/>
      <c r="Y490" s="9"/>
    </row>
    <row r="491" spans="1:26" x14ac:dyDescent="0.25">
      <c r="A491" t="s">
        <v>496</v>
      </c>
      <c r="B491" s="2">
        <v>40385</v>
      </c>
      <c r="C491" s="3">
        <v>0</v>
      </c>
      <c r="D491">
        <v>1.29206</v>
      </c>
      <c r="E491">
        <v>1.3005500000000001</v>
      </c>
      <c r="F491">
        <v>1.2885200000000001</v>
      </c>
      <c r="G491">
        <v>1.29819</v>
      </c>
      <c r="H491">
        <v>84822</v>
      </c>
      <c r="I491">
        <f t="shared" si="130"/>
        <v>-8.9596518987344353</v>
      </c>
      <c r="J491">
        <f t="shared" si="134"/>
        <v>1.252940641025641</v>
      </c>
      <c r="K491">
        <f t="shared" si="135"/>
        <v>1.2711388703751012</v>
      </c>
      <c r="L491">
        <f t="shared" si="138"/>
        <v>1.2580786111111115</v>
      </c>
      <c r="M491">
        <f t="shared" si="139"/>
        <v>1.2665367278639634</v>
      </c>
      <c r="N491" t="str">
        <f t="shared" si="131"/>
        <v>-</v>
      </c>
      <c r="O491" t="str">
        <f t="shared" si="136"/>
        <v>Buy</v>
      </c>
      <c r="P491" t="str">
        <f t="shared" si="122"/>
        <v>-</v>
      </c>
      <c r="Q491" t="str">
        <f t="shared" si="137"/>
        <v>-</v>
      </c>
      <c r="R491">
        <f t="shared" si="132"/>
        <v>1.29861</v>
      </c>
      <c r="S491">
        <f t="shared" si="133"/>
        <v>1.2977700000000001</v>
      </c>
      <c r="T491" t="str">
        <f t="shared" si="127"/>
        <v>-</v>
      </c>
      <c r="U491" t="str">
        <f t="shared" si="128"/>
        <v>-</v>
      </c>
      <c r="V491" t="str">
        <f t="shared" si="129"/>
        <v>-</v>
      </c>
      <c r="W491" s="9"/>
      <c r="X491" s="9"/>
      <c r="Y491" s="9"/>
    </row>
    <row r="492" spans="1:26" x14ac:dyDescent="0.25">
      <c r="A492" t="s">
        <v>497</v>
      </c>
      <c r="B492" s="2">
        <v>40386</v>
      </c>
      <c r="C492" s="3">
        <v>0</v>
      </c>
      <c r="D492">
        <v>1.29783</v>
      </c>
      <c r="E492">
        <v>1.3045599999999999</v>
      </c>
      <c r="F492">
        <v>1.2949299999999999</v>
      </c>
      <c r="G492">
        <v>1.29877</v>
      </c>
      <c r="H492">
        <v>85329</v>
      </c>
      <c r="I492">
        <f t="shared" si="130"/>
        <v>-11.049618320610614</v>
      </c>
      <c r="J492">
        <f t="shared" si="134"/>
        <v>1.2526985897435898</v>
      </c>
      <c r="K492">
        <f t="shared" si="135"/>
        <v>1.2718383926440859</v>
      </c>
      <c r="L492">
        <f t="shared" si="138"/>
        <v>1.2599516666666668</v>
      </c>
      <c r="M492">
        <f t="shared" si="139"/>
        <v>1.2682790668983439</v>
      </c>
      <c r="N492" t="str">
        <f t="shared" si="131"/>
        <v>Sell</v>
      </c>
      <c r="O492" t="str">
        <f t="shared" si="136"/>
        <v>Buy</v>
      </c>
      <c r="P492" t="str">
        <f t="shared" si="122"/>
        <v>-</v>
      </c>
      <c r="Q492" t="str">
        <f t="shared" si="137"/>
        <v>-</v>
      </c>
      <c r="R492">
        <f t="shared" si="132"/>
        <v>1.29914</v>
      </c>
      <c r="S492">
        <f t="shared" si="133"/>
        <v>1.2984</v>
      </c>
      <c r="T492" t="str">
        <f t="shared" si="127"/>
        <v>-</v>
      </c>
      <c r="U492" t="str">
        <f t="shared" si="128"/>
        <v>-</v>
      </c>
      <c r="V492" t="str">
        <f t="shared" si="129"/>
        <v>-</v>
      </c>
      <c r="W492" s="9"/>
      <c r="X492" s="9"/>
      <c r="Y492" s="9"/>
    </row>
    <row r="493" spans="1:26" x14ac:dyDescent="0.25">
      <c r="A493" t="s">
        <v>498</v>
      </c>
      <c r="B493" s="2">
        <v>40387</v>
      </c>
      <c r="C493" s="3">
        <v>0</v>
      </c>
      <c r="D493">
        <v>1.2987500000000001</v>
      </c>
      <c r="E493">
        <v>1.3041700000000001</v>
      </c>
      <c r="F493">
        <v>1.29653</v>
      </c>
      <c r="G493">
        <v>1.2996300000000001</v>
      </c>
      <c r="H493">
        <v>85540</v>
      </c>
      <c r="I493">
        <f t="shared" si="130"/>
        <v>-9.408396946564654</v>
      </c>
      <c r="J493">
        <f t="shared" si="134"/>
        <v>1.2524428205128204</v>
      </c>
      <c r="K493">
        <f t="shared" si="135"/>
        <v>1.2725419776404383</v>
      </c>
      <c r="L493">
        <f t="shared" si="138"/>
        <v>1.2618916666666669</v>
      </c>
      <c r="M493">
        <f t="shared" si="139"/>
        <v>1.2699737119308658</v>
      </c>
      <c r="N493" t="str">
        <f t="shared" si="131"/>
        <v>-</v>
      </c>
      <c r="O493" t="str">
        <f t="shared" si="136"/>
        <v>Buy</v>
      </c>
      <c r="P493" t="str">
        <f t="shared" si="122"/>
        <v>-</v>
      </c>
      <c r="Q493" t="str">
        <f t="shared" si="137"/>
        <v>-</v>
      </c>
      <c r="R493">
        <f t="shared" si="132"/>
        <v>1.29993</v>
      </c>
      <c r="S493">
        <f t="shared" si="133"/>
        <v>1.2993300000000001</v>
      </c>
      <c r="T493" t="str">
        <f t="shared" si="127"/>
        <v>-</v>
      </c>
      <c r="U493" t="str">
        <f t="shared" si="128"/>
        <v>-</v>
      </c>
      <c r="V493" t="str">
        <f t="shared" si="129"/>
        <v>-</v>
      </c>
      <c r="W493" s="9"/>
      <c r="X493" s="9"/>
      <c r="Y493" s="9"/>
    </row>
    <row r="494" spans="1:26" x14ac:dyDescent="0.25">
      <c r="A494" t="s">
        <v>499</v>
      </c>
      <c r="B494" s="2">
        <v>40388</v>
      </c>
      <c r="C494" s="3">
        <v>0</v>
      </c>
      <c r="D494">
        <v>1.2997700000000001</v>
      </c>
      <c r="E494">
        <v>1.3104100000000001</v>
      </c>
      <c r="F494">
        <v>1.2976700000000001</v>
      </c>
      <c r="G494">
        <v>1.3065800000000001</v>
      </c>
      <c r="H494">
        <v>85868</v>
      </c>
      <c r="I494">
        <f t="shared" si="130"/>
        <v>-9.0458195559754273</v>
      </c>
      <c r="J494">
        <f t="shared" si="134"/>
        <v>1.2522070512820511</v>
      </c>
      <c r="K494">
        <f t="shared" si="135"/>
        <v>1.2734036997254905</v>
      </c>
      <c r="L494">
        <f t="shared" si="138"/>
        <v>1.2637808333333334</v>
      </c>
      <c r="M494">
        <f t="shared" si="139"/>
        <v>1.271952430204873</v>
      </c>
      <c r="N494" t="str">
        <f t="shared" si="131"/>
        <v>-</v>
      </c>
      <c r="O494" t="str">
        <f t="shared" si="136"/>
        <v>Buy</v>
      </c>
      <c r="P494" t="str">
        <f t="shared" si="122"/>
        <v>-</v>
      </c>
      <c r="Q494" t="str">
        <f t="shared" si="137"/>
        <v>-</v>
      </c>
      <c r="R494">
        <f t="shared" si="132"/>
        <v>1.30694</v>
      </c>
      <c r="S494">
        <f t="shared" si="133"/>
        <v>1.3062199999999999</v>
      </c>
      <c r="T494" t="str">
        <f t="shared" si="127"/>
        <v>-</v>
      </c>
      <c r="U494" t="str">
        <f t="shared" si="128"/>
        <v>-</v>
      </c>
      <c r="V494" t="str">
        <f t="shared" si="129"/>
        <v>-</v>
      </c>
      <c r="W494" s="9"/>
      <c r="X494" s="9"/>
      <c r="Y494" s="9"/>
    </row>
    <row r="495" spans="1:26" x14ac:dyDescent="0.25">
      <c r="A495" t="s">
        <v>500</v>
      </c>
      <c r="B495" s="2">
        <v>40389</v>
      </c>
      <c r="C495" s="3">
        <v>0</v>
      </c>
      <c r="D495">
        <v>1.30657</v>
      </c>
      <c r="E495">
        <v>1.3092699999999999</v>
      </c>
      <c r="F495">
        <v>1.29775</v>
      </c>
      <c r="G495">
        <v>1.30484</v>
      </c>
      <c r="H495">
        <v>77262</v>
      </c>
      <c r="I495">
        <f t="shared" si="130"/>
        <v>-14.012578616352329</v>
      </c>
      <c r="J495">
        <f t="shared" si="134"/>
        <v>1.2518939743589741</v>
      </c>
      <c r="K495">
        <f t="shared" si="135"/>
        <v>1.2741995554286427</v>
      </c>
      <c r="L495">
        <f t="shared" si="138"/>
        <v>1.265614722222222</v>
      </c>
      <c r="M495">
        <f t="shared" si="139"/>
        <v>1.2737301366802851</v>
      </c>
      <c r="N495" t="str">
        <f t="shared" si="131"/>
        <v>Sell</v>
      </c>
      <c r="O495" t="str">
        <f t="shared" si="136"/>
        <v>Buy</v>
      </c>
      <c r="P495" t="str">
        <f t="shared" si="122"/>
        <v>-</v>
      </c>
      <c r="Q495" t="str">
        <f t="shared" si="137"/>
        <v>-</v>
      </c>
      <c r="R495">
        <f t="shared" si="132"/>
        <v>1.3052299999999999</v>
      </c>
      <c r="S495">
        <f t="shared" si="133"/>
        <v>1.3044500000000001</v>
      </c>
      <c r="T495" t="str">
        <f t="shared" si="127"/>
        <v>-</v>
      </c>
      <c r="U495" t="str">
        <f t="shared" si="128"/>
        <v>-</v>
      </c>
      <c r="V495" t="str">
        <f t="shared" si="129"/>
        <v>-</v>
      </c>
      <c r="W495" s="9"/>
      <c r="X495" s="9"/>
      <c r="Y495" s="9"/>
    </row>
    <row r="496" spans="1:26" x14ac:dyDescent="0.25">
      <c r="A496" t="s">
        <v>501</v>
      </c>
      <c r="B496" s="2">
        <v>40391</v>
      </c>
      <c r="C496" s="3">
        <v>0</v>
      </c>
      <c r="D496">
        <v>1.3053300000000001</v>
      </c>
      <c r="E496">
        <v>1.3066899999999999</v>
      </c>
      <c r="F496">
        <v>1.30498</v>
      </c>
      <c r="G496">
        <v>1.3059000000000001</v>
      </c>
      <c r="H496">
        <v>6873</v>
      </c>
      <c r="I496">
        <f t="shared" si="130"/>
        <v>-12.033084311632852</v>
      </c>
      <c r="J496">
        <f t="shared" si="134"/>
        <v>1.2515706410256409</v>
      </c>
      <c r="K496">
        <f t="shared" si="135"/>
        <v>1.2750020983291834</v>
      </c>
      <c r="L496">
        <f t="shared" si="138"/>
        <v>1.2674069444444445</v>
      </c>
      <c r="M496">
        <f t="shared" si="139"/>
        <v>1.2754690482110806</v>
      </c>
      <c r="N496" t="str">
        <f t="shared" si="131"/>
        <v>-</v>
      </c>
      <c r="O496" t="str">
        <f t="shared" si="136"/>
        <v>Buy</v>
      </c>
      <c r="P496" t="str">
        <f t="shared" ref="P496:P559" si="140">IF(N496=O496,O496,"-")</f>
        <v>-</v>
      </c>
      <c r="Q496" t="str">
        <f t="shared" si="137"/>
        <v>Buy</v>
      </c>
      <c r="R496">
        <f t="shared" si="132"/>
        <v>1.3063100000000001</v>
      </c>
      <c r="S496">
        <f t="shared" si="133"/>
        <v>1.30549</v>
      </c>
      <c r="T496" t="str">
        <f t="shared" si="127"/>
        <v>-</v>
      </c>
      <c r="U496" t="str">
        <f t="shared" si="128"/>
        <v>-</v>
      </c>
      <c r="V496" t="str">
        <f t="shared" si="129"/>
        <v>-</v>
      </c>
      <c r="W496" s="9"/>
      <c r="X496" s="9"/>
      <c r="Y496" s="9"/>
    </row>
    <row r="497" spans="1:25" x14ac:dyDescent="0.25">
      <c r="A497" t="s">
        <v>502</v>
      </c>
      <c r="B497" s="2">
        <v>40392</v>
      </c>
      <c r="C497" s="3">
        <v>0</v>
      </c>
      <c r="D497">
        <v>1.30582</v>
      </c>
      <c r="E497">
        <v>1.3193699999999999</v>
      </c>
      <c r="F497">
        <v>1.3052900000000001</v>
      </c>
      <c r="G497">
        <v>1.3172200000000001</v>
      </c>
      <c r="H497">
        <v>85657</v>
      </c>
      <c r="I497">
        <f t="shared" si="130"/>
        <v>-4.6296296296293553</v>
      </c>
      <c r="J497">
        <f t="shared" si="134"/>
        <v>1.2515415384615383</v>
      </c>
      <c r="K497">
        <f t="shared" si="135"/>
        <v>1.2760709059664193</v>
      </c>
      <c r="L497">
        <f t="shared" si="138"/>
        <v>1.2697719444444444</v>
      </c>
      <c r="M497">
        <f t="shared" si="139"/>
        <v>1.2777258564158871</v>
      </c>
      <c r="N497" t="str">
        <f t="shared" si="131"/>
        <v>-</v>
      </c>
      <c r="O497" t="str">
        <f t="shared" si="136"/>
        <v>Buy</v>
      </c>
      <c r="P497" t="str">
        <f t="shared" si="140"/>
        <v>-</v>
      </c>
      <c r="Q497" t="str">
        <f t="shared" si="137"/>
        <v>-</v>
      </c>
      <c r="R497">
        <f t="shared" si="132"/>
        <v>1.3177300000000001</v>
      </c>
      <c r="S497">
        <f t="shared" si="133"/>
        <v>1.31671</v>
      </c>
      <c r="T497" t="str">
        <f t="shared" si="127"/>
        <v>-</v>
      </c>
      <c r="U497" t="str">
        <f t="shared" si="128"/>
        <v>-</v>
      </c>
      <c r="V497" t="str">
        <f t="shared" si="129"/>
        <v>-</v>
      </c>
      <c r="W497" s="9"/>
      <c r="X497" s="9"/>
      <c r="Y497" s="9"/>
    </row>
    <row r="498" spans="1:25" x14ac:dyDescent="0.25">
      <c r="A498" t="s">
        <v>503</v>
      </c>
      <c r="B498" s="2">
        <v>40393</v>
      </c>
      <c r="C498" s="3">
        <v>0</v>
      </c>
      <c r="D498">
        <v>1.3168200000000001</v>
      </c>
      <c r="E498">
        <v>1.3261499999999999</v>
      </c>
      <c r="F498">
        <v>1.3144</v>
      </c>
      <c r="G498">
        <v>1.3219000000000001</v>
      </c>
      <c r="H498">
        <v>85219</v>
      </c>
      <c r="I498">
        <f t="shared" si="130"/>
        <v>-7.9857196542650524</v>
      </c>
      <c r="J498">
        <f t="shared" si="134"/>
        <v>1.2518519230769227</v>
      </c>
      <c r="K498">
        <f t="shared" si="135"/>
        <v>1.2772311361951174</v>
      </c>
      <c r="L498">
        <f t="shared" si="138"/>
        <v>1.2724266666666666</v>
      </c>
      <c r="M498">
        <f t="shared" si="139"/>
        <v>1.2801136479609743</v>
      </c>
      <c r="N498" t="str">
        <f t="shared" si="131"/>
        <v>-</v>
      </c>
      <c r="O498" t="str">
        <f t="shared" si="136"/>
        <v>Buy</v>
      </c>
      <c r="P498" t="str">
        <f t="shared" si="140"/>
        <v>-</v>
      </c>
      <c r="Q498" t="str">
        <f t="shared" si="137"/>
        <v>-</v>
      </c>
      <c r="R498">
        <f t="shared" si="132"/>
        <v>1.3224899999999999</v>
      </c>
      <c r="S498">
        <f t="shared" si="133"/>
        <v>1.32131</v>
      </c>
      <c r="T498" t="str">
        <f t="shared" si="127"/>
        <v>-</v>
      </c>
      <c r="U498" t="str">
        <f t="shared" si="128"/>
        <v>-</v>
      </c>
      <c r="V498" t="str">
        <f t="shared" si="129"/>
        <v>-</v>
      </c>
      <c r="W498" s="9"/>
      <c r="X498" s="9"/>
      <c r="Y498" s="9"/>
    </row>
    <row r="499" spans="1:25" x14ac:dyDescent="0.25">
      <c r="A499" t="s">
        <v>504</v>
      </c>
      <c r="B499" s="2">
        <v>40394</v>
      </c>
      <c r="C499" s="3">
        <v>0</v>
      </c>
      <c r="D499">
        <v>1.3218700000000001</v>
      </c>
      <c r="E499">
        <v>1.3238300000000001</v>
      </c>
      <c r="F499">
        <v>1.31294</v>
      </c>
      <c r="G499">
        <v>1.31534</v>
      </c>
      <c r="H499">
        <v>85006</v>
      </c>
      <c r="I499">
        <f t="shared" si="130"/>
        <v>-20.311912814731262</v>
      </c>
      <c r="J499">
        <f t="shared" si="134"/>
        <v>1.2522902564102563</v>
      </c>
      <c r="K499">
        <f t="shared" si="135"/>
        <v>1.2781959175572664</v>
      </c>
      <c r="L499">
        <f t="shared" si="138"/>
        <v>1.2747827777777776</v>
      </c>
      <c r="M499">
        <f t="shared" si="139"/>
        <v>1.2820177750982189</v>
      </c>
      <c r="N499" t="str">
        <f t="shared" si="131"/>
        <v>Sell</v>
      </c>
      <c r="O499" t="str">
        <f t="shared" si="136"/>
        <v>Buy</v>
      </c>
      <c r="P499" t="str">
        <f t="shared" si="140"/>
        <v>-</v>
      </c>
      <c r="Q499" t="str">
        <f t="shared" si="137"/>
        <v>-</v>
      </c>
      <c r="R499">
        <f t="shared" si="132"/>
        <v>1.3158399999999999</v>
      </c>
      <c r="S499">
        <f t="shared" si="133"/>
        <v>1.31484</v>
      </c>
      <c r="T499" t="str">
        <f t="shared" si="127"/>
        <v>-</v>
      </c>
      <c r="U499" t="str">
        <f t="shared" si="128"/>
        <v>-</v>
      </c>
      <c r="V499" t="str">
        <f t="shared" si="129"/>
        <v>-</v>
      </c>
      <c r="W499" s="9"/>
      <c r="X499" s="9"/>
      <c r="Y499" s="9"/>
    </row>
    <row r="500" spans="1:25" x14ac:dyDescent="0.25">
      <c r="A500" t="s">
        <v>505</v>
      </c>
      <c r="B500" s="2">
        <v>40395</v>
      </c>
      <c r="C500" s="3">
        <v>0</v>
      </c>
      <c r="D500">
        <v>1.3153600000000001</v>
      </c>
      <c r="E500">
        <v>1.32348</v>
      </c>
      <c r="F500">
        <v>1.3117300000000001</v>
      </c>
      <c r="G500">
        <v>1.3178399999999999</v>
      </c>
      <c r="H500">
        <v>84948</v>
      </c>
      <c r="I500">
        <f t="shared" si="130"/>
        <v>-15.614430665163534</v>
      </c>
      <c r="J500">
        <f t="shared" si="134"/>
        <v>1.2529639743589744</v>
      </c>
      <c r="K500">
        <f t="shared" si="135"/>
        <v>1.2791995652140442</v>
      </c>
      <c r="L500">
        <f t="shared" si="138"/>
        <v>1.2771258333333328</v>
      </c>
      <c r="M500">
        <f t="shared" si="139"/>
        <v>1.2839541115793964</v>
      </c>
      <c r="N500" t="str">
        <f t="shared" si="131"/>
        <v>-</v>
      </c>
      <c r="O500" t="str">
        <f t="shared" si="136"/>
        <v>Buy</v>
      </c>
      <c r="P500" t="str">
        <f t="shared" si="140"/>
        <v>-</v>
      </c>
      <c r="Q500" t="str">
        <f t="shared" si="137"/>
        <v>-</v>
      </c>
      <c r="R500">
        <f t="shared" si="132"/>
        <v>1.3183400000000001</v>
      </c>
      <c r="S500">
        <f t="shared" si="133"/>
        <v>1.31734</v>
      </c>
      <c r="T500" t="str">
        <f t="shared" si="127"/>
        <v>-</v>
      </c>
      <c r="U500" t="str">
        <f t="shared" si="128"/>
        <v>-</v>
      </c>
      <c r="V500" t="str">
        <f t="shared" si="129"/>
        <v>-</v>
      </c>
      <c r="W500" s="9"/>
      <c r="X500" s="9"/>
      <c r="Y500" s="9"/>
    </row>
    <row r="501" spans="1:25" x14ac:dyDescent="0.25">
      <c r="A501" t="s">
        <v>506</v>
      </c>
      <c r="B501" s="2">
        <v>40396</v>
      </c>
      <c r="C501" s="3">
        <v>0</v>
      </c>
      <c r="D501">
        <v>1.3177700000000001</v>
      </c>
      <c r="E501">
        <v>1.3333299999999999</v>
      </c>
      <c r="F501">
        <v>1.3154300000000001</v>
      </c>
      <c r="G501">
        <v>1.3275300000000001</v>
      </c>
      <c r="H501">
        <v>77832</v>
      </c>
      <c r="I501">
        <f t="shared" si="130"/>
        <v>-9.7217566208511936</v>
      </c>
      <c r="J501">
        <f t="shared" si="134"/>
        <v>1.2536405128205128</v>
      </c>
      <c r="K501">
        <f t="shared" si="135"/>
        <v>1.2804231205250811</v>
      </c>
      <c r="L501">
        <f t="shared" si="138"/>
        <v>1.2796486111111109</v>
      </c>
      <c r="M501">
        <f t="shared" si="139"/>
        <v>1.2863095650075371</v>
      </c>
      <c r="N501" t="str">
        <f t="shared" si="131"/>
        <v>-</v>
      </c>
      <c r="O501" t="str">
        <f t="shared" si="136"/>
        <v>Buy</v>
      </c>
      <c r="P501" t="str">
        <f t="shared" si="140"/>
        <v>-</v>
      </c>
      <c r="Q501" t="str">
        <f t="shared" si="137"/>
        <v>-</v>
      </c>
      <c r="R501">
        <f t="shared" si="132"/>
        <v>1.32806</v>
      </c>
      <c r="S501">
        <f t="shared" si="133"/>
        <v>1.327</v>
      </c>
      <c r="T501" t="str">
        <f t="shared" si="127"/>
        <v>-</v>
      </c>
      <c r="U501" t="str">
        <f t="shared" si="128"/>
        <v>-</v>
      </c>
      <c r="V501" t="str">
        <f t="shared" si="129"/>
        <v>-</v>
      </c>
      <c r="W501" s="9"/>
      <c r="X501" s="9"/>
      <c r="Y501" s="9"/>
    </row>
    <row r="502" spans="1:25" x14ac:dyDescent="0.25">
      <c r="A502" t="s">
        <v>507</v>
      </c>
      <c r="B502" s="2">
        <v>40398</v>
      </c>
      <c r="C502" s="3">
        <v>0</v>
      </c>
      <c r="D502">
        <v>1.3285100000000001</v>
      </c>
      <c r="E502">
        <v>1.32959</v>
      </c>
      <c r="F502">
        <v>1.3269899999999999</v>
      </c>
      <c r="G502">
        <v>1.3283400000000001</v>
      </c>
      <c r="H502">
        <v>6889</v>
      </c>
      <c r="I502">
        <f t="shared" si="130"/>
        <v>-9.2185479401437771</v>
      </c>
      <c r="J502">
        <f t="shared" si="134"/>
        <v>1.2541721794871794</v>
      </c>
      <c r="K502">
        <f t="shared" si="135"/>
        <v>1.2816362060814082</v>
      </c>
      <c r="L502">
        <f t="shared" si="138"/>
        <v>1.2821422222222219</v>
      </c>
      <c r="M502">
        <f t="shared" si="139"/>
        <v>1.2885814804125353</v>
      </c>
      <c r="N502" t="str">
        <f t="shared" si="131"/>
        <v>-</v>
      </c>
      <c r="O502" t="str">
        <f t="shared" si="136"/>
        <v>Buy</v>
      </c>
      <c r="P502" t="str">
        <f t="shared" si="140"/>
        <v>-</v>
      </c>
      <c r="Q502" t="str">
        <f t="shared" si="137"/>
        <v>-</v>
      </c>
      <c r="R502">
        <f t="shared" si="132"/>
        <v>1.3288599999999999</v>
      </c>
      <c r="S502">
        <f t="shared" si="133"/>
        <v>1.32782</v>
      </c>
      <c r="T502" t="str">
        <f t="shared" si="127"/>
        <v>-</v>
      </c>
      <c r="U502" t="str">
        <f t="shared" si="128"/>
        <v>-</v>
      </c>
      <c r="V502" t="str">
        <f t="shared" si="129"/>
        <v>-</v>
      </c>
      <c r="W502" s="9"/>
      <c r="X502" s="9"/>
      <c r="Y502" s="9"/>
    </row>
    <row r="503" spans="1:25" x14ac:dyDescent="0.25">
      <c r="A503" t="s">
        <v>508</v>
      </c>
      <c r="B503" s="2">
        <v>40399</v>
      </c>
      <c r="C503" s="3">
        <v>0</v>
      </c>
      <c r="D503">
        <v>1.3282799999999999</v>
      </c>
      <c r="E503">
        <v>1.3307</v>
      </c>
      <c r="F503">
        <v>1.3206</v>
      </c>
      <c r="G503">
        <v>1.3214699999999999</v>
      </c>
      <c r="H503">
        <v>85292</v>
      </c>
      <c r="I503">
        <f t="shared" si="130"/>
        <v>-25.793823401478917</v>
      </c>
      <c r="J503">
        <f t="shared" si="134"/>
        <v>1.254786153846154</v>
      </c>
      <c r="K503">
        <f t="shared" si="135"/>
        <v>1.2826446565603598</v>
      </c>
      <c r="L503">
        <f t="shared" si="138"/>
        <v>1.2847272222222219</v>
      </c>
      <c r="M503">
        <f t="shared" si="139"/>
        <v>1.290359238228074</v>
      </c>
      <c r="N503" t="str">
        <f t="shared" si="131"/>
        <v>Sell</v>
      </c>
      <c r="O503" t="str">
        <f t="shared" si="136"/>
        <v>Buy</v>
      </c>
      <c r="P503" t="str">
        <f t="shared" si="140"/>
        <v>-</v>
      </c>
      <c r="Q503" t="str">
        <f t="shared" si="137"/>
        <v>-</v>
      </c>
      <c r="R503">
        <f t="shared" si="132"/>
        <v>1.3219700000000001</v>
      </c>
      <c r="S503">
        <f t="shared" si="133"/>
        <v>1.32097</v>
      </c>
      <c r="T503" t="str">
        <f t="shared" si="127"/>
        <v>-</v>
      </c>
      <c r="U503" t="str">
        <f t="shared" si="128"/>
        <v>-</v>
      </c>
      <c r="V503" t="str">
        <f t="shared" si="129"/>
        <v>-</v>
      </c>
      <c r="W503" s="9"/>
      <c r="X503" s="9"/>
      <c r="Y503" s="9"/>
    </row>
    <row r="504" spans="1:25" x14ac:dyDescent="0.25">
      <c r="A504" t="s">
        <v>509</v>
      </c>
      <c r="B504" s="2">
        <v>40400</v>
      </c>
      <c r="C504" s="3">
        <v>0</v>
      </c>
      <c r="D504">
        <v>1.3214399999999999</v>
      </c>
      <c r="E504">
        <v>1.3226599999999999</v>
      </c>
      <c r="F504">
        <v>1.3073300000000001</v>
      </c>
      <c r="G504">
        <v>1.3152999999999999</v>
      </c>
      <c r="H504">
        <v>86045</v>
      </c>
      <c r="I504">
        <f t="shared" si="130"/>
        <v>-40.236554340549148</v>
      </c>
      <c r="J504">
        <f t="shared" si="134"/>
        <v>1.2554455128205129</v>
      </c>
      <c r="K504">
        <f t="shared" si="135"/>
        <v>1.2834713741157937</v>
      </c>
      <c r="L504">
        <f t="shared" si="138"/>
        <v>1.2874177777777775</v>
      </c>
      <c r="M504">
        <f t="shared" si="139"/>
        <v>1.2917073875130431</v>
      </c>
      <c r="N504" t="str">
        <f t="shared" si="131"/>
        <v>-</v>
      </c>
      <c r="O504" t="str">
        <f t="shared" si="136"/>
        <v>Buy</v>
      </c>
      <c r="P504" t="str">
        <f t="shared" si="140"/>
        <v>-</v>
      </c>
      <c r="Q504" t="str">
        <f t="shared" si="137"/>
        <v>-</v>
      </c>
      <c r="R504">
        <f t="shared" si="132"/>
        <v>1.3157399999999999</v>
      </c>
      <c r="S504">
        <f t="shared" si="133"/>
        <v>1.3148599999999999</v>
      </c>
      <c r="T504" t="str">
        <f t="shared" si="127"/>
        <v>-</v>
      </c>
      <c r="U504" t="str">
        <f t="shared" si="128"/>
        <v>-</v>
      </c>
      <c r="V504" t="str">
        <f t="shared" si="129"/>
        <v>-</v>
      </c>
      <c r="W504" s="9"/>
      <c r="X504" s="9"/>
      <c r="Y504" s="9"/>
    </row>
    <row r="505" spans="1:25" x14ac:dyDescent="0.25">
      <c r="A505" t="s">
        <v>510</v>
      </c>
      <c r="B505" s="2">
        <v>40401</v>
      </c>
      <c r="C505" s="3">
        <v>0</v>
      </c>
      <c r="D505">
        <v>1.31534</v>
      </c>
      <c r="E505">
        <v>1.3160000000000001</v>
      </c>
      <c r="F505">
        <v>1.2827</v>
      </c>
      <c r="G505">
        <v>1.28457</v>
      </c>
      <c r="H505">
        <v>85403</v>
      </c>
      <c r="I505">
        <f t="shared" si="130"/>
        <v>-96.306537625913407</v>
      </c>
      <c r="J505">
        <f t="shared" si="134"/>
        <v>1.255704871794872</v>
      </c>
      <c r="K505">
        <f t="shared" si="135"/>
        <v>1.283499187429318</v>
      </c>
      <c r="L505">
        <f t="shared" si="138"/>
        <v>1.2891363888888887</v>
      </c>
      <c r="M505">
        <f t="shared" si="139"/>
        <v>1.2913215827826086</v>
      </c>
      <c r="N505" t="str">
        <f t="shared" si="131"/>
        <v>-</v>
      </c>
      <c r="O505" t="str">
        <f t="shared" si="136"/>
        <v>Buy</v>
      </c>
      <c r="P505" t="str">
        <f t="shared" si="140"/>
        <v>-</v>
      </c>
      <c r="Q505" t="str">
        <f t="shared" si="137"/>
        <v>-</v>
      </c>
      <c r="R505">
        <f t="shared" si="132"/>
        <v>1.28515</v>
      </c>
      <c r="S505">
        <f t="shared" si="133"/>
        <v>1.28399</v>
      </c>
      <c r="T505" t="str">
        <f t="shared" si="127"/>
        <v>-</v>
      </c>
      <c r="U505" t="str">
        <f t="shared" si="128"/>
        <v>-</v>
      </c>
      <c r="V505" t="str">
        <f t="shared" si="129"/>
        <v>-</v>
      </c>
      <c r="W505" s="9"/>
      <c r="X505" s="9"/>
      <c r="Y505" s="9"/>
    </row>
    <row r="506" spans="1:25" x14ac:dyDescent="0.25">
      <c r="A506" t="s">
        <v>511</v>
      </c>
      <c r="B506" s="2">
        <v>40402</v>
      </c>
      <c r="C506" s="3">
        <v>0</v>
      </c>
      <c r="D506">
        <v>1.2845899999999999</v>
      </c>
      <c r="E506">
        <v>1.29315</v>
      </c>
      <c r="F506">
        <v>1.2780199999999999</v>
      </c>
      <c r="G506">
        <v>1.28406</v>
      </c>
      <c r="H506">
        <v>85185</v>
      </c>
      <c r="I506">
        <f t="shared" si="130"/>
        <v>-89.079732417284305</v>
      </c>
      <c r="J506">
        <f t="shared" si="134"/>
        <v>1.2561046153846154</v>
      </c>
      <c r="K506">
        <f t="shared" si="135"/>
        <v>1.2835133852159175</v>
      </c>
      <c r="L506">
        <f t="shared" si="138"/>
        <v>1.2900577777777775</v>
      </c>
      <c r="M506">
        <f t="shared" si="139"/>
        <v>1.2909290647943594</v>
      </c>
      <c r="N506" t="str">
        <f t="shared" si="131"/>
        <v>Buy</v>
      </c>
      <c r="O506" t="str">
        <f t="shared" si="136"/>
        <v>Buy</v>
      </c>
      <c r="P506" t="str">
        <f t="shared" si="140"/>
        <v>Buy</v>
      </c>
      <c r="Q506" t="str">
        <f t="shared" si="137"/>
        <v>-</v>
      </c>
      <c r="R506">
        <f t="shared" si="132"/>
        <v>1.28477</v>
      </c>
      <c r="S506">
        <f t="shared" si="133"/>
        <v>1.28335</v>
      </c>
      <c r="T506" t="str">
        <f t="shared" si="127"/>
        <v>-</v>
      </c>
      <c r="U506" t="str">
        <f t="shared" si="128"/>
        <v>-</v>
      </c>
      <c r="V506">
        <f t="shared" si="129"/>
        <v>5000</v>
      </c>
      <c r="W506">
        <f>V506/R506</f>
        <v>3891.7471609704462</v>
      </c>
      <c r="X506">
        <f>W506*S506</f>
        <v>4994.4737190314218</v>
      </c>
      <c r="Y506">
        <f t="shared" ref="Y506:Y522" si="141">X506-$AE$88</f>
        <v>-5.5262809685782486</v>
      </c>
    </row>
    <row r="507" spans="1:25" x14ac:dyDescent="0.25">
      <c r="A507" t="s">
        <v>512</v>
      </c>
      <c r="B507" s="2">
        <v>40403</v>
      </c>
      <c r="C507" s="3">
        <v>0</v>
      </c>
      <c r="D507">
        <v>1.2841800000000001</v>
      </c>
      <c r="E507">
        <v>1.2905599999999999</v>
      </c>
      <c r="F507">
        <v>1.27458</v>
      </c>
      <c r="G507">
        <v>1.27495</v>
      </c>
      <c r="H507">
        <v>78757</v>
      </c>
      <c r="I507">
        <f t="shared" si="130"/>
        <v>-99.370212765957476</v>
      </c>
      <c r="J507">
        <f t="shared" si="134"/>
        <v>1.2566061538461539</v>
      </c>
      <c r="K507">
        <f t="shared" si="135"/>
        <v>1.2832965906534892</v>
      </c>
      <c r="L507">
        <f t="shared" si="138"/>
        <v>1.2905774999999997</v>
      </c>
      <c r="M507">
        <f t="shared" si="139"/>
        <v>1.2900653315622319</v>
      </c>
      <c r="N507" t="str">
        <f t="shared" si="131"/>
        <v>-</v>
      </c>
      <c r="O507" t="str">
        <f t="shared" si="136"/>
        <v>Sell</v>
      </c>
      <c r="P507" t="str">
        <f t="shared" si="140"/>
        <v>-</v>
      </c>
      <c r="Q507" t="str">
        <f t="shared" si="137"/>
        <v>-</v>
      </c>
      <c r="R507">
        <f t="shared" si="132"/>
        <v>1.27582</v>
      </c>
      <c r="S507">
        <f t="shared" si="133"/>
        <v>1.2740800000000001</v>
      </c>
      <c r="T507" t="str">
        <f t="shared" si="127"/>
        <v>-</v>
      </c>
      <c r="U507" t="str">
        <f t="shared" si="128"/>
        <v>-</v>
      </c>
      <c r="V507" t="str">
        <f t="shared" si="129"/>
        <v>-</v>
      </c>
      <c r="W507">
        <f>W506</f>
        <v>3891.7471609704462</v>
      </c>
      <c r="X507">
        <f>W507*S507</f>
        <v>4958.3972228492266</v>
      </c>
      <c r="Y507">
        <f t="shared" si="141"/>
        <v>-41.602777150773363</v>
      </c>
    </row>
    <row r="508" spans="1:25" x14ac:dyDescent="0.25">
      <c r="A508" t="s">
        <v>513</v>
      </c>
      <c r="B508" s="2">
        <v>40405</v>
      </c>
      <c r="C508" s="3">
        <v>0</v>
      </c>
      <c r="D508">
        <v>1.2755000000000001</v>
      </c>
      <c r="E508">
        <v>1.2773699999999999</v>
      </c>
      <c r="F508">
        <v>1.2752699999999999</v>
      </c>
      <c r="G508">
        <v>1.2754300000000001</v>
      </c>
      <c r="H508">
        <v>6882</v>
      </c>
      <c r="I508">
        <f t="shared" si="130"/>
        <v>-98.553191489361666</v>
      </c>
      <c r="J508">
        <f t="shared" si="134"/>
        <v>1.2571176923076923</v>
      </c>
      <c r="K508">
        <f t="shared" si="135"/>
        <v>1.2830974364597298</v>
      </c>
      <c r="L508">
        <f t="shared" si="138"/>
        <v>1.2911580555555551</v>
      </c>
      <c r="M508">
        <f t="shared" si="139"/>
        <v>1.289274232558868</v>
      </c>
      <c r="N508" t="str">
        <f t="shared" si="131"/>
        <v>-</v>
      </c>
      <c r="O508" t="str">
        <f t="shared" si="136"/>
        <v>Sell</v>
      </c>
      <c r="P508" t="str">
        <f t="shared" si="140"/>
        <v>-</v>
      </c>
      <c r="Q508" t="str">
        <f t="shared" si="137"/>
        <v>-</v>
      </c>
      <c r="R508">
        <f t="shared" si="132"/>
        <v>1.2764200000000001</v>
      </c>
      <c r="S508">
        <f t="shared" si="133"/>
        <v>1.27444</v>
      </c>
      <c r="T508" t="str">
        <f t="shared" si="127"/>
        <v>-</v>
      </c>
      <c r="U508" t="str">
        <f t="shared" si="128"/>
        <v>-</v>
      </c>
      <c r="V508" t="str">
        <f t="shared" si="129"/>
        <v>-</v>
      </c>
      <c r="W508">
        <f t="shared" ref="W508:W522" si="142">W507</f>
        <v>3891.7471609704462</v>
      </c>
      <c r="X508">
        <f t="shared" ref="X508:X522" si="143">W508*S508</f>
        <v>4959.7982518271756</v>
      </c>
      <c r="Y508">
        <f t="shared" si="141"/>
        <v>-40.201748172824409</v>
      </c>
    </row>
    <row r="509" spans="1:25" x14ac:dyDescent="0.25">
      <c r="A509" t="s">
        <v>514</v>
      </c>
      <c r="B509" s="2">
        <v>40406</v>
      </c>
      <c r="C509" s="3">
        <v>0</v>
      </c>
      <c r="D509">
        <v>1.2754099999999999</v>
      </c>
      <c r="E509">
        <v>1.2869900000000001</v>
      </c>
      <c r="F509">
        <v>1.27318</v>
      </c>
      <c r="G509">
        <v>1.28094</v>
      </c>
      <c r="H509">
        <v>85358</v>
      </c>
      <c r="I509">
        <f t="shared" si="130"/>
        <v>-87.098919368246058</v>
      </c>
      <c r="J509">
        <f t="shared" si="134"/>
        <v>1.2576665384615389</v>
      </c>
      <c r="K509">
        <f t="shared" si="135"/>
        <v>1.2830428178151796</v>
      </c>
      <c r="L509">
        <f t="shared" si="138"/>
        <v>1.2919974999999999</v>
      </c>
      <c r="M509">
        <f t="shared" si="139"/>
        <v>1.2888237335016319</v>
      </c>
      <c r="N509" t="str">
        <f t="shared" si="131"/>
        <v>Buy</v>
      </c>
      <c r="O509" t="str">
        <f t="shared" si="136"/>
        <v>Sell</v>
      </c>
      <c r="P509" t="str">
        <f t="shared" si="140"/>
        <v>-</v>
      </c>
      <c r="Q509" t="str">
        <f t="shared" si="137"/>
        <v>-</v>
      </c>
      <c r="R509">
        <f t="shared" si="132"/>
        <v>1.2819799999999999</v>
      </c>
      <c r="S509">
        <f t="shared" si="133"/>
        <v>1.2799</v>
      </c>
      <c r="T509" t="str">
        <f t="shared" si="127"/>
        <v>-</v>
      </c>
      <c r="U509" t="str">
        <f t="shared" si="128"/>
        <v>-</v>
      </c>
      <c r="V509" t="str">
        <f t="shared" si="129"/>
        <v>-</v>
      </c>
      <c r="W509">
        <f t="shared" si="142"/>
        <v>3891.7471609704462</v>
      </c>
      <c r="X509">
        <f t="shared" si="143"/>
        <v>4981.0471913260744</v>
      </c>
      <c r="Y509">
        <f t="shared" si="141"/>
        <v>-18.952808673925574</v>
      </c>
    </row>
    <row r="510" spans="1:25" x14ac:dyDescent="0.25">
      <c r="A510" t="s">
        <v>515</v>
      </c>
      <c r="B510" s="2">
        <v>40407</v>
      </c>
      <c r="C510" s="3">
        <v>0</v>
      </c>
      <c r="D510">
        <v>1.2808299999999999</v>
      </c>
      <c r="E510">
        <v>1.29155</v>
      </c>
      <c r="F510">
        <v>1.2801899999999999</v>
      </c>
      <c r="G510">
        <v>1.28677</v>
      </c>
      <c r="H510">
        <v>85172</v>
      </c>
      <c r="I510">
        <f t="shared" si="130"/>
        <v>-77.406483790523666</v>
      </c>
      <c r="J510">
        <f t="shared" si="134"/>
        <v>1.2585921794871797</v>
      </c>
      <c r="K510">
        <f t="shared" si="135"/>
        <v>1.2831371768578332</v>
      </c>
      <c r="L510">
        <f t="shared" si="138"/>
        <v>1.2926822222222218</v>
      </c>
      <c r="M510">
        <f t="shared" si="139"/>
        <v>1.2887127208799221</v>
      </c>
      <c r="N510" t="str">
        <f t="shared" si="131"/>
        <v>-</v>
      </c>
      <c r="O510" t="str">
        <f t="shared" si="136"/>
        <v>Buy</v>
      </c>
      <c r="P510" t="str">
        <f t="shared" si="140"/>
        <v>-</v>
      </c>
      <c r="Q510" t="str">
        <f t="shared" si="137"/>
        <v>-</v>
      </c>
      <c r="R510">
        <f t="shared" si="132"/>
        <v>1.2878000000000001</v>
      </c>
      <c r="S510">
        <f t="shared" si="133"/>
        <v>1.2857400000000001</v>
      </c>
      <c r="T510" t="str">
        <f t="shared" si="127"/>
        <v>-</v>
      </c>
      <c r="U510" t="str">
        <f t="shared" si="128"/>
        <v>-</v>
      </c>
      <c r="V510" t="str">
        <f t="shared" si="129"/>
        <v>-</v>
      </c>
      <c r="W510">
        <f t="shared" si="142"/>
        <v>3891.7471609704462</v>
      </c>
      <c r="X510">
        <f t="shared" si="143"/>
        <v>5003.7749947461416</v>
      </c>
      <c r="Y510">
        <f t="shared" si="141"/>
        <v>3.7749947461416014</v>
      </c>
    </row>
    <row r="511" spans="1:25" x14ac:dyDescent="0.25">
      <c r="A511" t="s">
        <v>516</v>
      </c>
      <c r="B511" s="2">
        <v>40408</v>
      </c>
      <c r="C511" s="3">
        <v>0</v>
      </c>
      <c r="D511">
        <v>1.28687</v>
      </c>
      <c r="E511">
        <v>1.29203</v>
      </c>
      <c r="F511">
        <v>1.2790299999999999</v>
      </c>
      <c r="G511">
        <v>1.27932</v>
      </c>
      <c r="H511">
        <v>84937</v>
      </c>
      <c r="I511">
        <f t="shared" si="130"/>
        <v>-89.792186201163688</v>
      </c>
      <c r="J511">
        <f t="shared" si="134"/>
        <v>1.2591169230769235</v>
      </c>
      <c r="K511">
        <f t="shared" si="135"/>
        <v>1.2830405394690274</v>
      </c>
      <c r="L511">
        <f t="shared" si="138"/>
        <v>1.2931552777777773</v>
      </c>
      <c r="M511">
        <f t="shared" si="139"/>
        <v>1.2882050062377641</v>
      </c>
      <c r="N511" t="str">
        <f t="shared" si="131"/>
        <v>-</v>
      </c>
      <c r="O511" t="str">
        <f t="shared" si="136"/>
        <v>Sell</v>
      </c>
      <c r="P511" t="str">
        <f t="shared" si="140"/>
        <v>-</v>
      </c>
      <c r="Q511" t="str">
        <f t="shared" si="137"/>
        <v>-</v>
      </c>
      <c r="R511">
        <f t="shared" si="132"/>
        <v>1.2803599999999999</v>
      </c>
      <c r="S511">
        <f t="shared" si="133"/>
        <v>1.2782800000000001</v>
      </c>
      <c r="T511" t="str">
        <f t="shared" si="127"/>
        <v>-</v>
      </c>
      <c r="U511" t="str">
        <f t="shared" si="128"/>
        <v>-</v>
      </c>
      <c r="V511" t="str">
        <f t="shared" si="129"/>
        <v>-</v>
      </c>
      <c r="W511">
        <f t="shared" si="142"/>
        <v>3891.7471609704462</v>
      </c>
      <c r="X511">
        <f t="shared" si="143"/>
        <v>4974.7425609253023</v>
      </c>
      <c r="Y511">
        <f t="shared" si="141"/>
        <v>-25.257439074697686</v>
      </c>
    </row>
    <row r="512" spans="1:25" x14ac:dyDescent="0.25">
      <c r="A512" t="s">
        <v>517</v>
      </c>
      <c r="B512" s="2">
        <v>40409</v>
      </c>
      <c r="C512" s="3">
        <v>0</v>
      </c>
      <c r="D512">
        <v>1.2794700000000001</v>
      </c>
      <c r="E512">
        <v>1.29023</v>
      </c>
      <c r="F512">
        <v>1.2771399999999999</v>
      </c>
      <c r="G512">
        <v>1.28067</v>
      </c>
      <c r="H512">
        <v>84820</v>
      </c>
      <c r="I512">
        <f t="shared" si="130"/>
        <v>-87.54779717373232</v>
      </c>
      <c r="J512">
        <f t="shared" si="134"/>
        <v>1.2594620512820516</v>
      </c>
      <c r="K512">
        <f t="shared" si="135"/>
        <v>1.2829805258115836</v>
      </c>
      <c r="L512">
        <f t="shared" si="138"/>
        <v>1.2934849999999996</v>
      </c>
      <c r="M512">
        <f t="shared" si="139"/>
        <v>1.2877977086032903</v>
      </c>
      <c r="N512" t="str">
        <f t="shared" si="131"/>
        <v>-</v>
      </c>
      <c r="O512" t="str">
        <f t="shared" si="136"/>
        <v>Sell</v>
      </c>
      <c r="P512" t="str">
        <f t="shared" si="140"/>
        <v>-</v>
      </c>
      <c r="Q512" t="str">
        <f t="shared" si="137"/>
        <v>-</v>
      </c>
      <c r="R512">
        <f t="shared" si="132"/>
        <v>1.28169</v>
      </c>
      <c r="S512">
        <f t="shared" si="133"/>
        <v>1.27965</v>
      </c>
      <c r="T512" t="str">
        <f t="shared" si="127"/>
        <v>-</v>
      </c>
      <c r="U512" t="str">
        <f t="shared" si="128"/>
        <v>-</v>
      </c>
      <c r="V512" t="str">
        <f t="shared" si="129"/>
        <v>-</v>
      </c>
      <c r="W512">
        <f t="shared" si="142"/>
        <v>3891.7471609704462</v>
      </c>
      <c r="X512">
        <f t="shared" si="143"/>
        <v>4980.0742545358316</v>
      </c>
      <c r="Y512">
        <f t="shared" si="141"/>
        <v>-19.925745464168358</v>
      </c>
    </row>
    <row r="513" spans="1:26" x14ac:dyDescent="0.25">
      <c r="A513" t="s">
        <v>518</v>
      </c>
      <c r="B513" s="2">
        <v>40410</v>
      </c>
      <c r="C513" s="3">
        <v>0</v>
      </c>
      <c r="D513">
        <v>1.2806</v>
      </c>
      <c r="E513">
        <v>1.2831600000000001</v>
      </c>
      <c r="F513">
        <v>1.26603</v>
      </c>
      <c r="G513">
        <v>1.27075</v>
      </c>
      <c r="H513">
        <v>77718</v>
      </c>
      <c r="I513">
        <f t="shared" si="130"/>
        <v>-92.986627043090536</v>
      </c>
      <c r="J513">
        <f t="shared" si="134"/>
        <v>1.259639871794872</v>
      </c>
      <c r="K513">
        <f t="shared" si="135"/>
        <v>1.2826708922467334</v>
      </c>
      <c r="L513">
        <f t="shared" si="138"/>
        <v>1.2936791666666663</v>
      </c>
      <c r="M513">
        <f t="shared" si="139"/>
        <v>1.2868762108409504</v>
      </c>
      <c r="N513" t="str">
        <f t="shared" si="131"/>
        <v>-</v>
      </c>
      <c r="O513" t="str">
        <f t="shared" si="136"/>
        <v>Sell</v>
      </c>
      <c r="P513" t="str">
        <f t="shared" si="140"/>
        <v>-</v>
      </c>
      <c r="Q513" t="str">
        <f t="shared" si="137"/>
        <v>-</v>
      </c>
      <c r="R513">
        <f t="shared" si="132"/>
        <v>1.27169</v>
      </c>
      <c r="S513">
        <f t="shared" si="133"/>
        <v>1.2698100000000001</v>
      </c>
      <c r="T513" t="str">
        <f t="shared" si="127"/>
        <v>-</v>
      </c>
      <c r="U513" t="str">
        <f t="shared" si="128"/>
        <v>-</v>
      </c>
      <c r="V513" t="str">
        <f t="shared" si="129"/>
        <v>-</v>
      </c>
      <c r="W513">
        <f t="shared" si="142"/>
        <v>3891.7471609704462</v>
      </c>
      <c r="X513">
        <f t="shared" si="143"/>
        <v>4941.7794624718827</v>
      </c>
      <c r="Y513">
        <f t="shared" si="141"/>
        <v>-58.220537528117347</v>
      </c>
    </row>
    <row r="514" spans="1:26" x14ac:dyDescent="0.25">
      <c r="A514" t="s">
        <v>519</v>
      </c>
      <c r="B514" s="2">
        <v>40412</v>
      </c>
      <c r="C514" s="3">
        <v>0</v>
      </c>
      <c r="D514">
        <v>1.2702599999999999</v>
      </c>
      <c r="E514">
        <v>1.2710699999999999</v>
      </c>
      <c r="F514">
        <v>1.2686599999999999</v>
      </c>
      <c r="G514">
        <v>1.2697099999999999</v>
      </c>
      <c r="H514">
        <v>7041</v>
      </c>
      <c r="I514">
        <f t="shared" si="130"/>
        <v>-94.531946508172496</v>
      </c>
      <c r="J514">
        <f t="shared" si="134"/>
        <v>1.2598785897435902</v>
      </c>
      <c r="K514">
        <f t="shared" si="135"/>
        <v>1.2823427683923856</v>
      </c>
      <c r="L514">
        <f t="shared" si="138"/>
        <v>1.2938452777777778</v>
      </c>
      <c r="M514">
        <f t="shared" si="139"/>
        <v>1.2859483075522502</v>
      </c>
      <c r="N514" t="str">
        <f t="shared" si="131"/>
        <v>-</v>
      </c>
      <c r="O514" t="str">
        <f t="shared" si="136"/>
        <v>Sell</v>
      </c>
      <c r="P514" t="str">
        <f t="shared" si="140"/>
        <v>-</v>
      </c>
      <c r="Q514" t="str">
        <f t="shared" si="137"/>
        <v>-</v>
      </c>
      <c r="R514">
        <f t="shared" si="132"/>
        <v>1.2704899999999999</v>
      </c>
      <c r="S514">
        <f t="shared" si="133"/>
        <v>1.2689299999999999</v>
      </c>
      <c r="T514" t="str">
        <f t="shared" si="127"/>
        <v>-</v>
      </c>
      <c r="U514" t="str">
        <f t="shared" si="128"/>
        <v>-</v>
      </c>
      <c r="V514" t="str">
        <f t="shared" si="129"/>
        <v>-</v>
      </c>
      <c r="W514">
        <f t="shared" si="142"/>
        <v>3891.7471609704462</v>
      </c>
      <c r="X514">
        <f t="shared" si="143"/>
        <v>4938.3547249702278</v>
      </c>
      <c r="Y514">
        <f t="shared" si="141"/>
        <v>-61.645275029772165</v>
      </c>
    </row>
    <row r="515" spans="1:26" x14ac:dyDescent="0.25">
      <c r="A515" t="s">
        <v>520</v>
      </c>
      <c r="B515" s="2">
        <v>40413</v>
      </c>
      <c r="C515" s="3">
        <v>0</v>
      </c>
      <c r="D515">
        <v>1.2698</v>
      </c>
      <c r="E515">
        <v>1.2729600000000001</v>
      </c>
      <c r="F515">
        <v>1.2621</v>
      </c>
      <c r="G515">
        <v>1.26294</v>
      </c>
      <c r="H515">
        <v>84424</v>
      </c>
      <c r="I515">
        <f t="shared" si="130"/>
        <v>-98.775510204081712</v>
      </c>
      <c r="J515">
        <f t="shared" si="134"/>
        <v>1.2602523076923082</v>
      </c>
      <c r="K515">
        <f t="shared" si="135"/>
        <v>1.281851559065996</v>
      </c>
      <c r="L515">
        <f t="shared" si="138"/>
        <v>1.2939238888888884</v>
      </c>
      <c r="M515">
        <f t="shared" si="139"/>
        <v>1.2847046152521284</v>
      </c>
      <c r="N515" t="str">
        <f t="shared" si="131"/>
        <v>-</v>
      </c>
      <c r="O515" t="str">
        <f t="shared" si="136"/>
        <v>Sell</v>
      </c>
      <c r="P515" t="str">
        <f t="shared" si="140"/>
        <v>-</v>
      </c>
      <c r="Q515" t="str">
        <f t="shared" si="137"/>
        <v>-</v>
      </c>
      <c r="R515">
        <f t="shared" si="132"/>
        <v>1.26356</v>
      </c>
      <c r="S515">
        <f t="shared" si="133"/>
        <v>1.2623200000000001</v>
      </c>
      <c r="T515" t="str">
        <f t="shared" si="127"/>
        <v>-</v>
      </c>
      <c r="U515" t="str">
        <f t="shared" si="128"/>
        <v>-</v>
      </c>
      <c r="V515" t="str">
        <f t="shared" si="129"/>
        <v>-</v>
      </c>
      <c r="W515">
        <f t="shared" si="142"/>
        <v>3891.7471609704462</v>
      </c>
      <c r="X515">
        <f t="shared" si="143"/>
        <v>4912.6302762362138</v>
      </c>
      <c r="Y515">
        <f t="shared" si="141"/>
        <v>-87.369723763786169</v>
      </c>
    </row>
    <row r="516" spans="1:26" x14ac:dyDescent="0.25">
      <c r="A516" t="s">
        <v>521</v>
      </c>
      <c r="B516" s="2">
        <v>40414</v>
      </c>
      <c r="C516" s="3">
        <v>0</v>
      </c>
      <c r="D516">
        <v>1.2628999999999999</v>
      </c>
      <c r="E516">
        <v>1.2718499999999999</v>
      </c>
      <c r="F516">
        <v>1.25837</v>
      </c>
      <c r="G516">
        <v>1.26355</v>
      </c>
      <c r="H516">
        <v>85482</v>
      </c>
      <c r="I516">
        <f t="shared" si="130"/>
        <v>-92.83837964883179</v>
      </c>
      <c r="J516">
        <f t="shared" si="134"/>
        <v>1.2606420512820515</v>
      </c>
      <c r="K516">
        <f t="shared" si="135"/>
        <v>1.2813882284567302</v>
      </c>
      <c r="L516">
        <f t="shared" si="138"/>
        <v>1.2936949999999998</v>
      </c>
      <c r="M516">
        <f t="shared" si="139"/>
        <v>1.2835611225357972</v>
      </c>
      <c r="N516" t="str">
        <f t="shared" si="131"/>
        <v>-</v>
      </c>
      <c r="O516" t="str">
        <f t="shared" si="136"/>
        <v>Sell</v>
      </c>
      <c r="P516" t="str">
        <f t="shared" si="140"/>
        <v>-</v>
      </c>
      <c r="Q516" t="str">
        <f t="shared" si="137"/>
        <v>-</v>
      </c>
      <c r="R516">
        <f t="shared" si="132"/>
        <v>1.26393</v>
      </c>
      <c r="S516">
        <f t="shared" si="133"/>
        <v>1.2631699999999999</v>
      </c>
      <c r="T516" t="str">
        <f t="shared" si="127"/>
        <v>-</v>
      </c>
      <c r="U516" t="str">
        <f t="shared" si="128"/>
        <v>-</v>
      </c>
      <c r="V516" t="str">
        <f t="shared" si="129"/>
        <v>-</v>
      </c>
      <c r="W516">
        <f t="shared" si="142"/>
        <v>3891.7471609704462</v>
      </c>
      <c r="X516">
        <f t="shared" si="143"/>
        <v>4915.9382613230382</v>
      </c>
      <c r="Y516">
        <f t="shared" si="141"/>
        <v>-84.061738676961795</v>
      </c>
    </row>
    <row r="517" spans="1:26" x14ac:dyDescent="0.25">
      <c r="A517" t="s">
        <v>522</v>
      </c>
      <c r="B517" s="2">
        <v>40415</v>
      </c>
      <c r="C517" s="3">
        <v>0</v>
      </c>
      <c r="D517">
        <v>1.26349</v>
      </c>
      <c r="E517">
        <v>1.2723500000000001</v>
      </c>
      <c r="F517">
        <v>1.26048</v>
      </c>
      <c r="G517">
        <v>1.26715</v>
      </c>
      <c r="H517">
        <v>83775</v>
      </c>
      <c r="I517">
        <f t="shared" si="130"/>
        <v>-86.343132680043539</v>
      </c>
      <c r="J517">
        <f t="shared" si="134"/>
        <v>1.261270384615385</v>
      </c>
      <c r="K517">
        <f t="shared" si="135"/>
        <v>1.2810277669768129</v>
      </c>
      <c r="L517">
        <f t="shared" si="138"/>
        <v>1.2935247222222221</v>
      </c>
      <c r="M517">
        <f t="shared" si="139"/>
        <v>1.2826740348311594</v>
      </c>
      <c r="N517" t="str">
        <f t="shared" si="131"/>
        <v>Buy</v>
      </c>
      <c r="O517" t="str">
        <f t="shared" si="136"/>
        <v>Sell</v>
      </c>
      <c r="P517" t="str">
        <f t="shared" si="140"/>
        <v>-</v>
      </c>
      <c r="Q517" t="str">
        <f t="shared" si="137"/>
        <v>-</v>
      </c>
      <c r="R517">
        <f t="shared" si="132"/>
        <v>1.26753</v>
      </c>
      <c r="S517">
        <f t="shared" si="133"/>
        <v>1.26677</v>
      </c>
      <c r="T517" t="str">
        <f t="shared" si="127"/>
        <v>-</v>
      </c>
      <c r="U517" t="str">
        <f t="shared" si="128"/>
        <v>-</v>
      </c>
      <c r="V517" t="str">
        <f t="shared" si="129"/>
        <v>-</v>
      </c>
      <c r="W517">
        <f t="shared" si="142"/>
        <v>3891.7471609704462</v>
      </c>
      <c r="X517">
        <f t="shared" si="143"/>
        <v>4929.9485511025323</v>
      </c>
      <c r="Y517">
        <f t="shared" si="141"/>
        <v>-70.051448897467708</v>
      </c>
    </row>
    <row r="518" spans="1:26" x14ac:dyDescent="0.25">
      <c r="A518" t="s">
        <v>523</v>
      </c>
      <c r="B518" s="2">
        <v>40416</v>
      </c>
      <c r="C518" s="3">
        <v>0</v>
      </c>
      <c r="D518">
        <v>1.26708</v>
      </c>
      <c r="E518">
        <v>1.2763</v>
      </c>
      <c r="F518">
        <v>1.26475</v>
      </c>
      <c r="G518">
        <v>1.2702100000000001</v>
      </c>
      <c r="H518">
        <v>85276</v>
      </c>
      <c r="I518">
        <f t="shared" si="130"/>
        <v>-79.455144889814235</v>
      </c>
      <c r="J518">
        <f t="shared" si="134"/>
        <v>1.2617021794871799</v>
      </c>
      <c r="K518">
        <f t="shared" si="135"/>
        <v>1.2807538994584124</v>
      </c>
      <c r="L518">
        <f t="shared" si="138"/>
        <v>1.2929263888888889</v>
      </c>
      <c r="M518">
        <f t="shared" si="139"/>
        <v>1.2820003032186642</v>
      </c>
      <c r="N518" t="str">
        <f t="shared" si="131"/>
        <v>-</v>
      </c>
      <c r="O518" t="str">
        <f t="shared" si="136"/>
        <v>Sell</v>
      </c>
      <c r="P518" t="str">
        <f t="shared" si="140"/>
        <v>-</v>
      </c>
      <c r="Q518" t="str">
        <f t="shared" si="137"/>
        <v>-</v>
      </c>
      <c r="R518">
        <f t="shared" si="132"/>
        <v>1.27057</v>
      </c>
      <c r="S518">
        <f t="shared" si="133"/>
        <v>1.2698499999999999</v>
      </c>
      <c r="T518" t="str">
        <f t="shared" si="127"/>
        <v>-</v>
      </c>
      <c r="U518" t="str">
        <f t="shared" si="128"/>
        <v>-</v>
      </c>
      <c r="V518" t="str">
        <f t="shared" si="129"/>
        <v>-</v>
      </c>
      <c r="W518">
        <f t="shared" si="142"/>
        <v>3891.7471609704462</v>
      </c>
      <c r="X518">
        <f t="shared" si="143"/>
        <v>4941.9351323583205</v>
      </c>
      <c r="Y518">
        <f t="shared" si="141"/>
        <v>-58.064867641679484</v>
      </c>
    </row>
    <row r="519" spans="1:26" x14ac:dyDescent="0.25">
      <c r="A519" t="s">
        <v>524</v>
      </c>
      <c r="B519" s="2">
        <v>40417</v>
      </c>
      <c r="C519" s="3">
        <v>0</v>
      </c>
      <c r="D519">
        <v>1.2703</v>
      </c>
      <c r="E519">
        <v>1.2778499999999999</v>
      </c>
      <c r="F519">
        <v>1.2675000000000001</v>
      </c>
      <c r="G519">
        <v>1.2759499999999999</v>
      </c>
      <c r="H519">
        <v>77475</v>
      </c>
      <c r="I519">
        <f t="shared" si="130"/>
        <v>-49.453709028177364</v>
      </c>
      <c r="J519">
        <f t="shared" si="134"/>
        <v>1.2623301282051285</v>
      </c>
      <c r="K519">
        <f t="shared" si="135"/>
        <v>1.2806322817506046</v>
      </c>
      <c r="L519">
        <f t="shared" si="138"/>
        <v>1.2924575000000003</v>
      </c>
      <c r="M519">
        <f t="shared" si="139"/>
        <v>1.2816732598014391</v>
      </c>
      <c r="N519" t="str">
        <f t="shared" si="131"/>
        <v>-</v>
      </c>
      <c r="O519" t="str">
        <f t="shared" si="136"/>
        <v>Sell</v>
      </c>
      <c r="P519" t="str">
        <f t="shared" si="140"/>
        <v>-</v>
      </c>
      <c r="Q519" t="str">
        <f t="shared" si="137"/>
        <v>-</v>
      </c>
      <c r="R519">
        <f t="shared" si="132"/>
        <v>1.2763100000000001</v>
      </c>
      <c r="S519">
        <f t="shared" si="133"/>
        <v>1.27559</v>
      </c>
      <c r="T519" t="str">
        <f t="shared" si="127"/>
        <v>-</v>
      </c>
      <c r="U519" t="str">
        <f t="shared" si="128"/>
        <v>-</v>
      </c>
      <c r="V519" t="str">
        <f t="shared" si="129"/>
        <v>-</v>
      </c>
      <c r="W519">
        <f t="shared" si="142"/>
        <v>3891.7471609704462</v>
      </c>
      <c r="X519">
        <f t="shared" si="143"/>
        <v>4964.2737610622917</v>
      </c>
      <c r="Y519">
        <f t="shared" si="141"/>
        <v>-35.726238937708331</v>
      </c>
    </row>
    <row r="520" spans="1:26" x14ac:dyDescent="0.25">
      <c r="A520" t="s">
        <v>525</v>
      </c>
      <c r="B520" s="2">
        <v>40419</v>
      </c>
      <c r="C520" s="3">
        <v>0</v>
      </c>
      <c r="D520">
        <v>1.2757499999999999</v>
      </c>
      <c r="E520">
        <v>1.2768999999999999</v>
      </c>
      <c r="F520">
        <v>1.27406</v>
      </c>
      <c r="G520">
        <v>1.2751699999999999</v>
      </c>
      <c r="H520">
        <v>7234</v>
      </c>
      <c r="I520">
        <f t="shared" si="130"/>
        <v>-50.089126559715048</v>
      </c>
      <c r="J520">
        <f t="shared" si="134"/>
        <v>1.2629253846153852</v>
      </c>
      <c r="K520">
        <f t="shared" si="135"/>
        <v>1.2804939961366653</v>
      </c>
      <c r="L520">
        <f t="shared" si="138"/>
        <v>1.2920794444444446</v>
      </c>
      <c r="M520">
        <f t="shared" si="139"/>
        <v>1.2813217322446047</v>
      </c>
      <c r="N520" t="str">
        <f t="shared" si="131"/>
        <v>-</v>
      </c>
      <c r="O520" t="str">
        <f t="shared" si="136"/>
        <v>Sell</v>
      </c>
      <c r="P520" t="str">
        <f t="shared" si="140"/>
        <v>-</v>
      </c>
      <c r="Q520" t="str">
        <f t="shared" si="137"/>
        <v>-</v>
      </c>
      <c r="R520">
        <f t="shared" si="132"/>
        <v>1.2755300000000001</v>
      </c>
      <c r="S520">
        <f t="shared" si="133"/>
        <v>1.27481</v>
      </c>
      <c r="T520" t="str">
        <f t="shared" si="127"/>
        <v>-</v>
      </c>
      <c r="U520" t="str">
        <f t="shared" si="128"/>
        <v>-</v>
      </c>
      <c r="V520" t="str">
        <f t="shared" si="129"/>
        <v>-</v>
      </c>
      <c r="W520">
        <f t="shared" si="142"/>
        <v>3891.7471609704462</v>
      </c>
      <c r="X520">
        <f t="shared" si="143"/>
        <v>4961.2381982767347</v>
      </c>
      <c r="Y520">
        <f t="shared" si="141"/>
        <v>-38.761801723265307</v>
      </c>
    </row>
    <row r="521" spans="1:26" x14ac:dyDescent="0.25">
      <c r="A521" t="s">
        <v>526</v>
      </c>
      <c r="B521" s="2">
        <v>40420</v>
      </c>
      <c r="C521" s="3">
        <v>0</v>
      </c>
      <c r="D521">
        <v>1.27488</v>
      </c>
      <c r="E521">
        <v>1.2754799999999999</v>
      </c>
      <c r="F521">
        <v>1.2654399999999999</v>
      </c>
      <c r="G521">
        <v>1.26633</v>
      </c>
      <c r="H521">
        <v>84418</v>
      </c>
      <c r="I521">
        <f t="shared" si="130"/>
        <v>-76.351752822341169</v>
      </c>
      <c r="J521">
        <f t="shared" si="134"/>
        <v>1.2634294871794876</v>
      </c>
      <c r="K521">
        <f t="shared" si="135"/>
        <v>1.28013541395599</v>
      </c>
      <c r="L521">
        <f t="shared" si="138"/>
        <v>1.2913202777777779</v>
      </c>
      <c r="M521">
        <f t="shared" si="139"/>
        <v>1.2805113683394909</v>
      </c>
      <c r="N521" t="str">
        <f t="shared" si="131"/>
        <v>-</v>
      </c>
      <c r="O521" t="str">
        <f t="shared" si="136"/>
        <v>Sell</v>
      </c>
      <c r="P521" t="str">
        <f t="shared" si="140"/>
        <v>-</v>
      </c>
      <c r="Q521" t="str">
        <f t="shared" si="137"/>
        <v>-</v>
      </c>
      <c r="R521">
        <f t="shared" si="132"/>
        <v>1.26668</v>
      </c>
      <c r="S521">
        <f t="shared" si="133"/>
        <v>1.2659800000000001</v>
      </c>
      <c r="T521" t="str">
        <f t="shared" si="127"/>
        <v>-</v>
      </c>
      <c r="U521" t="str">
        <f t="shared" si="128"/>
        <v>-</v>
      </c>
      <c r="V521" t="str">
        <f t="shared" si="129"/>
        <v>-</v>
      </c>
      <c r="W521">
        <f t="shared" si="142"/>
        <v>3891.7471609704462</v>
      </c>
      <c r="X521">
        <f t="shared" si="143"/>
        <v>4926.8740708453661</v>
      </c>
      <c r="Y521">
        <f t="shared" si="141"/>
        <v>-73.125929154633923</v>
      </c>
    </row>
    <row r="522" spans="1:26" x14ac:dyDescent="0.25">
      <c r="A522" t="s">
        <v>527</v>
      </c>
      <c r="B522" s="2">
        <v>40421</v>
      </c>
      <c r="C522" s="3">
        <v>0</v>
      </c>
      <c r="D522">
        <v>1.26616</v>
      </c>
      <c r="E522">
        <v>1.2742800000000001</v>
      </c>
      <c r="F522">
        <v>1.2621500000000001</v>
      </c>
      <c r="G522">
        <v>1.26722</v>
      </c>
      <c r="H522">
        <v>84677</v>
      </c>
      <c r="I522">
        <f t="shared" si="130"/>
        <v>-73.707664884135411</v>
      </c>
      <c r="J522">
        <f t="shared" si="134"/>
        <v>1.263977948717949</v>
      </c>
      <c r="K522">
        <f t="shared" si="135"/>
        <v>1.2798084414507751</v>
      </c>
      <c r="L522">
        <f t="shared" si="138"/>
        <v>1.2906758333333337</v>
      </c>
      <c r="M522">
        <f t="shared" si="139"/>
        <v>1.2797929159968155</v>
      </c>
      <c r="N522" t="str">
        <f t="shared" si="131"/>
        <v>-</v>
      </c>
      <c r="O522" t="str">
        <f t="shared" si="136"/>
        <v>Sell</v>
      </c>
      <c r="P522" t="str">
        <f t="shared" si="140"/>
        <v>-</v>
      </c>
      <c r="Q522" t="str">
        <f t="shared" si="137"/>
        <v>Sell</v>
      </c>
      <c r="R522">
        <f t="shared" si="132"/>
        <v>1.2675000000000001</v>
      </c>
      <c r="S522">
        <f t="shared" si="133"/>
        <v>1.26694</v>
      </c>
      <c r="T522" t="str">
        <f t="shared" si="127"/>
        <v>-</v>
      </c>
      <c r="U522" t="str">
        <f t="shared" si="128"/>
        <v>-</v>
      </c>
      <c r="V522" t="str">
        <f t="shared" si="129"/>
        <v>-</v>
      </c>
      <c r="W522">
        <f t="shared" si="142"/>
        <v>3891.7471609704462</v>
      </c>
      <c r="X522">
        <f t="shared" si="143"/>
        <v>4930.6101481198966</v>
      </c>
      <c r="Y522">
        <f t="shared" si="141"/>
        <v>-69.389851880103379</v>
      </c>
      <c r="Z522">
        <v>-69.389851880103379</v>
      </c>
    </row>
    <row r="523" spans="1:26" x14ac:dyDescent="0.25">
      <c r="A523" t="s">
        <v>528</v>
      </c>
      <c r="B523" s="2">
        <v>40422</v>
      </c>
      <c r="C523" s="3">
        <v>0</v>
      </c>
      <c r="D523">
        <v>1.2670999999999999</v>
      </c>
      <c r="E523">
        <v>1.28542</v>
      </c>
      <c r="F523">
        <v>1.2661</v>
      </c>
      <c r="G523">
        <v>1.27942</v>
      </c>
      <c r="H523">
        <v>84607</v>
      </c>
      <c r="I523">
        <f t="shared" si="130"/>
        <v>-37.462863933452169</v>
      </c>
      <c r="J523">
        <f t="shared" si="134"/>
        <v>1.2646774358974362</v>
      </c>
      <c r="K523">
        <f t="shared" si="135"/>
        <v>1.2797986074899959</v>
      </c>
      <c r="L523">
        <f t="shared" si="138"/>
        <v>1.2907747222222228</v>
      </c>
      <c r="M523">
        <f t="shared" si="139"/>
        <v>1.2797727583753662</v>
      </c>
      <c r="N523" t="str">
        <f t="shared" si="131"/>
        <v>-</v>
      </c>
      <c r="O523" t="str">
        <f t="shared" si="136"/>
        <v>Sell</v>
      </c>
      <c r="P523" t="str">
        <f t="shared" si="140"/>
        <v>-</v>
      </c>
      <c r="Q523" t="str">
        <f t="shared" si="137"/>
        <v>-</v>
      </c>
      <c r="R523">
        <f t="shared" si="132"/>
        <v>1.2797000000000001</v>
      </c>
      <c r="S523">
        <f t="shared" si="133"/>
        <v>1.2791399999999999</v>
      </c>
      <c r="T523" t="str">
        <f t="shared" si="127"/>
        <v>-</v>
      </c>
      <c r="U523" t="str">
        <f t="shared" si="128"/>
        <v>-</v>
      </c>
      <c r="V523" t="str">
        <f t="shared" si="129"/>
        <v>-</v>
      </c>
      <c r="W523" s="9"/>
      <c r="X523" s="9"/>
      <c r="Y523" s="9"/>
    </row>
    <row r="524" spans="1:26" x14ac:dyDescent="0.25">
      <c r="A524" t="s">
        <v>529</v>
      </c>
      <c r="B524" s="2">
        <v>40423</v>
      </c>
      <c r="C524" s="3">
        <v>0</v>
      </c>
      <c r="D524">
        <v>1.27938</v>
      </c>
      <c r="E524">
        <v>1.2847500000000001</v>
      </c>
      <c r="F524">
        <v>1.27735</v>
      </c>
      <c r="G524">
        <v>1.2813300000000001</v>
      </c>
      <c r="H524">
        <v>84877</v>
      </c>
      <c r="I524">
        <f t="shared" si="130"/>
        <v>-31.788472964943328</v>
      </c>
      <c r="J524">
        <f t="shared" si="134"/>
        <v>1.2654964102564104</v>
      </c>
      <c r="K524">
        <f t="shared" si="135"/>
        <v>1.2798373769206288</v>
      </c>
      <c r="L524">
        <f t="shared" si="138"/>
        <v>1.2905030555555559</v>
      </c>
      <c r="M524">
        <f t="shared" si="139"/>
        <v>1.2798569335983192</v>
      </c>
      <c r="N524" t="str">
        <f t="shared" si="131"/>
        <v>-</v>
      </c>
      <c r="O524" t="str">
        <f t="shared" si="136"/>
        <v>Buy</v>
      </c>
      <c r="P524" t="str">
        <f t="shared" si="140"/>
        <v>-</v>
      </c>
      <c r="Q524" t="str">
        <f t="shared" si="137"/>
        <v>Buy</v>
      </c>
      <c r="R524">
        <f t="shared" si="132"/>
        <v>1.28162</v>
      </c>
      <c r="S524">
        <f t="shared" si="133"/>
        <v>1.28104</v>
      </c>
      <c r="T524" t="str">
        <f t="shared" si="127"/>
        <v>-</v>
      </c>
      <c r="U524" t="str">
        <f t="shared" si="128"/>
        <v>-</v>
      </c>
      <c r="V524" t="str">
        <f t="shared" si="129"/>
        <v>-</v>
      </c>
    </row>
    <row r="525" spans="1:26" x14ac:dyDescent="0.25">
      <c r="A525" t="s">
        <v>530</v>
      </c>
      <c r="B525" s="2">
        <v>40424</v>
      </c>
      <c r="C525" s="3">
        <v>0</v>
      </c>
      <c r="D525">
        <v>1.2812300000000001</v>
      </c>
      <c r="E525">
        <v>1.2897099999999999</v>
      </c>
      <c r="F525">
        <v>1.2805500000000001</v>
      </c>
      <c r="G525">
        <v>1.28945</v>
      </c>
      <c r="H525">
        <v>76923</v>
      </c>
      <c r="I525">
        <f t="shared" si="130"/>
        <v>-2.4482109227872031</v>
      </c>
      <c r="J525">
        <f t="shared" si="134"/>
        <v>1.2666897435897437</v>
      </c>
      <c r="K525">
        <f t="shared" si="135"/>
        <v>1.280080734466942</v>
      </c>
      <c r="L525">
        <f t="shared" si="138"/>
        <v>1.2904669444444448</v>
      </c>
      <c r="M525">
        <f t="shared" si="139"/>
        <v>1.28037547772814</v>
      </c>
      <c r="N525" t="str">
        <f t="shared" si="131"/>
        <v>-</v>
      </c>
      <c r="O525" t="str">
        <f t="shared" si="136"/>
        <v>Buy</v>
      </c>
      <c r="P525" t="str">
        <f t="shared" si="140"/>
        <v>-</v>
      </c>
      <c r="Q525" t="str">
        <f t="shared" si="137"/>
        <v>-</v>
      </c>
      <c r="R525">
        <f t="shared" si="132"/>
        <v>1.28983</v>
      </c>
      <c r="S525">
        <f t="shared" si="133"/>
        <v>1.2890699999999999</v>
      </c>
      <c r="T525" t="str">
        <f t="shared" si="127"/>
        <v>-</v>
      </c>
      <c r="U525" t="str">
        <f t="shared" si="128"/>
        <v>-</v>
      </c>
      <c r="V525" t="str">
        <f t="shared" si="129"/>
        <v>-</v>
      </c>
    </row>
    <row r="526" spans="1:26" x14ac:dyDescent="0.25">
      <c r="A526" t="s">
        <v>531</v>
      </c>
      <c r="B526" s="2">
        <v>40426</v>
      </c>
      <c r="C526" s="3">
        <v>0</v>
      </c>
      <c r="D526">
        <v>1.2890299999999999</v>
      </c>
      <c r="E526">
        <v>1.2895700000000001</v>
      </c>
      <c r="F526">
        <v>1.28786</v>
      </c>
      <c r="G526">
        <v>1.2884500000000001</v>
      </c>
      <c r="H526">
        <v>6969</v>
      </c>
      <c r="I526">
        <f t="shared" si="130"/>
        <v>-4.0204211869809185</v>
      </c>
      <c r="J526">
        <f t="shared" si="134"/>
        <v>1.2679158974358975</v>
      </c>
      <c r="K526">
        <f t="shared" si="135"/>
        <v>1.2802926146070195</v>
      </c>
      <c r="L526">
        <f t="shared" si="138"/>
        <v>1.2903663888888892</v>
      </c>
      <c r="M526">
        <f t="shared" si="139"/>
        <v>1.2808119383914838</v>
      </c>
      <c r="N526" t="str">
        <f t="shared" si="131"/>
        <v>-</v>
      </c>
      <c r="O526" t="str">
        <f t="shared" si="136"/>
        <v>Buy</v>
      </c>
      <c r="P526" t="str">
        <f t="shared" si="140"/>
        <v>-</v>
      </c>
      <c r="Q526" t="str">
        <f t="shared" si="137"/>
        <v>-</v>
      </c>
      <c r="R526">
        <f t="shared" si="132"/>
        <v>1.2888900000000001</v>
      </c>
      <c r="S526">
        <f t="shared" si="133"/>
        <v>1.2880100000000001</v>
      </c>
      <c r="T526" t="str">
        <f t="shared" si="127"/>
        <v>-</v>
      </c>
      <c r="U526" t="str">
        <f t="shared" si="128"/>
        <v>-</v>
      </c>
      <c r="V526" t="str">
        <f t="shared" si="129"/>
        <v>-</v>
      </c>
    </row>
    <row r="527" spans="1:26" x14ac:dyDescent="0.25">
      <c r="A527" t="s">
        <v>532</v>
      </c>
      <c r="B527" s="2">
        <v>40427</v>
      </c>
      <c r="C527" s="3">
        <v>0</v>
      </c>
      <c r="D527">
        <v>1.2884</v>
      </c>
      <c r="E527">
        <v>1.29176</v>
      </c>
      <c r="F527">
        <v>1.27993</v>
      </c>
      <c r="G527">
        <v>1.28179</v>
      </c>
      <c r="H527">
        <v>84447</v>
      </c>
      <c r="I527">
        <f t="shared" si="130"/>
        <v>-29.859239293201632</v>
      </c>
      <c r="J527">
        <f t="shared" si="134"/>
        <v>1.2690660256410256</v>
      </c>
      <c r="K527">
        <f t="shared" si="135"/>
        <v>1.2803305230979809</v>
      </c>
      <c r="L527">
        <f t="shared" si="138"/>
        <v>1.2899108333333336</v>
      </c>
      <c r="M527">
        <f t="shared" si="139"/>
        <v>1.2808648065865387</v>
      </c>
      <c r="N527" t="str">
        <f t="shared" si="131"/>
        <v>Sell</v>
      </c>
      <c r="O527" t="str">
        <f t="shared" si="136"/>
        <v>Buy</v>
      </c>
      <c r="P527" t="str">
        <f t="shared" si="140"/>
        <v>-</v>
      </c>
      <c r="Q527" t="str">
        <f t="shared" si="137"/>
        <v>-</v>
      </c>
      <c r="R527">
        <f t="shared" si="132"/>
        <v>1.2822100000000001</v>
      </c>
      <c r="S527">
        <f t="shared" si="133"/>
        <v>1.2813699999999999</v>
      </c>
      <c r="T527" t="str">
        <f t="shared" ref="T527:T590" si="144">IF(Y527&lt;&gt;"",IF(Y527&lt;=-$AE$86,"Stop","-"),"-")</f>
        <v>-</v>
      </c>
      <c r="U527" t="str">
        <f t="shared" ref="U527:U590" si="145">IF(Y527&lt;&gt;"",IF(Y527&gt;$AE$87,"Target","-"),"-")</f>
        <v>-</v>
      </c>
      <c r="V527" t="str">
        <f t="shared" ref="V527:V590" si="146">IF(P527="Buy",$AE$88,IF(P527="Sell",$AE$88/R527,"-"))</f>
        <v>-</v>
      </c>
    </row>
    <row r="528" spans="1:26" x14ac:dyDescent="0.25">
      <c r="A528" t="s">
        <v>533</v>
      </c>
      <c r="B528" s="2">
        <v>40428</v>
      </c>
      <c r="C528" s="3">
        <v>0</v>
      </c>
      <c r="D528">
        <v>1.2817499999999999</v>
      </c>
      <c r="E528">
        <v>1.2818099999999999</v>
      </c>
      <c r="F528">
        <v>1.2673099999999999</v>
      </c>
      <c r="G528">
        <v>1.26894</v>
      </c>
      <c r="H528">
        <v>85054</v>
      </c>
      <c r="I528">
        <f t="shared" ref="I528:I591" si="147">(MAX(E515:E528)-G528)/(MAX(E515:E528)-MIN(F515:F528))*-100</f>
        <v>-68.343815513626964</v>
      </c>
      <c r="J528">
        <f t="shared" si="134"/>
        <v>1.2700070512820514</v>
      </c>
      <c r="K528">
        <f t="shared" si="135"/>
        <v>1.2800421554246142</v>
      </c>
      <c r="L528">
        <f t="shared" si="138"/>
        <v>1.2890822222222225</v>
      </c>
      <c r="M528">
        <f t="shared" si="139"/>
        <v>1.2802202224467258</v>
      </c>
      <c r="N528" t="str">
        <f t="shared" ref="N528:N591" si="148">IF(AND($I528&gt;$AE$82,$I527&lt;$AE$82),"Buy",IF(AND($I528&lt;$AE$81,$I527&gt;$AE$81),"Sell","-"))</f>
        <v>-</v>
      </c>
      <c r="O528" t="str">
        <f t="shared" si="136"/>
        <v>Sell</v>
      </c>
      <c r="P528" t="str">
        <f t="shared" si="140"/>
        <v>-</v>
      </c>
      <c r="Q528" t="str">
        <f t="shared" si="137"/>
        <v>-</v>
      </c>
      <c r="R528">
        <f t="shared" ref="R528:R591" si="149">ROUND(G528+0.05*_xlfn.STDEV.P(G517:G528),5)</f>
        <v>1.2693300000000001</v>
      </c>
      <c r="S528">
        <f t="shared" ref="S528:S591" si="150">ROUND(G528-0.05*_xlfn.STDEV.P(G517:G528),5)</f>
        <v>1.2685500000000001</v>
      </c>
      <c r="T528" t="str">
        <f t="shared" si="144"/>
        <v>-</v>
      </c>
      <c r="U528" t="str">
        <f t="shared" si="145"/>
        <v>-</v>
      </c>
      <c r="V528" t="str">
        <f t="shared" si="146"/>
        <v>-</v>
      </c>
    </row>
    <row r="529" spans="1:22" x14ac:dyDescent="0.25">
      <c r="A529" t="s">
        <v>534</v>
      </c>
      <c r="B529" s="2">
        <v>40429</v>
      </c>
      <c r="C529" s="3">
        <v>0</v>
      </c>
      <c r="D529">
        <v>1.2691300000000001</v>
      </c>
      <c r="E529">
        <v>1.2762800000000001</v>
      </c>
      <c r="F529">
        <v>1.2657700000000001</v>
      </c>
      <c r="G529">
        <v>1.2723599999999999</v>
      </c>
      <c r="H529">
        <v>85216</v>
      </c>
      <c r="I529">
        <f t="shared" si="147"/>
        <v>-58.101227912548872</v>
      </c>
      <c r="J529">
        <f t="shared" ref="J529:J592" si="151">AVERAGE(G452:G529)</f>
        <v>1.270951153846154</v>
      </c>
      <c r="K529">
        <f t="shared" ref="K529:K592" si="152">$K528*(1-(2/(78+1)))+$G529*(2/(78+1))</f>
        <v>1.2798476704771555</v>
      </c>
      <c r="L529">
        <f t="shared" si="138"/>
        <v>1.2883247222222225</v>
      </c>
      <c r="M529">
        <f t="shared" si="139"/>
        <v>1.2797953455577136</v>
      </c>
      <c r="N529" t="str">
        <f t="shared" si="148"/>
        <v>-</v>
      </c>
      <c r="O529" t="str">
        <f t="shared" ref="O529:O592" si="153">IF(K529&gt;K528,"Buy","Sell")</f>
        <v>Sell</v>
      </c>
      <c r="P529" t="str">
        <f t="shared" si="140"/>
        <v>-</v>
      </c>
      <c r="Q529" t="str">
        <f t="shared" si="137"/>
        <v>Sell</v>
      </c>
      <c r="R529">
        <f t="shared" si="149"/>
        <v>1.27274</v>
      </c>
      <c r="S529">
        <f t="shared" si="150"/>
        <v>1.2719800000000001</v>
      </c>
      <c r="T529" t="str">
        <f t="shared" si="144"/>
        <v>-</v>
      </c>
      <c r="U529" t="str">
        <f t="shared" si="145"/>
        <v>-</v>
      </c>
      <c r="V529" t="str">
        <f t="shared" si="146"/>
        <v>-</v>
      </c>
    </row>
    <row r="530" spans="1:22" x14ac:dyDescent="0.25">
      <c r="A530" t="s">
        <v>535</v>
      </c>
      <c r="B530" s="2">
        <v>40430</v>
      </c>
      <c r="C530" s="3">
        <v>0</v>
      </c>
      <c r="D530">
        <v>1.2726500000000001</v>
      </c>
      <c r="E530">
        <v>1.27657</v>
      </c>
      <c r="F530">
        <v>1.2661800000000001</v>
      </c>
      <c r="G530">
        <v>1.2678</v>
      </c>
      <c r="H530">
        <v>84960</v>
      </c>
      <c r="I530">
        <f t="shared" si="147"/>
        <v>-76.598465473145779</v>
      </c>
      <c r="J530">
        <f t="shared" si="151"/>
        <v>1.271653717948718</v>
      </c>
      <c r="K530">
        <f t="shared" si="152"/>
        <v>1.2795426661612781</v>
      </c>
      <c r="L530">
        <f t="shared" si="138"/>
        <v>1.2872475000000001</v>
      </c>
      <c r="M530">
        <f t="shared" si="139"/>
        <v>1.27914694850054</v>
      </c>
      <c r="N530" t="str">
        <f t="shared" si="148"/>
        <v>-</v>
      </c>
      <c r="O530" t="str">
        <f t="shared" si="153"/>
        <v>Sell</v>
      </c>
      <c r="P530" t="str">
        <f t="shared" si="140"/>
        <v>-</v>
      </c>
      <c r="Q530" t="str">
        <f t="shared" si="137"/>
        <v>-</v>
      </c>
      <c r="R530">
        <f t="shared" si="149"/>
        <v>1.2681800000000001</v>
      </c>
      <c r="S530">
        <f t="shared" si="150"/>
        <v>1.26742</v>
      </c>
      <c r="T530" t="str">
        <f t="shared" si="144"/>
        <v>-</v>
      </c>
      <c r="U530" t="str">
        <f t="shared" si="145"/>
        <v>-</v>
      </c>
      <c r="V530" t="str">
        <f t="shared" si="146"/>
        <v>-</v>
      </c>
    </row>
    <row r="531" spans="1:22" x14ac:dyDescent="0.25">
      <c r="A531" t="s">
        <v>536</v>
      </c>
      <c r="B531" s="2">
        <v>40431</v>
      </c>
      <c r="C531" s="3">
        <v>0</v>
      </c>
      <c r="D531">
        <v>1.26766</v>
      </c>
      <c r="E531">
        <v>1.2746299999999999</v>
      </c>
      <c r="F531">
        <v>1.2642500000000001</v>
      </c>
      <c r="G531">
        <v>1.2680100000000001</v>
      </c>
      <c r="H531">
        <v>77453</v>
      </c>
      <c r="I531">
        <f t="shared" si="147"/>
        <v>-80.209388720027036</v>
      </c>
      <c r="J531">
        <f t="shared" si="151"/>
        <v>1.2723852564102565</v>
      </c>
      <c r="K531">
        <f t="shared" si="152"/>
        <v>1.2792506999293469</v>
      </c>
      <c r="L531">
        <f t="shared" si="138"/>
        <v>1.2862244444444444</v>
      </c>
      <c r="M531">
        <f t="shared" si="139"/>
        <v>1.2785449512842946</v>
      </c>
      <c r="N531" t="str">
        <f t="shared" si="148"/>
        <v>-</v>
      </c>
      <c r="O531" t="str">
        <f t="shared" si="153"/>
        <v>Sell</v>
      </c>
      <c r="P531" t="str">
        <f t="shared" si="140"/>
        <v>-</v>
      </c>
      <c r="Q531" t="str">
        <f t="shared" ref="Q531:Q594" si="154">IF(AND(M530&lt;K530,M531&gt;K531),"Buy",IF(AND(M530&gt;K530,M531&lt;K531),"Sell","-"))</f>
        <v>-</v>
      </c>
      <c r="R531">
        <f t="shared" si="149"/>
        <v>1.26841</v>
      </c>
      <c r="S531">
        <f t="shared" si="150"/>
        <v>1.2676099999999999</v>
      </c>
      <c r="T531" t="str">
        <f t="shared" si="144"/>
        <v>-</v>
      </c>
      <c r="U531" t="str">
        <f t="shared" si="145"/>
        <v>-</v>
      </c>
      <c r="V531" t="str">
        <f t="shared" si="146"/>
        <v>-</v>
      </c>
    </row>
    <row r="532" spans="1:22" x14ac:dyDescent="0.25">
      <c r="A532" t="s">
        <v>537</v>
      </c>
      <c r="B532" s="2">
        <v>40433</v>
      </c>
      <c r="C532" s="3">
        <v>0</v>
      </c>
      <c r="D532">
        <v>1.2674799999999999</v>
      </c>
      <c r="E532">
        <v>1.2759</v>
      </c>
      <c r="F532">
        <v>1.2674799999999999</v>
      </c>
      <c r="G532">
        <v>1.27579</v>
      </c>
      <c r="H532">
        <v>7156</v>
      </c>
      <c r="I532">
        <f t="shared" si="147"/>
        <v>-53.934481594056351</v>
      </c>
      <c r="J532">
        <f t="shared" si="151"/>
        <v>1.2730966666666668</v>
      </c>
      <c r="K532">
        <f t="shared" si="152"/>
        <v>1.2791630872729078</v>
      </c>
      <c r="L532">
        <f t="shared" si="138"/>
        <v>1.2853880555555555</v>
      </c>
      <c r="M532">
        <f t="shared" si="139"/>
        <v>1.2783960349986569</v>
      </c>
      <c r="N532" t="str">
        <f t="shared" si="148"/>
        <v>-</v>
      </c>
      <c r="O532" t="str">
        <f t="shared" si="153"/>
        <v>Sell</v>
      </c>
      <c r="P532" t="str">
        <f t="shared" si="140"/>
        <v>-</v>
      </c>
      <c r="Q532" t="str">
        <f t="shared" si="154"/>
        <v>-</v>
      </c>
      <c r="R532">
        <f t="shared" si="149"/>
        <v>1.2761899999999999</v>
      </c>
      <c r="S532">
        <f t="shared" si="150"/>
        <v>1.27539</v>
      </c>
      <c r="T532" t="str">
        <f t="shared" si="144"/>
        <v>-</v>
      </c>
      <c r="U532" t="str">
        <f t="shared" si="145"/>
        <v>-</v>
      </c>
      <c r="V532" t="str">
        <f t="shared" si="146"/>
        <v>-</v>
      </c>
    </row>
    <row r="533" spans="1:22" x14ac:dyDescent="0.25">
      <c r="A533" t="s">
        <v>538</v>
      </c>
      <c r="B533" s="2">
        <v>40434</v>
      </c>
      <c r="C533" s="3">
        <v>0</v>
      </c>
      <c r="D533">
        <v>1.2758499999999999</v>
      </c>
      <c r="E533">
        <v>1.2891699999999999</v>
      </c>
      <c r="F533">
        <v>1.2757700000000001</v>
      </c>
      <c r="G533">
        <v>1.28624</v>
      </c>
      <c r="H533">
        <v>85536</v>
      </c>
      <c r="I533">
        <f t="shared" si="147"/>
        <v>-18.642350557244125</v>
      </c>
      <c r="J533">
        <f t="shared" si="151"/>
        <v>1.2739328205128209</v>
      </c>
      <c r="K533">
        <f t="shared" si="152"/>
        <v>1.2793422496204292</v>
      </c>
      <c r="L533">
        <f t="shared" si="138"/>
        <v>1.2845274999999998</v>
      </c>
      <c r="M533">
        <f t="shared" si="139"/>
        <v>1.2788200331068376</v>
      </c>
      <c r="N533" t="str">
        <f t="shared" si="148"/>
        <v>-</v>
      </c>
      <c r="O533" t="str">
        <f t="shared" si="153"/>
        <v>Buy</v>
      </c>
      <c r="P533" t="str">
        <f t="shared" si="140"/>
        <v>-</v>
      </c>
      <c r="Q533" t="str">
        <f t="shared" si="154"/>
        <v>-</v>
      </c>
      <c r="R533">
        <f t="shared" si="149"/>
        <v>1.28664</v>
      </c>
      <c r="S533">
        <f t="shared" si="150"/>
        <v>1.2858400000000001</v>
      </c>
      <c r="T533" t="str">
        <f t="shared" si="144"/>
        <v>-</v>
      </c>
      <c r="U533" t="str">
        <f t="shared" si="145"/>
        <v>-</v>
      </c>
      <c r="V533" t="str">
        <f t="shared" si="146"/>
        <v>-</v>
      </c>
    </row>
    <row r="534" spans="1:22" x14ac:dyDescent="0.25">
      <c r="A534" t="s">
        <v>539</v>
      </c>
      <c r="B534" s="2">
        <v>40435</v>
      </c>
      <c r="C534" s="3">
        <v>0</v>
      </c>
      <c r="D534">
        <v>1.2863199999999999</v>
      </c>
      <c r="E534">
        <v>1.30345</v>
      </c>
      <c r="F534">
        <v>1.2826500000000001</v>
      </c>
      <c r="G534">
        <v>1.29945</v>
      </c>
      <c r="H534">
        <v>84571</v>
      </c>
      <c r="I534">
        <f t="shared" si="147"/>
        <v>-9.6852300242131086</v>
      </c>
      <c r="J534">
        <f t="shared" si="151"/>
        <v>1.2748060256410256</v>
      </c>
      <c r="K534">
        <f t="shared" si="152"/>
        <v>1.2798513065920638</v>
      </c>
      <c r="L534">
        <f t="shared" si="138"/>
        <v>1.2839038888888887</v>
      </c>
      <c r="M534">
        <f t="shared" si="139"/>
        <v>1.2799351664524139</v>
      </c>
      <c r="N534" t="str">
        <f t="shared" si="148"/>
        <v>-</v>
      </c>
      <c r="O534" t="str">
        <f t="shared" si="153"/>
        <v>Buy</v>
      </c>
      <c r="P534" t="str">
        <f t="shared" si="140"/>
        <v>-</v>
      </c>
      <c r="Q534" t="str">
        <f t="shared" si="154"/>
        <v>Buy</v>
      </c>
      <c r="R534">
        <f t="shared" si="149"/>
        <v>1.29992</v>
      </c>
      <c r="S534">
        <f t="shared" si="150"/>
        <v>1.29898</v>
      </c>
      <c r="T534" t="str">
        <f t="shared" si="144"/>
        <v>-</v>
      </c>
      <c r="U534" t="str">
        <f t="shared" si="145"/>
        <v>-</v>
      </c>
      <c r="V534" t="str">
        <f t="shared" si="146"/>
        <v>-</v>
      </c>
    </row>
    <row r="535" spans="1:22" x14ac:dyDescent="0.25">
      <c r="A535" t="s">
        <v>540</v>
      </c>
      <c r="B535" s="2">
        <v>40436</v>
      </c>
      <c r="C535" s="3">
        <v>0</v>
      </c>
      <c r="D535">
        <v>1.2995300000000001</v>
      </c>
      <c r="E535">
        <v>1.30369</v>
      </c>
      <c r="F535">
        <v>1.2951699999999999</v>
      </c>
      <c r="G535">
        <v>1.3008900000000001</v>
      </c>
      <c r="H535">
        <v>84864</v>
      </c>
      <c r="I535">
        <f t="shared" si="147"/>
        <v>-6.7404910929222908</v>
      </c>
      <c r="J535">
        <f t="shared" si="151"/>
        <v>1.2757175641025642</v>
      </c>
      <c r="K535">
        <f t="shared" si="152"/>
        <v>1.2803839317416319</v>
      </c>
      <c r="L535">
        <f t="shared" si="138"/>
        <v>1.2835025</v>
      </c>
      <c r="M535">
        <f t="shared" si="139"/>
        <v>1.2810678601576888</v>
      </c>
      <c r="N535" t="str">
        <f t="shared" si="148"/>
        <v>-</v>
      </c>
      <c r="O535" t="str">
        <f t="shared" si="153"/>
        <v>Buy</v>
      </c>
      <c r="P535" t="str">
        <f t="shared" si="140"/>
        <v>-</v>
      </c>
      <c r="Q535" t="str">
        <f t="shared" si="154"/>
        <v>-</v>
      </c>
      <c r="R535">
        <f t="shared" si="149"/>
        <v>1.3014399999999999</v>
      </c>
      <c r="S535">
        <f t="shared" si="150"/>
        <v>1.3003400000000001</v>
      </c>
      <c r="T535" t="str">
        <f t="shared" si="144"/>
        <v>-</v>
      </c>
      <c r="U535" t="str">
        <f t="shared" si="145"/>
        <v>-</v>
      </c>
      <c r="V535" t="str">
        <f t="shared" si="146"/>
        <v>-</v>
      </c>
    </row>
    <row r="536" spans="1:22" x14ac:dyDescent="0.25">
      <c r="A536" t="s">
        <v>541</v>
      </c>
      <c r="B536" s="2">
        <v>40437</v>
      </c>
      <c r="C536" s="3">
        <v>0</v>
      </c>
      <c r="D536">
        <v>1.3005500000000001</v>
      </c>
      <c r="E536">
        <v>1.31149</v>
      </c>
      <c r="F536">
        <v>1.2972699999999999</v>
      </c>
      <c r="G536">
        <v>1.3064800000000001</v>
      </c>
      <c r="H536">
        <v>84666</v>
      </c>
      <c r="I536">
        <f t="shared" si="147"/>
        <v>-10.605419136325073</v>
      </c>
      <c r="J536">
        <f t="shared" si="151"/>
        <v>1.2765882051282049</v>
      </c>
      <c r="K536">
        <f t="shared" si="152"/>
        <v>1.2810445916975399</v>
      </c>
      <c r="L536">
        <f t="shared" si="138"/>
        <v>1.2831869444444444</v>
      </c>
      <c r="M536">
        <f t="shared" si="139"/>
        <v>1.2824414893383542</v>
      </c>
      <c r="N536" t="str">
        <f t="shared" si="148"/>
        <v>Sell</v>
      </c>
      <c r="O536" t="str">
        <f t="shared" si="153"/>
        <v>Buy</v>
      </c>
      <c r="P536" t="str">
        <f t="shared" si="140"/>
        <v>-</v>
      </c>
      <c r="Q536" t="str">
        <f t="shared" si="154"/>
        <v>-</v>
      </c>
      <c r="R536">
        <f t="shared" si="149"/>
        <v>1.3071299999999999</v>
      </c>
      <c r="S536">
        <f t="shared" si="150"/>
        <v>1.30583</v>
      </c>
      <c r="T536" t="str">
        <f t="shared" si="144"/>
        <v>-</v>
      </c>
      <c r="U536" t="str">
        <f t="shared" si="145"/>
        <v>-</v>
      </c>
      <c r="V536" t="str">
        <f t="shared" si="146"/>
        <v>-</v>
      </c>
    </row>
    <row r="537" spans="1:22" x14ac:dyDescent="0.25">
      <c r="A537" t="s">
        <v>542</v>
      </c>
      <c r="B537" s="2">
        <v>40438</v>
      </c>
      <c r="C537" s="3">
        <v>0</v>
      </c>
      <c r="D537">
        <v>1.30657</v>
      </c>
      <c r="E537">
        <v>1.3158700000000001</v>
      </c>
      <c r="F537">
        <v>1.3018099999999999</v>
      </c>
      <c r="G537">
        <v>1.30474</v>
      </c>
      <c r="H537">
        <v>78633</v>
      </c>
      <c r="I537">
        <f t="shared" si="147"/>
        <v>-21.561410306083076</v>
      </c>
      <c r="J537">
        <f t="shared" si="151"/>
        <v>1.277433333333333</v>
      </c>
      <c r="K537">
        <f t="shared" si="152"/>
        <v>1.2816444754520326</v>
      </c>
      <c r="L537">
        <f t="shared" si="138"/>
        <v>1.2825538888888888</v>
      </c>
      <c r="M537">
        <f t="shared" si="139"/>
        <v>1.2836468142389839</v>
      </c>
      <c r="N537" t="str">
        <f t="shared" si="148"/>
        <v>-</v>
      </c>
      <c r="O537" t="str">
        <f t="shared" si="153"/>
        <v>Buy</v>
      </c>
      <c r="P537" t="str">
        <f t="shared" si="140"/>
        <v>-</v>
      </c>
      <c r="Q537" t="str">
        <f t="shared" si="154"/>
        <v>-</v>
      </c>
      <c r="R537">
        <f t="shared" si="149"/>
        <v>1.30545</v>
      </c>
      <c r="S537">
        <f t="shared" si="150"/>
        <v>1.30403</v>
      </c>
      <c r="T537" t="str">
        <f t="shared" si="144"/>
        <v>-</v>
      </c>
      <c r="U537" t="str">
        <f t="shared" si="145"/>
        <v>-</v>
      </c>
      <c r="V537" t="str">
        <f t="shared" si="146"/>
        <v>-</v>
      </c>
    </row>
    <row r="538" spans="1:22" x14ac:dyDescent="0.25">
      <c r="A538" t="s">
        <v>543</v>
      </c>
      <c r="B538" s="2">
        <v>40440</v>
      </c>
      <c r="C538" s="3">
        <v>0</v>
      </c>
      <c r="D538">
        <v>1.3055000000000001</v>
      </c>
      <c r="E538">
        <v>1.30654</v>
      </c>
      <c r="F538">
        <v>1.3031699999999999</v>
      </c>
      <c r="G538">
        <v>1.3041799999999999</v>
      </c>
      <c r="H538">
        <v>7012</v>
      </c>
      <c r="I538">
        <f t="shared" si="147"/>
        <v>-22.646261139093763</v>
      </c>
      <c r="J538">
        <f t="shared" si="151"/>
        <v>1.2782384615384612</v>
      </c>
      <c r="K538">
        <f t="shared" si="152"/>
        <v>1.2822149950608419</v>
      </c>
      <c r="L538">
        <f t="shared" si="138"/>
        <v>1.2818827777777779</v>
      </c>
      <c r="M538">
        <f t="shared" si="139"/>
        <v>1.2847567161720117</v>
      </c>
      <c r="N538" t="str">
        <f t="shared" si="148"/>
        <v>-</v>
      </c>
      <c r="O538" t="str">
        <f t="shared" si="153"/>
        <v>Buy</v>
      </c>
      <c r="P538" t="str">
        <f t="shared" si="140"/>
        <v>-</v>
      </c>
      <c r="Q538" t="str">
        <f t="shared" si="154"/>
        <v>-</v>
      </c>
      <c r="R538">
        <f t="shared" si="149"/>
        <v>1.30494</v>
      </c>
      <c r="S538">
        <f t="shared" si="150"/>
        <v>1.30342</v>
      </c>
      <c r="T538" t="str">
        <f t="shared" si="144"/>
        <v>-</v>
      </c>
      <c r="U538" t="str">
        <f t="shared" si="145"/>
        <v>-</v>
      </c>
      <c r="V538" t="str">
        <f t="shared" si="146"/>
        <v>-</v>
      </c>
    </row>
    <row r="539" spans="1:22" x14ac:dyDescent="0.25">
      <c r="A539" t="s">
        <v>544</v>
      </c>
      <c r="B539" s="2">
        <v>40441</v>
      </c>
      <c r="C539" s="3">
        <v>0</v>
      </c>
      <c r="D539">
        <v>1.3039700000000001</v>
      </c>
      <c r="E539">
        <v>1.31203</v>
      </c>
      <c r="F539">
        <v>1.3031299999999999</v>
      </c>
      <c r="G539">
        <v>1.3061199999999999</v>
      </c>
      <c r="H539">
        <v>86110</v>
      </c>
      <c r="I539">
        <f t="shared" si="147"/>
        <v>-18.888027896164562</v>
      </c>
      <c r="J539">
        <f t="shared" si="151"/>
        <v>1.2791876923076921</v>
      </c>
      <c r="K539">
        <f t="shared" si="152"/>
        <v>1.2828201850593017</v>
      </c>
      <c r="L539">
        <f t="shared" si="138"/>
        <v>1.2814563888888892</v>
      </c>
      <c r="M539">
        <f t="shared" si="139"/>
        <v>1.2859114882708218</v>
      </c>
      <c r="N539" t="str">
        <f t="shared" si="148"/>
        <v>-</v>
      </c>
      <c r="O539" t="str">
        <f t="shared" si="153"/>
        <v>Buy</v>
      </c>
      <c r="P539" t="str">
        <f t="shared" si="140"/>
        <v>-</v>
      </c>
      <c r="Q539" t="str">
        <f t="shared" si="154"/>
        <v>-</v>
      </c>
      <c r="R539">
        <f t="shared" si="149"/>
        <v>1.3069200000000001</v>
      </c>
      <c r="S539">
        <f t="shared" si="150"/>
        <v>1.30532</v>
      </c>
      <c r="T539" t="str">
        <f t="shared" si="144"/>
        <v>-</v>
      </c>
      <c r="U539" t="str">
        <f t="shared" si="145"/>
        <v>-</v>
      </c>
      <c r="V539" t="str">
        <f t="shared" si="146"/>
        <v>-</v>
      </c>
    </row>
    <row r="540" spans="1:22" x14ac:dyDescent="0.25">
      <c r="A540" t="s">
        <v>545</v>
      </c>
      <c r="B540" s="2">
        <v>40442</v>
      </c>
      <c r="C540" s="3">
        <v>0</v>
      </c>
      <c r="D540">
        <v>1.3058399999999999</v>
      </c>
      <c r="E540">
        <v>1.32894</v>
      </c>
      <c r="F540">
        <v>1.3056399999999999</v>
      </c>
      <c r="G540">
        <v>1.32819</v>
      </c>
      <c r="H540">
        <v>85288</v>
      </c>
      <c r="I540">
        <f t="shared" si="147"/>
        <v>-1.1593754830731635</v>
      </c>
      <c r="J540">
        <f t="shared" si="151"/>
        <v>1.2804935897435894</v>
      </c>
      <c r="K540">
        <f t="shared" si="152"/>
        <v>1.2839687879691928</v>
      </c>
      <c r="L540">
        <f t="shared" si="138"/>
        <v>1.2818144444444446</v>
      </c>
      <c r="M540">
        <f t="shared" si="139"/>
        <v>1.2881968132291557</v>
      </c>
      <c r="N540" t="str">
        <f t="shared" si="148"/>
        <v>-</v>
      </c>
      <c r="O540" t="str">
        <f t="shared" si="153"/>
        <v>Buy</v>
      </c>
      <c r="P540" t="str">
        <f t="shared" si="140"/>
        <v>-</v>
      </c>
      <c r="Q540" t="str">
        <f t="shared" si="154"/>
        <v>-</v>
      </c>
      <c r="R540">
        <f t="shared" si="149"/>
        <v>1.3290999999999999</v>
      </c>
      <c r="S540">
        <f t="shared" si="150"/>
        <v>1.32728</v>
      </c>
      <c r="T540" t="str">
        <f t="shared" si="144"/>
        <v>-</v>
      </c>
      <c r="U540" t="str">
        <f t="shared" si="145"/>
        <v>-</v>
      </c>
      <c r="V540" t="str">
        <f t="shared" si="146"/>
        <v>-</v>
      </c>
    </row>
    <row r="541" spans="1:22" x14ac:dyDescent="0.25">
      <c r="A541" t="s">
        <v>546</v>
      </c>
      <c r="B541" s="2">
        <v>40443</v>
      </c>
      <c r="C541" s="3">
        <v>0</v>
      </c>
      <c r="D541">
        <v>1.32795</v>
      </c>
      <c r="E541">
        <v>1.3438699999999999</v>
      </c>
      <c r="F541">
        <v>1.3265</v>
      </c>
      <c r="G541">
        <v>1.3392500000000001</v>
      </c>
      <c r="H541">
        <v>84766</v>
      </c>
      <c r="I541">
        <f t="shared" si="147"/>
        <v>-5.8025621703087893</v>
      </c>
      <c r="J541">
        <f t="shared" si="151"/>
        <v>1.281887564102564</v>
      </c>
      <c r="K541">
        <f t="shared" si="152"/>
        <v>1.2853683123244031</v>
      </c>
      <c r="L541">
        <f t="shared" si="138"/>
        <v>1.2833333333333337</v>
      </c>
      <c r="M541">
        <f t="shared" si="139"/>
        <v>1.2909564449464987</v>
      </c>
      <c r="N541" t="str">
        <f t="shared" si="148"/>
        <v>-</v>
      </c>
      <c r="O541" t="str">
        <f t="shared" si="153"/>
        <v>Buy</v>
      </c>
      <c r="P541" t="str">
        <f t="shared" si="140"/>
        <v>-</v>
      </c>
      <c r="Q541" t="str">
        <f t="shared" si="154"/>
        <v>-</v>
      </c>
      <c r="R541">
        <f t="shared" si="149"/>
        <v>1.3403</v>
      </c>
      <c r="S541">
        <f t="shared" si="150"/>
        <v>1.3382000000000001</v>
      </c>
      <c r="T541" t="str">
        <f t="shared" si="144"/>
        <v>-</v>
      </c>
      <c r="U541" t="str">
        <f t="shared" si="145"/>
        <v>-</v>
      </c>
      <c r="V541" t="str">
        <f t="shared" si="146"/>
        <v>-</v>
      </c>
    </row>
    <row r="542" spans="1:22" x14ac:dyDescent="0.25">
      <c r="A542" t="s">
        <v>547</v>
      </c>
      <c r="B542" s="2">
        <v>40444</v>
      </c>
      <c r="C542" s="3">
        <v>0</v>
      </c>
      <c r="D542">
        <v>1.3392500000000001</v>
      </c>
      <c r="E542">
        <v>1.34124</v>
      </c>
      <c r="F542">
        <v>1.3289200000000001</v>
      </c>
      <c r="G542">
        <v>1.3291500000000001</v>
      </c>
      <c r="H542">
        <v>85851</v>
      </c>
      <c r="I542">
        <f t="shared" si="147"/>
        <v>-18.487817131373877</v>
      </c>
      <c r="J542">
        <f t="shared" si="151"/>
        <v>1.2831139743589741</v>
      </c>
      <c r="K542">
        <f t="shared" si="152"/>
        <v>1.2864767094807472</v>
      </c>
      <c r="L542">
        <f t="shared" si="138"/>
        <v>1.2845858333333338</v>
      </c>
      <c r="M542">
        <f t="shared" si="139"/>
        <v>1.2930209614358772</v>
      </c>
      <c r="N542" t="str">
        <f t="shared" si="148"/>
        <v>Sell</v>
      </c>
      <c r="O542" t="str">
        <f t="shared" si="153"/>
        <v>Buy</v>
      </c>
      <c r="P542" t="str">
        <f t="shared" si="140"/>
        <v>-</v>
      </c>
      <c r="Q542" t="str">
        <f t="shared" si="154"/>
        <v>-</v>
      </c>
      <c r="R542">
        <f t="shared" si="149"/>
        <v>1.33016</v>
      </c>
      <c r="S542">
        <f t="shared" si="150"/>
        <v>1.3281400000000001</v>
      </c>
      <c r="T542" t="str">
        <f t="shared" si="144"/>
        <v>-</v>
      </c>
      <c r="U542" t="str">
        <f t="shared" si="145"/>
        <v>-</v>
      </c>
      <c r="V542" t="str">
        <f t="shared" si="146"/>
        <v>-</v>
      </c>
    </row>
    <row r="543" spans="1:22" x14ac:dyDescent="0.25">
      <c r="A543" t="s">
        <v>548</v>
      </c>
      <c r="B543" s="2">
        <v>40445</v>
      </c>
      <c r="C543" s="3">
        <v>0</v>
      </c>
      <c r="D543">
        <v>1.32924</v>
      </c>
      <c r="E543">
        <v>1.34944</v>
      </c>
      <c r="F543">
        <v>1.32833</v>
      </c>
      <c r="G543">
        <v>1.34884</v>
      </c>
      <c r="H543">
        <v>78024</v>
      </c>
      <c r="I543">
        <f t="shared" si="147"/>
        <v>-0.70430801737285453</v>
      </c>
      <c r="J543">
        <f t="shared" si="151"/>
        <v>1.2845515384615378</v>
      </c>
      <c r="K543">
        <f t="shared" si="152"/>
        <v>1.2880555269622473</v>
      </c>
      <c r="L543">
        <f t="shared" si="138"/>
        <v>1.2866383333333336</v>
      </c>
      <c r="M543">
        <f t="shared" si="139"/>
        <v>1.2960382067636675</v>
      </c>
      <c r="N543" t="str">
        <f t="shared" si="148"/>
        <v>-</v>
      </c>
      <c r="O543" t="str">
        <f t="shared" si="153"/>
        <v>Buy</v>
      </c>
      <c r="P543" t="str">
        <f t="shared" si="140"/>
        <v>-</v>
      </c>
      <c r="Q543" t="str">
        <f t="shared" si="154"/>
        <v>-</v>
      </c>
      <c r="R543">
        <f t="shared" si="149"/>
        <v>1.3498699999999999</v>
      </c>
      <c r="S543">
        <f t="shared" si="150"/>
        <v>1.34781</v>
      </c>
      <c r="T543" t="str">
        <f t="shared" si="144"/>
        <v>-</v>
      </c>
      <c r="U543" t="str">
        <f t="shared" si="145"/>
        <v>-</v>
      </c>
      <c r="V543" t="str">
        <f t="shared" si="146"/>
        <v>-</v>
      </c>
    </row>
    <row r="544" spans="1:22" x14ac:dyDescent="0.25">
      <c r="A544" t="s">
        <v>549</v>
      </c>
      <c r="B544" s="2">
        <v>40447</v>
      </c>
      <c r="C544" s="3">
        <v>0</v>
      </c>
      <c r="D544">
        <v>1.34842</v>
      </c>
      <c r="E544">
        <v>1.3494699999999999</v>
      </c>
      <c r="F544">
        <v>1.34674</v>
      </c>
      <c r="G544">
        <v>1.3476699999999999</v>
      </c>
      <c r="H544">
        <v>6900</v>
      </c>
      <c r="I544">
        <f t="shared" si="147"/>
        <v>-2.112180239380459</v>
      </c>
      <c r="J544">
        <f t="shared" si="151"/>
        <v>1.2859502564102561</v>
      </c>
      <c r="K544">
        <f t="shared" si="152"/>
        <v>1.2895647541277602</v>
      </c>
      <c r="L544">
        <f t="shared" si="138"/>
        <v>1.2886450000000003</v>
      </c>
      <c r="M544">
        <f t="shared" si="139"/>
        <v>1.2988291145061719</v>
      </c>
      <c r="N544" t="str">
        <f t="shared" si="148"/>
        <v>-</v>
      </c>
      <c r="O544" t="str">
        <f t="shared" si="153"/>
        <v>Buy</v>
      </c>
      <c r="P544" t="str">
        <f t="shared" si="140"/>
        <v>-</v>
      </c>
      <c r="Q544" t="str">
        <f t="shared" si="154"/>
        <v>-</v>
      </c>
      <c r="R544">
        <f t="shared" si="149"/>
        <v>1.34867</v>
      </c>
      <c r="S544">
        <f t="shared" si="150"/>
        <v>1.34667</v>
      </c>
      <c r="T544" t="str">
        <f t="shared" si="144"/>
        <v>-</v>
      </c>
      <c r="U544" t="str">
        <f t="shared" si="145"/>
        <v>-</v>
      </c>
      <c r="V544" t="str">
        <f t="shared" si="146"/>
        <v>-</v>
      </c>
    </row>
    <row r="545" spans="1:22" x14ac:dyDescent="0.25">
      <c r="A545" t="s">
        <v>550</v>
      </c>
      <c r="B545" s="2">
        <v>40448</v>
      </c>
      <c r="C545" s="3">
        <v>0</v>
      </c>
      <c r="D545">
        <v>1.3479399999999999</v>
      </c>
      <c r="E545">
        <v>1.3506100000000001</v>
      </c>
      <c r="F545">
        <v>1.34232</v>
      </c>
      <c r="G545">
        <v>1.3428500000000001</v>
      </c>
      <c r="H545">
        <v>85200</v>
      </c>
      <c r="I545">
        <f t="shared" si="147"/>
        <v>-9.3347768555274566</v>
      </c>
      <c r="J545">
        <f t="shared" si="151"/>
        <v>1.2874174358974355</v>
      </c>
      <c r="K545">
        <f t="shared" si="152"/>
        <v>1.2909137476941459</v>
      </c>
      <c r="L545">
        <f t="shared" si="138"/>
        <v>1.2903647222222225</v>
      </c>
      <c r="M545">
        <f t="shared" si="139"/>
        <v>1.3012086218301626</v>
      </c>
      <c r="N545" t="str">
        <f t="shared" si="148"/>
        <v>-</v>
      </c>
      <c r="O545" t="str">
        <f t="shared" si="153"/>
        <v>Buy</v>
      </c>
      <c r="P545" t="str">
        <f t="shared" si="140"/>
        <v>-</v>
      </c>
      <c r="Q545" t="str">
        <f t="shared" si="154"/>
        <v>-</v>
      </c>
      <c r="R545">
        <f t="shared" si="149"/>
        <v>1.34379</v>
      </c>
      <c r="S545">
        <f t="shared" si="150"/>
        <v>1.3419099999999999</v>
      </c>
      <c r="T545" t="str">
        <f t="shared" si="144"/>
        <v>-</v>
      </c>
      <c r="U545" t="str">
        <f t="shared" si="145"/>
        <v>-</v>
      </c>
      <c r="V545" t="str">
        <f t="shared" si="146"/>
        <v>-</v>
      </c>
    </row>
    <row r="546" spans="1:22" x14ac:dyDescent="0.25">
      <c r="A546" t="s">
        <v>551</v>
      </c>
      <c r="B546" s="2">
        <v>40449</v>
      </c>
      <c r="C546" s="3">
        <v>0</v>
      </c>
      <c r="D546">
        <v>1.34297</v>
      </c>
      <c r="E546">
        <v>1.35948</v>
      </c>
      <c r="F546">
        <v>1.3377699999999999</v>
      </c>
      <c r="G546">
        <v>1.35724</v>
      </c>
      <c r="H546">
        <v>85376</v>
      </c>
      <c r="I546">
        <f t="shared" si="147"/>
        <v>-2.6759049098076946</v>
      </c>
      <c r="J546">
        <f t="shared" si="151"/>
        <v>1.2891969230769225</v>
      </c>
      <c r="K546">
        <f t="shared" si="152"/>
        <v>1.2925928933221422</v>
      </c>
      <c r="L546">
        <f t="shared" si="138"/>
        <v>1.2923222222222224</v>
      </c>
      <c r="M546">
        <f t="shared" si="139"/>
        <v>1.3042373449744782</v>
      </c>
      <c r="N546" t="str">
        <f t="shared" si="148"/>
        <v>-</v>
      </c>
      <c r="O546" t="str">
        <f t="shared" si="153"/>
        <v>Buy</v>
      </c>
      <c r="P546" t="str">
        <f t="shared" si="140"/>
        <v>-</v>
      </c>
      <c r="Q546" t="str">
        <f t="shared" si="154"/>
        <v>-</v>
      </c>
      <c r="R546">
        <f t="shared" si="149"/>
        <v>1.3582399999999999</v>
      </c>
      <c r="S546">
        <f t="shared" si="150"/>
        <v>1.3562399999999999</v>
      </c>
      <c r="T546" t="str">
        <f t="shared" si="144"/>
        <v>-</v>
      </c>
      <c r="U546" t="str">
        <f t="shared" si="145"/>
        <v>-</v>
      </c>
      <c r="V546" t="str">
        <f t="shared" si="146"/>
        <v>-</v>
      </c>
    </row>
    <row r="547" spans="1:22" x14ac:dyDescent="0.25">
      <c r="A547" t="s">
        <v>552</v>
      </c>
      <c r="B547" s="2">
        <v>40450</v>
      </c>
      <c r="C547" s="3">
        <v>0</v>
      </c>
      <c r="D547">
        <v>1.3571800000000001</v>
      </c>
      <c r="E547">
        <v>1.3645799999999999</v>
      </c>
      <c r="F547">
        <v>1.3563700000000001</v>
      </c>
      <c r="G547">
        <v>1.3624000000000001</v>
      </c>
      <c r="H547">
        <v>85108</v>
      </c>
      <c r="I547">
        <f t="shared" si="147"/>
        <v>-2.660808006834924</v>
      </c>
      <c r="J547">
        <f t="shared" si="151"/>
        <v>1.2909879487179481</v>
      </c>
      <c r="K547">
        <f t="shared" si="152"/>
        <v>1.2943601618456322</v>
      </c>
      <c r="L547">
        <f t="shared" si="138"/>
        <v>1.2946300000000002</v>
      </c>
      <c r="M547">
        <f t="shared" si="139"/>
        <v>1.307381272273155</v>
      </c>
      <c r="N547" t="str">
        <f t="shared" si="148"/>
        <v>-</v>
      </c>
      <c r="O547" t="str">
        <f t="shared" si="153"/>
        <v>Buy</v>
      </c>
      <c r="P547" t="str">
        <f t="shared" si="140"/>
        <v>-</v>
      </c>
      <c r="Q547" t="str">
        <f t="shared" si="154"/>
        <v>-</v>
      </c>
      <c r="R547">
        <f t="shared" si="149"/>
        <v>1.3634299999999999</v>
      </c>
      <c r="S547">
        <f t="shared" si="150"/>
        <v>1.36137</v>
      </c>
      <c r="T547" t="str">
        <f t="shared" si="144"/>
        <v>-</v>
      </c>
      <c r="U547" t="str">
        <f t="shared" si="145"/>
        <v>-</v>
      </c>
      <c r="V547" t="str">
        <f t="shared" si="146"/>
        <v>-</v>
      </c>
    </row>
    <row r="548" spans="1:22" x14ac:dyDescent="0.25">
      <c r="A548" t="s">
        <v>553</v>
      </c>
      <c r="B548" s="2">
        <v>40451</v>
      </c>
      <c r="C548" s="3">
        <v>0</v>
      </c>
      <c r="D548">
        <v>1.3623799999999999</v>
      </c>
      <c r="E548">
        <v>1.36836</v>
      </c>
      <c r="F548">
        <v>1.3559399999999999</v>
      </c>
      <c r="G548">
        <v>1.3629500000000001</v>
      </c>
      <c r="H548">
        <v>85364</v>
      </c>
      <c r="I548">
        <f t="shared" si="147"/>
        <v>-7.3917201803523822</v>
      </c>
      <c r="J548">
        <f t="shared" si="151"/>
        <v>1.2924246153846148</v>
      </c>
      <c r="K548">
        <f t="shared" si="152"/>
        <v>1.2960966134444769</v>
      </c>
      <c r="L548">
        <f t="shared" si="138"/>
        <v>1.2969155555555554</v>
      </c>
      <c r="M548">
        <f t="shared" si="139"/>
        <v>1.310384987285417</v>
      </c>
      <c r="N548" t="str">
        <f t="shared" si="148"/>
        <v>-</v>
      </c>
      <c r="O548" t="str">
        <f t="shared" si="153"/>
        <v>Buy</v>
      </c>
      <c r="P548" t="str">
        <f t="shared" si="140"/>
        <v>-</v>
      </c>
      <c r="Q548" t="str">
        <f t="shared" si="154"/>
        <v>-</v>
      </c>
      <c r="R548">
        <f t="shared" si="149"/>
        <v>1.36399</v>
      </c>
      <c r="S548">
        <f t="shared" si="150"/>
        <v>1.36191</v>
      </c>
      <c r="T548" t="str">
        <f t="shared" si="144"/>
        <v>-</v>
      </c>
      <c r="U548" t="str">
        <f t="shared" si="145"/>
        <v>-</v>
      </c>
      <c r="V548" t="str">
        <f t="shared" si="146"/>
        <v>-</v>
      </c>
    </row>
    <row r="549" spans="1:22" x14ac:dyDescent="0.25">
      <c r="A549" t="s">
        <v>554</v>
      </c>
      <c r="B549" s="2">
        <v>40452</v>
      </c>
      <c r="C549" s="3">
        <v>0</v>
      </c>
      <c r="D549">
        <v>1.3627899999999999</v>
      </c>
      <c r="E549">
        <v>1.37923</v>
      </c>
      <c r="F549">
        <v>1.36273</v>
      </c>
      <c r="G549">
        <v>1.37887</v>
      </c>
      <c r="H549">
        <v>78345</v>
      </c>
      <c r="I549">
        <f t="shared" si="147"/>
        <v>-0.43923865300136133</v>
      </c>
      <c r="J549">
        <f t="shared" si="151"/>
        <v>1.2939967948717948</v>
      </c>
      <c r="K549">
        <f t="shared" si="152"/>
        <v>1.2981921422180345</v>
      </c>
      <c r="L549">
        <f t="shared" si="138"/>
        <v>1.2999188888888886</v>
      </c>
      <c r="M549">
        <f t="shared" si="139"/>
        <v>1.3140868798645835</v>
      </c>
      <c r="N549" t="str">
        <f t="shared" si="148"/>
        <v>-</v>
      </c>
      <c r="O549" t="str">
        <f t="shared" si="153"/>
        <v>Buy</v>
      </c>
      <c r="P549" t="str">
        <f t="shared" si="140"/>
        <v>-</v>
      </c>
      <c r="Q549" t="str">
        <f t="shared" si="154"/>
        <v>-</v>
      </c>
      <c r="R549">
        <f t="shared" si="149"/>
        <v>1.37995</v>
      </c>
      <c r="S549">
        <f t="shared" si="150"/>
        <v>1.3777900000000001</v>
      </c>
      <c r="T549" t="str">
        <f t="shared" si="144"/>
        <v>-</v>
      </c>
      <c r="U549" t="str">
        <f t="shared" si="145"/>
        <v>-</v>
      </c>
      <c r="V549" t="str">
        <f t="shared" si="146"/>
        <v>-</v>
      </c>
    </row>
    <row r="550" spans="1:22" x14ac:dyDescent="0.25">
      <c r="A550" t="s">
        <v>555</v>
      </c>
      <c r="B550" s="2">
        <v>40454</v>
      </c>
      <c r="C550" s="3">
        <v>0</v>
      </c>
      <c r="D550">
        <v>1.37923</v>
      </c>
      <c r="E550">
        <v>1.3805499999999999</v>
      </c>
      <c r="F550">
        <v>1.3769400000000001</v>
      </c>
      <c r="G550">
        <v>1.37751</v>
      </c>
      <c r="H550">
        <v>6772</v>
      </c>
      <c r="I550">
        <f t="shared" si="147"/>
        <v>-3.8608077216153549</v>
      </c>
      <c r="J550">
        <f t="shared" si="151"/>
        <v>1.2955734615384613</v>
      </c>
      <c r="K550">
        <f t="shared" si="152"/>
        <v>1.3002001892504893</v>
      </c>
      <c r="L550">
        <f t="shared" ref="L550:L613" si="155">AVERAGE(G515:G550)</f>
        <v>1.3029133333333334</v>
      </c>
      <c r="M550">
        <f t="shared" si="139"/>
        <v>1.31751515662866</v>
      </c>
      <c r="N550" t="str">
        <f t="shared" si="148"/>
        <v>-</v>
      </c>
      <c r="O550" t="str">
        <f t="shared" si="153"/>
        <v>Buy</v>
      </c>
      <c r="P550" t="str">
        <f t="shared" si="140"/>
        <v>-</v>
      </c>
      <c r="Q550" t="str">
        <f t="shared" si="154"/>
        <v>-</v>
      </c>
      <c r="R550">
        <f t="shared" si="149"/>
        <v>1.37852</v>
      </c>
      <c r="S550">
        <f t="shared" si="150"/>
        <v>1.3765000000000001</v>
      </c>
      <c r="T550" t="str">
        <f t="shared" si="144"/>
        <v>-</v>
      </c>
      <c r="U550" t="str">
        <f t="shared" si="145"/>
        <v>-</v>
      </c>
      <c r="V550" t="str">
        <f t="shared" si="146"/>
        <v>-</v>
      </c>
    </row>
    <row r="551" spans="1:22" x14ac:dyDescent="0.25">
      <c r="A551" t="s">
        <v>556</v>
      </c>
      <c r="B551" s="2">
        <v>40455</v>
      </c>
      <c r="C551" s="3">
        <v>0</v>
      </c>
      <c r="D551">
        <v>1.37761</v>
      </c>
      <c r="E551">
        <v>1.3784400000000001</v>
      </c>
      <c r="F551">
        <v>1.36412</v>
      </c>
      <c r="G551">
        <v>1.3646199999999999</v>
      </c>
      <c r="H551">
        <v>85001</v>
      </c>
      <c r="I551">
        <f t="shared" si="147"/>
        <v>-20.576078532678881</v>
      </c>
      <c r="J551">
        <f t="shared" si="151"/>
        <v>1.2970337179487177</v>
      </c>
      <c r="K551">
        <f t="shared" si="152"/>
        <v>1.3018310705352869</v>
      </c>
      <c r="L551">
        <f t="shared" si="155"/>
        <v>1.3057377777777779</v>
      </c>
      <c r="M551">
        <f t="shared" ref="M551:M614" si="156">$M550*(1-(2/(36+1)))+$G551*(2/(36+1))</f>
        <v>1.3200613643784622</v>
      </c>
      <c r="N551" t="str">
        <f t="shared" si="148"/>
        <v>Sell</v>
      </c>
      <c r="O551" t="str">
        <f t="shared" si="153"/>
        <v>Buy</v>
      </c>
      <c r="P551" t="str">
        <f t="shared" si="140"/>
        <v>-</v>
      </c>
      <c r="Q551" t="str">
        <f t="shared" si="154"/>
        <v>-</v>
      </c>
      <c r="R551">
        <f t="shared" si="149"/>
        <v>1.3654299999999999</v>
      </c>
      <c r="S551">
        <f t="shared" si="150"/>
        <v>1.36381</v>
      </c>
      <c r="T551" t="str">
        <f t="shared" si="144"/>
        <v>-</v>
      </c>
      <c r="U551" t="str">
        <f t="shared" si="145"/>
        <v>-</v>
      </c>
      <c r="V551" t="str">
        <f t="shared" si="146"/>
        <v>-</v>
      </c>
    </row>
    <row r="552" spans="1:22" x14ac:dyDescent="0.25">
      <c r="A552" t="s">
        <v>557</v>
      </c>
      <c r="B552" s="2">
        <v>40456</v>
      </c>
      <c r="C552" s="3">
        <v>0</v>
      </c>
      <c r="D552">
        <v>1.3646499999999999</v>
      </c>
      <c r="E552">
        <v>1.38588</v>
      </c>
      <c r="F552">
        <v>1.3634299999999999</v>
      </c>
      <c r="G552">
        <v>1.3852800000000001</v>
      </c>
      <c r="H552">
        <v>85548</v>
      </c>
      <c r="I552">
        <f t="shared" si="147"/>
        <v>-0.72507552870082559</v>
      </c>
      <c r="J552">
        <f t="shared" si="151"/>
        <v>1.2986126923076922</v>
      </c>
      <c r="K552">
        <f t="shared" si="152"/>
        <v>1.3039437016609758</v>
      </c>
      <c r="L552">
        <f t="shared" si="155"/>
        <v>1.3091191666666666</v>
      </c>
      <c r="M552">
        <f t="shared" si="156"/>
        <v>1.3235866960336806</v>
      </c>
      <c r="N552" t="str">
        <f t="shared" si="148"/>
        <v>-</v>
      </c>
      <c r="O552" t="str">
        <f t="shared" si="153"/>
        <v>Buy</v>
      </c>
      <c r="P552" t="str">
        <f t="shared" si="140"/>
        <v>-</v>
      </c>
      <c r="Q552" t="str">
        <f t="shared" si="154"/>
        <v>-</v>
      </c>
      <c r="R552">
        <f t="shared" si="149"/>
        <v>1.3861000000000001</v>
      </c>
      <c r="S552">
        <f t="shared" si="150"/>
        <v>1.38446</v>
      </c>
      <c r="T552" t="str">
        <f t="shared" si="144"/>
        <v>-</v>
      </c>
      <c r="U552" t="str">
        <f t="shared" si="145"/>
        <v>-</v>
      </c>
      <c r="V552" t="str">
        <f t="shared" si="146"/>
        <v>-</v>
      </c>
    </row>
    <row r="553" spans="1:22" x14ac:dyDescent="0.25">
      <c r="A553" t="s">
        <v>558</v>
      </c>
      <c r="B553" s="2">
        <v>40457</v>
      </c>
      <c r="C553" s="3">
        <v>0</v>
      </c>
      <c r="D553">
        <v>1.3852100000000001</v>
      </c>
      <c r="E553">
        <v>1.3947700000000001</v>
      </c>
      <c r="F553">
        <v>1.3797699999999999</v>
      </c>
      <c r="G553">
        <v>1.3915200000000001</v>
      </c>
      <c r="H553">
        <v>85401</v>
      </c>
      <c r="I553">
        <f t="shared" si="147"/>
        <v>-3.6463592505328957</v>
      </c>
      <c r="J553">
        <f t="shared" si="151"/>
        <v>1.3002694871794869</v>
      </c>
      <c r="K553">
        <f t="shared" si="152"/>
        <v>1.3061608231379132</v>
      </c>
      <c r="L553">
        <f t="shared" si="155"/>
        <v>1.3125738888888889</v>
      </c>
      <c r="M553">
        <f t="shared" si="156"/>
        <v>1.3272587665183466</v>
      </c>
      <c r="N553" t="str">
        <f t="shared" si="148"/>
        <v>-</v>
      </c>
      <c r="O553" t="str">
        <f t="shared" si="153"/>
        <v>Buy</v>
      </c>
      <c r="P553" t="str">
        <f t="shared" si="140"/>
        <v>-</v>
      </c>
      <c r="Q553" t="str">
        <f t="shared" si="154"/>
        <v>-</v>
      </c>
      <c r="R553">
        <f t="shared" si="149"/>
        <v>1.3924099999999999</v>
      </c>
      <c r="S553">
        <f t="shared" si="150"/>
        <v>1.39063</v>
      </c>
      <c r="T553" t="str">
        <f t="shared" si="144"/>
        <v>-</v>
      </c>
      <c r="U553" t="str">
        <f t="shared" si="145"/>
        <v>-</v>
      </c>
      <c r="V553" t="str">
        <f t="shared" si="146"/>
        <v>-</v>
      </c>
    </row>
    <row r="554" spans="1:22" x14ac:dyDescent="0.25">
      <c r="A554" t="s">
        <v>559</v>
      </c>
      <c r="B554" s="2">
        <v>40458</v>
      </c>
      <c r="C554" s="3">
        <v>0</v>
      </c>
      <c r="D554">
        <v>1.3915299999999999</v>
      </c>
      <c r="E554">
        <v>1.4027400000000001</v>
      </c>
      <c r="F554">
        <v>1.3853599999999999</v>
      </c>
      <c r="G554">
        <v>1.39229</v>
      </c>
      <c r="H554">
        <v>85221</v>
      </c>
      <c r="I554">
        <f t="shared" si="147"/>
        <v>-13.706715634837433</v>
      </c>
      <c r="J554">
        <f t="shared" si="151"/>
        <v>1.3018526923076921</v>
      </c>
      <c r="K554">
        <f t="shared" si="152"/>
        <v>1.3083413086280926</v>
      </c>
      <c r="L554">
        <f t="shared" si="155"/>
        <v>1.3159649999999998</v>
      </c>
      <c r="M554">
        <f t="shared" si="156"/>
        <v>1.3307739683281659</v>
      </c>
      <c r="N554" t="str">
        <f t="shared" si="148"/>
        <v>Sell</v>
      </c>
      <c r="O554" t="str">
        <f t="shared" si="153"/>
        <v>Buy</v>
      </c>
      <c r="P554" t="str">
        <f t="shared" si="140"/>
        <v>-</v>
      </c>
      <c r="Q554" t="str">
        <f t="shared" si="154"/>
        <v>-</v>
      </c>
      <c r="R554">
        <f t="shared" si="149"/>
        <v>1.3931100000000001</v>
      </c>
      <c r="S554">
        <f t="shared" si="150"/>
        <v>1.39147</v>
      </c>
      <c r="T554" t="str">
        <f t="shared" si="144"/>
        <v>-</v>
      </c>
      <c r="U554" t="str">
        <f t="shared" si="145"/>
        <v>-</v>
      </c>
      <c r="V554" t="str">
        <f t="shared" si="146"/>
        <v>-</v>
      </c>
    </row>
    <row r="555" spans="1:22" x14ac:dyDescent="0.25">
      <c r="A555" t="s">
        <v>560</v>
      </c>
      <c r="B555" s="2">
        <v>40459</v>
      </c>
      <c r="C555" s="3">
        <v>0</v>
      </c>
      <c r="D555">
        <v>1.39236</v>
      </c>
      <c r="E555">
        <v>1.3980600000000001</v>
      </c>
      <c r="F555">
        <v>1.3833200000000001</v>
      </c>
      <c r="G555">
        <v>1.3935299999999999</v>
      </c>
      <c r="H555">
        <v>77490</v>
      </c>
      <c r="I555">
        <f t="shared" si="147"/>
        <v>-12.377368633248423</v>
      </c>
      <c r="J555">
        <f t="shared" si="151"/>
        <v>1.3035164102564099</v>
      </c>
      <c r="K555">
        <f t="shared" si="152"/>
        <v>1.310497984359027</v>
      </c>
      <c r="L555">
        <f t="shared" si="155"/>
        <v>1.3192311111111108</v>
      </c>
      <c r="M555">
        <f t="shared" si="156"/>
        <v>1.334166186256373</v>
      </c>
      <c r="N555" t="str">
        <f t="shared" si="148"/>
        <v>-</v>
      </c>
      <c r="O555" t="str">
        <f t="shared" si="153"/>
        <v>Buy</v>
      </c>
      <c r="P555" t="str">
        <f t="shared" si="140"/>
        <v>-</v>
      </c>
      <c r="Q555" t="str">
        <f t="shared" si="154"/>
        <v>-</v>
      </c>
      <c r="R555">
        <f t="shared" si="149"/>
        <v>1.3943700000000001</v>
      </c>
      <c r="S555">
        <f t="shared" si="150"/>
        <v>1.39269</v>
      </c>
      <c r="T555" t="str">
        <f t="shared" si="144"/>
        <v>-</v>
      </c>
      <c r="U555" t="str">
        <f t="shared" si="145"/>
        <v>-</v>
      </c>
      <c r="V555" t="str">
        <f t="shared" si="146"/>
        <v>-</v>
      </c>
    </row>
    <row r="556" spans="1:22" x14ac:dyDescent="0.25">
      <c r="A556" t="s">
        <v>561</v>
      </c>
      <c r="B556" s="2">
        <v>40461</v>
      </c>
      <c r="C556" s="3">
        <v>0</v>
      </c>
      <c r="D556">
        <v>1.3947400000000001</v>
      </c>
      <c r="E556">
        <v>1.4009100000000001</v>
      </c>
      <c r="F556">
        <v>1.3947400000000001</v>
      </c>
      <c r="G556">
        <v>1.39947</v>
      </c>
      <c r="H556">
        <v>7109</v>
      </c>
      <c r="I556">
        <f t="shared" si="147"/>
        <v>-4.3945706222283327</v>
      </c>
      <c r="J556">
        <f t="shared" si="151"/>
        <v>1.3052566666666665</v>
      </c>
      <c r="K556">
        <f t="shared" si="152"/>
        <v>1.3127504404512034</v>
      </c>
      <c r="L556">
        <f t="shared" si="155"/>
        <v>1.3226838888888888</v>
      </c>
      <c r="M556">
        <f t="shared" si="156"/>
        <v>1.3376961221344068</v>
      </c>
      <c r="N556" t="str">
        <f t="shared" si="148"/>
        <v>-</v>
      </c>
      <c r="O556" t="str">
        <f t="shared" si="153"/>
        <v>Buy</v>
      </c>
      <c r="P556" t="str">
        <f t="shared" si="140"/>
        <v>-</v>
      </c>
      <c r="Q556" t="str">
        <f t="shared" si="154"/>
        <v>-</v>
      </c>
      <c r="R556">
        <f t="shared" si="149"/>
        <v>1.4003099999999999</v>
      </c>
      <c r="S556">
        <f t="shared" si="150"/>
        <v>1.39863</v>
      </c>
      <c r="T556" t="str">
        <f t="shared" si="144"/>
        <v>-</v>
      </c>
      <c r="U556" t="str">
        <f t="shared" si="145"/>
        <v>-</v>
      </c>
      <c r="V556" t="str">
        <f t="shared" si="146"/>
        <v>-</v>
      </c>
    </row>
    <row r="557" spans="1:22" x14ac:dyDescent="0.25">
      <c r="A557" t="s">
        <v>562</v>
      </c>
      <c r="B557" s="2">
        <v>40462</v>
      </c>
      <c r="C557" s="3">
        <v>0</v>
      </c>
      <c r="D557">
        <v>1.39951</v>
      </c>
      <c r="E557">
        <v>1.3998200000000001</v>
      </c>
      <c r="F557">
        <v>1.38537</v>
      </c>
      <c r="G557">
        <v>1.3864300000000001</v>
      </c>
      <c r="H557">
        <v>84471</v>
      </c>
      <c r="I557">
        <f t="shared" si="147"/>
        <v>-25.103894104971523</v>
      </c>
      <c r="J557">
        <f t="shared" si="151"/>
        <v>1.3068761538461537</v>
      </c>
      <c r="K557">
        <f t="shared" si="152"/>
        <v>1.3146157457562362</v>
      </c>
      <c r="L557">
        <f t="shared" si="155"/>
        <v>1.3260199999999998</v>
      </c>
      <c r="M557">
        <f t="shared" si="156"/>
        <v>1.3403303858028173</v>
      </c>
      <c r="N557" t="str">
        <f t="shared" si="148"/>
        <v>Sell</v>
      </c>
      <c r="O557" t="str">
        <f t="shared" si="153"/>
        <v>Buy</v>
      </c>
      <c r="P557" t="str">
        <f t="shared" si="140"/>
        <v>-</v>
      </c>
      <c r="Q557" t="str">
        <f t="shared" si="154"/>
        <v>-</v>
      </c>
      <c r="R557">
        <f t="shared" si="149"/>
        <v>1.3871199999999999</v>
      </c>
      <c r="S557">
        <f t="shared" si="150"/>
        <v>1.38574</v>
      </c>
      <c r="T557" t="str">
        <f t="shared" si="144"/>
        <v>-</v>
      </c>
      <c r="U557" t="str">
        <f t="shared" si="145"/>
        <v>-</v>
      </c>
      <c r="V557" t="str">
        <f t="shared" si="146"/>
        <v>-</v>
      </c>
    </row>
    <row r="558" spans="1:22" x14ac:dyDescent="0.25">
      <c r="A558" t="s">
        <v>563</v>
      </c>
      <c r="B558" s="2">
        <v>40463</v>
      </c>
      <c r="C558" s="3">
        <v>0</v>
      </c>
      <c r="D558">
        <v>1.3864099999999999</v>
      </c>
      <c r="E558">
        <v>1.39331</v>
      </c>
      <c r="F558">
        <v>1.37727</v>
      </c>
      <c r="G558">
        <v>1.39191</v>
      </c>
      <c r="H558">
        <v>84930</v>
      </c>
      <c r="I558">
        <f t="shared" si="147"/>
        <v>-16.669231953209305</v>
      </c>
      <c r="J558">
        <f t="shared" si="151"/>
        <v>1.3084161538461534</v>
      </c>
      <c r="K558">
        <f t="shared" si="152"/>
        <v>1.3165725623193696</v>
      </c>
      <c r="L558">
        <f t="shared" si="155"/>
        <v>1.329483611111111</v>
      </c>
      <c r="M558">
        <f t="shared" si="156"/>
        <v>1.3431184730567189</v>
      </c>
      <c r="N558" t="str">
        <f t="shared" si="148"/>
        <v>-</v>
      </c>
      <c r="O558" t="str">
        <f t="shared" si="153"/>
        <v>Buy</v>
      </c>
      <c r="P558" t="str">
        <f t="shared" si="140"/>
        <v>-</v>
      </c>
      <c r="Q558" t="str">
        <f t="shared" si="154"/>
        <v>-</v>
      </c>
      <c r="R558">
        <f t="shared" si="149"/>
        <v>1.39253</v>
      </c>
      <c r="S558">
        <f t="shared" si="150"/>
        <v>1.3912899999999999</v>
      </c>
      <c r="T558" t="str">
        <f t="shared" si="144"/>
        <v>-</v>
      </c>
      <c r="U558" t="str">
        <f t="shared" si="145"/>
        <v>-</v>
      </c>
      <c r="V558" t="str">
        <f t="shared" si="146"/>
        <v>-</v>
      </c>
    </row>
    <row r="559" spans="1:22" x14ac:dyDescent="0.25">
      <c r="A559" t="s">
        <v>564</v>
      </c>
      <c r="B559" s="2">
        <v>40464</v>
      </c>
      <c r="C559" s="3">
        <v>0</v>
      </c>
      <c r="D559">
        <v>1.3919600000000001</v>
      </c>
      <c r="E559">
        <v>1.4000699999999999</v>
      </c>
      <c r="F559">
        <v>1.391</v>
      </c>
      <c r="G559">
        <v>1.3982000000000001</v>
      </c>
      <c r="H559">
        <v>84710</v>
      </c>
      <c r="I559">
        <f t="shared" si="147"/>
        <v>-6.9878405417884784</v>
      </c>
      <c r="J559">
        <f t="shared" si="151"/>
        <v>1.310017692307692</v>
      </c>
      <c r="K559">
        <f t="shared" si="152"/>
        <v>1.318639079729006</v>
      </c>
      <c r="L559">
        <f t="shared" si="155"/>
        <v>1.3327830555555558</v>
      </c>
      <c r="M559">
        <f t="shared" si="156"/>
        <v>1.3460958528914908</v>
      </c>
      <c r="N559" t="str">
        <f t="shared" si="148"/>
        <v>-</v>
      </c>
      <c r="O559" t="str">
        <f t="shared" si="153"/>
        <v>Buy</v>
      </c>
      <c r="P559" t="str">
        <f t="shared" si="140"/>
        <v>-</v>
      </c>
      <c r="Q559" t="str">
        <f t="shared" si="154"/>
        <v>-</v>
      </c>
      <c r="R559">
        <f t="shared" si="149"/>
        <v>1.3987799999999999</v>
      </c>
      <c r="S559">
        <f t="shared" si="150"/>
        <v>1.3976200000000001</v>
      </c>
      <c r="T559" t="str">
        <f t="shared" si="144"/>
        <v>-</v>
      </c>
      <c r="U559" t="str">
        <f t="shared" si="145"/>
        <v>-</v>
      </c>
      <c r="V559" t="str">
        <f t="shared" si="146"/>
        <v>-</v>
      </c>
    </row>
    <row r="560" spans="1:22" x14ac:dyDescent="0.25">
      <c r="A560" t="s">
        <v>565</v>
      </c>
      <c r="B560" s="2">
        <v>40465</v>
      </c>
      <c r="C560" s="3">
        <v>0</v>
      </c>
      <c r="D560">
        <v>1.39821</v>
      </c>
      <c r="E560">
        <v>1.41218</v>
      </c>
      <c r="F560">
        <v>1.3980999999999999</v>
      </c>
      <c r="G560">
        <v>1.4023699999999999</v>
      </c>
      <c r="H560">
        <v>84160</v>
      </c>
      <c r="I560">
        <f t="shared" si="147"/>
        <v>-17.443100995732724</v>
      </c>
      <c r="J560">
        <f t="shared" si="151"/>
        <v>1.3114358974358975</v>
      </c>
      <c r="K560">
        <f t="shared" si="152"/>
        <v>1.3207588498624487</v>
      </c>
      <c r="L560">
        <f t="shared" si="155"/>
        <v>1.336145277777778</v>
      </c>
      <c r="M560">
        <f t="shared" si="156"/>
        <v>1.3491376986811399</v>
      </c>
      <c r="N560" t="str">
        <f t="shared" si="148"/>
        <v>Sell</v>
      </c>
      <c r="O560" t="str">
        <f t="shared" si="153"/>
        <v>Buy</v>
      </c>
      <c r="P560" t="str">
        <f t="shared" ref="P560:P623" si="157">IF(N560=O560,O560,"-")</f>
        <v>-</v>
      </c>
      <c r="Q560" t="str">
        <f t="shared" si="154"/>
        <v>-</v>
      </c>
      <c r="R560">
        <f t="shared" si="149"/>
        <v>1.4028799999999999</v>
      </c>
      <c r="S560">
        <f t="shared" si="150"/>
        <v>1.4018600000000001</v>
      </c>
      <c r="T560" t="str">
        <f t="shared" si="144"/>
        <v>-</v>
      </c>
      <c r="U560" t="str">
        <f t="shared" si="145"/>
        <v>-</v>
      </c>
      <c r="V560" t="str">
        <f t="shared" si="146"/>
        <v>-</v>
      </c>
    </row>
    <row r="561" spans="1:22" x14ac:dyDescent="0.25">
      <c r="A561" t="s">
        <v>566</v>
      </c>
      <c r="B561" s="2">
        <v>40466</v>
      </c>
      <c r="C561" s="3">
        <v>0</v>
      </c>
      <c r="D561">
        <v>1.4023699999999999</v>
      </c>
      <c r="E561">
        <v>1.41561</v>
      </c>
      <c r="F561">
        <v>1.39364</v>
      </c>
      <c r="G561">
        <v>1.3974200000000001</v>
      </c>
      <c r="H561">
        <v>78239</v>
      </c>
      <c r="I561">
        <f t="shared" si="147"/>
        <v>-30.484330484330307</v>
      </c>
      <c r="J561">
        <f t="shared" si="151"/>
        <v>1.3127767948717948</v>
      </c>
      <c r="K561">
        <f t="shared" si="152"/>
        <v>1.3226996384735261</v>
      </c>
      <c r="L561">
        <f t="shared" si="155"/>
        <v>1.3391444444444445</v>
      </c>
      <c r="M561">
        <f t="shared" si="156"/>
        <v>1.3517475528064837</v>
      </c>
      <c r="N561" t="str">
        <f t="shared" si="148"/>
        <v>-</v>
      </c>
      <c r="O561" t="str">
        <f t="shared" si="153"/>
        <v>Buy</v>
      </c>
      <c r="P561" t="str">
        <f t="shared" si="157"/>
        <v>-</v>
      </c>
      <c r="Q561" t="str">
        <f t="shared" si="154"/>
        <v>-</v>
      </c>
      <c r="R561">
        <f t="shared" si="149"/>
        <v>1.3979200000000001</v>
      </c>
      <c r="S561">
        <f t="shared" si="150"/>
        <v>1.3969199999999999</v>
      </c>
      <c r="T561" t="str">
        <f t="shared" si="144"/>
        <v>-</v>
      </c>
      <c r="U561" t="str">
        <f t="shared" si="145"/>
        <v>-</v>
      </c>
      <c r="V561" t="str">
        <f t="shared" si="146"/>
        <v>-</v>
      </c>
    </row>
    <row r="562" spans="1:22" x14ac:dyDescent="0.25">
      <c r="A562" t="s">
        <v>567</v>
      </c>
      <c r="B562" s="2">
        <v>40468</v>
      </c>
      <c r="C562" s="3">
        <v>0</v>
      </c>
      <c r="D562">
        <v>1.3979999999999999</v>
      </c>
      <c r="E562">
        <v>1.39899</v>
      </c>
      <c r="F562">
        <v>1.3938299999999999</v>
      </c>
      <c r="G562">
        <v>1.3950199999999999</v>
      </c>
      <c r="H562">
        <v>10738</v>
      </c>
      <c r="I562">
        <f t="shared" si="147"/>
        <v>-38.93721633888066</v>
      </c>
      <c r="J562">
        <f t="shared" si="151"/>
        <v>1.3141388461538459</v>
      </c>
      <c r="K562">
        <f t="shared" si="152"/>
        <v>1.3245305337020443</v>
      </c>
      <c r="L562">
        <f t="shared" si="155"/>
        <v>1.3421047222222224</v>
      </c>
      <c r="M562">
        <f t="shared" si="156"/>
        <v>1.3540866040061332</v>
      </c>
      <c r="N562" t="str">
        <f t="shared" si="148"/>
        <v>-</v>
      </c>
      <c r="O562" t="str">
        <f t="shared" si="153"/>
        <v>Buy</v>
      </c>
      <c r="P562" t="str">
        <f t="shared" si="157"/>
        <v>-</v>
      </c>
      <c r="Q562" t="str">
        <f t="shared" si="154"/>
        <v>-</v>
      </c>
      <c r="R562">
        <f t="shared" si="149"/>
        <v>1.3954899999999999</v>
      </c>
      <c r="S562">
        <f t="shared" si="150"/>
        <v>1.39455</v>
      </c>
      <c r="T562" t="str">
        <f t="shared" si="144"/>
        <v>-</v>
      </c>
      <c r="U562" t="str">
        <f t="shared" si="145"/>
        <v>-</v>
      </c>
      <c r="V562" t="str">
        <f t="shared" si="146"/>
        <v>-</v>
      </c>
    </row>
    <row r="563" spans="1:22" x14ac:dyDescent="0.25">
      <c r="A563" t="s">
        <v>568</v>
      </c>
      <c r="B563" s="2">
        <v>40469</v>
      </c>
      <c r="C563" s="3">
        <v>0</v>
      </c>
      <c r="D563">
        <v>1.39503</v>
      </c>
      <c r="E563">
        <v>1.39984</v>
      </c>
      <c r="F563">
        <v>1.3827799999999999</v>
      </c>
      <c r="G563">
        <v>1.3962399999999999</v>
      </c>
      <c r="H563">
        <v>88333</v>
      </c>
      <c r="I563">
        <f t="shared" si="147"/>
        <v>-37.121502491376134</v>
      </c>
      <c r="J563">
        <f t="shared" si="151"/>
        <v>1.3154539743589744</v>
      </c>
      <c r="K563">
        <f t="shared" si="152"/>
        <v>1.3263459632285748</v>
      </c>
      <c r="L563">
        <f t="shared" si="155"/>
        <v>1.3452838888888889</v>
      </c>
      <c r="M563">
        <f t="shared" si="156"/>
        <v>1.3563651659517477</v>
      </c>
      <c r="N563" t="str">
        <f t="shared" si="148"/>
        <v>-</v>
      </c>
      <c r="O563" t="str">
        <f t="shared" si="153"/>
        <v>Buy</v>
      </c>
      <c r="P563" t="str">
        <f t="shared" si="157"/>
        <v>-</v>
      </c>
      <c r="Q563" t="str">
        <f t="shared" si="154"/>
        <v>-</v>
      </c>
      <c r="R563">
        <f t="shared" si="149"/>
        <v>1.3964799999999999</v>
      </c>
      <c r="S563">
        <f t="shared" si="150"/>
        <v>1.3959999999999999</v>
      </c>
      <c r="T563" t="str">
        <f t="shared" si="144"/>
        <v>-</v>
      </c>
      <c r="U563" t="str">
        <f t="shared" si="145"/>
        <v>-</v>
      </c>
      <c r="V563" t="str">
        <f t="shared" si="146"/>
        <v>-</v>
      </c>
    </row>
    <row r="564" spans="1:22" x14ac:dyDescent="0.25">
      <c r="A564" t="s">
        <v>569</v>
      </c>
      <c r="B564" s="2">
        <v>40470</v>
      </c>
      <c r="C564" s="3">
        <v>0</v>
      </c>
      <c r="D564">
        <v>1.3962300000000001</v>
      </c>
      <c r="E564">
        <v>1.3996900000000001</v>
      </c>
      <c r="F564">
        <v>1.36961</v>
      </c>
      <c r="G564">
        <v>1.36975</v>
      </c>
      <c r="H564">
        <v>88888</v>
      </c>
      <c r="I564">
        <f t="shared" si="147"/>
        <v>-87.888079724032025</v>
      </c>
      <c r="J564">
        <f t="shared" si="151"/>
        <v>1.3164710256410259</v>
      </c>
      <c r="K564">
        <f t="shared" si="152"/>
        <v>1.3274447996025347</v>
      </c>
      <c r="L564">
        <f t="shared" si="155"/>
        <v>1.348084166666667</v>
      </c>
      <c r="M564">
        <f t="shared" si="156"/>
        <v>1.3570886704948966</v>
      </c>
      <c r="N564" t="str">
        <f t="shared" si="148"/>
        <v>-</v>
      </c>
      <c r="O564" t="str">
        <f t="shared" si="153"/>
        <v>Buy</v>
      </c>
      <c r="P564" t="str">
        <f t="shared" si="157"/>
        <v>-</v>
      </c>
      <c r="Q564" t="str">
        <f t="shared" si="154"/>
        <v>-</v>
      </c>
      <c r="R564">
        <f t="shared" si="149"/>
        <v>1.37015</v>
      </c>
      <c r="S564">
        <f t="shared" si="150"/>
        <v>1.3693500000000001</v>
      </c>
      <c r="T564" t="str">
        <f t="shared" si="144"/>
        <v>-</v>
      </c>
      <c r="U564" t="str">
        <f t="shared" si="145"/>
        <v>-</v>
      </c>
      <c r="V564" t="str">
        <f t="shared" si="146"/>
        <v>-</v>
      </c>
    </row>
    <row r="565" spans="1:22" x14ac:dyDescent="0.25">
      <c r="A565" t="s">
        <v>570</v>
      </c>
      <c r="B565" s="2">
        <v>40471</v>
      </c>
      <c r="C565" s="3">
        <v>0</v>
      </c>
      <c r="D565">
        <v>1.3697600000000001</v>
      </c>
      <c r="E565">
        <v>1.3990400000000001</v>
      </c>
      <c r="F565">
        <v>1.36971</v>
      </c>
      <c r="G565">
        <v>1.3974200000000001</v>
      </c>
      <c r="H565">
        <v>89463</v>
      </c>
      <c r="I565">
        <f t="shared" si="147"/>
        <v>-34.860099655040031</v>
      </c>
      <c r="J565">
        <f t="shared" si="151"/>
        <v>1.3180294871794875</v>
      </c>
      <c r="K565">
        <f t="shared" si="152"/>
        <v>1.3292163236632302</v>
      </c>
      <c r="L565">
        <f t="shared" si="155"/>
        <v>1.3515580555555555</v>
      </c>
      <c r="M565">
        <f t="shared" si="156"/>
        <v>1.3592687423600374</v>
      </c>
      <c r="N565" t="str">
        <f t="shared" si="148"/>
        <v>-</v>
      </c>
      <c r="O565" t="str">
        <f t="shared" si="153"/>
        <v>Buy</v>
      </c>
      <c r="P565" t="str">
        <f t="shared" si="157"/>
        <v>-</v>
      </c>
      <c r="Q565" t="str">
        <f t="shared" si="154"/>
        <v>-</v>
      </c>
      <c r="R565">
        <f t="shared" si="149"/>
        <v>1.3978299999999999</v>
      </c>
      <c r="S565">
        <f t="shared" si="150"/>
        <v>1.3970100000000001</v>
      </c>
      <c r="T565" t="str">
        <f t="shared" si="144"/>
        <v>-</v>
      </c>
      <c r="U565" t="str">
        <f t="shared" si="145"/>
        <v>-</v>
      </c>
      <c r="V565" t="str">
        <f t="shared" si="146"/>
        <v>-</v>
      </c>
    </row>
    <row r="566" spans="1:22" x14ac:dyDescent="0.25">
      <c r="A566" t="s">
        <v>571</v>
      </c>
      <c r="B566" s="2">
        <v>40472</v>
      </c>
      <c r="C566" s="3">
        <v>0</v>
      </c>
      <c r="D566">
        <v>1.39747</v>
      </c>
      <c r="E566">
        <v>1.4049</v>
      </c>
      <c r="F566">
        <v>1.38703</v>
      </c>
      <c r="G566">
        <v>1.39106</v>
      </c>
      <c r="H566">
        <v>90041</v>
      </c>
      <c r="I566">
        <f t="shared" si="147"/>
        <v>-53.369565217391411</v>
      </c>
      <c r="J566">
        <f t="shared" si="151"/>
        <v>1.3193108974358976</v>
      </c>
      <c r="K566">
        <f t="shared" si="152"/>
        <v>1.3307819863553003</v>
      </c>
      <c r="L566">
        <f t="shared" si="155"/>
        <v>1.3549819444444446</v>
      </c>
      <c r="M566">
        <f t="shared" si="156"/>
        <v>1.3609871887189542</v>
      </c>
      <c r="N566" t="str">
        <f t="shared" si="148"/>
        <v>-</v>
      </c>
      <c r="O566" t="str">
        <f t="shared" si="153"/>
        <v>Buy</v>
      </c>
      <c r="P566" t="str">
        <f t="shared" si="157"/>
        <v>-</v>
      </c>
      <c r="Q566" t="str">
        <f t="shared" si="154"/>
        <v>-</v>
      </c>
      <c r="R566">
        <f t="shared" si="149"/>
        <v>1.39147</v>
      </c>
      <c r="S566">
        <f t="shared" si="150"/>
        <v>1.3906499999999999</v>
      </c>
      <c r="T566" t="str">
        <f t="shared" si="144"/>
        <v>-</v>
      </c>
      <c r="U566" t="str">
        <f t="shared" si="145"/>
        <v>-</v>
      </c>
      <c r="V566" t="str">
        <f t="shared" si="146"/>
        <v>-</v>
      </c>
    </row>
    <row r="567" spans="1:22" x14ac:dyDescent="0.25">
      <c r="A567" t="s">
        <v>572</v>
      </c>
      <c r="B567" s="2">
        <v>40473</v>
      </c>
      <c r="C567" s="3">
        <v>0</v>
      </c>
      <c r="D567">
        <v>1.3911500000000001</v>
      </c>
      <c r="E567">
        <v>1.3970899999999999</v>
      </c>
      <c r="F567">
        <v>1.3856599999999999</v>
      </c>
      <c r="G567">
        <v>1.3952199999999999</v>
      </c>
      <c r="H567">
        <v>78845</v>
      </c>
      <c r="I567">
        <f t="shared" si="147"/>
        <v>-44.326086956521983</v>
      </c>
      <c r="J567">
        <f t="shared" si="151"/>
        <v>1.3206502564102565</v>
      </c>
      <c r="K567">
        <f t="shared" si="152"/>
        <v>1.3324133284728876</v>
      </c>
      <c r="L567">
        <f t="shared" si="155"/>
        <v>1.3585155555555557</v>
      </c>
      <c r="M567">
        <f t="shared" si="156"/>
        <v>1.3628376109503622</v>
      </c>
      <c r="N567" t="str">
        <f t="shared" si="148"/>
        <v>-</v>
      </c>
      <c r="O567" t="str">
        <f t="shared" si="153"/>
        <v>Buy</v>
      </c>
      <c r="P567" t="str">
        <f t="shared" si="157"/>
        <v>-</v>
      </c>
      <c r="Q567" t="str">
        <f t="shared" si="154"/>
        <v>-</v>
      </c>
      <c r="R567">
        <f t="shared" si="149"/>
        <v>1.3956299999999999</v>
      </c>
      <c r="S567">
        <f t="shared" si="150"/>
        <v>1.3948100000000001</v>
      </c>
      <c r="T567" t="str">
        <f t="shared" si="144"/>
        <v>-</v>
      </c>
      <c r="U567" t="str">
        <f t="shared" si="145"/>
        <v>-</v>
      </c>
      <c r="V567" t="str">
        <f t="shared" si="146"/>
        <v>-</v>
      </c>
    </row>
    <row r="568" spans="1:22" x14ac:dyDescent="0.25">
      <c r="A568" t="s">
        <v>573</v>
      </c>
      <c r="B568" s="2">
        <v>40475</v>
      </c>
      <c r="C568" s="3">
        <v>0</v>
      </c>
      <c r="D568">
        <v>1.3956999999999999</v>
      </c>
      <c r="E568">
        <v>1.3976200000000001</v>
      </c>
      <c r="F568">
        <v>1.3930899999999999</v>
      </c>
      <c r="G568">
        <v>1.3960399999999999</v>
      </c>
      <c r="H568">
        <v>10582</v>
      </c>
      <c r="I568">
        <f t="shared" si="147"/>
        <v>-42.543478260869719</v>
      </c>
      <c r="J568">
        <f t="shared" si="151"/>
        <v>1.3219832051282052</v>
      </c>
      <c r="K568">
        <f t="shared" si="152"/>
        <v>1.3340241302837006</v>
      </c>
      <c r="L568">
        <f t="shared" si="155"/>
        <v>1.3618558333333335</v>
      </c>
      <c r="M568">
        <f t="shared" si="156"/>
        <v>1.3646323346827751</v>
      </c>
      <c r="N568" t="str">
        <f t="shared" si="148"/>
        <v>-</v>
      </c>
      <c r="O568" t="str">
        <f t="shared" si="153"/>
        <v>Buy</v>
      </c>
      <c r="P568" t="str">
        <f t="shared" si="157"/>
        <v>-</v>
      </c>
      <c r="Q568" t="str">
        <f t="shared" si="154"/>
        <v>-</v>
      </c>
      <c r="R568">
        <f t="shared" si="149"/>
        <v>1.3964399999999999</v>
      </c>
      <c r="S568">
        <f t="shared" si="150"/>
        <v>1.39564</v>
      </c>
      <c r="T568" t="str">
        <f t="shared" si="144"/>
        <v>-</v>
      </c>
      <c r="U568" t="str">
        <f t="shared" si="145"/>
        <v>-</v>
      </c>
      <c r="V568" t="str">
        <f t="shared" si="146"/>
        <v>-</v>
      </c>
    </row>
    <row r="569" spans="1:22" x14ac:dyDescent="0.25">
      <c r="A569" t="s">
        <v>574</v>
      </c>
      <c r="B569" s="2">
        <v>40476</v>
      </c>
      <c r="C569" s="3">
        <v>0</v>
      </c>
      <c r="D569">
        <v>1.3960399999999999</v>
      </c>
      <c r="E569">
        <v>1.40794</v>
      </c>
      <c r="F569">
        <v>1.39056</v>
      </c>
      <c r="G569">
        <v>1.3921699999999999</v>
      </c>
      <c r="H569">
        <v>89124</v>
      </c>
      <c r="I569">
        <f t="shared" si="147"/>
        <v>-50.956521739130665</v>
      </c>
      <c r="J569">
        <f t="shared" si="151"/>
        <v>1.3231880769230766</v>
      </c>
      <c r="K569">
        <f t="shared" si="152"/>
        <v>1.3354961776182905</v>
      </c>
      <c r="L569">
        <f t="shared" si="155"/>
        <v>1.3647983333333336</v>
      </c>
      <c r="M569">
        <f t="shared" si="156"/>
        <v>1.3661208571323549</v>
      </c>
      <c r="N569" t="str">
        <f t="shared" si="148"/>
        <v>-</v>
      </c>
      <c r="O569" t="str">
        <f t="shared" si="153"/>
        <v>Buy</v>
      </c>
      <c r="P569" t="str">
        <f t="shared" si="157"/>
        <v>-</v>
      </c>
      <c r="Q569" t="str">
        <f t="shared" si="154"/>
        <v>-</v>
      </c>
      <c r="R569">
        <f t="shared" si="149"/>
        <v>1.39256</v>
      </c>
      <c r="S569">
        <f t="shared" si="150"/>
        <v>1.39178</v>
      </c>
      <c r="T569" t="str">
        <f t="shared" si="144"/>
        <v>-</v>
      </c>
      <c r="U569" t="str">
        <f t="shared" si="145"/>
        <v>-</v>
      </c>
      <c r="V569" t="str">
        <f t="shared" si="146"/>
        <v>-</v>
      </c>
    </row>
    <row r="570" spans="1:22" x14ac:dyDescent="0.25">
      <c r="A570" t="s">
        <v>575</v>
      </c>
      <c r="B570" s="2">
        <v>40477</v>
      </c>
      <c r="C570" s="3">
        <v>0</v>
      </c>
      <c r="D570">
        <v>1.3921600000000001</v>
      </c>
      <c r="E570">
        <v>1.39815</v>
      </c>
      <c r="F570">
        <v>1.3821600000000001</v>
      </c>
      <c r="G570">
        <v>1.38449</v>
      </c>
      <c r="H570">
        <v>90093</v>
      </c>
      <c r="I570">
        <f t="shared" si="147"/>
        <v>-67.652173913043498</v>
      </c>
      <c r="J570">
        <f t="shared" si="151"/>
        <v>1.324287051282051</v>
      </c>
      <c r="K570">
        <f t="shared" si="152"/>
        <v>1.3367365275520047</v>
      </c>
      <c r="L570">
        <f t="shared" si="155"/>
        <v>1.3671605555555557</v>
      </c>
      <c r="M570">
        <f t="shared" si="156"/>
        <v>1.3671137837738492</v>
      </c>
      <c r="N570" t="str">
        <f t="shared" si="148"/>
        <v>-</v>
      </c>
      <c r="O570" t="str">
        <f t="shared" si="153"/>
        <v>Buy</v>
      </c>
      <c r="P570" t="str">
        <f t="shared" si="157"/>
        <v>-</v>
      </c>
      <c r="Q570" t="str">
        <f t="shared" si="154"/>
        <v>-</v>
      </c>
      <c r="R570">
        <f t="shared" si="149"/>
        <v>1.3849</v>
      </c>
      <c r="S570">
        <f t="shared" si="150"/>
        <v>1.38408</v>
      </c>
      <c r="T570" t="str">
        <f t="shared" si="144"/>
        <v>-</v>
      </c>
      <c r="U570" t="str">
        <f t="shared" si="145"/>
        <v>-</v>
      </c>
      <c r="V570" t="str">
        <f t="shared" si="146"/>
        <v>-</v>
      </c>
    </row>
    <row r="571" spans="1:22" x14ac:dyDescent="0.25">
      <c r="A571" t="s">
        <v>576</v>
      </c>
      <c r="B571" s="2">
        <v>40478</v>
      </c>
      <c r="C571" s="3">
        <v>0</v>
      </c>
      <c r="D571">
        <v>1.3844399999999999</v>
      </c>
      <c r="E571">
        <v>1.38767</v>
      </c>
      <c r="F571">
        <v>1.37324</v>
      </c>
      <c r="G571">
        <v>1.37927</v>
      </c>
      <c r="H571">
        <v>90753</v>
      </c>
      <c r="I571">
        <f t="shared" si="147"/>
        <v>-79.000000000000014</v>
      </c>
      <c r="J571">
        <f t="shared" si="151"/>
        <v>1.3253080769230767</v>
      </c>
      <c r="K571">
        <f t="shared" si="152"/>
        <v>1.3378133243228401</v>
      </c>
      <c r="L571">
        <f t="shared" si="155"/>
        <v>1.3693377777777778</v>
      </c>
      <c r="M571">
        <f t="shared" si="156"/>
        <v>1.3677708765428305</v>
      </c>
      <c r="N571" t="str">
        <f t="shared" si="148"/>
        <v>-</v>
      </c>
      <c r="O571" t="str">
        <f t="shared" si="153"/>
        <v>Buy</v>
      </c>
      <c r="P571" t="str">
        <f t="shared" si="157"/>
        <v>-</v>
      </c>
      <c r="Q571" t="str">
        <f t="shared" si="154"/>
        <v>-</v>
      </c>
      <c r="R571">
        <f t="shared" si="149"/>
        <v>1.37971</v>
      </c>
      <c r="S571">
        <f t="shared" si="150"/>
        <v>1.37883</v>
      </c>
      <c r="T571" t="str">
        <f t="shared" si="144"/>
        <v>-</v>
      </c>
      <c r="U571" t="str">
        <f t="shared" si="145"/>
        <v>-</v>
      </c>
      <c r="V571" t="str">
        <f t="shared" si="146"/>
        <v>-</v>
      </c>
    </row>
    <row r="572" spans="1:22" x14ac:dyDescent="0.25">
      <c r="A572" t="s">
        <v>577</v>
      </c>
      <c r="B572" s="2">
        <v>40479</v>
      </c>
      <c r="C572" s="3">
        <v>0</v>
      </c>
      <c r="D572">
        <v>1.3794200000000001</v>
      </c>
      <c r="E572">
        <v>1.39499</v>
      </c>
      <c r="F572">
        <v>1.3774900000000001</v>
      </c>
      <c r="G572">
        <v>1.3942600000000001</v>
      </c>
      <c r="H572">
        <v>89535</v>
      </c>
      <c r="I572">
        <f t="shared" si="147"/>
        <v>-46.413043478260782</v>
      </c>
      <c r="J572">
        <f t="shared" si="151"/>
        <v>1.3264321794871794</v>
      </c>
      <c r="K572">
        <f t="shared" si="152"/>
        <v>1.3392423540868188</v>
      </c>
      <c r="L572">
        <f t="shared" si="155"/>
        <v>1.3717761111111111</v>
      </c>
      <c r="M572">
        <f t="shared" si="156"/>
        <v>1.3692027210540287</v>
      </c>
      <c r="N572" t="str">
        <f t="shared" si="148"/>
        <v>-</v>
      </c>
      <c r="O572" t="str">
        <f t="shared" si="153"/>
        <v>Buy</v>
      </c>
      <c r="P572" t="str">
        <f t="shared" si="157"/>
        <v>-</v>
      </c>
      <c r="Q572" t="str">
        <f t="shared" si="154"/>
        <v>-</v>
      </c>
      <c r="R572">
        <f t="shared" si="149"/>
        <v>1.3946700000000001</v>
      </c>
      <c r="S572">
        <f t="shared" si="150"/>
        <v>1.39385</v>
      </c>
      <c r="T572" t="str">
        <f t="shared" si="144"/>
        <v>-</v>
      </c>
      <c r="U572" t="str">
        <f t="shared" si="145"/>
        <v>-</v>
      </c>
      <c r="V572" t="str">
        <f t="shared" si="146"/>
        <v>-</v>
      </c>
    </row>
    <row r="573" spans="1:22" x14ac:dyDescent="0.25">
      <c r="A573" t="s">
        <v>578</v>
      </c>
      <c r="B573" s="2">
        <v>40480</v>
      </c>
      <c r="C573" s="3">
        <v>0</v>
      </c>
      <c r="D573">
        <v>1.3942399999999999</v>
      </c>
      <c r="E573">
        <v>1.39459</v>
      </c>
      <c r="F573">
        <v>1.3803799999999999</v>
      </c>
      <c r="G573">
        <v>1.3945099999999999</v>
      </c>
      <c r="H573">
        <v>83171</v>
      </c>
      <c r="I573">
        <f t="shared" si="147"/>
        <v>-45.869565217391525</v>
      </c>
      <c r="J573">
        <f t="shared" si="151"/>
        <v>1.3275817948717947</v>
      </c>
      <c r="K573">
        <f t="shared" si="152"/>
        <v>1.3406415349960132</v>
      </c>
      <c r="L573">
        <f t="shared" si="155"/>
        <v>1.3742697222222224</v>
      </c>
      <c r="M573">
        <f t="shared" si="156"/>
        <v>1.3705706820781354</v>
      </c>
      <c r="N573" t="str">
        <f t="shared" si="148"/>
        <v>-</v>
      </c>
      <c r="O573" t="str">
        <f t="shared" si="153"/>
        <v>Buy</v>
      </c>
      <c r="P573" t="str">
        <f t="shared" si="157"/>
        <v>-</v>
      </c>
      <c r="Q573" t="str">
        <f t="shared" si="154"/>
        <v>-</v>
      </c>
      <c r="R573">
        <f t="shared" si="149"/>
        <v>1.3949100000000001</v>
      </c>
      <c r="S573">
        <f t="shared" si="150"/>
        <v>1.39411</v>
      </c>
      <c r="T573" t="str">
        <f t="shared" si="144"/>
        <v>-</v>
      </c>
      <c r="U573" t="str">
        <f t="shared" si="145"/>
        <v>-</v>
      </c>
      <c r="V573" t="str">
        <f t="shared" si="146"/>
        <v>-</v>
      </c>
    </row>
    <row r="574" spans="1:22" x14ac:dyDescent="0.25">
      <c r="A574" t="s">
        <v>579</v>
      </c>
      <c r="B574" s="2">
        <v>40482</v>
      </c>
      <c r="C574" s="3">
        <v>0</v>
      </c>
      <c r="D574">
        <v>1.3950800000000001</v>
      </c>
      <c r="E574">
        <v>1.3980999999999999</v>
      </c>
      <c r="F574">
        <v>1.3949100000000001</v>
      </c>
      <c r="G574">
        <v>1.39717</v>
      </c>
      <c r="H574">
        <v>6999</v>
      </c>
      <c r="I574">
        <f t="shared" si="147"/>
        <v>-40.086956521739118</v>
      </c>
      <c r="J574">
        <f t="shared" si="151"/>
        <v>1.3287519230769229</v>
      </c>
      <c r="K574">
        <f t="shared" si="152"/>
        <v>1.342072635375861</v>
      </c>
      <c r="L574">
        <f t="shared" si="155"/>
        <v>1.3768527777777779</v>
      </c>
      <c r="M574">
        <f t="shared" si="156"/>
        <v>1.3720084830468848</v>
      </c>
      <c r="N574" t="str">
        <f t="shared" si="148"/>
        <v>-</v>
      </c>
      <c r="O574" t="str">
        <f t="shared" si="153"/>
        <v>Buy</v>
      </c>
      <c r="P574" t="str">
        <f t="shared" si="157"/>
        <v>-</v>
      </c>
      <c r="Q574" t="str">
        <f t="shared" si="154"/>
        <v>-</v>
      </c>
      <c r="R574">
        <f t="shared" si="149"/>
        <v>1.39758</v>
      </c>
      <c r="S574">
        <f t="shared" si="150"/>
        <v>1.39676</v>
      </c>
      <c r="T574" t="str">
        <f t="shared" si="144"/>
        <v>-</v>
      </c>
      <c r="U574" t="str">
        <f t="shared" si="145"/>
        <v>-</v>
      </c>
      <c r="V574" t="str">
        <f t="shared" si="146"/>
        <v>-</v>
      </c>
    </row>
    <row r="575" spans="1:22" x14ac:dyDescent="0.25">
      <c r="A575" t="s">
        <v>580</v>
      </c>
      <c r="B575" s="2">
        <v>40483</v>
      </c>
      <c r="C575" s="3">
        <v>0</v>
      </c>
      <c r="D575">
        <v>1.39724</v>
      </c>
      <c r="E575">
        <v>1.4011</v>
      </c>
      <c r="F575">
        <v>1.3862000000000001</v>
      </c>
      <c r="G575">
        <v>1.39086</v>
      </c>
      <c r="H575">
        <v>89595</v>
      </c>
      <c r="I575">
        <f t="shared" si="147"/>
        <v>-44.560396556222265</v>
      </c>
      <c r="J575">
        <f t="shared" si="151"/>
        <v>1.3296960256410255</v>
      </c>
      <c r="K575">
        <f t="shared" si="152"/>
        <v>1.3433077585309026</v>
      </c>
      <c r="L575">
        <f t="shared" si="155"/>
        <v>1.3792066666666669</v>
      </c>
      <c r="M575">
        <f t="shared" si="156"/>
        <v>1.3730274839632695</v>
      </c>
      <c r="N575" t="str">
        <f t="shared" si="148"/>
        <v>-</v>
      </c>
      <c r="O575" t="str">
        <f t="shared" si="153"/>
        <v>Buy</v>
      </c>
      <c r="P575" t="str">
        <f t="shared" si="157"/>
        <v>-</v>
      </c>
      <c r="Q575" t="str">
        <f t="shared" si="154"/>
        <v>-</v>
      </c>
      <c r="R575">
        <f t="shared" si="149"/>
        <v>1.3912599999999999</v>
      </c>
      <c r="S575">
        <f t="shared" si="150"/>
        <v>1.39046</v>
      </c>
      <c r="T575" t="str">
        <f t="shared" si="144"/>
        <v>-</v>
      </c>
      <c r="U575" t="str">
        <f t="shared" si="145"/>
        <v>-</v>
      </c>
      <c r="V575" t="str">
        <f t="shared" si="146"/>
        <v>-</v>
      </c>
    </row>
    <row r="576" spans="1:22" x14ac:dyDescent="0.25">
      <c r="A576" t="s">
        <v>581</v>
      </c>
      <c r="B576" s="2">
        <v>40484</v>
      </c>
      <c r="C576" s="3">
        <v>0</v>
      </c>
      <c r="D576">
        <v>1.3909</v>
      </c>
      <c r="E576">
        <v>1.4057299999999999</v>
      </c>
      <c r="F576">
        <v>1.38788</v>
      </c>
      <c r="G576">
        <v>1.40316</v>
      </c>
      <c r="H576">
        <v>88910</v>
      </c>
      <c r="I576">
        <f t="shared" si="147"/>
        <v>-12.47064962170626</v>
      </c>
      <c r="J576">
        <f t="shared" si="151"/>
        <v>1.3307378205128206</v>
      </c>
      <c r="K576">
        <f t="shared" si="152"/>
        <v>1.3448230051503733</v>
      </c>
      <c r="L576">
        <f t="shared" si="155"/>
        <v>1.3812891666666667</v>
      </c>
      <c r="M576">
        <f t="shared" si="156"/>
        <v>1.3746562686139037</v>
      </c>
      <c r="N576" t="str">
        <f t="shared" si="148"/>
        <v>-</v>
      </c>
      <c r="O576" t="str">
        <f t="shared" si="153"/>
        <v>Buy</v>
      </c>
      <c r="P576" t="str">
        <f t="shared" si="157"/>
        <v>-</v>
      </c>
      <c r="Q576" t="str">
        <f t="shared" si="154"/>
        <v>-</v>
      </c>
      <c r="R576">
        <f t="shared" si="149"/>
        <v>1.4034599999999999</v>
      </c>
      <c r="S576">
        <f t="shared" si="150"/>
        <v>1.40286</v>
      </c>
      <c r="T576" t="str">
        <f t="shared" si="144"/>
        <v>-</v>
      </c>
      <c r="U576" t="str">
        <f t="shared" si="145"/>
        <v>-</v>
      </c>
      <c r="V576" t="str">
        <f t="shared" si="146"/>
        <v>-</v>
      </c>
    </row>
    <row r="577" spans="1:25" x14ac:dyDescent="0.25">
      <c r="A577" t="s">
        <v>582</v>
      </c>
      <c r="B577" s="2">
        <v>40485</v>
      </c>
      <c r="C577" s="3">
        <v>0</v>
      </c>
      <c r="D577">
        <v>1.40313</v>
      </c>
      <c r="E577">
        <v>1.41465</v>
      </c>
      <c r="F577">
        <v>1.3988499999999999</v>
      </c>
      <c r="G577">
        <v>1.41252</v>
      </c>
      <c r="H577">
        <v>89497</v>
      </c>
      <c r="I577">
        <f t="shared" si="147"/>
        <v>-4.7291296625221291</v>
      </c>
      <c r="J577">
        <f t="shared" si="151"/>
        <v>1.3319837179487179</v>
      </c>
      <c r="K577">
        <f t="shared" si="152"/>
        <v>1.34653685312125</v>
      </c>
      <c r="L577">
        <f t="shared" si="155"/>
        <v>1.3833244444444444</v>
      </c>
      <c r="M577">
        <f t="shared" si="156"/>
        <v>1.376702956796936</v>
      </c>
      <c r="N577" t="str">
        <f t="shared" si="148"/>
        <v>-</v>
      </c>
      <c r="O577" t="str">
        <f t="shared" si="153"/>
        <v>Buy</v>
      </c>
      <c r="P577" t="str">
        <f t="shared" si="157"/>
        <v>-</v>
      </c>
      <c r="Q577" t="str">
        <f t="shared" si="154"/>
        <v>-</v>
      </c>
      <c r="R577">
        <f t="shared" si="149"/>
        <v>1.41292</v>
      </c>
      <c r="S577">
        <f t="shared" si="150"/>
        <v>1.41212</v>
      </c>
      <c r="T577" t="str">
        <f t="shared" si="144"/>
        <v>-</v>
      </c>
      <c r="U577" t="str">
        <f t="shared" si="145"/>
        <v>-</v>
      </c>
      <c r="V577" t="str">
        <f t="shared" si="146"/>
        <v>-</v>
      </c>
    </row>
    <row r="578" spans="1:25" x14ac:dyDescent="0.25">
      <c r="A578" t="s">
        <v>583</v>
      </c>
      <c r="B578" s="2">
        <v>40486</v>
      </c>
      <c r="C578" s="3">
        <v>0</v>
      </c>
      <c r="D578">
        <v>1.41246</v>
      </c>
      <c r="E578">
        <v>1.4281699999999999</v>
      </c>
      <c r="F578">
        <v>1.4099600000000001</v>
      </c>
      <c r="G578">
        <v>1.42262</v>
      </c>
      <c r="H578">
        <v>89000</v>
      </c>
      <c r="I578">
        <f t="shared" si="147"/>
        <v>-9.4936708860758596</v>
      </c>
      <c r="J578">
        <f t="shared" si="151"/>
        <v>1.3333270512820512</v>
      </c>
      <c r="K578">
        <f t="shared" si="152"/>
        <v>1.3484630087384337</v>
      </c>
      <c r="L578">
        <f t="shared" si="155"/>
        <v>1.3859208333333333</v>
      </c>
      <c r="M578">
        <f t="shared" si="156"/>
        <v>1.3791849591322367</v>
      </c>
      <c r="N578" t="str">
        <f t="shared" si="148"/>
        <v>-</v>
      </c>
      <c r="O578" t="str">
        <f t="shared" si="153"/>
        <v>Buy</v>
      </c>
      <c r="P578" t="str">
        <f t="shared" si="157"/>
        <v>-</v>
      </c>
      <c r="Q578" t="str">
        <f t="shared" si="154"/>
        <v>-</v>
      </c>
      <c r="R578">
        <f t="shared" si="149"/>
        <v>1.4231799999999999</v>
      </c>
      <c r="S578">
        <f t="shared" si="150"/>
        <v>1.4220600000000001</v>
      </c>
      <c r="T578" t="str">
        <f t="shared" si="144"/>
        <v>-</v>
      </c>
      <c r="U578" t="str">
        <f t="shared" si="145"/>
        <v>-</v>
      </c>
      <c r="V578" t="str">
        <f t="shared" si="146"/>
        <v>-</v>
      </c>
    </row>
    <row r="579" spans="1:25" x14ac:dyDescent="0.25">
      <c r="A579" t="s">
        <v>584</v>
      </c>
      <c r="B579" s="2">
        <v>40487</v>
      </c>
      <c r="C579" s="3">
        <v>0</v>
      </c>
      <c r="D579">
        <v>1.42269</v>
      </c>
      <c r="E579">
        <v>1.42289</v>
      </c>
      <c r="F579">
        <v>1.4020699999999999</v>
      </c>
      <c r="G579">
        <v>1.40296</v>
      </c>
      <c r="H579">
        <v>79845</v>
      </c>
      <c r="I579">
        <f t="shared" si="147"/>
        <v>-45.894775168396123</v>
      </c>
      <c r="J579">
        <f t="shared" si="151"/>
        <v>1.3342941025641022</v>
      </c>
      <c r="K579">
        <f t="shared" si="152"/>
        <v>1.3498426794032834</v>
      </c>
      <c r="L579">
        <f t="shared" si="155"/>
        <v>1.3874241666666667</v>
      </c>
      <c r="M579">
        <f t="shared" si="156"/>
        <v>1.3804700964764403</v>
      </c>
      <c r="N579" t="str">
        <f t="shared" si="148"/>
        <v>Sell</v>
      </c>
      <c r="O579" t="str">
        <f t="shared" si="153"/>
        <v>Buy</v>
      </c>
      <c r="P579" t="str">
        <f t="shared" si="157"/>
        <v>-</v>
      </c>
      <c r="Q579" t="str">
        <f t="shared" si="154"/>
        <v>-</v>
      </c>
      <c r="R579">
        <f t="shared" si="149"/>
        <v>1.4035200000000001</v>
      </c>
      <c r="S579">
        <f t="shared" si="150"/>
        <v>1.4024000000000001</v>
      </c>
      <c r="T579" t="str">
        <f t="shared" si="144"/>
        <v>-</v>
      </c>
      <c r="U579" t="str">
        <f t="shared" si="145"/>
        <v>-</v>
      </c>
      <c r="V579" t="str">
        <f t="shared" si="146"/>
        <v>-</v>
      </c>
    </row>
    <row r="580" spans="1:25" x14ac:dyDescent="0.25">
      <c r="A580" t="s">
        <v>585</v>
      </c>
      <c r="B580" s="2">
        <v>40489</v>
      </c>
      <c r="C580" s="3">
        <v>0</v>
      </c>
      <c r="D580">
        <v>1.40581</v>
      </c>
      <c r="E580">
        <v>1.4080299999999999</v>
      </c>
      <c r="F580">
        <v>1.40405</v>
      </c>
      <c r="G580">
        <v>1.40734</v>
      </c>
      <c r="H580">
        <v>6155</v>
      </c>
      <c r="I580">
        <f t="shared" si="147"/>
        <v>-37.920990351356146</v>
      </c>
      <c r="J580">
        <f t="shared" si="151"/>
        <v>1.335306923076923</v>
      </c>
      <c r="K580">
        <f t="shared" si="152"/>
        <v>1.3512983077728205</v>
      </c>
      <c r="L580">
        <f t="shared" si="155"/>
        <v>1.3890816666666665</v>
      </c>
      <c r="M580">
        <f t="shared" si="156"/>
        <v>1.3819225236939299</v>
      </c>
      <c r="N580" t="str">
        <f t="shared" si="148"/>
        <v>-</v>
      </c>
      <c r="O580" t="str">
        <f t="shared" si="153"/>
        <v>Buy</v>
      </c>
      <c r="P580" t="str">
        <f t="shared" si="157"/>
        <v>-</v>
      </c>
      <c r="Q580" t="str">
        <f t="shared" si="154"/>
        <v>-</v>
      </c>
      <c r="R580">
        <f t="shared" si="149"/>
        <v>1.4079200000000001</v>
      </c>
      <c r="S580">
        <f t="shared" si="150"/>
        <v>1.40676</v>
      </c>
      <c r="T580" t="str">
        <f t="shared" si="144"/>
        <v>-</v>
      </c>
      <c r="U580" t="str">
        <f t="shared" si="145"/>
        <v>-</v>
      </c>
      <c r="V580" t="str">
        <f t="shared" si="146"/>
        <v>-</v>
      </c>
    </row>
    <row r="581" spans="1:25" x14ac:dyDescent="0.25">
      <c r="A581" t="s">
        <v>586</v>
      </c>
      <c r="B581" s="2">
        <v>40490</v>
      </c>
      <c r="C581" s="3">
        <v>0</v>
      </c>
      <c r="D581">
        <v>1.40734</v>
      </c>
      <c r="E581">
        <v>1.40825</v>
      </c>
      <c r="F581">
        <v>1.3857900000000001</v>
      </c>
      <c r="G581">
        <v>1.38629</v>
      </c>
      <c r="H581">
        <v>90104</v>
      </c>
      <c r="I581">
        <f t="shared" si="147"/>
        <v>-76.242490442381168</v>
      </c>
      <c r="J581">
        <f t="shared" si="151"/>
        <v>1.3361379487179488</v>
      </c>
      <c r="K581">
        <f t="shared" si="152"/>
        <v>1.3521841733988249</v>
      </c>
      <c r="L581">
        <f t="shared" si="155"/>
        <v>1.3902883333333333</v>
      </c>
      <c r="M581">
        <f t="shared" si="156"/>
        <v>1.3821586034942579</v>
      </c>
      <c r="N581" t="str">
        <f t="shared" si="148"/>
        <v>-</v>
      </c>
      <c r="O581" t="str">
        <f t="shared" si="153"/>
        <v>Buy</v>
      </c>
      <c r="P581" t="str">
        <f t="shared" si="157"/>
        <v>-</v>
      </c>
      <c r="Q581" t="str">
        <f t="shared" si="154"/>
        <v>-</v>
      </c>
      <c r="R581">
        <f t="shared" si="149"/>
        <v>1.38689</v>
      </c>
      <c r="S581">
        <f t="shared" si="150"/>
        <v>1.3856900000000001</v>
      </c>
      <c r="T581" t="str">
        <f t="shared" si="144"/>
        <v>-</v>
      </c>
      <c r="U581" t="str">
        <f t="shared" si="145"/>
        <v>-</v>
      </c>
      <c r="V581" t="str">
        <f t="shared" si="146"/>
        <v>-</v>
      </c>
    </row>
    <row r="582" spans="1:25" x14ac:dyDescent="0.25">
      <c r="A582" t="s">
        <v>587</v>
      </c>
      <c r="B582" s="2">
        <v>40491</v>
      </c>
      <c r="C582" s="3">
        <v>0</v>
      </c>
      <c r="D582">
        <v>1.3861600000000001</v>
      </c>
      <c r="E582">
        <v>1.39717</v>
      </c>
      <c r="F582">
        <v>1.3745700000000001</v>
      </c>
      <c r="G582">
        <v>1.37683</v>
      </c>
      <c r="H582">
        <v>88546</v>
      </c>
      <c r="I582">
        <f t="shared" si="147"/>
        <v>-93.464409248134018</v>
      </c>
      <c r="J582">
        <f t="shared" si="151"/>
        <v>1.3369267948717949</v>
      </c>
      <c r="K582">
        <f t="shared" si="152"/>
        <v>1.3528081183760698</v>
      </c>
      <c r="L582">
        <f t="shared" si="155"/>
        <v>1.3908324999999997</v>
      </c>
      <c r="M582">
        <f t="shared" si="156"/>
        <v>1.3818705708729466</v>
      </c>
      <c r="N582" t="str">
        <f t="shared" si="148"/>
        <v>-</v>
      </c>
      <c r="O582" t="str">
        <f t="shared" si="153"/>
        <v>Buy</v>
      </c>
      <c r="P582" t="str">
        <f t="shared" si="157"/>
        <v>-</v>
      </c>
      <c r="Q582" t="str">
        <f t="shared" si="154"/>
        <v>-</v>
      </c>
      <c r="R582">
        <f t="shared" si="149"/>
        <v>1.37747</v>
      </c>
      <c r="S582">
        <f t="shared" si="150"/>
        <v>1.37619</v>
      </c>
      <c r="T582" t="str">
        <f t="shared" si="144"/>
        <v>-</v>
      </c>
      <c r="U582" t="str">
        <f t="shared" si="145"/>
        <v>-</v>
      </c>
      <c r="V582" t="str">
        <f t="shared" si="146"/>
        <v>-</v>
      </c>
    </row>
    <row r="583" spans="1:25" x14ac:dyDescent="0.25">
      <c r="A583" t="s">
        <v>588</v>
      </c>
      <c r="B583" s="2">
        <v>40492</v>
      </c>
      <c r="C583" s="3">
        <v>0</v>
      </c>
      <c r="D583">
        <v>1.3768</v>
      </c>
      <c r="E583">
        <v>1.3825099999999999</v>
      </c>
      <c r="F583">
        <v>1.3669100000000001</v>
      </c>
      <c r="G583">
        <v>1.3773500000000001</v>
      </c>
      <c r="H583">
        <v>88936</v>
      </c>
      <c r="I583">
        <f t="shared" si="147"/>
        <v>-82.957884427032283</v>
      </c>
      <c r="J583">
        <f t="shared" si="151"/>
        <v>1.3381162820512822</v>
      </c>
      <c r="K583">
        <f t="shared" si="152"/>
        <v>1.3534294318349036</v>
      </c>
      <c r="L583">
        <f t="shared" si="155"/>
        <v>1.3912477777777776</v>
      </c>
      <c r="M583">
        <f t="shared" si="156"/>
        <v>1.3816262156906252</v>
      </c>
      <c r="N583" t="str">
        <f t="shared" si="148"/>
        <v>Buy</v>
      </c>
      <c r="O583" t="str">
        <f t="shared" si="153"/>
        <v>Buy</v>
      </c>
      <c r="P583" t="str">
        <f t="shared" si="157"/>
        <v>Buy</v>
      </c>
      <c r="Q583" t="str">
        <f t="shared" si="154"/>
        <v>-</v>
      </c>
      <c r="R583">
        <f t="shared" si="149"/>
        <v>1.3779999999999999</v>
      </c>
      <c r="S583">
        <f t="shared" si="150"/>
        <v>1.3767</v>
      </c>
      <c r="T583" t="str">
        <f t="shared" si="144"/>
        <v>-</v>
      </c>
      <c r="U583" t="str">
        <f t="shared" si="145"/>
        <v>-</v>
      </c>
      <c r="V583">
        <f t="shared" si="146"/>
        <v>5000</v>
      </c>
      <c r="W583">
        <f>V583/R583</f>
        <v>3628.44702467344</v>
      </c>
      <c r="X583">
        <f>W583*S583</f>
        <v>4995.2830188679245</v>
      </c>
      <c r="Y583">
        <f t="shared" ref="Y583:Y598" si="158">X583-$AE$88</f>
        <v>-4.7169811320754889</v>
      </c>
    </row>
    <row r="584" spans="1:25" x14ac:dyDescent="0.25">
      <c r="A584" t="s">
        <v>589</v>
      </c>
      <c r="B584" s="2">
        <v>40493</v>
      </c>
      <c r="C584" s="3">
        <v>0</v>
      </c>
      <c r="D584">
        <v>1.3774500000000001</v>
      </c>
      <c r="E584">
        <v>1.38205</v>
      </c>
      <c r="F584">
        <v>1.3602700000000001</v>
      </c>
      <c r="G584">
        <v>1.36191</v>
      </c>
      <c r="H584">
        <v>89357</v>
      </c>
      <c r="I584">
        <f t="shared" si="147"/>
        <v>-97.584683357879427</v>
      </c>
      <c r="J584">
        <f t="shared" si="151"/>
        <v>1.339114358974359</v>
      </c>
      <c r="K584">
        <f t="shared" si="152"/>
        <v>1.3536441297631339</v>
      </c>
      <c r="L584">
        <f t="shared" si="155"/>
        <v>1.391218888888889</v>
      </c>
      <c r="M584">
        <f t="shared" si="156"/>
        <v>1.3805604743019426</v>
      </c>
      <c r="N584" t="str">
        <f t="shared" si="148"/>
        <v>-</v>
      </c>
      <c r="O584" t="str">
        <f t="shared" si="153"/>
        <v>Buy</v>
      </c>
      <c r="P584" t="str">
        <f t="shared" si="157"/>
        <v>-</v>
      </c>
      <c r="Q584" t="str">
        <f t="shared" si="154"/>
        <v>-</v>
      </c>
      <c r="R584">
        <f t="shared" si="149"/>
        <v>1.3627199999999999</v>
      </c>
      <c r="S584">
        <f t="shared" si="150"/>
        <v>1.3611</v>
      </c>
      <c r="T584" t="str">
        <f t="shared" si="144"/>
        <v>-</v>
      </c>
      <c r="U584" t="str">
        <f t="shared" si="145"/>
        <v>-</v>
      </c>
      <c r="V584" t="str">
        <f t="shared" si="146"/>
        <v>-</v>
      </c>
      <c r="W584">
        <f>W583</f>
        <v>3628.44702467344</v>
      </c>
      <c r="X584">
        <f>W584*S584</f>
        <v>4938.6792452830186</v>
      </c>
      <c r="Y584">
        <f t="shared" si="158"/>
        <v>-61.320754716981355</v>
      </c>
    </row>
    <row r="585" spans="1:25" x14ac:dyDescent="0.25">
      <c r="A585" t="s">
        <v>590</v>
      </c>
      <c r="B585" s="2">
        <v>40494</v>
      </c>
      <c r="C585" s="3">
        <v>0</v>
      </c>
      <c r="D585">
        <v>1.36198</v>
      </c>
      <c r="E585">
        <v>1.3775900000000001</v>
      </c>
      <c r="F585">
        <v>1.35714</v>
      </c>
      <c r="G585">
        <v>1.3689499999999999</v>
      </c>
      <c r="H585">
        <v>82921</v>
      </c>
      <c r="I585">
        <f t="shared" si="147"/>
        <v>-83.373222582007756</v>
      </c>
      <c r="J585">
        <f t="shared" si="151"/>
        <v>1.3403194871794872</v>
      </c>
      <c r="K585">
        <f t="shared" si="152"/>
        <v>1.3540316201488773</v>
      </c>
      <c r="L585">
        <f t="shared" si="155"/>
        <v>1.3909433333333332</v>
      </c>
      <c r="M585">
        <f t="shared" si="156"/>
        <v>1.3799328810964322</v>
      </c>
      <c r="N585" t="str">
        <f t="shared" si="148"/>
        <v>Buy</v>
      </c>
      <c r="O585" t="str">
        <f t="shared" si="153"/>
        <v>Buy</v>
      </c>
      <c r="P585" t="str">
        <f t="shared" si="157"/>
        <v>Buy</v>
      </c>
      <c r="Q585" t="str">
        <f t="shared" si="154"/>
        <v>-</v>
      </c>
      <c r="R585">
        <f t="shared" si="149"/>
        <v>1.3698399999999999</v>
      </c>
      <c r="S585">
        <f t="shared" si="150"/>
        <v>1.3680600000000001</v>
      </c>
      <c r="T585" t="str">
        <f t="shared" si="144"/>
        <v>-</v>
      </c>
      <c r="U585" t="str">
        <f t="shared" si="145"/>
        <v>-</v>
      </c>
      <c r="V585">
        <f t="shared" si="146"/>
        <v>5000</v>
      </c>
      <c r="W585">
        <f t="shared" ref="W585:W598" si="159">W584</f>
        <v>3628.44702467344</v>
      </c>
      <c r="X585">
        <f t="shared" ref="X585:X598" si="160">W585*S585</f>
        <v>4963.9332365747468</v>
      </c>
      <c r="Y585">
        <f t="shared" si="158"/>
        <v>-36.066763425253157</v>
      </c>
    </row>
    <row r="586" spans="1:25" x14ac:dyDescent="0.25">
      <c r="A586" t="s">
        <v>591</v>
      </c>
      <c r="B586" s="2">
        <v>40496</v>
      </c>
      <c r="C586" s="3">
        <v>0</v>
      </c>
      <c r="D586">
        <v>1.37046</v>
      </c>
      <c r="E586">
        <v>1.37076</v>
      </c>
      <c r="F586">
        <v>1.36785</v>
      </c>
      <c r="G586">
        <v>1.36877</v>
      </c>
      <c r="H586">
        <v>6211</v>
      </c>
      <c r="I586">
        <f t="shared" si="147"/>
        <v>-83.626636632408776</v>
      </c>
      <c r="J586">
        <f t="shared" si="151"/>
        <v>1.341516153846154</v>
      </c>
      <c r="K586">
        <f t="shared" si="152"/>
        <v>1.354404743689412</v>
      </c>
      <c r="L586">
        <f t="shared" si="155"/>
        <v>1.3907005555555556</v>
      </c>
      <c r="M586">
        <f t="shared" si="156"/>
        <v>1.3793294821182467</v>
      </c>
      <c r="N586" t="str">
        <f t="shared" si="148"/>
        <v>-</v>
      </c>
      <c r="O586" t="str">
        <f t="shared" si="153"/>
        <v>Buy</v>
      </c>
      <c r="P586" t="str">
        <f t="shared" si="157"/>
        <v>-</v>
      </c>
      <c r="Q586" t="str">
        <f t="shared" si="154"/>
        <v>-</v>
      </c>
      <c r="R586">
        <f t="shared" si="149"/>
        <v>1.36971</v>
      </c>
      <c r="S586">
        <f t="shared" si="150"/>
        <v>1.3678300000000001</v>
      </c>
      <c r="T586" t="str">
        <f t="shared" si="144"/>
        <v>-</v>
      </c>
      <c r="U586" t="str">
        <f t="shared" si="145"/>
        <v>-</v>
      </c>
      <c r="V586" t="str">
        <f t="shared" si="146"/>
        <v>-</v>
      </c>
      <c r="W586">
        <f t="shared" si="159"/>
        <v>3628.44702467344</v>
      </c>
      <c r="X586">
        <f t="shared" si="160"/>
        <v>4963.0986937590715</v>
      </c>
      <c r="Y586">
        <f t="shared" si="158"/>
        <v>-36.901306240928534</v>
      </c>
    </row>
    <row r="587" spans="1:25" x14ac:dyDescent="0.25">
      <c r="A587" t="s">
        <v>592</v>
      </c>
      <c r="B587" s="2">
        <v>40497</v>
      </c>
      <c r="C587" s="3">
        <v>0</v>
      </c>
      <c r="D587">
        <v>1.3688199999999999</v>
      </c>
      <c r="E587">
        <v>1.3749800000000001</v>
      </c>
      <c r="F587">
        <v>1.3563099999999999</v>
      </c>
      <c r="G587">
        <v>1.3572900000000001</v>
      </c>
      <c r="H587">
        <v>88544</v>
      </c>
      <c r="I587">
        <f t="shared" si="147"/>
        <v>-98.636237127748117</v>
      </c>
      <c r="J587">
        <f t="shared" si="151"/>
        <v>1.342495</v>
      </c>
      <c r="K587">
        <f t="shared" si="152"/>
        <v>1.354477788152971</v>
      </c>
      <c r="L587">
        <f t="shared" si="155"/>
        <v>1.3904969444444444</v>
      </c>
      <c r="M587">
        <f t="shared" si="156"/>
        <v>1.3781381587605037</v>
      </c>
      <c r="N587" t="str">
        <f t="shared" si="148"/>
        <v>-</v>
      </c>
      <c r="O587" t="str">
        <f t="shared" si="153"/>
        <v>Buy</v>
      </c>
      <c r="P587" t="str">
        <f t="shared" si="157"/>
        <v>-</v>
      </c>
      <c r="Q587" t="str">
        <f t="shared" si="154"/>
        <v>-</v>
      </c>
      <c r="R587">
        <f t="shared" si="149"/>
        <v>1.35833</v>
      </c>
      <c r="S587">
        <f t="shared" si="150"/>
        <v>1.35625</v>
      </c>
      <c r="T587" t="str">
        <f t="shared" si="144"/>
        <v>-</v>
      </c>
      <c r="U587" t="str">
        <f t="shared" si="145"/>
        <v>-</v>
      </c>
      <c r="V587" t="str">
        <f t="shared" si="146"/>
        <v>-</v>
      </c>
      <c r="W587">
        <f t="shared" si="159"/>
        <v>3628.44702467344</v>
      </c>
      <c r="X587">
        <f t="shared" si="160"/>
        <v>4921.0812772133531</v>
      </c>
      <c r="Y587">
        <f t="shared" si="158"/>
        <v>-78.918722786646867</v>
      </c>
    </row>
    <row r="588" spans="1:25" x14ac:dyDescent="0.25">
      <c r="A588" t="s">
        <v>593</v>
      </c>
      <c r="B588" s="2">
        <v>40498</v>
      </c>
      <c r="C588" s="3">
        <v>0</v>
      </c>
      <c r="D588">
        <v>1.3572900000000001</v>
      </c>
      <c r="E588">
        <v>1.36547</v>
      </c>
      <c r="F588">
        <v>1.34467</v>
      </c>
      <c r="G588">
        <v>1.3493999999999999</v>
      </c>
      <c r="H588">
        <v>97213</v>
      </c>
      <c r="I588">
        <f t="shared" si="147"/>
        <v>-94.335329341317475</v>
      </c>
      <c r="J588">
        <f t="shared" si="151"/>
        <v>1.3432979487179488</v>
      </c>
      <c r="K588">
        <f t="shared" si="152"/>
        <v>1.3543492365541616</v>
      </c>
      <c r="L588">
        <f t="shared" si="155"/>
        <v>1.3895002777777778</v>
      </c>
      <c r="M588">
        <f t="shared" si="156"/>
        <v>1.3765847447734494</v>
      </c>
      <c r="N588" t="str">
        <f t="shared" si="148"/>
        <v>-</v>
      </c>
      <c r="O588" t="str">
        <f t="shared" si="153"/>
        <v>Sell</v>
      </c>
      <c r="P588" t="str">
        <f t="shared" si="157"/>
        <v>-</v>
      </c>
      <c r="Q588" t="str">
        <f t="shared" si="154"/>
        <v>-</v>
      </c>
      <c r="R588">
        <f t="shared" si="149"/>
        <v>1.35053</v>
      </c>
      <c r="S588">
        <f t="shared" si="150"/>
        <v>1.3482700000000001</v>
      </c>
      <c r="T588" t="str">
        <f t="shared" si="144"/>
        <v>-</v>
      </c>
      <c r="U588" t="str">
        <f t="shared" si="145"/>
        <v>-</v>
      </c>
      <c r="V588" t="str">
        <f t="shared" si="146"/>
        <v>-</v>
      </c>
      <c r="W588">
        <f t="shared" si="159"/>
        <v>3628.44702467344</v>
      </c>
      <c r="X588">
        <f t="shared" si="160"/>
        <v>4892.1262699564595</v>
      </c>
      <c r="Y588">
        <f t="shared" si="158"/>
        <v>-107.87373004354049</v>
      </c>
    </row>
    <row r="589" spans="1:25" x14ac:dyDescent="0.25">
      <c r="A589" t="s">
        <v>594</v>
      </c>
      <c r="B589" s="2">
        <v>40499</v>
      </c>
      <c r="C589" s="3">
        <v>0</v>
      </c>
      <c r="D589">
        <v>1.3492500000000001</v>
      </c>
      <c r="E589">
        <v>1.35653</v>
      </c>
      <c r="F589">
        <v>1.3460099999999999</v>
      </c>
      <c r="G589">
        <v>1.35524</v>
      </c>
      <c r="H589">
        <v>84253</v>
      </c>
      <c r="I589">
        <f t="shared" si="147"/>
        <v>-87.341317365269489</v>
      </c>
      <c r="J589">
        <f t="shared" si="151"/>
        <v>1.3442712820512821</v>
      </c>
      <c r="K589">
        <f t="shared" si="152"/>
        <v>1.3543717875274741</v>
      </c>
      <c r="L589">
        <f t="shared" si="155"/>
        <v>1.3884924999999999</v>
      </c>
      <c r="M589">
        <f t="shared" si="156"/>
        <v>1.3754309747856954</v>
      </c>
      <c r="N589" t="str">
        <f t="shared" si="148"/>
        <v>Buy</v>
      </c>
      <c r="O589" t="str">
        <f t="shared" si="153"/>
        <v>Buy</v>
      </c>
      <c r="P589" t="str">
        <f t="shared" si="157"/>
        <v>Buy</v>
      </c>
      <c r="Q589" t="str">
        <f t="shared" si="154"/>
        <v>-</v>
      </c>
      <c r="R589">
        <f t="shared" si="149"/>
        <v>1.35633</v>
      </c>
      <c r="S589">
        <f t="shared" si="150"/>
        <v>1.35415</v>
      </c>
      <c r="T589" t="str">
        <f t="shared" si="144"/>
        <v>-</v>
      </c>
      <c r="U589" t="str">
        <f t="shared" si="145"/>
        <v>-</v>
      </c>
      <c r="V589">
        <f t="shared" si="146"/>
        <v>5000</v>
      </c>
      <c r="W589">
        <f t="shared" si="159"/>
        <v>3628.44702467344</v>
      </c>
      <c r="X589">
        <f t="shared" si="160"/>
        <v>4913.461538461539</v>
      </c>
      <c r="Y589">
        <f t="shared" si="158"/>
        <v>-86.538461538460979</v>
      </c>
    </row>
    <row r="590" spans="1:25" x14ac:dyDescent="0.25">
      <c r="A590" t="s">
        <v>595</v>
      </c>
      <c r="B590" s="2">
        <v>40500</v>
      </c>
      <c r="C590" s="3">
        <v>0</v>
      </c>
      <c r="D590">
        <v>1.35524</v>
      </c>
      <c r="E590">
        <v>1.3667</v>
      </c>
      <c r="F590">
        <v>1.35423</v>
      </c>
      <c r="G590">
        <v>1.3656699999999999</v>
      </c>
      <c r="H590">
        <v>86654</v>
      </c>
      <c r="I590">
        <f t="shared" si="147"/>
        <v>-74.850299401197688</v>
      </c>
      <c r="J590">
        <f t="shared" si="151"/>
        <v>1.3453610256410253</v>
      </c>
      <c r="K590">
        <f t="shared" si="152"/>
        <v>1.3546578182229809</v>
      </c>
      <c r="L590">
        <f t="shared" si="155"/>
        <v>1.3877530555555557</v>
      </c>
      <c r="M590">
        <f t="shared" si="156"/>
        <v>1.3749033545270091</v>
      </c>
      <c r="N590" t="str">
        <f t="shared" si="148"/>
        <v>-</v>
      </c>
      <c r="O590" t="str">
        <f t="shared" si="153"/>
        <v>Buy</v>
      </c>
      <c r="P590" t="str">
        <f t="shared" si="157"/>
        <v>-</v>
      </c>
      <c r="Q590" t="str">
        <f t="shared" si="154"/>
        <v>-</v>
      </c>
      <c r="R590">
        <f t="shared" si="149"/>
        <v>1.3665400000000001</v>
      </c>
      <c r="S590">
        <f t="shared" si="150"/>
        <v>1.3648</v>
      </c>
      <c r="T590" t="str">
        <f t="shared" si="144"/>
        <v>-</v>
      </c>
      <c r="U590" t="str">
        <f t="shared" si="145"/>
        <v>-</v>
      </c>
      <c r="V590" t="str">
        <f t="shared" si="146"/>
        <v>-</v>
      </c>
      <c r="W590">
        <f t="shared" si="159"/>
        <v>3628.44702467344</v>
      </c>
      <c r="X590">
        <f t="shared" si="160"/>
        <v>4952.1044992743109</v>
      </c>
      <c r="Y590">
        <f t="shared" si="158"/>
        <v>-47.895500725689089</v>
      </c>
    </row>
    <row r="591" spans="1:25" x14ac:dyDescent="0.25">
      <c r="A591" t="s">
        <v>596</v>
      </c>
      <c r="B591" s="2">
        <v>40501</v>
      </c>
      <c r="C591" s="3">
        <v>0</v>
      </c>
      <c r="D591">
        <v>1.36557</v>
      </c>
      <c r="E591">
        <v>1.3731100000000001</v>
      </c>
      <c r="F591">
        <v>1.3608199999999999</v>
      </c>
      <c r="G591">
        <v>1.3671599999999999</v>
      </c>
      <c r="H591">
        <v>74490</v>
      </c>
      <c r="I591">
        <f t="shared" si="147"/>
        <v>-73.065868263473149</v>
      </c>
      <c r="J591">
        <f t="shared" si="151"/>
        <v>1.3465970512820509</v>
      </c>
      <c r="K591">
        <f t="shared" si="152"/>
        <v>1.3549743291540446</v>
      </c>
      <c r="L591">
        <f t="shared" si="155"/>
        <v>1.3870205555555557</v>
      </c>
      <c r="M591">
        <f t="shared" si="156"/>
        <v>1.3744847948228465</v>
      </c>
      <c r="N591" t="str">
        <f t="shared" si="148"/>
        <v>-</v>
      </c>
      <c r="O591" t="str">
        <f t="shared" si="153"/>
        <v>Buy</v>
      </c>
      <c r="P591" t="str">
        <f t="shared" si="157"/>
        <v>-</v>
      </c>
      <c r="Q591" t="str">
        <f t="shared" si="154"/>
        <v>-</v>
      </c>
      <c r="R591">
        <f t="shared" si="149"/>
        <v>1.3678999999999999</v>
      </c>
      <c r="S591">
        <f t="shared" si="150"/>
        <v>1.36642</v>
      </c>
      <c r="T591" t="str">
        <f t="shared" ref="T591:T654" si="161">IF(Y591&lt;&gt;"",IF(Y591&lt;=-$AE$86,"Stop","-"),"-")</f>
        <v>-</v>
      </c>
      <c r="U591" t="str">
        <f t="shared" ref="U591:U654" si="162">IF(Y591&lt;&gt;"",IF(Y591&gt;$AE$87,"Target","-"),"-")</f>
        <v>-</v>
      </c>
      <c r="V591" t="str">
        <f t="shared" ref="V591:V654" si="163">IF(P591="Buy",$AE$88,IF(P591="Sell",$AE$88/R591,"-"))</f>
        <v>-</v>
      </c>
      <c r="W591">
        <f t="shared" si="159"/>
        <v>3628.44702467344</v>
      </c>
      <c r="X591">
        <f t="shared" si="160"/>
        <v>4957.9825834542817</v>
      </c>
      <c r="Y591">
        <f t="shared" si="158"/>
        <v>-42.017416545718334</v>
      </c>
    </row>
    <row r="592" spans="1:25" x14ac:dyDescent="0.25">
      <c r="A592" t="s">
        <v>597</v>
      </c>
      <c r="B592" s="2">
        <v>40503</v>
      </c>
      <c r="C592" s="3">
        <v>0</v>
      </c>
      <c r="D592">
        <v>1.3715900000000001</v>
      </c>
      <c r="E592">
        <v>1.37432</v>
      </c>
      <c r="F592">
        <v>1.3710100000000001</v>
      </c>
      <c r="G592">
        <v>1.37412</v>
      </c>
      <c r="H592">
        <v>3512</v>
      </c>
      <c r="I592">
        <f t="shared" ref="I592:I655" si="164">(MAX(E579:E592)-G592)/(MAX(E579:E592)-MIN(F579:F592))*-100</f>
        <v>-62.349782664280241</v>
      </c>
      <c r="J592">
        <f t="shared" si="151"/>
        <v>1.3479356410256409</v>
      </c>
      <c r="K592">
        <f t="shared" si="152"/>
        <v>1.3554590296817903</v>
      </c>
      <c r="L592">
        <f t="shared" si="155"/>
        <v>1.3863163888888888</v>
      </c>
      <c r="M592">
        <f t="shared" si="156"/>
        <v>1.3744650761837738</v>
      </c>
      <c r="N592" t="str">
        <f t="shared" ref="N592:N655" si="165">IF(AND($I592&gt;$AE$82,$I591&lt;$AE$82),"Buy",IF(AND($I592&lt;$AE$81,$I591&gt;$AE$81),"Sell","-"))</f>
        <v>-</v>
      </c>
      <c r="O592" t="str">
        <f t="shared" si="153"/>
        <v>Buy</v>
      </c>
      <c r="P592" t="str">
        <f t="shared" si="157"/>
        <v>-</v>
      </c>
      <c r="Q592" t="str">
        <f t="shared" si="154"/>
        <v>-</v>
      </c>
      <c r="R592">
        <f t="shared" ref="R592:R655" si="166">ROUND(G592+0.05*_xlfn.STDEV.P(G581:G592),5)</f>
        <v>1.37462</v>
      </c>
      <c r="S592">
        <f t="shared" ref="S592:S655" si="167">ROUND(G592-0.05*_xlfn.STDEV.P(G581:G592),5)</f>
        <v>1.3736200000000001</v>
      </c>
      <c r="T592" t="str">
        <f t="shared" si="161"/>
        <v>-</v>
      </c>
      <c r="U592" t="str">
        <f t="shared" si="162"/>
        <v>-</v>
      </c>
      <c r="V592" t="str">
        <f t="shared" si="163"/>
        <v>-</v>
      </c>
      <c r="W592">
        <f t="shared" si="159"/>
        <v>3628.44702467344</v>
      </c>
      <c r="X592">
        <f t="shared" si="160"/>
        <v>4984.1074020319311</v>
      </c>
      <c r="Y592">
        <f t="shared" si="158"/>
        <v>-15.892597968068912</v>
      </c>
    </row>
    <row r="593" spans="1:26" x14ac:dyDescent="0.25">
      <c r="A593" t="s">
        <v>598</v>
      </c>
      <c r="B593" s="2">
        <v>40504</v>
      </c>
      <c r="C593" s="3">
        <v>0</v>
      </c>
      <c r="D593">
        <v>1.3741399999999999</v>
      </c>
      <c r="E593">
        <v>1.37859</v>
      </c>
      <c r="F593">
        <v>1.35764</v>
      </c>
      <c r="G593">
        <v>1.35995</v>
      </c>
      <c r="H593">
        <v>69843</v>
      </c>
      <c r="I593">
        <f t="shared" si="164"/>
        <v>-75.967285309845906</v>
      </c>
      <c r="J593">
        <f t="shared" ref="J593:J656" si="168">AVERAGE(G516:G593)</f>
        <v>1.3491793589743588</v>
      </c>
      <c r="K593">
        <f t="shared" ref="K593:K656" si="169">$K592*(1-(2/(78+1)))+$G593*(2/(78+1))</f>
        <v>1.3555727251328842</v>
      </c>
      <c r="L593">
        <f t="shared" si="155"/>
        <v>1.385580833333333</v>
      </c>
      <c r="M593">
        <f t="shared" si="156"/>
        <v>1.3736804774711375</v>
      </c>
      <c r="N593" t="str">
        <f t="shared" si="165"/>
        <v>-</v>
      </c>
      <c r="O593" t="str">
        <f t="shared" ref="O593:O656" si="170">IF(K593&gt;K592,"Buy","Sell")</f>
        <v>Buy</v>
      </c>
      <c r="P593" t="str">
        <f t="shared" si="157"/>
        <v>-</v>
      </c>
      <c r="Q593" t="str">
        <f t="shared" si="154"/>
        <v>-</v>
      </c>
      <c r="R593">
        <f t="shared" si="166"/>
        <v>1.3603700000000001</v>
      </c>
      <c r="S593">
        <f t="shared" si="167"/>
        <v>1.3595299999999999</v>
      </c>
      <c r="T593" t="str">
        <f t="shared" si="161"/>
        <v>-</v>
      </c>
      <c r="U593" t="str">
        <f t="shared" si="162"/>
        <v>-</v>
      </c>
      <c r="V593" t="str">
        <f t="shared" si="163"/>
        <v>-</v>
      </c>
      <c r="W593">
        <f t="shared" si="159"/>
        <v>3628.44702467344</v>
      </c>
      <c r="X593">
        <f t="shared" si="160"/>
        <v>4932.9825834542817</v>
      </c>
      <c r="Y593">
        <f t="shared" si="158"/>
        <v>-67.017416545718334</v>
      </c>
    </row>
    <row r="594" spans="1:26" x14ac:dyDescent="0.25">
      <c r="A594" t="s">
        <v>599</v>
      </c>
      <c r="B594" s="2">
        <v>40505</v>
      </c>
      <c r="C594" s="3">
        <v>0</v>
      </c>
      <c r="D594">
        <v>1.3598699999999999</v>
      </c>
      <c r="E594">
        <v>1.3613999999999999</v>
      </c>
      <c r="F594">
        <v>1.3360099999999999</v>
      </c>
      <c r="G594">
        <v>1.3385499999999999</v>
      </c>
      <c r="H594">
        <v>98929</v>
      </c>
      <c r="I594">
        <f t="shared" si="164"/>
        <v>-96.48394241417499</v>
      </c>
      <c r="J594">
        <f t="shared" si="168"/>
        <v>1.3501408974358973</v>
      </c>
      <c r="K594">
        <f t="shared" si="169"/>
        <v>1.3551417700662289</v>
      </c>
      <c r="L594">
        <f t="shared" si="155"/>
        <v>1.3840986111111109</v>
      </c>
      <c r="M594">
        <f t="shared" si="156"/>
        <v>1.3717815327429681</v>
      </c>
      <c r="N594" t="str">
        <f t="shared" si="165"/>
        <v>-</v>
      </c>
      <c r="O594" t="str">
        <f t="shared" si="170"/>
        <v>Sell</v>
      </c>
      <c r="P594" t="str">
        <f t="shared" si="157"/>
        <v>-</v>
      </c>
      <c r="Q594" t="str">
        <f t="shared" si="154"/>
        <v>-</v>
      </c>
      <c r="R594">
        <f t="shared" si="166"/>
        <v>1.33907</v>
      </c>
      <c r="S594">
        <f t="shared" si="167"/>
        <v>1.3380300000000001</v>
      </c>
      <c r="T594" t="str">
        <f t="shared" si="161"/>
        <v>-</v>
      </c>
      <c r="U594" t="str">
        <f t="shared" si="162"/>
        <v>-</v>
      </c>
      <c r="V594" t="str">
        <f t="shared" si="163"/>
        <v>-</v>
      </c>
      <c r="W594">
        <f t="shared" si="159"/>
        <v>3628.44702467344</v>
      </c>
      <c r="X594">
        <f t="shared" si="160"/>
        <v>4854.9709724238028</v>
      </c>
      <c r="Y594">
        <f t="shared" si="158"/>
        <v>-145.02902757619722</v>
      </c>
    </row>
    <row r="595" spans="1:26" x14ac:dyDescent="0.25">
      <c r="A595" t="s">
        <v>600</v>
      </c>
      <c r="B595" s="2">
        <v>40506</v>
      </c>
      <c r="C595" s="3">
        <v>0</v>
      </c>
      <c r="D595">
        <v>1.3385499999999999</v>
      </c>
      <c r="E595">
        <v>1.34209</v>
      </c>
      <c r="F595">
        <v>1.32839</v>
      </c>
      <c r="G595">
        <v>1.3357600000000001</v>
      </c>
      <c r="H595">
        <v>94118</v>
      </c>
      <c r="I595">
        <f t="shared" si="164"/>
        <v>-89.284675777842253</v>
      </c>
      <c r="J595">
        <f t="shared" si="168"/>
        <v>1.3510205128205126</v>
      </c>
      <c r="K595">
        <f t="shared" si="169"/>
        <v>1.3546510923430333</v>
      </c>
      <c r="L595">
        <f t="shared" si="155"/>
        <v>1.3823641666666664</v>
      </c>
      <c r="M595">
        <f t="shared" si="156"/>
        <v>1.3698344228649699</v>
      </c>
      <c r="N595" t="str">
        <f t="shared" si="165"/>
        <v>Buy</v>
      </c>
      <c r="O595" t="str">
        <f t="shared" si="170"/>
        <v>Sell</v>
      </c>
      <c r="P595" t="str">
        <f t="shared" si="157"/>
        <v>-</v>
      </c>
      <c r="Q595" t="str">
        <f t="shared" ref="Q595:Q658" si="171">IF(AND(M594&lt;K594,M595&gt;K595),"Buy",IF(AND(M594&gt;K594,M595&lt;K595),"Sell","-"))</f>
        <v>-</v>
      </c>
      <c r="R595">
        <f t="shared" si="166"/>
        <v>1.3363400000000001</v>
      </c>
      <c r="S595">
        <f t="shared" si="167"/>
        <v>1.33518</v>
      </c>
      <c r="T595" t="str">
        <f t="shared" si="161"/>
        <v>-</v>
      </c>
      <c r="U595" t="str">
        <f t="shared" si="162"/>
        <v>-</v>
      </c>
      <c r="V595" t="str">
        <f t="shared" si="163"/>
        <v>-</v>
      </c>
      <c r="W595">
        <f t="shared" si="159"/>
        <v>3628.44702467344</v>
      </c>
      <c r="X595">
        <f t="shared" si="160"/>
        <v>4844.6298984034838</v>
      </c>
      <c r="Y595">
        <f t="shared" si="158"/>
        <v>-155.37010159651618</v>
      </c>
    </row>
    <row r="596" spans="1:26" x14ac:dyDescent="0.25">
      <c r="A596" t="s">
        <v>601</v>
      </c>
      <c r="B596" s="2">
        <v>40507</v>
      </c>
      <c r="C596" s="3">
        <v>0</v>
      </c>
      <c r="D596">
        <v>1.3357699999999999</v>
      </c>
      <c r="E596">
        <v>1.3387</v>
      </c>
      <c r="F596">
        <v>1.32864</v>
      </c>
      <c r="G596">
        <v>1.3339399999999999</v>
      </c>
      <c r="H596">
        <v>85927</v>
      </c>
      <c r="I596">
        <f t="shared" si="164"/>
        <v>-89.745011086474591</v>
      </c>
      <c r="J596">
        <f t="shared" si="168"/>
        <v>1.3518375641025637</v>
      </c>
      <c r="K596">
        <f t="shared" si="169"/>
        <v>1.354126760891311</v>
      </c>
      <c r="L596">
        <f t="shared" si="155"/>
        <v>1.3804633333333332</v>
      </c>
      <c r="M596">
        <f t="shared" si="156"/>
        <v>1.3678941837911878</v>
      </c>
      <c r="N596" t="str">
        <f t="shared" si="165"/>
        <v>-</v>
      </c>
      <c r="O596" t="str">
        <f t="shared" si="170"/>
        <v>Sell</v>
      </c>
      <c r="P596" t="str">
        <f t="shared" si="157"/>
        <v>-</v>
      </c>
      <c r="Q596" t="str">
        <f t="shared" si="171"/>
        <v>-</v>
      </c>
      <c r="R596">
        <f t="shared" si="166"/>
        <v>1.3346100000000001</v>
      </c>
      <c r="S596">
        <f t="shared" si="167"/>
        <v>1.33327</v>
      </c>
      <c r="T596" t="str">
        <f t="shared" si="161"/>
        <v>-</v>
      </c>
      <c r="U596" t="str">
        <f t="shared" si="162"/>
        <v>-</v>
      </c>
      <c r="V596" t="str">
        <f t="shared" si="163"/>
        <v>-</v>
      </c>
      <c r="W596">
        <f t="shared" si="159"/>
        <v>3628.44702467344</v>
      </c>
      <c r="X596">
        <f t="shared" si="160"/>
        <v>4837.6995645863572</v>
      </c>
      <c r="Y596">
        <f t="shared" si="158"/>
        <v>-162.30043541364284</v>
      </c>
    </row>
    <row r="597" spans="1:26" x14ac:dyDescent="0.25">
      <c r="A597" t="s">
        <v>602</v>
      </c>
      <c r="B597" s="2">
        <v>40508</v>
      </c>
      <c r="C597" s="3">
        <v>0</v>
      </c>
      <c r="D597">
        <v>1.3339399999999999</v>
      </c>
      <c r="E597">
        <v>1.33497</v>
      </c>
      <c r="F597">
        <v>1.3200099999999999</v>
      </c>
      <c r="G597">
        <v>1.32395</v>
      </c>
      <c r="H597">
        <v>74742</v>
      </c>
      <c r="I597">
        <f t="shared" si="164"/>
        <v>-93.649258542875486</v>
      </c>
      <c r="J597">
        <f t="shared" si="168"/>
        <v>1.3524529487179484</v>
      </c>
      <c r="K597">
        <f t="shared" si="169"/>
        <v>1.3533627922611511</v>
      </c>
      <c r="L597">
        <f t="shared" si="155"/>
        <v>1.3784224999999997</v>
      </c>
      <c r="M597">
        <f t="shared" si="156"/>
        <v>1.3655188225051775</v>
      </c>
      <c r="N597" t="str">
        <f t="shared" si="165"/>
        <v>-</v>
      </c>
      <c r="O597" t="str">
        <f t="shared" si="170"/>
        <v>Sell</v>
      </c>
      <c r="P597" t="str">
        <f t="shared" si="157"/>
        <v>-</v>
      </c>
      <c r="Q597" t="str">
        <f t="shared" si="171"/>
        <v>-</v>
      </c>
      <c r="R597">
        <f t="shared" si="166"/>
        <v>1.3247199999999999</v>
      </c>
      <c r="S597">
        <f t="shared" si="167"/>
        <v>1.32318</v>
      </c>
      <c r="T597" t="str">
        <f t="shared" si="161"/>
        <v>-</v>
      </c>
      <c r="U597" t="str">
        <f t="shared" si="162"/>
        <v>-</v>
      </c>
      <c r="V597" t="str">
        <f t="shared" si="163"/>
        <v>-</v>
      </c>
      <c r="W597">
        <f t="shared" si="159"/>
        <v>3628.44702467344</v>
      </c>
      <c r="X597">
        <f t="shared" si="160"/>
        <v>4801.0885341074027</v>
      </c>
      <c r="Y597">
        <f t="shared" si="158"/>
        <v>-198.91146589259733</v>
      </c>
    </row>
    <row r="598" spans="1:26" x14ac:dyDescent="0.25">
      <c r="A598" t="s">
        <v>603</v>
      </c>
      <c r="B598" s="2">
        <v>40510</v>
      </c>
      <c r="C598" s="3">
        <v>0</v>
      </c>
      <c r="D598">
        <v>1.32792</v>
      </c>
      <c r="E598">
        <v>1.3287199999999999</v>
      </c>
      <c r="F598">
        <v>1.3230500000000001</v>
      </c>
      <c r="G598">
        <v>1.32369</v>
      </c>
      <c r="H598">
        <v>5009</v>
      </c>
      <c r="I598">
        <f t="shared" si="164"/>
        <v>-93.71799248890386</v>
      </c>
      <c r="J598">
        <f t="shared" si="168"/>
        <v>1.3530749999999998</v>
      </c>
      <c r="K598">
        <f t="shared" si="169"/>
        <v>1.3526115823304889</v>
      </c>
      <c r="L598">
        <f t="shared" si="155"/>
        <v>1.376441111111111</v>
      </c>
      <c r="M598">
        <f t="shared" si="156"/>
        <v>1.3632578050724651</v>
      </c>
      <c r="N598" t="str">
        <f t="shared" si="165"/>
        <v>-</v>
      </c>
      <c r="O598" t="str">
        <f t="shared" si="170"/>
        <v>Sell</v>
      </c>
      <c r="P598" t="str">
        <f t="shared" si="157"/>
        <v>-</v>
      </c>
      <c r="Q598" t="str">
        <f t="shared" si="171"/>
        <v>-</v>
      </c>
      <c r="R598">
        <f t="shared" si="166"/>
        <v>1.3245100000000001</v>
      </c>
      <c r="S598">
        <f t="shared" si="167"/>
        <v>1.32287</v>
      </c>
      <c r="T598" t="str">
        <f t="shared" si="161"/>
        <v>Stop</v>
      </c>
      <c r="U598" t="str">
        <f t="shared" si="162"/>
        <v>-</v>
      </c>
      <c r="V598" t="str">
        <f t="shared" si="163"/>
        <v>-</v>
      </c>
      <c r="W598">
        <f t="shared" si="159"/>
        <v>3628.44702467344</v>
      </c>
      <c r="X598">
        <f t="shared" si="160"/>
        <v>4799.9637155297532</v>
      </c>
      <c r="Y598">
        <f t="shared" si="158"/>
        <v>-200.03628447024676</v>
      </c>
      <c r="Z598">
        <v>-200</v>
      </c>
    </row>
    <row r="599" spans="1:26" x14ac:dyDescent="0.25">
      <c r="A599" t="s">
        <v>604</v>
      </c>
      <c r="B599" s="2">
        <v>40511</v>
      </c>
      <c r="C599" s="3">
        <v>0</v>
      </c>
      <c r="D599">
        <v>1.32369</v>
      </c>
      <c r="E599">
        <v>1.32999</v>
      </c>
      <c r="F599">
        <v>1.3063800000000001</v>
      </c>
      <c r="G599">
        <v>1.3099799999999999</v>
      </c>
      <c r="H599">
        <v>154419</v>
      </c>
      <c r="I599">
        <f t="shared" si="164"/>
        <v>-95.014540922310161</v>
      </c>
      <c r="J599">
        <f t="shared" si="168"/>
        <v>1.353634615384615</v>
      </c>
      <c r="K599">
        <f t="shared" si="169"/>
        <v>1.3515323017651601</v>
      </c>
      <c r="L599">
        <f t="shared" si="155"/>
        <v>1.3740449999999997</v>
      </c>
      <c r="M599">
        <f t="shared" si="156"/>
        <v>1.3603779237171967</v>
      </c>
      <c r="N599" t="str">
        <f t="shared" si="165"/>
        <v>-</v>
      </c>
      <c r="O599" t="str">
        <f t="shared" si="170"/>
        <v>Sell</v>
      </c>
      <c r="P599" t="str">
        <f t="shared" si="157"/>
        <v>-</v>
      </c>
      <c r="Q599" t="str">
        <f t="shared" si="171"/>
        <v>-</v>
      </c>
      <c r="R599">
        <f t="shared" si="166"/>
        <v>1.3109500000000001</v>
      </c>
      <c r="S599">
        <f t="shared" si="167"/>
        <v>1.30901</v>
      </c>
      <c r="T599" t="str">
        <f t="shared" si="161"/>
        <v>-</v>
      </c>
      <c r="U599" t="str">
        <f t="shared" si="162"/>
        <v>-</v>
      </c>
      <c r="V599" t="str">
        <f t="shared" si="163"/>
        <v>-</v>
      </c>
    </row>
    <row r="600" spans="1:26" x14ac:dyDescent="0.25">
      <c r="A600" t="s">
        <v>605</v>
      </c>
      <c r="B600" s="2">
        <v>40512</v>
      </c>
      <c r="C600" s="3">
        <v>0</v>
      </c>
      <c r="D600">
        <v>1.3100400000000001</v>
      </c>
      <c r="E600">
        <v>1.31497</v>
      </c>
      <c r="F600">
        <v>1.2968500000000001</v>
      </c>
      <c r="G600">
        <v>1.2995300000000001</v>
      </c>
      <c r="H600">
        <v>250073</v>
      </c>
      <c r="I600">
        <f t="shared" si="164"/>
        <v>-96.721311475409806</v>
      </c>
      <c r="J600">
        <f t="shared" si="168"/>
        <v>1.354048846153846</v>
      </c>
      <c r="K600">
        <f t="shared" si="169"/>
        <v>1.350215787796422</v>
      </c>
      <c r="L600">
        <f t="shared" si="155"/>
        <v>1.3720944444444443</v>
      </c>
      <c r="M600">
        <f t="shared" si="156"/>
        <v>1.3570888467595104</v>
      </c>
      <c r="N600" t="str">
        <f t="shared" si="165"/>
        <v>-</v>
      </c>
      <c r="O600" t="str">
        <f t="shared" si="170"/>
        <v>Sell</v>
      </c>
      <c r="P600" t="str">
        <f t="shared" si="157"/>
        <v>-</v>
      </c>
      <c r="Q600" t="str">
        <f t="shared" si="171"/>
        <v>-</v>
      </c>
      <c r="R600">
        <f t="shared" si="166"/>
        <v>1.3006800000000001</v>
      </c>
      <c r="S600">
        <f t="shared" si="167"/>
        <v>1.2983800000000001</v>
      </c>
      <c r="T600" t="str">
        <f t="shared" si="161"/>
        <v>-</v>
      </c>
      <c r="U600" t="str">
        <f t="shared" si="162"/>
        <v>-</v>
      </c>
      <c r="V600" t="str">
        <f t="shared" si="163"/>
        <v>-</v>
      </c>
    </row>
    <row r="601" spans="1:26" x14ac:dyDescent="0.25">
      <c r="A601" t="s">
        <v>606</v>
      </c>
      <c r="B601" s="2">
        <v>40513</v>
      </c>
      <c r="C601" s="3">
        <v>0</v>
      </c>
      <c r="D601">
        <v>1.29956</v>
      </c>
      <c r="E601">
        <v>1.3178000000000001</v>
      </c>
      <c r="F601">
        <v>1.2970699999999999</v>
      </c>
      <c r="G601">
        <v>1.3124400000000001</v>
      </c>
      <c r="H601">
        <v>221417</v>
      </c>
      <c r="I601">
        <f t="shared" si="164"/>
        <v>-80.92733056031318</v>
      </c>
      <c r="J601">
        <f t="shared" si="168"/>
        <v>1.3544721794871795</v>
      </c>
      <c r="K601">
        <f t="shared" si="169"/>
        <v>1.3492594387382848</v>
      </c>
      <c r="L601">
        <f t="shared" si="155"/>
        <v>1.3697338888888888</v>
      </c>
      <c r="M601">
        <f t="shared" si="156"/>
        <v>1.3546753955833206</v>
      </c>
      <c r="N601" t="str">
        <f t="shared" si="165"/>
        <v>Buy</v>
      </c>
      <c r="O601" t="str">
        <f t="shared" si="170"/>
        <v>Sell</v>
      </c>
      <c r="P601" t="str">
        <f t="shared" si="157"/>
        <v>-</v>
      </c>
      <c r="Q601" t="str">
        <f t="shared" si="171"/>
        <v>-</v>
      </c>
      <c r="R601">
        <f t="shared" si="166"/>
        <v>1.31362</v>
      </c>
      <c r="S601">
        <f t="shared" si="167"/>
        <v>1.3112600000000001</v>
      </c>
      <c r="T601" t="str">
        <f t="shared" si="161"/>
        <v>-</v>
      </c>
      <c r="U601" t="str">
        <f t="shared" si="162"/>
        <v>-</v>
      </c>
      <c r="V601" t="str">
        <f t="shared" si="163"/>
        <v>-</v>
      </c>
    </row>
    <row r="602" spans="1:26" x14ac:dyDescent="0.25">
      <c r="A602" t="s">
        <v>607</v>
      </c>
      <c r="B602" s="2">
        <v>40514</v>
      </c>
      <c r="C602" s="3">
        <v>0</v>
      </c>
      <c r="D602">
        <v>1.3124400000000001</v>
      </c>
      <c r="E602">
        <v>1.3246800000000001</v>
      </c>
      <c r="F602">
        <v>1.30599</v>
      </c>
      <c r="G602">
        <v>1.32114</v>
      </c>
      <c r="H602">
        <v>214107</v>
      </c>
      <c r="I602">
        <f t="shared" si="164"/>
        <v>-70.283826767800406</v>
      </c>
      <c r="J602">
        <f t="shared" si="168"/>
        <v>1.3549825641025639</v>
      </c>
      <c r="K602">
        <f t="shared" si="169"/>
        <v>1.348547554213265</v>
      </c>
      <c r="L602">
        <f t="shared" si="155"/>
        <v>1.3677916666666663</v>
      </c>
      <c r="M602">
        <f t="shared" si="156"/>
        <v>1.3528626714977356</v>
      </c>
      <c r="N602" t="str">
        <f t="shared" si="165"/>
        <v>-</v>
      </c>
      <c r="O602" t="str">
        <f t="shared" si="170"/>
        <v>Sell</v>
      </c>
      <c r="P602" t="str">
        <f t="shared" si="157"/>
        <v>-</v>
      </c>
      <c r="Q602" t="str">
        <f t="shared" si="171"/>
        <v>-</v>
      </c>
      <c r="R602">
        <f t="shared" si="166"/>
        <v>1.32226</v>
      </c>
      <c r="S602">
        <f t="shared" si="167"/>
        <v>1.32002</v>
      </c>
      <c r="T602" t="str">
        <f t="shared" si="161"/>
        <v>-</v>
      </c>
      <c r="U602" t="str">
        <f t="shared" si="162"/>
        <v>-</v>
      </c>
      <c r="V602" t="str">
        <f t="shared" si="163"/>
        <v>-</v>
      </c>
    </row>
    <row r="603" spans="1:26" x14ac:dyDescent="0.25">
      <c r="A603" t="s">
        <v>608</v>
      </c>
      <c r="B603" s="2">
        <v>40515</v>
      </c>
      <c r="C603" s="3">
        <v>0</v>
      </c>
      <c r="D603">
        <v>1.3211200000000001</v>
      </c>
      <c r="E603">
        <v>1.3437600000000001</v>
      </c>
      <c r="F603">
        <v>1.3192699999999999</v>
      </c>
      <c r="G603">
        <v>1.34135</v>
      </c>
      <c r="H603">
        <v>180472</v>
      </c>
      <c r="I603">
        <f t="shared" si="164"/>
        <v>-45.559089796917021</v>
      </c>
      <c r="J603">
        <f t="shared" si="168"/>
        <v>1.3556479487179487</v>
      </c>
      <c r="K603">
        <f t="shared" si="169"/>
        <v>1.3483653376509037</v>
      </c>
      <c r="L603">
        <f t="shared" si="155"/>
        <v>1.3662952777777777</v>
      </c>
      <c r="M603">
        <f t="shared" si="156"/>
        <v>1.3522403649302905</v>
      </c>
      <c r="N603" t="str">
        <f t="shared" si="165"/>
        <v>-</v>
      </c>
      <c r="O603" t="str">
        <f t="shared" si="170"/>
        <v>Sell</v>
      </c>
      <c r="P603" t="str">
        <f t="shared" si="157"/>
        <v>-</v>
      </c>
      <c r="Q603" t="str">
        <f t="shared" si="171"/>
        <v>-</v>
      </c>
      <c r="R603">
        <f t="shared" si="166"/>
        <v>1.34236</v>
      </c>
      <c r="S603">
        <f t="shared" si="167"/>
        <v>1.3403400000000001</v>
      </c>
      <c r="T603" t="str">
        <f t="shared" si="161"/>
        <v>-</v>
      </c>
      <c r="U603" t="str">
        <f t="shared" si="162"/>
        <v>-</v>
      </c>
      <c r="V603" t="str">
        <f t="shared" si="163"/>
        <v>-</v>
      </c>
    </row>
    <row r="604" spans="1:26" x14ac:dyDescent="0.25">
      <c r="A604" t="s">
        <v>609</v>
      </c>
      <c r="B604" s="2">
        <v>40517</v>
      </c>
      <c r="C604" s="3">
        <v>0</v>
      </c>
      <c r="D604">
        <v>1.3377300000000001</v>
      </c>
      <c r="E604">
        <v>1.3421799999999999</v>
      </c>
      <c r="F604">
        <v>1.3374999999999999</v>
      </c>
      <c r="G604">
        <v>1.34128</v>
      </c>
      <c r="H604">
        <v>6163</v>
      </c>
      <c r="I604">
        <f t="shared" si="164"/>
        <v>-45.644727183753353</v>
      </c>
      <c r="J604">
        <f t="shared" si="168"/>
        <v>1.3563252564102561</v>
      </c>
      <c r="K604">
        <f t="shared" si="169"/>
        <v>1.3481859620141718</v>
      </c>
      <c r="L604">
        <f t="shared" si="155"/>
        <v>1.3647741666666664</v>
      </c>
      <c r="M604">
        <f t="shared" si="156"/>
        <v>1.3516479127718966</v>
      </c>
      <c r="N604" t="str">
        <f t="shared" si="165"/>
        <v>-</v>
      </c>
      <c r="O604" t="str">
        <f t="shared" si="170"/>
        <v>Sell</v>
      </c>
      <c r="P604" t="str">
        <f t="shared" si="157"/>
        <v>-</v>
      </c>
      <c r="Q604" t="str">
        <f t="shared" si="171"/>
        <v>-</v>
      </c>
      <c r="R604">
        <f t="shared" si="166"/>
        <v>1.3420799999999999</v>
      </c>
      <c r="S604">
        <f t="shared" si="167"/>
        <v>1.3404799999999999</v>
      </c>
      <c r="T604" t="str">
        <f t="shared" si="161"/>
        <v>-</v>
      </c>
      <c r="U604" t="str">
        <f t="shared" si="162"/>
        <v>-</v>
      </c>
      <c r="V604" t="str">
        <f t="shared" si="163"/>
        <v>-</v>
      </c>
    </row>
    <row r="605" spans="1:26" x14ac:dyDescent="0.25">
      <c r="A605" t="s">
        <v>610</v>
      </c>
      <c r="B605" s="2">
        <v>40518</v>
      </c>
      <c r="C605" s="3">
        <v>0</v>
      </c>
      <c r="D605">
        <v>1.34128</v>
      </c>
      <c r="E605">
        <v>1.3420000000000001</v>
      </c>
      <c r="F605">
        <v>1.3245899999999999</v>
      </c>
      <c r="G605">
        <v>1.3287800000000001</v>
      </c>
      <c r="H605">
        <v>181945</v>
      </c>
      <c r="I605">
        <f t="shared" si="164"/>
        <v>-60.937117690237287</v>
      </c>
      <c r="J605">
        <f t="shared" si="168"/>
        <v>1.3569276923076921</v>
      </c>
      <c r="K605">
        <f t="shared" si="169"/>
        <v>1.3476946718365976</v>
      </c>
      <c r="L605">
        <f t="shared" si="155"/>
        <v>1.363013333333333</v>
      </c>
      <c r="M605">
        <f t="shared" si="156"/>
        <v>1.3504118093788211</v>
      </c>
      <c r="N605" t="str">
        <f t="shared" si="165"/>
        <v>-</v>
      </c>
      <c r="O605" t="str">
        <f t="shared" si="170"/>
        <v>Sell</v>
      </c>
      <c r="P605" t="str">
        <f t="shared" si="157"/>
        <v>-</v>
      </c>
      <c r="Q605" t="str">
        <f t="shared" si="171"/>
        <v>-</v>
      </c>
      <c r="R605">
        <f t="shared" si="166"/>
        <v>1.32942</v>
      </c>
      <c r="S605">
        <f t="shared" si="167"/>
        <v>1.3281400000000001</v>
      </c>
      <c r="T605" t="str">
        <f t="shared" si="161"/>
        <v>-</v>
      </c>
      <c r="U605" t="str">
        <f t="shared" si="162"/>
        <v>-</v>
      </c>
      <c r="V605" t="str">
        <f t="shared" si="163"/>
        <v>-</v>
      </c>
    </row>
    <row r="606" spans="1:26" x14ac:dyDescent="0.25">
      <c r="A606" t="s">
        <v>611</v>
      </c>
      <c r="B606" s="2">
        <v>40519</v>
      </c>
      <c r="C606" s="3">
        <v>0</v>
      </c>
      <c r="D606">
        <v>1.32874</v>
      </c>
      <c r="E606">
        <v>1.34</v>
      </c>
      <c r="F606">
        <v>1.32359</v>
      </c>
      <c r="G606">
        <v>1.3247800000000001</v>
      </c>
      <c r="H606">
        <v>192052</v>
      </c>
      <c r="I606">
        <f t="shared" si="164"/>
        <v>-65.830682652312163</v>
      </c>
      <c r="J606">
        <f t="shared" si="168"/>
        <v>1.3576435897435895</v>
      </c>
      <c r="K606">
        <f t="shared" si="169"/>
        <v>1.3471145535622533</v>
      </c>
      <c r="L606">
        <f t="shared" si="155"/>
        <v>1.3613547222222222</v>
      </c>
      <c r="M606">
        <f t="shared" si="156"/>
        <v>1.3490263061691552</v>
      </c>
      <c r="N606" t="str">
        <f t="shared" si="165"/>
        <v>-</v>
      </c>
      <c r="O606" t="str">
        <f t="shared" si="170"/>
        <v>Sell</v>
      </c>
      <c r="P606" t="str">
        <f t="shared" si="157"/>
        <v>-</v>
      </c>
      <c r="Q606" t="str">
        <f t="shared" si="171"/>
        <v>-</v>
      </c>
      <c r="R606">
        <f t="shared" si="166"/>
        <v>1.3253900000000001</v>
      </c>
      <c r="S606">
        <f t="shared" si="167"/>
        <v>1.3241700000000001</v>
      </c>
      <c r="T606" t="str">
        <f t="shared" si="161"/>
        <v>-</v>
      </c>
      <c r="U606" t="str">
        <f t="shared" si="162"/>
        <v>-</v>
      </c>
      <c r="V606" t="str">
        <f t="shared" si="163"/>
        <v>-</v>
      </c>
    </row>
    <row r="607" spans="1:26" x14ac:dyDescent="0.25">
      <c r="A607" t="s">
        <v>612</v>
      </c>
      <c r="B607" s="2">
        <v>40520</v>
      </c>
      <c r="C607" s="3">
        <v>0</v>
      </c>
      <c r="D607">
        <v>1.3247899999999999</v>
      </c>
      <c r="E607">
        <v>1.32796</v>
      </c>
      <c r="F607">
        <v>1.3179799999999999</v>
      </c>
      <c r="G607">
        <v>1.32477</v>
      </c>
      <c r="H607">
        <v>197412</v>
      </c>
      <c r="I607">
        <f t="shared" si="164"/>
        <v>-56.746707978311392</v>
      </c>
      <c r="J607">
        <f t="shared" si="168"/>
        <v>1.3583155128205124</v>
      </c>
      <c r="K607">
        <f t="shared" si="169"/>
        <v>1.3465488686619431</v>
      </c>
      <c r="L607">
        <f t="shared" si="155"/>
        <v>1.3598408333333332</v>
      </c>
      <c r="M607">
        <f t="shared" si="156"/>
        <v>1.347715154484336</v>
      </c>
      <c r="N607" t="str">
        <f t="shared" si="165"/>
        <v>-</v>
      </c>
      <c r="O607" t="str">
        <f t="shared" si="170"/>
        <v>Sell</v>
      </c>
      <c r="P607" t="str">
        <f t="shared" si="157"/>
        <v>-</v>
      </c>
      <c r="Q607" t="str">
        <f t="shared" si="171"/>
        <v>-</v>
      </c>
      <c r="R607">
        <f t="shared" si="166"/>
        <v>1.3253600000000001</v>
      </c>
      <c r="S607">
        <f t="shared" si="167"/>
        <v>1.3241799999999999</v>
      </c>
      <c r="T607" t="str">
        <f t="shared" si="161"/>
        <v>-</v>
      </c>
      <c r="U607" t="str">
        <f t="shared" si="162"/>
        <v>-</v>
      </c>
      <c r="V607" t="str">
        <f t="shared" si="163"/>
        <v>-</v>
      </c>
    </row>
    <row r="608" spans="1:26" x14ac:dyDescent="0.25">
      <c r="A608" t="s">
        <v>613</v>
      </c>
      <c r="B608" s="2">
        <v>40521</v>
      </c>
      <c r="C608" s="3">
        <v>0</v>
      </c>
      <c r="D608">
        <v>1.32477</v>
      </c>
      <c r="E608">
        <v>1.33223</v>
      </c>
      <c r="F608">
        <v>1.31643</v>
      </c>
      <c r="G608">
        <v>1.32403</v>
      </c>
      <c r="H608">
        <v>185033</v>
      </c>
      <c r="I608">
        <f t="shared" si="164"/>
        <v>-42.059262417395061</v>
      </c>
      <c r="J608">
        <f t="shared" si="168"/>
        <v>1.3590364102564099</v>
      </c>
      <c r="K608">
        <f t="shared" si="169"/>
        <v>1.3459787707211346</v>
      </c>
      <c r="L608">
        <f t="shared" si="155"/>
        <v>1.3578899999999998</v>
      </c>
      <c r="M608">
        <f t="shared" si="156"/>
        <v>1.3464348758635611</v>
      </c>
      <c r="N608" t="str">
        <f t="shared" si="165"/>
        <v>-</v>
      </c>
      <c r="O608" t="str">
        <f t="shared" si="170"/>
        <v>Sell</v>
      </c>
      <c r="P608" t="str">
        <f t="shared" si="157"/>
        <v>-</v>
      </c>
      <c r="Q608" t="str">
        <f t="shared" si="171"/>
        <v>-</v>
      </c>
      <c r="R608">
        <f t="shared" si="166"/>
        <v>1.3246</v>
      </c>
      <c r="S608">
        <f t="shared" si="167"/>
        <v>1.3234600000000001</v>
      </c>
      <c r="T608" t="str">
        <f t="shared" si="161"/>
        <v>-</v>
      </c>
      <c r="U608" t="str">
        <f t="shared" si="162"/>
        <v>-</v>
      </c>
      <c r="V608" t="str">
        <f t="shared" si="163"/>
        <v>-</v>
      </c>
    </row>
    <row r="609" spans="1:25" x14ac:dyDescent="0.25">
      <c r="A609" t="s">
        <v>614</v>
      </c>
      <c r="B609" s="2">
        <v>40522</v>
      </c>
      <c r="C609" s="3">
        <v>0</v>
      </c>
      <c r="D609">
        <v>1.32403</v>
      </c>
      <c r="E609">
        <v>1.32819</v>
      </c>
      <c r="F609">
        <v>1.31785</v>
      </c>
      <c r="G609">
        <v>1.3221799999999999</v>
      </c>
      <c r="H609">
        <v>148325</v>
      </c>
      <c r="I609">
        <f t="shared" si="164"/>
        <v>-46.002984438286404</v>
      </c>
      <c r="J609">
        <f t="shared" si="168"/>
        <v>1.359730897435897</v>
      </c>
      <c r="K609">
        <f t="shared" si="169"/>
        <v>1.3453762701965488</v>
      </c>
      <c r="L609">
        <f t="shared" si="155"/>
        <v>1.3558808333333332</v>
      </c>
      <c r="M609">
        <f t="shared" si="156"/>
        <v>1.3451238014925579</v>
      </c>
      <c r="N609" t="str">
        <f t="shared" si="165"/>
        <v>-</v>
      </c>
      <c r="O609" t="str">
        <f t="shared" si="170"/>
        <v>Sell</v>
      </c>
      <c r="P609" t="str">
        <f t="shared" si="157"/>
        <v>-</v>
      </c>
      <c r="Q609" t="str">
        <f t="shared" si="171"/>
        <v>Sell</v>
      </c>
      <c r="R609">
        <f t="shared" si="166"/>
        <v>1.3227500000000001</v>
      </c>
      <c r="S609">
        <f t="shared" si="167"/>
        <v>1.32161</v>
      </c>
      <c r="T609" t="str">
        <f t="shared" si="161"/>
        <v>-</v>
      </c>
      <c r="U609" t="str">
        <f t="shared" si="162"/>
        <v>-</v>
      </c>
      <c r="V609" t="str">
        <f t="shared" si="163"/>
        <v>-</v>
      </c>
    </row>
    <row r="610" spans="1:25" x14ac:dyDescent="0.25">
      <c r="A610" t="s">
        <v>615</v>
      </c>
      <c r="B610" s="2">
        <v>40524</v>
      </c>
      <c r="C610" s="3">
        <v>0</v>
      </c>
      <c r="D610">
        <v>1.3193699999999999</v>
      </c>
      <c r="E610">
        <v>1.3209299999999999</v>
      </c>
      <c r="F610">
        <v>1.3189599999999999</v>
      </c>
      <c r="G610">
        <v>1.3196300000000001</v>
      </c>
      <c r="H610">
        <v>4982</v>
      </c>
      <c r="I610">
        <f t="shared" si="164"/>
        <v>-51.438925602216969</v>
      </c>
      <c r="J610">
        <f t="shared" si="168"/>
        <v>1.3602929487179485</v>
      </c>
      <c r="K610">
        <f t="shared" si="169"/>
        <v>1.3447244658877755</v>
      </c>
      <c r="L610">
        <f t="shared" si="155"/>
        <v>1.3537269444444446</v>
      </c>
      <c r="M610">
        <f t="shared" si="156"/>
        <v>1.3437457581686358</v>
      </c>
      <c r="N610" t="str">
        <f t="shared" si="165"/>
        <v>-</v>
      </c>
      <c r="O610" t="str">
        <f t="shared" si="170"/>
        <v>Sell</v>
      </c>
      <c r="P610" t="str">
        <f t="shared" si="157"/>
        <v>-</v>
      </c>
      <c r="Q610" t="str">
        <f t="shared" si="171"/>
        <v>-</v>
      </c>
      <c r="R610">
        <f t="shared" si="166"/>
        <v>1.3202</v>
      </c>
      <c r="S610">
        <f t="shared" si="167"/>
        <v>1.3190599999999999</v>
      </c>
      <c r="T610" t="str">
        <f t="shared" si="161"/>
        <v>-</v>
      </c>
      <c r="U610" t="str">
        <f t="shared" si="162"/>
        <v>-</v>
      </c>
      <c r="V610" t="str">
        <f t="shared" si="163"/>
        <v>-</v>
      </c>
    </row>
    <row r="611" spans="1:25" x14ac:dyDescent="0.25">
      <c r="A611" t="s">
        <v>616</v>
      </c>
      <c r="B611" s="2">
        <v>40525</v>
      </c>
      <c r="C611" s="3">
        <v>0</v>
      </c>
      <c r="D611">
        <v>1.3196399999999999</v>
      </c>
      <c r="E611">
        <v>1.3432900000000001</v>
      </c>
      <c r="F611">
        <v>1.3182100000000001</v>
      </c>
      <c r="G611">
        <v>1.33938</v>
      </c>
      <c r="H611">
        <v>178392</v>
      </c>
      <c r="I611">
        <f t="shared" si="164"/>
        <v>-9.3370283521638253</v>
      </c>
      <c r="J611">
        <f t="shared" si="168"/>
        <v>1.3609742307692307</v>
      </c>
      <c r="K611">
        <f t="shared" si="169"/>
        <v>1.3445891629539077</v>
      </c>
      <c r="L611">
        <f t="shared" si="155"/>
        <v>1.3522969444444444</v>
      </c>
      <c r="M611">
        <f t="shared" si="156"/>
        <v>1.3435097712406014</v>
      </c>
      <c r="N611" t="str">
        <f t="shared" si="165"/>
        <v>-</v>
      </c>
      <c r="O611" t="str">
        <f t="shared" si="170"/>
        <v>Sell</v>
      </c>
      <c r="P611" t="str">
        <f t="shared" si="157"/>
        <v>-</v>
      </c>
      <c r="Q611" t="str">
        <f t="shared" si="171"/>
        <v>-</v>
      </c>
      <c r="R611">
        <f t="shared" si="166"/>
        <v>1.33996</v>
      </c>
      <c r="S611">
        <f t="shared" si="167"/>
        <v>1.3388</v>
      </c>
      <c r="T611" t="str">
        <f t="shared" si="161"/>
        <v>-</v>
      </c>
      <c r="U611" t="str">
        <f t="shared" si="162"/>
        <v>-</v>
      </c>
      <c r="V611" t="str">
        <f t="shared" si="163"/>
        <v>-</v>
      </c>
    </row>
    <row r="612" spans="1:25" x14ac:dyDescent="0.25">
      <c r="A612" t="s">
        <v>617</v>
      </c>
      <c r="B612" s="2">
        <v>40526</v>
      </c>
      <c r="C612" s="3">
        <v>0</v>
      </c>
      <c r="D612">
        <v>1.33934</v>
      </c>
      <c r="E612">
        <v>1.34979</v>
      </c>
      <c r="F612">
        <v>1.33545</v>
      </c>
      <c r="G612">
        <v>1.3356300000000001</v>
      </c>
      <c r="H612">
        <v>209974</v>
      </c>
      <c r="I612">
        <f t="shared" si="164"/>
        <v>-26.747261050245474</v>
      </c>
      <c r="J612">
        <f t="shared" si="168"/>
        <v>1.3614380769230767</v>
      </c>
      <c r="K612">
        <f t="shared" si="169"/>
        <v>1.3443623487019101</v>
      </c>
      <c r="L612">
        <f t="shared" si="155"/>
        <v>1.3504211111111113</v>
      </c>
      <c r="M612">
        <f t="shared" si="156"/>
        <v>1.3430838376600283</v>
      </c>
      <c r="N612" t="str">
        <f t="shared" si="165"/>
        <v>Sell</v>
      </c>
      <c r="O612" t="str">
        <f t="shared" si="170"/>
        <v>Sell</v>
      </c>
      <c r="P612" t="str">
        <f t="shared" si="157"/>
        <v>Sell</v>
      </c>
      <c r="Q612" t="str">
        <f t="shared" si="171"/>
        <v>-</v>
      </c>
      <c r="R612">
        <f t="shared" si="166"/>
        <v>1.3360799999999999</v>
      </c>
      <c r="S612">
        <f t="shared" si="167"/>
        <v>1.33518</v>
      </c>
      <c r="T612" t="str">
        <f t="shared" si="161"/>
        <v>-</v>
      </c>
      <c r="U612" t="str">
        <f t="shared" si="162"/>
        <v>-</v>
      </c>
      <c r="V612">
        <f t="shared" si="163"/>
        <v>3742.290880785582</v>
      </c>
      <c r="W612" s="9">
        <f>V612*S612</f>
        <v>4996.6319382072934</v>
      </c>
      <c r="X612" s="9">
        <f>W612/R612</f>
        <v>3739.7700273990281</v>
      </c>
      <c r="Y612" s="9">
        <f>(X612-$V$612)*S612</f>
        <v>-3.3657930246590113</v>
      </c>
    </row>
    <row r="613" spans="1:25" x14ac:dyDescent="0.25">
      <c r="A613" t="s">
        <v>618</v>
      </c>
      <c r="B613" s="2">
        <v>40527</v>
      </c>
      <c r="C613" s="3">
        <v>0</v>
      </c>
      <c r="D613">
        <v>1.33565</v>
      </c>
      <c r="E613">
        <v>1.33771</v>
      </c>
      <c r="F613">
        <v>1.3207800000000001</v>
      </c>
      <c r="G613">
        <v>1.32237</v>
      </c>
      <c r="H613">
        <v>213430</v>
      </c>
      <c r="I613">
        <f t="shared" si="164"/>
        <v>-51.794484321873838</v>
      </c>
      <c r="J613">
        <f t="shared" si="168"/>
        <v>1.3617134615384616</v>
      </c>
      <c r="K613">
        <f t="shared" si="169"/>
        <v>1.3438055803803428</v>
      </c>
      <c r="L613">
        <f t="shared" si="155"/>
        <v>1.3479169444444445</v>
      </c>
      <c r="M613">
        <f t="shared" si="156"/>
        <v>1.3419641707594863</v>
      </c>
      <c r="N613" t="str">
        <f t="shared" si="165"/>
        <v>-</v>
      </c>
      <c r="O613" t="str">
        <f t="shared" si="170"/>
        <v>Sell</v>
      </c>
      <c r="P613" t="str">
        <f t="shared" si="157"/>
        <v>-</v>
      </c>
      <c r="Q613" t="str">
        <f t="shared" si="171"/>
        <v>-</v>
      </c>
      <c r="R613">
        <f t="shared" si="166"/>
        <v>1.32277</v>
      </c>
      <c r="S613">
        <f t="shared" si="167"/>
        <v>1.3219700000000001</v>
      </c>
      <c r="T613" t="str">
        <f t="shared" si="161"/>
        <v>-</v>
      </c>
      <c r="U613" t="str">
        <f t="shared" si="162"/>
        <v>-</v>
      </c>
      <c r="V613" t="str">
        <f t="shared" si="163"/>
        <v>-</v>
      </c>
      <c r="W613" s="9">
        <f t="shared" ref="W613:W649" si="172">W612</f>
        <v>4996.6319382072934</v>
      </c>
      <c r="X613" s="9">
        <f t="shared" ref="X613" si="173">W613/R613</f>
        <v>3777.4004083909472</v>
      </c>
      <c r="Y613" s="9">
        <f>(X613-$V$612)*S613</f>
        <v>46.41374220846464</v>
      </c>
    </row>
    <row r="614" spans="1:25" x14ac:dyDescent="0.25">
      <c r="A614" t="s">
        <v>619</v>
      </c>
      <c r="B614" s="2">
        <v>40528</v>
      </c>
      <c r="C614" s="3">
        <v>0</v>
      </c>
      <c r="D614">
        <v>1.3224499999999999</v>
      </c>
      <c r="E614">
        <v>1.3265499999999999</v>
      </c>
      <c r="F614">
        <v>1.31809</v>
      </c>
      <c r="G614">
        <v>1.32386</v>
      </c>
      <c r="H614">
        <v>176459</v>
      </c>
      <c r="I614">
        <f t="shared" si="164"/>
        <v>-49.184370257966535</v>
      </c>
      <c r="J614">
        <f t="shared" si="168"/>
        <v>1.3619362820512817</v>
      </c>
      <c r="K614">
        <f t="shared" si="169"/>
        <v>1.3433006289783087</v>
      </c>
      <c r="L614">
        <f t="shared" ref="L614:L677" si="174">AVERAGE(G579:G614)</f>
        <v>1.3451736111111114</v>
      </c>
      <c r="M614">
        <f t="shared" si="156"/>
        <v>1.3409855669346493</v>
      </c>
      <c r="N614" t="str">
        <f t="shared" si="165"/>
        <v>-</v>
      </c>
      <c r="O614" t="str">
        <f t="shared" si="170"/>
        <v>Sell</v>
      </c>
      <c r="P614" t="str">
        <f t="shared" si="157"/>
        <v>-</v>
      </c>
      <c r="Q614" t="str">
        <f t="shared" si="171"/>
        <v>-</v>
      </c>
      <c r="R614">
        <f t="shared" si="166"/>
        <v>1.3242499999999999</v>
      </c>
      <c r="S614">
        <f t="shared" si="167"/>
        <v>1.3234699999999999</v>
      </c>
      <c r="T614" t="str">
        <f t="shared" si="161"/>
        <v>-</v>
      </c>
      <c r="U614" t="str">
        <f t="shared" si="162"/>
        <v>-</v>
      </c>
      <c r="V614" t="str">
        <f t="shared" si="163"/>
        <v>-</v>
      </c>
      <c r="W614" s="9">
        <f t="shared" si="172"/>
        <v>4996.6319382072934</v>
      </c>
      <c r="X614" s="9">
        <f t="shared" ref="X614:X649" si="175">W614/R614</f>
        <v>3773.1787337793421</v>
      </c>
      <c r="Y614" s="9">
        <f t="shared" ref="Y614:Y649" si="176">(X614-$V$612)*S614</f>
        <v>40.879146801651721</v>
      </c>
    </row>
    <row r="615" spans="1:25" x14ac:dyDescent="0.25">
      <c r="A615" t="s">
        <v>620</v>
      </c>
      <c r="B615" s="2">
        <v>40529</v>
      </c>
      <c r="C615" s="3">
        <v>0</v>
      </c>
      <c r="D615">
        <v>1.32386</v>
      </c>
      <c r="E615">
        <v>1.3358099999999999</v>
      </c>
      <c r="F615">
        <v>1.3132900000000001</v>
      </c>
      <c r="G615">
        <v>1.31864</v>
      </c>
      <c r="H615">
        <v>171262</v>
      </c>
      <c r="I615">
        <f t="shared" si="164"/>
        <v>-71.118721461187135</v>
      </c>
      <c r="J615">
        <f t="shared" si="168"/>
        <v>1.362114487179487</v>
      </c>
      <c r="K615">
        <f t="shared" si="169"/>
        <v>1.3426763092573388</v>
      </c>
      <c r="L615">
        <f t="shared" si="174"/>
        <v>1.342831388888889</v>
      </c>
      <c r="M615">
        <f t="shared" ref="M615:M678" si="177">$M614*(1-(2/(36+1)))+$G615*(2/(36+1))</f>
        <v>1.3397776984516954</v>
      </c>
      <c r="N615" t="str">
        <f t="shared" si="165"/>
        <v>-</v>
      </c>
      <c r="O615" t="str">
        <f t="shared" si="170"/>
        <v>Sell</v>
      </c>
      <c r="P615" t="str">
        <f t="shared" si="157"/>
        <v>-</v>
      </c>
      <c r="Q615" t="str">
        <f t="shared" si="171"/>
        <v>-</v>
      </c>
      <c r="R615">
        <f t="shared" si="166"/>
        <v>1.319</v>
      </c>
      <c r="S615">
        <f t="shared" si="167"/>
        <v>1.3182799999999999</v>
      </c>
      <c r="T615" t="str">
        <f t="shared" si="161"/>
        <v>-</v>
      </c>
      <c r="U615" t="str">
        <f t="shared" si="162"/>
        <v>-</v>
      </c>
      <c r="V615" t="str">
        <f t="shared" si="163"/>
        <v>-</v>
      </c>
      <c r="W615" s="9">
        <f t="shared" si="172"/>
        <v>4996.6319382072934</v>
      </c>
      <c r="X615" s="9">
        <f t="shared" si="175"/>
        <v>3788.1970721814205</v>
      </c>
      <c r="Y615" s="9">
        <f t="shared" si="176"/>
        <v>60.51721399330598</v>
      </c>
    </row>
    <row r="616" spans="1:25" x14ac:dyDescent="0.25">
      <c r="A616" t="s">
        <v>621</v>
      </c>
      <c r="B616" s="2">
        <v>40531</v>
      </c>
      <c r="C616" s="3">
        <v>0</v>
      </c>
      <c r="D616">
        <v>1.31812</v>
      </c>
      <c r="E616">
        <v>1.3184899999999999</v>
      </c>
      <c r="F616">
        <v>1.31525</v>
      </c>
      <c r="G616">
        <v>1.31629</v>
      </c>
      <c r="H616">
        <v>5240</v>
      </c>
      <c r="I616">
        <f t="shared" si="164"/>
        <v>-91.78082191780851</v>
      </c>
      <c r="J616">
        <f t="shared" si="168"/>
        <v>1.3622697435897435</v>
      </c>
      <c r="K616">
        <f t="shared" si="169"/>
        <v>1.3420083014280391</v>
      </c>
      <c r="L616">
        <f t="shared" si="174"/>
        <v>1.3403022222222223</v>
      </c>
      <c r="M616">
        <f t="shared" si="177"/>
        <v>1.338508093129982</v>
      </c>
      <c r="N616" t="str">
        <f t="shared" si="165"/>
        <v>-</v>
      </c>
      <c r="O616" t="str">
        <f t="shared" si="170"/>
        <v>Sell</v>
      </c>
      <c r="P616" t="str">
        <f t="shared" si="157"/>
        <v>-</v>
      </c>
      <c r="Q616" t="str">
        <f t="shared" si="171"/>
        <v>-</v>
      </c>
      <c r="R616">
        <f t="shared" si="166"/>
        <v>1.3166100000000001</v>
      </c>
      <c r="S616">
        <f t="shared" si="167"/>
        <v>1.3159700000000001</v>
      </c>
      <c r="T616" t="str">
        <f t="shared" si="161"/>
        <v>-</v>
      </c>
      <c r="U616" t="str">
        <f t="shared" si="162"/>
        <v>-</v>
      </c>
      <c r="V616" t="str">
        <f t="shared" si="163"/>
        <v>-</v>
      </c>
      <c r="W616" s="9">
        <f t="shared" si="172"/>
        <v>4996.6319382072934</v>
      </c>
      <c r="X616" s="9">
        <f t="shared" si="175"/>
        <v>3795.0736650999866</v>
      </c>
      <c r="Y616" s="9">
        <f t="shared" si="176"/>
        <v>69.460560674226997</v>
      </c>
    </row>
    <row r="617" spans="1:25" x14ac:dyDescent="0.25">
      <c r="A617" t="s">
        <v>622</v>
      </c>
      <c r="B617" s="2">
        <v>40532</v>
      </c>
      <c r="C617" s="3">
        <v>0</v>
      </c>
      <c r="D617">
        <v>1.3162700000000001</v>
      </c>
      <c r="E617">
        <v>1.3182499999999999</v>
      </c>
      <c r="F617">
        <v>1.3094300000000001</v>
      </c>
      <c r="G617">
        <v>1.3116300000000001</v>
      </c>
      <c r="H617">
        <v>194317</v>
      </c>
      <c r="I617">
        <f t="shared" si="164"/>
        <v>-94.549058473736409</v>
      </c>
      <c r="J617">
        <f t="shared" si="168"/>
        <v>1.3623403846153845</v>
      </c>
      <c r="K617">
        <f t="shared" si="169"/>
        <v>1.3412392305058103</v>
      </c>
      <c r="L617">
        <f t="shared" si="174"/>
        <v>1.3382283333333334</v>
      </c>
      <c r="M617">
        <f t="shared" si="177"/>
        <v>1.337055223231064</v>
      </c>
      <c r="N617" t="str">
        <f t="shared" si="165"/>
        <v>-</v>
      </c>
      <c r="O617" t="str">
        <f t="shared" si="170"/>
        <v>Sell</v>
      </c>
      <c r="P617" t="str">
        <f t="shared" si="157"/>
        <v>-</v>
      </c>
      <c r="Q617" t="str">
        <f t="shared" si="171"/>
        <v>-</v>
      </c>
      <c r="R617">
        <f t="shared" si="166"/>
        <v>1.31199</v>
      </c>
      <c r="S617">
        <f t="shared" si="167"/>
        <v>1.3112699999999999</v>
      </c>
      <c r="T617" t="str">
        <f t="shared" si="161"/>
        <v>-</v>
      </c>
      <c r="U617" t="str">
        <f t="shared" si="162"/>
        <v>-</v>
      </c>
      <c r="V617" t="str">
        <f t="shared" si="163"/>
        <v>-</v>
      </c>
      <c r="W617" s="9">
        <f t="shared" si="172"/>
        <v>4996.6319382072934</v>
      </c>
      <c r="X617" s="9">
        <f t="shared" si="175"/>
        <v>3808.437517212245</v>
      </c>
      <c r="Y617" s="9">
        <f t="shared" si="176"/>
        <v>86.736099947190397</v>
      </c>
    </row>
    <row r="618" spans="1:25" x14ac:dyDescent="0.25">
      <c r="A618" t="s">
        <v>623</v>
      </c>
      <c r="B618" s="2">
        <v>40533</v>
      </c>
      <c r="C618" s="3">
        <v>0</v>
      </c>
      <c r="D618">
        <v>1.31166</v>
      </c>
      <c r="E618">
        <v>1.3201400000000001</v>
      </c>
      <c r="F618">
        <v>1.30732</v>
      </c>
      <c r="G618">
        <v>1.30901</v>
      </c>
      <c r="H618">
        <v>194449</v>
      </c>
      <c r="I618">
        <f t="shared" si="164"/>
        <v>-96.020720508594366</v>
      </c>
      <c r="J618">
        <f t="shared" si="168"/>
        <v>1.3620944871794869</v>
      </c>
      <c r="K618">
        <f t="shared" si="169"/>
        <v>1.3404233006195871</v>
      </c>
      <c r="L618">
        <f t="shared" si="174"/>
        <v>1.3363444444444446</v>
      </c>
      <c r="M618">
        <f t="shared" si="177"/>
        <v>1.335539265218574</v>
      </c>
      <c r="N618" t="str">
        <f t="shared" si="165"/>
        <v>-</v>
      </c>
      <c r="O618" t="str">
        <f t="shared" si="170"/>
        <v>Sell</v>
      </c>
      <c r="P618" t="str">
        <f t="shared" si="157"/>
        <v>-</v>
      </c>
      <c r="Q618" t="str">
        <f t="shared" si="171"/>
        <v>-</v>
      </c>
      <c r="R618">
        <f t="shared" si="166"/>
        <v>1.3094300000000001</v>
      </c>
      <c r="S618">
        <f t="shared" si="167"/>
        <v>1.3085899999999999</v>
      </c>
      <c r="T618" t="str">
        <f t="shared" si="161"/>
        <v>-</v>
      </c>
      <c r="U618" t="str">
        <f t="shared" si="162"/>
        <v>-</v>
      </c>
      <c r="V618" t="str">
        <f t="shared" si="163"/>
        <v>-</v>
      </c>
      <c r="W618" s="9">
        <f t="shared" si="172"/>
        <v>4996.6319382072934</v>
      </c>
      <c r="X618" s="9">
        <f t="shared" si="175"/>
        <v>3815.8831997184216</v>
      </c>
      <c r="Y618" s="9">
        <f t="shared" si="176"/>
        <v>96.302172632324556</v>
      </c>
    </row>
    <row r="619" spans="1:25" x14ac:dyDescent="0.25">
      <c r="A619" t="s">
        <v>624</v>
      </c>
      <c r="B619" s="2">
        <v>40534</v>
      </c>
      <c r="C619" s="3">
        <v>0</v>
      </c>
      <c r="D619">
        <v>1.30901</v>
      </c>
      <c r="E619">
        <v>1.31806</v>
      </c>
      <c r="F619">
        <v>1.3078000000000001</v>
      </c>
      <c r="G619">
        <v>1.3113900000000001</v>
      </c>
      <c r="H619">
        <v>170454</v>
      </c>
      <c r="I619">
        <f t="shared" si="164"/>
        <v>-90.416764775135348</v>
      </c>
      <c r="J619">
        <f t="shared" si="168"/>
        <v>1.3617373076923072</v>
      </c>
      <c r="K619">
        <f t="shared" si="169"/>
        <v>1.3396882803507368</v>
      </c>
      <c r="L619">
        <f t="shared" si="174"/>
        <v>1.3345122222222225</v>
      </c>
      <c r="M619">
        <f t="shared" si="177"/>
        <v>1.3342338995310834</v>
      </c>
      <c r="N619" t="str">
        <f t="shared" si="165"/>
        <v>-</v>
      </c>
      <c r="O619" t="str">
        <f t="shared" si="170"/>
        <v>Sell</v>
      </c>
      <c r="P619" t="str">
        <f t="shared" si="157"/>
        <v>-</v>
      </c>
      <c r="Q619" t="str">
        <f t="shared" si="171"/>
        <v>-</v>
      </c>
      <c r="R619">
        <f t="shared" si="166"/>
        <v>1.3118300000000001</v>
      </c>
      <c r="S619">
        <f t="shared" si="167"/>
        <v>1.3109500000000001</v>
      </c>
      <c r="T619" t="str">
        <f t="shared" si="161"/>
        <v>-</v>
      </c>
      <c r="U619" t="str">
        <f t="shared" si="162"/>
        <v>-</v>
      </c>
      <c r="V619" t="str">
        <f t="shared" si="163"/>
        <v>-</v>
      </c>
      <c r="W619" s="9">
        <f t="shared" si="172"/>
        <v>4996.6319382072934</v>
      </c>
      <c r="X619" s="9">
        <f t="shared" si="175"/>
        <v>3808.9020209991336</v>
      </c>
      <c r="Y619" s="9">
        <f t="shared" si="176"/>
        <v>87.323874262955485</v>
      </c>
    </row>
    <row r="620" spans="1:25" x14ac:dyDescent="0.25">
      <c r="A620" t="s">
        <v>625</v>
      </c>
      <c r="B620" s="2">
        <v>40535</v>
      </c>
      <c r="C620" s="3">
        <v>0</v>
      </c>
      <c r="D620">
        <v>1.3113900000000001</v>
      </c>
      <c r="E620">
        <v>1.3151200000000001</v>
      </c>
      <c r="F620">
        <v>1.3055000000000001</v>
      </c>
      <c r="G620">
        <v>1.31227</v>
      </c>
      <c r="H620">
        <v>141675</v>
      </c>
      <c r="I620">
        <f t="shared" si="164"/>
        <v>-84.714382479115031</v>
      </c>
      <c r="J620">
        <f t="shared" si="168"/>
        <v>1.361520897435897</v>
      </c>
      <c r="K620">
        <f t="shared" si="169"/>
        <v>1.3389941466709714</v>
      </c>
      <c r="L620">
        <f t="shared" si="174"/>
        <v>1.3331333333333335</v>
      </c>
      <c r="M620">
        <f t="shared" si="177"/>
        <v>1.3330466617185923</v>
      </c>
      <c r="N620" t="str">
        <f t="shared" si="165"/>
        <v>Buy</v>
      </c>
      <c r="O620" t="str">
        <f t="shared" si="170"/>
        <v>Sell</v>
      </c>
      <c r="P620" t="str">
        <f t="shared" si="157"/>
        <v>-</v>
      </c>
      <c r="Q620" t="str">
        <f t="shared" si="171"/>
        <v>-</v>
      </c>
      <c r="R620">
        <f t="shared" si="166"/>
        <v>1.3127200000000001</v>
      </c>
      <c r="S620">
        <f t="shared" si="167"/>
        <v>1.31182</v>
      </c>
      <c r="T620" t="str">
        <f t="shared" si="161"/>
        <v>-</v>
      </c>
      <c r="U620" t="str">
        <f t="shared" si="162"/>
        <v>-</v>
      </c>
      <c r="V620" t="str">
        <f t="shared" si="163"/>
        <v>-</v>
      </c>
      <c r="W620" s="9">
        <f t="shared" si="172"/>
        <v>4996.6319382072934</v>
      </c>
      <c r="X620" s="9">
        <f t="shared" si="175"/>
        <v>3806.3196555299628</v>
      </c>
      <c r="Y620" s="9">
        <f t="shared" si="176"/>
        <v>83.99422728517365</v>
      </c>
    </row>
    <row r="621" spans="1:25" x14ac:dyDescent="0.25">
      <c r="A621" t="s">
        <v>626</v>
      </c>
      <c r="B621" s="2">
        <v>40536</v>
      </c>
      <c r="C621" s="3">
        <v>0</v>
      </c>
      <c r="D621">
        <v>1.31226</v>
      </c>
      <c r="E621">
        <v>1.3147500000000001</v>
      </c>
      <c r="F621">
        <v>1.30976</v>
      </c>
      <c r="G621">
        <v>1.3118799999999999</v>
      </c>
      <c r="H621">
        <v>62626</v>
      </c>
      <c r="I621">
        <f t="shared" si="164"/>
        <v>-85.594942424926984</v>
      </c>
      <c r="J621">
        <f t="shared" si="168"/>
        <v>1.3610470512820512</v>
      </c>
      <c r="K621">
        <f t="shared" si="169"/>
        <v>1.3383077125780354</v>
      </c>
      <c r="L621">
        <f t="shared" si="174"/>
        <v>1.3315480555555557</v>
      </c>
      <c r="M621">
        <f t="shared" si="177"/>
        <v>1.3319025178419117</v>
      </c>
      <c r="N621" t="str">
        <f t="shared" si="165"/>
        <v>-</v>
      </c>
      <c r="O621" t="str">
        <f t="shared" si="170"/>
        <v>Sell</v>
      </c>
      <c r="P621" t="str">
        <f t="shared" si="157"/>
        <v>-</v>
      </c>
      <c r="Q621" t="str">
        <f t="shared" si="171"/>
        <v>-</v>
      </c>
      <c r="R621">
        <f t="shared" si="166"/>
        <v>1.3123499999999999</v>
      </c>
      <c r="S621">
        <f t="shared" si="167"/>
        <v>1.31141</v>
      </c>
      <c r="T621" t="str">
        <f t="shared" si="161"/>
        <v>-</v>
      </c>
      <c r="U621" t="str">
        <f t="shared" si="162"/>
        <v>-</v>
      </c>
      <c r="V621" t="str">
        <f t="shared" si="163"/>
        <v>-</v>
      </c>
      <c r="W621" s="9">
        <f t="shared" si="172"/>
        <v>4996.6319382072934</v>
      </c>
      <c r="X621" s="9">
        <f t="shared" si="175"/>
        <v>3807.3927978110214</v>
      </c>
      <c r="Y621" s="9">
        <f t="shared" si="176"/>
        <v>85.37530500633153</v>
      </c>
    </row>
    <row r="622" spans="1:25" x14ac:dyDescent="0.25">
      <c r="A622" t="s">
        <v>627</v>
      </c>
      <c r="B622" s="2">
        <v>40538</v>
      </c>
      <c r="C622" s="3">
        <v>0</v>
      </c>
      <c r="D622">
        <v>1.3110999999999999</v>
      </c>
      <c r="E622">
        <v>1.31162</v>
      </c>
      <c r="F622">
        <v>1.3071600000000001</v>
      </c>
      <c r="G622">
        <v>1.3078700000000001</v>
      </c>
      <c r="H622">
        <v>8859</v>
      </c>
      <c r="I622">
        <f t="shared" si="164"/>
        <v>-94.648904944682798</v>
      </c>
      <c r="J622">
        <f t="shared" si="168"/>
        <v>1.3605367948717946</v>
      </c>
      <c r="K622">
        <f t="shared" si="169"/>
        <v>1.3375371375760599</v>
      </c>
      <c r="L622">
        <f t="shared" si="174"/>
        <v>1.3298563888888892</v>
      </c>
      <c r="M622">
        <f t="shared" si="177"/>
        <v>1.33060346282343</v>
      </c>
      <c r="N622" t="str">
        <f t="shared" si="165"/>
        <v>-</v>
      </c>
      <c r="O622" t="str">
        <f t="shared" si="170"/>
        <v>Sell</v>
      </c>
      <c r="P622" t="str">
        <f t="shared" si="157"/>
        <v>-</v>
      </c>
      <c r="Q622" t="str">
        <f t="shared" si="171"/>
        <v>-</v>
      </c>
      <c r="R622">
        <f t="shared" si="166"/>
        <v>1.30836</v>
      </c>
      <c r="S622">
        <f t="shared" si="167"/>
        <v>1.30738</v>
      </c>
      <c r="T622" t="str">
        <f t="shared" si="161"/>
        <v>-</v>
      </c>
      <c r="U622" t="str">
        <f t="shared" si="162"/>
        <v>-</v>
      </c>
      <c r="V622" t="str">
        <f t="shared" si="163"/>
        <v>-</v>
      </c>
      <c r="W622" s="9">
        <f t="shared" si="172"/>
        <v>4996.6319382072934</v>
      </c>
      <c r="X622" s="9">
        <f t="shared" si="175"/>
        <v>3819.0038966395286</v>
      </c>
      <c r="Y622" s="9">
        <f t="shared" si="176"/>
        <v>100.2930626671328</v>
      </c>
    </row>
    <row r="623" spans="1:25" x14ac:dyDescent="0.25">
      <c r="A623" t="s">
        <v>628</v>
      </c>
      <c r="B623" s="2">
        <v>40539</v>
      </c>
      <c r="C623" s="3">
        <v>0</v>
      </c>
      <c r="D623">
        <v>1.30786</v>
      </c>
      <c r="E623">
        <v>1.31884</v>
      </c>
      <c r="F623">
        <v>1.30783</v>
      </c>
      <c r="G623">
        <v>1.3187599999999999</v>
      </c>
      <c r="H623">
        <v>99013</v>
      </c>
      <c r="I623">
        <f t="shared" si="164"/>
        <v>-70.060961842402705</v>
      </c>
      <c r="J623">
        <f t="shared" si="168"/>
        <v>1.3602279487179483</v>
      </c>
      <c r="K623">
        <f t="shared" si="169"/>
        <v>1.337061767004514</v>
      </c>
      <c r="L623">
        <f t="shared" si="174"/>
        <v>1.3287861111111114</v>
      </c>
      <c r="M623">
        <f t="shared" si="177"/>
        <v>1.3299632756437851</v>
      </c>
      <c r="N623" t="str">
        <f t="shared" si="165"/>
        <v>Buy</v>
      </c>
      <c r="O623" t="str">
        <f t="shared" si="170"/>
        <v>Sell</v>
      </c>
      <c r="P623" t="str">
        <f t="shared" si="157"/>
        <v>-</v>
      </c>
      <c r="Q623" t="str">
        <f t="shared" si="171"/>
        <v>-</v>
      </c>
      <c r="R623">
        <f t="shared" si="166"/>
        <v>1.31914</v>
      </c>
      <c r="S623">
        <f t="shared" si="167"/>
        <v>1.3183800000000001</v>
      </c>
      <c r="T623" t="str">
        <f t="shared" si="161"/>
        <v>-</v>
      </c>
      <c r="U623" t="str">
        <f t="shared" si="162"/>
        <v>-</v>
      </c>
      <c r="V623" t="str">
        <f t="shared" si="163"/>
        <v>-</v>
      </c>
      <c r="W623" s="9">
        <f t="shared" si="172"/>
        <v>4996.6319382072934</v>
      </c>
      <c r="X623" s="9">
        <f t="shared" si="175"/>
        <v>3787.7950317686473</v>
      </c>
      <c r="Y623" s="9">
        <f t="shared" si="176"/>
        <v>59.991762573053634</v>
      </c>
    </row>
    <row r="624" spans="1:25" x14ac:dyDescent="0.25">
      <c r="A624" t="s">
        <v>629</v>
      </c>
      <c r="B624" s="2">
        <v>40540</v>
      </c>
      <c r="C624" s="3">
        <v>0</v>
      </c>
      <c r="D624">
        <v>1.3187899999999999</v>
      </c>
      <c r="E624">
        <v>1.3273999999999999</v>
      </c>
      <c r="F624">
        <v>1.30827</v>
      </c>
      <c r="G624">
        <v>1.30847</v>
      </c>
      <c r="H624">
        <v>145600</v>
      </c>
      <c r="I624">
        <f t="shared" si="164"/>
        <v>-93.294197335741885</v>
      </c>
      <c r="J624">
        <f t="shared" si="168"/>
        <v>1.3596026923076918</v>
      </c>
      <c r="K624">
        <f t="shared" si="169"/>
        <v>1.3363379248018681</v>
      </c>
      <c r="L624">
        <f t="shared" si="174"/>
        <v>1.3276491666666668</v>
      </c>
      <c r="M624">
        <f t="shared" si="177"/>
        <v>1.3288014769603373</v>
      </c>
      <c r="N624" t="str">
        <f t="shared" si="165"/>
        <v>-</v>
      </c>
      <c r="O624" t="str">
        <f t="shared" si="170"/>
        <v>Sell</v>
      </c>
      <c r="P624" t="str">
        <f t="shared" ref="P624:P687" si="178">IF(N624=O624,O624,"-")</f>
        <v>-</v>
      </c>
      <c r="Q624" t="str">
        <f t="shared" si="171"/>
        <v>-</v>
      </c>
      <c r="R624">
        <f t="shared" si="166"/>
        <v>1.3087299999999999</v>
      </c>
      <c r="S624">
        <f t="shared" si="167"/>
        <v>1.3082100000000001</v>
      </c>
      <c r="T624" t="str">
        <f t="shared" si="161"/>
        <v>-</v>
      </c>
      <c r="U624" t="str">
        <f t="shared" si="162"/>
        <v>-</v>
      </c>
      <c r="V624" t="str">
        <f t="shared" si="163"/>
        <v>-</v>
      </c>
      <c r="W624" s="9">
        <f t="shared" si="172"/>
        <v>4996.6319382072934</v>
      </c>
      <c r="X624" s="9">
        <f t="shared" si="175"/>
        <v>3817.9241999551423</v>
      </c>
      <c r="Y624" s="9">
        <f t="shared" si="176"/>
        <v>98.944264470810495</v>
      </c>
    </row>
    <row r="625" spans="1:25" x14ac:dyDescent="0.25">
      <c r="A625" t="s">
        <v>630</v>
      </c>
      <c r="B625" s="2">
        <v>40541</v>
      </c>
      <c r="C625" s="3">
        <v>0</v>
      </c>
      <c r="D625">
        <v>1.30847</v>
      </c>
      <c r="E625">
        <v>1.32378</v>
      </c>
      <c r="F625">
        <v>1.30837</v>
      </c>
      <c r="G625">
        <v>1.3222700000000001</v>
      </c>
      <c r="H625">
        <v>142963</v>
      </c>
      <c r="I625">
        <f t="shared" si="164"/>
        <v>-62.135922330097145</v>
      </c>
      <c r="J625">
        <f t="shared" si="168"/>
        <v>1.3590882051282047</v>
      </c>
      <c r="K625">
        <f t="shared" si="169"/>
        <v>1.3359817748068841</v>
      </c>
      <c r="L625">
        <f t="shared" si="174"/>
        <v>1.3267333333333335</v>
      </c>
      <c r="M625">
        <f t="shared" si="177"/>
        <v>1.3284484241516705</v>
      </c>
      <c r="N625" t="str">
        <f t="shared" si="165"/>
        <v>Buy</v>
      </c>
      <c r="O625" t="str">
        <f t="shared" si="170"/>
        <v>Sell</v>
      </c>
      <c r="P625" t="str">
        <f t="shared" si="178"/>
        <v>-</v>
      </c>
      <c r="Q625" t="str">
        <f t="shared" si="171"/>
        <v>-</v>
      </c>
      <c r="R625">
        <f t="shared" si="166"/>
        <v>1.32253</v>
      </c>
      <c r="S625">
        <f t="shared" si="167"/>
        <v>1.3220099999999999</v>
      </c>
      <c r="T625" t="str">
        <f t="shared" si="161"/>
        <v>-</v>
      </c>
      <c r="U625" t="str">
        <f t="shared" si="162"/>
        <v>-</v>
      </c>
      <c r="V625" t="str">
        <f t="shared" si="163"/>
        <v>-</v>
      </c>
      <c r="W625" s="9">
        <f t="shared" si="172"/>
        <v>4996.6319382072934</v>
      </c>
      <c r="X625" s="9">
        <f t="shared" si="175"/>
        <v>3778.0858946166013</v>
      </c>
      <c r="Y625" s="9">
        <f t="shared" si="176"/>
        <v>47.321366234745867</v>
      </c>
    </row>
    <row r="626" spans="1:25" x14ac:dyDescent="0.25">
      <c r="A626" t="s">
        <v>631</v>
      </c>
      <c r="B626" s="2">
        <v>40542</v>
      </c>
      <c r="C626" s="3">
        <v>0</v>
      </c>
      <c r="D626">
        <v>1.3223499999999999</v>
      </c>
      <c r="E626">
        <v>1.3313699999999999</v>
      </c>
      <c r="F626">
        <v>1.3218799999999999</v>
      </c>
      <c r="G626">
        <v>1.3300399999999999</v>
      </c>
      <c r="H626">
        <v>133398</v>
      </c>
      <c r="I626">
        <f t="shared" si="164"/>
        <v>-23.812480596088488</v>
      </c>
      <c r="J626">
        <f t="shared" si="168"/>
        <v>1.3586662820512818</v>
      </c>
      <c r="K626">
        <f t="shared" si="169"/>
        <v>1.3358313501282288</v>
      </c>
      <c r="L626">
        <f t="shared" si="174"/>
        <v>1.3257436111111112</v>
      </c>
      <c r="M626">
        <f t="shared" si="177"/>
        <v>1.3285344552786071</v>
      </c>
      <c r="N626" t="str">
        <f t="shared" si="165"/>
        <v>-</v>
      </c>
      <c r="O626" t="str">
        <f t="shared" si="170"/>
        <v>Sell</v>
      </c>
      <c r="P626" t="str">
        <f t="shared" si="178"/>
        <v>-</v>
      </c>
      <c r="Q626" t="str">
        <f t="shared" si="171"/>
        <v>-</v>
      </c>
      <c r="R626">
        <f t="shared" si="166"/>
        <v>1.33036</v>
      </c>
      <c r="S626">
        <f t="shared" si="167"/>
        <v>1.32972</v>
      </c>
      <c r="T626" t="str">
        <f t="shared" si="161"/>
        <v>-</v>
      </c>
      <c r="U626" t="str">
        <f t="shared" si="162"/>
        <v>-</v>
      </c>
      <c r="V626" t="str">
        <f t="shared" si="163"/>
        <v>-</v>
      </c>
      <c r="W626" s="9">
        <f t="shared" si="172"/>
        <v>4996.6319382072934</v>
      </c>
      <c r="X626" s="9">
        <f t="shared" si="175"/>
        <v>3755.8494980360906</v>
      </c>
      <c r="Y626" s="9">
        <f t="shared" si="176"/>
        <v>18.029164530346339</v>
      </c>
    </row>
    <row r="627" spans="1:25" x14ac:dyDescent="0.25">
      <c r="A627" t="s">
        <v>632</v>
      </c>
      <c r="B627" s="2">
        <v>40543</v>
      </c>
      <c r="C627" s="3">
        <v>0</v>
      </c>
      <c r="D627">
        <v>1.3300399999999999</v>
      </c>
      <c r="E627">
        <v>1.3423799999999999</v>
      </c>
      <c r="F627">
        <v>1.32883</v>
      </c>
      <c r="G627">
        <v>1.3385199999999999</v>
      </c>
      <c r="H627">
        <v>118983</v>
      </c>
      <c r="I627">
        <f t="shared" si="164"/>
        <v>-10.46637744034706</v>
      </c>
      <c r="J627">
        <f t="shared" si="168"/>
        <v>1.3581489743589741</v>
      </c>
      <c r="K627">
        <f t="shared" si="169"/>
        <v>1.3358994172135901</v>
      </c>
      <c r="L627">
        <f t="shared" si="174"/>
        <v>1.3249480555555557</v>
      </c>
      <c r="M627">
        <f t="shared" si="177"/>
        <v>1.3290742144527365</v>
      </c>
      <c r="N627" t="str">
        <f t="shared" si="165"/>
        <v>-</v>
      </c>
      <c r="O627" t="str">
        <f t="shared" si="170"/>
        <v>Buy</v>
      </c>
      <c r="P627" t="str">
        <f t="shared" si="178"/>
        <v>-</v>
      </c>
      <c r="Q627" t="str">
        <f t="shared" si="171"/>
        <v>-</v>
      </c>
      <c r="R627">
        <f t="shared" si="166"/>
        <v>1.33897</v>
      </c>
      <c r="S627">
        <f t="shared" si="167"/>
        <v>1.3380700000000001</v>
      </c>
      <c r="T627" t="str">
        <f t="shared" si="161"/>
        <v>-</v>
      </c>
      <c r="U627" t="str">
        <f t="shared" si="162"/>
        <v>-</v>
      </c>
      <c r="V627" t="str">
        <f t="shared" si="163"/>
        <v>-</v>
      </c>
      <c r="W627" s="9">
        <f t="shared" si="172"/>
        <v>4996.6319382072934</v>
      </c>
      <c r="X627" s="9">
        <f t="shared" si="175"/>
        <v>3731.6981995170117</v>
      </c>
      <c r="Y627" s="9">
        <f t="shared" si="176"/>
        <v>-14.173749025035772</v>
      </c>
    </row>
    <row r="628" spans="1:25" x14ac:dyDescent="0.25">
      <c r="A628" t="s">
        <v>633</v>
      </c>
      <c r="B628" s="2">
        <v>40545</v>
      </c>
      <c r="C628" s="3">
        <v>0</v>
      </c>
      <c r="D628">
        <v>1.33436</v>
      </c>
      <c r="E628">
        <v>1.3361499999999999</v>
      </c>
      <c r="F628">
        <v>1.3333900000000001</v>
      </c>
      <c r="G628">
        <v>1.3355699999999999</v>
      </c>
      <c r="H628">
        <v>5649</v>
      </c>
      <c r="I628">
        <f t="shared" si="164"/>
        <v>-18.465292841648644</v>
      </c>
      <c r="J628">
        <f t="shared" si="168"/>
        <v>1.357611282051282</v>
      </c>
      <c r="K628">
        <f t="shared" si="169"/>
        <v>1.3358910775372965</v>
      </c>
      <c r="L628">
        <f t="shared" si="174"/>
        <v>1.3238772222222221</v>
      </c>
      <c r="M628">
        <f t="shared" si="177"/>
        <v>1.3294253379958318</v>
      </c>
      <c r="N628" t="str">
        <f t="shared" si="165"/>
        <v>-</v>
      </c>
      <c r="O628" t="str">
        <f t="shared" si="170"/>
        <v>Sell</v>
      </c>
      <c r="P628" t="str">
        <f t="shared" si="178"/>
        <v>-</v>
      </c>
      <c r="Q628" t="str">
        <f t="shared" si="171"/>
        <v>-</v>
      </c>
      <c r="R628">
        <f t="shared" si="166"/>
        <v>1.33609</v>
      </c>
      <c r="S628">
        <f t="shared" si="167"/>
        <v>1.3350500000000001</v>
      </c>
      <c r="T628" t="str">
        <f t="shared" si="161"/>
        <v>-</v>
      </c>
      <c r="U628" t="str">
        <f t="shared" si="162"/>
        <v>-</v>
      </c>
      <c r="V628" t="str">
        <f t="shared" si="163"/>
        <v>-</v>
      </c>
      <c r="W628" s="9">
        <f t="shared" si="172"/>
        <v>4996.6319382072934</v>
      </c>
      <c r="X628" s="9">
        <f t="shared" si="175"/>
        <v>3739.742036993985</v>
      </c>
      <c r="Y628" s="9">
        <f t="shared" si="176"/>
        <v>-3.4028339039714912</v>
      </c>
    </row>
    <row r="629" spans="1:25" x14ac:dyDescent="0.25">
      <c r="A629" t="s">
        <v>634</v>
      </c>
      <c r="B629" s="2">
        <v>40546</v>
      </c>
      <c r="C629" s="3">
        <v>0</v>
      </c>
      <c r="D629">
        <v>1.3355999999999999</v>
      </c>
      <c r="E629">
        <v>1.3394699999999999</v>
      </c>
      <c r="F629">
        <v>1.325</v>
      </c>
      <c r="G629">
        <v>1.33551</v>
      </c>
      <c r="H629">
        <v>164193</v>
      </c>
      <c r="I629">
        <f t="shared" si="164"/>
        <v>-18.62798264642074</v>
      </c>
      <c r="J629">
        <f t="shared" si="168"/>
        <v>1.3572380769230767</v>
      </c>
      <c r="K629">
        <f t="shared" si="169"/>
        <v>1.3358814300047066</v>
      </c>
      <c r="L629">
        <f t="shared" si="174"/>
        <v>1.323198333333333</v>
      </c>
      <c r="M629">
        <f t="shared" si="177"/>
        <v>1.3297542386447059</v>
      </c>
      <c r="N629" t="str">
        <f t="shared" si="165"/>
        <v>-</v>
      </c>
      <c r="O629" t="str">
        <f t="shared" si="170"/>
        <v>Sell</v>
      </c>
      <c r="P629" t="str">
        <f t="shared" si="178"/>
        <v>-</v>
      </c>
      <c r="Q629" t="str">
        <f t="shared" si="171"/>
        <v>-</v>
      </c>
      <c r="R629">
        <f t="shared" si="166"/>
        <v>1.3360799999999999</v>
      </c>
      <c r="S629">
        <f t="shared" si="167"/>
        <v>1.33494</v>
      </c>
      <c r="T629" t="str">
        <f t="shared" si="161"/>
        <v>-</v>
      </c>
      <c r="U629" t="str">
        <f t="shared" si="162"/>
        <v>-</v>
      </c>
      <c r="V629" t="str">
        <f t="shared" si="163"/>
        <v>-</v>
      </c>
      <c r="W629" s="9">
        <f t="shared" si="172"/>
        <v>4996.6319382072934</v>
      </c>
      <c r="X629" s="9">
        <f t="shared" si="175"/>
        <v>3739.7700273990281</v>
      </c>
      <c r="Y629" s="9">
        <f t="shared" si="176"/>
        <v>-3.3651880198462383</v>
      </c>
    </row>
    <row r="630" spans="1:25" x14ac:dyDescent="0.25">
      <c r="A630" t="s">
        <v>635</v>
      </c>
      <c r="B630" s="2">
        <v>40547</v>
      </c>
      <c r="C630" s="3">
        <v>0</v>
      </c>
      <c r="D630">
        <v>1.3356600000000001</v>
      </c>
      <c r="E630">
        <v>1.3429800000000001</v>
      </c>
      <c r="F630">
        <v>1.3292299999999999</v>
      </c>
      <c r="G630">
        <v>1.33179</v>
      </c>
      <c r="H630">
        <v>215600</v>
      </c>
      <c r="I630">
        <f t="shared" si="164"/>
        <v>-29.855923159018268</v>
      </c>
      <c r="J630">
        <f t="shared" si="168"/>
        <v>1.3565523076923076</v>
      </c>
      <c r="K630">
        <f t="shared" si="169"/>
        <v>1.3357778494982582</v>
      </c>
      <c r="L630">
        <f t="shared" si="174"/>
        <v>1.3230105555555554</v>
      </c>
      <c r="M630">
        <f t="shared" si="177"/>
        <v>1.3298642797990461</v>
      </c>
      <c r="N630" t="str">
        <f t="shared" si="165"/>
        <v>-</v>
      </c>
      <c r="O630" t="str">
        <f t="shared" si="170"/>
        <v>Sell</v>
      </c>
      <c r="P630" t="str">
        <f t="shared" si="178"/>
        <v>-</v>
      </c>
      <c r="Q630" t="str">
        <f t="shared" si="171"/>
        <v>-</v>
      </c>
      <c r="R630">
        <f t="shared" si="166"/>
        <v>1.3323499999999999</v>
      </c>
      <c r="S630">
        <f t="shared" si="167"/>
        <v>1.3312299999999999</v>
      </c>
      <c r="T630" t="str">
        <f t="shared" si="161"/>
        <v>-</v>
      </c>
      <c r="U630" t="str">
        <f t="shared" si="162"/>
        <v>-</v>
      </c>
      <c r="V630" t="str">
        <f t="shared" si="163"/>
        <v>-</v>
      </c>
      <c r="W630" s="9">
        <f t="shared" si="172"/>
        <v>4996.6319382072934</v>
      </c>
      <c r="X630" s="9">
        <f t="shared" si="175"/>
        <v>3750.2397554751333</v>
      </c>
      <c r="Y630" s="9">
        <f t="shared" si="176"/>
        <v>10.581780452971381</v>
      </c>
    </row>
    <row r="631" spans="1:25" x14ac:dyDescent="0.25">
      <c r="A631" t="s">
        <v>636</v>
      </c>
      <c r="B631" s="2">
        <v>40548</v>
      </c>
      <c r="C631" s="3">
        <v>0</v>
      </c>
      <c r="D631">
        <v>1.3318099999999999</v>
      </c>
      <c r="E631">
        <v>1.3324800000000001</v>
      </c>
      <c r="F631">
        <v>1.3126199999999999</v>
      </c>
      <c r="G631">
        <v>1.3155600000000001</v>
      </c>
      <c r="H631">
        <v>204024</v>
      </c>
      <c r="I631">
        <f t="shared" si="164"/>
        <v>-73.159018143009689</v>
      </c>
      <c r="J631">
        <f t="shared" si="168"/>
        <v>1.3555784615384614</v>
      </c>
      <c r="K631">
        <f t="shared" si="169"/>
        <v>1.335266005207163</v>
      </c>
      <c r="L631">
        <f t="shared" si="174"/>
        <v>1.3224494444444441</v>
      </c>
      <c r="M631">
        <f t="shared" si="177"/>
        <v>1.329091075485584</v>
      </c>
      <c r="N631" t="str">
        <f t="shared" si="165"/>
        <v>-</v>
      </c>
      <c r="O631" t="str">
        <f t="shared" si="170"/>
        <v>Sell</v>
      </c>
      <c r="P631" t="str">
        <f t="shared" si="178"/>
        <v>-</v>
      </c>
      <c r="Q631" t="str">
        <f t="shared" si="171"/>
        <v>-</v>
      </c>
      <c r="R631">
        <f t="shared" si="166"/>
        <v>1.3161099999999999</v>
      </c>
      <c r="S631">
        <f t="shared" si="167"/>
        <v>1.31501</v>
      </c>
      <c r="T631" t="str">
        <f t="shared" si="161"/>
        <v>-</v>
      </c>
      <c r="U631" t="str">
        <f t="shared" si="162"/>
        <v>-</v>
      </c>
      <c r="V631" t="str">
        <f t="shared" si="163"/>
        <v>-</v>
      </c>
      <c r="W631" s="9">
        <f t="shared" si="172"/>
        <v>4996.6319382072934</v>
      </c>
      <c r="X631" s="9">
        <f t="shared" si="175"/>
        <v>3796.5154418759025</v>
      </c>
      <c r="Y631" s="9">
        <f t="shared" si="176"/>
        <v>71.305840079382421</v>
      </c>
    </row>
    <row r="632" spans="1:25" x14ac:dyDescent="0.25">
      <c r="A632" t="s">
        <v>637</v>
      </c>
      <c r="B632" s="2">
        <v>40549</v>
      </c>
      <c r="C632" s="3">
        <v>0</v>
      </c>
      <c r="D632">
        <v>1.3155600000000001</v>
      </c>
      <c r="E632">
        <v>1.31698</v>
      </c>
      <c r="F632">
        <v>1.2972300000000001</v>
      </c>
      <c r="G632">
        <v>1.2978700000000001</v>
      </c>
      <c r="H632">
        <v>185391</v>
      </c>
      <c r="I632">
        <f t="shared" si="164"/>
        <v>-98.601092896174919</v>
      </c>
      <c r="J632">
        <f t="shared" si="168"/>
        <v>1.3543679487179487</v>
      </c>
      <c r="K632">
        <f t="shared" si="169"/>
        <v>1.3343192708981209</v>
      </c>
      <c r="L632">
        <f t="shared" si="174"/>
        <v>1.3214474999999999</v>
      </c>
      <c r="M632">
        <f t="shared" si="177"/>
        <v>1.3274034497836604</v>
      </c>
      <c r="N632" t="str">
        <f t="shared" si="165"/>
        <v>-</v>
      </c>
      <c r="O632" t="str">
        <f t="shared" si="170"/>
        <v>Sell</v>
      </c>
      <c r="P632" t="str">
        <f t="shared" si="178"/>
        <v>-</v>
      </c>
      <c r="Q632" t="str">
        <f t="shared" si="171"/>
        <v>-</v>
      </c>
      <c r="R632">
        <f t="shared" si="166"/>
        <v>1.2985</v>
      </c>
      <c r="S632">
        <f t="shared" si="167"/>
        <v>1.2972399999999999</v>
      </c>
      <c r="T632" t="str">
        <f t="shared" si="161"/>
        <v>-</v>
      </c>
      <c r="U632" t="str">
        <f t="shared" si="162"/>
        <v>-</v>
      </c>
      <c r="V632" t="str">
        <f t="shared" si="163"/>
        <v>-</v>
      </c>
      <c r="W632" s="9">
        <f t="shared" si="172"/>
        <v>4996.6319382072934</v>
      </c>
      <c r="X632" s="9">
        <f t="shared" si="175"/>
        <v>3848.0030328897137</v>
      </c>
      <c r="Y632" s="9">
        <f t="shared" si="176"/>
        <v>137.13403219556386</v>
      </c>
    </row>
    <row r="633" spans="1:25" x14ac:dyDescent="0.25">
      <c r="A633" t="s">
        <v>638</v>
      </c>
      <c r="B633" s="2">
        <v>40550</v>
      </c>
      <c r="C633" s="3">
        <v>0</v>
      </c>
      <c r="D633">
        <v>1.2978700000000001</v>
      </c>
      <c r="E633">
        <v>1.30209</v>
      </c>
      <c r="F633">
        <v>1.2904500000000001</v>
      </c>
      <c r="G633">
        <v>1.2906</v>
      </c>
      <c r="H633">
        <v>180709</v>
      </c>
      <c r="I633">
        <f t="shared" si="164"/>
        <v>-99.714448886350908</v>
      </c>
      <c r="J633">
        <f t="shared" si="168"/>
        <v>1.3530483333333334</v>
      </c>
      <c r="K633">
        <f t="shared" si="169"/>
        <v>1.3332124539133581</v>
      </c>
      <c r="L633">
        <f t="shared" si="174"/>
        <v>1.3205211111111108</v>
      </c>
      <c r="M633">
        <f t="shared" si="177"/>
        <v>1.3254140741196789</v>
      </c>
      <c r="N633" t="str">
        <f t="shared" si="165"/>
        <v>-</v>
      </c>
      <c r="O633" t="str">
        <f t="shared" si="170"/>
        <v>Sell</v>
      </c>
      <c r="P633" t="str">
        <f t="shared" si="178"/>
        <v>-</v>
      </c>
      <c r="Q633" t="str">
        <f t="shared" si="171"/>
        <v>-</v>
      </c>
      <c r="R633">
        <f t="shared" si="166"/>
        <v>1.29135</v>
      </c>
      <c r="S633">
        <f t="shared" si="167"/>
        <v>1.2898499999999999</v>
      </c>
      <c r="T633" t="str">
        <f t="shared" si="161"/>
        <v>-</v>
      </c>
      <c r="U633" t="str">
        <f t="shared" si="162"/>
        <v>-</v>
      </c>
      <c r="V633" t="str">
        <f t="shared" si="163"/>
        <v>-</v>
      </c>
      <c r="W633" s="9">
        <f t="shared" si="172"/>
        <v>4996.6319382072934</v>
      </c>
      <c r="X633" s="9">
        <f t="shared" si="175"/>
        <v>3869.3088149667351</v>
      </c>
      <c r="Y633" s="9">
        <f t="shared" si="176"/>
        <v>163.83408240356036</v>
      </c>
    </row>
    <row r="634" spans="1:25" x14ac:dyDescent="0.25">
      <c r="A634" t="s">
        <v>639</v>
      </c>
      <c r="B634" s="2">
        <v>40552</v>
      </c>
      <c r="C634" s="3">
        <v>0</v>
      </c>
      <c r="D634">
        <v>1.28745</v>
      </c>
      <c r="E634">
        <v>1.2905500000000001</v>
      </c>
      <c r="F634">
        <v>1.2871300000000001</v>
      </c>
      <c r="G634">
        <v>1.2894000000000001</v>
      </c>
      <c r="H634">
        <v>5193</v>
      </c>
      <c r="I634">
        <f t="shared" si="164"/>
        <v>-95.93554162936438</v>
      </c>
      <c r="J634">
        <f t="shared" si="168"/>
        <v>1.3516371794871793</v>
      </c>
      <c r="K634">
        <f t="shared" si="169"/>
        <v>1.3321032778649187</v>
      </c>
      <c r="L634">
        <f t="shared" si="174"/>
        <v>1.3195686111111109</v>
      </c>
      <c r="M634">
        <f t="shared" si="177"/>
        <v>1.3234673674105071</v>
      </c>
      <c r="N634" t="str">
        <f t="shared" si="165"/>
        <v>-</v>
      </c>
      <c r="O634" t="str">
        <f t="shared" si="170"/>
        <v>Sell</v>
      </c>
      <c r="P634" t="str">
        <f t="shared" si="178"/>
        <v>-</v>
      </c>
      <c r="Q634" t="str">
        <f t="shared" si="171"/>
        <v>-</v>
      </c>
      <c r="R634">
        <f t="shared" si="166"/>
        <v>1.2902499999999999</v>
      </c>
      <c r="S634">
        <f t="shared" si="167"/>
        <v>1.2885500000000001</v>
      </c>
      <c r="T634" t="str">
        <f t="shared" si="161"/>
        <v>-</v>
      </c>
      <c r="U634" t="str">
        <f t="shared" si="162"/>
        <v>-</v>
      </c>
      <c r="V634" t="str">
        <f t="shared" si="163"/>
        <v>-</v>
      </c>
      <c r="W634" s="9">
        <f t="shared" si="172"/>
        <v>4996.6319382072934</v>
      </c>
      <c r="X634" s="9">
        <f t="shared" si="175"/>
        <v>3872.6075862873813</v>
      </c>
      <c r="Y634" s="9">
        <f t="shared" si="176"/>
        <v>167.91959087434356</v>
      </c>
    </row>
    <row r="635" spans="1:25" x14ac:dyDescent="0.25">
      <c r="A635" t="s">
        <v>640</v>
      </c>
      <c r="B635" s="2">
        <v>40553</v>
      </c>
      <c r="C635" s="3">
        <v>0</v>
      </c>
      <c r="D635">
        <v>1.2894699999999999</v>
      </c>
      <c r="E635">
        <v>1.2965800000000001</v>
      </c>
      <c r="F635">
        <v>1.28739</v>
      </c>
      <c r="G635">
        <v>1.29637</v>
      </c>
      <c r="H635">
        <v>161209</v>
      </c>
      <c r="I635">
        <f t="shared" si="164"/>
        <v>-83.455684870188136</v>
      </c>
      <c r="J635">
        <f t="shared" si="168"/>
        <v>1.3504825641025637</v>
      </c>
      <c r="K635">
        <f t="shared" si="169"/>
        <v>1.3311986379189713</v>
      </c>
      <c r="L635">
        <f t="shared" si="174"/>
        <v>1.3191905555555556</v>
      </c>
      <c r="M635">
        <f t="shared" si="177"/>
        <v>1.3220026448477771</v>
      </c>
      <c r="N635" t="str">
        <f t="shared" si="165"/>
        <v>Buy</v>
      </c>
      <c r="O635" t="str">
        <f t="shared" si="170"/>
        <v>Sell</v>
      </c>
      <c r="P635" t="str">
        <f t="shared" si="178"/>
        <v>-</v>
      </c>
      <c r="Q635" t="str">
        <f t="shared" si="171"/>
        <v>-</v>
      </c>
      <c r="R635">
        <f t="shared" si="166"/>
        <v>1.2972699999999999</v>
      </c>
      <c r="S635">
        <f t="shared" si="167"/>
        <v>1.2954699999999999</v>
      </c>
      <c r="T635" t="str">
        <f t="shared" si="161"/>
        <v>-</v>
      </c>
      <c r="U635" t="str">
        <f t="shared" si="162"/>
        <v>-</v>
      </c>
      <c r="V635" t="str">
        <f t="shared" si="163"/>
        <v>-</v>
      </c>
      <c r="W635" s="9">
        <f t="shared" si="172"/>
        <v>4996.6319382072934</v>
      </c>
      <c r="X635" s="9">
        <f t="shared" si="175"/>
        <v>3851.6514975350497</v>
      </c>
      <c r="Y635" s="9">
        <f t="shared" si="176"/>
        <v>141.67339818043288</v>
      </c>
    </row>
    <row r="636" spans="1:25" x14ac:dyDescent="0.25">
      <c r="A636" t="s">
        <v>641</v>
      </c>
      <c r="B636" s="2">
        <v>40554</v>
      </c>
      <c r="C636" s="3">
        <v>0</v>
      </c>
      <c r="D636">
        <v>1.29637</v>
      </c>
      <c r="E636">
        <v>1.29905</v>
      </c>
      <c r="F636">
        <v>1.2907</v>
      </c>
      <c r="G636">
        <v>1.2980700000000001</v>
      </c>
      <c r="H636">
        <v>194900</v>
      </c>
      <c r="I636">
        <f t="shared" si="164"/>
        <v>-80.411817367949951</v>
      </c>
      <c r="J636">
        <f t="shared" si="168"/>
        <v>1.3492794871794869</v>
      </c>
      <c r="K636">
        <f t="shared" si="169"/>
        <v>1.3303599382248199</v>
      </c>
      <c r="L636">
        <f t="shared" si="174"/>
        <v>1.31915</v>
      </c>
      <c r="M636">
        <f t="shared" si="177"/>
        <v>1.3207089883695189</v>
      </c>
      <c r="N636" t="str">
        <f t="shared" si="165"/>
        <v>-</v>
      </c>
      <c r="O636" t="str">
        <f t="shared" si="170"/>
        <v>Sell</v>
      </c>
      <c r="P636" t="str">
        <f t="shared" si="178"/>
        <v>-</v>
      </c>
      <c r="Q636" t="str">
        <f t="shared" si="171"/>
        <v>-</v>
      </c>
      <c r="R636">
        <f t="shared" si="166"/>
        <v>1.2989999999999999</v>
      </c>
      <c r="S636">
        <f t="shared" si="167"/>
        <v>1.29714</v>
      </c>
      <c r="T636" t="str">
        <f t="shared" si="161"/>
        <v>-</v>
      </c>
      <c r="U636" t="str">
        <f t="shared" si="162"/>
        <v>-</v>
      </c>
      <c r="V636" t="str">
        <f t="shared" si="163"/>
        <v>-</v>
      </c>
      <c r="W636" s="9">
        <f t="shared" si="172"/>
        <v>4996.6319382072934</v>
      </c>
      <c r="X636" s="9">
        <f t="shared" si="175"/>
        <v>3846.5218923843677</v>
      </c>
      <c r="Y636" s="9">
        <f t="shared" si="176"/>
        <v>135.20221438524888</v>
      </c>
    </row>
    <row r="637" spans="1:25" x14ac:dyDescent="0.25">
      <c r="A637" t="s">
        <v>642</v>
      </c>
      <c r="B637" s="2">
        <v>40555</v>
      </c>
      <c r="C637" s="3">
        <v>0</v>
      </c>
      <c r="D637">
        <v>1.2982</v>
      </c>
      <c r="E637">
        <v>1.3142799999999999</v>
      </c>
      <c r="F637">
        <v>1.2962100000000001</v>
      </c>
      <c r="G637">
        <v>1.3126100000000001</v>
      </c>
      <c r="H637">
        <v>199153</v>
      </c>
      <c r="I637">
        <f t="shared" si="164"/>
        <v>-54.377797672336669</v>
      </c>
      <c r="J637">
        <f t="shared" si="168"/>
        <v>1.3481821794871793</v>
      </c>
      <c r="K637">
        <f t="shared" si="169"/>
        <v>1.329910572700141</v>
      </c>
      <c r="L637">
        <f t="shared" si="174"/>
        <v>1.3191547222222222</v>
      </c>
      <c r="M637">
        <f t="shared" si="177"/>
        <v>1.3202712052144097</v>
      </c>
      <c r="N637" t="str">
        <f t="shared" si="165"/>
        <v>-</v>
      </c>
      <c r="O637" t="str">
        <f t="shared" si="170"/>
        <v>Sell</v>
      </c>
      <c r="P637" t="str">
        <f t="shared" si="178"/>
        <v>-</v>
      </c>
      <c r="Q637" t="str">
        <f t="shared" si="171"/>
        <v>-</v>
      </c>
      <c r="R637">
        <f t="shared" si="166"/>
        <v>1.3135300000000001</v>
      </c>
      <c r="S637">
        <f t="shared" si="167"/>
        <v>1.31169</v>
      </c>
      <c r="T637" t="str">
        <f t="shared" si="161"/>
        <v>-</v>
      </c>
      <c r="U637" t="str">
        <f t="shared" si="162"/>
        <v>-</v>
      </c>
      <c r="V637" t="str">
        <f t="shared" si="163"/>
        <v>-</v>
      </c>
      <c r="W637" s="9">
        <f t="shared" si="172"/>
        <v>4996.6319382072934</v>
      </c>
      <c r="X637" s="9">
        <f t="shared" si="175"/>
        <v>3803.9724545364729</v>
      </c>
      <c r="Y637" s="9">
        <f t="shared" si="176"/>
        <v>80.907103473306151</v>
      </c>
    </row>
    <row r="638" spans="1:25" x14ac:dyDescent="0.25">
      <c r="A638" t="s">
        <v>643</v>
      </c>
      <c r="B638" s="2">
        <v>40556</v>
      </c>
      <c r="C638" s="3">
        <v>0</v>
      </c>
      <c r="D638">
        <v>1.3125599999999999</v>
      </c>
      <c r="E638">
        <v>1.33829</v>
      </c>
      <c r="F638">
        <v>1.3088599999999999</v>
      </c>
      <c r="G638">
        <v>1.3350599999999999</v>
      </c>
      <c r="H638">
        <v>196231</v>
      </c>
      <c r="I638">
        <f t="shared" si="164"/>
        <v>-14.180841539839131</v>
      </c>
      <c r="J638">
        <f t="shared" si="168"/>
        <v>1.3473192307692305</v>
      </c>
      <c r="K638">
        <f t="shared" si="169"/>
        <v>1.3300409379482387</v>
      </c>
      <c r="L638">
        <f t="shared" si="174"/>
        <v>1.3195413888888889</v>
      </c>
      <c r="M638">
        <f t="shared" si="177"/>
        <v>1.3210705995271443</v>
      </c>
      <c r="N638" t="str">
        <f t="shared" si="165"/>
        <v>-</v>
      </c>
      <c r="O638" t="str">
        <f t="shared" si="170"/>
        <v>Buy</v>
      </c>
      <c r="P638" t="str">
        <f t="shared" si="178"/>
        <v>-</v>
      </c>
      <c r="Q638" t="str">
        <f t="shared" si="171"/>
        <v>-</v>
      </c>
      <c r="R638">
        <f t="shared" si="166"/>
        <v>1.3360000000000001</v>
      </c>
      <c r="S638">
        <f t="shared" si="167"/>
        <v>1.33412</v>
      </c>
      <c r="T638" t="str">
        <f t="shared" si="161"/>
        <v>-</v>
      </c>
      <c r="U638" t="str">
        <f t="shared" si="162"/>
        <v>-</v>
      </c>
      <c r="V638" t="str">
        <f t="shared" si="163"/>
        <v>-</v>
      </c>
      <c r="W638" s="9">
        <f t="shared" si="172"/>
        <v>4996.6319382072934</v>
      </c>
      <c r="X638" s="9">
        <f t="shared" si="175"/>
        <v>3739.9939657240216</v>
      </c>
      <c r="Y638" s="9">
        <f t="shared" si="176"/>
        <v>-3.064360321928977</v>
      </c>
    </row>
    <row r="639" spans="1:25" x14ac:dyDescent="0.25">
      <c r="A639" t="s">
        <v>644</v>
      </c>
      <c r="B639" s="2">
        <v>40557</v>
      </c>
      <c r="C639" s="3">
        <v>0</v>
      </c>
      <c r="D639">
        <v>1.3350599999999999</v>
      </c>
      <c r="E639">
        <v>1.34521</v>
      </c>
      <c r="F639">
        <v>1.33142</v>
      </c>
      <c r="G639">
        <v>1.3386800000000001</v>
      </c>
      <c r="H639">
        <v>181927</v>
      </c>
      <c r="I639">
        <f t="shared" si="164"/>
        <v>-11.24311294765829</v>
      </c>
      <c r="J639">
        <f t="shared" si="168"/>
        <v>1.3465661538461535</v>
      </c>
      <c r="K639">
        <f t="shared" si="169"/>
        <v>1.3302596483799289</v>
      </c>
      <c r="L639">
        <f t="shared" si="174"/>
        <v>1.3194672222222223</v>
      </c>
      <c r="M639">
        <f t="shared" si="177"/>
        <v>1.3220224590121636</v>
      </c>
      <c r="N639" t="str">
        <f t="shared" si="165"/>
        <v>-</v>
      </c>
      <c r="O639" t="str">
        <f t="shared" si="170"/>
        <v>Buy</v>
      </c>
      <c r="P639" t="str">
        <f t="shared" si="178"/>
        <v>-</v>
      </c>
      <c r="Q639" t="str">
        <f t="shared" si="171"/>
        <v>-</v>
      </c>
      <c r="R639">
        <f t="shared" si="166"/>
        <v>1.33962</v>
      </c>
      <c r="S639">
        <f t="shared" si="167"/>
        <v>1.3377399999999999</v>
      </c>
      <c r="T639" t="str">
        <f t="shared" si="161"/>
        <v>-</v>
      </c>
      <c r="U639" t="str">
        <f t="shared" si="162"/>
        <v>-</v>
      </c>
      <c r="V639" t="str">
        <f t="shared" si="163"/>
        <v>-</v>
      </c>
      <c r="W639" s="9">
        <f t="shared" si="172"/>
        <v>4996.6319382072934</v>
      </c>
      <c r="X639" s="9">
        <f t="shared" si="175"/>
        <v>3729.8875339329761</v>
      </c>
      <c r="Y639" s="9">
        <f t="shared" si="176"/>
        <v>-16.592453218604966</v>
      </c>
    </row>
    <row r="640" spans="1:25" x14ac:dyDescent="0.25">
      <c r="A640" t="s">
        <v>645</v>
      </c>
      <c r="B640" s="2">
        <v>40559</v>
      </c>
      <c r="C640" s="3">
        <v>0</v>
      </c>
      <c r="D640">
        <v>1.33812</v>
      </c>
      <c r="E640">
        <v>1.33847</v>
      </c>
      <c r="F640">
        <v>1.33551</v>
      </c>
      <c r="G640">
        <v>1.3378399999999999</v>
      </c>
      <c r="H640">
        <v>6028</v>
      </c>
      <c r="I640">
        <f t="shared" si="164"/>
        <v>-12.689393939394128</v>
      </c>
      <c r="J640">
        <f t="shared" si="168"/>
        <v>1.3458330769230769</v>
      </c>
      <c r="K640">
        <f t="shared" si="169"/>
        <v>1.3304515560158801</v>
      </c>
      <c r="L640">
        <f t="shared" si="174"/>
        <v>1.3193716666666668</v>
      </c>
      <c r="M640">
        <f t="shared" si="177"/>
        <v>1.3228774612277225</v>
      </c>
      <c r="N640" t="str">
        <f t="shared" si="165"/>
        <v>-</v>
      </c>
      <c r="O640" t="str">
        <f t="shared" si="170"/>
        <v>Buy</v>
      </c>
      <c r="P640" t="str">
        <f t="shared" si="178"/>
        <v>-</v>
      </c>
      <c r="Q640" t="str">
        <f t="shared" si="171"/>
        <v>-</v>
      </c>
      <c r="R640">
        <f t="shared" si="166"/>
        <v>1.3387899999999999</v>
      </c>
      <c r="S640">
        <f t="shared" si="167"/>
        <v>1.3368899999999999</v>
      </c>
      <c r="T640" t="str">
        <f t="shared" si="161"/>
        <v>-</v>
      </c>
      <c r="U640" t="str">
        <f t="shared" si="162"/>
        <v>-</v>
      </c>
      <c r="V640" t="str">
        <f t="shared" si="163"/>
        <v>-</v>
      </c>
      <c r="W640" s="9">
        <f t="shared" si="172"/>
        <v>4996.6319382072934</v>
      </c>
      <c r="X640" s="9">
        <f t="shared" si="175"/>
        <v>3732.199925460523</v>
      </c>
      <c r="Y640" s="9">
        <f t="shared" si="176"/>
        <v>-13.490497264518106</v>
      </c>
    </row>
    <row r="641" spans="1:26" x14ac:dyDescent="0.25">
      <c r="A641" t="s">
        <v>646</v>
      </c>
      <c r="B641" s="2">
        <v>40560</v>
      </c>
      <c r="C641" s="3">
        <v>0</v>
      </c>
      <c r="D641">
        <v>1.3378399999999999</v>
      </c>
      <c r="E641">
        <v>1.3379099999999999</v>
      </c>
      <c r="F641">
        <v>1.3244100000000001</v>
      </c>
      <c r="G641">
        <v>1.32809</v>
      </c>
      <c r="H641">
        <v>168422</v>
      </c>
      <c r="I641">
        <f t="shared" si="164"/>
        <v>-29.476584022038654</v>
      </c>
      <c r="J641">
        <f t="shared" si="168"/>
        <v>1.3449593589743587</v>
      </c>
      <c r="K641">
        <f t="shared" si="169"/>
        <v>1.33039176978763</v>
      </c>
      <c r="L641">
        <f t="shared" si="174"/>
        <v>1.3193524999999999</v>
      </c>
      <c r="M641">
        <f t="shared" si="177"/>
        <v>1.3231592200802782</v>
      </c>
      <c r="N641" t="str">
        <f t="shared" si="165"/>
        <v>-</v>
      </c>
      <c r="O641" t="str">
        <f t="shared" si="170"/>
        <v>Sell</v>
      </c>
      <c r="P641" t="str">
        <f t="shared" si="178"/>
        <v>-</v>
      </c>
      <c r="Q641" t="str">
        <f t="shared" si="171"/>
        <v>-</v>
      </c>
      <c r="R641">
        <f t="shared" si="166"/>
        <v>1.3290200000000001</v>
      </c>
      <c r="S641">
        <f t="shared" si="167"/>
        <v>1.3271599999999999</v>
      </c>
      <c r="T641" t="str">
        <f t="shared" si="161"/>
        <v>-</v>
      </c>
      <c r="U641" t="str">
        <f t="shared" si="162"/>
        <v>-</v>
      </c>
      <c r="V641" t="str">
        <f t="shared" si="163"/>
        <v>-</v>
      </c>
      <c r="W641" s="9">
        <f t="shared" si="172"/>
        <v>4996.6319382072934</v>
      </c>
      <c r="X641" s="9">
        <f t="shared" si="175"/>
        <v>3759.6363773361522</v>
      </c>
      <c r="Y641" s="9">
        <f t="shared" si="176"/>
        <v>23.020249202054824</v>
      </c>
    </row>
    <row r="642" spans="1:26" x14ac:dyDescent="0.25">
      <c r="A642" t="s">
        <v>647</v>
      </c>
      <c r="B642" s="2">
        <v>40561</v>
      </c>
      <c r="C642" s="3">
        <v>0</v>
      </c>
      <c r="D642">
        <v>1.32809</v>
      </c>
      <c r="E642">
        <v>1.34622</v>
      </c>
      <c r="F642">
        <v>1.3252699999999999</v>
      </c>
      <c r="G642">
        <v>1.3377600000000001</v>
      </c>
      <c r="H642">
        <v>222624</v>
      </c>
      <c r="I642">
        <f t="shared" si="164"/>
        <v>-14.317143340666663</v>
      </c>
      <c r="J642">
        <f t="shared" si="168"/>
        <v>1.3445492307692306</v>
      </c>
      <c r="K642">
        <f t="shared" si="169"/>
        <v>1.3305783072613608</v>
      </c>
      <c r="L642">
        <f t="shared" si="174"/>
        <v>1.3197130555555558</v>
      </c>
      <c r="M642">
        <f t="shared" si="177"/>
        <v>1.3239484514272901</v>
      </c>
      <c r="N642" t="str">
        <f t="shared" si="165"/>
        <v>-</v>
      </c>
      <c r="O642" t="str">
        <f t="shared" si="170"/>
        <v>Buy</v>
      </c>
      <c r="P642" t="str">
        <f t="shared" si="178"/>
        <v>-</v>
      </c>
      <c r="Q642" t="str">
        <f t="shared" si="171"/>
        <v>-</v>
      </c>
      <c r="R642">
        <f t="shared" si="166"/>
        <v>1.3387100000000001</v>
      </c>
      <c r="S642">
        <f t="shared" si="167"/>
        <v>1.3368100000000001</v>
      </c>
      <c r="T642" t="str">
        <f t="shared" si="161"/>
        <v>-</v>
      </c>
      <c r="U642" t="str">
        <f t="shared" si="162"/>
        <v>-</v>
      </c>
      <c r="V642" t="str">
        <f t="shared" si="163"/>
        <v>-</v>
      </c>
      <c r="W642" s="9">
        <f t="shared" si="172"/>
        <v>4996.6319382072934</v>
      </c>
      <c r="X642" s="9">
        <f t="shared" si="175"/>
        <v>3732.4229580770243</v>
      </c>
      <c r="Y642" s="9">
        <f t="shared" si="176"/>
        <v>-13.191537756026982</v>
      </c>
    </row>
    <row r="643" spans="1:26" x14ac:dyDescent="0.25">
      <c r="A643" t="s">
        <v>648</v>
      </c>
      <c r="B643" s="2">
        <v>40562</v>
      </c>
      <c r="C643" s="3">
        <v>0</v>
      </c>
      <c r="D643">
        <v>1.3377600000000001</v>
      </c>
      <c r="E643">
        <v>1.35379</v>
      </c>
      <c r="F643">
        <v>1.33761</v>
      </c>
      <c r="G643">
        <v>1.3451500000000001</v>
      </c>
      <c r="H643">
        <v>228385</v>
      </c>
      <c r="I643">
        <f t="shared" si="164"/>
        <v>-12.961296129612945</v>
      </c>
      <c r="J643">
        <f t="shared" si="168"/>
        <v>1.3438791025641026</v>
      </c>
      <c r="K643">
        <f t="shared" si="169"/>
        <v>1.3309472108749971</v>
      </c>
      <c r="L643">
        <f t="shared" si="174"/>
        <v>1.3202791666666669</v>
      </c>
      <c r="M643">
        <f t="shared" si="177"/>
        <v>1.325094481079869</v>
      </c>
      <c r="N643" t="str">
        <f t="shared" si="165"/>
        <v>-</v>
      </c>
      <c r="O643" t="str">
        <f t="shared" si="170"/>
        <v>Buy</v>
      </c>
      <c r="P643" t="str">
        <f t="shared" si="178"/>
        <v>-</v>
      </c>
      <c r="Q643" t="str">
        <f t="shared" si="171"/>
        <v>-</v>
      </c>
      <c r="R643">
        <f t="shared" si="166"/>
        <v>1.34619</v>
      </c>
      <c r="S643">
        <f t="shared" si="167"/>
        <v>1.3441099999999999</v>
      </c>
      <c r="T643" t="str">
        <f t="shared" si="161"/>
        <v>-</v>
      </c>
      <c r="U643" t="str">
        <f t="shared" si="162"/>
        <v>-</v>
      </c>
      <c r="V643" t="str">
        <f t="shared" si="163"/>
        <v>-</v>
      </c>
      <c r="W643" s="9">
        <f t="shared" si="172"/>
        <v>4996.6319382072934</v>
      </c>
      <c r="X643" s="9">
        <f t="shared" si="175"/>
        <v>3711.6840402969069</v>
      </c>
      <c r="Y643" s="9">
        <f t="shared" si="176"/>
        <v>-41.138960369233033</v>
      </c>
    </row>
    <row r="644" spans="1:26" x14ac:dyDescent="0.25">
      <c r="A644" t="s">
        <v>649</v>
      </c>
      <c r="B644" s="2">
        <v>40563</v>
      </c>
      <c r="C644" s="3">
        <v>0</v>
      </c>
      <c r="D644">
        <v>1.3451500000000001</v>
      </c>
      <c r="E644">
        <v>1.3521799999999999</v>
      </c>
      <c r="F644">
        <v>1.33958</v>
      </c>
      <c r="G644">
        <v>1.3465</v>
      </c>
      <c r="H644">
        <v>240039</v>
      </c>
      <c r="I644">
        <f t="shared" si="164"/>
        <v>-10.936093609360974</v>
      </c>
      <c r="J644">
        <f t="shared" si="168"/>
        <v>1.3433078205128204</v>
      </c>
      <c r="K644">
        <f t="shared" si="169"/>
        <v>1.3313409523718327</v>
      </c>
      <c r="L644">
        <f t="shared" si="174"/>
        <v>1.3209033333333338</v>
      </c>
      <c r="M644">
        <f t="shared" si="177"/>
        <v>1.3262515361566327</v>
      </c>
      <c r="N644" t="str">
        <f t="shared" si="165"/>
        <v>-</v>
      </c>
      <c r="O644" t="str">
        <f t="shared" si="170"/>
        <v>Buy</v>
      </c>
      <c r="P644" t="str">
        <f t="shared" si="178"/>
        <v>-</v>
      </c>
      <c r="Q644" t="str">
        <f t="shared" si="171"/>
        <v>-</v>
      </c>
      <c r="R644">
        <f t="shared" si="166"/>
        <v>1.3475699999999999</v>
      </c>
      <c r="S644">
        <f t="shared" si="167"/>
        <v>1.3454299999999999</v>
      </c>
      <c r="T644" t="str">
        <f t="shared" si="161"/>
        <v>-</v>
      </c>
      <c r="U644" t="str">
        <f t="shared" si="162"/>
        <v>-</v>
      </c>
      <c r="V644" t="str">
        <f t="shared" si="163"/>
        <v>-</v>
      </c>
      <c r="W644" s="9">
        <f t="shared" si="172"/>
        <v>4996.6319382072934</v>
      </c>
      <c r="X644" s="9">
        <f t="shared" si="175"/>
        <v>3707.8830325751492</v>
      </c>
      <c r="Y644" s="9">
        <f t="shared" si="176"/>
        <v>-46.293351217762606</v>
      </c>
    </row>
    <row r="645" spans="1:26" x14ac:dyDescent="0.25">
      <c r="A645" t="s">
        <v>650</v>
      </c>
      <c r="B645" s="2">
        <v>40564</v>
      </c>
      <c r="C645" s="3">
        <v>0</v>
      </c>
      <c r="D645">
        <v>1.34649</v>
      </c>
      <c r="E645">
        <v>1.3624700000000001</v>
      </c>
      <c r="F645">
        <v>1.3448500000000001</v>
      </c>
      <c r="G645">
        <v>1.3620399999999999</v>
      </c>
      <c r="H645">
        <v>208391</v>
      </c>
      <c r="I645">
        <f t="shared" si="164"/>
        <v>-0.57074595168589415</v>
      </c>
      <c r="J645">
        <f t="shared" si="168"/>
        <v>1.3428824358974358</v>
      </c>
      <c r="K645">
        <f t="shared" si="169"/>
        <v>1.3321181434510267</v>
      </c>
      <c r="L645">
        <f t="shared" si="174"/>
        <v>1.3220105555555559</v>
      </c>
      <c r="M645">
        <f t="shared" si="177"/>
        <v>1.3281860477157337</v>
      </c>
      <c r="N645" t="str">
        <f t="shared" si="165"/>
        <v>-</v>
      </c>
      <c r="O645" t="str">
        <f t="shared" si="170"/>
        <v>Buy</v>
      </c>
      <c r="P645" t="str">
        <f t="shared" si="178"/>
        <v>-</v>
      </c>
      <c r="Q645" t="str">
        <f t="shared" si="171"/>
        <v>-</v>
      </c>
      <c r="R645">
        <f t="shared" si="166"/>
        <v>1.36314</v>
      </c>
      <c r="S645">
        <f t="shared" si="167"/>
        <v>1.36094</v>
      </c>
      <c r="T645" t="str">
        <f t="shared" si="161"/>
        <v>-</v>
      </c>
      <c r="U645" t="str">
        <f t="shared" si="162"/>
        <v>-</v>
      </c>
      <c r="V645" t="str">
        <f t="shared" si="163"/>
        <v>-</v>
      </c>
      <c r="W645" s="9">
        <f t="shared" si="172"/>
        <v>4996.6319382072934</v>
      </c>
      <c r="X645" s="9">
        <f t="shared" si="175"/>
        <v>3665.5310079722503</v>
      </c>
      <c r="Y645" s="9">
        <f t="shared" si="176"/>
        <v>-104.46558130657556</v>
      </c>
    </row>
    <row r="646" spans="1:26" x14ac:dyDescent="0.25">
      <c r="A646" t="s">
        <v>651</v>
      </c>
      <c r="B646" s="2">
        <v>40566</v>
      </c>
      <c r="C646" s="3">
        <v>0</v>
      </c>
      <c r="D646">
        <v>1.36388</v>
      </c>
      <c r="E646">
        <v>1.3641700000000001</v>
      </c>
      <c r="F646">
        <v>1.36025</v>
      </c>
      <c r="G646">
        <v>1.3618699999999999</v>
      </c>
      <c r="H646">
        <v>5620</v>
      </c>
      <c r="I646">
        <f t="shared" si="164"/>
        <v>-2.9854620976118782</v>
      </c>
      <c r="J646">
        <f t="shared" si="168"/>
        <v>1.3424443589743589</v>
      </c>
      <c r="K646">
        <f t="shared" si="169"/>
        <v>1.3328713550092286</v>
      </c>
      <c r="L646">
        <f t="shared" si="174"/>
        <v>1.3231838888888892</v>
      </c>
      <c r="M646">
        <f t="shared" si="177"/>
        <v>1.3300068018932616</v>
      </c>
      <c r="N646" t="str">
        <f t="shared" si="165"/>
        <v>-</v>
      </c>
      <c r="O646" t="str">
        <f t="shared" si="170"/>
        <v>Buy</v>
      </c>
      <c r="P646" t="str">
        <f t="shared" si="178"/>
        <v>-</v>
      </c>
      <c r="Q646" t="str">
        <f t="shared" si="171"/>
        <v>-</v>
      </c>
      <c r="R646">
        <f t="shared" si="166"/>
        <v>1.3629</v>
      </c>
      <c r="S646">
        <f t="shared" si="167"/>
        <v>1.36084</v>
      </c>
      <c r="T646" t="str">
        <f t="shared" si="161"/>
        <v>-</v>
      </c>
      <c r="U646" t="str">
        <f t="shared" si="162"/>
        <v>-</v>
      </c>
      <c r="V646" t="str">
        <f t="shared" si="163"/>
        <v>-</v>
      </c>
      <c r="W646" s="9">
        <f t="shared" si="172"/>
        <v>4996.6319382072934</v>
      </c>
      <c r="X646" s="9">
        <f t="shared" si="175"/>
        <v>3666.1764899899431</v>
      </c>
      <c r="Y646" s="9">
        <f t="shared" si="176"/>
        <v>-103.57950757033723</v>
      </c>
    </row>
    <row r="647" spans="1:26" x14ac:dyDescent="0.25">
      <c r="A647" t="s">
        <v>652</v>
      </c>
      <c r="B647" s="2">
        <v>40567</v>
      </c>
      <c r="C647" s="3">
        <v>0</v>
      </c>
      <c r="D647">
        <v>1.36188</v>
      </c>
      <c r="E647">
        <v>1.36852</v>
      </c>
      <c r="F647">
        <v>1.3540700000000001</v>
      </c>
      <c r="G647">
        <v>1.3642300000000001</v>
      </c>
      <c r="H647">
        <v>191359</v>
      </c>
      <c r="I647">
        <f t="shared" si="164"/>
        <v>-5.270917803169815</v>
      </c>
      <c r="J647">
        <f t="shared" si="168"/>
        <v>1.3420861538461539</v>
      </c>
      <c r="K647">
        <f t="shared" si="169"/>
        <v>1.3336652447558304</v>
      </c>
      <c r="L647">
        <f t="shared" si="174"/>
        <v>1.3238741666666669</v>
      </c>
      <c r="M647">
        <f t="shared" si="177"/>
        <v>1.3318567044936258</v>
      </c>
      <c r="N647" t="str">
        <f t="shared" si="165"/>
        <v>-</v>
      </c>
      <c r="O647" t="str">
        <f t="shared" si="170"/>
        <v>Buy</v>
      </c>
      <c r="P647" t="str">
        <f t="shared" si="178"/>
        <v>-</v>
      </c>
      <c r="Q647" t="str">
        <f t="shared" si="171"/>
        <v>-</v>
      </c>
      <c r="R647">
        <f t="shared" si="166"/>
        <v>1.3651800000000001</v>
      </c>
      <c r="S647">
        <f t="shared" si="167"/>
        <v>1.36328</v>
      </c>
      <c r="T647" t="str">
        <f t="shared" si="161"/>
        <v>-</v>
      </c>
      <c r="U647" t="str">
        <f t="shared" si="162"/>
        <v>-</v>
      </c>
      <c r="V647" t="str">
        <f t="shared" si="163"/>
        <v>-</v>
      </c>
      <c r="W647" s="9">
        <f t="shared" si="172"/>
        <v>4996.6319382072934</v>
      </c>
      <c r="X647" s="9">
        <f t="shared" si="175"/>
        <v>3660.0535740395358</v>
      </c>
      <c r="Y647" s="9">
        <f t="shared" si="176"/>
        <v>-112.11247554074988</v>
      </c>
    </row>
    <row r="648" spans="1:26" x14ac:dyDescent="0.25">
      <c r="A648" t="s">
        <v>653</v>
      </c>
      <c r="B648" s="2">
        <v>40568</v>
      </c>
      <c r="C648" s="3">
        <v>0</v>
      </c>
      <c r="D648">
        <v>1.36425</v>
      </c>
      <c r="E648">
        <v>1.3703799999999999</v>
      </c>
      <c r="F648">
        <v>1.3574200000000001</v>
      </c>
      <c r="G648">
        <v>1.36846</v>
      </c>
      <c r="H648">
        <v>228034</v>
      </c>
      <c r="I648">
        <f t="shared" si="164"/>
        <v>-2.3135317508132598</v>
      </c>
      <c r="J648">
        <f t="shared" si="168"/>
        <v>1.3418806410256412</v>
      </c>
      <c r="K648">
        <f t="shared" si="169"/>
        <v>1.3345461246354295</v>
      </c>
      <c r="L648">
        <f t="shared" si="174"/>
        <v>1.3247861111111114</v>
      </c>
      <c r="M648">
        <f t="shared" si="177"/>
        <v>1.333835261007484</v>
      </c>
      <c r="N648" t="str">
        <f t="shared" si="165"/>
        <v>-</v>
      </c>
      <c r="O648" t="str">
        <f t="shared" si="170"/>
        <v>Buy</v>
      </c>
      <c r="P648" t="str">
        <f t="shared" si="178"/>
        <v>-</v>
      </c>
      <c r="Q648" t="str">
        <f t="shared" si="171"/>
        <v>-</v>
      </c>
      <c r="R648">
        <f t="shared" si="166"/>
        <v>1.3692599999999999</v>
      </c>
      <c r="S648">
        <f t="shared" si="167"/>
        <v>1.3676600000000001</v>
      </c>
      <c r="T648" t="str">
        <f t="shared" si="161"/>
        <v>-</v>
      </c>
      <c r="U648" t="str">
        <f t="shared" si="162"/>
        <v>-</v>
      </c>
      <c r="V648" t="str">
        <f t="shared" si="163"/>
        <v>-</v>
      </c>
      <c r="W648" s="9">
        <f t="shared" si="172"/>
        <v>4996.6319382072934</v>
      </c>
      <c r="X648" s="9">
        <f t="shared" si="175"/>
        <v>3649.1476696955242</v>
      </c>
      <c r="Y648" s="9">
        <f t="shared" si="176"/>
        <v>-127.38824407942843</v>
      </c>
    </row>
    <row r="649" spans="1:26" x14ac:dyDescent="0.25">
      <c r="A649" t="s">
        <v>654</v>
      </c>
      <c r="B649" s="2">
        <v>40569</v>
      </c>
      <c r="C649" s="3">
        <v>0</v>
      </c>
      <c r="D649">
        <v>1.3684499999999999</v>
      </c>
      <c r="E649">
        <v>1.37212</v>
      </c>
      <c r="F649">
        <v>1.36449</v>
      </c>
      <c r="G649">
        <v>1.37097</v>
      </c>
      <c r="H649">
        <v>194544</v>
      </c>
      <c r="I649">
        <f t="shared" si="164"/>
        <v>-1.4124293785310535</v>
      </c>
      <c r="J649">
        <f t="shared" si="168"/>
        <v>1.3417742307692309</v>
      </c>
      <c r="K649">
        <f t="shared" si="169"/>
        <v>1.3354682480623807</v>
      </c>
      <c r="L649">
        <f t="shared" si="174"/>
        <v>1.3261361111111112</v>
      </c>
      <c r="M649">
        <f t="shared" si="177"/>
        <v>1.3358425441962685</v>
      </c>
      <c r="N649" t="str">
        <f t="shared" si="165"/>
        <v>-</v>
      </c>
      <c r="O649" t="str">
        <f t="shared" si="170"/>
        <v>Buy</v>
      </c>
      <c r="P649" t="str">
        <f t="shared" si="178"/>
        <v>-</v>
      </c>
      <c r="Q649" t="str">
        <f t="shared" si="171"/>
        <v>Buy</v>
      </c>
      <c r="R649">
        <f t="shared" si="166"/>
        <v>1.37168</v>
      </c>
      <c r="S649">
        <f t="shared" si="167"/>
        <v>1.37026</v>
      </c>
      <c r="T649" t="str">
        <f t="shared" si="161"/>
        <v>-</v>
      </c>
      <c r="U649" t="str">
        <f t="shared" si="162"/>
        <v>-</v>
      </c>
      <c r="V649" t="str">
        <f t="shared" si="163"/>
        <v>-</v>
      </c>
      <c r="W649" s="9">
        <f t="shared" si="172"/>
        <v>4996.6319382072934</v>
      </c>
      <c r="X649" s="9">
        <f t="shared" si="175"/>
        <v>3642.7096248449297</v>
      </c>
      <c r="Y649" s="9">
        <f t="shared" si="176"/>
        <v>-136.45221176523813</v>
      </c>
      <c r="Z649">
        <v>-136.45221176523813</v>
      </c>
    </row>
    <row r="650" spans="1:26" x14ac:dyDescent="0.25">
      <c r="A650" t="s">
        <v>655</v>
      </c>
      <c r="B650" s="2">
        <v>40570</v>
      </c>
      <c r="C650" s="3">
        <v>0</v>
      </c>
      <c r="D650">
        <v>1.371</v>
      </c>
      <c r="E650">
        <v>1.3757200000000001</v>
      </c>
      <c r="F650">
        <v>1.36385</v>
      </c>
      <c r="G650">
        <v>1.37216</v>
      </c>
      <c r="H650">
        <v>189236</v>
      </c>
      <c r="I650">
        <f t="shared" si="164"/>
        <v>-4.4774242233681409</v>
      </c>
      <c r="J650">
        <f t="shared" si="168"/>
        <v>1.3414908974358974</v>
      </c>
      <c r="K650">
        <f t="shared" si="169"/>
        <v>1.3363971531747254</v>
      </c>
      <c r="L650">
        <f t="shared" si="174"/>
        <v>1.327477777777778</v>
      </c>
      <c r="M650">
        <f t="shared" si="177"/>
        <v>1.337805649915389</v>
      </c>
      <c r="N650" t="str">
        <f t="shared" si="165"/>
        <v>-</v>
      </c>
      <c r="O650" t="str">
        <f t="shared" si="170"/>
        <v>Buy</v>
      </c>
      <c r="P650" t="str">
        <f t="shared" si="178"/>
        <v>-</v>
      </c>
      <c r="Q650" t="str">
        <f t="shared" si="171"/>
        <v>-</v>
      </c>
      <c r="R650">
        <f t="shared" si="166"/>
        <v>1.3729</v>
      </c>
      <c r="S650">
        <f t="shared" si="167"/>
        <v>1.3714200000000001</v>
      </c>
      <c r="T650" t="str">
        <f t="shared" si="161"/>
        <v>-</v>
      </c>
      <c r="U650" t="str">
        <f t="shared" si="162"/>
        <v>-</v>
      </c>
      <c r="V650" t="str">
        <f t="shared" si="163"/>
        <v>-</v>
      </c>
    </row>
    <row r="651" spans="1:26" x14ac:dyDescent="0.25">
      <c r="A651" t="s">
        <v>656</v>
      </c>
      <c r="B651" s="2">
        <v>40571</v>
      </c>
      <c r="C651" s="3">
        <v>0</v>
      </c>
      <c r="D651">
        <v>1.3721699999999999</v>
      </c>
      <c r="E651">
        <v>1.3745799999999999</v>
      </c>
      <c r="F651">
        <v>1.3583099999999999</v>
      </c>
      <c r="G651">
        <v>1.3609899999999999</v>
      </c>
      <c r="H651">
        <v>173737</v>
      </c>
      <c r="I651">
        <f t="shared" si="164"/>
        <v>-22.031109781633415</v>
      </c>
      <c r="J651">
        <f t="shared" si="168"/>
        <v>1.3410611538461539</v>
      </c>
      <c r="K651">
        <f t="shared" si="169"/>
        <v>1.337019756891821</v>
      </c>
      <c r="L651">
        <f t="shared" si="174"/>
        <v>1.3286541666666669</v>
      </c>
      <c r="M651">
        <f t="shared" si="177"/>
        <v>1.3390588580280707</v>
      </c>
      <c r="N651" t="str">
        <f t="shared" si="165"/>
        <v>Sell</v>
      </c>
      <c r="O651" t="str">
        <f t="shared" si="170"/>
        <v>Buy</v>
      </c>
      <c r="P651" t="str">
        <f t="shared" si="178"/>
        <v>-</v>
      </c>
      <c r="Q651" t="str">
        <f t="shared" si="171"/>
        <v>-</v>
      </c>
      <c r="R651">
        <f t="shared" si="166"/>
        <v>1.3616999999999999</v>
      </c>
      <c r="S651">
        <f t="shared" si="167"/>
        <v>1.3602799999999999</v>
      </c>
      <c r="T651" t="str">
        <f t="shared" si="161"/>
        <v>-</v>
      </c>
      <c r="U651" t="str">
        <f t="shared" si="162"/>
        <v>-</v>
      </c>
      <c r="V651" t="str">
        <f t="shared" si="163"/>
        <v>-</v>
      </c>
    </row>
    <row r="652" spans="1:26" x14ac:dyDescent="0.25">
      <c r="A652" t="s">
        <v>657</v>
      </c>
      <c r="B652" s="2">
        <v>40573</v>
      </c>
      <c r="C652" s="3">
        <v>0</v>
      </c>
      <c r="D652">
        <v>1.35866</v>
      </c>
      <c r="E652">
        <v>1.3602799999999999</v>
      </c>
      <c r="F652">
        <v>1.3571</v>
      </c>
      <c r="G652">
        <v>1.3571500000000001</v>
      </c>
      <c r="H652">
        <v>6412</v>
      </c>
      <c r="I652">
        <f t="shared" si="164"/>
        <v>-36.19177548236209</v>
      </c>
      <c r="J652">
        <f t="shared" si="168"/>
        <v>1.3405480769230773</v>
      </c>
      <c r="K652">
        <f t="shared" si="169"/>
        <v>1.3375293832996229</v>
      </c>
      <c r="L652">
        <f t="shared" si="174"/>
        <v>1.3297891666666668</v>
      </c>
      <c r="M652">
        <f t="shared" si="177"/>
        <v>1.340036757594121</v>
      </c>
      <c r="N652" t="str">
        <f t="shared" si="165"/>
        <v>-</v>
      </c>
      <c r="O652" t="str">
        <f t="shared" si="170"/>
        <v>Buy</v>
      </c>
      <c r="P652" t="str">
        <f t="shared" si="178"/>
        <v>-</v>
      </c>
      <c r="Q652" t="str">
        <f t="shared" si="171"/>
        <v>-</v>
      </c>
      <c r="R652">
        <f t="shared" si="166"/>
        <v>1.35782</v>
      </c>
      <c r="S652">
        <f t="shared" si="167"/>
        <v>1.3564799999999999</v>
      </c>
      <c r="T652" t="str">
        <f t="shared" si="161"/>
        <v>-</v>
      </c>
      <c r="U652" t="str">
        <f t="shared" si="162"/>
        <v>-</v>
      </c>
      <c r="V652" t="str">
        <f t="shared" si="163"/>
        <v>-</v>
      </c>
    </row>
    <row r="653" spans="1:26" x14ac:dyDescent="0.25">
      <c r="A653" t="s">
        <v>658</v>
      </c>
      <c r="B653" s="2">
        <v>40574</v>
      </c>
      <c r="C653" s="3">
        <v>0</v>
      </c>
      <c r="D653">
        <v>1.3571500000000001</v>
      </c>
      <c r="E653">
        <v>1.37391</v>
      </c>
      <c r="F653">
        <v>1.3569899999999999</v>
      </c>
      <c r="G653">
        <v>1.3713500000000001</v>
      </c>
      <c r="H653">
        <v>207329</v>
      </c>
      <c r="I653">
        <f t="shared" si="164"/>
        <v>-8.5168583122198154</v>
      </c>
      <c r="J653">
        <f t="shared" si="168"/>
        <v>1.3402979487179492</v>
      </c>
      <c r="K653">
        <f t="shared" si="169"/>
        <v>1.3383856014439361</v>
      </c>
      <c r="L653">
        <f t="shared" si="174"/>
        <v>1.3314480555555557</v>
      </c>
      <c r="M653">
        <f t="shared" si="177"/>
        <v>1.3417293652917361</v>
      </c>
      <c r="N653" t="str">
        <f t="shared" si="165"/>
        <v>-</v>
      </c>
      <c r="O653" t="str">
        <f t="shared" si="170"/>
        <v>Buy</v>
      </c>
      <c r="P653" t="str">
        <f t="shared" si="178"/>
        <v>-</v>
      </c>
      <c r="Q653" t="str">
        <f t="shared" si="171"/>
        <v>-</v>
      </c>
      <c r="R653">
        <f t="shared" si="166"/>
        <v>1.3718900000000001</v>
      </c>
      <c r="S653">
        <f t="shared" si="167"/>
        <v>1.3708100000000001</v>
      </c>
      <c r="T653" t="str">
        <f t="shared" si="161"/>
        <v>-</v>
      </c>
      <c r="U653" t="str">
        <f t="shared" si="162"/>
        <v>-</v>
      </c>
      <c r="V653" t="str">
        <f t="shared" si="163"/>
        <v>-</v>
      </c>
    </row>
    <row r="654" spans="1:26" x14ac:dyDescent="0.25">
      <c r="A654" t="s">
        <v>659</v>
      </c>
      <c r="B654" s="2">
        <v>40575</v>
      </c>
      <c r="C654" s="3">
        <v>0</v>
      </c>
      <c r="D654">
        <v>1.3713</v>
      </c>
      <c r="E654">
        <v>1.38422</v>
      </c>
      <c r="F654">
        <v>1.3700399999999999</v>
      </c>
      <c r="G654">
        <v>1.3828199999999999</v>
      </c>
      <c r="H654">
        <v>217944</v>
      </c>
      <c r="I654">
        <f t="shared" si="164"/>
        <v>-2.3407456946999994</v>
      </c>
      <c r="J654">
        <f t="shared" si="168"/>
        <v>1.3400371794871799</v>
      </c>
      <c r="K654">
        <f t="shared" si="169"/>
        <v>1.3395105229263682</v>
      </c>
      <c r="L654">
        <f t="shared" si="174"/>
        <v>1.3334983333333332</v>
      </c>
      <c r="M654">
        <f t="shared" si="177"/>
        <v>1.343950480681372</v>
      </c>
      <c r="N654" t="str">
        <f t="shared" si="165"/>
        <v>-</v>
      </c>
      <c r="O654" t="str">
        <f t="shared" si="170"/>
        <v>Buy</v>
      </c>
      <c r="P654" t="str">
        <f t="shared" si="178"/>
        <v>-</v>
      </c>
      <c r="Q654" t="str">
        <f t="shared" si="171"/>
        <v>-</v>
      </c>
      <c r="R654">
        <f t="shared" si="166"/>
        <v>1.3833299999999999</v>
      </c>
      <c r="S654">
        <f t="shared" si="167"/>
        <v>1.3823099999999999</v>
      </c>
      <c r="T654" t="str">
        <f t="shared" si="161"/>
        <v>-</v>
      </c>
      <c r="U654" t="str">
        <f t="shared" si="162"/>
        <v>-</v>
      </c>
      <c r="V654" t="str">
        <f t="shared" si="163"/>
        <v>-</v>
      </c>
    </row>
    <row r="655" spans="1:26" x14ac:dyDescent="0.25">
      <c r="A655" t="s">
        <v>660</v>
      </c>
      <c r="B655" s="2">
        <v>40576</v>
      </c>
      <c r="C655" s="3">
        <v>0</v>
      </c>
      <c r="D655">
        <v>1.3827</v>
      </c>
      <c r="E655">
        <v>1.38612</v>
      </c>
      <c r="F655">
        <v>1.3768899999999999</v>
      </c>
      <c r="G655">
        <v>1.38157</v>
      </c>
      <c r="H655">
        <v>208866</v>
      </c>
      <c r="I655">
        <f t="shared" si="164"/>
        <v>-7.4774034511093657</v>
      </c>
      <c r="J655">
        <f t="shared" si="168"/>
        <v>1.3396403846153848</v>
      </c>
      <c r="K655">
        <f t="shared" si="169"/>
        <v>1.3405753198143082</v>
      </c>
      <c r="L655">
        <f t="shared" si="174"/>
        <v>1.3354477777777778</v>
      </c>
      <c r="M655">
        <f t="shared" si="177"/>
        <v>1.3459839682121086</v>
      </c>
      <c r="N655" t="str">
        <f t="shared" si="165"/>
        <v>-</v>
      </c>
      <c r="O655" t="str">
        <f t="shared" si="170"/>
        <v>Buy</v>
      </c>
      <c r="P655" t="str">
        <f t="shared" si="178"/>
        <v>-</v>
      </c>
      <c r="Q655" t="str">
        <f t="shared" si="171"/>
        <v>-</v>
      </c>
      <c r="R655">
        <f t="shared" si="166"/>
        <v>1.3820600000000001</v>
      </c>
      <c r="S655">
        <f t="shared" si="167"/>
        <v>1.3810800000000001</v>
      </c>
      <c r="T655" t="str">
        <f t="shared" ref="T655:T718" si="179">IF(Y655&lt;&gt;"",IF(Y655&lt;=-$AE$86,"Stop","-"),"-")</f>
        <v>-</v>
      </c>
      <c r="U655" t="str">
        <f t="shared" ref="U655:U718" si="180">IF(Y655&lt;&gt;"",IF(Y655&gt;$AE$87,"Target","-"),"-")</f>
        <v>-</v>
      </c>
      <c r="V655" t="str">
        <f t="shared" ref="V655:V718" si="181">IF(P655="Buy",$AE$88,IF(P655="Sell",$AE$88/R655,"-"))</f>
        <v>-</v>
      </c>
    </row>
    <row r="656" spans="1:26" x14ac:dyDescent="0.25">
      <c r="A656" t="s">
        <v>661</v>
      </c>
      <c r="B656" s="2">
        <v>40577</v>
      </c>
      <c r="C656" s="3">
        <v>0</v>
      </c>
      <c r="D656">
        <v>1.38157</v>
      </c>
      <c r="E656">
        <v>1.38246</v>
      </c>
      <c r="F656">
        <v>1.3609</v>
      </c>
      <c r="G656">
        <v>1.36232</v>
      </c>
      <c r="H656">
        <v>214183</v>
      </c>
      <c r="I656">
        <f t="shared" ref="I656:I719" si="182">(MAX(E643:E656)-G656)/(MAX(E643:E656)-MIN(F643:F656))*-100</f>
        <v>-49.062049062049098</v>
      </c>
      <c r="J656">
        <f t="shared" si="168"/>
        <v>1.3388673076923081</v>
      </c>
      <c r="K656">
        <f t="shared" si="169"/>
        <v>1.3411258180468573</v>
      </c>
      <c r="L656">
        <f t="shared" si="174"/>
        <v>1.3368380555555552</v>
      </c>
      <c r="M656">
        <f t="shared" si="177"/>
        <v>1.3468669969573999</v>
      </c>
      <c r="N656" t="str">
        <f t="shared" ref="N656:N719" si="183">IF(AND($I656&gt;$AE$82,$I655&lt;$AE$82),"Buy",IF(AND($I656&lt;$AE$81,$I655&gt;$AE$81),"Sell","-"))</f>
        <v>Sell</v>
      </c>
      <c r="O656" t="str">
        <f t="shared" si="170"/>
        <v>Buy</v>
      </c>
      <c r="P656" t="str">
        <f t="shared" si="178"/>
        <v>-</v>
      </c>
      <c r="Q656" t="str">
        <f t="shared" si="171"/>
        <v>-</v>
      </c>
      <c r="R656">
        <f t="shared" ref="R656:R719" si="184">ROUND(G656+0.05*_xlfn.STDEV.P(G645:G656),5)</f>
        <v>1.3627100000000001</v>
      </c>
      <c r="S656">
        <f t="shared" ref="S656:S719" si="185">ROUND(G656-0.05*_xlfn.STDEV.P(G645:G656),5)</f>
        <v>1.3619300000000001</v>
      </c>
      <c r="T656" t="str">
        <f t="shared" si="179"/>
        <v>-</v>
      </c>
      <c r="U656" t="str">
        <f t="shared" si="180"/>
        <v>-</v>
      </c>
      <c r="V656" t="str">
        <f t="shared" si="181"/>
        <v>-</v>
      </c>
    </row>
    <row r="657" spans="1:25" x14ac:dyDescent="0.25">
      <c r="A657" t="s">
        <v>662</v>
      </c>
      <c r="B657" s="2">
        <v>40578</v>
      </c>
      <c r="C657" s="3">
        <v>0</v>
      </c>
      <c r="D657">
        <v>1.3623499999999999</v>
      </c>
      <c r="E657">
        <v>1.3649199999999999</v>
      </c>
      <c r="F657">
        <v>1.3543099999999999</v>
      </c>
      <c r="G657">
        <v>1.35798</v>
      </c>
      <c r="H657">
        <v>184526</v>
      </c>
      <c r="I657">
        <f t="shared" si="182"/>
        <v>-60.464116888697973</v>
      </c>
      <c r="J657">
        <f t="shared" ref="J657:J720" si="186">AVERAGE(G580:G657)</f>
        <v>1.3382906410256412</v>
      </c>
      <c r="K657">
        <f t="shared" ref="K657:K720" si="187">$K656*(1-(2/(78+1)))+$G657*(2/(78+1))</f>
        <v>1.3415525061975697</v>
      </c>
      <c r="L657">
        <f t="shared" si="174"/>
        <v>1.3381186111111107</v>
      </c>
      <c r="M657">
        <f t="shared" si="177"/>
        <v>1.3474676998245674</v>
      </c>
      <c r="N657" t="str">
        <f t="shared" si="183"/>
        <v>-</v>
      </c>
      <c r="O657" t="str">
        <f t="shared" ref="O657:O720" si="188">IF(K657&gt;K656,"Buy","Sell")</f>
        <v>Buy</v>
      </c>
      <c r="P657" t="str">
        <f t="shared" si="178"/>
        <v>-</v>
      </c>
      <c r="Q657" t="str">
        <f t="shared" si="171"/>
        <v>-</v>
      </c>
      <c r="R657">
        <f t="shared" si="184"/>
        <v>1.35839</v>
      </c>
      <c r="S657">
        <f t="shared" si="185"/>
        <v>1.3575699999999999</v>
      </c>
      <c r="T657" t="str">
        <f t="shared" si="179"/>
        <v>-</v>
      </c>
      <c r="U657" t="str">
        <f t="shared" si="180"/>
        <v>-</v>
      </c>
      <c r="V657" t="str">
        <f t="shared" si="181"/>
        <v>-</v>
      </c>
    </row>
    <row r="658" spans="1:25" x14ac:dyDescent="0.25">
      <c r="A658" t="s">
        <v>663</v>
      </c>
      <c r="B658" s="2">
        <v>40580</v>
      </c>
      <c r="C658" s="3">
        <v>0</v>
      </c>
      <c r="D658">
        <v>1.3559000000000001</v>
      </c>
      <c r="E658">
        <v>1.35758</v>
      </c>
      <c r="F658">
        <v>1.3559000000000001</v>
      </c>
      <c r="G658">
        <v>1.35727</v>
      </c>
      <c r="H658">
        <v>6167</v>
      </c>
      <c r="I658">
        <f t="shared" si="182"/>
        <v>-69.905500363460376</v>
      </c>
      <c r="J658">
        <f t="shared" si="186"/>
        <v>1.337648717948718</v>
      </c>
      <c r="K658">
        <f t="shared" si="187"/>
        <v>1.3419504174330743</v>
      </c>
      <c r="L658">
        <f t="shared" si="174"/>
        <v>1.3394908333333331</v>
      </c>
      <c r="M658">
        <f t="shared" si="177"/>
        <v>1.3479975538881042</v>
      </c>
      <c r="N658" t="str">
        <f t="shared" si="183"/>
        <v>-</v>
      </c>
      <c r="O658" t="str">
        <f t="shared" si="188"/>
        <v>Buy</v>
      </c>
      <c r="P658" t="str">
        <f t="shared" si="178"/>
        <v>-</v>
      </c>
      <c r="Q658" t="str">
        <f t="shared" si="171"/>
        <v>-</v>
      </c>
      <c r="R658">
        <f t="shared" si="184"/>
        <v>1.3576900000000001</v>
      </c>
      <c r="S658">
        <f t="shared" si="185"/>
        <v>1.3568499999999999</v>
      </c>
      <c r="T658" t="str">
        <f t="shared" si="179"/>
        <v>-</v>
      </c>
      <c r="U658" t="str">
        <f t="shared" si="180"/>
        <v>-</v>
      </c>
      <c r="V658" t="str">
        <f t="shared" si="181"/>
        <v>-</v>
      </c>
    </row>
    <row r="659" spans="1:25" x14ac:dyDescent="0.25">
      <c r="A659" t="s">
        <v>664</v>
      </c>
      <c r="B659" s="2">
        <v>40581</v>
      </c>
      <c r="C659" s="3">
        <v>0</v>
      </c>
      <c r="D659">
        <v>1.35727</v>
      </c>
      <c r="E659">
        <v>1.3626199999999999</v>
      </c>
      <c r="F659">
        <v>1.3507899999999999</v>
      </c>
      <c r="G659">
        <v>1.3592200000000001</v>
      </c>
      <c r="H659">
        <v>212159</v>
      </c>
      <c r="I659">
        <f t="shared" si="182"/>
        <v>-76.13925842060533</v>
      </c>
      <c r="J659">
        <f t="shared" si="186"/>
        <v>1.3373016666666666</v>
      </c>
      <c r="K659">
        <f t="shared" si="187"/>
        <v>1.3423876220550217</v>
      </c>
      <c r="L659">
        <f t="shared" si="174"/>
        <v>1.340614722222222</v>
      </c>
      <c r="M659">
        <f t="shared" si="177"/>
        <v>1.3486041725968554</v>
      </c>
      <c r="N659" t="str">
        <f t="shared" si="183"/>
        <v>-</v>
      </c>
      <c r="O659" t="str">
        <f t="shared" si="188"/>
        <v>Buy</v>
      </c>
      <c r="P659" t="str">
        <f t="shared" si="178"/>
        <v>-</v>
      </c>
      <c r="Q659" t="str">
        <f t="shared" ref="Q659:Q722" si="189">IF(AND(M658&lt;K658,M659&gt;K659),"Buy",IF(AND(M658&gt;K658,M659&lt;K659),"Sell","-"))</f>
        <v>-</v>
      </c>
      <c r="R659">
        <f t="shared" si="184"/>
        <v>1.3596600000000001</v>
      </c>
      <c r="S659">
        <f t="shared" si="185"/>
        <v>1.3587800000000001</v>
      </c>
      <c r="T659" t="str">
        <f t="shared" si="179"/>
        <v>-</v>
      </c>
      <c r="U659" t="str">
        <f t="shared" si="180"/>
        <v>-</v>
      </c>
      <c r="V659" t="str">
        <f t="shared" si="181"/>
        <v>-</v>
      </c>
    </row>
    <row r="660" spans="1:25" x14ac:dyDescent="0.25">
      <c r="A660" t="s">
        <v>665</v>
      </c>
      <c r="B660" s="2">
        <v>40582</v>
      </c>
      <c r="C660" s="3">
        <v>0</v>
      </c>
      <c r="D660">
        <v>1.3591899999999999</v>
      </c>
      <c r="E660">
        <v>1.3688100000000001</v>
      </c>
      <c r="F660">
        <v>1.3572</v>
      </c>
      <c r="G660">
        <v>1.36249</v>
      </c>
      <c r="H660">
        <v>228552</v>
      </c>
      <c r="I660">
        <f t="shared" si="182"/>
        <v>-66.883668270591528</v>
      </c>
      <c r="J660">
        <f t="shared" si="186"/>
        <v>1.3371178205128205</v>
      </c>
      <c r="K660">
        <f t="shared" si="187"/>
        <v>1.3428965430156541</v>
      </c>
      <c r="L660">
        <f t="shared" si="174"/>
        <v>1.3421152777777776</v>
      </c>
      <c r="M660">
        <f t="shared" si="177"/>
        <v>1.3493547578618903</v>
      </c>
      <c r="N660" t="str">
        <f t="shared" si="183"/>
        <v>-</v>
      </c>
      <c r="O660" t="str">
        <f t="shared" si="188"/>
        <v>Buy</v>
      </c>
      <c r="P660" t="str">
        <f t="shared" si="178"/>
        <v>-</v>
      </c>
      <c r="Q660" t="str">
        <f t="shared" si="189"/>
        <v>-</v>
      </c>
      <c r="R660">
        <f t="shared" si="184"/>
        <v>1.36293</v>
      </c>
      <c r="S660">
        <f t="shared" si="185"/>
        <v>1.36205</v>
      </c>
      <c r="T660" t="str">
        <f t="shared" si="179"/>
        <v>-</v>
      </c>
      <c r="U660" t="str">
        <f t="shared" si="180"/>
        <v>-</v>
      </c>
      <c r="V660" t="str">
        <f t="shared" si="181"/>
        <v>-</v>
      </c>
    </row>
    <row r="661" spans="1:25" x14ac:dyDescent="0.25">
      <c r="A661" t="s">
        <v>666</v>
      </c>
      <c r="B661" s="2">
        <v>40583</v>
      </c>
      <c r="C661" s="3">
        <v>0</v>
      </c>
      <c r="D661">
        <v>1.3624099999999999</v>
      </c>
      <c r="E661">
        <v>1.3742799999999999</v>
      </c>
      <c r="F661">
        <v>1.3610599999999999</v>
      </c>
      <c r="G661">
        <v>1.3718900000000001</v>
      </c>
      <c r="H661">
        <v>185706</v>
      </c>
      <c r="I661">
        <f t="shared" si="182"/>
        <v>-40.27738465892989</v>
      </c>
      <c r="J661">
        <f t="shared" si="186"/>
        <v>1.3370478205128202</v>
      </c>
      <c r="K661">
        <f t="shared" si="187"/>
        <v>1.3436305545848781</v>
      </c>
      <c r="L661">
        <f t="shared" si="174"/>
        <v>1.3434936111111109</v>
      </c>
      <c r="M661">
        <f t="shared" si="177"/>
        <v>1.3505728790585447</v>
      </c>
      <c r="N661" t="str">
        <f t="shared" si="183"/>
        <v>-</v>
      </c>
      <c r="O661" t="str">
        <f t="shared" si="188"/>
        <v>Buy</v>
      </c>
      <c r="P661" t="str">
        <f t="shared" si="178"/>
        <v>-</v>
      </c>
      <c r="Q661" t="str">
        <f t="shared" si="189"/>
        <v>-</v>
      </c>
      <c r="R661">
        <f t="shared" si="184"/>
        <v>1.37233</v>
      </c>
      <c r="S661">
        <f t="shared" si="185"/>
        <v>1.3714500000000001</v>
      </c>
      <c r="T661" t="str">
        <f t="shared" si="179"/>
        <v>-</v>
      </c>
      <c r="U661" t="str">
        <f t="shared" si="180"/>
        <v>-</v>
      </c>
      <c r="V661" t="str">
        <f t="shared" si="181"/>
        <v>-</v>
      </c>
    </row>
    <row r="662" spans="1:25" x14ac:dyDescent="0.25">
      <c r="A662" t="s">
        <v>667</v>
      </c>
      <c r="B662" s="2">
        <v>40584</v>
      </c>
      <c r="C662" s="3">
        <v>0</v>
      </c>
      <c r="D662">
        <v>1.3718900000000001</v>
      </c>
      <c r="E662">
        <v>1.3727100000000001</v>
      </c>
      <c r="F662">
        <v>1.35771</v>
      </c>
      <c r="G662">
        <v>1.3602799999999999</v>
      </c>
      <c r="H662">
        <v>190496</v>
      </c>
      <c r="I662">
        <f t="shared" si="182"/>
        <v>-73.138975375035457</v>
      </c>
      <c r="J662">
        <f t="shared" si="186"/>
        <v>1.3370269230769229</v>
      </c>
      <c r="K662">
        <f t="shared" si="187"/>
        <v>1.3440520595320964</v>
      </c>
      <c r="L662">
        <f t="shared" si="174"/>
        <v>1.344333611111111</v>
      </c>
      <c r="M662">
        <f t="shared" si="177"/>
        <v>1.3510975882986234</v>
      </c>
      <c r="N662" t="str">
        <f t="shared" si="183"/>
        <v>-</v>
      </c>
      <c r="O662" t="str">
        <f t="shared" si="188"/>
        <v>Buy</v>
      </c>
      <c r="P662" t="str">
        <f t="shared" si="178"/>
        <v>-</v>
      </c>
      <c r="Q662" t="str">
        <f t="shared" si="189"/>
        <v>-</v>
      </c>
      <c r="R662">
        <f t="shared" si="184"/>
        <v>1.3607199999999999</v>
      </c>
      <c r="S662">
        <f t="shared" si="185"/>
        <v>1.3598399999999999</v>
      </c>
      <c r="T662" t="str">
        <f t="shared" si="179"/>
        <v>-</v>
      </c>
      <c r="U662" t="str">
        <f t="shared" si="180"/>
        <v>-</v>
      </c>
      <c r="V662" t="str">
        <f t="shared" si="181"/>
        <v>-</v>
      </c>
    </row>
    <row r="663" spans="1:25" x14ac:dyDescent="0.25">
      <c r="A663" t="s">
        <v>668</v>
      </c>
      <c r="B663" s="2">
        <v>40585</v>
      </c>
      <c r="C663" s="3">
        <v>0</v>
      </c>
      <c r="D663">
        <v>1.36029</v>
      </c>
      <c r="E663">
        <v>1.36202</v>
      </c>
      <c r="F663">
        <v>1.34972</v>
      </c>
      <c r="G663">
        <v>1.35504</v>
      </c>
      <c r="H663">
        <v>159407</v>
      </c>
      <c r="I663">
        <f t="shared" si="182"/>
        <v>-85.384615384615401</v>
      </c>
      <c r="J663">
        <f t="shared" si="186"/>
        <v>1.3368485897435893</v>
      </c>
      <c r="K663">
        <f t="shared" si="187"/>
        <v>1.3443302352401447</v>
      </c>
      <c r="L663">
        <f t="shared" si="174"/>
        <v>1.3447924999999998</v>
      </c>
      <c r="M663">
        <f t="shared" si="177"/>
        <v>1.3513106916338329</v>
      </c>
      <c r="N663" t="str">
        <f t="shared" si="183"/>
        <v>-</v>
      </c>
      <c r="O663" t="str">
        <f t="shared" si="188"/>
        <v>Buy</v>
      </c>
      <c r="P663" t="str">
        <f t="shared" si="178"/>
        <v>-</v>
      </c>
      <c r="Q663" t="str">
        <f t="shared" si="189"/>
        <v>-</v>
      </c>
      <c r="R663">
        <f t="shared" si="184"/>
        <v>1.3554999999999999</v>
      </c>
      <c r="S663">
        <f t="shared" si="185"/>
        <v>1.3545799999999999</v>
      </c>
      <c r="T663" t="str">
        <f t="shared" si="179"/>
        <v>-</v>
      </c>
      <c r="U663" t="str">
        <f t="shared" si="180"/>
        <v>-</v>
      </c>
      <c r="V663" t="str">
        <f t="shared" si="181"/>
        <v>-</v>
      </c>
    </row>
    <row r="664" spans="1:25" x14ac:dyDescent="0.25">
      <c r="A664" t="s">
        <v>669</v>
      </c>
      <c r="B664" s="2">
        <v>40587</v>
      </c>
      <c r="C664" s="3">
        <v>0</v>
      </c>
      <c r="D664">
        <v>1.3506</v>
      </c>
      <c r="E664">
        <v>1.35297</v>
      </c>
      <c r="F664">
        <v>1.3501000000000001</v>
      </c>
      <c r="G664">
        <v>1.3511599999999999</v>
      </c>
      <c r="H664">
        <v>7139</v>
      </c>
      <c r="I664">
        <f t="shared" si="182"/>
        <v>-96.043956043956356</v>
      </c>
      <c r="J664">
        <f t="shared" si="186"/>
        <v>1.3366228205128203</v>
      </c>
      <c r="K664">
        <f t="shared" si="187"/>
        <v>1.3445031406771031</v>
      </c>
      <c r="L664">
        <f t="shared" si="174"/>
        <v>1.3452255555555557</v>
      </c>
      <c r="M664">
        <f t="shared" si="177"/>
        <v>1.351302546140112</v>
      </c>
      <c r="N664" t="str">
        <f t="shared" si="183"/>
        <v>-</v>
      </c>
      <c r="O664" t="str">
        <f t="shared" si="188"/>
        <v>Buy</v>
      </c>
      <c r="P664" t="str">
        <f t="shared" si="178"/>
        <v>-</v>
      </c>
      <c r="Q664" t="str">
        <f t="shared" si="189"/>
        <v>-</v>
      </c>
      <c r="R664">
        <f t="shared" si="184"/>
        <v>1.35165</v>
      </c>
      <c r="S664">
        <f t="shared" si="185"/>
        <v>1.35067</v>
      </c>
      <c r="T664" t="str">
        <f t="shared" si="179"/>
        <v>-</v>
      </c>
      <c r="U664" t="str">
        <f t="shared" si="180"/>
        <v>-</v>
      </c>
      <c r="V664" t="str">
        <f t="shared" si="181"/>
        <v>-</v>
      </c>
    </row>
    <row r="665" spans="1:25" x14ac:dyDescent="0.25">
      <c r="A665" t="s">
        <v>670</v>
      </c>
      <c r="B665" s="2">
        <v>40588</v>
      </c>
      <c r="C665" s="3">
        <v>0</v>
      </c>
      <c r="D665">
        <v>1.3512599999999999</v>
      </c>
      <c r="E665">
        <v>1.35582</v>
      </c>
      <c r="F665">
        <v>1.3428</v>
      </c>
      <c r="G665">
        <v>1.34788</v>
      </c>
      <c r="H665">
        <v>183926</v>
      </c>
      <c r="I665">
        <f t="shared" si="182"/>
        <v>-88.273314866112713</v>
      </c>
      <c r="J665">
        <f t="shared" si="186"/>
        <v>1.3365021794871794</v>
      </c>
      <c r="K665">
        <f t="shared" si="187"/>
        <v>1.3445886307865436</v>
      </c>
      <c r="L665">
        <f t="shared" si="174"/>
        <v>1.3455691666666669</v>
      </c>
      <c r="M665">
        <f t="shared" si="177"/>
        <v>1.3511175436460521</v>
      </c>
      <c r="N665" t="str">
        <f t="shared" si="183"/>
        <v>Buy</v>
      </c>
      <c r="O665" t="str">
        <f t="shared" si="188"/>
        <v>Buy</v>
      </c>
      <c r="P665" t="str">
        <f t="shared" si="178"/>
        <v>Buy</v>
      </c>
      <c r="Q665" t="str">
        <f t="shared" si="189"/>
        <v>-</v>
      </c>
      <c r="R665">
        <f t="shared" si="184"/>
        <v>1.3484100000000001</v>
      </c>
      <c r="S665">
        <f t="shared" si="185"/>
        <v>1.34735</v>
      </c>
      <c r="T665" t="str">
        <f t="shared" si="179"/>
        <v>-</v>
      </c>
      <c r="U665" t="str">
        <f t="shared" si="180"/>
        <v>-</v>
      </c>
      <c r="V665">
        <f t="shared" si="181"/>
        <v>5000</v>
      </c>
      <c r="W665">
        <f>V665/R665</f>
        <v>3708.0709873109809</v>
      </c>
      <c r="X665">
        <f>W665*S665</f>
        <v>4996.0694447534506</v>
      </c>
      <c r="Y665">
        <f t="shared" ref="Y665:Y696" si="190">X665-$AE$88</f>
        <v>-3.9305552465493747</v>
      </c>
    </row>
    <row r="666" spans="1:25" x14ac:dyDescent="0.25">
      <c r="A666" t="s">
        <v>671</v>
      </c>
      <c r="B666" s="2">
        <v>40589</v>
      </c>
      <c r="C666" s="3">
        <v>0</v>
      </c>
      <c r="D666">
        <v>1.34792</v>
      </c>
      <c r="E666">
        <v>1.35504</v>
      </c>
      <c r="F666">
        <v>1.34609</v>
      </c>
      <c r="G666">
        <v>1.3497399999999999</v>
      </c>
      <c r="H666">
        <v>207446</v>
      </c>
      <c r="I666">
        <f t="shared" si="182"/>
        <v>-83.979686057248514</v>
      </c>
      <c r="J666">
        <f t="shared" si="186"/>
        <v>1.3365065384615384</v>
      </c>
      <c r="K666">
        <f t="shared" si="187"/>
        <v>1.3447190451970108</v>
      </c>
      <c r="L666">
        <f t="shared" si="174"/>
        <v>1.3460677777777776</v>
      </c>
      <c r="M666">
        <f t="shared" si="177"/>
        <v>1.3510430818273464</v>
      </c>
      <c r="N666" t="str">
        <f t="shared" si="183"/>
        <v>-</v>
      </c>
      <c r="O666" t="str">
        <f t="shared" si="188"/>
        <v>Buy</v>
      </c>
      <c r="P666" t="str">
        <f t="shared" si="178"/>
        <v>-</v>
      </c>
      <c r="Q666" t="str">
        <f t="shared" si="189"/>
        <v>-</v>
      </c>
      <c r="R666">
        <f t="shared" si="184"/>
        <v>1.35019</v>
      </c>
      <c r="S666">
        <f t="shared" si="185"/>
        <v>1.3492900000000001</v>
      </c>
      <c r="T666" t="str">
        <f t="shared" si="179"/>
        <v>-</v>
      </c>
      <c r="U666" t="str">
        <f t="shared" si="180"/>
        <v>-</v>
      </c>
      <c r="V666" t="str">
        <f t="shared" si="181"/>
        <v>-</v>
      </c>
      <c r="W666">
        <f>W665</f>
        <v>3708.0709873109809</v>
      </c>
      <c r="X666">
        <f>W666*S666</f>
        <v>5003.2631024688335</v>
      </c>
      <c r="Y666">
        <f t="shared" si="190"/>
        <v>3.2631024688334946</v>
      </c>
    </row>
    <row r="667" spans="1:25" x14ac:dyDescent="0.25">
      <c r="A667" t="s">
        <v>672</v>
      </c>
      <c r="B667" s="2">
        <v>40590</v>
      </c>
      <c r="C667" s="3">
        <v>0</v>
      </c>
      <c r="D667">
        <v>1.34971</v>
      </c>
      <c r="E667">
        <v>1.3587899999999999</v>
      </c>
      <c r="F667">
        <v>1.34619</v>
      </c>
      <c r="G667">
        <v>1.35734</v>
      </c>
      <c r="H667">
        <v>223638</v>
      </c>
      <c r="I667">
        <f t="shared" si="182"/>
        <v>-66.435826408125592</v>
      </c>
      <c r="J667">
        <f t="shared" si="186"/>
        <v>1.3365334615384612</v>
      </c>
      <c r="K667">
        <f t="shared" si="187"/>
        <v>1.3450385630401245</v>
      </c>
      <c r="L667">
        <f t="shared" si="174"/>
        <v>1.3472283333333335</v>
      </c>
      <c r="M667">
        <f t="shared" si="177"/>
        <v>1.351383455782625</v>
      </c>
      <c r="N667" t="str">
        <f t="shared" si="183"/>
        <v>-</v>
      </c>
      <c r="O667" t="str">
        <f t="shared" si="188"/>
        <v>Buy</v>
      </c>
      <c r="P667" t="str">
        <f t="shared" si="178"/>
        <v>-</v>
      </c>
      <c r="Q667" t="str">
        <f t="shared" si="189"/>
        <v>-</v>
      </c>
      <c r="R667">
        <f t="shared" si="184"/>
        <v>1.35765</v>
      </c>
      <c r="S667">
        <f t="shared" si="185"/>
        <v>1.35703</v>
      </c>
      <c r="T667" t="str">
        <f t="shared" si="179"/>
        <v>-</v>
      </c>
      <c r="U667" t="str">
        <f t="shared" si="180"/>
        <v>-</v>
      </c>
      <c r="V667" t="str">
        <f t="shared" si="181"/>
        <v>-</v>
      </c>
      <c r="W667">
        <f t="shared" ref="W667:W713" si="191">W666</f>
        <v>3708.0709873109809</v>
      </c>
      <c r="X667">
        <f t="shared" ref="X667:X713" si="192">W667*S667</f>
        <v>5031.96357191062</v>
      </c>
      <c r="Y667">
        <f t="shared" si="190"/>
        <v>31.963571910619976</v>
      </c>
    </row>
    <row r="668" spans="1:25" x14ac:dyDescent="0.25">
      <c r="A668" t="s">
        <v>673</v>
      </c>
      <c r="B668" s="2">
        <v>40591</v>
      </c>
      <c r="C668" s="3">
        <v>0</v>
      </c>
      <c r="D668">
        <v>1.3573200000000001</v>
      </c>
      <c r="E668">
        <v>1.3626799999999999</v>
      </c>
      <c r="F668">
        <v>1.35368</v>
      </c>
      <c r="G668">
        <v>1.3622300000000001</v>
      </c>
      <c r="H668">
        <v>216483</v>
      </c>
      <c r="I668">
        <f t="shared" si="182"/>
        <v>-55.147737765466189</v>
      </c>
      <c r="J668">
        <f t="shared" si="186"/>
        <v>1.3364893589743587</v>
      </c>
      <c r="K668">
        <f t="shared" si="187"/>
        <v>1.345473789292273</v>
      </c>
      <c r="L668">
        <f t="shared" si="174"/>
        <v>1.3490161111111112</v>
      </c>
      <c r="M668">
        <f t="shared" si="177"/>
        <v>1.3519697554700507</v>
      </c>
      <c r="N668" t="str">
        <f t="shared" si="183"/>
        <v>-</v>
      </c>
      <c r="O668" t="str">
        <f t="shared" si="188"/>
        <v>Buy</v>
      </c>
      <c r="P668" t="str">
        <f t="shared" si="178"/>
        <v>-</v>
      </c>
      <c r="Q668" t="str">
        <f t="shared" si="189"/>
        <v>-</v>
      </c>
      <c r="R668">
        <f t="shared" si="184"/>
        <v>1.3625400000000001</v>
      </c>
      <c r="S668">
        <f t="shared" si="185"/>
        <v>1.36192</v>
      </c>
      <c r="T668" t="str">
        <f t="shared" si="179"/>
        <v>-</v>
      </c>
      <c r="U668" t="str">
        <f t="shared" si="180"/>
        <v>-</v>
      </c>
      <c r="V668" t="str">
        <f t="shared" si="181"/>
        <v>-</v>
      </c>
      <c r="W668">
        <f t="shared" si="191"/>
        <v>3708.0709873109809</v>
      </c>
      <c r="X668">
        <f t="shared" si="192"/>
        <v>5050.0960390385708</v>
      </c>
      <c r="Y668">
        <f t="shared" si="190"/>
        <v>50.09603903857078</v>
      </c>
    </row>
    <row r="669" spans="1:25" x14ac:dyDescent="0.25">
      <c r="A669" t="s">
        <v>674</v>
      </c>
      <c r="B669" s="2">
        <v>40592</v>
      </c>
      <c r="C669" s="3">
        <v>0</v>
      </c>
      <c r="D669">
        <v>1.3622300000000001</v>
      </c>
      <c r="E669">
        <v>1.37144</v>
      </c>
      <c r="F669">
        <v>1.35459</v>
      </c>
      <c r="G669">
        <v>1.36921</v>
      </c>
      <c r="H669">
        <v>208638</v>
      </c>
      <c r="I669">
        <f t="shared" si="182"/>
        <v>-33.40897629853751</v>
      </c>
      <c r="J669">
        <f t="shared" si="186"/>
        <v>1.3365156410256407</v>
      </c>
      <c r="K669">
        <f t="shared" si="187"/>
        <v>1.346074706019051</v>
      </c>
      <c r="L669">
        <f t="shared" si="174"/>
        <v>1.3511997222222223</v>
      </c>
      <c r="M669">
        <f t="shared" si="177"/>
        <v>1.3529016605797777</v>
      </c>
      <c r="N669" t="str">
        <f t="shared" si="183"/>
        <v>-</v>
      </c>
      <c r="O669" t="str">
        <f t="shared" si="188"/>
        <v>Buy</v>
      </c>
      <c r="P669" t="str">
        <f t="shared" si="178"/>
        <v>-</v>
      </c>
      <c r="Q669" t="str">
        <f t="shared" si="189"/>
        <v>-</v>
      </c>
      <c r="R669">
        <f t="shared" si="184"/>
        <v>1.3695600000000001</v>
      </c>
      <c r="S669">
        <f t="shared" si="185"/>
        <v>1.36886</v>
      </c>
      <c r="T669" t="str">
        <f t="shared" si="179"/>
        <v>-</v>
      </c>
      <c r="U669" t="str">
        <f t="shared" si="180"/>
        <v>-</v>
      </c>
      <c r="V669" t="str">
        <f t="shared" si="181"/>
        <v>-</v>
      </c>
      <c r="W669">
        <f t="shared" si="191"/>
        <v>3708.0709873109809</v>
      </c>
      <c r="X669">
        <f t="shared" si="192"/>
        <v>5075.8300516905092</v>
      </c>
      <c r="Y669">
        <f t="shared" si="190"/>
        <v>75.830051690509208</v>
      </c>
    </row>
    <row r="670" spans="1:25" x14ac:dyDescent="0.25">
      <c r="A670" t="s">
        <v>675</v>
      </c>
      <c r="B670" s="2">
        <v>40594</v>
      </c>
      <c r="C670" s="3">
        <v>0</v>
      </c>
      <c r="D670">
        <v>1.36972</v>
      </c>
      <c r="E670">
        <v>1.37147</v>
      </c>
      <c r="F670">
        <v>1.3686400000000001</v>
      </c>
      <c r="G670">
        <v>1.37117</v>
      </c>
      <c r="H670">
        <v>6348</v>
      </c>
      <c r="I670">
        <f t="shared" si="182"/>
        <v>-9.8792884371027672</v>
      </c>
      <c r="J670">
        <f t="shared" si="186"/>
        <v>1.3364778205128203</v>
      </c>
      <c r="K670">
        <f t="shared" si="187"/>
        <v>1.3467100299173029</v>
      </c>
      <c r="L670">
        <f t="shared" si="174"/>
        <v>1.3534711111111113</v>
      </c>
      <c r="M670">
        <f t="shared" si="177"/>
        <v>1.3538891383862761</v>
      </c>
      <c r="N670" t="str">
        <f t="shared" si="183"/>
        <v>-</v>
      </c>
      <c r="O670" t="str">
        <f t="shared" si="188"/>
        <v>Buy</v>
      </c>
      <c r="P670" t="str">
        <f t="shared" si="178"/>
        <v>-</v>
      </c>
      <c r="Q670" t="str">
        <f t="shared" si="189"/>
        <v>-</v>
      </c>
      <c r="R670">
        <f t="shared" si="184"/>
        <v>1.3715599999999999</v>
      </c>
      <c r="S670">
        <f t="shared" si="185"/>
        <v>1.3707800000000001</v>
      </c>
      <c r="T670" t="str">
        <f t="shared" si="179"/>
        <v>-</v>
      </c>
      <c r="U670" t="str">
        <f t="shared" si="180"/>
        <v>-</v>
      </c>
      <c r="V670" t="str">
        <f t="shared" si="181"/>
        <v>-</v>
      </c>
      <c r="W670">
        <f t="shared" si="191"/>
        <v>3708.0709873109809</v>
      </c>
      <c r="X670">
        <f t="shared" si="192"/>
        <v>5082.9495479861471</v>
      </c>
      <c r="Y670">
        <f t="shared" si="190"/>
        <v>82.949547986147081</v>
      </c>
    </row>
    <row r="671" spans="1:25" x14ac:dyDescent="0.25">
      <c r="A671" t="s">
        <v>676</v>
      </c>
      <c r="B671" s="2">
        <v>40595</v>
      </c>
      <c r="C671" s="3">
        <v>0</v>
      </c>
      <c r="D671">
        <v>1.3712200000000001</v>
      </c>
      <c r="E671">
        <v>1.3712200000000001</v>
      </c>
      <c r="F671">
        <v>1.3647100000000001</v>
      </c>
      <c r="G671">
        <v>1.36809</v>
      </c>
      <c r="H671">
        <v>131332</v>
      </c>
      <c r="I671">
        <f t="shared" si="182"/>
        <v>-19.663278271918447</v>
      </c>
      <c r="J671">
        <f t="shared" si="186"/>
        <v>1.3365821794871791</v>
      </c>
      <c r="K671">
        <f t="shared" si="187"/>
        <v>1.3472512949826876</v>
      </c>
      <c r="L671">
        <f t="shared" si="174"/>
        <v>1.3554633333333337</v>
      </c>
      <c r="M671">
        <f t="shared" si="177"/>
        <v>1.3546567525275586</v>
      </c>
      <c r="N671" t="str">
        <f t="shared" si="183"/>
        <v>Sell</v>
      </c>
      <c r="O671" t="str">
        <f t="shared" si="188"/>
        <v>Buy</v>
      </c>
      <c r="P671" t="str">
        <f t="shared" si="178"/>
        <v>-</v>
      </c>
      <c r="Q671" t="str">
        <f t="shared" si="189"/>
        <v>-</v>
      </c>
      <c r="R671">
        <f t="shared" si="184"/>
        <v>1.36849</v>
      </c>
      <c r="S671">
        <f t="shared" si="185"/>
        <v>1.3676900000000001</v>
      </c>
      <c r="T671" t="str">
        <f t="shared" si="179"/>
        <v>-</v>
      </c>
      <c r="U671" t="str">
        <f t="shared" si="180"/>
        <v>-</v>
      </c>
      <c r="V671" t="str">
        <f t="shared" si="181"/>
        <v>-</v>
      </c>
      <c r="W671">
        <f t="shared" si="191"/>
        <v>3708.0709873109809</v>
      </c>
      <c r="X671">
        <f t="shared" si="192"/>
        <v>5071.491608635356</v>
      </c>
      <c r="Y671">
        <f t="shared" si="190"/>
        <v>71.491608635355988</v>
      </c>
    </row>
    <row r="672" spans="1:25" x14ac:dyDescent="0.25">
      <c r="A672" t="s">
        <v>677</v>
      </c>
      <c r="B672" s="2">
        <v>40596</v>
      </c>
      <c r="C672" s="3">
        <v>0</v>
      </c>
      <c r="D672">
        <v>1.36809</v>
      </c>
      <c r="E672">
        <v>1.3703000000000001</v>
      </c>
      <c r="F672">
        <v>1.3526899999999999</v>
      </c>
      <c r="G672">
        <v>1.36717</v>
      </c>
      <c r="H672">
        <v>256353</v>
      </c>
      <c r="I672">
        <f t="shared" si="182"/>
        <v>-22.585768742058324</v>
      </c>
      <c r="J672">
        <f t="shared" si="186"/>
        <v>1.336949102564102</v>
      </c>
      <c r="K672">
        <f t="shared" si="187"/>
        <v>1.3477555659957841</v>
      </c>
      <c r="L672">
        <f t="shared" si="174"/>
        <v>1.3573827777777778</v>
      </c>
      <c r="M672">
        <f t="shared" si="177"/>
        <v>1.3553331442828258</v>
      </c>
      <c r="N672" t="str">
        <f t="shared" si="183"/>
        <v>-</v>
      </c>
      <c r="O672" t="str">
        <f t="shared" si="188"/>
        <v>Buy</v>
      </c>
      <c r="P672" t="str">
        <f t="shared" si="178"/>
        <v>-</v>
      </c>
      <c r="Q672" t="str">
        <f t="shared" si="189"/>
        <v>-</v>
      </c>
      <c r="R672">
        <f t="shared" si="184"/>
        <v>1.36758</v>
      </c>
      <c r="S672">
        <f t="shared" si="185"/>
        <v>1.36676</v>
      </c>
      <c r="T672" t="str">
        <f t="shared" si="179"/>
        <v>-</v>
      </c>
      <c r="U672" t="str">
        <f t="shared" si="180"/>
        <v>-</v>
      </c>
      <c r="V672" t="str">
        <f t="shared" si="181"/>
        <v>-</v>
      </c>
      <c r="W672">
        <f t="shared" si="191"/>
        <v>3708.0709873109809</v>
      </c>
      <c r="X672">
        <f t="shared" si="192"/>
        <v>5068.0431026171564</v>
      </c>
      <c r="Y672">
        <f t="shared" si="190"/>
        <v>68.043102617156364</v>
      </c>
    </row>
    <row r="673" spans="1:25" x14ac:dyDescent="0.25">
      <c r="A673" t="s">
        <v>678</v>
      </c>
      <c r="B673" s="2">
        <v>40597</v>
      </c>
      <c r="C673" s="3">
        <v>0</v>
      </c>
      <c r="D673">
        <v>1.3672599999999999</v>
      </c>
      <c r="E673">
        <v>1.37863</v>
      </c>
      <c r="F673">
        <v>1.36717</v>
      </c>
      <c r="G673">
        <v>1.37599</v>
      </c>
      <c r="H673">
        <v>221432</v>
      </c>
      <c r="I673">
        <f t="shared" si="182"/>
        <v>-7.3681272676527314</v>
      </c>
      <c r="J673">
        <f t="shared" si="186"/>
        <v>1.3374648717948712</v>
      </c>
      <c r="K673">
        <f t="shared" si="187"/>
        <v>1.3484703617933591</v>
      </c>
      <c r="L673">
        <f t="shared" si="174"/>
        <v>1.3591433333333336</v>
      </c>
      <c r="M673">
        <f t="shared" si="177"/>
        <v>1.3564497310783488</v>
      </c>
      <c r="N673" t="str">
        <f t="shared" si="183"/>
        <v>-</v>
      </c>
      <c r="O673" t="str">
        <f t="shared" si="188"/>
        <v>Buy</v>
      </c>
      <c r="P673" t="str">
        <f t="shared" si="178"/>
        <v>-</v>
      </c>
      <c r="Q673" t="str">
        <f t="shared" si="189"/>
        <v>-</v>
      </c>
      <c r="R673">
        <f t="shared" si="184"/>
        <v>1.37643</v>
      </c>
      <c r="S673">
        <f t="shared" si="185"/>
        <v>1.3755500000000001</v>
      </c>
      <c r="T673" t="str">
        <f t="shared" si="179"/>
        <v>-</v>
      </c>
      <c r="U673" t="str">
        <f t="shared" si="180"/>
        <v>-</v>
      </c>
      <c r="V673" t="str">
        <f t="shared" si="181"/>
        <v>-</v>
      </c>
      <c r="W673">
        <f t="shared" si="191"/>
        <v>3708.0709873109809</v>
      </c>
      <c r="X673">
        <f t="shared" si="192"/>
        <v>5100.6370465956197</v>
      </c>
      <c r="Y673">
        <f t="shared" si="190"/>
        <v>100.63704659561972</v>
      </c>
    </row>
    <row r="674" spans="1:25" x14ac:dyDescent="0.25">
      <c r="A674" t="s">
        <v>679</v>
      </c>
      <c r="B674" s="2">
        <v>40598</v>
      </c>
      <c r="C674" s="3">
        <v>0</v>
      </c>
      <c r="D674">
        <v>1.37599</v>
      </c>
      <c r="E674">
        <v>1.3823000000000001</v>
      </c>
      <c r="F674">
        <v>1.3704000000000001</v>
      </c>
      <c r="G674">
        <v>1.38192</v>
      </c>
      <c r="H674">
        <v>240011</v>
      </c>
      <c r="I674">
        <f t="shared" si="182"/>
        <v>-0.96202531645581302</v>
      </c>
      <c r="J674">
        <f t="shared" si="186"/>
        <v>1.3380799999999995</v>
      </c>
      <c r="K674">
        <f t="shared" si="187"/>
        <v>1.3493171880770713</v>
      </c>
      <c r="L674">
        <f t="shared" si="174"/>
        <v>1.3604450000000003</v>
      </c>
      <c r="M674">
        <f t="shared" si="177"/>
        <v>1.3578265023714109</v>
      </c>
      <c r="N674" t="str">
        <f t="shared" si="183"/>
        <v>-</v>
      </c>
      <c r="O674" t="str">
        <f t="shared" si="188"/>
        <v>Buy</v>
      </c>
      <c r="P674" t="str">
        <f t="shared" si="178"/>
        <v>-</v>
      </c>
      <c r="Q674" t="str">
        <f t="shared" si="189"/>
        <v>-</v>
      </c>
      <c r="R674">
        <f t="shared" si="184"/>
        <v>1.3824399999999999</v>
      </c>
      <c r="S674">
        <f t="shared" si="185"/>
        <v>1.3814</v>
      </c>
      <c r="T674" t="str">
        <f t="shared" si="179"/>
        <v>-</v>
      </c>
      <c r="U674" t="str">
        <f t="shared" si="180"/>
        <v>-</v>
      </c>
      <c r="V674" t="str">
        <f t="shared" si="181"/>
        <v>-</v>
      </c>
      <c r="W674">
        <f t="shared" si="191"/>
        <v>3708.0709873109809</v>
      </c>
      <c r="X674">
        <f t="shared" si="192"/>
        <v>5122.3292618713886</v>
      </c>
      <c r="Y674">
        <f t="shared" si="190"/>
        <v>122.32926187138855</v>
      </c>
    </row>
    <row r="675" spans="1:25" x14ac:dyDescent="0.25">
      <c r="A675" t="s">
        <v>680</v>
      </c>
      <c r="B675" s="2">
        <v>40599</v>
      </c>
      <c r="C675" s="3">
        <v>0</v>
      </c>
      <c r="D675">
        <v>1.38195</v>
      </c>
      <c r="E675">
        <v>1.3837699999999999</v>
      </c>
      <c r="F675">
        <v>1.3723700000000001</v>
      </c>
      <c r="G675">
        <v>1.3752899999999999</v>
      </c>
      <c r="H675">
        <v>185112</v>
      </c>
      <c r="I675">
        <f t="shared" si="182"/>
        <v>-20.698071759824391</v>
      </c>
      <c r="J675">
        <f t="shared" si="186"/>
        <v>1.3387382051282046</v>
      </c>
      <c r="K675">
        <f t="shared" si="187"/>
        <v>1.3499747276194241</v>
      </c>
      <c r="L675">
        <f t="shared" si="174"/>
        <v>1.3614619444444445</v>
      </c>
      <c r="M675">
        <f t="shared" si="177"/>
        <v>1.3587704752161995</v>
      </c>
      <c r="N675" t="str">
        <f t="shared" si="183"/>
        <v>Sell</v>
      </c>
      <c r="O675" t="str">
        <f t="shared" si="188"/>
        <v>Buy</v>
      </c>
      <c r="P675" t="str">
        <f t="shared" si="178"/>
        <v>-</v>
      </c>
      <c r="Q675" t="str">
        <f t="shared" si="189"/>
        <v>-</v>
      </c>
      <c r="R675">
        <f t="shared" si="184"/>
        <v>1.37582</v>
      </c>
      <c r="S675">
        <f t="shared" si="185"/>
        <v>1.37476</v>
      </c>
      <c r="T675" t="str">
        <f t="shared" si="179"/>
        <v>-</v>
      </c>
      <c r="U675" t="str">
        <f t="shared" si="180"/>
        <v>-</v>
      </c>
      <c r="V675" t="str">
        <f t="shared" si="181"/>
        <v>-</v>
      </c>
      <c r="W675">
        <f t="shared" si="191"/>
        <v>3708.0709873109809</v>
      </c>
      <c r="X675">
        <f t="shared" si="192"/>
        <v>5097.7076705156442</v>
      </c>
      <c r="Y675">
        <f t="shared" si="190"/>
        <v>97.707670515644168</v>
      </c>
    </row>
    <row r="676" spans="1:25" x14ac:dyDescent="0.25">
      <c r="A676" t="s">
        <v>681</v>
      </c>
      <c r="B676" s="2">
        <v>40601</v>
      </c>
      <c r="C676" s="3">
        <v>0</v>
      </c>
      <c r="D676">
        <v>1.3752899999999999</v>
      </c>
      <c r="E676">
        <v>1.3762300000000001</v>
      </c>
      <c r="F676">
        <v>1.3729899999999999</v>
      </c>
      <c r="G676">
        <v>1.37331</v>
      </c>
      <c r="H676">
        <v>6787</v>
      </c>
      <c r="I676">
        <f t="shared" si="182"/>
        <v>-25.530876250915124</v>
      </c>
      <c r="J676">
        <f t="shared" si="186"/>
        <v>1.3393743589743585</v>
      </c>
      <c r="K676">
        <f t="shared" si="187"/>
        <v>1.3505654940088057</v>
      </c>
      <c r="L676">
        <f t="shared" si="174"/>
        <v>1.3624472222222224</v>
      </c>
      <c r="M676">
        <f t="shared" si="177"/>
        <v>1.3595563954747834</v>
      </c>
      <c r="N676" t="str">
        <f t="shared" si="183"/>
        <v>-</v>
      </c>
      <c r="O676" t="str">
        <f t="shared" si="188"/>
        <v>Buy</v>
      </c>
      <c r="P676" t="str">
        <f t="shared" si="178"/>
        <v>-</v>
      </c>
      <c r="Q676" t="str">
        <f t="shared" si="189"/>
        <v>-</v>
      </c>
      <c r="R676">
        <f t="shared" si="184"/>
        <v>1.37381</v>
      </c>
      <c r="S676">
        <f t="shared" si="185"/>
        <v>1.3728100000000001</v>
      </c>
      <c r="T676" t="str">
        <f t="shared" si="179"/>
        <v>-</v>
      </c>
      <c r="U676" t="str">
        <f t="shared" si="180"/>
        <v>-</v>
      </c>
      <c r="V676" t="str">
        <f t="shared" si="181"/>
        <v>-</v>
      </c>
      <c r="W676">
        <f t="shared" si="191"/>
        <v>3708.0709873109809</v>
      </c>
      <c r="X676">
        <f t="shared" si="192"/>
        <v>5090.4769320903879</v>
      </c>
      <c r="Y676">
        <f t="shared" si="190"/>
        <v>90.476932090387891</v>
      </c>
    </row>
    <row r="677" spans="1:25" x14ac:dyDescent="0.25">
      <c r="A677" t="s">
        <v>682</v>
      </c>
      <c r="B677" s="2">
        <v>40602</v>
      </c>
      <c r="C677" s="3">
        <v>0</v>
      </c>
      <c r="D677">
        <v>1.3733200000000001</v>
      </c>
      <c r="E677">
        <v>1.38544</v>
      </c>
      <c r="F677">
        <v>1.3711100000000001</v>
      </c>
      <c r="G677">
        <v>1.38202</v>
      </c>
      <c r="H677">
        <v>198465</v>
      </c>
      <c r="I677">
        <f t="shared" si="182"/>
        <v>-8.0206378986866262</v>
      </c>
      <c r="J677">
        <f t="shared" si="186"/>
        <v>1.3402979487179485</v>
      </c>
      <c r="K677">
        <f t="shared" si="187"/>
        <v>1.3513618106161776</v>
      </c>
      <c r="L677">
        <f t="shared" si="174"/>
        <v>1.3639452777777779</v>
      </c>
      <c r="M677">
        <f t="shared" si="177"/>
        <v>1.3607706443680383</v>
      </c>
      <c r="N677" t="str">
        <f t="shared" si="183"/>
        <v>-</v>
      </c>
      <c r="O677" t="str">
        <f t="shared" si="188"/>
        <v>Buy</v>
      </c>
      <c r="P677" t="str">
        <f t="shared" si="178"/>
        <v>-</v>
      </c>
      <c r="Q677" t="str">
        <f t="shared" si="189"/>
        <v>-</v>
      </c>
      <c r="R677">
        <f t="shared" si="184"/>
        <v>1.3824799999999999</v>
      </c>
      <c r="S677">
        <f t="shared" si="185"/>
        <v>1.3815599999999999</v>
      </c>
      <c r="T677" t="str">
        <f t="shared" si="179"/>
        <v>-</v>
      </c>
      <c r="U677" t="str">
        <f t="shared" si="180"/>
        <v>-</v>
      </c>
      <c r="V677" t="str">
        <f t="shared" si="181"/>
        <v>-</v>
      </c>
      <c r="W677">
        <f t="shared" si="191"/>
        <v>3708.0709873109809</v>
      </c>
      <c r="X677">
        <f t="shared" si="192"/>
        <v>5122.9225532293585</v>
      </c>
      <c r="Y677">
        <f t="shared" si="190"/>
        <v>122.92255322935853</v>
      </c>
    </row>
    <row r="678" spans="1:25" x14ac:dyDescent="0.25">
      <c r="A678" t="s">
        <v>683</v>
      </c>
      <c r="B678" s="2">
        <v>40603</v>
      </c>
      <c r="C678" s="3">
        <v>0</v>
      </c>
      <c r="D678">
        <v>1.3820300000000001</v>
      </c>
      <c r="E678">
        <v>1.3853800000000001</v>
      </c>
      <c r="F678">
        <v>1.37632</v>
      </c>
      <c r="G678">
        <v>1.37677</v>
      </c>
      <c r="H678">
        <v>205178</v>
      </c>
      <c r="I678">
        <f t="shared" si="182"/>
        <v>-20.333020637898578</v>
      </c>
      <c r="J678">
        <f t="shared" si="186"/>
        <v>1.3412882051282047</v>
      </c>
      <c r="K678">
        <f t="shared" si="187"/>
        <v>1.3520050559170338</v>
      </c>
      <c r="L678">
        <f t="shared" ref="L678:L741" si="193">AVERAGE(G643:G678)</f>
        <v>1.3650288888888888</v>
      </c>
      <c r="M678">
        <f t="shared" si="177"/>
        <v>1.3616354744021983</v>
      </c>
      <c r="N678" t="str">
        <f t="shared" si="183"/>
        <v>Sell</v>
      </c>
      <c r="O678" t="str">
        <f t="shared" si="188"/>
        <v>Buy</v>
      </c>
      <c r="P678" t="str">
        <f t="shared" si="178"/>
        <v>-</v>
      </c>
      <c r="Q678" t="str">
        <f t="shared" si="189"/>
        <v>-</v>
      </c>
      <c r="R678">
        <f t="shared" si="184"/>
        <v>1.37713</v>
      </c>
      <c r="S678">
        <f t="shared" si="185"/>
        <v>1.3764099999999999</v>
      </c>
      <c r="T678" t="str">
        <f t="shared" si="179"/>
        <v>-</v>
      </c>
      <c r="U678" t="str">
        <f t="shared" si="180"/>
        <v>-</v>
      </c>
      <c r="V678" t="str">
        <f t="shared" si="181"/>
        <v>-</v>
      </c>
      <c r="W678">
        <f t="shared" si="191"/>
        <v>3708.0709873109809</v>
      </c>
      <c r="X678">
        <f t="shared" si="192"/>
        <v>5103.8259876447064</v>
      </c>
      <c r="Y678">
        <f t="shared" si="190"/>
        <v>103.8259876447064</v>
      </c>
    </row>
    <row r="679" spans="1:25" x14ac:dyDescent="0.25">
      <c r="A679" t="s">
        <v>684</v>
      </c>
      <c r="B679" s="2">
        <v>40604</v>
      </c>
      <c r="C679" s="3">
        <v>0</v>
      </c>
      <c r="D679">
        <v>1.3767499999999999</v>
      </c>
      <c r="E679">
        <v>1.38897</v>
      </c>
      <c r="F679">
        <v>1.3743000000000001</v>
      </c>
      <c r="G679">
        <v>1.38649</v>
      </c>
      <c r="H679">
        <v>198464</v>
      </c>
      <c r="I679">
        <f t="shared" si="182"/>
        <v>-5.7835820895523229</v>
      </c>
      <c r="J679">
        <f t="shared" si="186"/>
        <v>1.3422375641025635</v>
      </c>
      <c r="K679">
        <f t="shared" si="187"/>
        <v>1.3528780924760961</v>
      </c>
      <c r="L679">
        <f t="shared" si="193"/>
        <v>1.3661772222222224</v>
      </c>
      <c r="M679">
        <f t="shared" ref="M679:M742" si="194">$M678*(1-(2/(36+1)))+$G679*(2/(36+1))</f>
        <v>1.3629789622723498</v>
      </c>
      <c r="N679" t="str">
        <f t="shared" si="183"/>
        <v>-</v>
      </c>
      <c r="O679" t="str">
        <f t="shared" si="188"/>
        <v>Buy</v>
      </c>
      <c r="P679" t="str">
        <f t="shared" si="178"/>
        <v>-</v>
      </c>
      <c r="Q679" t="str">
        <f t="shared" si="189"/>
        <v>-</v>
      </c>
      <c r="R679">
        <f t="shared" si="184"/>
        <v>1.38683</v>
      </c>
      <c r="S679">
        <f t="shared" si="185"/>
        <v>1.38615</v>
      </c>
      <c r="T679" t="str">
        <f t="shared" si="179"/>
        <v>-</v>
      </c>
      <c r="U679" t="str">
        <f t="shared" si="180"/>
        <v>-</v>
      </c>
      <c r="V679" t="str">
        <f t="shared" si="181"/>
        <v>-</v>
      </c>
      <c r="W679">
        <f t="shared" si="191"/>
        <v>3708.0709873109809</v>
      </c>
      <c r="X679">
        <f t="shared" si="192"/>
        <v>5139.9425990611162</v>
      </c>
      <c r="Y679">
        <f t="shared" si="190"/>
        <v>139.9425990611162</v>
      </c>
    </row>
    <row r="680" spans="1:25" x14ac:dyDescent="0.25">
      <c r="A680" t="s">
        <v>685</v>
      </c>
      <c r="B680" s="2">
        <v>40605</v>
      </c>
      <c r="C680" s="3">
        <v>0</v>
      </c>
      <c r="D680">
        <v>1.3864799999999999</v>
      </c>
      <c r="E680">
        <v>1.3971</v>
      </c>
      <c r="F680">
        <v>1.38327</v>
      </c>
      <c r="G680">
        <v>1.3955599999999999</v>
      </c>
      <c r="H680">
        <v>192033</v>
      </c>
      <c r="I680">
        <f t="shared" si="182"/>
        <v>-3.0249459831076342</v>
      </c>
      <c r="J680">
        <f t="shared" si="186"/>
        <v>1.3431916666666661</v>
      </c>
      <c r="K680">
        <f t="shared" si="187"/>
        <v>1.3539586470969545</v>
      </c>
      <c r="L680">
        <f t="shared" si="193"/>
        <v>1.3675400000000002</v>
      </c>
      <c r="M680">
        <f t="shared" si="194"/>
        <v>1.3647400994468175</v>
      </c>
      <c r="N680" t="str">
        <f t="shared" si="183"/>
        <v>-</v>
      </c>
      <c r="O680" t="str">
        <f t="shared" si="188"/>
        <v>Buy</v>
      </c>
      <c r="P680" t="str">
        <f t="shared" si="178"/>
        <v>-</v>
      </c>
      <c r="Q680" t="str">
        <f t="shared" si="189"/>
        <v>-</v>
      </c>
      <c r="R680">
        <f t="shared" si="184"/>
        <v>1.3959600000000001</v>
      </c>
      <c r="S680">
        <f t="shared" si="185"/>
        <v>1.39516</v>
      </c>
      <c r="T680" t="str">
        <f t="shared" si="179"/>
        <v>-</v>
      </c>
      <c r="U680" t="str">
        <f t="shared" si="180"/>
        <v>-</v>
      </c>
      <c r="V680" t="str">
        <f t="shared" si="181"/>
        <v>-</v>
      </c>
      <c r="W680">
        <f t="shared" si="191"/>
        <v>3708.0709873109809</v>
      </c>
      <c r="X680">
        <f t="shared" si="192"/>
        <v>5173.3523186567882</v>
      </c>
      <c r="Y680">
        <f t="shared" si="190"/>
        <v>173.35231865678816</v>
      </c>
    </row>
    <row r="681" spans="1:25" x14ac:dyDescent="0.25">
      <c r="A681" t="s">
        <v>686</v>
      </c>
      <c r="B681" s="2">
        <v>40606</v>
      </c>
      <c r="C681" s="3">
        <v>0</v>
      </c>
      <c r="D681">
        <v>1.3955900000000001</v>
      </c>
      <c r="E681">
        <v>1.4006400000000001</v>
      </c>
      <c r="F681">
        <v>1.39412</v>
      </c>
      <c r="G681">
        <v>1.39863</v>
      </c>
      <c r="H681">
        <v>157591</v>
      </c>
      <c r="I681">
        <f t="shared" si="182"/>
        <v>-4.1918665276330769</v>
      </c>
      <c r="J681">
        <f t="shared" si="186"/>
        <v>1.3439260256410253</v>
      </c>
      <c r="K681">
        <f t="shared" si="187"/>
        <v>1.3550895674236139</v>
      </c>
      <c r="L681">
        <f t="shared" si="193"/>
        <v>1.3685563888888892</v>
      </c>
      <c r="M681">
        <f t="shared" si="194"/>
        <v>1.3665719859632057</v>
      </c>
      <c r="N681" t="str">
        <f t="shared" si="183"/>
        <v>-</v>
      </c>
      <c r="O681" t="str">
        <f t="shared" si="188"/>
        <v>Buy</v>
      </c>
      <c r="P681" t="str">
        <f t="shared" si="178"/>
        <v>-</v>
      </c>
      <c r="Q681" t="str">
        <f t="shared" si="189"/>
        <v>-</v>
      </c>
      <c r="R681">
        <f t="shared" si="184"/>
        <v>1.3991100000000001</v>
      </c>
      <c r="S681">
        <f t="shared" si="185"/>
        <v>1.39815</v>
      </c>
      <c r="T681" t="str">
        <f t="shared" si="179"/>
        <v>-</v>
      </c>
      <c r="U681" t="str">
        <f t="shared" si="180"/>
        <v>-</v>
      </c>
      <c r="V681" t="str">
        <f t="shared" si="181"/>
        <v>-</v>
      </c>
      <c r="W681">
        <f t="shared" si="191"/>
        <v>3708.0709873109809</v>
      </c>
      <c r="X681">
        <f t="shared" si="192"/>
        <v>5184.4394509088479</v>
      </c>
      <c r="Y681">
        <f t="shared" si="190"/>
        <v>184.4394509088479</v>
      </c>
    </row>
    <row r="682" spans="1:25" x14ac:dyDescent="0.25">
      <c r="A682" t="s">
        <v>687</v>
      </c>
      <c r="B682" s="2">
        <v>40608</v>
      </c>
      <c r="C682" s="3">
        <v>0</v>
      </c>
      <c r="D682">
        <v>1.39889</v>
      </c>
      <c r="E682">
        <v>1.3997999999999999</v>
      </c>
      <c r="F682">
        <v>1.39859</v>
      </c>
      <c r="G682">
        <v>1.39899</v>
      </c>
      <c r="H682">
        <v>5379</v>
      </c>
      <c r="I682">
        <f t="shared" si="182"/>
        <v>-3.4410844629825772</v>
      </c>
      <c r="J682">
        <f t="shared" si="186"/>
        <v>1.3446658974358969</v>
      </c>
      <c r="K682">
        <f t="shared" si="187"/>
        <v>1.356200970779978</v>
      </c>
      <c r="L682">
        <f t="shared" si="193"/>
        <v>1.3695875000000004</v>
      </c>
      <c r="M682">
        <f t="shared" si="194"/>
        <v>1.3683243110462757</v>
      </c>
      <c r="N682" t="str">
        <f t="shared" si="183"/>
        <v>-</v>
      </c>
      <c r="O682" t="str">
        <f t="shared" si="188"/>
        <v>Buy</v>
      </c>
      <c r="P682" t="str">
        <f t="shared" si="178"/>
        <v>-</v>
      </c>
      <c r="Q682" t="str">
        <f t="shared" si="189"/>
        <v>-</v>
      </c>
      <c r="R682">
        <f t="shared" si="184"/>
        <v>1.3995200000000001</v>
      </c>
      <c r="S682">
        <f t="shared" si="185"/>
        <v>1.39846</v>
      </c>
      <c r="T682" t="str">
        <f t="shared" si="179"/>
        <v>-</v>
      </c>
      <c r="U682" t="str">
        <f t="shared" si="180"/>
        <v>-</v>
      </c>
      <c r="V682" t="str">
        <f t="shared" si="181"/>
        <v>-</v>
      </c>
      <c r="W682">
        <f t="shared" si="191"/>
        <v>3708.0709873109809</v>
      </c>
      <c r="X682">
        <f t="shared" si="192"/>
        <v>5185.5889529149144</v>
      </c>
      <c r="Y682">
        <f t="shared" si="190"/>
        <v>185.58895291491444</v>
      </c>
    </row>
    <row r="683" spans="1:25" x14ac:dyDescent="0.25">
      <c r="A683" t="s">
        <v>688</v>
      </c>
      <c r="B683" s="2">
        <v>40609</v>
      </c>
      <c r="C683" s="3">
        <v>0</v>
      </c>
      <c r="D683">
        <v>1.3990100000000001</v>
      </c>
      <c r="E683">
        <v>1.4035599999999999</v>
      </c>
      <c r="F683">
        <v>1.39554</v>
      </c>
      <c r="G683">
        <v>1.3962000000000001</v>
      </c>
      <c r="H683">
        <v>205819</v>
      </c>
      <c r="I683">
        <f t="shared" si="182"/>
        <v>-14.468252408098714</v>
      </c>
      <c r="J683">
        <f t="shared" si="186"/>
        <v>1.3455302564102556</v>
      </c>
      <c r="K683">
        <f t="shared" si="187"/>
        <v>1.3572136044311178</v>
      </c>
      <c r="L683">
        <f t="shared" si="193"/>
        <v>1.3704755555555557</v>
      </c>
      <c r="M683">
        <f t="shared" si="194"/>
        <v>1.3698311050437744</v>
      </c>
      <c r="N683" t="str">
        <f t="shared" si="183"/>
        <v>Sell</v>
      </c>
      <c r="O683" t="str">
        <f t="shared" si="188"/>
        <v>Buy</v>
      </c>
      <c r="P683" t="str">
        <f t="shared" si="178"/>
        <v>-</v>
      </c>
      <c r="Q683" t="str">
        <f t="shared" si="189"/>
        <v>-</v>
      </c>
      <c r="R683">
        <f t="shared" si="184"/>
        <v>1.39673</v>
      </c>
      <c r="S683">
        <f t="shared" si="185"/>
        <v>1.39567</v>
      </c>
      <c r="T683" t="str">
        <f t="shared" si="179"/>
        <v>-</v>
      </c>
      <c r="U683" t="str">
        <f t="shared" si="180"/>
        <v>-</v>
      </c>
      <c r="V683" t="str">
        <f t="shared" si="181"/>
        <v>-</v>
      </c>
      <c r="W683">
        <f t="shared" si="191"/>
        <v>3708.0709873109809</v>
      </c>
      <c r="X683">
        <f t="shared" si="192"/>
        <v>5175.2434348603165</v>
      </c>
      <c r="Y683">
        <f t="shared" si="190"/>
        <v>175.24343486031648</v>
      </c>
    </row>
    <row r="684" spans="1:25" x14ac:dyDescent="0.25">
      <c r="A684" t="s">
        <v>689</v>
      </c>
      <c r="B684" s="2">
        <v>40610</v>
      </c>
      <c r="C684" s="3">
        <v>0</v>
      </c>
      <c r="D684">
        <v>1.39618</v>
      </c>
      <c r="E684">
        <v>1.3988</v>
      </c>
      <c r="F684">
        <v>1.38632</v>
      </c>
      <c r="G684">
        <v>1.3894200000000001</v>
      </c>
      <c r="H684">
        <v>189587</v>
      </c>
      <c r="I684">
        <f t="shared" si="182"/>
        <v>-27.796343620994353</v>
      </c>
      <c r="J684">
        <f t="shared" si="186"/>
        <v>1.3463589743589739</v>
      </c>
      <c r="K684">
        <f t="shared" si="187"/>
        <v>1.3580289562176717</v>
      </c>
      <c r="L684">
        <f t="shared" si="193"/>
        <v>1.3710577777777777</v>
      </c>
      <c r="M684">
        <f t="shared" si="194"/>
        <v>1.3708899642305974</v>
      </c>
      <c r="N684" t="str">
        <f t="shared" si="183"/>
        <v>-</v>
      </c>
      <c r="O684" t="str">
        <f t="shared" si="188"/>
        <v>Buy</v>
      </c>
      <c r="P684" t="str">
        <f t="shared" si="178"/>
        <v>-</v>
      </c>
      <c r="Q684" t="str">
        <f t="shared" si="189"/>
        <v>-</v>
      </c>
      <c r="R684">
        <f t="shared" si="184"/>
        <v>1.38988</v>
      </c>
      <c r="S684">
        <f t="shared" si="185"/>
        <v>1.38896</v>
      </c>
      <c r="T684" t="str">
        <f t="shared" si="179"/>
        <v>-</v>
      </c>
      <c r="U684" t="str">
        <f t="shared" si="180"/>
        <v>-</v>
      </c>
      <c r="V684" t="str">
        <f t="shared" si="181"/>
        <v>-</v>
      </c>
      <c r="W684">
        <f t="shared" si="191"/>
        <v>3708.0709873109809</v>
      </c>
      <c r="X684">
        <f t="shared" si="192"/>
        <v>5150.3622785354601</v>
      </c>
      <c r="Y684">
        <f t="shared" si="190"/>
        <v>150.36227853546006</v>
      </c>
    </row>
    <row r="685" spans="1:25" x14ac:dyDescent="0.25">
      <c r="A685" t="s">
        <v>690</v>
      </c>
      <c r="B685" s="2">
        <v>40611</v>
      </c>
      <c r="C685" s="3">
        <v>0</v>
      </c>
      <c r="D685">
        <v>1.3894</v>
      </c>
      <c r="E685">
        <v>1.39411</v>
      </c>
      <c r="F685">
        <v>1.38554</v>
      </c>
      <c r="G685">
        <v>1.39032</v>
      </c>
      <c r="H685">
        <v>198431</v>
      </c>
      <c r="I685">
        <f t="shared" si="182"/>
        <v>-26.027127973265042</v>
      </c>
      <c r="J685">
        <f t="shared" si="186"/>
        <v>1.3471993589743585</v>
      </c>
      <c r="K685">
        <f t="shared" si="187"/>
        <v>1.3588464509969711</v>
      </c>
      <c r="L685">
        <f t="shared" si="193"/>
        <v>1.3715952777777778</v>
      </c>
      <c r="M685">
        <f t="shared" si="194"/>
        <v>1.3719402364343489</v>
      </c>
      <c r="N685" t="str">
        <f t="shared" si="183"/>
        <v>-</v>
      </c>
      <c r="O685" t="str">
        <f t="shared" si="188"/>
        <v>Buy</v>
      </c>
      <c r="P685" t="str">
        <f t="shared" si="178"/>
        <v>-</v>
      </c>
      <c r="Q685" t="str">
        <f t="shared" si="189"/>
        <v>-</v>
      </c>
      <c r="R685">
        <f t="shared" si="184"/>
        <v>1.39076</v>
      </c>
      <c r="S685">
        <f t="shared" si="185"/>
        <v>1.38988</v>
      </c>
      <c r="T685" t="str">
        <f t="shared" si="179"/>
        <v>-</v>
      </c>
      <c r="U685" t="str">
        <f t="shared" si="180"/>
        <v>-</v>
      </c>
      <c r="V685" t="str">
        <f t="shared" si="181"/>
        <v>-</v>
      </c>
      <c r="W685">
        <f t="shared" si="191"/>
        <v>3708.0709873109809</v>
      </c>
      <c r="X685">
        <f t="shared" si="192"/>
        <v>5153.7737038437863</v>
      </c>
      <c r="Y685">
        <f t="shared" si="190"/>
        <v>153.77370384378628</v>
      </c>
    </row>
    <row r="686" spans="1:25" x14ac:dyDescent="0.25">
      <c r="A686" t="s">
        <v>691</v>
      </c>
      <c r="B686" s="2">
        <v>40612</v>
      </c>
      <c r="C686" s="3">
        <v>0</v>
      </c>
      <c r="D686">
        <v>1.39032</v>
      </c>
      <c r="E686">
        <v>1.39239</v>
      </c>
      <c r="F686">
        <v>1.3775299999999999</v>
      </c>
      <c r="G686">
        <v>1.3800300000000001</v>
      </c>
      <c r="H686">
        <v>218364</v>
      </c>
      <c r="I686">
        <f t="shared" si="182"/>
        <v>-64.660621049738609</v>
      </c>
      <c r="J686">
        <f t="shared" si="186"/>
        <v>1.3479173076923074</v>
      </c>
      <c r="K686">
        <f t="shared" si="187"/>
        <v>1.3593827433767947</v>
      </c>
      <c r="L686">
        <f t="shared" si="193"/>
        <v>1.3718138888888889</v>
      </c>
      <c r="M686">
        <f t="shared" si="194"/>
        <v>1.3723775209514111</v>
      </c>
      <c r="N686" t="str">
        <f t="shared" si="183"/>
        <v>-</v>
      </c>
      <c r="O686" t="str">
        <f t="shared" si="188"/>
        <v>Buy</v>
      </c>
      <c r="P686" t="str">
        <f t="shared" si="178"/>
        <v>-</v>
      </c>
      <c r="Q686" t="str">
        <f t="shared" si="189"/>
        <v>-</v>
      </c>
      <c r="R686">
        <f t="shared" si="184"/>
        <v>1.3804799999999999</v>
      </c>
      <c r="S686">
        <f t="shared" si="185"/>
        <v>1.37958</v>
      </c>
      <c r="T686" t="str">
        <f t="shared" si="179"/>
        <v>-</v>
      </c>
      <c r="U686" t="str">
        <f t="shared" si="180"/>
        <v>-</v>
      </c>
      <c r="V686" t="str">
        <f t="shared" si="181"/>
        <v>-</v>
      </c>
      <c r="W686">
        <f t="shared" si="191"/>
        <v>3708.0709873109809</v>
      </c>
      <c r="X686">
        <f t="shared" si="192"/>
        <v>5115.5805726744829</v>
      </c>
      <c r="Y686">
        <f t="shared" si="190"/>
        <v>115.58057267448294</v>
      </c>
    </row>
    <row r="687" spans="1:25" x14ac:dyDescent="0.25">
      <c r="A687" t="s">
        <v>692</v>
      </c>
      <c r="B687" s="2">
        <v>40613</v>
      </c>
      <c r="C687" s="3">
        <v>0</v>
      </c>
      <c r="D687">
        <v>1.38002</v>
      </c>
      <c r="E687">
        <v>1.3914</v>
      </c>
      <c r="F687">
        <v>1.3752</v>
      </c>
      <c r="G687">
        <v>1.3902399999999999</v>
      </c>
      <c r="H687">
        <v>185271</v>
      </c>
      <c r="I687">
        <f t="shared" si="182"/>
        <v>-40.168878166465795</v>
      </c>
      <c r="J687">
        <f t="shared" si="186"/>
        <v>1.3487898717948714</v>
      </c>
      <c r="K687">
        <f t="shared" si="187"/>
        <v>1.3601639397470022</v>
      </c>
      <c r="L687">
        <f t="shared" si="193"/>
        <v>1.3726263888888888</v>
      </c>
      <c r="M687">
        <f t="shared" si="194"/>
        <v>1.3733430603594428</v>
      </c>
      <c r="N687" t="str">
        <f t="shared" si="183"/>
        <v>-</v>
      </c>
      <c r="O687" t="str">
        <f t="shared" si="188"/>
        <v>Buy</v>
      </c>
      <c r="P687" t="str">
        <f t="shared" si="178"/>
        <v>-</v>
      </c>
      <c r="Q687" t="str">
        <f t="shared" si="189"/>
        <v>-</v>
      </c>
      <c r="R687">
        <f t="shared" si="184"/>
        <v>1.3906499999999999</v>
      </c>
      <c r="S687">
        <f t="shared" si="185"/>
        <v>1.3898299999999999</v>
      </c>
      <c r="T687" t="str">
        <f t="shared" si="179"/>
        <v>-</v>
      </c>
      <c r="U687" t="str">
        <f t="shared" si="180"/>
        <v>-</v>
      </c>
      <c r="V687" t="str">
        <f t="shared" si="181"/>
        <v>-</v>
      </c>
      <c r="W687">
        <f t="shared" si="191"/>
        <v>3708.0709873109809</v>
      </c>
      <c r="X687">
        <f t="shared" si="192"/>
        <v>5153.5883002944202</v>
      </c>
      <c r="Y687">
        <f t="shared" si="190"/>
        <v>153.58830029442015</v>
      </c>
    </row>
    <row r="688" spans="1:25" x14ac:dyDescent="0.25">
      <c r="A688" t="s">
        <v>693</v>
      </c>
      <c r="B688" s="2">
        <v>40615</v>
      </c>
      <c r="C688" s="3">
        <v>0</v>
      </c>
      <c r="D688">
        <v>1.3963300000000001</v>
      </c>
      <c r="E688">
        <v>1.3972199999999999</v>
      </c>
      <c r="F688">
        <v>1.3928400000000001</v>
      </c>
      <c r="G688">
        <v>1.39354</v>
      </c>
      <c r="H688">
        <v>18864</v>
      </c>
      <c r="I688">
        <f t="shared" si="182"/>
        <v>-30.878274268104651</v>
      </c>
      <c r="J688">
        <f t="shared" si="186"/>
        <v>1.3497374358974357</v>
      </c>
      <c r="K688">
        <f t="shared" si="187"/>
        <v>1.3610089032977108</v>
      </c>
      <c r="L688">
        <f t="shared" si="193"/>
        <v>1.3736372222222224</v>
      </c>
      <c r="M688">
        <f t="shared" si="194"/>
        <v>1.3744347868264999</v>
      </c>
      <c r="N688" t="str">
        <f t="shared" si="183"/>
        <v>-</v>
      </c>
      <c r="O688" t="str">
        <f t="shared" si="188"/>
        <v>Buy</v>
      </c>
      <c r="P688" t="str">
        <f t="shared" ref="P688:P751" si="195">IF(N688=O688,O688,"-")</f>
        <v>-</v>
      </c>
      <c r="Q688" t="str">
        <f t="shared" si="189"/>
        <v>-</v>
      </c>
      <c r="R688">
        <f t="shared" si="184"/>
        <v>1.3938900000000001</v>
      </c>
      <c r="S688">
        <f t="shared" si="185"/>
        <v>1.3931899999999999</v>
      </c>
      <c r="T688" t="str">
        <f t="shared" si="179"/>
        <v>-</v>
      </c>
      <c r="U688" t="str">
        <f t="shared" si="180"/>
        <v>-</v>
      </c>
      <c r="V688" t="str">
        <f t="shared" si="181"/>
        <v>-</v>
      </c>
      <c r="W688">
        <f t="shared" si="191"/>
        <v>3708.0709873109809</v>
      </c>
      <c r="X688">
        <f t="shared" si="192"/>
        <v>5166.0474188117851</v>
      </c>
      <c r="Y688">
        <f t="shared" si="190"/>
        <v>166.04741881178506</v>
      </c>
    </row>
    <row r="689" spans="1:25" x14ac:dyDescent="0.25">
      <c r="A689" t="s">
        <v>694</v>
      </c>
      <c r="B689" s="2">
        <v>40616</v>
      </c>
      <c r="C689" s="3">
        <v>0</v>
      </c>
      <c r="D689">
        <v>1.39344</v>
      </c>
      <c r="E689">
        <v>1.40028</v>
      </c>
      <c r="F689">
        <v>1.3904399999999999</v>
      </c>
      <c r="G689">
        <v>1.3990100000000001</v>
      </c>
      <c r="H689">
        <v>192847</v>
      </c>
      <c r="I689">
        <f t="shared" si="182"/>
        <v>-14.021571648689832</v>
      </c>
      <c r="J689">
        <f t="shared" si="186"/>
        <v>1.3505019230769228</v>
      </c>
      <c r="K689">
        <f t="shared" si="187"/>
        <v>1.3619709563787814</v>
      </c>
      <c r="L689">
        <f t="shared" si="193"/>
        <v>1.3744055555555557</v>
      </c>
      <c r="M689">
        <f t="shared" si="194"/>
        <v>1.3757631767277703</v>
      </c>
      <c r="N689" t="str">
        <f t="shared" si="183"/>
        <v>-</v>
      </c>
      <c r="O689" t="str">
        <f t="shared" si="188"/>
        <v>Buy</v>
      </c>
      <c r="P689" t="str">
        <f t="shared" si="195"/>
        <v>-</v>
      </c>
      <c r="Q689" t="str">
        <f t="shared" si="189"/>
        <v>-</v>
      </c>
      <c r="R689">
        <f t="shared" si="184"/>
        <v>1.3993599999999999</v>
      </c>
      <c r="S689">
        <f t="shared" si="185"/>
        <v>1.39866</v>
      </c>
      <c r="T689" t="str">
        <f t="shared" si="179"/>
        <v>-</v>
      </c>
      <c r="U689" t="str">
        <f t="shared" si="180"/>
        <v>-</v>
      </c>
      <c r="V689" t="str">
        <f t="shared" si="181"/>
        <v>-</v>
      </c>
      <c r="W689">
        <f t="shared" si="191"/>
        <v>3708.0709873109809</v>
      </c>
      <c r="X689">
        <f t="shared" si="192"/>
        <v>5186.3305671123762</v>
      </c>
      <c r="Y689">
        <f t="shared" si="190"/>
        <v>186.33056711237623</v>
      </c>
    </row>
    <row r="690" spans="1:25" x14ac:dyDescent="0.25">
      <c r="A690" t="s">
        <v>695</v>
      </c>
      <c r="B690" s="2">
        <v>40617</v>
      </c>
      <c r="C690" s="3">
        <v>0</v>
      </c>
      <c r="D690">
        <v>1.399</v>
      </c>
      <c r="E690">
        <v>1.40127</v>
      </c>
      <c r="F690">
        <v>1.3855299999999999</v>
      </c>
      <c r="G690">
        <v>1.39855</v>
      </c>
      <c r="H690">
        <v>264830</v>
      </c>
      <c r="I690">
        <f t="shared" si="182"/>
        <v>-15.439137134052325</v>
      </c>
      <c r="J690">
        <f t="shared" si="186"/>
        <v>1.3513085897435897</v>
      </c>
      <c r="K690">
        <f t="shared" si="187"/>
        <v>1.3628970081160272</v>
      </c>
      <c r="L690">
        <f t="shared" si="193"/>
        <v>1.3748425</v>
      </c>
      <c r="M690">
        <f t="shared" si="194"/>
        <v>1.3769948969046477</v>
      </c>
      <c r="N690" t="str">
        <f t="shared" si="183"/>
        <v>-</v>
      </c>
      <c r="O690" t="str">
        <f t="shared" si="188"/>
        <v>Buy</v>
      </c>
      <c r="P690" t="str">
        <f t="shared" si="195"/>
        <v>-</v>
      </c>
      <c r="Q690" t="str">
        <f t="shared" si="189"/>
        <v>-</v>
      </c>
      <c r="R690">
        <f t="shared" si="184"/>
        <v>1.39883</v>
      </c>
      <c r="S690">
        <f t="shared" si="185"/>
        <v>1.3982699999999999</v>
      </c>
      <c r="T690" t="str">
        <f t="shared" si="179"/>
        <v>-</v>
      </c>
      <c r="U690" t="str">
        <f t="shared" si="180"/>
        <v>-</v>
      </c>
      <c r="V690" t="str">
        <f t="shared" si="181"/>
        <v>-</v>
      </c>
      <c r="W690">
        <f t="shared" si="191"/>
        <v>3708.0709873109809</v>
      </c>
      <c r="X690">
        <f t="shared" si="192"/>
        <v>5184.8844194273252</v>
      </c>
      <c r="Y690">
        <f t="shared" si="190"/>
        <v>184.88441942732516</v>
      </c>
    </row>
    <row r="691" spans="1:25" x14ac:dyDescent="0.25">
      <c r="A691" t="s">
        <v>696</v>
      </c>
      <c r="B691" s="2">
        <v>40618</v>
      </c>
      <c r="C691" s="3">
        <v>0</v>
      </c>
      <c r="D691">
        <v>1.39855</v>
      </c>
      <c r="E691">
        <v>1.4000699999999999</v>
      </c>
      <c r="F691">
        <v>1.3866499999999999</v>
      </c>
      <c r="G691">
        <v>1.3883099999999999</v>
      </c>
      <c r="H691">
        <v>251683</v>
      </c>
      <c r="I691">
        <f t="shared" si="182"/>
        <v>-52.118933697881296</v>
      </c>
      <c r="J691">
        <f t="shared" si="186"/>
        <v>1.3521539743589743</v>
      </c>
      <c r="K691">
        <f t="shared" si="187"/>
        <v>1.3635403749991657</v>
      </c>
      <c r="L691">
        <f t="shared" si="193"/>
        <v>1.3750297222222221</v>
      </c>
      <c r="M691">
        <f t="shared" si="194"/>
        <v>1.3776065240989912</v>
      </c>
      <c r="N691" t="str">
        <f t="shared" si="183"/>
        <v>-</v>
      </c>
      <c r="O691" t="str">
        <f t="shared" si="188"/>
        <v>Buy</v>
      </c>
      <c r="P691" t="str">
        <f t="shared" si="195"/>
        <v>-</v>
      </c>
      <c r="Q691" t="str">
        <f t="shared" si="189"/>
        <v>-</v>
      </c>
      <c r="R691">
        <f t="shared" si="184"/>
        <v>1.38859</v>
      </c>
      <c r="S691">
        <f t="shared" si="185"/>
        <v>1.3880300000000001</v>
      </c>
      <c r="T691" t="str">
        <f t="shared" si="179"/>
        <v>-</v>
      </c>
      <c r="U691" t="str">
        <f t="shared" si="180"/>
        <v>-</v>
      </c>
      <c r="V691" t="str">
        <f t="shared" si="181"/>
        <v>-</v>
      </c>
      <c r="W691">
        <f t="shared" si="191"/>
        <v>3708.0709873109809</v>
      </c>
      <c r="X691">
        <f t="shared" si="192"/>
        <v>5146.9137725172614</v>
      </c>
      <c r="Y691">
        <f t="shared" si="190"/>
        <v>146.91377251726135</v>
      </c>
    </row>
    <row r="692" spans="1:25" x14ac:dyDescent="0.25">
      <c r="A692" t="s">
        <v>697</v>
      </c>
      <c r="B692" s="2">
        <v>40619</v>
      </c>
      <c r="C692" s="3">
        <v>0</v>
      </c>
      <c r="D692">
        <v>1.38836</v>
      </c>
      <c r="E692">
        <v>1.4051899999999999</v>
      </c>
      <c r="F692">
        <v>1.3876299999999999</v>
      </c>
      <c r="G692">
        <v>1.4030199999999999</v>
      </c>
      <c r="H692">
        <v>248851</v>
      </c>
      <c r="I692">
        <f t="shared" si="182"/>
        <v>-7.024927160893542</v>
      </c>
      <c r="J692">
        <f t="shared" si="186"/>
        <v>1.353168846153846</v>
      </c>
      <c r="K692">
        <f t="shared" si="187"/>
        <v>1.364539859176402</v>
      </c>
      <c r="L692">
        <f t="shared" si="193"/>
        <v>1.3761602777777775</v>
      </c>
      <c r="M692">
        <f t="shared" si="194"/>
        <v>1.3789802254990455</v>
      </c>
      <c r="N692" t="str">
        <f t="shared" si="183"/>
        <v>-</v>
      </c>
      <c r="O692" t="str">
        <f t="shared" si="188"/>
        <v>Buy</v>
      </c>
      <c r="P692" t="str">
        <f t="shared" si="195"/>
        <v>-</v>
      </c>
      <c r="Q692" t="str">
        <f t="shared" si="189"/>
        <v>-</v>
      </c>
      <c r="R692">
        <f t="shared" si="184"/>
        <v>1.40333</v>
      </c>
      <c r="S692">
        <f t="shared" si="185"/>
        <v>1.4027099999999999</v>
      </c>
      <c r="T692" t="str">
        <f t="shared" si="179"/>
        <v>-</v>
      </c>
      <c r="U692" t="str">
        <f t="shared" si="180"/>
        <v>-</v>
      </c>
      <c r="V692" t="str">
        <f t="shared" si="181"/>
        <v>-</v>
      </c>
      <c r="W692">
        <f t="shared" si="191"/>
        <v>3708.0709873109809</v>
      </c>
      <c r="X692">
        <f t="shared" si="192"/>
        <v>5201.3482546109854</v>
      </c>
      <c r="Y692">
        <f t="shared" si="190"/>
        <v>201.34825461098535</v>
      </c>
    </row>
    <row r="693" spans="1:25" x14ac:dyDescent="0.25">
      <c r="A693" t="s">
        <v>698</v>
      </c>
      <c r="B693" s="2">
        <v>40620</v>
      </c>
      <c r="C693" s="3">
        <v>0</v>
      </c>
      <c r="D693">
        <v>1.4030199999999999</v>
      </c>
      <c r="E693">
        <v>1.4183399999999999</v>
      </c>
      <c r="F693">
        <v>1.3979900000000001</v>
      </c>
      <c r="G693">
        <v>1.41788</v>
      </c>
      <c r="H693">
        <v>208576</v>
      </c>
      <c r="I693">
        <f t="shared" si="182"/>
        <v>-1.0662957811773421</v>
      </c>
      <c r="J693">
        <f t="shared" si="186"/>
        <v>1.3544411538461536</v>
      </c>
      <c r="K693">
        <f t="shared" si="187"/>
        <v>1.3658902424883919</v>
      </c>
      <c r="L693">
        <f t="shared" si="193"/>
        <v>1.3778241666666664</v>
      </c>
      <c r="M693">
        <f t="shared" si="194"/>
        <v>1.3810829160126108</v>
      </c>
      <c r="N693" t="str">
        <f t="shared" si="183"/>
        <v>-</v>
      </c>
      <c r="O693" t="str">
        <f t="shared" si="188"/>
        <v>Buy</v>
      </c>
      <c r="P693" t="str">
        <f t="shared" si="195"/>
        <v>-</v>
      </c>
      <c r="Q693" t="str">
        <f t="shared" si="189"/>
        <v>-</v>
      </c>
      <c r="R693">
        <f t="shared" si="184"/>
        <v>1.4183300000000001</v>
      </c>
      <c r="S693">
        <f t="shared" si="185"/>
        <v>1.41743</v>
      </c>
      <c r="T693" t="str">
        <f t="shared" si="179"/>
        <v>-</v>
      </c>
      <c r="U693" t="str">
        <f t="shared" si="180"/>
        <v>-</v>
      </c>
      <c r="V693" t="str">
        <f t="shared" si="181"/>
        <v>-</v>
      </c>
      <c r="W693">
        <f t="shared" si="191"/>
        <v>3708.0709873109809</v>
      </c>
      <c r="X693">
        <f t="shared" si="192"/>
        <v>5255.9310595442039</v>
      </c>
      <c r="Y693">
        <f t="shared" si="190"/>
        <v>255.93105954420389</v>
      </c>
    </row>
    <row r="694" spans="1:25" x14ac:dyDescent="0.25">
      <c r="A694" t="s">
        <v>699</v>
      </c>
      <c r="B694" s="2">
        <v>40622</v>
      </c>
      <c r="C694" s="3">
        <v>0</v>
      </c>
      <c r="D694">
        <v>1.41933</v>
      </c>
      <c r="E694">
        <v>1.4195800000000001</v>
      </c>
      <c r="F694">
        <v>1.4166099999999999</v>
      </c>
      <c r="G694">
        <v>1.4167799999999999</v>
      </c>
      <c r="H694">
        <v>12691</v>
      </c>
      <c r="I694">
        <f t="shared" si="182"/>
        <v>-6.309148264984521</v>
      </c>
      <c r="J694">
        <f t="shared" si="186"/>
        <v>1.3557294871794872</v>
      </c>
      <c r="K694">
        <f t="shared" si="187"/>
        <v>1.3671785907798248</v>
      </c>
      <c r="L694">
        <f t="shared" si="193"/>
        <v>1.379477222222222</v>
      </c>
      <c r="M694">
        <f t="shared" si="194"/>
        <v>1.3830124881200372</v>
      </c>
      <c r="N694" t="str">
        <f t="shared" si="183"/>
        <v>-</v>
      </c>
      <c r="O694" t="str">
        <f t="shared" si="188"/>
        <v>Buy</v>
      </c>
      <c r="P694" t="str">
        <f t="shared" si="195"/>
        <v>-</v>
      </c>
      <c r="Q694" t="str">
        <f t="shared" si="189"/>
        <v>-</v>
      </c>
      <c r="R694">
        <f t="shared" si="184"/>
        <v>1.4173199999999999</v>
      </c>
      <c r="S694">
        <f t="shared" si="185"/>
        <v>1.4162399999999999</v>
      </c>
      <c r="T694" t="str">
        <f t="shared" si="179"/>
        <v>-</v>
      </c>
      <c r="U694" t="str">
        <f t="shared" si="180"/>
        <v>-</v>
      </c>
      <c r="V694" t="str">
        <f t="shared" si="181"/>
        <v>-</v>
      </c>
      <c r="W694">
        <f t="shared" si="191"/>
        <v>3708.0709873109809</v>
      </c>
      <c r="X694">
        <f t="shared" si="192"/>
        <v>5251.5184550693029</v>
      </c>
      <c r="Y694">
        <f t="shared" si="190"/>
        <v>251.51845506930295</v>
      </c>
    </row>
    <row r="695" spans="1:25" x14ac:dyDescent="0.25">
      <c r="A695" t="s">
        <v>700</v>
      </c>
      <c r="B695" s="2">
        <v>40623</v>
      </c>
      <c r="C695" s="3">
        <v>0</v>
      </c>
      <c r="D695">
        <v>1.41679</v>
      </c>
      <c r="E695">
        <v>1.42388</v>
      </c>
      <c r="F695">
        <v>1.4139600000000001</v>
      </c>
      <c r="G695">
        <v>1.42157</v>
      </c>
      <c r="H695">
        <v>161483</v>
      </c>
      <c r="I695">
        <f t="shared" si="182"/>
        <v>-4.7452752670501885</v>
      </c>
      <c r="J695">
        <f t="shared" si="186"/>
        <v>1.3571389743589743</v>
      </c>
      <c r="K695">
        <f t="shared" si="187"/>
        <v>1.3685555884816014</v>
      </c>
      <c r="L695">
        <f t="shared" si="193"/>
        <v>1.3812091666666668</v>
      </c>
      <c r="M695">
        <f t="shared" si="194"/>
        <v>1.3850966779513865</v>
      </c>
      <c r="N695" t="str">
        <f t="shared" si="183"/>
        <v>-</v>
      </c>
      <c r="O695" t="str">
        <f t="shared" si="188"/>
        <v>Buy</v>
      </c>
      <c r="P695" t="str">
        <f t="shared" si="195"/>
        <v>-</v>
      </c>
      <c r="Q695" t="str">
        <f t="shared" si="189"/>
        <v>-</v>
      </c>
      <c r="R695">
        <f t="shared" si="184"/>
        <v>1.42221</v>
      </c>
      <c r="S695">
        <f t="shared" si="185"/>
        <v>1.42093</v>
      </c>
      <c r="T695" t="str">
        <f t="shared" si="179"/>
        <v>-</v>
      </c>
      <c r="U695" t="str">
        <f t="shared" si="180"/>
        <v>-</v>
      </c>
      <c r="V695" t="str">
        <f t="shared" si="181"/>
        <v>-</v>
      </c>
      <c r="W695">
        <f t="shared" si="191"/>
        <v>3708.0709873109809</v>
      </c>
      <c r="X695">
        <f t="shared" si="192"/>
        <v>5268.909307999792</v>
      </c>
      <c r="Y695">
        <f t="shared" si="190"/>
        <v>268.90930799979196</v>
      </c>
    </row>
    <row r="696" spans="1:25" x14ac:dyDescent="0.25">
      <c r="A696" t="s">
        <v>701</v>
      </c>
      <c r="B696" s="2">
        <v>40624</v>
      </c>
      <c r="C696" s="3">
        <v>0</v>
      </c>
      <c r="D696">
        <v>1.4216500000000001</v>
      </c>
      <c r="E696">
        <v>1.4248000000000001</v>
      </c>
      <c r="F696">
        <v>1.4162600000000001</v>
      </c>
      <c r="G696">
        <v>1.4167700000000001</v>
      </c>
      <c r="H696">
        <v>177780</v>
      </c>
      <c r="I696">
        <f t="shared" si="182"/>
        <v>-16.189516129032192</v>
      </c>
      <c r="J696">
        <f t="shared" si="186"/>
        <v>1.3585205128205127</v>
      </c>
      <c r="K696">
        <f t="shared" si="187"/>
        <v>1.3697762064947254</v>
      </c>
      <c r="L696">
        <f t="shared" si="193"/>
        <v>1.3827169444444445</v>
      </c>
      <c r="M696">
        <f t="shared" si="194"/>
        <v>1.3868087494134735</v>
      </c>
      <c r="N696" t="str">
        <f t="shared" si="183"/>
        <v>Sell</v>
      </c>
      <c r="O696" t="str">
        <f t="shared" si="188"/>
        <v>Buy</v>
      </c>
      <c r="P696" t="str">
        <f t="shared" si="195"/>
        <v>-</v>
      </c>
      <c r="Q696" t="str">
        <f t="shared" si="189"/>
        <v>-</v>
      </c>
      <c r="R696">
        <f t="shared" si="184"/>
        <v>1.41743</v>
      </c>
      <c r="S696">
        <f t="shared" si="185"/>
        <v>1.41611</v>
      </c>
      <c r="T696" t="str">
        <f t="shared" si="179"/>
        <v>-</v>
      </c>
      <c r="U696" t="str">
        <f t="shared" si="180"/>
        <v>-</v>
      </c>
      <c r="V696" t="str">
        <f t="shared" si="181"/>
        <v>-</v>
      </c>
      <c r="W696">
        <f t="shared" si="191"/>
        <v>3708.0709873109809</v>
      </c>
      <c r="X696">
        <f t="shared" si="192"/>
        <v>5251.0364058409532</v>
      </c>
      <c r="Y696">
        <f t="shared" si="190"/>
        <v>251.03640584095319</v>
      </c>
    </row>
    <row r="697" spans="1:25" x14ac:dyDescent="0.25">
      <c r="A697" t="s">
        <v>702</v>
      </c>
      <c r="B697" s="2">
        <v>40625</v>
      </c>
      <c r="C697" s="3">
        <v>0</v>
      </c>
      <c r="D697">
        <v>1.41679</v>
      </c>
      <c r="E697">
        <v>1.4214199999999999</v>
      </c>
      <c r="F697">
        <v>1.4076900000000001</v>
      </c>
      <c r="G697">
        <v>1.41038</v>
      </c>
      <c r="H697">
        <v>201183</v>
      </c>
      <c r="I697">
        <f t="shared" si="182"/>
        <v>-29.072580645161437</v>
      </c>
      <c r="J697">
        <f t="shared" si="186"/>
        <v>1.3597896153846154</v>
      </c>
      <c r="K697">
        <f t="shared" si="187"/>
        <v>1.3708041506340995</v>
      </c>
      <c r="L697">
        <f t="shared" si="193"/>
        <v>1.3837861111111112</v>
      </c>
      <c r="M697">
        <f t="shared" si="194"/>
        <v>1.3880828710667994</v>
      </c>
      <c r="N697" t="str">
        <f t="shared" si="183"/>
        <v>-</v>
      </c>
      <c r="O697" t="str">
        <f t="shared" si="188"/>
        <v>Buy</v>
      </c>
      <c r="P697" t="str">
        <f t="shared" si="195"/>
        <v>-</v>
      </c>
      <c r="Q697" t="str">
        <f t="shared" si="189"/>
        <v>-</v>
      </c>
      <c r="R697">
        <f t="shared" si="184"/>
        <v>1.41103</v>
      </c>
      <c r="S697">
        <f t="shared" si="185"/>
        <v>1.4097299999999999</v>
      </c>
      <c r="T697" t="str">
        <f t="shared" si="179"/>
        <v>-</v>
      </c>
      <c r="U697" t="str">
        <f t="shared" si="180"/>
        <v>-</v>
      </c>
      <c r="V697" t="str">
        <f t="shared" si="181"/>
        <v>-</v>
      </c>
      <c r="W697">
        <f t="shared" si="191"/>
        <v>3708.0709873109809</v>
      </c>
      <c r="X697">
        <f t="shared" si="192"/>
        <v>5227.3789129419092</v>
      </c>
      <c r="Y697">
        <f t="shared" ref="Y697:Y728" si="196">X697-$AE$88</f>
        <v>227.37891294190922</v>
      </c>
    </row>
    <row r="698" spans="1:25" x14ac:dyDescent="0.25">
      <c r="A698" t="s">
        <v>703</v>
      </c>
      <c r="B698" s="2">
        <v>40626</v>
      </c>
      <c r="C698" s="3">
        <v>0</v>
      </c>
      <c r="D698">
        <v>1.41038</v>
      </c>
      <c r="E698">
        <v>1.4215800000000001</v>
      </c>
      <c r="F698">
        <v>1.40533</v>
      </c>
      <c r="G698">
        <v>1.4169099999999999</v>
      </c>
      <c r="H698">
        <v>194014</v>
      </c>
      <c r="I698">
        <f t="shared" si="182"/>
        <v>-15.907258064516453</v>
      </c>
      <c r="J698">
        <f t="shared" si="186"/>
        <v>1.3611311538461539</v>
      </c>
      <c r="K698">
        <f t="shared" si="187"/>
        <v>1.371971387326907</v>
      </c>
      <c r="L698">
        <f t="shared" si="193"/>
        <v>1.3853591666666665</v>
      </c>
      <c r="M698">
        <f t="shared" si="194"/>
        <v>1.3896410942523778</v>
      </c>
      <c r="N698" t="str">
        <f t="shared" si="183"/>
        <v>-</v>
      </c>
      <c r="O698" t="str">
        <f t="shared" si="188"/>
        <v>Buy</v>
      </c>
      <c r="P698" t="str">
        <f t="shared" si="195"/>
        <v>-</v>
      </c>
      <c r="Q698" t="str">
        <f t="shared" si="189"/>
        <v>-</v>
      </c>
      <c r="R698">
        <f t="shared" si="184"/>
        <v>1.4174800000000001</v>
      </c>
      <c r="S698">
        <f t="shared" si="185"/>
        <v>1.4163399999999999</v>
      </c>
      <c r="T698" t="str">
        <f t="shared" si="179"/>
        <v>-</v>
      </c>
      <c r="U698" t="str">
        <f t="shared" si="180"/>
        <v>-</v>
      </c>
      <c r="V698" t="str">
        <f t="shared" si="181"/>
        <v>-</v>
      </c>
      <c r="W698">
        <f t="shared" si="191"/>
        <v>3708.0709873109809</v>
      </c>
      <c r="X698">
        <f t="shared" si="192"/>
        <v>5251.8892621680343</v>
      </c>
      <c r="Y698">
        <f t="shared" si="196"/>
        <v>251.88926216803429</v>
      </c>
    </row>
    <row r="699" spans="1:25" x14ac:dyDescent="0.25">
      <c r="A699" t="s">
        <v>704</v>
      </c>
      <c r="B699" s="2">
        <v>40627</v>
      </c>
      <c r="C699" s="3">
        <v>0</v>
      </c>
      <c r="D699">
        <v>1.4169099999999999</v>
      </c>
      <c r="E699">
        <v>1.4193199999999999</v>
      </c>
      <c r="F699">
        <v>1.40554</v>
      </c>
      <c r="G699">
        <v>1.40869</v>
      </c>
      <c r="H699">
        <v>177699</v>
      </c>
      <c r="I699">
        <f t="shared" si="182"/>
        <v>-32.479838709677502</v>
      </c>
      <c r="J699">
        <f t="shared" si="186"/>
        <v>1.3623723076923078</v>
      </c>
      <c r="K699">
        <f t="shared" si="187"/>
        <v>1.3729009724578716</v>
      </c>
      <c r="L699">
        <f t="shared" si="193"/>
        <v>1.3868494444444444</v>
      </c>
      <c r="M699">
        <f t="shared" si="194"/>
        <v>1.3906707648333303</v>
      </c>
      <c r="N699" t="str">
        <f t="shared" si="183"/>
        <v>-</v>
      </c>
      <c r="O699" t="str">
        <f t="shared" si="188"/>
        <v>Buy</v>
      </c>
      <c r="P699" t="str">
        <f t="shared" si="195"/>
        <v>-</v>
      </c>
      <c r="Q699" t="str">
        <f t="shared" si="189"/>
        <v>-</v>
      </c>
      <c r="R699">
        <f t="shared" si="184"/>
        <v>1.4092100000000001</v>
      </c>
      <c r="S699">
        <f t="shared" si="185"/>
        <v>1.4081699999999999</v>
      </c>
      <c r="T699" t="str">
        <f t="shared" si="179"/>
        <v>-</v>
      </c>
      <c r="U699" t="str">
        <f t="shared" si="180"/>
        <v>-</v>
      </c>
      <c r="V699" t="str">
        <f t="shared" si="181"/>
        <v>-</v>
      </c>
      <c r="W699">
        <f t="shared" si="191"/>
        <v>3708.0709873109809</v>
      </c>
      <c r="X699">
        <f t="shared" si="192"/>
        <v>5221.594322201704</v>
      </c>
      <c r="Y699">
        <f t="shared" si="196"/>
        <v>221.59432220170402</v>
      </c>
    </row>
    <row r="700" spans="1:25" x14ac:dyDescent="0.25">
      <c r="A700" t="s">
        <v>705</v>
      </c>
      <c r="B700" s="2">
        <v>40629</v>
      </c>
      <c r="C700" s="3">
        <v>0</v>
      </c>
      <c r="D700">
        <v>1.4035299999999999</v>
      </c>
      <c r="E700">
        <v>1.4053500000000001</v>
      </c>
      <c r="F700">
        <v>1.4020699999999999</v>
      </c>
      <c r="G700">
        <v>1.4034599999999999</v>
      </c>
      <c r="H700">
        <v>9977</v>
      </c>
      <c r="I700">
        <f t="shared" si="182"/>
        <v>-43.024193548387295</v>
      </c>
      <c r="J700">
        <f t="shared" si="186"/>
        <v>1.3635978205128207</v>
      </c>
      <c r="K700">
        <f t="shared" si="187"/>
        <v>1.3736746187247608</v>
      </c>
      <c r="L700">
        <f t="shared" si="193"/>
        <v>1.3883022222222223</v>
      </c>
      <c r="M700">
        <f t="shared" si="194"/>
        <v>1.3913620748423396</v>
      </c>
      <c r="N700" t="str">
        <f t="shared" si="183"/>
        <v>-</v>
      </c>
      <c r="O700" t="str">
        <f t="shared" si="188"/>
        <v>Buy</v>
      </c>
      <c r="P700" t="str">
        <f t="shared" si="195"/>
        <v>-</v>
      </c>
      <c r="Q700" t="str">
        <f t="shared" si="189"/>
        <v>-</v>
      </c>
      <c r="R700">
        <f t="shared" si="184"/>
        <v>1.40394</v>
      </c>
      <c r="S700">
        <f t="shared" si="185"/>
        <v>1.4029799999999999</v>
      </c>
      <c r="T700" t="str">
        <f t="shared" si="179"/>
        <v>-</v>
      </c>
      <c r="U700" t="str">
        <f t="shared" si="180"/>
        <v>-</v>
      </c>
      <c r="V700" t="str">
        <f t="shared" si="181"/>
        <v>-</v>
      </c>
      <c r="W700">
        <f t="shared" si="191"/>
        <v>3708.0709873109809</v>
      </c>
      <c r="X700">
        <f t="shared" si="192"/>
        <v>5202.3494337775592</v>
      </c>
      <c r="Y700">
        <f t="shared" si="196"/>
        <v>202.34943377755917</v>
      </c>
    </row>
    <row r="701" spans="1:25" x14ac:dyDescent="0.25">
      <c r="A701" t="s">
        <v>706</v>
      </c>
      <c r="B701" s="2">
        <v>40630</v>
      </c>
      <c r="C701" s="3">
        <v>0</v>
      </c>
      <c r="D701">
        <v>1.4034599999999999</v>
      </c>
      <c r="E701">
        <v>1.4115</v>
      </c>
      <c r="F701">
        <v>1.40262</v>
      </c>
      <c r="G701">
        <v>1.40726</v>
      </c>
      <c r="H701">
        <v>153371</v>
      </c>
      <c r="I701">
        <f t="shared" si="182"/>
        <v>-44.665138782785966</v>
      </c>
      <c r="J701">
        <f t="shared" si="186"/>
        <v>1.364732435897436</v>
      </c>
      <c r="K701">
        <f t="shared" si="187"/>
        <v>1.3745248815418556</v>
      </c>
      <c r="L701">
        <f t="shared" si="193"/>
        <v>1.3899516666666667</v>
      </c>
      <c r="M701">
        <f t="shared" si="194"/>
        <v>1.392221422148159</v>
      </c>
      <c r="N701" t="str">
        <f t="shared" si="183"/>
        <v>-</v>
      </c>
      <c r="O701" t="str">
        <f t="shared" si="188"/>
        <v>Buy</v>
      </c>
      <c r="P701" t="str">
        <f t="shared" si="195"/>
        <v>-</v>
      </c>
      <c r="Q701" t="str">
        <f t="shared" si="189"/>
        <v>-</v>
      </c>
      <c r="R701">
        <f t="shared" si="184"/>
        <v>1.4077200000000001</v>
      </c>
      <c r="S701">
        <f t="shared" si="185"/>
        <v>1.4068000000000001</v>
      </c>
      <c r="T701" t="str">
        <f t="shared" si="179"/>
        <v>-</v>
      </c>
      <c r="U701" t="str">
        <f t="shared" si="180"/>
        <v>-</v>
      </c>
      <c r="V701" t="str">
        <f t="shared" si="181"/>
        <v>-</v>
      </c>
      <c r="W701">
        <f t="shared" si="191"/>
        <v>3708.0709873109809</v>
      </c>
      <c r="X701">
        <f t="shared" si="192"/>
        <v>5216.5142649490881</v>
      </c>
      <c r="Y701">
        <f t="shared" si="196"/>
        <v>216.5142649490881</v>
      </c>
    </row>
    <row r="702" spans="1:25" x14ac:dyDescent="0.25">
      <c r="A702" t="s">
        <v>707</v>
      </c>
      <c r="B702" s="2">
        <v>40631</v>
      </c>
      <c r="C702" s="3">
        <v>0</v>
      </c>
      <c r="D702">
        <v>1.40726</v>
      </c>
      <c r="E702">
        <v>1.4148400000000001</v>
      </c>
      <c r="F702">
        <v>1.40472</v>
      </c>
      <c r="G702">
        <v>1.4120200000000001</v>
      </c>
      <c r="H702">
        <v>179475</v>
      </c>
      <c r="I702">
        <f t="shared" si="182"/>
        <v>-32.543926661573643</v>
      </c>
      <c r="J702">
        <f t="shared" si="186"/>
        <v>1.3660600000000001</v>
      </c>
      <c r="K702">
        <f t="shared" si="187"/>
        <v>1.375474125047125</v>
      </c>
      <c r="L702">
        <f t="shared" si="193"/>
        <v>1.3916816666666667</v>
      </c>
      <c r="M702">
        <f t="shared" si="194"/>
        <v>1.3932916155455559</v>
      </c>
      <c r="N702" t="str">
        <f t="shared" si="183"/>
        <v>-</v>
      </c>
      <c r="O702" t="str">
        <f t="shared" si="188"/>
        <v>Buy</v>
      </c>
      <c r="P702" t="str">
        <f t="shared" si="195"/>
        <v>-</v>
      </c>
      <c r="Q702" t="str">
        <f t="shared" si="189"/>
        <v>-</v>
      </c>
      <c r="R702">
        <f t="shared" si="184"/>
        <v>1.41246</v>
      </c>
      <c r="S702">
        <f t="shared" si="185"/>
        <v>1.4115800000000001</v>
      </c>
      <c r="T702" t="str">
        <f t="shared" si="179"/>
        <v>-</v>
      </c>
      <c r="U702" t="str">
        <f t="shared" si="180"/>
        <v>-</v>
      </c>
      <c r="V702" t="str">
        <f t="shared" si="181"/>
        <v>-</v>
      </c>
      <c r="W702">
        <f t="shared" si="191"/>
        <v>3708.0709873109809</v>
      </c>
      <c r="X702">
        <f t="shared" si="192"/>
        <v>5234.2388442684341</v>
      </c>
      <c r="Y702">
        <f t="shared" si="196"/>
        <v>234.23884426843415</v>
      </c>
    </row>
    <row r="703" spans="1:25" x14ac:dyDescent="0.25">
      <c r="A703" t="s">
        <v>708</v>
      </c>
      <c r="B703" s="2">
        <v>40632</v>
      </c>
      <c r="C703" s="3">
        <v>0</v>
      </c>
      <c r="D703">
        <v>1.41201</v>
      </c>
      <c r="E703">
        <v>1.4146799999999999</v>
      </c>
      <c r="F703">
        <v>1.4051800000000001</v>
      </c>
      <c r="G703">
        <v>1.41269</v>
      </c>
      <c r="H703">
        <v>196492</v>
      </c>
      <c r="I703">
        <f t="shared" si="182"/>
        <v>-30.837789661319132</v>
      </c>
      <c r="J703">
        <f t="shared" si="186"/>
        <v>1.3672192307692308</v>
      </c>
      <c r="K703">
        <f t="shared" si="187"/>
        <v>1.3764162990965649</v>
      </c>
      <c r="L703">
        <f t="shared" si="193"/>
        <v>1.3932191666666669</v>
      </c>
      <c r="M703">
        <f t="shared" si="194"/>
        <v>1.3943401768674177</v>
      </c>
      <c r="N703" t="str">
        <f t="shared" si="183"/>
        <v>-</v>
      </c>
      <c r="O703" t="str">
        <f t="shared" si="188"/>
        <v>Buy</v>
      </c>
      <c r="P703" t="str">
        <f t="shared" si="195"/>
        <v>-</v>
      </c>
      <c r="Q703" t="str">
        <f t="shared" si="189"/>
        <v>-</v>
      </c>
      <c r="R703">
        <f t="shared" si="184"/>
        <v>1.4129700000000001</v>
      </c>
      <c r="S703">
        <f t="shared" si="185"/>
        <v>1.4124099999999999</v>
      </c>
      <c r="T703" t="str">
        <f t="shared" si="179"/>
        <v>-</v>
      </c>
      <c r="U703" t="str">
        <f t="shared" si="180"/>
        <v>-</v>
      </c>
      <c r="V703" t="str">
        <f t="shared" si="181"/>
        <v>-</v>
      </c>
      <c r="W703">
        <f t="shared" si="191"/>
        <v>3708.0709873109809</v>
      </c>
      <c r="X703">
        <f t="shared" si="192"/>
        <v>5237.3165431879024</v>
      </c>
      <c r="Y703">
        <f t="shared" si="196"/>
        <v>237.31654318790243</v>
      </c>
    </row>
    <row r="704" spans="1:25" x14ac:dyDescent="0.25">
      <c r="A704" t="s">
        <v>709</v>
      </c>
      <c r="B704" s="2">
        <v>40633</v>
      </c>
      <c r="C704" s="3">
        <v>0</v>
      </c>
      <c r="D704">
        <v>1.41269</v>
      </c>
      <c r="E704">
        <v>1.4232800000000001</v>
      </c>
      <c r="F704">
        <v>1.41161</v>
      </c>
      <c r="G704">
        <v>1.4155899999999999</v>
      </c>
      <c r="H704">
        <v>194202</v>
      </c>
      <c r="I704">
        <f t="shared" si="182"/>
        <v>-24.14154652686797</v>
      </c>
      <c r="J704">
        <f t="shared" si="186"/>
        <v>1.3683160256410256</v>
      </c>
      <c r="K704">
        <f t="shared" si="187"/>
        <v>1.377408038359943</v>
      </c>
      <c r="L704">
        <f t="shared" si="193"/>
        <v>1.3947013888888893</v>
      </c>
      <c r="M704">
        <f t="shared" si="194"/>
        <v>1.3954888159556655</v>
      </c>
      <c r="N704" t="str">
        <f t="shared" si="183"/>
        <v>-</v>
      </c>
      <c r="O704" t="str">
        <f t="shared" si="188"/>
        <v>Buy</v>
      </c>
      <c r="P704" t="str">
        <f t="shared" si="195"/>
        <v>-</v>
      </c>
      <c r="Q704" t="str">
        <f t="shared" si="189"/>
        <v>-</v>
      </c>
      <c r="R704">
        <f t="shared" si="184"/>
        <v>1.41584</v>
      </c>
      <c r="S704">
        <f t="shared" si="185"/>
        <v>1.41534</v>
      </c>
      <c r="T704" t="str">
        <f t="shared" si="179"/>
        <v>-</v>
      </c>
      <c r="U704" t="str">
        <f t="shared" si="180"/>
        <v>-</v>
      </c>
      <c r="V704" t="str">
        <f t="shared" si="181"/>
        <v>-</v>
      </c>
      <c r="W704">
        <f t="shared" si="191"/>
        <v>3708.0709873109809</v>
      </c>
      <c r="X704">
        <f t="shared" si="192"/>
        <v>5248.1811911807235</v>
      </c>
      <c r="Y704">
        <f t="shared" si="196"/>
        <v>248.18119118072354</v>
      </c>
    </row>
    <row r="705" spans="1:25" x14ac:dyDescent="0.25">
      <c r="A705" t="s">
        <v>710</v>
      </c>
      <c r="B705" s="2">
        <v>40634</v>
      </c>
      <c r="C705" s="3">
        <v>0</v>
      </c>
      <c r="D705">
        <v>1.41561</v>
      </c>
      <c r="E705">
        <v>1.4245099999999999</v>
      </c>
      <c r="F705">
        <v>1.40618</v>
      </c>
      <c r="G705">
        <v>1.4233100000000001</v>
      </c>
      <c r="H705">
        <v>177811</v>
      </c>
      <c r="I705">
        <f t="shared" si="182"/>
        <v>-4.0086090933548171</v>
      </c>
      <c r="J705">
        <f t="shared" si="186"/>
        <v>1.3694030769230767</v>
      </c>
      <c r="K705">
        <f t="shared" si="187"/>
        <v>1.3785701133381723</v>
      </c>
      <c r="L705">
        <f t="shared" si="193"/>
        <v>1.3962041666666671</v>
      </c>
      <c r="M705">
        <f t="shared" si="194"/>
        <v>1.3969926637418457</v>
      </c>
      <c r="N705" t="str">
        <f t="shared" si="183"/>
        <v>-</v>
      </c>
      <c r="O705" t="str">
        <f t="shared" si="188"/>
        <v>Buy</v>
      </c>
      <c r="P705" t="str">
        <f t="shared" si="195"/>
        <v>-</v>
      </c>
      <c r="Q705" t="str">
        <f t="shared" si="189"/>
        <v>-</v>
      </c>
      <c r="R705">
        <f t="shared" si="184"/>
        <v>1.4235899999999999</v>
      </c>
      <c r="S705">
        <f t="shared" si="185"/>
        <v>1.42303</v>
      </c>
      <c r="T705" t="str">
        <f t="shared" si="179"/>
        <v>-</v>
      </c>
      <c r="U705" t="str">
        <f t="shared" si="180"/>
        <v>-</v>
      </c>
      <c r="V705" t="str">
        <f t="shared" si="181"/>
        <v>-</v>
      </c>
      <c r="W705">
        <f t="shared" si="191"/>
        <v>3708.0709873109809</v>
      </c>
      <c r="X705">
        <f t="shared" si="192"/>
        <v>5276.6962570731448</v>
      </c>
      <c r="Y705">
        <f t="shared" si="196"/>
        <v>276.69625707314481</v>
      </c>
    </row>
    <row r="706" spans="1:25" x14ac:dyDescent="0.25">
      <c r="A706" t="s">
        <v>711</v>
      </c>
      <c r="B706" s="2">
        <v>40636</v>
      </c>
      <c r="C706" s="3">
        <v>0</v>
      </c>
      <c r="D706">
        <v>1.42276</v>
      </c>
      <c r="E706">
        <v>1.4242300000000001</v>
      </c>
      <c r="F706">
        <v>1.4216899999999999</v>
      </c>
      <c r="G706">
        <v>1.4234100000000001</v>
      </c>
      <c r="H706">
        <v>8176</v>
      </c>
      <c r="I706">
        <f t="shared" si="182"/>
        <v>-5.1846325997762115</v>
      </c>
      <c r="J706">
        <f t="shared" si="186"/>
        <v>1.3705292307692307</v>
      </c>
      <c r="K706">
        <f t="shared" si="187"/>
        <v>1.3797053003422692</v>
      </c>
      <c r="L706">
        <f t="shared" si="193"/>
        <v>1.397655277777778</v>
      </c>
      <c r="M706">
        <f t="shared" si="194"/>
        <v>1.3984206278639082</v>
      </c>
      <c r="N706" t="str">
        <f t="shared" si="183"/>
        <v>-</v>
      </c>
      <c r="O706" t="str">
        <f t="shared" si="188"/>
        <v>Buy</v>
      </c>
      <c r="P706" t="str">
        <f t="shared" si="195"/>
        <v>-</v>
      </c>
      <c r="Q706" t="str">
        <f t="shared" si="189"/>
        <v>-</v>
      </c>
      <c r="R706">
        <f t="shared" si="184"/>
        <v>1.4237200000000001</v>
      </c>
      <c r="S706">
        <f t="shared" si="185"/>
        <v>1.4231</v>
      </c>
      <c r="T706" t="str">
        <f t="shared" si="179"/>
        <v>-</v>
      </c>
      <c r="U706" t="str">
        <f t="shared" si="180"/>
        <v>-</v>
      </c>
      <c r="V706" t="str">
        <f t="shared" si="181"/>
        <v>-</v>
      </c>
      <c r="W706">
        <f t="shared" si="191"/>
        <v>3708.0709873109809</v>
      </c>
      <c r="X706">
        <f t="shared" si="192"/>
        <v>5276.9558220422568</v>
      </c>
      <c r="Y706">
        <f t="shared" si="196"/>
        <v>276.95582204225684</v>
      </c>
    </row>
    <row r="707" spans="1:25" x14ac:dyDescent="0.25">
      <c r="A707" t="s">
        <v>712</v>
      </c>
      <c r="B707" s="2">
        <v>40637</v>
      </c>
      <c r="C707" s="3">
        <v>0</v>
      </c>
      <c r="D707">
        <v>1.4234</v>
      </c>
      <c r="E707">
        <v>1.4267799999999999</v>
      </c>
      <c r="F707">
        <v>1.41919</v>
      </c>
      <c r="G707">
        <v>1.4205000000000001</v>
      </c>
      <c r="H707">
        <v>162303</v>
      </c>
      <c r="I707">
        <f t="shared" si="182"/>
        <v>-25.414811817077453</v>
      </c>
      <c r="J707">
        <f t="shared" si="186"/>
        <v>1.3716188461538461</v>
      </c>
      <c r="K707">
        <f t="shared" si="187"/>
        <v>1.3807380775487941</v>
      </c>
      <c r="L707">
        <f t="shared" si="193"/>
        <v>1.3991111111111114</v>
      </c>
      <c r="M707">
        <f t="shared" si="194"/>
        <v>1.399614107438832</v>
      </c>
      <c r="N707" t="str">
        <f t="shared" si="183"/>
        <v>Sell</v>
      </c>
      <c r="O707" t="str">
        <f t="shared" si="188"/>
        <v>Buy</v>
      </c>
      <c r="P707" t="str">
        <f t="shared" si="195"/>
        <v>-</v>
      </c>
      <c r="Q707" t="str">
        <f t="shared" si="189"/>
        <v>-</v>
      </c>
      <c r="R707">
        <f t="shared" si="184"/>
        <v>1.4208000000000001</v>
      </c>
      <c r="S707">
        <f t="shared" si="185"/>
        <v>1.4201999999999999</v>
      </c>
      <c r="T707" t="str">
        <f t="shared" si="179"/>
        <v>-</v>
      </c>
      <c r="U707" t="str">
        <f t="shared" si="180"/>
        <v>-</v>
      </c>
      <c r="V707" t="str">
        <f t="shared" si="181"/>
        <v>-</v>
      </c>
      <c r="W707">
        <f t="shared" si="191"/>
        <v>3708.0709873109809</v>
      </c>
      <c r="X707">
        <f t="shared" si="192"/>
        <v>5266.202416179055</v>
      </c>
      <c r="Y707">
        <f t="shared" si="196"/>
        <v>266.20241617905504</v>
      </c>
    </row>
    <row r="708" spans="1:25" x14ac:dyDescent="0.25">
      <c r="A708" t="s">
        <v>713</v>
      </c>
      <c r="B708" s="2">
        <v>40638</v>
      </c>
      <c r="C708" s="3">
        <v>0</v>
      </c>
      <c r="D708">
        <v>1.4205000000000001</v>
      </c>
      <c r="E708">
        <v>1.4245300000000001</v>
      </c>
      <c r="F708">
        <v>1.4151400000000001</v>
      </c>
      <c r="G708">
        <v>1.4231400000000001</v>
      </c>
      <c r="H708">
        <v>167865</v>
      </c>
      <c r="I708">
        <f t="shared" si="182"/>
        <v>-14.730878186968289</v>
      </c>
      <c r="J708">
        <f t="shared" si="186"/>
        <v>1.37279</v>
      </c>
      <c r="K708">
        <f t="shared" si="187"/>
        <v>1.3818115439399639</v>
      </c>
      <c r="L708">
        <f t="shared" si="193"/>
        <v>1.4006658333333337</v>
      </c>
      <c r="M708">
        <f t="shared" si="194"/>
        <v>1.4008857773070031</v>
      </c>
      <c r="N708" t="str">
        <f t="shared" si="183"/>
        <v>-</v>
      </c>
      <c r="O708" t="str">
        <f t="shared" si="188"/>
        <v>Buy</v>
      </c>
      <c r="P708" t="str">
        <f t="shared" si="195"/>
        <v>-</v>
      </c>
      <c r="Q708" t="str">
        <f t="shared" si="189"/>
        <v>-</v>
      </c>
      <c r="R708">
        <f t="shared" si="184"/>
        <v>1.42347</v>
      </c>
      <c r="S708">
        <f t="shared" si="185"/>
        <v>1.4228099999999999</v>
      </c>
      <c r="T708" t="str">
        <f t="shared" si="179"/>
        <v>-</v>
      </c>
      <c r="U708" t="str">
        <f t="shared" si="180"/>
        <v>-</v>
      </c>
      <c r="V708" t="str">
        <f t="shared" si="181"/>
        <v>-</v>
      </c>
      <c r="W708">
        <f t="shared" si="191"/>
        <v>3708.0709873109809</v>
      </c>
      <c r="X708">
        <f t="shared" si="192"/>
        <v>5275.8804814559362</v>
      </c>
      <c r="Y708">
        <f t="shared" si="196"/>
        <v>275.88048145593621</v>
      </c>
    </row>
    <row r="709" spans="1:25" x14ac:dyDescent="0.25">
      <c r="A709" t="s">
        <v>714</v>
      </c>
      <c r="B709" s="2">
        <v>40639</v>
      </c>
      <c r="C709" s="3">
        <v>0</v>
      </c>
      <c r="D709">
        <v>1.4231199999999999</v>
      </c>
      <c r="E709">
        <v>1.43489</v>
      </c>
      <c r="F709">
        <v>1.4227700000000001</v>
      </c>
      <c r="G709">
        <v>1.4323900000000001</v>
      </c>
      <c r="H709">
        <v>182720</v>
      </c>
      <c r="I709">
        <f t="shared" si="182"/>
        <v>-7.6173065204142016</v>
      </c>
      <c r="J709">
        <f t="shared" si="186"/>
        <v>1.3742878205128208</v>
      </c>
      <c r="K709">
        <f t="shared" si="187"/>
        <v>1.38309201118199</v>
      </c>
      <c r="L709">
        <f t="shared" si="193"/>
        <v>1.4022325000000002</v>
      </c>
      <c r="M709">
        <f t="shared" si="194"/>
        <v>1.4025887082633812</v>
      </c>
      <c r="N709" t="str">
        <f t="shared" si="183"/>
        <v>-</v>
      </c>
      <c r="O709" t="str">
        <f t="shared" si="188"/>
        <v>Buy</v>
      </c>
      <c r="P709" t="str">
        <f t="shared" si="195"/>
        <v>-</v>
      </c>
      <c r="Q709" t="str">
        <f t="shared" si="189"/>
        <v>-</v>
      </c>
      <c r="R709">
        <f t="shared" si="184"/>
        <v>1.43279</v>
      </c>
      <c r="S709">
        <f t="shared" si="185"/>
        <v>1.4319900000000001</v>
      </c>
      <c r="T709" t="str">
        <f t="shared" si="179"/>
        <v>-</v>
      </c>
      <c r="U709" t="str">
        <f t="shared" si="180"/>
        <v>-</v>
      </c>
      <c r="V709" t="str">
        <f t="shared" si="181"/>
        <v>-</v>
      </c>
      <c r="W709">
        <f t="shared" si="191"/>
        <v>3708.0709873109809</v>
      </c>
      <c r="X709">
        <f t="shared" si="192"/>
        <v>5309.9205731194515</v>
      </c>
      <c r="Y709">
        <f t="shared" si="196"/>
        <v>309.92057311945155</v>
      </c>
    </row>
    <row r="710" spans="1:25" x14ac:dyDescent="0.25">
      <c r="A710" t="s">
        <v>715</v>
      </c>
      <c r="B710" s="2">
        <v>40640</v>
      </c>
      <c r="C710" s="3">
        <v>0</v>
      </c>
      <c r="D710">
        <v>1.4324300000000001</v>
      </c>
      <c r="E710">
        <v>1.43248</v>
      </c>
      <c r="F710">
        <v>1.42441</v>
      </c>
      <c r="G710">
        <v>1.42974</v>
      </c>
      <c r="H710">
        <v>194274</v>
      </c>
      <c r="I710">
        <f t="shared" si="182"/>
        <v>-15.691651432053554</v>
      </c>
      <c r="J710">
        <f t="shared" si="186"/>
        <v>1.3759784615384618</v>
      </c>
      <c r="K710">
        <f t="shared" si="187"/>
        <v>1.3842729729242182</v>
      </c>
      <c r="L710">
        <f t="shared" si="193"/>
        <v>1.4035608333333334</v>
      </c>
      <c r="M710">
        <f t="shared" si="194"/>
        <v>1.4040563456545498</v>
      </c>
      <c r="N710" t="str">
        <f t="shared" si="183"/>
        <v>Sell</v>
      </c>
      <c r="O710" t="str">
        <f t="shared" si="188"/>
        <v>Buy</v>
      </c>
      <c r="P710" t="str">
        <f t="shared" si="195"/>
        <v>-</v>
      </c>
      <c r="Q710" t="str">
        <f t="shared" si="189"/>
        <v>-</v>
      </c>
      <c r="R710">
        <f t="shared" si="184"/>
        <v>1.43018</v>
      </c>
      <c r="S710">
        <f t="shared" si="185"/>
        <v>1.4293</v>
      </c>
      <c r="T710" t="str">
        <f t="shared" si="179"/>
        <v>-</v>
      </c>
      <c r="U710" t="str">
        <f t="shared" si="180"/>
        <v>-</v>
      </c>
      <c r="V710" t="str">
        <f t="shared" si="181"/>
        <v>-</v>
      </c>
      <c r="W710">
        <f t="shared" si="191"/>
        <v>3708.0709873109809</v>
      </c>
      <c r="X710">
        <f t="shared" si="192"/>
        <v>5299.9458621635849</v>
      </c>
      <c r="Y710">
        <f t="shared" si="196"/>
        <v>299.94586216358493</v>
      </c>
    </row>
    <row r="711" spans="1:25" x14ac:dyDescent="0.25">
      <c r="A711" t="s">
        <v>716</v>
      </c>
      <c r="B711" s="2">
        <v>40641</v>
      </c>
      <c r="C711" s="3">
        <v>0</v>
      </c>
      <c r="D711">
        <v>1.42974</v>
      </c>
      <c r="E711">
        <v>1.44872</v>
      </c>
      <c r="F711">
        <v>1.4291</v>
      </c>
      <c r="G711">
        <v>1.44801</v>
      </c>
      <c r="H711">
        <v>179374</v>
      </c>
      <c r="I711">
        <f t="shared" si="182"/>
        <v>-1.5219721329045814</v>
      </c>
      <c r="J711">
        <f t="shared" si="186"/>
        <v>1.3779965384615385</v>
      </c>
      <c r="K711">
        <f t="shared" si="187"/>
        <v>1.3858865685463899</v>
      </c>
      <c r="L711">
        <f t="shared" si="193"/>
        <v>1.4055808333333333</v>
      </c>
      <c r="M711">
        <f t="shared" si="194"/>
        <v>1.4064322188624119</v>
      </c>
      <c r="N711" t="str">
        <f t="shared" si="183"/>
        <v>-</v>
      </c>
      <c r="O711" t="str">
        <f t="shared" si="188"/>
        <v>Buy</v>
      </c>
      <c r="P711" t="str">
        <f t="shared" si="195"/>
        <v>-</v>
      </c>
      <c r="Q711" t="str">
        <f t="shared" si="189"/>
        <v>-</v>
      </c>
      <c r="R711">
        <f t="shared" si="184"/>
        <v>1.44859</v>
      </c>
      <c r="S711">
        <f t="shared" si="185"/>
        <v>1.44743</v>
      </c>
      <c r="T711" t="str">
        <f t="shared" si="179"/>
        <v>-</v>
      </c>
      <c r="U711" t="str">
        <f t="shared" si="180"/>
        <v>-</v>
      </c>
      <c r="V711" t="str">
        <f t="shared" si="181"/>
        <v>-</v>
      </c>
      <c r="W711">
        <f t="shared" si="191"/>
        <v>3708.0709873109809</v>
      </c>
      <c r="X711">
        <f t="shared" si="192"/>
        <v>5367.1731891635327</v>
      </c>
      <c r="Y711">
        <f t="shared" si="196"/>
        <v>367.1731891635327</v>
      </c>
    </row>
    <row r="712" spans="1:25" x14ac:dyDescent="0.25">
      <c r="A712" t="s">
        <v>717</v>
      </c>
      <c r="B712" s="2">
        <v>40643</v>
      </c>
      <c r="C712" s="3">
        <v>0</v>
      </c>
      <c r="D712">
        <v>1.44702</v>
      </c>
      <c r="E712">
        <v>1.44831</v>
      </c>
      <c r="F712">
        <v>1.44495</v>
      </c>
      <c r="G712">
        <v>1.4479900000000001</v>
      </c>
      <c r="H712">
        <v>10214</v>
      </c>
      <c r="I712">
        <f t="shared" si="182"/>
        <v>-1.5648445873524035</v>
      </c>
      <c r="J712">
        <f t="shared" si="186"/>
        <v>1.3800297435897437</v>
      </c>
      <c r="K712">
        <f t="shared" si="187"/>
        <v>1.3874588073173673</v>
      </c>
      <c r="L712">
        <f t="shared" si="193"/>
        <v>1.4076552777777775</v>
      </c>
      <c r="M712">
        <f t="shared" si="194"/>
        <v>1.4086785854103896</v>
      </c>
      <c r="N712" t="str">
        <f t="shared" si="183"/>
        <v>-</v>
      </c>
      <c r="O712" t="str">
        <f t="shared" si="188"/>
        <v>Buy</v>
      </c>
      <c r="P712" t="str">
        <f t="shared" si="195"/>
        <v>-</v>
      </c>
      <c r="Q712" t="str">
        <f t="shared" si="189"/>
        <v>-</v>
      </c>
      <c r="R712">
        <f t="shared" si="184"/>
        <v>1.44862</v>
      </c>
      <c r="S712">
        <f t="shared" si="185"/>
        <v>1.44736</v>
      </c>
      <c r="T712" t="str">
        <f t="shared" si="179"/>
        <v>-</v>
      </c>
      <c r="U712" t="str">
        <f t="shared" si="180"/>
        <v>-</v>
      </c>
      <c r="V712" t="str">
        <f t="shared" si="181"/>
        <v>-</v>
      </c>
      <c r="W712">
        <f t="shared" si="191"/>
        <v>3708.0709873109809</v>
      </c>
      <c r="X712">
        <f t="shared" si="192"/>
        <v>5366.9136241944216</v>
      </c>
      <c r="Y712">
        <f t="shared" si="196"/>
        <v>366.91362419442157</v>
      </c>
    </row>
    <row r="713" spans="1:25" x14ac:dyDescent="0.25">
      <c r="A713" t="s">
        <v>718</v>
      </c>
      <c r="B713" s="2">
        <v>40644</v>
      </c>
      <c r="C713" s="3">
        <v>0</v>
      </c>
      <c r="D713">
        <v>1.4479900000000001</v>
      </c>
      <c r="E713">
        <v>1.4479900000000001</v>
      </c>
      <c r="F713">
        <v>1.44207</v>
      </c>
      <c r="G713">
        <v>1.4422999999999999</v>
      </c>
      <c r="H713">
        <v>166285</v>
      </c>
      <c r="I713">
        <f t="shared" si="182"/>
        <v>-13.76205787781368</v>
      </c>
      <c r="J713">
        <f t="shared" si="186"/>
        <v>1.3819006410256414</v>
      </c>
      <c r="K713">
        <f t="shared" si="187"/>
        <v>1.388847191942244</v>
      </c>
      <c r="L713">
        <f t="shared" si="193"/>
        <v>1.4093297222222221</v>
      </c>
      <c r="M713">
        <f t="shared" si="194"/>
        <v>1.4104959591719901</v>
      </c>
      <c r="N713" t="str">
        <f t="shared" si="183"/>
        <v>Sell</v>
      </c>
      <c r="O713" t="str">
        <f t="shared" si="188"/>
        <v>Buy</v>
      </c>
      <c r="P713" t="str">
        <f t="shared" si="195"/>
        <v>-</v>
      </c>
      <c r="Q713" t="str">
        <f t="shared" si="189"/>
        <v>-</v>
      </c>
      <c r="R713">
        <f t="shared" si="184"/>
        <v>1.4429099999999999</v>
      </c>
      <c r="S713">
        <f t="shared" si="185"/>
        <v>1.4416899999999999</v>
      </c>
      <c r="T713" t="str">
        <f t="shared" si="179"/>
        <v>-</v>
      </c>
      <c r="U713" t="str">
        <f t="shared" si="180"/>
        <v>-</v>
      </c>
      <c r="V713" t="str">
        <f t="shared" si="181"/>
        <v>-</v>
      </c>
      <c r="W713">
        <f t="shared" si="191"/>
        <v>3708.0709873109809</v>
      </c>
      <c r="X713">
        <f t="shared" si="192"/>
        <v>5345.8888616963677</v>
      </c>
      <c r="Y713">
        <f t="shared" si="196"/>
        <v>345.88886169636771</v>
      </c>
    </row>
    <row r="714" spans="1:25" x14ac:dyDescent="0.25">
      <c r="A714" t="s">
        <v>719</v>
      </c>
      <c r="B714" s="2">
        <v>40645</v>
      </c>
      <c r="C714" s="3">
        <v>0</v>
      </c>
      <c r="D714">
        <v>1.4422999999999999</v>
      </c>
      <c r="E714">
        <v>1.4518500000000001</v>
      </c>
      <c r="F714">
        <v>1.4377</v>
      </c>
      <c r="G714">
        <v>1.4481999999999999</v>
      </c>
      <c r="H714">
        <v>230589</v>
      </c>
      <c r="I714">
        <f t="shared" si="182"/>
        <v>-7.4141783465369588</v>
      </c>
      <c r="J714">
        <f t="shared" si="186"/>
        <v>1.383825384615385</v>
      </c>
      <c r="K714">
        <f t="shared" si="187"/>
        <v>1.3903497946778836</v>
      </c>
      <c r="L714">
        <f t="shared" si="193"/>
        <v>1.4113138888888885</v>
      </c>
      <c r="M714">
        <f t="shared" si="194"/>
        <v>1.4125340154329635</v>
      </c>
      <c r="N714" t="str">
        <f t="shared" si="183"/>
        <v>-</v>
      </c>
      <c r="O714" t="str">
        <f t="shared" si="188"/>
        <v>Buy</v>
      </c>
      <c r="P714" t="str">
        <f t="shared" si="195"/>
        <v>-</v>
      </c>
      <c r="Q714" t="str">
        <f t="shared" si="189"/>
        <v>-</v>
      </c>
      <c r="R714">
        <f t="shared" si="184"/>
        <v>1.44882</v>
      </c>
      <c r="S714">
        <f t="shared" si="185"/>
        <v>1.4475800000000001</v>
      </c>
      <c r="T714" t="str">
        <f t="shared" si="179"/>
        <v>-</v>
      </c>
      <c r="U714" t="str">
        <f t="shared" si="180"/>
        <v>-</v>
      </c>
      <c r="V714" t="str">
        <f t="shared" si="181"/>
        <v>-</v>
      </c>
      <c r="W714">
        <f>W713</f>
        <v>3708.0709873109809</v>
      </c>
      <c r="X714">
        <f>W714*S714</f>
        <v>5367.7293998116302</v>
      </c>
      <c r="Y714">
        <f t="shared" si="196"/>
        <v>367.72939981163017</v>
      </c>
    </row>
    <row r="715" spans="1:25" x14ac:dyDescent="0.25">
      <c r="A715" t="s">
        <v>720</v>
      </c>
      <c r="B715" s="2">
        <v>40646</v>
      </c>
      <c r="C715" s="3">
        <v>0</v>
      </c>
      <c r="D715">
        <v>1.4481999999999999</v>
      </c>
      <c r="E715">
        <v>1.4519500000000001</v>
      </c>
      <c r="F715">
        <v>1.4413199999999999</v>
      </c>
      <c r="G715">
        <v>1.44512</v>
      </c>
      <c r="H715">
        <v>188445</v>
      </c>
      <c r="I715">
        <f t="shared" si="182"/>
        <v>-14.461147575693623</v>
      </c>
      <c r="J715">
        <f t="shared" si="186"/>
        <v>1.385524230769231</v>
      </c>
      <c r="K715">
        <f t="shared" si="187"/>
        <v>1.3917363821543929</v>
      </c>
      <c r="L715">
        <f t="shared" si="193"/>
        <v>1.4129425</v>
      </c>
      <c r="M715">
        <f t="shared" si="194"/>
        <v>1.4142954200041549</v>
      </c>
      <c r="N715" t="str">
        <f t="shared" si="183"/>
        <v>Sell</v>
      </c>
      <c r="O715" t="str">
        <f t="shared" si="188"/>
        <v>Buy</v>
      </c>
      <c r="P715" t="str">
        <f t="shared" si="195"/>
        <v>-</v>
      </c>
      <c r="Q715" t="str">
        <f t="shared" si="189"/>
        <v>-</v>
      </c>
      <c r="R715">
        <f t="shared" si="184"/>
        <v>1.4457100000000001</v>
      </c>
      <c r="S715">
        <f t="shared" si="185"/>
        <v>1.4445300000000001</v>
      </c>
      <c r="T715" t="str">
        <f t="shared" si="179"/>
        <v>-</v>
      </c>
      <c r="U715" t="str">
        <f t="shared" si="180"/>
        <v>-</v>
      </c>
      <c r="V715" t="str">
        <f t="shared" si="181"/>
        <v>-</v>
      </c>
      <c r="W715">
        <f t="shared" ref="W715:W778" si="197">W714</f>
        <v>3708.0709873109809</v>
      </c>
      <c r="X715">
        <f t="shared" ref="X715:X778" si="198">W715*S715</f>
        <v>5356.4197833003318</v>
      </c>
      <c r="Y715">
        <f t="shared" si="196"/>
        <v>356.4197833003318</v>
      </c>
    </row>
    <row r="716" spans="1:25" x14ac:dyDescent="0.25">
      <c r="A716" t="s">
        <v>721</v>
      </c>
      <c r="B716" s="2">
        <v>40647</v>
      </c>
      <c r="C716" s="3">
        <v>0</v>
      </c>
      <c r="D716">
        <v>1.4451000000000001</v>
      </c>
      <c r="E716">
        <v>1.4514</v>
      </c>
      <c r="F716">
        <v>1.43649</v>
      </c>
      <c r="G716">
        <v>1.4500599999999999</v>
      </c>
      <c r="H716">
        <v>213211</v>
      </c>
      <c r="I716">
        <f t="shared" si="182"/>
        <v>-4.0410519563826606</v>
      </c>
      <c r="J716">
        <f t="shared" si="186"/>
        <v>1.3869985897435899</v>
      </c>
      <c r="K716">
        <f t="shared" si="187"/>
        <v>1.3932129294416233</v>
      </c>
      <c r="L716">
        <f t="shared" si="193"/>
        <v>1.4144563888888892</v>
      </c>
      <c r="M716">
        <f t="shared" si="194"/>
        <v>1.4162286405444708</v>
      </c>
      <c r="N716" t="str">
        <f t="shared" si="183"/>
        <v>-</v>
      </c>
      <c r="O716" t="str">
        <f t="shared" si="188"/>
        <v>Buy</v>
      </c>
      <c r="P716" t="str">
        <f t="shared" si="195"/>
        <v>-</v>
      </c>
      <c r="Q716" t="str">
        <f t="shared" si="189"/>
        <v>-</v>
      </c>
      <c r="R716">
        <f t="shared" si="184"/>
        <v>1.4506300000000001</v>
      </c>
      <c r="S716">
        <f t="shared" si="185"/>
        <v>1.4494899999999999</v>
      </c>
      <c r="T716" t="str">
        <f t="shared" si="179"/>
        <v>-</v>
      </c>
      <c r="U716" t="str">
        <f t="shared" si="180"/>
        <v>-</v>
      </c>
      <c r="V716" t="str">
        <f t="shared" si="181"/>
        <v>-</v>
      </c>
      <c r="W716">
        <f t="shared" si="197"/>
        <v>3708.0709873109809</v>
      </c>
      <c r="X716">
        <f t="shared" si="198"/>
        <v>5374.8118153973937</v>
      </c>
      <c r="Y716">
        <f t="shared" si="196"/>
        <v>374.81181539739373</v>
      </c>
    </row>
    <row r="717" spans="1:25" x14ac:dyDescent="0.25">
      <c r="A717" t="s">
        <v>722</v>
      </c>
      <c r="B717" s="2">
        <v>40648</v>
      </c>
      <c r="C717" s="3">
        <v>0</v>
      </c>
      <c r="D717">
        <v>1.4501999999999999</v>
      </c>
      <c r="E717">
        <v>1.45021</v>
      </c>
      <c r="F717">
        <v>1.43906</v>
      </c>
      <c r="G717">
        <v>1.4427399999999999</v>
      </c>
      <c r="H717">
        <v>172717</v>
      </c>
      <c r="I717">
        <f t="shared" si="182"/>
        <v>-20.122350884859394</v>
      </c>
      <c r="J717">
        <f t="shared" si="186"/>
        <v>1.3883326923076924</v>
      </c>
      <c r="K717">
        <f t="shared" si="187"/>
        <v>1.394466779329177</v>
      </c>
      <c r="L717">
        <f t="shared" si="193"/>
        <v>1.4156816666666667</v>
      </c>
      <c r="M717">
        <f t="shared" si="194"/>
        <v>1.4176616870015266</v>
      </c>
      <c r="N717" t="str">
        <f t="shared" si="183"/>
        <v>Sell</v>
      </c>
      <c r="O717" t="str">
        <f t="shared" si="188"/>
        <v>Buy</v>
      </c>
      <c r="P717" t="str">
        <f t="shared" si="195"/>
        <v>-</v>
      </c>
      <c r="Q717" t="str">
        <f t="shared" si="189"/>
        <v>-</v>
      </c>
      <c r="R717">
        <f t="shared" si="184"/>
        <v>1.4432799999999999</v>
      </c>
      <c r="S717">
        <f t="shared" si="185"/>
        <v>1.4421999999999999</v>
      </c>
      <c r="T717" t="str">
        <f t="shared" si="179"/>
        <v>-</v>
      </c>
      <c r="U717" t="str">
        <f t="shared" si="180"/>
        <v>-</v>
      </c>
      <c r="V717" t="str">
        <f t="shared" si="181"/>
        <v>-</v>
      </c>
      <c r="W717">
        <f t="shared" si="197"/>
        <v>3708.0709873109809</v>
      </c>
      <c r="X717">
        <f t="shared" si="198"/>
        <v>5347.779977899896</v>
      </c>
      <c r="Y717">
        <f t="shared" si="196"/>
        <v>347.77997789989604</v>
      </c>
    </row>
    <row r="718" spans="1:25" x14ac:dyDescent="0.25">
      <c r="A718" t="s">
        <v>723</v>
      </c>
      <c r="B718" s="2">
        <v>40650</v>
      </c>
      <c r="C718" s="3">
        <v>0</v>
      </c>
      <c r="D718">
        <v>1.44086</v>
      </c>
      <c r="E718">
        <v>1.4419500000000001</v>
      </c>
      <c r="F718">
        <v>1.4390000000000001</v>
      </c>
      <c r="G718">
        <v>1.4395899999999999</v>
      </c>
      <c r="H718">
        <v>9430</v>
      </c>
      <c r="I718">
        <f t="shared" si="182"/>
        <v>-27.004588158182486</v>
      </c>
      <c r="J718">
        <f t="shared" si="186"/>
        <v>1.3896371794871796</v>
      </c>
      <c r="K718">
        <f t="shared" si="187"/>
        <v>1.3956091393461598</v>
      </c>
      <c r="L718">
        <f t="shared" si="193"/>
        <v>1.4168094444444446</v>
      </c>
      <c r="M718">
        <f t="shared" si="194"/>
        <v>1.4188470012176602</v>
      </c>
      <c r="N718" t="str">
        <f t="shared" si="183"/>
        <v>-</v>
      </c>
      <c r="O718" t="str">
        <f t="shared" si="188"/>
        <v>Buy</v>
      </c>
      <c r="P718" t="str">
        <f t="shared" si="195"/>
        <v>-</v>
      </c>
      <c r="Q718" t="str">
        <f t="shared" si="189"/>
        <v>-</v>
      </c>
      <c r="R718">
        <f t="shared" si="184"/>
        <v>1.44008</v>
      </c>
      <c r="S718">
        <f t="shared" si="185"/>
        <v>1.4391</v>
      </c>
      <c r="T718" t="str">
        <f t="shared" si="179"/>
        <v>-</v>
      </c>
      <c r="U718" t="str">
        <f t="shared" si="180"/>
        <v>-</v>
      </c>
      <c r="V718" t="str">
        <f t="shared" si="181"/>
        <v>-</v>
      </c>
      <c r="W718">
        <f t="shared" si="197"/>
        <v>3708.0709873109809</v>
      </c>
      <c r="X718">
        <f t="shared" si="198"/>
        <v>5336.2849578392324</v>
      </c>
      <c r="Y718">
        <f t="shared" si="196"/>
        <v>336.28495783923245</v>
      </c>
    </row>
    <row r="719" spans="1:25" x14ac:dyDescent="0.25">
      <c r="A719" t="s">
        <v>724</v>
      </c>
      <c r="B719" s="2">
        <v>40651</v>
      </c>
      <c r="C719" s="3">
        <v>0</v>
      </c>
      <c r="D719">
        <v>1.4396599999999999</v>
      </c>
      <c r="E719">
        <v>1.4403600000000001</v>
      </c>
      <c r="F719">
        <v>1.4160600000000001</v>
      </c>
      <c r="G719">
        <v>1.4236800000000001</v>
      </c>
      <c r="H719">
        <v>208933</v>
      </c>
      <c r="I719">
        <f t="shared" si="182"/>
        <v>-76.799782667753362</v>
      </c>
      <c r="J719">
        <f t="shared" si="186"/>
        <v>1.3908626923076923</v>
      </c>
      <c r="K719">
        <f t="shared" si="187"/>
        <v>1.3963197940462571</v>
      </c>
      <c r="L719">
        <f t="shared" si="193"/>
        <v>1.417572777777778</v>
      </c>
      <c r="M719">
        <f t="shared" si="194"/>
        <v>1.419108244395084</v>
      </c>
      <c r="N719" t="str">
        <f t="shared" si="183"/>
        <v>-</v>
      </c>
      <c r="O719" t="str">
        <f t="shared" si="188"/>
        <v>Buy</v>
      </c>
      <c r="P719" t="str">
        <f t="shared" si="195"/>
        <v>-</v>
      </c>
      <c r="Q719" t="str">
        <f t="shared" si="189"/>
        <v>-</v>
      </c>
      <c r="R719">
        <f t="shared" si="184"/>
        <v>1.42415</v>
      </c>
      <c r="S719">
        <f t="shared" si="185"/>
        <v>1.4232100000000001</v>
      </c>
      <c r="T719" t="str">
        <f t="shared" ref="T719:T782" si="199">IF(Y719&lt;&gt;"",IF(Y719&lt;=-$AE$86,"Stop","-"),"-")</f>
        <v>-</v>
      </c>
      <c r="U719" t="str">
        <f t="shared" ref="U719:U782" si="200">IF(Y719&lt;&gt;"",IF(Y719&gt;$AE$87,"Target","-"),"-")</f>
        <v>-</v>
      </c>
      <c r="V719" t="str">
        <f t="shared" ref="V719:V782" si="201">IF(P719="Buy",$AE$88,IF(P719="Sell",$AE$88/R719,"-"))</f>
        <v>-</v>
      </c>
      <c r="W719">
        <f t="shared" si="197"/>
        <v>3708.0709873109809</v>
      </c>
      <c r="X719">
        <f t="shared" si="198"/>
        <v>5277.3637098508616</v>
      </c>
      <c r="Y719">
        <f t="shared" si="196"/>
        <v>277.3637098508616</v>
      </c>
    </row>
    <row r="720" spans="1:25" x14ac:dyDescent="0.25">
      <c r="A720" t="s">
        <v>725</v>
      </c>
      <c r="B720" s="2">
        <v>40652</v>
      </c>
      <c r="C720" s="3">
        <v>0</v>
      </c>
      <c r="D720">
        <v>1.4236899999999999</v>
      </c>
      <c r="E720">
        <v>1.43727</v>
      </c>
      <c r="F720">
        <v>1.4205000000000001</v>
      </c>
      <c r="G720">
        <v>1.4364300000000001</v>
      </c>
      <c r="H720">
        <v>198501</v>
      </c>
      <c r="I720">
        <f t="shared" ref="I720:I783" si="202">(MAX(E707:E720)-G720)/(MAX(E707:E720)-MIN(F707:F720))*-100</f>
        <v>-42.162455854387325</v>
      </c>
      <c r="J720">
        <f t="shared" si="186"/>
        <v>1.3921276923076924</v>
      </c>
      <c r="K720">
        <f t="shared" si="187"/>
        <v>1.3973352422982506</v>
      </c>
      <c r="L720">
        <f t="shared" si="193"/>
        <v>1.4188786111111114</v>
      </c>
      <c r="M720">
        <f t="shared" si="194"/>
        <v>1.4200445555088632</v>
      </c>
      <c r="N720" t="str">
        <f t="shared" ref="N720:N783" si="203">IF(AND($I720&gt;$AE$82,$I719&lt;$AE$82),"Buy",IF(AND($I720&lt;$AE$81,$I719&gt;$AE$81),"Sell","-"))</f>
        <v>-</v>
      </c>
      <c r="O720" t="str">
        <f t="shared" si="188"/>
        <v>Buy</v>
      </c>
      <c r="P720" t="str">
        <f t="shared" si="195"/>
        <v>-</v>
      </c>
      <c r="Q720" t="str">
        <f t="shared" si="189"/>
        <v>-</v>
      </c>
      <c r="R720">
        <f t="shared" ref="R720:R783" si="204">ROUND(G720+0.05*_xlfn.STDEV.P(G709:G720),5)</f>
        <v>1.4368300000000001</v>
      </c>
      <c r="S720">
        <f t="shared" ref="S720:S783" si="205">ROUND(G720-0.05*_xlfn.STDEV.P(G709:G720),5)</f>
        <v>1.4360299999999999</v>
      </c>
      <c r="T720" t="str">
        <f t="shared" si="199"/>
        <v>-</v>
      </c>
      <c r="U720" t="str">
        <f t="shared" si="200"/>
        <v>-</v>
      </c>
      <c r="V720" t="str">
        <f t="shared" si="201"/>
        <v>-</v>
      </c>
      <c r="W720">
        <f t="shared" si="197"/>
        <v>3708.0709873109809</v>
      </c>
      <c r="X720">
        <f t="shared" si="198"/>
        <v>5324.9011799081873</v>
      </c>
      <c r="Y720">
        <f t="shared" si="196"/>
        <v>324.90117990818726</v>
      </c>
    </row>
    <row r="721" spans="1:25" x14ac:dyDescent="0.25">
      <c r="A721" t="s">
        <v>726</v>
      </c>
      <c r="B721" s="2">
        <v>40653</v>
      </c>
      <c r="C721" s="3">
        <v>0</v>
      </c>
      <c r="D721">
        <v>1.43641</v>
      </c>
      <c r="E721">
        <v>1.45441</v>
      </c>
      <c r="F721">
        <v>1.43546</v>
      </c>
      <c r="G721">
        <v>1.4518</v>
      </c>
      <c r="H721">
        <v>226394</v>
      </c>
      <c r="I721">
        <f t="shared" si="202"/>
        <v>-6.646294881589017</v>
      </c>
      <c r="J721">
        <f t="shared" ref="J721:J784" si="206">AVERAGE(G644:G721)</f>
        <v>1.3934950000000002</v>
      </c>
      <c r="K721">
        <f t="shared" ref="K721:K784" si="207">$K720*(1-(2/(78+1)))+$G721*(2/(78+1))</f>
        <v>1.3987140969236114</v>
      </c>
      <c r="L721">
        <f t="shared" si="193"/>
        <v>1.420586388888889</v>
      </c>
      <c r="M721">
        <f t="shared" si="194"/>
        <v>1.4217610660218976</v>
      </c>
      <c r="N721" t="str">
        <f t="shared" si="203"/>
        <v>-</v>
      </c>
      <c r="O721" t="str">
        <f t="shared" ref="O721:O784" si="208">IF(K721&gt;K720,"Buy","Sell")</f>
        <v>Buy</v>
      </c>
      <c r="P721" t="str">
        <f t="shared" si="195"/>
        <v>-</v>
      </c>
      <c r="Q721" t="str">
        <f t="shared" si="189"/>
        <v>-</v>
      </c>
      <c r="R721">
        <f t="shared" si="204"/>
        <v>1.45221</v>
      </c>
      <c r="S721">
        <f t="shared" si="205"/>
        <v>1.45139</v>
      </c>
      <c r="T721" t="str">
        <f t="shared" si="199"/>
        <v>-</v>
      </c>
      <c r="U721" t="str">
        <f t="shared" si="200"/>
        <v>-</v>
      </c>
      <c r="V721" t="str">
        <f t="shared" si="201"/>
        <v>-</v>
      </c>
      <c r="W721">
        <f t="shared" si="197"/>
        <v>3708.0709873109809</v>
      </c>
      <c r="X721">
        <f t="shared" si="198"/>
        <v>5381.8571502732848</v>
      </c>
      <c r="Y721">
        <f t="shared" si="196"/>
        <v>381.85715027328479</v>
      </c>
    </row>
    <row r="722" spans="1:25" x14ac:dyDescent="0.25">
      <c r="A722" t="s">
        <v>727</v>
      </c>
      <c r="B722" s="2">
        <v>40654</v>
      </c>
      <c r="C722" s="3">
        <v>0</v>
      </c>
      <c r="D722">
        <v>1.4517199999999999</v>
      </c>
      <c r="E722">
        <v>1.46482</v>
      </c>
      <c r="F722">
        <v>1.4514800000000001</v>
      </c>
      <c r="G722">
        <v>1.4558500000000001</v>
      </c>
      <c r="H722">
        <v>192441</v>
      </c>
      <c r="I722">
        <f t="shared" si="202"/>
        <v>-18.396226415094212</v>
      </c>
      <c r="J722">
        <f t="shared" si="206"/>
        <v>1.394896923076923</v>
      </c>
      <c r="K722">
        <f t="shared" si="207"/>
        <v>1.4001605754825073</v>
      </c>
      <c r="L722">
        <f t="shared" si="193"/>
        <v>1.4226925000000004</v>
      </c>
      <c r="M722">
        <f t="shared" si="194"/>
        <v>1.4236037111017952</v>
      </c>
      <c r="N722" t="str">
        <f t="shared" si="203"/>
        <v>Sell</v>
      </c>
      <c r="O722" t="str">
        <f t="shared" si="208"/>
        <v>Buy</v>
      </c>
      <c r="P722" t="str">
        <f t="shared" si="195"/>
        <v>-</v>
      </c>
      <c r="Q722" t="str">
        <f t="shared" si="189"/>
        <v>-</v>
      </c>
      <c r="R722">
        <f t="shared" si="204"/>
        <v>1.45625</v>
      </c>
      <c r="S722">
        <f t="shared" si="205"/>
        <v>1.4554499999999999</v>
      </c>
      <c r="T722" t="str">
        <f t="shared" si="199"/>
        <v>-</v>
      </c>
      <c r="U722" t="str">
        <f t="shared" si="200"/>
        <v>-</v>
      </c>
      <c r="V722" t="str">
        <f t="shared" si="201"/>
        <v>-</v>
      </c>
      <c r="W722">
        <f t="shared" si="197"/>
        <v>3708.0709873109809</v>
      </c>
      <c r="X722">
        <f t="shared" si="198"/>
        <v>5396.9119184817664</v>
      </c>
      <c r="Y722">
        <f t="shared" si="196"/>
        <v>396.91191848176641</v>
      </c>
    </row>
    <row r="723" spans="1:25" x14ac:dyDescent="0.25">
      <c r="A723" t="s">
        <v>728</v>
      </c>
      <c r="B723" s="2">
        <v>40655</v>
      </c>
      <c r="C723" s="3">
        <v>0</v>
      </c>
      <c r="D723">
        <v>1.4557800000000001</v>
      </c>
      <c r="E723">
        <v>1.45878</v>
      </c>
      <c r="F723">
        <v>1.4533400000000001</v>
      </c>
      <c r="G723">
        <v>1.4560200000000001</v>
      </c>
      <c r="H723">
        <v>58271</v>
      </c>
      <c r="I723">
        <f t="shared" si="202"/>
        <v>-18.047579983592975</v>
      </c>
      <c r="J723">
        <f t="shared" si="206"/>
        <v>1.3961017948717951</v>
      </c>
      <c r="K723">
        <f t="shared" si="207"/>
        <v>1.4015747381285195</v>
      </c>
      <c r="L723">
        <f t="shared" si="193"/>
        <v>1.4245197222222226</v>
      </c>
      <c r="M723">
        <f t="shared" si="194"/>
        <v>1.4253559429341307</v>
      </c>
      <c r="N723" t="str">
        <f t="shared" si="203"/>
        <v>-</v>
      </c>
      <c r="O723" t="str">
        <f t="shared" si="208"/>
        <v>Buy</v>
      </c>
      <c r="P723" t="str">
        <f t="shared" si="195"/>
        <v>-</v>
      </c>
      <c r="Q723" t="str">
        <f t="shared" ref="Q723:Q786" si="209">IF(AND(M722&lt;K722,M723&gt;K723),"Buy",IF(AND(M722&gt;K722,M723&lt;K723),"Sell","-"))</f>
        <v>-</v>
      </c>
      <c r="R723">
        <f t="shared" si="204"/>
        <v>1.45645</v>
      </c>
      <c r="S723">
        <f t="shared" si="205"/>
        <v>1.4555899999999999</v>
      </c>
      <c r="T723" t="str">
        <f t="shared" si="199"/>
        <v>-</v>
      </c>
      <c r="U723" t="str">
        <f t="shared" si="200"/>
        <v>-</v>
      </c>
      <c r="V723" t="str">
        <f t="shared" si="201"/>
        <v>-</v>
      </c>
      <c r="W723">
        <f t="shared" si="197"/>
        <v>3708.0709873109809</v>
      </c>
      <c r="X723">
        <f t="shared" si="198"/>
        <v>5397.4310484199905</v>
      </c>
      <c r="Y723">
        <f t="shared" si="196"/>
        <v>397.43104841999047</v>
      </c>
    </row>
    <row r="724" spans="1:25" x14ac:dyDescent="0.25">
      <c r="A724" t="s">
        <v>729</v>
      </c>
      <c r="B724" s="2">
        <v>40657</v>
      </c>
      <c r="C724" s="3">
        <v>0</v>
      </c>
      <c r="D724">
        <v>1.4558800000000001</v>
      </c>
      <c r="E724">
        <v>1.4588099999999999</v>
      </c>
      <c r="F724">
        <v>1.45506</v>
      </c>
      <c r="G724">
        <v>1.4587000000000001</v>
      </c>
      <c r="H724">
        <v>9918</v>
      </c>
      <c r="I724">
        <f t="shared" si="202"/>
        <v>-12.551271534044123</v>
      </c>
      <c r="J724">
        <f t="shared" si="206"/>
        <v>1.3973432051282051</v>
      </c>
      <c r="K724">
        <f t="shared" si="207"/>
        <v>1.4030209472898227</v>
      </c>
      <c r="L724">
        <f t="shared" si="193"/>
        <v>1.4263297222222224</v>
      </c>
      <c r="M724">
        <f t="shared" si="194"/>
        <v>1.4271583243971506</v>
      </c>
      <c r="N724" t="str">
        <f t="shared" si="203"/>
        <v>-</v>
      </c>
      <c r="O724" t="str">
        <f t="shared" si="208"/>
        <v>Buy</v>
      </c>
      <c r="P724" t="str">
        <f t="shared" si="195"/>
        <v>-</v>
      </c>
      <c r="Q724" t="str">
        <f t="shared" si="209"/>
        <v>-</v>
      </c>
      <c r="R724">
        <f t="shared" si="204"/>
        <v>1.4591700000000001</v>
      </c>
      <c r="S724">
        <f t="shared" si="205"/>
        <v>1.4582299999999999</v>
      </c>
      <c r="T724" t="str">
        <f t="shared" si="199"/>
        <v>-</v>
      </c>
      <c r="U724" t="str">
        <f t="shared" si="200"/>
        <v>-</v>
      </c>
      <c r="V724" t="str">
        <f t="shared" si="201"/>
        <v>-</v>
      </c>
      <c r="W724">
        <f t="shared" si="197"/>
        <v>3708.0709873109809</v>
      </c>
      <c r="X724">
        <f t="shared" si="198"/>
        <v>5407.220355826491</v>
      </c>
      <c r="Y724">
        <f t="shared" si="196"/>
        <v>407.22035582649096</v>
      </c>
    </row>
    <row r="725" spans="1:25" x14ac:dyDescent="0.25">
      <c r="A725" t="s">
        <v>730</v>
      </c>
      <c r="B725" s="2">
        <v>40658</v>
      </c>
      <c r="C725" s="3">
        <v>0</v>
      </c>
      <c r="D725">
        <v>1.4588699999999999</v>
      </c>
      <c r="E725">
        <v>1.46268</v>
      </c>
      <c r="F725">
        <v>1.4524999999999999</v>
      </c>
      <c r="G725">
        <v>1.4551000000000001</v>
      </c>
      <c r="H725">
        <v>131538</v>
      </c>
      <c r="I725">
        <f t="shared" si="202"/>
        <v>-19.934372436423232</v>
      </c>
      <c r="J725">
        <f t="shared" si="206"/>
        <v>1.3985082051282047</v>
      </c>
      <c r="K725">
        <f t="shared" si="207"/>
        <v>1.4043394043204602</v>
      </c>
      <c r="L725">
        <f t="shared" si="193"/>
        <v>1.4278877777777781</v>
      </c>
      <c r="M725">
        <f t="shared" si="194"/>
        <v>1.4286686852405479</v>
      </c>
      <c r="N725" t="str">
        <f t="shared" si="203"/>
        <v>-</v>
      </c>
      <c r="O725" t="str">
        <f t="shared" si="208"/>
        <v>Buy</v>
      </c>
      <c r="P725" t="str">
        <f t="shared" si="195"/>
        <v>-</v>
      </c>
      <c r="Q725" t="str">
        <f t="shared" si="209"/>
        <v>-</v>
      </c>
      <c r="R725">
        <f t="shared" si="204"/>
        <v>1.4555800000000001</v>
      </c>
      <c r="S725">
        <f t="shared" si="205"/>
        <v>1.45462</v>
      </c>
      <c r="T725" t="str">
        <f t="shared" si="199"/>
        <v>-</v>
      </c>
      <c r="U725" t="str">
        <f t="shared" si="200"/>
        <v>-</v>
      </c>
      <c r="V725" t="str">
        <f t="shared" si="201"/>
        <v>-</v>
      </c>
      <c r="W725">
        <f t="shared" si="197"/>
        <v>3708.0709873109809</v>
      </c>
      <c r="X725">
        <f t="shared" si="198"/>
        <v>5393.834219562299</v>
      </c>
      <c r="Y725">
        <f t="shared" si="196"/>
        <v>393.83421956229904</v>
      </c>
    </row>
    <row r="726" spans="1:25" x14ac:dyDescent="0.25">
      <c r="A726" t="s">
        <v>731</v>
      </c>
      <c r="B726" s="2">
        <v>40659</v>
      </c>
      <c r="C726" s="3">
        <v>0</v>
      </c>
      <c r="D726">
        <v>1.45509</v>
      </c>
      <c r="E726">
        <v>1.4710099999999999</v>
      </c>
      <c r="F726">
        <v>1.4493</v>
      </c>
      <c r="G726">
        <v>1.47041</v>
      </c>
      <c r="H726">
        <v>211997</v>
      </c>
      <c r="I726">
        <f t="shared" si="202"/>
        <v>-1.0919017288442872</v>
      </c>
      <c r="J726">
        <f t="shared" si="206"/>
        <v>1.3998152564102562</v>
      </c>
      <c r="K726">
        <f t="shared" si="207"/>
        <v>1.406012077628803</v>
      </c>
      <c r="L726">
        <f t="shared" si="193"/>
        <v>1.4298838888888892</v>
      </c>
      <c r="M726">
        <f t="shared" si="194"/>
        <v>1.4309249725248427</v>
      </c>
      <c r="N726" t="str">
        <f t="shared" si="203"/>
        <v>-</v>
      </c>
      <c r="O726" t="str">
        <f t="shared" si="208"/>
        <v>Buy</v>
      </c>
      <c r="P726" t="str">
        <f t="shared" si="195"/>
        <v>-</v>
      </c>
      <c r="Q726" t="str">
        <f t="shared" si="209"/>
        <v>-</v>
      </c>
      <c r="R726">
        <f t="shared" si="204"/>
        <v>1.47099</v>
      </c>
      <c r="S726">
        <f t="shared" si="205"/>
        <v>1.46983</v>
      </c>
      <c r="T726" t="str">
        <f t="shared" si="199"/>
        <v>-</v>
      </c>
      <c r="U726" t="str">
        <f t="shared" si="200"/>
        <v>-</v>
      </c>
      <c r="V726" t="str">
        <f t="shared" si="201"/>
        <v>-</v>
      </c>
      <c r="W726">
        <f t="shared" si="197"/>
        <v>3708.0709873109809</v>
      </c>
      <c r="X726">
        <f t="shared" si="198"/>
        <v>5450.2339792792991</v>
      </c>
      <c r="Y726">
        <f t="shared" si="196"/>
        <v>450.23397927929909</v>
      </c>
    </row>
    <row r="727" spans="1:25" x14ac:dyDescent="0.25">
      <c r="A727" t="s">
        <v>732</v>
      </c>
      <c r="B727" s="2">
        <v>40660</v>
      </c>
      <c r="C727" s="3">
        <v>0</v>
      </c>
      <c r="D727">
        <v>1.47045</v>
      </c>
      <c r="E727">
        <v>1.4795100000000001</v>
      </c>
      <c r="F727">
        <v>1.4632400000000001</v>
      </c>
      <c r="G727">
        <v>1.4787300000000001</v>
      </c>
      <c r="H727">
        <v>212911</v>
      </c>
      <c r="I727">
        <f t="shared" si="202"/>
        <v>-1.2293144208037869</v>
      </c>
      <c r="J727">
        <f t="shared" si="206"/>
        <v>1.4011967948717945</v>
      </c>
      <c r="K727">
        <f t="shared" si="207"/>
        <v>1.4078530376888332</v>
      </c>
      <c r="L727">
        <f t="shared" si="193"/>
        <v>1.4323955555555559</v>
      </c>
      <c r="M727">
        <f t="shared" si="194"/>
        <v>1.4335090280640403</v>
      </c>
      <c r="N727" t="str">
        <f t="shared" si="203"/>
        <v>-</v>
      </c>
      <c r="O727" t="str">
        <f t="shared" si="208"/>
        <v>Buy</v>
      </c>
      <c r="P727" t="str">
        <f t="shared" si="195"/>
        <v>-</v>
      </c>
      <c r="Q727" t="str">
        <f t="shared" si="209"/>
        <v>-</v>
      </c>
      <c r="R727">
        <f t="shared" si="204"/>
        <v>1.4794400000000001</v>
      </c>
      <c r="S727">
        <f t="shared" si="205"/>
        <v>1.4780199999999999</v>
      </c>
      <c r="T727" t="str">
        <f t="shared" si="199"/>
        <v>-</v>
      </c>
      <c r="U727" t="str">
        <f t="shared" si="200"/>
        <v>-</v>
      </c>
      <c r="V727" t="str">
        <f t="shared" si="201"/>
        <v>-</v>
      </c>
      <c r="W727">
        <f t="shared" si="197"/>
        <v>3708.0709873109809</v>
      </c>
      <c r="X727">
        <f t="shared" si="198"/>
        <v>5480.6030806653753</v>
      </c>
      <c r="Y727">
        <f t="shared" si="196"/>
        <v>480.60308066537527</v>
      </c>
    </row>
    <row r="728" spans="1:25" x14ac:dyDescent="0.25">
      <c r="A728" t="s">
        <v>733</v>
      </c>
      <c r="B728" s="2">
        <v>40661</v>
      </c>
      <c r="C728" s="3">
        <v>0</v>
      </c>
      <c r="D728">
        <v>1.4787300000000001</v>
      </c>
      <c r="E728">
        <v>1.4878800000000001</v>
      </c>
      <c r="F728">
        <v>1.47725</v>
      </c>
      <c r="G728">
        <v>1.4840199999999999</v>
      </c>
      <c r="H728">
        <v>212395</v>
      </c>
      <c r="I728">
        <f t="shared" si="202"/>
        <v>-5.3745474798109116</v>
      </c>
      <c r="J728">
        <f t="shared" si="206"/>
        <v>1.402630897435897</v>
      </c>
      <c r="K728">
        <f t="shared" si="207"/>
        <v>1.4097813152156982</v>
      </c>
      <c r="L728">
        <f t="shared" si="193"/>
        <v>1.434645555555556</v>
      </c>
      <c r="M728">
        <f t="shared" si="194"/>
        <v>1.4362393508713893</v>
      </c>
      <c r="N728" t="str">
        <f t="shared" si="203"/>
        <v>-</v>
      </c>
      <c r="O728" t="str">
        <f t="shared" si="208"/>
        <v>Buy</v>
      </c>
      <c r="P728" t="str">
        <f t="shared" si="195"/>
        <v>-</v>
      </c>
      <c r="Q728" t="str">
        <f t="shared" si="209"/>
        <v>-</v>
      </c>
      <c r="R728">
        <f t="shared" si="204"/>
        <v>1.4848600000000001</v>
      </c>
      <c r="S728">
        <f t="shared" si="205"/>
        <v>1.4831799999999999</v>
      </c>
      <c r="T728" t="str">
        <f t="shared" si="199"/>
        <v>-</v>
      </c>
      <c r="U728" t="str">
        <f t="shared" si="200"/>
        <v>-</v>
      </c>
      <c r="V728" t="str">
        <f t="shared" si="201"/>
        <v>-</v>
      </c>
      <c r="W728">
        <f t="shared" si="197"/>
        <v>3708.0709873109809</v>
      </c>
      <c r="X728">
        <f t="shared" si="198"/>
        <v>5499.7367269599008</v>
      </c>
      <c r="Y728">
        <f t="shared" si="196"/>
        <v>499.73672695990081</v>
      </c>
    </row>
    <row r="729" spans="1:25" x14ac:dyDescent="0.25">
      <c r="A729" t="s">
        <v>734</v>
      </c>
      <c r="B729" s="2">
        <v>40662</v>
      </c>
      <c r="C729" s="3">
        <v>0</v>
      </c>
      <c r="D729">
        <v>1.48403</v>
      </c>
      <c r="E729">
        <v>1.48776</v>
      </c>
      <c r="F729">
        <v>1.4803299999999999</v>
      </c>
      <c r="G729">
        <v>1.48038</v>
      </c>
      <c r="H729">
        <v>131015</v>
      </c>
      <c r="I729">
        <f t="shared" si="202"/>
        <v>-10.442773600668424</v>
      </c>
      <c r="J729">
        <f t="shared" si="206"/>
        <v>1.4041615384615382</v>
      </c>
      <c r="K729">
        <f t="shared" si="207"/>
        <v>1.4115686236912501</v>
      </c>
      <c r="L729">
        <f t="shared" si="193"/>
        <v>1.4363816666666667</v>
      </c>
      <c r="M729">
        <f t="shared" si="194"/>
        <v>1.4386253319053683</v>
      </c>
      <c r="N729" t="str">
        <f t="shared" si="203"/>
        <v>Sell</v>
      </c>
      <c r="O729" t="str">
        <f t="shared" si="208"/>
        <v>Buy</v>
      </c>
      <c r="P729" t="str">
        <f t="shared" si="195"/>
        <v>-</v>
      </c>
      <c r="Q729" t="str">
        <f t="shared" si="209"/>
        <v>-</v>
      </c>
      <c r="R729">
        <f t="shared" si="204"/>
        <v>1.4812700000000001</v>
      </c>
      <c r="S729">
        <f t="shared" si="205"/>
        <v>1.47949</v>
      </c>
      <c r="T729" t="str">
        <f t="shared" si="199"/>
        <v>-</v>
      </c>
      <c r="U729" t="str">
        <f t="shared" si="200"/>
        <v>-</v>
      </c>
      <c r="V729" t="str">
        <f t="shared" si="201"/>
        <v>-</v>
      </c>
      <c r="W729">
        <f t="shared" si="197"/>
        <v>3708.0709873109809</v>
      </c>
      <c r="X729">
        <f t="shared" si="198"/>
        <v>5486.0539450167225</v>
      </c>
      <c r="Y729">
        <f t="shared" ref="Y729:Y760" si="210">X729-$AE$88</f>
        <v>486.05394501672254</v>
      </c>
    </row>
    <row r="730" spans="1:25" x14ac:dyDescent="0.25">
      <c r="A730" t="s">
        <v>735</v>
      </c>
      <c r="B730" s="2">
        <v>40664</v>
      </c>
      <c r="C730" s="3">
        <v>0</v>
      </c>
      <c r="D730">
        <v>1.4813000000000001</v>
      </c>
      <c r="E730">
        <v>1.4839100000000001</v>
      </c>
      <c r="F730">
        <v>1.4779899999999999</v>
      </c>
      <c r="G730">
        <v>1.4815199999999999</v>
      </c>
      <c r="H730">
        <v>16424</v>
      </c>
      <c r="I730">
        <f t="shared" si="202"/>
        <v>-8.8554720133669509</v>
      </c>
      <c r="J730">
        <f t="shared" si="206"/>
        <v>1.4057560256410255</v>
      </c>
      <c r="K730">
        <f t="shared" si="207"/>
        <v>1.4133395446104589</v>
      </c>
      <c r="L730">
        <f t="shared" si="193"/>
        <v>1.43818</v>
      </c>
      <c r="M730">
        <f t="shared" si="194"/>
        <v>1.4409439626131861</v>
      </c>
      <c r="N730" t="str">
        <f t="shared" si="203"/>
        <v>-</v>
      </c>
      <c r="O730" t="str">
        <f t="shared" si="208"/>
        <v>Buy</v>
      </c>
      <c r="P730" t="str">
        <f t="shared" si="195"/>
        <v>-</v>
      </c>
      <c r="Q730" t="str">
        <f t="shared" si="209"/>
        <v>-</v>
      </c>
      <c r="R730">
        <f t="shared" si="204"/>
        <v>1.4824200000000001</v>
      </c>
      <c r="S730">
        <f t="shared" si="205"/>
        <v>1.48062</v>
      </c>
      <c r="T730" t="str">
        <f t="shared" si="199"/>
        <v>-</v>
      </c>
      <c r="U730" t="str">
        <f t="shared" si="200"/>
        <v>-</v>
      </c>
      <c r="V730" t="str">
        <f t="shared" si="201"/>
        <v>-</v>
      </c>
      <c r="W730">
        <f t="shared" si="197"/>
        <v>3708.0709873109809</v>
      </c>
      <c r="X730">
        <f t="shared" si="198"/>
        <v>5490.2440652323849</v>
      </c>
      <c r="Y730">
        <f t="shared" si="210"/>
        <v>490.24406523238486</v>
      </c>
    </row>
    <row r="731" spans="1:25" x14ac:dyDescent="0.25">
      <c r="A731" t="s">
        <v>736</v>
      </c>
      <c r="B731" s="2">
        <v>40665</v>
      </c>
      <c r="C731" s="3">
        <v>0</v>
      </c>
      <c r="D731">
        <v>1.4815199999999999</v>
      </c>
      <c r="E731">
        <v>1.4901500000000001</v>
      </c>
      <c r="F731">
        <v>1.47628</v>
      </c>
      <c r="G731">
        <v>1.4793700000000001</v>
      </c>
      <c r="H731">
        <v>177626</v>
      </c>
      <c r="I731">
        <f t="shared" si="202"/>
        <v>-14.549871777567841</v>
      </c>
      <c r="J731">
        <f t="shared" si="206"/>
        <v>1.4071408974358972</v>
      </c>
      <c r="K731">
        <f t="shared" si="207"/>
        <v>1.4150112017089282</v>
      </c>
      <c r="L731">
        <f t="shared" si="193"/>
        <v>1.4397855555555557</v>
      </c>
      <c r="M731">
        <f t="shared" si="194"/>
        <v>1.443021045715176</v>
      </c>
      <c r="N731" t="str">
        <f t="shared" si="203"/>
        <v>Sell</v>
      </c>
      <c r="O731" t="str">
        <f t="shared" si="208"/>
        <v>Buy</v>
      </c>
      <c r="P731" t="str">
        <f t="shared" si="195"/>
        <v>-</v>
      </c>
      <c r="Q731" t="str">
        <f t="shared" si="209"/>
        <v>-</v>
      </c>
      <c r="R731">
        <f t="shared" si="204"/>
        <v>1.4801</v>
      </c>
      <c r="S731">
        <f t="shared" si="205"/>
        <v>1.47864</v>
      </c>
      <c r="T731" t="str">
        <f t="shared" si="199"/>
        <v>-</v>
      </c>
      <c r="U731" t="str">
        <f t="shared" si="200"/>
        <v>-</v>
      </c>
      <c r="V731" t="str">
        <f t="shared" si="201"/>
        <v>-</v>
      </c>
      <c r="W731">
        <f t="shared" si="197"/>
        <v>3708.0709873109809</v>
      </c>
      <c r="X731">
        <f t="shared" si="198"/>
        <v>5482.9020846775084</v>
      </c>
      <c r="Y731">
        <f t="shared" si="210"/>
        <v>482.90208467750836</v>
      </c>
    </row>
    <row r="732" spans="1:25" x14ac:dyDescent="0.25">
      <c r="A732" t="s">
        <v>737</v>
      </c>
      <c r="B732" s="2">
        <v>40666</v>
      </c>
      <c r="C732" s="3">
        <v>0</v>
      </c>
      <c r="D732">
        <v>1.4793700000000001</v>
      </c>
      <c r="E732">
        <v>1.48888</v>
      </c>
      <c r="F732">
        <v>1.4754</v>
      </c>
      <c r="G732">
        <v>1.4836499999999999</v>
      </c>
      <c r="H732">
        <v>219735</v>
      </c>
      <c r="I732">
        <f t="shared" si="202"/>
        <v>-8.7731137805374182</v>
      </c>
      <c r="J732">
        <f t="shared" si="206"/>
        <v>1.4084335897435896</v>
      </c>
      <c r="K732">
        <f t="shared" si="207"/>
        <v>1.4167488928049048</v>
      </c>
      <c r="L732">
        <f t="shared" si="193"/>
        <v>1.4416433333333334</v>
      </c>
      <c r="M732">
        <f t="shared" si="194"/>
        <v>1.4452172054062475</v>
      </c>
      <c r="N732" t="str">
        <f t="shared" si="203"/>
        <v>-</v>
      </c>
      <c r="O732" t="str">
        <f t="shared" si="208"/>
        <v>Buy</v>
      </c>
      <c r="P732" t="str">
        <f t="shared" si="195"/>
        <v>-</v>
      </c>
      <c r="Q732" t="str">
        <f t="shared" si="209"/>
        <v>-</v>
      </c>
      <c r="R732">
        <f t="shared" si="204"/>
        <v>1.48427</v>
      </c>
      <c r="S732">
        <f t="shared" si="205"/>
        <v>1.4830300000000001</v>
      </c>
      <c r="T732" t="str">
        <f t="shared" si="199"/>
        <v>-</v>
      </c>
      <c r="U732" t="str">
        <f t="shared" si="200"/>
        <v>-</v>
      </c>
      <c r="V732" t="str">
        <f t="shared" si="201"/>
        <v>-</v>
      </c>
      <c r="W732">
        <f t="shared" si="197"/>
        <v>3708.0709873109809</v>
      </c>
      <c r="X732">
        <f t="shared" si="198"/>
        <v>5499.1805163118042</v>
      </c>
      <c r="Y732">
        <f t="shared" si="210"/>
        <v>499.18051631180424</v>
      </c>
    </row>
    <row r="733" spans="1:25" x14ac:dyDescent="0.25">
      <c r="A733" t="s">
        <v>738</v>
      </c>
      <c r="B733" s="2">
        <v>40667</v>
      </c>
      <c r="C733" s="3">
        <v>0</v>
      </c>
      <c r="D733">
        <v>1.4836499999999999</v>
      </c>
      <c r="E733">
        <v>1.4939800000000001</v>
      </c>
      <c r="F733">
        <v>1.4774799999999999</v>
      </c>
      <c r="G733">
        <v>1.48268</v>
      </c>
      <c r="H733">
        <v>246267</v>
      </c>
      <c r="I733">
        <f t="shared" si="202"/>
        <v>-15.378334240609812</v>
      </c>
      <c r="J733">
        <f t="shared" si="206"/>
        <v>1.4097298717948719</v>
      </c>
      <c r="K733">
        <f t="shared" si="207"/>
        <v>1.4184180347592108</v>
      </c>
      <c r="L733">
        <f t="shared" si="193"/>
        <v>1.4436516666666668</v>
      </c>
      <c r="M733">
        <f t="shared" si="194"/>
        <v>1.4472422213302341</v>
      </c>
      <c r="N733" t="str">
        <f t="shared" si="203"/>
        <v>Sell</v>
      </c>
      <c r="O733" t="str">
        <f t="shared" si="208"/>
        <v>Buy</v>
      </c>
      <c r="P733" t="str">
        <f t="shared" si="195"/>
        <v>-</v>
      </c>
      <c r="Q733" t="str">
        <f t="shared" si="209"/>
        <v>-</v>
      </c>
      <c r="R733">
        <f t="shared" si="204"/>
        <v>1.48326</v>
      </c>
      <c r="S733">
        <f t="shared" si="205"/>
        <v>1.4821</v>
      </c>
      <c r="T733" t="str">
        <f t="shared" si="199"/>
        <v>-</v>
      </c>
      <c r="U733" t="str">
        <f t="shared" si="200"/>
        <v>-</v>
      </c>
      <c r="V733" t="str">
        <f t="shared" si="201"/>
        <v>-</v>
      </c>
      <c r="W733">
        <f t="shared" si="197"/>
        <v>3708.0709873109809</v>
      </c>
      <c r="X733">
        <f t="shared" si="198"/>
        <v>5495.7320102936046</v>
      </c>
      <c r="Y733">
        <f t="shared" si="210"/>
        <v>495.73201029360462</v>
      </c>
    </row>
    <row r="734" spans="1:25" x14ac:dyDescent="0.25">
      <c r="A734" t="s">
        <v>739</v>
      </c>
      <c r="B734" s="2">
        <v>40668</v>
      </c>
      <c r="C734" s="3">
        <v>0</v>
      </c>
      <c r="D734">
        <v>1.48281</v>
      </c>
      <c r="E734">
        <v>1.4897800000000001</v>
      </c>
      <c r="F734">
        <v>1.45099</v>
      </c>
      <c r="G734">
        <v>1.45577</v>
      </c>
      <c r="H734">
        <v>270577</v>
      </c>
      <c r="I734">
        <f t="shared" si="202"/>
        <v>-65.293916609706073</v>
      </c>
      <c r="J734">
        <f t="shared" si="206"/>
        <v>1.4109279487179487</v>
      </c>
      <c r="K734">
        <f t="shared" si="207"/>
        <v>1.4193636541323955</v>
      </c>
      <c r="L734">
        <f t="shared" si="193"/>
        <v>1.4447311111111114</v>
      </c>
      <c r="M734">
        <f t="shared" si="194"/>
        <v>1.4477031823394106</v>
      </c>
      <c r="N734" t="str">
        <f t="shared" si="203"/>
        <v>-</v>
      </c>
      <c r="O734" t="str">
        <f t="shared" si="208"/>
        <v>Buy</v>
      </c>
      <c r="P734" t="str">
        <f t="shared" si="195"/>
        <v>-</v>
      </c>
      <c r="Q734" t="str">
        <f t="shared" si="209"/>
        <v>-</v>
      </c>
      <c r="R734">
        <f t="shared" si="204"/>
        <v>1.45635</v>
      </c>
      <c r="S734">
        <f t="shared" si="205"/>
        <v>1.45519</v>
      </c>
      <c r="T734" t="str">
        <f t="shared" si="199"/>
        <v>-</v>
      </c>
      <c r="U734" t="str">
        <f t="shared" si="200"/>
        <v>-</v>
      </c>
      <c r="V734" t="str">
        <f t="shared" si="201"/>
        <v>-</v>
      </c>
      <c r="W734">
        <f t="shared" si="197"/>
        <v>3708.0709873109809</v>
      </c>
      <c r="X734">
        <f t="shared" si="198"/>
        <v>5395.947820025066</v>
      </c>
      <c r="Y734">
        <f t="shared" si="210"/>
        <v>395.94782002506599</v>
      </c>
    </row>
    <row r="735" spans="1:25" x14ac:dyDescent="0.25">
      <c r="A735" t="s">
        <v>740</v>
      </c>
      <c r="B735" s="2">
        <v>40669</v>
      </c>
      <c r="C735" s="3">
        <v>0</v>
      </c>
      <c r="D735">
        <v>1.4556800000000001</v>
      </c>
      <c r="E735">
        <v>1.4587300000000001</v>
      </c>
      <c r="F735">
        <v>1.43109</v>
      </c>
      <c r="G735">
        <v>1.43146</v>
      </c>
      <c r="H735">
        <v>285436</v>
      </c>
      <c r="I735">
        <f t="shared" si="202"/>
        <v>-99.411671171887448</v>
      </c>
      <c r="J735">
        <f t="shared" si="206"/>
        <v>1.41187</v>
      </c>
      <c r="K735">
        <f t="shared" si="207"/>
        <v>1.4196698907366387</v>
      </c>
      <c r="L735">
        <f t="shared" si="193"/>
        <v>1.4453636111111114</v>
      </c>
      <c r="M735">
        <f t="shared" si="194"/>
        <v>1.4468251724832262</v>
      </c>
      <c r="N735" t="str">
        <f t="shared" si="203"/>
        <v>-</v>
      </c>
      <c r="O735" t="str">
        <f t="shared" si="208"/>
        <v>Buy</v>
      </c>
      <c r="P735" t="str">
        <f t="shared" si="195"/>
        <v>-</v>
      </c>
      <c r="Q735" t="str">
        <f t="shared" si="209"/>
        <v>-</v>
      </c>
      <c r="R735">
        <f t="shared" si="204"/>
        <v>1.43225</v>
      </c>
      <c r="S735">
        <f t="shared" si="205"/>
        <v>1.4306700000000001</v>
      </c>
      <c r="T735" t="str">
        <f t="shared" si="199"/>
        <v>-</v>
      </c>
      <c r="U735" t="str">
        <f t="shared" si="200"/>
        <v>-</v>
      </c>
      <c r="V735" t="str">
        <f t="shared" si="201"/>
        <v>-</v>
      </c>
      <c r="W735">
        <f t="shared" si="197"/>
        <v>3708.0709873109809</v>
      </c>
      <c r="X735">
        <f t="shared" si="198"/>
        <v>5305.0259194162018</v>
      </c>
      <c r="Y735">
        <f t="shared" si="210"/>
        <v>305.02591941620176</v>
      </c>
    </row>
    <row r="736" spans="1:25" x14ac:dyDescent="0.25">
      <c r="A736" t="s">
        <v>741</v>
      </c>
      <c r="B736" s="2">
        <v>40671</v>
      </c>
      <c r="C736" s="3">
        <v>0</v>
      </c>
      <c r="D736">
        <v>1.4355500000000001</v>
      </c>
      <c r="E736">
        <v>1.43957</v>
      </c>
      <c r="F736">
        <v>1.43414</v>
      </c>
      <c r="G736">
        <v>1.4388099999999999</v>
      </c>
      <c r="H736">
        <v>13606</v>
      </c>
      <c r="I736">
        <f t="shared" si="202"/>
        <v>-87.724598505326867</v>
      </c>
      <c r="J736">
        <f t="shared" si="206"/>
        <v>1.4129153846153848</v>
      </c>
      <c r="K736">
        <f t="shared" si="207"/>
        <v>1.4201544504648249</v>
      </c>
      <c r="L736">
        <f t="shared" si="193"/>
        <v>1.4463455555555558</v>
      </c>
      <c r="M736">
        <f t="shared" si="194"/>
        <v>1.4463919199165653</v>
      </c>
      <c r="N736" t="str">
        <f t="shared" si="203"/>
        <v>Buy</v>
      </c>
      <c r="O736" t="str">
        <f t="shared" si="208"/>
        <v>Buy</v>
      </c>
      <c r="P736" t="str">
        <f t="shared" si="195"/>
        <v>Buy</v>
      </c>
      <c r="Q736" t="str">
        <f t="shared" si="209"/>
        <v>-</v>
      </c>
      <c r="R736">
        <f t="shared" si="204"/>
        <v>1.4397</v>
      </c>
      <c r="S736">
        <f t="shared" si="205"/>
        <v>1.4379200000000001</v>
      </c>
      <c r="T736" t="str">
        <f t="shared" si="199"/>
        <v>-</v>
      </c>
      <c r="U736" t="str">
        <f t="shared" si="200"/>
        <v>-</v>
      </c>
      <c r="V736">
        <f t="shared" si="201"/>
        <v>5000</v>
      </c>
      <c r="W736">
        <f t="shared" si="197"/>
        <v>3708.0709873109809</v>
      </c>
      <c r="X736">
        <f t="shared" si="198"/>
        <v>5331.9094340742058</v>
      </c>
      <c r="Y736">
        <f t="shared" si="210"/>
        <v>331.90943407420582</v>
      </c>
    </row>
    <row r="737" spans="1:25" x14ac:dyDescent="0.25">
      <c r="A737" t="s">
        <v>742</v>
      </c>
      <c r="B737" s="2">
        <v>40672</v>
      </c>
      <c r="C737" s="3">
        <v>0</v>
      </c>
      <c r="D737">
        <v>1.43882</v>
      </c>
      <c r="E737">
        <v>1.44408</v>
      </c>
      <c r="F737">
        <v>1.42557</v>
      </c>
      <c r="G737">
        <v>1.43679</v>
      </c>
      <c r="H737">
        <v>277532</v>
      </c>
      <c r="I737">
        <f t="shared" si="202"/>
        <v>-83.598889051308305</v>
      </c>
      <c r="J737">
        <f t="shared" si="206"/>
        <v>1.4139098717948719</v>
      </c>
      <c r="K737">
        <f t="shared" si="207"/>
        <v>1.420575603617614</v>
      </c>
      <c r="L737">
        <f t="shared" si="193"/>
        <v>1.4471658333333335</v>
      </c>
      <c r="M737">
        <f t="shared" si="194"/>
        <v>1.4458728972183725</v>
      </c>
      <c r="N737" t="str">
        <f t="shared" si="203"/>
        <v>-</v>
      </c>
      <c r="O737" t="str">
        <f t="shared" si="208"/>
        <v>Buy</v>
      </c>
      <c r="P737" t="str">
        <f t="shared" si="195"/>
        <v>-</v>
      </c>
      <c r="Q737" t="str">
        <f t="shared" si="209"/>
        <v>-</v>
      </c>
      <c r="R737">
        <f t="shared" si="204"/>
        <v>1.43777</v>
      </c>
      <c r="S737">
        <f t="shared" si="205"/>
        <v>1.43581</v>
      </c>
      <c r="T737" t="str">
        <f t="shared" si="199"/>
        <v>-</v>
      </c>
      <c r="U737" t="str">
        <f t="shared" si="200"/>
        <v>-</v>
      </c>
      <c r="V737" t="str">
        <f t="shared" si="201"/>
        <v>-</v>
      </c>
      <c r="W737">
        <f t="shared" si="197"/>
        <v>3708.0709873109809</v>
      </c>
      <c r="X737">
        <f t="shared" si="198"/>
        <v>5324.0854042909796</v>
      </c>
      <c r="Y737">
        <f t="shared" si="210"/>
        <v>324.08540429097957</v>
      </c>
    </row>
    <row r="738" spans="1:25" x14ac:dyDescent="0.25">
      <c r="A738" t="s">
        <v>743</v>
      </c>
      <c r="B738" s="2">
        <v>40673</v>
      </c>
      <c r="C738" s="3">
        <v>0</v>
      </c>
      <c r="D738">
        <v>1.4367799999999999</v>
      </c>
      <c r="E738">
        <v>1.4418599999999999</v>
      </c>
      <c r="F738">
        <v>1.42703</v>
      </c>
      <c r="G738">
        <v>1.4399599999999999</v>
      </c>
      <c r="H738">
        <v>296764</v>
      </c>
      <c r="I738">
        <f t="shared" si="202"/>
        <v>-78.965063587195019</v>
      </c>
      <c r="J738">
        <f t="shared" si="206"/>
        <v>1.414903076923077</v>
      </c>
      <c r="K738">
        <f t="shared" si="207"/>
        <v>1.4210663478298262</v>
      </c>
      <c r="L738">
        <f t="shared" si="193"/>
        <v>1.4479419444444446</v>
      </c>
      <c r="M738">
        <f t="shared" si="194"/>
        <v>1.4455532811525147</v>
      </c>
      <c r="N738" t="str">
        <f t="shared" si="203"/>
        <v>-</v>
      </c>
      <c r="O738" t="str">
        <f t="shared" si="208"/>
        <v>Buy</v>
      </c>
      <c r="P738" t="str">
        <f t="shared" si="195"/>
        <v>-</v>
      </c>
      <c r="Q738" t="str">
        <f t="shared" si="209"/>
        <v>-</v>
      </c>
      <c r="R738">
        <f t="shared" si="204"/>
        <v>1.4410000000000001</v>
      </c>
      <c r="S738">
        <f t="shared" si="205"/>
        <v>1.43892</v>
      </c>
      <c r="T738" t="str">
        <f t="shared" si="199"/>
        <v>-</v>
      </c>
      <c r="U738" t="str">
        <f t="shared" si="200"/>
        <v>-</v>
      </c>
      <c r="V738" t="str">
        <f t="shared" si="201"/>
        <v>-</v>
      </c>
      <c r="W738">
        <f t="shared" si="197"/>
        <v>3708.0709873109809</v>
      </c>
      <c r="X738">
        <f t="shared" si="198"/>
        <v>5335.6175050615166</v>
      </c>
      <c r="Y738">
        <f t="shared" si="210"/>
        <v>335.61750506151657</v>
      </c>
    </row>
    <row r="739" spans="1:25" x14ac:dyDescent="0.25">
      <c r="A739" t="s">
        <v>744</v>
      </c>
      <c r="B739" s="2">
        <v>40674</v>
      </c>
      <c r="C739" s="3">
        <v>0</v>
      </c>
      <c r="D739">
        <v>1.4399599999999999</v>
      </c>
      <c r="E739">
        <v>1.4422699999999999</v>
      </c>
      <c r="F739">
        <v>1.41723</v>
      </c>
      <c r="G739">
        <v>1.42066</v>
      </c>
      <c r="H739">
        <v>287996</v>
      </c>
      <c r="I739">
        <f t="shared" si="202"/>
        <v>-95.530944625407116</v>
      </c>
      <c r="J739">
        <f t="shared" si="206"/>
        <v>1.4155283333333333</v>
      </c>
      <c r="K739">
        <f t="shared" si="207"/>
        <v>1.4210560605429952</v>
      </c>
      <c r="L739">
        <f t="shared" si="193"/>
        <v>1.4481633333333335</v>
      </c>
      <c r="M739">
        <f t="shared" si="194"/>
        <v>1.4442076983875141</v>
      </c>
      <c r="N739" t="str">
        <f t="shared" si="203"/>
        <v>-</v>
      </c>
      <c r="O739" t="str">
        <f t="shared" si="208"/>
        <v>Sell</v>
      </c>
      <c r="P739" t="str">
        <f t="shared" si="195"/>
        <v>-</v>
      </c>
      <c r="Q739" t="str">
        <f t="shared" si="209"/>
        <v>-</v>
      </c>
      <c r="R739">
        <f t="shared" si="204"/>
        <v>1.42184</v>
      </c>
      <c r="S739">
        <f t="shared" si="205"/>
        <v>1.4194800000000001</v>
      </c>
      <c r="T739" t="str">
        <f t="shared" si="199"/>
        <v>-</v>
      </c>
      <c r="U739" t="str">
        <f t="shared" si="200"/>
        <v>-</v>
      </c>
      <c r="V739" t="str">
        <f t="shared" si="201"/>
        <v>-</v>
      </c>
      <c r="W739">
        <f t="shared" si="197"/>
        <v>3708.0709873109809</v>
      </c>
      <c r="X739">
        <f t="shared" si="198"/>
        <v>5263.5326050681915</v>
      </c>
      <c r="Y739">
        <f t="shared" si="210"/>
        <v>263.53260506819151</v>
      </c>
    </row>
    <row r="740" spans="1:25" x14ac:dyDescent="0.25">
      <c r="A740" t="s">
        <v>745</v>
      </c>
      <c r="B740" s="2">
        <v>40675</v>
      </c>
      <c r="C740" s="3">
        <v>0</v>
      </c>
      <c r="D740">
        <v>1.42065</v>
      </c>
      <c r="E740">
        <v>1.4275500000000001</v>
      </c>
      <c r="F740">
        <v>1.4123000000000001</v>
      </c>
      <c r="G740">
        <v>1.42292</v>
      </c>
      <c r="H740">
        <v>321074</v>
      </c>
      <c r="I740">
        <f t="shared" si="202"/>
        <v>-86.998041136141211</v>
      </c>
      <c r="J740">
        <f t="shared" si="206"/>
        <v>1.4163314102564102</v>
      </c>
      <c r="K740">
        <f t="shared" si="207"/>
        <v>1.4211032488836788</v>
      </c>
      <c r="L740">
        <f t="shared" si="193"/>
        <v>1.4483669444444445</v>
      </c>
      <c r="M740">
        <f t="shared" si="194"/>
        <v>1.4430570119881889</v>
      </c>
      <c r="N740" t="str">
        <f t="shared" si="203"/>
        <v>Buy</v>
      </c>
      <c r="O740" t="str">
        <f t="shared" si="208"/>
        <v>Buy</v>
      </c>
      <c r="P740" t="str">
        <f t="shared" si="195"/>
        <v>Buy</v>
      </c>
      <c r="Q740" t="str">
        <f t="shared" si="209"/>
        <v>-</v>
      </c>
      <c r="R740">
        <f t="shared" si="204"/>
        <v>1.42414</v>
      </c>
      <c r="S740">
        <f t="shared" si="205"/>
        <v>1.4217</v>
      </c>
      <c r="T740" t="str">
        <f t="shared" si="199"/>
        <v>-</v>
      </c>
      <c r="U740" t="str">
        <f t="shared" si="200"/>
        <v>-</v>
      </c>
      <c r="V740">
        <f t="shared" si="201"/>
        <v>5000</v>
      </c>
      <c r="W740">
        <f t="shared" si="197"/>
        <v>3708.0709873109809</v>
      </c>
      <c r="X740">
        <f t="shared" si="198"/>
        <v>5271.7645226600216</v>
      </c>
      <c r="Y740">
        <f t="shared" si="210"/>
        <v>271.76452266002161</v>
      </c>
    </row>
    <row r="741" spans="1:25" x14ac:dyDescent="0.25">
      <c r="A741" t="s">
        <v>746</v>
      </c>
      <c r="B741" s="2">
        <v>40676</v>
      </c>
      <c r="C741" s="3">
        <v>0</v>
      </c>
      <c r="D741">
        <v>1.4229499999999999</v>
      </c>
      <c r="E741">
        <v>1.4338299999999999</v>
      </c>
      <c r="F741">
        <v>1.40666</v>
      </c>
      <c r="G741">
        <v>1.4116299999999999</v>
      </c>
      <c r="H741">
        <v>301167</v>
      </c>
      <c r="I741">
        <f t="shared" si="202"/>
        <v>-94.308291342189747</v>
      </c>
      <c r="J741">
        <f t="shared" si="206"/>
        <v>1.417056923076923</v>
      </c>
      <c r="K741">
        <f t="shared" si="207"/>
        <v>1.4208634197980161</v>
      </c>
      <c r="L741">
        <f t="shared" si="193"/>
        <v>1.4480425000000001</v>
      </c>
      <c r="M741">
        <f t="shared" si="194"/>
        <v>1.441358254583422</v>
      </c>
      <c r="N741" t="str">
        <f t="shared" si="203"/>
        <v>-</v>
      </c>
      <c r="O741" t="str">
        <f t="shared" si="208"/>
        <v>Sell</v>
      </c>
      <c r="P741" t="str">
        <f t="shared" si="195"/>
        <v>-</v>
      </c>
      <c r="Q741" t="str">
        <f t="shared" si="209"/>
        <v>-</v>
      </c>
      <c r="R741">
        <f t="shared" si="204"/>
        <v>1.4129100000000001</v>
      </c>
      <c r="S741">
        <f t="shared" si="205"/>
        <v>1.41035</v>
      </c>
      <c r="T741" t="str">
        <f t="shared" si="199"/>
        <v>-</v>
      </c>
      <c r="U741" t="str">
        <f t="shared" si="200"/>
        <v>-</v>
      </c>
      <c r="V741" t="str">
        <f t="shared" si="201"/>
        <v>-</v>
      </c>
      <c r="W741">
        <f t="shared" si="197"/>
        <v>3708.0709873109809</v>
      </c>
      <c r="X741">
        <f t="shared" si="198"/>
        <v>5229.6779169540414</v>
      </c>
      <c r="Y741">
        <f t="shared" si="210"/>
        <v>229.67791695404139</v>
      </c>
    </row>
    <row r="742" spans="1:25" x14ac:dyDescent="0.25">
      <c r="A742" t="s">
        <v>747</v>
      </c>
      <c r="B742" s="2">
        <v>40678</v>
      </c>
      <c r="C742" s="3">
        <v>0</v>
      </c>
      <c r="D742">
        <v>1.4084000000000001</v>
      </c>
      <c r="E742">
        <v>1.4091899999999999</v>
      </c>
      <c r="F742">
        <v>1.40628</v>
      </c>
      <c r="G742">
        <v>1.4066000000000001</v>
      </c>
      <c r="H742">
        <v>12638</v>
      </c>
      <c r="I742">
        <f t="shared" si="202"/>
        <v>-99.635119726339681</v>
      </c>
      <c r="J742">
        <f t="shared" si="206"/>
        <v>1.4177676923076923</v>
      </c>
      <c r="K742">
        <f t="shared" si="207"/>
        <v>1.4205023205626233</v>
      </c>
      <c r="L742">
        <f t="shared" ref="L742:L805" si="211">AVERAGE(G707:G742)</f>
        <v>1.4475755555555556</v>
      </c>
      <c r="M742">
        <f t="shared" si="194"/>
        <v>1.4394794300113452</v>
      </c>
      <c r="N742" t="str">
        <f t="shared" si="203"/>
        <v>-</v>
      </c>
      <c r="O742" t="str">
        <f t="shared" si="208"/>
        <v>Sell</v>
      </c>
      <c r="P742" t="str">
        <f t="shared" si="195"/>
        <v>-</v>
      </c>
      <c r="Q742" t="str">
        <f t="shared" si="209"/>
        <v>-</v>
      </c>
      <c r="R742">
        <f t="shared" si="204"/>
        <v>1.4078999999999999</v>
      </c>
      <c r="S742">
        <f t="shared" si="205"/>
        <v>1.4053</v>
      </c>
      <c r="T742" t="str">
        <f t="shared" si="199"/>
        <v>-</v>
      </c>
      <c r="U742" t="str">
        <f t="shared" si="200"/>
        <v>-</v>
      </c>
      <c r="V742" t="str">
        <f t="shared" si="201"/>
        <v>-</v>
      </c>
      <c r="W742">
        <f t="shared" si="197"/>
        <v>3708.0709873109809</v>
      </c>
      <c r="X742">
        <f t="shared" si="198"/>
        <v>5210.9521584681215</v>
      </c>
      <c r="Y742">
        <f t="shared" si="210"/>
        <v>210.95215846812152</v>
      </c>
    </row>
    <row r="743" spans="1:25" x14ac:dyDescent="0.25">
      <c r="A743" t="s">
        <v>748</v>
      </c>
      <c r="B743" s="2">
        <v>40679</v>
      </c>
      <c r="C743" s="3">
        <v>0</v>
      </c>
      <c r="D743">
        <v>1.40649</v>
      </c>
      <c r="E743">
        <v>1.42442</v>
      </c>
      <c r="F743">
        <v>1.4048</v>
      </c>
      <c r="G743">
        <v>1.4145000000000001</v>
      </c>
      <c r="H743">
        <v>295950</v>
      </c>
      <c r="I743">
        <f t="shared" si="202"/>
        <v>-89.123121776182956</v>
      </c>
      <c r="J743">
        <f t="shared" si="206"/>
        <v>1.4186217948717952</v>
      </c>
      <c r="K743">
        <f t="shared" si="207"/>
        <v>1.4203503630800252</v>
      </c>
      <c r="L743">
        <f t="shared" si="211"/>
        <v>1.447408888888889</v>
      </c>
      <c r="M743">
        <f t="shared" ref="M743:M806" si="212">$M742*(1-(2/(36+1)))+$G743*(2/(36+1))</f>
        <v>1.4381291905512723</v>
      </c>
      <c r="N743" t="str">
        <f t="shared" si="203"/>
        <v>Buy</v>
      </c>
      <c r="O743" t="str">
        <f t="shared" si="208"/>
        <v>Sell</v>
      </c>
      <c r="P743" t="str">
        <f t="shared" si="195"/>
        <v>-</v>
      </c>
      <c r="Q743" t="str">
        <f t="shared" si="209"/>
        <v>-</v>
      </c>
      <c r="R743">
        <f t="shared" si="204"/>
        <v>1.4157200000000001</v>
      </c>
      <c r="S743">
        <f t="shared" si="205"/>
        <v>1.4132800000000001</v>
      </c>
      <c r="T743" t="str">
        <f t="shared" si="199"/>
        <v>-</v>
      </c>
      <c r="U743" t="str">
        <f t="shared" si="200"/>
        <v>-</v>
      </c>
      <c r="V743" t="str">
        <f t="shared" si="201"/>
        <v>-</v>
      </c>
      <c r="W743">
        <f t="shared" si="197"/>
        <v>3708.0709873109809</v>
      </c>
      <c r="X743">
        <f t="shared" si="198"/>
        <v>5240.5425649468634</v>
      </c>
      <c r="Y743">
        <f t="shared" si="210"/>
        <v>240.54256494686342</v>
      </c>
    </row>
    <row r="744" spans="1:25" x14ac:dyDescent="0.25">
      <c r="A744" t="s">
        <v>749</v>
      </c>
      <c r="B744" s="2">
        <v>40680</v>
      </c>
      <c r="C744" s="3">
        <v>0</v>
      </c>
      <c r="D744">
        <v>1.41448</v>
      </c>
      <c r="E744">
        <v>1.4275800000000001</v>
      </c>
      <c r="F744">
        <v>1.4123000000000001</v>
      </c>
      <c r="G744">
        <v>1.4266300000000001</v>
      </c>
      <c r="H744">
        <v>304130</v>
      </c>
      <c r="I744">
        <f t="shared" si="202"/>
        <v>-75.52141735815205</v>
      </c>
      <c r="J744">
        <f t="shared" si="206"/>
        <v>1.4196075641025645</v>
      </c>
      <c r="K744">
        <f t="shared" si="207"/>
        <v>1.4205093412298979</v>
      </c>
      <c r="L744">
        <f t="shared" si="211"/>
        <v>1.4475058333333335</v>
      </c>
      <c r="M744">
        <f t="shared" si="212"/>
        <v>1.4375076126836359</v>
      </c>
      <c r="N744" t="str">
        <f t="shared" si="203"/>
        <v>-</v>
      </c>
      <c r="O744" t="str">
        <f t="shared" si="208"/>
        <v>Buy</v>
      </c>
      <c r="P744" t="str">
        <f t="shared" si="195"/>
        <v>-</v>
      </c>
      <c r="Q744" t="str">
        <f t="shared" si="209"/>
        <v>-</v>
      </c>
      <c r="R744">
        <f t="shared" si="204"/>
        <v>1.42764</v>
      </c>
      <c r="S744">
        <f t="shared" si="205"/>
        <v>1.4256200000000001</v>
      </c>
      <c r="T744" t="str">
        <f t="shared" si="199"/>
        <v>-</v>
      </c>
      <c r="U744" t="str">
        <f t="shared" si="200"/>
        <v>-</v>
      </c>
      <c r="V744" t="str">
        <f t="shared" si="201"/>
        <v>-</v>
      </c>
      <c r="W744">
        <f t="shared" si="197"/>
        <v>3708.0709873109809</v>
      </c>
      <c r="X744">
        <f t="shared" si="198"/>
        <v>5286.300160930281</v>
      </c>
      <c r="Y744">
        <f t="shared" si="210"/>
        <v>286.30016093028098</v>
      </c>
    </row>
    <row r="745" spans="1:25" x14ac:dyDescent="0.25">
      <c r="A745" t="s">
        <v>750</v>
      </c>
      <c r="B745" s="2">
        <v>40681</v>
      </c>
      <c r="C745" s="3">
        <v>0</v>
      </c>
      <c r="D745">
        <v>1.4266300000000001</v>
      </c>
      <c r="E745">
        <v>1.42862</v>
      </c>
      <c r="F745">
        <v>1.41947</v>
      </c>
      <c r="G745">
        <v>1.42577</v>
      </c>
      <c r="H745">
        <v>244645</v>
      </c>
      <c r="I745">
        <f t="shared" si="202"/>
        <v>-76.485759138820455</v>
      </c>
      <c r="J745">
        <f t="shared" si="206"/>
        <v>1.4204848717948719</v>
      </c>
      <c r="K745">
        <f t="shared" si="207"/>
        <v>1.420642522464584</v>
      </c>
      <c r="L745">
        <f t="shared" si="211"/>
        <v>1.4473219444444443</v>
      </c>
      <c r="M745">
        <f t="shared" si="212"/>
        <v>1.4368731471331693</v>
      </c>
      <c r="N745" t="str">
        <f t="shared" si="203"/>
        <v>-</v>
      </c>
      <c r="O745" t="str">
        <f t="shared" si="208"/>
        <v>Buy</v>
      </c>
      <c r="P745" t="str">
        <f t="shared" si="195"/>
        <v>-</v>
      </c>
      <c r="Q745" t="str">
        <f t="shared" si="209"/>
        <v>-</v>
      </c>
      <c r="R745">
        <f t="shared" si="204"/>
        <v>1.4264300000000001</v>
      </c>
      <c r="S745">
        <f t="shared" si="205"/>
        <v>1.4251100000000001</v>
      </c>
      <c r="T745" t="str">
        <f t="shared" si="199"/>
        <v>-</v>
      </c>
      <c r="U745" t="str">
        <f t="shared" si="200"/>
        <v>-</v>
      </c>
      <c r="V745" t="str">
        <f t="shared" si="201"/>
        <v>-</v>
      </c>
      <c r="W745">
        <f t="shared" si="197"/>
        <v>3708.0709873109809</v>
      </c>
      <c r="X745">
        <f t="shared" si="198"/>
        <v>5284.4090447267527</v>
      </c>
      <c r="Y745">
        <f t="shared" si="210"/>
        <v>284.40904472675265</v>
      </c>
    </row>
    <row r="746" spans="1:25" x14ac:dyDescent="0.25">
      <c r="A746" t="s">
        <v>751</v>
      </c>
      <c r="B746" s="2">
        <v>40682</v>
      </c>
      <c r="C746" s="3">
        <v>0</v>
      </c>
      <c r="D746">
        <v>1.42577</v>
      </c>
      <c r="E746">
        <v>1.4336500000000001</v>
      </c>
      <c r="F746">
        <v>1.42062</v>
      </c>
      <c r="G746">
        <v>1.4325399999999999</v>
      </c>
      <c r="H746">
        <v>272659</v>
      </c>
      <c r="I746">
        <f t="shared" si="202"/>
        <v>-68.894370935187411</v>
      </c>
      <c r="J746">
        <f t="shared" si="206"/>
        <v>1.4213862820512826</v>
      </c>
      <c r="K746">
        <f t="shared" si="207"/>
        <v>1.4209437244275058</v>
      </c>
      <c r="L746">
        <f t="shared" si="211"/>
        <v>1.4473997222222224</v>
      </c>
      <c r="M746">
        <f t="shared" si="212"/>
        <v>1.4366389229638088</v>
      </c>
      <c r="N746" t="str">
        <f t="shared" si="203"/>
        <v>-</v>
      </c>
      <c r="O746" t="str">
        <f t="shared" si="208"/>
        <v>Buy</v>
      </c>
      <c r="P746" t="str">
        <f t="shared" si="195"/>
        <v>-</v>
      </c>
      <c r="Q746" t="str">
        <f t="shared" si="209"/>
        <v>-</v>
      </c>
      <c r="R746">
        <f t="shared" si="204"/>
        <v>1.43306</v>
      </c>
      <c r="S746">
        <f t="shared" si="205"/>
        <v>1.4320200000000001</v>
      </c>
      <c r="T746" t="str">
        <f t="shared" si="199"/>
        <v>-</v>
      </c>
      <c r="U746" t="str">
        <f t="shared" si="200"/>
        <v>-</v>
      </c>
      <c r="V746" t="str">
        <f t="shared" si="201"/>
        <v>-</v>
      </c>
      <c r="W746">
        <f t="shared" si="197"/>
        <v>3708.0709873109809</v>
      </c>
      <c r="X746">
        <f t="shared" si="198"/>
        <v>5310.0318152490709</v>
      </c>
      <c r="Y746">
        <f t="shared" si="210"/>
        <v>310.03181524907086</v>
      </c>
    </row>
    <row r="747" spans="1:25" x14ac:dyDescent="0.25">
      <c r="A747" t="s">
        <v>752</v>
      </c>
      <c r="B747" s="2">
        <v>40683</v>
      </c>
      <c r="C747" s="3">
        <v>0</v>
      </c>
      <c r="D747">
        <v>1.4325399999999999</v>
      </c>
      <c r="E747">
        <v>1.43452</v>
      </c>
      <c r="F747">
        <v>1.4133</v>
      </c>
      <c r="G747">
        <v>1.41561</v>
      </c>
      <c r="H747">
        <v>236496</v>
      </c>
      <c r="I747">
        <f t="shared" si="202"/>
        <v>-87.279359849376348</v>
      </c>
      <c r="J747">
        <f t="shared" si="206"/>
        <v>1.4219811538461542</v>
      </c>
      <c r="K747">
        <f t="shared" si="207"/>
        <v>1.4208086934293411</v>
      </c>
      <c r="L747">
        <f t="shared" si="211"/>
        <v>1.4464997222222222</v>
      </c>
      <c r="M747">
        <f t="shared" si="212"/>
        <v>1.4355022244252245</v>
      </c>
      <c r="N747" t="str">
        <f t="shared" si="203"/>
        <v>-</v>
      </c>
      <c r="O747" t="str">
        <f t="shared" si="208"/>
        <v>Sell</v>
      </c>
      <c r="P747" t="str">
        <f t="shared" si="195"/>
        <v>-</v>
      </c>
      <c r="Q747" t="str">
        <f t="shared" si="209"/>
        <v>-</v>
      </c>
      <c r="R747">
        <f t="shared" si="204"/>
        <v>1.41614</v>
      </c>
      <c r="S747">
        <f t="shared" si="205"/>
        <v>1.4150799999999999</v>
      </c>
      <c r="T747" t="str">
        <f t="shared" si="199"/>
        <v>-</v>
      </c>
      <c r="U747" t="str">
        <f t="shared" si="200"/>
        <v>-</v>
      </c>
      <c r="V747" t="str">
        <f t="shared" si="201"/>
        <v>-</v>
      </c>
      <c r="W747">
        <f t="shared" si="197"/>
        <v>3708.0709873109809</v>
      </c>
      <c r="X747">
        <f t="shared" si="198"/>
        <v>5247.2170927240222</v>
      </c>
      <c r="Y747">
        <f t="shared" si="210"/>
        <v>247.21709272402222</v>
      </c>
    </row>
    <row r="748" spans="1:25" x14ac:dyDescent="0.25">
      <c r="A748" t="s">
        <v>753</v>
      </c>
      <c r="B748" s="2">
        <v>40685</v>
      </c>
      <c r="C748" s="3">
        <v>0</v>
      </c>
      <c r="D748">
        <v>1.4119699999999999</v>
      </c>
      <c r="E748">
        <v>1.4144300000000001</v>
      </c>
      <c r="F748">
        <v>1.4095299999999999</v>
      </c>
      <c r="G748">
        <v>1.41164</v>
      </c>
      <c r="H748">
        <v>15478</v>
      </c>
      <c r="I748">
        <f t="shared" si="202"/>
        <v>-87.316892267754582</v>
      </c>
      <c r="J748">
        <f t="shared" si="206"/>
        <v>1.4225000000000005</v>
      </c>
      <c r="K748">
        <f t="shared" si="207"/>
        <v>1.4205765746083452</v>
      </c>
      <c r="L748">
        <f t="shared" si="211"/>
        <v>1.4454899999999999</v>
      </c>
      <c r="M748">
        <f t="shared" si="212"/>
        <v>1.4342123744562936</v>
      </c>
      <c r="N748" t="str">
        <f t="shared" si="203"/>
        <v>-</v>
      </c>
      <c r="O748" t="str">
        <f t="shared" si="208"/>
        <v>Sell</v>
      </c>
      <c r="P748" t="str">
        <f t="shared" si="195"/>
        <v>-</v>
      </c>
      <c r="Q748" t="str">
        <f t="shared" si="209"/>
        <v>-</v>
      </c>
      <c r="R748">
        <f t="shared" si="204"/>
        <v>1.41215</v>
      </c>
      <c r="S748">
        <f t="shared" si="205"/>
        <v>1.41113</v>
      </c>
      <c r="T748" t="str">
        <f t="shared" si="199"/>
        <v>-</v>
      </c>
      <c r="U748" t="str">
        <f t="shared" si="200"/>
        <v>-</v>
      </c>
      <c r="V748" t="str">
        <f t="shared" si="201"/>
        <v>-</v>
      </c>
      <c r="W748">
        <f t="shared" si="197"/>
        <v>3708.0709873109809</v>
      </c>
      <c r="X748">
        <f t="shared" si="198"/>
        <v>5232.5702123241444</v>
      </c>
      <c r="Y748">
        <f t="shared" si="210"/>
        <v>232.57021232414445</v>
      </c>
    </row>
    <row r="749" spans="1:25" x14ac:dyDescent="0.25">
      <c r="A749" t="s">
        <v>754</v>
      </c>
      <c r="B749" s="2">
        <v>40686</v>
      </c>
      <c r="C749" s="3">
        <v>0</v>
      </c>
      <c r="D749">
        <v>1.41164</v>
      </c>
      <c r="E749">
        <v>1.4134599999999999</v>
      </c>
      <c r="F749">
        <v>1.3969400000000001</v>
      </c>
      <c r="G749">
        <v>1.40134</v>
      </c>
      <c r="H749">
        <v>270932</v>
      </c>
      <c r="I749">
        <f t="shared" si="202"/>
        <v>-90.666100975816803</v>
      </c>
      <c r="J749">
        <f t="shared" si="206"/>
        <v>1.4229262820512827</v>
      </c>
      <c r="K749">
        <f t="shared" si="207"/>
        <v>1.4200895727195262</v>
      </c>
      <c r="L749">
        <f t="shared" si="211"/>
        <v>1.4443522222222223</v>
      </c>
      <c r="M749">
        <f t="shared" si="212"/>
        <v>1.432435489350548</v>
      </c>
      <c r="N749" t="str">
        <f t="shared" si="203"/>
        <v>-</v>
      </c>
      <c r="O749" t="str">
        <f t="shared" si="208"/>
        <v>Sell</v>
      </c>
      <c r="P749" t="str">
        <f t="shared" si="195"/>
        <v>-</v>
      </c>
      <c r="Q749" t="str">
        <f t="shared" si="209"/>
        <v>-</v>
      </c>
      <c r="R749">
        <f t="shared" si="204"/>
        <v>1.4018699999999999</v>
      </c>
      <c r="S749">
        <f t="shared" si="205"/>
        <v>1.4008100000000001</v>
      </c>
      <c r="T749" t="str">
        <f t="shared" si="199"/>
        <v>-</v>
      </c>
      <c r="U749" t="str">
        <f t="shared" si="200"/>
        <v>-</v>
      </c>
      <c r="V749" t="str">
        <f t="shared" si="201"/>
        <v>-</v>
      </c>
      <c r="W749">
        <f t="shared" si="197"/>
        <v>3708.0709873109809</v>
      </c>
      <c r="X749">
        <f t="shared" si="198"/>
        <v>5194.3029197350952</v>
      </c>
      <c r="Y749">
        <f t="shared" si="210"/>
        <v>194.3029197350952</v>
      </c>
    </row>
    <row r="750" spans="1:25" x14ac:dyDescent="0.25">
      <c r="A750" t="s">
        <v>755</v>
      </c>
      <c r="B750" s="2">
        <v>40687</v>
      </c>
      <c r="C750" s="3">
        <v>0</v>
      </c>
      <c r="D750">
        <v>1.40134</v>
      </c>
      <c r="E750">
        <v>1.4132400000000001</v>
      </c>
      <c r="F750">
        <v>1.4013199999999999</v>
      </c>
      <c r="G750">
        <v>1.4091899999999999</v>
      </c>
      <c r="H750">
        <v>254882</v>
      </c>
      <c r="I750">
        <f t="shared" si="202"/>
        <v>-74.013576580399061</v>
      </c>
      <c r="J750">
        <f t="shared" si="206"/>
        <v>1.4234650000000006</v>
      </c>
      <c r="K750">
        <f t="shared" si="207"/>
        <v>1.4198136341696648</v>
      </c>
      <c r="L750">
        <f t="shared" si="211"/>
        <v>1.443268611111111</v>
      </c>
      <c r="M750">
        <f t="shared" si="212"/>
        <v>1.4311789764126805</v>
      </c>
      <c r="N750" t="str">
        <f t="shared" si="203"/>
        <v>Buy</v>
      </c>
      <c r="O750" t="str">
        <f t="shared" si="208"/>
        <v>Sell</v>
      </c>
      <c r="P750" t="str">
        <f t="shared" si="195"/>
        <v>-</v>
      </c>
      <c r="Q750" t="str">
        <f t="shared" si="209"/>
        <v>-</v>
      </c>
      <c r="R750">
        <f t="shared" si="204"/>
        <v>1.4096299999999999</v>
      </c>
      <c r="S750">
        <f t="shared" si="205"/>
        <v>1.4087499999999999</v>
      </c>
      <c r="T750" t="str">
        <f t="shared" si="199"/>
        <v>-</v>
      </c>
      <c r="U750" t="str">
        <f t="shared" si="200"/>
        <v>-</v>
      </c>
      <c r="V750" t="str">
        <f t="shared" si="201"/>
        <v>-</v>
      </c>
      <c r="W750">
        <f t="shared" si="197"/>
        <v>3708.0709873109809</v>
      </c>
      <c r="X750">
        <f t="shared" si="198"/>
        <v>5223.7450033743444</v>
      </c>
      <c r="Y750">
        <f t="shared" si="210"/>
        <v>223.74500337434438</v>
      </c>
    </row>
    <row r="751" spans="1:25" x14ac:dyDescent="0.25">
      <c r="A751" t="s">
        <v>756</v>
      </c>
      <c r="B751" s="2">
        <v>40688</v>
      </c>
      <c r="C751" s="3">
        <v>0</v>
      </c>
      <c r="D751">
        <v>1.4091800000000001</v>
      </c>
      <c r="E751">
        <v>1.41181</v>
      </c>
      <c r="F751">
        <v>1.4012899999999999</v>
      </c>
      <c r="G751">
        <v>1.40686</v>
      </c>
      <c r="H751">
        <v>276214</v>
      </c>
      <c r="I751">
        <f t="shared" si="202"/>
        <v>-78.11603794396656</v>
      </c>
      <c r="J751">
        <f t="shared" si="206"/>
        <v>1.4238607692307697</v>
      </c>
      <c r="K751">
        <f t="shared" si="207"/>
        <v>1.4194856940641036</v>
      </c>
      <c r="L751">
        <f t="shared" si="211"/>
        <v>1.4422058333333334</v>
      </c>
      <c r="M751">
        <f t="shared" si="212"/>
        <v>1.4298644371471303</v>
      </c>
      <c r="N751" t="str">
        <f t="shared" si="203"/>
        <v>-</v>
      </c>
      <c r="O751" t="str">
        <f t="shared" si="208"/>
        <v>Sell</v>
      </c>
      <c r="P751" t="str">
        <f t="shared" si="195"/>
        <v>-</v>
      </c>
      <c r="Q751" t="str">
        <f t="shared" si="209"/>
        <v>-</v>
      </c>
      <c r="R751">
        <f t="shared" si="204"/>
        <v>1.4073199999999999</v>
      </c>
      <c r="S751">
        <f t="shared" si="205"/>
        <v>1.4064000000000001</v>
      </c>
      <c r="T751" t="str">
        <f t="shared" si="199"/>
        <v>-</v>
      </c>
      <c r="U751" t="str">
        <f t="shared" si="200"/>
        <v>-</v>
      </c>
      <c r="V751" t="str">
        <f t="shared" si="201"/>
        <v>-</v>
      </c>
      <c r="W751">
        <f t="shared" si="197"/>
        <v>3708.0709873109809</v>
      </c>
      <c r="X751">
        <f t="shared" si="198"/>
        <v>5215.0310365541636</v>
      </c>
      <c r="Y751">
        <f t="shared" si="210"/>
        <v>215.03103655416362</v>
      </c>
    </row>
    <row r="752" spans="1:25" x14ac:dyDescent="0.25">
      <c r="A752" t="s">
        <v>757</v>
      </c>
      <c r="B752" s="2">
        <v>40689</v>
      </c>
      <c r="C752" s="3">
        <v>0</v>
      </c>
      <c r="D752">
        <v>1.4068499999999999</v>
      </c>
      <c r="E752">
        <v>1.4206099999999999</v>
      </c>
      <c r="F752">
        <v>1.40679</v>
      </c>
      <c r="G752">
        <v>1.4143600000000001</v>
      </c>
      <c r="H752">
        <v>276435</v>
      </c>
      <c r="I752">
        <f t="shared" si="202"/>
        <v>-61.570703728215214</v>
      </c>
      <c r="J752">
        <f t="shared" si="206"/>
        <v>1.4242766666666671</v>
      </c>
      <c r="K752">
        <f t="shared" si="207"/>
        <v>1.4193559296574174</v>
      </c>
      <c r="L752">
        <f t="shared" si="211"/>
        <v>1.4412141666666667</v>
      </c>
      <c r="M752">
        <f t="shared" si="212"/>
        <v>1.4290263594635018</v>
      </c>
      <c r="N752" t="str">
        <f t="shared" si="203"/>
        <v>-</v>
      </c>
      <c r="O752" t="str">
        <f t="shared" si="208"/>
        <v>Sell</v>
      </c>
      <c r="P752" t="str">
        <f t="shared" ref="P752:P815" si="213">IF(N752=O752,O752,"-")</f>
        <v>-</v>
      </c>
      <c r="Q752" t="str">
        <f t="shared" si="209"/>
        <v>-</v>
      </c>
      <c r="R752">
        <f t="shared" si="204"/>
        <v>1.4148000000000001</v>
      </c>
      <c r="S752">
        <f t="shared" si="205"/>
        <v>1.4139200000000001</v>
      </c>
      <c r="T752" t="str">
        <f t="shared" si="199"/>
        <v>-</v>
      </c>
      <c r="U752" t="str">
        <f t="shared" si="200"/>
        <v>-</v>
      </c>
      <c r="V752" t="str">
        <f t="shared" si="201"/>
        <v>-</v>
      </c>
      <c r="W752">
        <f t="shared" si="197"/>
        <v>3708.0709873109809</v>
      </c>
      <c r="X752">
        <f t="shared" si="198"/>
        <v>5242.9157303787424</v>
      </c>
      <c r="Y752">
        <f t="shared" si="210"/>
        <v>242.91573037874241</v>
      </c>
    </row>
    <row r="753" spans="1:25" x14ac:dyDescent="0.25">
      <c r="A753" t="s">
        <v>758</v>
      </c>
      <c r="B753" s="2">
        <v>40690</v>
      </c>
      <c r="C753" s="3">
        <v>0</v>
      </c>
      <c r="D753">
        <v>1.41438</v>
      </c>
      <c r="E753">
        <v>1.43198</v>
      </c>
      <c r="F753">
        <v>1.41292</v>
      </c>
      <c r="G753">
        <v>1.43163</v>
      </c>
      <c r="H753">
        <v>264475</v>
      </c>
      <c r="I753">
        <f t="shared" si="202"/>
        <v>-7.6902607770092155</v>
      </c>
      <c r="J753">
        <f t="shared" si="206"/>
        <v>1.4249989743589746</v>
      </c>
      <c r="K753">
        <f t="shared" si="207"/>
        <v>1.4196666656154575</v>
      </c>
      <c r="L753">
        <f t="shared" si="211"/>
        <v>1.4409055555555554</v>
      </c>
      <c r="M753">
        <f t="shared" si="212"/>
        <v>1.4291670967897991</v>
      </c>
      <c r="N753" t="str">
        <f t="shared" si="203"/>
        <v>-</v>
      </c>
      <c r="O753" t="str">
        <f t="shared" si="208"/>
        <v>Buy</v>
      </c>
      <c r="P753" t="str">
        <f t="shared" si="213"/>
        <v>-</v>
      </c>
      <c r="Q753" t="str">
        <f t="shared" si="209"/>
        <v>-</v>
      </c>
      <c r="R753">
        <f t="shared" si="204"/>
        <v>1.4321299999999999</v>
      </c>
      <c r="S753">
        <f t="shared" si="205"/>
        <v>1.43113</v>
      </c>
      <c r="T753" t="str">
        <f t="shared" si="199"/>
        <v>-</v>
      </c>
      <c r="U753" t="str">
        <f t="shared" si="200"/>
        <v>-</v>
      </c>
      <c r="V753" t="str">
        <f t="shared" si="201"/>
        <v>-</v>
      </c>
      <c r="W753">
        <f t="shared" si="197"/>
        <v>3708.0709873109809</v>
      </c>
      <c r="X753">
        <f t="shared" si="198"/>
        <v>5306.731632070364</v>
      </c>
      <c r="Y753">
        <f t="shared" si="210"/>
        <v>306.73163207036396</v>
      </c>
    </row>
    <row r="754" spans="1:25" x14ac:dyDescent="0.25">
      <c r="A754" t="s">
        <v>759</v>
      </c>
      <c r="B754" s="2">
        <v>40692</v>
      </c>
      <c r="C754" s="3">
        <v>0</v>
      </c>
      <c r="D754">
        <v>1.43194</v>
      </c>
      <c r="E754">
        <v>1.4321200000000001</v>
      </c>
      <c r="F754">
        <v>1.4279299999999999</v>
      </c>
      <c r="G754">
        <v>1.4289400000000001</v>
      </c>
      <c r="H754">
        <v>8542</v>
      </c>
      <c r="I754">
        <f t="shared" si="202"/>
        <v>-14.848323576370214</v>
      </c>
      <c r="J754">
        <f t="shared" si="206"/>
        <v>1.4257121794871797</v>
      </c>
      <c r="K754">
        <f t="shared" si="207"/>
        <v>1.4199014335745599</v>
      </c>
      <c r="L754">
        <f t="shared" si="211"/>
        <v>1.4406097222222223</v>
      </c>
      <c r="M754">
        <f t="shared" si="212"/>
        <v>1.4291548212876477</v>
      </c>
      <c r="N754" t="str">
        <f t="shared" si="203"/>
        <v>Sell</v>
      </c>
      <c r="O754" t="str">
        <f t="shared" si="208"/>
        <v>Buy</v>
      </c>
      <c r="P754" t="str">
        <f t="shared" si="213"/>
        <v>-</v>
      </c>
      <c r="Q754" t="str">
        <f t="shared" si="209"/>
        <v>-</v>
      </c>
      <c r="R754">
        <f t="shared" si="204"/>
        <v>1.42944</v>
      </c>
      <c r="S754">
        <f t="shared" si="205"/>
        <v>1.4284399999999999</v>
      </c>
      <c r="T754" t="str">
        <f t="shared" si="199"/>
        <v>-</v>
      </c>
      <c r="U754" t="str">
        <f t="shared" si="200"/>
        <v>-</v>
      </c>
      <c r="V754" t="str">
        <f t="shared" si="201"/>
        <v>-</v>
      </c>
      <c r="W754">
        <f t="shared" si="197"/>
        <v>3708.0709873109809</v>
      </c>
      <c r="X754">
        <f t="shared" si="198"/>
        <v>5296.7569211144973</v>
      </c>
      <c r="Y754">
        <f t="shared" si="210"/>
        <v>296.75692111449735</v>
      </c>
    </row>
    <row r="755" spans="1:25" x14ac:dyDescent="0.25">
      <c r="A755" t="s">
        <v>760</v>
      </c>
      <c r="B755" s="2">
        <v>40693</v>
      </c>
      <c r="C755" s="3">
        <v>0</v>
      </c>
      <c r="D755">
        <v>1.4289499999999999</v>
      </c>
      <c r="E755">
        <v>1.4350499999999999</v>
      </c>
      <c r="F755">
        <v>1.42567</v>
      </c>
      <c r="G755">
        <v>1.4332800000000001</v>
      </c>
      <c r="H755">
        <v>133134</v>
      </c>
      <c r="I755">
        <f t="shared" si="202"/>
        <v>-4.6444502755177997</v>
      </c>
      <c r="J755">
        <f t="shared" si="206"/>
        <v>1.4263693589743591</v>
      </c>
      <c r="K755">
        <f t="shared" si="207"/>
        <v>1.4202401314587481</v>
      </c>
      <c r="L755">
        <f t="shared" si="211"/>
        <v>1.4408763888888891</v>
      </c>
      <c r="M755">
        <f t="shared" si="212"/>
        <v>1.4293778039207479</v>
      </c>
      <c r="N755" t="str">
        <f t="shared" si="203"/>
        <v>-</v>
      </c>
      <c r="O755" t="str">
        <f t="shared" si="208"/>
        <v>Buy</v>
      </c>
      <c r="P755" t="str">
        <f t="shared" si="213"/>
        <v>-</v>
      </c>
      <c r="Q755" t="str">
        <f t="shared" si="209"/>
        <v>-</v>
      </c>
      <c r="R755">
        <f t="shared" si="204"/>
        <v>1.4338200000000001</v>
      </c>
      <c r="S755">
        <f t="shared" si="205"/>
        <v>1.4327399999999999</v>
      </c>
      <c r="T755" t="str">
        <f t="shared" si="199"/>
        <v>-</v>
      </c>
      <c r="U755" t="str">
        <f t="shared" si="200"/>
        <v>-</v>
      </c>
      <c r="V755" t="str">
        <f t="shared" si="201"/>
        <v>-</v>
      </c>
      <c r="W755">
        <f t="shared" si="197"/>
        <v>3708.0709873109809</v>
      </c>
      <c r="X755">
        <f t="shared" si="198"/>
        <v>5312.7016263599344</v>
      </c>
      <c r="Y755">
        <f t="shared" si="210"/>
        <v>312.70162635993438</v>
      </c>
    </row>
    <row r="756" spans="1:25" x14ac:dyDescent="0.25">
      <c r="A756" t="s">
        <v>761</v>
      </c>
      <c r="B756" s="2">
        <v>40694</v>
      </c>
      <c r="C756" s="3">
        <v>0</v>
      </c>
      <c r="D756">
        <v>1.4332800000000001</v>
      </c>
      <c r="E756">
        <v>1.4436599999999999</v>
      </c>
      <c r="F756">
        <v>1.43255</v>
      </c>
      <c r="G756">
        <v>1.4423999999999999</v>
      </c>
      <c r="H756">
        <v>249656</v>
      </c>
      <c r="I756">
        <f t="shared" si="202"/>
        <v>-2.6969178082192689</v>
      </c>
      <c r="J756">
        <f t="shared" si="206"/>
        <v>1.4272107692307694</v>
      </c>
      <c r="K756">
        <f t="shared" si="207"/>
        <v>1.4208011407889063</v>
      </c>
      <c r="L756">
        <f t="shared" si="211"/>
        <v>1.4410422222222226</v>
      </c>
      <c r="M756">
        <f t="shared" si="212"/>
        <v>1.4300817064115181</v>
      </c>
      <c r="N756" t="str">
        <f t="shared" si="203"/>
        <v>-</v>
      </c>
      <c r="O756" t="str">
        <f t="shared" si="208"/>
        <v>Buy</v>
      </c>
      <c r="P756" t="str">
        <f t="shared" si="213"/>
        <v>-</v>
      </c>
      <c r="Q756" t="str">
        <f t="shared" si="209"/>
        <v>-</v>
      </c>
      <c r="R756">
        <f t="shared" si="204"/>
        <v>1.44302</v>
      </c>
      <c r="S756">
        <f t="shared" si="205"/>
        <v>1.4417800000000001</v>
      </c>
      <c r="T756" t="str">
        <f t="shared" si="199"/>
        <v>-</v>
      </c>
      <c r="U756" t="str">
        <f t="shared" si="200"/>
        <v>-</v>
      </c>
      <c r="V756" t="str">
        <f t="shared" si="201"/>
        <v>-</v>
      </c>
      <c r="W756">
        <f t="shared" si="197"/>
        <v>3708.0709873109809</v>
      </c>
      <c r="X756">
        <f t="shared" si="198"/>
        <v>5346.2225880852266</v>
      </c>
      <c r="Y756">
        <f t="shared" si="210"/>
        <v>346.22258808522656</v>
      </c>
    </row>
    <row r="757" spans="1:25" x14ac:dyDescent="0.25">
      <c r="A757" t="s">
        <v>762</v>
      </c>
      <c r="B757" s="2">
        <v>40695</v>
      </c>
      <c r="C757" s="3">
        <v>0</v>
      </c>
      <c r="D757">
        <v>1.4423999999999999</v>
      </c>
      <c r="E757">
        <v>1.44584</v>
      </c>
      <c r="F757">
        <v>1.4307700000000001</v>
      </c>
      <c r="G757">
        <v>1.43448</v>
      </c>
      <c r="H757">
        <v>254959</v>
      </c>
      <c r="I757">
        <f t="shared" si="202"/>
        <v>-23.23108384458088</v>
      </c>
      <c r="J757">
        <f t="shared" si="206"/>
        <v>1.4278260256410258</v>
      </c>
      <c r="K757">
        <f t="shared" si="207"/>
        <v>1.4211474410220986</v>
      </c>
      <c r="L757">
        <f t="shared" si="211"/>
        <v>1.4405611111111112</v>
      </c>
      <c r="M757">
        <f t="shared" si="212"/>
        <v>1.4303194520108955</v>
      </c>
      <c r="N757" t="str">
        <f t="shared" si="203"/>
        <v>Sell</v>
      </c>
      <c r="O757" t="str">
        <f t="shared" si="208"/>
        <v>Buy</v>
      </c>
      <c r="P757" t="str">
        <f t="shared" si="213"/>
        <v>-</v>
      </c>
      <c r="Q757" t="str">
        <f t="shared" si="209"/>
        <v>-</v>
      </c>
      <c r="R757">
        <f t="shared" si="204"/>
        <v>1.43512</v>
      </c>
      <c r="S757">
        <f t="shared" si="205"/>
        <v>1.43384</v>
      </c>
      <c r="T757" t="str">
        <f t="shared" si="199"/>
        <v>-</v>
      </c>
      <c r="U757" t="str">
        <f t="shared" si="200"/>
        <v>-</v>
      </c>
      <c r="V757" t="str">
        <f t="shared" si="201"/>
        <v>-</v>
      </c>
      <c r="W757">
        <f t="shared" si="197"/>
        <v>3708.0709873109809</v>
      </c>
      <c r="X757">
        <f t="shared" si="198"/>
        <v>5316.7805044459765</v>
      </c>
      <c r="Y757">
        <f t="shared" si="210"/>
        <v>316.78050444597648</v>
      </c>
    </row>
    <row r="758" spans="1:25" x14ac:dyDescent="0.25">
      <c r="A758" t="s">
        <v>763</v>
      </c>
      <c r="B758" s="2">
        <v>40696</v>
      </c>
      <c r="C758" s="3">
        <v>0</v>
      </c>
      <c r="D758">
        <v>1.43448</v>
      </c>
      <c r="E758">
        <v>1.45119</v>
      </c>
      <c r="F758">
        <v>1.43255</v>
      </c>
      <c r="G758">
        <v>1.4486399999999999</v>
      </c>
      <c r="H758">
        <v>236865</v>
      </c>
      <c r="I758">
        <f t="shared" si="202"/>
        <v>-4.700460829493192</v>
      </c>
      <c r="J758">
        <f t="shared" si="206"/>
        <v>1.4285065384615387</v>
      </c>
      <c r="K758">
        <f t="shared" si="207"/>
        <v>1.4218434551734378</v>
      </c>
      <c r="L758">
        <f t="shared" si="211"/>
        <v>1.4403608333333333</v>
      </c>
      <c r="M758">
        <f t="shared" si="212"/>
        <v>1.4313097519021984</v>
      </c>
      <c r="N758" t="str">
        <f t="shared" si="203"/>
        <v>-</v>
      </c>
      <c r="O758" t="str">
        <f t="shared" si="208"/>
        <v>Buy</v>
      </c>
      <c r="P758" t="str">
        <f t="shared" si="213"/>
        <v>-</v>
      </c>
      <c r="Q758" t="str">
        <f t="shared" si="209"/>
        <v>-</v>
      </c>
      <c r="R758">
        <f t="shared" si="204"/>
        <v>1.44937</v>
      </c>
      <c r="S758">
        <f t="shared" si="205"/>
        <v>1.44791</v>
      </c>
      <c r="T758" t="str">
        <f t="shared" si="199"/>
        <v>-</v>
      </c>
      <c r="U758" t="str">
        <f t="shared" si="200"/>
        <v>-</v>
      </c>
      <c r="V758" t="str">
        <f t="shared" si="201"/>
        <v>-</v>
      </c>
      <c r="W758">
        <f t="shared" si="197"/>
        <v>3708.0709873109809</v>
      </c>
      <c r="X758">
        <f t="shared" si="198"/>
        <v>5368.9530632374426</v>
      </c>
      <c r="Y758">
        <f t="shared" si="210"/>
        <v>368.95306323744262</v>
      </c>
    </row>
    <row r="759" spans="1:25" x14ac:dyDescent="0.25">
      <c r="A759" t="s">
        <v>764</v>
      </c>
      <c r="B759" s="2">
        <v>40697</v>
      </c>
      <c r="C759" s="3">
        <v>0</v>
      </c>
      <c r="D759">
        <v>1.4486399999999999</v>
      </c>
      <c r="E759">
        <v>1.4642299999999999</v>
      </c>
      <c r="F759">
        <v>1.4454800000000001</v>
      </c>
      <c r="G759">
        <v>1.4634799999999999</v>
      </c>
      <c r="H759">
        <v>219897</v>
      </c>
      <c r="I759">
        <f t="shared" si="202"/>
        <v>-1.1145786892555063</v>
      </c>
      <c r="J759">
        <f t="shared" si="206"/>
        <v>1.4293379487179489</v>
      </c>
      <c r="K759">
        <f t="shared" si="207"/>
        <v>1.4228975449158823</v>
      </c>
      <c r="L759">
        <f t="shared" si="211"/>
        <v>1.4405680555555556</v>
      </c>
      <c r="M759">
        <f t="shared" si="212"/>
        <v>1.4330486842318093</v>
      </c>
      <c r="N759" t="str">
        <f t="shared" si="203"/>
        <v>-</v>
      </c>
      <c r="O759" t="str">
        <f t="shared" si="208"/>
        <v>Buy</v>
      </c>
      <c r="P759" t="str">
        <f t="shared" si="213"/>
        <v>-</v>
      </c>
      <c r="Q759" t="str">
        <f t="shared" si="209"/>
        <v>-</v>
      </c>
      <c r="R759">
        <f t="shared" si="204"/>
        <v>1.4643900000000001</v>
      </c>
      <c r="S759">
        <f t="shared" si="205"/>
        <v>1.4625699999999999</v>
      </c>
      <c r="T759" t="str">
        <f t="shared" si="199"/>
        <v>-</v>
      </c>
      <c r="U759" t="str">
        <f t="shared" si="200"/>
        <v>-</v>
      </c>
      <c r="V759" t="str">
        <f t="shared" si="201"/>
        <v>-</v>
      </c>
      <c r="W759">
        <f t="shared" si="197"/>
        <v>3708.0709873109809</v>
      </c>
      <c r="X759">
        <f t="shared" si="198"/>
        <v>5423.3133839114207</v>
      </c>
      <c r="Y759">
        <f t="shared" si="210"/>
        <v>423.31338391142071</v>
      </c>
    </row>
    <row r="760" spans="1:25" x14ac:dyDescent="0.25">
      <c r="A760" t="s">
        <v>765</v>
      </c>
      <c r="B760" s="2">
        <v>40699</v>
      </c>
      <c r="C760" s="3">
        <v>0</v>
      </c>
      <c r="D760">
        <v>1.46068</v>
      </c>
      <c r="E760">
        <v>1.46566</v>
      </c>
      <c r="F760">
        <v>1.4605699999999999</v>
      </c>
      <c r="G760">
        <v>1.46522</v>
      </c>
      <c r="H760">
        <v>14383</v>
      </c>
      <c r="I760">
        <f t="shared" si="202"/>
        <v>-0.64027939464493111</v>
      </c>
      <c r="J760">
        <f t="shared" si="206"/>
        <v>1.4301870512820518</v>
      </c>
      <c r="K760">
        <f t="shared" si="207"/>
        <v>1.4239689994749738</v>
      </c>
      <c r="L760">
        <f t="shared" si="211"/>
        <v>1.4407491666666665</v>
      </c>
      <c r="M760">
        <f t="shared" si="212"/>
        <v>1.434787674273333</v>
      </c>
      <c r="N760" t="str">
        <f t="shared" si="203"/>
        <v>-</v>
      </c>
      <c r="O760" t="str">
        <f t="shared" si="208"/>
        <v>Buy</v>
      </c>
      <c r="P760" t="str">
        <f t="shared" si="213"/>
        <v>-</v>
      </c>
      <c r="Q760" t="str">
        <f t="shared" si="209"/>
        <v>-</v>
      </c>
      <c r="R760">
        <f t="shared" si="204"/>
        <v>1.4662299999999999</v>
      </c>
      <c r="S760">
        <f t="shared" si="205"/>
        <v>1.46421</v>
      </c>
      <c r="T760" t="str">
        <f t="shared" si="199"/>
        <v>-</v>
      </c>
      <c r="U760" t="str">
        <f t="shared" si="200"/>
        <v>-</v>
      </c>
      <c r="V760" t="str">
        <f t="shared" si="201"/>
        <v>-</v>
      </c>
      <c r="W760">
        <f t="shared" si="197"/>
        <v>3708.0709873109809</v>
      </c>
      <c r="X760">
        <f t="shared" si="198"/>
        <v>5429.3946203306114</v>
      </c>
      <c r="Y760">
        <f t="shared" si="210"/>
        <v>429.39462033061136</v>
      </c>
    </row>
    <row r="761" spans="1:25" x14ac:dyDescent="0.25">
      <c r="A761" t="s">
        <v>766</v>
      </c>
      <c r="B761" s="2">
        <v>40700</v>
      </c>
      <c r="C761" s="3">
        <v>0</v>
      </c>
      <c r="D761">
        <v>1.4653400000000001</v>
      </c>
      <c r="E761">
        <v>1.46576</v>
      </c>
      <c r="F761">
        <v>1.45573</v>
      </c>
      <c r="G761">
        <v>1.4590099999999999</v>
      </c>
      <c r="H761">
        <v>225912</v>
      </c>
      <c r="I761">
        <f t="shared" si="202"/>
        <v>-9.8081952920663262</v>
      </c>
      <c r="J761">
        <f t="shared" si="206"/>
        <v>1.4309923076923081</v>
      </c>
      <c r="K761">
        <f t="shared" si="207"/>
        <v>1.4248561134123161</v>
      </c>
      <c r="L761">
        <f t="shared" si="211"/>
        <v>1.4408577777777778</v>
      </c>
      <c r="M761">
        <f t="shared" si="212"/>
        <v>1.4360969891774771</v>
      </c>
      <c r="N761" t="str">
        <f t="shared" si="203"/>
        <v>-</v>
      </c>
      <c r="O761" t="str">
        <f t="shared" si="208"/>
        <v>Buy</v>
      </c>
      <c r="P761" t="str">
        <f t="shared" si="213"/>
        <v>-</v>
      </c>
      <c r="Q761" t="str">
        <f t="shared" si="209"/>
        <v>-</v>
      </c>
      <c r="R761">
        <f t="shared" si="204"/>
        <v>1.45997</v>
      </c>
      <c r="S761">
        <f t="shared" si="205"/>
        <v>1.4580500000000001</v>
      </c>
      <c r="T761" t="str">
        <f t="shared" si="199"/>
        <v>-</v>
      </c>
      <c r="U761" t="str">
        <f t="shared" si="200"/>
        <v>-</v>
      </c>
      <c r="V761" t="str">
        <f t="shared" si="201"/>
        <v>-</v>
      </c>
      <c r="W761">
        <f t="shared" si="197"/>
        <v>3708.0709873109809</v>
      </c>
      <c r="X761">
        <f t="shared" si="198"/>
        <v>5406.552903048776</v>
      </c>
      <c r="Y761">
        <f t="shared" ref="Y761:Y792" si="214">X761-$AE$88</f>
        <v>406.55290304877599</v>
      </c>
    </row>
    <row r="762" spans="1:25" x14ac:dyDescent="0.25">
      <c r="A762" t="s">
        <v>767</v>
      </c>
      <c r="B762" s="2">
        <v>40701</v>
      </c>
      <c r="C762" s="3">
        <v>0</v>
      </c>
      <c r="D762">
        <v>1.4590700000000001</v>
      </c>
      <c r="E762">
        <v>1.46956</v>
      </c>
      <c r="F762">
        <v>1.4563299999999999</v>
      </c>
      <c r="G762">
        <v>1.4678599999999999</v>
      </c>
      <c r="H762">
        <v>220175</v>
      </c>
      <c r="I762">
        <f t="shared" si="202"/>
        <v>-2.3409529055357163</v>
      </c>
      <c r="J762">
        <f t="shared" si="206"/>
        <v>1.4319979487179493</v>
      </c>
      <c r="K762">
        <f t="shared" si="207"/>
        <v>1.4259448194018776</v>
      </c>
      <c r="L762">
        <f t="shared" si="211"/>
        <v>1.4407869444444446</v>
      </c>
      <c r="M762">
        <f t="shared" si="212"/>
        <v>1.4378139086813972</v>
      </c>
      <c r="N762" t="str">
        <f t="shared" si="203"/>
        <v>-</v>
      </c>
      <c r="O762" t="str">
        <f t="shared" si="208"/>
        <v>Buy</v>
      </c>
      <c r="P762" t="str">
        <f t="shared" si="213"/>
        <v>-</v>
      </c>
      <c r="Q762" t="str">
        <f t="shared" si="209"/>
        <v>-</v>
      </c>
      <c r="R762">
        <f t="shared" si="204"/>
        <v>1.46882</v>
      </c>
      <c r="S762">
        <f t="shared" si="205"/>
        <v>1.4669000000000001</v>
      </c>
      <c r="T762" t="str">
        <f t="shared" si="199"/>
        <v>-</v>
      </c>
      <c r="U762" t="str">
        <f t="shared" si="200"/>
        <v>-</v>
      </c>
      <c r="V762" t="str">
        <f t="shared" si="201"/>
        <v>-</v>
      </c>
      <c r="W762">
        <f t="shared" si="197"/>
        <v>3708.0709873109809</v>
      </c>
      <c r="X762">
        <f t="shared" si="198"/>
        <v>5439.369331286478</v>
      </c>
      <c r="Y762">
        <f t="shared" si="214"/>
        <v>439.36933128647797</v>
      </c>
    </row>
    <row r="763" spans="1:25" x14ac:dyDescent="0.25">
      <c r="A763" t="s">
        <v>768</v>
      </c>
      <c r="B763" s="2">
        <v>40702</v>
      </c>
      <c r="C763" s="3">
        <v>0</v>
      </c>
      <c r="D763">
        <v>1.4680200000000001</v>
      </c>
      <c r="E763">
        <v>1.4689000000000001</v>
      </c>
      <c r="F763">
        <v>1.4563900000000001</v>
      </c>
      <c r="G763">
        <v>1.4591799999999999</v>
      </c>
      <c r="H763">
        <v>236532</v>
      </c>
      <c r="I763">
        <f t="shared" si="202"/>
        <v>-15.20433572579471</v>
      </c>
      <c r="J763">
        <f t="shared" si="206"/>
        <v>1.4328807692307697</v>
      </c>
      <c r="K763">
        <f t="shared" si="207"/>
        <v>1.4267862163790452</v>
      </c>
      <c r="L763">
        <f t="shared" si="211"/>
        <v>1.4402438888888891</v>
      </c>
      <c r="M763">
        <f t="shared" si="212"/>
        <v>1.4389688325364569</v>
      </c>
      <c r="N763" t="str">
        <f t="shared" si="203"/>
        <v>Sell</v>
      </c>
      <c r="O763" t="str">
        <f t="shared" si="208"/>
        <v>Buy</v>
      </c>
      <c r="P763" t="str">
        <f t="shared" si="213"/>
        <v>-</v>
      </c>
      <c r="Q763" t="str">
        <f t="shared" si="209"/>
        <v>-</v>
      </c>
      <c r="R763">
        <f t="shared" si="204"/>
        <v>1.46001</v>
      </c>
      <c r="S763">
        <f t="shared" si="205"/>
        <v>1.45835</v>
      </c>
      <c r="T763" t="str">
        <f t="shared" si="199"/>
        <v>-</v>
      </c>
      <c r="U763" t="str">
        <f t="shared" si="200"/>
        <v>-</v>
      </c>
      <c r="V763" t="str">
        <f t="shared" si="201"/>
        <v>-</v>
      </c>
      <c r="W763">
        <f t="shared" si="197"/>
        <v>3708.0709873109809</v>
      </c>
      <c r="X763">
        <f t="shared" si="198"/>
        <v>5407.6653243449691</v>
      </c>
      <c r="Y763">
        <f t="shared" si="214"/>
        <v>407.66532434496912</v>
      </c>
    </row>
    <row r="764" spans="1:25" x14ac:dyDescent="0.25">
      <c r="A764" t="s">
        <v>769</v>
      </c>
      <c r="B764" s="2">
        <v>40703</v>
      </c>
      <c r="C764" s="3">
        <v>0</v>
      </c>
      <c r="D764">
        <v>1.4591799999999999</v>
      </c>
      <c r="E764">
        <v>1.4645699999999999</v>
      </c>
      <c r="F764">
        <v>1.4478200000000001</v>
      </c>
      <c r="G764">
        <v>1.45367</v>
      </c>
      <c r="H764">
        <v>227863</v>
      </c>
      <c r="I764">
        <f t="shared" si="202"/>
        <v>-23.275230701625819</v>
      </c>
      <c r="J764">
        <f t="shared" si="206"/>
        <v>1.4338248717948723</v>
      </c>
      <c r="K764">
        <f t="shared" si="207"/>
        <v>1.4274668184960313</v>
      </c>
      <c r="L764">
        <f t="shared" si="211"/>
        <v>1.4394008333333335</v>
      </c>
      <c r="M764">
        <f t="shared" si="212"/>
        <v>1.439763490237189</v>
      </c>
      <c r="N764" t="str">
        <f t="shared" si="203"/>
        <v>-</v>
      </c>
      <c r="O764" t="str">
        <f t="shared" si="208"/>
        <v>Buy</v>
      </c>
      <c r="P764" t="str">
        <f t="shared" si="213"/>
        <v>-</v>
      </c>
      <c r="Q764" t="str">
        <f t="shared" si="209"/>
        <v>-</v>
      </c>
      <c r="R764">
        <f t="shared" si="204"/>
        <v>1.4543600000000001</v>
      </c>
      <c r="S764">
        <f t="shared" si="205"/>
        <v>1.4529799999999999</v>
      </c>
      <c r="T764" t="str">
        <f t="shared" si="199"/>
        <v>-</v>
      </c>
      <c r="U764" t="str">
        <f t="shared" si="200"/>
        <v>-</v>
      </c>
      <c r="V764" t="str">
        <f t="shared" si="201"/>
        <v>-</v>
      </c>
      <c r="W764">
        <f t="shared" si="197"/>
        <v>3708.0709873109809</v>
      </c>
      <c r="X764">
        <f t="shared" si="198"/>
        <v>5387.7529831431084</v>
      </c>
      <c r="Y764">
        <f t="shared" si="214"/>
        <v>387.75298314310839</v>
      </c>
    </row>
    <row r="765" spans="1:25" x14ac:dyDescent="0.25">
      <c r="A765" t="s">
        <v>770</v>
      </c>
      <c r="B765" s="2">
        <v>40704</v>
      </c>
      <c r="C765" s="3">
        <v>0</v>
      </c>
      <c r="D765">
        <v>1.45367</v>
      </c>
      <c r="E765">
        <v>1.4550000000000001</v>
      </c>
      <c r="F765">
        <v>1.43222</v>
      </c>
      <c r="G765">
        <v>1.43468</v>
      </c>
      <c r="H765">
        <v>237343</v>
      </c>
      <c r="I765">
        <f t="shared" si="202"/>
        <v>-55.567946471244269</v>
      </c>
      <c r="J765">
        <f t="shared" si="206"/>
        <v>1.4343946153846161</v>
      </c>
      <c r="K765">
        <f t="shared" si="207"/>
        <v>1.4276494306860052</v>
      </c>
      <c r="L765">
        <f t="shared" si="211"/>
        <v>1.4381313888888887</v>
      </c>
      <c r="M765">
        <f t="shared" si="212"/>
        <v>1.4394887069811246</v>
      </c>
      <c r="N765" t="str">
        <f t="shared" si="203"/>
        <v>-</v>
      </c>
      <c r="O765" t="str">
        <f t="shared" si="208"/>
        <v>Buy</v>
      </c>
      <c r="P765" t="str">
        <f t="shared" si="213"/>
        <v>-</v>
      </c>
      <c r="Q765" t="str">
        <f t="shared" si="209"/>
        <v>-</v>
      </c>
      <c r="R765">
        <f t="shared" si="204"/>
        <v>1.4353499999999999</v>
      </c>
      <c r="S765">
        <f t="shared" si="205"/>
        <v>1.43401</v>
      </c>
      <c r="T765" t="str">
        <f t="shared" si="199"/>
        <v>-</v>
      </c>
      <c r="U765" t="str">
        <f t="shared" si="200"/>
        <v>-</v>
      </c>
      <c r="V765" t="str">
        <f t="shared" si="201"/>
        <v>-</v>
      </c>
      <c r="W765">
        <f t="shared" si="197"/>
        <v>3708.0709873109809</v>
      </c>
      <c r="X765">
        <f t="shared" si="198"/>
        <v>5317.4108765138199</v>
      </c>
      <c r="Y765">
        <f t="shared" si="214"/>
        <v>317.41087651381986</v>
      </c>
    </row>
    <row r="766" spans="1:25" x14ac:dyDescent="0.25">
      <c r="A766" t="s">
        <v>771</v>
      </c>
      <c r="B766" s="2">
        <v>40706</v>
      </c>
      <c r="C766" s="3">
        <v>0</v>
      </c>
      <c r="D766">
        <v>1.4324600000000001</v>
      </c>
      <c r="E766">
        <v>1.4341600000000001</v>
      </c>
      <c r="F766">
        <v>1.43201</v>
      </c>
      <c r="G766">
        <v>1.4335599999999999</v>
      </c>
      <c r="H766">
        <v>9689</v>
      </c>
      <c r="I766">
        <f t="shared" si="202"/>
        <v>-63.559322033898333</v>
      </c>
      <c r="J766">
        <f t="shared" si="206"/>
        <v>1.4349076923076929</v>
      </c>
      <c r="K766">
        <f t="shared" si="207"/>
        <v>1.4277990653521822</v>
      </c>
      <c r="L766">
        <f t="shared" si="211"/>
        <v>1.4367991666666668</v>
      </c>
      <c r="M766">
        <f t="shared" si="212"/>
        <v>1.4391682363334961</v>
      </c>
      <c r="N766" t="str">
        <f t="shared" si="203"/>
        <v>-</v>
      </c>
      <c r="O766" t="str">
        <f t="shared" si="208"/>
        <v>Buy</v>
      </c>
      <c r="P766" t="str">
        <f t="shared" si="213"/>
        <v>-</v>
      </c>
      <c r="Q766" t="str">
        <f t="shared" si="209"/>
        <v>-</v>
      </c>
      <c r="R766">
        <f t="shared" si="204"/>
        <v>1.4341999999999999</v>
      </c>
      <c r="S766">
        <f t="shared" si="205"/>
        <v>1.43292</v>
      </c>
      <c r="T766" t="str">
        <f t="shared" si="199"/>
        <v>-</v>
      </c>
      <c r="U766" t="str">
        <f t="shared" si="200"/>
        <v>-</v>
      </c>
      <c r="V766" t="str">
        <f t="shared" si="201"/>
        <v>-</v>
      </c>
      <c r="W766">
        <f t="shared" si="197"/>
        <v>3708.0709873109809</v>
      </c>
      <c r="X766">
        <f t="shared" si="198"/>
        <v>5313.3690791376503</v>
      </c>
      <c r="Y766">
        <f t="shared" si="214"/>
        <v>313.36907913765026</v>
      </c>
    </row>
    <row r="767" spans="1:25" x14ac:dyDescent="0.25">
      <c r="A767" t="s">
        <v>772</v>
      </c>
      <c r="B767" s="2">
        <v>40707</v>
      </c>
      <c r="C767" s="3">
        <v>0</v>
      </c>
      <c r="D767">
        <v>1.4335800000000001</v>
      </c>
      <c r="E767">
        <v>1.44299</v>
      </c>
      <c r="F767">
        <v>1.4322299999999999</v>
      </c>
      <c r="G767">
        <v>1.4414400000000001</v>
      </c>
      <c r="H767">
        <v>225005</v>
      </c>
      <c r="I767">
        <f t="shared" si="202"/>
        <v>-64.069264069263923</v>
      </c>
      <c r="J767">
        <f t="shared" si="206"/>
        <v>1.4354516666666672</v>
      </c>
      <c r="K767">
        <f t="shared" si="207"/>
        <v>1.4281444054698484</v>
      </c>
      <c r="L767">
        <f t="shared" si="211"/>
        <v>1.4357455555555556</v>
      </c>
      <c r="M767">
        <f t="shared" si="212"/>
        <v>1.4392910343695233</v>
      </c>
      <c r="N767" t="str">
        <f t="shared" si="203"/>
        <v>-</v>
      </c>
      <c r="O767" t="str">
        <f t="shared" si="208"/>
        <v>Buy</v>
      </c>
      <c r="P767" t="str">
        <f t="shared" si="213"/>
        <v>-</v>
      </c>
      <c r="Q767" t="str">
        <f t="shared" si="209"/>
        <v>-</v>
      </c>
      <c r="R767">
        <f t="shared" si="204"/>
        <v>1.4420500000000001</v>
      </c>
      <c r="S767">
        <f t="shared" si="205"/>
        <v>1.4408300000000001</v>
      </c>
      <c r="T767" t="str">
        <f t="shared" si="199"/>
        <v>-</v>
      </c>
      <c r="U767" t="str">
        <f t="shared" si="200"/>
        <v>-</v>
      </c>
      <c r="V767" t="str">
        <f t="shared" si="201"/>
        <v>-</v>
      </c>
      <c r="W767">
        <f t="shared" si="197"/>
        <v>3708.0709873109809</v>
      </c>
      <c r="X767">
        <f t="shared" si="198"/>
        <v>5342.699920647281</v>
      </c>
      <c r="Y767">
        <f t="shared" si="214"/>
        <v>342.69992064728103</v>
      </c>
    </row>
    <row r="768" spans="1:25" x14ac:dyDescent="0.25">
      <c r="A768" t="s">
        <v>773</v>
      </c>
      <c r="B768" s="2">
        <v>40708</v>
      </c>
      <c r="C768" s="3">
        <v>0</v>
      </c>
      <c r="D768">
        <v>1.44147</v>
      </c>
      <c r="E768">
        <v>1.4497100000000001</v>
      </c>
      <c r="F768">
        <v>1.4378</v>
      </c>
      <c r="G768">
        <v>1.4432400000000001</v>
      </c>
      <c r="H768">
        <v>235436</v>
      </c>
      <c r="I768">
        <f t="shared" si="202"/>
        <v>-59.968102073365024</v>
      </c>
      <c r="J768">
        <f t="shared" si="206"/>
        <v>1.4360246153846161</v>
      </c>
      <c r="K768">
        <f t="shared" si="207"/>
        <v>1.4285265724199787</v>
      </c>
      <c r="L768">
        <f t="shared" si="211"/>
        <v>1.4346230555555559</v>
      </c>
      <c r="M768">
        <f t="shared" si="212"/>
        <v>1.4395044919711708</v>
      </c>
      <c r="N768" t="str">
        <f t="shared" si="203"/>
        <v>-</v>
      </c>
      <c r="O768" t="str">
        <f t="shared" si="208"/>
        <v>Buy</v>
      </c>
      <c r="P768" t="str">
        <f t="shared" si="213"/>
        <v>-</v>
      </c>
      <c r="Q768" t="str">
        <f t="shared" si="209"/>
        <v>-</v>
      </c>
      <c r="R768">
        <f t="shared" si="204"/>
        <v>1.4438500000000001</v>
      </c>
      <c r="S768">
        <f t="shared" si="205"/>
        <v>1.4426300000000001</v>
      </c>
      <c r="T768" t="str">
        <f t="shared" si="199"/>
        <v>-</v>
      </c>
      <c r="U768" t="str">
        <f t="shared" si="200"/>
        <v>-</v>
      </c>
      <c r="V768" t="str">
        <f t="shared" si="201"/>
        <v>-</v>
      </c>
      <c r="W768">
        <f t="shared" si="197"/>
        <v>3708.0709873109809</v>
      </c>
      <c r="X768">
        <f t="shared" si="198"/>
        <v>5349.3744484244407</v>
      </c>
      <c r="Y768">
        <f t="shared" si="214"/>
        <v>349.37444842444074</v>
      </c>
    </row>
    <row r="769" spans="1:25" x14ac:dyDescent="0.25">
      <c r="A769" t="s">
        <v>774</v>
      </c>
      <c r="B769" s="2">
        <v>40709</v>
      </c>
      <c r="C769" s="3">
        <v>0</v>
      </c>
      <c r="D769">
        <v>1.4432400000000001</v>
      </c>
      <c r="E769">
        <v>1.4437899999999999</v>
      </c>
      <c r="F769">
        <v>1.4156</v>
      </c>
      <c r="G769">
        <v>1.41916</v>
      </c>
      <c r="H769">
        <v>272367</v>
      </c>
      <c r="I769">
        <f t="shared" si="202"/>
        <v>-93.402520385470709</v>
      </c>
      <c r="J769">
        <f t="shared" si="206"/>
        <v>1.4364201282051288</v>
      </c>
      <c r="K769">
        <f t="shared" si="207"/>
        <v>1.428289444004283</v>
      </c>
      <c r="L769">
        <f t="shared" si="211"/>
        <v>1.4328586111111112</v>
      </c>
      <c r="M769">
        <f t="shared" si="212"/>
        <v>1.4384047897024588</v>
      </c>
      <c r="N769" t="str">
        <f t="shared" si="203"/>
        <v>-</v>
      </c>
      <c r="O769" t="str">
        <f t="shared" si="208"/>
        <v>Sell</v>
      </c>
      <c r="P769" t="str">
        <f t="shared" si="213"/>
        <v>-</v>
      </c>
      <c r="Q769" t="str">
        <f t="shared" si="209"/>
        <v>-</v>
      </c>
      <c r="R769">
        <f t="shared" si="204"/>
        <v>1.41988</v>
      </c>
      <c r="S769">
        <f t="shared" si="205"/>
        <v>1.4184399999999999</v>
      </c>
      <c r="T769" t="str">
        <f t="shared" si="199"/>
        <v>-</v>
      </c>
      <c r="U769" t="str">
        <f t="shared" si="200"/>
        <v>-</v>
      </c>
      <c r="V769" t="str">
        <f t="shared" si="201"/>
        <v>-</v>
      </c>
      <c r="W769">
        <f t="shared" si="197"/>
        <v>3708.0709873109809</v>
      </c>
      <c r="X769">
        <f t="shared" si="198"/>
        <v>5259.6762112413871</v>
      </c>
      <c r="Y769">
        <f t="shared" si="214"/>
        <v>259.67621124138714</v>
      </c>
    </row>
    <row r="770" spans="1:25" x14ac:dyDescent="0.25">
      <c r="A770" t="s">
        <v>775</v>
      </c>
      <c r="B770" s="2">
        <v>40710</v>
      </c>
      <c r="C770" s="3">
        <v>0</v>
      </c>
      <c r="D770">
        <v>1.41916</v>
      </c>
      <c r="E770">
        <v>1.4220699999999999</v>
      </c>
      <c r="F770">
        <v>1.4073100000000001</v>
      </c>
      <c r="G770">
        <v>1.42012</v>
      </c>
      <c r="H770">
        <v>292843</v>
      </c>
      <c r="I770">
        <f t="shared" si="202"/>
        <v>-79.421686746987945</v>
      </c>
      <c r="J770">
        <f t="shared" si="206"/>
        <v>1.4366393589743593</v>
      </c>
      <c r="K770">
        <f t="shared" si="207"/>
        <v>1.428082622637086</v>
      </c>
      <c r="L770">
        <f t="shared" si="211"/>
        <v>1.4318683333333331</v>
      </c>
      <c r="M770">
        <f t="shared" si="212"/>
        <v>1.4374164226915151</v>
      </c>
      <c r="N770" t="str">
        <f t="shared" si="203"/>
        <v>Buy</v>
      </c>
      <c r="O770" t="str">
        <f t="shared" si="208"/>
        <v>Sell</v>
      </c>
      <c r="P770" t="str">
        <f t="shared" si="213"/>
        <v>-</v>
      </c>
      <c r="Q770" t="str">
        <f t="shared" si="209"/>
        <v>-</v>
      </c>
      <c r="R770">
        <f t="shared" si="204"/>
        <v>1.4209400000000001</v>
      </c>
      <c r="S770">
        <f t="shared" si="205"/>
        <v>1.4193</v>
      </c>
      <c r="T770" t="str">
        <f t="shared" si="199"/>
        <v>-</v>
      </c>
      <c r="U770" t="str">
        <f t="shared" si="200"/>
        <v>-</v>
      </c>
      <c r="V770" t="str">
        <f t="shared" si="201"/>
        <v>-</v>
      </c>
      <c r="W770">
        <f t="shared" si="197"/>
        <v>3708.0709873109809</v>
      </c>
      <c r="X770">
        <f t="shared" si="198"/>
        <v>5262.8651522904747</v>
      </c>
      <c r="Y770">
        <f t="shared" si="214"/>
        <v>262.86515229047473</v>
      </c>
    </row>
    <row r="771" spans="1:25" x14ac:dyDescent="0.25">
      <c r="A771" t="s">
        <v>776</v>
      </c>
      <c r="B771" s="2">
        <v>40711</v>
      </c>
      <c r="C771" s="3">
        <v>0</v>
      </c>
      <c r="D771">
        <v>1.4200999999999999</v>
      </c>
      <c r="E771">
        <v>1.4338900000000001</v>
      </c>
      <c r="F771">
        <v>1.41269</v>
      </c>
      <c r="G771">
        <v>1.4306300000000001</v>
      </c>
      <c r="H771">
        <v>252007</v>
      </c>
      <c r="I771">
        <f t="shared" si="202"/>
        <v>-62.538152610441699</v>
      </c>
      <c r="J771">
        <f t="shared" si="206"/>
        <v>1.4368028205128209</v>
      </c>
      <c r="K771">
        <f t="shared" si="207"/>
        <v>1.4281471132032357</v>
      </c>
      <c r="L771">
        <f t="shared" si="211"/>
        <v>1.4318452777777777</v>
      </c>
      <c r="M771">
        <f t="shared" si="212"/>
        <v>1.4370495890325143</v>
      </c>
      <c r="N771" t="str">
        <f t="shared" si="203"/>
        <v>-</v>
      </c>
      <c r="O771" t="str">
        <f t="shared" si="208"/>
        <v>Buy</v>
      </c>
      <c r="P771" t="str">
        <f t="shared" si="213"/>
        <v>-</v>
      </c>
      <c r="Q771" t="str">
        <f t="shared" si="209"/>
        <v>-</v>
      </c>
      <c r="R771">
        <f t="shared" si="204"/>
        <v>1.43144</v>
      </c>
      <c r="S771">
        <f t="shared" si="205"/>
        <v>1.4298200000000001</v>
      </c>
      <c r="T771" t="str">
        <f t="shared" si="199"/>
        <v>-</v>
      </c>
      <c r="U771" t="str">
        <f t="shared" si="200"/>
        <v>-</v>
      </c>
      <c r="V771" t="str">
        <f t="shared" si="201"/>
        <v>-</v>
      </c>
      <c r="W771">
        <f t="shared" si="197"/>
        <v>3708.0709873109809</v>
      </c>
      <c r="X771">
        <f t="shared" si="198"/>
        <v>5301.8740590769867</v>
      </c>
      <c r="Y771">
        <f t="shared" si="214"/>
        <v>301.87405907698667</v>
      </c>
    </row>
    <row r="772" spans="1:25" x14ac:dyDescent="0.25">
      <c r="A772" t="s">
        <v>777</v>
      </c>
      <c r="B772" s="2">
        <v>40713</v>
      </c>
      <c r="C772" s="3">
        <v>0</v>
      </c>
      <c r="D772">
        <v>1.4273100000000001</v>
      </c>
      <c r="E772">
        <v>1.4293400000000001</v>
      </c>
      <c r="F772">
        <v>1.4255899999999999</v>
      </c>
      <c r="G772">
        <v>1.4257299999999999</v>
      </c>
      <c r="H772">
        <v>10437</v>
      </c>
      <c r="I772">
        <f t="shared" si="202"/>
        <v>-70.409638554217025</v>
      </c>
      <c r="J772">
        <f t="shared" si="206"/>
        <v>1.4369175641025644</v>
      </c>
      <c r="K772">
        <f t="shared" si="207"/>
        <v>1.4280859204639131</v>
      </c>
      <c r="L772">
        <f t="shared" si="211"/>
        <v>1.4314819444444444</v>
      </c>
      <c r="M772">
        <f t="shared" si="212"/>
        <v>1.4364377193550812</v>
      </c>
      <c r="N772" t="str">
        <f t="shared" si="203"/>
        <v>-</v>
      </c>
      <c r="O772" t="str">
        <f t="shared" si="208"/>
        <v>Sell</v>
      </c>
      <c r="P772" t="str">
        <f t="shared" si="213"/>
        <v>-</v>
      </c>
      <c r="Q772" t="str">
        <f t="shared" si="209"/>
        <v>-</v>
      </c>
      <c r="R772">
        <f t="shared" si="204"/>
        <v>1.4265099999999999</v>
      </c>
      <c r="S772">
        <f t="shared" si="205"/>
        <v>1.4249499999999999</v>
      </c>
      <c r="T772" t="str">
        <f t="shared" si="199"/>
        <v>-</v>
      </c>
      <c r="U772" t="str">
        <f t="shared" si="200"/>
        <v>-</v>
      </c>
      <c r="V772" t="str">
        <f t="shared" si="201"/>
        <v>-</v>
      </c>
      <c r="W772">
        <f t="shared" si="197"/>
        <v>3708.0709873109809</v>
      </c>
      <c r="X772">
        <f t="shared" si="198"/>
        <v>5283.8157533687818</v>
      </c>
      <c r="Y772">
        <f t="shared" si="214"/>
        <v>283.81575336878177</v>
      </c>
    </row>
    <row r="773" spans="1:25" x14ac:dyDescent="0.25">
      <c r="A773" t="s">
        <v>778</v>
      </c>
      <c r="B773" s="2">
        <v>40714</v>
      </c>
      <c r="C773" s="3">
        <v>0</v>
      </c>
      <c r="D773">
        <v>1.42571</v>
      </c>
      <c r="E773">
        <v>1.4381600000000001</v>
      </c>
      <c r="F773">
        <v>1.4191199999999999</v>
      </c>
      <c r="G773">
        <v>1.43615</v>
      </c>
      <c r="H773">
        <v>237032</v>
      </c>
      <c r="I773">
        <f t="shared" si="202"/>
        <v>-53.670682730923666</v>
      </c>
      <c r="J773">
        <f t="shared" si="206"/>
        <v>1.4371044871794876</v>
      </c>
      <c r="K773">
        <f t="shared" si="207"/>
        <v>1.428290074376219</v>
      </c>
      <c r="L773">
        <f t="shared" si="211"/>
        <v>1.4314641666666665</v>
      </c>
      <c r="M773">
        <f t="shared" si="212"/>
        <v>1.4364221669575092</v>
      </c>
      <c r="N773" t="str">
        <f t="shared" si="203"/>
        <v>-</v>
      </c>
      <c r="O773" t="str">
        <f t="shared" si="208"/>
        <v>Buy</v>
      </c>
      <c r="P773" t="str">
        <f t="shared" si="213"/>
        <v>-</v>
      </c>
      <c r="Q773" t="str">
        <f t="shared" si="209"/>
        <v>-</v>
      </c>
      <c r="R773">
        <f t="shared" si="204"/>
        <v>1.4368799999999999</v>
      </c>
      <c r="S773">
        <f t="shared" si="205"/>
        <v>1.4354199999999999</v>
      </c>
      <c r="T773" t="str">
        <f t="shared" si="199"/>
        <v>-</v>
      </c>
      <c r="U773" t="str">
        <f t="shared" si="200"/>
        <v>-</v>
      </c>
      <c r="V773" t="str">
        <f t="shared" si="201"/>
        <v>-</v>
      </c>
      <c r="W773">
        <f t="shared" si="197"/>
        <v>3708.0709873109809</v>
      </c>
      <c r="X773">
        <f t="shared" si="198"/>
        <v>5322.6392566059276</v>
      </c>
      <c r="Y773">
        <f t="shared" si="214"/>
        <v>322.63925660592759</v>
      </c>
    </row>
    <row r="774" spans="1:25" x14ac:dyDescent="0.25">
      <c r="A774" t="s">
        <v>779</v>
      </c>
      <c r="B774" s="2">
        <v>40715</v>
      </c>
      <c r="C774" s="3">
        <v>0</v>
      </c>
      <c r="D774">
        <v>1.4361600000000001</v>
      </c>
      <c r="E774">
        <v>1.4422299999999999</v>
      </c>
      <c r="F774">
        <v>1.43069</v>
      </c>
      <c r="G774">
        <v>1.43767</v>
      </c>
      <c r="H774">
        <v>233737</v>
      </c>
      <c r="I774">
        <f t="shared" si="202"/>
        <v>-51.228915662650628</v>
      </c>
      <c r="J774">
        <f t="shared" si="206"/>
        <v>1.437372435897436</v>
      </c>
      <c r="K774">
        <f t="shared" si="207"/>
        <v>1.4285275408477072</v>
      </c>
      <c r="L774">
        <f t="shared" si="211"/>
        <v>1.4314005555555553</v>
      </c>
      <c r="M774">
        <f t="shared" si="212"/>
        <v>1.4364896173922386</v>
      </c>
      <c r="N774" t="str">
        <f t="shared" si="203"/>
        <v>-</v>
      </c>
      <c r="O774" t="str">
        <f t="shared" si="208"/>
        <v>Buy</v>
      </c>
      <c r="P774" t="str">
        <f t="shared" si="213"/>
        <v>-</v>
      </c>
      <c r="Q774" t="str">
        <f t="shared" si="209"/>
        <v>-</v>
      </c>
      <c r="R774">
        <f t="shared" si="204"/>
        <v>1.43825</v>
      </c>
      <c r="S774">
        <f t="shared" si="205"/>
        <v>1.43709</v>
      </c>
      <c r="T774" t="str">
        <f t="shared" si="199"/>
        <v>-</v>
      </c>
      <c r="U774" t="str">
        <f t="shared" si="200"/>
        <v>-</v>
      </c>
      <c r="V774" t="str">
        <f t="shared" si="201"/>
        <v>-</v>
      </c>
      <c r="W774">
        <f t="shared" si="197"/>
        <v>3708.0709873109809</v>
      </c>
      <c r="X774">
        <f t="shared" si="198"/>
        <v>5328.8317351547375</v>
      </c>
      <c r="Y774">
        <f t="shared" si="214"/>
        <v>328.83173515473754</v>
      </c>
    </row>
    <row r="775" spans="1:25" x14ac:dyDescent="0.25">
      <c r="A775" t="s">
        <v>780</v>
      </c>
      <c r="B775" s="2">
        <v>40716</v>
      </c>
      <c r="C775" s="3">
        <v>0</v>
      </c>
      <c r="D775">
        <v>1.4376599999999999</v>
      </c>
      <c r="E775">
        <v>1.4441200000000001</v>
      </c>
      <c r="F775">
        <v>1.431</v>
      </c>
      <c r="G775">
        <v>1.4330400000000001</v>
      </c>
      <c r="H775">
        <v>219198</v>
      </c>
      <c r="I775">
        <f t="shared" si="202"/>
        <v>-58.666666666666565</v>
      </c>
      <c r="J775">
        <f t="shared" si="206"/>
        <v>1.4376629487179491</v>
      </c>
      <c r="K775">
        <f t="shared" si="207"/>
        <v>1.4286417803199172</v>
      </c>
      <c r="L775">
        <f t="shared" si="211"/>
        <v>1.4317444444444443</v>
      </c>
      <c r="M775">
        <f t="shared" si="212"/>
        <v>1.4363031515872529</v>
      </c>
      <c r="N775" t="str">
        <f t="shared" si="203"/>
        <v>-</v>
      </c>
      <c r="O775" t="str">
        <f t="shared" si="208"/>
        <v>Buy</v>
      </c>
      <c r="P775" t="str">
        <f t="shared" si="213"/>
        <v>-</v>
      </c>
      <c r="Q775" t="str">
        <f t="shared" si="209"/>
        <v>-</v>
      </c>
      <c r="R775">
        <f t="shared" si="204"/>
        <v>1.4335100000000001</v>
      </c>
      <c r="S775">
        <f t="shared" si="205"/>
        <v>1.4325699999999999</v>
      </c>
      <c r="T775" t="str">
        <f t="shared" si="199"/>
        <v>-</v>
      </c>
      <c r="U775" t="str">
        <f t="shared" si="200"/>
        <v>-</v>
      </c>
      <c r="V775" t="str">
        <f t="shared" si="201"/>
        <v>-</v>
      </c>
      <c r="W775">
        <f t="shared" si="197"/>
        <v>3708.0709873109809</v>
      </c>
      <c r="X775">
        <f t="shared" si="198"/>
        <v>5312.0712542920919</v>
      </c>
      <c r="Y775">
        <f t="shared" si="214"/>
        <v>312.07125429209191</v>
      </c>
    </row>
    <row r="776" spans="1:25" x14ac:dyDescent="0.25">
      <c r="A776" t="s">
        <v>781</v>
      </c>
      <c r="B776" s="2">
        <v>40717</v>
      </c>
      <c r="C776" s="3">
        <v>0</v>
      </c>
      <c r="D776">
        <v>1.4330400000000001</v>
      </c>
      <c r="E776">
        <v>1.4333</v>
      </c>
      <c r="F776">
        <v>1.4126799999999999</v>
      </c>
      <c r="G776">
        <v>1.42614</v>
      </c>
      <c r="H776">
        <v>241714</v>
      </c>
      <c r="I776">
        <f t="shared" si="202"/>
        <v>-69.426855008930204</v>
      </c>
      <c r="J776">
        <f t="shared" si="206"/>
        <v>1.4377812820512825</v>
      </c>
      <c r="K776">
        <f t="shared" si="207"/>
        <v>1.4285784441092861</v>
      </c>
      <c r="L776">
        <f t="shared" si="211"/>
        <v>1.4318338888888884</v>
      </c>
      <c r="M776">
        <f t="shared" si="212"/>
        <v>1.4357537920419958</v>
      </c>
      <c r="N776" t="str">
        <f t="shared" si="203"/>
        <v>-</v>
      </c>
      <c r="O776" t="str">
        <f t="shared" si="208"/>
        <v>Sell</v>
      </c>
      <c r="P776" t="str">
        <f t="shared" si="213"/>
        <v>-</v>
      </c>
      <c r="Q776" t="str">
        <f t="shared" si="209"/>
        <v>-</v>
      </c>
      <c r="R776">
        <f t="shared" si="204"/>
        <v>1.4265099999999999</v>
      </c>
      <c r="S776">
        <f t="shared" si="205"/>
        <v>1.42577</v>
      </c>
      <c r="T776" t="str">
        <f t="shared" si="199"/>
        <v>-</v>
      </c>
      <c r="U776" t="str">
        <f t="shared" si="200"/>
        <v>-</v>
      </c>
      <c r="V776" t="str">
        <f t="shared" si="201"/>
        <v>-</v>
      </c>
      <c r="W776">
        <f t="shared" si="197"/>
        <v>3708.0709873109809</v>
      </c>
      <c r="X776">
        <f t="shared" si="198"/>
        <v>5286.8563715783775</v>
      </c>
      <c r="Y776">
        <f t="shared" si="214"/>
        <v>286.85637157837755</v>
      </c>
    </row>
    <row r="777" spans="1:25" x14ac:dyDescent="0.25">
      <c r="A777" t="s">
        <v>782</v>
      </c>
      <c r="B777" s="2">
        <v>40718</v>
      </c>
      <c r="C777" s="3">
        <v>0</v>
      </c>
      <c r="D777">
        <v>1.42614</v>
      </c>
      <c r="E777">
        <v>1.4305699999999999</v>
      </c>
      <c r="F777">
        <v>1.41431</v>
      </c>
      <c r="G777">
        <v>1.4188799999999999</v>
      </c>
      <c r="H777">
        <v>226175</v>
      </c>
      <c r="I777">
        <f t="shared" si="202"/>
        <v>-79.793922458959329</v>
      </c>
      <c r="J777">
        <f t="shared" si="206"/>
        <v>1.4379119230769233</v>
      </c>
      <c r="K777">
        <f t="shared" si="207"/>
        <v>1.4283329138786713</v>
      </c>
      <c r="L777">
        <f t="shared" si="211"/>
        <v>1.4320352777777776</v>
      </c>
      <c r="M777">
        <f t="shared" si="212"/>
        <v>1.4348416951748608</v>
      </c>
      <c r="N777" t="str">
        <f t="shared" si="203"/>
        <v>-</v>
      </c>
      <c r="O777" t="str">
        <f t="shared" si="208"/>
        <v>Sell</v>
      </c>
      <c r="P777" t="str">
        <f t="shared" si="213"/>
        <v>-</v>
      </c>
      <c r="Q777" t="str">
        <f t="shared" si="209"/>
        <v>-</v>
      </c>
      <c r="R777">
        <f t="shared" si="204"/>
        <v>1.4192899999999999</v>
      </c>
      <c r="S777">
        <f t="shared" si="205"/>
        <v>1.4184699999999999</v>
      </c>
      <c r="T777" t="str">
        <f t="shared" si="199"/>
        <v>-</v>
      </c>
      <c r="U777" t="str">
        <f t="shared" si="200"/>
        <v>-</v>
      </c>
      <c r="V777" t="str">
        <f t="shared" si="201"/>
        <v>-</v>
      </c>
      <c r="W777">
        <f t="shared" si="197"/>
        <v>3708.0709873109809</v>
      </c>
      <c r="X777">
        <f t="shared" si="198"/>
        <v>5259.7874533710064</v>
      </c>
      <c r="Y777">
        <f t="shared" si="214"/>
        <v>259.78745337100645</v>
      </c>
    </row>
    <row r="778" spans="1:25" x14ac:dyDescent="0.25">
      <c r="A778" t="s">
        <v>783</v>
      </c>
      <c r="B778" s="2">
        <v>40720</v>
      </c>
      <c r="C778" s="3">
        <v>0</v>
      </c>
      <c r="D778">
        <v>1.4188000000000001</v>
      </c>
      <c r="E778">
        <v>1.4195899999999999</v>
      </c>
      <c r="F778">
        <v>1.4146099999999999</v>
      </c>
      <c r="G778">
        <v>1.4154899999999999</v>
      </c>
      <c r="H778">
        <v>10863</v>
      </c>
      <c r="I778">
        <f t="shared" si="202"/>
        <v>-82.847557139861919</v>
      </c>
      <c r="J778">
        <f t="shared" si="206"/>
        <v>1.4380661538461543</v>
      </c>
      <c r="K778">
        <f t="shared" si="207"/>
        <v>1.4280077768184518</v>
      </c>
      <c r="L778">
        <f t="shared" si="211"/>
        <v>1.4322822222222218</v>
      </c>
      <c r="M778">
        <f t="shared" si="212"/>
        <v>1.4337956575978412</v>
      </c>
      <c r="N778" t="str">
        <f t="shared" si="203"/>
        <v>-</v>
      </c>
      <c r="O778" t="str">
        <f t="shared" si="208"/>
        <v>Sell</v>
      </c>
      <c r="P778" t="str">
        <f t="shared" si="213"/>
        <v>-</v>
      </c>
      <c r="Q778" t="str">
        <f t="shared" si="209"/>
        <v>-</v>
      </c>
      <c r="R778">
        <f t="shared" si="204"/>
        <v>1.41594</v>
      </c>
      <c r="S778">
        <f t="shared" si="205"/>
        <v>1.4150400000000001</v>
      </c>
      <c r="T778" t="str">
        <f t="shared" si="199"/>
        <v>-</v>
      </c>
      <c r="U778" t="str">
        <f t="shared" si="200"/>
        <v>-</v>
      </c>
      <c r="V778" t="str">
        <f t="shared" si="201"/>
        <v>-</v>
      </c>
      <c r="W778">
        <f t="shared" si="197"/>
        <v>3708.0709873109809</v>
      </c>
      <c r="X778">
        <f t="shared" si="198"/>
        <v>5247.0687698845304</v>
      </c>
      <c r="Y778">
        <f t="shared" si="214"/>
        <v>247.06876988453041</v>
      </c>
    </row>
    <row r="779" spans="1:25" x14ac:dyDescent="0.25">
      <c r="A779" t="s">
        <v>784</v>
      </c>
      <c r="B779" s="2">
        <v>40721</v>
      </c>
      <c r="C779" s="3">
        <v>0</v>
      </c>
      <c r="D779">
        <v>1.4154500000000001</v>
      </c>
      <c r="E779">
        <v>1.43262</v>
      </c>
      <c r="F779">
        <v>1.41025</v>
      </c>
      <c r="G779">
        <v>1.4311</v>
      </c>
      <c r="H779">
        <v>226428</v>
      </c>
      <c r="I779">
        <f t="shared" si="202"/>
        <v>-43.891509433962305</v>
      </c>
      <c r="J779">
        <f t="shared" si="206"/>
        <v>1.4383717948717951</v>
      </c>
      <c r="K779">
        <f t="shared" si="207"/>
        <v>1.4280860609496302</v>
      </c>
      <c r="L779">
        <f t="shared" si="211"/>
        <v>1.4327433333333333</v>
      </c>
      <c r="M779">
        <f t="shared" si="212"/>
        <v>1.4336499463763364</v>
      </c>
      <c r="N779" t="str">
        <f t="shared" si="203"/>
        <v>-</v>
      </c>
      <c r="O779" t="str">
        <f t="shared" si="208"/>
        <v>Buy</v>
      </c>
      <c r="P779" t="str">
        <f t="shared" si="213"/>
        <v>-</v>
      </c>
      <c r="Q779" t="str">
        <f t="shared" si="209"/>
        <v>-</v>
      </c>
      <c r="R779">
        <f t="shared" si="204"/>
        <v>1.4315100000000001</v>
      </c>
      <c r="S779">
        <f t="shared" si="205"/>
        <v>1.43069</v>
      </c>
      <c r="T779" t="str">
        <f t="shared" si="199"/>
        <v>-</v>
      </c>
      <c r="U779" t="str">
        <f t="shared" si="200"/>
        <v>-</v>
      </c>
      <c r="V779" t="str">
        <f t="shared" si="201"/>
        <v>-</v>
      </c>
      <c r="W779">
        <f t="shared" ref="W779:W818" si="215">W778</f>
        <v>3708.0709873109809</v>
      </c>
      <c r="X779">
        <f t="shared" ref="X779:X818" si="216">W779*S779</f>
        <v>5305.1000808359477</v>
      </c>
      <c r="Y779">
        <f t="shared" si="214"/>
        <v>305.10008083594767</v>
      </c>
    </row>
    <row r="780" spans="1:25" x14ac:dyDescent="0.25">
      <c r="A780" t="s">
        <v>785</v>
      </c>
      <c r="B780" s="2">
        <v>40722</v>
      </c>
      <c r="C780" s="3">
        <v>0</v>
      </c>
      <c r="D780">
        <v>1.43106</v>
      </c>
      <c r="E780">
        <v>1.4396599999999999</v>
      </c>
      <c r="F780">
        <v>1.4237</v>
      </c>
      <c r="G780">
        <v>1.43571</v>
      </c>
      <c r="H780">
        <v>242015</v>
      </c>
      <c r="I780">
        <f t="shared" si="202"/>
        <v>-33.018867924528337</v>
      </c>
      <c r="J780">
        <f t="shared" si="206"/>
        <v>1.4386755128205131</v>
      </c>
      <c r="K780">
        <f t="shared" si="207"/>
        <v>1.4282790720648295</v>
      </c>
      <c r="L780">
        <f t="shared" si="211"/>
        <v>1.4329955555555554</v>
      </c>
      <c r="M780">
        <f t="shared" si="212"/>
        <v>1.4337613006262642</v>
      </c>
      <c r="N780" t="str">
        <f t="shared" si="203"/>
        <v>-</v>
      </c>
      <c r="O780" t="str">
        <f t="shared" si="208"/>
        <v>Buy</v>
      </c>
      <c r="P780" t="str">
        <f t="shared" si="213"/>
        <v>-</v>
      </c>
      <c r="Q780" t="str">
        <f t="shared" si="209"/>
        <v>-</v>
      </c>
      <c r="R780">
        <f t="shared" si="204"/>
        <v>1.43608</v>
      </c>
      <c r="S780">
        <f t="shared" si="205"/>
        <v>1.4353400000000001</v>
      </c>
      <c r="T780" t="str">
        <f t="shared" si="199"/>
        <v>-</v>
      </c>
      <c r="U780" t="str">
        <f t="shared" si="200"/>
        <v>-</v>
      </c>
      <c r="V780" t="str">
        <f t="shared" si="201"/>
        <v>-</v>
      </c>
      <c r="W780">
        <f t="shared" si="215"/>
        <v>3708.0709873109809</v>
      </c>
      <c r="X780">
        <f t="shared" si="216"/>
        <v>5322.3426109269431</v>
      </c>
      <c r="Y780">
        <f t="shared" si="214"/>
        <v>322.34261092694305</v>
      </c>
    </row>
    <row r="781" spans="1:25" x14ac:dyDescent="0.25">
      <c r="A781" t="s">
        <v>786</v>
      </c>
      <c r="B781" s="2">
        <v>40723</v>
      </c>
      <c r="C781" s="3">
        <v>0</v>
      </c>
      <c r="D781">
        <v>1.4357</v>
      </c>
      <c r="E781">
        <v>1.44811</v>
      </c>
      <c r="F781">
        <v>1.43384</v>
      </c>
      <c r="G781">
        <v>1.44635</v>
      </c>
      <c r="H781">
        <v>239427</v>
      </c>
      <c r="I781">
        <f t="shared" si="202"/>
        <v>-7.9245283018868644</v>
      </c>
      <c r="J781">
        <f t="shared" si="206"/>
        <v>1.4391070512820516</v>
      </c>
      <c r="K781">
        <f t="shared" si="207"/>
        <v>1.4287365639112894</v>
      </c>
      <c r="L781">
        <f t="shared" si="211"/>
        <v>1.433567222222222</v>
      </c>
      <c r="M781">
        <f t="shared" si="212"/>
        <v>1.4344417708626822</v>
      </c>
      <c r="N781" t="str">
        <f t="shared" si="203"/>
        <v>-</v>
      </c>
      <c r="O781" t="str">
        <f t="shared" si="208"/>
        <v>Buy</v>
      </c>
      <c r="P781" t="str">
        <f t="shared" si="213"/>
        <v>-</v>
      </c>
      <c r="Q781" t="str">
        <f t="shared" si="209"/>
        <v>-</v>
      </c>
      <c r="R781">
        <f t="shared" si="204"/>
        <v>1.44678</v>
      </c>
      <c r="S781">
        <f t="shared" si="205"/>
        <v>1.4459200000000001</v>
      </c>
      <c r="T781" t="str">
        <f t="shared" si="199"/>
        <v>-</v>
      </c>
      <c r="U781" t="str">
        <f t="shared" si="200"/>
        <v>-</v>
      </c>
      <c r="V781" t="str">
        <f t="shared" si="201"/>
        <v>-</v>
      </c>
      <c r="W781">
        <f t="shared" si="215"/>
        <v>3708.0709873109809</v>
      </c>
      <c r="X781">
        <f t="shared" si="216"/>
        <v>5361.5740019726936</v>
      </c>
      <c r="Y781">
        <f t="shared" si="214"/>
        <v>361.57400197269362</v>
      </c>
    </row>
    <row r="782" spans="1:25" x14ac:dyDescent="0.25">
      <c r="A782" t="s">
        <v>787</v>
      </c>
      <c r="B782" s="2">
        <v>40724</v>
      </c>
      <c r="C782" s="3">
        <v>0</v>
      </c>
      <c r="D782">
        <v>1.4463600000000001</v>
      </c>
      <c r="E782">
        <v>1.4537500000000001</v>
      </c>
      <c r="F782">
        <v>1.44475</v>
      </c>
      <c r="G782">
        <v>1.4474400000000001</v>
      </c>
      <c r="H782">
        <v>216323</v>
      </c>
      <c r="I782">
        <f t="shared" si="202"/>
        <v>-13.587424633936331</v>
      </c>
      <c r="J782">
        <f t="shared" si="206"/>
        <v>1.4395153846153848</v>
      </c>
      <c r="K782">
        <f t="shared" si="207"/>
        <v>1.4292100686223959</v>
      </c>
      <c r="L782">
        <f t="shared" si="211"/>
        <v>1.4339811111111109</v>
      </c>
      <c r="M782">
        <f t="shared" si="212"/>
        <v>1.4351443778430779</v>
      </c>
      <c r="N782" t="str">
        <f t="shared" si="203"/>
        <v>Sell</v>
      </c>
      <c r="O782" t="str">
        <f t="shared" si="208"/>
        <v>Buy</v>
      </c>
      <c r="P782" t="str">
        <f t="shared" si="213"/>
        <v>-</v>
      </c>
      <c r="Q782" t="str">
        <f t="shared" si="209"/>
        <v>-</v>
      </c>
      <c r="R782">
        <f t="shared" si="204"/>
        <v>1.4479</v>
      </c>
      <c r="S782">
        <f t="shared" si="205"/>
        <v>1.4469799999999999</v>
      </c>
      <c r="T782" t="str">
        <f t="shared" si="199"/>
        <v>-</v>
      </c>
      <c r="U782" t="str">
        <f t="shared" si="200"/>
        <v>-</v>
      </c>
      <c r="V782" t="str">
        <f t="shared" si="201"/>
        <v>-</v>
      </c>
      <c r="W782">
        <f t="shared" si="215"/>
        <v>3708.0709873109809</v>
      </c>
      <c r="X782">
        <f t="shared" si="216"/>
        <v>5365.504557219243</v>
      </c>
      <c r="Y782">
        <f t="shared" si="214"/>
        <v>365.504557219243</v>
      </c>
    </row>
    <row r="783" spans="1:25" x14ac:dyDescent="0.25">
      <c r="A783" t="s">
        <v>788</v>
      </c>
      <c r="B783" s="2">
        <v>40725</v>
      </c>
      <c r="C783" s="3">
        <v>0</v>
      </c>
      <c r="D783">
        <v>1.4474400000000001</v>
      </c>
      <c r="E783">
        <v>1.45503</v>
      </c>
      <c r="F783">
        <v>1.4438299999999999</v>
      </c>
      <c r="G783">
        <v>1.4525399999999999</v>
      </c>
      <c r="H783">
        <v>200406</v>
      </c>
      <c r="I783">
        <f t="shared" si="202"/>
        <v>-5.2179379715006373</v>
      </c>
      <c r="J783">
        <f t="shared" si="206"/>
        <v>1.4398901282051284</v>
      </c>
      <c r="K783">
        <f t="shared" si="207"/>
        <v>1.4298006997965123</v>
      </c>
      <c r="L783">
        <f t="shared" si="211"/>
        <v>1.4350069444444442</v>
      </c>
      <c r="M783">
        <f t="shared" si="212"/>
        <v>1.4360846817434521</v>
      </c>
      <c r="N783" t="str">
        <f t="shared" si="203"/>
        <v>-</v>
      </c>
      <c r="O783" t="str">
        <f t="shared" si="208"/>
        <v>Buy</v>
      </c>
      <c r="P783" t="str">
        <f t="shared" si="213"/>
        <v>-</v>
      </c>
      <c r="Q783" t="str">
        <f t="shared" si="209"/>
        <v>-</v>
      </c>
      <c r="R783">
        <f t="shared" si="204"/>
        <v>1.4530799999999999</v>
      </c>
      <c r="S783">
        <f t="shared" si="205"/>
        <v>1.452</v>
      </c>
      <c r="T783" t="str">
        <f t="shared" ref="T783:T846" si="217">IF(Y783&lt;&gt;"",IF(Y783&lt;=-$AE$86,"Stop","-"),"-")</f>
        <v>-</v>
      </c>
      <c r="U783" t="str">
        <f t="shared" ref="U783:U846" si="218">IF(Y783&lt;&gt;"",IF(Y783&gt;$AE$87,"Target","-"),"-")</f>
        <v>-</v>
      </c>
      <c r="V783" t="str">
        <f t="shared" ref="V783:V846" si="219">IF(P783="Buy",$AE$88,IF(P783="Sell",$AE$88/R783,"-"))</f>
        <v>-</v>
      </c>
      <c r="W783">
        <f t="shared" si="215"/>
        <v>3708.0709873109809</v>
      </c>
      <c r="X783">
        <f t="shared" si="216"/>
        <v>5384.1190735755445</v>
      </c>
      <c r="Y783">
        <f t="shared" si="214"/>
        <v>384.11907357554446</v>
      </c>
    </row>
    <row r="784" spans="1:25" x14ac:dyDescent="0.25">
      <c r="A784" t="s">
        <v>789</v>
      </c>
      <c r="B784" s="2">
        <v>40727</v>
      </c>
      <c r="C784" s="3">
        <v>0</v>
      </c>
      <c r="D784">
        <v>1.4529000000000001</v>
      </c>
      <c r="E784">
        <v>1.45774</v>
      </c>
      <c r="F784">
        <v>1.4529000000000001</v>
      </c>
      <c r="G784">
        <v>1.4563299999999999</v>
      </c>
      <c r="H784">
        <v>10644</v>
      </c>
      <c r="I784">
        <f t="shared" ref="I784:I847" si="220">(MAX(E771:E784)-G784)/(MAX(E771:E784)-MIN(F771:F784))*-100</f>
        <v>-2.9690461149718517</v>
      </c>
      <c r="J784">
        <f t="shared" si="206"/>
        <v>1.4403121794871798</v>
      </c>
      <c r="K784">
        <f t="shared" si="207"/>
        <v>1.4304723276497651</v>
      </c>
      <c r="L784">
        <f t="shared" si="211"/>
        <v>1.4362483333333331</v>
      </c>
      <c r="M784">
        <f t="shared" si="212"/>
        <v>1.437179023270833</v>
      </c>
      <c r="N784" t="str">
        <f t="shared" ref="N784:N847" si="221">IF(AND($I784&gt;$AE$82,$I783&lt;$AE$82),"Buy",IF(AND($I784&lt;$AE$81,$I783&gt;$AE$81),"Sell","-"))</f>
        <v>-</v>
      </c>
      <c r="O784" t="str">
        <f t="shared" si="208"/>
        <v>Buy</v>
      </c>
      <c r="P784" t="str">
        <f t="shared" si="213"/>
        <v>-</v>
      </c>
      <c r="Q784" t="str">
        <f t="shared" si="209"/>
        <v>-</v>
      </c>
      <c r="R784">
        <f t="shared" ref="R784:R847" si="222">ROUND(G784+0.05*_xlfn.STDEV.P(G773:G784),5)</f>
        <v>1.4569399999999999</v>
      </c>
      <c r="S784">
        <f t="shared" ref="S784:S847" si="223">ROUND(G784-0.05*_xlfn.STDEV.P(G773:G784),5)</f>
        <v>1.4557199999999999</v>
      </c>
      <c r="T784" t="str">
        <f t="shared" si="217"/>
        <v>-</v>
      </c>
      <c r="U784" t="str">
        <f t="shared" si="218"/>
        <v>-</v>
      </c>
      <c r="V784" t="str">
        <f t="shared" si="219"/>
        <v>-</v>
      </c>
      <c r="W784">
        <f t="shared" si="215"/>
        <v>3708.0709873109809</v>
      </c>
      <c r="X784">
        <f t="shared" si="216"/>
        <v>5397.9130976483411</v>
      </c>
      <c r="Y784">
        <f t="shared" si="214"/>
        <v>397.91309764834114</v>
      </c>
    </row>
    <row r="785" spans="1:25" x14ac:dyDescent="0.25">
      <c r="A785" t="s">
        <v>790</v>
      </c>
      <c r="B785" s="2">
        <v>40728</v>
      </c>
      <c r="C785" s="3">
        <v>0</v>
      </c>
      <c r="D785">
        <v>1.4563299999999999</v>
      </c>
      <c r="E785">
        <v>1.4567399999999999</v>
      </c>
      <c r="F785">
        <v>1.44953</v>
      </c>
      <c r="G785">
        <v>1.4541500000000001</v>
      </c>
      <c r="H785">
        <v>146746</v>
      </c>
      <c r="I785">
        <f t="shared" si="220"/>
        <v>-7.5594862076226148</v>
      </c>
      <c r="J785">
        <f t="shared" ref="J785:J848" si="224">AVERAGE(G708:G785)</f>
        <v>1.4407435897435898</v>
      </c>
      <c r="K785">
        <f t="shared" ref="K785:K848" si="225">$K784*(1-(2/(78+1)))+$G785*(2/(78+1))</f>
        <v>1.4310717623928089</v>
      </c>
      <c r="L785">
        <f t="shared" si="211"/>
        <v>1.4377152777777775</v>
      </c>
      <c r="M785">
        <f t="shared" si="212"/>
        <v>1.4380963733643015</v>
      </c>
      <c r="N785" t="str">
        <f t="shared" si="221"/>
        <v>-</v>
      </c>
      <c r="O785" t="str">
        <f t="shared" ref="O785:O848" si="226">IF(K785&gt;K784,"Buy","Sell")</f>
        <v>Buy</v>
      </c>
      <c r="P785" t="str">
        <f t="shared" si="213"/>
        <v>-</v>
      </c>
      <c r="Q785" t="str">
        <f t="shared" si="209"/>
        <v>-</v>
      </c>
      <c r="R785">
        <f t="shared" si="222"/>
        <v>1.4548000000000001</v>
      </c>
      <c r="S785">
        <f t="shared" si="223"/>
        <v>1.4535</v>
      </c>
      <c r="T785" t="str">
        <f t="shared" si="217"/>
        <v>-</v>
      </c>
      <c r="U785" t="str">
        <f t="shared" si="218"/>
        <v>-</v>
      </c>
      <c r="V785" t="str">
        <f t="shared" si="219"/>
        <v>-</v>
      </c>
      <c r="W785">
        <f t="shared" si="215"/>
        <v>3708.0709873109809</v>
      </c>
      <c r="X785">
        <f t="shared" si="216"/>
        <v>5389.681180056511</v>
      </c>
      <c r="Y785">
        <f t="shared" si="214"/>
        <v>389.68118005651104</v>
      </c>
    </row>
    <row r="786" spans="1:25" x14ac:dyDescent="0.25">
      <c r="A786" t="s">
        <v>791</v>
      </c>
      <c r="B786" s="2">
        <v>40729</v>
      </c>
      <c r="C786" s="3">
        <v>0</v>
      </c>
      <c r="D786">
        <v>1.4540900000000001</v>
      </c>
      <c r="E786">
        <v>1.45411</v>
      </c>
      <c r="F786">
        <v>1.43981</v>
      </c>
      <c r="G786">
        <v>1.4434400000000001</v>
      </c>
      <c r="H786">
        <v>206313</v>
      </c>
      <c r="I786">
        <f t="shared" si="220"/>
        <v>-30.111602442619436</v>
      </c>
      <c r="J786">
        <f t="shared" si="224"/>
        <v>1.4410038461538464</v>
      </c>
      <c r="K786">
        <f t="shared" si="225"/>
        <v>1.4313848823322313</v>
      </c>
      <c r="L786">
        <f t="shared" si="211"/>
        <v>1.4386666666666668</v>
      </c>
      <c r="M786">
        <f t="shared" si="212"/>
        <v>1.4383852180473122</v>
      </c>
      <c r="N786" t="str">
        <f t="shared" si="221"/>
        <v>Sell</v>
      </c>
      <c r="O786" t="str">
        <f t="shared" si="226"/>
        <v>Buy</v>
      </c>
      <c r="P786" t="str">
        <f t="shared" si="213"/>
        <v>-</v>
      </c>
      <c r="Q786" t="str">
        <f t="shared" si="209"/>
        <v>-</v>
      </c>
      <c r="R786">
        <f t="shared" si="222"/>
        <v>1.4440999999999999</v>
      </c>
      <c r="S786">
        <f t="shared" si="223"/>
        <v>1.44278</v>
      </c>
      <c r="T786" t="str">
        <f t="shared" si="217"/>
        <v>-</v>
      </c>
      <c r="U786" t="str">
        <f t="shared" si="218"/>
        <v>-</v>
      </c>
      <c r="V786" t="str">
        <f t="shared" si="219"/>
        <v>-</v>
      </c>
      <c r="W786">
        <f t="shared" si="215"/>
        <v>3708.0709873109809</v>
      </c>
      <c r="X786">
        <f t="shared" si="216"/>
        <v>5349.9306590725364</v>
      </c>
      <c r="Y786">
        <f t="shared" si="214"/>
        <v>349.9306590725364</v>
      </c>
    </row>
    <row r="787" spans="1:25" x14ac:dyDescent="0.25">
      <c r="A787" t="s">
        <v>792</v>
      </c>
      <c r="B787" s="2">
        <v>40730</v>
      </c>
      <c r="C787" s="3">
        <v>0</v>
      </c>
      <c r="D787">
        <v>1.4434199999999999</v>
      </c>
      <c r="E787">
        <v>1.4466300000000001</v>
      </c>
      <c r="F787">
        <v>1.42859</v>
      </c>
      <c r="G787">
        <v>1.4334899999999999</v>
      </c>
      <c r="H787">
        <v>211096</v>
      </c>
      <c r="I787">
        <f t="shared" si="220"/>
        <v>-51.063381764582203</v>
      </c>
      <c r="J787">
        <f t="shared" si="224"/>
        <v>1.4410179487179489</v>
      </c>
      <c r="K787">
        <f t="shared" si="225"/>
        <v>1.4314381764504027</v>
      </c>
      <c r="L787">
        <f t="shared" si="211"/>
        <v>1.4394063888888891</v>
      </c>
      <c r="M787">
        <f t="shared" si="212"/>
        <v>1.4381206116663765</v>
      </c>
      <c r="N787" t="str">
        <f t="shared" si="221"/>
        <v>-</v>
      </c>
      <c r="O787" t="str">
        <f t="shared" si="226"/>
        <v>Buy</v>
      </c>
      <c r="P787" t="str">
        <f t="shared" si="213"/>
        <v>-</v>
      </c>
      <c r="Q787" t="str">
        <f t="shared" ref="Q787:Q850" si="227">IF(AND(M786&lt;K786,M787&gt;K787),"Buy",IF(AND(M786&gt;K786,M787&lt;K787),"Sell","-"))</f>
        <v>-</v>
      </c>
      <c r="R787">
        <f t="shared" si="222"/>
        <v>1.43415</v>
      </c>
      <c r="S787">
        <f t="shared" si="223"/>
        <v>1.43283</v>
      </c>
      <c r="T787" t="str">
        <f t="shared" si="217"/>
        <v>-</v>
      </c>
      <c r="U787" t="str">
        <f t="shared" si="218"/>
        <v>-</v>
      </c>
      <c r="V787" t="str">
        <f t="shared" si="219"/>
        <v>-</v>
      </c>
      <c r="W787">
        <f t="shared" si="215"/>
        <v>3708.0709873109809</v>
      </c>
      <c r="X787">
        <f t="shared" si="216"/>
        <v>5313.0353527487932</v>
      </c>
      <c r="Y787">
        <f t="shared" si="214"/>
        <v>313.03535274879323</v>
      </c>
    </row>
    <row r="788" spans="1:25" x14ac:dyDescent="0.25">
      <c r="A788" t="s">
        <v>793</v>
      </c>
      <c r="B788" s="2">
        <v>40731</v>
      </c>
      <c r="C788" s="3">
        <v>0</v>
      </c>
      <c r="D788">
        <v>1.4335199999999999</v>
      </c>
      <c r="E788">
        <v>1.4373899999999999</v>
      </c>
      <c r="F788">
        <v>1.4222900000000001</v>
      </c>
      <c r="G788">
        <v>1.4361200000000001</v>
      </c>
      <c r="H788">
        <v>213369</v>
      </c>
      <c r="I788">
        <f t="shared" si="220"/>
        <v>-45.525373762897367</v>
      </c>
      <c r="J788">
        <f t="shared" si="224"/>
        <v>1.4410997435897439</v>
      </c>
      <c r="K788">
        <f t="shared" si="225"/>
        <v>1.4315567036288734</v>
      </c>
      <c r="L788">
        <f t="shared" si="211"/>
        <v>1.4400108333333335</v>
      </c>
      <c r="M788">
        <f t="shared" si="212"/>
        <v>1.4380124704952209</v>
      </c>
      <c r="N788" t="str">
        <f t="shared" si="221"/>
        <v>-</v>
      </c>
      <c r="O788" t="str">
        <f t="shared" si="226"/>
        <v>Buy</v>
      </c>
      <c r="P788" t="str">
        <f t="shared" si="213"/>
        <v>-</v>
      </c>
      <c r="Q788" t="str">
        <f t="shared" si="227"/>
        <v>-</v>
      </c>
      <c r="R788">
        <f t="shared" si="222"/>
        <v>1.43675</v>
      </c>
      <c r="S788">
        <f t="shared" si="223"/>
        <v>1.4354899999999999</v>
      </c>
      <c r="T788" t="str">
        <f t="shared" si="217"/>
        <v>-</v>
      </c>
      <c r="U788" t="str">
        <f t="shared" si="218"/>
        <v>-</v>
      </c>
      <c r="V788" t="str">
        <f t="shared" si="219"/>
        <v>-</v>
      </c>
      <c r="W788">
        <f t="shared" si="215"/>
        <v>3708.0709873109809</v>
      </c>
      <c r="X788">
        <f t="shared" si="216"/>
        <v>5322.8988215750396</v>
      </c>
      <c r="Y788">
        <f t="shared" si="214"/>
        <v>322.89882157503962</v>
      </c>
    </row>
    <row r="789" spans="1:25" x14ac:dyDescent="0.25">
      <c r="A789" t="s">
        <v>794</v>
      </c>
      <c r="B789" s="2">
        <v>40732</v>
      </c>
      <c r="C789" s="3">
        <v>0</v>
      </c>
      <c r="D789">
        <v>1.4361200000000001</v>
      </c>
      <c r="E789">
        <v>1.43679</v>
      </c>
      <c r="F789">
        <v>1.4214199999999999</v>
      </c>
      <c r="G789">
        <v>1.4263399999999999</v>
      </c>
      <c r="H789">
        <v>213705</v>
      </c>
      <c r="I789">
        <f t="shared" si="220"/>
        <v>-66.119182985891925</v>
      </c>
      <c r="J789">
        <f t="shared" si="224"/>
        <v>1.4408219230769232</v>
      </c>
      <c r="K789">
        <f t="shared" si="225"/>
        <v>1.4314246351825728</v>
      </c>
      <c r="L789">
        <f t="shared" si="211"/>
        <v>1.4398638888888893</v>
      </c>
      <c r="M789">
        <f t="shared" si="212"/>
        <v>1.4373815261441278</v>
      </c>
      <c r="N789" t="str">
        <f t="shared" si="221"/>
        <v>-</v>
      </c>
      <c r="O789" t="str">
        <f t="shared" si="226"/>
        <v>Sell</v>
      </c>
      <c r="P789" t="str">
        <f t="shared" si="213"/>
        <v>-</v>
      </c>
      <c r="Q789" t="str">
        <f t="shared" si="227"/>
        <v>-</v>
      </c>
      <c r="R789">
        <f t="shared" si="222"/>
        <v>1.42693</v>
      </c>
      <c r="S789">
        <f t="shared" si="223"/>
        <v>1.4257500000000001</v>
      </c>
      <c r="T789" t="str">
        <f t="shared" si="217"/>
        <v>-</v>
      </c>
      <c r="U789" t="str">
        <f t="shared" si="218"/>
        <v>-</v>
      </c>
      <c r="V789" t="str">
        <f t="shared" si="219"/>
        <v>-</v>
      </c>
      <c r="W789">
        <f t="shared" si="215"/>
        <v>3708.0709873109809</v>
      </c>
      <c r="X789">
        <f t="shared" si="216"/>
        <v>5286.7822101586316</v>
      </c>
      <c r="Y789">
        <f t="shared" si="214"/>
        <v>286.78221015863164</v>
      </c>
    </row>
    <row r="790" spans="1:25" x14ac:dyDescent="0.25">
      <c r="A790" t="s">
        <v>795</v>
      </c>
      <c r="B790" s="2">
        <v>40734</v>
      </c>
      <c r="C790" s="3">
        <v>0</v>
      </c>
      <c r="D790">
        <v>1.4202999999999999</v>
      </c>
      <c r="E790">
        <v>1.42265</v>
      </c>
      <c r="F790">
        <v>1.4197500000000001</v>
      </c>
      <c r="G790">
        <v>1.4211400000000001</v>
      </c>
      <c r="H790">
        <v>12670</v>
      </c>
      <c r="I790">
        <f t="shared" si="220"/>
        <v>-77.068856601389641</v>
      </c>
      <c r="J790">
        <f t="shared" si="224"/>
        <v>1.4404776923076925</v>
      </c>
      <c r="K790">
        <f t="shared" si="225"/>
        <v>1.4311642646716216</v>
      </c>
      <c r="L790">
        <f t="shared" si="211"/>
        <v>1.4396472222222227</v>
      </c>
      <c r="M790">
        <f t="shared" si="212"/>
        <v>1.4365036058120129</v>
      </c>
      <c r="N790" t="str">
        <f t="shared" si="221"/>
        <v>-</v>
      </c>
      <c r="O790" t="str">
        <f t="shared" si="226"/>
        <v>Sell</v>
      </c>
      <c r="P790" t="str">
        <f t="shared" si="213"/>
        <v>-</v>
      </c>
      <c r="Q790" t="str">
        <f t="shared" si="227"/>
        <v>-</v>
      </c>
      <c r="R790">
        <f t="shared" si="222"/>
        <v>1.4216899999999999</v>
      </c>
      <c r="S790">
        <f t="shared" si="223"/>
        <v>1.42059</v>
      </c>
      <c r="T790" t="str">
        <f t="shared" si="217"/>
        <v>-</v>
      </c>
      <c r="U790" t="str">
        <f t="shared" si="218"/>
        <v>-</v>
      </c>
      <c r="V790" t="str">
        <f t="shared" si="219"/>
        <v>-</v>
      </c>
      <c r="W790">
        <f t="shared" si="215"/>
        <v>3708.0709873109809</v>
      </c>
      <c r="X790">
        <f t="shared" si="216"/>
        <v>5267.6485638641061</v>
      </c>
      <c r="Y790">
        <f t="shared" si="214"/>
        <v>267.64856386410611</v>
      </c>
    </row>
    <row r="791" spans="1:25" x14ac:dyDescent="0.25">
      <c r="A791" t="s">
        <v>796</v>
      </c>
      <c r="B791" s="2">
        <v>40735</v>
      </c>
      <c r="C791" s="3">
        <v>0</v>
      </c>
      <c r="D791">
        <v>1.4212100000000001</v>
      </c>
      <c r="E791">
        <v>1.4227300000000001</v>
      </c>
      <c r="F791">
        <v>1.39863</v>
      </c>
      <c r="G791">
        <v>1.4037999999999999</v>
      </c>
      <c r="H791">
        <v>272069</v>
      </c>
      <c r="I791">
        <f t="shared" si="220"/>
        <v>-91.253594992387249</v>
      </c>
      <c r="J791">
        <f t="shared" si="224"/>
        <v>1.4399841025641029</v>
      </c>
      <c r="K791">
        <f t="shared" si="225"/>
        <v>1.4304714984774032</v>
      </c>
      <c r="L791">
        <f t="shared" si="211"/>
        <v>1.4388283333333338</v>
      </c>
      <c r="M791">
        <f t="shared" si="212"/>
        <v>1.4347358433356878</v>
      </c>
      <c r="N791" t="str">
        <f t="shared" si="221"/>
        <v>-</v>
      </c>
      <c r="O791" t="str">
        <f t="shared" si="226"/>
        <v>Sell</v>
      </c>
      <c r="P791" t="str">
        <f t="shared" si="213"/>
        <v>-</v>
      </c>
      <c r="Q791" t="str">
        <f t="shared" si="227"/>
        <v>-</v>
      </c>
      <c r="R791">
        <f t="shared" si="222"/>
        <v>1.4045399999999999</v>
      </c>
      <c r="S791">
        <f t="shared" si="223"/>
        <v>1.40306</v>
      </c>
      <c r="T791" t="str">
        <f t="shared" si="217"/>
        <v>-</v>
      </c>
      <c r="U791" t="str">
        <f t="shared" si="218"/>
        <v>-</v>
      </c>
      <c r="V791" t="str">
        <f t="shared" si="219"/>
        <v>-</v>
      </c>
      <c r="W791">
        <f t="shared" si="215"/>
        <v>3708.0709873109809</v>
      </c>
      <c r="X791">
        <f t="shared" si="216"/>
        <v>5202.6460794565446</v>
      </c>
      <c r="Y791">
        <f t="shared" si="214"/>
        <v>202.64607945654461</v>
      </c>
    </row>
    <row r="792" spans="1:25" x14ac:dyDescent="0.25">
      <c r="A792" t="s">
        <v>797</v>
      </c>
      <c r="B792" s="2">
        <v>40736</v>
      </c>
      <c r="C792" s="3">
        <v>0</v>
      </c>
      <c r="D792">
        <v>1.40381</v>
      </c>
      <c r="E792">
        <v>1.40537</v>
      </c>
      <c r="F792">
        <v>1.38371</v>
      </c>
      <c r="G792">
        <v>1.39889</v>
      </c>
      <c r="H792">
        <v>350373</v>
      </c>
      <c r="I792">
        <f t="shared" si="220"/>
        <v>-79.494799405646404</v>
      </c>
      <c r="J792">
        <f t="shared" si="224"/>
        <v>1.4393519230769232</v>
      </c>
      <c r="K792">
        <f t="shared" si="225"/>
        <v>1.4296719668703803</v>
      </c>
      <c r="L792">
        <f t="shared" si="211"/>
        <v>1.4376197222222225</v>
      </c>
      <c r="M792">
        <f t="shared" si="212"/>
        <v>1.4327982301824074</v>
      </c>
      <c r="N792" t="str">
        <f t="shared" si="221"/>
        <v>Buy</v>
      </c>
      <c r="O792" t="str">
        <f t="shared" si="226"/>
        <v>Sell</v>
      </c>
      <c r="P792" t="str">
        <f t="shared" si="213"/>
        <v>-</v>
      </c>
      <c r="Q792" t="str">
        <f t="shared" si="227"/>
        <v>-</v>
      </c>
      <c r="R792">
        <f t="shared" si="222"/>
        <v>1.39981</v>
      </c>
      <c r="S792">
        <f t="shared" si="223"/>
        <v>1.3979699999999999</v>
      </c>
      <c r="T792" t="str">
        <f t="shared" si="217"/>
        <v>-</v>
      </c>
      <c r="U792" t="str">
        <f t="shared" si="218"/>
        <v>-</v>
      </c>
      <c r="V792" t="str">
        <f t="shared" si="219"/>
        <v>-</v>
      </c>
      <c r="W792">
        <f t="shared" si="215"/>
        <v>3708.0709873109809</v>
      </c>
      <c r="X792">
        <f t="shared" si="216"/>
        <v>5183.771998131132</v>
      </c>
      <c r="Y792">
        <f t="shared" si="214"/>
        <v>183.77199813113202</v>
      </c>
    </row>
    <row r="793" spans="1:25" x14ac:dyDescent="0.25">
      <c r="A793" t="s">
        <v>798</v>
      </c>
      <c r="B793" s="2">
        <v>40737</v>
      </c>
      <c r="C793" s="3">
        <v>0</v>
      </c>
      <c r="D793">
        <v>1.3989100000000001</v>
      </c>
      <c r="E793">
        <v>1.4280200000000001</v>
      </c>
      <c r="F793">
        <v>1.3962399999999999</v>
      </c>
      <c r="G793">
        <v>1.42693</v>
      </c>
      <c r="H793">
        <v>298751</v>
      </c>
      <c r="I793">
        <f t="shared" si="220"/>
        <v>-41.618262866405495</v>
      </c>
      <c r="J793">
        <f t="shared" si="224"/>
        <v>1.4391187179487179</v>
      </c>
      <c r="K793">
        <f t="shared" si="225"/>
        <v>1.429602549987586</v>
      </c>
      <c r="L793">
        <f t="shared" si="211"/>
        <v>1.4374100000000003</v>
      </c>
      <c r="M793">
        <f t="shared" si="212"/>
        <v>1.432481028550926</v>
      </c>
      <c r="N793" t="str">
        <f t="shared" si="221"/>
        <v>-</v>
      </c>
      <c r="O793" t="str">
        <f t="shared" si="226"/>
        <v>Sell</v>
      </c>
      <c r="P793" t="str">
        <f t="shared" si="213"/>
        <v>-</v>
      </c>
      <c r="Q793" t="str">
        <f t="shared" si="227"/>
        <v>-</v>
      </c>
      <c r="R793">
        <f t="shared" si="222"/>
        <v>1.42784</v>
      </c>
      <c r="S793">
        <f t="shared" si="223"/>
        <v>1.4260200000000001</v>
      </c>
      <c r="T793" t="str">
        <f t="shared" si="217"/>
        <v>-</v>
      </c>
      <c r="U793" t="str">
        <f t="shared" si="218"/>
        <v>-</v>
      </c>
      <c r="V793" t="str">
        <f t="shared" si="219"/>
        <v>-</v>
      </c>
      <c r="W793">
        <f t="shared" si="215"/>
        <v>3708.0709873109809</v>
      </c>
      <c r="X793">
        <f t="shared" si="216"/>
        <v>5287.7833893252055</v>
      </c>
      <c r="Y793">
        <f t="shared" ref="Y793:Y824" si="228">X793-$AE$88</f>
        <v>287.78338932520546</v>
      </c>
    </row>
    <row r="794" spans="1:25" x14ac:dyDescent="0.25">
      <c r="A794" t="s">
        <v>799</v>
      </c>
      <c r="B794" s="2">
        <v>40738</v>
      </c>
      <c r="C794" s="3">
        <v>0</v>
      </c>
      <c r="D794">
        <v>1.4270799999999999</v>
      </c>
      <c r="E794">
        <v>1.4271499999999999</v>
      </c>
      <c r="F794">
        <v>1.41151</v>
      </c>
      <c r="G794">
        <v>1.4161600000000001</v>
      </c>
      <c r="H794">
        <v>282505</v>
      </c>
      <c r="I794">
        <f t="shared" si="220"/>
        <v>-56.166419019316393</v>
      </c>
      <c r="J794">
        <f t="shared" si="224"/>
        <v>1.4386841025641026</v>
      </c>
      <c r="K794">
        <f t="shared" si="225"/>
        <v>1.4292622322663813</v>
      </c>
      <c r="L794">
        <f t="shared" si="211"/>
        <v>1.4365077777777779</v>
      </c>
      <c r="M794">
        <f t="shared" si="212"/>
        <v>1.4315988107914164</v>
      </c>
      <c r="N794" t="str">
        <f t="shared" si="221"/>
        <v>-</v>
      </c>
      <c r="O794" t="str">
        <f t="shared" si="226"/>
        <v>Sell</v>
      </c>
      <c r="P794" t="str">
        <f t="shared" si="213"/>
        <v>-</v>
      </c>
      <c r="Q794" t="str">
        <f t="shared" si="227"/>
        <v>-</v>
      </c>
      <c r="R794">
        <f t="shared" si="222"/>
        <v>1.4170700000000001</v>
      </c>
      <c r="S794">
        <f t="shared" si="223"/>
        <v>1.4152499999999999</v>
      </c>
      <c r="T794" t="str">
        <f t="shared" si="217"/>
        <v>-</v>
      </c>
      <c r="U794" t="str">
        <f t="shared" si="218"/>
        <v>-</v>
      </c>
      <c r="V794" t="str">
        <f t="shared" si="219"/>
        <v>-</v>
      </c>
      <c r="W794">
        <f t="shared" si="215"/>
        <v>3708.0709873109809</v>
      </c>
      <c r="X794">
        <f t="shared" si="216"/>
        <v>5247.8474647918656</v>
      </c>
      <c r="Y794">
        <f t="shared" si="228"/>
        <v>247.8474647918656</v>
      </c>
    </row>
    <row r="795" spans="1:25" x14ac:dyDescent="0.25">
      <c r="A795" t="s">
        <v>800</v>
      </c>
      <c r="B795" s="2">
        <v>40739</v>
      </c>
      <c r="C795" s="3">
        <v>0</v>
      </c>
      <c r="D795">
        <v>1.41614</v>
      </c>
      <c r="E795">
        <v>1.4192</v>
      </c>
      <c r="F795">
        <v>1.40923</v>
      </c>
      <c r="G795">
        <v>1.4154199999999999</v>
      </c>
      <c r="H795">
        <v>229254</v>
      </c>
      <c r="I795">
        <f t="shared" si="220"/>
        <v>-57.166013778198177</v>
      </c>
      <c r="J795">
        <f t="shared" si="224"/>
        <v>1.4383338461538462</v>
      </c>
      <c r="K795">
        <f t="shared" si="225"/>
        <v>1.4289117960064728</v>
      </c>
      <c r="L795">
        <f t="shared" si="211"/>
        <v>1.4351727777777779</v>
      </c>
      <c r="M795">
        <f t="shared" si="212"/>
        <v>1.4307242804783669</v>
      </c>
      <c r="N795" t="str">
        <f t="shared" si="221"/>
        <v>-</v>
      </c>
      <c r="O795" t="str">
        <f t="shared" si="226"/>
        <v>Sell</v>
      </c>
      <c r="P795" t="str">
        <f t="shared" si="213"/>
        <v>-</v>
      </c>
      <c r="Q795" t="str">
        <f t="shared" si="227"/>
        <v>-</v>
      </c>
      <c r="R795">
        <f t="shared" si="222"/>
        <v>1.41629</v>
      </c>
      <c r="S795">
        <f t="shared" si="223"/>
        <v>1.41455</v>
      </c>
      <c r="T795" t="str">
        <f t="shared" si="217"/>
        <v>-</v>
      </c>
      <c r="U795" t="str">
        <f t="shared" si="218"/>
        <v>-</v>
      </c>
      <c r="V795" t="str">
        <f t="shared" si="219"/>
        <v>-</v>
      </c>
      <c r="W795">
        <f t="shared" si="215"/>
        <v>3708.0709873109809</v>
      </c>
      <c r="X795">
        <f t="shared" si="216"/>
        <v>5245.251815100748</v>
      </c>
      <c r="Y795">
        <f t="shared" si="228"/>
        <v>245.25181510074799</v>
      </c>
    </row>
    <row r="796" spans="1:25" x14ac:dyDescent="0.25">
      <c r="A796" t="s">
        <v>801</v>
      </c>
      <c r="B796" s="2">
        <v>40741</v>
      </c>
      <c r="C796" s="3">
        <v>0</v>
      </c>
      <c r="D796">
        <v>1.4103000000000001</v>
      </c>
      <c r="E796">
        <v>1.4133199999999999</v>
      </c>
      <c r="F796">
        <v>1.4103000000000001</v>
      </c>
      <c r="G796">
        <v>1.41259</v>
      </c>
      <c r="H796">
        <v>8931</v>
      </c>
      <c r="I796">
        <f t="shared" si="220"/>
        <v>-60.988788329055787</v>
      </c>
      <c r="J796">
        <f t="shared" si="224"/>
        <v>1.4379876923076922</v>
      </c>
      <c r="K796">
        <f t="shared" si="225"/>
        <v>1.4284985859809924</v>
      </c>
      <c r="L796">
        <f t="shared" si="211"/>
        <v>1.4337108333333335</v>
      </c>
      <c r="M796">
        <f t="shared" si="212"/>
        <v>1.4297440491011577</v>
      </c>
      <c r="N796" t="str">
        <f t="shared" si="221"/>
        <v>-</v>
      </c>
      <c r="O796" t="str">
        <f t="shared" si="226"/>
        <v>Sell</v>
      </c>
      <c r="P796" t="str">
        <f t="shared" si="213"/>
        <v>-</v>
      </c>
      <c r="Q796" t="str">
        <f t="shared" si="227"/>
        <v>-</v>
      </c>
      <c r="R796">
        <f t="shared" si="222"/>
        <v>1.4133599999999999</v>
      </c>
      <c r="S796">
        <f t="shared" si="223"/>
        <v>1.4118200000000001</v>
      </c>
      <c r="T796" t="str">
        <f t="shared" si="217"/>
        <v>-</v>
      </c>
      <c r="U796" t="str">
        <f t="shared" si="218"/>
        <v>-</v>
      </c>
      <c r="V796" t="str">
        <f t="shared" si="219"/>
        <v>-</v>
      </c>
      <c r="W796">
        <f t="shared" si="215"/>
        <v>3708.0709873109809</v>
      </c>
      <c r="X796">
        <f t="shared" si="216"/>
        <v>5235.1287813053896</v>
      </c>
      <c r="Y796">
        <f t="shared" si="228"/>
        <v>235.12878130538957</v>
      </c>
    </row>
    <row r="797" spans="1:25" x14ac:dyDescent="0.25">
      <c r="A797" t="s">
        <v>802</v>
      </c>
      <c r="B797" s="2">
        <v>40742</v>
      </c>
      <c r="C797" s="3">
        <v>0</v>
      </c>
      <c r="D797">
        <v>1.41259</v>
      </c>
      <c r="E797">
        <v>1.41354</v>
      </c>
      <c r="F797">
        <v>1.4014</v>
      </c>
      <c r="G797">
        <v>1.4125300000000001</v>
      </c>
      <c r="H797">
        <v>250864</v>
      </c>
      <c r="I797">
        <f t="shared" si="220"/>
        <v>-61.069836552748811</v>
      </c>
      <c r="J797">
        <f t="shared" si="224"/>
        <v>1.4378447435897435</v>
      </c>
      <c r="K797">
        <f t="shared" si="225"/>
        <v>1.4280943179814736</v>
      </c>
      <c r="L797">
        <f t="shared" si="211"/>
        <v>1.4324197222222221</v>
      </c>
      <c r="M797">
        <f t="shared" si="212"/>
        <v>1.4288135599605547</v>
      </c>
      <c r="N797" t="str">
        <f t="shared" si="221"/>
        <v>-</v>
      </c>
      <c r="O797" t="str">
        <f t="shared" si="226"/>
        <v>Sell</v>
      </c>
      <c r="P797" t="str">
        <f t="shared" si="213"/>
        <v>-</v>
      </c>
      <c r="Q797" t="str">
        <f t="shared" si="227"/>
        <v>-</v>
      </c>
      <c r="R797">
        <f t="shared" si="222"/>
        <v>1.41316</v>
      </c>
      <c r="S797">
        <f t="shared" si="223"/>
        <v>1.4118999999999999</v>
      </c>
      <c r="T797" t="str">
        <f t="shared" si="217"/>
        <v>-</v>
      </c>
      <c r="U797" t="str">
        <f t="shared" si="218"/>
        <v>-</v>
      </c>
      <c r="V797" t="str">
        <f t="shared" si="219"/>
        <v>-</v>
      </c>
      <c r="W797">
        <f t="shared" si="215"/>
        <v>3708.0709873109809</v>
      </c>
      <c r="X797">
        <f t="shared" si="216"/>
        <v>5235.4254269843732</v>
      </c>
      <c r="Y797">
        <f t="shared" si="228"/>
        <v>235.42542698437319</v>
      </c>
    </row>
    <row r="798" spans="1:25" x14ac:dyDescent="0.25">
      <c r="A798" t="s">
        <v>803</v>
      </c>
      <c r="B798" s="2">
        <v>40743</v>
      </c>
      <c r="C798" s="3">
        <v>0</v>
      </c>
      <c r="D798">
        <v>1.4125300000000001</v>
      </c>
      <c r="E798">
        <v>1.4217200000000001</v>
      </c>
      <c r="F798">
        <v>1.4068499999999999</v>
      </c>
      <c r="G798">
        <v>1.417</v>
      </c>
      <c r="H798">
        <v>273548</v>
      </c>
      <c r="I798">
        <f t="shared" si="220"/>
        <v>-54.415993427358522</v>
      </c>
      <c r="J798">
        <f t="shared" si="224"/>
        <v>1.4375956410256412</v>
      </c>
      <c r="K798">
        <f t="shared" si="225"/>
        <v>1.427813449171816</v>
      </c>
      <c r="L798">
        <f t="shared" si="211"/>
        <v>1.4310069444444444</v>
      </c>
      <c r="M798">
        <f t="shared" si="212"/>
        <v>1.428174989151876</v>
      </c>
      <c r="N798" t="str">
        <f t="shared" si="221"/>
        <v>-</v>
      </c>
      <c r="O798" t="str">
        <f t="shared" si="226"/>
        <v>Sell</v>
      </c>
      <c r="P798" t="str">
        <f t="shared" si="213"/>
        <v>-</v>
      </c>
      <c r="Q798" t="str">
        <f t="shared" si="227"/>
        <v>-</v>
      </c>
      <c r="R798">
        <f t="shared" si="222"/>
        <v>1.41753</v>
      </c>
      <c r="S798">
        <f t="shared" si="223"/>
        <v>1.4164699999999999</v>
      </c>
      <c r="T798" t="str">
        <f t="shared" si="217"/>
        <v>-</v>
      </c>
      <c r="U798" t="str">
        <f t="shared" si="218"/>
        <v>-</v>
      </c>
      <c r="V798" t="str">
        <f t="shared" si="219"/>
        <v>-</v>
      </c>
      <c r="W798">
        <f t="shared" si="215"/>
        <v>3708.0709873109809</v>
      </c>
      <c r="X798">
        <f t="shared" si="216"/>
        <v>5252.371311396385</v>
      </c>
      <c r="Y798">
        <f t="shared" si="228"/>
        <v>252.37131139638495</v>
      </c>
    </row>
    <row r="799" spans="1:25" x14ac:dyDescent="0.25">
      <c r="A799" t="s">
        <v>804</v>
      </c>
      <c r="B799" s="2">
        <v>40744</v>
      </c>
      <c r="C799" s="3">
        <v>0</v>
      </c>
      <c r="D799">
        <v>1.417</v>
      </c>
      <c r="E799">
        <v>1.4273800000000001</v>
      </c>
      <c r="F799">
        <v>1.4133</v>
      </c>
      <c r="G799">
        <v>1.4260299999999999</v>
      </c>
      <c r="H799">
        <v>252410</v>
      </c>
      <c r="I799">
        <f t="shared" si="220"/>
        <v>-39.886363636363775</v>
      </c>
      <c r="J799">
        <f t="shared" si="224"/>
        <v>1.4372652564102564</v>
      </c>
      <c r="K799">
        <f t="shared" si="225"/>
        <v>1.4277682985598712</v>
      </c>
      <c r="L799">
        <f t="shared" si="211"/>
        <v>1.4300861111111112</v>
      </c>
      <c r="M799">
        <f t="shared" si="212"/>
        <v>1.4280590437923153</v>
      </c>
      <c r="N799" t="str">
        <f t="shared" si="221"/>
        <v>-</v>
      </c>
      <c r="O799" t="str">
        <f t="shared" si="226"/>
        <v>Sell</v>
      </c>
      <c r="P799" t="str">
        <f t="shared" si="213"/>
        <v>-</v>
      </c>
      <c r="Q799" t="str">
        <f t="shared" si="227"/>
        <v>-</v>
      </c>
      <c r="R799">
        <f t="shared" si="222"/>
        <v>1.4265300000000001</v>
      </c>
      <c r="S799">
        <f t="shared" si="223"/>
        <v>1.42553</v>
      </c>
      <c r="T799" t="str">
        <f t="shared" si="217"/>
        <v>-</v>
      </c>
      <c r="U799" t="str">
        <f t="shared" si="218"/>
        <v>-</v>
      </c>
      <c r="V799" t="str">
        <f t="shared" si="219"/>
        <v>-</v>
      </c>
      <c r="W799">
        <f t="shared" si="215"/>
        <v>3708.0709873109809</v>
      </c>
      <c r="X799">
        <f t="shared" si="216"/>
        <v>5285.9664345414221</v>
      </c>
      <c r="Y799">
        <f t="shared" si="228"/>
        <v>285.96643454142213</v>
      </c>
    </row>
    <row r="800" spans="1:25" x14ac:dyDescent="0.25">
      <c r="A800" t="s">
        <v>805</v>
      </c>
      <c r="B800" s="2">
        <v>40745</v>
      </c>
      <c r="C800" s="3">
        <v>0</v>
      </c>
      <c r="D800">
        <v>1.4260299999999999</v>
      </c>
      <c r="E800">
        <v>1.44367</v>
      </c>
      <c r="F800">
        <v>1.4138999999999999</v>
      </c>
      <c r="G800">
        <v>1.4407700000000001</v>
      </c>
      <c r="H800">
        <v>295255</v>
      </c>
      <c r="I800">
        <f t="shared" si="220"/>
        <v>-9.313413858868353</v>
      </c>
      <c r="J800">
        <f t="shared" si="224"/>
        <v>1.4370719230769229</v>
      </c>
      <c r="K800">
        <f t="shared" si="225"/>
        <v>1.4280974555583554</v>
      </c>
      <c r="L800">
        <f t="shared" si="211"/>
        <v>1.4297277777777777</v>
      </c>
      <c r="M800">
        <f t="shared" si="212"/>
        <v>1.4287461225062441</v>
      </c>
      <c r="N800" t="str">
        <f t="shared" si="221"/>
        <v>-</v>
      </c>
      <c r="O800" t="str">
        <f t="shared" si="226"/>
        <v>Buy</v>
      </c>
      <c r="P800" t="str">
        <f t="shared" si="213"/>
        <v>-</v>
      </c>
      <c r="Q800" t="str">
        <f t="shared" si="227"/>
        <v>-</v>
      </c>
      <c r="R800">
        <f t="shared" si="222"/>
        <v>1.4413100000000001</v>
      </c>
      <c r="S800">
        <f t="shared" si="223"/>
        <v>1.4402299999999999</v>
      </c>
      <c r="T800" t="str">
        <f t="shared" si="217"/>
        <v>-</v>
      </c>
      <c r="U800" t="str">
        <f t="shared" si="218"/>
        <v>-</v>
      </c>
      <c r="V800" t="str">
        <f t="shared" si="219"/>
        <v>-</v>
      </c>
      <c r="W800">
        <f t="shared" si="215"/>
        <v>3708.0709873109809</v>
      </c>
      <c r="X800">
        <f t="shared" si="216"/>
        <v>5340.4750780548939</v>
      </c>
      <c r="Y800">
        <f t="shared" si="228"/>
        <v>340.47507805489386</v>
      </c>
    </row>
    <row r="801" spans="1:25" x14ac:dyDescent="0.25">
      <c r="A801" t="s">
        <v>806</v>
      </c>
      <c r="B801" s="2">
        <v>40746</v>
      </c>
      <c r="C801" s="3">
        <v>0</v>
      </c>
      <c r="D801">
        <v>1.4408000000000001</v>
      </c>
      <c r="E801">
        <v>1.44373</v>
      </c>
      <c r="F801">
        <v>1.43235</v>
      </c>
      <c r="G801">
        <v>1.43564</v>
      </c>
      <c r="H801">
        <v>234935</v>
      </c>
      <c r="I801">
        <f t="shared" si="220"/>
        <v>-13.478840386537714</v>
      </c>
      <c r="J801">
        <f t="shared" si="224"/>
        <v>1.4368106410256409</v>
      </c>
      <c r="K801">
        <f t="shared" si="225"/>
        <v>1.428288406050549</v>
      </c>
      <c r="L801">
        <f t="shared" si="211"/>
        <v>1.4297544444444441</v>
      </c>
      <c r="M801">
        <f t="shared" si="212"/>
        <v>1.4291187645329335</v>
      </c>
      <c r="N801" t="str">
        <f t="shared" si="221"/>
        <v>Sell</v>
      </c>
      <c r="O801" t="str">
        <f t="shared" si="226"/>
        <v>Buy</v>
      </c>
      <c r="P801" t="str">
        <f t="shared" si="213"/>
        <v>-</v>
      </c>
      <c r="Q801" t="str">
        <f t="shared" si="227"/>
        <v>-</v>
      </c>
      <c r="R801">
        <f t="shared" si="222"/>
        <v>1.4362200000000001</v>
      </c>
      <c r="S801">
        <f t="shared" si="223"/>
        <v>1.43506</v>
      </c>
      <c r="T801" t="str">
        <f t="shared" si="217"/>
        <v>-</v>
      </c>
      <c r="U801" t="str">
        <f t="shared" si="218"/>
        <v>-</v>
      </c>
      <c r="V801" t="str">
        <f t="shared" si="219"/>
        <v>-</v>
      </c>
      <c r="W801">
        <f t="shared" si="215"/>
        <v>3708.0709873109809</v>
      </c>
      <c r="X801">
        <f t="shared" si="216"/>
        <v>5321.3043510504958</v>
      </c>
      <c r="Y801">
        <f t="shared" si="228"/>
        <v>321.30435105049582</v>
      </c>
    </row>
    <row r="802" spans="1:25" x14ac:dyDescent="0.25">
      <c r="A802" t="s">
        <v>807</v>
      </c>
      <c r="B802" s="2">
        <v>40748</v>
      </c>
      <c r="C802" s="3">
        <v>0</v>
      </c>
      <c r="D802">
        <v>1.4384399999999999</v>
      </c>
      <c r="E802">
        <v>1.4416</v>
      </c>
      <c r="F802">
        <v>1.4365600000000001</v>
      </c>
      <c r="G802">
        <v>1.4366399999999999</v>
      </c>
      <c r="H802">
        <v>11443</v>
      </c>
      <c r="I802">
        <f t="shared" si="220"/>
        <v>-11.812729090303307</v>
      </c>
      <c r="J802">
        <f t="shared" si="224"/>
        <v>1.4365278205128205</v>
      </c>
      <c r="K802">
        <f t="shared" si="225"/>
        <v>1.4284998388087629</v>
      </c>
      <c r="L802">
        <f t="shared" si="211"/>
        <v>1.4298399999999996</v>
      </c>
      <c r="M802">
        <f t="shared" si="212"/>
        <v>1.4295253178014236</v>
      </c>
      <c r="N802" t="str">
        <f t="shared" si="221"/>
        <v>-</v>
      </c>
      <c r="O802" t="str">
        <f t="shared" si="226"/>
        <v>Buy</v>
      </c>
      <c r="P802" t="str">
        <f t="shared" si="213"/>
        <v>-</v>
      </c>
      <c r="Q802" t="str">
        <f t="shared" si="227"/>
        <v>-</v>
      </c>
      <c r="R802">
        <f t="shared" si="222"/>
        <v>1.43727</v>
      </c>
      <c r="S802">
        <f t="shared" si="223"/>
        <v>1.43601</v>
      </c>
      <c r="T802" t="str">
        <f t="shared" si="217"/>
        <v>-</v>
      </c>
      <c r="U802" t="str">
        <f t="shared" si="218"/>
        <v>-</v>
      </c>
      <c r="V802" t="str">
        <f t="shared" si="219"/>
        <v>-</v>
      </c>
      <c r="W802">
        <f t="shared" si="215"/>
        <v>3708.0709873109809</v>
      </c>
      <c r="X802">
        <f t="shared" si="216"/>
        <v>5324.8270184884414</v>
      </c>
      <c r="Y802">
        <f t="shared" si="228"/>
        <v>324.82701848844135</v>
      </c>
    </row>
    <row r="803" spans="1:25" x14ac:dyDescent="0.25">
      <c r="A803" t="s">
        <v>808</v>
      </c>
      <c r="B803" s="2">
        <v>40749</v>
      </c>
      <c r="C803" s="3">
        <v>0</v>
      </c>
      <c r="D803">
        <v>1.43666</v>
      </c>
      <c r="E803">
        <v>1.4406000000000001</v>
      </c>
      <c r="F803">
        <v>1.43249</v>
      </c>
      <c r="G803">
        <v>1.4373</v>
      </c>
      <c r="H803">
        <v>237502</v>
      </c>
      <c r="I803">
        <f t="shared" si="220"/>
        <v>-10.713095634788305</v>
      </c>
      <c r="J803">
        <f t="shared" si="224"/>
        <v>1.4362996153846153</v>
      </c>
      <c r="K803">
        <f t="shared" si="225"/>
        <v>1.4287226276996803</v>
      </c>
      <c r="L803">
        <f t="shared" si="211"/>
        <v>1.4297249999999995</v>
      </c>
      <c r="M803">
        <f t="shared" si="212"/>
        <v>1.4299455708932385</v>
      </c>
      <c r="N803" t="str">
        <f t="shared" si="221"/>
        <v>-</v>
      </c>
      <c r="O803" t="str">
        <f t="shared" si="226"/>
        <v>Buy</v>
      </c>
      <c r="P803" t="str">
        <f t="shared" si="213"/>
        <v>-</v>
      </c>
      <c r="Q803" t="str">
        <f t="shared" si="227"/>
        <v>-</v>
      </c>
      <c r="R803">
        <f t="shared" si="222"/>
        <v>1.4379200000000001</v>
      </c>
      <c r="S803">
        <f t="shared" si="223"/>
        <v>1.43668</v>
      </c>
      <c r="T803" t="str">
        <f t="shared" si="217"/>
        <v>-</v>
      </c>
      <c r="U803" t="str">
        <f t="shared" si="218"/>
        <v>-</v>
      </c>
      <c r="V803" t="str">
        <f t="shared" si="219"/>
        <v>-</v>
      </c>
      <c r="W803">
        <f t="shared" si="215"/>
        <v>3708.0709873109809</v>
      </c>
      <c r="X803">
        <f t="shared" si="216"/>
        <v>5327.3114260499397</v>
      </c>
      <c r="Y803">
        <f t="shared" si="228"/>
        <v>327.31142604993966</v>
      </c>
    </row>
    <row r="804" spans="1:25" x14ac:dyDescent="0.25">
      <c r="A804" t="s">
        <v>809</v>
      </c>
      <c r="B804" s="2">
        <v>40750</v>
      </c>
      <c r="C804" s="3">
        <v>0</v>
      </c>
      <c r="D804">
        <v>1.4373</v>
      </c>
      <c r="E804">
        <v>1.45251</v>
      </c>
      <c r="F804">
        <v>1.43571</v>
      </c>
      <c r="G804">
        <v>1.4507699999999999</v>
      </c>
      <c r="H804">
        <v>256916</v>
      </c>
      <c r="I804">
        <f t="shared" si="220"/>
        <v>-2.5290697674419702</v>
      </c>
      <c r="J804">
        <f t="shared" si="224"/>
        <v>1.4360478205128204</v>
      </c>
      <c r="K804">
        <f t="shared" si="225"/>
        <v>1.4292807890237391</v>
      </c>
      <c r="L804">
        <f t="shared" si="211"/>
        <v>1.4299341666666663</v>
      </c>
      <c r="M804">
        <f t="shared" si="212"/>
        <v>1.4310712157098202</v>
      </c>
      <c r="N804" t="str">
        <f t="shared" si="221"/>
        <v>-</v>
      </c>
      <c r="O804" t="str">
        <f t="shared" si="226"/>
        <v>Buy</v>
      </c>
      <c r="P804" t="str">
        <f t="shared" si="213"/>
        <v>-</v>
      </c>
      <c r="Q804" t="str">
        <f t="shared" si="227"/>
        <v>-</v>
      </c>
      <c r="R804">
        <f t="shared" si="222"/>
        <v>1.4513799999999999</v>
      </c>
      <c r="S804">
        <f t="shared" si="223"/>
        <v>1.4501599999999999</v>
      </c>
      <c r="T804" t="str">
        <f t="shared" si="217"/>
        <v>-</v>
      </c>
      <c r="U804" t="str">
        <f t="shared" si="218"/>
        <v>-</v>
      </c>
      <c r="V804" t="str">
        <f t="shared" si="219"/>
        <v>-</v>
      </c>
      <c r="W804">
        <f t="shared" si="215"/>
        <v>3708.0709873109809</v>
      </c>
      <c r="X804">
        <f t="shared" si="216"/>
        <v>5377.296222958892</v>
      </c>
      <c r="Y804">
        <f t="shared" si="228"/>
        <v>377.29622295889203</v>
      </c>
    </row>
    <row r="805" spans="1:25" x14ac:dyDescent="0.25">
      <c r="A805" t="s">
        <v>810</v>
      </c>
      <c r="B805" s="2">
        <v>40751</v>
      </c>
      <c r="C805" s="3">
        <v>0</v>
      </c>
      <c r="D805">
        <v>1.45076</v>
      </c>
      <c r="E805">
        <v>1.45353</v>
      </c>
      <c r="F805">
        <v>1.4339500000000001</v>
      </c>
      <c r="G805">
        <v>1.43608</v>
      </c>
      <c r="H805">
        <v>254427</v>
      </c>
      <c r="I805">
        <f t="shared" si="220"/>
        <v>-24.992838728158073</v>
      </c>
      <c r="J805">
        <f t="shared" si="224"/>
        <v>1.4355010256410257</v>
      </c>
      <c r="K805">
        <f t="shared" si="225"/>
        <v>1.4294529209471889</v>
      </c>
      <c r="L805">
        <f t="shared" si="211"/>
        <v>1.4304041666666663</v>
      </c>
      <c r="M805">
        <f t="shared" si="212"/>
        <v>1.4313419608065865</v>
      </c>
      <c r="N805" t="str">
        <f t="shared" si="221"/>
        <v>Sell</v>
      </c>
      <c r="O805" t="str">
        <f t="shared" si="226"/>
        <v>Buy</v>
      </c>
      <c r="P805" t="str">
        <f t="shared" si="213"/>
        <v>-</v>
      </c>
      <c r="Q805" t="str">
        <f t="shared" si="227"/>
        <v>-</v>
      </c>
      <c r="R805">
        <f t="shared" si="222"/>
        <v>1.4367000000000001</v>
      </c>
      <c r="S805">
        <f t="shared" si="223"/>
        <v>1.43546</v>
      </c>
      <c r="T805" t="str">
        <f t="shared" si="217"/>
        <v>-</v>
      </c>
      <c r="U805" t="str">
        <f t="shared" si="218"/>
        <v>-</v>
      </c>
      <c r="V805" t="str">
        <f t="shared" si="219"/>
        <v>-</v>
      </c>
      <c r="W805">
        <f t="shared" si="215"/>
        <v>3708.0709873109809</v>
      </c>
      <c r="X805">
        <f t="shared" si="216"/>
        <v>5322.7875794454203</v>
      </c>
      <c r="Y805">
        <f t="shared" si="228"/>
        <v>322.78757944542031</v>
      </c>
    </row>
    <row r="806" spans="1:25" x14ac:dyDescent="0.25">
      <c r="A806" t="s">
        <v>811</v>
      </c>
      <c r="B806" s="2">
        <v>40752</v>
      </c>
      <c r="C806" s="3">
        <v>0</v>
      </c>
      <c r="D806">
        <v>1.43607</v>
      </c>
      <c r="E806">
        <v>1.44001</v>
      </c>
      <c r="F806">
        <v>1.42544</v>
      </c>
      <c r="G806">
        <v>1.4326399999999999</v>
      </c>
      <c r="H806">
        <v>261569</v>
      </c>
      <c r="I806">
        <f t="shared" si="220"/>
        <v>-36.463606213999043</v>
      </c>
      <c r="J806">
        <f t="shared" si="224"/>
        <v>1.4348423076923078</v>
      </c>
      <c r="K806">
        <f t="shared" si="225"/>
        <v>1.4295336064928297</v>
      </c>
      <c r="L806">
        <f t="shared" ref="L806:L869" si="229">AVERAGE(G771:G806)</f>
        <v>1.4307519444444441</v>
      </c>
      <c r="M806">
        <f t="shared" si="212"/>
        <v>1.4314121250873115</v>
      </c>
      <c r="N806" t="str">
        <f t="shared" si="221"/>
        <v>-</v>
      </c>
      <c r="O806" t="str">
        <f t="shared" si="226"/>
        <v>Buy</v>
      </c>
      <c r="P806" t="str">
        <f t="shared" si="213"/>
        <v>-</v>
      </c>
      <c r="Q806" t="str">
        <f t="shared" si="227"/>
        <v>-</v>
      </c>
      <c r="R806">
        <f t="shared" si="222"/>
        <v>1.4332400000000001</v>
      </c>
      <c r="S806">
        <f t="shared" si="223"/>
        <v>1.43204</v>
      </c>
      <c r="T806" t="str">
        <f t="shared" si="217"/>
        <v>-</v>
      </c>
      <c r="U806" t="str">
        <f t="shared" si="218"/>
        <v>-</v>
      </c>
      <c r="V806" t="str">
        <f t="shared" si="219"/>
        <v>-</v>
      </c>
      <c r="W806">
        <f t="shared" si="215"/>
        <v>3708.0709873109809</v>
      </c>
      <c r="X806">
        <f t="shared" si="216"/>
        <v>5310.1059766688168</v>
      </c>
      <c r="Y806">
        <f t="shared" si="228"/>
        <v>310.10597666881677</v>
      </c>
    </row>
    <row r="807" spans="1:25" x14ac:dyDescent="0.25">
      <c r="A807" t="s">
        <v>812</v>
      </c>
      <c r="B807" s="2">
        <v>40753</v>
      </c>
      <c r="C807" s="3">
        <v>0</v>
      </c>
      <c r="D807">
        <v>1.4326300000000001</v>
      </c>
      <c r="E807">
        <v>1.44123</v>
      </c>
      <c r="F807">
        <v>1.4230100000000001</v>
      </c>
      <c r="G807">
        <v>1.4396199999999999</v>
      </c>
      <c r="H807">
        <v>269639</v>
      </c>
      <c r="I807">
        <f t="shared" si="220"/>
        <v>-26.683291770573732</v>
      </c>
      <c r="J807">
        <f t="shared" si="224"/>
        <v>1.4343197435897437</v>
      </c>
      <c r="K807">
        <f t="shared" si="225"/>
        <v>1.4297889582271883</v>
      </c>
      <c r="L807">
        <f t="shared" si="229"/>
        <v>1.4310016666666661</v>
      </c>
      <c r="M807">
        <f t="shared" ref="M807:M870" si="230">$M806*(1-(2/(36+1)))+$G807*(2/(36+1))</f>
        <v>1.4318557940015109</v>
      </c>
      <c r="N807" t="str">
        <f t="shared" si="221"/>
        <v>-</v>
      </c>
      <c r="O807" t="str">
        <f t="shared" si="226"/>
        <v>Buy</v>
      </c>
      <c r="P807" t="str">
        <f t="shared" si="213"/>
        <v>-</v>
      </c>
      <c r="Q807" t="str">
        <f t="shared" si="227"/>
        <v>-</v>
      </c>
      <c r="R807">
        <f t="shared" si="222"/>
        <v>1.4401900000000001</v>
      </c>
      <c r="S807">
        <f t="shared" si="223"/>
        <v>1.4390499999999999</v>
      </c>
      <c r="T807" t="str">
        <f t="shared" si="217"/>
        <v>-</v>
      </c>
      <c r="U807" t="str">
        <f t="shared" si="218"/>
        <v>-</v>
      </c>
      <c r="V807" t="str">
        <f t="shared" si="219"/>
        <v>-</v>
      </c>
      <c r="W807">
        <f t="shared" si="215"/>
        <v>3708.0709873109809</v>
      </c>
      <c r="X807">
        <f t="shared" si="216"/>
        <v>5336.0995542898672</v>
      </c>
      <c r="Y807">
        <f t="shared" si="228"/>
        <v>336.09955428986723</v>
      </c>
    </row>
    <row r="808" spans="1:25" x14ac:dyDescent="0.25">
      <c r="A808" t="s">
        <v>813</v>
      </c>
      <c r="B808" s="2">
        <v>40755</v>
      </c>
      <c r="C808" s="3">
        <v>0</v>
      </c>
      <c r="D808">
        <v>1.4379299999999999</v>
      </c>
      <c r="E808">
        <v>1.43815</v>
      </c>
      <c r="F808">
        <v>1.43465</v>
      </c>
      <c r="G808">
        <v>1.43537</v>
      </c>
      <c r="H808">
        <v>11256</v>
      </c>
      <c r="I808">
        <f t="shared" si="220"/>
        <v>-34.835986955687609</v>
      </c>
      <c r="J808">
        <f t="shared" si="224"/>
        <v>1.4337280769230771</v>
      </c>
      <c r="K808">
        <f t="shared" si="225"/>
        <v>1.4299302504239682</v>
      </c>
      <c r="L808">
        <f t="shared" si="229"/>
        <v>1.431269444444444</v>
      </c>
      <c r="M808">
        <f t="shared" si="230"/>
        <v>1.4320457510825104</v>
      </c>
      <c r="N808" t="str">
        <f t="shared" si="221"/>
        <v>-</v>
      </c>
      <c r="O808" t="str">
        <f t="shared" si="226"/>
        <v>Buy</v>
      </c>
      <c r="P808" t="str">
        <f t="shared" si="213"/>
        <v>-</v>
      </c>
      <c r="Q808" t="str">
        <f t="shared" si="227"/>
        <v>-</v>
      </c>
      <c r="R808">
        <f t="shared" si="222"/>
        <v>1.43587</v>
      </c>
      <c r="S808">
        <f t="shared" si="223"/>
        <v>1.4348700000000001</v>
      </c>
      <c r="T808" t="str">
        <f t="shared" si="217"/>
        <v>-</v>
      </c>
      <c r="U808" t="str">
        <f t="shared" si="218"/>
        <v>-</v>
      </c>
      <c r="V808" t="str">
        <f t="shared" si="219"/>
        <v>-</v>
      </c>
      <c r="W808">
        <f t="shared" si="215"/>
        <v>3708.0709873109809</v>
      </c>
      <c r="X808">
        <f t="shared" si="216"/>
        <v>5320.5998175629074</v>
      </c>
      <c r="Y808">
        <f t="shared" si="228"/>
        <v>320.59981756290745</v>
      </c>
    </row>
    <row r="809" spans="1:25" x14ac:dyDescent="0.25">
      <c r="A809" t="s">
        <v>814</v>
      </c>
      <c r="B809" s="2">
        <v>40756</v>
      </c>
      <c r="C809" s="3">
        <v>0</v>
      </c>
      <c r="D809">
        <v>1.4353899999999999</v>
      </c>
      <c r="E809">
        <v>1.44526</v>
      </c>
      <c r="F809">
        <v>1.41856</v>
      </c>
      <c r="G809">
        <v>1.4272400000000001</v>
      </c>
      <c r="H809">
        <v>261403</v>
      </c>
      <c r="I809">
        <f t="shared" si="220"/>
        <v>-50.431613274505892</v>
      </c>
      <c r="J809">
        <f t="shared" si="224"/>
        <v>1.4330597435897436</v>
      </c>
      <c r="K809">
        <f t="shared" si="225"/>
        <v>1.429862142818298</v>
      </c>
      <c r="L809">
        <f t="shared" si="229"/>
        <v>1.4310219444444441</v>
      </c>
      <c r="M809">
        <f t="shared" si="230"/>
        <v>1.4317859807537259</v>
      </c>
      <c r="N809" t="str">
        <f t="shared" si="221"/>
        <v>-</v>
      </c>
      <c r="O809" t="str">
        <f t="shared" si="226"/>
        <v>Sell</v>
      </c>
      <c r="P809" t="str">
        <f t="shared" si="213"/>
        <v>-</v>
      </c>
      <c r="Q809" t="str">
        <f t="shared" si="227"/>
        <v>-</v>
      </c>
      <c r="R809">
        <f t="shared" si="222"/>
        <v>1.42764</v>
      </c>
      <c r="S809">
        <f t="shared" si="223"/>
        <v>1.4268400000000001</v>
      </c>
      <c r="T809" t="str">
        <f t="shared" si="217"/>
        <v>-</v>
      </c>
      <c r="U809" t="str">
        <f t="shared" si="218"/>
        <v>-</v>
      </c>
      <c r="V809" t="str">
        <f t="shared" si="219"/>
        <v>-</v>
      </c>
      <c r="W809">
        <f t="shared" si="215"/>
        <v>3708.0709873109809</v>
      </c>
      <c r="X809">
        <f t="shared" si="216"/>
        <v>5290.8240075348003</v>
      </c>
      <c r="Y809">
        <f t="shared" si="228"/>
        <v>290.82400753480033</v>
      </c>
    </row>
    <row r="810" spans="1:25" x14ac:dyDescent="0.25">
      <c r="A810" t="s">
        <v>815</v>
      </c>
      <c r="B810" s="2">
        <v>40757</v>
      </c>
      <c r="C810" s="3">
        <v>0</v>
      </c>
      <c r="D810">
        <v>1.42723</v>
      </c>
      <c r="E810">
        <v>1.4282600000000001</v>
      </c>
      <c r="F810">
        <v>1.4151199999999999</v>
      </c>
      <c r="G810">
        <v>1.4183600000000001</v>
      </c>
      <c r="H810">
        <v>293647</v>
      </c>
      <c r="I810">
        <f t="shared" si="220"/>
        <v>-67.465950508344363</v>
      </c>
      <c r="J810">
        <f t="shared" si="224"/>
        <v>1.4322226923076924</v>
      </c>
      <c r="K810">
        <f t="shared" si="225"/>
        <v>1.4295709493292272</v>
      </c>
      <c r="L810">
        <f t="shared" si="229"/>
        <v>1.4304855555555553</v>
      </c>
      <c r="M810">
        <f t="shared" si="230"/>
        <v>1.4310602520643354</v>
      </c>
      <c r="N810" t="str">
        <f t="shared" si="221"/>
        <v>-</v>
      </c>
      <c r="O810" t="str">
        <f t="shared" si="226"/>
        <v>Sell</v>
      </c>
      <c r="P810" t="str">
        <f t="shared" si="213"/>
        <v>-</v>
      </c>
      <c r="Q810" t="str">
        <f t="shared" si="227"/>
        <v>-</v>
      </c>
      <c r="R810">
        <f t="shared" si="222"/>
        <v>1.41875</v>
      </c>
      <c r="S810">
        <f t="shared" si="223"/>
        <v>1.41797</v>
      </c>
      <c r="T810" t="str">
        <f t="shared" si="217"/>
        <v>-</v>
      </c>
      <c r="U810" t="str">
        <f t="shared" si="218"/>
        <v>-</v>
      </c>
      <c r="V810" t="str">
        <f t="shared" si="219"/>
        <v>-</v>
      </c>
      <c r="W810">
        <f t="shared" si="215"/>
        <v>3708.0709873109809</v>
      </c>
      <c r="X810">
        <f t="shared" si="216"/>
        <v>5257.9334178773515</v>
      </c>
      <c r="Y810">
        <f t="shared" si="228"/>
        <v>257.93341787735153</v>
      </c>
    </row>
    <row r="811" spans="1:25" x14ac:dyDescent="0.25">
      <c r="A811" t="s">
        <v>816</v>
      </c>
      <c r="B811" s="2">
        <v>40758</v>
      </c>
      <c r="C811" s="3">
        <v>0</v>
      </c>
      <c r="D811">
        <v>1.41835</v>
      </c>
      <c r="E811">
        <v>1.43675</v>
      </c>
      <c r="F811">
        <v>1.4145300000000001</v>
      </c>
      <c r="G811">
        <v>1.43492</v>
      </c>
      <c r="H811">
        <v>322001</v>
      </c>
      <c r="I811">
        <f t="shared" si="220"/>
        <v>-39.867180805484132</v>
      </c>
      <c r="J811">
        <f t="shared" si="224"/>
        <v>1.4316103846153847</v>
      </c>
      <c r="K811">
        <f t="shared" si="225"/>
        <v>1.4297063683335507</v>
      </c>
      <c r="L811">
        <f t="shared" si="229"/>
        <v>1.4305377777777775</v>
      </c>
      <c r="M811">
        <f t="shared" si="230"/>
        <v>1.4312688870878847</v>
      </c>
      <c r="N811" t="str">
        <f t="shared" si="221"/>
        <v>-</v>
      </c>
      <c r="O811" t="str">
        <f t="shared" si="226"/>
        <v>Buy</v>
      </c>
      <c r="P811" t="str">
        <f t="shared" si="213"/>
        <v>-</v>
      </c>
      <c r="Q811" t="str">
        <f t="shared" si="227"/>
        <v>-</v>
      </c>
      <c r="R811">
        <f t="shared" si="222"/>
        <v>1.43529</v>
      </c>
      <c r="S811">
        <f t="shared" si="223"/>
        <v>1.43455</v>
      </c>
      <c r="T811" t="str">
        <f t="shared" si="217"/>
        <v>-</v>
      </c>
      <c r="U811" t="str">
        <f t="shared" si="218"/>
        <v>-</v>
      </c>
      <c r="V811" t="str">
        <f t="shared" si="219"/>
        <v>-</v>
      </c>
      <c r="W811">
        <f t="shared" si="215"/>
        <v>3708.0709873109809</v>
      </c>
      <c r="X811">
        <f t="shared" si="216"/>
        <v>5319.4132348469675</v>
      </c>
      <c r="Y811">
        <f t="shared" si="228"/>
        <v>319.4132348469675</v>
      </c>
    </row>
    <row r="812" spans="1:25" x14ac:dyDescent="0.25">
      <c r="A812" t="s">
        <v>817</v>
      </c>
      <c r="B812" s="2">
        <v>40759</v>
      </c>
      <c r="C812" s="3">
        <v>0</v>
      </c>
      <c r="D812">
        <v>1.43492</v>
      </c>
      <c r="E812">
        <v>1.43676</v>
      </c>
      <c r="F812">
        <v>1.4055500000000001</v>
      </c>
      <c r="G812">
        <v>1.4074899999999999</v>
      </c>
      <c r="H812">
        <v>351632</v>
      </c>
      <c r="I812">
        <f t="shared" si="220"/>
        <v>-95.956648603585165</v>
      </c>
      <c r="J812">
        <f t="shared" si="224"/>
        <v>1.4309914102564101</v>
      </c>
      <c r="K812">
        <f t="shared" si="225"/>
        <v>1.4291439286289038</v>
      </c>
      <c r="L812">
        <f t="shared" si="229"/>
        <v>1.4300197222222222</v>
      </c>
      <c r="M812">
        <f t="shared" si="230"/>
        <v>1.429983541839891</v>
      </c>
      <c r="N812" t="str">
        <f t="shared" si="221"/>
        <v>-</v>
      </c>
      <c r="O812" t="str">
        <f t="shared" si="226"/>
        <v>Sell</v>
      </c>
      <c r="P812" t="str">
        <f t="shared" si="213"/>
        <v>-</v>
      </c>
      <c r="Q812" t="str">
        <f t="shared" si="227"/>
        <v>-</v>
      </c>
      <c r="R812">
        <f t="shared" si="222"/>
        <v>1.40801</v>
      </c>
      <c r="S812">
        <f t="shared" si="223"/>
        <v>1.4069700000000001</v>
      </c>
      <c r="T812" t="str">
        <f t="shared" si="217"/>
        <v>-</v>
      </c>
      <c r="U812" t="str">
        <f t="shared" si="218"/>
        <v>-</v>
      </c>
      <c r="V812" t="str">
        <f t="shared" si="219"/>
        <v>-</v>
      </c>
      <c r="W812">
        <f t="shared" si="215"/>
        <v>3708.0709873109809</v>
      </c>
      <c r="X812">
        <f t="shared" si="216"/>
        <v>5217.1446370169306</v>
      </c>
      <c r="Y812">
        <f t="shared" si="228"/>
        <v>217.14463701693057</v>
      </c>
    </row>
    <row r="813" spans="1:25" x14ac:dyDescent="0.25">
      <c r="A813" t="s">
        <v>818</v>
      </c>
      <c r="B813" s="2">
        <v>40760</v>
      </c>
      <c r="C813" s="3">
        <v>0</v>
      </c>
      <c r="D813">
        <v>1.4074800000000001</v>
      </c>
      <c r="E813">
        <v>1.4297500000000001</v>
      </c>
      <c r="F813">
        <v>1.40699</v>
      </c>
      <c r="G813">
        <v>1.42763</v>
      </c>
      <c r="H813">
        <v>349401</v>
      </c>
      <c r="I813">
        <f t="shared" si="220"/>
        <v>-53.980825343893457</v>
      </c>
      <c r="J813">
        <f t="shared" si="224"/>
        <v>1.4309423076923076</v>
      </c>
      <c r="K813">
        <f t="shared" si="225"/>
        <v>1.4291056013218431</v>
      </c>
      <c r="L813">
        <f t="shared" si="229"/>
        <v>1.4302627777777779</v>
      </c>
      <c r="M813">
        <f t="shared" si="230"/>
        <v>1.4298563233620591</v>
      </c>
      <c r="N813" t="str">
        <f t="shared" si="221"/>
        <v>Buy</v>
      </c>
      <c r="O813" t="str">
        <f t="shared" si="226"/>
        <v>Sell</v>
      </c>
      <c r="P813" t="str">
        <f t="shared" si="213"/>
        <v>-</v>
      </c>
      <c r="Q813" t="str">
        <f t="shared" si="227"/>
        <v>-</v>
      </c>
      <c r="R813">
        <f t="shared" si="222"/>
        <v>1.4281600000000001</v>
      </c>
      <c r="S813">
        <f t="shared" si="223"/>
        <v>1.4271</v>
      </c>
      <c r="T813" t="str">
        <f t="shared" si="217"/>
        <v>-</v>
      </c>
      <c r="U813" t="str">
        <f t="shared" si="218"/>
        <v>-</v>
      </c>
      <c r="V813" t="str">
        <f t="shared" si="219"/>
        <v>-</v>
      </c>
      <c r="W813">
        <f t="shared" si="215"/>
        <v>3708.0709873109809</v>
      </c>
      <c r="X813">
        <f t="shared" si="216"/>
        <v>5291.7881059915007</v>
      </c>
      <c r="Y813">
        <f t="shared" si="228"/>
        <v>291.78810599150074</v>
      </c>
    </row>
    <row r="814" spans="1:25" x14ac:dyDescent="0.25">
      <c r="A814" t="s">
        <v>819</v>
      </c>
      <c r="B814" s="2">
        <v>40762</v>
      </c>
      <c r="C814" s="3">
        <v>0</v>
      </c>
      <c r="D814">
        <v>1.4415199999999999</v>
      </c>
      <c r="E814">
        <v>1.4426000000000001</v>
      </c>
      <c r="F814">
        <v>1.42879</v>
      </c>
      <c r="G814">
        <v>1.4307799999999999</v>
      </c>
      <c r="H814">
        <v>23352</v>
      </c>
      <c r="I814">
        <f t="shared" si="220"/>
        <v>-47.415589829095644</v>
      </c>
      <c r="J814">
        <f t="shared" si="224"/>
        <v>1.4308393589743589</v>
      </c>
      <c r="K814">
        <f t="shared" si="225"/>
        <v>1.4291479911617964</v>
      </c>
      <c r="L814">
        <f t="shared" si="229"/>
        <v>1.4306874999999999</v>
      </c>
      <c r="M814">
        <f t="shared" si="230"/>
        <v>1.4299062518289749</v>
      </c>
      <c r="N814" t="str">
        <f t="shared" si="221"/>
        <v>-</v>
      </c>
      <c r="O814" t="str">
        <f t="shared" si="226"/>
        <v>Buy</v>
      </c>
      <c r="P814" t="str">
        <f t="shared" si="213"/>
        <v>-</v>
      </c>
      <c r="Q814" t="str">
        <f t="shared" si="227"/>
        <v>-</v>
      </c>
      <c r="R814">
        <f t="shared" si="222"/>
        <v>1.4313</v>
      </c>
      <c r="S814">
        <f t="shared" si="223"/>
        <v>1.4302600000000001</v>
      </c>
      <c r="T814" t="str">
        <f t="shared" si="217"/>
        <v>-</v>
      </c>
      <c r="U814" t="str">
        <f t="shared" si="218"/>
        <v>-</v>
      </c>
      <c r="V814" t="str">
        <f t="shared" si="219"/>
        <v>-</v>
      </c>
      <c r="W814">
        <f t="shared" si="215"/>
        <v>3708.0709873109809</v>
      </c>
      <c r="X814">
        <f t="shared" si="216"/>
        <v>5303.5056103114039</v>
      </c>
      <c r="Y814">
        <f t="shared" si="228"/>
        <v>303.50561031140387</v>
      </c>
    </row>
    <row r="815" spans="1:25" x14ac:dyDescent="0.25">
      <c r="A815" t="s">
        <v>820</v>
      </c>
      <c r="B815" s="2">
        <v>40763</v>
      </c>
      <c r="C815" s="3">
        <v>0</v>
      </c>
      <c r="D815">
        <v>1.43075</v>
      </c>
      <c r="E815">
        <v>1.44015</v>
      </c>
      <c r="F815">
        <v>1.4130199999999999</v>
      </c>
      <c r="G815">
        <v>1.41757</v>
      </c>
      <c r="H815">
        <v>376623</v>
      </c>
      <c r="I815">
        <f t="shared" si="220"/>
        <v>-74.947894956231892</v>
      </c>
      <c r="J815">
        <f t="shared" si="224"/>
        <v>1.4305929487179487</v>
      </c>
      <c r="K815">
        <f t="shared" si="225"/>
        <v>1.4288548774614978</v>
      </c>
      <c r="L815">
        <f t="shared" si="229"/>
        <v>1.4303116666666664</v>
      </c>
      <c r="M815">
        <f t="shared" si="230"/>
        <v>1.4292394274057871</v>
      </c>
      <c r="N815" t="str">
        <f t="shared" si="221"/>
        <v>-</v>
      </c>
      <c r="O815" t="str">
        <f t="shared" si="226"/>
        <v>Sell</v>
      </c>
      <c r="P815" t="str">
        <f t="shared" si="213"/>
        <v>-</v>
      </c>
      <c r="Q815" t="str">
        <f t="shared" si="227"/>
        <v>-</v>
      </c>
      <c r="R815">
        <f t="shared" si="222"/>
        <v>1.41812</v>
      </c>
      <c r="S815">
        <f t="shared" si="223"/>
        <v>1.4170199999999999</v>
      </c>
      <c r="T815" t="str">
        <f t="shared" si="217"/>
        <v>-</v>
      </c>
      <c r="U815" t="str">
        <f t="shared" si="218"/>
        <v>-</v>
      </c>
      <c r="V815" t="str">
        <f t="shared" si="219"/>
        <v>-</v>
      </c>
      <c r="W815">
        <f t="shared" si="215"/>
        <v>3708.0709873109809</v>
      </c>
      <c r="X815">
        <f t="shared" si="216"/>
        <v>5254.410750439406</v>
      </c>
      <c r="Y815">
        <f t="shared" si="228"/>
        <v>254.410750439406</v>
      </c>
    </row>
    <row r="816" spans="1:25" x14ac:dyDescent="0.25">
      <c r="A816" t="s">
        <v>821</v>
      </c>
      <c r="B816" s="2">
        <v>40764</v>
      </c>
      <c r="C816" s="3">
        <v>0</v>
      </c>
      <c r="D816">
        <v>1.4175800000000001</v>
      </c>
      <c r="E816">
        <v>1.4396199999999999</v>
      </c>
      <c r="F816">
        <v>1.4152</v>
      </c>
      <c r="G816">
        <v>1.4354100000000001</v>
      </c>
      <c r="H816">
        <v>388093</v>
      </c>
      <c r="I816">
        <f t="shared" si="220"/>
        <v>-37.765735723217894</v>
      </c>
      <c r="J816">
        <f t="shared" si="224"/>
        <v>1.4305346153846155</v>
      </c>
      <c r="K816">
        <f t="shared" si="225"/>
        <v>1.4290208299308269</v>
      </c>
      <c r="L816">
        <f t="shared" si="229"/>
        <v>1.430303333333333</v>
      </c>
      <c r="M816">
        <f t="shared" si="230"/>
        <v>1.4295729718703392</v>
      </c>
      <c r="N816" t="str">
        <f t="shared" si="221"/>
        <v>-</v>
      </c>
      <c r="O816" t="str">
        <f t="shared" si="226"/>
        <v>Buy</v>
      </c>
      <c r="P816" t="str">
        <f t="shared" ref="P816:P879" si="231">IF(N816=O816,O816,"-")</f>
        <v>-</v>
      </c>
      <c r="Q816" t="str">
        <f t="shared" si="227"/>
        <v>-</v>
      </c>
      <c r="R816">
        <f t="shared" si="222"/>
        <v>1.43587</v>
      </c>
      <c r="S816">
        <f t="shared" si="223"/>
        <v>1.4349499999999999</v>
      </c>
      <c r="T816" t="str">
        <f t="shared" si="217"/>
        <v>-</v>
      </c>
      <c r="U816" t="str">
        <f t="shared" si="218"/>
        <v>-</v>
      </c>
      <c r="V816" t="str">
        <f t="shared" si="219"/>
        <v>-</v>
      </c>
      <c r="W816">
        <f t="shared" si="215"/>
        <v>3708.0709873109809</v>
      </c>
      <c r="X816">
        <f t="shared" si="216"/>
        <v>5320.896463241892</v>
      </c>
      <c r="Y816">
        <f t="shared" si="228"/>
        <v>320.89646324189198</v>
      </c>
    </row>
    <row r="817" spans="1:26" x14ac:dyDescent="0.25">
      <c r="A817" t="s">
        <v>822</v>
      </c>
      <c r="B817" s="2">
        <v>40765</v>
      </c>
      <c r="C817" s="3">
        <v>0</v>
      </c>
      <c r="D817">
        <v>1.4354100000000001</v>
      </c>
      <c r="E817">
        <v>1.44008</v>
      </c>
      <c r="F817">
        <v>1.4122300000000001</v>
      </c>
      <c r="G817">
        <v>1.4137</v>
      </c>
      <c r="H817">
        <v>357926</v>
      </c>
      <c r="I817">
        <f t="shared" si="220"/>
        <v>-83.013755731555037</v>
      </c>
      <c r="J817">
        <f t="shared" si="224"/>
        <v>1.4304453846153846</v>
      </c>
      <c r="K817">
        <f t="shared" si="225"/>
        <v>1.4286329608186541</v>
      </c>
      <c r="L817">
        <f t="shared" si="229"/>
        <v>1.4293963888888888</v>
      </c>
      <c r="M817">
        <f t="shared" si="230"/>
        <v>1.4287149733908615</v>
      </c>
      <c r="N817" t="str">
        <f t="shared" si="221"/>
        <v>-</v>
      </c>
      <c r="O817" t="str">
        <f t="shared" si="226"/>
        <v>Sell</v>
      </c>
      <c r="P817" t="str">
        <f t="shared" si="231"/>
        <v>-</v>
      </c>
      <c r="Q817" t="str">
        <f t="shared" si="227"/>
        <v>-</v>
      </c>
      <c r="R817">
        <f t="shared" si="222"/>
        <v>1.4141900000000001</v>
      </c>
      <c r="S817">
        <f t="shared" si="223"/>
        <v>1.4132100000000001</v>
      </c>
      <c r="T817" t="str">
        <f t="shared" si="217"/>
        <v>-</v>
      </c>
      <c r="U817" t="str">
        <f t="shared" si="218"/>
        <v>-</v>
      </c>
      <c r="V817" t="str">
        <f t="shared" si="219"/>
        <v>-</v>
      </c>
      <c r="W817">
        <f t="shared" si="215"/>
        <v>3708.0709873109809</v>
      </c>
      <c r="X817">
        <f t="shared" si="216"/>
        <v>5240.2829999777514</v>
      </c>
      <c r="Y817">
        <f t="shared" si="228"/>
        <v>240.28299997775139</v>
      </c>
    </row>
    <row r="818" spans="1:26" x14ac:dyDescent="0.25">
      <c r="A818" t="s">
        <v>823</v>
      </c>
      <c r="B818" s="2">
        <v>40766</v>
      </c>
      <c r="C818" s="3">
        <v>0</v>
      </c>
      <c r="D818">
        <v>1.4136899999999999</v>
      </c>
      <c r="E818">
        <v>1.4287099999999999</v>
      </c>
      <c r="F818">
        <v>1.4104000000000001</v>
      </c>
      <c r="G818">
        <v>1.4214599999999999</v>
      </c>
      <c r="H818">
        <v>374353</v>
      </c>
      <c r="I818">
        <f t="shared" si="220"/>
        <v>-66.840350145894334</v>
      </c>
      <c r="J818">
        <f t="shared" si="224"/>
        <v>1.4304266666666667</v>
      </c>
      <c r="K818">
        <f t="shared" si="225"/>
        <v>1.4284513668738779</v>
      </c>
      <c r="L818">
        <f t="shared" si="229"/>
        <v>1.428674722222222</v>
      </c>
      <c r="M818">
        <f t="shared" si="230"/>
        <v>1.4283228126670311</v>
      </c>
      <c r="N818" t="str">
        <f t="shared" si="221"/>
        <v>-</v>
      </c>
      <c r="O818" t="str">
        <f t="shared" si="226"/>
        <v>Sell</v>
      </c>
      <c r="P818" t="str">
        <f t="shared" si="231"/>
        <v>-</v>
      </c>
      <c r="Q818" t="str">
        <f t="shared" si="227"/>
        <v>Sell</v>
      </c>
      <c r="R818">
        <f t="shared" si="222"/>
        <v>1.42194</v>
      </c>
      <c r="S818">
        <f t="shared" si="223"/>
        <v>1.4209799999999999</v>
      </c>
      <c r="T818" t="str">
        <f t="shared" si="217"/>
        <v>-</v>
      </c>
      <c r="U818" t="str">
        <f t="shared" si="218"/>
        <v>-</v>
      </c>
      <c r="V818" t="str">
        <f t="shared" si="219"/>
        <v>-</v>
      </c>
      <c r="W818">
        <f t="shared" si="215"/>
        <v>3708.0709873109809</v>
      </c>
      <c r="X818">
        <f t="shared" si="216"/>
        <v>5269.0947115491572</v>
      </c>
      <c r="Y818">
        <f t="shared" si="228"/>
        <v>269.09471154915718</v>
      </c>
      <c r="Z818">
        <v>269.09471154915718</v>
      </c>
    </row>
    <row r="819" spans="1:26" x14ac:dyDescent="0.25">
      <c r="A819" t="s">
        <v>824</v>
      </c>
      <c r="B819" s="2">
        <v>40767</v>
      </c>
      <c r="C819" s="3">
        <v>0</v>
      </c>
      <c r="D819">
        <v>1.42147</v>
      </c>
      <c r="E819">
        <v>1.4289499999999999</v>
      </c>
      <c r="F819">
        <v>1.4149400000000001</v>
      </c>
      <c r="G819">
        <v>1.4248499999999999</v>
      </c>
      <c r="H819">
        <v>282725</v>
      </c>
      <c r="I819">
        <f t="shared" si="220"/>
        <v>-51.397632838076269</v>
      </c>
      <c r="J819">
        <f t="shared" si="224"/>
        <v>1.430596153846154</v>
      </c>
      <c r="K819">
        <f t="shared" si="225"/>
        <v>1.4283601930289695</v>
      </c>
      <c r="L819">
        <f t="shared" si="229"/>
        <v>1.4279055555555553</v>
      </c>
      <c r="M819">
        <f t="shared" si="230"/>
        <v>1.4281350930634078</v>
      </c>
      <c r="N819" t="str">
        <f t="shared" si="221"/>
        <v>-</v>
      </c>
      <c r="O819" t="str">
        <f t="shared" si="226"/>
        <v>Sell</v>
      </c>
      <c r="P819" t="str">
        <f t="shared" si="231"/>
        <v>-</v>
      </c>
      <c r="Q819" t="str">
        <f t="shared" si="227"/>
        <v>-</v>
      </c>
      <c r="R819">
        <f t="shared" si="222"/>
        <v>1.4252800000000001</v>
      </c>
      <c r="S819">
        <f t="shared" si="223"/>
        <v>1.42442</v>
      </c>
      <c r="T819" t="str">
        <f t="shared" si="217"/>
        <v>-</v>
      </c>
      <c r="U819" t="str">
        <f t="shared" si="218"/>
        <v>-</v>
      </c>
      <c r="V819" t="str">
        <f t="shared" si="219"/>
        <v>-</v>
      </c>
    </row>
    <row r="820" spans="1:26" x14ac:dyDescent="0.25">
      <c r="A820" t="s">
        <v>825</v>
      </c>
      <c r="B820" s="2">
        <v>40769</v>
      </c>
      <c r="C820" s="3">
        <v>0</v>
      </c>
      <c r="D820">
        <v>1.4262300000000001</v>
      </c>
      <c r="E820">
        <v>1.4283600000000001</v>
      </c>
      <c r="F820">
        <v>1.4252499999999999</v>
      </c>
      <c r="G820">
        <v>1.4283399999999999</v>
      </c>
      <c r="H820">
        <v>12247</v>
      </c>
      <c r="I820">
        <f t="shared" si="220"/>
        <v>-42.608914631075507</v>
      </c>
      <c r="J820">
        <f t="shared" si="224"/>
        <v>1.430874871794872</v>
      </c>
      <c r="K820">
        <f t="shared" si="225"/>
        <v>1.4283596818130462</v>
      </c>
      <c r="L820">
        <f t="shared" si="229"/>
        <v>1.4271280555555554</v>
      </c>
      <c r="M820">
        <f t="shared" si="230"/>
        <v>1.4281461691140345</v>
      </c>
      <c r="N820" t="str">
        <f t="shared" si="221"/>
        <v>-</v>
      </c>
      <c r="O820" t="str">
        <f t="shared" si="226"/>
        <v>Sell</v>
      </c>
      <c r="P820" t="str">
        <f t="shared" si="231"/>
        <v>-</v>
      </c>
      <c r="Q820" t="str">
        <f t="shared" si="227"/>
        <v>-</v>
      </c>
      <c r="R820">
        <f t="shared" si="222"/>
        <v>1.42875</v>
      </c>
      <c r="S820">
        <f t="shared" si="223"/>
        <v>1.4279299999999999</v>
      </c>
      <c r="T820" t="str">
        <f t="shared" si="217"/>
        <v>-</v>
      </c>
      <c r="U820" t="str">
        <f t="shared" si="218"/>
        <v>-</v>
      </c>
      <c r="V820" t="str">
        <f t="shared" si="219"/>
        <v>-</v>
      </c>
    </row>
    <row r="821" spans="1:26" x14ac:dyDescent="0.25">
      <c r="A821" t="s">
        <v>826</v>
      </c>
      <c r="B821" s="2">
        <v>40770</v>
      </c>
      <c r="C821" s="3">
        <v>0</v>
      </c>
      <c r="D821">
        <v>1.4283300000000001</v>
      </c>
      <c r="E821">
        <v>1.4472700000000001</v>
      </c>
      <c r="F821">
        <v>1.4263699999999999</v>
      </c>
      <c r="G821">
        <v>1.44373</v>
      </c>
      <c r="H821">
        <v>268585</v>
      </c>
      <c r="I821">
        <f t="shared" si="220"/>
        <v>-8.4851390220520138</v>
      </c>
      <c r="J821">
        <f t="shared" si="224"/>
        <v>1.4312496153846157</v>
      </c>
      <c r="K821">
        <f t="shared" si="225"/>
        <v>1.4287488037924627</v>
      </c>
      <c r="L821">
        <f t="shared" si="229"/>
        <v>1.4268386111111111</v>
      </c>
      <c r="M821">
        <f t="shared" si="230"/>
        <v>1.4289885383511138</v>
      </c>
      <c r="N821" t="str">
        <f t="shared" si="221"/>
        <v>-</v>
      </c>
      <c r="O821" t="str">
        <f t="shared" si="226"/>
        <v>Buy</v>
      </c>
      <c r="P821" t="str">
        <f t="shared" si="231"/>
        <v>-</v>
      </c>
      <c r="Q821" t="str">
        <f t="shared" si="227"/>
        <v>Buy</v>
      </c>
      <c r="R821">
        <f t="shared" si="222"/>
        <v>1.4442200000000001</v>
      </c>
      <c r="S821">
        <f t="shared" si="223"/>
        <v>1.4432400000000001</v>
      </c>
      <c r="T821" t="str">
        <f t="shared" si="217"/>
        <v>-</v>
      </c>
      <c r="U821" t="str">
        <f t="shared" si="218"/>
        <v>-</v>
      </c>
      <c r="V821" t="str">
        <f t="shared" si="219"/>
        <v>-</v>
      </c>
    </row>
    <row r="822" spans="1:26" x14ac:dyDescent="0.25">
      <c r="A822" t="s">
        <v>827</v>
      </c>
      <c r="B822" s="2">
        <v>40771</v>
      </c>
      <c r="C822" s="3">
        <v>0</v>
      </c>
      <c r="D822">
        <v>1.44373</v>
      </c>
      <c r="E822">
        <v>1.4466399999999999</v>
      </c>
      <c r="F822">
        <v>1.4354</v>
      </c>
      <c r="G822">
        <v>1.43804</v>
      </c>
      <c r="H822">
        <v>271648</v>
      </c>
      <c r="I822">
        <f t="shared" si="220"/>
        <v>-22.123681687440257</v>
      </c>
      <c r="J822">
        <f t="shared" si="224"/>
        <v>1.4313958974358978</v>
      </c>
      <c r="K822">
        <f t="shared" si="225"/>
        <v>1.4289840239496157</v>
      </c>
      <c r="L822">
        <f t="shared" si="229"/>
        <v>1.426688611111111</v>
      </c>
      <c r="M822">
        <f t="shared" si="230"/>
        <v>1.4294778065483509</v>
      </c>
      <c r="N822" t="str">
        <f t="shared" si="221"/>
        <v>Sell</v>
      </c>
      <c r="O822" t="str">
        <f t="shared" si="226"/>
        <v>Buy</v>
      </c>
      <c r="P822" t="str">
        <f t="shared" si="231"/>
        <v>-</v>
      </c>
      <c r="Q822" t="str">
        <f t="shared" si="227"/>
        <v>-</v>
      </c>
      <c r="R822">
        <f t="shared" si="222"/>
        <v>1.43855</v>
      </c>
      <c r="S822">
        <f t="shared" si="223"/>
        <v>1.43753</v>
      </c>
      <c r="T822" t="str">
        <f t="shared" si="217"/>
        <v>-</v>
      </c>
      <c r="U822" t="str">
        <f t="shared" si="218"/>
        <v>-</v>
      </c>
      <c r="V822" t="str">
        <f t="shared" si="219"/>
        <v>-</v>
      </c>
    </row>
    <row r="823" spans="1:26" x14ac:dyDescent="0.25">
      <c r="A823" t="s">
        <v>828</v>
      </c>
      <c r="B823" s="2">
        <v>40772</v>
      </c>
      <c r="C823" s="3">
        <v>0</v>
      </c>
      <c r="D823">
        <v>1.43804</v>
      </c>
      <c r="E823">
        <v>1.4515899999999999</v>
      </c>
      <c r="F823">
        <v>1.4328000000000001</v>
      </c>
      <c r="G823">
        <v>1.44278</v>
      </c>
      <c r="H823">
        <v>265354</v>
      </c>
      <c r="I823">
        <f t="shared" si="220"/>
        <v>-19.135534317984387</v>
      </c>
      <c r="J823">
        <f t="shared" si="224"/>
        <v>1.4316139743589749</v>
      </c>
      <c r="K823">
        <f t="shared" si="225"/>
        <v>1.429333289166081</v>
      </c>
      <c r="L823">
        <f t="shared" si="229"/>
        <v>1.4269466666666668</v>
      </c>
      <c r="M823">
        <f t="shared" si="230"/>
        <v>1.4301968440322239</v>
      </c>
      <c r="N823" t="str">
        <f t="shared" si="221"/>
        <v>-</v>
      </c>
      <c r="O823" t="str">
        <f t="shared" si="226"/>
        <v>Buy</v>
      </c>
      <c r="P823" t="str">
        <f t="shared" si="231"/>
        <v>-</v>
      </c>
      <c r="Q823" t="str">
        <f t="shared" si="227"/>
        <v>-</v>
      </c>
      <c r="R823">
        <f t="shared" si="222"/>
        <v>1.4433199999999999</v>
      </c>
      <c r="S823">
        <f t="shared" si="223"/>
        <v>1.44224</v>
      </c>
      <c r="T823" t="str">
        <f t="shared" si="217"/>
        <v>-</v>
      </c>
      <c r="U823" t="str">
        <f t="shared" si="218"/>
        <v>-</v>
      </c>
      <c r="V823" t="str">
        <f t="shared" si="219"/>
        <v>-</v>
      </c>
    </row>
    <row r="824" spans="1:26" x14ac:dyDescent="0.25">
      <c r="A824" t="s">
        <v>829</v>
      </c>
      <c r="B824" s="2">
        <v>40773</v>
      </c>
      <c r="C824" s="3">
        <v>0</v>
      </c>
      <c r="D824">
        <v>1.4427700000000001</v>
      </c>
      <c r="E824">
        <v>1.44509</v>
      </c>
      <c r="F824">
        <v>1.4271199999999999</v>
      </c>
      <c r="G824">
        <v>1.4296</v>
      </c>
      <c r="H824">
        <v>291115</v>
      </c>
      <c r="I824">
        <f t="shared" si="220"/>
        <v>-47.762814943527417</v>
      </c>
      <c r="J824">
        <f t="shared" si="224"/>
        <v>1.4315762820512823</v>
      </c>
      <c r="K824">
        <f t="shared" si="225"/>
        <v>1.4293400413390915</v>
      </c>
      <c r="L824">
        <f t="shared" si="229"/>
        <v>1.4267655555555556</v>
      </c>
      <c r="M824">
        <f t="shared" si="230"/>
        <v>1.4301645821926441</v>
      </c>
      <c r="N824" t="str">
        <f t="shared" si="221"/>
        <v>-</v>
      </c>
      <c r="O824" t="str">
        <f t="shared" si="226"/>
        <v>Buy</v>
      </c>
      <c r="P824" t="str">
        <f t="shared" si="231"/>
        <v>-</v>
      </c>
      <c r="Q824" t="str">
        <f t="shared" si="227"/>
        <v>-</v>
      </c>
      <c r="R824">
        <f t="shared" si="222"/>
        <v>1.43005</v>
      </c>
      <c r="S824">
        <f t="shared" si="223"/>
        <v>1.4291499999999999</v>
      </c>
      <c r="T824" t="str">
        <f t="shared" si="217"/>
        <v>-</v>
      </c>
      <c r="U824" t="str">
        <f t="shared" si="218"/>
        <v>-</v>
      </c>
      <c r="V824" t="str">
        <f t="shared" si="219"/>
        <v>-</v>
      </c>
    </row>
    <row r="825" spans="1:26" x14ac:dyDescent="0.25">
      <c r="A825" t="s">
        <v>830</v>
      </c>
      <c r="B825" s="2">
        <v>40774</v>
      </c>
      <c r="C825" s="3">
        <v>0</v>
      </c>
      <c r="D825">
        <v>1.42963</v>
      </c>
      <c r="E825">
        <v>1.4451499999999999</v>
      </c>
      <c r="F825">
        <v>1.42588</v>
      </c>
      <c r="G825">
        <v>1.4396100000000001</v>
      </c>
      <c r="H825">
        <v>283512</v>
      </c>
      <c r="I825">
        <f t="shared" si="220"/>
        <v>-26.020851433535874</v>
      </c>
      <c r="J825">
        <f t="shared" si="224"/>
        <v>1.4318839743589746</v>
      </c>
      <c r="K825">
        <f t="shared" si="225"/>
        <v>1.4296000402925322</v>
      </c>
      <c r="L825">
        <f t="shared" si="229"/>
        <v>1.4271341666666666</v>
      </c>
      <c r="M825">
        <f t="shared" si="230"/>
        <v>1.4306751453173661</v>
      </c>
      <c r="N825" t="str">
        <f t="shared" si="221"/>
        <v>-</v>
      </c>
      <c r="O825" t="str">
        <f t="shared" si="226"/>
        <v>Buy</v>
      </c>
      <c r="P825" t="str">
        <f t="shared" si="231"/>
        <v>-</v>
      </c>
      <c r="Q825" t="str">
        <f t="shared" si="227"/>
        <v>-</v>
      </c>
      <c r="R825">
        <f t="shared" si="222"/>
        <v>1.44008</v>
      </c>
      <c r="S825">
        <f t="shared" si="223"/>
        <v>1.4391400000000001</v>
      </c>
      <c r="T825" t="str">
        <f t="shared" si="217"/>
        <v>-</v>
      </c>
      <c r="U825" t="str">
        <f t="shared" si="218"/>
        <v>-</v>
      </c>
      <c r="V825" t="str">
        <f t="shared" si="219"/>
        <v>-</v>
      </c>
    </row>
    <row r="826" spans="1:26" x14ac:dyDescent="0.25">
      <c r="A826" t="s">
        <v>831</v>
      </c>
      <c r="B826" s="2">
        <v>40776</v>
      </c>
      <c r="C826" s="3">
        <v>0</v>
      </c>
      <c r="D826">
        <v>1.4376500000000001</v>
      </c>
      <c r="E826">
        <v>1.43841</v>
      </c>
      <c r="F826">
        <v>1.43607</v>
      </c>
      <c r="G826">
        <v>1.4366099999999999</v>
      </c>
      <c r="H826">
        <v>10449</v>
      </c>
      <c r="I826">
        <f t="shared" si="220"/>
        <v>-33.587443946188344</v>
      </c>
      <c r="J826">
        <f t="shared" si="224"/>
        <v>1.432204102564103</v>
      </c>
      <c r="K826">
        <f t="shared" si="225"/>
        <v>1.4297775076268984</v>
      </c>
      <c r="L826">
        <f t="shared" si="229"/>
        <v>1.4275638888888889</v>
      </c>
      <c r="M826">
        <f t="shared" si="230"/>
        <v>1.430995948273184</v>
      </c>
      <c r="N826" t="str">
        <f t="shared" si="221"/>
        <v>-</v>
      </c>
      <c r="O826" t="str">
        <f t="shared" si="226"/>
        <v>Buy</v>
      </c>
      <c r="P826" t="str">
        <f t="shared" si="231"/>
        <v>-</v>
      </c>
      <c r="Q826" t="str">
        <f t="shared" si="227"/>
        <v>-</v>
      </c>
      <c r="R826">
        <f t="shared" si="222"/>
        <v>1.43709</v>
      </c>
      <c r="S826">
        <f t="shared" si="223"/>
        <v>1.4361299999999999</v>
      </c>
      <c r="T826" t="str">
        <f t="shared" si="217"/>
        <v>-</v>
      </c>
      <c r="U826" t="str">
        <f t="shared" si="218"/>
        <v>-</v>
      </c>
      <c r="V826" t="str">
        <f t="shared" si="219"/>
        <v>-</v>
      </c>
    </row>
    <row r="827" spans="1:26" x14ac:dyDescent="0.25">
      <c r="A827" t="s">
        <v>832</v>
      </c>
      <c r="B827" s="2">
        <v>40777</v>
      </c>
      <c r="C827" s="3">
        <v>0</v>
      </c>
      <c r="D827">
        <v>1.4366300000000001</v>
      </c>
      <c r="E827">
        <v>1.4434100000000001</v>
      </c>
      <c r="F827">
        <v>1.4347099999999999</v>
      </c>
      <c r="G827">
        <v>1.43571</v>
      </c>
      <c r="H827">
        <v>244056</v>
      </c>
      <c r="I827">
        <f t="shared" si="220"/>
        <v>-38.553046856032914</v>
      </c>
      <c r="J827">
        <f t="shared" si="224"/>
        <v>1.432644743589744</v>
      </c>
      <c r="K827">
        <f t="shared" si="225"/>
        <v>1.4299276973072301</v>
      </c>
      <c r="L827">
        <f t="shared" si="229"/>
        <v>1.4284502777777779</v>
      </c>
      <c r="M827">
        <f t="shared" si="230"/>
        <v>1.431250761880039</v>
      </c>
      <c r="N827" t="str">
        <f t="shared" si="221"/>
        <v>-</v>
      </c>
      <c r="O827" t="str">
        <f t="shared" si="226"/>
        <v>Buy</v>
      </c>
      <c r="P827" t="str">
        <f t="shared" si="231"/>
        <v>-</v>
      </c>
      <c r="Q827" t="str">
        <f t="shared" si="227"/>
        <v>-</v>
      </c>
      <c r="R827">
        <f t="shared" si="222"/>
        <v>1.43614</v>
      </c>
      <c r="S827">
        <f t="shared" si="223"/>
        <v>1.4352799999999999</v>
      </c>
      <c r="T827" t="str">
        <f t="shared" si="217"/>
        <v>-</v>
      </c>
      <c r="U827" t="str">
        <f t="shared" si="218"/>
        <v>-</v>
      </c>
      <c r="V827" t="str">
        <f t="shared" si="219"/>
        <v>-</v>
      </c>
    </row>
    <row r="828" spans="1:26" x14ac:dyDescent="0.25">
      <c r="A828" t="s">
        <v>833</v>
      </c>
      <c r="B828" s="2">
        <v>40778</v>
      </c>
      <c r="C828" s="3">
        <v>0</v>
      </c>
      <c r="D828">
        <v>1.4357</v>
      </c>
      <c r="E828">
        <v>1.4499500000000001</v>
      </c>
      <c r="F828">
        <v>1.4357</v>
      </c>
      <c r="G828">
        <v>1.44377</v>
      </c>
      <c r="H828">
        <v>236190</v>
      </c>
      <c r="I828">
        <f t="shared" si="220"/>
        <v>-18.985190580237845</v>
      </c>
      <c r="J828">
        <f t="shared" si="224"/>
        <v>1.4330880769230774</v>
      </c>
      <c r="K828">
        <f t="shared" si="225"/>
        <v>1.4302781353500849</v>
      </c>
      <c r="L828">
        <f t="shared" si="229"/>
        <v>1.4296969444444447</v>
      </c>
      <c r="M828">
        <f t="shared" si="230"/>
        <v>1.4319274774540909</v>
      </c>
      <c r="N828" t="str">
        <f t="shared" si="221"/>
        <v>-</v>
      </c>
      <c r="O828" t="str">
        <f t="shared" si="226"/>
        <v>Buy</v>
      </c>
      <c r="P828" t="str">
        <f t="shared" si="231"/>
        <v>-</v>
      </c>
      <c r="Q828" t="str">
        <f t="shared" si="227"/>
        <v>-</v>
      </c>
      <c r="R828">
        <f t="shared" si="222"/>
        <v>1.4442299999999999</v>
      </c>
      <c r="S828">
        <f t="shared" si="223"/>
        <v>1.4433100000000001</v>
      </c>
      <c r="T828" t="str">
        <f t="shared" si="217"/>
        <v>-</v>
      </c>
      <c r="U828" t="str">
        <f t="shared" si="218"/>
        <v>-</v>
      </c>
      <c r="V828" t="str">
        <f t="shared" si="219"/>
        <v>-</v>
      </c>
    </row>
    <row r="829" spans="1:26" x14ac:dyDescent="0.25">
      <c r="A829" t="s">
        <v>834</v>
      </c>
      <c r="B829" s="2">
        <v>40779</v>
      </c>
      <c r="C829" s="3">
        <v>0</v>
      </c>
      <c r="D829">
        <v>1.4437899999999999</v>
      </c>
      <c r="E829">
        <v>1.44811</v>
      </c>
      <c r="F829">
        <v>1.43852</v>
      </c>
      <c r="G829">
        <v>1.44076</v>
      </c>
      <c r="H829">
        <v>227143</v>
      </c>
      <c r="I829">
        <f t="shared" si="220"/>
        <v>-26.292789512017329</v>
      </c>
      <c r="J829">
        <f t="shared" si="224"/>
        <v>1.4335226923076927</v>
      </c>
      <c r="K829">
        <f t="shared" si="225"/>
        <v>1.430543499012108</v>
      </c>
      <c r="L829">
        <f t="shared" si="229"/>
        <v>1.4300811111111111</v>
      </c>
      <c r="M829">
        <f t="shared" si="230"/>
        <v>1.4324049111052211</v>
      </c>
      <c r="N829" t="str">
        <f t="shared" si="221"/>
        <v>-</v>
      </c>
      <c r="O829" t="str">
        <f t="shared" si="226"/>
        <v>Buy</v>
      </c>
      <c r="P829" t="str">
        <f t="shared" si="231"/>
        <v>-</v>
      </c>
      <c r="Q829" t="str">
        <f t="shared" si="227"/>
        <v>-</v>
      </c>
      <c r="R829">
        <f t="shared" si="222"/>
        <v>1.44112</v>
      </c>
      <c r="S829">
        <f t="shared" si="223"/>
        <v>1.4403999999999999</v>
      </c>
      <c r="T829" t="str">
        <f t="shared" si="217"/>
        <v>-</v>
      </c>
      <c r="U829" t="str">
        <f t="shared" si="218"/>
        <v>-</v>
      </c>
      <c r="V829" t="str">
        <f t="shared" si="219"/>
        <v>-</v>
      </c>
    </row>
    <row r="830" spans="1:26" x14ac:dyDescent="0.25">
      <c r="A830" t="s">
        <v>835</v>
      </c>
      <c r="B830" s="2">
        <v>40780</v>
      </c>
      <c r="C830" s="3">
        <v>0</v>
      </c>
      <c r="D830">
        <v>1.4407700000000001</v>
      </c>
      <c r="E830">
        <v>1.44743</v>
      </c>
      <c r="F830">
        <v>1.4327700000000001</v>
      </c>
      <c r="G830">
        <v>1.4387799999999999</v>
      </c>
      <c r="H830">
        <v>230070</v>
      </c>
      <c r="I830">
        <f t="shared" si="220"/>
        <v>-31.099781500364259</v>
      </c>
      <c r="J830">
        <f t="shared" si="224"/>
        <v>1.4338357692307697</v>
      </c>
      <c r="K830">
        <f t="shared" si="225"/>
        <v>1.4307520180244597</v>
      </c>
      <c r="L830">
        <f t="shared" si="229"/>
        <v>1.4307094444444448</v>
      </c>
      <c r="M830">
        <f t="shared" si="230"/>
        <v>1.4327495105049388</v>
      </c>
      <c r="N830" t="str">
        <f t="shared" si="221"/>
        <v>-</v>
      </c>
      <c r="O830" t="str">
        <f t="shared" si="226"/>
        <v>Buy</v>
      </c>
      <c r="P830" t="str">
        <f t="shared" si="231"/>
        <v>-</v>
      </c>
      <c r="Q830" t="str">
        <f t="shared" si="227"/>
        <v>-</v>
      </c>
      <c r="R830">
        <f t="shared" si="222"/>
        <v>1.4390799999999999</v>
      </c>
      <c r="S830">
        <f t="shared" si="223"/>
        <v>1.43848</v>
      </c>
      <c r="T830" t="str">
        <f t="shared" si="217"/>
        <v>-</v>
      </c>
      <c r="U830" t="str">
        <f t="shared" si="218"/>
        <v>-</v>
      </c>
      <c r="V830" t="str">
        <f t="shared" si="219"/>
        <v>-</v>
      </c>
    </row>
    <row r="831" spans="1:26" x14ac:dyDescent="0.25">
      <c r="A831" t="s">
        <v>836</v>
      </c>
      <c r="B831" s="2">
        <v>40781</v>
      </c>
      <c r="C831" s="3">
        <v>0</v>
      </c>
      <c r="D831">
        <v>1.4387799999999999</v>
      </c>
      <c r="E831">
        <v>1.4501200000000001</v>
      </c>
      <c r="F831">
        <v>1.43303</v>
      </c>
      <c r="G831">
        <v>1.4498500000000001</v>
      </c>
      <c r="H831">
        <v>225853</v>
      </c>
      <c r="I831">
        <f t="shared" si="220"/>
        <v>-4.2243262927891712</v>
      </c>
      <c r="J831">
        <f t="shared" si="224"/>
        <v>1.4340693589743594</v>
      </c>
      <c r="K831">
        <f t="shared" si="225"/>
        <v>1.4312355112390303</v>
      </c>
      <c r="L831">
        <f t="shared" si="229"/>
        <v>1.4316658333333334</v>
      </c>
      <c r="M831">
        <f t="shared" si="230"/>
        <v>1.4336738612884556</v>
      </c>
      <c r="N831" t="str">
        <f t="shared" si="221"/>
        <v>-</v>
      </c>
      <c r="O831" t="str">
        <f t="shared" si="226"/>
        <v>Buy</v>
      </c>
      <c r="P831" t="str">
        <f t="shared" si="231"/>
        <v>-</v>
      </c>
      <c r="Q831" t="str">
        <f t="shared" si="227"/>
        <v>-</v>
      </c>
      <c r="R831">
        <f t="shared" si="222"/>
        <v>1.45014</v>
      </c>
      <c r="S831">
        <f t="shared" si="223"/>
        <v>1.44956</v>
      </c>
      <c r="T831" t="str">
        <f t="shared" si="217"/>
        <v>-</v>
      </c>
      <c r="U831" t="str">
        <f t="shared" si="218"/>
        <v>-</v>
      </c>
      <c r="V831" t="str">
        <f t="shared" si="219"/>
        <v>-</v>
      </c>
    </row>
    <row r="832" spans="1:26" x14ac:dyDescent="0.25">
      <c r="A832" t="s">
        <v>837</v>
      </c>
      <c r="B832" s="2">
        <v>40783</v>
      </c>
      <c r="C832" s="3">
        <v>0</v>
      </c>
      <c r="D832">
        <v>1.4493499999999999</v>
      </c>
      <c r="E832">
        <v>1.4503200000000001</v>
      </c>
      <c r="F832">
        <v>1.44777</v>
      </c>
      <c r="G832">
        <v>1.4480299999999999</v>
      </c>
      <c r="H832">
        <v>7964</v>
      </c>
      <c r="I832">
        <f t="shared" si="220"/>
        <v>-9.7135061391542212</v>
      </c>
      <c r="J832">
        <f t="shared" si="224"/>
        <v>1.4343141025641031</v>
      </c>
      <c r="K832">
        <f t="shared" si="225"/>
        <v>1.4316606881696878</v>
      </c>
      <c r="L832">
        <f t="shared" si="229"/>
        <v>1.4326502777777779</v>
      </c>
      <c r="M832">
        <f t="shared" si="230"/>
        <v>1.4344498687863769</v>
      </c>
      <c r="N832" t="str">
        <f t="shared" si="221"/>
        <v>-</v>
      </c>
      <c r="O832" t="str">
        <f t="shared" si="226"/>
        <v>Buy</v>
      </c>
      <c r="P832" t="str">
        <f t="shared" si="231"/>
        <v>-</v>
      </c>
      <c r="Q832" t="str">
        <f t="shared" si="227"/>
        <v>-</v>
      </c>
      <c r="R832">
        <f t="shared" si="222"/>
        <v>1.4482900000000001</v>
      </c>
      <c r="S832">
        <f t="shared" si="223"/>
        <v>1.44777</v>
      </c>
      <c r="T832" t="str">
        <f t="shared" si="217"/>
        <v>-</v>
      </c>
      <c r="U832" t="str">
        <f t="shared" si="218"/>
        <v>-</v>
      </c>
      <c r="V832" t="str">
        <f t="shared" si="219"/>
        <v>-</v>
      </c>
    </row>
    <row r="833" spans="1:22" x14ac:dyDescent="0.25">
      <c r="A833" t="s">
        <v>838</v>
      </c>
      <c r="B833" s="2">
        <v>40784</v>
      </c>
      <c r="C833" s="3">
        <v>0</v>
      </c>
      <c r="D833">
        <v>1.4480299999999999</v>
      </c>
      <c r="E833">
        <v>1.4548300000000001</v>
      </c>
      <c r="F833">
        <v>1.4466000000000001</v>
      </c>
      <c r="G833">
        <v>1.4516</v>
      </c>
      <c r="H833">
        <v>184736</v>
      </c>
      <c r="I833">
        <f t="shared" si="220"/>
        <v>-10.919540229885222</v>
      </c>
      <c r="J833">
        <f t="shared" si="224"/>
        <v>1.4345489743589748</v>
      </c>
      <c r="K833">
        <f t="shared" si="225"/>
        <v>1.4321654808742528</v>
      </c>
      <c r="L833">
        <f t="shared" si="229"/>
        <v>1.4337355555555555</v>
      </c>
      <c r="M833">
        <f t="shared" si="230"/>
        <v>1.4353769029060324</v>
      </c>
      <c r="N833" t="str">
        <f t="shared" si="221"/>
        <v>Sell</v>
      </c>
      <c r="O833" t="str">
        <f t="shared" si="226"/>
        <v>Buy</v>
      </c>
      <c r="P833" t="str">
        <f t="shared" si="231"/>
        <v>-</v>
      </c>
      <c r="Q833" t="str">
        <f t="shared" si="227"/>
        <v>-</v>
      </c>
      <c r="R833">
        <f t="shared" si="222"/>
        <v>1.4519</v>
      </c>
      <c r="S833">
        <f t="shared" si="223"/>
        <v>1.4513</v>
      </c>
      <c r="T833" t="str">
        <f t="shared" si="217"/>
        <v>-</v>
      </c>
      <c r="U833" t="str">
        <f t="shared" si="218"/>
        <v>-</v>
      </c>
      <c r="V833" t="str">
        <f t="shared" si="219"/>
        <v>-</v>
      </c>
    </row>
    <row r="834" spans="1:22" x14ac:dyDescent="0.25">
      <c r="A834" t="s">
        <v>839</v>
      </c>
      <c r="B834" s="2">
        <v>40785</v>
      </c>
      <c r="C834" s="3">
        <v>0</v>
      </c>
      <c r="D834">
        <v>1.4516</v>
      </c>
      <c r="E834">
        <v>1.4532799999999999</v>
      </c>
      <c r="F834">
        <v>1.4384999999999999</v>
      </c>
      <c r="G834">
        <v>1.44391</v>
      </c>
      <c r="H834">
        <v>220497</v>
      </c>
      <c r="I834">
        <f t="shared" si="220"/>
        <v>-37.720207253886109</v>
      </c>
      <c r="J834">
        <f t="shared" si="224"/>
        <v>1.4345683333333337</v>
      </c>
      <c r="K834">
        <f t="shared" si="225"/>
        <v>1.4324628104723729</v>
      </c>
      <c r="L834">
        <f t="shared" si="229"/>
        <v>1.4344830555555559</v>
      </c>
      <c r="M834">
        <f t="shared" si="230"/>
        <v>1.4358381513975982</v>
      </c>
      <c r="N834" t="str">
        <f t="shared" si="221"/>
        <v>-</v>
      </c>
      <c r="O834" t="str">
        <f t="shared" si="226"/>
        <v>Buy</v>
      </c>
      <c r="P834" t="str">
        <f t="shared" si="231"/>
        <v>-</v>
      </c>
      <c r="Q834" t="str">
        <f t="shared" si="227"/>
        <v>-</v>
      </c>
      <c r="R834">
        <f t="shared" si="222"/>
        <v>1.44421</v>
      </c>
      <c r="S834">
        <f t="shared" si="223"/>
        <v>1.4436100000000001</v>
      </c>
      <c r="T834" t="str">
        <f t="shared" si="217"/>
        <v>-</v>
      </c>
      <c r="U834" t="str">
        <f t="shared" si="218"/>
        <v>-</v>
      </c>
      <c r="V834" t="str">
        <f t="shared" si="219"/>
        <v>-</v>
      </c>
    </row>
    <row r="835" spans="1:22" x14ac:dyDescent="0.25">
      <c r="A835" t="s">
        <v>840</v>
      </c>
      <c r="B835" s="2">
        <v>40786</v>
      </c>
      <c r="C835" s="3">
        <v>0</v>
      </c>
      <c r="D835">
        <v>1.44391</v>
      </c>
      <c r="E835">
        <v>1.4467399999999999</v>
      </c>
      <c r="F835">
        <v>1.43584</v>
      </c>
      <c r="G835">
        <v>1.43634</v>
      </c>
      <c r="H835">
        <v>209191</v>
      </c>
      <c r="I835">
        <f t="shared" si="220"/>
        <v>-63.868739205527106</v>
      </c>
      <c r="J835">
        <f t="shared" si="224"/>
        <v>1.4345921794871799</v>
      </c>
      <c r="K835">
        <f t="shared" si="225"/>
        <v>1.4325609671692747</v>
      </c>
      <c r="L835">
        <f t="shared" si="229"/>
        <v>1.4347694444444443</v>
      </c>
      <c r="M835">
        <f t="shared" si="230"/>
        <v>1.4358652783490793</v>
      </c>
      <c r="N835" t="str">
        <f t="shared" si="221"/>
        <v>-</v>
      </c>
      <c r="O835" t="str">
        <f t="shared" si="226"/>
        <v>Buy</v>
      </c>
      <c r="P835" t="str">
        <f t="shared" si="231"/>
        <v>-</v>
      </c>
      <c r="Q835" t="str">
        <f t="shared" si="227"/>
        <v>-</v>
      </c>
      <c r="R835">
        <f t="shared" si="222"/>
        <v>1.43665</v>
      </c>
      <c r="S835">
        <f t="shared" si="223"/>
        <v>1.4360299999999999</v>
      </c>
      <c r="T835" t="str">
        <f t="shared" si="217"/>
        <v>-</v>
      </c>
      <c r="U835" t="str">
        <f t="shared" si="218"/>
        <v>-</v>
      </c>
      <c r="V835" t="str">
        <f t="shared" si="219"/>
        <v>-</v>
      </c>
    </row>
    <row r="836" spans="1:22" x14ac:dyDescent="0.25">
      <c r="A836" t="s">
        <v>841</v>
      </c>
      <c r="B836" s="2">
        <v>40787</v>
      </c>
      <c r="C836" s="3">
        <v>0</v>
      </c>
      <c r="D836">
        <v>1.43634</v>
      </c>
      <c r="E836">
        <v>1.43771</v>
      </c>
      <c r="F836">
        <v>1.4226000000000001</v>
      </c>
      <c r="G836">
        <v>1.42682</v>
      </c>
      <c r="H836">
        <v>216579</v>
      </c>
      <c r="I836">
        <f t="shared" si="220"/>
        <v>-86.906608749612488</v>
      </c>
      <c r="J836">
        <f t="shared" si="224"/>
        <v>1.4343124358974364</v>
      </c>
      <c r="K836">
        <f t="shared" si="225"/>
        <v>1.4324156262282806</v>
      </c>
      <c r="L836">
        <f t="shared" si="229"/>
        <v>1.4343819444444446</v>
      </c>
      <c r="M836">
        <f t="shared" si="230"/>
        <v>1.4353763443842642</v>
      </c>
      <c r="N836" t="str">
        <f t="shared" si="221"/>
        <v>-</v>
      </c>
      <c r="O836" t="str">
        <f t="shared" si="226"/>
        <v>Sell</v>
      </c>
      <c r="P836" t="str">
        <f t="shared" si="231"/>
        <v>-</v>
      </c>
      <c r="Q836" t="str">
        <f t="shared" si="227"/>
        <v>-</v>
      </c>
      <c r="R836">
        <f t="shared" si="222"/>
        <v>1.4271499999999999</v>
      </c>
      <c r="S836">
        <f t="shared" si="223"/>
        <v>1.42649</v>
      </c>
      <c r="T836" t="str">
        <f t="shared" si="217"/>
        <v>-</v>
      </c>
      <c r="U836" t="str">
        <f t="shared" si="218"/>
        <v>-</v>
      </c>
      <c r="V836" t="str">
        <f t="shared" si="219"/>
        <v>-</v>
      </c>
    </row>
    <row r="837" spans="1:22" x14ac:dyDescent="0.25">
      <c r="A837" t="s">
        <v>842</v>
      </c>
      <c r="B837" s="2">
        <v>40788</v>
      </c>
      <c r="C837" s="3">
        <v>0</v>
      </c>
      <c r="D837">
        <v>1.4266000000000001</v>
      </c>
      <c r="E837">
        <v>1.4287300000000001</v>
      </c>
      <c r="F837">
        <v>1.41838</v>
      </c>
      <c r="G837">
        <v>1.4204600000000001</v>
      </c>
      <c r="H837">
        <v>213400</v>
      </c>
      <c r="I837">
        <f t="shared" si="220"/>
        <v>-94.293552812071127</v>
      </c>
      <c r="J837">
        <f t="shared" si="224"/>
        <v>1.433760897435898</v>
      </c>
      <c r="K837">
        <f t="shared" si="225"/>
        <v>1.4321129521465519</v>
      </c>
      <c r="L837">
        <f t="shared" si="229"/>
        <v>1.4339602777777776</v>
      </c>
      <c r="M837">
        <f t="shared" si="230"/>
        <v>1.4345700554986285</v>
      </c>
      <c r="N837" t="str">
        <f t="shared" si="221"/>
        <v>-</v>
      </c>
      <c r="O837" t="str">
        <f t="shared" si="226"/>
        <v>Sell</v>
      </c>
      <c r="P837" t="str">
        <f t="shared" si="231"/>
        <v>-</v>
      </c>
      <c r="Q837" t="str">
        <f t="shared" si="227"/>
        <v>-</v>
      </c>
      <c r="R837">
        <f t="shared" si="222"/>
        <v>1.4209000000000001</v>
      </c>
      <c r="S837">
        <f t="shared" si="223"/>
        <v>1.4200200000000001</v>
      </c>
      <c r="T837" t="str">
        <f t="shared" si="217"/>
        <v>-</v>
      </c>
      <c r="U837" t="str">
        <f t="shared" si="218"/>
        <v>-</v>
      </c>
      <c r="V837" t="str">
        <f t="shared" si="219"/>
        <v>-</v>
      </c>
    </row>
    <row r="838" spans="1:22" x14ac:dyDescent="0.25">
      <c r="A838" t="s">
        <v>843</v>
      </c>
      <c r="B838" s="2">
        <v>40790</v>
      </c>
      <c r="C838" s="3">
        <v>0</v>
      </c>
      <c r="D838">
        <v>1.41581</v>
      </c>
      <c r="E838">
        <v>1.41726</v>
      </c>
      <c r="F838">
        <v>1.4136</v>
      </c>
      <c r="G838">
        <v>1.41479</v>
      </c>
      <c r="H838">
        <v>9476</v>
      </c>
      <c r="I838">
        <f t="shared" si="220"/>
        <v>-97.113752122241038</v>
      </c>
      <c r="J838">
        <f t="shared" si="224"/>
        <v>1.4331143589743593</v>
      </c>
      <c r="K838">
        <f t="shared" si="225"/>
        <v>1.4316743963960061</v>
      </c>
      <c r="L838">
        <f t="shared" si="229"/>
        <v>1.4333533333333333</v>
      </c>
      <c r="M838">
        <f t="shared" si="230"/>
        <v>1.4335008633095134</v>
      </c>
      <c r="N838" t="str">
        <f t="shared" si="221"/>
        <v>-</v>
      </c>
      <c r="O838" t="str">
        <f t="shared" si="226"/>
        <v>Sell</v>
      </c>
      <c r="P838" t="str">
        <f t="shared" si="231"/>
        <v>-</v>
      </c>
      <c r="Q838" t="str">
        <f t="shared" si="227"/>
        <v>-</v>
      </c>
      <c r="R838">
        <f t="shared" si="222"/>
        <v>1.4153500000000001</v>
      </c>
      <c r="S838">
        <f t="shared" si="223"/>
        <v>1.4142300000000001</v>
      </c>
      <c r="T838" t="str">
        <f t="shared" si="217"/>
        <v>-</v>
      </c>
      <c r="U838" t="str">
        <f t="shared" si="218"/>
        <v>-</v>
      </c>
      <c r="V838" t="str">
        <f t="shared" si="219"/>
        <v>-</v>
      </c>
    </row>
    <row r="839" spans="1:22" x14ac:dyDescent="0.25">
      <c r="A839" t="s">
        <v>844</v>
      </c>
      <c r="B839" s="2">
        <v>40791</v>
      </c>
      <c r="C839" s="3">
        <v>0</v>
      </c>
      <c r="D839">
        <v>1.4148000000000001</v>
      </c>
      <c r="E839">
        <v>1.4173</v>
      </c>
      <c r="F839">
        <v>1.40585</v>
      </c>
      <c r="G839">
        <v>1.40686</v>
      </c>
      <c r="H839">
        <v>188485</v>
      </c>
      <c r="I839">
        <f t="shared" si="220"/>
        <v>-97.937933850551346</v>
      </c>
      <c r="J839">
        <f t="shared" si="224"/>
        <v>1.4324457692307695</v>
      </c>
      <c r="K839">
        <f t="shared" si="225"/>
        <v>1.4310461838290187</v>
      </c>
      <c r="L839">
        <f t="shared" si="229"/>
        <v>1.4325077777777779</v>
      </c>
      <c r="M839">
        <f t="shared" si="230"/>
        <v>1.4320608166441344</v>
      </c>
      <c r="N839" t="str">
        <f t="shared" si="221"/>
        <v>-</v>
      </c>
      <c r="O839" t="str">
        <f t="shared" si="226"/>
        <v>Sell</v>
      </c>
      <c r="P839" t="str">
        <f t="shared" si="231"/>
        <v>-</v>
      </c>
      <c r="Q839" t="str">
        <f t="shared" si="227"/>
        <v>-</v>
      </c>
      <c r="R839">
        <f t="shared" si="222"/>
        <v>1.4075599999999999</v>
      </c>
      <c r="S839">
        <f t="shared" si="223"/>
        <v>1.4061600000000001</v>
      </c>
      <c r="T839" t="str">
        <f t="shared" si="217"/>
        <v>-</v>
      </c>
      <c r="U839" t="str">
        <f t="shared" si="218"/>
        <v>-</v>
      </c>
      <c r="V839" t="str">
        <f t="shared" si="219"/>
        <v>-</v>
      </c>
    </row>
    <row r="840" spans="1:22" x14ac:dyDescent="0.25">
      <c r="A840" t="s">
        <v>845</v>
      </c>
      <c r="B840" s="2">
        <v>40792</v>
      </c>
      <c r="C840" s="3">
        <v>0</v>
      </c>
      <c r="D840">
        <v>1.40686</v>
      </c>
      <c r="E840">
        <v>1.42347</v>
      </c>
      <c r="F840">
        <v>1.39741</v>
      </c>
      <c r="G840">
        <v>1.4009100000000001</v>
      </c>
      <c r="H840">
        <v>258883</v>
      </c>
      <c r="I840">
        <f t="shared" si="220"/>
        <v>-93.904562870080014</v>
      </c>
      <c r="J840">
        <f t="shared" si="224"/>
        <v>1.4315874358974359</v>
      </c>
      <c r="K840">
        <f t="shared" si="225"/>
        <v>1.4302832424662586</v>
      </c>
      <c r="L840">
        <f t="shared" si="229"/>
        <v>1.4311227777777777</v>
      </c>
      <c r="M840">
        <f t="shared" si="230"/>
        <v>1.4303769887174245</v>
      </c>
      <c r="N840" t="str">
        <f t="shared" si="221"/>
        <v>-</v>
      </c>
      <c r="O840" t="str">
        <f t="shared" si="226"/>
        <v>Sell</v>
      </c>
      <c r="P840" t="str">
        <f t="shared" si="231"/>
        <v>-</v>
      </c>
      <c r="Q840" t="str">
        <f t="shared" si="227"/>
        <v>-</v>
      </c>
      <c r="R840">
        <f t="shared" si="222"/>
        <v>1.40174</v>
      </c>
      <c r="S840">
        <f t="shared" si="223"/>
        <v>1.40008</v>
      </c>
      <c r="T840" t="str">
        <f t="shared" si="217"/>
        <v>-</v>
      </c>
      <c r="U840" t="str">
        <f t="shared" si="218"/>
        <v>-</v>
      </c>
      <c r="V840" t="str">
        <f t="shared" si="219"/>
        <v>-</v>
      </c>
    </row>
    <row r="841" spans="1:22" x14ac:dyDescent="0.25">
      <c r="A841" t="s">
        <v>846</v>
      </c>
      <c r="B841" s="2">
        <v>40793</v>
      </c>
      <c r="C841" s="3">
        <v>0</v>
      </c>
      <c r="D841">
        <v>1.4009</v>
      </c>
      <c r="E841">
        <v>1.4125000000000001</v>
      </c>
      <c r="F841">
        <v>1.40062</v>
      </c>
      <c r="G841">
        <v>1.40802</v>
      </c>
      <c r="H841">
        <v>228140</v>
      </c>
      <c r="I841">
        <f t="shared" si="220"/>
        <v>-81.522117729014269</v>
      </c>
      <c r="J841">
        <f t="shared" si="224"/>
        <v>1.4309315384615384</v>
      </c>
      <c r="K841">
        <f t="shared" si="225"/>
        <v>1.4297196160747077</v>
      </c>
      <c r="L841">
        <f t="shared" si="229"/>
        <v>1.4303433333333333</v>
      </c>
      <c r="M841">
        <f t="shared" si="230"/>
        <v>1.429168502840807</v>
      </c>
      <c r="N841" t="str">
        <f t="shared" si="221"/>
        <v>Buy</v>
      </c>
      <c r="O841" t="str">
        <f t="shared" si="226"/>
        <v>Sell</v>
      </c>
      <c r="P841" t="str">
        <f t="shared" si="231"/>
        <v>-</v>
      </c>
      <c r="Q841" t="str">
        <f t="shared" si="227"/>
        <v>Sell</v>
      </c>
      <c r="R841">
        <f t="shared" si="222"/>
        <v>1.4089</v>
      </c>
      <c r="S841">
        <f t="shared" si="223"/>
        <v>1.4071400000000001</v>
      </c>
      <c r="T841" t="str">
        <f t="shared" si="217"/>
        <v>-</v>
      </c>
      <c r="U841" t="str">
        <f t="shared" si="218"/>
        <v>-</v>
      </c>
      <c r="V841" t="str">
        <f t="shared" si="219"/>
        <v>-</v>
      </c>
    </row>
    <row r="842" spans="1:22" x14ac:dyDescent="0.25">
      <c r="A842" t="s">
        <v>847</v>
      </c>
      <c r="B842" s="2">
        <v>40794</v>
      </c>
      <c r="C842" s="3">
        <v>0</v>
      </c>
      <c r="D842">
        <v>1.4080299999999999</v>
      </c>
      <c r="E842">
        <v>1.4088700000000001</v>
      </c>
      <c r="F842">
        <v>1.38733</v>
      </c>
      <c r="G842">
        <v>1.3889100000000001</v>
      </c>
      <c r="H842">
        <v>246052</v>
      </c>
      <c r="I842">
        <f t="shared" si="220"/>
        <v>-97.659259259259059</v>
      </c>
      <c r="J842">
        <f t="shared" si="224"/>
        <v>1.430101282051282</v>
      </c>
      <c r="K842">
        <f t="shared" si="225"/>
        <v>1.4286864612373733</v>
      </c>
      <c r="L842">
        <f t="shared" si="229"/>
        <v>1.4291286111111114</v>
      </c>
      <c r="M842">
        <f t="shared" si="230"/>
        <v>1.4269923675521148</v>
      </c>
      <c r="N842" t="str">
        <f t="shared" si="221"/>
        <v>-</v>
      </c>
      <c r="O842" t="str">
        <f t="shared" si="226"/>
        <v>Sell</v>
      </c>
      <c r="P842" t="str">
        <f t="shared" si="231"/>
        <v>-</v>
      </c>
      <c r="Q842" t="str">
        <f t="shared" si="227"/>
        <v>-</v>
      </c>
      <c r="R842">
        <f t="shared" si="222"/>
        <v>1.3899300000000001</v>
      </c>
      <c r="S842">
        <f t="shared" si="223"/>
        <v>1.3878900000000001</v>
      </c>
      <c r="T842" t="str">
        <f t="shared" si="217"/>
        <v>-</v>
      </c>
      <c r="U842" t="str">
        <f t="shared" si="218"/>
        <v>-</v>
      </c>
      <c r="V842" t="str">
        <f t="shared" si="219"/>
        <v>-</v>
      </c>
    </row>
    <row r="843" spans="1:22" x14ac:dyDescent="0.25">
      <c r="A843" t="s">
        <v>848</v>
      </c>
      <c r="B843" s="2">
        <v>40795</v>
      </c>
      <c r="C843" s="3">
        <v>0</v>
      </c>
      <c r="D843">
        <v>1.3889</v>
      </c>
      <c r="E843">
        <v>1.3936299999999999</v>
      </c>
      <c r="F843">
        <v>1.3628499999999999</v>
      </c>
      <c r="G843">
        <v>1.3653200000000001</v>
      </c>
      <c r="H843">
        <v>259817</v>
      </c>
      <c r="I843">
        <f t="shared" si="220"/>
        <v>-97.314633616003277</v>
      </c>
      <c r="J843">
        <f t="shared" si="224"/>
        <v>1.4292120512820508</v>
      </c>
      <c r="K843">
        <f t="shared" si="225"/>
        <v>1.427082247028832</v>
      </c>
      <c r="L843">
        <f t="shared" si="229"/>
        <v>1.4270647222222221</v>
      </c>
      <c r="M843">
        <f t="shared" si="230"/>
        <v>1.4236587260628113</v>
      </c>
      <c r="N843" t="str">
        <f t="shared" si="221"/>
        <v>-</v>
      </c>
      <c r="O843" t="str">
        <f t="shared" si="226"/>
        <v>Sell</v>
      </c>
      <c r="P843" t="str">
        <f t="shared" si="231"/>
        <v>-</v>
      </c>
      <c r="Q843" t="str">
        <f t="shared" si="227"/>
        <v>-</v>
      </c>
      <c r="R843">
        <f t="shared" si="222"/>
        <v>1.3665499999999999</v>
      </c>
      <c r="S843">
        <f t="shared" si="223"/>
        <v>1.36409</v>
      </c>
      <c r="T843" t="str">
        <f t="shared" si="217"/>
        <v>-</v>
      </c>
      <c r="U843" t="str">
        <f t="shared" si="218"/>
        <v>-</v>
      </c>
      <c r="V843" t="str">
        <f t="shared" si="219"/>
        <v>-</v>
      </c>
    </row>
    <row r="844" spans="1:22" x14ac:dyDescent="0.25">
      <c r="A844" t="s">
        <v>849</v>
      </c>
      <c r="B844" s="2">
        <v>40797</v>
      </c>
      <c r="C844" s="3">
        <v>0</v>
      </c>
      <c r="D844">
        <v>1.3584000000000001</v>
      </c>
      <c r="E844">
        <v>1.36219</v>
      </c>
      <c r="F844">
        <v>1.3555999999999999</v>
      </c>
      <c r="G844">
        <v>1.35826</v>
      </c>
      <c r="H844">
        <v>14714</v>
      </c>
      <c r="I844">
        <f t="shared" si="220"/>
        <v>-97.319359064798846</v>
      </c>
      <c r="J844">
        <f t="shared" si="224"/>
        <v>1.4282466666666662</v>
      </c>
      <c r="K844">
        <f t="shared" si="225"/>
        <v>1.4253399116610135</v>
      </c>
      <c r="L844">
        <f t="shared" si="229"/>
        <v>1.424922777777778</v>
      </c>
      <c r="M844">
        <f t="shared" si="230"/>
        <v>1.4201236597891458</v>
      </c>
      <c r="N844" t="str">
        <f t="shared" si="221"/>
        <v>-</v>
      </c>
      <c r="O844" t="str">
        <f t="shared" si="226"/>
        <v>Sell</v>
      </c>
      <c r="P844" t="str">
        <f t="shared" si="231"/>
        <v>-</v>
      </c>
      <c r="Q844" t="str">
        <f t="shared" si="227"/>
        <v>-</v>
      </c>
      <c r="R844">
        <f t="shared" si="222"/>
        <v>1.35964</v>
      </c>
      <c r="S844">
        <f t="shared" si="223"/>
        <v>1.3568800000000001</v>
      </c>
      <c r="T844" t="str">
        <f t="shared" si="217"/>
        <v>-</v>
      </c>
      <c r="U844" t="str">
        <f t="shared" si="218"/>
        <v>-</v>
      </c>
      <c r="V844" t="str">
        <f t="shared" si="219"/>
        <v>-</v>
      </c>
    </row>
    <row r="845" spans="1:22" x14ac:dyDescent="0.25">
      <c r="A845" t="s">
        <v>850</v>
      </c>
      <c r="B845" s="2">
        <v>40798</v>
      </c>
      <c r="C845" s="3">
        <v>0</v>
      </c>
      <c r="D845">
        <v>1.35825</v>
      </c>
      <c r="E845">
        <v>1.3690199999999999</v>
      </c>
      <c r="F845">
        <v>1.3503400000000001</v>
      </c>
      <c r="G845">
        <v>1.36382</v>
      </c>
      <c r="H845">
        <v>315808</v>
      </c>
      <c r="I845">
        <f t="shared" si="220"/>
        <v>-87.09924394678923</v>
      </c>
      <c r="J845">
        <f t="shared" si="224"/>
        <v>1.4272515384615378</v>
      </c>
      <c r="K845">
        <f t="shared" si="225"/>
        <v>1.4237824455430133</v>
      </c>
      <c r="L845">
        <f t="shared" si="229"/>
        <v>1.4231611111111113</v>
      </c>
      <c r="M845">
        <f t="shared" si="230"/>
        <v>1.4170802187194622</v>
      </c>
      <c r="N845" t="str">
        <f t="shared" si="221"/>
        <v>Buy</v>
      </c>
      <c r="O845" t="str">
        <f t="shared" si="226"/>
        <v>Sell</v>
      </c>
      <c r="P845" t="str">
        <f t="shared" si="231"/>
        <v>-</v>
      </c>
      <c r="Q845" t="str">
        <f t="shared" si="227"/>
        <v>-</v>
      </c>
      <c r="R845">
        <f t="shared" si="222"/>
        <v>1.3651899999999999</v>
      </c>
      <c r="S845">
        <f t="shared" si="223"/>
        <v>1.3624499999999999</v>
      </c>
      <c r="T845" t="str">
        <f t="shared" si="217"/>
        <v>-</v>
      </c>
      <c r="U845" t="str">
        <f t="shared" si="218"/>
        <v>-</v>
      </c>
      <c r="V845" t="str">
        <f t="shared" si="219"/>
        <v>-</v>
      </c>
    </row>
    <row r="846" spans="1:22" x14ac:dyDescent="0.25">
      <c r="A846" t="s">
        <v>851</v>
      </c>
      <c r="B846" s="2">
        <v>40799</v>
      </c>
      <c r="C846" s="3">
        <v>0</v>
      </c>
      <c r="D846">
        <v>1.36381</v>
      </c>
      <c r="E846">
        <v>1.3738600000000001</v>
      </c>
      <c r="F846">
        <v>1.35585</v>
      </c>
      <c r="G846">
        <v>1.36819</v>
      </c>
      <c r="H846">
        <v>307329</v>
      </c>
      <c r="I846">
        <f t="shared" si="220"/>
        <v>-82.917025552684549</v>
      </c>
      <c r="J846">
        <f t="shared" si="224"/>
        <v>1.4262893589743586</v>
      </c>
      <c r="K846">
        <f t="shared" si="225"/>
        <v>1.4223750418583798</v>
      </c>
      <c r="L846">
        <f t="shared" si="229"/>
        <v>1.4217675000000005</v>
      </c>
      <c r="M846">
        <f t="shared" si="230"/>
        <v>1.4144375041940858</v>
      </c>
      <c r="N846" t="str">
        <f t="shared" si="221"/>
        <v>-</v>
      </c>
      <c r="O846" t="str">
        <f t="shared" si="226"/>
        <v>Sell</v>
      </c>
      <c r="P846" t="str">
        <f t="shared" si="231"/>
        <v>-</v>
      </c>
      <c r="Q846" t="str">
        <f t="shared" si="227"/>
        <v>-</v>
      </c>
      <c r="R846">
        <f t="shared" si="222"/>
        <v>1.36948</v>
      </c>
      <c r="S846">
        <f t="shared" si="223"/>
        <v>1.3669</v>
      </c>
      <c r="T846" t="str">
        <f t="shared" si="217"/>
        <v>-</v>
      </c>
      <c r="U846" t="str">
        <f t="shared" si="218"/>
        <v>-</v>
      </c>
      <c r="V846" t="str">
        <f t="shared" si="219"/>
        <v>-</v>
      </c>
    </row>
    <row r="847" spans="1:22" x14ac:dyDescent="0.25">
      <c r="A847" t="s">
        <v>852</v>
      </c>
      <c r="B847" s="2">
        <v>40800</v>
      </c>
      <c r="C847" s="3">
        <v>0</v>
      </c>
      <c r="D847">
        <v>1.36819</v>
      </c>
      <c r="E847">
        <v>1.3781600000000001</v>
      </c>
      <c r="F847">
        <v>1.35907</v>
      </c>
      <c r="G847">
        <v>1.3747799999999999</v>
      </c>
      <c r="H847">
        <v>298019</v>
      </c>
      <c r="I847">
        <f t="shared" si="220"/>
        <v>-76.258014377307319</v>
      </c>
      <c r="J847">
        <f t="shared" si="224"/>
        <v>1.4257203846153843</v>
      </c>
      <c r="K847">
        <f t="shared" si="225"/>
        <v>1.421170104089813</v>
      </c>
      <c r="L847">
        <f t="shared" si="229"/>
        <v>1.4200969444444447</v>
      </c>
      <c r="M847">
        <f t="shared" si="230"/>
        <v>1.4122938553187299</v>
      </c>
      <c r="N847" t="str">
        <f t="shared" si="221"/>
        <v>-</v>
      </c>
      <c r="O847" t="str">
        <f t="shared" si="226"/>
        <v>Sell</v>
      </c>
      <c r="P847" t="str">
        <f t="shared" si="231"/>
        <v>-</v>
      </c>
      <c r="Q847" t="str">
        <f t="shared" si="227"/>
        <v>-</v>
      </c>
      <c r="R847">
        <f t="shared" si="222"/>
        <v>1.37595</v>
      </c>
      <c r="S847">
        <f t="shared" si="223"/>
        <v>1.37361</v>
      </c>
      <c r="T847" t="str">
        <f t="shared" ref="T847:T910" si="232">IF(Y847&lt;&gt;"",IF(Y847&lt;=-$AE$86,"Stop","-"),"-")</f>
        <v>-</v>
      </c>
      <c r="U847" t="str">
        <f t="shared" ref="U847:U910" si="233">IF(Y847&lt;&gt;"",IF(Y847&gt;$AE$87,"Target","-"),"-")</f>
        <v>-</v>
      </c>
      <c r="V847" t="str">
        <f t="shared" ref="V847:V910" si="234">IF(P847="Buy",$AE$88,IF(P847="Sell",$AE$88/R847,"-"))</f>
        <v>-</v>
      </c>
    </row>
    <row r="848" spans="1:22" x14ac:dyDescent="0.25">
      <c r="A848" t="s">
        <v>853</v>
      </c>
      <c r="B848" s="2">
        <v>40801</v>
      </c>
      <c r="C848" s="3">
        <v>0</v>
      </c>
      <c r="D848">
        <v>1.3748</v>
      </c>
      <c r="E848">
        <v>1.39314</v>
      </c>
      <c r="F848">
        <v>1.3703099999999999</v>
      </c>
      <c r="G848">
        <v>1.3879999999999999</v>
      </c>
      <c r="H848">
        <v>273612</v>
      </c>
      <c r="I848">
        <f t="shared" ref="I848:I911" si="235">(MAX(E835:E848)-G848)/(MAX(E835:E848)-MIN(F835:F848))*-100</f>
        <v>-60.933609958506352</v>
      </c>
      <c r="J848">
        <f t="shared" si="224"/>
        <v>1.4253085897435895</v>
      </c>
      <c r="K848">
        <f t="shared" si="225"/>
        <v>1.4203303546191848</v>
      </c>
      <c r="L848">
        <f t="shared" si="229"/>
        <v>1.4195555555555555</v>
      </c>
      <c r="M848">
        <f t="shared" si="230"/>
        <v>1.4109806739501498</v>
      </c>
      <c r="N848" t="str">
        <f t="shared" ref="N848:N911" si="236">IF(AND($I848&gt;$AE$82,$I847&lt;$AE$82),"Buy",IF(AND($I848&lt;$AE$81,$I847&gt;$AE$81),"Sell","-"))</f>
        <v>-</v>
      </c>
      <c r="O848" t="str">
        <f t="shared" si="226"/>
        <v>Sell</v>
      </c>
      <c r="P848" t="str">
        <f t="shared" si="231"/>
        <v>-</v>
      </c>
      <c r="Q848" t="str">
        <f t="shared" si="227"/>
        <v>-</v>
      </c>
      <c r="R848">
        <f t="shared" ref="R848:R911" si="237">ROUND(G848+0.05*_xlfn.STDEV.P(G837:G848),5)</f>
        <v>1.3890499999999999</v>
      </c>
      <c r="S848">
        <f t="shared" ref="S848:S911" si="238">ROUND(G848-0.05*_xlfn.STDEV.P(G837:G848),5)</f>
        <v>1.3869499999999999</v>
      </c>
      <c r="T848" t="str">
        <f t="shared" si="232"/>
        <v>-</v>
      </c>
      <c r="U848" t="str">
        <f t="shared" si="233"/>
        <v>-</v>
      </c>
      <c r="V848" t="str">
        <f t="shared" si="234"/>
        <v>-</v>
      </c>
    </row>
    <row r="849" spans="1:22" x14ac:dyDescent="0.25">
      <c r="A849" t="s">
        <v>854</v>
      </c>
      <c r="B849" s="2">
        <v>40802</v>
      </c>
      <c r="C849" s="3">
        <v>0</v>
      </c>
      <c r="D849">
        <v>1.3880300000000001</v>
      </c>
      <c r="E849">
        <v>1.3881300000000001</v>
      </c>
      <c r="F849">
        <v>1.37537</v>
      </c>
      <c r="G849">
        <v>1.3798699999999999</v>
      </c>
      <c r="H849">
        <v>232232</v>
      </c>
      <c r="I849">
        <f t="shared" si="235"/>
        <v>-66.201213231086356</v>
      </c>
      <c r="J849">
        <f t="shared" ref="J849:J912" si="239">AVERAGE(G772:G849)</f>
        <v>1.4246578205128202</v>
      </c>
      <c r="K849">
        <f t="shared" ref="K849:K912" si="240">$K848*(1-(2/(78+1)))+$G849*(2/(78+1))</f>
        <v>1.4193060418440155</v>
      </c>
      <c r="L849">
        <f t="shared" si="229"/>
        <v>1.418228888888889</v>
      </c>
      <c r="M849">
        <f t="shared" si="230"/>
        <v>1.4092990158987904</v>
      </c>
      <c r="N849" t="str">
        <f t="shared" si="236"/>
        <v>-</v>
      </c>
      <c r="O849" t="str">
        <f t="shared" ref="O849:O912" si="241">IF(K849&gt;K848,"Buy","Sell")</f>
        <v>Sell</v>
      </c>
      <c r="P849" t="str">
        <f t="shared" si="231"/>
        <v>-</v>
      </c>
      <c r="Q849" t="str">
        <f t="shared" si="227"/>
        <v>-</v>
      </c>
      <c r="R849">
        <f t="shared" si="237"/>
        <v>1.3808</v>
      </c>
      <c r="S849">
        <f t="shared" si="238"/>
        <v>1.3789400000000001</v>
      </c>
      <c r="T849" t="str">
        <f t="shared" si="232"/>
        <v>-</v>
      </c>
      <c r="U849" t="str">
        <f t="shared" si="233"/>
        <v>-</v>
      </c>
      <c r="V849" t="str">
        <f t="shared" si="234"/>
        <v>-</v>
      </c>
    </row>
    <row r="850" spans="1:22" x14ac:dyDescent="0.25">
      <c r="A850" t="s">
        <v>855</v>
      </c>
      <c r="B850" s="2">
        <v>40804</v>
      </c>
      <c r="C850" s="3">
        <v>0</v>
      </c>
      <c r="D850">
        <v>1.36883</v>
      </c>
      <c r="E850">
        <v>1.37114</v>
      </c>
      <c r="F850">
        <v>1.3663000000000001</v>
      </c>
      <c r="G850">
        <v>1.3681000000000001</v>
      </c>
      <c r="H850">
        <v>13989</v>
      </c>
      <c r="I850">
        <f t="shared" si="235"/>
        <v>-77.344048985840018</v>
      </c>
      <c r="J850">
        <f t="shared" si="239"/>
        <v>1.423918974358974</v>
      </c>
      <c r="K850">
        <f t="shared" si="240"/>
        <v>1.4180096863542937</v>
      </c>
      <c r="L850">
        <f t="shared" si="229"/>
        <v>1.4164877777777778</v>
      </c>
      <c r="M850">
        <f t="shared" si="230"/>
        <v>1.4070720420664233</v>
      </c>
      <c r="N850" t="str">
        <f t="shared" si="236"/>
        <v>-</v>
      </c>
      <c r="O850" t="str">
        <f t="shared" si="241"/>
        <v>Sell</v>
      </c>
      <c r="P850" t="str">
        <f t="shared" si="231"/>
        <v>-</v>
      </c>
      <c r="Q850" t="str">
        <f t="shared" si="227"/>
        <v>-</v>
      </c>
      <c r="R850">
        <f t="shared" si="237"/>
        <v>1.36893</v>
      </c>
      <c r="S850">
        <f t="shared" si="238"/>
        <v>1.36727</v>
      </c>
      <c r="T850" t="str">
        <f t="shared" si="232"/>
        <v>-</v>
      </c>
      <c r="U850" t="str">
        <f t="shared" si="233"/>
        <v>-</v>
      </c>
      <c r="V850" t="str">
        <f t="shared" si="234"/>
        <v>-</v>
      </c>
    </row>
    <row r="851" spans="1:22" x14ac:dyDescent="0.25">
      <c r="A851" t="s">
        <v>856</v>
      </c>
      <c r="B851" s="2">
        <v>40805</v>
      </c>
      <c r="C851" s="3">
        <v>0</v>
      </c>
      <c r="D851">
        <v>1.36822</v>
      </c>
      <c r="E851">
        <v>1.3720399999999999</v>
      </c>
      <c r="F851">
        <v>1.35867</v>
      </c>
      <c r="G851">
        <v>1.3622000000000001</v>
      </c>
      <c r="H851">
        <v>273301</v>
      </c>
      <c r="I851">
        <f t="shared" si="235"/>
        <v>-83.782305483385755</v>
      </c>
      <c r="J851">
        <f t="shared" si="239"/>
        <v>1.4229708974358972</v>
      </c>
      <c r="K851">
        <f t="shared" si="240"/>
        <v>1.4165967829022861</v>
      </c>
      <c r="L851">
        <f t="shared" si="229"/>
        <v>1.4149497222222223</v>
      </c>
      <c r="M851">
        <f t="shared" si="230"/>
        <v>1.4046465262790491</v>
      </c>
      <c r="N851" t="str">
        <f t="shared" si="236"/>
        <v>-</v>
      </c>
      <c r="O851" t="str">
        <f t="shared" si="241"/>
        <v>Sell</v>
      </c>
      <c r="P851" t="str">
        <f t="shared" si="231"/>
        <v>-</v>
      </c>
      <c r="Q851" t="str">
        <f t="shared" ref="Q851:Q914" si="242">IF(AND(M850&lt;K850,M851&gt;K851),"Buy",IF(AND(M850&gt;K850,M851&lt;K851),"Sell","-"))</f>
        <v>-</v>
      </c>
      <c r="R851">
        <f t="shared" si="237"/>
        <v>1.36297</v>
      </c>
      <c r="S851">
        <f t="shared" si="238"/>
        <v>1.3614299999999999</v>
      </c>
      <c r="T851" t="str">
        <f t="shared" si="232"/>
        <v>-</v>
      </c>
      <c r="U851" t="str">
        <f t="shared" si="233"/>
        <v>-</v>
      </c>
      <c r="V851" t="str">
        <f t="shared" si="234"/>
        <v>-</v>
      </c>
    </row>
    <row r="852" spans="1:22" x14ac:dyDescent="0.25">
      <c r="A852" t="s">
        <v>857</v>
      </c>
      <c r="B852" s="2">
        <v>40806</v>
      </c>
      <c r="C852" s="3">
        <v>0</v>
      </c>
      <c r="D852">
        <v>1.3622000000000001</v>
      </c>
      <c r="E852">
        <v>1.3732</v>
      </c>
      <c r="F852">
        <v>1.3593900000000001</v>
      </c>
      <c r="G852">
        <v>1.3705499999999999</v>
      </c>
      <c r="H852">
        <v>278629</v>
      </c>
      <c r="I852">
        <f t="shared" si="235"/>
        <v>-72.364282784083329</v>
      </c>
      <c r="J852">
        <f t="shared" si="239"/>
        <v>1.4221103846153842</v>
      </c>
      <c r="K852">
        <f t="shared" si="240"/>
        <v>1.4154310415629876</v>
      </c>
      <c r="L852">
        <f t="shared" si="229"/>
        <v>1.4131480555555553</v>
      </c>
      <c r="M852">
        <f t="shared" si="230"/>
        <v>1.4028034708045058</v>
      </c>
      <c r="N852" t="str">
        <f t="shared" si="236"/>
        <v>-</v>
      </c>
      <c r="O852" t="str">
        <f t="shared" si="241"/>
        <v>Sell</v>
      </c>
      <c r="P852" t="str">
        <f t="shared" si="231"/>
        <v>-</v>
      </c>
      <c r="Q852" t="str">
        <f t="shared" si="242"/>
        <v>-</v>
      </c>
      <c r="R852">
        <f t="shared" si="237"/>
        <v>1.3712299999999999</v>
      </c>
      <c r="S852">
        <f t="shared" si="238"/>
        <v>1.3698699999999999</v>
      </c>
      <c r="T852" t="str">
        <f t="shared" si="232"/>
        <v>-</v>
      </c>
      <c r="U852" t="str">
        <f t="shared" si="233"/>
        <v>-</v>
      </c>
      <c r="V852" t="str">
        <f t="shared" si="234"/>
        <v>-</v>
      </c>
    </row>
    <row r="853" spans="1:22" x14ac:dyDescent="0.25">
      <c r="A853" t="s">
        <v>858</v>
      </c>
      <c r="B853" s="2">
        <v>40807</v>
      </c>
      <c r="C853" s="3">
        <v>0</v>
      </c>
      <c r="D853">
        <v>1.37056</v>
      </c>
      <c r="E853">
        <v>1.37869</v>
      </c>
      <c r="F853">
        <v>1.35571</v>
      </c>
      <c r="G853">
        <v>1.3577300000000001</v>
      </c>
      <c r="H853">
        <v>288902</v>
      </c>
      <c r="I853">
        <f t="shared" si="235"/>
        <v>-89.894708054150115</v>
      </c>
      <c r="J853">
        <f t="shared" si="239"/>
        <v>1.4211448717948714</v>
      </c>
      <c r="K853">
        <f t="shared" si="240"/>
        <v>1.4139702557006335</v>
      </c>
      <c r="L853">
        <f t="shared" si="229"/>
        <v>1.4115933333333333</v>
      </c>
      <c r="M853">
        <f t="shared" si="230"/>
        <v>1.4003670669772352</v>
      </c>
      <c r="N853" t="str">
        <f t="shared" si="236"/>
        <v>-</v>
      </c>
      <c r="O853" t="str">
        <f t="shared" si="241"/>
        <v>Sell</v>
      </c>
      <c r="P853" t="str">
        <f t="shared" si="231"/>
        <v>-</v>
      </c>
      <c r="Q853" t="str">
        <f t="shared" si="242"/>
        <v>-</v>
      </c>
      <c r="R853">
        <f t="shared" si="237"/>
        <v>1.35823</v>
      </c>
      <c r="S853">
        <f t="shared" si="238"/>
        <v>1.3572299999999999</v>
      </c>
      <c r="T853" t="str">
        <f t="shared" si="232"/>
        <v>-</v>
      </c>
      <c r="U853" t="str">
        <f t="shared" si="233"/>
        <v>-</v>
      </c>
      <c r="V853" t="str">
        <f t="shared" si="234"/>
        <v>-</v>
      </c>
    </row>
    <row r="854" spans="1:22" x14ac:dyDescent="0.25">
      <c r="A854" t="s">
        <v>859</v>
      </c>
      <c r="B854" s="2">
        <v>40808</v>
      </c>
      <c r="C854" s="3">
        <v>0</v>
      </c>
      <c r="D854">
        <v>1.3577399999999999</v>
      </c>
      <c r="E854">
        <v>1.3585</v>
      </c>
      <c r="F854">
        <v>1.3387100000000001</v>
      </c>
      <c r="G854">
        <v>1.35043</v>
      </c>
      <c r="H854">
        <v>334817</v>
      </c>
      <c r="I854">
        <f t="shared" si="235"/>
        <v>-84.117089036454871</v>
      </c>
      <c r="J854">
        <f t="shared" si="239"/>
        <v>1.4201742307692304</v>
      </c>
      <c r="K854">
        <f t="shared" si="240"/>
        <v>1.4123616416322629</v>
      </c>
      <c r="L854">
        <f t="shared" si="229"/>
        <v>1.4096202777777778</v>
      </c>
      <c r="M854">
        <f t="shared" si="230"/>
        <v>1.3976677660595469</v>
      </c>
      <c r="N854" t="str">
        <f t="shared" si="236"/>
        <v>-</v>
      </c>
      <c r="O854" t="str">
        <f t="shared" si="241"/>
        <v>Sell</v>
      </c>
      <c r="P854" t="str">
        <f t="shared" si="231"/>
        <v>-</v>
      </c>
      <c r="Q854" t="str">
        <f t="shared" si="242"/>
        <v>-</v>
      </c>
      <c r="R854">
        <f t="shared" si="237"/>
        <v>1.3509199999999999</v>
      </c>
      <c r="S854">
        <f t="shared" si="238"/>
        <v>1.3499399999999999</v>
      </c>
      <c r="T854" t="str">
        <f t="shared" si="232"/>
        <v>-</v>
      </c>
      <c r="U854" t="str">
        <f t="shared" si="233"/>
        <v>-</v>
      </c>
      <c r="V854" t="str">
        <f t="shared" si="234"/>
        <v>-</v>
      </c>
    </row>
    <row r="855" spans="1:22" x14ac:dyDescent="0.25">
      <c r="A855" t="s">
        <v>860</v>
      </c>
      <c r="B855" s="2">
        <v>40809</v>
      </c>
      <c r="C855" s="3">
        <v>0</v>
      </c>
      <c r="D855">
        <v>1.3504400000000001</v>
      </c>
      <c r="E855">
        <v>1.35667</v>
      </c>
      <c r="F855">
        <v>1.3418600000000001</v>
      </c>
      <c r="G855">
        <v>1.34978</v>
      </c>
      <c r="H855">
        <v>294705</v>
      </c>
      <c r="I855">
        <f t="shared" si="235"/>
        <v>-84.221778791334216</v>
      </c>
      <c r="J855">
        <f t="shared" si="239"/>
        <v>1.419288333333333</v>
      </c>
      <c r="K855">
        <f t="shared" si="240"/>
        <v>1.410777296274484</v>
      </c>
      <c r="L855">
        <f t="shared" si="229"/>
        <v>1.407535</v>
      </c>
      <c r="M855">
        <f t="shared" si="230"/>
        <v>1.3950792381644361</v>
      </c>
      <c r="N855" t="str">
        <f t="shared" si="236"/>
        <v>-</v>
      </c>
      <c r="O855" t="str">
        <f t="shared" si="241"/>
        <v>Sell</v>
      </c>
      <c r="P855" t="str">
        <f t="shared" si="231"/>
        <v>-</v>
      </c>
      <c r="Q855" t="str">
        <f t="shared" si="242"/>
        <v>-</v>
      </c>
      <c r="R855">
        <f t="shared" si="237"/>
        <v>1.35033</v>
      </c>
      <c r="S855">
        <f t="shared" si="238"/>
        <v>1.3492299999999999</v>
      </c>
      <c r="T855" t="str">
        <f t="shared" si="232"/>
        <v>-</v>
      </c>
      <c r="U855" t="str">
        <f t="shared" si="233"/>
        <v>-</v>
      </c>
      <c r="V855" t="str">
        <f t="shared" si="234"/>
        <v>-</v>
      </c>
    </row>
    <row r="856" spans="1:22" x14ac:dyDescent="0.25">
      <c r="A856" t="s">
        <v>861</v>
      </c>
      <c r="B856" s="2">
        <v>40811</v>
      </c>
      <c r="C856" s="3">
        <v>0</v>
      </c>
      <c r="D856">
        <v>1.3512900000000001</v>
      </c>
      <c r="E856">
        <v>1.3549199999999999</v>
      </c>
      <c r="F856">
        <v>1.3488</v>
      </c>
      <c r="G856">
        <v>1.35162</v>
      </c>
      <c r="H856">
        <v>15262</v>
      </c>
      <c r="I856">
        <f t="shared" si="235"/>
        <v>-76.493080844865233</v>
      </c>
      <c r="J856">
        <f t="shared" si="239"/>
        <v>1.4184694871794867</v>
      </c>
      <c r="K856">
        <f t="shared" si="240"/>
        <v>1.409279643204244</v>
      </c>
      <c r="L856">
        <f t="shared" si="229"/>
        <v>1.4054038888888885</v>
      </c>
      <c r="M856">
        <f t="shared" si="230"/>
        <v>1.3927300901555475</v>
      </c>
      <c r="N856" t="str">
        <f t="shared" si="236"/>
        <v>-</v>
      </c>
      <c r="O856" t="str">
        <f t="shared" si="241"/>
        <v>Sell</v>
      </c>
      <c r="P856" t="str">
        <f t="shared" si="231"/>
        <v>-</v>
      </c>
      <c r="Q856" t="str">
        <f t="shared" si="242"/>
        <v>-</v>
      </c>
      <c r="R856">
        <f t="shared" si="237"/>
        <v>1.35219</v>
      </c>
      <c r="S856">
        <f t="shared" si="238"/>
        <v>1.3510500000000001</v>
      </c>
      <c r="T856" t="str">
        <f t="shared" si="232"/>
        <v>-</v>
      </c>
      <c r="U856" t="str">
        <f t="shared" si="233"/>
        <v>-</v>
      </c>
      <c r="V856" t="str">
        <f t="shared" si="234"/>
        <v>-</v>
      </c>
    </row>
    <row r="857" spans="1:22" x14ac:dyDescent="0.25">
      <c r="A857" t="s">
        <v>862</v>
      </c>
      <c r="B857" s="2">
        <v>40812</v>
      </c>
      <c r="C857" s="3">
        <v>0</v>
      </c>
      <c r="D857">
        <v>1.35162</v>
      </c>
      <c r="E857">
        <v>1.3546800000000001</v>
      </c>
      <c r="F857">
        <v>1.3365199999999999</v>
      </c>
      <c r="G857">
        <v>1.3495200000000001</v>
      </c>
      <c r="H857">
        <v>335755</v>
      </c>
      <c r="I857">
        <f t="shared" si="235"/>
        <v>-77.039915224302192</v>
      </c>
      <c r="J857">
        <f t="shared" si="239"/>
        <v>1.4174235897435894</v>
      </c>
      <c r="K857">
        <f t="shared" si="240"/>
        <v>1.4077667408446428</v>
      </c>
      <c r="L857">
        <f t="shared" si="229"/>
        <v>1.4027869444444441</v>
      </c>
      <c r="M857">
        <f t="shared" si="230"/>
        <v>1.390394409606599</v>
      </c>
      <c r="N857" t="str">
        <f t="shared" si="236"/>
        <v>-</v>
      </c>
      <c r="O857" t="str">
        <f t="shared" si="241"/>
        <v>Sell</v>
      </c>
      <c r="P857" t="str">
        <f t="shared" si="231"/>
        <v>-</v>
      </c>
      <c r="Q857" t="str">
        <f t="shared" si="242"/>
        <v>-</v>
      </c>
      <c r="R857">
        <f t="shared" si="237"/>
        <v>1.3501300000000001</v>
      </c>
      <c r="S857">
        <f t="shared" si="238"/>
        <v>1.3489100000000001</v>
      </c>
      <c r="T857" t="str">
        <f t="shared" si="232"/>
        <v>-</v>
      </c>
      <c r="U857" t="str">
        <f t="shared" si="233"/>
        <v>-</v>
      </c>
      <c r="V857" t="str">
        <f t="shared" si="234"/>
        <v>-</v>
      </c>
    </row>
    <row r="858" spans="1:22" x14ac:dyDescent="0.25">
      <c r="A858" t="s">
        <v>863</v>
      </c>
      <c r="B858" s="2">
        <v>40813</v>
      </c>
      <c r="C858" s="3">
        <v>0</v>
      </c>
      <c r="D858">
        <v>1.34951</v>
      </c>
      <c r="E858">
        <v>1.3666499999999999</v>
      </c>
      <c r="F858">
        <v>1.34792</v>
      </c>
      <c r="G858">
        <v>1.35849</v>
      </c>
      <c r="H858">
        <v>316718</v>
      </c>
      <c r="I858">
        <f t="shared" si="235"/>
        <v>-61.197456729071</v>
      </c>
      <c r="J858">
        <f t="shared" si="239"/>
        <v>1.4164335897435893</v>
      </c>
      <c r="K858">
        <f t="shared" si="240"/>
        <v>1.4065192284181962</v>
      </c>
      <c r="L858">
        <f t="shared" si="229"/>
        <v>1.4005772222222221</v>
      </c>
      <c r="M858">
        <f t="shared" si="230"/>
        <v>1.3886698469251613</v>
      </c>
      <c r="N858" t="str">
        <f t="shared" si="236"/>
        <v>-</v>
      </c>
      <c r="O858" t="str">
        <f t="shared" si="241"/>
        <v>Sell</v>
      </c>
      <c r="P858" t="str">
        <f t="shared" si="231"/>
        <v>-</v>
      </c>
      <c r="Q858" t="str">
        <f t="shared" si="242"/>
        <v>-</v>
      </c>
      <c r="R858">
        <f t="shared" si="237"/>
        <v>1.35911</v>
      </c>
      <c r="S858">
        <f t="shared" si="238"/>
        <v>1.3578699999999999</v>
      </c>
      <c r="T858" t="str">
        <f t="shared" si="232"/>
        <v>-</v>
      </c>
      <c r="U858" t="str">
        <f t="shared" si="233"/>
        <v>-</v>
      </c>
      <c r="V858" t="str">
        <f t="shared" si="234"/>
        <v>-</v>
      </c>
    </row>
    <row r="859" spans="1:22" x14ac:dyDescent="0.25">
      <c r="A859" t="s">
        <v>864</v>
      </c>
      <c r="B859" s="2">
        <v>40814</v>
      </c>
      <c r="C859" s="3">
        <v>0</v>
      </c>
      <c r="D859">
        <v>1.35846</v>
      </c>
      <c r="E859">
        <v>1.3688100000000001</v>
      </c>
      <c r="F859">
        <v>1.3519600000000001</v>
      </c>
      <c r="G859">
        <v>1.35225</v>
      </c>
      <c r="H859">
        <v>297048</v>
      </c>
      <c r="I859">
        <f t="shared" si="235"/>
        <v>-72.218297421405879</v>
      </c>
      <c r="J859">
        <f t="shared" si="239"/>
        <v>1.4152271794871791</v>
      </c>
      <c r="K859">
        <f t="shared" si="240"/>
        <v>1.4051453239012799</v>
      </c>
      <c r="L859">
        <f t="shared" si="229"/>
        <v>1.3980625</v>
      </c>
      <c r="M859">
        <f t="shared" si="230"/>
        <v>1.3867012065508282</v>
      </c>
      <c r="N859" t="str">
        <f t="shared" si="236"/>
        <v>-</v>
      </c>
      <c r="O859" t="str">
        <f t="shared" si="241"/>
        <v>Sell</v>
      </c>
      <c r="P859" t="str">
        <f t="shared" si="231"/>
        <v>-</v>
      </c>
      <c r="Q859" t="str">
        <f t="shared" si="242"/>
        <v>-</v>
      </c>
      <c r="R859">
        <f t="shared" si="237"/>
        <v>1.35286</v>
      </c>
      <c r="S859">
        <f t="shared" si="238"/>
        <v>1.35164</v>
      </c>
      <c r="T859" t="str">
        <f t="shared" si="232"/>
        <v>-</v>
      </c>
      <c r="U859" t="str">
        <f t="shared" si="233"/>
        <v>-</v>
      </c>
      <c r="V859" t="str">
        <f t="shared" si="234"/>
        <v>-</v>
      </c>
    </row>
    <row r="860" spans="1:22" x14ac:dyDescent="0.25">
      <c r="A860" t="s">
        <v>865</v>
      </c>
      <c r="B860" s="2">
        <v>40815</v>
      </c>
      <c r="C860" s="3">
        <v>0</v>
      </c>
      <c r="D860">
        <v>1.35225</v>
      </c>
      <c r="E860">
        <v>1.3677600000000001</v>
      </c>
      <c r="F860">
        <v>1.35198</v>
      </c>
      <c r="G860">
        <v>1.35951</v>
      </c>
      <c r="H860">
        <v>298167</v>
      </c>
      <c r="I860">
        <f t="shared" si="235"/>
        <v>-59.39597315436238</v>
      </c>
      <c r="J860">
        <f t="shared" si="239"/>
        <v>1.4140998717948714</v>
      </c>
      <c r="K860">
        <f t="shared" si="240"/>
        <v>1.4039899992455511</v>
      </c>
      <c r="L860">
        <f t="shared" si="229"/>
        <v>1.3961155555555553</v>
      </c>
      <c r="M860">
        <f t="shared" si="230"/>
        <v>1.3852314116021347</v>
      </c>
      <c r="N860" t="str">
        <f t="shared" si="236"/>
        <v>-</v>
      </c>
      <c r="O860" t="str">
        <f t="shared" si="241"/>
        <v>Sell</v>
      </c>
      <c r="P860" t="str">
        <f t="shared" si="231"/>
        <v>-</v>
      </c>
      <c r="Q860" t="str">
        <f t="shared" si="242"/>
        <v>-</v>
      </c>
      <c r="R860">
        <f t="shared" si="237"/>
        <v>1.3599699999999999</v>
      </c>
      <c r="S860">
        <f t="shared" si="238"/>
        <v>1.3590500000000001</v>
      </c>
      <c r="T860" t="str">
        <f t="shared" si="232"/>
        <v>-</v>
      </c>
      <c r="U860" t="str">
        <f t="shared" si="233"/>
        <v>-</v>
      </c>
      <c r="V860" t="str">
        <f t="shared" si="234"/>
        <v>-</v>
      </c>
    </row>
    <row r="861" spans="1:22" x14ac:dyDescent="0.25">
      <c r="A861" t="s">
        <v>866</v>
      </c>
      <c r="B861" s="2">
        <v>40816</v>
      </c>
      <c r="C861" s="3">
        <v>0</v>
      </c>
      <c r="D861">
        <v>1.3594900000000001</v>
      </c>
      <c r="E861">
        <v>1.36002</v>
      </c>
      <c r="F861">
        <v>1.3384</v>
      </c>
      <c r="G861">
        <v>1.33849</v>
      </c>
      <c r="H861">
        <v>261794</v>
      </c>
      <c r="I861">
        <f t="shared" si="235"/>
        <v>-96.52066407629809</v>
      </c>
      <c r="J861">
        <f t="shared" si="239"/>
        <v>1.412637692307692</v>
      </c>
      <c r="K861">
        <f t="shared" si="240"/>
        <v>1.40233177141655</v>
      </c>
      <c r="L861">
        <f t="shared" si="229"/>
        <v>1.3933066666666665</v>
      </c>
      <c r="M861">
        <f t="shared" si="230"/>
        <v>1.3827048488128302</v>
      </c>
      <c r="N861" t="str">
        <f t="shared" si="236"/>
        <v>-</v>
      </c>
      <c r="O861" t="str">
        <f t="shared" si="241"/>
        <v>Sell</v>
      </c>
      <c r="P861" t="str">
        <f t="shared" si="231"/>
        <v>-</v>
      </c>
      <c r="Q861" t="str">
        <f t="shared" si="242"/>
        <v>-</v>
      </c>
      <c r="R861">
        <f t="shared" si="237"/>
        <v>1.3389200000000001</v>
      </c>
      <c r="S861">
        <f t="shared" si="238"/>
        <v>1.33806</v>
      </c>
      <c r="T861" t="str">
        <f t="shared" si="232"/>
        <v>-</v>
      </c>
      <c r="U861" t="str">
        <f t="shared" si="233"/>
        <v>-</v>
      </c>
      <c r="V861" t="str">
        <f t="shared" si="234"/>
        <v>-</v>
      </c>
    </row>
    <row r="862" spans="1:22" x14ac:dyDescent="0.25">
      <c r="A862" t="s">
        <v>867</v>
      </c>
      <c r="B862" s="2">
        <v>40818</v>
      </c>
      <c r="C862" s="3">
        <v>0</v>
      </c>
      <c r="D862">
        <v>1.3339399999999999</v>
      </c>
      <c r="E862">
        <v>1.3368500000000001</v>
      </c>
      <c r="F862">
        <v>1.33311</v>
      </c>
      <c r="G862">
        <v>1.33571</v>
      </c>
      <c r="H862">
        <v>11390</v>
      </c>
      <c r="I862">
        <f t="shared" si="235"/>
        <v>-95.274445656125167</v>
      </c>
      <c r="J862">
        <f t="shared" si="239"/>
        <v>1.4110912820512818</v>
      </c>
      <c r="K862">
        <f t="shared" si="240"/>
        <v>1.4006451442920802</v>
      </c>
      <c r="L862">
        <f t="shared" si="229"/>
        <v>1.390503888888889</v>
      </c>
      <c r="M862">
        <f t="shared" si="230"/>
        <v>1.3801645867148393</v>
      </c>
      <c r="N862" t="str">
        <f t="shared" si="236"/>
        <v>-</v>
      </c>
      <c r="O862" t="str">
        <f t="shared" si="241"/>
        <v>Sell</v>
      </c>
      <c r="P862" t="str">
        <f t="shared" si="231"/>
        <v>-</v>
      </c>
      <c r="Q862" t="str">
        <f t="shared" si="242"/>
        <v>-</v>
      </c>
      <c r="R862">
        <f t="shared" si="237"/>
        <v>1.3361700000000001</v>
      </c>
      <c r="S862">
        <f t="shared" si="238"/>
        <v>1.33525</v>
      </c>
      <c r="T862" t="str">
        <f t="shared" si="232"/>
        <v>-</v>
      </c>
      <c r="U862" t="str">
        <f t="shared" si="233"/>
        <v>-</v>
      </c>
      <c r="V862" t="str">
        <f t="shared" si="234"/>
        <v>-</v>
      </c>
    </row>
    <row r="863" spans="1:22" x14ac:dyDescent="0.25">
      <c r="A863" t="s">
        <v>868</v>
      </c>
      <c r="B863" s="2">
        <v>40819</v>
      </c>
      <c r="C863" s="3">
        <v>0</v>
      </c>
      <c r="D863">
        <v>1.33571</v>
      </c>
      <c r="E863">
        <v>1.3381099999999999</v>
      </c>
      <c r="F863">
        <v>1.3163899999999999</v>
      </c>
      <c r="G863">
        <v>1.3189900000000001</v>
      </c>
      <c r="H863">
        <v>309377</v>
      </c>
      <c r="I863">
        <f t="shared" si="235"/>
        <v>-95.826645264847272</v>
      </c>
      <c r="J863">
        <f t="shared" si="239"/>
        <v>1.4093584615384613</v>
      </c>
      <c r="K863">
        <f t="shared" si="240"/>
        <v>1.3985779254492425</v>
      </c>
      <c r="L863">
        <f t="shared" si="229"/>
        <v>1.3872616666666666</v>
      </c>
      <c r="M863">
        <f t="shared" si="230"/>
        <v>1.376857852297821</v>
      </c>
      <c r="N863" t="str">
        <f t="shared" si="236"/>
        <v>-</v>
      </c>
      <c r="O863" t="str">
        <f t="shared" si="241"/>
        <v>Sell</v>
      </c>
      <c r="P863" t="str">
        <f t="shared" si="231"/>
        <v>-</v>
      </c>
      <c r="Q863" t="str">
        <f t="shared" si="242"/>
        <v>-</v>
      </c>
      <c r="R863">
        <f t="shared" si="237"/>
        <v>1.3196300000000001</v>
      </c>
      <c r="S863">
        <f t="shared" si="238"/>
        <v>1.3183499999999999</v>
      </c>
      <c r="T863" t="str">
        <f t="shared" si="232"/>
        <v>-</v>
      </c>
      <c r="U863" t="str">
        <f t="shared" si="233"/>
        <v>-</v>
      </c>
      <c r="V863" t="str">
        <f t="shared" si="234"/>
        <v>-</v>
      </c>
    </row>
    <row r="864" spans="1:22" x14ac:dyDescent="0.25">
      <c r="A864" t="s">
        <v>869</v>
      </c>
      <c r="B864" s="2">
        <v>40820</v>
      </c>
      <c r="C864" s="3">
        <v>0</v>
      </c>
      <c r="D864">
        <v>1.3190500000000001</v>
      </c>
      <c r="E864">
        <v>1.3368800000000001</v>
      </c>
      <c r="F864">
        <v>1.31481</v>
      </c>
      <c r="G864">
        <v>1.3316699999999999</v>
      </c>
      <c r="H864">
        <v>347779</v>
      </c>
      <c r="I864">
        <f t="shared" si="235"/>
        <v>-73.606762680025213</v>
      </c>
      <c r="J864">
        <f t="shared" si="239"/>
        <v>1.4079255128205126</v>
      </c>
      <c r="K864">
        <f t="shared" si="240"/>
        <v>1.3968840539188818</v>
      </c>
      <c r="L864">
        <f t="shared" si="229"/>
        <v>1.3841477777777782</v>
      </c>
      <c r="M864">
        <f t="shared" si="230"/>
        <v>1.374415265687128</v>
      </c>
      <c r="N864" t="str">
        <f t="shared" si="236"/>
        <v>Buy</v>
      </c>
      <c r="O864" t="str">
        <f t="shared" si="241"/>
        <v>Sell</v>
      </c>
      <c r="P864" t="str">
        <f t="shared" si="231"/>
        <v>-</v>
      </c>
      <c r="Q864" t="str">
        <f t="shared" si="242"/>
        <v>-</v>
      </c>
      <c r="R864">
        <f t="shared" si="237"/>
        <v>1.33226</v>
      </c>
      <c r="S864">
        <f t="shared" si="238"/>
        <v>1.33108</v>
      </c>
      <c r="T864" t="str">
        <f t="shared" si="232"/>
        <v>-</v>
      </c>
      <c r="U864" t="str">
        <f t="shared" si="233"/>
        <v>-</v>
      </c>
      <c r="V864" t="str">
        <f t="shared" si="234"/>
        <v>-</v>
      </c>
    </row>
    <row r="865" spans="1:25" x14ac:dyDescent="0.25">
      <c r="A865" t="s">
        <v>870</v>
      </c>
      <c r="B865" s="2">
        <v>40821</v>
      </c>
      <c r="C865" s="3">
        <v>0</v>
      </c>
      <c r="D865">
        <v>1.33168</v>
      </c>
      <c r="E865">
        <v>1.33826</v>
      </c>
      <c r="F865">
        <v>1.32599</v>
      </c>
      <c r="G865">
        <v>1.3345</v>
      </c>
      <c r="H865">
        <v>312195</v>
      </c>
      <c r="I865">
        <f t="shared" si="235"/>
        <v>-69.176581089542893</v>
      </c>
      <c r="J865">
        <f t="shared" si="239"/>
        <v>1.4066564102564103</v>
      </c>
      <c r="K865">
        <f t="shared" si="240"/>
        <v>1.3953047107816949</v>
      </c>
      <c r="L865">
        <f t="shared" si="229"/>
        <v>1.3811961111111113</v>
      </c>
      <c r="M865">
        <f t="shared" si="230"/>
        <v>1.372257683758094</v>
      </c>
      <c r="N865" t="str">
        <f t="shared" si="236"/>
        <v>-</v>
      </c>
      <c r="O865" t="str">
        <f t="shared" si="241"/>
        <v>Sell</v>
      </c>
      <c r="P865" t="str">
        <f t="shared" si="231"/>
        <v>-</v>
      </c>
      <c r="Q865" t="str">
        <f t="shared" si="242"/>
        <v>-</v>
      </c>
      <c r="R865">
        <f t="shared" si="237"/>
        <v>1.3350900000000001</v>
      </c>
      <c r="S865">
        <f t="shared" si="238"/>
        <v>1.3339099999999999</v>
      </c>
      <c r="T865" t="str">
        <f t="shared" si="232"/>
        <v>-</v>
      </c>
      <c r="U865" t="str">
        <f t="shared" si="233"/>
        <v>-</v>
      </c>
      <c r="V865" t="str">
        <f t="shared" si="234"/>
        <v>-</v>
      </c>
    </row>
    <row r="866" spans="1:25" x14ac:dyDescent="0.25">
      <c r="A866" t="s">
        <v>871</v>
      </c>
      <c r="B866" s="2">
        <v>40822</v>
      </c>
      <c r="C866" s="3">
        <v>0</v>
      </c>
      <c r="D866">
        <v>1.3343400000000001</v>
      </c>
      <c r="E866">
        <v>1.3450299999999999</v>
      </c>
      <c r="F866">
        <v>1.3241799999999999</v>
      </c>
      <c r="G866">
        <v>1.3426499999999999</v>
      </c>
      <c r="H866">
        <v>298061</v>
      </c>
      <c r="I866">
        <f t="shared" si="235"/>
        <v>-56.41828428303085</v>
      </c>
      <c r="J866">
        <f t="shared" si="239"/>
        <v>1.4054580769230769</v>
      </c>
      <c r="K866">
        <f t="shared" si="240"/>
        <v>1.3939716801289939</v>
      </c>
      <c r="L866">
        <f t="shared" si="229"/>
        <v>1.3785258333333337</v>
      </c>
      <c r="M866">
        <f t="shared" si="230"/>
        <v>1.3706572684198186</v>
      </c>
      <c r="N866" t="str">
        <f t="shared" si="236"/>
        <v>-</v>
      </c>
      <c r="O866" t="str">
        <f t="shared" si="241"/>
        <v>Sell</v>
      </c>
      <c r="P866" t="str">
        <f t="shared" si="231"/>
        <v>-</v>
      </c>
      <c r="Q866" t="str">
        <f t="shared" si="242"/>
        <v>-</v>
      </c>
      <c r="R866">
        <f t="shared" si="237"/>
        <v>1.3432299999999999</v>
      </c>
      <c r="S866">
        <f t="shared" si="238"/>
        <v>1.3420700000000001</v>
      </c>
      <c r="T866" t="str">
        <f t="shared" si="232"/>
        <v>-</v>
      </c>
      <c r="U866" t="str">
        <f t="shared" si="233"/>
        <v>-</v>
      </c>
      <c r="V866" t="str">
        <f t="shared" si="234"/>
        <v>-</v>
      </c>
    </row>
    <row r="867" spans="1:25" x14ac:dyDescent="0.25">
      <c r="A867" t="s">
        <v>872</v>
      </c>
      <c r="B867" s="2">
        <v>40823</v>
      </c>
      <c r="C867" s="3">
        <v>0</v>
      </c>
      <c r="D867">
        <v>1.34263</v>
      </c>
      <c r="E867">
        <v>1.35242</v>
      </c>
      <c r="F867">
        <v>1.3362499999999999</v>
      </c>
      <c r="G867">
        <v>1.33775</v>
      </c>
      <c r="H867">
        <v>259418</v>
      </c>
      <c r="I867">
        <f t="shared" si="235"/>
        <v>-57.518518518518626</v>
      </c>
      <c r="J867">
        <f t="shared" si="239"/>
        <v>1.4043223076923077</v>
      </c>
      <c r="K867">
        <f t="shared" si="240"/>
        <v>1.392548346454842</v>
      </c>
      <c r="L867">
        <f t="shared" si="229"/>
        <v>1.3754119444444446</v>
      </c>
      <c r="M867">
        <f t="shared" si="230"/>
        <v>1.3688784971538825</v>
      </c>
      <c r="N867" t="str">
        <f t="shared" si="236"/>
        <v>-</v>
      </c>
      <c r="O867" t="str">
        <f t="shared" si="241"/>
        <v>Sell</v>
      </c>
      <c r="P867" t="str">
        <f t="shared" si="231"/>
        <v>-</v>
      </c>
      <c r="Q867" t="str">
        <f t="shared" si="242"/>
        <v>-</v>
      </c>
      <c r="R867">
        <f t="shared" si="237"/>
        <v>1.33833</v>
      </c>
      <c r="S867">
        <f t="shared" si="238"/>
        <v>1.33717</v>
      </c>
      <c r="T867" t="str">
        <f t="shared" si="232"/>
        <v>-</v>
      </c>
      <c r="U867" t="str">
        <f t="shared" si="233"/>
        <v>-</v>
      </c>
      <c r="V867" t="str">
        <f t="shared" si="234"/>
        <v>-</v>
      </c>
    </row>
    <row r="868" spans="1:25" x14ac:dyDescent="0.25">
      <c r="A868" t="s">
        <v>873</v>
      </c>
      <c r="B868" s="2">
        <v>40825</v>
      </c>
      <c r="C868" s="3">
        <v>0</v>
      </c>
      <c r="D868">
        <v>1.3385499999999999</v>
      </c>
      <c r="E868">
        <v>1.3407</v>
      </c>
      <c r="F868">
        <v>1.33775</v>
      </c>
      <c r="G868">
        <v>1.3399799999999999</v>
      </c>
      <c r="H868">
        <v>9465</v>
      </c>
      <c r="I868">
        <f t="shared" si="235"/>
        <v>-53.388888888889085</v>
      </c>
      <c r="J868">
        <f t="shared" si="239"/>
        <v>1.4032817948717948</v>
      </c>
      <c r="K868">
        <f t="shared" si="240"/>
        <v>1.3912175022407953</v>
      </c>
      <c r="L868">
        <f t="shared" si="229"/>
        <v>1.3724105555555557</v>
      </c>
      <c r="M868">
        <f t="shared" si="230"/>
        <v>1.3673164162266456</v>
      </c>
      <c r="N868" t="str">
        <f t="shared" si="236"/>
        <v>-</v>
      </c>
      <c r="O868" t="str">
        <f t="shared" si="241"/>
        <v>Sell</v>
      </c>
      <c r="P868" t="str">
        <f t="shared" si="231"/>
        <v>-</v>
      </c>
      <c r="Q868" t="str">
        <f t="shared" si="242"/>
        <v>-</v>
      </c>
      <c r="R868">
        <f t="shared" si="237"/>
        <v>1.3405400000000001</v>
      </c>
      <c r="S868">
        <f t="shared" si="238"/>
        <v>1.3394200000000001</v>
      </c>
      <c r="T868" t="str">
        <f t="shared" si="232"/>
        <v>-</v>
      </c>
      <c r="U868" t="str">
        <f t="shared" si="233"/>
        <v>-</v>
      </c>
      <c r="V868" t="str">
        <f t="shared" si="234"/>
        <v>-</v>
      </c>
    </row>
    <row r="869" spans="1:25" x14ac:dyDescent="0.25">
      <c r="A869" t="s">
        <v>874</v>
      </c>
      <c r="B869" s="2">
        <v>40826</v>
      </c>
      <c r="C869" s="3">
        <v>0</v>
      </c>
      <c r="D869">
        <v>1.33999</v>
      </c>
      <c r="E869">
        <v>1.3697299999999999</v>
      </c>
      <c r="F869">
        <v>1.3393999999999999</v>
      </c>
      <c r="G869">
        <v>1.3626199999999999</v>
      </c>
      <c r="H869">
        <v>258553</v>
      </c>
      <c r="I869">
        <f t="shared" si="235"/>
        <v>-12.946103423160904</v>
      </c>
      <c r="J869">
        <f t="shared" si="239"/>
        <v>1.4027538461538462</v>
      </c>
      <c r="K869">
        <f t="shared" si="240"/>
        <v>1.3904935148422941</v>
      </c>
      <c r="L869">
        <f t="shared" si="229"/>
        <v>1.3699388888888888</v>
      </c>
      <c r="M869">
        <f t="shared" si="230"/>
        <v>1.3670625558900702</v>
      </c>
      <c r="N869" t="str">
        <f t="shared" si="236"/>
        <v>-</v>
      </c>
      <c r="O869" t="str">
        <f t="shared" si="241"/>
        <v>Sell</v>
      </c>
      <c r="P869" t="str">
        <f t="shared" si="231"/>
        <v>-</v>
      </c>
      <c r="Q869" t="str">
        <f t="shared" si="242"/>
        <v>-</v>
      </c>
      <c r="R869">
        <f t="shared" si="237"/>
        <v>1.36324</v>
      </c>
      <c r="S869">
        <f t="shared" si="238"/>
        <v>1.3620000000000001</v>
      </c>
      <c r="T869" t="str">
        <f t="shared" si="232"/>
        <v>-</v>
      </c>
      <c r="U869" t="str">
        <f t="shared" si="233"/>
        <v>-</v>
      </c>
      <c r="V869" t="str">
        <f t="shared" si="234"/>
        <v>-</v>
      </c>
    </row>
    <row r="870" spans="1:25" x14ac:dyDescent="0.25">
      <c r="A870" t="s">
        <v>875</v>
      </c>
      <c r="B870" s="2">
        <v>40827</v>
      </c>
      <c r="C870" s="3">
        <v>0</v>
      </c>
      <c r="D870">
        <v>1.3626100000000001</v>
      </c>
      <c r="E870">
        <v>1.36833</v>
      </c>
      <c r="F870">
        <v>1.3565499999999999</v>
      </c>
      <c r="G870">
        <v>1.3633</v>
      </c>
      <c r="H870">
        <v>276829</v>
      </c>
      <c r="I870">
        <f t="shared" si="235"/>
        <v>-11.70793882010188</v>
      </c>
      <c r="J870">
        <f t="shared" si="239"/>
        <v>1.4022975641025641</v>
      </c>
      <c r="K870">
        <f t="shared" si="240"/>
        <v>1.389805071428565</v>
      </c>
      <c r="L870">
        <f t="shared" ref="L870:L933" si="243">AVERAGE(G835:G870)</f>
        <v>1.3676997222222225</v>
      </c>
      <c r="M870">
        <f t="shared" si="230"/>
        <v>1.3668591744906069</v>
      </c>
      <c r="N870" t="str">
        <f t="shared" si="236"/>
        <v>-</v>
      </c>
      <c r="O870" t="str">
        <f t="shared" si="241"/>
        <v>Sell</v>
      </c>
      <c r="P870" t="str">
        <f t="shared" si="231"/>
        <v>-</v>
      </c>
      <c r="Q870" t="str">
        <f t="shared" si="242"/>
        <v>-</v>
      </c>
      <c r="R870">
        <f t="shared" si="237"/>
        <v>1.36395</v>
      </c>
      <c r="S870">
        <f t="shared" si="238"/>
        <v>1.3626499999999999</v>
      </c>
      <c r="T870" t="str">
        <f t="shared" si="232"/>
        <v>-</v>
      </c>
      <c r="U870" t="str">
        <f t="shared" si="233"/>
        <v>-</v>
      </c>
      <c r="V870" t="str">
        <f t="shared" si="234"/>
        <v>-</v>
      </c>
    </row>
    <row r="871" spans="1:25" x14ac:dyDescent="0.25">
      <c r="A871" t="s">
        <v>876</v>
      </c>
      <c r="B871" s="2">
        <v>40828</v>
      </c>
      <c r="C871" s="3">
        <v>0</v>
      </c>
      <c r="D871">
        <v>1.3633</v>
      </c>
      <c r="E871">
        <v>1.38331</v>
      </c>
      <c r="F871">
        <v>1.3583700000000001</v>
      </c>
      <c r="G871">
        <v>1.3777299999999999</v>
      </c>
      <c r="H871">
        <v>286492</v>
      </c>
      <c r="I871">
        <f t="shared" si="235"/>
        <v>-8.1459854014600577</v>
      </c>
      <c r="J871">
        <f t="shared" si="239"/>
        <v>1.4016667948717947</v>
      </c>
      <c r="K871">
        <f t="shared" si="240"/>
        <v>1.3894993734177152</v>
      </c>
      <c r="L871">
        <f t="shared" si="243"/>
        <v>1.3660716666666668</v>
      </c>
      <c r="M871">
        <f t="shared" ref="M871:M934" si="244">$M870*(1-(2/(36+1)))+$G871*(2/(36+1))</f>
        <v>1.3674467866803037</v>
      </c>
      <c r="N871" t="str">
        <f t="shared" si="236"/>
        <v>-</v>
      </c>
      <c r="O871" t="str">
        <f t="shared" si="241"/>
        <v>Sell</v>
      </c>
      <c r="P871" t="str">
        <f t="shared" si="231"/>
        <v>-</v>
      </c>
      <c r="Q871" t="str">
        <f t="shared" si="242"/>
        <v>-</v>
      </c>
      <c r="R871">
        <f t="shared" si="237"/>
        <v>1.37853</v>
      </c>
      <c r="S871">
        <f t="shared" si="238"/>
        <v>1.37693</v>
      </c>
      <c r="T871" t="str">
        <f t="shared" si="232"/>
        <v>-</v>
      </c>
      <c r="U871" t="str">
        <f t="shared" si="233"/>
        <v>-</v>
      </c>
      <c r="V871" t="str">
        <f t="shared" si="234"/>
        <v>-</v>
      </c>
    </row>
    <row r="872" spans="1:25" x14ac:dyDescent="0.25">
      <c r="A872" t="s">
        <v>877</v>
      </c>
      <c r="B872" s="2">
        <v>40829</v>
      </c>
      <c r="C872" s="3">
        <v>0</v>
      </c>
      <c r="D872">
        <v>1.37775</v>
      </c>
      <c r="E872">
        <v>1.3825499999999999</v>
      </c>
      <c r="F872">
        <v>1.36849</v>
      </c>
      <c r="G872">
        <v>1.3752</v>
      </c>
      <c r="H872">
        <v>295373</v>
      </c>
      <c r="I872">
        <f t="shared" si="235"/>
        <v>-11.839416058394249</v>
      </c>
      <c r="J872">
        <f t="shared" si="239"/>
        <v>1.4011416666666667</v>
      </c>
      <c r="K872">
        <f t="shared" si="240"/>
        <v>1.389137363964102</v>
      </c>
      <c r="L872">
        <f t="shared" si="243"/>
        <v>1.3646377777777776</v>
      </c>
      <c r="M872">
        <f t="shared" si="244"/>
        <v>1.3678658792921792</v>
      </c>
      <c r="N872" t="str">
        <f t="shared" si="236"/>
        <v>Sell</v>
      </c>
      <c r="O872" t="str">
        <f t="shared" si="241"/>
        <v>Sell</v>
      </c>
      <c r="P872" t="str">
        <f t="shared" si="231"/>
        <v>Sell</v>
      </c>
      <c r="Q872" t="str">
        <f t="shared" si="242"/>
        <v>-</v>
      </c>
      <c r="R872">
        <f t="shared" si="237"/>
        <v>1.37609</v>
      </c>
      <c r="S872">
        <f t="shared" si="238"/>
        <v>1.3743099999999999</v>
      </c>
      <c r="T872" t="str">
        <f t="shared" si="232"/>
        <v>-</v>
      </c>
      <c r="U872" t="str">
        <f t="shared" si="233"/>
        <v>-</v>
      </c>
      <c r="V872">
        <f t="shared" si="234"/>
        <v>3633.4832750764849</v>
      </c>
      <c r="W872" s="9">
        <f>V872*S872</f>
        <v>4993.5323997703636</v>
      </c>
      <c r="X872" s="9">
        <f>W872/R872</f>
        <v>3628.7832916236316</v>
      </c>
      <c r="Y872" s="9">
        <f>(X872-$V$872)*S872</f>
        <v>-6.4592342590908221</v>
      </c>
    </row>
    <row r="873" spans="1:25" x14ac:dyDescent="0.25">
      <c r="A873" t="s">
        <v>878</v>
      </c>
      <c r="B873" s="2">
        <v>40830</v>
      </c>
      <c r="C873" s="3">
        <v>0</v>
      </c>
      <c r="D873">
        <v>1.37521</v>
      </c>
      <c r="E873">
        <v>1.3893500000000001</v>
      </c>
      <c r="F873">
        <v>1.3723099999999999</v>
      </c>
      <c r="G873">
        <v>1.38808</v>
      </c>
      <c r="H873">
        <v>251435</v>
      </c>
      <c r="I873">
        <f t="shared" si="235"/>
        <v>-1.7037832036491865</v>
      </c>
      <c r="J873">
        <f t="shared" si="239"/>
        <v>1.4007911538461542</v>
      </c>
      <c r="K873">
        <f t="shared" si="240"/>
        <v>1.38911059525615</v>
      </c>
      <c r="L873">
        <f t="shared" si="243"/>
        <v>1.3637383333333333</v>
      </c>
      <c r="M873">
        <f t="shared" si="244"/>
        <v>1.368958534465575</v>
      </c>
      <c r="N873" t="str">
        <f t="shared" si="236"/>
        <v>-</v>
      </c>
      <c r="O873" t="str">
        <f t="shared" si="241"/>
        <v>Sell</v>
      </c>
      <c r="P873" t="str">
        <f t="shared" si="231"/>
        <v>-</v>
      </c>
      <c r="Q873" t="str">
        <f t="shared" si="242"/>
        <v>-</v>
      </c>
      <c r="R873">
        <f t="shared" si="237"/>
        <v>1.3891199999999999</v>
      </c>
      <c r="S873">
        <f t="shared" si="238"/>
        <v>1.3870400000000001</v>
      </c>
      <c r="T873" t="str">
        <f t="shared" si="232"/>
        <v>-</v>
      </c>
      <c r="U873" t="str">
        <f t="shared" si="233"/>
        <v>-</v>
      </c>
      <c r="V873" t="str">
        <f t="shared" si="234"/>
        <v>-</v>
      </c>
      <c r="W873" s="9">
        <f t="shared" ref="W873:W936" si="245">W872</f>
        <v>4993.5323997703636</v>
      </c>
      <c r="X873" s="9">
        <f t="shared" ref="X873" si="246">W873/R873</f>
        <v>3594.7451622396652</v>
      </c>
      <c r="Y873" s="9">
        <f>(X873-$V$872)*S873</f>
        <v>-53.731312029182412</v>
      </c>
    </row>
    <row r="874" spans="1:25" x14ac:dyDescent="0.25">
      <c r="A874" t="s">
        <v>879</v>
      </c>
      <c r="B874" s="2">
        <v>40832</v>
      </c>
      <c r="C874" s="3">
        <v>0</v>
      </c>
      <c r="D874">
        <v>1.38632</v>
      </c>
      <c r="E874">
        <v>1.38869</v>
      </c>
      <c r="F874">
        <v>1.3862399999999999</v>
      </c>
      <c r="G874">
        <v>1.3872800000000001</v>
      </c>
      <c r="H874">
        <v>11711</v>
      </c>
      <c r="I874">
        <f t="shared" si="235"/>
        <v>-2.7770324657901995</v>
      </c>
      <c r="J874">
        <f t="shared" si="239"/>
        <v>1.400466666666667</v>
      </c>
      <c r="K874">
        <f t="shared" si="240"/>
        <v>1.3890642510724498</v>
      </c>
      <c r="L874">
        <f t="shared" si="243"/>
        <v>1.3629741666666666</v>
      </c>
      <c r="M874">
        <f t="shared" si="244"/>
        <v>1.3699488839539222</v>
      </c>
      <c r="N874" t="str">
        <f t="shared" si="236"/>
        <v>-</v>
      </c>
      <c r="O874" t="str">
        <f t="shared" si="241"/>
        <v>Sell</v>
      </c>
      <c r="P874" t="str">
        <f t="shared" si="231"/>
        <v>-</v>
      </c>
      <c r="Q874" t="str">
        <f t="shared" si="242"/>
        <v>-</v>
      </c>
      <c r="R874">
        <f t="shared" si="237"/>
        <v>1.3884099999999999</v>
      </c>
      <c r="S874">
        <f t="shared" si="238"/>
        <v>1.38615</v>
      </c>
      <c r="T874" t="str">
        <f t="shared" si="232"/>
        <v>-</v>
      </c>
      <c r="U874" t="str">
        <f t="shared" si="233"/>
        <v>-</v>
      </c>
      <c r="V874" t="str">
        <f t="shared" si="234"/>
        <v>-</v>
      </c>
      <c r="W874" s="9">
        <f t="shared" si="245"/>
        <v>4993.5323997703636</v>
      </c>
      <c r="X874" s="9">
        <f t="shared" ref="X874:X889" si="247">W874/R874</f>
        <v>3596.5834298012574</v>
      </c>
      <c r="Y874" s="9">
        <f t="shared" ref="Y874:Y889" si="248">(X874-$V$872)*S874</f>
        <v>-51.148720528256689</v>
      </c>
    </row>
    <row r="875" spans="1:25" x14ac:dyDescent="0.25">
      <c r="A875" t="s">
        <v>880</v>
      </c>
      <c r="B875" s="2">
        <v>40833</v>
      </c>
      <c r="C875" s="3">
        <v>0</v>
      </c>
      <c r="D875">
        <v>1.3873</v>
      </c>
      <c r="E875">
        <v>1.3913899999999999</v>
      </c>
      <c r="F875">
        <v>1.3724000000000001</v>
      </c>
      <c r="G875">
        <v>1.3744700000000001</v>
      </c>
      <c r="H875">
        <v>282123</v>
      </c>
      <c r="I875">
        <f t="shared" si="235"/>
        <v>-22.094541655784607</v>
      </c>
      <c r="J875">
        <f t="shared" si="239"/>
        <v>1.3999787179487184</v>
      </c>
      <c r="K875">
        <f t="shared" si="240"/>
        <v>1.3886947763617548</v>
      </c>
      <c r="L875">
        <f t="shared" si="243"/>
        <v>1.3620744444444446</v>
      </c>
      <c r="M875">
        <f t="shared" si="244"/>
        <v>1.3701932686050615</v>
      </c>
      <c r="N875" t="str">
        <f t="shared" si="236"/>
        <v>Sell</v>
      </c>
      <c r="O875" t="str">
        <f t="shared" si="241"/>
        <v>Sell</v>
      </c>
      <c r="P875" t="str">
        <f t="shared" si="231"/>
        <v>Sell</v>
      </c>
      <c r="Q875" t="str">
        <f t="shared" si="242"/>
        <v>-</v>
      </c>
      <c r="R875">
        <f t="shared" si="237"/>
        <v>1.3754900000000001</v>
      </c>
      <c r="S875">
        <f t="shared" si="238"/>
        <v>1.3734500000000001</v>
      </c>
      <c r="T875" t="str">
        <f t="shared" si="232"/>
        <v>-</v>
      </c>
      <c r="U875" t="str">
        <f t="shared" si="233"/>
        <v>-</v>
      </c>
      <c r="V875">
        <f t="shared" si="234"/>
        <v>3635.0682302306814</v>
      </c>
      <c r="W875" s="9">
        <f t="shared" si="245"/>
        <v>4993.5323997703636</v>
      </c>
      <c r="X875" s="9">
        <f t="shared" si="247"/>
        <v>3630.3661966065642</v>
      </c>
      <c r="Y875" s="9">
        <f t="shared" si="248"/>
        <v>-4.2811514245125455</v>
      </c>
    </row>
    <row r="876" spans="1:25" x14ac:dyDescent="0.25">
      <c r="A876" t="s">
        <v>881</v>
      </c>
      <c r="B876" s="2">
        <v>40834</v>
      </c>
      <c r="C876" s="3">
        <v>0</v>
      </c>
      <c r="D876">
        <v>1.3745000000000001</v>
      </c>
      <c r="E876">
        <v>1.3815599999999999</v>
      </c>
      <c r="F876">
        <v>1.36528</v>
      </c>
      <c r="G876">
        <v>1.3731899999999999</v>
      </c>
      <c r="H876">
        <v>308912</v>
      </c>
      <c r="I876">
        <f t="shared" si="235"/>
        <v>-23.765996343692901</v>
      </c>
      <c r="J876">
        <f t="shared" si="239"/>
        <v>1.3994170512820518</v>
      </c>
      <c r="K876">
        <f t="shared" si="240"/>
        <v>1.3883022503779128</v>
      </c>
      <c r="L876">
        <f t="shared" si="243"/>
        <v>1.3613044444444444</v>
      </c>
      <c r="M876">
        <f t="shared" si="244"/>
        <v>1.370355254085869</v>
      </c>
      <c r="N876" t="str">
        <f t="shared" si="236"/>
        <v>-</v>
      </c>
      <c r="O876" t="str">
        <f t="shared" si="241"/>
        <v>Sell</v>
      </c>
      <c r="P876" t="str">
        <f t="shared" si="231"/>
        <v>-</v>
      </c>
      <c r="Q876" t="str">
        <f t="shared" si="242"/>
        <v>-</v>
      </c>
      <c r="R876">
        <f t="shared" si="237"/>
        <v>1.3741300000000001</v>
      </c>
      <c r="S876">
        <f t="shared" si="238"/>
        <v>1.37225</v>
      </c>
      <c r="T876" t="str">
        <f t="shared" si="232"/>
        <v>-</v>
      </c>
      <c r="U876" t="str">
        <f t="shared" si="233"/>
        <v>-</v>
      </c>
      <c r="V876" t="str">
        <f t="shared" si="234"/>
        <v>-</v>
      </c>
      <c r="W876" s="9">
        <f t="shared" si="245"/>
        <v>4993.5323997703636</v>
      </c>
      <c r="X876" s="9">
        <f t="shared" si="247"/>
        <v>3633.9592322199233</v>
      </c>
      <c r="Y876" s="9">
        <f t="shared" si="248"/>
        <v>0.65313219008325663</v>
      </c>
    </row>
    <row r="877" spans="1:25" x14ac:dyDescent="0.25">
      <c r="A877" t="s">
        <v>882</v>
      </c>
      <c r="B877" s="2">
        <v>40835</v>
      </c>
      <c r="C877" s="3">
        <v>0</v>
      </c>
      <c r="D877">
        <v>1.3731899999999999</v>
      </c>
      <c r="E877">
        <v>1.38686</v>
      </c>
      <c r="F877">
        <v>1.37249</v>
      </c>
      <c r="G877">
        <v>1.3766799999999999</v>
      </c>
      <c r="H877">
        <v>293639</v>
      </c>
      <c r="I877">
        <f t="shared" si="235"/>
        <v>-19.208670671193556</v>
      </c>
      <c r="J877">
        <f t="shared" si="239"/>
        <v>1.3987843589743592</v>
      </c>
      <c r="K877">
        <f t="shared" si="240"/>
        <v>1.3880080161911301</v>
      </c>
      <c r="L877">
        <f t="shared" si="243"/>
        <v>1.3604338888888889</v>
      </c>
      <c r="M877">
        <f t="shared" si="244"/>
        <v>1.3706971322433896</v>
      </c>
      <c r="N877" t="str">
        <f t="shared" si="236"/>
        <v>-</v>
      </c>
      <c r="O877" t="str">
        <f t="shared" si="241"/>
        <v>Sell</v>
      </c>
      <c r="P877" t="str">
        <f t="shared" si="231"/>
        <v>-</v>
      </c>
      <c r="Q877" t="str">
        <f t="shared" si="242"/>
        <v>-</v>
      </c>
      <c r="R877">
        <f t="shared" si="237"/>
        <v>1.3775299999999999</v>
      </c>
      <c r="S877">
        <f t="shared" si="238"/>
        <v>1.3758300000000001</v>
      </c>
      <c r="T877" t="str">
        <f t="shared" si="232"/>
        <v>-</v>
      </c>
      <c r="U877" t="str">
        <f t="shared" si="233"/>
        <v>-</v>
      </c>
      <c r="V877" t="str">
        <f t="shared" si="234"/>
        <v>-</v>
      </c>
      <c r="W877" s="9">
        <f t="shared" si="245"/>
        <v>4993.5323997703636</v>
      </c>
      <c r="X877" s="9">
        <f t="shared" si="247"/>
        <v>3624.9899456058047</v>
      </c>
      <c r="Y877" s="9">
        <f t="shared" si="248"/>
        <v>-11.685377485645992</v>
      </c>
    </row>
    <row r="878" spans="1:25" x14ac:dyDescent="0.25">
      <c r="A878" t="s">
        <v>883</v>
      </c>
      <c r="B878" s="2">
        <v>40836</v>
      </c>
      <c r="C878" s="3">
        <v>0</v>
      </c>
      <c r="D878">
        <v>1.3766799999999999</v>
      </c>
      <c r="E878">
        <v>1.3838900000000001</v>
      </c>
      <c r="F878">
        <v>1.3655999999999999</v>
      </c>
      <c r="G878">
        <v>1.3793800000000001</v>
      </c>
      <c r="H878">
        <v>314556</v>
      </c>
      <c r="I878">
        <f t="shared" si="235"/>
        <v>-17.869364677875101</v>
      </c>
      <c r="J878">
        <f t="shared" si="239"/>
        <v>1.3979973076923078</v>
      </c>
      <c r="K878">
        <f t="shared" si="240"/>
        <v>1.3877895854014812</v>
      </c>
      <c r="L878">
        <f t="shared" si="243"/>
        <v>1.3601691666666667</v>
      </c>
      <c r="M878">
        <f t="shared" si="244"/>
        <v>1.3711664764464495</v>
      </c>
      <c r="N878" t="str">
        <f t="shared" si="236"/>
        <v>-</v>
      </c>
      <c r="O878" t="str">
        <f t="shared" si="241"/>
        <v>Sell</v>
      </c>
      <c r="P878" t="str">
        <f t="shared" si="231"/>
        <v>-</v>
      </c>
      <c r="Q878" t="str">
        <f t="shared" si="242"/>
        <v>-</v>
      </c>
      <c r="R878">
        <f t="shared" si="237"/>
        <v>1.3801600000000001</v>
      </c>
      <c r="S878">
        <f t="shared" si="238"/>
        <v>1.3786</v>
      </c>
      <c r="T878" t="str">
        <f t="shared" si="232"/>
        <v>-</v>
      </c>
      <c r="U878" t="str">
        <f t="shared" si="233"/>
        <v>-</v>
      </c>
      <c r="V878" t="str">
        <f t="shared" si="234"/>
        <v>-</v>
      </c>
      <c r="W878" s="9">
        <f t="shared" si="245"/>
        <v>4993.5323997703636</v>
      </c>
      <c r="X878" s="9">
        <f t="shared" si="247"/>
        <v>3618.0822511667948</v>
      </c>
      <c r="Y878" s="9">
        <f t="shared" si="248"/>
        <v>-21.231851561898825</v>
      </c>
    </row>
    <row r="879" spans="1:25" x14ac:dyDescent="0.25">
      <c r="A879" t="s">
        <v>884</v>
      </c>
      <c r="B879" s="2">
        <v>40837</v>
      </c>
      <c r="C879" s="3">
        <v>0</v>
      </c>
      <c r="D879">
        <v>1.3793800000000001</v>
      </c>
      <c r="E879">
        <v>1.3900600000000001</v>
      </c>
      <c r="F879">
        <v>1.3705799999999999</v>
      </c>
      <c r="G879">
        <v>1.38944</v>
      </c>
      <c r="H879">
        <v>263758</v>
      </c>
      <c r="I879">
        <f t="shared" si="235"/>
        <v>-2.9013539651835982</v>
      </c>
      <c r="J879">
        <f t="shared" si="239"/>
        <v>1.397405</v>
      </c>
      <c r="K879">
        <f t="shared" si="240"/>
        <v>1.3878313680495449</v>
      </c>
      <c r="L879">
        <f t="shared" si="243"/>
        <v>1.3608391666666666</v>
      </c>
      <c r="M879">
        <f t="shared" si="244"/>
        <v>1.3721542344763711</v>
      </c>
      <c r="N879" t="str">
        <f t="shared" si="236"/>
        <v>-</v>
      </c>
      <c r="O879" t="str">
        <f t="shared" si="241"/>
        <v>Buy</v>
      </c>
      <c r="P879" t="str">
        <f t="shared" si="231"/>
        <v>-</v>
      </c>
      <c r="Q879" t="str">
        <f t="shared" si="242"/>
        <v>-</v>
      </c>
      <c r="R879">
        <f t="shared" si="237"/>
        <v>1.3900999999999999</v>
      </c>
      <c r="S879">
        <f t="shared" si="238"/>
        <v>1.3887799999999999</v>
      </c>
      <c r="T879" t="str">
        <f t="shared" si="232"/>
        <v>-</v>
      </c>
      <c r="U879" t="str">
        <f t="shared" si="233"/>
        <v>-</v>
      </c>
      <c r="V879" t="str">
        <f t="shared" si="234"/>
        <v>-</v>
      </c>
      <c r="W879" s="9">
        <f t="shared" si="245"/>
        <v>4993.5323997703636</v>
      </c>
      <c r="X879" s="9">
        <f t="shared" si="247"/>
        <v>3592.2109199124984</v>
      </c>
      <c r="Y879" s="9">
        <f t="shared" si="248"/>
        <v>-57.318221404641172</v>
      </c>
    </row>
    <row r="880" spans="1:25" x14ac:dyDescent="0.25">
      <c r="A880" t="s">
        <v>885</v>
      </c>
      <c r="B880" s="2">
        <v>40839</v>
      </c>
      <c r="C880" s="3">
        <v>0</v>
      </c>
      <c r="D880">
        <v>1.38374</v>
      </c>
      <c r="E880">
        <v>1.3872599999999999</v>
      </c>
      <c r="F880">
        <v>1.3830100000000001</v>
      </c>
      <c r="G880">
        <v>1.3849800000000001</v>
      </c>
      <c r="H880">
        <v>14145</v>
      </c>
      <c r="I880">
        <f t="shared" si="235"/>
        <v>-11.62495466086291</v>
      </c>
      <c r="J880">
        <f t="shared" si="239"/>
        <v>1.3967426923076922</v>
      </c>
      <c r="K880">
        <f t="shared" si="240"/>
        <v>1.387759181516645</v>
      </c>
      <c r="L880">
        <f t="shared" si="243"/>
        <v>1.3615813888888888</v>
      </c>
      <c r="M880">
        <f t="shared" si="244"/>
        <v>1.3728475190992699</v>
      </c>
      <c r="N880" t="str">
        <f t="shared" si="236"/>
        <v>Sell</v>
      </c>
      <c r="O880" t="str">
        <f t="shared" si="241"/>
        <v>Sell</v>
      </c>
      <c r="P880" t="str">
        <f t="shared" ref="P880:P943" si="249">IF(N880=O880,O880,"-")</f>
        <v>Sell</v>
      </c>
      <c r="Q880" t="str">
        <f t="shared" si="242"/>
        <v>-</v>
      </c>
      <c r="R880">
        <f t="shared" si="237"/>
        <v>1.3854</v>
      </c>
      <c r="S880">
        <f t="shared" si="238"/>
        <v>1.38456</v>
      </c>
      <c r="T880" t="str">
        <f t="shared" si="232"/>
        <v>-</v>
      </c>
      <c r="U880" t="str">
        <f t="shared" si="233"/>
        <v>-</v>
      </c>
      <c r="V880">
        <f t="shared" si="234"/>
        <v>3609.0659737259998</v>
      </c>
      <c r="W880" s="9">
        <f t="shared" si="245"/>
        <v>4993.5323997703636</v>
      </c>
      <c r="X880" s="9">
        <f t="shared" si="247"/>
        <v>3604.3975745419111</v>
      </c>
      <c r="Y880" s="9">
        <f t="shared" si="248"/>
        <v>-40.270897532149483</v>
      </c>
    </row>
    <row r="881" spans="1:25" x14ac:dyDescent="0.25">
      <c r="A881" t="s">
        <v>886</v>
      </c>
      <c r="B881" s="2">
        <v>40840</v>
      </c>
      <c r="C881" s="3">
        <v>0</v>
      </c>
      <c r="D881">
        <v>1.3849800000000001</v>
      </c>
      <c r="E881">
        <v>1.39561</v>
      </c>
      <c r="F881">
        <v>1.3822399999999999</v>
      </c>
      <c r="G881">
        <v>1.39192</v>
      </c>
      <c r="H881">
        <v>265195</v>
      </c>
      <c r="I881">
        <f t="shared" si="235"/>
        <v>-6.3774628413411154</v>
      </c>
      <c r="J881">
        <f t="shared" si="239"/>
        <v>1.3961608974358974</v>
      </c>
      <c r="K881">
        <f t="shared" si="240"/>
        <v>1.3878645186934389</v>
      </c>
      <c r="L881">
        <f t="shared" si="243"/>
        <v>1.3623619444444444</v>
      </c>
      <c r="M881">
        <f t="shared" si="244"/>
        <v>1.3738784640128228</v>
      </c>
      <c r="N881" t="str">
        <f t="shared" si="236"/>
        <v>-</v>
      </c>
      <c r="O881" t="str">
        <f t="shared" si="241"/>
        <v>Buy</v>
      </c>
      <c r="P881" t="str">
        <f t="shared" si="249"/>
        <v>-</v>
      </c>
      <c r="Q881" t="str">
        <f t="shared" si="242"/>
        <v>-</v>
      </c>
      <c r="R881">
        <f t="shared" si="237"/>
        <v>1.39232</v>
      </c>
      <c r="S881">
        <f t="shared" si="238"/>
        <v>1.3915200000000001</v>
      </c>
      <c r="T881" t="str">
        <f t="shared" si="232"/>
        <v>-</v>
      </c>
      <c r="U881" t="str">
        <f t="shared" si="233"/>
        <v>-</v>
      </c>
      <c r="V881" t="str">
        <f t="shared" si="234"/>
        <v>-</v>
      </c>
      <c r="W881" s="9">
        <f t="shared" si="245"/>
        <v>4993.5323997703636</v>
      </c>
      <c r="X881" s="9">
        <f t="shared" si="247"/>
        <v>3586.4832795408838</v>
      </c>
      <c r="Y881" s="9">
        <f t="shared" si="248"/>
        <v>-65.401433787699645</v>
      </c>
    </row>
    <row r="882" spans="1:25" x14ac:dyDescent="0.25">
      <c r="A882" t="s">
        <v>887</v>
      </c>
      <c r="B882" s="2">
        <v>40841</v>
      </c>
      <c r="C882" s="3">
        <v>0</v>
      </c>
      <c r="D882">
        <v>1.39195</v>
      </c>
      <c r="E882">
        <v>1.39592</v>
      </c>
      <c r="F882">
        <v>1.38652</v>
      </c>
      <c r="G882">
        <v>1.38994</v>
      </c>
      <c r="H882">
        <v>278806</v>
      </c>
      <c r="I882">
        <f t="shared" si="235"/>
        <v>-10.580325548478561</v>
      </c>
      <c r="J882">
        <f t="shared" si="239"/>
        <v>1.3953810256410255</v>
      </c>
      <c r="K882">
        <f t="shared" si="240"/>
        <v>1.3879170625239847</v>
      </c>
      <c r="L882">
        <f t="shared" si="243"/>
        <v>1.3629661111111111</v>
      </c>
      <c r="M882">
        <f t="shared" si="244"/>
        <v>1.3747466551472649</v>
      </c>
      <c r="N882" t="str">
        <f t="shared" si="236"/>
        <v>Sell</v>
      </c>
      <c r="O882" t="str">
        <f t="shared" si="241"/>
        <v>Buy</v>
      </c>
      <c r="P882" t="str">
        <f t="shared" si="249"/>
        <v>-</v>
      </c>
      <c r="Q882" t="str">
        <f t="shared" si="242"/>
        <v>-</v>
      </c>
      <c r="R882">
        <f t="shared" si="237"/>
        <v>1.3902699999999999</v>
      </c>
      <c r="S882">
        <f t="shared" si="238"/>
        <v>1.38961</v>
      </c>
      <c r="T882" t="str">
        <f t="shared" si="232"/>
        <v>-</v>
      </c>
      <c r="U882" t="str">
        <f t="shared" si="233"/>
        <v>-</v>
      </c>
      <c r="V882" t="str">
        <f t="shared" si="234"/>
        <v>-</v>
      </c>
      <c r="W882" s="9">
        <f t="shared" si="245"/>
        <v>4993.5323997703636</v>
      </c>
      <c r="X882" s="9">
        <f t="shared" si="247"/>
        <v>3591.7716700859287</v>
      </c>
      <c r="Y882" s="9">
        <f t="shared" si="248"/>
        <v>-57.962863410926836</v>
      </c>
    </row>
    <row r="883" spans="1:25" x14ac:dyDescent="0.25">
      <c r="A883" t="s">
        <v>888</v>
      </c>
      <c r="B883" s="2">
        <v>40842</v>
      </c>
      <c r="C883" s="3">
        <v>0</v>
      </c>
      <c r="D883">
        <v>1.3899600000000001</v>
      </c>
      <c r="E883">
        <v>1.3969400000000001</v>
      </c>
      <c r="F883">
        <v>1.3799600000000001</v>
      </c>
      <c r="G883">
        <v>1.38849</v>
      </c>
      <c r="H883">
        <v>271893</v>
      </c>
      <c r="I883">
        <f t="shared" si="235"/>
        <v>-20.921020054469022</v>
      </c>
      <c r="J883">
        <f t="shared" si="239"/>
        <v>1.3947708974358972</v>
      </c>
      <c r="K883">
        <f t="shared" si="240"/>
        <v>1.3879315672702131</v>
      </c>
      <c r="L883">
        <f t="shared" si="243"/>
        <v>1.3633469444444442</v>
      </c>
      <c r="M883">
        <f t="shared" si="244"/>
        <v>1.3754895386528181</v>
      </c>
      <c r="N883" t="str">
        <f t="shared" si="236"/>
        <v>-</v>
      </c>
      <c r="O883" t="str">
        <f t="shared" si="241"/>
        <v>Buy</v>
      </c>
      <c r="P883" t="str">
        <f t="shared" si="249"/>
        <v>-</v>
      </c>
      <c r="Q883" t="str">
        <f t="shared" si="242"/>
        <v>-</v>
      </c>
      <c r="R883">
        <f t="shared" si="237"/>
        <v>1.3888199999999999</v>
      </c>
      <c r="S883">
        <f t="shared" si="238"/>
        <v>1.3881600000000001</v>
      </c>
      <c r="T883" t="str">
        <f t="shared" si="232"/>
        <v>-</v>
      </c>
      <c r="U883" t="str">
        <f t="shared" si="233"/>
        <v>-</v>
      </c>
      <c r="V883" t="str">
        <f t="shared" si="234"/>
        <v>-</v>
      </c>
      <c r="W883" s="9">
        <f t="shared" si="245"/>
        <v>4993.5323997703636</v>
      </c>
      <c r="X883" s="9">
        <f t="shared" si="247"/>
        <v>3595.521665709281</v>
      </c>
      <c r="Y883" s="9">
        <f t="shared" si="248"/>
        <v>-52.696787659177758</v>
      </c>
    </row>
    <row r="884" spans="1:25" x14ac:dyDescent="0.25">
      <c r="A884" t="s">
        <v>889</v>
      </c>
      <c r="B884" s="2">
        <v>40843</v>
      </c>
      <c r="C884" s="3">
        <v>0</v>
      </c>
      <c r="D884">
        <v>1.38849</v>
      </c>
      <c r="E884">
        <v>1.42465</v>
      </c>
      <c r="F884">
        <v>1.3884700000000001</v>
      </c>
      <c r="G884">
        <v>1.41981</v>
      </c>
      <c r="H884">
        <v>309518</v>
      </c>
      <c r="I884">
        <f t="shared" si="235"/>
        <v>-7.3023536511767695</v>
      </c>
      <c r="J884">
        <f t="shared" si="239"/>
        <v>1.3946064102564102</v>
      </c>
      <c r="K884">
        <f t="shared" si="240"/>
        <v>1.388738616200081</v>
      </c>
      <c r="L884">
        <f t="shared" si="243"/>
        <v>1.3642305555555554</v>
      </c>
      <c r="M884">
        <f t="shared" si="244"/>
        <v>1.3778852392661791</v>
      </c>
      <c r="N884" t="str">
        <f t="shared" si="236"/>
        <v>-</v>
      </c>
      <c r="O884" t="str">
        <f t="shared" si="241"/>
        <v>Buy</v>
      </c>
      <c r="P884" t="str">
        <f t="shared" si="249"/>
        <v>-</v>
      </c>
      <c r="Q884" t="str">
        <f t="shared" si="242"/>
        <v>-</v>
      </c>
      <c r="R884">
        <f t="shared" si="237"/>
        <v>1.42039</v>
      </c>
      <c r="S884">
        <f t="shared" si="238"/>
        <v>1.41923</v>
      </c>
      <c r="T884" t="str">
        <f t="shared" si="232"/>
        <v>-</v>
      </c>
      <c r="U884" t="str">
        <f t="shared" si="233"/>
        <v>-</v>
      </c>
      <c r="V884" t="str">
        <f t="shared" si="234"/>
        <v>-</v>
      </c>
      <c r="W884" s="9">
        <f t="shared" si="245"/>
        <v>4993.5323997703636</v>
      </c>
      <c r="X884" s="9">
        <f t="shared" si="247"/>
        <v>3515.6065586003588</v>
      </c>
      <c r="Y884" s="9">
        <f t="shared" si="248"/>
        <v>-167.2941723244125</v>
      </c>
    </row>
    <row r="885" spans="1:25" x14ac:dyDescent="0.25">
      <c r="A885" t="s">
        <v>890</v>
      </c>
      <c r="B885" s="2">
        <v>40844</v>
      </c>
      <c r="C885" s="3">
        <v>0</v>
      </c>
      <c r="D885">
        <v>1.41981</v>
      </c>
      <c r="E885">
        <v>1.41981</v>
      </c>
      <c r="F885">
        <v>1.41347</v>
      </c>
      <c r="G885">
        <v>1.41449</v>
      </c>
      <c r="H885">
        <v>243329</v>
      </c>
      <c r="I885">
        <f t="shared" si="235"/>
        <v>-17.113020043793096</v>
      </c>
      <c r="J885">
        <f t="shared" si="239"/>
        <v>1.3942842307692307</v>
      </c>
      <c r="K885">
        <f t="shared" si="240"/>
        <v>1.3893905499671675</v>
      </c>
      <c r="L885">
        <f t="shared" si="243"/>
        <v>1.3651922222222219</v>
      </c>
      <c r="M885">
        <f t="shared" si="244"/>
        <v>1.3798638749815206</v>
      </c>
      <c r="N885" t="str">
        <f t="shared" si="236"/>
        <v>Sell</v>
      </c>
      <c r="O885" t="str">
        <f t="shared" si="241"/>
        <v>Buy</v>
      </c>
      <c r="P885" t="str">
        <f t="shared" si="249"/>
        <v>-</v>
      </c>
      <c r="Q885" t="str">
        <f t="shared" si="242"/>
        <v>-</v>
      </c>
      <c r="R885">
        <f t="shared" si="237"/>
        <v>1.4151899999999999</v>
      </c>
      <c r="S885">
        <f t="shared" si="238"/>
        <v>1.4137900000000001</v>
      </c>
      <c r="T885" t="str">
        <f t="shared" si="232"/>
        <v>-</v>
      </c>
      <c r="U885" t="str">
        <f t="shared" si="233"/>
        <v>-</v>
      </c>
      <c r="V885" t="str">
        <f t="shared" si="234"/>
        <v>-</v>
      </c>
      <c r="W885" s="9">
        <f t="shared" si="245"/>
        <v>4993.5323997703636</v>
      </c>
      <c r="X885" s="9">
        <f t="shared" si="247"/>
        <v>3528.5243675904744</v>
      </c>
      <c r="Y885" s="9">
        <f t="shared" si="248"/>
        <v>-148.38985381464681</v>
      </c>
    </row>
    <row r="886" spans="1:25" x14ac:dyDescent="0.25">
      <c r="A886" t="s">
        <v>891</v>
      </c>
      <c r="B886" s="2">
        <v>40846</v>
      </c>
      <c r="C886" s="3">
        <v>0</v>
      </c>
      <c r="D886">
        <v>1.4137</v>
      </c>
      <c r="E886">
        <v>1.41625</v>
      </c>
      <c r="F886">
        <v>1.4136899999999999</v>
      </c>
      <c r="G886">
        <v>1.41378</v>
      </c>
      <c r="H886">
        <v>6844</v>
      </c>
      <c r="I886">
        <f t="shared" si="235"/>
        <v>-18.308910224018778</v>
      </c>
      <c r="J886">
        <f t="shared" si="239"/>
        <v>1.3940074358974359</v>
      </c>
      <c r="K886">
        <f t="shared" si="240"/>
        <v>1.3900080043983785</v>
      </c>
      <c r="L886">
        <f t="shared" si="243"/>
        <v>1.3664611111111109</v>
      </c>
      <c r="M886">
        <f t="shared" si="244"/>
        <v>1.3816971790365735</v>
      </c>
      <c r="N886" t="str">
        <f t="shared" si="236"/>
        <v>-</v>
      </c>
      <c r="O886" t="str">
        <f t="shared" si="241"/>
        <v>Buy</v>
      </c>
      <c r="P886" t="str">
        <f t="shared" si="249"/>
        <v>-</v>
      </c>
      <c r="Q886" t="str">
        <f t="shared" si="242"/>
        <v>-</v>
      </c>
      <c r="R886">
        <f t="shared" si="237"/>
        <v>1.41455</v>
      </c>
      <c r="S886">
        <f t="shared" si="238"/>
        <v>1.4130100000000001</v>
      </c>
      <c r="T886" t="str">
        <f t="shared" si="232"/>
        <v>-</v>
      </c>
      <c r="U886" t="str">
        <f t="shared" si="233"/>
        <v>-</v>
      </c>
      <c r="V886" t="str">
        <f t="shared" si="234"/>
        <v>-</v>
      </c>
      <c r="W886" s="9">
        <f t="shared" si="245"/>
        <v>4993.5323997703636</v>
      </c>
      <c r="X886" s="9">
        <f t="shared" si="247"/>
        <v>3530.1208156448083</v>
      </c>
      <c r="Y886" s="9">
        <f t="shared" si="248"/>
        <v>-146.05218880155337</v>
      </c>
    </row>
    <row r="887" spans="1:25" x14ac:dyDescent="0.25">
      <c r="A887" t="s">
        <v>892</v>
      </c>
      <c r="B887" s="2">
        <v>40847</v>
      </c>
      <c r="C887" s="3">
        <v>0</v>
      </c>
      <c r="D887">
        <v>1.41377</v>
      </c>
      <c r="E887">
        <v>1.4169499999999999</v>
      </c>
      <c r="F887">
        <v>1.3828499999999999</v>
      </c>
      <c r="G887">
        <v>1.3858699999999999</v>
      </c>
      <c r="H887">
        <v>310384</v>
      </c>
      <c r="I887">
        <f t="shared" si="235"/>
        <v>-65.319184773454751</v>
      </c>
      <c r="J887">
        <f t="shared" si="239"/>
        <v>1.3934770512820513</v>
      </c>
      <c r="K887">
        <f t="shared" si="240"/>
        <v>1.3899032447933561</v>
      </c>
      <c r="L887">
        <f t="shared" si="243"/>
        <v>1.3671186111111109</v>
      </c>
      <c r="M887">
        <f t="shared" si="244"/>
        <v>1.3819227369264884</v>
      </c>
      <c r="N887" t="str">
        <f t="shared" si="236"/>
        <v>-</v>
      </c>
      <c r="O887" t="str">
        <f t="shared" si="241"/>
        <v>Sell</v>
      </c>
      <c r="P887" t="str">
        <f t="shared" si="249"/>
        <v>-</v>
      </c>
      <c r="Q887" t="str">
        <f t="shared" si="242"/>
        <v>-</v>
      </c>
      <c r="R887">
        <f t="shared" si="237"/>
        <v>1.3866099999999999</v>
      </c>
      <c r="S887">
        <f t="shared" si="238"/>
        <v>1.38513</v>
      </c>
      <c r="T887" t="str">
        <f t="shared" si="232"/>
        <v>-</v>
      </c>
      <c r="U887" t="str">
        <f t="shared" si="233"/>
        <v>-</v>
      </c>
      <c r="V887" t="str">
        <f t="shared" si="234"/>
        <v>-</v>
      </c>
      <c r="W887" s="9">
        <f t="shared" si="245"/>
        <v>4993.5323997703636</v>
      </c>
      <c r="X887" s="9">
        <f t="shared" si="247"/>
        <v>3601.2522625470492</v>
      </c>
      <c r="Y887" s="9">
        <f t="shared" si="248"/>
        <v>-44.644142384897272</v>
      </c>
    </row>
    <row r="888" spans="1:25" x14ac:dyDescent="0.25">
      <c r="A888" t="s">
        <v>893</v>
      </c>
      <c r="B888" s="2">
        <v>40848</v>
      </c>
      <c r="C888" s="3">
        <v>0</v>
      </c>
      <c r="D888">
        <v>1.3858699999999999</v>
      </c>
      <c r="E888">
        <v>1.3870499999999999</v>
      </c>
      <c r="F888">
        <v>1.36087</v>
      </c>
      <c r="G888">
        <v>1.36544</v>
      </c>
      <c r="H888">
        <v>352338</v>
      </c>
      <c r="I888">
        <f t="shared" si="235"/>
        <v>-92.834744433991901</v>
      </c>
      <c r="J888">
        <f t="shared" si="239"/>
        <v>1.3927985897435902</v>
      </c>
      <c r="K888">
        <f t="shared" si="240"/>
        <v>1.3892839221403597</v>
      </c>
      <c r="L888">
        <f t="shared" si="243"/>
        <v>1.3669766666666663</v>
      </c>
      <c r="M888">
        <f t="shared" si="244"/>
        <v>1.3810317781737051</v>
      </c>
      <c r="N888" t="str">
        <f t="shared" si="236"/>
        <v>-</v>
      </c>
      <c r="O888" t="str">
        <f t="shared" si="241"/>
        <v>Sell</v>
      </c>
      <c r="P888" t="str">
        <f t="shared" si="249"/>
        <v>-</v>
      </c>
      <c r="Q888" t="str">
        <f t="shared" si="242"/>
        <v>-</v>
      </c>
      <c r="R888">
        <f t="shared" si="237"/>
        <v>1.3662300000000001</v>
      </c>
      <c r="S888">
        <f t="shared" si="238"/>
        <v>1.3646499999999999</v>
      </c>
      <c r="T888" t="str">
        <f t="shared" si="232"/>
        <v>-</v>
      </c>
      <c r="U888" t="str">
        <f t="shared" si="233"/>
        <v>-</v>
      </c>
      <c r="V888" t="str">
        <f t="shared" si="234"/>
        <v>-</v>
      </c>
      <c r="W888" s="9">
        <f t="shared" si="245"/>
        <v>4993.5323997703636</v>
      </c>
      <c r="X888" s="9">
        <f t="shared" si="247"/>
        <v>3654.9720030817384</v>
      </c>
      <c r="Y888" s="9">
        <f t="shared" si="248"/>
        <v>29.324592672369196</v>
      </c>
    </row>
    <row r="889" spans="1:25" x14ac:dyDescent="0.25">
      <c r="A889" t="s">
        <v>894</v>
      </c>
      <c r="B889" s="2">
        <v>40849</v>
      </c>
      <c r="C889" s="3">
        <v>0</v>
      </c>
      <c r="D889">
        <v>1.3654200000000001</v>
      </c>
      <c r="E889">
        <v>1.3827100000000001</v>
      </c>
      <c r="F889">
        <v>1.3652899999999999</v>
      </c>
      <c r="G889">
        <v>1.36883</v>
      </c>
      <c r="H889">
        <v>324706</v>
      </c>
      <c r="I889">
        <f t="shared" si="235"/>
        <v>-87.51959862025717</v>
      </c>
      <c r="J889">
        <f t="shared" si="239"/>
        <v>1.3919512820512823</v>
      </c>
      <c r="K889">
        <f t="shared" si="240"/>
        <v>1.3887661013266797</v>
      </c>
      <c r="L889">
        <f t="shared" si="243"/>
        <v>1.3672849999999999</v>
      </c>
      <c r="M889">
        <f t="shared" si="244"/>
        <v>1.3803722225967481</v>
      </c>
      <c r="N889" t="str">
        <f t="shared" si="236"/>
        <v>Buy</v>
      </c>
      <c r="O889" t="str">
        <f t="shared" si="241"/>
        <v>Sell</v>
      </c>
      <c r="P889" t="str">
        <f t="shared" si="249"/>
        <v>-</v>
      </c>
      <c r="Q889" t="str">
        <f t="shared" si="242"/>
        <v>-</v>
      </c>
      <c r="R889">
        <f t="shared" si="237"/>
        <v>1.36965</v>
      </c>
      <c r="S889">
        <f t="shared" si="238"/>
        <v>1.3680099999999999</v>
      </c>
      <c r="T889" t="str">
        <f t="shared" si="232"/>
        <v>-</v>
      </c>
      <c r="U889" t="str">
        <f t="shared" si="233"/>
        <v>-</v>
      </c>
      <c r="V889" t="str">
        <f t="shared" si="234"/>
        <v>-</v>
      </c>
      <c r="W889" s="9">
        <f t="shared" si="245"/>
        <v>4993.5323997703636</v>
      </c>
      <c r="X889" s="9">
        <f t="shared" si="247"/>
        <v>3645.8455808201829</v>
      </c>
      <c r="Y889" s="9">
        <f t="shared" si="248"/>
        <v>16.911757880436323</v>
      </c>
    </row>
    <row r="890" spans="1:25" x14ac:dyDescent="0.25">
      <c r="A890" t="s">
        <v>895</v>
      </c>
      <c r="B890" s="2">
        <v>40850</v>
      </c>
      <c r="C890" s="3">
        <v>0</v>
      </c>
      <c r="D890">
        <v>1.3688100000000001</v>
      </c>
      <c r="E890">
        <v>1.3853500000000001</v>
      </c>
      <c r="F890">
        <v>1.36564</v>
      </c>
      <c r="G890">
        <v>1.3822099999999999</v>
      </c>
      <c r="H890">
        <v>334813</v>
      </c>
      <c r="I890">
        <f t="shared" si="235"/>
        <v>-66.541235497021106</v>
      </c>
      <c r="J890">
        <f t="shared" si="239"/>
        <v>1.3916271794871795</v>
      </c>
      <c r="K890">
        <f t="shared" si="240"/>
        <v>1.3886001240779029</v>
      </c>
      <c r="L890">
        <f t="shared" si="243"/>
        <v>1.3681677777777776</v>
      </c>
      <c r="M890">
        <f t="shared" si="244"/>
        <v>1.3804715619158427</v>
      </c>
      <c r="N890" t="str">
        <f t="shared" si="236"/>
        <v>-</v>
      </c>
      <c r="O890" t="str">
        <f t="shared" si="241"/>
        <v>Sell</v>
      </c>
      <c r="P890" t="str">
        <f t="shared" si="249"/>
        <v>-</v>
      </c>
      <c r="Q890" t="str">
        <f t="shared" si="242"/>
        <v>-</v>
      </c>
      <c r="R890">
        <f t="shared" si="237"/>
        <v>1.38303</v>
      </c>
      <c r="S890">
        <f t="shared" si="238"/>
        <v>1.3813899999999999</v>
      </c>
      <c r="T890" t="str">
        <f t="shared" si="232"/>
        <v>-</v>
      </c>
      <c r="U890" t="str">
        <f t="shared" si="233"/>
        <v>-</v>
      </c>
      <c r="V890" t="str">
        <f t="shared" si="234"/>
        <v>-</v>
      </c>
      <c r="W890" s="9">
        <f t="shared" si="245"/>
        <v>4993.5323997703636</v>
      </c>
      <c r="X890" s="9">
        <f t="shared" ref="X890:X923" si="250">W890/R890</f>
        <v>3610.5741739299679</v>
      </c>
      <c r="Y890" s="9">
        <f t="shared" ref="Y890:Y923" si="251">(X890-$V$872)*S890</f>
        <v>-31.646403232787197</v>
      </c>
    </row>
    <row r="891" spans="1:25" x14ac:dyDescent="0.25">
      <c r="A891" t="s">
        <v>896</v>
      </c>
      <c r="B891" s="2">
        <v>40851</v>
      </c>
      <c r="C891" s="3">
        <v>0</v>
      </c>
      <c r="D891">
        <v>1.3822000000000001</v>
      </c>
      <c r="E891">
        <v>1.38653</v>
      </c>
      <c r="F891">
        <v>1.3712899999999999</v>
      </c>
      <c r="G891">
        <v>1.37897</v>
      </c>
      <c r="H891">
        <v>264670</v>
      </c>
      <c r="I891">
        <f t="shared" si="235"/>
        <v>-71.621197867670077</v>
      </c>
      <c r="J891">
        <f t="shared" si="239"/>
        <v>1.3910033333333336</v>
      </c>
      <c r="K891">
        <f t="shared" si="240"/>
        <v>1.3883563234683356</v>
      </c>
      <c r="L891">
        <f t="shared" si="243"/>
        <v>1.3689786111111113</v>
      </c>
      <c r="M891">
        <f t="shared" si="244"/>
        <v>1.3803903964068782</v>
      </c>
      <c r="N891" t="str">
        <f t="shared" si="236"/>
        <v>-</v>
      </c>
      <c r="O891" t="str">
        <f t="shared" si="241"/>
        <v>Sell</v>
      </c>
      <c r="P891" t="str">
        <f t="shared" si="249"/>
        <v>-</v>
      </c>
      <c r="Q891" t="str">
        <f t="shared" si="242"/>
        <v>-</v>
      </c>
      <c r="R891">
        <f t="shared" si="237"/>
        <v>1.3797999999999999</v>
      </c>
      <c r="S891">
        <f t="shared" si="238"/>
        <v>1.3781399999999999</v>
      </c>
      <c r="T891" t="str">
        <f t="shared" si="232"/>
        <v>-</v>
      </c>
      <c r="U891" t="str">
        <f t="shared" si="233"/>
        <v>-</v>
      </c>
      <c r="V891" t="str">
        <f t="shared" si="234"/>
        <v>-</v>
      </c>
      <c r="W891" s="9">
        <f t="shared" si="245"/>
        <v>4993.5323997703636</v>
      </c>
      <c r="X891" s="9">
        <f t="shared" si="250"/>
        <v>3619.0262355199043</v>
      </c>
      <c r="Y891" s="9">
        <f t="shared" si="251"/>
        <v>-19.923824494506039</v>
      </c>
    </row>
    <row r="892" spans="1:25" x14ac:dyDescent="0.25">
      <c r="A892" t="s">
        <v>897</v>
      </c>
      <c r="B892" s="2">
        <v>40853</v>
      </c>
      <c r="C892" s="3">
        <v>0</v>
      </c>
      <c r="D892">
        <v>1.3827</v>
      </c>
      <c r="E892">
        <v>1.3830800000000001</v>
      </c>
      <c r="F892">
        <v>1.3776600000000001</v>
      </c>
      <c r="G892">
        <v>1.37876</v>
      </c>
      <c r="H892">
        <v>10217</v>
      </c>
      <c r="I892">
        <f t="shared" si="235"/>
        <v>-71.950454687990003</v>
      </c>
      <c r="J892">
        <f t="shared" si="239"/>
        <v>1.3903364102564102</v>
      </c>
      <c r="K892">
        <f t="shared" si="240"/>
        <v>1.3881133785704032</v>
      </c>
      <c r="L892">
        <f t="shared" si="243"/>
        <v>1.3697325000000002</v>
      </c>
      <c r="M892">
        <f t="shared" si="244"/>
        <v>1.3803022668713714</v>
      </c>
      <c r="N892" t="str">
        <f t="shared" si="236"/>
        <v>-</v>
      </c>
      <c r="O892" t="str">
        <f t="shared" si="241"/>
        <v>Sell</v>
      </c>
      <c r="P892" t="str">
        <f t="shared" si="249"/>
        <v>-</v>
      </c>
      <c r="Q892" t="str">
        <f t="shared" si="242"/>
        <v>-</v>
      </c>
      <c r="R892">
        <f t="shared" si="237"/>
        <v>1.37961</v>
      </c>
      <c r="S892">
        <f t="shared" si="238"/>
        <v>1.37791</v>
      </c>
      <c r="T892" t="str">
        <f t="shared" si="232"/>
        <v>-</v>
      </c>
      <c r="U892" t="str">
        <f t="shared" si="233"/>
        <v>-</v>
      </c>
      <c r="V892" t="str">
        <f t="shared" si="234"/>
        <v>-</v>
      </c>
      <c r="W892" s="9">
        <f t="shared" si="245"/>
        <v>4993.5323997703636</v>
      </c>
      <c r="X892" s="9">
        <f t="shared" si="250"/>
        <v>3619.5246481037129</v>
      </c>
      <c r="Y892" s="9">
        <f t="shared" si="251"/>
        <v>-19.233731692052238</v>
      </c>
    </row>
    <row r="893" spans="1:25" x14ac:dyDescent="0.25">
      <c r="A893" t="s">
        <v>898</v>
      </c>
      <c r="B893" s="2">
        <v>40854</v>
      </c>
      <c r="C893" s="3">
        <v>0</v>
      </c>
      <c r="D893">
        <v>1.37876</v>
      </c>
      <c r="E893">
        <v>1.3810800000000001</v>
      </c>
      <c r="F893">
        <v>1.36808</v>
      </c>
      <c r="G893">
        <v>1.37588</v>
      </c>
      <c r="H893">
        <v>278078</v>
      </c>
      <c r="I893">
        <f t="shared" si="235"/>
        <v>-76.465976795233644</v>
      </c>
      <c r="J893">
        <f t="shared" si="239"/>
        <v>1.3898019230769232</v>
      </c>
      <c r="K893">
        <f t="shared" si="240"/>
        <v>1.3878036727838106</v>
      </c>
      <c r="L893">
        <f t="shared" si="243"/>
        <v>1.3704647222222224</v>
      </c>
      <c r="M893">
        <f t="shared" si="244"/>
        <v>1.3800632254188647</v>
      </c>
      <c r="N893" t="str">
        <f t="shared" si="236"/>
        <v>-</v>
      </c>
      <c r="O893" t="str">
        <f t="shared" si="241"/>
        <v>Sell</v>
      </c>
      <c r="P893" t="str">
        <f t="shared" si="249"/>
        <v>-</v>
      </c>
      <c r="Q893" t="str">
        <f t="shared" si="242"/>
        <v>-</v>
      </c>
      <c r="R893">
        <f t="shared" si="237"/>
        <v>1.3767499999999999</v>
      </c>
      <c r="S893">
        <f t="shared" si="238"/>
        <v>1.3750100000000001</v>
      </c>
      <c r="T893" t="str">
        <f t="shared" si="232"/>
        <v>-</v>
      </c>
      <c r="U893" t="str">
        <f t="shared" si="233"/>
        <v>-</v>
      </c>
      <c r="V893" t="str">
        <f t="shared" si="234"/>
        <v>-</v>
      </c>
      <c r="W893" s="9">
        <f t="shared" si="245"/>
        <v>4993.5323997703636</v>
      </c>
      <c r="X893" s="9">
        <f t="shared" si="250"/>
        <v>3627.0436896824867</v>
      </c>
      <c r="Y893" s="9">
        <f t="shared" si="251"/>
        <v>-8.8544943126014459</v>
      </c>
    </row>
    <row r="894" spans="1:25" x14ac:dyDescent="0.25">
      <c r="A894" t="s">
        <v>899</v>
      </c>
      <c r="B894" s="2">
        <v>40855</v>
      </c>
      <c r="C894" s="3">
        <v>0</v>
      </c>
      <c r="D894">
        <v>1.37588</v>
      </c>
      <c r="E894">
        <v>1.3846700000000001</v>
      </c>
      <c r="F894">
        <v>1.37243</v>
      </c>
      <c r="G894">
        <v>1.3824399999999999</v>
      </c>
      <c r="H894">
        <v>254580</v>
      </c>
      <c r="I894">
        <f t="shared" si="235"/>
        <v>-66.180620884289937</v>
      </c>
      <c r="J894">
        <f t="shared" si="239"/>
        <v>1.3891228205128208</v>
      </c>
      <c r="K894">
        <f t="shared" si="240"/>
        <v>1.3876678835994103</v>
      </c>
      <c r="L894">
        <f t="shared" si="243"/>
        <v>1.37113</v>
      </c>
      <c r="M894">
        <f t="shared" si="244"/>
        <v>1.3801916997205477</v>
      </c>
      <c r="N894" t="str">
        <f t="shared" si="236"/>
        <v>-</v>
      </c>
      <c r="O894" t="str">
        <f t="shared" si="241"/>
        <v>Sell</v>
      </c>
      <c r="P894" t="str">
        <f t="shared" si="249"/>
        <v>-</v>
      </c>
      <c r="Q894" t="str">
        <f t="shared" si="242"/>
        <v>-</v>
      </c>
      <c r="R894">
        <f t="shared" si="237"/>
        <v>1.38331</v>
      </c>
      <c r="S894">
        <f t="shared" si="238"/>
        <v>1.38157</v>
      </c>
      <c r="T894" t="str">
        <f t="shared" si="232"/>
        <v>-</v>
      </c>
      <c r="U894" t="str">
        <f t="shared" si="233"/>
        <v>-</v>
      </c>
      <c r="V894" t="str">
        <f t="shared" si="234"/>
        <v>-</v>
      </c>
      <c r="W894" s="9">
        <f t="shared" si="245"/>
        <v>4993.5323997703636</v>
      </c>
      <c r="X894" s="9">
        <f t="shared" si="250"/>
        <v>3609.8433465892413</v>
      </c>
      <c r="Y894" s="9">
        <f t="shared" si="251"/>
        <v>-32.66021600012121</v>
      </c>
    </row>
    <row r="895" spans="1:25" x14ac:dyDescent="0.25">
      <c r="A895" t="s">
        <v>900</v>
      </c>
      <c r="B895" s="2">
        <v>40856</v>
      </c>
      <c r="C895" s="3">
        <v>0</v>
      </c>
      <c r="D895">
        <v>1.3824399999999999</v>
      </c>
      <c r="E895">
        <v>1.38574</v>
      </c>
      <c r="F895">
        <v>1.3521700000000001</v>
      </c>
      <c r="G895">
        <v>1.3525799999999999</v>
      </c>
      <c r="H895">
        <v>309240</v>
      </c>
      <c r="I895">
        <f t="shared" si="235"/>
        <v>-99.434326710817061</v>
      </c>
      <c r="J895">
        <f t="shared" si="239"/>
        <v>1.3883392307692308</v>
      </c>
      <c r="K895">
        <f t="shared" si="240"/>
        <v>1.3867795827487923</v>
      </c>
      <c r="L895">
        <f t="shared" si="243"/>
        <v>1.3711391666666668</v>
      </c>
      <c r="M895">
        <f t="shared" si="244"/>
        <v>1.3786991754113289</v>
      </c>
      <c r="N895" t="str">
        <f t="shared" si="236"/>
        <v>-</v>
      </c>
      <c r="O895" t="str">
        <f t="shared" si="241"/>
        <v>Sell</v>
      </c>
      <c r="P895" t="str">
        <f t="shared" si="249"/>
        <v>-</v>
      </c>
      <c r="Q895" t="str">
        <f t="shared" si="242"/>
        <v>-</v>
      </c>
      <c r="R895">
        <f t="shared" si="237"/>
        <v>1.35358</v>
      </c>
      <c r="S895">
        <f t="shared" si="238"/>
        <v>1.35158</v>
      </c>
      <c r="T895" t="str">
        <f t="shared" si="232"/>
        <v>-</v>
      </c>
      <c r="U895" t="str">
        <f t="shared" si="233"/>
        <v>-</v>
      </c>
      <c r="V895" t="str">
        <f t="shared" si="234"/>
        <v>-</v>
      </c>
      <c r="W895" s="9">
        <f t="shared" si="245"/>
        <v>4993.5323997703636</v>
      </c>
      <c r="X895" s="9">
        <f t="shared" si="250"/>
        <v>3689.1298628602399</v>
      </c>
      <c r="Y895" s="9">
        <f t="shared" si="251"/>
        <v>75.210815116767535</v>
      </c>
    </row>
    <row r="896" spans="1:25" x14ac:dyDescent="0.25">
      <c r="A896" t="s">
        <v>901</v>
      </c>
      <c r="B896" s="2">
        <v>40857</v>
      </c>
      <c r="C896" s="3">
        <v>0</v>
      </c>
      <c r="D896">
        <v>1.3525799999999999</v>
      </c>
      <c r="E896">
        <v>1.3651500000000001</v>
      </c>
      <c r="F896">
        <v>1.3483499999999999</v>
      </c>
      <c r="G896">
        <v>1.3608800000000001</v>
      </c>
      <c r="H896">
        <v>301811</v>
      </c>
      <c r="I896">
        <f t="shared" si="235"/>
        <v>-83.57798165137595</v>
      </c>
      <c r="J896">
        <f t="shared" si="239"/>
        <v>1.387562564102564</v>
      </c>
      <c r="K896">
        <f t="shared" si="240"/>
        <v>1.3861238971095824</v>
      </c>
      <c r="L896">
        <f t="shared" si="243"/>
        <v>1.3711772222222227</v>
      </c>
      <c r="M896">
        <f t="shared" si="244"/>
        <v>1.3777359767404465</v>
      </c>
      <c r="N896" t="str">
        <f t="shared" si="236"/>
        <v>Buy</v>
      </c>
      <c r="O896" t="str">
        <f t="shared" si="241"/>
        <v>Sell</v>
      </c>
      <c r="P896" t="str">
        <f t="shared" si="249"/>
        <v>-</v>
      </c>
      <c r="Q896" t="str">
        <f t="shared" si="242"/>
        <v>-</v>
      </c>
      <c r="R896">
        <f t="shared" si="237"/>
        <v>1.36178</v>
      </c>
      <c r="S896">
        <f t="shared" si="238"/>
        <v>1.35998</v>
      </c>
      <c r="T896" t="str">
        <f t="shared" si="232"/>
        <v>-</v>
      </c>
      <c r="U896" t="str">
        <f t="shared" si="233"/>
        <v>-</v>
      </c>
      <c r="V896" t="str">
        <f t="shared" si="234"/>
        <v>-</v>
      </c>
      <c r="W896" s="9">
        <f t="shared" si="245"/>
        <v>4993.5323997703636</v>
      </c>
      <c r="X896" s="9">
        <f t="shared" si="250"/>
        <v>3666.9156543423783</v>
      </c>
      <c r="Y896" s="9">
        <f t="shared" si="251"/>
        <v>45.467367154029652</v>
      </c>
    </row>
    <row r="897" spans="1:25" x14ac:dyDescent="0.25">
      <c r="A897" t="s">
        <v>902</v>
      </c>
      <c r="B897" s="2">
        <v>40858</v>
      </c>
      <c r="C897" s="3">
        <v>0</v>
      </c>
      <c r="D897">
        <v>1.36087</v>
      </c>
      <c r="E897">
        <v>1.3794599999999999</v>
      </c>
      <c r="F897">
        <v>1.35781</v>
      </c>
      <c r="G897">
        <v>1.3747</v>
      </c>
      <c r="H897">
        <v>242450</v>
      </c>
      <c r="I897">
        <f t="shared" si="235"/>
        <v>-65.465268676277745</v>
      </c>
      <c r="J897">
        <f t="shared" si="239"/>
        <v>1.3869196153846153</v>
      </c>
      <c r="K897">
        <f t="shared" si="240"/>
        <v>1.3858346845245295</v>
      </c>
      <c r="L897">
        <f t="shared" si="243"/>
        <v>1.3721830555555559</v>
      </c>
      <c r="M897">
        <f t="shared" si="244"/>
        <v>1.3775718698896116</v>
      </c>
      <c r="N897" t="str">
        <f t="shared" si="236"/>
        <v>-</v>
      </c>
      <c r="O897" t="str">
        <f t="shared" si="241"/>
        <v>Sell</v>
      </c>
      <c r="P897" t="str">
        <f t="shared" si="249"/>
        <v>-</v>
      </c>
      <c r="Q897" t="str">
        <f t="shared" si="242"/>
        <v>-</v>
      </c>
      <c r="R897">
        <f t="shared" si="237"/>
        <v>1.3754299999999999</v>
      </c>
      <c r="S897">
        <f t="shared" si="238"/>
        <v>1.3739699999999999</v>
      </c>
      <c r="T897" t="str">
        <f t="shared" si="232"/>
        <v>-</v>
      </c>
      <c r="U897" t="str">
        <f t="shared" si="233"/>
        <v>-</v>
      </c>
      <c r="V897" t="str">
        <f t="shared" si="234"/>
        <v>-</v>
      </c>
      <c r="W897" s="9">
        <f t="shared" si="245"/>
        <v>4993.5323997703636</v>
      </c>
      <c r="X897" s="9">
        <f t="shared" si="250"/>
        <v>3630.5245630605436</v>
      </c>
      <c r="Y897" s="9">
        <f t="shared" si="251"/>
        <v>-4.0651815485428315</v>
      </c>
    </row>
    <row r="898" spans="1:25" x14ac:dyDescent="0.25">
      <c r="A898" t="s">
        <v>903</v>
      </c>
      <c r="B898" s="2">
        <v>40860</v>
      </c>
      <c r="C898" s="3">
        <v>0</v>
      </c>
      <c r="D898">
        <v>1.3805700000000001</v>
      </c>
      <c r="E898">
        <v>1.3808499999999999</v>
      </c>
      <c r="F898">
        <v>1.37727</v>
      </c>
      <c r="G898">
        <v>1.3784400000000001</v>
      </c>
      <c r="H898">
        <v>7764</v>
      </c>
      <c r="I898">
        <f t="shared" si="235"/>
        <v>-57.89252728799309</v>
      </c>
      <c r="J898">
        <f t="shared" si="239"/>
        <v>1.3862798717948717</v>
      </c>
      <c r="K898">
        <f t="shared" si="240"/>
        <v>1.3856474773213769</v>
      </c>
      <c r="L898">
        <f t="shared" si="243"/>
        <v>1.3733700000000004</v>
      </c>
      <c r="M898">
        <f t="shared" si="244"/>
        <v>1.3776187958415245</v>
      </c>
      <c r="N898" t="str">
        <f t="shared" si="236"/>
        <v>-</v>
      </c>
      <c r="O898" t="str">
        <f t="shared" si="241"/>
        <v>Sell</v>
      </c>
      <c r="P898" t="str">
        <f t="shared" si="249"/>
        <v>-</v>
      </c>
      <c r="Q898" t="str">
        <f t="shared" si="242"/>
        <v>-</v>
      </c>
      <c r="R898">
        <f t="shared" si="237"/>
        <v>1.3789100000000001</v>
      </c>
      <c r="S898">
        <f t="shared" si="238"/>
        <v>1.3779699999999999</v>
      </c>
      <c r="T898" t="str">
        <f t="shared" si="232"/>
        <v>-</v>
      </c>
      <c r="U898" t="str">
        <f t="shared" si="233"/>
        <v>-</v>
      </c>
      <c r="V898" t="str">
        <f t="shared" si="234"/>
        <v>-</v>
      </c>
      <c r="W898" s="9">
        <f t="shared" si="245"/>
        <v>4993.5323997703636</v>
      </c>
      <c r="X898" s="9">
        <f t="shared" si="250"/>
        <v>3621.3620901801883</v>
      </c>
      <c r="Y898" s="9">
        <f t="shared" si="251"/>
        <v>-16.7026291515499</v>
      </c>
    </row>
    <row r="899" spans="1:25" x14ac:dyDescent="0.25">
      <c r="A899" t="s">
        <v>904</v>
      </c>
      <c r="B899" s="2">
        <v>40861</v>
      </c>
      <c r="C899" s="3">
        <v>0</v>
      </c>
      <c r="D899">
        <v>1.37842</v>
      </c>
      <c r="E899">
        <v>1.3788899999999999</v>
      </c>
      <c r="F899">
        <v>1.3591</v>
      </c>
      <c r="G899">
        <v>1.3624000000000001</v>
      </c>
      <c r="H899">
        <v>268478</v>
      </c>
      <c r="I899">
        <f t="shared" si="235"/>
        <v>-79.518950437317613</v>
      </c>
      <c r="J899">
        <f t="shared" si="239"/>
        <v>1.3852371794871792</v>
      </c>
      <c r="K899">
        <f t="shared" si="240"/>
        <v>1.3850589335917218</v>
      </c>
      <c r="L899">
        <f t="shared" si="243"/>
        <v>1.3745758333333338</v>
      </c>
      <c r="M899">
        <f t="shared" si="244"/>
        <v>1.3767961582284691</v>
      </c>
      <c r="N899" t="str">
        <f t="shared" si="236"/>
        <v>-</v>
      </c>
      <c r="O899" t="str">
        <f t="shared" si="241"/>
        <v>Sell</v>
      </c>
      <c r="P899" t="str">
        <f t="shared" si="249"/>
        <v>-</v>
      </c>
      <c r="Q899" t="str">
        <f t="shared" si="242"/>
        <v>-</v>
      </c>
      <c r="R899">
        <f t="shared" si="237"/>
        <v>1.36286</v>
      </c>
      <c r="S899">
        <f t="shared" si="238"/>
        <v>1.3619399999999999</v>
      </c>
      <c r="T899" t="str">
        <f t="shared" si="232"/>
        <v>-</v>
      </c>
      <c r="U899" t="str">
        <f t="shared" si="233"/>
        <v>-</v>
      </c>
      <c r="V899" t="str">
        <f t="shared" si="234"/>
        <v>-</v>
      </c>
      <c r="W899" s="9">
        <f t="shared" si="245"/>
        <v>4993.5323997703636</v>
      </c>
      <c r="X899" s="9">
        <f t="shared" si="250"/>
        <v>3664.0098027459635</v>
      </c>
      <c r="Y899" s="9">
        <f t="shared" si="251"/>
        <v>41.575299094169658</v>
      </c>
    </row>
    <row r="900" spans="1:25" x14ac:dyDescent="0.25">
      <c r="A900" t="s">
        <v>905</v>
      </c>
      <c r="B900" s="2">
        <v>40862</v>
      </c>
      <c r="C900" s="3">
        <v>0</v>
      </c>
      <c r="D900">
        <v>1.3624000000000001</v>
      </c>
      <c r="E900">
        <v>1.36405</v>
      </c>
      <c r="F900">
        <v>1.34961</v>
      </c>
      <c r="G900">
        <v>1.3504100000000001</v>
      </c>
      <c r="H900">
        <v>289683</v>
      </c>
      <c r="I900">
        <f t="shared" si="235"/>
        <v>-96.997084548104709</v>
      </c>
      <c r="J900">
        <f t="shared" si="239"/>
        <v>1.3841137179487175</v>
      </c>
      <c r="K900">
        <f t="shared" si="240"/>
        <v>1.3841817453995264</v>
      </c>
      <c r="L900">
        <f t="shared" si="243"/>
        <v>1.3750963888888892</v>
      </c>
      <c r="M900">
        <f t="shared" si="244"/>
        <v>1.3753698794053086</v>
      </c>
      <c r="N900" t="str">
        <f t="shared" si="236"/>
        <v>-</v>
      </c>
      <c r="O900" t="str">
        <f t="shared" si="241"/>
        <v>Sell</v>
      </c>
      <c r="P900" t="str">
        <f t="shared" si="249"/>
        <v>-</v>
      </c>
      <c r="Q900" t="str">
        <f t="shared" si="242"/>
        <v>-</v>
      </c>
      <c r="R900">
        <f t="shared" si="237"/>
        <v>1.3509500000000001</v>
      </c>
      <c r="S900">
        <f t="shared" si="238"/>
        <v>1.3498699999999999</v>
      </c>
      <c r="T900" t="str">
        <f t="shared" si="232"/>
        <v>-</v>
      </c>
      <c r="U900" t="str">
        <f t="shared" si="233"/>
        <v>-</v>
      </c>
      <c r="V900" t="str">
        <f t="shared" si="234"/>
        <v>-</v>
      </c>
      <c r="W900" s="9">
        <f t="shared" si="245"/>
        <v>4993.5323997703636</v>
      </c>
      <c r="X900" s="9">
        <f t="shared" si="250"/>
        <v>3696.3117804288563</v>
      </c>
      <c r="Y900" s="9">
        <f t="shared" si="251"/>
        <v>84.810314520005562</v>
      </c>
    </row>
    <row r="901" spans="1:25" x14ac:dyDescent="0.25">
      <c r="A901" t="s">
        <v>906</v>
      </c>
      <c r="B901" s="2">
        <v>40863</v>
      </c>
      <c r="C901" s="3">
        <v>0</v>
      </c>
      <c r="D901">
        <v>1.3504100000000001</v>
      </c>
      <c r="E901">
        <v>1.3556600000000001</v>
      </c>
      <c r="F901">
        <v>1.34216</v>
      </c>
      <c r="G901">
        <v>1.34396</v>
      </c>
      <c r="H901">
        <v>305864</v>
      </c>
      <c r="I901">
        <f t="shared" si="235"/>
        <v>-95.990198262419185</v>
      </c>
      <c r="J901">
        <f t="shared" si="239"/>
        <v>1.3828467948717944</v>
      </c>
      <c r="K901">
        <f t="shared" si="240"/>
        <v>1.3831634733640954</v>
      </c>
      <c r="L901">
        <f t="shared" si="243"/>
        <v>1.3753591666666671</v>
      </c>
      <c r="M901">
        <f t="shared" si="244"/>
        <v>1.3736720480861027</v>
      </c>
      <c r="N901" t="str">
        <f t="shared" si="236"/>
        <v>-</v>
      </c>
      <c r="O901" t="str">
        <f t="shared" si="241"/>
        <v>Sell</v>
      </c>
      <c r="P901" t="str">
        <f t="shared" si="249"/>
        <v>-</v>
      </c>
      <c r="Q901" t="str">
        <f t="shared" si="242"/>
        <v>-</v>
      </c>
      <c r="R901">
        <f t="shared" si="237"/>
        <v>1.3446199999999999</v>
      </c>
      <c r="S901">
        <f t="shared" si="238"/>
        <v>1.3432999999999999</v>
      </c>
      <c r="T901" t="str">
        <f t="shared" si="232"/>
        <v>-</v>
      </c>
      <c r="U901" t="str">
        <f t="shared" si="233"/>
        <v>-</v>
      </c>
      <c r="V901" t="str">
        <f t="shared" si="234"/>
        <v>-</v>
      </c>
      <c r="W901" s="9">
        <f t="shared" si="245"/>
        <v>4993.5323997703636</v>
      </c>
      <c r="X901" s="9">
        <f t="shared" si="250"/>
        <v>3713.7127216390977</v>
      </c>
      <c r="Y901" s="9">
        <f t="shared" si="251"/>
        <v>107.77221556755777</v>
      </c>
    </row>
    <row r="902" spans="1:25" x14ac:dyDescent="0.25">
      <c r="A902" t="s">
        <v>907</v>
      </c>
      <c r="B902" s="2">
        <v>40864</v>
      </c>
      <c r="C902" s="3">
        <v>0</v>
      </c>
      <c r="D902">
        <v>1.3439300000000001</v>
      </c>
      <c r="E902">
        <v>1.35399</v>
      </c>
      <c r="F902">
        <v>1.3422700000000001</v>
      </c>
      <c r="G902">
        <v>1.3453900000000001</v>
      </c>
      <c r="H902">
        <v>312067</v>
      </c>
      <c r="I902">
        <f t="shared" si="235"/>
        <v>-92.72030651340981</v>
      </c>
      <c r="J902">
        <f t="shared" si="239"/>
        <v>1.3817671794871791</v>
      </c>
      <c r="K902">
        <f t="shared" si="240"/>
        <v>1.3822071828991815</v>
      </c>
      <c r="L902">
        <f t="shared" si="243"/>
        <v>1.3754352777777781</v>
      </c>
      <c r="M902">
        <f t="shared" si="244"/>
        <v>1.3721432887300971</v>
      </c>
      <c r="N902" t="str">
        <f t="shared" si="236"/>
        <v>-</v>
      </c>
      <c r="O902" t="str">
        <f t="shared" si="241"/>
        <v>Sell</v>
      </c>
      <c r="P902" t="str">
        <f t="shared" si="249"/>
        <v>-</v>
      </c>
      <c r="Q902" t="str">
        <f t="shared" si="242"/>
        <v>-</v>
      </c>
      <c r="R902">
        <f t="shared" si="237"/>
        <v>1.3460799999999999</v>
      </c>
      <c r="S902">
        <f t="shared" si="238"/>
        <v>1.3447</v>
      </c>
      <c r="T902" t="str">
        <f t="shared" si="232"/>
        <v>-</v>
      </c>
      <c r="U902" t="str">
        <f t="shared" si="233"/>
        <v>-</v>
      </c>
      <c r="V902" t="str">
        <f t="shared" si="234"/>
        <v>-</v>
      </c>
      <c r="W902" s="9">
        <f t="shared" si="245"/>
        <v>4993.5323997703636</v>
      </c>
      <c r="X902" s="9">
        <f t="shared" si="250"/>
        <v>3709.6847139622932</v>
      </c>
      <c r="Y902" s="9">
        <f t="shared" si="251"/>
        <v>102.46807486974646</v>
      </c>
    </row>
    <row r="903" spans="1:25" x14ac:dyDescent="0.25">
      <c r="A903" t="s">
        <v>908</v>
      </c>
      <c r="B903" s="2">
        <v>40865</v>
      </c>
      <c r="C903" s="3">
        <v>0</v>
      </c>
      <c r="D903">
        <v>1.3453900000000001</v>
      </c>
      <c r="E903">
        <v>1.36138</v>
      </c>
      <c r="F903">
        <v>1.3446800000000001</v>
      </c>
      <c r="G903">
        <v>1.3523799999999999</v>
      </c>
      <c r="H903">
        <v>270607</v>
      </c>
      <c r="I903">
        <f t="shared" si="235"/>
        <v>-76.966418751408852</v>
      </c>
      <c r="J903">
        <f t="shared" si="239"/>
        <v>1.3806488461538455</v>
      </c>
      <c r="K903">
        <f t="shared" si="240"/>
        <v>1.3814520643447719</v>
      </c>
      <c r="L903">
        <f t="shared" si="243"/>
        <v>1.3758416666666666</v>
      </c>
      <c r="M903">
        <f t="shared" si="244"/>
        <v>1.3710750028527945</v>
      </c>
      <c r="N903" t="str">
        <f t="shared" si="236"/>
        <v>Buy</v>
      </c>
      <c r="O903" t="str">
        <f t="shared" si="241"/>
        <v>Sell</v>
      </c>
      <c r="P903" t="str">
        <f t="shared" si="249"/>
        <v>-</v>
      </c>
      <c r="Q903" t="str">
        <f t="shared" si="242"/>
        <v>-</v>
      </c>
      <c r="R903">
        <f t="shared" si="237"/>
        <v>1.3530599999999999</v>
      </c>
      <c r="S903">
        <f t="shared" si="238"/>
        <v>1.3516999999999999</v>
      </c>
      <c r="T903" t="str">
        <f t="shared" si="232"/>
        <v>-</v>
      </c>
      <c r="U903" t="str">
        <f t="shared" si="233"/>
        <v>-</v>
      </c>
      <c r="V903" t="str">
        <f t="shared" si="234"/>
        <v>-</v>
      </c>
      <c r="W903" s="9">
        <f t="shared" si="245"/>
        <v>4993.5323997703636</v>
      </c>
      <c r="X903" s="9">
        <f t="shared" si="250"/>
        <v>3690.5476473847161</v>
      </c>
      <c r="Y903" s="9">
        <f t="shared" si="251"/>
        <v>77.133912049036127</v>
      </c>
    </row>
    <row r="904" spans="1:25" x14ac:dyDescent="0.25">
      <c r="A904" t="s">
        <v>909</v>
      </c>
      <c r="B904" s="2">
        <v>40867</v>
      </c>
      <c r="C904" s="3">
        <v>0</v>
      </c>
      <c r="D904">
        <v>1.3509800000000001</v>
      </c>
      <c r="E904">
        <v>1.35358</v>
      </c>
      <c r="F904">
        <v>1.3505100000000001</v>
      </c>
      <c r="G904">
        <v>1.35355</v>
      </c>
      <c r="H904">
        <v>10234</v>
      </c>
      <c r="I904">
        <f t="shared" si="235"/>
        <v>-74.329501915708789</v>
      </c>
      <c r="J904">
        <f t="shared" si="239"/>
        <v>1.379583974358974</v>
      </c>
      <c r="K904">
        <f t="shared" si="240"/>
        <v>1.3807456829689548</v>
      </c>
      <c r="L904">
        <f t="shared" si="243"/>
        <v>1.376218611111111</v>
      </c>
      <c r="M904">
        <f t="shared" si="244"/>
        <v>1.3701277054012921</v>
      </c>
      <c r="N904" t="str">
        <f t="shared" si="236"/>
        <v>-</v>
      </c>
      <c r="O904" t="str">
        <f t="shared" si="241"/>
        <v>Sell</v>
      </c>
      <c r="P904" t="str">
        <f t="shared" si="249"/>
        <v>-</v>
      </c>
      <c r="Q904" t="str">
        <f t="shared" si="242"/>
        <v>-</v>
      </c>
      <c r="R904">
        <f t="shared" si="237"/>
        <v>1.3542000000000001</v>
      </c>
      <c r="S904">
        <f t="shared" si="238"/>
        <v>1.3529</v>
      </c>
      <c r="T904" t="str">
        <f t="shared" si="232"/>
        <v>-</v>
      </c>
      <c r="U904" t="str">
        <f t="shared" si="233"/>
        <v>-</v>
      </c>
      <c r="V904" t="str">
        <f t="shared" si="234"/>
        <v>-</v>
      </c>
      <c r="W904" s="9">
        <f t="shared" si="245"/>
        <v>4993.5323997703636</v>
      </c>
      <c r="X904" s="9">
        <f t="shared" si="250"/>
        <v>3687.4408505171787</v>
      </c>
      <c r="Y904" s="9">
        <f t="shared" si="251"/>
        <v>72.999203813714573</v>
      </c>
    </row>
    <row r="905" spans="1:25" x14ac:dyDescent="0.25">
      <c r="A905" t="s">
        <v>910</v>
      </c>
      <c r="B905" s="2">
        <v>40868</v>
      </c>
      <c r="C905" s="3">
        <v>0</v>
      </c>
      <c r="D905">
        <v>1.35355</v>
      </c>
      <c r="E905">
        <v>1.3540099999999999</v>
      </c>
      <c r="F905">
        <v>1.3431299999999999</v>
      </c>
      <c r="G905">
        <v>1.3483400000000001</v>
      </c>
      <c r="H905">
        <v>275118</v>
      </c>
      <c r="I905">
        <f t="shared" si="235"/>
        <v>-85.819183111518853</v>
      </c>
      <c r="J905">
        <f t="shared" si="239"/>
        <v>1.3784638461538457</v>
      </c>
      <c r="K905">
        <f t="shared" si="240"/>
        <v>1.3799252859317661</v>
      </c>
      <c r="L905">
        <f t="shared" si="243"/>
        <v>1.3758219444444446</v>
      </c>
      <c r="M905">
        <f t="shared" si="244"/>
        <v>1.368949991595817</v>
      </c>
      <c r="N905" t="str">
        <f t="shared" si="236"/>
        <v>-</v>
      </c>
      <c r="O905" t="str">
        <f t="shared" si="241"/>
        <v>Sell</v>
      </c>
      <c r="P905" t="str">
        <f t="shared" si="249"/>
        <v>-</v>
      </c>
      <c r="Q905" t="str">
        <f t="shared" si="242"/>
        <v>-</v>
      </c>
      <c r="R905">
        <f t="shared" si="237"/>
        <v>1.34897</v>
      </c>
      <c r="S905">
        <f t="shared" si="238"/>
        <v>1.34771</v>
      </c>
      <c r="T905" t="str">
        <f t="shared" si="232"/>
        <v>-</v>
      </c>
      <c r="U905" t="str">
        <f t="shared" si="233"/>
        <v>-</v>
      </c>
      <c r="V905" t="str">
        <f t="shared" si="234"/>
        <v>-</v>
      </c>
      <c r="W905" s="9">
        <f t="shared" si="245"/>
        <v>4993.5323997703636</v>
      </c>
      <c r="X905" s="9">
        <f t="shared" si="250"/>
        <v>3701.7371770835257</v>
      </c>
      <c r="Y905" s="9">
        <f t="shared" si="251"/>
        <v>91.986466273908931</v>
      </c>
    </row>
    <row r="906" spans="1:25" x14ac:dyDescent="0.25">
      <c r="A906" t="s">
        <v>911</v>
      </c>
      <c r="B906" s="2">
        <v>40869</v>
      </c>
      <c r="C906" s="3">
        <v>0</v>
      </c>
      <c r="D906">
        <v>1.34832</v>
      </c>
      <c r="E906">
        <v>1.3567100000000001</v>
      </c>
      <c r="F906">
        <v>1.3469</v>
      </c>
      <c r="G906">
        <v>1.3517999999999999</v>
      </c>
      <c r="H906">
        <v>259702</v>
      </c>
      <c r="I906">
        <f t="shared" si="235"/>
        <v>-77.879761358421561</v>
      </c>
      <c r="J906">
        <f t="shared" si="239"/>
        <v>1.3772847435897428</v>
      </c>
      <c r="K906">
        <f t="shared" si="240"/>
        <v>1.3792132533765316</v>
      </c>
      <c r="L906">
        <f t="shared" si="243"/>
        <v>1.3755024999999999</v>
      </c>
      <c r="M906">
        <f t="shared" si="244"/>
        <v>1.3680229650230702</v>
      </c>
      <c r="N906" t="str">
        <f t="shared" si="236"/>
        <v>-</v>
      </c>
      <c r="O906" t="str">
        <f t="shared" si="241"/>
        <v>Sell</v>
      </c>
      <c r="P906" t="str">
        <f t="shared" si="249"/>
        <v>-</v>
      </c>
      <c r="Q906" t="str">
        <f t="shared" si="242"/>
        <v>-</v>
      </c>
      <c r="R906">
        <f t="shared" si="237"/>
        <v>1.35232</v>
      </c>
      <c r="S906">
        <f t="shared" si="238"/>
        <v>1.35128</v>
      </c>
      <c r="T906" t="str">
        <f t="shared" si="232"/>
        <v>-</v>
      </c>
      <c r="U906" t="str">
        <f t="shared" si="233"/>
        <v>-</v>
      </c>
      <c r="V906" t="str">
        <f t="shared" si="234"/>
        <v>-</v>
      </c>
      <c r="W906" s="9">
        <f t="shared" si="245"/>
        <v>4993.5323997703636</v>
      </c>
      <c r="X906" s="9">
        <f t="shared" si="250"/>
        <v>3692.5671437014639</v>
      </c>
      <c r="Y906" s="9">
        <f t="shared" si="251"/>
        <v>79.838849995561631</v>
      </c>
    </row>
    <row r="907" spans="1:25" x14ac:dyDescent="0.25">
      <c r="A907" t="s">
        <v>912</v>
      </c>
      <c r="B907" s="2">
        <v>40870</v>
      </c>
      <c r="C907" s="3">
        <v>0</v>
      </c>
      <c r="D907">
        <v>1.3517999999999999</v>
      </c>
      <c r="E907">
        <v>1.3530500000000001</v>
      </c>
      <c r="F907">
        <v>1.3320099999999999</v>
      </c>
      <c r="G907">
        <v>1.3343499999999999</v>
      </c>
      <c r="H907">
        <v>269214</v>
      </c>
      <c r="I907">
        <f t="shared" si="235"/>
        <v>-95.64489112227804</v>
      </c>
      <c r="J907">
        <f t="shared" si="239"/>
        <v>1.3759205128205123</v>
      </c>
      <c r="K907">
        <f t="shared" si="240"/>
        <v>1.3780774748100371</v>
      </c>
      <c r="L907">
        <f t="shared" si="243"/>
        <v>1.3742974999999999</v>
      </c>
      <c r="M907">
        <f t="shared" si="244"/>
        <v>1.3662028047515529</v>
      </c>
      <c r="N907" t="str">
        <f t="shared" si="236"/>
        <v>-</v>
      </c>
      <c r="O907" t="str">
        <f t="shared" si="241"/>
        <v>Sell</v>
      </c>
      <c r="P907" t="str">
        <f t="shared" si="249"/>
        <v>-</v>
      </c>
      <c r="Q907" t="str">
        <f t="shared" si="242"/>
        <v>-</v>
      </c>
      <c r="R907">
        <f t="shared" si="237"/>
        <v>1.3349500000000001</v>
      </c>
      <c r="S907">
        <f t="shared" si="238"/>
        <v>1.33375</v>
      </c>
      <c r="T907" t="str">
        <f t="shared" si="232"/>
        <v>-</v>
      </c>
      <c r="U907" t="str">
        <f t="shared" si="233"/>
        <v>-</v>
      </c>
      <c r="V907" t="str">
        <f t="shared" si="234"/>
        <v>-</v>
      </c>
      <c r="W907" s="9">
        <f t="shared" si="245"/>
        <v>4993.5323997703636</v>
      </c>
      <c r="X907" s="9">
        <f t="shared" si="250"/>
        <v>3740.6138055884962</v>
      </c>
      <c r="Y907" s="9">
        <f t="shared" si="251"/>
        <v>142.88534507039509</v>
      </c>
    </row>
    <row r="908" spans="1:25" x14ac:dyDescent="0.25">
      <c r="A908" t="s">
        <v>913</v>
      </c>
      <c r="B908" s="2">
        <v>40871</v>
      </c>
      <c r="C908" s="3">
        <v>0</v>
      </c>
      <c r="D908">
        <v>1.3343400000000001</v>
      </c>
      <c r="E908">
        <v>1.3411299999999999</v>
      </c>
      <c r="F908">
        <v>1.33161</v>
      </c>
      <c r="G908">
        <v>1.3329500000000001</v>
      </c>
      <c r="H908">
        <v>189725</v>
      </c>
      <c r="I908">
        <f t="shared" si="235"/>
        <v>-97.524478108257682</v>
      </c>
      <c r="J908">
        <f t="shared" si="239"/>
        <v>1.3745637179487173</v>
      </c>
      <c r="K908">
        <f t="shared" si="240"/>
        <v>1.3769350070933271</v>
      </c>
      <c r="L908">
        <f t="shared" si="243"/>
        <v>1.3731238888888884</v>
      </c>
      <c r="M908">
        <f t="shared" si="244"/>
        <v>1.3644053558460636</v>
      </c>
      <c r="N908" t="str">
        <f t="shared" si="236"/>
        <v>-</v>
      </c>
      <c r="O908" t="str">
        <f t="shared" si="241"/>
        <v>Sell</v>
      </c>
      <c r="P908" t="str">
        <f t="shared" si="249"/>
        <v>-</v>
      </c>
      <c r="Q908" t="str">
        <f t="shared" si="242"/>
        <v>-</v>
      </c>
      <c r="R908">
        <f t="shared" si="237"/>
        <v>1.33361</v>
      </c>
      <c r="S908">
        <f t="shared" si="238"/>
        <v>1.33229</v>
      </c>
      <c r="T908" t="str">
        <f t="shared" si="232"/>
        <v>-</v>
      </c>
      <c r="U908" t="str">
        <f t="shared" si="233"/>
        <v>-</v>
      </c>
      <c r="V908" t="str">
        <f t="shared" si="234"/>
        <v>-</v>
      </c>
      <c r="W908" s="9">
        <f t="shared" si="245"/>
        <v>4993.5323997703636</v>
      </c>
      <c r="X908" s="9">
        <f t="shared" si="250"/>
        <v>3744.3723425666903</v>
      </c>
      <c r="Y908" s="9">
        <f t="shared" si="251"/>
        <v>147.73639572652579</v>
      </c>
    </row>
    <row r="909" spans="1:25" x14ac:dyDescent="0.25">
      <c r="A909" t="s">
        <v>914</v>
      </c>
      <c r="B909" s="2">
        <v>40872</v>
      </c>
      <c r="C909" s="3">
        <v>0</v>
      </c>
      <c r="D909">
        <v>1.3329500000000001</v>
      </c>
      <c r="E909">
        <v>1.33328</v>
      </c>
      <c r="F909">
        <v>1.3212900000000001</v>
      </c>
      <c r="G909">
        <v>1.3234900000000001</v>
      </c>
      <c r="H909">
        <v>230446</v>
      </c>
      <c r="I909">
        <f t="shared" si="235"/>
        <v>-96.30624580255207</v>
      </c>
      <c r="J909">
        <f t="shared" si="239"/>
        <v>1.3729437179487174</v>
      </c>
      <c r="K909">
        <f t="shared" si="240"/>
        <v>1.3755819689390656</v>
      </c>
      <c r="L909">
        <f t="shared" si="243"/>
        <v>1.3713297222222218</v>
      </c>
      <c r="M909">
        <f t="shared" si="244"/>
        <v>1.3621937149895196</v>
      </c>
      <c r="N909" t="str">
        <f t="shared" si="236"/>
        <v>-</v>
      </c>
      <c r="O909" t="str">
        <f t="shared" si="241"/>
        <v>Sell</v>
      </c>
      <c r="P909" t="str">
        <f t="shared" si="249"/>
        <v>-</v>
      </c>
      <c r="Q909" t="str">
        <f t="shared" si="242"/>
        <v>-</v>
      </c>
      <c r="R909">
        <f t="shared" si="237"/>
        <v>1.3241700000000001</v>
      </c>
      <c r="S909">
        <f t="shared" si="238"/>
        <v>1.32281</v>
      </c>
      <c r="T909" t="str">
        <f t="shared" si="232"/>
        <v>-</v>
      </c>
      <c r="U909" t="str">
        <f t="shared" si="233"/>
        <v>-</v>
      </c>
      <c r="V909" t="str">
        <f t="shared" si="234"/>
        <v>-</v>
      </c>
      <c r="W909" s="9">
        <f t="shared" si="245"/>
        <v>4993.5323997703636</v>
      </c>
      <c r="X909" s="9">
        <f t="shared" si="250"/>
        <v>3771.065950573086</v>
      </c>
      <c r="Y909" s="9">
        <f t="shared" si="251"/>
        <v>181.99573897365883</v>
      </c>
    </row>
    <row r="910" spans="1:25" x14ac:dyDescent="0.25">
      <c r="A910" t="s">
        <v>915</v>
      </c>
      <c r="B910" s="2">
        <v>40874</v>
      </c>
      <c r="C910" s="3">
        <v>0</v>
      </c>
      <c r="D910">
        <v>1.33212</v>
      </c>
      <c r="E910">
        <v>1.3326</v>
      </c>
      <c r="F910">
        <v>1.32908</v>
      </c>
      <c r="G910">
        <v>1.33104</v>
      </c>
      <c r="H910">
        <v>11797</v>
      </c>
      <c r="I910">
        <f t="shared" si="235"/>
        <v>-83.629952988583028</v>
      </c>
      <c r="J910">
        <f t="shared" si="239"/>
        <v>1.3714438461538458</v>
      </c>
      <c r="K910">
        <f t="shared" si="240"/>
        <v>1.374454324155798</v>
      </c>
      <c r="L910">
        <f t="shared" si="243"/>
        <v>1.3697674999999998</v>
      </c>
      <c r="M910">
        <f t="shared" si="244"/>
        <v>1.3605097303954916</v>
      </c>
      <c r="N910" t="str">
        <f t="shared" si="236"/>
        <v>Buy</v>
      </c>
      <c r="O910" t="str">
        <f t="shared" si="241"/>
        <v>Sell</v>
      </c>
      <c r="P910" t="str">
        <f t="shared" si="249"/>
        <v>-</v>
      </c>
      <c r="Q910" t="str">
        <f t="shared" si="242"/>
        <v>-</v>
      </c>
      <c r="R910">
        <f t="shared" si="237"/>
        <v>1.3315900000000001</v>
      </c>
      <c r="S910">
        <f t="shared" si="238"/>
        <v>1.33049</v>
      </c>
      <c r="T910" t="str">
        <f t="shared" si="232"/>
        <v>-</v>
      </c>
      <c r="U910" t="str">
        <f t="shared" si="233"/>
        <v>-</v>
      </c>
      <c r="V910" t="str">
        <f t="shared" si="234"/>
        <v>-</v>
      </c>
      <c r="W910" s="9">
        <f t="shared" si="245"/>
        <v>4993.5323997703636</v>
      </c>
      <c r="X910" s="9">
        <f t="shared" si="250"/>
        <v>3750.0524934629752</v>
      </c>
      <c r="Y910" s="9">
        <f t="shared" si="251"/>
        <v>155.09417937104149</v>
      </c>
    </row>
    <row r="911" spans="1:25" x14ac:dyDescent="0.25">
      <c r="A911" t="s">
        <v>916</v>
      </c>
      <c r="B911" s="2">
        <v>40875</v>
      </c>
      <c r="C911" s="3">
        <v>0</v>
      </c>
      <c r="D911">
        <v>1.3309599999999999</v>
      </c>
      <c r="E911">
        <v>1.3398099999999999</v>
      </c>
      <c r="F911">
        <v>1.3274999999999999</v>
      </c>
      <c r="G911">
        <v>1.3314299999999999</v>
      </c>
      <c r="H911">
        <v>266217</v>
      </c>
      <c r="I911">
        <f t="shared" si="235"/>
        <v>-82.975151108126525</v>
      </c>
      <c r="J911">
        <f t="shared" si="239"/>
        <v>1.3699032051282047</v>
      </c>
      <c r="K911">
        <f t="shared" si="240"/>
        <v>1.3733651007594487</v>
      </c>
      <c r="L911">
        <f t="shared" si="243"/>
        <v>1.3685719444444442</v>
      </c>
      <c r="M911">
        <f t="shared" si="244"/>
        <v>1.3589378530768164</v>
      </c>
      <c r="N911" t="str">
        <f t="shared" si="236"/>
        <v>-</v>
      </c>
      <c r="O911" t="str">
        <f t="shared" si="241"/>
        <v>Sell</v>
      </c>
      <c r="P911" t="str">
        <f t="shared" si="249"/>
        <v>-</v>
      </c>
      <c r="Q911" t="str">
        <f t="shared" si="242"/>
        <v>-</v>
      </c>
      <c r="R911">
        <f t="shared" si="237"/>
        <v>1.3319300000000001</v>
      </c>
      <c r="S911">
        <f t="shared" si="238"/>
        <v>1.3309299999999999</v>
      </c>
      <c r="T911" t="str">
        <f t="shared" ref="T911:T974" si="252">IF(Y911&lt;&gt;"",IF(Y911&lt;=-$AE$86,"Stop","-"),"-")</f>
        <v>-</v>
      </c>
      <c r="U911" t="str">
        <f t="shared" ref="U911:U974" si="253">IF(Y911&lt;&gt;"",IF(Y911&gt;$AE$87,"Target","-"),"-")</f>
        <v>-</v>
      </c>
      <c r="V911" t="str">
        <f t="shared" ref="V911:V974" si="254">IF(P911="Buy",$AE$88,IF(P911="Sell",$AE$88/R911,"-"))</f>
        <v>-</v>
      </c>
      <c r="W911" s="9">
        <f t="shared" si="245"/>
        <v>4993.5323997703636</v>
      </c>
      <c r="X911" s="9">
        <f t="shared" si="250"/>
        <v>3749.0952225495057</v>
      </c>
      <c r="Y911" s="9">
        <f t="shared" si="251"/>
        <v>153.87140925026756</v>
      </c>
    </row>
    <row r="912" spans="1:25" x14ac:dyDescent="0.25">
      <c r="A912" t="s">
        <v>917</v>
      </c>
      <c r="B912" s="2">
        <v>40876</v>
      </c>
      <c r="C912" s="3">
        <v>0</v>
      </c>
      <c r="D912">
        <v>1.33141</v>
      </c>
      <c r="E912">
        <v>1.3439399999999999</v>
      </c>
      <c r="F912">
        <v>1.3285499999999999</v>
      </c>
      <c r="G912">
        <v>1.3322700000000001</v>
      </c>
      <c r="H912">
        <v>272728</v>
      </c>
      <c r="I912">
        <f t="shared" ref="I912:I975" si="255">(MAX(E899:E912)-G912)/(MAX(E899:E912)-MIN(F899:F912))*-100</f>
        <v>-80.937499999999972</v>
      </c>
      <c r="J912">
        <f t="shared" si="239"/>
        <v>1.3684719230769227</v>
      </c>
      <c r="K912">
        <f t="shared" si="240"/>
        <v>1.3723247184617411</v>
      </c>
      <c r="L912">
        <f t="shared" si="243"/>
        <v>1.3674352777777776</v>
      </c>
      <c r="M912">
        <f t="shared" si="244"/>
        <v>1.3574963475050967</v>
      </c>
      <c r="N912" t="str">
        <f t="shared" ref="N912:N975" si="256">IF(AND($I912&gt;$AE$82,$I911&lt;$AE$82),"Buy",IF(AND($I912&lt;$AE$81,$I911&gt;$AE$81),"Sell","-"))</f>
        <v>-</v>
      </c>
      <c r="O912" t="str">
        <f t="shared" si="241"/>
        <v>Sell</v>
      </c>
      <c r="P912" t="str">
        <f t="shared" si="249"/>
        <v>-</v>
      </c>
      <c r="Q912" t="str">
        <f t="shared" si="242"/>
        <v>-</v>
      </c>
      <c r="R912">
        <f t="shared" ref="R912:R975" si="257">ROUND(G912+0.05*_xlfn.STDEV.P(G901:G912),5)</f>
        <v>1.3327599999999999</v>
      </c>
      <c r="S912">
        <f t="shared" ref="S912:S975" si="258">ROUND(G912-0.05*_xlfn.STDEV.P(G901:G912),5)</f>
        <v>1.33178</v>
      </c>
      <c r="T912" t="str">
        <f t="shared" si="252"/>
        <v>-</v>
      </c>
      <c r="U912" t="str">
        <f t="shared" si="253"/>
        <v>-</v>
      </c>
      <c r="V912" t="str">
        <f t="shared" si="254"/>
        <v>-</v>
      </c>
      <c r="W912" s="9">
        <f t="shared" si="245"/>
        <v>4993.5323997703636</v>
      </c>
      <c r="X912" s="9">
        <f t="shared" si="250"/>
        <v>3746.7604068026981</v>
      </c>
      <c r="Y912" s="9">
        <f t="shared" si="251"/>
        <v>150.86021849033617</v>
      </c>
    </row>
    <row r="913" spans="1:25" x14ac:dyDescent="0.25">
      <c r="A913" t="s">
        <v>918</v>
      </c>
      <c r="B913" s="2">
        <v>40877</v>
      </c>
      <c r="C913" s="3">
        <v>0</v>
      </c>
      <c r="D913">
        <v>1.3322799999999999</v>
      </c>
      <c r="E913">
        <v>1.353</v>
      </c>
      <c r="F913">
        <v>1.3259300000000001</v>
      </c>
      <c r="G913">
        <v>1.3442000000000001</v>
      </c>
      <c r="H913">
        <v>270659</v>
      </c>
      <c r="I913">
        <f t="shared" si="255"/>
        <v>-46.421889616463901</v>
      </c>
      <c r="J913">
        <f t="shared" ref="J913:J976" si="259">AVERAGE(G836:G913)</f>
        <v>1.3672906410256407</v>
      </c>
      <c r="K913">
        <f t="shared" ref="K913:K976" si="260">$K912*(1-(2/(78+1)))+$G913*(2/(78+1))</f>
        <v>1.3716127002728362</v>
      </c>
      <c r="L913">
        <f t="shared" si="243"/>
        <v>1.3665330555555555</v>
      </c>
      <c r="M913">
        <f t="shared" si="244"/>
        <v>1.3567776260183346</v>
      </c>
      <c r="N913" t="str">
        <f t="shared" si="256"/>
        <v>-</v>
      </c>
      <c r="O913" t="str">
        <f t="shared" ref="O913:O976" si="261">IF(K913&gt;K912,"Buy","Sell")</f>
        <v>Sell</v>
      </c>
      <c r="P913" t="str">
        <f t="shared" si="249"/>
        <v>-</v>
      </c>
      <c r="Q913" t="str">
        <f t="shared" si="242"/>
        <v>-</v>
      </c>
      <c r="R913">
        <f t="shared" si="257"/>
        <v>1.3446899999999999</v>
      </c>
      <c r="S913">
        <f t="shared" si="258"/>
        <v>1.34371</v>
      </c>
      <c r="T913" t="str">
        <f t="shared" si="252"/>
        <v>-</v>
      </c>
      <c r="U913" t="str">
        <f t="shared" si="253"/>
        <v>-</v>
      </c>
      <c r="V913" t="str">
        <f t="shared" si="254"/>
        <v>-</v>
      </c>
      <c r="W913" s="9">
        <f t="shared" si="245"/>
        <v>4993.5323997703636</v>
      </c>
      <c r="X913" s="9">
        <f t="shared" si="250"/>
        <v>3713.5193983523072</v>
      </c>
      <c r="Y913" s="9">
        <f t="shared" si="251"/>
        <v>107.54533920695521</v>
      </c>
    </row>
    <row r="914" spans="1:25" x14ac:dyDescent="0.25">
      <c r="A914" t="s">
        <v>919</v>
      </c>
      <c r="B914" s="2">
        <v>40878</v>
      </c>
      <c r="C914" s="3">
        <v>0</v>
      </c>
      <c r="D914">
        <v>1.3442000000000001</v>
      </c>
      <c r="E914">
        <v>1.3521000000000001</v>
      </c>
      <c r="F914">
        <v>1.34179</v>
      </c>
      <c r="G914">
        <v>1.3466</v>
      </c>
      <c r="H914">
        <v>240339</v>
      </c>
      <c r="I914">
        <f t="shared" si="255"/>
        <v>-36.86704913943634</v>
      </c>
      <c r="J914">
        <f t="shared" si="259"/>
        <v>1.366262179487179</v>
      </c>
      <c r="K914">
        <f t="shared" si="260"/>
        <v>1.3709794673545366</v>
      </c>
      <c r="L914">
        <f t="shared" si="243"/>
        <v>1.3656224999999997</v>
      </c>
      <c r="M914">
        <f t="shared" si="244"/>
        <v>1.3562274840713977</v>
      </c>
      <c r="N914" t="str">
        <f t="shared" si="256"/>
        <v>-</v>
      </c>
      <c r="O914" t="str">
        <f t="shared" si="261"/>
        <v>Sell</v>
      </c>
      <c r="P914" t="str">
        <f t="shared" si="249"/>
        <v>-</v>
      </c>
      <c r="Q914" t="str">
        <f t="shared" si="242"/>
        <v>-</v>
      </c>
      <c r="R914">
        <f t="shared" si="257"/>
        <v>1.3470899999999999</v>
      </c>
      <c r="S914">
        <f t="shared" si="258"/>
        <v>1.3461099999999999</v>
      </c>
      <c r="T914" t="str">
        <f t="shared" si="252"/>
        <v>-</v>
      </c>
      <c r="U914" t="str">
        <f t="shared" si="253"/>
        <v>-</v>
      </c>
      <c r="V914" t="str">
        <f t="shared" si="254"/>
        <v>-</v>
      </c>
      <c r="W914" s="9">
        <f t="shared" si="245"/>
        <v>4993.5323997703636</v>
      </c>
      <c r="X914" s="9">
        <f t="shared" si="250"/>
        <v>3706.9033247744128</v>
      </c>
      <c r="Y914" s="9">
        <f t="shared" si="251"/>
        <v>98.831463098877691</v>
      </c>
    </row>
    <row r="915" spans="1:25" x14ac:dyDescent="0.25">
      <c r="A915" t="s">
        <v>920</v>
      </c>
      <c r="B915" s="2">
        <v>40879</v>
      </c>
      <c r="C915" s="3">
        <v>0</v>
      </c>
      <c r="D915">
        <v>1.3465199999999999</v>
      </c>
      <c r="E915">
        <v>1.3535699999999999</v>
      </c>
      <c r="F915">
        <v>1.33632</v>
      </c>
      <c r="G915">
        <v>1.3391500000000001</v>
      </c>
      <c r="H915">
        <v>202687</v>
      </c>
      <c r="I915">
        <f t="shared" si="255"/>
        <v>-55.450236966824626</v>
      </c>
      <c r="J915">
        <f t="shared" si="259"/>
        <v>1.3652197435897431</v>
      </c>
      <c r="K915">
        <f t="shared" si="260"/>
        <v>1.3701736580544217</v>
      </c>
      <c r="L915">
        <f t="shared" si="243"/>
        <v>1.3642255555555554</v>
      </c>
      <c r="M915">
        <f t="shared" si="244"/>
        <v>1.3553043768242952</v>
      </c>
      <c r="N915" t="str">
        <f t="shared" si="256"/>
        <v>-</v>
      </c>
      <c r="O915" t="str">
        <f t="shared" si="261"/>
        <v>Sell</v>
      </c>
      <c r="P915" t="str">
        <f t="shared" si="249"/>
        <v>-</v>
      </c>
      <c r="Q915" t="str">
        <f t="shared" ref="Q915:Q978" si="262">IF(AND(M914&lt;K914,M915&gt;K915),"Buy",IF(AND(M914&gt;K914,M915&lt;K915),"Sell","-"))</f>
        <v>-</v>
      </c>
      <c r="R915">
        <f t="shared" si="257"/>
        <v>1.33961</v>
      </c>
      <c r="S915">
        <f t="shared" si="258"/>
        <v>1.3386899999999999</v>
      </c>
      <c r="T915" t="str">
        <f t="shared" si="252"/>
        <v>-</v>
      </c>
      <c r="U915" t="str">
        <f t="shared" si="253"/>
        <v>-</v>
      </c>
      <c r="V915" t="str">
        <f t="shared" si="254"/>
        <v>-</v>
      </c>
      <c r="W915" s="9">
        <f t="shared" si="245"/>
        <v>4993.5323997703636</v>
      </c>
      <c r="X915" s="9">
        <f t="shared" si="250"/>
        <v>3727.6016152241054</v>
      </c>
      <c r="Y915" s="9">
        <f t="shared" si="251"/>
        <v>125.99528077221812</v>
      </c>
    </row>
    <row r="916" spans="1:25" x14ac:dyDescent="0.25">
      <c r="A916" t="s">
        <v>921</v>
      </c>
      <c r="B916" s="2">
        <v>40881</v>
      </c>
      <c r="C916" s="3">
        <v>0</v>
      </c>
      <c r="D916">
        <v>1.34219</v>
      </c>
      <c r="E916">
        <v>1.34243</v>
      </c>
      <c r="F916">
        <v>1.33969</v>
      </c>
      <c r="G916">
        <v>1.3415600000000001</v>
      </c>
      <c r="H916">
        <v>6703</v>
      </c>
      <c r="I916">
        <f t="shared" si="255"/>
        <v>-49.438762783736514</v>
      </c>
      <c r="J916">
        <f t="shared" si="259"/>
        <v>1.3642808974358969</v>
      </c>
      <c r="K916">
        <f t="shared" si="260"/>
        <v>1.3694492616479808</v>
      </c>
      <c r="L916">
        <f t="shared" si="243"/>
        <v>1.3630194444444446</v>
      </c>
      <c r="M916">
        <f t="shared" si="244"/>
        <v>1.3545614375364956</v>
      </c>
      <c r="N916" t="str">
        <f t="shared" si="256"/>
        <v>-</v>
      </c>
      <c r="O916" t="str">
        <f t="shared" si="261"/>
        <v>Sell</v>
      </c>
      <c r="P916" t="str">
        <f t="shared" si="249"/>
        <v>-</v>
      </c>
      <c r="Q916" t="str">
        <f t="shared" si="262"/>
        <v>-</v>
      </c>
      <c r="R916">
        <f t="shared" si="257"/>
        <v>1.3419700000000001</v>
      </c>
      <c r="S916">
        <f t="shared" si="258"/>
        <v>1.3411500000000001</v>
      </c>
      <c r="T916" t="str">
        <f t="shared" si="252"/>
        <v>-</v>
      </c>
      <c r="U916" t="str">
        <f t="shared" si="253"/>
        <v>-</v>
      </c>
      <c r="V916" t="str">
        <f t="shared" si="254"/>
        <v>-</v>
      </c>
      <c r="W916" s="9">
        <f t="shared" si="245"/>
        <v>4993.5323997703636</v>
      </c>
      <c r="X916" s="9">
        <f t="shared" si="250"/>
        <v>3721.0462229188156</v>
      </c>
      <c r="Y916" s="9">
        <f t="shared" si="251"/>
        <v>117.43504749874181</v>
      </c>
    </row>
    <row r="917" spans="1:25" x14ac:dyDescent="0.25">
      <c r="A917" t="s">
        <v>922</v>
      </c>
      <c r="B917" s="2">
        <v>40882</v>
      </c>
      <c r="C917" s="3">
        <v>0</v>
      </c>
      <c r="D917">
        <v>1.3415600000000001</v>
      </c>
      <c r="E917">
        <v>1.34856</v>
      </c>
      <c r="F917">
        <v>1.33761</v>
      </c>
      <c r="G917">
        <v>1.3386400000000001</v>
      </c>
      <c r="H917">
        <v>203781</v>
      </c>
      <c r="I917">
        <f t="shared" si="255"/>
        <v>-51.016374929418483</v>
      </c>
      <c r="J917">
        <f t="shared" si="259"/>
        <v>1.3634062820512816</v>
      </c>
      <c r="K917">
        <f t="shared" si="260"/>
        <v>1.368669280340437</v>
      </c>
      <c r="L917">
        <f t="shared" si="243"/>
        <v>1.3615394444444442</v>
      </c>
      <c r="M917">
        <f t="shared" si="244"/>
        <v>1.3537008192912796</v>
      </c>
      <c r="N917" t="str">
        <f t="shared" si="256"/>
        <v>-</v>
      </c>
      <c r="O917" t="str">
        <f t="shared" si="261"/>
        <v>Sell</v>
      </c>
      <c r="P917" t="str">
        <f t="shared" si="249"/>
        <v>-</v>
      </c>
      <c r="Q917" t="str">
        <f t="shared" si="262"/>
        <v>-</v>
      </c>
      <c r="R917">
        <f t="shared" si="257"/>
        <v>1.3390200000000001</v>
      </c>
      <c r="S917">
        <f t="shared" si="258"/>
        <v>1.33826</v>
      </c>
      <c r="T917" t="str">
        <f t="shared" si="252"/>
        <v>-</v>
      </c>
      <c r="U917" t="str">
        <f t="shared" si="253"/>
        <v>-</v>
      </c>
      <c r="V917" t="str">
        <f t="shared" si="254"/>
        <v>-</v>
      </c>
      <c r="W917" s="9">
        <f t="shared" si="245"/>
        <v>4993.5323997703636</v>
      </c>
      <c r="X917" s="9">
        <f t="shared" si="250"/>
        <v>3729.2440738527903</v>
      </c>
      <c r="Y917" s="9">
        <f t="shared" si="251"/>
        <v>128.15284657037841</v>
      </c>
    </row>
    <row r="918" spans="1:25" x14ac:dyDescent="0.25">
      <c r="A918" t="s">
        <v>923</v>
      </c>
      <c r="B918" s="2">
        <v>40883</v>
      </c>
      <c r="C918" s="3">
        <v>0</v>
      </c>
      <c r="D918">
        <v>1.3385</v>
      </c>
      <c r="E918">
        <v>1.34266</v>
      </c>
      <c r="F918">
        <v>1.3333900000000001</v>
      </c>
      <c r="G918">
        <v>1.3409199999999999</v>
      </c>
      <c r="H918">
        <v>233605</v>
      </c>
      <c r="I918">
        <f t="shared" si="255"/>
        <v>-44.579333709769024</v>
      </c>
      <c r="J918">
        <f t="shared" si="259"/>
        <v>1.362637179487179</v>
      </c>
      <c r="K918">
        <f t="shared" si="260"/>
        <v>1.3679667669140967</v>
      </c>
      <c r="L918">
        <f t="shared" si="243"/>
        <v>1.3601777777777775</v>
      </c>
      <c r="M918">
        <f t="shared" si="244"/>
        <v>1.3530099641944535</v>
      </c>
      <c r="N918" t="str">
        <f t="shared" si="256"/>
        <v>-</v>
      </c>
      <c r="O918" t="str">
        <f t="shared" si="261"/>
        <v>Sell</v>
      </c>
      <c r="P918" t="str">
        <f t="shared" si="249"/>
        <v>-</v>
      </c>
      <c r="Q918" t="str">
        <f t="shared" si="262"/>
        <v>-</v>
      </c>
      <c r="R918">
        <f t="shared" si="257"/>
        <v>1.34124</v>
      </c>
      <c r="S918">
        <f t="shared" si="258"/>
        <v>1.3406</v>
      </c>
      <c r="T918" t="str">
        <f t="shared" si="252"/>
        <v>-</v>
      </c>
      <c r="U918" t="str">
        <f t="shared" si="253"/>
        <v>-</v>
      </c>
      <c r="V918" t="str">
        <f t="shared" si="254"/>
        <v>-</v>
      </c>
      <c r="W918" s="9">
        <f t="shared" si="245"/>
        <v>4993.5323997703636</v>
      </c>
      <c r="X918" s="9">
        <f t="shared" si="250"/>
        <v>3723.071485916289</v>
      </c>
      <c r="Y918" s="9">
        <f t="shared" si="251"/>
        <v>120.10195545184139</v>
      </c>
    </row>
    <row r="919" spans="1:25" x14ac:dyDescent="0.25">
      <c r="A919" t="s">
        <v>924</v>
      </c>
      <c r="B919" s="2">
        <v>40884</v>
      </c>
      <c r="C919" s="3">
        <v>0</v>
      </c>
      <c r="D919">
        <v>1.34093</v>
      </c>
      <c r="E919">
        <v>1.3453299999999999</v>
      </c>
      <c r="F919">
        <v>1.3350900000000001</v>
      </c>
      <c r="G919">
        <v>1.3399000000000001</v>
      </c>
      <c r="H919">
        <v>217158</v>
      </c>
      <c r="I919">
        <f t="shared" si="255"/>
        <v>-47.459062676453954</v>
      </c>
      <c r="J919">
        <f t="shared" si="259"/>
        <v>1.3617638461538455</v>
      </c>
      <c r="K919">
        <f t="shared" si="260"/>
        <v>1.3672562158529804</v>
      </c>
      <c r="L919">
        <f t="shared" si="243"/>
        <v>1.3588280555555556</v>
      </c>
      <c r="M919">
        <f t="shared" si="244"/>
        <v>1.3523013174812399</v>
      </c>
      <c r="N919" t="str">
        <f t="shared" si="256"/>
        <v>-</v>
      </c>
      <c r="O919" t="str">
        <f t="shared" si="261"/>
        <v>Sell</v>
      </c>
      <c r="P919" t="str">
        <f t="shared" si="249"/>
        <v>-</v>
      </c>
      <c r="Q919" t="str">
        <f t="shared" si="262"/>
        <v>-</v>
      </c>
      <c r="R919">
        <f t="shared" si="257"/>
        <v>1.34022</v>
      </c>
      <c r="S919">
        <f t="shared" si="258"/>
        <v>1.33958</v>
      </c>
      <c r="T919" t="str">
        <f t="shared" si="252"/>
        <v>-</v>
      </c>
      <c r="U919" t="str">
        <f t="shared" si="253"/>
        <v>-</v>
      </c>
      <c r="V919" t="str">
        <f t="shared" si="254"/>
        <v>-</v>
      </c>
      <c r="W919" s="9">
        <f t="shared" si="245"/>
        <v>4993.5323997703636</v>
      </c>
      <c r="X919" s="9">
        <f t="shared" si="250"/>
        <v>3725.9050005001891</v>
      </c>
      <c r="Y919" s="9">
        <f t="shared" si="251"/>
        <v>123.80629494308563</v>
      </c>
    </row>
    <row r="920" spans="1:25" x14ac:dyDescent="0.25">
      <c r="A920" t="s">
        <v>925</v>
      </c>
      <c r="B920" s="2">
        <v>40885</v>
      </c>
      <c r="C920" s="3">
        <v>0</v>
      </c>
      <c r="D920">
        <v>1.3399000000000001</v>
      </c>
      <c r="E920">
        <v>1.34561</v>
      </c>
      <c r="F920">
        <v>1.3288800000000001</v>
      </c>
      <c r="G920">
        <v>1.3345499999999999</v>
      </c>
      <c r="H920">
        <v>227972</v>
      </c>
      <c r="I920">
        <f t="shared" si="255"/>
        <v>-58.921933085502218</v>
      </c>
      <c r="J920">
        <f t="shared" si="259"/>
        <v>1.3610669230769223</v>
      </c>
      <c r="K920">
        <f t="shared" si="260"/>
        <v>1.3664282103883481</v>
      </c>
      <c r="L920">
        <f t="shared" si="243"/>
        <v>1.3564597222222223</v>
      </c>
      <c r="M920">
        <f t="shared" si="244"/>
        <v>1.3513417868065785</v>
      </c>
      <c r="N920" t="str">
        <f t="shared" si="256"/>
        <v>-</v>
      </c>
      <c r="O920" t="str">
        <f t="shared" si="261"/>
        <v>Sell</v>
      </c>
      <c r="P920" t="str">
        <f t="shared" si="249"/>
        <v>-</v>
      </c>
      <c r="Q920" t="str">
        <f t="shared" si="262"/>
        <v>-</v>
      </c>
      <c r="R920">
        <f t="shared" si="257"/>
        <v>1.3348599999999999</v>
      </c>
      <c r="S920">
        <f t="shared" si="258"/>
        <v>1.3342400000000001</v>
      </c>
      <c r="T920" t="str">
        <f t="shared" si="252"/>
        <v>-</v>
      </c>
      <c r="U920" t="str">
        <f t="shared" si="253"/>
        <v>-</v>
      </c>
      <c r="V920" t="str">
        <f t="shared" si="254"/>
        <v>-</v>
      </c>
      <c r="W920" s="9">
        <f t="shared" si="245"/>
        <v>4993.5323997703636</v>
      </c>
      <c r="X920" s="9">
        <f t="shared" si="250"/>
        <v>3740.8660082483284</v>
      </c>
      <c r="Y920" s="9">
        <f t="shared" si="251"/>
        <v>143.27433790720045</v>
      </c>
    </row>
    <row r="921" spans="1:25" x14ac:dyDescent="0.25">
      <c r="A921" t="s">
        <v>926</v>
      </c>
      <c r="B921" s="2">
        <v>40886</v>
      </c>
      <c r="C921" s="3">
        <v>0</v>
      </c>
      <c r="D921">
        <v>1.33453</v>
      </c>
      <c r="E921">
        <v>1.34328</v>
      </c>
      <c r="F921">
        <v>1.32813</v>
      </c>
      <c r="G921">
        <v>1.3384799999999999</v>
      </c>
      <c r="H921">
        <v>221658</v>
      </c>
      <c r="I921">
        <f t="shared" si="255"/>
        <v>-46.747211895911121</v>
      </c>
      <c r="J921">
        <f t="shared" si="259"/>
        <v>1.3607228205128199</v>
      </c>
      <c r="K921">
        <f t="shared" si="260"/>
        <v>1.3657206607582633</v>
      </c>
      <c r="L921">
        <f t="shared" si="243"/>
        <v>1.3543483333333333</v>
      </c>
      <c r="M921">
        <f t="shared" si="244"/>
        <v>1.3506465550873039</v>
      </c>
      <c r="N921" t="str">
        <f t="shared" si="256"/>
        <v>-</v>
      </c>
      <c r="O921" t="str">
        <f t="shared" si="261"/>
        <v>Sell</v>
      </c>
      <c r="P921" t="str">
        <f t="shared" si="249"/>
        <v>-</v>
      </c>
      <c r="Q921" t="str">
        <f t="shared" si="262"/>
        <v>-</v>
      </c>
      <c r="R921">
        <f t="shared" si="257"/>
        <v>1.3387199999999999</v>
      </c>
      <c r="S921">
        <f t="shared" si="258"/>
        <v>1.3382400000000001</v>
      </c>
      <c r="T921" t="str">
        <f t="shared" si="252"/>
        <v>-</v>
      </c>
      <c r="U921" t="str">
        <f t="shared" si="253"/>
        <v>-</v>
      </c>
      <c r="V921" t="str">
        <f t="shared" si="254"/>
        <v>-</v>
      </c>
      <c r="W921" s="9">
        <f t="shared" si="245"/>
        <v>4993.5323997703636</v>
      </c>
      <c r="X921" s="9">
        <f t="shared" si="250"/>
        <v>3730.0797775265655</v>
      </c>
      <c r="Y921" s="9">
        <f t="shared" si="251"/>
        <v>129.26930343879587</v>
      </c>
    </row>
    <row r="922" spans="1:25" x14ac:dyDescent="0.25">
      <c r="A922" t="s">
        <v>927</v>
      </c>
      <c r="B922" s="2">
        <v>40888</v>
      </c>
      <c r="C922" s="3">
        <v>0</v>
      </c>
      <c r="D922">
        <v>1.33782</v>
      </c>
      <c r="E922">
        <v>1.3381000000000001</v>
      </c>
      <c r="F922">
        <v>1.33595</v>
      </c>
      <c r="G922">
        <v>1.3370299999999999</v>
      </c>
      <c r="H922">
        <v>6274</v>
      </c>
      <c r="I922">
        <f t="shared" si="255"/>
        <v>-51.239157372986575</v>
      </c>
      <c r="J922">
        <f t="shared" si="259"/>
        <v>1.3604506410256403</v>
      </c>
      <c r="K922">
        <f t="shared" si="260"/>
        <v>1.3649943149162818</v>
      </c>
      <c r="L922">
        <f t="shared" si="243"/>
        <v>1.3522163888888887</v>
      </c>
      <c r="M922">
        <f t="shared" si="244"/>
        <v>1.3499105250825847</v>
      </c>
      <c r="N922" t="str">
        <f t="shared" si="256"/>
        <v>-</v>
      </c>
      <c r="O922" t="str">
        <f t="shared" si="261"/>
        <v>Sell</v>
      </c>
      <c r="P922" t="str">
        <f t="shared" si="249"/>
        <v>-</v>
      </c>
      <c r="Q922" t="str">
        <f t="shared" si="262"/>
        <v>-</v>
      </c>
      <c r="R922">
        <f t="shared" si="257"/>
        <v>1.33724</v>
      </c>
      <c r="S922">
        <f t="shared" si="258"/>
        <v>1.3368199999999999</v>
      </c>
      <c r="T922" t="str">
        <f t="shared" si="252"/>
        <v>-</v>
      </c>
      <c r="U922" t="str">
        <f t="shared" si="253"/>
        <v>-</v>
      </c>
      <c r="V922" t="str">
        <f t="shared" si="254"/>
        <v>-</v>
      </c>
      <c r="W922" s="9">
        <f t="shared" si="245"/>
        <v>4993.5323997703636</v>
      </c>
      <c r="X922" s="9">
        <f t="shared" si="250"/>
        <v>3734.2080701821392</v>
      </c>
      <c r="Y922" s="9">
        <f t="shared" si="251"/>
        <v>134.65092059314074</v>
      </c>
    </row>
    <row r="923" spans="1:25" x14ac:dyDescent="0.25">
      <c r="A923" t="s">
        <v>928</v>
      </c>
      <c r="B923" s="2">
        <v>40889</v>
      </c>
      <c r="C923" s="3">
        <v>0</v>
      </c>
      <c r="D923">
        <v>1.3370299999999999</v>
      </c>
      <c r="E923">
        <v>1.33771</v>
      </c>
      <c r="F923">
        <v>1.31606</v>
      </c>
      <c r="G923">
        <v>1.31637</v>
      </c>
      <c r="H923">
        <v>234126</v>
      </c>
      <c r="I923">
        <f t="shared" si="255"/>
        <v>-99.173553719008183</v>
      </c>
      <c r="J923">
        <f t="shared" si="259"/>
        <v>1.3598423076923072</v>
      </c>
      <c r="K923">
        <f t="shared" si="260"/>
        <v>1.3637633196019454</v>
      </c>
      <c r="L923">
        <f t="shared" si="243"/>
        <v>1.3502858333333334</v>
      </c>
      <c r="M923">
        <f t="shared" si="244"/>
        <v>1.3480975237267694</v>
      </c>
      <c r="N923" t="str">
        <f t="shared" si="256"/>
        <v>-</v>
      </c>
      <c r="O923" t="str">
        <f t="shared" si="261"/>
        <v>Sell</v>
      </c>
      <c r="P923" t="str">
        <f t="shared" si="249"/>
        <v>-</v>
      </c>
      <c r="Q923" t="str">
        <f t="shared" si="262"/>
        <v>-</v>
      </c>
      <c r="R923">
        <f t="shared" si="257"/>
        <v>1.31674</v>
      </c>
      <c r="S923">
        <f t="shared" si="258"/>
        <v>1.3160000000000001</v>
      </c>
      <c r="T923" t="str">
        <f t="shared" si="252"/>
        <v>-</v>
      </c>
      <c r="U923" t="str">
        <f t="shared" si="253"/>
        <v>-</v>
      </c>
      <c r="V923" t="str">
        <f t="shared" si="254"/>
        <v>-</v>
      </c>
      <c r="W923" s="9">
        <f t="shared" si="245"/>
        <v>4993.5323997703636</v>
      </c>
      <c r="X923" s="9">
        <f t="shared" si="250"/>
        <v>3792.3450337730787</v>
      </c>
      <c r="Y923" s="9">
        <f t="shared" si="251"/>
        <v>209.0620744447175</v>
      </c>
    </row>
    <row r="924" spans="1:25" x14ac:dyDescent="0.25">
      <c r="A924" t="s">
        <v>929</v>
      </c>
      <c r="B924" s="2">
        <v>40890</v>
      </c>
      <c r="C924" s="3">
        <v>0</v>
      </c>
      <c r="D924">
        <v>1.3164100000000001</v>
      </c>
      <c r="E924">
        <v>1.3236300000000001</v>
      </c>
      <c r="F924">
        <v>1.3008299999999999</v>
      </c>
      <c r="G924">
        <v>1.3018400000000001</v>
      </c>
      <c r="H924">
        <v>273587</v>
      </c>
      <c r="I924">
        <f t="shared" si="255"/>
        <v>-98.084945013272318</v>
      </c>
      <c r="J924">
        <f t="shared" si="259"/>
        <v>1.3589916666666662</v>
      </c>
      <c r="K924">
        <f t="shared" si="260"/>
        <v>1.3621956406246809</v>
      </c>
      <c r="L924">
        <f t="shared" si="243"/>
        <v>1.3485191666666665</v>
      </c>
      <c r="M924">
        <f t="shared" si="244"/>
        <v>1.3455971170388359</v>
      </c>
      <c r="N924" t="str">
        <f t="shared" si="256"/>
        <v>-</v>
      </c>
      <c r="O924" t="str">
        <f t="shared" si="261"/>
        <v>Sell</v>
      </c>
      <c r="P924" t="str">
        <f t="shared" si="249"/>
        <v>-</v>
      </c>
      <c r="Q924" t="str">
        <f t="shared" si="262"/>
        <v>-</v>
      </c>
      <c r="R924">
        <f t="shared" si="257"/>
        <v>1.3024500000000001</v>
      </c>
      <c r="S924">
        <f t="shared" si="258"/>
        <v>1.3012300000000001</v>
      </c>
      <c r="T924" t="str">
        <f t="shared" si="252"/>
        <v>-</v>
      </c>
      <c r="U924" t="str">
        <f t="shared" si="253"/>
        <v>-</v>
      </c>
      <c r="V924" t="str">
        <f t="shared" si="254"/>
        <v>-</v>
      </c>
      <c r="W924" s="9">
        <f t="shared" si="245"/>
        <v>4993.5323997703636</v>
      </c>
      <c r="X924" s="9">
        <f t="shared" ref="X924:X987" si="263">W924/R924</f>
        <v>3833.9532417907508</v>
      </c>
      <c r="Y924" s="9">
        <f t="shared" ref="Y924:Y958" si="264">(X924-$V$872)*S924</f>
        <v>260.85753478760421</v>
      </c>
    </row>
    <row r="925" spans="1:25" x14ac:dyDescent="0.25">
      <c r="A925" t="s">
        <v>930</v>
      </c>
      <c r="B925" s="2">
        <v>40891</v>
      </c>
      <c r="C925" s="3">
        <v>0</v>
      </c>
      <c r="D925">
        <v>1.3018400000000001</v>
      </c>
      <c r="E925">
        <v>1.3063800000000001</v>
      </c>
      <c r="F925">
        <v>1.29481</v>
      </c>
      <c r="G925">
        <v>1.2984599999999999</v>
      </c>
      <c r="H925">
        <v>276866</v>
      </c>
      <c r="I925">
        <f t="shared" si="255"/>
        <v>-93.788291354663144</v>
      </c>
      <c r="J925">
        <f t="shared" si="259"/>
        <v>1.3580132051282046</v>
      </c>
      <c r="K925">
        <f t="shared" si="260"/>
        <v>1.360582080102537</v>
      </c>
      <c r="L925">
        <f t="shared" si="243"/>
        <v>1.3465644444444445</v>
      </c>
      <c r="M925">
        <f t="shared" si="244"/>
        <v>1.3430491647664664</v>
      </c>
      <c r="N925" t="str">
        <f t="shared" si="256"/>
        <v>-</v>
      </c>
      <c r="O925" t="str">
        <f t="shared" si="261"/>
        <v>Sell</v>
      </c>
      <c r="P925" t="str">
        <f t="shared" si="249"/>
        <v>-</v>
      </c>
      <c r="Q925" t="str">
        <f t="shared" si="262"/>
        <v>-</v>
      </c>
      <c r="R925">
        <f t="shared" si="257"/>
        <v>1.29924</v>
      </c>
      <c r="S925">
        <f t="shared" si="258"/>
        <v>1.2976799999999999</v>
      </c>
      <c r="T925" t="str">
        <f t="shared" si="252"/>
        <v>-</v>
      </c>
      <c r="U925" t="str">
        <f t="shared" si="253"/>
        <v>-</v>
      </c>
      <c r="V925" t="str">
        <f t="shared" si="254"/>
        <v>-</v>
      </c>
      <c r="W925" s="9">
        <f t="shared" si="245"/>
        <v>4993.5323997703636</v>
      </c>
      <c r="X925" s="9">
        <f t="shared" si="263"/>
        <v>3843.4256948449583</v>
      </c>
      <c r="Y925" s="9">
        <f t="shared" si="264"/>
        <v>272.43807928515258</v>
      </c>
    </row>
    <row r="926" spans="1:25" x14ac:dyDescent="0.25">
      <c r="A926" t="s">
        <v>931</v>
      </c>
      <c r="B926" s="2">
        <v>40892</v>
      </c>
      <c r="C926" s="3">
        <v>0</v>
      </c>
      <c r="D926">
        <v>1.29847</v>
      </c>
      <c r="E926">
        <v>1.3049599999999999</v>
      </c>
      <c r="F926">
        <v>1.29569</v>
      </c>
      <c r="G926">
        <v>1.30288</v>
      </c>
      <c r="H926">
        <v>249412</v>
      </c>
      <c r="I926">
        <f t="shared" si="255"/>
        <v>-86.266167460857673</v>
      </c>
      <c r="J926">
        <f t="shared" si="259"/>
        <v>1.3569219230769225</v>
      </c>
      <c r="K926">
        <f t="shared" si="260"/>
        <v>1.3591212679480424</v>
      </c>
      <c r="L926">
        <f t="shared" si="243"/>
        <v>1.3443608333333334</v>
      </c>
      <c r="M926">
        <f t="shared" si="244"/>
        <v>1.3408778585628736</v>
      </c>
      <c r="N926" t="str">
        <f t="shared" si="256"/>
        <v>Buy</v>
      </c>
      <c r="O926" t="str">
        <f t="shared" si="261"/>
        <v>Sell</v>
      </c>
      <c r="P926" t="str">
        <f t="shared" si="249"/>
        <v>-</v>
      </c>
      <c r="Q926" t="str">
        <f t="shared" si="262"/>
        <v>-</v>
      </c>
      <c r="R926">
        <f t="shared" si="257"/>
        <v>1.3037099999999999</v>
      </c>
      <c r="S926">
        <f t="shared" si="258"/>
        <v>1.3020499999999999</v>
      </c>
      <c r="T926" t="str">
        <f t="shared" si="252"/>
        <v>-</v>
      </c>
      <c r="U926" t="str">
        <f t="shared" si="253"/>
        <v>-</v>
      </c>
      <c r="V926" t="str">
        <f t="shared" si="254"/>
        <v>-</v>
      </c>
      <c r="W926" s="9">
        <f t="shared" si="245"/>
        <v>4993.5323997703636</v>
      </c>
      <c r="X926" s="9">
        <f t="shared" si="263"/>
        <v>3830.247831013311</v>
      </c>
      <c r="Y926" s="9">
        <f t="shared" si="264"/>
        <v>256.19729005754442</v>
      </c>
    </row>
    <row r="927" spans="1:25" x14ac:dyDescent="0.25">
      <c r="A927" t="s">
        <v>932</v>
      </c>
      <c r="B927" s="2">
        <v>40893</v>
      </c>
      <c r="C927" s="3">
        <v>0</v>
      </c>
      <c r="D927">
        <v>1.30287</v>
      </c>
      <c r="E927">
        <v>1.3084</v>
      </c>
      <c r="F927">
        <v>1.2996099999999999</v>
      </c>
      <c r="G927">
        <v>1.30443</v>
      </c>
      <c r="H927">
        <v>228644</v>
      </c>
      <c r="I927">
        <f t="shared" si="255"/>
        <v>-83.62831858407084</v>
      </c>
      <c r="J927">
        <f t="shared" si="259"/>
        <v>1.355954743589743</v>
      </c>
      <c r="K927">
        <f t="shared" si="260"/>
        <v>1.3577366788860665</v>
      </c>
      <c r="L927">
        <f t="shared" si="243"/>
        <v>1.3422902777777774</v>
      </c>
      <c r="M927">
        <f t="shared" si="244"/>
        <v>1.3389077040459614</v>
      </c>
      <c r="N927" t="str">
        <f t="shared" si="256"/>
        <v>-</v>
      </c>
      <c r="O927" t="str">
        <f t="shared" si="261"/>
        <v>Sell</v>
      </c>
      <c r="P927" t="str">
        <f t="shared" si="249"/>
        <v>-</v>
      </c>
      <c r="Q927" t="str">
        <f t="shared" si="262"/>
        <v>-</v>
      </c>
      <c r="R927">
        <f t="shared" si="257"/>
        <v>1.3052900000000001</v>
      </c>
      <c r="S927">
        <f t="shared" si="258"/>
        <v>1.3035699999999999</v>
      </c>
      <c r="T927" t="str">
        <f t="shared" si="252"/>
        <v>-</v>
      </c>
      <c r="U927" t="str">
        <f t="shared" si="253"/>
        <v>-</v>
      </c>
      <c r="V927" t="str">
        <f t="shared" si="254"/>
        <v>-</v>
      </c>
      <c r="W927" s="9">
        <f t="shared" si="245"/>
        <v>4993.5323997703636</v>
      </c>
      <c r="X927" s="9">
        <f t="shared" si="263"/>
        <v>3825.6114731365165</v>
      </c>
      <c r="Y927" s="9">
        <f t="shared" si="264"/>
        <v>250.4525551451153</v>
      </c>
    </row>
    <row r="928" spans="1:25" x14ac:dyDescent="0.25">
      <c r="A928" t="s">
        <v>933</v>
      </c>
      <c r="B928" s="2">
        <v>40895</v>
      </c>
      <c r="C928" s="3">
        <v>0</v>
      </c>
      <c r="D928">
        <v>1.3037300000000001</v>
      </c>
      <c r="E928">
        <v>1.3042</v>
      </c>
      <c r="F928">
        <v>1.3030900000000001</v>
      </c>
      <c r="G928">
        <v>1.3035699999999999</v>
      </c>
      <c r="H928">
        <v>6874</v>
      </c>
      <c r="I928">
        <f t="shared" si="255"/>
        <v>-85.091899251191478</v>
      </c>
      <c r="J928">
        <f t="shared" si="259"/>
        <v>1.3551274358974352</v>
      </c>
      <c r="K928">
        <f t="shared" si="260"/>
        <v>1.3563653705598369</v>
      </c>
      <c r="L928">
        <f t="shared" si="243"/>
        <v>1.3402016666666663</v>
      </c>
      <c r="M928">
        <f t="shared" si="244"/>
        <v>1.3369975578813149</v>
      </c>
      <c r="N928" t="str">
        <f t="shared" si="256"/>
        <v>-</v>
      </c>
      <c r="O928" t="str">
        <f t="shared" si="261"/>
        <v>Sell</v>
      </c>
      <c r="P928" t="str">
        <f t="shared" si="249"/>
        <v>-</v>
      </c>
      <c r="Q928" t="str">
        <f t="shared" si="262"/>
        <v>-</v>
      </c>
      <c r="R928">
        <f t="shared" si="257"/>
        <v>1.30444</v>
      </c>
      <c r="S928">
        <f t="shared" si="258"/>
        <v>1.3027</v>
      </c>
      <c r="T928" t="str">
        <f t="shared" si="252"/>
        <v>-</v>
      </c>
      <c r="U928" t="str">
        <f t="shared" si="253"/>
        <v>-</v>
      </c>
      <c r="V928" t="str">
        <f t="shared" si="254"/>
        <v>-</v>
      </c>
      <c r="W928" s="9">
        <f t="shared" si="245"/>
        <v>4993.5323997703636</v>
      </c>
      <c r="X928" s="9">
        <f t="shared" si="263"/>
        <v>3828.1043204519665</v>
      </c>
      <c r="Y928" s="9">
        <f t="shared" si="264"/>
        <v>253.53283581063982</v>
      </c>
    </row>
    <row r="929" spans="1:25" x14ac:dyDescent="0.25">
      <c r="A929" t="s">
        <v>934</v>
      </c>
      <c r="B929" s="2">
        <v>40896</v>
      </c>
      <c r="C929" s="3">
        <v>0</v>
      </c>
      <c r="D929">
        <v>1.3035699999999999</v>
      </c>
      <c r="E929">
        <v>1.3040700000000001</v>
      </c>
      <c r="F929">
        <v>1.2982499999999999</v>
      </c>
      <c r="G929">
        <v>1.3005800000000001</v>
      </c>
      <c r="H929">
        <v>246812</v>
      </c>
      <c r="I929">
        <f t="shared" si="255"/>
        <v>-89.265116279069673</v>
      </c>
      <c r="J929">
        <f t="shared" si="259"/>
        <v>1.3543374358974354</v>
      </c>
      <c r="K929">
        <f t="shared" si="260"/>
        <v>1.3549530826975624</v>
      </c>
      <c r="L929">
        <f t="shared" si="243"/>
        <v>1.3381099999999999</v>
      </c>
      <c r="M929">
        <f t="shared" si="244"/>
        <v>1.3350290412390817</v>
      </c>
      <c r="N929" t="str">
        <f t="shared" si="256"/>
        <v>-</v>
      </c>
      <c r="O929" t="str">
        <f t="shared" si="261"/>
        <v>Sell</v>
      </c>
      <c r="P929" t="str">
        <f t="shared" si="249"/>
        <v>-</v>
      </c>
      <c r="Q929" t="str">
        <f t="shared" si="262"/>
        <v>-</v>
      </c>
      <c r="R929">
        <f t="shared" si="257"/>
        <v>1.30145</v>
      </c>
      <c r="S929">
        <f t="shared" si="258"/>
        <v>1.2997099999999999</v>
      </c>
      <c r="T929" t="str">
        <f t="shared" si="252"/>
        <v>-</v>
      </c>
      <c r="U929" t="str">
        <f t="shared" si="253"/>
        <v>-</v>
      </c>
      <c r="V929" t="str">
        <f t="shared" si="254"/>
        <v>-</v>
      </c>
      <c r="W929" s="9">
        <f t="shared" si="245"/>
        <v>4993.5323997703636</v>
      </c>
      <c r="X929" s="9">
        <f t="shared" si="263"/>
        <v>3836.8991507705741</v>
      </c>
      <c r="Y929" s="9">
        <f t="shared" si="264"/>
        <v>264.38164779836467</v>
      </c>
    </row>
    <row r="930" spans="1:25" x14ac:dyDescent="0.25">
      <c r="A930" t="s">
        <v>935</v>
      </c>
      <c r="B930" s="2">
        <v>40897</v>
      </c>
      <c r="C930" s="3">
        <v>0</v>
      </c>
      <c r="D930">
        <v>1.3005800000000001</v>
      </c>
      <c r="E930">
        <v>1.31315</v>
      </c>
      <c r="F930">
        <v>1.29949</v>
      </c>
      <c r="G930">
        <v>1.3086199999999999</v>
      </c>
      <c r="H930">
        <v>249722</v>
      </c>
      <c r="I930">
        <f t="shared" si="255"/>
        <v>-74.306976744186258</v>
      </c>
      <c r="J930">
        <f t="shared" si="259"/>
        <v>1.3535434615384609</v>
      </c>
      <c r="K930">
        <f t="shared" si="260"/>
        <v>1.3537800932621811</v>
      </c>
      <c r="L930">
        <f t="shared" si="243"/>
        <v>1.3360594444444447</v>
      </c>
      <c r="M930">
        <f t="shared" si="244"/>
        <v>1.3336015254964286</v>
      </c>
      <c r="N930" t="str">
        <f t="shared" si="256"/>
        <v>-</v>
      </c>
      <c r="O930" t="str">
        <f t="shared" si="261"/>
        <v>Sell</v>
      </c>
      <c r="P930" t="str">
        <f t="shared" si="249"/>
        <v>-</v>
      </c>
      <c r="Q930" t="str">
        <f t="shared" si="262"/>
        <v>-</v>
      </c>
      <c r="R930">
        <f t="shared" si="257"/>
        <v>1.3094300000000001</v>
      </c>
      <c r="S930">
        <f t="shared" si="258"/>
        <v>1.3078099999999999</v>
      </c>
      <c r="T930" t="str">
        <f t="shared" si="252"/>
        <v>-</v>
      </c>
      <c r="U930" t="str">
        <f t="shared" si="253"/>
        <v>-</v>
      </c>
      <c r="V930" t="str">
        <f t="shared" si="254"/>
        <v>-</v>
      </c>
      <c r="W930" s="9">
        <f t="shared" si="245"/>
        <v>4993.5323997703636</v>
      </c>
      <c r="X930" s="9">
        <f t="shared" si="263"/>
        <v>3813.5161098877857</v>
      </c>
      <c r="Y930" s="9">
        <f t="shared" si="264"/>
        <v>235.44874169456722</v>
      </c>
    </row>
    <row r="931" spans="1:25" x14ac:dyDescent="0.25">
      <c r="A931" t="s">
        <v>936</v>
      </c>
      <c r="B931" s="2">
        <v>40898</v>
      </c>
      <c r="C931" s="3">
        <v>0</v>
      </c>
      <c r="D931">
        <v>1.3086199999999999</v>
      </c>
      <c r="E931">
        <v>1.3189299999999999</v>
      </c>
      <c r="F931">
        <v>1.3024899999999999</v>
      </c>
      <c r="G931">
        <v>1.3035600000000001</v>
      </c>
      <c r="H931">
        <v>270683</v>
      </c>
      <c r="I931">
        <f t="shared" si="255"/>
        <v>-82.775590551181025</v>
      </c>
      <c r="J931">
        <f t="shared" si="259"/>
        <v>1.352848974358974</v>
      </c>
      <c r="K931">
        <f t="shared" si="260"/>
        <v>1.3525086984960499</v>
      </c>
      <c r="L931">
        <f t="shared" si="243"/>
        <v>1.3346977777777778</v>
      </c>
      <c r="M931">
        <f t="shared" si="244"/>
        <v>1.3319776592533785</v>
      </c>
      <c r="N931" t="str">
        <f t="shared" si="256"/>
        <v>-</v>
      </c>
      <c r="O931" t="str">
        <f t="shared" si="261"/>
        <v>Sell</v>
      </c>
      <c r="P931" t="str">
        <f t="shared" si="249"/>
        <v>-</v>
      </c>
      <c r="Q931" t="str">
        <f t="shared" si="262"/>
        <v>-</v>
      </c>
      <c r="R931">
        <f t="shared" si="257"/>
        <v>1.3042899999999999</v>
      </c>
      <c r="S931">
        <f t="shared" si="258"/>
        <v>1.3028299999999999</v>
      </c>
      <c r="T931" t="str">
        <f t="shared" si="252"/>
        <v>-</v>
      </c>
      <c r="U931" t="str">
        <f t="shared" si="253"/>
        <v>-</v>
      </c>
      <c r="V931" t="str">
        <f t="shared" si="254"/>
        <v>-</v>
      </c>
      <c r="W931" s="9">
        <f t="shared" si="245"/>
        <v>4993.5323997703636</v>
      </c>
      <c r="X931" s="9">
        <f t="shared" si="263"/>
        <v>3828.5445719666359</v>
      </c>
      <c r="Y931" s="9">
        <f t="shared" si="264"/>
        <v>254.13170942739538</v>
      </c>
    </row>
    <row r="932" spans="1:25" x14ac:dyDescent="0.25">
      <c r="A932" t="s">
        <v>937</v>
      </c>
      <c r="B932" s="2">
        <v>40899</v>
      </c>
      <c r="C932" s="3">
        <v>0</v>
      </c>
      <c r="D932">
        <v>1.3036000000000001</v>
      </c>
      <c r="E932">
        <v>1.31189</v>
      </c>
      <c r="F932">
        <v>1.30189</v>
      </c>
      <c r="G932">
        <v>1.30541</v>
      </c>
      <c r="H932">
        <v>227216</v>
      </c>
      <c r="I932">
        <f t="shared" si="255"/>
        <v>-79.133858267716633</v>
      </c>
      <c r="J932">
        <f t="shared" si="259"/>
        <v>1.3522717948717944</v>
      </c>
      <c r="K932">
        <f t="shared" si="260"/>
        <v>1.3513163263822259</v>
      </c>
      <c r="L932">
        <f t="shared" si="243"/>
        <v>1.3331569444444442</v>
      </c>
      <c r="M932">
        <f t="shared" si="244"/>
        <v>1.3305415695640066</v>
      </c>
      <c r="N932" t="str">
        <f t="shared" si="256"/>
        <v>-</v>
      </c>
      <c r="O932" t="str">
        <f t="shared" si="261"/>
        <v>Sell</v>
      </c>
      <c r="P932" t="str">
        <f t="shared" si="249"/>
        <v>-</v>
      </c>
      <c r="Q932" t="str">
        <f t="shared" si="262"/>
        <v>-</v>
      </c>
      <c r="R932">
        <f t="shared" si="257"/>
        <v>1.30606</v>
      </c>
      <c r="S932">
        <f t="shared" si="258"/>
        <v>1.3047599999999999</v>
      </c>
      <c r="T932" t="str">
        <f t="shared" si="252"/>
        <v>-</v>
      </c>
      <c r="U932" t="str">
        <f t="shared" si="253"/>
        <v>-</v>
      </c>
      <c r="V932" t="str">
        <f t="shared" si="254"/>
        <v>-</v>
      </c>
      <c r="W932" s="9">
        <f t="shared" si="245"/>
        <v>4993.5323997703636</v>
      </c>
      <c r="X932" s="9">
        <f t="shared" si="263"/>
        <v>3823.3560477852193</v>
      </c>
      <c r="Y932" s="9">
        <f t="shared" si="264"/>
        <v>247.73839891944826</v>
      </c>
    </row>
    <row r="933" spans="1:25" x14ac:dyDescent="0.25">
      <c r="A933" t="s">
        <v>938</v>
      </c>
      <c r="B933" s="2">
        <v>40900</v>
      </c>
      <c r="C933" s="3">
        <v>0</v>
      </c>
      <c r="D933">
        <v>1.30542</v>
      </c>
      <c r="E933">
        <v>1.30945</v>
      </c>
      <c r="F933">
        <v>1.3028200000000001</v>
      </c>
      <c r="G933">
        <v>1.30477</v>
      </c>
      <c r="H933">
        <v>182743</v>
      </c>
      <c r="I933">
        <f t="shared" si="255"/>
        <v>-80.393700787401627</v>
      </c>
      <c r="J933">
        <f t="shared" si="259"/>
        <v>1.3516947435897435</v>
      </c>
      <c r="K933">
        <f t="shared" si="260"/>
        <v>1.3501379383725494</v>
      </c>
      <c r="L933">
        <f t="shared" si="243"/>
        <v>1.3312144444444445</v>
      </c>
      <c r="M933">
        <f t="shared" si="244"/>
        <v>1.3291485117497359</v>
      </c>
      <c r="N933" t="str">
        <f t="shared" si="256"/>
        <v>-</v>
      </c>
      <c r="O933" t="str">
        <f t="shared" si="261"/>
        <v>Sell</v>
      </c>
      <c r="P933" t="str">
        <f t="shared" si="249"/>
        <v>-</v>
      </c>
      <c r="Q933" t="str">
        <f t="shared" si="262"/>
        <v>-</v>
      </c>
      <c r="R933">
        <f t="shared" si="257"/>
        <v>1.3052699999999999</v>
      </c>
      <c r="S933">
        <f t="shared" si="258"/>
        <v>1.30427</v>
      </c>
      <c r="T933" t="str">
        <f t="shared" si="252"/>
        <v>-</v>
      </c>
      <c r="U933" t="str">
        <f t="shared" si="253"/>
        <v>-</v>
      </c>
      <c r="V933" t="str">
        <f t="shared" si="254"/>
        <v>-</v>
      </c>
      <c r="W933" s="9">
        <f t="shared" si="245"/>
        <v>4993.5323997703636</v>
      </c>
      <c r="X933" s="9">
        <f t="shared" si="263"/>
        <v>3825.6700910695595</v>
      </c>
      <c r="Y933" s="9">
        <f t="shared" si="264"/>
        <v>250.66349849528737</v>
      </c>
    </row>
    <row r="934" spans="1:25" x14ac:dyDescent="0.25">
      <c r="A934" t="s">
        <v>939</v>
      </c>
      <c r="B934" s="2">
        <v>40902</v>
      </c>
      <c r="C934" s="3">
        <v>0</v>
      </c>
      <c r="D934">
        <v>1.30416</v>
      </c>
      <c r="E934">
        <v>1.3042800000000001</v>
      </c>
      <c r="F934">
        <v>1.3029900000000001</v>
      </c>
      <c r="G934">
        <v>1.30406</v>
      </c>
      <c r="H934">
        <v>3364</v>
      </c>
      <c r="I934">
        <f t="shared" si="255"/>
        <v>-80.916030534351194</v>
      </c>
      <c r="J934">
        <f t="shared" si="259"/>
        <v>1.3510850000000001</v>
      </c>
      <c r="K934">
        <f t="shared" si="260"/>
        <v>1.3489714082871684</v>
      </c>
      <c r="L934">
        <f t="shared" ref="L934:L997" si="265">AVERAGE(G899:G934)</f>
        <v>1.3291483333333334</v>
      </c>
      <c r="M934">
        <f t="shared" si="244"/>
        <v>1.3277923759794799</v>
      </c>
      <c r="N934" t="str">
        <f t="shared" si="256"/>
        <v>-</v>
      </c>
      <c r="O934" t="str">
        <f t="shared" si="261"/>
        <v>Sell</v>
      </c>
      <c r="P934" t="str">
        <f t="shared" si="249"/>
        <v>-</v>
      </c>
      <c r="Q934" t="str">
        <f t="shared" si="262"/>
        <v>-</v>
      </c>
      <c r="R934">
        <f t="shared" si="257"/>
        <v>1.3042800000000001</v>
      </c>
      <c r="S934">
        <f t="shared" si="258"/>
        <v>1.3038400000000001</v>
      </c>
      <c r="T934" t="str">
        <f t="shared" si="252"/>
        <v>-</v>
      </c>
      <c r="U934" t="str">
        <f t="shared" si="253"/>
        <v>-</v>
      </c>
      <c r="V934" t="str">
        <f t="shared" si="254"/>
        <v>-</v>
      </c>
      <c r="W934" s="9">
        <f t="shared" si="245"/>
        <v>4993.5323997703636</v>
      </c>
      <c r="X934" s="9">
        <f t="shared" si="263"/>
        <v>3828.5739256680799</v>
      </c>
      <c r="Y934" s="9">
        <f t="shared" si="264"/>
        <v>254.36699386734529</v>
      </c>
    </row>
    <row r="935" spans="1:25" x14ac:dyDescent="0.25">
      <c r="A935" t="s">
        <v>940</v>
      </c>
      <c r="B935" s="2">
        <v>40903</v>
      </c>
      <c r="C935" s="3">
        <v>0</v>
      </c>
      <c r="D935">
        <v>1.30406</v>
      </c>
      <c r="E935">
        <v>1.3081400000000001</v>
      </c>
      <c r="F935">
        <v>1.30406</v>
      </c>
      <c r="G935">
        <v>1.30471</v>
      </c>
      <c r="H935">
        <v>54664</v>
      </c>
      <c r="I935">
        <f t="shared" si="255"/>
        <v>-77.130977130977101</v>
      </c>
      <c r="J935">
        <f t="shared" si="259"/>
        <v>1.3505105128205128</v>
      </c>
      <c r="K935">
        <f t="shared" si="260"/>
        <v>1.3478508663052147</v>
      </c>
      <c r="L935">
        <f t="shared" si="265"/>
        <v>1.3275458333333332</v>
      </c>
      <c r="M935">
        <f t="shared" ref="M935:M998" si="266">$M934*(1-(2/(36+1)))+$G935*(2/(36+1))</f>
        <v>1.3265446799805891</v>
      </c>
      <c r="N935" t="str">
        <f t="shared" si="256"/>
        <v>-</v>
      </c>
      <c r="O935" t="str">
        <f t="shared" si="261"/>
        <v>Sell</v>
      </c>
      <c r="P935" t="str">
        <f t="shared" si="249"/>
        <v>-</v>
      </c>
      <c r="Q935" t="str">
        <f t="shared" si="262"/>
        <v>-</v>
      </c>
      <c r="R935">
        <f t="shared" si="257"/>
        <v>1.3048299999999999</v>
      </c>
      <c r="S935">
        <f t="shared" si="258"/>
        <v>1.3045899999999999</v>
      </c>
      <c r="T935" t="str">
        <f t="shared" si="252"/>
        <v>-</v>
      </c>
      <c r="U935" t="str">
        <f t="shared" si="253"/>
        <v>-</v>
      </c>
      <c r="V935" t="str">
        <f t="shared" si="254"/>
        <v>-</v>
      </c>
      <c r="W935" s="9">
        <f t="shared" si="245"/>
        <v>4993.5323997703636</v>
      </c>
      <c r="X935" s="9">
        <f t="shared" si="263"/>
        <v>3826.960140225442</v>
      </c>
      <c r="Y935" s="9">
        <f t="shared" si="264"/>
        <v>252.40798350467796</v>
      </c>
    </row>
    <row r="936" spans="1:25" x14ac:dyDescent="0.25">
      <c r="A936" t="s">
        <v>941</v>
      </c>
      <c r="B936" s="2">
        <v>40904</v>
      </c>
      <c r="C936" s="3">
        <v>0</v>
      </c>
      <c r="D936">
        <v>1.30471</v>
      </c>
      <c r="E936">
        <v>1.3083</v>
      </c>
      <c r="F936">
        <v>1.3043400000000001</v>
      </c>
      <c r="G936">
        <v>1.3067899999999999</v>
      </c>
      <c r="H936">
        <v>164170</v>
      </c>
      <c r="I936">
        <f t="shared" si="255"/>
        <v>-72.074592074592317</v>
      </c>
      <c r="J936">
        <f t="shared" si="259"/>
        <v>1.3498476923076923</v>
      </c>
      <c r="K936">
        <f t="shared" si="260"/>
        <v>1.346811350702551</v>
      </c>
      <c r="L936">
        <f t="shared" si="265"/>
        <v>1.3263341666666666</v>
      </c>
      <c r="M936">
        <f t="shared" si="266"/>
        <v>1.3254768594410977</v>
      </c>
      <c r="N936" t="str">
        <f t="shared" si="256"/>
        <v>-</v>
      </c>
      <c r="O936" t="str">
        <f t="shared" si="261"/>
        <v>Sell</v>
      </c>
      <c r="P936" t="str">
        <f t="shared" si="249"/>
        <v>-</v>
      </c>
      <c r="Q936" t="str">
        <f t="shared" si="262"/>
        <v>-</v>
      </c>
      <c r="R936">
        <f t="shared" si="257"/>
        <v>1.3069200000000001</v>
      </c>
      <c r="S936">
        <f t="shared" si="258"/>
        <v>1.3066599999999999</v>
      </c>
      <c r="T936" t="str">
        <f t="shared" si="252"/>
        <v>-</v>
      </c>
      <c r="U936" t="str">
        <f t="shared" si="253"/>
        <v>-</v>
      </c>
      <c r="V936" t="str">
        <f t="shared" si="254"/>
        <v>-</v>
      </c>
      <c r="W936" s="9">
        <f t="shared" si="245"/>
        <v>4993.5323997703636</v>
      </c>
      <c r="X936" s="9">
        <f t="shared" si="263"/>
        <v>3820.8401430618273</v>
      </c>
      <c r="Y936" s="9">
        <f t="shared" si="264"/>
        <v>244.81172512172753</v>
      </c>
    </row>
    <row r="937" spans="1:25" x14ac:dyDescent="0.25">
      <c r="A937" t="s">
        <v>942</v>
      </c>
      <c r="B937" s="2">
        <v>40905</v>
      </c>
      <c r="C937" s="3">
        <v>0</v>
      </c>
      <c r="D937">
        <v>1.3067899999999999</v>
      </c>
      <c r="E937">
        <v>1.30792</v>
      </c>
      <c r="F937">
        <v>1.2913399999999999</v>
      </c>
      <c r="G937">
        <v>1.29243</v>
      </c>
      <c r="H937">
        <v>225465</v>
      </c>
      <c r="I937">
        <f t="shared" si="255"/>
        <v>-96.624341901517411</v>
      </c>
      <c r="J937">
        <f t="shared" si="259"/>
        <v>1.3490807692307694</v>
      </c>
      <c r="K937">
        <f t="shared" si="260"/>
        <v>1.34543460764679</v>
      </c>
      <c r="L937">
        <f t="shared" si="265"/>
        <v>1.324902777777778</v>
      </c>
      <c r="M937">
        <f t="shared" si="266"/>
        <v>1.323690542714552</v>
      </c>
      <c r="N937" t="str">
        <f t="shared" si="256"/>
        <v>-</v>
      </c>
      <c r="O937" t="str">
        <f t="shared" si="261"/>
        <v>Sell</v>
      </c>
      <c r="P937" t="str">
        <f t="shared" si="249"/>
        <v>-</v>
      </c>
      <c r="Q937" t="str">
        <f t="shared" si="262"/>
        <v>-</v>
      </c>
      <c r="R937">
        <f t="shared" si="257"/>
        <v>1.2926200000000001</v>
      </c>
      <c r="S937">
        <f t="shared" si="258"/>
        <v>1.2922400000000001</v>
      </c>
      <c r="T937" t="str">
        <f t="shared" si="252"/>
        <v>-</v>
      </c>
      <c r="U937" t="str">
        <f t="shared" si="253"/>
        <v>-</v>
      </c>
      <c r="V937" t="str">
        <f t="shared" si="254"/>
        <v>-</v>
      </c>
      <c r="W937" s="9">
        <f t="shared" ref="W937:W1000" si="267">W936</f>
        <v>4993.5323997703636</v>
      </c>
      <c r="X937" s="9">
        <f t="shared" si="263"/>
        <v>3863.1093436356882</v>
      </c>
      <c r="Y937" s="9">
        <f t="shared" si="264"/>
        <v>296.7319908349449</v>
      </c>
    </row>
    <row r="938" spans="1:25" x14ac:dyDescent="0.25">
      <c r="A938" t="s">
        <v>943</v>
      </c>
      <c r="B938" s="2">
        <v>40906</v>
      </c>
      <c r="C938" s="3">
        <v>0</v>
      </c>
      <c r="D938">
        <v>1.2924500000000001</v>
      </c>
      <c r="E938">
        <v>1.29637</v>
      </c>
      <c r="F938">
        <v>1.2858099999999999</v>
      </c>
      <c r="G938">
        <v>1.2951999999999999</v>
      </c>
      <c r="H938">
        <v>252945</v>
      </c>
      <c r="I938">
        <f t="shared" si="255"/>
        <v>-71.648550724637687</v>
      </c>
      <c r="J938">
        <f t="shared" si="259"/>
        <v>1.348256282051282</v>
      </c>
      <c r="K938">
        <f t="shared" si="260"/>
        <v>1.3441628454278838</v>
      </c>
      <c r="L938">
        <f t="shared" si="265"/>
        <v>1.3235086111111112</v>
      </c>
      <c r="M938">
        <f t="shared" si="266"/>
        <v>1.3221505133786302</v>
      </c>
      <c r="N938" t="str">
        <f t="shared" si="256"/>
        <v>Buy</v>
      </c>
      <c r="O938" t="str">
        <f t="shared" si="261"/>
        <v>Sell</v>
      </c>
      <c r="P938" t="str">
        <f t="shared" si="249"/>
        <v>-</v>
      </c>
      <c r="Q938" t="str">
        <f t="shared" si="262"/>
        <v>-</v>
      </c>
      <c r="R938">
        <f t="shared" si="257"/>
        <v>1.29542</v>
      </c>
      <c r="S938">
        <f t="shared" si="258"/>
        <v>1.29498</v>
      </c>
      <c r="T938" t="str">
        <f t="shared" si="252"/>
        <v>-</v>
      </c>
      <c r="U938" t="str">
        <f t="shared" si="253"/>
        <v>-</v>
      </c>
      <c r="V938" t="str">
        <f t="shared" si="254"/>
        <v>-</v>
      </c>
      <c r="W938" s="9">
        <f t="shared" si="267"/>
        <v>4993.5323997703636</v>
      </c>
      <c r="X938" s="9">
        <f t="shared" si="263"/>
        <v>3854.7593828799645</v>
      </c>
      <c r="Y938" s="9">
        <f t="shared" si="264"/>
        <v>286.54813408335002</v>
      </c>
    </row>
    <row r="939" spans="1:25" x14ac:dyDescent="0.25">
      <c r="A939" t="s">
        <v>944</v>
      </c>
      <c r="B939" s="2">
        <v>40907</v>
      </c>
      <c r="C939" s="3">
        <v>0</v>
      </c>
      <c r="D939">
        <v>1.2951600000000001</v>
      </c>
      <c r="E939">
        <v>1.2998099999999999</v>
      </c>
      <c r="F939">
        <v>1.2904899999999999</v>
      </c>
      <c r="G939">
        <v>1.2957799999999999</v>
      </c>
      <c r="H939">
        <v>209027</v>
      </c>
      <c r="I939">
        <f t="shared" si="255"/>
        <v>-69.897342995169012</v>
      </c>
      <c r="J939">
        <f t="shared" si="259"/>
        <v>1.3477087179487182</v>
      </c>
      <c r="K939">
        <f t="shared" si="260"/>
        <v>1.3429379632651524</v>
      </c>
      <c r="L939">
        <f t="shared" si="265"/>
        <v>1.3219363888888886</v>
      </c>
      <c r="M939">
        <f t="shared" si="266"/>
        <v>1.3207250802230286</v>
      </c>
      <c r="N939" t="str">
        <f t="shared" si="256"/>
        <v>-</v>
      </c>
      <c r="O939" t="str">
        <f t="shared" si="261"/>
        <v>Sell</v>
      </c>
      <c r="P939" t="str">
        <f t="shared" si="249"/>
        <v>-</v>
      </c>
      <c r="Q939" t="str">
        <f t="shared" si="262"/>
        <v>-</v>
      </c>
      <c r="R939">
        <f t="shared" si="257"/>
        <v>1.2960199999999999</v>
      </c>
      <c r="S939">
        <f t="shared" si="258"/>
        <v>1.2955399999999999</v>
      </c>
      <c r="T939" t="str">
        <f t="shared" si="252"/>
        <v>-</v>
      </c>
      <c r="U939" t="str">
        <f t="shared" si="253"/>
        <v>-</v>
      </c>
      <c r="V939" t="str">
        <f t="shared" si="254"/>
        <v>-</v>
      </c>
      <c r="W939" s="9">
        <f t="shared" si="267"/>
        <v>4993.5323997703636</v>
      </c>
      <c r="X939" s="9">
        <f t="shared" si="263"/>
        <v>3852.9747995944226</v>
      </c>
      <c r="Y939" s="9">
        <f t="shared" si="264"/>
        <v>284.360049673969</v>
      </c>
    </row>
    <row r="940" spans="1:25" x14ac:dyDescent="0.25">
      <c r="A940" t="s">
        <v>945</v>
      </c>
      <c r="B940" s="2">
        <v>40909</v>
      </c>
      <c r="C940" s="3">
        <v>0</v>
      </c>
      <c r="D940">
        <v>1.2936799999999999</v>
      </c>
      <c r="E940">
        <v>1.2951900000000001</v>
      </c>
      <c r="F940">
        <v>1.29335</v>
      </c>
      <c r="G940">
        <v>1.2944500000000001</v>
      </c>
      <c r="H940">
        <v>1935</v>
      </c>
      <c r="I940">
        <f t="shared" si="255"/>
        <v>-73.913043478260292</v>
      </c>
      <c r="J940">
        <f t="shared" si="259"/>
        <v>1.3471797435897435</v>
      </c>
      <c r="K940">
        <f t="shared" si="260"/>
        <v>1.3417104198913512</v>
      </c>
      <c r="L940">
        <f t="shared" si="265"/>
        <v>1.3202947222222221</v>
      </c>
      <c r="M940">
        <f t="shared" si="266"/>
        <v>1.3193048056163783</v>
      </c>
      <c r="N940" t="str">
        <f t="shared" si="256"/>
        <v>-</v>
      </c>
      <c r="O940" t="str">
        <f t="shared" si="261"/>
        <v>Sell</v>
      </c>
      <c r="P940" t="str">
        <f t="shared" si="249"/>
        <v>-</v>
      </c>
      <c r="Q940" t="str">
        <f t="shared" si="262"/>
        <v>-</v>
      </c>
      <c r="R940">
        <f t="shared" si="257"/>
        <v>1.29471</v>
      </c>
      <c r="S940">
        <f t="shared" si="258"/>
        <v>1.29419</v>
      </c>
      <c r="T940" t="str">
        <f t="shared" si="252"/>
        <v>-</v>
      </c>
      <c r="U940" t="str">
        <f t="shared" si="253"/>
        <v>-</v>
      </c>
      <c r="V940" t="str">
        <f t="shared" si="254"/>
        <v>-</v>
      </c>
      <c r="W940" s="9">
        <f t="shared" si="267"/>
        <v>4993.5323997703636</v>
      </c>
      <c r="X940" s="9">
        <f t="shared" si="263"/>
        <v>3856.8732764637357</v>
      </c>
      <c r="Y940" s="9">
        <f t="shared" si="264"/>
        <v>289.1091058953661</v>
      </c>
    </row>
    <row r="941" spans="1:25" x14ac:dyDescent="0.25">
      <c r="A941" t="s">
        <v>946</v>
      </c>
      <c r="B941" s="2">
        <v>40910</v>
      </c>
      <c r="C941" s="3">
        <v>0</v>
      </c>
      <c r="D941">
        <v>1.2944500000000001</v>
      </c>
      <c r="E941">
        <v>1.2963899999999999</v>
      </c>
      <c r="F941">
        <v>1.29173</v>
      </c>
      <c r="G941">
        <v>1.2936399999999999</v>
      </c>
      <c r="H941">
        <v>65927</v>
      </c>
      <c r="I941">
        <f t="shared" si="255"/>
        <v>-76.358695652173921</v>
      </c>
      <c r="J941">
        <f t="shared" si="259"/>
        <v>1.3468547435897433</v>
      </c>
      <c r="K941">
        <f t="shared" si="260"/>
        <v>1.3404934472358738</v>
      </c>
      <c r="L941">
        <f t="shared" si="265"/>
        <v>1.3187752777777777</v>
      </c>
      <c r="M941">
        <f t="shared" si="266"/>
        <v>1.3179175188263039</v>
      </c>
      <c r="N941" t="str">
        <f t="shared" si="256"/>
        <v>-</v>
      </c>
      <c r="O941" t="str">
        <f t="shared" si="261"/>
        <v>Sell</v>
      </c>
      <c r="P941" t="str">
        <f t="shared" si="249"/>
        <v>-</v>
      </c>
      <c r="Q941" t="str">
        <f t="shared" si="262"/>
        <v>-</v>
      </c>
      <c r="R941">
        <f t="shared" si="257"/>
        <v>1.29392</v>
      </c>
      <c r="S941">
        <f t="shared" si="258"/>
        <v>1.2933600000000001</v>
      </c>
      <c r="T941" t="str">
        <f t="shared" si="252"/>
        <v>-</v>
      </c>
      <c r="U941" t="str">
        <f t="shared" si="253"/>
        <v>-</v>
      </c>
      <c r="V941" t="str">
        <f t="shared" si="254"/>
        <v>-</v>
      </c>
      <c r="W941" s="9">
        <f t="shared" si="267"/>
        <v>4993.5323997703636</v>
      </c>
      <c r="X941" s="9">
        <f t="shared" si="263"/>
        <v>3859.228081929612</v>
      </c>
      <c r="Y941" s="9">
        <f t="shared" si="264"/>
        <v>291.96930339156046</v>
      </c>
    </row>
    <row r="942" spans="1:25" x14ac:dyDescent="0.25">
      <c r="A942" t="s">
        <v>947</v>
      </c>
      <c r="B942" s="2">
        <v>40911</v>
      </c>
      <c r="C942" s="3">
        <v>0</v>
      </c>
      <c r="D942">
        <v>1.2936399999999999</v>
      </c>
      <c r="E942">
        <v>1.30758</v>
      </c>
      <c r="F942">
        <v>1.29352</v>
      </c>
      <c r="G942">
        <v>1.3053699999999999</v>
      </c>
      <c r="H942">
        <v>273652</v>
      </c>
      <c r="I942">
        <f t="shared" si="255"/>
        <v>-40.94202898550725</v>
      </c>
      <c r="J942">
        <f t="shared" si="259"/>
        <v>1.346517564102564</v>
      </c>
      <c r="K942">
        <f t="shared" si="260"/>
        <v>1.339604246040029</v>
      </c>
      <c r="L942">
        <f t="shared" si="265"/>
        <v>1.3174855555555556</v>
      </c>
      <c r="M942">
        <f t="shared" si="266"/>
        <v>1.3172392745654227</v>
      </c>
      <c r="N942" t="str">
        <f t="shared" si="256"/>
        <v>-</v>
      </c>
      <c r="O942" t="str">
        <f t="shared" si="261"/>
        <v>Sell</v>
      </c>
      <c r="P942" t="str">
        <f t="shared" si="249"/>
        <v>-</v>
      </c>
      <c r="Q942" t="str">
        <f t="shared" si="262"/>
        <v>-</v>
      </c>
      <c r="R942">
        <f t="shared" si="257"/>
        <v>1.3056399999999999</v>
      </c>
      <c r="S942">
        <f t="shared" si="258"/>
        <v>1.3050999999999999</v>
      </c>
      <c r="T942" t="str">
        <f t="shared" si="252"/>
        <v>-</v>
      </c>
      <c r="U942" t="str">
        <f t="shared" si="253"/>
        <v>-</v>
      </c>
      <c r="V942" t="str">
        <f t="shared" si="254"/>
        <v>-</v>
      </c>
      <c r="W942" s="9">
        <f t="shared" si="267"/>
        <v>4993.5323997703636</v>
      </c>
      <c r="X942" s="9">
        <f t="shared" si="263"/>
        <v>3824.5859500094698</v>
      </c>
      <c r="Y942" s="9">
        <f t="shared" si="264"/>
        <v>249.40810105503854</v>
      </c>
    </row>
    <row r="943" spans="1:25" x14ac:dyDescent="0.25">
      <c r="A943" t="s">
        <v>948</v>
      </c>
      <c r="B943" s="2">
        <v>40912</v>
      </c>
      <c r="C943" s="3">
        <v>0</v>
      </c>
      <c r="D943">
        <v>1.3053699999999999</v>
      </c>
      <c r="E943">
        <v>1.3072600000000001</v>
      </c>
      <c r="F943">
        <v>1.2899400000000001</v>
      </c>
      <c r="G943">
        <v>1.29304</v>
      </c>
      <c r="H943">
        <v>284128</v>
      </c>
      <c r="I943">
        <f t="shared" si="255"/>
        <v>-78.170289855072284</v>
      </c>
      <c r="J943">
        <f t="shared" si="259"/>
        <v>1.3459860256410257</v>
      </c>
      <c r="K943">
        <f t="shared" si="260"/>
        <v>1.3384254043681294</v>
      </c>
      <c r="L943">
        <f t="shared" si="265"/>
        <v>1.3163380555555555</v>
      </c>
      <c r="M943">
        <f t="shared" si="266"/>
        <v>1.3159312056699943</v>
      </c>
      <c r="N943" t="str">
        <f t="shared" si="256"/>
        <v>-</v>
      </c>
      <c r="O943" t="str">
        <f t="shared" si="261"/>
        <v>Sell</v>
      </c>
      <c r="P943" t="str">
        <f t="shared" si="249"/>
        <v>-</v>
      </c>
      <c r="Q943" t="str">
        <f t="shared" si="262"/>
        <v>-</v>
      </c>
      <c r="R943">
        <f t="shared" si="257"/>
        <v>1.29332</v>
      </c>
      <c r="S943">
        <f t="shared" si="258"/>
        <v>1.2927599999999999</v>
      </c>
      <c r="T943" t="str">
        <f t="shared" si="252"/>
        <v>-</v>
      </c>
      <c r="U943" t="str">
        <f t="shared" si="253"/>
        <v>-</v>
      </c>
      <c r="V943" t="str">
        <f t="shared" si="254"/>
        <v>-</v>
      </c>
      <c r="W943" s="9">
        <f t="shared" si="267"/>
        <v>4993.5323997703636</v>
      </c>
      <c r="X943" s="9">
        <f t="shared" si="263"/>
        <v>3861.0184639303216</v>
      </c>
      <c r="Y943" s="9">
        <f t="shared" si="264"/>
        <v>294.14839074268582</v>
      </c>
    </row>
    <row r="944" spans="1:25" x14ac:dyDescent="0.25">
      <c r="A944" t="s">
        <v>949</v>
      </c>
      <c r="B944" s="2">
        <v>40913</v>
      </c>
      <c r="C944" s="3">
        <v>0</v>
      </c>
      <c r="D944">
        <v>1.2930200000000001</v>
      </c>
      <c r="E944">
        <v>1.29434</v>
      </c>
      <c r="F944">
        <v>1.2772300000000001</v>
      </c>
      <c r="G944">
        <v>1.27915</v>
      </c>
      <c r="H944">
        <v>326027</v>
      </c>
      <c r="I944">
        <f t="shared" si="255"/>
        <v>-95.395683453237581</v>
      </c>
      <c r="J944">
        <f t="shared" si="259"/>
        <v>1.345171923076923</v>
      </c>
      <c r="K944">
        <f t="shared" si="260"/>
        <v>1.3369247612195692</v>
      </c>
      <c r="L944">
        <f t="shared" si="265"/>
        <v>1.314843611111111</v>
      </c>
      <c r="M944">
        <f t="shared" si="266"/>
        <v>1.3139430323905352</v>
      </c>
      <c r="N944" t="str">
        <f t="shared" si="256"/>
        <v>-</v>
      </c>
      <c r="O944" t="str">
        <f t="shared" si="261"/>
        <v>Sell</v>
      </c>
      <c r="P944" t="str">
        <f t="shared" ref="P944:P1007" si="268">IF(N944=O944,O944,"-")</f>
        <v>-</v>
      </c>
      <c r="Q944" t="str">
        <f t="shared" si="262"/>
        <v>-</v>
      </c>
      <c r="R944">
        <f t="shared" si="257"/>
        <v>1.2795300000000001</v>
      </c>
      <c r="S944">
        <f t="shared" si="258"/>
        <v>1.27877</v>
      </c>
      <c r="T944" t="str">
        <f t="shared" si="252"/>
        <v>-</v>
      </c>
      <c r="U944" t="str">
        <f t="shared" si="253"/>
        <v>-</v>
      </c>
      <c r="V944" t="str">
        <f t="shared" si="254"/>
        <v>-</v>
      </c>
      <c r="W944" s="9">
        <f t="shared" si="267"/>
        <v>4993.5323997703636</v>
      </c>
      <c r="X944" s="9">
        <f t="shared" si="263"/>
        <v>3902.6301843414094</v>
      </c>
      <c r="Y944" s="9">
        <f t="shared" si="264"/>
        <v>344.17699316070747</v>
      </c>
    </row>
    <row r="945" spans="1:25" x14ac:dyDescent="0.25">
      <c r="A945" t="s">
        <v>950</v>
      </c>
      <c r="B945" s="2">
        <v>40914</v>
      </c>
      <c r="C945" s="3">
        <v>0</v>
      </c>
      <c r="D945">
        <v>1.27915</v>
      </c>
      <c r="E945">
        <v>1.28121</v>
      </c>
      <c r="F945">
        <v>1.2697799999999999</v>
      </c>
      <c r="G945">
        <v>1.27186</v>
      </c>
      <c r="H945">
        <v>276883</v>
      </c>
      <c r="I945">
        <f t="shared" si="255"/>
        <v>-95.060555687484964</v>
      </c>
      <c r="J945">
        <f t="shared" si="259"/>
        <v>1.3443271794871794</v>
      </c>
      <c r="K945">
        <f t="shared" si="260"/>
        <v>1.3352775520747697</v>
      </c>
      <c r="L945">
        <f t="shared" si="265"/>
        <v>1.3134094444444442</v>
      </c>
      <c r="M945">
        <f t="shared" si="266"/>
        <v>1.3116682738829386</v>
      </c>
      <c r="N945" t="str">
        <f t="shared" si="256"/>
        <v>-</v>
      </c>
      <c r="O945" t="str">
        <f t="shared" si="261"/>
        <v>Sell</v>
      </c>
      <c r="P945" t="str">
        <f t="shared" si="268"/>
        <v>-</v>
      </c>
      <c r="Q945" t="str">
        <f t="shared" si="262"/>
        <v>-</v>
      </c>
      <c r="R945">
        <f t="shared" si="257"/>
        <v>1.2723599999999999</v>
      </c>
      <c r="S945">
        <f t="shared" si="258"/>
        <v>1.27136</v>
      </c>
      <c r="T945" t="str">
        <f t="shared" si="252"/>
        <v>-</v>
      </c>
      <c r="U945" t="str">
        <f t="shared" si="253"/>
        <v>-</v>
      </c>
      <c r="V945" t="str">
        <f t="shared" si="254"/>
        <v>-</v>
      </c>
      <c r="W945" s="9">
        <f t="shared" si="267"/>
        <v>4993.5323997703636</v>
      </c>
      <c r="X945" s="9">
        <f t="shared" si="263"/>
        <v>3924.622276533657</v>
      </c>
      <c r="Y945" s="9">
        <f t="shared" si="264"/>
        <v>370.1424808925903</v>
      </c>
    </row>
    <row r="946" spans="1:25" x14ac:dyDescent="0.25">
      <c r="A946" t="s">
        <v>951</v>
      </c>
      <c r="B946" s="2">
        <v>40916</v>
      </c>
      <c r="C946" s="3">
        <v>0</v>
      </c>
      <c r="D946">
        <v>1.26911</v>
      </c>
      <c r="E946">
        <v>1.2705900000000001</v>
      </c>
      <c r="F946">
        <v>1.2666599999999999</v>
      </c>
      <c r="G946">
        <v>1.2678400000000001</v>
      </c>
      <c r="H946">
        <v>14844</v>
      </c>
      <c r="I946">
        <f t="shared" si="255"/>
        <v>-97.242346342602985</v>
      </c>
      <c r="J946">
        <f t="shared" si="259"/>
        <v>1.3434023076923078</v>
      </c>
      <c r="K946">
        <f t="shared" si="260"/>
        <v>1.3335702722754086</v>
      </c>
      <c r="L946">
        <f t="shared" si="265"/>
        <v>1.3116538888888885</v>
      </c>
      <c r="M946">
        <f t="shared" si="266"/>
        <v>1.3092991779973744</v>
      </c>
      <c r="N946" t="str">
        <f t="shared" si="256"/>
        <v>-</v>
      </c>
      <c r="O946" t="str">
        <f t="shared" si="261"/>
        <v>Sell</v>
      </c>
      <c r="P946" t="str">
        <f t="shared" si="268"/>
        <v>-</v>
      </c>
      <c r="Q946" t="str">
        <f t="shared" si="262"/>
        <v>-</v>
      </c>
      <c r="R946">
        <f t="shared" si="257"/>
        <v>1.26844</v>
      </c>
      <c r="S946">
        <f t="shared" si="258"/>
        <v>1.2672399999999999</v>
      </c>
      <c r="T946" t="str">
        <f t="shared" si="252"/>
        <v>-</v>
      </c>
      <c r="U946" t="str">
        <f t="shared" si="253"/>
        <v>-</v>
      </c>
      <c r="V946" t="str">
        <f t="shared" si="254"/>
        <v>-</v>
      </c>
      <c r="W946" s="9">
        <f t="shared" si="267"/>
        <v>4993.5323997703636</v>
      </c>
      <c r="X946" s="9">
        <f t="shared" si="263"/>
        <v>3936.7509695140202</v>
      </c>
      <c r="Y946" s="9">
        <f t="shared" si="264"/>
        <v>384.3129530990222</v>
      </c>
    </row>
    <row r="947" spans="1:25" x14ac:dyDescent="0.25">
      <c r="A947" t="s">
        <v>952</v>
      </c>
      <c r="B947" s="2">
        <v>40917</v>
      </c>
      <c r="C947" s="3">
        <v>0</v>
      </c>
      <c r="D947">
        <v>1.2678400000000001</v>
      </c>
      <c r="E947">
        <v>1.2785</v>
      </c>
      <c r="F947">
        <v>1.26769</v>
      </c>
      <c r="G947">
        <v>1.27722</v>
      </c>
      <c r="H947">
        <v>284656</v>
      </c>
      <c r="I947">
        <f t="shared" si="255"/>
        <v>-74.639769452449343</v>
      </c>
      <c r="J947">
        <f t="shared" si="259"/>
        <v>1.3423074358974361</v>
      </c>
      <c r="K947">
        <f t="shared" si="260"/>
        <v>1.3321436831038791</v>
      </c>
      <c r="L947">
        <f t="shared" si="265"/>
        <v>1.3101480555555554</v>
      </c>
      <c r="M947">
        <f t="shared" si="266"/>
        <v>1.3075651683758946</v>
      </c>
      <c r="N947" t="str">
        <f t="shared" si="256"/>
        <v>Buy</v>
      </c>
      <c r="O947" t="str">
        <f t="shared" si="261"/>
        <v>Sell</v>
      </c>
      <c r="P947" t="str">
        <f t="shared" si="268"/>
        <v>-</v>
      </c>
      <c r="Q947" t="str">
        <f t="shared" si="262"/>
        <v>-</v>
      </c>
      <c r="R947">
        <f t="shared" si="257"/>
        <v>1.27782</v>
      </c>
      <c r="S947">
        <f t="shared" si="258"/>
        <v>1.2766200000000001</v>
      </c>
      <c r="T947" t="str">
        <f t="shared" si="252"/>
        <v>-</v>
      </c>
      <c r="U947" t="str">
        <f t="shared" si="253"/>
        <v>-</v>
      </c>
      <c r="V947" t="str">
        <f t="shared" si="254"/>
        <v>-</v>
      </c>
      <c r="W947" s="9">
        <f t="shared" si="267"/>
        <v>4993.5323997703636</v>
      </c>
      <c r="X947" s="9">
        <f t="shared" si="263"/>
        <v>3907.8527490337947</v>
      </c>
      <c r="Y947" s="9">
        <f t="shared" si="264"/>
        <v>350.2655578433808</v>
      </c>
    </row>
    <row r="948" spans="1:25" x14ac:dyDescent="0.25">
      <c r="A948" t="s">
        <v>953</v>
      </c>
      <c r="B948" s="2">
        <v>40918</v>
      </c>
      <c r="C948" s="3">
        <v>0</v>
      </c>
      <c r="D948">
        <v>1.27722</v>
      </c>
      <c r="E948">
        <v>1.28172</v>
      </c>
      <c r="F948">
        <v>1.27427</v>
      </c>
      <c r="G948">
        <v>1.27528</v>
      </c>
      <c r="H948">
        <v>303299</v>
      </c>
      <c r="I948">
        <f t="shared" si="255"/>
        <v>-79.298751200768379</v>
      </c>
      <c r="J948">
        <f t="shared" si="259"/>
        <v>1.3411789743589744</v>
      </c>
      <c r="K948">
        <f t="shared" si="260"/>
        <v>1.3307040961898566</v>
      </c>
      <c r="L948">
        <f t="shared" si="265"/>
        <v>1.308565</v>
      </c>
      <c r="M948">
        <f t="shared" si="266"/>
        <v>1.3058200241393596</v>
      </c>
      <c r="N948" t="str">
        <f t="shared" si="256"/>
        <v>-</v>
      </c>
      <c r="O948" t="str">
        <f t="shared" si="261"/>
        <v>Sell</v>
      </c>
      <c r="P948" t="str">
        <f t="shared" si="268"/>
        <v>-</v>
      </c>
      <c r="Q948" t="str">
        <f t="shared" si="262"/>
        <v>-</v>
      </c>
      <c r="R948">
        <f t="shared" si="257"/>
        <v>1.2758499999999999</v>
      </c>
      <c r="S948">
        <f t="shared" si="258"/>
        <v>1.27471</v>
      </c>
      <c r="T948" t="str">
        <f t="shared" si="252"/>
        <v>-</v>
      </c>
      <c r="U948" t="str">
        <f t="shared" si="253"/>
        <v>-</v>
      </c>
      <c r="V948" t="str">
        <f t="shared" si="254"/>
        <v>-</v>
      </c>
      <c r="W948" s="9">
        <f t="shared" si="267"/>
        <v>4993.5323997703636</v>
      </c>
      <c r="X948" s="9">
        <f t="shared" si="263"/>
        <v>3913.8867419918988</v>
      </c>
      <c r="Y948" s="9">
        <f t="shared" si="264"/>
        <v>357.43310331174723</v>
      </c>
    </row>
    <row r="949" spans="1:25" x14ac:dyDescent="0.25">
      <c r="A949" t="s">
        <v>954</v>
      </c>
      <c r="B949" s="2">
        <v>40919</v>
      </c>
      <c r="C949" s="3">
        <v>0</v>
      </c>
      <c r="D949">
        <v>1.27528</v>
      </c>
      <c r="E949">
        <v>1.2789299999999999</v>
      </c>
      <c r="F949">
        <v>1.26654</v>
      </c>
      <c r="G949">
        <v>1.27214</v>
      </c>
      <c r="H949">
        <v>311300</v>
      </c>
      <c r="I949">
        <f t="shared" si="255"/>
        <v>-86.590038314176127</v>
      </c>
      <c r="J949">
        <f t="shared" si="259"/>
        <v>1.3398252564102562</v>
      </c>
      <c r="K949">
        <f t="shared" si="260"/>
        <v>1.329221460843278</v>
      </c>
      <c r="L949">
        <f t="shared" si="265"/>
        <v>1.3065633333333333</v>
      </c>
      <c r="M949">
        <f t="shared" si="266"/>
        <v>1.3039994822939889</v>
      </c>
      <c r="N949" t="str">
        <f t="shared" si="256"/>
        <v>-</v>
      </c>
      <c r="O949" t="str">
        <f t="shared" si="261"/>
        <v>Sell</v>
      </c>
      <c r="P949" t="str">
        <f t="shared" si="268"/>
        <v>-</v>
      </c>
      <c r="Q949" t="str">
        <f t="shared" si="262"/>
        <v>-</v>
      </c>
      <c r="R949">
        <f t="shared" si="257"/>
        <v>1.2727299999999999</v>
      </c>
      <c r="S949">
        <f t="shared" si="258"/>
        <v>1.27155</v>
      </c>
      <c r="T949" t="str">
        <f t="shared" si="252"/>
        <v>-</v>
      </c>
      <c r="U949" t="str">
        <f t="shared" si="253"/>
        <v>-</v>
      </c>
      <c r="V949" t="str">
        <f t="shared" si="254"/>
        <v>-</v>
      </c>
      <c r="W949" s="9">
        <f t="shared" si="267"/>
        <v>4993.5323997703636</v>
      </c>
      <c r="X949" s="9">
        <f t="shared" si="263"/>
        <v>3923.4813352167102</v>
      </c>
      <c r="Y949" s="9">
        <f t="shared" si="264"/>
        <v>368.74703337130353</v>
      </c>
    </row>
    <row r="950" spans="1:25" x14ac:dyDescent="0.25">
      <c r="A950" t="s">
        <v>955</v>
      </c>
      <c r="B950" s="2">
        <v>40920</v>
      </c>
      <c r="C950" s="3">
        <v>0</v>
      </c>
      <c r="D950">
        <v>1.27214</v>
      </c>
      <c r="E950">
        <v>1.2844199999999999</v>
      </c>
      <c r="F950">
        <v>1.2699199999999999</v>
      </c>
      <c r="G950">
        <v>1.28203</v>
      </c>
      <c r="H950">
        <v>353143</v>
      </c>
      <c r="I950">
        <f t="shared" si="255"/>
        <v>-62.566457225712867</v>
      </c>
      <c r="J950">
        <f t="shared" si="259"/>
        <v>1.3386307692307691</v>
      </c>
      <c r="K950">
        <f t="shared" si="260"/>
        <v>1.3280267403156001</v>
      </c>
      <c r="L950">
        <f t="shared" si="265"/>
        <v>1.3047697222222223</v>
      </c>
      <c r="M950">
        <f t="shared" si="266"/>
        <v>1.3028119427105298</v>
      </c>
      <c r="N950" t="str">
        <f t="shared" si="256"/>
        <v>-</v>
      </c>
      <c r="O950" t="str">
        <f t="shared" si="261"/>
        <v>Sell</v>
      </c>
      <c r="P950" t="str">
        <f t="shared" si="268"/>
        <v>-</v>
      </c>
      <c r="Q950" t="str">
        <f t="shared" si="262"/>
        <v>-</v>
      </c>
      <c r="R950">
        <f t="shared" si="257"/>
        <v>1.2826</v>
      </c>
      <c r="S950">
        <f t="shared" si="258"/>
        <v>1.28146</v>
      </c>
      <c r="T950" t="str">
        <f t="shared" si="252"/>
        <v>-</v>
      </c>
      <c r="U950" t="str">
        <f t="shared" si="253"/>
        <v>-</v>
      </c>
      <c r="V950" t="str">
        <f t="shared" si="254"/>
        <v>-</v>
      </c>
      <c r="W950" s="9">
        <f t="shared" si="267"/>
        <v>4993.5323997703636</v>
      </c>
      <c r="X950" s="9">
        <f t="shared" si="263"/>
        <v>3893.2889441527864</v>
      </c>
      <c r="Y950" s="9">
        <f t="shared" si="264"/>
        <v>332.93057269451725</v>
      </c>
    </row>
    <row r="951" spans="1:25" x14ac:dyDescent="0.25">
      <c r="A951" t="s">
        <v>956</v>
      </c>
      <c r="B951" s="2">
        <v>40921</v>
      </c>
      <c r="C951" s="3">
        <v>0</v>
      </c>
      <c r="D951">
        <v>1.28199</v>
      </c>
      <c r="E951">
        <v>1.2877799999999999</v>
      </c>
      <c r="F951">
        <v>1.2628699999999999</v>
      </c>
      <c r="G951">
        <v>1.26772</v>
      </c>
      <c r="H951">
        <v>319468</v>
      </c>
      <c r="I951">
        <f t="shared" si="255"/>
        <v>-89.152314918362734</v>
      </c>
      <c r="J951">
        <f t="shared" si="259"/>
        <v>1.3370876923076922</v>
      </c>
      <c r="K951">
        <f t="shared" si="260"/>
        <v>1.3264999873962178</v>
      </c>
      <c r="L951">
        <f t="shared" si="265"/>
        <v>1.3027855555555554</v>
      </c>
      <c r="M951">
        <f t="shared" si="266"/>
        <v>1.3009150809423931</v>
      </c>
      <c r="N951" t="str">
        <f t="shared" si="256"/>
        <v>-</v>
      </c>
      <c r="O951" t="str">
        <f t="shared" si="261"/>
        <v>Sell</v>
      </c>
      <c r="P951" t="str">
        <f t="shared" si="268"/>
        <v>-</v>
      </c>
      <c r="Q951" t="str">
        <f t="shared" si="262"/>
        <v>-</v>
      </c>
      <c r="R951">
        <f t="shared" si="257"/>
        <v>1.2683</v>
      </c>
      <c r="S951">
        <f t="shared" si="258"/>
        <v>1.2671399999999999</v>
      </c>
      <c r="T951" t="str">
        <f t="shared" si="252"/>
        <v>-</v>
      </c>
      <c r="U951" t="str">
        <f t="shared" si="253"/>
        <v>-</v>
      </c>
      <c r="V951" t="str">
        <f t="shared" si="254"/>
        <v>-</v>
      </c>
      <c r="W951" s="9">
        <f t="shared" si="267"/>
        <v>4993.5323997703636</v>
      </c>
      <c r="X951" s="9">
        <f t="shared" si="263"/>
        <v>3937.1855237486111</v>
      </c>
      <c r="Y951" s="9">
        <f t="shared" si="264"/>
        <v>384.83326738239793</v>
      </c>
    </row>
    <row r="952" spans="1:25" x14ac:dyDescent="0.25">
      <c r="A952" t="s">
        <v>957</v>
      </c>
      <c r="B952" s="2">
        <v>40923</v>
      </c>
      <c r="C952" s="3">
        <v>0</v>
      </c>
      <c r="D952">
        <v>1.26311</v>
      </c>
      <c r="E952">
        <v>1.26555</v>
      </c>
      <c r="F952">
        <v>1.26311</v>
      </c>
      <c r="G952">
        <v>1.26474</v>
      </c>
      <c r="H952">
        <v>11431</v>
      </c>
      <c r="I952">
        <f t="shared" si="255"/>
        <v>-95.817490494296493</v>
      </c>
      <c r="J952">
        <f t="shared" si="259"/>
        <v>1.3355166666666667</v>
      </c>
      <c r="K952">
        <f t="shared" si="260"/>
        <v>1.3249364434115034</v>
      </c>
      <c r="L952">
        <f t="shared" si="265"/>
        <v>1.3006516666666665</v>
      </c>
      <c r="M952">
        <f t="shared" si="266"/>
        <v>1.2989596711617233</v>
      </c>
      <c r="N952" t="str">
        <f t="shared" si="256"/>
        <v>-</v>
      </c>
      <c r="O952" t="str">
        <f t="shared" si="261"/>
        <v>Sell</v>
      </c>
      <c r="P952" t="str">
        <f t="shared" si="268"/>
        <v>-</v>
      </c>
      <c r="Q952" t="str">
        <f t="shared" si="262"/>
        <v>-</v>
      </c>
      <c r="R952">
        <f t="shared" si="257"/>
        <v>1.2653300000000001</v>
      </c>
      <c r="S952">
        <f t="shared" si="258"/>
        <v>1.2641500000000001</v>
      </c>
      <c r="T952" t="str">
        <f t="shared" si="252"/>
        <v>-</v>
      </c>
      <c r="U952" t="str">
        <f t="shared" si="253"/>
        <v>-</v>
      </c>
      <c r="V952" t="str">
        <f t="shared" si="254"/>
        <v>-</v>
      </c>
      <c r="W952" s="9">
        <f t="shared" si="267"/>
        <v>4993.5323997703636</v>
      </c>
      <c r="X952" s="9">
        <f t="shared" si="263"/>
        <v>3946.4269398262613</v>
      </c>
      <c r="Y952" s="9">
        <f t="shared" si="264"/>
        <v>395.60773379342987</v>
      </c>
    </row>
    <row r="953" spans="1:25" x14ac:dyDescent="0.25">
      <c r="A953" t="s">
        <v>958</v>
      </c>
      <c r="B953" s="2">
        <v>40924</v>
      </c>
      <c r="C953" s="3">
        <v>0</v>
      </c>
      <c r="D953">
        <v>1.26471</v>
      </c>
      <c r="E953">
        <v>1.2687299999999999</v>
      </c>
      <c r="F953">
        <v>1.2626200000000001</v>
      </c>
      <c r="G953">
        <v>1.2665900000000001</v>
      </c>
      <c r="H953">
        <v>236464</v>
      </c>
      <c r="I953">
        <f t="shared" si="255"/>
        <v>-91.169928825622691</v>
      </c>
      <c r="J953">
        <f t="shared" si="259"/>
        <v>1.3341335897435895</v>
      </c>
      <c r="K953">
        <f t="shared" si="260"/>
        <v>1.323459318261845</v>
      </c>
      <c r="L953">
        <f t="shared" si="265"/>
        <v>1.2986502777777778</v>
      </c>
      <c r="M953">
        <f t="shared" si="266"/>
        <v>1.2972099592070356</v>
      </c>
      <c r="N953" t="str">
        <f t="shared" si="256"/>
        <v>-</v>
      </c>
      <c r="O953" t="str">
        <f t="shared" si="261"/>
        <v>Sell</v>
      </c>
      <c r="P953" t="str">
        <f t="shared" si="268"/>
        <v>-</v>
      </c>
      <c r="Q953" t="str">
        <f t="shared" si="262"/>
        <v>-</v>
      </c>
      <c r="R953">
        <f t="shared" si="257"/>
        <v>1.2671600000000001</v>
      </c>
      <c r="S953">
        <f t="shared" si="258"/>
        <v>1.2660199999999999</v>
      </c>
      <c r="T953" t="str">
        <f t="shared" si="252"/>
        <v>-</v>
      </c>
      <c r="U953" t="str">
        <f t="shared" si="253"/>
        <v>-</v>
      </c>
      <c r="V953" t="str">
        <f t="shared" si="254"/>
        <v>-</v>
      </c>
      <c r="W953" s="9">
        <f t="shared" si="267"/>
        <v>4993.5323997703636</v>
      </c>
      <c r="X953" s="9">
        <f t="shared" si="263"/>
        <v>3940.7276111701467</v>
      </c>
      <c r="Y953" s="9">
        <f t="shared" si="264"/>
        <v>388.97747438129767</v>
      </c>
    </row>
    <row r="954" spans="1:25" x14ac:dyDescent="0.25">
      <c r="A954" t="s">
        <v>959</v>
      </c>
      <c r="B954" s="2">
        <v>40925</v>
      </c>
      <c r="C954" s="3">
        <v>0</v>
      </c>
      <c r="D954">
        <v>1.2665900000000001</v>
      </c>
      <c r="E954">
        <v>1.2804199999999999</v>
      </c>
      <c r="F954">
        <v>1.26644</v>
      </c>
      <c r="G954">
        <v>1.2746</v>
      </c>
      <c r="H954">
        <v>292961</v>
      </c>
      <c r="I954">
        <f t="shared" si="255"/>
        <v>-73.354092526690593</v>
      </c>
      <c r="J954">
        <f t="shared" si="259"/>
        <v>1.3328696153846153</v>
      </c>
      <c r="K954">
        <f t="shared" si="260"/>
        <v>1.3222223734957224</v>
      </c>
      <c r="L954">
        <f t="shared" si="265"/>
        <v>1.2968080555555557</v>
      </c>
      <c r="M954">
        <f t="shared" si="266"/>
        <v>1.2959877992498985</v>
      </c>
      <c r="N954" t="str">
        <f t="shared" si="256"/>
        <v>Buy</v>
      </c>
      <c r="O954" t="str">
        <f t="shared" si="261"/>
        <v>Sell</v>
      </c>
      <c r="P954" t="str">
        <f t="shared" si="268"/>
        <v>-</v>
      </c>
      <c r="Q954" t="str">
        <f t="shared" si="262"/>
        <v>-</v>
      </c>
      <c r="R954">
        <f t="shared" si="257"/>
        <v>1.27498</v>
      </c>
      <c r="S954">
        <f t="shared" si="258"/>
        <v>1.2742199999999999</v>
      </c>
      <c r="T954" t="str">
        <f t="shared" si="252"/>
        <v>-</v>
      </c>
      <c r="U954" t="str">
        <f t="shared" si="253"/>
        <v>-</v>
      </c>
      <c r="V954" t="str">
        <f t="shared" si="254"/>
        <v>-</v>
      </c>
      <c r="W954" s="9">
        <f t="shared" si="267"/>
        <v>4993.5323997703636</v>
      </c>
      <c r="X954" s="9">
        <f t="shared" si="263"/>
        <v>3916.5574360149676</v>
      </c>
      <c r="Y954" s="9">
        <f t="shared" si="264"/>
        <v>360.69875735103341</v>
      </c>
    </row>
    <row r="955" spans="1:25" x14ac:dyDescent="0.25">
      <c r="A955" t="s">
        <v>960</v>
      </c>
      <c r="B955" s="2">
        <v>40926</v>
      </c>
      <c r="C955" s="3">
        <v>0</v>
      </c>
      <c r="D955">
        <v>1.2746200000000001</v>
      </c>
      <c r="E955">
        <v>1.2867599999999999</v>
      </c>
      <c r="F955">
        <v>1.27336</v>
      </c>
      <c r="G955">
        <v>1.2863599999999999</v>
      </c>
      <c r="H955">
        <v>303561</v>
      </c>
      <c r="I955">
        <f t="shared" si="255"/>
        <v>-47.197508896797309</v>
      </c>
      <c r="J955">
        <f t="shared" si="259"/>
        <v>1.3317116666666664</v>
      </c>
      <c r="K955">
        <f t="shared" si="260"/>
        <v>1.3213144653059572</v>
      </c>
      <c r="L955">
        <f t="shared" si="265"/>
        <v>1.2953208333333335</v>
      </c>
      <c r="M955">
        <f t="shared" si="266"/>
        <v>1.295467377668823</v>
      </c>
      <c r="N955" t="str">
        <f t="shared" si="256"/>
        <v>-</v>
      </c>
      <c r="O955" t="str">
        <f t="shared" si="261"/>
        <v>Sell</v>
      </c>
      <c r="P955" t="str">
        <f t="shared" si="268"/>
        <v>-</v>
      </c>
      <c r="Q955" t="str">
        <f t="shared" si="262"/>
        <v>-</v>
      </c>
      <c r="R955">
        <f t="shared" si="257"/>
        <v>1.28668</v>
      </c>
      <c r="S955">
        <f t="shared" si="258"/>
        <v>1.2860400000000001</v>
      </c>
      <c r="T955" t="str">
        <f t="shared" si="252"/>
        <v>-</v>
      </c>
      <c r="U955" t="str">
        <f t="shared" si="253"/>
        <v>-</v>
      </c>
      <c r="V955" t="str">
        <f t="shared" si="254"/>
        <v>-</v>
      </c>
      <c r="W955" s="9">
        <f t="shared" si="267"/>
        <v>4993.5323997703636</v>
      </c>
      <c r="X955" s="9">
        <f t="shared" si="263"/>
        <v>3880.9435133602474</v>
      </c>
      <c r="Y955" s="9">
        <f t="shared" si="264"/>
        <v>318.24376484244988</v>
      </c>
    </row>
    <row r="956" spans="1:25" x14ac:dyDescent="0.25">
      <c r="A956" t="s">
        <v>961</v>
      </c>
      <c r="B956" s="2">
        <v>40927</v>
      </c>
      <c r="C956" s="3">
        <v>0</v>
      </c>
      <c r="D956">
        <v>1.2863599999999999</v>
      </c>
      <c r="E956">
        <v>1.2971900000000001</v>
      </c>
      <c r="F956">
        <v>1.2838799999999999</v>
      </c>
      <c r="G956">
        <v>1.2961100000000001</v>
      </c>
      <c r="H956">
        <v>289060</v>
      </c>
      <c r="I956">
        <f t="shared" si="255"/>
        <v>-24.97759856630822</v>
      </c>
      <c r="J956">
        <f t="shared" si="259"/>
        <v>1.3306441025641023</v>
      </c>
      <c r="K956">
        <f t="shared" si="260"/>
        <v>1.3206763775766925</v>
      </c>
      <c r="L956">
        <f t="shared" si="265"/>
        <v>1.2942530555555556</v>
      </c>
      <c r="M956">
        <f t="shared" si="266"/>
        <v>1.2955021140110488</v>
      </c>
      <c r="N956" t="str">
        <f t="shared" si="256"/>
        <v>-</v>
      </c>
      <c r="O956" t="str">
        <f t="shared" si="261"/>
        <v>Sell</v>
      </c>
      <c r="P956" t="str">
        <f t="shared" si="268"/>
        <v>-</v>
      </c>
      <c r="Q956" t="str">
        <f t="shared" si="262"/>
        <v>-</v>
      </c>
      <c r="R956">
        <f t="shared" si="257"/>
        <v>1.2965500000000001</v>
      </c>
      <c r="S956">
        <f t="shared" si="258"/>
        <v>1.2956700000000001</v>
      </c>
      <c r="T956" t="str">
        <f t="shared" si="252"/>
        <v>-</v>
      </c>
      <c r="U956" t="str">
        <f t="shared" si="253"/>
        <v>-</v>
      </c>
      <c r="V956" t="str">
        <f t="shared" si="254"/>
        <v>-</v>
      </c>
      <c r="W956" s="9">
        <f t="shared" si="267"/>
        <v>4993.5323997703636</v>
      </c>
      <c r="X956" s="9">
        <f t="shared" si="263"/>
        <v>3851.3997915779287</v>
      </c>
      <c r="Y956" s="9">
        <f t="shared" si="264"/>
        <v>282.34789293542565</v>
      </c>
    </row>
    <row r="957" spans="1:25" x14ac:dyDescent="0.25">
      <c r="A957" t="s">
        <v>962</v>
      </c>
      <c r="B957" s="2">
        <v>40928</v>
      </c>
      <c r="C957" s="3">
        <v>0</v>
      </c>
      <c r="D957">
        <v>1.29609</v>
      </c>
      <c r="E957">
        <v>1.2985500000000001</v>
      </c>
      <c r="F957">
        <v>1.28894</v>
      </c>
      <c r="G957">
        <v>1.29308</v>
      </c>
      <c r="H957">
        <v>243227</v>
      </c>
      <c r="I957">
        <f t="shared" si="255"/>
        <v>-15.224046757584423</v>
      </c>
      <c r="J957">
        <f t="shared" si="259"/>
        <v>1.3294087179487177</v>
      </c>
      <c r="K957">
        <f t="shared" si="260"/>
        <v>1.3199777351063964</v>
      </c>
      <c r="L957">
        <f t="shared" si="265"/>
        <v>1.2929919444444447</v>
      </c>
      <c r="M957">
        <f t="shared" si="266"/>
        <v>1.2953711889293704</v>
      </c>
      <c r="N957" t="str">
        <f t="shared" si="256"/>
        <v>-</v>
      </c>
      <c r="O957" t="str">
        <f t="shared" si="261"/>
        <v>Sell</v>
      </c>
      <c r="P957" t="str">
        <f t="shared" si="268"/>
        <v>-</v>
      </c>
      <c r="Q957" t="str">
        <f t="shared" si="262"/>
        <v>-</v>
      </c>
      <c r="R957">
        <f t="shared" si="257"/>
        <v>1.29358</v>
      </c>
      <c r="S957">
        <f t="shared" si="258"/>
        <v>1.2925800000000001</v>
      </c>
      <c r="T957" t="str">
        <f t="shared" si="252"/>
        <v>-</v>
      </c>
      <c r="U957" t="str">
        <f t="shared" si="253"/>
        <v>-</v>
      </c>
      <c r="V957" t="str">
        <f t="shared" si="254"/>
        <v>-</v>
      </c>
      <c r="W957" s="9">
        <f t="shared" si="267"/>
        <v>4993.5323997703636</v>
      </c>
      <c r="X957" s="9">
        <f t="shared" si="263"/>
        <v>3860.2424278130179</v>
      </c>
      <c r="Y957" s="9">
        <f t="shared" si="264"/>
        <v>293.10434564418784</v>
      </c>
    </row>
    <row r="958" spans="1:25" x14ac:dyDescent="0.25">
      <c r="A958" t="s">
        <v>963</v>
      </c>
      <c r="B958" s="2">
        <v>40930</v>
      </c>
      <c r="C958" s="3">
        <v>0</v>
      </c>
      <c r="D958">
        <v>1.2876099999999999</v>
      </c>
      <c r="E958">
        <v>1.2894300000000001</v>
      </c>
      <c r="F958">
        <v>1.2875799999999999</v>
      </c>
      <c r="G958">
        <v>1.28871</v>
      </c>
      <c r="H958">
        <v>7903</v>
      </c>
      <c r="I958">
        <f t="shared" si="255"/>
        <v>-27.386585026440486</v>
      </c>
      <c r="J958">
        <f t="shared" si="259"/>
        <v>1.3281744871794869</v>
      </c>
      <c r="K958">
        <f t="shared" si="260"/>
        <v>1.3191861468758546</v>
      </c>
      <c r="L958">
        <f t="shared" si="265"/>
        <v>1.2916497222222225</v>
      </c>
      <c r="M958">
        <f t="shared" si="266"/>
        <v>1.2950111246629181</v>
      </c>
      <c r="N958" t="str">
        <f t="shared" si="256"/>
        <v>-</v>
      </c>
      <c r="O958" t="str">
        <f t="shared" si="261"/>
        <v>Sell</v>
      </c>
      <c r="P958" t="str">
        <f t="shared" si="268"/>
        <v>-</v>
      </c>
      <c r="Q958" t="str">
        <f t="shared" si="262"/>
        <v>-</v>
      </c>
      <c r="R958">
        <f t="shared" si="257"/>
        <v>1.28921</v>
      </c>
      <c r="S958">
        <f t="shared" si="258"/>
        <v>1.2882100000000001</v>
      </c>
      <c r="T958" t="str">
        <f t="shared" si="252"/>
        <v>-</v>
      </c>
      <c r="U958" t="str">
        <f t="shared" si="253"/>
        <v>-</v>
      </c>
      <c r="V958" t="str">
        <f t="shared" si="254"/>
        <v>-</v>
      </c>
      <c r="W958" s="9">
        <f t="shared" si="267"/>
        <v>4993.5323997703636</v>
      </c>
      <c r="X958" s="9">
        <f t="shared" si="263"/>
        <v>3873.3273863609215</v>
      </c>
      <c r="Y958" s="9">
        <f t="shared" si="264"/>
        <v>308.96958259772413</v>
      </c>
    </row>
    <row r="959" spans="1:25" x14ac:dyDescent="0.25">
      <c r="A959" t="s">
        <v>964</v>
      </c>
      <c r="B959" s="2">
        <v>40931</v>
      </c>
      <c r="C959" s="3">
        <v>0</v>
      </c>
      <c r="D959">
        <v>1.2886500000000001</v>
      </c>
      <c r="E959">
        <v>1.3052299999999999</v>
      </c>
      <c r="F959">
        <v>1.2882800000000001</v>
      </c>
      <c r="G959">
        <v>1.3024</v>
      </c>
      <c r="H959">
        <v>228176</v>
      </c>
      <c r="I959">
        <f t="shared" si="255"/>
        <v>-6.6416334193848874</v>
      </c>
      <c r="J959">
        <f t="shared" si="259"/>
        <v>1.3270267948717949</v>
      </c>
      <c r="K959">
        <f t="shared" si="260"/>
        <v>1.318761181132162</v>
      </c>
      <c r="L959">
        <f t="shared" si="265"/>
        <v>1.2912616666666668</v>
      </c>
      <c r="M959">
        <f t="shared" si="266"/>
        <v>1.2954105233297875</v>
      </c>
      <c r="N959" t="str">
        <f t="shared" si="256"/>
        <v>-</v>
      </c>
      <c r="O959" t="str">
        <f t="shared" si="261"/>
        <v>Sell</v>
      </c>
      <c r="P959" t="str">
        <f t="shared" si="268"/>
        <v>-</v>
      </c>
      <c r="Q959" t="str">
        <f t="shared" si="262"/>
        <v>-</v>
      </c>
      <c r="R959">
        <f t="shared" si="257"/>
        <v>1.3029999999999999</v>
      </c>
      <c r="S959">
        <f t="shared" si="258"/>
        <v>1.3018000000000001</v>
      </c>
      <c r="T959" t="str">
        <f t="shared" si="252"/>
        <v>-</v>
      </c>
      <c r="U959" t="str">
        <f t="shared" si="253"/>
        <v>-</v>
      </c>
      <c r="V959" t="str">
        <f t="shared" si="254"/>
        <v>-</v>
      </c>
      <c r="W959" s="9">
        <f t="shared" si="267"/>
        <v>4993.5323997703636</v>
      </c>
      <c r="X959" s="9">
        <f t="shared" si="263"/>
        <v>3832.3349192404939</v>
      </c>
      <c r="Y959" s="9">
        <f>(X959-$V$872)*S959</f>
        <v>258.86507037270695</v>
      </c>
    </row>
    <row r="960" spans="1:25" x14ac:dyDescent="0.25">
      <c r="A960" t="s">
        <v>965</v>
      </c>
      <c r="B960" s="2">
        <v>40932</v>
      </c>
      <c r="C960" s="3">
        <v>0</v>
      </c>
      <c r="D960">
        <v>1.3024100000000001</v>
      </c>
      <c r="E960">
        <v>1.30592</v>
      </c>
      <c r="F960">
        <v>1.2952999999999999</v>
      </c>
      <c r="G960">
        <v>1.3034699999999999</v>
      </c>
      <c r="H960">
        <v>242001</v>
      </c>
      <c r="I960">
        <f t="shared" si="255"/>
        <v>-5.6581986143188665</v>
      </c>
      <c r="J960">
        <f t="shared" si="259"/>
        <v>1.3259182051282052</v>
      </c>
      <c r="K960">
        <f t="shared" si="260"/>
        <v>1.3183740626224869</v>
      </c>
      <c r="L960">
        <f t="shared" si="265"/>
        <v>1.2913069444444445</v>
      </c>
      <c r="M960">
        <f t="shared" si="266"/>
        <v>1.2958461707173665</v>
      </c>
      <c r="N960" t="str">
        <f t="shared" si="256"/>
        <v>-</v>
      </c>
      <c r="O960" t="str">
        <f t="shared" si="261"/>
        <v>Sell</v>
      </c>
      <c r="P960" t="str">
        <f t="shared" si="268"/>
        <v>-</v>
      </c>
      <c r="Q960" t="str">
        <f t="shared" si="262"/>
        <v>-</v>
      </c>
      <c r="R960">
        <f t="shared" si="257"/>
        <v>1.3041400000000001</v>
      </c>
      <c r="S960">
        <f t="shared" si="258"/>
        <v>1.3028</v>
      </c>
      <c r="T960" t="str">
        <f t="shared" si="252"/>
        <v>-</v>
      </c>
      <c r="U960" t="str">
        <f t="shared" si="253"/>
        <v>-</v>
      </c>
      <c r="V960" t="str">
        <f t="shared" si="254"/>
        <v>-</v>
      </c>
      <c r="W960" s="9">
        <f t="shared" si="267"/>
        <v>4993.5323997703636</v>
      </c>
      <c r="X960" s="9">
        <f t="shared" si="263"/>
        <v>3828.9849247552893</v>
      </c>
      <c r="Y960" s="9">
        <f t="shared" ref="Y960:Y1014" si="269">(X960-$V$872)*S960</f>
        <v>254.69954920154632</v>
      </c>
    </row>
    <row r="961" spans="1:25" x14ac:dyDescent="0.25">
      <c r="A961" t="s">
        <v>966</v>
      </c>
      <c r="B961" s="2">
        <v>40933</v>
      </c>
      <c r="C961" s="3">
        <v>0</v>
      </c>
      <c r="D961">
        <v>1.3034699999999999</v>
      </c>
      <c r="E961">
        <v>1.31202</v>
      </c>
      <c r="F961">
        <v>1.2930699999999999</v>
      </c>
      <c r="G961">
        <v>1.31054</v>
      </c>
      <c r="H961">
        <v>267183</v>
      </c>
      <c r="I961">
        <f t="shared" si="255"/>
        <v>-2.995951417003905</v>
      </c>
      <c r="J961">
        <f t="shared" si="259"/>
        <v>1.3249188461538461</v>
      </c>
      <c r="K961">
        <f t="shared" si="260"/>
        <v>1.3181757319231833</v>
      </c>
      <c r="L961">
        <f t="shared" si="265"/>
        <v>1.2916425000000002</v>
      </c>
      <c r="M961">
        <f t="shared" si="266"/>
        <v>1.2966404317596711</v>
      </c>
      <c r="N961" t="str">
        <f t="shared" si="256"/>
        <v>-</v>
      </c>
      <c r="O961" t="str">
        <f t="shared" si="261"/>
        <v>Sell</v>
      </c>
      <c r="P961" t="str">
        <f t="shared" si="268"/>
        <v>-</v>
      </c>
      <c r="Q961" t="str">
        <f t="shared" si="262"/>
        <v>-</v>
      </c>
      <c r="R961">
        <f t="shared" si="257"/>
        <v>1.31128</v>
      </c>
      <c r="S961">
        <f t="shared" si="258"/>
        <v>1.3098000000000001</v>
      </c>
      <c r="T961" t="str">
        <f t="shared" si="252"/>
        <v>-</v>
      </c>
      <c r="U961" t="str">
        <f t="shared" si="253"/>
        <v>-</v>
      </c>
      <c r="V961" t="str">
        <f t="shared" si="254"/>
        <v>-</v>
      </c>
      <c r="W961" s="9">
        <f t="shared" si="267"/>
        <v>4993.5323997703636</v>
      </c>
      <c r="X961" s="9">
        <f t="shared" si="263"/>
        <v>3808.1358670690956</v>
      </c>
      <c r="Y961" s="9">
        <f t="shared" si="269"/>
        <v>228.75996499192155</v>
      </c>
    </row>
    <row r="962" spans="1:25" x14ac:dyDescent="0.25">
      <c r="A962" t="s">
        <v>967</v>
      </c>
      <c r="B962" s="2">
        <v>40934</v>
      </c>
      <c r="C962" s="3">
        <v>0</v>
      </c>
      <c r="D962">
        <v>1.31054</v>
      </c>
      <c r="E962">
        <v>1.31795</v>
      </c>
      <c r="F962">
        <v>1.3089299999999999</v>
      </c>
      <c r="G962">
        <v>1.3089500000000001</v>
      </c>
      <c r="H962">
        <v>270106</v>
      </c>
      <c r="I962">
        <f t="shared" si="255"/>
        <v>-16.266040122898819</v>
      </c>
      <c r="J962">
        <f t="shared" si="259"/>
        <v>1.3234975641025641</v>
      </c>
      <c r="K962">
        <f t="shared" si="260"/>
        <v>1.3179421690896849</v>
      </c>
      <c r="L962">
        <f t="shared" si="265"/>
        <v>1.2918111111111115</v>
      </c>
      <c r="M962">
        <f t="shared" si="266"/>
        <v>1.2973058138267159</v>
      </c>
      <c r="N962" t="str">
        <f t="shared" si="256"/>
        <v>Sell</v>
      </c>
      <c r="O962" t="str">
        <f t="shared" si="261"/>
        <v>Sell</v>
      </c>
      <c r="P962" t="str">
        <f t="shared" si="268"/>
        <v>Sell</v>
      </c>
      <c r="Q962" t="str">
        <f t="shared" si="262"/>
        <v>-</v>
      </c>
      <c r="R962">
        <f t="shared" si="257"/>
        <v>1.30975</v>
      </c>
      <c r="S962">
        <f t="shared" si="258"/>
        <v>1.3081499999999999</v>
      </c>
      <c r="T962" t="str">
        <f t="shared" si="252"/>
        <v>-</v>
      </c>
      <c r="U962" t="str">
        <f t="shared" si="253"/>
        <v>-</v>
      </c>
      <c r="V962">
        <f t="shared" si="254"/>
        <v>3817.5224279442641</v>
      </c>
      <c r="W962" s="9">
        <f t="shared" si="267"/>
        <v>4993.5323997703636</v>
      </c>
      <c r="X962" s="9">
        <f t="shared" si="263"/>
        <v>3812.5843861579415</v>
      </c>
      <c r="Y962" s="9">
        <f t="shared" si="269"/>
        <v>234.29111846120739</v>
      </c>
    </row>
    <row r="963" spans="1:25" x14ac:dyDescent="0.25">
      <c r="A963" t="s">
        <v>968</v>
      </c>
      <c r="B963" s="2">
        <v>40935</v>
      </c>
      <c r="C963" s="3">
        <v>0</v>
      </c>
      <c r="D963">
        <v>1.3087899999999999</v>
      </c>
      <c r="E963">
        <v>1.32304</v>
      </c>
      <c r="F963">
        <v>1.3077399999999999</v>
      </c>
      <c r="G963">
        <v>1.32158</v>
      </c>
      <c r="H963">
        <v>273170</v>
      </c>
      <c r="I963">
        <f t="shared" si="255"/>
        <v>-2.4164184045018517</v>
      </c>
      <c r="J963">
        <f t="shared" si="259"/>
        <v>1.3223064102564102</v>
      </c>
      <c r="K963">
        <f t="shared" si="260"/>
        <v>1.3180342660747562</v>
      </c>
      <c r="L963">
        <f t="shared" si="265"/>
        <v>1.2922875</v>
      </c>
      <c r="M963">
        <f t="shared" si="266"/>
        <v>1.2986179319982449</v>
      </c>
      <c r="N963" t="str">
        <f t="shared" si="256"/>
        <v>-</v>
      </c>
      <c r="O963" t="str">
        <f t="shared" si="261"/>
        <v>Buy</v>
      </c>
      <c r="P963" t="str">
        <f t="shared" si="268"/>
        <v>-</v>
      </c>
      <c r="Q963" t="str">
        <f t="shared" si="262"/>
        <v>-</v>
      </c>
      <c r="R963">
        <f t="shared" si="257"/>
        <v>1.32243</v>
      </c>
      <c r="S963">
        <f t="shared" si="258"/>
        <v>1.32073</v>
      </c>
      <c r="T963" t="str">
        <f t="shared" si="252"/>
        <v>-</v>
      </c>
      <c r="U963" t="str">
        <f t="shared" si="253"/>
        <v>-</v>
      </c>
      <c r="V963" t="str">
        <f t="shared" si="254"/>
        <v>-</v>
      </c>
      <c r="W963" s="9">
        <f t="shared" si="267"/>
        <v>4993.5323997703636</v>
      </c>
      <c r="X963" s="9">
        <f t="shared" si="263"/>
        <v>3776.0277668915282</v>
      </c>
      <c r="Y963" s="9">
        <f t="shared" si="269"/>
        <v>188.26278667488216</v>
      </c>
    </row>
    <row r="964" spans="1:25" x14ac:dyDescent="0.25">
      <c r="A964" t="s">
        <v>969</v>
      </c>
      <c r="B964" s="2">
        <v>40937</v>
      </c>
      <c r="C964" s="3">
        <v>0</v>
      </c>
      <c r="D964">
        <v>1.32192</v>
      </c>
      <c r="E964">
        <v>1.32254</v>
      </c>
      <c r="F964">
        <v>1.3205499999999999</v>
      </c>
      <c r="G964">
        <v>1.3205800000000001</v>
      </c>
      <c r="H964">
        <v>7396</v>
      </c>
      <c r="I964">
        <f t="shared" si="255"/>
        <v>-4.0714995034755219</v>
      </c>
      <c r="J964">
        <f t="shared" si="259"/>
        <v>1.3211115384615384</v>
      </c>
      <c r="K964">
        <f t="shared" si="260"/>
        <v>1.3180987150348888</v>
      </c>
      <c r="L964">
        <f t="shared" si="265"/>
        <v>1.2927600000000001</v>
      </c>
      <c r="M964">
        <f t="shared" si="266"/>
        <v>1.2998050708091506</v>
      </c>
      <c r="N964" t="str">
        <f t="shared" si="256"/>
        <v>-</v>
      </c>
      <c r="O964" t="str">
        <f t="shared" si="261"/>
        <v>Buy</v>
      </c>
      <c r="P964" t="str">
        <f t="shared" si="268"/>
        <v>-</v>
      </c>
      <c r="Q964" t="str">
        <f t="shared" si="262"/>
        <v>-</v>
      </c>
      <c r="R964">
        <f t="shared" si="257"/>
        <v>1.3213900000000001</v>
      </c>
      <c r="S964">
        <f t="shared" si="258"/>
        <v>1.3197700000000001</v>
      </c>
      <c r="T964" t="str">
        <f t="shared" si="252"/>
        <v>-</v>
      </c>
      <c r="U964" t="str">
        <f t="shared" si="253"/>
        <v>-</v>
      </c>
      <c r="V964" t="str">
        <f t="shared" si="254"/>
        <v>-</v>
      </c>
      <c r="W964" s="9">
        <f t="shared" si="267"/>
        <v>4993.5323997703636</v>
      </c>
      <c r="X964" s="9">
        <f t="shared" si="263"/>
        <v>3778.9996895468889</v>
      </c>
      <c r="Y964" s="9">
        <f t="shared" si="269"/>
        <v>192.04819832560511</v>
      </c>
    </row>
    <row r="965" spans="1:25" x14ac:dyDescent="0.25">
      <c r="A965" t="s">
        <v>970</v>
      </c>
      <c r="B965" s="2">
        <v>40938</v>
      </c>
      <c r="C965" s="3">
        <v>0</v>
      </c>
      <c r="D965">
        <v>1.3206800000000001</v>
      </c>
      <c r="E965">
        <v>1.32097</v>
      </c>
      <c r="F965">
        <v>1.3079099999999999</v>
      </c>
      <c r="G965">
        <v>1.3138000000000001</v>
      </c>
      <c r="H965">
        <v>296725</v>
      </c>
      <c r="I965">
        <f t="shared" si="255"/>
        <v>-15.292949354518251</v>
      </c>
      <c r="J965">
        <f t="shared" si="259"/>
        <v>1.320187564102564</v>
      </c>
      <c r="K965">
        <f t="shared" si="260"/>
        <v>1.3179898868061575</v>
      </c>
      <c r="L965">
        <f t="shared" si="265"/>
        <v>1.2931272222222223</v>
      </c>
      <c r="M965">
        <f t="shared" si="266"/>
        <v>1.3005615534681154</v>
      </c>
      <c r="N965" t="str">
        <f t="shared" si="256"/>
        <v>Sell</v>
      </c>
      <c r="O965" t="str">
        <f t="shared" si="261"/>
        <v>Sell</v>
      </c>
      <c r="P965" t="str">
        <f t="shared" si="268"/>
        <v>Sell</v>
      </c>
      <c r="Q965" t="str">
        <f t="shared" si="262"/>
        <v>-</v>
      </c>
      <c r="R965">
        <f t="shared" si="257"/>
        <v>1.3144899999999999</v>
      </c>
      <c r="S965">
        <f t="shared" si="258"/>
        <v>1.31311</v>
      </c>
      <c r="T965" t="str">
        <f t="shared" si="252"/>
        <v>-</v>
      </c>
      <c r="U965" t="str">
        <f t="shared" si="253"/>
        <v>-</v>
      </c>
      <c r="V965">
        <f t="shared" si="254"/>
        <v>3803.7565900082923</v>
      </c>
      <c r="W965" s="9">
        <f t="shared" si="267"/>
        <v>4993.5323997703636</v>
      </c>
      <c r="X965" s="9">
        <f t="shared" si="263"/>
        <v>3798.8363546092887</v>
      </c>
      <c r="Y965" s="9">
        <f t="shared" si="269"/>
        <v>217.12678226532</v>
      </c>
    </row>
    <row r="966" spans="1:25" x14ac:dyDescent="0.25">
      <c r="A966" t="s">
        <v>971</v>
      </c>
      <c r="B966" s="2">
        <v>40939</v>
      </c>
      <c r="C966" s="3">
        <v>0</v>
      </c>
      <c r="D966">
        <v>1.3138000000000001</v>
      </c>
      <c r="E966">
        <v>1.3212299999999999</v>
      </c>
      <c r="F966">
        <v>1.3043100000000001</v>
      </c>
      <c r="G966">
        <v>1.3075399999999999</v>
      </c>
      <c r="H966">
        <v>312889</v>
      </c>
      <c r="I966">
        <f t="shared" si="255"/>
        <v>-25.65375703409482</v>
      </c>
      <c r="J966">
        <f t="shared" si="259"/>
        <v>1.3194452564102563</v>
      </c>
      <c r="K966">
        <f t="shared" si="260"/>
        <v>1.3177253327097991</v>
      </c>
      <c r="L966">
        <f t="shared" si="265"/>
        <v>1.2930972222222223</v>
      </c>
      <c r="M966">
        <f t="shared" si="266"/>
        <v>1.3009387667941632</v>
      </c>
      <c r="N966" t="str">
        <f t="shared" si="256"/>
        <v>-</v>
      </c>
      <c r="O966" t="str">
        <f t="shared" si="261"/>
        <v>Sell</v>
      </c>
      <c r="P966" t="str">
        <f t="shared" si="268"/>
        <v>-</v>
      </c>
      <c r="Q966" t="str">
        <f t="shared" si="262"/>
        <v>-</v>
      </c>
      <c r="R966">
        <f t="shared" si="257"/>
        <v>1.3081</v>
      </c>
      <c r="S966">
        <f t="shared" si="258"/>
        <v>1.30698</v>
      </c>
      <c r="T966" t="str">
        <f t="shared" si="252"/>
        <v>-</v>
      </c>
      <c r="U966" t="str">
        <f t="shared" si="253"/>
        <v>-</v>
      </c>
      <c r="V966" t="str">
        <f t="shared" si="254"/>
        <v>-</v>
      </c>
      <c r="W966" s="9">
        <f t="shared" si="267"/>
        <v>4993.5323997703636</v>
      </c>
      <c r="X966" s="9">
        <f t="shared" si="263"/>
        <v>3817.3934712715873</v>
      </c>
      <c r="Y966" s="9">
        <f t="shared" si="269"/>
        <v>240.36694822307487</v>
      </c>
    </row>
    <row r="967" spans="1:25" x14ac:dyDescent="0.25">
      <c r="A967" t="s">
        <v>972</v>
      </c>
      <c r="B967" s="2">
        <v>40940</v>
      </c>
      <c r="C967" s="3">
        <v>0</v>
      </c>
      <c r="D967">
        <v>1.3075600000000001</v>
      </c>
      <c r="E967">
        <v>1.3217399999999999</v>
      </c>
      <c r="F967">
        <v>1.3026</v>
      </c>
      <c r="G967">
        <v>1.31701</v>
      </c>
      <c r="H967">
        <v>300420</v>
      </c>
      <c r="I967">
        <f t="shared" si="255"/>
        <v>-10.653710247349791</v>
      </c>
      <c r="J967">
        <f t="shared" si="259"/>
        <v>1.3187808974358974</v>
      </c>
      <c r="K967">
        <f t="shared" si="260"/>
        <v>1.3177072230209435</v>
      </c>
      <c r="L967">
        <f t="shared" si="265"/>
        <v>1.2934708333333333</v>
      </c>
      <c r="M967">
        <f t="shared" si="266"/>
        <v>1.3018074821025867</v>
      </c>
      <c r="N967" t="str">
        <f t="shared" si="256"/>
        <v>-</v>
      </c>
      <c r="O967" t="str">
        <f t="shared" si="261"/>
        <v>Sell</v>
      </c>
      <c r="P967" t="str">
        <f t="shared" si="268"/>
        <v>-</v>
      </c>
      <c r="Q967" t="str">
        <f t="shared" si="262"/>
        <v>-</v>
      </c>
      <c r="R967">
        <f t="shared" si="257"/>
        <v>1.31752</v>
      </c>
      <c r="S967">
        <f t="shared" si="258"/>
        <v>1.3165</v>
      </c>
      <c r="T967" t="str">
        <f t="shared" si="252"/>
        <v>-</v>
      </c>
      <c r="U967" t="str">
        <f t="shared" si="253"/>
        <v>-</v>
      </c>
      <c r="V967" t="str">
        <f t="shared" si="254"/>
        <v>-</v>
      </c>
      <c r="W967" s="9">
        <f t="shared" si="267"/>
        <v>4993.5323997703636</v>
      </c>
      <c r="X967" s="9">
        <f t="shared" si="263"/>
        <v>3790.0998844574378</v>
      </c>
      <c r="Y967" s="9">
        <f t="shared" si="269"/>
        <v>206.18576625002453</v>
      </c>
    </row>
    <row r="968" spans="1:25" x14ac:dyDescent="0.25">
      <c r="A968" t="s">
        <v>973</v>
      </c>
      <c r="B968" s="2">
        <v>40941</v>
      </c>
      <c r="C968" s="3">
        <v>0</v>
      </c>
      <c r="D968">
        <v>1.3169200000000001</v>
      </c>
      <c r="E968">
        <v>1.3196600000000001</v>
      </c>
      <c r="F968">
        <v>1.30864</v>
      </c>
      <c r="G968">
        <v>1.3135600000000001</v>
      </c>
      <c r="H968">
        <v>276509</v>
      </c>
      <c r="I968">
        <f t="shared" si="255"/>
        <v>-19.082125603864618</v>
      </c>
      <c r="J968">
        <f t="shared" si="259"/>
        <v>1.3179007692307694</v>
      </c>
      <c r="K968">
        <f t="shared" si="260"/>
        <v>1.3176022300330714</v>
      </c>
      <c r="L968">
        <f t="shared" si="265"/>
        <v>1.2936972222222223</v>
      </c>
      <c r="M968">
        <f t="shared" si="266"/>
        <v>1.3024427533402847</v>
      </c>
      <c r="N968" t="str">
        <f t="shared" si="256"/>
        <v>-</v>
      </c>
      <c r="O968" t="str">
        <f t="shared" si="261"/>
        <v>Sell</v>
      </c>
      <c r="P968" t="str">
        <f t="shared" si="268"/>
        <v>-</v>
      </c>
      <c r="Q968" t="str">
        <f t="shared" si="262"/>
        <v>-</v>
      </c>
      <c r="R968">
        <f t="shared" si="257"/>
        <v>1.3140499999999999</v>
      </c>
      <c r="S968">
        <f t="shared" si="258"/>
        <v>1.31307</v>
      </c>
      <c r="T968" t="str">
        <f t="shared" si="252"/>
        <v>-</v>
      </c>
      <c r="U968" t="str">
        <f t="shared" si="253"/>
        <v>-</v>
      </c>
      <c r="V968" t="str">
        <f t="shared" si="254"/>
        <v>-</v>
      </c>
      <c r="W968" s="9">
        <f t="shared" si="267"/>
        <v>4993.5323997703636</v>
      </c>
      <c r="X968" s="9">
        <f t="shared" si="263"/>
        <v>3800.1083670867652</v>
      </c>
      <c r="Y968" s="9">
        <f t="shared" si="269"/>
        <v>218.79040956593866</v>
      </c>
    </row>
    <row r="969" spans="1:25" x14ac:dyDescent="0.25">
      <c r="A969" t="s">
        <v>974</v>
      </c>
      <c r="B969" s="2">
        <v>40942</v>
      </c>
      <c r="C969" s="3">
        <v>0</v>
      </c>
      <c r="D969">
        <v>1.3135600000000001</v>
      </c>
      <c r="E969">
        <v>1.3191299999999999</v>
      </c>
      <c r="F969">
        <v>1.3068</v>
      </c>
      <c r="G969">
        <v>1.3156300000000001</v>
      </c>
      <c r="H969">
        <v>257528</v>
      </c>
      <c r="I969">
        <f t="shared" si="255"/>
        <v>-18.92236976506614</v>
      </c>
      <c r="J969">
        <f t="shared" si="259"/>
        <v>1.3170887179487181</v>
      </c>
      <c r="K969">
        <f t="shared" si="260"/>
        <v>1.3175523001588165</v>
      </c>
      <c r="L969">
        <f t="shared" si="265"/>
        <v>1.2939988888888889</v>
      </c>
      <c r="M969">
        <f t="shared" si="266"/>
        <v>1.3031555774840531</v>
      </c>
      <c r="N969" t="str">
        <f t="shared" si="256"/>
        <v>-</v>
      </c>
      <c r="O969" t="str">
        <f t="shared" si="261"/>
        <v>Sell</v>
      </c>
      <c r="P969" t="str">
        <f t="shared" si="268"/>
        <v>-</v>
      </c>
      <c r="Q969" t="str">
        <f t="shared" si="262"/>
        <v>-</v>
      </c>
      <c r="R969">
        <f t="shared" si="257"/>
        <v>1.3160700000000001</v>
      </c>
      <c r="S969">
        <f t="shared" si="258"/>
        <v>1.3151900000000001</v>
      </c>
      <c r="T969" t="str">
        <f t="shared" si="252"/>
        <v>-</v>
      </c>
      <c r="U969" t="str">
        <f t="shared" si="253"/>
        <v>-</v>
      </c>
      <c r="V969" t="str">
        <f t="shared" si="254"/>
        <v>-</v>
      </c>
      <c r="W969" s="9">
        <f t="shared" si="267"/>
        <v>4993.5323997703636</v>
      </c>
      <c r="X969" s="9">
        <f t="shared" si="263"/>
        <v>3794.2756842495942</v>
      </c>
      <c r="Y969" s="9">
        <f t="shared" si="269"/>
        <v>211.47256862038159</v>
      </c>
    </row>
    <row r="970" spans="1:25" x14ac:dyDescent="0.25">
      <c r="A970" t="s">
        <v>975</v>
      </c>
      <c r="B970" s="2">
        <v>40944</v>
      </c>
      <c r="C970" s="3">
        <v>0</v>
      </c>
      <c r="D970">
        <v>1.3110999999999999</v>
      </c>
      <c r="E970">
        <v>1.3130299999999999</v>
      </c>
      <c r="F970">
        <v>1.3110999999999999</v>
      </c>
      <c r="G970">
        <v>1.3124</v>
      </c>
      <c r="H970">
        <v>9668</v>
      </c>
      <c r="I970">
        <f t="shared" si="255"/>
        <v>-30.005640157924336</v>
      </c>
      <c r="J970">
        <f t="shared" si="259"/>
        <v>1.3162379487179487</v>
      </c>
      <c r="K970">
        <f t="shared" si="260"/>
        <v>1.3174218621801121</v>
      </c>
      <c r="L970">
        <f t="shared" si="265"/>
        <v>1.2942305555555556</v>
      </c>
      <c r="M970">
        <f t="shared" si="266"/>
        <v>1.3036552759984286</v>
      </c>
      <c r="N970" t="str">
        <f t="shared" si="256"/>
        <v>-</v>
      </c>
      <c r="O970" t="str">
        <f t="shared" si="261"/>
        <v>Sell</v>
      </c>
      <c r="P970" t="str">
        <f t="shared" si="268"/>
        <v>-</v>
      </c>
      <c r="Q970" t="str">
        <f t="shared" si="262"/>
        <v>-</v>
      </c>
      <c r="R970">
        <f t="shared" si="257"/>
        <v>1.3126899999999999</v>
      </c>
      <c r="S970">
        <f t="shared" si="258"/>
        <v>1.3121100000000001</v>
      </c>
      <c r="T970" t="str">
        <f t="shared" si="252"/>
        <v>-</v>
      </c>
      <c r="U970" t="str">
        <f t="shared" si="253"/>
        <v>-</v>
      </c>
      <c r="V970" t="str">
        <f t="shared" si="254"/>
        <v>-</v>
      </c>
      <c r="W970" s="9">
        <f t="shared" si="267"/>
        <v>4993.5323997703636</v>
      </c>
      <c r="X970" s="9">
        <f t="shared" si="263"/>
        <v>3804.0454332480358</v>
      </c>
      <c r="Y970" s="9">
        <f t="shared" si="269"/>
        <v>223.79631335847367</v>
      </c>
    </row>
    <row r="971" spans="1:25" x14ac:dyDescent="0.25">
      <c r="A971" t="s">
        <v>976</v>
      </c>
      <c r="B971" s="2">
        <v>40945</v>
      </c>
      <c r="C971" s="3">
        <v>0</v>
      </c>
      <c r="D971">
        <v>1.3124</v>
      </c>
      <c r="E971">
        <v>1.3141099999999999</v>
      </c>
      <c r="F971">
        <v>1.30277</v>
      </c>
      <c r="G971">
        <v>1.31179</v>
      </c>
      <c r="H971">
        <v>263174</v>
      </c>
      <c r="I971">
        <f t="shared" si="255"/>
        <v>-31.725888324873004</v>
      </c>
      <c r="J971">
        <f t="shared" si="259"/>
        <v>1.3154162820512822</v>
      </c>
      <c r="K971">
        <f t="shared" si="260"/>
        <v>1.3172792833907423</v>
      </c>
      <c r="L971">
        <f t="shared" si="265"/>
        <v>1.2944272222222224</v>
      </c>
      <c r="M971">
        <f t="shared" si="266"/>
        <v>1.3040949908093245</v>
      </c>
      <c r="N971" t="str">
        <f t="shared" si="256"/>
        <v>-</v>
      </c>
      <c r="O971" t="str">
        <f t="shared" si="261"/>
        <v>Sell</v>
      </c>
      <c r="P971" t="str">
        <f t="shared" si="268"/>
        <v>-</v>
      </c>
      <c r="Q971" t="str">
        <f t="shared" si="262"/>
        <v>-</v>
      </c>
      <c r="R971">
        <f t="shared" si="257"/>
        <v>1.3120400000000001</v>
      </c>
      <c r="S971">
        <f t="shared" si="258"/>
        <v>1.3115399999999999</v>
      </c>
      <c r="T971" t="str">
        <f t="shared" si="252"/>
        <v>-</v>
      </c>
      <c r="U971" t="str">
        <f t="shared" si="253"/>
        <v>-</v>
      </c>
      <c r="V971" t="str">
        <f t="shared" si="254"/>
        <v>-</v>
      </c>
      <c r="W971" s="9">
        <f t="shared" si="267"/>
        <v>4993.5323997703636</v>
      </c>
      <c r="X971" s="9">
        <f t="shared" si="263"/>
        <v>3805.9300019590587</v>
      </c>
      <c r="Y971" s="9">
        <f t="shared" si="269"/>
        <v>226.1707801755708</v>
      </c>
    </row>
    <row r="972" spans="1:25" x14ac:dyDescent="0.25">
      <c r="A972" t="s">
        <v>977</v>
      </c>
      <c r="B972" s="2">
        <v>40946</v>
      </c>
      <c r="C972" s="3">
        <v>0</v>
      </c>
      <c r="D972">
        <v>1.31179</v>
      </c>
      <c r="E972">
        <v>1.3269200000000001</v>
      </c>
      <c r="F972">
        <v>1.3088900000000001</v>
      </c>
      <c r="G972">
        <v>1.3247500000000001</v>
      </c>
      <c r="H972">
        <v>289049</v>
      </c>
      <c r="I972">
        <f t="shared" si="255"/>
        <v>-5.6159420289855193</v>
      </c>
      <c r="J972">
        <f t="shared" si="259"/>
        <v>1.3146766666666669</v>
      </c>
      <c r="K972">
        <f t="shared" si="260"/>
        <v>1.3174684154567993</v>
      </c>
      <c r="L972">
        <f t="shared" si="265"/>
        <v>1.2949261111111112</v>
      </c>
      <c r="M972">
        <f t="shared" si="266"/>
        <v>1.3052114777926043</v>
      </c>
      <c r="N972" t="str">
        <f t="shared" si="256"/>
        <v>-</v>
      </c>
      <c r="O972" t="str">
        <f t="shared" si="261"/>
        <v>Buy</v>
      </c>
      <c r="P972" t="str">
        <f t="shared" si="268"/>
        <v>-</v>
      </c>
      <c r="Q972" t="str">
        <f t="shared" si="262"/>
        <v>-</v>
      </c>
      <c r="R972">
        <f t="shared" si="257"/>
        <v>1.325</v>
      </c>
      <c r="S972">
        <f t="shared" si="258"/>
        <v>1.3245</v>
      </c>
      <c r="T972" t="str">
        <f t="shared" si="252"/>
        <v>-</v>
      </c>
      <c r="U972" t="str">
        <f t="shared" si="253"/>
        <v>-</v>
      </c>
      <c r="V972" t="str">
        <f t="shared" si="254"/>
        <v>-</v>
      </c>
      <c r="W972" s="9">
        <f t="shared" si="267"/>
        <v>4993.5323997703636</v>
      </c>
      <c r="X972" s="9">
        <f t="shared" si="263"/>
        <v>3768.7036979398972</v>
      </c>
      <c r="Y972" s="9">
        <f t="shared" si="269"/>
        <v>179.09945008258958</v>
      </c>
    </row>
    <row r="973" spans="1:25" x14ac:dyDescent="0.25">
      <c r="A973" t="s">
        <v>978</v>
      </c>
      <c r="B973" s="2">
        <v>40947</v>
      </c>
      <c r="C973" s="3">
        <v>0</v>
      </c>
      <c r="D973">
        <v>1.32473</v>
      </c>
      <c r="E973">
        <v>1.3285899999999999</v>
      </c>
      <c r="F973">
        <v>1.3218300000000001</v>
      </c>
      <c r="G973">
        <v>1.3247100000000001</v>
      </c>
      <c r="H973">
        <v>279831</v>
      </c>
      <c r="I973">
        <f t="shared" si="255"/>
        <v>-10.923423423423097</v>
      </c>
      <c r="J973">
        <f t="shared" si="259"/>
        <v>1.3143193589743589</v>
      </c>
      <c r="K973">
        <f t="shared" si="260"/>
        <v>1.3176517467110576</v>
      </c>
      <c r="L973">
        <f t="shared" si="265"/>
        <v>1.295822777777778</v>
      </c>
      <c r="M973">
        <f t="shared" si="266"/>
        <v>1.3062654519659771</v>
      </c>
      <c r="N973" t="str">
        <f t="shared" si="256"/>
        <v>Sell</v>
      </c>
      <c r="O973" t="str">
        <f t="shared" si="261"/>
        <v>Buy</v>
      </c>
      <c r="P973" t="str">
        <f t="shared" si="268"/>
        <v>-</v>
      </c>
      <c r="Q973" t="str">
        <f t="shared" si="262"/>
        <v>-</v>
      </c>
      <c r="R973">
        <f t="shared" si="257"/>
        <v>1.3249899999999999</v>
      </c>
      <c r="S973">
        <f t="shared" si="258"/>
        <v>1.32443</v>
      </c>
      <c r="T973" t="str">
        <f t="shared" si="252"/>
        <v>-</v>
      </c>
      <c r="U973" t="str">
        <f t="shared" si="253"/>
        <v>-</v>
      </c>
      <c r="V973" t="str">
        <f t="shared" si="254"/>
        <v>-</v>
      </c>
      <c r="W973" s="9">
        <f t="shared" si="267"/>
        <v>4993.5323997703636</v>
      </c>
      <c r="X973" s="9">
        <f t="shared" si="263"/>
        <v>3768.7321412013403</v>
      </c>
      <c r="Y973" s="9">
        <f t="shared" si="269"/>
        <v>179.12765576174215</v>
      </c>
    </row>
    <row r="974" spans="1:25" x14ac:dyDescent="0.25">
      <c r="A974" t="s">
        <v>979</v>
      </c>
      <c r="B974" s="2">
        <v>40948</v>
      </c>
      <c r="C974" s="3">
        <v>0</v>
      </c>
      <c r="D974">
        <v>1.3247199999999999</v>
      </c>
      <c r="E974">
        <v>1.3319300000000001</v>
      </c>
      <c r="F974">
        <v>1.3226899999999999</v>
      </c>
      <c r="G974">
        <v>1.3275399999999999</v>
      </c>
      <c r="H974">
        <v>260594</v>
      </c>
      <c r="I974">
        <f t="shared" si="255"/>
        <v>-11.296963458569488</v>
      </c>
      <c r="J974">
        <f t="shared" si="259"/>
        <v>1.3138919230769228</v>
      </c>
      <c r="K974">
        <f t="shared" si="260"/>
        <v>1.3179020822373597</v>
      </c>
      <c r="L974">
        <f t="shared" si="265"/>
        <v>1.2967211111111112</v>
      </c>
      <c r="M974">
        <f t="shared" si="266"/>
        <v>1.3074154275353838</v>
      </c>
      <c r="N974" t="str">
        <f t="shared" si="256"/>
        <v>-</v>
      </c>
      <c r="O974" t="str">
        <f t="shared" si="261"/>
        <v>Buy</v>
      </c>
      <c r="P974" t="str">
        <f t="shared" si="268"/>
        <v>-</v>
      </c>
      <c r="Q974" t="str">
        <f t="shared" si="262"/>
        <v>-</v>
      </c>
      <c r="R974">
        <f t="shared" si="257"/>
        <v>1.3278399999999999</v>
      </c>
      <c r="S974">
        <f t="shared" si="258"/>
        <v>1.32724</v>
      </c>
      <c r="T974" t="str">
        <f t="shared" si="252"/>
        <v>-</v>
      </c>
      <c r="U974" t="str">
        <f t="shared" si="253"/>
        <v>-</v>
      </c>
      <c r="V974" t="str">
        <f t="shared" si="254"/>
        <v>-</v>
      </c>
      <c r="W974" s="9">
        <f t="shared" si="267"/>
        <v>4993.5323997703636</v>
      </c>
      <c r="X974" s="9">
        <f t="shared" si="263"/>
        <v>3760.6431496041419</v>
      </c>
      <c r="Y974" s="9">
        <f t="shared" si="269"/>
        <v>168.7716718680874</v>
      </c>
    </row>
    <row r="975" spans="1:25" x14ac:dyDescent="0.25">
      <c r="A975" t="s">
        <v>980</v>
      </c>
      <c r="B975" s="2">
        <v>40949</v>
      </c>
      <c r="C975" s="3">
        <v>0</v>
      </c>
      <c r="D975">
        <v>1.32752</v>
      </c>
      <c r="E975">
        <v>1.329</v>
      </c>
      <c r="F975">
        <v>1.3156099999999999</v>
      </c>
      <c r="G975">
        <v>1.3196099999999999</v>
      </c>
      <c r="H975">
        <v>221989</v>
      </c>
      <c r="I975">
        <f t="shared" si="255"/>
        <v>-42.004773269689991</v>
      </c>
      <c r="J975">
        <f t="shared" si="259"/>
        <v>1.3131856410256408</v>
      </c>
      <c r="K975">
        <f t="shared" si="260"/>
        <v>1.3179453206617304</v>
      </c>
      <c r="L975">
        <f t="shared" si="265"/>
        <v>1.2973830555555557</v>
      </c>
      <c r="M975">
        <f t="shared" si="266"/>
        <v>1.3080745936145521</v>
      </c>
      <c r="N975" t="str">
        <f t="shared" si="256"/>
        <v>-</v>
      </c>
      <c r="O975" t="str">
        <f t="shared" si="261"/>
        <v>Buy</v>
      </c>
      <c r="P975" t="str">
        <f t="shared" si="268"/>
        <v>-</v>
      </c>
      <c r="Q975" t="str">
        <f t="shared" si="262"/>
        <v>-</v>
      </c>
      <c r="R975">
        <f t="shared" si="257"/>
        <v>1.3199000000000001</v>
      </c>
      <c r="S975">
        <f t="shared" si="258"/>
        <v>1.31932</v>
      </c>
      <c r="T975" t="str">
        <f t="shared" ref="T975:T1038" si="270">IF(Y975&lt;&gt;"",IF(Y975&lt;=-$AE$86,"Stop","-"),"-")</f>
        <v>-</v>
      </c>
      <c r="U975" t="str">
        <f t="shared" ref="U975:U1038" si="271">IF(Y975&lt;&gt;"",IF(Y975&gt;$AE$87,"Target","-"),"-")</f>
        <v>-</v>
      </c>
      <c r="V975" t="str">
        <f t="shared" ref="V975:V1038" si="272">IF(P975="Buy",$AE$88,IF(P975="Sell",$AE$88/R975,"-"))</f>
        <v>-</v>
      </c>
      <c r="W975" s="9">
        <f t="shared" si="267"/>
        <v>4993.5323997703636</v>
      </c>
      <c r="X975" s="9">
        <f t="shared" si="263"/>
        <v>3783.2657017731367</v>
      </c>
      <c r="Y975" s="9">
        <f t="shared" si="269"/>
        <v>197.61095118942663</v>
      </c>
    </row>
    <row r="976" spans="1:25" x14ac:dyDescent="0.25">
      <c r="A976" t="s">
        <v>981</v>
      </c>
      <c r="B976" s="2">
        <v>40951</v>
      </c>
      <c r="C976" s="3">
        <v>0</v>
      </c>
      <c r="D976">
        <v>1.3204199999999999</v>
      </c>
      <c r="E976">
        <v>1.32592</v>
      </c>
      <c r="F976">
        <v>1.32016</v>
      </c>
      <c r="G976">
        <v>1.32368</v>
      </c>
      <c r="H976">
        <v>13567</v>
      </c>
      <c r="I976">
        <f t="shared" ref="I976:I1039" si="273">(MAX(E963:E976)-G976)/(MAX(E963:E976)-MIN(F963:F976))*-100</f>
        <v>-28.128196385953181</v>
      </c>
      <c r="J976">
        <f t="shared" si="259"/>
        <v>1.3124835897435896</v>
      </c>
      <c r="K976">
        <f t="shared" si="260"/>
        <v>1.3180905024171297</v>
      </c>
      <c r="L976">
        <f t="shared" si="265"/>
        <v>1.2981950000000002</v>
      </c>
      <c r="M976">
        <f t="shared" si="266"/>
        <v>1.3089181290948466</v>
      </c>
      <c r="N976" t="str">
        <f t="shared" ref="N976:N1039" si="274">IF(AND($I976&gt;$AE$82,$I975&lt;$AE$82),"Buy",IF(AND($I976&lt;$AE$81,$I975&gt;$AE$81),"Sell","-"))</f>
        <v>-</v>
      </c>
      <c r="O976" t="str">
        <f t="shared" si="261"/>
        <v>Buy</v>
      </c>
      <c r="P976" t="str">
        <f t="shared" si="268"/>
        <v>-</v>
      </c>
      <c r="Q976" t="str">
        <f t="shared" si="262"/>
        <v>-</v>
      </c>
      <c r="R976">
        <f t="shared" ref="R976:R1039" si="275">ROUND(G976+0.05*_xlfn.STDEV.P(G965:G976),5)</f>
        <v>1.3239799999999999</v>
      </c>
      <c r="S976">
        <f t="shared" ref="S976:S1039" si="276">ROUND(G976-0.05*_xlfn.STDEV.P(G965:G976),5)</f>
        <v>1.32338</v>
      </c>
      <c r="T976" t="str">
        <f t="shared" si="270"/>
        <v>-</v>
      </c>
      <c r="U976" t="str">
        <f t="shared" si="271"/>
        <v>-</v>
      </c>
      <c r="V976" t="str">
        <f t="shared" si="272"/>
        <v>-</v>
      </c>
      <c r="W976" s="9">
        <f t="shared" si="267"/>
        <v>4993.5323997703636</v>
      </c>
      <c r="X976" s="9">
        <f t="shared" si="263"/>
        <v>3771.6071238012387</v>
      </c>
      <c r="Y976" s="9">
        <f t="shared" si="269"/>
        <v>182.79033892536464</v>
      </c>
    </row>
    <row r="977" spans="1:25" x14ac:dyDescent="0.25">
      <c r="A977" t="s">
        <v>982</v>
      </c>
      <c r="B977" s="2">
        <v>40952</v>
      </c>
      <c r="C977" s="3">
        <v>0</v>
      </c>
      <c r="D977">
        <v>1.3239799999999999</v>
      </c>
      <c r="E977">
        <v>1.32826</v>
      </c>
      <c r="F977">
        <v>1.3148299999999999</v>
      </c>
      <c r="G977">
        <v>1.3153900000000001</v>
      </c>
      <c r="H977">
        <v>233263</v>
      </c>
      <c r="I977">
        <f t="shared" si="273"/>
        <v>-56.392771905898243</v>
      </c>
      <c r="J977">
        <f t="shared" ref="J977:J1040" si="277">AVERAGE(G900:G977)</f>
        <v>1.3118808974358971</v>
      </c>
      <c r="K977">
        <f t="shared" ref="K977:K1040" si="278">$K976*(1-(2/(78+1)))+$G977*(2/(78+1))</f>
        <v>1.3180221352673289</v>
      </c>
      <c r="L977">
        <f t="shared" si="265"/>
        <v>1.2987991666666669</v>
      </c>
      <c r="M977">
        <f t="shared" si="266"/>
        <v>1.3092679599545847</v>
      </c>
      <c r="N977" t="str">
        <f t="shared" si="274"/>
        <v>-</v>
      </c>
      <c r="O977" t="str">
        <f t="shared" ref="O977:O1040" si="279">IF(K977&gt;K976,"Buy","Sell")</f>
        <v>Sell</v>
      </c>
      <c r="P977" t="str">
        <f t="shared" si="268"/>
        <v>-</v>
      </c>
      <c r="Q977" t="str">
        <f t="shared" si="262"/>
        <v>-</v>
      </c>
      <c r="R977">
        <f t="shared" si="275"/>
        <v>1.31569</v>
      </c>
      <c r="S977">
        <f t="shared" si="276"/>
        <v>1.3150900000000001</v>
      </c>
      <c r="T977" t="str">
        <f t="shared" si="270"/>
        <v>-</v>
      </c>
      <c r="U977" t="str">
        <f t="shared" si="271"/>
        <v>-</v>
      </c>
      <c r="V977" t="str">
        <f t="shared" si="272"/>
        <v>-</v>
      </c>
      <c r="W977" s="9">
        <f t="shared" si="267"/>
        <v>4993.5323997703636</v>
      </c>
      <c r="X977" s="9">
        <f t="shared" si="263"/>
        <v>3795.3715539149521</v>
      </c>
      <c r="Y977" s="9">
        <f t="shared" si="269"/>
        <v>212.89765661767979</v>
      </c>
    </row>
    <row r="978" spans="1:25" x14ac:dyDescent="0.25">
      <c r="A978" t="s">
        <v>983</v>
      </c>
      <c r="B978" s="2">
        <v>40953</v>
      </c>
      <c r="C978" s="3">
        <v>0</v>
      </c>
      <c r="D978">
        <v>1.3154300000000001</v>
      </c>
      <c r="E978">
        <v>1.32155</v>
      </c>
      <c r="F978">
        <v>1.3080099999999999</v>
      </c>
      <c r="G978">
        <v>1.3128</v>
      </c>
      <c r="H978">
        <v>239326</v>
      </c>
      <c r="I978">
        <f t="shared" si="273"/>
        <v>-65.223320831912858</v>
      </c>
      <c r="J978">
        <f t="shared" si="277"/>
        <v>1.3113987179487177</v>
      </c>
      <c r="K978">
        <f t="shared" si="278"/>
        <v>1.3178899293111939</v>
      </c>
      <c r="L978">
        <f t="shared" si="265"/>
        <v>1.2990055555555557</v>
      </c>
      <c r="M978">
        <f t="shared" si="266"/>
        <v>1.3094588810381205</v>
      </c>
      <c r="N978" t="str">
        <f t="shared" si="274"/>
        <v>-</v>
      </c>
      <c r="O978" t="str">
        <f t="shared" si="279"/>
        <v>Sell</v>
      </c>
      <c r="P978" t="str">
        <f t="shared" si="268"/>
        <v>-</v>
      </c>
      <c r="Q978" t="str">
        <f t="shared" si="262"/>
        <v>-</v>
      </c>
      <c r="R978">
        <f t="shared" si="275"/>
        <v>1.31307</v>
      </c>
      <c r="S978">
        <f t="shared" si="276"/>
        <v>1.31253</v>
      </c>
      <c r="T978" t="str">
        <f t="shared" si="270"/>
        <v>-</v>
      </c>
      <c r="U978" t="str">
        <f t="shared" si="271"/>
        <v>-</v>
      </c>
      <c r="V978" t="str">
        <f t="shared" si="272"/>
        <v>-</v>
      </c>
      <c r="W978" s="9">
        <f t="shared" si="267"/>
        <v>4993.5323997703636</v>
      </c>
      <c r="X978" s="9">
        <f t="shared" si="263"/>
        <v>3802.9445496206322</v>
      </c>
      <c r="Y978" s="9">
        <f t="shared" si="269"/>
        <v>222.42300667742961</v>
      </c>
    </row>
    <row r="979" spans="1:25" x14ac:dyDescent="0.25">
      <c r="A979" t="s">
        <v>984</v>
      </c>
      <c r="B979" s="2">
        <v>40954</v>
      </c>
      <c r="C979" s="3">
        <v>0</v>
      </c>
      <c r="D979">
        <v>1.31281</v>
      </c>
      <c r="E979">
        <v>1.3190299999999999</v>
      </c>
      <c r="F979">
        <v>1.3044100000000001</v>
      </c>
      <c r="G979">
        <v>1.30548</v>
      </c>
      <c r="H979">
        <v>267780</v>
      </c>
      <c r="I979">
        <f t="shared" si="273"/>
        <v>-90.180702352540109</v>
      </c>
      <c r="J979">
        <f t="shared" si="277"/>
        <v>1.3109053846153844</v>
      </c>
      <c r="K979">
        <f t="shared" si="278"/>
        <v>1.3175757538855939</v>
      </c>
      <c r="L979">
        <f t="shared" si="265"/>
        <v>1.2993511111111113</v>
      </c>
      <c r="M979">
        <f t="shared" si="266"/>
        <v>1.3092438063874112</v>
      </c>
      <c r="N979" t="str">
        <f t="shared" si="274"/>
        <v>-</v>
      </c>
      <c r="O979" t="str">
        <f t="shared" si="279"/>
        <v>Sell</v>
      </c>
      <c r="P979" t="str">
        <f t="shared" si="268"/>
        <v>-</v>
      </c>
      <c r="Q979" t="str">
        <f t="shared" ref="Q979:Q1042" si="280">IF(AND(M978&lt;K978,M979&gt;K979),"Buy",IF(AND(M978&gt;K978,M979&lt;K979),"Sell","-"))</f>
        <v>-</v>
      </c>
      <c r="R979">
        <f t="shared" si="275"/>
        <v>1.3058000000000001</v>
      </c>
      <c r="S979">
        <f t="shared" si="276"/>
        <v>1.3051600000000001</v>
      </c>
      <c r="T979" t="str">
        <f t="shared" si="270"/>
        <v>-</v>
      </c>
      <c r="U979" t="str">
        <f t="shared" si="271"/>
        <v>-</v>
      </c>
      <c r="V979" t="str">
        <f t="shared" si="272"/>
        <v>-</v>
      </c>
      <c r="W979" s="9">
        <f t="shared" si="267"/>
        <v>4993.5323997703636</v>
      </c>
      <c r="X979" s="9">
        <f t="shared" si="263"/>
        <v>3824.1173225381858</v>
      </c>
      <c r="Y979" s="9">
        <f t="shared" si="269"/>
        <v>248.80793338511356</v>
      </c>
    </row>
    <row r="980" spans="1:25" x14ac:dyDescent="0.25">
      <c r="A980" t="s">
        <v>985</v>
      </c>
      <c r="B980" s="2">
        <v>40955</v>
      </c>
      <c r="C980" s="3">
        <v>0</v>
      </c>
      <c r="D980">
        <v>1.30548</v>
      </c>
      <c r="E980">
        <v>1.31551</v>
      </c>
      <c r="F980">
        <v>1.2975099999999999</v>
      </c>
      <c r="G980">
        <v>1.3126899999999999</v>
      </c>
      <c r="H980">
        <v>276843</v>
      </c>
      <c r="I980">
        <f t="shared" si="273"/>
        <v>-55.89773387565392</v>
      </c>
      <c r="J980">
        <f t="shared" si="277"/>
        <v>1.3104861538461536</v>
      </c>
      <c r="K980">
        <f t="shared" si="278"/>
        <v>1.3174520639138068</v>
      </c>
      <c r="L980">
        <f t="shared" si="265"/>
        <v>1.3002827777777783</v>
      </c>
      <c r="M980">
        <f t="shared" si="266"/>
        <v>1.3094300871232269</v>
      </c>
      <c r="N980" t="str">
        <f t="shared" si="274"/>
        <v>Buy</v>
      </c>
      <c r="O980" t="str">
        <f t="shared" si="279"/>
        <v>Sell</v>
      </c>
      <c r="P980" t="str">
        <f t="shared" si="268"/>
        <v>-</v>
      </c>
      <c r="Q980" t="str">
        <f t="shared" si="280"/>
        <v>-</v>
      </c>
      <c r="R980">
        <f t="shared" si="275"/>
        <v>1.31301</v>
      </c>
      <c r="S980">
        <f t="shared" si="276"/>
        <v>1.31237</v>
      </c>
      <c r="T980" t="str">
        <f t="shared" si="270"/>
        <v>-</v>
      </c>
      <c r="U980" t="str">
        <f t="shared" si="271"/>
        <v>-</v>
      </c>
      <c r="V980" t="str">
        <f t="shared" si="272"/>
        <v>-</v>
      </c>
      <c r="W980" s="9">
        <f t="shared" si="267"/>
        <v>4993.5323997703636</v>
      </c>
      <c r="X980" s="9">
        <f t="shared" si="263"/>
        <v>3803.1183309878552</v>
      </c>
      <c r="Y980" s="9">
        <f t="shared" si="269"/>
        <v>222.62395832640502</v>
      </c>
    </row>
    <row r="981" spans="1:25" x14ac:dyDescent="0.25">
      <c r="A981" t="s">
        <v>986</v>
      </c>
      <c r="B981" s="2">
        <v>40956</v>
      </c>
      <c r="C981" s="3">
        <v>0</v>
      </c>
      <c r="D981">
        <v>1.3126899999999999</v>
      </c>
      <c r="E981">
        <v>1.3196699999999999</v>
      </c>
      <c r="F981">
        <v>1.31149</v>
      </c>
      <c r="G981">
        <v>1.3142499999999999</v>
      </c>
      <c r="H981">
        <v>228072</v>
      </c>
      <c r="I981">
        <f t="shared" si="273"/>
        <v>-51.365485183033357</v>
      </c>
      <c r="J981">
        <f t="shared" si="277"/>
        <v>1.3099973076923073</v>
      </c>
      <c r="K981">
        <f t="shared" si="278"/>
        <v>1.3173709990045965</v>
      </c>
      <c r="L981">
        <f t="shared" si="265"/>
        <v>1.3014602777777782</v>
      </c>
      <c r="M981">
        <f t="shared" si="266"/>
        <v>1.3096906229544039</v>
      </c>
      <c r="N981" t="str">
        <f t="shared" si="274"/>
        <v>-</v>
      </c>
      <c r="O981" t="str">
        <f t="shared" si="279"/>
        <v>Sell</v>
      </c>
      <c r="P981" t="str">
        <f t="shared" si="268"/>
        <v>-</v>
      </c>
      <c r="Q981" t="str">
        <f t="shared" si="280"/>
        <v>-</v>
      </c>
      <c r="R981">
        <f t="shared" si="275"/>
        <v>1.3145800000000001</v>
      </c>
      <c r="S981">
        <f t="shared" si="276"/>
        <v>1.31392</v>
      </c>
      <c r="T981" t="str">
        <f t="shared" si="270"/>
        <v>-</v>
      </c>
      <c r="U981" t="str">
        <f t="shared" si="271"/>
        <v>-</v>
      </c>
      <c r="V981" t="str">
        <f t="shared" si="272"/>
        <v>-</v>
      </c>
      <c r="W981" s="9">
        <f t="shared" si="267"/>
        <v>4993.5323997703636</v>
      </c>
      <c r="X981" s="9">
        <f t="shared" si="263"/>
        <v>3798.5762751375823</v>
      </c>
      <c r="Y981" s="9">
        <f t="shared" si="269"/>
        <v>216.91899464027713</v>
      </c>
    </row>
    <row r="982" spans="1:25" x14ac:dyDescent="0.25">
      <c r="A982" t="s">
        <v>987</v>
      </c>
      <c r="B982" s="2">
        <v>40958</v>
      </c>
      <c r="C982" s="3">
        <v>0</v>
      </c>
      <c r="D982">
        <v>1.31795</v>
      </c>
      <c r="E982">
        <v>1.3236699999999999</v>
      </c>
      <c r="F982">
        <v>1.3173299999999999</v>
      </c>
      <c r="G982">
        <v>1.3223199999999999</v>
      </c>
      <c r="H982">
        <v>14600</v>
      </c>
      <c r="I982">
        <f t="shared" si="273"/>
        <v>-27.919814061592348</v>
      </c>
      <c r="J982">
        <f t="shared" si="277"/>
        <v>1.3095969230769227</v>
      </c>
      <c r="K982">
        <f t="shared" si="278"/>
        <v>1.3174962901690372</v>
      </c>
      <c r="L982">
        <f t="shared" si="265"/>
        <v>1.3029736111111112</v>
      </c>
      <c r="M982">
        <f t="shared" si="266"/>
        <v>1.3103732919838955</v>
      </c>
      <c r="N982" t="str">
        <f t="shared" si="274"/>
        <v>-</v>
      </c>
      <c r="O982" t="str">
        <f t="shared" si="279"/>
        <v>Buy</v>
      </c>
      <c r="P982" t="str">
        <f t="shared" si="268"/>
        <v>-</v>
      </c>
      <c r="Q982" t="str">
        <f t="shared" si="280"/>
        <v>-</v>
      </c>
      <c r="R982">
        <f t="shared" si="275"/>
        <v>1.32264</v>
      </c>
      <c r="S982">
        <f t="shared" si="276"/>
        <v>1.3220000000000001</v>
      </c>
      <c r="T982" t="str">
        <f t="shared" si="270"/>
        <v>-</v>
      </c>
      <c r="U982" t="str">
        <f t="shared" si="271"/>
        <v>-</v>
      </c>
      <c r="V982" t="str">
        <f t="shared" si="272"/>
        <v>-</v>
      </c>
      <c r="W982" s="9">
        <f t="shared" si="267"/>
        <v>4993.5323997703636</v>
      </c>
      <c r="X982" s="9">
        <f t="shared" si="263"/>
        <v>3775.4282342665906</v>
      </c>
      <c r="Y982" s="9">
        <f t="shared" si="269"/>
        <v>187.65123604931972</v>
      </c>
    </row>
    <row r="983" spans="1:25" x14ac:dyDescent="0.25">
      <c r="A983" t="s">
        <v>988</v>
      </c>
      <c r="B983" s="2">
        <v>40959</v>
      </c>
      <c r="C983" s="3">
        <v>0</v>
      </c>
      <c r="D983">
        <v>1.3223199999999999</v>
      </c>
      <c r="E983">
        <v>1.3276600000000001</v>
      </c>
      <c r="F983">
        <v>1.31823</v>
      </c>
      <c r="G983">
        <v>1.32074</v>
      </c>
      <c r="H983">
        <v>189847</v>
      </c>
      <c r="I983">
        <f t="shared" si="273"/>
        <v>-32.510168506682149</v>
      </c>
      <c r="J983">
        <f t="shared" si="277"/>
        <v>1.3092430769230767</v>
      </c>
      <c r="K983">
        <f t="shared" si="278"/>
        <v>1.3175784094052641</v>
      </c>
      <c r="L983">
        <f t="shared" si="265"/>
        <v>1.3041825000000002</v>
      </c>
      <c r="M983">
        <f t="shared" si="266"/>
        <v>1.3109336545793606</v>
      </c>
      <c r="N983" t="str">
        <f t="shared" si="274"/>
        <v>-</v>
      </c>
      <c r="O983" t="str">
        <f t="shared" si="279"/>
        <v>Buy</v>
      </c>
      <c r="P983" t="str">
        <f t="shared" si="268"/>
        <v>-</v>
      </c>
      <c r="Q983" t="str">
        <f t="shared" si="280"/>
        <v>-</v>
      </c>
      <c r="R983">
        <f t="shared" si="275"/>
        <v>1.3210500000000001</v>
      </c>
      <c r="S983">
        <f t="shared" si="276"/>
        <v>1.32043</v>
      </c>
      <c r="T983" t="str">
        <f t="shared" si="270"/>
        <v>-</v>
      </c>
      <c r="U983" t="str">
        <f t="shared" si="271"/>
        <v>-</v>
      </c>
      <c r="V983" t="str">
        <f t="shared" si="272"/>
        <v>-</v>
      </c>
      <c r="W983" s="9">
        <f t="shared" si="267"/>
        <v>4993.5323997703636</v>
      </c>
      <c r="X983" s="9">
        <f t="shared" si="263"/>
        <v>3779.9722945916983</v>
      </c>
      <c r="Y983" s="9">
        <f t="shared" si="269"/>
        <v>193.42849603847321</v>
      </c>
    </row>
    <row r="984" spans="1:25" x14ac:dyDescent="0.25">
      <c r="A984" t="s">
        <v>989</v>
      </c>
      <c r="B984" s="2">
        <v>40960</v>
      </c>
      <c r="C984" s="3">
        <v>0</v>
      </c>
      <c r="D984">
        <v>1.3207100000000001</v>
      </c>
      <c r="E984">
        <v>1.3292600000000001</v>
      </c>
      <c r="F984">
        <v>1.3187</v>
      </c>
      <c r="G984">
        <v>1.3248200000000001</v>
      </c>
      <c r="H984">
        <v>266836</v>
      </c>
      <c r="I984">
        <f t="shared" si="273"/>
        <v>-20.656595002905071</v>
      </c>
      <c r="J984">
        <f t="shared" si="277"/>
        <v>1.3088971794871793</v>
      </c>
      <c r="K984">
        <f t="shared" si="278"/>
        <v>1.3177617408127258</v>
      </c>
      <c r="L984">
        <f t="shared" si="265"/>
        <v>1.3055586111111115</v>
      </c>
      <c r="M984">
        <f t="shared" si="266"/>
        <v>1.3116842678453413</v>
      </c>
      <c r="N984" t="str">
        <f t="shared" si="274"/>
        <v>-</v>
      </c>
      <c r="O984" t="str">
        <f t="shared" si="279"/>
        <v>Buy</v>
      </c>
      <c r="P984" t="str">
        <f t="shared" si="268"/>
        <v>-</v>
      </c>
      <c r="Q984" t="str">
        <f t="shared" si="280"/>
        <v>-</v>
      </c>
      <c r="R984">
        <f t="shared" si="275"/>
        <v>1.3251299999999999</v>
      </c>
      <c r="S984">
        <f t="shared" si="276"/>
        <v>1.3245100000000001</v>
      </c>
      <c r="T984" t="str">
        <f t="shared" si="270"/>
        <v>-</v>
      </c>
      <c r="U984" t="str">
        <f t="shared" si="271"/>
        <v>-</v>
      </c>
      <c r="V984" t="str">
        <f t="shared" si="272"/>
        <v>-</v>
      </c>
      <c r="W984" s="9">
        <f t="shared" si="267"/>
        <v>4993.5323997703636</v>
      </c>
      <c r="X984" s="9">
        <f t="shared" si="263"/>
        <v>3768.3339746065394</v>
      </c>
      <c r="Y984" s="9">
        <f t="shared" si="269"/>
        <v>178.61110003455249</v>
      </c>
    </row>
    <row r="985" spans="1:25" x14ac:dyDescent="0.25">
      <c r="A985" t="s">
        <v>990</v>
      </c>
      <c r="B985" s="2">
        <v>40961</v>
      </c>
      <c r="C985" s="3">
        <v>0</v>
      </c>
      <c r="D985">
        <v>1.3248200000000001</v>
      </c>
      <c r="E985">
        <v>1.3263799999999999</v>
      </c>
      <c r="F985">
        <v>1.3210900000000001</v>
      </c>
      <c r="G985">
        <v>1.3254999999999999</v>
      </c>
      <c r="H985">
        <v>223430</v>
      </c>
      <c r="I985">
        <f t="shared" si="273"/>
        <v>-18.680999418942871</v>
      </c>
      <c r="J985">
        <f t="shared" si="277"/>
        <v>1.3087837179487178</v>
      </c>
      <c r="K985">
        <f t="shared" si="278"/>
        <v>1.317957646108606</v>
      </c>
      <c r="L985">
        <f t="shared" si="265"/>
        <v>1.3070408333333334</v>
      </c>
      <c r="M985">
        <f t="shared" si="266"/>
        <v>1.3124310641780257</v>
      </c>
      <c r="N985" t="str">
        <f t="shared" si="274"/>
        <v>-</v>
      </c>
      <c r="O985" t="str">
        <f t="shared" si="279"/>
        <v>Buy</v>
      </c>
      <c r="P985" t="str">
        <f t="shared" si="268"/>
        <v>-</v>
      </c>
      <c r="Q985" t="str">
        <f t="shared" si="280"/>
        <v>-</v>
      </c>
      <c r="R985">
        <f t="shared" si="275"/>
        <v>1.32582</v>
      </c>
      <c r="S985">
        <f t="shared" si="276"/>
        <v>1.32518</v>
      </c>
      <c r="T985" t="str">
        <f t="shared" si="270"/>
        <v>-</v>
      </c>
      <c r="U985" t="str">
        <f t="shared" si="271"/>
        <v>-</v>
      </c>
      <c r="V985" t="str">
        <f t="shared" si="272"/>
        <v>-</v>
      </c>
      <c r="W985" s="9">
        <f t="shared" si="267"/>
        <v>4993.5323997703636</v>
      </c>
      <c r="X985" s="9">
        <f t="shared" si="263"/>
        <v>3766.3728106155913</v>
      </c>
      <c r="Y985" s="9">
        <f t="shared" si="269"/>
        <v>176.10255470571306</v>
      </c>
    </row>
    <row r="986" spans="1:25" x14ac:dyDescent="0.25">
      <c r="A986" t="s">
        <v>991</v>
      </c>
      <c r="B986" s="2">
        <v>40962</v>
      </c>
      <c r="C986" s="3">
        <v>0</v>
      </c>
      <c r="D986">
        <v>1.3254999999999999</v>
      </c>
      <c r="E986">
        <v>1.33779</v>
      </c>
      <c r="F986">
        <v>1.32318</v>
      </c>
      <c r="G986">
        <v>1.3373900000000001</v>
      </c>
      <c r="H986">
        <v>222213</v>
      </c>
      <c r="I986">
        <f t="shared" si="273"/>
        <v>-0.99304865938419817</v>
      </c>
      <c r="J986">
        <f t="shared" si="277"/>
        <v>1.308840641025641</v>
      </c>
      <c r="K986">
        <f t="shared" si="278"/>
        <v>1.3184496044349705</v>
      </c>
      <c r="L986">
        <f t="shared" si="265"/>
        <v>1.3085786111111115</v>
      </c>
      <c r="M986">
        <f t="shared" si="266"/>
        <v>1.3137801958440785</v>
      </c>
      <c r="N986" t="str">
        <f t="shared" si="274"/>
        <v>-</v>
      </c>
      <c r="O986" t="str">
        <f t="shared" si="279"/>
        <v>Buy</v>
      </c>
      <c r="P986" t="str">
        <f t="shared" si="268"/>
        <v>-</v>
      </c>
      <c r="Q986" t="str">
        <f t="shared" si="280"/>
        <v>-</v>
      </c>
      <c r="R986">
        <f t="shared" si="275"/>
        <v>1.33778</v>
      </c>
      <c r="S986">
        <f t="shared" si="276"/>
        <v>1.337</v>
      </c>
      <c r="T986" t="str">
        <f t="shared" si="270"/>
        <v>-</v>
      </c>
      <c r="U986" t="str">
        <f t="shared" si="271"/>
        <v>-</v>
      </c>
      <c r="V986" t="str">
        <f t="shared" si="272"/>
        <v>-</v>
      </c>
      <c r="W986" s="9">
        <f t="shared" si="267"/>
        <v>4993.5323997703636</v>
      </c>
      <c r="X986" s="9">
        <f t="shared" si="263"/>
        <v>3732.7007428503666</v>
      </c>
      <c r="Y986" s="9">
        <f t="shared" si="269"/>
        <v>132.65375441367985</v>
      </c>
    </row>
    <row r="987" spans="1:25" x14ac:dyDescent="0.25">
      <c r="A987" t="s">
        <v>992</v>
      </c>
      <c r="B987" s="2">
        <v>40963</v>
      </c>
      <c r="C987" s="3">
        <v>0</v>
      </c>
      <c r="D987">
        <v>1.3373699999999999</v>
      </c>
      <c r="E987">
        <v>1.34857</v>
      </c>
      <c r="F987">
        <v>1.33568</v>
      </c>
      <c r="G987">
        <v>1.3446100000000001</v>
      </c>
      <c r="H987">
        <v>224512</v>
      </c>
      <c r="I987">
        <f t="shared" si="273"/>
        <v>-7.7555816686250596</v>
      </c>
      <c r="J987">
        <f t="shared" si="277"/>
        <v>1.3091114102564101</v>
      </c>
      <c r="K987">
        <f t="shared" si="278"/>
        <v>1.3191118929302876</v>
      </c>
      <c r="L987">
        <f t="shared" si="265"/>
        <v>1.3107144444444445</v>
      </c>
      <c r="M987">
        <f t="shared" si="266"/>
        <v>1.3154466717443987</v>
      </c>
      <c r="N987" t="str">
        <f t="shared" si="274"/>
        <v>-</v>
      </c>
      <c r="O987" t="str">
        <f t="shared" si="279"/>
        <v>Buy</v>
      </c>
      <c r="P987" t="str">
        <f t="shared" si="268"/>
        <v>-</v>
      </c>
      <c r="Q987" t="str">
        <f t="shared" si="280"/>
        <v>-</v>
      </c>
      <c r="R987">
        <f t="shared" si="275"/>
        <v>1.3451299999999999</v>
      </c>
      <c r="S987">
        <f t="shared" si="276"/>
        <v>1.34409</v>
      </c>
      <c r="T987" t="str">
        <f t="shared" si="270"/>
        <v>-</v>
      </c>
      <c r="U987" t="str">
        <f t="shared" si="271"/>
        <v>-</v>
      </c>
      <c r="V987" t="str">
        <f t="shared" si="272"/>
        <v>-</v>
      </c>
      <c r="W987" s="9">
        <f t="shared" si="267"/>
        <v>4993.5323997703636</v>
      </c>
      <c r="X987" s="9">
        <f t="shared" si="263"/>
        <v>3712.3046841348896</v>
      </c>
      <c r="Y987" s="9">
        <f t="shared" si="269"/>
        <v>105.94306770131116</v>
      </c>
    </row>
    <row r="988" spans="1:25" x14ac:dyDescent="0.25">
      <c r="A988" t="s">
        <v>993</v>
      </c>
      <c r="B988" s="2">
        <v>40965</v>
      </c>
      <c r="C988" s="3">
        <v>0</v>
      </c>
      <c r="D988">
        <v>1.34612</v>
      </c>
      <c r="E988">
        <v>1.3478699999999999</v>
      </c>
      <c r="F988">
        <v>1.3455699999999999</v>
      </c>
      <c r="G988">
        <v>1.34674</v>
      </c>
      <c r="H988">
        <v>11463</v>
      </c>
      <c r="I988">
        <f t="shared" si="273"/>
        <v>-3.5840188014100951</v>
      </c>
      <c r="J988">
        <f t="shared" si="277"/>
        <v>1.3093126923076921</v>
      </c>
      <c r="K988">
        <f t="shared" si="278"/>
        <v>1.3198113386788881</v>
      </c>
      <c r="L988">
        <f t="shared" si="265"/>
        <v>1.3129922222222221</v>
      </c>
      <c r="M988">
        <f t="shared" si="266"/>
        <v>1.317138203001458</v>
      </c>
      <c r="N988" t="str">
        <f t="shared" si="274"/>
        <v>-</v>
      </c>
      <c r="O988" t="str">
        <f t="shared" si="279"/>
        <v>Buy</v>
      </c>
      <c r="P988" t="str">
        <f t="shared" si="268"/>
        <v>-</v>
      </c>
      <c r="Q988" t="str">
        <f t="shared" si="280"/>
        <v>-</v>
      </c>
      <c r="R988">
        <f t="shared" si="275"/>
        <v>1.34737</v>
      </c>
      <c r="S988">
        <f t="shared" si="276"/>
        <v>1.3461099999999999</v>
      </c>
      <c r="T988" t="str">
        <f t="shared" si="270"/>
        <v>-</v>
      </c>
      <c r="U988" t="str">
        <f t="shared" si="271"/>
        <v>-</v>
      </c>
      <c r="V988" t="str">
        <f t="shared" si="272"/>
        <v>-</v>
      </c>
      <c r="W988" s="9">
        <f t="shared" si="267"/>
        <v>4993.5323997703636</v>
      </c>
      <c r="X988" s="9">
        <f t="shared" ref="X988:X1014" si="281">W988/R988</f>
        <v>3706.1329848299752</v>
      </c>
      <c r="Y988" s="9">
        <f t="shared" si="269"/>
        <v>97.794500796270739</v>
      </c>
    </row>
    <row r="989" spans="1:25" x14ac:dyDescent="0.25">
      <c r="A989" t="s">
        <v>994</v>
      </c>
      <c r="B989" s="2">
        <v>40966</v>
      </c>
      <c r="C989" s="3">
        <v>0</v>
      </c>
      <c r="D989">
        <v>1.3466899999999999</v>
      </c>
      <c r="E989">
        <v>1.34676</v>
      </c>
      <c r="F989">
        <v>1.3365800000000001</v>
      </c>
      <c r="G989">
        <v>1.34073</v>
      </c>
      <c r="H989">
        <v>270910</v>
      </c>
      <c r="I989">
        <f t="shared" si="273"/>
        <v>-15.354484919702415</v>
      </c>
      <c r="J989">
        <f t="shared" si="277"/>
        <v>1.3094319230769227</v>
      </c>
      <c r="K989">
        <f t="shared" si="278"/>
        <v>1.320340925041448</v>
      </c>
      <c r="L989">
        <f t="shared" si="265"/>
        <v>1.3150516666666667</v>
      </c>
      <c r="M989">
        <f t="shared" si="266"/>
        <v>1.3184134352716494</v>
      </c>
      <c r="N989" t="str">
        <f t="shared" si="274"/>
        <v>Sell</v>
      </c>
      <c r="O989" t="str">
        <f t="shared" si="279"/>
        <v>Buy</v>
      </c>
      <c r="P989" t="str">
        <f t="shared" si="268"/>
        <v>-</v>
      </c>
      <c r="Q989" t="str">
        <f t="shared" si="280"/>
        <v>-</v>
      </c>
      <c r="R989">
        <f t="shared" si="275"/>
        <v>1.3413900000000001</v>
      </c>
      <c r="S989">
        <f t="shared" si="276"/>
        <v>1.3400700000000001</v>
      </c>
      <c r="T989" t="str">
        <f t="shared" si="270"/>
        <v>-</v>
      </c>
      <c r="U989" t="str">
        <f t="shared" si="271"/>
        <v>-</v>
      </c>
      <c r="V989" t="str">
        <f t="shared" si="272"/>
        <v>-</v>
      </c>
      <c r="W989" s="9">
        <f t="shared" si="267"/>
        <v>4993.5323997703636</v>
      </c>
      <c r="X989" s="9">
        <f t="shared" si="281"/>
        <v>3722.6551560473563</v>
      </c>
      <c r="Y989" s="9">
        <f t="shared" si="269"/>
        <v>119.49656253263561</v>
      </c>
    </row>
    <row r="990" spans="1:25" x14ac:dyDescent="0.25">
      <c r="A990" t="s">
        <v>995</v>
      </c>
      <c r="B990" s="2">
        <v>40967</v>
      </c>
      <c r="C990" s="3">
        <v>0</v>
      </c>
      <c r="D990">
        <v>1.34073</v>
      </c>
      <c r="E990">
        <v>1.34795</v>
      </c>
      <c r="F990">
        <v>1.33901</v>
      </c>
      <c r="G990">
        <v>1.34781</v>
      </c>
      <c r="H990">
        <v>275944</v>
      </c>
      <c r="I990">
        <f t="shared" si="273"/>
        <v>-1.4884449667060171</v>
      </c>
      <c r="J990">
        <f t="shared" si="277"/>
        <v>1.3096311538461536</v>
      </c>
      <c r="K990">
        <f t="shared" si="278"/>
        <v>1.3210363446606517</v>
      </c>
      <c r="L990">
        <f t="shared" si="265"/>
        <v>1.3170852777777777</v>
      </c>
      <c r="M990">
        <f t="shared" si="266"/>
        <v>1.3200024387704792</v>
      </c>
      <c r="N990" t="str">
        <f t="shared" si="274"/>
        <v>-</v>
      </c>
      <c r="O990" t="str">
        <f t="shared" si="279"/>
        <v>Buy</v>
      </c>
      <c r="P990" t="str">
        <f t="shared" si="268"/>
        <v>-</v>
      </c>
      <c r="Q990" t="str">
        <f t="shared" si="280"/>
        <v>-</v>
      </c>
      <c r="R990">
        <f t="shared" si="275"/>
        <v>1.3485</v>
      </c>
      <c r="S990">
        <f t="shared" si="276"/>
        <v>1.3471200000000001</v>
      </c>
      <c r="T990" t="str">
        <f t="shared" si="270"/>
        <v>-</v>
      </c>
      <c r="U990" t="str">
        <f t="shared" si="271"/>
        <v>-</v>
      </c>
      <c r="V990" t="str">
        <f t="shared" si="272"/>
        <v>-</v>
      </c>
      <c r="W990" s="9">
        <f t="shared" si="267"/>
        <v>4993.5323997703636</v>
      </c>
      <c r="X990" s="9">
        <f t="shared" si="281"/>
        <v>3703.0273635671956</v>
      </c>
      <c r="Y990" s="9">
        <f t="shared" si="269"/>
        <v>93.684232487606195</v>
      </c>
    </row>
    <row r="991" spans="1:25" x14ac:dyDescent="0.25">
      <c r="A991" t="s">
        <v>996</v>
      </c>
      <c r="B991" s="2">
        <v>40968</v>
      </c>
      <c r="C991" s="3">
        <v>0</v>
      </c>
      <c r="D991">
        <v>1.34785</v>
      </c>
      <c r="E991">
        <v>1.34853</v>
      </c>
      <c r="F991">
        <v>1.3314699999999999</v>
      </c>
      <c r="G991">
        <v>1.3323799999999999</v>
      </c>
      <c r="H991">
        <v>283226</v>
      </c>
      <c r="I991">
        <f t="shared" si="273"/>
        <v>-31.707794751273237</v>
      </c>
      <c r="J991">
        <f t="shared" si="277"/>
        <v>1.3094796153846151</v>
      </c>
      <c r="K991">
        <f t="shared" si="278"/>
        <v>1.3213235258084832</v>
      </c>
      <c r="L991">
        <f t="shared" si="265"/>
        <v>1.318363611111111</v>
      </c>
      <c r="M991">
        <f t="shared" si="266"/>
        <v>1.320671496134237</v>
      </c>
      <c r="N991" t="str">
        <f t="shared" si="274"/>
        <v>Sell</v>
      </c>
      <c r="O991" t="str">
        <f t="shared" si="279"/>
        <v>Buy</v>
      </c>
      <c r="P991" t="str">
        <f t="shared" si="268"/>
        <v>-</v>
      </c>
      <c r="Q991" t="str">
        <f t="shared" si="280"/>
        <v>-</v>
      </c>
      <c r="R991">
        <f t="shared" si="275"/>
        <v>1.3329800000000001</v>
      </c>
      <c r="S991">
        <f t="shared" si="276"/>
        <v>1.33178</v>
      </c>
      <c r="T991" t="str">
        <f t="shared" si="270"/>
        <v>-</v>
      </c>
      <c r="U991" t="str">
        <f t="shared" si="271"/>
        <v>-</v>
      </c>
      <c r="V991" t="str">
        <f t="shared" si="272"/>
        <v>-</v>
      </c>
      <c r="W991" s="9">
        <f t="shared" si="267"/>
        <v>4993.5323997703636</v>
      </c>
      <c r="X991" s="9">
        <f t="shared" si="281"/>
        <v>3746.1420274650509</v>
      </c>
      <c r="Y991" s="9">
        <f t="shared" si="269"/>
        <v>150.03667325604439</v>
      </c>
    </row>
    <row r="992" spans="1:25" x14ac:dyDescent="0.25">
      <c r="A992" t="s">
        <v>997</v>
      </c>
      <c r="B992" s="2">
        <v>40969</v>
      </c>
      <c r="C992" s="3">
        <v>0</v>
      </c>
      <c r="D992">
        <v>1.3324100000000001</v>
      </c>
      <c r="E992">
        <v>1.3355600000000001</v>
      </c>
      <c r="F992">
        <v>1.3282</v>
      </c>
      <c r="G992">
        <v>1.33263</v>
      </c>
      <c r="H992">
        <v>255431</v>
      </c>
      <c r="I992">
        <f t="shared" si="273"/>
        <v>-31.218174696435629</v>
      </c>
      <c r="J992">
        <f t="shared" si="277"/>
        <v>1.3093005128205126</v>
      </c>
      <c r="K992">
        <f t="shared" si="278"/>
        <v>1.3216097656614332</v>
      </c>
      <c r="L992">
        <f t="shared" si="265"/>
        <v>1.3193780555555557</v>
      </c>
      <c r="M992">
        <f t="shared" si="266"/>
        <v>1.3213179017486025</v>
      </c>
      <c r="N992" t="str">
        <f t="shared" si="274"/>
        <v>-</v>
      </c>
      <c r="O992" t="str">
        <f t="shared" si="279"/>
        <v>Buy</v>
      </c>
      <c r="P992" t="str">
        <f t="shared" si="268"/>
        <v>-</v>
      </c>
      <c r="Q992" t="str">
        <f t="shared" si="280"/>
        <v>-</v>
      </c>
      <c r="R992">
        <f t="shared" si="275"/>
        <v>1.3331599999999999</v>
      </c>
      <c r="S992">
        <f t="shared" si="276"/>
        <v>1.3321000000000001</v>
      </c>
      <c r="T992" t="str">
        <f t="shared" si="270"/>
        <v>-</v>
      </c>
      <c r="U992" t="str">
        <f t="shared" si="271"/>
        <v>-</v>
      </c>
      <c r="V992" t="str">
        <f t="shared" si="272"/>
        <v>-</v>
      </c>
      <c r="W992" s="9">
        <f t="shared" si="267"/>
        <v>4993.5323997703636</v>
      </c>
      <c r="X992" s="9">
        <f t="shared" si="281"/>
        <v>3745.6362325380028</v>
      </c>
      <c r="Y992" s="9">
        <f t="shared" si="269"/>
        <v>149.39895463448795</v>
      </c>
    </row>
    <row r="993" spans="1:25" x14ac:dyDescent="0.25">
      <c r="A993" t="s">
        <v>998</v>
      </c>
      <c r="B993" s="2">
        <v>40970</v>
      </c>
      <c r="C993" s="3">
        <v>0</v>
      </c>
      <c r="D993">
        <v>1.33263</v>
      </c>
      <c r="E993">
        <v>1.3332599999999999</v>
      </c>
      <c r="F993">
        <v>1.31864</v>
      </c>
      <c r="G993">
        <v>1.32003</v>
      </c>
      <c r="H993">
        <v>227375</v>
      </c>
      <c r="I993">
        <f t="shared" si="273"/>
        <v>-55.895025460242756</v>
      </c>
      <c r="J993">
        <f t="shared" si="277"/>
        <v>1.3090553846153843</v>
      </c>
      <c r="K993">
        <f t="shared" si="278"/>
        <v>1.3215697715940551</v>
      </c>
      <c r="L993">
        <f t="shared" si="265"/>
        <v>1.3201266666666669</v>
      </c>
      <c r="M993">
        <f t="shared" si="266"/>
        <v>1.3212482854378673</v>
      </c>
      <c r="N993" t="str">
        <f t="shared" si="274"/>
        <v>-</v>
      </c>
      <c r="O993" t="str">
        <f t="shared" si="279"/>
        <v>Sell</v>
      </c>
      <c r="P993" t="str">
        <f t="shared" si="268"/>
        <v>-</v>
      </c>
      <c r="Q993" t="str">
        <f t="shared" si="280"/>
        <v>-</v>
      </c>
      <c r="R993">
        <f t="shared" si="275"/>
        <v>1.32053</v>
      </c>
      <c r="S993">
        <f t="shared" si="276"/>
        <v>1.3195300000000001</v>
      </c>
      <c r="T993" t="str">
        <f t="shared" si="270"/>
        <v>-</v>
      </c>
      <c r="U993" t="str">
        <f t="shared" si="271"/>
        <v>-</v>
      </c>
      <c r="V993" t="str">
        <f t="shared" si="272"/>
        <v>-</v>
      </c>
      <c r="W993" s="9">
        <f t="shared" si="267"/>
        <v>4993.5323997703636</v>
      </c>
      <c r="X993" s="9">
        <f t="shared" si="281"/>
        <v>3781.4607769383229</v>
      </c>
      <c r="Y993" s="9">
        <f t="shared" si="269"/>
        <v>195.26075303175102</v>
      </c>
    </row>
    <row r="994" spans="1:25" x14ac:dyDescent="0.25">
      <c r="A994" t="s">
        <v>999</v>
      </c>
      <c r="B994" s="2">
        <v>40972</v>
      </c>
      <c r="C994" s="3">
        <v>0</v>
      </c>
      <c r="D994">
        <v>1.3189500000000001</v>
      </c>
      <c r="E994">
        <v>1.3204899999999999</v>
      </c>
      <c r="F994">
        <v>1.3182</v>
      </c>
      <c r="G994">
        <v>1.3185100000000001</v>
      </c>
      <c r="H994">
        <v>8187</v>
      </c>
      <c r="I994">
        <f t="shared" si="273"/>
        <v>-81.067961165048473</v>
      </c>
      <c r="J994">
        <f t="shared" si="277"/>
        <v>1.3087598717948714</v>
      </c>
      <c r="K994">
        <f t="shared" si="278"/>
        <v>1.3214923090220536</v>
      </c>
      <c r="L994">
        <f t="shared" si="265"/>
        <v>1.320954444444445</v>
      </c>
      <c r="M994">
        <f t="shared" si="266"/>
        <v>1.3211002700087935</v>
      </c>
      <c r="N994" t="str">
        <f t="shared" si="274"/>
        <v>-</v>
      </c>
      <c r="O994" t="str">
        <f t="shared" si="279"/>
        <v>Sell</v>
      </c>
      <c r="P994" t="str">
        <f t="shared" si="268"/>
        <v>-</v>
      </c>
      <c r="Q994" t="str">
        <f t="shared" si="280"/>
        <v>-</v>
      </c>
      <c r="R994">
        <f t="shared" si="275"/>
        <v>1.3190200000000001</v>
      </c>
      <c r="S994">
        <f t="shared" si="276"/>
        <v>1.3180000000000001</v>
      </c>
      <c r="T994" t="str">
        <f t="shared" si="270"/>
        <v>-</v>
      </c>
      <c r="U994" t="str">
        <f t="shared" si="271"/>
        <v>-</v>
      </c>
      <c r="V994" t="str">
        <f t="shared" si="272"/>
        <v>-</v>
      </c>
      <c r="W994" s="9">
        <f t="shared" si="267"/>
        <v>4993.5323997703636</v>
      </c>
      <c r="X994" s="9">
        <f t="shared" si="281"/>
        <v>3785.7897528243416</v>
      </c>
      <c r="Y994" s="9">
        <f t="shared" si="269"/>
        <v>200.73993767167508</v>
      </c>
    </row>
    <row r="995" spans="1:25" x14ac:dyDescent="0.25">
      <c r="A995" t="s">
        <v>1000</v>
      </c>
      <c r="B995" s="2">
        <v>40973</v>
      </c>
      <c r="C995" s="3">
        <v>0</v>
      </c>
      <c r="D995">
        <v>1.3185100000000001</v>
      </c>
      <c r="E995">
        <v>1.32386</v>
      </c>
      <c r="F995">
        <v>1.3159700000000001</v>
      </c>
      <c r="G995">
        <v>1.3223</v>
      </c>
      <c r="H995">
        <v>239823</v>
      </c>
      <c r="I995">
        <f t="shared" si="273"/>
        <v>-80.582822085889717</v>
      </c>
      <c r="J995">
        <f t="shared" si="277"/>
        <v>1.3085503846153845</v>
      </c>
      <c r="K995">
        <f t="shared" si="278"/>
        <v>1.321512756894913</v>
      </c>
      <c r="L995">
        <f t="shared" si="265"/>
        <v>1.3215072222222224</v>
      </c>
      <c r="M995">
        <f t="shared" si="266"/>
        <v>1.3211651202785883</v>
      </c>
      <c r="N995" t="str">
        <f t="shared" si="274"/>
        <v>-</v>
      </c>
      <c r="O995" t="str">
        <f t="shared" si="279"/>
        <v>Buy</v>
      </c>
      <c r="P995" t="str">
        <f t="shared" si="268"/>
        <v>-</v>
      </c>
      <c r="Q995" t="str">
        <f t="shared" si="280"/>
        <v>-</v>
      </c>
      <c r="R995">
        <f t="shared" si="275"/>
        <v>1.32281</v>
      </c>
      <c r="S995">
        <f t="shared" si="276"/>
        <v>1.32179</v>
      </c>
      <c r="T995" t="str">
        <f t="shared" si="270"/>
        <v>-</v>
      </c>
      <c r="U995" t="str">
        <f t="shared" si="271"/>
        <v>-</v>
      </c>
      <c r="V995" t="str">
        <f t="shared" si="272"/>
        <v>-</v>
      </c>
      <c r="W995" s="9">
        <f t="shared" si="267"/>
        <v>4993.5323997703636</v>
      </c>
      <c r="X995" s="9">
        <f t="shared" si="281"/>
        <v>3774.9430377532399</v>
      </c>
      <c r="Y995" s="9">
        <f t="shared" si="269"/>
        <v>186.98009970850794</v>
      </c>
    </row>
    <row r="996" spans="1:25" x14ac:dyDescent="0.25">
      <c r="A996" t="s">
        <v>1001</v>
      </c>
      <c r="B996" s="2">
        <v>40974</v>
      </c>
      <c r="C996" s="3">
        <v>0</v>
      </c>
      <c r="D996">
        <v>1.3222799999999999</v>
      </c>
      <c r="E996">
        <v>1.32256</v>
      </c>
      <c r="F996">
        <v>1.3103199999999999</v>
      </c>
      <c r="G996">
        <v>1.3119400000000001</v>
      </c>
      <c r="H996">
        <v>261737</v>
      </c>
      <c r="I996">
        <f t="shared" si="273"/>
        <v>-95.764705882352501</v>
      </c>
      <c r="J996">
        <f t="shared" si="277"/>
        <v>1.3081788461538462</v>
      </c>
      <c r="K996">
        <f t="shared" si="278"/>
        <v>1.3212704086190923</v>
      </c>
      <c r="L996">
        <f t="shared" si="265"/>
        <v>1.3217425000000003</v>
      </c>
      <c r="M996">
        <f t="shared" si="266"/>
        <v>1.3206664651283944</v>
      </c>
      <c r="N996" t="str">
        <f t="shared" si="274"/>
        <v>-</v>
      </c>
      <c r="O996" t="str">
        <f t="shared" si="279"/>
        <v>Sell</v>
      </c>
      <c r="P996" t="str">
        <f t="shared" si="268"/>
        <v>-</v>
      </c>
      <c r="Q996" t="str">
        <f t="shared" si="280"/>
        <v>-</v>
      </c>
      <c r="R996">
        <f t="shared" si="275"/>
        <v>1.3125199999999999</v>
      </c>
      <c r="S996">
        <f t="shared" si="276"/>
        <v>1.3113600000000001</v>
      </c>
      <c r="T996" t="str">
        <f t="shared" si="270"/>
        <v>-</v>
      </c>
      <c r="U996" t="str">
        <f t="shared" si="271"/>
        <v>-</v>
      </c>
      <c r="V996" t="str">
        <f t="shared" si="272"/>
        <v>-</v>
      </c>
      <c r="W996" s="9">
        <f t="shared" si="267"/>
        <v>4993.5323997703636</v>
      </c>
      <c r="X996" s="9">
        <f t="shared" si="281"/>
        <v>3804.5381401962363</v>
      </c>
      <c r="Y996" s="9">
        <f t="shared" si="269"/>
        <v>224.31450792343722</v>
      </c>
    </row>
    <row r="997" spans="1:25" x14ac:dyDescent="0.25">
      <c r="A997" t="s">
        <v>1002</v>
      </c>
      <c r="B997" s="2">
        <v>40975</v>
      </c>
      <c r="C997" s="3">
        <v>0</v>
      </c>
      <c r="D997">
        <v>1.3119400000000001</v>
      </c>
      <c r="E997">
        <v>1.3163800000000001</v>
      </c>
      <c r="F997">
        <v>1.30959</v>
      </c>
      <c r="G997">
        <v>1.31406</v>
      </c>
      <c r="H997">
        <v>229054</v>
      </c>
      <c r="I997">
        <f t="shared" si="273"/>
        <v>-88.532580810672215</v>
      </c>
      <c r="J997">
        <f t="shared" si="277"/>
        <v>1.3078475641025642</v>
      </c>
      <c r="K997">
        <f t="shared" si="278"/>
        <v>1.3210878666287353</v>
      </c>
      <c r="L997">
        <f t="shared" si="265"/>
        <v>1.321840277777778</v>
      </c>
      <c r="M997">
        <f t="shared" si="266"/>
        <v>1.3203093589052379</v>
      </c>
      <c r="N997" t="str">
        <f t="shared" si="274"/>
        <v>Buy</v>
      </c>
      <c r="O997" t="str">
        <f t="shared" si="279"/>
        <v>Sell</v>
      </c>
      <c r="P997" t="str">
        <f t="shared" si="268"/>
        <v>-</v>
      </c>
      <c r="Q997" t="str">
        <f t="shared" si="280"/>
        <v>-</v>
      </c>
      <c r="R997">
        <f t="shared" si="275"/>
        <v>1.3146800000000001</v>
      </c>
      <c r="S997">
        <f t="shared" si="276"/>
        <v>1.3134399999999999</v>
      </c>
      <c r="T997" t="str">
        <f t="shared" si="270"/>
        <v>-</v>
      </c>
      <c r="U997" t="str">
        <f t="shared" si="271"/>
        <v>-</v>
      </c>
      <c r="V997" t="str">
        <f t="shared" si="272"/>
        <v>-</v>
      </c>
      <c r="W997" s="9">
        <f t="shared" si="267"/>
        <v>4993.5323997703636</v>
      </c>
      <c r="X997" s="9">
        <f t="shared" si="281"/>
        <v>3798.2873397103199</v>
      </c>
      <c r="Y997" s="9">
        <f t="shared" si="269"/>
        <v>216.4602506526642</v>
      </c>
    </row>
    <row r="998" spans="1:25" x14ac:dyDescent="0.25">
      <c r="A998" t="s">
        <v>1003</v>
      </c>
      <c r="B998" s="2">
        <v>40976</v>
      </c>
      <c r="C998" s="3">
        <v>0</v>
      </c>
      <c r="D998">
        <v>1.31406</v>
      </c>
      <c r="E998">
        <v>1.3290999999999999</v>
      </c>
      <c r="F998">
        <v>1.3134999999999999</v>
      </c>
      <c r="G998">
        <v>1.3271200000000001</v>
      </c>
      <c r="H998">
        <v>229204</v>
      </c>
      <c r="I998">
        <f t="shared" si="273"/>
        <v>-55.028219599794667</v>
      </c>
      <c r="J998">
        <f t="shared" si="277"/>
        <v>1.3077523076923077</v>
      </c>
      <c r="K998">
        <f t="shared" si="278"/>
        <v>1.3212405788659827</v>
      </c>
      <c r="L998">
        <f t="shared" ref="L998:L1061" si="282">AVERAGE(G963:G998)</f>
        <v>1.3223450000000003</v>
      </c>
      <c r="M998">
        <f t="shared" si="266"/>
        <v>1.3206775016671171</v>
      </c>
      <c r="N998" t="str">
        <f t="shared" si="274"/>
        <v>-</v>
      </c>
      <c r="O998" t="str">
        <f t="shared" si="279"/>
        <v>Buy</v>
      </c>
      <c r="P998" t="str">
        <f t="shared" si="268"/>
        <v>-</v>
      </c>
      <c r="Q998" t="str">
        <f t="shared" si="280"/>
        <v>-</v>
      </c>
      <c r="R998">
        <f t="shared" si="275"/>
        <v>1.3277399999999999</v>
      </c>
      <c r="S998">
        <f t="shared" si="276"/>
        <v>1.3265</v>
      </c>
      <c r="T998" t="str">
        <f t="shared" si="270"/>
        <v>-</v>
      </c>
      <c r="U998" t="str">
        <f t="shared" si="271"/>
        <v>-</v>
      </c>
      <c r="V998" t="str">
        <f t="shared" si="272"/>
        <v>-</v>
      </c>
      <c r="W998" s="9">
        <f t="shared" si="267"/>
        <v>4993.5323997703636</v>
      </c>
      <c r="X998" s="9">
        <f t="shared" si="281"/>
        <v>3760.9263860171145</v>
      </c>
      <c r="Y998" s="9">
        <f t="shared" si="269"/>
        <v>169.05328666274517</v>
      </c>
    </row>
    <row r="999" spans="1:25" x14ac:dyDescent="0.25">
      <c r="A999" t="s">
        <v>1004</v>
      </c>
      <c r="B999" s="2">
        <v>40977</v>
      </c>
      <c r="C999" s="3">
        <v>0</v>
      </c>
      <c r="D999">
        <v>1.3271200000000001</v>
      </c>
      <c r="E999">
        <v>1.32718</v>
      </c>
      <c r="F999">
        <v>1.3097399999999999</v>
      </c>
      <c r="G999">
        <v>1.31227</v>
      </c>
      <c r="H999">
        <v>215110</v>
      </c>
      <c r="I999">
        <f t="shared" si="273"/>
        <v>-93.124679322729563</v>
      </c>
      <c r="J999">
        <f t="shared" si="277"/>
        <v>1.3074162820512818</v>
      </c>
      <c r="K999">
        <f t="shared" si="278"/>
        <v>1.3210134756035528</v>
      </c>
      <c r="L999">
        <f t="shared" si="282"/>
        <v>1.322086388888889</v>
      </c>
      <c r="M999">
        <f t="shared" ref="M999:M1062" si="283">$M998*(1-(2/(36+1)))+$G999*(2/(36+1))</f>
        <v>1.3202230421175432</v>
      </c>
      <c r="N999" t="str">
        <f t="shared" si="274"/>
        <v>-</v>
      </c>
      <c r="O999" t="str">
        <f t="shared" si="279"/>
        <v>Sell</v>
      </c>
      <c r="P999" t="str">
        <f t="shared" si="268"/>
        <v>-</v>
      </c>
      <c r="Q999" t="str">
        <f t="shared" si="280"/>
        <v>-</v>
      </c>
      <c r="R999">
        <f t="shared" si="275"/>
        <v>1.3128899999999999</v>
      </c>
      <c r="S999">
        <f t="shared" si="276"/>
        <v>1.31165</v>
      </c>
      <c r="T999" t="str">
        <f t="shared" si="270"/>
        <v>-</v>
      </c>
      <c r="U999" t="str">
        <f t="shared" si="271"/>
        <v>-</v>
      </c>
      <c r="V999" t="str">
        <f t="shared" si="272"/>
        <v>-</v>
      </c>
      <c r="W999" s="9">
        <f t="shared" si="267"/>
        <v>4993.5323997703636</v>
      </c>
      <c r="X999" s="9">
        <f t="shared" si="281"/>
        <v>3803.4659413738882</v>
      </c>
      <c r="Y999" s="9">
        <f t="shared" si="269"/>
        <v>222.95776424898901</v>
      </c>
    </row>
    <row r="1000" spans="1:25" x14ac:dyDescent="0.25">
      <c r="A1000" t="s">
        <v>1005</v>
      </c>
      <c r="B1000" s="2">
        <v>40979</v>
      </c>
      <c r="C1000" s="3">
        <v>0</v>
      </c>
      <c r="D1000">
        <v>1.3099099999999999</v>
      </c>
      <c r="E1000">
        <v>1.3124499999999999</v>
      </c>
      <c r="F1000">
        <v>1.3099099999999999</v>
      </c>
      <c r="G1000">
        <v>1.3122</v>
      </c>
      <c r="H1000">
        <v>5219</v>
      </c>
      <c r="I1000">
        <f t="shared" si="273"/>
        <v>-93.304258594150852</v>
      </c>
      <c r="J1000">
        <f t="shared" si="277"/>
        <v>1.3070979487179488</v>
      </c>
      <c r="K1000">
        <f t="shared" si="278"/>
        <v>1.3207903496389057</v>
      </c>
      <c r="L1000">
        <f t="shared" si="282"/>
        <v>1.3218536111111112</v>
      </c>
      <c r="M1000">
        <f t="shared" si="283"/>
        <v>1.3197893641652436</v>
      </c>
      <c r="N1000" t="str">
        <f t="shared" si="274"/>
        <v>-</v>
      </c>
      <c r="O1000" t="str">
        <f t="shared" si="279"/>
        <v>Sell</v>
      </c>
      <c r="P1000" t="str">
        <f t="shared" si="268"/>
        <v>-</v>
      </c>
      <c r="Q1000" t="str">
        <f t="shared" si="280"/>
        <v>-</v>
      </c>
      <c r="R1000">
        <f t="shared" si="275"/>
        <v>1.31277</v>
      </c>
      <c r="S1000">
        <f t="shared" si="276"/>
        <v>1.3116300000000001</v>
      </c>
      <c r="T1000" t="str">
        <f t="shared" si="270"/>
        <v>-</v>
      </c>
      <c r="U1000" t="str">
        <f t="shared" si="271"/>
        <v>-</v>
      </c>
      <c r="V1000" t="str">
        <f t="shared" si="272"/>
        <v>-</v>
      </c>
      <c r="W1000" s="9">
        <f t="shared" si="267"/>
        <v>4993.5323997703636</v>
      </c>
      <c r="X1000" s="9">
        <f t="shared" si="281"/>
        <v>3803.8136153098894</v>
      </c>
      <c r="Y1000" s="9">
        <f t="shared" si="269"/>
        <v>223.41038416034039</v>
      </c>
    </row>
    <row r="1001" spans="1:25" x14ac:dyDescent="0.25">
      <c r="A1001" t="s">
        <v>1006</v>
      </c>
      <c r="B1001" s="2">
        <v>40980</v>
      </c>
      <c r="C1001" s="3">
        <v>0</v>
      </c>
      <c r="D1001">
        <v>1.31216</v>
      </c>
      <c r="E1001">
        <v>1.31724</v>
      </c>
      <c r="F1001">
        <v>1.3078799999999999</v>
      </c>
      <c r="G1001">
        <v>1.3169599999999999</v>
      </c>
      <c r="H1001">
        <v>217453</v>
      </c>
      <c r="I1001">
        <f t="shared" si="273"/>
        <v>-77.662976629766405</v>
      </c>
      <c r="J1001">
        <f t="shared" si="277"/>
        <v>1.3071055128205127</v>
      </c>
      <c r="K1001">
        <f t="shared" si="278"/>
        <v>1.3206933787619715</v>
      </c>
      <c r="L1001">
        <f t="shared" si="282"/>
        <v>1.3219413888888889</v>
      </c>
      <c r="M1001">
        <f t="shared" si="283"/>
        <v>1.3196364255617168</v>
      </c>
      <c r="N1001" t="str">
        <f t="shared" si="274"/>
        <v>Buy</v>
      </c>
      <c r="O1001" t="str">
        <f t="shared" si="279"/>
        <v>Sell</v>
      </c>
      <c r="P1001" t="str">
        <f t="shared" si="268"/>
        <v>-</v>
      </c>
      <c r="Q1001" t="str">
        <f t="shared" si="280"/>
        <v>-</v>
      </c>
      <c r="R1001">
        <f t="shared" si="275"/>
        <v>1.31748</v>
      </c>
      <c r="S1001">
        <f t="shared" si="276"/>
        <v>1.3164400000000001</v>
      </c>
      <c r="T1001" t="str">
        <f t="shared" si="270"/>
        <v>-</v>
      </c>
      <c r="U1001" t="str">
        <f t="shared" si="271"/>
        <v>-</v>
      </c>
      <c r="V1001" t="str">
        <f t="shared" si="272"/>
        <v>-</v>
      </c>
      <c r="W1001" s="9">
        <f t="shared" ref="W1001:W1014" si="284">W1000</f>
        <v>4993.5323997703636</v>
      </c>
      <c r="X1001" s="9">
        <f t="shared" si="281"/>
        <v>3790.2149556504564</v>
      </c>
      <c r="Y1001" s="9">
        <f t="shared" si="269"/>
        <v>206.32785357479906</v>
      </c>
    </row>
    <row r="1002" spans="1:25" x14ac:dyDescent="0.25">
      <c r="A1002" t="s">
        <v>1007</v>
      </c>
      <c r="B1002" s="2">
        <v>40981</v>
      </c>
      <c r="C1002" s="3">
        <v>0</v>
      </c>
      <c r="D1002">
        <v>1.3169599999999999</v>
      </c>
      <c r="E1002">
        <v>1.3190200000000001</v>
      </c>
      <c r="F1002">
        <v>1.30518</v>
      </c>
      <c r="G1002">
        <v>1.3078799999999999</v>
      </c>
      <c r="H1002">
        <v>239075</v>
      </c>
      <c r="I1002">
        <f t="shared" si="273"/>
        <v>-93.771626297578024</v>
      </c>
      <c r="J1002">
        <f t="shared" si="277"/>
        <v>1.3071829487179489</v>
      </c>
      <c r="K1002">
        <f t="shared" si="278"/>
        <v>1.3203689894262252</v>
      </c>
      <c r="L1002">
        <f t="shared" si="282"/>
        <v>1.3219508333333332</v>
      </c>
      <c r="M1002">
        <f t="shared" si="283"/>
        <v>1.3190009430989211</v>
      </c>
      <c r="N1002" t="str">
        <f t="shared" si="274"/>
        <v>-</v>
      </c>
      <c r="O1002" t="str">
        <f t="shared" si="279"/>
        <v>Sell</v>
      </c>
      <c r="P1002" t="str">
        <f t="shared" si="268"/>
        <v>-</v>
      </c>
      <c r="Q1002" t="str">
        <f t="shared" si="280"/>
        <v>-</v>
      </c>
      <c r="R1002">
        <f t="shared" si="275"/>
        <v>1.30827</v>
      </c>
      <c r="S1002">
        <f t="shared" si="276"/>
        <v>1.30749</v>
      </c>
      <c r="T1002" t="str">
        <f t="shared" si="270"/>
        <v>-</v>
      </c>
      <c r="U1002" t="str">
        <f t="shared" si="271"/>
        <v>-</v>
      </c>
      <c r="V1002" t="str">
        <f t="shared" si="272"/>
        <v>-</v>
      </c>
      <c r="W1002" s="9">
        <f t="shared" si="284"/>
        <v>4993.5323997703636</v>
      </c>
      <c r="X1002" s="9">
        <f t="shared" si="281"/>
        <v>3816.897429254178</v>
      </c>
      <c r="Y1002" s="9">
        <f t="shared" si="269"/>
        <v>239.81217244579187</v>
      </c>
    </row>
    <row r="1003" spans="1:25" x14ac:dyDescent="0.25">
      <c r="A1003" t="s">
        <v>1008</v>
      </c>
      <c r="B1003" s="2">
        <v>40982</v>
      </c>
      <c r="C1003" s="3">
        <v>0</v>
      </c>
      <c r="D1003">
        <v>1.3079099999999999</v>
      </c>
      <c r="E1003">
        <v>1.3089999999999999</v>
      </c>
      <c r="F1003">
        <v>1.30108</v>
      </c>
      <c r="G1003">
        <v>1.3020400000000001</v>
      </c>
      <c r="H1003">
        <v>231950</v>
      </c>
      <c r="I1003">
        <f t="shared" si="273"/>
        <v>-97.97681770284494</v>
      </c>
      <c r="J1003">
        <f t="shared" si="277"/>
        <v>1.3072288461538462</v>
      </c>
      <c r="K1003">
        <f t="shared" si="278"/>
        <v>1.3199049643774599</v>
      </c>
      <c r="L1003">
        <f t="shared" si="282"/>
        <v>1.3215349999999999</v>
      </c>
      <c r="M1003">
        <f t="shared" si="283"/>
        <v>1.3180841353638444</v>
      </c>
      <c r="N1003" t="str">
        <f t="shared" si="274"/>
        <v>-</v>
      </c>
      <c r="O1003" t="str">
        <f t="shared" si="279"/>
        <v>Sell</v>
      </c>
      <c r="P1003" t="str">
        <f t="shared" si="268"/>
        <v>-</v>
      </c>
      <c r="Q1003" t="str">
        <f t="shared" si="280"/>
        <v>-</v>
      </c>
      <c r="R1003">
        <f t="shared" si="275"/>
        <v>1.30244</v>
      </c>
      <c r="S1003">
        <f t="shared" si="276"/>
        <v>1.3016399999999999</v>
      </c>
      <c r="T1003" t="str">
        <f t="shared" si="270"/>
        <v>-</v>
      </c>
      <c r="U1003" t="str">
        <f t="shared" si="271"/>
        <v>-</v>
      </c>
      <c r="V1003" t="str">
        <f t="shared" si="272"/>
        <v>-</v>
      </c>
      <c r="W1003" s="9">
        <f t="shared" si="284"/>
        <v>4993.5323997703636</v>
      </c>
      <c r="X1003" s="9">
        <f t="shared" si="281"/>
        <v>3833.9826784883476</v>
      </c>
      <c r="Y1003" s="9">
        <f t="shared" si="269"/>
        <v>260.97804345701689</v>
      </c>
    </row>
    <row r="1004" spans="1:25" x14ac:dyDescent="0.25">
      <c r="A1004" t="s">
        <v>1009</v>
      </c>
      <c r="B1004" s="2">
        <v>40983</v>
      </c>
      <c r="C1004" s="3">
        <v>0</v>
      </c>
      <c r="D1004">
        <v>1.30202</v>
      </c>
      <c r="E1004">
        <v>1.31176</v>
      </c>
      <c r="F1004">
        <v>1.3003499999999999</v>
      </c>
      <c r="G1004">
        <v>1.30765</v>
      </c>
      <c r="H1004">
        <v>226022</v>
      </c>
      <c r="I1004">
        <f t="shared" si="273"/>
        <v>-84.848484848484702</v>
      </c>
      <c r="J1004">
        <f t="shared" si="277"/>
        <v>1.3072900000000001</v>
      </c>
      <c r="K1004">
        <f t="shared" si="278"/>
        <v>1.3195947121147393</v>
      </c>
      <c r="L1004">
        <f t="shared" si="282"/>
        <v>1.3213708333333332</v>
      </c>
      <c r="M1004">
        <f t="shared" si="283"/>
        <v>1.3175201280468798</v>
      </c>
      <c r="N1004" t="str">
        <f t="shared" si="274"/>
        <v>Buy</v>
      </c>
      <c r="O1004" t="str">
        <f t="shared" si="279"/>
        <v>Sell</v>
      </c>
      <c r="P1004" t="str">
        <f t="shared" si="268"/>
        <v>-</v>
      </c>
      <c r="Q1004" t="str">
        <f t="shared" si="280"/>
        <v>-</v>
      </c>
      <c r="R1004">
        <f t="shared" si="275"/>
        <v>1.3079799999999999</v>
      </c>
      <c r="S1004">
        <f t="shared" si="276"/>
        <v>1.30732</v>
      </c>
      <c r="T1004" t="str">
        <f t="shared" si="270"/>
        <v>-</v>
      </c>
      <c r="U1004" t="str">
        <f t="shared" si="271"/>
        <v>-</v>
      </c>
      <c r="V1004" t="str">
        <f t="shared" si="272"/>
        <v>-</v>
      </c>
      <c r="W1004" s="9">
        <f t="shared" si="284"/>
        <v>4993.5323997703636</v>
      </c>
      <c r="X1004" s="9">
        <f t="shared" si="281"/>
        <v>3817.7436962112292</v>
      </c>
      <c r="Y1004" s="9">
        <f t="shared" si="269"/>
        <v>240.88733375787396</v>
      </c>
    </row>
    <row r="1005" spans="1:25" x14ac:dyDescent="0.25">
      <c r="A1005" t="s">
        <v>1010</v>
      </c>
      <c r="B1005" s="2">
        <v>40984</v>
      </c>
      <c r="C1005" s="3">
        <v>0</v>
      </c>
      <c r="D1005">
        <v>1.30766</v>
      </c>
      <c r="E1005">
        <v>1.3186899999999999</v>
      </c>
      <c r="F1005">
        <v>1.3048599999999999</v>
      </c>
      <c r="G1005">
        <v>1.31732</v>
      </c>
      <c r="H1005">
        <v>194203</v>
      </c>
      <c r="I1005">
        <f t="shared" si="273"/>
        <v>-51.803464924737121</v>
      </c>
      <c r="J1005">
        <f t="shared" si="277"/>
        <v>1.3074552564102564</v>
      </c>
      <c r="K1005">
        <f t="shared" si="278"/>
        <v>1.319537124466265</v>
      </c>
      <c r="L1005">
        <f t="shared" si="282"/>
        <v>1.3214177777777776</v>
      </c>
      <c r="M1005">
        <f t="shared" si="283"/>
        <v>1.317509310314616</v>
      </c>
      <c r="N1005" t="str">
        <f t="shared" si="274"/>
        <v>-</v>
      </c>
      <c r="O1005" t="str">
        <f t="shared" si="279"/>
        <v>Sell</v>
      </c>
      <c r="P1005" t="str">
        <f t="shared" si="268"/>
        <v>-</v>
      </c>
      <c r="Q1005" t="str">
        <f t="shared" si="280"/>
        <v>-</v>
      </c>
      <c r="R1005">
        <f t="shared" si="275"/>
        <v>1.31765</v>
      </c>
      <c r="S1005">
        <f t="shared" si="276"/>
        <v>1.3169900000000001</v>
      </c>
      <c r="T1005" t="str">
        <f t="shared" si="270"/>
        <v>-</v>
      </c>
      <c r="U1005" t="str">
        <f t="shared" si="271"/>
        <v>-</v>
      </c>
      <c r="V1005" t="str">
        <f t="shared" si="272"/>
        <v>-</v>
      </c>
      <c r="W1005" s="9">
        <f t="shared" si="284"/>
        <v>4993.5323997703636</v>
      </c>
      <c r="X1005" s="9">
        <f t="shared" si="281"/>
        <v>3789.7259513302952</v>
      </c>
      <c r="Y1005" s="9">
        <f t="shared" si="269"/>
        <v>205.77004219950558</v>
      </c>
    </row>
    <row r="1006" spans="1:25" x14ac:dyDescent="0.25">
      <c r="A1006" t="s">
        <v>1011</v>
      </c>
      <c r="B1006" s="2">
        <v>40986</v>
      </c>
      <c r="C1006" s="3">
        <v>0</v>
      </c>
      <c r="D1006">
        <v>1.3174300000000001</v>
      </c>
      <c r="E1006">
        <v>1.31867</v>
      </c>
      <c r="F1006">
        <v>1.3171900000000001</v>
      </c>
      <c r="G1006">
        <v>1.3176000000000001</v>
      </c>
      <c r="H1006">
        <v>7789</v>
      </c>
      <c r="I1006">
        <f t="shared" si="273"/>
        <v>-47.584320875113299</v>
      </c>
      <c r="J1006">
        <f t="shared" si="277"/>
        <v>1.3076351282051282</v>
      </c>
      <c r="K1006">
        <f t="shared" si="278"/>
        <v>1.3194880833405367</v>
      </c>
      <c r="L1006">
        <f t="shared" si="282"/>
        <v>1.3215622222222219</v>
      </c>
      <c r="M1006">
        <f t="shared" si="283"/>
        <v>1.3175142124597721</v>
      </c>
      <c r="N1006" t="str">
        <f t="shared" si="274"/>
        <v>-</v>
      </c>
      <c r="O1006" t="str">
        <f t="shared" si="279"/>
        <v>Sell</v>
      </c>
      <c r="P1006" t="str">
        <f t="shared" si="268"/>
        <v>-</v>
      </c>
      <c r="Q1006" t="str">
        <f t="shared" si="280"/>
        <v>-</v>
      </c>
      <c r="R1006">
        <f t="shared" si="275"/>
        <v>1.31792</v>
      </c>
      <c r="S1006">
        <f t="shared" si="276"/>
        <v>1.31728</v>
      </c>
      <c r="T1006" t="str">
        <f t="shared" si="270"/>
        <v>-</v>
      </c>
      <c r="U1006" t="str">
        <f t="shared" si="271"/>
        <v>-</v>
      </c>
      <c r="V1006" t="str">
        <f t="shared" si="272"/>
        <v>-</v>
      </c>
      <c r="W1006" s="9">
        <f t="shared" si="284"/>
        <v>4993.5323997703636</v>
      </c>
      <c r="X1006" s="9">
        <f t="shared" si="281"/>
        <v>3788.9495567032623</v>
      </c>
      <c r="Y1006" s="9">
        <f t="shared" si="269"/>
        <v>204.79262346132126</v>
      </c>
    </row>
    <row r="1007" spans="1:25" x14ac:dyDescent="0.25">
      <c r="A1007" t="s">
        <v>1012</v>
      </c>
      <c r="B1007" s="2">
        <v>40987</v>
      </c>
      <c r="C1007" s="3">
        <v>0</v>
      </c>
      <c r="D1007">
        <v>1.31759</v>
      </c>
      <c r="E1007">
        <v>1.3262799999999999</v>
      </c>
      <c r="F1007">
        <v>1.3141700000000001</v>
      </c>
      <c r="G1007">
        <v>1.3229200000000001</v>
      </c>
      <c r="H1007">
        <v>180247</v>
      </c>
      <c r="I1007">
        <f t="shared" si="273"/>
        <v>-21.49565217391249</v>
      </c>
      <c r="J1007">
        <f t="shared" si="277"/>
        <v>1.3079215384615386</v>
      </c>
      <c r="K1007">
        <f t="shared" si="278"/>
        <v>1.3195749673065991</v>
      </c>
      <c r="L1007">
        <f t="shared" si="282"/>
        <v>1.3218713888888887</v>
      </c>
      <c r="M1007">
        <f t="shared" si="283"/>
        <v>1.3178064171916763</v>
      </c>
      <c r="N1007" t="str">
        <f t="shared" si="274"/>
        <v>-</v>
      </c>
      <c r="O1007" t="str">
        <f t="shared" si="279"/>
        <v>Buy</v>
      </c>
      <c r="P1007" t="str">
        <f t="shared" si="268"/>
        <v>-</v>
      </c>
      <c r="Q1007" t="str">
        <f t="shared" si="280"/>
        <v>-</v>
      </c>
      <c r="R1007">
        <f t="shared" si="275"/>
        <v>1.32325</v>
      </c>
      <c r="S1007">
        <f t="shared" si="276"/>
        <v>1.3225899999999999</v>
      </c>
      <c r="T1007" t="str">
        <f t="shared" si="270"/>
        <v>-</v>
      </c>
      <c r="U1007" t="str">
        <f t="shared" si="271"/>
        <v>-</v>
      </c>
      <c r="V1007" t="str">
        <f t="shared" si="272"/>
        <v>-</v>
      </c>
      <c r="W1007" s="9">
        <f t="shared" si="284"/>
        <v>4993.5323997703636</v>
      </c>
      <c r="X1007" s="9">
        <f t="shared" si="281"/>
        <v>3773.6878139205469</v>
      </c>
      <c r="Y1007" s="9">
        <f t="shared" si="269"/>
        <v>185.4331210297679</v>
      </c>
    </row>
    <row r="1008" spans="1:25" x14ac:dyDescent="0.25">
      <c r="A1008" t="s">
        <v>1013</v>
      </c>
      <c r="B1008" s="2">
        <v>40988</v>
      </c>
      <c r="C1008" s="3">
        <v>0</v>
      </c>
      <c r="D1008">
        <v>1.32291</v>
      </c>
      <c r="E1008">
        <v>1.3251599999999999</v>
      </c>
      <c r="F1008">
        <v>1.3171999999999999</v>
      </c>
      <c r="G1008">
        <v>1.3238000000000001</v>
      </c>
      <c r="H1008">
        <v>197531</v>
      </c>
      <c r="I1008">
        <f t="shared" si="273"/>
        <v>-18.434782608695134</v>
      </c>
      <c r="J1008">
        <f t="shared" si="277"/>
        <v>1.3081161538461539</v>
      </c>
      <c r="K1008">
        <f t="shared" si="278"/>
        <v>1.3196819301595966</v>
      </c>
      <c r="L1008">
        <f t="shared" si="282"/>
        <v>1.3218449999999997</v>
      </c>
      <c r="M1008">
        <f t="shared" si="283"/>
        <v>1.318130394640775</v>
      </c>
      <c r="N1008" t="str">
        <f t="shared" si="274"/>
        <v>-</v>
      </c>
      <c r="O1008" t="str">
        <f t="shared" si="279"/>
        <v>Buy</v>
      </c>
      <c r="P1008" t="str">
        <f t="shared" ref="P1008:P1071" si="285">IF(N1008=O1008,O1008,"-")</f>
        <v>-</v>
      </c>
      <c r="Q1008" t="str">
        <f t="shared" si="280"/>
        <v>-</v>
      </c>
      <c r="R1008">
        <f t="shared" si="275"/>
        <v>1.3241499999999999</v>
      </c>
      <c r="S1008">
        <f t="shared" si="276"/>
        <v>1.32345</v>
      </c>
      <c r="T1008" t="str">
        <f t="shared" si="270"/>
        <v>-</v>
      </c>
      <c r="U1008" t="str">
        <f t="shared" si="271"/>
        <v>-</v>
      </c>
      <c r="V1008" t="str">
        <f t="shared" si="272"/>
        <v>-</v>
      </c>
      <c r="W1008" s="9">
        <f t="shared" si="284"/>
        <v>4993.5323997703636</v>
      </c>
      <c r="X1008" s="9">
        <f t="shared" si="281"/>
        <v>3771.1229088625637</v>
      </c>
      <c r="Y1008" s="9">
        <f t="shared" si="269"/>
        <v>182.15917333418597</v>
      </c>
    </row>
    <row r="1009" spans="1:26" x14ac:dyDescent="0.25">
      <c r="A1009" t="s">
        <v>1014</v>
      </c>
      <c r="B1009" s="2">
        <v>40989</v>
      </c>
      <c r="C1009" s="3">
        <v>0</v>
      </c>
      <c r="D1009">
        <v>1.3238000000000001</v>
      </c>
      <c r="E1009">
        <v>1.3284400000000001</v>
      </c>
      <c r="F1009">
        <v>1.3178799999999999</v>
      </c>
      <c r="G1009">
        <v>1.3217300000000001</v>
      </c>
      <c r="H1009">
        <v>209245</v>
      </c>
      <c r="I1009">
        <f t="shared" si="273"/>
        <v>-25.634782608695179</v>
      </c>
      <c r="J1009">
        <f t="shared" si="277"/>
        <v>1.3083491025641025</v>
      </c>
      <c r="K1009">
        <f t="shared" si="278"/>
        <v>1.3197337800289739</v>
      </c>
      <c r="L1009">
        <f t="shared" si="282"/>
        <v>1.3217622222222221</v>
      </c>
      <c r="M1009">
        <f t="shared" si="283"/>
        <v>1.3183249679034359</v>
      </c>
      <c r="N1009" t="str">
        <f t="shared" si="274"/>
        <v>-</v>
      </c>
      <c r="O1009" t="str">
        <f t="shared" si="279"/>
        <v>Buy</v>
      </c>
      <c r="P1009" t="str">
        <f t="shared" si="285"/>
        <v>-</v>
      </c>
      <c r="Q1009" t="str">
        <f t="shared" si="280"/>
        <v>-</v>
      </c>
      <c r="R1009">
        <f t="shared" si="275"/>
        <v>1.32209</v>
      </c>
      <c r="S1009">
        <f t="shared" si="276"/>
        <v>1.3213699999999999</v>
      </c>
      <c r="T1009" t="str">
        <f t="shared" si="270"/>
        <v>-</v>
      </c>
      <c r="U1009" t="str">
        <f t="shared" si="271"/>
        <v>-</v>
      </c>
      <c r="V1009" t="str">
        <f t="shared" si="272"/>
        <v>-</v>
      </c>
      <c r="W1009" s="9">
        <f t="shared" si="284"/>
        <v>4993.5323997703636</v>
      </c>
      <c r="X1009" s="9">
        <f t="shared" si="281"/>
        <v>3776.9988425677252</v>
      </c>
      <c r="Y1009" s="9">
        <f t="shared" si="269"/>
        <v>189.63716541590017</v>
      </c>
    </row>
    <row r="1010" spans="1:26" x14ac:dyDescent="0.25">
      <c r="A1010" t="s">
        <v>1015</v>
      </c>
      <c r="B1010" s="2">
        <v>40990</v>
      </c>
      <c r="C1010" s="3">
        <v>0</v>
      </c>
      <c r="D1010">
        <v>1.3218099999999999</v>
      </c>
      <c r="E1010">
        <v>1.32544</v>
      </c>
      <c r="F1010">
        <v>1.3134999999999999</v>
      </c>
      <c r="G1010">
        <v>1.3204400000000001</v>
      </c>
      <c r="H1010">
        <v>233284</v>
      </c>
      <c r="I1010">
        <f t="shared" si="273"/>
        <v>-30.121739130434342</v>
      </c>
      <c r="J1010">
        <f t="shared" si="277"/>
        <v>1.308541794871795</v>
      </c>
      <c r="K1010">
        <f t="shared" si="278"/>
        <v>1.3197516590155822</v>
      </c>
      <c r="L1010">
        <f t="shared" si="282"/>
        <v>1.3215650000000001</v>
      </c>
      <c r="M1010">
        <f t="shared" si="283"/>
        <v>1.3184392939627096</v>
      </c>
      <c r="N1010" t="str">
        <f t="shared" si="274"/>
        <v>-</v>
      </c>
      <c r="O1010" t="str">
        <f t="shared" si="279"/>
        <v>Buy</v>
      </c>
      <c r="P1010" t="str">
        <f t="shared" si="285"/>
        <v>-</v>
      </c>
      <c r="Q1010" t="str">
        <f t="shared" si="280"/>
        <v>-</v>
      </c>
      <c r="R1010">
        <f t="shared" si="275"/>
        <v>1.32077</v>
      </c>
      <c r="S1010">
        <f t="shared" si="276"/>
        <v>1.3201099999999999</v>
      </c>
      <c r="T1010" t="str">
        <f t="shared" si="270"/>
        <v>-</v>
      </c>
      <c r="U1010" t="str">
        <f t="shared" si="271"/>
        <v>-</v>
      </c>
      <c r="V1010" t="str">
        <f t="shared" si="272"/>
        <v>-</v>
      </c>
      <c r="W1010" s="9">
        <f t="shared" si="284"/>
        <v>4993.5323997703636</v>
      </c>
      <c r="X1010" s="9">
        <f t="shared" si="281"/>
        <v>3780.7736394454473</v>
      </c>
      <c r="Y1010" s="9">
        <f t="shared" si="269"/>
        <v>194.43948290711094</v>
      </c>
    </row>
    <row r="1011" spans="1:26" x14ac:dyDescent="0.25">
      <c r="A1011" t="s">
        <v>1016</v>
      </c>
      <c r="B1011" s="2">
        <v>40991</v>
      </c>
      <c r="C1011" s="3">
        <v>0</v>
      </c>
      <c r="D1011">
        <v>1.3204400000000001</v>
      </c>
      <c r="E1011">
        <v>1.3291900000000001</v>
      </c>
      <c r="F1011">
        <v>1.31907</v>
      </c>
      <c r="G1011">
        <v>1.32684</v>
      </c>
      <c r="H1011">
        <v>206292</v>
      </c>
      <c r="I1011">
        <f t="shared" si="273"/>
        <v>-8.1484049930653892</v>
      </c>
      <c r="J1011">
        <f t="shared" si="277"/>
        <v>1.3088247435897435</v>
      </c>
      <c r="K1011">
        <f t="shared" si="278"/>
        <v>1.3199311106860736</v>
      </c>
      <c r="L1011">
        <f t="shared" si="282"/>
        <v>1.3217658333333333</v>
      </c>
      <c r="M1011">
        <f t="shared" si="283"/>
        <v>1.3188933861809415</v>
      </c>
      <c r="N1011" t="str">
        <f t="shared" si="274"/>
        <v>-</v>
      </c>
      <c r="O1011" t="str">
        <f t="shared" si="279"/>
        <v>Buy</v>
      </c>
      <c r="P1011" t="str">
        <f t="shared" si="285"/>
        <v>-</v>
      </c>
      <c r="Q1011" t="str">
        <f t="shared" si="280"/>
        <v>-</v>
      </c>
      <c r="R1011">
        <f t="shared" si="275"/>
        <v>1.3271999999999999</v>
      </c>
      <c r="S1011">
        <f t="shared" si="276"/>
        <v>1.3264800000000001</v>
      </c>
      <c r="T1011" t="str">
        <f t="shared" si="270"/>
        <v>-</v>
      </c>
      <c r="U1011" t="str">
        <f t="shared" si="271"/>
        <v>-</v>
      </c>
      <c r="V1011" t="str">
        <f t="shared" si="272"/>
        <v>-</v>
      </c>
      <c r="W1011" s="9">
        <f t="shared" si="284"/>
        <v>4993.5323997703636</v>
      </c>
      <c r="X1011" s="9">
        <f t="shared" si="281"/>
        <v>3762.4566001886406</v>
      </c>
      <c r="Y1011" s="9">
        <f t="shared" si="269"/>
        <v>171.08053629477223</v>
      </c>
    </row>
    <row r="1012" spans="1:26" x14ac:dyDescent="0.25">
      <c r="A1012" t="s">
        <v>1017</v>
      </c>
      <c r="B1012" s="2">
        <v>40993</v>
      </c>
      <c r="C1012" s="3">
        <v>0</v>
      </c>
      <c r="D1012">
        <v>1.3269</v>
      </c>
      <c r="E1012">
        <v>1.32839</v>
      </c>
      <c r="F1012">
        <v>1.3265100000000001</v>
      </c>
      <c r="G1012">
        <v>1.32823</v>
      </c>
      <c r="H1012">
        <v>8533</v>
      </c>
      <c r="I1012">
        <f t="shared" si="273"/>
        <v>-3.3287101248268556</v>
      </c>
      <c r="J1012">
        <f t="shared" si="277"/>
        <v>1.3091346153846155</v>
      </c>
      <c r="K1012">
        <f t="shared" si="278"/>
        <v>1.3201412091497173</v>
      </c>
      <c r="L1012">
        <f t="shared" si="282"/>
        <v>1.321892222222222</v>
      </c>
      <c r="M1012">
        <f t="shared" si="283"/>
        <v>1.3193980680089987</v>
      </c>
      <c r="N1012" t="str">
        <f t="shared" si="274"/>
        <v>-</v>
      </c>
      <c r="O1012" t="str">
        <f t="shared" si="279"/>
        <v>Buy</v>
      </c>
      <c r="P1012" t="str">
        <f t="shared" si="285"/>
        <v>-</v>
      </c>
      <c r="Q1012" t="str">
        <f t="shared" si="280"/>
        <v>-</v>
      </c>
      <c r="R1012">
        <f t="shared" si="275"/>
        <v>1.3286199999999999</v>
      </c>
      <c r="S1012">
        <f t="shared" si="276"/>
        <v>1.3278399999999999</v>
      </c>
      <c r="T1012" t="str">
        <f t="shared" si="270"/>
        <v>-</v>
      </c>
      <c r="U1012" t="str">
        <f t="shared" si="271"/>
        <v>-</v>
      </c>
      <c r="V1012" t="str">
        <f t="shared" si="272"/>
        <v>-</v>
      </c>
      <c r="W1012" s="9">
        <f t="shared" si="284"/>
        <v>4993.5323997703636</v>
      </c>
      <c r="X1012" s="9">
        <f t="shared" si="281"/>
        <v>3758.4353688566812</v>
      </c>
      <c r="Y1012" s="9">
        <f t="shared" si="269"/>
        <v>165.91638820509579</v>
      </c>
    </row>
    <row r="1013" spans="1:26" x14ac:dyDescent="0.25">
      <c r="A1013" t="s">
        <v>1018</v>
      </c>
      <c r="B1013" s="2">
        <v>40994</v>
      </c>
      <c r="C1013" s="3">
        <v>0</v>
      </c>
      <c r="D1013">
        <v>1.3283199999999999</v>
      </c>
      <c r="E1013">
        <v>1.33674</v>
      </c>
      <c r="F1013">
        <v>1.3191999999999999</v>
      </c>
      <c r="G1013">
        <v>1.3356600000000001</v>
      </c>
      <c r="H1013">
        <v>220889</v>
      </c>
      <c r="I1013">
        <f t="shared" si="273"/>
        <v>-2.9678483099751731</v>
      </c>
      <c r="J1013">
        <f t="shared" si="277"/>
        <v>1.3095314102564104</v>
      </c>
      <c r="K1013">
        <f t="shared" si="278"/>
        <v>1.3205340899307372</v>
      </c>
      <c r="L1013">
        <f t="shared" si="282"/>
        <v>1.3224552777777776</v>
      </c>
      <c r="M1013">
        <f t="shared" si="283"/>
        <v>1.3202770913598636</v>
      </c>
      <c r="N1013" t="str">
        <f t="shared" si="274"/>
        <v>-</v>
      </c>
      <c r="O1013" t="str">
        <f t="shared" si="279"/>
        <v>Buy</v>
      </c>
      <c r="P1013" t="str">
        <f t="shared" si="285"/>
        <v>-</v>
      </c>
      <c r="Q1013" t="str">
        <f t="shared" si="280"/>
        <v>-</v>
      </c>
      <c r="R1013">
        <f t="shared" si="275"/>
        <v>1.33612</v>
      </c>
      <c r="S1013">
        <f t="shared" si="276"/>
        <v>1.3351999999999999</v>
      </c>
      <c r="T1013" t="str">
        <f t="shared" si="270"/>
        <v>-</v>
      </c>
      <c r="U1013" t="str">
        <f t="shared" si="271"/>
        <v>-</v>
      </c>
      <c r="V1013" t="str">
        <f t="shared" si="272"/>
        <v>-</v>
      </c>
      <c r="W1013" s="9">
        <f t="shared" si="284"/>
        <v>4993.5323997703636</v>
      </c>
      <c r="X1013" s="9">
        <f t="shared" si="281"/>
        <v>3737.3382628583986</v>
      </c>
      <c r="Y1013" s="9">
        <f t="shared" si="269"/>
        <v>138.66717968641115</v>
      </c>
    </row>
    <row r="1014" spans="1:26" x14ac:dyDescent="0.25">
      <c r="A1014" t="s">
        <v>1019</v>
      </c>
      <c r="B1014" s="2">
        <v>40995</v>
      </c>
      <c r="C1014" s="3">
        <v>0</v>
      </c>
      <c r="D1014">
        <v>1.3356600000000001</v>
      </c>
      <c r="E1014">
        <v>1.33846</v>
      </c>
      <c r="F1014">
        <v>1.33121</v>
      </c>
      <c r="G1014">
        <v>1.3328800000000001</v>
      </c>
      <c r="H1014">
        <v>207237</v>
      </c>
      <c r="I1014">
        <f t="shared" si="273"/>
        <v>-14.64182629231148</v>
      </c>
      <c r="J1014">
        <f t="shared" si="277"/>
        <v>1.3098658974358977</v>
      </c>
      <c r="K1014">
        <f t="shared" si="278"/>
        <v>1.3208466446160347</v>
      </c>
      <c r="L1014">
        <f t="shared" si="282"/>
        <v>1.3230130555555555</v>
      </c>
      <c r="M1014">
        <f t="shared" si="283"/>
        <v>1.3209583296647358</v>
      </c>
      <c r="N1014" t="str">
        <f t="shared" si="274"/>
        <v>Sell</v>
      </c>
      <c r="O1014" t="str">
        <f t="shared" si="279"/>
        <v>Buy</v>
      </c>
      <c r="P1014" t="str">
        <f t="shared" si="285"/>
        <v>-</v>
      </c>
      <c r="Q1014" t="str">
        <f t="shared" si="280"/>
        <v>Buy</v>
      </c>
      <c r="R1014">
        <f t="shared" si="275"/>
        <v>1.33334</v>
      </c>
      <c r="S1014">
        <f t="shared" si="276"/>
        <v>1.3324199999999999</v>
      </c>
      <c r="T1014" t="str">
        <f t="shared" si="270"/>
        <v>-</v>
      </c>
      <c r="U1014" t="str">
        <f t="shared" si="271"/>
        <v>-</v>
      </c>
      <c r="V1014" t="str">
        <f t="shared" si="272"/>
        <v>-</v>
      </c>
      <c r="W1014" s="9">
        <f t="shared" si="284"/>
        <v>4993.5323997703636</v>
      </c>
      <c r="X1014" s="9">
        <f t="shared" si="281"/>
        <v>3745.130574174902</v>
      </c>
      <c r="Y1014" s="9">
        <f t="shared" si="269"/>
        <v>148.76109426471288</v>
      </c>
      <c r="Z1014">
        <v>148.76109426471288</v>
      </c>
    </row>
    <row r="1015" spans="1:26" x14ac:dyDescent="0.25">
      <c r="A1015" t="s">
        <v>1020</v>
      </c>
      <c r="B1015" s="2">
        <v>40996</v>
      </c>
      <c r="C1015" s="3">
        <v>0</v>
      </c>
      <c r="D1015">
        <v>1.3328800000000001</v>
      </c>
      <c r="E1015">
        <v>1.33727</v>
      </c>
      <c r="F1015">
        <v>1.32772</v>
      </c>
      <c r="G1015">
        <v>1.3325400000000001</v>
      </c>
      <c r="H1015">
        <v>222916</v>
      </c>
      <c r="I1015">
        <f t="shared" si="273"/>
        <v>-15.533980582524039</v>
      </c>
      <c r="J1015">
        <f t="shared" si="277"/>
        <v>1.3103801282051284</v>
      </c>
      <c r="K1015">
        <f t="shared" si="278"/>
        <v>1.3211426789295528</v>
      </c>
      <c r="L1015">
        <f t="shared" si="282"/>
        <v>1.3237647222222224</v>
      </c>
      <c r="M1015">
        <f t="shared" si="283"/>
        <v>1.3215843658990742</v>
      </c>
      <c r="N1015" t="str">
        <f t="shared" si="274"/>
        <v>-</v>
      </c>
      <c r="O1015" t="str">
        <f t="shared" si="279"/>
        <v>Buy</v>
      </c>
      <c r="P1015" t="str">
        <f t="shared" si="285"/>
        <v>-</v>
      </c>
      <c r="Q1015" t="str">
        <f t="shared" si="280"/>
        <v>-</v>
      </c>
      <c r="R1015">
        <f t="shared" si="275"/>
        <v>1.3329200000000001</v>
      </c>
      <c r="S1015">
        <f t="shared" si="276"/>
        <v>1.33216</v>
      </c>
      <c r="T1015" t="str">
        <f t="shared" si="270"/>
        <v>-</v>
      </c>
      <c r="U1015" t="str">
        <f t="shared" si="271"/>
        <v>-</v>
      </c>
      <c r="V1015" t="str">
        <f t="shared" si="272"/>
        <v>-</v>
      </c>
      <c r="W1015" s="9"/>
      <c r="X1015" s="9"/>
      <c r="Y1015" s="9"/>
    </row>
    <row r="1016" spans="1:26" x14ac:dyDescent="0.25">
      <c r="A1016" t="s">
        <v>1021</v>
      </c>
      <c r="B1016" s="2">
        <v>40997</v>
      </c>
      <c r="C1016" s="3">
        <v>0</v>
      </c>
      <c r="D1016">
        <v>1.3325400000000001</v>
      </c>
      <c r="E1016">
        <v>1.33449</v>
      </c>
      <c r="F1016">
        <v>1.32524</v>
      </c>
      <c r="G1016">
        <v>1.33138</v>
      </c>
      <c r="H1016">
        <v>215864</v>
      </c>
      <c r="I1016">
        <f t="shared" si="273"/>
        <v>-18.57780110207284</v>
      </c>
      <c r="J1016">
        <f t="shared" si="277"/>
        <v>1.3108439743589744</v>
      </c>
      <c r="K1016">
        <f t="shared" si="278"/>
        <v>1.3214018516148807</v>
      </c>
      <c r="L1016">
        <f t="shared" si="282"/>
        <v>1.324283888888889</v>
      </c>
      <c r="M1016">
        <f t="shared" si="283"/>
        <v>1.3221138596342594</v>
      </c>
      <c r="N1016" t="str">
        <f t="shared" si="274"/>
        <v>-</v>
      </c>
      <c r="O1016" t="str">
        <f t="shared" si="279"/>
        <v>Buy</v>
      </c>
      <c r="P1016" t="str">
        <f t="shared" si="285"/>
        <v>-</v>
      </c>
      <c r="Q1016" t="str">
        <f t="shared" si="280"/>
        <v>-</v>
      </c>
      <c r="R1016">
        <f t="shared" si="275"/>
        <v>1.33168</v>
      </c>
      <c r="S1016">
        <f t="shared" si="276"/>
        <v>1.33108</v>
      </c>
      <c r="T1016" t="str">
        <f t="shared" si="270"/>
        <v>-</v>
      </c>
      <c r="U1016" t="str">
        <f t="shared" si="271"/>
        <v>-</v>
      </c>
      <c r="V1016" t="str">
        <f t="shared" si="272"/>
        <v>-</v>
      </c>
      <c r="W1016" s="9"/>
      <c r="X1016" s="9"/>
      <c r="Y1016" s="9"/>
    </row>
    <row r="1017" spans="1:26" x14ac:dyDescent="0.25">
      <c r="A1017" t="s">
        <v>1022</v>
      </c>
      <c r="B1017" s="2">
        <v>40998</v>
      </c>
      <c r="C1017" s="3">
        <v>0</v>
      </c>
      <c r="D1017">
        <v>1.3313900000000001</v>
      </c>
      <c r="E1017">
        <v>1.33748</v>
      </c>
      <c r="F1017">
        <v>1.3309500000000001</v>
      </c>
      <c r="G1017">
        <v>1.33405</v>
      </c>
      <c r="H1017">
        <v>202349</v>
      </c>
      <c r="I1017">
        <f t="shared" si="273"/>
        <v>-11.571765940698018</v>
      </c>
      <c r="J1017">
        <f t="shared" si="277"/>
        <v>1.3113346153846155</v>
      </c>
      <c r="K1017">
        <f t="shared" si="278"/>
        <v>1.3217220579031115</v>
      </c>
      <c r="L1017">
        <f t="shared" si="282"/>
        <v>1.3248338888888889</v>
      </c>
      <c r="M1017">
        <f t="shared" si="283"/>
        <v>1.3227590564107861</v>
      </c>
      <c r="N1017" t="str">
        <f t="shared" si="274"/>
        <v>-</v>
      </c>
      <c r="O1017" t="str">
        <f t="shared" si="279"/>
        <v>Buy</v>
      </c>
      <c r="P1017" t="str">
        <f t="shared" si="285"/>
        <v>-</v>
      </c>
      <c r="Q1017" t="str">
        <f t="shared" si="280"/>
        <v>-</v>
      </c>
      <c r="R1017">
        <f t="shared" si="275"/>
        <v>1.3343400000000001</v>
      </c>
      <c r="S1017">
        <f t="shared" si="276"/>
        <v>1.3337600000000001</v>
      </c>
      <c r="T1017" t="str">
        <f t="shared" si="270"/>
        <v>-</v>
      </c>
      <c r="U1017" t="str">
        <f t="shared" si="271"/>
        <v>-</v>
      </c>
      <c r="V1017" t="str">
        <f t="shared" si="272"/>
        <v>-</v>
      </c>
      <c r="W1017" s="9"/>
      <c r="X1017" s="9"/>
      <c r="Y1017" s="9"/>
    </row>
    <row r="1018" spans="1:26" x14ac:dyDescent="0.25">
      <c r="A1018" t="s">
        <v>1023</v>
      </c>
      <c r="B1018" s="2">
        <v>41000</v>
      </c>
      <c r="C1018" s="3">
        <v>0</v>
      </c>
      <c r="D1018">
        <v>1.3358399999999999</v>
      </c>
      <c r="E1018">
        <v>1.3375999999999999</v>
      </c>
      <c r="F1018">
        <v>1.3355600000000001</v>
      </c>
      <c r="G1018">
        <v>1.33565</v>
      </c>
      <c r="H1018">
        <v>8674</v>
      </c>
      <c r="I1018">
        <f t="shared" si="273"/>
        <v>-8.3630952380951573</v>
      </c>
      <c r="J1018">
        <f t="shared" si="277"/>
        <v>1.3118628205128209</v>
      </c>
      <c r="K1018">
        <f t="shared" si="278"/>
        <v>1.3220746640321466</v>
      </c>
      <c r="L1018">
        <f t="shared" si="282"/>
        <v>1.3252041666666667</v>
      </c>
      <c r="M1018">
        <f t="shared" si="283"/>
        <v>1.3234558641723653</v>
      </c>
      <c r="N1018" t="str">
        <f t="shared" si="274"/>
        <v>-</v>
      </c>
      <c r="O1018" t="str">
        <f t="shared" si="279"/>
        <v>Buy</v>
      </c>
      <c r="P1018" t="str">
        <f t="shared" si="285"/>
        <v>-</v>
      </c>
      <c r="Q1018" t="str">
        <f t="shared" si="280"/>
        <v>-</v>
      </c>
      <c r="R1018">
        <f t="shared" si="275"/>
        <v>1.33592</v>
      </c>
      <c r="S1018">
        <f t="shared" si="276"/>
        <v>1.33538</v>
      </c>
      <c r="T1018" t="str">
        <f t="shared" si="270"/>
        <v>-</v>
      </c>
      <c r="U1018" t="str">
        <f t="shared" si="271"/>
        <v>-</v>
      </c>
      <c r="V1018" t="str">
        <f t="shared" si="272"/>
        <v>-</v>
      </c>
      <c r="W1018" s="9"/>
      <c r="X1018" s="9"/>
      <c r="Y1018" s="9"/>
    </row>
    <row r="1019" spans="1:26" x14ac:dyDescent="0.25">
      <c r="A1019" t="s">
        <v>1024</v>
      </c>
      <c r="B1019" s="2">
        <v>41001</v>
      </c>
      <c r="C1019" s="3">
        <v>0</v>
      </c>
      <c r="D1019">
        <v>1.3356300000000001</v>
      </c>
      <c r="E1019">
        <v>1.3380300000000001</v>
      </c>
      <c r="F1019">
        <v>1.3277699999999999</v>
      </c>
      <c r="G1019">
        <v>1.3329599999999999</v>
      </c>
      <c r="H1019">
        <v>206557</v>
      </c>
      <c r="I1019">
        <f t="shared" si="273"/>
        <v>-22.035256410256572</v>
      </c>
      <c r="J1019">
        <f t="shared" si="277"/>
        <v>1.3123669230769235</v>
      </c>
      <c r="K1019">
        <f t="shared" si="278"/>
        <v>1.322350242157915</v>
      </c>
      <c r="L1019">
        <f t="shared" si="282"/>
        <v>1.3255436111111112</v>
      </c>
      <c r="M1019">
        <f t="shared" si="283"/>
        <v>1.3239696012441293</v>
      </c>
      <c r="N1019" t="str">
        <f t="shared" si="274"/>
        <v>Sell</v>
      </c>
      <c r="O1019" t="str">
        <f t="shared" si="279"/>
        <v>Buy</v>
      </c>
      <c r="P1019" t="str">
        <f t="shared" si="285"/>
        <v>-</v>
      </c>
      <c r="Q1019" t="str">
        <f t="shared" si="280"/>
        <v>-</v>
      </c>
      <c r="R1019">
        <f t="shared" si="275"/>
        <v>1.3332200000000001</v>
      </c>
      <c r="S1019">
        <f t="shared" si="276"/>
        <v>1.3327</v>
      </c>
      <c r="T1019" t="str">
        <f t="shared" si="270"/>
        <v>-</v>
      </c>
      <c r="U1019" t="str">
        <f t="shared" si="271"/>
        <v>-</v>
      </c>
      <c r="V1019" t="str">
        <f t="shared" si="272"/>
        <v>-</v>
      </c>
      <c r="W1019" s="9"/>
      <c r="X1019" s="9"/>
      <c r="Y1019" s="9"/>
    </row>
    <row r="1020" spans="1:26" x14ac:dyDescent="0.25">
      <c r="A1020" t="s">
        <v>1025</v>
      </c>
      <c r="B1020" s="2">
        <v>41002</v>
      </c>
      <c r="C1020" s="3">
        <v>0</v>
      </c>
      <c r="D1020">
        <v>1.3329599999999999</v>
      </c>
      <c r="E1020">
        <v>1.3367100000000001</v>
      </c>
      <c r="F1020">
        <v>1.32131</v>
      </c>
      <c r="G1020">
        <v>1.3222499999999999</v>
      </c>
      <c r="H1020">
        <v>227560</v>
      </c>
      <c r="I1020">
        <f t="shared" si="273"/>
        <v>-64.943910256410248</v>
      </c>
      <c r="J1020">
        <f t="shared" si="277"/>
        <v>1.3125833333333337</v>
      </c>
      <c r="K1020">
        <f t="shared" si="278"/>
        <v>1.3223477043817653</v>
      </c>
      <c r="L1020">
        <f t="shared" si="282"/>
        <v>1.3254722222222219</v>
      </c>
      <c r="M1020">
        <f t="shared" si="283"/>
        <v>1.3238766498255279</v>
      </c>
      <c r="N1020" t="str">
        <f t="shared" si="274"/>
        <v>-</v>
      </c>
      <c r="O1020" t="str">
        <f t="shared" si="279"/>
        <v>Sell</v>
      </c>
      <c r="P1020" t="str">
        <f t="shared" si="285"/>
        <v>-</v>
      </c>
      <c r="Q1020" t="str">
        <f t="shared" si="280"/>
        <v>-</v>
      </c>
      <c r="R1020">
        <f t="shared" si="275"/>
        <v>1.3225100000000001</v>
      </c>
      <c r="S1020">
        <f t="shared" si="276"/>
        <v>1.32199</v>
      </c>
      <c r="T1020" t="str">
        <f t="shared" si="270"/>
        <v>-</v>
      </c>
      <c r="U1020" t="str">
        <f t="shared" si="271"/>
        <v>-</v>
      </c>
      <c r="V1020" t="str">
        <f t="shared" si="272"/>
        <v>-</v>
      </c>
      <c r="W1020" s="9"/>
      <c r="X1020" s="9"/>
      <c r="Y1020" s="9"/>
    </row>
    <row r="1021" spans="1:26" x14ac:dyDescent="0.25">
      <c r="A1021" t="s">
        <v>1026</v>
      </c>
      <c r="B1021" s="2">
        <v>41003</v>
      </c>
      <c r="C1021" s="3">
        <v>0</v>
      </c>
      <c r="D1021">
        <v>1.3222499999999999</v>
      </c>
      <c r="E1021">
        <v>1.3232699999999999</v>
      </c>
      <c r="F1021">
        <v>1.31073</v>
      </c>
      <c r="G1021">
        <v>1.3143499999999999</v>
      </c>
      <c r="H1021">
        <v>230409</v>
      </c>
      <c r="I1021">
        <f t="shared" si="273"/>
        <v>-86.945546339704464</v>
      </c>
      <c r="J1021">
        <f t="shared" si="277"/>
        <v>1.3128565384615387</v>
      </c>
      <c r="K1021">
        <f t="shared" si="278"/>
        <v>1.322145230853113</v>
      </c>
      <c r="L1021">
        <f t="shared" si="282"/>
        <v>1.3251624999999998</v>
      </c>
      <c r="M1021">
        <f t="shared" si="283"/>
        <v>1.3233616957809049</v>
      </c>
      <c r="N1021" t="str">
        <f t="shared" si="274"/>
        <v>-</v>
      </c>
      <c r="O1021" t="str">
        <f t="shared" si="279"/>
        <v>Sell</v>
      </c>
      <c r="P1021" t="str">
        <f t="shared" si="285"/>
        <v>-</v>
      </c>
      <c r="Q1021" t="str">
        <f t="shared" si="280"/>
        <v>-</v>
      </c>
      <c r="R1021">
        <f t="shared" si="275"/>
        <v>1.31467</v>
      </c>
      <c r="S1021">
        <f t="shared" si="276"/>
        <v>1.31403</v>
      </c>
      <c r="T1021" t="str">
        <f t="shared" si="270"/>
        <v>-</v>
      </c>
      <c r="U1021" t="str">
        <f t="shared" si="271"/>
        <v>-</v>
      </c>
      <c r="V1021" t="str">
        <f t="shared" si="272"/>
        <v>-</v>
      </c>
    </row>
    <row r="1022" spans="1:26" x14ac:dyDescent="0.25">
      <c r="A1022" t="s">
        <v>1027</v>
      </c>
      <c r="B1022" s="2">
        <v>41004</v>
      </c>
      <c r="C1022" s="3">
        <v>0</v>
      </c>
      <c r="D1022">
        <v>1.3143499999999999</v>
      </c>
      <c r="E1022">
        <v>1.3164199999999999</v>
      </c>
      <c r="F1022">
        <v>1.3035300000000001</v>
      </c>
      <c r="G1022">
        <v>1.3062199999999999</v>
      </c>
      <c r="H1022">
        <v>190504</v>
      </c>
      <c r="I1022">
        <f t="shared" si="273"/>
        <v>-92.298883481248595</v>
      </c>
      <c r="J1022">
        <f t="shared" si="277"/>
        <v>1.3132035897435901</v>
      </c>
      <c r="K1022">
        <f t="shared" si="278"/>
        <v>1.3217420604517685</v>
      </c>
      <c r="L1022">
        <f t="shared" si="282"/>
        <v>1.3242966666666665</v>
      </c>
      <c r="M1022">
        <f t="shared" si="283"/>
        <v>1.3224351176305857</v>
      </c>
      <c r="N1022" t="str">
        <f t="shared" si="274"/>
        <v>-</v>
      </c>
      <c r="O1022" t="str">
        <f t="shared" si="279"/>
        <v>Sell</v>
      </c>
      <c r="P1022" t="str">
        <f t="shared" si="285"/>
        <v>-</v>
      </c>
      <c r="Q1022" t="str">
        <f t="shared" si="280"/>
        <v>-</v>
      </c>
      <c r="R1022">
        <f t="shared" si="275"/>
        <v>1.3066599999999999</v>
      </c>
      <c r="S1022">
        <f t="shared" si="276"/>
        <v>1.3057799999999999</v>
      </c>
      <c r="T1022" t="str">
        <f t="shared" si="270"/>
        <v>-</v>
      </c>
      <c r="U1022" t="str">
        <f t="shared" si="271"/>
        <v>-</v>
      </c>
      <c r="V1022" t="str">
        <f t="shared" si="272"/>
        <v>-</v>
      </c>
    </row>
    <row r="1023" spans="1:26" x14ac:dyDescent="0.25">
      <c r="A1023" t="s">
        <v>1028</v>
      </c>
      <c r="B1023" s="2">
        <v>41005</v>
      </c>
      <c r="C1023" s="3">
        <v>0</v>
      </c>
      <c r="D1023">
        <v>1.3062199999999999</v>
      </c>
      <c r="E1023">
        <v>1.31098</v>
      </c>
      <c r="F1023">
        <v>1.3050299999999999</v>
      </c>
      <c r="G1023">
        <v>1.3096399999999999</v>
      </c>
      <c r="H1023">
        <v>75839</v>
      </c>
      <c r="I1023">
        <f t="shared" si="273"/>
        <v>-82.507872888634822</v>
      </c>
      <c r="J1023">
        <f t="shared" si="277"/>
        <v>1.3136879487179489</v>
      </c>
      <c r="K1023">
        <f t="shared" si="278"/>
        <v>1.3214356791745083</v>
      </c>
      <c r="L1023">
        <f t="shared" si="282"/>
        <v>1.3233252777777778</v>
      </c>
      <c r="M1023">
        <f t="shared" si="283"/>
        <v>1.3217434896505542</v>
      </c>
      <c r="N1023" t="str">
        <f t="shared" si="274"/>
        <v>Buy</v>
      </c>
      <c r="O1023" t="str">
        <f t="shared" si="279"/>
        <v>Sell</v>
      </c>
      <c r="P1023" t="str">
        <f t="shared" si="285"/>
        <v>-</v>
      </c>
      <c r="Q1023" t="str">
        <f t="shared" si="280"/>
        <v>-</v>
      </c>
      <c r="R1023">
        <f t="shared" si="275"/>
        <v>1.3101499999999999</v>
      </c>
      <c r="S1023">
        <f t="shared" si="276"/>
        <v>1.3091299999999999</v>
      </c>
      <c r="T1023" t="str">
        <f t="shared" si="270"/>
        <v>-</v>
      </c>
      <c r="U1023" t="str">
        <f t="shared" si="271"/>
        <v>-</v>
      </c>
      <c r="V1023" t="str">
        <f t="shared" si="272"/>
        <v>-</v>
      </c>
    </row>
    <row r="1024" spans="1:26" x14ac:dyDescent="0.25">
      <c r="A1024" t="s">
        <v>1029</v>
      </c>
      <c r="B1024" s="2">
        <v>41007</v>
      </c>
      <c r="C1024" s="3">
        <v>0</v>
      </c>
      <c r="D1024">
        <v>1.30985</v>
      </c>
      <c r="E1024">
        <v>1.3103899999999999</v>
      </c>
      <c r="F1024">
        <v>1.30661</v>
      </c>
      <c r="G1024">
        <v>1.3085100000000001</v>
      </c>
      <c r="H1024">
        <v>7455</v>
      </c>
      <c r="I1024">
        <f t="shared" si="273"/>
        <v>-85.742914400229026</v>
      </c>
      <c r="J1024">
        <f t="shared" si="277"/>
        <v>1.3142093589743593</v>
      </c>
      <c r="K1024">
        <f t="shared" si="278"/>
        <v>1.3211084467903436</v>
      </c>
      <c r="L1024">
        <f t="shared" si="282"/>
        <v>1.3222633333333333</v>
      </c>
      <c r="M1024">
        <f t="shared" si="283"/>
        <v>1.3210281658856595</v>
      </c>
      <c r="N1024" t="str">
        <f t="shared" si="274"/>
        <v>-</v>
      </c>
      <c r="O1024" t="str">
        <f t="shared" si="279"/>
        <v>Sell</v>
      </c>
      <c r="P1024" t="str">
        <f t="shared" si="285"/>
        <v>-</v>
      </c>
      <c r="Q1024" t="str">
        <f t="shared" si="280"/>
        <v>Sell</v>
      </c>
      <c r="R1024">
        <f t="shared" si="275"/>
        <v>1.30907</v>
      </c>
      <c r="S1024">
        <f t="shared" si="276"/>
        <v>1.3079499999999999</v>
      </c>
      <c r="T1024" t="str">
        <f t="shared" si="270"/>
        <v>-</v>
      </c>
      <c r="U1024" t="str">
        <f t="shared" si="271"/>
        <v>-</v>
      </c>
      <c r="V1024" t="str">
        <f t="shared" si="272"/>
        <v>-</v>
      </c>
    </row>
    <row r="1025" spans="1:25" x14ac:dyDescent="0.25">
      <c r="A1025" t="s">
        <v>1030</v>
      </c>
      <c r="B1025" s="2">
        <v>41008</v>
      </c>
      <c r="C1025" s="3">
        <v>0</v>
      </c>
      <c r="D1025">
        <v>1.3085100000000001</v>
      </c>
      <c r="E1025">
        <v>1.31334</v>
      </c>
      <c r="F1025">
        <v>1.3033699999999999</v>
      </c>
      <c r="G1025">
        <v>1.3108599999999999</v>
      </c>
      <c r="H1025">
        <v>117117</v>
      </c>
      <c r="I1025">
        <f t="shared" si="273"/>
        <v>-78.65488743231694</v>
      </c>
      <c r="J1025">
        <f t="shared" si="277"/>
        <v>1.3146406410256413</v>
      </c>
      <c r="K1025">
        <f t="shared" si="278"/>
        <v>1.320848992441221</v>
      </c>
      <c r="L1025">
        <f t="shared" si="282"/>
        <v>1.3214336111111111</v>
      </c>
      <c r="M1025">
        <f t="shared" si="283"/>
        <v>1.3204785352972457</v>
      </c>
      <c r="N1025" t="str">
        <f t="shared" si="274"/>
        <v>-</v>
      </c>
      <c r="O1025" t="str">
        <f t="shared" si="279"/>
        <v>Sell</v>
      </c>
      <c r="P1025" t="str">
        <f t="shared" si="285"/>
        <v>-</v>
      </c>
      <c r="Q1025" t="str">
        <f t="shared" si="280"/>
        <v>-</v>
      </c>
      <c r="R1025">
        <f t="shared" si="275"/>
        <v>1.31142</v>
      </c>
      <c r="S1025">
        <f t="shared" si="276"/>
        <v>1.3103</v>
      </c>
      <c r="T1025" t="str">
        <f t="shared" si="270"/>
        <v>-</v>
      </c>
      <c r="U1025" t="str">
        <f t="shared" si="271"/>
        <v>-</v>
      </c>
      <c r="V1025" t="str">
        <f t="shared" si="272"/>
        <v>-</v>
      </c>
    </row>
    <row r="1026" spans="1:25" x14ac:dyDescent="0.25">
      <c r="A1026" t="s">
        <v>1031</v>
      </c>
      <c r="B1026" s="2">
        <v>41009</v>
      </c>
      <c r="C1026" s="3">
        <v>0</v>
      </c>
      <c r="D1026">
        <v>1.3108599999999999</v>
      </c>
      <c r="E1026">
        <v>1.3144</v>
      </c>
      <c r="F1026">
        <v>1.30538</v>
      </c>
      <c r="G1026">
        <v>1.30721</v>
      </c>
      <c r="H1026">
        <v>247750</v>
      </c>
      <c r="I1026">
        <f t="shared" si="273"/>
        <v>-89.056711313764438</v>
      </c>
      <c r="J1026">
        <f t="shared" si="277"/>
        <v>1.3150500000000003</v>
      </c>
      <c r="K1026">
        <f t="shared" si="278"/>
        <v>1.3205037014933421</v>
      </c>
      <c r="L1026">
        <f t="shared" si="282"/>
        <v>1.3203058333333333</v>
      </c>
      <c r="M1026">
        <f t="shared" si="283"/>
        <v>1.3197613171730702</v>
      </c>
      <c r="N1026" t="str">
        <f t="shared" si="274"/>
        <v>-</v>
      </c>
      <c r="O1026" t="str">
        <f t="shared" si="279"/>
        <v>Sell</v>
      </c>
      <c r="P1026" t="str">
        <f t="shared" si="285"/>
        <v>-</v>
      </c>
      <c r="Q1026" t="str">
        <f t="shared" si="280"/>
        <v>-</v>
      </c>
      <c r="R1026">
        <f t="shared" si="275"/>
        <v>1.30779</v>
      </c>
      <c r="S1026">
        <f t="shared" si="276"/>
        <v>1.30663</v>
      </c>
      <c r="T1026" t="str">
        <f t="shared" si="270"/>
        <v>-</v>
      </c>
      <c r="U1026" t="str">
        <f t="shared" si="271"/>
        <v>-</v>
      </c>
      <c r="V1026" t="str">
        <f t="shared" si="272"/>
        <v>-</v>
      </c>
    </row>
    <row r="1027" spans="1:25" x14ac:dyDescent="0.25">
      <c r="A1027" t="s">
        <v>1032</v>
      </c>
      <c r="B1027" s="2">
        <v>41010</v>
      </c>
      <c r="C1027" s="3">
        <v>0</v>
      </c>
      <c r="D1027">
        <v>1.3071900000000001</v>
      </c>
      <c r="E1027">
        <v>1.31562</v>
      </c>
      <c r="F1027">
        <v>1.3066</v>
      </c>
      <c r="G1027">
        <v>1.31182</v>
      </c>
      <c r="H1027">
        <v>223700</v>
      </c>
      <c r="I1027">
        <f t="shared" si="273"/>
        <v>-75.919065260757904</v>
      </c>
      <c r="J1027">
        <f t="shared" si="277"/>
        <v>1.315558717948718</v>
      </c>
      <c r="K1027">
        <f t="shared" si="278"/>
        <v>1.3202838609492067</v>
      </c>
      <c r="L1027">
        <f t="shared" si="282"/>
        <v>1.319734722222222</v>
      </c>
      <c r="M1027">
        <f t="shared" si="283"/>
        <v>1.3193320567853366</v>
      </c>
      <c r="N1027" t="str">
        <f t="shared" si="274"/>
        <v>-</v>
      </c>
      <c r="O1027" t="str">
        <f t="shared" si="279"/>
        <v>Sell</v>
      </c>
      <c r="P1027" t="str">
        <f t="shared" si="285"/>
        <v>-</v>
      </c>
      <c r="Q1027" t="str">
        <f t="shared" si="280"/>
        <v>-</v>
      </c>
      <c r="R1027">
        <f t="shared" si="275"/>
        <v>1.3123800000000001</v>
      </c>
      <c r="S1027">
        <f t="shared" si="276"/>
        <v>1.3112600000000001</v>
      </c>
      <c r="T1027" t="str">
        <f t="shared" si="270"/>
        <v>-</v>
      </c>
      <c r="U1027" t="str">
        <f t="shared" si="271"/>
        <v>-</v>
      </c>
      <c r="V1027" t="str">
        <f t="shared" si="272"/>
        <v>-</v>
      </c>
    </row>
    <row r="1028" spans="1:25" x14ac:dyDescent="0.25">
      <c r="A1028" t="s">
        <v>1033</v>
      </c>
      <c r="B1028" s="2">
        <v>41011</v>
      </c>
      <c r="C1028" s="3">
        <v>0</v>
      </c>
      <c r="D1028">
        <v>1.3118300000000001</v>
      </c>
      <c r="E1028">
        <v>1.3212299999999999</v>
      </c>
      <c r="F1028">
        <v>1.3102</v>
      </c>
      <c r="G1028">
        <v>1.31884</v>
      </c>
      <c r="H1028">
        <v>219423</v>
      </c>
      <c r="I1028">
        <f t="shared" si="273"/>
        <v>-55.366416618580395</v>
      </c>
      <c r="J1028">
        <f t="shared" si="277"/>
        <v>1.3160306410256415</v>
      </c>
      <c r="K1028">
        <f t="shared" si="278"/>
        <v>1.3202473075074546</v>
      </c>
      <c r="L1028">
        <f t="shared" si="282"/>
        <v>1.3193516666666665</v>
      </c>
      <c r="M1028">
        <f t="shared" si="283"/>
        <v>1.3193054591212643</v>
      </c>
      <c r="N1028" t="str">
        <f t="shared" si="274"/>
        <v>-</v>
      </c>
      <c r="O1028" t="str">
        <f t="shared" si="279"/>
        <v>Sell</v>
      </c>
      <c r="P1028" t="str">
        <f t="shared" si="285"/>
        <v>-</v>
      </c>
      <c r="Q1028" t="str">
        <f t="shared" si="280"/>
        <v>-</v>
      </c>
      <c r="R1028">
        <f t="shared" si="275"/>
        <v>1.3193699999999999</v>
      </c>
      <c r="S1028">
        <f t="shared" si="276"/>
        <v>1.3183100000000001</v>
      </c>
      <c r="T1028" t="str">
        <f t="shared" si="270"/>
        <v>-</v>
      </c>
      <c r="U1028" t="str">
        <f t="shared" si="271"/>
        <v>-</v>
      </c>
      <c r="V1028" t="str">
        <f t="shared" si="272"/>
        <v>-</v>
      </c>
    </row>
    <row r="1029" spans="1:25" x14ac:dyDescent="0.25">
      <c r="A1029" t="s">
        <v>1034</v>
      </c>
      <c r="B1029" s="2">
        <v>41012</v>
      </c>
      <c r="C1029" s="3">
        <v>0</v>
      </c>
      <c r="D1029">
        <v>1.3188299999999999</v>
      </c>
      <c r="E1029">
        <v>1.3201099999999999</v>
      </c>
      <c r="F1029">
        <v>1.3069200000000001</v>
      </c>
      <c r="G1029">
        <v>1.30755</v>
      </c>
      <c r="H1029">
        <v>210540</v>
      </c>
      <c r="I1029">
        <f t="shared" si="273"/>
        <v>-87.93998845931894</v>
      </c>
      <c r="J1029">
        <f t="shared" si="277"/>
        <v>1.3165412820512823</v>
      </c>
      <c r="K1029">
        <f t="shared" si="278"/>
        <v>1.3199258566844809</v>
      </c>
      <c r="L1029">
        <f t="shared" si="282"/>
        <v>1.3190049999999998</v>
      </c>
      <c r="M1029">
        <f t="shared" si="283"/>
        <v>1.3186700288984934</v>
      </c>
      <c r="N1029" t="str">
        <f t="shared" si="274"/>
        <v>-</v>
      </c>
      <c r="O1029" t="str">
        <f t="shared" si="279"/>
        <v>Sell</v>
      </c>
      <c r="P1029" t="str">
        <f t="shared" si="285"/>
        <v>-</v>
      </c>
      <c r="Q1029" t="str">
        <f t="shared" si="280"/>
        <v>-</v>
      </c>
      <c r="R1029">
        <f t="shared" si="275"/>
        <v>1.30803</v>
      </c>
      <c r="S1029">
        <f t="shared" si="276"/>
        <v>1.30707</v>
      </c>
      <c r="T1029" t="str">
        <f t="shared" si="270"/>
        <v>-</v>
      </c>
      <c r="U1029" t="str">
        <f t="shared" si="271"/>
        <v>-</v>
      </c>
      <c r="V1029" t="str">
        <f t="shared" si="272"/>
        <v>-</v>
      </c>
    </row>
    <row r="1030" spans="1:25" x14ac:dyDescent="0.25">
      <c r="A1030" t="s">
        <v>1035</v>
      </c>
      <c r="B1030" s="2">
        <v>41014</v>
      </c>
      <c r="C1030" s="3">
        <v>0</v>
      </c>
      <c r="D1030">
        <v>1.3063199999999999</v>
      </c>
      <c r="E1030">
        <v>1.30748</v>
      </c>
      <c r="F1030">
        <v>1.3040700000000001</v>
      </c>
      <c r="G1030">
        <v>1.3043199999999999</v>
      </c>
      <c r="H1030">
        <v>11875</v>
      </c>
      <c r="I1030">
        <f t="shared" si="273"/>
        <v>-97.259088286208879</v>
      </c>
      <c r="J1030">
        <f t="shared" si="277"/>
        <v>1.317048717948718</v>
      </c>
      <c r="K1030">
        <f t="shared" si="278"/>
        <v>1.319530771705127</v>
      </c>
      <c r="L1030">
        <f t="shared" si="282"/>
        <v>1.3186108333333333</v>
      </c>
      <c r="M1030">
        <f t="shared" si="283"/>
        <v>1.3178943516607371</v>
      </c>
      <c r="N1030" t="str">
        <f t="shared" si="274"/>
        <v>-</v>
      </c>
      <c r="O1030" t="str">
        <f t="shared" si="279"/>
        <v>Sell</v>
      </c>
      <c r="P1030" t="str">
        <f t="shared" si="285"/>
        <v>-</v>
      </c>
      <c r="Q1030" t="str">
        <f t="shared" si="280"/>
        <v>-</v>
      </c>
      <c r="R1030">
        <f t="shared" si="275"/>
        <v>1.30471</v>
      </c>
      <c r="S1030">
        <f t="shared" si="276"/>
        <v>1.30393</v>
      </c>
      <c r="T1030" t="str">
        <f t="shared" si="270"/>
        <v>-</v>
      </c>
      <c r="U1030" t="str">
        <f t="shared" si="271"/>
        <v>-</v>
      </c>
      <c r="V1030" t="str">
        <f t="shared" si="272"/>
        <v>-</v>
      </c>
    </row>
    <row r="1031" spans="1:25" x14ac:dyDescent="0.25">
      <c r="A1031" t="s">
        <v>1036</v>
      </c>
      <c r="B1031" s="2">
        <v>41015</v>
      </c>
      <c r="C1031" s="3">
        <v>0</v>
      </c>
      <c r="D1031">
        <v>1.30433</v>
      </c>
      <c r="E1031">
        <v>1.3146500000000001</v>
      </c>
      <c r="F1031">
        <v>1.29958</v>
      </c>
      <c r="G1031">
        <v>1.31257</v>
      </c>
      <c r="H1031">
        <v>249744</v>
      </c>
      <c r="I1031">
        <f t="shared" si="273"/>
        <v>-66.215864759427774</v>
      </c>
      <c r="J1031">
        <f t="shared" si="277"/>
        <v>1.3176382051282054</v>
      </c>
      <c r="K1031">
        <f t="shared" si="278"/>
        <v>1.3193545496366428</v>
      </c>
      <c r="L1031">
        <f t="shared" si="282"/>
        <v>1.3183405555555554</v>
      </c>
      <c r="M1031">
        <f t="shared" si="283"/>
        <v>1.3176065488682647</v>
      </c>
      <c r="N1031" t="str">
        <f t="shared" si="274"/>
        <v>Buy</v>
      </c>
      <c r="O1031" t="str">
        <f t="shared" si="279"/>
        <v>Sell</v>
      </c>
      <c r="P1031" t="str">
        <f t="shared" si="285"/>
        <v>-</v>
      </c>
      <c r="Q1031" t="str">
        <f t="shared" si="280"/>
        <v>-</v>
      </c>
      <c r="R1031">
        <f t="shared" si="275"/>
        <v>1.3128200000000001</v>
      </c>
      <c r="S1031">
        <f t="shared" si="276"/>
        <v>1.3123199999999999</v>
      </c>
      <c r="T1031" t="str">
        <f t="shared" si="270"/>
        <v>-</v>
      </c>
      <c r="U1031" t="str">
        <f t="shared" si="271"/>
        <v>-</v>
      </c>
      <c r="V1031" t="str">
        <f t="shared" si="272"/>
        <v>-</v>
      </c>
    </row>
    <row r="1032" spans="1:25" x14ac:dyDescent="0.25">
      <c r="A1032" t="s">
        <v>1037</v>
      </c>
      <c r="B1032" s="2">
        <v>41016</v>
      </c>
      <c r="C1032" s="3">
        <v>0</v>
      </c>
      <c r="D1032">
        <v>1.3125800000000001</v>
      </c>
      <c r="E1032">
        <v>1.3169200000000001</v>
      </c>
      <c r="F1032">
        <v>1.3090200000000001</v>
      </c>
      <c r="G1032">
        <v>1.31348</v>
      </c>
      <c r="H1032">
        <v>218566</v>
      </c>
      <c r="I1032">
        <f t="shared" si="273"/>
        <v>-63.849154746423956</v>
      </c>
      <c r="J1032">
        <f t="shared" si="277"/>
        <v>1.3181366666666667</v>
      </c>
      <c r="K1032">
        <f t="shared" si="278"/>
        <v>1.3192058268610316</v>
      </c>
      <c r="L1032">
        <f t="shared" si="282"/>
        <v>1.3183833333333335</v>
      </c>
      <c r="M1032">
        <f t="shared" si="283"/>
        <v>1.3173834921726828</v>
      </c>
      <c r="N1032" t="str">
        <f t="shared" si="274"/>
        <v>-</v>
      </c>
      <c r="O1032" t="str">
        <f t="shared" si="279"/>
        <v>Sell</v>
      </c>
      <c r="P1032" t="str">
        <f t="shared" si="285"/>
        <v>-</v>
      </c>
      <c r="Q1032" t="str">
        <f t="shared" si="280"/>
        <v>-</v>
      </c>
      <c r="R1032">
        <f t="shared" si="275"/>
        <v>1.3136699999999999</v>
      </c>
      <c r="S1032">
        <f t="shared" si="276"/>
        <v>1.3132900000000001</v>
      </c>
      <c r="T1032" t="str">
        <f t="shared" si="270"/>
        <v>-</v>
      </c>
      <c r="U1032" t="str">
        <f t="shared" si="271"/>
        <v>-</v>
      </c>
      <c r="V1032" t="str">
        <f t="shared" si="272"/>
        <v>-</v>
      </c>
    </row>
    <row r="1033" spans="1:25" x14ac:dyDescent="0.25">
      <c r="A1033" t="s">
        <v>1038</v>
      </c>
      <c r="B1033" s="2">
        <v>41017</v>
      </c>
      <c r="C1033" s="3">
        <v>0</v>
      </c>
      <c r="D1033">
        <v>1.31348</v>
      </c>
      <c r="E1033">
        <v>1.31403</v>
      </c>
      <c r="F1033">
        <v>1.30572</v>
      </c>
      <c r="G1033">
        <v>1.3117000000000001</v>
      </c>
      <c r="H1033">
        <v>236380</v>
      </c>
      <c r="I1033">
        <f t="shared" si="273"/>
        <v>-67.35793159170457</v>
      </c>
      <c r="J1033">
        <f t="shared" si="277"/>
        <v>1.3184615384615386</v>
      </c>
      <c r="K1033">
        <f t="shared" si="278"/>
        <v>1.3190158059278407</v>
      </c>
      <c r="L1033">
        <f t="shared" si="282"/>
        <v>1.3183177777777777</v>
      </c>
      <c r="M1033">
        <f t="shared" si="283"/>
        <v>1.3170762763795649</v>
      </c>
      <c r="N1033" t="str">
        <f t="shared" si="274"/>
        <v>-</v>
      </c>
      <c r="O1033" t="str">
        <f t="shared" si="279"/>
        <v>Sell</v>
      </c>
      <c r="P1033" t="str">
        <f t="shared" si="285"/>
        <v>-</v>
      </c>
      <c r="Q1033" t="str">
        <f t="shared" si="280"/>
        <v>-</v>
      </c>
      <c r="R1033">
        <f t="shared" si="275"/>
        <v>1.31189</v>
      </c>
      <c r="S1033">
        <f t="shared" si="276"/>
        <v>1.31151</v>
      </c>
      <c r="T1033" t="str">
        <f t="shared" si="270"/>
        <v>-</v>
      </c>
      <c r="U1033" t="str">
        <f t="shared" si="271"/>
        <v>-</v>
      </c>
      <c r="V1033" t="str">
        <f t="shared" si="272"/>
        <v>-</v>
      </c>
    </row>
    <row r="1034" spans="1:25" x14ac:dyDescent="0.25">
      <c r="A1034" t="s">
        <v>1039</v>
      </c>
      <c r="B1034" s="2">
        <v>41018</v>
      </c>
      <c r="C1034" s="3">
        <v>0</v>
      </c>
      <c r="D1034">
        <v>1.3117000000000001</v>
      </c>
      <c r="E1034">
        <v>1.3160799999999999</v>
      </c>
      <c r="F1034">
        <v>1.3069900000000001</v>
      </c>
      <c r="G1034">
        <v>1.3143</v>
      </c>
      <c r="H1034">
        <v>245716</v>
      </c>
      <c r="I1034">
        <f t="shared" si="273"/>
        <v>-37.864077669902599</v>
      </c>
      <c r="J1034">
        <f t="shared" si="277"/>
        <v>1.3186947435897438</v>
      </c>
      <c r="K1034">
        <f t="shared" si="278"/>
        <v>1.3188964184359966</v>
      </c>
      <c r="L1034">
        <f t="shared" si="282"/>
        <v>1.3179616666666665</v>
      </c>
      <c r="M1034">
        <f t="shared" si="283"/>
        <v>1.316926207386075</v>
      </c>
      <c r="N1034" t="str">
        <f t="shared" si="274"/>
        <v>-</v>
      </c>
      <c r="O1034" t="str">
        <f t="shared" si="279"/>
        <v>Sell</v>
      </c>
      <c r="P1034" t="str">
        <f t="shared" si="285"/>
        <v>-</v>
      </c>
      <c r="Q1034" t="str">
        <f t="shared" si="280"/>
        <v>-</v>
      </c>
      <c r="R1034">
        <f t="shared" si="275"/>
        <v>1.3144800000000001</v>
      </c>
      <c r="S1034">
        <f t="shared" si="276"/>
        <v>1.31412</v>
      </c>
      <c r="T1034" t="str">
        <f t="shared" si="270"/>
        <v>-</v>
      </c>
      <c r="U1034" t="str">
        <f t="shared" si="271"/>
        <v>-</v>
      </c>
      <c r="V1034" t="str">
        <f t="shared" si="272"/>
        <v>-</v>
      </c>
    </row>
    <row r="1035" spans="1:25" x14ac:dyDescent="0.25">
      <c r="A1035" t="s">
        <v>1040</v>
      </c>
      <c r="B1035" s="2">
        <v>41019</v>
      </c>
      <c r="C1035" s="3">
        <v>0</v>
      </c>
      <c r="D1035">
        <v>1.3143100000000001</v>
      </c>
      <c r="E1035">
        <v>1.32263</v>
      </c>
      <c r="F1035">
        <v>1.3128500000000001</v>
      </c>
      <c r="G1035">
        <v>1.32159</v>
      </c>
      <c r="H1035">
        <v>221585</v>
      </c>
      <c r="I1035">
        <f t="shared" si="273"/>
        <v>-4.5119305856829897</v>
      </c>
      <c r="J1035">
        <f t="shared" si="277"/>
        <v>1.3190602564102569</v>
      </c>
      <c r="K1035">
        <f t="shared" si="278"/>
        <v>1.3189646103743258</v>
      </c>
      <c r="L1035">
        <f t="shared" si="282"/>
        <v>1.3182205555555555</v>
      </c>
      <c r="M1035">
        <f t="shared" si="283"/>
        <v>1.3171783042841252</v>
      </c>
      <c r="N1035" t="str">
        <f t="shared" si="274"/>
        <v>-</v>
      </c>
      <c r="O1035" t="str">
        <f t="shared" si="279"/>
        <v>Buy</v>
      </c>
      <c r="P1035" t="str">
        <f t="shared" si="285"/>
        <v>-</v>
      </c>
      <c r="Q1035" t="str">
        <f t="shared" si="280"/>
        <v>-</v>
      </c>
      <c r="R1035">
        <f t="shared" si="275"/>
        <v>1.32182</v>
      </c>
      <c r="S1035">
        <f t="shared" si="276"/>
        <v>1.3213600000000001</v>
      </c>
      <c r="T1035" t="str">
        <f t="shared" si="270"/>
        <v>-</v>
      </c>
      <c r="U1035" t="str">
        <f t="shared" si="271"/>
        <v>-</v>
      </c>
      <c r="V1035" t="str">
        <f t="shared" si="272"/>
        <v>-</v>
      </c>
    </row>
    <row r="1036" spans="1:25" x14ac:dyDescent="0.25">
      <c r="A1036" t="s">
        <v>1041</v>
      </c>
      <c r="B1036" s="2">
        <v>41021</v>
      </c>
      <c r="C1036" s="3">
        <v>0</v>
      </c>
      <c r="D1036">
        <v>1.3181700000000001</v>
      </c>
      <c r="E1036">
        <v>1.32081</v>
      </c>
      <c r="F1036">
        <v>1.3181</v>
      </c>
      <c r="G1036">
        <v>1.3206899999999999</v>
      </c>
      <c r="H1036">
        <v>9224</v>
      </c>
      <c r="I1036">
        <f t="shared" si="273"/>
        <v>-8.4164859002171433</v>
      </c>
      <c r="J1036">
        <f t="shared" si="277"/>
        <v>1.3194702564102569</v>
      </c>
      <c r="K1036">
        <f t="shared" si="278"/>
        <v>1.3190082911243428</v>
      </c>
      <c r="L1036">
        <f t="shared" si="282"/>
        <v>1.3184563888888889</v>
      </c>
      <c r="M1036">
        <f t="shared" si="283"/>
        <v>1.3173681256741725</v>
      </c>
      <c r="N1036" t="str">
        <f t="shared" si="274"/>
        <v>-</v>
      </c>
      <c r="O1036" t="str">
        <f t="shared" si="279"/>
        <v>Buy</v>
      </c>
      <c r="P1036" t="str">
        <f t="shared" si="285"/>
        <v>-</v>
      </c>
      <c r="Q1036" t="str">
        <f t="shared" si="280"/>
        <v>-</v>
      </c>
      <c r="R1036">
        <f t="shared" si="275"/>
        <v>1.3209500000000001</v>
      </c>
      <c r="S1036">
        <f t="shared" si="276"/>
        <v>1.32043</v>
      </c>
      <c r="T1036" t="str">
        <f t="shared" si="270"/>
        <v>-</v>
      </c>
      <c r="U1036" t="str">
        <f t="shared" si="271"/>
        <v>-</v>
      </c>
      <c r="V1036" t="str">
        <f t="shared" si="272"/>
        <v>-</v>
      </c>
    </row>
    <row r="1037" spans="1:25" x14ac:dyDescent="0.25">
      <c r="A1037" t="s">
        <v>1042</v>
      </c>
      <c r="B1037" s="2">
        <v>41022</v>
      </c>
      <c r="C1037" s="3">
        <v>0</v>
      </c>
      <c r="D1037">
        <v>1.3207100000000001</v>
      </c>
      <c r="E1037">
        <v>1.32101</v>
      </c>
      <c r="F1037">
        <v>1.3104499999999999</v>
      </c>
      <c r="G1037">
        <v>1.3148599999999999</v>
      </c>
      <c r="H1037">
        <v>218814</v>
      </c>
      <c r="I1037">
        <f t="shared" si="273"/>
        <v>-33.709327548807153</v>
      </c>
      <c r="J1037">
        <f t="shared" si="277"/>
        <v>1.3196300000000003</v>
      </c>
      <c r="K1037">
        <f t="shared" si="278"/>
        <v>1.3189032710958783</v>
      </c>
      <c r="L1037">
        <f t="shared" si="282"/>
        <v>1.3183980555555557</v>
      </c>
      <c r="M1037">
        <f t="shared" si="283"/>
        <v>1.3172325513134062</v>
      </c>
      <c r="N1037" t="str">
        <f t="shared" si="274"/>
        <v>Sell</v>
      </c>
      <c r="O1037" t="str">
        <f t="shared" si="279"/>
        <v>Sell</v>
      </c>
      <c r="P1037" t="str">
        <f t="shared" si="285"/>
        <v>Sell</v>
      </c>
      <c r="Q1037" t="str">
        <f t="shared" si="280"/>
        <v>-</v>
      </c>
      <c r="R1037">
        <f t="shared" si="275"/>
        <v>1.3151200000000001</v>
      </c>
      <c r="S1037">
        <f t="shared" si="276"/>
        <v>1.3146</v>
      </c>
      <c r="T1037" t="str">
        <f t="shared" si="270"/>
        <v>-</v>
      </c>
      <c r="U1037" t="str">
        <f t="shared" si="271"/>
        <v>-</v>
      </c>
      <c r="V1037">
        <f t="shared" si="272"/>
        <v>3801.9344242350508</v>
      </c>
      <c r="W1037" s="9">
        <f>V1037*S1037</f>
        <v>4998.0229940993977</v>
      </c>
      <c r="X1037" s="9">
        <f>W1037/R1037</f>
        <v>3800.4311348769675</v>
      </c>
      <c r="Y1037" s="9">
        <f>(X1037-$V$1037)*S1037</f>
        <v>-1.9762241901362974</v>
      </c>
    </row>
    <row r="1038" spans="1:25" x14ac:dyDescent="0.25">
      <c r="A1038" t="s">
        <v>1043</v>
      </c>
      <c r="B1038" s="2">
        <v>41023</v>
      </c>
      <c r="C1038" s="3">
        <v>0</v>
      </c>
      <c r="D1038">
        <v>1.31487</v>
      </c>
      <c r="E1038">
        <v>1.3217300000000001</v>
      </c>
      <c r="F1038">
        <v>1.31447</v>
      </c>
      <c r="G1038">
        <v>1.31951</v>
      </c>
      <c r="H1038">
        <v>220718</v>
      </c>
      <c r="I1038">
        <f t="shared" si="273"/>
        <v>-13.535791757049934</v>
      </c>
      <c r="J1038">
        <f t="shared" si="277"/>
        <v>1.3198356410256413</v>
      </c>
      <c r="K1038">
        <f t="shared" si="278"/>
        <v>1.3189186313212991</v>
      </c>
      <c r="L1038">
        <f t="shared" si="282"/>
        <v>1.3187211111111112</v>
      </c>
      <c r="M1038">
        <f t="shared" si="283"/>
        <v>1.3173556566478166</v>
      </c>
      <c r="N1038" t="str">
        <f t="shared" si="274"/>
        <v>-</v>
      </c>
      <c r="O1038" t="str">
        <f t="shared" si="279"/>
        <v>Buy</v>
      </c>
      <c r="P1038" t="str">
        <f t="shared" si="285"/>
        <v>-</v>
      </c>
      <c r="Q1038" t="str">
        <f t="shared" si="280"/>
        <v>-</v>
      </c>
      <c r="R1038">
        <f t="shared" si="275"/>
        <v>1.31976</v>
      </c>
      <c r="S1038">
        <f t="shared" si="276"/>
        <v>1.3192600000000001</v>
      </c>
      <c r="T1038" t="str">
        <f t="shared" si="270"/>
        <v>-</v>
      </c>
      <c r="U1038" t="str">
        <f t="shared" si="271"/>
        <v>-</v>
      </c>
      <c r="V1038" t="str">
        <f t="shared" si="272"/>
        <v>-</v>
      </c>
      <c r="W1038" s="9">
        <f t="shared" ref="W1038:W1101" si="286">W1037</f>
        <v>4998.0229940993977</v>
      </c>
      <c r="X1038" s="9">
        <f t="shared" ref="X1038" si="287">W1038/R1038</f>
        <v>3787.0696142475886</v>
      </c>
      <c r="Y1038" s="9">
        <f>(X1038-$V$1037)*S1038</f>
        <v>-19.610549224059376</v>
      </c>
    </row>
    <row r="1039" spans="1:25" x14ac:dyDescent="0.25">
      <c r="A1039" t="s">
        <v>1044</v>
      </c>
      <c r="B1039" s="2">
        <v>41024</v>
      </c>
      <c r="C1039" s="3">
        <v>0</v>
      </c>
      <c r="D1039">
        <v>1.31951</v>
      </c>
      <c r="E1039">
        <v>1.32359</v>
      </c>
      <c r="F1039">
        <v>1.3173600000000001</v>
      </c>
      <c r="G1039">
        <v>1.3230599999999999</v>
      </c>
      <c r="H1039">
        <v>218784</v>
      </c>
      <c r="I1039">
        <f t="shared" si="273"/>
        <v>-2.2074135776765496</v>
      </c>
      <c r="J1039">
        <f t="shared" si="277"/>
        <v>1.319996153846154</v>
      </c>
      <c r="K1039">
        <f t="shared" si="278"/>
        <v>1.3190234760979749</v>
      </c>
      <c r="L1039">
        <f t="shared" si="282"/>
        <v>1.3193050000000002</v>
      </c>
      <c r="M1039">
        <f t="shared" si="283"/>
        <v>1.3176639995317183</v>
      </c>
      <c r="N1039" t="str">
        <f t="shared" si="274"/>
        <v>-</v>
      </c>
      <c r="O1039" t="str">
        <f t="shared" si="279"/>
        <v>Buy</v>
      </c>
      <c r="P1039" t="str">
        <f t="shared" si="285"/>
        <v>-</v>
      </c>
      <c r="Q1039" t="str">
        <f t="shared" si="280"/>
        <v>-</v>
      </c>
      <c r="R1039">
        <f t="shared" si="275"/>
        <v>1.32334</v>
      </c>
      <c r="S1039">
        <f t="shared" si="276"/>
        <v>1.3227800000000001</v>
      </c>
      <c r="T1039" t="str">
        <f t="shared" ref="T1039:T1102" si="288">IF(Y1039&lt;&gt;"",IF(Y1039&lt;=-$AE$86,"Stop","-"),"-")</f>
        <v>-</v>
      </c>
      <c r="U1039" t="str">
        <f t="shared" ref="U1039:U1102" si="289">IF(Y1039&lt;&gt;"",IF(Y1039&gt;$AE$87,"Target","-"),"-")</f>
        <v>-</v>
      </c>
      <c r="V1039" t="str">
        <f t="shared" ref="V1039:V1102" si="290">IF(P1039="Buy",$AE$88,IF(P1039="Sell",$AE$88/R1039,"-"))</f>
        <v>-</v>
      </c>
      <c r="W1039" s="9">
        <f t="shared" si="286"/>
        <v>4998.0229940993977</v>
      </c>
      <c r="X1039" s="9">
        <f t="shared" ref="X1039:X1102" si="291">W1039/R1039</f>
        <v>3776.8245455433962</v>
      </c>
      <c r="Y1039" s="9">
        <f t="shared" ref="Y1039:Y1102" si="292">(X1039-$V$1037)*S1039</f>
        <v>-33.214845335746816</v>
      </c>
    </row>
    <row r="1040" spans="1:25" x14ac:dyDescent="0.25">
      <c r="A1040" t="s">
        <v>1045</v>
      </c>
      <c r="B1040" s="2">
        <v>41025</v>
      </c>
      <c r="C1040" s="3">
        <v>0</v>
      </c>
      <c r="D1040">
        <v>1.3230599999999999</v>
      </c>
      <c r="E1040">
        <v>1.3262499999999999</v>
      </c>
      <c r="F1040">
        <v>1.31765</v>
      </c>
      <c r="G1040">
        <v>1.31918</v>
      </c>
      <c r="H1040">
        <v>210943</v>
      </c>
      <c r="I1040">
        <f t="shared" ref="I1040:I1103" si="293">(MAX(E1027:E1040)-G1040)/(MAX(E1027:E1040)-MIN(F1027:F1040))*-100</f>
        <v>-26.509186351705726</v>
      </c>
      <c r="J1040">
        <f t="shared" si="277"/>
        <v>1.3201273076923077</v>
      </c>
      <c r="K1040">
        <f t="shared" si="278"/>
        <v>1.319027438728406</v>
      </c>
      <c r="L1040">
        <f t="shared" si="282"/>
        <v>1.3196252777777779</v>
      </c>
      <c r="M1040">
        <f t="shared" si="283"/>
        <v>1.3177459455029767</v>
      </c>
      <c r="N1040" t="str">
        <f t="shared" ref="N1040:N1103" si="294">IF(AND($I1040&gt;$AE$82,$I1039&lt;$AE$82),"Buy",IF(AND($I1040&lt;$AE$81,$I1039&gt;$AE$81),"Sell","-"))</f>
        <v>Sell</v>
      </c>
      <c r="O1040" t="str">
        <f t="shared" si="279"/>
        <v>Buy</v>
      </c>
      <c r="P1040" t="str">
        <f t="shared" si="285"/>
        <v>-</v>
      </c>
      <c r="Q1040" t="str">
        <f t="shared" si="280"/>
        <v>-</v>
      </c>
      <c r="R1040">
        <f t="shared" ref="R1040:R1103" si="295">ROUND(G1040+0.05*_xlfn.STDEV.P(G1029:G1040),5)</f>
        <v>1.3194600000000001</v>
      </c>
      <c r="S1040">
        <f t="shared" ref="S1040:S1103" si="296">ROUND(G1040-0.05*_xlfn.STDEV.P(G1029:G1040),5)</f>
        <v>1.3189</v>
      </c>
      <c r="T1040" t="str">
        <f t="shared" si="288"/>
        <v>-</v>
      </c>
      <c r="U1040" t="str">
        <f t="shared" si="289"/>
        <v>-</v>
      </c>
      <c r="V1040" t="str">
        <f t="shared" si="290"/>
        <v>-</v>
      </c>
      <c r="W1040" s="9">
        <f t="shared" si="286"/>
        <v>4998.0229940993977</v>
      </c>
      <c r="X1040" s="9">
        <f t="shared" si="291"/>
        <v>3787.9306641348712</v>
      </c>
      <c r="Y1040" s="9">
        <f t="shared" si="292"/>
        <v>-18.469559196126788</v>
      </c>
    </row>
    <row r="1041" spans="1:25" x14ac:dyDescent="0.25">
      <c r="A1041" t="s">
        <v>1046</v>
      </c>
      <c r="B1041" s="2">
        <v>41026</v>
      </c>
      <c r="C1041" s="3">
        <v>0</v>
      </c>
      <c r="D1041">
        <v>1.31915</v>
      </c>
      <c r="E1041">
        <v>1.32698</v>
      </c>
      <c r="F1041">
        <v>1.3157000000000001</v>
      </c>
      <c r="G1041">
        <v>1.32535</v>
      </c>
      <c r="H1041">
        <v>228780</v>
      </c>
      <c r="I1041">
        <f t="shared" si="293"/>
        <v>-5.9489051094891057</v>
      </c>
      <c r="J1041">
        <f t="shared" ref="J1041:J1104" si="297">AVERAGE(G964:G1041)</f>
        <v>1.3201756410256409</v>
      </c>
      <c r="K1041">
        <f t="shared" ref="K1041:K1104" si="298">$K1040*(1-(2/(78+1)))+$G1041*(2/(78+1))</f>
        <v>1.3191875035707248</v>
      </c>
      <c r="L1041">
        <f t="shared" si="282"/>
        <v>1.3198483333333335</v>
      </c>
      <c r="M1041">
        <f t="shared" si="283"/>
        <v>1.3181569754757887</v>
      </c>
      <c r="N1041" t="str">
        <f t="shared" si="294"/>
        <v>-</v>
      </c>
      <c r="O1041" t="str">
        <f t="shared" ref="O1041:O1104" si="299">IF(K1041&gt;K1040,"Buy","Sell")</f>
        <v>Buy</v>
      </c>
      <c r="P1041" t="str">
        <f t="shared" si="285"/>
        <v>-</v>
      </c>
      <c r="Q1041" t="str">
        <f t="shared" si="280"/>
        <v>-</v>
      </c>
      <c r="R1041">
        <f t="shared" si="295"/>
        <v>1.3256300000000001</v>
      </c>
      <c r="S1041">
        <f t="shared" si="296"/>
        <v>1.32507</v>
      </c>
      <c r="T1041" t="str">
        <f t="shared" si="288"/>
        <v>-</v>
      </c>
      <c r="U1041" t="str">
        <f t="shared" si="289"/>
        <v>-</v>
      </c>
      <c r="V1041" t="str">
        <f t="shared" si="290"/>
        <v>-</v>
      </c>
      <c r="W1041" s="9">
        <f t="shared" si="286"/>
        <v>4998.0229940993977</v>
      </c>
      <c r="X1041" s="9">
        <f t="shared" si="291"/>
        <v>3770.300154718434</v>
      </c>
      <c r="Y1041" s="9">
        <f t="shared" si="292"/>
        <v>-41.917621508383384</v>
      </c>
    </row>
    <row r="1042" spans="1:25" x14ac:dyDescent="0.25">
      <c r="A1042" t="s">
        <v>1047</v>
      </c>
      <c r="B1042" s="2">
        <v>41028</v>
      </c>
      <c r="C1042" s="3">
        <v>0</v>
      </c>
      <c r="D1042">
        <v>1.3233299999999999</v>
      </c>
      <c r="E1042">
        <v>1.32467</v>
      </c>
      <c r="F1042">
        <v>1.32331</v>
      </c>
      <c r="G1042">
        <v>1.32392</v>
      </c>
      <c r="H1042">
        <v>6837</v>
      </c>
      <c r="I1042">
        <f t="shared" si="293"/>
        <v>-11.167883211679024</v>
      </c>
      <c r="J1042">
        <f t="shared" si="297"/>
        <v>1.3202184615384613</v>
      </c>
      <c r="K1042">
        <f t="shared" si="298"/>
        <v>1.3193073136069089</v>
      </c>
      <c r="L1042">
        <f t="shared" si="282"/>
        <v>1.3200238888888891</v>
      </c>
      <c r="M1042">
        <f t="shared" si="283"/>
        <v>1.3184684903149351</v>
      </c>
      <c r="N1042" t="str">
        <f t="shared" si="294"/>
        <v>Sell</v>
      </c>
      <c r="O1042" t="str">
        <f t="shared" si="299"/>
        <v>Buy</v>
      </c>
      <c r="P1042" t="str">
        <f t="shared" si="285"/>
        <v>-</v>
      </c>
      <c r="Q1042" t="str">
        <f t="shared" si="280"/>
        <v>-</v>
      </c>
      <c r="R1042">
        <f t="shared" si="295"/>
        <v>1.3241499999999999</v>
      </c>
      <c r="S1042">
        <f t="shared" si="296"/>
        <v>1.32369</v>
      </c>
      <c r="T1042" t="str">
        <f t="shared" si="288"/>
        <v>-</v>
      </c>
      <c r="U1042" t="str">
        <f t="shared" si="289"/>
        <v>-</v>
      </c>
      <c r="V1042" t="str">
        <f t="shared" si="290"/>
        <v>-</v>
      </c>
      <c r="W1042" s="9">
        <f t="shared" si="286"/>
        <v>4998.0229940993977</v>
      </c>
      <c r="X1042" s="9">
        <f t="shared" si="291"/>
        <v>3774.5142122111529</v>
      </c>
      <c r="Y1042" s="9">
        <f t="shared" si="292"/>
        <v>-36.295860453913377</v>
      </c>
    </row>
    <row r="1043" spans="1:25" x14ac:dyDescent="0.25">
      <c r="A1043" t="s">
        <v>1048</v>
      </c>
      <c r="B1043" s="2">
        <v>41029</v>
      </c>
      <c r="C1043" s="3">
        <v>0</v>
      </c>
      <c r="D1043">
        <v>1.32392</v>
      </c>
      <c r="E1043">
        <v>1.32663</v>
      </c>
      <c r="F1043">
        <v>1.3207800000000001</v>
      </c>
      <c r="G1043">
        <v>1.3238700000000001</v>
      </c>
      <c r="H1043">
        <v>201172</v>
      </c>
      <c r="I1043">
        <f t="shared" si="293"/>
        <v>-11.350364963503415</v>
      </c>
      <c r="J1043">
        <f t="shared" si="297"/>
        <v>1.3203475641025639</v>
      </c>
      <c r="K1043">
        <f t="shared" si="298"/>
        <v>1.3194228246548352</v>
      </c>
      <c r="L1043">
        <f t="shared" si="282"/>
        <v>1.3200502777777781</v>
      </c>
      <c r="M1043">
        <f t="shared" si="283"/>
        <v>1.3187604638114252</v>
      </c>
      <c r="N1043" t="str">
        <f t="shared" si="294"/>
        <v>-</v>
      </c>
      <c r="O1043" t="str">
        <f t="shared" si="299"/>
        <v>Buy</v>
      </c>
      <c r="P1043" t="str">
        <f t="shared" si="285"/>
        <v>-</v>
      </c>
      <c r="Q1043" t="str">
        <f t="shared" ref="Q1043:Q1106" si="300">IF(AND(M1042&lt;K1042,M1043&gt;K1043),"Buy",IF(AND(M1042&gt;K1042,M1043&lt;K1043),"Sell","-"))</f>
        <v>-</v>
      </c>
      <c r="R1043">
        <f t="shared" si="295"/>
        <v>1.32409</v>
      </c>
      <c r="S1043">
        <f t="shared" si="296"/>
        <v>1.32365</v>
      </c>
      <c r="T1043" t="str">
        <f t="shared" si="288"/>
        <v>-</v>
      </c>
      <c r="U1043" t="str">
        <f t="shared" si="289"/>
        <v>-</v>
      </c>
      <c r="V1043" t="str">
        <f t="shared" si="290"/>
        <v>-</v>
      </c>
      <c r="W1043" s="9">
        <f t="shared" si="286"/>
        <v>4998.0229940993977</v>
      </c>
      <c r="X1043" s="9">
        <f t="shared" si="291"/>
        <v>3774.6852510776439</v>
      </c>
      <c r="Y1043" s="9">
        <f t="shared" si="292"/>
        <v>-36.068368049801585</v>
      </c>
    </row>
    <row r="1044" spans="1:25" x14ac:dyDescent="0.25">
      <c r="A1044" t="s">
        <v>1049</v>
      </c>
      <c r="B1044" s="2">
        <v>41030</v>
      </c>
      <c r="C1044" s="3">
        <v>0</v>
      </c>
      <c r="D1044">
        <v>1.3238700000000001</v>
      </c>
      <c r="E1044">
        <v>1.3282799999999999</v>
      </c>
      <c r="F1044">
        <v>1.32039</v>
      </c>
      <c r="G1044">
        <v>1.32379</v>
      </c>
      <c r="H1044">
        <v>153349</v>
      </c>
      <c r="I1044">
        <f t="shared" si="293"/>
        <v>-15.644599303135509</v>
      </c>
      <c r="J1044">
        <f t="shared" si="297"/>
        <v>1.3205558974358973</v>
      </c>
      <c r="K1044">
        <f t="shared" si="298"/>
        <v>1.3195333860559786</v>
      </c>
      <c r="L1044">
        <f t="shared" si="282"/>
        <v>1.3200500000000002</v>
      </c>
      <c r="M1044">
        <f t="shared" si="283"/>
        <v>1.3190323306324292</v>
      </c>
      <c r="N1044" t="str">
        <f t="shared" si="294"/>
        <v>-</v>
      </c>
      <c r="O1044" t="str">
        <f t="shared" si="299"/>
        <v>Buy</v>
      </c>
      <c r="P1044" t="str">
        <f t="shared" si="285"/>
        <v>-</v>
      </c>
      <c r="Q1044" t="str">
        <f t="shared" si="300"/>
        <v>-</v>
      </c>
      <c r="R1044">
        <f t="shared" si="295"/>
        <v>1.3240000000000001</v>
      </c>
      <c r="S1044">
        <f t="shared" si="296"/>
        <v>1.32358</v>
      </c>
      <c r="T1044" t="str">
        <f t="shared" si="288"/>
        <v>-</v>
      </c>
      <c r="U1044" t="str">
        <f t="shared" si="289"/>
        <v>-</v>
      </c>
      <c r="V1044" t="str">
        <f t="shared" si="290"/>
        <v>-</v>
      </c>
      <c r="W1044" s="9">
        <f t="shared" si="286"/>
        <v>4998.0229940993977</v>
      </c>
      <c r="X1044" s="9">
        <f t="shared" si="291"/>
        <v>3774.9418384436535</v>
      </c>
      <c r="Y1044" s="9">
        <f t="shared" si="292"/>
        <v>-35.726846701777546</v>
      </c>
    </row>
    <row r="1045" spans="1:25" x14ac:dyDescent="0.25">
      <c r="A1045" t="s">
        <v>1050</v>
      </c>
      <c r="B1045" s="2">
        <v>41031</v>
      </c>
      <c r="C1045" s="3">
        <v>0</v>
      </c>
      <c r="D1045">
        <v>1.32379</v>
      </c>
      <c r="E1045">
        <v>1.3240700000000001</v>
      </c>
      <c r="F1045">
        <v>1.3124800000000001</v>
      </c>
      <c r="G1045">
        <v>1.3147599999999999</v>
      </c>
      <c r="H1045">
        <v>217884</v>
      </c>
      <c r="I1045">
        <f t="shared" si="293"/>
        <v>-59.929078014184526</v>
      </c>
      <c r="J1045">
        <f t="shared" si="297"/>
        <v>1.3205270512820513</v>
      </c>
      <c r="K1045">
        <f t="shared" si="298"/>
        <v>1.3194125408393715</v>
      </c>
      <c r="L1045">
        <f t="shared" si="282"/>
        <v>1.3198563888888892</v>
      </c>
      <c r="M1045">
        <f t="shared" si="283"/>
        <v>1.3188013938414871</v>
      </c>
      <c r="N1045" t="str">
        <f t="shared" si="294"/>
        <v>-</v>
      </c>
      <c r="O1045" t="str">
        <f t="shared" si="299"/>
        <v>Sell</v>
      </c>
      <c r="P1045" t="str">
        <f t="shared" si="285"/>
        <v>-</v>
      </c>
      <c r="Q1045" t="str">
        <f t="shared" si="300"/>
        <v>-</v>
      </c>
      <c r="R1045">
        <f t="shared" si="295"/>
        <v>1.3149500000000001</v>
      </c>
      <c r="S1045">
        <f t="shared" si="296"/>
        <v>1.31457</v>
      </c>
      <c r="T1045" t="str">
        <f t="shared" si="288"/>
        <v>-</v>
      </c>
      <c r="U1045" t="str">
        <f t="shared" si="289"/>
        <v>-</v>
      </c>
      <c r="V1045" t="str">
        <f t="shared" si="290"/>
        <v>-</v>
      </c>
      <c r="W1045" s="9">
        <f t="shared" si="286"/>
        <v>4998.0229940993977</v>
      </c>
      <c r="X1045" s="9">
        <f t="shared" si="291"/>
        <v>3800.9224640476045</v>
      </c>
      <c r="Y1045" s="9">
        <f t="shared" si="292"/>
        <v>-1.3302925036111781</v>
      </c>
    </row>
    <row r="1046" spans="1:25" x14ac:dyDescent="0.25">
      <c r="A1046" t="s">
        <v>1051</v>
      </c>
      <c r="B1046" s="2">
        <v>41032</v>
      </c>
      <c r="C1046" s="3">
        <v>0</v>
      </c>
      <c r="D1046">
        <v>1.3147800000000001</v>
      </c>
      <c r="E1046">
        <v>1.3179099999999999</v>
      </c>
      <c r="F1046">
        <v>1.3099000000000001</v>
      </c>
      <c r="G1046">
        <v>1.3153999999999999</v>
      </c>
      <c r="H1046">
        <v>203026</v>
      </c>
      <c r="I1046">
        <f t="shared" si="293"/>
        <v>-57.092198581560517</v>
      </c>
      <c r="J1046">
        <f t="shared" si="297"/>
        <v>1.3205506410256409</v>
      </c>
      <c r="K1046">
        <f t="shared" si="298"/>
        <v>1.3193109575269824</v>
      </c>
      <c r="L1046">
        <f t="shared" si="282"/>
        <v>1.3197163888888888</v>
      </c>
      <c r="M1046">
        <f t="shared" si="283"/>
        <v>1.3186175347149203</v>
      </c>
      <c r="N1046" t="str">
        <f t="shared" si="294"/>
        <v>-</v>
      </c>
      <c r="O1046" t="str">
        <f t="shared" si="299"/>
        <v>Sell</v>
      </c>
      <c r="P1046" t="str">
        <f t="shared" si="285"/>
        <v>-</v>
      </c>
      <c r="Q1046" t="str">
        <f t="shared" si="300"/>
        <v>-</v>
      </c>
      <c r="R1046">
        <f t="shared" si="295"/>
        <v>1.31558</v>
      </c>
      <c r="S1046">
        <f t="shared" si="296"/>
        <v>1.3152200000000001</v>
      </c>
      <c r="T1046" t="str">
        <f t="shared" si="288"/>
        <v>-</v>
      </c>
      <c r="U1046" t="str">
        <f t="shared" si="289"/>
        <v>-</v>
      </c>
      <c r="V1046" t="str">
        <f t="shared" si="290"/>
        <v>-</v>
      </c>
      <c r="W1046" s="9">
        <f t="shared" si="286"/>
        <v>4998.0229940993977</v>
      </c>
      <c r="X1046" s="9">
        <f t="shared" si="291"/>
        <v>3799.1022926005244</v>
      </c>
      <c r="Y1046" s="9">
        <f t="shared" si="292"/>
        <v>-3.7248761683617815</v>
      </c>
    </row>
    <row r="1047" spans="1:25" x14ac:dyDescent="0.25">
      <c r="A1047" t="s">
        <v>1052</v>
      </c>
      <c r="B1047" s="2">
        <v>41033</v>
      </c>
      <c r="C1047" s="3">
        <v>0</v>
      </c>
      <c r="D1047">
        <v>1.3153999999999999</v>
      </c>
      <c r="E1047">
        <v>1.3178000000000001</v>
      </c>
      <c r="F1047">
        <v>1.30799</v>
      </c>
      <c r="G1047">
        <v>1.3082400000000001</v>
      </c>
      <c r="H1047">
        <v>186404</v>
      </c>
      <c r="I1047">
        <f t="shared" si="293"/>
        <v>-94.128698919680673</v>
      </c>
      <c r="J1047">
        <f t="shared" si="297"/>
        <v>1.3204558974358973</v>
      </c>
      <c r="K1047">
        <f t="shared" si="298"/>
        <v>1.3190306801212359</v>
      </c>
      <c r="L1047">
        <f t="shared" si="282"/>
        <v>1.3191997222222223</v>
      </c>
      <c r="M1047">
        <f t="shared" si="283"/>
        <v>1.3180565868924923</v>
      </c>
      <c r="N1047" t="str">
        <f t="shared" si="294"/>
        <v>-</v>
      </c>
      <c r="O1047" t="str">
        <f t="shared" si="299"/>
        <v>Sell</v>
      </c>
      <c r="P1047" t="str">
        <f t="shared" si="285"/>
        <v>-</v>
      </c>
      <c r="Q1047" t="str">
        <f t="shared" si="300"/>
        <v>-</v>
      </c>
      <c r="R1047">
        <f t="shared" si="295"/>
        <v>1.3084899999999999</v>
      </c>
      <c r="S1047">
        <f t="shared" si="296"/>
        <v>1.30799</v>
      </c>
      <c r="T1047" t="str">
        <f t="shared" si="288"/>
        <v>-</v>
      </c>
      <c r="U1047" t="str">
        <f t="shared" si="289"/>
        <v>-</v>
      </c>
      <c r="V1047" t="str">
        <f t="shared" si="290"/>
        <v>-</v>
      </c>
      <c r="W1047" s="9">
        <f t="shared" si="286"/>
        <v>4998.0229940993977</v>
      </c>
      <c r="X1047" s="9">
        <f t="shared" si="291"/>
        <v>3819.6875743027445</v>
      </c>
      <c r="Y1047" s="9">
        <f t="shared" si="292"/>
        <v>23.220942757042678</v>
      </c>
    </row>
    <row r="1048" spans="1:25" x14ac:dyDescent="0.25">
      <c r="A1048" t="s">
        <v>1053</v>
      </c>
      <c r="B1048" s="2">
        <v>41035</v>
      </c>
      <c r="C1048" s="3">
        <v>0</v>
      </c>
      <c r="D1048">
        <v>1.30091</v>
      </c>
      <c r="E1048">
        <v>1.30321</v>
      </c>
      <c r="F1048">
        <v>1.2955000000000001</v>
      </c>
      <c r="G1048">
        <v>1.2960700000000001</v>
      </c>
      <c r="H1048">
        <v>26690</v>
      </c>
      <c r="I1048">
        <f t="shared" si="293"/>
        <v>-98.261134838316153</v>
      </c>
      <c r="J1048">
        <f t="shared" si="297"/>
        <v>1.3202465384615381</v>
      </c>
      <c r="K1048">
        <f t="shared" si="298"/>
        <v>1.318449397080192</v>
      </c>
      <c r="L1048">
        <f t="shared" si="282"/>
        <v>1.3183063888888888</v>
      </c>
      <c r="M1048">
        <f t="shared" si="283"/>
        <v>1.3168681227361414</v>
      </c>
      <c r="N1048" t="str">
        <f t="shared" si="294"/>
        <v>-</v>
      </c>
      <c r="O1048" t="str">
        <f t="shared" si="299"/>
        <v>Sell</v>
      </c>
      <c r="P1048" t="str">
        <f t="shared" si="285"/>
        <v>-</v>
      </c>
      <c r="Q1048" t="str">
        <f t="shared" si="300"/>
        <v>-</v>
      </c>
      <c r="R1048">
        <f t="shared" si="295"/>
        <v>1.29647</v>
      </c>
      <c r="S1048">
        <f t="shared" si="296"/>
        <v>1.2956700000000001</v>
      </c>
      <c r="T1048" t="str">
        <f t="shared" si="288"/>
        <v>-</v>
      </c>
      <c r="U1048" t="str">
        <f t="shared" si="289"/>
        <v>-</v>
      </c>
      <c r="V1048" t="str">
        <f t="shared" si="290"/>
        <v>-</v>
      </c>
      <c r="W1048" s="9">
        <f t="shared" si="286"/>
        <v>4998.0229940993977</v>
      </c>
      <c r="X1048" s="9">
        <f t="shared" si="291"/>
        <v>3855.1011547505132</v>
      </c>
      <c r="Y1048" s="9">
        <f t="shared" si="292"/>
        <v>68.886537726969181</v>
      </c>
    </row>
    <row r="1049" spans="1:25" x14ac:dyDescent="0.25">
      <c r="A1049" t="s">
        <v>1054</v>
      </c>
      <c r="B1049" s="2">
        <v>41036</v>
      </c>
      <c r="C1049" s="3">
        <v>0</v>
      </c>
      <c r="D1049">
        <v>1.2960799999999999</v>
      </c>
      <c r="E1049">
        <v>1.3065199999999999</v>
      </c>
      <c r="F1049">
        <v>1.2960799999999999</v>
      </c>
      <c r="G1049">
        <v>1.30589</v>
      </c>
      <c r="H1049">
        <v>222809</v>
      </c>
      <c r="I1049">
        <f t="shared" si="293"/>
        <v>-68.303843807199641</v>
      </c>
      <c r="J1049">
        <f t="shared" si="297"/>
        <v>1.3201708974358972</v>
      </c>
      <c r="K1049">
        <f t="shared" si="298"/>
        <v>1.3181314376604403</v>
      </c>
      <c r="L1049">
        <f t="shared" si="282"/>
        <v>1.3174794444444444</v>
      </c>
      <c r="M1049">
        <f t="shared" si="283"/>
        <v>1.3162747106963499</v>
      </c>
      <c r="N1049" t="str">
        <f t="shared" si="294"/>
        <v>Buy</v>
      </c>
      <c r="O1049" t="str">
        <f t="shared" si="299"/>
        <v>Sell</v>
      </c>
      <c r="P1049" t="str">
        <f t="shared" si="285"/>
        <v>-</v>
      </c>
      <c r="Q1049" t="str">
        <f t="shared" si="300"/>
        <v>-</v>
      </c>
      <c r="R1049">
        <f t="shared" si="295"/>
        <v>1.3063199999999999</v>
      </c>
      <c r="S1049">
        <f t="shared" si="296"/>
        <v>1.3054600000000001</v>
      </c>
      <c r="T1049" t="str">
        <f t="shared" si="288"/>
        <v>-</v>
      </c>
      <c r="U1049" t="str">
        <f t="shared" si="289"/>
        <v>-</v>
      </c>
      <c r="V1049" t="str">
        <f t="shared" si="290"/>
        <v>-</v>
      </c>
      <c r="W1049" s="9">
        <f t="shared" si="286"/>
        <v>4998.0229940993977</v>
      </c>
      <c r="X1049" s="9">
        <f t="shared" si="291"/>
        <v>3826.0326674164048</v>
      </c>
      <c r="Y1049" s="9">
        <f t="shared" si="292"/>
        <v>31.459292543530477</v>
      </c>
    </row>
    <row r="1050" spans="1:25" x14ac:dyDescent="0.25">
      <c r="A1050" t="s">
        <v>1055</v>
      </c>
      <c r="B1050" s="2">
        <v>41037</v>
      </c>
      <c r="C1050" s="3">
        <v>0</v>
      </c>
      <c r="D1050">
        <v>1.3058700000000001</v>
      </c>
      <c r="E1050">
        <v>1.3059799999999999</v>
      </c>
      <c r="F1050">
        <v>1.29823</v>
      </c>
      <c r="G1050">
        <v>1.29925</v>
      </c>
      <c r="H1050">
        <v>247540</v>
      </c>
      <c r="I1050">
        <f t="shared" si="293"/>
        <v>-88.560097620500471</v>
      </c>
      <c r="J1050">
        <f t="shared" si="297"/>
        <v>1.319843974358974</v>
      </c>
      <c r="K1050">
        <f t="shared" si="298"/>
        <v>1.3176534265804289</v>
      </c>
      <c r="L1050">
        <f t="shared" si="282"/>
        <v>1.3165452777777777</v>
      </c>
      <c r="M1050">
        <f t="shared" si="283"/>
        <v>1.3153544560641146</v>
      </c>
      <c r="N1050" t="str">
        <f t="shared" si="294"/>
        <v>-</v>
      </c>
      <c r="O1050" t="str">
        <f t="shared" si="299"/>
        <v>Sell</v>
      </c>
      <c r="P1050" t="str">
        <f t="shared" si="285"/>
        <v>-</v>
      </c>
      <c r="Q1050" t="str">
        <f t="shared" si="300"/>
        <v>-</v>
      </c>
      <c r="R1050">
        <f t="shared" si="295"/>
        <v>1.2997399999999999</v>
      </c>
      <c r="S1050">
        <f t="shared" si="296"/>
        <v>1.2987599999999999</v>
      </c>
      <c r="T1050" t="str">
        <f t="shared" si="288"/>
        <v>-</v>
      </c>
      <c r="U1050" t="str">
        <f t="shared" si="289"/>
        <v>-</v>
      </c>
      <c r="V1050" t="str">
        <f t="shared" si="290"/>
        <v>-</v>
      </c>
      <c r="W1050" s="9">
        <f t="shared" si="286"/>
        <v>4998.0229940993977</v>
      </c>
      <c r="X1050" s="9">
        <f t="shared" si="291"/>
        <v>3845.4021528147155</v>
      </c>
      <c r="Y1050" s="9">
        <f t="shared" si="292"/>
        <v>56.454147170125331</v>
      </c>
    </row>
    <row r="1051" spans="1:25" x14ac:dyDescent="0.25">
      <c r="A1051" t="s">
        <v>1056</v>
      </c>
      <c r="B1051" s="2">
        <v>41038</v>
      </c>
      <c r="C1051" s="3">
        <v>0</v>
      </c>
      <c r="D1051">
        <v>1.29925</v>
      </c>
      <c r="E1051">
        <v>1.30037</v>
      </c>
      <c r="F1051">
        <v>1.2910699999999999</v>
      </c>
      <c r="G1051">
        <v>1.2934000000000001</v>
      </c>
      <c r="H1051">
        <v>280076</v>
      </c>
      <c r="I1051">
        <f t="shared" si="293"/>
        <v>-93.738242407954402</v>
      </c>
      <c r="J1051">
        <f t="shared" si="297"/>
        <v>1.319442564102564</v>
      </c>
      <c r="K1051">
        <f t="shared" si="298"/>
        <v>1.3170394157809244</v>
      </c>
      <c r="L1051">
        <f t="shared" si="282"/>
        <v>1.3154580555555553</v>
      </c>
      <c r="M1051">
        <f t="shared" si="283"/>
        <v>1.3141677287092977</v>
      </c>
      <c r="N1051" t="str">
        <f t="shared" si="294"/>
        <v>-</v>
      </c>
      <c r="O1051" t="str">
        <f t="shared" si="299"/>
        <v>Sell</v>
      </c>
      <c r="P1051" t="str">
        <f t="shared" si="285"/>
        <v>-</v>
      </c>
      <c r="Q1051" t="str">
        <f t="shared" si="300"/>
        <v>-</v>
      </c>
      <c r="R1051">
        <f t="shared" si="295"/>
        <v>1.29396</v>
      </c>
      <c r="S1051">
        <f t="shared" si="296"/>
        <v>1.29284</v>
      </c>
      <c r="T1051" t="str">
        <f t="shared" si="288"/>
        <v>-</v>
      </c>
      <c r="U1051" t="str">
        <f t="shared" si="289"/>
        <v>-</v>
      </c>
      <c r="V1051" t="str">
        <f t="shared" si="290"/>
        <v>-</v>
      </c>
      <c r="W1051" s="9">
        <f t="shared" si="286"/>
        <v>4998.0229940993977</v>
      </c>
      <c r="X1051" s="9">
        <f t="shared" si="291"/>
        <v>3862.5792096350719</v>
      </c>
      <c r="Y1051" s="9">
        <f t="shared" si="292"/>
        <v>78.404004356563391</v>
      </c>
    </row>
    <row r="1052" spans="1:25" x14ac:dyDescent="0.25">
      <c r="A1052" t="s">
        <v>1057</v>
      </c>
      <c r="B1052" s="2">
        <v>41039</v>
      </c>
      <c r="C1052" s="3">
        <v>0</v>
      </c>
      <c r="D1052">
        <v>1.2934099999999999</v>
      </c>
      <c r="E1052">
        <v>1.2978499999999999</v>
      </c>
      <c r="F1052">
        <v>1.2924</v>
      </c>
      <c r="G1052">
        <v>1.29328</v>
      </c>
      <c r="H1052">
        <v>244705</v>
      </c>
      <c r="I1052">
        <f t="shared" si="293"/>
        <v>-94.060736361193094</v>
      </c>
      <c r="J1052">
        <f t="shared" si="297"/>
        <v>1.3190033333333333</v>
      </c>
      <c r="K1052">
        <f t="shared" si="298"/>
        <v>1.3164379115839389</v>
      </c>
      <c r="L1052">
        <f t="shared" si="282"/>
        <v>1.3143997222222219</v>
      </c>
      <c r="M1052">
        <f t="shared" si="283"/>
        <v>1.3130386622925789</v>
      </c>
      <c r="N1052" t="str">
        <f t="shared" si="294"/>
        <v>-</v>
      </c>
      <c r="O1052" t="str">
        <f t="shared" si="299"/>
        <v>Sell</v>
      </c>
      <c r="P1052" t="str">
        <f t="shared" si="285"/>
        <v>-</v>
      </c>
      <c r="Q1052" t="str">
        <f t="shared" si="300"/>
        <v>-</v>
      </c>
      <c r="R1052">
        <f t="shared" si="295"/>
        <v>1.2938799999999999</v>
      </c>
      <c r="S1052">
        <f t="shared" si="296"/>
        <v>1.2926800000000001</v>
      </c>
      <c r="T1052" t="str">
        <f t="shared" si="288"/>
        <v>-</v>
      </c>
      <c r="U1052" t="str">
        <f t="shared" si="289"/>
        <v>-</v>
      </c>
      <c r="V1052" t="str">
        <f t="shared" si="290"/>
        <v>-</v>
      </c>
      <c r="W1052" s="9">
        <f t="shared" si="286"/>
        <v>4998.0229940993977</v>
      </c>
      <c r="X1052" s="9">
        <f t="shared" si="291"/>
        <v>3862.8180311152487</v>
      </c>
      <c r="Y1052" s="9">
        <f t="shared" si="292"/>
        <v>78.703020941894266</v>
      </c>
    </row>
    <row r="1053" spans="1:25" x14ac:dyDescent="0.25">
      <c r="A1053" t="s">
        <v>1058</v>
      </c>
      <c r="B1053" s="2">
        <v>41040</v>
      </c>
      <c r="C1053" s="3">
        <v>0</v>
      </c>
      <c r="D1053">
        <v>1.29328</v>
      </c>
      <c r="E1053">
        <v>1.29572</v>
      </c>
      <c r="F1053">
        <v>1.2904500000000001</v>
      </c>
      <c r="G1053">
        <v>1.2915300000000001</v>
      </c>
      <c r="H1053">
        <v>230569</v>
      </c>
      <c r="I1053">
        <f t="shared" si="293"/>
        <v>-97.145122918318862</v>
      </c>
      <c r="J1053">
        <f t="shared" si="297"/>
        <v>1.3186433333333334</v>
      </c>
      <c r="K1053">
        <f t="shared" si="298"/>
        <v>1.315807331543839</v>
      </c>
      <c r="L1053">
        <f t="shared" si="282"/>
        <v>1.3132186111111108</v>
      </c>
      <c r="M1053">
        <f t="shared" si="283"/>
        <v>1.3118760318983855</v>
      </c>
      <c r="N1053" t="str">
        <f t="shared" si="294"/>
        <v>-</v>
      </c>
      <c r="O1053" t="str">
        <f t="shared" si="299"/>
        <v>Sell</v>
      </c>
      <c r="P1053" t="str">
        <f t="shared" si="285"/>
        <v>-</v>
      </c>
      <c r="Q1053" t="str">
        <f t="shared" si="300"/>
        <v>-</v>
      </c>
      <c r="R1053">
        <f t="shared" si="295"/>
        <v>1.2921400000000001</v>
      </c>
      <c r="S1053">
        <f t="shared" si="296"/>
        <v>1.2909200000000001</v>
      </c>
      <c r="T1053" t="str">
        <f t="shared" si="288"/>
        <v>-</v>
      </c>
      <c r="U1053" t="str">
        <f t="shared" si="289"/>
        <v>-</v>
      </c>
      <c r="V1053" t="str">
        <f t="shared" si="290"/>
        <v>-</v>
      </c>
      <c r="W1053" s="9">
        <f t="shared" si="286"/>
        <v>4998.0229940993977</v>
      </c>
      <c r="X1053" s="9">
        <f t="shared" si="291"/>
        <v>3868.0197146589358</v>
      </c>
      <c r="Y1053" s="9">
        <f t="shared" si="292"/>
        <v>85.310823114001622</v>
      </c>
    </row>
    <row r="1054" spans="1:25" x14ac:dyDescent="0.25">
      <c r="A1054" t="s">
        <v>1059</v>
      </c>
      <c r="B1054" s="2">
        <v>41042</v>
      </c>
      <c r="C1054" s="3">
        <v>0</v>
      </c>
      <c r="D1054">
        <v>1.28976</v>
      </c>
      <c r="E1054">
        <v>1.2902400000000001</v>
      </c>
      <c r="F1054">
        <v>1.2881100000000001</v>
      </c>
      <c r="G1054">
        <v>1.28969</v>
      </c>
      <c r="H1054">
        <v>14795</v>
      </c>
      <c r="I1054">
        <f t="shared" si="293"/>
        <v>-96.066716455066157</v>
      </c>
      <c r="J1054">
        <f t="shared" si="297"/>
        <v>1.3182075641025639</v>
      </c>
      <c r="K1054">
        <f t="shared" si="298"/>
        <v>1.3151461332769063</v>
      </c>
      <c r="L1054">
        <f t="shared" si="282"/>
        <v>1.3119419444444445</v>
      </c>
      <c r="M1054">
        <f t="shared" si="283"/>
        <v>1.3106767869309053</v>
      </c>
      <c r="N1054" t="str">
        <f t="shared" si="294"/>
        <v>-</v>
      </c>
      <c r="O1054" t="str">
        <f t="shared" si="299"/>
        <v>Sell</v>
      </c>
      <c r="P1054" t="str">
        <f t="shared" si="285"/>
        <v>-</v>
      </c>
      <c r="Q1054" t="str">
        <f t="shared" si="300"/>
        <v>-</v>
      </c>
      <c r="R1054">
        <f t="shared" si="295"/>
        <v>1.2902899999999999</v>
      </c>
      <c r="S1054">
        <f t="shared" si="296"/>
        <v>1.2890900000000001</v>
      </c>
      <c r="T1054" t="str">
        <f t="shared" si="288"/>
        <v>-</v>
      </c>
      <c r="U1054" t="str">
        <f t="shared" si="289"/>
        <v>-</v>
      </c>
      <c r="V1054" t="str">
        <f t="shared" si="290"/>
        <v>-</v>
      </c>
      <c r="W1054" s="9">
        <f t="shared" si="286"/>
        <v>4998.0229940993977</v>
      </c>
      <c r="X1054" s="9">
        <f t="shared" si="291"/>
        <v>3873.5656279591394</v>
      </c>
      <c r="Y1054" s="9">
        <f t="shared" si="292"/>
        <v>92.339068408685463</v>
      </c>
    </row>
    <row r="1055" spans="1:25" x14ac:dyDescent="0.25">
      <c r="A1055" t="s">
        <v>1060</v>
      </c>
      <c r="B1055" s="2">
        <v>41043</v>
      </c>
      <c r="C1055" s="3">
        <v>0</v>
      </c>
      <c r="D1055">
        <v>1.2897000000000001</v>
      </c>
      <c r="E1055">
        <v>1.2904199999999999</v>
      </c>
      <c r="F1055">
        <v>1.2815000000000001</v>
      </c>
      <c r="G1055">
        <v>1.2829699999999999</v>
      </c>
      <c r="H1055">
        <v>237051</v>
      </c>
      <c r="I1055">
        <f t="shared" si="293"/>
        <v>-96.857631466438932</v>
      </c>
      <c r="J1055">
        <f t="shared" si="297"/>
        <v>1.3177919230769231</v>
      </c>
      <c r="K1055">
        <f t="shared" si="298"/>
        <v>1.3143315476243265</v>
      </c>
      <c r="L1055">
        <f t="shared" si="282"/>
        <v>1.310553333333333</v>
      </c>
      <c r="M1055">
        <f t="shared" si="283"/>
        <v>1.3091791227724778</v>
      </c>
      <c r="N1055" t="str">
        <f t="shared" si="294"/>
        <v>-</v>
      </c>
      <c r="O1055" t="str">
        <f t="shared" si="299"/>
        <v>Sell</v>
      </c>
      <c r="P1055" t="str">
        <f t="shared" si="285"/>
        <v>-</v>
      </c>
      <c r="Q1055" t="str">
        <f t="shared" si="300"/>
        <v>-</v>
      </c>
      <c r="R1055">
        <f t="shared" si="295"/>
        <v>1.28356</v>
      </c>
      <c r="S1055">
        <f t="shared" si="296"/>
        <v>1.2823800000000001</v>
      </c>
      <c r="T1055" t="str">
        <f t="shared" si="288"/>
        <v>-</v>
      </c>
      <c r="U1055" t="str">
        <f t="shared" si="289"/>
        <v>-</v>
      </c>
      <c r="V1055" t="str">
        <f t="shared" si="290"/>
        <v>-</v>
      </c>
      <c r="W1055" s="9">
        <f t="shared" si="286"/>
        <v>4998.0229940993977</v>
      </c>
      <c r="X1055" s="9">
        <f t="shared" si="291"/>
        <v>3893.8756225648958</v>
      </c>
      <c r="Y1055" s="9">
        <f t="shared" si="292"/>
        <v>117.90355391422672</v>
      </c>
    </row>
    <row r="1056" spans="1:25" x14ac:dyDescent="0.25">
      <c r="A1056" t="s">
        <v>1061</v>
      </c>
      <c r="B1056" s="2">
        <v>41044</v>
      </c>
      <c r="C1056" s="3">
        <v>0</v>
      </c>
      <c r="D1056">
        <v>1.2829699999999999</v>
      </c>
      <c r="E1056">
        <v>1.2868599999999999</v>
      </c>
      <c r="F1056">
        <v>1.27216</v>
      </c>
      <c r="G1056">
        <v>1.2734399999999999</v>
      </c>
      <c r="H1056">
        <v>258387</v>
      </c>
      <c r="I1056">
        <f t="shared" si="293"/>
        <v>-97.719173200285198</v>
      </c>
      <c r="J1056">
        <f t="shared" si="297"/>
        <v>1.3172873076923075</v>
      </c>
      <c r="K1056">
        <f t="shared" si="298"/>
        <v>1.313296318570546</v>
      </c>
      <c r="L1056">
        <f t="shared" si="282"/>
        <v>1.3091975</v>
      </c>
      <c r="M1056">
        <f t="shared" si="283"/>
        <v>1.3072472782982898</v>
      </c>
      <c r="N1056" t="str">
        <f t="shared" si="294"/>
        <v>-</v>
      </c>
      <c r="O1056" t="str">
        <f t="shared" si="299"/>
        <v>Sell</v>
      </c>
      <c r="P1056" t="str">
        <f t="shared" si="285"/>
        <v>-</v>
      </c>
      <c r="Q1056" t="str">
        <f t="shared" si="300"/>
        <v>-</v>
      </c>
      <c r="R1056">
        <f t="shared" si="295"/>
        <v>1.2740400000000001</v>
      </c>
      <c r="S1056">
        <f t="shared" si="296"/>
        <v>1.27284</v>
      </c>
      <c r="T1056" t="str">
        <f t="shared" si="288"/>
        <v>-</v>
      </c>
      <c r="U1056" t="str">
        <f t="shared" si="289"/>
        <v>-</v>
      </c>
      <c r="V1056" t="str">
        <f t="shared" si="290"/>
        <v>-</v>
      </c>
      <c r="W1056" s="9">
        <f t="shared" si="286"/>
        <v>4998.0229940993977</v>
      </c>
      <c r="X1056" s="9">
        <f t="shared" si="291"/>
        <v>3922.971801591314</v>
      </c>
      <c r="Y1056" s="9">
        <f t="shared" si="292"/>
        <v>154.06121539414616</v>
      </c>
    </row>
    <row r="1057" spans="1:25" x14ac:dyDescent="0.25">
      <c r="A1057" t="s">
        <v>1062</v>
      </c>
      <c r="B1057" s="2">
        <v>41045</v>
      </c>
      <c r="C1057" s="3">
        <v>0</v>
      </c>
      <c r="D1057">
        <v>1.2734399999999999</v>
      </c>
      <c r="E1057">
        <v>1.2758499999999999</v>
      </c>
      <c r="F1057">
        <v>1.2681100000000001</v>
      </c>
      <c r="G1057">
        <v>1.27321</v>
      </c>
      <c r="H1057">
        <v>291715</v>
      </c>
      <c r="I1057">
        <f t="shared" si="293"/>
        <v>-91.524015290011803</v>
      </c>
      <c r="J1057">
        <f t="shared" si="297"/>
        <v>1.3168735897435897</v>
      </c>
      <c r="K1057">
        <f t="shared" si="298"/>
        <v>1.3122814750624308</v>
      </c>
      <c r="L1057">
        <f t="shared" si="282"/>
        <v>1.3080547222222221</v>
      </c>
      <c r="M1057">
        <f t="shared" si="283"/>
        <v>1.3054074254173011</v>
      </c>
      <c r="N1057" t="str">
        <f t="shared" si="294"/>
        <v>-</v>
      </c>
      <c r="O1057" t="str">
        <f t="shared" si="299"/>
        <v>Sell</v>
      </c>
      <c r="P1057" t="str">
        <f t="shared" si="285"/>
        <v>-</v>
      </c>
      <c r="Q1057" t="str">
        <f t="shared" si="300"/>
        <v>-</v>
      </c>
      <c r="R1057">
        <f t="shared" si="295"/>
        <v>1.27383</v>
      </c>
      <c r="S1057">
        <f t="shared" si="296"/>
        <v>1.2725900000000001</v>
      </c>
      <c r="T1057" t="str">
        <f t="shared" si="288"/>
        <v>-</v>
      </c>
      <c r="U1057" t="str">
        <f t="shared" si="289"/>
        <v>-</v>
      </c>
      <c r="V1057" t="str">
        <f t="shared" si="290"/>
        <v>-</v>
      </c>
      <c r="W1057" s="9">
        <f t="shared" si="286"/>
        <v>4998.0229940993977</v>
      </c>
      <c r="X1057" s="9">
        <f t="shared" si="291"/>
        <v>3923.6185315932248</v>
      </c>
      <c r="Y1057" s="9">
        <f t="shared" si="292"/>
        <v>154.85397818293873</v>
      </c>
    </row>
    <row r="1058" spans="1:25" x14ac:dyDescent="0.25">
      <c r="A1058" t="s">
        <v>1063</v>
      </c>
      <c r="B1058" s="2">
        <v>41046</v>
      </c>
      <c r="C1058" s="3">
        <v>0</v>
      </c>
      <c r="D1058">
        <v>1.2732000000000001</v>
      </c>
      <c r="E1058">
        <v>1.2748900000000001</v>
      </c>
      <c r="F1058">
        <v>1.26664</v>
      </c>
      <c r="G1058">
        <v>1.2697499999999999</v>
      </c>
      <c r="H1058">
        <v>274536</v>
      </c>
      <c r="I1058">
        <f t="shared" si="293"/>
        <v>-94.58471182308908</v>
      </c>
      <c r="J1058">
        <f t="shared" si="297"/>
        <v>1.3163230769230769</v>
      </c>
      <c r="K1058">
        <f t="shared" si="298"/>
        <v>1.3112047288583184</v>
      </c>
      <c r="L1058">
        <f t="shared" si="282"/>
        <v>1.3070416666666667</v>
      </c>
      <c r="M1058">
        <f t="shared" si="283"/>
        <v>1.303479997016366</v>
      </c>
      <c r="N1058" t="str">
        <f t="shared" si="294"/>
        <v>-</v>
      </c>
      <c r="O1058" t="str">
        <f t="shared" si="299"/>
        <v>Sell</v>
      </c>
      <c r="P1058" t="str">
        <f t="shared" si="285"/>
        <v>-</v>
      </c>
      <c r="Q1058" t="str">
        <f t="shared" si="300"/>
        <v>-</v>
      </c>
      <c r="R1058">
        <f t="shared" si="295"/>
        <v>1.2703500000000001</v>
      </c>
      <c r="S1058">
        <f t="shared" si="296"/>
        <v>1.26915</v>
      </c>
      <c r="T1058" t="str">
        <f t="shared" si="288"/>
        <v>-</v>
      </c>
      <c r="U1058" t="str">
        <f t="shared" si="289"/>
        <v>-</v>
      </c>
      <c r="V1058" t="str">
        <f t="shared" si="290"/>
        <v>-</v>
      </c>
      <c r="W1058" s="9">
        <f t="shared" si="286"/>
        <v>4998.0229940993977</v>
      </c>
      <c r="X1058" s="9">
        <f t="shared" si="291"/>
        <v>3934.3669021131163</v>
      </c>
      <c r="Y1058" s="9">
        <f t="shared" si="292"/>
        <v>168.07667929894694</v>
      </c>
    </row>
    <row r="1059" spans="1:25" x14ac:dyDescent="0.25">
      <c r="A1059" t="s">
        <v>1064</v>
      </c>
      <c r="B1059" s="2">
        <v>41047</v>
      </c>
      <c r="C1059" s="3">
        <v>0</v>
      </c>
      <c r="D1059">
        <v>1.2697499999999999</v>
      </c>
      <c r="E1059">
        <v>1.2793600000000001</v>
      </c>
      <c r="F1059">
        <v>1.2641500000000001</v>
      </c>
      <c r="G1059">
        <v>1.27826</v>
      </c>
      <c r="H1059">
        <v>272616</v>
      </c>
      <c r="I1059">
        <f t="shared" si="293"/>
        <v>-73.75372023809544</v>
      </c>
      <c r="J1059">
        <f t="shared" si="297"/>
        <v>1.3158616666666667</v>
      </c>
      <c r="K1059">
        <f t="shared" si="298"/>
        <v>1.3103706850897534</v>
      </c>
      <c r="L1059">
        <f t="shared" si="282"/>
        <v>1.3061700000000003</v>
      </c>
      <c r="M1059">
        <f t="shared" si="283"/>
        <v>1.3021167539344003</v>
      </c>
      <c r="N1059" t="str">
        <f t="shared" si="294"/>
        <v>Buy</v>
      </c>
      <c r="O1059" t="str">
        <f t="shared" si="299"/>
        <v>Sell</v>
      </c>
      <c r="P1059" t="str">
        <f t="shared" si="285"/>
        <v>-</v>
      </c>
      <c r="Q1059" t="str">
        <f t="shared" si="300"/>
        <v>-</v>
      </c>
      <c r="R1059">
        <f t="shared" si="295"/>
        <v>1.27881</v>
      </c>
      <c r="S1059">
        <f t="shared" si="296"/>
        <v>1.2777099999999999</v>
      </c>
      <c r="T1059" t="str">
        <f t="shared" si="288"/>
        <v>-</v>
      </c>
      <c r="U1059" t="str">
        <f t="shared" si="289"/>
        <v>-</v>
      </c>
      <c r="V1059" t="str">
        <f t="shared" si="290"/>
        <v>-</v>
      </c>
      <c r="W1059" s="9">
        <f t="shared" si="286"/>
        <v>4998.0229940993977</v>
      </c>
      <c r="X1059" s="9">
        <f t="shared" si="291"/>
        <v>3908.3389980524062</v>
      </c>
      <c r="Y1059" s="9">
        <f t="shared" si="292"/>
        <v>135.95418801217318</v>
      </c>
    </row>
    <row r="1060" spans="1:25" x14ac:dyDescent="0.25">
      <c r="A1060" t="s">
        <v>1065</v>
      </c>
      <c r="B1060" s="2">
        <v>41049</v>
      </c>
      <c r="C1060" s="3">
        <v>0</v>
      </c>
      <c r="D1060">
        <v>1.2760499999999999</v>
      </c>
      <c r="E1060">
        <v>1.2782199999999999</v>
      </c>
      <c r="F1060">
        <v>1.2747999999999999</v>
      </c>
      <c r="G1060">
        <v>1.27712</v>
      </c>
      <c r="H1060">
        <v>12534</v>
      </c>
      <c r="I1060">
        <f t="shared" si="293"/>
        <v>-75.824790307549051</v>
      </c>
      <c r="J1060">
        <f t="shared" si="297"/>
        <v>1.3152821794871794</v>
      </c>
      <c r="K1060">
        <f t="shared" si="298"/>
        <v>1.3095288955938102</v>
      </c>
      <c r="L1060">
        <f t="shared" si="282"/>
        <v>1.3052980555555556</v>
      </c>
      <c r="M1060">
        <f t="shared" si="283"/>
        <v>1.3007655780460545</v>
      </c>
      <c r="N1060" t="str">
        <f t="shared" si="294"/>
        <v>-</v>
      </c>
      <c r="O1060" t="str">
        <f t="shared" si="299"/>
        <v>Sell</v>
      </c>
      <c r="P1060" t="str">
        <f t="shared" si="285"/>
        <v>-</v>
      </c>
      <c r="Q1060" t="str">
        <f t="shared" si="300"/>
        <v>-</v>
      </c>
      <c r="R1060">
        <f t="shared" si="295"/>
        <v>1.2776700000000001</v>
      </c>
      <c r="S1060">
        <f t="shared" si="296"/>
        <v>1.27657</v>
      </c>
      <c r="T1060" t="str">
        <f t="shared" si="288"/>
        <v>-</v>
      </c>
      <c r="U1060" t="str">
        <f t="shared" si="289"/>
        <v>-</v>
      </c>
      <c r="V1060" t="str">
        <f t="shared" si="290"/>
        <v>-</v>
      </c>
      <c r="W1060" s="9">
        <f t="shared" si="286"/>
        <v>4998.0229940993977</v>
      </c>
      <c r="X1060" s="9">
        <f t="shared" si="291"/>
        <v>3911.8262102885701</v>
      </c>
      <c r="Y1060" s="9">
        <f t="shared" si="292"/>
        <v>140.28455732234119</v>
      </c>
    </row>
    <row r="1061" spans="1:25" x14ac:dyDescent="0.25">
      <c r="A1061" t="s">
        <v>1066</v>
      </c>
      <c r="B1061" s="2">
        <v>41050</v>
      </c>
      <c r="C1061" s="3">
        <v>0</v>
      </c>
      <c r="D1061">
        <v>1.2771300000000001</v>
      </c>
      <c r="E1061">
        <v>1.2823599999999999</v>
      </c>
      <c r="F1061">
        <v>1.2725</v>
      </c>
      <c r="G1061">
        <v>1.2811999999999999</v>
      </c>
      <c r="H1061">
        <v>254797</v>
      </c>
      <c r="I1061">
        <f t="shared" si="293"/>
        <v>-59.75926362992714</v>
      </c>
      <c r="J1061">
        <f t="shared" si="297"/>
        <v>1.3147752564102564</v>
      </c>
      <c r="K1061">
        <f t="shared" si="298"/>
        <v>1.3088117083635873</v>
      </c>
      <c r="L1061">
        <f t="shared" si="282"/>
        <v>1.3044741666666668</v>
      </c>
      <c r="M1061">
        <f t="shared" si="283"/>
        <v>1.2997079792327542</v>
      </c>
      <c r="N1061" t="str">
        <f t="shared" si="294"/>
        <v>-</v>
      </c>
      <c r="O1061" t="str">
        <f t="shared" si="299"/>
        <v>Sell</v>
      </c>
      <c r="P1061" t="str">
        <f t="shared" si="285"/>
        <v>-</v>
      </c>
      <c r="Q1061" t="str">
        <f t="shared" si="300"/>
        <v>-</v>
      </c>
      <c r="R1061">
        <f t="shared" si="295"/>
        <v>1.28166</v>
      </c>
      <c r="S1061">
        <f t="shared" si="296"/>
        <v>1.28074</v>
      </c>
      <c r="T1061" t="str">
        <f t="shared" si="288"/>
        <v>-</v>
      </c>
      <c r="U1061" t="str">
        <f t="shared" si="289"/>
        <v>-</v>
      </c>
      <c r="V1061" t="str">
        <f t="shared" si="290"/>
        <v>-</v>
      </c>
      <c r="W1061" s="9">
        <f t="shared" si="286"/>
        <v>4998.0229940993977</v>
      </c>
      <c r="X1061" s="9">
        <f t="shared" si="291"/>
        <v>3899.6481080000917</v>
      </c>
      <c r="Y1061" s="9">
        <f t="shared" si="292"/>
        <v>125.14582334523857</v>
      </c>
    </row>
    <row r="1062" spans="1:25" x14ac:dyDescent="0.25">
      <c r="A1062" t="s">
        <v>1067</v>
      </c>
      <c r="B1062" s="2">
        <v>41051</v>
      </c>
      <c r="C1062" s="3">
        <v>0</v>
      </c>
      <c r="D1062">
        <v>1.2811999999999999</v>
      </c>
      <c r="E1062">
        <v>1.28142</v>
      </c>
      <c r="F1062">
        <v>1.2651699999999999</v>
      </c>
      <c r="G1062">
        <v>1.2660400000000001</v>
      </c>
      <c r="H1062">
        <v>278387</v>
      </c>
      <c r="I1062">
        <f t="shared" si="293"/>
        <v>-95.539296672173819</v>
      </c>
      <c r="J1062">
        <f t="shared" si="297"/>
        <v>1.3140216666666664</v>
      </c>
      <c r="K1062">
        <f t="shared" si="298"/>
        <v>1.3077288803037497</v>
      </c>
      <c r="L1062">
        <f t="shared" ref="L1062:L1125" si="301">AVERAGE(G1027:G1062)</f>
        <v>1.3033305555555557</v>
      </c>
      <c r="M1062">
        <f t="shared" si="283"/>
        <v>1.2978880884634161</v>
      </c>
      <c r="N1062" t="str">
        <f t="shared" si="294"/>
        <v>-</v>
      </c>
      <c r="O1062" t="str">
        <f t="shared" si="299"/>
        <v>Sell</v>
      </c>
      <c r="P1062" t="str">
        <f t="shared" si="285"/>
        <v>-</v>
      </c>
      <c r="Q1062" t="str">
        <f t="shared" si="300"/>
        <v>-</v>
      </c>
      <c r="R1062">
        <f t="shared" si="295"/>
        <v>1.2664899999999999</v>
      </c>
      <c r="S1062">
        <f t="shared" si="296"/>
        <v>1.26559</v>
      </c>
      <c r="T1062" t="str">
        <f t="shared" si="288"/>
        <v>-</v>
      </c>
      <c r="U1062" t="str">
        <f t="shared" si="289"/>
        <v>-</v>
      </c>
      <c r="V1062" t="str">
        <f t="shared" si="290"/>
        <v>-</v>
      </c>
      <c r="W1062" s="9">
        <f t="shared" si="286"/>
        <v>4998.0229940993977</v>
      </c>
      <c r="X1062" s="9">
        <f t="shared" si="291"/>
        <v>3946.3580400156325</v>
      </c>
      <c r="Y1062" s="9">
        <f t="shared" si="292"/>
        <v>182.78108389574641</v>
      </c>
    </row>
    <row r="1063" spans="1:25" x14ac:dyDescent="0.25">
      <c r="A1063" t="s">
        <v>1068</v>
      </c>
      <c r="B1063" s="2">
        <v>41052</v>
      </c>
      <c r="C1063" s="3">
        <v>0</v>
      </c>
      <c r="D1063">
        <v>1.2660499999999999</v>
      </c>
      <c r="E1063">
        <v>1.26868</v>
      </c>
      <c r="F1063">
        <v>1.25448</v>
      </c>
      <c r="G1063">
        <v>1.25606</v>
      </c>
      <c r="H1063">
        <v>302910</v>
      </c>
      <c r="I1063">
        <f t="shared" si="293"/>
        <v>-96.932038834951612</v>
      </c>
      <c r="J1063">
        <f t="shared" si="297"/>
        <v>1.31313141025641</v>
      </c>
      <c r="K1063">
        <f t="shared" si="298"/>
        <v>1.3064208073846673</v>
      </c>
      <c r="L1063">
        <f t="shared" si="301"/>
        <v>1.3017816666666668</v>
      </c>
      <c r="M1063">
        <f t="shared" ref="M1063:M1126" si="302">$M1062*(1-(2/(36+1)))+$G1063*(2/(36+1))</f>
        <v>1.2956271107086368</v>
      </c>
      <c r="N1063" t="str">
        <f t="shared" si="294"/>
        <v>-</v>
      </c>
      <c r="O1063" t="str">
        <f t="shared" si="299"/>
        <v>Sell</v>
      </c>
      <c r="P1063" t="str">
        <f t="shared" si="285"/>
        <v>-</v>
      </c>
      <c r="Q1063" t="str">
        <f t="shared" si="300"/>
        <v>-</v>
      </c>
      <c r="R1063">
        <f t="shared" si="295"/>
        <v>1.2565900000000001</v>
      </c>
      <c r="S1063">
        <f t="shared" si="296"/>
        <v>1.25553</v>
      </c>
      <c r="T1063" t="str">
        <f t="shared" si="288"/>
        <v>-</v>
      </c>
      <c r="U1063" t="str">
        <f t="shared" si="289"/>
        <v>-</v>
      </c>
      <c r="V1063" t="str">
        <f t="shared" si="290"/>
        <v>-</v>
      </c>
      <c r="W1063" s="9">
        <f t="shared" si="286"/>
        <v>4998.0229940993977</v>
      </c>
      <c r="X1063" s="9">
        <f t="shared" si="291"/>
        <v>3977.4492826613273</v>
      </c>
      <c r="Y1063" s="9">
        <f t="shared" si="292"/>
        <v>220.36417019994298</v>
      </c>
    </row>
    <row r="1064" spans="1:25" x14ac:dyDescent="0.25">
      <c r="A1064" t="s">
        <v>1069</v>
      </c>
      <c r="B1064" s="2">
        <v>41053</v>
      </c>
      <c r="C1064" s="3">
        <v>0</v>
      </c>
      <c r="D1064">
        <v>1.2561199999999999</v>
      </c>
      <c r="E1064">
        <v>1.2618799999999999</v>
      </c>
      <c r="F1064">
        <v>1.2515400000000001</v>
      </c>
      <c r="G1064">
        <v>1.25349</v>
      </c>
      <c r="H1064">
        <v>290614</v>
      </c>
      <c r="I1064">
        <f t="shared" si="293"/>
        <v>-96.00655334835163</v>
      </c>
      <c r="J1064">
        <f t="shared" si="297"/>
        <v>1.3120557692307691</v>
      </c>
      <c r="K1064">
        <f t="shared" si="298"/>
        <v>1.3050807869445491</v>
      </c>
      <c r="L1064">
        <f t="shared" si="301"/>
        <v>1.2999663888888888</v>
      </c>
      <c r="M1064">
        <f t="shared" si="302"/>
        <v>1.2933494290487104</v>
      </c>
      <c r="N1064" t="str">
        <f t="shared" si="294"/>
        <v>-</v>
      </c>
      <c r="O1064" t="str">
        <f t="shared" si="299"/>
        <v>Sell</v>
      </c>
      <c r="P1064" t="str">
        <f t="shared" si="285"/>
        <v>-</v>
      </c>
      <c r="Q1064" t="str">
        <f t="shared" si="300"/>
        <v>-</v>
      </c>
      <c r="R1064">
        <f t="shared" si="295"/>
        <v>1.25406</v>
      </c>
      <c r="S1064">
        <f t="shared" si="296"/>
        <v>1.25292</v>
      </c>
      <c r="T1064" t="str">
        <f t="shared" si="288"/>
        <v>-</v>
      </c>
      <c r="U1064" t="str">
        <f t="shared" si="289"/>
        <v>-</v>
      </c>
      <c r="V1064" t="str">
        <f t="shared" si="290"/>
        <v>-</v>
      </c>
      <c r="W1064" s="9">
        <f t="shared" si="286"/>
        <v>4998.0229940993977</v>
      </c>
      <c r="X1064" s="9">
        <f t="shared" si="291"/>
        <v>3985.4735771010942</v>
      </c>
      <c r="Y1064" s="9">
        <f t="shared" si="292"/>
        <v>229.95987540892312</v>
      </c>
    </row>
    <row r="1065" spans="1:25" x14ac:dyDescent="0.25">
      <c r="A1065" t="s">
        <v>1070</v>
      </c>
      <c r="B1065" s="2">
        <v>41054</v>
      </c>
      <c r="C1065" s="3">
        <v>0</v>
      </c>
      <c r="D1065">
        <v>1.2534799999999999</v>
      </c>
      <c r="E1065">
        <v>1.26017</v>
      </c>
      <c r="F1065">
        <v>1.2498400000000001</v>
      </c>
      <c r="G1065">
        <v>1.2515099999999999</v>
      </c>
      <c r="H1065">
        <v>250749</v>
      </c>
      <c r="I1065">
        <f t="shared" si="293"/>
        <v>-96.521558008748514</v>
      </c>
      <c r="J1065">
        <f t="shared" si="297"/>
        <v>1.3108621794871793</v>
      </c>
      <c r="K1065">
        <f t="shared" si="298"/>
        <v>1.3037245644902566</v>
      </c>
      <c r="L1065">
        <f t="shared" si="301"/>
        <v>1.298409722222222</v>
      </c>
      <c r="M1065">
        <f t="shared" si="302"/>
        <v>1.2910878382893207</v>
      </c>
      <c r="N1065" t="str">
        <f t="shared" si="294"/>
        <v>-</v>
      </c>
      <c r="O1065" t="str">
        <f t="shared" si="299"/>
        <v>Sell</v>
      </c>
      <c r="P1065" t="str">
        <f t="shared" si="285"/>
        <v>-</v>
      </c>
      <c r="Q1065" t="str">
        <f t="shared" si="300"/>
        <v>-</v>
      </c>
      <c r="R1065">
        <f t="shared" si="295"/>
        <v>1.2520899999999999</v>
      </c>
      <c r="S1065">
        <f t="shared" si="296"/>
        <v>1.2509300000000001</v>
      </c>
      <c r="T1065" t="str">
        <f t="shared" si="288"/>
        <v>-</v>
      </c>
      <c r="U1065" t="str">
        <f t="shared" si="289"/>
        <v>-</v>
      </c>
      <c r="V1065" t="str">
        <f t="shared" si="290"/>
        <v>-</v>
      </c>
      <c r="W1065" s="9">
        <f t="shared" si="286"/>
        <v>4998.0229940993977</v>
      </c>
      <c r="X1065" s="9">
        <f t="shared" si="291"/>
        <v>3991.7441989788258</v>
      </c>
      <c r="Y1065" s="9">
        <f t="shared" si="292"/>
        <v>237.43874152023054</v>
      </c>
    </row>
    <row r="1066" spans="1:25" x14ac:dyDescent="0.25">
      <c r="A1066" t="s">
        <v>1071</v>
      </c>
      <c r="B1066" s="2">
        <v>41056</v>
      </c>
      <c r="C1066" s="3">
        <v>0</v>
      </c>
      <c r="D1066">
        <v>1.25726</v>
      </c>
      <c r="E1066">
        <v>1.25789</v>
      </c>
      <c r="F1066">
        <v>1.2559499999999999</v>
      </c>
      <c r="G1066">
        <v>1.25658</v>
      </c>
      <c r="H1066">
        <v>11445</v>
      </c>
      <c r="I1066">
        <f t="shared" si="293"/>
        <v>-85.309503051438583</v>
      </c>
      <c r="J1066">
        <f t="shared" si="297"/>
        <v>1.3097062820512819</v>
      </c>
      <c r="K1066">
        <f t="shared" si="298"/>
        <v>1.3025310312120224</v>
      </c>
      <c r="L1066">
        <f t="shared" si="301"/>
        <v>1.2970836111111113</v>
      </c>
      <c r="M1066">
        <f t="shared" si="302"/>
        <v>1.2892225497331413</v>
      </c>
      <c r="N1066" t="str">
        <f t="shared" si="294"/>
        <v>Buy</v>
      </c>
      <c r="O1066" t="str">
        <f t="shared" si="299"/>
        <v>Sell</v>
      </c>
      <c r="P1066" t="str">
        <f t="shared" si="285"/>
        <v>-</v>
      </c>
      <c r="Q1066" t="str">
        <f t="shared" si="300"/>
        <v>-</v>
      </c>
      <c r="R1066">
        <f t="shared" si="295"/>
        <v>1.25712</v>
      </c>
      <c r="S1066">
        <f t="shared" si="296"/>
        <v>1.25604</v>
      </c>
      <c r="T1066" t="str">
        <f t="shared" si="288"/>
        <v>-</v>
      </c>
      <c r="U1066" t="str">
        <f t="shared" si="289"/>
        <v>-</v>
      </c>
      <c r="V1066" t="str">
        <f t="shared" si="290"/>
        <v>-</v>
      </c>
      <c r="W1066" s="9">
        <f t="shared" si="286"/>
        <v>4998.0229940993977</v>
      </c>
      <c r="X1066" s="9">
        <f t="shared" si="291"/>
        <v>3975.772395713534</v>
      </c>
      <c r="Y1066" s="9">
        <f t="shared" si="292"/>
        <v>218.34744569583412</v>
      </c>
    </row>
    <row r="1067" spans="1:25" x14ac:dyDescent="0.25">
      <c r="A1067" t="s">
        <v>1072</v>
      </c>
      <c r="B1067" s="2">
        <v>41057</v>
      </c>
      <c r="C1067" s="3">
        <v>0</v>
      </c>
      <c r="D1067">
        <v>1.2565900000000001</v>
      </c>
      <c r="E1067">
        <v>1.2624</v>
      </c>
      <c r="F1067">
        <v>1.2516</v>
      </c>
      <c r="G1067">
        <v>1.25213</v>
      </c>
      <c r="H1067">
        <v>179322</v>
      </c>
      <c r="I1067">
        <f t="shared" si="293"/>
        <v>-94.356826022671484</v>
      </c>
      <c r="J1067">
        <f t="shared" si="297"/>
        <v>1.3085703846153847</v>
      </c>
      <c r="K1067">
        <f t="shared" si="298"/>
        <v>1.3012550557383002</v>
      </c>
      <c r="L1067">
        <f t="shared" si="301"/>
        <v>1.295404722222222</v>
      </c>
      <c r="M1067">
        <f t="shared" si="302"/>
        <v>1.2872175470448635</v>
      </c>
      <c r="N1067" t="str">
        <f t="shared" si="294"/>
        <v>-</v>
      </c>
      <c r="O1067" t="str">
        <f t="shared" si="299"/>
        <v>Sell</v>
      </c>
      <c r="P1067" t="str">
        <f t="shared" si="285"/>
        <v>-</v>
      </c>
      <c r="Q1067" t="str">
        <f t="shared" si="300"/>
        <v>-</v>
      </c>
      <c r="R1067">
        <f t="shared" si="295"/>
        <v>1.2526600000000001</v>
      </c>
      <c r="S1067">
        <f t="shared" si="296"/>
        <v>1.2516</v>
      </c>
      <c r="T1067" t="str">
        <f t="shared" si="288"/>
        <v>-</v>
      </c>
      <c r="U1067" t="str">
        <f t="shared" si="289"/>
        <v>-</v>
      </c>
      <c r="V1067" t="str">
        <f t="shared" si="290"/>
        <v>-</v>
      </c>
      <c r="W1067" s="9">
        <f t="shared" si="286"/>
        <v>4998.0229940993977</v>
      </c>
      <c r="X1067" s="9">
        <f t="shared" si="291"/>
        <v>3989.9278288597043</v>
      </c>
      <c r="Y1067" s="9">
        <f t="shared" si="292"/>
        <v>235.29254522821637</v>
      </c>
    </row>
    <row r="1068" spans="1:25" x14ac:dyDescent="0.25">
      <c r="A1068" t="s">
        <v>1073</v>
      </c>
      <c r="B1068" s="2">
        <v>41058</v>
      </c>
      <c r="C1068" s="3">
        <v>0</v>
      </c>
      <c r="D1068">
        <v>1.2521</v>
      </c>
      <c r="E1068">
        <v>1.2574099999999999</v>
      </c>
      <c r="F1068">
        <v>1.2460599999999999</v>
      </c>
      <c r="G1068">
        <v>1.2477100000000001</v>
      </c>
      <c r="H1068">
        <v>271011</v>
      </c>
      <c r="I1068">
        <f t="shared" si="293"/>
        <v>-96.280432822362144</v>
      </c>
      <c r="J1068">
        <f t="shared" si="297"/>
        <v>1.3072870512820514</v>
      </c>
      <c r="K1068">
        <f t="shared" si="298"/>
        <v>1.2998994847069507</v>
      </c>
      <c r="L1068">
        <f t="shared" si="301"/>
        <v>1.2935777777777782</v>
      </c>
      <c r="M1068">
        <f t="shared" si="302"/>
        <v>1.2850820039613573</v>
      </c>
      <c r="N1068" t="str">
        <f t="shared" si="294"/>
        <v>-</v>
      </c>
      <c r="O1068" t="str">
        <f t="shared" si="299"/>
        <v>Sell</v>
      </c>
      <c r="P1068" t="str">
        <f t="shared" si="285"/>
        <v>-</v>
      </c>
      <c r="Q1068" t="str">
        <f t="shared" si="300"/>
        <v>-</v>
      </c>
      <c r="R1068">
        <f t="shared" si="295"/>
        <v>1.2482800000000001</v>
      </c>
      <c r="S1068">
        <f t="shared" si="296"/>
        <v>1.2471399999999999</v>
      </c>
      <c r="T1068" t="str">
        <f t="shared" si="288"/>
        <v>-</v>
      </c>
      <c r="U1068" t="str">
        <f t="shared" si="289"/>
        <v>-</v>
      </c>
      <c r="V1068" t="str">
        <f t="shared" si="290"/>
        <v>-</v>
      </c>
      <c r="W1068" s="9">
        <f t="shared" si="286"/>
        <v>4998.0229940993977</v>
      </c>
      <c r="X1068" s="9">
        <f t="shared" si="291"/>
        <v>4003.9277999322248</v>
      </c>
      <c r="Y1068" s="9">
        <f t="shared" si="292"/>
        <v>251.91401856697368</v>
      </c>
    </row>
    <row r="1069" spans="1:25" x14ac:dyDescent="0.25">
      <c r="A1069" t="s">
        <v>1074</v>
      </c>
      <c r="B1069" s="2">
        <v>41059</v>
      </c>
      <c r="C1069" s="3">
        <v>0</v>
      </c>
      <c r="D1069">
        <v>1.24773</v>
      </c>
      <c r="E1069">
        <v>1.2486699999999999</v>
      </c>
      <c r="F1069">
        <v>1.2360599999999999</v>
      </c>
      <c r="G1069">
        <v>1.2373099999999999</v>
      </c>
      <c r="H1069">
        <v>289182</v>
      </c>
      <c r="I1069">
        <f t="shared" si="293"/>
        <v>-97.539370078740205</v>
      </c>
      <c r="J1069">
        <f t="shared" si="297"/>
        <v>1.3060682051282051</v>
      </c>
      <c r="K1069">
        <f t="shared" si="298"/>
        <v>1.2983149407903192</v>
      </c>
      <c r="L1069">
        <f t="shared" si="301"/>
        <v>1.2915113888888887</v>
      </c>
      <c r="M1069">
        <f t="shared" si="302"/>
        <v>1.2824997334769597</v>
      </c>
      <c r="N1069" t="str">
        <f t="shared" si="294"/>
        <v>-</v>
      </c>
      <c r="O1069" t="str">
        <f t="shared" si="299"/>
        <v>Sell</v>
      </c>
      <c r="P1069" t="str">
        <f t="shared" si="285"/>
        <v>-</v>
      </c>
      <c r="Q1069" t="str">
        <f t="shared" si="300"/>
        <v>-</v>
      </c>
      <c r="R1069">
        <f t="shared" si="295"/>
        <v>1.23797</v>
      </c>
      <c r="S1069">
        <f t="shared" si="296"/>
        <v>1.23665</v>
      </c>
      <c r="T1069" t="str">
        <f t="shared" si="288"/>
        <v>-</v>
      </c>
      <c r="U1069" t="str">
        <f t="shared" si="289"/>
        <v>-</v>
      </c>
      <c r="V1069" t="str">
        <f t="shared" si="290"/>
        <v>-</v>
      </c>
      <c r="W1069" s="9">
        <f t="shared" si="286"/>
        <v>4998.0229940993977</v>
      </c>
      <c r="X1069" s="9">
        <f t="shared" si="291"/>
        <v>4037.2731117065823</v>
      </c>
      <c r="Y1069" s="9">
        <f t="shared" si="292"/>
        <v>291.03158786166949</v>
      </c>
    </row>
    <row r="1070" spans="1:25" x14ac:dyDescent="0.25">
      <c r="A1070" t="s">
        <v>1075</v>
      </c>
      <c r="B1070" s="2">
        <v>41060</v>
      </c>
      <c r="C1070" s="3">
        <v>0</v>
      </c>
      <c r="D1070">
        <v>1.2373000000000001</v>
      </c>
      <c r="E1070">
        <v>1.24281</v>
      </c>
      <c r="F1070">
        <v>1.23363</v>
      </c>
      <c r="G1070">
        <v>1.2361899999999999</v>
      </c>
      <c r="H1070">
        <v>285546</v>
      </c>
      <c r="I1070">
        <f t="shared" si="293"/>
        <v>-94.746562692386831</v>
      </c>
      <c r="J1070">
        <f t="shared" si="297"/>
        <v>1.3048317948717947</v>
      </c>
      <c r="K1070">
        <f t="shared" si="298"/>
        <v>1.2967421574791718</v>
      </c>
      <c r="L1070">
        <f t="shared" si="301"/>
        <v>1.2893416666666664</v>
      </c>
      <c r="M1070">
        <f t="shared" si="302"/>
        <v>1.2799965046403672</v>
      </c>
      <c r="N1070" t="str">
        <f t="shared" si="294"/>
        <v>-</v>
      </c>
      <c r="O1070" t="str">
        <f t="shared" si="299"/>
        <v>Sell</v>
      </c>
      <c r="P1070" t="str">
        <f t="shared" si="285"/>
        <v>-</v>
      </c>
      <c r="Q1070" t="str">
        <f t="shared" si="300"/>
        <v>-</v>
      </c>
      <c r="R1070">
        <f t="shared" si="295"/>
        <v>1.23691</v>
      </c>
      <c r="S1070">
        <f t="shared" si="296"/>
        <v>1.2354700000000001</v>
      </c>
      <c r="T1070" t="str">
        <f t="shared" si="288"/>
        <v>-</v>
      </c>
      <c r="U1070" t="str">
        <f t="shared" si="289"/>
        <v>-</v>
      </c>
      <c r="V1070" t="str">
        <f t="shared" si="290"/>
        <v>-</v>
      </c>
      <c r="W1070" s="9">
        <f t="shared" si="286"/>
        <v>4998.0229940993977</v>
      </c>
      <c r="X1070" s="9">
        <f t="shared" si="291"/>
        <v>4040.7329507396639</v>
      </c>
      <c r="Y1070" s="9">
        <f t="shared" si="292"/>
        <v>295.02841554065446</v>
      </c>
    </row>
    <row r="1071" spans="1:25" x14ac:dyDescent="0.25">
      <c r="A1071" t="s">
        <v>1076</v>
      </c>
      <c r="B1071" s="2">
        <v>41061</v>
      </c>
      <c r="C1071" s="3">
        <v>0</v>
      </c>
      <c r="D1071">
        <v>1.23617</v>
      </c>
      <c r="E1071">
        <v>1.24481</v>
      </c>
      <c r="F1071">
        <v>1.2291300000000001</v>
      </c>
      <c r="G1071">
        <v>1.2432799999999999</v>
      </c>
      <c r="H1071">
        <v>294290</v>
      </c>
      <c r="I1071">
        <f t="shared" si="293"/>
        <v>-73.417245913958453</v>
      </c>
      <c r="J1071">
        <f t="shared" si="297"/>
        <v>1.3038478205128203</v>
      </c>
      <c r="K1071">
        <f t="shared" si="298"/>
        <v>1.2953886851379268</v>
      </c>
      <c r="L1071">
        <f t="shared" si="301"/>
        <v>1.2871663888888887</v>
      </c>
      <c r="M1071">
        <f t="shared" si="302"/>
        <v>1.2780118287138609</v>
      </c>
      <c r="N1071" t="str">
        <f t="shared" si="294"/>
        <v>Buy</v>
      </c>
      <c r="O1071" t="str">
        <f t="shared" si="299"/>
        <v>Sell</v>
      </c>
      <c r="P1071" t="str">
        <f t="shared" si="285"/>
        <v>-</v>
      </c>
      <c r="Q1071" t="str">
        <f t="shared" si="300"/>
        <v>-</v>
      </c>
      <c r="R1071">
        <f t="shared" si="295"/>
        <v>1.2439499999999999</v>
      </c>
      <c r="S1071">
        <f t="shared" si="296"/>
        <v>1.24261</v>
      </c>
      <c r="T1071" t="str">
        <f t="shared" si="288"/>
        <v>-</v>
      </c>
      <c r="U1071" t="str">
        <f t="shared" si="289"/>
        <v>-</v>
      </c>
      <c r="V1071" t="str">
        <f t="shared" si="290"/>
        <v>-</v>
      </c>
      <c r="W1071" s="9">
        <f t="shared" si="286"/>
        <v>4998.0229940993977</v>
      </c>
      <c r="X1071" s="9">
        <f t="shared" si="291"/>
        <v>4017.8648612077641</v>
      </c>
      <c r="Y1071" s="9">
        <f t="shared" si="292"/>
        <v>268.31732028666329</v>
      </c>
    </row>
    <row r="1072" spans="1:25" x14ac:dyDescent="0.25">
      <c r="A1072" t="s">
        <v>1077</v>
      </c>
      <c r="B1072" s="2">
        <v>41063</v>
      </c>
      <c r="C1072" s="3">
        <v>0</v>
      </c>
      <c r="D1072">
        <v>1.2412799999999999</v>
      </c>
      <c r="E1072">
        <v>1.2441800000000001</v>
      </c>
      <c r="F1072">
        <v>1.23956</v>
      </c>
      <c r="G1072">
        <v>1.2398199999999999</v>
      </c>
      <c r="H1072">
        <v>16767</v>
      </c>
      <c r="I1072">
        <f t="shared" si="293"/>
        <v>-79.917339845951744</v>
      </c>
      <c r="J1072">
        <f t="shared" si="297"/>
        <v>1.3028389743589743</v>
      </c>
      <c r="K1072">
        <f t="shared" si="298"/>
        <v>1.293981882982536</v>
      </c>
      <c r="L1072">
        <f t="shared" si="301"/>
        <v>1.2849199999999998</v>
      </c>
      <c r="M1072">
        <f t="shared" si="302"/>
        <v>1.2759474055401387</v>
      </c>
      <c r="N1072" t="str">
        <f t="shared" si="294"/>
        <v>-</v>
      </c>
      <c r="O1072" t="str">
        <f t="shared" si="299"/>
        <v>Sell</v>
      </c>
      <c r="P1072" t="str">
        <f t="shared" ref="P1072:P1135" si="303">IF(N1072=O1072,O1072,"-")</f>
        <v>-</v>
      </c>
      <c r="Q1072" t="str">
        <f t="shared" si="300"/>
        <v>-</v>
      </c>
      <c r="R1072">
        <f t="shared" si="295"/>
        <v>1.2404299999999999</v>
      </c>
      <c r="S1072">
        <f t="shared" si="296"/>
        <v>1.2392099999999999</v>
      </c>
      <c r="T1072" t="str">
        <f t="shared" si="288"/>
        <v>-</v>
      </c>
      <c r="U1072" t="str">
        <f t="shared" si="289"/>
        <v>-</v>
      </c>
      <c r="V1072" t="str">
        <f t="shared" si="290"/>
        <v>-</v>
      </c>
      <c r="W1072" s="9">
        <f t="shared" si="286"/>
        <v>4998.0229940993977</v>
      </c>
      <c r="X1072" s="9">
        <f t="shared" si="291"/>
        <v>4029.2664592918568</v>
      </c>
      <c r="Y1072" s="9">
        <f t="shared" si="292"/>
        <v>281.71213116274458</v>
      </c>
    </row>
    <row r="1073" spans="1:25" x14ac:dyDescent="0.25">
      <c r="A1073" t="s">
        <v>1078</v>
      </c>
      <c r="B1073" s="2">
        <v>41064</v>
      </c>
      <c r="C1073" s="3">
        <v>0</v>
      </c>
      <c r="D1073">
        <v>1.2398199999999999</v>
      </c>
      <c r="E1073">
        <v>1.25267</v>
      </c>
      <c r="F1073">
        <v>1.2385600000000001</v>
      </c>
      <c r="G1073">
        <v>1.25261</v>
      </c>
      <c r="H1073">
        <v>235768</v>
      </c>
      <c r="I1073">
        <f t="shared" si="293"/>
        <v>-55.889535975953422</v>
      </c>
      <c r="J1073">
        <f t="shared" si="297"/>
        <v>1.3019455128205126</v>
      </c>
      <c r="K1073">
        <f t="shared" si="298"/>
        <v>1.2929344935399401</v>
      </c>
      <c r="L1073">
        <f t="shared" si="301"/>
        <v>1.2831908333333333</v>
      </c>
      <c r="M1073">
        <f t="shared" si="302"/>
        <v>1.2746859241595907</v>
      </c>
      <c r="N1073" t="str">
        <f t="shared" si="294"/>
        <v>-</v>
      </c>
      <c r="O1073" t="str">
        <f t="shared" si="299"/>
        <v>Sell</v>
      </c>
      <c r="P1073" t="str">
        <f t="shared" si="303"/>
        <v>-</v>
      </c>
      <c r="Q1073" t="str">
        <f t="shared" si="300"/>
        <v>-</v>
      </c>
      <c r="R1073">
        <f t="shared" si="295"/>
        <v>1.2530300000000001</v>
      </c>
      <c r="S1073">
        <f t="shared" si="296"/>
        <v>1.2521899999999999</v>
      </c>
      <c r="T1073" t="str">
        <f t="shared" si="288"/>
        <v>-</v>
      </c>
      <c r="U1073" t="str">
        <f t="shared" si="289"/>
        <v>-</v>
      </c>
      <c r="V1073" t="str">
        <f t="shared" si="290"/>
        <v>-</v>
      </c>
      <c r="W1073" s="9">
        <f t="shared" si="286"/>
        <v>4998.0229940993977</v>
      </c>
      <c r="X1073" s="9">
        <f t="shared" si="291"/>
        <v>3988.7496660889183</v>
      </c>
      <c r="Y1073" s="9">
        <f t="shared" si="292"/>
        <v>233.92817769699434</v>
      </c>
    </row>
    <row r="1074" spans="1:25" x14ac:dyDescent="0.25">
      <c r="A1074" t="s">
        <v>1079</v>
      </c>
      <c r="B1074" s="2">
        <v>41065</v>
      </c>
      <c r="C1074" s="3">
        <v>0</v>
      </c>
      <c r="D1074">
        <v>1.25261</v>
      </c>
      <c r="E1074">
        <v>1.25417</v>
      </c>
      <c r="F1074">
        <v>1.24098</v>
      </c>
      <c r="G1074">
        <v>1.2461</v>
      </c>
      <c r="H1074">
        <v>259546</v>
      </c>
      <c r="I1074">
        <f t="shared" si="293"/>
        <v>-68.119481495397395</v>
      </c>
      <c r="J1074">
        <f t="shared" si="297"/>
        <v>1.30110141025641</v>
      </c>
      <c r="K1074">
        <f t="shared" si="298"/>
        <v>1.2917488101591821</v>
      </c>
      <c r="L1074">
        <f t="shared" si="301"/>
        <v>1.2811516666666667</v>
      </c>
      <c r="M1074">
        <f t="shared" si="302"/>
        <v>1.273140739069883</v>
      </c>
      <c r="N1074" t="str">
        <f t="shared" si="294"/>
        <v>-</v>
      </c>
      <c r="O1074" t="str">
        <f t="shared" si="299"/>
        <v>Sell</v>
      </c>
      <c r="P1074" t="str">
        <f t="shared" si="303"/>
        <v>-</v>
      </c>
      <c r="Q1074" t="str">
        <f t="shared" si="300"/>
        <v>-</v>
      </c>
      <c r="R1074">
        <f t="shared" si="295"/>
        <v>1.24644</v>
      </c>
      <c r="S1074">
        <f t="shared" si="296"/>
        <v>1.24576</v>
      </c>
      <c r="T1074" t="str">
        <f t="shared" si="288"/>
        <v>-</v>
      </c>
      <c r="U1074" t="str">
        <f t="shared" si="289"/>
        <v>-</v>
      </c>
      <c r="V1074" t="str">
        <f t="shared" si="290"/>
        <v>-</v>
      </c>
      <c r="W1074" s="9">
        <f t="shared" si="286"/>
        <v>4998.0229940993977</v>
      </c>
      <c r="X1074" s="9">
        <f t="shared" si="291"/>
        <v>4009.8384150856823</v>
      </c>
      <c r="Y1074" s="9">
        <f t="shared" si="292"/>
        <v>258.99847564208272</v>
      </c>
    </row>
    <row r="1075" spans="1:25" x14ac:dyDescent="0.25">
      <c r="A1075" t="s">
        <v>1080</v>
      </c>
      <c r="B1075" s="2">
        <v>41066</v>
      </c>
      <c r="C1075" s="3">
        <v>0</v>
      </c>
      <c r="D1075">
        <v>1.2461</v>
      </c>
      <c r="E1075">
        <v>1.25851</v>
      </c>
      <c r="F1075">
        <v>1.2441599999999999</v>
      </c>
      <c r="G1075">
        <v>1.2576099999999999</v>
      </c>
      <c r="H1075">
        <v>280343</v>
      </c>
      <c r="I1075">
        <f t="shared" si="293"/>
        <v>-45.534519028495183</v>
      </c>
      <c r="J1075">
        <f t="shared" si="297"/>
        <v>1.3003776923076922</v>
      </c>
      <c r="K1075">
        <f t="shared" si="298"/>
        <v>1.290884536484266</v>
      </c>
      <c r="L1075">
        <f t="shared" si="301"/>
        <v>1.2793336111111111</v>
      </c>
      <c r="M1075">
        <f t="shared" si="302"/>
        <v>1.2723012396607001</v>
      </c>
      <c r="N1075" t="str">
        <f t="shared" si="294"/>
        <v>-</v>
      </c>
      <c r="O1075" t="str">
        <f t="shared" si="299"/>
        <v>Sell</v>
      </c>
      <c r="P1075" t="str">
        <f t="shared" si="303"/>
        <v>-</v>
      </c>
      <c r="Q1075" t="str">
        <f t="shared" si="300"/>
        <v>-</v>
      </c>
      <c r="R1075">
        <f t="shared" si="295"/>
        <v>1.25796</v>
      </c>
      <c r="S1075">
        <f t="shared" si="296"/>
        <v>1.25726</v>
      </c>
      <c r="T1075" t="str">
        <f t="shared" si="288"/>
        <v>-</v>
      </c>
      <c r="U1075" t="str">
        <f t="shared" si="289"/>
        <v>-</v>
      </c>
      <c r="V1075" t="str">
        <f t="shared" si="290"/>
        <v>-</v>
      </c>
      <c r="W1075" s="9">
        <f t="shared" si="286"/>
        <v>4998.0229940993977</v>
      </c>
      <c r="X1075" s="9">
        <f t="shared" si="291"/>
        <v>3973.1175825140685</v>
      </c>
      <c r="Y1075" s="9">
        <f t="shared" si="292"/>
        <v>215.22173757787792</v>
      </c>
    </row>
    <row r="1076" spans="1:25" x14ac:dyDescent="0.25">
      <c r="A1076" t="s">
        <v>1081</v>
      </c>
      <c r="B1076" s="2">
        <v>41067</v>
      </c>
      <c r="C1076" s="3">
        <v>0</v>
      </c>
      <c r="D1076">
        <v>1.2575499999999999</v>
      </c>
      <c r="E1076">
        <v>1.2624899999999999</v>
      </c>
      <c r="F1076">
        <v>1.2539800000000001</v>
      </c>
      <c r="G1076">
        <v>1.2567299999999999</v>
      </c>
      <c r="H1076">
        <v>271253</v>
      </c>
      <c r="I1076">
        <f t="shared" si="293"/>
        <v>-30.214917825537636</v>
      </c>
      <c r="J1076">
        <f t="shared" si="297"/>
        <v>1.2994752564102563</v>
      </c>
      <c r="K1076">
        <f t="shared" si="298"/>
        <v>1.2900198646745378</v>
      </c>
      <c r="L1076">
        <f t="shared" si="301"/>
        <v>1.2775988888888885</v>
      </c>
      <c r="M1076">
        <f t="shared" si="302"/>
        <v>1.2714595510303919</v>
      </c>
      <c r="N1076" t="str">
        <f t="shared" si="294"/>
        <v>-</v>
      </c>
      <c r="O1076" t="str">
        <f t="shared" si="299"/>
        <v>Sell</v>
      </c>
      <c r="P1076" t="str">
        <f t="shared" si="303"/>
        <v>-</v>
      </c>
      <c r="Q1076" t="str">
        <f t="shared" si="300"/>
        <v>-</v>
      </c>
      <c r="R1076">
        <f t="shared" si="295"/>
        <v>1.25709</v>
      </c>
      <c r="S1076">
        <f t="shared" si="296"/>
        <v>1.25637</v>
      </c>
      <c r="T1076" t="str">
        <f t="shared" si="288"/>
        <v>-</v>
      </c>
      <c r="U1076" t="str">
        <f t="shared" si="289"/>
        <v>-</v>
      </c>
      <c r="V1076" t="str">
        <f t="shared" si="290"/>
        <v>-</v>
      </c>
      <c r="W1076" s="9">
        <f t="shared" si="286"/>
        <v>4998.0229940993977</v>
      </c>
      <c r="X1076" s="9">
        <f t="shared" si="291"/>
        <v>3975.8672760895383</v>
      </c>
      <c r="Y1076" s="9">
        <f t="shared" si="292"/>
        <v>218.52401708442255</v>
      </c>
    </row>
    <row r="1077" spans="1:25" x14ac:dyDescent="0.25">
      <c r="A1077" t="s">
        <v>1082</v>
      </c>
      <c r="B1077" s="2">
        <v>41068</v>
      </c>
      <c r="C1077" s="3">
        <v>0</v>
      </c>
      <c r="D1077">
        <v>1.2567299999999999</v>
      </c>
      <c r="E1077">
        <v>1.25712</v>
      </c>
      <c r="F1077">
        <v>1.24353</v>
      </c>
      <c r="G1077">
        <v>1.25159</v>
      </c>
      <c r="H1077">
        <v>252015</v>
      </c>
      <c r="I1077">
        <f t="shared" si="293"/>
        <v>-32.673860911270872</v>
      </c>
      <c r="J1077">
        <f t="shared" si="297"/>
        <v>1.2986973076923074</v>
      </c>
      <c r="K1077">
        <f t="shared" si="298"/>
        <v>1.2890469567080935</v>
      </c>
      <c r="L1077">
        <f t="shared" si="301"/>
        <v>1.2755499999999997</v>
      </c>
      <c r="M1077">
        <f t="shared" si="302"/>
        <v>1.2703855212449653</v>
      </c>
      <c r="N1077" t="str">
        <f t="shared" si="294"/>
        <v>-</v>
      </c>
      <c r="O1077" t="str">
        <f t="shared" si="299"/>
        <v>Sell</v>
      </c>
      <c r="P1077" t="str">
        <f t="shared" si="303"/>
        <v>-</v>
      </c>
      <c r="Q1077" t="str">
        <f t="shared" si="300"/>
        <v>-</v>
      </c>
      <c r="R1077">
        <f t="shared" si="295"/>
        <v>1.25196</v>
      </c>
      <c r="S1077">
        <f t="shared" si="296"/>
        <v>1.25122</v>
      </c>
      <c r="T1077" t="str">
        <f t="shared" si="288"/>
        <v>-</v>
      </c>
      <c r="U1077" t="str">
        <f t="shared" si="289"/>
        <v>-</v>
      </c>
      <c r="V1077" t="str">
        <f t="shared" si="290"/>
        <v>-</v>
      </c>
      <c r="W1077" s="9">
        <f t="shared" si="286"/>
        <v>4998.0229940993977</v>
      </c>
      <c r="X1077" s="9">
        <f t="shared" si="291"/>
        <v>3992.1586904528881</v>
      </c>
      <c r="Y1077" s="9">
        <f t="shared" si="292"/>
        <v>238.01240637708244</v>
      </c>
    </row>
    <row r="1078" spans="1:25" x14ac:dyDescent="0.25">
      <c r="A1078" t="s">
        <v>1083</v>
      </c>
      <c r="B1078" s="2">
        <v>41070</v>
      </c>
      <c r="C1078" s="3">
        <v>0</v>
      </c>
      <c r="D1078">
        <v>1.2638499999999999</v>
      </c>
      <c r="E1078">
        <v>1.2667600000000001</v>
      </c>
      <c r="F1078">
        <v>1.26305</v>
      </c>
      <c r="G1078">
        <v>1.26441</v>
      </c>
      <c r="H1078">
        <v>21822</v>
      </c>
      <c r="I1078">
        <f t="shared" si="293"/>
        <v>-6.2450172734522216</v>
      </c>
      <c r="J1078">
        <f t="shared" si="297"/>
        <v>1.2980846153846151</v>
      </c>
      <c r="K1078">
        <f t="shared" si="298"/>
        <v>1.2884232362851038</v>
      </c>
      <c r="L1078">
        <f t="shared" si="301"/>
        <v>1.2738969444444441</v>
      </c>
      <c r="M1078">
        <f t="shared" si="302"/>
        <v>1.2700625200965887</v>
      </c>
      <c r="N1078" t="str">
        <f t="shared" si="294"/>
        <v>-</v>
      </c>
      <c r="O1078" t="str">
        <f t="shared" si="299"/>
        <v>Sell</v>
      </c>
      <c r="P1078" t="str">
        <f t="shared" si="303"/>
        <v>-</v>
      </c>
      <c r="Q1078" t="str">
        <f t="shared" si="300"/>
        <v>-</v>
      </c>
      <c r="R1078">
        <f t="shared" si="295"/>
        <v>1.2648299999999999</v>
      </c>
      <c r="S1078">
        <f t="shared" si="296"/>
        <v>1.2639899999999999</v>
      </c>
      <c r="T1078" t="str">
        <f t="shared" si="288"/>
        <v>-</v>
      </c>
      <c r="U1078" t="str">
        <f t="shared" si="289"/>
        <v>-</v>
      </c>
      <c r="V1078" t="str">
        <f t="shared" si="290"/>
        <v>-</v>
      </c>
      <c r="W1078" s="9">
        <f t="shared" si="286"/>
        <v>4998.0229940993977</v>
      </c>
      <c r="X1078" s="9">
        <f t="shared" si="291"/>
        <v>3951.5373560869034</v>
      </c>
      <c r="Y1078" s="9">
        <f t="shared" si="292"/>
        <v>189.09660983142322</v>
      </c>
    </row>
    <row r="1079" spans="1:25" x14ac:dyDescent="0.25">
      <c r="A1079" t="s">
        <v>1084</v>
      </c>
      <c r="B1079" s="2">
        <v>41071</v>
      </c>
      <c r="C1079" s="3">
        <v>0</v>
      </c>
      <c r="D1079">
        <v>1.2644</v>
      </c>
      <c r="E1079">
        <v>1.2646900000000001</v>
      </c>
      <c r="F1079">
        <v>1.2450000000000001</v>
      </c>
      <c r="G1079">
        <v>1.24769</v>
      </c>
      <c r="H1079">
        <v>269756</v>
      </c>
      <c r="I1079">
        <f t="shared" si="293"/>
        <v>-50.677650810523822</v>
      </c>
      <c r="J1079">
        <f t="shared" si="297"/>
        <v>1.297196538461538</v>
      </c>
      <c r="K1079">
        <f t="shared" si="298"/>
        <v>1.2873920151133289</v>
      </c>
      <c r="L1079">
        <f t="shared" si="301"/>
        <v>1.2717808333333331</v>
      </c>
      <c r="M1079">
        <f t="shared" si="302"/>
        <v>1.2688531946859622</v>
      </c>
      <c r="N1079" t="str">
        <f t="shared" si="294"/>
        <v>Sell</v>
      </c>
      <c r="O1079" t="str">
        <f t="shared" si="299"/>
        <v>Sell</v>
      </c>
      <c r="P1079" t="str">
        <f t="shared" si="303"/>
        <v>Sell</v>
      </c>
      <c r="Q1079" t="str">
        <f t="shared" si="300"/>
        <v>-</v>
      </c>
      <c r="R1079">
        <f t="shared" si="295"/>
        <v>1.2481</v>
      </c>
      <c r="S1079">
        <f t="shared" si="296"/>
        <v>1.2472799999999999</v>
      </c>
      <c r="T1079" t="str">
        <f t="shared" si="288"/>
        <v>-</v>
      </c>
      <c r="U1079" t="str">
        <f t="shared" si="289"/>
        <v>-</v>
      </c>
      <c r="V1079">
        <f t="shared" si="290"/>
        <v>4006.0892556686163</v>
      </c>
      <c r="W1079" s="9">
        <f t="shared" si="286"/>
        <v>4998.0229940993977</v>
      </c>
      <c r="X1079" s="9">
        <f t="shared" si="291"/>
        <v>4004.5052432492571</v>
      </c>
      <c r="Y1079" s="9">
        <f t="shared" si="292"/>
        <v>252.66253114003928</v>
      </c>
    </row>
    <row r="1080" spans="1:25" x14ac:dyDescent="0.25">
      <c r="A1080" t="s">
        <v>1085</v>
      </c>
      <c r="B1080" s="2">
        <v>41072</v>
      </c>
      <c r="C1080" s="3">
        <v>0</v>
      </c>
      <c r="D1080">
        <v>1.24769</v>
      </c>
      <c r="E1080">
        <v>1.2528699999999999</v>
      </c>
      <c r="F1080">
        <v>1.2442500000000001</v>
      </c>
      <c r="G1080">
        <v>1.25</v>
      </c>
      <c r="H1080">
        <v>285977</v>
      </c>
      <c r="I1080">
        <f t="shared" si="293"/>
        <v>-44.538931703428339</v>
      </c>
      <c r="J1080">
        <f t="shared" si="297"/>
        <v>1.296454487179487</v>
      </c>
      <c r="K1080">
        <f t="shared" si="298"/>
        <v>1.2864453818193204</v>
      </c>
      <c r="L1080">
        <f t="shared" si="301"/>
        <v>1.2697311111111107</v>
      </c>
      <c r="M1080">
        <f t="shared" si="302"/>
        <v>1.2678341030813156</v>
      </c>
      <c r="N1080" t="str">
        <f t="shared" si="294"/>
        <v>-</v>
      </c>
      <c r="O1080" t="str">
        <f t="shared" si="299"/>
        <v>Sell</v>
      </c>
      <c r="P1080" t="str">
        <f t="shared" si="303"/>
        <v>-</v>
      </c>
      <c r="Q1080" t="str">
        <f t="shared" si="300"/>
        <v>-</v>
      </c>
      <c r="R1080">
        <f t="shared" si="295"/>
        <v>1.25041</v>
      </c>
      <c r="S1080">
        <f t="shared" si="296"/>
        <v>1.24959</v>
      </c>
      <c r="T1080" t="str">
        <f t="shared" si="288"/>
        <v>-</v>
      </c>
      <c r="U1080" t="str">
        <f t="shared" si="289"/>
        <v>-</v>
      </c>
      <c r="V1080" t="str">
        <f t="shared" si="290"/>
        <v>-</v>
      </c>
      <c r="W1080" s="9">
        <f t="shared" si="286"/>
        <v>4998.0229940993977</v>
      </c>
      <c r="X1080" s="9">
        <f t="shared" si="291"/>
        <v>3997.1073440706627</v>
      </c>
      <c r="Y1080" s="9">
        <f t="shared" si="292"/>
        <v>243.88612889738238</v>
      </c>
    </row>
    <row r="1081" spans="1:25" x14ac:dyDescent="0.25">
      <c r="A1081" t="s">
        <v>1086</v>
      </c>
      <c r="B1081" s="2">
        <v>41073</v>
      </c>
      <c r="C1081" s="3">
        <v>0</v>
      </c>
      <c r="D1081">
        <v>1.25</v>
      </c>
      <c r="E1081">
        <v>1.26098</v>
      </c>
      <c r="F1081">
        <v>1.24735</v>
      </c>
      <c r="G1081">
        <v>1.25742</v>
      </c>
      <c r="H1081">
        <v>286129</v>
      </c>
      <c r="I1081">
        <f t="shared" si="293"/>
        <v>-24.820621844273486</v>
      </c>
      <c r="J1081">
        <f t="shared" si="297"/>
        <v>1.2958824358974355</v>
      </c>
      <c r="K1081">
        <f t="shared" si="298"/>
        <v>1.2857105620264262</v>
      </c>
      <c r="L1081">
        <f t="shared" si="301"/>
        <v>1.2681383333333334</v>
      </c>
      <c r="M1081">
        <f t="shared" si="302"/>
        <v>1.2672711785904336</v>
      </c>
      <c r="N1081" t="str">
        <f t="shared" si="294"/>
        <v>-</v>
      </c>
      <c r="O1081" t="str">
        <f t="shared" si="299"/>
        <v>Sell</v>
      </c>
      <c r="P1081" t="str">
        <f t="shared" si="303"/>
        <v>-</v>
      </c>
      <c r="Q1081" t="str">
        <f t="shared" si="300"/>
        <v>-</v>
      </c>
      <c r="R1081">
        <f t="shared" si="295"/>
        <v>1.2578100000000001</v>
      </c>
      <c r="S1081">
        <f t="shared" si="296"/>
        <v>1.2570300000000001</v>
      </c>
      <c r="T1081" t="str">
        <f t="shared" si="288"/>
        <v>-</v>
      </c>
      <c r="U1081" t="str">
        <f t="shared" si="289"/>
        <v>-</v>
      </c>
      <c r="V1081" t="str">
        <f t="shared" si="290"/>
        <v>-</v>
      </c>
      <c r="W1081" s="9">
        <f t="shared" si="286"/>
        <v>4998.0229940993977</v>
      </c>
      <c r="X1081" s="9">
        <f t="shared" si="291"/>
        <v>3973.5913962358363</v>
      </c>
      <c r="Y1081" s="9">
        <f t="shared" si="292"/>
        <v>215.7779635141475</v>
      </c>
    </row>
    <row r="1082" spans="1:25" x14ac:dyDescent="0.25">
      <c r="A1082" t="s">
        <v>1087</v>
      </c>
      <c r="B1082" s="2">
        <v>41074</v>
      </c>
      <c r="C1082" s="3">
        <v>0</v>
      </c>
      <c r="D1082">
        <v>1.2574099999999999</v>
      </c>
      <c r="E1082">
        <v>1.26362</v>
      </c>
      <c r="F1082">
        <v>1.2541500000000001</v>
      </c>
      <c r="G1082">
        <v>1.26258</v>
      </c>
      <c r="H1082">
        <v>271803</v>
      </c>
      <c r="I1082">
        <f t="shared" si="293"/>
        <v>-11.10815838426805</v>
      </c>
      <c r="J1082">
        <f t="shared" si="297"/>
        <v>1.2953046153846151</v>
      </c>
      <c r="K1082">
        <f t="shared" si="298"/>
        <v>1.2851249781776557</v>
      </c>
      <c r="L1082">
        <f t="shared" si="301"/>
        <v>1.2666711111111111</v>
      </c>
      <c r="M1082">
        <f t="shared" si="302"/>
        <v>1.2670176013693291</v>
      </c>
      <c r="N1082" t="str">
        <f t="shared" si="294"/>
        <v>-</v>
      </c>
      <c r="O1082" t="str">
        <f t="shared" si="299"/>
        <v>Sell</v>
      </c>
      <c r="P1082" t="str">
        <f t="shared" si="303"/>
        <v>-</v>
      </c>
      <c r="Q1082" t="str">
        <f t="shared" si="300"/>
        <v>-</v>
      </c>
      <c r="R1082">
        <f t="shared" si="295"/>
        <v>1.26294</v>
      </c>
      <c r="S1082">
        <f t="shared" si="296"/>
        <v>1.2622199999999999</v>
      </c>
      <c r="T1082" t="str">
        <f t="shared" si="288"/>
        <v>-</v>
      </c>
      <c r="U1082" t="str">
        <f t="shared" si="289"/>
        <v>-</v>
      </c>
      <c r="V1082" t="str">
        <f t="shared" si="290"/>
        <v>-</v>
      </c>
      <c r="W1082" s="9">
        <f t="shared" si="286"/>
        <v>4998.0229940993977</v>
      </c>
      <c r="X1082" s="9">
        <f t="shared" si="291"/>
        <v>3957.4508639360524</v>
      </c>
      <c r="Y1082" s="9">
        <f t="shared" si="292"/>
        <v>196.29596051939831</v>
      </c>
    </row>
    <row r="1083" spans="1:25" x14ac:dyDescent="0.25">
      <c r="A1083" t="s">
        <v>1088</v>
      </c>
      <c r="B1083" s="2">
        <v>41075</v>
      </c>
      <c r="C1083" s="3">
        <v>0</v>
      </c>
      <c r="D1083">
        <v>1.26257</v>
      </c>
      <c r="E1083">
        <v>1.2664200000000001</v>
      </c>
      <c r="F1083">
        <v>1.2592000000000001</v>
      </c>
      <c r="G1083">
        <v>1.2638100000000001</v>
      </c>
      <c r="H1083">
        <v>229668</v>
      </c>
      <c r="I1083">
        <f t="shared" si="293"/>
        <v>-7.8394897688014984</v>
      </c>
      <c r="J1083">
        <f t="shared" si="297"/>
        <v>1.2946185897435896</v>
      </c>
      <c r="K1083">
        <f t="shared" si="298"/>
        <v>1.2845853584769555</v>
      </c>
      <c r="L1083">
        <f t="shared" si="301"/>
        <v>1.2654369444444444</v>
      </c>
      <c r="M1083">
        <f t="shared" si="302"/>
        <v>1.2668442175115275</v>
      </c>
      <c r="N1083" t="str">
        <f t="shared" si="294"/>
        <v>-</v>
      </c>
      <c r="O1083" t="str">
        <f t="shared" si="299"/>
        <v>Sell</v>
      </c>
      <c r="P1083" t="str">
        <f t="shared" si="303"/>
        <v>-</v>
      </c>
      <c r="Q1083" t="str">
        <f t="shared" si="300"/>
        <v>-</v>
      </c>
      <c r="R1083">
        <f t="shared" si="295"/>
        <v>1.26417</v>
      </c>
      <c r="S1083">
        <f t="shared" si="296"/>
        <v>1.26345</v>
      </c>
      <c r="T1083" t="str">
        <f t="shared" si="288"/>
        <v>-</v>
      </c>
      <c r="U1083" t="str">
        <f t="shared" si="289"/>
        <v>-</v>
      </c>
      <c r="V1083" t="str">
        <f t="shared" si="290"/>
        <v>-</v>
      </c>
      <c r="W1083" s="9">
        <f t="shared" si="286"/>
        <v>4998.0229940993977</v>
      </c>
      <c r="X1083" s="9">
        <f t="shared" si="291"/>
        <v>3953.6003813564612</v>
      </c>
      <c r="Y1083" s="9">
        <f t="shared" si="292"/>
        <v>191.62235352504601</v>
      </c>
    </row>
    <row r="1084" spans="1:25" x14ac:dyDescent="0.25">
      <c r="A1084" t="s">
        <v>1089</v>
      </c>
      <c r="B1084" s="2">
        <v>41077</v>
      </c>
      <c r="C1084" s="3">
        <v>0</v>
      </c>
      <c r="D1084">
        <v>1.26918</v>
      </c>
      <c r="E1084">
        <v>1.27474</v>
      </c>
      <c r="F1084">
        <v>1.26918</v>
      </c>
      <c r="G1084">
        <v>1.2703800000000001</v>
      </c>
      <c r="H1084">
        <v>21849</v>
      </c>
      <c r="I1084">
        <f t="shared" si="293"/>
        <v>-9.559307169480217</v>
      </c>
      <c r="J1084">
        <f t="shared" si="297"/>
        <v>1.2940132051282049</v>
      </c>
      <c r="K1084">
        <f t="shared" si="298"/>
        <v>1.2842257291484251</v>
      </c>
      <c r="L1084">
        <f t="shared" si="301"/>
        <v>1.2647233333333334</v>
      </c>
      <c r="M1084">
        <f t="shared" si="302"/>
        <v>1.2670353408892829</v>
      </c>
      <c r="N1084" t="str">
        <f t="shared" si="294"/>
        <v>-</v>
      </c>
      <c r="O1084" t="str">
        <f t="shared" si="299"/>
        <v>Sell</v>
      </c>
      <c r="P1084" t="str">
        <f t="shared" si="303"/>
        <v>-</v>
      </c>
      <c r="Q1084" t="str">
        <f t="shared" si="300"/>
        <v>-</v>
      </c>
      <c r="R1084">
        <f t="shared" si="295"/>
        <v>1.27074</v>
      </c>
      <c r="S1084">
        <f t="shared" si="296"/>
        <v>1.2700199999999999</v>
      </c>
      <c r="T1084" t="str">
        <f t="shared" si="288"/>
        <v>-</v>
      </c>
      <c r="U1084" t="str">
        <f t="shared" si="289"/>
        <v>-</v>
      </c>
      <c r="V1084" t="str">
        <f t="shared" si="290"/>
        <v>-</v>
      </c>
      <c r="W1084" s="9">
        <f t="shared" si="286"/>
        <v>4998.0229940993977</v>
      </c>
      <c r="X1084" s="9">
        <f t="shared" si="291"/>
        <v>3933.1594142778208</v>
      </c>
      <c r="Y1084" s="9">
        <f t="shared" si="292"/>
        <v>166.65836185411882</v>
      </c>
    </row>
    <row r="1085" spans="1:25" x14ac:dyDescent="0.25">
      <c r="A1085" t="s">
        <v>1090</v>
      </c>
      <c r="B1085" s="2">
        <v>41078</v>
      </c>
      <c r="C1085" s="3">
        <v>0</v>
      </c>
      <c r="D1085">
        <v>1.2703800000000001</v>
      </c>
      <c r="E1085">
        <v>1.2727200000000001</v>
      </c>
      <c r="F1085">
        <v>1.2559199999999999</v>
      </c>
      <c r="G1085">
        <v>1.25959</v>
      </c>
      <c r="H1085">
        <v>278782</v>
      </c>
      <c r="I1085">
        <f t="shared" si="293"/>
        <v>-41.873963515754689</v>
      </c>
      <c r="J1085">
        <f t="shared" si="297"/>
        <v>1.2932012820512819</v>
      </c>
      <c r="K1085">
        <f t="shared" si="298"/>
        <v>1.2836020398028956</v>
      </c>
      <c r="L1085">
        <f t="shared" si="301"/>
        <v>1.2634372222222223</v>
      </c>
      <c r="M1085">
        <f t="shared" si="302"/>
        <v>1.2666328900304027</v>
      </c>
      <c r="N1085" t="str">
        <f t="shared" si="294"/>
        <v>Sell</v>
      </c>
      <c r="O1085" t="str">
        <f t="shared" si="299"/>
        <v>Sell</v>
      </c>
      <c r="P1085" t="str">
        <f t="shared" si="303"/>
        <v>Sell</v>
      </c>
      <c r="Q1085" t="str">
        <f t="shared" si="300"/>
        <v>-</v>
      </c>
      <c r="R1085">
        <f t="shared" si="295"/>
        <v>1.2599400000000001</v>
      </c>
      <c r="S1085">
        <f t="shared" si="296"/>
        <v>1.2592399999999999</v>
      </c>
      <c r="T1085" t="str">
        <f t="shared" si="288"/>
        <v>-</v>
      </c>
      <c r="U1085" t="str">
        <f t="shared" si="289"/>
        <v>-</v>
      </c>
      <c r="V1085">
        <f t="shared" si="290"/>
        <v>3968.4429417273836</v>
      </c>
      <c r="W1085" s="9">
        <f t="shared" si="286"/>
        <v>4998.0229940993977</v>
      </c>
      <c r="X1085" s="9">
        <f t="shared" si="291"/>
        <v>3966.8738147049839</v>
      </c>
      <c r="Y1085" s="9">
        <f t="shared" si="292"/>
        <v>207.69827805535866</v>
      </c>
    </row>
    <row r="1086" spans="1:25" x14ac:dyDescent="0.25">
      <c r="A1086" t="s">
        <v>1091</v>
      </c>
      <c r="B1086" s="2">
        <v>41079</v>
      </c>
      <c r="C1086" s="3">
        <v>0</v>
      </c>
      <c r="D1086">
        <v>1.25959</v>
      </c>
      <c r="E1086">
        <v>1.27302</v>
      </c>
      <c r="F1086">
        <v>1.2568699999999999</v>
      </c>
      <c r="G1086">
        <v>1.2678799999999999</v>
      </c>
      <c r="H1086">
        <v>269205</v>
      </c>
      <c r="I1086">
        <f t="shared" si="293"/>
        <v>-18.960751796573</v>
      </c>
      <c r="J1086">
        <f t="shared" si="297"/>
        <v>1.2924843589743589</v>
      </c>
      <c r="K1086">
        <f t="shared" si="298"/>
        <v>1.2832040134787717</v>
      </c>
      <c r="L1086">
        <f t="shared" si="301"/>
        <v>1.2625658333333334</v>
      </c>
      <c r="M1086">
        <f t="shared" si="302"/>
        <v>1.2667003013801106</v>
      </c>
      <c r="N1086" t="str">
        <f t="shared" si="294"/>
        <v>-</v>
      </c>
      <c r="O1086" t="str">
        <f t="shared" si="299"/>
        <v>Sell</v>
      </c>
      <c r="P1086" t="str">
        <f t="shared" si="303"/>
        <v>-</v>
      </c>
      <c r="Q1086" t="str">
        <f t="shared" si="300"/>
        <v>-</v>
      </c>
      <c r="R1086">
        <f t="shared" si="295"/>
        <v>1.2682199999999999</v>
      </c>
      <c r="S1086">
        <f t="shared" si="296"/>
        <v>1.2675399999999999</v>
      </c>
      <c r="T1086" t="str">
        <f t="shared" si="288"/>
        <v>-</v>
      </c>
      <c r="U1086" t="str">
        <f t="shared" si="289"/>
        <v>-</v>
      </c>
      <c r="V1086" t="str">
        <f t="shared" si="290"/>
        <v>-</v>
      </c>
      <c r="W1086" s="9">
        <f t="shared" si="286"/>
        <v>4998.0229940993977</v>
      </c>
      <c r="X1086" s="9">
        <f t="shared" si="291"/>
        <v>3940.9747473619705</v>
      </c>
      <c r="Y1086" s="9">
        <f t="shared" si="292"/>
        <v>176.23917117629577</v>
      </c>
    </row>
    <row r="1087" spans="1:25" x14ac:dyDescent="0.25">
      <c r="A1087" t="s">
        <v>1092</v>
      </c>
      <c r="B1087" s="2">
        <v>41080</v>
      </c>
      <c r="C1087" s="3">
        <v>0</v>
      </c>
      <c r="D1087">
        <v>1.2678799999999999</v>
      </c>
      <c r="E1087">
        <v>1.2740800000000001</v>
      </c>
      <c r="F1087">
        <v>1.26383</v>
      </c>
      <c r="G1087">
        <v>1.26807</v>
      </c>
      <c r="H1087">
        <v>269722</v>
      </c>
      <c r="I1087">
        <f t="shared" si="293"/>
        <v>-19.757109004739192</v>
      </c>
      <c r="J1087">
        <f t="shared" si="297"/>
        <v>1.2917964102564101</v>
      </c>
      <c r="K1087">
        <f t="shared" si="298"/>
        <v>1.2828208738970306</v>
      </c>
      <c r="L1087">
        <f t="shared" si="301"/>
        <v>1.2618622222222224</v>
      </c>
      <c r="M1087">
        <f t="shared" si="302"/>
        <v>1.2667743391433479</v>
      </c>
      <c r="N1087" t="str">
        <f t="shared" si="294"/>
        <v>-</v>
      </c>
      <c r="O1087" t="str">
        <f t="shared" si="299"/>
        <v>Sell</v>
      </c>
      <c r="P1087" t="str">
        <f t="shared" si="303"/>
        <v>-</v>
      </c>
      <c r="Q1087" t="str">
        <f t="shared" si="300"/>
        <v>-</v>
      </c>
      <c r="R1087">
        <f t="shared" si="295"/>
        <v>1.2684299999999999</v>
      </c>
      <c r="S1087">
        <f t="shared" si="296"/>
        <v>1.2677099999999999</v>
      </c>
      <c r="T1087" t="str">
        <f t="shared" si="288"/>
        <v>-</v>
      </c>
      <c r="U1087" t="str">
        <f t="shared" si="289"/>
        <v>-</v>
      </c>
      <c r="V1087" t="str">
        <f t="shared" si="290"/>
        <v>-</v>
      </c>
      <c r="W1087" s="9">
        <f t="shared" si="286"/>
        <v>4998.0229940993977</v>
      </c>
      <c r="X1087" s="9">
        <f t="shared" si="291"/>
        <v>3940.3222835311353</v>
      </c>
      <c r="Y1087" s="9">
        <f t="shared" si="292"/>
        <v>175.43567310823934</v>
      </c>
    </row>
    <row r="1088" spans="1:25" x14ac:dyDescent="0.25">
      <c r="A1088" t="s">
        <v>1093</v>
      </c>
      <c r="B1088" s="2">
        <v>41081</v>
      </c>
      <c r="C1088" s="3">
        <v>0</v>
      </c>
      <c r="D1088">
        <v>1.2680499999999999</v>
      </c>
      <c r="E1088">
        <v>1.2698499999999999</v>
      </c>
      <c r="F1088">
        <v>1.2531300000000001</v>
      </c>
      <c r="G1088">
        <v>1.25495</v>
      </c>
      <c r="H1088">
        <v>277917</v>
      </c>
      <c r="I1088">
        <f t="shared" si="293"/>
        <v>-63.409163729573862</v>
      </c>
      <c r="J1088">
        <f t="shared" si="297"/>
        <v>1.2909567948717946</v>
      </c>
      <c r="K1088">
        <f t="shared" si="298"/>
        <v>1.2821152821528019</v>
      </c>
      <c r="L1088">
        <f t="shared" si="301"/>
        <v>1.2607975000000002</v>
      </c>
      <c r="M1088">
        <f t="shared" si="302"/>
        <v>1.26613518567614</v>
      </c>
      <c r="N1088" t="str">
        <f t="shared" si="294"/>
        <v>-</v>
      </c>
      <c r="O1088" t="str">
        <f t="shared" si="299"/>
        <v>Sell</v>
      </c>
      <c r="P1088" t="str">
        <f t="shared" si="303"/>
        <v>-</v>
      </c>
      <c r="Q1088" t="str">
        <f t="shared" si="300"/>
        <v>-</v>
      </c>
      <c r="R1088">
        <f t="shared" si="295"/>
        <v>1.2553099999999999</v>
      </c>
      <c r="S1088">
        <f t="shared" si="296"/>
        <v>1.2545900000000001</v>
      </c>
      <c r="T1088" t="str">
        <f t="shared" si="288"/>
        <v>-</v>
      </c>
      <c r="U1088" t="str">
        <f t="shared" si="289"/>
        <v>-</v>
      </c>
      <c r="V1088" t="str">
        <f t="shared" si="290"/>
        <v>-</v>
      </c>
      <c r="W1088" s="9">
        <f t="shared" si="286"/>
        <v>4998.0229940993977</v>
      </c>
      <c r="X1088" s="9">
        <f t="shared" si="291"/>
        <v>3981.5049622000925</v>
      </c>
      <c r="Y1088" s="9">
        <f t="shared" si="292"/>
        <v>225.28740122556167</v>
      </c>
    </row>
    <row r="1089" spans="1:25" x14ac:dyDescent="0.25">
      <c r="A1089" t="s">
        <v>1094</v>
      </c>
      <c r="B1089" s="2">
        <v>41082</v>
      </c>
      <c r="C1089" s="3">
        <v>0</v>
      </c>
      <c r="D1089">
        <v>1.2549699999999999</v>
      </c>
      <c r="E1089">
        <v>1.2583</v>
      </c>
      <c r="F1089">
        <v>1.2518800000000001</v>
      </c>
      <c r="G1089">
        <v>1.2566900000000001</v>
      </c>
      <c r="H1089">
        <v>224525</v>
      </c>
      <c r="I1089">
        <f t="shared" si="293"/>
        <v>-57.834027555270495</v>
      </c>
      <c r="J1089">
        <f t="shared" si="297"/>
        <v>1.2900574358974357</v>
      </c>
      <c r="K1089">
        <f t="shared" si="298"/>
        <v>1.2814716041236169</v>
      </c>
      <c r="L1089">
        <f t="shared" si="301"/>
        <v>1.2598297222222226</v>
      </c>
      <c r="M1089">
        <f t="shared" si="302"/>
        <v>1.2656246350990512</v>
      </c>
      <c r="N1089" t="str">
        <f t="shared" si="294"/>
        <v>-</v>
      </c>
      <c r="O1089" t="str">
        <f t="shared" si="299"/>
        <v>Sell</v>
      </c>
      <c r="P1089" t="str">
        <f t="shared" si="303"/>
        <v>-</v>
      </c>
      <c r="Q1089" t="str">
        <f t="shared" si="300"/>
        <v>-</v>
      </c>
      <c r="R1089">
        <f t="shared" si="295"/>
        <v>1.2570300000000001</v>
      </c>
      <c r="S1089">
        <f t="shared" si="296"/>
        <v>1.2563500000000001</v>
      </c>
      <c r="T1089" t="str">
        <f t="shared" si="288"/>
        <v>-</v>
      </c>
      <c r="U1089" t="str">
        <f t="shared" si="289"/>
        <v>-</v>
      </c>
      <c r="V1089" t="str">
        <f t="shared" si="290"/>
        <v>-</v>
      </c>
      <c r="W1089" s="9">
        <f t="shared" si="286"/>
        <v>4998.0229940993977</v>
      </c>
      <c r="X1089" s="9">
        <f t="shared" si="291"/>
        <v>3976.0570504279112</v>
      </c>
      <c r="Y1089" s="9">
        <f t="shared" si="292"/>
        <v>218.75896141740029</v>
      </c>
    </row>
    <row r="1090" spans="1:25" x14ac:dyDescent="0.25">
      <c r="A1090" t="s">
        <v>1095</v>
      </c>
      <c r="B1090" s="2">
        <v>41084</v>
      </c>
      <c r="C1090" s="3">
        <v>0</v>
      </c>
      <c r="D1090">
        <v>1.2543200000000001</v>
      </c>
      <c r="E1090">
        <v>1.2557700000000001</v>
      </c>
      <c r="F1090">
        <v>1.2534000000000001</v>
      </c>
      <c r="G1090">
        <v>1.25373</v>
      </c>
      <c r="H1090">
        <v>7045</v>
      </c>
      <c r="I1090">
        <f t="shared" si="293"/>
        <v>-67.318167254085225</v>
      </c>
      <c r="J1090">
        <f t="shared" si="297"/>
        <v>1.2891023076923076</v>
      </c>
      <c r="K1090">
        <f t="shared" si="298"/>
        <v>1.2807692850318799</v>
      </c>
      <c r="L1090">
        <f t="shared" si="301"/>
        <v>1.2588308333333336</v>
      </c>
      <c r="M1090">
        <f t="shared" si="302"/>
        <v>1.2649816818504538</v>
      </c>
      <c r="N1090" t="str">
        <f t="shared" si="294"/>
        <v>-</v>
      </c>
      <c r="O1090" t="str">
        <f t="shared" si="299"/>
        <v>Sell</v>
      </c>
      <c r="P1090" t="str">
        <f t="shared" si="303"/>
        <v>-</v>
      </c>
      <c r="Q1090" t="str">
        <f t="shared" si="300"/>
        <v>-</v>
      </c>
      <c r="R1090">
        <f t="shared" si="295"/>
        <v>1.2540800000000001</v>
      </c>
      <c r="S1090">
        <f t="shared" si="296"/>
        <v>1.2533799999999999</v>
      </c>
      <c r="T1090" t="str">
        <f t="shared" si="288"/>
        <v>-</v>
      </c>
      <c r="U1090" t="str">
        <f t="shared" si="289"/>
        <v>-</v>
      </c>
      <c r="V1090" t="str">
        <f t="shared" si="290"/>
        <v>-</v>
      </c>
      <c r="W1090" s="9">
        <f t="shared" si="286"/>
        <v>4998.0229940993977</v>
      </c>
      <c r="X1090" s="9">
        <f t="shared" si="291"/>
        <v>3985.4100169840817</v>
      </c>
      <c r="Y1090" s="9">
        <f t="shared" si="292"/>
        <v>229.96463843978043</v>
      </c>
    </row>
    <row r="1091" spans="1:25" x14ac:dyDescent="0.25">
      <c r="A1091" t="s">
        <v>1096</v>
      </c>
      <c r="B1091" s="2">
        <v>41085</v>
      </c>
      <c r="C1091" s="3">
        <v>0</v>
      </c>
      <c r="D1091">
        <v>1.2537400000000001</v>
      </c>
      <c r="E1091">
        <v>1.2544200000000001</v>
      </c>
      <c r="F1091">
        <v>1.24709</v>
      </c>
      <c r="G1091">
        <v>1.2502200000000001</v>
      </c>
      <c r="H1091">
        <v>215759</v>
      </c>
      <c r="I1091">
        <f t="shared" si="293"/>
        <v>-80.41980977369613</v>
      </c>
      <c r="J1091">
        <f t="shared" si="297"/>
        <v>1.2880069230769231</v>
      </c>
      <c r="K1091">
        <f t="shared" si="298"/>
        <v>1.2799958854108195</v>
      </c>
      <c r="L1091">
        <f t="shared" si="301"/>
        <v>1.257921111111111</v>
      </c>
      <c r="M1091">
        <f t="shared" si="302"/>
        <v>1.2641837531017805</v>
      </c>
      <c r="N1091" t="str">
        <f t="shared" si="294"/>
        <v>-</v>
      </c>
      <c r="O1091" t="str">
        <f t="shared" si="299"/>
        <v>Sell</v>
      </c>
      <c r="P1091" t="str">
        <f t="shared" si="303"/>
        <v>-</v>
      </c>
      <c r="Q1091" t="str">
        <f t="shared" si="300"/>
        <v>-</v>
      </c>
      <c r="R1091">
        <f t="shared" si="295"/>
        <v>1.2505500000000001</v>
      </c>
      <c r="S1091">
        <f t="shared" si="296"/>
        <v>1.2498899999999999</v>
      </c>
      <c r="T1091" t="str">
        <f t="shared" si="288"/>
        <v>-</v>
      </c>
      <c r="U1091" t="str">
        <f t="shared" si="289"/>
        <v>-</v>
      </c>
      <c r="V1091" t="str">
        <f t="shared" si="290"/>
        <v>-</v>
      </c>
      <c r="W1091" s="9">
        <f t="shared" si="286"/>
        <v>4998.0229940993977</v>
      </c>
      <c r="X1091" s="9">
        <f t="shared" si="291"/>
        <v>3996.6598649389448</v>
      </c>
      <c r="Y1091" s="9">
        <f t="shared" si="292"/>
        <v>243.38538108139011</v>
      </c>
    </row>
    <row r="1092" spans="1:25" x14ac:dyDescent="0.25">
      <c r="A1092" t="s">
        <v>1097</v>
      </c>
      <c r="B1092" s="2">
        <v>41086</v>
      </c>
      <c r="C1092" s="3">
        <v>0</v>
      </c>
      <c r="D1092">
        <v>1.2502200000000001</v>
      </c>
      <c r="E1092">
        <v>1.2529999999999999</v>
      </c>
      <c r="F1092">
        <v>1.2441599999999999</v>
      </c>
      <c r="G1092">
        <v>1.2484900000000001</v>
      </c>
      <c r="H1092">
        <v>250381</v>
      </c>
      <c r="I1092">
        <f t="shared" si="293"/>
        <v>-85.840418574231009</v>
      </c>
      <c r="J1092">
        <f t="shared" si="297"/>
        <v>1.2869249999999999</v>
      </c>
      <c r="K1092">
        <f t="shared" si="298"/>
        <v>1.2791982680586469</v>
      </c>
      <c r="L1092">
        <f t="shared" si="301"/>
        <v>1.2572280555555553</v>
      </c>
      <c r="M1092">
        <f t="shared" si="302"/>
        <v>1.2633354421233061</v>
      </c>
      <c r="N1092" t="str">
        <f t="shared" si="294"/>
        <v>-</v>
      </c>
      <c r="O1092" t="str">
        <f t="shared" si="299"/>
        <v>Sell</v>
      </c>
      <c r="P1092" t="str">
        <f t="shared" si="303"/>
        <v>-</v>
      </c>
      <c r="Q1092" t="str">
        <f t="shared" si="300"/>
        <v>-</v>
      </c>
      <c r="R1092">
        <f t="shared" si="295"/>
        <v>1.2488300000000001</v>
      </c>
      <c r="S1092">
        <f t="shared" si="296"/>
        <v>1.2481500000000001</v>
      </c>
      <c r="T1092" t="str">
        <f t="shared" si="288"/>
        <v>-</v>
      </c>
      <c r="U1092" t="str">
        <f t="shared" si="289"/>
        <v>-</v>
      </c>
      <c r="V1092" t="str">
        <f t="shared" si="290"/>
        <v>-</v>
      </c>
      <c r="W1092" s="9">
        <f t="shared" si="286"/>
        <v>4998.0229940993977</v>
      </c>
      <c r="X1092" s="9">
        <f t="shared" si="291"/>
        <v>4002.1644211777402</v>
      </c>
      <c r="Y1092" s="9">
        <f t="shared" si="292"/>
        <v>249.91707068401789</v>
      </c>
    </row>
    <row r="1093" spans="1:25" x14ac:dyDescent="0.25">
      <c r="A1093" t="s">
        <v>1098</v>
      </c>
      <c r="B1093" s="2">
        <v>41087</v>
      </c>
      <c r="C1093" s="3">
        <v>0</v>
      </c>
      <c r="D1093">
        <v>1.2484900000000001</v>
      </c>
      <c r="E1093">
        <v>1.2507900000000001</v>
      </c>
      <c r="F1093">
        <v>1.2444999999999999</v>
      </c>
      <c r="G1093">
        <v>1.2469300000000001</v>
      </c>
      <c r="H1093">
        <v>211279</v>
      </c>
      <c r="I1093">
        <f t="shared" si="293"/>
        <v>-90.941792020928204</v>
      </c>
      <c r="J1093">
        <f t="shared" si="297"/>
        <v>1.2858274358974358</v>
      </c>
      <c r="K1093">
        <f t="shared" si="298"/>
        <v>1.278381349879947</v>
      </c>
      <c r="L1093">
        <f t="shared" si="301"/>
        <v>1.2564980555555554</v>
      </c>
      <c r="M1093">
        <f t="shared" si="302"/>
        <v>1.2624486614679922</v>
      </c>
      <c r="N1093" t="str">
        <f t="shared" si="294"/>
        <v>-</v>
      </c>
      <c r="O1093" t="str">
        <f t="shared" si="299"/>
        <v>Sell</v>
      </c>
      <c r="P1093" t="str">
        <f t="shared" si="303"/>
        <v>-</v>
      </c>
      <c r="Q1093" t="str">
        <f t="shared" si="300"/>
        <v>-</v>
      </c>
      <c r="R1093">
        <f t="shared" si="295"/>
        <v>1.2473099999999999</v>
      </c>
      <c r="S1093">
        <f t="shared" si="296"/>
        <v>1.24655</v>
      </c>
      <c r="T1093" t="str">
        <f t="shared" si="288"/>
        <v>-</v>
      </c>
      <c r="U1093" t="str">
        <f t="shared" si="289"/>
        <v>-</v>
      </c>
      <c r="V1093" t="str">
        <f t="shared" si="290"/>
        <v>-</v>
      </c>
      <c r="W1093" s="9">
        <f t="shared" si="286"/>
        <v>4998.0229940993977</v>
      </c>
      <c r="X1093" s="9">
        <f t="shared" si="291"/>
        <v>4007.0415486923043</v>
      </c>
      <c r="Y1093" s="9">
        <f t="shared" si="292"/>
        <v>255.67628599218946</v>
      </c>
    </row>
    <row r="1094" spans="1:25" x14ac:dyDescent="0.25">
      <c r="A1094" t="s">
        <v>1099</v>
      </c>
      <c r="B1094" s="2">
        <v>41088</v>
      </c>
      <c r="C1094" s="3">
        <v>0</v>
      </c>
      <c r="D1094">
        <v>1.2469600000000001</v>
      </c>
      <c r="E1094">
        <v>1.2523899999999999</v>
      </c>
      <c r="F1094">
        <v>1.24071</v>
      </c>
      <c r="G1094">
        <v>1.2440599999999999</v>
      </c>
      <c r="H1094">
        <v>267060</v>
      </c>
      <c r="I1094">
        <f t="shared" si="293"/>
        <v>-90.155744930943399</v>
      </c>
      <c r="J1094">
        <f t="shared" si="297"/>
        <v>1.2847079487179487</v>
      </c>
      <c r="K1094">
        <f t="shared" si="298"/>
        <v>1.2775124549462775</v>
      </c>
      <c r="L1094">
        <f t="shared" si="301"/>
        <v>1.2557844444444441</v>
      </c>
      <c r="M1094">
        <f t="shared" si="302"/>
        <v>1.2614546797670196</v>
      </c>
      <c r="N1094" t="str">
        <f t="shared" si="294"/>
        <v>-</v>
      </c>
      <c r="O1094" t="str">
        <f t="shared" si="299"/>
        <v>Sell</v>
      </c>
      <c r="P1094" t="str">
        <f t="shared" si="303"/>
        <v>-</v>
      </c>
      <c r="Q1094" t="str">
        <f t="shared" si="300"/>
        <v>-</v>
      </c>
      <c r="R1094">
        <f t="shared" si="295"/>
        <v>1.2444900000000001</v>
      </c>
      <c r="S1094">
        <f t="shared" si="296"/>
        <v>1.24363</v>
      </c>
      <c r="T1094" t="str">
        <f t="shared" si="288"/>
        <v>-</v>
      </c>
      <c r="U1094" t="str">
        <f t="shared" si="289"/>
        <v>-</v>
      </c>
      <c r="V1094" t="str">
        <f t="shared" si="290"/>
        <v>-</v>
      </c>
      <c r="W1094" s="9">
        <f t="shared" si="286"/>
        <v>4998.0229940993977</v>
      </c>
      <c r="X1094" s="9">
        <f t="shared" si="291"/>
        <v>4016.1214586693322</v>
      </c>
      <c r="Y1094" s="9">
        <f t="shared" si="292"/>
        <v>266.36942163350551</v>
      </c>
    </row>
    <row r="1095" spans="1:25" x14ac:dyDescent="0.25">
      <c r="A1095" t="s">
        <v>1100</v>
      </c>
      <c r="B1095" s="2">
        <v>41089</v>
      </c>
      <c r="C1095" s="3">
        <v>0</v>
      </c>
      <c r="D1095">
        <v>1.2440599999999999</v>
      </c>
      <c r="E1095">
        <v>1.2692399999999999</v>
      </c>
      <c r="F1095">
        <v>1.2432300000000001</v>
      </c>
      <c r="G1095">
        <v>1.26627</v>
      </c>
      <c r="H1095">
        <v>299533</v>
      </c>
      <c r="I1095">
        <f t="shared" si="293"/>
        <v>-24.889803114898548</v>
      </c>
      <c r="J1095">
        <f t="shared" si="297"/>
        <v>1.2838389743589744</v>
      </c>
      <c r="K1095">
        <f t="shared" si="298"/>
        <v>1.2772278358337135</v>
      </c>
      <c r="L1095">
        <f t="shared" si="301"/>
        <v>1.2554513888888885</v>
      </c>
      <c r="M1095">
        <f t="shared" si="302"/>
        <v>1.2617149673471806</v>
      </c>
      <c r="N1095" t="str">
        <f t="shared" si="294"/>
        <v>Buy</v>
      </c>
      <c r="O1095" t="str">
        <f t="shared" si="299"/>
        <v>Sell</v>
      </c>
      <c r="P1095" t="str">
        <f t="shared" si="303"/>
        <v>-</v>
      </c>
      <c r="Q1095" t="str">
        <f t="shared" si="300"/>
        <v>-</v>
      </c>
      <c r="R1095">
        <f t="shared" si="295"/>
        <v>1.26671</v>
      </c>
      <c r="S1095">
        <f t="shared" si="296"/>
        <v>1.26583</v>
      </c>
      <c r="T1095" t="str">
        <f t="shared" si="288"/>
        <v>-</v>
      </c>
      <c r="U1095" t="str">
        <f t="shared" si="289"/>
        <v>-</v>
      </c>
      <c r="V1095" t="str">
        <f t="shared" si="290"/>
        <v>-</v>
      </c>
      <c r="W1095" s="9">
        <f t="shared" si="286"/>
        <v>4998.0229940993977</v>
      </c>
      <c r="X1095" s="9">
        <f t="shared" si="291"/>
        <v>3945.6726433827771</v>
      </c>
      <c r="Y1095" s="9">
        <f t="shared" si="292"/>
        <v>181.94814994376642</v>
      </c>
    </row>
    <row r="1096" spans="1:25" x14ac:dyDescent="0.25">
      <c r="A1096" t="s">
        <v>1101</v>
      </c>
      <c r="B1096" s="2">
        <v>41091</v>
      </c>
      <c r="C1096" s="3">
        <v>0</v>
      </c>
      <c r="D1096">
        <v>1.2675000000000001</v>
      </c>
      <c r="E1096">
        <v>1.2677700000000001</v>
      </c>
      <c r="F1096">
        <v>1.26502</v>
      </c>
      <c r="G1096">
        <v>1.2654399999999999</v>
      </c>
      <c r="H1096">
        <v>10082</v>
      </c>
      <c r="I1096">
        <f t="shared" si="293"/>
        <v>-27.328827505142772</v>
      </c>
      <c r="J1096">
        <f t="shared" si="297"/>
        <v>1.2829388461538462</v>
      </c>
      <c r="K1096">
        <f t="shared" si="298"/>
        <v>1.2769294096100752</v>
      </c>
      <c r="L1096">
        <f t="shared" si="301"/>
        <v>1.2551269444444442</v>
      </c>
      <c r="M1096">
        <f t="shared" si="302"/>
        <v>1.2619163204635493</v>
      </c>
      <c r="N1096" t="str">
        <f t="shared" si="294"/>
        <v>-</v>
      </c>
      <c r="O1096" t="str">
        <f t="shared" si="299"/>
        <v>Sell</v>
      </c>
      <c r="P1096" t="str">
        <f t="shared" si="303"/>
        <v>-</v>
      </c>
      <c r="Q1096" t="str">
        <f t="shared" si="300"/>
        <v>-</v>
      </c>
      <c r="R1096">
        <f t="shared" si="295"/>
        <v>1.2658499999999999</v>
      </c>
      <c r="S1096">
        <f t="shared" si="296"/>
        <v>1.2650300000000001</v>
      </c>
      <c r="T1096" t="str">
        <f t="shared" si="288"/>
        <v>-</v>
      </c>
      <c r="U1096" t="str">
        <f t="shared" si="289"/>
        <v>-</v>
      </c>
      <c r="V1096" t="str">
        <f t="shared" si="290"/>
        <v>-</v>
      </c>
      <c r="W1096" s="9">
        <f t="shared" si="286"/>
        <v>4998.0229940993977</v>
      </c>
      <c r="X1096" s="9">
        <f t="shared" si="291"/>
        <v>3948.3532757430958</v>
      </c>
      <c r="Y1096" s="9">
        <f t="shared" si="292"/>
        <v>185.22423972322218</v>
      </c>
    </row>
    <row r="1097" spans="1:25" x14ac:dyDescent="0.25">
      <c r="A1097" t="s">
        <v>1102</v>
      </c>
      <c r="B1097" s="2">
        <v>41092</v>
      </c>
      <c r="C1097" s="3">
        <v>0</v>
      </c>
      <c r="D1097">
        <v>1.2654399999999999</v>
      </c>
      <c r="E1097">
        <v>1.2667200000000001</v>
      </c>
      <c r="F1097">
        <v>1.2567900000000001</v>
      </c>
      <c r="G1097">
        <v>1.2579400000000001</v>
      </c>
      <c r="H1097">
        <v>229817</v>
      </c>
      <c r="I1097">
        <f t="shared" si="293"/>
        <v>-49.368204525418527</v>
      </c>
      <c r="J1097">
        <f t="shared" si="297"/>
        <v>1.2819770512820514</v>
      </c>
      <c r="K1097">
        <f t="shared" si="298"/>
        <v>1.2764486650629847</v>
      </c>
      <c r="L1097">
        <f t="shared" si="301"/>
        <v>1.254480833333333</v>
      </c>
      <c r="M1097">
        <f t="shared" si="302"/>
        <v>1.2617013842222764</v>
      </c>
      <c r="N1097" t="str">
        <f t="shared" si="294"/>
        <v>-</v>
      </c>
      <c r="O1097" t="str">
        <f t="shared" si="299"/>
        <v>Sell</v>
      </c>
      <c r="P1097" t="str">
        <f t="shared" si="303"/>
        <v>-</v>
      </c>
      <c r="Q1097" t="str">
        <f t="shared" si="300"/>
        <v>-</v>
      </c>
      <c r="R1097">
        <f t="shared" si="295"/>
        <v>1.2583500000000001</v>
      </c>
      <c r="S1097">
        <f t="shared" si="296"/>
        <v>1.25753</v>
      </c>
      <c r="T1097" t="str">
        <f t="shared" si="288"/>
        <v>-</v>
      </c>
      <c r="U1097" t="str">
        <f t="shared" si="289"/>
        <v>-</v>
      </c>
      <c r="V1097" t="str">
        <f t="shared" si="290"/>
        <v>-</v>
      </c>
      <c r="W1097" s="9">
        <f t="shared" si="286"/>
        <v>4998.0229940993977</v>
      </c>
      <c r="X1097" s="9">
        <f t="shared" si="291"/>
        <v>3971.8861954936206</v>
      </c>
      <c r="Y1097" s="9">
        <f t="shared" si="292"/>
        <v>213.71945091078931</v>
      </c>
    </row>
    <row r="1098" spans="1:25" x14ac:dyDescent="0.25">
      <c r="A1098" t="s">
        <v>1103</v>
      </c>
      <c r="B1098" s="2">
        <v>41093</v>
      </c>
      <c r="C1098" s="3">
        <v>0</v>
      </c>
      <c r="D1098">
        <v>1.2579499999999999</v>
      </c>
      <c r="E1098">
        <v>1.2626900000000001</v>
      </c>
      <c r="F1098">
        <v>1.25586</v>
      </c>
      <c r="G1098">
        <v>1.26041</v>
      </c>
      <c r="H1098">
        <v>202401</v>
      </c>
      <c r="I1098">
        <f t="shared" si="293"/>
        <v>-40.964938567575729</v>
      </c>
      <c r="J1098">
        <f t="shared" si="297"/>
        <v>1.2811842307692309</v>
      </c>
      <c r="K1098">
        <f t="shared" si="298"/>
        <v>1.2760426229094914</v>
      </c>
      <c r="L1098">
        <f t="shared" si="301"/>
        <v>1.2543244444444441</v>
      </c>
      <c r="M1098">
        <f t="shared" si="302"/>
        <v>1.2616315796697208</v>
      </c>
      <c r="N1098" t="str">
        <f t="shared" si="294"/>
        <v>-</v>
      </c>
      <c r="O1098" t="str">
        <f t="shared" si="299"/>
        <v>Sell</v>
      </c>
      <c r="P1098" t="str">
        <f t="shared" si="303"/>
        <v>-</v>
      </c>
      <c r="Q1098" t="str">
        <f t="shared" si="300"/>
        <v>-</v>
      </c>
      <c r="R1098">
        <f t="shared" si="295"/>
        <v>1.2607900000000001</v>
      </c>
      <c r="S1098">
        <f t="shared" si="296"/>
        <v>1.26003</v>
      </c>
      <c r="T1098" t="str">
        <f t="shared" si="288"/>
        <v>-</v>
      </c>
      <c r="U1098" t="str">
        <f t="shared" si="289"/>
        <v>-</v>
      </c>
      <c r="V1098" t="str">
        <f t="shared" si="290"/>
        <v>-</v>
      </c>
      <c r="W1098" s="9">
        <f t="shared" si="286"/>
        <v>4998.0229940993977</v>
      </c>
      <c r="X1098" s="9">
        <f t="shared" si="291"/>
        <v>3964.199425835704</v>
      </c>
      <c r="Y1098" s="9">
        <f t="shared" si="292"/>
        <v>204.4587699668711</v>
      </c>
    </row>
    <row r="1099" spans="1:25" x14ac:dyDescent="0.25">
      <c r="A1099" t="s">
        <v>1104</v>
      </c>
      <c r="B1099" s="2">
        <v>41094</v>
      </c>
      <c r="C1099" s="3">
        <v>0</v>
      </c>
      <c r="D1099">
        <v>1.26041</v>
      </c>
      <c r="E1099">
        <v>1.26065</v>
      </c>
      <c r="F1099">
        <v>1.25082</v>
      </c>
      <c r="G1099">
        <v>1.25153</v>
      </c>
      <c r="H1099">
        <v>164475</v>
      </c>
      <c r="I1099">
        <f t="shared" si="293"/>
        <v>-67.575666766556751</v>
      </c>
      <c r="J1099">
        <f t="shared" si="297"/>
        <v>1.2803788461538463</v>
      </c>
      <c r="K1099">
        <f t="shared" si="298"/>
        <v>1.2754220501776055</v>
      </c>
      <c r="L1099">
        <f t="shared" si="301"/>
        <v>1.2541986111111108</v>
      </c>
      <c r="M1099">
        <f t="shared" si="302"/>
        <v>1.2610855483362224</v>
      </c>
      <c r="N1099" t="str">
        <f t="shared" si="294"/>
        <v>-</v>
      </c>
      <c r="O1099" t="str">
        <f t="shared" si="299"/>
        <v>Sell</v>
      </c>
      <c r="P1099" t="str">
        <f t="shared" si="303"/>
        <v>-</v>
      </c>
      <c r="Q1099" t="str">
        <f t="shared" si="300"/>
        <v>-</v>
      </c>
      <c r="R1099">
        <f t="shared" si="295"/>
        <v>1.25187</v>
      </c>
      <c r="S1099">
        <f t="shared" si="296"/>
        <v>1.25119</v>
      </c>
      <c r="T1099" t="str">
        <f t="shared" si="288"/>
        <v>-</v>
      </c>
      <c r="U1099" t="str">
        <f t="shared" si="289"/>
        <v>-</v>
      </c>
      <c r="V1099" t="str">
        <f t="shared" si="290"/>
        <v>-</v>
      </c>
      <c r="W1099" s="9">
        <f t="shared" si="286"/>
        <v>4998.0229940993977</v>
      </c>
      <c r="X1099" s="9">
        <f t="shared" si="291"/>
        <v>3992.4456965175277</v>
      </c>
      <c r="Y1099" s="9">
        <f t="shared" si="292"/>
        <v>238.36579876711235</v>
      </c>
    </row>
    <row r="1100" spans="1:25" x14ac:dyDescent="0.25">
      <c r="A1100" t="s">
        <v>1105</v>
      </c>
      <c r="B1100" s="2">
        <v>41095</v>
      </c>
      <c r="C1100" s="3">
        <v>0</v>
      </c>
      <c r="D1100">
        <v>1.25152</v>
      </c>
      <c r="E1100">
        <v>1.2538100000000001</v>
      </c>
      <c r="F1100">
        <v>1.23638</v>
      </c>
      <c r="G1100">
        <v>1.2392099999999999</v>
      </c>
      <c r="H1100">
        <v>245825</v>
      </c>
      <c r="I1100">
        <f t="shared" si="293"/>
        <v>-92.493368700265563</v>
      </c>
      <c r="J1100">
        <f t="shared" si="297"/>
        <v>1.2795197435897439</v>
      </c>
      <c r="K1100">
        <f t="shared" si="298"/>
        <v>1.2745052894136153</v>
      </c>
      <c r="L1100">
        <f t="shared" si="301"/>
        <v>1.2538019444444441</v>
      </c>
      <c r="M1100">
        <f t="shared" si="302"/>
        <v>1.2599030862639942</v>
      </c>
      <c r="N1100" t="str">
        <f t="shared" si="294"/>
        <v>-</v>
      </c>
      <c r="O1100" t="str">
        <f t="shared" si="299"/>
        <v>Sell</v>
      </c>
      <c r="P1100" t="str">
        <f t="shared" si="303"/>
        <v>-</v>
      </c>
      <c r="Q1100" t="str">
        <f t="shared" si="300"/>
        <v>-</v>
      </c>
      <c r="R1100">
        <f t="shared" si="295"/>
        <v>1.2396100000000001</v>
      </c>
      <c r="S1100">
        <f t="shared" si="296"/>
        <v>1.23881</v>
      </c>
      <c r="T1100" t="str">
        <f t="shared" si="288"/>
        <v>-</v>
      </c>
      <c r="U1100" t="str">
        <f t="shared" si="289"/>
        <v>-</v>
      </c>
      <c r="V1100" t="str">
        <f t="shared" si="290"/>
        <v>-</v>
      </c>
      <c r="W1100" s="9">
        <f t="shared" si="286"/>
        <v>4998.0229940993977</v>
      </c>
      <c r="X1100" s="9">
        <f t="shared" si="291"/>
        <v>4031.93181250506</v>
      </c>
      <c r="Y1100" s="9">
        <f t="shared" si="292"/>
        <v>284.92306456277009</v>
      </c>
    </row>
    <row r="1101" spans="1:25" x14ac:dyDescent="0.25">
      <c r="A1101" t="s">
        <v>1106</v>
      </c>
      <c r="B1101" s="2">
        <v>41096</v>
      </c>
      <c r="C1101" s="3">
        <v>0</v>
      </c>
      <c r="D1101">
        <v>1.23922</v>
      </c>
      <c r="E1101">
        <v>1.2400800000000001</v>
      </c>
      <c r="F1101">
        <v>1.2259599999999999</v>
      </c>
      <c r="G1101">
        <v>1.2284999999999999</v>
      </c>
      <c r="H1101">
        <v>227725</v>
      </c>
      <c r="I1101">
        <f t="shared" si="293"/>
        <v>-94.212804739120557</v>
      </c>
      <c r="J1101">
        <f t="shared" si="297"/>
        <v>1.2784794871794876</v>
      </c>
      <c r="K1101">
        <f t="shared" si="298"/>
        <v>1.2733405985423845</v>
      </c>
      <c r="L1101">
        <f t="shared" si="301"/>
        <v>1.2531627777777774</v>
      </c>
      <c r="M1101">
        <f t="shared" si="302"/>
        <v>1.2582056221416162</v>
      </c>
      <c r="N1101" t="str">
        <f t="shared" si="294"/>
        <v>-</v>
      </c>
      <c r="O1101" t="str">
        <f t="shared" si="299"/>
        <v>Sell</v>
      </c>
      <c r="P1101" t="str">
        <f t="shared" si="303"/>
        <v>-</v>
      </c>
      <c r="Q1101" t="str">
        <f t="shared" si="300"/>
        <v>-</v>
      </c>
      <c r="R1101">
        <f t="shared" si="295"/>
        <v>1.22902</v>
      </c>
      <c r="S1101">
        <f t="shared" si="296"/>
        <v>1.2279800000000001</v>
      </c>
      <c r="T1101" t="str">
        <f t="shared" si="288"/>
        <v>-</v>
      </c>
      <c r="U1101" t="str">
        <f t="shared" si="289"/>
        <v>-</v>
      </c>
      <c r="V1101" t="str">
        <f t="shared" si="290"/>
        <v>-</v>
      </c>
      <c r="W1101" s="9">
        <f t="shared" si="286"/>
        <v>4998.0229940993977</v>
      </c>
      <c r="X1101" s="9">
        <f t="shared" si="291"/>
        <v>4066.6734423356802</v>
      </c>
      <c r="Y1101" s="9">
        <f t="shared" si="292"/>
        <v>325.09421944721095</v>
      </c>
    </row>
    <row r="1102" spans="1:25" x14ac:dyDescent="0.25">
      <c r="A1102" t="s">
        <v>1107</v>
      </c>
      <c r="B1102" s="2">
        <v>41098</v>
      </c>
      <c r="C1102" s="3">
        <v>0</v>
      </c>
      <c r="D1102">
        <v>1.22584</v>
      </c>
      <c r="E1102">
        <v>1.2280199999999999</v>
      </c>
      <c r="F1102">
        <v>1.2255799999999999</v>
      </c>
      <c r="G1102">
        <v>1.2270000000000001</v>
      </c>
      <c r="H1102">
        <v>13882</v>
      </c>
      <c r="I1102">
        <f t="shared" si="293"/>
        <v>-96.747595052679344</v>
      </c>
      <c r="J1102">
        <f t="shared" si="297"/>
        <v>1.2774344871794874</v>
      </c>
      <c r="K1102">
        <f t="shared" si="298"/>
        <v>1.2721674188324508</v>
      </c>
      <c r="L1102">
        <f t="shared" si="301"/>
        <v>1.2523411111111107</v>
      </c>
      <c r="M1102">
        <f t="shared" si="302"/>
        <v>1.2565188317555829</v>
      </c>
      <c r="N1102" t="str">
        <f t="shared" si="294"/>
        <v>-</v>
      </c>
      <c r="O1102" t="str">
        <f t="shared" si="299"/>
        <v>Sell</v>
      </c>
      <c r="P1102" t="str">
        <f t="shared" si="303"/>
        <v>-</v>
      </c>
      <c r="Q1102" t="str">
        <f t="shared" si="300"/>
        <v>-</v>
      </c>
      <c r="R1102">
        <f t="shared" si="295"/>
        <v>1.2276100000000001</v>
      </c>
      <c r="S1102">
        <f t="shared" si="296"/>
        <v>1.2263900000000001</v>
      </c>
      <c r="T1102" t="str">
        <f t="shared" si="288"/>
        <v>-</v>
      </c>
      <c r="U1102" t="str">
        <f t="shared" si="289"/>
        <v>-</v>
      </c>
      <c r="V1102" t="str">
        <f t="shared" si="290"/>
        <v>-</v>
      </c>
      <c r="W1102" s="9">
        <f t="shared" ref="W1102:W1157" si="304">W1101</f>
        <v>4998.0229940993977</v>
      </c>
      <c r="X1102" s="9">
        <f t="shared" si="291"/>
        <v>4071.3443146434106</v>
      </c>
      <c r="Y1102" s="9">
        <f t="shared" si="292"/>
        <v>330.40159549790843</v>
      </c>
    </row>
    <row r="1103" spans="1:25" x14ac:dyDescent="0.25">
      <c r="A1103" t="s">
        <v>1108</v>
      </c>
      <c r="B1103" s="2">
        <v>41099</v>
      </c>
      <c r="C1103" s="3">
        <v>0</v>
      </c>
      <c r="D1103">
        <v>1.2270099999999999</v>
      </c>
      <c r="E1103">
        <v>1.23227</v>
      </c>
      <c r="F1103">
        <v>1.22689</v>
      </c>
      <c r="G1103">
        <v>1.23167</v>
      </c>
      <c r="H1103">
        <v>209902</v>
      </c>
      <c r="I1103">
        <f t="shared" si="293"/>
        <v>-86.051305542830633</v>
      </c>
      <c r="J1103">
        <f t="shared" si="297"/>
        <v>1.276419230769231</v>
      </c>
      <c r="K1103">
        <f t="shared" si="298"/>
        <v>1.2711421677227683</v>
      </c>
      <c r="L1103">
        <f t="shared" si="301"/>
        <v>1.2517727777777774</v>
      </c>
      <c r="M1103">
        <f t="shared" si="302"/>
        <v>1.2551756516606865</v>
      </c>
      <c r="N1103" t="str">
        <f t="shared" si="294"/>
        <v>Buy</v>
      </c>
      <c r="O1103" t="str">
        <f t="shared" si="299"/>
        <v>Sell</v>
      </c>
      <c r="P1103" t="str">
        <f t="shared" si="303"/>
        <v>-</v>
      </c>
      <c r="Q1103" t="str">
        <f t="shared" si="300"/>
        <v>-</v>
      </c>
      <c r="R1103">
        <f t="shared" si="295"/>
        <v>1.2323299999999999</v>
      </c>
      <c r="S1103">
        <f t="shared" si="296"/>
        <v>1.2310099999999999</v>
      </c>
      <c r="T1103" t="str">
        <f t="shared" ref="T1103:T1166" si="305">IF(Y1103&lt;&gt;"",IF(Y1103&lt;=-$AE$86,"Stop","-"),"-")</f>
        <v>-</v>
      </c>
      <c r="U1103" t="str">
        <f t="shared" ref="U1103:U1166" si="306">IF(Y1103&lt;&gt;"",IF(Y1103&gt;$AE$87,"Target","-"),"-")</f>
        <v>-</v>
      </c>
      <c r="V1103" t="str">
        <f t="shared" ref="V1103:V1166" si="307">IF(P1103="Buy",$AE$88,IF(P1103="Sell",$AE$88/R1103,"-"))</f>
        <v>-</v>
      </c>
      <c r="W1103" s="9">
        <f t="shared" si="304"/>
        <v>4998.0229940993977</v>
      </c>
      <c r="X1103" s="9">
        <f t="shared" ref="X1103:X1157" si="308">W1103/R1103</f>
        <v>4055.7504841230821</v>
      </c>
      <c r="Y1103" s="9">
        <f t="shared" ref="Y1103:Y1157" si="309">(X1103-$V$1037)*S1103</f>
        <v>312.45010788276539</v>
      </c>
    </row>
    <row r="1104" spans="1:25" x14ac:dyDescent="0.25">
      <c r="A1104" t="s">
        <v>1109</v>
      </c>
      <c r="B1104" s="2">
        <v>41100</v>
      </c>
      <c r="C1104" s="3">
        <v>0</v>
      </c>
      <c r="D1104">
        <v>1.2317199999999999</v>
      </c>
      <c r="E1104">
        <v>1.23336</v>
      </c>
      <c r="F1104">
        <v>1.2235</v>
      </c>
      <c r="G1104">
        <v>1.2254700000000001</v>
      </c>
      <c r="H1104">
        <v>235009</v>
      </c>
      <c r="I1104">
        <f t="shared" ref="I1104:I1167" si="310">(MAX(E1091:E1104)-G1104)/(MAX(E1091:E1104)-MIN(F1091:F1104))*-100</f>
        <v>-95.693047660690794</v>
      </c>
      <c r="J1104">
        <f t="shared" si="297"/>
        <v>1.2753712820512824</v>
      </c>
      <c r="K1104">
        <f t="shared" si="298"/>
        <v>1.2699859103120654</v>
      </c>
      <c r="L1104">
        <f t="shared" si="301"/>
        <v>1.2511549999999998</v>
      </c>
      <c r="M1104">
        <f t="shared" si="302"/>
        <v>1.2535699407601089</v>
      </c>
      <c r="N1104" t="str">
        <f t="shared" ref="N1104:N1167" si="311">IF(AND($I1104&gt;$AE$82,$I1103&lt;$AE$82),"Buy",IF(AND($I1104&lt;$AE$81,$I1103&gt;$AE$81),"Sell","-"))</f>
        <v>-</v>
      </c>
      <c r="O1104" t="str">
        <f t="shared" si="299"/>
        <v>Sell</v>
      </c>
      <c r="P1104" t="str">
        <f t="shared" si="303"/>
        <v>-</v>
      </c>
      <c r="Q1104" t="str">
        <f t="shared" si="300"/>
        <v>-</v>
      </c>
      <c r="R1104">
        <f t="shared" ref="R1104:R1167" si="312">ROUND(G1104+0.05*_xlfn.STDEV.P(G1093:G1104),5)</f>
        <v>1.2261899999999999</v>
      </c>
      <c r="S1104">
        <f t="shared" ref="S1104:S1167" si="313">ROUND(G1104-0.05*_xlfn.STDEV.P(G1093:G1104),5)</f>
        <v>1.22475</v>
      </c>
      <c r="T1104" t="str">
        <f t="shared" si="305"/>
        <v>-</v>
      </c>
      <c r="U1104" t="str">
        <f t="shared" si="306"/>
        <v>-</v>
      </c>
      <c r="V1104" t="str">
        <f t="shared" si="307"/>
        <v>-</v>
      </c>
      <c r="W1104" s="9">
        <f t="shared" si="304"/>
        <v>4998.0229940993977</v>
      </c>
      <c r="X1104" s="9">
        <f t="shared" si="308"/>
        <v>4076.0591703564687</v>
      </c>
      <c r="Y1104" s="9">
        <f t="shared" si="309"/>
        <v>335.73428281220663</v>
      </c>
    </row>
    <row r="1105" spans="1:25" x14ac:dyDescent="0.25">
      <c r="A1105" t="s">
        <v>1110</v>
      </c>
      <c r="B1105" s="2">
        <v>41101</v>
      </c>
      <c r="C1105" s="3">
        <v>0</v>
      </c>
      <c r="D1105">
        <v>1.22546</v>
      </c>
      <c r="E1105">
        <v>1.22963</v>
      </c>
      <c r="F1105">
        <v>1.2212000000000001</v>
      </c>
      <c r="G1105">
        <v>1.22441</v>
      </c>
      <c r="H1105">
        <v>228521</v>
      </c>
      <c r="I1105">
        <f t="shared" si="310"/>
        <v>-93.318068276436421</v>
      </c>
      <c r="J1105">
        <f t="shared" ref="J1105:J1168" si="314">AVERAGE(G1028:G1105)</f>
        <v>1.2742506410256416</v>
      </c>
      <c r="K1105">
        <f t="shared" ref="K1105:K1168" si="315">$K1104*(1-(2/(78+1)))+$G1105*(2/(78+1))</f>
        <v>1.268832089797836</v>
      </c>
      <c r="L1105">
        <f t="shared" si="301"/>
        <v>1.2507966666666666</v>
      </c>
      <c r="M1105">
        <f t="shared" si="302"/>
        <v>1.2519937277460489</v>
      </c>
      <c r="N1105" t="str">
        <f t="shared" si="311"/>
        <v>-</v>
      </c>
      <c r="O1105" t="str">
        <f t="shared" ref="O1105:O1168" si="316">IF(K1105&gt;K1104,"Buy","Sell")</f>
        <v>Sell</v>
      </c>
      <c r="P1105" t="str">
        <f t="shared" si="303"/>
        <v>-</v>
      </c>
      <c r="Q1105" t="str">
        <f t="shared" si="300"/>
        <v>-</v>
      </c>
      <c r="R1105">
        <f t="shared" si="312"/>
        <v>1.22519</v>
      </c>
      <c r="S1105">
        <f t="shared" si="313"/>
        <v>1.22363</v>
      </c>
      <c r="T1105" t="str">
        <f t="shared" si="305"/>
        <v>-</v>
      </c>
      <c r="U1105" t="str">
        <f t="shared" si="306"/>
        <v>-</v>
      </c>
      <c r="V1105" t="str">
        <f t="shared" si="307"/>
        <v>-</v>
      </c>
      <c r="W1105" s="9">
        <f t="shared" si="304"/>
        <v>4998.0229940993977</v>
      </c>
      <c r="X1105" s="9">
        <f t="shared" si="308"/>
        <v>4079.3860495918166</v>
      </c>
      <c r="Y1105" s="9">
        <f t="shared" si="309"/>
        <v>339.49813233529937</v>
      </c>
    </row>
    <row r="1106" spans="1:25" x14ac:dyDescent="0.25">
      <c r="A1106" t="s">
        <v>1111</v>
      </c>
      <c r="B1106" s="2">
        <v>41102</v>
      </c>
      <c r="C1106" s="3">
        <v>0</v>
      </c>
      <c r="D1106">
        <v>1.22441</v>
      </c>
      <c r="E1106">
        <v>1.2244299999999999</v>
      </c>
      <c r="F1106">
        <v>1.2166999999999999</v>
      </c>
      <c r="G1106">
        <v>1.21879</v>
      </c>
      <c r="H1106">
        <v>247650</v>
      </c>
      <c r="I1106">
        <f t="shared" si="310"/>
        <v>-96.02207841644433</v>
      </c>
      <c r="J1106">
        <f t="shared" si="314"/>
        <v>1.272967948717949</v>
      </c>
      <c r="K1106">
        <f t="shared" si="315"/>
        <v>1.2675652014485237</v>
      </c>
      <c r="L1106">
        <f t="shared" si="301"/>
        <v>1.2503133333333332</v>
      </c>
      <c r="M1106">
        <f t="shared" si="302"/>
        <v>1.2501989316516677</v>
      </c>
      <c r="N1106" t="str">
        <f t="shared" si="311"/>
        <v>-</v>
      </c>
      <c r="O1106" t="str">
        <f t="shared" si="316"/>
        <v>Sell</v>
      </c>
      <c r="P1106" t="str">
        <f t="shared" si="303"/>
        <v>-</v>
      </c>
      <c r="Q1106" t="str">
        <f t="shared" si="300"/>
        <v>-</v>
      </c>
      <c r="R1106">
        <f t="shared" si="312"/>
        <v>1.2196400000000001</v>
      </c>
      <c r="S1106">
        <f t="shared" si="313"/>
        <v>1.21794</v>
      </c>
      <c r="T1106" t="str">
        <f t="shared" si="305"/>
        <v>-</v>
      </c>
      <c r="U1106" t="str">
        <f t="shared" si="306"/>
        <v>-</v>
      </c>
      <c r="V1106" t="str">
        <f t="shared" si="307"/>
        <v>-</v>
      </c>
      <c r="W1106" s="9">
        <f t="shared" si="304"/>
        <v>4998.0229940993977</v>
      </c>
      <c r="X1106" s="9">
        <f t="shared" si="308"/>
        <v>4097.949390065427</v>
      </c>
      <c r="Y1106" s="9">
        <f t="shared" si="309"/>
        <v>360.52846748344842</v>
      </c>
    </row>
    <row r="1107" spans="1:25" x14ac:dyDescent="0.25">
      <c r="A1107" t="s">
        <v>1112</v>
      </c>
      <c r="B1107" s="2">
        <v>41103</v>
      </c>
      <c r="C1107" s="3">
        <v>0</v>
      </c>
      <c r="D1107">
        <v>1.2188000000000001</v>
      </c>
      <c r="E1107">
        <v>1.22546</v>
      </c>
      <c r="F1107">
        <v>1.2161999999999999</v>
      </c>
      <c r="G1107">
        <v>1.2248300000000001</v>
      </c>
      <c r="H1107">
        <v>219808</v>
      </c>
      <c r="I1107">
        <f t="shared" si="310"/>
        <v>-83.729260935143017</v>
      </c>
      <c r="J1107">
        <f t="shared" si="314"/>
        <v>1.271907435897436</v>
      </c>
      <c r="K1107">
        <f t="shared" si="315"/>
        <v>1.2664832976143838</v>
      </c>
      <c r="L1107">
        <f t="shared" si="301"/>
        <v>1.249800833333333</v>
      </c>
      <c r="M1107">
        <f t="shared" si="302"/>
        <v>1.2488276380488748</v>
      </c>
      <c r="N1107" t="str">
        <f t="shared" si="311"/>
        <v>Buy</v>
      </c>
      <c r="O1107" t="str">
        <f t="shared" si="316"/>
        <v>Sell</v>
      </c>
      <c r="P1107" t="str">
        <f t="shared" si="303"/>
        <v>-</v>
      </c>
      <c r="Q1107" t="str">
        <f t="shared" ref="Q1107:Q1170" si="317">IF(AND(M1106&lt;K1106,M1107&gt;K1107),"Buy",IF(AND(M1106&gt;K1106,M1107&lt;K1107),"Sell","-"))</f>
        <v>-</v>
      </c>
      <c r="R1107">
        <f t="shared" si="312"/>
        <v>1.2256199999999999</v>
      </c>
      <c r="S1107">
        <f t="shared" si="313"/>
        <v>1.22404</v>
      </c>
      <c r="T1107" t="str">
        <f t="shared" si="305"/>
        <v>-</v>
      </c>
      <c r="U1107" t="str">
        <f t="shared" si="306"/>
        <v>-</v>
      </c>
      <c r="V1107" t="str">
        <f t="shared" si="307"/>
        <v>-</v>
      </c>
      <c r="W1107" s="9">
        <f t="shared" si="304"/>
        <v>4998.0229940993977</v>
      </c>
      <c r="X1107" s="9">
        <f t="shared" si="308"/>
        <v>4077.9548262099165</v>
      </c>
      <c r="Y1107" s="9">
        <f t="shared" si="309"/>
        <v>337.86001283331467</v>
      </c>
    </row>
    <row r="1108" spans="1:25" x14ac:dyDescent="0.25">
      <c r="A1108" t="s">
        <v>1113</v>
      </c>
      <c r="B1108" s="2">
        <v>41105</v>
      </c>
      <c r="C1108" s="3">
        <v>0</v>
      </c>
      <c r="D1108">
        <v>1.2264600000000001</v>
      </c>
      <c r="E1108">
        <v>1.22715</v>
      </c>
      <c r="F1108">
        <v>1.22445</v>
      </c>
      <c r="G1108">
        <v>1.22465</v>
      </c>
      <c r="H1108">
        <v>8329</v>
      </c>
      <c r="I1108">
        <f t="shared" si="310"/>
        <v>-84.068627450980259</v>
      </c>
      <c r="J1108">
        <f t="shared" si="314"/>
        <v>1.2708860256410259</v>
      </c>
      <c r="K1108">
        <f t="shared" si="315"/>
        <v>1.265424226788703</v>
      </c>
      <c r="L1108">
        <f t="shared" si="301"/>
        <v>1.2493794444444442</v>
      </c>
      <c r="M1108">
        <f t="shared" si="302"/>
        <v>1.2475207386948814</v>
      </c>
      <c r="N1108" t="str">
        <f t="shared" si="311"/>
        <v>-</v>
      </c>
      <c r="O1108" t="str">
        <f t="shared" si="316"/>
        <v>Sell</v>
      </c>
      <c r="P1108" t="str">
        <f t="shared" si="303"/>
        <v>-</v>
      </c>
      <c r="Q1108" t="str">
        <f t="shared" si="317"/>
        <v>-</v>
      </c>
      <c r="R1108">
        <f t="shared" si="312"/>
        <v>1.2253400000000001</v>
      </c>
      <c r="S1108">
        <f t="shared" si="313"/>
        <v>1.2239599999999999</v>
      </c>
      <c r="T1108" t="str">
        <f t="shared" si="305"/>
        <v>-</v>
      </c>
      <c r="U1108" t="str">
        <f t="shared" si="306"/>
        <v>-</v>
      </c>
      <c r="V1108" t="str">
        <f t="shared" si="307"/>
        <v>-</v>
      </c>
      <c r="W1108" s="9">
        <f t="shared" si="304"/>
        <v>4998.0229940993977</v>
      </c>
      <c r="X1108" s="9">
        <f t="shared" si="308"/>
        <v>4078.8866715355716</v>
      </c>
      <c r="Y1108" s="9">
        <f t="shared" si="309"/>
        <v>338.97847260594551</v>
      </c>
    </row>
    <row r="1109" spans="1:25" x14ac:dyDescent="0.25">
      <c r="A1109" t="s">
        <v>1114</v>
      </c>
      <c r="B1109" s="2">
        <v>41106</v>
      </c>
      <c r="C1109" s="3">
        <v>0</v>
      </c>
      <c r="D1109">
        <v>1.22465</v>
      </c>
      <c r="E1109">
        <v>1.2289399999999999</v>
      </c>
      <c r="F1109">
        <v>1.2175499999999999</v>
      </c>
      <c r="G1109">
        <v>1.22654</v>
      </c>
      <c r="H1109">
        <v>198298</v>
      </c>
      <c r="I1109">
        <f t="shared" si="310"/>
        <v>-79.949583090944358</v>
      </c>
      <c r="J1109">
        <f t="shared" si="314"/>
        <v>1.2697830769230771</v>
      </c>
      <c r="K1109">
        <f t="shared" si="315"/>
        <v>1.2644398159839256</v>
      </c>
      <c r="L1109">
        <f t="shared" si="301"/>
        <v>1.2486552777777775</v>
      </c>
      <c r="M1109">
        <f t="shared" si="302"/>
        <v>1.2463866447113743</v>
      </c>
      <c r="N1109" t="str">
        <f t="shared" si="311"/>
        <v>-</v>
      </c>
      <c r="O1109" t="str">
        <f t="shared" si="316"/>
        <v>Sell</v>
      </c>
      <c r="P1109" t="str">
        <f t="shared" si="303"/>
        <v>-</v>
      </c>
      <c r="Q1109" t="str">
        <f t="shared" si="317"/>
        <v>-</v>
      </c>
      <c r="R1109">
        <f t="shared" si="312"/>
        <v>1.2271300000000001</v>
      </c>
      <c r="S1109">
        <f t="shared" si="313"/>
        <v>1.2259500000000001</v>
      </c>
      <c r="T1109" t="str">
        <f t="shared" si="305"/>
        <v>-</v>
      </c>
      <c r="U1109" t="str">
        <f t="shared" si="306"/>
        <v>-</v>
      </c>
      <c r="V1109" t="str">
        <f t="shared" si="307"/>
        <v>-</v>
      </c>
      <c r="W1109" s="9">
        <f t="shared" si="304"/>
        <v>4998.0229940993977</v>
      </c>
      <c r="X1109" s="9">
        <f t="shared" si="308"/>
        <v>4072.9368478477404</v>
      </c>
      <c r="Y1109" s="9">
        <f t="shared" si="309"/>
        <v>332.23542122797693</v>
      </c>
    </row>
    <row r="1110" spans="1:25" x14ac:dyDescent="0.25">
      <c r="A1110" t="s">
        <v>1115</v>
      </c>
      <c r="B1110" s="2">
        <v>41107</v>
      </c>
      <c r="C1110" s="3">
        <v>0</v>
      </c>
      <c r="D1110">
        <v>1.2265299999999999</v>
      </c>
      <c r="E1110">
        <v>1.23149</v>
      </c>
      <c r="F1110">
        <v>1.21885</v>
      </c>
      <c r="G1110">
        <v>1.2295100000000001</v>
      </c>
      <c r="H1110">
        <v>237455</v>
      </c>
      <c r="I1110">
        <f t="shared" si="310"/>
        <v>-73.653998416468482</v>
      </c>
      <c r="J1110">
        <f t="shared" si="314"/>
        <v>1.268706538461539</v>
      </c>
      <c r="K1110">
        <f t="shared" si="315"/>
        <v>1.263555516845092</v>
      </c>
      <c r="L1110">
        <f t="shared" si="301"/>
        <v>1.2481944444444439</v>
      </c>
      <c r="M1110">
        <f t="shared" si="302"/>
        <v>1.2454743936458945</v>
      </c>
      <c r="N1110" t="str">
        <f t="shared" si="311"/>
        <v>-</v>
      </c>
      <c r="O1110" t="str">
        <f t="shared" si="316"/>
        <v>Sell</v>
      </c>
      <c r="P1110" t="str">
        <f t="shared" si="303"/>
        <v>-</v>
      </c>
      <c r="Q1110" t="str">
        <f t="shared" si="317"/>
        <v>-</v>
      </c>
      <c r="R1110">
        <f t="shared" si="312"/>
        <v>1.2299199999999999</v>
      </c>
      <c r="S1110">
        <f t="shared" si="313"/>
        <v>1.2291000000000001</v>
      </c>
      <c r="T1110" t="str">
        <f t="shared" si="305"/>
        <v>-</v>
      </c>
      <c r="U1110" t="str">
        <f t="shared" si="306"/>
        <v>-</v>
      </c>
      <c r="V1110" t="str">
        <f t="shared" si="307"/>
        <v>-</v>
      </c>
      <c r="W1110" s="9">
        <f t="shared" si="304"/>
        <v>4998.0229940993977</v>
      </c>
      <c r="X1110" s="9">
        <f t="shared" si="308"/>
        <v>4063.6976340732717</v>
      </c>
      <c r="Y1110" s="9">
        <f t="shared" si="309"/>
        <v>321.73316121215743</v>
      </c>
    </row>
    <row r="1111" spans="1:25" x14ac:dyDescent="0.25">
      <c r="A1111" t="s">
        <v>1116</v>
      </c>
      <c r="B1111" s="2">
        <v>41108</v>
      </c>
      <c r="C1111" s="3">
        <v>0</v>
      </c>
      <c r="D1111">
        <v>1.2295</v>
      </c>
      <c r="E1111">
        <v>1.23062</v>
      </c>
      <c r="F1111">
        <v>1.2216499999999999</v>
      </c>
      <c r="G1111">
        <v>1.2276499999999999</v>
      </c>
      <c r="H1111">
        <v>243427</v>
      </c>
      <c r="I1111">
        <f t="shared" si="310"/>
        <v>-75.371047537104914</v>
      </c>
      <c r="J1111">
        <f t="shared" si="314"/>
        <v>1.2676289743589746</v>
      </c>
      <c r="K1111">
        <f t="shared" si="315"/>
        <v>1.262646516418634</v>
      </c>
      <c r="L1111">
        <f t="shared" si="301"/>
        <v>1.2473622222222216</v>
      </c>
      <c r="M1111">
        <f t="shared" si="302"/>
        <v>1.2445109129082785</v>
      </c>
      <c r="N1111" t="str">
        <f t="shared" si="311"/>
        <v>-</v>
      </c>
      <c r="O1111" t="str">
        <f t="shared" si="316"/>
        <v>Sell</v>
      </c>
      <c r="P1111" t="str">
        <f t="shared" si="303"/>
        <v>-</v>
      </c>
      <c r="Q1111" t="str">
        <f t="shared" si="317"/>
        <v>-</v>
      </c>
      <c r="R1111">
        <f t="shared" si="312"/>
        <v>1.2278899999999999</v>
      </c>
      <c r="S1111">
        <f t="shared" si="313"/>
        <v>1.2274099999999999</v>
      </c>
      <c r="T1111" t="str">
        <f t="shared" si="305"/>
        <v>-</v>
      </c>
      <c r="U1111" t="str">
        <f t="shared" si="306"/>
        <v>-</v>
      </c>
      <c r="V1111" t="str">
        <f t="shared" si="307"/>
        <v>-</v>
      </c>
      <c r="W1111" s="9">
        <f t="shared" si="304"/>
        <v>4998.0229940993977</v>
      </c>
      <c r="X1111" s="9">
        <f t="shared" si="308"/>
        <v>4070.4159119297315</v>
      </c>
      <c r="Y1111" s="9">
        <f t="shared" si="309"/>
        <v>329.53686281132804</v>
      </c>
    </row>
    <row r="1112" spans="1:25" x14ac:dyDescent="0.25">
      <c r="A1112" t="s">
        <v>1117</v>
      </c>
      <c r="B1112" s="2">
        <v>41109</v>
      </c>
      <c r="C1112" s="3">
        <v>0</v>
      </c>
      <c r="D1112">
        <v>1.22766</v>
      </c>
      <c r="E1112">
        <v>1.2320899999999999</v>
      </c>
      <c r="F1112">
        <v>1.22288</v>
      </c>
      <c r="G1112">
        <v>1.22759</v>
      </c>
      <c r="H1112">
        <v>242104</v>
      </c>
      <c r="I1112">
        <f t="shared" si="310"/>
        <v>-74.375703037120388</v>
      </c>
      <c r="J1112">
        <f t="shared" si="314"/>
        <v>1.2665173076923077</v>
      </c>
      <c r="K1112">
        <f t="shared" si="315"/>
        <v>1.2617590096738585</v>
      </c>
      <c r="L1112">
        <f t="shared" si="301"/>
        <v>1.2465527777777774</v>
      </c>
      <c r="M1112">
        <f t="shared" si="302"/>
        <v>1.2435962689672904</v>
      </c>
      <c r="N1112" t="str">
        <f t="shared" si="311"/>
        <v>-</v>
      </c>
      <c r="O1112" t="str">
        <f t="shared" si="316"/>
        <v>Sell</v>
      </c>
      <c r="P1112" t="str">
        <f t="shared" si="303"/>
        <v>-</v>
      </c>
      <c r="Q1112" t="str">
        <f t="shared" si="317"/>
        <v>-</v>
      </c>
      <c r="R1112">
        <f t="shared" si="312"/>
        <v>1.2277400000000001</v>
      </c>
      <c r="S1112">
        <f t="shared" si="313"/>
        <v>1.2274400000000001</v>
      </c>
      <c r="T1112" t="str">
        <f t="shared" si="305"/>
        <v>-</v>
      </c>
      <c r="U1112" t="str">
        <f t="shared" si="306"/>
        <v>-</v>
      </c>
      <c r="V1112" t="str">
        <f t="shared" si="307"/>
        <v>-</v>
      </c>
      <c r="W1112" s="9">
        <f t="shared" si="304"/>
        <v>4998.0229940993977</v>
      </c>
      <c r="X1112" s="9">
        <f t="shared" si="308"/>
        <v>4070.9132178632262</v>
      </c>
      <c r="Y1112" s="9">
        <f t="shared" si="309"/>
        <v>330.15533045096771</v>
      </c>
    </row>
    <row r="1113" spans="1:25" x14ac:dyDescent="0.25">
      <c r="A1113" t="s">
        <v>1118</v>
      </c>
      <c r="B1113" s="2">
        <v>41110</v>
      </c>
      <c r="C1113" s="3">
        <v>0</v>
      </c>
      <c r="D1113">
        <v>1.22759</v>
      </c>
      <c r="E1113">
        <v>1.2282500000000001</v>
      </c>
      <c r="F1113">
        <v>1.2144299999999999</v>
      </c>
      <c r="G1113">
        <v>1.21563</v>
      </c>
      <c r="H1113">
        <v>221533</v>
      </c>
      <c r="I1113">
        <f t="shared" si="310"/>
        <v>-96.952767902488361</v>
      </c>
      <c r="J1113">
        <f t="shared" si="314"/>
        <v>1.2651588461538463</v>
      </c>
      <c r="K1113">
        <f t="shared" si="315"/>
        <v>1.2605911866441406</v>
      </c>
      <c r="L1113">
        <f t="shared" si="301"/>
        <v>1.2455538888888884</v>
      </c>
      <c r="M1113">
        <f t="shared" si="302"/>
        <v>1.2420845787528423</v>
      </c>
      <c r="N1113" t="str">
        <f t="shared" si="311"/>
        <v>-</v>
      </c>
      <c r="O1113" t="str">
        <f t="shared" si="316"/>
        <v>Sell</v>
      </c>
      <c r="P1113" t="str">
        <f t="shared" si="303"/>
        <v>-</v>
      </c>
      <c r="Q1113" t="str">
        <f t="shared" si="317"/>
        <v>-</v>
      </c>
      <c r="R1113">
        <f t="shared" si="312"/>
        <v>1.21584</v>
      </c>
      <c r="S1113">
        <f t="shared" si="313"/>
        <v>1.2154199999999999</v>
      </c>
      <c r="T1113" t="str">
        <f t="shared" si="305"/>
        <v>-</v>
      </c>
      <c r="U1113" t="str">
        <f t="shared" si="306"/>
        <v>-</v>
      </c>
      <c r="V1113" t="str">
        <f t="shared" si="307"/>
        <v>-</v>
      </c>
      <c r="W1113" s="9">
        <f t="shared" si="304"/>
        <v>4998.0229940993977</v>
      </c>
      <c r="X1113" s="9">
        <f t="shared" si="308"/>
        <v>4110.7571671432079</v>
      </c>
      <c r="Y1113" s="9">
        <f t="shared" si="309"/>
        <v>375.34933818543232</v>
      </c>
    </row>
    <row r="1114" spans="1:25" x14ac:dyDescent="0.25">
      <c r="A1114" t="s">
        <v>1119</v>
      </c>
      <c r="B1114" s="2">
        <v>41112</v>
      </c>
      <c r="C1114" s="3">
        <v>0</v>
      </c>
      <c r="D1114">
        <v>1.21143</v>
      </c>
      <c r="E1114">
        <v>1.2131099999999999</v>
      </c>
      <c r="F1114">
        <v>1.21126</v>
      </c>
      <c r="G1114">
        <v>1.21271</v>
      </c>
      <c r="H1114">
        <v>14500</v>
      </c>
      <c r="I1114">
        <f t="shared" si="310"/>
        <v>-94.96877168632912</v>
      </c>
      <c r="J1114">
        <f t="shared" si="314"/>
        <v>1.2637744871794874</v>
      </c>
      <c r="K1114">
        <f t="shared" si="315"/>
        <v>1.2593790047037827</v>
      </c>
      <c r="L1114">
        <f t="shared" si="301"/>
        <v>1.2441177777777774</v>
      </c>
      <c r="M1114">
        <f t="shared" si="302"/>
        <v>1.240496763685121</v>
      </c>
      <c r="N1114" t="str">
        <f t="shared" si="311"/>
        <v>-</v>
      </c>
      <c r="O1114" t="str">
        <f t="shared" si="316"/>
        <v>Sell</v>
      </c>
      <c r="P1114" t="str">
        <f t="shared" si="303"/>
        <v>-</v>
      </c>
      <c r="Q1114" t="str">
        <f t="shared" si="317"/>
        <v>-</v>
      </c>
      <c r="R1114">
        <f t="shared" si="312"/>
        <v>1.2129799999999999</v>
      </c>
      <c r="S1114">
        <f t="shared" si="313"/>
        <v>1.21244</v>
      </c>
      <c r="T1114" t="str">
        <f t="shared" si="305"/>
        <v>-</v>
      </c>
      <c r="U1114" t="str">
        <f t="shared" si="306"/>
        <v>-</v>
      </c>
      <c r="V1114" t="str">
        <f t="shared" si="307"/>
        <v>-</v>
      </c>
      <c r="W1114" s="9">
        <f t="shared" si="304"/>
        <v>4998.0229940993977</v>
      </c>
      <c r="X1114" s="9">
        <f t="shared" si="308"/>
        <v>4120.4496315680371</v>
      </c>
      <c r="Y1114" s="9">
        <f t="shared" si="309"/>
        <v>386.18057797880601</v>
      </c>
    </row>
    <row r="1115" spans="1:25" x14ac:dyDescent="0.25">
      <c r="A1115" t="s">
        <v>1120</v>
      </c>
      <c r="B1115" s="2">
        <v>41113</v>
      </c>
      <c r="C1115" s="3">
        <v>0</v>
      </c>
      <c r="D1115">
        <v>1.21271</v>
      </c>
      <c r="E1115">
        <v>1.2144200000000001</v>
      </c>
      <c r="F1115">
        <v>1.2068399999999999</v>
      </c>
      <c r="G1115">
        <v>1.2123600000000001</v>
      </c>
      <c r="H1115">
        <v>264735</v>
      </c>
      <c r="I1115">
        <f t="shared" si="310"/>
        <v>-79.185520361990299</v>
      </c>
      <c r="J1115">
        <f t="shared" si="314"/>
        <v>1.262460384615385</v>
      </c>
      <c r="K1115">
        <f t="shared" si="315"/>
        <v>1.2581886501543198</v>
      </c>
      <c r="L1115">
        <f t="shared" si="301"/>
        <v>1.2431363888888882</v>
      </c>
      <c r="M1115">
        <f t="shared" si="302"/>
        <v>1.2389758575399794</v>
      </c>
      <c r="N1115" t="str">
        <f t="shared" si="311"/>
        <v>Buy</v>
      </c>
      <c r="O1115" t="str">
        <f t="shared" si="316"/>
        <v>Sell</v>
      </c>
      <c r="P1115" t="str">
        <f t="shared" si="303"/>
        <v>-</v>
      </c>
      <c r="Q1115" t="str">
        <f t="shared" si="317"/>
        <v>-</v>
      </c>
      <c r="R1115">
        <f t="shared" si="312"/>
        <v>1.21265</v>
      </c>
      <c r="S1115">
        <f t="shared" si="313"/>
        <v>1.21207</v>
      </c>
      <c r="T1115" t="str">
        <f t="shared" si="305"/>
        <v>-</v>
      </c>
      <c r="U1115" t="str">
        <f t="shared" si="306"/>
        <v>-</v>
      </c>
      <c r="V1115" t="str">
        <f t="shared" si="307"/>
        <v>-</v>
      </c>
      <c r="W1115" s="9">
        <f t="shared" si="304"/>
        <v>4998.0229940993977</v>
      </c>
      <c r="X1115" s="9">
        <f t="shared" si="308"/>
        <v>4121.5709348116916</v>
      </c>
      <c r="Y1115" s="9">
        <f t="shared" si="309"/>
        <v>387.42182537462907</v>
      </c>
    </row>
    <row r="1116" spans="1:25" x14ac:dyDescent="0.25">
      <c r="A1116" t="s">
        <v>1121</v>
      </c>
      <c r="B1116" s="2">
        <v>41114</v>
      </c>
      <c r="C1116" s="3">
        <v>0</v>
      </c>
      <c r="D1116">
        <v>1.21234</v>
      </c>
      <c r="E1116">
        <v>1.2137199999999999</v>
      </c>
      <c r="F1116">
        <v>1.2041900000000001</v>
      </c>
      <c r="G1116">
        <v>1.2061200000000001</v>
      </c>
      <c r="H1116">
        <v>258855</v>
      </c>
      <c r="I1116">
        <f t="shared" si="310"/>
        <v>-93.383613301337022</v>
      </c>
      <c r="J1116">
        <f t="shared" si="314"/>
        <v>1.2610066666666673</v>
      </c>
      <c r="K1116">
        <f t="shared" si="315"/>
        <v>1.256870456479527</v>
      </c>
      <c r="L1116">
        <f t="shared" si="301"/>
        <v>1.2419174999999996</v>
      </c>
      <c r="M1116">
        <f t="shared" si="302"/>
        <v>1.2371998652405212</v>
      </c>
      <c r="N1116" t="str">
        <f t="shared" si="311"/>
        <v>-</v>
      </c>
      <c r="O1116" t="str">
        <f t="shared" si="316"/>
        <v>Sell</v>
      </c>
      <c r="P1116" t="str">
        <f t="shared" si="303"/>
        <v>-</v>
      </c>
      <c r="Q1116" t="str">
        <f t="shared" si="317"/>
        <v>-</v>
      </c>
      <c r="R1116">
        <f t="shared" si="312"/>
        <v>1.20648</v>
      </c>
      <c r="S1116">
        <f t="shared" si="313"/>
        <v>1.2057599999999999</v>
      </c>
      <c r="T1116" t="str">
        <f t="shared" si="305"/>
        <v>-</v>
      </c>
      <c r="U1116" t="str">
        <f t="shared" si="306"/>
        <v>-</v>
      </c>
      <c r="V1116" t="str">
        <f t="shared" si="307"/>
        <v>-</v>
      </c>
      <c r="W1116" s="9">
        <f t="shared" si="304"/>
        <v>4998.0229940993977</v>
      </c>
      <c r="X1116" s="9">
        <f t="shared" si="308"/>
        <v>4142.6488579167481</v>
      </c>
      <c r="Y1116" s="9">
        <f t="shared" si="309"/>
        <v>410.8198355560433</v>
      </c>
    </row>
    <row r="1117" spans="1:25" x14ac:dyDescent="0.25">
      <c r="A1117" t="s">
        <v>1122</v>
      </c>
      <c r="B1117" s="2">
        <v>41115</v>
      </c>
      <c r="C1117" s="3">
        <v>0</v>
      </c>
      <c r="D1117">
        <v>1.2061200000000001</v>
      </c>
      <c r="E1117">
        <v>1.2167399999999999</v>
      </c>
      <c r="F1117">
        <v>1.2053100000000001</v>
      </c>
      <c r="G1117">
        <v>1.21387</v>
      </c>
      <c r="H1117">
        <v>266181</v>
      </c>
      <c r="I1117">
        <f t="shared" si="310"/>
        <v>-66.815221117586773</v>
      </c>
      <c r="J1117">
        <f t="shared" si="314"/>
        <v>1.2596067948717953</v>
      </c>
      <c r="K1117">
        <f t="shared" si="315"/>
        <v>1.2557818373281466</v>
      </c>
      <c r="L1117">
        <f t="shared" si="301"/>
        <v>1.2407077777777775</v>
      </c>
      <c r="M1117">
        <f t="shared" si="302"/>
        <v>1.2359387914437361</v>
      </c>
      <c r="N1117" t="str">
        <f t="shared" si="311"/>
        <v>Buy</v>
      </c>
      <c r="O1117" t="str">
        <f t="shared" si="316"/>
        <v>Sell</v>
      </c>
      <c r="P1117" t="str">
        <f t="shared" si="303"/>
        <v>-</v>
      </c>
      <c r="Q1117" t="str">
        <f t="shared" si="317"/>
        <v>-</v>
      </c>
      <c r="R1117">
        <f t="shared" si="312"/>
        <v>1.21424</v>
      </c>
      <c r="S1117">
        <f t="shared" si="313"/>
        <v>1.2135</v>
      </c>
      <c r="T1117" t="str">
        <f t="shared" si="305"/>
        <v>-</v>
      </c>
      <c r="U1117" t="str">
        <f t="shared" si="306"/>
        <v>-</v>
      </c>
      <c r="V1117" t="str">
        <f t="shared" si="307"/>
        <v>-</v>
      </c>
      <c r="W1117" s="9">
        <f t="shared" si="304"/>
        <v>4998.0229940993977</v>
      </c>
      <c r="X1117" s="9">
        <f t="shared" si="308"/>
        <v>4116.1738981580229</v>
      </c>
      <c r="Y1117" s="9">
        <f t="shared" si="309"/>
        <v>381.3296016055267</v>
      </c>
    </row>
    <row r="1118" spans="1:25" x14ac:dyDescent="0.25">
      <c r="A1118" t="s">
        <v>1123</v>
      </c>
      <c r="B1118" s="2">
        <v>41116</v>
      </c>
      <c r="C1118" s="3">
        <v>0</v>
      </c>
      <c r="D1118">
        <v>1.21387</v>
      </c>
      <c r="E1118">
        <v>1.2328399999999999</v>
      </c>
      <c r="F1118">
        <v>1.2117199999999999</v>
      </c>
      <c r="G1118">
        <v>1.2277499999999999</v>
      </c>
      <c r="H1118">
        <v>261851</v>
      </c>
      <c r="I1118">
        <f t="shared" si="310"/>
        <v>-17.766143106457477</v>
      </c>
      <c r="J1118">
        <f t="shared" si="314"/>
        <v>1.2584346153846158</v>
      </c>
      <c r="K1118">
        <f t="shared" si="315"/>
        <v>1.2550721705603456</v>
      </c>
      <c r="L1118">
        <f t="shared" si="301"/>
        <v>1.2397402777777775</v>
      </c>
      <c r="M1118">
        <f t="shared" si="302"/>
        <v>1.2354961540683991</v>
      </c>
      <c r="N1118" t="str">
        <f t="shared" si="311"/>
        <v>-</v>
      </c>
      <c r="O1118" t="str">
        <f t="shared" si="316"/>
        <v>Sell</v>
      </c>
      <c r="P1118" t="str">
        <f t="shared" si="303"/>
        <v>-</v>
      </c>
      <c r="Q1118" t="str">
        <f t="shared" si="317"/>
        <v>-</v>
      </c>
      <c r="R1118">
        <f t="shared" si="312"/>
        <v>1.2281299999999999</v>
      </c>
      <c r="S1118">
        <f t="shared" si="313"/>
        <v>1.2273700000000001</v>
      </c>
      <c r="T1118" t="str">
        <f t="shared" si="305"/>
        <v>-</v>
      </c>
      <c r="U1118" t="str">
        <f t="shared" si="306"/>
        <v>-</v>
      </c>
      <c r="V1118" t="str">
        <f t="shared" si="307"/>
        <v>-</v>
      </c>
      <c r="W1118" s="9">
        <f t="shared" si="304"/>
        <v>4998.0229940993977</v>
      </c>
      <c r="X1118" s="9">
        <f t="shared" si="308"/>
        <v>4069.6204751120795</v>
      </c>
      <c r="Y1118" s="9">
        <f t="shared" si="309"/>
        <v>328.54982826493875</v>
      </c>
    </row>
    <row r="1119" spans="1:25" x14ac:dyDescent="0.25">
      <c r="A1119" t="s">
        <v>1124</v>
      </c>
      <c r="B1119" s="2">
        <v>41117</v>
      </c>
      <c r="C1119" s="3">
        <v>0</v>
      </c>
      <c r="D1119">
        <v>1.2277400000000001</v>
      </c>
      <c r="E1119">
        <v>1.23899</v>
      </c>
      <c r="F1119">
        <v>1.2241599999999999</v>
      </c>
      <c r="G1119">
        <v>1.2318199999999999</v>
      </c>
      <c r="H1119">
        <v>281194</v>
      </c>
      <c r="I1119">
        <f t="shared" si="310"/>
        <v>-20.603448275862451</v>
      </c>
      <c r="J1119">
        <f t="shared" si="314"/>
        <v>1.257235512820513</v>
      </c>
      <c r="K1119">
        <f t="shared" si="315"/>
        <v>1.254483508014514</v>
      </c>
      <c r="L1119">
        <f t="shared" si="301"/>
        <v>1.2388516666666662</v>
      </c>
      <c r="M1119">
        <f t="shared" si="302"/>
        <v>1.2352974430376746</v>
      </c>
      <c r="N1119" t="str">
        <f t="shared" si="311"/>
        <v>-</v>
      </c>
      <c r="O1119" t="str">
        <f t="shared" si="316"/>
        <v>Sell</v>
      </c>
      <c r="P1119" t="str">
        <f t="shared" si="303"/>
        <v>-</v>
      </c>
      <c r="Q1119" t="str">
        <f t="shared" si="317"/>
        <v>-</v>
      </c>
      <c r="R1119">
        <f t="shared" si="312"/>
        <v>1.2322299999999999</v>
      </c>
      <c r="S1119">
        <f t="shared" si="313"/>
        <v>1.2314099999999999</v>
      </c>
      <c r="T1119" t="str">
        <f t="shared" si="305"/>
        <v>-</v>
      </c>
      <c r="U1119" t="str">
        <f t="shared" si="306"/>
        <v>-</v>
      </c>
      <c r="V1119" t="str">
        <f t="shared" si="307"/>
        <v>-</v>
      </c>
      <c r="W1119" s="9">
        <f t="shared" si="304"/>
        <v>4998.0229940993977</v>
      </c>
      <c r="X1119" s="9">
        <f t="shared" si="308"/>
        <v>4056.079623202972</v>
      </c>
      <c r="Y1119" s="9">
        <f t="shared" si="309"/>
        <v>312.95693946108787</v>
      </c>
    </row>
    <row r="1120" spans="1:25" x14ac:dyDescent="0.25">
      <c r="A1120" t="s">
        <v>1125</v>
      </c>
      <c r="B1120" s="2">
        <v>41119</v>
      </c>
      <c r="C1120" s="3">
        <v>0</v>
      </c>
      <c r="D1120">
        <v>1.22946</v>
      </c>
      <c r="E1120">
        <v>1.23102</v>
      </c>
      <c r="F1120">
        <v>1.2294400000000001</v>
      </c>
      <c r="G1120">
        <v>1.2302299999999999</v>
      </c>
      <c r="H1120">
        <v>8731</v>
      </c>
      <c r="I1120">
        <f t="shared" si="310"/>
        <v>-25.172413793103782</v>
      </c>
      <c r="J1120">
        <f t="shared" si="314"/>
        <v>1.2560343589743592</v>
      </c>
      <c r="K1120">
        <f t="shared" si="315"/>
        <v>1.2538694951533871</v>
      </c>
      <c r="L1120">
        <f t="shared" si="301"/>
        <v>1.2377363888888886</v>
      </c>
      <c r="M1120">
        <f t="shared" si="302"/>
        <v>1.2350235271978003</v>
      </c>
      <c r="N1120" t="str">
        <f t="shared" si="311"/>
        <v>-</v>
      </c>
      <c r="O1120" t="str">
        <f t="shared" si="316"/>
        <v>Sell</v>
      </c>
      <c r="P1120" t="str">
        <f t="shared" si="303"/>
        <v>-</v>
      </c>
      <c r="Q1120" t="str">
        <f t="shared" si="317"/>
        <v>-</v>
      </c>
      <c r="R1120">
        <f t="shared" si="312"/>
        <v>1.2306600000000001</v>
      </c>
      <c r="S1120">
        <f t="shared" si="313"/>
        <v>1.2298</v>
      </c>
      <c r="T1120" t="str">
        <f t="shared" si="305"/>
        <v>-</v>
      </c>
      <c r="U1120" t="str">
        <f t="shared" si="306"/>
        <v>-</v>
      </c>
      <c r="V1120" t="str">
        <f t="shared" si="307"/>
        <v>-</v>
      </c>
      <c r="W1120" s="9">
        <f t="shared" si="304"/>
        <v>4998.0229940993977</v>
      </c>
      <c r="X1120" s="9">
        <f t="shared" si="308"/>
        <v>4061.2541190088223</v>
      </c>
      <c r="Y1120" s="9">
        <f t="shared" si="309"/>
        <v>318.91136063278424</v>
      </c>
    </row>
    <row r="1121" spans="1:25" x14ac:dyDescent="0.25">
      <c r="A1121" t="s">
        <v>1126</v>
      </c>
      <c r="B1121" s="2">
        <v>41120</v>
      </c>
      <c r="C1121" s="3">
        <v>0</v>
      </c>
      <c r="D1121">
        <v>1.2302500000000001</v>
      </c>
      <c r="E1121">
        <v>1.23055</v>
      </c>
      <c r="F1121">
        <v>1.2224600000000001</v>
      </c>
      <c r="G1121">
        <v>1.22597</v>
      </c>
      <c r="H1121">
        <v>220570</v>
      </c>
      <c r="I1121">
        <f t="shared" si="310"/>
        <v>-37.413793103448427</v>
      </c>
      <c r="J1121">
        <f t="shared" si="314"/>
        <v>1.2547792307692309</v>
      </c>
      <c r="K1121">
        <f t="shared" si="315"/>
        <v>1.2531631788203899</v>
      </c>
      <c r="L1121">
        <f t="shared" si="301"/>
        <v>1.2368024999999996</v>
      </c>
      <c r="M1121">
        <f t="shared" si="302"/>
        <v>1.2345341473492704</v>
      </c>
      <c r="N1121" t="str">
        <f t="shared" si="311"/>
        <v>-</v>
      </c>
      <c r="O1121" t="str">
        <f t="shared" si="316"/>
        <v>Sell</v>
      </c>
      <c r="P1121" t="str">
        <f t="shared" si="303"/>
        <v>-</v>
      </c>
      <c r="Q1121" t="str">
        <f t="shared" si="317"/>
        <v>-</v>
      </c>
      <c r="R1121">
        <f t="shared" si="312"/>
        <v>1.2263999999999999</v>
      </c>
      <c r="S1121">
        <f t="shared" si="313"/>
        <v>1.2255400000000001</v>
      </c>
      <c r="T1121" t="str">
        <f t="shared" si="305"/>
        <v>-</v>
      </c>
      <c r="U1121" t="str">
        <f t="shared" si="306"/>
        <v>-</v>
      </c>
      <c r="V1121" t="str">
        <f t="shared" si="307"/>
        <v>-</v>
      </c>
      <c r="W1121" s="9">
        <f t="shared" si="304"/>
        <v>4998.0229940993977</v>
      </c>
      <c r="X1121" s="9">
        <f t="shared" si="308"/>
        <v>4075.3612150190784</v>
      </c>
      <c r="Y1121" s="9">
        <f t="shared" si="309"/>
        <v>335.09546917745723</v>
      </c>
    </row>
    <row r="1122" spans="1:25" x14ac:dyDescent="0.25">
      <c r="A1122" t="s">
        <v>1127</v>
      </c>
      <c r="B1122" s="2">
        <v>41121</v>
      </c>
      <c r="C1122" s="3">
        <v>0</v>
      </c>
      <c r="D1122">
        <v>1.2259500000000001</v>
      </c>
      <c r="E1122">
        <v>1.23291</v>
      </c>
      <c r="F1122">
        <v>1.2248000000000001</v>
      </c>
      <c r="G1122">
        <v>1.2291700000000001</v>
      </c>
      <c r="H1122">
        <v>212145</v>
      </c>
      <c r="I1122">
        <f t="shared" si="310"/>
        <v>-28.218390804597576</v>
      </c>
      <c r="J1122">
        <f t="shared" si="314"/>
        <v>1.2535661538461538</v>
      </c>
      <c r="K1122">
        <f t="shared" si="315"/>
        <v>1.2525557565717724</v>
      </c>
      <c r="L1122">
        <f t="shared" si="301"/>
        <v>1.2357272222222222</v>
      </c>
      <c r="M1122">
        <f t="shared" si="302"/>
        <v>1.2342441934384991</v>
      </c>
      <c r="N1122" t="str">
        <f t="shared" si="311"/>
        <v>-</v>
      </c>
      <c r="O1122" t="str">
        <f t="shared" si="316"/>
        <v>Sell</v>
      </c>
      <c r="P1122" t="str">
        <f t="shared" si="303"/>
        <v>-</v>
      </c>
      <c r="Q1122" t="str">
        <f t="shared" si="317"/>
        <v>-</v>
      </c>
      <c r="R1122">
        <f t="shared" si="312"/>
        <v>1.22959</v>
      </c>
      <c r="S1122">
        <f t="shared" si="313"/>
        <v>1.22875</v>
      </c>
      <c r="T1122" t="str">
        <f t="shared" si="305"/>
        <v>-</v>
      </c>
      <c r="U1122" t="str">
        <f t="shared" si="306"/>
        <v>-</v>
      </c>
      <c r="V1122" t="str">
        <f t="shared" si="307"/>
        <v>-</v>
      </c>
      <c r="W1122" s="9">
        <f t="shared" si="304"/>
        <v>4998.0229940993977</v>
      </c>
      <c r="X1122" s="9">
        <f t="shared" si="308"/>
        <v>4064.7882579554143</v>
      </c>
      <c r="Y1122" s="9">
        <f t="shared" si="309"/>
        <v>322.98164818389677</v>
      </c>
    </row>
    <row r="1123" spans="1:25" x14ac:dyDescent="0.25">
      <c r="A1123" t="s">
        <v>1128</v>
      </c>
      <c r="B1123" s="2">
        <v>41122</v>
      </c>
      <c r="C1123" s="3">
        <v>0</v>
      </c>
      <c r="D1123">
        <v>1.22916</v>
      </c>
      <c r="E1123">
        <v>1.2336199999999999</v>
      </c>
      <c r="F1123">
        <v>1.2218</v>
      </c>
      <c r="G1123">
        <v>1.2238199999999999</v>
      </c>
      <c r="H1123">
        <v>168633</v>
      </c>
      <c r="I1123">
        <f t="shared" si="310"/>
        <v>-43.591954022988944</v>
      </c>
      <c r="J1123">
        <f t="shared" si="314"/>
        <v>1.2524002564102565</v>
      </c>
      <c r="K1123">
        <f t="shared" si="315"/>
        <v>1.2518282690636262</v>
      </c>
      <c r="L1123">
        <f t="shared" si="301"/>
        <v>1.2344980555555556</v>
      </c>
      <c r="M1123">
        <f t="shared" si="302"/>
        <v>1.2336807235229046</v>
      </c>
      <c r="N1123" t="str">
        <f t="shared" si="311"/>
        <v>-</v>
      </c>
      <c r="O1123" t="str">
        <f t="shared" si="316"/>
        <v>Sell</v>
      </c>
      <c r="P1123" t="str">
        <f t="shared" si="303"/>
        <v>-</v>
      </c>
      <c r="Q1123" t="str">
        <f t="shared" si="317"/>
        <v>-</v>
      </c>
      <c r="R1123">
        <f t="shared" si="312"/>
        <v>1.22424</v>
      </c>
      <c r="S1123">
        <f t="shared" si="313"/>
        <v>1.2234</v>
      </c>
      <c r="T1123" t="str">
        <f t="shared" si="305"/>
        <v>-</v>
      </c>
      <c r="U1123" t="str">
        <f t="shared" si="306"/>
        <v>-</v>
      </c>
      <c r="V1123" t="str">
        <f t="shared" si="307"/>
        <v>-</v>
      </c>
      <c r="W1123" s="9">
        <f t="shared" si="304"/>
        <v>4998.0229940993977</v>
      </c>
      <c r="X1123" s="9">
        <f t="shared" si="308"/>
        <v>4082.5516190447934</v>
      </c>
      <c r="Y1123" s="9">
        <f t="shared" si="309"/>
        <v>343.30707613023912</v>
      </c>
    </row>
    <row r="1124" spans="1:25" x14ac:dyDescent="0.25">
      <c r="A1124" t="s">
        <v>1129</v>
      </c>
      <c r="B1124" s="2">
        <v>41123</v>
      </c>
      <c r="C1124" s="3">
        <v>0</v>
      </c>
      <c r="D1124">
        <v>1.2238199999999999</v>
      </c>
      <c r="E1124">
        <v>1.23888</v>
      </c>
      <c r="F1124">
        <v>1.21339</v>
      </c>
      <c r="G1124">
        <v>1.2178199999999999</v>
      </c>
      <c r="H1124">
        <v>234840</v>
      </c>
      <c r="I1124">
        <f t="shared" si="310"/>
        <v>-60.833333333333819</v>
      </c>
      <c r="J1124">
        <f t="shared" si="314"/>
        <v>1.2511492307692309</v>
      </c>
      <c r="K1124">
        <f t="shared" si="315"/>
        <v>1.2509673002265724</v>
      </c>
      <c r="L1124">
        <f t="shared" si="301"/>
        <v>1.2334666666666665</v>
      </c>
      <c r="M1124">
        <f t="shared" si="302"/>
        <v>1.232823387116261</v>
      </c>
      <c r="N1124" t="str">
        <f t="shared" si="311"/>
        <v>-</v>
      </c>
      <c r="O1124" t="str">
        <f t="shared" si="316"/>
        <v>Sell</v>
      </c>
      <c r="P1124" t="str">
        <f t="shared" si="303"/>
        <v>-</v>
      </c>
      <c r="Q1124" t="str">
        <f t="shared" si="317"/>
        <v>-</v>
      </c>
      <c r="R1124">
        <f t="shared" si="312"/>
        <v>1.2182299999999999</v>
      </c>
      <c r="S1124">
        <f t="shared" si="313"/>
        <v>1.2174100000000001</v>
      </c>
      <c r="T1124" t="str">
        <f t="shared" si="305"/>
        <v>-</v>
      </c>
      <c r="U1124" t="str">
        <f t="shared" si="306"/>
        <v>-</v>
      </c>
      <c r="V1124" t="str">
        <f t="shared" si="307"/>
        <v>-</v>
      </c>
      <c r="W1124" s="9">
        <f t="shared" si="304"/>
        <v>4998.0229940993977</v>
      </c>
      <c r="X1124" s="9">
        <f t="shared" si="308"/>
        <v>4102.6924259781799</v>
      </c>
      <c r="Y1124" s="9">
        <f t="shared" si="309"/>
        <v>366.14579890210291</v>
      </c>
    </row>
    <row r="1125" spans="1:25" x14ac:dyDescent="0.25">
      <c r="A1125" t="s">
        <v>1130</v>
      </c>
      <c r="B1125" s="2">
        <v>41124</v>
      </c>
      <c r="C1125" s="3">
        <v>0</v>
      </c>
      <c r="D1125">
        <v>1.2178500000000001</v>
      </c>
      <c r="E1125">
        <v>1.23919</v>
      </c>
      <c r="F1125">
        <v>1.2166399999999999</v>
      </c>
      <c r="G1125">
        <v>1.2385200000000001</v>
      </c>
      <c r="H1125">
        <v>227548</v>
      </c>
      <c r="I1125">
        <f t="shared" si="310"/>
        <v>-1.9142857142855711</v>
      </c>
      <c r="J1125">
        <f t="shared" si="314"/>
        <v>1.2502553846153845</v>
      </c>
      <c r="K1125">
        <f t="shared" si="315"/>
        <v>1.2506521787018492</v>
      </c>
      <c r="L1125">
        <f t="shared" si="301"/>
        <v>1.2329619444444446</v>
      </c>
      <c r="M1125">
        <f t="shared" si="302"/>
        <v>1.2331313121370036</v>
      </c>
      <c r="N1125" t="str">
        <f t="shared" si="311"/>
        <v>-</v>
      </c>
      <c r="O1125" t="str">
        <f t="shared" si="316"/>
        <v>Sell</v>
      </c>
      <c r="P1125" t="str">
        <f t="shared" si="303"/>
        <v>-</v>
      </c>
      <c r="Q1125" t="str">
        <f t="shared" si="317"/>
        <v>-</v>
      </c>
      <c r="R1125">
        <f t="shared" si="312"/>
        <v>1.23899</v>
      </c>
      <c r="S1125">
        <f t="shared" si="313"/>
        <v>1.2380500000000001</v>
      </c>
      <c r="T1125" t="str">
        <f t="shared" si="305"/>
        <v>-</v>
      </c>
      <c r="U1125" t="str">
        <f t="shared" si="306"/>
        <v>-</v>
      </c>
      <c r="V1125" t="str">
        <f t="shared" si="307"/>
        <v>-</v>
      </c>
      <c r="W1125" s="9">
        <f t="shared" si="304"/>
        <v>4998.0229940993977</v>
      </c>
      <c r="X1125" s="9">
        <f t="shared" si="308"/>
        <v>4033.9494217866145</v>
      </c>
      <c r="Y1125" s="9">
        <f t="shared" si="309"/>
        <v>287.24616771871348</v>
      </c>
    </row>
    <row r="1126" spans="1:25" x14ac:dyDescent="0.25">
      <c r="A1126" t="s">
        <v>1131</v>
      </c>
      <c r="B1126" s="2">
        <v>41126</v>
      </c>
      <c r="C1126" s="3">
        <v>0</v>
      </c>
      <c r="D1126">
        <v>1.23925</v>
      </c>
      <c r="E1126">
        <v>1.2442899999999999</v>
      </c>
      <c r="F1126">
        <v>1.2382599999999999</v>
      </c>
      <c r="G1126">
        <v>1.24271</v>
      </c>
      <c r="H1126">
        <v>15640</v>
      </c>
      <c r="I1126">
        <f t="shared" si="310"/>
        <v>-3.9401496259349686</v>
      </c>
      <c r="J1126">
        <f t="shared" si="314"/>
        <v>1.2495712820512823</v>
      </c>
      <c r="K1126">
        <f t="shared" si="315"/>
        <v>1.2504511108866123</v>
      </c>
      <c r="L1126">
        <f t="shared" ref="L1126:L1189" si="318">AVERAGE(G1091:G1126)</f>
        <v>1.2326558333333337</v>
      </c>
      <c r="M1126">
        <f t="shared" si="302"/>
        <v>1.2336490790485168</v>
      </c>
      <c r="N1126" t="str">
        <f t="shared" si="311"/>
        <v>-</v>
      </c>
      <c r="O1126" t="str">
        <f t="shared" si="316"/>
        <v>Sell</v>
      </c>
      <c r="P1126" t="str">
        <f t="shared" si="303"/>
        <v>-</v>
      </c>
      <c r="Q1126" t="str">
        <f t="shared" si="317"/>
        <v>-</v>
      </c>
      <c r="R1126">
        <f t="shared" si="312"/>
        <v>1.2432300000000001</v>
      </c>
      <c r="S1126">
        <f t="shared" si="313"/>
        <v>1.2421899999999999</v>
      </c>
      <c r="T1126" t="str">
        <f t="shared" si="305"/>
        <v>-</v>
      </c>
      <c r="U1126" t="str">
        <f t="shared" si="306"/>
        <v>-</v>
      </c>
      <c r="V1126" t="str">
        <f t="shared" si="307"/>
        <v>-</v>
      </c>
      <c r="W1126" s="9">
        <f t="shared" si="304"/>
        <v>4998.0229940993977</v>
      </c>
      <c r="X1126" s="9">
        <f t="shared" si="308"/>
        <v>4020.1917538181974</v>
      </c>
      <c r="Y1126" s="9">
        <f t="shared" si="309"/>
        <v>271.11707223488895</v>
      </c>
    </row>
    <row r="1127" spans="1:25" x14ac:dyDescent="0.25">
      <c r="A1127" t="s">
        <v>1132</v>
      </c>
      <c r="B1127" s="2">
        <v>41127</v>
      </c>
      <c r="C1127" s="3">
        <v>0</v>
      </c>
      <c r="D1127">
        <v>1.24268</v>
      </c>
      <c r="E1127">
        <v>1.24292</v>
      </c>
      <c r="F1127">
        <v>1.2341299999999999</v>
      </c>
      <c r="G1127">
        <v>1.2387999999999999</v>
      </c>
      <c r="H1127">
        <v>195189</v>
      </c>
      <c r="I1127">
        <f t="shared" si="310"/>
        <v>-13.690773067331726</v>
      </c>
      <c r="J1127">
        <f t="shared" si="314"/>
        <v>1.2487111538461539</v>
      </c>
      <c r="K1127">
        <f t="shared" si="315"/>
        <v>1.2501561460540398</v>
      </c>
      <c r="L1127">
        <f t="shared" si="318"/>
        <v>1.2323386111111112</v>
      </c>
      <c r="M1127">
        <f t="shared" ref="M1127:M1190" si="319">$M1126*(1-(2/(36+1)))+$G1127*(2/(36+1))</f>
        <v>1.2339275072080564</v>
      </c>
      <c r="N1127" t="str">
        <f t="shared" si="311"/>
        <v>Sell</v>
      </c>
      <c r="O1127" t="str">
        <f t="shared" si="316"/>
        <v>Sell</v>
      </c>
      <c r="P1127" t="str">
        <f t="shared" si="303"/>
        <v>Sell</v>
      </c>
      <c r="Q1127" t="str">
        <f t="shared" si="317"/>
        <v>-</v>
      </c>
      <c r="R1127">
        <f t="shared" si="312"/>
        <v>1.2393099999999999</v>
      </c>
      <c r="S1127">
        <f t="shared" si="313"/>
        <v>1.2382899999999999</v>
      </c>
      <c r="T1127" t="str">
        <f t="shared" si="305"/>
        <v>-</v>
      </c>
      <c r="U1127" t="str">
        <f t="shared" si="306"/>
        <v>-</v>
      </c>
      <c r="V1127">
        <f t="shared" si="307"/>
        <v>4034.503070256837</v>
      </c>
      <c r="W1127" s="9">
        <f t="shared" si="304"/>
        <v>4998.0229940993977</v>
      </c>
      <c r="X1127" s="9">
        <f t="shared" si="308"/>
        <v>4032.9078229816578</v>
      </c>
      <c r="Y1127" s="9">
        <f t="shared" si="309"/>
        <v>286.012049933936</v>
      </c>
    </row>
    <row r="1128" spans="1:25" x14ac:dyDescent="0.25">
      <c r="A1128" t="s">
        <v>1133</v>
      </c>
      <c r="B1128" s="2">
        <v>41128</v>
      </c>
      <c r="C1128" s="3">
        <v>0</v>
      </c>
      <c r="D1128">
        <v>1.23882</v>
      </c>
      <c r="E1128">
        <v>1.24417</v>
      </c>
      <c r="F1128">
        <v>1.2375700000000001</v>
      </c>
      <c r="G1128">
        <v>1.2384200000000001</v>
      </c>
      <c r="H1128">
        <v>197407</v>
      </c>
      <c r="I1128">
        <f t="shared" si="310"/>
        <v>-14.638403990024559</v>
      </c>
      <c r="J1128">
        <f t="shared" si="314"/>
        <v>1.2479312820512822</v>
      </c>
      <c r="K1128">
        <f t="shared" si="315"/>
        <v>1.2498590284324185</v>
      </c>
      <c r="L1128">
        <f t="shared" si="318"/>
        <v>1.2320588888888888</v>
      </c>
      <c r="M1128">
        <f t="shared" si="319"/>
        <v>1.2341703446562697</v>
      </c>
      <c r="N1128" t="str">
        <f t="shared" si="311"/>
        <v>-</v>
      </c>
      <c r="O1128" t="str">
        <f t="shared" si="316"/>
        <v>Sell</v>
      </c>
      <c r="P1128" t="str">
        <f t="shared" si="303"/>
        <v>-</v>
      </c>
      <c r="Q1128" t="str">
        <f t="shared" si="317"/>
        <v>-</v>
      </c>
      <c r="R1128">
        <f t="shared" si="312"/>
        <v>1.2388399999999999</v>
      </c>
      <c r="S1128">
        <f t="shared" si="313"/>
        <v>1.238</v>
      </c>
      <c r="T1128" t="str">
        <f t="shared" si="305"/>
        <v>-</v>
      </c>
      <c r="U1128" t="str">
        <f t="shared" si="306"/>
        <v>-</v>
      </c>
      <c r="V1128" t="str">
        <f t="shared" si="307"/>
        <v>-</v>
      </c>
      <c r="W1128" s="9">
        <f t="shared" si="304"/>
        <v>4998.0229940993977</v>
      </c>
      <c r="X1128" s="9">
        <f t="shared" si="308"/>
        <v>4034.437856462011</v>
      </c>
      <c r="Y1128" s="9">
        <f t="shared" si="309"/>
        <v>287.83924909697686</v>
      </c>
    </row>
    <row r="1129" spans="1:25" x14ac:dyDescent="0.25">
      <c r="A1129" t="s">
        <v>1134</v>
      </c>
      <c r="B1129" s="2">
        <v>41129</v>
      </c>
      <c r="C1129" s="3">
        <v>0</v>
      </c>
      <c r="D1129">
        <v>1.2384200000000001</v>
      </c>
      <c r="E1129">
        <v>1.2402</v>
      </c>
      <c r="F1129">
        <v>1.2326699999999999</v>
      </c>
      <c r="G1129">
        <v>1.23716</v>
      </c>
      <c r="H1129">
        <v>193446</v>
      </c>
      <c r="I1129">
        <f t="shared" si="310"/>
        <v>-17.780548628428665</v>
      </c>
      <c r="J1129">
        <f t="shared" si="314"/>
        <v>1.2472102564102565</v>
      </c>
      <c r="K1129">
        <f t="shared" si="315"/>
        <v>1.2495375340417243</v>
      </c>
      <c r="L1129">
        <f t="shared" si="318"/>
        <v>1.2317875000000003</v>
      </c>
      <c r="M1129">
        <f t="shared" si="319"/>
        <v>1.2343319476478227</v>
      </c>
      <c r="N1129" t="str">
        <f t="shared" si="311"/>
        <v>-</v>
      </c>
      <c r="O1129" t="str">
        <f t="shared" si="316"/>
        <v>Sell</v>
      </c>
      <c r="P1129" t="str">
        <f t="shared" si="303"/>
        <v>-</v>
      </c>
      <c r="Q1129" t="str">
        <f t="shared" si="317"/>
        <v>-</v>
      </c>
      <c r="R1129">
        <f t="shared" si="312"/>
        <v>1.2375100000000001</v>
      </c>
      <c r="S1129">
        <f t="shared" si="313"/>
        <v>1.23681</v>
      </c>
      <c r="T1129" t="str">
        <f t="shared" si="305"/>
        <v>-</v>
      </c>
      <c r="U1129" t="str">
        <f t="shared" si="306"/>
        <v>-</v>
      </c>
      <c r="V1129" t="str">
        <f t="shared" si="307"/>
        <v>-</v>
      </c>
      <c r="W1129" s="9">
        <f t="shared" si="304"/>
        <v>4998.0229940993977</v>
      </c>
      <c r="X1129" s="9">
        <f t="shared" si="308"/>
        <v>4038.7738233221526</v>
      </c>
      <c r="Y1129" s="9">
        <f t="shared" si="309"/>
        <v>292.92533718491836</v>
      </c>
    </row>
    <row r="1130" spans="1:25" x14ac:dyDescent="0.25">
      <c r="A1130" t="s">
        <v>1135</v>
      </c>
      <c r="B1130" s="2">
        <v>41130</v>
      </c>
      <c r="C1130" s="3">
        <v>0</v>
      </c>
      <c r="D1130">
        <v>1.23716</v>
      </c>
      <c r="E1130">
        <v>1.2386600000000001</v>
      </c>
      <c r="F1130">
        <v>1.22668</v>
      </c>
      <c r="G1130">
        <v>1.22925</v>
      </c>
      <c r="H1130">
        <v>196131</v>
      </c>
      <c r="I1130">
        <f t="shared" si="310"/>
        <v>-38.583889173935411</v>
      </c>
      <c r="J1130">
        <f t="shared" si="314"/>
        <v>1.2463893589743591</v>
      </c>
      <c r="K1130">
        <f t="shared" si="315"/>
        <v>1.2490239255849718</v>
      </c>
      <c r="L1130">
        <f t="shared" si="318"/>
        <v>1.2313761111111112</v>
      </c>
      <c r="M1130">
        <f t="shared" si="319"/>
        <v>1.2340572477749674</v>
      </c>
      <c r="N1130" t="str">
        <f t="shared" si="311"/>
        <v>-</v>
      </c>
      <c r="O1130" t="str">
        <f t="shared" si="316"/>
        <v>Sell</v>
      </c>
      <c r="P1130" t="str">
        <f t="shared" si="303"/>
        <v>-</v>
      </c>
      <c r="Q1130" t="str">
        <f t="shared" si="317"/>
        <v>-</v>
      </c>
      <c r="R1130">
        <f t="shared" si="312"/>
        <v>1.2296</v>
      </c>
      <c r="S1130">
        <f t="shared" si="313"/>
        <v>1.2289000000000001</v>
      </c>
      <c r="T1130" t="str">
        <f t="shared" si="305"/>
        <v>-</v>
      </c>
      <c r="U1130" t="str">
        <f t="shared" si="306"/>
        <v>-</v>
      </c>
      <c r="V1130" t="str">
        <f t="shared" si="307"/>
        <v>-</v>
      </c>
      <c r="W1130" s="9">
        <f t="shared" si="304"/>
        <v>4998.0229940993977</v>
      </c>
      <c r="X1130" s="9">
        <f t="shared" si="308"/>
        <v>4064.7552001458989</v>
      </c>
      <c r="Y1130" s="9">
        <f t="shared" si="309"/>
        <v>322.98045151684136</v>
      </c>
    </row>
    <row r="1131" spans="1:25" x14ac:dyDescent="0.25">
      <c r="A1131" t="s">
        <v>1136</v>
      </c>
      <c r="B1131" s="2">
        <v>41131</v>
      </c>
      <c r="C1131" s="3">
        <v>0</v>
      </c>
      <c r="D1131">
        <v>1.22926</v>
      </c>
      <c r="E1131">
        <v>1.2316199999999999</v>
      </c>
      <c r="F1131">
        <v>1.2241200000000001</v>
      </c>
      <c r="G1131">
        <v>1.2289399999999999</v>
      </c>
      <c r="H1131">
        <v>173432</v>
      </c>
      <c r="I1131">
        <f t="shared" si="310"/>
        <v>-47.129260055265519</v>
      </c>
      <c r="J1131">
        <f t="shared" si="314"/>
        <v>1.2455869230769232</v>
      </c>
      <c r="K1131">
        <f t="shared" si="315"/>
        <v>1.2485154717726941</v>
      </c>
      <c r="L1131">
        <f t="shared" si="318"/>
        <v>1.230339166666667</v>
      </c>
      <c r="M1131">
        <f t="shared" si="319"/>
        <v>1.2337806397871314</v>
      </c>
      <c r="N1131" t="str">
        <f t="shared" si="311"/>
        <v>-</v>
      </c>
      <c r="O1131" t="str">
        <f t="shared" si="316"/>
        <v>Sell</v>
      </c>
      <c r="P1131" t="str">
        <f t="shared" si="303"/>
        <v>-</v>
      </c>
      <c r="Q1131" t="str">
        <f t="shared" si="317"/>
        <v>-</v>
      </c>
      <c r="R1131">
        <f t="shared" si="312"/>
        <v>1.22929</v>
      </c>
      <c r="S1131">
        <f t="shared" si="313"/>
        <v>1.2285900000000001</v>
      </c>
      <c r="T1131" t="str">
        <f t="shared" si="305"/>
        <v>-</v>
      </c>
      <c r="U1131" t="str">
        <f t="shared" si="306"/>
        <v>-</v>
      </c>
      <c r="V1131" t="str">
        <f t="shared" si="307"/>
        <v>-</v>
      </c>
      <c r="W1131" s="9">
        <f t="shared" si="304"/>
        <v>4998.0229940993977</v>
      </c>
      <c r="X1131" s="9">
        <f t="shared" si="308"/>
        <v>4065.7802423345165</v>
      </c>
      <c r="Y1131" s="9">
        <f t="shared" si="309"/>
        <v>324.15833365882264</v>
      </c>
    </row>
    <row r="1132" spans="1:25" x14ac:dyDescent="0.25">
      <c r="A1132" t="s">
        <v>1137</v>
      </c>
      <c r="B1132" s="2">
        <v>41133</v>
      </c>
      <c r="C1132" s="3">
        <v>0</v>
      </c>
      <c r="D1132">
        <v>1.2289399999999999</v>
      </c>
      <c r="E1132">
        <v>1.22909</v>
      </c>
      <c r="F1132">
        <v>1.22742</v>
      </c>
      <c r="G1132">
        <v>1.22742</v>
      </c>
      <c r="H1132">
        <v>5406</v>
      </c>
      <c r="I1132">
        <f t="shared" si="310"/>
        <v>-54.595469255663367</v>
      </c>
      <c r="J1132">
        <f t="shared" si="314"/>
        <v>1.2447885897435897</v>
      </c>
      <c r="K1132">
        <f t="shared" si="315"/>
        <v>1.2479814091961701</v>
      </c>
      <c r="L1132">
        <f t="shared" si="318"/>
        <v>1.2292830555555561</v>
      </c>
      <c r="M1132">
        <f t="shared" si="319"/>
        <v>1.2334368214202593</v>
      </c>
      <c r="N1132" t="str">
        <f t="shared" si="311"/>
        <v>-</v>
      </c>
      <c r="O1132" t="str">
        <f t="shared" si="316"/>
        <v>Sell</v>
      </c>
      <c r="P1132" t="str">
        <f t="shared" si="303"/>
        <v>-</v>
      </c>
      <c r="Q1132" t="str">
        <f t="shared" si="317"/>
        <v>-</v>
      </c>
      <c r="R1132">
        <f t="shared" si="312"/>
        <v>1.2277800000000001</v>
      </c>
      <c r="S1132">
        <f t="shared" si="313"/>
        <v>1.22706</v>
      </c>
      <c r="T1132" t="str">
        <f t="shared" si="305"/>
        <v>-</v>
      </c>
      <c r="U1132" t="str">
        <f t="shared" si="306"/>
        <v>-</v>
      </c>
      <c r="V1132" t="str">
        <f t="shared" si="307"/>
        <v>-</v>
      </c>
      <c r="W1132" s="9">
        <f t="shared" si="304"/>
        <v>4998.0229940993977</v>
      </c>
      <c r="X1132" s="9">
        <f t="shared" si="308"/>
        <v>4070.7805910663128</v>
      </c>
      <c r="Y1132" s="9">
        <f t="shared" si="309"/>
        <v>329.89037747196841</v>
      </c>
    </row>
    <row r="1133" spans="1:25" x14ac:dyDescent="0.25">
      <c r="A1133" t="s">
        <v>1138</v>
      </c>
      <c r="B1133" s="2">
        <v>41134</v>
      </c>
      <c r="C1133" s="3">
        <v>0</v>
      </c>
      <c r="D1133">
        <v>1.2274499999999999</v>
      </c>
      <c r="E1133">
        <v>1.23732</v>
      </c>
      <c r="F1133">
        <v>1.226</v>
      </c>
      <c r="G1133">
        <v>1.23258</v>
      </c>
      <c r="H1133">
        <v>173090</v>
      </c>
      <c r="I1133">
        <f t="shared" si="310"/>
        <v>-37.896440129449559</v>
      </c>
      <c r="J1133">
        <f t="shared" si="314"/>
        <v>1.2441425641025639</v>
      </c>
      <c r="K1133">
        <f t="shared" si="315"/>
        <v>1.2475915001025961</v>
      </c>
      <c r="L1133">
        <f t="shared" si="318"/>
        <v>1.2285786111111114</v>
      </c>
      <c r="M1133">
        <f t="shared" si="319"/>
        <v>1.2333905067488939</v>
      </c>
      <c r="N1133" t="str">
        <f t="shared" si="311"/>
        <v>-</v>
      </c>
      <c r="O1133" t="str">
        <f t="shared" si="316"/>
        <v>Sell</v>
      </c>
      <c r="P1133" t="str">
        <f t="shared" si="303"/>
        <v>-</v>
      </c>
      <c r="Q1133" t="str">
        <f t="shared" si="317"/>
        <v>-</v>
      </c>
      <c r="R1133">
        <f t="shared" si="312"/>
        <v>1.2329300000000001</v>
      </c>
      <c r="S1133">
        <f t="shared" si="313"/>
        <v>1.2322299999999999</v>
      </c>
      <c r="T1133" t="str">
        <f t="shared" si="305"/>
        <v>-</v>
      </c>
      <c r="U1133" t="str">
        <f t="shared" si="306"/>
        <v>-</v>
      </c>
      <c r="V1133" t="str">
        <f t="shared" si="307"/>
        <v>-</v>
      </c>
      <c r="W1133" s="9">
        <f t="shared" si="304"/>
        <v>4998.0229940993977</v>
      </c>
      <c r="X1133" s="9">
        <f t="shared" si="308"/>
        <v>4053.7767708624151</v>
      </c>
      <c r="Y1133" s="9">
        <f t="shared" si="309"/>
        <v>310.32769478463717</v>
      </c>
    </row>
    <row r="1134" spans="1:25" x14ac:dyDescent="0.25">
      <c r="A1134" t="s">
        <v>1139</v>
      </c>
      <c r="B1134" s="2">
        <v>41135</v>
      </c>
      <c r="C1134" s="3">
        <v>0</v>
      </c>
      <c r="D1134">
        <v>1.23258</v>
      </c>
      <c r="E1134">
        <v>1.23851</v>
      </c>
      <c r="F1134">
        <v>1.23159</v>
      </c>
      <c r="G1134">
        <v>1.2323299999999999</v>
      </c>
      <c r="H1134">
        <v>175555</v>
      </c>
      <c r="I1134">
        <f t="shared" si="310"/>
        <v>-38.705501618122973</v>
      </c>
      <c r="J1134">
        <f t="shared" si="314"/>
        <v>1.2436155128205129</v>
      </c>
      <c r="K1134">
        <f t="shared" si="315"/>
        <v>1.2472051330113911</v>
      </c>
      <c r="L1134">
        <f t="shared" si="318"/>
        <v>1.227798611111111</v>
      </c>
      <c r="M1134">
        <f t="shared" si="319"/>
        <v>1.2333331820597646</v>
      </c>
      <c r="N1134" t="str">
        <f t="shared" si="311"/>
        <v>-</v>
      </c>
      <c r="O1134" t="str">
        <f t="shared" si="316"/>
        <v>Sell</v>
      </c>
      <c r="P1134" t="str">
        <f t="shared" si="303"/>
        <v>-</v>
      </c>
      <c r="Q1134" t="str">
        <f t="shared" si="317"/>
        <v>-</v>
      </c>
      <c r="R1134">
        <f t="shared" si="312"/>
        <v>1.23268</v>
      </c>
      <c r="S1134">
        <f t="shared" si="313"/>
        <v>1.2319800000000001</v>
      </c>
      <c r="T1134" t="str">
        <f t="shared" si="305"/>
        <v>-</v>
      </c>
      <c r="U1134" t="str">
        <f t="shared" si="306"/>
        <v>-</v>
      </c>
      <c r="V1134" t="str">
        <f t="shared" si="307"/>
        <v>-</v>
      </c>
      <c r="W1134" s="9">
        <f t="shared" si="304"/>
        <v>4998.0229940993977</v>
      </c>
      <c r="X1134" s="9">
        <f t="shared" si="308"/>
        <v>4054.598917885743</v>
      </c>
      <c r="Y1134" s="9">
        <f t="shared" si="309"/>
        <v>311.27760288777989</v>
      </c>
    </row>
    <row r="1135" spans="1:25" x14ac:dyDescent="0.25">
      <c r="A1135" t="s">
        <v>1140</v>
      </c>
      <c r="B1135" s="2">
        <v>41136</v>
      </c>
      <c r="C1135" s="3">
        <v>0</v>
      </c>
      <c r="D1135">
        <v>1.2323299999999999</v>
      </c>
      <c r="E1135">
        <v>1.2343200000000001</v>
      </c>
      <c r="F1135">
        <v>1.2263500000000001</v>
      </c>
      <c r="G1135">
        <v>1.22881</v>
      </c>
      <c r="H1135">
        <v>145811</v>
      </c>
      <c r="I1135">
        <f t="shared" si="310"/>
        <v>-50.097087378640694</v>
      </c>
      <c r="J1135">
        <f t="shared" si="314"/>
        <v>1.243046282051282</v>
      </c>
      <c r="K1135">
        <f t="shared" si="315"/>
        <v>1.2467394334414825</v>
      </c>
      <c r="L1135">
        <f t="shared" si="318"/>
        <v>1.2271675</v>
      </c>
      <c r="M1135">
        <f t="shared" si="319"/>
        <v>1.2330886857322096</v>
      </c>
      <c r="N1135" t="str">
        <f t="shared" si="311"/>
        <v>-</v>
      </c>
      <c r="O1135" t="str">
        <f t="shared" si="316"/>
        <v>Sell</v>
      </c>
      <c r="P1135" t="str">
        <f t="shared" si="303"/>
        <v>-</v>
      </c>
      <c r="Q1135" t="str">
        <f t="shared" si="317"/>
        <v>-</v>
      </c>
      <c r="R1135">
        <f t="shared" si="312"/>
        <v>1.2291399999999999</v>
      </c>
      <c r="S1135">
        <f t="shared" si="313"/>
        <v>1.22848</v>
      </c>
      <c r="T1135" t="str">
        <f t="shared" si="305"/>
        <v>-</v>
      </c>
      <c r="U1135" t="str">
        <f t="shared" si="306"/>
        <v>-</v>
      </c>
      <c r="V1135" t="str">
        <f t="shared" si="307"/>
        <v>-</v>
      </c>
      <c r="W1135" s="9">
        <f t="shared" si="304"/>
        <v>4998.0229940993977</v>
      </c>
      <c r="X1135" s="9">
        <f t="shared" si="308"/>
        <v>4066.2764161115888</v>
      </c>
      <c r="Y1135" s="9">
        <f t="shared" si="309"/>
        <v>324.73885018048946</v>
      </c>
    </row>
    <row r="1136" spans="1:25" x14ac:dyDescent="0.25">
      <c r="A1136" t="s">
        <v>1141</v>
      </c>
      <c r="B1136" s="2">
        <v>41137</v>
      </c>
      <c r="C1136" s="3">
        <v>0</v>
      </c>
      <c r="D1136">
        <v>1.22882</v>
      </c>
      <c r="E1136">
        <v>1.2372000000000001</v>
      </c>
      <c r="F1136">
        <v>1.2256</v>
      </c>
      <c r="G1136">
        <v>1.2356799999999999</v>
      </c>
      <c r="H1136">
        <v>168689</v>
      </c>
      <c r="I1136">
        <f t="shared" si="310"/>
        <v>-27.864077669902997</v>
      </c>
      <c r="J1136">
        <f t="shared" si="314"/>
        <v>1.242609487179487</v>
      </c>
      <c r="K1136">
        <f t="shared" si="315"/>
        <v>1.2464594477847362</v>
      </c>
      <c r="L1136">
        <f t="shared" si="318"/>
        <v>1.2270694444444445</v>
      </c>
      <c r="M1136">
        <f t="shared" si="319"/>
        <v>1.2332287567737119</v>
      </c>
      <c r="N1136" t="str">
        <f t="shared" si="311"/>
        <v>-</v>
      </c>
      <c r="O1136" t="str">
        <f t="shared" si="316"/>
        <v>Sell</v>
      </c>
      <c r="P1136" t="str">
        <f t="shared" ref="P1136:P1199" si="320">IF(N1136=O1136,O1136,"-")</f>
        <v>-</v>
      </c>
      <c r="Q1136" t="str">
        <f t="shared" si="317"/>
        <v>-</v>
      </c>
      <c r="R1136">
        <f t="shared" si="312"/>
        <v>1.2359199999999999</v>
      </c>
      <c r="S1136">
        <f t="shared" si="313"/>
        <v>1.2354400000000001</v>
      </c>
      <c r="T1136" t="str">
        <f t="shared" si="305"/>
        <v>-</v>
      </c>
      <c r="U1136" t="str">
        <f t="shared" si="306"/>
        <v>-</v>
      </c>
      <c r="V1136" t="str">
        <f t="shared" si="307"/>
        <v>-</v>
      </c>
      <c r="W1136" s="9">
        <f t="shared" si="304"/>
        <v>4998.0229940993977</v>
      </c>
      <c r="X1136" s="9">
        <f t="shared" si="308"/>
        <v>4043.9696696383244</v>
      </c>
      <c r="Y1136" s="9">
        <f t="shared" si="309"/>
        <v>299.02002358102038</v>
      </c>
    </row>
    <row r="1137" spans="1:25" x14ac:dyDescent="0.25">
      <c r="A1137" t="s">
        <v>1142</v>
      </c>
      <c r="B1137" s="2">
        <v>41138</v>
      </c>
      <c r="C1137" s="3">
        <v>0</v>
      </c>
      <c r="D1137">
        <v>1.2356799999999999</v>
      </c>
      <c r="E1137">
        <v>1.2381800000000001</v>
      </c>
      <c r="F1137">
        <v>1.2289399999999999</v>
      </c>
      <c r="G1137">
        <v>1.23308</v>
      </c>
      <c r="H1137">
        <v>154189</v>
      </c>
      <c r="I1137">
        <f t="shared" si="310"/>
        <v>-36.278317152103455</v>
      </c>
      <c r="J1137">
        <f t="shared" si="314"/>
        <v>1.2420302564102563</v>
      </c>
      <c r="K1137">
        <f t="shared" si="315"/>
        <v>1.246120727587654</v>
      </c>
      <c r="L1137">
        <f t="shared" si="318"/>
        <v>1.2271966666666669</v>
      </c>
      <c r="M1137">
        <f t="shared" si="319"/>
        <v>1.2332207158670248</v>
      </c>
      <c r="N1137" t="str">
        <f t="shared" si="311"/>
        <v>-</v>
      </c>
      <c r="O1137" t="str">
        <f t="shared" si="316"/>
        <v>Sell</v>
      </c>
      <c r="P1137" t="str">
        <f t="shared" si="320"/>
        <v>-</v>
      </c>
      <c r="Q1137" t="str">
        <f t="shared" si="317"/>
        <v>-</v>
      </c>
      <c r="R1137">
        <f t="shared" si="312"/>
        <v>1.2333099999999999</v>
      </c>
      <c r="S1137">
        <f t="shared" si="313"/>
        <v>1.23285</v>
      </c>
      <c r="T1137" t="str">
        <f t="shared" si="305"/>
        <v>-</v>
      </c>
      <c r="U1137" t="str">
        <f t="shared" si="306"/>
        <v>-</v>
      </c>
      <c r="V1137" t="str">
        <f t="shared" si="307"/>
        <v>-</v>
      </c>
      <c r="W1137" s="9">
        <f t="shared" si="304"/>
        <v>4998.0229940993977</v>
      </c>
      <c r="X1137" s="9">
        <f t="shared" si="308"/>
        <v>4052.5277457406478</v>
      </c>
      <c r="Y1137" s="9">
        <f t="shared" si="309"/>
        <v>308.94397641817528</v>
      </c>
    </row>
    <row r="1138" spans="1:25" x14ac:dyDescent="0.25">
      <c r="A1138" t="s">
        <v>1143</v>
      </c>
      <c r="B1138" s="2">
        <v>41140</v>
      </c>
      <c r="C1138" s="3">
        <v>0</v>
      </c>
      <c r="D1138">
        <v>1.2347999999999999</v>
      </c>
      <c r="E1138">
        <v>1.23508</v>
      </c>
      <c r="F1138">
        <v>1.2328600000000001</v>
      </c>
      <c r="G1138">
        <v>1.2331799999999999</v>
      </c>
      <c r="H1138">
        <v>8290</v>
      </c>
      <c r="I1138">
        <f t="shared" si="310"/>
        <v>-40.180831826401345</v>
      </c>
      <c r="J1138">
        <f t="shared" si="314"/>
        <v>1.2414669230769229</v>
      </c>
      <c r="K1138">
        <f t="shared" si="315"/>
        <v>1.2457931142310044</v>
      </c>
      <c r="L1138">
        <f t="shared" si="318"/>
        <v>1.2273683333333336</v>
      </c>
      <c r="M1138">
        <f t="shared" si="319"/>
        <v>1.2332185150093475</v>
      </c>
      <c r="N1138" t="str">
        <f t="shared" si="311"/>
        <v>-</v>
      </c>
      <c r="O1138" t="str">
        <f t="shared" si="316"/>
        <v>Sell</v>
      </c>
      <c r="P1138" t="str">
        <f t="shared" si="320"/>
        <v>-</v>
      </c>
      <c r="Q1138" t="str">
        <f t="shared" si="317"/>
        <v>-</v>
      </c>
      <c r="R1138">
        <f t="shared" si="312"/>
        <v>1.2333700000000001</v>
      </c>
      <c r="S1138">
        <f t="shared" si="313"/>
        <v>1.23299</v>
      </c>
      <c r="T1138" t="str">
        <f t="shared" si="305"/>
        <v>-</v>
      </c>
      <c r="U1138" t="str">
        <f t="shared" si="306"/>
        <v>-</v>
      </c>
      <c r="V1138" t="str">
        <f t="shared" si="307"/>
        <v>-</v>
      </c>
      <c r="W1138" s="9">
        <f t="shared" si="304"/>
        <v>4998.0229940993977</v>
      </c>
      <c r="X1138" s="9">
        <f t="shared" si="308"/>
        <v>4052.3306016032475</v>
      </c>
      <c r="Y1138" s="9">
        <f t="shared" si="309"/>
        <v>308.73598273321289</v>
      </c>
    </row>
    <row r="1139" spans="1:25" x14ac:dyDescent="0.25">
      <c r="A1139" t="s">
        <v>1144</v>
      </c>
      <c r="B1139" s="2">
        <v>41141</v>
      </c>
      <c r="C1139" s="3">
        <v>0</v>
      </c>
      <c r="D1139">
        <v>1.23316</v>
      </c>
      <c r="E1139">
        <v>1.23685</v>
      </c>
      <c r="F1139">
        <v>1.2294799999999999</v>
      </c>
      <c r="G1139">
        <v>1.23505</v>
      </c>
      <c r="H1139">
        <v>156407</v>
      </c>
      <c r="I1139">
        <f t="shared" si="310"/>
        <v>-45.810609816559285</v>
      </c>
      <c r="J1139">
        <f t="shared" si="314"/>
        <v>1.2408752564102561</v>
      </c>
      <c r="K1139">
        <f t="shared" si="315"/>
        <v>1.2455211366555359</v>
      </c>
      <c r="L1139">
        <f t="shared" si="318"/>
        <v>1.2274622222222222</v>
      </c>
      <c r="M1139">
        <f t="shared" si="319"/>
        <v>1.2333175141980313</v>
      </c>
      <c r="N1139" t="str">
        <f t="shared" si="311"/>
        <v>-</v>
      </c>
      <c r="O1139" t="str">
        <f t="shared" si="316"/>
        <v>Sell</v>
      </c>
      <c r="P1139" t="str">
        <f t="shared" si="320"/>
        <v>-</v>
      </c>
      <c r="Q1139" t="str">
        <f t="shared" si="317"/>
        <v>-</v>
      </c>
      <c r="R1139">
        <f t="shared" si="312"/>
        <v>1.23522</v>
      </c>
      <c r="S1139">
        <f t="shared" si="313"/>
        <v>1.23488</v>
      </c>
      <c r="T1139" t="str">
        <f t="shared" si="305"/>
        <v>-</v>
      </c>
      <c r="U1139" t="str">
        <f t="shared" si="306"/>
        <v>-</v>
      </c>
      <c r="V1139" t="str">
        <f t="shared" si="307"/>
        <v>-</v>
      </c>
      <c r="W1139" s="9">
        <f t="shared" si="304"/>
        <v>4998.0229940993977</v>
      </c>
      <c r="X1139" s="9">
        <f t="shared" si="308"/>
        <v>4046.2613899543385</v>
      </c>
      <c r="Y1139" s="9">
        <f t="shared" si="309"/>
        <v>301.714483427434</v>
      </c>
    </row>
    <row r="1140" spans="1:25" x14ac:dyDescent="0.25">
      <c r="A1140" t="s">
        <v>1145</v>
      </c>
      <c r="B1140" s="2">
        <v>41142</v>
      </c>
      <c r="C1140" s="3">
        <v>0</v>
      </c>
      <c r="D1140">
        <v>1.2350699999999999</v>
      </c>
      <c r="E1140">
        <v>1.2487200000000001</v>
      </c>
      <c r="F1140">
        <v>1.2345699999999999</v>
      </c>
      <c r="G1140">
        <v>1.2476100000000001</v>
      </c>
      <c r="H1140">
        <v>199368</v>
      </c>
      <c r="I1140">
        <f t="shared" si="310"/>
        <v>-4.5121951219510015</v>
      </c>
      <c r="J1140">
        <f t="shared" si="314"/>
        <v>1.2406389743589741</v>
      </c>
      <c r="K1140">
        <f t="shared" si="315"/>
        <v>1.2455740192718514</v>
      </c>
      <c r="L1140">
        <f t="shared" si="318"/>
        <v>1.2280772222222225</v>
      </c>
      <c r="M1140">
        <f t="shared" si="319"/>
        <v>1.2340900809981377</v>
      </c>
      <c r="N1140" t="str">
        <f t="shared" si="311"/>
        <v>-</v>
      </c>
      <c r="O1140" t="str">
        <f t="shared" si="316"/>
        <v>Buy</v>
      </c>
      <c r="P1140" t="str">
        <f t="shared" si="320"/>
        <v>-</v>
      </c>
      <c r="Q1140" t="str">
        <f t="shared" si="317"/>
        <v>-</v>
      </c>
      <c r="R1140">
        <f t="shared" si="312"/>
        <v>1.24787</v>
      </c>
      <c r="S1140">
        <f t="shared" si="313"/>
        <v>1.24735</v>
      </c>
      <c r="T1140" t="str">
        <f t="shared" si="305"/>
        <v>-</v>
      </c>
      <c r="U1140" t="str">
        <f t="shared" si="306"/>
        <v>-</v>
      </c>
      <c r="V1140" t="str">
        <f t="shared" si="307"/>
        <v>-</v>
      </c>
      <c r="W1140" s="9">
        <f t="shared" si="304"/>
        <v>4998.0229940993977</v>
      </c>
      <c r="X1140" s="9">
        <f t="shared" si="308"/>
        <v>4005.243329913691</v>
      </c>
      <c r="Y1140" s="9">
        <f t="shared" si="309"/>
        <v>253.59736349825192</v>
      </c>
    </row>
    <row r="1141" spans="1:25" x14ac:dyDescent="0.25">
      <c r="A1141" t="s">
        <v>1146</v>
      </c>
      <c r="B1141" s="2">
        <v>41143</v>
      </c>
      <c r="C1141" s="3">
        <v>0</v>
      </c>
      <c r="D1141">
        <v>1.2476</v>
      </c>
      <c r="E1141">
        <v>1.2543500000000001</v>
      </c>
      <c r="F1141">
        <v>1.2431000000000001</v>
      </c>
      <c r="G1141">
        <v>1.2533399999999999</v>
      </c>
      <c r="H1141">
        <v>186825</v>
      </c>
      <c r="I1141">
        <f t="shared" si="310"/>
        <v>-3.3410519351643337</v>
      </c>
      <c r="J1141">
        <f t="shared" si="314"/>
        <v>1.2406041025641021</v>
      </c>
      <c r="K1141">
        <f t="shared" si="315"/>
        <v>1.245770626378893</v>
      </c>
      <c r="L1141">
        <f t="shared" si="318"/>
        <v>1.2288808333333334</v>
      </c>
      <c r="M1141">
        <f t="shared" si="319"/>
        <v>1.2351306171604006</v>
      </c>
      <c r="N1141" t="str">
        <f t="shared" si="311"/>
        <v>-</v>
      </c>
      <c r="O1141" t="str">
        <f t="shared" si="316"/>
        <v>Buy</v>
      </c>
      <c r="P1141" t="str">
        <f t="shared" si="320"/>
        <v>-</v>
      </c>
      <c r="Q1141" t="str">
        <f t="shared" si="317"/>
        <v>-</v>
      </c>
      <c r="R1141">
        <f t="shared" si="312"/>
        <v>1.2537199999999999</v>
      </c>
      <c r="S1141">
        <f t="shared" si="313"/>
        <v>1.2529600000000001</v>
      </c>
      <c r="T1141" t="str">
        <f t="shared" si="305"/>
        <v>-</v>
      </c>
      <c r="U1141" t="str">
        <f t="shared" si="306"/>
        <v>-</v>
      </c>
      <c r="V1141" t="str">
        <f t="shared" si="307"/>
        <v>-</v>
      </c>
      <c r="W1141" s="9">
        <f t="shared" si="304"/>
        <v>4998.0229940993977</v>
      </c>
      <c r="X1141" s="9">
        <f t="shared" si="308"/>
        <v>3986.5544093572712</v>
      </c>
      <c r="Y1141" s="9">
        <f t="shared" si="309"/>
        <v>231.32145655873734</v>
      </c>
    </row>
    <row r="1142" spans="1:25" x14ac:dyDescent="0.25">
      <c r="A1142" t="s">
        <v>1147</v>
      </c>
      <c r="B1142" s="2">
        <v>41144</v>
      </c>
      <c r="C1142" s="3">
        <v>0</v>
      </c>
      <c r="D1142">
        <v>1.2533399999999999</v>
      </c>
      <c r="E1142">
        <v>1.25885</v>
      </c>
      <c r="F1142">
        <v>1.2524299999999999</v>
      </c>
      <c r="G1142">
        <v>1.2559499999999999</v>
      </c>
      <c r="H1142">
        <v>202869</v>
      </c>
      <c r="I1142">
        <f t="shared" si="310"/>
        <v>-8.3501295709764776</v>
      </c>
      <c r="J1142">
        <f t="shared" si="314"/>
        <v>1.2406356410256405</v>
      </c>
      <c r="K1142">
        <f t="shared" si="315"/>
        <v>1.2460283320401868</v>
      </c>
      <c r="L1142">
        <f t="shared" si="318"/>
        <v>1.2299130555555555</v>
      </c>
      <c r="M1142">
        <f t="shared" si="319"/>
        <v>1.2362559892057843</v>
      </c>
      <c r="N1142" t="str">
        <f t="shared" si="311"/>
        <v>-</v>
      </c>
      <c r="O1142" t="str">
        <f t="shared" si="316"/>
        <v>Buy</v>
      </c>
      <c r="P1142" t="str">
        <f t="shared" si="320"/>
        <v>-</v>
      </c>
      <c r="Q1142" t="str">
        <f t="shared" si="317"/>
        <v>-</v>
      </c>
      <c r="R1142">
        <f t="shared" si="312"/>
        <v>1.2564200000000001</v>
      </c>
      <c r="S1142">
        <f t="shared" si="313"/>
        <v>1.2554799999999999</v>
      </c>
      <c r="T1142" t="str">
        <f t="shared" si="305"/>
        <v>-</v>
      </c>
      <c r="U1142" t="str">
        <f t="shared" si="306"/>
        <v>-</v>
      </c>
      <c r="V1142" t="str">
        <f t="shared" si="307"/>
        <v>-</v>
      </c>
      <c r="W1142" s="9">
        <f t="shared" si="304"/>
        <v>4998.0229940993977</v>
      </c>
      <c r="X1142" s="9">
        <f t="shared" si="308"/>
        <v>3977.9874517274457</v>
      </c>
      <c r="Y1142" s="9">
        <f t="shared" si="309"/>
        <v>221.03105495615193</v>
      </c>
    </row>
    <row r="1143" spans="1:25" x14ac:dyDescent="0.25">
      <c r="A1143" t="s">
        <v>1148</v>
      </c>
      <c r="B1143" s="2">
        <v>41145</v>
      </c>
      <c r="C1143" s="3">
        <v>0</v>
      </c>
      <c r="D1143">
        <v>1.2559499999999999</v>
      </c>
      <c r="E1143">
        <v>1.2566200000000001</v>
      </c>
      <c r="F1143">
        <v>1.2484299999999999</v>
      </c>
      <c r="G1143">
        <v>1.2510699999999999</v>
      </c>
      <c r="H1143">
        <v>165066</v>
      </c>
      <c r="I1143">
        <f t="shared" si="310"/>
        <v>-22.401382090412138</v>
      </c>
      <c r="J1143">
        <f t="shared" si="314"/>
        <v>1.2406299999999995</v>
      </c>
      <c r="K1143">
        <f t="shared" si="315"/>
        <v>1.2461559692037265</v>
      </c>
      <c r="L1143">
        <f t="shared" si="318"/>
        <v>1.2306419444444445</v>
      </c>
      <c r="M1143">
        <f t="shared" si="319"/>
        <v>1.2370567465460121</v>
      </c>
      <c r="N1143" t="str">
        <f t="shared" si="311"/>
        <v>Sell</v>
      </c>
      <c r="O1143" t="str">
        <f t="shared" si="316"/>
        <v>Buy</v>
      </c>
      <c r="P1143" t="str">
        <f t="shared" si="320"/>
        <v>-</v>
      </c>
      <c r="Q1143" t="str">
        <f t="shared" si="317"/>
        <v>-</v>
      </c>
      <c r="R1143">
        <f t="shared" si="312"/>
        <v>1.25156</v>
      </c>
      <c r="S1143">
        <f t="shared" si="313"/>
        <v>1.25058</v>
      </c>
      <c r="T1143" t="str">
        <f t="shared" si="305"/>
        <v>-</v>
      </c>
      <c r="U1143" t="str">
        <f t="shared" si="306"/>
        <v>-</v>
      </c>
      <c r="V1143" t="str">
        <f t="shared" si="307"/>
        <v>-</v>
      </c>
      <c r="W1143" s="9">
        <f t="shared" si="304"/>
        <v>4998.0229940993977</v>
      </c>
      <c r="X1143" s="9">
        <f t="shared" si="308"/>
        <v>3993.4345889125552</v>
      </c>
      <c r="Y1143" s="9">
        <f t="shared" si="309"/>
        <v>239.48627594239355</v>
      </c>
    </row>
    <row r="1144" spans="1:25" x14ac:dyDescent="0.25">
      <c r="A1144" t="s">
        <v>1149</v>
      </c>
      <c r="B1144" s="2">
        <v>41147</v>
      </c>
      <c r="C1144" s="3">
        <v>0</v>
      </c>
      <c r="D1144">
        <v>1.2509600000000001</v>
      </c>
      <c r="E1144">
        <v>1.2523299999999999</v>
      </c>
      <c r="F1144">
        <v>1.25041</v>
      </c>
      <c r="G1144">
        <v>1.2504900000000001</v>
      </c>
      <c r="H1144">
        <v>7674</v>
      </c>
      <c r="I1144">
        <f t="shared" si="310"/>
        <v>-24.071408004606798</v>
      </c>
      <c r="J1144">
        <f t="shared" si="314"/>
        <v>1.2405519230769224</v>
      </c>
      <c r="K1144">
        <f t="shared" si="315"/>
        <v>1.2462656915023664</v>
      </c>
      <c r="L1144">
        <f t="shared" si="318"/>
        <v>1.2313597222222223</v>
      </c>
      <c r="M1144">
        <f t="shared" si="319"/>
        <v>1.2377828683543357</v>
      </c>
      <c r="N1144" t="str">
        <f t="shared" si="311"/>
        <v>-</v>
      </c>
      <c r="O1144" t="str">
        <f t="shared" si="316"/>
        <v>Buy</v>
      </c>
      <c r="P1144" t="str">
        <f t="shared" si="320"/>
        <v>-</v>
      </c>
      <c r="Q1144" t="str">
        <f t="shared" si="317"/>
        <v>-</v>
      </c>
      <c r="R1144">
        <f t="shared" si="312"/>
        <v>1.2509699999999999</v>
      </c>
      <c r="S1144">
        <f t="shared" si="313"/>
        <v>1.2500100000000001</v>
      </c>
      <c r="T1144" t="str">
        <f t="shared" si="305"/>
        <v>-</v>
      </c>
      <c r="U1144" t="str">
        <f t="shared" si="306"/>
        <v>-</v>
      </c>
      <c r="V1144" t="str">
        <f t="shared" si="307"/>
        <v>-</v>
      </c>
      <c r="W1144" s="9">
        <f t="shared" si="304"/>
        <v>4998.0229940993977</v>
      </c>
      <c r="X1144" s="9">
        <f t="shared" si="308"/>
        <v>3995.3180284894106</v>
      </c>
      <c r="Y1144" s="9">
        <f t="shared" si="309"/>
        <v>241.73143915399237</v>
      </c>
    </row>
    <row r="1145" spans="1:25" x14ac:dyDescent="0.25">
      <c r="A1145" t="s">
        <v>1150</v>
      </c>
      <c r="B1145" s="2">
        <v>41148</v>
      </c>
      <c r="C1145" s="3">
        <v>0</v>
      </c>
      <c r="D1145">
        <v>1.2505299999999999</v>
      </c>
      <c r="E1145">
        <v>1.2535099999999999</v>
      </c>
      <c r="F1145">
        <v>1.24898</v>
      </c>
      <c r="G1145">
        <v>1.25007</v>
      </c>
      <c r="H1145">
        <v>118035</v>
      </c>
      <c r="I1145">
        <f t="shared" si="310"/>
        <v>-26.406015037594017</v>
      </c>
      <c r="J1145">
        <f t="shared" si="314"/>
        <v>1.2405255128205122</v>
      </c>
      <c r="K1145">
        <f t="shared" si="315"/>
        <v>1.2463620031099014</v>
      </c>
      <c r="L1145">
        <f t="shared" si="318"/>
        <v>1.2320133333333336</v>
      </c>
      <c r="M1145">
        <f t="shared" si="319"/>
        <v>1.2384470376324797</v>
      </c>
      <c r="N1145" t="str">
        <f t="shared" si="311"/>
        <v>-</v>
      </c>
      <c r="O1145" t="str">
        <f t="shared" si="316"/>
        <v>Buy</v>
      </c>
      <c r="P1145" t="str">
        <f t="shared" si="320"/>
        <v>-</v>
      </c>
      <c r="Q1145" t="str">
        <f t="shared" si="317"/>
        <v>-</v>
      </c>
      <c r="R1145">
        <f t="shared" si="312"/>
        <v>1.2505500000000001</v>
      </c>
      <c r="S1145">
        <f t="shared" si="313"/>
        <v>1.24959</v>
      </c>
      <c r="T1145" t="str">
        <f t="shared" si="305"/>
        <v>-</v>
      </c>
      <c r="U1145" t="str">
        <f t="shared" si="306"/>
        <v>-</v>
      </c>
      <c r="V1145" t="str">
        <f t="shared" si="307"/>
        <v>-</v>
      </c>
      <c r="W1145" s="9">
        <f t="shared" si="304"/>
        <v>4998.0229940993977</v>
      </c>
      <c r="X1145" s="9">
        <f t="shared" si="308"/>
        <v>3996.6598649389448</v>
      </c>
      <c r="Y1145" s="9">
        <f t="shared" si="309"/>
        <v>243.32696344917895</v>
      </c>
    </row>
    <row r="1146" spans="1:25" x14ac:dyDescent="0.25">
      <c r="A1146" t="s">
        <v>1151</v>
      </c>
      <c r="B1146" s="2">
        <v>41149</v>
      </c>
      <c r="C1146" s="3">
        <v>0</v>
      </c>
      <c r="D1146">
        <v>1.25007</v>
      </c>
      <c r="E1146">
        <v>1.25759</v>
      </c>
      <c r="F1146">
        <v>1.2464999999999999</v>
      </c>
      <c r="G1146">
        <v>1.25705</v>
      </c>
      <c r="H1146">
        <v>175217</v>
      </c>
      <c r="I1146">
        <f t="shared" si="310"/>
        <v>-5.4135338345865378</v>
      </c>
      <c r="J1146">
        <f t="shared" si="314"/>
        <v>1.2406452564102559</v>
      </c>
      <c r="K1146">
        <f t="shared" si="315"/>
        <v>1.2466325853096507</v>
      </c>
      <c r="L1146">
        <f t="shared" si="318"/>
        <v>1.2327783333333333</v>
      </c>
      <c r="M1146">
        <f t="shared" si="319"/>
        <v>1.2394526031658593</v>
      </c>
      <c r="N1146" t="str">
        <f t="shared" si="311"/>
        <v>-</v>
      </c>
      <c r="O1146" t="str">
        <f t="shared" si="316"/>
        <v>Buy</v>
      </c>
      <c r="P1146" t="str">
        <f t="shared" si="320"/>
        <v>-</v>
      </c>
      <c r="Q1146" t="str">
        <f t="shared" si="317"/>
        <v>-</v>
      </c>
      <c r="R1146">
        <f t="shared" si="312"/>
        <v>1.2575400000000001</v>
      </c>
      <c r="S1146">
        <f t="shared" si="313"/>
        <v>1.2565599999999999</v>
      </c>
      <c r="T1146" t="str">
        <f t="shared" si="305"/>
        <v>-</v>
      </c>
      <c r="U1146" t="str">
        <f t="shared" si="306"/>
        <v>-</v>
      </c>
      <c r="V1146" t="str">
        <f t="shared" si="307"/>
        <v>-</v>
      </c>
      <c r="W1146" s="9">
        <f t="shared" si="304"/>
        <v>4998.0229940993977</v>
      </c>
      <c r="X1146" s="9">
        <f t="shared" si="308"/>
        <v>3974.4445457793768</v>
      </c>
      <c r="Y1146" s="9">
        <f t="shared" si="309"/>
        <v>216.76931832773829</v>
      </c>
    </row>
    <row r="1147" spans="1:25" x14ac:dyDescent="0.25">
      <c r="A1147" t="s">
        <v>1152</v>
      </c>
      <c r="B1147" s="2">
        <v>41150</v>
      </c>
      <c r="C1147" s="3">
        <v>0</v>
      </c>
      <c r="D1147">
        <v>1.25705</v>
      </c>
      <c r="E1147">
        <v>1.25729</v>
      </c>
      <c r="F1147">
        <v>1.25183</v>
      </c>
      <c r="G1147">
        <v>1.25302</v>
      </c>
      <c r="H1147">
        <v>159714</v>
      </c>
      <c r="I1147">
        <f t="shared" si="310"/>
        <v>-17.53383458646617</v>
      </c>
      <c r="J1147">
        <f t="shared" si="314"/>
        <v>1.2408466666666662</v>
      </c>
      <c r="K1147">
        <f t="shared" si="315"/>
        <v>1.246794292010672</v>
      </c>
      <c r="L1147">
        <f t="shared" si="318"/>
        <v>1.2334830555555554</v>
      </c>
      <c r="M1147">
        <f t="shared" si="319"/>
        <v>1.2401859759677047</v>
      </c>
      <c r="N1147" t="str">
        <f t="shared" si="311"/>
        <v>Sell</v>
      </c>
      <c r="O1147" t="str">
        <f t="shared" si="316"/>
        <v>Buy</v>
      </c>
      <c r="P1147" t="str">
        <f t="shared" si="320"/>
        <v>-</v>
      </c>
      <c r="Q1147" t="str">
        <f t="shared" si="317"/>
        <v>-</v>
      </c>
      <c r="R1147">
        <f t="shared" si="312"/>
        <v>1.25346</v>
      </c>
      <c r="S1147">
        <f t="shared" si="313"/>
        <v>1.25258</v>
      </c>
      <c r="T1147" t="str">
        <f t="shared" si="305"/>
        <v>-</v>
      </c>
      <c r="U1147" t="str">
        <f t="shared" si="306"/>
        <v>-</v>
      </c>
      <c r="V1147" t="str">
        <f t="shared" si="307"/>
        <v>-</v>
      </c>
      <c r="W1147" s="9">
        <f t="shared" si="304"/>
        <v>4998.0229940993977</v>
      </c>
      <c r="X1147" s="9">
        <f t="shared" si="308"/>
        <v>3987.3813237753079</v>
      </c>
      <c r="Y1147" s="9">
        <f t="shared" si="309"/>
        <v>232.28707742613531</v>
      </c>
    </row>
    <row r="1148" spans="1:25" x14ac:dyDescent="0.25">
      <c r="A1148" t="s">
        <v>1153</v>
      </c>
      <c r="B1148" s="2">
        <v>41151</v>
      </c>
      <c r="C1148" s="3">
        <v>0</v>
      </c>
      <c r="D1148">
        <v>1.2530399999999999</v>
      </c>
      <c r="E1148">
        <v>1.2563500000000001</v>
      </c>
      <c r="F1148">
        <v>1.2487999999999999</v>
      </c>
      <c r="G1148">
        <v>1.25092</v>
      </c>
      <c r="H1148">
        <v>161312</v>
      </c>
      <c r="I1148">
        <f t="shared" si="310"/>
        <v>-23.849624060150351</v>
      </c>
      <c r="J1148">
        <f t="shared" si="314"/>
        <v>1.2410355128205122</v>
      </c>
      <c r="K1148">
        <f t="shared" si="315"/>
        <v>1.2468987403141993</v>
      </c>
      <c r="L1148">
        <f t="shared" si="318"/>
        <v>1.2341311111111111</v>
      </c>
      <c r="M1148">
        <f t="shared" si="319"/>
        <v>1.2407661934829639</v>
      </c>
      <c r="N1148" t="str">
        <f t="shared" si="311"/>
        <v>-</v>
      </c>
      <c r="O1148" t="str">
        <f t="shared" si="316"/>
        <v>Buy</v>
      </c>
      <c r="P1148" t="str">
        <f t="shared" si="320"/>
        <v>-</v>
      </c>
      <c r="Q1148" t="str">
        <f t="shared" si="317"/>
        <v>-</v>
      </c>
      <c r="R1148">
        <f t="shared" si="312"/>
        <v>1.2513399999999999</v>
      </c>
      <c r="S1148">
        <f t="shared" si="313"/>
        <v>1.2504999999999999</v>
      </c>
      <c r="T1148" t="str">
        <f t="shared" si="305"/>
        <v>-</v>
      </c>
      <c r="U1148" t="str">
        <f t="shared" si="306"/>
        <v>-</v>
      </c>
      <c r="V1148" t="str">
        <f t="shared" si="307"/>
        <v>-</v>
      </c>
      <c r="W1148" s="9">
        <f t="shared" si="304"/>
        <v>4998.0229940993977</v>
      </c>
      <c r="X1148" s="9">
        <f t="shared" si="308"/>
        <v>3994.136680757746</v>
      </c>
      <c r="Y1148" s="9">
        <f t="shared" si="309"/>
        <v>240.34892178163042</v>
      </c>
    </row>
    <row r="1149" spans="1:25" x14ac:dyDescent="0.25">
      <c r="A1149" t="s">
        <v>1154</v>
      </c>
      <c r="B1149" s="2">
        <v>41152</v>
      </c>
      <c r="C1149" s="3">
        <v>0</v>
      </c>
      <c r="D1149">
        <v>1.25091</v>
      </c>
      <c r="E1149">
        <v>1.26372</v>
      </c>
      <c r="F1149">
        <v>1.2493300000000001</v>
      </c>
      <c r="G1149">
        <v>1.2573799999999999</v>
      </c>
      <c r="H1149">
        <v>194955</v>
      </c>
      <c r="I1149">
        <f t="shared" si="310"/>
        <v>-16.631689401888835</v>
      </c>
      <c r="J1149">
        <f t="shared" si="314"/>
        <v>1.2412162820512815</v>
      </c>
      <c r="K1149">
        <f t="shared" si="315"/>
        <v>1.2471640886606754</v>
      </c>
      <c r="L1149">
        <f t="shared" si="318"/>
        <v>1.2352908333333332</v>
      </c>
      <c r="M1149">
        <f t="shared" si="319"/>
        <v>1.2416642370784792</v>
      </c>
      <c r="N1149" t="str">
        <f t="shared" si="311"/>
        <v>-</v>
      </c>
      <c r="O1149" t="str">
        <f t="shared" si="316"/>
        <v>Buy</v>
      </c>
      <c r="P1149" t="str">
        <f t="shared" si="320"/>
        <v>-</v>
      </c>
      <c r="Q1149" t="str">
        <f t="shared" si="317"/>
        <v>-</v>
      </c>
      <c r="R1149">
        <f t="shared" si="312"/>
        <v>1.2577499999999999</v>
      </c>
      <c r="S1149">
        <f t="shared" si="313"/>
        <v>1.25701</v>
      </c>
      <c r="T1149" t="str">
        <f t="shared" si="305"/>
        <v>-</v>
      </c>
      <c r="U1149" t="str">
        <f t="shared" si="306"/>
        <v>-</v>
      </c>
      <c r="V1149" t="str">
        <f t="shared" si="307"/>
        <v>-</v>
      </c>
      <c r="W1149" s="9">
        <f t="shared" si="304"/>
        <v>4998.0229940993977</v>
      </c>
      <c r="X1149" s="9">
        <f t="shared" si="308"/>
        <v>3973.7809533686327</v>
      </c>
      <c r="Y1149" s="9">
        <f t="shared" si="309"/>
        <v>216.01280558620385</v>
      </c>
    </row>
    <row r="1150" spans="1:25" x14ac:dyDescent="0.25">
      <c r="A1150" t="s">
        <v>1155</v>
      </c>
      <c r="B1150" s="2">
        <v>41154</v>
      </c>
      <c r="C1150" s="3">
        <v>0</v>
      </c>
      <c r="D1150">
        <v>1.2566600000000001</v>
      </c>
      <c r="E1150">
        <v>1.2585</v>
      </c>
      <c r="F1150">
        <v>1.2566600000000001</v>
      </c>
      <c r="G1150">
        <v>1.2573099999999999</v>
      </c>
      <c r="H1150">
        <v>6389</v>
      </c>
      <c r="I1150">
        <f t="shared" si="310"/>
        <v>-18.430132259919553</v>
      </c>
      <c r="J1150">
        <f t="shared" si="314"/>
        <v>1.2414405128205122</v>
      </c>
      <c r="K1150">
        <f t="shared" si="315"/>
        <v>1.247420947175595</v>
      </c>
      <c r="L1150">
        <f t="shared" si="318"/>
        <v>1.236529722222222</v>
      </c>
      <c r="M1150">
        <f t="shared" si="319"/>
        <v>1.2425099539931561</v>
      </c>
      <c r="N1150" t="str">
        <f t="shared" si="311"/>
        <v>-</v>
      </c>
      <c r="O1150" t="str">
        <f t="shared" si="316"/>
        <v>Buy</v>
      </c>
      <c r="P1150" t="str">
        <f t="shared" si="320"/>
        <v>-</v>
      </c>
      <c r="Q1150" t="str">
        <f t="shared" si="317"/>
        <v>-</v>
      </c>
      <c r="R1150">
        <f t="shared" si="312"/>
        <v>1.2576000000000001</v>
      </c>
      <c r="S1150">
        <f t="shared" si="313"/>
        <v>1.25702</v>
      </c>
      <c r="T1150" t="str">
        <f t="shared" si="305"/>
        <v>-</v>
      </c>
      <c r="U1150" t="str">
        <f t="shared" si="306"/>
        <v>-</v>
      </c>
      <c r="V1150" t="str">
        <f t="shared" si="307"/>
        <v>-</v>
      </c>
      <c r="W1150" s="9">
        <f t="shared" si="304"/>
        <v>4998.0229940993977</v>
      </c>
      <c r="X1150" s="9">
        <f t="shared" si="308"/>
        <v>3974.2549253334905</v>
      </c>
      <c r="Y1150" s="9">
        <f t="shared" si="309"/>
        <v>216.61031629076075</v>
      </c>
    </row>
    <row r="1151" spans="1:25" x14ac:dyDescent="0.25">
      <c r="A1151" t="s">
        <v>1156</v>
      </c>
      <c r="B1151" s="2">
        <v>41155</v>
      </c>
      <c r="C1151" s="3">
        <v>0</v>
      </c>
      <c r="D1151">
        <v>1.25729</v>
      </c>
      <c r="E1151">
        <v>1.26091</v>
      </c>
      <c r="F1151">
        <v>1.2559899999999999</v>
      </c>
      <c r="G1151">
        <v>1.2585900000000001</v>
      </c>
      <c r="H1151">
        <v>123920</v>
      </c>
      <c r="I1151">
        <f t="shared" si="310"/>
        <v>-14.982476635513581</v>
      </c>
      <c r="J1151">
        <f t="shared" si="314"/>
        <v>1.2415171794871789</v>
      </c>
      <c r="K1151">
        <f t="shared" si="315"/>
        <v>1.2477037080065927</v>
      </c>
      <c r="L1151">
        <f t="shared" si="318"/>
        <v>1.2378138888888885</v>
      </c>
      <c r="M1151">
        <f t="shared" si="319"/>
        <v>1.2433791456692016</v>
      </c>
      <c r="N1151" t="str">
        <f t="shared" si="311"/>
        <v>-</v>
      </c>
      <c r="O1151" t="str">
        <f t="shared" si="316"/>
        <v>Buy</v>
      </c>
      <c r="P1151" t="str">
        <f t="shared" si="320"/>
        <v>-</v>
      </c>
      <c r="Q1151" t="str">
        <f t="shared" si="317"/>
        <v>-</v>
      </c>
      <c r="R1151">
        <f t="shared" si="312"/>
        <v>1.2587600000000001</v>
      </c>
      <c r="S1151">
        <f t="shared" si="313"/>
        <v>1.2584200000000001</v>
      </c>
      <c r="T1151" t="str">
        <f t="shared" si="305"/>
        <v>-</v>
      </c>
      <c r="U1151" t="str">
        <f t="shared" si="306"/>
        <v>-</v>
      </c>
      <c r="V1151" t="str">
        <f t="shared" si="307"/>
        <v>-</v>
      </c>
      <c r="W1151" s="9">
        <f t="shared" si="304"/>
        <v>4998.0229940993977</v>
      </c>
      <c r="X1151" s="9">
        <f t="shared" si="308"/>
        <v>3970.5924831575499</v>
      </c>
      <c r="Y1151" s="9">
        <f t="shared" si="309"/>
        <v>212.24267450925132</v>
      </c>
    </row>
    <row r="1152" spans="1:25" x14ac:dyDescent="0.25">
      <c r="A1152" t="s">
        <v>1157</v>
      </c>
      <c r="B1152" s="2">
        <v>41156</v>
      </c>
      <c r="C1152" s="3">
        <v>0</v>
      </c>
      <c r="D1152">
        <v>1.2585999999999999</v>
      </c>
      <c r="E1152">
        <v>1.26275</v>
      </c>
      <c r="F1152">
        <v>1.2525900000000001</v>
      </c>
      <c r="G1152">
        <v>1.25335</v>
      </c>
      <c r="H1152">
        <v>174296</v>
      </c>
      <c r="I1152">
        <f t="shared" si="310"/>
        <v>-30.286214953270957</v>
      </c>
      <c r="J1152">
        <f t="shared" si="314"/>
        <v>1.2416101282051275</v>
      </c>
      <c r="K1152">
        <f t="shared" si="315"/>
        <v>1.2478466521076914</v>
      </c>
      <c r="L1152">
        <f t="shared" si="318"/>
        <v>1.239125833333333</v>
      </c>
      <c r="M1152">
        <f t="shared" si="319"/>
        <v>1.2439181107681638</v>
      </c>
      <c r="N1152" t="str">
        <f t="shared" si="311"/>
        <v>-</v>
      </c>
      <c r="O1152" t="str">
        <f t="shared" si="316"/>
        <v>Buy</v>
      </c>
      <c r="P1152" t="str">
        <f t="shared" si="320"/>
        <v>-</v>
      </c>
      <c r="Q1152" t="str">
        <f t="shared" si="317"/>
        <v>-</v>
      </c>
      <c r="R1152">
        <f t="shared" si="312"/>
        <v>1.2535000000000001</v>
      </c>
      <c r="S1152">
        <f t="shared" si="313"/>
        <v>1.2532000000000001</v>
      </c>
      <c r="T1152" t="str">
        <f t="shared" si="305"/>
        <v>-</v>
      </c>
      <c r="U1152" t="str">
        <f t="shared" si="306"/>
        <v>-</v>
      </c>
      <c r="V1152" t="str">
        <f t="shared" si="307"/>
        <v>-</v>
      </c>
      <c r="W1152" s="9">
        <f t="shared" si="304"/>
        <v>4998.0229940993977</v>
      </c>
      <c r="X1152" s="9">
        <f t="shared" si="308"/>
        <v>3987.2540838447526</v>
      </c>
      <c r="Y1152" s="9">
        <f t="shared" si="309"/>
        <v>232.24259742287836</v>
      </c>
    </row>
    <row r="1153" spans="1:26" x14ac:dyDescent="0.25">
      <c r="A1153" t="s">
        <v>1158</v>
      </c>
      <c r="B1153" s="2">
        <v>41157</v>
      </c>
      <c r="C1153" s="3">
        <v>0</v>
      </c>
      <c r="D1153">
        <v>1.25336</v>
      </c>
      <c r="E1153">
        <v>1.2624</v>
      </c>
      <c r="F1153">
        <v>1.2501500000000001</v>
      </c>
      <c r="G1153">
        <v>1.2600100000000001</v>
      </c>
      <c r="H1153">
        <v>194674</v>
      </c>
      <c r="I1153">
        <f t="shared" si="310"/>
        <v>-12.727272727272313</v>
      </c>
      <c r="J1153">
        <f t="shared" si="314"/>
        <v>1.2416408974358968</v>
      </c>
      <c r="K1153">
        <f t="shared" si="315"/>
        <v>1.2481545849657245</v>
      </c>
      <c r="L1153">
        <f t="shared" si="318"/>
        <v>1.2404074999999997</v>
      </c>
      <c r="M1153">
        <f t="shared" si="319"/>
        <v>1.2447879426185333</v>
      </c>
      <c r="N1153" t="str">
        <f t="shared" si="311"/>
        <v>-</v>
      </c>
      <c r="O1153" t="str">
        <f t="shared" si="316"/>
        <v>Buy</v>
      </c>
      <c r="P1153" t="str">
        <f t="shared" si="320"/>
        <v>-</v>
      </c>
      <c r="Q1153" t="str">
        <f t="shared" si="317"/>
        <v>-</v>
      </c>
      <c r="R1153">
        <f t="shared" si="312"/>
        <v>1.2601800000000001</v>
      </c>
      <c r="S1153">
        <f t="shared" si="313"/>
        <v>1.2598400000000001</v>
      </c>
      <c r="T1153" t="str">
        <f t="shared" si="305"/>
        <v>-</v>
      </c>
      <c r="U1153" t="str">
        <f t="shared" si="306"/>
        <v>-</v>
      </c>
      <c r="V1153" t="str">
        <f t="shared" si="307"/>
        <v>-</v>
      </c>
      <c r="W1153" s="9">
        <f t="shared" si="304"/>
        <v>4998.0229940993977</v>
      </c>
      <c r="X1153" s="9">
        <f t="shared" si="308"/>
        <v>3966.1183276193856</v>
      </c>
      <c r="Y1153" s="9">
        <f t="shared" si="309"/>
        <v>206.8454488397204</v>
      </c>
    </row>
    <row r="1154" spans="1:26" x14ac:dyDescent="0.25">
      <c r="A1154" t="s">
        <v>1159</v>
      </c>
      <c r="B1154" s="2">
        <v>41158</v>
      </c>
      <c r="C1154" s="3">
        <v>0</v>
      </c>
      <c r="D1154">
        <v>1.2600199999999999</v>
      </c>
      <c r="E1154">
        <v>1.2646900000000001</v>
      </c>
      <c r="F1154">
        <v>1.2561100000000001</v>
      </c>
      <c r="G1154">
        <v>1.26305</v>
      </c>
      <c r="H1154">
        <v>205968</v>
      </c>
      <c r="I1154">
        <f t="shared" si="310"/>
        <v>-7.596109309866077</v>
      </c>
      <c r="J1154">
        <f t="shared" si="314"/>
        <v>1.2417219230769225</v>
      </c>
      <c r="K1154">
        <f t="shared" si="315"/>
        <v>1.2485316840805163</v>
      </c>
      <c r="L1154">
        <f t="shared" si="318"/>
        <v>1.2413880555555552</v>
      </c>
      <c r="M1154">
        <f t="shared" si="319"/>
        <v>1.2457750808553694</v>
      </c>
      <c r="N1154" t="str">
        <f t="shared" si="311"/>
        <v>-</v>
      </c>
      <c r="O1154" t="str">
        <f t="shared" si="316"/>
        <v>Buy</v>
      </c>
      <c r="P1154" t="str">
        <f t="shared" si="320"/>
        <v>-</v>
      </c>
      <c r="Q1154" t="str">
        <f t="shared" si="317"/>
        <v>-</v>
      </c>
      <c r="R1154">
        <f t="shared" si="312"/>
        <v>1.26325</v>
      </c>
      <c r="S1154">
        <f t="shared" si="313"/>
        <v>1.26285</v>
      </c>
      <c r="T1154" t="str">
        <f t="shared" si="305"/>
        <v>-</v>
      </c>
      <c r="U1154" t="str">
        <f t="shared" si="306"/>
        <v>-</v>
      </c>
      <c r="V1154" t="str">
        <f t="shared" si="307"/>
        <v>-</v>
      </c>
      <c r="W1154" s="9">
        <f t="shared" si="304"/>
        <v>4998.0229940993977</v>
      </c>
      <c r="X1154" s="9">
        <f t="shared" si="308"/>
        <v>3956.4797103498104</v>
      </c>
      <c r="Y1154" s="9">
        <f t="shared" si="309"/>
        <v>195.1675145700242</v>
      </c>
    </row>
    <row r="1155" spans="1:26" x14ac:dyDescent="0.25">
      <c r="A1155" t="s">
        <v>1160</v>
      </c>
      <c r="B1155" s="2">
        <v>41159</v>
      </c>
      <c r="C1155" s="3">
        <v>0</v>
      </c>
      <c r="D1155">
        <v>1.26305</v>
      </c>
      <c r="E1155">
        <v>1.2817099999999999</v>
      </c>
      <c r="F1155">
        <v>1.2626299999999999</v>
      </c>
      <c r="G1155">
        <v>1.28152</v>
      </c>
      <c r="H1155">
        <v>184511</v>
      </c>
      <c r="I1155">
        <f t="shared" si="310"/>
        <v>-0.53961942629909876</v>
      </c>
      <c r="J1155">
        <f t="shared" si="314"/>
        <v>1.2421056410256406</v>
      </c>
      <c r="K1155">
        <f t="shared" si="315"/>
        <v>1.2493668313189841</v>
      </c>
      <c r="L1155">
        <f t="shared" si="318"/>
        <v>1.2427686111111109</v>
      </c>
      <c r="M1155">
        <f t="shared" si="319"/>
        <v>1.2477072386469712</v>
      </c>
      <c r="N1155" t="str">
        <f t="shared" si="311"/>
        <v>-</v>
      </c>
      <c r="O1155" t="str">
        <f t="shared" si="316"/>
        <v>Buy</v>
      </c>
      <c r="P1155" t="str">
        <f t="shared" si="320"/>
        <v>-</v>
      </c>
      <c r="Q1155" t="str">
        <f t="shared" si="317"/>
        <v>-</v>
      </c>
      <c r="R1155">
        <f t="shared" si="312"/>
        <v>1.28193</v>
      </c>
      <c r="S1155">
        <f t="shared" si="313"/>
        <v>1.28111</v>
      </c>
      <c r="T1155" t="str">
        <f t="shared" si="305"/>
        <v>-</v>
      </c>
      <c r="U1155" t="str">
        <f t="shared" si="306"/>
        <v>-</v>
      </c>
      <c r="V1155" t="str">
        <f t="shared" si="307"/>
        <v>-</v>
      </c>
      <c r="W1155" s="9">
        <f t="shared" si="304"/>
        <v>4998.0229940993977</v>
      </c>
      <c r="X1155" s="9">
        <f t="shared" si="308"/>
        <v>3898.8267644094435</v>
      </c>
      <c r="Y1155" s="9">
        <f t="shared" si="309"/>
        <v>124.1297459208163</v>
      </c>
    </row>
    <row r="1156" spans="1:26" x14ac:dyDescent="0.25">
      <c r="A1156" t="s">
        <v>1161</v>
      </c>
      <c r="B1156" s="2">
        <v>41161</v>
      </c>
      <c r="C1156" s="3">
        <v>0</v>
      </c>
      <c r="D1156">
        <v>1.28067</v>
      </c>
      <c r="E1156">
        <v>1.2810699999999999</v>
      </c>
      <c r="F1156">
        <v>1.2790900000000001</v>
      </c>
      <c r="G1156">
        <v>1.2795099999999999</v>
      </c>
      <c r="H1156">
        <v>7939</v>
      </c>
      <c r="I1156">
        <f t="shared" si="310"/>
        <v>-6.2482249360976478</v>
      </c>
      <c r="J1156">
        <f t="shared" si="314"/>
        <v>1.2422992307692304</v>
      </c>
      <c r="K1156">
        <f t="shared" si="315"/>
        <v>1.2501299495134401</v>
      </c>
      <c r="L1156">
        <f t="shared" si="318"/>
        <v>1.2441374999999999</v>
      </c>
      <c r="M1156">
        <f t="shared" si="319"/>
        <v>1.2494263068282159</v>
      </c>
      <c r="N1156" t="str">
        <f t="shared" si="311"/>
        <v>-</v>
      </c>
      <c r="O1156" t="str">
        <f t="shared" si="316"/>
        <v>Buy</v>
      </c>
      <c r="P1156" t="str">
        <f t="shared" si="320"/>
        <v>-</v>
      </c>
      <c r="Q1156" t="str">
        <f t="shared" si="317"/>
        <v>-</v>
      </c>
      <c r="R1156">
        <f t="shared" si="312"/>
        <v>1.28</v>
      </c>
      <c r="S1156">
        <f t="shared" si="313"/>
        <v>1.27902</v>
      </c>
      <c r="T1156" t="str">
        <f t="shared" si="305"/>
        <v>-</v>
      </c>
      <c r="U1156" t="str">
        <f t="shared" si="306"/>
        <v>-</v>
      </c>
      <c r="V1156" t="str">
        <f t="shared" si="307"/>
        <v>-</v>
      </c>
      <c r="W1156" s="9">
        <f t="shared" si="304"/>
        <v>4998.0229940993977</v>
      </c>
      <c r="X1156" s="9">
        <f t="shared" si="308"/>
        <v>3904.7054641401542</v>
      </c>
      <c r="Y1156" s="9">
        <f t="shared" si="309"/>
        <v>131.44621545942536</v>
      </c>
    </row>
    <row r="1157" spans="1:26" x14ac:dyDescent="0.25">
      <c r="A1157" t="s">
        <v>1162</v>
      </c>
      <c r="B1157" s="2">
        <v>41162</v>
      </c>
      <c r="C1157" s="3">
        <v>0</v>
      </c>
      <c r="D1157">
        <v>1.2795099999999999</v>
      </c>
      <c r="E1157">
        <v>1.2803100000000001</v>
      </c>
      <c r="F1157">
        <v>1.27546</v>
      </c>
      <c r="G1157">
        <v>1.27613</v>
      </c>
      <c r="H1157">
        <v>161605</v>
      </c>
      <c r="I1157">
        <f t="shared" si="310"/>
        <v>-15.847770519738495</v>
      </c>
      <c r="J1157">
        <f t="shared" si="314"/>
        <v>1.2426638461538457</v>
      </c>
      <c r="K1157">
        <f t="shared" si="315"/>
        <v>1.2507881786396822</v>
      </c>
      <c r="L1157">
        <f t="shared" si="318"/>
        <v>1.2455308333333333</v>
      </c>
      <c r="M1157">
        <f t="shared" si="319"/>
        <v>1.2508697497023664</v>
      </c>
      <c r="N1157" t="str">
        <f t="shared" si="311"/>
        <v>Sell</v>
      </c>
      <c r="O1157" t="str">
        <f t="shared" si="316"/>
        <v>Buy</v>
      </c>
      <c r="P1157" t="str">
        <f t="shared" si="320"/>
        <v>-</v>
      </c>
      <c r="Q1157" t="str">
        <f t="shared" si="317"/>
        <v>Buy</v>
      </c>
      <c r="R1157">
        <f t="shared" si="312"/>
        <v>1.27664</v>
      </c>
      <c r="S1157">
        <f t="shared" si="313"/>
        <v>1.27562</v>
      </c>
      <c r="T1157" t="str">
        <f t="shared" si="305"/>
        <v>-</v>
      </c>
      <c r="U1157" t="str">
        <f t="shared" si="306"/>
        <v>-</v>
      </c>
      <c r="V1157" t="str">
        <f t="shared" si="307"/>
        <v>-</v>
      </c>
      <c r="W1157" s="9">
        <f t="shared" si="304"/>
        <v>4998.0229940993977</v>
      </c>
      <c r="X1157" s="9">
        <f t="shared" si="308"/>
        <v>3914.9822926583829</v>
      </c>
      <c r="Y1157" s="9">
        <f t="shared" si="309"/>
        <v>144.20612191817096</v>
      </c>
      <c r="Z1157">
        <v>144.20612191817096</v>
      </c>
    </row>
    <row r="1158" spans="1:26" x14ac:dyDescent="0.25">
      <c r="A1158" t="s">
        <v>1163</v>
      </c>
      <c r="B1158" s="2">
        <v>41163</v>
      </c>
      <c r="C1158" s="3">
        <v>0</v>
      </c>
      <c r="D1158">
        <v>1.27613</v>
      </c>
      <c r="E1158">
        <v>1.2870699999999999</v>
      </c>
      <c r="F1158">
        <v>1.2758400000000001</v>
      </c>
      <c r="G1158">
        <v>1.2850999999999999</v>
      </c>
      <c r="H1158">
        <v>188557</v>
      </c>
      <c r="I1158">
        <f t="shared" si="310"/>
        <v>-4.8558047818585841</v>
      </c>
      <c r="J1158">
        <f t="shared" si="314"/>
        <v>1.2431138461538458</v>
      </c>
      <c r="K1158">
        <f t="shared" si="315"/>
        <v>1.2516568323450066</v>
      </c>
      <c r="L1158">
        <f t="shared" si="318"/>
        <v>1.2470844444444442</v>
      </c>
      <c r="M1158">
        <f t="shared" si="319"/>
        <v>1.2527200335022384</v>
      </c>
      <c r="N1158" t="str">
        <f t="shared" si="311"/>
        <v>-</v>
      </c>
      <c r="O1158" t="str">
        <f t="shared" si="316"/>
        <v>Buy</v>
      </c>
      <c r="P1158" t="str">
        <f t="shared" si="320"/>
        <v>-</v>
      </c>
      <c r="Q1158" t="str">
        <f t="shared" si="317"/>
        <v>-</v>
      </c>
      <c r="R1158">
        <f t="shared" si="312"/>
        <v>1.28569</v>
      </c>
      <c r="S1158">
        <f t="shared" si="313"/>
        <v>1.28451</v>
      </c>
      <c r="T1158" t="str">
        <f t="shared" si="305"/>
        <v>-</v>
      </c>
      <c r="U1158" t="str">
        <f t="shared" si="306"/>
        <v>-</v>
      </c>
      <c r="V1158" t="str">
        <f t="shared" si="307"/>
        <v>-</v>
      </c>
    </row>
    <row r="1159" spans="1:26" x14ac:dyDescent="0.25">
      <c r="A1159" t="s">
        <v>1164</v>
      </c>
      <c r="B1159" s="2">
        <v>41164</v>
      </c>
      <c r="C1159" s="3">
        <v>0</v>
      </c>
      <c r="D1159">
        <v>1.28511</v>
      </c>
      <c r="E1159">
        <v>1.2936099999999999</v>
      </c>
      <c r="F1159">
        <v>1.28399</v>
      </c>
      <c r="G1159">
        <v>1.2901899999999999</v>
      </c>
      <c r="H1159">
        <v>199968</v>
      </c>
      <c r="I1159">
        <f t="shared" si="310"/>
        <v>-7.2596051793673952</v>
      </c>
      <c r="J1159">
        <f t="shared" si="314"/>
        <v>1.2435339743589742</v>
      </c>
      <c r="K1159">
        <f t="shared" si="315"/>
        <v>1.2526323555767784</v>
      </c>
      <c r="L1159">
        <f t="shared" si="318"/>
        <v>1.2489280555555555</v>
      </c>
      <c r="M1159">
        <f t="shared" si="319"/>
        <v>1.2547454370967119</v>
      </c>
      <c r="N1159" t="str">
        <f t="shared" si="311"/>
        <v>-</v>
      </c>
      <c r="O1159" t="str">
        <f t="shared" si="316"/>
        <v>Buy</v>
      </c>
      <c r="P1159" t="str">
        <f t="shared" si="320"/>
        <v>-</v>
      </c>
      <c r="Q1159" t="str">
        <f t="shared" si="317"/>
        <v>-</v>
      </c>
      <c r="R1159">
        <f t="shared" si="312"/>
        <v>1.2908500000000001</v>
      </c>
      <c r="S1159">
        <f t="shared" si="313"/>
        <v>1.2895300000000001</v>
      </c>
      <c r="T1159" t="str">
        <f t="shared" si="305"/>
        <v>-</v>
      </c>
      <c r="U1159" t="str">
        <f t="shared" si="306"/>
        <v>-</v>
      </c>
      <c r="V1159" t="str">
        <f t="shared" si="307"/>
        <v>-</v>
      </c>
    </row>
    <row r="1160" spans="1:26" x14ac:dyDescent="0.25">
      <c r="A1160" t="s">
        <v>1165</v>
      </c>
      <c r="B1160" s="2">
        <v>41165</v>
      </c>
      <c r="C1160" s="3">
        <v>0</v>
      </c>
      <c r="D1160">
        <v>1.29017</v>
      </c>
      <c r="E1160">
        <v>1.3001400000000001</v>
      </c>
      <c r="F1160">
        <v>1.28742</v>
      </c>
      <c r="G1160">
        <v>1.2992600000000001</v>
      </c>
      <c r="H1160">
        <v>196120</v>
      </c>
      <c r="I1160">
        <f t="shared" si="310"/>
        <v>-1.7140631086871621</v>
      </c>
      <c r="J1160">
        <f t="shared" si="314"/>
        <v>1.2440042307692305</v>
      </c>
      <c r="K1160">
        <f t="shared" si="315"/>
        <v>1.2538128022710373</v>
      </c>
      <c r="L1160">
        <f t="shared" si="318"/>
        <v>1.2511902777777779</v>
      </c>
      <c r="M1160">
        <f t="shared" si="319"/>
        <v>1.2571516296860787</v>
      </c>
      <c r="N1160" t="str">
        <f t="shared" si="311"/>
        <v>-</v>
      </c>
      <c r="O1160" t="str">
        <f t="shared" si="316"/>
        <v>Buy</v>
      </c>
      <c r="P1160" t="str">
        <f t="shared" si="320"/>
        <v>-</v>
      </c>
      <c r="Q1160" t="str">
        <f t="shared" si="317"/>
        <v>-</v>
      </c>
      <c r="R1160">
        <f t="shared" si="312"/>
        <v>1.29999</v>
      </c>
      <c r="S1160">
        <f t="shared" si="313"/>
        <v>1.29853</v>
      </c>
      <c r="T1160" t="str">
        <f t="shared" si="305"/>
        <v>-</v>
      </c>
      <c r="U1160" t="str">
        <f t="shared" si="306"/>
        <v>-</v>
      </c>
      <c r="V1160" t="str">
        <f t="shared" si="307"/>
        <v>-</v>
      </c>
    </row>
    <row r="1161" spans="1:26" x14ac:dyDescent="0.25">
      <c r="A1161" t="s">
        <v>1166</v>
      </c>
      <c r="B1161" s="2">
        <v>41166</v>
      </c>
      <c r="C1161" s="3">
        <v>0</v>
      </c>
      <c r="D1161">
        <v>1.29925</v>
      </c>
      <c r="E1161">
        <v>1.3167</v>
      </c>
      <c r="F1161">
        <v>1.2983899999999999</v>
      </c>
      <c r="G1161">
        <v>1.3129900000000001</v>
      </c>
      <c r="H1161">
        <v>210613</v>
      </c>
      <c r="I1161">
        <f t="shared" si="310"/>
        <v>-5.463917525773013</v>
      </c>
      <c r="J1161">
        <f t="shared" si="314"/>
        <v>1.2446347435897434</v>
      </c>
      <c r="K1161">
        <f t="shared" si="315"/>
        <v>1.255310959175568</v>
      </c>
      <c r="L1161">
        <f t="shared" si="318"/>
        <v>1.2532588888888889</v>
      </c>
      <c r="M1161">
        <f t="shared" si="319"/>
        <v>1.2601699199733176</v>
      </c>
      <c r="N1161" t="str">
        <f t="shared" si="311"/>
        <v>-</v>
      </c>
      <c r="O1161" t="str">
        <f t="shared" si="316"/>
        <v>Buy</v>
      </c>
      <c r="P1161" t="str">
        <f t="shared" si="320"/>
        <v>-</v>
      </c>
      <c r="Q1161" t="str">
        <f t="shared" si="317"/>
        <v>-</v>
      </c>
      <c r="R1161">
        <f t="shared" si="312"/>
        <v>1.3138799999999999</v>
      </c>
      <c r="S1161">
        <f t="shared" si="313"/>
        <v>1.3121</v>
      </c>
      <c r="T1161" t="str">
        <f t="shared" si="305"/>
        <v>-</v>
      </c>
      <c r="U1161" t="str">
        <f t="shared" si="306"/>
        <v>-</v>
      </c>
      <c r="V1161" t="str">
        <f t="shared" si="307"/>
        <v>-</v>
      </c>
    </row>
    <row r="1162" spans="1:26" x14ac:dyDescent="0.25">
      <c r="A1162" t="s">
        <v>1167</v>
      </c>
      <c r="B1162" s="2">
        <v>41168</v>
      </c>
      <c r="C1162" s="3">
        <v>0</v>
      </c>
      <c r="D1162">
        <v>1.31175</v>
      </c>
      <c r="E1162">
        <v>1.3128</v>
      </c>
      <c r="F1162">
        <v>1.3108900000000001</v>
      </c>
      <c r="G1162">
        <v>1.31134</v>
      </c>
      <c r="H1162">
        <v>7498</v>
      </c>
      <c r="I1162">
        <f t="shared" si="310"/>
        <v>-7.9560635297610762</v>
      </c>
      <c r="J1162">
        <f t="shared" si="314"/>
        <v>1.2451598717948715</v>
      </c>
      <c r="K1162">
        <f t="shared" si="315"/>
        <v>1.2567294159053004</v>
      </c>
      <c r="L1162">
        <f t="shared" si="318"/>
        <v>1.255165277777778</v>
      </c>
      <c r="M1162">
        <f t="shared" si="319"/>
        <v>1.26293587024503</v>
      </c>
      <c r="N1162" t="str">
        <f t="shared" si="311"/>
        <v>-</v>
      </c>
      <c r="O1162" t="str">
        <f t="shared" si="316"/>
        <v>Buy</v>
      </c>
      <c r="P1162" t="str">
        <f t="shared" si="320"/>
        <v>-</v>
      </c>
      <c r="Q1162" t="str">
        <f t="shared" si="317"/>
        <v>-</v>
      </c>
      <c r="R1162">
        <f t="shared" si="312"/>
        <v>1.3123</v>
      </c>
      <c r="S1162">
        <f t="shared" si="313"/>
        <v>1.3103800000000001</v>
      </c>
      <c r="T1162" t="str">
        <f t="shared" si="305"/>
        <v>-</v>
      </c>
      <c r="U1162" t="str">
        <f t="shared" si="306"/>
        <v>-</v>
      </c>
      <c r="V1162" t="str">
        <f t="shared" si="307"/>
        <v>-</v>
      </c>
    </row>
    <row r="1163" spans="1:26" x14ac:dyDescent="0.25">
      <c r="A1163" t="s">
        <v>1168</v>
      </c>
      <c r="B1163" s="2">
        <v>41169</v>
      </c>
      <c r="C1163" s="3">
        <v>0</v>
      </c>
      <c r="D1163">
        <v>1.31134</v>
      </c>
      <c r="E1163">
        <v>1.31694</v>
      </c>
      <c r="F1163">
        <v>1.3083400000000001</v>
      </c>
      <c r="G1163">
        <v>1.3107899999999999</v>
      </c>
      <c r="H1163">
        <v>183447</v>
      </c>
      <c r="I1163">
        <f t="shared" si="310"/>
        <v>-9.2079652642612793</v>
      </c>
      <c r="J1163">
        <f t="shared" si="314"/>
        <v>1.2458162820512817</v>
      </c>
      <c r="K1163">
        <f t="shared" si="315"/>
        <v>1.2580980382874447</v>
      </c>
      <c r="L1163">
        <f t="shared" si="318"/>
        <v>1.2571649999999999</v>
      </c>
      <c r="M1163">
        <f t="shared" si="319"/>
        <v>1.2655225799615148</v>
      </c>
      <c r="N1163" t="str">
        <f t="shared" si="311"/>
        <v>-</v>
      </c>
      <c r="O1163" t="str">
        <f t="shared" si="316"/>
        <v>Buy</v>
      </c>
      <c r="P1163" t="str">
        <f t="shared" si="320"/>
        <v>-</v>
      </c>
      <c r="Q1163" t="str">
        <f t="shared" si="317"/>
        <v>-</v>
      </c>
      <c r="R1163">
        <f t="shared" si="312"/>
        <v>1.3117700000000001</v>
      </c>
      <c r="S1163">
        <f t="shared" si="313"/>
        <v>1.3098099999999999</v>
      </c>
      <c r="T1163" t="str">
        <f t="shared" si="305"/>
        <v>-</v>
      </c>
      <c r="U1163" t="str">
        <f t="shared" si="306"/>
        <v>-</v>
      </c>
      <c r="V1163" t="str">
        <f t="shared" si="307"/>
        <v>-</v>
      </c>
    </row>
    <row r="1164" spans="1:26" x14ac:dyDescent="0.25">
      <c r="A1164" t="s">
        <v>1169</v>
      </c>
      <c r="B1164" s="2">
        <v>41170</v>
      </c>
      <c r="C1164" s="3">
        <v>0</v>
      </c>
      <c r="D1164">
        <v>1.3108</v>
      </c>
      <c r="E1164">
        <v>1.3114699999999999</v>
      </c>
      <c r="F1164">
        <v>1.3028999999999999</v>
      </c>
      <c r="G1164">
        <v>1.30461</v>
      </c>
      <c r="H1164">
        <v>184812</v>
      </c>
      <c r="I1164">
        <f t="shared" si="310"/>
        <v>-18.46084743225029</v>
      </c>
      <c r="J1164">
        <f t="shared" si="314"/>
        <v>1.2462871794871793</v>
      </c>
      <c r="K1164">
        <f t="shared" si="315"/>
        <v>1.259275556305484</v>
      </c>
      <c r="L1164">
        <f t="shared" si="318"/>
        <v>1.2590036111111111</v>
      </c>
      <c r="M1164">
        <f t="shared" si="319"/>
        <v>1.2676354134771086</v>
      </c>
      <c r="N1164" t="str">
        <f t="shared" si="311"/>
        <v>Sell</v>
      </c>
      <c r="O1164" t="str">
        <f t="shared" si="316"/>
        <v>Buy</v>
      </c>
      <c r="P1164" t="str">
        <f t="shared" si="320"/>
        <v>-</v>
      </c>
      <c r="Q1164" t="str">
        <f t="shared" si="317"/>
        <v>-</v>
      </c>
      <c r="R1164">
        <f t="shared" si="312"/>
        <v>1.30549</v>
      </c>
      <c r="S1164">
        <f t="shared" si="313"/>
        <v>1.3037300000000001</v>
      </c>
      <c r="T1164" t="str">
        <f t="shared" si="305"/>
        <v>-</v>
      </c>
      <c r="U1164" t="str">
        <f t="shared" si="306"/>
        <v>-</v>
      </c>
      <c r="V1164" t="str">
        <f t="shared" si="307"/>
        <v>-</v>
      </c>
    </row>
    <row r="1165" spans="1:26" x14ac:dyDescent="0.25">
      <c r="A1165" t="s">
        <v>1170</v>
      </c>
      <c r="B1165" s="2">
        <v>41171</v>
      </c>
      <c r="C1165" s="3">
        <v>0</v>
      </c>
      <c r="D1165">
        <v>1.30461</v>
      </c>
      <c r="E1165">
        <v>1.30846</v>
      </c>
      <c r="F1165">
        <v>1.2992999999999999</v>
      </c>
      <c r="G1165">
        <v>1.3057099999999999</v>
      </c>
      <c r="H1165">
        <v>189774</v>
      </c>
      <c r="I1165">
        <f t="shared" si="310"/>
        <v>-16.813894295553361</v>
      </c>
      <c r="J1165">
        <f t="shared" si="314"/>
        <v>1.2467697435897434</v>
      </c>
      <c r="K1165">
        <f t="shared" si="315"/>
        <v>1.2604511118420541</v>
      </c>
      <c r="L1165">
        <f t="shared" si="318"/>
        <v>1.2609077777777777</v>
      </c>
      <c r="M1165">
        <f t="shared" si="319"/>
        <v>1.2696934992351028</v>
      </c>
      <c r="N1165" t="str">
        <f t="shared" si="311"/>
        <v>-</v>
      </c>
      <c r="O1165" t="str">
        <f t="shared" si="316"/>
        <v>Buy</v>
      </c>
      <c r="P1165" t="str">
        <f t="shared" si="320"/>
        <v>-</v>
      </c>
      <c r="Q1165" t="str">
        <f t="shared" si="317"/>
        <v>-</v>
      </c>
      <c r="R1165">
        <f t="shared" si="312"/>
        <v>1.3064899999999999</v>
      </c>
      <c r="S1165">
        <f t="shared" si="313"/>
        <v>1.3049299999999999</v>
      </c>
      <c r="T1165" t="str">
        <f t="shared" si="305"/>
        <v>-</v>
      </c>
      <c r="U1165" t="str">
        <f t="shared" si="306"/>
        <v>-</v>
      </c>
      <c r="V1165" t="str">
        <f t="shared" si="307"/>
        <v>-</v>
      </c>
    </row>
    <row r="1166" spans="1:26" x14ac:dyDescent="0.25">
      <c r="A1166" t="s">
        <v>1171</v>
      </c>
      <c r="B1166" s="2">
        <v>41172</v>
      </c>
      <c r="C1166" s="3">
        <v>0</v>
      </c>
      <c r="D1166">
        <v>1.3057099999999999</v>
      </c>
      <c r="E1166">
        <v>1.3058700000000001</v>
      </c>
      <c r="F1166">
        <v>1.2921</v>
      </c>
      <c r="G1166">
        <v>1.2973399999999999</v>
      </c>
      <c r="H1166">
        <v>202883</v>
      </c>
      <c r="I1166">
        <f t="shared" si="310"/>
        <v>-29.345710435694102</v>
      </c>
      <c r="J1166">
        <f t="shared" si="314"/>
        <v>1.247313205128205</v>
      </c>
      <c r="K1166">
        <f t="shared" si="315"/>
        <v>1.2613850077447868</v>
      </c>
      <c r="L1166">
        <f t="shared" si="318"/>
        <v>1.2627991666666665</v>
      </c>
      <c r="M1166">
        <f t="shared" si="319"/>
        <v>1.2711879046818539</v>
      </c>
      <c r="N1166" t="str">
        <f t="shared" si="311"/>
        <v>-</v>
      </c>
      <c r="O1166" t="str">
        <f t="shared" si="316"/>
        <v>Buy</v>
      </c>
      <c r="P1166" t="str">
        <f t="shared" si="320"/>
        <v>-</v>
      </c>
      <c r="Q1166" t="str">
        <f t="shared" si="317"/>
        <v>-</v>
      </c>
      <c r="R1166">
        <f t="shared" si="312"/>
        <v>1.2979799999999999</v>
      </c>
      <c r="S1166">
        <f t="shared" si="313"/>
        <v>1.2967</v>
      </c>
      <c r="T1166" t="str">
        <f t="shared" si="305"/>
        <v>-</v>
      </c>
      <c r="U1166" t="str">
        <f t="shared" si="306"/>
        <v>-</v>
      </c>
      <c r="V1166" t="str">
        <f t="shared" si="307"/>
        <v>-</v>
      </c>
    </row>
    <row r="1167" spans="1:26" x14ac:dyDescent="0.25">
      <c r="A1167" t="s">
        <v>1172</v>
      </c>
      <c r="B1167" s="2">
        <v>41173</v>
      </c>
      <c r="C1167" s="3">
        <v>0</v>
      </c>
      <c r="D1167">
        <v>1.2973300000000001</v>
      </c>
      <c r="E1167">
        <v>1.3047599999999999</v>
      </c>
      <c r="F1167">
        <v>1.2955000000000001</v>
      </c>
      <c r="G1167">
        <v>1.29792</v>
      </c>
      <c r="H1167">
        <v>190713</v>
      </c>
      <c r="I1167">
        <f t="shared" si="310"/>
        <v>-31.267466710504777</v>
      </c>
      <c r="J1167">
        <f t="shared" si="314"/>
        <v>1.247841794871795</v>
      </c>
      <c r="K1167">
        <f t="shared" si="315"/>
        <v>1.2623099442575771</v>
      </c>
      <c r="L1167">
        <f t="shared" si="318"/>
        <v>1.2647152777777775</v>
      </c>
      <c r="M1167">
        <f t="shared" si="319"/>
        <v>1.2726328828071591</v>
      </c>
      <c r="N1167" t="str">
        <f t="shared" si="311"/>
        <v>-</v>
      </c>
      <c r="O1167" t="str">
        <f t="shared" si="316"/>
        <v>Buy</v>
      </c>
      <c r="P1167" t="str">
        <f t="shared" si="320"/>
        <v>-</v>
      </c>
      <c r="Q1167" t="str">
        <f t="shared" si="317"/>
        <v>-</v>
      </c>
      <c r="R1167">
        <f t="shared" si="312"/>
        <v>1.2985199999999999</v>
      </c>
      <c r="S1167">
        <f t="shared" si="313"/>
        <v>1.29732</v>
      </c>
      <c r="T1167" t="str">
        <f t="shared" ref="T1167:T1230" si="321">IF(Y1167&lt;&gt;"",IF(Y1167&lt;=-$AE$86,"Stop","-"),"-")</f>
        <v>-</v>
      </c>
      <c r="U1167" t="str">
        <f t="shared" ref="U1167:U1230" si="322">IF(Y1167&lt;&gt;"",IF(Y1167&gt;$AE$87,"Target","-"),"-")</f>
        <v>-</v>
      </c>
      <c r="V1167" t="str">
        <f t="shared" ref="V1167:V1230" si="323">IF(P1167="Buy",$AE$88,IF(P1167="Sell",$AE$88/R1167,"-"))</f>
        <v>-</v>
      </c>
    </row>
    <row r="1168" spans="1:26" x14ac:dyDescent="0.25">
      <c r="A1168" t="s">
        <v>1173</v>
      </c>
      <c r="B1168" s="2">
        <v>41175</v>
      </c>
      <c r="C1168" s="3">
        <v>0</v>
      </c>
      <c r="D1168">
        <v>1.29749</v>
      </c>
      <c r="E1168">
        <v>1.29878</v>
      </c>
      <c r="F1168">
        <v>1.29654</v>
      </c>
      <c r="G1168">
        <v>1.29667</v>
      </c>
      <c r="H1168">
        <v>7043</v>
      </c>
      <c r="I1168">
        <f t="shared" ref="I1168:I1231" si="324">(MAX(E1155:E1168)-G1168)/(MAX(E1155:E1168)-MIN(F1155:F1168))*-100</f>
        <v>-37.322776652550139</v>
      </c>
      <c r="J1168">
        <f t="shared" si="314"/>
        <v>1.248392307692308</v>
      </c>
      <c r="K1168">
        <f t="shared" si="315"/>
        <v>1.2631798190864993</v>
      </c>
      <c r="L1168">
        <f t="shared" si="318"/>
        <v>1.2666388888888886</v>
      </c>
      <c r="M1168">
        <f t="shared" si="319"/>
        <v>1.2739321864392046</v>
      </c>
      <c r="N1168" t="str">
        <f t="shared" ref="N1168:N1231" si="325">IF(AND($I1168&gt;$AE$82,$I1167&lt;$AE$82),"Buy",IF(AND($I1168&lt;$AE$81,$I1167&gt;$AE$81),"Sell","-"))</f>
        <v>-</v>
      </c>
      <c r="O1168" t="str">
        <f t="shared" si="316"/>
        <v>Buy</v>
      </c>
      <c r="P1168" t="str">
        <f t="shared" si="320"/>
        <v>-</v>
      </c>
      <c r="Q1168" t="str">
        <f t="shared" si="317"/>
        <v>-</v>
      </c>
      <c r="R1168">
        <f t="shared" ref="R1168:R1231" si="326">ROUND(G1168+0.05*_xlfn.STDEV.P(G1157:G1168),5)</f>
        <v>1.2971999999999999</v>
      </c>
      <c r="S1168">
        <f t="shared" ref="S1168:S1231" si="327">ROUND(G1168-0.05*_xlfn.STDEV.P(G1157:G1168),5)</f>
        <v>1.2961400000000001</v>
      </c>
      <c r="T1168" t="str">
        <f t="shared" si="321"/>
        <v>-</v>
      </c>
      <c r="U1168" t="str">
        <f t="shared" si="322"/>
        <v>-</v>
      </c>
      <c r="V1168" t="str">
        <f t="shared" si="323"/>
        <v>-</v>
      </c>
    </row>
    <row r="1169" spans="1:25" x14ac:dyDescent="0.25">
      <c r="A1169" t="s">
        <v>1174</v>
      </c>
      <c r="B1169" s="2">
        <v>41176</v>
      </c>
      <c r="C1169" s="3">
        <v>0</v>
      </c>
      <c r="D1169">
        <v>1.29667</v>
      </c>
      <c r="E1169">
        <v>1.2979499999999999</v>
      </c>
      <c r="F1169">
        <v>1.28904</v>
      </c>
      <c r="G1169">
        <v>1.29403</v>
      </c>
      <c r="H1169">
        <v>147827</v>
      </c>
      <c r="I1169">
        <f t="shared" si="324"/>
        <v>-55.231436837029911</v>
      </c>
      <c r="J1169">
        <f t="shared" ref="J1169:J1232" si="328">AVERAGE(G1092:G1169)</f>
        <v>1.2489539743589746</v>
      </c>
      <c r="K1169">
        <f t="shared" ref="K1169:K1232" si="329">$K1168*(1-(2/(78+1)))+$G1169*(2/(78+1))</f>
        <v>1.2639608363248158</v>
      </c>
      <c r="L1169">
        <f t="shared" si="318"/>
        <v>1.2683458333333331</v>
      </c>
      <c r="M1169">
        <f t="shared" si="319"/>
        <v>1.2750185547397881</v>
      </c>
      <c r="N1169" t="str">
        <f t="shared" si="325"/>
        <v>-</v>
      </c>
      <c r="O1169" t="str">
        <f t="shared" ref="O1169:O1232" si="330">IF(K1169&gt;K1168,"Buy","Sell")</f>
        <v>Buy</v>
      </c>
      <c r="P1169" t="str">
        <f t="shared" si="320"/>
        <v>-</v>
      </c>
      <c r="Q1169" t="str">
        <f t="shared" si="317"/>
        <v>-</v>
      </c>
      <c r="R1169">
        <f t="shared" si="326"/>
        <v>1.2944500000000001</v>
      </c>
      <c r="S1169">
        <f t="shared" si="327"/>
        <v>1.2936099999999999</v>
      </c>
      <c r="T1169" t="str">
        <f t="shared" si="321"/>
        <v>-</v>
      </c>
      <c r="U1169" t="str">
        <f t="shared" si="322"/>
        <v>-</v>
      </c>
      <c r="V1169" t="str">
        <f t="shared" si="323"/>
        <v>-</v>
      </c>
    </row>
    <row r="1170" spans="1:25" x14ac:dyDescent="0.25">
      <c r="A1170" t="s">
        <v>1175</v>
      </c>
      <c r="B1170" s="2">
        <v>41177</v>
      </c>
      <c r="C1170" s="3">
        <v>0</v>
      </c>
      <c r="D1170">
        <v>1.29406</v>
      </c>
      <c r="E1170">
        <v>1.2970600000000001</v>
      </c>
      <c r="F1170">
        <v>1.28871</v>
      </c>
      <c r="G1170">
        <v>1.28982</v>
      </c>
      <c r="H1170">
        <v>172696</v>
      </c>
      <c r="I1170">
        <f t="shared" si="324"/>
        <v>-65.38090646094517</v>
      </c>
      <c r="J1170">
        <f t="shared" si="328"/>
        <v>1.2494838461538464</v>
      </c>
      <c r="K1170">
        <f t="shared" si="329"/>
        <v>1.2646154986963394</v>
      </c>
      <c r="L1170">
        <f t="shared" si="318"/>
        <v>1.2699427777777774</v>
      </c>
      <c r="M1170">
        <f t="shared" si="319"/>
        <v>1.2758186328619616</v>
      </c>
      <c r="N1170" t="str">
        <f t="shared" si="325"/>
        <v>-</v>
      </c>
      <c r="O1170" t="str">
        <f t="shared" si="330"/>
        <v>Buy</v>
      </c>
      <c r="P1170" t="str">
        <f t="shared" si="320"/>
        <v>-</v>
      </c>
      <c r="Q1170" t="str">
        <f t="shared" si="317"/>
        <v>-</v>
      </c>
      <c r="R1170">
        <f t="shared" si="326"/>
        <v>1.2902100000000001</v>
      </c>
      <c r="S1170">
        <f t="shared" si="327"/>
        <v>1.2894300000000001</v>
      </c>
      <c r="T1170" t="str">
        <f t="shared" si="321"/>
        <v>-</v>
      </c>
      <c r="U1170" t="str">
        <f t="shared" si="322"/>
        <v>-</v>
      </c>
      <c r="V1170" t="str">
        <f t="shared" si="323"/>
        <v>-</v>
      </c>
    </row>
    <row r="1171" spans="1:25" x14ac:dyDescent="0.25">
      <c r="A1171" t="s">
        <v>1176</v>
      </c>
      <c r="B1171" s="2">
        <v>41178</v>
      </c>
      <c r="C1171" s="3">
        <v>0</v>
      </c>
      <c r="D1171">
        <v>1.28982</v>
      </c>
      <c r="E1171">
        <v>1.2912600000000001</v>
      </c>
      <c r="F1171">
        <v>1.2835000000000001</v>
      </c>
      <c r="G1171">
        <v>1.2877799999999999</v>
      </c>
      <c r="H1171">
        <v>157298</v>
      </c>
      <c r="I1171">
        <f t="shared" si="324"/>
        <v>-70.948905109489374</v>
      </c>
      <c r="J1171">
        <f t="shared" si="328"/>
        <v>1.2500075641025645</v>
      </c>
      <c r="K1171">
        <f t="shared" si="329"/>
        <v>1.2652019417673179</v>
      </c>
      <c r="L1171">
        <f t="shared" si="318"/>
        <v>1.2715808333333329</v>
      </c>
      <c r="M1171">
        <f t="shared" si="319"/>
        <v>1.2764651932478015</v>
      </c>
      <c r="N1171" t="str">
        <f t="shared" si="325"/>
        <v>-</v>
      </c>
      <c r="O1171" t="str">
        <f t="shared" si="330"/>
        <v>Buy</v>
      </c>
      <c r="P1171" t="str">
        <f t="shared" si="320"/>
        <v>-</v>
      </c>
      <c r="Q1171" t="str">
        <f t="shared" ref="Q1171:Q1234" si="331">IF(AND(M1170&lt;K1170,M1171&gt;K1171),"Buy",IF(AND(M1170&gt;K1170,M1171&lt;K1171),"Sell","-"))</f>
        <v>-</v>
      </c>
      <c r="R1171">
        <f t="shared" si="326"/>
        <v>1.2881800000000001</v>
      </c>
      <c r="S1171">
        <f t="shared" si="327"/>
        <v>1.28738</v>
      </c>
      <c r="T1171" t="str">
        <f t="shared" si="321"/>
        <v>-</v>
      </c>
      <c r="U1171" t="str">
        <f t="shared" si="322"/>
        <v>-</v>
      </c>
      <c r="V1171" t="str">
        <f t="shared" si="323"/>
        <v>-</v>
      </c>
    </row>
    <row r="1172" spans="1:25" x14ac:dyDescent="0.25">
      <c r="A1172" t="s">
        <v>1177</v>
      </c>
      <c r="B1172" s="2">
        <v>41179</v>
      </c>
      <c r="C1172" s="3">
        <v>0</v>
      </c>
      <c r="D1172">
        <v>1.28776</v>
      </c>
      <c r="E1172">
        <v>1.2928200000000001</v>
      </c>
      <c r="F1172">
        <v>1.2830699999999999</v>
      </c>
      <c r="G1172">
        <v>1.29121</v>
      </c>
      <c r="H1172">
        <v>168287</v>
      </c>
      <c r="I1172">
        <f t="shared" si="324"/>
        <v>-75.966932388544379</v>
      </c>
      <c r="J1172">
        <f t="shared" si="328"/>
        <v>1.2506120512820518</v>
      </c>
      <c r="K1172">
        <f t="shared" si="329"/>
        <v>1.2658603736213099</v>
      </c>
      <c r="L1172">
        <f t="shared" si="318"/>
        <v>1.2731233333333329</v>
      </c>
      <c r="M1172">
        <f t="shared" si="319"/>
        <v>1.2772622098290014</v>
      </c>
      <c r="N1172" t="str">
        <f t="shared" si="325"/>
        <v>-</v>
      </c>
      <c r="O1172" t="str">
        <f t="shared" si="330"/>
        <v>Buy</v>
      </c>
      <c r="P1172" t="str">
        <f t="shared" si="320"/>
        <v>-</v>
      </c>
      <c r="Q1172" t="str">
        <f t="shared" si="331"/>
        <v>-</v>
      </c>
      <c r="R1172">
        <f t="shared" si="326"/>
        <v>1.2916300000000001</v>
      </c>
      <c r="S1172">
        <f t="shared" si="327"/>
        <v>1.2907900000000001</v>
      </c>
      <c r="T1172" t="str">
        <f t="shared" si="321"/>
        <v>-</v>
      </c>
      <c r="U1172" t="str">
        <f t="shared" si="322"/>
        <v>-</v>
      </c>
      <c r="V1172" t="str">
        <f t="shared" si="323"/>
        <v>-</v>
      </c>
    </row>
    <row r="1173" spans="1:25" x14ac:dyDescent="0.25">
      <c r="A1173" t="s">
        <v>1178</v>
      </c>
      <c r="B1173" s="2">
        <v>41180</v>
      </c>
      <c r="C1173" s="3">
        <v>0</v>
      </c>
      <c r="D1173">
        <v>1.2911999999999999</v>
      </c>
      <c r="E1173">
        <v>1.29596</v>
      </c>
      <c r="F1173">
        <v>1.2838700000000001</v>
      </c>
      <c r="G1173">
        <v>1.2859100000000001</v>
      </c>
      <c r="H1173">
        <v>200497</v>
      </c>
      <c r="I1173">
        <f t="shared" si="324"/>
        <v>-91.614998523766843</v>
      </c>
      <c r="J1173">
        <f t="shared" si="328"/>
        <v>1.2508638461538466</v>
      </c>
      <c r="K1173">
        <f t="shared" si="329"/>
        <v>1.2663679590992514</v>
      </c>
      <c r="L1173">
        <f t="shared" si="318"/>
        <v>1.2745908333333329</v>
      </c>
      <c r="M1173">
        <f t="shared" si="319"/>
        <v>1.2777296579463526</v>
      </c>
      <c r="N1173" t="str">
        <f t="shared" si="325"/>
        <v>-</v>
      </c>
      <c r="O1173" t="str">
        <f t="shared" si="330"/>
        <v>Buy</v>
      </c>
      <c r="P1173" t="str">
        <f t="shared" si="320"/>
        <v>-</v>
      </c>
      <c r="Q1173" t="str">
        <f t="shared" si="331"/>
        <v>-</v>
      </c>
      <c r="R1173">
        <f t="shared" si="326"/>
        <v>1.2863199999999999</v>
      </c>
      <c r="S1173">
        <f t="shared" si="327"/>
        <v>1.2855000000000001</v>
      </c>
      <c r="T1173" t="str">
        <f t="shared" si="321"/>
        <v>-</v>
      </c>
      <c r="U1173" t="str">
        <f t="shared" si="322"/>
        <v>-</v>
      </c>
      <c r="V1173" t="str">
        <f t="shared" si="323"/>
        <v>-</v>
      </c>
    </row>
    <row r="1174" spans="1:25" x14ac:dyDescent="0.25">
      <c r="A1174" t="s">
        <v>1179</v>
      </c>
      <c r="B1174" s="2">
        <v>41182</v>
      </c>
      <c r="C1174" s="3">
        <v>0</v>
      </c>
      <c r="D1174">
        <v>1.28444</v>
      </c>
      <c r="E1174">
        <v>1.2849900000000001</v>
      </c>
      <c r="F1174">
        <v>1.2803800000000001</v>
      </c>
      <c r="G1174">
        <v>1.28071</v>
      </c>
      <c r="H1174">
        <v>10088</v>
      </c>
      <c r="I1174">
        <f t="shared" si="324"/>
        <v>-99.097374179431228</v>
      </c>
      <c r="J1174">
        <f t="shared" si="328"/>
        <v>1.2510596153846159</v>
      </c>
      <c r="K1174">
        <f t="shared" si="329"/>
        <v>1.2667310487423082</v>
      </c>
      <c r="L1174">
        <f t="shared" si="318"/>
        <v>1.2759111111111108</v>
      </c>
      <c r="M1174">
        <f t="shared" si="319"/>
        <v>1.2778907575168199</v>
      </c>
      <c r="N1174" t="str">
        <f t="shared" si="325"/>
        <v>-</v>
      </c>
      <c r="O1174" t="str">
        <f t="shared" si="330"/>
        <v>Buy</v>
      </c>
      <c r="P1174" t="str">
        <f t="shared" si="320"/>
        <v>-</v>
      </c>
      <c r="Q1174" t="str">
        <f t="shared" si="331"/>
        <v>-</v>
      </c>
      <c r="R1174">
        <f t="shared" si="326"/>
        <v>1.2811300000000001</v>
      </c>
      <c r="S1174">
        <f t="shared" si="327"/>
        <v>1.2802899999999999</v>
      </c>
      <c r="T1174" t="str">
        <f t="shared" si="321"/>
        <v>-</v>
      </c>
      <c r="U1174" t="str">
        <f t="shared" si="322"/>
        <v>-</v>
      </c>
      <c r="V1174" t="str">
        <f t="shared" si="323"/>
        <v>-</v>
      </c>
    </row>
    <row r="1175" spans="1:25" x14ac:dyDescent="0.25">
      <c r="A1175" t="s">
        <v>1180</v>
      </c>
      <c r="B1175" s="2">
        <v>41183</v>
      </c>
      <c r="C1175" s="3">
        <v>0</v>
      </c>
      <c r="D1175">
        <v>1.28077</v>
      </c>
      <c r="E1175">
        <v>1.2938099999999999</v>
      </c>
      <c r="F1175">
        <v>1.2804899999999999</v>
      </c>
      <c r="G1175">
        <v>1.28877</v>
      </c>
      <c r="H1175">
        <v>189342</v>
      </c>
      <c r="I1175">
        <f t="shared" si="324"/>
        <v>-77.051422319475066</v>
      </c>
      <c r="J1175">
        <f t="shared" si="328"/>
        <v>1.2514548717948724</v>
      </c>
      <c r="K1175">
        <f t="shared" si="329"/>
        <v>1.2672889968754144</v>
      </c>
      <c r="L1175">
        <f t="shared" si="318"/>
        <v>1.277403333333333</v>
      </c>
      <c r="M1175">
        <f t="shared" si="319"/>
        <v>1.2784788246780727</v>
      </c>
      <c r="N1175" t="str">
        <f t="shared" si="325"/>
        <v>Buy</v>
      </c>
      <c r="O1175" t="str">
        <f t="shared" si="330"/>
        <v>Buy</v>
      </c>
      <c r="P1175" t="str">
        <f t="shared" si="320"/>
        <v>Buy</v>
      </c>
      <c r="Q1175" t="str">
        <f t="shared" si="331"/>
        <v>-</v>
      </c>
      <c r="R1175">
        <f t="shared" si="326"/>
        <v>1.2891300000000001</v>
      </c>
      <c r="S1175">
        <f t="shared" si="327"/>
        <v>1.2884100000000001</v>
      </c>
      <c r="T1175" t="str">
        <f t="shared" si="321"/>
        <v>-</v>
      </c>
      <c r="U1175" t="str">
        <f t="shared" si="322"/>
        <v>-</v>
      </c>
      <c r="V1175">
        <f t="shared" si="323"/>
        <v>5000</v>
      </c>
      <c r="W1175">
        <f>V1175/R1175</f>
        <v>3878.584781984749</v>
      </c>
      <c r="X1175">
        <f>W1175*S1175</f>
        <v>4997.2074189569703</v>
      </c>
      <c r="Y1175">
        <f t="shared" ref="Y1175:Y1206" si="332">X1175-$AE$88</f>
        <v>-2.7925810430297133</v>
      </c>
    </row>
    <row r="1176" spans="1:25" x14ac:dyDescent="0.25">
      <c r="A1176" t="s">
        <v>1181</v>
      </c>
      <c r="B1176" s="2">
        <v>41184</v>
      </c>
      <c r="C1176" s="3">
        <v>0</v>
      </c>
      <c r="D1176">
        <v>1.28878</v>
      </c>
      <c r="E1176">
        <v>1.2967599999999999</v>
      </c>
      <c r="F1176">
        <v>1.28799</v>
      </c>
      <c r="G1176">
        <v>1.2910999999999999</v>
      </c>
      <c r="H1176">
        <v>175242</v>
      </c>
      <c r="I1176">
        <f t="shared" si="324"/>
        <v>-70.678336980306725</v>
      </c>
      <c r="J1176">
        <f t="shared" si="328"/>
        <v>1.2518483333333337</v>
      </c>
      <c r="K1176">
        <f t="shared" si="329"/>
        <v>1.2678918070811001</v>
      </c>
      <c r="L1176">
        <f t="shared" si="318"/>
        <v>1.2786113888888886</v>
      </c>
      <c r="M1176">
        <f t="shared" si="319"/>
        <v>1.2791610503711497</v>
      </c>
      <c r="N1176" t="str">
        <f t="shared" si="325"/>
        <v>-</v>
      </c>
      <c r="O1176" t="str">
        <f t="shared" si="330"/>
        <v>Buy</v>
      </c>
      <c r="P1176" t="str">
        <f t="shared" si="320"/>
        <v>-</v>
      </c>
      <c r="Q1176" t="str">
        <f t="shared" si="331"/>
        <v>-</v>
      </c>
      <c r="R1176">
        <f t="shared" si="326"/>
        <v>1.2914099999999999</v>
      </c>
      <c r="S1176">
        <f t="shared" si="327"/>
        <v>1.2907900000000001</v>
      </c>
      <c r="T1176" t="str">
        <f t="shared" si="321"/>
        <v>-</v>
      </c>
      <c r="U1176" t="str">
        <f t="shared" si="322"/>
        <v>-</v>
      </c>
      <c r="V1176" t="str">
        <f t="shared" si="323"/>
        <v>-</v>
      </c>
      <c r="W1176">
        <f>W1175</f>
        <v>3878.584781984749</v>
      </c>
      <c r="X1176">
        <f>W1176*S1176</f>
        <v>5006.4384507380946</v>
      </c>
      <c r="Y1176">
        <f t="shared" si="332"/>
        <v>6.4384507380946161</v>
      </c>
    </row>
    <row r="1177" spans="1:25" x14ac:dyDescent="0.25">
      <c r="A1177" t="s">
        <v>1182</v>
      </c>
      <c r="B1177" s="2">
        <v>41185</v>
      </c>
      <c r="C1177" s="3">
        <v>0</v>
      </c>
      <c r="D1177">
        <v>1.2911300000000001</v>
      </c>
      <c r="E1177">
        <v>1.2936700000000001</v>
      </c>
      <c r="F1177">
        <v>1.28772</v>
      </c>
      <c r="G1177">
        <v>1.29227</v>
      </c>
      <c r="H1177">
        <v>176191</v>
      </c>
      <c r="I1177">
        <f t="shared" si="324"/>
        <v>-61.756191701511689</v>
      </c>
      <c r="J1177">
        <f t="shared" si="328"/>
        <v>1.2523706410256414</v>
      </c>
      <c r="K1177">
        <f t="shared" si="329"/>
        <v>1.2685089765220849</v>
      </c>
      <c r="L1177">
        <f t="shared" si="318"/>
        <v>1.2796927777777776</v>
      </c>
      <c r="M1177">
        <f t="shared" si="319"/>
        <v>1.2798696422429794</v>
      </c>
      <c r="N1177" t="str">
        <f t="shared" si="325"/>
        <v>-</v>
      </c>
      <c r="O1177" t="str">
        <f t="shared" si="330"/>
        <v>Buy</v>
      </c>
      <c r="P1177" t="str">
        <f t="shared" si="320"/>
        <v>-</v>
      </c>
      <c r="Q1177" t="str">
        <f t="shared" si="331"/>
        <v>-</v>
      </c>
      <c r="R1177">
        <f t="shared" si="326"/>
        <v>1.29251</v>
      </c>
      <c r="S1177">
        <f t="shared" si="327"/>
        <v>1.29203</v>
      </c>
      <c r="T1177" t="str">
        <f t="shared" si="321"/>
        <v>-</v>
      </c>
      <c r="U1177" t="str">
        <f t="shared" si="322"/>
        <v>-</v>
      </c>
      <c r="V1177" t="str">
        <f t="shared" si="323"/>
        <v>-</v>
      </c>
      <c r="W1177">
        <f t="shared" ref="W1177:W1240" si="333">W1176</f>
        <v>3878.584781984749</v>
      </c>
      <c r="X1177">
        <f t="shared" ref="X1177:X1240" si="334">W1177*S1177</f>
        <v>5011.2478958677557</v>
      </c>
      <c r="Y1177">
        <f t="shared" si="332"/>
        <v>11.247895867755688</v>
      </c>
    </row>
    <row r="1178" spans="1:25" x14ac:dyDescent="0.25">
      <c r="A1178" t="s">
        <v>1183</v>
      </c>
      <c r="B1178" s="2">
        <v>41186</v>
      </c>
      <c r="C1178" s="3">
        <v>0</v>
      </c>
      <c r="D1178">
        <v>1.29226</v>
      </c>
      <c r="E1178">
        <v>1.3031200000000001</v>
      </c>
      <c r="F1178">
        <v>1.2909999999999999</v>
      </c>
      <c r="G1178">
        <v>1.3012600000000001</v>
      </c>
      <c r="H1178">
        <v>191853</v>
      </c>
      <c r="I1178">
        <f t="shared" si="324"/>
        <v>-25.641025641025294</v>
      </c>
      <c r="J1178">
        <f t="shared" si="328"/>
        <v>1.2531661538461543</v>
      </c>
      <c r="K1178">
        <f t="shared" si="329"/>
        <v>1.2693381163569688</v>
      </c>
      <c r="L1178">
        <f t="shared" si="318"/>
        <v>1.2809513888888886</v>
      </c>
      <c r="M1178">
        <f t="shared" si="319"/>
        <v>1.2810258777974131</v>
      </c>
      <c r="N1178" t="str">
        <f t="shared" si="325"/>
        <v>-</v>
      </c>
      <c r="O1178" t="str">
        <f t="shared" si="330"/>
        <v>Buy</v>
      </c>
      <c r="P1178" t="str">
        <f t="shared" si="320"/>
        <v>-</v>
      </c>
      <c r="Q1178" t="str">
        <f t="shared" si="331"/>
        <v>-</v>
      </c>
      <c r="R1178">
        <f t="shared" si="326"/>
        <v>1.3015300000000001</v>
      </c>
      <c r="S1178">
        <f t="shared" si="327"/>
        <v>1.3009900000000001</v>
      </c>
      <c r="T1178" t="str">
        <f t="shared" si="321"/>
        <v>-</v>
      </c>
      <c r="U1178" t="str">
        <f t="shared" si="322"/>
        <v>-</v>
      </c>
      <c r="V1178" t="str">
        <f t="shared" si="323"/>
        <v>-</v>
      </c>
      <c r="W1178">
        <f t="shared" si="333"/>
        <v>3878.584781984749</v>
      </c>
      <c r="X1178">
        <f t="shared" si="334"/>
        <v>5046.0000155143389</v>
      </c>
      <c r="Y1178">
        <f t="shared" si="332"/>
        <v>46.000015514338884</v>
      </c>
    </row>
    <row r="1179" spans="1:25" x14ac:dyDescent="0.25">
      <c r="A1179" t="s">
        <v>1184</v>
      </c>
      <c r="B1179" s="2">
        <v>41187</v>
      </c>
      <c r="C1179" s="3">
        <v>0</v>
      </c>
      <c r="D1179">
        <v>1.3012600000000001</v>
      </c>
      <c r="E1179">
        <v>1.30714</v>
      </c>
      <c r="F1179">
        <v>1.29938</v>
      </c>
      <c r="G1179">
        <v>1.3034399999999999</v>
      </c>
      <c r="H1179">
        <v>171789</v>
      </c>
      <c r="I1179">
        <f t="shared" si="324"/>
        <v>-13.826606875934422</v>
      </c>
      <c r="J1179">
        <f t="shared" si="328"/>
        <v>1.2541269230769234</v>
      </c>
      <c r="K1179">
        <f t="shared" si="329"/>
        <v>1.2702014551833747</v>
      </c>
      <c r="L1179">
        <f t="shared" si="318"/>
        <v>1.2824061111111109</v>
      </c>
      <c r="M1179">
        <f t="shared" si="319"/>
        <v>1.2822374519705257</v>
      </c>
      <c r="N1179" t="str">
        <f t="shared" si="325"/>
        <v>-</v>
      </c>
      <c r="O1179" t="str">
        <f t="shared" si="330"/>
        <v>Buy</v>
      </c>
      <c r="P1179" t="str">
        <f t="shared" si="320"/>
        <v>-</v>
      </c>
      <c r="Q1179" t="str">
        <f t="shared" si="331"/>
        <v>-</v>
      </c>
      <c r="R1179">
        <f t="shared" si="326"/>
        <v>1.3037399999999999</v>
      </c>
      <c r="S1179">
        <f t="shared" si="327"/>
        <v>1.30314</v>
      </c>
      <c r="T1179" t="str">
        <f t="shared" si="321"/>
        <v>-</v>
      </c>
      <c r="U1179" t="str">
        <f t="shared" si="322"/>
        <v>-</v>
      </c>
      <c r="V1179" t="str">
        <f t="shared" si="323"/>
        <v>-</v>
      </c>
      <c r="W1179">
        <f t="shared" si="333"/>
        <v>3878.584781984749</v>
      </c>
      <c r="X1179">
        <f t="shared" si="334"/>
        <v>5054.3389727956055</v>
      </c>
      <c r="Y1179">
        <f t="shared" si="332"/>
        <v>54.338972795605514</v>
      </c>
    </row>
    <row r="1180" spans="1:25" x14ac:dyDescent="0.25">
      <c r="A1180" t="s">
        <v>1185</v>
      </c>
      <c r="B1180" s="2">
        <v>41189</v>
      </c>
      <c r="C1180" s="3">
        <v>0</v>
      </c>
      <c r="D1180">
        <v>1.30227</v>
      </c>
      <c r="E1180">
        <v>1.3025599999999999</v>
      </c>
      <c r="F1180">
        <v>1.30114</v>
      </c>
      <c r="G1180">
        <v>1.3013999999999999</v>
      </c>
      <c r="H1180">
        <v>5290</v>
      </c>
      <c r="I1180">
        <f t="shared" si="324"/>
        <v>-21.449925261584831</v>
      </c>
      <c r="J1180">
        <f t="shared" si="328"/>
        <v>1.2550807692307695</v>
      </c>
      <c r="K1180">
        <f t="shared" si="329"/>
        <v>1.2709912917610107</v>
      </c>
      <c r="L1180">
        <f t="shared" si="318"/>
        <v>1.2838202777777779</v>
      </c>
      <c r="M1180">
        <f t="shared" si="319"/>
        <v>1.2832732653775243</v>
      </c>
      <c r="N1180" t="str">
        <f t="shared" si="325"/>
        <v>-</v>
      </c>
      <c r="O1180" t="str">
        <f t="shared" si="330"/>
        <v>Buy</v>
      </c>
      <c r="P1180" t="str">
        <f t="shared" si="320"/>
        <v>-</v>
      </c>
      <c r="Q1180" t="str">
        <f t="shared" si="331"/>
        <v>-</v>
      </c>
      <c r="R1180">
        <f t="shared" si="326"/>
        <v>1.3017300000000001</v>
      </c>
      <c r="S1180">
        <f t="shared" si="327"/>
        <v>1.3010699999999999</v>
      </c>
      <c r="T1180" t="str">
        <f t="shared" si="321"/>
        <v>-</v>
      </c>
      <c r="U1180" t="str">
        <f t="shared" si="322"/>
        <v>-</v>
      </c>
      <c r="V1180" t="str">
        <f t="shared" si="323"/>
        <v>-</v>
      </c>
      <c r="W1180">
        <f t="shared" si="333"/>
        <v>3878.584781984749</v>
      </c>
      <c r="X1180">
        <f t="shared" si="334"/>
        <v>5046.3103022968971</v>
      </c>
      <c r="Y1180">
        <f t="shared" si="332"/>
        <v>46.310302296897135</v>
      </c>
    </row>
    <row r="1181" spans="1:25" x14ac:dyDescent="0.25">
      <c r="A1181" t="s">
        <v>1186</v>
      </c>
      <c r="B1181" s="2">
        <v>41190</v>
      </c>
      <c r="C1181" s="3">
        <v>0</v>
      </c>
      <c r="D1181">
        <v>1.3015099999999999</v>
      </c>
      <c r="E1181">
        <v>1.30158</v>
      </c>
      <c r="F1181">
        <v>1.2937099999999999</v>
      </c>
      <c r="G1181">
        <v>1.29749</v>
      </c>
      <c r="H1181">
        <v>140622</v>
      </c>
      <c r="I1181">
        <f t="shared" si="324"/>
        <v>-36.061285500747289</v>
      </c>
      <c r="J1181">
        <f t="shared" si="328"/>
        <v>1.2559246153846155</v>
      </c>
      <c r="K1181">
        <f t="shared" si="329"/>
        <v>1.2716621451341494</v>
      </c>
      <c r="L1181">
        <f t="shared" si="318"/>
        <v>1.2851375000000003</v>
      </c>
      <c r="M1181">
        <f t="shared" si="319"/>
        <v>1.2840417375192796</v>
      </c>
      <c r="N1181" t="str">
        <f t="shared" si="325"/>
        <v>-</v>
      </c>
      <c r="O1181" t="str">
        <f t="shared" si="330"/>
        <v>Buy</v>
      </c>
      <c r="P1181" t="str">
        <f t="shared" si="320"/>
        <v>-</v>
      </c>
      <c r="Q1181" t="str">
        <f t="shared" si="331"/>
        <v>-</v>
      </c>
      <c r="R1181">
        <f t="shared" si="326"/>
        <v>1.29782</v>
      </c>
      <c r="S1181">
        <f t="shared" si="327"/>
        <v>1.2971600000000001</v>
      </c>
      <c r="T1181" t="str">
        <f t="shared" si="321"/>
        <v>-</v>
      </c>
      <c r="U1181" t="str">
        <f t="shared" si="322"/>
        <v>-</v>
      </c>
      <c r="V1181" t="str">
        <f t="shared" si="323"/>
        <v>-</v>
      </c>
      <c r="W1181">
        <f t="shared" si="333"/>
        <v>3878.584781984749</v>
      </c>
      <c r="X1181">
        <f t="shared" si="334"/>
        <v>5031.1450357993372</v>
      </c>
      <c r="Y1181">
        <f t="shared" si="332"/>
        <v>31.145035799337165</v>
      </c>
    </row>
    <row r="1182" spans="1:25" x14ac:dyDescent="0.25">
      <c r="A1182" t="s">
        <v>1187</v>
      </c>
      <c r="B1182" s="2">
        <v>41191</v>
      </c>
      <c r="C1182" s="3">
        <v>0</v>
      </c>
      <c r="D1182">
        <v>1.29749</v>
      </c>
      <c r="E1182">
        <v>1.2990600000000001</v>
      </c>
      <c r="F1182">
        <v>1.2849299999999999</v>
      </c>
      <c r="G1182">
        <v>1.2858799999999999</v>
      </c>
      <c r="H1182">
        <v>196082</v>
      </c>
      <c r="I1182">
        <f t="shared" si="324"/>
        <v>-79.446935724963154</v>
      </c>
      <c r="J1182">
        <f t="shared" si="328"/>
        <v>1.2566991025641028</v>
      </c>
      <c r="K1182">
        <f t="shared" si="329"/>
        <v>1.2720220908269557</v>
      </c>
      <c r="L1182">
        <f t="shared" si="318"/>
        <v>1.2859383333333334</v>
      </c>
      <c r="M1182">
        <f t="shared" si="319"/>
        <v>1.2841411030587782</v>
      </c>
      <c r="N1182" t="str">
        <f t="shared" si="325"/>
        <v>-</v>
      </c>
      <c r="O1182" t="str">
        <f t="shared" si="330"/>
        <v>Buy</v>
      </c>
      <c r="P1182" t="str">
        <f t="shared" si="320"/>
        <v>-</v>
      </c>
      <c r="Q1182" t="str">
        <f t="shared" si="331"/>
        <v>-</v>
      </c>
      <c r="R1182">
        <f t="shared" si="326"/>
        <v>1.2862199999999999</v>
      </c>
      <c r="S1182">
        <f t="shared" si="327"/>
        <v>1.2855399999999999</v>
      </c>
      <c r="T1182" t="str">
        <f t="shared" si="321"/>
        <v>-</v>
      </c>
      <c r="U1182" t="str">
        <f t="shared" si="322"/>
        <v>-</v>
      </c>
      <c r="V1182" t="str">
        <f t="shared" si="323"/>
        <v>-</v>
      </c>
      <c r="W1182">
        <f t="shared" si="333"/>
        <v>3878.584781984749</v>
      </c>
      <c r="X1182">
        <f t="shared" si="334"/>
        <v>4986.0758806326739</v>
      </c>
      <c r="Y1182">
        <f t="shared" si="332"/>
        <v>-13.924119367326057</v>
      </c>
    </row>
    <row r="1183" spans="1:25" x14ac:dyDescent="0.25">
      <c r="A1183" t="s">
        <v>1188</v>
      </c>
      <c r="B1183" s="2">
        <v>41192</v>
      </c>
      <c r="C1183" s="3">
        <v>0</v>
      </c>
      <c r="D1183">
        <v>1.2858799999999999</v>
      </c>
      <c r="E1183">
        <v>1.2912699999999999</v>
      </c>
      <c r="F1183">
        <v>1.28352</v>
      </c>
      <c r="G1183">
        <v>1.2858799999999999</v>
      </c>
      <c r="H1183">
        <v>185700</v>
      </c>
      <c r="I1183">
        <f t="shared" si="324"/>
        <v>-79.446935724963154</v>
      </c>
      <c r="J1183">
        <f t="shared" si="328"/>
        <v>1.2574871794871798</v>
      </c>
      <c r="K1183">
        <f t="shared" si="329"/>
        <v>1.272372923970577</v>
      </c>
      <c r="L1183">
        <f t="shared" si="318"/>
        <v>1.2868511111111114</v>
      </c>
      <c r="M1183">
        <f t="shared" si="319"/>
        <v>1.2842350974880334</v>
      </c>
      <c r="N1183" t="str">
        <f t="shared" si="325"/>
        <v>-</v>
      </c>
      <c r="O1183" t="str">
        <f t="shared" si="330"/>
        <v>Buy</v>
      </c>
      <c r="P1183" t="str">
        <f t="shared" si="320"/>
        <v>-</v>
      </c>
      <c r="Q1183" t="str">
        <f t="shared" si="331"/>
        <v>-</v>
      </c>
      <c r="R1183">
        <f t="shared" si="326"/>
        <v>1.28623</v>
      </c>
      <c r="S1183">
        <f t="shared" si="327"/>
        <v>1.2855300000000001</v>
      </c>
      <c r="T1183" t="str">
        <f t="shared" si="321"/>
        <v>-</v>
      </c>
      <c r="U1183" t="str">
        <f t="shared" si="322"/>
        <v>-</v>
      </c>
      <c r="V1183" t="str">
        <f t="shared" si="323"/>
        <v>-</v>
      </c>
      <c r="W1183">
        <f t="shared" si="333"/>
        <v>3878.584781984749</v>
      </c>
      <c r="X1183">
        <f t="shared" si="334"/>
        <v>4986.0370947848551</v>
      </c>
      <c r="Y1183">
        <f t="shared" si="332"/>
        <v>-13.962905215144929</v>
      </c>
    </row>
    <row r="1184" spans="1:25" x14ac:dyDescent="0.25">
      <c r="A1184" t="s">
        <v>1189</v>
      </c>
      <c r="B1184" s="2">
        <v>41193</v>
      </c>
      <c r="C1184" s="3">
        <v>0</v>
      </c>
      <c r="D1184">
        <v>1.2859100000000001</v>
      </c>
      <c r="E1184">
        <v>1.29511</v>
      </c>
      <c r="F1184">
        <v>1.2825800000000001</v>
      </c>
      <c r="G1184">
        <v>1.29314</v>
      </c>
      <c r="H1184">
        <v>170103</v>
      </c>
      <c r="I1184">
        <f t="shared" si="324"/>
        <v>-52.316890881913558</v>
      </c>
      <c r="J1184">
        <f t="shared" si="328"/>
        <v>1.2584403846153849</v>
      </c>
      <c r="K1184">
        <f t="shared" si="329"/>
        <v>1.2728986727308154</v>
      </c>
      <c r="L1184">
        <f t="shared" si="318"/>
        <v>1.2880238888888891</v>
      </c>
      <c r="M1184">
        <f t="shared" si="319"/>
        <v>1.2847164435697613</v>
      </c>
      <c r="N1184" t="str">
        <f t="shared" si="325"/>
        <v>-</v>
      </c>
      <c r="O1184" t="str">
        <f t="shared" si="330"/>
        <v>Buy</v>
      </c>
      <c r="P1184" t="str">
        <f t="shared" si="320"/>
        <v>-</v>
      </c>
      <c r="Q1184" t="str">
        <f t="shared" si="331"/>
        <v>-</v>
      </c>
      <c r="R1184">
        <f t="shared" si="326"/>
        <v>1.29349</v>
      </c>
      <c r="S1184">
        <f t="shared" si="327"/>
        <v>1.2927900000000001</v>
      </c>
      <c r="T1184" t="str">
        <f t="shared" si="321"/>
        <v>-</v>
      </c>
      <c r="U1184" t="str">
        <f t="shared" si="322"/>
        <v>-</v>
      </c>
      <c r="V1184" t="str">
        <f t="shared" si="323"/>
        <v>-</v>
      </c>
      <c r="W1184">
        <f t="shared" si="333"/>
        <v>3878.584781984749</v>
      </c>
      <c r="X1184">
        <f t="shared" si="334"/>
        <v>5014.1956203020645</v>
      </c>
      <c r="Y1184">
        <f t="shared" si="332"/>
        <v>14.195620302064526</v>
      </c>
    </row>
    <row r="1185" spans="1:25" x14ac:dyDescent="0.25">
      <c r="A1185" t="s">
        <v>1190</v>
      </c>
      <c r="B1185" s="2">
        <v>41194</v>
      </c>
      <c r="C1185" s="3">
        <v>0</v>
      </c>
      <c r="D1185">
        <v>1.29314</v>
      </c>
      <c r="E1185">
        <v>1.2990600000000001</v>
      </c>
      <c r="F1185">
        <v>1.2921899999999999</v>
      </c>
      <c r="G1185">
        <v>1.29522</v>
      </c>
      <c r="H1185">
        <v>159430</v>
      </c>
      <c r="I1185">
        <f t="shared" si="324"/>
        <v>-44.54409566517181</v>
      </c>
      <c r="J1185">
        <f t="shared" si="328"/>
        <v>1.259342820512821</v>
      </c>
      <c r="K1185">
        <f t="shared" si="329"/>
        <v>1.2734637696237061</v>
      </c>
      <c r="L1185">
        <f t="shared" si="318"/>
        <v>1.2890750000000002</v>
      </c>
      <c r="M1185">
        <f t="shared" si="319"/>
        <v>1.2852842033768013</v>
      </c>
      <c r="N1185" t="str">
        <f t="shared" si="325"/>
        <v>-</v>
      </c>
      <c r="O1185" t="str">
        <f t="shared" si="330"/>
        <v>Buy</v>
      </c>
      <c r="P1185" t="str">
        <f t="shared" si="320"/>
        <v>-</v>
      </c>
      <c r="Q1185" t="str">
        <f t="shared" si="331"/>
        <v>-</v>
      </c>
      <c r="R1185">
        <f t="shared" si="326"/>
        <v>1.29556</v>
      </c>
      <c r="S1185">
        <f t="shared" si="327"/>
        <v>1.29488</v>
      </c>
      <c r="T1185" t="str">
        <f t="shared" si="321"/>
        <v>-</v>
      </c>
      <c r="U1185" t="str">
        <f t="shared" si="322"/>
        <v>-</v>
      </c>
      <c r="V1185" t="str">
        <f t="shared" si="323"/>
        <v>-</v>
      </c>
      <c r="W1185">
        <f t="shared" si="333"/>
        <v>3878.584781984749</v>
      </c>
      <c r="X1185">
        <f t="shared" si="334"/>
        <v>5022.3018624964116</v>
      </c>
      <c r="Y1185">
        <f t="shared" si="332"/>
        <v>22.301862496411559</v>
      </c>
    </row>
    <row r="1186" spans="1:25" x14ac:dyDescent="0.25">
      <c r="A1186" t="s">
        <v>1191</v>
      </c>
      <c r="B1186" s="2">
        <v>41196</v>
      </c>
      <c r="C1186" s="3">
        <v>0</v>
      </c>
      <c r="D1186">
        <v>1.2952699999999999</v>
      </c>
      <c r="E1186">
        <v>1.2958799999999999</v>
      </c>
      <c r="F1186">
        <v>1.2931900000000001</v>
      </c>
      <c r="G1186">
        <v>1.2934000000000001</v>
      </c>
      <c r="H1186">
        <v>5362</v>
      </c>
      <c r="I1186">
        <f t="shared" si="324"/>
        <v>-51.345291479820318</v>
      </c>
      <c r="J1186">
        <f t="shared" si="328"/>
        <v>1.2602242307692313</v>
      </c>
      <c r="K1186">
        <f t="shared" si="329"/>
        <v>1.2739684843167769</v>
      </c>
      <c r="L1186">
        <f t="shared" si="318"/>
        <v>1.2900775</v>
      </c>
      <c r="M1186">
        <f t="shared" si="319"/>
        <v>1.2857228950861634</v>
      </c>
      <c r="N1186" t="str">
        <f t="shared" si="325"/>
        <v>-</v>
      </c>
      <c r="O1186" t="str">
        <f t="shared" si="330"/>
        <v>Buy</v>
      </c>
      <c r="P1186" t="str">
        <f t="shared" si="320"/>
        <v>-</v>
      </c>
      <c r="Q1186" t="str">
        <f t="shared" si="331"/>
        <v>-</v>
      </c>
      <c r="R1186">
        <f t="shared" si="326"/>
        <v>1.2936799999999999</v>
      </c>
      <c r="S1186">
        <f t="shared" si="327"/>
        <v>1.29312</v>
      </c>
      <c r="T1186" t="str">
        <f t="shared" si="321"/>
        <v>-</v>
      </c>
      <c r="U1186" t="str">
        <f t="shared" si="322"/>
        <v>-</v>
      </c>
      <c r="V1186" t="str">
        <f t="shared" si="323"/>
        <v>-</v>
      </c>
      <c r="W1186">
        <f t="shared" si="333"/>
        <v>3878.584781984749</v>
      </c>
      <c r="X1186">
        <f t="shared" si="334"/>
        <v>5015.4755532801191</v>
      </c>
      <c r="Y1186">
        <f t="shared" si="332"/>
        <v>15.475553280119129</v>
      </c>
    </row>
    <row r="1187" spans="1:25" x14ac:dyDescent="0.25">
      <c r="A1187" t="s">
        <v>1192</v>
      </c>
      <c r="B1187" s="2">
        <v>41197</v>
      </c>
      <c r="C1187" s="3">
        <v>0</v>
      </c>
      <c r="D1187">
        <v>1.29328</v>
      </c>
      <c r="E1187">
        <v>1.29786</v>
      </c>
      <c r="F1187">
        <v>1.28905</v>
      </c>
      <c r="G1187">
        <v>1.2967299999999999</v>
      </c>
      <c r="H1187">
        <v>166212</v>
      </c>
      <c r="I1187">
        <f t="shared" si="324"/>
        <v>-38.901345291480091</v>
      </c>
      <c r="J1187">
        <f t="shared" si="328"/>
        <v>1.2611241025641031</v>
      </c>
      <c r="K1187">
        <f t="shared" si="329"/>
        <v>1.2745447252201496</v>
      </c>
      <c r="L1187">
        <f t="shared" si="318"/>
        <v>1.2911369444444445</v>
      </c>
      <c r="M1187">
        <f t="shared" si="319"/>
        <v>1.2863178737301546</v>
      </c>
      <c r="N1187" t="str">
        <f t="shared" si="325"/>
        <v>-</v>
      </c>
      <c r="O1187" t="str">
        <f t="shared" si="330"/>
        <v>Buy</v>
      </c>
      <c r="P1187" t="str">
        <f t="shared" si="320"/>
        <v>-</v>
      </c>
      <c r="Q1187" t="str">
        <f t="shared" si="331"/>
        <v>-</v>
      </c>
      <c r="R1187">
        <f t="shared" si="326"/>
        <v>1.2969999999999999</v>
      </c>
      <c r="S1187">
        <f t="shared" si="327"/>
        <v>1.2964599999999999</v>
      </c>
      <c r="T1187" t="str">
        <f t="shared" si="321"/>
        <v>-</v>
      </c>
      <c r="U1187" t="str">
        <f t="shared" si="322"/>
        <v>-</v>
      </c>
      <c r="V1187" t="str">
        <f t="shared" si="323"/>
        <v>-</v>
      </c>
      <c r="W1187">
        <f t="shared" si="333"/>
        <v>3878.584781984749</v>
      </c>
      <c r="X1187">
        <f t="shared" si="334"/>
        <v>5028.4300264519479</v>
      </c>
      <c r="Y1187">
        <f t="shared" si="332"/>
        <v>28.430026451947924</v>
      </c>
    </row>
    <row r="1188" spans="1:25" x14ac:dyDescent="0.25">
      <c r="A1188" t="s">
        <v>1193</v>
      </c>
      <c r="B1188" s="2">
        <v>41198</v>
      </c>
      <c r="C1188" s="3">
        <v>0</v>
      </c>
      <c r="D1188">
        <v>1.2967200000000001</v>
      </c>
      <c r="E1188">
        <v>1.3123199999999999</v>
      </c>
      <c r="F1188">
        <v>1.29532</v>
      </c>
      <c r="G1188">
        <v>1.3105599999999999</v>
      </c>
      <c r="H1188">
        <v>190816</v>
      </c>
      <c r="I1188">
        <f t="shared" si="324"/>
        <v>-5.5293748036443056</v>
      </c>
      <c r="J1188">
        <f t="shared" si="328"/>
        <v>1.2621632051282055</v>
      </c>
      <c r="K1188">
        <f t="shared" si="329"/>
        <v>1.2754565043285002</v>
      </c>
      <c r="L1188">
        <f t="shared" si="318"/>
        <v>1.292726111111111</v>
      </c>
      <c r="M1188">
        <f t="shared" si="319"/>
        <v>1.2876282589339301</v>
      </c>
      <c r="N1188" t="str">
        <f t="shared" si="325"/>
        <v>-</v>
      </c>
      <c r="O1188" t="str">
        <f t="shared" si="330"/>
        <v>Buy</v>
      </c>
      <c r="P1188" t="str">
        <f t="shared" si="320"/>
        <v>-</v>
      </c>
      <c r="Q1188" t="str">
        <f t="shared" si="331"/>
        <v>-</v>
      </c>
      <c r="R1188">
        <f t="shared" si="326"/>
        <v>1.3109</v>
      </c>
      <c r="S1188">
        <f t="shared" si="327"/>
        <v>1.3102199999999999</v>
      </c>
      <c r="T1188" t="str">
        <f t="shared" si="321"/>
        <v>-</v>
      </c>
      <c r="U1188" t="str">
        <f t="shared" si="322"/>
        <v>-</v>
      </c>
      <c r="V1188" t="str">
        <f t="shared" si="323"/>
        <v>-</v>
      </c>
      <c r="W1188">
        <f t="shared" si="333"/>
        <v>3878.584781984749</v>
      </c>
      <c r="X1188">
        <f t="shared" si="334"/>
        <v>5081.799353052058</v>
      </c>
      <c r="Y1188">
        <f t="shared" si="332"/>
        <v>81.799353052057995</v>
      </c>
    </row>
    <row r="1189" spans="1:25" x14ac:dyDescent="0.25">
      <c r="A1189" t="s">
        <v>1194</v>
      </c>
      <c r="B1189" s="2">
        <v>41199</v>
      </c>
      <c r="C1189" s="3">
        <v>0</v>
      </c>
      <c r="D1189">
        <v>1.3105500000000001</v>
      </c>
      <c r="E1189">
        <v>1.31386</v>
      </c>
      <c r="F1189">
        <v>1.30846</v>
      </c>
      <c r="G1189">
        <v>1.3111999999999999</v>
      </c>
      <c r="H1189">
        <v>182918</v>
      </c>
      <c r="I1189">
        <f t="shared" si="324"/>
        <v>-8.5038363171358977</v>
      </c>
      <c r="J1189">
        <f t="shared" si="328"/>
        <v>1.2632343589743593</v>
      </c>
      <c r="K1189">
        <f t="shared" si="329"/>
        <v>1.276361402953095</v>
      </c>
      <c r="L1189">
        <f t="shared" si="318"/>
        <v>1.2941480555555556</v>
      </c>
      <c r="M1189">
        <f t="shared" si="319"/>
        <v>1.2889024070996635</v>
      </c>
      <c r="N1189" t="str">
        <f t="shared" si="325"/>
        <v>-</v>
      </c>
      <c r="O1189" t="str">
        <f t="shared" si="330"/>
        <v>Buy</v>
      </c>
      <c r="P1189" t="str">
        <f t="shared" si="320"/>
        <v>-</v>
      </c>
      <c r="Q1189" t="str">
        <f t="shared" si="331"/>
        <v>-</v>
      </c>
      <c r="R1189">
        <f t="shared" si="326"/>
        <v>1.31159</v>
      </c>
      <c r="S1189">
        <f t="shared" si="327"/>
        <v>1.31081</v>
      </c>
      <c r="T1189" t="str">
        <f t="shared" si="321"/>
        <v>-</v>
      </c>
      <c r="U1189" t="str">
        <f t="shared" si="322"/>
        <v>-</v>
      </c>
      <c r="V1189" t="str">
        <f t="shared" si="323"/>
        <v>-</v>
      </c>
      <c r="W1189">
        <f t="shared" si="333"/>
        <v>3878.584781984749</v>
      </c>
      <c r="X1189">
        <f t="shared" si="334"/>
        <v>5084.0877180734287</v>
      </c>
      <c r="Y1189">
        <f t="shared" si="332"/>
        <v>84.087718073428732</v>
      </c>
    </row>
    <row r="1190" spans="1:25" x14ac:dyDescent="0.25">
      <c r="A1190" t="s">
        <v>1195</v>
      </c>
      <c r="B1190" s="2">
        <v>41200</v>
      </c>
      <c r="C1190" s="3">
        <v>0</v>
      </c>
      <c r="D1190">
        <v>1.3111999999999999</v>
      </c>
      <c r="E1190">
        <v>1.3128500000000001</v>
      </c>
      <c r="F1190">
        <v>1.3055000000000001</v>
      </c>
      <c r="G1190">
        <v>1.30684</v>
      </c>
      <c r="H1190">
        <v>175025</v>
      </c>
      <c r="I1190">
        <f t="shared" si="324"/>
        <v>-22.442455242966854</v>
      </c>
      <c r="J1190">
        <f t="shared" si="328"/>
        <v>1.2642503846153847</v>
      </c>
      <c r="K1190">
        <f t="shared" si="329"/>
        <v>1.2771330130049152</v>
      </c>
      <c r="L1190">
        <f t="shared" ref="L1190:L1253" si="335">AVERAGE(G1155:G1190)</f>
        <v>1.2953644444444443</v>
      </c>
      <c r="M1190">
        <f t="shared" si="319"/>
        <v>1.289872006715898</v>
      </c>
      <c r="N1190" t="str">
        <f t="shared" si="325"/>
        <v>Sell</v>
      </c>
      <c r="O1190" t="str">
        <f t="shared" si="330"/>
        <v>Buy</v>
      </c>
      <c r="P1190" t="str">
        <f t="shared" si="320"/>
        <v>-</v>
      </c>
      <c r="Q1190" t="str">
        <f t="shared" si="331"/>
        <v>-</v>
      </c>
      <c r="R1190">
        <f t="shared" si="326"/>
        <v>1.30725</v>
      </c>
      <c r="S1190">
        <f t="shared" si="327"/>
        <v>1.30643</v>
      </c>
      <c r="T1190" t="str">
        <f t="shared" si="321"/>
        <v>-</v>
      </c>
      <c r="U1190" t="str">
        <f t="shared" si="322"/>
        <v>-</v>
      </c>
      <c r="V1190" t="str">
        <f t="shared" si="323"/>
        <v>-</v>
      </c>
      <c r="W1190">
        <f t="shared" si="333"/>
        <v>3878.584781984749</v>
      </c>
      <c r="X1190">
        <f t="shared" si="334"/>
        <v>5067.0995167283354</v>
      </c>
      <c r="Y1190">
        <f t="shared" si="332"/>
        <v>67.099516728335402</v>
      </c>
    </row>
    <row r="1191" spans="1:25" x14ac:dyDescent="0.25">
      <c r="A1191" t="s">
        <v>1196</v>
      </c>
      <c r="B1191" s="2">
        <v>41201</v>
      </c>
      <c r="C1191" s="3">
        <v>0</v>
      </c>
      <c r="D1191">
        <v>1.30684</v>
      </c>
      <c r="E1191">
        <v>1.3076700000000001</v>
      </c>
      <c r="F1191">
        <v>1.3012900000000001</v>
      </c>
      <c r="G1191">
        <v>1.3018799999999999</v>
      </c>
      <c r="H1191">
        <v>145227</v>
      </c>
      <c r="I1191">
        <f t="shared" si="324"/>
        <v>-38.299232736573245</v>
      </c>
      <c r="J1191">
        <f t="shared" si="328"/>
        <v>1.265356153846154</v>
      </c>
      <c r="K1191">
        <f t="shared" si="329"/>
        <v>1.2777595190047908</v>
      </c>
      <c r="L1191">
        <f t="shared" si="335"/>
        <v>1.2959299999999998</v>
      </c>
      <c r="M1191">
        <f t="shared" ref="M1191:M1254" si="336">$M1190*(1-(2/(36+1)))+$G1191*(2/(36+1))</f>
        <v>1.2905210874339574</v>
      </c>
      <c r="N1191" t="str">
        <f t="shared" si="325"/>
        <v>-</v>
      </c>
      <c r="O1191" t="str">
        <f t="shared" si="330"/>
        <v>Buy</v>
      </c>
      <c r="P1191" t="str">
        <f t="shared" si="320"/>
        <v>-</v>
      </c>
      <c r="Q1191" t="str">
        <f t="shared" si="331"/>
        <v>-</v>
      </c>
      <c r="R1191">
        <f t="shared" si="326"/>
        <v>1.3022800000000001</v>
      </c>
      <c r="S1191">
        <f t="shared" si="327"/>
        <v>1.30148</v>
      </c>
      <c r="T1191" t="str">
        <f t="shared" si="321"/>
        <v>-</v>
      </c>
      <c r="U1191" t="str">
        <f t="shared" si="322"/>
        <v>-</v>
      </c>
      <c r="V1191" t="str">
        <f t="shared" si="323"/>
        <v>-</v>
      </c>
      <c r="W1191">
        <f t="shared" si="333"/>
        <v>3878.584781984749</v>
      </c>
      <c r="X1191">
        <f t="shared" si="334"/>
        <v>5047.9005220575109</v>
      </c>
      <c r="Y1191">
        <f t="shared" si="332"/>
        <v>47.900522057510898</v>
      </c>
    </row>
    <row r="1192" spans="1:25" x14ac:dyDescent="0.25">
      <c r="A1192" t="s">
        <v>1197</v>
      </c>
      <c r="B1192" s="2">
        <v>41203</v>
      </c>
      <c r="C1192" s="3">
        <v>0</v>
      </c>
      <c r="D1192">
        <v>1.30189</v>
      </c>
      <c r="E1192">
        <v>1.3028999999999999</v>
      </c>
      <c r="F1192">
        <v>1.30152</v>
      </c>
      <c r="G1192">
        <v>1.3021400000000001</v>
      </c>
      <c r="H1192">
        <v>4794</v>
      </c>
      <c r="I1192">
        <f t="shared" si="324"/>
        <v>-37.468030690536963</v>
      </c>
      <c r="J1192">
        <f t="shared" si="328"/>
        <v>1.2665026923076923</v>
      </c>
      <c r="K1192">
        <f t="shared" si="329"/>
        <v>1.2783767463717579</v>
      </c>
      <c r="L1192">
        <f t="shared" si="335"/>
        <v>1.2965586111111109</v>
      </c>
      <c r="M1192">
        <f t="shared" si="336"/>
        <v>1.2911491367618517</v>
      </c>
      <c r="N1192" t="str">
        <f t="shared" si="325"/>
        <v>-</v>
      </c>
      <c r="O1192" t="str">
        <f t="shared" si="330"/>
        <v>Buy</v>
      </c>
      <c r="P1192" t="str">
        <f t="shared" si="320"/>
        <v>-</v>
      </c>
      <c r="Q1192" t="str">
        <f t="shared" si="331"/>
        <v>-</v>
      </c>
      <c r="R1192">
        <f t="shared" si="326"/>
        <v>1.3025500000000001</v>
      </c>
      <c r="S1192">
        <f t="shared" si="327"/>
        <v>1.3017300000000001</v>
      </c>
      <c r="T1192" t="str">
        <f t="shared" si="321"/>
        <v>-</v>
      </c>
      <c r="U1192" t="str">
        <f t="shared" si="322"/>
        <v>-</v>
      </c>
      <c r="V1192" t="str">
        <f t="shared" si="323"/>
        <v>-</v>
      </c>
      <c r="W1192">
        <f t="shared" si="333"/>
        <v>3878.584781984749</v>
      </c>
      <c r="X1192">
        <f t="shared" si="334"/>
        <v>5048.8701682530073</v>
      </c>
      <c r="Y1192">
        <f t="shared" si="332"/>
        <v>48.87016825300725</v>
      </c>
    </row>
    <row r="1193" spans="1:25" x14ac:dyDescent="0.25">
      <c r="A1193" t="s">
        <v>1198</v>
      </c>
      <c r="B1193" s="2">
        <v>41204</v>
      </c>
      <c r="C1193" s="3">
        <v>0</v>
      </c>
      <c r="D1193">
        <v>1.30213</v>
      </c>
      <c r="E1193">
        <v>1.3083</v>
      </c>
      <c r="F1193">
        <v>1.30199</v>
      </c>
      <c r="G1193">
        <v>1.3070299999999999</v>
      </c>
      <c r="H1193">
        <v>147552</v>
      </c>
      <c r="I1193">
        <f t="shared" si="324"/>
        <v>-21.835038363171737</v>
      </c>
      <c r="J1193">
        <f t="shared" si="328"/>
        <v>1.26771641025641</v>
      </c>
      <c r="K1193">
        <f t="shared" si="329"/>
        <v>1.2791021451977893</v>
      </c>
      <c r="L1193">
        <f t="shared" si="335"/>
        <v>1.2974169444444441</v>
      </c>
      <c r="M1193">
        <f t="shared" si="336"/>
        <v>1.2920075618017517</v>
      </c>
      <c r="N1193" t="str">
        <f t="shared" si="325"/>
        <v>-</v>
      </c>
      <c r="O1193" t="str">
        <f t="shared" si="330"/>
        <v>Buy</v>
      </c>
      <c r="P1193" t="str">
        <f t="shared" si="320"/>
        <v>-</v>
      </c>
      <c r="Q1193" t="str">
        <f t="shared" si="331"/>
        <v>-</v>
      </c>
      <c r="R1193">
        <f t="shared" si="326"/>
        <v>1.30745</v>
      </c>
      <c r="S1193">
        <f t="shared" si="327"/>
        <v>1.30661</v>
      </c>
      <c r="T1193" t="str">
        <f t="shared" si="321"/>
        <v>-</v>
      </c>
      <c r="U1193" t="str">
        <f t="shared" si="322"/>
        <v>-</v>
      </c>
      <c r="V1193" t="str">
        <f t="shared" si="323"/>
        <v>-</v>
      </c>
      <c r="W1193">
        <f t="shared" si="333"/>
        <v>3878.584781984749</v>
      </c>
      <c r="X1193">
        <f t="shared" si="334"/>
        <v>5067.7976619890933</v>
      </c>
      <c r="Y1193">
        <f t="shared" si="332"/>
        <v>67.797661989093285</v>
      </c>
    </row>
    <row r="1194" spans="1:25" x14ac:dyDescent="0.25">
      <c r="A1194" t="s">
        <v>1199</v>
      </c>
      <c r="B1194" s="2">
        <v>41205</v>
      </c>
      <c r="C1194" s="3">
        <v>0</v>
      </c>
      <c r="D1194">
        <v>1.3070299999999999</v>
      </c>
      <c r="E1194">
        <v>1.3070299999999999</v>
      </c>
      <c r="F1194">
        <v>1.29518</v>
      </c>
      <c r="G1194">
        <v>1.2973300000000001</v>
      </c>
      <c r="H1194">
        <v>171478</v>
      </c>
      <c r="I1194">
        <f t="shared" si="324"/>
        <v>-52.845268542199321</v>
      </c>
      <c r="J1194">
        <f t="shared" si="328"/>
        <v>1.2688857692307691</v>
      </c>
      <c r="K1194">
        <f t="shared" si="329"/>
        <v>1.2795636098763263</v>
      </c>
      <c r="L1194">
        <f t="shared" si="335"/>
        <v>1.2977566666666664</v>
      </c>
      <c r="M1194">
        <f t="shared" si="336"/>
        <v>1.2922952611638192</v>
      </c>
      <c r="N1194" t="str">
        <f t="shared" si="325"/>
        <v>-</v>
      </c>
      <c r="O1194" t="str">
        <f t="shared" si="330"/>
        <v>Buy</v>
      </c>
      <c r="P1194" t="str">
        <f t="shared" si="320"/>
        <v>-</v>
      </c>
      <c r="Q1194" t="str">
        <f t="shared" si="331"/>
        <v>-</v>
      </c>
      <c r="R1194">
        <f t="shared" si="326"/>
        <v>1.2977000000000001</v>
      </c>
      <c r="S1194">
        <f t="shared" si="327"/>
        <v>1.2969599999999999</v>
      </c>
      <c r="T1194" t="str">
        <f t="shared" si="321"/>
        <v>-</v>
      </c>
      <c r="U1194" t="str">
        <f t="shared" si="322"/>
        <v>-</v>
      </c>
      <c r="V1194" t="str">
        <f t="shared" si="323"/>
        <v>-</v>
      </c>
      <c r="W1194">
        <f t="shared" si="333"/>
        <v>3878.584781984749</v>
      </c>
      <c r="X1194">
        <f t="shared" si="334"/>
        <v>5030.3693188429397</v>
      </c>
      <c r="Y1194">
        <f t="shared" si="332"/>
        <v>30.36931884293972</v>
      </c>
    </row>
    <row r="1195" spans="1:25" x14ac:dyDescent="0.25">
      <c r="A1195" t="s">
        <v>1200</v>
      </c>
      <c r="B1195" s="2">
        <v>41206</v>
      </c>
      <c r="C1195" s="3">
        <v>0</v>
      </c>
      <c r="D1195">
        <v>1.2973399999999999</v>
      </c>
      <c r="E1195">
        <v>1.29966</v>
      </c>
      <c r="F1195">
        <v>1.292</v>
      </c>
      <c r="G1195">
        <v>1.29643</v>
      </c>
      <c r="H1195">
        <v>177248</v>
      </c>
      <c r="I1195">
        <f t="shared" si="324"/>
        <v>-55.722506393862112</v>
      </c>
      <c r="J1195">
        <f t="shared" si="328"/>
        <v>1.2699442307692306</v>
      </c>
      <c r="K1195">
        <f t="shared" si="329"/>
        <v>1.2799906070946472</v>
      </c>
      <c r="L1195">
        <f t="shared" si="335"/>
        <v>1.2979299999999998</v>
      </c>
      <c r="M1195">
        <f t="shared" si="336"/>
        <v>1.2925187605603696</v>
      </c>
      <c r="N1195" t="str">
        <f t="shared" si="325"/>
        <v>-</v>
      </c>
      <c r="O1195" t="str">
        <f t="shared" si="330"/>
        <v>Buy</v>
      </c>
      <c r="P1195" t="str">
        <f t="shared" si="320"/>
        <v>-</v>
      </c>
      <c r="Q1195" t="str">
        <f t="shared" si="331"/>
        <v>-</v>
      </c>
      <c r="R1195">
        <f t="shared" si="326"/>
        <v>1.29674</v>
      </c>
      <c r="S1195">
        <f t="shared" si="327"/>
        <v>1.2961199999999999</v>
      </c>
      <c r="T1195" t="str">
        <f t="shared" si="321"/>
        <v>-</v>
      </c>
      <c r="U1195" t="str">
        <f t="shared" si="322"/>
        <v>-</v>
      </c>
      <c r="V1195" t="str">
        <f t="shared" si="323"/>
        <v>-</v>
      </c>
      <c r="W1195">
        <f t="shared" si="333"/>
        <v>3878.584781984749</v>
      </c>
      <c r="X1195">
        <f t="shared" si="334"/>
        <v>5027.1113076260726</v>
      </c>
      <c r="Y1195">
        <f t="shared" si="332"/>
        <v>27.11130762607263</v>
      </c>
    </row>
    <row r="1196" spans="1:25" x14ac:dyDescent="0.25">
      <c r="A1196" t="s">
        <v>1201</v>
      </c>
      <c r="B1196" s="2">
        <v>41207</v>
      </c>
      <c r="C1196" s="3">
        <v>0</v>
      </c>
      <c r="D1196">
        <v>1.2964500000000001</v>
      </c>
      <c r="E1196">
        <v>1.3023</v>
      </c>
      <c r="F1196">
        <v>1.2926899999999999</v>
      </c>
      <c r="G1196">
        <v>1.2938499999999999</v>
      </c>
      <c r="H1196">
        <v>179985</v>
      </c>
      <c r="I1196">
        <f t="shared" si="324"/>
        <v>-63.970588235294436</v>
      </c>
      <c r="J1196">
        <f t="shared" si="328"/>
        <v>1.2707916666666663</v>
      </c>
      <c r="K1196">
        <f t="shared" si="329"/>
        <v>1.2803414778011117</v>
      </c>
      <c r="L1196">
        <f t="shared" si="335"/>
        <v>1.2977797222222218</v>
      </c>
      <c r="M1196">
        <f t="shared" si="336"/>
        <v>1.2925907194489983</v>
      </c>
      <c r="N1196" t="str">
        <f t="shared" si="325"/>
        <v>-</v>
      </c>
      <c r="O1196" t="str">
        <f t="shared" si="330"/>
        <v>Buy</v>
      </c>
      <c r="P1196" t="str">
        <f t="shared" si="320"/>
        <v>-</v>
      </c>
      <c r="Q1196" t="str">
        <f t="shared" si="331"/>
        <v>-</v>
      </c>
      <c r="R1196">
        <f t="shared" si="326"/>
        <v>1.29416</v>
      </c>
      <c r="S1196">
        <f t="shared" si="327"/>
        <v>1.2935399999999999</v>
      </c>
      <c r="T1196" t="str">
        <f t="shared" si="321"/>
        <v>-</v>
      </c>
      <c r="U1196" t="str">
        <f t="shared" si="322"/>
        <v>-</v>
      </c>
      <c r="V1196" t="str">
        <f t="shared" si="323"/>
        <v>-</v>
      </c>
      <c r="W1196">
        <f t="shared" si="333"/>
        <v>3878.584781984749</v>
      </c>
      <c r="X1196">
        <f t="shared" si="334"/>
        <v>5017.1045588885518</v>
      </c>
      <c r="Y1196">
        <f t="shared" si="332"/>
        <v>17.104558888551765</v>
      </c>
    </row>
    <row r="1197" spans="1:25" x14ac:dyDescent="0.25">
      <c r="A1197" t="s">
        <v>1202</v>
      </c>
      <c r="B1197" s="2">
        <v>41208</v>
      </c>
      <c r="C1197" s="3">
        <v>0</v>
      </c>
      <c r="D1197">
        <v>1.2938400000000001</v>
      </c>
      <c r="E1197">
        <v>1.29559</v>
      </c>
      <c r="F1197">
        <v>1.2883199999999999</v>
      </c>
      <c r="G1197">
        <v>1.29403</v>
      </c>
      <c r="H1197">
        <v>176048</v>
      </c>
      <c r="I1197">
        <f t="shared" si="324"/>
        <v>-63.395140664961737</v>
      </c>
      <c r="J1197">
        <f t="shared" si="328"/>
        <v>1.2715892307692305</v>
      </c>
      <c r="K1197">
        <f t="shared" si="329"/>
        <v>1.2806880226669064</v>
      </c>
      <c r="L1197">
        <f t="shared" si="335"/>
        <v>1.2972530555555553</v>
      </c>
      <c r="M1197">
        <f t="shared" si="336"/>
        <v>1.2926685183977011</v>
      </c>
      <c r="N1197" t="str">
        <f t="shared" si="325"/>
        <v>-</v>
      </c>
      <c r="O1197" t="str">
        <f t="shared" si="330"/>
        <v>Buy</v>
      </c>
      <c r="P1197" t="str">
        <f t="shared" si="320"/>
        <v>-</v>
      </c>
      <c r="Q1197" t="str">
        <f t="shared" si="331"/>
        <v>-</v>
      </c>
      <c r="R1197">
        <f t="shared" si="326"/>
        <v>1.2943499999999999</v>
      </c>
      <c r="S1197">
        <f t="shared" si="327"/>
        <v>1.2937099999999999</v>
      </c>
      <c r="T1197" t="str">
        <f t="shared" si="321"/>
        <v>-</v>
      </c>
      <c r="U1197" t="str">
        <f t="shared" si="322"/>
        <v>-</v>
      </c>
      <c r="V1197" t="str">
        <f t="shared" si="323"/>
        <v>-</v>
      </c>
      <c r="W1197">
        <f t="shared" si="333"/>
        <v>3878.584781984749</v>
      </c>
      <c r="X1197">
        <f t="shared" si="334"/>
        <v>5017.763918301489</v>
      </c>
      <c r="Y1197">
        <f t="shared" si="332"/>
        <v>17.763918301488957</v>
      </c>
    </row>
    <row r="1198" spans="1:25" x14ac:dyDescent="0.25">
      <c r="A1198" t="s">
        <v>1203</v>
      </c>
      <c r="B1198" s="2">
        <v>41210</v>
      </c>
      <c r="C1198" s="3">
        <v>0</v>
      </c>
      <c r="D1198">
        <v>1.29396</v>
      </c>
      <c r="E1198">
        <v>1.29453</v>
      </c>
      <c r="F1198">
        <v>1.29186</v>
      </c>
      <c r="G1198">
        <v>1.2921899999999999</v>
      </c>
      <c r="H1198">
        <v>5451</v>
      </c>
      <c r="I1198">
        <f t="shared" si="324"/>
        <v>-84.847298355520664</v>
      </c>
      <c r="J1198">
        <f t="shared" si="328"/>
        <v>1.2723835897435896</v>
      </c>
      <c r="K1198">
        <f t="shared" si="329"/>
        <v>1.2809792119664785</v>
      </c>
      <c r="L1198">
        <f t="shared" si="335"/>
        <v>1.2967211111111108</v>
      </c>
      <c r="M1198">
        <f t="shared" si="336"/>
        <v>1.2926426525383661</v>
      </c>
      <c r="N1198" t="str">
        <f t="shared" si="325"/>
        <v>-</v>
      </c>
      <c r="O1198" t="str">
        <f t="shared" si="330"/>
        <v>Buy</v>
      </c>
      <c r="P1198" t="str">
        <f t="shared" si="320"/>
        <v>-</v>
      </c>
      <c r="Q1198" t="str">
        <f t="shared" si="331"/>
        <v>-</v>
      </c>
      <c r="R1198">
        <f t="shared" si="326"/>
        <v>1.29251</v>
      </c>
      <c r="S1198">
        <f t="shared" si="327"/>
        <v>1.2918700000000001</v>
      </c>
      <c r="T1198" t="str">
        <f t="shared" si="321"/>
        <v>-</v>
      </c>
      <c r="U1198" t="str">
        <f t="shared" si="322"/>
        <v>-</v>
      </c>
      <c r="V1198" t="str">
        <f t="shared" si="323"/>
        <v>-</v>
      </c>
      <c r="W1198">
        <f t="shared" si="333"/>
        <v>3878.584781984749</v>
      </c>
      <c r="X1198">
        <f t="shared" si="334"/>
        <v>5010.6273223026383</v>
      </c>
      <c r="Y1198">
        <f t="shared" si="332"/>
        <v>10.627322302638277</v>
      </c>
    </row>
    <row r="1199" spans="1:25" x14ac:dyDescent="0.25">
      <c r="A1199" t="s">
        <v>1204</v>
      </c>
      <c r="B1199" s="2">
        <v>41211</v>
      </c>
      <c r="C1199" s="3">
        <v>0</v>
      </c>
      <c r="D1199">
        <v>1.29216</v>
      </c>
      <c r="E1199">
        <v>1.29359</v>
      </c>
      <c r="F1199">
        <v>1.2885</v>
      </c>
      <c r="G1199">
        <v>1.2906599999999999</v>
      </c>
      <c r="H1199">
        <v>121536</v>
      </c>
      <c r="I1199">
        <f t="shared" si="324"/>
        <v>-90.837901331245121</v>
      </c>
      <c r="J1199">
        <f t="shared" si="328"/>
        <v>1.2732129487179484</v>
      </c>
      <c r="K1199">
        <f t="shared" si="329"/>
        <v>1.2812242952078334</v>
      </c>
      <c r="L1199">
        <f t="shared" si="335"/>
        <v>1.2961619444444443</v>
      </c>
      <c r="M1199">
        <f t="shared" si="336"/>
        <v>1.2925354821308868</v>
      </c>
      <c r="N1199" t="str">
        <f t="shared" si="325"/>
        <v>-</v>
      </c>
      <c r="O1199" t="str">
        <f t="shared" si="330"/>
        <v>Buy</v>
      </c>
      <c r="P1199" t="str">
        <f t="shared" si="320"/>
        <v>-</v>
      </c>
      <c r="Q1199" t="str">
        <f t="shared" si="331"/>
        <v>-</v>
      </c>
      <c r="R1199">
        <f t="shared" si="326"/>
        <v>1.29101</v>
      </c>
      <c r="S1199">
        <f t="shared" si="327"/>
        <v>1.2903100000000001</v>
      </c>
      <c r="T1199" t="str">
        <f t="shared" si="321"/>
        <v>-</v>
      </c>
      <c r="U1199" t="str">
        <f t="shared" si="322"/>
        <v>-</v>
      </c>
      <c r="V1199" t="str">
        <f t="shared" si="323"/>
        <v>-</v>
      </c>
      <c r="W1199">
        <f t="shared" si="333"/>
        <v>3878.584781984749</v>
      </c>
      <c r="X1199">
        <f t="shared" si="334"/>
        <v>5004.5767300427415</v>
      </c>
      <c r="Y1199">
        <f t="shared" si="332"/>
        <v>4.5767300427414739</v>
      </c>
    </row>
    <row r="1200" spans="1:25" x14ac:dyDescent="0.25">
      <c r="A1200" t="s">
        <v>1205</v>
      </c>
      <c r="B1200" s="2">
        <v>41212</v>
      </c>
      <c r="C1200" s="3">
        <v>0</v>
      </c>
      <c r="D1200">
        <v>1.2906500000000001</v>
      </c>
      <c r="E1200">
        <v>1.2983199999999999</v>
      </c>
      <c r="F1200">
        <v>1.28857</v>
      </c>
      <c r="G1200">
        <v>1.2961100000000001</v>
      </c>
      <c r="H1200">
        <v>127002</v>
      </c>
      <c r="I1200">
        <f t="shared" si="324"/>
        <v>-69.498825371964955</v>
      </c>
      <c r="J1200">
        <f t="shared" si="328"/>
        <v>1.2740711538461535</v>
      </c>
      <c r="K1200">
        <f t="shared" si="329"/>
        <v>1.2816011484937111</v>
      </c>
      <c r="L1200">
        <f t="shared" si="335"/>
        <v>1.295925833333333</v>
      </c>
      <c r="M1200">
        <f t="shared" si="336"/>
        <v>1.2927286993130009</v>
      </c>
      <c r="N1200" t="str">
        <f t="shared" si="325"/>
        <v>Buy</v>
      </c>
      <c r="O1200" t="str">
        <f t="shared" si="330"/>
        <v>Buy</v>
      </c>
      <c r="P1200" t="str">
        <f t="shared" ref="P1200:P1263" si="337">IF(N1200=O1200,O1200,"-")</f>
        <v>Buy</v>
      </c>
      <c r="Q1200" t="str">
        <f t="shared" si="331"/>
        <v>-</v>
      </c>
      <c r="R1200">
        <f t="shared" si="326"/>
        <v>1.29643</v>
      </c>
      <c r="S1200">
        <f t="shared" si="327"/>
        <v>1.29579</v>
      </c>
      <c r="T1200" t="str">
        <f t="shared" si="321"/>
        <v>-</v>
      </c>
      <c r="U1200" t="str">
        <f t="shared" si="322"/>
        <v>-</v>
      </c>
      <c r="V1200">
        <f t="shared" si="323"/>
        <v>5000</v>
      </c>
      <c r="W1200">
        <f t="shared" si="333"/>
        <v>3878.584781984749</v>
      </c>
      <c r="X1200">
        <f t="shared" si="334"/>
        <v>5025.831374648018</v>
      </c>
      <c r="Y1200">
        <f t="shared" si="332"/>
        <v>25.831374648018027</v>
      </c>
    </row>
    <row r="1201" spans="1:25" x14ac:dyDescent="0.25">
      <c r="A1201" t="s">
        <v>1206</v>
      </c>
      <c r="B1201" s="2">
        <v>41213</v>
      </c>
      <c r="C1201" s="3">
        <v>0</v>
      </c>
      <c r="D1201">
        <v>1.2961199999999999</v>
      </c>
      <c r="E1201">
        <v>1.30202</v>
      </c>
      <c r="F1201">
        <v>1.2945800000000001</v>
      </c>
      <c r="G1201">
        <v>1.2964100000000001</v>
      </c>
      <c r="H1201">
        <v>169973</v>
      </c>
      <c r="I1201">
        <f t="shared" si="324"/>
        <v>-68.324197337509347</v>
      </c>
      <c r="J1201">
        <f t="shared" si="328"/>
        <v>1.2750017948717947</v>
      </c>
      <c r="K1201">
        <f t="shared" si="329"/>
        <v>1.2819760561267817</v>
      </c>
      <c r="L1201">
        <f t="shared" si="335"/>
        <v>1.2956674999999997</v>
      </c>
      <c r="M1201">
        <f t="shared" si="336"/>
        <v>1.2929276885393253</v>
      </c>
      <c r="N1201" t="str">
        <f t="shared" si="325"/>
        <v>-</v>
      </c>
      <c r="O1201" t="str">
        <f t="shared" si="330"/>
        <v>Buy</v>
      </c>
      <c r="P1201" t="str">
        <f t="shared" si="337"/>
        <v>-</v>
      </c>
      <c r="Q1201" t="str">
        <f t="shared" si="331"/>
        <v>-</v>
      </c>
      <c r="R1201">
        <f t="shared" si="326"/>
        <v>1.29667</v>
      </c>
      <c r="S1201">
        <f t="shared" si="327"/>
        <v>1.2961499999999999</v>
      </c>
      <c r="T1201" t="str">
        <f t="shared" si="321"/>
        <v>-</v>
      </c>
      <c r="U1201" t="str">
        <f t="shared" si="322"/>
        <v>-</v>
      </c>
      <c r="V1201" t="str">
        <f t="shared" si="323"/>
        <v>-</v>
      </c>
      <c r="W1201">
        <f t="shared" si="333"/>
        <v>3878.584781984749</v>
      </c>
      <c r="X1201">
        <f t="shared" si="334"/>
        <v>5027.227665169532</v>
      </c>
      <c r="Y1201">
        <f t="shared" si="332"/>
        <v>27.227665169531974</v>
      </c>
    </row>
    <row r="1202" spans="1:25" x14ac:dyDescent="0.25">
      <c r="A1202" t="s">
        <v>1207</v>
      </c>
      <c r="B1202" s="2">
        <v>41214</v>
      </c>
      <c r="C1202" s="3">
        <v>0</v>
      </c>
      <c r="D1202">
        <v>1.2964199999999999</v>
      </c>
      <c r="E1202">
        <v>1.29823</v>
      </c>
      <c r="F1202">
        <v>1.2924100000000001</v>
      </c>
      <c r="G1202">
        <v>1.29464</v>
      </c>
      <c r="H1202">
        <v>156318</v>
      </c>
      <c r="I1202">
        <f t="shared" si="324"/>
        <v>-75.254502740798458</v>
      </c>
      <c r="J1202">
        <f t="shared" si="328"/>
        <v>1.2759866666666666</v>
      </c>
      <c r="K1202">
        <f t="shared" si="329"/>
        <v>1.2822966623007872</v>
      </c>
      <c r="L1202">
        <f t="shared" si="335"/>
        <v>1.2955924999999999</v>
      </c>
      <c r="M1202">
        <f t="shared" si="336"/>
        <v>1.293020245915578</v>
      </c>
      <c r="N1202" t="str">
        <f t="shared" si="325"/>
        <v>-</v>
      </c>
      <c r="O1202" t="str">
        <f t="shared" si="330"/>
        <v>Buy</v>
      </c>
      <c r="P1202" t="str">
        <f t="shared" si="337"/>
        <v>-</v>
      </c>
      <c r="Q1202" t="str">
        <f t="shared" si="331"/>
        <v>-</v>
      </c>
      <c r="R1202">
        <f t="shared" si="326"/>
        <v>1.2948599999999999</v>
      </c>
      <c r="S1202">
        <f t="shared" si="327"/>
        <v>1.2944199999999999</v>
      </c>
      <c r="T1202" t="str">
        <f t="shared" si="321"/>
        <v>-</v>
      </c>
      <c r="U1202" t="str">
        <f t="shared" si="322"/>
        <v>-</v>
      </c>
      <c r="V1202" t="str">
        <f t="shared" si="323"/>
        <v>-</v>
      </c>
      <c r="W1202">
        <f t="shared" si="333"/>
        <v>3878.584781984749</v>
      </c>
      <c r="X1202">
        <f t="shared" si="334"/>
        <v>5020.5177134966989</v>
      </c>
      <c r="Y1202">
        <f t="shared" si="332"/>
        <v>20.517713496698889</v>
      </c>
    </row>
    <row r="1203" spans="1:25" x14ac:dyDescent="0.25">
      <c r="A1203" t="s">
        <v>1208</v>
      </c>
      <c r="B1203" s="2">
        <v>41215</v>
      </c>
      <c r="C1203" s="3">
        <v>0</v>
      </c>
      <c r="D1203">
        <v>1.2946299999999999</v>
      </c>
      <c r="E1203">
        <v>1.29464</v>
      </c>
      <c r="F1203">
        <v>1.2821100000000001</v>
      </c>
      <c r="G1203">
        <v>1.28349</v>
      </c>
      <c r="H1203">
        <v>179264</v>
      </c>
      <c r="I1203">
        <f t="shared" si="324"/>
        <v>-95.510735198438724</v>
      </c>
      <c r="J1203">
        <f t="shared" si="328"/>
        <v>1.276563205128205</v>
      </c>
      <c r="K1203">
        <f t="shared" si="329"/>
        <v>1.2823268733817799</v>
      </c>
      <c r="L1203">
        <f t="shared" si="335"/>
        <v>1.2951916666666667</v>
      </c>
      <c r="M1203">
        <f t="shared" si="336"/>
        <v>1.2925050974877088</v>
      </c>
      <c r="N1203" t="str">
        <f t="shared" si="325"/>
        <v>-</v>
      </c>
      <c r="O1203" t="str">
        <f t="shared" si="330"/>
        <v>Buy</v>
      </c>
      <c r="P1203" t="str">
        <f t="shared" si="337"/>
        <v>-</v>
      </c>
      <c r="Q1203" t="str">
        <f t="shared" si="331"/>
        <v>-</v>
      </c>
      <c r="R1203">
        <f t="shared" si="326"/>
        <v>1.2837700000000001</v>
      </c>
      <c r="S1203">
        <f t="shared" si="327"/>
        <v>1.28321</v>
      </c>
      <c r="T1203" t="str">
        <f t="shared" si="321"/>
        <v>-</v>
      </c>
      <c r="U1203" t="str">
        <f t="shared" si="322"/>
        <v>-</v>
      </c>
      <c r="V1203" t="str">
        <f t="shared" si="323"/>
        <v>-</v>
      </c>
      <c r="W1203">
        <f t="shared" si="333"/>
        <v>3878.584781984749</v>
      </c>
      <c r="X1203">
        <f t="shared" si="334"/>
        <v>4977.0387780906494</v>
      </c>
      <c r="Y1203">
        <f t="shared" si="332"/>
        <v>-22.96122190935057</v>
      </c>
    </row>
    <row r="1204" spans="1:25" x14ac:dyDescent="0.25">
      <c r="A1204" t="s">
        <v>1209</v>
      </c>
      <c r="B1204" s="2">
        <v>41217</v>
      </c>
      <c r="C1204" s="3">
        <v>0</v>
      </c>
      <c r="D1204">
        <v>1.2818099999999999</v>
      </c>
      <c r="E1204">
        <v>1.2834300000000001</v>
      </c>
      <c r="F1204">
        <v>1.28163</v>
      </c>
      <c r="G1204">
        <v>1.2822499999999999</v>
      </c>
      <c r="H1204">
        <v>5630</v>
      </c>
      <c r="I1204">
        <f t="shared" si="324"/>
        <v>-97.675290588677001</v>
      </c>
      <c r="J1204">
        <f t="shared" si="328"/>
        <v>1.277070128205128</v>
      </c>
      <c r="K1204">
        <f t="shared" si="329"/>
        <v>1.2823249272202157</v>
      </c>
      <c r="L1204">
        <f t="shared" si="335"/>
        <v>1.2947911111111112</v>
      </c>
      <c r="M1204">
        <f t="shared" si="336"/>
        <v>1.2919507678937787</v>
      </c>
      <c r="N1204" t="str">
        <f t="shared" si="325"/>
        <v>-</v>
      </c>
      <c r="O1204" t="str">
        <f t="shared" si="330"/>
        <v>Sell</v>
      </c>
      <c r="P1204" t="str">
        <f t="shared" si="337"/>
        <v>-</v>
      </c>
      <c r="Q1204" t="str">
        <f t="shared" si="331"/>
        <v>-</v>
      </c>
      <c r="R1204">
        <f t="shared" si="326"/>
        <v>1.2825599999999999</v>
      </c>
      <c r="S1204">
        <f t="shared" si="327"/>
        <v>1.2819400000000001</v>
      </c>
      <c r="T1204" t="str">
        <f t="shared" si="321"/>
        <v>-</v>
      </c>
      <c r="U1204" t="str">
        <f t="shared" si="322"/>
        <v>-</v>
      </c>
      <c r="V1204" t="str">
        <f t="shared" si="323"/>
        <v>-</v>
      </c>
      <c r="W1204">
        <f t="shared" si="333"/>
        <v>3878.584781984749</v>
      </c>
      <c r="X1204">
        <f t="shared" si="334"/>
        <v>4972.1129754175299</v>
      </c>
      <c r="Y1204">
        <f t="shared" si="332"/>
        <v>-27.887024582470076</v>
      </c>
    </row>
    <row r="1205" spans="1:25" x14ac:dyDescent="0.25">
      <c r="A1205" t="s">
        <v>1210</v>
      </c>
      <c r="B1205" s="2">
        <v>41218</v>
      </c>
      <c r="C1205" s="3">
        <v>0</v>
      </c>
      <c r="D1205">
        <v>1.28223</v>
      </c>
      <c r="E1205">
        <v>1.2842499999999999</v>
      </c>
      <c r="F1205">
        <v>1.27674</v>
      </c>
      <c r="G1205">
        <v>1.2799499999999999</v>
      </c>
      <c r="H1205">
        <v>158828</v>
      </c>
      <c r="I1205">
        <f t="shared" si="324"/>
        <v>-89.828897338403252</v>
      </c>
      <c r="J1205">
        <f t="shared" si="328"/>
        <v>1.2775976923076922</v>
      </c>
      <c r="K1205">
        <f t="shared" si="329"/>
        <v>1.2822648024804635</v>
      </c>
      <c r="L1205">
        <f t="shared" si="335"/>
        <v>1.2944000000000002</v>
      </c>
      <c r="M1205">
        <f t="shared" si="336"/>
        <v>1.2913020777373581</v>
      </c>
      <c r="N1205" t="str">
        <f t="shared" si="325"/>
        <v>Buy</v>
      </c>
      <c r="O1205" t="str">
        <f t="shared" si="330"/>
        <v>Sell</v>
      </c>
      <c r="P1205" t="str">
        <f t="shared" si="337"/>
        <v>-</v>
      </c>
      <c r="Q1205" t="str">
        <f t="shared" si="331"/>
        <v>-</v>
      </c>
      <c r="R1205">
        <f t="shared" si="326"/>
        <v>1.28024</v>
      </c>
      <c r="S1205">
        <f t="shared" si="327"/>
        <v>1.27966</v>
      </c>
      <c r="T1205" t="str">
        <f t="shared" si="321"/>
        <v>-</v>
      </c>
      <c r="U1205" t="str">
        <f t="shared" si="322"/>
        <v>-</v>
      </c>
      <c r="V1205" t="str">
        <f t="shared" si="323"/>
        <v>-</v>
      </c>
      <c r="W1205">
        <f t="shared" si="333"/>
        <v>3878.584781984749</v>
      </c>
      <c r="X1205">
        <f t="shared" si="334"/>
        <v>4963.2698021146043</v>
      </c>
      <c r="Y1205">
        <f t="shared" si="332"/>
        <v>-36.730197885395683</v>
      </c>
    </row>
    <row r="1206" spans="1:25" x14ac:dyDescent="0.25">
      <c r="A1206" t="s">
        <v>1211</v>
      </c>
      <c r="B1206" s="2">
        <v>41219</v>
      </c>
      <c r="C1206" s="3">
        <v>0</v>
      </c>
      <c r="D1206">
        <v>1.2799499999999999</v>
      </c>
      <c r="E1206">
        <v>1.2826200000000001</v>
      </c>
      <c r="F1206">
        <v>1.2763</v>
      </c>
      <c r="G1206">
        <v>1.2805299999999999</v>
      </c>
      <c r="H1206">
        <v>166981</v>
      </c>
      <c r="I1206">
        <f t="shared" si="324"/>
        <v>-86.781250000000156</v>
      </c>
      <c r="J1206">
        <f t="shared" si="328"/>
        <v>1.2781375641025641</v>
      </c>
      <c r="K1206">
        <f t="shared" si="329"/>
        <v>1.282220883430325</v>
      </c>
      <c r="L1206">
        <f t="shared" si="335"/>
        <v>1.2941419444444444</v>
      </c>
      <c r="M1206">
        <f t="shared" si="336"/>
        <v>1.2907198032650684</v>
      </c>
      <c r="N1206" t="str">
        <f t="shared" si="325"/>
        <v>-</v>
      </c>
      <c r="O1206" t="str">
        <f t="shared" si="330"/>
        <v>Sell</v>
      </c>
      <c r="P1206" t="str">
        <f t="shared" si="337"/>
        <v>-</v>
      </c>
      <c r="Q1206" t="str">
        <f t="shared" si="331"/>
        <v>-</v>
      </c>
      <c r="R1206">
        <f t="shared" si="326"/>
        <v>1.28084</v>
      </c>
      <c r="S1206">
        <f t="shared" si="327"/>
        <v>1.2802199999999999</v>
      </c>
      <c r="T1206" t="str">
        <f t="shared" si="321"/>
        <v>-</v>
      </c>
      <c r="U1206" t="str">
        <f t="shared" si="322"/>
        <v>-</v>
      </c>
      <c r="V1206" t="str">
        <f t="shared" si="323"/>
        <v>-</v>
      </c>
      <c r="W1206">
        <f t="shared" si="333"/>
        <v>3878.584781984749</v>
      </c>
      <c r="X1206">
        <f t="shared" si="334"/>
        <v>4965.4418095925148</v>
      </c>
      <c r="Y1206">
        <f t="shared" si="332"/>
        <v>-34.558190407485199</v>
      </c>
    </row>
    <row r="1207" spans="1:25" x14ac:dyDescent="0.25">
      <c r="A1207" t="s">
        <v>1212</v>
      </c>
      <c r="B1207" s="2">
        <v>41220</v>
      </c>
      <c r="C1207" s="3">
        <v>0</v>
      </c>
      <c r="D1207">
        <v>1.2805299999999999</v>
      </c>
      <c r="E1207">
        <v>1.2876099999999999</v>
      </c>
      <c r="F1207">
        <v>1.27362</v>
      </c>
      <c r="G1207">
        <v>1.27562</v>
      </c>
      <c r="H1207">
        <v>233886</v>
      </c>
      <c r="I1207">
        <f t="shared" si="324"/>
        <v>-94.013768332834474</v>
      </c>
      <c r="J1207">
        <f t="shared" si="328"/>
        <v>1.2786306410256409</v>
      </c>
      <c r="K1207">
        <f t="shared" si="329"/>
        <v>1.2820537724574055</v>
      </c>
      <c r="L1207">
        <f t="shared" si="335"/>
        <v>1.2938041666666669</v>
      </c>
      <c r="M1207">
        <f t="shared" si="336"/>
        <v>1.2899035976831728</v>
      </c>
      <c r="N1207" t="str">
        <f t="shared" si="325"/>
        <v>-</v>
      </c>
      <c r="O1207" t="str">
        <f t="shared" si="330"/>
        <v>Sell</v>
      </c>
      <c r="P1207" t="str">
        <f t="shared" si="337"/>
        <v>-</v>
      </c>
      <c r="Q1207" t="str">
        <f t="shared" si="331"/>
        <v>-</v>
      </c>
      <c r="R1207">
        <f t="shared" si="326"/>
        <v>1.27597</v>
      </c>
      <c r="S1207">
        <f t="shared" si="327"/>
        <v>1.2752699999999999</v>
      </c>
      <c r="T1207" t="str">
        <f t="shared" si="321"/>
        <v>-</v>
      </c>
      <c r="U1207" t="str">
        <f t="shared" si="322"/>
        <v>-</v>
      </c>
      <c r="V1207" t="str">
        <f t="shared" si="323"/>
        <v>-</v>
      </c>
      <c r="W1207">
        <f t="shared" si="333"/>
        <v>3878.584781984749</v>
      </c>
      <c r="X1207">
        <f t="shared" si="334"/>
        <v>4946.2428149216903</v>
      </c>
      <c r="Y1207">
        <f t="shared" ref="Y1207:Y1238" si="338">X1207-$AE$88</f>
        <v>-53.757185078309703</v>
      </c>
    </row>
    <row r="1208" spans="1:25" x14ac:dyDescent="0.25">
      <c r="A1208" t="s">
        <v>1213</v>
      </c>
      <c r="B1208" s="2">
        <v>41221</v>
      </c>
      <c r="C1208" s="3">
        <v>0</v>
      </c>
      <c r="D1208">
        <v>1.2756400000000001</v>
      </c>
      <c r="E1208">
        <v>1.27759</v>
      </c>
      <c r="F1208">
        <v>1.2717000000000001</v>
      </c>
      <c r="G1208">
        <v>1.2741100000000001</v>
      </c>
      <c r="H1208">
        <v>194321</v>
      </c>
      <c r="I1208">
        <f t="shared" si="324"/>
        <v>-92.124183006535858</v>
      </c>
      <c r="J1208">
        <f t="shared" si="328"/>
        <v>1.2792057692307692</v>
      </c>
      <c r="K1208">
        <f t="shared" si="329"/>
        <v>1.281852664293927</v>
      </c>
      <c r="L1208">
        <f t="shared" si="335"/>
        <v>1.2933291666666669</v>
      </c>
      <c r="M1208">
        <f t="shared" si="336"/>
        <v>1.2890498897002987</v>
      </c>
      <c r="N1208" t="str">
        <f t="shared" si="325"/>
        <v>-</v>
      </c>
      <c r="O1208" t="str">
        <f t="shared" si="330"/>
        <v>Sell</v>
      </c>
      <c r="P1208" t="str">
        <f t="shared" si="337"/>
        <v>-</v>
      </c>
      <c r="Q1208" t="str">
        <f t="shared" si="331"/>
        <v>-</v>
      </c>
      <c r="R1208">
        <f t="shared" si="326"/>
        <v>1.2745</v>
      </c>
      <c r="S1208">
        <f t="shared" si="327"/>
        <v>1.27372</v>
      </c>
      <c r="T1208" t="str">
        <f t="shared" si="321"/>
        <v>-</v>
      </c>
      <c r="U1208" t="str">
        <f t="shared" si="322"/>
        <v>-</v>
      </c>
      <c r="V1208" t="str">
        <f t="shared" si="323"/>
        <v>-</v>
      </c>
      <c r="W1208">
        <f t="shared" si="333"/>
        <v>3878.584781984749</v>
      </c>
      <c r="X1208">
        <f t="shared" si="334"/>
        <v>4940.2310085096142</v>
      </c>
      <c r="Y1208">
        <f t="shared" si="338"/>
        <v>-59.768991490385815</v>
      </c>
    </row>
    <row r="1209" spans="1:25" x14ac:dyDescent="0.25">
      <c r="A1209" t="s">
        <v>1214</v>
      </c>
      <c r="B1209" s="2">
        <v>41222</v>
      </c>
      <c r="C1209" s="3">
        <v>0</v>
      </c>
      <c r="D1209">
        <v>1.2741</v>
      </c>
      <c r="E1209">
        <v>1.2789699999999999</v>
      </c>
      <c r="F1209">
        <v>1.26895</v>
      </c>
      <c r="G1209">
        <v>1.2710900000000001</v>
      </c>
      <c r="H1209">
        <v>208336</v>
      </c>
      <c r="I1209">
        <f t="shared" si="324"/>
        <v>-93.583208395802004</v>
      </c>
      <c r="J1209">
        <f t="shared" si="328"/>
        <v>1.2797461538461539</v>
      </c>
      <c r="K1209">
        <f t="shared" si="329"/>
        <v>1.2815801917801566</v>
      </c>
      <c r="L1209">
        <f t="shared" si="335"/>
        <v>1.2929175000000002</v>
      </c>
      <c r="M1209">
        <f t="shared" si="336"/>
        <v>1.2880790848516339</v>
      </c>
      <c r="N1209" t="str">
        <f t="shared" si="325"/>
        <v>-</v>
      </c>
      <c r="O1209" t="str">
        <f t="shared" si="330"/>
        <v>Sell</v>
      </c>
      <c r="P1209" t="str">
        <f t="shared" si="337"/>
        <v>-</v>
      </c>
      <c r="Q1209" t="str">
        <f t="shared" si="331"/>
        <v>-</v>
      </c>
      <c r="R1209">
        <f t="shared" si="326"/>
        <v>1.27152</v>
      </c>
      <c r="S1209">
        <f t="shared" si="327"/>
        <v>1.2706599999999999</v>
      </c>
      <c r="T1209" t="str">
        <f t="shared" si="321"/>
        <v>-</v>
      </c>
      <c r="U1209" t="str">
        <f t="shared" si="322"/>
        <v>-</v>
      </c>
      <c r="V1209" t="str">
        <f t="shared" si="323"/>
        <v>-</v>
      </c>
      <c r="W1209">
        <f t="shared" si="333"/>
        <v>3878.584781984749</v>
      </c>
      <c r="X1209">
        <f t="shared" si="334"/>
        <v>4928.3625390767411</v>
      </c>
      <c r="Y1209">
        <f t="shared" si="338"/>
        <v>-71.637460923258914</v>
      </c>
    </row>
    <row r="1210" spans="1:25" x14ac:dyDescent="0.25">
      <c r="A1210" t="s">
        <v>1215</v>
      </c>
      <c r="B1210" s="2">
        <v>41224</v>
      </c>
      <c r="C1210" s="3">
        <v>0</v>
      </c>
      <c r="D1210">
        <v>1.27094</v>
      </c>
      <c r="E1210">
        <v>1.27359</v>
      </c>
      <c r="F1210">
        <v>1.2708999999999999</v>
      </c>
      <c r="G1210">
        <v>1.2720199999999999</v>
      </c>
      <c r="H1210">
        <v>5915</v>
      </c>
      <c r="I1210">
        <f t="shared" si="324"/>
        <v>-90.7166616268524</v>
      </c>
      <c r="J1210">
        <f t="shared" si="328"/>
        <v>1.2803179487179486</v>
      </c>
      <c r="K1210">
        <f t="shared" si="329"/>
        <v>1.2813381616085071</v>
      </c>
      <c r="L1210">
        <f t="shared" si="335"/>
        <v>1.2926761111111111</v>
      </c>
      <c r="M1210">
        <f t="shared" si="336"/>
        <v>1.287211026211005</v>
      </c>
      <c r="N1210" t="str">
        <f t="shared" si="325"/>
        <v>-</v>
      </c>
      <c r="O1210" t="str">
        <f t="shared" si="330"/>
        <v>Sell</v>
      </c>
      <c r="P1210" t="str">
        <f t="shared" si="337"/>
        <v>-</v>
      </c>
      <c r="Q1210" t="str">
        <f t="shared" si="331"/>
        <v>-</v>
      </c>
      <c r="R1210">
        <f t="shared" si="326"/>
        <v>1.27247</v>
      </c>
      <c r="S1210">
        <f t="shared" si="327"/>
        <v>1.2715700000000001</v>
      </c>
      <c r="T1210" t="str">
        <f t="shared" si="321"/>
        <v>-</v>
      </c>
      <c r="U1210" t="str">
        <f t="shared" si="322"/>
        <v>-</v>
      </c>
      <c r="V1210" t="str">
        <f t="shared" si="323"/>
        <v>-</v>
      </c>
      <c r="W1210">
        <f t="shared" si="333"/>
        <v>3878.584781984749</v>
      </c>
      <c r="X1210">
        <f t="shared" si="334"/>
        <v>4931.8920512283476</v>
      </c>
      <c r="Y1210">
        <f t="shared" si="338"/>
        <v>-68.107948771652445</v>
      </c>
    </row>
    <row r="1211" spans="1:25" x14ac:dyDescent="0.25">
      <c r="A1211" t="s">
        <v>1216</v>
      </c>
      <c r="B1211" s="2">
        <v>41225</v>
      </c>
      <c r="C1211" s="3">
        <v>0</v>
      </c>
      <c r="D1211">
        <v>1.27203</v>
      </c>
      <c r="E1211">
        <v>1.2738799999999999</v>
      </c>
      <c r="F1211">
        <v>1.2697499999999999</v>
      </c>
      <c r="G1211">
        <v>1.2705599999999999</v>
      </c>
      <c r="H1211">
        <v>128380</v>
      </c>
      <c r="I1211">
        <f t="shared" si="324"/>
        <v>-95.131539159359264</v>
      </c>
      <c r="J1211">
        <f t="shared" si="328"/>
        <v>1.2808048717948717</v>
      </c>
      <c r="K1211">
        <f t="shared" si="329"/>
        <v>1.2810652967576588</v>
      </c>
      <c r="L1211">
        <f t="shared" si="335"/>
        <v>1.2921702777777779</v>
      </c>
      <c r="M1211">
        <f t="shared" si="336"/>
        <v>1.2863109707401399</v>
      </c>
      <c r="N1211" t="str">
        <f t="shared" si="325"/>
        <v>-</v>
      </c>
      <c r="O1211" t="str">
        <f t="shared" si="330"/>
        <v>Sell</v>
      </c>
      <c r="P1211" t="str">
        <f t="shared" si="337"/>
        <v>-</v>
      </c>
      <c r="Q1211" t="str">
        <f t="shared" si="331"/>
        <v>-</v>
      </c>
      <c r="R1211">
        <f t="shared" si="326"/>
        <v>1.27102</v>
      </c>
      <c r="S1211">
        <f t="shared" si="327"/>
        <v>1.2701</v>
      </c>
      <c r="T1211" t="str">
        <f t="shared" si="321"/>
        <v>-</v>
      </c>
      <c r="U1211" t="str">
        <f t="shared" si="322"/>
        <v>-</v>
      </c>
      <c r="V1211" t="str">
        <f t="shared" si="323"/>
        <v>-</v>
      </c>
      <c r="W1211">
        <f t="shared" si="333"/>
        <v>3878.584781984749</v>
      </c>
      <c r="X1211">
        <f t="shared" si="334"/>
        <v>4926.1905315988297</v>
      </c>
      <c r="Y1211">
        <f t="shared" si="338"/>
        <v>-73.809468401170307</v>
      </c>
    </row>
    <row r="1212" spans="1:25" x14ac:dyDescent="0.25">
      <c r="A1212" t="s">
        <v>1217</v>
      </c>
      <c r="B1212" s="2">
        <v>41226</v>
      </c>
      <c r="C1212" s="3">
        <v>0</v>
      </c>
      <c r="D1212">
        <v>1.2705599999999999</v>
      </c>
      <c r="E1212">
        <v>1.27264</v>
      </c>
      <c r="F1212">
        <v>1.2661199999999999</v>
      </c>
      <c r="G1212">
        <v>1.27091</v>
      </c>
      <c r="H1212">
        <v>188795</v>
      </c>
      <c r="I1212">
        <f t="shared" si="324"/>
        <v>-86.657381615598709</v>
      </c>
      <c r="J1212">
        <f t="shared" si="328"/>
        <v>1.2812994871794869</v>
      </c>
      <c r="K1212">
        <f t="shared" si="329"/>
        <v>1.2808082006372117</v>
      </c>
      <c r="L1212">
        <f t="shared" si="335"/>
        <v>1.2916094444444446</v>
      </c>
      <c r="M1212">
        <f t="shared" si="336"/>
        <v>1.2854784858352675</v>
      </c>
      <c r="N1212" t="str">
        <f t="shared" si="325"/>
        <v>Buy</v>
      </c>
      <c r="O1212" t="str">
        <f t="shared" si="330"/>
        <v>Sell</v>
      </c>
      <c r="P1212" t="str">
        <f t="shared" si="337"/>
        <v>-</v>
      </c>
      <c r="Q1212" t="str">
        <f t="shared" si="331"/>
        <v>-</v>
      </c>
      <c r="R1212">
        <f t="shared" si="326"/>
        <v>1.2713300000000001</v>
      </c>
      <c r="S1212">
        <f t="shared" si="327"/>
        <v>1.2704899999999999</v>
      </c>
      <c r="T1212" t="str">
        <f t="shared" si="321"/>
        <v>-</v>
      </c>
      <c r="U1212" t="str">
        <f t="shared" si="322"/>
        <v>-</v>
      </c>
      <c r="V1212" t="str">
        <f t="shared" si="323"/>
        <v>-</v>
      </c>
      <c r="W1212">
        <f t="shared" si="333"/>
        <v>3878.584781984749</v>
      </c>
      <c r="X1212">
        <f t="shared" si="334"/>
        <v>4927.703179663803</v>
      </c>
      <c r="Y1212">
        <f t="shared" si="338"/>
        <v>-72.296820336197015</v>
      </c>
    </row>
    <row r="1213" spans="1:25" x14ac:dyDescent="0.25">
      <c r="A1213" t="s">
        <v>1218</v>
      </c>
      <c r="B1213" s="2">
        <v>41227</v>
      </c>
      <c r="C1213" s="3">
        <v>0</v>
      </c>
      <c r="D1213">
        <v>1.27091</v>
      </c>
      <c r="E1213">
        <v>1.2774099999999999</v>
      </c>
      <c r="F1213">
        <v>1.2703199999999999</v>
      </c>
      <c r="G1213">
        <v>1.2729299999999999</v>
      </c>
      <c r="H1213">
        <v>185269</v>
      </c>
      <c r="I1213">
        <f t="shared" si="324"/>
        <v>-81.030640668523745</v>
      </c>
      <c r="J1213">
        <f t="shared" si="328"/>
        <v>1.2818651282051281</v>
      </c>
      <c r="K1213">
        <f t="shared" si="329"/>
        <v>1.280608752519814</v>
      </c>
      <c r="L1213">
        <f t="shared" si="335"/>
        <v>1.2910722222222224</v>
      </c>
      <c r="M1213">
        <f t="shared" si="336"/>
        <v>1.2848001893036314</v>
      </c>
      <c r="N1213" t="str">
        <f t="shared" si="325"/>
        <v>-</v>
      </c>
      <c r="O1213" t="str">
        <f t="shared" si="330"/>
        <v>Sell</v>
      </c>
      <c r="P1213" t="str">
        <f t="shared" si="337"/>
        <v>-</v>
      </c>
      <c r="Q1213" t="str">
        <f t="shared" si="331"/>
        <v>-</v>
      </c>
      <c r="R1213">
        <f t="shared" si="326"/>
        <v>1.2732699999999999</v>
      </c>
      <c r="S1213">
        <f t="shared" si="327"/>
        <v>1.2725900000000001</v>
      </c>
      <c r="T1213" t="str">
        <f t="shared" si="321"/>
        <v>-</v>
      </c>
      <c r="U1213" t="str">
        <f t="shared" si="322"/>
        <v>-</v>
      </c>
      <c r="V1213" t="str">
        <f t="shared" si="323"/>
        <v>-</v>
      </c>
      <c r="W1213">
        <f t="shared" si="333"/>
        <v>3878.584781984749</v>
      </c>
      <c r="X1213">
        <f t="shared" si="334"/>
        <v>4935.8482077059725</v>
      </c>
      <c r="Y1213">
        <f t="shared" si="338"/>
        <v>-64.151792294027473</v>
      </c>
    </row>
    <row r="1214" spans="1:25" x14ac:dyDescent="0.25">
      <c r="A1214" t="s">
        <v>1219</v>
      </c>
      <c r="B1214" s="2">
        <v>41228</v>
      </c>
      <c r="C1214" s="3">
        <v>0</v>
      </c>
      <c r="D1214">
        <v>1.2729299999999999</v>
      </c>
      <c r="E1214">
        <v>1.2801499999999999</v>
      </c>
      <c r="F1214">
        <v>1.2717000000000001</v>
      </c>
      <c r="G1214">
        <v>1.2781400000000001</v>
      </c>
      <c r="H1214">
        <v>175025</v>
      </c>
      <c r="I1214">
        <f t="shared" si="324"/>
        <v>-66.518105849581815</v>
      </c>
      <c r="J1214">
        <f t="shared" si="328"/>
        <v>1.2824094871794871</v>
      </c>
      <c r="K1214">
        <f t="shared" si="329"/>
        <v>1.2805462524560212</v>
      </c>
      <c r="L1214">
        <f t="shared" si="335"/>
        <v>1.2904300000000002</v>
      </c>
      <c r="M1214">
        <f t="shared" si="336"/>
        <v>1.2844401790710027</v>
      </c>
      <c r="N1214" t="str">
        <f t="shared" si="325"/>
        <v>-</v>
      </c>
      <c r="O1214" t="str">
        <f t="shared" si="330"/>
        <v>Sell</v>
      </c>
      <c r="P1214" t="str">
        <f t="shared" si="337"/>
        <v>-</v>
      </c>
      <c r="Q1214" t="str">
        <f t="shared" si="331"/>
        <v>-</v>
      </c>
      <c r="R1214">
        <f t="shared" si="326"/>
        <v>1.27837</v>
      </c>
      <c r="S1214">
        <f t="shared" si="327"/>
        <v>1.2779100000000001</v>
      </c>
      <c r="T1214" t="str">
        <f t="shared" si="321"/>
        <v>-</v>
      </c>
      <c r="U1214" t="str">
        <f t="shared" si="322"/>
        <v>-</v>
      </c>
      <c r="V1214" t="str">
        <f t="shared" si="323"/>
        <v>-</v>
      </c>
      <c r="W1214">
        <f t="shared" si="333"/>
        <v>3878.584781984749</v>
      </c>
      <c r="X1214">
        <f t="shared" si="334"/>
        <v>4956.4822787461308</v>
      </c>
      <c r="Y1214">
        <f t="shared" si="338"/>
        <v>-43.51772125386924</v>
      </c>
    </row>
    <row r="1215" spans="1:25" x14ac:dyDescent="0.25">
      <c r="A1215" t="s">
        <v>1220</v>
      </c>
      <c r="B1215" s="2">
        <v>41229</v>
      </c>
      <c r="C1215" s="3">
        <v>0</v>
      </c>
      <c r="D1215">
        <v>1.2781199999999999</v>
      </c>
      <c r="E1215">
        <v>1.2784</v>
      </c>
      <c r="F1215">
        <v>1.2689999999999999</v>
      </c>
      <c r="G1215">
        <v>1.2742800000000001</v>
      </c>
      <c r="H1215">
        <v>177215</v>
      </c>
      <c r="I1215">
        <f t="shared" si="324"/>
        <v>-74.587355963873719</v>
      </c>
      <c r="J1215">
        <f t="shared" si="328"/>
        <v>1.2829376923076923</v>
      </c>
      <c r="K1215">
        <f t="shared" si="329"/>
        <v>1.2803876131533372</v>
      </c>
      <c r="L1215">
        <f t="shared" si="335"/>
        <v>1.28962</v>
      </c>
      <c r="M1215">
        <f t="shared" si="336"/>
        <v>1.2838909802023</v>
      </c>
      <c r="N1215" t="str">
        <f t="shared" si="325"/>
        <v>-</v>
      </c>
      <c r="O1215" t="str">
        <f t="shared" si="330"/>
        <v>Sell</v>
      </c>
      <c r="P1215" t="str">
        <f t="shared" si="337"/>
        <v>-</v>
      </c>
      <c r="Q1215" t="str">
        <f t="shared" si="331"/>
        <v>-</v>
      </c>
      <c r="R1215">
        <f t="shared" si="326"/>
        <v>1.2744800000000001</v>
      </c>
      <c r="S1215">
        <f t="shared" si="327"/>
        <v>1.2740800000000001</v>
      </c>
      <c r="T1215" t="str">
        <f t="shared" si="321"/>
        <v>-</v>
      </c>
      <c r="U1215" t="str">
        <f t="shared" si="322"/>
        <v>-</v>
      </c>
      <c r="V1215" t="str">
        <f t="shared" si="323"/>
        <v>-</v>
      </c>
      <c r="W1215">
        <f t="shared" si="333"/>
        <v>3878.584781984749</v>
      </c>
      <c r="X1215">
        <f t="shared" si="334"/>
        <v>4941.627299031129</v>
      </c>
      <c r="Y1215">
        <f t="shared" si="338"/>
        <v>-58.372700968870959</v>
      </c>
    </row>
    <row r="1216" spans="1:25" x14ac:dyDescent="0.25">
      <c r="A1216" t="s">
        <v>1221</v>
      </c>
      <c r="B1216" s="2">
        <v>41231</v>
      </c>
      <c r="C1216" s="3">
        <v>0</v>
      </c>
      <c r="D1216">
        <v>1.27464</v>
      </c>
      <c r="E1216">
        <v>1.27607</v>
      </c>
      <c r="F1216">
        <v>1.2740100000000001</v>
      </c>
      <c r="G1216">
        <v>1.27583</v>
      </c>
      <c r="H1216">
        <v>5645</v>
      </c>
      <c r="I1216">
        <f t="shared" si="324"/>
        <v>-65.953716690041816</v>
      </c>
      <c r="J1216">
        <f t="shared" si="328"/>
        <v>1.283484487179487</v>
      </c>
      <c r="K1216">
        <f t="shared" si="329"/>
        <v>1.2802722305418601</v>
      </c>
      <c r="L1216">
        <f t="shared" si="335"/>
        <v>1.2889097222222226</v>
      </c>
      <c r="M1216">
        <f t="shared" si="336"/>
        <v>1.2834552515427162</v>
      </c>
      <c r="N1216" t="str">
        <f t="shared" si="325"/>
        <v>-</v>
      </c>
      <c r="O1216" t="str">
        <f t="shared" si="330"/>
        <v>Sell</v>
      </c>
      <c r="P1216" t="str">
        <f t="shared" si="337"/>
        <v>-</v>
      </c>
      <c r="Q1216" t="str">
        <f t="shared" si="331"/>
        <v>-</v>
      </c>
      <c r="R1216">
        <f t="shared" si="326"/>
        <v>1.276</v>
      </c>
      <c r="S1216">
        <f t="shared" si="327"/>
        <v>1.27566</v>
      </c>
      <c r="T1216" t="str">
        <f t="shared" si="321"/>
        <v>-</v>
      </c>
      <c r="U1216" t="str">
        <f t="shared" si="322"/>
        <v>-</v>
      </c>
      <c r="V1216" t="str">
        <f t="shared" si="323"/>
        <v>-</v>
      </c>
      <c r="W1216">
        <f t="shared" si="333"/>
        <v>3878.584781984749</v>
      </c>
      <c r="X1216">
        <f t="shared" si="334"/>
        <v>4947.7554629866654</v>
      </c>
      <c r="Y1216">
        <f t="shared" si="338"/>
        <v>-52.244537013334593</v>
      </c>
    </row>
    <row r="1217" spans="1:25" x14ac:dyDescent="0.25">
      <c r="A1217" t="s">
        <v>1222</v>
      </c>
      <c r="B1217" s="2">
        <v>41232</v>
      </c>
      <c r="C1217" s="3">
        <v>0</v>
      </c>
      <c r="D1217">
        <v>1.27583</v>
      </c>
      <c r="E1217">
        <v>1.28196</v>
      </c>
      <c r="F1217">
        <v>1.2745500000000001</v>
      </c>
      <c r="G1217">
        <v>1.2766599999999999</v>
      </c>
      <c r="H1217">
        <v>170966</v>
      </c>
      <c r="I1217">
        <f t="shared" si="324"/>
        <v>-50.95393206142397</v>
      </c>
      <c r="J1217">
        <f t="shared" si="328"/>
        <v>1.2840179487179488</v>
      </c>
      <c r="K1217">
        <f t="shared" si="329"/>
        <v>1.2801807816673825</v>
      </c>
      <c r="L1217">
        <f t="shared" si="335"/>
        <v>1.2883311111111111</v>
      </c>
      <c r="M1217">
        <f t="shared" si="336"/>
        <v>1.2830879406485152</v>
      </c>
      <c r="N1217" t="str">
        <f t="shared" si="325"/>
        <v>-</v>
      </c>
      <c r="O1217" t="str">
        <f t="shared" si="330"/>
        <v>Sell</v>
      </c>
      <c r="P1217" t="str">
        <f t="shared" si="337"/>
        <v>-</v>
      </c>
      <c r="Q1217" t="str">
        <f t="shared" si="331"/>
        <v>-</v>
      </c>
      <c r="R1217">
        <f t="shared" si="326"/>
        <v>1.27681</v>
      </c>
      <c r="S1217">
        <f t="shared" si="327"/>
        <v>1.27651</v>
      </c>
      <c r="T1217" t="str">
        <f t="shared" si="321"/>
        <v>-</v>
      </c>
      <c r="U1217" t="str">
        <f t="shared" si="322"/>
        <v>-</v>
      </c>
      <c r="V1217" t="str">
        <f t="shared" si="323"/>
        <v>-</v>
      </c>
      <c r="W1217">
        <f t="shared" si="333"/>
        <v>3878.584781984749</v>
      </c>
      <c r="X1217">
        <f t="shared" si="334"/>
        <v>4951.0522600513523</v>
      </c>
      <c r="Y1217">
        <f t="shared" si="338"/>
        <v>-48.947739948647722</v>
      </c>
    </row>
    <row r="1218" spans="1:25" x14ac:dyDescent="0.25">
      <c r="A1218" t="s">
        <v>1223</v>
      </c>
      <c r="B1218" s="2">
        <v>41233</v>
      </c>
      <c r="C1218" s="3">
        <v>0</v>
      </c>
      <c r="D1218">
        <v>1.2766599999999999</v>
      </c>
      <c r="E1218">
        <v>1.2828299999999999</v>
      </c>
      <c r="F1218">
        <v>1.27643</v>
      </c>
      <c r="G1218">
        <v>1.28121</v>
      </c>
      <c r="H1218">
        <v>155252</v>
      </c>
      <c r="I1218">
        <f t="shared" si="324"/>
        <v>-29.78129362494164</v>
      </c>
      <c r="J1218">
        <f t="shared" si="328"/>
        <v>1.2844487179487181</v>
      </c>
      <c r="K1218">
        <f t="shared" si="329"/>
        <v>1.2802068378277018</v>
      </c>
      <c r="L1218">
        <f t="shared" si="335"/>
        <v>1.288201388888889</v>
      </c>
      <c r="M1218">
        <f t="shared" si="336"/>
        <v>1.2829864303431899</v>
      </c>
      <c r="N1218" t="str">
        <f t="shared" si="325"/>
        <v>-</v>
      </c>
      <c r="O1218" t="str">
        <f t="shared" si="330"/>
        <v>Buy</v>
      </c>
      <c r="P1218" t="str">
        <f t="shared" si="337"/>
        <v>-</v>
      </c>
      <c r="Q1218" t="str">
        <f t="shared" si="331"/>
        <v>-</v>
      </c>
      <c r="R1218">
        <f t="shared" si="326"/>
        <v>1.2813600000000001</v>
      </c>
      <c r="S1218">
        <f t="shared" si="327"/>
        <v>1.2810600000000001</v>
      </c>
      <c r="T1218" t="str">
        <f t="shared" si="321"/>
        <v>-</v>
      </c>
      <c r="U1218" t="str">
        <f t="shared" si="322"/>
        <v>-</v>
      </c>
      <c r="V1218" t="str">
        <f t="shared" si="323"/>
        <v>-</v>
      </c>
      <c r="W1218">
        <f t="shared" si="333"/>
        <v>3878.584781984749</v>
      </c>
      <c r="X1218">
        <f t="shared" si="334"/>
        <v>4968.6998208093828</v>
      </c>
      <c r="Y1218">
        <f t="shared" si="338"/>
        <v>-31.3001791906172</v>
      </c>
    </row>
    <row r="1219" spans="1:25" x14ac:dyDescent="0.25">
      <c r="A1219" t="s">
        <v>1224</v>
      </c>
      <c r="B1219" s="2">
        <v>41234</v>
      </c>
      <c r="C1219" s="3">
        <v>0</v>
      </c>
      <c r="D1219">
        <v>1.2812300000000001</v>
      </c>
      <c r="E1219">
        <v>1.2867299999999999</v>
      </c>
      <c r="F1219">
        <v>1.2736000000000001</v>
      </c>
      <c r="G1219">
        <v>1.2863800000000001</v>
      </c>
      <c r="H1219">
        <v>148748</v>
      </c>
      <c r="I1219">
        <f t="shared" si="324"/>
        <v>-5.7235923685427723</v>
      </c>
      <c r="J1219">
        <f t="shared" si="328"/>
        <v>1.2848723076923079</v>
      </c>
      <c r="K1219">
        <f t="shared" si="329"/>
        <v>1.2803631204143424</v>
      </c>
      <c r="L1219">
        <f t="shared" si="335"/>
        <v>1.2882152777777778</v>
      </c>
      <c r="M1219">
        <f t="shared" si="336"/>
        <v>1.2831698665408553</v>
      </c>
      <c r="N1219" t="str">
        <f t="shared" si="325"/>
        <v>-</v>
      </c>
      <c r="O1219" t="str">
        <f t="shared" si="330"/>
        <v>Buy</v>
      </c>
      <c r="P1219" t="str">
        <f t="shared" si="337"/>
        <v>-</v>
      </c>
      <c r="Q1219" t="str">
        <f t="shared" si="331"/>
        <v>-</v>
      </c>
      <c r="R1219">
        <f t="shared" si="326"/>
        <v>1.28661</v>
      </c>
      <c r="S1219">
        <f t="shared" si="327"/>
        <v>1.2861499999999999</v>
      </c>
      <c r="T1219" t="str">
        <f t="shared" si="321"/>
        <v>-</v>
      </c>
      <c r="U1219" t="str">
        <f t="shared" si="322"/>
        <v>-</v>
      </c>
      <c r="V1219" t="str">
        <f t="shared" si="323"/>
        <v>-</v>
      </c>
      <c r="W1219">
        <f t="shared" si="333"/>
        <v>3878.584781984749</v>
      </c>
      <c r="X1219">
        <f t="shared" si="334"/>
        <v>4988.4418173496842</v>
      </c>
      <c r="Y1219">
        <f t="shared" si="338"/>
        <v>-11.558182650315757</v>
      </c>
    </row>
    <row r="1220" spans="1:25" x14ac:dyDescent="0.25">
      <c r="A1220" t="s">
        <v>1225</v>
      </c>
      <c r="B1220" s="2">
        <v>41235</v>
      </c>
      <c r="C1220" s="3">
        <v>0</v>
      </c>
      <c r="D1220">
        <v>1.2863899999999999</v>
      </c>
      <c r="E1220">
        <v>1.2898400000000001</v>
      </c>
      <c r="F1220">
        <v>1.28339</v>
      </c>
      <c r="G1220">
        <v>1.2874000000000001</v>
      </c>
      <c r="H1220">
        <v>112366</v>
      </c>
      <c r="I1220">
        <f t="shared" si="324"/>
        <v>-10.286677908937515</v>
      </c>
      <c r="J1220">
        <f t="shared" si="328"/>
        <v>1.2852755128205131</v>
      </c>
      <c r="K1220">
        <f t="shared" si="329"/>
        <v>1.2805412692646121</v>
      </c>
      <c r="L1220">
        <f t="shared" si="335"/>
        <v>1.2880558333333334</v>
      </c>
      <c r="M1220">
        <f t="shared" si="336"/>
        <v>1.2833985224035116</v>
      </c>
      <c r="N1220" t="str">
        <f t="shared" si="325"/>
        <v>Sell</v>
      </c>
      <c r="O1220" t="str">
        <f t="shared" si="330"/>
        <v>Buy</v>
      </c>
      <c r="P1220" t="str">
        <f t="shared" si="337"/>
        <v>-</v>
      </c>
      <c r="Q1220" t="str">
        <f t="shared" si="331"/>
        <v>-</v>
      </c>
      <c r="R1220">
        <f t="shared" si="326"/>
        <v>1.2876799999999999</v>
      </c>
      <c r="S1220">
        <f t="shared" si="327"/>
        <v>1.28712</v>
      </c>
      <c r="T1220" t="str">
        <f t="shared" si="321"/>
        <v>-</v>
      </c>
      <c r="U1220" t="str">
        <f t="shared" si="322"/>
        <v>-</v>
      </c>
      <c r="V1220" t="str">
        <f t="shared" si="323"/>
        <v>-</v>
      </c>
      <c r="W1220">
        <f t="shared" si="333"/>
        <v>3878.584781984749</v>
      </c>
      <c r="X1220">
        <f t="shared" si="334"/>
        <v>4992.2040445882103</v>
      </c>
      <c r="Y1220">
        <f t="shared" si="338"/>
        <v>-7.7959554117896914</v>
      </c>
    </row>
    <row r="1221" spans="1:25" x14ac:dyDescent="0.25">
      <c r="A1221" t="s">
        <v>1226</v>
      </c>
      <c r="B1221" s="2">
        <v>41236</v>
      </c>
      <c r="C1221" s="3">
        <v>0</v>
      </c>
      <c r="D1221">
        <v>1.28739</v>
      </c>
      <c r="E1221">
        <v>1.29904</v>
      </c>
      <c r="F1221">
        <v>1.28681</v>
      </c>
      <c r="G1221">
        <v>1.2973600000000001</v>
      </c>
      <c r="H1221">
        <v>120734</v>
      </c>
      <c r="I1221">
        <f t="shared" si="324"/>
        <v>-5.1032806804371225</v>
      </c>
      <c r="J1221">
        <f t="shared" si="328"/>
        <v>1.2858689743589746</v>
      </c>
      <c r="K1221">
        <f t="shared" si="329"/>
        <v>1.2809670599161409</v>
      </c>
      <c r="L1221">
        <f t="shared" si="335"/>
        <v>1.288115277777778</v>
      </c>
      <c r="M1221">
        <f t="shared" si="336"/>
        <v>1.2841531968681867</v>
      </c>
      <c r="N1221" t="str">
        <f t="shared" si="325"/>
        <v>-</v>
      </c>
      <c r="O1221" t="str">
        <f t="shared" si="330"/>
        <v>Buy</v>
      </c>
      <c r="P1221" t="str">
        <f t="shared" si="337"/>
        <v>-</v>
      </c>
      <c r="Q1221" t="str">
        <f t="shared" si="331"/>
        <v>-</v>
      </c>
      <c r="R1221">
        <f t="shared" si="326"/>
        <v>1.29775</v>
      </c>
      <c r="S1221">
        <f t="shared" si="327"/>
        <v>1.29697</v>
      </c>
      <c r="T1221" t="str">
        <f t="shared" si="321"/>
        <v>-</v>
      </c>
      <c r="U1221" t="str">
        <f t="shared" si="322"/>
        <v>-</v>
      </c>
      <c r="V1221" t="str">
        <f t="shared" si="323"/>
        <v>-</v>
      </c>
      <c r="W1221">
        <f t="shared" si="333"/>
        <v>3878.584781984749</v>
      </c>
      <c r="X1221">
        <f t="shared" si="334"/>
        <v>5030.4081046907595</v>
      </c>
      <c r="Y1221">
        <f t="shared" si="338"/>
        <v>30.408104690759501</v>
      </c>
    </row>
    <row r="1222" spans="1:25" x14ac:dyDescent="0.25">
      <c r="A1222" t="s">
        <v>1227</v>
      </c>
      <c r="B1222" s="2">
        <v>41238</v>
      </c>
      <c r="C1222" s="3">
        <v>0</v>
      </c>
      <c r="D1222">
        <v>1.2966</v>
      </c>
      <c r="E1222">
        <v>1.29769</v>
      </c>
      <c r="F1222">
        <v>1.29634</v>
      </c>
      <c r="G1222">
        <v>1.2970600000000001</v>
      </c>
      <c r="H1222">
        <v>5766</v>
      </c>
      <c r="I1222">
        <f t="shared" si="324"/>
        <v>-6.014580801943703</v>
      </c>
      <c r="J1222">
        <f t="shared" si="328"/>
        <v>1.2864660256410259</v>
      </c>
      <c r="K1222">
        <f t="shared" si="329"/>
        <v>1.2813744761207955</v>
      </c>
      <c r="L1222">
        <f t="shared" si="335"/>
        <v>1.2882169444444445</v>
      </c>
      <c r="M1222">
        <f t="shared" si="336"/>
        <v>1.2848508619023389</v>
      </c>
      <c r="N1222" t="str">
        <f t="shared" si="325"/>
        <v>-</v>
      </c>
      <c r="O1222" t="str">
        <f t="shared" si="330"/>
        <v>Buy</v>
      </c>
      <c r="P1222" t="str">
        <f t="shared" si="337"/>
        <v>-</v>
      </c>
      <c r="Q1222" t="str">
        <f t="shared" si="331"/>
        <v>-</v>
      </c>
      <c r="R1222">
        <f t="shared" si="326"/>
        <v>1.2975099999999999</v>
      </c>
      <c r="S1222">
        <f t="shared" si="327"/>
        <v>1.29661</v>
      </c>
      <c r="T1222" t="str">
        <f t="shared" si="321"/>
        <v>-</v>
      </c>
      <c r="U1222" t="str">
        <f t="shared" si="322"/>
        <v>-</v>
      </c>
      <c r="V1222" t="str">
        <f t="shared" si="323"/>
        <v>-</v>
      </c>
      <c r="W1222">
        <f t="shared" si="333"/>
        <v>3878.584781984749</v>
      </c>
      <c r="X1222">
        <f t="shared" si="334"/>
        <v>5029.0118141692456</v>
      </c>
      <c r="Y1222">
        <f t="shared" si="338"/>
        <v>29.011814169245554</v>
      </c>
    </row>
    <row r="1223" spans="1:25" x14ac:dyDescent="0.25">
      <c r="A1223" t="s">
        <v>1228</v>
      </c>
      <c r="B1223" s="2">
        <v>41239</v>
      </c>
      <c r="C1223" s="3">
        <v>0</v>
      </c>
      <c r="D1223">
        <v>1.29728</v>
      </c>
      <c r="E1223">
        <v>1.30063</v>
      </c>
      <c r="F1223">
        <v>1.2944</v>
      </c>
      <c r="G1223">
        <v>1.2988</v>
      </c>
      <c r="H1223">
        <v>128792</v>
      </c>
      <c r="I1223">
        <f t="shared" si="324"/>
        <v>-5.3028107794841963</v>
      </c>
      <c r="J1223">
        <f t="shared" si="328"/>
        <v>1.2870907692307696</v>
      </c>
      <c r="K1223">
        <f t="shared" si="329"/>
        <v>1.2818156286240665</v>
      </c>
      <c r="L1223">
        <f t="shared" si="335"/>
        <v>1.2882744444444443</v>
      </c>
      <c r="M1223">
        <f t="shared" si="336"/>
        <v>1.2856048693670772</v>
      </c>
      <c r="N1223" t="str">
        <f t="shared" si="325"/>
        <v>-</v>
      </c>
      <c r="O1223" t="str">
        <f t="shared" si="330"/>
        <v>Buy</v>
      </c>
      <c r="P1223" t="str">
        <f t="shared" si="337"/>
        <v>-</v>
      </c>
      <c r="Q1223" t="str">
        <f t="shared" si="331"/>
        <v>-</v>
      </c>
      <c r="R1223">
        <f t="shared" si="326"/>
        <v>1.29928</v>
      </c>
      <c r="S1223">
        <f t="shared" si="327"/>
        <v>1.2983199999999999</v>
      </c>
      <c r="T1223" t="str">
        <f t="shared" si="321"/>
        <v>-</v>
      </c>
      <c r="U1223" t="str">
        <f t="shared" si="322"/>
        <v>-</v>
      </c>
      <c r="V1223" t="str">
        <f t="shared" si="323"/>
        <v>-</v>
      </c>
      <c r="W1223">
        <f t="shared" si="333"/>
        <v>3878.584781984749</v>
      </c>
      <c r="X1223">
        <f t="shared" si="334"/>
        <v>5035.6441941464391</v>
      </c>
      <c r="Y1223">
        <f t="shared" si="338"/>
        <v>35.644194146439077</v>
      </c>
    </row>
    <row r="1224" spans="1:25" x14ac:dyDescent="0.25">
      <c r="A1224" t="s">
        <v>1229</v>
      </c>
      <c r="B1224" s="2">
        <v>41240</v>
      </c>
      <c r="C1224" s="3">
        <v>0</v>
      </c>
      <c r="D1224">
        <v>1.2988299999999999</v>
      </c>
      <c r="E1224">
        <v>1.3008299999999999</v>
      </c>
      <c r="F1224">
        <v>1.2915000000000001</v>
      </c>
      <c r="G1224">
        <v>1.29372</v>
      </c>
      <c r="H1224">
        <v>150631</v>
      </c>
      <c r="I1224">
        <f t="shared" si="324"/>
        <v>-20.484010371650665</v>
      </c>
      <c r="J1224">
        <f t="shared" si="328"/>
        <v>1.2875608974358976</v>
      </c>
      <c r="K1224">
        <f t="shared" si="329"/>
        <v>1.2821170051145965</v>
      </c>
      <c r="L1224">
        <f t="shared" si="335"/>
        <v>1.2878066666666668</v>
      </c>
      <c r="M1224">
        <f t="shared" si="336"/>
        <v>1.2860435250769648</v>
      </c>
      <c r="N1224" t="str">
        <f t="shared" si="325"/>
        <v>Sell</v>
      </c>
      <c r="O1224" t="str">
        <f t="shared" si="330"/>
        <v>Buy</v>
      </c>
      <c r="P1224" t="str">
        <f t="shared" si="337"/>
        <v>-</v>
      </c>
      <c r="Q1224" t="str">
        <f t="shared" si="331"/>
        <v>-</v>
      </c>
      <c r="R1224">
        <f t="shared" si="326"/>
        <v>1.29419</v>
      </c>
      <c r="S1224">
        <f t="shared" si="327"/>
        <v>1.29325</v>
      </c>
      <c r="T1224" t="str">
        <f t="shared" si="321"/>
        <v>-</v>
      </c>
      <c r="U1224" t="str">
        <f t="shared" si="322"/>
        <v>-</v>
      </c>
      <c r="V1224" t="str">
        <f t="shared" si="323"/>
        <v>-</v>
      </c>
      <c r="W1224">
        <f t="shared" si="333"/>
        <v>3878.584781984749</v>
      </c>
      <c r="X1224">
        <f t="shared" si="334"/>
        <v>5015.9797693017763</v>
      </c>
      <c r="Y1224">
        <f t="shared" si="338"/>
        <v>15.979769301776287</v>
      </c>
    </row>
    <row r="1225" spans="1:25" x14ac:dyDescent="0.25">
      <c r="A1225" t="s">
        <v>1230</v>
      </c>
      <c r="B1225" s="2">
        <v>41241</v>
      </c>
      <c r="C1225" s="3">
        <v>0</v>
      </c>
      <c r="D1225">
        <v>1.29376</v>
      </c>
      <c r="E1225">
        <v>1.2961100000000001</v>
      </c>
      <c r="F1225">
        <v>1.288</v>
      </c>
      <c r="G1225">
        <v>1.2950200000000001</v>
      </c>
      <c r="H1225">
        <v>157812</v>
      </c>
      <c r="I1225">
        <f t="shared" si="324"/>
        <v>-16.738692019590516</v>
      </c>
      <c r="J1225">
        <f t="shared" si="328"/>
        <v>1.2880993589743592</v>
      </c>
      <c r="K1225">
        <f t="shared" si="329"/>
        <v>1.282443663212961</v>
      </c>
      <c r="L1225">
        <f t="shared" si="335"/>
        <v>1.287357222222222</v>
      </c>
      <c r="M1225">
        <f t="shared" si="336"/>
        <v>1.2865287399376695</v>
      </c>
      <c r="N1225" t="str">
        <f t="shared" si="325"/>
        <v>-</v>
      </c>
      <c r="O1225" t="str">
        <f t="shared" si="330"/>
        <v>Buy</v>
      </c>
      <c r="P1225" t="str">
        <f t="shared" si="337"/>
        <v>-</v>
      </c>
      <c r="Q1225" t="str">
        <f t="shared" si="331"/>
        <v>-</v>
      </c>
      <c r="R1225">
        <f t="shared" si="326"/>
        <v>1.2954699999999999</v>
      </c>
      <c r="S1225">
        <f t="shared" si="327"/>
        <v>1.29457</v>
      </c>
      <c r="T1225" t="str">
        <f t="shared" si="321"/>
        <v>-</v>
      </c>
      <c r="U1225" t="str">
        <f t="shared" si="322"/>
        <v>-</v>
      </c>
      <c r="V1225" t="str">
        <f t="shared" si="323"/>
        <v>-</v>
      </c>
      <c r="W1225">
        <f t="shared" si="333"/>
        <v>3878.584781984749</v>
      </c>
      <c r="X1225">
        <f t="shared" si="334"/>
        <v>5021.0995012139965</v>
      </c>
      <c r="Y1225">
        <f t="shared" si="338"/>
        <v>21.099501213996518</v>
      </c>
    </row>
    <row r="1226" spans="1:25" x14ac:dyDescent="0.25">
      <c r="A1226" t="s">
        <v>1231</v>
      </c>
      <c r="B1226" s="2">
        <v>41242</v>
      </c>
      <c r="C1226" s="3">
        <v>0</v>
      </c>
      <c r="D1226">
        <v>1.29504</v>
      </c>
      <c r="E1226">
        <v>1.30122</v>
      </c>
      <c r="F1226">
        <v>1.2938799999999999</v>
      </c>
      <c r="G1226">
        <v>1.2971699999999999</v>
      </c>
      <c r="H1226">
        <v>139949</v>
      </c>
      <c r="I1226">
        <f t="shared" si="324"/>
        <v>-12.569832402234921</v>
      </c>
      <c r="J1226">
        <f t="shared" si="328"/>
        <v>1.2886923076923076</v>
      </c>
      <c r="K1226">
        <f t="shared" si="329"/>
        <v>1.2828164818657974</v>
      </c>
      <c r="L1226">
        <f t="shared" si="335"/>
        <v>1.2870886111111111</v>
      </c>
      <c r="M1226">
        <f t="shared" si="336"/>
        <v>1.2871039431842819</v>
      </c>
      <c r="N1226" t="str">
        <f t="shared" si="325"/>
        <v>-</v>
      </c>
      <c r="O1226" t="str">
        <f t="shared" si="330"/>
        <v>Buy</v>
      </c>
      <c r="P1226" t="str">
        <f t="shared" si="337"/>
        <v>-</v>
      </c>
      <c r="Q1226" t="str">
        <f t="shared" si="331"/>
        <v>-</v>
      </c>
      <c r="R1226">
        <f t="shared" si="326"/>
        <v>1.29762</v>
      </c>
      <c r="S1226">
        <f t="shared" si="327"/>
        <v>1.2967200000000001</v>
      </c>
      <c r="T1226" t="str">
        <f t="shared" si="321"/>
        <v>-</v>
      </c>
      <c r="U1226" t="str">
        <f t="shared" si="322"/>
        <v>-</v>
      </c>
      <c r="V1226" t="str">
        <f t="shared" si="323"/>
        <v>-</v>
      </c>
      <c r="W1226">
        <f t="shared" si="333"/>
        <v>3878.584781984749</v>
      </c>
      <c r="X1226">
        <f t="shared" si="334"/>
        <v>5029.4384584952641</v>
      </c>
      <c r="Y1226">
        <f t="shared" si="338"/>
        <v>29.438458495264058</v>
      </c>
    </row>
    <row r="1227" spans="1:25" x14ac:dyDescent="0.25">
      <c r="A1227" t="s">
        <v>1232</v>
      </c>
      <c r="B1227" s="2">
        <v>41243</v>
      </c>
      <c r="C1227" s="3">
        <v>0</v>
      </c>
      <c r="D1227">
        <v>1.29715</v>
      </c>
      <c r="E1227">
        <v>1.30274</v>
      </c>
      <c r="F1227">
        <v>1.2968</v>
      </c>
      <c r="G1227">
        <v>1.2986</v>
      </c>
      <c r="H1227">
        <v>154793</v>
      </c>
      <c r="I1227">
        <f t="shared" si="324"/>
        <v>-12.270302311796147</v>
      </c>
      <c r="J1227">
        <f t="shared" si="328"/>
        <v>1.2892207692307689</v>
      </c>
      <c r="K1227">
        <f t="shared" si="329"/>
        <v>1.2832160646033723</v>
      </c>
      <c r="L1227">
        <f t="shared" si="335"/>
        <v>1.2869975000000002</v>
      </c>
      <c r="M1227">
        <f t="shared" si="336"/>
        <v>1.2877253516608071</v>
      </c>
      <c r="N1227" t="str">
        <f t="shared" si="325"/>
        <v>-</v>
      </c>
      <c r="O1227" t="str">
        <f t="shared" si="330"/>
        <v>Buy</v>
      </c>
      <c r="P1227" t="str">
        <f t="shared" si="337"/>
        <v>-</v>
      </c>
      <c r="Q1227" t="str">
        <f t="shared" si="331"/>
        <v>-</v>
      </c>
      <c r="R1227">
        <f t="shared" si="326"/>
        <v>1.29901</v>
      </c>
      <c r="S1227">
        <f t="shared" si="327"/>
        <v>1.29819</v>
      </c>
      <c r="T1227" t="str">
        <f t="shared" si="321"/>
        <v>-</v>
      </c>
      <c r="U1227" t="str">
        <f t="shared" si="322"/>
        <v>-</v>
      </c>
      <c r="V1227" t="str">
        <f t="shared" si="323"/>
        <v>-</v>
      </c>
      <c r="W1227">
        <f t="shared" si="333"/>
        <v>3878.584781984749</v>
      </c>
      <c r="X1227">
        <f t="shared" si="334"/>
        <v>5035.139978124781</v>
      </c>
      <c r="Y1227">
        <f t="shared" si="338"/>
        <v>35.13997812478101</v>
      </c>
    </row>
    <row r="1228" spans="1:25" x14ac:dyDescent="0.25">
      <c r="A1228" t="s">
        <v>1233</v>
      </c>
      <c r="B1228" s="2">
        <v>41245</v>
      </c>
      <c r="C1228" s="3">
        <v>0</v>
      </c>
      <c r="D1228">
        <v>1.29819</v>
      </c>
      <c r="E1228">
        <v>1.29975</v>
      </c>
      <c r="F1228">
        <v>1.29819</v>
      </c>
      <c r="G1228">
        <v>1.2995399999999999</v>
      </c>
      <c r="H1228">
        <v>5556</v>
      </c>
      <c r="I1228">
        <f t="shared" si="324"/>
        <v>-9.4842916419682322</v>
      </c>
      <c r="J1228">
        <f t="shared" si="328"/>
        <v>1.2897621794871792</v>
      </c>
      <c r="K1228">
        <f t="shared" si="329"/>
        <v>1.2836293287906286</v>
      </c>
      <c r="L1228">
        <f t="shared" si="335"/>
        <v>1.286925277777778</v>
      </c>
      <c r="M1228">
        <f t="shared" si="336"/>
        <v>1.2883639813007635</v>
      </c>
      <c r="N1228" t="str">
        <f t="shared" si="325"/>
        <v>-</v>
      </c>
      <c r="O1228" t="str">
        <f t="shared" si="330"/>
        <v>Buy</v>
      </c>
      <c r="P1228" t="str">
        <f t="shared" si="337"/>
        <v>-</v>
      </c>
      <c r="Q1228" t="str">
        <f t="shared" si="331"/>
        <v>-</v>
      </c>
      <c r="R1228">
        <f t="shared" si="326"/>
        <v>1.2999099999999999</v>
      </c>
      <c r="S1228">
        <f t="shared" si="327"/>
        <v>1.2991699999999999</v>
      </c>
      <c r="T1228" t="str">
        <f t="shared" si="321"/>
        <v>-</v>
      </c>
      <c r="U1228" t="str">
        <f t="shared" si="322"/>
        <v>-</v>
      </c>
      <c r="V1228" t="str">
        <f t="shared" si="323"/>
        <v>-</v>
      </c>
      <c r="W1228">
        <f t="shared" si="333"/>
        <v>3878.584781984749</v>
      </c>
      <c r="X1228">
        <f t="shared" si="334"/>
        <v>5038.9409912111259</v>
      </c>
      <c r="Y1228">
        <f t="shared" si="338"/>
        <v>38.940991211125947</v>
      </c>
    </row>
    <row r="1229" spans="1:25" x14ac:dyDescent="0.25">
      <c r="A1229" t="s">
        <v>1234</v>
      </c>
      <c r="B1229" s="2">
        <v>41246</v>
      </c>
      <c r="C1229" s="3">
        <v>0</v>
      </c>
      <c r="D1229">
        <v>1.29955</v>
      </c>
      <c r="E1229">
        <v>1.3075600000000001</v>
      </c>
      <c r="F1229">
        <v>1.29931</v>
      </c>
      <c r="G1229">
        <v>1.3063499999999999</v>
      </c>
      <c r="H1229">
        <v>148752</v>
      </c>
      <c r="I1229">
        <f t="shared" si="324"/>
        <v>-3.5630153121323782</v>
      </c>
      <c r="J1229">
        <f t="shared" si="328"/>
        <v>1.2903744871794867</v>
      </c>
      <c r="K1229">
        <f t="shared" si="329"/>
        <v>1.2842045356566887</v>
      </c>
      <c r="L1229">
        <f t="shared" si="335"/>
        <v>1.286906388888889</v>
      </c>
      <c r="M1229">
        <f t="shared" si="336"/>
        <v>1.2893361985277492</v>
      </c>
      <c r="N1229" t="str">
        <f t="shared" si="325"/>
        <v>-</v>
      </c>
      <c r="O1229" t="str">
        <f t="shared" si="330"/>
        <v>Buy</v>
      </c>
      <c r="P1229" t="str">
        <f t="shared" si="337"/>
        <v>-</v>
      </c>
      <c r="Q1229" t="str">
        <f t="shared" si="331"/>
        <v>-</v>
      </c>
      <c r="R1229">
        <f t="shared" si="326"/>
        <v>1.3066800000000001</v>
      </c>
      <c r="S1229">
        <f t="shared" si="327"/>
        <v>1.30602</v>
      </c>
      <c r="T1229" t="str">
        <f t="shared" si="321"/>
        <v>-</v>
      </c>
      <c r="U1229" t="str">
        <f t="shared" si="322"/>
        <v>-</v>
      </c>
      <c r="V1229" t="str">
        <f t="shared" si="323"/>
        <v>-</v>
      </c>
      <c r="W1229">
        <f t="shared" si="333"/>
        <v>3878.584781984749</v>
      </c>
      <c r="X1229">
        <f t="shared" si="334"/>
        <v>5065.5092969677216</v>
      </c>
      <c r="Y1229">
        <f t="shared" si="338"/>
        <v>65.509296967721639</v>
      </c>
    </row>
    <row r="1230" spans="1:25" x14ac:dyDescent="0.25">
      <c r="A1230" t="s">
        <v>1235</v>
      </c>
      <c r="B1230" s="2">
        <v>41247</v>
      </c>
      <c r="C1230" s="3">
        <v>0</v>
      </c>
      <c r="D1230">
        <v>1.3063499999999999</v>
      </c>
      <c r="E1230">
        <v>1.3107899999999999</v>
      </c>
      <c r="F1230">
        <v>1.3045599999999999</v>
      </c>
      <c r="G1230">
        <v>1.30989</v>
      </c>
      <c r="H1230">
        <v>141363</v>
      </c>
      <c r="I1230">
        <f t="shared" si="324"/>
        <v>-2.4200053777894728</v>
      </c>
      <c r="J1230">
        <f t="shared" si="328"/>
        <v>1.2910993589743585</v>
      </c>
      <c r="K1230">
        <f t="shared" si="329"/>
        <v>1.2848548005767724</v>
      </c>
      <c r="L1230">
        <f t="shared" si="335"/>
        <v>1.2872552777777782</v>
      </c>
      <c r="M1230">
        <f t="shared" si="336"/>
        <v>1.2904472148235466</v>
      </c>
      <c r="N1230" t="str">
        <f t="shared" si="325"/>
        <v>-</v>
      </c>
      <c r="O1230" t="str">
        <f t="shared" si="330"/>
        <v>Buy</v>
      </c>
      <c r="P1230" t="str">
        <f t="shared" si="337"/>
        <v>-</v>
      </c>
      <c r="Q1230" t="str">
        <f t="shared" si="331"/>
        <v>-</v>
      </c>
      <c r="R1230">
        <f t="shared" si="326"/>
        <v>1.3102100000000001</v>
      </c>
      <c r="S1230">
        <f t="shared" si="327"/>
        <v>1.3095699999999999</v>
      </c>
      <c r="T1230" t="str">
        <f t="shared" si="321"/>
        <v>-</v>
      </c>
      <c r="U1230" t="str">
        <f t="shared" si="322"/>
        <v>-</v>
      </c>
      <c r="V1230" t="str">
        <f t="shared" si="323"/>
        <v>-</v>
      </c>
      <c r="W1230">
        <f t="shared" si="333"/>
        <v>3878.584781984749</v>
      </c>
      <c r="X1230">
        <f t="shared" si="334"/>
        <v>5079.2782729437677</v>
      </c>
      <c r="Y1230">
        <f t="shared" si="338"/>
        <v>79.278272943767661</v>
      </c>
    </row>
    <row r="1231" spans="1:25" x14ac:dyDescent="0.25">
      <c r="A1231" t="s">
        <v>1236</v>
      </c>
      <c r="B1231" s="2">
        <v>41248</v>
      </c>
      <c r="C1231" s="3">
        <v>0</v>
      </c>
      <c r="D1231">
        <v>1.30989</v>
      </c>
      <c r="E1231">
        <v>1.3126100000000001</v>
      </c>
      <c r="F1231">
        <v>1.3059700000000001</v>
      </c>
      <c r="G1231">
        <v>1.30722</v>
      </c>
      <c r="H1231">
        <v>158322</v>
      </c>
      <c r="I1231">
        <f t="shared" si="324"/>
        <v>-13.816970007690355</v>
      </c>
      <c r="J1231">
        <f t="shared" si="328"/>
        <v>1.2917046153846148</v>
      </c>
      <c r="K1231">
        <f t="shared" si="329"/>
        <v>1.2854210081571071</v>
      </c>
      <c r="L1231">
        <f t="shared" si="335"/>
        <v>1.2875550000000002</v>
      </c>
      <c r="M1231">
        <f t="shared" si="336"/>
        <v>1.2913538518601115</v>
      </c>
      <c r="N1231" t="str">
        <f t="shared" si="325"/>
        <v>Sell</v>
      </c>
      <c r="O1231" t="str">
        <f t="shared" si="330"/>
        <v>Buy</v>
      </c>
      <c r="P1231" t="str">
        <f t="shared" si="337"/>
        <v>-</v>
      </c>
      <c r="Q1231" t="str">
        <f t="shared" si="331"/>
        <v>-</v>
      </c>
      <c r="R1231">
        <f t="shared" si="326"/>
        <v>1.30752</v>
      </c>
      <c r="S1231">
        <f t="shared" si="327"/>
        <v>1.3069200000000001</v>
      </c>
      <c r="T1231" t="str">
        <f t="shared" ref="T1231:T1294" si="339">IF(Y1231&lt;&gt;"",IF(Y1231&lt;=-$AE$86,"Stop","-"),"-")</f>
        <v>-</v>
      </c>
      <c r="U1231" t="str">
        <f t="shared" ref="U1231:U1294" si="340">IF(Y1231&lt;&gt;"",IF(Y1231&gt;$AE$87,"Target","-"),"-")</f>
        <v>-</v>
      </c>
      <c r="V1231" t="str">
        <f t="shared" ref="V1231:V1294" si="341">IF(P1231="Buy",$AE$88,IF(P1231="Sell",$AE$88/R1231,"-"))</f>
        <v>-</v>
      </c>
      <c r="W1231">
        <f t="shared" si="333"/>
        <v>3878.584781984749</v>
      </c>
      <c r="X1231">
        <f t="shared" si="334"/>
        <v>5069.0000232715083</v>
      </c>
      <c r="Y1231">
        <f t="shared" si="338"/>
        <v>69.000023271508326</v>
      </c>
    </row>
    <row r="1232" spans="1:25" x14ac:dyDescent="0.25">
      <c r="A1232" t="s">
        <v>1237</v>
      </c>
      <c r="B1232" s="2">
        <v>41249</v>
      </c>
      <c r="C1232" s="3">
        <v>0</v>
      </c>
      <c r="D1232">
        <v>1.30722</v>
      </c>
      <c r="E1232">
        <v>1.30863</v>
      </c>
      <c r="F1232">
        <v>1.2949999999999999</v>
      </c>
      <c r="G1232">
        <v>1.2961199999999999</v>
      </c>
      <c r="H1232">
        <v>159859</v>
      </c>
      <c r="I1232">
        <f t="shared" ref="I1232:I1295" si="342">(MAX(E1219:E1232)-G1232)/(MAX(E1219:E1232)-MIN(F1219:F1232))*-100</f>
        <v>-42.271212509613228</v>
      </c>
      <c r="J1232">
        <f t="shared" si="328"/>
        <v>1.2921285897435892</v>
      </c>
      <c r="K1232">
        <f t="shared" si="329"/>
        <v>1.2856918687100918</v>
      </c>
      <c r="L1232">
        <f t="shared" si="335"/>
        <v>1.2876180555555559</v>
      </c>
      <c r="M1232">
        <f t="shared" si="336"/>
        <v>1.2916114814892947</v>
      </c>
      <c r="N1232" t="str">
        <f t="shared" ref="N1232:N1295" si="343">IF(AND($I1232&gt;$AE$82,$I1231&lt;$AE$82),"Buy",IF(AND($I1232&lt;$AE$81,$I1231&gt;$AE$81),"Sell","-"))</f>
        <v>-</v>
      </c>
      <c r="O1232" t="str">
        <f t="shared" si="330"/>
        <v>Buy</v>
      </c>
      <c r="P1232" t="str">
        <f t="shared" si="337"/>
        <v>-</v>
      </c>
      <c r="Q1232" t="str">
        <f t="shared" si="331"/>
        <v>-</v>
      </c>
      <c r="R1232">
        <f t="shared" ref="R1232:R1295" si="344">ROUND(G1232+0.05*_xlfn.STDEV.P(G1221:G1232),5)</f>
        <v>1.29637</v>
      </c>
      <c r="S1232">
        <f t="shared" ref="S1232:S1295" si="345">ROUND(G1232-0.05*_xlfn.STDEV.P(G1221:G1232),5)</f>
        <v>1.2958700000000001</v>
      </c>
      <c r="T1232" t="str">
        <f t="shared" si="339"/>
        <v>-</v>
      </c>
      <c r="U1232" t="str">
        <f t="shared" si="340"/>
        <v>-</v>
      </c>
      <c r="V1232" t="str">
        <f t="shared" si="341"/>
        <v>-</v>
      </c>
      <c r="W1232">
        <f t="shared" si="333"/>
        <v>3878.584781984749</v>
      </c>
      <c r="X1232">
        <f t="shared" si="334"/>
        <v>5026.1416614305772</v>
      </c>
      <c r="Y1232">
        <f t="shared" si="338"/>
        <v>26.141661430577187</v>
      </c>
    </row>
    <row r="1233" spans="1:25" x14ac:dyDescent="0.25">
      <c r="A1233" t="s">
        <v>1238</v>
      </c>
      <c r="B1233" s="2">
        <v>41250</v>
      </c>
      <c r="C1233" s="3">
        <v>0</v>
      </c>
      <c r="D1233">
        <v>1.2961199999999999</v>
      </c>
      <c r="E1233">
        <v>1.29722</v>
      </c>
      <c r="F1233">
        <v>1.28789</v>
      </c>
      <c r="G1233">
        <v>1.29253</v>
      </c>
      <c r="H1233">
        <v>142005</v>
      </c>
      <c r="I1233">
        <f t="shared" si="342"/>
        <v>-68.72005475701603</v>
      </c>
      <c r="J1233">
        <f t="shared" ref="J1233:J1296" si="346">AVERAGE(G1156:G1233)</f>
        <v>1.2922697435897432</v>
      </c>
      <c r="K1233">
        <f t="shared" ref="K1233:K1296" si="347">$K1232*(1-(2/(78+1)))+$G1233*(2/(78+1))</f>
        <v>1.2858649859579374</v>
      </c>
      <c r="L1233">
        <f t="shared" si="335"/>
        <v>1.2875763888888894</v>
      </c>
      <c r="M1233">
        <f t="shared" si="336"/>
        <v>1.291661131138522</v>
      </c>
      <c r="N1233" t="str">
        <f t="shared" si="343"/>
        <v>-</v>
      </c>
      <c r="O1233" t="str">
        <f t="shared" ref="O1233:O1296" si="348">IF(K1233&gt;K1232,"Buy","Sell")</f>
        <v>Buy</v>
      </c>
      <c r="P1233" t="str">
        <f t="shared" si="337"/>
        <v>-</v>
      </c>
      <c r="Q1233" t="str">
        <f t="shared" si="331"/>
        <v>-</v>
      </c>
      <c r="R1233">
        <f t="shared" si="344"/>
        <v>1.2927999999999999</v>
      </c>
      <c r="S1233">
        <f t="shared" si="345"/>
        <v>1.29226</v>
      </c>
      <c r="T1233" t="str">
        <f t="shared" si="339"/>
        <v>-</v>
      </c>
      <c r="U1233" t="str">
        <f t="shared" si="340"/>
        <v>-</v>
      </c>
      <c r="V1233" t="str">
        <f t="shared" si="341"/>
        <v>-</v>
      </c>
      <c r="W1233">
        <f t="shared" si="333"/>
        <v>3878.584781984749</v>
      </c>
      <c r="X1233">
        <f t="shared" si="334"/>
        <v>5012.1399703676116</v>
      </c>
      <c r="Y1233">
        <f t="shared" si="338"/>
        <v>12.139970367611568</v>
      </c>
    </row>
    <row r="1234" spans="1:25" x14ac:dyDescent="0.25">
      <c r="A1234" t="s">
        <v>1239</v>
      </c>
      <c r="B1234" s="2">
        <v>41252</v>
      </c>
      <c r="C1234" s="3">
        <v>0</v>
      </c>
      <c r="D1234">
        <v>1.28887</v>
      </c>
      <c r="E1234">
        <v>1.29067</v>
      </c>
      <c r="F1234">
        <v>1.28871</v>
      </c>
      <c r="G1234">
        <v>1.2906200000000001</v>
      </c>
      <c r="H1234">
        <v>7178</v>
      </c>
      <c r="I1234">
        <f t="shared" si="342"/>
        <v>-85.232558139534547</v>
      </c>
      <c r="J1234">
        <f t="shared" si="346"/>
        <v>1.292412179487179</v>
      </c>
      <c r="K1234">
        <f t="shared" si="347"/>
        <v>1.285985366060268</v>
      </c>
      <c r="L1234">
        <f t="shared" si="335"/>
        <v>1.2875327777777781</v>
      </c>
      <c r="M1234">
        <f t="shared" si="336"/>
        <v>1.2916048537796831</v>
      </c>
      <c r="N1234" t="str">
        <f t="shared" si="343"/>
        <v>-</v>
      </c>
      <c r="O1234" t="str">
        <f t="shared" si="348"/>
        <v>Buy</v>
      </c>
      <c r="P1234" t="str">
        <f t="shared" si="337"/>
        <v>-</v>
      </c>
      <c r="Q1234" t="str">
        <f t="shared" si="331"/>
        <v>-</v>
      </c>
      <c r="R1234">
        <f t="shared" si="344"/>
        <v>1.29091</v>
      </c>
      <c r="S1234">
        <f t="shared" si="345"/>
        <v>1.29033</v>
      </c>
      <c r="T1234" t="str">
        <f t="shared" si="339"/>
        <v>-</v>
      </c>
      <c r="U1234" t="str">
        <f t="shared" si="340"/>
        <v>-</v>
      </c>
      <c r="V1234" t="str">
        <f t="shared" si="341"/>
        <v>-</v>
      </c>
      <c r="W1234">
        <f t="shared" si="333"/>
        <v>3878.584781984749</v>
      </c>
      <c r="X1234">
        <f t="shared" si="334"/>
        <v>5004.654301738381</v>
      </c>
      <c r="Y1234">
        <f t="shared" si="338"/>
        <v>4.6543017383810366</v>
      </c>
    </row>
    <row r="1235" spans="1:25" x14ac:dyDescent="0.25">
      <c r="A1235" t="s">
        <v>1240</v>
      </c>
      <c r="B1235" s="2">
        <v>41253</v>
      </c>
      <c r="C1235" s="3">
        <v>0</v>
      </c>
      <c r="D1235">
        <v>1.29061</v>
      </c>
      <c r="E1235">
        <v>1.2946299999999999</v>
      </c>
      <c r="F1235">
        <v>1.2885599999999999</v>
      </c>
      <c r="G1235">
        <v>1.2936799999999999</v>
      </c>
      <c r="H1235">
        <v>117839</v>
      </c>
      <c r="I1235">
        <f t="shared" si="342"/>
        <v>-76.577669902912845</v>
      </c>
      <c r="J1235">
        <f t="shared" si="346"/>
        <v>1.2926371794871789</v>
      </c>
      <c r="K1235">
        <f t="shared" si="347"/>
        <v>1.2861801669195017</v>
      </c>
      <c r="L1235">
        <f t="shared" si="335"/>
        <v>1.2876166666666671</v>
      </c>
      <c r="M1235">
        <f t="shared" si="336"/>
        <v>1.2917170238456461</v>
      </c>
      <c r="N1235" t="str">
        <f t="shared" si="343"/>
        <v>-</v>
      </c>
      <c r="O1235" t="str">
        <f t="shared" si="348"/>
        <v>Buy</v>
      </c>
      <c r="P1235" t="str">
        <f t="shared" si="337"/>
        <v>-</v>
      </c>
      <c r="Q1235" t="str">
        <f t="shared" ref="Q1235:Q1298" si="349">IF(AND(M1234&lt;K1234,M1235&gt;K1235),"Buy",IF(AND(M1234&gt;K1234,M1235&lt;K1235),"Sell","-"))</f>
        <v>-</v>
      </c>
      <c r="R1235">
        <f t="shared" si="344"/>
        <v>1.2939799999999999</v>
      </c>
      <c r="S1235">
        <f t="shared" si="345"/>
        <v>1.29338</v>
      </c>
      <c r="T1235" t="str">
        <f t="shared" si="339"/>
        <v>-</v>
      </c>
      <c r="U1235" t="str">
        <f t="shared" si="340"/>
        <v>-</v>
      </c>
      <c r="V1235" t="str">
        <f t="shared" si="341"/>
        <v>-</v>
      </c>
      <c r="W1235">
        <f t="shared" si="333"/>
        <v>3878.584781984749</v>
      </c>
      <c r="X1235">
        <f t="shared" si="334"/>
        <v>5016.4839853234344</v>
      </c>
      <c r="Y1235">
        <f t="shared" si="338"/>
        <v>16.483985323434354</v>
      </c>
    </row>
    <row r="1236" spans="1:25" x14ac:dyDescent="0.25">
      <c r="A1236" t="s">
        <v>1241</v>
      </c>
      <c r="B1236" s="2">
        <v>41254</v>
      </c>
      <c r="C1236" s="3">
        <v>0</v>
      </c>
      <c r="D1236">
        <v>1.2936700000000001</v>
      </c>
      <c r="E1236">
        <v>1.3014399999999999</v>
      </c>
      <c r="F1236">
        <v>1.2928599999999999</v>
      </c>
      <c r="G1236">
        <v>1.3011299999999999</v>
      </c>
      <c r="H1236">
        <v>133992</v>
      </c>
      <c r="I1236">
        <f t="shared" si="342"/>
        <v>-46.440129449838679</v>
      </c>
      <c r="J1236">
        <f t="shared" si="346"/>
        <v>1.2928426923076917</v>
      </c>
      <c r="K1236">
        <f t="shared" si="347"/>
        <v>1.2865586437063496</v>
      </c>
      <c r="L1236">
        <f t="shared" si="335"/>
        <v>1.2877561111111115</v>
      </c>
      <c r="M1236">
        <f t="shared" si="336"/>
        <v>1.292225833367503</v>
      </c>
      <c r="N1236" t="str">
        <f t="shared" si="343"/>
        <v>-</v>
      </c>
      <c r="O1236" t="str">
        <f t="shared" si="348"/>
        <v>Buy</v>
      </c>
      <c r="P1236" t="str">
        <f t="shared" si="337"/>
        <v>-</v>
      </c>
      <c r="Q1236" t="str">
        <f t="shared" si="349"/>
        <v>-</v>
      </c>
      <c r="R1236">
        <f t="shared" si="344"/>
        <v>1.30142</v>
      </c>
      <c r="S1236">
        <f t="shared" si="345"/>
        <v>1.30084</v>
      </c>
      <c r="T1236" t="str">
        <f t="shared" si="339"/>
        <v>-</v>
      </c>
      <c r="U1236" t="str">
        <f t="shared" si="340"/>
        <v>-</v>
      </c>
      <c r="V1236" t="str">
        <f t="shared" si="341"/>
        <v>-</v>
      </c>
      <c r="W1236">
        <f t="shared" si="333"/>
        <v>3878.584781984749</v>
      </c>
      <c r="X1236">
        <f t="shared" si="334"/>
        <v>5045.4182277970413</v>
      </c>
      <c r="Y1236">
        <f t="shared" si="338"/>
        <v>45.418227797041254</v>
      </c>
    </row>
    <row r="1237" spans="1:25" x14ac:dyDescent="0.25">
      <c r="A1237" t="s">
        <v>1242</v>
      </c>
      <c r="B1237" s="2">
        <v>41255</v>
      </c>
      <c r="C1237" s="3">
        <v>0</v>
      </c>
      <c r="D1237">
        <v>1.3011200000000001</v>
      </c>
      <c r="E1237">
        <v>1.30965</v>
      </c>
      <c r="F1237">
        <v>1.29959</v>
      </c>
      <c r="G1237">
        <v>1.30653</v>
      </c>
      <c r="H1237">
        <v>144833</v>
      </c>
      <c r="I1237">
        <f t="shared" si="342"/>
        <v>-24.595469255663701</v>
      </c>
      <c r="J1237">
        <f t="shared" si="346"/>
        <v>1.2930521794871788</v>
      </c>
      <c r="K1237">
        <f t="shared" si="347"/>
        <v>1.2870642476631509</v>
      </c>
      <c r="L1237">
        <f t="shared" si="335"/>
        <v>1.2880372222222227</v>
      </c>
      <c r="M1237">
        <f t="shared" si="336"/>
        <v>1.2929990315638542</v>
      </c>
      <c r="N1237" t="str">
        <f t="shared" si="343"/>
        <v>-</v>
      </c>
      <c r="O1237" t="str">
        <f t="shared" si="348"/>
        <v>Buy</v>
      </c>
      <c r="P1237" t="str">
        <f t="shared" si="337"/>
        <v>-</v>
      </c>
      <c r="Q1237" t="str">
        <f t="shared" si="349"/>
        <v>-</v>
      </c>
      <c r="R1237">
        <f t="shared" si="344"/>
        <v>1.3068299999999999</v>
      </c>
      <c r="S1237">
        <f t="shared" si="345"/>
        <v>1.30623</v>
      </c>
      <c r="T1237" t="str">
        <f t="shared" si="339"/>
        <v>-</v>
      </c>
      <c r="U1237" t="str">
        <f t="shared" si="340"/>
        <v>-</v>
      </c>
      <c r="V1237" t="str">
        <f t="shared" si="341"/>
        <v>-</v>
      </c>
      <c r="W1237">
        <f t="shared" si="333"/>
        <v>3878.584781984749</v>
      </c>
      <c r="X1237">
        <f t="shared" si="334"/>
        <v>5066.3237997719389</v>
      </c>
      <c r="Y1237">
        <f t="shared" si="338"/>
        <v>66.323799771938866</v>
      </c>
    </row>
    <row r="1238" spans="1:25" x14ac:dyDescent="0.25">
      <c r="A1238" t="s">
        <v>1243</v>
      </c>
      <c r="B1238" s="2">
        <v>41256</v>
      </c>
      <c r="C1238" s="3">
        <v>0</v>
      </c>
      <c r="D1238">
        <v>1.30653</v>
      </c>
      <c r="E1238">
        <v>1.31</v>
      </c>
      <c r="F1238">
        <v>1.3041100000000001</v>
      </c>
      <c r="G1238">
        <v>1.30766</v>
      </c>
      <c r="H1238">
        <v>149318</v>
      </c>
      <c r="I1238">
        <f t="shared" si="342"/>
        <v>-20.024271844660174</v>
      </c>
      <c r="J1238">
        <f t="shared" si="346"/>
        <v>1.2931598717948711</v>
      </c>
      <c r="K1238">
        <f t="shared" si="347"/>
        <v>1.2875856591147168</v>
      </c>
      <c r="L1238">
        <f t="shared" si="335"/>
        <v>1.2883988888888895</v>
      </c>
      <c r="M1238">
        <f t="shared" si="336"/>
        <v>1.2937915163441864</v>
      </c>
      <c r="N1238" t="str">
        <f t="shared" si="343"/>
        <v>-</v>
      </c>
      <c r="O1238" t="str">
        <f t="shared" si="348"/>
        <v>Buy</v>
      </c>
      <c r="P1238" t="str">
        <f t="shared" si="337"/>
        <v>-</v>
      </c>
      <c r="Q1238" t="str">
        <f t="shared" si="349"/>
        <v>-</v>
      </c>
      <c r="R1238">
        <f t="shared" si="344"/>
        <v>1.3079799999999999</v>
      </c>
      <c r="S1238">
        <f t="shared" si="345"/>
        <v>1.3073399999999999</v>
      </c>
      <c r="T1238" t="str">
        <f t="shared" si="339"/>
        <v>-</v>
      </c>
      <c r="U1238" t="str">
        <f t="shared" si="340"/>
        <v>-</v>
      </c>
      <c r="V1238" t="str">
        <f t="shared" si="341"/>
        <v>-</v>
      </c>
      <c r="W1238">
        <f t="shared" si="333"/>
        <v>3878.584781984749</v>
      </c>
      <c r="X1238">
        <f t="shared" si="334"/>
        <v>5070.6290288799419</v>
      </c>
      <c r="Y1238">
        <f t="shared" si="338"/>
        <v>70.62902887994187</v>
      </c>
    </row>
    <row r="1239" spans="1:25" x14ac:dyDescent="0.25">
      <c r="A1239" t="s">
        <v>1244</v>
      </c>
      <c r="B1239" s="2">
        <v>41257</v>
      </c>
      <c r="C1239" s="3">
        <v>0</v>
      </c>
      <c r="D1239">
        <v>1.3076700000000001</v>
      </c>
      <c r="E1239">
        <v>1.3172600000000001</v>
      </c>
      <c r="F1239">
        <v>1.30663</v>
      </c>
      <c r="G1239">
        <v>1.31626</v>
      </c>
      <c r="H1239">
        <v>151916</v>
      </c>
      <c r="I1239">
        <f t="shared" si="342"/>
        <v>-3.4048348655093901</v>
      </c>
      <c r="J1239">
        <f t="shared" si="346"/>
        <v>1.2932017948717942</v>
      </c>
      <c r="K1239">
        <f t="shared" si="347"/>
        <v>1.2883115917953569</v>
      </c>
      <c r="L1239">
        <f t="shared" si="335"/>
        <v>1.2893091666666672</v>
      </c>
      <c r="M1239">
        <f t="shared" si="336"/>
        <v>1.2950060289742302</v>
      </c>
      <c r="N1239" t="str">
        <f t="shared" si="343"/>
        <v>-</v>
      </c>
      <c r="O1239" t="str">
        <f t="shared" si="348"/>
        <v>Buy</v>
      </c>
      <c r="P1239" t="str">
        <f t="shared" si="337"/>
        <v>-</v>
      </c>
      <c r="Q1239" t="str">
        <f t="shared" si="349"/>
        <v>-</v>
      </c>
      <c r="R1239">
        <f t="shared" si="344"/>
        <v>1.31664</v>
      </c>
      <c r="S1239">
        <f t="shared" si="345"/>
        <v>1.3158799999999999</v>
      </c>
      <c r="T1239" t="str">
        <f t="shared" si="339"/>
        <v>-</v>
      </c>
      <c r="U1239" t="str">
        <f t="shared" si="340"/>
        <v>-</v>
      </c>
      <c r="V1239" t="str">
        <f t="shared" si="341"/>
        <v>-</v>
      </c>
      <c r="W1239">
        <f t="shared" si="333"/>
        <v>3878.584781984749</v>
      </c>
      <c r="X1239">
        <f t="shared" si="334"/>
        <v>5103.7521429180915</v>
      </c>
      <c r="Y1239">
        <f t="shared" ref="Y1239:Y1270" si="350">X1239-$AE$88</f>
        <v>103.75214291809152</v>
      </c>
    </row>
    <row r="1240" spans="1:25" x14ac:dyDescent="0.25">
      <c r="A1240" t="s">
        <v>1245</v>
      </c>
      <c r="B1240" s="2">
        <v>41259</v>
      </c>
      <c r="C1240" s="3">
        <v>0</v>
      </c>
      <c r="D1240">
        <v>1.31647</v>
      </c>
      <c r="E1240">
        <v>1.3187199999999999</v>
      </c>
      <c r="F1240">
        <v>1.3162799999999999</v>
      </c>
      <c r="G1240">
        <v>1.3165500000000001</v>
      </c>
      <c r="H1240">
        <v>9839</v>
      </c>
      <c r="I1240">
        <f t="shared" si="342"/>
        <v>-7.0385987674336334</v>
      </c>
      <c r="J1240">
        <f t="shared" si="346"/>
        <v>1.2932685897435892</v>
      </c>
      <c r="K1240">
        <f t="shared" si="347"/>
        <v>1.2890264882056011</v>
      </c>
      <c r="L1240">
        <f t="shared" si="335"/>
        <v>1.2902619444444448</v>
      </c>
      <c r="M1240">
        <f t="shared" si="336"/>
        <v>1.2961705679485962</v>
      </c>
      <c r="N1240" t="str">
        <f t="shared" si="343"/>
        <v>-</v>
      </c>
      <c r="O1240" t="str">
        <f t="shared" si="348"/>
        <v>Buy</v>
      </c>
      <c r="P1240" t="str">
        <f t="shared" si="337"/>
        <v>-</v>
      </c>
      <c r="Q1240" t="str">
        <f t="shared" si="349"/>
        <v>-</v>
      </c>
      <c r="R1240">
        <f t="shared" si="344"/>
        <v>1.31697</v>
      </c>
      <c r="S1240">
        <f t="shared" si="345"/>
        <v>1.31613</v>
      </c>
      <c r="T1240" t="str">
        <f t="shared" si="339"/>
        <v>-</v>
      </c>
      <c r="U1240" t="str">
        <f t="shared" si="340"/>
        <v>-</v>
      </c>
      <c r="V1240" t="str">
        <f t="shared" si="341"/>
        <v>-</v>
      </c>
      <c r="W1240">
        <f t="shared" si="333"/>
        <v>3878.584781984749</v>
      </c>
      <c r="X1240">
        <f t="shared" si="334"/>
        <v>5104.7217891135879</v>
      </c>
      <c r="Y1240">
        <f t="shared" si="350"/>
        <v>104.72178911358787</v>
      </c>
    </row>
    <row r="1241" spans="1:25" x14ac:dyDescent="0.25">
      <c r="A1241" t="s">
        <v>1246</v>
      </c>
      <c r="B1241" s="2">
        <v>41260</v>
      </c>
      <c r="C1241" s="3">
        <v>0</v>
      </c>
      <c r="D1241">
        <v>1.3165500000000001</v>
      </c>
      <c r="E1241">
        <v>1.31786</v>
      </c>
      <c r="F1241">
        <v>1.3143899999999999</v>
      </c>
      <c r="G1241">
        <v>1.3160799999999999</v>
      </c>
      <c r="H1241">
        <v>132582</v>
      </c>
      <c r="I1241">
        <f t="shared" si="342"/>
        <v>-8.5630879013946899</v>
      </c>
      <c r="J1241">
        <f t="shared" si="346"/>
        <v>1.2933364102564098</v>
      </c>
      <c r="K1241">
        <f t="shared" si="347"/>
        <v>1.2897113872383708</v>
      </c>
      <c r="L1241">
        <f t="shared" si="335"/>
        <v>1.2912655555555557</v>
      </c>
      <c r="M1241">
        <f t="shared" si="336"/>
        <v>1.2972467534648882</v>
      </c>
      <c r="N1241" t="str">
        <f t="shared" si="343"/>
        <v>-</v>
      </c>
      <c r="O1241" t="str">
        <f t="shared" si="348"/>
        <v>Buy</v>
      </c>
      <c r="P1241" t="str">
        <f t="shared" si="337"/>
        <v>-</v>
      </c>
      <c r="Q1241" t="str">
        <f t="shared" si="349"/>
        <v>-</v>
      </c>
      <c r="R1241">
        <f t="shared" si="344"/>
        <v>1.31654</v>
      </c>
      <c r="S1241">
        <f t="shared" si="345"/>
        <v>1.31562</v>
      </c>
      <c r="T1241" t="str">
        <f t="shared" si="339"/>
        <v>-</v>
      </c>
      <c r="U1241" t="str">
        <f t="shared" si="340"/>
        <v>-</v>
      </c>
      <c r="V1241" t="str">
        <f t="shared" si="341"/>
        <v>-</v>
      </c>
      <c r="W1241">
        <f t="shared" ref="W1241:W1304" si="351">W1240</f>
        <v>3878.584781984749</v>
      </c>
      <c r="X1241">
        <f t="shared" ref="X1241:X1304" si="352">W1241*S1241</f>
        <v>5102.7437108747754</v>
      </c>
      <c r="Y1241">
        <f t="shared" si="350"/>
        <v>102.74371087477539</v>
      </c>
    </row>
    <row r="1242" spans="1:25" x14ac:dyDescent="0.25">
      <c r="A1242" t="s">
        <v>1247</v>
      </c>
      <c r="B1242" s="2">
        <v>41261</v>
      </c>
      <c r="C1242" s="3">
        <v>0</v>
      </c>
      <c r="D1242">
        <v>1.31609</v>
      </c>
      <c r="E1242">
        <v>1.32376</v>
      </c>
      <c r="F1242">
        <v>1.31559</v>
      </c>
      <c r="G1242">
        <v>1.3228500000000001</v>
      </c>
      <c r="H1242">
        <v>133536</v>
      </c>
      <c r="I1242">
        <f t="shared" si="342"/>
        <v>-2.5369389461944931</v>
      </c>
      <c r="J1242">
        <f t="shared" si="346"/>
        <v>1.293570256410256</v>
      </c>
      <c r="K1242">
        <f t="shared" si="347"/>
        <v>1.2905503394601843</v>
      </c>
      <c r="L1242">
        <f t="shared" si="335"/>
        <v>1.2924411111111112</v>
      </c>
      <c r="M1242">
        <f t="shared" si="336"/>
        <v>1.2986307127370564</v>
      </c>
      <c r="N1242" t="str">
        <f t="shared" si="343"/>
        <v>-</v>
      </c>
      <c r="O1242" t="str">
        <f t="shared" si="348"/>
        <v>Buy</v>
      </c>
      <c r="P1242" t="str">
        <f t="shared" si="337"/>
        <v>-</v>
      </c>
      <c r="Q1242" t="str">
        <f t="shared" si="349"/>
        <v>-</v>
      </c>
      <c r="R1242">
        <f t="shared" si="344"/>
        <v>1.3233699999999999</v>
      </c>
      <c r="S1242">
        <f t="shared" si="345"/>
        <v>1.32233</v>
      </c>
      <c r="T1242" t="str">
        <f t="shared" si="339"/>
        <v>-</v>
      </c>
      <c r="U1242" t="str">
        <f t="shared" si="340"/>
        <v>-</v>
      </c>
      <c r="V1242" t="str">
        <f t="shared" si="341"/>
        <v>-</v>
      </c>
      <c r="W1242">
        <f t="shared" si="351"/>
        <v>3878.584781984749</v>
      </c>
      <c r="X1242">
        <f t="shared" si="352"/>
        <v>5128.7690147618932</v>
      </c>
      <c r="Y1242">
        <f t="shared" si="350"/>
        <v>128.76901476189323</v>
      </c>
    </row>
    <row r="1243" spans="1:25" x14ac:dyDescent="0.25">
      <c r="A1243" t="s">
        <v>1248</v>
      </c>
      <c r="B1243" s="2">
        <v>41262</v>
      </c>
      <c r="C1243" s="3">
        <v>0</v>
      </c>
      <c r="D1243">
        <v>1.3228</v>
      </c>
      <c r="E1243">
        <v>1.3308</v>
      </c>
      <c r="F1243">
        <v>1.3188</v>
      </c>
      <c r="G1243">
        <v>1.3212699999999999</v>
      </c>
      <c r="H1243">
        <v>162315</v>
      </c>
      <c r="I1243">
        <f t="shared" si="342"/>
        <v>-22.209275227219848</v>
      </c>
      <c r="J1243">
        <f t="shared" si="346"/>
        <v>1.2937697435897433</v>
      </c>
      <c r="K1243">
        <f t="shared" si="347"/>
        <v>1.2913280523852428</v>
      </c>
      <c r="L1243">
        <f t="shared" si="335"/>
        <v>1.2937091666666669</v>
      </c>
      <c r="M1243">
        <f t="shared" si="336"/>
        <v>1.2998544579945128</v>
      </c>
      <c r="N1243" t="str">
        <f t="shared" si="343"/>
        <v>Sell</v>
      </c>
      <c r="O1243" t="str">
        <f t="shared" si="348"/>
        <v>Buy</v>
      </c>
      <c r="P1243" t="str">
        <f t="shared" si="337"/>
        <v>-</v>
      </c>
      <c r="Q1243" t="str">
        <f t="shared" si="349"/>
        <v>-</v>
      </c>
      <c r="R1243">
        <f t="shared" si="344"/>
        <v>1.3218300000000001</v>
      </c>
      <c r="S1243">
        <f t="shared" si="345"/>
        <v>1.3207100000000001</v>
      </c>
      <c r="T1243" t="str">
        <f t="shared" si="339"/>
        <v>-</v>
      </c>
      <c r="U1243" t="str">
        <f t="shared" si="340"/>
        <v>-</v>
      </c>
      <c r="V1243" t="str">
        <f t="shared" si="341"/>
        <v>-</v>
      </c>
      <c r="W1243">
        <f t="shared" si="351"/>
        <v>3878.584781984749</v>
      </c>
      <c r="X1243">
        <f t="shared" si="352"/>
        <v>5122.4857074150777</v>
      </c>
      <c r="Y1243">
        <f t="shared" si="350"/>
        <v>122.48570741507774</v>
      </c>
    </row>
    <row r="1244" spans="1:25" x14ac:dyDescent="0.25">
      <c r="A1244" t="s">
        <v>1249</v>
      </c>
      <c r="B1244" s="2">
        <v>41263</v>
      </c>
      <c r="C1244" s="3">
        <v>0</v>
      </c>
      <c r="D1244">
        <v>1.3212699999999999</v>
      </c>
      <c r="E1244">
        <v>1.3294600000000001</v>
      </c>
      <c r="F1244">
        <v>1.3203</v>
      </c>
      <c r="G1244">
        <v>1.3236600000000001</v>
      </c>
      <c r="H1244">
        <v>159005</v>
      </c>
      <c r="I1244">
        <f t="shared" si="342"/>
        <v>-16.639477977161324</v>
      </c>
      <c r="J1244">
        <f t="shared" si="346"/>
        <v>1.294107179487179</v>
      </c>
      <c r="K1244">
        <f t="shared" si="347"/>
        <v>1.2921465827046037</v>
      </c>
      <c r="L1244">
        <f t="shared" si="335"/>
        <v>1.2950855555555554</v>
      </c>
      <c r="M1244">
        <f t="shared" si="336"/>
        <v>1.3011412440488637</v>
      </c>
      <c r="N1244" t="str">
        <f t="shared" si="343"/>
        <v>-</v>
      </c>
      <c r="O1244" t="str">
        <f t="shared" si="348"/>
        <v>Buy</v>
      </c>
      <c r="P1244" t="str">
        <f t="shared" si="337"/>
        <v>-</v>
      </c>
      <c r="Q1244" t="str">
        <f t="shared" si="349"/>
        <v>-</v>
      </c>
      <c r="R1244">
        <f t="shared" si="344"/>
        <v>1.3242400000000001</v>
      </c>
      <c r="S1244">
        <f t="shared" si="345"/>
        <v>1.32308</v>
      </c>
      <c r="T1244" t="str">
        <f t="shared" si="339"/>
        <v>-</v>
      </c>
      <c r="U1244" t="str">
        <f t="shared" si="340"/>
        <v>-</v>
      </c>
      <c r="V1244" t="str">
        <f t="shared" si="341"/>
        <v>-</v>
      </c>
      <c r="W1244">
        <f t="shared" si="351"/>
        <v>3878.584781984749</v>
      </c>
      <c r="X1244">
        <f t="shared" si="352"/>
        <v>5131.6779533483823</v>
      </c>
      <c r="Y1244">
        <f t="shared" si="350"/>
        <v>131.67795334838229</v>
      </c>
    </row>
    <row r="1245" spans="1:25" x14ac:dyDescent="0.25">
      <c r="A1245" t="s">
        <v>1250</v>
      </c>
      <c r="B1245" s="2">
        <v>41264</v>
      </c>
      <c r="C1245" s="3">
        <v>0</v>
      </c>
      <c r="D1245">
        <v>1.3237000000000001</v>
      </c>
      <c r="E1245">
        <v>1.32379</v>
      </c>
      <c r="F1245">
        <v>1.31585</v>
      </c>
      <c r="G1245">
        <v>1.31867</v>
      </c>
      <c r="H1245">
        <v>177928</v>
      </c>
      <c r="I1245">
        <f t="shared" si="342"/>
        <v>-28.268468888370947</v>
      </c>
      <c r="J1245">
        <f t="shared" si="346"/>
        <v>1.2943732051282046</v>
      </c>
      <c r="K1245">
        <f t="shared" si="347"/>
        <v>1.2928180616234746</v>
      </c>
      <c r="L1245">
        <f t="shared" si="335"/>
        <v>1.296407222222222</v>
      </c>
      <c r="M1245">
        <f t="shared" si="336"/>
        <v>1.3020887443705467</v>
      </c>
      <c r="N1245" t="str">
        <f t="shared" si="343"/>
        <v>-</v>
      </c>
      <c r="O1245" t="str">
        <f t="shared" si="348"/>
        <v>Buy</v>
      </c>
      <c r="P1245" t="str">
        <f t="shared" si="337"/>
        <v>-</v>
      </c>
      <c r="Q1245" t="str">
        <f t="shared" si="349"/>
        <v>-</v>
      </c>
      <c r="R1245">
        <f t="shared" si="344"/>
        <v>1.31921</v>
      </c>
      <c r="S1245">
        <f t="shared" si="345"/>
        <v>1.31813</v>
      </c>
      <c r="T1245" t="str">
        <f t="shared" si="339"/>
        <v>-</v>
      </c>
      <c r="U1245" t="str">
        <f t="shared" si="340"/>
        <v>-</v>
      </c>
      <c r="V1245" t="str">
        <f t="shared" si="341"/>
        <v>-</v>
      </c>
      <c r="W1245">
        <f t="shared" si="351"/>
        <v>3878.584781984749</v>
      </c>
      <c r="X1245">
        <f t="shared" si="352"/>
        <v>5112.4789586775578</v>
      </c>
      <c r="Y1245">
        <f t="shared" si="350"/>
        <v>112.47895867755778</v>
      </c>
    </row>
    <row r="1246" spans="1:25" x14ac:dyDescent="0.25">
      <c r="A1246" t="s">
        <v>1251</v>
      </c>
      <c r="B1246" s="2">
        <v>41266</v>
      </c>
      <c r="C1246" s="3">
        <v>0</v>
      </c>
      <c r="D1246">
        <v>1.3171900000000001</v>
      </c>
      <c r="E1246">
        <v>1.3184899999999999</v>
      </c>
      <c r="F1246">
        <v>1.3171900000000001</v>
      </c>
      <c r="G1246">
        <v>1.3179700000000001</v>
      </c>
      <c r="H1246">
        <v>4180</v>
      </c>
      <c r="I1246">
        <f t="shared" si="342"/>
        <v>-29.899790258680721</v>
      </c>
      <c r="J1246">
        <f t="shared" si="346"/>
        <v>1.2946462820512816</v>
      </c>
      <c r="K1246">
        <f t="shared" si="347"/>
        <v>1.2934548195570574</v>
      </c>
      <c r="L1246">
        <f t="shared" si="335"/>
        <v>1.297683611111111</v>
      </c>
      <c r="M1246">
        <f t="shared" si="336"/>
        <v>1.3029471906207875</v>
      </c>
      <c r="N1246" t="str">
        <f t="shared" si="343"/>
        <v>-</v>
      </c>
      <c r="O1246" t="str">
        <f t="shared" si="348"/>
        <v>Buy</v>
      </c>
      <c r="P1246" t="str">
        <f t="shared" si="337"/>
        <v>-</v>
      </c>
      <c r="Q1246" t="str">
        <f t="shared" si="349"/>
        <v>-</v>
      </c>
      <c r="R1246">
        <f t="shared" si="344"/>
        <v>1.3184100000000001</v>
      </c>
      <c r="S1246">
        <f t="shared" si="345"/>
        <v>1.3175300000000001</v>
      </c>
      <c r="T1246" t="str">
        <f t="shared" si="339"/>
        <v>-</v>
      </c>
      <c r="U1246" t="str">
        <f t="shared" si="340"/>
        <v>-</v>
      </c>
      <c r="V1246" t="str">
        <f t="shared" si="341"/>
        <v>-</v>
      </c>
      <c r="W1246">
        <f t="shared" si="351"/>
        <v>3878.584781984749</v>
      </c>
      <c r="X1246">
        <f t="shared" si="352"/>
        <v>5110.1518078083664</v>
      </c>
      <c r="Y1246">
        <f t="shared" si="350"/>
        <v>110.15180780836636</v>
      </c>
    </row>
    <row r="1247" spans="1:25" x14ac:dyDescent="0.25">
      <c r="A1247" t="s">
        <v>1252</v>
      </c>
      <c r="B1247" s="2">
        <v>41267</v>
      </c>
      <c r="C1247" s="3">
        <v>0</v>
      </c>
      <c r="D1247">
        <v>1.31796</v>
      </c>
      <c r="E1247">
        <v>1.32335</v>
      </c>
      <c r="F1247">
        <v>1.3171200000000001</v>
      </c>
      <c r="G1247">
        <v>1.3178799999999999</v>
      </c>
      <c r="H1247">
        <v>89994</v>
      </c>
      <c r="I1247">
        <f t="shared" si="342"/>
        <v>-30.587121212121271</v>
      </c>
      <c r="J1247">
        <f t="shared" si="346"/>
        <v>1.2949520512820509</v>
      </c>
      <c r="K1247">
        <f t="shared" si="347"/>
        <v>1.294073178555613</v>
      </c>
      <c r="L1247">
        <f t="shared" si="335"/>
        <v>1.2989980555555554</v>
      </c>
      <c r="M1247">
        <f t="shared" si="336"/>
        <v>1.3037543695061502</v>
      </c>
      <c r="N1247" t="str">
        <f t="shared" si="343"/>
        <v>-</v>
      </c>
      <c r="O1247" t="str">
        <f t="shared" si="348"/>
        <v>Buy</v>
      </c>
      <c r="P1247" t="str">
        <f t="shared" si="337"/>
        <v>-</v>
      </c>
      <c r="Q1247" t="str">
        <f t="shared" si="349"/>
        <v>-</v>
      </c>
      <c r="R1247">
        <f t="shared" si="344"/>
        <v>1.3182100000000001</v>
      </c>
      <c r="S1247">
        <f t="shared" si="345"/>
        <v>1.31755</v>
      </c>
      <c r="T1247" t="str">
        <f t="shared" si="339"/>
        <v>-</v>
      </c>
      <c r="U1247" t="str">
        <f t="shared" si="340"/>
        <v>-</v>
      </c>
      <c r="V1247" t="str">
        <f t="shared" si="341"/>
        <v>-</v>
      </c>
      <c r="W1247">
        <f t="shared" si="351"/>
        <v>3878.584781984749</v>
      </c>
      <c r="X1247">
        <f t="shared" si="352"/>
        <v>5110.2293795040059</v>
      </c>
      <c r="Y1247">
        <f t="shared" si="350"/>
        <v>110.22937950400592</v>
      </c>
    </row>
    <row r="1248" spans="1:25" x14ac:dyDescent="0.25">
      <c r="A1248" t="s">
        <v>1253</v>
      </c>
      <c r="B1248" s="2">
        <v>41268</v>
      </c>
      <c r="C1248" s="3">
        <v>0</v>
      </c>
      <c r="D1248">
        <v>1.3180099999999999</v>
      </c>
      <c r="E1248">
        <v>1.3202499999999999</v>
      </c>
      <c r="F1248">
        <v>1.31704</v>
      </c>
      <c r="G1248">
        <v>1.3179799999999999</v>
      </c>
      <c r="H1248">
        <v>21665</v>
      </c>
      <c r="I1248">
        <f t="shared" si="342"/>
        <v>-30.350378787878874</v>
      </c>
      <c r="J1248">
        <f t="shared" si="346"/>
        <v>1.2953130769230765</v>
      </c>
      <c r="K1248">
        <f t="shared" si="347"/>
        <v>1.2946784145415469</v>
      </c>
      <c r="L1248">
        <f t="shared" si="335"/>
        <v>1.3003055555555554</v>
      </c>
      <c r="M1248">
        <f t="shared" si="336"/>
        <v>1.3045233225058177</v>
      </c>
      <c r="N1248" t="str">
        <f t="shared" si="343"/>
        <v>-</v>
      </c>
      <c r="O1248" t="str">
        <f t="shared" si="348"/>
        <v>Buy</v>
      </c>
      <c r="P1248" t="str">
        <f t="shared" si="337"/>
        <v>-</v>
      </c>
      <c r="Q1248" t="str">
        <f t="shared" si="349"/>
        <v>-</v>
      </c>
      <c r="R1248">
        <f t="shared" si="344"/>
        <v>1.31823</v>
      </c>
      <c r="S1248">
        <f t="shared" si="345"/>
        <v>1.3177300000000001</v>
      </c>
      <c r="T1248" t="str">
        <f t="shared" si="339"/>
        <v>-</v>
      </c>
      <c r="U1248" t="str">
        <f t="shared" si="340"/>
        <v>-</v>
      </c>
      <c r="V1248" t="str">
        <f t="shared" si="341"/>
        <v>-</v>
      </c>
      <c r="W1248">
        <f t="shared" si="351"/>
        <v>3878.584781984749</v>
      </c>
      <c r="X1248">
        <f t="shared" si="352"/>
        <v>5110.9275247647638</v>
      </c>
      <c r="Y1248">
        <f t="shared" si="350"/>
        <v>110.9275247647638</v>
      </c>
    </row>
    <row r="1249" spans="1:25" x14ac:dyDescent="0.25">
      <c r="A1249" t="s">
        <v>1254</v>
      </c>
      <c r="B1249" s="2">
        <v>41269</v>
      </c>
      <c r="C1249" s="3">
        <v>0</v>
      </c>
      <c r="D1249">
        <v>1.3179799999999999</v>
      </c>
      <c r="E1249">
        <v>1.3253299999999999</v>
      </c>
      <c r="F1249">
        <v>1.31708</v>
      </c>
      <c r="G1249">
        <v>1.3227599999999999</v>
      </c>
      <c r="H1249">
        <v>98303</v>
      </c>
      <c r="I1249">
        <f t="shared" si="342"/>
        <v>-21.191354770690641</v>
      </c>
      <c r="J1249">
        <f t="shared" si="346"/>
        <v>1.2957615384615384</v>
      </c>
      <c r="K1249">
        <f t="shared" si="347"/>
        <v>1.2953893407556849</v>
      </c>
      <c r="L1249">
        <f t="shared" si="335"/>
        <v>1.3016897222222221</v>
      </c>
      <c r="M1249">
        <f t="shared" si="336"/>
        <v>1.3055090888568546</v>
      </c>
      <c r="N1249" t="str">
        <f t="shared" si="343"/>
        <v>-</v>
      </c>
      <c r="O1249" t="str">
        <f t="shared" si="348"/>
        <v>Buy</v>
      </c>
      <c r="P1249" t="str">
        <f t="shared" si="337"/>
        <v>-</v>
      </c>
      <c r="Q1249" t="str">
        <f t="shared" si="349"/>
        <v>-</v>
      </c>
      <c r="R1249">
        <f t="shared" si="344"/>
        <v>1.32297</v>
      </c>
      <c r="S1249">
        <f t="shared" si="345"/>
        <v>1.3225499999999999</v>
      </c>
      <c r="T1249" t="str">
        <f t="shared" si="339"/>
        <v>-</v>
      </c>
      <c r="U1249" t="str">
        <f t="shared" si="340"/>
        <v>-</v>
      </c>
      <c r="V1249" t="str">
        <f t="shared" si="341"/>
        <v>-</v>
      </c>
      <c r="W1249">
        <f t="shared" si="351"/>
        <v>3878.584781984749</v>
      </c>
      <c r="X1249">
        <f t="shared" si="352"/>
        <v>5129.6223034139293</v>
      </c>
      <c r="Y1249">
        <f t="shared" si="350"/>
        <v>129.62230341392933</v>
      </c>
    </row>
    <row r="1250" spans="1:25" x14ac:dyDescent="0.25">
      <c r="A1250" t="s">
        <v>1255</v>
      </c>
      <c r="B1250" s="2">
        <v>41270</v>
      </c>
      <c r="C1250" s="3">
        <v>0</v>
      </c>
      <c r="D1250">
        <v>1.3228</v>
      </c>
      <c r="E1250">
        <v>1.3283400000000001</v>
      </c>
      <c r="F1250">
        <v>1.3201099999999999</v>
      </c>
      <c r="G1250">
        <v>1.3247800000000001</v>
      </c>
      <c r="H1250">
        <v>136218</v>
      </c>
      <c r="I1250">
        <f t="shared" si="342"/>
        <v>-19.288689522588665</v>
      </c>
      <c r="J1250">
        <f t="shared" si="346"/>
        <v>1.296191923076923</v>
      </c>
      <c r="K1250">
        <f t="shared" si="347"/>
        <v>1.2961334080783256</v>
      </c>
      <c r="L1250">
        <f t="shared" si="335"/>
        <v>1.3029852777777775</v>
      </c>
      <c r="M1250">
        <f t="shared" si="336"/>
        <v>1.306550759729457</v>
      </c>
      <c r="N1250" t="str">
        <f t="shared" si="343"/>
        <v>-</v>
      </c>
      <c r="O1250" t="str">
        <f t="shared" si="348"/>
        <v>Buy</v>
      </c>
      <c r="P1250" t="str">
        <f t="shared" si="337"/>
        <v>-</v>
      </c>
      <c r="Q1250" t="str">
        <f t="shared" si="349"/>
        <v>-</v>
      </c>
      <c r="R1250">
        <f t="shared" si="344"/>
        <v>1.3249299999999999</v>
      </c>
      <c r="S1250">
        <f t="shared" si="345"/>
        <v>1.32463</v>
      </c>
      <c r="T1250" t="str">
        <f t="shared" si="339"/>
        <v>-</v>
      </c>
      <c r="U1250" t="str">
        <f t="shared" si="340"/>
        <v>-</v>
      </c>
      <c r="V1250" t="str">
        <f t="shared" si="341"/>
        <v>-</v>
      </c>
      <c r="W1250">
        <f t="shared" si="351"/>
        <v>3878.584781984749</v>
      </c>
      <c r="X1250">
        <f t="shared" si="352"/>
        <v>5137.6897597604584</v>
      </c>
      <c r="Y1250">
        <f t="shared" si="350"/>
        <v>137.6897597604584</v>
      </c>
    </row>
    <row r="1251" spans="1:25" x14ac:dyDescent="0.25">
      <c r="A1251" t="s">
        <v>1256</v>
      </c>
      <c r="B1251" s="2">
        <v>41271</v>
      </c>
      <c r="C1251" s="3">
        <v>0</v>
      </c>
      <c r="D1251">
        <v>1.32477</v>
      </c>
      <c r="E1251">
        <v>1.3256399999999999</v>
      </c>
      <c r="F1251">
        <v>1.3165500000000001</v>
      </c>
      <c r="G1251">
        <v>1.3213999999999999</v>
      </c>
      <c r="H1251">
        <v>121329</v>
      </c>
      <c r="I1251">
        <f t="shared" si="342"/>
        <v>-35.21918321468759</v>
      </c>
      <c r="J1251">
        <f t="shared" si="346"/>
        <v>1.2966469230769229</v>
      </c>
      <c r="K1251">
        <f t="shared" si="347"/>
        <v>1.2967730686333045</v>
      </c>
      <c r="L1251">
        <f t="shared" si="335"/>
        <v>1.3042941666666663</v>
      </c>
      <c r="M1251">
        <f t="shared" si="336"/>
        <v>1.3073534213657025</v>
      </c>
      <c r="N1251" t="str">
        <f t="shared" si="343"/>
        <v>-</v>
      </c>
      <c r="O1251" t="str">
        <f t="shared" si="348"/>
        <v>Buy</v>
      </c>
      <c r="P1251" t="str">
        <f t="shared" si="337"/>
        <v>-</v>
      </c>
      <c r="Q1251" t="str">
        <f t="shared" si="349"/>
        <v>-</v>
      </c>
      <c r="R1251">
        <f t="shared" si="344"/>
        <v>1.3215399999999999</v>
      </c>
      <c r="S1251">
        <f t="shared" si="345"/>
        <v>1.3212600000000001</v>
      </c>
      <c r="T1251" t="str">
        <f t="shared" si="339"/>
        <v>-</v>
      </c>
      <c r="U1251" t="str">
        <f t="shared" si="340"/>
        <v>-</v>
      </c>
      <c r="V1251" t="str">
        <f t="shared" si="341"/>
        <v>-</v>
      </c>
      <c r="W1251">
        <f t="shared" si="351"/>
        <v>3878.584781984749</v>
      </c>
      <c r="X1251">
        <f t="shared" si="352"/>
        <v>5124.6189290451703</v>
      </c>
      <c r="Y1251">
        <f t="shared" si="350"/>
        <v>124.61892904517026</v>
      </c>
    </row>
    <row r="1252" spans="1:25" x14ac:dyDescent="0.25">
      <c r="A1252" t="s">
        <v>1257</v>
      </c>
      <c r="B1252" s="2">
        <v>41273</v>
      </c>
      <c r="C1252" s="3">
        <v>0</v>
      </c>
      <c r="D1252">
        <v>1.32091</v>
      </c>
      <c r="E1252">
        <v>1.3232200000000001</v>
      </c>
      <c r="F1252">
        <v>1.32091</v>
      </c>
      <c r="G1252">
        <v>1.3225899999999999</v>
      </c>
      <c r="H1252">
        <v>4964</v>
      </c>
      <c r="I1252">
        <f t="shared" si="342"/>
        <v>-33.967728589160288</v>
      </c>
      <c r="J1252">
        <f t="shared" si="346"/>
        <v>1.2971838461538461</v>
      </c>
      <c r="K1252">
        <f t="shared" si="347"/>
        <v>1.2974266618324612</v>
      </c>
      <c r="L1252">
        <f t="shared" si="335"/>
        <v>1.3055930555555553</v>
      </c>
      <c r="M1252">
        <f t="shared" si="336"/>
        <v>1.3081770202107996</v>
      </c>
      <c r="N1252" t="str">
        <f t="shared" si="343"/>
        <v>-</v>
      </c>
      <c r="O1252" t="str">
        <f t="shared" si="348"/>
        <v>Buy</v>
      </c>
      <c r="P1252" t="str">
        <f t="shared" si="337"/>
        <v>-</v>
      </c>
      <c r="Q1252" t="str">
        <f t="shared" si="349"/>
        <v>-</v>
      </c>
      <c r="R1252">
        <f t="shared" si="344"/>
        <v>1.3227199999999999</v>
      </c>
      <c r="S1252">
        <f t="shared" si="345"/>
        <v>1.32246</v>
      </c>
      <c r="T1252" t="str">
        <f t="shared" si="339"/>
        <v>-</v>
      </c>
      <c r="U1252" t="str">
        <f t="shared" si="340"/>
        <v>-</v>
      </c>
      <c r="V1252" t="str">
        <f t="shared" si="341"/>
        <v>-</v>
      </c>
      <c r="W1252">
        <f t="shared" si="351"/>
        <v>3878.584781984749</v>
      </c>
      <c r="X1252">
        <f t="shared" si="352"/>
        <v>5129.2732307835513</v>
      </c>
      <c r="Y1252">
        <f t="shared" si="350"/>
        <v>129.2732307835513</v>
      </c>
    </row>
    <row r="1253" spans="1:25" x14ac:dyDescent="0.25">
      <c r="A1253" t="s">
        <v>1258</v>
      </c>
      <c r="B1253" s="2">
        <v>41274</v>
      </c>
      <c r="C1253" s="3">
        <v>0</v>
      </c>
      <c r="D1253">
        <v>1.3225899999999999</v>
      </c>
      <c r="E1253">
        <v>1.3234399999999999</v>
      </c>
      <c r="F1253">
        <v>1.31738</v>
      </c>
      <c r="G1253">
        <v>1.3194900000000001</v>
      </c>
      <c r="H1253">
        <v>114781</v>
      </c>
      <c r="I1253">
        <f t="shared" si="342"/>
        <v>-68.921389396708747</v>
      </c>
      <c r="J1253">
        <f t="shared" si="346"/>
        <v>1.2975776923076923</v>
      </c>
      <c r="K1253">
        <f t="shared" si="347"/>
        <v>1.29798522735569</v>
      </c>
      <c r="L1253">
        <f t="shared" si="335"/>
        <v>1.3067827777777774</v>
      </c>
      <c r="M1253">
        <f t="shared" si="336"/>
        <v>1.3087885326318376</v>
      </c>
      <c r="N1253" t="str">
        <f t="shared" si="343"/>
        <v>-</v>
      </c>
      <c r="O1253" t="str">
        <f t="shared" si="348"/>
        <v>Buy</v>
      </c>
      <c r="P1253" t="str">
        <f t="shared" si="337"/>
        <v>-</v>
      </c>
      <c r="Q1253" t="str">
        <f t="shared" si="349"/>
        <v>-</v>
      </c>
      <c r="R1253">
        <f t="shared" si="344"/>
        <v>1.3196099999999999</v>
      </c>
      <c r="S1253">
        <f t="shared" si="345"/>
        <v>1.3193699999999999</v>
      </c>
      <c r="T1253" t="str">
        <f t="shared" si="339"/>
        <v>-</v>
      </c>
      <c r="U1253" t="str">
        <f t="shared" si="340"/>
        <v>-</v>
      </c>
      <c r="V1253" t="str">
        <f t="shared" si="341"/>
        <v>-</v>
      </c>
      <c r="W1253">
        <f t="shared" si="351"/>
        <v>3878.584781984749</v>
      </c>
      <c r="X1253">
        <f t="shared" si="352"/>
        <v>5117.2884038072179</v>
      </c>
      <c r="Y1253">
        <f t="shared" si="350"/>
        <v>117.28840380721795</v>
      </c>
    </row>
    <row r="1254" spans="1:25" x14ac:dyDescent="0.25">
      <c r="A1254" t="s">
        <v>1259</v>
      </c>
      <c r="B1254" s="2">
        <v>41275</v>
      </c>
      <c r="C1254" s="3">
        <v>0</v>
      </c>
      <c r="D1254">
        <v>1.3194999999999999</v>
      </c>
      <c r="E1254">
        <v>1.3219700000000001</v>
      </c>
      <c r="F1254">
        <v>1.3186599999999999</v>
      </c>
      <c r="G1254">
        <v>1.3197700000000001</v>
      </c>
      <c r="H1254">
        <v>5224</v>
      </c>
      <c r="I1254">
        <f t="shared" si="342"/>
        <v>-67.21511273613558</v>
      </c>
      <c r="J1254">
        <f t="shared" si="346"/>
        <v>1.2979452564102565</v>
      </c>
      <c r="K1254">
        <f t="shared" si="347"/>
        <v>1.2985367405871915</v>
      </c>
      <c r="L1254">
        <f t="shared" ref="L1254:L1317" si="353">AVERAGE(G1219:G1254)</f>
        <v>1.3078538888888884</v>
      </c>
      <c r="M1254">
        <f t="shared" si="336"/>
        <v>1.3093821254625491</v>
      </c>
      <c r="N1254" t="str">
        <f t="shared" si="343"/>
        <v>-</v>
      </c>
      <c r="O1254" t="str">
        <f t="shared" si="348"/>
        <v>Buy</v>
      </c>
      <c r="P1254" t="str">
        <f t="shared" si="337"/>
        <v>-</v>
      </c>
      <c r="Q1254" t="str">
        <f t="shared" si="349"/>
        <v>-</v>
      </c>
      <c r="R1254">
        <f t="shared" si="344"/>
        <v>1.3198799999999999</v>
      </c>
      <c r="S1254">
        <f t="shared" si="345"/>
        <v>1.3196600000000001</v>
      </c>
      <c r="T1254" t="str">
        <f t="shared" si="339"/>
        <v>-</v>
      </c>
      <c r="U1254" t="str">
        <f t="shared" si="340"/>
        <v>-</v>
      </c>
      <c r="V1254" t="str">
        <f t="shared" si="341"/>
        <v>-</v>
      </c>
      <c r="W1254">
        <f t="shared" si="351"/>
        <v>3878.584781984749</v>
      </c>
      <c r="X1254">
        <f t="shared" si="352"/>
        <v>5118.4131933939943</v>
      </c>
      <c r="Y1254">
        <f t="shared" si="350"/>
        <v>118.41319339399433</v>
      </c>
    </row>
    <row r="1255" spans="1:25" x14ac:dyDescent="0.25">
      <c r="A1255" t="s">
        <v>1260</v>
      </c>
      <c r="B1255" s="2">
        <v>41276</v>
      </c>
      <c r="C1255" s="3">
        <v>0</v>
      </c>
      <c r="D1255">
        <v>1.31975</v>
      </c>
      <c r="E1255">
        <v>1.3299099999999999</v>
      </c>
      <c r="F1255">
        <v>1.3157000000000001</v>
      </c>
      <c r="G1255">
        <v>1.31833</v>
      </c>
      <c r="H1255">
        <v>188946</v>
      </c>
      <c r="I1255">
        <f t="shared" si="342"/>
        <v>-81.985535831689845</v>
      </c>
      <c r="J1255">
        <f t="shared" si="346"/>
        <v>1.2982793589743593</v>
      </c>
      <c r="K1255">
        <f t="shared" si="347"/>
        <v>1.2990378357621992</v>
      </c>
      <c r="L1255">
        <f t="shared" si="353"/>
        <v>1.3087413888888886</v>
      </c>
      <c r="M1255">
        <f t="shared" ref="M1255:M1318" si="354">$M1254*(1-(2/(36+1)))+$G1255*(2/(36+1))</f>
        <v>1.3098657943564653</v>
      </c>
      <c r="N1255" t="str">
        <f t="shared" si="343"/>
        <v>-</v>
      </c>
      <c r="O1255" t="str">
        <f t="shared" si="348"/>
        <v>Buy</v>
      </c>
      <c r="P1255" t="str">
        <f t="shared" si="337"/>
        <v>-</v>
      </c>
      <c r="Q1255" t="str">
        <f t="shared" si="349"/>
        <v>-</v>
      </c>
      <c r="R1255">
        <f t="shared" si="344"/>
        <v>1.3184499999999999</v>
      </c>
      <c r="S1255">
        <f t="shared" si="345"/>
        <v>1.3182100000000001</v>
      </c>
      <c r="T1255" t="str">
        <f t="shared" si="339"/>
        <v>-</v>
      </c>
      <c r="U1255" t="str">
        <f t="shared" si="340"/>
        <v>-</v>
      </c>
      <c r="V1255" t="str">
        <f t="shared" si="341"/>
        <v>-</v>
      </c>
      <c r="W1255">
        <f t="shared" si="351"/>
        <v>3878.584781984749</v>
      </c>
      <c r="X1255">
        <f t="shared" si="352"/>
        <v>5112.789245460116</v>
      </c>
      <c r="Y1255">
        <f t="shared" si="350"/>
        <v>112.78924546011604</v>
      </c>
    </row>
    <row r="1256" spans="1:25" x14ac:dyDescent="0.25">
      <c r="A1256" t="s">
        <v>1261</v>
      </c>
      <c r="B1256" s="2">
        <v>41277</v>
      </c>
      <c r="C1256" s="3">
        <v>0</v>
      </c>
      <c r="D1256">
        <v>1.31836</v>
      </c>
      <c r="E1256">
        <v>1.31887</v>
      </c>
      <c r="F1256">
        <v>1.3022199999999999</v>
      </c>
      <c r="G1256">
        <v>1.30243</v>
      </c>
      <c r="H1256">
        <v>183100</v>
      </c>
      <c r="I1256">
        <f t="shared" si="342"/>
        <v>-99.265220433869686</v>
      </c>
      <c r="J1256">
        <f t="shared" si="346"/>
        <v>1.2982943589743594</v>
      </c>
      <c r="K1256">
        <f t="shared" si="347"/>
        <v>1.2991237133378397</v>
      </c>
      <c r="L1256">
        <f t="shared" si="353"/>
        <v>1.3091588888888888</v>
      </c>
      <c r="M1256">
        <f t="shared" si="354"/>
        <v>1.3094638595263861</v>
      </c>
      <c r="N1256" t="str">
        <f t="shared" si="343"/>
        <v>-</v>
      </c>
      <c r="O1256" t="str">
        <f t="shared" si="348"/>
        <v>Buy</v>
      </c>
      <c r="P1256" t="str">
        <f t="shared" si="337"/>
        <v>-</v>
      </c>
      <c r="Q1256" t="str">
        <f t="shared" si="349"/>
        <v>-</v>
      </c>
      <c r="R1256">
        <f t="shared" si="344"/>
        <v>1.3027</v>
      </c>
      <c r="S1256">
        <f t="shared" si="345"/>
        <v>1.30216</v>
      </c>
      <c r="T1256" t="str">
        <f t="shared" si="339"/>
        <v>-</v>
      </c>
      <c r="U1256" t="str">
        <f t="shared" si="340"/>
        <v>-</v>
      </c>
      <c r="V1256" t="str">
        <f t="shared" si="341"/>
        <v>-</v>
      </c>
      <c r="W1256">
        <f t="shared" si="351"/>
        <v>3878.584781984749</v>
      </c>
      <c r="X1256">
        <f t="shared" si="352"/>
        <v>5050.5379597092606</v>
      </c>
      <c r="Y1256">
        <f t="shared" si="350"/>
        <v>50.537959709260576</v>
      </c>
    </row>
    <row r="1257" spans="1:25" x14ac:dyDescent="0.25">
      <c r="A1257" t="s">
        <v>1262</v>
      </c>
      <c r="B1257" s="2">
        <v>41278</v>
      </c>
      <c r="C1257" s="3">
        <v>0</v>
      </c>
      <c r="D1257">
        <v>1.3024</v>
      </c>
      <c r="E1257">
        <v>1.3089200000000001</v>
      </c>
      <c r="F1257">
        <v>1.2997099999999999</v>
      </c>
      <c r="G1257">
        <v>1.3067800000000001</v>
      </c>
      <c r="H1257">
        <v>171423</v>
      </c>
      <c r="I1257">
        <f t="shared" si="342"/>
        <v>-76.589403973509505</v>
      </c>
      <c r="J1257">
        <f t="shared" si="346"/>
        <v>1.2983371794871799</v>
      </c>
      <c r="K1257">
        <f t="shared" si="347"/>
        <v>1.2993175433799198</v>
      </c>
      <c r="L1257">
        <f t="shared" si="353"/>
        <v>1.3094205555555556</v>
      </c>
      <c r="M1257">
        <f t="shared" si="354"/>
        <v>1.3093187860384734</v>
      </c>
      <c r="N1257" t="str">
        <f t="shared" si="343"/>
        <v>Buy</v>
      </c>
      <c r="O1257" t="str">
        <f t="shared" si="348"/>
        <v>Buy</v>
      </c>
      <c r="P1257" t="str">
        <f t="shared" si="337"/>
        <v>Buy</v>
      </c>
      <c r="Q1257" t="str">
        <f t="shared" si="349"/>
        <v>-</v>
      </c>
      <c r="R1257">
        <f t="shared" si="344"/>
        <v>1.3070900000000001</v>
      </c>
      <c r="S1257">
        <f t="shared" si="345"/>
        <v>1.30647</v>
      </c>
      <c r="T1257" t="str">
        <f t="shared" si="339"/>
        <v>-</v>
      </c>
      <c r="U1257" t="str">
        <f t="shared" si="340"/>
        <v>-</v>
      </c>
      <c r="V1257">
        <f t="shared" si="341"/>
        <v>5000</v>
      </c>
      <c r="W1257">
        <f t="shared" si="351"/>
        <v>3878.584781984749</v>
      </c>
      <c r="X1257">
        <f t="shared" si="352"/>
        <v>5067.2546601196154</v>
      </c>
      <c r="Y1257">
        <f t="shared" si="350"/>
        <v>67.254660119615437</v>
      </c>
    </row>
    <row r="1258" spans="1:25" x14ac:dyDescent="0.25">
      <c r="A1258" t="s">
        <v>1263</v>
      </c>
      <c r="B1258" s="2">
        <v>41280</v>
      </c>
      <c r="C1258" s="3">
        <v>0</v>
      </c>
      <c r="D1258">
        <v>1.30745</v>
      </c>
      <c r="E1258">
        <v>1.30792</v>
      </c>
      <c r="F1258">
        <v>1.3065500000000001</v>
      </c>
      <c r="G1258">
        <v>1.3067599999999999</v>
      </c>
      <c r="H1258">
        <v>4848</v>
      </c>
      <c r="I1258">
        <f t="shared" si="342"/>
        <v>-76.655629139072843</v>
      </c>
      <c r="J1258">
        <f t="shared" si="346"/>
        <v>1.2984058974358981</v>
      </c>
      <c r="K1258">
        <f t="shared" si="347"/>
        <v>1.2995059600032128</v>
      </c>
      <c r="L1258">
        <f t="shared" si="353"/>
        <v>1.3096899999999998</v>
      </c>
      <c r="M1258">
        <f t="shared" si="354"/>
        <v>1.309180473279637</v>
      </c>
      <c r="N1258" t="str">
        <f t="shared" si="343"/>
        <v>-</v>
      </c>
      <c r="O1258" t="str">
        <f t="shared" si="348"/>
        <v>Buy</v>
      </c>
      <c r="P1258" t="str">
        <f t="shared" si="337"/>
        <v>-</v>
      </c>
      <c r="Q1258" t="str">
        <f t="shared" si="349"/>
        <v>-</v>
      </c>
      <c r="R1258">
        <f t="shared" si="344"/>
        <v>1.30711</v>
      </c>
      <c r="S1258">
        <f t="shared" si="345"/>
        <v>1.3064100000000001</v>
      </c>
      <c r="T1258" t="str">
        <f t="shared" si="339"/>
        <v>-</v>
      </c>
      <c r="U1258" t="str">
        <f t="shared" si="340"/>
        <v>-</v>
      </c>
      <c r="V1258" t="str">
        <f t="shared" si="341"/>
        <v>-</v>
      </c>
      <c r="W1258">
        <f t="shared" si="351"/>
        <v>3878.584781984749</v>
      </c>
      <c r="X1258">
        <f t="shared" si="352"/>
        <v>5067.0219450326958</v>
      </c>
      <c r="Y1258">
        <f t="shared" si="350"/>
        <v>67.021945032695839</v>
      </c>
    </row>
    <row r="1259" spans="1:25" x14ac:dyDescent="0.25">
      <c r="A1259" t="s">
        <v>1264</v>
      </c>
      <c r="B1259" s="2">
        <v>41281</v>
      </c>
      <c r="C1259" s="3">
        <v>0</v>
      </c>
      <c r="D1259">
        <v>1.3067800000000001</v>
      </c>
      <c r="E1259">
        <v>1.3127500000000001</v>
      </c>
      <c r="F1259">
        <v>1.30165</v>
      </c>
      <c r="G1259">
        <v>1.31236</v>
      </c>
      <c r="H1259">
        <v>173011</v>
      </c>
      <c r="I1259">
        <f t="shared" si="342"/>
        <v>-58.112582781456787</v>
      </c>
      <c r="J1259">
        <f t="shared" si="346"/>
        <v>1.2985965384615388</v>
      </c>
      <c r="K1259">
        <f t="shared" si="347"/>
        <v>1.2998313787373088</v>
      </c>
      <c r="L1259">
        <f t="shared" si="353"/>
        <v>1.3100666666666665</v>
      </c>
      <c r="M1259">
        <f t="shared" si="354"/>
        <v>1.3093523395888458</v>
      </c>
      <c r="N1259" t="str">
        <f t="shared" si="343"/>
        <v>-</v>
      </c>
      <c r="O1259" t="str">
        <f t="shared" si="348"/>
        <v>Buy</v>
      </c>
      <c r="P1259" t="str">
        <f t="shared" si="337"/>
        <v>-</v>
      </c>
      <c r="Q1259" t="str">
        <f t="shared" si="349"/>
        <v>-</v>
      </c>
      <c r="R1259">
        <f t="shared" si="344"/>
        <v>1.31271</v>
      </c>
      <c r="S1259">
        <f t="shared" si="345"/>
        <v>1.3120099999999999</v>
      </c>
      <c r="T1259" t="str">
        <f t="shared" si="339"/>
        <v>-</v>
      </c>
      <c r="U1259" t="str">
        <f t="shared" si="340"/>
        <v>-</v>
      </c>
      <c r="V1259" t="str">
        <f t="shared" si="341"/>
        <v>-</v>
      </c>
      <c r="W1259">
        <f t="shared" si="351"/>
        <v>3878.584781984749</v>
      </c>
      <c r="X1259">
        <f t="shared" si="352"/>
        <v>5088.7420198118098</v>
      </c>
      <c r="Y1259">
        <f t="shared" si="350"/>
        <v>88.742019811809769</v>
      </c>
    </row>
    <row r="1260" spans="1:25" x14ac:dyDescent="0.25">
      <c r="A1260" t="s">
        <v>1265</v>
      </c>
      <c r="B1260" s="2">
        <v>41282</v>
      </c>
      <c r="C1260" s="3">
        <v>0</v>
      </c>
      <c r="D1260">
        <v>1.31236</v>
      </c>
      <c r="E1260">
        <v>1.31393</v>
      </c>
      <c r="F1260">
        <v>1.30566</v>
      </c>
      <c r="G1260">
        <v>1.3082499999999999</v>
      </c>
      <c r="H1260">
        <v>171001</v>
      </c>
      <c r="I1260">
        <f t="shared" si="342"/>
        <v>-71.721854304635784</v>
      </c>
      <c r="J1260">
        <f t="shared" si="346"/>
        <v>1.2988833333333338</v>
      </c>
      <c r="K1260">
        <f t="shared" si="347"/>
        <v>1.3000445083895287</v>
      </c>
      <c r="L1260">
        <f t="shared" si="353"/>
        <v>1.3104702777777775</v>
      </c>
      <c r="M1260">
        <f t="shared" si="354"/>
        <v>1.3092927536651244</v>
      </c>
      <c r="N1260" t="str">
        <f t="shared" si="343"/>
        <v>-</v>
      </c>
      <c r="O1260" t="str">
        <f t="shared" si="348"/>
        <v>Buy</v>
      </c>
      <c r="P1260" t="str">
        <f t="shared" si="337"/>
        <v>-</v>
      </c>
      <c r="Q1260" t="str">
        <f t="shared" si="349"/>
        <v>-</v>
      </c>
      <c r="R1260">
        <f t="shared" si="344"/>
        <v>1.3086199999999999</v>
      </c>
      <c r="S1260">
        <f t="shared" si="345"/>
        <v>1.3078799999999999</v>
      </c>
      <c r="T1260" t="str">
        <f t="shared" si="339"/>
        <v>-</v>
      </c>
      <c r="U1260" t="str">
        <f t="shared" si="340"/>
        <v>-</v>
      </c>
      <c r="V1260" t="str">
        <f t="shared" si="341"/>
        <v>-</v>
      </c>
      <c r="W1260">
        <f t="shared" si="351"/>
        <v>3878.584781984749</v>
      </c>
      <c r="X1260">
        <f t="shared" si="352"/>
        <v>5072.7234646622137</v>
      </c>
      <c r="Y1260">
        <f t="shared" si="350"/>
        <v>72.723464662213701</v>
      </c>
    </row>
    <row r="1261" spans="1:25" x14ac:dyDescent="0.25">
      <c r="A1261" t="s">
        <v>1266</v>
      </c>
      <c r="B1261" s="2">
        <v>41283</v>
      </c>
      <c r="C1261" s="3">
        <v>0</v>
      </c>
      <c r="D1261">
        <v>1.3082199999999999</v>
      </c>
      <c r="E1261">
        <v>1.3095600000000001</v>
      </c>
      <c r="F1261">
        <v>1.30362</v>
      </c>
      <c r="G1261">
        <v>1.30531</v>
      </c>
      <c r="H1261">
        <v>167056</v>
      </c>
      <c r="I1261">
        <f t="shared" si="342"/>
        <v>-81.456953642383951</v>
      </c>
      <c r="J1261">
        <f t="shared" si="346"/>
        <v>1.2991324358974365</v>
      </c>
      <c r="K1261">
        <f t="shared" si="347"/>
        <v>1.3001778119746037</v>
      </c>
      <c r="L1261">
        <f t="shared" si="353"/>
        <v>1.3107561111111108</v>
      </c>
      <c r="M1261">
        <f t="shared" si="354"/>
        <v>1.3090774696832257</v>
      </c>
      <c r="N1261" t="str">
        <f t="shared" si="343"/>
        <v>-</v>
      </c>
      <c r="O1261" t="str">
        <f t="shared" si="348"/>
        <v>Buy</v>
      </c>
      <c r="P1261" t="str">
        <f t="shared" si="337"/>
        <v>-</v>
      </c>
      <c r="Q1261" t="str">
        <f t="shared" si="349"/>
        <v>-</v>
      </c>
      <c r="R1261">
        <f t="shared" si="344"/>
        <v>1.30569</v>
      </c>
      <c r="S1261">
        <f t="shared" si="345"/>
        <v>1.3049299999999999</v>
      </c>
      <c r="T1261" t="str">
        <f t="shared" si="339"/>
        <v>-</v>
      </c>
      <c r="U1261" t="str">
        <f t="shared" si="340"/>
        <v>-</v>
      </c>
      <c r="V1261" t="str">
        <f t="shared" si="341"/>
        <v>-</v>
      </c>
      <c r="W1261">
        <f t="shared" si="351"/>
        <v>3878.584781984749</v>
      </c>
      <c r="X1261">
        <f t="shared" si="352"/>
        <v>5061.2816395553582</v>
      </c>
      <c r="Y1261">
        <f t="shared" si="350"/>
        <v>61.281639555358197</v>
      </c>
    </row>
    <row r="1262" spans="1:25" x14ac:dyDescent="0.25">
      <c r="A1262" t="s">
        <v>1267</v>
      </c>
      <c r="B1262" s="2">
        <v>41284</v>
      </c>
      <c r="C1262" s="3">
        <v>0</v>
      </c>
      <c r="D1262">
        <v>1.3052999999999999</v>
      </c>
      <c r="E1262">
        <v>1.3279099999999999</v>
      </c>
      <c r="F1262">
        <v>1.30385</v>
      </c>
      <c r="G1262">
        <v>1.3272200000000001</v>
      </c>
      <c r="H1262">
        <v>198774</v>
      </c>
      <c r="I1262">
        <f t="shared" si="342"/>
        <v>-8.9072847682114524</v>
      </c>
      <c r="J1262">
        <f t="shared" si="346"/>
        <v>1.2995693589743595</v>
      </c>
      <c r="K1262">
        <f t="shared" si="347"/>
        <v>1.3008624243296769</v>
      </c>
      <c r="L1262">
        <f t="shared" si="353"/>
        <v>1.311590833333333</v>
      </c>
      <c r="M1262">
        <f t="shared" si="354"/>
        <v>1.3100581469976458</v>
      </c>
      <c r="N1262" t="str">
        <f t="shared" si="343"/>
        <v>-</v>
      </c>
      <c r="O1262" t="str">
        <f t="shared" si="348"/>
        <v>Buy</v>
      </c>
      <c r="P1262" t="str">
        <f t="shared" si="337"/>
        <v>-</v>
      </c>
      <c r="Q1262" t="str">
        <f t="shared" si="349"/>
        <v>-</v>
      </c>
      <c r="R1262">
        <f t="shared" si="344"/>
        <v>1.32761</v>
      </c>
      <c r="S1262">
        <f t="shared" si="345"/>
        <v>1.32683</v>
      </c>
      <c r="T1262" t="str">
        <f t="shared" si="339"/>
        <v>-</v>
      </c>
      <c r="U1262" t="str">
        <f t="shared" si="340"/>
        <v>-</v>
      </c>
      <c r="V1262" t="str">
        <f t="shared" si="341"/>
        <v>-</v>
      </c>
      <c r="W1262">
        <f t="shared" si="351"/>
        <v>3878.584781984749</v>
      </c>
      <c r="X1262">
        <f t="shared" si="352"/>
        <v>5146.2226462808248</v>
      </c>
      <c r="Y1262">
        <f t="shared" si="350"/>
        <v>146.22264628082485</v>
      </c>
    </row>
    <row r="1263" spans="1:25" x14ac:dyDescent="0.25">
      <c r="A1263" t="s">
        <v>1268</v>
      </c>
      <c r="B1263" s="2">
        <v>41285</v>
      </c>
      <c r="C1263" s="3">
        <v>0</v>
      </c>
      <c r="D1263">
        <v>1.3272299999999999</v>
      </c>
      <c r="E1263">
        <v>1.33653</v>
      </c>
      <c r="F1263">
        <v>1.3247899999999999</v>
      </c>
      <c r="G1263">
        <v>1.3342400000000001</v>
      </c>
      <c r="H1263">
        <v>190656</v>
      </c>
      <c r="I1263">
        <f t="shared" si="342"/>
        <v>-6.219445953285982</v>
      </c>
      <c r="J1263">
        <f t="shared" si="346"/>
        <v>1.3000696153846159</v>
      </c>
      <c r="K1263">
        <f t="shared" si="347"/>
        <v>1.3017074262453814</v>
      </c>
      <c r="L1263">
        <f t="shared" si="353"/>
        <v>1.3125808333333333</v>
      </c>
      <c r="M1263">
        <f t="shared" si="354"/>
        <v>1.3113652741869621</v>
      </c>
      <c r="N1263" t="str">
        <f t="shared" si="343"/>
        <v>-</v>
      </c>
      <c r="O1263" t="str">
        <f t="shared" si="348"/>
        <v>Buy</v>
      </c>
      <c r="P1263" t="str">
        <f t="shared" si="337"/>
        <v>-</v>
      </c>
      <c r="Q1263" t="str">
        <f t="shared" si="349"/>
        <v>-</v>
      </c>
      <c r="R1263">
        <f t="shared" si="344"/>
        <v>1.3347100000000001</v>
      </c>
      <c r="S1263">
        <f t="shared" si="345"/>
        <v>1.3337699999999999</v>
      </c>
      <c r="T1263" t="str">
        <f t="shared" si="339"/>
        <v>-</v>
      </c>
      <c r="U1263" t="str">
        <f t="shared" si="340"/>
        <v>-</v>
      </c>
      <c r="V1263" t="str">
        <f t="shared" si="341"/>
        <v>-</v>
      </c>
      <c r="W1263">
        <f t="shared" si="351"/>
        <v>3878.584781984749</v>
      </c>
      <c r="X1263">
        <f t="shared" si="352"/>
        <v>5173.1400246677986</v>
      </c>
      <c r="Y1263">
        <f t="shared" si="350"/>
        <v>173.14002466779857</v>
      </c>
    </row>
    <row r="1264" spans="1:25" x14ac:dyDescent="0.25">
      <c r="A1264" t="s">
        <v>1269</v>
      </c>
      <c r="B1264" s="2">
        <v>41287</v>
      </c>
      <c r="C1264" s="3">
        <v>0</v>
      </c>
      <c r="D1264">
        <v>1.33605</v>
      </c>
      <c r="E1264">
        <v>1.3368500000000001</v>
      </c>
      <c r="F1264">
        <v>1.3349800000000001</v>
      </c>
      <c r="G1264">
        <v>1.33579</v>
      </c>
      <c r="H1264">
        <v>9245</v>
      </c>
      <c r="I1264">
        <f t="shared" si="342"/>
        <v>-2.8540656973614862</v>
      </c>
      <c r="J1264">
        <f t="shared" si="346"/>
        <v>1.3006130769230775</v>
      </c>
      <c r="K1264">
        <f t="shared" si="347"/>
        <v>1.3025702762138527</v>
      </c>
      <c r="L1264">
        <f t="shared" si="353"/>
        <v>1.3135877777777778</v>
      </c>
      <c r="M1264">
        <f t="shared" si="354"/>
        <v>1.3126855296363154</v>
      </c>
      <c r="N1264" t="str">
        <f t="shared" si="343"/>
        <v>-</v>
      </c>
      <c r="O1264" t="str">
        <f t="shared" si="348"/>
        <v>Buy</v>
      </c>
      <c r="P1264" t="str">
        <f t="shared" ref="P1264:P1327" si="355">IF(N1264=O1264,O1264,"-")</f>
        <v>-</v>
      </c>
      <c r="Q1264" t="str">
        <f t="shared" si="349"/>
        <v>-</v>
      </c>
      <c r="R1264">
        <f t="shared" si="344"/>
        <v>1.33633</v>
      </c>
      <c r="S1264">
        <f t="shared" si="345"/>
        <v>1.33525</v>
      </c>
      <c r="T1264" t="str">
        <f t="shared" si="339"/>
        <v>-</v>
      </c>
      <c r="U1264" t="str">
        <f t="shared" si="340"/>
        <v>-</v>
      </c>
      <c r="V1264" t="str">
        <f t="shared" si="341"/>
        <v>-</v>
      </c>
      <c r="W1264">
        <f t="shared" si="351"/>
        <v>3878.584781984749</v>
      </c>
      <c r="X1264">
        <f t="shared" si="352"/>
        <v>5178.8803301451362</v>
      </c>
      <c r="Y1264">
        <f t="shared" si="350"/>
        <v>178.88033014513621</v>
      </c>
    </row>
    <row r="1265" spans="1:25" x14ac:dyDescent="0.25">
      <c r="A1265" t="s">
        <v>1270</v>
      </c>
      <c r="B1265" s="2">
        <v>41288</v>
      </c>
      <c r="C1265" s="3">
        <v>0</v>
      </c>
      <c r="D1265">
        <v>1.33579</v>
      </c>
      <c r="E1265">
        <v>1.3403700000000001</v>
      </c>
      <c r="F1265">
        <v>1.3335600000000001</v>
      </c>
      <c r="G1265">
        <v>1.33769</v>
      </c>
      <c r="H1265">
        <v>164827</v>
      </c>
      <c r="I1265">
        <f t="shared" si="342"/>
        <v>-6.5912444663059677</v>
      </c>
      <c r="J1265">
        <f t="shared" si="346"/>
        <v>1.3011382051282057</v>
      </c>
      <c r="K1265">
        <f t="shared" si="347"/>
        <v>1.3034593831451475</v>
      </c>
      <c r="L1265">
        <f t="shared" si="353"/>
        <v>1.3144583333333335</v>
      </c>
      <c r="M1265">
        <f t="shared" si="354"/>
        <v>1.3140371226289469</v>
      </c>
      <c r="N1265" t="str">
        <f t="shared" si="343"/>
        <v>-</v>
      </c>
      <c r="O1265" t="str">
        <f t="shared" si="348"/>
        <v>Buy</v>
      </c>
      <c r="P1265" t="str">
        <f t="shared" si="355"/>
        <v>-</v>
      </c>
      <c r="Q1265" t="str">
        <f t="shared" si="349"/>
        <v>-</v>
      </c>
      <c r="R1265">
        <f t="shared" si="344"/>
        <v>1.3383100000000001</v>
      </c>
      <c r="S1265">
        <f t="shared" si="345"/>
        <v>1.33707</v>
      </c>
      <c r="T1265" t="str">
        <f t="shared" si="339"/>
        <v>-</v>
      </c>
      <c r="U1265" t="str">
        <f t="shared" si="340"/>
        <v>-</v>
      </c>
      <c r="V1265" t="str">
        <f t="shared" si="341"/>
        <v>-</v>
      </c>
      <c r="W1265">
        <f t="shared" si="351"/>
        <v>3878.584781984749</v>
      </c>
      <c r="X1265">
        <f t="shared" si="352"/>
        <v>5185.9393544483482</v>
      </c>
      <c r="Y1265">
        <f t="shared" si="350"/>
        <v>185.93935444834824</v>
      </c>
    </row>
    <row r="1266" spans="1:25" x14ac:dyDescent="0.25">
      <c r="A1266" t="s">
        <v>1271</v>
      </c>
      <c r="B1266" s="2">
        <v>41289</v>
      </c>
      <c r="C1266" s="3">
        <v>0</v>
      </c>
      <c r="D1266">
        <v>1.33771</v>
      </c>
      <c r="E1266">
        <v>1.3393299999999999</v>
      </c>
      <c r="F1266">
        <v>1.3271999999999999</v>
      </c>
      <c r="G1266">
        <v>1.3308800000000001</v>
      </c>
      <c r="H1266">
        <v>179095</v>
      </c>
      <c r="I1266">
        <f t="shared" si="342"/>
        <v>-23.339891785538526</v>
      </c>
      <c r="J1266">
        <f t="shared" si="346"/>
        <v>1.3013987179487185</v>
      </c>
      <c r="K1266">
        <f t="shared" si="347"/>
        <v>1.3041535759769158</v>
      </c>
      <c r="L1266">
        <f t="shared" si="353"/>
        <v>1.315041388888889</v>
      </c>
      <c r="M1266">
        <f t="shared" si="354"/>
        <v>1.3149475484327877</v>
      </c>
      <c r="N1266" t="str">
        <f t="shared" si="343"/>
        <v>Sell</v>
      </c>
      <c r="O1266" t="str">
        <f t="shared" si="348"/>
        <v>Buy</v>
      </c>
      <c r="P1266" t="str">
        <f t="shared" si="355"/>
        <v>-</v>
      </c>
      <c r="Q1266" t="str">
        <f t="shared" si="349"/>
        <v>-</v>
      </c>
      <c r="R1266">
        <f t="shared" si="344"/>
        <v>1.33152</v>
      </c>
      <c r="S1266">
        <f t="shared" si="345"/>
        <v>1.3302400000000001</v>
      </c>
      <c r="T1266" t="str">
        <f t="shared" si="339"/>
        <v>-</v>
      </c>
      <c r="U1266" t="str">
        <f t="shared" si="340"/>
        <v>-</v>
      </c>
      <c r="V1266" t="str">
        <f t="shared" si="341"/>
        <v>-</v>
      </c>
      <c r="W1266">
        <f t="shared" si="351"/>
        <v>3878.584781984749</v>
      </c>
      <c r="X1266">
        <f t="shared" si="352"/>
        <v>5159.448620387393</v>
      </c>
      <c r="Y1266">
        <f t="shared" si="350"/>
        <v>159.44862038739302</v>
      </c>
    </row>
    <row r="1267" spans="1:25" x14ac:dyDescent="0.25">
      <c r="A1267" t="s">
        <v>1272</v>
      </c>
      <c r="B1267" s="2">
        <v>41290</v>
      </c>
      <c r="C1267" s="3">
        <v>0</v>
      </c>
      <c r="D1267">
        <v>1.3308899999999999</v>
      </c>
      <c r="E1267">
        <v>1.33246</v>
      </c>
      <c r="F1267">
        <v>1.32565</v>
      </c>
      <c r="G1267">
        <v>1.3284499999999999</v>
      </c>
      <c r="H1267">
        <v>168938</v>
      </c>
      <c r="I1267">
        <f t="shared" si="342"/>
        <v>-29.316281357599884</v>
      </c>
      <c r="J1267">
        <f t="shared" si="346"/>
        <v>1.3016198717948722</v>
      </c>
      <c r="K1267">
        <f t="shared" si="347"/>
        <v>1.3047686753192722</v>
      </c>
      <c r="L1267">
        <f t="shared" si="353"/>
        <v>1.3156311111111108</v>
      </c>
      <c r="M1267">
        <f t="shared" si="354"/>
        <v>1.315677410679664</v>
      </c>
      <c r="N1267" t="str">
        <f t="shared" si="343"/>
        <v>-</v>
      </c>
      <c r="O1267" t="str">
        <f t="shared" si="348"/>
        <v>Buy</v>
      </c>
      <c r="P1267" t="str">
        <f t="shared" si="355"/>
        <v>-</v>
      </c>
      <c r="Q1267" t="str">
        <f t="shared" si="349"/>
        <v>-</v>
      </c>
      <c r="R1267">
        <f t="shared" si="344"/>
        <v>1.32911</v>
      </c>
      <c r="S1267">
        <f t="shared" si="345"/>
        <v>1.32779</v>
      </c>
      <c r="T1267" t="str">
        <f t="shared" si="339"/>
        <v>-</v>
      </c>
      <c r="U1267" t="str">
        <f t="shared" si="340"/>
        <v>-</v>
      </c>
      <c r="V1267" t="str">
        <f t="shared" si="341"/>
        <v>-</v>
      </c>
      <c r="W1267">
        <f t="shared" si="351"/>
        <v>3878.584781984749</v>
      </c>
      <c r="X1267">
        <f t="shared" si="352"/>
        <v>5149.9460876715302</v>
      </c>
      <c r="Y1267">
        <f t="shared" si="350"/>
        <v>149.94608767153022</v>
      </c>
    </row>
    <row r="1268" spans="1:25" x14ac:dyDescent="0.25">
      <c r="A1268" t="s">
        <v>1273</v>
      </c>
      <c r="B1268" s="2">
        <v>41291</v>
      </c>
      <c r="C1268" s="3">
        <v>0</v>
      </c>
      <c r="D1268">
        <v>1.3284499999999999</v>
      </c>
      <c r="E1268">
        <v>1.33873</v>
      </c>
      <c r="F1268">
        <v>1.3269599999999999</v>
      </c>
      <c r="G1268">
        <v>1.33738</v>
      </c>
      <c r="H1268">
        <v>181893</v>
      </c>
      <c r="I1268">
        <f t="shared" si="342"/>
        <v>-7.3536645351697931</v>
      </c>
      <c r="J1268">
        <f t="shared" si="346"/>
        <v>1.3020114102564107</v>
      </c>
      <c r="K1268">
        <f t="shared" si="347"/>
        <v>1.3055942784757462</v>
      </c>
      <c r="L1268">
        <f t="shared" si="353"/>
        <v>1.316777222222222</v>
      </c>
      <c r="M1268">
        <f t="shared" si="354"/>
        <v>1.3168505236158985</v>
      </c>
      <c r="N1268" t="str">
        <f t="shared" si="343"/>
        <v>-</v>
      </c>
      <c r="O1268" t="str">
        <f t="shared" si="348"/>
        <v>Buy</v>
      </c>
      <c r="P1268" t="str">
        <f t="shared" si="355"/>
        <v>-</v>
      </c>
      <c r="Q1268" t="str">
        <f t="shared" si="349"/>
        <v>-</v>
      </c>
      <c r="R1268">
        <f t="shared" si="344"/>
        <v>1.33802</v>
      </c>
      <c r="S1268">
        <f t="shared" si="345"/>
        <v>1.33674</v>
      </c>
      <c r="T1268" t="str">
        <f t="shared" si="339"/>
        <v>-</v>
      </c>
      <c r="U1268" t="str">
        <f t="shared" si="340"/>
        <v>-</v>
      </c>
      <c r="V1268" t="str">
        <f t="shared" si="341"/>
        <v>-</v>
      </c>
      <c r="W1268">
        <f t="shared" si="351"/>
        <v>3878.584781984749</v>
      </c>
      <c r="X1268">
        <f t="shared" si="352"/>
        <v>5184.6594214702936</v>
      </c>
      <c r="Y1268">
        <f t="shared" si="350"/>
        <v>184.65942147029364</v>
      </c>
    </row>
    <row r="1269" spans="1:25" x14ac:dyDescent="0.25">
      <c r="A1269" t="s">
        <v>1274</v>
      </c>
      <c r="B1269" s="2">
        <v>41292</v>
      </c>
      <c r="C1269" s="3">
        <v>0</v>
      </c>
      <c r="D1269">
        <v>1.3373699999999999</v>
      </c>
      <c r="E1269">
        <v>1.3398000000000001</v>
      </c>
      <c r="F1269">
        <v>1.32803</v>
      </c>
      <c r="G1269">
        <v>1.3318000000000001</v>
      </c>
      <c r="H1269">
        <v>175908</v>
      </c>
      <c r="I1269">
        <f t="shared" si="342"/>
        <v>-21.077225774717011</v>
      </c>
      <c r="J1269">
        <f t="shared" si="346"/>
        <v>1.3023950000000006</v>
      </c>
      <c r="K1269">
        <f t="shared" si="347"/>
        <v>1.306257714463702</v>
      </c>
      <c r="L1269">
        <f t="shared" si="353"/>
        <v>1.3178680555555555</v>
      </c>
      <c r="M1269">
        <f t="shared" si="354"/>
        <v>1.3176586034204447</v>
      </c>
      <c r="N1269" t="str">
        <f t="shared" si="343"/>
        <v>Sell</v>
      </c>
      <c r="O1269" t="str">
        <f t="shared" si="348"/>
        <v>Buy</v>
      </c>
      <c r="P1269" t="str">
        <f t="shared" si="355"/>
        <v>-</v>
      </c>
      <c r="Q1269" t="str">
        <f t="shared" si="349"/>
        <v>-</v>
      </c>
      <c r="R1269">
        <f t="shared" si="344"/>
        <v>1.3324100000000001</v>
      </c>
      <c r="S1269">
        <f t="shared" si="345"/>
        <v>1.3311900000000001</v>
      </c>
      <c r="T1269" t="str">
        <f t="shared" si="339"/>
        <v>-</v>
      </c>
      <c r="U1269" t="str">
        <f t="shared" si="340"/>
        <v>-</v>
      </c>
      <c r="V1269" t="str">
        <f t="shared" si="341"/>
        <v>-</v>
      </c>
      <c r="W1269">
        <f t="shared" si="351"/>
        <v>3878.584781984749</v>
      </c>
      <c r="X1269">
        <f t="shared" si="352"/>
        <v>5163.1332759302786</v>
      </c>
      <c r="Y1269">
        <f t="shared" si="350"/>
        <v>163.13327593027861</v>
      </c>
    </row>
    <row r="1270" spans="1:25" x14ac:dyDescent="0.25">
      <c r="A1270" t="s">
        <v>1275</v>
      </c>
      <c r="B1270" s="2">
        <v>41294</v>
      </c>
      <c r="C1270" s="3">
        <v>0</v>
      </c>
      <c r="D1270">
        <v>1.33107</v>
      </c>
      <c r="E1270">
        <v>1.3323700000000001</v>
      </c>
      <c r="F1270">
        <v>1.33066</v>
      </c>
      <c r="G1270">
        <v>1.3317600000000001</v>
      </c>
      <c r="H1270">
        <v>4342</v>
      </c>
      <c r="I1270">
        <f t="shared" si="342"/>
        <v>-21.175602557796303</v>
      </c>
      <c r="J1270">
        <f t="shared" si="346"/>
        <v>1.3027747435897441</v>
      </c>
      <c r="K1270">
        <f t="shared" si="347"/>
        <v>1.3069033419456335</v>
      </c>
      <c r="L1270">
        <f t="shared" si="353"/>
        <v>1.3190108333333337</v>
      </c>
      <c r="M1270">
        <f t="shared" si="354"/>
        <v>1.3184208410733937</v>
      </c>
      <c r="N1270" t="str">
        <f t="shared" si="343"/>
        <v>-</v>
      </c>
      <c r="O1270" t="str">
        <f t="shared" si="348"/>
        <v>Buy</v>
      </c>
      <c r="P1270" t="str">
        <f t="shared" si="355"/>
        <v>-</v>
      </c>
      <c r="Q1270" t="str">
        <f t="shared" si="349"/>
        <v>-</v>
      </c>
      <c r="R1270">
        <f t="shared" si="344"/>
        <v>1.3323100000000001</v>
      </c>
      <c r="S1270">
        <f t="shared" si="345"/>
        <v>1.33121</v>
      </c>
      <c r="T1270" t="str">
        <f t="shared" si="339"/>
        <v>-</v>
      </c>
      <c r="U1270" t="str">
        <f t="shared" si="340"/>
        <v>-</v>
      </c>
      <c r="V1270" t="str">
        <f t="shared" si="341"/>
        <v>-</v>
      </c>
      <c r="W1270">
        <f t="shared" si="351"/>
        <v>3878.584781984749</v>
      </c>
      <c r="X1270">
        <f t="shared" si="352"/>
        <v>5163.2108476259182</v>
      </c>
      <c r="Y1270">
        <f t="shared" si="350"/>
        <v>163.21084762591818</v>
      </c>
    </row>
    <row r="1271" spans="1:25" x14ac:dyDescent="0.25">
      <c r="A1271" t="s">
        <v>1276</v>
      </c>
      <c r="B1271" s="2">
        <v>41295</v>
      </c>
      <c r="C1271" s="3">
        <v>0</v>
      </c>
      <c r="D1271">
        <v>1.3317399999999999</v>
      </c>
      <c r="E1271">
        <v>1.3331900000000001</v>
      </c>
      <c r="F1271">
        <v>1.3299799999999999</v>
      </c>
      <c r="G1271">
        <v>1.3309500000000001</v>
      </c>
      <c r="H1271">
        <v>94435</v>
      </c>
      <c r="I1271">
        <f t="shared" si="342"/>
        <v>-24.328512396694119</v>
      </c>
      <c r="J1271">
        <f t="shared" si="346"/>
        <v>1.3030814102564108</v>
      </c>
      <c r="K1271">
        <f t="shared" si="347"/>
        <v>1.3075121180989087</v>
      </c>
      <c r="L1271">
        <f t="shared" si="353"/>
        <v>1.3200461111111115</v>
      </c>
      <c r="M1271">
        <f t="shared" si="354"/>
        <v>1.3190980929072642</v>
      </c>
      <c r="N1271" t="str">
        <f t="shared" si="343"/>
        <v>-</v>
      </c>
      <c r="O1271" t="str">
        <f t="shared" si="348"/>
        <v>Buy</v>
      </c>
      <c r="P1271" t="str">
        <f t="shared" si="355"/>
        <v>-</v>
      </c>
      <c r="Q1271" t="str">
        <f t="shared" si="349"/>
        <v>-</v>
      </c>
      <c r="R1271">
        <f t="shared" si="344"/>
        <v>1.3314600000000001</v>
      </c>
      <c r="S1271">
        <f t="shared" si="345"/>
        <v>1.3304400000000001</v>
      </c>
      <c r="T1271" t="str">
        <f t="shared" si="339"/>
        <v>-</v>
      </c>
      <c r="U1271" t="str">
        <f t="shared" si="340"/>
        <v>-</v>
      </c>
      <c r="V1271" t="str">
        <f t="shared" si="341"/>
        <v>-</v>
      </c>
      <c r="W1271">
        <f t="shared" si="351"/>
        <v>3878.584781984749</v>
      </c>
      <c r="X1271">
        <f t="shared" si="352"/>
        <v>5160.2243373437896</v>
      </c>
      <c r="Y1271">
        <f t="shared" ref="Y1271:Y1302" si="356">X1271-$AE$88</f>
        <v>160.22433734378956</v>
      </c>
    </row>
    <row r="1272" spans="1:25" x14ac:dyDescent="0.25">
      <c r="A1272" t="s">
        <v>1277</v>
      </c>
      <c r="B1272" s="2">
        <v>41296</v>
      </c>
      <c r="C1272" s="3">
        <v>0</v>
      </c>
      <c r="D1272">
        <v>1.3309599999999999</v>
      </c>
      <c r="E1272">
        <v>1.3371200000000001</v>
      </c>
      <c r="F1272">
        <v>1.3266800000000001</v>
      </c>
      <c r="G1272">
        <v>1.33125</v>
      </c>
      <c r="H1272">
        <v>190133</v>
      </c>
      <c r="I1272">
        <f t="shared" si="342"/>
        <v>-23.553719008264455</v>
      </c>
      <c r="J1272">
        <f t="shared" si="346"/>
        <v>1.3035162820512824</v>
      </c>
      <c r="K1272">
        <f t="shared" si="347"/>
        <v>1.3081130771343794</v>
      </c>
      <c r="L1272">
        <f t="shared" si="353"/>
        <v>1.3208827777777781</v>
      </c>
      <c r="M1272">
        <f t="shared" si="354"/>
        <v>1.3197549527501149</v>
      </c>
      <c r="N1272" t="str">
        <f t="shared" si="343"/>
        <v>-</v>
      </c>
      <c r="O1272" t="str">
        <f t="shared" si="348"/>
        <v>Buy</v>
      </c>
      <c r="P1272" t="str">
        <f t="shared" si="355"/>
        <v>-</v>
      </c>
      <c r="Q1272" t="str">
        <f t="shared" si="349"/>
        <v>-</v>
      </c>
      <c r="R1272">
        <f t="shared" si="344"/>
        <v>1.3316600000000001</v>
      </c>
      <c r="S1272">
        <f t="shared" si="345"/>
        <v>1.33084</v>
      </c>
      <c r="T1272" t="str">
        <f t="shared" si="339"/>
        <v>-</v>
      </c>
      <c r="U1272" t="str">
        <f t="shared" si="340"/>
        <v>-</v>
      </c>
      <c r="V1272" t="str">
        <f t="shared" si="341"/>
        <v>-</v>
      </c>
      <c r="W1272">
        <f t="shared" si="351"/>
        <v>3878.584781984749</v>
      </c>
      <c r="X1272">
        <f t="shared" si="352"/>
        <v>5161.7757712565835</v>
      </c>
      <c r="Y1272">
        <f t="shared" si="356"/>
        <v>161.77577125658354</v>
      </c>
    </row>
    <row r="1273" spans="1:25" x14ac:dyDescent="0.25">
      <c r="A1273" t="s">
        <v>1278</v>
      </c>
      <c r="B1273" s="2">
        <v>41297</v>
      </c>
      <c r="C1273" s="3">
        <v>0</v>
      </c>
      <c r="D1273">
        <v>1.33127</v>
      </c>
      <c r="E1273">
        <v>1.3354200000000001</v>
      </c>
      <c r="F1273">
        <v>1.3265499999999999</v>
      </c>
      <c r="G1273">
        <v>1.33067</v>
      </c>
      <c r="H1273">
        <v>158323</v>
      </c>
      <c r="I1273">
        <f t="shared" si="342"/>
        <v>-26.394557823129322</v>
      </c>
      <c r="J1273">
        <f t="shared" si="346"/>
        <v>1.3039552564102568</v>
      </c>
      <c r="K1273">
        <f t="shared" si="347"/>
        <v>1.3086841384727497</v>
      </c>
      <c r="L1273">
        <f t="shared" si="353"/>
        <v>1.3215533333333336</v>
      </c>
      <c r="M1273">
        <f t="shared" si="354"/>
        <v>1.3203449553041626</v>
      </c>
      <c r="N1273" t="str">
        <f t="shared" si="343"/>
        <v>-</v>
      </c>
      <c r="O1273" t="str">
        <f t="shared" si="348"/>
        <v>Buy</v>
      </c>
      <c r="P1273" t="str">
        <f t="shared" si="355"/>
        <v>-</v>
      </c>
      <c r="Q1273" t="str">
        <f t="shared" si="349"/>
        <v>-</v>
      </c>
      <c r="R1273">
        <f t="shared" si="344"/>
        <v>1.33083</v>
      </c>
      <c r="S1273">
        <f t="shared" si="345"/>
        <v>1.3305100000000001</v>
      </c>
      <c r="T1273" t="str">
        <f t="shared" si="339"/>
        <v>-</v>
      </c>
      <c r="U1273" t="str">
        <f t="shared" si="340"/>
        <v>-</v>
      </c>
      <c r="V1273" t="str">
        <f t="shared" si="341"/>
        <v>-</v>
      </c>
      <c r="W1273">
        <f t="shared" si="351"/>
        <v>3878.584781984749</v>
      </c>
      <c r="X1273">
        <f t="shared" si="352"/>
        <v>5160.4958382785289</v>
      </c>
      <c r="Y1273">
        <f t="shared" si="356"/>
        <v>160.49583827852894</v>
      </c>
    </row>
    <row r="1274" spans="1:25" x14ac:dyDescent="0.25">
      <c r="A1274" t="s">
        <v>1279</v>
      </c>
      <c r="B1274" s="2">
        <v>41298</v>
      </c>
      <c r="C1274" s="3">
        <v>0</v>
      </c>
      <c r="D1274">
        <v>1.3306800000000001</v>
      </c>
      <c r="E1274">
        <v>1.3392500000000001</v>
      </c>
      <c r="F1274">
        <v>1.3285899999999999</v>
      </c>
      <c r="G1274">
        <v>1.33674</v>
      </c>
      <c r="H1274">
        <v>192267</v>
      </c>
      <c r="I1274">
        <f t="shared" si="342"/>
        <v>-9.8775510204082071</v>
      </c>
      <c r="J1274">
        <f t="shared" si="346"/>
        <v>1.3045051282051285</v>
      </c>
      <c r="K1274">
        <f t="shared" si="347"/>
        <v>1.309394413448123</v>
      </c>
      <c r="L1274">
        <f t="shared" si="353"/>
        <v>1.3223611111111113</v>
      </c>
      <c r="M1274">
        <f t="shared" si="354"/>
        <v>1.32123117393637</v>
      </c>
      <c r="N1274" t="str">
        <f t="shared" si="343"/>
        <v>-</v>
      </c>
      <c r="O1274" t="str">
        <f t="shared" si="348"/>
        <v>Buy</v>
      </c>
      <c r="P1274" t="str">
        <f t="shared" si="355"/>
        <v>-</v>
      </c>
      <c r="Q1274" t="str">
        <f t="shared" si="349"/>
        <v>-</v>
      </c>
      <c r="R1274">
        <f t="shared" si="344"/>
        <v>1.3368899999999999</v>
      </c>
      <c r="S1274">
        <f t="shared" si="345"/>
        <v>1.3365899999999999</v>
      </c>
      <c r="T1274" t="str">
        <f t="shared" si="339"/>
        <v>-</v>
      </c>
      <c r="U1274" t="str">
        <f t="shared" si="340"/>
        <v>-</v>
      </c>
      <c r="V1274" t="str">
        <f t="shared" si="341"/>
        <v>-</v>
      </c>
      <c r="W1274">
        <f t="shared" si="351"/>
        <v>3878.584781984749</v>
      </c>
      <c r="X1274">
        <f t="shared" si="352"/>
        <v>5184.0776337529951</v>
      </c>
      <c r="Y1274">
        <f t="shared" si="356"/>
        <v>184.0776337529951</v>
      </c>
    </row>
    <row r="1275" spans="1:25" x14ac:dyDescent="0.25">
      <c r="A1275" t="s">
        <v>1280</v>
      </c>
      <c r="B1275" s="2">
        <v>41299</v>
      </c>
      <c r="C1275" s="3">
        <v>0</v>
      </c>
      <c r="D1275">
        <v>1.33674</v>
      </c>
      <c r="E1275">
        <v>1.34788</v>
      </c>
      <c r="F1275">
        <v>1.33497</v>
      </c>
      <c r="G1275">
        <v>1.3458699999999999</v>
      </c>
      <c r="H1275">
        <v>196150</v>
      </c>
      <c r="I1275">
        <f t="shared" si="342"/>
        <v>-4.5650692709517751</v>
      </c>
      <c r="J1275">
        <f t="shared" si="346"/>
        <v>1.305169743589744</v>
      </c>
      <c r="K1275">
        <f t="shared" si="347"/>
        <v>1.3103178460190565</v>
      </c>
      <c r="L1275">
        <f t="shared" si="353"/>
        <v>1.3231836111111113</v>
      </c>
      <c r="M1275">
        <f t="shared" si="354"/>
        <v>1.3225630023722419</v>
      </c>
      <c r="N1275" t="str">
        <f t="shared" si="343"/>
        <v>-</v>
      </c>
      <c r="O1275" t="str">
        <f t="shared" si="348"/>
        <v>Buy</v>
      </c>
      <c r="P1275" t="str">
        <f t="shared" si="355"/>
        <v>-</v>
      </c>
      <c r="Q1275" t="str">
        <f t="shared" si="349"/>
        <v>-</v>
      </c>
      <c r="R1275">
        <f t="shared" si="344"/>
        <v>1.3461000000000001</v>
      </c>
      <c r="S1275">
        <f t="shared" si="345"/>
        <v>1.3456399999999999</v>
      </c>
      <c r="T1275" t="str">
        <f t="shared" si="339"/>
        <v>-</v>
      </c>
      <c r="U1275" t="str">
        <f t="shared" si="340"/>
        <v>-</v>
      </c>
      <c r="V1275" t="str">
        <f t="shared" si="341"/>
        <v>-</v>
      </c>
      <c r="W1275">
        <f t="shared" si="351"/>
        <v>3878.584781984749</v>
      </c>
      <c r="X1275">
        <f t="shared" si="352"/>
        <v>5219.1788260299572</v>
      </c>
      <c r="Y1275">
        <f t="shared" si="356"/>
        <v>219.17882602995724</v>
      </c>
    </row>
    <row r="1276" spans="1:25" x14ac:dyDescent="0.25">
      <c r="A1276" t="s">
        <v>1281</v>
      </c>
      <c r="B1276" s="2">
        <v>41301</v>
      </c>
      <c r="C1276" s="3">
        <v>0</v>
      </c>
      <c r="D1276">
        <v>1.3465100000000001</v>
      </c>
      <c r="E1276">
        <v>1.3470899999999999</v>
      </c>
      <c r="F1276">
        <v>1.34531</v>
      </c>
      <c r="G1276">
        <v>1.3464700000000001</v>
      </c>
      <c r="H1276">
        <v>7567</v>
      </c>
      <c r="I1276">
        <f t="shared" si="342"/>
        <v>-6.1065396275439925</v>
      </c>
      <c r="J1276">
        <f t="shared" si="346"/>
        <v>1.3058656410256415</v>
      </c>
      <c r="K1276">
        <f t="shared" si="347"/>
        <v>1.3112330904236373</v>
      </c>
      <c r="L1276">
        <f t="shared" si="353"/>
        <v>1.3240147222222223</v>
      </c>
      <c r="M1276">
        <f t="shared" si="354"/>
        <v>1.3238552725142829</v>
      </c>
      <c r="N1276" t="str">
        <f t="shared" si="343"/>
        <v>-</v>
      </c>
      <c r="O1276" t="str">
        <f t="shared" si="348"/>
        <v>Buy</v>
      </c>
      <c r="P1276" t="str">
        <f t="shared" si="355"/>
        <v>-</v>
      </c>
      <c r="Q1276" t="str">
        <f t="shared" si="349"/>
        <v>-</v>
      </c>
      <c r="R1276">
        <f t="shared" si="344"/>
        <v>1.34676</v>
      </c>
      <c r="S1276">
        <f t="shared" si="345"/>
        <v>1.3461799999999999</v>
      </c>
      <c r="T1276" t="str">
        <f t="shared" si="339"/>
        <v>-</v>
      </c>
      <c r="U1276" t="str">
        <f t="shared" si="340"/>
        <v>-</v>
      </c>
      <c r="V1276" t="str">
        <f t="shared" si="341"/>
        <v>-</v>
      </c>
      <c r="W1276">
        <f t="shared" si="351"/>
        <v>3878.584781984749</v>
      </c>
      <c r="X1276">
        <f t="shared" si="352"/>
        <v>5221.2732618122291</v>
      </c>
      <c r="Y1276">
        <f t="shared" si="356"/>
        <v>221.27326181222907</v>
      </c>
    </row>
    <row r="1277" spans="1:25" x14ac:dyDescent="0.25">
      <c r="A1277" t="s">
        <v>1282</v>
      </c>
      <c r="B1277" s="2">
        <v>41302</v>
      </c>
      <c r="C1277" s="3">
        <v>0</v>
      </c>
      <c r="D1277">
        <v>1.3464700000000001</v>
      </c>
      <c r="E1277">
        <v>1.34765</v>
      </c>
      <c r="F1277">
        <v>1.3424400000000001</v>
      </c>
      <c r="G1277">
        <v>1.3446899999999999</v>
      </c>
      <c r="H1277">
        <v>161479</v>
      </c>
      <c r="I1277">
        <f t="shared" si="342"/>
        <v>-14.34997750787238</v>
      </c>
      <c r="J1277">
        <f t="shared" si="346"/>
        <v>1.3065583333333335</v>
      </c>
      <c r="K1277">
        <f t="shared" si="347"/>
        <v>1.3120801007926592</v>
      </c>
      <c r="L1277">
        <f t="shared" si="353"/>
        <v>1.3248094444444445</v>
      </c>
      <c r="M1277">
        <f t="shared" si="354"/>
        <v>1.3249814739999972</v>
      </c>
      <c r="N1277" t="str">
        <f t="shared" si="343"/>
        <v>Sell</v>
      </c>
      <c r="O1277" t="str">
        <f t="shared" si="348"/>
        <v>Buy</v>
      </c>
      <c r="P1277" t="str">
        <f t="shared" si="355"/>
        <v>-</v>
      </c>
      <c r="Q1277" t="str">
        <f t="shared" si="349"/>
        <v>-</v>
      </c>
      <c r="R1277">
        <f t="shared" si="344"/>
        <v>1.34501</v>
      </c>
      <c r="S1277">
        <f t="shared" si="345"/>
        <v>1.3443700000000001</v>
      </c>
      <c r="T1277" t="str">
        <f t="shared" si="339"/>
        <v>-</v>
      </c>
      <c r="U1277" t="str">
        <f t="shared" si="340"/>
        <v>-</v>
      </c>
      <c r="V1277" t="str">
        <f t="shared" si="341"/>
        <v>-</v>
      </c>
      <c r="W1277">
        <f t="shared" si="351"/>
        <v>3878.584781984749</v>
      </c>
      <c r="X1277">
        <f t="shared" si="352"/>
        <v>5214.2530233568377</v>
      </c>
      <c r="Y1277">
        <f t="shared" si="356"/>
        <v>214.25302335683773</v>
      </c>
    </row>
    <row r="1278" spans="1:25" x14ac:dyDescent="0.25">
      <c r="A1278" t="s">
        <v>1283</v>
      </c>
      <c r="B1278" s="2">
        <v>41303</v>
      </c>
      <c r="C1278" s="3">
        <v>0</v>
      </c>
      <c r="D1278">
        <v>1.3447</v>
      </c>
      <c r="E1278">
        <v>1.34968</v>
      </c>
      <c r="F1278">
        <v>1.3413999999999999</v>
      </c>
      <c r="G1278">
        <v>1.34874</v>
      </c>
      <c r="H1278">
        <v>184305</v>
      </c>
      <c r="I1278">
        <f t="shared" si="342"/>
        <v>-3.911776945484565</v>
      </c>
      <c r="J1278">
        <f t="shared" si="346"/>
        <v>1.3072330769230773</v>
      </c>
      <c r="K1278">
        <f t="shared" si="347"/>
        <v>1.3130081995067691</v>
      </c>
      <c r="L1278">
        <f t="shared" si="353"/>
        <v>1.3255286111111111</v>
      </c>
      <c r="M1278">
        <f t="shared" si="354"/>
        <v>1.326265718648646</v>
      </c>
      <c r="N1278" t="str">
        <f t="shared" si="343"/>
        <v>-</v>
      </c>
      <c r="O1278" t="str">
        <f t="shared" si="348"/>
        <v>Buy</v>
      </c>
      <c r="P1278" t="str">
        <f t="shared" si="355"/>
        <v>-</v>
      </c>
      <c r="Q1278" t="str">
        <f t="shared" si="349"/>
        <v>-</v>
      </c>
      <c r="R1278">
        <f t="shared" si="344"/>
        <v>1.3490899999999999</v>
      </c>
      <c r="S1278">
        <f t="shared" si="345"/>
        <v>1.34839</v>
      </c>
      <c r="T1278" t="str">
        <f t="shared" si="339"/>
        <v>-</v>
      </c>
      <c r="U1278" t="str">
        <f t="shared" si="340"/>
        <v>-</v>
      </c>
      <c r="V1278" t="str">
        <f t="shared" si="341"/>
        <v>-</v>
      </c>
      <c r="W1278">
        <f t="shared" si="351"/>
        <v>3878.584781984749</v>
      </c>
      <c r="X1278">
        <f t="shared" si="352"/>
        <v>5229.8449341804153</v>
      </c>
      <c r="Y1278">
        <f t="shared" si="356"/>
        <v>229.84493418041529</v>
      </c>
    </row>
    <row r="1279" spans="1:25" x14ac:dyDescent="0.25">
      <c r="A1279" t="s">
        <v>1284</v>
      </c>
      <c r="B1279" s="2">
        <v>41304</v>
      </c>
      <c r="C1279" s="3">
        <v>0</v>
      </c>
      <c r="D1279">
        <v>1.34874</v>
      </c>
      <c r="E1279">
        <v>1.3587</v>
      </c>
      <c r="F1279">
        <v>1.3481700000000001</v>
      </c>
      <c r="G1279">
        <v>1.3568199999999999</v>
      </c>
      <c r="H1279">
        <v>184646</v>
      </c>
      <c r="I1279">
        <f t="shared" si="342"/>
        <v>-5.6883509833588581</v>
      </c>
      <c r="J1279">
        <f t="shared" si="346"/>
        <v>1.3080075641025646</v>
      </c>
      <c r="K1279">
        <f t="shared" si="347"/>
        <v>1.3141173590129267</v>
      </c>
      <c r="L1279">
        <f t="shared" si="353"/>
        <v>1.326516111111111</v>
      </c>
      <c r="M1279">
        <f t="shared" si="354"/>
        <v>1.3279173014243948</v>
      </c>
      <c r="N1279" t="str">
        <f t="shared" si="343"/>
        <v>-</v>
      </c>
      <c r="O1279" t="str">
        <f t="shared" si="348"/>
        <v>Buy</v>
      </c>
      <c r="P1279" t="str">
        <f t="shared" si="355"/>
        <v>-</v>
      </c>
      <c r="Q1279" t="str">
        <f t="shared" si="349"/>
        <v>-</v>
      </c>
      <c r="R1279">
        <f t="shared" si="344"/>
        <v>1.35724</v>
      </c>
      <c r="S1279">
        <f t="shared" si="345"/>
        <v>1.3564000000000001</v>
      </c>
      <c r="T1279" t="str">
        <f t="shared" si="339"/>
        <v>-</v>
      </c>
      <c r="U1279" t="str">
        <f t="shared" si="340"/>
        <v>-</v>
      </c>
      <c r="V1279" t="str">
        <f t="shared" si="341"/>
        <v>-</v>
      </c>
      <c r="W1279">
        <f t="shared" si="351"/>
        <v>3878.584781984749</v>
      </c>
      <c r="X1279">
        <f t="shared" si="352"/>
        <v>5260.9123982841138</v>
      </c>
      <c r="Y1279">
        <f t="shared" si="356"/>
        <v>260.91239828411381</v>
      </c>
    </row>
    <row r="1280" spans="1:25" x14ac:dyDescent="0.25">
      <c r="A1280" t="s">
        <v>1285</v>
      </c>
      <c r="B1280" s="2">
        <v>41305</v>
      </c>
      <c r="C1280" s="3">
        <v>0</v>
      </c>
      <c r="D1280">
        <v>1.3568</v>
      </c>
      <c r="E1280">
        <v>1.36165</v>
      </c>
      <c r="F1280">
        <v>1.35408</v>
      </c>
      <c r="G1280">
        <v>1.3611500000000001</v>
      </c>
      <c r="H1280">
        <v>175351</v>
      </c>
      <c r="I1280">
        <f t="shared" si="342"/>
        <v>-1.3888888888887347</v>
      </c>
      <c r="J1280">
        <f t="shared" si="346"/>
        <v>1.3088602564102567</v>
      </c>
      <c r="K1280">
        <f t="shared" si="347"/>
        <v>1.3153080587847512</v>
      </c>
      <c r="L1280">
        <f t="shared" si="353"/>
        <v>1.3275574999999999</v>
      </c>
      <c r="M1280">
        <f t="shared" si="354"/>
        <v>1.3297136635095628</v>
      </c>
      <c r="N1280" t="str">
        <f t="shared" si="343"/>
        <v>-</v>
      </c>
      <c r="O1280" t="str">
        <f t="shared" si="348"/>
        <v>Buy</v>
      </c>
      <c r="P1280" t="str">
        <f t="shared" si="355"/>
        <v>-</v>
      </c>
      <c r="Q1280" t="str">
        <f t="shared" si="349"/>
        <v>-</v>
      </c>
      <c r="R1280">
        <f t="shared" si="344"/>
        <v>1.3616600000000001</v>
      </c>
      <c r="S1280">
        <f t="shared" si="345"/>
        <v>1.3606400000000001</v>
      </c>
      <c r="T1280" t="str">
        <f t="shared" si="339"/>
        <v>-</v>
      </c>
      <c r="U1280" t="str">
        <f t="shared" si="340"/>
        <v>-</v>
      </c>
      <c r="V1280" t="str">
        <f t="shared" si="341"/>
        <v>-</v>
      </c>
      <c r="W1280">
        <f t="shared" si="351"/>
        <v>3878.584781984749</v>
      </c>
      <c r="X1280">
        <f t="shared" si="352"/>
        <v>5277.3575977597293</v>
      </c>
      <c r="Y1280">
        <f t="shared" si="356"/>
        <v>277.35759775972929</v>
      </c>
    </row>
    <row r="1281" spans="1:25" x14ac:dyDescent="0.25">
      <c r="A1281" t="s">
        <v>1286</v>
      </c>
      <c r="B1281" s="2">
        <v>41306</v>
      </c>
      <c r="C1281" s="3">
        <v>0</v>
      </c>
      <c r="D1281">
        <v>1.3611500000000001</v>
      </c>
      <c r="E1281">
        <v>1.3710800000000001</v>
      </c>
      <c r="F1281">
        <v>1.3586</v>
      </c>
      <c r="G1281">
        <v>1.36391</v>
      </c>
      <c r="H1281">
        <v>215650</v>
      </c>
      <c r="I1281">
        <f t="shared" si="342"/>
        <v>-16.101504603638205</v>
      </c>
      <c r="J1281">
        <f t="shared" si="346"/>
        <v>1.3098912820512822</v>
      </c>
      <c r="K1281">
        <f t="shared" si="347"/>
        <v>1.3165384876762765</v>
      </c>
      <c r="L1281">
        <f t="shared" si="353"/>
        <v>1.3288141666666662</v>
      </c>
      <c r="M1281">
        <f t="shared" si="354"/>
        <v>1.3315621141306675</v>
      </c>
      <c r="N1281" t="str">
        <f t="shared" si="343"/>
        <v>Sell</v>
      </c>
      <c r="O1281" t="str">
        <f t="shared" si="348"/>
        <v>Buy</v>
      </c>
      <c r="P1281" t="str">
        <f t="shared" si="355"/>
        <v>-</v>
      </c>
      <c r="Q1281" t="str">
        <f t="shared" si="349"/>
        <v>-</v>
      </c>
      <c r="R1281">
        <f t="shared" si="344"/>
        <v>1.36449</v>
      </c>
      <c r="S1281">
        <f t="shared" si="345"/>
        <v>1.3633299999999999</v>
      </c>
      <c r="T1281" t="str">
        <f t="shared" si="339"/>
        <v>-</v>
      </c>
      <c r="U1281" t="str">
        <f t="shared" si="340"/>
        <v>-</v>
      </c>
      <c r="V1281" t="str">
        <f t="shared" si="341"/>
        <v>-</v>
      </c>
      <c r="W1281">
        <f t="shared" si="351"/>
        <v>3878.584781984749</v>
      </c>
      <c r="X1281">
        <f t="shared" si="352"/>
        <v>5287.7909908232677</v>
      </c>
      <c r="Y1281">
        <f t="shared" si="356"/>
        <v>287.79099082326775</v>
      </c>
    </row>
    <row r="1282" spans="1:25" x14ac:dyDescent="0.25">
      <c r="A1282" t="s">
        <v>1287</v>
      </c>
      <c r="B1282" s="2">
        <v>41308</v>
      </c>
      <c r="C1282" s="3">
        <v>0</v>
      </c>
      <c r="D1282">
        <v>1.36521</v>
      </c>
      <c r="E1282">
        <v>1.36571</v>
      </c>
      <c r="F1282">
        <v>1.36449</v>
      </c>
      <c r="G1282">
        <v>1.36449</v>
      </c>
      <c r="H1282">
        <v>5003</v>
      </c>
      <c r="I1282">
        <f t="shared" si="342"/>
        <v>-14.799011902088635</v>
      </c>
      <c r="J1282">
        <f t="shared" si="346"/>
        <v>1.3109456410256413</v>
      </c>
      <c r="K1282">
        <f t="shared" si="347"/>
        <v>1.3177524500135858</v>
      </c>
      <c r="L1282">
        <f t="shared" si="353"/>
        <v>1.3301063888888887</v>
      </c>
      <c r="M1282">
        <f t="shared" si="354"/>
        <v>1.333341999853334</v>
      </c>
      <c r="N1282" t="str">
        <f t="shared" si="343"/>
        <v>-</v>
      </c>
      <c r="O1282" t="str">
        <f t="shared" si="348"/>
        <v>Buy</v>
      </c>
      <c r="P1282" t="str">
        <f t="shared" si="355"/>
        <v>-</v>
      </c>
      <c r="Q1282" t="str">
        <f t="shared" si="349"/>
        <v>-</v>
      </c>
      <c r="R1282">
        <f t="shared" si="344"/>
        <v>1.3651</v>
      </c>
      <c r="S1282">
        <f t="shared" si="345"/>
        <v>1.36388</v>
      </c>
      <c r="T1282" t="str">
        <f t="shared" si="339"/>
        <v>-</v>
      </c>
      <c r="U1282" t="str">
        <f t="shared" si="340"/>
        <v>-</v>
      </c>
      <c r="V1282" t="str">
        <f t="shared" si="341"/>
        <v>-</v>
      </c>
      <c r="W1282">
        <f t="shared" si="351"/>
        <v>3878.584781984749</v>
      </c>
      <c r="X1282">
        <f t="shared" si="352"/>
        <v>5289.9242124533594</v>
      </c>
      <c r="Y1282">
        <f t="shared" si="356"/>
        <v>289.92421245335936</v>
      </c>
    </row>
    <row r="1283" spans="1:25" x14ac:dyDescent="0.25">
      <c r="A1283" t="s">
        <v>1288</v>
      </c>
      <c r="B1283" s="2">
        <v>41309</v>
      </c>
      <c r="C1283" s="3">
        <v>0</v>
      </c>
      <c r="D1283">
        <v>1.3644799999999999</v>
      </c>
      <c r="E1283">
        <v>1.36486</v>
      </c>
      <c r="F1283">
        <v>1.34988</v>
      </c>
      <c r="G1283">
        <v>1.35104</v>
      </c>
      <c r="H1283">
        <v>179500</v>
      </c>
      <c r="I1283">
        <f t="shared" si="342"/>
        <v>-45.003368515607399</v>
      </c>
      <c r="J1283">
        <f t="shared" si="346"/>
        <v>1.3118570512820513</v>
      </c>
      <c r="K1283">
        <f t="shared" si="347"/>
        <v>1.3185951727980521</v>
      </c>
      <c r="L1283">
        <f t="shared" si="353"/>
        <v>1.3310274999999996</v>
      </c>
      <c r="M1283">
        <f t="shared" si="354"/>
        <v>1.3342986485099106</v>
      </c>
      <c r="N1283" t="str">
        <f t="shared" si="343"/>
        <v>-</v>
      </c>
      <c r="O1283" t="str">
        <f t="shared" si="348"/>
        <v>Buy</v>
      </c>
      <c r="P1283" t="str">
        <f t="shared" si="355"/>
        <v>-</v>
      </c>
      <c r="Q1283" t="str">
        <f t="shared" si="349"/>
        <v>-</v>
      </c>
      <c r="R1283">
        <f t="shared" si="344"/>
        <v>1.3515999999999999</v>
      </c>
      <c r="S1283">
        <f t="shared" si="345"/>
        <v>1.3504799999999999</v>
      </c>
      <c r="T1283" t="str">
        <f t="shared" si="339"/>
        <v>-</v>
      </c>
      <c r="U1283" t="str">
        <f t="shared" si="340"/>
        <v>-</v>
      </c>
      <c r="V1283" t="str">
        <f t="shared" si="341"/>
        <v>-</v>
      </c>
      <c r="W1283">
        <f t="shared" si="351"/>
        <v>3878.584781984749</v>
      </c>
      <c r="X1283">
        <f t="shared" si="352"/>
        <v>5237.9511763747632</v>
      </c>
      <c r="Y1283">
        <f t="shared" si="356"/>
        <v>237.95117637476324</v>
      </c>
    </row>
    <row r="1284" spans="1:25" x14ac:dyDescent="0.25">
      <c r="A1284" t="s">
        <v>1289</v>
      </c>
      <c r="B1284" s="2">
        <v>41310</v>
      </c>
      <c r="C1284" s="3">
        <v>0</v>
      </c>
      <c r="D1284">
        <v>1.35103</v>
      </c>
      <c r="E1284">
        <v>1.35972</v>
      </c>
      <c r="F1284">
        <v>1.3457699999999999</v>
      </c>
      <c r="G1284">
        <v>1.35825</v>
      </c>
      <c r="H1284">
        <v>207315</v>
      </c>
      <c r="I1284">
        <f t="shared" si="342"/>
        <v>-28.812036829104127</v>
      </c>
      <c r="J1284">
        <f t="shared" si="346"/>
        <v>1.3128534615384615</v>
      </c>
      <c r="K1284">
        <f t="shared" si="347"/>
        <v>1.3195990924740506</v>
      </c>
      <c r="L1284">
        <f t="shared" si="353"/>
        <v>1.3321461111111108</v>
      </c>
      <c r="M1284">
        <f t="shared" si="354"/>
        <v>1.3355933161580236</v>
      </c>
      <c r="N1284" t="str">
        <f t="shared" si="343"/>
        <v>-</v>
      </c>
      <c r="O1284" t="str">
        <f t="shared" si="348"/>
        <v>Buy</v>
      </c>
      <c r="P1284" t="str">
        <f t="shared" si="355"/>
        <v>-</v>
      </c>
      <c r="Q1284" t="str">
        <f t="shared" si="349"/>
        <v>-</v>
      </c>
      <c r="R1284">
        <f t="shared" si="344"/>
        <v>1.35876</v>
      </c>
      <c r="S1284">
        <f t="shared" si="345"/>
        <v>1.3577399999999999</v>
      </c>
      <c r="T1284" t="str">
        <f t="shared" si="339"/>
        <v>-</v>
      </c>
      <c r="U1284" t="str">
        <f t="shared" si="340"/>
        <v>-</v>
      </c>
      <c r="V1284" t="str">
        <f t="shared" si="341"/>
        <v>-</v>
      </c>
      <c r="W1284">
        <f t="shared" si="351"/>
        <v>3878.584781984749</v>
      </c>
      <c r="X1284">
        <f t="shared" si="352"/>
        <v>5266.1097018919727</v>
      </c>
      <c r="Y1284">
        <f t="shared" si="356"/>
        <v>266.10970189197269</v>
      </c>
    </row>
    <row r="1285" spans="1:25" x14ac:dyDescent="0.25">
      <c r="A1285" t="s">
        <v>1290</v>
      </c>
      <c r="B1285" s="2">
        <v>41311</v>
      </c>
      <c r="C1285" s="3">
        <v>0</v>
      </c>
      <c r="D1285">
        <v>1.35825</v>
      </c>
      <c r="E1285">
        <v>1.3595699999999999</v>
      </c>
      <c r="F1285">
        <v>1.34951</v>
      </c>
      <c r="G1285">
        <v>1.3521799999999999</v>
      </c>
      <c r="H1285">
        <v>192034</v>
      </c>
      <c r="I1285">
        <f t="shared" si="342"/>
        <v>-42.443296653941303</v>
      </c>
      <c r="J1285">
        <f t="shared" si="346"/>
        <v>1.3138349999999999</v>
      </c>
      <c r="K1285">
        <f t="shared" si="347"/>
        <v>1.3204239255759733</v>
      </c>
      <c r="L1285">
        <f t="shared" si="353"/>
        <v>1.3329633333333328</v>
      </c>
      <c r="M1285">
        <f t="shared" si="354"/>
        <v>1.3364898936629952</v>
      </c>
      <c r="N1285" t="str">
        <f t="shared" si="343"/>
        <v>-</v>
      </c>
      <c r="O1285" t="str">
        <f t="shared" si="348"/>
        <v>Buy</v>
      </c>
      <c r="P1285" t="str">
        <f t="shared" si="355"/>
        <v>-</v>
      </c>
      <c r="Q1285" t="str">
        <f t="shared" si="349"/>
        <v>-</v>
      </c>
      <c r="R1285">
        <f t="shared" si="344"/>
        <v>1.35259</v>
      </c>
      <c r="S1285">
        <f t="shared" si="345"/>
        <v>1.3517699999999999</v>
      </c>
      <c r="T1285" t="str">
        <f t="shared" si="339"/>
        <v>-</v>
      </c>
      <c r="U1285" t="str">
        <f t="shared" si="340"/>
        <v>-</v>
      </c>
      <c r="V1285" t="str">
        <f t="shared" si="341"/>
        <v>-</v>
      </c>
      <c r="W1285">
        <f t="shared" si="351"/>
        <v>3878.584781984749</v>
      </c>
      <c r="X1285">
        <f t="shared" si="352"/>
        <v>5242.9545507435241</v>
      </c>
      <c r="Y1285">
        <f t="shared" si="356"/>
        <v>242.95455074352412</v>
      </c>
    </row>
    <row r="1286" spans="1:25" x14ac:dyDescent="0.25">
      <c r="A1286" t="s">
        <v>1291</v>
      </c>
      <c r="B1286" s="2">
        <v>41312</v>
      </c>
      <c r="C1286" s="3">
        <v>0</v>
      </c>
      <c r="D1286">
        <v>1.35216</v>
      </c>
      <c r="E1286">
        <v>1.3576900000000001</v>
      </c>
      <c r="F1286">
        <v>1.3370599999999999</v>
      </c>
      <c r="G1286">
        <v>1.3382700000000001</v>
      </c>
      <c r="H1286">
        <v>215755</v>
      </c>
      <c r="I1286">
        <f t="shared" si="342"/>
        <v>-73.680664720412921</v>
      </c>
      <c r="J1286">
        <f t="shared" si="346"/>
        <v>1.3146575641025642</v>
      </c>
      <c r="K1286">
        <f t="shared" si="347"/>
        <v>1.3208757249284804</v>
      </c>
      <c r="L1286">
        <f t="shared" si="353"/>
        <v>1.3333380555555554</v>
      </c>
      <c r="M1286">
        <f t="shared" si="354"/>
        <v>1.3365861156271577</v>
      </c>
      <c r="N1286" t="str">
        <f t="shared" si="343"/>
        <v>-</v>
      </c>
      <c r="O1286" t="str">
        <f t="shared" si="348"/>
        <v>Buy</v>
      </c>
      <c r="P1286" t="str">
        <f t="shared" si="355"/>
        <v>-</v>
      </c>
      <c r="Q1286" t="str">
        <f t="shared" si="349"/>
        <v>-</v>
      </c>
      <c r="R1286">
        <f t="shared" si="344"/>
        <v>1.33867</v>
      </c>
      <c r="S1286">
        <f t="shared" si="345"/>
        <v>1.3378699999999999</v>
      </c>
      <c r="T1286" t="str">
        <f t="shared" si="339"/>
        <v>-</v>
      </c>
      <c r="U1286" t="str">
        <f t="shared" si="340"/>
        <v>-</v>
      </c>
      <c r="V1286" t="str">
        <f t="shared" si="341"/>
        <v>-</v>
      </c>
      <c r="W1286">
        <f t="shared" si="351"/>
        <v>3878.584781984749</v>
      </c>
      <c r="X1286">
        <f t="shared" si="352"/>
        <v>5189.0422222739362</v>
      </c>
      <c r="Y1286">
        <f t="shared" si="356"/>
        <v>189.0422222739362</v>
      </c>
    </row>
    <row r="1287" spans="1:25" x14ac:dyDescent="0.25">
      <c r="A1287" t="s">
        <v>1292</v>
      </c>
      <c r="B1287" s="2">
        <v>41313</v>
      </c>
      <c r="C1287" s="3">
        <v>0</v>
      </c>
      <c r="D1287">
        <v>1.33826</v>
      </c>
      <c r="E1287">
        <v>1.3428800000000001</v>
      </c>
      <c r="F1287">
        <v>1.33531</v>
      </c>
      <c r="G1287">
        <v>1.3366199999999999</v>
      </c>
      <c r="H1287">
        <v>169331</v>
      </c>
      <c r="I1287">
        <f t="shared" si="342"/>
        <v>-81.101435631913503</v>
      </c>
      <c r="J1287">
        <f t="shared" si="346"/>
        <v>1.3154976923076922</v>
      </c>
      <c r="K1287">
        <f t="shared" si="347"/>
        <v>1.3212743141707972</v>
      </c>
      <c r="L1287">
        <f t="shared" si="353"/>
        <v>1.3337608333333328</v>
      </c>
      <c r="M1287">
        <f t="shared" si="354"/>
        <v>1.3365879472148789</v>
      </c>
      <c r="N1287" t="str">
        <f t="shared" si="343"/>
        <v>-</v>
      </c>
      <c r="O1287" t="str">
        <f t="shared" si="348"/>
        <v>Buy</v>
      </c>
      <c r="P1287" t="str">
        <f t="shared" si="355"/>
        <v>-</v>
      </c>
      <c r="Q1287" t="str">
        <f t="shared" si="349"/>
        <v>-</v>
      </c>
      <c r="R1287">
        <f t="shared" si="344"/>
        <v>1.33707</v>
      </c>
      <c r="S1287">
        <f t="shared" si="345"/>
        <v>1.3361700000000001</v>
      </c>
      <c r="T1287" t="str">
        <f t="shared" si="339"/>
        <v>-</v>
      </c>
      <c r="U1287" t="str">
        <f t="shared" si="340"/>
        <v>-</v>
      </c>
      <c r="V1287" t="str">
        <f t="shared" si="341"/>
        <v>-</v>
      </c>
      <c r="W1287">
        <f t="shared" si="351"/>
        <v>3878.584781984749</v>
      </c>
      <c r="X1287">
        <f t="shared" si="352"/>
        <v>5182.4486281445625</v>
      </c>
      <c r="Y1287">
        <f t="shared" si="356"/>
        <v>182.44862814456246</v>
      </c>
    </row>
    <row r="1288" spans="1:25" x14ac:dyDescent="0.25">
      <c r="A1288" t="s">
        <v>1293</v>
      </c>
      <c r="B1288" s="2">
        <v>41315</v>
      </c>
      <c r="C1288" s="3">
        <v>0</v>
      </c>
      <c r="D1288">
        <v>1.33673</v>
      </c>
      <c r="E1288">
        <v>1.3373999999999999</v>
      </c>
      <c r="F1288">
        <v>1.3363499999999999</v>
      </c>
      <c r="G1288">
        <v>1.3366</v>
      </c>
      <c r="H1288">
        <v>7759</v>
      </c>
      <c r="I1288">
        <f t="shared" si="342"/>
        <v>-95.486014954306242</v>
      </c>
      <c r="J1288">
        <f t="shared" si="346"/>
        <v>1.3163256410256408</v>
      </c>
      <c r="K1288">
        <f t="shared" si="347"/>
        <v>1.321662306217106</v>
      </c>
      <c r="L1288">
        <f t="shared" si="353"/>
        <v>1.3341499999999997</v>
      </c>
      <c r="M1288">
        <f t="shared" si="354"/>
        <v>1.3365885987167774</v>
      </c>
      <c r="N1288" t="str">
        <f t="shared" si="343"/>
        <v>-</v>
      </c>
      <c r="O1288" t="str">
        <f t="shared" si="348"/>
        <v>Buy</v>
      </c>
      <c r="P1288" t="str">
        <f t="shared" si="355"/>
        <v>-</v>
      </c>
      <c r="Q1288" t="str">
        <f t="shared" si="349"/>
        <v>-</v>
      </c>
      <c r="R1288">
        <f t="shared" si="344"/>
        <v>1.3370899999999999</v>
      </c>
      <c r="S1288">
        <f t="shared" si="345"/>
        <v>1.3361099999999999</v>
      </c>
      <c r="T1288" t="str">
        <f t="shared" si="339"/>
        <v>-</v>
      </c>
      <c r="U1288" t="str">
        <f t="shared" si="340"/>
        <v>-</v>
      </c>
      <c r="V1288" t="str">
        <f t="shared" si="341"/>
        <v>-</v>
      </c>
      <c r="W1288">
        <f t="shared" si="351"/>
        <v>3878.584781984749</v>
      </c>
      <c r="X1288">
        <f t="shared" si="352"/>
        <v>5182.2159130576429</v>
      </c>
      <c r="Y1288">
        <f t="shared" si="356"/>
        <v>182.21591305764287</v>
      </c>
    </row>
    <row r="1289" spans="1:25" x14ac:dyDescent="0.25">
      <c r="A1289" t="s">
        <v>1294</v>
      </c>
      <c r="B1289" s="2">
        <v>41316</v>
      </c>
      <c r="C1289" s="3">
        <v>0</v>
      </c>
      <c r="D1289">
        <v>1.3365800000000001</v>
      </c>
      <c r="E1289">
        <v>1.34273</v>
      </c>
      <c r="F1289">
        <v>1.3357000000000001</v>
      </c>
      <c r="G1289">
        <v>1.34016</v>
      </c>
      <c r="H1289">
        <v>149816</v>
      </c>
      <c r="I1289">
        <f t="shared" si="342"/>
        <v>-86.441151803186997</v>
      </c>
      <c r="J1289">
        <f t="shared" si="346"/>
        <v>1.3172179487179485</v>
      </c>
      <c r="K1289">
        <f t="shared" si="347"/>
        <v>1.3221306022622425</v>
      </c>
      <c r="L1289">
        <f t="shared" si="353"/>
        <v>1.3347241666666663</v>
      </c>
      <c r="M1289">
        <f t="shared" si="354"/>
        <v>1.3367816474347896</v>
      </c>
      <c r="N1289" t="str">
        <f t="shared" si="343"/>
        <v>Buy</v>
      </c>
      <c r="O1289" t="str">
        <f t="shared" si="348"/>
        <v>Buy</v>
      </c>
      <c r="P1289" t="str">
        <f t="shared" si="355"/>
        <v>Buy</v>
      </c>
      <c r="Q1289" t="str">
        <f t="shared" si="349"/>
        <v>-</v>
      </c>
      <c r="R1289">
        <f t="shared" si="344"/>
        <v>1.34067</v>
      </c>
      <c r="S1289">
        <f t="shared" si="345"/>
        <v>1.33965</v>
      </c>
      <c r="T1289" t="str">
        <f t="shared" si="339"/>
        <v>-</v>
      </c>
      <c r="U1289" t="str">
        <f t="shared" si="340"/>
        <v>-</v>
      </c>
      <c r="V1289">
        <f t="shared" si="341"/>
        <v>5000</v>
      </c>
      <c r="W1289">
        <f t="shared" si="351"/>
        <v>3878.584781984749</v>
      </c>
      <c r="X1289">
        <f t="shared" si="352"/>
        <v>5195.9461031858691</v>
      </c>
      <c r="Y1289">
        <f t="shared" si="356"/>
        <v>195.94610318586911</v>
      </c>
    </row>
    <row r="1290" spans="1:25" x14ac:dyDescent="0.25">
      <c r="A1290" t="s">
        <v>1295</v>
      </c>
      <c r="B1290" s="2">
        <v>41317</v>
      </c>
      <c r="C1290" s="3">
        <v>0</v>
      </c>
      <c r="D1290">
        <v>1.34016</v>
      </c>
      <c r="E1290">
        <v>1.3475299999999999</v>
      </c>
      <c r="F1290">
        <v>1.3363499999999999</v>
      </c>
      <c r="G1290">
        <v>1.34521</v>
      </c>
      <c r="H1290">
        <v>164545</v>
      </c>
      <c r="I1290">
        <f t="shared" si="342"/>
        <v>-72.323175845680737</v>
      </c>
      <c r="J1290">
        <f t="shared" si="346"/>
        <v>1.3181705128205126</v>
      </c>
      <c r="K1290">
        <f t="shared" si="347"/>
        <v>1.3227148908125657</v>
      </c>
      <c r="L1290">
        <f t="shared" si="353"/>
        <v>1.3354308333333331</v>
      </c>
      <c r="M1290">
        <f t="shared" si="354"/>
        <v>1.3372372340599361</v>
      </c>
      <c r="N1290" t="str">
        <f t="shared" si="343"/>
        <v>-</v>
      </c>
      <c r="O1290" t="str">
        <f t="shared" si="348"/>
        <v>Buy</v>
      </c>
      <c r="P1290" t="str">
        <f t="shared" si="355"/>
        <v>-</v>
      </c>
      <c r="Q1290" t="str">
        <f t="shared" si="349"/>
        <v>-</v>
      </c>
      <c r="R1290">
        <f t="shared" si="344"/>
        <v>1.34572</v>
      </c>
      <c r="S1290">
        <f t="shared" si="345"/>
        <v>1.3447</v>
      </c>
      <c r="T1290" t="str">
        <f t="shared" si="339"/>
        <v>-</v>
      </c>
      <c r="U1290" t="str">
        <f t="shared" si="340"/>
        <v>-</v>
      </c>
      <c r="V1290" t="str">
        <f t="shared" si="341"/>
        <v>-</v>
      </c>
      <c r="W1290">
        <f t="shared" si="351"/>
        <v>3878.584781984749</v>
      </c>
      <c r="X1290">
        <f t="shared" si="352"/>
        <v>5215.5329563348923</v>
      </c>
      <c r="Y1290">
        <f t="shared" si="356"/>
        <v>215.53295633489233</v>
      </c>
    </row>
    <row r="1291" spans="1:25" x14ac:dyDescent="0.25">
      <c r="A1291" t="s">
        <v>1296</v>
      </c>
      <c r="B1291" s="2">
        <v>41318</v>
      </c>
      <c r="C1291" s="3">
        <v>0</v>
      </c>
      <c r="D1291">
        <v>1.3451900000000001</v>
      </c>
      <c r="E1291">
        <v>1.3519600000000001</v>
      </c>
      <c r="F1291">
        <v>1.3426199999999999</v>
      </c>
      <c r="G1291">
        <v>1.3444400000000001</v>
      </c>
      <c r="H1291">
        <v>150480</v>
      </c>
      <c r="I1291">
        <f t="shared" si="342"/>
        <v>-74.475817724349838</v>
      </c>
      <c r="J1291">
        <f t="shared" si="346"/>
        <v>1.3190873076923075</v>
      </c>
      <c r="K1291">
        <f t="shared" si="347"/>
        <v>1.3232648935768045</v>
      </c>
      <c r="L1291">
        <f t="shared" si="353"/>
        <v>1.3361561111111109</v>
      </c>
      <c r="M1291">
        <f t="shared" si="354"/>
        <v>1.337626572759399</v>
      </c>
      <c r="N1291" t="str">
        <f t="shared" si="343"/>
        <v>-</v>
      </c>
      <c r="O1291" t="str">
        <f t="shared" si="348"/>
        <v>Buy</v>
      </c>
      <c r="P1291" t="str">
        <f t="shared" si="355"/>
        <v>-</v>
      </c>
      <c r="Q1291" t="str">
        <f t="shared" si="349"/>
        <v>-</v>
      </c>
      <c r="R1291">
        <f t="shared" si="344"/>
        <v>1.3449500000000001</v>
      </c>
      <c r="S1291">
        <f t="shared" si="345"/>
        <v>1.3439300000000001</v>
      </c>
      <c r="T1291" t="str">
        <f t="shared" si="339"/>
        <v>-</v>
      </c>
      <c r="U1291" t="str">
        <f t="shared" si="340"/>
        <v>-</v>
      </c>
      <c r="V1291" t="str">
        <f t="shared" si="341"/>
        <v>-</v>
      </c>
      <c r="W1291">
        <f t="shared" si="351"/>
        <v>3878.584781984749</v>
      </c>
      <c r="X1291">
        <f t="shared" si="352"/>
        <v>5212.5464460527637</v>
      </c>
      <c r="Y1291">
        <f t="shared" si="356"/>
        <v>212.54644605276371</v>
      </c>
    </row>
    <row r="1292" spans="1:25" x14ac:dyDescent="0.25">
      <c r="A1292" t="s">
        <v>1297</v>
      </c>
      <c r="B1292" s="2">
        <v>41319</v>
      </c>
      <c r="C1292" s="3">
        <v>0</v>
      </c>
      <c r="D1292">
        <v>1.3444400000000001</v>
      </c>
      <c r="E1292">
        <v>1.34551</v>
      </c>
      <c r="F1292">
        <v>1.3314999999999999</v>
      </c>
      <c r="G1292">
        <v>1.3349800000000001</v>
      </c>
      <c r="H1292">
        <v>155454</v>
      </c>
      <c r="I1292">
        <f t="shared" si="342"/>
        <v>-91.207680646790962</v>
      </c>
      <c r="J1292">
        <f t="shared" si="346"/>
        <v>1.3198160256410254</v>
      </c>
      <c r="K1292">
        <f t="shared" si="347"/>
        <v>1.3235614785495435</v>
      </c>
      <c r="L1292">
        <f t="shared" si="353"/>
        <v>1.3370602777777776</v>
      </c>
      <c r="M1292">
        <f t="shared" si="354"/>
        <v>1.3374835147724045</v>
      </c>
      <c r="N1292" t="str">
        <f t="shared" si="343"/>
        <v>-</v>
      </c>
      <c r="O1292" t="str">
        <f t="shared" si="348"/>
        <v>Buy</v>
      </c>
      <c r="P1292" t="str">
        <f t="shared" si="355"/>
        <v>-</v>
      </c>
      <c r="Q1292" t="str">
        <f t="shared" si="349"/>
        <v>-</v>
      </c>
      <c r="R1292">
        <f t="shared" si="344"/>
        <v>1.3354900000000001</v>
      </c>
      <c r="S1292">
        <f t="shared" si="345"/>
        <v>1.33447</v>
      </c>
      <c r="T1292" t="str">
        <f t="shared" si="339"/>
        <v>-</v>
      </c>
      <c r="U1292" t="str">
        <f t="shared" si="340"/>
        <v>-</v>
      </c>
      <c r="V1292" t="str">
        <f t="shared" si="341"/>
        <v>-</v>
      </c>
      <c r="W1292">
        <f t="shared" si="351"/>
        <v>3878.584781984749</v>
      </c>
      <c r="X1292">
        <f t="shared" si="352"/>
        <v>5175.8550340151878</v>
      </c>
      <c r="Y1292">
        <f t="shared" si="356"/>
        <v>175.85503401518781</v>
      </c>
    </row>
    <row r="1293" spans="1:25" x14ac:dyDescent="0.25">
      <c r="A1293" t="s">
        <v>1298</v>
      </c>
      <c r="B1293" s="2">
        <v>41320</v>
      </c>
      <c r="C1293" s="3">
        <v>0</v>
      </c>
      <c r="D1293">
        <v>1.3349899999999999</v>
      </c>
      <c r="E1293">
        <v>1.3392900000000001</v>
      </c>
      <c r="F1293">
        <v>1.3306</v>
      </c>
      <c r="G1293">
        <v>1.3361799999999999</v>
      </c>
      <c r="H1293">
        <v>156620</v>
      </c>
      <c r="I1293">
        <f t="shared" si="342"/>
        <v>-86.215415019763071</v>
      </c>
      <c r="J1293">
        <f t="shared" si="346"/>
        <v>1.3206096153846152</v>
      </c>
      <c r="K1293">
        <f t="shared" si="347"/>
        <v>1.3238809347887956</v>
      </c>
      <c r="L1293">
        <f t="shared" si="353"/>
        <v>1.337876944444444</v>
      </c>
      <c r="M1293">
        <f t="shared" si="354"/>
        <v>1.3374130545144367</v>
      </c>
      <c r="N1293" t="str">
        <f t="shared" si="343"/>
        <v>Buy</v>
      </c>
      <c r="O1293" t="str">
        <f t="shared" si="348"/>
        <v>Buy</v>
      </c>
      <c r="P1293" t="str">
        <f t="shared" si="355"/>
        <v>Buy</v>
      </c>
      <c r="Q1293" t="str">
        <f t="shared" si="349"/>
        <v>-</v>
      </c>
      <c r="R1293">
        <f t="shared" si="344"/>
        <v>1.3366400000000001</v>
      </c>
      <c r="S1293">
        <f t="shared" si="345"/>
        <v>1.33572</v>
      </c>
      <c r="T1293" t="str">
        <f t="shared" si="339"/>
        <v>-</v>
      </c>
      <c r="U1293" t="str">
        <f t="shared" si="340"/>
        <v>-</v>
      </c>
      <c r="V1293">
        <f t="shared" si="341"/>
        <v>5000</v>
      </c>
      <c r="W1293">
        <f t="shared" si="351"/>
        <v>3878.584781984749</v>
      </c>
      <c r="X1293">
        <f t="shared" si="352"/>
        <v>5180.7032649926687</v>
      </c>
      <c r="Y1293">
        <f t="shared" si="356"/>
        <v>180.70326499266866</v>
      </c>
    </row>
    <row r="1294" spans="1:25" x14ac:dyDescent="0.25">
      <c r="A1294" t="s">
        <v>1299</v>
      </c>
      <c r="B1294" s="2">
        <v>41322</v>
      </c>
      <c r="C1294" s="3">
        <v>0</v>
      </c>
      <c r="D1294">
        <v>1.3350299999999999</v>
      </c>
      <c r="E1294">
        <v>1.3357000000000001</v>
      </c>
      <c r="F1294">
        <v>1.33369</v>
      </c>
      <c r="G1294">
        <v>1.33388</v>
      </c>
      <c r="H1294">
        <v>6247</v>
      </c>
      <c r="I1294">
        <f t="shared" si="342"/>
        <v>-91.897233201581159</v>
      </c>
      <c r="J1294">
        <f t="shared" si="346"/>
        <v>1.3213538461538461</v>
      </c>
      <c r="K1294">
        <f t="shared" si="347"/>
        <v>1.3241340756802185</v>
      </c>
      <c r="L1294">
        <f t="shared" si="353"/>
        <v>1.3386302777777774</v>
      </c>
      <c r="M1294">
        <f t="shared" si="354"/>
        <v>1.3372220785947375</v>
      </c>
      <c r="N1294" t="str">
        <f t="shared" si="343"/>
        <v>-</v>
      </c>
      <c r="O1294" t="str">
        <f t="shared" si="348"/>
        <v>Buy</v>
      </c>
      <c r="P1294" t="str">
        <f t="shared" si="355"/>
        <v>-</v>
      </c>
      <c r="Q1294" t="str">
        <f t="shared" si="349"/>
        <v>-</v>
      </c>
      <c r="R1294">
        <f t="shared" si="344"/>
        <v>1.33426</v>
      </c>
      <c r="S1294">
        <f t="shared" si="345"/>
        <v>1.3334999999999999</v>
      </c>
      <c r="T1294" t="str">
        <f t="shared" si="339"/>
        <v>-</v>
      </c>
      <c r="U1294" t="str">
        <f t="shared" si="340"/>
        <v>-</v>
      </c>
      <c r="V1294" t="str">
        <f t="shared" si="341"/>
        <v>-</v>
      </c>
      <c r="W1294">
        <f t="shared" si="351"/>
        <v>3878.584781984749</v>
      </c>
      <c r="X1294">
        <f t="shared" si="352"/>
        <v>5172.0928067766627</v>
      </c>
      <c r="Y1294">
        <f t="shared" si="356"/>
        <v>172.09280677666266</v>
      </c>
    </row>
    <row r="1295" spans="1:25" x14ac:dyDescent="0.25">
      <c r="A1295" t="s">
        <v>1300</v>
      </c>
      <c r="B1295" s="2">
        <v>41323</v>
      </c>
      <c r="C1295" s="3">
        <v>0</v>
      </c>
      <c r="D1295">
        <v>1.33388</v>
      </c>
      <c r="E1295">
        <v>1.3378699999999999</v>
      </c>
      <c r="F1295">
        <v>1.3321000000000001</v>
      </c>
      <c r="G1295">
        <v>1.33484</v>
      </c>
      <c r="H1295">
        <v>111641</v>
      </c>
      <c r="I1295">
        <f t="shared" si="342"/>
        <v>-87.92366847052115</v>
      </c>
      <c r="J1295">
        <f t="shared" si="346"/>
        <v>1.3220997435897435</v>
      </c>
      <c r="K1295">
        <f t="shared" si="347"/>
        <v>1.324405111738947</v>
      </c>
      <c r="L1295">
        <f t="shared" si="353"/>
        <v>1.339254722222222</v>
      </c>
      <c r="M1295">
        <f t="shared" si="354"/>
        <v>1.3370933175896167</v>
      </c>
      <c r="N1295" t="str">
        <f t="shared" si="343"/>
        <v>Buy</v>
      </c>
      <c r="O1295" t="str">
        <f t="shared" si="348"/>
        <v>Buy</v>
      </c>
      <c r="P1295" t="str">
        <f t="shared" si="355"/>
        <v>Buy</v>
      </c>
      <c r="Q1295" t="str">
        <f t="shared" si="349"/>
        <v>-</v>
      </c>
      <c r="R1295">
        <f t="shared" si="344"/>
        <v>1.33521</v>
      </c>
      <c r="S1295">
        <f t="shared" si="345"/>
        <v>1.33447</v>
      </c>
      <c r="T1295" t="str">
        <f t="shared" ref="T1295:T1358" si="357">IF(Y1295&lt;&gt;"",IF(Y1295&lt;=-$AE$86,"Stop","-"),"-")</f>
        <v>-</v>
      </c>
      <c r="U1295" t="str">
        <f t="shared" ref="U1295:U1358" si="358">IF(Y1295&lt;&gt;"",IF(Y1295&gt;$AE$87,"Target","-"),"-")</f>
        <v>-</v>
      </c>
      <c r="V1295">
        <f t="shared" ref="V1295:V1358" si="359">IF(P1295="Buy",$AE$88,IF(P1295="Sell",$AE$88/R1295,"-"))</f>
        <v>5000</v>
      </c>
      <c r="W1295">
        <f t="shared" si="351"/>
        <v>3878.584781984749</v>
      </c>
      <c r="X1295">
        <f t="shared" si="352"/>
        <v>5175.8550340151878</v>
      </c>
      <c r="Y1295">
        <f t="shared" si="356"/>
        <v>175.85503401518781</v>
      </c>
    </row>
    <row r="1296" spans="1:25" x14ac:dyDescent="0.25">
      <c r="A1296" t="s">
        <v>1301</v>
      </c>
      <c r="B1296" s="2">
        <v>41324</v>
      </c>
      <c r="C1296" s="3">
        <v>0</v>
      </c>
      <c r="D1296">
        <v>1.33484</v>
      </c>
      <c r="E1296">
        <v>1.33958</v>
      </c>
      <c r="F1296">
        <v>1.3328500000000001</v>
      </c>
      <c r="G1296">
        <v>1.33951</v>
      </c>
      <c r="H1296">
        <v>143322</v>
      </c>
      <c r="I1296">
        <f t="shared" ref="I1296:I1359" si="360">(MAX(E1283:E1296)-G1296)/(MAX(E1283:E1296)-MIN(F1283:F1296))*-100</f>
        <v>-73.992994746059594</v>
      </c>
      <c r="J1296">
        <f t="shared" si="346"/>
        <v>1.3228471794871794</v>
      </c>
      <c r="K1296">
        <f t="shared" si="347"/>
        <v>1.324787513973404</v>
      </c>
      <c r="L1296">
        <f t="shared" si="353"/>
        <v>1.3401230555555552</v>
      </c>
      <c r="M1296">
        <f t="shared" si="354"/>
        <v>1.337223949071259</v>
      </c>
      <c r="N1296" t="str">
        <f t="shared" ref="N1296:N1359" si="361">IF(AND($I1296&gt;$AE$82,$I1295&lt;$AE$82),"Buy",IF(AND($I1296&lt;$AE$81,$I1295&gt;$AE$81),"Sell","-"))</f>
        <v>-</v>
      </c>
      <c r="O1296" t="str">
        <f t="shared" si="348"/>
        <v>Buy</v>
      </c>
      <c r="P1296" t="str">
        <f t="shared" si="355"/>
        <v>-</v>
      </c>
      <c r="Q1296" t="str">
        <f t="shared" si="349"/>
        <v>-</v>
      </c>
      <c r="R1296">
        <f t="shared" ref="R1296:R1359" si="362">ROUND(G1296+0.05*_xlfn.STDEV.P(G1285:G1296),5)</f>
        <v>1.3397699999999999</v>
      </c>
      <c r="S1296">
        <f t="shared" ref="S1296:S1359" si="363">ROUND(G1296-0.05*_xlfn.STDEV.P(G1285:G1296),5)</f>
        <v>1.3392500000000001</v>
      </c>
      <c r="T1296" t="str">
        <f t="shared" si="357"/>
        <v>-</v>
      </c>
      <c r="U1296" t="str">
        <f t="shared" si="358"/>
        <v>-</v>
      </c>
      <c r="V1296" t="str">
        <f t="shared" si="359"/>
        <v>-</v>
      </c>
      <c r="W1296">
        <f t="shared" si="351"/>
        <v>3878.584781984749</v>
      </c>
      <c r="X1296">
        <f t="shared" si="352"/>
        <v>5194.3946692730751</v>
      </c>
      <c r="Y1296">
        <f t="shared" si="356"/>
        <v>194.39466927307512</v>
      </c>
    </row>
    <row r="1297" spans="1:25" x14ac:dyDescent="0.25">
      <c r="A1297" t="s">
        <v>1302</v>
      </c>
      <c r="B1297" s="2">
        <v>41325</v>
      </c>
      <c r="C1297" s="3">
        <v>0</v>
      </c>
      <c r="D1297">
        <v>1.33948</v>
      </c>
      <c r="E1297">
        <v>1.34341</v>
      </c>
      <c r="F1297">
        <v>1.3270500000000001</v>
      </c>
      <c r="G1297">
        <v>1.3272699999999999</v>
      </c>
      <c r="H1297">
        <v>181037</v>
      </c>
      <c r="I1297">
        <f t="shared" si="360"/>
        <v>-99.326599326599677</v>
      </c>
      <c r="J1297">
        <f t="shared" ref="J1297:J1360" si="364">AVERAGE(G1220:G1297)</f>
        <v>1.32337141025641</v>
      </c>
      <c r="K1297">
        <f t="shared" ref="K1297:K1360" si="365">$K1296*(1-(2/(78+1)))+$G1297*(2/(78+1))</f>
        <v>1.3248503617209126</v>
      </c>
      <c r="L1297">
        <f t="shared" si="353"/>
        <v>1.3407330555555554</v>
      </c>
      <c r="M1297">
        <f t="shared" si="354"/>
        <v>1.3366858977701097</v>
      </c>
      <c r="N1297" t="str">
        <f t="shared" si="361"/>
        <v>-</v>
      </c>
      <c r="O1297" t="str">
        <f t="shared" ref="O1297:O1360" si="366">IF(K1297&gt;K1296,"Buy","Sell")</f>
        <v>Buy</v>
      </c>
      <c r="P1297" t="str">
        <f t="shared" si="355"/>
        <v>-</v>
      </c>
      <c r="Q1297" t="str">
        <f t="shared" si="349"/>
        <v>-</v>
      </c>
      <c r="R1297">
        <f t="shared" si="362"/>
        <v>1.3274999999999999</v>
      </c>
      <c r="S1297">
        <f t="shared" si="363"/>
        <v>1.32704</v>
      </c>
      <c r="T1297" t="str">
        <f t="shared" si="357"/>
        <v>-</v>
      </c>
      <c r="U1297" t="str">
        <f t="shared" si="358"/>
        <v>-</v>
      </c>
      <c r="V1297" t="str">
        <f t="shared" si="359"/>
        <v>-</v>
      </c>
      <c r="W1297">
        <f t="shared" si="351"/>
        <v>3878.584781984749</v>
      </c>
      <c r="X1297">
        <f t="shared" si="352"/>
        <v>5147.0371490850412</v>
      </c>
      <c r="Y1297">
        <f t="shared" si="356"/>
        <v>147.03714908504116</v>
      </c>
    </row>
    <row r="1298" spans="1:25" x14ac:dyDescent="0.25">
      <c r="A1298" t="s">
        <v>1303</v>
      </c>
      <c r="B1298" s="2">
        <v>41326</v>
      </c>
      <c r="C1298" s="3">
        <v>0</v>
      </c>
      <c r="D1298">
        <v>1.3272900000000001</v>
      </c>
      <c r="E1298">
        <v>1.32891</v>
      </c>
      <c r="F1298">
        <v>1.31606</v>
      </c>
      <c r="G1298">
        <v>1.3191999999999999</v>
      </c>
      <c r="H1298">
        <v>200230</v>
      </c>
      <c r="I1298">
        <f t="shared" si="360"/>
        <v>-92.783268214203801</v>
      </c>
      <c r="J1298">
        <f t="shared" si="364"/>
        <v>1.3237791025641026</v>
      </c>
      <c r="K1298">
        <f t="shared" si="365"/>
        <v>1.3247073145887378</v>
      </c>
      <c r="L1298">
        <f t="shared" si="353"/>
        <v>1.3405102777777773</v>
      </c>
      <c r="M1298">
        <f t="shared" si="354"/>
        <v>1.3357407141068607</v>
      </c>
      <c r="N1298" t="str">
        <f t="shared" si="361"/>
        <v>-</v>
      </c>
      <c r="O1298" t="str">
        <f t="shared" si="366"/>
        <v>Sell</v>
      </c>
      <c r="P1298" t="str">
        <f t="shared" si="355"/>
        <v>-</v>
      </c>
      <c r="Q1298" t="str">
        <f t="shared" si="349"/>
        <v>-</v>
      </c>
      <c r="R1298">
        <f t="shared" si="362"/>
        <v>1.3195399999999999</v>
      </c>
      <c r="S1298">
        <f t="shared" si="363"/>
        <v>1.3188599999999999</v>
      </c>
      <c r="T1298" t="str">
        <f t="shared" si="357"/>
        <v>-</v>
      </c>
      <c r="U1298" t="str">
        <f t="shared" si="358"/>
        <v>-</v>
      </c>
      <c r="V1298" t="str">
        <f t="shared" si="359"/>
        <v>-</v>
      </c>
      <c r="W1298">
        <f t="shared" si="351"/>
        <v>3878.584781984749</v>
      </c>
      <c r="X1298">
        <f t="shared" si="352"/>
        <v>5115.3103255684055</v>
      </c>
      <c r="Y1298">
        <f t="shared" si="356"/>
        <v>115.31032556840546</v>
      </c>
    </row>
    <row r="1299" spans="1:25" x14ac:dyDescent="0.25">
      <c r="A1299" t="s">
        <v>1304</v>
      </c>
      <c r="B1299" s="2">
        <v>41327</v>
      </c>
      <c r="C1299" s="3">
        <v>0</v>
      </c>
      <c r="D1299">
        <v>1.3191999999999999</v>
      </c>
      <c r="E1299">
        <v>1.3244199999999999</v>
      </c>
      <c r="F1299">
        <v>1.3145</v>
      </c>
      <c r="G1299">
        <v>1.3190200000000001</v>
      </c>
      <c r="H1299">
        <v>154486</v>
      </c>
      <c r="I1299">
        <f t="shared" si="360"/>
        <v>-89.534614494095692</v>
      </c>
      <c r="J1299">
        <f t="shared" si="364"/>
        <v>1.3240567948717947</v>
      </c>
      <c r="K1299">
        <f t="shared" si="365"/>
        <v>1.3245633319409216</v>
      </c>
      <c r="L1299">
        <f t="shared" si="353"/>
        <v>1.3400874999999999</v>
      </c>
      <c r="M1299">
        <f t="shared" si="354"/>
        <v>1.3348368917227063</v>
      </c>
      <c r="N1299" t="str">
        <f t="shared" si="361"/>
        <v>Buy</v>
      </c>
      <c r="O1299" t="str">
        <f t="shared" si="366"/>
        <v>Sell</v>
      </c>
      <c r="P1299" t="str">
        <f t="shared" si="355"/>
        <v>-</v>
      </c>
      <c r="Q1299" t="str">
        <f t="shared" ref="Q1299:Q1362" si="367">IF(AND(M1298&lt;K1298,M1299&gt;K1299),"Buy",IF(AND(M1298&gt;K1298,M1299&lt;K1299),"Sell","-"))</f>
        <v>-</v>
      </c>
      <c r="R1299">
        <f t="shared" si="362"/>
        <v>1.3194300000000001</v>
      </c>
      <c r="S1299">
        <f t="shared" si="363"/>
        <v>1.3186100000000001</v>
      </c>
      <c r="T1299" t="str">
        <f t="shared" si="357"/>
        <v>-</v>
      </c>
      <c r="U1299" t="str">
        <f t="shared" si="358"/>
        <v>-</v>
      </c>
      <c r="V1299" t="str">
        <f t="shared" si="359"/>
        <v>-</v>
      </c>
      <c r="W1299">
        <f t="shared" si="351"/>
        <v>3878.584781984749</v>
      </c>
      <c r="X1299">
        <f t="shared" si="352"/>
        <v>5114.34067937291</v>
      </c>
      <c r="Y1299">
        <f t="shared" si="356"/>
        <v>114.34067937291002</v>
      </c>
    </row>
    <row r="1300" spans="1:25" x14ac:dyDescent="0.25">
      <c r="A1300" t="s">
        <v>1305</v>
      </c>
      <c r="B1300" s="2">
        <v>41329</v>
      </c>
      <c r="C1300" s="3">
        <v>0</v>
      </c>
      <c r="D1300">
        <v>1.3215399999999999</v>
      </c>
      <c r="E1300">
        <v>1.32175</v>
      </c>
      <c r="F1300">
        <v>1.31856</v>
      </c>
      <c r="G1300">
        <v>1.31911</v>
      </c>
      <c r="H1300">
        <v>9832</v>
      </c>
      <c r="I1300">
        <f t="shared" si="360"/>
        <v>-87.693539775760826</v>
      </c>
      <c r="J1300">
        <f t="shared" si="364"/>
        <v>1.3243394871794869</v>
      </c>
      <c r="K1300">
        <f t="shared" si="365"/>
        <v>1.3244252729044426</v>
      </c>
      <c r="L1300">
        <f t="shared" si="353"/>
        <v>1.3396241666666666</v>
      </c>
      <c r="M1300">
        <f t="shared" si="354"/>
        <v>1.3339867894674249</v>
      </c>
      <c r="N1300" t="str">
        <f t="shared" si="361"/>
        <v>-</v>
      </c>
      <c r="O1300" t="str">
        <f t="shared" si="366"/>
        <v>Sell</v>
      </c>
      <c r="P1300" t="str">
        <f t="shared" si="355"/>
        <v>-</v>
      </c>
      <c r="Q1300" t="str">
        <f t="shared" si="367"/>
        <v>-</v>
      </c>
      <c r="R1300">
        <f t="shared" si="362"/>
        <v>1.3195699999999999</v>
      </c>
      <c r="S1300">
        <f t="shared" si="363"/>
        <v>1.3186500000000001</v>
      </c>
      <c r="T1300" t="str">
        <f t="shared" si="357"/>
        <v>-</v>
      </c>
      <c r="U1300" t="str">
        <f t="shared" si="358"/>
        <v>-</v>
      </c>
      <c r="V1300" t="str">
        <f t="shared" si="359"/>
        <v>-</v>
      </c>
      <c r="W1300">
        <f t="shared" si="351"/>
        <v>3878.584781984749</v>
      </c>
      <c r="X1300">
        <f t="shared" si="352"/>
        <v>5114.4958227641901</v>
      </c>
      <c r="Y1300">
        <f t="shared" si="356"/>
        <v>114.49582276419005</v>
      </c>
    </row>
    <row r="1301" spans="1:25" x14ac:dyDescent="0.25">
      <c r="A1301" t="s">
        <v>1306</v>
      </c>
      <c r="B1301" s="2">
        <v>41330</v>
      </c>
      <c r="C1301" s="3">
        <v>0</v>
      </c>
      <c r="D1301">
        <v>1.3191200000000001</v>
      </c>
      <c r="E1301">
        <v>1.3317099999999999</v>
      </c>
      <c r="F1301">
        <v>1.30471</v>
      </c>
      <c r="G1301">
        <v>1.3065899999999999</v>
      </c>
      <c r="H1301">
        <v>229258</v>
      </c>
      <c r="I1301">
        <f t="shared" si="360"/>
        <v>-96.021164021164267</v>
      </c>
      <c r="J1301">
        <f t="shared" si="364"/>
        <v>1.3244393589743588</v>
      </c>
      <c r="K1301">
        <f t="shared" si="365"/>
        <v>1.3239737470081274</v>
      </c>
      <c r="L1301">
        <f t="shared" si="353"/>
        <v>1.3387602777777778</v>
      </c>
      <c r="M1301">
        <f t="shared" si="354"/>
        <v>1.3325058819286453</v>
      </c>
      <c r="N1301" t="str">
        <f t="shared" si="361"/>
        <v>-</v>
      </c>
      <c r="O1301" t="str">
        <f t="shared" si="366"/>
        <v>Sell</v>
      </c>
      <c r="P1301" t="str">
        <f t="shared" si="355"/>
        <v>-</v>
      </c>
      <c r="Q1301" t="str">
        <f t="shared" si="367"/>
        <v>-</v>
      </c>
      <c r="R1301">
        <f t="shared" si="362"/>
        <v>1.3071600000000001</v>
      </c>
      <c r="S1301">
        <f t="shared" si="363"/>
        <v>1.30602</v>
      </c>
      <c r="T1301" t="str">
        <f t="shared" si="357"/>
        <v>-</v>
      </c>
      <c r="U1301" t="str">
        <f t="shared" si="358"/>
        <v>-</v>
      </c>
      <c r="V1301" t="str">
        <f t="shared" si="359"/>
        <v>-</v>
      </c>
      <c r="W1301">
        <f t="shared" si="351"/>
        <v>3878.584781984749</v>
      </c>
      <c r="X1301">
        <f t="shared" si="352"/>
        <v>5065.5092969677216</v>
      </c>
      <c r="Y1301">
        <f t="shared" si="356"/>
        <v>65.509296967721639</v>
      </c>
    </row>
    <row r="1302" spans="1:25" x14ac:dyDescent="0.25">
      <c r="A1302" t="s">
        <v>1307</v>
      </c>
      <c r="B1302" s="2">
        <v>41331</v>
      </c>
      <c r="C1302" s="3">
        <v>0</v>
      </c>
      <c r="D1302">
        <v>1.30661</v>
      </c>
      <c r="E1302">
        <v>1.3118700000000001</v>
      </c>
      <c r="F1302">
        <v>1.3018000000000001</v>
      </c>
      <c r="G1302">
        <v>1.3067200000000001</v>
      </c>
      <c r="H1302">
        <v>258375</v>
      </c>
      <c r="I1302">
        <f t="shared" si="360"/>
        <v>-90.191387559808533</v>
      </c>
      <c r="J1302">
        <f t="shared" si="364"/>
        <v>1.3246060256410255</v>
      </c>
      <c r="K1302">
        <f t="shared" si="365"/>
        <v>1.3235369432864026</v>
      </c>
      <c r="L1302">
        <f t="shared" si="353"/>
        <v>1.3380891666666668</v>
      </c>
      <c r="M1302">
        <f t="shared" si="354"/>
        <v>1.3311120504730427</v>
      </c>
      <c r="N1302" t="str">
        <f t="shared" si="361"/>
        <v>-</v>
      </c>
      <c r="O1302" t="str">
        <f t="shared" si="366"/>
        <v>Sell</v>
      </c>
      <c r="P1302" t="str">
        <f t="shared" si="355"/>
        <v>-</v>
      </c>
      <c r="Q1302" t="str">
        <f t="shared" si="367"/>
        <v>-</v>
      </c>
      <c r="R1302">
        <f t="shared" si="362"/>
        <v>1.30732</v>
      </c>
      <c r="S1302">
        <f t="shared" si="363"/>
        <v>1.3061199999999999</v>
      </c>
      <c r="T1302" t="str">
        <f t="shared" si="357"/>
        <v>-</v>
      </c>
      <c r="U1302" t="str">
        <f t="shared" si="358"/>
        <v>-</v>
      </c>
      <c r="V1302" t="str">
        <f t="shared" si="359"/>
        <v>-</v>
      </c>
      <c r="W1302">
        <f t="shared" si="351"/>
        <v>3878.584781984749</v>
      </c>
      <c r="X1302">
        <f t="shared" si="352"/>
        <v>5065.8971554459204</v>
      </c>
      <c r="Y1302">
        <f t="shared" si="356"/>
        <v>65.897155445920362</v>
      </c>
    </row>
    <row r="1303" spans="1:25" x14ac:dyDescent="0.25">
      <c r="A1303" t="s">
        <v>1308</v>
      </c>
      <c r="B1303" s="2">
        <v>41332</v>
      </c>
      <c r="C1303" s="3">
        <v>0</v>
      </c>
      <c r="D1303">
        <v>1.3067299999999999</v>
      </c>
      <c r="E1303">
        <v>1.3161499999999999</v>
      </c>
      <c r="F1303">
        <v>1.3041</v>
      </c>
      <c r="G1303">
        <v>1.31549</v>
      </c>
      <c r="H1303">
        <v>227065</v>
      </c>
      <c r="I1303">
        <f t="shared" si="360"/>
        <v>-72.707336523126031</v>
      </c>
      <c r="J1303">
        <f t="shared" si="364"/>
        <v>1.3248684615384612</v>
      </c>
      <c r="K1303">
        <f t="shared" si="365"/>
        <v>1.3233332232032025</v>
      </c>
      <c r="L1303">
        <f t="shared" si="353"/>
        <v>1.3377291666666666</v>
      </c>
      <c r="M1303">
        <f t="shared" si="354"/>
        <v>1.3302676153123378</v>
      </c>
      <c r="N1303" t="str">
        <f t="shared" si="361"/>
        <v>Buy</v>
      </c>
      <c r="O1303" t="str">
        <f t="shared" si="366"/>
        <v>Sell</v>
      </c>
      <c r="P1303" t="str">
        <f t="shared" si="355"/>
        <v>-</v>
      </c>
      <c r="Q1303" t="str">
        <f t="shared" si="367"/>
        <v>-</v>
      </c>
      <c r="R1303">
        <f t="shared" si="362"/>
        <v>1.3160499999999999</v>
      </c>
      <c r="S1303">
        <f t="shared" si="363"/>
        <v>1.3149299999999999</v>
      </c>
      <c r="T1303" t="str">
        <f t="shared" si="357"/>
        <v>-</v>
      </c>
      <c r="U1303" t="str">
        <f t="shared" si="358"/>
        <v>-</v>
      </c>
      <c r="V1303" t="str">
        <f t="shared" si="359"/>
        <v>-</v>
      </c>
      <c r="W1303">
        <f t="shared" si="351"/>
        <v>3878.584781984749</v>
      </c>
      <c r="X1303">
        <f t="shared" si="352"/>
        <v>5100.0674873752059</v>
      </c>
      <c r="Y1303">
        <f t="shared" ref="Y1303:Y1334" si="368">X1303-$AE$88</f>
        <v>100.06748737520593</v>
      </c>
    </row>
    <row r="1304" spans="1:25" x14ac:dyDescent="0.25">
      <c r="A1304" t="s">
        <v>1309</v>
      </c>
      <c r="B1304" s="2">
        <v>41333</v>
      </c>
      <c r="C1304" s="3">
        <v>0</v>
      </c>
      <c r="D1304">
        <v>1.31551</v>
      </c>
      <c r="E1304">
        <v>1.31579</v>
      </c>
      <c r="F1304">
        <v>1.30531</v>
      </c>
      <c r="G1304">
        <v>1.30602</v>
      </c>
      <c r="H1304">
        <v>197956</v>
      </c>
      <c r="I1304">
        <f t="shared" si="360"/>
        <v>-91.58692185007996</v>
      </c>
      <c r="J1304">
        <f t="shared" si="364"/>
        <v>1.3249819230769226</v>
      </c>
      <c r="K1304">
        <f t="shared" si="365"/>
        <v>1.3228949137550201</v>
      </c>
      <c r="L1304">
        <f t="shared" si="353"/>
        <v>1.3368580555555554</v>
      </c>
      <c r="M1304">
        <f t="shared" si="354"/>
        <v>1.3289569334035627</v>
      </c>
      <c r="N1304" t="str">
        <f t="shared" si="361"/>
        <v>-</v>
      </c>
      <c r="O1304" t="str">
        <f t="shared" si="366"/>
        <v>Sell</v>
      </c>
      <c r="P1304" t="str">
        <f t="shared" si="355"/>
        <v>-</v>
      </c>
      <c r="Q1304" t="str">
        <f t="shared" si="367"/>
        <v>-</v>
      </c>
      <c r="R1304">
        <f t="shared" si="362"/>
        <v>1.3066</v>
      </c>
      <c r="S1304">
        <f t="shared" si="363"/>
        <v>1.3054399999999999</v>
      </c>
      <c r="T1304" t="str">
        <f t="shared" si="357"/>
        <v>-</v>
      </c>
      <c r="U1304" t="str">
        <f t="shared" si="358"/>
        <v>-</v>
      </c>
      <c r="V1304" t="str">
        <f t="shared" si="359"/>
        <v>-</v>
      </c>
      <c r="W1304">
        <f t="shared" si="351"/>
        <v>3878.584781984749</v>
      </c>
      <c r="X1304">
        <f t="shared" si="352"/>
        <v>5063.2597177941707</v>
      </c>
      <c r="Y1304">
        <f t="shared" si="368"/>
        <v>63.259717794170683</v>
      </c>
    </row>
    <row r="1305" spans="1:25" x14ac:dyDescent="0.25">
      <c r="A1305" t="s">
        <v>1310</v>
      </c>
      <c r="B1305" s="2">
        <v>41334</v>
      </c>
      <c r="C1305" s="3">
        <v>0</v>
      </c>
      <c r="D1305">
        <v>1.3060099999999999</v>
      </c>
      <c r="E1305">
        <v>1.3101</v>
      </c>
      <c r="F1305">
        <v>1.29664</v>
      </c>
      <c r="G1305">
        <v>1.3017799999999999</v>
      </c>
      <c r="H1305">
        <v>199108</v>
      </c>
      <c r="I1305">
        <f t="shared" si="360"/>
        <v>-89.4822999795377</v>
      </c>
      <c r="J1305">
        <f t="shared" si="364"/>
        <v>1.325022692307692</v>
      </c>
      <c r="K1305">
        <f t="shared" si="365"/>
        <v>1.3223603589764119</v>
      </c>
      <c r="L1305">
        <f t="shared" si="353"/>
        <v>1.3360241666666668</v>
      </c>
      <c r="M1305">
        <f t="shared" si="354"/>
        <v>1.3274879099763432</v>
      </c>
      <c r="N1305" t="str">
        <f t="shared" si="361"/>
        <v>Buy</v>
      </c>
      <c r="O1305" t="str">
        <f t="shared" si="366"/>
        <v>Sell</v>
      </c>
      <c r="P1305" t="str">
        <f t="shared" si="355"/>
        <v>-</v>
      </c>
      <c r="Q1305" t="str">
        <f t="shared" si="367"/>
        <v>-</v>
      </c>
      <c r="R1305">
        <f t="shared" si="362"/>
        <v>1.3023800000000001</v>
      </c>
      <c r="S1305">
        <f t="shared" si="363"/>
        <v>1.30118</v>
      </c>
      <c r="T1305" t="str">
        <f t="shared" si="357"/>
        <v>-</v>
      </c>
      <c r="U1305" t="str">
        <f t="shared" si="358"/>
        <v>-</v>
      </c>
      <c r="V1305" t="str">
        <f t="shared" si="359"/>
        <v>-</v>
      </c>
      <c r="W1305">
        <f t="shared" ref="W1305:W1313" si="369">W1304</f>
        <v>3878.584781984749</v>
      </c>
      <c r="X1305">
        <f t="shared" ref="X1305:X1313" si="370">W1305*S1305</f>
        <v>5046.7369466229156</v>
      </c>
      <c r="Y1305">
        <f t="shared" si="368"/>
        <v>46.736946622915639</v>
      </c>
    </row>
    <row r="1306" spans="1:25" x14ac:dyDescent="0.25">
      <c r="A1306" t="s">
        <v>1311</v>
      </c>
      <c r="B1306" s="2">
        <v>41336</v>
      </c>
      <c r="C1306" s="3">
        <v>0</v>
      </c>
      <c r="D1306">
        <v>1.30121</v>
      </c>
      <c r="E1306">
        <v>1.30307</v>
      </c>
      <c r="F1306">
        <v>1.3004500000000001</v>
      </c>
      <c r="G1306">
        <v>1.3015699999999999</v>
      </c>
      <c r="H1306">
        <v>5878</v>
      </c>
      <c r="I1306">
        <f t="shared" si="360"/>
        <v>-89.459054949754375</v>
      </c>
      <c r="J1306">
        <f t="shared" si="364"/>
        <v>1.3250487179487176</v>
      </c>
      <c r="K1306">
        <f t="shared" si="365"/>
        <v>1.3218340207744774</v>
      </c>
      <c r="L1306">
        <f t="shared" si="353"/>
        <v>1.3351855555555554</v>
      </c>
      <c r="M1306">
        <f t="shared" si="354"/>
        <v>1.326086941869514</v>
      </c>
      <c r="N1306" t="str">
        <f t="shared" si="361"/>
        <v>-</v>
      </c>
      <c r="O1306" t="str">
        <f t="shared" si="366"/>
        <v>Sell</v>
      </c>
      <c r="P1306" t="str">
        <f t="shared" si="355"/>
        <v>-</v>
      </c>
      <c r="Q1306" t="str">
        <f t="shared" si="367"/>
        <v>-</v>
      </c>
      <c r="R1306">
        <f t="shared" si="362"/>
        <v>1.30217</v>
      </c>
      <c r="S1306">
        <f t="shared" si="363"/>
        <v>1.30097</v>
      </c>
      <c r="T1306" t="str">
        <f t="shared" si="357"/>
        <v>-</v>
      </c>
      <c r="U1306" t="str">
        <f t="shared" si="358"/>
        <v>-</v>
      </c>
      <c r="V1306" t="str">
        <f t="shared" si="359"/>
        <v>-</v>
      </c>
      <c r="W1306">
        <f t="shared" si="369"/>
        <v>3878.584781984749</v>
      </c>
      <c r="X1306">
        <f t="shared" si="370"/>
        <v>5045.9224438186984</v>
      </c>
      <c r="Y1306">
        <f t="shared" si="368"/>
        <v>45.922443818698412</v>
      </c>
    </row>
    <row r="1307" spans="1:25" x14ac:dyDescent="0.25">
      <c r="A1307" t="s">
        <v>1312</v>
      </c>
      <c r="B1307" s="2">
        <v>41337</v>
      </c>
      <c r="C1307" s="3">
        <v>0</v>
      </c>
      <c r="D1307">
        <v>1.3015399999999999</v>
      </c>
      <c r="E1307">
        <v>1.3040400000000001</v>
      </c>
      <c r="F1307">
        <v>1.29819</v>
      </c>
      <c r="G1307">
        <v>1.3034699999999999</v>
      </c>
      <c r="H1307">
        <v>151096</v>
      </c>
      <c r="I1307">
        <f t="shared" si="360"/>
        <v>-85.396621766089595</v>
      </c>
      <c r="J1307">
        <f t="shared" si="364"/>
        <v>1.3250117948717945</v>
      </c>
      <c r="K1307">
        <f t="shared" si="365"/>
        <v>1.3213691088561361</v>
      </c>
      <c r="L1307">
        <f t="shared" si="353"/>
        <v>1.334422222222222</v>
      </c>
      <c r="M1307">
        <f t="shared" si="354"/>
        <v>1.3248644044711619</v>
      </c>
      <c r="N1307" t="str">
        <f t="shared" si="361"/>
        <v>-</v>
      </c>
      <c r="O1307" t="str">
        <f t="shared" si="366"/>
        <v>Sell</v>
      </c>
      <c r="P1307" t="str">
        <f t="shared" si="355"/>
        <v>-</v>
      </c>
      <c r="Q1307" t="str">
        <f t="shared" si="367"/>
        <v>-</v>
      </c>
      <c r="R1307">
        <f t="shared" si="362"/>
        <v>1.30403</v>
      </c>
      <c r="S1307">
        <f t="shared" si="363"/>
        <v>1.30291</v>
      </c>
      <c r="T1307" t="str">
        <f t="shared" si="357"/>
        <v>-</v>
      </c>
      <c r="U1307" t="str">
        <f t="shared" si="358"/>
        <v>-</v>
      </c>
      <c r="V1307" t="str">
        <f t="shared" si="359"/>
        <v>-</v>
      </c>
      <c r="W1307">
        <f t="shared" si="369"/>
        <v>3878.584781984749</v>
      </c>
      <c r="X1307">
        <f t="shared" si="370"/>
        <v>5053.4468982957496</v>
      </c>
      <c r="Y1307">
        <f t="shared" si="368"/>
        <v>53.446898295749634</v>
      </c>
    </row>
    <row r="1308" spans="1:25" x14ac:dyDescent="0.25">
      <c r="A1308" t="s">
        <v>1313</v>
      </c>
      <c r="B1308" s="2">
        <v>41338</v>
      </c>
      <c r="C1308" s="3">
        <v>0</v>
      </c>
      <c r="D1308">
        <v>1.30348</v>
      </c>
      <c r="E1308">
        <v>1.3075000000000001</v>
      </c>
      <c r="F1308">
        <v>1.3010999999999999</v>
      </c>
      <c r="G1308">
        <v>1.30471</v>
      </c>
      <c r="H1308">
        <v>159999</v>
      </c>
      <c r="I1308">
        <f t="shared" si="360"/>
        <v>-82.745349583066016</v>
      </c>
      <c r="J1308">
        <f t="shared" si="364"/>
        <v>1.3249453846153842</v>
      </c>
      <c r="K1308">
        <f t="shared" si="365"/>
        <v>1.3209473592648413</v>
      </c>
      <c r="L1308">
        <f t="shared" si="353"/>
        <v>1.333685</v>
      </c>
      <c r="M1308">
        <f t="shared" si="354"/>
        <v>1.3237749772024505</v>
      </c>
      <c r="N1308" t="str">
        <f t="shared" si="361"/>
        <v>-</v>
      </c>
      <c r="O1308" t="str">
        <f t="shared" si="366"/>
        <v>Sell</v>
      </c>
      <c r="P1308" t="str">
        <f t="shared" si="355"/>
        <v>-</v>
      </c>
      <c r="Q1308" t="str">
        <f t="shared" si="367"/>
        <v>-</v>
      </c>
      <c r="R1308">
        <f t="shared" si="362"/>
        <v>1.3051200000000001</v>
      </c>
      <c r="S1308">
        <f t="shared" si="363"/>
        <v>1.3043</v>
      </c>
      <c r="T1308" t="str">
        <f t="shared" si="357"/>
        <v>-</v>
      </c>
      <c r="U1308" t="str">
        <f t="shared" si="358"/>
        <v>-</v>
      </c>
      <c r="V1308" t="str">
        <f t="shared" si="359"/>
        <v>-</v>
      </c>
      <c r="W1308">
        <f t="shared" si="369"/>
        <v>3878.584781984749</v>
      </c>
      <c r="X1308">
        <f t="shared" si="370"/>
        <v>5058.8381311427083</v>
      </c>
      <c r="Y1308">
        <f t="shared" si="368"/>
        <v>58.838131142708335</v>
      </c>
    </row>
    <row r="1309" spans="1:25" x14ac:dyDescent="0.25">
      <c r="A1309" t="s">
        <v>1314</v>
      </c>
      <c r="B1309" s="2">
        <v>41339</v>
      </c>
      <c r="C1309" s="3">
        <v>0</v>
      </c>
      <c r="D1309">
        <v>1.3047200000000001</v>
      </c>
      <c r="E1309">
        <v>1.3069999999999999</v>
      </c>
      <c r="F1309">
        <v>1.2964599999999999</v>
      </c>
      <c r="G1309">
        <v>1.2977700000000001</v>
      </c>
      <c r="H1309">
        <v>147778</v>
      </c>
      <c r="I1309">
        <f t="shared" si="360"/>
        <v>-97.209797657081694</v>
      </c>
      <c r="J1309">
        <f t="shared" si="364"/>
        <v>1.3248242307692304</v>
      </c>
      <c r="K1309">
        <f t="shared" si="365"/>
        <v>1.320360590675858</v>
      </c>
      <c r="L1309">
        <f t="shared" si="353"/>
        <v>1.3327711111111111</v>
      </c>
      <c r="M1309">
        <f t="shared" si="354"/>
        <v>1.3223693027590748</v>
      </c>
      <c r="N1309" t="str">
        <f t="shared" si="361"/>
        <v>-</v>
      </c>
      <c r="O1309" t="str">
        <f t="shared" si="366"/>
        <v>Sell</v>
      </c>
      <c r="P1309" t="str">
        <f t="shared" si="355"/>
        <v>-</v>
      </c>
      <c r="Q1309" t="str">
        <f t="shared" si="367"/>
        <v>-</v>
      </c>
      <c r="R1309">
        <f t="shared" si="362"/>
        <v>1.2981400000000001</v>
      </c>
      <c r="S1309">
        <f t="shared" si="363"/>
        <v>1.2974000000000001</v>
      </c>
      <c r="T1309" t="str">
        <f t="shared" si="357"/>
        <v>-</v>
      </c>
      <c r="U1309" t="str">
        <f t="shared" si="358"/>
        <v>-</v>
      </c>
      <c r="V1309" t="str">
        <f t="shared" si="359"/>
        <v>-</v>
      </c>
      <c r="W1309">
        <f t="shared" si="369"/>
        <v>3878.584781984749</v>
      </c>
      <c r="X1309">
        <f t="shared" si="370"/>
        <v>5032.0758961470137</v>
      </c>
      <c r="Y1309">
        <f t="shared" si="368"/>
        <v>32.075896147013736</v>
      </c>
    </row>
    <row r="1310" spans="1:25" x14ac:dyDescent="0.25">
      <c r="A1310" t="s">
        <v>1315</v>
      </c>
      <c r="B1310" s="2">
        <v>41340</v>
      </c>
      <c r="C1310" s="3">
        <v>0</v>
      </c>
      <c r="D1310">
        <v>1.2977700000000001</v>
      </c>
      <c r="E1310">
        <v>1.3118099999999999</v>
      </c>
      <c r="F1310">
        <v>1.2974600000000001</v>
      </c>
      <c r="G1310">
        <v>1.31077</v>
      </c>
      <c r="H1310">
        <v>179240</v>
      </c>
      <c r="I1310">
        <f t="shared" si="360"/>
        <v>-69.520766773162876</v>
      </c>
      <c r="J1310">
        <f t="shared" si="364"/>
        <v>1.3250120512820511</v>
      </c>
      <c r="K1310">
        <f t="shared" si="365"/>
        <v>1.3201177909119122</v>
      </c>
      <c r="L1310">
        <f t="shared" si="353"/>
        <v>1.3320497222222221</v>
      </c>
      <c r="M1310">
        <f t="shared" si="354"/>
        <v>1.3217423134207464</v>
      </c>
      <c r="N1310" t="str">
        <f t="shared" si="361"/>
        <v>Buy</v>
      </c>
      <c r="O1310" t="str">
        <f t="shared" si="366"/>
        <v>Sell</v>
      </c>
      <c r="P1310" t="str">
        <f t="shared" si="355"/>
        <v>-</v>
      </c>
      <c r="Q1310" t="str">
        <f t="shared" si="367"/>
        <v>-</v>
      </c>
      <c r="R1310">
        <f t="shared" si="362"/>
        <v>1.3110999999999999</v>
      </c>
      <c r="S1310">
        <f t="shared" si="363"/>
        <v>1.31044</v>
      </c>
      <c r="T1310" t="str">
        <f t="shared" si="357"/>
        <v>-</v>
      </c>
      <c r="U1310" t="str">
        <f t="shared" si="358"/>
        <v>-</v>
      </c>
      <c r="V1310" t="str">
        <f t="shared" si="359"/>
        <v>-</v>
      </c>
      <c r="W1310">
        <f t="shared" si="369"/>
        <v>3878.584781984749</v>
      </c>
      <c r="X1310">
        <f t="shared" si="370"/>
        <v>5082.652641704095</v>
      </c>
      <c r="Y1310">
        <f t="shared" si="368"/>
        <v>82.652641704095004</v>
      </c>
    </row>
    <row r="1311" spans="1:25" x14ac:dyDescent="0.25">
      <c r="A1311" t="s">
        <v>1316</v>
      </c>
      <c r="B1311" s="2">
        <v>41341</v>
      </c>
      <c r="C1311" s="3">
        <v>0</v>
      </c>
      <c r="D1311">
        <v>1.31077</v>
      </c>
      <c r="E1311">
        <v>1.3134300000000001</v>
      </c>
      <c r="F1311">
        <v>1.29548</v>
      </c>
      <c r="G1311">
        <v>1.3004199999999999</v>
      </c>
      <c r="H1311">
        <v>174235</v>
      </c>
      <c r="I1311">
        <f t="shared" si="360"/>
        <v>-86.364890974330805</v>
      </c>
      <c r="J1311">
        <f t="shared" si="364"/>
        <v>1.3251132051282046</v>
      </c>
      <c r="K1311">
        <f t="shared" si="365"/>
        <v>1.3196191126609778</v>
      </c>
      <c r="L1311">
        <f t="shared" si="353"/>
        <v>1.3307872222222221</v>
      </c>
      <c r="M1311">
        <f t="shared" si="354"/>
        <v>1.3205897559385438</v>
      </c>
      <c r="N1311" t="str">
        <f t="shared" si="361"/>
        <v>-</v>
      </c>
      <c r="O1311" t="str">
        <f t="shared" si="366"/>
        <v>Sell</v>
      </c>
      <c r="P1311" t="str">
        <f t="shared" si="355"/>
        <v>-</v>
      </c>
      <c r="Q1311" t="str">
        <f t="shared" si="367"/>
        <v>-</v>
      </c>
      <c r="R1311">
        <f t="shared" si="362"/>
        <v>1.3007200000000001</v>
      </c>
      <c r="S1311">
        <f t="shared" si="363"/>
        <v>1.3001199999999999</v>
      </c>
      <c r="T1311" t="str">
        <f t="shared" si="357"/>
        <v>-</v>
      </c>
      <c r="U1311" t="str">
        <f t="shared" si="358"/>
        <v>-</v>
      </c>
      <c r="V1311" t="str">
        <f t="shared" si="359"/>
        <v>-</v>
      </c>
      <c r="W1311">
        <f t="shared" si="369"/>
        <v>3878.584781984749</v>
      </c>
      <c r="X1311">
        <f t="shared" si="370"/>
        <v>5042.6256467540115</v>
      </c>
      <c r="Y1311">
        <f t="shared" si="368"/>
        <v>42.625646754011541</v>
      </c>
    </row>
    <row r="1312" spans="1:25" x14ac:dyDescent="0.25">
      <c r="A1312" t="s">
        <v>1317</v>
      </c>
      <c r="B1312" s="2">
        <v>41343</v>
      </c>
      <c r="C1312" s="3">
        <v>0</v>
      </c>
      <c r="D1312">
        <v>1.29857</v>
      </c>
      <c r="E1312">
        <v>1.3003400000000001</v>
      </c>
      <c r="F1312">
        <v>1.29793</v>
      </c>
      <c r="G1312">
        <v>1.2987299999999999</v>
      </c>
      <c r="H1312">
        <v>8885</v>
      </c>
      <c r="I1312">
        <f t="shared" si="360"/>
        <v>-91.029533535743923</v>
      </c>
      <c r="J1312">
        <f t="shared" si="364"/>
        <v>1.3252171794871792</v>
      </c>
      <c r="K1312">
        <f t="shared" si="365"/>
        <v>1.3190902743657631</v>
      </c>
      <c r="L1312">
        <f t="shared" si="353"/>
        <v>1.3294611111111108</v>
      </c>
      <c r="M1312">
        <f t="shared" si="354"/>
        <v>1.3194081475094335</v>
      </c>
      <c r="N1312" t="str">
        <f t="shared" si="361"/>
        <v>-</v>
      </c>
      <c r="O1312" t="str">
        <f t="shared" si="366"/>
        <v>Sell</v>
      </c>
      <c r="P1312" t="str">
        <f t="shared" si="355"/>
        <v>-</v>
      </c>
      <c r="Q1312" t="str">
        <f t="shared" si="367"/>
        <v>-</v>
      </c>
      <c r="R1312">
        <f t="shared" si="362"/>
        <v>1.29897</v>
      </c>
      <c r="S1312">
        <f t="shared" si="363"/>
        <v>1.2984899999999999</v>
      </c>
      <c r="T1312" t="str">
        <f t="shared" si="357"/>
        <v>-</v>
      </c>
      <c r="U1312" t="str">
        <f t="shared" si="358"/>
        <v>-</v>
      </c>
      <c r="V1312" t="str">
        <f t="shared" si="359"/>
        <v>-</v>
      </c>
      <c r="W1312">
        <f t="shared" si="369"/>
        <v>3878.584781984749</v>
      </c>
      <c r="X1312">
        <f t="shared" si="370"/>
        <v>5036.3035535593763</v>
      </c>
      <c r="Y1312">
        <f t="shared" si="368"/>
        <v>36.303553559376269</v>
      </c>
    </row>
    <row r="1313" spans="1:26" x14ac:dyDescent="0.25">
      <c r="A1313" t="s">
        <v>1318</v>
      </c>
      <c r="B1313" s="2">
        <v>41344</v>
      </c>
      <c r="C1313" s="3">
        <v>0</v>
      </c>
      <c r="D1313">
        <v>1.2987299999999999</v>
      </c>
      <c r="E1313">
        <v>1.3052900000000001</v>
      </c>
      <c r="F1313">
        <v>1.29837</v>
      </c>
      <c r="G1313">
        <v>1.30322</v>
      </c>
      <c r="H1313">
        <v>141285</v>
      </c>
      <c r="I1313">
        <f t="shared" si="360"/>
        <v>-78.636489097432843</v>
      </c>
      <c r="J1313">
        <f t="shared" si="364"/>
        <v>1.3253394871794868</v>
      </c>
      <c r="K1313">
        <f t="shared" si="365"/>
        <v>1.3186884952678957</v>
      </c>
      <c r="L1313">
        <f t="shared" si="353"/>
        <v>1.3283091666666662</v>
      </c>
      <c r="M1313">
        <f t="shared" si="354"/>
        <v>1.3185331125089235</v>
      </c>
      <c r="N1313" t="str">
        <f t="shared" si="361"/>
        <v>Buy</v>
      </c>
      <c r="O1313" t="str">
        <f t="shared" si="366"/>
        <v>Sell</v>
      </c>
      <c r="P1313" t="str">
        <f t="shared" si="355"/>
        <v>-</v>
      </c>
      <c r="Q1313" t="str">
        <f t="shared" si="367"/>
        <v>Sell</v>
      </c>
      <c r="R1313">
        <f t="shared" si="362"/>
        <v>1.3034600000000001</v>
      </c>
      <c r="S1313">
        <f t="shared" si="363"/>
        <v>1.30298</v>
      </c>
      <c r="T1313" t="str">
        <f t="shared" si="357"/>
        <v>-</v>
      </c>
      <c r="U1313" t="str">
        <f t="shared" si="358"/>
        <v>-</v>
      </c>
      <c r="V1313" t="str">
        <f t="shared" si="359"/>
        <v>-</v>
      </c>
      <c r="W1313">
        <f t="shared" si="369"/>
        <v>3878.584781984749</v>
      </c>
      <c r="X1313">
        <f t="shared" si="370"/>
        <v>5053.7183992304881</v>
      </c>
      <c r="Y1313">
        <f t="shared" si="368"/>
        <v>53.718399230488103</v>
      </c>
      <c r="Z1313">
        <v>53.718399230488103</v>
      </c>
    </row>
    <row r="1314" spans="1:26" x14ac:dyDescent="0.25">
      <c r="A1314" t="s">
        <v>1319</v>
      </c>
      <c r="B1314" s="2">
        <v>41345</v>
      </c>
      <c r="C1314" s="3">
        <v>0</v>
      </c>
      <c r="D1314">
        <v>1.3031900000000001</v>
      </c>
      <c r="E1314">
        <v>1.30742</v>
      </c>
      <c r="F1314">
        <v>1.2991299999999999</v>
      </c>
      <c r="G1314">
        <v>1.3030200000000001</v>
      </c>
      <c r="H1314">
        <v>175773</v>
      </c>
      <c r="I1314">
        <f t="shared" si="360"/>
        <v>-79.18851780292546</v>
      </c>
      <c r="J1314">
        <f t="shared" si="364"/>
        <v>1.3253637179487177</v>
      </c>
      <c r="K1314">
        <f t="shared" si="365"/>
        <v>1.3182918245016197</v>
      </c>
      <c r="L1314">
        <f t="shared" si="353"/>
        <v>1.3270391666666665</v>
      </c>
      <c r="M1314">
        <f t="shared" si="354"/>
        <v>1.3176945658868193</v>
      </c>
      <c r="N1314" t="str">
        <f t="shared" si="361"/>
        <v>-</v>
      </c>
      <c r="O1314" t="str">
        <f t="shared" si="366"/>
        <v>Sell</v>
      </c>
      <c r="P1314" t="str">
        <f t="shared" si="355"/>
        <v>-</v>
      </c>
      <c r="Q1314" t="str">
        <f t="shared" si="367"/>
        <v>-</v>
      </c>
      <c r="R1314">
        <f t="shared" si="362"/>
        <v>1.3032600000000001</v>
      </c>
      <c r="S1314">
        <f t="shared" si="363"/>
        <v>1.30278</v>
      </c>
      <c r="T1314" t="str">
        <f t="shared" si="357"/>
        <v>-</v>
      </c>
      <c r="U1314" t="str">
        <f t="shared" si="358"/>
        <v>-</v>
      </c>
      <c r="V1314" t="str">
        <f t="shared" si="359"/>
        <v>-</v>
      </c>
    </row>
    <row r="1315" spans="1:26" x14ac:dyDescent="0.25">
      <c r="A1315" t="s">
        <v>1320</v>
      </c>
      <c r="B1315" s="2">
        <v>41346</v>
      </c>
      <c r="C1315" s="3">
        <v>0</v>
      </c>
      <c r="D1315">
        <v>1.30301</v>
      </c>
      <c r="E1315">
        <v>1.30646</v>
      </c>
      <c r="F1315">
        <v>1.29234</v>
      </c>
      <c r="G1315">
        <v>1.2959099999999999</v>
      </c>
      <c r="H1315">
        <v>173390</v>
      </c>
      <c r="I1315">
        <f t="shared" si="360"/>
        <v>-85.006299874003076</v>
      </c>
      <c r="J1315">
        <f t="shared" si="364"/>
        <v>1.3252275641025639</v>
      </c>
      <c r="K1315">
        <f t="shared" si="365"/>
        <v>1.3177251960332244</v>
      </c>
      <c r="L1315">
        <f t="shared" si="353"/>
        <v>1.3253472222222222</v>
      </c>
      <c r="M1315">
        <f t="shared" si="354"/>
        <v>1.3165170217848292</v>
      </c>
      <c r="N1315" t="str">
        <f t="shared" si="361"/>
        <v>-</v>
      </c>
      <c r="O1315" t="str">
        <f t="shared" si="366"/>
        <v>Sell</v>
      </c>
      <c r="P1315" t="str">
        <f t="shared" si="355"/>
        <v>-</v>
      </c>
      <c r="Q1315" t="str">
        <f t="shared" si="367"/>
        <v>-</v>
      </c>
      <c r="R1315">
        <f t="shared" si="362"/>
        <v>1.2961</v>
      </c>
      <c r="S1315">
        <f t="shared" si="363"/>
        <v>1.29572</v>
      </c>
      <c r="T1315" t="str">
        <f t="shared" si="357"/>
        <v>-</v>
      </c>
      <c r="U1315" t="str">
        <f t="shared" si="358"/>
        <v>-</v>
      </c>
      <c r="V1315" t="str">
        <f t="shared" si="359"/>
        <v>-</v>
      </c>
    </row>
    <row r="1316" spans="1:26" x14ac:dyDescent="0.25">
      <c r="A1316" t="s">
        <v>1321</v>
      </c>
      <c r="B1316" s="2">
        <v>41347</v>
      </c>
      <c r="C1316" s="3">
        <v>0</v>
      </c>
      <c r="D1316">
        <v>1.2959099999999999</v>
      </c>
      <c r="E1316">
        <v>1.3029900000000001</v>
      </c>
      <c r="F1316">
        <v>1.29112</v>
      </c>
      <c r="G1316">
        <v>1.30118</v>
      </c>
      <c r="H1316">
        <v>215822</v>
      </c>
      <c r="I1316">
        <f t="shared" si="360"/>
        <v>-59.808230123851359</v>
      </c>
      <c r="J1316">
        <f t="shared" si="364"/>
        <v>1.3251444871794871</v>
      </c>
      <c r="K1316">
        <f t="shared" si="365"/>
        <v>1.3173063303108641</v>
      </c>
      <c r="L1316">
        <f t="shared" si="353"/>
        <v>1.3236813888888888</v>
      </c>
      <c r="M1316">
        <f t="shared" si="354"/>
        <v>1.3156879935802439</v>
      </c>
      <c r="N1316" t="str">
        <f t="shared" si="361"/>
        <v>-</v>
      </c>
      <c r="O1316" t="str">
        <f t="shared" si="366"/>
        <v>Sell</v>
      </c>
      <c r="P1316" t="str">
        <f t="shared" si="355"/>
        <v>-</v>
      </c>
      <c r="Q1316" t="str">
        <f t="shared" si="367"/>
        <v>-</v>
      </c>
      <c r="R1316">
        <f t="shared" si="362"/>
        <v>1.3013600000000001</v>
      </c>
      <c r="S1316">
        <f t="shared" si="363"/>
        <v>1.3009999999999999</v>
      </c>
      <c r="T1316" t="str">
        <f t="shared" si="357"/>
        <v>-</v>
      </c>
      <c r="U1316" t="str">
        <f t="shared" si="358"/>
        <v>-</v>
      </c>
      <c r="V1316" t="str">
        <f t="shared" si="359"/>
        <v>-</v>
      </c>
    </row>
    <row r="1317" spans="1:26" x14ac:dyDescent="0.25">
      <c r="A1317" t="s">
        <v>1322</v>
      </c>
      <c r="B1317" s="2">
        <v>41348</v>
      </c>
      <c r="C1317" s="3">
        <v>0</v>
      </c>
      <c r="D1317">
        <v>1.3011699999999999</v>
      </c>
      <c r="E1317">
        <v>1.3105800000000001</v>
      </c>
      <c r="F1317">
        <v>1.30023</v>
      </c>
      <c r="G1317">
        <v>1.3074300000000001</v>
      </c>
      <c r="H1317">
        <v>193651</v>
      </c>
      <c r="I1317">
        <f t="shared" si="360"/>
        <v>-33.887312525334146</v>
      </c>
      <c r="J1317">
        <f t="shared" si="364"/>
        <v>1.325031282051282</v>
      </c>
      <c r="K1317">
        <f t="shared" si="365"/>
        <v>1.317056296632108</v>
      </c>
      <c r="L1317">
        <f t="shared" si="353"/>
        <v>1.3221125000000002</v>
      </c>
      <c r="M1317">
        <f t="shared" si="354"/>
        <v>1.3152416155488793</v>
      </c>
      <c r="N1317" t="str">
        <f t="shared" si="361"/>
        <v>-</v>
      </c>
      <c r="O1317" t="str">
        <f t="shared" si="366"/>
        <v>Sell</v>
      </c>
      <c r="P1317" t="str">
        <f t="shared" si="355"/>
        <v>-</v>
      </c>
      <c r="Q1317" t="str">
        <f t="shared" si="367"/>
        <v>-</v>
      </c>
      <c r="R1317">
        <f t="shared" si="362"/>
        <v>1.3076300000000001</v>
      </c>
      <c r="S1317">
        <f t="shared" si="363"/>
        <v>1.3072299999999999</v>
      </c>
      <c r="T1317" t="str">
        <f t="shared" si="357"/>
        <v>-</v>
      </c>
      <c r="U1317" t="str">
        <f t="shared" si="358"/>
        <v>-</v>
      </c>
      <c r="V1317" t="str">
        <f t="shared" si="359"/>
        <v>-</v>
      </c>
    </row>
    <row r="1318" spans="1:26" x14ac:dyDescent="0.25">
      <c r="A1318" t="s">
        <v>1323</v>
      </c>
      <c r="B1318" s="2">
        <v>41350</v>
      </c>
      <c r="C1318" s="3">
        <v>0</v>
      </c>
      <c r="D1318">
        <v>1.2905199999999999</v>
      </c>
      <c r="E1318">
        <v>1.2930999999999999</v>
      </c>
      <c r="F1318">
        <v>1.2887999999999999</v>
      </c>
      <c r="G1318">
        <v>1.2890699999999999</v>
      </c>
      <c r="H1318">
        <v>22598</v>
      </c>
      <c r="I1318">
        <f t="shared" si="360"/>
        <v>-98.903775883069471</v>
      </c>
      <c r="J1318">
        <f t="shared" si="364"/>
        <v>1.324678974358974</v>
      </c>
      <c r="K1318">
        <f t="shared" si="365"/>
        <v>1.3163477827933205</v>
      </c>
      <c r="L1318">
        <f t="shared" ref="L1318:L1381" si="371">AVERAGE(G1283:G1318)</f>
        <v>1.3200175000000001</v>
      </c>
      <c r="M1318">
        <f t="shared" si="354"/>
        <v>1.3138269336273183</v>
      </c>
      <c r="N1318" t="str">
        <f t="shared" si="361"/>
        <v>-</v>
      </c>
      <c r="O1318" t="str">
        <f t="shared" si="366"/>
        <v>Sell</v>
      </c>
      <c r="P1318" t="str">
        <f t="shared" si="355"/>
        <v>-</v>
      </c>
      <c r="Q1318" t="str">
        <f t="shared" si="367"/>
        <v>-</v>
      </c>
      <c r="R1318">
        <f t="shared" si="362"/>
        <v>1.2893399999999999</v>
      </c>
      <c r="S1318">
        <f t="shared" si="363"/>
        <v>1.2887999999999999</v>
      </c>
      <c r="T1318" t="str">
        <f t="shared" si="357"/>
        <v>-</v>
      </c>
      <c r="U1318" t="str">
        <f t="shared" si="358"/>
        <v>-</v>
      </c>
      <c r="V1318" t="str">
        <f t="shared" si="359"/>
        <v>-</v>
      </c>
    </row>
    <row r="1319" spans="1:26" x14ac:dyDescent="0.25">
      <c r="A1319" t="s">
        <v>1324</v>
      </c>
      <c r="B1319" s="2">
        <v>41351</v>
      </c>
      <c r="C1319" s="3">
        <v>0</v>
      </c>
      <c r="D1319">
        <v>1.2890699999999999</v>
      </c>
      <c r="E1319">
        <v>1.2994000000000001</v>
      </c>
      <c r="F1319">
        <v>1.28817</v>
      </c>
      <c r="G1319">
        <v>1.29434</v>
      </c>
      <c r="H1319">
        <v>225408</v>
      </c>
      <c r="I1319">
        <f t="shared" si="360"/>
        <v>-75.574030087094243</v>
      </c>
      <c r="J1319">
        <f t="shared" si="364"/>
        <v>1.3244002564102562</v>
      </c>
      <c r="K1319">
        <f t="shared" si="365"/>
        <v>1.3157906237352617</v>
      </c>
      <c r="L1319">
        <f t="shared" si="371"/>
        <v>1.3184425000000002</v>
      </c>
      <c r="M1319">
        <f t="shared" ref="M1319:M1382" si="372">$M1318*(1-(2/(36+1)))+$G1319*(2/(36+1))</f>
        <v>1.3127735858636795</v>
      </c>
      <c r="N1319" t="str">
        <f t="shared" si="361"/>
        <v>Buy</v>
      </c>
      <c r="O1319" t="str">
        <f t="shared" si="366"/>
        <v>Sell</v>
      </c>
      <c r="P1319" t="str">
        <f t="shared" si="355"/>
        <v>-</v>
      </c>
      <c r="Q1319" t="str">
        <f t="shared" si="367"/>
        <v>-</v>
      </c>
      <c r="R1319">
        <f t="shared" si="362"/>
        <v>1.2946200000000001</v>
      </c>
      <c r="S1319">
        <f t="shared" si="363"/>
        <v>1.29406</v>
      </c>
      <c r="T1319" t="str">
        <f t="shared" si="357"/>
        <v>-</v>
      </c>
      <c r="U1319" t="str">
        <f t="shared" si="358"/>
        <v>-</v>
      </c>
      <c r="V1319" t="str">
        <f t="shared" si="359"/>
        <v>-</v>
      </c>
    </row>
    <row r="1320" spans="1:26" x14ac:dyDescent="0.25">
      <c r="A1320" t="s">
        <v>1325</v>
      </c>
      <c r="B1320" s="2">
        <v>41352</v>
      </c>
      <c r="C1320" s="3">
        <v>0</v>
      </c>
      <c r="D1320">
        <v>1.2943499999999999</v>
      </c>
      <c r="E1320">
        <v>1.29694</v>
      </c>
      <c r="F1320">
        <v>1.2846599999999999</v>
      </c>
      <c r="G1320">
        <v>1.2863800000000001</v>
      </c>
      <c r="H1320">
        <v>263432</v>
      </c>
      <c r="I1320">
        <f t="shared" si="360"/>
        <v>-94.021550225929246</v>
      </c>
      <c r="J1320">
        <f t="shared" si="364"/>
        <v>1.3239326923076919</v>
      </c>
      <c r="K1320">
        <f t="shared" si="365"/>
        <v>1.3150460509824702</v>
      </c>
      <c r="L1320">
        <f t="shared" si="371"/>
        <v>1.3164461111111114</v>
      </c>
      <c r="M1320">
        <f t="shared" si="372"/>
        <v>1.311346905546724</v>
      </c>
      <c r="N1320" t="str">
        <f t="shared" si="361"/>
        <v>-</v>
      </c>
      <c r="O1320" t="str">
        <f t="shared" si="366"/>
        <v>Sell</v>
      </c>
      <c r="P1320" t="str">
        <f t="shared" si="355"/>
        <v>-</v>
      </c>
      <c r="Q1320" t="str">
        <f t="shared" si="367"/>
        <v>-</v>
      </c>
      <c r="R1320">
        <f t="shared" si="362"/>
        <v>1.2867200000000001</v>
      </c>
      <c r="S1320">
        <f t="shared" si="363"/>
        <v>1.2860400000000001</v>
      </c>
      <c r="T1320" t="str">
        <f t="shared" si="357"/>
        <v>-</v>
      </c>
      <c r="U1320" t="str">
        <f t="shared" si="358"/>
        <v>-</v>
      </c>
      <c r="V1320" t="str">
        <f t="shared" si="359"/>
        <v>-</v>
      </c>
    </row>
    <row r="1321" spans="1:26" x14ac:dyDescent="0.25">
      <c r="A1321" t="s">
        <v>1326</v>
      </c>
      <c r="B1321" s="2">
        <v>41353</v>
      </c>
      <c r="C1321" s="3">
        <v>0</v>
      </c>
      <c r="D1321">
        <v>1.2863899999999999</v>
      </c>
      <c r="E1321">
        <v>1.29738</v>
      </c>
      <c r="F1321">
        <v>1.28634</v>
      </c>
      <c r="G1321">
        <v>1.2939000000000001</v>
      </c>
      <c r="H1321">
        <v>271539</v>
      </c>
      <c r="I1321">
        <f t="shared" si="360"/>
        <v>-67.883211678831842</v>
      </c>
      <c r="J1321">
        <f t="shared" si="364"/>
        <v>1.3235817948717943</v>
      </c>
      <c r="K1321">
        <f t="shared" si="365"/>
        <v>1.3145107079196228</v>
      </c>
      <c r="L1321">
        <f t="shared" si="371"/>
        <v>1.3148272222222228</v>
      </c>
      <c r="M1321">
        <f t="shared" si="372"/>
        <v>1.3104038295712255</v>
      </c>
      <c r="N1321" t="str">
        <f t="shared" si="361"/>
        <v>Buy</v>
      </c>
      <c r="O1321" t="str">
        <f t="shared" si="366"/>
        <v>Sell</v>
      </c>
      <c r="P1321" t="str">
        <f t="shared" si="355"/>
        <v>-</v>
      </c>
      <c r="Q1321" t="str">
        <f t="shared" si="367"/>
        <v>-</v>
      </c>
      <c r="R1321">
        <f t="shared" si="362"/>
        <v>1.2942400000000001</v>
      </c>
      <c r="S1321">
        <f t="shared" si="363"/>
        <v>1.29356</v>
      </c>
      <c r="T1321" t="str">
        <f t="shared" si="357"/>
        <v>-</v>
      </c>
      <c r="U1321" t="str">
        <f t="shared" si="358"/>
        <v>-</v>
      </c>
      <c r="V1321" t="str">
        <f t="shared" si="359"/>
        <v>-</v>
      </c>
    </row>
    <row r="1322" spans="1:26" x14ac:dyDescent="0.25">
      <c r="A1322" t="s">
        <v>1327</v>
      </c>
      <c r="B1322" s="2">
        <v>41354</v>
      </c>
      <c r="C1322" s="3">
        <v>0</v>
      </c>
      <c r="D1322">
        <v>1.2939099999999999</v>
      </c>
      <c r="E1322">
        <v>1.2955099999999999</v>
      </c>
      <c r="F1322">
        <v>1.28799</v>
      </c>
      <c r="G1322">
        <v>1.2903</v>
      </c>
      <c r="H1322">
        <v>283672</v>
      </c>
      <c r="I1322">
        <f t="shared" si="360"/>
        <v>-80.396246089676566</v>
      </c>
      <c r="J1322">
        <f t="shared" si="364"/>
        <v>1.323154102564102</v>
      </c>
      <c r="K1322">
        <f t="shared" si="365"/>
        <v>1.313897778605202</v>
      </c>
      <c r="L1322">
        <f t="shared" si="371"/>
        <v>1.3134947222222226</v>
      </c>
      <c r="M1322">
        <f t="shared" si="372"/>
        <v>1.3093171360808891</v>
      </c>
      <c r="N1322" t="str">
        <f t="shared" si="361"/>
        <v>-</v>
      </c>
      <c r="O1322" t="str">
        <f t="shared" si="366"/>
        <v>Sell</v>
      </c>
      <c r="P1322" t="str">
        <f t="shared" si="355"/>
        <v>-</v>
      </c>
      <c r="Q1322" t="str">
        <f t="shared" si="367"/>
        <v>-</v>
      </c>
      <c r="R1322">
        <f t="shared" si="362"/>
        <v>1.29061</v>
      </c>
      <c r="S1322">
        <f t="shared" si="363"/>
        <v>1.28999</v>
      </c>
      <c r="T1322" t="str">
        <f t="shared" si="357"/>
        <v>-</v>
      </c>
      <c r="U1322" t="str">
        <f t="shared" si="358"/>
        <v>-</v>
      </c>
      <c r="V1322" t="str">
        <f t="shared" si="359"/>
        <v>-</v>
      </c>
    </row>
    <row r="1323" spans="1:26" x14ac:dyDescent="0.25">
      <c r="A1323" t="s">
        <v>1328</v>
      </c>
      <c r="B1323" s="2">
        <v>41355</v>
      </c>
      <c r="C1323" s="3">
        <v>0</v>
      </c>
      <c r="D1323">
        <v>1.2903100000000001</v>
      </c>
      <c r="E1323">
        <v>1.30074</v>
      </c>
      <c r="F1323">
        <v>1.2887999999999999</v>
      </c>
      <c r="G1323">
        <v>1.29881</v>
      </c>
      <c r="H1323">
        <v>250461</v>
      </c>
      <c r="I1323">
        <f t="shared" si="360"/>
        <v>-50.816823079596738</v>
      </c>
      <c r="J1323">
        <f t="shared" si="364"/>
        <v>1.3228994871794866</v>
      </c>
      <c r="K1323">
        <f t="shared" si="365"/>
        <v>1.3135158095265893</v>
      </c>
      <c r="L1323">
        <f t="shared" si="371"/>
        <v>1.312444444444445</v>
      </c>
      <c r="M1323">
        <f t="shared" si="372"/>
        <v>1.3087491827792193</v>
      </c>
      <c r="N1323" t="str">
        <f t="shared" si="361"/>
        <v>-</v>
      </c>
      <c r="O1323" t="str">
        <f t="shared" si="366"/>
        <v>Sell</v>
      </c>
      <c r="P1323" t="str">
        <f t="shared" si="355"/>
        <v>-</v>
      </c>
      <c r="Q1323" t="str">
        <f t="shared" si="367"/>
        <v>-</v>
      </c>
      <c r="R1323">
        <f t="shared" si="362"/>
        <v>1.29911</v>
      </c>
      <c r="S1323">
        <f t="shared" si="363"/>
        <v>1.2985100000000001</v>
      </c>
      <c r="T1323" t="str">
        <f t="shared" si="357"/>
        <v>-</v>
      </c>
      <c r="U1323" t="str">
        <f t="shared" si="358"/>
        <v>-</v>
      </c>
      <c r="V1323" t="str">
        <f t="shared" si="359"/>
        <v>-</v>
      </c>
    </row>
    <row r="1324" spans="1:26" x14ac:dyDescent="0.25">
      <c r="A1324" t="s">
        <v>1329</v>
      </c>
      <c r="B1324" s="2">
        <v>41357</v>
      </c>
      <c r="C1324" s="3">
        <v>0</v>
      </c>
      <c r="D1324">
        <v>1.2947500000000001</v>
      </c>
      <c r="E1324">
        <v>1.30474</v>
      </c>
      <c r="F1324">
        <v>1.2944800000000001</v>
      </c>
      <c r="G1324">
        <v>1.30185</v>
      </c>
      <c r="H1324">
        <v>17879</v>
      </c>
      <c r="I1324">
        <f t="shared" si="360"/>
        <v>-40.250260688217146</v>
      </c>
      <c r="J1324">
        <f t="shared" si="364"/>
        <v>1.3226928205128201</v>
      </c>
      <c r="K1324">
        <f t="shared" si="365"/>
        <v>1.3132204725765491</v>
      </c>
      <c r="L1324">
        <f t="shared" si="371"/>
        <v>1.3114791666666672</v>
      </c>
      <c r="M1324">
        <f t="shared" si="372"/>
        <v>1.3083762539803425</v>
      </c>
      <c r="N1324" t="str">
        <f t="shared" si="361"/>
        <v>-</v>
      </c>
      <c r="O1324" t="str">
        <f t="shared" si="366"/>
        <v>Sell</v>
      </c>
      <c r="P1324" t="str">
        <f t="shared" si="355"/>
        <v>-</v>
      </c>
      <c r="Q1324" t="str">
        <f t="shared" si="367"/>
        <v>-</v>
      </c>
      <c r="R1324">
        <f t="shared" si="362"/>
        <v>1.30216</v>
      </c>
      <c r="S1324">
        <f t="shared" si="363"/>
        <v>1.3015399999999999</v>
      </c>
      <c r="T1324" t="str">
        <f t="shared" si="357"/>
        <v>-</v>
      </c>
      <c r="U1324" t="str">
        <f t="shared" si="358"/>
        <v>-</v>
      </c>
      <c r="V1324" t="str">
        <f t="shared" si="359"/>
        <v>-</v>
      </c>
    </row>
    <row r="1325" spans="1:26" x14ac:dyDescent="0.25">
      <c r="A1325" t="s">
        <v>1330</v>
      </c>
      <c r="B1325" s="2">
        <v>41358</v>
      </c>
      <c r="C1325" s="3">
        <v>0</v>
      </c>
      <c r="D1325">
        <v>1.30185</v>
      </c>
      <c r="E1325">
        <v>1.3047899999999999</v>
      </c>
      <c r="F1325">
        <v>1.28342</v>
      </c>
      <c r="G1325">
        <v>1.2857000000000001</v>
      </c>
      <c r="H1325">
        <v>298574</v>
      </c>
      <c r="I1325">
        <f t="shared" si="360"/>
        <v>-91.605301914580068</v>
      </c>
      <c r="J1325">
        <f t="shared" si="364"/>
        <v>1.322280256410256</v>
      </c>
      <c r="K1325">
        <f t="shared" si="365"/>
        <v>1.3125237517518265</v>
      </c>
      <c r="L1325">
        <f t="shared" si="371"/>
        <v>1.3099663888888893</v>
      </c>
      <c r="M1325">
        <f t="shared" si="372"/>
        <v>1.3071505105219456</v>
      </c>
      <c r="N1325" t="str">
        <f t="shared" si="361"/>
        <v>-</v>
      </c>
      <c r="O1325" t="str">
        <f t="shared" si="366"/>
        <v>Sell</v>
      </c>
      <c r="P1325" t="str">
        <f t="shared" si="355"/>
        <v>-</v>
      </c>
      <c r="Q1325" t="str">
        <f t="shared" si="367"/>
        <v>-</v>
      </c>
      <c r="R1325">
        <f t="shared" si="362"/>
        <v>1.28603</v>
      </c>
      <c r="S1325">
        <f t="shared" si="363"/>
        <v>1.2853699999999999</v>
      </c>
      <c r="T1325" t="str">
        <f t="shared" si="357"/>
        <v>-</v>
      </c>
      <c r="U1325" t="str">
        <f t="shared" si="358"/>
        <v>-</v>
      </c>
      <c r="V1325" t="str">
        <f t="shared" si="359"/>
        <v>-</v>
      </c>
    </row>
    <row r="1326" spans="1:26" x14ac:dyDescent="0.25">
      <c r="A1326" t="s">
        <v>1331</v>
      </c>
      <c r="B1326" s="2">
        <v>41359</v>
      </c>
      <c r="C1326" s="3">
        <v>0</v>
      </c>
      <c r="D1326">
        <v>1.2857000000000001</v>
      </c>
      <c r="E1326">
        <v>1.28887</v>
      </c>
      <c r="F1326">
        <v>1.2831300000000001</v>
      </c>
      <c r="G1326">
        <v>1.2860499999999999</v>
      </c>
      <c r="H1326">
        <v>250330</v>
      </c>
      <c r="I1326">
        <f t="shared" si="360"/>
        <v>-89.362477231330359</v>
      </c>
      <c r="J1326">
        <f t="shared" si="364"/>
        <v>1.3218708974358973</v>
      </c>
      <c r="K1326">
        <f t="shared" si="365"/>
        <v>1.311853530188489</v>
      </c>
      <c r="L1326">
        <f t="shared" si="371"/>
        <v>1.3083230555555558</v>
      </c>
      <c r="M1326">
        <f t="shared" si="372"/>
        <v>1.3060099423856242</v>
      </c>
      <c r="N1326" t="str">
        <f t="shared" si="361"/>
        <v>Buy</v>
      </c>
      <c r="O1326" t="str">
        <f t="shared" si="366"/>
        <v>Sell</v>
      </c>
      <c r="P1326" t="str">
        <f t="shared" si="355"/>
        <v>-</v>
      </c>
      <c r="Q1326" t="str">
        <f t="shared" si="367"/>
        <v>-</v>
      </c>
      <c r="R1326">
        <f t="shared" si="362"/>
        <v>1.2863899999999999</v>
      </c>
      <c r="S1326">
        <f t="shared" si="363"/>
        <v>1.2857099999999999</v>
      </c>
      <c r="T1326" t="str">
        <f t="shared" si="357"/>
        <v>-</v>
      </c>
      <c r="U1326" t="str">
        <f t="shared" si="358"/>
        <v>-</v>
      </c>
      <c r="V1326" t="str">
        <f t="shared" si="359"/>
        <v>-</v>
      </c>
    </row>
    <row r="1327" spans="1:26" x14ac:dyDescent="0.25">
      <c r="A1327" t="s">
        <v>1332</v>
      </c>
      <c r="B1327" s="2">
        <v>41360</v>
      </c>
      <c r="C1327" s="3">
        <v>0</v>
      </c>
      <c r="D1327">
        <v>1.28609</v>
      </c>
      <c r="E1327">
        <v>1.2866500000000001</v>
      </c>
      <c r="F1327">
        <v>1.27539</v>
      </c>
      <c r="G1327">
        <v>1.27742</v>
      </c>
      <c r="H1327">
        <v>255960</v>
      </c>
      <c r="I1327">
        <f t="shared" si="360"/>
        <v>-94.23131571469176</v>
      </c>
      <c r="J1327">
        <f t="shared" si="364"/>
        <v>1.3212896153846152</v>
      </c>
      <c r="K1327">
        <f t="shared" si="365"/>
        <v>1.3109817952470082</v>
      </c>
      <c r="L1327">
        <f t="shared" si="371"/>
        <v>1.306461388888889</v>
      </c>
      <c r="M1327">
        <f t="shared" si="372"/>
        <v>1.3044645400945092</v>
      </c>
      <c r="N1327" t="str">
        <f t="shared" si="361"/>
        <v>-</v>
      </c>
      <c r="O1327" t="str">
        <f t="shared" si="366"/>
        <v>Sell</v>
      </c>
      <c r="P1327" t="str">
        <f t="shared" si="355"/>
        <v>-</v>
      </c>
      <c r="Q1327" t="str">
        <f t="shared" si="367"/>
        <v>-</v>
      </c>
      <c r="R1327">
        <f t="shared" si="362"/>
        <v>1.27783</v>
      </c>
      <c r="S1327">
        <f t="shared" si="363"/>
        <v>1.27701</v>
      </c>
      <c r="T1327" t="str">
        <f t="shared" si="357"/>
        <v>-</v>
      </c>
      <c r="U1327" t="str">
        <f t="shared" si="358"/>
        <v>-</v>
      </c>
      <c r="V1327" t="str">
        <f t="shared" si="359"/>
        <v>-</v>
      </c>
    </row>
    <row r="1328" spans="1:26" x14ac:dyDescent="0.25">
      <c r="A1328" t="s">
        <v>1333</v>
      </c>
      <c r="B1328" s="2">
        <v>41361</v>
      </c>
      <c r="C1328" s="3">
        <v>0</v>
      </c>
      <c r="D1328">
        <v>1.27746</v>
      </c>
      <c r="E1328">
        <v>1.28437</v>
      </c>
      <c r="F1328">
        <v>1.27556</v>
      </c>
      <c r="G1328">
        <v>1.28142</v>
      </c>
      <c r="H1328">
        <v>232966</v>
      </c>
      <c r="I1328">
        <f t="shared" si="360"/>
        <v>-82.864450127877319</v>
      </c>
      <c r="J1328">
        <f t="shared" si="364"/>
        <v>1.320733717948718</v>
      </c>
      <c r="K1328">
        <f t="shared" si="365"/>
        <v>1.3102333953673371</v>
      </c>
      <c r="L1328">
        <f t="shared" si="371"/>
        <v>1.3049736111111112</v>
      </c>
      <c r="M1328">
        <f t="shared" si="372"/>
        <v>1.3032188892785896</v>
      </c>
      <c r="N1328" t="str">
        <f t="shared" si="361"/>
        <v>Buy</v>
      </c>
      <c r="O1328" t="str">
        <f t="shared" si="366"/>
        <v>Sell</v>
      </c>
      <c r="P1328" t="str">
        <f t="shared" ref="P1328:P1391" si="373">IF(N1328=O1328,O1328,"-")</f>
        <v>-</v>
      </c>
      <c r="Q1328" t="str">
        <f t="shared" si="367"/>
        <v>-</v>
      </c>
      <c r="R1328">
        <f t="shared" si="362"/>
        <v>1.28183</v>
      </c>
      <c r="S1328">
        <f t="shared" si="363"/>
        <v>1.28101</v>
      </c>
      <c r="T1328" t="str">
        <f t="shared" si="357"/>
        <v>-</v>
      </c>
      <c r="U1328" t="str">
        <f t="shared" si="358"/>
        <v>-</v>
      </c>
      <c r="V1328" t="str">
        <f t="shared" si="359"/>
        <v>-</v>
      </c>
    </row>
    <row r="1329" spans="1:25" x14ac:dyDescent="0.25">
      <c r="A1329" t="s">
        <v>1334</v>
      </c>
      <c r="B1329" s="2">
        <v>41362</v>
      </c>
      <c r="C1329" s="3">
        <v>0</v>
      </c>
      <c r="D1329">
        <v>1.2813699999999999</v>
      </c>
      <c r="E1329">
        <v>1.2836799999999999</v>
      </c>
      <c r="F1329">
        <v>1.2794399999999999</v>
      </c>
      <c r="G1329">
        <v>1.2818400000000001</v>
      </c>
      <c r="H1329">
        <v>61289</v>
      </c>
      <c r="I1329">
        <f t="shared" si="360"/>
        <v>-81.670929241261561</v>
      </c>
      <c r="J1329">
        <f t="shared" si="364"/>
        <v>1.3202265384615384</v>
      </c>
      <c r="K1329">
        <f t="shared" si="365"/>
        <v>1.309514575231455</v>
      </c>
      <c r="L1329">
        <f t="shared" si="371"/>
        <v>1.3034641666666669</v>
      </c>
      <c r="M1329">
        <f t="shared" si="372"/>
        <v>1.3020632736419091</v>
      </c>
      <c r="N1329" t="str">
        <f t="shared" si="361"/>
        <v>-</v>
      </c>
      <c r="O1329" t="str">
        <f t="shared" si="366"/>
        <v>Sell</v>
      </c>
      <c r="P1329" t="str">
        <f t="shared" si="373"/>
        <v>-</v>
      </c>
      <c r="Q1329" t="str">
        <f t="shared" si="367"/>
        <v>-</v>
      </c>
      <c r="R1329">
        <f t="shared" si="362"/>
        <v>1.2821899999999999</v>
      </c>
      <c r="S1329">
        <f t="shared" si="363"/>
        <v>1.28149</v>
      </c>
      <c r="T1329" t="str">
        <f t="shared" si="357"/>
        <v>-</v>
      </c>
      <c r="U1329" t="str">
        <f t="shared" si="358"/>
        <v>-</v>
      </c>
      <c r="V1329" t="str">
        <f t="shared" si="359"/>
        <v>-</v>
      </c>
    </row>
    <row r="1330" spans="1:25" x14ac:dyDescent="0.25">
      <c r="A1330" t="s">
        <v>1335</v>
      </c>
      <c r="B1330" s="2">
        <v>41364</v>
      </c>
      <c r="C1330" s="3">
        <v>0</v>
      </c>
      <c r="D1330">
        <v>1.2802899999999999</v>
      </c>
      <c r="E1330">
        <v>1.2811999999999999</v>
      </c>
      <c r="F1330">
        <v>1.28</v>
      </c>
      <c r="G1330">
        <v>1.2805200000000001</v>
      </c>
      <c r="H1330">
        <v>3693</v>
      </c>
      <c r="I1330">
        <f t="shared" si="360"/>
        <v>-85.421994884910276</v>
      </c>
      <c r="J1330">
        <f t="shared" si="364"/>
        <v>1.3196871794871796</v>
      </c>
      <c r="K1330">
        <f t="shared" si="365"/>
        <v>1.3087805353521778</v>
      </c>
      <c r="L1330">
        <f t="shared" si="371"/>
        <v>1.3019819444444447</v>
      </c>
      <c r="M1330">
        <f t="shared" si="372"/>
        <v>1.300898772363968</v>
      </c>
      <c r="N1330" t="str">
        <f t="shared" si="361"/>
        <v>-</v>
      </c>
      <c r="O1330" t="str">
        <f t="shared" si="366"/>
        <v>Sell</v>
      </c>
      <c r="P1330" t="str">
        <f t="shared" si="373"/>
        <v>-</v>
      </c>
      <c r="Q1330" t="str">
        <f t="shared" si="367"/>
        <v>-</v>
      </c>
      <c r="R1330">
        <f t="shared" si="362"/>
        <v>1.2808900000000001</v>
      </c>
      <c r="S1330">
        <f t="shared" si="363"/>
        <v>1.2801499999999999</v>
      </c>
      <c r="T1330" t="str">
        <f t="shared" si="357"/>
        <v>-</v>
      </c>
      <c r="U1330" t="str">
        <f t="shared" si="358"/>
        <v>-</v>
      </c>
      <c r="V1330" t="str">
        <f t="shared" si="359"/>
        <v>-</v>
      </c>
    </row>
    <row r="1331" spans="1:25" x14ac:dyDescent="0.25">
      <c r="A1331" t="s">
        <v>1336</v>
      </c>
      <c r="B1331" s="2">
        <v>41365</v>
      </c>
      <c r="C1331" s="3">
        <v>0</v>
      </c>
      <c r="D1331">
        <v>1.28051</v>
      </c>
      <c r="E1331">
        <v>1.2866599999999999</v>
      </c>
      <c r="F1331">
        <v>1.2771300000000001</v>
      </c>
      <c r="G1331">
        <v>1.28485</v>
      </c>
      <c r="H1331">
        <v>113124</v>
      </c>
      <c r="I1331">
        <f t="shared" si="360"/>
        <v>-67.82312925170045</v>
      </c>
      <c r="J1331">
        <f t="shared" si="364"/>
        <v>1.3192430769230772</v>
      </c>
      <c r="K1331">
        <f t="shared" si="365"/>
        <v>1.3081746990141478</v>
      </c>
      <c r="L1331">
        <f t="shared" si="371"/>
        <v>1.3005933333333335</v>
      </c>
      <c r="M1331">
        <f t="shared" si="372"/>
        <v>1.3000312711551048</v>
      </c>
      <c r="N1331" t="str">
        <f t="shared" si="361"/>
        <v>-</v>
      </c>
      <c r="O1331" t="str">
        <f t="shared" si="366"/>
        <v>Sell</v>
      </c>
      <c r="P1331" t="str">
        <f t="shared" si="373"/>
        <v>-</v>
      </c>
      <c r="Q1331" t="str">
        <f t="shared" si="367"/>
        <v>-</v>
      </c>
      <c r="R1331">
        <f t="shared" si="362"/>
        <v>1.28521</v>
      </c>
      <c r="S1331">
        <f t="shared" si="363"/>
        <v>1.2844899999999999</v>
      </c>
      <c r="T1331" t="str">
        <f t="shared" si="357"/>
        <v>-</v>
      </c>
      <c r="U1331" t="str">
        <f t="shared" si="358"/>
        <v>-</v>
      </c>
      <c r="V1331" t="str">
        <f t="shared" si="359"/>
        <v>-</v>
      </c>
    </row>
    <row r="1332" spans="1:25" x14ac:dyDescent="0.25">
      <c r="A1332" t="s">
        <v>1337</v>
      </c>
      <c r="B1332" s="2">
        <v>41366</v>
      </c>
      <c r="C1332" s="3">
        <v>0</v>
      </c>
      <c r="D1332">
        <v>1.2848299999999999</v>
      </c>
      <c r="E1332">
        <v>1.2877700000000001</v>
      </c>
      <c r="F1332">
        <v>1.2809600000000001</v>
      </c>
      <c r="G1332">
        <v>1.2819</v>
      </c>
      <c r="H1332">
        <v>223448</v>
      </c>
      <c r="I1332">
        <f t="shared" si="360"/>
        <v>-77.857142857142705</v>
      </c>
      <c r="J1332">
        <f t="shared" si="364"/>
        <v>1.3187575641025642</v>
      </c>
      <c r="K1332">
        <f t="shared" si="365"/>
        <v>1.3075095167606252</v>
      </c>
      <c r="L1332">
        <f t="shared" si="371"/>
        <v>1.2989930555555558</v>
      </c>
      <c r="M1332">
        <f t="shared" si="372"/>
        <v>1.2990512024440179</v>
      </c>
      <c r="N1332" t="str">
        <f t="shared" si="361"/>
        <v>-</v>
      </c>
      <c r="O1332" t="str">
        <f t="shared" si="366"/>
        <v>Sell</v>
      </c>
      <c r="P1332" t="str">
        <f t="shared" si="373"/>
        <v>-</v>
      </c>
      <c r="Q1332" t="str">
        <f t="shared" si="367"/>
        <v>-</v>
      </c>
      <c r="R1332">
        <f t="shared" si="362"/>
        <v>1.28227</v>
      </c>
      <c r="S1332">
        <f t="shared" si="363"/>
        <v>1.2815300000000001</v>
      </c>
      <c r="T1332" t="str">
        <f t="shared" si="357"/>
        <v>-</v>
      </c>
      <c r="U1332" t="str">
        <f t="shared" si="358"/>
        <v>-</v>
      </c>
      <c r="V1332" t="str">
        <f t="shared" si="359"/>
        <v>-</v>
      </c>
    </row>
    <row r="1333" spans="1:25" x14ac:dyDescent="0.25">
      <c r="A1333" t="s">
        <v>1338</v>
      </c>
      <c r="B1333" s="2">
        <v>41367</v>
      </c>
      <c r="C1333" s="3">
        <v>0</v>
      </c>
      <c r="D1333">
        <v>1.2819</v>
      </c>
      <c r="E1333">
        <v>1.2863899999999999</v>
      </c>
      <c r="F1333">
        <v>1.27898</v>
      </c>
      <c r="G1333">
        <v>1.2848900000000001</v>
      </c>
      <c r="H1333">
        <v>219362</v>
      </c>
      <c r="I1333">
        <f t="shared" si="360"/>
        <v>-67.687074829931618</v>
      </c>
      <c r="J1333">
        <f t="shared" si="364"/>
        <v>1.3183288461538463</v>
      </c>
      <c r="K1333">
        <f t="shared" si="365"/>
        <v>1.3069368707666853</v>
      </c>
      <c r="L1333">
        <f t="shared" si="371"/>
        <v>1.2978158333333334</v>
      </c>
      <c r="M1333">
        <f t="shared" si="372"/>
        <v>1.2982857320416386</v>
      </c>
      <c r="N1333" t="str">
        <f t="shared" si="361"/>
        <v>-</v>
      </c>
      <c r="O1333" t="str">
        <f t="shared" si="366"/>
        <v>Sell</v>
      </c>
      <c r="P1333" t="str">
        <f t="shared" si="373"/>
        <v>-</v>
      </c>
      <c r="Q1333" t="str">
        <f t="shared" si="367"/>
        <v>-</v>
      </c>
      <c r="R1333">
        <f t="shared" si="362"/>
        <v>1.2852399999999999</v>
      </c>
      <c r="S1333">
        <f t="shared" si="363"/>
        <v>1.28454</v>
      </c>
      <c r="T1333" t="str">
        <f t="shared" si="357"/>
        <v>-</v>
      </c>
      <c r="U1333" t="str">
        <f t="shared" si="358"/>
        <v>-</v>
      </c>
      <c r="V1333" t="str">
        <f t="shared" si="359"/>
        <v>-</v>
      </c>
    </row>
    <row r="1334" spans="1:25" x14ac:dyDescent="0.25">
      <c r="A1334" t="s">
        <v>1339</v>
      </c>
      <c r="B1334" s="2">
        <v>41368</v>
      </c>
      <c r="C1334" s="3">
        <v>0</v>
      </c>
      <c r="D1334">
        <v>1.2848999999999999</v>
      </c>
      <c r="E1334">
        <v>1.29487</v>
      </c>
      <c r="F1334">
        <v>1.27468</v>
      </c>
      <c r="G1334">
        <v>1.2925800000000001</v>
      </c>
      <c r="H1334">
        <v>283364</v>
      </c>
      <c r="I1334">
        <f t="shared" si="360"/>
        <v>-40.5513118565257</v>
      </c>
      <c r="J1334">
        <f t="shared" si="364"/>
        <v>1.3182025641025643</v>
      </c>
      <c r="K1334">
        <f t="shared" si="365"/>
        <v>1.3065734056839844</v>
      </c>
      <c r="L1334">
        <f t="shared" si="371"/>
        <v>1.2970763888888888</v>
      </c>
      <c r="M1334">
        <f t="shared" si="372"/>
        <v>1.2979773140934419</v>
      </c>
      <c r="N1334" t="str">
        <f t="shared" si="361"/>
        <v>-</v>
      </c>
      <c r="O1334" t="str">
        <f t="shared" si="366"/>
        <v>Sell</v>
      </c>
      <c r="P1334" t="str">
        <f t="shared" si="373"/>
        <v>-</v>
      </c>
      <c r="Q1334" t="str">
        <f t="shared" si="367"/>
        <v>-</v>
      </c>
      <c r="R1334">
        <f t="shared" si="362"/>
        <v>1.29294</v>
      </c>
      <c r="S1334">
        <f t="shared" si="363"/>
        <v>1.2922199999999999</v>
      </c>
      <c r="T1334" t="str">
        <f t="shared" si="357"/>
        <v>-</v>
      </c>
      <c r="U1334" t="str">
        <f t="shared" si="358"/>
        <v>-</v>
      </c>
      <c r="V1334" t="str">
        <f t="shared" si="359"/>
        <v>-</v>
      </c>
    </row>
    <row r="1335" spans="1:25" x14ac:dyDescent="0.25">
      <c r="A1335" t="s">
        <v>1340</v>
      </c>
      <c r="B1335" s="2">
        <v>41369</v>
      </c>
      <c r="C1335" s="3">
        <v>0</v>
      </c>
      <c r="D1335">
        <v>1.29257</v>
      </c>
      <c r="E1335">
        <v>1.30389</v>
      </c>
      <c r="F1335">
        <v>1.29006</v>
      </c>
      <c r="G1335">
        <v>1.2994300000000001</v>
      </c>
      <c r="H1335">
        <v>258387</v>
      </c>
      <c r="I1335">
        <f t="shared" si="360"/>
        <v>-17.801394885419576</v>
      </c>
      <c r="J1335">
        <f t="shared" si="364"/>
        <v>1.3181083333333334</v>
      </c>
      <c r="K1335">
        <f t="shared" si="365"/>
        <v>1.3063925599704658</v>
      </c>
      <c r="L1335">
        <f t="shared" si="371"/>
        <v>1.2965322222222222</v>
      </c>
      <c r="M1335">
        <f t="shared" si="372"/>
        <v>1.2980558376559586</v>
      </c>
      <c r="N1335" t="str">
        <f t="shared" si="361"/>
        <v>-</v>
      </c>
      <c r="O1335" t="str">
        <f t="shared" si="366"/>
        <v>Sell</v>
      </c>
      <c r="P1335" t="str">
        <f t="shared" si="373"/>
        <v>-</v>
      </c>
      <c r="Q1335" t="str">
        <f t="shared" si="367"/>
        <v>-</v>
      </c>
      <c r="R1335">
        <f t="shared" si="362"/>
        <v>1.29979</v>
      </c>
      <c r="S1335">
        <f t="shared" si="363"/>
        <v>1.2990699999999999</v>
      </c>
      <c r="T1335" t="str">
        <f t="shared" si="357"/>
        <v>-</v>
      </c>
      <c r="U1335" t="str">
        <f t="shared" si="358"/>
        <v>-</v>
      </c>
      <c r="V1335" t="str">
        <f t="shared" si="359"/>
        <v>-</v>
      </c>
    </row>
    <row r="1336" spans="1:25" x14ac:dyDescent="0.25">
      <c r="A1336" t="s">
        <v>1341</v>
      </c>
      <c r="B1336" s="2">
        <v>41371</v>
      </c>
      <c r="C1336" s="3">
        <v>0</v>
      </c>
      <c r="D1336">
        <v>1.29732</v>
      </c>
      <c r="E1336">
        <v>1.3006</v>
      </c>
      <c r="F1336">
        <v>1.2971999999999999</v>
      </c>
      <c r="G1336">
        <v>1.2990900000000001</v>
      </c>
      <c r="H1336">
        <v>15110</v>
      </c>
      <c r="I1336">
        <f t="shared" si="360"/>
        <v>-18.930587844569388</v>
      </c>
      <c r="J1336">
        <f t="shared" si="364"/>
        <v>1.3180100000000003</v>
      </c>
      <c r="K1336">
        <f t="shared" si="365"/>
        <v>1.3062076850345046</v>
      </c>
      <c r="L1336">
        <f t="shared" si="371"/>
        <v>1.295976111111111</v>
      </c>
      <c r="M1336">
        <f t="shared" si="372"/>
        <v>1.2981117383232039</v>
      </c>
      <c r="N1336" t="str">
        <f t="shared" si="361"/>
        <v>-</v>
      </c>
      <c r="O1336" t="str">
        <f t="shared" si="366"/>
        <v>Sell</v>
      </c>
      <c r="P1336" t="str">
        <f t="shared" si="373"/>
        <v>-</v>
      </c>
      <c r="Q1336" t="str">
        <f t="shared" si="367"/>
        <v>-</v>
      </c>
      <c r="R1336">
        <f t="shared" si="362"/>
        <v>1.2994300000000001</v>
      </c>
      <c r="S1336">
        <f t="shared" si="363"/>
        <v>1.2987500000000001</v>
      </c>
      <c r="T1336" t="str">
        <f t="shared" si="357"/>
        <v>-</v>
      </c>
      <c r="U1336" t="str">
        <f t="shared" si="358"/>
        <v>-</v>
      </c>
      <c r="V1336" t="str">
        <f t="shared" si="359"/>
        <v>-</v>
      </c>
      <c r="W1336" s="9"/>
      <c r="X1336" s="9"/>
      <c r="Y1336" s="9"/>
    </row>
    <row r="1337" spans="1:25" x14ac:dyDescent="0.25">
      <c r="A1337" t="s">
        <v>1342</v>
      </c>
      <c r="B1337" s="2">
        <v>41372</v>
      </c>
      <c r="C1337" s="3">
        <v>0</v>
      </c>
      <c r="D1337">
        <v>1.2990999999999999</v>
      </c>
      <c r="E1337">
        <v>1.30365</v>
      </c>
      <c r="F1337">
        <v>1.2968500000000001</v>
      </c>
      <c r="G1337">
        <v>1.3029299999999999</v>
      </c>
      <c r="H1337">
        <v>222390</v>
      </c>
      <c r="I1337">
        <f t="shared" si="360"/>
        <v>-6.1773497177016985</v>
      </c>
      <c r="J1337">
        <f t="shared" si="364"/>
        <v>1.3178891025641029</v>
      </c>
      <c r="K1337">
        <f t="shared" si="365"/>
        <v>1.3061247056665424</v>
      </c>
      <c r="L1337">
        <f t="shared" si="371"/>
        <v>1.2958744444444443</v>
      </c>
      <c r="M1337">
        <f t="shared" si="372"/>
        <v>1.298372184900328</v>
      </c>
      <c r="N1337" t="str">
        <f t="shared" si="361"/>
        <v>-</v>
      </c>
      <c r="O1337" t="str">
        <f t="shared" si="366"/>
        <v>Sell</v>
      </c>
      <c r="P1337" t="str">
        <f t="shared" si="373"/>
        <v>-</v>
      </c>
      <c r="Q1337" t="str">
        <f t="shared" si="367"/>
        <v>-</v>
      </c>
      <c r="R1337">
        <f t="shared" si="362"/>
        <v>1.3033399999999999</v>
      </c>
      <c r="S1337">
        <f t="shared" si="363"/>
        <v>1.3025199999999999</v>
      </c>
      <c r="T1337" t="str">
        <f t="shared" si="357"/>
        <v>-</v>
      </c>
      <c r="U1337" t="str">
        <f t="shared" si="358"/>
        <v>-</v>
      </c>
      <c r="V1337" t="str">
        <f t="shared" si="359"/>
        <v>-</v>
      </c>
      <c r="W1337" s="9"/>
      <c r="X1337" s="9"/>
      <c r="Y1337" s="9"/>
    </row>
    <row r="1338" spans="1:25" x14ac:dyDescent="0.25">
      <c r="A1338" t="s">
        <v>1343</v>
      </c>
      <c r="B1338" s="2">
        <v>41373</v>
      </c>
      <c r="C1338" s="3">
        <v>0</v>
      </c>
      <c r="D1338">
        <v>1.3029299999999999</v>
      </c>
      <c r="E1338">
        <v>1.3102499999999999</v>
      </c>
      <c r="F1338">
        <v>1.3005599999999999</v>
      </c>
      <c r="G1338">
        <v>1.3080499999999999</v>
      </c>
      <c r="H1338">
        <v>246785</v>
      </c>
      <c r="I1338">
        <f t="shared" si="360"/>
        <v>-6.1849873488894778</v>
      </c>
      <c r="J1338">
        <f t="shared" si="364"/>
        <v>1.3178865384615388</v>
      </c>
      <c r="K1338">
        <f t="shared" si="365"/>
        <v>1.3061734472952373</v>
      </c>
      <c r="L1338">
        <f t="shared" si="371"/>
        <v>1.2959113888888887</v>
      </c>
      <c r="M1338">
        <f t="shared" si="372"/>
        <v>1.2988953100408509</v>
      </c>
      <c r="N1338" t="str">
        <f t="shared" si="361"/>
        <v>-</v>
      </c>
      <c r="O1338" t="str">
        <f t="shared" si="366"/>
        <v>Buy</v>
      </c>
      <c r="P1338" t="str">
        <f t="shared" si="373"/>
        <v>-</v>
      </c>
      <c r="Q1338" t="str">
        <f t="shared" si="367"/>
        <v>-</v>
      </c>
      <c r="R1338">
        <f t="shared" si="362"/>
        <v>1.30854</v>
      </c>
      <c r="S1338">
        <f t="shared" si="363"/>
        <v>1.3075600000000001</v>
      </c>
      <c r="T1338" t="str">
        <f t="shared" si="357"/>
        <v>-</v>
      </c>
      <c r="U1338" t="str">
        <f t="shared" si="358"/>
        <v>-</v>
      </c>
      <c r="V1338" t="str">
        <f t="shared" si="359"/>
        <v>-</v>
      </c>
      <c r="W1338" s="9"/>
      <c r="X1338" s="9"/>
      <c r="Y1338" s="9"/>
    </row>
    <row r="1339" spans="1:25" x14ac:dyDescent="0.25">
      <c r="A1339" t="s">
        <v>1344</v>
      </c>
      <c r="B1339" s="2">
        <v>41374</v>
      </c>
      <c r="C1339" s="3">
        <v>0</v>
      </c>
      <c r="D1339">
        <v>1.3080000000000001</v>
      </c>
      <c r="E1339">
        <v>1.3121700000000001</v>
      </c>
      <c r="F1339">
        <v>1.3050999999999999</v>
      </c>
      <c r="G1339">
        <v>1.3051999999999999</v>
      </c>
      <c r="H1339">
        <v>221583</v>
      </c>
      <c r="I1339">
        <f t="shared" si="360"/>
        <v>-18.591624433182552</v>
      </c>
      <c r="J1339">
        <f t="shared" si="364"/>
        <v>1.3178851282051285</v>
      </c>
      <c r="K1339">
        <f t="shared" si="365"/>
        <v>1.3061488030599149</v>
      </c>
      <c r="L1339">
        <f t="shared" si="371"/>
        <v>1.2956255555555556</v>
      </c>
      <c r="M1339">
        <f t="shared" si="372"/>
        <v>1.2992361040926967</v>
      </c>
      <c r="N1339" t="str">
        <f t="shared" si="361"/>
        <v>Sell</v>
      </c>
      <c r="O1339" t="str">
        <f t="shared" si="366"/>
        <v>Sell</v>
      </c>
      <c r="P1339" t="str">
        <f t="shared" si="373"/>
        <v>Sell</v>
      </c>
      <c r="Q1339" t="str">
        <f t="shared" si="367"/>
        <v>-</v>
      </c>
      <c r="R1339">
        <f t="shared" si="362"/>
        <v>1.3057000000000001</v>
      </c>
      <c r="S1339">
        <f t="shared" si="363"/>
        <v>1.3047</v>
      </c>
      <c r="T1339" t="str">
        <f t="shared" si="357"/>
        <v>-</v>
      </c>
      <c r="U1339" t="str">
        <f t="shared" si="358"/>
        <v>-</v>
      </c>
      <c r="V1339">
        <f t="shared" si="359"/>
        <v>3829.363559776365</v>
      </c>
      <c r="W1339" s="9">
        <f>V1339*S1339</f>
        <v>4996.1706364402235</v>
      </c>
      <c r="X1339" s="9">
        <f>W1339/R1339</f>
        <v>3826.4307547217763</v>
      </c>
      <c r="Y1339" s="9">
        <f>(X1339-$V$1339)*S1339</f>
        <v>-3.8264307547218745</v>
      </c>
    </row>
    <row r="1340" spans="1:25" x14ac:dyDescent="0.25">
      <c r="A1340" t="s">
        <v>1345</v>
      </c>
      <c r="B1340" s="2">
        <v>41375</v>
      </c>
      <c r="C1340" s="3">
        <v>0</v>
      </c>
      <c r="D1340">
        <v>1.30522</v>
      </c>
      <c r="E1340">
        <v>1.3138000000000001</v>
      </c>
      <c r="F1340">
        <v>1.30436</v>
      </c>
      <c r="G1340">
        <v>1.31162</v>
      </c>
      <c r="H1340">
        <v>238844</v>
      </c>
      <c r="I1340">
        <f t="shared" si="360"/>
        <v>-5.5725971370144896</v>
      </c>
      <c r="J1340">
        <f t="shared" si="364"/>
        <v>1.3176851282051283</v>
      </c>
      <c r="K1340">
        <f t="shared" si="365"/>
        <v>1.3062873143748537</v>
      </c>
      <c r="L1340">
        <f t="shared" si="371"/>
        <v>1.2957811111111113</v>
      </c>
      <c r="M1340">
        <f t="shared" si="372"/>
        <v>1.2999055038714697</v>
      </c>
      <c r="N1340" t="str">
        <f t="shared" si="361"/>
        <v>-</v>
      </c>
      <c r="O1340" t="str">
        <f t="shared" si="366"/>
        <v>Buy</v>
      </c>
      <c r="P1340" t="str">
        <f t="shared" si="373"/>
        <v>-</v>
      </c>
      <c r="Q1340" t="str">
        <f t="shared" si="367"/>
        <v>-</v>
      </c>
      <c r="R1340">
        <f t="shared" si="362"/>
        <v>1.31216</v>
      </c>
      <c r="S1340">
        <f t="shared" si="363"/>
        <v>1.31108</v>
      </c>
      <c r="T1340" t="str">
        <f t="shared" si="357"/>
        <v>-</v>
      </c>
      <c r="U1340" t="str">
        <f t="shared" si="358"/>
        <v>-</v>
      </c>
      <c r="V1340" t="str">
        <f t="shared" si="359"/>
        <v>-</v>
      </c>
      <c r="W1340" s="9">
        <f t="shared" ref="W1340:W1392" si="374">W1339</f>
        <v>4996.1706364402235</v>
      </c>
      <c r="X1340" s="9">
        <f t="shared" ref="X1340" si="375">W1340/R1340</f>
        <v>3807.5925469761487</v>
      </c>
      <c r="Y1340" s="9">
        <f>(X1340-$V$1339)*S1340</f>
        <v>-28.543539462107638</v>
      </c>
    </row>
    <row r="1341" spans="1:25" x14ac:dyDescent="0.25">
      <c r="A1341" t="s">
        <v>1346</v>
      </c>
      <c r="B1341" s="2">
        <v>41376</v>
      </c>
      <c r="C1341" s="3">
        <v>0</v>
      </c>
      <c r="D1341">
        <v>1.3116000000000001</v>
      </c>
      <c r="E1341">
        <v>1.3126199999999999</v>
      </c>
      <c r="F1341">
        <v>1.3038400000000001</v>
      </c>
      <c r="G1341">
        <v>1.3111299999999999</v>
      </c>
      <c r="H1341">
        <v>225747</v>
      </c>
      <c r="I1341">
        <f t="shared" si="360"/>
        <v>-6.8251533742335617</v>
      </c>
      <c r="J1341">
        <f t="shared" si="364"/>
        <v>1.3173888461538463</v>
      </c>
      <c r="K1341">
        <f t="shared" si="365"/>
        <v>1.3064099140109333</v>
      </c>
      <c r="L1341">
        <f t="shared" si="371"/>
        <v>1.2960408333333333</v>
      </c>
      <c r="M1341">
        <f t="shared" si="372"/>
        <v>1.3005122333919308</v>
      </c>
      <c r="N1341" t="str">
        <f t="shared" si="361"/>
        <v>-</v>
      </c>
      <c r="O1341" t="str">
        <f t="shared" si="366"/>
        <v>Buy</v>
      </c>
      <c r="P1341" t="str">
        <f t="shared" si="373"/>
        <v>-</v>
      </c>
      <c r="Q1341" t="str">
        <f t="shared" si="367"/>
        <v>-</v>
      </c>
      <c r="R1341">
        <f t="shared" si="362"/>
        <v>1.31168</v>
      </c>
      <c r="S1341">
        <f t="shared" si="363"/>
        <v>1.3105800000000001</v>
      </c>
      <c r="T1341" t="str">
        <f t="shared" si="357"/>
        <v>-</v>
      </c>
      <c r="U1341" t="str">
        <f t="shared" si="358"/>
        <v>-</v>
      </c>
      <c r="V1341" t="str">
        <f t="shared" si="359"/>
        <v>-</v>
      </c>
      <c r="W1341" s="9">
        <f t="shared" si="374"/>
        <v>4996.1706364402235</v>
      </c>
      <c r="X1341" s="9">
        <f t="shared" ref="X1341:X1392" si="376">W1341/R1341</f>
        <v>3808.9859084839472</v>
      </c>
      <c r="Y1341" s="9">
        <f t="shared" ref="Y1341:Y1392" si="377">(X1341-$V$1339)*S1341</f>
        <v>-26.706542230816915</v>
      </c>
    </row>
    <row r="1342" spans="1:25" x14ac:dyDescent="0.25">
      <c r="A1342" t="s">
        <v>1347</v>
      </c>
      <c r="B1342" s="2">
        <v>41378</v>
      </c>
      <c r="C1342" s="3">
        <v>0</v>
      </c>
      <c r="D1342">
        <v>1.31141</v>
      </c>
      <c r="E1342">
        <v>1.3114699999999999</v>
      </c>
      <c r="F1342">
        <v>1.30958</v>
      </c>
      <c r="G1342">
        <v>1.30966</v>
      </c>
      <c r="H1342">
        <v>10654</v>
      </c>
      <c r="I1342">
        <f t="shared" si="360"/>
        <v>-10.58282208588964</v>
      </c>
      <c r="J1342">
        <f t="shared" si="364"/>
        <v>1.3170538461538464</v>
      </c>
      <c r="K1342">
        <f t="shared" si="365"/>
        <v>1.3064921946688843</v>
      </c>
      <c r="L1342">
        <f t="shared" si="371"/>
        <v>1.2962655555555556</v>
      </c>
      <c r="M1342">
        <f t="shared" si="372"/>
        <v>1.3010067072626372</v>
      </c>
      <c r="N1342" t="str">
        <f t="shared" si="361"/>
        <v>Sell</v>
      </c>
      <c r="O1342" t="str">
        <f t="shared" si="366"/>
        <v>Buy</v>
      </c>
      <c r="P1342" t="str">
        <f t="shared" si="373"/>
        <v>-</v>
      </c>
      <c r="Q1342" t="str">
        <f t="shared" si="367"/>
        <v>-</v>
      </c>
      <c r="R1342">
        <f t="shared" si="362"/>
        <v>1.3101799999999999</v>
      </c>
      <c r="S1342">
        <f t="shared" si="363"/>
        <v>1.30914</v>
      </c>
      <c r="T1342" t="str">
        <f t="shared" si="357"/>
        <v>-</v>
      </c>
      <c r="U1342" t="str">
        <f t="shared" si="358"/>
        <v>-</v>
      </c>
      <c r="V1342" t="str">
        <f t="shared" si="359"/>
        <v>-</v>
      </c>
      <c r="W1342" s="9">
        <f t="shared" si="374"/>
        <v>4996.1706364402235</v>
      </c>
      <c r="X1342" s="9">
        <f t="shared" si="376"/>
        <v>3813.3467435315938</v>
      </c>
      <c r="Y1342" s="9">
        <f t="shared" si="377"/>
        <v>-20.968254818679814</v>
      </c>
    </row>
    <row r="1343" spans="1:25" x14ac:dyDescent="0.25">
      <c r="A1343" t="s">
        <v>1348</v>
      </c>
      <c r="B1343" s="2">
        <v>41379</v>
      </c>
      <c r="C1343" s="3">
        <v>0</v>
      </c>
      <c r="D1343">
        <v>1.30968</v>
      </c>
      <c r="E1343">
        <v>1.3107500000000001</v>
      </c>
      <c r="F1343">
        <v>1.3022</v>
      </c>
      <c r="G1343">
        <v>1.30531</v>
      </c>
      <c r="H1343">
        <v>279895</v>
      </c>
      <c r="I1343">
        <f t="shared" si="360"/>
        <v>-21.702453987730312</v>
      </c>
      <c r="J1343">
        <f t="shared" si="364"/>
        <v>1.3166387179487182</v>
      </c>
      <c r="K1343">
        <f t="shared" si="365"/>
        <v>1.3064622656899252</v>
      </c>
      <c r="L1343">
        <f t="shared" si="371"/>
        <v>1.2963166666666666</v>
      </c>
      <c r="M1343">
        <f t="shared" si="372"/>
        <v>1.301239317680873</v>
      </c>
      <c r="N1343" t="str">
        <f t="shared" si="361"/>
        <v>-</v>
      </c>
      <c r="O1343" t="str">
        <f t="shared" si="366"/>
        <v>Sell</v>
      </c>
      <c r="P1343" t="str">
        <f t="shared" si="373"/>
        <v>-</v>
      </c>
      <c r="Q1343" t="str">
        <f t="shared" si="367"/>
        <v>-</v>
      </c>
      <c r="R1343">
        <f t="shared" si="362"/>
        <v>1.3057799999999999</v>
      </c>
      <c r="S1343">
        <f t="shared" si="363"/>
        <v>1.30484</v>
      </c>
      <c r="T1343" t="str">
        <f t="shared" si="357"/>
        <v>-</v>
      </c>
      <c r="U1343" t="str">
        <f t="shared" si="358"/>
        <v>-</v>
      </c>
      <c r="V1343" t="str">
        <f t="shared" si="359"/>
        <v>-</v>
      </c>
      <c r="W1343" s="9">
        <f t="shared" si="374"/>
        <v>4996.1706364402235</v>
      </c>
      <c r="X1343" s="9">
        <f t="shared" si="376"/>
        <v>3826.196324373343</v>
      </c>
      <c r="Y1343" s="9">
        <f t="shared" si="377"/>
        <v>-4.1327354432792331</v>
      </c>
    </row>
    <row r="1344" spans="1:25" x14ac:dyDescent="0.25">
      <c r="A1344" t="s">
        <v>1349</v>
      </c>
      <c r="B1344" s="2">
        <v>41380</v>
      </c>
      <c r="C1344" s="3">
        <v>0</v>
      </c>
      <c r="D1344">
        <v>1.3052999999999999</v>
      </c>
      <c r="E1344">
        <v>1.3201499999999999</v>
      </c>
      <c r="F1344">
        <v>1.3029200000000001</v>
      </c>
      <c r="G1344">
        <v>1.31779</v>
      </c>
      <c r="H1344">
        <v>293396</v>
      </c>
      <c r="I1344">
        <f t="shared" si="360"/>
        <v>-5.190235319991034</v>
      </c>
      <c r="J1344">
        <f t="shared" si="364"/>
        <v>1.3164708974358978</v>
      </c>
      <c r="K1344">
        <f t="shared" si="365"/>
        <v>1.3067490437737246</v>
      </c>
      <c r="L1344">
        <f t="shared" si="371"/>
        <v>1.2966799999999998</v>
      </c>
      <c r="M1344">
        <f t="shared" si="372"/>
        <v>1.3021339491575825</v>
      </c>
      <c r="N1344" t="str">
        <f t="shared" si="361"/>
        <v>-</v>
      </c>
      <c r="O1344" t="str">
        <f t="shared" si="366"/>
        <v>Buy</v>
      </c>
      <c r="P1344" t="str">
        <f t="shared" si="373"/>
        <v>-</v>
      </c>
      <c r="Q1344" t="str">
        <f t="shared" si="367"/>
        <v>-</v>
      </c>
      <c r="R1344">
        <f t="shared" si="362"/>
        <v>1.3182199999999999</v>
      </c>
      <c r="S1344">
        <f t="shared" si="363"/>
        <v>1.3173600000000001</v>
      </c>
      <c r="T1344" t="str">
        <f t="shared" si="357"/>
        <v>-</v>
      </c>
      <c r="U1344" t="str">
        <f t="shared" si="358"/>
        <v>-</v>
      </c>
      <c r="V1344" t="str">
        <f t="shared" si="359"/>
        <v>-</v>
      </c>
      <c r="W1344" s="9">
        <f t="shared" si="374"/>
        <v>4996.1706364402235</v>
      </c>
      <c r="X1344" s="9">
        <f t="shared" si="376"/>
        <v>3790.0886319735882</v>
      </c>
      <c r="Y1344" s="9">
        <f t="shared" si="377"/>
        <v>-51.739218890266052</v>
      </c>
    </row>
    <row r="1345" spans="1:25" x14ac:dyDescent="0.25">
      <c r="A1345" t="s">
        <v>1350</v>
      </c>
      <c r="B1345" s="2">
        <v>41381</v>
      </c>
      <c r="C1345" s="3">
        <v>0</v>
      </c>
      <c r="D1345">
        <v>1.3178000000000001</v>
      </c>
      <c r="E1345">
        <v>1.31995</v>
      </c>
      <c r="F1345">
        <v>1.3001100000000001</v>
      </c>
      <c r="G1345">
        <v>1.30335</v>
      </c>
      <c r="H1345">
        <v>288272</v>
      </c>
      <c r="I1345">
        <f t="shared" si="360"/>
        <v>-36.947437871123739</v>
      </c>
      <c r="J1345">
        <f t="shared" si="364"/>
        <v>1.3161491025641026</v>
      </c>
      <c r="K1345">
        <f t="shared" si="365"/>
        <v>1.3066629920326176</v>
      </c>
      <c r="L1345">
        <f t="shared" si="371"/>
        <v>1.296835</v>
      </c>
      <c r="M1345">
        <f t="shared" si="372"/>
        <v>1.302199681635551</v>
      </c>
      <c r="N1345" t="str">
        <f t="shared" si="361"/>
        <v>Sell</v>
      </c>
      <c r="O1345" t="str">
        <f t="shared" si="366"/>
        <v>Sell</v>
      </c>
      <c r="P1345" t="str">
        <f t="shared" si="373"/>
        <v>Sell</v>
      </c>
      <c r="Q1345" t="str">
        <f t="shared" si="367"/>
        <v>-</v>
      </c>
      <c r="R1345">
        <f t="shared" si="362"/>
        <v>1.3036700000000001</v>
      </c>
      <c r="S1345">
        <f t="shared" si="363"/>
        <v>1.3030299999999999</v>
      </c>
      <c r="T1345" t="str">
        <f t="shared" si="357"/>
        <v>-</v>
      </c>
      <c r="U1345" t="str">
        <f t="shared" si="358"/>
        <v>-</v>
      </c>
      <c r="V1345">
        <f t="shared" si="359"/>
        <v>3835.326424632</v>
      </c>
      <c r="W1345" s="9">
        <f t="shared" si="374"/>
        <v>4996.1706364402235</v>
      </c>
      <c r="X1345" s="9">
        <f t="shared" si="376"/>
        <v>3832.3890527819335</v>
      </c>
      <c r="Y1345" s="9">
        <f t="shared" si="377"/>
        <v>3.9423081510458937</v>
      </c>
    </row>
    <row r="1346" spans="1:25" x14ac:dyDescent="0.25">
      <c r="A1346" t="s">
        <v>1351</v>
      </c>
      <c r="B1346" s="2">
        <v>41382</v>
      </c>
      <c r="C1346" s="3">
        <v>0</v>
      </c>
      <c r="D1346">
        <v>1.30335</v>
      </c>
      <c r="E1346">
        <v>1.3096000000000001</v>
      </c>
      <c r="F1346">
        <v>1.3020799999999999</v>
      </c>
      <c r="G1346">
        <v>1.30524</v>
      </c>
      <c r="H1346">
        <v>280372</v>
      </c>
      <c r="I1346">
        <f t="shared" si="360"/>
        <v>-32.790851110622413</v>
      </c>
      <c r="J1346">
        <f t="shared" si="364"/>
        <v>1.3157370512820517</v>
      </c>
      <c r="K1346">
        <f t="shared" si="365"/>
        <v>1.3066269669178678</v>
      </c>
      <c r="L1346">
        <f t="shared" si="371"/>
        <v>1.2966813888888886</v>
      </c>
      <c r="M1346">
        <f t="shared" si="372"/>
        <v>1.3023640231687645</v>
      </c>
      <c r="N1346" t="str">
        <f t="shared" si="361"/>
        <v>-</v>
      </c>
      <c r="O1346" t="str">
        <f t="shared" si="366"/>
        <v>Sell</v>
      </c>
      <c r="P1346" t="str">
        <f t="shared" si="373"/>
        <v>-</v>
      </c>
      <c r="Q1346" t="str">
        <f t="shared" si="367"/>
        <v>-</v>
      </c>
      <c r="R1346">
        <f t="shared" si="362"/>
        <v>1.3055000000000001</v>
      </c>
      <c r="S1346">
        <f t="shared" si="363"/>
        <v>1.30498</v>
      </c>
      <c r="T1346" t="str">
        <f t="shared" si="357"/>
        <v>-</v>
      </c>
      <c r="U1346" t="str">
        <f t="shared" si="358"/>
        <v>-</v>
      </c>
      <c r="V1346" t="str">
        <f t="shared" si="359"/>
        <v>-</v>
      </c>
      <c r="W1346" s="9">
        <f t="shared" si="374"/>
        <v>4996.1706364402235</v>
      </c>
      <c r="X1346" s="9">
        <f t="shared" si="376"/>
        <v>3827.016956292779</v>
      </c>
      <c r="Y1346" s="9">
        <f t="shared" si="377"/>
        <v>-3.0622706140100879</v>
      </c>
    </row>
    <row r="1347" spans="1:25" x14ac:dyDescent="0.25">
      <c r="A1347" t="s">
        <v>1352</v>
      </c>
      <c r="B1347" s="2">
        <v>41383</v>
      </c>
      <c r="C1347" s="3">
        <v>0</v>
      </c>
      <c r="D1347">
        <v>1.3052299999999999</v>
      </c>
      <c r="E1347">
        <v>1.31271</v>
      </c>
      <c r="F1347">
        <v>1.3048</v>
      </c>
      <c r="G1347">
        <v>1.3050999999999999</v>
      </c>
      <c r="H1347">
        <v>224980</v>
      </c>
      <c r="I1347">
        <f t="shared" si="360"/>
        <v>-33.098746426215172</v>
      </c>
      <c r="J1347">
        <f t="shared" si="364"/>
        <v>1.3153947435897437</v>
      </c>
      <c r="K1347">
        <f t="shared" si="365"/>
        <v>1.3065883095275421</v>
      </c>
      <c r="L1347">
        <f t="shared" si="371"/>
        <v>1.296811388888889</v>
      </c>
      <c r="M1347">
        <f t="shared" si="372"/>
        <v>1.3025119138082908</v>
      </c>
      <c r="N1347" t="str">
        <f t="shared" si="361"/>
        <v>-</v>
      </c>
      <c r="O1347" t="str">
        <f t="shared" si="366"/>
        <v>Sell</v>
      </c>
      <c r="P1347" t="str">
        <f t="shared" si="373"/>
        <v>-</v>
      </c>
      <c r="Q1347" t="str">
        <f t="shared" si="367"/>
        <v>-</v>
      </c>
      <c r="R1347">
        <f t="shared" si="362"/>
        <v>1.3053399999999999</v>
      </c>
      <c r="S1347">
        <f t="shared" si="363"/>
        <v>1.3048599999999999</v>
      </c>
      <c r="T1347" t="str">
        <f t="shared" si="357"/>
        <v>-</v>
      </c>
      <c r="U1347" t="str">
        <f t="shared" si="358"/>
        <v>-</v>
      </c>
      <c r="V1347" t="str">
        <f t="shared" si="359"/>
        <v>-</v>
      </c>
      <c r="W1347" s="9">
        <f t="shared" si="374"/>
        <v>4996.1706364402235</v>
      </c>
      <c r="X1347" s="9">
        <f t="shared" si="376"/>
        <v>3827.4860468845081</v>
      </c>
      <c r="Y1347" s="9">
        <f t="shared" si="377"/>
        <v>-2.4498914720683884</v>
      </c>
    </row>
    <row r="1348" spans="1:25" x14ac:dyDescent="0.25">
      <c r="A1348" t="s">
        <v>1353</v>
      </c>
      <c r="B1348" s="2">
        <v>41385</v>
      </c>
      <c r="C1348" s="3">
        <v>0</v>
      </c>
      <c r="D1348">
        <v>1.3076000000000001</v>
      </c>
      <c r="E1348">
        <v>1.30769</v>
      </c>
      <c r="F1348">
        <v>1.3052999999999999</v>
      </c>
      <c r="G1348">
        <v>1.30575</v>
      </c>
      <c r="H1348">
        <v>6722</v>
      </c>
      <c r="I1348">
        <f t="shared" si="360"/>
        <v>-47.856430707876349</v>
      </c>
      <c r="J1348">
        <f t="shared" si="364"/>
        <v>1.3150612820512824</v>
      </c>
      <c r="K1348">
        <f t="shared" si="365"/>
        <v>1.3065670865015284</v>
      </c>
      <c r="L1348">
        <f t="shared" si="371"/>
        <v>1.297006388888889</v>
      </c>
      <c r="M1348">
        <f t="shared" si="372"/>
        <v>1.3026869454943291</v>
      </c>
      <c r="N1348" t="str">
        <f t="shared" si="361"/>
        <v>-</v>
      </c>
      <c r="O1348" t="str">
        <f t="shared" si="366"/>
        <v>Sell</v>
      </c>
      <c r="P1348" t="str">
        <f t="shared" si="373"/>
        <v>-</v>
      </c>
      <c r="Q1348" t="str">
        <f t="shared" si="367"/>
        <v>-</v>
      </c>
      <c r="R1348">
        <f t="shared" si="362"/>
        <v>1.30596</v>
      </c>
      <c r="S1348">
        <f t="shared" si="363"/>
        <v>1.3055399999999999</v>
      </c>
      <c r="T1348" t="str">
        <f t="shared" si="357"/>
        <v>-</v>
      </c>
      <c r="U1348" t="str">
        <f t="shared" si="358"/>
        <v>-</v>
      </c>
      <c r="V1348" t="str">
        <f t="shared" si="359"/>
        <v>-</v>
      </c>
      <c r="W1348" s="9">
        <f t="shared" si="374"/>
        <v>4996.1706364402235</v>
      </c>
      <c r="X1348" s="9">
        <f t="shared" si="376"/>
        <v>3825.6689611015831</v>
      </c>
      <c r="Y1348" s="9">
        <f t="shared" si="377"/>
        <v>-4.8234463538747621</v>
      </c>
    </row>
    <row r="1349" spans="1:25" x14ac:dyDescent="0.25">
      <c r="A1349" t="s">
        <v>1354</v>
      </c>
      <c r="B1349" s="2">
        <v>41386</v>
      </c>
      <c r="C1349" s="3">
        <v>0</v>
      </c>
      <c r="D1349">
        <v>1.3057300000000001</v>
      </c>
      <c r="E1349">
        <v>1.30836</v>
      </c>
      <c r="F1349">
        <v>1.3015399999999999</v>
      </c>
      <c r="G1349">
        <v>1.30593</v>
      </c>
      <c r="H1349">
        <v>194466</v>
      </c>
      <c r="I1349">
        <f t="shared" si="360"/>
        <v>-61.030042918454832</v>
      </c>
      <c r="J1349">
        <f t="shared" si="364"/>
        <v>1.3147405128205132</v>
      </c>
      <c r="K1349">
        <f t="shared" si="365"/>
        <v>1.3065509577293377</v>
      </c>
      <c r="L1349">
        <f t="shared" si="371"/>
        <v>1.2970816666666667</v>
      </c>
      <c r="M1349">
        <f t="shared" si="372"/>
        <v>1.3028622457378789</v>
      </c>
      <c r="N1349" t="str">
        <f t="shared" si="361"/>
        <v>-</v>
      </c>
      <c r="O1349" t="str">
        <f t="shared" si="366"/>
        <v>Sell</v>
      </c>
      <c r="P1349" t="str">
        <f t="shared" si="373"/>
        <v>-</v>
      </c>
      <c r="Q1349" t="str">
        <f t="shared" si="367"/>
        <v>-</v>
      </c>
      <c r="R1349">
        <f t="shared" si="362"/>
        <v>1.30613</v>
      </c>
      <c r="S1349">
        <f t="shared" si="363"/>
        <v>1.3057300000000001</v>
      </c>
      <c r="T1349" t="str">
        <f t="shared" si="357"/>
        <v>-</v>
      </c>
      <c r="U1349" t="str">
        <f t="shared" si="358"/>
        <v>-</v>
      </c>
      <c r="V1349" t="str">
        <f t="shared" si="359"/>
        <v>-</v>
      </c>
      <c r="W1349" s="9">
        <f t="shared" si="374"/>
        <v>4996.1706364402235</v>
      </c>
      <c r="X1349" s="9">
        <f t="shared" si="376"/>
        <v>3825.1710292545331</v>
      </c>
      <c r="Y1349" s="9">
        <f t="shared" si="377"/>
        <v>-5.4743128782716202</v>
      </c>
    </row>
    <row r="1350" spans="1:25" x14ac:dyDescent="0.25">
      <c r="A1350" t="s">
        <v>1355</v>
      </c>
      <c r="B1350" s="2">
        <v>41387</v>
      </c>
      <c r="C1350" s="3">
        <v>0</v>
      </c>
      <c r="D1350">
        <v>1.30592</v>
      </c>
      <c r="E1350">
        <v>1.3082400000000001</v>
      </c>
      <c r="F1350">
        <v>1.2972999999999999</v>
      </c>
      <c r="G1350">
        <v>1.2994000000000001</v>
      </c>
      <c r="H1350">
        <v>248595</v>
      </c>
      <c r="I1350">
        <f t="shared" si="360"/>
        <v>-89.055793991416024</v>
      </c>
      <c r="J1350">
        <f t="shared" si="364"/>
        <v>1.3143321794871801</v>
      </c>
      <c r="K1350">
        <f t="shared" si="365"/>
        <v>1.3063699208247974</v>
      </c>
      <c r="L1350">
        <f t="shared" si="371"/>
        <v>1.2969811111111114</v>
      </c>
      <c r="M1350">
        <f t="shared" si="372"/>
        <v>1.3026750973196153</v>
      </c>
      <c r="N1350" t="str">
        <f t="shared" si="361"/>
        <v>-</v>
      </c>
      <c r="O1350" t="str">
        <f t="shared" si="366"/>
        <v>Sell</v>
      </c>
      <c r="P1350" t="str">
        <f t="shared" si="373"/>
        <v>-</v>
      </c>
      <c r="Q1350" t="str">
        <f t="shared" si="367"/>
        <v>-</v>
      </c>
      <c r="R1350">
        <f t="shared" si="362"/>
        <v>1.2996300000000001</v>
      </c>
      <c r="S1350">
        <f t="shared" si="363"/>
        <v>1.2991699999999999</v>
      </c>
      <c r="T1350" t="str">
        <f t="shared" si="357"/>
        <v>-</v>
      </c>
      <c r="U1350" t="str">
        <f t="shared" si="358"/>
        <v>-</v>
      </c>
      <c r="V1350" t="str">
        <f t="shared" si="359"/>
        <v>-</v>
      </c>
      <c r="W1350" s="9">
        <f t="shared" si="374"/>
        <v>4996.1706364402235</v>
      </c>
      <c r="X1350" s="9">
        <f t="shared" si="376"/>
        <v>3844.3023294631726</v>
      </c>
      <c r="Y1350" s="9">
        <f t="shared" si="377"/>
        <v>19.408001414009721</v>
      </c>
    </row>
    <row r="1351" spans="1:25" x14ac:dyDescent="0.25">
      <c r="A1351" t="s">
        <v>1356</v>
      </c>
      <c r="B1351" s="2">
        <v>41388</v>
      </c>
      <c r="C1351" s="3">
        <v>0</v>
      </c>
      <c r="D1351">
        <v>1.29938</v>
      </c>
      <c r="E1351">
        <v>1.3032999999999999</v>
      </c>
      <c r="F1351">
        <v>1.2961100000000001</v>
      </c>
      <c r="G1351">
        <v>1.30155</v>
      </c>
      <c r="H1351">
        <v>219787</v>
      </c>
      <c r="I1351">
        <f t="shared" si="360"/>
        <v>-77.371048252912118</v>
      </c>
      <c r="J1351">
        <f t="shared" si="364"/>
        <v>1.3139588461538467</v>
      </c>
      <c r="K1351">
        <f t="shared" si="365"/>
        <v>1.3062478975127771</v>
      </c>
      <c r="L1351">
        <f t="shared" si="371"/>
        <v>1.2971377777777779</v>
      </c>
      <c r="M1351">
        <f t="shared" si="372"/>
        <v>1.3026142812482848</v>
      </c>
      <c r="N1351" t="str">
        <f t="shared" si="361"/>
        <v>-</v>
      </c>
      <c r="O1351" t="str">
        <f t="shared" si="366"/>
        <v>Sell</v>
      </c>
      <c r="P1351" t="str">
        <f t="shared" si="373"/>
        <v>-</v>
      </c>
      <c r="Q1351" t="str">
        <f t="shared" si="367"/>
        <v>-</v>
      </c>
      <c r="R1351">
        <f t="shared" si="362"/>
        <v>1.30179</v>
      </c>
      <c r="S1351">
        <f t="shared" si="363"/>
        <v>1.30131</v>
      </c>
      <c r="T1351" t="str">
        <f t="shared" si="357"/>
        <v>-</v>
      </c>
      <c r="U1351" t="str">
        <f t="shared" si="358"/>
        <v>-</v>
      </c>
      <c r="V1351" t="str">
        <f t="shared" si="359"/>
        <v>-</v>
      </c>
      <c r="W1351" s="9">
        <f t="shared" si="374"/>
        <v>4996.1706364402235</v>
      </c>
      <c r="X1351" s="9">
        <f t="shared" si="376"/>
        <v>3837.9236562273663</v>
      </c>
      <c r="Y1351" s="9">
        <f t="shared" si="377"/>
        <v>11.139339112652502</v>
      </c>
    </row>
    <row r="1352" spans="1:25" x14ac:dyDescent="0.25">
      <c r="A1352" t="s">
        <v>1357</v>
      </c>
      <c r="B1352" s="2">
        <v>41389</v>
      </c>
      <c r="C1352" s="3">
        <v>0</v>
      </c>
      <c r="D1352">
        <v>1.3015699999999999</v>
      </c>
      <c r="E1352">
        <v>1.3093300000000001</v>
      </c>
      <c r="F1352">
        <v>1.29894</v>
      </c>
      <c r="G1352">
        <v>1.3003800000000001</v>
      </c>
      <c r="H1352">
        <v>235283</v>
      </c>
      <c r="I1352">
        <f t="shared" si="360"/>
        <v>-82.237936772046481</v>
      </c>
      <c r="J1352">
        <f t="shared" si="364"/>
        <v>1.3134926923076928</v>
      </c>
      <c r="K1352">
        <f t="shared" si="365"/>
        <v>1.3060993431453649</v>
      </c>
      <c r="L1352">
        <f t="shared" si="371"/>
        <v>1.2971155555555556</v>
      </c>
      <c r="M1352">
        <f t="shared" si="372"/>
        <v>1.302493509288918</v>
      </c>
      <c r="N1352" t="str">
        <f t="shared" si="361"/>
        <v>-</v>
      </c>
      <c r="O1352" t="str">
        <f t="shared" si="366"/>
        <v>Sell</v>
      </c>
      <c r="P1352" t="str">
        <f t="shared" si="373"/>
        <v>-</v>
      </c>
      <c r="Q1352" t="str">
        <f t="shared" si="367"/>
        <v>-</v>
      </c>
      <c r="R1352">
        <f t="shared" si="362"/>
        <v>1.3006200000000001</v>
      </c>
      <c r="S1352">
        <f t="shared" si="363"/>
        <v>1.3001400000000001</v>
      </c>
      <c r="T1352" t="str">
        <f t="shared" si="357"/>
        <v>-</v>
      </c>
      <c r="U1352" t="str">
        <f t="shared" si="358"/>
        <v>-</v>
      </c>
      <c r="V1352" t="str">
        <f t="shared" si="359"/>
        <v>-</v>
      </c>
      <c r="W1352" s="9">
        <f t="shared" si="374"/>
        <v>4996.1706364402235</v>
      </c>
      <c r="X1352" s="9">
        <f t="shared" si="376"/>
        <v>3841.3761409483345</v>
      </c>
      <c r="Y1352" s="9">
        <f t="shared" si="377"/>
        <v>15.618037284924409</v>
      </c>
    </row>
    <row r="1353" spans="1:25" x14ac:dyDescent="0.25">
      <c r="A1353" t="s">
        <v>1358</v>
      </c>
      <c r="B1353" s="2">
        <v>41390</v>
      </c>
      <c r="C1353" s="3">
        <v>0</v>
      </c>
      <c r="D1353">
        <v>1.30037</v>
      </c>
      <c r="E1353">
        <v>1.3047500000000001</v>
      </c>
      <c r="F1353">
        <v>1.2991200000000001</v>
      </c>
      <c r="G1353">
        <v>1.30274</v>
      </c>
      <c r="H1353">
        <v>226034</v>
      </c>
      <c r="I1353">
        <f t="shared" si="360"/>
        <v>-72.420965058236447</v>
      </c>
      <c r="J1353">
        <f t="shared" si="364"/>
        <v>1.3129397435897443</v>
      </c>
      <c r="K1353">
        <f t="shared" si="365"/>
        <v>1.3060142964834569</v>
      </c>
      <c r="L1353">
        <f t="shared" si="371"/>
        <v>1.2969852777777779</v>
      </c>
      <c r="M1353">
        <f t="shared" si="372"/>
        <v>1.3025068331111389</v>
      </c>
      <c r="N1353" t="str">
        <f t="shared" si="361"/>
        <v>-</v>
      </c>
      <c r="O1353" t="str">
        <f t="shared" si="366"/>
        <v>Sell</v>
      </c>
      <c r="P1353" t="str">
        <f t="shared" si="373"/>
        <v>-</v>
      </c>
      <c r="Q1353" t="str">
        <f t="shared" si="367"/>
        <v>-</v>
      </c>
      <c r="R1353">
        <f t="shared" si="362"/>
        <v>1.30297</v>
      </c>
      <c r="S1353">
        <f t="shared" si="363"/>
        <v>1.3025100000000001</v>
      </c>
      <c r="T1353" t="str">
        <f t="shared" si="357"/>
        <v>-</v>
      </c>
      <c r="U1353" t="str">
        <f t="shared" si="358"/>
        <v>-</v>
      </c>
      <c r="V1353" t="str">
        <f t="shared" si="359"/>
        <v>-</v>
      </c>
      <c r="W1353" s="9">
        <f t="shared" si="374"/>
        <v>4996.1706364402235</v>
      </c>
      <c r="X1353" s="9">
        <f t="shared" si="376"/>
        <v>3834.4479431147483</v>
      </c>
      <c r="Y1353" s="9">
        <f t="shared" si="377"/>
        <v>6.6224601420776379</v>
      </c>
    </row>
    <row r="1354" spans="1:25" x14ac:dyDescent="0.25">
      <c r="A1354" t="s">
        <v>1359</v>
      </c>
      <c r="B1354" s="2">
        <v>41392</v>
      </c>
      <c r="C1354" s="3">
        <v>0</v>
      </c>
      <c r="D1354">
        <v>1.30504</v>
      </c>
      <c r="E1354">
        <v>1.3067599999999999</v>
      </c>
      <c r="F1354">
        <v>1.3039000000000001</v>
      </c>
      <c r="G1354">
        <v>1.30406</v>
      </c>
      <c r="H1354">
        <v>8804</v>
      </c>
      <c r="I1354">
        <f t="shared" si="360"/>
        <v>-66.930116472545947</v>
      </c>
      <c r="J1354">
        <f t="shared" si="364"/>
        <v>1.3123960256410263</v>
      </c>
      <c r="K1354">
        <f t="shared" si="365"/>
        <v>1.3059648206231163</v>
      </c>
      <c r="L1354">
        <f t="shared" si="371"/>
        <v>1.2974016666666668</v>
      </c>
      <c r="M1354">
        <f t="shared" si="372"/>
        <v>1.3025907880781045</v>
      </c>
      <c r="N1354" t="str">
        <f t="shared" si="361"/>
        <v>-</v>
      </c>
      <c r="O1354" t="str">
        <f t="shared" si="366"/>
        <v>Sell</v>
      </c>
      <c r="P1354" t="str">
        <f t="shared" si="373"/>
        <v>-</v>
      </c>
      <c r="Q1354" t="str">
        <f t="shared" si="367"/>
        <v>-</v>
      </c>
      <c r="R1354">
        <f t="shared" si="362"/>
        <v>1.3042800000000001</v>
      </c>
      <c r="S1354">
        <f t="shared" si="363"/>
        <v>1.3038400000000001</v>
      </c>
      <c r="T1354" t="str">
        <f t="shared" si="357"/>
        <v>-</v>
      </c>
      <c r="U1354" t="str">
        <f t="shared" si="358"/>
        <v>-</v>
      </c>
      <c r="V1354" t="str">
        <f t="shared" si="359"/>
        <v>-</v>
      </c>
      <c r="W1354" s="9">
        <f t="shared" si="374"/>
        <v>4996.1706364402235</v>
      </c>
      <c r="X1354" s="9">
        <f t="shared" si="376"/>
        <v>3830.5966789648105</v>
      </c>
      <c r="Y1354" s="9">
        <f t="shared" si="377"/>
        <v>1.6077901226627431</v>
      </c>
    </row>
    <row r="1355" spans="1:25" x14ac:dyDescent="0.25">
      <c r="A1355" t="s">
        <v>1360</v>
      </c>
      <c r="B1355" s="2">
        <v>41393</v>
      </c>
      <c r="C1355" s="3">
        <v>0</v>
      </c>
      <c r="D1355">
        <v>1.30402</v>
      </c>
      <c r="E1355">
        <v>1.31158</v>
      </c>
      <c r="F1355">
        <v>1.30318</v>
      </c>
      <c r="G1355">
        <v>1.3094300000000001</v>
      </c>
      <c r="H1355">
        <v>205309</v>
      </c>
      <c r="I1355">
        <f t="shared" si="360"/>
        <v>-44.59234608984989</v>
      </c>
      <c r="J1355">
        <f t="shared" si="364"/>
        <v>1.3119439743589749</v>
      </c>
      <c r="K1355">
        <f t="shared" si="365"/>
        <v>1.3060525466832904</v>
      </c>
      <c r="L1355">
        <f t="shared" si="371"/>
        <v>1.2978208333333334</v>
      </c>
      <c r="M1355">
        <f t="shared" si="372"/>
        <v>1.3029604752090178</v>
      </c>
      <c r="N1355" t="str">
        <f t="shared" si="361"/>
        <v>-</v>
      </c>
      <c r="O1355" t="str">
        <f t="shared" si="366"/>
        <v>Buy</v>
      </c>
      <c r="P1355" t="str">
        <f t="shared" si="373"/>
        <v>-</v>
      </c>
      <c r="Q1355" t="str">
        <f t="shared" si="367"/>
        <v>-</v>
      </c>
      <c r="R1355">
        <f t="shared" si="362"/>
        <v>1.30966</v>
      </c>
      <c r="S1355">
        <f t="shared" si="363"/>
        <v>1.3091999999999999</v>
      </c>
      <c r="T1355" t="str">
        <f t="shared" si="357"/>
        <v>-</v>
      </c>
      <c r="U1355" t="str">
        <f t="shared" si="358"/>
        <v>-</v>
      </c>
      <c r="V1355" t="str">
        <f t="shared" si="359"/>
        <v>-</v>
      </c>
      <c r="W1355" s="9">
        <f t="shared" si="374"/>
        <v>4996.1706364402235</v>
      </c>
      <c r="X1355" s="9">
        <f t="shared" si="376"/>
        <v>3814.8608313915238</v>
      </c>
      <c r="Y1355" s="9">
        <f t="shared" si="377"/>
        <v>-18.986972001434161</v>
      </c>
    </row>
    <row r="1356" spans="1:25" x14ac:dyDescent="0.25">
      <c r="A1356" t="s">
        <v>1361</v>
      </c>
      <c r="B1356" s="2">
        <v>41394</v>
      </c>
      <c r="C1356" s="3">
        <v>0</v>
      </c>
      <c r="D1356">
        <v>1.30941</v>
      </c>
      <c r="E1356">
        <v>1.3185800000000001</v>
      </c>
      <c r="F1356">
        <v>1.3055699999999999</v>
      </c>
      <c r="G1356">
        <v>1.3167800000000001</v>
      </c>
      <c r="H1356">
        <v>227220</v>
      </c>
      <c r="I1356">
        <f t="shared" si="360"/>
        <v>-14.018302828618534</v>
      </c>
      <c r="J1356">
        <f t="shared" si="364"/>
        <v>1.3115342307692315</v>
      </c>
      <c r="K1356">
        <f t="shared" si="365"/>
        <v>1.3063241277799158</v>
      </c>
      <c r="L1356">
        <f t="shared" si="371"/>
        <v>1.2986652777777776</v>
      </c>
      <c r="M1356">
        <f t="shared" si="372"/>
        <v>1.3037074765490708</v>
      </c>
      <c r="N1356" t="str">
        <f t="shared" si="361"/>
        <v>-</v>
      </c>
      <c r="O1356" t="str">
        <f t="shared" si="366"/>
        <v>Buy</v>
      </c>
      <c r="P1356" t="str">
        <f t="shared" si="373"/>
        <v>-</v>
      </c>
      <c r="Q1356" t="str">
        <f t="shared" si="367"/>
        <v>-</v>
      </c>
      <c r="R1356">
        <f t="shared" si="362"/>
        <v>1.3169999999999999</v>
      </c>
      <c r="S1356">
        <f t="shared" si="363"/>
        <v>1.31656</v>
      </c>
      <c r="T1356" t="str">
        <f t="shared" si="357"/>
        <v>-</v>
      </c>
      <c r="U1356" t="str">
        <f t="shared" si="358"/>
        <v>-</v>
      </c>
      <c r="V1356" t="str">
        <f t="shared" si="359"/>
        <v>-</v>
      </c>
      <c r="W1356" s="9">
        <f t="shared" si="374"/>
        <v>4996.1706364402235</v>
      </c>
      <c r="X1356" s="9">
        <f t="shared" si="376"/>
        <v>3793.5995720882488</v>
      </c>
      <c r="Y1356" s="9">
        <f t="shared" si="377"/>
        <v>-47.085435630666304</v>
      </c>
    </row>
    <row r="1357" spans="1:25" x14ac:dyDescent="0.25">
      <c r="A1357" t="s">
        <v>1362</v>
      </c>
      <c r="B1357" s="2">
        <v>41395</v>
      </c>
      <c r="C1357" s="3">
        <v>0</v>
      </c>
      <c r="D1357">
        <v>1.3167899999999999</v>
      </c>
      <c r="E1357">
        <v>1.3242700000000001</v>
      </c>
      <c r="F1357">
        <v>1.31606</v>
      </c>
      <c r="G1357">
        <v>1.31792</v>
      </c>
      <c r="H1357">
        <v>186695</v>
      </c>
      <c r="I1357">
        <f t="shared" si="360"/>
        <v>-22.549715909091216</v>
      </c>
      <c r="J1357">
        <f t="shared" si="364"/>
        <v>1.3110355128205136</v>
      </c>
      <c r="K1357">
        <f t="shared" si="365"/>
        <v>1.3066176941652343</v>
      </c>
      <c r="L1357">
        <f t="shared" si="371"/>
        <v>1.2993325</v>
      </c>
      <c r="M1357">
        <f t="shared" si="372"/>
        <v>1.3044757210599318</v>
      </c>
      <c r="N1357" t="str">
        <f t="shared" si="361"/>
        <v>-</v>
      </c>
      <c r="O1357" t="str">
        <f t="shared" si="366"/>
        <v>Buy</v>
      </c>
      <c r="P1357" t="str">
        <f t="shared" si="373"/>
        <v>-</v>
      </c>
      <c r="Q1357" t="str">
        <f t="shared" si="367"/>
        <v>-</v>
      </c>
      <c r="R1357">
        <f t="shared" si="362"/>
        <v>1.3182</v>
      </c>
      <c r="S1357">
        <f t="shared" si="363"/>
        <v>1.3176399999999999</v>
      </c>
      <c r="T1357" t="str">
        <f t="shared" si="357"/>
        <v>-</v>
      </c>
      <c r="U1357" t="str">
        <f t="shared" si="358"/>
        <v>-</v>
      </c>
      <c r="V1357" t="str">
        <f t="shared" si="359"/>
        <v>-</v>
      </c>
      <c r="W1357" s="9">
        <f t="shared" si="374"/>
        <v>4996.1706364402235</v>
      </c>
      <c r="X1357" s="9">
        <f t="shared" si="376"/>
        <v>3790.1461359734662</v>
      </c>
      <c r="Y1357" s="9">
        <f t="shared" si="377"/>
        <v>-51.674446299651564</v>
      </c>
    </row>
    <row r="1358" spans="1:25" x14ac:dyDescent="0.25">
      <c r="A1358" t="s">
        <v>1363</v>
      </c>
      <c r="B1358" s="2">
        <v>41396</v>
      </c>
      <c r="C1358" s="3">
        <v>0</v>
      </c>
      <c r="D1358">
        <v>1.31793</v>
      </c>
      <c r="E1358">
        <v>1.32148</v>
      </c>
      <c r="F1358">
        <v>1.3038400000000001</v>
      </c>
      <c r="G1358">
        <v>1.3065800000000001</v>
      </c>
      <c r="H1358">
        <v>249733</v>
      </c>
      <c r="I1358">
        <f t="shared" si="360"/>
        <v>-62.819602272727295</v>
      </c>
      <c r="J1358">
        <f t="shared" si="364"/>
        <v>1.3103358974358978</v>
      </c>
      <c r="K1358">
        <f t="shared" si="365"/>
        <v>1.3066167398825701</v>
      </c>
      <c r="L1358">
        <f t="shared" si="371"/>
        <v>1.2997847222222221</v>
      </c>
      <c r="M1358">
        <f t="shared" si="372"/>
        <v>1.304589465867503</v>
      </c>
      <c r="N1358" t="str">
        <f t="shared" si="361"/>
        <v>-</v>
      </c>
      <c r="O1358" t="str">
        <f t="shared" si="366"/>
        <v>Sell</v>
      </c>
      <c r="P1358" t="str">
        <f t="shared" si="373"/>
        <v>-</v>
      </c>
      <c r="Q1358" t="str">
        <f t="shared" si="367"/>
        <v>-</v>
      </c>
      <c r="R1358">
        <f t="shared" si="362"/>
        <v>1.3068599999999999</v>
      </c>
      <c r="S1358">
        <f t="shared" si="363"/>
        <v>1.3063</v>
      </c>
      <c r="T1358" t="str">
        <f t="shared" si="357"/>
        <v>-</v>
      </c>
      <c r="U1358" t="str">
        <f t="shared" si="358"/>
        <v>-</v>
      </c>
      <c r="V1358" t="str">
        <f t="shared" si="359"/>
        <v>-</v>
      </c>
      <c r="W1358" s="9">
        <f t="shared" si="374"/>
        <v>4996.1706364402235</v>
      </c>
      <c r="X1358" s="9">
        <f t="shared" si="376"/>
        <v>3823.0343238298087</v>
      </c>
      <c r="Y1358" s="9">
        <f t="shared" si="377"/>
        <v>-8.267880916986508</v>
      </c>
    </row>
    <row r="1359" spans="1:25" x14ac:dyDescent="0.25">
      <c r="A1359" t="s">
        <v>1364</v>
      </c>
      <c r="B1359" s="2">
        <v>41397</v>
      </c>
      <c r="C1359" s="3">
        <v>0</v>
      </c>
      <c r="D1359">
        <v>1.3065800000000001</v>
      </c>
      <c r="E1359">
        <v>1.31565</v>
      </c>
      <c r="F1359">
        <v>1.3035099999999999</v>
      </c>
      <c r="G1359">
        <v>1.31131</v>
      </c>
      <c r="H1359">
        <v>210219</v>
      </c>
      <c r="I1359">
        <f t="shared" si="360"/>
        <v>-46.022727272727629</v>
      </c>
      <c r="J1359">
        <f t="shared" si="364"/>
        <v>1.3096615384615391</v>
      </c>
      <c r="K1359">
        <f t="shared" si="365"/>
        <v>1.3067355565944037</v>
      </c>
      <c r="L1359">
        <f t="shared" si="371"/>
        <v>1.3001319444444441</v>
      </c>
      <c r="M1359">
        <f t="shared" si="372"/>
        <v>1.3049527379827732</v>
      </c>
      <c r="N1359" t="str">
        <f t="shared" si="361"/>
        <v>-</v>
      </c>
      <c r="O1359" t="str">
        <f t="shared" si="366"/>
        <v>Buy</v>
      </c>
      <c r="P1359" t="str">
        <f t="shared" si="373"/>
        <v>-</v>
      </c>
      <c r="Q1359" t="str">
        <f t="shared" si="367"/>
        <v>-</v>
      </c>
      <c r="R1359">
        <f t="shared" si="362"/>
        <v>1.3116000000000001</v>
      </c>
      <c r="S1359">
        <f t="shared" si="363"/>
        <v>1.3110200000000001</v>
      </c>
      <c r="T1359" t="str">
        <f t="shared" ref="T1359:T1422" si="378">IF(Y1359&lt;&gt;"",IF(Y1359&lt;=-$AE$86,"Stop","-"),"-")</f>
        <v>-</v>
      </c>
      <c r="U1359" t="str">
        <f t="shared" ref="U1359:U1422" si="379">IF(Y1359&lt;&gt;"",IF(Y1359&gt;$AE$87,"Target","-"),"-")</f>
        <v>-</v>
      </c>
      <c r="V1359" t="str">
        <f t="shared" ref="V1359:V1422" si="380">IF(P1359="Buy",$AE$88,IF(P1359="Sell",$AE$88/R1359,"-"))</f>
        <v>-</v>
      </c>
      <c r="W1359" s="9">
        <f t="shared" si="374"/>
        <v>4996.1706364402235</v>
      </c>
      <c r="X1359" s="9">
        <f t="shared" si="376"/>
        <v>3809.2182345533874</v>
      </c>
      <c r="Y1359" s="9">
        <f t="shared" si="377"/>
        <v>-26.41092427382808</v>
      </c>
    </row>
    <row r="1360" spans="1:25" x14ac:dyDescent="0.25">
      <c r="A1360" t="s">
        <v>1365</v>
      </c>
      <c r="B1360" s="2">
        <v>41399</v>
      </c>
      <c r="C1360" s="3">
        <v>0</v>
      </c>
      <c r="D1360">
        <v>1.3118799999999999</v>
      </c>
      <c r="E1360">
        <v>1.3126</v>
      </c>
      <c r="F1360">
        <v>1.31104</v>
      </c>
      <c r="G1360">
        <v>1.31206</v>
      </c>
      <c r="H1360">
        <v>4264</v>
      </c>
      <c r="I1360">
        <f t="shared" ref="I1360:I1423" si="381">(MAX(E1347:E1360)-G1360)/(MAX(E1347:E1360)-MIN(F1347:F1360))*-100</f>
        <v>-43.359375000000249</v>
      </c>
      <c r="J1360">
        <f t="shared" si="364"/>
        <v>1.3089893589743598</v>
      </c>
      <c r="K1360">
        <f t="shared" si="365"/>
        <v>1.3068703526299885</v>
      </c>
      <c r="L1360">
        <f t="shared" si="371"/>
        <v>1.3004155555555554</v>
      </c>
      <c r="M1360">
        <f t="shared" si="372"/>
        <v>1.3053369143080287</v>
      </c>
      <c r="N1360" t="str">
        <f t="shared" ref="N1360:N1423" si="382">IF(AND($I1360&gt;$AE$82,$I1359&lt;$AE$82),"Buy",IF(AND($I1360&lt;$AE$81,$I1359&gt;$AE$81),"Sell","-"))</f>
        <v>-</v>
      </c>
      <c r="O1360" t="str">
        <f t="shared" si="366"/>
        <v>Buy</v>
      </c>
      <c r="P1360" t="str">
        <f t="shared" si="373"/>
        <v>-</v>
      </c>
      <c r="Q1360" t="str">
        <f t="shared" si="367"/>
        <v>-</v>
      </c>
      <c r="R1360">
        <f t="shared" ref="R1360:R1423" si="383">ROUND(G1360+0.05*_xlfn.STDEV.P(G1349:G1360),5)</f>
        <v>1.31236</v>
      </c>
      <c r="S1360">
        <f t="shared" ref="S1360:S1423" si="384">ROUND(G1360-0.05*_xlfn.STDEV.P(G1349:G1360),5)</f>
        <v>1.31176</v>
      </c>
      <c r="T1360" t="str">
        <f t="shared" si="378"/>
        <v>-</v>
      </c>
      <c r="U1360" t="str">
        <f t="shared" si="379"/>
        <v>-</v>
      </c>
      <c r="V1360" t="str">
        <f t="shared" si="380"/>
        <v>-</v>
      </c>
      <c r="W1360" s="9">
        <f t="shared" si="374"/>
        <v>4996.1706364402235</v>
      </c>
      <c r="X1360" s="9">
        <f t="shared" si="376"/>
        <v>3807.0122805024716</v>
      </c>
      <c r="Y1360" s="9">
        <f t="shared" si="377"/>
        <v>-29.319514100322404</v>
      </c>
    </row>
    <row r="1361" spans="1:25" x14ac:dyDescent="0.25">
      <c r="A1361" t="s">
        <v>1366</v>
      </c>
      <c r="B1361" s="2">
        <v>41400</v>
      </c>
      <c r="C1361" s="3">
        <v>0</v>
      </c>
      <c r="D1361">
        <v>1.3120700000000001</v>
      </c>
      <c r="E1361">
        <v>1.31396</v>
      </c>
      <c r="F1361">
        <v>1.3053399999999999</v>
      </c>
      <c r="G1361">
        <v>1.3072699999999999</v>
      </c>
      <c r="H1361">
        <v>124827</v>
      </c>
      <c r="I1361">
        <f t="shared" si="381"/>
        <v>-60.369318181818713</v>
      </c>
      <c r="J1361">
        <f t="shared" ref="J1361:J1424" si="385">AVERAGE(G1284:G1361)</f>
        <v>1.3084282051282059</v>
      </c>
      <c r="K1361">
        <f t="shared" ref="K1361:K1424" si="386">$K1360*(1-(2/(78+1)))+$G1361*(2/(78+1))</f>
        <v>1.3068804702849255</v>
      </c>
      <c r="L1361">
        <f t="shared" si="371"/>
        <v>1.3010147222222221</v>
      </c>
      <c r="M1361">
        <f t="shared" si="372"/>
        <v>1.3054414054265135</v>
      </c>
      <c r="N1361" t="str">
        <f t="shared" si="382"/>
        <v>-</v>
      </c>
      <c r="O1361" t="str">
        <f t="shared" ref="O1361:O1424" si="387">IF(K1361&gt;K1360,"Buy","Sell")</f>
        <v>Buy</v>
      </c>
      <c r="P1361" t="str">
        <f t="shared" si="373"/>
        <v>-</v>
      </c>
      <c r="Q1361" t="str">
        <f t="shared" si="367"/>
        <v>-</v>
      </c>
      <c r="R1361">
        <f t="shared" si="383"/>
        <v>1.3075699999999999</v>
      </c>
      <c r="S1361">
        <f t="shared" si="384"/>
        <v>1.30697</v>
      </c>
      <c r="T1361" t="str">
        <f t="shared" si="378"/>
        <v>-</v>
      </c>
      <c r="U1361" t="str">
        <f t="shared" si="379"/>
        <v>-</v>
      </c>
      <c r="V1361" t="str">
        <f t="shared" si="380"/>
        <v>-</v>
      </c>
      <c r="W1361" s="9">
        <f t="shared" si="374"/>
        <v>4996.1706364402235</v>
      </c>
      <c r="X1361" s="9">
        <f t="shared" si="376"/>
        <v>3820.9584469207948</v>
      </c>
      <c r="Y1361" s="9">
        <f t="shared" si="377"/>
        <v>-10.985230348844615</v>
      </c>
    </row>
    <row r="1362" spans="1:25" x14ac:dyDescent="0.25">
      <c r="A1362" t="s">
        <v>1367</v>
      </c>
      <c r="B1362" s="2">
        <v>41401</v>
      </c>
      <c r="C1362" s="3">
        <v>0</v>
      </c>
      <c r="D1362">
        <v>1.30722</v>
      </c>
      <c r="E1362">
        <v>1.31315</v>
      </c>
      <c r="F1362">
        <v>1.30677</v>
      </c>
      <c r="G1362">
        <v>1.3075000000000001</v>
      </c>
      <c r="H1362">
        <v>178447</v>
      </c>
      <c r="I1362">
        <f t="shared" si="381"/>
        <v>-59.552556818181721</v>
      </c>
      <c r="J1362">
        <f t="shared" si="385"/>
        <v>1.3077775641025648</v>
      </c>
      <c r="K1362">
        <f t="shared" si="386"/>
        <v>1.3068961545815094</v>
      </c>
      <c r="L1362">
        <f t="shared" si="371"/>
        <v>1.3016105555555555</v>
      </c>
      <c r="M1362">
        <f t="shared" si="372"/>
        <v>1.3055526808088642</v>
      </c>
      <c r="N1362" t="str">
        <f t="shared" si="382"/>
        <v>-</v>
      </c>
      <c r="O1362" t="str">
        <f t="shared" si="387"/>
        <v>Buy</v>
      </c>
      <c r="P1362" t="str">
        <f t="shared" si="373"/>
        <v>-</v>
      </c>
      <c r="Q1362" t="str">
        <f t="shared" si="367"/>
        <v>-</v>
      </c>
      <c r="R1362">
        <f t="shared" si="383"/>
        <v>1.3077700000000001</v>
      </c>
      <c r="S1362">
        <f t="shared" si="384"/>
        <v>1.3072299999999999</v>
      </c>
      <c r="T1362" t="str">
        <f t="shared" si="378"/>
        <v>-</v>
      </c>
      <c r="U1362" t="str">
        <f t="shared" si="379"/>
        <v>-</v>
      </c>
      <c r="V1362" t="str">
        <f t="shared" si="380"/>
        <v>-</v>
      </c>
      <c r="W1362" s="9">
        <f t="shared" si="374"/>
        <v>4996.1706364402235</v>
      </c>
      <c r="X1362" s="9">
        <f t="shared" si="376"/>
        <v>3820.3740997577734</v>
      </c>
      <c r="Y1362" s="9">
        <f t="shared" si="377"/>
        <v>-11.751291820103591</v>
      </c>
    </row>
    <row r="1363" spans="1:25" x14ac:dyDescent="0.25">
      <c r="A1363" t="s">
        <v>1368</v>
      </c>
      <c r="B1363" s="2">
        <v>41402</v>
      </c>
      <c r="C1363" s="3">
        <v>0</v>
      </c>
      <c r="D1363">
        <v>1.3075000000000001</v>
      </c>
      <c r="E1363">
        <v>1.3194399999999999</v>
      </c>
      <c r="F1363">
        <v>1.3072600000000001</v>
      </c>
      <c r="G1363">
        <v>1.31602</v>
      </c>
      <c r="H1363">
        <v>201704</v>
      </c>
      <c r="I1363">
        <f t="shared" si="381"/>
        <v>-29.296875000000362</v>
      </c>
      <c r="J1363">
        <f t="shared" si="385"/>
        <v>1.3073139743589752</v>
      </c>
      <c r="K1363">
        <f t="shared" si="386"/>
        <v>1.3071271380098255</v>
      </c>
      <c r="L1363">
        <f t="shared" si="371"/>
        <v>1.3026827777777776</v>
      </c>
      <c r="M1363">
        <f t="shared" si="372"/>
        <v>1.3061184818462228</v>
      </c>
      <c r="N1363" t="str">
        <f t="shared" si="382"/>
        <v>-</v>
      </c>
      <c r="O1363" t="str">
        <f t="shared" si="387"/>
        <v>Buy</v>
      </c>
      <c r="P1363" t="str">
        <f t="shared" si="373"/>
        <v>-</v>
      </c>
      <c r="Q1363" t="str">
        <f t="shared" ref="Q1363:Q1426" si="388">IF(AND(M1362&lt;K1362,M1363&gt;K1363),"Buy",IF(AND(M1362&gt;K1362,M1363&lt;K1363),"Sell","-"))</f>
        <v>-</v>
      </c>
      <c r="R1363">
        <f t="shared" si="383"/>
        <v>1.31629</v>
      </c>
      <c r="S1363">
        <f t="shared" si="384"/>
        <v>1.31575</v>
      </c>
      <c r="T1363" t="str">
        <f t="shared" si="378"/>
        <v>-</v>
      </c>
      <c r="U1363" t="str">
        <f t="shared" si="379"/>
        <v>-</v>
      </c>
      <c r="V1363" t="str">
        <f t="shared" si="380"/>
        <v>-</v>
      </c>
      <c r="W1363" s="9">
        <f t="shared" si="374"/>
        <v>4996.1706364402235</v>
      </c>
      <c r="X1363" s="9">
        <f t="shared" si="376"/>
        <v>3795.6458200246325</v>
      </c>
      <c r="Y1363" s="9">
        <f t="shared" si="377"/>
        <v>-44.364116078342107</v>
      </c>
    </row>
    <row r="1364" spans="1:25" x14ac:dyDescent="0.25">
      <c r="A1364" t="s">
        <v>1369</v>
      </c>
      <c r="B1364" s="2">
        <v>41403</v>
      </c>
      <c r="C1364" s="3">
        <v>0</v>
      </c>
      <c r="D1364">
        <v>1.31602</v>
      </c>
      <c r="E1364">
        <v>1.3177000000000001</v>
      </c>
      <c r="F1364">
        <v>1.30098</v>
      </c>
      <c r="G1364">
        <v>1.30315</v>
      </c>
      <c r="H1364">
        <v>212262</v>
      </c>
      <c r="I1364">
        <f t="shared" si="381"/>
        <v>-75.000000000000199</v>
      </c>
      <c r="J1364">
        <f t="shared" si="385"/>
        <v>1.3068637179487188</v>
      </c>
      <c r="K1364">
        <f t="shared" si="386"/>
        <v>1.3070264509716019</v>
      </c>
      <c r="L1364">
        <f t="shared" si="371"/>
        <v>1.3032863888888886</v>
      </c>
      <c r="M1364">
        <f t="shared" si="372"/>
        <v>1.3059580233680486</v>
      </c>
      <c r="N1364" t="str">
        <f t="shared" si="382"/>
        <v>-</v>
      </c>
      <c r="O1364" t="str">
        <f t="shared" si="387"/>
        <v>Sell</v>
      </c>
      <c r="P1364" t="str">
        <f t="shared" si="373"/>
        <v>-</v>
      </c>
      <c r="Q1364" t="str">
        <f t="shared" si="388"/>
        <v>-</v>
      </c>
      <c r="R1364">
        <f t="shared" si="383"/>
        <v>1.3033999999999999</v>
      </c>
      <c r="S1364">
        <f t="shared" si="384"/>
        <v>1.3028999999999999</v>
      </c>
      <c r="T1364" t="str">
        <f t="shared" si="378"/>
        <v>-</v>
      </c>
      <c r="U1364" t="str">
        <f t="shared" si="379"/>
        <v>-</v>
      </c>
      <c r="V1364" t="str">
        <f t="shared" si="380"/>
        <v>-</v>
      </c>
      <c r="W1364" s="9">
        <f t="shared" si="374"/>
        <v>4996.1706364402235</v>
      </c>
      <c r="X1364" s="9">
        <f t="shared" si="376"/>
        <v>3833.182934203026</v>
      </c>
      <c r="Y1364" s="9">
        <f t="shared" si="377"/>
        <v>4.9762629404965422</v>
      </c>
    </row>
    <row r="1365" spans="1:25" x14ac:dyDescent="0.25">
      <c r="A1365" t="s">
        <v>1370</v>
      </c>
      <c r="B1365" s="2">
        <v>41404</v>
      </c>
      <c r="C1365" s="3">
        <v>0</v>
      </c>
      <c r="D1365">
        <v>1.3031600000000001</v>
      </c>
      <c r="E1365">
        <v>1.3050600000000001</v>
      </c>
      <c r="F1365">
        <v>1.2935000000000001</v>
      </c>
      <c r="G1365">
        <v>1.2989900000000001</v>
      </c>
      <c r="H1365">
        <v>252261</v>
      </c>
      <c r="I1365">
        <f t="shared" si="381"/>
        <v>-82.157946051348702</v>
      </c>
      <c r="J1365">
        <f t="shared" si="385"/>
        <v>1.3063812820512828</v>
      </c>
      <c r="K1365">
        <f t="shared" si="386"/>
        <v>1.3068229965166245</v>
      </c>
      <c r="L1365">
        <f t="shared" si="371"/>
        <v>1.303762777777778</v>
      </c>
      <c r="M1365">
        <f t="shared" si="372"/>
        <v>1.3055813734562622</v>
      </c>
      <c r="N1365" t="str">
        <f t="shared" si="382"/>
        <v>-</v>
      </c>
      <c r="O1365" t="str">
        <f t="shared" si="387"/>
        <v>Sell</v>
      </c>
      <c r="P1365" t="str">
        <f t="shared" si="373"/>
        <v>-</v>
      </c>
      <c r="Q1365" t="str">
        <f t="shared" si="388"/>
        <v>-</v>
      </c>
      <c r="R1365">
        <f t="shared" si="383"/>
        <v>1.2992699999999999</v>
      </c>
      <c r="S1365">
        <f t="shared" si="384"/>
        <v>1.29871</v>
      </c>
      <c r="T1365" t="str">
        <f t="shared" si="378"/>
        <v>-</v>
      </c>
      <c r="U1365" t="str">
        <f t="shared" si="379"/>
        <v>-</v>
      </c>
      <c r="V1365" t="str">
        <f t="shared" si="380"/>
        <v>-</v>
      </c>
      <c r="W1365" s="9">
        <f t="shared" si="374"/>
        <v>4996.1706364402235</v>
      </c>
      <c r="X1365" s="9">
        <f t="shared" si="376"/>
        <v>3845.3675036291329</v>
      </c>
      <c r="Y1365" s="9">
        <f t="shared" si="377"/>
        <v>20.784481921028149</v>
      </c>
    </row>
    <row r="1366" spans="1:25" x14ac:dyDescent="0.25">
      <c r="A1366" t="s">
        <v>1371</v>
      </c>
      <c r="B1366" s="2">
        <v>41406</v>
      </c>
      <c r="C1366" s="3">
        <v>0</v>
      </c>
      <c r="D1366">
        <v>1.2972399999999999</v>
      </c>
      <c r="E1366">
        <v>1.2978099999999999</v>
      </c>
      <c r="F1366">
        <v>1.29596</v>
      </c>
      <c r="G1366">
        <v>1.2967</v>
      </c>
      <c r="H1366">
        <v>6786</v>
      </c>
      <c r="I1366">
        <f t="shared" si="381"/>
        <v>-89.600259993500572</v>
      </c>
      <c r="J1366">
        <f t="shared" si="385"/>
        <v>1.3058697435897442</v>
      </c>
      <c r="K1366">
        <f t="shared" si="386"/>
        <v>1.3065667181237985</v>
      </c>
      <c r="L1366">
        <f t="shared" si="371"/>
        <v>1.3042122222222223</v>
      </c>
      <c r="M1366">
        <f t="shared" si="372"/>
        <v>1.3051012992153832</v>
      </c>
      <c r="N1366" t="str">
        <f t="shared" si="382"/>
        <v>-</v>
      </c>
      <c r="O1366" t="str">
        <f t="shared" si="387"/>
        <v>Sell</v>
      </c>
      <c r="P1366" t="str">
        <f t="shared" si="373"/>
        <v>-</v>
      </c>
      <c r="Q1366" t="str">
        <f t="shared" si="388"/>
        <v>-</v>
      </c>
      <c r="R1366">
        <f t="shared" si="383"/>
        <v>1.2970200000000001</v>
      </c>
      <c r="S1366">
        <f t="shared" si="384"/>
        <v>1.2963800000000001</v>
      </c>
      <c r="T1366" t="str">
        <f t="shared" si="378"/>
        <v>-</v>
      </c>
      <c r="U1366" t="str">
        <f t="shared" si="379"/>
        <v>-</v>
      </c>
      <c r="V1366" t="str">
        <f t="shared" si="380"/>
        <v>-</v>
      </c>
      <c r="W1366" s="9">
        <f t="shared" si="374"/>
        <v>4996.1706364402235</v>
      </c>
      <c r="X1366" s="9">
        <f t="shared" si="376"/>
        <v>3852.0382387628742</v>
      </c>
      <c r="Y1366" s="9">
        <f t="shared" si="377"/>
        <v>29.395000344530807</v>
      </c>
    </row>
    <row r="1367" spans="1:25" x14ac:dyDescent="0.25">
      <c r="A1367" t="s">
        <v>1372</v>
      </c>
      <c r="B1367" s="2">
        <v>41407</v>
      </c>
      <c r="C1367" s="3">
        <v>0</v>
      </c>
      <c r="D1367">
        <v>1.2967</v>
      </c>
      <c r="E1367">
        <v>1.2997000000000001</v>
      </c>
      <c r="F1367">
        <v>1.2941499999999999</v>
      </c>
      <c r="G1367">
        <v>1.2987</v>
      </c>
      <c r="H1367">
        <v>209993</v>
      </c>
      <c r="I1367">
        <f t="shared" si="381"/>
        <v>-83.100422489438159</v>
      </c>
      <c r="J1367">
        <f t="shared" si="385"/>
        <v>1.3053382051282061</v>
      </c>
      <c r="K1367">
        <f t="shared" si="386"/>
        <v>1.306367560702943</v>
      </c>
      <c r="L1367">
        <f t="shared" si="371"/>
        <v>1.3045969444444445</v>
      </c>
      <c r="M1367">
        <f t="shared" si="372"/>
        <v>1.3047552830415787</v>
      </c>
      <c r="N1367" t="str">
        <f t="shared" si="382"/>
        <v>-</v>
      </c>
      <c r="O1367" t="str">
        <f t="shared" si="387"/>
        <v>Sell</v>
      </c>
      <c r="P1367" t="str">
        <f t="shared" si="373"/>
        <v>-</v>
      </c>
      <c r="Q1367" t="str">
        <f t="shared" si="388"/>
        <v>-</v>
      </c>
      <c r="R1367">
        <f t="shared" si="383"/>
        <v>1.29905</v>
      </c>
      <c r="S1367">
        <f t="shared" si="384"/>
        <v>1.2983499999999999</v>
      </c>
      <c r="T1367" t="str">
        <f t="shared" si="378"/>
        <v>-</v>
      </c>
      <c r="U1367" t="str">
        <f t="shared" si="379"/>
        <v>-</v>
      </c>
      <c r="V1367" t="str">
        <f t="shared" si="380"/>
        <v>-</v>
      </c>
      <c r="W1367" s="9">
        <f t="shared" si="374"/>
        <v>4996.1706364402235</v>
      </c>
      <c r="X1367" s="9">
        <f t="shared" si="376"/>
        <v>3846.0187340288853</v>
      </c>
      <c r="Y1367" s="9">
        <f t="shared" si="377"/>
        <v>21.624245490759709</v>
      </c>
    </row>
    <row r="1368" spans="1:25" x14ac:dyDescent="0.25">
      <c r="A1368" t="s">
        <v>1373</v>
      </c>
      <c r="B1368" s="2">
        <v>41408</v>
      </c>
      <c r="C1368" s="3">
        <v>0</v>
      </c>
      <c r="D1368">
        <v>1.2986800000000001</v>
      </c>
      <c r="E1368">
        <v>1.3028900000000001</v>
      </c>
      <c r="F1368">
        <v>1.2918099999999999</v>
      </c>
      <c r="G1368">
        <v>1.2936300000000001</v>
      </c>
      <c r="H1368">
        <v>246787</v>
      </c>
      <c r="I1368">
        <f t="shared" si="381"/>
        <v>-94.393099199013719</v>
      </c>
      <c r="J1368">
        <f t="shared" si="385"/>
        <v>1.3046769230769235</v>
      </c>
      <c r="K1368">
        <f t="shared" si="386"/>
        <v>1.3060450908117291</v>
      </c>
      <c r="L1368">
        <f t="shared" si="371"/>
        <v>1.3049227777777779</v>
      </c>
      <c r="M1368">
        <f t="shared" si="372"/>
        <v>1.3041539163906826</v>
      </c>
      <c r="N1368" t="str">
        <f t="shared" si="382"/>
        <v>-</v>
      </c>
      <c r="O1368" t="str">
        <f t="shared" si="387"/>
        <v>Sell</v>
      </c>
      <c r="P1368" t="str">
        <f t="shared" si="373"/>
        <v>-</v>
      </c>
      <c r="Q1368" t="str">
        <f t="shared" si="388"/>
        <v>-</v>
      </c>
      <c r="R1368">
        <f t="shared" si="383"/>
        <v>1.294</v>
      </c>
      <c r="S1368">
        <f t="shared" si="384"/>
        <v>1.2932600000000001</v>
      </c>
      <c r="T1368" t="str">
        <f t="shared" si="378"/>
        <v>-</v>
      </c>
      <c r="U1368" t="str">
        <f t="shared" si="379"/>
        <v>-</v>
      </c>
      <c r="V1368" t="str">
        <f t="shared" si="380"/>
        <v>-</v>
      </c>
      <c r="W1368" s="9">
        <f t="shared" si="374"/>
        <v>4996.1706364402235</v>
      </c>
      <c r="X1368" s="9">
        <f t="shared" si="376"/>
        <v>3861.0283125504043</v>
      </c>
      <c r="Y1368" s="9">
        <f t="shared" si="377"/>
        <v>40.950758172553996</v>
      </c>
    </row>
    <row r="1369" spans="1:25" x14ac:dyDescent="0.25">
      <c r="A1369" t="s">
        <v>1374</v>
      </c>
      <c r="B1369" s="2">
        <v>41409</v>
      </c>
      <c r="C1369" s="3">
        <v>0</v>
      </c>
      <c r="D1369">
        <v>1.29362</v>
      </c>
      <c r="E1369">
        <v>1.2942400000000001</v>
      </c>
      <c r="F1369">
        <v>1.2843</v>
      </c>
      <c r="G1369">
        <v>1.2882400000000001</v>
      </c>
      <c r="H1369">
        <v>241109</v>
      </c>
      <c r="I1369">
        <f t="shared" si="381"/>
        <v>-90.14260695521628</v>
      </c>
      <c r="J1369">
        <f t="shared" si="385"/>
        <v>1.3039564102564107</v>
      </c>
      <c r="K1369">
        <f t="shared" si="386"/>
        <v>1.3055943290190273</v>
      </c>
      <c r="L1369">
        <f t="shared" si="371"/>
        <v>1.3050158333333335</v>
      </c>
      <c r="M1369">
        <f t="shared" si="372"/>
        <v>1.3032937046938891</v>
      </c>
      <c r="N1369" t="str">
        <f t="shared" si="382"/>
        <v>-</v>
      </c>
      <c r="O1369" t="str">
        <f t="shared" si="387"/>
        <v>Sell</v>
      </c>
      <c r="P1369" t="str">
        <f t="shared" si="373"/>
        <v>-</v>
      </c>
      <c r="Q1369" t="str">
        <f t="shared" si="388"/>
        <v>-</v>
      </c>
      <c r="R1369">
        <f t="shared" si="383"/>
        <v>1.28864</v>
      </c>
      <c r="S1369">
        <f t="shared" si="384"/>
        <v>1.2878400000000001</v>
      </c>
      <c r="T1369" t="str">
        <f t="shared" si="378"/>
        <v>-</v>
      </c>
      <c r="U1369" t="str">
        <f t="shared" si="379"/>
        <v>-</v>
      </c>
      <c r="V1369" t="str">
        <f t="shared" si="380"/>
        <v>-</v>
      </c>
      <c r="W1369" s="9">
        <f t="shared" si="374"/>
        <v>4996.1706364402235</v>
      </c>
      <c r="X1369" s="9">
        <f t="shared" si="376"/>
        <v>3877.0879659487705</v>
      </c>
      <c r="Y1369" s="9">
        <f t="shared" si="377"/>
        <v>61.461399245070645</v>
      </c>
    </row>
    <row r="1370" spans="1:25" x14ac:dyDescent="0.25">
      <c r="A1370" t="s">
        <v>1375</v>
      </c>
      <c r="B1370" s="2">
        <v>41410</v>
      </c>
      <c r="C1370" s="3">
        <v>0</v>
      </c>
      <c r="D1370">
        <v>1.2882400000000001</v>
      </c>
      <c r="E1370">
        <v>1.29297</v>
      </c>
      <c r="F1370">
        <v>1.2846299999999999</v>
      </c>
      <c r="G1370">
        <v>1.2882800000000001</v>
      </c>
      <c r="H1370">
        <v>234806</v>
      </c>
      <c r="I1370">
        <f t="shared" si="381"/>
        <v>-90.042531898923968</v>
      </c>
      <c r="J1370">
        <f t="shared" si="385"/>
        <v>1.3033576923076926</v>
      </c>
      <c r="K1370">
        <f t="shared" si="386"/>
        <v>1.3051559915755075</v>
      </c>
      <c r="L1370">
        <f t="shared" si="371"/>
        <v>1.3048963888888894</v>
      </c>
      <c r="M1370">
        <f t="shared" si="372"/>
        <v>1.302482153088814</v>
      </c>
      <c r="N1370" t="str">
        <f t="shared" si="382"/>
        <v>-</v>
      </c>
      <c r="O1370" t="str">
        <f t="shared" si="387"/>
        <v>Sell</v>
      </c>
      <c r="P1370" t="str">
        <f t="shared" si="373"/>
        <v>-</v>
      </c>
      <c r="Q1370" t="str">
        <f t="shared" si="388"/>
        <v>-</v>
      </c>
      <c r="R1370">
        <f t="shared" si="383"/>
        <v>1.2887200000000001</v>
      </c>
      <c r="S1370">
        <f t="shared" si="384"/>
        <v>1.2878400000000001</v>
      </c>
      <c r="T1370" t="str">
        <f t="shared" si="378"/>
        <v>-</v>
      </c>
      <c r="U1370" t="str">
        <f t="shared" si="379"/>
        <v>-</v>
      </c>
      <c r="V1370" t="str">
        <f t="shared" si="380"/>
        <v>-</v>
      </c>
      <c r="W1370" s="9">
        <f t="shared" si="374"/>
        <v>4996.1706364402235</v>
      </c>
      <c r="X1370" s="9">
        <f t="shared" si="376"/>
        <v>3876.8472875723378</v>
      </c>
      <c r="Y1370" s="9">
        <f t="shared" si="377"/>
        <v>61.151444004765558</v>
      </c>
    </row>
    <row r="1371" spans="1:25" x14ac:dyDescent="0.25">
      <c r="A1371" t="s">
        <v>1376</v>
      </c>
      <c r="B1371" s="2">
        <v>41411</v>
      </c>
      <c r="C1371" s="3">
        <v>0</v>
      </c>
      <c r="D1371">
        <v>1.2883</v>
      </c>
      <c r="E1371">
        <v>1.28887</v>
      </c>
      <c r="F1371">
        <v>1.2796000000000001</v>
      </c>
      <c r="G1371">
        <v>1.2838099999999999</v>
      </c>
      <c r="H1371">
        <v>198422</v>
      </c>
      <c r="I1371">
        <f t="shared" si="381"/>
        <v>-89.947468958930671</v>
      </c>
      <c r="J1371">
        <f t="shared" si="385"/>
        <v>1.3026862820512826</v>
      </c>
      <c r="K1371">
        <f t="shared" si="386"/>
        <v>1.3046155867254945</v>
      </c>
      <c r="L1371">
        <f t="shared" si="371"/>
        <v>1.3044625000000003</v>
      </c>
      <c r="M1371">
        <f t="shared" si="372"/>
        <v>1.3014728475164457</v>
      </c>
      <c r="N1371" t="str">
        <f t="shared" si="382"/>
        <v>Buy</v>
      </c>
      <c r="O1371" t="str">
        <f t="shared" si="387"/>
        <v>Sell</v>
      </c>
      <c r="P1371" t="str">
        <f t="shared" si="373"/>
        <v>-</v>
      </c>
      <c r="Q1371" t="str">
        <f t="shared" si="388"/>
        <v>-</v>
      </c>
      <c r="R1371">
        <f t="shared" si="383"/>
        <v>1.2842899999999999</v>
      </c>
      <c r="S1371">
        <f t="shared" si="384"/>
        <v>1.2833300000000001</v>
      </c>
      <c r="T1371" t="str">
        <f t="shared" si="378"/>
        <v>-</v>
      </c>
      <c r="U1371" t="str">
        <f t="shared" si="379"/>
        <v>-</v>
      </c>
      <c r="V1371" t="str">
        <f t="shared" si="380"/>
        <v>-</v>
      </c>
      <c r="W1371" s="9">
        <f t="shared" si="374"/>
        <v>4996.1706364402235</v>
      </c>
      <c r="X1371" s="9">
        <f t="shared" si="376"/>
        <v>3890.2199942693815</v>
      </c>
      <c r="Y1371" s="9">
        <f t="shared" si="377"/>
        <v>78.098888077922766</v>
      </c>
    </row>
    <row r="1372" spans="1:25" x14ac:dyDescent="0.25">
      <c r="A1372" t="s">
        <v>1377</v>
      </c>
      <c r="B1372" s="2">
        <v>41413</v>
      </c>
      <c r="C1372" s="3">
        <v>0</v>
      </c>
      <c r="D1372">
        <v>1.2842100000000001</v>
      </c>
      <c r="E1372">
        <v>1.2848200000000001</v>
      </c>
      <c r="F1372">
        <v>1.2827599999999999</v>
      </c>
      <c r="G1372">
        <v>1.2830600000000001</v>
      </c>
      <c r="H1372">
        <v>7481</v>
      </c>
      <c r="I1372">
        <f t="shared" si="381"/>
        <v>-91.315261044176637</v>
      </c>
      <c r="J1372">
        <f t="shared" si="385"/>
        <v>1.3020347435897439</v>
      </c>
      <c r="K1372">
        <f t="shared" si="386"/>
        <v>1.3040698756691529</v>
      </c>
      <c r="L1372">
        <f t="shared" si="371"/>
        <v>1.3040172222222222</v>
      </c>
      <c r="M1372">
        <f t="shared" si="372"/>
        <v>1.3004775584615027</v>
      </c>
      <c r="N1372" t="str">
        <f t="shared" si="382"/>
        <v>-</v>
      </c>
      <c r="O1372" t="str">
        <f t="shared" si="387"/>
        <v>Sell</v>
      </c>
      <c r="P1372" t="str">
        <f t="shared" si="373"/>
        <v>-</v>
      </c>
      <c r="Q1372" t="str">
        <f t="shared" si="388"/>
        <v>-</v>
      </c>
      <c r="R1372">
        <f t="shared" si="383"/>
        <v>1.28355</v>
      </c>
      <c r="S1372">
        <f t="shared" si="384"/>
        <v>1.28257</v>
      </c>
      <c r="T1372" t="str">
        <f t="shared" si="378"/>
        <v>-</v>
      </c>
      <c r="U1372" t="str">
        <f t="shared" si="379"/>
        <v>-</v>
      </c>
      <c r="V1372" t="str">
        <f t="shared" si="380"/>
        <v>-</v>
      </c>
      <c r="W1372" s="9">
        <f t="shared" si="374"/>
        <v>4996.1706364402235</v>
      </c>
      <c r="X1372" s="9">
        <f t="shared" si="376"/>
        <v>3892.4628074015222</v>
      </c>
      <c r="Y1372" s="9">
        <f t="shared" si="377"/>
        <v>80.929202026597878</v>
      </c>
    </row>
    <row r="1373" spans="1:25" x14ac:dyDescent="0.25">
      <c r="A1373" t="s">
        <v>1378</v>
      </c>
      <c r="B1373" s="2">
        <v>41414</v>
      </c>
      <c r="C1373" s="3">
        <v>0</v>
      </c>
      <c r="D1373">
        <v>1.2830699999999999</v>
      </c>
      <c r="E1373">
        <v>1.2903500000000001</v>
      </c>
      <c r="F1373">
        <v>1.2819199999999999</v>
      </c>
      <c r="G1373">
        <v>1.2890299999999999</v>
      </c>
      <c r="H1373">
        <v>174739</v>
      </c>
      <c r="I1373">
        <f t="shared" si="381"/>
        <v>-76.330321285140926</v>
      </c>
      <c r="J1373">
        <f t="shared" si="385"/>
        <v>1.3014474358974364</v>
      </c>
      <c r="K1373">
        <f t="shared" si="386"/>
        <v>1.3036891193230984</v>
      </c>
      <c r="L1373">
        <f t="shared" si="371"/>
        <v>1.3036311111111112</v>
      </c>
      <c r="M1373">
        <f t="shared" si="372"/>
        <v>1.2998587715176375</v>
      </c>
      <c r="N1373" t="str">
        <f t="shared" si="382"/>
        <v>Buy</v>
      </c>
      <c r="O1373" t="str">
        <f t="shared" si="387"/>
        <v>Sell</v>
      </c>
      <c r="P1373" t="str">
        <f t="shared" si="373"/>
        <v>-</v>
      </c>
      <c r="Q1373" t="str">
        <f t="shared" si="388"/>
        <v>-</v>
      </c>
      <c r="R1373">
        <f t="shared" si="383"/>
        <v>1.2895099999999999</v>
      </c>
      <c r="S1373">
        <f t="shared" si="384"/>
        <v>1.2885500000000001</v>
      </c>
      <c r="T1373" t="str">
        <f t="shared" si="378"/>
        <v>-</v>
      </c>
      <c r="U1373" t="str">
        <f t="shared" si="379"/>
        <v>-</v>
      </c>
      <c r="V1373" t="str">
        <f t="shared" si="380"/>
        <v>-</v>
      </c>
      <c r="W1373" s="9">
        <f t="shared" si="374"/>
        <v>4996.1706364402235</v>
      </c>
      <c r="X1373" s="9">
        <f t="shared" si="376"/>
        <v>3874.472192104151</v>
      </c>
      <c r="Y1373" s="9">
        <f t="shared" si="377"/>
        <v>58.124728185968557</v>
      </c>
    </row>
    <row r="1374" spans="1:25" x14ac:dyDescent="0.25">
      <c r="A1374" t="s">
        <v>1379</v>
      </c>
      <c r="B1374" s="2">
        <v>41415</v>
      </c>
      <c r="C1374" s="3">
        <v>0</v>
      </c>
      <c r="D1374">
        <v>1.2890299999999999</v>
      </c>
      <c r="E1374">
        <v>1.2932699999999999</v>
      </c>
      <c r="F1374">
        <v>1.2841</v>
      </c>
      <c r="G1374">
        <v>1.2919799999999999</v>
      </c>
      <c r="H1374">
        <v>219790</v>
      </c>
      <c r="I1374">
        <f t="shared" si="381"/>
        <v>-68.925702811245287</v>
      </c>
      <c r="J1374">
        <f t="shared" si="385"/>
        <v>1.3008380769230774</v>
      </c>
      <c r="K1374">
        <f t="shared" si="386"/>
        <v>1.3033926859225136</v>
      </c>
      <c r="L1374">
        <f t="shared" si="371"/>
        <v>1.3031847222222224</v>
      </c>
      <c r="M1374">
        <f t="shared" si="372"/>
        <v>1.2994328919761438</v>
      </c>
      <c r="N1374" t="str">
        <f t="shared" si="382"/>
        <v>-</v>
      </c>
      <c r="O1374" t="str">
        <f t="shared" si="387"/>
        <v>Sell</v>
      </c>
      <c r="P1374" t="str">
        <f t="shared" si="373"/>
        <v>-</v>
      </c>
      <c r="Q1374" t="str">
        <f t="shared" si="388"/>
        <v>-</v>
      </c>
      <c r="R1374">
        <f t="shared" si="383"/>
        <v>1.2924199999999999</v>
      </c>
      <c r="S1374">
        <f t="shared" si="384"/>
        <v>1.2915399999999999</v>
      </c>
      <c r="T1374" t="str">
        <f t="shared" si="378"/>
        <v>-</v>
      </c>
      <c r="U1374" t="str">
        <f t="shared" si="379"/>
        <v>-</v>
      </c>
      <c r="V1374" t="str">
        <f t="shared" si="380"/>
        <v>-</v>
      </c>
      <c r="W1374" s="9">
        <f t="shared" si="374"/>
        <v>4996.1706364402235</v>
      </c>
      <c r="X1374" s="9">
        <f t="shared" si="376"/>
        <v>3865.7484691046438</v>
      </c>
      <c r="Y1374" s="9">
        <f t="shared" si="377"/>
        <v>46.992565793845209</v>
      </c>
    </row>
    <row r="1375" spans="1:25" x14ac:dyDescent="0.25">
      <c r="A1375" t="s">
        <v>1380</v>
      </c>
      <c r="B1375" s="2">
        <v>41416</v>
      </c>
      <c r="C1375" s="3">
        <v>0</v>
      </c>
      <c r="D1375">
        <v>1.2919700000000001</v>
      </c>
      <c r="E1375">
        <v>1.2997799999999999</v>
      </c>
      <c r="F1375">
        <v>1.28335</v>
      </c>
      <c r="G1375">
        <v>1.2842100000000001</v>
      </c>
      <c r="H1375">
        <v>279749</v>
      </c>
      <c r="I1375">
        <f t="shared" si="381"/>
        <v>-88.428714859437704</v>
      </c>
      <c r="J1375">
        <f t="shared" si="385"/>
        <v>1.3002860256410262</v>
      </c>
      <c r="K1375">
        <f t="shared" si="386"/>
        <v>1.302907048304222</v>
      </c>
      <c r="L1375">
        <f t="shared" si="371"/>
        <v>1.3026016666666669</v>
      </c>
      <c r="M1375">
        <f t="shared" si="372"/>
        <v>1.2986100329504062</v>
      </c>
      <c r="N1375" t="str">
        <f t="shared" si="382"/>
        <v>-</v>
      </c>
      <c r="O1375" t="str">
        <f t="shared" si="387"/>
        <v>Sell</v>
      </c>
      <c r="P1375" t="str">
        <f t="shared" si="373"/>
        <v>-</v>
      </c>
      <c r="Q1375" t="str">
        <f t="shared" si="388"/>
        <v>-</v>
      </c>
      <c r="R1375">
        <f t="shared" si="383"/>
        <v>1.2845299999999999</v>
      </c>
      <c r="S1375">
        <f t="shared" si="384"/>
        <v>1.28389</v>
      </c>
      <c r="T1375" t="str">
        <f t="shared" si="378"/>
        <v>-</v>
      </c>
      <c r="U1375" t="str">
        <f t="shared" si="379"/>
        <v>-</v>
      </c>
      <c r="V1375" t="str">
        <f t="shared" si="380"/>
        <v>-</v>
      </c>
      <c r="W1375" s="9">
        <f t="shared" si="374"/>
        <v>4996.1706364402235</v>
      </c>
      <c r="X1375" s="9">
        <f t="shared" si="376"/>
        <v>3889.4931503664561</v>
      </c>
      <c r="Y1375" s="9">
        <f t="shared" si="377"/>
        <v>77.199780062712037</v>
      </c>
    </row>
    <row r="1376" spans="1:25" x14ac:dyDescent="0.25">
      <c r="A1376" t="s">
        <v>1381</v>
      </c>
      <c r="B1376" s="2">
        <v>41417</v>
      </c>
      <c r="C1376" s="3">
        <v>0</v>
      </c>
      <c r="D1376">
        <v>1.2842199999999999</v>
      </c>
      <c r="E1376">
        <v>1.29539</v>
      </c>
      <c r="F1376">
        <v>1.2821400000000001</v>
      </c>
      <c r="G1376">
        <v>1.2922800000000001</v>
      </c>
      <c r="H1376">
        <v>287329</v>
      </c>
      <c r="I1376">
        <f t="shared" si="381"/>
        <v>-68.172690763052046</v>
      </c>
      <c r="J1376">
        <f t="shared" si="385"/>
        <v>1.2999408974358979</v>
      </c>
      <c r="K1376">
        <f t="shared" si="386"/>
        <v>1.3026380091066467</v>
      </c>
      <c r="L1376">
        <f t="shared" si="371"/>
        <v>1.3020644444444445</v>
      </c>
      <c r="M1376">
        <f t="shared" si="372"/>
        <v>1.298267869007141</v>
      </c>
      <c r="N1376" t="str">
        <f t="shared" si="382"/>
        <v>-</v>
      </c>
      <c r="O1376" t="str">
        <f t="shared" si="387"/>
        <v>Sell</v>
      </c>
      <c r="P1376" t="str">
        <f t="shared" si="373"/>
        <v>-</v>
      </c>
      <c r="Q1376" t="str">
        <f t="shared" si="388"/>
        <v>-</v>
      </c>
      <c r="R1376">
        <f t="shared" si="383"/>
        <v>1.2925500000000001</v>
      </c>
      <c r="S1376">
        <f t="shared" si="384"/>
        <v>1.2920100000000001</v>
      </c>
      <c r="T1376" t="str">
        <f t="shared" si="378"/>
        <v>-</v>
      </c>
      <c r="U1376" t="str">
        <f t="shared" si="379"/>
        <v>-</v>
      </c>
      <c r="V1376" t="str">
        <f t="shared" si="380"/>
        <v>-</v>
      </c>
      <c r="W1376" s="9">
        <f t="shared" si="374"/>
        <v>4996.1706364402235</v>
      </c>
      <c r="X1376" s="9">
        <f t="shared" si="376"/>
        <v>3865.3596661175375</v>
      </c>
      <c r="Y1376" s="9">
        <f t="shared" si="377"/>
        <v>46.507329353858204</v>
      </c>
    </row>
    <row r="1377" spans="1:26" x14ac:dyDescent="0.25">
      <c r="A1377" t="s">
        <v>1382</v>
      </c>
      <c r="B1377" s="2">
        <v>41418</v>
      </c>
      <c r="C1377" s="3">
        <v>0</v>
      </c>
      <c r="D1377">
        <v>1.2922899999999999</v>
      </c>
      <c r="E1377">
        <v>1.29928</v>
      </c>
      <c r="F1377">
        <v>1.29043</v>
      </c>
      <c r="G1377">
        <v>1.2932300000000001</v>
      </c>
      <c r="H1377">
        <v>220804</v>
      </c>
      <c r="I1377">
        <f t="shared" si="381"/>
        <v>-64.225721784776852</v>
      </c>
      <c r="J1377">
        <f t="shared" si="385"/>
        <v>1.2996102564102567</v>
      </c>
      <c r="K1377">
        <f t="shared" si="386"/>
        <v>1.3023998316609089</v>
      </c>
      <c r="L1377">
        <f t="shared" si="371"/>
        <v>1.3015672222222223</v>
      </c>
      <c r="M1377">
        <f t="shared" si="372"/>
        <v>1.2979955517635116</v>
      </c>
      <c r="N1377" t="str">
        <f t="shared" si="382"/>
        <v>-</v>
      </c>
      <c r="O1377" t="str">
        <f t="shared" si="387"/>
        <v>Sell</v>
      </c>
      <c r="P1377" t="str">
        <f t="shared" si="373"/>
        <v>-</v>
      </c>
      <c r="Q1377" t="str">
        <f t="shared" si="388"/>
        <v>-</v>
      </c>
      <c r="R1377">
        <f t="shared" si="383"/>
        <v>1.2934699999999999</v>
      </c>
      <c r="S1377">
        <f t="shared" si="384"/>
        <v>1.2929900000000001</v>
      </c>
      <c r="T1377" t="str">
        <f t="shared" si="378"/>
        <v>-</v>
      </c>
      <c r="U1377" t="str">
        <f t="shared" si="379"/>
        <v>-</v>
      </c>
      <c r="V1377" t="str">
        <f t="shared" si="380"/>
        <v>-</v>
      </c>
      <c r="W1377" s="9">
        <f t="shared" si="374"/>
        <v>4996.1706364402235</v>
      </c>
      <c r="X1377" s="9">
        <f t="shared" si="376"/>
        <v>3862.6103708939704</v>
      </c>
      <c r="Y1377" s="9">
        <f t="shared" si="377"/>
        <v>42.98779430695258</v>
      </c>
    </row>
    <row r="1378" spans="1:26" x14ac:dyDescent="0.25">
      <c r="A1378" t="s">
        <v>1383</v>
      </c>
      <c r="B1378" s="2">
        <v>41420</v>
      </c>
      <c r="C1378" s="3">
        <v>0</v>
      </c>
      <c r="D1378">
        <v>1.2934699999999999</v>
      </c>
      <c r="E1378">
        <v>1.29436</v>
      </c>
      <c r="F1378">
        <v>1.29328</v>
      </c>
      <c r="G1378">
        <v>1.2935700000000001</v>
      </c>
      <c r="H1378">
        <v>6301</v>
      </c>
      <c r="I1378">
        <f t="shared" si="381"/>
        <v>-45.12961508248226</v>
      </c>
      <c r="J1378">
        <f t="shared" si="385"/>
        <v>1.2992828205128208</v>
      </c>
      <c r="K1378">
        <f t="shared" si="386"/>
        <v>1.3021762916188606</v>
      </c>
      <c r="L1378">
        <f t="shared" si="371"/>
        <v>1.3011202777777777</v>
      </c>
      <c r="M1378">
        <f t="shared" si="372"/>
        <v>1.2977563327492676</v>
      </c>
      <c r="N1378" t="str">
        <f t="shared" si="382"/>
        <v>-</v>
      </c>
      <c r="O1378" t="str">
        <f t="shared" si="387"/>
        <v>Sell</v>
      </c>
      <c r="P1378" t="str">
        <f t="shared" si="373"/>
        <v>-</v>
      </c>
      <c r="Q1378" t="str">
        <f t="shared" si="388"/>
        <v>-</v>
      </c>
      <c r="R1378">
        <f t="shared" si="383"/>
        <v>1.2938000000000001</v>
      </c>
      <c r="S1378">
        <f t="shared" si="384"/>
        <v>1.2933399999999999</v>
      </c>
      <c r="T1378" t="str">
        <f t="shared" si="378"/>
        <v>-</v>
      </c>
      <c r="U1378" t="str">
        <f t="shared" si="379"/>
        <v>-</v>
      </c>
      <c r="V1378" t="str">
        <f t="shared" si="380"/>
        <v>-</v>
      </c>
      <c r="W1378" s="9">
        <f t="shared" si="374"/>
        <v>4996.1706364402235</v>
      </c>
      <c r="X1378" s="9">
        <f t="shared" si="376"/>
        <v>3861.6251634257405</v>
      </c>
      <c r="Y1378" s="9">
        <f t="shared" si="377"/>
        <v>41.725222463883313</v>
      </c>
    </row>
    <row r="1379" spans="1:26" x14ac:dyDescent="0.25">
      <c r="A1379" t="s">
        <v>1384</v>
      </c>
      <c r="B1379" s="2">
        <v>41421</v>
      </c>
      <c r="C1379" s="3">
        <v>0</v>
      </c>
      <c r="D1379">
        <v>1.2935700000000001</v>
      </c>
      <c r="E1379">
        <v>1.2948500000000001</v>
      </c>
      <c r="F1379">
        <v>1.29159</v>
      </c>
      <c r="G1379">
        <v>1.29339</v>
      </c>
      <c r="H1379">
        <v>87185</v>
      </c>
      <c r="I1379">
        <f t="shared" si="381"/>
        <v>-40.79003864319472</v>
      </c>
      <c r="J1379">
        <f t="shared" si="385"/>
        <v>1.2991135897435899</v>
      </c>
      <c r="K1379">
        <f t="shared" si="386"/>
        <v>1.3019538538563578</v>
      </c>
      <c r="L1379">
        <f t="shared" si="371"/>
        <v>1.3007891666666669</v>
      </c>
      <c r="M1379">
        <f t="shared" si="372"/>
        <v>1.2975203147628207</v>
      </c>
      <c r="N1379" t="str">
        <f t="shared" si="382"/>
        <v>-</v>
      </c>
      <c r="O1379" t="str">
        <f t="shared" si="387"/>
        <v>Sell</v>
      </c>
      <c r="P1379" t="str">
        <f t="shared" si="373"/>
        <v>-</v>
      </c>
      <c r="Q1379" t="str">
        <f t="shared" si="388"/>
        <v>-</v>
      </c>
      <c r="R1379">
        <f t="shared" si="383"/>
        <v>1.29358</v>
      </c>
      <c r="S1379">
        <f t="shared" si="384"/>
        <v>1.2931999999999999</v>
      </c>
      <c r="T1379" t="str">
        <f t="shared" si="378"/>
        <v>-</v>
      </c>
      <c r="U1379" t="str">
        <f t="shared" si="379"/>
        <v>-</v>
      </c>
      <c r="V1379" t="str">
        <f t="shared" si="380"/>
        <v>-</v>
      </c>
      <c r="W1379" s="9">
        <f t="shared" si="374"/>
        <v>4996.1706364402235</v>
      </c>
      <c r="X1379" s="9">
        <f t="shared" si="376"/>
        <v>3862.2819125529336</v>
      </c>
      <c r="Y1379" s="9">
        <f t="shared" si="377"/>
        <v>42.570013810658452</v>
      </c>
    </row>
    <row r="1380" spans="1:26" x14ac:dyDescent="0.25">
      <c r="A1380" t="s">
        <v>1385</v>
      </c>
      <c r="B1380" s="2">
        <v>41422</v>
      </c>
      <c r="C1380" s="3">
        <v>0</v>
      </c>
      <c r="D1380">
        <v>1.29339</v>
      </c>
      <c r="E1380">
        <v>1.2946800000000001</v>
      </c>
      <c r="F1380">
        <v>1.2841</v>
      </c>
      <c r="G1380">
        <v>1.2844500000000001</v>
      </c>
      <c r="H1380">
        <v>237812</v>
      </c>
      <c r="I1380">
        <f t="shared" si="381"/>
        <v>-79.175611850579585</v>
      </c>
      <c r="J1380">
        <f t="shared" si="385"/>
        <v>1.2988280769230773</v>
      </c>
      <c r="K1380">
        <f t="shared" si="386"/>
        <v>1.3015107183156904</v>
      </c>
      <c r="L1380">
        <f t="shared" si="371"/>
        <v>1.2998630555555557</v>
      </c>
      <c r="M1380">
        <f t="shared" si="372"/>
        <v>1.2968138112621277</v>
      </c>
      <c r="N1380" t="str">
        <f t="shared" si="382"/>
        <v>-</v>
      </c>
      <c r="O1380" t="str">
        <f t="shared" si="387"/>
        <v>Sell</v>
      </c>
      <c r="P1380" t="str">
        <f t="shared" si="373"/>
        <v>-</v>
      </c>
      <c r="Q1380" t="str">
        <f t="shared" si="388"/>
        <v>-</v>
      </c>
      <c r="R1380">
        <f t="shared" si="383"/>
        <v>1.2846500000000001</v>
      </c>
      <c r="S1380">
        <f t="shared" si="384"/>
        <v>1.2842499999999999</v>
      </c>
      <c r="T1380" t="str">
        <f t="shared" si="378"/>
        <v>-</v>
      </c>
      <c r="U1380" t="str">
        <f t="shared" si="379"/>
        <v>-</v>
      </c>
      <c r="V1380" t="str">
        <f t="shared" si="380"/>
        <v>-</v>
      </c>
      <c r="W1380" s="9">
        <f t="shared" si="374"/>
        <v>4996.1706364402235</v>
      </c>
      <c r="X1380" s="9">
        <f t="shared" si="376"/>
        <v>3889.1298302574423</v>
      </c>
      <c r="Y1380" s="9">
        <f t="shared" si="377"/>
        <v>76.754832865323522</v>
      </c>
    </row>
    <row r="1381" spans="1:26" x14ac:dyDescent="0.25">
      <c r="A1381" t="s">
        <v>1386</v>
      </c>
      <c r="B1381" s="2">
        <v>41423</v>
      </c>
      <c r="C1381" s="3">
        <v>0</v>
      </c>
      <c r="D1381">
        <v>1.2844599999999999</v>
      </c>
      <c r="E1381">
        <v>1.2975000000000001</v>
      </c>
      <c r="F1381">
        <v>1.2838000000000001</v>
      </c>
      <c r="G1381">
        <v>1.2946500000000001</v>
      </c>
      <c r="H1381">
        <v>269169</v>
      </c>
      <c r="I1381">
        <f t="shared" si="381"/>
        <v>-35.379991412623504</v>
      </c>
      <c r="J1381">
        <f t="shared" si="385"/>
        <v>1.2985608974358978</v>
      </c>
      <c r="K1381">
        <f t="shared" si="386"/>
        <v>1.3013370292444071</v>
      </c>
      <c r="L1381">
        <f t="shared" si="371"/>
        <v>1.2996213888888888</v>
      </c>
      <c r="M1381">
        <f t="shared" si="372"/>
        <v>1.2966968484912018</v>
      </c>
      <c r="N1381" t="str">
        <f t="shared" si="382"/>
        <v>-</v>
      </c>
      <c r="O1381" t="str">
        <f t="shared" si="387"/>
        <v>Sell</v>
      </c>
      <c r="P1381" t="str">
        <f t="shared" si="373"/>
        <v>-</v>
      </c>
      <c r="Q1381" t="str">
        <f t="shared" si="388"/>
        <v>-</v>
      </c>
      <c r="R1381">
        <f t="shared" si="383"/>
        <v>1.2948599999999999</v>
      </c>
      <c r="S1381">
        <f t="shared" si="384"/>
        <v>1.29444</v>
      </c>
      <c r="T1381" t="str">
        <f t="shared" si="378"/>
        <v>-</v>
      </c>
      <c r="U1381" t="str">
        <f t="shared" si="379"/>
        <v>-</v>
      </c>
      <c r="V1381" t="str">
        <f t="shared" si="380"/>
        <v>-</v>
      </c>
      <c r="W1381" s="9">
        <f t="shared" si="374"/>
        <v>4996.1706364402235</v>
      </c>
      <c r="X1381" s="9">
        <f t="shared" si="376"/>
        <v>3858.4639547443153</v>
      </c>
      <c r="Y1381" s="9">
        <f t="shared" si="377"/>
        <v>37.668715262313526</v>
      </c>
    </row>
    <row r="1382" spans="1:26" x14ac:dyDescent="0.25">
      <c r="A1382" t="s">
        <v>1387</v>
      </c>
      <c r="B1382" s="2">
        <v>41424</v>
      </c>
      <c r="C1382" s="3">
        <v>0</v>
      </c>
      <c r="D1382">
        <v>1.2946500000000001</v>
      </c>
      <c r="E1382">
        <v>1.3061400000000001</v>
      </c>
      <c r="F1382">
        <v>1.2933300000000001</v>
      </c>
      <c r="G1382">
        <v>1.30419</v>
      </c>
      <c r="H1382">
        <v>263953</v>
      </c>
      <c r="I1382">
        <f t="shared" si="381"/>
        <v>-7.3474001507163447</v>
      </c>
      <c r="J1382">
        <f t="shared" si="385"/>
        <v>1.2985374358974364</v>
      </c>
      <c r="K1382">
        <f t="shared" si="386"/>
        <v>1.3014092563521436</v>
      </c>
      <c r="L1382">
        <f t="shared" ref="L1382:L1445" si="389">AVERAGE(G1347:G1382)</f>
        <v>1.2995922222222223</v>
      </c>
      <c r="M1382">
        <f t="shared" si="372"/>
        <v>1.2971018837078936</v>
      </c>
      <c r="N1382" t="str">
        <f t="shared" si="382"/>
        <v>-</v>
      </c>
      <c r="O1382" t="str">
        <f t="shared" si="387"/>
        <v>Buy</v>
      </c>
      <c r="P1382" t="str">
        <f t="shared" si="373"/>
        <v>-</v>
      </c>
      <c r="Q1382" t="str">
        <f t="shared" si="388"/>
        <v>-</v>
      </c>
      <c r="R1382">
        <f t="shared" si="383"/>
        <v>1.3044800000000001</v>
      </c>
      <c r="S1382">
        <f t="shared" si="384"/>
        <v>1.3039000000000001</v>
      </c>
      <c r="T1382" t="str">
        <f t="shared" si="378"/>
        <v>-</v>
      </c>
      <c r="U1382" t="str">
        <f t="shared" si="379"/>
        <v>-</v>
      </c>
      <c r="V1382" t="str">
        <f t="shared" si="380"/>
        <v>-</v>
      </c>
      <c r="W1382" s="9">
        <f t="shared" si="374"/>
        <v>4996.1706364402235</v>
      </c>
      <c r="X1382" s="9">
        <f t="shared" si="376"/>
        <v>3830.0093803202985</v>
      </c>
      <c r="Y1382" s="9">
        <f t="shared" si="377"/>
        <v>0.84208540723488556</v>
      </c>
    </row>
    <row r="1383" spans="1:26" x14ac:dyDescent="0.25">
      <c r="A1383" t="s">
        <v>1388</v>
      </c>
      <c r="B1383" s="2">
        <v>41425</v>
      </c>
      <c r="C1383" s="3">
        <v>0</v>
      </c>
      <c r="D1383">
        <v>1.30419</v>
      </c>
      <c r="E1383">
        <v>1.30484</v>
      </c>
      <c r="F1383">
        <v>1.2944</v>
      </c>
      <c r="G1383">
        <v>1.2995300000000001</v>
      </c>
      <c r="H1383">
        <v>219766</v>
      </c>
      <c r="I1383">
        <f t="shared" si="381"/>
        <v>-24.905802562170322</v>
      </c>
      <c r="J1383">
        <f t="shared" si="385"/>
        <v>1.2985085897435902</v>
      </c>
      <c r="K1383">
        <f t="shared" si="386"/>
        <v>1.3013616802419627</v>
      </c>
      <c r="L1383">
        <f t="shared" si="389"/>
        <v>1.2994375</v>
      </c>
      <c r="M1383">
        <f t="shared" ref="M1383:M1446" si="390">$M1382*(1-(2/(36+1)))+$G1383*(2/(36+1))</f>
        <v>1.2972331332371965</v>
      </c>
      <c r="N1383" t="str">
        <f t="shared" si="382"/>
        <v>Sell</v>
      </c>
      <c r="O1383" t="str">
        <f t="shared" si="387"/>
        <v>Sell</v>
      </c>
      <c r="P1383" t="str">
        <f t="shared" si="373"/>
        <v>Sell</v>
      </c>
      <c r="Q1383" t="str">
        <f t="shared" si="388"/>
        <v>-</v>
      </c>
      <c r="R1383">
        <f t="shared" si="383"/>
        <v>1.29983</v>
      </c>
      <c r="S1383">
        <f t="shared" si="384"/>
        <v>1.2992300000000001</v>
      </c>
      <c r="T1383" t="str">
        <f t="shared" si="378"/>
        <v>-</v>
      </c>
      <c r="U1383" t="str">
        <f t="shared" si="379"/>
        <v>-</v>
      </c>
      <c r="V1383">
        <f t="shared" si="380"/>
        <v>3846.6568705138361</v>
      </c>
      <c r="W1383" s="9">
        <f t="shared" si="374"/>
        <v>4996.1706364402235</v>
      </c>
      <c r="X1383" s="9">
        <f t="shared" si="376"/>
        <v>3843.7108209844541</v>
      </c>
      <c r="Y1383" s="9">
        <f t="shared" si="377"/>
        <v>18.640392179385596</v>
      </c>
    </row>
    <row r="1384" spans="1:26" x14ac:dyDescent="0.25">
      <c r="A1384" t="s">
        <v>1389</v>
      </c>
      <c r="B1384" s="2">
        <v>41427</v>
      </c>
      <c r="C1384" s="3">
        <v>0</v>
      </c>
      <c r="D1384">
        <v>1.2993300000000001</v>
      </c>
      <c r="E1384">
        <v>1.3000100000000001</v>
      </c>
      <c r="F1384">
        <v>1.2983</v>
      </c>
      <c r="G1384">
        <v>1.29942</v>
      </c>
      <c r="H1384">
        <v>6250</v>
      </c>
      <c r="I1384">
        <f t="shared" si="381"/>
        <v>-25.320271288621164</v>
      </c>
      <c r="J1384">
        <f t="shared" si="385"/>
        <v>1.298481025641026</v>
      </c>
      <c r="K1384">
        <f t="shared" si="386"/>
        <v>1.3013125237801408</v>
      </c>
      <c r="L1384">
        <f t="shared" si="389"/>
        <v>1.2992616666666665</v>
      </c>
      <c r="M1384">
        <f t="shared" si="390"/>
        <v>1.297351342251402</v>
      </c>
      <c r="N1384" t="str">
        <f t="shared" si="382"/>
        <v>-</v>
      </c>
      <c r="O1384" t="str">
        <f t="shared" si="387"/>
        <v>Sell</v>
      </c>
      <c r="P1384" t="str">
        <f t="shared" si="373"/>
        <v>-</v>
      </c>
      <c r="Q1384" t="str">
        <f t="shared" si="388"/>
        <v>-</v>
      </c>
      <c r="R1384">
        <f t="shared" si="383"/>
        <v>1.2997000000000001</v>
      </c>
      <c r="S1384">
        <f t="shared" si="384"/>
        <v>1.29914</v>
      </c>
      <c r="T1384" t="str">
        <f t="shared" si="378"/>
        <v>-</v>
      </c>
      <c r="U1384" t="str">
        <f t="shared" si="379"/>
        <v>-</v>
      </c>
      <c r="V1384" t="str">
        <f t="shared" si="380"/>
        <v>-</v>
      </c>
      <c r="W1384" s="9">
        <f t="shared" si="374"/>
        <v>4996.1706364402235</v>
      </c>
      <c r="X1384" s="9">
        <f t="shared" si="376"/>
        <v>3844.0952807880458</v>
      </c>
      <c r="Y1384" s="9">
        <f t="shared" si="377"/>
        <v>19.138568035114925</v>
      </c>
    </row>
    <row r="1385" spans="1:26" x14ac:dyDescent="0.25">
      <c r="A1385" t="s">
        <v>1390</v>
      </c>
      <c r="B1385" s="2">
        <v>41428</v>
      </c>
      <c r="C1385" s="3">
        <v>0</v>
      </c>
      <c r="D1385">
        <v>1.2994399999999999</v>
      </c>
      <c r="E1385">
        <v>1.31074</v>
      </c>
      <c r="F1385">
        <v>1.29556</v>
      </c>
      <c r="G1385">
        <v>1.30704</v>
      </c>
      <c r="H1385">
        <v>219575</v>
      </c>
      <c r="I1385">
        <f t="shared" si="381"/>
        <v>-12.8383067314366</v>
      </c>
      <c r="J1385">
        <f t="shared" si="385"/>
        <v>1.2985267948717951</v>
      </c>
      <c r="K1385">
        <f t="shared" si="386"/>
        <v>1.3014575231781118</v>
      </c>
      <c r="L1385">
        <f t="shared" si="389"/>
        <v>1.2992925</v>
      </c>
      <c r="M1385">
        <f t="shared" si="390"/>
        <v>1.2978750534810559</v>
      </c>
      <c r="N1385" t="str">
        <f t="shared" si="382"/>
        <v>-</v>
      </c>
      <c r="O1385" t="str">
        <f t="shared" si="387"/>
        <v>Buy</v>
      </c>
      <c r="P1385" t="str">
        <f t="shared" si="373"/>
        <v>-</v>
      </c>
      <c r="Q1385" t="str">
        <f t="shared" si="388"/>
        <v>-</v>
      </c>
      <c r="R1385">
        <f t="shared" si="383"/>
        <v>1.3073699999999999</v>
      </c>
      <c r="S1385">
        <f t="shared" si="384"/>
        <v>1.30671</v>
      </c>
      <c r="T1385" t="str">
        <f t="shared" si="378"/>
        <v>-</v>
      </c>
      <c r="U1385" t="str">
        <f t="shared" si="379"/>
        <v>-</v>
      </c>
      <c r="V1385" t="str">
        <f t="shared" si="380"/>
        <v>-</v>
      </c>
      <c r="W1385" s="9">
        <f t="shared" si="374"/>
        <v>4996.1706364402235</v>
      </c>
      <c r="X1385" s="9">
        <f t="shared" si="376"/>
        <v>3821.5429728693666</v>
      </c>
      <c r="Y1385" s="9">
        <f t="shared" si="377"/>
        <v>-10.219239117243898</v>
      </c>
    </row>
    <row r="1386" spans="1:26" x14ac:dyDescent="0.25">
      <c r="A1386" t="s">
        <v>1391</v>
      </c>
      <c r="B1386" s="2">
        <v>41429</v>
      </c>
      <c r="C1386" s="3">
        <v>0</v>
      </c>
      <c r="D1386">
        <v>1.3070200000000001</v>
      </c>
      <c r="E1386">
        <v>1.31012</v>
      </c>
      <c r="F1386">
        <v>1.3041799999999999</v>
      </c>
      <c r="G1386">
        <v>1.30715</v>
      </c>
      <c r="H1386">
        <v>246055</v>
      </c>
      <c r="I1386">
        <f t="shared" si="381"/>
        <v>-12.456627342123435</v>
      </c>
      <c r="J1386">
        <f t="shared" si="385"/>
        <v>1.2985580769230773</v>
      </c>
      <c r="K1386">
        <f t="shared" si="386"/>
        <v>1.3016016365153749</v>
      </c>
      <c r="L1386">
        <f t="shared" si="389"/>
        <v>1.2995077777777775</v>
      </c>
      <c r="M1386">
        <f t="shared" si="390"/>
        <v>1.2983764019415394</v>
      </c>
      <c r="N1386" t="str">
        <f t="shared" si="382"/>
        <v>-</v>
      </c>
      <c r="O1386" t="str">
        <f t="shared" si="387"/>
        <v>Buy</v>
      </c>
      <c r="P1386" t="str">
        <f t="shared" si="373"/>
        <v>-</v>
      </c>
      <c r="Q1386" t="str">
        <f t="shared" si="388"/>
        <v>-</v>
      </c>
      <c r="R1386">
        <f t="shared" si="383"/>
        <v>1.30752</v>
      </c>
      <c r="S1386">
        <f t="shared" si="384"/>
        <v>1.3067800000000001</v>
      </c>
      <c r="T1386" t="str">
        <f t="shared" si="378"/>
        <v>-</v>
      </c>
      <c r="U1386" t="str">
        <f t="shared" si="379"/>
        <v>-</v>
      </c>
      <c r="V1386" t="str">
        <f t="shared" si="380"/>
        <v>-</v>
      </c>
      <c r="W1386" s="9">
        <f t="shared" si="374"/>
        <v>4996.1706364402235</v>
      </c>
      <c r="X1386" s="9">
        <f t="shared" si="376"/>
        <v>3821.1045616435872</v>
      </c>
      <c r="Y1386" s="9">
        <f t="shared" si="377"/>
        <v>-10.792693579951417</v>
      </c>
    </row>
    <row r="1387" spans="1:26" x14ac:dyDescent="0.25">
      <c r="A1387" t="s">
        <v>1392</v>
      </c>
      <c r="B1387" s="2">
        <v>41430</v>
      </c>
      <c r="C1387" s="3">
        <v>0</v>
      </c>
      <c r="D1387">
        <v>1.30714</v>
      </c>
      <c r="E1387">
        <v>1.31142</v>
      </c>
      <c r="F1387">
        <v>1.3052900000000001</v>
      </c>
      <c r="G1387">
        <v>1.3086500000000001</v>
      </c>
      <c r="H1387">
        <v>285203</v>
      </c>
      <c r="I1387">
        <f t="shared" si="381"/>
        <v>-9.4603825136610027</v>
      </c>
      <c r="J1387">
        <f t="shared" si="385"/>
        <v>1.2986975641025644</v>
      </c>
      <c r="K1387">
        <f t="shared" si="386"/>
        <v>1.301780076097264</v>
      </c>
      <c r="L1387">
        <f t="shared" si="389"/>
        <v>1.2997050000000001</v>
      </c>
      <c r="M1387">
        <f t="shared" si="390"/>
        <v>1.2989317315663209</v>
      </c>
      <c r="N1387" t="str">
        <f t="shared" si="382"/>
        <v>-</v>
      </c>
      <c r="O1387" t="str">
        <f t="shared" si="387"/>
        <v>Buy</v>
      </c>
      <c r="P1387" t="str">
        <f t="shared" si="373"/>
        <v>-</v>
      </c>
      <c r="Q1387" t="str">
        <f t="shared" si="388"/>
        <v>-</v>
      </c>
      <c r="R1387">
        <f t="shared" si="383"/>
        <v>1.30901</v>
      </c>
      <c r="S1387">
        <f t="shared" si="384"/>
        <v>1.30829</v>
      </c>
      <c r="T1387" t="str">
        <f t="shared" si="378"/>
        <v>-</v>
      </c>
      <c r="U1387" t="str">
        <f t="shared" si="379"/>
        <v>-</v>
      </c>
      <c r="V1387" t="str">
        <f t="shared" si="380"/>
        <v>-</v>
      </c>
      <c r="W1387" s="9">
        <f t="shared" si="374"/>
        <v>4996.1706364402235</v>
      </c>
      <c r="X1387" s="9">
        <f t="shared" si="376"/>
        <v>3816.75513284102</v>
      </c>
      <c r="Y1387" s="9">
        <f t="shared" si="377"/>
        <v>-16.495478875242576</v>
      </c>
    </row>
    <row r="1388" spans="1:26" x14ac:dyDescent="0.25">
      <c r="A1388" t="s">
        <v>1393</v>
      </c>
      <c r="B1388" s="2">
        <v>41431</v>
      </c>
      <c r="C1388" s="3">
        <v>0</v>
      </c>
      <c r="D1388">
        <v>1.30864</v>
      </c>
      <c r="E1388">
        <v>1.3305400000000001</v>
      </c>
      <c r="F1388">
        <v>1.30749</v>
      </c>
      <c r="G1388">
        <v>1.32423</v>
      </c>
      <c r="H1388">
        <v>326478</v>
      </c>
      <c r="I1388">
        <f t="shared" si="381"/>
        <v>-13.037190082644706</v>
      </c>
      <c r="J1388">
        <f t="shared" si="385"/>
        <v>1.2988701282051283</v>
      </c>
      <c r="K1388">
        <f t="shared" si="386"/>
        <v>1.3023484286011309</v>
      </c>
      <c r="L1388">
        <f t="shared" si="389"/>
        <v>1.3003675000000001</v>
      </c>
      <c r="M1388">
        <f t="shared" si="390"/>
        <v>1.300299205535709</v>
      </c>
      <c r="N1388" t="str">
        <f t="shared" si="382"/>
        <v>Sell</v>
      </c>
      <c r="O1388" t="str">
        <f t="shared" si="387"/>
        <v>Buy</v>
      </c>
      <c r="P1388" t="str">
        <f t="shared" si="373"/>
        <v>-</v>
      </c>
      <c r="Q1388" t="str">
        <f t="shared" si="388"/>
        <v>-</v>
      </c>
      <c r="R1388">
        <f t="shared" si="383"/>
        <v>1.3247199999999999</v>
      </c>
      <c r="S1388">
        <f t="shared" si="384"/>
        <v>1.3237399999999999</v>
      </c>
      <c r="T1388" t="str">
        <f t="shared" si="378"/>
        <v>-</v>
      </c>
      <c r="U1388" t="str">
        <f t="shared" si="379"/>
        <v>-</v>
      </c>
      <c r="V1388" t="str">
        <f t="shared" si="380"/>
        <v>-</v>
      </c>
      <c r="W1388" s="9">
        <f t="shared" si="374"/>
        <v>4996.1706364402235</v>
      </c>
      <c r="X1388" s="9">
        <f t="shared" si="376"/>
        <v>3771.4918144515245</v>
      </c>
      <c r="Y1388" s="9">
        <f t="shared" si="377"/>
        <v>-76.607144156304358</v>
      </c>
    </row>
    <row r="1389" spans="1:26" x14ac:dyDescent="0.25">
      <c r="A1389" t="s">
        <v>1394</v>
      </c>
      <c r="B1389" s="2">
        <v>41432</v>
      </c>
      <c r="C1389" s="3">
        <v>0</v>
      </c>
      <c r="D1389">
        <v>1.32423</v>
      </c>
      <c r="E1389">
        <v>1.32846</v>
      </c>
      <c r="F1389">
        <v>1.31918</v>
      </c>
      <c r="G1389">
        <v>1.3218700000000001</v>
      </c>
      <c r="H1389">
        <v>306530</v>
      </c>
      <c r="I1389">
        <f t="shared" si="381"/>
        <v>-17.913223140495777</v>
      </c>
      <c r="J1389">
        <f t="shared" si="385"/>
        <v>1.2991451282051285</v>
      </c>
      <c r="K1389">
        <f t="shared" si="386"/>
        <v>1.3028426455985707</v>
      </c>
      <c r="L1389">
        <f t="shared" si="389"/>
        <v>1.3008988888888888</v>
      </c>
      <c r="M1389">
        <f t="shared" si="390"/>
        <v>1.3014651944256705</v>
      </c>
      <c r="N1389" t="str">
        <f t="shared" si="382"/>
        <v>-</v>
      </c>
      <c r="O1389" t="str">
        <f t="shared" si="387"/>
        <v>Buy</v>
      </c>
      <c r="P1389" t="str">
        <f t="shared" si="373"/>
        <v>-</v>
      </c>
      <c r="Q1389" t="str">
        <f t="shared" si="388"/>
        <v>-</v>
      </c>
      <c r="R1389">
        <f t="shared" si="383"/>
        <v>1.32243</v>
      </c>
      <c r="S1389">
        <f t="shared" si="384"/>
        <v>1.32131</v>
      </c>
      <c r="T1389" t="str">
        <f t="shared" si="378"/>
        <v>-</v>
      </c>
      <c r="U1389" t="str">
        <f t="shared" si="379"/>
        <v>-</v>
      </c>
      <c r="V1389" t="str">
        <f t="shared" si="380"/>
        <v>-</v>
      </c>
      <c r="W1389" s="9">
        <f t="shared" si="374"/>
        <v>4996.1706364402235</v>
      </c>
      <c r="X1389" s="9">
        <f t="shared" si="376"/>
        <v>3778.0227584372888</v>
      </c>
      <c r="Y1389" s="9">
        <f t="shared" si="377"/>
        <v>-67.837114217334872</v>
      </c>
    </row>
    <row r="1390" spans="1:26" x14ac:dyDescent="0.25">
      <c r="A1390" t="s">
        <v>1395</v>
      </c>
      <c r="B1390" s="2">
        <v>41434</v>
      </c>
      <c r="C1390" s="3">
        <v>0</v>
      </c>
      <c r="D1390">
        <v>1.3190599999999999</v>
      </c>
      <c r="E1390">
        <v>1.3214900000000001</v>
      </c>
      <c r="F1390">
        <v>1.3185100000000001</v>
      </c>
      <c r="G1390">
        <v>1.3202400000000001</v>
      </c>
      <c r="H1390">
        <v>10736</v>
      </c>
      <c r="I1390">
        <f t="shared" si="381"/>
        <v>-22.03679931536152</v>
      </c>
      <c r="J1390">
        <f t="shared" si="385"/>
        <v>1.2994208974358976</v>
      </c>
      <c r="K1390">
        <f t="shared" si="386"/>
        <v>1.3032830849505055</v>
      </c>
      <c r="L1390">
        <f t="shared" si="389"/>
        <v>1.3013483333333329</v>
      </c>
      <c r="M1390">
        <f t="shared" si="390"/>
        <v>1.3024800487810397</v>
      </c>
      <c r="N1390" t="str">
        <f t="shared" si="382"/>
        <v>-</v>
      </c>
      <c r="O1390" t="str">
        <f t="shared" si="387"/>
        <v>Buy</v>
      </c>
      <c r="P1390" t="str">
        <f t="shared" si="373"/>
        <v>-</v>
      </c>
      <c r="Q1390" t="str">
        <f t="shared" si="388"/>
        <v>-</v>
      </c>
      <c r="R1390">
        <f t="shared" si="383"/>
        <v>1.3208200000000001</v>
      </c>
      <c r="S1390">
        <f t="shared" si="384"/>
        <v>1.3196600000000001</v>
      </c>
      <c r="T1390" t="str">
        <f t="shared" si="378"/>
        <v>-</v>
      </c>
      <c r="U1390" t="str">
        <f t="shared" si="379"/>
        <v>-</v>
      </c>
      <c r="V1390" t="str">
        <f t="shared" si="380"/>
        <v>-</v>
      </c>
      <c r="W1390" s="9">
        <f t="shared" si="374"/>
        <v>4996.1706364402235</v>
      </c>
      <c r="X1390" s="9">
        <f t="shared" si="376"/>
        <v>3782.62794055225</v>
      </c>
      <c r="Y1390" s="9">
        <f t="shared" si="377"/>
        <v>-61.6751272652956</v>
      </c>
    </row>
    <row r="1391" spans="1:26" x14ac:dyDescent="0.25">
      <c r="A1391" t="s">
        <v>1396</v>
      </c>
      <c r="B1391" s="2">
        <v>41435</v>
      </c>
      <c r="C1391" s="3">
        <v>0</v>
      </c>
      <c r="D1391">
        <v>1.3202400000000001</v>
      </c>
      <c r="E1391">
        <v>1.3268899999999999</v>
      </c>
      <c r="F1391">
        <v>1.31775</v>
      </c>
      <c r="G1391">
        <v>1.32528</v>
      </c>
      <c r="H1391">
        <v>243077</v>
      </c>
      <c r="I1391">
        <f t="shared" si="381"/>
        <v>-11.253744116388622</v>
      </c>
      <c r="J1391">
        <f t="shared" si="385"/>
        <v>1.2997037179487181</v>
      </c>
      <c r="K1391">
        <f t="shared" si="386"/>
        <v>1.3038399688758091</v>
      </c>
      <c r="L1391">
        <f t="shared" si="389"/>
        <v>1.3017886111111108</v>
      </c>
      <c r="M1391">
        <f t="shared" si="390"/>
        <v>1.3037124785766594</v>
      </c>
      <c r="N1391" t="str">
        <f t="shared" si="382"/>
        <v>-</v>
      </c>
      <c r="O1391" t="str">
        <f t="shared" si="387"/>
        <v>Buy</v>
      </c>
      <c r="P1391" t="str">
        <f t="shared" si="373"/>
        <v>-</v>
      </c>
      <c r="Q1391" t="str">
        <f t="shared" si="388"/>
        <v>-</v>
      </c>
      <c r="R1391">
        <f t="shared" si="383"/>
        <v>1.32589</v>
      </c>
      <c r="S1391">
        <f t="shared" si="384"/>
        <v>1.32467</v>
      </c>
      <c r="T1391" t="str">
        <f t="shared" si="378"/>
        <v>-</v>
      </c>
      <c r="U1391" t="str">
        <f t="shared" si="379"/>
        <v>-</v>
      </c>
      <c r="V1391" t="str">
        <f t="shared" si="380"/>
        <v>-</v>
      </c>
      <c r="W1391" s="9">
        <f t="shared" si="374"/>
        <v>4996.1706364402235</v>
      </c>
      <c r="X1391" s="9">
        <f t="shared" si="376"/>
        <v>3768.1637514727645</v>
      </c>
      <c r="Y1391" s="9">
        <f t="shared" si="377"/>
        <v>-81.069550065530535</v>
      </c>
    </row>
    <row r="1392" spans="1:26" x14ac:dyDescent="0.25">
      <c r="A1392" t="s">
        <v>1397</v>
      </c>
      <c r="B1392" s="2">
        <v>41436</v>
      </c>
      <c r="C1392" s="3">
        <v>0</v>
      </c>
      <c r="D1392">
        <v>1.32528</v>
      </c>
      <c r="E1392">
        <v>1.3317300000000001</v>
      </c>
      <c r="F1392">
        <v>1.3231999999999999</v>
      </c>
      <c r="G1392">
        <v>1.33121</v>
      </c>
      <c r="H1392">
        <v>326653</v>
      </c>
      <c r="I1392">
        <f t="shared" si="381"/>
        <v>-1.0849155017735774</v>
      </c>
      <c r="J1392">
        <f t="shared" si="385"/>
        <v>1.3000651282051288</v>
      </c>
      <c r="K1392">
        <f t="shared" si="386"/>
        <v>1.3045328810561683</v>
      </c>
      <c r="L1392">
        <f t="shared" si="389"/>
        <v>1.302189444444444</v>
      </c>
      <c r="M1392">
        <f t="shared" si="390"/>
        <v>1.3051988310860292</v>
      </c>
      <c r="N1392" t="str">
        <f t="shared" si="382"/>
        <v>-</v>
      </c>
      <c r="O1392" t="str">
        <f t="shared" si="387"/>
        <v>Buy</v>
      </c>
      <c r="P1392" t="str">
        <f t="shared" ref="P1392:P1455" si="391">IF(N1392=O1392,O1392,"-")</f>
        <v>-</v>
      </c>
      <c r="Q1392" t="str">
        <f t="shared" si="388"/>
        <v>Buy</v>
      </c>
      <c r="R1392">
        <f t="shared" si="383"/>
        <v>1.33179</v>
      </c>
      <c r="S1392">
        <f t="shared" si="384"/>
        <v>1.33063</v>
      </c>
      <c r="T1392" t="str">
        <f t="shared" si="378"/>
        <v>-</v>
      </c>
      <c r="U1392" t="str">
        <f t="shared" si="379"/>
        <v>-</v>
      </c>
      <c r="V1392" t="str">
        <f t="shared" si="380"/>
        <v>-</v>
      </c>
      <c r="W1392" s="9">
        <f t="shared" si="374"/>
        <v>4996.1706364402235</v>
      </c>
      <c r="X1392" s="9">
        <f t="shared" si="376"/>
        <v>3751.4703042072874</v>
      </c>
      <c r="Y1392" s="9">
        <f t="shared" si="377"/>
        <v>-103.64710265788173</v>
      </c>
      <c r="Z1392">
        <v>-103.64710265788173</v>
      </c>
    </row>
    <row r="1393" spans="1:25" x14ac:dyDescent="0.25">
      <c r="A1393" t="s">
        <v>1398</v>
      </c>
      <c r="B1393" s="2">
        <v>41437</v>
      </c>
      <c r="C1393" s="3">
        <v>0</v>
      </c>
      <c r="D1393">
        <v>1.3312200000000001</v>
      </c>
      <c r="E1393">
        <v>1.3359099999999999</v>
      </c>
      <c r="F1393">
        <v>1.3265499999999999</v>
      </c>
      <c r="G1393">
        <v>1.3343799999999999</v>
      </c>
      <c r="H1393">
        <v>293278</v>
      </c>
      <c r="I1393">
        <f t="shared" si="381"/>
        <v>-2.9360967184802051</v>
      </c>
      <c r="J1393">
        <f t="shared" si="385"/>
        <v>1.3005583333333335</v>
      </c>
      <c r="K1393">
        <f t="shared" si="386"/>
        <v>1.3052885043205691</v>
      </c>
      <c r="L1393">
        <f t="shared" si="389"/>
        <v>1.3026466666666665</v>
      </c>
      <c r="M1393">
        <f t="shared" si="390"/>
        <v>1.3067761915678653</v>
      </c>
      <c r="N1393" t="str">
        <f t="shared" si="382"/>
        <v>-</v>
      </c>
      <c r="O1393" t="str">
        <f t="shared" si="387"/>
        <v>Buy</v>
      </c>
      <c r="P1393" t="str">
        <f t="shared" si="391"/>
        <v>-</v>
      </c>
      <c r="Q1393" t="str">
        <f t="shared" si="388"/>
        <v>-</v>
      </c>
      <c r="R1393">
        <f t="shared" si="383"/>
        <v>1.33497</v>
      </c>
      <c r="S1393">
        <f t="shared" si="384"/>
        <v>1.33379</v>
      </c>
      <c r="T1393" t="str">
        <f t="shared" si="378"/>
        <v>-</v>
      </c>
      <c r="U1393" t="str">
        <f t="shared" si="379"/>
        <v>-</v>
      </c>
      <c r="V1393" t="str">
        <f t="shared" si="380"/>
        <v>-</v>
      </c>
    </row>
    <row r="1394" spans="1:25" x14ac:dyDescent="0.25">
      <c r="A1394" t="s">
        <v>1399</v>
      </c>
      <c r="B1394" s="2">
        <v>41438</v>
      </c>
      <c r="C1394" s="3">
        <v>0</v>
      </c>
      <c r="D1394">
        <v>1.3343799999999999</v>
      </c>
      <c r="E1394">
        <v>1.3390200000000001</v>
      </c>
      <c r="F1394">
        <v>1.32785</v>
      </c>
      <c r="G1394">
        <v>1.33586</v>
      </c>
      <c r="H1394">
        <v>320798</v>
      </c>
      <c r="I1394">
        <f t="shared" si="381"/>
        <v>-5.7225642883014283</v>
      </c>
      <c r="J1394">
        <f t="shared" si="385"/>
        <v>1.3010029487179491</v>
      </c>
      <c r="K1394">
        <f t="shared" si="386"/>
        <v>1.3060624662365041</v>
      </c>
      <c r="L1394">
        <f t="shared" si="389"/>
        <v>1.3034599999999998</v>
      </c>
      <c r="M1394">
        <f t="shared" si="390"/>
        <v>1.3083482893209537</v>
      </c>
      <c r="N1394" t="str">
        <f t="shared" si="382"/>
        <v>-</v>
      </c>
      <c r="O1394" t="str">
        <f t="shared" si="387"/>
        <v>Buy</v>
      </c>
      <c r="P1394" t="str">
        <f t="shared" si="391"/>
        <v>-</v>
      </c>
      <c r="Q1394" t="str">
        <f t="shared" si="388"/>
        <v>-</v>
      </c>
      <c r="R1394">
        <f t="shared" si="383"/>
        <v>1.33649</v>
      </c>
      <c r="S1394">
        <f t="shared" si="384"/>
        <v>1.3352299999999999</v>
      </c>
      <c r="T1394" t="str">
        <f t="shared" si="378"/>
        <v>-</v>
      </c>
      <c r="U1394" t="str">
        <f t="shared" si="379"/>
        <v>-</v>
      </c>
      <c r="V1394" t="str">
        <f t="shared" si="380"/>
        <v>-</v>
      </c>
    </row>
    <row r="1395" spans="1:25" x14ac:dyDescent="0.25">
      <c r="A1395" t="s">
        <v>1400</v>
      </c>
      <c r="B1395" s="2">
        <v>41439</v>
      </c>
      <c r="C1395" s="3">
        <v>0</v>
      </c>
      <c r="D1395">
        <v>1.3358699999999999</v>
      </c>
      <c r="E1395">
        <v>1.33728</v>
      </c>
      <c r="F1395">
        <v>1.32948</v>
      </c>
      <c r="G1395">
        <v>1.33467</v>
      </c>
      <c r="H1395">
        <v>233807</v>
      </c>
      <c r="I1395">
        <f t="shared" si="381"/>
        <v>-9.5206828627710109</v>
      </c>
      <c r="J1395">
        <f t="shared" si="385"/>
        <v>1.3013521794871801</v>
      </c>
      <c r="K1395">
        <f t="shared" si="386"/>
        <v>1.3067867075976054</v>
      </c>
      <c r="L1395">
        <f t="shared" si="389"/>
        <v>1.3041088888888888</v>
      </c>
      <c r="M1395">
        <f t="shared" si="390"/>
        <v>1.3097710844927939</v>
      </c>
      <c r="N1395" t="str">
        <f t="shared" si="382"/>
        <v>-</v>
      </c>
      <c r="O1395" t="str">
        <f t="shared" si="387"/>
        <v>Buy</v>
      </c>
      <c r="P1395" t="str">
        <f t="shared" si="391"/>
        <v>-</v>
      </c>
      <c r="Q1395" t="str">
        <f t="shared" si="388"/>
        <v>-</v>
      </c>
      <c r="R1395">
        <f t="shared" si="383"/>
        <v>1.33527</v>
      </c>
      <c r="S1395">
        <f t="shared" si="384"/>
        <v>1.3340700000000001</v>
      </c>
      <c r="T1395" t="str">
        <f t="shared" si="378"/>
        <v>-</v>
      </c>
      <c r="U1395" t="str">
        <f t="shared" si="379"/>
        <v>-</v>
      </c>
      <c r="V1395" t="str">
        <f t="shared" si="380"/>
        <v>-</v>
      </c>
    </row>
    <row r="1396" spans="1:25" x14ac:dyDescent="0.25">
      <c r="A1396" t="s">
        <v>1401</v>
      </c>
      <c r="B1396" s="2">
        <v>41441</v>
      </c>
      <c r="C1396" s="3">
        <v>0</v>
      </c>
      <c r="D1396">
        <v>1.3347599999999999</v>
      </c>
      <c r="E1396">
        <v>1.33572</v>
      </c>
      <c r="F1396">
        <v>1.3343100000000001</v>
      </c>
      <c r="G1396">
        <v>1.3354600000000001</v>
      </c>
      <c r="H1396">
        <v>5944</v>
      </c>
      <c r="I1396">
        <f t="shared" si="381"/>
        <v>-7.9784849843119661</v>
      </c>
      <c r="J1396">
        <f t="shared" si="385"/>
        <v>1.3019469230769236</v>
      </c>
      <c r="K1396">
        <f t="shared" si="386"/>
        <v>1.3075126137343749</v>
      </c>
      <c r="L1396">
        <f t="shared" si="389"/>
        <v>1.3047588888888886</v>
      </c>
      <c r="M1396">
        <f t="shared" si="390"/>
        <v>1.3111596745202105</v>
      </c>
      <c r="N1396" t="str">
        <f t="shared" si="382"/>
        <v>-</v>
      </c>
      <c r="O1396" t="str">
        <f t="shared" si="387"/>
        <v>Buy</v>
      </c>
      <c r="P1396" t="str">
        <f t="shared" si="391"/>
        <v>-</v>
      </c>
      <c r="Q1396" t="str">
        <f t="shared" si="388"/>
        <v>-</v>
      </c>
      <c r="R1396">
        <f t="shared" si="383"/>
        <v>1.33599</v>
      </c>
      <c r="S1396">
        <f t="shared" si="384"/>
        <v>1.3349299999999999</v>
      </c>
      <c r="T1396" t="str">
        <f t="shared" si="378"/>
        <v>-</v>
      </c>
      <c r="U1396" t="str">
        <f t="shared" si="379"/>
        <v>-</v>
      </c>
      <c r="V1396" t="str">
        <f t="shared" si="380"/>
        <v>-</v>
      </c>
    </row>
    <row r="1397" spans="1:25" x14ac:dyDescent="0.25">
      <c r="A1397" t="s">
        <v>1402</v>
      </c>
      <c r="B1397" s="2">
        <v>41442</v>
      </c>
      <c r="C1397" s="3">
        <v>0</v>
      </c>
      <c r="D1397">
        <v>1.33545</v>
      </c>
      <c r="E1397">
        <v>1.33815</v>
      </c>
      <c r="F1397">
        <v>1.3318399999999999</v>
      </c>
      <c r="G1397">
        <v>1.33619</v>
      </c>
      <c r="H1397">
        <v>173932</v>
      </c>
      <c r="I1397">
        <f t="shared" si="381"/>
        <v>-6.5117349286702879</v>
      </c>
      <c r="J1397">
        <f t="shared" si="385"/>
        <v>1.302483461538462</v>
      </c>
      <c r="K1397">
        <f t="shared" si="386"/>
        <v>1.3082386235132515</v>
      </c>
      <c r="L1397">
        <f t="shared" si="389"/>
        <v>1.3055622222222221</v>
      </c>
      <c r="M1397">
        <f t="shared" si="390"/>
        <v>1.3125126650866856</v>
      </c>
      <c r="N1397" t="str">
        <f t="shared" si="382"/>
        <v>-</v>
      </c>
      <c r="O1397" t="str">
        <f t="shared" si="387"/>
        <v>Buy</v>
      </c>
      <c r="P1397" t="str">
        <f t="shared" si="391"/>
        <v>-</v>
      </c>
      <c r="Q1397" t="str">
        <f t="shared" si="388"/>
        <v>-</v>
      </c>
      <c r="R1397">
        <f t="shared" si="383"/>
        <v>1.3366800000000001</v>
      </c>
      <c r="S1397">
        <f t="shared" si="384"/>
        <v>1.3357000000000001</v>
      </c>
      <c r="T1397" t="str">
        <f t="shared" si="378"/>
        <v>-</v>
      </c>
      <c r="U1397" t="str">
        <f t="shared" si="379"/>
        <v>-</v>
      </c>
      <c r="V1397" t="str">
        <f t="shared" si="380"/>
        <v>-</v>
      </c>
    </row>
    <row r="1398" spans="1:25" x14ac:dyDescent="0.25">
      <c r="A1398" t="s">
        <v>1403</v>
      </c>
      <c r="B1398" s="2">
        <v>41443</v>
      </c>
      <c r="C1398" s="3">
        <v>0</v>
      </c>
      <c r="D1398">
        <v>1.3362000000000001</v>
      </c>
      <c r="E1398">
        <v>1.34155</v>
      </c>
      <c r="F1398">
        <v>1.3325499999999999</v>
      </c>
      <c r="G1398">
        <v>1.3392900000000001</v>
      </c>
      <c r="H1398">
        <v>221858</v>
      </c>
      <c r="I1398">
        <f t="shared" si="381"/>
        <v>-4.9141117634266793</v>
      </c>
      <c r="J1398">
        <f t="shared" si="385"/>
        <v>1.3031617948717953</v>
      </c>
      <c r="K1398">
        <f t="shared" si="386"/>
        <v>1.3090247343103842</v>
      </c>
      <c r="L1398">
        <f t="shared" si="389"/>
        <v>1.3064452777777777</v>
      </c>
      <c r="M1398">
        <f t="shared" si="390"/>
        <v>1.3139600885955134</v>
      </c>
      <c r="N1398" t="str">
        <f t="shared" si="382"/>
        <v>-</v>
      </c>
      <c r="O1398" t="str">
        <f t="shared" si="387"/>
        <v>Buy</v>
      </c>
      <c r="P1398" t="str">
        <f t="shared" si="391"/>
        <v>-</v>
      </c>
      <c r="Q1398" t="str">
        <f t="shared" si="388"/>
        <v>-</v>
      </c>
      <c r="R1398">
        <f t="shared" si="383"/>
        <v>1.33972</v>
      </c>
      <c r="S1398">
        <f t="shared" si="384"/>
        <v>1.3388599999999999</v>
      </c>
      <c r="T1398" t="str">
        <f t="shared" si="378"/>
        <v>-</v>
      </c>
      <c r="U1398" t="str">
        <f t="shared" si="379"/>
        <v>-</v>
      </c>
      <c r="V1398" t="str">
        <f t="shared" si="380"/>
        <v>-</v>
      </c>
    </row>
    <row r="1399" spans="1:25" x14ac:dyDescent="0.25">
      <c r="A1399" t="s">
        <v>1404</v>
      </c>
      <c r="B1399" s="2">
        <v>41444</v>
      </c>
      <c r="C1399" s="3">
        <v>0</v>
      </c>
      <c r="D1399">
        <v>1.3392900000000001</v>
      </c>
      <c r="E1399">
        <v>1.34155</v>
      </c>
      <c r="F1399">
        <v>1.3262</v>
      </c>
      <c r="G1399">
        <v>1.3281700000000001</v>
      </c>
      <c r="H1399">
        <v>190934</v>
      </c>
      <c r="I1399">
        <f t="shared" si="381"/>
        <v>-35.804120952635543</v>
      </c>
      <c r="J1399">
        <f t="shared" si="385"/>
        <v>1.3036011538461545</v>
      </c>
      <c r="K1399">
        <f t="shared" si="386"/>
        <v>1.3095094245810073</v>
      </c>
      <c r="L1399">
        <f t="shared" si="389"/>
        <v>1.3067827777777776</v>
      </c>
      <c r="M1399">
        <f t="shared" si="390"/>
        <v>1.3147281919146747</v>
      </c>
      <c r="N1399" t="str">
        <f t="shared" si="382"/>
        <v>Sell</v>
      </c>
      <c r="O1399" t="str">
        <f t="shared" si="387"/>
        <v>Buy</v>
      </c>
      <c r="P1399" t="str">
        <f t="shared" si="391"/>
        <v>-</v>
      </c>
      <c r="Q1399" t="str">
        <f t="shared" si="388"/>
        <v>-</v>
      </c>
      <c r="R1399">
        <f t="shared" si="383"/>
        <v>1.3284800000000001</v>
      </c>
      <c r="S1399">
        <f t="shared" si="384"/>
        <v>1.32786</v>
      </c>
      <c r="T1399" t="str">
        <f t="shared" si="378"/>
        <v>-</v>
      </c>
      <c r="U1399" t="str">
        <f t="shared" si="379"/>
        <v>-</v>
      </c>
      <c r="V1399" t="str">
        <f t="shared" si="380"/>
        <v>-</v>
      </c>
    </row>
    <row r="1400" spans="1:25" x14ac:dyDescent="0.25">
      <c r="A1400" t="s">
        <v>1405</v>
      </c>
      <c r="B1400" s="2">
        <v>41445</v>
      </c>
      <c r="C1400" s="3">
        <v>0</v>
      </c>
      <c r="D1400">
        <v>1.3281700000000001</v>
      </c>
      <c r="E1400">
        <v>1.33002</v>
      </c>
      <c r="F1400">
        <v>1.31612</v>
      </c>
      <c r="G1400">
        <v>1.3227599999999999</v>
      </c>
      <c r="H1400">
        <v>266258</v>
      </c>
      <c r="I1400">
        <f t="shared" si="381"/>
        <v>-51.82018753447354</v>
      </c>
      <c r="J1400">
        <f t="shared" si="385"/>
        <v>1.3040173076923083</v>
      </c>
      <c r="K1400">
        <f t="shared" si="386"/>
        <v>1.3098448821865514</v>
      </c>
      <c r="L1400">
        <f t="shared" si="389"/>
        <v>1.3073275</v>
      </c>
      <c r="M1400">
        <f t="shared" si="390"/>
        <v>1.3151623437030706</v>
      </c>
      <c r="N1400" t="str">
        <f t="shared" si="382"/>
        <v>-</v>
      </c>
      <c r="O1400" t="str">
        <f t="shared" si="387"/>
        <v>Buy</v>
      </c>
      <c r="P1400" t="str">
        <f t="shared" si="391"/>
        <v>-</v>
      </c>
      <c r="Q1400" t="str">
        <f t="shared" si="388"/>
        <v>-</v>
      </c>
      <c r="R1400">
        <f t="shared" si="383"/>
        <v>1.32307</v>
      </c>
      <c r="S1400">
        <f t="shared" si="384"/>
        <v>1.3224499999999999</v>
      </c>
      <c r="T1400" t="str">
        <f t="shared" si="378"/>
        <v>-</v>
      </c>
      <c r="U1400" t="str">
        <f t="shared" si="379"/>
        <v>-</v>
      </c>
      <c r="V1400" t="str">
        <f t="shared" si="380"/>
        <v>-</v>
      </c>
    </row>
    <row r="1401" spans="1:25" x14ac:dyDescent="0.25">
      <c r="A1401" t="s">
        <v>1406</v>
      </c>
      <c r="B1401" s="2">
        <v>41446</v>
      </c>
      <c r="C1401" s="3">
        <v>0</v>
      </c>
      <c r="D1401">
        <v>1.32277</v>
      </c>
      <c r="E1401">
        <v>1.32541</v>
      </c>
      <c r="F1401">
        <v>1.30985</v>
      </c>
      <c r="G1401">
        <v>1.3121499999999999</v>
      </c>
      <c r="H1401">
        <v>194139</v>
      </c>
      <c r="I1401">
        <f t="shared" si="381"/>
        <v>-86.318261890781301</v>
      </c>
      <c r="J1401">
        <f t="shared" si="385"/>
        <v>1.3041883333333339</v>
      </c>
      <c r="K1401">
        <f t="shared" si="386"/>
        <v>1.30990323959955</v>
      </c>
      <c r="L1401">
        <f t="shared" si="389"/>
        <v>1.3076930555555557</v>
      </c>
      <c r="M1401">
        <f t="shared" si="390"/>
        <v>1.3149995143137154</v>
      </c>
      <c r="N1401" t="str">
        <f t="shared" si="382"/>
        <v>-</v>
      </c>
      <c r="O1401" t="str">
        <f t="shared" si="387"/>
        <v>Buy</v>
      </c>
      <c r="P1401" t="str">
        <f t="shared" si="391"/>
        <v>-</v>
      </c>
      <c r="Q1401" t="str">
        <f t="shared" si="388"/>
        <v>-</v>
      </c>
      <c r="R1401">
        <f t="shared" si="383"/>
        <v>1.31254</v>
      </c>
      <c r="S1401">
        <f t="shared" si="384"/>
        <v>1.31176</v>
      </c>
      <c r="T1401" t="str">
        <f t="shared" si="378"/>
        <v>-</v>
      </c>
      <c r="U1401" t="str">
        <f t="shared" si="379"/>
        <v>-</v>
      </c>
      <c r="V1401" t="str">
        <f t="shared" si="380"/>
        <v>-</v>
      </c>
    </row>
    <row r="1402" spans="1:25" x14ac:dyDescent="0.25">
      <c r="A1402" t="s">
        <v>1407</v>
      </c>
      <c r="B1402" s="2">
        <v>41448</v>
      </c>
      <c r="C1402" s="3">
        <v>0</v>
      </c>
      <c r="D1402">
        <v>1.3091200000000001</v>
      </c>
      <c r="E1402">
        <v>1.31141</v>
      </c>
      <c r="F1402">
        <v>1.30888</v>
      </c>
      <c r="G1402">
        <v>1.3106599999999999</v>
      </c>
      <c r="H1402">
        <v>7182</v>
      </c>
      <c r="I1402">
        <f t="shared" si="381"/>
        <v>-94.551576369758521</v>
      </c>
      <c r="J1402">
        <f t="shared" si="385"/>
        <v>1.3043012820512827</v>
      </c>
      <c r="K1402">
        <f t="shared" si="386"/>
        <v>1.3099223980907007</v>
      </c>
      <c r="L1402">
        <f t="shared" si="389"/>
        <v>1.3080808333333334</v>
      </c>
      <c r="M1402">
        <f t="shared" si="390"/>
        <v>1.3147649459724333</v>
      </c>
      <c r="N1402" t="str">
        <f t="shared" si="382"/>
        <v>-</v>
      </c>
      <c r="O1402" t="str">
        <f t="shared" si="387"/>
        <v>Buy</v>
      </c>
      <c r="P1402" t="str">
        <f t="shared" si="391"/>
        <v>-</v>
      </c>
      <c r="Q1402" t="str">
        <f t="shared" si="388"/>
        <v>-</v>
      </c>
      <c r="R1402">
        <f t="shared" si="383"/>
        <v>1.31111</v>
      </c>
      <c r="S1402">
        <f t="shared" si="384"/>
        <v>1.3102100000000001</v>
      </c>
      <c r="T1402" t="str">
        <f t="shared" si="378"/>
        <v>-</v>
      </c>
      <c r="U1402" t="str">
        <f t="shared" si="379"/>
        <v>-</v>
      </c>
      <c r="V1402" t="str">
        <f t="shared" si="380"/>
        <v>-</v>
      </c>
    </row>
    <row r="1403" spans="1:25" x14ac:dyDescent="0.25">
      <c r="A1403" t="s">
        <v>1408</v>
      </c>
      <c r="B1403" s="2">
        <v>41449</v>
      </c>
      <c r="C1403" s="3">
        <v>0</v>
      </c>
      <c r="D1403">
        <v>1.3106599999999999</v>
      </c>
      <c r="E1403">
        <v>1.3143800000000001</v>
      </c>
      <c r="F1403">
        <v>1.3059000000000001</v>
      </c>
      <c r="G1403">
        <v>1.3134999999999999</v>
      </c>
      <c r="H1403">
        <v>203167</v>
      </c>
      <c r="I1403">
        <f t="shared" si="381"/>
        <v>-78.681626928471701</v>
      </c>
      <c r="J1403">
        <f t="shared" si="385"/>
        <v>1.3046576923076927</v>
      </c>
      <c r="K1403">
        <f t="shared" si="386"/>
        <v>1.310012970290936</v>
      </c>
      <c r="L1403">
        <f t="shared" si="389"/>
        <v>1.3084919444444445</v>
      </c>
      <c r="M1403">
        <f t="shared" si="390"/>
        <v>1.314696570514464</v>
      </c>
      <c r="N1403" t="str">
        <f t="shared" si="382"/>
        <v>Buy</v>
      </c>
      <c r="O1403" t="str">
        <f t="shared" si="387"/>
        <v>Buy</v>
      </c>
      <c r="P1403" t="str">
        <f t="shared" si="391"/>
        <v>Buy</v>
      </c>
      <c r="Q1403" t="str">
        <f t="shared" si="388"/>
        <v>-</v>
      </c>
      <c r="R1403">
        <f t="shared" si="383"/>
        <v>1.3140000000000001</v>
      </c>
      <c r="S1403">
        <f t="shared" si="384"/>
        <v>1.3129999999999999</v>
      </c>
      <c r="T1403" t="str">
        <f t="shared" si="378"/>
        <v>-</v>
      </c>
      <c r="U1403" t="str">
        <f t="shared" si="379"/>
        <v>-</v>
      </c>
      <c r="V1403">
        <f t="shared" si="380"/>
        <v>5000</v>
      </c>
      <c r="W1403">
        <f>V1403/R1403</f>
        <v>3805.1750380517501</v>
      </c>
      <c r="X1403">
        <f>W1403*S1403</f>
        <v>4996.1948249619472</v>
      </c>
      <c r="Y1403">
        <f t="shared" ref="Y1403:Y1414" si="392">X1403-$AE$88</f>
        <v>-3.8051750380527665</v>
      </c>
    </row>
    <row r="1404" spans="1:25" x14ac:dyDescent="0.25">
      <c r="A1404" t="s">
        <v>1409</v>
      </c>
      <c r="B1404" s="2">
        <v>41450</v>
      </c>
      <c r="C1404" s="3">
        <v>0</v>
      </c>
      <c r="D1404">
        <v>1.3134999999999999</v>
      </c>
      <c r="E1404">
        <v>1.3150599999999999</v>
      </c>
      <c r="F1404">
        <v>1.3065</v>
      </c>
      <c r="G1404">
        <v>1.3075300000000001</v>
      </c>
      <c r="H1404">
        <v>196775</v>
      </c>
      <c r="I1404">
        <f t="shared" si="381"/>
        <v>-95.427769985974692</v>
      </c>
      <c r="J1404">
        <f t="shared" si="385"/>
        <v>1.3049330769230774</v>
      </c>
      <c r="K1404">
        <f t="shared" si="386"/>
        <v>1.3099501102835707</v>
      </c>
      <c r="L1404">
        <f t="shared" si="389"/>
        <v>1.3088780555555557</v>
      </c>
      <c r="M1404">
        <f t="shared" si="390"/>
        <v>1.3143091883244931</v>
      </c>
      <c r="N1404" t="str">
        <f t="shared" si="382"/>
        <v>-</v>
      </c>
      <c r="O1404" t="str">
        <f t="shared" si="387"/>
        <v>Sell</v>
      </c>
      <c r="P1404" t="str">
        <f t="shared" si="391"/>
        <v>-</v>
      </c>
      <c r="Q1404" t="str">
        <f t="shared" si="388"/>
        <v>-</v>
      </c>
      <c r="R1404">
        <f t="shared" si="383"/>
        <v>1.3081</v>
      </c>
      <c r="S1404">
        <f t="shared" si="384"/>
        <v>1.3069599999999999</v>
      </c>
      <c r="T1404" t="str">
        <f t="shared" si="378"/>
        <v>-</v>
      </c>
      <c r="U1404" t="str">
        <f t="shared" si="379"/>
        <v>-</v>
      </c>
      <c r="V1404" t="str">
        <f t="shared" si="380"/>
        <v>-</v>
      </c>
      <c r="W1404">
        <f>W1403</f>
        <v>3805.1750380517501</v>
      </c>
      <c r="X1404">
        <f>W1404*S1404</f>
        <v>4973.2115677321153</v>
      </c>
      <c r="Y1404">
        <f t="shared" si="392"/>
        <v>-26.788432267884673</v>
      </c>
    </row>
    <row r="1405" spans="1:25" x14ac:dyDescent="0.25">
      <c r="A1405" t="s">
        <v>1410</v>
      </c>
      <c r="B1405" s="2">
        <v>41451</v>
      </c>
      <c r="C1405" s="3">
        <v>0</v>
      </c>
      <c r="D1405">
        <v>1.30755</v>
      </c>
      <c r="E1405">
        <v>1.3087</v>
      </c>
      <c r="F1405">
        <v>1.2984899999999999</v>
      </c>
      <c r="G1405">
        <v>1.30162</v>
      </c>
      <c r="H1405">
        <v>192830</v>
      </c>
      <c r="I1405">
        <f t="shared" si="381"/>
        <v>-92.731072921504705</v>
      </c>
      <c r="J1405">
        <f t="shared" si="385"/>
        <v>1.3052433333333338</v>
      </c>
      <c r="K1405">
        <f t="shared" si="386"/>
        <v>1.3097392214156323</v>
      </c>
      <c r="L1405">
        <f t="shared" si="389"/>
        <v>1.3092497222222224</v>
      </c>
      <c r="M1405">
        <f t="shared" si="390"/>
        <v>1.3136232862528987</v>
      </c>
      <c r="N1405" t="str">
        <f t="shared" si="382"/>
        <v>-</v>
      </c>
      <c r="O1405" t="str">
        <f t="shared" si="387"/>
        <v>Sell</v>
      </c>
      <c r="P1405" t="str">
        <f t="shared" si="391"/>
        <v>-</v>
      </c>
      <c r="Q1405" t="str">
        <f t="shared" si="388"/>
        <v>-</v>
      </c>
      <c r="R1405">
        <f t="shared" si="383"/>
        <v>1.30226</v>
      </c>
      <c r="S1405">
        <f t="shared" si="384"/>
        <v>1.30098</v>
      </c>
      <c r="T1405" t="str">
        <f t="shared" si="378"/>
        <v>-</v>
      </c>
      <c r="U1405" t="str">
        <f t="shared" si="379"/>
        <v>-</v>
      </c>
      <c r="V1405" t="str">
        <f t="shared" si="380"/>
        <v>-</v>
      </c>
      <c r="W1405">
        <f t="shared" ref="W1405:W1414" si="393">W1404</f>
        <v>3805.1750380517501</v>
      </c>
      <c r="X1405">
        <f t="shared" ref="X1405:X1414" si="394">W1405*S1405</f>
        <v>4950.4566210045659</v>
      </c>
      <c r="Y1405">
        <f t="shared" si="392"/>
        <v>-49.543378995434068</v>
      </c>
    </row>
    <row r="1406" spans="1:25" x14ac:dyDescent="0.25">
      <c r="A1406" t="s">
        <v>1411</v>
      </c>
      <c r="B1406" s="2">
        <v>41452</v>
      </c>
      <c r="C1406" s="3">
        <v>0</v>
      </c>
      <c r="D1406">
        <v>1.30162</v>
      </c>
      <c r="E1406">
        <v>1.3054600000000001</v>
      </c>
      <c r="F1406">
        <v>1.3</v>
      </c>
      <c r="G1406">
        <v>1.3036099999999999</v>
      </c>
      <c r="H1406">
        <v>190918</v>
      </c>
      <c r="I1406">
        <f t="shared" si="381"/>
        <v>-88.109614491407342</v>
      </c>
      <c r="J1406">
        <f t="shared" si="385"/>
        <v>1.3055278205128211</v>
      </c>
      <c r="K1406">
        <f t="shared" si="386"/>
        <v>1.3095840512532113</v>
      </c>
      <c r="L1406">
        <f t="shared" si="389"/>
        <v>1.3096755555555557</v>
      </c>
      <c r="M1406">
        <f t="shared" si="390"/>
        <v>1.3130820275365258</v>
      </c>
      <c r="N1406" t="str">
        <f t="shared" si="382"/>
        <v>Buy</v>
      </c>
      <c r="O1406" t="str">
        <f t="shared" si="387"/>
        <v>Sell</v>
      </c>
      <c r="P1406" t="str">
        <f t="shared" si="391"/>
        <v>-</v>
      </c>
      <c r="Q1406" t="str">
        <f t="shared" si="388"/>
        <v>-</v>
      </c>
      <c r="R1406">
        <f t="shared" si="383"/>
        <v>1.30427</v>
      </c>
      <c r="S1406">
        <f t="shared" si="384"/>
        <v>1.3029500000000001</v>
      </c>
      <c r="T1406" t="str">
        <f t="shared" si="378"/>
        <v>-</v>
      </c>
      <c r="U1406" t="str">
        <f t="shared" si="379"/>
        <v>-</v>
      </c>
      <c r="V1406" t="str">
        <f t="shared" si="380"/>
        <v>-</v>
      </c>
      <c r="W1406">
        <f t="shared" si="393"/>
        <v>3805.1750380517501</v>
      </c>
      <c r="X1406">
        <f t="shared" si="394"/>
        <v>4957.9528158295279</v>
      </c>
      <c r="Y1406">
        <f t="shared" si="392"/>
        <v>-42.047184170472065</v>
      </c>
    </row>
    <row r="1407" spans="1:25" x14ac:dyDescent="0.25">
      <c r="A1407" t="s">
        <v>1412</v>
      </c>
      <c r="B1407" s="2">
        <v>41453</v>
      </c>
      <c r="C1407" s="3">
        <v>0</v>
      </c>
      <c r="D1407">
        <v>1.3036300000000001</v>
      </c>
      <c r="E1407">
        <v>1.31029</v>
      </c>
      <c r="F1407">
        <v>1.2991299999999999</v>
      </c>
      <c r="G1407">
        <v>1.3009599999999999</v>
      </c>
      <c r="H1407">
        <v>187863</v>
      </c>
      <c r="I1407">
        <f t="shared" si="381"/>
        <v>-94.26381792847198</v>
      </c>
      <c r="J1407">
        <f t="shared" si="385"/>
        <v>1.3057729487179495</v>
      </c>
      <c r="K1407">
        <f t="shared" si="386"/>
        <v>1.3093657208417375</v>
      </c>
      <c r="L1407">
        <f t="shared" si="389"/>
        <v>1.3101519444444445</v>
      </c>
      <c r="M1407">
        <f t="shared" si="390"/>
        <v>1.3124267828048217</v>
      </c>
      <c r="N1407" t="str">
        <f t="shared" si="382"/>
        <v>-</v>
      </c>
      <c r="O1407" t="str">
        <f t="shared" si="387"/>
        <v>Sell</v>
      </c>
      <c r="P1407" t="str">
        <f t="shared" si="391"/>
        <v>-</v>
      </c>
      <c r="Q1407" t="str">
        <f t="shared" si="388"/>
        <v>-</v>
      </c>
      <c r="R1407">
        <f t="shared" si="383"/>
        <v>1.3016399999999999</v>
      </c>
      <c r="S1407">
        <f t="shared" si="384"/>
        <v>1.3002800000000001</v>
      </c>
      <c r="T1407" t="str">
        <f t="shared" si="378"/>
        <v>-</v>
      </c>
      <c r="U1407" t="str">
        <f t="shared" si="379"/>
        <v>-</v>
      </c>
      <c r="V1407" t="str">
        <f t="shared" si="380"/>
        <v>-</v>
      </c>
      <c r="W1407">
        <f t="shared" si="393"/>
        <v>3805.1750380517501</v>
      </c>
      <c r="X1407">
        <f t="shared" si="394"/>
        <v>4947.7929984779303</v>
      </c>
      <c r="Y1407">
        <f t="shared" si="392"/>
        <v>-52.207001522069731</v>
      </c>
    </row>
    <row r="1408" spans="1:25" x14ac:dyDescent="0.25">
      <c r="A1408" t="s">
        <v>1413</v>
      </c>
      <c r="B1408" s="2">
        <v>41455</v>
      </c>
      <c r="C1408" s="3">
        <v>0</v>
      </c>
      <c r="D1408">
        <v>1.3014600000000001</v>
      </c>
      <c r="E1408">
        <v>1.3016000000000001</v>
      </c>
      <c r="F1408">
        <v>1.3005500000000001</v>
      </c>
      <c r="G1408">
        <v>1.3008</v>
      </c>
      <c r="H1408">
        <v>3935</v>
      </c>
      <c r="I1408">
        <f t="shared" si="381"/>
        <v>-94.635392475615348</v>
      </c>
      <c r="J1408">
        <f t="shared" si="385"/>
        <v>1.3060329487179494</v>
      </c>
      <c r="K1408">
        <f t="shared" si="386"/>
        <v>1.3091488671495417</v>
      </c>
      <c r="L1408">
        <f t="shared" si="389"/>
        <v>1.3106447222222222</v>
      </c>
      <c r="M1408">
        <f t="shared" si="390"/>
        <v>1.3117983080586151</v>
      </c>
      <c r="N1408" t="str">
        <f t="shared" si="382"/>
        <v>-</v>
      </c>
      <c r="O1408" t="str">
        <f t="shared" si="387"/>
        <v>Sell</v>
      </c>
      <c r="P1408" t="str">
        <f t="shared" si="391"/>
        <v>-</v>
      </c>
      <c r="Q1408" t="str">
        <f t="shared" si="388"/>
        <v>-</v>
      </c>
      <c r="R1408">
        <f t="shared" si="383"/>
        <v>1.3014600000000001</v>
      </c>
      <c r="S1408">
        <f t="shared" si="384"/>
        <v>1.3001400000000001</v>
      </c>
      <c r="T1408" t="str">
        <f t="shared" si="378"/>
        <v>-</v>
      </c>
      <c r="U1408" t="str">
        <f t="shared" si="379"/>
        <v>-</v>
      </c>
      <c r="V1408" t="str">
        <f t="shared" si="380"/>
        <v>-</v>
      </c>
      <c r="W1408">
        <f t="shared" si="393"/>
        <v>3805.1750380517501</v>
      </c>
      <c r="X1408">
        <f t="shared" si="394"/>
        <v>4947.2602739726026</v>
      </c>
      <c r="Y1408">
        <f t="shared" si="392"/>
        <v>-52.73972602739741</v>
      </c>
    </row>
    <row r="1409" spans="1:26" x14ac:dyDescent="0.25">
      <c r="A1409" t="s">
        <v>1414</v>
      </c>
      <c r="B1409" s="2">
        <v>41456</v>
      </c>
      <c r="C1409" s="3">
        <v>0</v>
      </c>
      <c r="D1409">
        <v>1.30077</v>
      </c>
      <c r="E1409">
        <v>1.30708</v>
      </c>
      <c r="F1409">
        <v>1.30074</v>
      </c>
      <c r="G1409">
        <v>1.3067899999999999</v>
      </c>
      <c r="H1409">
        <v>142189</v>
      </c>
      <c r="I1409">
        <f t="shared" si="381"/>
        <v>-80.724570366929967</v>
      </c>
      <c r="J1409">
        <f t="shared" si="385"/>
        <v>1.3063142307692315</v>
      </c>
      <c r="K1409">
        <f t="shared" si="386"/>
        <v>1.309089148993857</v>
      </c>
      <c r="L1409">
        <f t="shared" si="389"/>
        <v>1.3111380555555554</v>
      </c>
      <c r="M1409">
        <f t="shared" si="390"/>
        <v>1.3115275887040954</v>
      </c>
      <c r="N1409" t="str">
        <f t="shared" si="382"/>
        <v>Buy</v>
      </c>
      <c r="O1409" t="str">
        <f t="shared" si="387"/>
        <v>Sell</v>
      </c>
      <c r="P1409" t="str">
        <f t="shared" si="391"/>
        <v>-</v>
      </c>
      <c r="Q1409" t="str">
        <f t="shared" si="388"/>
        <v>-</v>
      </c>
      <c r="R1409">
        <f t="shared" si="383"/>
        <v>1.3073699999999999</v>
      </c>
      <c r="S1409">
        <f t="shared" si="384"/>
        <v>1.3062100000000001</v>
      </c>
      <c r="T1409" t="str">
        <f t="shared" si="378"/>
        <v>-</v>
      </c>
      <c r="U1409" t="str">
        <f t="shared" si="379"/>
        <v>-</v>
      </c>
      <c r="V1409" t="str">
        <f t="shared" si="380"/>
        <v>-</v>
      </c>
      <c r="W1409">
        <f t="shared" si="393"/>
        <v>3805.1750380517501</v>
      </c>
      <c r="X1409">
        <f t="shared" si="394"/>
        <v>4970.3576864535771</v>
      </c>
      <c r="Y1409">
        <f t="shared" si="392"/>
        <v>-29.642313546422884</v>
      </c>
    </row>
    <row r="1410" spans="1:26" x14ac:dyDescent="0.25">
      <c r="A1410" t="s">
        <v>1415</v>
      </c>
      <c r="B1410" s="2">
        <v>41457</v>
      </c>
      <c r="C1410" s="3">
        <v>0</v>
      </c>
      <c r="D1410">
        <v>1.3067800000000001</v>
      </c>
      <c r="E1410">
        <v>1.30779</v>
      </c>
      <c r="F1410">
        <v>1.29634</v>
      </c>
      <c r="G1410">
        <v>1.29748</v>
      </c>
      <c r="H1410">
        <v>170691</v>
      </c>
      <c r="I1410">
        <f t="shared" si="381"/>
        <v>-97.478433974784522</v>
      </c>
      <c r="J1410">
        <f t="shared" si="385"/>
        <v>1.3065139743589749</v>
      </c>
      <c r="K1410">
        <f t="shared" si="386"/>
        <v>1.3087952464876833</v>
      </c>
      <c r="L1410">
        <f t="shared" si="389"/>
        <v>1.3112908333333335</v>
      </c>
      <c r="M1410">
        <f t="shared" si="390"/>
        <v>1.310768259584955</v>
      </c>
      <c r="N1410" t="str">
        <f t="shared" si="382"/>
        <v>-</v>
      </c>
      <c r="O1410" t="str">
        <f t="shared" si="387"/>
        <v>Sell</v>
      </c>
      <c r="P1410" t="str">
        <f t="shared" si="391"/>
        <v>-</v>
      </c>
      <c r="Q1410" t="str">
        <f t="shared" si="388"/>
        <v>-</v>
      </c>
      <c r="R1410">
        <f t="shared" si="383"/>
        <v>1.29792</v>
      </c>
      <c r="S1410">
        <f t="shared" si="384"/>
        <v>1.29704</v>
      </c>
      <c r="T1410" t="str">
        <f t="shared" si="378"/>
        <v>-</v>
      </c>
      <c r="U1410" t="str">
        <f t="shared" si="379"/>
        <v>-</v>
      </c>
      <c r="V1410" t="str">
        <f t="shared" si="380"/>
        <v>-</v>
      </c>
      <c r="W1410">
        <f t="shared" si="393"/>
        <v>3805.1750380517501</v>
      </c>
      <c r="X1410">
        <f t="shared" si="394"/>
        <v>4935.4642313546419</v>
      </c>
      <c r="Y1410">
        <f t="shared" si="392"/>
        <v>-64.535768645358075</v>
      </c>
    </row>
    <row r="1411" spans="1:26" x14ac:dyDescent="0.25">
      <c r="A1411" t="s">
        <v>1416</v>
      </c>
      <c r="B1411" s="2">
        <v>41458</v>
      </c>
      <c r="C1411" s="3">
        <v>0</v>
      </c>
      <c r="D1411">
        <v>1.29745</v>
      </c>
      <c r="E1411">
        <v>1.30288</v>
      </c>
      <c r="F1411">
        <v>1.2922899999999999</v>
      </c>
      <c r="G1411">
        <v>1.3020799999999999</v>
      </c>
      <c r="H1411">
        <v>194430</v>
      </c>
      <c r="I1411">
        <f t="shared" si="381"/>
        <v>-80.125862768981023</v>
      </c>
      <c r="J1411">
        <f t="shared" si="385"/>
        <v>1.3067343589743594</v>
      </c>
      <c r="K1411">
        <f t="shared" si="386"/>
        <v>1.3086252402474887</v>
      </c>
      <c r="L1411">
        <f t="shared" si="389"/>
        <v>1.3117872222222222</v>
      </c>
      <c r="M1411">
        <f t="shared" si="390"/>
        <v>1.310298623931714</v>
      </c>
      <c r="N1411" t="str">
        <f t="shared" si="382"/>
        <v>Buy</v>
      </c>
      <c r="O1411" t="str">
        <f t="shared" si="387"/>
        <v>Sell</v>
      </c>
      <c r="P1411" t="str">
        <f t="shared" si="391"/>
        <v>-</v>
      </c>
      <c r="Q1411" t="str">
        <f t="shared" si="388"/>
        <v>-</v>
      </c>
      <c r="R1411">
        <f t="shared" si="383"/>
        <v>1.3024199999999999</v>
      </c>
      <c r="S1411">
        <f t="shared" si="384"/>
        <v>1.3017399999999999</v>
      </c>
      <c r="T1411" t="str">
        <f t="shared" si="378"/>
        <v>-</v>
      </c>
      <c r="U1411" t="str">
        <f t="shared" si="379"/>
        <v>-</v>
      </c>
      <c r="V1411" t="str">
        <f t="shared" si="380"/>
        <v>-</v>
      </c>
      <c r="W1411">
        <f t="shared" si="393"/>
        <v>3805.1750380517501</v>
      </c>
      <c r="X1411">
        <f t="shared" si="394"/>
        <v>4953.348554033485</v>
      </c>
      <c r="Y1411">
        <f t="shared" si="392"/>
        <v>-46.651445966514984</v>
      </c>
    </row>
    <row r="1412" spans="1:26" x14ac:dyDescent="0.25">
      <c r="A1412" t="s">
        <v>1417</v>
      </c>
      <c r="B1412" s="2">
        <v>41459</v>
      </c>
      <c r="C1412" s="3">
        <v>0</v>
      </c>
      <c r="D1412">
        <v>1.3020799999999999</v>
      </c>
      <c r="E1412">
        <v>1.3020799999999999</v>
      </c>
      <c r="F1412">
        <v>1.2883</v>
      </c>
      <c r="G1412">
        <v>1.2892399999999999</v>
      </c>
      <c r="H1412">
        <v>149293</v>
      </c>
      <c r="I1412">
        <f t="shared" si="381"/>
        <v>-98.234741784037666</v>
      </c>
      <c r="J1412">
        <f t="shared" si="385"/>
        <v>1.3066915384615392</v>
      </c>
      <c r="K1412">
        <f t="shared" si="386"/>
        <v>1.3081344746716028</v>
      </c>
      <c r="L1412">
        <f t="shared" si="389"/>
        <v>1.3117027777777777</v>
      </c>
      <c r="M1412">
        <f t="shared" si="390"/>
        <v>1.3091603199354052</v>
      </c>
      <c r="N1412" t="str">
        <f t="shared" si="382"/>
        <v>-</v>
      </c>
      <c r="O1412" t="str">
        <f t="shared" si="387"/>
        <v>Sell</v>
      </c>
      <c r="P1412" t="str">
        <f t="shared" si="391"/>
        <v>-</v>
      </c>
      <c r="Q1412" t="str">
        <f t="shared" si="388"/>
        <v>-</v>
      </c>
      <c r="R1412">
        <f t="shared" si="383"/>
        <v>1.2895700000000001</v>
      </c>
      <c r="S1412">
        <f t="shared" si="384"/>
        <v>1.28891</v>
      </c>
      <c r="T1412" t="str">
        <f t="shared" si="378"/>
        <v>-</v>
      </c>
      <c r="U1412" t="str">
        <f t="shared" si="379"/>
        <v>-</v>
      </c>
      <c r="V1412" t="str">
        <f t="shared" si="380"/>
        <v>-</v>
      </c>
      <c r="W1412">
        <f t="shared" si="393"/>
        <v>3805.1750380517501</v>
      </c>
      <c r="X1412">
        <f t="shared" si="394"/>
        <v>4904.5281582952812</v>
      </c>
      <c r="Y1412">
        <f t="shared" si="392"/>
        <v>-95.471841704718827</v>
      </c>
    </row>
    <row r="1413" spans="1:26" x14ac:dyDescent="0.25">
      <c r="A1413" t="s">
        <v>1418</v>
      </c>
      <c r="B1413" s="2">
        <v>41460</v>
      </c>
      <c r="C1413" s="3">
        <v>0</v>
      </c>
      <c r="D1413">
        <v>1.2892399999999999</v>
      </c>
      <c r="E1413">
        <v>1.29053</v>
      </c>
      <c r="F1413">
        <v>1.2806299999999999</v>
      </c>
      <c r="G1413">
        <v>1.2830299999999999</v>
      </c>
      <c r="H1413">
        <v>172995</v>
      </c>
      <c r="I1413">
        <f t="shared" si="381"/>
        <v>-95.140716744280311</v>
      </c>
      <c r="J1413">
        <f t="shared" si="385"/>
        <v>1.3064812820512823</v>
      </c>
      <c r="K1413">
        <f t="shared" si="386"/>
        <v>1.3074989183508026</v>
      </c>
      <c r="L1413">
        <f t="shared" si="389"/>
        <v>1.3114194444444438</v>
      </c>
      <c r="M1413">
        <f t="shared" si="390"/>
        <v>1.3077478702091669</v>
      </c>
      <c r="N1413" t="str">
        <f t="shared" si="382"/>
        <v>-</v>
      </c>
      <c r="O1413" t="str">
        <f t="shared" si="387"/>
        <v>Sell</v>
      </c>
      <c r="P1413" t="str">
        <f t="shared" si="391"/>
        <v>-</v>
      </c>
      <c r="Q1413" t="str">
        <f t="shared" si="388"/>
        <v>-</v>
      </c>
      <c r="R1413">
        <f t="shared" si="383"/>
        <v>1.2834399999999999</v>
      </c>
      <c r="S1413">
        <f t="shared" si="384"/>
        <v>1.2826200000000001</v>
      </c>
      <c r="T1413" t="str">
        <f t="shared" si="378"/>
        <v>-</v>
      </c>
      <c r="U1413" t="str">
        <f t="shared" si="379"/>
        <v>-</v>
      </c>
      <c r="V1413" t="str">
        <f t="shared" si="380"/>
        <v>-</v>
      </c>
      <c r="W1413">
        <f t="shared" si="393"/>
        <v>3805.1750380517501</v>
      </c>
      <c r="X1413">
        <f t="shared" si="394"/>
        <v>4880.5936073059365</v>
      </c>
      <c r="Y1413">
        <f t="shared" si="392"/>
        <v>-119.40639269406347</v>
      </c>
    </row>
    <row r="1414" spans="1:26" x14ac:dyDescent="0.25">
      <c r="A1414" t="s">
        <v>1419</v>
      </c>
      <c r="B1414" s="2">
        <v>41462</v>
      </c>
      <c r="C1414" s="3">
        <v>0</v>
      </c>
      <c r="D1414">
        <v>1.2810600000000001</v>
      </c>
      <c r="E1414">
        <v>1.2832699999999999</v>
      </c>
      <c r="F1414">
        <v>1.2810600000000001</v>
      </c>
      <c r="G1414">
        <v>1.28128</v>
      </c>
      <c r="H1414">
        <v>6708</v>
      </c>
      <c r="I1414">
        <f t="shared" si="381"/>
        <v>-98.548459133541684</v>
      </c>
      <c r="J1414">
        <f t="shared" si="385"/>
        <v>1.3062529487179491</v>
      </c>
      <c r="K1414">
        <f t="shared" si="386"/>
        <v>1.3068351482659721</v>
      </c>
      <c r="L1414">
        <f t="shared" si="389"/>
        <v>1.3110780555555555</v>
      </c>
      <c r="M1414">
        <f t="shared" si="390"/>
        <v>1.3063171745221851</v>
      </c>
      <c r="N1414" t="str">
        <f t="shared" si="382"/>
        <v>-</v>
      </c>
      <c r="O1414" t="str">
        <f t="shared" si="387"/>
        <v>Sell</v>
      </c>
      <c r="P1414" t="str">
        <f t="shared" si="391"/>
        <v>-</v>
      </c>
      <c r="Q1414" t="str">
        <f t="shared" si="388"/>
        <v>Sell</v>
      </c>
      <c r="R1414">
        <f t="shared" si="383"/>
        <v>1.2817499999999999</v>
      </c>
      <c r="S1414">
        <f t="shared" si="384"/>
        <v>1.28081</v>
      </c>
      <c r="T1414" t="str">
        <f t="shared" si="378"/>
        <v>-</v>
      </c>
      <c r="U1414" t="str">
        <f t="shared" si="379"/>
        <v>-</v>
      </c>
      <c r="V1414" t="str">
        <f t="shared" si="380"/>
        <v>-</v>
      </c>
      <c r="W1414">
        <f t="shared" si="393"/>
        <v>3805.1750380517501</v>
      </c>
      <c r="X1414">
        <f t="shared" si="394"/>
        <v>4873.7062404870621</v>
      </c>
      <c r="Y1414">
        <f t="shared" si="392"/>
        <v>-126.29375951293787</v>
      </c>
      <c r="Z1414">
        <v>-126.29375951293787</v>
      </c>
    </row>
    <row r="1415" spans="1:26" x14ac:dyDescent="0.25">
      <c r="A1415" t="s">
        <v>1420</v>
      </c>
      <c r="B1415" s="2">
        <v>41463</v>
      </c>
      <c r="C1415" s="3">
        <v>0</v>
      </c>
      <c r="D1415">
        <v>1.28128</v>
      </c>
      <c r="E1415">
        <v>1.2881899999999999</v>
      </c>
      <c r="F1415">
        <v>1.2811699999999999</v>
      </c>
      <c r="G1415">
        <v>1.28606</v>
      </c>
      <c r="H1415">
        <v>147308</v>
      </c>
      <c r="I1415">
        <f t="shared" si="381"/>
        <v>-84.228870171362033</v>
      </c>
      <c r="J1415">
        <f t="shared" si="385"/>
        <v>1.3060366666666672</v>
      </c>
      <c r="K1415">
        <f t="shared" si="386"/>
        <v>1.3063091951453145</v>
      </c>
      <c r="L1415">
        <f t="shared" si="389"/>
        <v>1.3108744444444442</v>
      </c>
      <c r="M1415">
        <f t="shared" si="390"/>
        <v>1.3052221921155804</v>
      </c>
      <c r="N1415" t="str">
        <f t="shared" si="382"/>
        <v>Buy</v>
      </c>
      <c r="O1415" t="str">
        <f t="shared" si="387"/>
        <v>Sell</v>
      </c>
      <c r="P1415" t="str">
        <f t="shared" si="391"/>
        <v>-</v>
      </c>
      <c r="Q1415" t="str">
        <f t="shared" si="388"/>
        <v>-</v>
      </c>
      <c r="R1415">
        <f t="shared" si="383"/>
        <v>1.2865</v>
      </c>
      <c r="S1415">
        <f t="shared" si="384"/>
        <v>1.28562</v>
      </c>
      <c r="T1415" t="str">
        <f t="shared" si="378"/>
        <v>-</v>
      </c>
      <c r="U1415" t="str">
        <f t="shared" si="379"/>
        <v>-</v>
      </c>
      <c r="V1415" t="str">
        <f t="shared" si="380"/>
        <v>-</v>
      </c>
    </row>
    <row r="1416" spans="1:26" x14ac:dyDescent="0.25">
      <c r="A1416" t="s">
        <v>1421</v>
      </c>
      <c r="B1416" s="2">
        <v>41464</v>
      </c>
      <c r="C1416" s="3">
        <v>0</v>
      </c>
      <c r="D1416">
        <v>1.28606</v>
      </c>
      <c r="E1416">
        <v>1.2898000000000001</v>
      </c>
      <c r="F1416">
        <v>1.27552</v>
      </c>
      <c r="G1416">
        <v>1.27766</v>
      </c>
      <c r="H1416">
        <v>188525</v>
      </c>
      <c r="I1416">
        <f t="shared" si="381"/>
        <v>-94.58775923115823</v>
      </c>
      <c r="J1416">
        <f t="shared" si="385"/>
        <v>1.3056470512820515</v>
      </c>
      <c r="K1416">
        <f t="shared" si="386"/>
        <v>1.3055838990656863</v>
      </c>
      <c r="L1416">
        <f t="shared" si="389"/>
        <v>1.3106858333333333</v>
      </c>
      <c r="M1416">
        <f t="shared" si="390"/>
        <v>1.3037323438931165</v>
      </c>
      <c r="N1416" t="str">
        <f t="shared" si="382"/>
        <v>-</v>
      </c>
      <c r="O1416" t="str">
        <f t="shared" si="387"/>
        <v>Sell</v>
      </c>
      <c r="P1416" t="str">
        <f t="shared" si="391"/>
        <v>-</v>
      </c>
      <c r="Q1416" t="str">
        <f t="shared" si="388"/>
        <v>-</v>
      </c>
      <c r="R1416">
        <f t="shared" si="383"/>
        <v>1.2781400000000001</v>
      </c>
      <c r="S1416">
        <f t="shared" si="384"/>
        <v>1.27718</v>
      </c>
      <c r="T1416" t="str">
        <f t="shared" si="378"/>
        <v>-</v>
      </c>
      <c r="U1416" t="str">
        <f t="shared" si="379"/>
        <v>-</v>
      </c>
      <c r="V1416" t="str">
        <f t="shared" si="380"/>
        <v>-</v>
      </c>
    </row>
    <row r="1417" spans="1:26" x14ac:dyDescent="0.25">
      <c r="A1417" t="s">
        <v>1422</v>
      </c>
      <c r="B1417" s="2">
        <v>41465</v>
      </c>
      <c r="C1417" s="3">
        <v>0</v>
      </c>
      <c r="D1417">
        <v>1.27769</v>
      </c>
      <c r="E1417">
        <v>1.3206</v>
      </c>
      <c r="F1417">
        <v>1.2764800000000001</v>
      </c>
      <c r="G1417">
        <v>1.3116399999999999</v>
      </c>
      <c r="H1417">
        <v>239636</v>
      </c>
      <c r="I1417">
        <f t="shared" si="381"/>
        <v>-19.8757763975157</v>
      </c>
      <c r="J1417">
        <f t="shared" si="385"/>
        <v>1.3057296153846156</v>
      </c>
      <c r="K1417">
        <f t="shared" si="386"/>
        <v>1.3057372180766815</v>
      </c>
      <c r="L1417">
        <f t="shared" si="389"/>
        <v>1.3111577777777774</v>
      </c>
      <c r="M1417">
        <f t="shared" si="390"/>
        <v>1.3041597847637589</v>
      </c>
      <c r="N1417" t="str">
        <f t="shared" si="382"/>
        <v>Buy</v>
      </c>
      <c r="O1417" t="str">
        <f t="shared" si="387"/>
        <v>Buy</v>
      </c>
      <c r="P1417" t="str">
        <f t="shared" si="391"/>
        <v>Buy</v>
      </c>
      <c r="Q1417" t="str">
        <f t="shared" si="388"/>
        <v>-</v>
      </c>
      <c r="R1417">
        <f t="shared" si="383"/>
        <v>1.3121700000000001</v>
      </c>
      <c r="S1417">
        <f t="shared" si="384"/>
        <v>1.31111</v>
      </c>
      <c r="T1417" t="str">
        <f t="shared" si="378"/>
        <v>-</v>
      </c>
      <c r="U1417" t="str">
        <f t="shared" si="379"/>
        <v>-</v>
      </c>
      <c r="V1417">
        <f t="shared" si="380"/>
        <v>5000</v>
      </c>
      <c r="W1417">
        <f>V1417/R1417</f>
        <v>3810.4818735377276</v>
      </c>
      <c r="X1417">
        <f>W1417*S1417</f>
        <v>4995.9608892140495</v>
      </c>
      <c r="Y1417">
        <f t="shared" ref="Y1417:Y1480" si="395">X1417-$AE$88</f>
        <v>-4.03911078595047</v>
      </c>
    </row>
    <row r="1418" spans="1:26" x14ac:dyDescent="0.25">
      <c r="A1418" t="s">
        <v>1423</v>
      </c>
      <c r="B1418" s="2">
        <v>41466</v>
      </c>
      <c r="C1418" s="3">
        <v>0</v>
      </c>
      <c r="D1418">
        <v>1.31175</v>
      </c>
      <c r="E1418">
        <v>1.3147</v>
      </c>
      <c r="F1418">
        <v>1.3005599999999999</v>
      </c>
      <c r="G1418">
        <v>1.30867</v>
      </c>
      <c r="H1418">
        <v>262219</v>
      </c>
      <c r="I1418">
        <f t="shared" si="381"/>
        <v>-26.464063886424121</v>
      </c>
      <c r="J1418">
        <f t="shared" si="385"/>
        <v>1.3056917948717952</v>
      </c>
      <c r="K1418">
        <f t="shared" si="386"/>
        <v>1.3058114657203099</v>
      </c>
      <c r="L1418">
        <f t="shared" si="389"/>
        <v>1.3112822222222218</v>
      </c>
      <c r="M1418">
        <f t="shared" si="390"/>
        <v>1.304403580181934</v>
      </c>
      <c r="N1418" t="str">
        <f t="shared" si="382"/>
        <v>-</v>
      </c>
      <c r="O1418" t="str">
        <f t="shared" si="387"/>
        <v>Buy</v>
      </c>
      <c r="P1418" t="str">
        <f t="shared" si="391"/>
        <v>-</v>
      </c>
      <c r="Q1418" t="str">
        <f t="shared" si="388"/>
        <v>-</v>
      </c>
      <c r="R1418">
        <f t="shared" si="383"/>
        <v>1.3092200000000001</v>
      </c>
      <c r="S1418">
        <f t="shared" si="384"/>
        <v>1.3081199999999999</v>
      </c>
      <c r="T1418" t="str">
        <f t="shared" si="378"/>
        <v>-</v>
      </c>
      <c r="U1418" t="str">
        <f t="shared" si="379"/>
        <v>-</v>
      </c>
      <c r="V1418" t="str">
        <f t="shared" si="380"/>
        <v>-</v>
      </c>
      <c r="W1418">
        <f>W1417</f>
        <v>3810.4818735377276</v>
      </c>
      <c r="X1418">
        <f>W1418*S1418</f>
        <v>4984.5675484121721</v>
      </c>
      <c r="Y1418">
        <f t="shared" si="395"/>
        <v>-15.432451587827927</v>
      </c>
    </row>
    <row r="1419" spans="1:26" x14ac:dyDescent="0.25">
      <c r="A1419" t="s">
        <v>1424</v>
      </c>
      <c r="B1419" s="2">
        <v>41467</v>
      </c>
      <c r="C1419" s="3">
        <v>0</v>
      </c>
      <c r="D1419">
        <v>1.3086500000000001</v>
      </c>
      <c r="E1419">
        <v>1.3100099999999999</v>
      </c>
      <c r="F1419">
        <v>1.2999000000000001</v>
      </c>
      <c r="G1419">
        <v>1.3067899999999999</v>
      </c>
      <c r="H1419">
        <v>169865</v>
      </c>
      <c r="I1419">
        <f t="shared" si="381"/>
        <v>-30.634427684117345</v>
      </c>
      <c r="J1419">
        <f t="shared" si="385"/>
        <v>1.3056361538461541</v>
      </c>
      <c r="K1419">
        <f t="shared" si="386"/>
        <v>1.3058362387400488</v>
      </c>
      <c r="L1419">
        <f t="shared" si="389"/>
        <v>1.3114838888888884</v>
      </c>
      <c r="M1419">
        <f t="shared" si="390"/>
        <v>1.3045325758477755</v>
      </c>
      <c r="N1419" t="str">
        <f t="shared" si="382"/>
        <v>-</v>
      </c>
      <c r="O1419" t="str">
        <f t="shared" si="387"/>
        <v>Buy</v>
      </c>
      <c r="P1419" t="str">
        <f t="shared" si="391"/>
        <v>-</v>
      </c>
      <c r="Q1419" t="str">
        <f t="shared" si="388"/>
        <v>-</v>
      </c>
      <c r="R1419">
        <f t="shared" si="383"/>
        <v>1.3073600000000001</v>
      </c>
      <c r="S1419">
        <f t="shared" si="384"/>
        <v>1.3062199999999999</v>
      </c>
      <c r="T1419" t="str">
        <f t="shared" si="378"/>
        <v>-</v>
      </c>
      <c r="U1419" t="str">
        <f t="shared" si="379"/>
        <v>-</v>
      </c>
      <c r="V1419" t="str">
        <f t="shared" si="380"/>
        <v>-</v>
      </c>
      <c r="W1419">
        <f t="shared" ref="W1419:W1482" si="396">W1418</f>
        <v>3810.4818735377276</v>
      </c>
      <c r="X1419">
        <f t="shared" ref="X1419:X1482" si="397">W1419*S1419</f>
        <v>4977.3276328524498</v>
      </c>
      <c r="Y1419">
        <f t="shared" si="395"/>
        <v>-22.672367147550176</v>
      </c>
    </row>
    <row r="1420" spans="1:26" x14ac:dyDescent="0.25">
      <c r="A1420" t="s">
        <v>1425</v>
      </c>
      <c r="B1420" s="2">
        <v>41469</v>
      </c>
      <c r="C1420" s="3">
        <v>0</v>
      </c>
      <c r="D1420">
        <v>1.3076300000000001</v>
      </c>
      <c r="E1420">
        <v>1.3080000000000001</v>
      </c>
      <c r="F1420">
        <v>1.3056700000000001</v>
      </c>
      <c r="G1420">
        <v>1.3060700000000001</v>
      </c>
      <c r="H1420">
        <v>3309</v>
      </c>
      <c r="I1420">
        <f t="shared" si="381"/>
        <v>-32.231588287488748</v>
      </c>
      <c r="J1420">
        <f t="shared" si="385"/>
        <v>1.3055901282051285</v>
      </c>
      <c r="K1420">
        <f t="shared" si="386"/>
        <v>1.3058421567466298</v>
      </c>
      <c r="L1420">
        <f t="shared" si="389"/>
        <v>1.3116686111111107</v>
      </c>
      <c r="M1420">
        <f t="shared" si="390"/>
        <v>1.3046156798560038</v>
      </c>
      <c r="N1420" t="str">
        <f t="shared" si="382"/>
        <v>-</v>
      </c>
      <c r="O1420" t="str">
        <f t="shared" si="387"/>
        <v>Buy</v>
      </c>
      <c r="P1420" t="str">
        <f t="shared" si="391"/>
        <v>-</v>
      </c>
      <c r="Q1420" t="str">
        <f t="shared" si="388"/>
        <v>-</v>
      </c>
      <c r="R1420">
        <f t="shared" si="383"/>
        <v>1.3066500000000001</v>
      </c>
      <c r="S1420">
        <f t="shared" si="384"/>
        <v>1.30549</v>
      </c>
      <c r="T1420" t="str">
        <f t="shared" si="378"/>
        <v>-</v>
      </c>
      <c r="U1420" t="str">
        <f t="shared" si="379"/>
        <v>-</v>
      </c>
      <c r="V1420" t="str">
        <f t="shared" si="380"/>
        <v>-</v>
      </c>
      <c r="W1420">
        <f t="shared" si="396"/>
        <v>3810.4818735377276</v>
      </c>
      <c r="X1420">
        <f t="shared" si="397"/>
        <v>4974.5459810847678</v>
      </c>
      <c r="Y1420">
        <f t="shared" si="395"/>
        <v>-25.454018915232155</v>
      </c>
    </row>
    <row r="1421" spans="1:26" x14ac:dyDescent="0.25">
      <c r="A1421" t="s">
        <v>1426</v>
      </c>
      <c r="B1421" s="2">
        <v>41470</v>
      </c>
      <c r="C1421" s="3">
        <v>0</v>
      </c>
      <c r="D1421">
        <v>1.30609</v>
      </c>
      <c r="E1421">
        <v>1.3079099999999999</v>
      </c>
      <c r="F1421">
        <v>1.2992999999999999</v>
      </c>
      <c r="G1421">
        <v>1.3058000000000001</v>
      </c>
      <c r="H1421">
        <v>173222</v>
      </c>
      <c r="I1421">
        <f t="shared" si="381"/>
        <v>-32.83052351375315</v>
      </c>
      <c r="J1421">
        <f t="shared" si="385"/>
        <v>1.3055964102564108</v>
      </c>
      <c r="K1421">
        <f t="shared" si="386"/>
        <v>1.3058410894872214</v>
      </c>
      <c r="L1421">
        <f t="shared" si="389"/>
        <v>1.311634166666666</v>
      </c>
      <c r="M1421">
        <f t="shared" si="390"/>
        <v>1.3046796971610846</v>
      </c>
      <c r="N1421" t="str">
        <f t="shared" si="382"/>
        <v>-</v>
      </c>
      <c r="O1421" t="str">
        <f t="shared" si="387"/>
        <v>Sell</v>
      </c>
      <c r="P1421" t="str">
        <f t="shared" si="391"/>
        <v>-</v>
      </c>
      <c r="Q1421" t="str">
        <f t="shared" si="388"/>
        <v>-</v>
      </c>
      <c r="R1421">
        <f t="shared" si="383"/>
        <v>1.3063800000000001</v>
      </c>
      <c r="S1421">
        <f t="shared" si="384"/>
        <v>1.30522</v>
      </c>
      <c r="T1421" t="str">
        <f t="shared" si="378"/>
        <v>-</v>
      </c>
      <c r="U1421" t="str">
        <f t="shared" si="379"/>
        <v>-</v>
      </c>
      <c r="V1421" t="str">
        <f t="shared" si="380"/>
        <v>-</v>
      </c>
      <c r="W1421">
        <f t="shared" si="396"/>
        <v>3810.4818735377276</v>
      </c>
      <c r="X1421">
        <f t="shared" si="397"/>
        <v>4973.5171509789134</v>
      </c>
      <c r="Y1421">
        <f t="shared" si="395"/>
        <v>-26.482849021086622</v>
      </c>
    </row>
    <row r="1422" spans="1:26" x14ac:dyDescent="0.25">
      <c r="A1422" t="s">
        <v>1427</v>
      </c>
      <c r="B1422" s="2">
        <v>41471</v>
      </c>
      <c r="C1422" s="3">
        <v>0</v>
      </c>
      <c r="D1422">
        <v>1.3058000000000001</v>
      </c>
      <c r="E1422">
        <v>1.31745</v>
      </c>
      <c r="F1422">
        <v>1.3052999999999999</v>
      </c>
      <c r="G1422">
        <v>1.3148</v>
      </c>
      <c r="H1422">
        <v>208003</v>
      </c>
      <c r="I1422">
        <f t="shared" si="381"/>
        <v>-12.866015971606092</v>
      </c>
      <c r="J1422">
        <f t="shared" si="385"/>
        <v>1.3055580769230775</v>
      </c>
      <c r="K1422">
        <f t="shared" si="386"/>
        <v>1.3060678973483044</v>
      </c>
      <c r="L1422">
        <f t="shared" si="389"/>
        <v>1.3118466666666662</v>
      </c>
      <c r="M1422">
        <f t="shared" si="390"/>
        <v>1.3052267405577829</v>
      </c>
      <c r="N1422" t="str">
        <f t="shared" si="382"/>
        <v>-</v>
      </c>
      <c r="O1422" t="str">
        <f t="shared" si="387"/>
        <v>Buy</v>
      </c>
      <c r="P1422" t="str">
        <f t="shared" si="391"/>
        <v>-</v>
      </c>
      <c r="Q1422" t="str">
        <f t="shared" si="388"/>
        <v>-</v>
      </c>
      <c r="R1422">
        <f t="shared" si="383"/>
        <v>1.3154399999999999</v>
      </c>
      <c r="S1422">
        <f t="shared" si="384"/>
        <v>1.31416</v>
      </c>
      <c r="T1422" t="str">
        <f t="shared" si="378"/>
        <v>-</v>
      </c>
      <c r="U1422" t="str">
        <f t="shared" si="379"/>
        <v>-</v>
      </c>
      <c r="V1422" t="str">
        <f t="shared" si="380"/>
        <v>-</v>
      </c>
      <c r="W1422">
        <f t="shared" si="396"/>
        <v>3810.4818735377276</v>
      </c>
      <c r="X1422">
        <f t="shared" si="397"/>
        <v>5007.5828589283401</v>
      </c>
      <c r="Y1422">
        <f t="shared" si="395"/>
        <v>7.5828589283401016</v>
      </c>
    </row>
    <row r="1423" spans="1:26" x14ac:dyDescent="0.25">
      <c r="A1423" t="s">
        <v>1428</v>
      </c>
      <c r="B1423" s="2">
        <v>41472</v>
      </c>
      <c r="C1423" s="3">
        <v>0</v>
      </c>
      <c r="D1423">
        <v>1.3147800000000001</v>
      </c>
      <c r="E1423">
        <v>1.31768</v>
      </c>
      <c r="F1423">
        <v>1.30829</v>
      </c>
      <c r="G1423">
        <v>1.3116300000000001</v>
      </c>
      <c r="H1423">
        <v>213143</v>
      </c>
      <c r="I1423">
        <f t="shared" si="381"/>
        <v>-19.897959183673294</v>
      </c>
      <c r="J1423">
        <f t="shared" si="385"/>
        <v>1.305664230769231</v>
      </c>
      <c r="K1423">
        <f t="shared" si="386"/>
        <v>1.3062087100736639</v>
      </c>
      <c r="L1423">
        <f t="shared" si="389"/>
        <v>1.311929444444444</v>
      </c>
      <c r="M1423">
        <f t="shared" si="390"/>
        <v>1.3055728626897944</v>
      </c>
      <c r="N1423" t="str">
        <f t="shared" si="382"/>
        <v>-</v>
      </c>
      <c r="O1423" t="str">
        <f t="shared" si="387"/>
        <v>Buy</v>
      </c>
      <c r="P1423" t="str">
        <f t="shared" si="391"/>
        <v>-</v>
      </c>
      <c r="Q1423" t="str">
        <f t="shared" si="388"/>
        <v>-</v>
      </c>
      <c r="R1423">
        <f t="shared" si="383"/>
        <v>1.31229</v>
      </c>
      <c r="S1423">
        <f t="shared" si="384"/>
        <v>1.31097</v>
      </c>
      <c r="T1423" t="str">
        <f t="shared" ref="T1423:T1486" si="398">IF(Y1423&lt;&gt;"",IF(Y1423&lt;=-$AE$86,"Stop","-"),"-")</f>
        <v>-</v>
      </c>
      <c r="U1423" t="str">
        <f t="shared" ref="U1423:U1486" si="399">IF(Y1423&lt;&gt;"",IF(Y1423&gt;$AE$87,"Target","-"),"-")</f>
        <v>-</v>
      </c>
      <c r="V1423" t="str">
        <f t="shared" ref="V1423:V1486" si="400">IF(P1423="Buy",$AE$88,IF(P1423="Sell",$AE$88/R1423,"-"))</f>
        <v>-</v>
      </c>
      <c r="W1423">
        <f t="shared" si="396"/>
        <v>3810.4818735377276</v>
      </c>
      <c r="X1423">
        <f t="shared" si="397"/>
        <v>4995.427421751755</v>
      </c>
      <c r="Y1423">
        <f t="shared" si="395"/>
        <v>-4.5725782482450086</v>
      </c>
    </row>
    <row r="1424" spans="1:26" x14ac:dyDescent="0.25">
      <c r="A1424" t="s">
        <v>1429</v>
      </c>
      <c r="B1424" s="2">
        <v>41473</v>
      </c>
      <c r="C1424" s="3">
        <v>0</v>
      </c>
      <c r="D1424">
        <v>1.3116300000000001</v>
      </c>
      <c r="E1424">
        <v>1.3125500000000001</v>
      </c>
      <c r="F1424">
        <v>1.3066</v>
      </c>
      <c r="G1424">
        <v>1.3108599999999999</v>
      </c>
      <c r="H1424">
        <v>179097</v>
      </c>
      <c r="I1424">
        <f t="shared" ref="I1424:I1487" si="401">(MAX(E1411:E1424)-G1424)/(MAX(E1411:E1424)-MIN(F1411:F1424))*-100</f>
        <v>-21.606033717835139</v>
      </c>
      <c r="J1424">
        <f t="shared" si="385"/>
        <v>1.3057362820512826</v>
      </c>
      <c r="K1424">
        <f t="shared" si="386"/>
        <v>1.3063264642490142</v>
      </c>
      <c r="L1424">
        <f t="shared" si="389"/>
        <v>1.311558055555555</v>
      </c>
      <c r="M1424">
        <f t="shared" si="390"/>
        <v>1.3058586538957515</v>
      </c>
      <c r="N1424" t="str">
        <f t="shared" ref="N1424:N1487" si="402">IF(AND($I1424&gt;$AE$82,$I1423&lt;$AE$82),"Buy",IF(AND($I1424&lt;$AE$81,$I1423&gt;$AE$81),"Sell","-"))</f>
        <v>-</v>
      </c>
      <c r="O1424" t="str">
        <f t="shared" si="387"/>
        <v>Buy</v>
      </c>
      <c r="P1424" t="str">
        <f t="shared" si="391"/>
        <v>-</v>
      </c>
      <c r="Q1424" t="str">
        <f t="shared" si="388"/>
        <v>-</v>
      </c>
      <c r="R1424">
        <f t="shared" ref="R1424:R1487" si="403">ROUND(G1424+0.05*_xlfn.STDEV.P(G1413:G1424),5)</f>
        <v>1.3115300000000001</v>
      </c>
      <c r="S1424">
        <f t="shared" ref="S1424:S1487" si="404">ROUND(G1424-0.05*_xlfn.STDEV.P(G1413:G1424),5)</f>
        <v>1.31019</v>
      </c>
      <c r="T1424" t="str">
        <f t="shared" si="398"/>
        <v>-</v>
      </c>
      <c r="U1424" t="str">
        <f t="shared" si="399"/>
        <v>-</v>
      </c>
      <c r="V1424" t="str">
        <f t="shared" si="400"/>
        <v>-</v>
      </c>
      <c r="W1424">
        <f t="shared" si="396"/>
        <v>3810.4818735377276</v>
      </c>
      <c r="X1424">
        <f t="shared" si="397"/>
        <v>4992.4552458903954</v>
      </c>
      <c r="Y1424">
        <f t="shared" si="395"/>
        <v>-7.5447541096045825</v>
      </c>
    </row>
    <row r="1425" spans="1:25" x14ac:dyDescent="0.25">
      <c r="A1425" t="s">
        <v>1430</v>
      </c>
      <c r="B1425" s="2">
        <v>41474</v>
      </c>
      <c r="C1425" s="3">
        <v>0</v>
      </c>
      <c r="D1425">
        <v>1.31087</v>
      </c>
      <c r="E1425">
        <v>1.31532</v>
      </c>
      <c r="F1425">
        <v>1.3089299999999999</v>
      </c>
      <c r="G1425">
        <v>1.31427</v>
      </c>
      <c r="H1425">
        <v>162285</v>
      </c>
      <c r="I1425">
        <f t="shared" si="401"/>
        <v>-14.041703637976809</v>
      </c>
      <c r="J1425">
        <f t="shared" ref="J1425:J1488" si="405">AVERAGE(G1348:G1425)</f>
        <v>1.3058538461538465</v>
      </c>
      <c r="K1425">
        <f t="shared" ref="K1425:K1488" si="406">$K1424*(1-(2/(78+1)))+$G1425*(2/(78+1))</f>
        <v>1.3065275664199254</v>
      </c>
      <c r="L1425">
        <f t="shared" si="389"/>
        <v>1.3113469444444439</v>
      </c>
      <c r="M1425">
        <f t="shared" si="390"/>
        <v>1.306313321252738</v>
      </c>
      <c r="N1425" t="str">
        <f t="shared" si="402"/>
        <v>-</v>
      </c>
      <c r="O1425" t="str">
        <f t="shared" ref="O1425:O1488" si="407">IF(K1425&gt;K1424,"Buy","Sell")</f>
        <v>Buy</v>
      </c>
      <c r="P1425" t="str">
        <f t="shared" si="391"/>
        <v>-</v>
      </c>
      <c r="Q1425" t="str">
        <f t="shared" si="388"/>
        <v>-</v>
      </c>
      <c r="R1425">
        <f t="shared" si="403"/>
        <v>1.31491</v>
      </c>
      <c r="S1425">
        <f t="shared" si="404"/>
        <v>1.3136300000000001</v>
      </c>
      <c r="T1425" t="str">
        <f t="shared" si="398"/>
        <v>-</v>
      </c>
      <c r="U1425" t="str">
        <f t="shared" si="399"/>
        <v>-</v>
      </c>
      <c r="V1425" t="str">
        <f t="shared" si="400"/>
        <v>-</v>
      </c>
      <c r="W1425">
        <f t="shared" si="396"/>
        <v>3810.4818735377276</v>
      </c>
      <c r="X1425">
        <f t="shared" si="397"/>
        <v>5005.5633035353658</v>
      </c>
      <c r="Y1425">
        <f t="shared" si="395"/>
        <v>5.563303535365776</v>
      </c>
    </row>
    <row r="1426" spans="1:25" x14ac:dyDescent="0.25">
      <c r="A1426" t="s">
        <v>1431</v>
      </c>
      <c r="B1426" s="2">
        <v>41476</v>
      </c>
      <c r="C1426" s="3">
        <v>0</v>
      </c>
      <c r="D1426">
        <v>1.3138399999999999</v>
      </c>
      <c r="E1426">
        <v>1.3160099999999999</v>
      </c>
      <c r="F1426">
        <v>1.3135699999999999</v>
      </c>
      <c r="G1426">
        <v>1.3158099999999999</v>
      </c>
      <c r="H1426">
        <v>4658</v>
      </c>
      <c r="I1426">
        <f t="shared" si="401"/>
        <v>-10.625554569654106</v>
      </c>
      <c r="J1426">
        <f t="shared" si="405"/>
        <v>1.3059828205128208</v>
      </c>
      <c r="K1426">
        <f t="shared" si="406"/>
        <v>1.3067625647384082</v>
      </c>
      <c r="L1426">
        <f t="shared" si="389"/>
        <v>1.3112238888888885</v>
      </c>
      <c r="M1426">
        <f t="shared" si="390"/>
        <v>1.3068266552390764</v>
      </c>
      <c r="N1426" t="str">
        <f t="shared" si="402"/>
        <v>-</v>
      </c>
      <c r="O1426" t="str">
        <f t="shared" si="407"/>
        <v>Buy</v>
      </c>
      <c r="P1426" t="str">
        <f t="shared" si="391"/>
        <v>-</v>
      </c>
      <c r="Q1426" t="str">
        <f t="shared" si="388"/>
        <v>Buy</v>
      </c>
      <c r="R1426">
        <f t="shared" si="403"/>
        <v>1.3163800000000001</v>
      </c>
      <c r="S1426">
        <f t="shared" si="404"/>
        <v>1.31524</v>
      </c>
      <c r="T1426" t="str">
        <f t="shared" si="398"/>
        <v>-</v>
      </c>
      <c r="U1426" t="str">
        <f t="shared" si="399"/>
        <v>-</v>
      </c>
      <c r="V1426" t="str">
        <f t="shared" si="400"/>
        <v>-</v>
      </c>
      <c r="W1426">
        <f t="shared" si="396"/>
        <v>3810.4818735377276</v>
      </c>
      <c r="X1426">
        <f t="shared" si="397"/>
        <v>5011.6981793517607</v>
      </c>
      <c r="Y1426">
        <f t="shared" si="395"/>
        <v>11.6981793517607</v>
      </c>
    </row>
    <row r="1427" spans="1:25" x14ac:dyDescent="0.25">
      <c r="A1427" t="s">
        <v>1432</v>
      </c>
      <c r="B1427" s="2">
        <v>41477</v>
      </c>
      <c r="C1427" s="3">
        <v>0</v>
      </c>
      <c r="D1427">
        <v>1.31582</v>
      </c>
      <c r="E1427">
        <v>1.32179</v>
      </c>
      <c r="F1427">
        <v>1.3144</v>
      </c>
      <c r="G1427">
        <v>1.3190900000000001</v>
      </c>
      <c r="H1427">
        <v>165539</v>
      </c>
      <c r="I1427">
        <f t="shared" si="401"/>
        <v>-5.8353144586123253</v>
      </c>
      <c r="J1427">
        <f t="shared" si="405"/>
        <v>1.306151538461539</v>
      </c>
      <c r="K1427">
        <f t="shared" si="406"/>
        <v>1.3070746517070559</v>
      </c>
      <c r="L1427">
        <f t="shared" si="389"/>
        <v>1.3110519444444442</v>
      </c>
      <c r="M1427">
        <f t="shared" si="390"/>
        <v>1.3074895387396668</v>
      </c>
      <c r="N1427" t="str">
        <f t="shared" si="402"/>
        <v>-</v>
      </c>
      <c r="O1427" t="str">
        <f t="shared" si="407"/>
        <v>Buy</v>
      </c>
      <c r="P1427" t="str">
        <f t="shared" si="391"/>
        <v>-</v>
      </c>
      <c r="Q1427" t="str">
        <f t="shared" ref="Q1427:Q1490" si="408">IF(AND(M1426&lt;K1426,M1427&gt;K1427),"Buy",IF(AND(M1426&gt;K1426,M1427&lt;K1427),"Sell","-"))</f>
        <v>-</v>
      </c>
      <c r="R1427">
        <f t="shared" si="403"/>
        <v>1.3196000000000001</v>
      </c>
      <c r="S1427">
        <f t="shared" si="404"/>
        <v>1.3185800000000001</v>
      </c>
      <c r="T1427" t="str">
        <f t="shared" si="398"/>
        <v>-</v>
      </c>
      <c r="U1427" t="str">
        <f t="shared" si="399"/>
        <v>-</v>
      </c>
      <c r="V1427" t="str">
        <f t="shared" si="400"/>
        <v>-</v>
      </c>
      <c r="W1427">
        <f t="shared" si="396"/>
        <v>3810.4818735377276</v>
      </c>
      <c r="X1427">
        <f t="shared" si="397"/>
        <v>5024.4251888093768</v>
      </c>
      <c r="Y1427">
        <f t="shared" si="395"/>
        <v>24.425188809376777</v>
      </c>
    </row>
    <row r="1428" spans="1:25" x14ac:dyDescent="0.25">
      <c r="A1428" t="s">
        <v>1433</v>
      </c>
      <c r="B1428" s="2">
        <v>41478</v>
      </c>
      <c r="C1428" s="3">
        <v>0</v>
      </c>
      <c r="D1428">
        <v>1.31908</v>
      </c>
      <c r="E1428">
        <v>1.32386</v>
      </c>
      <c r="F1428">
        <v>1.3163100000000001</v>
      </c>
      <c r="G1428">
        <v>1.3221099999999999</v>
      </c>
      <c r="H1428">
        <v>178814</v>
      </c>
      <c r="I1428">
        <f t="shared" si="401"/>
        <v>-3.6201903185770345</v>
      </c>
      <c r="J1428">
        <f t="shared" si="405"/>
        <v>1.3064426923076924</v>
      </c>
      <c r="K1428">
        <f t="shared" si="406"/>
        <v>1.3074552934359911</v>
      </c>
      <c r="L1428">
        <f t="shared" si="389"/>
        <v>1.3107991666666665</v>
      </c>
      <c r="M1428">
        <f t="shared" si="390"/>
        <v>1.308279833942928</v>
      </c>
      <c r="N1428" t="str">
        <f t="shared" si="402"/>
        <v>-</v>
      </c>
      <c r="O1428" t="str">
        <f t="shared" si="407"/>
        <v>Buy</v>
      </c>
      <c r="P1428" t="str">
        <f t="shared" si="391"/>
        <v>-</v>
      </c>
      <c r="Q1428" t="str">
        <f t="shared" si="408"/>
        <v>-</v>
      </c>
      <c r="R1428">
        <f t="shared" si="403"/>
        <v>1.32236</v>
      </c>
      <c r="S1428">
        <f t="shared" si="404"/>
        <v>1.32186</v>
      </c>
      <c r="T1428" t="str">
        <f t="shared" si="398"/>
        <v>-</v>
      </c>
      <c r="U1428" t="str">
        <f t="shared" si="399"/>
        <v>-</v>
      </c>
      <c r="V1428" t="str">
        <f t="shared" si="400"/>
        <v>-</v>
      </c>
      <c r="W1428">
        <f t="shared" si="396"/>
        <v>3810.4818735377276</v>
      </c>
      <c r="X1428">
        <f t="shared" si="397"/>
        <v>5036.9235693545806</v>
      </c>
      <c r="Y1428">
        <f t="shared" si="395"/>
        <v>36.92356935458065</v>
      </c>
    </row>
    <row r="1429" spans="1:25" x14ac:dyDescent="0.25">
      <c r="A1429" t="s">
        <v>1434</v>
      </c>
      <c r="B1429" s="2">
        <v>41479</v>
      </c>
      <c r="C1429" s="3">
        <v>0</v>
      </c>
      <c r="D1429">
        <v>1.3221099999999999</v>
      </c>
      <c r="E1429">
        <v>1.3255999999999999</v>
      </c>
      <c r="F1429">
        <v>1.3176699999999999</v>
      </c>
      <c r="G1429">
        <v>1.31904</v>
      </c>
      <c r="H1429">
        <v>212837</v>
      </c>
      <c r="I1429">
        <f t="shared" si="401"/>
        <v>-13.099041533546149</v>
      </c>
      <c r="J1429">
        <f t="shared" si="405"/>
        <v>1.3066669230769234</v>
      </c>
      <c r="K1429">
        <f t="shared" si="406"/>
        <v>1.3077485771464723</v>
      </c>
      <c r="L1429">
        <f t="shared" si="389"/>
        <v>1.3103730555555555</v>
      </c>
      <c r="M1429">
        <f t="shared" si="390"/>
        <v>1.3088614645406076</v>
      </c>
      <c r="N1429" t="str">
        <f t="shared" si="402"/>
        <v>Sell</v>
      </c>
      <c r="O1429" t="str">
        <f t="shared" si="407"/>
        <v>Buy</v>
      </c>
      <c r="P1429" t="str">
        <f t="shared" si="391"/>
        <v>-</v>
      </c>
      <c r="Q1429" t="str">
        <f t="shared" si="408"/>
        <v>-</v>
      </c>
      <c r="R1429">
        <f t="shared" si="403"/>
        <v>1.3192999999999999</v>
      </c>
      <c r="S1429">
        <f t="shared" si="404"/>
        <v>1.3187800000000001</v>
      </c>
      <c r="T1429" t="str">
        <f t="shared" si="398"/>
        <v>-</v>
      </c>
      <c r="U1429" t="str">
        <f t="shared" si="399"/>
        <v>-</v>
      </c>
      <c r="V1429" t="str">
        <f t="shared" si="400"/>
        <v>-</v>
      </c>
      <c r="W1429">
        <f t="shared" si="396"/>
        <v>3810.4818735377276</v>
      </c>
      <c r="X1429">
        <f t="shared" si="397"/>
        <v>5025.1872851840844</v>
      </c>
      <c r="Y1429">
        <f t="shared" si="395"/>
        <v>25.187285184084431</v>
      </c>
    </row>
    <row r="1430" spans="1:25" x14ac:dyDescent="0.25">
      <c r="A1430" t="s">
        <v>1435</v>
      </c>
      <c r="B1430" s="2">
        <v>41480</v>
      </c>
      <c r="C1430" s="3">
        <v>0</v>
      </c>
      <c r="D1430">
        <v>1.31904</v>
      </c>
      <c r="E1430">
        <v>1.32958</v>
      </c>
      <c r="F1430">
        <v>1.3165500000000001</v>
      </c>
      <c r="G1430">
        <v>1.3273699999999999</v>
      </c>
      <c r="H1430">
        <v>210516</v>
      </c>
      <c r="I1430">
        <f t="shared" si="401"/>
        <v>-4.1619585687383207</v>
      </c>
      <c r="J1430">
        <f t="shared" si="405"/>
        <v>1.3070129487179492</v>
      </c>
      <c r="K1430">
        <f t="shared" si="406"/>
        <v>1.3082453220288399</v>
      </c>
      <c r="L1430">
        <f t="shared" si="389"/>
        <v>1.3101372222222223</v>
      </c>
      <c r="M1430">
        <f t="shared" si="390"/>
        <v>1.309861925916791</v>
      </c>
      <c r="N1430" t="str">
        <f t="shared" si="402"/>
        <v>-</v>
      </c>
      <c r="O1430" t="str">
        <f t="shared" si="407"/>
        <v>Buy</v>
      </c>
      <c r="P1430" t="str">
        <f t="shared" si="391"/>
        <v>-</v>
      </c>
      <c r="Q1430" t="str">
        <f t="shared" si="408"/>
        <v>-</v>
      </c>
      <c r="R1430">
        <f t="shared" si="403"/>
        <v>1.32769</v>
      </c>
      <c r="S1430">
        <f t="shared" si="404"/>
        <v>1.3270500000000001</v>
      </c>
      <c r="T1430" t="str">
        <f t="shared" si="398"/>
        <v>-</v>
      </c>
      <c r="U1430" t="str">
        <f t="shared" si="399"/>
        <v>-</v>
      </c>
      <c r="V1430" t="str">
        <f t="shared" si="400"/>
        <v>-</v>
      </c>
      <c r="W1430">
        <f t="shared" si="396"/>
        <v>3810.4818735377276</v>
      </c>
      <c r="X1430">
        <f t="shared" si="397"/>
        <v>5056.6999702782414</v>
      </c>
      <c r="Y1430">
        <f t="shared" si="395"/>
        <v>56.699970278241381</v>
      </c>
    </row>
    <row r="1431" spans="1:25" x14ac:dyDescent="0.25">
      <c r="A1431" t="s">
        <v>1436</v>
      </c>
      <c r="B1431" s="2">
        <v>41481</v>
      </c>
      <c r="C1431" s="3">
        <v>0</v>
      </c>
      <c r="D1431">
        <v>1.3273699999999999</v>
      </c>
      <c r="E1431">
        <v>1.32968</v>
      </c>
      <c r="F1431">
        <v>1.32525</v>
      </c>
      <c r="G1431">
        <v>1.32786</v>
      </c>
      <c r="H1431">
        <v>174273</v>
      </c>
      <c r="I1431">
        <f t="shared" si="401"/>
        <v>-5.9907834101380137</v>
      </c>
      <c r="J1431">
        <f t="shared" si="405"/>
        <v>1.3073350000000004</v>
      </c>
      <c r="K1431">
        <f t="shared" si="406"/>
        <v>1.3087418961546922</v>
      </c>
      <c r="L1431">
        <f t="shared" si="389"/>
        <v>1.3099480555555556</v>
      </c>
      <c r="M1431">
        <f t="shared" si="390"/>
        <v>1.3108347947861536</v>
      </c>
      <c r="N1431" t="str">
        <f t="shared" si="402"/>
        <v>-</v>
      </c>
      <c r="O1431" t="str">
        <f t="shared" si="407"/>
        <v>Buy</v>
      </c>
      <c r="P1431" t="str">
        <f t="shared" si="391"/>
        <v>-</v>
      </c>
      <c r="Q1431" t="str">
        <f t="shared" si="408"/>
        <v>-</v>
      </c>
      <c r="R1431">
        <f t="shared" si="403"/>
        <v>1.3282099999999999</v>
      </c>
      <c r="S1431">
        <f t="shared" si="404"/>
        <v>1.32751</v>
      </c>
      <c r="T1431" t="str">
        <f t="shared" si="398"/>
        <v>-</v>
      </c>
      <c r="U1431" t="str">
        <f t="shared" si="399"/>
        <v>-</v>
      </c>
      <c r="V1431" t="str">
        <f t="shared" si="400"/>
        <v>-</v>
      </c>
      <c r="W1431">
        <f t="shared" si="396"/>
        <v>3810.4818735377276</v>
      </c>
      <c r="X1431">
        <f t="shared" si="397"/>
        <v>5058.4527919400689</v>
      </c>
      <c r="Y1431">
        <f t="shared" si="395"/>
        <v>58.452791940068892</v>
      </c>
    </row>
    <row r="1432" spans="1:25" x14ac:dyDescent="0.25">
      <c r="A1432" t="s">
        <v>1437</v>
      </c>
      <c r="B1432" s="2">
        <v>41483</v>
      </c>
      <c r="C1432" s="3">
        <v>0</v>
      </c>
      <c r="D1432">
        <v>1.3285400000000001</v>
      </c>
      <c r="E1432">
        <v>1.32938</v>
      </c>
      <c r="F1432">
        <v>1.3275300000000001</v>
      </c>
      <c r="G1432">
        <v>1.32856</v>
      </c>
      <c r="H1432">
        <v>4627</v>
      </c>
      <c r="I1432">
        <f t="shared" si="401"/>
        <v>-3.6866359447004844</v>
      </c>
      <c r="J1432">
        <f t="shared" si="405"/>
        <v>1.3076491025641026</v>
      </c>
      <c r="K1432">
        <f t="shared" si="406"/>
        <v>1.3092436203026747</v>
      </c>
      <c r="L1432">
        <f t="shared" si="389"/>
        <v>1.309756388888889</v>
      </c>
      <c r="M1432">
        <f t="shared" si="390"/>
        <v>1.3117929139869022</v>
      </c>
      <c r="N1432" t="str">
        <f t="shared" si="402"/>
        <v>-</v>
      </c>
      <c r="O1432" t="str">
        <f t="shared" si="407"/>
        <v>Buy</v>
      </c>
      <c r="P1432" t="str">
        <f t="shared" si="391"/>
        <v>-</v>
      </c>
      <c r="Q1432" t="str">
        <f t="shared" si="408"/>
        <v>-</v>
      </c>
      <c r="R1432">
        <f t="shared" si="403"/>
        <v>1.32891</v>
      </c>
      <c r="S1432">
        <f t="shared" si="404"/>
        <v>1.3282099999999999</v>
      </c>
      <c r="T1432" t="str">
        <f t="shared" si="398"/>
        <v>-</v>
      </c>
      <c r="U1432" t="str">
        <f t="shared" si="399"/>
        <v>-</v>
      </c>
      <c r="V1432" t="str">
        <f t="shared" si="400"/>
        <v>-</v>
      </c>
      <c r="W1432">
        <f t="shared" si="396"/>
        <v>3810.4818735377276</v>
      </c>
      <c r="X1432">
        <f t="shared" si="397"/>
        <v>5061.1201292515443</v>
      </c>
      <c r="Y1432">
        <f t="shared" si="395"/>
        <v>61.120129251544313</v>
      </c>
    </row>
    <row r="1433" spans="1:25" x14ac:dyDescent="0.25">
      <c r="A1433" t="s">
        <v>1438</v>
      </c>
      <c r="B1433" s="2">
        <v>41484</v>
      </c>
      <c r="C1433" s="3">
        <v>0</v>
      </c>
      <c r="D1433">
        <v>1.32857</v>
      </c>
      <c r="E1433">
        <v>1.3294900000000001</v>
      </c>
      <c r="F1433">
        <v>1.3238799999999999</v>
      </c>
      <c r="G1433">
        <v>1.3263</v>
      </c>
      <c r="H1433">
        <v>363173</v>
      </c>
      <c r="I1433">
        <f t="shared" si="401"/>
        <v>-11.125740618827948</v>
      </c>
      <c r="J1433">
        <f t="shared" si="405"/>
        <v>1.3078653846153849</v>
      </c>
      <c r="K1433">
        <f t="shared" si="406"/>
        <v>1.3096754273836198</v>
      </c>
      <c r="L1433">
        <f t="shared" si="389"/>
        <v>1.3094816666666671</v>
      </c>
      <c r="M1433">
        <f t="shared" si="390"/>
        <v>1.3125770807984209</v>
      </c>
      <c r="N1433" t="str">
        <f t="shared" si="402"/>
        <v>Sell</v>
      </c>
      <c r="O1433" t="str">
        <f t="shared" si="407"/>
        <v>Buy</v>
      </c>
      <c r="P1433" t="str">
        <f t="shared" si="391"/>
        <v>-</v>
      </c>
      <c r="Q1433" t="str">
        <f t="shared" si="408"/>
        <v>-</v>
      </c>
      <c r="R1433">
        <f t="shared" si="403"/>
        <v>1.3266100000000001</v>
      </c>
      <c r="S1433">
        <f t="shared" si="404"/>
        <v>1.32599</v>
      </c>
      <c r="T1433" t="str">
        <f t="shared" si="398"/>
        <v>-</v>
      </c>
      <c r="U1433" t="str">
        <f t="shared" si="399"/>
        <v>-</v>
      </c>
      <c r="V1433" t="str">
        <f t="shared" si="400"/>
        <v>-</v>
      </c>
      <c r="W1433">
        <f t="shared" si="396"/>
        <v>3810.4818735377276</v>
      </c>
      <c r="X1433">
        <f t="shared" si="397"/>
        <v>5052.6608594922909</v>
      </c>
      <c r="Y1433">
        <f t="shared" si="395"/>
        <v>52.660859492290911</v>
      </c>
    </row>
    <row r="1434" spans="1:25" x14ac:dyDescent="0.25">
      <c r="A1434" t="s">
        <v>1439</v>
      </c>
      <c r="B1434" s="2">
        <v>41485</v>
      </c>
      <c r="C1434" s="3">
        <v>0</v>
      </c>
      <c r="D1434">
        <v>1.3263100000000001</v>
      </c>
      <c r="E1434">
        <v>1.33012</v>
      </c>
      <c r="F1434">
        <v>1.3233999999999999</v>
      </c>
      <c r="G1434">
        <v>1.32656</v>
      </c>
      <c r="H1434">
        <v>382022</v>
      </c>
      <c r="I1434">
        <f t="shared" si="401"/>
        <v>-11.550940947436727</v>
      </c>
      <c r="J1434">
        <f t="shared" si="405"/>
        <v>1.3079907692307695</v>
      </c>
      <c r="K1434">
        <f t="shared" si="406"/>
        <v>1.3101028849182115</v>
      </c>
      <c r="L1434">
        <f t="shared" si="389"/>
        <v>1.309128055555556</v>
      </c>
      <c r="M1434">
        <f t="shared" si="390"/>
        <v>1.3133329142687766</v>
      </c>
      <c r="N1434" t="str">
        <f t="shared" si="402"/>
        <v>-</v>
      </c>
      <c r="O1434" t="str">
        <f t="shared" si="407"/>
        <v>Buy</v>
      </c>
      <c r="P1434" t="str">
        <f t="shared" si="391"/>
        <v>-</v>
      </c>
      <c r="Q1434" t="str">
        <f t="shared" si="408"/>
        <v>-</v>
      </c>
      <c r="R1434">
        <f t="shared" si="403"/>
        <v>1.32687</v>
      </c>
      <c r="S1434">
        <f t="shared" si="404"/>
        <v>1.3262499999999999</v>
      </c>
      <c r="T1434" t="str">
        <f t="shared" si="398"/>
        <v>-</v>
      </c>
      <c r="U1434" t="str">
        <f t="shared" si="399"/>
        <v>-</v>
      </c>
      <c r="V1434" t="str">
        <f t="shared" si="400"/>
        <v>-</v>
      </c>
      <c r="W1434">
        <f t="shared" si="396"/>
        <v>3810.4818735377276</v>
      </c>
      <c r="X1434">
        <f t="shared" si="397"/>
        <v>5053.6515847794108</v>
      </c>
      <c r="Y1434">
        <f t="shared" si="395"/>
        <v>53.651584779410769</v>
      </c>
    </row>
    <row r="1435" spans="1:25" x14ac:dyDescent="0.25">
      <c r="A1435" t="s">
        <v>1440</v>
      </c>
      <c r="B1435" s="2">
        <v>41486</v>
      </c>
      <c r="C1435" s="3">
        <v>0</v>
      </c>
      <c r="D1435">
        <v>1.32656</v>
      </c>
      <c r="E1435">
        <v>1.33447</v>
      </c>
      <c r="F1435">
        <v>1.32141</v>
      </c>
      <c r="G1435">
        <v>1.33003</v>
      </c>
      <c r="H1435">
        <v>436044</v>
      </c>
      <c r="I1435">
        <f t="shared" si="401"/>
        <v>-15.221117586561462</v>
      </c>
      <c r="J1435">
        <f t="shared" si="405"/>
        <v>1.3081460256410258</v>
      </c>
      <c r="K1435">
        <f t="shared" si="406"/>
        <v>1.3106073688443327</v>
      </c>
      <c r="L1435">
        <f t="shared" si="389"/>
        <v>1.3091797222222228</v>
      </c>
      <c r="M1435">
        <f t="shared" si="390"/>
        <v>1.3142354594434373</v>
      </c>
      <c r="N1435" t="str">
        <f t="shared" si="402"/>
        <v>-</v>
      </c>
      <c r="O1435" t="str">
        <f t="shared" si="407"/>
        <v>Buy</v>
      </c>
      <c r="P1435" t="str">
        <f t="shared" si="391"/>
        <v>-</v>
      </c>
      <c r="Q1435" t="str">
        <f t="shared" si="408"/>
        <v>-</v>
      </c>
      <c r="R1435">
        <f t="shared" si="403"/>
        <v>1.3303400000000001</v>
      </c>
      <c r="S1435">
        <f t="shared" si="404"/>
        <v>1.32972</v>
      </c>
      <c r="T1435" t="str">
        <f t="shared" si="398"/>
        <v>-</v>
      </c>
      <c r="U1435" t="str">
        <f t="shared" si="399"/>
        <v>-</v>
      </c>
      <c r="V1435" t="str">
        <f t="shared" si="400"/>
        <v>-</v>
      </c>
      <c r="W1435">
        <f t="shared" si="396"/>
        <v>3810.4818735377276</v>
      </c>
      <c r="X1435">
        <f t="shared" si="397"/>
        <v>5066.8739568805868</v>
      </c>
      <c r="Y1435">
        <f t="shared" si="395"/>
        <v>66.873956880586775</v>
      </c>
    </row>
    <row r="1436" spans="1:25" x14ac:dyDescent="0.25">
      <c r="A1436" t="s">
        <v>1441</v>
      </c>
      <c r="B1436" s="2">
        <v>41487</v>
      </c>
      <c r="C1436" s="3">
        <v>0</v>
      </c>
      <c r="D1436">
        <v>1.3300700000000001</v>
      </c>
      <c r="E1436">
        <v>1.33107</v>
      </c>
      <c r="F1436">
        <v>1.31932</v>
      </c>
      <c r="G1436">
        <v>1.3211599999999999</v>
      </c>
      <c r="H1436">
        <v>224777</v>
      </c>
      <c r="I1436">
        <f t="shared" si="401"/>
        <v>-47.757445281665326</v>
      </c>
      <c r="J1436">
        <f t="shared" si="405"/>
        <v>1.3083329487179489</v>
      </c>
      <c r="K1436">
        <f t="shared" si="406"/>
        <v>1.3108745240634634</v>
      </c>
      <c r="L1436">
        <f t="shared" si="389"/>
        <v>1.3091352777777781</v>
      </c>
      <c r="M1436">
        <f t="shared" si="390"/>
        <v>1.3146097589329813</v>
      </c>
      <c r="N1436" t="str">
        <f t="shared" si="402"/>
        <v>-</v>
      </c>
      <c r="O1436" t="str">
        <f t="shared" si="407"/>
        <v>Buy</v>
      </c>
      <c r="P1436" t="str">
        <f t="shared" si="391"/>
        <v>-</v>
      </c>
      <c r="Q1436" t="str">
        <f t="shared" si="408"/>
        <v>-</v>
      </c>
      <c r="R1436">
        <f t="shared" si="403"/>
        <v>1.32141</v>
      </c>
      <c r="S1436">
        <f t="shared" si="404"/>
        <v>1.32091</v>
      </c>
      <c r="T1436" t="str">
        <f t="shared" si="398"/>
        <v>-</v>
      </c>
      <c r="U1436" t="str">
        <f t="shared" si="399"/>
        <v>-</v>
      </c>
      <c r="V1436" t="str">
        <f t="shared" si="400"/>
        <v>-</v>
      </c>
      <c r="W1436">
        <f t="shared" si="396"/>
        <v>3810.4818735377276</v>
      </c>
      <c r="X1436">
        <f t="shared" si="397"/>
        <v>5033.30361157472</v>
      </c>
      <c r="Y1436">
        <f t="shared" si="395"/>
        <v>33.30361157471998</v>
      </c>
    </row>
    <row r="1437" spans="1:25" x14ac:dyDescent="0.25">
      <c r="A1437" t="s">
        <v>1442</v>
      </c>
      <c r="B1437" s="2">
        <v>41488</v>
      </c>
      <c r="C1437" s="3">
        <v>0</v>
      </c>
      <c r="D1437">
        <v>1.32117</v>
      </c>
      <c r="E1437">
        <v>1.3293699999999999</v>
      </c>
      <c r="F1437">
        <v>1.3189200000000001</v>
      </c>
      <c r="G1437">
        <v>1.32805</v>
      </c>
      <c r="H1437">
        <v>191644</v>
      </c>
      <c r="I1437">
        <f t="shared" si="401"/>
        <v>-23.035522066738707</v>
      </c>
      <c r="J1437">
        <f t="shared" si="405"/>
        <v>1.3085475641025643</v>
      </c>
      <c r="K1437">
        <f t="shared" si="406"/>
        <v>1.3113093462390717</v>
      </c>
      <c r="L1437">
        <f t="shared" si="389"/>
        <v>1.3095769444444449</v>
      </c>
      <c r="M1437">
        <f t="shared" si="390"/>
        <v>1.3153362584501174</v>
      </c>
      <c r="N1437" t="str">
        <f t="shared" si="402"/>
        <v>-</v>
      </c>
      <c r="O1437" t="str">
        <f t="shared" si="407"/>
        <v>Buy</v>
      </c>
      <c r="P1437" t="str">
        <f t="shared" si="391"/>
        <v>-</v>
      </c>
      <c r="Q1437" t="str">
        <f t="shared" si="408"/>
        <v>-</v>
      </c>
      <c r="R1437">
        <f t="shared" si="403"/>
        <v>1.3282700000000001</v>
      </c>
      <c r="S1437">
        <f t="shared" si="404"/>
        <v>1.3278300000000001</v>
      </c>
      <c r="T1437" t="str">
        <f t="shared" si="398"/>
        <v>-</v>
      </c>
      <c r="U1437" t="str">
        <f t="shared" si="399"/>
        <v>-</v>
      </c>
      <c r="V1437" t="str">
        <f t="shared" si="400"/>
        <v>-</v>
      </c>
      <c r="W1437">
        <f t="shared" si="396"/>
        <v>3810.4818735377276</v>
      </c>
      <c r="X1437">
        <f t="shared" si="397"/>
        <v>5059.672146139601</v>
      </c>
      <c r="Y1437">
        <f t="shared" si="395"/>
        <v>59.672146139600954</v>
      </c>
    </row>
    <row r="1438" spans="1:25" x14ac:dyDescent="0.25">
      <c r="A1438" t="s">
        <v>1443</v>
      </c>
      <c r="B1438" s="2">
        <v>41490</v>
      </c>
      <c r="C1438" s="3">
        <v>0</v>
      </c>
      <c r="D1438">
        <v>1.32833</v>
      </c>
      <c r="E1438">
        <v>1.3287199999999999</v>
      </c>
      <c r="F1438">
        <v>1.3273900000000001</v>
      </c>
      <c r="G1438">
        <v>1.3277099999999999</v>
      </c>
      <c r="H1438">
        <v>4237</v>
      </c>
      <c r="I1438">
        <f t="shared" si="401"/>
        <v>-26.468285043069962</v>
      </c>
      <c r="J1438">
        <f t="shared" si="405"/>
        <v>1.3087482051282053</v>
      </c>
      <c r="K1438">
        <f t="shared" si="406"/>
        <v>1.3117245526633989</v>
      </c>
      <c r="L1438">
        <f t="shared" si="389"/>
        <v>1.3100505555555562</v>
      </c>
      <c r="M1438">
        <f t="shared" si="390"/>
        <v>1.3160051093447056</v>
      </c>
      <c r="N1438" t="str">
        <f t="shared" si="402"/>
        <v>-</v>
      </c>
      <c r="O1438" t="str">
        <f t="shared" si="407"/>
        <v>Buy</v>
      </c>
      <c r="P1438" t="str">
        <f t="shared" si="391"/>
        <v>-</v>
      </c>
      <c r="Q1438" t="str">
        <f t="shared" si="408"/>
        <v>-</v>
      </c>
      <c r="R1438">
        <f t="shared" si="403"/>
        <v>1.3279000000000001</v>
      </c>
      <c r="S1438">
        <f t="shared" si="404"/>
        <v>1.32752</v>
      </c>
      <c r="T1438" t="str">
        <f t="shared" si="398"/>
        <v>-</v>
      </c>
      <c r="U1438" t="str">
        <f t="shared" si="399"/>
        <v>-</v>
      </c>
      <c r="V1438" t="str">
        <f t="shared" si="400"/>
        <v>-</v>
      </c>
      <c r="W1438">
        <f t="shared" si="396"/>
        <v>3810.4818735377276</v>
      </c>
      <c r="X1438">
        <f t="shared" si="397"/>
        <v>5058.4908967588044</v>
      </c>
      <c r="Y1438">
        <f t="shared" si="395"/>
        <v>58.490896758804411</v>
      </c>
    </row>
    <row r="1439" spans="1:25" x14ac:dyDescent="0.25">
      <c r="A1439" t="s">
        <v>1444</v>
      </c>
      <c r="B1439" s="2">
        <v>41491</v>
      </c>
      <c r="C1439" s="3">
        <v>0</v>
      </c>
      <c r="D1439">
        <v>1.3277099999999999</v>
      </c>
      <c r="E1439">
        <v>1.32999</v>
      </c>
      <c r="F1439">
        <v>1.3232900000000001</v>
      </c>
      <c r="G1439">
        <v>1.32576</v>
      </c>
      <c r="H1439">
        <v>166087</v>
      </c>
      <c r="I1439">
        <f t="shared" si="401"/>
        <v>-41.674641148325058</v>
      </c>
      <c r="J1439">
        <f t="shared" si="405"/>
        <v>1.3089852564102566</v>
      </c>
      <c r="K1439">
        <f t="shared" si="406"/>
        <v>1.3120798804440723</v>
      </c>
      <c r="L1439">
        <f t="shared" si="389"/>
        <v>1.3103911111111115</v>
      </c>
      <c r="M1439">
        <f t="shared" si="390"/>
        <v>1.3165324007314785</v>
      </c>
      <c r="N1439" t="str">
        <f t="shared" si="402"/>
        <v>-</v>
      </c>
      <c r="O1439" t="str">
        <f t="shared" si="407"/>
        <v>Buy</v>
      </c>
      <c r="P1439" t="str">
        <f t="shared" si="391"/>
        <v>-</v>
      </c>
      <c r="Q1439" t="str">
        <f t="shared" si="408"/>
        <v>-</v>
      </c>
      <c r="R1439">
        <f t="shared" si="403"/>
        <v>1.32592</v>
      </c>
      <c r="S1439">
        <f t="shared" si="404"/>
        <v>1.3255999999999999</v>
      </c>
      <c r="T1439" t="str">
        <f t="shared" si="398"/>
        <v>-</v>
      </c>
      <c r="U1439" t="str">
        <f t="shared" si="399"/>
        <v>-</v>
      </c>
      <c r="V1439" t="str">
        <f t="shared" si="400"/>
        <v>-</v>
      </c>
      <c r="W1439">
        <f t="shared" si="396"/>
        <v>3810.4818735377276</v>
      </c>
      <c r="X1439">
        <f t="shared" si="397"/>
        <v>5051.1747715616111</v>
      </c>
      <c r="Y1439">
        <f t="shared" si="395"/>
        <v>51.174771561611124</v>
      </c>
    </row>
    <row r="1440" spans="1:25" x14ac:dyDescent="0.25">
      <c r="A1440" t="s">
        <v>1445</v>
      </c>
      <c r="B1440" s="2">
        <v>41492</v>
      </c>
      <c r="C1440" s="3">
        <v>0</v>
      </c>
      <c r="D1440">
        <v>1.32575</v>
      </c>
      <c r="E1440">
        <v>1.33229</v>
      </c>
      <c r="F1440">
        <v>1.3246</v>
      </c>
      <c r="G1440">
        <v>1.3307100000000001</v>
      </c>
      <c r="H1440">
        <v>175881</v>
      </c>
      <c r="I1440">
        <f t="shared" si="401"/>
        <v>-18.734429496761233</v>
      </c>
      <c r="J1440">
        <f t="shared" si="405"/>
        <v>1.3092828205128206</v>
      </c>
      <c r="K1440">
        <f t="shared" si="406"/>
        <v>1.3125515290404248</v>
      </c>
      <c r="L1440">
        <f t="shared" si="389"/>
        <v>1.3110350000000004</v>
      </c>
      <c r="M1440">
        <f t="shared" si="390"/>
        <v>1.3172987574486958</v>
      </c>
      <c r="N1440" t="str">
        <f t="shared" si="402"/>
        <v>-</v>
      </c>
      <c r="O1440" t="str">
        <f t="shared" si="407"/>
        <v>Buy</v>
      </c>
      <c r="P1440" t="str">
        <f t="shared" si="391"/>
        <v>-</v>
      </c>
      <c r="Q1440" t="str">
        <f t="shared" si="408"/>
        <v>-</v>
      </c>
      <c r="R1440">
        <f t="shared" si="403"/>
        <v>1.33087</v>
      </c>
      <c r="S1440">
        <f t="shared" si="404"/>
        <v>1.3305499999999999</v>
      </c>
      <c r="T1440" t="str">
        <f t="shared" si="398"/>
        <v>-</v>
      </c>
      <c r="U1440" t="str">
        <f t="shared" si="399"/>
        <v>-</v>
      </c>
      <c r="V1440" t="str">
        <f t="shared" si="400"/>
        <v>-</v>
      </c>
      <c r="W1440">
        <f t="shared" si="396"/>
        <v>3810.4818735377276</v>
      </c>
      <c r="X1440">
        <f t="shared" si="397"/>
        <v>5070.036656835623</v>
      </c>
      <c r="Y1440">
        <f t="shared" si="395"/>
        <v>70.036656835623035</v>
      </c>
    </row>
    <row r="1441" spans="1:25" x14ac:dyDescent="0.25">
      <c r="A1441" t="s">
        <v>1446</v>
      </c>
      <c r="B1441" s="2">
        <v>41493</v>
      </c>
      <c r="C1441" s="3">
        <v>0</v>
      </c>
      <c r="D1441">
        <v>1.3307199999999999</v>
      </c>
      <c r="E1441">
        <v>1.33453</v>
      </c>
      <c r="F1441">
        <v>1.3265400000000001</v>
      </c>
      <c r="G1441">
        <v>1.3340000000000001</v>
      </c>
      <c r="H1441">
        <v>192525</v>
      </c>
      <c r="I1441">
        <f t="shared" si="401"/>
        <v>-2.9088913282103306</v>
      </c>
      <c r="J1441">
        <f t="shared" si="405"/>
        <v>1.3095133333333335</v>
      </c>
      <c r="K1441">
        <f t="shared" si="406"/>
        <v>1.3130945283052242</v>
      </c>
      <c r="L1441">
        <f t="shared" si="389"/>
        <v>1.311934444444445</v>
      </c>
      <c r="M1441">
        <f t="shared" si="390"/>
        <v>1.3182015273163339</v>
      </c>
      <c r="N1441" t="str">
        <f t="shared" si="402"/>
        <v>-</v>
      </c>
      <c r="O1441" t="str">
        <f t="shared" si="407"/>
        <v>Buy</v>
      </c>
      <c r="P1441" t="str">
        <f t="shared" si="391"/>
        <v>-</v>
      </c>
      <c r="Q1441" t="str">
        <f t="shared" si="408"/>
        <v>-</v>
      </c>
      <c r="R1441">
        <f t="shared" si="403"/>
        <v>1.3341499999999999</v>
      </c>
      <c r="S1441">
        <f t="shared" si="404"/>
        <v>1.33385</v>
      </c>
      <c r="T1441" t="str">
        <f t="shared" si="398"/>
        <v>-</v>
      </c>
      <c r="U1441" t="str">
        <f t="shared" si="399"/>
        <v>-</v>
      </c>
      <c r="V1441" t="str">
        <f t="shared" si="400"/>
        <v>-</v>
      </c>
      <c r="W1441">
        <f t="shared" si="396"/>
        <v>3810.4818735377276</v>
      </c>
      <c r="X1441">
        <f t="shared" si="397"/>
        <v>5082.6112470182979</v>
      </c>
      <c r="Y1441">
        <f t="shared" si="395"/>
        <v>82.611247018297945</v>
      </c>
    </row>
    <row r="1442" spans="1:25" x14ac:dyDescent="0.25">
      <c r="A1442" t="s">
        <v>1447</v>
      </c>
      <c r="B1442" s="2">
        <v>41494</v>
      </c>
      <c r="C1442" s="3">
        <v>0</v>
      </c>
      <c r="D1442">
        <v>1.3340000000000001</v>
      </c>
      <c r="E1442">
        <v>1.3400300000000001</v>
      </c>
      <c r="F1442">
        <v>1.3327800000000001</v>
      </c>
      <c r="G1442">
        <v>1.3379099999999999</v>
      </c>
      <c r="H1442">
        <v>181228</v>
      </c>
      <c r="I1442">
        <f t="shared" si="401"/>
        <v>-9.0289608177177456</v>
      </c>
      <c r="J1442">
        <f t="shared" si="405"/>
        <v>1.3099589743589746</v>
      </c>
      <c r="K1442">
        <f t="shared" si="406"/>
        <v>1.3137227680949652</v>
      </c>
      <c r="L1442">
        <f t="shared" si="389"/>
        <v>1.3128872222222225</v>
      </c>
      <c r="M1442">
        <f t="shared" si="390"/>
        <v>1.3192668501640996</v>
      </c>
      <c r="N1442" t="str">
        <f t="shared" si="402"/>
        <v>-</v>
      </c>
      <c r="O1442" t="str">
        <f t="shared" si="407"/>
        <v>Buy</v>
      </c>
      <c r="P1442" t="str">
        <f t="shared" si="391"/>
        <v>-</v>
      </c>
      <c r="Q1442" t="str">
        <f t="shared" si="408"/>
        <v>-</v>
      </c>
      <c r="R1442">
        <f t="shared" si="403"/>
        <v>1.3381099999999999</v>
      </c>
      <c r="S1442">
        <f t="shared" si="404"/>
        <v>1.33771</v>
      </c>
      <c r="T1442" t="str">
        <f t="shared" si="398"/>
        <v>-</v>
      </c>
      <c r="U1442" t="str">
        <f t="shared" si="399"/>
        <v>-</v>
      </c>
      <c r="V1442" t="str">
        <f t="shared" si="400"/>
        <v>-</v>
      </c>
      <c r="W1442">
        <f t="shared" si="396"/>
        <v>3810.4818735377276</v>
      </c>
      <c r="X1442">
        <f t="shared" si="397"/>
        <v>5097.3197070501537</v>
      </c>
      <c r="Y1442">
        <f t="shared" si="395"/>
        <v>97.319707050153738</v>
      </c>
    </row>
    <row r="1443" spans="1:25" x14ac:dyDescent="0.25">
      <c r="A1443" t="s">
        <v>1448</v>
      </c>
      <c r="B1443" s="2">
        <v>41495</v>
      </c>
      <c r="C1443" s="3">
        <v>0</v>
      </c>
      <c r="D1443">
        <v>1.3379000000000001</v>
      </c>
      <c r="E1443">
        <v>1.3390299999999999</v>
      </c>
      <c r="F1443">
        <v>1.33324</v>
      </c>
      <c r="G1443">
        <v>1.33413</v>
      </c>
      <c r="H1443">
        <v>137308</v>
      </c>
      <c r="I1443">
        <f t="shared" si="401"/>
        <v>-25.127768313458393</v>
      </c>
      <c r="J1443">
        <f t="shared" si="405"/>
        <v>1.3104094871794874</v>
      </c>
      <c r="K1443">
        <f t="shared" si="406"/>
        <v>1.3142394068773711</v>
      </c>
      <c r="L1443">
        <f t="shared" si="389"/>
        <v>1.3138086111111116</v>
      </c>
      <c r="M1443">
        <f t="shared" si="390"/>
        <v>1.3200702636687429</v>
      </c>
      <c r="N1443" t="str">
        <f t="shared" si="402"/>
        <v>Sell</v>
      </c>
      <c r="O1443" t="str">
        <f t="shared" si="407"/>
        <v>Buy</v>
      </c>
      <c r="P1443" t="str">
        <f t="shared" si="391"/>
        <v>-</v>
      </c>
      <c r="Q1443" t="str">
        <f t="shared" si="408"/>
        <v>-</v>
      </c>
      <c r="R1443">
        <f t="shared" si="403"/>
        <v>1.3343499999999999</v>
      </c>
      <c r="S1443">
        <f t="shared" si="404"/>
        <v>1.3339099999999999</v>
      </c>
      <c r="T1443" t="str">
        <f t="shared" si="398"/>
        <v>-</v>
      </c>
      <c r="U1443" t="str">
        <f t="shared" si="399"/>
        <v>-</v>
      </c>
      <c r="V1443" t="str">
        <f t="shared" si="400"/>
        <v>-</v>
      </c>
      <c r="W1443">
        <f t="shared" si="396"/>
        <v>3810.4818735377276</v>
      </c>
      <c r="X1443">
        <f t="shared" si="397"/>
        <v>5082.8398759307101</v>
      </c>
      <c r="Y1443">
        <f t="shared" si="395"/>
        <v>82.83987593071015</v>
      </c>
    </row>
    <row r="1444" spans="1:25" x14ac:dyDescent="0.25">
      <c r="A1444" t="s">
        <v>1449</v>
      </c>
      <c r="B1444" s="2">
        <v>41497</v>
      </c>
      <c r="C1444" s="3">
        <v>0</v>
      </c>
      <c r="D1444">
        <v>1.33196</v>
      </c>
      <c r="E1444">
        <v>1.33436</v>
      </c>
      <c r="F1444">
        <v>1.33196</v>
      </c>
      <c r="G1444">
        <v>1.3338399999999999</v>
      </c>
      <c r="H1444">
        <v>3884</v>
      </c>
      <c r="I1444">
        <f t="shared" si="401"/>
        <v>-29.322595926102089</v>
      </c>
      <c r="J1444">
        <f t="shared" si="405"/>
        <v>1.3108856410256411</v>
      </c>
      <c r="K1444">
        <f t="shared" si="406"/>
        <v>1.3147356244247794</v>
      </c>
      <c r="L1444">
        <f t="shared" si="389"/>
        <v>1.3147263888888892</v>
      </c>
      <c r="M1444">
        <f t="shared" si="390"/>
        <v>1.3208145737407029</v>
      </c>
      <c r="N1444" t="str">
        <f t="shared" si="402"/>
        <v>-</v>
      </c>
      <c r="O1444" t="str">
        <f t="shared" si="407"/>
        <v>Buy</v>
      </c>
      <c r="P1444" t="str">
        <f t="shared" si="391"/>
        <v>-</v>
      </c>
      <c r="Q1444" t="str">
        <f t="shared" si="408"/>
        <v>-</v>
      </c>
      <c r="R1444">
        <f t="shared" si="403"/>
        <v>1.33406</v>
      </c>
      <c r="S1444">
        <f t="shared" si="404"/>
        <v>1.33362</v>
      </c>
      <c r="T1444" t="str">
        <f t="shared" si="398"/>
        <v>-</v>
      </c>
      <c r="U1444" t="str">
        <f t="shared" si="399"/>
        <v>-</v>
      </c>
      <c r="V1444" t="str">
        <f t="shared" si="400"/>
        <v>-</v>
      </c>
      <c r="W1444">
        <f t="shared" si="396"/>
        <v>3810.4818735377276</v>
      </c>
      <c r="X1444">
        <f t="shared" si="397"/>
        <v>5081.7348361873846</v>
      </c>
      <c r="Y1444">
        <f t="shared" si="395"/>
        <v>81.734836187384644</v>
      </c>
    </row>
    <row r="1445" spans="1:25" x14ac:dyDescent="0.25">
      <c r="A1445" t="s">
        <v>1450</v>
      </c>
      <c r="B1445" s="2">
        <v>41498</v>
      </c>
      <c r="C1445" s="3">
        <v>0</v>
      </c>
      <c r="D1445">
        <v>1.3338399999999999</v>
      </c>
      <c r="E1445">
        <v>1.33402</v>
      </c>
      <c r="F1445">
        <v>1.3277000000000001</v>
      </c>
      <c r="G1445">
        <v>1.32917</v>
      </c>
      <c r="H1445">
        <v>140556</v>
      </c>
      <c r="I1445">
        <f t="shared" si="401"/>
        <v>-51.444812884889203</v>
      </c>
      <c r="J1445">
        <f t="shared" si="405"/>
        <v>1.3112762820512822</v>
      </c>
      <c r="K1445">
        <f t="shared" si="406"/>
        <v>1.3151010516545318</v>
      </c>
      <c r="L1445">
        <f t="shared" si="389"/>
        <v>1.3153480555555557</v>
      </c>
      <c r="M1445">
        <f t="shared" si="390"/>
        <v>1.3212662184033677</v>
      </c>
      <c r="N1445" t="str">
        <f t="shared" si="402"/>
        <v>-</v>
      </c>
      <c r="O1445" t="str">
        <f t="shared" si="407"/>
        <v>Buy</v>
      </c>
      <c r="P1445" t="str">
        <f t="shared" si="391"/>
        <v>-</v>
      </c>
      <c r="Q1445" t="str">
        <f t="shared" si="408"/>
        <v>-</v>
      </c>
      <c r="R1445">
        <f t="shared" si="403"/>
        <v>1.3293900000000001</v>
      </c>
      <c r="S1445">
        <f t="shared" si="404"/>
        <v>1.3289500000000001</v>
      </c>
      <c r="T1445" t="str">
        <f t="shared" si="398"/>
        <v>-</v>
      </c>
      <c r="U1445" t="str">
        <f t="shared" si="399"/>
        <v>-</v>
      </c>
      <c r="V1445" t="str">
        <f t="shared" si="400"/>
        <v>-</v>
      </c>
      <c r="W1445">
        <f t="shared" si="396"/>
        <v>3810.4818735377276</v>
      </c>
      <c r="X1445">
        <f t="shared" si="397"/>
        <v>5063.9398858379636</v>
      </c>
      <c r="Y1445">
        <f t="shared" si="395"/>
        <v>63.939885837963629</v>
      </c>
    </row>
    <row r="1446" spans="1:25" x14ac:dyDescent="0.25">
      <c r="A1446" t="s">
        <v>1451</v>
      </c>
      <c r="B1446" s="2">
        <v>41499</v>
      </c>
      <c r="C1446" s="3">
        <v>0</v>
      </c>
      <c r="D1446">
        <v>1.32917</v>
      </c>
      <c r="E1446">
        <v>1.3317000000000001</v>
      </c>
      <c r="F1446">
        <v>1.3233299999999999</v>
      </c>
      <c r="G1446">
        <v>1.3265</v>
      </c>
      <c r="H1446">
        <v>185406</v>
      </c>
      <c r="I1446">
        <f t="shared" si="401"/>
        <v>-64.092846991947255</v>
      </c>
      <c r="J1446">
        <f t="shared" si="405"/>
        <v>1.3116976923076924</v>
      </c>
      <c r="K1446">
        <f t="shared" si="406"/>
        <v>1.3153896326253032</v>
      </c>
      <c r="L1446">
        <f t="shared" ref="L1446:L1509" si="409">AVERAGE(G1411:G1446)</f>
        <v>1.3161541666666667</v>
      </c>
      <c r="M1446">
        <f t="shared" si="390"/>
        <v>1.3215491255166991</v>
      </c>
      <c r="N1446" t="str">
        <f t="shared" si="402"/>
        <v>-</v>
      </c>
      <c r="O1446" t="str">
        <f t="shared" si="407"/>
        <v>Buy</v>
      </c>
      <c r="P1446" t="str">
        <f t="shared" si="391"/>
        <v>-</v>
      </c>
      <c r="Q1446" t="str">
        <f t="shared" si="408"/>
        <v>-</v>
      </c>
      <c r="R1446">
        <f t="shared" si="403"/>
        <v>1.3267199999999999</v>
      </c>
      <c r="S1446">
        <f t="shared" si="404"/>
        <v>1.3262799999999999</v>
      </c>
      <c r="T1446" t="str">
        <f t="shared" si="398"/>
        <v>-</v>
      </c>
      <c r="U1446" t="str">
        <f t="shared" si="399"/>
        <v>-</v>
      </c>
      <c r="V1446" t="str">
        <f t="shared" si="400"/>
        <v>-</v>
      </c>
      <c r="W1446">
        <f t="shared" si="396"/>
        <v>3810.4818735377276</v>
      </c>
      <c r="X1446">
        <f t="shared" si="397"/>
        <v>5053.7658992356173</v>
      </c>
      <c r="Y1446">
        <f t="shared" si="395"/>
        <v>53.765899235617326</v>
      </c>
    </row>
    <row r="1447" spans="1:25" x14ac:dyDescent="0.25">
      <c r="A1447" t="s">
        <v>1452</v>
      </c>
      <c r="B1447" s="2">
        <v>41500</v>
      </c>
      <c r="C1447" s="3">
        <v>0</v>
      </c>
      <c r="D1447">
        <v>1.3265199999999999</v>
      </c>
      <c r="E1447">
        <v>1.32799</v>
      </c>
      <c r="F1447">
        <v>1.32389</v>
      </c>
      <c r="G1447">
        <v>1.32646</v>
      </c>
      <c r="H1447">
        <v>164629</v>
      </c>
      <c r="I1447">
        <f t="shared" si="401"/>
        <v>-64.28233064898204</v>
      </c>
      <c r="J1447">
        <f t="shared" si="405"/>
        <v>1.3121876923076923</v>
      </c>
      <c r="K1447">
        <f t="shared" si="406"/>
        <v>1.3156698950904853</v>
      </c>
      <c r="L1447">
        <f t="shared" si="409"/>
        <v>1.3168313888888892</v>
      </c>
      <c r="M1447">
        <f t="shared" ref="M1447:M1510" si="410">$M1446*(1-(2/(36+1)))+$G1447*(2/(36+1))</f>
        <v>1.3218145781914723</v>
      </c>
      <c r="N1447" t="str">
        <f t="shared" si="402"/>
        <v>-</v>
      </c>
      <c r="O1447" t="str">
        <f t="shared" si="407"/>
        <v>Buy</v>
      </c>
      <c r="P1447" t="str">
        <f t="shared" si="391"/>
        <v>-</v>
      </c>
      <c r="Q1447" t="str">
        <f t="shared" si="408"/>
        <v>-</v>
      </c>
      <c r="R1447">
        <f t="shared" si="403"/>
        <v>1.3266800000000001</v>
      </c>
      <c r="S1447">
        <f t="shared" si="404"/>
        <v>1.3262400000000001</v>
      </c>
      <c r="T1447" t="str">
        <f t="shared" si="398"/>
        <v>-</v>
      </c>
      <c r="U1447" t="str">
        <f t="shared" si="399"/>
        <v>-</v>
      </c>
      <c r="V1447" t="str">
        <f t="shared" si="400"/>
        <v>-</v>
      </c>
      <c r="W1447">
        <f t="shared" si="396"/>
        <v>3810.4818735377276</v>
      </c>
      <c r="X1447">
        <f t="shared" si="397"/>
        <v>5053.6134799606762</v>
      </c>
      <c r="Y1447">
        <f t="shared" si="395"/>
        <v>53.613479960676159</v>
      </c>
    </row>
    <row r="1448" spans="1:25" x14ac:dyDescent="0.25">
      <c r="A1448" t="s">
        <v>1453</v>
      </c>
      <c r="B1448" s="2">
        <v>41501</v>
      </c>
      <c r="C1448" s="3">
        <v>0</v>
      </c>
      <c r="D1448">
        <v>1.32646</v>
      </c>
      <c r="E1448">
        <v>1.3362700000000001</v>
      </c>
      <c r="F1448">
        <v>1.32054</v>
      </c>
      <c r="G1448">
        <v>1.3350500000000001</v>
      </c>
      <c r="H1448">
        <v>215510</v>
      </c>
      <c r="I1448">
        <f t="shared" si="401"/>
        <v>-23.590715300805272</v>
      </c>
      <c r="J1448">
        <f t="shared" si="405"/>
        <v>1.3127873076923076</v>
      </c>
      <c r="K1448">
        <f t="shared" si="406"/>
        <v>1.3161605306578148</v>
      </c>
      <c r="L1448">
        <f t="shared" si="409"/>
        <v>1.3181038888888894</v>
      </c>
      <c r="M1448">
        <f t="shared" si="410"/>
        <v>1.3225300063973386</v>
      </c>
      <c r="N1448" t="str">
        <f t="shared" si="402"/>
        <v>-</v>
      </c>
      <c r="O1448" t="str">
        <f t="shared" si="407"/>
        <v>Buy</v>
      </c>
      <c r="P1448" t="str">
        <f t="shared" si="391"/>
        <v>-</v>
      </c>
      <c r="Q1448" t="str">
        <f t="shared" si="408"/>
        <v>-</v>
      </c>
      <c r="R1448">
        <f t="shared" si="403"/>
        <v>1.33524</v>
      </c>
      <c r="S1448">
        <f t="shared" si="404"/>
        <v>1.3348599999999999</v>
      </c>
      <c r="T1448" t="str">
        <f t="shared" si="398"/>
        <v>-</v>
      </c>
      <c r="U1448" t="str">
        <f t="shared" si="399"/>
        <v>-</v>
      </c>
      <c r="V1448" t="str">
        <f t="shared" si="400"/>
        <v>-</v>
      </c>
      <c r="W1448">
        <f t="shared" si="396"/>
        <v>3810.4818735377276</v>
      </c>
      <c r="X1448">
        <f t="shared" si="397"/>
        <v>5086.4598337105708</v>
      </c>
      <c r="Y1448">
        <f t="shared" si="395"/>
        <v>86.45983371057082</v>
      </c>
    </row>
    <row r="1449" spans="1:25" x14ac:dyDescent="0.25">
      <c r="A1449" t="s">
        <v>1454</v>
      </c>
      <c r="B1449" s="2">
        <v>41502</v>
      </c>
      <c r="C1449" s="3">
        <v>0</v>
      </c>
      <c r="D1449">
        <v>1.33504</v>
      </c>
      <c r="E1449">
        <v>1.3379799999999999</v>
      </c>
      <c r="F1449">
        <v>1.3310999999999999</v>
      </c>
      <c r="G1449">
        <v>1.33283</v>
      </c>
      <c r="H1449">
        <v>191686</v>
      </c>
      <c r="I1449">
        <f t="shared" si="401"/>
        <v>-34.107058266225046</v>
      </c>
      <c r="J1449">
        <f t="shared" si="405"/>
        <v>1.3134157692307689</v>
      </c>
      <c r="K1449">
        <f t="shared" si="406"/>
        <v>1.3165825425398956</v>
      </c>
      <c r="L1449">
        <f t="shared" si="409"/>
        <v>1.3194872222222227</v>
      </c>
      <c r="M1449">
        <f t="shared" si="410"/>
        <v>1.3230867628082932</v>
      </c>
      <c r="N1449" t="str">
        <f t="shared" si="402"/>
        <v>-</v>
      </c>
      <c r="O1449" t="str">
        <f t="shared" si="407"/>
        <v>Buy</v>
      </c>
      <c r="P1449" t="str">
        <f t="shared" si="391"/>
        <v>-</v>
      </c>
      <c r="Q1449" t="str">
        <f t="shared" si="408"/>
        <v>-</v>
      </c>
      <c r="R1449">
        <f t="shared" si="403"/>
        <v>1.3330200000000001</v>
      </c>
      <c r="S1449">
        <f t="shared" si="404"/>
        <v>1.33264</v>
      </c>
      <c r="T1449" t="str">
        <f t="shared" si="398"/>
        <v>-</v>
      </c>
      <c r="U1449" t="str">
        <f t="shared" si="399"/>
        <v>-</v>
      </c>
      <c r="V1449" t="str">
        <f t="shared" si="400"/>
        <v>-</v>
      </c>
      <c r="W1449">
        <f t="shared" si="396"/>
        <v>3810.4818735377276</v>
      </c>
      <c r="X1449">
        <f t="shared" si="397"/>
        <v>5078.0005639513174</v>
      </c>
      <c r="Y1449">
        <f t="shared" si="395"/>
        <v>78.000563951317417</v>
      </c>
    </row>
    <row r="1450" spans="1:25" x14ac:dyDescent="0.25">
      <c r="A1450" t="s">
        <v>1455</v>
      </c>
      <c r="B1450" s="2">
        <v>41504</v>
      </c>
      <c r="C1450" s="3">
        <v>0</v>
      </c>
      <c r="D1450">
        <v>1.3329599999999999</v>
      </c>
      <c r="E1450">
        <v>1.3343</v>
      </c>
      <c r="F1450">
        <v>1.33212</v>
      </c>
      <c r="G1450">
        <v>1.3329</v>
      </c>
      <c r="H1450">
        <v>4756</v>
      </c>
      <c r="I1450">
        <f t="shared" si="401"/>
        <v>-33.77546186641446</v>
      </c>
      <c r="J1450">
        <f t="shared" si="405"/>
        <v>1.3140547435897432</v>
      </c>
      <c r="K1450">
        <f t="shared" si="406"/>
        <v>1.3169956427287588</v>
      </c>
      <c r="L1450">
        <f t="shared" si="409"/>
        <v>1.3209211111111114</v>
      </c>
      <c r="M1450">
        <f t="shared" si="410"/>
        <v>1.3236172080618991</v>
      </c>
      <c r="N1450" t="str">
        <f t="shared" si="402"/>
        <v>-</v>
      </c>
      <c r="O1450" t="str">
        <f t="shared" si="407"/>
        <v>Buy</v>
      </c>
      <c r="P1450" t="str">
        <f t="shared" si="391"/>
        <v>-</v>
      </c>
      <c r="Q1450" t="str">
        <f t="shared" si="408"/>
        <v>-</v>
      </c>
      <c r="R1450">
        <f t="shared" si="403"/>
        <v>1.3330900000000001</v>
      </c>
      <c r="S1450">
        <f t="shared" si="404"/>
        <v>1.3327100000000001</v>
      </c>
      <c r="T1450" t="str">
        <f t="shared" si="398"/>
        <v>-</v>
      </c>
      <c r="U1450" t="str">
        <f t="shared" si="399"/>
        <v>-</v>
      </c>
      <c r="V1450" t="str">
        <f t="shared" si="400"/>
        <v>-</v>
      </c>
      <c r="W1450">
        <f t="shared" si="396"/>
        <v>3810.4818735377276</v>
      </c>
      <c r="X1450">
        <f t="shared" si="397"/>
        <v>5078.2672976824651</v>
      </c>
      <c r="Y1450">
        <f t="shared" si="395"/>
        <v>78.267297682465141</v>
      </c>
    </row>
    <row r="1451" spans="1:25" x14ac:dyDescent="0.25">
      <c r="A1451" t="s">
        <v>1456</v>
      </c>
      <c r="B1451" s="2">
        <v>41505</v>
      </c>
      <c r="C1451" s="3">
        <v>0</v>
      </c>
      <c r="D1451">
        <v>1.3329</v>
      </c>
      <c r="E1451">
        <v>1.33745</v>
      </c>
      <c r="F1451">
        <v>1.33151</v>
      </c>
      <c r="G1451">
        <v>1.3333699999999999</v>
      </c>
      <c r="H1451">
        <v>159373</v>
      </c>
      <c r="I1451">
        <f t="shared" si="401"/>
        <v>-34.171369933299687</v>
      </c>
      <c r="J1451">
        <f t="shared" si="405"/>
        <v>1.3146232051282045</v>
      </c>
      <c r="K1451">
        <f t="shared" si="406"/>
        <v>1.31741018341917</v>
      </c>
      <c r="L1451">
        <f t="shared" si="409"/>
        <v>1.3222352777777782</v>
      </c>
      <c r="M1451">
        <f t="shared" si="410"/>
        <v>1.3241443860044992</v>
      </c>
      <c r="N1451" t="str">
        <f t="shared" si="402"/>
        <v>-</v>
      </c>
      <c r="O1451" t="str">
        <f t="shared" si="407"/>
        <v>Buy</v>
      </c>
      <c r="P1451" t="str">
        <f t="shared" si="391"/>
        <v>-</v>
      </c>
      <c r="Q1451" t="str">
        <f t="shared" si="408"/>
        <v>-</v>
      </c>
      <c r="R1451">
        <f t="shared" si="403"/>
        <v>1.3335300000000001</v>
      </c>
      <c r="S1451">
        <f t="shared" si="404"/>
        <v>1.33321</v>
      </c>
      <c r="T1451" t="str">
        <f t="shared" si="398"/>
        <v>-</v>
      </c>
      <c r="U1451" t="str">
        <f t="shared" si="399"/>
        <v>-</v>
      </c>
      <c r="V1451" t="str">
        <f t="shared" si="400"/>
        <v>-</v>
      </c>
      <c r="W1451">
        <f t="shared" si="396"/>
        <v>3810.4818735377276</v>
      </c>
      <c r="X1451">
        <f t="shared" si="397"/>
        <v>5080.1725386192338</v>
      </c>
      <c r="Y1451">
        <f t="shared" si="395"/>
        <v>80.172538619233819</v>
      </c>
    </row>
    <row r="1452" spans="1:25" x14ac:dyDescent="0.25">
      <c r="A1452" t="s">
        <v>1457</v>
      </c>
      <c r="B1452" s="2">
        <v>41506</v>
      </c>
      <c r="C1452" s="3">
        <v>0</v>
      </c>
      <c r="D1452">
        <v>1.3333699999999999</v>
      </c>
      <c r="E1452">
        <v>1.34518</v>
      </c>
      <c r="F1452">
        <v>1.3323400000000001</v>
      </c>
      <c r="G1452">
        <v>1.34205</v>
      </c>
      <c r="H1452">
        <v>199824</v>
      </c>
      <c r="I1452">
        <f t="shared" si="401"/>
        <v>-12.702922077922393</v>
      </c>
      <c r="J1452">
        <f t="shared" si="405"/>
        <v>1.3152651282051278</v>
      </c>
      <c r="K1452">
        <f t="shared" si="406"/>
        <v>1.3180339762440012</v>
      </c>
      <c r="L1452">
        <f t="shared" si="409"/>
        <v>1.3240238888888891</v>
      </c>
      <c r="M1452">
        <f t="shared" si="410"/>
        <v>1.3251122570312832</v>
      </c>
      <c r="N1452" t="str">
        <f t="shared" si="402"/>
        <v>-</v>
      </c>
      <c r="O1452" t="str">
        <f t="shared" si="407"/>
        <v>Buy</v>
      </c>
      <c r="P1452" t="str">
        <f t="shared" si="391"/>
        <v>-</v>
      </c>
      <c r="Q1452" t="str">
        <f t="shared" si="408"/>
        <v>-</v>
      </c>
      <c r="R1452">
        <f t="shared" si="403"/>
        <v>1.34226</v>
      </c>
      <c r="S1452">
        <f t="shared" si="404"/>
        <v>1.3418399999999999</v>
      </c>
      <c r="T1452" t="str">
        <f t="shared" si="398"/>
        <v>-</v>
      </c>
      <c r="U1452" t="str">
        <f t="shared" si="399"/>
        <v>-</v>
      </c>
      <c r="V1452" t="str">
        <f t="shared" si="400"/>
        <v>-</v>
      </c>
      <c r="W1452">
        <f t="shared" si="396"/>
        <v>3810.4818735377276</v>
      </c>
      <c r="X1452">
        <f t="shared" si="397"/>
        <v>5113.056997187864</v>
      </c>
      <c r="Y1452">
        <f t="shared" si="395"/>
        <v>113.056997187864</v>
      </c>
    </row>
    <row r="1453" spans="1:25" x14ac:dyDescent="0.25">
      <c r="A1453" t="s">
        <v>1458</v>
      </c>
      <c r="B1453" s="2">
        <v>41507</v>
      </c>
      <c r="C1453" s="3">
        <v>0</v>
      </c>
      <c r="D1453">
        <v>1.34205</v>
      </c>
      <c r="E1453">
        <v>1.3426800000000001</v>
      </c>
      <c r="F1453">
        <v>1.33345</v>
      </c>
      <c r="G1453">
        <v>1.3341000000000001</v>
      </c>
      <c r="H1453">
        <v>218037</v>
      </c>
      <c r="I1453">
        <f t="shared" si="401"/>
        <v>-44.967532467532386</v>
      </c>
      <c r="J1453">
        <f t="shared" si="405"/>
        <v>1.3159047435897431</v>
      </c>
      <c r="K1453">
        <f t="shared" si="406"/>
        <v>1.3184407110226342</v>
      </c>
      <c r="L1453">
        <f t="shared" si="409"/>
        <v>1.3246477777777779</v>
      </c>
      <c r="M1453">
        <f t="shared" si="410"/>
        <v>1.3255980809755383</v>
      </c>
      <c r="N1453" t="str">
        <f t="shared" si="402"/>
        <v>-</v>
      </c>
      <c r="O1453" t="str">
        <f t="shared" si="407"/>
        <v>Buy</v>
      </c>
      <c r="P1453" t="str">
        <f t="shared" si="391"/>
        <v>-</v>
      </c>
      <c r="Q1453" t="str">
        <f t="shared" si="408"/>
        <v>-</v>
      </c>
      <c r="R1453">
        <f t="shared" si="403"/>
        <v>1.3343100000000001</v>
      </c>
      <c r="S1453">
        <f t="shared" si="404"/>
        <v>1.33389</v>
      </c>
      <c r="T1453" t="str">
        <f t="shared" si="398"/>
        <v>-</v>
      </c>
      <c r="U1453" t="str">
        <f t="shared" si="399"/>
        <v>-</v>
      </c>
      <c r="V1453" t="str">
        <f t="shared" si="400"/>
        <v>-</v>
      </c>
      <c r="W1453">
        <f t="shared" si="396"/>
        <v>3810.4818735377276</v>
      </c>
      <c r="X1453">
        <f t="shared" si="397"/>
        <v>5082.7636662932391</v>
      </c>
      <c r="Y1453">
        <f t="shared" si="395"/>
        <v>82.763666293239112</v>
      </c>
    </row>
    <row r="1454" spans="1:25" x14ac:dyDescent="0.25">
      <c r="A1454" t="s">
        <v>1459</v>
      </c>
      <c r="B1454" s="2">
        <v>41508</v>
      </c>
      <c r="C1454" s="3">
        <v>0</v>
      </c>
      <c r="D1454">
        <v>1.3341000000000001</v>
      </c>
      <c r="E1454">
        <v>1.3372999999999999</v>
      </c>
      <c r="F1454">
        <v>1.32979</v>
      </c>
      <c r="G1454">
        <v>1.3355300000000001</v>
      </c>
      <c r="H1454">
        <v>214815</v>
      </c>
      <c r="I1454">
        <f t="shared" si="401"/>
        <v>-39.163961038960785</v>
      </c>
      <c r="J1454">
        <f t="shared" si="405"/>
        <v>1.3164592307692304</v>
      </c>
      <c r="K1454">
        <f t="shared" si="406"/>
        <v>1.3188733512499093</v>
      </c>
      <c r="L1454">
        <f t="shared" si="409"/>
        <v>1.325393888888889</v>
      </c>
      <c r="M1454">
        <f t="shared" si="410"/>
        <v>1.3261349414633472</v>
      </c>
      <c r="N1454" t="str">
        <f t="shared" si="402"/>
        <v>-</v>
      </c>
      <c r="O1454" t="str">
        <f t="shared" si="407"/>
        <v>Buy</v>
      </c>
      <c r="P1454" t="str">
        <f t="shared" si="391"/>
        <v>-</v>
      </c>
      <c r="Q1454" t="str">
        <f t="shared" si="408"/>
        <v>-</v>
      </c>
      <c r="R1454">
        <f t="shared" si="403"/>
        <v>1.3357300000000001</v>
      </c>
      <c r="S1454">
        <f t="shared" si="404"/>
        <v>1.3353299999999999</v>
      </c>
      <c r="T1454" t="str">
        <f t="shared" si="398"/>
        <v>-</v>
      </c>
      <c r="U1454" t="str">
        <f t="shared" si="399"/>
        <v>-</v>
      </c>
      <c r="V1454" t="str">
        <f t="shared" si="400"/>
        <v>-</v>
      </c>
      <c r="W1454">
        <f t="shared" si="396"/>
        <v>3810.4818735377276</v>
      </c>
      <c r="X1454">
        <f t="shared" si="397"/>
        <v>5088.2507601911329</v>
      </c>
      <c r="Y1454">
        <f t="shared" si="395"/>
        <v>88.25076019113294</v>
      </c>
    </row>
    <row r="1455" spans="1:25" x14ac:dyDescent="0.25">
      <c r="A1455" t="s">
        <v>1460</v>
      </c>
      <c r="B1455" s="2">
        <v>41509</v>
      </c>
      <c r="C1455" s="3">
        <v>0</v>
      </c>
      <c r="D1455">
        <v>1.33552</v>
      </c>
      <c r="E1455">
        <v>1.3409599999999999</v>
      </c>
      <c r="F1455">
        <v>1.3332999999999999</v>
      </c>
      <c r="G1455">
        <v>1.33799</v>
      </c>
      <c r="H1455">
        <v>204331</v>
      </c>
      <c r="I1455">
        <f t="shared" si="401"/>
        <v>-29.18019480519493</v>
      </c>
      <c r="J1455">
        <f t="shared" si="405"/>
        <v>1.3170330769230767</v>
      </c>
      <c r="K1455">
        <f t="shared" si="406"/>
        <v>1.3193573170410509</v>
      </c>
      <c r="L1455">
        <f t="shared" si="409"/>
        <v>1.3262605555555558</v>
      </c>
      <c r="M1455">
        <f t="shared" si="410"/>
        <v>1.3267757554383015</v>
      </c>
      <c r="N1455" t="str">
        <f t="shared" si="402"/>
        <v>-</v>
      </c>
      <c r="O1455" t="str">
        <f t="shared" si="407"/>
        <v>Buy</v>
      </c>
      <c r="P1455" t="str">
        <f t="shared" si="391"/>
        <v>-</v>
      </c>
      <c r="Q1455" t="str">
        <f t="shared" si="408"/>
        <v>-</v>
      </c>
      <c r="R1455">
        <f t="shared" si="403"/>
        <v>1.3382000000000001</v>
      </c>
      <c r="S1455">
        <f t="shared" si="404"/>
        <v>1.33778</v>
      </c>
      <c r="T1455" t="str">
        <f t="shared" si="398"/>
        <v>-</v>
      </c>
      <c r="U1455" t="str">
        <f t="shared" si="399"/>
        <v>-</v>
      </c>
      <c r="V1455" t="str">
        <f t="shared" si="400"/>
        <v>-</v>
      </c>
      <c r="W1455">
        <f t="shared" si="396"/>
        <v>3810.4818735377276</v>
      </c>
      <c r="X1455">
        <f t="shared" si="397"/>
        <v>5097.5864407813015</v>
      </c>
      <c r="Y1455">
        <f t="shared" si="395"/>
        <v>97.586440781301462</v>
      </c>
    </row>
    <row r="1456" spans="1:25" x14ac:dyDescent="0.25">
      <c r="A1456" t="s">
        <v>1461</v>
      </c>
      <c r="B1456" s="2">
        <v>41511</v>
      </c>
      <c r="C1456" s="3">
        <v>0</v>
      </c>
      <c r="D1456">
        <v>1.3385400000000001</v>
      </c>
      <c r="E1456">
        <v>1.3392299999999999</v>
      </c>
      <c r="F1456">
        <v>1.33771</v>
      </c>
      <c r="G1456">
        <v>1.33867</v>
      </c>
      <c r="H1456">
        <v>5288</v>
      </c>
      <c r="I1456">
        <f t="shared" si="401"/>
        <v>-26.420454545454614</v>
      </c>
      <c r="J1456">
        <f t="shared" si="405"/>
        <v>1.3176112820512818</v>
      </c>
      <c r="K1456">
        <f t="shared" si="406"/>
        <v>1.319846245723556</v>
      </c>
      <c r="L1456">
        <f t="shared" si="409"/>
        <v>1.3271661111111113</v>
      </c>
      <c r="M1456">
        <f t="shared" si="410"/>
        <v>1.3274186875767717</v>
      </c>
      <c r="N1456" t="str">
        <f t="shared" si="402"/>
        <v>-</v>
      </c>
      <c r="O1456" t="str">
        <f t="shared" si="407"/>
        <v>Buy</v>
      </c>
      <c r="P1456" t="str">
        <f t="shared" ref="P1456:P1519" si="411">IF(N1456=O1456,O1456,"-")</f>
        <v>-</v>
      </c>
      <c r="Q1456" t="str">
        <f t="shared" si="408"/>
        <v>-</v>
      </c>
      <c r="R1456">
        <f t="shared" si="403"/>
        <v>1.3389</v>
      </c>
      <c r="S1456">
        <f t="shared" si="404"/>
        <v>1.3384400000000001</v>
      </c>
      <c r="T1456" t="str">
        <f t="shared" si="398"/>
        <v>-</v>
      </c>
      <c r="U1456" t="str">
        <f t="shared" si="399"/>
        <v>-</v>
      </c>
      <c r="V1456" t="str">
        <f t="shared" si="400"/>
        <v>-</v>
      </c>
      <c r="W1456">
        <f t="shared" si="396"/>
        <v>3810.4818735377276</v>
      </c>
      <c r="X1456">
        <f t="shared" si="397"/>
        <v>5100.1013588178366</v>
      </c>
      <c r="Y1456">
        <f t="shared" si="395"/>
        <v>100.10135881783663</v>
      </c>
    </row>
    <row r="1457" spans="1:25" x14ac:dyDescent="0.25">
      <c r="A1457" t="s">
        <v>1462</v>
      </c>
      <c r="B1457" s="2">
        <v>41512</v>
      </c>
      <c r="C1457" s="3">
        <v>0</v>
      </c>
      <c r="D1457">
        <v>1.33867</v>
      </c>
      <c r="E1457">
        <v>1.3393999999999999</v>
      </c>
      <c r="F1457">
        <v>1.3356300000000001</v>
      </c>
      <c r="G1457">
        <v>1.3378099999999999</v>
      </c>
      <c r="H1457">
        <v>116488</v>
      </c>
      <c r="I1457">
        <f t="shared" si="401"/>
        <v>-29.91071428571469</v>
      </c>
      <c r="J1457">
        <f t="shared" si="405"/>
        <v>1.318180769230769</v>
      </c>
      <c r="K1457">
        <f t="shared" si="406"/>
        <v>1.3203010243128332</v>
      </c>
      <c r="L1457">
        <f t="shared" si="409"/>
        <v>1.3280552777777777</v>
      </c>
      <c r="M1457">
        <f t="shared" si="410"/>
        <v>1.3279803801401895</v>
      </c>
      <c r="N1457" t="str">
        <f t="shared" si="402"/>
        <v>-</v>
      </c>
      <c r="O1457" t="str">
        <f t="shared" si="407"/>
        <v>Buy</v>
      </c>
      <c r="P1457" t="str">
        <f t="shared" si="411"/>
        <v>-</v>
      </c>
      <c r="Q1457" t="str">
        <f t="shared" si="408"/>
        <v>-</v>
      </c>
      <c r="R1457">
        <f t="shared" si="403"/>
        <v>1.3380300000000001</v>
      </c>
      <c r="S1457">
        <f t="shared" si="404"/>
        <v>1.3375900000000001</v>
      </c>
      <c r="T1457" t="str">
        <f t="shared" si="398"/>
        <v>-</v>
      </c>
      <c r="U1457" t="str">
        <f t="shared" si="399"/>
        <v>-</v>
      </c>
      <c r="V1457" t="str">
        <f t="shared" si="400"/>
        <v>-</v>
      </c>
      <c r="W1457">
        <f t="shared" si="396"/>
        <v>3810.4818735377276</v>
      </c>
      <c r="X1457">
        <f t="shared" si="397"/>
        <v>5096.8624492253293</v>
      </c>
      <c r="Y1457">
        <f t="shared" si="395"/>
        <v>96.862449225329328</v>
      </c>
    </row>
    <row r="1458" spans="1:25" x14ac:dyDescent="0.25">
      <c r="A1458" t="s">
        <v>1463</v>
      </c>
      <c r="B1458" s="2">
        <v>41513</v>
      </c>
      <c r="C1458" s="3">
        <v>0</v>
      </c>
      <c r="D1458">
        <v>1.3378000000000001</v>
      </c>
      <c r="E1458">
        <v>1.3398699999999999</v>
      </c>
      <c r="F1458">
        <v>1.3323199999999999</v>
      </c>
      <c r="G1458">
        <v>1.33908</v>
      </c>
      <c r="H1458">
        <v>209319</v>
      </c>
      <c r="I1458">
        <f t="shared" si="401"/>
        <v>-24.756493506493488</v>
      </c>
      <c r="J1458">
        <f t="shared" si="405"/>
        <v>1.3188811538461538</v>
      </c>
      <c r="K1458">
        <f t="shared" si="406"/>
        <v>1.3207764414188374</v>
      </c>
      <c r="L1458">
        <f t="shared" si="409"/>
        <v>1.3287297222222223</v>
      </c>
      <c r="M1458">
        <f t="shared" si="410"/>
        <v>1.3285803595920711</v>
      </c>
      <c r="N1458" t="str">
        <f t="shared" si="402"/>
        <v>-</v>
      </c>
      <c r="O1458" t="str">
        <f t="shared" si="407"/>
        <v>Buy</v>
      </c>
      <c r="P1458" t="str">
        <f t="shared" si="411"/>
        <v>-</v>
      </c>
      <c r="Q1458" t="str">
        <f t="shared" si="408"/>
        <v>-</v>
      </c>
      <c r="R1458">
        <f t="shared" si="403"/>
        <v>1.33927</v>
      </c>
      <c r="S1458">
        <f t="shared" si="404"/>
        <v>1.3388899999999999</v>
      </c>
      <c r="T1458" t="str">
        <f t="shared" si="398"/>
        <v>-</v>
      </c>
      <c r="U1458" t="str">
        <f t="shared" si="399"/>
        <v>-</v>
      </c>
      <c r="V1458" t="str">
        <f t="shared" si="400"/>
        <v>-</v>
      </c>
      <c r="W1458">
        <f t="shared" si="396"/>
        <v>3810.4818735377276</v>
      </c>
      <c r="X1458">
        <f t="shared" si="397"/>
        <v>5101.8160756609277</v>
      </c>
      <c r="Y1458">
        <f t="shared" si="395"/>
        <v>101.81607566092771</v>
      </c>
    </row>
    <row r="1459" spans="1:25" x14ac:dyDescent="0.25">
      <c r="A1459" t="s">
        <v>1464</v>
      </c>
      <c r="B1459" s="2">
        <v>41514</v>
      </c>
      <c r="C1459" s="3">
        <v>0</v>
      </c>
      <c r="D1459">
        <v>1.33907</v>
      </c>
      <c r="E1459">
        <v>1.3397600000000001</v>
      </c>
      <c r="F1459">
        <v>1.33049</v>
      </c>
      <c r="G1459">
        <v>1.3334699999999999</v>
      </c>
      <c r="H1459">
        <v>205681</v>
      </c>
      <c r="I1459">
        <f t="shared" si="401"/>
        <v>-47.524350649351099</v>
      </c>
      <c r="J1459">
        <f t="shared" si="405"/>
        <v>1.319378846153846</v>
      </c>
      <c r="K1459">
        <f t="shared" si="406"/>
        <v>1.3210977973322846</v>
      </c>
      <c r="L1459">
        <f t="shared" si="409"/>
        <v>1.3293363888888889</v>
      </c>
      <c r="M1459">
        <f t="shared" si="410"/>
        <v>1.3288446644789862</v>
      </c>
      <c r="N1459" t="str">
        <f t="shared" si="402"/>
        <v>-</v>
      </c>
      <c r="O1459" t="str">
        <f t="shared" si="407"/>
        <v>Buy</v>
      </c>
      <c r="P1459" t="str">
        <f t="shared" si="411"/>
        <v>-</v>
      </c>
      <c r="Q1459" t="str">
        <f t="shared" si="408"/>
        <v>-</v>
      </c>
      <c r="R1459">
        <f t="shared" si="403"/>
        <v>1.33361</v>
      </c>
      <c r="S1459">
        <f t="shared" si="404"/>
        <v>1.3333299999999999</v>
      </c>
      <c r="T1459" t="str">
        <f t="shared" si="398"/>
        <v>-</v>
      </c>
      <c r="U1459" t="str">
        <f t="shared" si="399"/>
        <v>-</v>
      </c>
      <c r="V1459" t="str">
        <f t="shared" si="400"/>
        <v>-</v>
      </c>
      <c r="W1459">
        <f t="shared" si="396"/>
        <v>3810.4818735377276</v>
      </c>
      <c r="X1459">
        <f t="shared" si="397"/>
        <v>5080.6297964440582</v>
      </c>
      <c r="Y1459">
        <f t="shared" si="395"/>
        <v>80.629796444058229</v>
      </c>
    </row>
    <row r="1460" spans="1:25" x14ac:dyDescent="0.25">
      <c r="A1460" t="s">
        <v>1465</v>
      </c>
      <c r="B1460" s="2">
        <v>41515</v>
      </c>
      <c r="C1460" s="3">
        <v>0</v>
      </c>
      <c r="D1460">
        <v>1.3334699999999999</v>
      </c>
      <c r="E1460">
        <v>1.33399</v>
      </c>
      <c r="F1460">
        <v>1.3219099999999999</v>
      </c>
      <c r="G1460">
        <v>1.32369</v>
      </c>
      <c r="H1460">
        <v>206060</v>
      </c>
      <c r="I1460">
        <f t="shared" si="401"/>
        <v>-87.21590909090915</v>
      </c>
      <c r="J1460">
        <f t="shared" si="405"/>
        <v>1.3196288461538459</v>
      </c>
      <c r="K1460">
        <f t="shared" si="406"/>
        <v>1.3211634227162774</v>
      </c>
      <c r="L1460">
        <f t="shared" si="409"/>
        <v>1.3296927777777776</v>
      </c>
      <c r="M1460">
        <f t="shared" si="410"/>
        <v>1.3285660339666086</v>
      </c>
      <c r="N1460" t="str">
        <f t="shared" si="402"/>
        <v>-</v>
      </c>
      <c r="O1460" t="str">
        <f t="shared" si="407"/>
        <v>Buy</v>
      </c>
      <c r="P1460" t="str">
        <f t="shared" si="411"/>
        <v>-</v>
      </c>
      <c r="Q1460" t="str">
        <f t="shared" si="408"/>
        <v>-</v>
      </c>
      <c r="R1460">
        <f t="shared" si="403"/>
        <v>1.3239099999999999</v>
      </c>
      <c r="S1460">
        <f t="shared" si="404"/>
        <v>1.3234699999999999</v>
      </c>
      <c r="T1460" t="str">
        <f t="shared" si="398"/>
        <v>-</v>
      </c>
      <c r="U1460" t="str">
        <f t="shared" si="399"/>
        <v>-</v>
      </c>
      <c r="V1460" t="str">
        <f t="shared" si="400"/>
        <v>-</v>
      </c>
      <c r="W1460">
        <f t="shared" si="396"/>
        <v>3810.4818735377276</v>
      </c>
      <c r="X1460">
        <f t="shared" si="397"/>
        <v>5043.0584451709756</v>
      </c>
      <c r="Y1460">
        <f t="shared" si="395"/>
        <v>43.058445170975574</v>
      </c>
    </row>
    <row r="1461" spans="1:25" x14ac:dyDescent="0.25">
      <c r="A1461" t="s">
        <v>1466</v>
      </c>
      <c r="B1461" s="2">
        <v>41516</v>
      </c>
      <c r="C1461" s="3">
        <v>0</v>
      </c>
      <c r="D1461">
        <v>1.32369</v>
      </c>
      <c r="E1461">
        <v>1.32548</v>
      </c>
      <c r="F1461">
        <v>1.31734</v>
      </c>
      <c r="G1461">
        <v>1.3220799999999999</v>
      </c>
      <c r="H1461">
        <v>176063</v>
      </c>
      <c r="I1461">
        <f t="shared" si="401"/>
        <v>-82.974137931034647</v>
      </c>
      <c r="J1461">
        <f t="shared" si="405"/>
        <v>1.3199179487179487</v>
      </c>
      <c r="K1461">
        <f t="shared" si="406"/>
        <v>1.3211866272044728</v>
      </c>
      <c r="L1461">
        <f t="shared" si="409"/>
        <v>1.329909722222222</v>
      </c>
      <c r="M1461">
        <f t="shared" si="410"/>
        <v>1.3282154375359809</v>
      </c>
      <c r="N1461" t="str">
        <f t="shared" si="402"/>
        <v>-</v>
      </c>
      <c r="O1461" t="str">
        <f t="shared" si="407"/>
        <v>Buy</v>
      </c>
      <c r="P1461" t="str">
        <f t="shared" si="411"/>
        <v>-</v>
      </c>
      <c r="Q1461" t="str">
        <f t="shared" si="408"/>
        <v>-</v>
      </c>
      <c r="R1461">
        <f t="shared" si="403"/>
        <v>1.32237</v>
      </c>
      <c r="S1461">
        <f t="shared" si="404"/>
        <v>1.32179</v>
      </c>
      <c r="T1461" t="str">
        <f t="shared" si="398"/>
        <v>-</v>
      </c>
      <c r="U1461" t="str">
        <f t="shared" si="399"/>
        <v>-</v>
      </c>
      <c r="V1461" t="str">
        <f t="shared" si="400"/>
        <v>-</v>
      </c>
      <c r="W1461">
        <f t="shared" si="396"/>
        <v>3810.4818735377276</v>
      </c>
      <c r="X1461">
        <f t="shared" si="397"/>
        <v>5036.6568356234329</v>
      </c>
      <c r="Y1461">
        <f t="shared" si="395"/>
        <v>36.656835623432926</v>
      </c>
    </row>
    <row r="1462" spans="1:25" x14ac:dyDescent="0.25">
      <c r="A1462" t="s">
        <v>1467</v>
      </c>
      <c r="B1462" s="2">
        <v>41518</v>
      </c>
      <c r="C1462" s="3">
        <v>0</v>
      </c>
      <c r="D1462">
        <v>1.32108</v>
      </c>
      <c r="E1462">
        <v>1.3214999999999999</v>
      </c>
      <c r="F1462">
        <v>1.31965</v>
      </c>
      <c r="G1462">
        <v>1.32067</v>
      </c>
      <c r="H1462">
        <v>4113</v>
      </c>
      <c r="I1462">
        <f t="shared" si="401"/>
        <v>-88.038793103448114</v>
      </c>
      <c r="J1462">
        <f t="shared" si="405"/>
        <v>1.3201903846153846</v>
      </c>
      <c r="K1462">
        <f t="shared" si="406"/>
        <v>1.3211735480347393</v>
      </c>
      <c r="L1462">
        <f t="shared" si="409"/>
        <v>1.330044722222222</v>
      </c>
      <c r="M1462">
        <f t="shared" si="410"/>
        <v>1.3278075760475494</v>
      </c>
      <c r="N1462" t="str">
        <f t="shared" si="402"/>
        <v>-</v>
      </c>
      <c r="O1462" t="str">
        <f t="shared" si="407"/>
        <v>Sell</v>
      </c>
      <c r="P1462" t="str">
        <f t="shared" si="411"/>
        <v>-</v>
      </c>
      <c r="Q1462" t="str">
        <f t="shared" si="408"/>
        <v>-</v>
      </c>
      <c r="R1462">
        <f t="shared" si="403"/>
        <v>1.32101</v>
      </c>
      <c r="S1462">
        <f t="shared" si="404"/>
        <v>1.32033</v>
      </c>
      <c r="T1462" t="str">
        <f t="shared" si="398"/>
        <v>-</v>
      </c>
      <c r="U1462" t="str">
        <f t="shared" si="399"/>
        <v>-</v>
      </c>
      <c r="V1462" t="str">
        <f t="shared" si="400"/>
        <v>-</v>
      </c>
      <c r="W1462">
        <f t="shared" si="396"/>
        <v>3810.4818735377276</v>
      </c>
      <c r="X1462">
        <f t="shared" si="397"/>
        <v>5031.0935320880681</v>
      </c>
      <c r="Y1462">
        <f t="shared" si="395"/>
        <v>31.093532088068059</v>
      </c>
    </row>
    <row r="1463" spans="1:25" x14ac:dyDescent="0.25">
      <c r="A1463" t="s">
        <v>1468</v>
      </c>
      <c r="B1463" s="2">
        <v>41519</v>
      </c>
      <c r="C1463" s="3">
        <v>0</v>
      </c>
      <c r="D1463">
        <v>1.32067</v>
      </c>
      <c r="E1463">
        <v>1.3227</v>
      </c>
      <c r="F1463">
        <v>1.31836</v>
      </c>
      <c r="G1463">
        <v>1.31891</v>
      </c>
      <c r="H1463">
        <v>121312</v>
      </c>
      <c r="I1463">
        <f t="shared" si="401"/>
        <v>-94.360632183907811</v>
      </c>
      <c r="J1463">
        <f t="shared" si="405"/>
        <v>1.3203425641025639</v>
      </c>
      <c r="K1463">
        <f t="shared" si="406"/>
        <v>1.3211162430212016</v>
      </c>
      <c r="L1463">
        <f t="shared" si="409"/>
        <v>1.330039722222222</v>
      </c>
      <c r="M1463">
        <f t="shared" si="410"/>
        <v>1.3273266259909251</v>
      </c>
      <c r="N1463" t="str">
        <f t="shared" si="402"/>
        <v>-</v>
      </c>
      <c r="O1463" t="str">
        <f t="shared" si="407"/>
        <v>Sell</v>
      </c>
      <c r="P1463" t="str">
        <f t="shared" si="411"/>
        <v>-</v>
      </c>
      <c r="Q1463" t="str">
        <f t="shared" si="408"/>
        <v>-</v>
      </c>
      <c r="R1463">
        <f t="shared" si="403"/>
        <v>1.31931</v>
      </c>
      <c r="S1463">
        <f t="shared" si="404"/>
        <v>1.3185100000000001</v>
      </c>
      <c r="T1463" t="str">
        <f t="shared" si="398"/>
        <v>-</v>
      </c>
      <c r="U1463" t="str">
        <f t="shared" si="399"/>
        <v>-</v>
      </c>
      <c r="V1463" t="str">
        <f t="shared" si="400"/>
        <v>-</v>
      </c>
      <c r="W1463">
        <f t="shared" si="396"/>
        <v>3810.4818735377276</v>
      </c>
      <c r="X1463">
        <f t="shared" si="397"/>
        <v>5024.1584550782291</v>
      </c>
      <c r="Y1463">
        <f t="shared" si="395"/>
        <v>24.158455078229053</v>
      </c>
    </row>
    <row r="1464" spans="1:25" x14ac:dyDescent="0.25">
      <c r="A1464" t="s">
        <v>1469</v>
      </c>
      <c r="B1464" s="2">
        <v>41520</v>
      </c>
      <c r="C1464" s="3">
        <v>0</v>
      </c>
      <c r="D1464">
        <v>1.3189200000000001</v>
      </c>
      <c r="E1464">
        <v>1.31968</v>
      </c>
      <c r="F1464">
        <v>1.31385</v>
      </c>
      <c r="G1464">
        <v>1.31717</v>
      </c>
      <c r="H1464">
        <v>184509</v>
      </c>
      <c r="I1464">
        <f t="shared" si="401"/>
        <v>-89.403127992339677</v>
      </c>
      <c r="J1464">
        <f t="shared" si="405"/>
        <v>1.3204710256410259</v>
      </c>
      <c r="K1464">
        <f t="shared" si="406"/>
        <v>1.321016338134589</v>
      </c>
      <c r="L1464">
        <f t="shared" si="409"/>
        <v>1.3299025</v>
      </c>
      <c r="M1464">
        <f t="shared" si="410"/>
        <v>1.3267776191806047</v>
      </c>
      <c r="N1464" t="str">
        <f t="shared" si="402"/>
        <v>Buy</v>
      </c>
      <c r="O1464" t="str">
        <f t="shared" si="407"/>
        <v>Sell</v>
      </c>
      <c r="P1464" t="str">
        <f t="shared" si="411"/>
        <v>-</v>
      </c>
      <c r="Q1464" t="str">
        <f t="shared" si="408"/>
        <v>-</v>
      </c>
      <c r="R1464">
        <f t="shared" si="403"/>
        <v>1.31758</v>
      </c>
      <c r="S1464">
        <f t="shared" si="404"/>
        <v>1.3167599999999999</v>
      </c>
      <c r="T1464" t="str">
        <f t="shared" si="398"/>
        <v>-</v>
      </c>
      <c r="U1464" t="str">
        <f t="shared" si="399"/>
        <v>-</v>
      </c>
      <c r="V1464" t="str">
        <f t="shared" si="400"/>
        <v>-</v>
      </c>
      <c r="W1464">
        <f t="shared" si="396"/>
        <v>3810.4818735377276</v>
      </c>
      <c r="X1464">
        <f t="shared" si="397"/>
        <v>5017.4901117995378</v>
      </c>
      <c r="Y1464">
        <f t="shared" si="395"/>
        <v>17.490111799537772</v>
      </c>
    </row>
    <row r="1465" spans="1:25" x14ac:dyDescent="0.25">
      <c r="A1465" t="s">
        <v>1470</v>
      </c>
      <c r="B1465" s="2">
        <v>41521</v>
      </c>
      <c r="C1465" s="3">
        <v>0</v>
      </c>
      <c r="D1465">
        <v>1.3171600000000001</v>
      </c>
      <c r="E1465">
        <v>1.3217699999999999</v>
      </c>
      <c r="F1465">
        <v>1.3157000000000001</v>
      </c>
      <c r="G1465">
        <v>1.3199399999999999</v>
      </c>
      <c r="H1465">
        <v>168747</v>
      </c>
      <c r="I1465">
        <f t="shared" si="401"/>
        <v>-80.561761889563002</v>
      </c>
      <c r="J1465">
        <f t="shared" si="405"/>
        <v>1.3206157692307694</v>
      </c>
      <c r="K1465">
        <f t="shared" si="406"/>
        <v>1.3209890890678904</v>
      </c>
      <c r="L1465">
        <f t="shared" si="409"/>
        <v>1.3299274999999999</v>
      </c>
      <c r="M1465">
        <f t="shared" si="410"/>
        <v>1.3264080181438154</v>
      </c>
      <c r="N1465" t="str">
        <f t="shared" si="402"/>
        <v>-</v>
      </c>
      <c r="O1465" t="str">
        <f t="shared" si="407"/>
        <v>Sell</v>
      </c>
      <c r="P1465" t="str">
        <f t="shared" si="411"/>
        <v>-</v>
      </c>
      <c r="Q1465" t="str">
        <f t="shared" si="408"/>
        <v>-</v>
      </c>
      <c r="R1465">
        <f t="shared" si="403"/>
        <v>1.32037</v>
      </c>
      <c r="S1465">
        <f t="shared" si="404"/>
        <v>1.31951</v>
      </c>
      <c r="T1465" t="str">
        <f t="shared" si="398"/>
        <v>-</v>
      </c>
      <c r="U1465" t="str">
        <f t="shared" si="399"/>
        <v>-</v>
      </c>
      <c r="V1465" t="str">
        <f t="shared" si="400"/>
        <v>-</v>
      </c>
      <c r="W1465">
        <f t="shared" si="396"/>
        <v>3810.4818735377276</v>
      </c>
      <c r="X1465">
        <f t="shared" si="397"/>
        <v>5027.9689369517664</v>
      </c>
      <c r="Y1465">
        <f t="shared" si="395"/>
        <v>27.968936951766409</v>
      </c>
    </row>
    <row r="1466" spans="1:25" x14ac:dyDescent="0.25">
      <c r="A1466" t="s">
        <v>1471</v>
      </c>
      <c r="B1466" s="2">
        <v>41522</v>
      </c>
      <c r="C1466" s="3">
        <v>0</v>
      </c>
      <c r="D1466">
        <v>1.31993</v>
      </c>
      <c r="E1466">
        <v>1.3222799999999999</v>
      </c>
      <c r="F1466">
        <v>1.31105</v>
      </c>
      <c r="G1466">
        <v>1.31192</v>
      </c>
      <c r="H1466">
        <v>209147</v>
      </c>
      <c r="I1466">
        <f t="shared" si="401"/>
        <v>-97.249446727790314</v>
      </c>
      <c r="J1466">
        <f t="shared" si="405"/>
        <v>1.3204579487179489</v>
      </c>
      <c r="K1466">
        <f t="shared" si="406"/>
        <v>1.3207594918762982</v>
      </c>
      <c r="L1466">
        <f t="shared" si="409"/>
        <v>1.3294983333333332</v>
      </c>
      <c r="M1466">
        <f t="shared" si="410"/>
        <v>1.3256248820279335</v>
      </c>
      <c r="N1466" t="str">
        <f t="shared" si="402"/>
        <v>-</v>
      </c>
      <c r="O1466" t="str">
        <f t="shared" si="407"/>
        <v>Sell</v>
      </c>
      <c r="P1466" t="str">
        <f t="shared" si="411"/>
        <v>-</v>
      </c>
      <c r="Q1466" t="str">
        <f t="shared" si="408"/>
        <v>-</v>
      </c>
      <c r="R1466">
        <f t="shared" si="403"/>
        <v>1.3123899999999999</v>
      </c>
      <c r="S1466">
        <f t="shared" si="404"/>
        <v>1.31145</v>
      </c>
      <c r="T1466" t="str">
        <f t="shared" si="398"/>
        <v>-</v>
      </c>
      <c r="U1466" t="str">
        <f t="shared" si="399"/>
        <v>-</v>
      </c>
      <c r="V1466" t="str">
        <f t="shared" si="400"/>
        <v>-</v>
      </c>
      <c r="W1466">
        <f t="shared" si="396"/>
        <v>3810.4818735377276</v>
      </c>
      <c r="X1466">
        <f t="shared" si="397"/>
        <v>4997.2564530510526</v>
      </c>
      <c r="Y1466">
        <f t="shared" si="395"/>
        <v>-2.7435469489473689</v>
      </c>
    </row>
    <row r="1467" spans="1:25" x14ac:dyDescent="0.25">
      <c r="A1467" t="s">
        <v>1472</v>
      </c>
      <c r="B1467" s="2">
        <v>41523</v>
      </c>
      <c r="C1467" s="3">
        <v>0</v>
      </c>
      <c r="D1467">
        <v>1.31192</v>
      </c>
      <c r="E1467">
        <v>1.31891</v>
      </c>
      <c r="F1467">
        <v>1.31046</v>
      </c>
      <c r="G1467">
        <v>1.31765</v>
      </c>
      <c r="H1467">
        <v>187238</v>
      </c>
      <c r="I1467">
        <f t="shared" si="401"/>
        <v>-76.426229508196599</v>
      </c>
      <c r="J1467">
        <f t="shared" si="405"/>
        <v>1.3204038461538463</v>
      </c>
      <c r="K1467">
        <f t="shared" si="406"/>
        <v>1.3206807705629742</v>
      </c>
      <c r="L1467">
        <f t="shared" si="409"/>
        <v>1.3292147222222221</v>
      </c>
      <c r="M1467">
        <f t="shared" si="410"/>
        <v>1.3251938073237208</v>
      </c>
      <c r="N1467" t="str">
        <f t="shared" si="402"/>
        <v>Buy</v>
      </c>
      <c r="O1467" t="str">
        <f t="shared" si="407"/>
        <v>Sell</v>
      </c>
      <c r="P1467" t="str">
        <f t="shared" si="411"/>
        <v>-</v>
      </c>
      <c r="Q1467" t="str">
        <f t="shared" si="408"/>
        <v>-</v>
      </c>
      <c r="R1467">
        <f t="shared" si="403"/>
        <v>1.3181099999999999</v>
      </c>
      <c r="S1467">
        <f t="shared" si="404"/>
        <v>1.3171900000000001</v>
      </c>
      <c r="T1467" t="str">
        <f t="shared" si="398"/>
        <v>-</v>
      </c>
      <c r="U1467" t="str">
        <f t="shared" si="399"/>
        <v>-</v>
      </c>
      <c r="V1467" t="str">
        <f t="shared" si="400"/>
        <v>-</v>
      </c>
      <c r="W1467">
        <f t="shared" si="396"/>
        <v>3810.4818735377276</v>
      </c>
      <c r="X1467">
        <f t="shared" si="397"/>
        <v>5019.1286190051596</v>
      </c>
      <c r="Y1467">
        <f t="shared" si="395"/>
        <v>19.128619005159635</v>
      </c>
    </row>
    <row r="1468" spans="1:25" x14ac:dyDescent="0.25">
      <c r="A1468" t="s">
        <v>1473</v>
      </c>
      <c r="B1468" s="2">
        <v>41525</v>
      </c>
      <c r="C1468" s="3">
        <v>0</v>
      </c>
      <c r="D1468">
        <v>1.3162199999999999</v>
      </c>
      <c r="E1468">
        <v>1.3179000000000001</v>
      </c>
      <c r="F1468">
        <v>1.3162</v>
      </c>
      <c r="G1468">
        <v>1.31721</v>
      </c>
      <c r="H1468">
        <v>4828</v>
      </c>
      <c r="I1468">
        <f t="shared" si="401"/>
        <v>-77.868852459016253</v>
      </c>
      <c r="J1468">
        <f t="shared" si="405"/>
        <v>1.3203650000000002</v>
      </c>
      <c r="K1468">
        <f t="shared" si="406"/>
        <v>1.3205929029537848</v>
      </c>
      <c r="L1468">
        <f t="shared" si="409"/>
        <v>1.3288994444444446</v>
      </c>
      <c r="M1468">
        <f t="shared" si="410"/>
        <v>1.3247622501710872</v>
      </c>
      <c r="N1468" t="str">
        <f t="shared" si="402"/>
        <v>-</v>
      </c>
      <c r="O1468" t="str">
        <f t="shared" si="407"/>
        <v>Sell</v>
      </c>
      <c r="P1468" t="str">
        <f t="shared" si="411"/>
        <v>-</v>
      </c>
      <c r="Q1468" t="str">
        <f t="shared" si="408"/>
        <v>-</v>
      </c>
      <c r="R1468">
        <f t="shared" si="403"/>
        <v>1.3176300000000001</v>
      </c>
      <c r="S1468">
        <f t="shared" si="404"/>
        <v>1.3167899999999999</v>
      </c>
      <c r="T1468" t="str">
        <f t="shared" si="398"/>
        <v>-</v>
      </c>
      <c r="U1468" t="str">
        <f t="shared" si="399"/>
        <v>-</v>
      </c>
      <c r="V1468" t="str">
        <f t="shared" si="400"/>
        <v>-</v>
      </c>
      <c r="W1468">
        <f t="shared" si="396"/>
        <v>3810.4818735377276</v>
      </c>
      <c r="X1468">
        <f t="shared" si="397"/>
        <v>5017.6044262557443</v>
      </c>
      <c r="Y1468">
        <f t="shared" si="395"/>
        <v>17.604426255744329</v>
      </c>
    </row>
    <row r="1469" spans="1:25" x14ac:dyDescent="0.25">
      <c r="A1469" t="s">
        <v>1474</v>
      </c>
      <c r="B1469" s="2">
        <v>41526</v>
      </c>
      <c r="C1469" s="3">
        <v>0</v>
      </c>
      <c r="D1469">
        <v>1.3171999999999999</v>
      </c>
      <c r="E1469">
        <v>1.32806</v>
      </c>
      <c r="F1469">
        <v>1.3166500000000001</v>
      </c>
      <c r="G1469">
        <v>1.3255600000000001</v>
      </c>
      <c r="H1469">
        <v>162444</v>
      </c>
      <c r="I1469">
        <f t="shared" si="401"/>
        <v>-48.65691941516441</v>
      </c>
      <c r="J1469">
        <f t="shared" si="405"/>
        <v>1.3203685897435899</v>
      </c>
      <c r="K1469">
        <f t="shared" si="406"/>
        <v>1.3207186522460939</v>
      </c>
      <c r="L1469">
        <f t="shared" si="409"/>
        <v>1.3288788888888892</v>
      </c>
      <c r="M1469">
        <f t="shared" si="410"/>
        <v>1.3248053717834607</v>
      </c>
      <c r="N1469" t="str">
        <f t="shared" si="402"/>
        <v>-</v>
      </c>
      <c r="O1469" t="str">
        <f t="shared" si="407"/>
        <v>Buy</v>
      </c>
      <c r="P1469" t="str">
        <f t="shared" si="411"/>
        <v>-</v>
      </c>
      <c r="Q1469" t="str">
        <f t="shared" si="408"/>
        <v>-</v>
      </c>
      <c r="R1469">
        <f t="shared" si="403"/>
        <v>1.32592</v>
      </c>
      <c r="S1469">
        <f t="shared" si="404"/>
        <v>1.3251999999999999</v>
      </c>
      <c r="T1469" t="str">
        <f t="shared" si="398"/>
        <v>-</v>
      </c>
      <c r="U1469" t="str">
        <f t="shared" si="399"/>
        <v>-</v>
      </c>
      <c r="V1469" t="str">
        <f t="shared" si="400"/>
        <v>-</v>
      </c>
      <c r="W1469">
        <f t="shared" si="396"/>
        <v>3810.4818735377276</v>
      </c>
      <c r="X1469">
        <f t="shared" si="397"/>
        <v>5049.6505788121967</v>
      </c>
      <c r="Y1469">
        <f t="shared" si="395"/>
        <v>49.650578812196727</v>
      </c>
    </row>
    <row r="1470" spans="1:25" x14ac:dyDescent="0.25">
      <c r="A1470" t="s">
        <v>1475</v>
      </c>
      <c r="B1470" s="2">
        <v>41527</v>
      </c>
      <c r="C1470" s="3">
        <v>0</v>
      </c>
      <c r="D1470">
        <v>1.3255699999999999</v>
      </c>
      <c r="E1470">
        <v>1.3275699999999999</v>
      </c>
      <c r="F1470">
        <v>1.32298</v>
      </c>
      <c r="G1470">
        <v>1.32673</v>
      </c>
      <c r="H1470">
        <v>172971</v>
      </c>
      <c r="I1470">
        <f t="shared" si="401"/>
        <v>-44.678680720843104</v>
      </c>
      <c r="J1470">
        <f t="shared" si="405"/>
        <v>1.3203111538461541</v>
      </c>
      <c r="K1470">
        <f t="shared" si="406"/>
        <v>1.3208708382651801</v>
      </c>
      <c r="L1470">
        <f t="shared" si="409"/>
        <v>1.3288836111111111</v>
      </c>
      <c r="M1470">
        <f t="shared" si="410"/>
        <v>1.3249094057411115</v>
      </c>
      <c r="N1470" t="str">
        <f t="shared" si="402"/>
        <v>-</v>
      </c>
      <c r="O1470" t="str">
        <f t="shared" si="407"/>
        <v>Buy</v>
      </c>
      <c r="P1470" t="str">
        <f t="shared" si="411"/>
        <v>-</v>
      </c>
      <c r="Q1470" t="str">
        <f t="shared" si="408"/>
        <v>-</v>
      </c>
      <c r="R1470">
        <f t="shared" si="403"/>
        <v>1.327</v>
      </c>
      <c r="S1470">
        <f t="shared" si="404"/>
        <v>1.32646</v>
      </c>
      <c r="T1470" t="str">
        <f t="shared" si="398"/>
        <v>-</v>
      </c>
      <c r="U1470" t="str">
        <f t="shared" si="399"/>
        <v>-</v>
      </c>
      <c r="V1470" t="str">
        <f t="shared" si="400"/>
        <v>-</v>
      </c>
      <c r="W1470">
        <f t="shared" si="396"/>
        <v>3810.4818735377276</v>
      </c>
      <c r="X1470">
        <f t="shared" si="397"/>
        <v>5054.4517859728539</v>
      </c>
      <c r="Y1470">
        <f t="shared" si="395"/>
        <v>54.451785972853941</v>
      </c>
    </row>
    <row r="1471" spans="1:25" x14ac:dyDescent="0.25">
      <c r="A1471" t="s">
        <v>1476</v>
      </c>
      <c r="B1471" s="2">
        <v>41528</v>
      </c>
      <c r="C1471" s="3">
        <v>0</v>
      </c>
      <c r="D1471">
        <v>1.32673</v>
      </c>
      <c r="E1471">
        <v>1.3324400000000001</v>
      </c>
      <c r="F1471">
        <v>1.32439</v>
      </c>
      <c r="G1471">
        <v>1.33135</v>
      </c>
      <c r="H1471">
        <v>204610</v>
      </c>
      <c r="I1471">
        <f t="shared" si="401"/>
        <v>-28.969738184290648</v>
      </c>
      <c r="J1471">
        <f t="shared" si="405"/>
        <v>1.320272307692308</v>
      </c>
      <c r="K1471">
        <f t="shared" si="406"/>
        <v>1.3211361334989731</v>
      </c>
      <c r="L1471">
        <f t="shared" si="409"/>
        <v>1.3289202777777778</v>
      </c>
      <c r="M1471">
        <f t="shared" si="410"/>
        <v>1.3252575459713218</v>
      </c>
      <c r="N1471" t="str">
        <f t="shared" si="402"/>
        <v>-</v>
      </c>
      <c r="O1471" t="str">
        <f t="shared" si="407"/>
        <v>Buy</v>
      </c>
      <c r="P1471" t="str">
        <f t="shared" si="411"/>
        <v>-</v>
      </c>
      <c r="Q1471" t="str">
        <f t="shared" si="408"/>
        <v>-</v>
      </c>
      <c r="R1471">
        <f t="shared" si="403"/>
        <v>1.3315999999999999</v>
      </c>
      <c r="S1471">
        <f t="shared" si="404"/>
        <v>1.3310999999999999</v>
      </c>
      <c r="T1471" t="str">
        <f t="shared" si="398"/>
        <v>-</v>
      </c>
      <c r="U1471" t="str">
        <f t="shared" si="399"/>
        <v>-</v>
      </c>
      <c r="V1471" t="str">
        <f t="shared" si="400"/>
        <v>-</v>
      </c>
      <c r="W1471">
        <f t="shared" si="396"/>
        <v>3810.4818735377276</v>
      </c>
      <c r="X1471">
        <f t="shared" si="397"/>
        <v>5072.1324218660693</v>
      </c>
      <c r="Y1471">
        <f t="shared" si="395"/>
        <v>72.132421866069308</v>
      </c>
    </row>
    <row r="1472" spans="1:25" x14ac:dyDescent="0.25">
      <c r="A1472" t="s">
        <v>1477</v>
      </c>
      <c r="B1472" s="2">
        <v>41529</v>
      </c>
      <c r="C1472" s="3">
        <v>0</v>
      </c>
      <c r="D1472">
        <v>1.33135</v>
      </c>
      <c r="E1472">
        <v>1.3324400000000001</v>
      </c>
      <c r="F1472">
        <v>1.32552</v>
      </c>
      <c r="G1472">
        <v>1.3298300000000001</v>
      </c>
      <c r="H1472">
        <v>177386</v>
      </c>
      <c r="I1472">
        <f t="shared" si="401"/>
        <v>-33.89078498293501</v>
      </c>
      <c r="J1472">
        <f t="shared" si="405"/>
        <v>1.3201950000000005</v>
      </c>
      <c r="K1472">
        <f t="shared" si="406"/>
        <v>1.3213562313850749</v>
      </c>
      <c r="L1472">
        <f t="shared" si="409"/>
        <v>1.3291611111111112</v>
      </c>
      <c r="M1472">
        <f t="shared" si="410"/>
        <v>1.3255047056485476</v>
      </c>
      <c r="N1472" t="str">
        <f t="shared" si="402"/>
        <v>-</v>
      </c>
      <c r="O1472" t="str">
        <f t="shared" si="407"/>
        <v>Buy</v>
      </c>
      <c r="P1472" t="str">
        <f t="shared" si="411"/>
        <v>-</v>
      </c>
      <c r="Q1472" t="str">
        <f t="shared" si="408"/>
        <v>-</v>
      </c>
      <c r="R1472">
        <f t="shared" si="403"/>
        <v>1.3301099999999999</v>
      </c>
      <c r="S1472">
        <f t="shared" si="404"/>
        <v>1.32955</v>
      </c>
      <c r="T1472" t="str">
        <f t="shared" si="398"/>
        <v>-</v>
      </c>
      <c r="U1472" t="str">
        <f t="shared" si="399"/>
        <v>-</v>
      </c>
      <c r="V1472" t="str">
        <f t="shared" si="400"/>
        <v>-</v>
      </c>
      <c r="W1472">
        <f t="shared" si="396"/>
        <v>3810.4818735377276</v>
      </c>
      <c r="X1472">
        <f t="shared" si="397"/>
        <v>5066.2261749620857</v>
      </c>
      <c r="Y1472">
        <f t="shared" si="395"/>
        <v>66.226174962085679</v>
      </c>
    </row>
    <row r="1473" spans="1:25" x14ac:dyDescent="0.25">
      <c r="A1473" t="s">
        <v>1478</v>
      </c>
      <c r="B1473" s="2">
        <v>41530</v>
      </c>
      <c r="C1473" s="3">
        <v>0</v>
      </c>
      <c r="D1473">
        <v>1.3298300000000001</v>
      </c>
      <c r="E1473">
        <v>1.3321000000000001</v>
      </c>
      <c r="F1473">
        <v>1.32538</v>
      </c>
      <c r="G1473">
        <v>1.3292999999999999</v>
      </c>
      <c r="H1473">
        <v>160228</v>
      </c>
      <c r="I1473">
        <f t="shared" si="401"/>
        <v>-19.932001699957809</v>
      </c>
      <c r="J1473">
        <f t="shared" si="405"/>
        <v>1.3201261538461544</v>
      </c>
      <c r="K1473">
        <f t="shared" si="406"/>
        <v>1.3215573394512754</v>
      </c>
      <c r="L1473">
        <f t="shared" si="409"/>
        <v>1.3291958333333334</v>
      </c>
      <c r="M1473">
        <f t="shared" si="410"/>
        <v>1.325709856694572</v>
      </c>
      <c r="N1473" t="str">
        <f t="shared" si="402"/>
        <v>-</v>
      </c>
      <c r="O1473" t="str">
        <f t="shared" si="407"/>
        <v>Buy</v>
      </c>
      <c r="P1473" t="str">
        <f t="shared" si="411"/>
        <v>-</v>
      </c>
      <c r="Q1473" t="str">
        <f t="shared" si="408"/>
        <v>-</v>
      </c>
      <c r="R1473">
        <f t="shared" si="403"/>
        <v>1.3295999999999999</v>
      </c>
      <c r="S1473">
        <f t="shared" si="404"/>
        <v>1.329</v>
      </c>
      <c r="T1473" t="str">
        <f t="shared" si="398"/>
        <v>-</v>
      </c>
      <c r="U1473" t="str">
        <f t="shared" si="399"/>
        <v>-</v>
      </c>
      <c r="V1473" t="str">
        <f t="shared" si="400"/>
        <v>-</v>
      </c>
      <c r="W1473">
        <f t="shared" si="396"/>
        <v>3810.4818735377276</v>
      </c>
      <c r="X1473">
        <f t="shared" si="397"/>
        <v>5064.1304099316394</v>
      </c>
      <c r="Y1473">
        <f t="shared" si="395"/>
        <v>64.130409931639406</v>
      </c>
    </row>
    <row r="1474" spans="1:25" x14ac:dyDescent="0.25">
      <c r="A1474" t="s">
        <v>1479</v>
      </c>
      <c r="B1474" s="2">
        <v>41532</v>
      </c>
      <c r="C1474" s="3">
        <v>0</v>
      </c>
      <c r="D1474">
        <v>1.33528</v>
      </c>
      <c r="E1474">
        <v>1.33819</v>
      </c>
      <c r="F1474">
        <v>1.33527</v>
      </c>
      <c r="G1474">
        <v>1.3358399999999999</v>
      </c>
      <c r="H1474">
        <v>11640</v>
      </c>
      <c r="I1474">
        <f t="shared" si="401"/>
        <v>-8.4745762711866988</v>
      </c>
      <c r="J1474">
        <f t="shared" si="405"/>
        <v>1.3201310256410264</v>
      </c>
      <c r="K1474">
        <f t="shared" si="406"/>
        <v>1.3219189257942809</v>
      </c>
      <c r="L1474">
        <f t="shared" si="409"/>
        <v>1.3294216666666667</v>
      </c>
      <c r="M1474">
        <f t="shared" si="410"/>
        <v>1.3262574320083789</v>
      </c>
      <c r="N1474" t="str">
        <f t="shared" si="402"/>
        <v>-</v>
      </c>
      <c r="O1474" t="str">
        <f t="shared" si="407"/>
        <v>Buy</v>
      </c>
      <c r="P1474" t="str">
        <f t="shared" si="411"/>
        <v>-</v>
      </c>
      <c r="Q1474" t="str">
        <f t="shared" si="408"/>
        <v>-</v>
      </c>
      <c r="R1474">
        <f t="shared" si="403"/>
        <v>1.33619</v>
      </c>
      <c r="S1474">
        <f t="shared" si="404"/>
        <v>1.3354900000000001</v>
      </c>
      <c r="T1474" t="str">
        <f t="shared" si="398"/>
        <v>-</v>
      </c>
      <c r="U1474" t="str">
        <f t="shared" si="399"/>
        <v>-</v>
      </c>
      <c r="V1474" t="str">
        <f t="shared" si="400"/>
        <v>-</v>
      </c>
      <c r="W1474">
        <f t="shared" si="396"/>
        <v>3810.4818735377276</v>
      </c>
      <c r="X1474">
        <f t="shared" si="397"/>
        <v>5088.8604372909003</v>
      </c>
      <c r="Y1474">
        <f t="shared" si="395"/>
        <v>88.860437290900336</v>
      </c>
    </row>
    <row r="1475" spans="1:25" x14ac:dyDescent="0.25">
      <c r="A1475" t="s">
        <v>1480</v>
      </c>
      <c r="B1475" s="2">
        <v>41533</v>
      </c>
      <c r="C1475" s="3">
        <v>0</v>
      </c>
      <c r="D1475">
        <v>1.33585</v>
      </c>
      <c r="E1475">
        <v>1.3385400000000001</v>
      </c>
      <c r="F1475">
        <v>1.33301</v>
      </c>
      <c r="G1475">
        <v>1.3335399999999999</v>
      </c>
      <c r="H1475">
        <v>158217</v>
      </c>
      <c r="I1475">
        <f t="shared" si="401"/>
        <v>-17.806267806268149</v>
      </c>
      <c r="J1475">
        <f t="shared" si="405"/>
        <v>1.320097051282052</v>
      </c>
      <c r="K1475">
        <f t="shared" si="406"/>
        <v>1.3222131302045523</v>
      </c>
      <c r="L1475">
        <f t="shared" si="409"/>
        <v>1.3296377777777777</v>
      </c>
      <c r="M1475">
        <f t="shared" si="410"/>
        <v>1.3266510843322503</v>
      </c>
      <c r="N1475" t="str">
        <f t="shared" si="402"/>
        <v>Sell</v>
      </c>
      <c r="O1475" t="str">
        <f t="shared" si="407"/>
        <v>Buy</v>
      </c>
      <c r="P1475" t="str">
        <f t="shared" si="411"/>
        <v>-</v>
      </c>
      <c r="Q1475" t="str">
        <f t="shared" si="408"/>
        <v>-</v>
      </c>
      <c r="R1475">
        <f t="shared" si="403"/>
        <v>1.3339099999999999</v>
      </c>
      <c r="S1475">
        <f t="shared" si="404"/>
        <v>1.33317</v>
      </c>
      <c r="T1475" t="str">
        <f t="shared" si="398"/>
        <v>-</v>
      </c>
      <c r="U1475" t="str">
        <f t="shared" si="399"/>
        <v>-</v>
      </c>
      <c r="V1475" t="str">
        <f t="shared" si="400"/>
        <v>-</v>
      </c>
      <c r="W1475">
        <f t="shared" si="396"/>
        <v>3810.4818735377276</v>
      </c>
      <c r="X1475">
        <f t="shared" si="397"/>
        <v>5080.0201193442917</v>
      </c>
      <c r="Y1475">
        <f t="shared" si="395"/>
        <v>80.020119344291743</v>
      </c>
    </row>
    <row r="1476" spans="1:25" x14ac:dyDescent="0.25">
      <c r="A1476" t="s">
        <v>1481</v>
      </c>
      <c r="B1476" s="2">
        <v>41534</v>
      </c>
      <c r="C1476" s="3">
        <v>0</v>
      </c>
      <c r="D1476">
        <v>1.3335399999999999</v>
      </c>
      <c r="E1476">
        <v>1.3369200000000001</v>
      </c>
      <c r="F1476">
        <v>1.3324800000000001</v>
      </c>
      <c r="G1476">
        <v>1.3356600000000001</v>
      </c>
      <c r="H1476">
        <v>145779</v>
      </c>
      <c r="I1476">
        <f t="shared" si="401"/>
        <v>-10.256410256410195</v>
      </c>
      <c r="J1476">
        <f t="shared" si="405"/>
        <v>1.3200505128205136</v>
      </c>
      <c r="K1476">
        <f t="shared" si="406"/>
        <v>1.3225535572879814</v>
      </c>
      <c r="L1476">
        <f t="shared" si="409"/>
        <v>1.3297752777777778</v>
      </c>
      <c r="M1476">
        <f t="shared" si="410"/>
        <v>1.3271380527467234</v>
      </c>
      <c r="N1476" t="str">
        <f t="shared" si="402"/>
        <v>-</v>
      </c>
      <c r="O1476" t="str">
        <f t="shared" si="407"/>
        <v>Buy</v>
      </c>
      <c r="P1476" t="str">
        <f t="shared" si="411"/>
        <v>-</v>
      </c>
      <c r="Q1476" t="str">
        <f t="shared" si="408"/>
        <v>-</v>
      </c>
      <c r="R1476">
        <f t="shared" si="403"/>
        <v>1.3360399999999999</v>
      </c>
      <c r="S1476">
        <f t="shared" si="404"/>
        <v>1.33528</v>
      </c>
      <c r="T1476" t="str">
        <f t="shared" si="398"/>
        <v>-</v>
      </c>
      <c r="U1476" t="str">
        <f t="shared" si="399"/>
        <v>-</v>
      </c>
      <c r="V1476" t="str">
        <f t="shared" si="400"/>
        <v>-</v>
      </c>
      <c r="W1476">
        <f t="shared" si="396"/>
        <v>3810.4818735377276</v>
      </c>
      <c r="X1476">
        <f t="shared" si="397"/>
        <v>5088.0602360974572</v>
      </c>
      <c r="Y1476">
        <f t="shared" si="395"/>
        <v>88.060236097457164</v>
      </c>
    </row>
    <row r="1477" spans="1:25" x14ac:dyDescent="0.25">
      <c r="A1477" t="s">
        <v>1482</v>
      </c>
      <c r="B1477" s="2">
        <v>41535</v>
      </c>
      <c r="C1477" s="3">
        <v>0</v>
      </c>
      <c r="D1477">
        <v>1.33565</v>
      </c>
      <c r="E1477">
        <v>1.3541799999999999</v>
      </c>
      <c r="F1477">
        <v>1.3338000000000001</v>
      </c>
      <c r="G1477">
        <v>1.35236</v>
      </c>
      <c r="H1477">
        <v>239753</v>
      </c>
      <c r="I1477">
        <f t="shared" si="401"/>
        <v>-4.1628545288196106</v>
      </c>
      <c r="J1477">
        <f t="shared" si="405"/>
        <v>1.3203606410256419</v>
      </c>
      <c r="K1477">
        <f t="shared" si="406"/>
        <v>1.3233081507743616</v>
      </c>
      <c r="L1477">
        <f t="shared" si="409"/>
        <v>1.3302852777777776</v>
      </c>
      <c r="M1477">
        <f t="shared" si="410"/>
        <v>1.3285014012469005</v>
      </c>
      <c r="N1477" t="str">
        <f t="shared" si="402"/>
        <v>-</v>
      </c>
      <c r="O1477" t="str">
        <f t="shared" si="407"/>
        <v>Buy</v>
      </c>
      <c r="P1477" t="str">
        <f t="shared" si="411"/>
        <v>-</v>
      </c>
      <c r="Q1477" t="str">
        <f t="shared" si="408"/>
        <v>-</v>
      </c>
      <c r="R1477">
        <f t="shared" si="403"/>
        <v>1.35287</v>
      </c>
      <c r="S1477">
        <f t="shared" si="404"/>
        <v>1.35185</v>
      </c>
      <c r="T1477" t="str">
        <f t="shared" si="398"/>
        <v>-</v>
      </c>
      <c r="U1477" t="str">
        <f t="shared" si="399"/>
        <v>-</v>
      </c>
      <c r="V1477" t="str">
        <f t="shared" si="400"/>
        <v>-</v>
      </c>
      <c r="W1477">
        <f t="shared" si="396"/>
        <v>3810.4818735377276</v>
      </c>
      <c r="X1477">
        <f t="shared" si="397"/>
        <v>5151.1999207419767</v>
      </c>
      <c r="Y1477">
        <f t="shared" si="395"/>
        <v>151.19992074197671</v>
      </c>
    </row>
    <row r="1478" spans="1:25" x14ac:dyDescent="0.25">
      <c r="A1478" t="s">
        <v>1483</v>
      </c>
      <c r="B1478" s="2">
        <v>41536</v>
      </c>
      <c r="C1478" s="3">
        <v>0</v>
      </c>
      <c r="D1478">
        <v>1.35236</v>
      </c>
      <c r="E1478">
        <v>1.3568499999999999</v>
      </c>
      <c r="F1478">
        <v>1.35093</v>
      </c>
      <c r="G1478">
        <v>1.35334</v>
      </c>
      <c r="H1478">
        <v>240227</v>
      </c>
      <c r="I1478">
        <f t="shared" si="401"/>
        <v>-7.5662858374647719</v>
      </c>
      <c r="J1478">
        <f t="shared" si="405"/>
        <v>1.3207526923076931</v>
      </c>
      <c r="K1478">
        <f t="shared" si="406"/>
        <v>1.3240684507547575</v>
      </c>
      <c r="L1478">
        <f t="shared" si="409"/>
        <v>1.330713888888889</v>
      </c>
      <c r="M1478">
        <f t="shared" si="410"/>
        <v>1.3298440282065276</v>
      </c>
      <c r="N1478" t="str">
        <f t="shared" si="402"/>
        <v>-</v>
      </c>
      <c r="O1478" t="str">
        <f t="shared" si="407"/>
        <v>Buy</v>
      </c>
      <c r="P1478" t="str">
        <f t="shared" si="411"/>
        <v>-</v>
      </c>
      <c r="Q1478" t="str">
        <f t="shared" si="408"/>
        <v>-</v>
      </c>
      <c r="R1478">
        <f t="shared" si="403"/>
        <v>1.35388</v>
      </c>
      <c r="S1478">
        <f t="shared" si="404"/>
        <v>1.3528</v>
      </c>
      <c r="T1478" t="str">
        <f t="shared" si="398"/>
        <v>-</v>
      </c>
      <c r="U1478" t="str">
        <f t="shared" si="399"/>
        <v>-</v>
      </c>
      <c r="V1478" t="str">
        <f t="shared" si="400"/>
        <v>-</v>
      </c>
      <c r="W1478">
        <f t="shared" si="396"/>
        <v>3810.4818735377276</v>
      </c>
      <c r="X1478">
        <f t="shared" si="397"/>
        <v>5154.8198785218383</v>
      </c>
      <c r="Y1478">
        <f t="shared" si="395"/>
        <v>154.81987852183829</v>
      </c>
    </row>
    <row r="1479" spans="1:25" x14ac:dyDescent="0.25">
      <c r="A1479" t="s">
        <v>1484</v>
      </c>
      <c r="B1479" s="2">
        <v>41537</v>
      </c>
      <c r="C1479" s="3">
        <v>0</v>
      </c>
      <c r="D1479">
        <v>1.35334</v>
      </c>
      <c r="E1479">
        <v>1.35487</v>
      </c>
      <c r="F1479">
        <v>1.3497699999999999</v>
      </c>
      <c r="G1479">
        <v>1.3522000000000001</v>
      </c>
      <c r="H1479">
        <v>179168</v>
      </c>
      <c r="I1479">
        <f t="shared" si="401"/>
        <v>-10.023712006897668</v>
      </c>
      <c r="J1479">
        <f t="shared" si="405"/>
        <v>1.3212661538461548</v>
      </c>
      <c r="K1479">
        <f t="shared" si="406"/>
        <v>1.3247806418748904</v>
      </c>
      <c r="L1479">
        <f t="shared" si="409"/>
        <v>1.3312158333333335</v>
      </c>
      <c r="M1479">
        <f t="shared" si="410"/>
        <v>1.3310524591142829</v>
      </c>
      <c r="N1479" t="str">
        <f t="shared" si="402"/>
        <v>Sell</v>
      </c>
      <c r="O1479" t="str">
        <f t="shared" si="407"/>
        <v>Buy</v>
      </c>
      <c r="P1479" t="str">
        <f t="shared" si="411"/>
        <v>-</v>
      </c>
      <c r="Q1479" t="str">
        <f t="shared" si="408"/>
        <v>-</v>
      </c>
      <c r="R1479">
        <f t="shared" si="403"/>
        <v>1.35276</v>
      </c>
      <c r="S1479">
        <f t="shared" si="404"/>
        <v>1.35164</v>
      </c>
      <c r="T1479" t="str">
        <f t="shared" si="398"/>
        <v>-</v>
      </c>
      <c r="U1479" t="str">
        <f t="shared" si="399"/>
        <v>-</v>
      </c>
      <c r="V1479" t="str">
        <f t="shared" si="400"/>
        <v>-</v>
      </c>
      <c r="W1479">
        <f t="shared" si="396"/>
        <v>3810.4818735377276</v>
      </c>
      <c r="X1479">
        <f t="shared" si="397"/>
        <v>5150.3997195485335</v>
      </c>
      <c r="Y1479">
        <f t="shared" si="395"/>
        <v>150.39971954853354</v>
      </c>
    </row>
    <row r="1480" spans="1:25" x14ac:dyDescent="0.25">
      <c r="A1480" t="s">
        <v>1485</v>
      </c>
      <c r="B1480" s="2">
        <v>41539</v>
      </c>
      <c r="C1480" s="3">
        <v>0</v>
      </c>
      <c r="D1480">
        <v>1.3546</v>
      </c>
      <c r="E1480">
        <v>1.35476</v>
      </c>
      <c r="F1480">
        <v>1.3524099999999999</v>
      </c>
      <c r="G1480">
        <v>1.35334</v>
      </c>
      <c r="H1480">
        <v>3996</v>
      </c>
      <c r="I1480">
        <f t="shared" si="401"/>
        <v>-7.5662858374647719</v>
      </c>
      <c r="J1480">
        <f t="shared" si="405"/>
        <v>1.3218133333333344</v>
      </c>
      <c r="K1480">
        <f t="shared" si="406"/>
        <v>1.3255036635995767</v>
      </c>
      <c r="L1480">
        <f t="shared" si="409"/>
        <v>1.3317574999999999</v>
      </c>
      <c r="M1480">
        <f t="shared" si="410"/>
        <v>1.3322571910540515</v>
      </c>
      <c r="N1480" t="str">
        <f t="shared" si="402"/>
        <v>-</v>
      </c>
      <c r="O1480" t="str">
        <f t="shared" si="407"/>
        <v>Buy</v>
      </c>
      <c r="P1480" t="str">
        <f t="shared" si="411"/>
        <v>-</v>
      </c>
      <c r="Q1480" t="str">
        <f t="shared" si="408"/>
        <v>-</v>
      </c>
      <c r="R1480">
        <f t="shared" si="403"/>
        <v>1.35388</v>
      </c>
      <c r="S1480">
        <f t="shared" si="404"/>
        <v>1.3528</v>
      </c>
      <c r="T1480" t="str">
        <f t="shared" si="398"/>
        <v>-</v>
      </c>
      <c r="U1480" t="str">
        <f t="shared" si="399"/>
        <v>-</v>
      </c>
      <c r="V1480" t="str">
        <f t="shared" si="400"/>
        <v>-</v>
      </c>
      <c r="W1480">
        <f t="shared" si="396"/>
        <v>3810.4818735377276</v>
      </c>
      <c r="X1480">
        <f t="shared" si="397"/>
        <v>5154.8198785218383</v>
      </c>
      <c r="Y1480">
        <f t="shared" si="395"/>
        <v>154.81987852183829</v>
      </c>
    </row>
    <row r="1481" spans="1:25" x14ac:dyDescent="0.25">
      <c r="A1481" t="s">
        <v>1486</v>
      </c>
      <c r="B1481" s="2">
        <v>41540</v>
      </c>
      <c r="C1481" s="3">
        <v>0</v>
      </c>
      <c r="D1481">
        <v>1.35334</v>
      </c>
      <c r="E1481">
        <v>1.35446</v>
      </c>
      <c r="F1481">
        <v>1.3479000000000001</v>
      </c>
      <c r="G1481">
        <v>1.3496600000000001</v>
      </c>
      <c r="H1481">
        <v>164468</v>
      </c>
      <c r="I1481">
        <f t="shared" si="401"/>
        <v>-17.68757687576835</v>
      </c>
      <c r="J1481">
        <f t="shared" si="405"/>
        <v>1.322276923076924</v>
      </c>
      <c r="K1481">
        <f t="shared" si="406"/>
        <v>1.3261152164198406</v>
      </c>
      <c r="L1481">
        <f t="shared" si="409"/>
        <v>1.3323266666666664</v>
      </c>
      <c r="M1481">
        <f t="shared" si="410"/>
        <v>1.3331978834295082</v>
      </c>
      <c r="N1481" t="str">
        <f t="shared" si="402"/>
        <v>Sell</v>
      </c>
      <c r="O1481" t="str">
        <f t="shared" si="407"/>
        <v>Buy</v>
      </c>
      <c r="P1481" t="str">
        <f t="shared" si="411"/>
        <v>-</v>
      </c>
      <c r="Q1481" t="str">
        <f t="shared" si="408"/>
        <v>-</v>
      </c>
      <c r="R1481">
        <f t="shared" si="403"/>
        <v>1.3501799999999999</v>
      </c>
      <c r="S1481">
        <f t="shared" si="404"/>
        <v>1.34914</v>
      </c>
      <c r="T1481" t="str">
        <f t="shared" si="398"/>
        <v>-</v>
      </c>
      <c r="U1481" t="str">
        <f t="shared" si="399"/>
        <v>-</v>
      </c>
      <c r="V1481" t="str">
        <f t="shared" si="400"/>
        <v>-</v>
      </c>
      <c r="W1481">
        <f t="shared" si="396"/>
        <v>3810.4818735377276</v>
      </c>
      <c r="X1481">
        <f t="shared" si="397"/>
        <v>5140.8735148646902</v>
      </c>
      <c r="Y1481">
        <f t="shared" ref="Y1481:Y1544" si="412">X1481-$AE$88</f>
        <v>140.87351486469015</v>
      </c>
    </row>
    <row r="1482" spans="1:25" x14ac:dyDescent="0.25">
      <c r="A1482" t="s">
        <v>1487</v>
      </c>
      <c r="B1482" s="2">
        <v>41541</v>
      </c>
      <c r="C1482" s="3">
        <v>0</v>
      </c>
      <c r="D1482">
        <v>1.34968</v>
      </c>
      <c r="E1482">
        <v>1.35188</v>
      </c>
      <c r="F1482">
        <v>1.3464</v>
      </c>
      <c r="G1482">
        <v>1.34731</v>
      </c>
      <c r="H1482">
        <v>175111</v>
      </c>
      <c r="I1482">
        <f t="shared" si="401"/>
        <v>-23.731343283581918</v>
      </c>
      <c r="J1482">
        <f t="shared" si="405"/>
        <v>1.322786923076924</v>
      </c>
      <c r="K1482">
        <f t="shared" si="406"/>
        <v>1.3266517932193382</v>
      </c>
      <c r="L1482">
        <f t="shared" si="409"/>
        <v>1.3329047222222221</v>
      </c>
      <c r="M1482">
        <f t="shared" si="410"/>
        <v>1.3339607005414267</v>
      </c>
      <c r="N1482" t="str">
        <f t="shared" si="402"/>
        <v>-</v>
      </c>
      <c r="O1482" t="str">
        <f t="shared" si="407"/>
        <v>Buy</v>
      </c>
      <c r="P1482" t="str">
        <f t="shared" si="411"/>
        <v>-</v>
      </c>
      <c r="Q1482" t="str">
        <f t="shared" si="408"/>
        <v>-</v>
      </c>
      <c r="R1482">
        <f t="shared" si="403"/>
        <v>1.34779</v>
      </c>
      <c r="S1482">
        <f t="shared" si="404"/>
        <v>1.34683</v>
      </c>
      <c r="T1482" t="str">
        <f t="shared" si="398"/>
        <v>-</v>
      </c>
      <c r="U1482" t="str">
        <f t="shared" si="399"/>
        <v>-</v>
      </c>
      <c r="V1482" t="str">
        <f t="shared" si="400"/>
        <v>-</v>
      </c>
      <c r="W1482">
        <f t="shared" si="396"/>
        <v>3810.4818735377276</v>
      </c>
      <c r="X1482">
        <f t="shared" si="397"/>
        <v>5132.0713017368171</v>
      </c>
      <c r="Y1482">
        <f t="shared" si="412"/>
        <v>132.07130173681708</v>
      </c>
    </row>
    <row r="1483" spans="1:25" x14ac:dyDescent="0.25">
      <c r="A1483" t="s">
        <v>1488</v>
      </c>
      <c r="B1483" s="2">
        <v>41542</v>
      </c>
      <c r="C1483" s="3">
        <v>0</v>
      </c>
      <c r="D1483">
        <v>1.3472999999999999</v>
      </c>
      <c r="E1483">
        <v>1.3536999999999999</v>
      </c>
      <c r="F1483">
        <v>1.34613</v>
      </c>
      <c r="G1483">
        <v>1.3517300000000001</v>
      </c>
      <c r="H1483">
        <v>165215</v>
      </c>
      <c r="I1483">
        <f t="shared" si="401"/>
        <v>-15.116622379686492</v>
      </c>
      <c r="J1483">
        <f t="shared" si="405"/>
        <v>1.3234293589743598</v>
      </c>
      <c r="K1483">
        <f t="shared" si="406"/>
        <v>1.3272866845302411</v>
      </c>
      <c r="L1483">
        <f t="shared" si="409"/>
        <v>1.3336066666666668</v>
      </c>
      <c r="M1483">
        <f t="shared" si="410"/>
        <v>1.3349212032148632</v>
      </c>
      <c r="N1483" t="str">
        <f t="shared" si="402"/>
        <v>-</v>
      </c>
      <c r="O1483" t="str">
        <f t="shared" si="407"/>
        <v>Buy</v>
      </c>
      <c r="P1483" t="str">
        <f t="shared" si="411"/>
        <v>-</v>
      </c>
      <c r="Q1483" t="str">
        <f t="shared" si="408"/>
        <v>-</v>
      </c>
      <c r="R1483">
        <f t="shared" si="403"/>
        <v>1.3522000000000001</v>
      </c>
      <c r="S1483">
        <f t="shared" si="404"/>
        <v>1.3512599999999999</v>
      </c>
      <c r="T1483" t="str">
        <f t="shared" si="398"/>
        <v>-</v>
      </c>
      <c r="U1483" t="str">
        <f t="shared" si="399"/>
        <v>-</v>
      </c>
      <c r="V1483" t="str">
        <f t="shared" si="400"/>
        <v>-</v>
      </c>
      <c r="W1483">
        <f t="shared" ref="W1483:W1546" si="413">W1482</f>
        <v>3810.4818735377276</v>
      </c>
      <c r="X1483">
        <f t="shared" ref="X1483:X1546" si="414">W1483*S1483</f>
        <v>5148.9517364365893</v>
      </c>
      <c r="Y1483">
        <f t="shared" si="412"/>
        <v>148.95173643658927</v>
      </c>
    </row>
    <row r="1484" spans="1:25" x14ac:dyDescent="0.25">
      <c r="A1484" t="s">
        <v>1489</v>
      </c>
      <c r="B1484" s="2">
        <v>41543</v>
      </c>
      <c r="C1484" s="3">
        <v>0</v>
      </c>
      <c r="D1484">
        <v>1.35172</v>
      </c>
      <c r="E1484">
        <v>1.3526199999999999</v>
      </c>
      <c r="F1484">
        <v>1.3472</v>
      </c>
      <c r="G1484">
        <v>1.34874</v>
      </c>
      <c r="H1484">
        <v>168152</v>
      </c>
      <c r="I1484">
        <f t="shared" si="401"/>
        <v>-24.984596426370477</v>
      </c>
      <c r="J1484">
        <f t="shared" si="405"/>
        <v>1.3240079487179495</v>
      </c>
      <c r="K1484">
        <f t="shared" si="406"/>
        <v>1.3278298064408678</v>
      </c>
      <c r="L1484">
        <f t="shared" si="409"/>
        <v>1.3339869444444448</v>
      </c>
      <c r="M1484">
        <f t="shared" si="410"/>
        <v>1.3356681652032489</v>
      </c>
      <c r="N1484" t="str">
        <f t="shared" si="402"/>
        <v>-</v>
      </c>
      <c r="O1484" t="str">
        <f t="shared" si="407"/>
        <v>Buy</v>
      </c>
      <c r="P1484" t="str">
        <f t="shared" si="411"/>
        <v>-</v>
      </c>
      <c r="Q1484" t="str">
        <f t="shared" si="408"/>
        <v>-</v>
      </c>
      <c r="R1484">
        <f t="shared" si="403"/>
        <v>1.34917</v>
      </c>
      <c r="S1484">
        <f t="shared" si="404"/>
        <v>1.3483099999999999</v>
      </c>
      <c r="T1484" t="str">
        <f t="shared" si="398"/>
        <v>-</v>
      </c>
      <c r="U1484" t="str">
        <f t="shared" si="399"/>
        <v>-</v>
      </c>
      <c r="V1484" t="str">
        <f t="shared" si="400"/>
        <v>-</v>
      </c>
      <c r="W1484">
        <f t="shared" si="413"/>
        <v>3810.4818735377276</v>
      </c>
      <c r="X1484">
        <f t="shared" si="414"/>
        <v>5137.710814909653</v>
      </c>
      <c r="Y1484">
        <f t="shared" si="412"/>
        <v>137.71081490965298</v>
      </c>
    </row>
    <row r="1485" spans="1:25" x14ac:dyDescent="0.25">
      <c r="A1485" t="s">
        <v>1490</v>
      </c>
      <c r="B1485" s="2">
        <v>41544</v>
      </c>
      <c r="C1485" s="3">
        <v>0</v>
      </c>
      <c r="D1485">
        <v>1.34874</v>
      </c>
      <c r="E1485">
        <v>1.3564400000000001</v>
      </c>
      <c r="F1485">
        <v>1.3473999999999999</v>
      </c>
      <c r="G1485">
        <v>1.3521000000000001</v>
      </c>
      <c r="H1485">
        <v>172469</v>
      </c>
      <c r="I1485">
        <f t="shared" si="401"/>
        <v>-15.0937400699073</v>
      </c>
      <c r="J1485">
        <f t="shared" si="405"/>
        <v>1.3246635897435903</v>
      </c>
      <c r="K1485">
        <f t="shared" si="406"/>
        <v>1.328444241720846</v>
      </c>
      <c r="L1485">
        <f t="shared" si="409"/>
        <v>1.3345222222222224</v>
      </c>
      <c r="M1485">
        <f t="shared" si="410"/>
        <v>1.3365563724895597</v>
      </c>
      <c r="N1485" t="str">
        <f t="shared" si="402"/>
        <v>-</v>
      </c>
      <c r="O1485" t="str">
        <f t="shared" si="407"/>
        <v>Buy</v>
      </c>
      <c r="P1485" t="str">
        <f t="shared" si="411"/>
        <v>-</v>
      </c>
      <c r="Q1485" t="str">
        <f t="shared" si="408"/>
        <v>-</v>
      </c>
      <c r="R1485">
        <f t="shared" si="403"/>
        <v>1.35246</v>
      </c>
      <c r="S1485">
        <f t="shared" si="404"/>
        <v>1.3517399999999999</v>
      </c>
      <c r="T1485" t="str">
        <f t="shared" si="398"/>
        <v>-</v>
      </c>
      <c r="U1485" t="str">
        <f t="shared" si="399"/>
        <v>-</v>
      </c>
      <c r="V1485" t="str">
        <f t="shared" si="400"/>
        <v>-</v>
      </c>
      <c r="W1485">
        <f t="shared" si="413"/>
        <v>3810.4818735377276</v>
      </c>
      <c r="X1485">
        <f t="shared" si="414"/>
        <v>5150.7807677358878</v>
      </c>
      <c r="Y1485">
        <f t="shared" si="412"/>
        <v>150.78076773588782</v>
      </c>
    </row>
    <row r="1486" spans="1:25" x14ac:dyDescent="0.25">
      <c r="A1486" t="s">
        <v>1491</v>
      </c>
      <c r="B1486" s="2">
        <v>41546</v>
      </c>
      <c r="C1486" s="3">
        <v>0</v>
      </c>
      <c r="D1486">
        <v>1.3492299999999999</v>
      </c>
      <c r="E1486">
        <v>1.34981</v>
      </c>
      <c r="F1486">
        <v>1.3476699999999999</v>
      </c>
      <c r="G1486">
        <v>1.34944</v>
      </c>
      <c r="H1486">
        <v>7248</v>
      </c>
      <c r="I1486">
        <f t="shared" si="401"/>
        <v>-23.546234509056063</v>
      </c>
      <c r="J1486">
        <f t="shared" si="405"/>
        <v>1.3252871794871801</v>
      </c>
      <c r="K1486">
        <f t="shared" si="406"/>
        <v>1.3289757799051283</v>
      </c>
      <c r="L1486">
        <f t="shared" si="409"/>
        <v>1.334981666666667</v>
      </c>
      <c r="M1486">
        <f t="shared" si="410"/>
        <v>1.3372527847874214</v>
      </c>
      <c r="N1486" t="str">
        <f t="shared" si="402"/>
        <v>-</v>
      </c>
      <c r="O1486" t="str">
        <f t="shared" si="407"/>
        <v>Buy</v>
      </c>
      <c r="P1486" t="str">
        <f t="shared" si="411"/>
        <v>-</v>
      </c>
      <c r="Q1486" t="str">
        <f t="shared" si="408"/>
        <v>-</v>
      </c>
      <c r="R1486">
        <f t="shared" si="403"/>
        <v>1.3497600000000001</v>
      </c>
      <c r="S1486">
        <f t="shared" si="404"/>
        <v>1.3491200000000001</v>
      </c>
      <c r="T1486" t="str">
        <f t="shared" si="398"/>
        <v>-</v>
      </c>
      <c r="U1486" t="str">
        <f t="shared" si="399"/>
        <v>-</v>
      </c>
      <c r="V1486" t="str">
        <f t="shared" si="400"/>
        <v>-</v>
      </c>
      <c r="W1486">
        <f t="shared" si="413"/>
        <v>3810.4818735377276</v>
      </c>
      <c r="X1486">
        <f t="shared" si="414"/>
        <v>5140.7973052272191</v>
      </c>
      <c r="Y1486">
        <f t="shared" si="412"/>
        <v>140.79730522721911</v>
      </c>
    </row>
    <row r="1487" spans="1:25" x14ac:dyDescent="0.25">
      <c r="A1487" t="s">
        <v>1492</v>
      </c>
      <c r="B1487" s="2">
        <v>41547</v>
      </c>
      <c r="C1487" s="3">
        <v>0</v>
      </c>
      <c r="D1487">
        <v>1.34945</v>
      </c>
      <c r="E1487">
        <v>1.3555999999999999</v>
      </c>
      <c r="F1487">
        <v>1.34778</v>
      </c>
      <c r="G1487">
        <v>1.35236</v>
      </c>
      <c r="H1487">
        <v>158765</v>
      </c>
      <c r="I1487">
        <f t="shared" si="401"/>
        <v>-18.424292162494556</v>
      </c>
      <c r="J1487">
        <f t="shared" si="405"/>
        <v>1.3258714102564109</v>
      </c>
      <c r="K1487">
        <f t="shared" si="406"/>
        <v>1.3295677854771504</v>
      </c>
      <c r="L1487">
        <f t="shared" si="409"/>
        <v>1.335509166666667</v>
      </c>
      <c r="M1487">
        <f t="shared" si="410"/>
        <v>1.3380693910151282</v>
      </c>
      <c r="N1487" t="str">
        <f t="shared" si="402"/>
        <v>-</v>
      </c>
      <c r="O1487" t="str">
        <f t="shared" si="407"/>
        <v>Buy</v>
      </c>
      <c r="P1487" t="str">
        <f t="shared" si="411"/>
        <v>-</v>
      </c>
      <c r="Q1487" t="str">
        <f t="shared" si="408"/>
        <v>-</v>
      </c>
      <c r="R1487">
        <f t="shared" si="403"/>
        <v>1.35259</v>
      </c>
      <c r="S1487">
        <f t="shared" si="404"/>
        <v>1.3521300000000001</v>
      </c>
      <c r="T1487" t="str">
        <f t="shared" ref="T1487:T1550" si="415">IF(Y1487&lt;&gt;"",IF(Y1487&lt;=-$AE$86,"Stop","-"),"-")</f>
        <v>-</v>
      </c>
      <c r="U1487" t="str">
        <f t="shared" ref="U1487:U1550" si="416">IF(Y1487&lt;&gt;"",IF(Y1487&gt;$AE$87,"Target","-"),"-")</f>
        <v>-</v>
      </c>
      <c r="V1487" t="str">
        <f t="shared" ref="V1487:V1550" si="417">IF(P1487="Buy",$AE$88,IF(P1487="Sell",$AE$88/R1487,"-"))</f>
        <v>-</v>
      </c>
      <c r="W1487">
        <f t="shared" si="413"/>
        <v>3810.4818735377276</v>
      </c>
      <c r="X1487">
        <f t="shared" si="414"/>
        <v>5152.2668556665676</v>
      </c>
      <c r="Y1487">
        <f t="shared" si="412"/>
        <v>152.26685566656761</v>
      </c>
    </row>
    <row r="1488" spans="1:25" x14ac:dyDescent="0.25">
      <c r="A1488" t="s">
        <v>1493</v>
      </c>
      <c r="B1488" s="2">
        <v>41548</v>
      </c>
      <c r="C1488" s="3">
        <v>0</v>
      </c>
      <c r="D1488">
        <v>1.3523700000000001</v>
      </c>
      <c r="E1488">
        <v>1.3588</v>
      </c>
      <c r="F1488">
        <v>1.35158</v>
      </c>
      <c r="G1488">
        <v>1.35226</v>
      </c>
      <c r="H1488">
        <v>189192</v>
      </c>
      <c r="I1488">
        <f t="shared" ref="I1488:I1551" si="418">(MAX(E1475:E1488)-G1488)/(MAX(E1475:E1488)-MIN(F1475:F1488))*-100</f>
        <v>-24.84802431610948</v>
      </c>
      <c r="J1488">
        <f t="shared" si="405"/>
        <v>1.3265737179487187</v>
      </c>
      <c r="K1488">
        <f t="shared" si="406"/>
        <v>1.3301422719207667</v>
      </c>
      <c r="L1488">
        <f t="shared" si="409"/>
        <v>1.3357927777777783</v>
      </c>
      <c r="M1488">
        <f t="shared" si="410"/>
        <v>1.3388364509602566</v>
      </c>
      <c r="N1488" t="str">
        <f t="shared" ref="N1488:N1551" si="419">IF(AND($I1488&gt;$AE$82,$I1487&lt;$AE$82),"Buy",IF(AND($I1488&lt;$AE$81,$I1487&gt;$AE$81),"Sell","-"))</f>
        <v>-</v>
      </c>
      <c r="O1488" t="str">
        <f t="shared" si="407"/>
        <v>Buy</v>
      </c>
      <c r="P1488" t="str">
        <f t="shared" si="411"/>
        <v>-</v>
      </c>
      <c r="Q1488" t="str">
        <f t="shared" si="408"/>
        <v>-</v>
      </c>
      <c r="R1488">
        <f t="shared" ref="R1488:R1551" si="420">ROUND(G1488+0.05*_xlfn.STDEV.P(G1477:G1488),5)</f>
        <v>1.3523499999999999</v>
      </c>
      <c r="S1488">
        <f t="shared" ref="S1488:S1551" si="421">ROUND(G1488-0.05*_xlfn.STDEV.P(G1477:G1488),5)</f>
        <v>1.3521700000000001</v>
      </c>
      <c r="T1488" t="str">
        <f t="shared" si="415"/>
        <v>-</v>
      </c>
      <c r="U1488" t="str">
        <f t="shared" si="416"/>
        <v>-</v>
      </c>
      <c r="V1488" t="str">
        <f t="shared" si="417"/>
        <v>-</v>
      </c>
      <c r="W1488">
        <f t="shared" si="413"/>
        <v>3810.4818735377276</v>
      </c>
      <c r="X1488">
        <f t="shared" si="414"/>
        <v>5152.4192749415097</v>
      </c>
      <c r="Y1488">
        <f t="shared" si="412"/>
        <v>152.41927494150968</v>
      </c>
    </row>
    <row r="1489" spans="1:25" x14ac:dyDescent="0.25">
      <c r="A1489" t="s">
        <v>1494</v>
      </c>
      <c r="B1489" s="2">
        <v>41549</v>
      </c>
      <c r="C1489" s="3">
        <v>0</v>
      </c>
      <c r="D1489">
        <v>1.35226</v>
      </c>
      <c r="E1489">
        <v>1.36066</v>
      </c>
      <c r="F1489">
        <v>1.35043</v>
      </c>
      <c r="G1489">
        <v>1.3589800000000001</v>
      </c>
      <c r="H1489">
        <v>218131</v>
      </c>
      <c r="I1489">
        <f t="shared" si="418"/>
        <v>-5.9616749467704446</v>
      </c>
      <c r="J1489">
        <f t="shared" ref="J1489:J1552" si="422">AVERAGE(G1412:G1489)</f>
        <v>1.3273032051282061</v>
      </c>
      <c r="K1489">
        <f t="shared" ref="K1489:K1552" si="423">$K1488*(1-(2/(78+1)))+$G1489*(2/(78+1))</f>
        <v>1.3308723409860637</v>
      </c>
      <c r="L1489">
        <f t="shared" si="409"/>
        <v>1.3364838888888895</v>
      </c>
      <c r="M1489">
        <f t="shared" si="410"/>
        <v>1.3399252914488915</v>
      </c>
      <c r="N1489" t="str">
        <f t="shared" si="419"/>
        <v>-</v>
      </c>
      <c r="O1489" t="str">
        <f t="shared" ref="O1489:O1552" si="424">IF(K1489&gt;K1488,"Buy","Sell")</f>
        <v>Buy</v>
      </c>
      <c r="P1489" t="str">
        <f t="shared" si="411"/>
        <v>-</v>
      </c>
      <c r="Q1489" t="str">
        <f t="shared" si="408"/>
        <v>-</v>
      </c>
      <c r="R1489">
        <f t="shared" si="420"/>
        <v>1.3591200000000001</v>
      </c>
      <c r="S1489">
        <f t="shared" si="421"/>
        <v>1.35884</v>
      </c>
      <c r="T1489" t="str">
        <f t="shared" si="415"/>
        <v>-</v>
      </c>
      <c r="U1489" t="str">
        <f t="shared" si="416"/>
        <v>-</v>
      </c>
      <c r="V1489" t="str">
        <f t="shared" si="417"/>
        <v>-</v>
      </c>
      <c r="W1489">
        <f t="shared" si="413"/>
        <v>3810.4818735377276</v>
      </c>
      <c r="X1489">
        <f t="shared" si="414"/>
        <v>5177.8351890380063</v>
      </c>
      <c r="Y1489">
        <f t="shared" si="412"/>
        <v>177.83518903800632</v>
      </c>
    </row>
    <row r="1490" spans="1:25" x14ac:dyDescent="0.25">
      <c r="A1490" t="s">
        <v>1495</v>
      </c>
      <c r="B1490" s="2">
        <v>41550</v>
      </c>
      <c r="C1490" s="3">
        <v>0</v>
      </c>
      <c r="D1490">
        <v>1.3589800000000001</v>
      </c>
      <c r="E1490">
        <v>1.36459</v>
      </c>
      <c r="F1490">
        <v>1.3580399999999999</v>
      </c>
      <c r="G1490">
        <v>1.3622799999999999</v>
      </c>
      <c r="H1490">
        <v>187762</v>
      </c>
      <c r="I1490">
        <f t="shared" si="418"/>
        <v>-7.5024358557974793</v>
      </c>
      <c r="J1490">
        <f t="shared" si="422"/>
        <v>1.3282396153846163</v>
      </c>
      <c r="K1490">
        <f t="shared" si="423"/>
        <v>1.3316674715940113</v>
      </c>
      <c r="L1490">
        <f t="shared" si="409"/>
        <v>1.3372269444444447</v>
      </c>
      <c r="M1490">
        <f t="shared" si="410"/>
        <v>1.3411336540732759</v>
      </c>
      <c r="N1490" t="str">
        <f t="shared" si="419"/>
        <v>-</v>
      </c>
      <c r="O1490" t="str">
        <f t="shared" si="424"/>
        <v>Buy</v>
      </c>
      <c r="P1490" t="str">
        <f t="shared" si="411"/>
        <v>-</v>
      </c>
      <c r="Q1490" t="str">
        <f t="shared" si="408"/>
        <v>-</v>
      </c>
      <c r="R1490">
        <f t="shared" si="420"/>
        <v>1.3624799999999999</v>
      </c>
      <c r="S1490">
        <f t="shared" si="421"/>
        <v>1.36208</v>
      </c>
      <c r="T1490" t="str">
        <f t="shared" si="415"/>
        <v>-</v>
      </c>
      <c r="U1490" t="str">
        <f t="shared" si="416"/>
        <v>-</v>
      </c>
      <c r="V1490" t="str">
        <f t="shared" si="417"/>
        <v>-</v>
      </c>
      <c r="W1490">
        <f t="shared" si="413"/>
        <v>3810.4818735377276</v>
      </c>
      <c r="X1490">
        <f t="shared" si="414"/>
        <v>5190.1811503082681</v>
      </c>
      <c r="Y1490">
        <f t="shared" si="412"/>
        <v>190.18115030826812</v>
      </c>
    </row>
    <row r="1491" spans="1:25" x14ac:dyDescent="0.25">
      <c r="A1491" t="s">
        <v>1496</v>
      </c>
      <c r="B1491" s="2">
        <v>41551</v>
      </c>
      <c r="C1491" s="3">
        <v>0</v>
      </c>
      <c r="D1491">
        <v>1.3622799999999999</v>
      </c>
      <c r="E1491">
        <v>1.3631599999999999</v>
      </c>
      <c r="F1491">
        <v>1.3537999999999999</v>
      </c>
      <c r="G1491">
        <v>1.3556900000000001</v>
      </c>
      <c r="H1491">
        <v>154033</v>
      </c>
      <c r="I1491">
        <f t="shared" si="418"/>
        <v>-48.212351029252147</v>
      </c>
      <c r="J1491">
        <f t="shared" si="422"/>
        <v>1.3291711538461546</v>
      </c>
      <c r="K1491">
        <f t="shared" si="423"/>
        <v>1.3322756368701121</v>
      </c>
      <c r="L1491">
        <f t="shared" si="409"/>
        <v>1.3377186111111115</v>
      </c>
      <c r="M1491">
        <f t="shared" si="410"/>
        <v>1.3419204835828287</v>
      </c>
      <c r="N1491" t="str">
        <f t="shared" si="419"/>
        <v>Sell</v>
      </c>
      <c r="O1491" t="str">
        <f t="shared" si="424"/>
        <v>Buy</v>
      </c>
      <c r="P1491" t="str">
        <f t="shared" si="411"/>
        <v>-</v>
      </c>
      <c r="Q1491" t="str">
        <f t="shared" ref="Q1491:Q1554" si="425">IF(AND(M1490&lt;K1490,M1491&gt;K1491),"Buy",IF(AND(M1490&gt;K1490,M1491&lt;K1491),"Sell","-"))</f>
        <v>-</v>
      </c>
      <c r="R1491">
        <f t="shared" si="420"/>
        <v>1.3559000000000001</v>
      </c>
      <c r="S1491">
        <f t="shared" si="421"/>
        <v>1.35548</v>
      </c>
      <c r="T1491" t="str">
        <f t="shared" si="415"/>
        <v>-</v>
      </c>
      <c r="U1491" t="str">
        <f t="shared" si="416"/>
        <v>-</v>
      </c>
      <c r="V1491" t="str">
        <f t="shared" si="417"/>
        <v>-</v>
      </c>
      <c r="W1491">
        <f t="shared" si="413"/>
        <v>3810.4818735377276</v>
      </c>
      <c r="X1491">
        <f t="shared" si="414"/>
        <v>5165.0319699429192</v>
      </c>
      <c r="Y1491">
        <f t="shared" si="412"/>
        <v>165.0319699429192</v>
      </c>
    </row>
    <row r="1492" spans="1:25" x14ac:dyDescent="0.25">
      <c r="A1492" t="s">
        <v>1497</v>
      </c>
      <c r="B1492" s="2">
        <v>41553</v>
      </c>
      <c r="C1492" s="3">
        <v>0</v>
      </c>
      <c r="D1492">
        <v>1.35629</v>
      </c>
      <c r="E1492">
        <v>1.3571299999999999</v>
      </c>
      <c r="F1492">
        <v>1.35605</v>
      </c>
      <c r="G1492">
        <v>1.3568499999999999</v>
      </c>
      <c r="H1492">
        <v>4458</v>
      </c>
      <c r="I1492">
        <f t="shared" si="418"/>
        <v>-41.928494041170708</v>
      </c>
      <c r="J1492">
        <f t="shared" si="422"/>
        <v>1.3301400000000003</v>
      </c>
      <c r="K1492">
        <f t="shared" si="423"/>
        <v>1.3328977726455524</v>
      </c>
      <c r="L1492">
        <f t="shared" si="409"/>
        <v>1.3382236111111114</v>
      </c>
      <c r="M1492">
        <f t="shared" si="410"/>
        <v>1.3427274844702433</v>
      </c>
      <c r="N1492" t="str">
        <f t="shared" si="419"/>
        <v>-</v>
      </c>
      <c r="O1492" t="str">
        <f t="shared" si="424"/>
        <v>Buy</v>
      </c>
      <c r="P1492" t="str">
        <f t="shared" si="411"/>
        <v>-</v>
      </c>
      <c r="Q1492" t="str">
        <f t="shared" si="425"/>
        <v>-</v>
      </c>
      <c r="R1492">
        <f t="shared" si="420"/>
        <v>1.3570599999999999</v>
      </c>
      <c r="S1492">
        <f t="shared" si="421"/>
        <v>1.3566400000000001</v>
      </c>
      <c r="T1492" t="str">
        <f t="shared" si="415"/>
        <v>-</v>
      </c>
      <c r="U1492" t="str">
        <f t="shared" si="416"/>
        <v>-</v>
      </c>
      <c r="V1492" t="str">
        <f t="shared" si="417"/>
        <v>-</v>
      </c>
      <c r="W1492">
        <f t="shared" si="413"/>
        <v>3810.4818735377276</v>
      </c>
      <c r="X1492">
        <f t="shared" si="414"/>
        <v>5169.452128916223</v>
      </c>
      <c r="Y1492">
        <f t="shared" si="412"/>
        <v>169.45212891622305</v>
      </c>
    </row>
    <row r="1493" spans="1:25" x14ac:dyDescent="0.25">
      <c r="A1493" t="s">
        <v>1498</v>
      </c>
      <c r="B1493" s="2">
        <v>41554</v>
      </c>
      <c r="C1493" s="3">
        <v>0</v>
      </c>
      <c r="D1493">
        <v>1.3568499999999999</v>
      </c>
      <c r="E1493">
        <v>1.3590899999999999</v>
      </c>
      <c r="F1493">
        <v>1.35425</v>
      </c>
      <c r="G1493">
        <v>1.35808</v>
      </c>
      <c r="H1493">
        <v>146435</v>
      </c>
      <c r="I1493">
        <f t="shared" si="418"/>
        <v>-35.265438786565781</v>
      </c>
      <c r="J1493">
        <f t="shared" si="422"/>
        <v>1.3310633333333337</v>
      </c>
      <c r="K1493">
        <f t="shared" si="423"/>
        <v>1.3335352973887029</v>
      </c>
      <c r="L1493">
        <f t="shared" si="409"/>
        <v>1.3387866666666668</v>
      </c>
      <c r="M1493">
        <f t="shared" si="410"/>
        <v>1.3435573501745546</v>
      </c>
      <c r="N1493" t="str">
        <f t="shared" si="419"/>
        <v>-</v>
      </c>
      <c r="O1493" t="str">
        <f t="shared" si="424"/>
        <v>Buy</v>
      </c>
      <c r="P1493" t="str">
        <f t="shared" si="411"/>
        <v>-</v>
      </c>
      <c r="Q1493" t="str">
        <f t="shared" si="425"/>
        <v>-</v>
      </c>
      <c r="R1493">
        <f t="shared" si="420"/>
        <v>1.3583000000000001</v>
      </c>
      <c r="S1493">
        <f t="shared" si="421"/>
        <v>1.3578600000000001</v>
      </c>
      <c r="T1493" t="str">
        <f t="shared" si="415"/>
        <v>-</v>
      </c>
      <c r="U1493" t="str">
        <f t="shared" si="416"/>
        <v>-</v>
      </c>
      <c r="V1493" t="str">
        <f t="shared" si="417"/>
        <v>-</v>
      </c>
      <c r="W1493">
        <f t="shared" si="413"/>
        <v>3810.4818735377276</v>
      </c>
      <c r="X1493">
        <f t="shared" si="414"/>
        <v>5174.1009168019391</v>
      </c>
      <c r="Y1493">
        <f t="shared" si="412"/>
        <v>174.10091680193909</v>
      </c>
    </row>
    <row r="1494" spans="1:25" x14ac:dyDescent="0.25">
      <c r="A1494" t="s">
        <v>1499</v>
      </c>
      <c r="B1494" s="2">
        <v>41555</v>
      </c>
      <c r="C1494" s="3">
        <v>0</v>
      </c>
      <c r="D1494">
        <v>1.35808</v>
      </c>
      <c r="E1494">
        <v>1.3607100000000001</v>
      </c>
      <c r="F1494">
        <v>1.3557600000000001</v>
      </c>
      <c r="G1494">
        <v>1.3599000000000001</v>
      </c>
      <c r="H1494">
        <v>188391</v>
      </c>
      <c r="I1494">
        <f t="shared" si="418"/>
        <v>-25.406283856987439</v>
      </c>
      <c r="J1494">
        <f t="shared" si="422"/>
        <v>1.3321176923076927</v>
      </c>
      <c r="K1494">
        <f t="shared" si="423"/>
        <v>1.3342027582143055</v>
      </c>
      <c r="L1494">
        <f t="shared" si="409"/>
        <v>1.3393650000000001</v>
      </c>
      <c r="M1494">
        <f t="shared" si="410"/>
        <v>1.3444407366516058</v>
      </c>
      <c r="N1494" t="str">
        <f t="shared" si="419"/>
        <v>-</v>
      </c>
      <c r="O1494" t="str">
        <f t="shared" si="424"/>
        <v>Buy</v>
      </c>
      <c r="P1494" t="str">
        <f t="shared" si="411"/>
        <v>-</v>
      </c>
      <c r="Q1494" t="str">
        <f t="shared" si="425"/>
        <v>-</v>
      </c>
      <c r="R1494">
        <f t="shared" si="420"/>
        <v>1.3601099999999999</v>
      </c>
      <c r="S1494">
        <f t="shared" si="421"/>
        <v>1.3596900000000001</v>
      </c>
      <c r="T1494" t="str">
        <f t="shared" si="415"/>
        <v>-</v>
      </c>
      <c r="U1494" t="str">
        <f t="shared" si="416"/>
        <v>-</v>
      </c>
      <c r="V1494" t="str">
        <f t="shared" si="417"/>
        <v>-</v>
      </c>
      <c r="W1494">
        <f t="shared" si="413"/>
        <v>3810.4818735377276</v>
      </c>
      <c r="X1494">
        <f t="shared" si="414"/>
        <v>5181.0740986305127</v>
      </c>
      <c r="Y1494">
        <f t="shared" si="412"/>
        <v>181.07409863051271</v>
      </c>
    </row>
    <row r="1495" spans="1:25" x14ac:dyDescent="0.25">
      <c r="A1495" t="s">
        <v>1500</v>
      </c>
      <c r="B1495" s="2">
        <v>41556</v>
      </c>
      <c r="C1495" s="3">
        <v>0</v>
      </c>
      <c r="D1495">
        <v>1.3599000000000001</v>
      </c>
      <c r="E1495">
        <v>1.36005</v>
      </c>
      <c r="F1495">
        <v>1.3485499999999999</v>
      </c>
      <c r="G1495">
        <v>1.3518600000000001</v>
      </c>
      <c r="H1495">
        <v>227394</v>
      </c>
      <c r="I1495">
        <f t="shared" si="418"/>
        <v>-68.959913326110311</v>
      </c>
      <c r="J1495">
        <f t="shared" si="422"/>
        <v>1.3326333333333336</v>
      </c>
      <c r="K1495">
        <f t="shared" si="423"/>
        <v>1.33464977699369</v>
      </c>
      <c r="L1495">
        <f t="shared" si="409"/>
        <v>1.3398758333333336</v>
      </c>
      <c r="M1495">
        <f t="shared" si="410"/>
        <v>1.344841777913681</v>
      </c>
      <c r="N1495" t="str">
        <f t="shared" si="419"/>
        <v>-</v>
      </c>
      <c r="O1495" t="str">
        <f t="shared" si="424"/>
        <v>Buy</v>
      </c>
      <c r="P1495" t="str">
        <f t="shared" si="411"/>
        <v>-</v>
      </c>
      <c r="Q1495" t="str">
        <f t="shared" si="425"/>
        <v>-</v>
      </c>
      <c r="R1495">
        <f t="shared" si="420"/>
        <v>1.3520700000000001</v>
      </c>
      <c r="S1495">
        <f t="shared" si="421"/>
        <v>1.35165</v>
      </c>
      <c r="T1495" t="str">
        <f t="shared" si="415"/>
        <v>-</v>
      </c>
      <c r="U1495" t="str">
        <f t="shared" si="416"/>
        <v>-</v>
      </c>
      <c r="V1495" t="str">
        <f t="shared" si="417"/>
        <v>-</v>
      </c>
      <c r="W1495">
        <f t="shared" si="413"/>
        <v>3810.4818735377276</v>
      </c>
      <c r="X1495">
        <f t="shared" si="414"/>
        <v>5150.43782436727</v>
      </c>
      <c r="Y1495">
        <f t="shared" si="412"/>
        <v>150.43782436726997</v>
      </c>
    </row>
    <row r="1496" spans="1:25" x14ac:dyDescent="0.25">
      <c r="A1496" t="s">
        <v>1501</v>
      </c>
      <c r="B1496" s="2">
        <v>41557</v>
      </c>
      <c r="C1496" s="3">
        <v>0</v>
      </c>
      <c r="D1496">
        <v>1.3518300000000001</v>
      </c>
      <c r="E1496">
        <v>1.3545700000000001</v>
      </c>
      <c r="F1496">
        <v>1.34877</v>
      </c>
      <c r="G1496">
        <v>1.3526400000000001</v>
      </c>
      <c r="H1496">
        <v>204610</v>
      </c>
      <c r="I1496">
        <f t="shared" si="418"/>
        <v>-64.734561213434219</v>
      </c>
      <c r="J1496">
        <f t="shared" si="422"/>
        <v>1.3331970512820515</v>
      </c>
      <c r="K1496">
        <f t="shared" si="423"/>
        <v>1.3351052256773941</v>
      </c>
      <c r="L1496">
        <f t="shared" si="409"/>
        <v>1.3406800000000003</v>
      </c>
      <c r="M1496">
        <f t="shared" si="410"/>
        <v>1.3452633034318604</v>
      </c>
      <c r="N1496" t="str">
        <f t="shared" si="419"/>
        <v>-</v>
      </c>
      <c r="O1496" t="str">
        <f t="shared" si="424"/>
        <v>Buy</v>
      </c>
      <c r="P1496" t="str">
        <f t="shared" si="411"/>
        <v>-</v>
      </c>
      <c r="Q1496" t="str">
        <f t="shared" si="425"/>
        <v>-</v>
      </c>
      <c r="R1496">
        <f t="shared" si="420"/>
        <v>1.35283</v>
      </c>
      <c r="S1496">
        <f t="shared" si="421"/>
        <v>1.3524499999999999</v>
      </c>
      <c r="T1496" t="str">
        <f t="shared" si="415"/>
        <v>-</v>
      </c>
      <c r="U1496" t="str">
        <f t="shared" si="416"/>
        <v>-</v>
      </c>
      <c r="V1496" t="str">
        <f t="shared" si="417"/>
        <v>-</v>
      </c>
      <c r="W1496">
        <f t="shared" si="413"/>
        <v>3810.4818735377276</v>
      </c>
      <c r="X1496">
        <f t="shared" si="414"/>
        <v>5153.4862098660997</v>
      </c>
      <c r="Y1496">
        <f t="shared" si="412"/>
        <v>153.48620986609967</v>
      </c>
    </row>
    <row r="1497" spans="1:25" x14ac:dyDescent="0.25">
      <c r="A1497" t="s">
        <v>1502</v>
      </c>
      <c r="B1497" s="2">
        <v>41558</v>
      </c>
      <c r="C1497" s="3">
        <v>0</v>
      </c>
      <c r="D1497">
        <v>1.3526400000000001</v>
      </c>
      <c r="E1497">
        <v>1.35816</v>
      </c>
      <c r="F1497">
        <v>1.3519699999999999</v>
      </c>
      <c r="G1497">
        <v>1.35406</v>
      </c>
      <c r="H1497">
        <v>185636</v>
      </c>
      <c r="I1497">
        <f t="shared" si="418"/>
        <v>-60.552041403104759</v>
      </c>
      <c r="J1497">
        <f t="shared" si="422"/>
        <v>1.3338030769230771</v>
      </c>
      <c r="K1497">
        <f t="shared" si="423"/>
        <v>1.3355850933817639</v>
      </c>
      <c r="L1497">
        <f t="shared" si="409"/>
        <v>1.3415683333333337</v>
      </c>
      <c r="M1497">
        <f t="shared" si="410"/>
        <v>1.3457388005436517</v>
      </c>
      <c r="N1497" t="str">
        <f t="shared" si="419"/>
        <v>-</v>
      </c>
      <c r="O1497" t="str">
        <f t="shared" si="424"/>
        <v>Buy</v>
      </c>
      <c r="P1497" t="str">
        <f t="shared" si="411"/>
        <v>-</v>
      </c>
      <c r="Q1497" t="str">
        <f t="shared" si="425"/>
        <v>-</v>
      </c>
      <c r="R1497">
        <f t="shared" si="420"/>
        <v>1.35425</v>
      </c>
      <c r="S1497">
        <f t="shared" si="421"/>
        <v>1.3538699999999999</v>
      </c>
      <c r="T1497" t="str">
        <f t="shared" si="415"/>
        <v>-</v>
      </c>
      <c r="U1497" t="str">
        <f t="shared" si="416"/>
        <v>-</v>
      </c>
      <c r="V1497" t="str">
        <f t="shared" si="417"/>
        <v>-</v>
      </c>
      <c r="W1497">
        <f t="shared" si="413"/>
        <v>3810.4818735377276</v>
      </c>
      <c r="X1497">
        <f t="shared" si="414"/>
        <v>5158.8970941265225</v>
      </c>
      <c r="Y1497">
        <f t="shared" si="412"/>
        <v>158.89709412652246</v>
      </c>
    </row>
    <row r="1498" spans="1:25" x14ac:dyDescent="0.25">
      <c r="A1498" t="s">
        <v>1503</v>
      </c>
      <c r="B1498" s="2">
        <v>41560</v>
      </c>
      <c r="C1498" s="3">
        <v>0</v>
      </c>
      <c r="D1498">
        <v>1.35595</v>
      </c>
      <c r="E1498">
        <v>1.35629</v>
      </c>
      <c r="F1498">
        <v>1.3551</v>
      </c>
      <c r="G1498">
        <v>1.35551</v>
      </c>
      <c r="H1498">
        <v>3783</v>
      </c>
      <c r="I1498">
        <f t="shared" si="418"/>
        <v>-52.821407795229533</v>
      </c>
      <c r="J1498">
        <f t="shared" si="422"/>
        <v>1.3344369230769233</v>
      </c>
      <c r="K1498">
        <f t="shared" si="423"/>
        <v>1.3360895213974153</v>
      </c>
      <c r="L1498">
        <f t="shared" si="409"/>
        <v>1.3425361111111114</v>
      </c>
      <c r="M1498">
        <f t="shared" si="410"/>
        <v>1.3462669734872381</v>
      </c>
      <c r="N1498" t="str">
        <f t="shared" si="419"/>
        <v>-</v>
      </c>
      <c r="O1498" t="str">
        <f t="shared" si="424"/>
        <v>Buy</v>
      </c>
      <c r="P1498" t="str">
        <f t="shared" si="411"/>
        <v>-</v>
      </c>
      <c r="Q1498" t="str">
        <f t="shared" si="425"/>
        <v>-</v>
      </c>
      <c r="R1498">
        <f t="shared" si="420"/>
        <v>1.3556699999999999</v>
      </c>
      <c r="S1498">
        <f t="shared" si="421"/>
        <v>1.3553500000000001</v>
      </c>
      <c r="T1498" t="str">
        <f t="shared" si="415"/>
        <v>-</v>
      </c>
      <c r="U1498" t="str">
        <f t="shared" si="416"/>
        <v>-</v>
      </c>
      <c r="V1498" t="str">
        <f t="shared" si="417"/>
        <v>-</v>
      </c>
      <c r="W1498">
        <f t="shared" si="413"/>
        <v>3810.4818735377276</v>
      </c>
      <c r="X1498">
        <f t="shared" si="414"/>
        <v>5164.5366072993593</v>
      </c>
      <c r="Y1498">
        <f t="shared" si="412"/>
        <v>164.53660729935928</v>
      </c>
    </row>
    <row r="1499" spans="1:25" x14ac:dyDescent="0.25">
      <c r="A1499" t="s">
        <v>1504</v>
      </c>
      <c r="B1499" s="2">
        <v>41561</v>
      </c>
      <c r="C1499" s="3">
        <v>0</v>
      </c>
      <c r="D1499">
        <v>1.35551</v>
      </c>
      <c r="E1499">
        <v>1.35975</v>
      </c>
      <c r="F1499">
        <v>1.3545</v>
      </c>
      <c r="G1499">
        <v>1.35565</v>
      </c>
      <c r="H1499">
        <v>137299</v>
      </c>
      <c r="I1499">
        <f t="shared" si="418"/>
        <v>-52.836879432623661</v>
      </c>
      <c r="J1499">
        <f t="shared" si="422"/>
        <v>1.3350760256410259</v>
      </c>
      <c r="K1499">
        <f t="shared" si="423"/>
        <v>1.3365847233873542</v>
      </c>
      <c r="L1499">
        <f t="shared" si="409"/>
        <v>1.343556666666667</v>
      </c>
      <c r="M1499">
        <f t="shared" si="410"/>
        <v>1.3467741641095496</v>
      </c>
      <c r="N1499" t="str">
        <f t="shared" si="419"/>
        <v>-</v>
      </c>
      <c r="O1499" t="str">
        <f t="shared" si="424"/>
        <v>Buy</v>
      </c>
      <c r="P1499" t="str">
        <f t="shared" si="411"/>
        <v>-</v>
      </c>
      <c r="Q1499" t="str">
        <f t="shared" si="425"/>
        <v>-</v>
      </c>
      <c r="R1499">
        <f t="shared" si="420"/>
        <v>1.3557999999999999</v>
      </c>
      <c r="S1499">
        <f t="shared" si="421"/>
        <v>1.3554999999999999</v>
      </c>
      <c r="T1499" t="str">
        <f t="shared" si="415"/>
        <v>-</v>
      </c>
      <c r="U1499" t="str">
        <f t="shared" si="416"/>
        <v>-</v>
      </c>
      <c r="V1499" t="str">
        <f t="shared" si="417"/>
        <v>-</v>
      </c>
      <c r="W1499">
        <f t="shared" si="413"/>
        <v>3810.4818735377276</v>
      </c>
      <c r="X1499">
        <f t="shared" si="414"/>
        <v>5165.1081795803893</v>
      </c>
      <c r="Y1499">
        <f t="shared" si="412"/>
        <v>165.10817958038933</v>
      </c>
    </row>
    <row r="1500" spans="1:25" x14ac:dyDescent="0.25">
      <c r="A1500" t="s">
        <v>1505</v>
      </c>
      <c r="B1500" s="2">
        <v>41562</v>
      </c>
      <c r="C1500" s="3">
        <v>0</v>
      </c>
      <c r="D1500">
        <v>1.3556600000000001</v>
      </c>
      <c r="E1500">
        <v>1.3570899999999999</v>
      </c>
      <c r="F1500">
        <v>1.3479000000000001</v>
      </c>
      <c r="G1500">
        <v>1.35205</v>
      </c>
      <c r="H1500">
        <v>224136</v>
      </c>
      <c r="I1500">
        <f t="shared" si="418"/>
        <v>-74.598453301606199</v>
      </c>
      <c r="J1500">
        <f t="shared" si="422"/>
        <v>1.3355535897435902</v>
      </c>
      <c r="K1500">
        <f t="shared" si="423"/>
        <v>1.3369762493775479</v>
      </c>
      <c r="L1500">
        <f t="shared" si="409"/>
        <v>1.3445255555555558</v>
      </c>
      <c r="M1500">
        <f t="shared" si="410"/>
        <v>1.3470593444279524</v>
      </c>
      <c r="N1500" t="str">
        <f t="shared" si="419"/>
        <v>-</v>
      </c>
      <c r="O1500" t="str">
        <f t="shared" si="424"/>
        <v>Buy</v>
      </c>
      <c r="P1500" t="str">
        <f t="shared" si="411"/>
        <v>-</v>
      </c>
      <c r="Q1500" t="str">
        <f t="shared" si="425"/>
        <v>-</v>
      </c>
      <c r="R1500">
        <f t="shared" si="420"/>
        <v>1.3522099999999999</v>
      </c>
      <c r="S1500">
        <f t="shared" si="421"/>
        <v>1.35189</v>
      </c>
      <c r="T1500" t="str">
        <f t="shared" si="415"/>
        <v>-</v>
      </c>
      <c r="U1500" t="str">
        <f t="shared" si="416"/>
        <v>-</v>
      </c>
      <c r="V1500" t="str">
        <f t="shared" si="417"/>
        <v>-</v>
      </c>
      <c r="W1500">
        <f t="shared" si="413"/>
        <v>3810.4818735377276</v>
      </c>
      <c r="X1500">
        <f t="shared" si="414"/>
        <v>5151.3523400169188</v>
      </c>
      <c r="Y1500">
        <f t="shared" si="412"/>
        <v>151.35234001691879</v>
      </c>
    </row>
    <row r="1501" spans="1:25" x14ac:dyDescent="0.25">
      <c r="A1501" t="s">
        <v>1506</v>
      </c>
      <c r="B1501" s="2">
        <v>41563</v>
      </c>
      <c r="C1501" s="3">
        <v>0</v>
      </c>
      <c r="D1501">
        <v>1.35206</v>
      </c>
      <c r="E1501">
        <v>1.3567499999999999</v>
      </c>
      <c r="F1501">
        <v>1.34727</v>
      </c>
      <c r="G1501">
        <v>1.35216</v>
      </c>
      <c r="H1501">
        <v>223960</v>
      </c>
      <c r="I1501">
        <f t="shared" si="418"/>
        <v>-71.766743648960386</v>
      </c>
      <c r="J1501">
        <f t="shared" si="422"/>
        <v>1.3360732051282054</v>
      </c>
      <c r="K1501">
        <f t="shared" si="423"/>
        <v>1.3373606481274833</v>
      </c>
      <c r="L1501">
        <f t="shared" si="409"/>
        <v>1.3454205555555556</v>
      </c>
      <c r="M1501">
        <f t="shared" si="410"/>
        <v>1.347335055539955</v>
      </c>
      <c r="N1501" t="str">
        <f t="shared" si="419"/>
        <v>-</v>
      </c>
      <c r="O1501" t="str">
        <f t="shared" si="424"/>
        <v>Buy</v>
      </c>
      <c r="P1501" t="str">
        <f t="shared" si="411"/>
        <v>-</v>
      </c>
      <c r="Q1501" t="str">
        <f t="shared" si="425"/>
        <v>-</v>
      </c>
      <c r="R1501">
        <f t="shared" si="420"/>
        <v>1.35232</v>
      </c>
      <c r="S1501">
        <f t="shared" si="421"/>
        <v>1.3520000000000001</v>
      </c>
      <c r="T1501" t="str">
        <f t="shared" si="415"/>
        <v>-</v>
      </c>
      <c r="U1501" t="str">
        <f t="shared" si="416"/>
        <v>-</v>
      </c>
      <c r="V1501" t="str">
        <f t="shared" si="417"/>
        <v>-</v>
      </c>
      <c r="W1501">
        <f t="shared" si="413"/>
        <v>3810.4818735377276</v>
      </c>
      <c r="X1501">
        <f t="shared" si="414"/>
        <v>5151.7714930230077</v>
      </c>
      <c r="Y1501">
        <f t="shared" si="412"/>
        <v>151.77149302300768</v>
      </c>
    </row>
    <row r="1502" spans="1:25" x14ac:dyDescent="0.25">
      <c r="A1502" t="s">
        <v>1507</v>
      </c>
      <c r="B1502" s="2">
        <v>41564</v>
      </c>
      <c r="C1502" s="3">
        <v>0</v>
      </c>
      <c r="D1502">
        <v>1.35216</v>
      </c>
      <c r="E1502">
        <v>1.36818</v>
      </c>
      <c r="F1502">
        <v>1.35158</v>
      </c>
      <c r="G1502">
        <v>1.3668199999999999</v>
      </c>
      <c r="H1502">
        <v>265921</v>
      </c>
      <c r="I1502">
        <f t="shared" si="418"/>
        <v>-6.5040650406505449</v>
      </c>
      <c r="J1502">
        <f t="shared" si="422"/>
        <v>1.3367906410256412</v>
      </c>
      <c r="K1502">
        <f t="shared" si="423"/>
        <v>1.3381064545040027</v>
      </c>
      <c r="L1502">
        <f t="shared" si="409"/>
        <v>1.3469455555555556</v>
      </c>
      <c r="M1502">
        <f t="shared" si="410"/>
        <v>1.3483882957810385</v>
      </c>
      <c r="N1502" t="str">
        <f t="shared" si="419"/>
        <v>-</v>
      </c>
      <c r="O1502" t="str">
        <f t="shared" si="424"/>
        <v>Buy</v>
      </c>
      <c r="P1502" t="str">
        <f t="shared" si="411"/>
        <v>-</v>
      </c>
      <c r="Q1502" t="str">
        <f t="shared" si="425"/>
        <v>-</v>
      </c>
      <c r="R1502">
        <f t="shared" si="420"/>
        <v>1.3670199999999999</v>
      </c>
      <c r="S1502">
        <f t="shared" si="421"/>
        <v>1.3666199999999999</v>
      </c>
      <c r="T1502" t="str">
        <f t="shared" si="415"/>
        <v>-</v>
      </c>
      <c r="U1502" t="str">
        <f t="shared" si="416"/>
        <v>-</v>
      </c>
      <c r="V1502" t="str">
        <f t="shared" si="417"/>
        <v>-</v>
      </c>
      <c r="W1502">
        <f t="shared" si="413"/>
        <v>3810.4818735377276</v>
      </c>
      <c r="X1502">
        <f t="shared" si="414"/>
        <v>5207.4807380141292</v>
      </c>
      <c r="Y1502">
        <f t="shared" si="412"/>
        <v>207.4807380141292</v>
      </c>
    </row>
    <row r="1503" spans="1:25" x14ac:dyDescent="0.25">
      <c r="A1503" t="s">
        <v>1508</v>
      </c>
      <c r="B1503" s="2">
        <v>41565</v>
      </c>
      <c r="C1503" s="3">
        <v>0</v>
      </c>
      <c r="D1503">
        <v>1.36683</v>
      </c>
      <c r="E1503">
        <v>1.3703700000000001</v>
      </c>
      <c r="F1503">
        <v>1.36592</v>
      </c>
      <c r="G1503">
        <v>1.3684400000000001</v>
      </c>
      <c r="H1503">
        <v>186090</v>
      </c>
      <c r="I1503">
        <f t="shared" si="418"/>
        <v>-8.3549783549782575</v>
      </c>
      <c r="J1503">
        <f t="shared" si="422"/>
        <v>1.3374851282051285</v>
      </c>
      <c r="K1503">
        <f t="shared" si="423"/>
        <v>1.3388743923646607</v>
      </c>
      <c r="L1503">
        <f t="shared" si="409"/>
        <v>1.348356388888889</v>
      </c>
      <c r="M1503">
        <f t="shared" si="410"/>
        <v>1.3494721716847662</v>
      </c>
      <c r="N1503" t="str">
        <f t="shared" si="419"/>
        <v>-</v>
      </c>
      <c r="O1503" t="str">
        <f t="shared" si="424"/>
        <v>Buy</v>
      </c>
      <c r="P1503" t="str">
        <f t="shared" si="411"/>
        <v>-</v>
      </c>
      <c r="Q1503" t="str">
        <f t="shared" si="425"/>
        <v>-</v>
      </c>
      <c r="R1503">
        <f t="shared" si="420"/>
        <v>1.3687100000000001</v>
      </c>
      <c r="S1503">
        <f t="shared" si="421"/>
        <v>1.3681700000000001</v>
      </c>
      <c r="T1503" t="str">
        <f t="shared" si="415"/>
        <v>-</v>
      </c>
      <c r="U1503" t="str">
        <f t="shared" si="416"/>
        <v>-</v>
      </c>
      <c r="V1503" t="str">
        <f t="shared" si="417"/>
        <v>-</v>
      </c>
      <c r="W1503">
        <f t="shared" si="413"/>
        <v>3810.4818735377276</v>
      </c>
      <c r="X1503">
        <f t="shared" si="414"/>
        <v>5213.3869849181128</v>
      </c>
      <c r="Y1503">
        <f t="shared" si="412"/>
        <v>213.38698491811283</v>
      </c>
    </row>
    <row r="1504" spans="1:25" x14ac:dyDescent="0.25">
      <c r="A1504" t="s">
        <v>1509</v>
      </c>
      <c r="B1504" s="2">
        <v>41567</v>
      </c>
      <c r="C1504" s="3">
        <v>0</v>
      </c>
      <c r="D1504">
        <v>1.3684000000000001</v>
      </c>
      <c r="E1504">
        <v>1.3688400000000001</v>
      </c>
      <c r="F1504">
        <v>1.3681000000000001</v>
      </c>
      <c r="G1504">
        <v>1.3681099999999999</v>
      </c>
      <c r="H1504">
        <v>3000</v>
      </c>
      <c r="I1504">
        <f t="shared" si="418"/>
        <v>-9.7835497835503862</v>
      </c>
      <c r="J1504">
        <f t="shared" si="422"/>
        <v>1.3381556410256412</v>
      </c>
      <c r="K1504">
        <f t="shared" si="423"/>
        <v>1.3396145343301122</v>
      </c>
      <c r="L1504">
        <f t="shared" si="409"/>
        <v>1.3497702777777778</v>
      </c>
      <c r="M1504">
        <f t="shared" si="410"/>
        <v>1.3504796218639681</v>
      </c>
      <c r="N1504" t="str">
        <f t="shared" si="419"/>
        <v>-</v>
      </c>
      <c r="O1504" t="str">
        <f t="shared" si="424"/>
        <v>Buy</v>
      </c>
      <c r="P1504" t="str">
        <f t="shared" si="411"/>
        <v>-</v>
      </c>
      <c r="Q1504" t="str">
        <f t="shared" si="425"/>
        <v>-</v>
      </c>
      <c r="R1504">
        <f t="shared" si="420"/>
        <v>1.36842</v>
      </c>
      <c r="S1504">
        <f t="shared" si="421"/>
        <v>1.3677999999999999</v>
      </c>
      <c r="T1504" t="str">
        <f t="shared" si="415"/>
        <v>-</v>
      </c>
      <c r="U1504" t="str">
        <f t="shared" si="416"/>
        <v>-</v>
      </c>
      <c r="V1504" t="str">
        <f t="shared" si="417"/>
        <v>-</v>
      </c>
      <c r="W1504">
        <f t="shared" si="413"/>
        <v>3810.4818735377276</v>
      </c>
      <c r="X1504">
        <f t="shared" si="414"/>
        <v>5211.9771066249032</v>
      </c>
      <c r="Y1504">
        <f t="shared" si="412"/>
        <v>211.97710662490317</v>
      </c>
    </row>
    <row r="1505" spans="1:25" x14ac:dyDescent="0.25">
      <c r="A1505" t="s">
        <v>1510</v>
      </c>
      <c r="B1505" s="2">
        <v>41568</v>
      </c>
      <c r="C1505" s="3">
        <v>0</v>
      </c>
      <c r="D1505">
        <v>1.3681099999999999</v>
      </c>
      <c r="E1505">
        <v>1.3688400000000001</v>
      </c>
      <c r="F1505">
        <v>1.3650899999999999</v>
      </c>
      <c r="G1505">
        <v>1.36721</v>
      </c>
      <c r="H1505">
        <v>155488</v>
      </c>
      <c r="I1505">
        <f t="shared" si="418"/>
        <v>-13.679653679653834</v>
      </c>
      <c r="J1505">
        <f t="shared" si="422"/>
        <v>1.3387725641025641</v>
      </c>
      <c r="K1505">
        <f t="shared" si="423"/>
        <v>1.3403131537141599</v>
      </c>
      <c r="L1505">
        <f t="shared" si="409"/>
        <v>1.3509272222222222</v>
      </c>
      <c r="M1505">
        <f t="shared" si="410"/>
        <v>1.3513839666280778</v>
      </c>
      <c r="N1505" t="str">
        <f t="shared" si="419"/>
        <v>Sell</v>
      </c>
      <c r="O1505" t="str">
        <f t="shared" si="424"/>
        <v>Buy</v>
      </c>
      <c r="P1505" t="str">
        <f t="shared" si="411"/>
        <v>-</v>
      </c>
      <c r="Q1505" t="str">
        <f t="shared" si="425"/>
        <v>-</v>
      </c>
      <c r="R1505">
        <f t="shared" si="420"/>
        <v>1.36754</v>
      </c>
      <c r="S1505">
        <f t="shared" si="421"/>
        <v>1.3668800000000001</v>
      </c>
      <c r="T1505" t="str">
        <f t="shared" si="415"/>
        <v>-</v>
      </c>
      <c r="U1505" t="str">
        <f t="shared" si="416"/>
        <v>-</v>
      </c>
      <c r="V1505" t="str">
        <f t="shared" si="417"/>
        <v>-</v>
      </c>
      <c r="W1505">
        <f t="shared" si="413"/>
        <v>3810.4818735377276</v>
      </c>
      <c r="X1505">
        <f t="shared" si="414"/>
        <v>5208.4714633012491</v>
      </c>
      <c r="Y1505">
        <f t="shared" si="412"/>
        <v>208.47146330124906</v>
      </c>
    </row>
    <row r="1506" spans="1:25" x14ac:dyDescent="0.25">
      <c r="A1506" t="s">
        <v>1511</v>
      </c>
      <c r="B1506" s="2">
        <v>41569</v>
      </c>
      <c r="C1506" s="3">
        <v>0</v>
      </c>
      <c r="D1506">
        <v>1.36721</v>
      </c>
      <c r="E1506">
        <v>1.3791899999999999</v>
      </c>
      <c r="F1506">
        <v>1.3662300000000001</v>
      </c>
      <c r="G1506">
        <v>1.37781</v>
      </c>
      <c r="H1506">
        <v>183907</v>
      </c>
      <c r="I1506">
        <f t="shared" si="418"/>
        <v>-4.3233082706765007</v>
      </c>
      <c r="J1506">
        <f t="shared" si="422"/>
        <v>1.3394866666666669</v>
      </c>
      <c r="K1506">
        <f t="shared" si="423"/>
        <v>1.3412624409619027</v>
      </c>
      <c r="L1506">
        <f t="shared" si="409"/>
        <v>1.352346111111111</v>
      </c>
      <c r="M1506">
        <f t="shared" si="410"/>
        <v>1.352812400864398</v>
      </c>
      <c r="N1506" t="str">
        <f t="shared" si="419"/>
        <v>-</v>
      </c>
      <c r="O1506" t="str">
        <f t="shared" si="424"/>
        <v>Buy</v>
      </c>
      <c r="P1506" t="str">
        <f t="shared" si="411"/>
        <v>-</v>
      </c>
      <c r="Q1506" t="str">
        <f t="shared" si="425"/>
        <v>-</v>
      </c>
      <c r="R1506">
        <f t="shared" si="420"/>
        <v>1.3782399999999999</v>
      </c>
      <c r="S1506">
        <f t="shared" si="421"/>
        <v>1.37738</v>
      </c>
      <c r="T1506" t="str">
        <f t="shared" si="415"/>
        <v>-</v>
      </c>
      <c r="U1506" t="str">
        <f t="shared" si="416"/>
        <v>-</v>
      </c>
      <c r="V1506" t="str">
        <f t="shared" si="417"/>
        <v>-</v>
      </c>
      <c r="W1506">
        <f t="shared" si="413"/>
        <v>3810.4818735377276</v>
      </c>
      <c r="X1506">
        <f t="shared" si="414"/>
        <v>5248.4815229733949</v>
      </c>
      <c r="Y1506">
        <f t="shared" si="412"/>
        <v>248.48152297339493</v>
      </c>
    </row>
    <row r="1507" spans="1:25" x14ac:dyDescent="0.25">
      <c r="A1507" t="s">
        <v>1512</v>
      </c>
      <c r="B1507" s="2">
        <v>41570</v>
      </c>
      <c r="C1507" s="3">
        <v>0</v>
      </c>
      <c r="D1507">
        <v>1.3777999999999999</v>
      </c>
      <c r="E1507">
        <v>1.3792800000000001</v>
      </c>
      <c r="F1507">
        <v>1.3741000000000001</v>
      </c>
      <c r="G1507">
        <v>1.37785</v>
      </c>
      <c r="H1507">
        <v>217139</v>
      </c>
      <c r="I1507">
        <f t="shared" si="418"/>
        <v>-4.4673539518901535</v>
      </c>
      <c r="J1507">
        <f t="shared" si="422"/>
        <v>1.3402406410256409</v>
      </c>
      <c r="K1507">
        <f t="shared" si="423"/>
        <v>1.3421887082793227</v>
      </c>
      <c r="L1507">
        <f t="shared" si="409"/>
        <v>1.3536377777777775</v>
      </c>
      <c r="M1507">
        <f t="shared" si="410"/>
        <v>1.3541657846014576</v>
      </c>
      <c r="N1507" t="str">
        <f t="shared" si="419"/>
        <v>-</v>
      </c>
      <c r="O1507" t="str">
        <f t="shared" si="424"/>
        <v>Buy</v>
      </c>
      <c r="P1507" t="str">
        <f t="shared" si="411"/>
        <v>-</v>
      </c>
      <c r="Q1507" t="str">
        <f t="shared" si="425"/>
        <v>-</v>
      </c>
      <c r="R1507">
        <f t="shared" si="420"/>
        <v>1.37832</v>
      </c>
      <c r="S1507">
        <f t="shared" si="421"/>
        <v>1.37738</v>
      </c>
      <c r="T1507" t="str">
        <f t="shared" si="415"/>
        <v>-</v>
      </c>
      <c r="U1507" t="str">
        <f t="shared" si="416"/>
        <v>-</v>
      </c>
      <c r="V1507" t="str">
        <f t="shared" si="417"/>
        <v>-</v>
      </c>
      <c r="W1507">
        <f t="shared" si="413"/>
        <v>3810.4818735377276</v>
      </c>
      <c r="X1507">
        <f t="shared" si="414"/>
        <v>5248.4815229733949</v>
      </c>
      <c r="Y1507">
        <f t="shared" si="412"/>
        <v>248.48152297339493</v>
      </c>
    </row>
    <row r="1508" spans="1:25" x14ac:dyDescent="0.25">
      <c r="A1508" t="s">
        <v>1513</v>
      </c>
      <c r="B1508" s="2">
        <v>41571</v>
      </c>
      <c r="C1508" s="3">
        <v>0</v>
      </c>
      <c r="D1508">
        <v>1.37785</v>
      </c>
      <c r="E1508">
        <v>1.38252</v>
      </c>
      <c r="F1508">
        <v>1.3764000000000001</v>
      </c>
      <c r="G1508">
        <v>1.3801699999999999</v>
      </c>
      <c r="H1508">
        <v>220147</v>
      </c>
      <c r="I1508">
        <f t="shared" si="418"/>
        <v>-6.6666666666668757</v>
      </c>
      <c r="J1508">
        <f t="shared" si="422"/>
        <v>1.3409175641025644</v>
      </c>
      <c r="K1508">
        <f t="shared" si="423"/>
        <v>1.3431502599684537</v>
      </c>
      <c r="L1508">
        <f t="shared" si="409"/>
        <v>1.3550361111111107</v>
      </c>
      <c r="M1508">
        <f t="shared" si="410"/>
        <v>1.3555714178662437</v>
      </c>
      <c r="N1508" t="str">
        <f t="shared" si="419"/>
        <v>-</v>
      </c>
      <c r="O1508" t="str">
        <f t="shared" si="424"/>
        <v>Buy</v>
      </c>
      <c r="P1508" t="str">
        <f t="shared" si="411"/>
        <v>-</v>
      </c>
      <c r="Q1508" t="str">
        <f t="shared" si="425"/>
        <v>-</v>
      </c>
      <c r="R1508">
        <f t="shared" si="420"/>
        <v>1.3806700000000001</v>
      </c>
      <c r="S1508">
        <f t="shared" si="421"/>
        <v>1.37967</v>
      </c>
      <c r="T1508" t="str">
        <f t="shared" si="415"/>
        <v>-</v>
      </c>
      <c r="U1508" t="str">
        <f t="shared" si="416"/>
        <v>-</v>
      </c>
      <c r="V1508" t="str">
        <f t="shared" si="417"/>
        <v>-</v>
      </c>
      <c r="W1508">
        <f t="shared" si="413"/>
        <v>3810.4818735377276</v>
      </c>
      <c r="X1508">
        <f t="shared" si="414"/>
        <v>5257.2075264637961</v>
      </c>
      <c r="Y1508">
        <f t="shared" si="412"/>
        <v>257.20752646379606</v>
      </c>
    </row>
    <row r="1509" spans="1:25" x14ac:dyDescent="0.25">
      <c r="A1509" t="s">
        <v>1514</v>
      </c>
      <c r="B1509" s="2">
        <v>41572</v>
      </c>
      <c r="C1509" s="3">
        <v>0</v>
      </c>
      <c r="D1509">
        <v>1.3801600000000001</v>
      </c>
      <c r="E1509">
        <v>1.3832100000000001</v>
      </c>
      <c r="F1509">
        <v>1.3774</v>
      </c>
      <c r="G1509">
        <v>1.38019</v>
      </c>
      <c r="H1509">
        <v>207379</v>
      </c>
      <c r="I1509">
        <f t="shared" si="418"/>
        <v>-8.4028937117418359</v>
      </c>
      <c r="J1509">
        <f t="shared" si="422"/>
        <v>1.3415884615384617</v>
      </c>
      <c r="K1509">
        <f t="shared" si="423"/>
        <v>1.3440879749059613</v>
      </c>
      <c r="L1509">
        <f t="shared" si="409"/>
        <v>1.356449722222222</v>
      </c>
      <c r="M1509">
        <f t="shared" si="410"/>
        <v>1.3569021520356359</v>
      </c>
      <c r="N1509" t="str">
        <f t="shared" si="419"/>
        <v>-</v>
      </c>
      <c r="O1509" t="str">
        <f t="shared" si="424"/>
        <v>Buy</v>
      </c>
      <c r="P1509" t="str">
        <f t="shared" si="411"/>
        <v>-</v>
      </c>
      <c r="Q1509" t="str">
        <f t="shared" si="425"/>
        <v>-</v>
      </c>
      <c r="R1509">
        <f t="shared" si="420"/>
        <v>1.3807100000000001</v>
      </c>
      <c r="S1509">
        <f t="shared" si="421"/>
        <v>1.37967</v>
      </c>
      <c r="T1509" t="str">
        <f t="shared" si="415"/>
        <v>-</v>
      </c>
      <c r="U1509" t="str">
        <f t="shared" si="416"/>
        <v>-</v>
      </c>
      <c r="V1509" t="str">
        <f t="shared" si="417"/>
        <v>-</v>
      </c>
      <c r="W1509">
        <f t="shared" si="413"/>
        <v>3810.4818735377276</v>
      </c>
      <c r="X1509">
        <f t="shared" si="414"/>
        <v>5257.2075264637961</v>
      </c>
      <c r="Y1509">
        <f t="shared" si="412"/>
        <v>257.20752646379606</v>
      </c>
    </row>
    <row r="1510" spans="1:25" x14ac:dyDescent="0.25">
      <c r="A1510" t="s">
        <v>1515</v>
      </c>
      <c r="B1510" s="2">
        <v>41574</v>
      </c>
      <c r="C1510" s="3">
        <v>0</v>
      </c>
      <c r="D1510">
        <v>1.38059</v>
      </c>
      <c r="E1510">
        <v>1.3810500000000001</v>
      </c>
      <c r="F1510">
        <v>1.38001</v>
      </c>
      <c r="G1510">
        <v>1.38045</v>
      </c>
      <c r="H1510">
        <v>3840</v>
      </c>
      <c r="I1510">
        <f t="shared" si="418"/>
        <v>-7.6794657762940712</v>
      </c>
      <c r="J1510">
        <f t="shared" si="422"/>
        <v>1.3422537179487182</v>
      </c>
      <c r="K1510">
        <f t="shared" si="423"/>
        <v>1.3450085325032788</v>
      </c>
      <c r="L1510">
        <f t="shared" ref="L1510:L1573" si="426">AVERAGE(G1475:G1510)</f>
        <v>1.3576888888888887</v>
      </c>
      <c r="M1510">
        <f t="shared" si="410"/>
        <v>1.3581750086823581</v>
      </c>
      <c r="N1510" t="str">
        <f t="shared" si="419"/>
        <v>-</v>
      </c>
      <c r="O1510" t="str">
        <f t="shared" si="424"/>
        <v>Buy</v>
      </c>
      <c r="P1510" t="str">
        <f t="shared" si="411"/>
        <v>-</v>
      </c>
      <c r="Q1510" t="str">
        <f t="shared" si="425"/>
        <v>-</v>
      </c>
      <c r="R1510">
        <f t="shared" si="420"/>
        <v>1.38097</v>
      </c>
      <c r="S1510">
        <f t="shared" si="421"/>
        <v>1.3799300000000001</v>
      </c>
      <c r="T1510" t="str">
        <f t="shared" si="415"/>
        <v>-</v>
      </c>
      <c r="U1510" t="str">
        <f t="shared" si="416"/>
        <v>-</v>
      </c>
      <c r="V1510" t="str">
        <f t="shared" si="417"/>
        <v>-</v>
      </c>
      <c r="W1510">
        <f t="shared" si="413"/>
        <v>3810.4818735377276</v>
      </c>
      <c r="X1510">
        <f t="shared" si="414"/>
        <v>5258.1982517509168</v>
      </c>
      <c r="Y1510">
        <f t="shared" si="412"/>
        <v>258.19825175091682</v>
      </c>
    </row>
    <row r="1511" spans="1:25" x14ac:dyDescent="0.25">
      <c r="A1511" t="s">
        <v>1516</v>
      </c>
      <c r="B1511" s="2">
        <v>41575</v>
      </c>
      <c r="C1511" s="3">
        <v>0</v>
      </c>
      <c r="D1511">
        <v>1.38045</v>
      </c>
      <c r="E1511">
        <v>1.38174</v>
      </c>
      <c r="F1511">
        <v>1.3774999999999999</v>
      </c>
      <c r="G1511">
        <v>1.3788</v>
      </c>
      <c r="H1511">
        <v>188171</v>
      </c>
      <c r="I1511">
        <f t="shared" si="418"/>
        <v>-12.270450751252127</v>
      </c>
      <c r="J1511">
        <f t="shared" si="422"/>
        <v>1.3429267948717951</v>
      </c>
      <c r="K1511">
        <f t="shared" si="423"/>
        <v>1.3458640126930692</v>
      </c>
      <c r="L1511">
        <f t="shared" si="426"/>
        <v>1.3589461111111107</v>
      </c>
      <c r="M1511">
        <f t="shared" ref="M1511:M1574" si="427">$M1510*(1-(2/(36+1)))+$G1511*(2/(36+1))</f>
        <v>1.3592898730779064</v>
      </c>
      <c r="N1511" t="str">
        <f t="shared" si="419"/>
        <v>Sell</v>
      </c>
      <c r="O1511" t="str">
        <f t="shared" si="424"/>
        <v>Buy</v>
      </c>
      <c r="P1511" t="str">
        <f t="shared" si="411"/>
        <v>-</v>
      </c>
      <c r="Q1511" t="str">
        <f t="shared" si="425"/>
        <v>-</v>
      </c>
      <c r="R1511">
        <f t="shared" si="420"/>
        <v>1.3792899999999999</v>
      </c>
      <c r="S1511">
        <f t="shared" si="421"/>
        <v>1.3783099999999999</v>
      </c>
      <c r="T1511" t="str">
        <f t="shared" si="415"/>
        <v>-</v>
      </c>
      <c r="U1511" t="str">
        <f t="shared" si="416"/>
        <v>-</v>
      </c>
      <c r="V1511" t="str">
        <f t="shared" si="417"/>
        <v>-</v>
      </c>
      <c r="W1511">
        <f t="shared" si="413"/>
        <v>3810.4818735377276</v>
      </c>
      <c r="X1511">
        <f t="shared" si="414"/>
        <v>5252.0252711157846</v>
      </c>
      <c r="Y1511">
        <f t="shared" si="412"/>
        <v>252.02527111578456</v>
      </c>
    </row>
    <row r="1512" spans="1:25" x14ac:dyDescent="0.25">
      <c r="A1512" t="s">
        <v>1517</v>
      </c>
      <c r="B1512" s="2">
        <v>41576</v>
      </c>
      <c r="C1512" s="3">
        <v>0</v>
      </c>
      <c r="D1512">
        <v>1.3788</v>
      </c>
      <c r="E1512">
        <v>1.3813</v>
      </c>
      <c r="F1512">
        <v>1.3736200000000001</v>
      </c>
      <c r="G1512">
        <v>1.37426</v>
      </c>
      <c r="H1512">
        <v>233886</v>
      </c>
      <c r="I1512">
        <f t="shared" si="418"/>
        <v>-24.902615470228138</v>
      </c>
      <c r="J1512">
        <f t="shared" si="422"/>
        <v>1.3435383333333335</v>
      </c>
      <c r="K1512">
        <f t="shared" si="423"/>
        <v>1.3465828984476751</v>
      </c>
      <c r="L1512">
        <f t="shared" si="426"/>
        <v>1.3600183333333331</v>
      </c>
      <c r="M1512">
        <f t="shared" si="427"/>
        <v>1.3600990691277492</v>
      </c>
      <c r="N1512" t="str">
        <f t="shared" si="419"/>
        <v>-</v>
      </c>
      <c r="O1512" t="str">
        <f t="shared" si="424"/>
        <v>Buy</v>
      </c>
      <c r="P1512" t="str">
        <f t="shared" si="411"/>
        <v>-</v>
      </c>
      <c r="Q1512" t="str">
        <f t="shared" si="425"/>
        <v>-</v>
      </c>
      <c r="R1512">
        <f t="shared" si="420"/>
        <v>1.3746700000000001</v>
      </c>
      <c r="S1512">
        <f t="shared" si="421"/>
        <v>1.37385</v>
      </c>
      <c r="T1512" t="str">
        <f t="shared" si="415"/>
        <v>-</v>
      </c>
      <c r="U1512" t="str">
        <f t="shared" si="416"/>
        <v>-</v>
      </c>
      <c r="V1512" t="str">
        <f t="shared" si="417"/>
        <v>-</v>
      </c>
      <c r="W1512">
        <f t="shared" si="413"/>
        <v>3810.4818735377276</v>
      </c>
      <c r="X1512">
        <f t="shared" si="414"/>
        <v>5235.0305219598067</v>
      </c>
      <c r="Y1512">
        <f t="shared" si="412"/>
        <v>235.03052195980672</v>
      </c>
    </row>
    <row r="1513" spans="1:25" x14ac:dyDescent="0.25">
      <c r="A1513" t="s">
        <v>1518</v>
      </c>
      <c r="B1513" s="2">
        <v>41577</v>
      </c>
      <c r="C1513" s="3">
        <v>0</v>
      </c>
      <c r="D1513">
        <v>1.3742700000000001</v>
      </c>
      <c r="E1513">
        <v>1.3784700000000001</v>
      </c>
      <c r="F1513">
        <v>1.3695999999999999</v>
      </c>
      <c r="G1513">
        <v>1.37235</v>
      </c>
      <c r="H1513">
        <v>251520</v>
      </c>
      <c r="I1513">
        <f t="shared" si="418"/>
        <v>-30.217028380634574</v>
      </c>
      <c r="J1513">
        <f t="shared" si="422"/>
        <v>1.3440808974358973</v>
      </c>
      <c r="K1513">
        <f t="shared" si="423"/>
        <v>1.3472352301325441</v>
      </c>
      <c r="L1513">
        <f t="shared" si="426"/>
        <v>1.3605736111111109</v>
      </c>
      <c r="M1513">
        <f t="shared" si="427"/>
        <v>1.3607612816073302</v>
      </c>
      <c r="N1513" t="str">
        <f t="shared" si="419"/>
        <v>-</v>
      </c>
      <c r="O1513" t="str">
        <f t="shared" si="424"/>
        <v>Buy</v>
      </c>
      <c r="P1513" t="str">
        <f t="shared" si="411"/>
        <v>-</v>
      </c>
      <c r="Q1513" t="str">
        <f t="shared" si="425"/>
        <v>-</v>
      </c>
      <c r="R1513">
        <f t="shared" si="420"/>
        <v>1.3726100000000001</v>
      </c>
      <c r="S1513">
        <f t="shared" si="421"/>
        <v>1.37209</v>
      </c>
      <c r="T1513" t="str">
        <f t="shared" si="415"/>
        <v>-</v>
      </c>
      <c r="U1513" t="str">
        <f t="shared" si="416"/>
        <v>-</v>
      </c>
      <c r="V1513" t="str">
        <f t="shared" si="417"/>
        <v>-</v>
      </c>
      <c r="W1513">
        <f t="shared" si="413"/>
        <v>3810.4818735377276</v>
      </c>
      <c r="X1513">
        <f t="shared" si="414"/>
        <v>5228.3240738623808</v>
      </c>
      <c r="Y1513">
        <f t="shared" si="412"/>
        <v>228.32407386238083</v>
      </c>
    </row>
    <row r="1514" spans="1:25" x14ac:dyDescent="0.25">
      <c r="A1514" t="s">
        <v>1519</v>
      </c>
      <c r="B1514" s="2">
        <v>41578</v>
      </c>
      <c r="C1514" s="3">
        <v>0</v>
      </c>
      <c r="D1514">
        <v>1.3723399999999999</v>
      </c>
      <c r="E1514">
        <v>1.3738600000000001</v>
      </c>
      <c r="F1514">
        <v>1.3574999999999999</v>
      </c>
      <c r="G1514">
        <v>1.3579000000000001</v>
      </c>
      <c r="H1514">
        <v>273016</v>
      </c>
      <c r="I1514">
        <f t="shared" si="418"/>
        <v>-70.422927100723115</v>
      </c>
      <c r="J1514">
        <f t="shared" si="422"/>
        <v>1.3445519230769232</v>
      </c>
      <c r="K1514">
        <f t="shared" si="423"/>
        <v>1.3475052243064036</v>
      </c>
      <c r="L1514">
        <f t="shared" si="426"/>
        <v>1.3607002777777777</v>
      </c>
      <c r="M1514">
        <f t="shared" si="427"/>
        <v>1.3606066177366636</v>
      </c>
      <c r="N1514" t="str">
        <f t="shared" si="419"/>
        <v>-</v>
      </c>
      <c r="O1514" t="str">
        <f t="shared" si="424"/>
        <v>Buy</v>
      </c>
      <c r="P1514" t="str">
        <f t="shared" si="411"/>
        <v>-</v>
      </c>
      <c r="Q1514" t="str">
        <f t="shared" si="425"/>
        <v>-</v>
      </c>
      <c r="R1514">
        <f t="shared" si="420"/>
        <v>1.3582399999999999</v>
      </c>
      <c r="S1514">
        <f t="shared" si="421"/>
        <v>1.3575600000000001</v>
      </c>
      <c r="T1514" t="str">
        <f t="shared" si="415"/>
        <v>-</v>
      </c>
      <c r="U1514" t="str">
        <f t="shared" si="416"/>
        <v>-</v>
      </c>
      <c r="V1514" t="str">
        <f t="shared" si="417"/>
        <v>-</v>
      </c>
      <c r="W1514">
        <f t="shared" si="413"/>
        <v>3810.4818735377276</v>
      </c>
      <c r="X1514">
        <f t="shared" si="414"/>
        <v>5172.9577722398781</v>
      </c>
      <c r="Y1514">
        <f t="shared" si="412"/>
        <v>172.95777223987807</v>
      </c>
    </row>
    <row r="1515" spans="1:25" x14ac:dyDescent="0.25">
      <c r="A1515" t="s">
        <v>1520</v>
      </c>
      <c r="B1515" s="2">
        <v>41579</v>
      </c>
      <c r="C1515" s="3">
        <v>0</v>
      </c>
      <c r="D1515">
        <v>1.3578699999999999</v>
      </c>
      <c r="E1515">
        <v>1.35815</v>
      </c>
      <c r="F1515">
        <v>1.34795</v>
      </c>
      <c r="G1515">
        <v>1.34853</v>
      </c>
      <c r="H1515">
        <v>227448</v>
      </c>
      <c r="I1515">
        <f t="shared" si="418"/>
        <v>-98.355076574021481</v>
      </c>
      <c r="J1515">
        <f t="shared" si="422"/>
        <v>1.3448144871794874</v>
      </c>
      <c r="K1515">
        <f t="shared" si="423"/>
        <v>1.3475311679948492</v>
      </c>
      <c r="L1515">
        <f t="shared" si="426"/>
        <v>1.3605983333333334</v>
      </c>
      <c r="M1515">
        <f t="shared" si="427"/>
        <v>1.359953827588736</v>
      </c>
      <c r="N1515" t="str">
        <f t="shared" si="419"/>
        <v>-</v>
      </c>
      <c r="O1515" t="str">
        <f t="shared" si="424"/>
        <v>Buy</v>
      </c>
      <c r="P1515" t="str">
        <f t="shared" si="411"/>
        <v>-</v>
      </c>
      <c r="Q1515" t="str">
        <f t="shared" si="425"/>
        <v>-</v>
      </c>
      <c r="R1515">
        <f t="shared" si="420"/>
        <v>1.34901</v>
      </c>
      <c r="S1515">
        <f t="shared" si="421"/>
        <v>1.34805</v>
      </c>
      <c r="T1515" t="str">
        <f t="shared" si="415"/>
        <v>-</v>
      </c>
      <c r="U1515" t="str">
        <f t="shared" si="416"/>
        <v>-</v>
      </c>
      <c r="V1515" t="str">
        <f t="shared" si="417"/>
        <v>-</v>
      </c>
      <c r="W1515">
        <f t="shared" si="413"/>
        <v>3810.4818735377276</v>
      </c>
      <c r="X1515">
        <f t="shared" si="414"/>
        <v>5136.7200896225331</v>
      </c>
      <c r="Y1515">
        <f t="shared" si="412"/>
        <v>136.72008962253312</v>
      </c>
    </row>
    <row r="1516" spans="1:25" x14ac:dyDescent="0.25">
      <c r="A1516" t="s">
        <v>1521</v>
      </c>
      <c r="B1516" s="2">
        <v>41581</v>
      </c>
      <c r="C1516" s="3">
        <v>0</v>
      </c>
      <c r="D1516">
        <v>1.34866</v>
      </c>
      <c r="E1516">
        <v>1.3496699999999999</v>
      </c>
      <c r="F1516">
        <v>1.34839</v>
      </c>
      <c r="G1516">
        <v>1.34921</v>
      </c>
      <c r="H1516">
        <v>3400</v>
      </c>
      <c r="I1516">
        <f t="shared" si="418"/>
        <v>-96.426545660805346</v>
      </c>
      <c r="J1516">
        <f t="shared" si="422"/>
        <v>1.3450901282051282</v>
      </c>
      <c r="K1516">
        <f t="shared" si="423"/>
        <v>1.3475736700709289</v>
      </c>
      <c r="L1516">
        <f t="shared" si="426"/>
        <v>1.3604836111111112</v>
      </c>
      <c r="M1516">
        <f t="shared" si="427"/>
        <v>1.3593730801515069</v>
      </c>
      <c r="N1516" t="str">
        <f t="shared" si="419"/>
        <v>-</v>
      </c>
      <c r="O1516" t="str">
        <f t="shared" si="424"/>
        <v>Buy</v>
      </c>
      <c r="P1516" t="str">
        <f t="shared" si="411"/>
        <v>-</v>
      </c>
      <c r="Q1516" t="str">
        <f t="shared" si="425"/>
        <v>-</v>
      </c>
      <c r="R1516">
        <f t="shared" si="420"/>
        <v>1.34978</v>
      </c>
      <c r="S1516">
        <f t="shared" si="421"/>
        <v>1.3486400000000001</v>
      </c>
      <c r="T1516" t="str">
        <f t="shared" si="415"/>
        <v>-</v>
      </c>
      <c r="U1516" t="str">
        <f t="shared" si="416"/>
        <v>-</v>
      </c>
      <c r="V1516" t="str">
        <f t="shared" si="417"/>
        <v>-</v>
      </c>
      <c r="W1516">
        <f t="shared" si="413"/>
        <v>3810.4818735377276</v>
      </c>
      <c r="X1516">
        <f t="shared" si="414"/>
        <v>5138.9682739279215</v>
      </c>
      <c r="Y1516">
        <f t="shared" si="412"/>
        <v>138.96827392792147</v>
      </c>
    </row>
    <row r="1517" spans="1:25" x14ac:dyDescent="0.25">
      <c r="A1517" t="s">
        <v>1522</v>
      </c>
      <c r="B1517" s="2">
        <v>41582</v>
      </c>
      <c r="C1517" s="3">
        <v>0</v>
      </c>
      <c r="D1517">
        <v>1.3491899999999999</v>
      </c>
      <c r="E1517">
        <v>1.35243</v>
      </c>
      <c r="F1517">
        <v>1.3442000000000001</v>
      </c>
      <c r="G1517">
        <v>1.3515299999999999</v>
      </c>
      <c r="H1517">
        <v>169087</v>
      </c>
      <c r="I1517">
        <f t="shared" si="418"/>
        <v>-81.209946167649733</v>
      </c>
      <c r="J1517">
        <f t="shared" si="422"/>
        <v>1.3454205128205128</v>
      </c>
      <c r="K1517">
        <f t="shared" si="423"/>
        <v>1.3476738303222977</v>
      </c>
      <c r="L1517">
        <f t="shared" si="426"/>
        <v>1.3605355555555552</v>
      </c>
      <c r="M1517">
        <f t="shared" si="427"/>
        <v>1.3589491298730472</v>
      </c>
      <c r="N1517" t="str">
        <f t="shared" si="419"/>
        <v>Buy</v>
      </c>
      <c r="O1517" t="str">
        <f t="shared" si="424"/>
        <v>Buy</v>
      </c>
      <c r="P1517" t="str">
        <f t="shared" si="411"/>
        <v>Buy</v>
      </c>
      <c r="Q1517" t="str">
        <f t="shared" si="425"/>
        <v>-</v>
      </c>
      <c r="R1517">
        <f t="shared" si="420"/>
        <v>1.35216</v>
      </c>
      <c r="S1517">
        <f t="shared" si="421"/>
        <v>1.3509</v>
      </c>
      <c r="T1517" t="str">
        <f t="shared" si="415"/>
        <v>-</v>
      </c>
      <c r="U1517" t="str">
        <f t="shared" si="416"/>
        <v>-</v>
      </c>
      <c r="V1517">
        <f t="shared" si="417"/>
        <v>5000</v>
      </c>
      <c r="W1517">
        <f t="shared" si="413"/>
        <v>3810.4818735377276</v>
      </c>
      <c r="X1517">
        <f t="shared" si="414"/>
        <v>5147.579962962116</v>
      </c>
      <c r="Y1517">
        <f t="shared" si="412"/>
        <v>147.57996296211604</v>
      </c>
    </row>
    <row r="1518" spans="1:25" x14ac:dyDescent="0.25">
      <c r="A1518" t="s">
        <v>1523</v>
      </c>
      <c r="B1518" s="2">
        <v>41583</v>
      </c>
      <c r="C1518" s="3">
        <v>0</v>
      </c>
      <c r="D1518">
        <v>1.3515200000000001</v>
      </c>
      <c r="E1518">
        <v>1.3522400000000001</v>
      </c>
      <c r="F1518">
        <v>1.3449</v>
      </c>
      <c r="G1518">
        <v>1.3471900000000001</v>
      </c>
      <c r="H1518">
        <v>220511</v>
      </c>
      <c r="I1518">
        <f t="shared" si="418"/>
        <v>-92.335298641373882</v>
      </c>
      <c r="J1518">
        <f t="shared" si="422"/>
        <v>1.3456317948717949</v>
      </c>
      <c r="K1518">
        <f t="shared" si="423"/>
        <v>1.3476615814533786</v>
      </c>
      <c r="L1518">
        <f t="shared" si="426"/>
        <v>1.360532222222222</v>
      </c>
      <c r="M1518">
        <f t="shared" si="427"/>
        <v>1.3583135012312608</v>
      </c>
      <c r="N1518" t="str">
        <f t="shared" si="419"/>
        <v>-</v>
      </c>
      <c r="O1518" t="str">
        <f t="shared" si="424"/>
        <v>Sell</v>
      </c>
      <c r="P1518" t="str">
        <f t="shared" si="411"/>
        <v>-</v>
      </c>
      <c r="Q1518" t="str">
        <f t="shared" si="425"/>
        <v>-</v>
      </c>
      <c r="R1518">
        <f t="shared" si="420"/>
        <v>1.3478699999999999</v>
      </c>
      <c r="S1518">
        <f t="shared" si="421"/>
        <v>1.3465100000000001</v>
      </c>
      <c r="T1518" t="str">
        <f t="shared" si="415"/>
        <v>-</v>
      </c>
      <c r="U1518" t="str">
        <f t="shared" si="416"/>
        <v>-</v>
      </c>
      <c r="V1518" t="str">
        <f t="shared" si="417"/>
        <v>-</v>
      </c>
      <c r="W1518">
        <f t="shared" si="413"/>
        <v>3810.4818735377276</v>
      </c>
      <c r="X1518">
        <f t="shared" si="414"/>
        <v>5130.8519475372859</v>
      </c>
      <c r="Y1518">
        <f t="shared" si="412"/>
        <v>130.85194753728592</v>
      </c>
    </row>
    <row r="1519" spans="1:25" x14ac:dyDescent="0.25">
      <c r="A1519" t="s">
        <v>1524</v>
      </c>
      <c r="B1519" s="2">
        <v>41584</v>
      </c>
      <c r="C1519" s="3">
        <v>0</v>
      </c>
      <c r="D1519">
        <v>1.3471900000000001</v>
      </c>
      <c r="E1519">
        <v>1.3547100000000001</v>
      </c>
      <c r="F1519">
        <v>1.3467499999999999</v>
      </c>
      <c r="G1519">
        <v>1.35175</v>
      </c>
      <c r="H1519">
        <v>189192</v>
      </c>
      <c r="I1519">
        <f t="shared" si="418"/>
        <v>-80.645988208151891</v>
      </c>
      <c r="J1519">
        <f t="shared" si="422"/>
        <v>1.3458593589743588</v>
      </c>
      <c r="K1519">
        <f t="shared" si="423"/>
        <v>1.3477650857203816</v>
      </c>
      <c r="L1519">
        <f t="shared" si="426"/>
        <v>1.3605327777777776</v>
      </c>
      <c r="M1519">
        <f t="shared" si="427"/>
        <v>1.3579587173809224</v>
      </c>
      <c r="N1519" t="str">
        <f t="shared" si="419"/>
        <v>Buy</v>
      </c>
      <c r="O1519" t="str">
        <f t="shared" si="424"/>
        <v>Buy</v>
      </c>
      <c r="P1519" t="str">
        <f t="shared" si="411"/>
        <v>Buy</v>
      </c>
      <c r="Q1519" t="str">
        <f t="shared" si="425"/>
        <v>-</v>
      </c>
      <c r="R1519">
        <f t="shared" si="420"/>
        <v>1.3524400000000001</v>
      </c>
      <c r="S1519">
        <f t="shared" si="421"/>
        <v>1.3510599999999999</v>
      </c>
      <c r="T1519" t="str">
        <f t="shared" si="415"/>
        <v>-</v>
      </c>
      <c r="U1519" t="str">
        <f t="shared" si="416"/>
        <v>-</v>
      </c>
      <c r="V1519">
        <f t="shared" si="417"/>
        <v>5000</v>
      </c>
      <c r="W1519">
        <f t="shared" si="413"/>
        <v>3810.4818735377276</v>
      </c>
      <c r="X1519">
        <f t="shared" si="414"/>
        <v>5148.1896400618816</v>
      </c>
      <c r="Y1519">
        <f t="shared" si="412"/>
        <v>148.18964006188162</v>
      </c>
    </row>
    <row r="1520" spans="1:25" x14ac:dyDescent="0.25">
      <c r="A1520" t="s">
        <v>1525</v>
      </c>
      <c r="B1520" s="2">
        <v>41585</v>
      </c>
      <c r="C1520" s="3">
        <v>0</v>
      </c>
      <c r="D1520">
        <v>1.3517300000000001</v>
      </c>
      <c r="E1520">
        <v>1.35287</v>
      </c>
      <c r="F1520">
        <v>1.3294999999999999</v>
      </c>
      <c r="G1520">
        <v>1.34087</v>
      </c>
      <c r="H1520">
        <v>288547</v>
      </c>
      <c r="I1520">
        <f t="shared" si="418"/>
        <v>-78.830757773226452</v>
      </c>
      <c r="J1520">
        <f t="shared" si="422"/>
        <v>1.3458973076923075</v>
      </c>
      <c r="K1520">
        <f t="shared" si="423"/>
        <v>1.34759052658822</v>
      </c>
      <c r="L1520">
        <f t="shared" si="426"/>
        <v>1.3603141666666665</v>
      </c>
      <c r="M1520">
        <f t="shared" si="427"/>
        <v>1.3570350029278997</v>
      </c>
      <c r="N1520" t="str">
        <f t="shared" si="419"/>
        <v>-</v>
      </c>
      <c r="O1520" t="str">
        <f t="shared" si="424"/>
        <v>Sell</v>
      </c>
      <c r="P1520" t="str">
        <f t="shared" ref="P1520:P1583" si="428">IF(N1520=O1520,O1520,"-")</f>
        <v>-</v>
      </c>
      <c r="Q1520" t="str">
        <f t="shared" si="425"/>
        <v>-</v>
      </c>
      <c r="R1520">
        <f t="shared" si="420"/>
        <v>1.34158</v>
      </c>
      <c r="S1520">
        <f t="shared" si="421"/>
        <v>1.34016</v>
      </c>
      <c r="T1520" t="str">
        <f t="shared" si="415"/>
        <v>-</v>
      </c>
      <c r="U1520" t="str">
        <f t="shared" si="416"/>
        <v>-</v>
      </c>
      <c r="V1520" t="str">
        <f t="shared" si="417"/>
        <v>-</v>
      </c>
      <c r="W1520">
        <f t="shared" si="413"/>
        <v>3810.4818735377276</v>
      </c>
      <c r="X1520">
        <f t="shared" si="414"/>
        <v>5106.6553876403214</v>
      </c>
      <c r="Y1520">
        <f t="shared" si="412"/>
        <v>106.65538764032135</v>
      </c>
    </row>
    <row r="1521" spans="1:25" x14ac:dyDescent="0.25">
      <c r="A1521" t="s">
        <v>1526</v>
      </c>
      <c r="B1521" s="2">
        <v>41586</v>
      </c>
      <c r="C1521" s="3">
        <v>0</v>
      </c>
      <c r="D1521">
        <v>1.34087</v>
      </c>
      <c r="E1521">
        <v>1.3437699999999999</v>
      </c>
      <c r="F1521">
        <v>1.33178</v>
      </c>
      <c r="G1521">
        <v>1.3364799999999999</v>
      </c>
      <c r="H1521">
        <v>225965</v>
      </c>
      <c r="I1521">
        <f t="shared" si="418"/>
        <v>-87.004282256563087</v>
      </c>
      <c r="J1521">
        <f t="shared" si="422"/>
        <v>1.3459274358974356</v>
      </c>
      <c r="K1521">
        <f t="shared" si="423"/>
        <v>1.347309247434088</v>
      </c>
      <c r="L1521">
        <f t="shared" si="426"/>
        <v>1.3598802777777776</v>
      </c>
      <c r="M1521">
        <f t="shared" si="427"/>
        <v>1.3559239216885537</v>
      </c>
      <c r="N1521" t="str">
        <f t="shared" si="419"/>
        <v>-</v>
      </c>
      <c r="O1521" t="str">
        <f t="shared" si="424"/>
        <v>Sell</v>
      </c>
      <c r="P1521" t="str">
        <f t="shared" si="428"/>
        <v>-</v>
      </c>
      <c r="Q1521" t="str">
        <f t="shared" si="425"/>
        <v>-</v>
      </c>
      <c r="R1521">
        <f t="shared" si="420"/>
        <v>1.33721</v>
      </c>
      <c r="S1521">
        <f t="shared" si="421"/>
        <v>1.33575</v>
      </c>
      <c r="T1521" t="str">
        <f t="shared" si="415"/>
        <v>-</v>
      </c>
      <c r="U1521" t="str">
        <f t="shared" si="416"/>
        <v>-</v>
      </c>
      <c r="V1521" t="str">
        <f t="shared" si="417"/>
        <v>-</v>
      </c>
      <c r="W1521">
        <f t="shared" si="413"/>
        <v>3810.4818735377276</v>
      </c>
      <c r="X1521">
        <f t="shared" si="414"/>
        <v>5089.8511625780193</v>
      </c>
      <c r="Y1521">
        <f t="shared" si="412"/>
        <v>89.851162578019284</v>
      </c>
    </row>
    <row r="1522" spans="1:25" x14ac:dyDescent="0.25">
      <c r="A1522" t="s">
        <v>1527</v>
      </c>
      <c r="B1522" s="2">
        <v>41588</v>
      </c>
      <c r="C1522" s="3">
        <v>0</v>
      </c>
      <c r="D1522">
        <v>1.33572</v>
      </c>
      <c r="E1522">
        <v>1.3362000000000001</v>
      </c>
      <c r="F1522">
        <v>1.33446</v>
      </c>
      <c r="G1522">
        <v>1.33464</v>
      </c>
      <c r="H1522">
        <v>4208</v>
      </c>
      <c r="I1522">
        <f t="shared" si="418"/>
        <v>-90.430087506981693</v>
      </c>
      <c r="J1522">
        <f t="shared" si="422"/>
        <v>1.345937692307692</v>
      </c>
      <c r="K1522">
        <f t="shared" si="423"/>
        <v>1.3469885069927185</v>
      </c>
      <c r="L1522">
        <f t="shared" si="426"/>
        <v>1.3594691666666665</v>
      </c>
      <c r="M1522">
        <f t="shared" si="427"/>
        <v>1.3547734394351183</v>
      </c>
      <c r="N1522" t="str">
        <f t="shared" si="419"/>
        <v>-</v>
      </c>
      <c r="O1522" t="str">
        <f t="shared" si="424"/>
        <v>Sell</v>
      </c>
      <c r="P1522" t="str">
        <f t="shared" si="428"/>
        <v>-</v>
      </c>
      <c r="Q1522" t="str">
        <f t="shared" si="425"/>
        <v>-</v>
      </c>
      <c r="R1522">
        <f t="shared" si="420"/>
        <v>1.33534</v>
      </c>
      <c r="S1522">
        <f t="shared" si="421"/>
        <v>1.3339399999999999</v>
      </c>
      <c r="T1522" t="str">
        <f t="shared" si="415"/>
        <v>-</v>
      </c>
      <c r="U1522" t="str">
        <f t="shared" si="416"/>
        <v>-</v>
      </c>
      <c r="V1522" t="str">
        <f t="shared" si="417"/>
        <v>-</v>
      </c>
      <c r="W1522">
        <f t="shared" si="413"/>
        <v>3810.4818735377276</v>
      </c>
      <c r="X1522">
        <f t="shared" si="414"/>
        <v>5082.9541903869158</v>
      </c>
      <c r="Y1522">
        <f t="shared" si="412"/>
        <v>82.954190386915798</v>
      </c>
    </row>
    <row r="1523" spans="1:25" x14ac:dyDescent="0.25">
      <c r="A1523" t="s">
        <v>1528</v>
      </c>
      <c r="B1523" s="2">
        <v>41589</v>
      </c>
      <c r="C1523" s="3">
        <v>0</v>
      </c>
      <c r="D1523">
        <v>1.3346499999999999</v>
      </c>
      <c r="E1523">
        <v>1.34162</v>
      </c>
      <c r="F1523">
        <v>1.3346499999999999</v>
      </c>
      <c r="G1523">
        <v>1.3407500000000001</v>
      </c>
      <c r="H1523">
        <v>151770</v>
      </c>
      <c r="I1523">
        <f t="shared" si="418"/>
        <v>-78.464777947932248</v>
      </c>
      <c r="J1523">
        <f t="shared" si="422"/>
        <v>1.3460861538461535</v>
      </c>
      <c r="K1523">
        <f t="shared" si="423"/>
        <v>1.3468305701068268</v>
      </c>
      <c r="L1523">
        <f t="shared" si="426"/>
        <v>1.3591466666666665</v>
      </c>
      <c r="M1523">
        <f t="shared" si="427"/>
        <v>1.3540154156818687</v>
      </c>
      <c r="N1523" t="str">
        <f t="shared" si="419"/>
        <v>Buy</v>
      </c>
      <c r="O1523" t="str">
        <f t="shared" si="424"/>
        <v>Sell</v>
      </c>
      <c r="P1523" t="str">
        <f t="shared" si="428"/>
        <v>-</v>
      </c>
      <c r="Q1523" t="str">
        <f t="shared" si="425"/>
        <v>-</v>
      </c>
      <c r="R1523">
        <f t="shared" si="420"/>
        <v>1.34135</v>
      </c>
      <c r="S1523">
        <f t="shared" si="421"/>
        <v>1.34015</v>
      </c>
      <c r="T1523" t="str">
        <f t="shared" si="415"/>
        <v>-</v>
      </c>
      <c r="U1523" t="str">
        <f t="shared" si="416"/>
        <v>-</v>
      </c>
      <c r="V1523" t="str">
        <f t="shared" si="417"/>
        <v>-</v>
      </c>
      <c r="W1523">
        <f t="shared" si="413"/>
        <v>3810.4818735377276</v>
      </c>
      <c r="X1523">
        <f t="shared" si="414"/>
        <v>5106.6172828215858</v>
      </c>
      <c r="Y1523">
        <f t="shared" si="412"/>
        <v>106.61728282158583</v>
      </c>
    </row>
    <row r="1524" spans="1:25" x14ac:dyDescent="0.25">
      <c r="A1524" t="s">
        <v>1529</v>
      </c>
      <c r="B1524" s="2">
        <v>41590</v>
      </c>
      <c r="C1524" s="3">
        <v>0</v>
      </c>
      <c r="D1524">
        <v>1.34076</v>
      </c>
      <c r="E1524">
        <v>1.34561</v>
      </c>
      <c r="F1524">
        <v>1.3359000000000001</v>
      </c>
      <c r="G1524">
        <v>1.34375</v>
      </c>
      <c r="H1524">
        <v>235787</v>
      </c>
      <c r="I1524">
        <f t="shared" si="418"/>
        <v>-72.722052067381171</v>
      </c>
      <c r="J1524">
        <f t="shared" si="422"/>
        <v>1.3463073076923073</v>
      </c>
      <c r="K1524">
        <f t="shared" si="423"/>
        <v>1.3467525809901983</v>
      </c>
      <c r="L1524">
        <f t="shared" si="426"/>
        <v>1.3589102777777777</v>
      </c>
      <c r="M1524">
        <f t="shared" si="427"/>
        <v>1.3534605283477135</v>
      </c>
      <c r="N1524" t="str">
        <f t="shared" si="419"/>
        <v>-</v>
      </c>
      <c r="O1524" t="str">
        <f t="shared" si="424"/>
        <v>Sell</v>
      </c>
      <c r="P1524" t="str">
        <f t="shared" si="428"/>
        <v>-</v>
      </c>
      <c r="Q1524" t="str">
        <f t="shared" si="425"/>
        <v>-</v>
      </c>
      <c r="R1524">
        <f t="shared" si="420"/>
        <v>1.3442400000000001</v>
      </c>
      <c r="S1524">
        <f t="shared" si="421"/>
        <v>1.3432599999999999</v>
      </c>
      <c r="T1524" t="str">
        <f t="shared" si="415"/>
        <v>-</v>
      </c>
      <c r="U1524" t="str">
        <f t="shared" si="416"/>
        <v>-</v>
      </c>
      <c r="V1524" t="str">
        <f t="shared" si="417"/>
        <v>-</v>
      </c>
      <c r="W1524">
        <f t="shared" si="413"/>
        <v>3810.4818735377276</v>
      </c>
      <c r="X1524">
        <f t="shared" si="414"/>
        <v>5118.4678814482877</v>
      </c>
      <c r="Y1524">
        <f t="shared" si="412"/>
        <v>118.4678814482877</v>
      </c>
    </row>
    <row r="1525" spans="1:25" x14ac:dyDescent="0.25">
      <c r="A1525" t="s">
        <v>1530</v>
      </c>
      <c r="B1525" s="2">
        <v>41591</v>
      </c>
      <c r="C1525" s="3">
        <v>0</v>
      </c>
      <c r="D1525">
        <v>1.34375</v>
      </c>
      <c r="E1525">
        <v>1.34972</v>
      </c>
      <c r="F1525">
        <v>1.3389800000000001</v>
      </c>
      <c r="G1525">
        <v>1.3484100000000001</v>
      </c>
      <c r="H1525">
        <v>233659</v>
      </c>
      <c r="I1525">
        <f t="shared" si="418"/>
        <v>-63.494208494208152</v>
      </c>
      <c r="J1525">
        <f t="shared" si="422"/>
        <v>1.3465887179487177</v>
      </c>
      <c r="K1525">
        <f t="shared" si="423"/>
        <v>1.3467945409651301</v>
      </c>
      <c r="L1525">
        <f t="shared" si="426"/>
        <v>1.3586166666666666</v>
      </c>
      <c r="M1525">
        <f t="shared" si="427"/>
        <v>1.3531875268154046</v>
      </c>
      <c r="N1525" t="str">
        <f t="shared" si="419"/>
        <v>-</v>
      </c>
      <c r="O1525" t="str">
        <f t="shared" si="424"/>
        <v>Buy</v>
      </c>
      <c r="P1525" t="str">
        <f t="shared" si="428"/>
        <v>-</v>
      </c>
      <c r="Q1525" t="str">
        <f t="shared" si="425"/>
        <v>-</v>
      </c>
      <c r="R1525">
        <f t="shared" si="420"/>
        <v>1.34874</v>
      </c>
      <c r="S1525">
        <f t="shared" si="421"/>
        <v>1.3480799999999999</v>
      </c>
      <c r="T1525" t="str">
        <f t="shared" si="415"/>
        <v>-</v>
      </c>
      <c r="U1525" t="str">
        <f t="shared" si="416"/>
        <v>-</v>
      </c>
      <c r="V1525" t="str">
        <f t="shared" si="417"/>
        <v>-</v>
      </c>
      <c r="W1525">
        <f t="shared" si="413"/>
        <v>3810.4818735377276</v>
      </c>
      <c r="X1525">
        <f t="shared" si="414"/>
        <v>5136.8344040787397</v>
      </c>
      <c r="Y1525">
        <f t="shared" si="412"/>
        <v>136.83440407873968</v>
      </c>
    </row>
    <row r="1526" spans="1:25" x14ac:dyDescent="0.25">
      <c r="A1526" t="s">
        <v>1531</v>
      </c>
      <c r="B1526" s="2">
        <v>41592</v>
      </c>
      <c r="C1526" s="3">
        <v>0</v>
      </c>
      <c r="D1526">
        <v>1.34842</v>
      </c>
      <c r="E1526">
        <v>1.34941</v>
      </c>
      <c r="F1526">
        <v>1.34179</v>
      </c>
      <c r="G1526">
        <v>1.34459</v>
      </c>
      <c r="H1526">
        <v>238520</v>
      </c>
      <c r="I1526">
        <f t="shared" si="418"/>
        <v>-69.185215438023292</v>
      </c>
      <c r="J1526">
        <f t="shared" si="422"/>
        <v>1.3467110256410255</v>
      </c>
      <c r="K1526">
        <f t="shared" si="423"/>
        <v>1.3467387298014559</v>
      </c>
      <c r="L1526">
        <f t="shared" si="426"/>
        <v>1.3581252777777777</v>
      </c>
      <c r="M1526">
        <f t="shared" si="427"/>
        <v>1.3527227956361936</v>
      </c>
      <c r="N1526" t="str">
        <f t="shared" si="419"/>
        <v>-</v>
      </c>
      <c r="O1526" t="str">
        <f t="shared" si="424"/>
        <v>Sell</v>
      </c>
      <c r="P1526" t="str">
        <f t="shared" si="428"/>
        <v>-</v>
      </c>
      <c r="Q1526" t="str">
        <f t="shared" si="425"/>
        <v>-</v>
      </c>
      <c r="R1526">
        <f t="shared" si="420"/>
        <v>1.3448599999999999</v>
      </c>
      <c r="S1526">
        <f t="shared" si="421"/>
        <v>1.34432</v>
      </c>
      <c r="T1526" t="str">
        <f t="shared" si="415"/>
        <v>-</v>
      </c>
      <c r="U1526" t="str">
        <f t="shared" si="416"/>
        <v>-</v>
      </c>
      <c r="V1526" t="str">
        <f t="shared" si="417"/>
        <v>-</v>
      </c>
      <c r="W1526">
        <f t="shared" si="413"/>
        <v>3810.4818735377276</v>
      </c>
      <c r="X1526">
        <f t="shared" si="414"/>
        <v>5122.5069922342382</v>
      </c>
      <c r="Y1526">
        <f t="shared" si="412"/>
        <v>122.50699223423817</v>
      </c>
    </row>
    <row r="1527" spans="1:25" x14ac:dyDescent="0.25">
      <c r="A1527" t="s">
        <v>1532</v>
      </c>
      <c r="B1527" s="2">
        <v>41593</v>
      </c>
      <c r="C1527" s="3">
        <v>0</v>
      </c>
      <c r="D1527">
        <v>1.3445800000000001</v>
      </c>
      <c r="E1527">
        <v>1.3505199999999999</v>
      </c>
      <c r="F1527">
        <v>1.3432200000000001</v>
      </c>
      <c r="G1527">
        <v>1.34941</v>
      </c>
      <c r="H1527">
        <v>171432</v>
      </c>
      <c r="I1527">
        <f t="shared" si="418"/>
        <v>-55.117222723173995</v>
      </c>
      <c r="J1527">
        <f t="shared" si="422"/>
        <v>1.3469235897435898</v>
      </c>
      <c r="K1527">
        <f t="shared" si="423"/>
        <v>1.3468063568950899</v>
      </c>
      <c r="L1527">
        <f t="shared" si="426"/>
        <v>1.3579508333333332</v>
      </c>
      <c r="M1527">
        <f t="shared" si="427"/>
        <v>1.3525437256018047</v>
      </c>
      <c r="N1527" t="str">
        <f t="shared" si="419"/>
        <v>-</v>
      </c>
      <c r="O1527" t="str">
        <f t="shared" si="424"/>
        <v>Buy</v>
      </c>
      <c r="P1527" t="str">
        <f t="shared" si="428"/>
        <v>-</v>
      </c>
      <c r="Q1527" t="str">
        <f t="shared" si="425"/>
        <v>-</v>
      </c>
      <c r="R1527">
        <f t="shared" si="420"/>
        <v>1.34968</v>
      </c>
      <c r="S1527">
        <f t="shared" si="421"/>
        <v>1.34914</v>
      </c>
      <c r="T1527" t="str">
        <f t="shared" si="415"/>
        <v>-</v>
      </c>
      <c r="U1527" t="str">
        <f t="shared" si="416"/>
        <v>-</v>
      </c>
      <c r="V1527" t="str">
        <f t="shared" si="417"/>
        <v>-</v>
      </c>
      <c r="W1527">
        <f t="shared" si="413"/>
        <v>3810.4818735377276</v>
      </c>
      <c r="X1527">
        <f t="shared" si="414"/>
        <v>5140.8735148646902</v>
      </c>
      <c r="Y1527">
        <f t="shared" si="412"/>
        <v>140.87351486469015</v>
      </c>
    </row>
    <row r="1528" spans="1:25" x14ac:dyDescent="0.25">
      <c r="A1528" t="s">
        <v>1533</v>
      </c>
      <c r="B1528" s="2">
        <v>41595</v>
      </c>
      <c r="C1528" s="3">
        <v>0</v>
      </c>
      <c r="D1528">
        <v>1.3495999999999999</v>
      </c>
      <c r="E1528">
        <v>1.3498600000000001</v>
      </c>
      <c r="F1528">
        <v>1.3480099999999999</v>
      </c>
      <c r="G1528">
        <v>1.3482099999999999</v>
      </c>
      <c r="H1528">
        <v>2362</v>
      </c>
      <c r="I1528">
        <f t="shared" si="418"/>
        <v>-34.694589877836087</v>
      </c>
      <c r="J1528">
        <f t="shared" si="422"/>
        <v>1.3471198717948718</v>
      </c>
      <c r="K1528">
        <f t="shared" si="423"/>
        <v>1.3468418921635685</v>
      </c>
      <c r="L1528">
        <f t="shared" si="426"/>
        <v>1.3577108333333332</v>
      </c>
      <c r="M1528">
        <f t="shared" si="427"/>
        <v>1.3523094701638694</v>
      </c>
      <c r="N1528" t="str">
        <f t="shared" si="419"/>
        <v>-</v>
      </c>
      <c r="O1528" t="str">
        <f t="shared" si="424"/>
        <v>Buy</v>
      </c>
      <c r="P1528" t="str">
        <f t="shared" si="428"/>
        <v>-</v>
      </c>
      <c r="Q1528" t="str">
        <f t="shared" si="425"/>
        <v>-</v>
      </c>
      <c r="R1528">
        <f t="shared" si="420"/>
        <v>1.3484799999999999</v>
      </c>
      <c r="S1528">
        <f t="shared" si="421"/>
        <v>1.3479399999999999</v>
      </c>
      <c r="T1528" t="str">
        <f t="shared" si="415"/>
        <v>-</v>
      </c>
      <c r="U1528" t="str">
        <f t="shared" si="416"/>
        <v>-</v>
      </c>
      <c r="V1528" t="str">
        <f t="shared" si="417"/>
        <v>-</v>
      </c>
      <c r="W1528">
        <f t="shared" si="413"/>
        <v>3810.4818735377276</v>
      </c>
      <c r="X1528">
        <f t="shared" si="414"/>
        <v>5136.3009366164442</v>
      </c>
      <c r="Y1528">
        <f t="shared" si="412"/>
        <v>136.30093661644423</v>
      </c>
    </row>
    <row r="1529" spans="1:25" x14ac:dyDescent="0.25">
      <c r="A1529" t="s">
        <v>1534</v>
      </c>
      <c r="B1529" s="2">
        <v>41596</v>
      </c>
      <c r="C1529" s="3">
        <v>0</v>
      </c>
      <c r="D1529">
        <v>1.3482099999999999</v>
      </c>
      <c r="E1529">
        <v>1.35415</v>
      </c>
      <c r="F1529">
        <v>1.34745</v>
      </c>
      <c r="G1529">
        <v>1.3501700000000001</v>
      </c>
      <c r="H1529">
        <v>185457</v>
      </c>
      <c r="I1529">
        <f t="shared" si="418"/>
        <v>-18.008726695755481</v>
      </c>
      <c r="J1529">
        <f t="shared" si="422"/>
        <v>1.3473352564102565</v>
      </c>
      <c r="K1529">
        <f t="shared" si="423"/>
        <v>1.3469261480581618</v>
      </c>
      <c r="L1529">
        <f t="shared" si="426"/>
        <v>1.357491111111111</v>
      </c>
      <c r="M1529">
        <f t="shared" si="427"/>
        <v>1.3521938231279846</v>
      </c>
      <c r="N1529" t="str">
        <f t="shared" si="419"/>
        <v>-</v>
      </c>
      <c r="O1529" t="str">
        <f t="shared" si="424"/>
        <v>Buy</v>
      </c>
      <c r="P1529" t="str">
        <f t="shared" si="428"/>
        <v>-</v>
      </c>
      <c r="Q1529" t="str">
        <f t="shared" si="425"/>
        <v>-</v>
      </c>
      <c r="R1529">
        <f t="shared" si="420"/>
        <v>1.35043</v>
      </c>
      <c r="S1529">
        <f t="shared" si="421"/>
        <v>1.3499099999999999</v>
      </c>
      <c r="T1529" t="str">
        <f t="shared" si="415"/>
        <v>-</v>
      </c>
      <c r="U1529" t="str">
        <f t="shared" si="416"/>
        <v>-</v>
      </c>
      <c r="V1529" t="str">
        <f t="shared" si="417"/>
        <v>-</v>
      </c>
      <c r="W1529">
        <f t="shared" si="413"/>
        <v>3810.4818735377276</v>
      </c>
      <c r="X1529">
        <f t="shared" si="414"/>
        <v>5143.8075859073133</v>
      </c>
      <c r="Y1529">
        <f t="shared" si="412"/>
        <v>143.8075859073133</v>
      </c>
    </row>
    <row r="1530" spans="1:25" x14ac:dyDescent="0.25">
      <c r="A1530" t="s">
        <v>1535</v>
      </c>
      <c r="B1530" s="2">
        <v>41597</v>
      </c>
      <c r="C1530" s="3">
        <v>0</v>
      </c>
      <c r="D1530">
        <v>1.3501399999999999</v>
      </c>
      <c r="E1530">
        <v>1.3577399999999999</v>
      </c>
      <c r="F1530">
        <v>1.3487199999999999</v>
      </c>
      <c r="G1530">
        <v>1.3564000000000001</v>
      </c>
      <c r="H1530">
        <v>221038</v>
      </c>
      <c r="I1530">
        <f t="shared" si="418"/>
        <v>-4.7450424929174746</v>
      </c>
      <c r="J1530">
        <f t="shared" si="422"/>
        <v>1.3475192307692307</v>
      </c>
      <c r="K1530">
        <f t="shared" si="423"/>
        <v>1.3471659924111197</v>
      </c>
      <c r="L1530">
        <f t="shared" si="426"/>
        <v>1.3573938888888888</v>
      </c>
      <c r="M1530">
        <f t="shared" si="427"/>
        <v>1.3524211840399856</v>
      </c>
      <c r="N1530" t="str">
        <f t="shared" si="419"/>
        <v>-</v>
      </c>
      <c r="O1530" t="str">
        <f t="shared" si="424"/>
        <v>Buy</v>
      </c>
      <c r="P1530" t="str">
        <f t="shared" si="428"/>
        <v>-</v>
      </c>
      <c r="Q1530" t="str">
        <f t="shared" si="425"/>
        <v>-</v>
      </c>
      <c r="R1530">
        <f t="shared" si="420"/>
        <v>1.3567100000000001</v>
      </c>
      <c r="S1530">
        <f t="shared" si="421"/>
        <v>1.35609</v>
      </c>
      <c r="T1530" t="str">
        <f t="shared" si="415"/>
        <v>-</v>
      </c>
      <c r="U1530" t="str">
        <f t="shared" si="416"/>
        <v>-</v>
      </c>
      <c r="V1530" t="str">
        <f t="shared" si="417"/>
        <v>-</v>
      </c>
      <c r="W1530">
        <f t="shared" si="413"/>
        <v>3810.4818735377276</v>
      </c>
      <c r="X1530">
        <f t="shared" si="414"/>
        <v>5167.3563638857768</v>
      </c>
      <c r="Y1530">
        <f t="shared" si="412"/>
        <v>167.35636388577677</v>
      </c>
    </row>
    <row r="1531" spans="1:25" x14ac:dyDescent="0.25">
      <c r="A1531" t="s">
        <v>1536</v>
      </c>
      <c r="B1531" s="2">
        <v>41598</v>
      </c>
      <c r="C1531" s="3">
        <v>0</v>
      </c>
      <c r="D1531">
        <v>1.3564000000000001</v>
      </c>
      <c r="E1531">
        <v>1.3564099999999999</v>
      </c>
      <c r="F1531">
        <v>1.3414699999999999</v>
      </c>
      <c r="G1531">
        <v>1.3430200000000001</v>
      </c>
      <c r="H1531">
        <v>241732</v>
      </c>
      <c r="I1531">
        <f t="shared" si="418"/>
        <v>-52.124645892350642</v>
      </c>
      <c r="J1531">
        <f t="shared" si="422"/>
        <v>1.3476335897435898</v>
      </c>
      <c r="K1531">
        <f t="shared" si="423"/>
        <v>1.3470610305779269</v>
      </c>
      <c r="L1531">
        <f t="shared" si="426"/>
        <v>1.3571483333333336</v>
      </c>
      <c r="M1531">
        <f t="shared" si="427"/>
        <v>1.351913011929716</v>
      </c>
      <c r="N1531" t="str">
        <f t="shared" si="419"/>
        <v>Sell</v>
      </c>
      <c r="O1531" t="str">
        <f t="shared" si="424"/>
        <v>Sell</v>
      </c>
      <c r="P1531" t="str">
        <f t="shared" si="428"/>
        <v>Sell</v>
      </c>
      <c r="Q1531" t="str">
        <f t="shared" si="425"/>
        <v>-</v>
      </c>
      <c r="R1531">
        <f t="shared" si="420"/>
        <v>1.3433200000000001</v>
      </c>
      <c r="S1531">
        <f t="shared" si="421"/>
        <v>1.3427199999999999</v>
      </c>
      <c r="T1531" t="str">
        <f t="shared" si="415"/>
        <v>-</v>
      </c>
      <c r="U1531" t="str">
        <f t="shared" si="416"/>
        <v>-</v>
      </c>
      <c r="V1531">
        <f t="shared" si="417"/>
        <v>3722.1213113777803</v>
      </c>
      <c r="W1531">
        <f t="shared" si="413"/>
        <v>3810.4818735377276</v>
      </c>
      <c r="X1531">
        <f t="shared" si="414"/>
        <v>5116.4102212365769</v>
      </c>
      <c r="Y1531">
        <f t="shared" si="412"/>
        <v>116.41022123657694</v>
      </c>
    </row>
    <row r="1532" spans="1:25" x14ac:dyDescent="0.25">
      <c r="A1532" t="s">
        <v>1537</v>
      </c>
      <c r="B1532" s="2">
        <v>41599</v>
      </c>
      <c r="C1532" s="3">
        <v>0</v>
      </c>
      <c r="D1532">
        <v>1.3430200000000001</v>
      </c>
      <c r="E1532">
        <v>1.3486400000000001</v>
      </c>
      <c r="F1532">
        <v>1.33992</v>
      </c>
      <c r="G1532">
        <v>1.3471</v>
      </c>
      <c r="H1532">
        <v>247170</v>
      </c>
      <c r="I1532">
        <f t="shared" si="418"/>
        <v>-37.677053824362488</v>
      </c>
      <c r="J1532">
        <f t="shared" si="422"/>
        <v>1.3477819230769228</v>
      </c>
      <c r="K1532">
        <f t="shared" si="423"/>
        <v>1.3470620171455743</v>
      </c>
      <c r="L1532">
        <f t="shared" si="426"/>
        <v>1.3569944444444444</v>
      </c>
      <c r="M1532">
        <f t="shared" si="427"/>
        <v>1.3516528491227044</v>
      </c>
      <c r="N1532" t="str">
        <f t="shared" si="419"/>
        <v>-</v>
      </c>
      <c r="O1532" t="str">
        <f t="shared" si="424"/>
        <v>Buy</v>
      </c>
      <c r="P1532" t="str">
        <f t="shared" si="428"/>
        <v>-</v>
      </c>
      <c r="Q1532" t="str">
        <f t="shared" si="425"/>
        <v>-</v>
      </c>
      <c r="R1532">
        <f t="shared" si="420"/>
        <v>1.3473900000000001</v>
      </c>
      <c r="S1532">
        <f t="shared" si="421"/>
        <v>1.3468100000000001</v>
      </c>
      <c r="T1532" t="str">
        <f t="shared" si="415"/>
        <v>-</v>
      </c>
      <c r="U1532" t="str">
        <f t="shared" si="416"/>
        <v>-</v>
      </c>
      <c r="V1532" t="str">
        <f t="shared" si="417"/>
        <v>-</v>
      </c>
      <c r="W1532">
        <f t="shared" si="413"/>
        <v>3810.4818735377276</v>
      </c>
      <c r="X1532">
        <f t="shared" si="414"/>
        <v>5131.9950920993469</v>
      </c>
      <c r="Y1532">
        <f t="shared" si="412"/>
        <v>131.99509209934695</v>
      </c>
    </row>
    <row r="1533" spans="1:25" x14ac:dyDescent="0.25">
      <c r="A1533" t="s">
        <v>1538</v>
      </c>
      <c r="B1533" s="2">
        <v>41600</v>
      </c>
      <c r="C1533" s="3">
        <v>0</v>
      </c>
      <c r="D1533">
        <v>1.3471</v>
      </c>
      <c r="E1533">
        <v>1.3556900000000001</v>
      </c>
      <c r="F1533">
        <v>1.34623</v>
      </c>
      <c r="G1533">
        <v>1.35564</v>
      </c>
      <c r="H1533">
        <v>184674</v>
      </c>
      <c r="I1533">
        <f t="shared" si="418"/>
        <v>-7.4362606232294182</v>
      </c>
      <c r="J1533">
        <f t="shared" si="422"/>
        <v>1.3480082051282047</v>
      </c>
      <c r="K1533">
        <f t="shared" si="423"/>
        <v>1.347279181268471</v>
      </c>
      <c r="L1533">
        <f t="shared" si="426"/>
        <v>1.3570383333333333</v>
      </c>
      <c r="M1533">
        <f t="shared" si="427"/>
        <v>1.3518683707917474</v>
      </c>
      <c r="N1533" t="str">
        <f t="shared" si="419"/>
        <v>-</v>
      </c>
      <c r="O1533" t="str">
        <f t="shared" si="424"/>
        <v>Buy</v>
      </c>
      <c r="P1533" t="str">
        <f t="shared" si="428"/>
        <v>-</v>
      </c>
      <c r="Q1533" t="str">
        <f t="shared" si="425"/>
        <v>-</v>
      </c>
      <c r="R1533">
        <f t="shared" si="420"/>
        <v>1.3559300000000001</v>
      </c>
      <c r="S1533">
        <f t="shared" si="421"/>
        <v>1.3553500000000001</v>
      </c>
      <c r="T1533" t="str">
        <f t="shared" si="415"/>
        <v>-</v>
      </c>
      <c r="U1533" t="str">
        <f t="shared" si="416"/>
        <v>-</v>
      </c>
      <c r="V1533" t="str">
        <f t="shared" si="417"/>
        <v>-</v>
      </c>
      <c r="W1533">
        <f t="shared" si="413"/>
        <v>3810.4818735377276</v>
      </c>
      <c r="X1533">
        <f t="shared" si="414"/>
        <v>5164.5366072993593</v>
      </c>
      <c r="Y1533">
        <f t="shared" si="412"/>
        <v>164.53660729935928</v>
      </c>
    </row>
    <row r="1534" spans="1:25" x14ac:dyDescent="0.25">
      <c r="A1534" t="s">
        <v>1539</v>
      </c>
      <c r="B1534" s="2">
        <v>41602</v>
      </c>
      <c r="C1534" s="3">
        <v>0</v>
      </c>
      <c r="D1534">
        <v>1.35486</v>
      </c>
      <c r="E1534">
        <v>1.35599</v>
      </c>
      <c r="F1534">
        <v>1.35476</v>
      </c>
      <c r="G1534">
        <v>1.3551200000000001</v>
      </c>
      <c r="H1534">
        <v>3216</v>
      </c>
      <c r="I1534">
        <f t="shared" si="418"/>
        <v>-10.092449922957805</v>
      </c>
      <c r="J1534">
        <f t="shared" si="422"/>
        <v>1.3482191025641019</v>
      </c>
      <c r="K1534">
        <f t="shared" si="423"/>
        <v>1.3474776830085098</v>
      </c>
      <c r="L1534">
        <f t="shared" si="426"/>
        <v>1.3570275000000001</v>
      </c>
      <c r="M1534">
        <f t="shared" si="427"/>
        <v>1.3520441345327339</v>
      </c>
      <c r="N1534" t="str">
        <f t="shared" si="419"/>
        <v>Sell</v>
      </c>
      <c r="O1534" t="str">
        <f t="shared" si="424"/>
        <v>Buy</v>
      </c>
      <c r="P1534" t="str">
        <f t="shared" si="428"/>
        <v>-</v>
      </c>
      <c r="Q1534" t="str">
        <f t="shared" si="425"/>
        <v>-</v>
      </c>
      <c r="R1534">
        <f t="shared" si="420"/>
        <v>1.35537</v>
      </c>
      <c r="S1534">
        <f t="shared" si="421"/>
        <v>1.35487</v>
      </c>
      <c r="T1534" t="str">
        <f t="shared" si="415"/>
        <v>-</v>
      </c>
      <c r="U1534" t="str">
        <f t="shared" si="416"/>
        <v>-</v>
      </c>
      <c r="V1534" t="str">
        <f t="shared" si="417"/>
        <v>-</v>
      </c>
      <c r="W1534">
        <f t="shared" si="413"/>
        <v>3810.4818735377276</v>
      </c>
      <c r="X1534">
        <f t="shared" si="414"/>
        <v>5162.7075760000607</v>
      </c>
      <c r="Y1534">
        <f t="shared" si="412"/>
        <v>162.70757600006073</v>
      </c>
    </row>
    <row r="1535" spans="1:25" x14ac:dyDescent="0.25">
      <c r="A1535" t="s">
        <v>1540</v>
      </c>
      <c r="B1535" s="2">
        <v>41603</v>
      </c>
      <c r="C1535" s="3">
        <v>0</v>
      </c>
      <c r="D1535">
        <v>1.3551299999999999</v>
      </c>
      <c r="E1535">
        <v>1.3556299999999999</v>
      </c>
      <c r="F1535">
        <v>1.349</v>
      </c>
      <c r="G1535">
        <v>1.35334</v>
      </c>
      <c r="H1535">
        <v>189433</v>
      </c>
      <c r="I1535">
        <f t="shared" si="418"/>
        <v>-18.900343642611535</v>
      </c>
      <c r="J1535">
        <f t="shared" si="422"/>
        <v>1.3484182051282045</v>
      </c>
      <c r="K1535">
        <f t="shared" si="423"/>
        <v>1.347626096096902</v>
      </c>
      <c r="L1535">
        <f t="shared" si="426"/>
        <v>1.3569633333333335</v>
      </c>
      <c r="M1535">
        <f t="shared" si="427"/>
        <v>1.3521141813147481</v>
      </c>
      <c r="N1535" t="str">
        <f t="shared" si="419"/>
        <v>-</v>
      </c>
      <c r="O1535" t="str">
        <f t="shared" si="424"/>
        <v>Buy</v>
      </c>
      <c r="P1535" t="str">
        <f t="shared" si="428"/>
        <v>-</v>
      </c>
      <c r="Q1535" t="str">
        <f t="shared" si="425"/>
        <v>-</v>
      </c>
      <c r="R1535">
        <f t="shared" si="420"/>
        <v>1.3535600000000001</v>
      </c>
      <c r="S1535">
        <f t="shared" si="421"/>
        <v>1.3531200000000001</v>
      </c>
      <c r="T1535" t="str">
        <f t="shared" si="415"/>
        <v>-</v>
      </c>
      <c r="U1535" t="str">
        <f t="shared" si="416"/>
        <v>-</v>
      </c>
      <c r="V1535" t="str">
        <f t="shared" si="417"/>
        <v>-</v>
      </c>
      <c r="W1535">
        <f t="shared" si="413"/>
        <v>3810.4818735377276</v>
      </c>
      <c r="X1535">
        <f t="shared" si="414"/>
        <v>5156.0392327213704</v>
      </c>
      <c r="Y1535">
        <f t="shared" si="412"/>
        <v>156.03923272137035</v>
      </c>
    </row>
    <row r="1536" spans="1:25" x14ac:dyDescent="0.25">
      <c r="A1536" t="s">
        <v>1541</v>
      </c>
      <c r="B1536" s="2">
        <v>41604</v>
      </c>
      <c r="C1536" s="3">
        <v>0</v>
      </c>
      <c r="D1536">
        <v>1.3533299999999999</v>
      </c>
      <c r="E1536">
        <v>1.35747</v>
      </c>
      <c r="F1536">
        <v>1.35205</v>
      </c>
      <c r="G1536">
        <v>1.35667</v>
      </c>
      <c r="H1536">
        <v>201649</v>
      </c>
      <c r="I1536">
        <f t="shared" si="418"/>
        <v>-4.6340407102637586</v>
      </c>
      <c r="J1536">
        <f t="shared" si="422"/>
        <v>1.3486437179487174</v>
      </c>
      <c r="K1536">
        <f t="shared" si="423"/>
        <v>1.3478550556893854</v>
      </c>
      <c r="L1536">
        <f t="shared" si="426"/>
        <v>1.3570916666666668</v>
      </c>
      <c r="M1536">
        <f t="shared" si="427"/>
        <v>1.3523604417842212</v>
      </c>
      <c r="N1536" t="str">
        <f t="shared" si="419"/>
        <v>-</v>
      </c>
      <c r="O1536" t="str">
        <f t="shared" si="424"/>
        <v>Buy</v>
      </c>
      <c r="P1536" t="str">
        <f t="shared" si="428"/>
        <v>-</v>
      </c>
      <c r="Q1536" t="str">
        <f t="shared" si="425"/>
        <v>-</v>
      </c>
      <c r="R1536">
        <f t="shared" si="420"/>
        <v>1.3568899999999999</v>
      </c>
      <c r="S1536">
        <f t="shared" si="421"/>
        <v>1.3564499999999999</v>
      </c>
      <c r="T1536" t="str">
        <f t="shared" si="415"/>
        <v>-</v>
      </c>
      <c r="U1536" t="str">
        <f t="shared" si="416"/>
        <v>-</v>
      </c>
      <c r="V1536" t="str">
        <f t="shared" si="417"/>
        <v>-</v>
      </c>
      <c r="W1536">
        <f t="shared" si="413"/>
        <v>3810.4818735377276</v>
      </c>
      <c r="X1536">
        <f t="shared" si="414"/>
        <v>5168.72813736025</v>
      </c>
      <c r="Y1536">
        <f t="shared" si="412"/>
        <v>168.72813736025</v>
      </c>
    </row>
    <row r="1537" spans="1:25" x14ac:dyDescent="0.25">
      <c r="A1537" t="s">
        <v>1542</v>
      </c>
      <c r="B1537" s="2">
        <v>41605</v>
      </c>
      <c r="C1537" s="3">
        <v>0</v>
      </c>
      <c r="D1537">
        <v>1.35669</v>
      </c>
      <c r="E1537">
        <v>1.36128</v>
      </c>
      <c r="F1537">
        <v>1.3557699999999999</v>
      </c>
      <c r="G1537">
        <v>1.35731</v>
      </c>
      <c r="H1537">
        <v>211946</v>
      </c>
      <c r="I1537">
        <f t="shared" si="418"/>
        <v>-15.642237982663653</v>
      </c>
      <c r="J1537">
        <f t="shared" si="422"/>
        <v>1.3489493589743584</v>
      </c>
      <c r="K1537">
        <f t="shared" si="423"/>
        <v>1.3480944213681352</v>
      </c>
      <c r="L1537">
        <f t="shared" si="426"/>
        <v>1.3572347222222223</v>
      </c>
      <c r="M1537">
        <f t="shared" si="427"/>
        <v>1.3526279854715606</v>
      </c>
      <c r="N1537" t="str">
        <f t="shared" si="419"/>
        <v>Sell</v>
      </c>
      <c r="O1537" t="str">
        <f t="shared" si="424"/>
        <v>Buy</v>
      </c>
      <c r="P1537" t="str">
        <f t="shared" si="428"/>
        <v>-</v>
      </c>
      <c r="Q1537" t="str">
        <f t="shared" si="425"/>
        <v>-</v>
      </c>
      <c r="R1537">
        <f t="shared" si="420"/>
        <v>1.35755</v>
      </c>
      <c r="S1537">
        <f t="shared" si="421"/>
        <v>1.35707</v>
      </c>
      <c r="T1537" t="str">
        <f t="shared" si="415"/>
        <v>-</v>
      </c>
      <c r="U1537" t="str">
        <f t="shared" si="416"/>
        <v>-</v>
      </c>
      <c r="V1537" t="str">
        <f t="shared" si="417"/>
        <v>-</v>
      </c>
      <c r="W1537">
        <f t="shared" si="413"/>
        <v>3810.4818735377276</v>
      </c>
      <c r="X1537">
        <f t="shared" si="414"/>
        <v>5171.090636121844</v>
      </c>
      <c r="Y1537">
        <f t="shared" si="412"/>
        <v>171.090636121844</v>
      </c>
    </row>
    <row r="1538" spans="1:25" x14ac:dyDescent="0.25">
      <c r="A1538" t="s">
        <v>1543</v>
      </c>
      <c r="B1538" s="2">
        <v>41606</v>
      </c>
      <c r="C1538" s="3">
        <v>0</v>
      </c>
      <c r="D1538">
        <v>1.3573299999999999</v>
      </c>
      <c r="E1538">
        <v>1.3617999999999999</v>
      </c>
      <c r="F1538">
        <v>1.35636</v>
      </c>
      <c r="G1538">
        <v>1.3602799999999999</v>
      </c>
      <c r="H1538">
        <v>154464</v>
      </c>
      <c r="I1538">
        <f t="shared" si="418"/>
        <v>-6.660823838737846</v>
      </c>
      <c r="J1538">
        <f t="shared" si="422"/>
        <v>1.349418461538461</v>
      </c>
      <c r="K1538">
        <f t="shared" si="423"/>
        <v>1.3484029170297014</v>
      </c>
      <c r="L1538">
        <f t="shared" si="426"/>
        <v>1.3570530555555558</v>
      </c>
      <c r="M1538">
        <f t="shared" si="427"/>
        <v>1.3530416078785032</v>
      </c>
      <c r="N1538" t="str">
        <f t="shared" si="419"/>
        <v>-</v>
      </c>
      <c r="O1538" t="str">
        <f t="shared" si="424"/>
        <v>Buy</v>
      </c>
      <c r="P1538" t="str">
        <f t="shared" si="428"/>
        <v>-</v>
      </c>
      <c r="Q1538" t="str">
        <f t="shared" si="425"/>
        <v>-</v>
      </c>
      <c r="R1538">
        <f t="shared" si="420"/>
        <v>1.36052</v>
      </c>
      <c r="S1538">
        <f t="shared" si="421"/>
        <v>1.3600399999999999</v>
      </c>
      <c r="T1538" t="str">
        <f t="shared" si="415"/>
        <v>-</v>
      </c>
      <c r="U1538" t="str">
        <f t="shared" si="416"/>
        <v>-</v>
      </c>
      <c r="V1538" t="str">
        <f t="shared" si="417"/>
        <v>-</v>
      </c>
      <c r="W1538">
        <f t="shared" si="413"/>
        <v>3810.4818735377276</v>
      </c>
      <c r="X1538">
        <f t="shared" si="414"/>
        <v>5182.4077672862504</v>
      </c>
      <c r="Y1538">
        <f t="shared" si="412"/>
        <v>182.40776728625042</v>
      </c>
    </row>
    <row r="1539" spans="1:25" x14ac:dyDescent="0.25">
      <c r="A1539" t="s">
        <v>1544</v>
      </c>
      <c r="B1539" s="2">
        <v>41607</v>
      </c>
      <c r="C1539" s="3">
        <v>0</v>
      </c>
      <c r="D1539">
        <v>1.36026</v>
      </c>
      <c r="E1539">
        <v>1.36216</v>
      </c>
      <c r="F1539">
        <v>1.3580000000000001</v>
      </c>
      <c r="G1539">
        <v>1.3589899999999999</v>
      </c>
      <c r="H1539">
        <v>187483</v>
      </c>
      <c r="I1539">
        <f t="shared" si="418"/>
        <v>-14.253597122302661</v>
      </c>
      <c r="J1539">
        <f t="shared" si="422"/>
        <v>1.349891666666666</v>
      </c>
      <c r="K1539">
        <f t="shared" si="423"/>
        <v>1.3486709444466711</v>
      </c>
      <c r="L1539">
        <f t="shared" si="426"/>
        <v>1.3567905555555559</v>
      </c>
      <c r="M1539">
        <f t="shared" si="427"/>
        <v>1.3533631425877735</v>
      </c>
      <c r="N1539" t="str">
        <f t="shared" si="419"/>
        <v>Sell</v>
      </c>
      <c r="O1539" t="str">
        <f t="shared" si="424"/>
        <v>Buy</v>
      </c>
      <c r="P1539" t="str">
        <f t="shared" si="428"/>
        <v>-</v>
      </c>
      <c r="Q1539" t="str">
        <f t="shared" si="425"/>
        <v>-</v>
      </c>
      <c r="R1539">
        <f t="shared" si="420"/>
        <v>1.35924</v>
      </c>
      <c r="S1539">
        <f t="shared" si="421"/>
        <v>1.3587400000000001</v>
      </c>
      <c r="T1539" t="str">
        <f t="shared" si="415"/>
        <v>-</v>
      </c>
      <c r="U1539" t="str">
        <f t="shared" si="416"/>
        <v>-</v>
      </c>
      <c r="V1539" t="str">
        <f t="shared" si="417"/>
        <v>-</v>
      </c>
      <c r="W1539">
        <f t="shared" si="413"/>
        <v>3810.4818735377276</v>
      </c>
      <c r="X1539">
        <f t="shared" si="414"/>
        <v>5177.454140850652</v>
      </c>
      <c r="Y1539">
        <f t="shared" si="412"/>
        <v>177.45414085065204</v>
      </c>
    </row>
    <row r="1540" spans="1:25" x14ac:dyDescent="0.25">
      <c r="A1540" t="s">
        <v>1545</v>
      </c>
      <c r="B1540" s="2">
        <v>41609</v>
      </c>
      <c r="C1540" s="3">
        <v>0</v>
      </c>
      <c r="D1540">
        <v>1.3584799999999999</v>
      </c>
      <c r="E1540">
        <v>1.35921</v>
      </c>
      <c r="F1540">
        <v>1.3581399999999999</v>
      </c>
      <c r="G1540">
        <v>1.3584799999999999</v>
      </c>
      <c r="H1540">
        <v>2925</v>
      </c>
      <c r="I1540">
        <f t="shared" si="418"/>
        <v>-16.546762589928605</v>
      </c>
      <c r="J1540">
        <f t="shared" si="422"/>
        <v>1.3503764102564095</v>
      </c>
      <c r="K1540">
        <f t="shared" si="423"/>
        <v>1.3489192749670085</v>
      </c>
      <c r="L1540">
        <f t="shared" si="426"/>
        <v>1.3565230555555556</v>
      </c>
      <c r="M1540">
        <f t="shared" si="427"/>
        <v>1.3536397294749209</v>
      </c>
      <c r="N1540" t="str">
        <f t="shared" si="419"/>
        <v>-</v>
      </c>
      <c r="O1540" t="str">
        <f t="shared" si="424"/>
        <v>Buy</v>
      </c>
      <c r="P1540" t="str">
        <f t="shared" si="428"/>
        <v>-</v>
      </c>
      <c r="Q1540" t="str">
        <f t="shared" si="425"/>
        <v>-</v>
      </c>
      <c r="R1540">
        <f t="shared" si="420"/>
        <v>1.35873</v>
      </c>
      <c r="S1540">
        <f t="shared" si="421"/>
        <v>1.35823</v>
      </c>
      <c r="T1540" t="str">
        <f t="shared" si="415"/>
        <v>-</v>
      </c>
      <c r="U1540" t="str">
        <f t="shared" si="416"/>
        <v>-</v>
      </c>
      <c r="V1540" t="str">
        <f t="shared" si="417"/>
        <v>-</v>
      </c>
      <c r="W1540">
        <f t="shared" si="413"/>
        <v>3810.4818735377276</v>
      </c>
      <c r="X1540">
        <f t="shared" si="414"/>
        <v>5175.5107950951478</v>
      </c>
      <c r="Y1540">
        <f t="shared" si="412"/>
        <v>175.51079509514784</v>
      </c>
    </row>
    <row r="1541" spans="1:25" x14ac:dyDescent="0.25">
      <c r="A1541" t="s">
        <v>1546</v>
      </c>
      <c r="B1541" s="2">
        <v>41610</v>
      </c>
      <c r="C1541" s="3">
        <v>0</v>
      </c>
      <c r="D1541">
        <v>1.3584799999999999</v>
      </c>
      <c r="E1541">
        <v>1.3615699999999999</v>
      </c>
      <c r="F1541">
        <v>1.3525499999999999</v>
      </c>
      <c r="G1541">
        <v>1.3541799999999999</v>
      </c>
      <c r="H1541">
        <v>224876</v>
      </c>
      <c r="I1541">
        <f t="shared" si="418"/>
        <v>-35.881294964029159</v>
      </c>
      <c r="J1541">
        <f t="shared" si="422"/>
        <v>1.3508285897435892</v>
      </c>
      <c r="K1541">
        <f t="shared" si="423"/>
        <v>1.349052457879236</v>
      </c>
      <c r="L1541">
        <f t="shared" si="426"/>
        <v>1.3561611111111112</v>
      </c>
      <c r="M1541">
        <f t="shared" si="427"/>
        <v>1.3536689332870873</v>
      </c>
      <c r="N1541" t="str">
        <f t="shared" si="419"/>
        <v>-</v>
      </c>
      <c r="O1541" t="str">
        <f t="shared" si="424"/>
        <v>Buy</v>
      </c>
      <c r="P1541" t="str">
        <f t="shared" si="428"/>
        <v>-</v>
      </c>
      <c r="Q1541" t="str">
        <f t="shared" si="425"/>
        <v>-</v>
      </c>
      <c r="R1541">
        <f t="shared" si="420"/>
        <v>1.35442</v>
      </c>
      <c r="S1541">
        <f t="shared" si="421"/>
        <v>1.3539399999999999</v>
      </c>
      <c r="T1541" t="str">
        <f t="shared" si="415"/>
        <v>-</v>
      </c>
      <c r="U1541" t="str">
        <f t="shared" si="416"/>
        <v>-</v>
      </c>
      <c r="V1541" t="str">
        <f t="shared" si="417"/>
        <v>-</v>
      </c>
      <c r="W1541">
        <f t="shared" si="413"/>
        <v>3810.4818735377276</v>
      </c>
      <c r="X1541">
        <f t="shared" si="414"/>
        <v>5159.1638278576702</v>
      </c>
      <c r="Y1541">
        <f t="shared" si="412"/>
        <v>159.16382785767019</v>
      </c>
    </row>
    <row r="1542" spans="1:25" x14ac:dyDescent="0.25">
      <c r="A1542" t="s">
        <v>1547</v>
      </c>
      <c r="B1542" s="2">
        <v>41611</v>
      </c>
      <c r="C1542" s="3">
        <v>0</v>
      </c>
      <c r="D1542">
        <v>1.3542000000000001</v>
      </c>
      <c r="E1542">
        <v>1.36137</v>
      </c>
      <c r="F1542">
        <v>1.3524</v>
      </c>
      <c r="G1542">
        <v>1.35917</v>
      </c>
      <c r="H1542">
        <v>236171</v>
      </c>
      <c r="I1542">
        <f t="shared" si="418"/>
        <v>-13.44424460431674</v>
      </c>
      <c r="J1542">
        <f t="shared" si="422"/>
        <v>1.3513670512820508</v>
      </c>
      <c r="K1542">
        <f t="shared" si="423"/>
        <v>1.3493085981860908</v>
      </c>
      <c r="L1542">
        <f t="shared" si="426"/>
        <v>1.3556433333333333</v>
      </c>
      <c r="M1542">
        <f t="shared" si="427"/>
        <v>1.353966288244542</v>
      </c>
      <c r="N1542" t="str">
        <f t="shared" si="419"/>
        <v>-</v>
      </c>
      <c r="O1542" t="str">
        <f t="shared" si="424"/>
        <v>Buy</v>
      </c>
      <c r="P1542" t="str">
        <f t="shared" si="428"/>
        <v>-</v>
      </c>
      <c r="Q1542" t="str">
        <f t="shared" si="425"/>
        <v>-</v>
      </c>
      <c r="R1542">
        <f t="shared" si="420"/>
        <v>1.3594200000000001</v>
      </c>
      <c r="S1542">
        <f t="shared" si="421"/>
        <v>1.3589199999999999</v>
      </c>
      <c r="T1542" t="str">
        <f t="shared" si="415"/>
        <v>-</v>
      </c>
      <c r="U1542" t="str">
        <f t="shared" si="416"/>
        <v>-</v>
      </c>
      <c r="V1542" t="str">
        <f t="shared" si="417"/>
        <v>-</v>
      </c>
      <c r="W1542">
        <f t="shared" si="413"/>
        <v>3810.4818735377276</v>
      </c>
      <c r="X1542">
        <f t="shared" si="414"/>
        <v>5178.1400275878887</v>
      </c>
      <c r="Y1542">
        <f t="shared" si="412"/>
        <v>178.14002758788865</v>
      </c>
    </row>
    <row r="1543" spans="1:25" x14ac:dyDescent="0.25">
      <c r="A1543" t="s">
        <v>1548</v>
      </c>
      <c r="B1543" s="2">
        <v>41612</v>
      </c>
      <c r="C1543" s="3">
        <v>0</v>
      </c>
      <c r="D1543">
        <v>1.35917</v>
      </c>
      <c r="E1543">
        <v>1.3605100000000001</v>
      </c>
      <c r="F1543">
        <v>1.35283</v>
      </c>
      <c r="G1543">
        <v>1.3585100000000001</v>
      </c>
      <c r="H1543">
        <v>252880</v>
      </c>
      <c r="I1543">
        <f t="shared" si="418"/>
        <v>-16.411870503596784</v>
      </c>
      <c r="J1543">
        <f t="shared" si="422"/>
        <v>1.351861538461538</v>
      </c>
      <c r="K1543">
        <f t="shared" si="423"/>
        <v>1.3495415450674557</v>
      </c>
      <c r="L1543">
        <f t="shared" si="426"/>
        <v>1.3551061111111113</v>
      </c>
      <c r="M1543">
        <f t="shared" si="427"/>
        <v>1.3542118942853776</v>
      </c>
      <c r="N1543" t="str">
        <f t="shared" si="419"/>
        <v>-</v>
      </c>
      <c r="O1543" t="str">
        <f t="shared" si="424"/>
        <v>Buy</v>
      </c>
      <c r="P1543" t="str">
        <f t="shared" si="428"/>
        <v>-</v>
      </c>
      <c r="Q1543" t="str">
        <f t="shared" si="425"/>
        <v>-</v>
      </c>
      <c r="R1543">
        <f t="shared" si="420"/>
        <v>1.3586800000000001</v>
      </c>
      <c r="S1543">
        <f t="shared" si="421"/>
        <v>1.3583400000000001</v>
      </c>
      <c r="T1543" t="str">
        <f t="shared" si="415"/>
        <v>-</v>
      </c>
      <c r="U1543" t="str">
        <f t="shared" si="416"/>
        <v>-</v>
      </c>
      <c r="V1543" t="str">
        <f t="shared" si="417"/>
        <v>-</v>
      </c>
      <c r="W1543">
        <f t="shared" si="413"/>
        <v>3810.4818735377276</v>
      </c>
      <c r="X1543">
        <f t="shared" si="414"/>
        <v>5175.9299481012376</v>
      </c>
      <c r="Y1543">
        <f t="shared" si="412"/>
        <v>175.92994810123764</v>
      </c>
    </row>
    <row r="1544" spans="1:25" x14ac:dyDescent="0.25">
      <c r="A1544" t="s">
        <v>1549</v>
      </c>
      <c r="B1544" s="2">
        <v>41613</v>
      </c>
      <c r="C1544" s="3">
        <v>0</v>
      </c>
      <c r="D1544">
        <v>1.3585199999999999</v>
      </c>
      <c r="E1544">
        <v>1.36772</v>
      </c>
      <c r="F1544">
        <v>1.3543099999999999</v>
      </c>
      <c r="G1544">
        <v>1.36687</v>
      </c>
      <c r="H1544">
        <v>290448</v>
      </c>
      <c r="I1544">
        <f t="shared" si="418"/>
        <v>-3.0575539568345897</v>
      </c>
      <c r="J1544">
        <f t="shared" si="422"/>
        <v>1.3525660256410252</v>
      </c>
      <c r="K1544">
        <f t="shared" si="423"/>
        <v>1.3499802401290391</v>
      </c>
      <c r="L1544">
        <f t="shared" si="426"/>
        <v>1.3547366666666667</v>
      </c>
      <c r="M1544">
        <f t="shared" si="427"/>
        <v>1.3548961162158977</v>
      </c>
      <c r="N1544" t="str">
        <f t="shared" si="419"/>
        <v>-</v>
      </c>
      <c r="O1544" t="str">
        <f t="shared" si="424"/>
        <v>Buy</v>
      </c>
      <c r="P1544" t="str">
        <f t="shared" si="428"/>
        <v>-</v>
      </c>
      <c r="Q1544" t="str">
        <f t="shared" si="425"/>
        <v>-</v>
      </c>
      <c r="R1544">
        <f t="shared" si="420"/>
        <v>1.36704</v>
      </c>
      <c r="S1544">
        <f t="shared" si="421"/>
        <v>1.3667</v>
      </c>
      <c r="T1544" t="str">
        <f t="shared" si="415"/>
        <v>-</v>
      </c>
      <c r="U1544" t="str">
        <f t="shared" si="416"/>
        <v>-</v>
      </c>
      <c r="V1544" t="str">
        <f t="shared" si="417"/>
        <v>-</v>
      </c>
      <c r="W1544">
        <f t="shared" si="413"/>
        <v>3810.4818735377276</v>
      </c>
      <c r="X1544">
        <f t="shared" si="414"/>
        <v>5207.7855765640124</v>
      </c>
      <c r="Y1544">
        <f t="shared" si="412"/>
        <v>207.78557656401244</v>
      </c>
    </row>
    <row r="1545" spans="1:25" x14ac:dyDescent="0.25">
      <c r="A1545" t="s">
        <v>1550</v>
      </c>
      <c r="B1545" s="2">
        <v>41614</v>
      </c>
      <c r="C1545" s="3">
        <v>0</v>
      </c>
      <c r="D1545">
        <v>1.3668800000000001</v>
      </c>
      <c r="E1545">
        <v>1.37063</v>
      </c>
      <c r="F1545">
        <v>1.36124</v>
      </c>
      <c r="G1545">
        <v>1.37035</v>
      </c>
      <c r="H1545">
        <v>237470</v>
      </c>
      <c r="I1545">
        <f t="shared" si="418"/>
        <v>-0.91175512862278696</v>
      </c>
      <c r="J1545">
        <f t="shared" si="422"/>
        <v>1.3532416666666662</v>
      </c>
      <c r="K1545">
        <f t="shared" si="423"/>
        <v>1.3504959302523545</v>
      </c>
      <c r="L1545">
        <f t="shared" si="426"/>
        <v>1.3544633333333336</v>
      </c>
      <c r="M1545">
        <f t="shared" si="427"/>
        <v>1.3557314612853086</v>
      </c>
      <c r="N1545" t="str">
        <f t="shared" si="419"/>
        <v>-</v>
      </c>
      <c r="O1545" t="str">
        <f t="shared" si="424"/>
        <v>Buy</v>
      </c>
      <c r="P1545" t="str">
        <f t="shared" si="428"/>
        <v>-</v>
      </c>
      <c r="Q1545" t="str">
        <f t="shared" si="425"/>
        <v>-</v>
      </c>
      <c r="R1545">
        <f t="shared" si="420"/>
        <v>1.37059</v>
      </c>
      <c r="S1545">
        <f t="shared" si="421"/>
        <v>1.3701099999999999</v>
      </c>
      <c r="T1545" t="str">
        <f t="shared" si="415"/>
        <v>-</v>
      </c>
      <c r="U1545" t="str">
        <f t="shared" si="416"/>
        <v>-</v>
      </c>
      <c r="V1545" t="str">
        <f t="shared" si="417"/>
        <v>-</v>
      </c>
      <c r="W1545">
        <f t="shared" si="413"/>
        <v>3810.4818735377276</v>
      </c>
      <c r="X1545">
        <f t="shared" si="414"/>
        <v>5220.7793197527753</v>
      </c>
      <c r="Y1545">
        <f t="shared" ref="Y1545:Y1608" si="429">X1545-$AE$88</f>
        <v>220.77931975277534</v>
      </c>
    </row>
    <row r="1546" spans="1:25" x14ac:dyDescent="0.25">
      <c r="A1546" t="s">
        <v>1551</v>
      </c>
      <c r="B1546" s="2">
        <v>41616</v>
      </c>
      <c r="C1546" s="3">
        <v>0</v>
      </c>
      <c r="D1546">
        <v>1.3714299999999999</v>
      </c>
      <c r="E1546">
        <v>1.3721099999999999</v>
      </c>
      <c r="F1546">
        <v>1.37043</v>
      </c>
      <c r="G1546">
        <v>1.3706499999999999</v>
      </c>
      <c r="H1546">
        <v>4138</v>
      </c>
      <c r="I1546">
        <f t="shared" si="418"/>
        <v>-5.6414219474498548</v>
      </c>
      <c r="J1546">
        <f t="shared" si="422"/>
        <v>1.3539267948717943</v>
      </c>
      <c r="K1546">
        <f t="shared" si="423"/>
        <v>1.3510061598662189</v>
      </c>
      <c r="L1546">
        <f t="shared" si="426"/>
        <v>1.3541911111111111</v>
      </c>
      <c r="M1546">
        <f t="shared" si="427"/>
        <v>1.3565378687834002</v>
      </c>
      <c r="N1546" t="str">
        <f t="shared" si="419"/>
        <v>-</v>
      </c>
      <c r="O1546" t="str">
        <f t="shared" si="424"/>
        <v>Buy</v>
      </c>
      <c r="P1546" t="str">
        <f t="shared" si="428"/>
        <v>-</v>
      </c>
      <c r="Q1546" t="str">
        <f t="shared" si="425"/>
        <v>-</v>
      </c>
      <c r="R1546">
        <f t="shared" si="420"/>
        <v>1.37093</v>
      </c>
      <c r="S1546">
        <f t="shared" si="421"/>
        <v>1.3703700000000001</v>
      </c>
      <c r="T1546" t="str">
        <f t="shared" si="415"/>
        <v>-</v>
      </c>
      <c r="U1546" t="str">
        <f t="shared" si="416"/>
        <v>-</v>
      </c>
      <c r="V1546" t="str">
        <f t="shared" si="417"/>
        <v>-</v>
      </c>
      <c r="W1546">
        <f t="shared" si="413"/>
        <v>3810.4818735377276</v>
      </c>
      <c r="X1546">
        <f t="shared" si="414"/>
        <v>5221.7700450398961</v>
      </c>
      <c r="Y1546">
        <f t="shared" si="429"/>
        <v>221.7700450398961</v>
      </c>
    </row>
    <row r="1547" spans="1:25" x14ac:dyDescent="0.25">
      <c r="A1547" t="s">
        <v>1552</v>
      </c>
      <c r="B1547" s="2">
        <v>41617</v>
      </c>
      <c r="C1547" s="3">
        <v>0</v>
      </c>
      <c r="D1547">
        <v>1.3706400000000001</v>
      </c>
      <c r="E1547">
        <v>1.3745700000000001</v>
      </c>
      <c r="F1547">
        <v>1.3694200000000001</v>
      </c>
      <c r="G1547">
        <v>1.3736999999999999</v>
      </c>
      <c r="H1547">
        <v>156741</v>
      </c>
      <c r="I1547">
        <f t="shared" si="418"/>
        <v>-3.4024247164651751</v>
      </c>
      <c r="J1547">
        <f t="shared" si="422"/>
        <v>1.3545439743589738</v>
      </c>
      <c r="K1547">
        <f t="shared" si="423"/>
        <v>1.3515806874645422</v>
      </c>
      <c r="L1547">
        <f t="shared" si="426"/>
        <v>1.3540494444444446</v>
      </c>
      <c r="M1547">
        <f t="shared" si="427"/>
        <v>1.357465551551865</v>
      </c>
      <c r="N1547" t="str">
        <f t="shared" si="419"/>
        <v>-</v>
      </c>
      <c r="O1547" t="str">
        <f t="shared" si="424"/>
        <v>Buy</v>
      </c>
      <c r="P1547" t="str">
        <f t="shared" si="428"/>
        <v>-</v>
      </c>
      <c r="Q1547" t="str">
        <f t="shared" si="425"/>
        <v>-</v>
      </c>
      <c r="R1547">
        <f t="shared" si="420"/>
        <v>1.37401</v>
      </c>
      <c r="S1547">
        <f t="shared" si="421"/>
        <v>1.3733900000000001</v>
      </c>
      <c r="T1547" t="str">
        <f t="shared" si="415"/>
        <v>-</v>
      </c>
      <c r="U1547" t="str">
        <f t="shared" si="416"/>
        <v>-</v>
      </c>
      <c r="V1547" t="str">
        <f t="shared" si="417"/>
        <v>-</v>
      </c>
      <c r="W1547">
        <f t="shared" ref="W1547:W1610" si="430">W1546</f>
        <v>3810.4818735377276</v>
      </c>
      <c r="X1547">
        <f t="shared" ref="X1547:X1610" si="431">W1547*S1547</f>
        <v>5233.2777002979801</v>
      </c>
      <c r="Y1547">
        <f t="shared" si="429"/>
        <v>233.27770029798012</v>
      </c>
    </row>
    <row r="1548" spans="1:25" x14ac:dyDescent="0.25">
      <c r="A1548" t="s">
        <v>1553</v>
      </c>
      <c r="B1548" s="2">
        <v>41618</v>
      </c>
      <c r="C1548" s="3">
        <v>0</v>
      </c>
      <c r="D1548">
        <v>1.3736999999999999</v>
      </c>
      <c r="E1548">
        <v>1.37948</v>
      </c>
      <c r="F1548">
        <v>1.3734299999999999</v>
      </c>
      <c r="G1548">
        <v>1.37642</v>
      </c>
      <c r="H1548">
        <v>193813</v>
      </c>
      <c r="I1548">
        <f t="shared" si="418"/>
        <v>-10.039370078740342</v>
      </c>
      <c r="J1548">
        <f t="shared" si="422"/>
        <v>1.355181025641025</v>
      </c>
      <c r="K1548">
        <f t="shared" si="423"/>
        <v>1.3522095308198703</v>
      </c>
      <c r="L1548">
        <f t="shared" si="426"/>
        <v>1.3541094444444444</v>
      </c>
      <c r="M1548">
        <f t="shared" si="427"/>
        <v>1.3584901163328453</v>
      </c>
      <c r="N1548" t="str">
        <f t="shared" si="419"/>
        <v>Sell</v>
      </c>
      <c r="O1548" t="str">
        <f t="shared" si="424"/>
        <v>Buy</v>
      </c>
      <c r="P1548" t="str">
        <f t="shared" si="428"/>
        <v>-</v>
      </c>
      <c r="Q1548" t="str">
        <f t="shared" si="425"/>
        <v>-</v>
      </c>
      <c r="R1548">
        <f t="shared" si="420"/>
        <v>1.37677</v>
      </c>
      <c r="S1548">
        <f t="shared" si="421"/>
        <v>1.3760699999999999</v>
      </c>
      <c r="T1548" t="str">
        <f t="shared" si="415"/>
        <v>-</v>
      </c>
      <c r="U1548" t="str">
        <f t="shared" si="416"/>
        <v>-</v>
      </c>
      <c r="V1548" t="str">
        <f t="shared" si="417"/>
        <v>-</v>
      </c>
      <c r="W1548">
        <f t="shared" si="430"/>
        <v>3810.4818735377276</v>
      </c>
      <c r="X1548">
        <f t="shared" si="431"/>
        <v>5243.4897917190601</v>
      </c>
      <c r="Y1548">
        <f t="shared" si="429"/>
        <v>243.48979171906012</v>
      </c>
    </row>
    <row r="1549" spans="1:25" x14ac:dyDescent="0.25">
      <c r="A1549" t="s">
        <v>1554</v>
      </c>
      <c r="B1549" s="2">
        <v>41619</v>
      </c>
      <c r="C1549" s="3">
        <v>0</v>
      </c>
      <c r="D1549">
        <v>1.3764099999999999</v>
      </c>
      <c r="E1549">
        <v>1.38107</v>
      </c>
      <c r="F1549">
        <v>1.37405</v>
      </c>
      <c r="G1549">
        <v>1.37849</v>
      </c>
      <c r="H1549">
        <v>189245</v>
      </c>
      <c r="I1549">
        <f t="shared" si="418"/>
        <v>-8.8904203997244071</v>
      </c>
      <c r="J1549">
        <f t="shared" si="422"/>
        <v>1.355785384615384</v>
      </c>
      <c r="K1549">
        <f t="shared" si="423"/>
        <v>1.3528748591535444</v>
      </c>
      <c r="L1549">
        <f t="shared" si="426"/>
        <v>1.3542800000000002</v>
      </c>
      <c r="M1549">
        <f t="shared" si="427"/>
        <v>1.3595711911256645</v>
      </c>
      <c r="N1549" t="str">
        <f t="shared" si="419"/>
        <v>-</v>
      </c>
      <c r="O1549" t="str">
        <f t="shared" si="424"/>
        <v>Buy</v>
      </c>
      <c r="P1549" t="str">
        <f t="shared" si="428"/>
        <v>-</v>
      </c>
      <c r="Q1549" t="str">
        <f t="shared" si="425"/>
        <v>-</v>
      </c>
      <c r="R1549">
        <f t="shared" si="420"/>
        <v>1.3788800000000001</v>
      </c>
      <c r="S1549">
        <f t="shared" si="421"/>
        <v>1.3781000000000001</v>
      </c>
      <c r="T1549" t="str">
        <f t="shared" si="415"/>
        <v>-</v>
      </c>
      <c r="U1549" t="str">
        <f t="shared" si="416"/>
        <v>-</v>
      </c>
      <c r="V1549" t="str">
        <f t="shared" si="417"/>
        <v>-</v>
      </c>
      <c r="W1549">
        <f t="shared" si="430"/>
        <v>3810.4818735377276</v>
      </c>
      <c r="X1549">
        <f t="shared" si="431"/>
        <v>5251.2250699223423</v>
      </c>
      <c r="Y1549">
        <f t="shared" si="429"/>
        <v>251.2250699223423</v>
      </c>
    </row>
    <row r="1550" spans="1:25" x14ac:dyDescent="0.25">
      <c r="A1550" t="s">
        <v>1555</v>
      </c>
      <c r="B1550" s="2">
        <v>41620</v>
      </c>
      <c r="C1550" s="3">
        <v>0</v>
      </c>
      <c r="D1550">
        <v>1.3785000000000001</v>
      </c>
      <c r="E1550">
        <v>1.38032</v>
      </c>
      <c r="F1550">
        <v>1.3736999999999999</v>
      </c>
      <c r="G1550">
        <v>1.37496</v>
      </c>
      <c r="H1550">
        <v>206908</v>
      </c>
      <c r="I1550">
        <f t="shared" si="418"/>
        <v>-21.311475409836294</v>
      </c>
      <c r="J1550">
        <f t="shared" si="422"/>
        <v>1.3563639743589739</v>
      </c>
      <c r="K1550">
        <f t="shared" si="423"/>
        <v>1.3534339766433281</v>
      </c>
      <c r="L1550">
        <f t="shared" si="426"/>
        <v>1.354753888888889</v>
      </c>
      <c r="M1550">
        <f t="shared" si="427"/>
        <v>1.3604030186323852</v>
      </c>
      <c r="N1550" t="str">
        <f t="shared" si="419"/>
        <v>Sell</v>
      </c>
      <c r="O1550" t="str">
        <f t="shared" si="424"/>
        <v>Buy</v>
      </c>
      <c r="P1550" t="str">
        <f t="shared" si="428"/>
        <v>-</v>
      </c>
      <c r="Q1550" t="str">
        <f t="shared" si="425"/>
        <v>-</v>
      </c>
      <c r="R1550">
        <f t="shared" si="420"/>
        <v>1.3753599999999999</v>
      </c>
      <c r="S1550">
        <f t="shared" si="421"/>
        <v>1.37456</v>
      </c>
      <c r="T1550" t="str">
        <f t="shared" si="415"/>
        <v>-</v>
      </c>
      <c r="U1550" t="str">
        <f t="shared" si="416"/>
        <v>-</v>
      </c>
      <c r="V1550" t="str">
        <f t="shared" si="417"/>
        <v>-</v>
      </c>
      <c r="W1550">
        <f t="shared" si="430"/>
        <v>3810.4818735377276</v>
      </c>
      <c r="X1550">
        <f t="shared" si="431"/>
        <v>5237.7359640900186</v>
      </c>
      <c r="Y1550">
        <f t="shared" si="429"/>
        <v>237.73596409001857</v>
      </c>
    </row>
    <row r="1551" spans="1:25" x14ac:dyDescent="0.25">
      <c r="A1551" t="s">
        <v>1556</v>
      </c>
      <c r="B1551" s="2">
        <v>41621</v>
      </c>
      <c r="C1551" s="3">
        <v>0</v>
      </c>
      <c r="D1551">
        <v>1.37496</v>
      </c>
      <c r="E1551">
        <v>1.3769100000000001</v>
      </c>
      <c r="F1551">
        <v>1.3708800000000001</v>
      </c>
      <c r="G1551">
        <v>1.3740000000000001</v>
      </c>
      <c r="H1551">
        <v>176811</v>
      </c>
      <c r="I1551">
        <f t="shared" si="418"/>
        <v>-24.659923264736367</v>
      </c>
      <c r="J1551">
        <f t="shared" si="422"/>
        <v>1.3569370512820509</v>
      </c>
      <c r="K1551">
        <f t="shared" si="423"/>
        <v>1.3539546354624843</v>
      </c>
      <c r="L1551">
        <f t="shared" si="426"/>
        <v>1.3554613888888891</v>
      </c>
      <c r="M1551">
        <f t="shared" si="427"/>
        <v>1.3611379905982022</v>
      </c>
      <c r="N1551" t="str">
        <f t="shared" si="419"/>
        <v>-</v>
      </c>
      <c r="O1551" t="str">
        <f t="shared" si="424"/>
        <v>Buy</v>
      </c>
      <c r="P1551" t="str">
        <f t="shared" si="428"/>
        <v>-</v>
      </c>
      <c r="Q1551" t="str">
        <f t="shared" si="425"/>
        <v>-</v>
      </c>
      <c r="R1551">
        <f t="shared" si="420"/>
        <v>1.3744000000000001</v>
      </c>
      <c r="S1551">
        <f t="shared" si="421"/>
        <v>1.3735999999999999</v>
      </c>
      <c r="T1551" t="str">
        <f t="shared" ref="T1551:T1614" si="432">IF(Y1551&lt;&gt;"",IF(Y1551&lt;=-$AE$86,"Stop","-"),"-")</f>
        <v>-</v>
      </c>
      <c r="U1551" t="str">
        <f t="shared" ref="U1551:U1614" si="433">IF(Y1551&lt;&gt;"",IF(Y1551&gt;$AE$87,"Target","-"),"-")</f>
        <v>-</v>
      </c>
      <c r="V1551" t="str">
        <f t="shared" ref="V1551:V1614" si="434">IF(P1551="Buy",$AE$88,IF(P1551="Sell",$AE$88/R1551,"-"))</f>
        <v>-</v>
      </c>
      <c r="W1551">
        <f t="shared" si="430"/>
        <v>3810.4818735377276</v>
      </c>
      <c r="X1551">
        <f t="shared" si="431"/>
        <v>5234.0779014914224</v>
      </c>
      <c r="Y1551">
        <f t="shared" si="429"/>
        <v>234.07790149142238</v>
      </c>
    </row>
    <row r="1552" spans="1:25" x14ac:dyDescent="0.25">
      <c r="A1552" t="s">
        <v>1557</v>
      </c>
      <c r="B1552" s="2">
        <v>41623</v>
      </c>
      <c r="C1552" s="3">
        <v>0</v>
      </c>
      <c r="D1552">
        <v>1.3729</v>
      </c>
      <c r="E1552">
        <v>1.37418</v>
      </c>
      <c r="F1552">
        <v>1.37286</v>
      </c>
      <c r="G1552">
        <v>1.3737699999999999</v>
      </c>
      <c r="H1552">
        <v>2590</v>
      </c>
      <c r="I1552">
        <f t="shared" ref="I1552:I1615" si="435">(MAX(E1539:E1552)-G1552)/(MAX(E1539:E1552)-MIN(F1539:F1552))*-100</f>
        <v>-25.462155563306908</v>
      </c>
      <c r="J1552">
        <f t="shared" si="422"/>
        <v>1.357423333333333</v>
      </c>
      <c r="K1552">
        <f t="shared" si="423"/>
        <v>1.3544562902609023</v>
      </c>
      <c r="L1552">
        <f t="shared" si="426"/>
        <v>1.3561436111111111</v>
      </c>
      <c r="M1552">
        <f t="shared" si="427"/>
        <v>1.3618208019172182</v>
      </c>
      <c r="N1552" t="str">
        <f t="shared" ref="N1552:N1615" si="436">IF(AND($I1552&gt;$AE$82,$I1551&lt;$AE$82),"Buy",IF(AND($I1552&lt;$AE$81,$I1551&gt;$AE$81),"Sell","-"))</f>
        <v>-</v>
      </c>
      <c r="O1552" t="str">
        <f t="shared" si="424"/>
        <v>Buy</v>
      </c>
      <c r="P1552" t="str">
        <f t="shared" si="428"/>
        <v>-</v>
      </c>
      <c r="Q1552" t="str">
        <f t="shared" si="425"/>
        <v>-</v>
      </c>
      <c r="R1552">
        <f t="shared" ref="R1552:R1615" si="437">ROUND(G1552+0.05*_xlfn.STDEV.P(G1541:G1552),5)</f>
        <v>1.37415</v>
      </c>
      <c r="S1552">
        <f t="shared" ref="S1552:S1615" si="438">ROUND(G1552-0.05*_xlfn.STDEV.P(G1541:G1552),5)</f>
        <v>1.3733900000000001</v>
      </c>
      <c r="T1552" t="str">
        <f t="shared" si="432"/>
        <v>-</v>
      </c>
      <c r="U1552" t="str">
        <f t="shared" si="433"/>
        <v>-</v>
      </c>
      <c r="V1552" t="str">
        <f t="shared" si="434"/>
        <v>-</v>
      </c>
      <c r="W1552">
        <f t="shared" si="430"/>
        <v>3810.4818735377276</v>
      </c>
      <c r="X1552">
        <f t="shared" si="431"/>
        <v>5233.2777002979801</v>
      </c>
      <c r="Y1552">
        <f t="shared" si="429"/>
        <v>233.27770029798012</v>
      </c>
    </row>
    <row r="1553" spans="1:25" x14ac:dyDescent="0.25">
      <c r="A1553" t="s">
        <v>1558</v>
      </c>
      <c r="B1553" s="2">
        <v>41624</v>
      </c>
      <c r="C1553" s="3">
        <v>0</v>
      </c>
      <c r="D1553">
        <v>1.37378</v>
      </c>
      <c r="E1553">
        <v>1.3798299999999999</v>
      </c>
      <c r="F1553">
        <v>1.3731800000000001</v>
      </c>
      <c r="G1553">
        <v>1.37605</v>
      </c>
      <c r="H1553">
        <v>182724</v>
      </c>
      <c r="I1553">
        <f t="shared" si="435"/>
        <v>-17.509591907917784</v>
      </c>
      <c r="J1553">
        <f t="shared" ref="J1553:J1616" si="439">AVERAGE(G1476:G1553)</f>
        <v>1.357968333333333</v>
      </c>
      <c r="K1553">
        <f t="shared" ref="K1553:K1616" si="440">$K1552*(1-(2/(78+1)))+$G1553*(2/(78+1))</f>
        <v>1.3550029664568288</v>
      </c>
      <c r="L1553">
        <f t="shared" si="426"/>
        <v>1.3568247222222225</v>
      </c>
      <c r="M1553">
        <f t="shared" si="427"/>
        <v>1.3625899477595307</v>
      </c>
      <c r="N1553" t="str">
        <f t="shared" si="436"/>
        <v>-</v>
      </c>
      <c r="O1553" t="str">
        <f t="shared" ref="O1553:O1616" si="441">IF(K1553&gt;K1552,"Buy","Sell")</f>
        <v>Buy</v>
      </c>
      <c r="P1553" t="str">
        <f t="shared" si="428"/>
        <v>-</v>
      </c>
      <c r="Q1553" t="str">
        <f t="shared" si="425"/>
        <v>-</v>
      </c>
      <c r="R1553">
        <f t="shared" si="437"/>
        <v>1.37636</v>
      </c>
      <c r="S1553">
        <f t="shared" si="438"/>
        <v>1.37574</v>
      </c>
      <c r="T1553" t="str">
        <f t="shared" si="432"/>
        <v>-</v>
      </c>
      <c r="U1553" t="str">
        <f t="shared" si="433"/>
        <v>-</v>
      </c>
      <c r="V1553" t="str">
        <f t="shared" si="434"/>
        <v>-</v>
      </c>
      <c r="W1553">
        <f t="shared" si="430"/>
        <v>3810.4818735377276</v>
      </c>
      <c r="X1553">
        <f t="shared" si="431"/>
        <v>5242.2323327007934</v>
      </c>
      <c r="Y1553">
        <f t="shared" si="429"/>
        <v>242.23233270079345</v>
      </c>
    </row>
    <row r="1554" spans="1:25" x14ac:dyDescent="0.25">
      <c r="A1554" t="s">
        <v>1559</v>
      </c>
      <c r="B1554" s="2">
        <v>41625</v>
      </c>
      <c r="C1554" s="3">
        <v>0</v>
      </c>
      <c r="D1554">
        <v>1.37605</v>
      </c>
      <c r="E1554">
        <v>1.3782099999999999</v>
      </c>
      <c r="F1554">
        <v>1.37229</v>
      </c>
      <c r="G1554">
        <v>1.3769199999999999</v>
      </c>
      <c r="H1554">
        <v>178122</v>
      </c>
      <c r="I1554">
        <f t="shared" si="435"/>
        <v>-14.475061039414378</v>
      </c>
      <c r="J1554">
        <f t="shared" si="439"/>
        <v>1.3584973076923073</v>
      </c>
      <c r="K1554">
        <f t="shared" si="440"/>
        <v>1.3555578280655167</v>
      </c>
      <c r="L1554">
        <f t="shared" si="426"/>
        <v>1.3576505555555558</v>
      </c>
      <c r="M1554">
        <f t="shared" si="427"/>
        <v>1.3633645451779346</v>
      </c>
      <c r="N1554" t="str">
        <f t="shared" si="436"/>
        <v>-</v>
      </c>
      <c r="O1554" t="str">
        <f t="shared" si="441"/>
        <v>Buy</v>
      </c>
      <c r="P1554" t="str">
        <f t="shared" si="428"/>
        <v>-</v>
      </c>
      <c r="Q1554" t="str">
        <f t="shared" si="425"/>
        <v>-</v>
      </c>
      <c r="R1554">
        <f t="shared" si="437"/>
        <v>1.3771800000000001</v>
      </c>
      <c r="S1554">
        <f t="shared" si="438"/>
        <v>1.37666</v>
      </c>
      <c r="T1554" t="str">
        <f t="shared" si="432"/>
        <v>-</v>
      </c>
      <c r="U1554" t="str">
        <f t="shared" si="433"/>
        <v>-</v>
      </c>
      <c r="V1554" t="str">
        <f t="shared" si="434"/>
        <v>-</v>
      </c>
      <c r="W1554">
        <f t="shared" si="430"/>
        <v>3810.4818735377276</v>
      </c>
      <c r="X1554">
        <f t="shared" si="431"/>
        <v>5245.7379760244476</v>
      </c>
      <c r="Y1554">
        <f t="shared" si="429"/>
        <v>245.73797602444756</v>
      </c>
    </row>
    <row r="1555" spans="1:25" x14ac:dyDescent="0.25">
      <c r="A1555" t="s">
        <v>1560</v>
      </c>
      <c r="B1555" s="2">
        <v>41626</v>
      </c>
      <c r="C1555" s="3">
        <v>0</v>
      </c>
      <c r="D1555">
        <v>1.3769100000000001</v>
      </c>
      <c r="E1555">
        <v>1.3811199999999999</v>
      </c>
      <c r="F1555">
        <v>1.3667499999999999</v>
      </c>
      <c r="G1555">
        <v>1.36825</v>
      </c>
      <c r="H1555">
        <v>221683</v>
      </c>
      <c r="I1555">
        <f t="shared" si="435"/>
        <v>-44.811977715877447</v>
      </c>
      <c r="J1555">
        <f t="shared" si="439"/>
        <v>1.3587010256410252</v>
      </c>
      <c r="K1555">
        <f t="shared" si="440"/>
        <v>1.3558791488739848</v>
      </c>
      <c r="L1555">
        <f t="shared" si="426"/>
        <v>1.358108888888889</v>
      </c>
      <c r="M1555">
        <f t="shared" si="427"/>
        <v>1.3636286238169653</v>
      </c>
      <c r="N1555" t="str">
        <f t="shared" si="436"/>
        <v>-</v>
      </c>
      <c r="O1555" t="str">
        <f t="shared" si="441"/>
        <v>Buy</v>
      </c>
      <c r="P1555" t="str">
        <f t="shared" si="428"/>
        <v>-</v>
      </c>
      <c r="Q1555" t="str">
        <f t="shared" ref="Q1555:Q1618" si="442">IF(AND(M1554&lt;K1554,M1555&gt;K1555),"Buy",IF(AND(M1554&gt;K1554,M1555&lt;K1555),"Sell","-"))</f>
        <v>-</v>
      </c>
      <c r="R1555">
        <f t="shared" si="437"/>
        <v>1.36842</v>
      </c>
      <c r="S1555">
        <f t="shared" si="438"/>
        <v>1.36808</v>
      </c>
      <c r="T1555" t="str">
        <f t="shared" si="432"/>
        <v>-</v>
      </c>
      <c r="U1555" t="str">
        <f t="shared" si="433"/>
        <v>-</v>
      </c>
      <c r="V1555" t="str">
        <f t="shared" si="434"/>
        <v>-</v>
      </c>
      <c r="W1555">
        <f t="shared" si="430"/>
        <v>3810.4818735377276</v>
      </c>
      <c r="X1555">
        <f t="shared" si="431"/>
        <v>5213.0440415494941</v>
      </c>
      <c r="Y1555">
        <f t="shared" si="429"/>
        <v>213.04404154949407</v>
      </c>
    </row>
    <row r="1556" spans="1:25" x14ac:dyDescent="0.25">
      <c r="A1556" t="s">
        <v>1561</v>
      </c>
      <c r="B1556" s="2">
        <v>41627</v>
      </c>
      <c r="C1556" s="3">
        <v>0</v>
      </c>
      <c r="D1556">
        <v>1.3682300000000001</v>
      </c>
      <c r="E1556">
        <v>1.36938</v>
      </c>
      <c r="F1556">
        <v>1.3649</v>
      </c>
      <c r="G1556">
        <v>1.3655600000000001</v>
      </c>
      <c r="H1556">
        <v>205089</v>
      </c>
      <c r="I1556">
        <f t="shared" si="435"/>
        <v>-55.001767408977862</v>
      </c>
      <c r="J1556">
        <f t="shared" si="439"/>
        <v>1.358857692307692</v>
      </c>
      <c r="K1556">
        <f t="shared" si="440"/>
        <v>1.356124233712618</v>
      </c>
      <c r="L1556">
        <f t="shared" si="426"/>
        <v>1.3587947222222223</v>
      </c>
      <c r="M1556">
        <f t="shared" si="427"/>
        <v>1.3637330225295619</v>
      </c>
      <c r="N1556" t="str">
        <f t="shared" si="436"/>
        <v>-</v>
      </c>
      <c r="O1556" t="str">
        <f t="shared" si="441"/>
        <v>Buy</v>
      </c>
      <c r="P1556" t="str">
        <f t="shared" si="428"/>
        <v>-</v>
      </c>
      <c r="Q1556" t="str">
        <f t="shared" si="442"/>
        <v>-</v>
      </c>
      <c r="R1556">
        <f t="shared" si="437"/>
        <v>1.36574</v>
      </c>
      <c r="S1556">
        <f t="shared" si="438"/>
        <v>1.36538</v>
      </c>
      <c r="T1556" t="str">
        <f t="shared" si="432"/>
        <v>-</v>
      </c>
      <c r="U1556" t="str">
        <f t="shared" si="433"/>
        <v>-</v>
      </c>
      <c r="V1556" t="str">
        <f t="shared" si="434"/>
        <v>-</v>
      </c>
      <c r="W1556">
        <f t="shared" si="430"/>
        <v>3810.4818735377276</v>
      </c>
      <c r="X1556">
        <f t="shared" si="431"/>
        <v>5202.755740490943</v>
      </c>
      <c r="Y1556">
        <f t="shared" si="429"/>
        <v>202.75574049094303</v>
      </c>
    </row>
    <row r="1557" spans="1:25" x14ac:dyDescent="0.25">
      <c r="A1557" t="s">
        <v>1562</v>
      </c>
      <c r="B1557" s="2">
        <v>41628</v>
      </c>
      <c r="C1557" s="3">
        <v>0</v>
      </c>
      <c r="D1557">
        <v>1.36557</v>
      </c>
      <c r="E1557">
        <v>1.3709100000000001</v>
      </c>
      <c r="F1557">
        <v>1.3624799999999999</v>
      </c>
      <c r="G1557">
        <v>1.36703</v>
      </c>
      <c r="H1557">
        <v>185013</v>
      </c>
      <c r="I1557">
        <f t="shared" si="435"/>
        <v>-52.555016784781557</v>
      </c>
      <c r="J1557">
        <f t="shared" si="439"/>
        <v>1.3590478205128202</v>
      </c>
      <c r="K1557">
        <f t="shared" si="440"/>
        <v>1.3564003290616655</v>
      </c>
      <c r="L1557">
        <f t="shared" si="426"/>
        <v>1.3596433333333335</v>
      </c>
      <c r="M1557">
        <f t="shared" si="427"/>
        <v>1.3639112375279638</v>
      </c>
      <c r="N1557" t="str">
        <f t="shared" si="436"/>
        <v>-</v>
      </c>
      <c r="O1557" t="str">
        <f t="shared" si="441"/>
        <v>Buy</v>
      </c>
      <c r="P1557" t="str">
        <f t="shared" si="428"/>
        <v>-</v>
      </c>
      <c r="Q1557" t="str">
        <f t="shared" si="442"/>
        <v>-</v>
      </c>
      <c r="R1557">
        <f t="shared" si="437"/>
        <v>1.3672299999999999</v>
      </c>
      <c r="S1557">
        <f t="shared" si="438"/>
        <v>1.36683</v>
      </c>
      <c r="T1557" t="str">
        <f t="shared" si="432"/>
        <v>-</v>
      </c>
      <c r="U1557" t="str">
        <f t="shared" si="433"/>
        <v>-</v>
      </c>
      <c r="V1557" t="str">
        <f t="shared" si="434"/>
        <v>-</v>
      </c>
      <c r="W1557">
        <f t="shared" si="430"/>
        <v>3810.4818735377276</v>
      </c>
      <c r="X1557">
        <f t="shared" si="431"/>
        <v>5208.2809392075724</v>
      </c>
      <c r="Y1557">
        <f t="shared" si="429"/>
        <v>208.28093920757237</v>
      </c>
    </row>
    <row r="1558" spans="1:25" x14ac:dyDescent="0.25">
      <c r="A1558" t="s">
        <v>1563</v>
      </c>
      <c r="B1558" s="2">
        <v>41630</v>
      </c>
      <c r="C1558" s="3">
        <v>0</v>
      </c>
      <c r="D1558">
        <v>1.36724</v>
      </c>
      <c r="E1558">
        <v>1.3677600000000001</v>
      </c>
      <c r="F1558">
        <v>1.3667199999999999</v>
      </c>
      <c r="G1558">
        <v>1.3677600000000001</v>
      </c>
      <c r="H1558">
        <v>1992</v>
      </c>
      <c r="I1558">
        <f t="shared" si="435"/>
        <v>-67.203219315894785</v>
      </c>
      <c r="J1558">
        <f t="shared" si="439"/>
        <v>1.3592326923076921</v>
      </c>
      <c r="K1558">
        <f t="shared" si="440"/>
        <v>1.3566879156676992</v>
      </c>
      <c r="L1558">
        <f t="shared" si="426"/>
        <v>1.3605633333333333</v>
      </c>
      <c r="M1558">
        <f t="shared" si="427"/>
        <v>1.3641192787426686</v>
      </c>
      <c r="N1558" t="str">
        <f t="shared" si="436"/>
        <v>-</v>
      </c>
      <c r="O1558" t="str">
        <f t="shared" si="441"/>
        <v>Buy</v>
      </c>
      <c r="P1558" t="str">
        <f t="shared" si="428"/>
        <v>-</v>
      </c>
      <c r="Q1558" t="str">
        <f t="shared" si="442"/>
        <v>-</v>
      </c>
      <c r="R1558">
        <f t="shared" si="437"/>
        <v>1.3679699999999999</v>
      </c>
      <c r="S1558">
        <f t="shared" si="438"/>
        <v>1.36755</v>
      </c>
      <c r="T1558" t="str">
        <f t="shared" si="432"/>
        <v>-</v>
      </c>
      <c r="U1558" t="str">
        <f t="shared" si="433"/>
        <v>-</v>
      </c>
      <c r="V1558" t="str">
        <f t="shared" si="434"/>
        <v>-</v>
      </c>
      <c r="W1558">
        <f t="shared" si="430"/>
        <v>3810.4818735377276</v>
      </c>
      <c r="X1558">
        <f t="shared" si="431"/>
        <v>5211.0244861565197</v>
      </c>
      <c r="Y1558">
        <f t="shared" si="429"/>
        <v>211.02448615651974</v>
      </c>
    </row>
    <row r="1559" spans="1:25" x14ac:dyDescent="0.25">
      <c r="A1559" t="s">
        <v>1564</v>
      </c>
      <c r="B1559" s="2">
        <v>41631</v>
      </c>
      <c r="C1559" s="3">
        <v>0</v>
      </c>
      <c r="D1559">
        <v>1.36772</v>
      </c>
      <c r="E1559">
        <v>1.3716600000000001</v>
      </c>
      <c r="F1559">
        <v>1.3672500000000001</v>
      </c>
      <c r="G1559">
        <v>1.36971</v>
      </c>
      <c r="H1559">
        <v>123455</v>
      </c>
      <c r="I1559">
        <f t="shared" si="435"/>
        <v>-61.212446351930936</v>
      </c>
      <c r="J1559">
        <f t="shared" si="439"/>
        <v>1.3594897435897433</v>
      </c>
      <c r="K1559">
        <f t="shared" si="440"/>
        <v>1.3570175886887701</v>
      </c>
      <c r="L1559">
        <f t="shared" si="426"/>
        <v>1.3613677777777777</v>
      </c>
      <c r="M1559">
        <f t="shared" si="427"/>
        <v>1.3644214798917136</v>
      </c>
      <c r="N1559" t="str">
        <f t="shared" si="436"/>
        <v>-</v>
      </c>
      <c r="O1559" t="str">
        <f t="shared" si="441"/>
        <v>Buy</v>
      </c>
      <c r="P1559" t="str">
        <f t="shared" si="428"/>
        <v>-</v>
      </c>
      <c r="Q1559" t="str">
        <f t="shared" si="442"/>
        <v>-</v>
      </c>
      <c r="R1559">
        <f t="shared" si="437"/>
        <v>1.36992</v>
      </c>
      <c r="S1559">
        <f t="shared" si="438"/>
        <v>1.3694999999999999</v>
      </c>
      <c r="T1559" t="str">
        <f t="shared" si="432"/>
        <v>-</v>
      </c>
      <c r="U1559" t="str">
        <f t="shared" si="433"/>
        <v>-</v>
      </c>
      <c r="V1559" t="str">
        <f t="shared" si="434"/>
        <v>-</v>
      </c>
      <c r="W1559">
        <f t="shared" si="430"/>
        <v>3810.4818735377276</v>
      </c>
      <c r="X1559">
        <f t="shared" si="431"/>
        <v>5218.4549258099178</v>
      </c>
      <c r="Y1559">
        <f t="shared" si="429"/>
        <v>218.45492580991777</v>
      </c>
    </row>
    <row r="1560" spans="1:25" x14ac:dyDescent="0.25">
      <c r="A1560" t="s">
        <v>1565</v>
      </c>
      <c r="B1560" s="2">
        <v>41632</v>
      </c>
      <c r="C1560" s="3">
        <v>0</v>
      </c>
      <c r="D1560">
        <v>1.3696999999999999</v>
      </c>
      <c r="E1560">
        <v>1.3697699999999999</v>
      </c>
      <c r="F1560">
        <v>1.3654900000000001</v>
      </c>
      <c r="G1560">
        <v>1.3672</v>
      </c>
      <c r="H1560">
        <v>77141</v>
      </c>
      <c r="I1560">
        <f t="shared" si="435"/>
        <v>-74.678111587982514</v>
      </c>
      <c r="J1560">
        <f t="shared" si="439"/>
        <v>1.3597447435897434</v>
      </c>
      <c r="K1560">
        <f t="shared" si="440"/>
        <v>1.3572753712536114</v>
      </c>
      <c r="L1560">
        <f t="shared" si="426"/>
        <v>1.3620191666666666</v>
      </c>
      <c r="M1560">
        <f t="shared" si="427"/>
        <v>1.364571670167837</v>
      </c>
      <c r="N1560" t="str">
        <f t="shared" si="436"/>
        <v>-</v>
      </c>
      <c r="O1560" t="str">
        <f t="shared" si="441"/>
        <v>Buy</v>
      </c>
      <c r="P1560" t="str">
        <f t="shared" si="428"/>
        <v>-</v>
      </c>
      <c r="Q1560" t="str">
        <f t="shared" si="442"/>
        <v>-</v>
      </c>
      <c r="R1560">
        <f t="shared" si="437"/>
        <v>1.3674200000000001</v>
      </c>
      <c r="S1560">
        <f t="shared" si="438"/>
        <v>1.3669800000000001</v>
      </c>
      <c r="T1560" t="str">
        <f t="shared" si="432"/>
        <v>-</v>
      </c>
      <c r="U1560" t="str">
        <f t="shared" si="433"/>
        <v>-</v>
      </c>
      <c r="V1560" t="str">
        <f t="shared" si="434"/>
        <v>-</v>
      </c>
      <c r="W1560">
        <f t="shared" si="430"/>
        <v>3810.4818735377276</v>
      </c>
      <c r="X1560">
        <f t="shared" si="431"/>
        <v>5208.8525114886033</v>
      </c>
      <c r="Y1560">
        <f t="shared" si="429"/>
        <v>208.85251148860334</v>
      </c>
    </row>
    <row r="1561" spans="1:25" x14ac:dyDescent="0.25">
      <c r="A1561" t="s">
        <v>1566</v>
      </c>
      <c r="B1561" s="2">
        <v>41633</v>
      </c>
      <c r="C1561" s="3">
        <v>0</v>
      </c>
      <c r="D1561">
        <v>1.3672500000000001</v>
      </c>
      <c r="E1561">
        <v>1.3683099999999999</v>
      </c>
      <c r="F1561">
        <v>1.3660600000000001</v>
      </c>
      <c r="G1561">
        <v>1.3669</v>
      </c>
      <c r="H1561">
        <v>4836</v>
      </c>
      <c r="I1561">
        <f t="shared" si="435"/>
        <v>-76.287553648068169</v>
      </c>
      <c r="J1561">
        <f t="shared" si="439"/>
        <v>1.3599392307692306</v>
      </c>
      <c r="K1561">
        <f t="shared" si="440"/>
        <v>1.3575190327408617</v>
      </c>
      <c r="L1561">
        <f t="shared" si="426"/>
        <v>1.3625327777777774</v>
      </c>
      <c r="M1561">
        <f t="shared" si="427"/>
        <v>1.3646975258344405</v>
      </c>
      <c r="N1561" t="str">
        <f t="shared" si="436"/>
        <v>-</v>
      </c>
      <c r="O1561" t="str">
        <f t="shared" si="441"/>
        <v>Buy</v>
      </c>
      <c r="P1561" t="str">
        <f t="shared" si="428"/>
        <v>-</v>
      </c>
      <c r="Q1561" t="str">
        <f t="shared" si="442"/>
        <v>-</v>
      </c>
      <c r="R1561">
        <f t="shared" si="437"/>
        <v>1.3671</v>
      </c>
      <c r="S1561">
        <f t="shared" si="438"/>
        <v>1.3667</v>
      </c>
      <c r="T1561" t="str">
        <f t="shared" si="432"/>
        <v>-</v>
      </c>
      <c r="U1561" t="str">
        <f t="shared" si="433"/>
        <v>-</v>
      </c>
      <c r="V1561" t="str">
        <f t="shared" si="434"/>
        <v>-</v>
      </c>
      <c r="W1561">
        <f t="shared" si="430"/>
        <v>3810.4818735377276</v>
      </c>
      <c r="X1561">
        <f t="shared" si="431"/>
        <v>5207.7855765640124</v>
      </c>
      <c r="Y1561">
        <f t="shared" si="429"/>
        <v>207.78557656401244</v>
      </c>
    </row>
    <row r="1562" spans="1:25" x14ac:dyDescent="0.25">
      <c r="A1562" t="s">
        <v>1567</v>
      </c>
      <c r="B1562" s="2">
        <v>41634</v>
      </c>
      <c r="C1562" s="3">
        <v>0</v>
      </c>
      <c r="D1562">
        <v>1.3668899999999999</v>
      </c>
      <c r="E1562">
        <v>1.37015</v>
      </c>
      <c r="F1562">
        <v>1.36653</v>
      </c>
      <c r="G1562">
        <v>1.3694599999999999</v>
      </c>
      <c r="H1562">
        <v>60755</v>
      </c>
      <c r="I1562">
        <f t="shared" si="435"/>
        <v>-62.553648068669574</v>
      </c>
      <c r="J1562">
        <f t="shared" si="439"/>
        <v>1.3602048717948718</v>
      </c>
      <c r="K1562">
        <f t="shared" si="440"/>
        <v>1.3578213357094475</v>
      </c>
      <c r="L1562">
        <f t="shared" si="426"/>
        <v>1.3632236111111107</v>
      </c>
      <c r="M1562">
        <f t="shared" si="427"/>
        <v>1.3649549568704167</v>
      </c>
      <c r="N1562" t="str">
        <f t="shared" si="436"/>
        <v>-</v>
      </c>
      <c r="O1562" t="str">
        <f t="shared" si="441"/>
        <v>Buy</v>
      </c>
      <c r="P1562" t="str">
        <f t="shared" si="428"/>
        <v>-</v>
      </c>
      <c r="Q1562" t="str">
        <f t="shared" si="442"/>
        <v>-</v>
      </c>
      <c r="R1562">
        <f t="shared" si="437"/>
        <v>1.36965</v>
      </c>
      <c r="S1562">
        <f t="shared" si="438"/>
        <v>1.36927</v>
      </c>
      <c r="T1562" t="str">
        <f t="shared" si="432"/>
        <v>-</v>
      </c>
      <c r="U1562" t="str">
        <f t="shared" si="433"/>
        <v>-</v>
      </c>
      <c r="V1562" t="str">
        <f t="shared" si="434"/>
        <v>-</v>
      </c>
      <c r="W1562">
        <f t="shared" si="430"/>
        <v>3810.4818735377276</v>
      </c>
      <c r="X1562">
        <f t="shared" si="431"/>
        <v>5217.5785149790045</v>
      </c>
      <c r="Y1562">
        <f t="shared" si="429"/>
        <v>217.57851497900447</v>
      </c>
    </row>
    <row r="1563" spans="1:25" x14ac:dyDescent="0.25">
      <c r="A1563" t="s">
        <v>1568</v>
      </c>
      <c r="B1563" s="2">
        <v>41635</v>
      </c>
      <c r="C1563" s="3">
        <v>0</v>
      </c>
      <c r="D1563">
        <v>1.36947</v>
      </c>
      <c r="E1563">
        <v>1.3893200000000001</v>
      </c>
      <c r="F1563">
        <v>1.3692500000000001</v>
      </c>
      <c r="G1563">
        <v>1.3747799999999999</v>
      </c>
      <c r="H1563">
        <v>197935</v>
      </c>
      <c r="I1563">
        <f t="shared" si="435"/>
        <v>-54.172876304024264</v>
      </c>
      <c r="J1563">
        <f t="shared" si="439"/>
        <v>1.360495641025641</v>
      </c>
      <c r="K1563">
        <f t="shared" si="440"/>
        <v>1.3582506689826259</v>
      </c>
      <c r="L1563">
        <f t="shared" si="426"/>
        <v>1.363928333333333</v>
      </c>
      <c r="M1563">
        <f t="shared" si="427"/>
        <v>1.3654860402828266</v>
      </c>
      <c r="N1563" t="str">
        <f t="shared" si="436"/>
        <v>-</v>
      </c>
      <c r="O1563" t="str">
        <f t="shared" si="441"/>
        <v>Buy</v>
      </c>
      <c r="P1563" t="str">
        <f t="shared" si="428"/>
        <v>-</v>
      </c>
      <c r="Q1563" t="str">
        <f t="shared" si="442"/>
        <v>-</v>
      </c>
      <c r="R1563">
        <f t="shared" si="437"/>
        <v>1.37497</v>
      </c>
      <c r="S1563">
        <f t="shared" si="438"/>
        <v>1.37459</v>
      </c>
      <c r="T1563" t="str">
        <f t="shared" si="432"/>
        <v>-</v>
      </c>
      <c r="U1563" t="str">
        <f t="shared" si="433"/>
        <v>-</v>
      </c>
      <c r="V1563" t="str">
        <f t="shared" si="434"/>
        <v>-</v>
      </c>
      <c r="W1563">
        <f t="shared" si="430"/>
        <v>3810.4818735377276</v>
      </c>
      <c r="X1563">
        <f t="shared" si="431"/>
        <v>5237.8502785462251</v>
      </c>
      <c r="Y1563">
        <f t="shared" si="429"/>
        <v>237.85027854622513</v>
      </c>
    </row>
    <row r="1564" spans="1:25" x14ac:dyDescent="0.25">
      <c r="A1564" t="s">
        <v>1569</v>
      </c>
      <c r="B1564" s="2">
        <v>41637</v>
      </c>
      <c r="C1564" s="3">
        <v>0</v>
      </c>
      <c r="D1564">
        <v>1.37558</v>
      </c>
      <c r="E1564">
        <v>1.3769400000000001</v>
      </c>
      <c r="F1564">
        <v>1.3746</v>
      </c>
      <c r="G1564">
        <v>1.37513</v>
      </c>
      <c r="H1564">
        <v>4054</v>
      </c>
      <c r="I1564">
        <f t="shared" si="435"/>
        <v>-52.868852459016558</v>
      </c>
      <c r="J1564">
        <f t="shared" si="439"/>
        <v>1.360825</v>
      </c>
      <c r="K1564">
        <f t="shared" si="440"/>
        <v>1.3586779938185087</v>
      </c>
      <c r="L1564">
        <f t="shared" si="426"/>
        <v>1.3646761111111105</v>
      </c>
      <c r="M1564">
        <f t="shared" si="427"/>
        <v>1.3660073354026738</v>
      </c>
      <c r="N1564" t="str">
        <f t="shared" si="436"/>
        <v>-</v>
      </c>
      <c r="O1564" t="str">
        <f t="shared" si="441"/>
        <v>Buy</v>
      </c>
      <c r="P1564" t="str">
        <f t="shared" si="428"/>
        <v>-</v>
      </c>
      <c r="Q1564" t="str">
        <f t="shared" si="442"/>
        <v>-</v>
      </c>
      <c r="R1564">
        <f t="shared" si="437"/>
        <v>1.3753299999999999</v>
      </c>
      <c r="S1564">
        <f t="shared" si="438"/>
        <v>1.37493</v>
      </c>
      <c r="T1564" t="str">
        <f t="shared" si="432"/>
        <v>-</v>
      </c>
      <c r="U1564" t="str">
        <f t="shared" si="433"/>
        <v>-</v>
      </c>
      <c r="V1564" t="str">
        <f t="shared" si="434"/>
        <v>-</v>
      </c>
      <c r="W1564">
        <f t="shared" si="430"/>
        <v>3810.4818735377276</v>
      </c>
      <c r="X1564">
        <f t="shared" si="431"/>
        <v>5239.1458423832273</v>
      </c>
      <c r="Y1564">
        <f t="shared" si="429"/>
        <v>239.14584238322732</v>
      </c>
    </row>
    <row r="1565" spans="1:25" x14ac:dyDescent="0.25">
      <c r="A1565" t="s">
        <v>1570</v>
      </c>
      <c r="B1565" s="2">
        <v>41638</v>
      </c>
      <c r="C1565" s="3">
        <v>0</v>
      </c>
      <c r="D1565">
        <v>1.37513</v>
      </c>
      <c r="E1565">
        <v>1.3818900000000001</v>
      </c>
      <c r="F1565">
        <v>1.3728</v>
      </c>
      <c r="G1565">
        <v>1.3808100000000001</v>
      </c>
      <c r="H1565">
        <v>145206</v>
      </c>
      <c r="I1565">
        <f t="shared" si="435"/>
        <v>-31.70640834575244</v>
      </c>
      <c r="J1565">
        <f t="shared" si="439"/>
        <v>1.3611897435897435</v>
      </c>
      <c r="K1565">
        <f t="shared" si="440"/>
        <v>1.3592382977724704</v>
      </c>
      <c r="L1565">
        <f t="shared" si="426"/>
        <v>1.3655272222222219</v>
      </c>
      <c r="M1565">
        <f t="shared" si="427"/>
        <v>1.3668074794349618</v>
      </c>
      <c r="N1565" t="str">
        <f t="shared" si="436"/>
        <v>-</v>
      </c>
      <c r="O1565" t="str">
        <f t="shared" si="441"/>
        <v>Buy</v>
      </c>
      <c r="P1565" t="str">
        <f t="shared" si="428"/>
        <v>-</v>
      </c>
      <c r="Q1565" t="str">
        <f t="shared" si="442"/>
        <v>-</v>
      </c>
      <c r="R1565">
        <f t="shared" si="437"/>
        <v>1.38104</v>
      </c>
      <c r="S1565">
        <f t="shared" si="438"/>
        <v>1.3805799999999999</v>
      </c>
      <c r="T1565" t="str">
        <f t="shared" si="432"/>
        <v>-</v>
      </c>
      <c r="U1565" t="str">
        <f t="shared" si="433"/>
        <v>-</v>
      </c>
      <c r="V1565" t="str">
        <f t="shared" si="434"/>
        <v>-</v>
      </c>
      <c r="W1565">
        <f t="shared" si="430"/>
        <v>3810.4818735377276</v>
      </c>
      <c r="X1565">
        <f t="shared" si="431"/>
        <v>5260.6750649687156</v>
      </c>
      <c r="Y1565">
        <f t="shared" si="429"/>
        <v>260.67506496871556</v>
      </c>
    </row>
    <row r="1566" spans="1:25" x14ac:dyDescent="0.25">
      <c r="A1566" t="s">
        <v>1571</v>
      </c>
      <c r="B1566" s="2">
        <v>41639</v>
      </c>
      <c r="C1566" s="3">
        <v>0</v>
      </c>
      <c r="D1566">
        <v>1.3808100000000001</v>
      </c>
      <c r="E1566">
        <v>1.38123</v>
      </c>
      <c r="F1566">
        <v>1.3741000000000001</v>
      </c>
      <c r="G1566">
        <v>1.3741000000000001</v>
      </c>
      <c r="H1566">
        <v>112096</v>
      </c>
      <c r="I1566">
        <f t="shared" si="435"/>
        <v>-56.706408345752237</v>
      </c>
      <c r="J1566">
        <f t="shared" si="439"/>
        <v>1.3614697435897436</v>
      </c>
      <c r="K1566">
        <f t="shared" si="440"/>
        <v>1.3596145433984836</v>
      </c>
      <c r="L1566">
        <f t="shared" si="426"/>
        <v>1.3660188888888884</v>
      </c>
      <c r="M1566">
        <f t="shared" si="427"/>
        <v>1.3672016697357747</v>
      </c>
      <c r="N1566" t="str">
        <f t="shared" si="436"/>
        <v>-</v>
      </c>
      <c r="O1566" t="str">
        <f t="shared" si="441"/>
        <v>Buy</v>
      </c>
      <c r="P1566" t="str">
        <f t="shared" si="428"/>
        <v>-</v>
      </c>
      <c r="Q1566" t="str">
        <f t="shared" si="442"/>
        <v>-</v>
      </c>
      <c r="R1566">
        <f t="shared" si="437"/>
        <v>1.37432</v>
      </c>
      <c r="S1566">
        <f t="shared" si="438"/>
        <v>1.37388</v>
      </c>
      <c r="T1566" t="str">
        <f t="shared" si="432"/>
        <v>-</v>
      </c>
      <c r="U1566" t="str">
        <f t="shared" si="433"/>
        <v>-</v>
      </c>
      <c r="V1566" t="str">
        <f t="shared" si="434"/>
        <v>-</v>
      </c>
      <c r="W1566">
        <f t="shared" si="430"/>
        <v>3810.4818735377276</v>
      </c>
      <c r="X1566">
        <f t="shared" si="431"/>
        <v>5235.1448364160133</v>
      </c>
      <c r="Y1566">
        <f t="shared" si="429"/>
        <v>235.14483641601328</v>
      </c>
    </row>
    <row r="1567" spans="1:25" x14ac:dyDescent="0.25">
      <c r="A1567" t="s">
        <v>1572</v>
      </c>
      <c r="B1567" s="2">
        <v>41640</v>
      </c>
      <c r="C1567" s="3">
        <v>0</v>
      </c>
      <c r="D1567">
        <v>1.3755299999999999</v>
      </c>
      <c r="E1567">
        <v>1.3772</v>
      </c>
      <c r="F1567">
        <v>1.3738999999999999</v>
      </c>
      <c r="G1567">
        <v>1.37653</v>
      </c>
      <c r="H1567">
        <v>2997</v>
      </c>
      <c r="I1567">
        <f t="shared" si="435"/>
        <v>-47.652757078986532</v>
      </c>
      <c r="J1567">
        <f t="shared" si="439"/>
        <v>1.3616947435897437</v>
      </c>
      <c r="K1567">
        <f t="shared" si="440"/>
        <v>1.360042782806117</v>
      </c>
      <c r="L1567">
        <f t="shared" si="426"/>
        <v>1.3669497222222218</v>
      </c>
      <c r="M1567">
        <f t="shared" si="427"/>
        <v>1.3677059038041111</v>
      </c>
      <c r="N1567" t="str">
        <f t="shared" si="436"/>
        <v>-</v>
      </c>
      <c r="O1567" t="str">
        <f t="shared" si="441"/>
        <v>Buy</v>
      </c>
      <c r="P1567" t="str">
        <f t="shared" si="428"/>
        <v>-</v>
      </c>
      <c r="Q1567" t="str">
        <f t="shared" si="442"/>
        <v>-</v>
      </c>
      <c r="R1567">
        <f t="shared" si="437"/>
        <v>1.37676</v>
      </c>
      <c r="S1567">
        <f t="shared" si="438"/>
        <v>1.3763000000000001</v>
      </c>
      <c r="T1567" t="str">
        <f t="shared" si="432"/>
        <v>-</v>
      </c>
      <c r="U1567" t="str">
        <f t="shared" si="433"/>
        <v>-</v>
      </c>
      <c r="V1567" t="str">
        <f t="shared" si="434"/>
        <v>-</v>
      </c>
      <c r="W1567">
        <f t="shared" si="430"/>
        <v>3810.4818735377276</v>
      </c>
      <c r="X1567">
        <f t="shared" si="431"/>
        <v>5244.3662025499743</v>
      </c>
      <c r="Y1567">
        <f t="shared" si="429"/>
        <v>244.36620254997433</v>
      </c>
    </row>
    <row r="1568" spans="1:25" x14ac:dyDescent="0.25">
      <c r="A1568" t="s">
        <v>1573</v>
      </c>
      <c r="B1568" s="2">
        <v>41641</v>
      </c>
      <c r="C1568" s="3">
        <v>0</v>
      </c>
      <c r="D1568">
        <v>1.37653</v>
      </c>
      <c r="E1568">
        <v>1.3774599999999999</v>
      </c>
      <c r="F1568">
        <v>1.36294</v>
      </c>
      <c r="G1568">
        <v>1.36653</v>
      </c>
      <c r="H1568">
        <v>201808</v>
      </c>
      <c r="I1568">
        <f t="shared" si="435"/>
        <v>-84.910581222056337</v>
      </c>
      <c r="J1568">
        <f t="shared" si="439"/>
        <v>1.3617492307692309</v>
      </c>
      <c r="K1568">
        <f t="shared" si="440"/>
        <v>1.3602070161527975</v>
      </c>
      <c r="L1568">
        <f t="shared" si="426"/>
        <v>1.3674894444444439</v>
      </c>
      <c r="M1568">
        <f t="shared" si="427"/>
        <v>1.3676423414363212</v>
      </c>
      <c r="N1568" t="str">
        <f t="shared" si="436"/>
        <v>-</v>
      </c>
      <c r="O1568" t="str">
        <f t="shared" si="441"/>
        <v>Buy</v>
      </c>
      <c r="P1568" t="str">
        <f t="shared" si="428"/>
        <v>-</v>
      </c>
      <c r="Q1568" t="str">
        <f t="shared" si="442"/>
        <v>-</v>
      </c>
      <c r="R1568">
        <f t="shared" si="437"/>
        <v>1.36676</v>
      </c>
      <c r="S1568">
        <f t="shared" si="438"/>
        <v>1.3663000000000001</v>
      </c>
      <c r="T1568" t="str">
        <f t="shared" si="432"/>
        <v>-</v>
      </c>
      <c r="U1568" t="str">
        <f t="shared" si="433"/>
        <v>-</v>
      </c>
      <c r="V1568" t="str">
        <f t="shared" si="434"/>
        <v>-</v>
      </c>
      <c r="W1568">
        <f t="shared" si="430"/>
        <v>3810.4818735377276</v>
      </c>
      <c r="X1568">
        <f t="shared" si="431"/>
        <v>5206.2613838145971</v>
      </c>
      <c r="Y1568">
        <f t="shared" si="429"/>
        <v>206.26138381459714</v>
      </c>
    </row>
    <row r="1569" spans="1:25" x14ac:dyDescent="0.25">
      <c r="A1569" t="s">
        <v>1574</v>
      </c>
      <c r="B1569" s="2">
        <v>41642</v>
      </c>
      <c r="C1569" s="3">
        <v>0</v>
      </c>
      <c r="D1569">
        <v>1.36653</v>
      </c>
      <c r="E1569">
        <v>1.3671899999999999</v>
      </c>
      <c r="F1569">
        <v>1.3582000000000001</v>
      </c>
      <c r="G1569">
        <v>1.3587400000000001</v>
      </c>
      <c r="H1569">
        <v>195111</v>
      </c>
      <c r="I1569">
        <f t="shared" si="435"/>
        <v>-98.264781491002623</v>
      </c>
      <c r="J1569">
        <f t="shared" si="439"/>
        <v>1.3617883333333334</v>
      </c>
      <c r="K1569">
        <f t="shared" si="440"/>
        <v>1.3601698765033596</v>
      </c>
      <c r="L1569">
        <f t="shared" si="426"/>
        <v>1.3675755555555549</v>
      </c>
      <c r="M1569">
        <f t="shared" si="427"/>
        <v>1.3671611337911147</v>
      </c>
      <c r="N1569" t="str">
        <f t="shared" si="436"/>
        <v>-</v>
      </c>
      <c r="O1569" t="str">
        <f t="shared" si="441"/>
        <v>Sell</v>
      </c>
      <c r="P1569" t="str">
        <f t="shared" si="428"/>
        <v>-</v>
      </c>
      <c r="Q1569" t="str">
        <f t="shared" si="442"/>
        <v>-</v>
      </c>
      <c r="R1569">
        <f t="shared" si="437"/>
        <v>1.3590199999999999</v>
      </c>
      <c r="S1569">
        <f t="shared" si="438"/>
        <v>1.35846</v>
      </c>
      <c r="T1569" t="str">
        <f t="shared" si="432"/>
        <v>-</v>
      </c>
      <c r="U1569" t="str">
        <f t="shared" si="433"/>
        <v>-</v>
      </c>
      <c r="V1569" t="str">
        <f t="shared" si="434"/>
        <v>-</v>
      </c>
      <c r="W1569">
        <f t="shared" si="430"/>
        <v>3810.4818735377276</v>
      </c>
      <c r="X1569">
        <f t="shared" si="431"/>
        <v>5176.3872059260611</v>
      </c>
      <c r="Y1569">
        <f t="shared" si="429"/>
        <v>176.38720592606114</v>
      </c>
    </row>
    <row r="1570" spans="1:25" x14ac:dyDescent="0.25">
      <c r="A1570" t="s">
        <v>1575</v>
      </c>
      <c r="B1570" s="2">
        <v>41644</v>
      </c>
      <c r="C1570" s="3">
        <v>0</v>
      </c>
      <c r="D1570">
        <v>1.3593500000000001</v>
      </c>
      <c r="E1570">
        <v>1.36005</v>
      </c>
      <c r="F1570">
        <v>1.3589</v>
      </c>
      <c r="G1570">
        <v>1.35955</v>
      </c>
      <c r="H1570">
        <v>2900</v>
      </c>
      <c r="I1570">
        <f t="shared" si="435"/>
        <v>-95.661953727506557</v>
      </c>
      <c r="J1570">
        <f t="shared" si="439"/>
        <v>1.3618229487179487</v>
      </c>
      <c r="K1570">
        <f t="shared" si="440"/>
        <v>1.3601541834273252</v>
      </c>
      <c r="L1570">
        <f t="shared" si="426"/>
        <v>1.3676986111111105</v>
      </c>
      <c r="M1570">
        <f t="shared" si="427"/>
        <v>1.3667497211537571</v>
      </c>
      <c r="N1570" t="str">
        <f t="shared" si="436"/>
        <v>-</v>
      </c>
      <c r="O1570" t="str">
        <f t="shared" si="441"/>
        <v>Sell</v>
      </c>
      <c r="P1570" t="str">
        <f t="shared" si="428"/>
        <v>-</v>
      </c>
      <c r="Q1570" t="str">
        <f t="shared" si="442"/>
        <v>-</v>
      </c>
      <c r="R1570">
        <f t="shared" si="437"/>
        <v>1.3598699999999999</v>
      </c>
      <c r="S1570">
        <f t="shared" si="438"/>
        <v>1.3592299999999999</v>
      </c>
      <c r="T1570" t="str">
        <f t="shared" si="432"/>
        <v>-</v>
      </c>
      <c r="U1570" t="str">
        <f t="shared" si="433"/>
        <v>-</v>
      </c>
      <c r="V1570" t="str">
        <f t="shared" si="434"/>
        <v>-</v>
      </c>
      <c r="W1570">
        <f t="shared" si="430"/>
        <v>3810.4818735377276</v>
      </c>
      <c r="X1570">
        <f t="shared" si="431"/>
        <v>5179.3212769686852</v>
      </c>
      <c r="Y1570">
        <f t="shared" si="429"/>
        <v>179.3212769686852</v>
      </c>
    </row>
    <row r="1571" spans="1:25" x14ac:dyDescent="0.25">
      <c r="A1571" t="s">
        <v>1576</v>
      </c>
      <c r="B1571" s="2">
        <v>41645</v>
      </c>
      <c r="C1571" s="3">
        <v>0</v>
      </c>
      <c r="D1571">
        <v>1.3595699999999999</v>
      </c>
      <c r="E1571">
        <v>1.36527</v>
      </c>
      <c r="F1571">
        <v>1.3571500000000001</v>
      </c>
      <c r="G1571">
        <v>1.3629599999999999</v>
      </c>
      <c r="H1571">
        <v>191136</v>
      </c>
      <c r="I1571">
        <f t="shared" si="435"/>
        <v>-81.939695368356027</v>
      </c>
      <c r="J1571">
        <f t="shared" si="439"/>
        <v>1.3618855128205127</v>
      </c>
      <c r="K1571">
        <f t="shared" si="440"/>
        <v>1.3602252167582789</v>
      </c>
      <c r="L1571">
        <f t="shared" si="426"/>
        <v>1.3679658333333329</v>
      </c>
      <c r="M1571">
        <f t="shared" si="427"/>
        <v>1.3665448713616621</v>
      </c>
      <c r="N1571" t="str">
        <f t="shared" si="436"/>
        <v>Buy</v>
      </c>
      <c r="O1571" t="str">
        <f t="shared" si="441"/>
        <v>Buy</v>
      </c>
      <c r="P1571" t="str">
        <f t="shared" si="428"/>
        <v>Buy</v>
      </c>
      <c r="Q1571" t="str">
        <f t="shared" si="442"/>
        <v>-</v>
      </c>
      <c r="R1571">
        <f t="shared" si="437"/>
        <v>1.3632899999999999</v>
      </c>
      <c r="S1571">
        <f t="shared" si="438"/>
        <v>1.36263</v>
      </c>
      <c r="T1571" t="str">
        <f t="shared" si="432"/>
        <v>-</v>
      </c>
      <c r="U1571" t="str">
        <f t="shared" si="433"/>
        <v>-</v>
      </c>
      <c r="V1571">
        <f t="shared" si="434"/>
        <v>5000</v>
      </c>
      <c r="W1571">
        <f t="shared" si="430"/>
        <v>3810.4818735377276</v>
      </c>
      <c r="X1571">
        <f t="shared" si="431"/>
        <v>5192.2769153387135</v>
      </c>
      <c r="Y1571">
        <f t="shared" si="429"/>
        <v>192.27691533871348</v>
      </c>
    </row>
    <row r="1572" spans="1:25" x14ac:dyDescent="0.25">
      <c r="A1572" t="s">
        <v>1577</v>
      </c>
      <c r="B1572" s="2">
        <v>41646</v>
      </c>
      <c r="C1572" s="3">
        <v>0</v>
      </c>
      <c r="D1572">
        <v>1.36297</v>
      </c>
      <c r="E1572">
        <v>1.3656200000000001</v>
      </c>
      <c r="F1572">
        <v>1.35965</v>
      </c>
      <c r="G1572">
        <v>1.3616999999999999</v>
      </c>
      <c r="H1572">
        <v>206064</v>
      </c>
      <c r="I1572">
        <f t="shared" si="435"/>
        <v>-85.85638793907421</v>
      </c>
      <c r="J1572">
        <f t="shared" si="439"/>
        <v>1.3619085897435899</v>
      </c>
      <c r="K1572">
        <f t="shared" si="440"/>
        <v>1.3602625530428794</v>
      </c>
      <c r="L1572">
        <f t="shared" si="426"/>
        <v>1.3681055555555552</v>
      </c>
      <c r="M1572">
        <f t="shared" si="427"/>
        <v>1.3662829864231938</v>
      </c>
      <c r="N1572" t="str">
        <f t="shared" si="436"/>
        <v>-</v>
      </c>
      <c r="O1572" t="str">
        <f t="shared" si="441"/>
        <v>Buy</v>
      </c>
      <c r="P1572" t="str">
        <f t="shared" si="428"/>
        <v>-</v>
      </c>
      <c r="Q1572" t="str">
        <f t="shared" si="442"/>
        <v>-</v>
      </c>
      <c r="R1572">
        <f t="shared" si="437"/>
        <v>1.36205</v>
      </c>
      <c r="S1572">
        <f t="shared" si="438"/>
        <v>1.3613500000000001</v>
      </c>
      <c r="T1572" t="str">
        <f t="shared" si="432"/>
        <v>-</v>
      </c>
      <c r="U1572" t="str">
        <f t="shared" si="433"/>
        <v>-</v>
      </c>
      <c r="V1572" t="str">
        <f t="shared" si="434"/>
        <v>-</v>
      </c>
      <c r="W1572">
        <f t="shared" si="430"/>
        <v>3810.4818735377276</v>
      </c>
      <c r="X1572">
        <f t="shared" si="431"/>
        <v>5187.3994985405852</v>
      </c>
      <c r="Y1572">
        <f t="shared" si="429"/>
        <v>187.39949854058523</v>
      </c>
    </row>
    <row r="1573" spans="1:25" x14ac:dyDescent="0.25">
      <c r="A1573" t="s">
        <v>1578</v>
      </c>
      <c r="B1573" s="2">
        <v>41647</v>
      </c>
      <c r="C1573" s="3">
        <v>0</v>
      </c>
      <c r="D1573">
        <v>1.3616999999999999</v>
      </c>
      <c r="E1573">
        <v>1.3634999999999999</v>
      </c>
      <c r="F1573">
        <v>1.3552900000000001</v>
      </c>
      <c r="G1573">
        <v>1.3571500000000001</v>
      </c>
      <c r="H1573">
        <v>211584</v>
      </c>
      <c r="I1573">
        <f t="shared" si="435"/>
        <v>-94.534234498971585</v>
      </c>
      <c r="J1573">
        <f t="shared" si="439"/>
        <v>1.3619764102564103</v>
      </c>
      <c r="K1573">
        <f t="shared" si="440"/>
        <v>1.360183754231667</v>
      </c>
      <c r="L1573">
        <f t="shared" si="426"/>
        <v>1.3681011111111105</v>
      </c>
      <c r="M1573">
        <f t="shared" si="427"/>
        <v>1.3657893114813997</v>
      </c>
      <c r="N1573" t="str">
        <f t="shared" si="436"/>
        <v>-</v>
      </c>
      <c r="O1573" t="str">
        <f t="shared" si="441"/>
        <v>Sell</v>
      </c>
      <c r="P1573" t="str">
        <f t="shared" si="428"/>
        <v>-</v>
      </c>
      <c r="Q1573" t="str">
        <f t="shared" si="442"/>
        <v>-</v>
      </c>
      <c r="R1573">
        <f t="shared" si="437"/>
        <v>1.35754</v>
      </c>
      <c r="S1573">
        <f t="shared" si="438"/>
        <v>1.35676</v>
      </c>
      <c r="T1573" t="str">
        <f t="shared" si="432"/>
        <v>-</v>
      </c>
      <c r="U1573" t="str">
        <f t="shared" si="433"/>
        <v>-</v>
      </c>
      <c r="V1573" t="str">
        <f t="shared" si="434"/>
        <v>-</v>
      </c>
      <c r="W1573">
        <f t="shared" si="430"/>
        <v>3810.4818735377276</v>
      </c>
      <c r="X1573">
        <f t="shared" si="431"/>
        <v>5169.9093867410475</v>
      </c>
      <c r="Y1573">
        <f t="shared" si="429"/>
        <v>169.90938674104746</v>
      </c>
    </row>
    <row r="1574" spans="1:25" x14ac:dyDescent="0.25">
      <c r="A1574" t="s">
        <v>1579</v>
      </c>
      <c r="B1574" s="2">
        <v>41648</v>
      </c>
      <c r="C1574" s="3">
        <v>0</v>
      </c>
      <c r="D1574">
        <v>1.35714</v>
      </c>
      <c r="E1574">
        <v>1.3633</v>
      </c>
      <c r="F1574">
        <v>1.3548</v>
      </c>
      <c r="G1574">
        <v>1.3606199999999999</v>
      </c>
      <c r="H1574">
        <v>223647</v>
      </c>
      <c r="I1574">
        <f t="shared" si="435"/>
        <v>-83.140208574739518</v>
      </c>
      <c r="J1574">
        <f t="shared" si="439"/>
        <v>1.3620787179487179</v>
      </c>
      <c r="K1574">
        <f t="shared" si="440"/>
        <v>1.3601947984283336</v>
      </c>
      <c r="L1574">
        <f t="shared" ref="L1574:L1637" si="443">AVERAGE(G1539:G1574)</f>
        <v>1.3681105555555551</v>
      </c>
      <c r="M1574">
        <f t="shared" si="427"/>
        <v>1.3655098892391619</v>
      </c>
      <c r="N1574" t="str">
        <f t="shared" si="436"/>
        <v>Buy</v>
      </c>
      <c r="O1574" t="str">
        <f t="shared" si="441"/>
        <v>Buy</v>
      </c>
      <c r="P1574" t="str">
        <f t="shared" si="428"/>
        <v>Buy</v>
      </c>
      <c r="Q1574" t="str">
        <f t="shared" si="442"/>
        <v>-</v>
      </c>
      <c r="R1574">
        <f t="shared" si="437"/>
        <v>1.3610199999999999</v>
      </c>
      <c r="S1574">
        <f t="shared" si="438"/>
        <v>1.36022</v>
      </c>
      <c r="T1574" t="str">
        <f t="shared" si="432"/>
        <v>-</v>
      </c>
      <c r="U1574" t="str">
        <f t="shared" si="433"/>
        <v>-</v>
      </c>
      <c r="V1574">
        <f t="shared" si="434"/>
        <v>5000</v>
      </c>
      <c r="W1574">
        <f t="shared" si="430"/>
        <v>3810.4818735377276</v>
      </c>
      <c r="X1574">
        <f t="shared" si="431"/>
        <v>5183.0936540234879</v>
      </c>
      <c r="Y1574">
        <f t="shared" si="429"/>
        <v>183.09365402348794</v>
      </c>
    </row>
    <row r="1575" spans="1:25" x14ac:dyDescent="0.25">
      <c r="A1575" t="s">
        <v>1580</v>
      </c>
      <c r="B1575" s="2">
        <v>41649</v>
      </c>
      <c r="C1575" s="3">
        <v>0</v>
      </c>
      <c r="D1575">
        <v>1.3606199999999999</v>
      </c>
      <c r="E1575">
        <v>1.36869</v>
      </c>
      <c r="F1575">
        <v>1.3571</v>
      </c>
      <c r="G1575">
        <v>1.3666100000000001</v>
      </c>
      <c r="H1575">
        <v>196461</v>
      </c>
      <c r="I1575">
        <f t="shared" si="435"/>
        <v>-65.787949015063546</v>
      </c>
      <c r="J1575">
        <f t="shared" si="439"/>
        <v>1.3622396153846152</v>
      </c>
      <c r="K1575">
        <f t="shared" si="440"/>
        <v>1.3603572085947049</v>
      </c>
      <c r="L1575">
        <f t="shared" si="443"/>
        <v>1.3683222222222218</v>
      </c>
      <c r="M1575">
        <f t="shared" ref="M1575:M1638" si="444">$M1574*(1-(2/(36+1)))+$G1575*(2/(36+1))</f>
        <v>1.3655693546856937</v>
      </c>
      <c r="N1575" t="str">
        <f t="shared" si="436"/>
        <v>-</v>
      </c>
      <c r="O1575" t="str">
        <f t="shared" si="441"/>
        <v>Buy</v>
      </c>
      <c r="P1575" t="str">
        <f t="shared" si="428"/>
        <v>-</v>
      </c>
      <c r="Q1575" t="str">
        <f t="shared" si="442"/>
        <v>-</v>
      </c>
      <c r="R1575">
        <f t="shared" si="437"/>
        <v>1.3669899999999999</v>
      </c>
      <c r="S1575">
        <f t="shared" si="438"/>
        <v>1.3662300000000001</v>
      </c>
      <c r="T1575" t="str">
        <f t="shared" si="432"/>
        <v>-</v>
      </c>
      <c r="U1575" t="str">
        <f t="shared" si="433"/>
        <v>-</v>
      </c>
      <c r="V1575" t="str">
        <f t="shared" si="434"/>
        <v>-</v>
      </c>
      <c r="W1575">
        <f t="shared" si="430"/>
        <v>3810.4818735377276</v>
      </c>
      <c r="X1575">
        <f t="shared" si="431"/>
        <v>5205.9946500834494</v>
      </c>
      <c r="Y1575">
        <f t="shared" si="429"/>
        <v>205.99465008344941</v>
      </c>
    </row>
    <row r="1576" spans="1:25" x14ac:dyDescent="0.25">
      <c r="A1576" t="s">
        <v>1581</v>
      </c>
      <c r="B1576" s="2">
        <v>41651</v>
      </c>
      <c r="C1576" s="3">
        <v>0</v>
      </c>
      <c r="D1576">
        <v>1.3678300000000001</v>
      </c>
      <c r="E1576">
        <v>1.3678600000000001</v>
      </c>
      <c r="F1576">
        <v>1.36643</v>
      </c>
      <c r="G1576">
        <v>1.3672</v>
      </c>
      <c r="H1576">
        <v>3868</v>
      </c>
      <c r="I1576">
        <f t="shared" si="435"/>
        <v>-64.078794901506569</v>
      </c>
      <c r="J1576">
        <f t="shared" si="439"/>
        <v>1.362389487179487</v>
      </c>
      <c r="K1576">
        <f t="shared" si="440"/>
        <v>1.3605304438201553</v>
      </c>
      <c r="L1576">
        <f t="shared" si="443"/>
        <v>1.368564444444444</v>
      </c>
      <c r="M1576">
        <f t="shared" si="444"/>
        <v>1.3656574976756561</v>
      </c>
      <c r="N1576" t="str">
        <f t="shared" si="436"/>
        <v>-</v>
      </c>
      <c r="O1576" t="str">
        <f t="shared" si="441"/>
        <v>Buy</v>
      </c>
      <c r="P1576" t="str">
        <f t="shared" si="428"/>
        <v>-</v>
      </c>
      <c r="Q1576" t="str">
        <f t="shared" si="442"/>
        <v>-</v>
      </c>
      <c r="R1576">
        <f t="shared" si="437"/>
        <v>1.3675600000000001</v>
      </c>
      <c r="S1576">
        <f t="shared" si="438"/>
        <v>1.3668400000000001</v>
      </c>
      <c r="T1576" t="str">
        <f t="shared" si="432"/>
        <v>-</v>
      </c>
      <c r="U1576" t="str">
        <f t="shared" si="433"/>
        <v>-</v>
      </c>
      <c r="V1576" t="str">
        <f t="shared" si="434"/>
        <v>-</v>
      </c>
      <c r="W1576">
        <f t="shared" si="430"/>
        <v>3810.4818735377276</v>
      </c>
      <c r="X1576">
        <f t="shared" si="431"/>
        <v>5208.3190440263079</v>
      </c>
      <c r="Y1576">
        <f t="shared" si="429"/>
        <v>208.31904402630789</v>
      </c>
    </row>
    <row r="1577" spans="1:25" x14ac:dyDescent="0.25">
      <c r="A1577" t="s">
        <v>1582</v>
      </c>
      <c r="B1577" s="2">
        <v>41652</v>
      </c>
      <c r="C1577" s="3">
        <v>0</v>
      </c>
      <c r="D1577">
        <v>1.3671899999999999</v>
      </c>
      <c r="E1577">
        <v>1.3684700000000001</v>
      </c>
      <c r="F1577">
        <v>1.3636999999999999</v>
      </c>
      <c r="G1577">
        <v>1.36686</v>
      </c>
      <c r="H1577">
        <v>181005</v>
      </c>
      <c r="I1577">
        <f t="shared" si="435"/>
        <v>-55.481727574751069</v>
      </c>
      <c r="J1577">
        <f t="shared" si="439"/>
        <v>1.3625332051282051</v>
      </c>
      <c r="K1577">
        <f t="shared" si="440"/>
        <v>1.3606906857487591</v>
      </c>
      <c r="L1577">
        <f t="shared" si="443"/>
        <v>1.3689166666666663</v>
      </c>
      <c r="M1577">
        <f t="shared" si="444"/>
        <v>1.3657224978012963</v>
      </c>
      <c r="N1577" t="str">
        <f t="shared" si="436"/>
        <v>-</v>
      </c>
      <c r="O1577" t="str">
        <f t="shared" si="441"/>
        <v>Buy</v>
      </c>
      <c r="P1577" t="str">
        <f t="shared" si="428"/>
        <v>-</v>
      </c>
      <c r="Q1577" t="str">
        <f t="shared" si="442"/>
        <v>-</v>
      </c>
      <c r="R1577">
        <f t="shared" si="437"/>
        <v>1.3671500000000001</v>
      </c>
      <c r="S1577">
        <f t="shared" si="438"/>
        <v>1.3665700000000001</v>
      </c>
      <c r="T1577" t="str">
        <f t="shared" si="432"/>
        <v>-</v>
      </c>
      <c r="U1577" t="str">
        <f t="shared" si="433"/>
        <v>-</v>
      </c>
      <c r="V1577" t="str">
        <f t="shared" si="434"/>
        <v>-</v>
      </c>
      <c r="W1577">
        <f t="shared" si="430"/>
        <v>3810.4818735377276</v>
      </c>
      <c r="X1577">
        <f t="shared" si="431"/>
        <v>5207.2902139204525</v>
      </c>
      <c r="Y1577">
        <f t="shared" si="429"/>
        <v>207.29021392045252</v>
      </c>
    </row>
    <row r="1578" spans="1:25" x14ac:dyDescent="0.25">
      <c r="A1578" t="s">
        <v>1583</v>
      </c>
      <c r="B1578" s="2">
        <v>41653</v>
      </c>
      <c r="C1578" s="3">
        <v>0</v>
      </c>
      <c r="D1578">
        <v>1.3668400000000001</v>
      </c>
      <c r="E1578">
        <v>1.3699300000000001</v>
      </c>
      <c r="F1578">
        <v>1.3649</v>
      </c>
      <c r="G1578">
        <v>1.3667100000000001</v>
      </c>
      <c r="H1578">
        <v>178840</v>
      </c>
      <c r="I1578">
        <f t="shared" si="435"/>
        <v>-56.03543743078604</v>
      </c>
      <c r="J1578">
        <f t="shared" si="439"/>
        <v>1.3627211538461539</v>
      </c>
      <c r="K1578">
        <f t="shared" si="440"/>
        <v>1.3608430734513222</v>
      </c>
      <c r="L1578">
        <f t="shared" si="443"/>
        <v>1.3691261111111108</v>
      </c>
      <c r="M1578">
        <f t="shared" si="444"/>
        <v>1.3657758762985237</v>
      </c>
      <c r="N1578" t="str">
        <f t="shared" si="436"/>
        <v>-</v>
      </c>
      <c r="O1578" t="str">
        <f t="shared" si="441"/>
        <v>Buy</v>
      </c>
      <c r="P1578" t="str">
        <f t="shared" si="428"/>
        <v>-</v>
      </c>
      <c r="Q1578" t="str">
        <f t="shared" si="442"/>
        <v>-</v>
      </c>
      <c r="R1578">
        <f t="shared" si="437"/>
        <v>1.36696</v>
      </c>
      <c r="S1578">
        <f t="shared" si="438"/>
        <v>1.36646</v>
      </c>
      <c r="T1578" t="str">
        <f t="shared" si="432"/>
        <v>-</v>
      </c>
      <c r="U1578" t="str">
        <f t="shared" si="433"/>
        <v>-</v>
      </c>
      <c r="V1578" t="str">
        <f t="shared" si="434"/>
        <v>-</v>
      </c>
      <c r="W1578">
        <f t="shared" si="430"/>
        <v>3810.4818735377276</v>
      </c>
      <c r="X1578">
        <f t="shared" si="431"/>
        <v>5206.8710609143636</v>
      </c>
      <c r="Y1578">
        <f t="shared" si="429"/>
        <v>206.87106091436362</v>
      </c>
    </row>
    <row r="1579" spans="1:25" x14ac:dyDescent="0.25">
      <c r="A1579" t="s">
        <v>1584</v>
      </c>
      <c r="B1579" s="2">
        <v>41654</v>
      </c>
      <c r="C1579" s="3">
        <v>0</v>
      </c>
      <c r="D1579">
        <v>1.3667</v>
      </c>
      <c r="E1579">
        <v>1.36731</v>
      </c>
      <c r="F1579">
        <v>1.3581399999999999</v>
      </c>
      <c r="G1579">
        <v>1.35995</v>
      </c>
      <c r="H1579">
        <v>180932</v>
      </c>
      <c r="I1579">
        <f t="shared" si="435"/>
        <v>-80.51456678017405</v>
      </c>
      <c r="J1579">
        <f t="shared" si="439"/>
        <v>1.3628210256410256</v>
      </c>
      <c r="K1579">
        <f t="shared" si="440"/>
        <v>1.3608204639968584</v>
      </c>
      <c r="L1579">
        <f t="shared" si="443"/>
        <v>1.3691661111111106</v>
      </c>
      <c r="M1579">
        <f t="shared" si="444"/>
        <v>1.3654609640661712</v>
      </c>
      <c r="N1579" t="str">
        <f t="shared" si="436"/>
        <v>-</v>
      </c>
      <c r="O1579" t="str">
        <f t="shared" si="441"/>
        <v>Sell</v>
      </c>
      <c r="P1579" t="str">
        <f t="shared" si="428"/>
        <v>-</v>
      </c>
      <c r="Q1579" t="str">
        <f t="shared" si="442"/>
        <v>-</v>
      </c>
      <c r="R1579">
        <f t="shared" si="437"/>
        <v>1.3601300000000001</v>
      </c>
      <c r="S1579">
        <f t="shared" si="438"/>
        <v>1.3597699999999999</v>
      </c>
      <c r="T1579" t="str">
        <f t="shared" si="432"/>
        <v>-</v>
      </c>
      <c r="U1579" t="str">
        <f t="shared" si="433"/>
        <v>-</v>
      </c>
      <c r="V1579" t="str">
        <f t="shared" si="434"/>
        <v>-</v>
      </c>
      <c r="W1579">
        <f t="shared" si="430"/>
        <v>3810.4818735377276</v>
      </c>
      <c r="X1579">
        <f t="shared" si="431"/>
        <v>5181.378937180396</v>
      </c>
      <c r="Y1579">
        <f t="shared" si="429"/>
        <v>181.37893718039595</v>
      </c>
    </row>
    <row r="1580" spans="1:25" x14ac:dyDescent="0.25">
      <c r="A1580" t="s">
        <v>1585</v>
      </c>
      <c r="B1580" s="2">
        <v>41655</v>
      </c>
      <c r="C1580" s="3">
        <v>0</v>
      </c>
      <c r="D1580">
        <v>1.3599399999999999</v>
      </c>
      <c r="E1580">
        <v>1.36493</v>
      </c>
      <c r="F1580">
        <v>1.3583000000000001</v>
      </c>
      <c r="G1580">
        <v>1.36154</v>
      </c>
      <c r="H1580">
        <v>178527</v>
      </c>
      <c r="I1580">
        <f t="shared" si="435"/>
        <v>-70.255957634598417</v>
      </c>
      <c r="J1580">
        <f t="shared" si="439"/>
        <v>1.3627533333333333</v>
      </c>
      <c r="K1580">
        <f t="shared" si="440"/>
        <v>1.3608386800982037</v>
      </c>
      <c r="L1580">
        <f t="shared" si="443"/>
        <v>1.3690180555555551</v>
      </c>
      <c r="M1580">
        <f t="shared" si="444"/>
        <v>1.3652490200625944</v>
      </c>
      <c r="N1580" t="str">
        <f t="shared" si="436"/>
        <v>-</v>
      </c>
      <c r="O1580" t="str">
        <f t="shared" si="441"/>
        <v>Buy</v>
      </c>
      <c r="P1580" t="str">
        <f t="shared" si="428"/>
        <v>-</v>
      </c>
      <c r="Q1580" t="str">
        <f t="shared" si="442"/>
        <v>-</v>
      </c>
      <c r="R1580">
        <f t="shared" si="437"/>
        <v>1.36171</v>
      </c>
      <c r="S1580">
        <f t="shared" si="438"/>
        <v>1.36137</v>
      </c>
      <c r="T1580" t="str">
        <f t="shared" si="432"/>
        <v>-</v>
      </c>
      <c r="U1580" t="str">
        <f t="shared" si="433"/>
        <v>-</v>
      </c>
      <c r="V1580" t="str">
        <f t="shared" si="434"/>
        <v>-</v>
      </c>
      <c r="W1580">
        <f t="shared" si="430"/>
        <v>3810.4818735377276</v>
      </c>
      <c r="X1580">
        <f t="shared" si="431"/>
        <v>5187.4757081780563</v>
      </c>
      <c r="Y1580">
        <f t="shared" si="429"/>
        <v>187.47570817805627</v>
      </c>
    </row>
    <row r="1581" spans="1:25" x14ac:dyDescent="0.25">
      <c r="A1581" t="s">
        <v>1586</v>
      </c>
      <c r="B1581" s="2">
        <v>41656</v>
      </c>
      <c r="C1581" s="3">
        <v>0</v>
      </c>
      <c r="D1581">
        <v>1.3615299999999999</v>
      </c>
      <c r="E1581">
        <v>1.36209</v>
      </c>
      <c r="F1581">
        <v>1.3516900000000001</v>
      </c>
      <c r="G1581">
        <v>1.35389</v>
      </c>
      <c r="H1581">
        <v>165042</v>
      </c>
      <c r="I1581">
        <f t="shared" si="435"/>
        <v>-91.46294140473421</v>
      </c>
      <c r="J1581">
        <f t="shared" si="439"/>
        <v>1.362566794871795</v>
      </c>
      <c r="K1581">
        <f t="shared" si="440"/>
        <v>1.3606627641463505</v>
      </c>
      <c r="L1581">
        <f t="shared" si="443"/>
        <v>1.368560833333333</v>
      </c>
      <c r="M1581">
        <f t="shared" si="444"/>
        <v>1.36463501897813</v>
      </c>
      <c r="N1581" t="str">
        <f t="shared" si="436"/>
        <v>-</v>
      </c>
      <c r="O1581" t="str">
        <f t="shared" si="441"/>
        <v>Sell</v>
      </c>
      <c r="P1581" t="str">
        <f t="shared" si="428"/>
        <v>-</v>
      </c>
      <c r="Q1581" t="str">
        <f t="shared" si="442"/>
        <v>-</v>
      </c>
      <c r="R1581">
        <f t="shared" si="437"/>
        <v>1.35409</v>
      </c>
      <c r="S1581">
        <f t="shared" si="438"/>
        <v>1.3536900000000001</v>
      </c>
      <c r="T1581" t="str">
        <f t="shared" si="432"/>
        <v>-</v>
      </c>
      <c r="U1581" t="str">
        <f t="shared" si="433"/>
        <v>-</v>
      </c>
      <c r="V1581" t="str">
        <f t="shared" si="434"/>
        <v>-</v>
      </c>
      <c r="W1581">
        <f t="shared" si="430"/>
        <v>3810.4818735377276</v>
      </c>
      <c r="X1581">
        <f t="shared" si="431"/>
        <v>5158.2112073892868</v>
      </c>
      <c r="Y1581">
        <f t="shared" si="429"/>
        <v>158.21120738928676</v>
      </c>
    </row>
    <row r="1582" spans="1:25" x14ac:dyDescent="0.25">
      <c r="A1582" t="s">
        <v>1587</v>
      </c>
      <c r="B1582" s="2">
        <v>41658</v>
      </c>
      <c r="C1582" s="3">
        <v>0</v>
      </c>
      <c r="D1582">
        <v>1.3537300000000001</v>
      </c>
      <c r="E1582">
        <v>1.35375</v>
      </c>
      <c r="F1582">
        <v>1.3524799999999999</v>
      </c>
      <c r="G1582">
        <v>1.3527</v>
      </c>
      <c r="H1582">
        <v>3976</v>
      </c>
      <c r="I1582">
        <f t="shared" si="435"/>
        <v>-94.462719298245872</v>
      </c>
      <c r="J1582">
        <f t="shared" si="439"/>
        <v>1.3623692307692308</v>
      </c>
      <c r="K1582">
        <f t="shared" si="440"/>
        <v>1.3604611751806202</v>
      </c>
      <c r="L1582">
        <f t="shared" si="443"/>
        <v>1.3680622222222221</v>
      </c>
      <c r="M1582">
        <f t="shared" si="444"/>
        <v>1.3639898828171499</v>
      </c>
      <c r="N1582" t="str">
        <f t="shared" si="436"/>
        <v>-</v>
      </c>
      <c r="O1582" t="str">
        <f t="shared" si="441"/>
        <v>Sell</v>
      </c>
      <c r="P1582" t="str">
        <f t="shared" si="428"/>
        <v>-</v>
      </c>
      <c r="Q1582" t="str">
        <f t="shared" si="442"/>
        <v>-</v>
      </c>
      <c r="R1582">
        <f t="shared" si="437"/>
        <v>1.35294</v>
      </c>
      <c r="S1582">
        <f t="shared" si="438"/>
        <v>1.35246</v>
      </c>
      <c r="T1582" t="str">
        <f t="shared" si="432"/>
        <v>-</v>
      </c>
      <c r="U1582" t="str">
        <f t="shared" si="433"/>
        <v>-</v>
      </c>
      <c r="V1582" t="str">
        <f t="shared" si="434"/>
        <v>-</v>
      </c>
      <c r="W1582">
        <f t="shared" si="430"/>
        <v>3810.4818735377276</v>
      </c>
      <c r="X1582">
        <f t="shared" si="431"/>
        <v>5153.5243146848352</v>
      </c>
      <c r="Y1582">
        <f t="shared" si="429"/>
        <v>153.52431468483519</v>
      </c>
    </row>
    <row r="1583" spans="1:25" x14ac:dyDescent="0.25">
      <c r="A1583" t="s">
        <v>1588</v>
      </c>
      <c r="B1583" s="2">
        <v>41659</v>
      </c>
      <c r="C1583" s="3">
        <v>0</v>
      </c>
      <c r="D1583">
        <v>1.3527199999999999</v>
      </c>
      <c r="E1583">
        <v>1.3567899999999999</v>
      </c>
      <c r="F1583">
        <v>1.3507499999999999</v>
      </c>
      <c r="G1583">
        <v>1.35459</v>
      </c>
      <c r="H1583">
        <v>121079</v>
      </c>
      <c r="I1583">
        <f t="shared" si="435"/>
        <v>-79.97914494264846</v>
      </c>
      <c r="J1583">
        <f t="shared" si="439"/>
        <v>1.3622074358974361</v>
      </c>
      <c r="K1583">
        <f t="shared" si="440"/>
        <v>1.3603125378342753</v>
      </c>
      <c r="L1583">
        <f t="shared" si="443"/>
        <v>1.3675313888888885</v>
      </c>
      <c r="M1583">
        <f t="shared" si="444"/>
        <v>1.36348178104325</v>
      </c>
      <c r="N1583" t="str">
        <f t="shared" si="436"/>
        <v>Buy</v>
      </c>
      <c r="O1583" t="str">
        <f t="shared" si="441"/>
        <v>Sell</v>
      </c>
      <c r="P1583" t="str">
        <f t="shared" si="428"/>
        <v>-</v>
      </c>
      <c r="Q1583" t="str">
        <f t="shared" si="442"/>
        <v>-</v>
      </c>
      <c r="R1583">
        <f t="shared" si="437"/>
        <v>1.3548500000000001</v>
      </c>
      <c r="S1583">
        <f t="shared" si="438"/>
        <v>1.35433</v>
      </c>
      <c r="T1583" t="str">
        <f t="shared" si="432"/>
        <v>-</v>
      </c>
      <c r="U1583" t="str">
        <f t="shared" si="433"/>
        <v>-</v>
      </c>
      <c r="V1583" t="str">
        <f t="shared" si="434"/>
        <v>-</v>
      </c>
      <c r="W1583">
        <f t="shared" si="430"/>
        <v>3810.4818735377276</v>
      </c>
      <c r="X1583">
        <f t="shared" si="431"/>
        <v>5160.6499157883509</v>
      </c>
      <c r="Y1583">
        <f t="shared" si="429"/>
        <v>160.64991578835088</v>
      </c>
    </row>
    <row r="1584" spans="1:25" x14ac:dyDescent="0.25">
      <c r="A1584" t="s">
        <v>1589</v>
      </c>
      <c r="B1584" s="2">
        <v>41660</v>
      </c>
      <c r="C1584" s="3">
        <v>0</v>
      </c>
      <c r="D1584">
        <v>1.3545700000000001</v>
      </c>
      <c r="E1584">
        <v>1.35687</v>
      </c>
      <c r="F1584">
        <v>1.35164</v>
      </c>
      <c r="G1584">
        <v>1.35572</v>
      </c>
      <c r="H1584">
        <v>178010</v>
      </c>
      <c r="I1584">
        <f t="shared" si="435"/>
        <v>-74.08759124087544</v>
      </c>
      <c r="J1584">
        <f t="shared" si="439"/>
        <v>1.361924230769231</v>
      </c>
      <c r="K1584">
        <f t="shared" si="440"/>
        <v>1.3601962710536608</v>
      </c>
      <c r="L1584">
        <f t="shared" si="443"/>
        <v>1.3669563888888885</v>
      </c>
      <c r="M1584">
        <f t="shared" si="444"/>
        <v>1.3630622253111826</v>
      </c>
      <c r="N1584" t="str">
        <f t="shared" si="436"/>
        <v>-</v>
      </c>
      <c r="O1584" t="str">
        <f t="shared" si="441"/>
        <v>Sell</v>
      </c>
      <c r="P1584" t="str">
        <f t="shared" ref="P1584:P1647" si="445">IF(N1584=O1584,O1584,"-")</f>
        <v>-</v>
      </c>
      <c r="Q1584" t="str">
        <f t="shared" si="442"/>
        <v>-</v>
      </c>
      <c r="R1584">
        <f t="shared" si="437"/>
        <v>1.35598</v>
      </c>
      <c r="S1584">
        <f t="shared" si="438"/>
        <v>1.3554600000000001</v>
      </c>
      <c r="T1584" t="str">
        <f t="shared" si="432"/>
        <v>-</v>
      </c>
      <c r="U1584" t="str">
        <f t="shared" si="433"/>
        <v>-</v>
      </c>
      <c r="V1584" t="str">
        <f t="shared" si="434"/>
        <v>-</v>
      </c>
      <c r="W1584">
        <f t="shared" si="430"/>
        <v>3810.4818735377276</v>
      </c>
      <c r="X1584">
        <f t="shared" si="431"/>
        <v>5164.9557603054482</v>
      </c>
      <c r="Y1584">
        <f t="shared" si="429"/>
        <v>164.95576030544817</v>
      </c>
    </row>
    <row r="1585" spans="1:25" x14ac:dyDescent="0.25">
      <c r="A1585" t="s">
        <v>1590</v>
      </c>
      <c r="B1585" s="2">
        <v>41661</v>
      </c>
      <c r="C1585" s="3">
        <v>0</v>
      </c>
      <c r="D1585">
        <v>1.35571</v>
      </c>
      <c r="E1585">
        <v>1.3583499999999999</v>
      </c>
      <c r="F1585">
        <v>1.35345</v>
      </c>
      <c r="G1585">
        <v>1.35439</v>
      </c>
      <c r="H1585">
        <v>171245</v>
      </c>
      <c r="I1585">
        <f t="shared" si="435"/>
        <v>-81.021897810218718</v>
      </c>
      <c r="J1585">
        <f t="shared" si="439"/>
        <v>1.3616234615384617</v>
      </c>
      <c r="K1585">
        <f t="shared" si="440"/>
        <v>1.3600492768497707</v>
      </c>
      <c r="L1585">
        <f t="shared" si="443"/>
        <v>1.3662869444444441</v>
      </c>
      <c r="M1585">
        <f t="shared" si="444"/>
        <v>1.3625934563754432</v>
      </c>
      <c r="N1585" t="str">
        <f t="shared" si="436"/>
        <v>-</v>
      </c>
      <c r="O1585" t="str">
        <f t="shared" si="441"/>
        <v>Sell</v>
      </c>
      <c r="P1585" t="str">
        <f t="shared" si="445"/>
        <v>-</v>
      </c>
      <c r="Q1585" t="str">
        <f t="shared" si="442"/>
        <v>-</v>
      </c>
      <c r="R1585">
        <f t="shared" si="437"/>
        <v>1.35466</v>
      </c>
      <c r="S1585">
        <f t="shared" si="438"/>
        <v>1.35412</v>
      </c>
      <c r="T1585" t="str">
        <f t="shared" si="432"/>
        <v>-</v>
      </c>
      <c r="U1585" t="str">
        <f t="shared" si="433"/>
        <v>-</v>
      </c>
      <c r="V1585" t="str">
        <f t="shared" si="434"/>
        <v>-</v>
      </c>
      <c r="W1585">
        <f t="shared" si="430"/>
        <v>3810.4818735377276</v>
      </c>
      <c r="X1585">
        <f t="shared" si="431"/>
        <v>5159.8497145949077</v>
      </c>
      <c r="Y1585">
        <f t="shared" si="429"/>
        <v>159.84971459490771</v>
      </c>
    </row>
    <row r="1586" spans="1:25" x14ac:dyDescent="0.25">
      <c r="A1586" t="s">
        <v>1591</v>
      </c>
      <c r="B1586" s="2">
        <v>41662</v>
      </c>
      <c r="C1586" s="3">
        <v>0</v>
      </c>
      <c r="D1586">
        <v>1.35439</v>
      </c>
      <c r="E1586">
        <v>1.3698300000000001</v>
      </c>
      <c r="F1586">
        <v>1.35303</v>
      </c>
      <c r="G1586">
        <v>1.3688199999999999</v>
      </c>
      <c r="H1586">
        <v>251084</v>
      </c>
      <c r="I1586">
        <f t="shared" si="435"/>
        <v>-5.7872784150164494</v>
      </c>
      <c r="J1586">
        <f t="shared" si="439"/>
        <v>1.3614779487179487</v>
      </c>
      <c r="K1586">
        <f t="shared" si="440"/>
        <v>1.360271320473827</v>
      </c>
      <c r="L1586">
        <f t="shared" si="443"/>
        <v>1.3661163888888885</v>
      </c>
      <c r="M1586">
        <f t="shared" si="444"/>
        <v>1.3629300263010951</v>
      </c>
      <c r="N1586" t="str">
        <f t="shared" si="436"/>
        <v>-</v>
      </c>
      <c r="O1586" t="str">
        <f t="shared" si="441"/>
        <v>Buy</v>
      </c>
      <c r="P1586" t="str">
        <f t="shared" si="445"/>
        <v>-</v>
      </c>
      <c r="Q1586" t="str">
        <f t="shared" si="442"/>
        <v>-</v>
      </c>
      <c r="R1586">
        <f t="shared" si="437"/>
        <v>1.3691199999999999</v>
      </c>
      <c r="S1586">
        <f t="shared" si="438"/>
        <v>1.36852</v>
      </c>
      <c r="T1586" t="str">
        <f t="shared" si="432"/>
        <v>-</v>
      </c>
      <c r="U1586" t="str">
        <f t="shared" si="433"/>
        <v>-</v>
      </c>
      <c r="V1586" t="str">
        <f t="shared" si="434"/>
        <v>-</v>
      </c>
      <c r="W1586">
        <f t="shared" si="430"/>
        <v>3810.4818735377276</v>
      </c>
      <c r="X1586">
        <f t="shared" si="431"/>
        <v>5214.7206535738505</v>
      </c>
      <c r="Y1586">
        <f t="shared" si="429"/>
        <v>214.72065357385054</v>
      </c>
    </row>
    <row r="1587" spans="1:25" x14ac:dyDescent="0.25">
      <c r="A1587" t="s">
        <v>1592</v>
      </c>
      <c r="B1587" s="2">
        <v>41663</v>
      </c>
      <c r="C1587" s="3">
        <v>0</v>
      </c>
      <c r="D1587">
        <v>1.3688199999999999</v>
      </c>
      <c r="E1587">
        <v>1.3739399999999999</v>
      </c>
      <c r="F1587">
        <v>1.3662700000000001</v>
      </c>
      <c r="G1587">
        <v>1.36737</v>
      </c>
      <c r="H1587">
        <v>218322</v>
      </c>
      <c r="I1587">
        <f t="shared" si="435"/>
        <v>-28.331177231565125</v>
      </c>
      <c r="J1587">
        <f t="shared" si="439"/>
        <v>1.3613135897435897</v>
      </c>
      <c r="K1587">
        <f t="shared" si="440"/>
        <v>1.360451033879553</v>
      </c>
      <c r="L1587">
        <f t="shared" si="443"/>
        <v>1.3659322222222221</v>
      </c>
      <c r="M1587">
        <f t="shared" si="444"/>
        <v>1.3631700248794143</v>
      </c>
      <c r="N1587" t="str">
        <f t="shared" si="436"/>
        <v>Sell</v>
      </c>
      <c r="O1587" t="str">
        <f t="shared" si="441"/>
        <v>Buy</v>
      </c>
      <c r="P1587" t="str">
        <f t="shared" si="445"/>
        <v>-</v>
      </c>
      <c r="Q1587" t="str">
        <f t="shared" si="442"/>
        <v>-</v>
      </c>
      <c r="R1587">
        <f t="shared" si="437"/>
        <v>1.3676699999999999</v>
      </c>
      <c r="S1587">
        <f t="shared" si="438"/>
        <v>1.36707</v>
      </c>
      <c r="T1587" t="str">
        <f t="shared" si="432"/>
        <v>-</v>
      </c>
      <c r="U1587" t="str">
        <f t="shared" si="433"/>
        <v>-</v>
      </c>
      <c r="V1587" t="str">
        <f t="shared" si="434"/>
        <v>-</v>
      </c>
      <c r="W1587">
        <f t="shared" si="430"/>
        <v>3810.4818735377276</v>
      </c>
      <c r="X1587">
        <f t="shared" si="431"/>
        <v>5209.1954548572212</v>
      </c>
      <c r="Y1587">
        <f t="shared" si="429"/>
        <v>209.19545485722119</v>
      </c>
    </row>
    <row r="1588" spans="1:25" x14ac:dyDescent="0.25">
      <c r="A1588" t="s">
        <v>1593</v>
      </c>
      <c r="B1588" s="2">
        <v>41665</v>
      </c>
      <c r="C1588" s="3">
        <v>0</v>
      </c>
      <c r="D1588">
        <v>1.3677299999999999</v>
      </c>
      <c r="E1588">
        <v>1.3690599999999999</v>
      </c>
      <c r="F1588">
        <v>1.36731</v>
      </c>
      <c r="G1588">
        <v>1.3686700000000001</v>
      </c>
      <c r="H1588">
        <v>5815</v>
      </c>
      <c r="I1588">
        <f t="shared" si="435"/>
        <v>-22.725312634755827</v>
      </c>
      <c r="J1588">
        <f t="shared" si="439"/>
        <v>1.361162564102564</v>
      </c>
      <c r="K1588">
        <f t="shared" si="440"/>
        <v>1.3606591089712099</v>
      </c>
      <c r="L1588">
        <f t="shared" si="443"/>
        <v>1.3657905555555554</v>
      </c>
      <c r="M1588">
        <f t="shared" si="444"/>
        <v>1.3634673208318784</v>
      </c>
      <c r="N1588" t="str">
        <f t="shared" si="436"/>
        <v>-</v>
      </c>
      <c r="O1588" t="str">
        <f t="shared" si="441"/>
        <v>Buy</v>
      </c>
      <c r="P1588" t="str">
        <f t="shared" si="445"/>
        <v>-</v>
      </c>
      <c r="Q1588" t="str">
        <f t="shared" si="442"/>
        <v>-</v>
      </c>
      <c r="R1588">
        <f t="shared" si="437"/>
        <v>1.3689800000000001</v>
      </c>
      <c r="S1588">
        <f t="shared" si="438"/>
        <v>1.36836</v>
      </c>
      <c r="T1588" t="str">
        <f t="shared" si="432"/>
        <v>-</v>
      </c>
      <c r="U1588" t="str">
        <f t="shared" si="433"/>
        <v>-</v>
      </c>
      <c r="V1588" t="str">
        <f t="shared" si="434"/>
        <v>-</v>
      </c>
      <c r="W1588">
        <f t="shared" si="430"/>
        <v>3810.4818735377276</v>
      </c>
      <c r="X1588">
        <f t="shared" si="431"/>
        <v>5214.110976474085</v>
      </c>
      <c r="Y1588">
        <f t="shared" si="429"/>
        <v>214.11097647408496</v>
      </c>
    </row>
    <row r="1589" spans="1:25" x14ac:dyDescent="0.25">
      <c r="A1589" t="s">
        <v>1594</v>
      </c>
      <c r="B1589" s="2">
        <v>41666</v>
      </c>
      <c r="C1589" s="3">
        <v>0</v>
      </c>
      <c r="D1589">
        <v>1.3686799999999999</v>
      </c>
      <c r="E1589">
        <v>1.3716600000000001</v>
      </c>
      <c r="F1589">
        <v>1.36531</v>
      </c>
      <c r="G1589">
        <v>1.36741</v>
      </c>
      <c r="H1589">
        <v>194627</v>
      </c>
      <c r="I1589">
        <f t="shared" si="435"/>
        <v>-28.158689090124678</v>
      </c>
      <c r="J1589">
        <f t="shared" si="439"/>
        <v>1.3610165384615385</v>
      </c>
      <c r="K1589">
        <f t="shared" si="440"/>
        <v>1.36083001760485</v>
      </c>
      <c r="L1589">
        <f t="shared" si="443"/>
        <v>1.3655505555555554</v>
      </c>
      <c r="M1589">
        <f t="shared" si="444"/>
        <v>1.3636804386247499</v>
      </c>
      <c r="N1589" t="str">
        <f t="shared" si="436"/>
        <v>-</v>
      </c>
      <c r="O1589" t="str">
        <f t="shared" si="441"/>
        <v>Buy</v>
      </c>
      <c r="P1589" t="str">
        <f t="shared" si="445"/>
        <v>-</v>
      </c>
      <c r="Q1589" t="str">
        <f t="shared" si="442"/>
        <v>-</v>
      </c>
      <c r="R1589">
        <f t="shared" si="437"/>
        <v>1.36772</v>
      </c>
      <c r="S1589">
        <f t="shared" si="438"/>
        <v>1.3671</v>
      </c>
      <c r="T1589" t="str">
        <f t="shared" si="432"/>
        <v>-</v>
      </c>
      <c r="U1589" t="str">
        <f t="shared" si="433"/>
        <v>-</v>
      </c>
      <c r="V1589" t="str">
        <f t="shared" si="434"/>
        <v>-</v>
      </c>
      <c r="W1589">
        <f t="shared" si="430"/>
        <v>3810.4818735377276</v>
      </c>
      <c r="X1589">
        <f t="shared" si="431"/>
        <v>5209.3097693134268</v>
      </c>
      <c r="Y1589">
        <f t="shared" si="429"/>
        <v>209.30976931342684</v>
      </c>
    </row>
    <row r="1590" spans="1:25" x14ac:dyDescent="0.25">
      <c r="A1590" t="s">
        <v>1595</v>
      </c>
      <c r="B1590" s="2">
        <v>41667</v>
      </c>
      <c r="C1590" s="3">
        <v>0</v>
      </c>
      <c r="D1590">
        <v>1.36741</v>
      </c>
      <c r="E1590">
        <v>1.3688499999999999</v>
      </c>
      <c r="F1590">
        <v>1.3629</v>
      </c>
      <c r="G1590">
        <v>1.3653999999999999</v>
      </c>
      <c r="H1590">
        <v>173519</v>
      </c>
      <c r="I1590">
        <f t="shared" si="435"/>
        <v>-36.826218197498818</v>
      </c>
      <c r="J1590">
        <f t="shared" si="439"/>
        <v>1.3609029487179485</v>
      </c>
      <c r="K1590">
        <f t="shared" si="440"/>
        <v>1.3609457133616891</v>
      </c>
      <c r="L1590">
        <f t="shared" si="443"/>
        <v>1.3652305555555555</v>
      </c>
      <c r="M1590">
        <f t="shared" si="444"/>
        <v>1.363773387888277</v>
      </c>
      <c r="N1590" t="str">
        <f t="shared" si="436"/>
        <v>-</v>
      </c>
      <c r="O1590" t="str">
        <f t="shared" si="441"/>
        <v>Buy</v>
      </c>
      <c r="P1590" t="str">
        <f t="shared" si="445"/>
        <v>-</v>
      </c>
      <c r="Q1590" t="str">
        <f t="shared" si="442"/>
        <v>-</v>
      </c>
      <c r="R1590">
        <f t="shared" si="437"/>
        <v>1.36571</v>
      </c>
      <c r="S1590">
        <f t="shared" si="438"/>
        <v>1.3650899999999999</v>
      </c>
      <c r="T1590" t="str">
        <f t="shared" si="432"/>
        <v>-</v>
      </c>
      <c r="U1590" t="str">
        <f t="shared" si="433"/>
        <v>-</v>
      </c>
      <c r="V1590" t="str">
        <f t="shared" si="434"/>
        <v>-</v>
      </c>
      <c r="W1590">
        <f t="shared" si="430"/>
        <v>3810.4818735377276</v>
      </c>
      <c r="X1590">
        <f t="shared" si="431"/>
        <v>5201.6507007476166</v>
      </c>
      <c r="Y1590">
        <f t="shared" si="429"/>
        <v>201.65070074761661</v>
      </c>
    </row>
    <row r="1591" spans="1:25" x14ac:dyDescent="0.25">
      <c r="A1591" t="s">
        <v>1596</v>
      </c>
      <c r="B1591" s="2">
        <v>41668</v>
      </c>
      <c r="C1591" s="3">
        <v>0</v>
      </c>
      <c r="D1591">
        <v>1.36538</v>
      </c>
      <c r="E1591">
        <v>1.36846</v>
      </c>
      <c r="F1591">
        <v>1.3603000000000001</v>
      </c>
      <c r="G1591">
        <v>1.36574</v>
      </c>
      <c r="H1591">
        <v>227040</v>
      </c>
      <c r="I1591">
        <f t="shared" si="435"/>
        <v>-35.360068995256441</v>
      </c>
      <c r="J1591">
        <f t="shared" si="439"/>
        <v>1.3608182051282049</v>
      </c>
      <c r="K1591">
        <f t="shared" si="440"/>
        <v>1.3610670877069628</v>
      </c>
      <c r="L1591">
        <f t="shared" si="443"/>
        <v>1.3651608333333334</v>
      </c>
      <c r="M1591">
        <f t="shared" si="444"/>
        <v>1.3638796912456674</v>
      </c>
      <c r="N1591" t="str">
        <f t="shared" si="436"/>
        <v>-</v>
      </c>
      <c r="O1591" t="str">
        <f t="shared" si="441"/>
        <v>Buy</v>
      </c>
      <c r="P1591" t="str">
        <f t="shared" si="445"/>
        <v>-</v>
      </c>
      <c r="Q1591" t="str">
        <f t="shared" si="442"/>
        <v>-</v>
      </c>
      <c r="R1591">
        <f t="shared" si="437"/>
        <v>1.36605</v>
      </c>
      <c r="S1591">
        <f t="shared" si="438"/>
        <v>1.3654299999999999</v>
      </c>
      <c r="T1591" t="str">
        <f t="shared" si="432"/>
        <v>-</v>
      </c>
      <c r="U1591" t="str">
        <f t="shared" si="433"/>
        <v>-</v>
      </c>
      <c r="V1591" t="str">
        <f t="shared" si="434"/>
        <v>-</v>
      </c>
      <c r="W1591">
        <f t="shared" si="430"/>
        <v>3810.4818735377276</v>
      </c>
      <c r="X1591">
        <f t="shared" si="431"/>
        <v>5202.9462645846188</v>
      </c>
      <c r="Y1591">
        <f t="shared" si="429"/>
        <v>202.9462645846188</v>
      </c>
    </row>
    <row r="1592" spans="1:25" x14ac:dyDescent="0.25">
      <c r="A1592" t="s">
        <v>1597</v>
      </c>
      <c r="B1592" s="2">
        <v>41669</v>
      </c>
      <c r="C1592" s="3">
        <v>0</v>
      </c>
      <c r="D1592">
        <v>1.36572</v>
      </c>
      <c r="E1592">
        <v>1.3662399999999999</v>
      </c>
      <c r="F1592">
        <v>1.3543400000000001</v>
      </c>
      <c r="G1592">
        <v>1.3557399999999999</v>
      </c>
      <c r="H1592">
        <v>237191</v>
      </c>
      <c r="I1592">
        <f t="shared" si="435"/>
        <v>-78.482104355325404</v>
      </c>
      <c r="J1592">
        <f t="shared" si="439"/>
        <v>1.3607905128205127</v>
      </c>
      <c r="K1592">
        <f t="shared" si="440"/>
        <v>1.3609322247270397</v>
      </c>
      <c r="L1592">
        <f t="shared" si="443"/>
        <v>1.3648880555555558</v>
      </c>
      <c r="M1592">
        <f t="shared" si="444"/>
        <v>1.3634397079350908</v>
      </c>
      <c r="N1592" t="str">
        <f t="shared" si="436"/>
        <v>-</v>
      </c>
      <c r="O1592" t="str">
        <f t="shared" si="441"/>
        <v>Sell</v>
      </c>
      <c r="P1592" t="str">
        <f t="shared" si="445"/>
        <v>-</v>
      </c>
      <c r="Q1592" t="str">
        <f t="shared" si="442"/>
        <v>-</v>
      </c>
      <c r="R1592">
        <f t="shared" si="437"/>
        <v>1.35606</v>
      </c>
      <c r="S1592">
        <f t="shared" si="438"/>
        <v>1.3554200000000001</v>
      </c>
      <c r="T1592" t="str">
        <f t="shared" si="432"/>
        <v>-</v>
      </c>
      <c r="U1592" t="str">
        <f t="shared" si="433"/>
        <v>-</v>
      </c>
      <c r="V1592" t="str">
        <f t="shared" si="434"/>
        <v>-</v>
      </c>
      <c r="W1592">
        <f t="shared" si="430"/>
        <v>3810.4818735377276</v>
      </c>
      <c r="X1592">
        <f t="shared" si="431"/>
        <v>5164.803341030507</v>
      </c>
      <c r="Y1592">
        <f t="shared" si="429"/>
        <v>164.803341030507</v>
      </c>
    </row>
    <row r="1593" spans="1:25" x14ac:dyDescent="0.25">
      <c r="A1593" t="s">
        <v>1598</v>
      </c>
      <c r="B1593" s="2">
        <v>41670</v>
      </c>
      <c r="C1593" s="3">
        <v>0</v>
      </c>
      <c r="D1593">
        <v>1.35575</v>
      </c>
      <c r="E1593">
        <v>1.35728</v>
      </c>
      <c r="F1593">
        <v>1.3479000000000001</v>
      </c>
      <c r="G1593">
        <v>1.34846</v>
      </c>
      <c r="H1593">
        <v>243098</v>
      </c>
      <c r="I1593">
        <f t="shared" si="435"/>
        <v>-97.849462365591791</v>
      </c>
      <c r="J1593">
        <f t="shared" si="439"/>
        <v>1.3607896153846151</v>
      </c>
      <c r="K1593">
        <f t="shared" si="440"/>
        <v>1.3606164722023044</v>
      </c>
      <c r="L1593">
        <f t="shared" si="443"/>
        <v>1.3643722222222228</v>
      </c>
      <c r="M1593">
        <f t="shared" si="444"/>
        <v>1.3626299939926534</v>
      </c>
      <c r="N1593" t="str">
        <f t="shared" si="436"/>
        <v>-</v>
      </c>
      <c r="O1593" t="str">
        <f t="shared" si="441"/>
        <v>Sell</v>
      </c>
      <c r="P1593" t="str">
        <f t="shared" si="445"/>
        <v>-</v>
      </c>
      <c r="Q1593" t="str">
        <f t="shared" si="442"/>
        <v>-</v>
      </c>
      <c r="R1593">
        <f t="shared" si="437"/>
        <v>1.3488199999999999</v>
      </c>
      <c r="S1593">
        <f t="shared" si="438"/>
        <v>1.3481000000000001</v>
      </c>
      <c r="T1593" t="str">
        <f t="shared" si="432"/>
        <v>-</v>
      </c>
      <c r="U1593" t="str">
        <f t="shared" si="433"/>
        <v>-</v>
      </c>
      <c r="V1593" t="str">
        <f t="shared" si="434"/>
        <v>-</v>
      </c>
      <c r="W1593">
        <f t="shared" si="430"/>
        <v>3810.4818735377276</v>
      </c>
      <c r="X1593">
        <f t="shared" si="431"/>
        <v>5136.9106137162107</v>
      </c>
      <c r="Y1593">
        <f t="shared" si="429"/>
        <v>136.91061371621072</v>
      </c>
    </row>
    <row r="1594" spans="1:25" x14ac:dyDescent="0.25">
      <c r="A1594" t="s">
        <v>1599</v>
      </c>
      <c r="B1594" s="2">
        <v>41672</v>
      </c>
      <c r="C1594" s="3">
        <v>0</v>
      </c>
      <c r="D1594">
        <v>1.34842</v>
      </c>
      <c r="E1594">
        <v>1.3491200000000001</v>
      </c>
      <c r="F1594">
        <v>1.3481799999999999</v>
      </c>
      <c r="G1594">
        <v>1.34873</v>
      </c>
      <c r="H1594">
        <v>3651</v>
      </c>
      <c r="I1594">
        <f t="shared" si="435"/>
        <v>-96.812596006144815</v>
      </c>
      <c r="J1594">
        <f t="shared" si="439"/>
        <v>1.3607834615384613</v>
      </c>
      <c r="K1594">
        <f t="shared" si="440"/>
        <v>1.3603155488554106</v>
      </c>
      <c r="L1594">
        <f t="shared" si="443"/>
        <v>1.3638436111111116</v>
      </c>
      <c r="M1594">
        <f t="shared" si="444"/>
        <v>1.3618786429660235</v>
      </c>
      <c r="N1594" t="str">
        <f t="shared" si="436"/>
        <v>-</v>
      </c>
      <c r="O1594" t="str">
        <f t="shared" si="441"/>
        <v>Sell</v>
      </c>
      <c r="P1594" t="str">
        <f t="shared" si="445"/>
        <v>-</v>
      </c>
      <c r="Q1594" t="str">
        <f t="shared" si="442"/>
        <v>-</v>
      </c>
      <c r="R1594">
        <f t="shared" si="437"/>
        <v>1.34911</v>
      </c>
      <c r="S1594">
        <f t="shared" si="438"/>
        <v>1.3483499999999999</v>
      </c>
      <c r="T1594" t="str">
        <f t="shared" si="432"/>
        <v>-</v>
      </c>
      <c r="U1594" t="str">
        <f t="shared" si="433"/>
        <v>-</v>
      </c>
      <c r="V1594" t="str">
        <f t="shared" si="434"/>
        <v>-</v>
      </c>
      <c r="W1594">
        <f t="shared" si="430"/>
        <v>3810.4818735377276</v>
      </c>
      <c r="X1594">
        <f t="shared" si="431"/>
        <v>5137.8632341845951</v>
      </c>
      <c r="Y1594">
        <f t="shared" si="429"/>
        <v>137.86323418459506</v>
      </c>
    </row>
    <row r="1595" spans="1:25" x14ac:dyDescent="0.25">
      <c r="A1595" t="s">
        <v>1600</v>
      </c>
      <c r="B1595" s="2">
        <v>41673</v>
      </c>
      <c r="C1595" s="3">
        <v>0</v>
      </c>
      <c r="D1595">
        <v>1.34873</v>
      </c>
      <c r="E1595">
        <v>1.35354</v>
      </c>
      <c r="F1595">
        <v>1.34772</v>
      </c>
      <c r="G1595">
        <v>1.35226</v>
      </c>
      <c r="H1595">
        <v>232666</v>
      </c>
      <c r="I1595">
        <f t="shared" si="435"/>
        <v>-82.684973302822257</v>
      </c>
      <c r="J1595">
        <f t="shared" si="439"/>
        <v>1.3607928205128206</v>
      </c>
      <c r="K1595">
        <f t="shared" si="440"/>
        <v>1.360111610909704</v>
      </c>
      <c r="L1595">
        <f t="shared" si="443"/>
        <v>1.3633588888888892</v>
      </c>
      <c r="M1595">
        <f t="shared" si="444"/>
        <v>1.3613587163192113</v>
      </c>
      <c r="N1595" t="str">
        <f t="shared" si="436"/>
        <v>Buy</v>
      </c>
      <c r="O1595" t="str">
        <f t="shared" si="441"/>
        <v>Sell</v>
      </c>
      <c r="P1595" t="str">
        <f t="shared" si="445"/>
        <v>-</v>
      </c>
      <c r="Q1595" t="str">
        <f t="shared" si="442"/>
        <v>-</v>
      </c>
      <c r="R1595">
        <f t="shared" si="437"/>
        <v>1.3526499999999999</v>
      </c>
      <c r="S1595">
        <f t="shared" si="438"/>
        <v>1.3518699999999999</v>
      </c>
      <c r="T1595" t="str">
        <f t="shared" si="432"/>
        <v>-</v>
      </c>
      <c r="U1595" t="str">
        <f t="shared" si="433"/>
        <v>-</v>
      </c>
      <c r="V1595" t="str">
        <f t="shared" si="434"/>
        <v>-</v>
      </c>
      <c r="W1595">
        <f t="shared" si="430"/>
        <v>3810.4818735377276</v>
      </c>
      <c r="X1595">
        <f t="shared" si="431"/>
        <v>5151.2761303794477</v>
      </c>
      <c r="Y1595">
        <f t="shared" si="429"/>
        <v>151.27613037944775</v>
      </c>
    </row>
    <row r="1596" spans="1:25" x14ac:dyDescent="0.25">
      <c r="A1596" t="s">
        <v>1601</v>
      </c>
      <c r="B1596" s="2">
        <v>41674</v>
      </c>
      <c r="C1596" s="3">
        <v>0</v>
      </c>
      <c r="D1596">
        <v>1.35226</v>
      </c>
      <c r="E1596">
        <v>1.35385</v>
      </c>
      <c r="F1596">
        <v>1.34934</v>
      </c>
      <c r="G1596">
        <v>1.3515900000000001</v>
      </c>
      <c r="H1596">
        <v>203354</v>
      </c>
      <c r="I1596">
        <f t="shared" si="435"/>
        <v>-85.240274599542133</v>
      </c>
      <c r="J1596">
        <f t="shared" si="439"/>
        <v>1.3608492307692306</v>
      </c>
      <c r="K1596">
        <f t="shared" si="440"/>
        <v>1.3598958739246481</v>
      </c>
      <c r="L1596">
        <f t="shared" si="443"/>
        <v>1.3629252777777783</v>
      </c>
      <c r="M1596">
        <f t="shared" si="444"/>
        <v>1.360830677599254</v>
      </c>
      <c r="N1596" t="str">
        <f t="shared" si="436"/>
        <v>-</v>
      </c>
      <c r="O1596" t="str">
        <f t="shared" si="441"/>
        <v>Sell</v>
      </c>
      <c r="P1596" t="str">
        <f t="shared" si="445"/>
        <v>-</v>
      </c>
      <c r="Q1596" t="str">
        <f t="shared" si="442"/>
        <v>-</v>
      </c>
      <c r="R1596">
        <f t="shared" si="437"/>
        <v>1.35199</v>
      </c>
      <c r="S1596">
        <f t="shared" si="438"/>
        <v>1.3511899999999999</v>
      </c>
      <c r="T1596" t="str">
        <f t="shared" si="432"/>
        <v>-</v>
      </c>
      <c r="U1596" t="str">
        <f t="shared" si="433"/>
        <v>-</v>
      </c>
      <c r="V1596" t="str">
        <f t="shared" si="434"/>
        <v>-</v>
      </c>
      <c r="W1596">
        <f t="shared" si="430"/>
        <v>3810.4818735377276</v>
      </c>
      <c r="X1596">
        <f t="shared" si="431"/>
        <v>5148.6850027054415</v>
      </c>
      <c r="Y1596">
        <f t="shared" si="429"/>
        <v>148.68500270544155</v>
      </c>
    </row>
    <row r="1597" spans="1:25" x14ac:dyDescent="0.25">
      <c r="A1597" t="s">
        <v>1602</v>
      </c>
      <c r="B1597" s="2">
        <v>41675</v>
      </c>
      <c r="C1597" s="3">
        <v>0</v>
      </c>
      <c r="D1597">
        <v>1.3515600000000001</v>
      </c>
      <c r="E1597">
        <v>1.35554</v>
      </c>
      <c r="F1597">
        <v>1.3499000000000001</v>
      </c>
      <c r="G1597">
        <v>1.35337</v>
      </c>
      <c r="H1597">
        <v>215061</v>
      </c>
      <c r="I1597">
        <f t="shared" si="435"/>
        <v>-78.451563691838473</v>
      </c>
      <c r="J1597">
        <f t="shared" si="439"/>
        <v>1.3608699999999998</v>
      </c>
      <c r="K1597">
        <f t="shared" si="440"/>
        <v>1.3597306619265557</v>
      </c>
      <c r="L1597">
        <f t="shared" si="443"/>
        <v>1.3625494444444448</v>
      </c>
      <c r="M1597">
        <f t="shared" si="444"/>
        <v>1.360427397729024</v>
      </c>
      <c r="N1597" t="str">
        <f t="shared" si="436"/>
        <v>-</v>
      </c>
      <c r="O1597" t="str">
        <f t="shared" si="441"/>
        <v>Sell</v>
      </c>
      <c r="P1597" t="str">
        <f t="shared" si="445"/>
        <v>-</v>
      </c>
      <c r="Q1597" t="str">
        <f t="shared" si="442"/>
        <v>-</v>
      </c>
      <c r="R1597">
        <f t="shared" si="437"/>
        <v>1.3537699999999999</v>
      </c>
      <c r="S1597">
        <f t="shared" si="438"/>
        <v>1.35297</v>
      </c>
      <c r="T1597" t="str">
        <f t="shared" si="432"/>
        <v>-</v>
      </c>
      <c r="U1597" t="str">
        <f t="shared" si="433"/>
        <v>-</v>
      </c>
      <c r="V1597" t="str">
        <f t="shared" si="434"/>
        <v>-</v>
      </c>
      <c r="W1597">
        <f t="shared" si="430"/>
        <v>3810.4818735377276</v>
      </c>
      <c r="X1597">
        <f t="shared" si="431"/>
        <v>5155.4676604403394</v>
      </c>
      <c r="Y1597">
        <f t="shared" si="429"/>
        <v>155.46766044033939</v>
      </c>
    </row>
    <row r="1598" spans="1:25" x14ac:dyDescent="0.25">
      <c r="A1598" t="s">
        <v>1603</v>
      </c>
      <c r="B1598" s="2">
        <v>41676</v>
      </c>
      <c r="C1598" s="3">
        <v>0</v>
      </c>
      <c r="D1598">
        <v>1.35338</v>
      </c>
      <c r="E1598">
        <v>1.36188</v>
      </c>
      <c r="F1598">
        <v>1.3482000000000001</v>
      </c>
      <c r="G1598">
        <v>1.35917</v>
      </c>
      <c r="H1598">
        <v>225899</v>
      </c>
      <c r="I1598">
        <f t="shared" si="435"/>
        <v>-56.331045003813884</v>
      </c>
      <c r="J1598">
        <f t="shared" si="439"/>
        <v>1.3611046153846154</v>
      </c>
      <c r="K1598">
        <f t="shared" si="440"/>
        <v>1.3597164679537315</v>
      </c>
      <c r="L1598">
        <f t="shared" si="443"/>
        <v>1.3622636111111115</v>
      </c>
      <c r="M1598">
        <f t="shared" si="444"/>
        <v>1.3603594302842119</v>
      </c>
      <c r="N1598" t="str">
        <f t="shared" si="436"/>
        <v>-</v>
      </c>
      <c r="O1598" t="str">
        <f t="shared" si="441"/>
        <v>Sell</v>
      </c>
      <c r="P1598" t="str">
        <f t="shared" si="445"/>
        <v>-</v>
      </c>
      <c r="Q1598" t="str">
        <f t="shared" si="442"/>
        <v>-</v>
      </c>
      <c r="R1598">
        <f t="shared" si="437"/>
        <v>1.35955</v>
      </c>
      <c r="S1598">
        <f t="shared" si="438"/>
        <v>1.3587899999999999</v>
      </c>
      <c r="T1598" t="str">
        <f t="shared" si="432"/>
        <v>-</v>
      </c>
      <c r="U1598" t="str">
        <f t="shared" si="433"/>
        <v>-</v>
      </c>
      <c r="V1598" t="str">
        <f t="shared" si="434"/>
        <v>-</v>
      </c>
      <c r="W1598">
        <f t="shared" si="430"/>
        <v>3810.4818735377276</v>
      </c>
      <c r="X1598">
        <f t="shared" si="431"/>
        <v>5177.6446649443287</v>
      </c>
      <c r="Y1598">
        <f t="shared" si="429"/>
        <v>177.64466494432872</v>
      </c>
    </row>
    <row r="1599" spans="1:25" x14ac:dyDescent="0.25">
      <c r="A1599" t="s">
        <v>1604</v>
      </c>
      <c r="B1599" s="2">
        <v>41677</v>
      </c>
      <c r="C1599" s="3">
        <v>0</v>
      </c>
      <c r="D1599">
        <v>1.3591599999999999</v>
      </c>
      <c r="E1599">
        <v>1.3642399999999999</v>
      </c>
      <c r="F1599">
        <v>1.3551899999999999</v>
      </c>
      <c r="G1599">
        <v>1.3634200000000001</v>
      </c>
      <c r="H1599">
        <v>195168</v>
      </c>
      <c r="I1599">
        <f t="shared" si="435"/>
        <v>-40.122044241036988</v>
      </c>
      <c r="J1599">
        <f t="shared" si="439"/>
        <v>1.36145</v>
      </c>
      <c r="K1599">
        <f t="shared" si="440"/>
        <v>1.3598102282587003</v>
      </c>
      <c r="L1599">
        <f t="shared" si="443"/>
        <v>1.3619480555555559</v>
      </c>
      <c r="M1599">
        <f t="shared" si="444"/>
        <v>1.3605248664850653</v>
      </c>
      <c r="N1599" t="str">
        <f t="shared" si="436"/>
        <v>-</v>
      </c>
      <c r="O1599" t="str">
        <f t="shared" si="441"/>
        <v>Buy</v>
      </c>
      <c r="P1599" t="str">
        <f t="shared" si="445"/>
        <v>-</v>
      </c>
      <c r="Q1599" t="str">
        <f t="shared" si="442"/>
        <v>-</v>
      </c>
      <c r="R1599">
        <f t="shared" si="437"/>
        <v>1.36378</v>
      </c>
      <c r="S1599">
        <f t="shared" si="438"/>
        <v>1.3630599999999999</v>
      </c>
      <c r="T1599" t="str">
        <f t="shared" si="432"/>
        <v>-</v>
      </c>
      <c r="U1599" t="str">
        <f t="shared" si="433"/>
        <v>-</v>
      </c>
      <c r="V1599" t="str">
        <f t="shared" si="434"/>
        <v>-</v>
      </c>
      <c r="W1599">
        <f t="shared" si="430"/>
        <v>3810.4818735377276</v>
      </c>
      <c r="X1599">
        <f t="shared" si="431"/>
        <v>5193.9154225443344</v>
      </c>
      <c r="Y1599">
        <f t="shared" si="429"/>
        <v>193.91542254433443</v>
      </c>
    </row>
    <row r="1600" spans="1:25" x14ac:dyDescent="0.25">
      <c r="A1600" t="s">
        <v>1605</v>
      </c>
      <c r="B1600" s="2">
        <v>41679</v>
      </c>
      <c r="C1600" s="3">
        <v>0</v>
      </c>
      <c r="D1600">
        <v>1.3616299999999999</v>
      </c>
      <c r="E1600">
        <v>1.36269</v>
      </c>
      <c r="F1600">
        <v>1.3615999999999999</v>
      </c>
      <c r="G1600">
        <v>1.3618600000000001</v>
      </c>
      <c r="H1600">
        <v>3104</v>
      </c>
      <c r="I1600">
        <f t="shared" si="435"/>
        <v>-46.071700991609113</v>
      </c>
      <c r="J1600">
        <f t="shared" si="439"/>
        <v>1.3617989743589742</v>
      </c>
      <c r="K1600">
        <f t="shared" si="440"/>
        <v>1.3598621212141764</v>
      </c>
      <c r="L1600">
        <f t="shared" si="443"/>
        <v>1.3615794444444447</v>
      </c>
      <c r="M1600">
        <f t="shared" si="444"/>
        <v>1.360597035864251</v>
      </c>
      <c r="N1600" t="str">
        <f t="shared" si="436"/>
        <v>-</v>
      </c>
      <c r="O1600" t="str">
        <f t="shared" si="441"/>
        <v>Buy</v>
      </c>
      <c r="P1600" t="str">
        <f t="shared" si="445"/>
        <v>-</v>
      </c>
      <c r="Q1600" t="str">
        <f t="shared" si="442"/>
        <v>-</v>
      </c>
      <c r="R1600">
        <f t="shared" si="437"/>
        <v>1.36219</v>
      </c>
      <c r="S1600">
        <f t="shared" si="438"/>
        <v>1.3615299999999999</v>
      </c>
      <c r="T1600" t="str">
        <f t="shared" si="432"/>
        <v>-</v>
      </c>
      <c r="U1600" t="str">
        <f t="shared" si="433"/>
        <v>-</v>
      </c>
      <c r="V1600" t="str">
        <f t="shared" si="434"/>
        <v>-</v>
      </c>
      <c r="W1600">
        <f t="shared" si="430"/>
        <v>3810.4818735377276</v>
      </c>
      <c r="X1600">
        <f t="shared" si="431"/>
        <v>5188.0853852778218</v>
      </c>
      <c r="Y1600">
        <f t="shared" si="429"/>
        <v>188.08538527782184</v>
      </c>
    </row>
    <row r="1601" spans="1:25" x14ac:dyDescent="0.25">
      <c r="A1601" t="s">
        <v>1606</v>
      </c>
      <c r="B1601" s="2">
        <v>41680</v>
      </c>
      <c r="C1601" s="3">
        <v>0</v>
      </c>
      <c r="D1601">
        <v>1.36185</v>
      </c>
      <c r="E1601">
        <v>1.36514</v>
      </c>
      <c r="F1601">
        <v>1.3618399999999999</v>
      </c>
      <c r="G1601">
        <v>1.3645099999999999</v>
      </c>
      <c r="H1601">
        <v>144748</v>
      </c>
      <c r="I1601">
        <f t="shared" si="435"/>
        <v>-29.866332497912239</v>
      </c>
      <c r="J1601">
        <f t="shared" si="439"/>
        <v>1.3621035897435898</v>
      </c>
      <c r="K1601">
        <f t="shared" si="440"/>
        <v>1.359979789031539</v>
      </c>
      <c r="L1601">
        <f t="shared" si="443"/>
        <v>1.361126666666667</v>
      </c>
      <c r="M1601">
        <f t="shared" si="444"/>
        <v>1.3608085474391562</v>
      </c>
      <c r="N1601" t="str">
        <f t="shared" si="436"/>
        <v>-</v>
      </c>
      <c r="O1601" t="str">
        <f t="shared" si="441"/>
        <v>Buy</v>
      </c>
      <c r="P1601" t="str">
        <f t="shared" si="445"/>
        <v>-</v>
      </c>
      <c r="Q1601" t="str">
        <f t="shared" si="442"/>
        <v>-</v>
      </c>
      <c r="R1601">
        <f t="shared" si="437"/>
        <v>1.36483</v>
      </c>
      <c r="S1601">
        <f t="shared" si="438"/>
        <v>1.36419</v>
      </c>
      <c r="T1601" t="str">
        <f t="shared" si="432"/>
        <v>-</v>
      </c>
      <c r="U1601" t="str">
        <f t="shared" si="433"/>
        <v>-</v>
      </c>
      <c r="V1601" t="str">
        <f t="shared" si="434"/>
        <v>-</v>
      </c>
      <c r="W1601">
        <f t="shared" si="430"/>
        <v>3810.4818735377276</v>
      </c>
      <c r="X1601">
        <f t="shared" si="431"/>
        <v>5198.2212670614326</v>
      </c>
      <c r="Y1601">
        <f t="shared" si="429"/>
        <v>198.22126706143263</v>
      </c>
    </row>
    <row r="1602" spans="1:25" x14ac:dyDescent="0.25">
      <c r="A1602" t="s">
        <v>1607</v>
      </c>
      <c r="B1602" s="2">
        <v>41681</v>
      </c>
      <c r="C1602" s="3">
        <v>0</v>
      </c>
      <c r="D1602">
        <v>1.3645099999999999</v>
      </c>
      <c r="E1602">
        <v>1.36829</v>
      </c>
      <c r="F1602">
        <v>1.3629500000000001</v>
      </c>
      <c r="G1602">
        <v>1.3636600000000001</v>
      </c>
      <c r="H1602">
        <v>184385</v>
      </c>
      <c r="I1602">
        <f t="shared" si="435"/>
        <v>-33.416875522138604</v>
      </c>
      <c r="J1602">
        <f t="shared" si="439"/>
        <v>1.3623588461538461</v>
      </c>
      <c r="K1602">
        <f t="shared" si="440"/>
        <v>1.3600729589294747</v>
      </c>
      <c r="L1602">
        <f t="shared" si="443"/>
        <v>1.3608366666666671</v>
      </c>
      <c r="M1602">
        <f t="shared" si="444"/>
        <v>1.3609626800100127</v>
      </c>
      <c r="N1602" t="str">
        <f t="shared" si="436"/>
        <v>-</v>
      </c>
      <c r="O1602" t="str">
        <f t="shared" si="441"/>
        <v>Buy</v>
      </c>
      <c r="P1602" t="str">
        <f t="shared" si="445"/>
        <v>-</v>
      </c>
      <c r="Q1602" t="str">
        <f t="shared" si="442"/>
        <v>-</v>
      </c>
      <c r="R1602">
        <f t="shared" si="437"/>
        <v>1.3639699999999999</v>
      </c>
      <c r="S1602">
        <f t="shared" si="438"/>
        <v>1.3633500000000001</v>
      </c>
      <c r="T1602" t="str">
        <f t="shared" si="432"/>
        <v>-</v>
      </c>
      <c r="U1602" t="str">
        <f t="shared" si="433"/>
        <v>-</v>
      </c>
      <c r="V1602" t="str">
        <f t="shared" si="434"/>
        <v>-</v>
      </c>
      <c r="W1602">
        <f t="shared" si="430"/>
        <v>3810.4818735377276</v>
      </c>
      <c r="X1602">
        <f t="shared" si="431"/>
        <v>5195.0204622876608</v>
      </c>
      <c r="Y1602">
        <f t="shared" si="429"/>
        <v>195.02046228766085</v>
      </c>
    </row>
    <row r="1603" spans="1:25" x14ac:dyDescent="0.25">
      <c r="A1603" t="s">
        <v>1608</v>
      </c>
      <c r="B1603" s="2">
        <v>41682</v>
      </c>
      <c r="C1603" s="3">
        <v>0</v>
      </c>
      <c r="D1603">
        <v>1.3636600000000001</v>
      </c>
      <c r="E1603">
        <v>1.36527</v>
      </c>
      <c r="F1603">
        <v>1.35623</v>
      </c>
      <c r="G1603">
        <v>1.35877</v>
      </c>
      <c r="H1603">
        <v>199135</v>
      </c>
      <c r="I1603">
        <f t="shared" si="435"/>
        <v>-47.704685281589818</v>
      </c>
      <c r="J1603">
        <f t="shared" si="439"/>
        <v>1.3624916666666667</v>
      </c>
      <c r="K1603">
        <f t="shared" si="440"/>
        <v>1.3600399726274626</v>
      </c>
      <c r="L1603">
        <f t="shared" si="443"/>
        <v>1.3603433333333337</v>
      </c>
      <c r="M1603">
        <f t="shared" si="444"/>
        <v>1.3608441567662284</v>
      </c>
      <c r="N1603" t="str">
        <f t="shared" si="436"/>
        <v>-</v>
      </c>
      <c r="O1603" t="str">
        <f t="shared" si="441"/>
        <v>Sell</v>
      </c>
      <c r="P1603" t="str">
        <f t="shared" si="445"/>
        <v>-</v>
      </c>
      <c r="Q1603" t="str">
        <f t="shared" si="442"/>
        <v>-</v>
      </c>
      <c r="R1603">
        <f t="shared" si="437"/>
        <v>1.3590500000000001</v>
      </c>
      <c r="S1603">
        <f t="shared" si="438"/>
        <v>1.35849</v>
      </c>
      <c r="T1603" t="str">
        <f t="shared" si="432"/>
        <v>-</v>
      </c>
      <c r="U1603" t="str">
        <f t="shared" si="433"/>
        <v>-</v>
      </c>
      <c r="V1603" t="str">
        <f t="shared" si="434"/>
        <v>-</v>
      </c>
      <c r="W1603">
        <f t="shared" si="430"/>
        <v>3810.4818735377276</v>
      </c>
      <c r="X1603">
        <f t="shared" si="431"/>
        <v>5176.5015203822677</v>
      </c>
      <c r="Y1603">
        <f t="shared" si="429"/>
        <v>176.5015203822677</v>
      </c>
    </row>
    <row r="1604" spans="1:25" x14ac:dyDescent="0.25">
      <c r="A1604" t="s">
        <v>1609</v>
      </c>
      <c r="B1604" s="2">
        <v>41683</v>
      </c>
      <c r="C1604" s="3">
        <v>0</v>
      </c>
      <c r="D1604">
        <v>1.35876</v>
      </c>
      <c r="E1604">
        <v>1.3691800000000001</v>
      </c>
      <c r="F1604">
        <v>1.3585499999999999</v>
      </c>
      <c r="G1604">
        <v>1.3675900000000001</v>
      </c>
      <c r="H1604">
        <v>204408</v>
      </c>
      <c r="I1604">
        <f t="shared" si="435"/>
        <v>-7.4091332712021325</v>
      </c>
      <c r="J1604">
        <f t="shared" si="439"/>
        <v>1.3627865384615383</v>
      </c>
      <c r="K1604">
        <f t="shared" si="440"/>
        <v>1.3602311125609445</v>
      </c>
      <c r="L1604">
        <f t="shared" si="443"/>
        <v>1.3603727777777781</v>
      </c>
      <c r="M1604">
        <f t="shared" si="444"/>
        <v>1.3612087969410269</v>
      </c>
      <c r="N1604" t="str">
        <f t="shared" si="436"/>
        <v>-</v>
      </c>
      <c r="O1604" t="str">
        <f t="shared" si="441"/>
        <v>Buy</v>
      </c>
      <c r="P1604" t="str">
        <f t="shared" si="445"/>
        <v>-</v>
      </c>
      <c r="Q1604" t="str">
        <f t="shared" si="442"/>
        <v>-</v>
      </c>
      <c r="R1604">
        <f t="shared" si="437"/>
        <v>1.36791</v>
      </c>
      <c r="S1604">
        <f t="shared" si="438"/>
        <v>1.36727</v>
      </c>
      <c r="T1604" t="str">
        <f t="shared" si="432"/>
        <v>-</v>
      </c>
      <c r="U1604" t="str">
        <f t="shared" si="433"/>
        <v>-</v>
      </c>
      <c r="V1604" t="str">
        <f t="shared" si="434"/>
        <v>-</v>
      </c>
      <c r="W1604">
        <f t="shared" si="430"/>
        <v>3810.4818735377276</v>
      </c>
      <c r="X1604">
        <f t="shared" si="431"/>
        <v>5209.9575512319288</v>
      </c>
      <c r="Y1604">
        <f t="shared" si="429"/>
        <v>209.95755123192885</v>
      </c>
    </row>
    <row r="1605" spans="1:25" x14ac:dyDescent="0.25">
      <c r="A1605" t="s">
        <v>1610</v>
      </c>
      <c r="B1605" s="2">
        <v>41684</v>
      </c>
      <c r="C1605" s="3">
        <v>0</v>
      </c>
      <c r="D1605">
        <v>1.3675900000000001</v>
      </c>
      <c r="E1605">
        <v>1.37147</v>
      </c>
      <c r="F1605">
        <v>1.3673599999999999</v>
      </c>
      <c r="G1605">
        <v>1.36914</v>
      </c>
      <c r="H1605">
        <v>169451</v>
      </c>
      <c r="I1605">
        <f t="shared" si="435"/>
        <v>-9.8105263157892608</v>
      </c>
      <c r="J1605">
        <f t="shared" si="439"/>
        <v>1.3630394871794871</v>
      </c>
      <c r="K1605">
        <f t="shared" si="440"/>
        <v>1.3604566540150977</v>
      </c>
      <c r="L1605">
        <f t="shared" si="443"/>
        <v>1.3606616666666671</v>
      </c>
      <c r="M1605">
        <f t="shared" si="444"/>
        <v>1.3616375106198904</v>
      </c>
      <c r="N1605" t="str">
        <f t="shared" si="436"/>
        <v>-</v>
      </c>
      <c r="O1605" t="str">
        <f t="shared" si="441"/>
        <v>Buy</v>
      </c>
      <c r="P1605" t="str">
        <f t="shared" si="445"/>
        <v>-</v>
      </c>
      <c r="Q1605" t="str">
        <f t="shared" si="442"/>
        <v>-</v>
      </c>
      <c r="R1605">
        <f t="shared" si="437"/>
        <v>1.3694599999999999</v>
      </c>
      <c r="S1605">
        <f t="shared" si="438"/>
        <v>1.3688199999999999</v>
      </c>
      <c r="T1605" t="str">
        <f t="shared" si="432"/>
        <v>-</v>
      </c>
      <c r="U1605" t="str">
        <f t="shared" si="433"/>
        <v>-</v>
      </c>
      <c r="V1605" t="str">
        <f t="shared" si="434"/>
        <v>-</v>
      </c>
      <c r="W1605">
        <f t="shared" si="430"/>
        <v>3810.4818735377276</v>
      </c>
      <c r="X1605">
        <f t="shared" si="431"/>
        <v>5215.8637981359116</v>
      </c>
      <c r="Y1605">
        <f t="shared" si="429"/>
        <v>215.86379813591157</v>
      </c>
    </row>
    <row r="1606" spans="1:25" x14ac:dyDescent="0.25">
      <c r="A1606" t="s">
        <v>1611</v>
      </c>
      <c r="B1606" s="2">
        <v>41686</v>
      </c>
      <c r="C1606" s="3">
        <v>0</v>
      </c>
      <c r="D1606">
        <v>1.37083</v>
      </c>
      <c r="E1606">
        <v>1.37097</v>
      </c>
      <c r="F1606">
        <v>1.3694999999999999</v>
      </c>
      <c r="G1606">
        <v>1.3704099999999999</v>
      </c>
      <c r="H1606">
        <v>3214</v>
      </c>
      <c r="I1606">
        <f t="shared" si="435"/>
        <v>-4.46315789473711</v>
      </c>
      <c r="J1606">
        <f t="shared" si="439"/>
        <v>1.3633241025641025</v>
      </c>
      <c r="K1606">
        <f t="shared" si="440"/>
        <v>1.3607086374577535</v>
      </c>
      <c r="L1606">
        <f t="shared" si="443"/>
        <v>1.3609633333333333</v>
      </c>
      <c r="M1606">
        <f t="shared" si="444"/>
        <v>1.3621116992350315</v>
      </c>
      <c r="N1606" t="str">
        <f t="shared" si="436"/>
        <v>-</v>
      </c>
      <c r="O1606" t="str">
        <f t="shared" si="441"/>
        <v>Buy</v>
      </c>
      <c r="P1606" t="str">
        <f t="shared" si="445"/>
        <v>-</v>
      </c>
      <c r="Q1606" t="str">
        <f t="shared" si="442"/>
        <v>-</v>
      </c>
      <c r="R1606">
        <f t="shared" si="437"/>
        <v>1.3707199999999999</v>
      </c>
      <c r="S1606">
        <f t="shared" si="438"/>
        <v>1.3701000000000001</v>
      </c>
      <c r="T1606" t="str">
        <f t="shared" si="432"/>
        <v>-</v>
      </c>
      <c r="U1606" t="str">
        <f t="shared" si="433"/>
        <v>-</v>
      </c>
      <c r="V1606" t="str">
        <f t="shared" si="434"/>
        <v>-</v>
      </c>
      <c r="W1606">
        <f t="shared" si="430"/>
        <v>3810.4818735377276</v>
      </c>
      <c r="X1606">
        <f t="shared" si="431"/>
        <v>5220.7412149340407</v>
      </c>
      <c r="Y1606">
        <f t="shared" si="429"/>
        <v>220.74121493404073</v>
      </c>
    </row>
    <row r="1607" spans="1:25" x14ac:dyDescent="0.25">
      <c r="A1607" t="s">
        <v>1612</v>
      </c>
      <c r="B1607" s="2">
        <v>41687</v>
      </c>
      <c r="C1607" s="3">
        <v>0</v>
      </c>
      <c r="D1607">
        <v>1.3704099999999999</v>
      </c>
      <c r="E1607">
        <v>1.3724000000000001</v>
      </c>
      <c r="F1607">
        <v>1.36921</v>
      </c>
      <c r="G1607">
        <v>1.3703799999999999</v>
      </c>
      <c r="H1607">
        <v>115632</v>
      </c>
      <c r="I1607">
        <f t="shared" si="435"/>
        <v>-8.1847649918967988</v>
      </c>
      <c r="J1607">
        <f t="shared" si="439"/>
        <v>1.3635832051282053</v>
      </c>
      <c r="K1607">
        <f t="shared" si="440"/>
        <v>1.3609534820790761</v>
      </c>
      <c r="L1607">
        <f t="shared" si="443"/>
        <v>1.3611694444444447</v>
      </c>
      <c r="M1607">
        <f t="shared" si="444"/>
        <v>1.3625586344115164</v>
      </c>
      <c r="N1607" t="str">
        <f t="shared" si="436"/>
        <v>-</v>
      </c>
      <c r="O1607" t="str">
        <f t="shared" si="441"/>
        <v>Buy</v>
      </c>
      <c r="P1607" t="str">
        <f t="shared" si="445"/>
        <v>-</v>
      </c>
      <c r="Q1607" t="str">
        <f t="shared" si="442"/>
        <v>-</v>
      </c>
      <c r="R1607">
        <f t="shared" si="437"/>
        <v>1.3706799999999999</v>
      </c>
      <c r="S1607">
        <f t="shared" si="438"/>
        <v>1.37008</v>
      </c>
      <c r="T1607" t="str">
        <f t="shared" si="432"/>
        <v>-</v>
      </c>
      <c r="U1607" t="str">
        <f t="shared" si="433"/>
        <v>-</v>
      </c>
      <c r="V1607" t="str">
        <f t="shared" si="434"/>
        <v>-</v>
      </c>
      <c r="W1607">
        <f t="shared" si="430"/>
        <v>3810.4818735377276</v>
      </c>
      <c r="X1607">
        <f t="shared" si="431"/>
        <v>5220.6650052965697</v>
      </c>
      <c r="Y1607">
        <f t="shared" si="429"/>
        <v>220.66500529656969</v>
      </c>
    </row>
    <row r="1608" spans="1:25" x14ac:dyDescent="0.25">
      <c r="A1608" t="s">
        <v>1613</v>
      </c>
      <c r="B1608" s="2">
        <v>41688</v>
      </c>
      <c r="C1608" s="3">
        <v>0</v>
      </c>
      <c r="D1608">
        <v>1.37036</v>
      </c>
      <c r="E1608">
        <v>1.37704</v>
      </c>
      <c r="F1608">
        <v>1.3694599999999999</v>
      </c>
      <c r="G1608">
        <v>1.3760300000000001</v>
      </c>
      <c r="H1608">
        <v>182896</v>
      </c>
      <c r="I1608">
        <f t="shared" si="435"/>
        <v>-3.4447476125510059</v>
      </c>
      <c r="J1608">
        <f t="shared" si="439"/>
        <v>1.3638348717948718</v>
      </c>
      <c r="K1608">
        <f t="shared" si="440"/>
        <v>1.3613351660770741</v>
      </c>
      <c r="L1608">
        <f t="shared" si="443"/>
        <v>1.3615675</v>
      </c>
      <c r="M1608">
        <f t="shared" si="444"/>
        <v>1.3632868163352183</v>
      </c>
      <c r="N1608" t="str">
        <f t="shared" si="436"/>
        <v>-</v>
      </c>
      <c r="O1608" t="str">
        <f t="shared" si="441"/>
        <v>Buy</v>
      </c>
      <c r="P1608" t="str">
        <f t="shared" si="445"/>
        <v>-</v>
      </c>
      <c r="Q1608" t="str">
        <f t="shared" si="442"/>
        <v>-</v>
      </c>
      <c r="R1608">
        <f t="shared" si="437"/>
        <v>1.3763300000000001</v>
      </c>
      <c r="S1608">
        <f t="shared" si="438"/>
        <v>1.3757299999999999</v>
      </c>
      <c r="T1608" t="str">
        <f t="shared" si="432"/>
        <v>-</v>
      </c>
      <c r="U1608" t="str">
        <f t="shared" si="433"/>
        <v>-</v>
      </c>
      <c r="V1608" t="str">
        <f t="shared" si="434"/>
        <v>-</v>
      </c>
      <c r="W1608">
        <f t="shared" si="430"/>
        <v>3810.4818735377276</v>
      </c>
      <c r="X1608">
        <f t="shared" si="431"/>
        <v>5242.1942278820579</v>
      </c>
      <c r="Y1608">
        <f t="shared" si="429"/>
        <v>242.19422788205793</v>
      </c>
    </row>
    <row r="1609" spans="1:25" x14ac:dyDescent="0.25">
      <c r="A1609" t="s">
        <v>1614</v>
      </c>
      <c r="B1609" s="2">
        <v>41689</v>
      </c>
      <c r="C1609" s="3">
        <v>0</v>
      </c>
      <c r="D1609">
        <v>1.3760300000000001</v>
      </c>
      <c r="E1609">
        <v>1.37731</v>
      </c>
      <c r="F1609">
        <v>1.3724400000000001</v>
      </c>
      <c r="G1609">
        <v>1.37293</v>
      </c>
      <c r="H1609">
        <v>157048</v>
      </c>
      <c r="I1609">
        <f t="shared" si="435"/>
        <v>-15.046375815871023</v>
      </c>
      <c r="J1609">
        <f t="shared" si="439"/>
        <v>1.3642183333333333</v>
      </c>
      <c r="K1609">
        <f t="shared" si="440"/>
        <v>1.3616287061763885</v>
      </c>
      <c r="L1609">
        <f t="shared" si="443"/>
        <v>1.3620058333333334</v>
      </c>
      <c r="M1609">
        <f t="shared" si="444"/>
        <v>1.3638080695062875</v>
      </c>
      <c r="N1609" t="str">
        <f t="shared" si="436"/>
        <v>Sell</v>
      </c>
      <c r="O1609" t="str">
        <f t="shared" si="441"/>
        <v>Buy</v>
      </c>
      <c r="P1609" t="str">
        <f t="shared" si="445"/>
        <v>-</v>
      </c>
      <c r="Q1609" t="str">
        <f t="shared" si="442"/>
        <v>-</v>
      </c>
      <c r="R1609">
        <f t="shared" si="437"/>
        <v>1.3731899999999999</v>
      </c>
      <c r="S1609">
        <f t="shared" si="438"/>
        <v>1.3726700000000001</v>
      </c>
      <c r="T1609" t="str">
        <f t="shared" si="432"/>
        <v>-</v>
      </c>
      <c r="U1609" t="str">
        <f t="shared" si="433"/>
        <v>-</v>
      </c>
      <c r="V1609" t="str">
        <f t="shared" si="434"/>
        <v>-</v>
      </c>
      <c r="W1609">
        <f t="shared" si="430"/>
        <v>3810.4818735377276</v>
      </c>
      <c r="X1609">
        <f t="shared" si="431"/>
        <v>5230.5341533490327</v>
      </c>
      <c r="Y1609">
        <f t="shared" ref="Y1609:Y1672" si="446">X1609-$AE$88</f>
        <v>230.53415334903275</v>
      </c>
    </row>
    <row r="1610" spans="1:25" x14ac:dyDescent="0.25">
      <c r="A1610" t="s">
        <v>1615</v>
      </c>
      <c r="B1610" s="2">
        <v>41690</v>
      </c>
      <c r="C1610" s="3">
        <v>0</v>
      </c>
      <c r="D1610">
        <v>1.37293</v>
      </c>
      <c r="E1610">
        <v>1.37625</v>
      </c>
      <c r="F1610">
        <v>1.3685499999999999</v>
      </c>
      <c r="G1610">
        <v>1.37205</v>
      </c>
      <c r="H1610">
        <v>149021</v>
      </c>
      <c r="I1610">
        <f t="shared" si="435"/>
        <v>-18.069391961525412</v>
      </c>
      <c r="J1610">
        <f t="shared" si="439"/>
        <v>1.3645382051282051</v>
      </c>
      <c r="K1610">
        <f t="shared" si="440"/>
        <v>1.3618925363997711</v>
      </c>
      <c r="L1610">
        <f t="shared" si="443"/>
        <v>1.3623233333333333</v>
      </c>
      <c r="M1610">
        <f t="shared" si="444"/>
        <v>1.3642535792627044</v>
      </c>
      <c r="N1610" t="str">
        <f t="shared" si="436"/>
        <v>-</v>
      </c>
      <c r="O1610" t="str">
        <f t="shared" si="441"/>
        <v>Buy</v>
      </c>
      <c r="P1610" t="str">
        <f t="shared" si="445"/>
        <v>-</v>
      </c>
      <c r="Q1610" t="str">
        <f t="shared" si="442"/>
        <v>-</v>
      </c>
      <c r="R1610">
        <f t="shared" si="437"/>
        <v>1.3723000000000001</v>
      </c>
      <c r="S1610">
        <f t="shared" si="438"/>
        <v>1.3717999999999999</v>
      </c>
      <c r="T1610" t="str">
        <f t="shared" si="432"/>
        <v>-</v>
      </c>
      <c r="U1610" t="str">
        <f t="shared" si="433"/>
        <v>-</v>
      </c>
      <c r="V1610" t="str">
        <f t="shared" si="434"/>
        <v>-</v>
      </c>
      <c r="W1610">
        <f t="shared" si="430"/>
        <v>3810.4818735377276</v>
      </c>
      <c r="X1610">
        <f t="shared" si="431"/>
        <v>5227.2190341190544</v>
      </c>
      <c r="Y1610">
        <f t="shared" si="446"/>
        <v>227.21903411905441</v>
      </c>
    </row>
    <row r="1611" spans="1:25" x14ac:dyDescent="0.25">
      <c r="A1611" t="s">
        <v>1616</v>
      </c>
      <c r="B1611" s="2">
        <v>41691</v>
      </c>
      <c r="C1611" s="3">
        <v>0</v>
      </c>
      <c r="D1611">
        <v>1.37205</v>
      </c>
      <c r="E1611">
        <v>1.3758600000000001</v>
      </c>
      <c r="F1611">
        <v>1.3702000000000001</v>
      </c>
      <c r="G1611">
        <v>1.37375</v>
      </c>
      <c r="H1611">
        <v>117416</v>
      </c>
      <c r="I1611">
        <f t="shared" si="435"/>
        <v>-12.22947440742017</v>
      </c>
      <c r="J1611">
        <f t="shared" si="439"/>
        <v>1.3647703846153847</v>
      </c>
      <c r="K1611">
        <f t="shared" si="440"/>
        <v>1.3621927253516755</v>
      </c>
      <c r="L1611">
        <f t="shared" si="443"/>
        <v>1.3625216666666669</v>
      </c>
      <c r="M1611">
        <f t="shared" si="444"/>
        <v>1.3647668993025581</v>
      </c>
      <c r="N1611" t="str">
        <f t="shared" si="436"/>
        <v>-</v>
      </c>
      <c r="O1611" t="str">
        <f t="shared" si="441"/>
        <v>Buy</v>
      </c>
      <c r="P1611" t="str">
        <f t="shared" si="445"/>
        <v>-</v>
      </c>
      <c r="Q1611" t="str">
        <f t="shared" si="442"/>
        <v>-</v>
      </c>
      <c r="R1611">
        <f t="shared" si="437"/>
        <v>1.3740000000000001</v>
      </c>
      <c r="S1611">
        <f t="shared" si="438"/>
        <v>1.3734999999999999</v>
      </c>
      <c r="T1611" t="str">
        <f t="shared" si="432"/>
        <v>-</v>
      </c>
      <c r="U1611" t="str">
        <f t="shared" si="433"/>
        <v>-</v>
      </c>
      <c r="V1611" t="str">
        <f t="shared" si="434"/>
        <v>-</v>
      </c>
      <c r="W1611">
        <f t="shared" ref="W1611:W1673" si="447">W1610</f>
        <v>3810.4818735377276</v>
      </c>
      <c r="X1611">
        <f t="shared" ref="X1611:X1673" si="448">W1611*S1611</f>
        <v>5233.696853304069</v>
      </c>
      <c r="Y1611">
        <f t="shared" si="446"/>
        <v>233.69685330406901</v>
      </c>
    </row>
    <row r="1612" spans="1:25" x14ac:dyDescent="0.25">
      <c r="A1612" t="s">
        <v>1617</v>
      </c>
      <c r="B1612" s="2">
        <v>41693</v>
      </c>
      <c r="C1612" s="3">
        <v>0</v>
      </c>
      <c r="D1612">
        <v>1.3732599999999999</v>
      </c>
      <c r="E1612">
        <v>1.3741399999999999</v>
      </c>
      <c r="F1612">
        <v>1.3732500000000001</v>
      </c>
      <c r="G1612">
        <v>1.37375</v>
      </c>
      <c r="H1612">
        <v>2063</v>
      </c>
      <c r="I1612">
        <f t="shared" si="435"/>
        <v>-16.094032549728684</v>
      </c>
      <c r="J1612">
        <f t="shared" si="439"/>
        <v>1.3650092307692308</v>
      </c>
      <c r="K1612">
        <f t="shared" si="440"/>
        <v>1.3624853145832785</v>
      </c>
      <c r="L1612">
        <f t="shared" si="443"/>
        <v>1.362703611111111</v>
      </c>
      <c r="M1612">
        <f t="shared" si="444"/>
        <v>1.3652524723132307</v>
      </c>
      <c r="N1612" t="str">
        <f t="shared" si="436"/>
        <v>-</v>
      </c>
      <c r="O1612" t="str">
        <f t="shared" si="441"/>
        <v>Buy</v>
      </c>
      <c r="P1612" t="str">
        <f t="shared" si="445"/>
        <v>-</v>
      </c>
      <c r="Q1612" t="str">
        <f t="shared" si="442"/>
        <v>-</v>
      </c>
      <c r="R1612">
        <f t="shared" si="437"/>
        <v>1.37399</v>
      </c>
      <c r="S1612">
        <f t="shared" si="438"/>
        <v>1.37351</v>
      </c>
      <c r="T1612" t="str">
        <f t="shared" si="432"/>
        <v>-</v>
      </c>
      <c r="U1612" t="str">
        <f t="shared" si="433"/>
        <v>-</v>
      </c>
      <c r="V1612" t="str">
        <f t="shared" si="434"/>
        <v>-</v>
      </c>
      <c r="W1612">
        <f t="shared" si="447"/>
        <v>3810.4818735377276</v>
      </c>
      <c r="X1612">
        <f t="shared" si="448"/>
        <v>5233.7349581228045</v>
      </c>
      <c r="Y1612">
        <f t="shared" si="446"/>
        <v>233.73495812280453</v>
      </c>
    </row>
    <row r="1613" spans="1:25" x14ac:dyDescent="0.25">
      <c r="A1613" t="s">
        <v>1618</v>
      </c>
      <c r="B1613" s="2">
        <v>41694</v>
      </c>
      <c r="C1613" s="3">
        <v>0</v>
      </c>
      <c r="D1613">
        <v>1.3737600000000001</v>
      </c>
      <c r="E1613">
        <v>1.3771</v>
      </c>
      <c r="F1613">
        <v>1.3708400000000001</v>
      </c>
      <c r="G1613">
        <v>1.3734500000000001</v>
      </c>
      <c r="H1613">
        <v>122454</v>
      </c>
      <c r="I1613">
        <f t="shared" si="435"/>
        <v>-18.311195445920195</v>
      </c>
      <c r="J1613">
        <f t="shared" si="439"/>
        <v>1.3652670512820513</v>
      </c>
      <c r="K1613">
        <f t="shared" si="440"/>
        <v>1.3627629015558538</v>
      </c>
      <c r="L1613">
        <f t="shared" si="443"/>
        <v>1.3628866666666668</v>
      </c>
      <c r="M1613">
        <f t="shared" si="444"/>
        <v>1.3656955819179211</v>
      </c>
      <c r="N1613" t="str">
        <f t="shared" si="436"/>
        <v>-</v>
      </c>
      <c r="O1613" t="str">
        <f t="shared" si="441"/>
        <v>Buy</v>
      </c>
      <c r="P1613" t="str">
        <f t="shared" si="445"/>
        <v>-</v>
      </c>
      <c r="Q1613" t="str">
        <f t="shared" si="442"/>
        <v>-</v>
      </c>
      <c r="R1613">
        <f t="shared" si="437"/>
        <v>1.37368</v>
      </c>
      <c r="S1613">
        <f t="shared" si="438"/>
        <v>1.3732200000000001</v>
      </c>
      <c r="T1613" t="str">
        <f t="shared" si="432"/>
        <v>-</v>
      </c>
      <c r="U1613" t="str">
        <f t="shared" si="433"/>
        <v>-</v>
      </c>
      <c r="V1613" t="str">
        <f t="shared" si="434"/>
        <v>-</v>
      </c>
      <c r="W1613">
        <f t="shared" si="447"/>
        <v>3810.4818735377276</v>
      </c>
      <c r="X1613">
        <f t="shared" si="448"/>
        <v>5232.629918379479</v>
      </c>
      <c r="Y1613">
        <f t="shared" si="446"/>
        <v>232.62991837947902</v>
      </c>
    </row>
    <row r="1614" spans="1:25" x14ac:dyDescent="0.25">
      <c r="A1614" t="s">
        <v>1619</v>
      </c>
      <c r="B1614" s="2">
        <v>41695</v>
      </c>
      <c r="C1614" s="3">
        <v>0</v>
      </c>
      <c r="D1614">
        <v>1.3734500000000001</v>
      </c>
      <c r="E1614">
        <v>1.3767100000000001</v>
      </c>
      <c r="F1614">
        <v>1.37155</v>
      </c>
      <c r="G1614">
        <v>1.3745799999999999</v>
      </c>
      <c r="H1614">
        <v>138527</v>
      </c>
      <c r="I1614">
        <f t="shared" si="435"/>
        <v>-12.950664136622974</v>
      </c>
      <c r="J1614">
        <f t="shared" si="439"/>
        <v>1.3654966666666666</v>
      </c>
      <c r="K1614">
        <f t="shared" si="440"/>
        <v>1.3630620686050725</v>
      </c>
      <c r="L1614">
        <f t="shared" si="443"/>
        <v>1.3631052777777777</v>
      </c>
      <c r="M1614">
        <f t="shared" si="444"/>
        <v>1.3661758207331687</v>
      </c>
      <c r="N1614" t="str">
        <f t="shared" si="436"/>
        <v>-</v>
      </c>
      <c r="O1614" t="str">
        <f t="shared" si="441"/>
        <v>Buy</v>
      </c>
      <c r="P1614" t="str">
        <f t="shared" si="445"/>
        <v>-</v>
      </c>
      <c r="Q1614" t="str">
        <f t="shared" si="442"/>
        <v>-</v>
      </c>
      <c r="R1614">
        <f t="shared" si="437"/>
        <v>1.3748</v>
      </c>
      <c r="S1614">
        <f t="shared" si="438"/>
        <v>1.37436</v>
      </c>
      <c r="T1614" t="str">
        <f t="shared" si="432"/>
        <v>-</v>
      </c>
      <c r="U1614" t="str">
        <f t="shared" si="433"/>
        <v>-</v>
      </c>
      <c r="V1614" t="str">
        <f t="shared" si="434"/>
        <v>-</v>
      </c>
      <c r="W1614">
        <f t="shared" si="447"/>
        <v>3810.4818735377276</v>
      </c>
      <c r="X1614">
        <f t="shared" si="448"/>
        <v>5236.9738677153109</v>
      </c>
      <c r="Y1614">
        <f t="shared" si="446"/>
        <v>236.97386771531092</v>
      </c>
    </row>
    <row r="1615" spans="1:25" x14ac:dyDescent="0.25">
      <c r="A1615" t="s">
        <v>1620</v>
      </c>
      <c r="B1615" s="2">
        <v>41696</v>
      </c>
      <c r="C1615" s="3">
        <v>0</v>
      </c>
      <c r="D1615">
        <v>1.3745700000000001</v>
      </c>
      <c r="E1615">
        <v>1.37571</v>
      </c>
      <c r="F1615">
        <v>1.3661700000000001</v>
      </c>
      <c r="G1615">
        <v>1.36809</v>
      </c>
      <c r="H1615">
        <v>153472</v>
      </c>
      <c r="I1615">
        <f t="shared" si="435"/>
        <v>-43.738140417457359</v>
      </c>
      <c r="J1615">
        <f t="shared" si="439"/>
        <v>1.3656348717948714</v>
      </c>
      <c r="K1615">
        <f t="shared" si="440"/>
        <v>1.3631893580074756</v>
      </c>
      <c r="L1615">
        <f t="shared" si="443"/>
        <v>1.3633313888888889</v>
      </c>
      <c r="M1615">
        <f t="shared" si="444"/>
        <v>1.3662792898827272</v>
      </c>
      <c r="N1615" t="str">
        <f t="shared" si="436"/>
        <v>-</v>
      </c>
      <c r="O1615" t="str">
        <f t="shared" si="441"/>
        <v>Buy</v>
      </c>
      <c r="P1615" t="str">
        <f t="shared" si="445"/>
        <v>-</v>
      </c>
      <c r="Q1615" t="str">
        <f t="shared" si="442"/>
        <v>-</v>
      </c>
      <c r="R1615">
        <f t="shared" si="437"/>
        <v>1.36822</v>
      </c>
      <c r="S1615">
        <f t="shared" si="438"/>
        <v>1.3679600000000001</v>
      </c>
      <c r="T1615" t="str">
        <f t="shared" ref="T1615:T1678" si="449">IF(Y1615&lt;&gt;"",IF(Y1615&lt;=-$AE$86,"Stop","-"),"-")</f>
        <v>-</v>
      </c>
      <c r="U1615" t="str">
        <f t="shared" ref="U1615:U1678" si="450">IF(Y1615&lt;&gt;"",IF(Y1615&gt;$AE$87,"Target","-"),"-")</f>
        <v>-</v>
      </c>
      <c r="V1615" t="str">
        <f t="shared" ref="V1615:V1678" si="451">IF(P1615="Buy",$AE$88,IF(P1615="Sell",$AE$88/R1615,"-"))</f>
        <v>-</v>
      </c>
      <c r="W1615">
        <f t="shared" si="447"/>
        <v>3810.4818735377276</v>
      </c>
      <c r="X1615">
        <f t="shared" si="448"/>
        <v>5212.5867837246697</v>
      </c>
      <c r="Y1615">
        <f t="shared" si="446"/>
        <v>212.58678372466966</v>
      </c>
    </row>
    <row r="1616" spans="1:25" x14ac:dyDescent="0.25">
      <c r="A1616" t="s">
        <v>1621</v>
      </c>
      <c r="B1616" s="2">
        <v>41697</v>
      </c>
      <c r="C1616" s="3">
        <v>0</v>
      </c>
      <c r="D1616">
        <v>1.36808</v>
      </c>
      <c r="E1616">
        <v>1.3726799999999999</v>
      </c>
      <c r="F1616">
        <v>1.36432</v>
      </c>
      <c r="G1616">
        <v>1.3706100000000001</v>
      </c>
      <c r="H1616">
        <v>149733</v>
      </c>
      <c r="I1616">
        <f t="shared" ref="I1616:I1679" si="452">(MAX(E1603:E1616)-G1616)/(MAX(E1603:E1616)-MIN(F1603:F1616))*-100</f>
        <v>-31.783681214420927</v>
      </c>
      <c r="J1616">
        <f t="shared" si="439"/>
        <v>1.3657673076923074</v>
      </c>
      <c r="K1616">
        <f t="shared" si="440"/>
        <v>1.3633772223617169</v>
      </c>
      <c r="L1616">
        <f t="shared" si="443"/>
        <v>1.3635833333333336</v>
      </c>
      <c r="M1616">
        <f t="shared" si="444"/>
        <v>1.3665133823214988</v>
      </c>
      <c r="N1616" t="str">
        <f t="shared" ref="N1616:N1679" si="453">IF(AND($I1616&gt;$AE$82,$I1615&lt;$AE$82),"Buy",IF(AND($I1616&lt;$AE$81,$I1615&gt;$AE$81),"Sell","-"))</f>
        <v>-</v>
      </c>
      <c r="O1616" t="str">
        <f t="shared" si="441"/>
        <v>Buy</v>
      </c>
      <c r="P1616" t="str">
        <f t="shared" si="445"/>
        <v>-</v>
      </c>
      <c r="Q1616" t="str">
        <f t="shared" si="442"/>
        <v>-</v>
      </c>
      <c r="R1616">
        <f t="shared" ref="R1616:R1679" si="454">ROUND(G1616+0.05*_xlfn.STDEV.P(G1605:G1616),5)</f>
        <v>1.3707199999999999</v>
      </c>
      <c r="S1616">
        <f t="shared" ref="S1616:S1679" si="455">ROUND(G1616-0.05*_xlfn.STDEV.P(G1605:G1616),5)</f>
        <v>1.3705000000000001</v>
      </c>
      <c r="T1616" t="str">
        <f t="shared" si="449"/>
        <v>-</v>
      </c>
      <c r="U1616" t="str">
        <f t="shared" si="450"/>
        <v>-</v>
      </c>
      <c r="V1616" t="str">
        <f t="shared" si="451"/>
        <v>-</v>
      </c>
      <c r="W1616">
        <f t="shared" si="447"/>
        <v>3810.4818735377276</v>
      </c>
      <c r="X1616">
        <f t="shared" si="448"/>
        <v>5222.265407683456</v>
      </c>
      <c r="Y1616">
        <f t="shared" si="446"/>
        <v>222.26540768345603</v>
      </c>
    </row>
    <row r="1617" spans="1:25" x14ac:dyDescent="0.25">
      <c r="A1617" t="s">
        <v>1622</v>
      </c>
      <c r="B1617" s="2">
        <v>41698</v>
      </c>
      <c r="C1617" s="3">
        <v>0</v>
      </c>
      <c r="D1617">
        <v>1.3706400000000001</v>
      </c>
      <c r="E1617">
        <v>1.3824799999999999</v>
      </c>
      <c r="F1617">
        <v>1.36941</v>
      </c>
      <c r="G1617">
        <v>1.38</v>
      </c>
      <c r="H1617">
        <v>179038</v>
      </c>
      <c r="I1617">
        <f t="shared" si="452"/>
        <v>-10.363560384454814</v>
      </c>
      <c r="J1617">
        <f t="shared" ref="J1617:J1680" si="456">AVERAGE(G1540:G1617)</f>
        <v>1.3660366666666666</v>
      </c>
      <c r="K1617">
        <f t="shared" ref="K1617:K1680" si="457">$K1616*(1-(2/(78+1)))+$G1617*(2/(78+1))</f>
        <v>1.3637980521753443</v>
      </c>
      <c r="L1617">
        <f t="shared" si="443"/>
        <v>1.3643086111111111</v>
      </c>
      <c r="M1617">
        <f t="shared" si="444"/>
        <v>1.3672423886824987</v>
      </c>
      <c r="N1617" t="str">
        <f t="shared" si="453"/>
        <v>-</v>
      </c>
      <c r="O1617" t="str">
        <f t="shared" ref="O1617:O1680" si="458">IF(K1617&gt;K1616,"Buy","Sell")</f>
        <v>Buy</v>
      </c>
      <c r="P1617" t="str">
        <f t="shared" si="445"/>
        <v>-</v>
      </c>
      <c r="Q1617" t="str">
        <f t="shared" si="442"/>
        <v>-</v>
      </c>
      <c r="R1617">
        <f t="shared" si="454"/>
        <v>1.38015</v>
      </c>
      <c r="S1617">
        <f t="shared" si="455"/>
        <v>1.37985</v>
      </c>
      <c r="T1617" t="str">
        <f t="shared" si="449"/>
        <v>-</v>
      </c>
      <c r="U1617" t="str">
        <f t="shared" si="450"/>
        <v>-</v>
      </c>
      <c r="V1617" t="str">
        <f t="shared" si="451"/>
        <v>-</v>
      </c>
      <c r="W1617">
        <f t="shared" si="447"/>
        <v>3810.4818735377276</v>
      </c>
      <c r="X1617">
        <f t="shared" si="448"/>
        <v>5257.8934132010336</v>
      </c>
      <c r="Y1617">
        <f t="shared" si="446"/>
        <v>257.89341320103358</v>
      </c>
    </row>
    <row r="1618" spans="1:25" x14ac:dyDescent="0.25">
      <c r="A1618" t="s">
        <v>1623</v>
      </c>
      <c r="B1618" s="2">
        <v>41700</v>
      </c>
      <c r="C1618" s="3">
        <v>0</v>
      </c>
      <c r="D1618">
        <v>1.3759300000000001</v>
      </c>
      <c r="E1618">
        <v>1.3788</v>
      </c>
      <c r="F1618">
        <v>1.37551</v>
      </c>
      <c r="G1618">
        <v>1.3774</v>
      </c>
      <c r="H1618">
        <v>6278</v>
      </c>
      <c r="I1618">
        <f t="shared" si="452"/>
        <v>-27.973568281938249</v>
      </c>
      <c r="J1618">
        <f t="shared" si="456"/>
        <v>1.3662792307692304</v>
      </c>
      <c r="K1618">
        <f t="shared" si="457"/>
        <v>1.3641424052848294</v>
      </c>
      <c r="L1618">
        <f t="shared" si="443"/>
        <v>1.3649947222222225</v>
      </c>
      <c r="M1618">
        <f t="shared" si="444"/>
        <v>1.3677914487537151</v>
      </c>
      <c r="N1618" t="str">
        <f t="shared" si="453"/>
        <v>-</v>
      </c>
      <c r="O1618" t="str">
        <f t="shared" si="458"/>
        <v>Buy</v>
      </c>
      <c r="P1618" t="str">
        <f t="shared" si="445"/>
        <v>-</v>
      </c>
      <c r="Q1618" t="str">
        <f t="shared" si="442"/>
        <v>-</v>
      </c>
      <c r="R1618">
        <f t="shared" si="454"/>
        <v>1.3775500000000001</v>
      </c>
      <c r="S1618">
        <f t="shared" si="455"/>
        <v>1.3772500000000001</v>
      </c>
      <c r="T1618" t="str">
        <f t="shared" si="449"/>
        <v>-</v>
      </c>
      <c r="U1618" t="str">
        <f t="shared" si="450"/>
        <v>-</v>
      </c>
      <c r="V1618" t="str">
        <f t="shared" si="451"/>
        <v>-</v>
      </c>
      <c r="W1618">
        <f t="shared" si="447"/>
        <v>3810.4818735377276</v>
      </c>
      <c r="X1618">
        <f t="shared" si="448"/>
        <v>5247.9861603298359</v>
      </c>
      <c r="Y1618">
        <f t="shared" si="446"/>
        <v>247.98616032983591</v>
      </c>
    </row>
    <row r="1619" spans="1:25" x14ac:dyDescent="0.25">
      <c r="A1619" t="s">
        <v>1624</v>
      </c>
      <c r="B1619" s="2">
        <v>41701</v>
      </c>
      <c r="C1619" s="3">
        <v>0</v>
      </c>
      <c r="D1619">
        <v>1.37741</v>
      </c>
      <c r="E1619">
        <v>1.3792599999999999</v>
      </c>
      <c r="F1619">
        <v>1.37263</v>
      </c>
      <c r="G1619">
        <v>1.37355</v>
      </c>
      <c r="H1619">
        <v>132751</v>
      </c>
      <c r="I1619">
        <f t="shared" si="452"/>
        <v>-49.174008810572168</v>
      </c>
      <c r="J1619">
        <f t="shared" si="456"/>
        <v>1.366527564102564</v>
      </c>
      <c r="K1619">
        <f t="shared" si="457"/>
        <v>1.364380572239644</v>
      </c>
      <c r="L1619">
        <f t="shared" si="443"/>
        <v>1.3655213888888893</v>
      </c>
      <c r="M1619">
        <f t="shared" si="444"/>
        <v>1.3681027217940547</v>
      </c>
      <c r="N1619" t="str">
        <f t="shared" si="453"/>
        <v>-</v>
      </c>
      <c r="O1619" t="str">
        <f t="shared" si="458"/>
        <v>Buy</v>
      </c>
      <c r="P1619" t="str">
        <f t="shared" si="445"/>
        <v>-</v>
      </c>
      <c r="Q1619" t="str">
        <f t="shared" ref="Q1619:Q1682" si="459">IF(AND(M1618&lt;K1618,M1619&gt;K1619),"Buy",IF(AND(M1618&gt;K1618,M1619&lt;K1619),"Sell","-"))</f>
        <v>-</v>
      </c>
      <c r="R1619">
        <f t="shared" si="454"/>
        <v>1.3736999999999999</v>
      </c>
      <c r="S1619">
        <f t="shared" si="455"/>
        <v>1.3734</v>
      </c>
      <c r="T1619" t="str">
        <f t="shared" si="449"/>
        <v>-</v>
      </c>
      <c r="U1619" t="str">
        <f t="shared" si="450"/>
        <v>-</v>
      </c>
      <c r="V1619" t="str">
        <f t="shared" si="451"/>
        <v>-</v>
      </c>
      <c r="W1619">
        <f t="shared" si="447"/>
        <v>3810.4818735377276</v>
      </c>
      <c r="X1619">
        <f t="shared" si="448"/>
        <v>5233.3158051167147</v>
      </c>
      <c r="Y1619">
        <f t="shared" si="446"/>
        <v>233.31580511671473</v>
      </c>
    </row>
    <row r="1620" spans="1:25" x14ac:dyDescent="0.25">
      <c r="A1620" t="s">
        <v>1625</v>
      </c>
      <c r="B1620" s="2">
        <v>41702</v>
      </c>
      <c r="C1620" s="3">
        <v>0</v>
      </c>
      <c r="D1620">
        <v>1.37355</v>
      </c>
      <c r="E1620">
        <v>1.37815</v>
      </c>
      <c r="F1620">
        <v>1.37208</v>
      </c>
      <c r="G1620">
        <v>1.37419</v>
      </c>
      <c r="H1620">
        <v>126703</v>
      </c>
      <c r="I1620">
        <f t="shared" si="452"/>
        <v>-45.649779735682436</v>
      </c>
      <c r="J1620">
        <f t="shared" si="456"/>
        <v>1.366720128205128</v>
      </c>
      <c r="K1620">
        <f t="shared" si="457"/>
        <v>1.3646289121829442</v>
      </c>
      <c r="L1620">
        <f t="shared" si="443"/>
        <v>1.3660344444444446</v>
      </c>
      <c r="M1620">
        <f t="shared" si="444"/>
        <v>1.3684317638592409</v>
      </c>
      <c r="N1620" t="str">
        <f t="shared" si="453"/>
        <v>-</v>
      </c>
      <c r="O1620" t="str">
        <f t="shared" si="458"/>
        <v>Buy</v>
      </c>
      <c r="P1620" t="str">
        <f t="shared" si="445"/>
        <v>-</v>
      </c>
      <c r="Q1620" t="str">
        <f t="shared" si="459"/>
        <v>-</v>
      </c>
      <c r="R1620">
        <f t="shared" si="454"/>
        <v>1.3743300000000001</v>
      </c>
      <c r="S1620">
        <f t="shared" si="455"/>
        <v>1.37405</v>
      </c>
      <c r="T1620" t="str">
        <f t="shared" si="449"/>
        <v>-</v>
      </c>
      <c r="U1620" t="str">
        <f t="shared" si="450"/>
        <v>-</v>
      </c>
      <c r="V1620" t="str">
        <f t="shared" si="451"/>
        <v>-</v>
      </c>
      <c r="W1620">
        <f t="shared" si="447"/>
        <v>3810.4818735377276</v>
      </c>
      <c r="X1620">
        <f t="shared" si="448"/>
        <v>5235.7926183345144</v>
      </c>
      <c r="Y1620">
        <f t="shared" si="446"/>
        <v>235.79261833451437</v>
      </c>
    </row>
    <row r="1621" spans="1:25" x14ac:dyDescent="0.25">
      <c r="A1621" t="s">
        <v>1626</v>
      </c>
      <c r="B1621" s="2">
        <v>41703</v>
      </c>
      <c r="C1621" s="3">
        <v>0</v>
      </c>
      <c r="D1621">
        <v>1.37415</v>
      </c>
      <c r="E1621">
        <v>1.3748800000000001</v>
      </c>
      <c r="F1621">
        <v>1.3707499999999999</v>
      </c>
      <c r="G1621">
        <v>1.37314</v>
      </c>
      <c r="H1621">
        <v>120010</v>
      </c>
      <c r="I1621">
        <f t="shared" si="452"/>
        <v>-51.431718061673614</v>
      </c>
      <c r="J1621">
        <f t="shared" si="456"/>
        <v>1.3669076923076922</v>
      </c>
      <c r="K1621">
        <f t="shared" si="457"/>
        <v>1.3648443827605912</v>
      </c>
      <c r="L1621">
        <f t="shared" si="443"/>
        <v>1.3665552777777779</v>
      </c>
      <c r="M1621">
        <f t="shared" si="444"/>
        <v>1.3686862631100927</v>
      </c>
      <c r="N1621" t="str">
        <f t="shared" si="453"/>
        <v>-</v>
      </c>
      <c r="O1621" t="str">
        <f t="shared" si="458"/>
        <v>Buy</v>
      </c>
      <c r="P1621" t="str">
        <f t="shared" si="445"/>
        <v>-</v>
      </c>
      <c r="Q1621" t="str">
        <f t="shared" si="459"/>
        <v>-</v>
      </c>
      <c r="R1621">
        <f t="shared" si="454"/>
        <v>1.3732800000000001</v>
      </c>
      <c r="S1621">
        <f t="shared" si="455"/>
        <v>1.373</v>
      </c>
      <c r="T1621" t="str">
        <f t="shared" si="449"/>
        <v>-</v>
      </c>
      <c r="U1621" t="str">
        <f t="shared" si="450"/>
        <v>-</v>
      </c>
      <c r="V1621" t="str">
        <f t="shared" si="451"/>
        <v>-</v>
      </c>
      <c r="W1621">
        <f t="shared" si="447"/>
        <v>3810.4818735377276</v>
      </c>
      <c r="X1621">
        <f t="shared" si="448"/>
        <v>5231.7916123673003</v>
      </c>
      <c r="Y1621">
        <f t="shared" si="446"/>
        <v>231.79161236730033</v>
      </c>
    </row>
    <row r="1622" spans="1:25" x14ac:dyDescent="0.25">
      <c r="A1622" t="s">
        <v>1627</v>
      </c>
      <c r="B1622" s="2">
        <v>41704</v>
      </c>
      <c r="C1622" s="3">
        <v>0</v>
      </c>
      <c r="D1622">
        <v>1.37314</v>
      </c>
      <c r="E1622">
        <v>1.3872899999999999</v>
      </c>
      <c r="F1622">
        <v>1.37212</v>
      </c>
      <c r="G1622">
        <v>1.3863300000000001</v>
      </c>
      <c r="H1622">
        <v>165703</v>
      </c>
      <c r="I1622">
        <f t="shared" si="452"/>
        <v>-4.1793643883319662</v>
      </c>
      <c r="J1622">
        <f t="shared" si="456"/>
        <v>1.3671571794871793</v>
      </c>
      <c r="K1622">
        <f t="shared" si="457"/>
        <v>1.3653883224375383</v>
      </c>
      <c r="L1622">
        <f t="shared" si="443"/>
        <v>1.3670416666666669</v>
      </c>
      <c r="M1622">
        <f t="shared" si="444"/>
        <v>1.3696399786176552</v>
      </c>
      <c r="N1622" t="str">
        <f t="shared" si="453"/>
        <v>-</v>
      </c>
      <c r="O1622" t="str">
        <f t="shared" si="458"/>
        <v>Buy</v>
      </c>
      <c r="P1622" t="str">
        <f t="shared" si="445"/>
        <v>-</v>
      </c>
      <c r="Q1622" t="str">
        <f t="shared" si="459"/>
        <v>-</v>
      </c>
      <c r="R1622">
        <f t="shared" si="454"/>
        <v>1.3865499999999999</v>
      </c>
      <c r="S1622">
        <f t="shared" si="455"/>
        <v>1.38611</v>
      </c>
      <c r="T1622" t="str">
        <f t="shared" si="449"/>
        <v>-</v>
      </c>
      <c r="U1622" t="str">
        <f t="shared" si="450"/>
        <v>-</v>
      </c>
      <c r="V1622" t="str">
        <f t="shared" si="451"/>
        <v>-</v>
      </c>
      <c r="W1622">
        <f t="shared" si="447"/>
        <v>3810.4818735377276</v>
      </c>
      <c r="X1622">
        <f t="shared" si="448"/>
        <v>5281.7470297293794</v>
      </c>
      <c r="Y1622">
        <f t="shared" si="446"/>
        <v>281.74702972937939</v>
      </c>
    </row>
    <row r="1623" spans="1:25" x14ac:dyDescent="0.25">
      <c r="A1623" t="s">
        <v>1628</v>
      </c>
      <c r="B1623" s="2">
        <v>41705</v>
      </c>
      <c r="C1623" s="3">
        <v>0</v>
      </c>
      <c r="D1623">
        <v>1.3863300000000001</v>
      </c>
      <c r="E1623">
        <v>1.3915</v>
      </c>
      <c r="F1623">
        <v>1.3852100000000001</v>
      </c>
      <c r="G1623">
        <v>1.3875299999999999</v>
      </c>
      <c r="H1623">
        <v>142760</v>
      </c>
      <c r="I1623">
        <f t="shared" si="452"/>
        <v>-14.606328182487239</v>
      </c>
      <c r="J1623">
        <f t="shared" si="456"/>
        <v>1.367377435897436</v>
      </c>
      <c r="K1623">
        <f t="shared" si="457"/>
        <v>1.3659488712365879</v>
      </c>
      <c r="L1623">
        <f t="shared" si="443"/>
        <v>1.3676016666666668</v>
      </c>
      <c r="M1623">
        <f t="shared" si="444"/>
        <v>1.3706070068004845</v>
      </c>
      <c r="N1623" t="str">
        <f t="shared" si="453"/>
        <v>Sell</v>
      </c>
      <c r="O1623" t="str">
        <f t="shared" si="458"/>
        <v>Buy</v>
      </c>
      <c r="P1623" t="str">
        <f t="shared" si="445"/>
        <v>-</v>
      </c>
      <c r="Q1623" t="str">
        <f t="shared" si="459"/>
        <v>-</v>
      </c>
      <c r="R1623">
        <f t="shared" si="454"/>
        <v>1.38781</v>
      </c>
      <c r="S1623">
        <f t="shared" si="455"/>
        <v>1.3872500000000001</v>
      </c>
      <c r="T1623" t="str">
        <f t="shared" si="449"/>
        <v>-</v>
      </c>
      <c r="U1623" t="str">
        <f t="shared" si="450"/>
        <v>-</v>
      </c>
      <c r="V1623" t="str">
        <f t="shared" si="451"/>
        <v>-</v>
      </c>
      <c r="W1623">
        <f t="shared" si="447"/>
        <v>3810.4818735377276</v>
      </c>
      <c r="X1623">
        <f t="shared" si="448"/>
        <v>5286.0909790652131</v>
      </c>
      <c r="Y1623">
        <f t="shared" si="446"/>
        <v>286.09097906521311</v>
      </c>
    </row>
    <row r="1624" spans="1:25" x14ac:dyDescent="0.25">
      <c r="A1624" t="s">
        <v>1629</v>
      </c>
      <c r="B1624" s="2">
        <v>41707</v>
      </c>
      <c r="C1624" s="3">
        <v>0</v>
      </c>
      <c r="D1624">
        <v>1.3874899999999999</v>
      </c>
      <c r="E1624">
        <v>1.3879600000000001</v>
      </c>
      <c r="F1624">
        <v>1.38697</v>
      </c>
      <c r="G1624">
        <v>1.38771</v>
      </c>
      <c r="H1624">
        <v>3733</v>
      </c>
      <c r="I1624">
        <f t="shared" si="452"/>
        <v>-13.944076526857845</v>
      </c>
      <c r="J1624">
        <f t="shared" si="456"/>
        <v>1.3675961538461539</v>
      </c>
      <c r="K1624">
        <f t="shared" si="457"/>
        <v>1.3664997858888261</v>
      </c>
      <c r="L1624">
        <f t="shared" si="443"/>
        <v>1.3681305555555556</v>
      </c>
      <c r="M1624">
        <f t="shared" si="444"/>
        <v>1.3715314929193771</v>
      </c>
      <c r="N1624" t="str">
        <f t="shared" si="453"/>
        <v>-</v>
      </c>
      <c r="O1624" t="str">
        <f t="shared" si="458"/>
        <v>Buy</v>
      </c>
      <c r="P1624" t="str">
        <f t="shared" si="445"/>
        <v>-</v>
      </c>
      <c r="Q1624" t="str">
        <f t="shared" si="459"/>
        <v>-</v>
      </c>
      <c r="R1624">
        <f t="shared" si="454"/>
        <v>1.3880300000000001</v>
      </c>
      <c r="S1624">
        <f t="shared" si="455"/>
        <v>1.3873899999999999</v>
      </c>
      <c r="T1624" t="str">
        <f t="shared" si="449"/>
        <v>-</v>
      </c>
      <c r="U1624" t="str">
        <f t="shared" si="450"/>
        <v>-</v>
      </c>
      <c r="V1624" t="str">
        <f t="shared" si="451"/>
        <v>-</v>
      </c>
      <c r="W1624">
        <f t="shared" si="447"/>
        <v>3810.4818735377276</v>
      </c>
      <c r="X1624">
        <f t="shared" si="448"/>
        <v>5286.6244465275076</v>
      </c>
      <c r="Y1624">
        <f t="shared" si="446"/>
        <v>286.62444652750764</v>
      </c>
    </row>
    <row r="1625" spans="1:25" x14ac:dyDescent="0.25">
      <c r="A1625" t="s">
        <v>1630</v>
      </c>
      <c r="B1625" s="2">
        <v>41708</v>
      </c>
      <c r="C1625" s="3">
        <v>0</v>
      </c>
      <c r="D1625">
        <v>1.3877200000000001</v>
      </c>
      <c r="E1625">
        <v>1.38978</v>
      </c>
      <c r="F1625">
        <v>1.3861600000000001</v>
      </c>
      <c r="G1625">
        <v>1.3875900000000001</v>
      </c>
      <c r="H1625">
        <v>105916</v>
      </c>
      <c r="I1625">
        <f t="shared" si="452"/>
        <v>-14.38557763061023</v>
      </c>
      <c r="J1625">
        <f t="shared" si="456"/>
        <v>1.3677742307692307</v>
      </c>
      <c r="K1625">
        <f t="shared" si="457"/>
        <v>1.3670337153599952</v>
      </c>
      <c r="L1625">
        <f t="shared" si="443"/>
        <v>1.3686911111111115</v>
      </c>
      <c r="M1625">
        <f t="shared" si="444"/>
        <v>1.3723995203291406</v>
      </c>
      <c r="N1625" t="str">
        <f t="shared" si="453"/>
        <v>-</v>
      </c>
      <c r="O1625" t="str">
        <f t="shared" si="458"/>
        <v>Buy</v>
      </c>
      <c r="P1625" t="str">
        <f t="shared" si="445"/>
        <v>-</v>
      </c>
      <c r="Q1625" t="str">
        <f t="shared" si="459"/>
        <v>-</v>
      </c>
      <c r="R1625">
        <f t="shared" si="454"/>
        <v>1.38794</v>
      </c>
      <c r="S1625">
        <f t="shared" si="455"/>
        <v>1.38724</v>
      </c>
      <c r="T1625" t="str">
        <f t="shared" si="449"/>
        <v>-</v>
      </c>
      <c r="U1625" t="str">
        <f t="shared" si="450"/>
        <v>-</v>
      </c>
      <c r="V1625" t="str">
        <f t="shared" si="451"/>
        <v>-</v>
      </c>
      <c r="W1625">
        <f t="shared" si="447"/>
        <v>3810.4818735377276</v>
      </c>
      <c r="X1625">
        <f t="shared" si="448"/>
        <v>5286.0528742464776</v>
      </c>
      <c r="Y1625">
        <f t="shared" si="446"/>
        <v>286.05287424647759</v>
      </c>
    </row>
    <row r="1626" spans="1:25" x14ac:dyDescent="0.25">
      <c r="A1626" t="s">
        <v>1631</v>
      </c>
      <c r="B1626" s="2">
        <v>41709</v>
      </c>
      <c r="C1626" s="3">
        <v>0</v>
      </c>
      <c r="D1626">
        <v>1.3875999999999999</v>
      </c>
      <c r="E1626">
        <v>1.3876599999999999</v>
      </c>
      <c r="F1626">
        <v>1.3833800000000001</v>
      </c>
      <c r="G1626">
        <v>1.3856299999999999</v>
      </c>
      <c r="H1626">
        <v>125288</v>
      </c>
      <c r="I1626">
        <f t="shared" si="452"/>
        <v>-21.596762325239315</v>
      </c>
      <c r="J1626">
        <f t="shared" si="456"/>
        <v>1.3678923076923077</v>
      </c>
      <c r="K1626">
        <f t="shared" si="457"/>
        <v>1.3675045073761978</v>
      </c>
      <c r="L1626">
        <f t="shared" si="443"/>
        <v>1.369253055555556</v>
      </c>
      <c r="M1626">
        <f t="shared" si="444"/>
        <v>1.3731146813924302</v>
      </c>
      <c r="N1626" t="str">
        <f t="shared" si="453"/>
        <v>-</v>
      </c>
      <c r="O1626" t="str">
        <f t="shared" si="458"/>
        <v>Buy</v>
      </c>
      <c r="P1626" t="str">
        <f t="shared" si="445"/>
        <v>-</v>
      </c>
      <c r="Q1626" t="str">
        <f t="shared" si="459"/>
        <v>-</v>
      </c>
      <c r="R1626">
        <f t="shared" si="454"/>
        <v>1.38598</v>
      </c>
      <c r="S1626">
        <f t="shared" si="455"/>
        <v>1.3852800000000001</v>
      </c>
      <c r="T1626" t="str">
        <f t="shared" si="449"/>
        <v>-</v>
      </c>
      <c r="U1626" t="str">
        <f t="shared" si="450"/>
        <v>-</v>
      </c>
      <c r="V1626" t="str">
        <f t="shared" si="451"/>
        <v>-</v>
      </c>
      <c r="W1626">
        <f t="shared" si="447"/>
        <v>3810.4818735377276</v>
      </c>
      <c r="X1626">
        <f t="shared" si="448"/>
        <v>5278.5843297743431</v>
      </c>
      <c r="Y1626">
        <f t="shared" si="446"/>
        <v>278.58432977434313</v>
      </c>
    </row>
    <row r="1627" spans="1:25" x14ac:dyDescent="0.25">
      <c r="A1627" t="s">
        <v>1632</v>
      </c>
      <c r="B1627" s="2">
        <v>41710</v>
      </c>
      <c r="C1627" s="3">
        <v>0</v>
      </c>
      <c r="D1627">
        <v>1.3856299999999999</v>
      </c>
      <c r="E1627">
        <v>1.3914200000000001</v>
      </c>
      <c r="F1627">
        <v>1.3843300000000001</v>
      </c>
      <c r="G1627">
        <v>1.3902300000000001</v>
      </c>
      <c r="H1627">
        <v>146741</v>
      </c>
      <c r="I1627">
        <f t="shared" si="452"/>
        <v>-4.6725533480496075</v>
      </c>
      <c r="J1627">
        <f t="shared" si="456"/>
        <v>1.3680428205128206</v>
      </c>
      <c r="K1627">
        <f t="shared" si="457"/>
        <v>1.3680798363033826</v>
      </c>
      <c r="L1627">
        <f t="shared" si="443"/>
        <v>1.3699333333333337</v>
      </c>
      <c r="M1627">
        <f t="shared" si="444"/>
        <v>1.3740398337495963</v>
      </c>
      <c r="N1627" t="str">
        <f t="shared" si="453"/>
        <v>-</v>
      </c>
      <c r="O1627" t="str">
        <f t="shared" si="458"/>
        <v>Buy</v>
      </c>
      <c r="P1627" t="str">
        <f t="shared" si="445"/>
        <v>-</v>
      </c>
      <c r="Q1627" t="str">
        <f t="shared" si="459"/>
        <v>-</v>
      </c>
      <c r="R1627">
        <f t="shared" si="454"/>
        <v>1.3905700000000001</v>
      </c>
      <c r="S1627">
        <f t="shared" si="455"/>
        <v>1.3898900000000001</v>
      </c>
      <c r="T1627" t="str">
        <f t="shared" si="449"/>
        <v>-</v>
      </c>
      <c r="U1627" t="str">
        <f t="shared" si="450"/>
        <v>-</v>
      </c>
      <c r="V1627" t="str">
        <f t="shared" si="451"/>
        <v>-</v>
      </c>
      <c r="W1627">
        <f t="shared" si="447"/>
        <v>3810.4818735377276</v>
      </c>
      <c r="X1627">
        <f t="shared" si="448"/>
        <v>5296.1506512113529</v>
      </c>
      <c r="Y1627">
        <f t="shared" si="446"/>
        <v>296.15065121135285</v>
      </c>
    </row>
    <row r="1628" spans="1:25" x14ac:dyDescent="0.25">
      <c r="A1628" t="s">
        <v>1633</v>
      </c>
      <c r="B1628" s="2">
        <v>41711</v>
      </c>
      <c r="C1628" s="3">
        <v>0</v>
      </c>
      <c r="D1628">
        <v>1.3902300000000001</v>
      </c>
      <c r="E1628">
        <v>1.3966700000000001</v>
      </c>
      <c r="F1628">
        <v>1.38456</v>
      </c>
      <c r="G1628">
        <v>1.3865000000000001</v>
      </c>
      <c r="H1628">
        <v>215326</v>
      </c>
      <c r="I1628">
        <f t="shared" si="452"/>
        <v>-31.437403400309062</v>
      </c>
      <c r="J1628">
        <f t="shared" si="456"/>
        <v>1.3681907692307693</v>
      </c>
      <c r="K1628">
        <f t="shared" si="457"/>
        <v>1.3685461695615246</v>
      </c>
      <c r="L1628">
        <f t="shared" si="443"/>
        <v>1.3707877777777782</v>
      </c>
      <c r="M1628">
        <f t="shared" si="444"/>
        <v>1.3747133562496181</v>
      </c>
      <c r="N1628" t="str">
        <f t="shared" si="453"/>
        <v>Sell</v>
      </c>
      <c r="O1628" t="str">
        <f t="shared" si="458"/>
        <v>Buy</v>
      </c>
      <c r="P1628" t="str">
        <f t="shared" si="445"/>
        <v>-</v>
      </c>
      <c r="Q1628" t="str">
        <f t="shared" si="459"/>
        <v>-</v>
      </c>
      <c r="R1628">
        <f t="shared" si="454"/>
        <v>1.3868100000000001</v>
      </c>
      <c r="S1628">
        <f t="shared" si="455"/>
        <v>1.38619</v>
      </c>
      <c r="T1628" t="str">
        <f t="shared" si="449"/>
        <v>-</v>
      </c>
      <c r="U1628" t="str">
        <f t="shared" si="450"/>
        <v>-</v>
      </c>
      <c r="V1628" t="str">
        <f t="shared" si="451"/>
        <v>-</v>
      </c>
      <c r="W1628">
        <f t="shared" si="447"/>
        <v>3810.4818735377276</v>
      </c>
      <c r="X1628">
        <f t="shared" si="448"/>
        <v>5282.0518682792626</v>
      </c>
      <c r="Y1628">
        <f t="shared" si="446"/>
        <v>282.05186827926264</v>
      </c>
    </row>
    <row r="1629" spans="1:25" x14ac:dyDescent="0.25">
      <c r="A1629" t="s">
        <v>1634</v>
      </c>
      <c r="B1629" s="2">
        <v>41712</v>
      </c>
      <c r="C1629" s="3">
        <v>0</v>
      </c>
      <c r="D1629">
        <v>1.38649</v>
      </c>
      <c r="E1629">
        <v>1.3937200000000001</v>
      </c>
      <c r="F1629">
        <v>1.38476</v>
      </c>
      <c r="G1629">
        <v>1.3912599999999999</v>
      </c>
      <c r="H1629">
        <v>155075</v>
      </c>
      <c r="I1629">
        <f t="shared" si="452"/>
        <v>-16.723338485317218</v>
      </c>
      <c r="J1629">
        <f t="shared" si="456"/>
        <v>1.3684120512820515</v>
      </c>
      <c r="K1629">
        <f t="shared" si="457"/>
        <v>1.3691212032435114</v>
      </c>
      <c r="L1629">
        <f t="shared" si="443"/>
        <v>1.3719766666666668</v>
      </c>
      <c r="M1629">
        <f t="shared" si="444"/>
        <v>1.3756077694253144</v>
      </c>
      <c r="N1629" t="str">
        <f t="shared" si="453"/>
        <v>-</v>
      </c>
      <c r="O1629" t="str">
        <f t="shared" si="458"/>
        <v>Buy</v>
      </c>
      <c r="P1629" t="str">
        <f t="shared" si="445"/>
        <v>-</v>
      </c>
      <c r="Q1629" t="str">
        <f t="shared" si="459"/>
        <v>-</v>
      </c>
      <c r="R1629">
        <f t="shared" si="454"/>
        <v>1.3915900000000001</v>
      </c>
      <c r="S1629">
        <f t="shared" si="455"/>
        <v>1.39093</v>
      </c>
      <c r="T1629" t="str">
        <f t="shared" si="449"/>
        <v>-</v>
      </c>
      <c r="U1629" t="str">
        <f t="shared" si="450"/>
        <v>-</v>
      </c>
      <c r="V1629" t="str">
        <f t="shared" si="451"/>
        <v>-</v>
      </c>
      <c r="W1629">
        <f t="shared" si="447"/>
        <v>3810.4818735377276</v>
      </c>
      <c r="X1629">
        <f t="shared" si="448"/>
        <v>5300.1135523598314</v>
      </c>
      <c r="Y1629">
        <f t="shared" si="446"/>
        <v>300.11355235983137</v>
      </c>
    </row>
    <row r="1630" spans="1:25" x14ac:dyDescent="0.25">
      <c r="A1630" t="s">
        <v>1635</v>
      </c>
      <c r="B1630" s="2">
        <v>41714</v>
      </c>
      <c r="C1630" s="3">
        <v>0</v>
      </c>
      <c r="D1630">
        <v>1.3906499999999999</v>
      </c>
      <c r="E1630">
        <v>1.3917299999999999</v>
      </c>
      <c r="F1630">
        <v>1.3902699999999999</v>
      </c>
      <c r="G1630">
        <v>1.3909</v>
      </c>
      <c r="H1630">
        <v>5286</v>
      </c>
      <c r="I1630">
        <f t="shared" si="452"/>
        <v>-21.166544387380924</v>
      </c>
      <c r="J1630">
        <f t="shared" si="456"/>
        <v>1.3686316666666669</v>
      </c>
      <c r="K1630">
        <f t="shared" si="457"/>
        <v>1.3696725651867134</v>
      </c>
      <c r="L1630">
        <f t="shared" si="443"/>
        <v>1.3731480555555557</v>
      </c>
      <c r="M1630">
        <f t="shared" si="444"/>
        <v>1.3764343764834055</v>
      </c>
      <c r="N1630" t="str">
        <f t="shared" si="453"/>
        <v>-</v>
      </c>
      <c r="O1630" t="str">
        <f t="shared" si="458"/>
        <v>Buy</v>
      </c>
      <c r="P1630" t="str">
        <f t="shared" si="445"/>
        <v>-</v>
      </c>
      <c r="Q1630" t="str">
        <f t="shared" si="459"/>
        <v>-</v>
      </c>
      <c r="R1630">
        <f t="shared" si="454"/>
        <v>1.39123</v>
      </c>
      <c r="S1630">
        <f t="shared" si="455"/>
        <v>1.3905700000000001</v>
      </c>
      <c r="T1630" t="str">
        <f t="shared" si="449"/>
        <v>-</v>
      </c>
      <c r="U1630" t="str">
        <f t="shared" si="450"/>
        <v>-</v>
      </c>
      <c r="V1630" t="str">
        <f t="shared" si="451"/>
        <v>-</v>
      </c>
      <c r="W1630">
        <f t="shared" si="447"/>
        <v>3810.4818735377276</v>
      </c>
      <c r="X1630">
        <f t="shared" si="448"/>
        <v>5298.7417788853581</v>
      </c>
      <c r="Y1630">
        <f t="shared" si="446"/>
        <v>298.74177888535814</v>
      </c>
    </row>
    <row r="1631" spans="1:25" x14ac:dyDescent="0.25">
      <c r="A1631" t="s">
        <v>1636</v>
      </c>
      <c r="B1631" s="2">
        <v>41715</v>
      </c>
      <c r="C1631" s="3">
        <v>0</v>
      </c>
      <c r="D1631">
        <v>1.3909100000000001</v>
      </c>
      <c r="E1631">
        <v>1.3947499999999999</v>
      </c>
      <c r="F1631">
        <v>1.38791</v>
      </c>
      <c r="G1631">
        <v>1.39253</v>
      </c>
      <c r="H1631">
        <v>122133</v>
      </c>
      <c r="I1631">
        <f t="shared" si="452"/>
        <v>-15.972222222222246</v>
      </c>
      <c r="J1631">
        <f t="shared" si="456"/>
        <v>1.3688429487179488</v>
      </c>
      <c r="K1631">
        <f t="shared" si="457"/>
        <v>1.3702512344224929</v>
      </c>
      <c r="L1631">
        <f t="shared" si="443"/>
        <v>1.3742666666666667</v>
      </c>
      <c r="M1631">
        <f t="shared" si="444"/>
        <v>1.3773044101870053</v>
      </c>
      <c r="N1631" t="str">
        <f t="shared" si="453"/>
        <v>-</v>
      </c>
      <c r="O1631" t="str">
        <f t="shared" si="458"/>
        <v>Buy</v>
      </c>
      <c r="P1631" t="str">
        <f t="shared" si="445"/>
        <v>-</v>
      </c>
      <c r="Q1631" t="str">
        <f t="shared" si="459"/>
        <v>-</v>
      </c>
      <c r="R1631">
        <f t="shared" si="454"/>
        <v>1.39283</v>
      </c>
      <c r="S1631">
        <f t="shared" si="455"/>
        <v>1.3922300000000001</v>
      </c>
      <c r="T1631" t="str">
        <f t="shared" si="449"/>
        <v>-</v>
      </c>
      <c r="U1631" t="str">
        <f t="shared" si="450"/>
        <v>-</v>
      </c>
      <c r="V1631" t="str">
        <f t="shared" si="451"/>
        <v>-</v>
      </c>
      <c r="W1631">
        <f t="shared" si="447"/>
        <v>3810.4818735377276</v>
      </c>
      <c r="X1631">
        <f t="shared" si="448"/>
        <v>5305.0671787954307</v>
      </c>
      <c r="Y1631">
        <f t="shared" si="446"/>
        <v>305.06717879543066</v>
      </c>
    </row>
    <row r="1632" spans="1:25" x14ac:dyDescent="0.25">
      <c r="A1632" t="s">
        <v>1637</v>
      </c>
      <c r="B1632" s="2">
        <v>41716</v>
      </c>
      <c r="C1632" s="3">
        <v>0</v>
      </c>
      <c r="D1632">
        <v>1.3925099999999999</v>
      </c>
      <c r="E1632">
        <v>1.39425</v>
      </c>
      <c r="F1632">
        <v>1.3879900000000001</v>
      </c>
      <c r="G1632">
        <v>1.3929199999999999</v>
      </c>
      <c r="H1632">
        <v>142709</v>
      </c>
      <c r="I1632">
        <f t="shared" si="452"/>
        <v>-14.467592592593048</v>
      </c>
      <c r="J1632">
        <f t="shared" si="456"/>
        <v>1.3690480769230771</v>
      </c>
      <c r="K1632">
        <f t="shared" si="457"/>
        <v>1.3708251272219234</v>
      </c>
      <c r="L1632">
        <f t="shared" si="443"/>
        <v>1.3754147222222224</v>
      </c>
      <c r="M1632">
        <f t="shared" si="444"/>
        <v>1.378148496122843</v>
      </c>
      <c r="N1632" t="str">
        <f t="shared" si="453"/>
        <v>-</v>
      </c>
      <c r="O1632" t="str">
        <f t="shared" si="458"/>
        <v>Buy</v>
      </c>
      <c r="P1632" t="str">
        <f t="shared" si="445"/>
        <v>-</v>
      </c>
      <c r="Q1632" t="str">
        <f t="shared" si="459"/>
        <v>-</v>
      </c>
      <c r="R1632">
        <f t="shared" si="454"/>
        <v>1.39317</v>
      </c>
      <c r="S1632">
        <f t="shared" si="455"/>
        <v>1.3926700000000001</v>
      </c>
      <c r="T1632" t="str">
        <f t="shared" si="449"/>
        <v>-</v>
      </c>
      <c r="U1632" t="str">
        <f t="shared" si="450"/>
        <v>-</v>
      </c>
      <c r="V1632" t="str">
        <f t="shared" si="451"/>
        <v>-</v>
      </c>
      <c r="W1632">
        <f t="shared" si="447"/>
        <v>3810.4818735377276</v>
      </c>
      <c r="X1632">
        <f t="shared" si="448"/>
        <v>5306.7437908197871</v>
      </c>
      <c r="Y1632">
        <f t="shared" si="446"/>
        <v>306.74379081978714</v>
      </c>
    </row>
    <row r="1633" spans="1:25" x14ac:dyDescent="0.25">
      <c r="A1633" t="s">
        <v>1638</v>
      </c>
      <c r="B1633" s="2">
        <v>41717</v>
      </c>
      <c r="C1633" s="3">
        <v>0</v>
      </c>
      <c r="D1633">
        <v>1.39293</v>
      </c>
      <c r="E1633">
        <v>1.39324</v>
      </c>
      <c r="F1633">
        <v>1.38097</v>
      </c>
      <c r="G1633">
        <v>1.38181</v>
      </c>
      <c r="H1633">
        <v>152223</v>
      </c>
      <c r="I1633">
        <f t="shared" si="452"/>
        <v>-57.330246913580254</v>
      </c>
      <c r="J1633">
        <f t="shared" si="456"/>
        <v>1.3692219230769234</v>
      </c>
      <c r="K1633">
        <f t="shared" si="457"/>
        <v>1.371103225266938</v>
      </c>
      <c r="L1633">
        <f t="shared" si="443"/>
        <v>1.3762047222222225</v>
      </c>
      <c r="M1633">
        <f t="shared" si="444"/>
        <v>1.3783464152513381</v>
      </c>
      <c r="N1633" t="str">
        <f t="shared" si="453"/>
        <v>-</v>
      </c>
      <c r="O1633" t="str">
        <f t="shared" si="458"/>
        <v>Buy</v>
      </c>
      <c r="P1633" t="str">
        <f t="shared" si="445"/>
        <v>-</v>
      </c>
      <c r="Q1633" t="str">
        <f t="shared" si="459"/>
        <v>-</v>
      </c>
      <c r="R1633">
        <f t="shared" si="454"/>
        <v>1.3819699999999999</v>
      </c>
      <c r="S1633">
        <f t="shared" si="455"/>
        <v>1.38165</v>
      </c>
      <c r="T1633" t="str">
        <f t="shared" si="449"/>
        <v>-</v>
      </c>
      <c r="U1633" t="str">
        <f t="shared" si="450"/>
        <v>-</v>
      </c>
      <c r="V1633" t="str">
        <f t="shared" si="451"/>
        <v>-</v>
      </c>
      <c r="W1633">
        <f t="shared" si="447"/>
        <v>3810.4818735377276</v>
      </c>
      <c r="X1633">
        <f t="shared" si="448"/>
        <v>5264.7522805734015</v>
      </c>
      <c r="Y1633">
        <f t="shared" si="446"/>
        <v>264.75228057340155</v>
      </c>
    </row>
    <row r="1634" spans="1:25" x14ac:dyDescent="0.25">
      <c r="A1634" t="s">
        <v>1639</v>
      </c>
      <c r="B1634" s="2">
        <v>41718</v>
      </c>
      <c r="C1634" s="3">
        <v>0</v>
      </c>
      <c r="D1634">
        <v>1.3817999999999999</v>
      </c>
      <c r="E1634">
        <v>1.3844799999999999</v>
      </c>
      <c r="F1634">
        <v>1.3749400000000001</v>
      </c>
      <c r="G1634">
        <v>1.3778600000000001</v>
      </c>
      <c r="H1634">
        <v>156054</v>
      </c>
      <c r="I1634">
        <f t="shared" si="452"/>
        <v>-72.56944444444396</v>
      </c>
      <c r="J1634">
        <f t="shared" si="456"/>
        <v>1.3693796153846158</v>
      </c>
      <c r="K1634">
        <f t="shared" si="457"/>
        <v>1.3712742828551168</v>
      </c>
      <c r="L1634">
        <f t="shared" si="443"/>
        <v>1.3767238888888889</v>
      </c>
      <c r="M1634">
        <f t="shared" si="444"/>
        <v>1.3783201225350497</v>
      </c>
      <c r="N1634" t="str">
        <f t="shared" si="453"/>
        <v>-</v>
      </c>
      <c r="O1634" t="str">
        <f t="shared" si="458"/>
        <v>Buy</v>
      </c>
      <c r="P1634" t="str">
        <f t="shared" si="445"/>
        <v>-</v>
      </c>
      <c r="Q1634" t="str">
        <f t="shared" si="459"/>
        <v>-</v>
      </c>
      <c r="R1634">
        <f t="shared" si="454"/>
        <v>1.3780699999999999</v>
      </c>
      <c r="S1634">
        <f t="shared" si="455"/>
        <v>1.37765</v>
      </c>
      <c r="T1634" t="str">
        <f t="shared" si="449"/>
        <v>-</v>
      </c>
      <c r="U1634" t="str">
        <f t="shared" si="450"/>
        <v>-</v>
      </c>
      <c r="V1634" t="str">
        <f t="shared" si="451"/>
        <v>-</v>
      </c>
      <c r="W1634">
        <f t="shared" si="447"/>
        <v>3810.4818735377276</v>
      </c>
      <c r="X1634">
        <f t="shared" si="448"/>
        <v>5249.5103530792503</v>
      </c>
      <c r="Y1634">
        <f t="shared" si="446"/>
        <v>249.51035307925031</v>
      </c>
    </row>
    <row r="1635" spans="1:25" x14ac:dyDescent="0.25">
      <c r="A1635" t="s">
        <v>1640</v>
      </c>
      <c r="B1635" s="2">
        <v>41719</v>
      </c>
      <c r="C1635" s="3">
        <v>0</v>
      </c>
      <c r="D1635">
        <v>1.3778699999999999</v>
      </c>
      <c r="E1635">
        <v>1.38106</v>
      </c>
      <c r="F1635">
        <v>1.3765700000000001</v>
      </c>
      <c r="G1635">
        <v>1.3791899999999999</v>
      </c>
      <c r="H1635">
        <v>116552</v>
      </c>
      <c r="I1635">
        <f t="shared" si="452"/>
        <v>-71.201629327902694</v>
      </c>
      <c r="J1635">
        <f t="shared" si="456"/>
        <v>1.3695355128205131</v>
      </c>
      <c r="K1635">
        <f t="shared" si="457"/>
        <v>1.3714746807575189</v>
      </c>
      <c r="L1635">
        <f t="shared" si="443"/>
        <v>1.3771619444444445</v>
      </c>
      <c r="M1635">
        <f t="shared" si="444"/>
        <v>1.3783671429385604</v>
      </c>
      <c r="N1635" t="str">
        <f t="shared" si="453"/>
        <v>-</v>
      </c>
      <c r="O1635" t="str">
        <f t="shared" si="458"/>
        <v>Buy</v>
      </c>
      <c r="P1635" t="str">
        <f t="shared" si="445"/>
        <v>-</v>
      </c>
      <c r="Q1635" t="str">
        <f t="shared" si="459"/>
        <v>-</v>
      </c>
      <c r="R1635">
        <f t="shared" si="454"/>
        <v>1.3794299999999999</v>
      </c>
      <c r="S1635">
        <f t="shared" si="455"/>
        <v>1.3789499999999999</v>
      </c>
      <c r="T1635" t="str">
        <f t="shared" si="449"/>
        <v>-</v>
      </c>
      <c r="U1635" t="str">
        <f t="shared" si="450"/>
        <v>-</v>
      </c>
      <c r="V1635" t="str">
        <f t="shared" si="451"/>
        <v>-</v>
      </c>
      <c r="W1635">
        <f t="shared" si="447"/>
        <v>3810.4818735377276</v>
      </c>
      <c r="X1635">
        <f t="shared" si="448"/>
        <v>5254.4639795148487</v>
      </c>
      <c r="Y1635">
        <f t="shared" si="446"/>
        <v>254.46397951484869</v>
      </c>
    </row>
    <row r="1636" spans="1:25" x14ac:dyDescent="0.25">
      <c r="A1636" t="s">
        <v>1641</v>
      </c>
      <c r="B1636" s="2">
        <v>41721</v>
      </c>
      <c r="C1636" s="3">
        <v>0</v>
      </c>
      <c r="D1636">
        <v>1.37968</v>
      </c>
      <c r="E1636">
        <v>1.38063</v>
      </c>
      <c r="F1636">
        <v>1.3788100000000001</v>
      </c>
      <c r="G1636">
        <v>1.3796900000000001</v>
      </c>
      <c r="H1636">
        <v>3750</v>
      </c>
      <c r="I1636">
        <f t="shared" si="452"/>
        <v>-78.140819144040378</v>
      </c>
      <c r="J1636">
        <f t="shared" si="456"/>
        <v>1.3696884615384615</v>
      </c>
      <c r="K1636">
        <f t="shared" si="457"/>
        <v>1.3716826635231514</v>
      </c>
      <c r="L1636">
        <f t="shared" si="443"/>
        <v>1.3776572222222225</v>
      </c>
      <c r="M1636">
        <f t="shared" si="444"/>
        <v>1.3784386487256652</v>
      </c>
      <c r="N1636" t="str">
        <f t="shared" si="453"/>
        <v>-</v>
      </c>
      <c r="O1636" t="str">
        <f t="shared" si="458"/>
        <v>Buy</v>
      </c>
      <c r="P1636" t="str">
        <f t="shared" si="445"/>
        <v>-</v>
      </c>
      <c r="Q1636" t="str">
        <f t="shared" si="459"/>
        <v>-</v>
      </c>
      <c r="R1636">
        <f t="shared" si="454"/>
        <v>1.37995</v>
      </c>
      <c r="S1636">
        <f t="shared" si="455"/>
        <v>1.3794299999999999</v>
      </c>
      <c r="T1636" t="str">
        <f t="shared" si="449"/>
        <v>-</v>
      </c>
      <c r="U1636" t="str">
        <f t="shared" si="450"/>
        <v>-</v>
      </c>
      <c r="V1636" t="str">
        <f t="shared" si="451"/>
        <v>-</v>
      </c>
      <c r="W1636">
        <f t="shared" si="447"/>
        <v>3810.4818735377276</v>
      </c>
      <c r="X1636">
        <f t="shared" si="448"/>
        <v>5256.2930108141472</v>
      </c>
      <c r="Y1636">
        <f t="shared" si="446"/>
        <v>256.29301081414724</v>
      </c>
    </row>
    <row r="1637" spans="1:25" x14ac:dyDescent="0.25">
      <c r="A1637" t="s">
        <v>1642</v>
      </c>
      <c r="B1637" s="2">
        <v>41722</v>
      </c>
      <c r="C1637" s="3">
        <v>0</v>
      </c>
      <c r="D1637">
        <v>1.37968</v>
      </c>
      <c r="E1637">
        <v>1.38754</v>
      </c>
      <c r="F1637">
        <v>1.3760399999999999</v>
      </c>
      <c r="G1637">
        <v>1.3836200000000001</v>
      </c>
      <c r="H1637">
        <v>135940</v>
      </c>
      <c r="I1637">
        <f t="shared" si="452"/>
        <v>-60.055223193741327</v>
      </c>
      <c r="J1637">
        <f t="shared" si="456"/>
        <v>1.3698667948717949</v>
      </c>
      <c r="K1637">
        <f t="shared" si="457"/>
        <v>1.3719848745731982</v>
      </c>
      <c r="L1637">
        <f t="shared" si="443"/>
        <v>1.3781880555555555</v>
      </c>
      <c r="M1637">
        <f t="shared" si="444"/>
        <v>1.3787187217675212</v>
      </c>
      <c r="N1637" t="str">
        <f t="shared" si="453"/>
        <v>-</v>
      </c>
      <c r="O1637" t="str">
        <f t="shared" si="458"/>
        <v>Buy</v>
      </c>
      <c r="P1637" t="str">
        <f t="shared" si="445"/>
        <v>-</v>
      </c>
      <c r="Q1637" t="str">
        <f t="shared" si="459"/>
        <v>-</v>
      </c>
      <c r="R1637">
        <f t="shared" si="454"/>
        <v>1.38388</v>
      </c>
      <c r="S1637">
        <f t="shared" si="455"/>
        <v>1.3833599999999999</v>
      </c>
      <c r="T1637" t="str">
        <f t="shared" si="449"/>
        <v>-</v>
      </c>
      <c r="U1637" t="str">
        <f t="shared" si="450"/>
        <v>-</v>
      </c>
      <c r="V1637" t="str">
        <f t="shared" si="451"/>
        <v>-</v>
      </c>
      <c r="W1637">
        <f t="shared" si="447"/>
        <v>3810.4818735377276</v>
      </c>
      <c r="X1637">
        <f t="shared" si="448"/>
        <v>5271.2682045771508</v>
      </c>
      <c r="Y1637">
        <f t="shared" si="446"/>
        <v>271.26820457715075</v>
      </c>
    </row>
    <row r="1638" spans="1:25" x14ac:dyDescent="0.25">
      <c r="A1638" t="s">
        <v>1643</v>
      </c>
      <c r="B1638" s="2">
        <v>41723</v>
      </c>
      <c r="C1638" s="3">
        <v>0</v>
      </c>
      <c r="D1638">
        <v>1.38364</v>
      </c>
      <c r="E1638">
        <v>1.38469</v>
      </c>
      <c r="F1638">
        <v>1.3749100000000001</v>
      </c>
      <c r="G1638">
        <v>1.3819900000000001</v>
      </c>
      <c r="H1638">
        <v>169023</v>
      </c>
      <c r="I1638">
        <f t="shared" si="452"/>
        <v>-67.463235294117766</v>
      </c>
      <c r="J1638">
        <f t="shared" si="456"/>
        <v>1.3700564102564103</v>
      </c>
      <c r="K1638">
        <f t="shared" si="457"/>
        <v>1.3722381688878007</v>
      </c>
      <c r="L1638">
        <f t="shared" ref="L1638:L1701" si="460">AVERAGE(G1603:G1638)</f>
        <v>1.3786972222222225</v>
      </c>
      <c r="M1638">
        <f t="shared" si="444"/>
        <v>1.3788955476179254</v>
      </c>
      <c r="N1638" t="str">
        <f t="shared" si="453"/>
        <v>-</v>
      </c>
      <c r="O1638" t="str">
        <f t="shared" si="458"/>
        <v>Buy</v>
      </c>
      <c r="P1638" t="str">
        <f t="shared" si="445"/>
        <v>-</v>
      </c>
      <c r="Q1638" t="str">
        <f t="shared" si="459"/>
        <v>-</v>
      </c>
      <c r="R1638">
        <f t="shared" si="454"/>
        <v>1.38226</v>
      </c>
      <c r="S1638">
        <f t="shared" si="455"/>
        <v>1.3817200000000001</v>
      </c>
      <c r="T1638" t="str">
        <f t="shared" si="449"/>
        <v>-</v>
      </c>
      <c r="U1638" t="str">
        <f t="shared" si="450"/>
        <v>-</v>
      </c>
      <c r="V1638" t="str">
        <f t="shared" si="451"/>
        <v>-</v>
      </c>
      <c r="W1638">
        <f t="shared" si="447"/>
        <v>3810.4818735377276</v>
      </c>
      <c r="X1638">
        <f t="shared" si="448"/>
        <v>5265.0190143045493</v>
      </c>
      <c r="Y1638">
        <f t="shared" si="446"/>
        <v>265.01901430454927</v>
      </c>
    </row>
    <row r="1639" spans="1:25" x14ac:dyDescent="0.25">
      <c r="A1639" t="s">
        <v>1644</v>
      </c>
      <c r="B1639" s="2">
        <v>41724</v>
      </c>
      <c r="C1639" s="3">
        <v>0</v>
      </c>
      <c r="D1639">
        <v>1.3819999999999999</v>
      </c>
      <c r="E1639">
        <v>1.3823300000000001</v>
      </c>
      <c r="F1639">
        <v>1.3776600000000001</v>
      </c>
      <c r="G1639">
        <v>1.37856</v>
      </c>
      <c r="H1639">
        <v>161404</v>
      </c>
      <c r="I1639">
        <f t="shared" si="452"/>
        <v>-83.226102941176791</v>
      </c>
      <c r="J1639">
        <f t="shared" si="456"/>
        <v>1.3702058974358973</v>
      </c>
      <c r="K1639">
        <f t="shared" si="457"/>
        <v>1.3723982152450716</v>
      </c>
      <c r="L1639">
        <f t="shared" si="460"/>
        <v>1.3792469444444444</v>
      </c>
      <c r="M1639">
        <f t="shared" ref="M1639:M1702" si="461">$M1638*(1-(2/(36+1)))+$G1639*(2/(36+1))</f>
        <v>1.3788774099088486</v>
      </c>
      <c r="N1639" t="str">
        <f t="shared" si="453"/>
        <v>-</v>
      </c>
      <c r="O1639" t="str">
        <f t="shared" si="458"/>
        <v>Buy</v>
      </c>
      <c r="P1639" t="str">
        <f t="shared" si="445"/>
        <v>-</v>
      </c>
      <c r="Q1639" t="str">
        <f t="shared" si="459"/>
        <v>-</v>
      </c>
      <c r="R1639">
        <f t="shared" si="454"/>
        <v>1.3788400000000001</v>
      </c>
      <c r="S1639">
        <f t="shared" si="455"/>
        <v>1.3782799999999999</v>
      </c>
      <c r="T1639" t="str">
        <f t="shared" si="449"/>
        <v>-</v>
      </c>
      <c r="U1639" t="str">
        <f t="shared" si="450"/>
        <v>-</v>
      </c>
      <c r="V1639" t="str">
        <f t="shared" si="451"/>
        <v>-</v>
      </c>
      <c r="W1639">
        <f t="shared" si="447"/>
        <v>3810.4818735377276</v>
      </c>
      <c r="X1639">
        <f t="shared" si="448"/>
        <v>5251.9109566595789</v>
      </c>
      <c r="Y1639">
        <f t="shared" si="446"/>
        <v>251.91095665957891</v>
      </c>
    </row>
    <row r="1640" spans="1:25" x14ac:dyDescent="0.25">
      <c r="A1640" t="s">
        <v>1645</v>
      </c>
      <c r="B1640" s="2">
        <v>41725</v>
      </c>
      <c r="C1640" s="3">
        <v>0</v>
      </c>
      <c r="D1640">
        <v>1.3785499999999999</v>
      </c>
      <c r="E1640">
        <v>1.37968</v>
      </c>
      <c r="F1640">
        <v>1.37286</v>
      </c>
      <c r="G1640">
        <v>1.37405</v>
      </c>
      <c r="H1640">
        <v>151223</v>
      </c>
      <c r="I1640">
        <f t="shared" si="452"/>
        <v>-95.00209995800077</v>
      </c>
      <c r="J1640">
        <f t="shared" si="456"/>
        <v>1.3702647435897435</v>
      </c>
      <c r="K1640">
        <f t="shared" si="457"/>
        <v>1.3724400325806392</v>
      </c>
      <c r="L1640">
        <f t="shared" si="460"/>
        <v>1.3794263888888889</v>
      </c>
      <c r="M1640">
        <f t="shared" si="461"/>
        <v>1.3786164688326945</v>
      </c>
      <c r="N1640" t="str">
        <f t="shared" si="453"/>
        <v>-</v>
      </c>
      <c r="O1640" t="str">
        <f t="shared" si="458"/>
        <v>Buy</v>
      </c>
      <c r="P1640" t="str">
        <f t="shared" si="445"/>
        <v>-</v>
      </c>
      <c r="Q1640" t="str">
        <f t="shared" si="459"/>
        <v>-</v>
      </c>
      <c r="R1640">
        <f t="shared" si="454"/>
        <v>1.37436</v>
      </c>
      <c r="S1640">
        <f t="shared" si="455"/>
        <v>1.37374</v>
      </c>
      <c r="T1640" t="str">
        <f t="shared" si="449"/>
        <v>-</v>
      </c>
      <c r="U1640" t="str">
        <f t="shared" si="450"/>
        <v>-</v>
      </c>
      <c r="V1640" t="str">
        <f t="shared" si="451"/>
        <v>-</v>
      </c>
      <c r="W1640">
        <f t="shared" si="447"/>
        <v>3810.4818735377276</v>
      </c>
      <c r="X1640">
        <f t="shared" si="448"/>
        <v>5234.6113689537178</v>
      </c>
      <c r="Y1640">
        <f t="shared" si="446"/>
        <v>234.61136895371783</v>
      </c>
    </row>
    <row r="1641" spans="1:25" x14ac:dyDescent="0.25">
      <c r="A1641" t="s">
        <v>1646</v>
      </c>
      <c r="B1641" s="2">
        <v>41726</v>
      </c>
      <c r="C1641" s="3">
        <v>0</v>
      </c>
      <c r="D1641">
        <v>1.3740600000000001</v>
      </c>
      <c r="E1641">
        <v>1.3773</v>
      </c>
      <c r="F1641">
        <v>1.3704799999999999</v>
      </c>
      <c r="G1641">
        <v>1.37504</v>
      </c>
      <c r="H1641">
        <v>123598</v>
      </c>
      <c r="I1641">
        <f t="shared" si="452"/>
        <v>-82.588774341351311</v>
      </c>
      <c r="J1641">
        <f t="shared" si="456"/>
        <v>1.3702680769230768</v>
      </c>
      <c r="K1641">
        <f t="shared" si="457"/>
        <v>1.372505854540623</v>
      </c>
      <c r="L1641">
        <f t="shared" si="460"/>
        <v>1.3795902777777778</v>
      </c>
      <c r="M1641">
        <f t="shared" si="461"/>
        <v>1.3784231461930894</v>
      </c>
      <c r="N1641" t="str">
        <f t="shared" si="453"/>
        <v>Buy</v>
      </c>
      <c r="O1641" t="str">
        <f t="shared" si="458"/>
        <v>Buy</v>
      </c>
      <c r="P1641" t="str">
        <f t="shared" si="445"/>
        <v>Buy</v>
      </c>
      <c r="Q1641" t="str">
        <f t="shared" si="459"/>
        <v>-</v>
      </c>
      <c r="R1641">
        <f t="shared" si="454"/>
        <v>1.3753500000000001</v>
      </c>
      <c r="S1641">
        <f t="shared" si="455"/>
        <v>1.37473</v>
      </c>
      <c r="T1641" t="str">
        <f t="shared" si="449"/>
        <v>-</v>
      </c>
      <c r="U1641" t="str">
        <f t="shared" si="450"/>
        <v>-</v>
      </c>
      <c r="V1641">
        <f t="shared" si="451"/>
        <v>5000</v>
      </c>
      <c r="W1641">
        <f t="shared" si="447"/>
        <v>3810.4818735377276</v>
      </c>
      <c r="X1641">
        <f t="shared" si="448"/>
        <v>5238.3837460085206</v>
      </c>
      <c r="Y1641">
        <f t="shared" si="446"/>
        <v>238.38374600852057</v>
      </c>
    </row>
    <row r="1642" spans="1:25" x14ac:dyDescent="0.25">
      <c r="A1642" t="s">
        <v>1647</v>
      </c>
      <c r="B1642" s="2">
        <v>41728</v>
      </c>
      <c r="C1642" s="3">
        <v>0</v>
      </c>
      <c r="D1642">
        <v>1.37612</v>
      </c>
      <c r="E1642">
        <v>1.37636</v>
      </c>
      <c r="F1642">
        <v>1.3745099999999999</v>
      </c>
      <c r="G1642">
        <v>1.37531</v>
      </c>
      <c r="H1642">
        <v>3658</v>
      </c>
      <c r="I1642">
        <f t="shared" si="452"/>
        <v>-80.098887515450727</v>
      </c>
      <c r="J1642">
        <f t="shared" si="456"/>
        <v>1.3702703846153843</v>
      </c>
      <c r="K1642">
        <f t="shared" si="457"/>
        <v>1.372576845564911</v>
      </c>
      <c r="L1642">
        <f t="shared" si="460"/>
        <v>1.3797263888888887</v>
      </c>
      <c r="M1642">
        <f t="shared" si="461"/>
        <v>1.37825486802049</v>
      </c>
      <c r="N1642" t="str">
        <f t="shared" si="453"/>
        <v>-</v>
      </c>
      <c r="O1642" t="str">
        <f t="shared" si="458"/>
        <v>Buy</v>
      </c>
      <c r="P1642" t="str">
        <f t="shared" si="445"/>
        <v>-</v>
      </c>
      <c r="Q1642" t="str">
        <f t="shared" si="459"/>
        <v>-</v>
      </c>
      <c r="R1642">
        <f t="shared" si="454"/>
        <v>1.37561</v>
      </c>
      <c r="S1642">
        <f t="shared" si="455"/>
        <v>1.3750100000000001</v>
      </c>
      <c r="T1642" t="str">
        <f t="shared" si="449"/>
        <v>-</v>
      </c>
      <c r="U1642" t="str">
        <f t="shared" si="450"/>
        <v>-</v>
      </c>
      <c r="V1642" t="str">
        <f t="shared" si="451"/>
        <v>-</v>
      </c>
      <c r="W1642">
        <f t="shared" si="447"/>
        <v>3810.4818735377276</v>
      </c>
      <c r="X1642">
        <f t="shared" si="448"/>
        <v>5239.4506809331106</v>
      </c>
      <c r="Y1642">
        <f t="shared" si="446"/>
        <v>239.45068093311056</v>
      </c>
    </row>
    <row r="1643" spans="1:25" x14ac:dyDescent="0.25">
      <c r="A1643" t="s">
        <v>1648</v>
      </c>
      <c r="B1643" s="2">
        <v>41729</v>
      </c>
      <c r="C1643" s="3">
        <v>0</v>
      </c>
      <c r="D1643">
        <v>1.3753</v>
      </c>
      <c r="E1643">
        <v>1.3806700000000001</v>
      </c>
      <c r="F1643">
        <v>1.37216</v>
      </c>
      <c r="G1643">
        <v>1.3773899999999999</v>
      </c>
      <c r="H1643">
        <v>121969</v>
      </c>
      <c r="I1643">
        <f t="shared" si="452"/>
        <v>-71.528636176349536</v>
      </c>
      <c r="J1643">
        <f t="shared" si="456"/>
        <v>1.3702265384615382</v>
      </c>
      <c r="K1643">
        <f t="shared" si="457"/>
        <v>1.3726986975759259</v>
      </c>
      <c r="L1643">
        <f t="shared" si="460"/>
        <v>1.3799211111111105</v>
      </c>
      <c r="M1643">
        <f t="shared" si="461"/>
        <v>1.3782081183977608</v>
      </c>
      <c r="N1643" t="str">
        <f t="shared" si="453"/>
        <v>-</v>
      </c>
      <c r="O1643" t="str">
        <f t="shared" si="458"/>
        <v>Buy</v>
      </c>
      <c r="P1643" t="str">
        <f t="shared" si="445"/>
        <v>-</v>
      </c>
      <c r="Q1643" t="str">
        <f t="shared" si="459"/>
        <v>-</v>
      </c>
      <c r="R1643">
        <f t="shared" si="454"/>
        <v>1.3776299999999999</v>
      </c>
      <c r="S1643">
        <f t="shared" si="455"/>
        <v>1.3771500000000001</v>
      </c>
      <c r="T1643" t="str">
        <f t="shared" si="449"/>
        <v>-</v>
      </c>
      <c r="U1643" t="str">
        <f t="shared" si="450"/>
        <v>-</v>
      </c>
      <c r="V1643" t="str">
        <f t="shared" si="451"/>
        <v>-</v>
      </c>
      <c r="W1643">
        <f t="shared" si="447"/>
        <v>3810.4818735377276</v>
      </c>
      <c r="X1643">
        <f t="shared" si="448"/>
        <v>5247.6051121424816</v>
      </c>
      <c r="Y1643">
        <f t="shared" si="446"/>
        <v>247.60511214248163</v>
      </c>
    </row>
    <row r="1644" spans="1:25" x14ac:dyDescent="0.25">
      <c r="A1644" t="s">
        <v>1649</v>
      </c>
      <c r="B1644" s="2">
        <v>41730</v>
      </c>
      <c r="C1644" s="3">
        <v>0</v>
      </c>
      <c r="D1644">
        <v>1.3773899999999999</v>
      </c>
      <c r="E1644">
        <v>1.3815500000000001</v>
      </c>
      <c r="F1644">
        <v>1.3769199999999999</v>
      </c>
      <c r="G1644">
        <v>1.3793299999999999</v>
      </c>
      <c r="H1644">
        <v>96562</v>
      </c>
      <c r="I1644">
        <f t="shared" si="452"/>
        <v>-63.535228677379394</v>
      </c>
      <c r="J1644">
        <f t="shared" si="456"/>
        <v>1.3702935897435895</v>
      </c>
      <c r="K1644">
        <f t="shared" si="457"/>
        <v>1.372866578649953</v>
      </c>
      <c r="L1644">
        <f t="shared" si="460"/>
        <v>1.3800127777777778</v>
      </c>
      <c r="M1644">
        <f t="shared" si="461"/>
        <v>1.3782687606465305</v>
      </c>
      <c r="N1644" t="str">
        <f t="shared" si="453"/>
        <v>-</v>
      </c>
      <c r="O1644" t="str">
        <f t="shared" si="458"/>
        <v>Buy</v>
      </c>
      <c r="P1644" t="str">
        <f t="shared" si="445"/>
        <v>-</v>
      </c>
      <c r="Q1644" t="str">
        <f t="shared" si="459"/>
        <v>-</v>
      </c>
      <c r="R1644">
        <f t="shared" si="454"/>
        <v>1.37947</v>
      </c>
      <c r="S1644">
        <f t="shared" si="455"/>
        <v>1.3791899999999999</v>
      </c>
      <c r="T1644" t="str">
        <f t="shared" si="449"/>
        <v>-</v>
      </c>
      <c r="U1644" t="str">
        <f t="shared" si="450"/>
        <v>-</v>
      </c>
      <c r="V1644" t="str">
        <f t="shared" si="451"/>
        <v>-</v>
      </c>
      <c r="W1644">
        <f t="shared" si="447"/>
        <v>3810.4818735377276</v>
      </c>
      <c r="X1644">
        <f t="shared" si="448"/>
        <v>5255.3784951644984</v>
      </c>
      <c r="Y1644">
        <f t="shared" si="446"/>
        <v>255.37849516449842</v>
      </c>
    </row>
    <row r="1645" spans="1:25" x14ac:dyDescent="0.25">
      <c r="A1645" t="s">
        <v>1650</v>
      </c>
      <c r="B1645" s="2">
        <v>41731</v>
      </c>
      <c r="C1645" s="3">
        <v>0</v>
      </c>
      <c r="D1645">
        <v>1.3793299999999999</v>
      </c>
      <c r="E1645">
        <v>1.38202</v>
      </c>
      <c r="F1645">
        <v>1.3753200000000001</v>
      </c>
      <c r="G1645">
        <v>1.3766499999999999</v>
      </c>
      <c r="H1645">
        <v>98738</v>
      </c>
      <c r="I1645">
        <f t="shared" si="452"/>
        <v>-74.042911232646233</v>
      </c>
      <c r="J1645">
        <f t="shared" si="456"/>
        <v>1.3702951282051279</v>
      </c>
      <c r="K1645">
        <f t="shared" si="457"/>
        <v>1.3729623614689415</v>
      </c>
      <c r="L1645">
        <f t="shared" si="460"/>
        <v>1.3801161111111111</v>
      </c>
      <c r="M1645">
        <f t="shared" si="461"/>
        <v>1.3781812600710424</v>
      </c>
      <c r="N1645" t="str">
        <f t="shared" si="453"/>
        <v>-</v>
      </c>
      <c r="O1645" t="str">
        <f t="shared" si="458"/>
        <v>Buy</v>
      </c>
      <c r="P1645" t="str">
        <f t="shared" si="445"/>
        <v>-</v>
      </c>
      <c r="Q1645" t="str">
        <f t="shared" si="459"/>
        <v>-</v>
      </c>
      <c r="R1645">
        <f t="shared" si="454"/>
        <v>1.3767799999999999</v>
      </c>
      <c r="S1645">
        <f t="shared" si="455"/>
        <v>1.37652</v>
      </c>
      <c r="T1645" t="str">
        <f t="shared" si="449"/>
        <v>-</v>
      </c>
      <c r="U1645" t="str">
        <f t="shared" si="450"/>
        <v>-</v>
      </c>
      <c r="V1645" t="str">
        <f t="shared" si="451"/>
        <v>-</v>
      </c>
      <c r="W1645">
        <f t="shared" si="447"/>
        <v>3810.4818735377276</v>
      </c>
      <c r="X1645">
        <f t="shared" si="448"/>
        <v>5245.204508562153</v>
      </c>
      <c r="Y1645">
        <f t="shared" si="446"/>
        <v>245.20450856215302</v>
      </c>
    </row>
    <row r="1646" spans="1:25" x14ac:dyDescent="0.25">
      <c r="A1646" t="s">
        <v>1651</v>
      </c>
      <c r="B1646" s="2">
        <v>41732</v>
      </c>
      <c r="C1646" s="3">
        <v>0</v>
      </c>
      <c r="D1646">
        <v>1.37666</v>
      </c>
      <c r="E1646">
        <v>1.3806400000000001</v>
      </c>
      <c r="F1646">
        <v>1.36982</v>
      </c>
      <c r="G1646">
        <v>1.3722700000000001</v>
      </c>
      <c r="H1646">
        <v>150400</v>
      </c>
      <c r="I1646">
        <f t="shared" si="452"/>
        <v>-89.538855678906643</v>
      </c>
      <c r="J1646">
        <f t="shared" si="456"/>
        <v>1.3703687179487176</v>
      </c>
      <c r="K1646">
        <f t="shared" si="457"/>
        <v>1.3729448333304872</v>
      </c>
      <c r="L1646">
        <f t="shared" si="460"/>
        <v>1.380122222222222</v>
      </c>
      <c r="M1646">
        <f t="shared" si="461"/>
        <v>1.3778617324996347</v>
      </c>
      <c r="N1646" t="str">
        <f t="shared" si="453"/>
        <v>-</v>
      </c>
      <c r="O1646" t="str">
        <f t="shared" si="458"/>
        <v>Sell</v>
      </c>
      <c r="P1646" t="str">
        <f t="shared" si="445"/>
        <v>-</v>
      </c>
      <c r="Q1646" t="str">
        <f t="shared" si="459"/>
        <v>-</v>
      </c>
      <c r="R1646">
        <f t="shared" si="454"/>
        <v>1.37243</v>
      </c>
      <c r="S1646">
        <f t="shared" si="455"/>
        <v>1.3721099999999999</v>
      </c>
      <c r="T1646" t="str">
        <f t="shared" si="449"/>
        <v>-</v>
      </c>
      <c r="U1646" t="str">
        <f t="shared" si="450"/>
        <v>-</v>
      </c>
      <c r="V1646" t="str">
        <f t="shared" si="451"/>
        <v>-</v>
      </c>
      <c r="W1646">
        <f t="shared" si="447"/>
        <v>3810.4818735377276</v>
      </c>
      <c r="X1646">
        <f t="shared" si="448"/>
        <v>5228.400283499851</v>
      </c>
      <c r="Y1646">
        <f t="shared" si="446"/>
        <v>228.40028349985096</v>
      </c>
    </row>
    <row r="1647" spans="1:25" x14ac:dyDescent="0.25">
      <c r="A1647" t="s">
        <v>1652</v>
      </c>
      <c r="B1647" s="2">
        <v>41733</v>
      </c>
      <c r="C1647" s="3">
        <v>0</v>
      </c>
      <c r="D1647">
        <v>1.3722700000000001</v>
      </c>
      <c r="E1647">
        <v>1.3730800000000001</v>
      </c>
      <c r="F1647">
        <v>1.3672800000000001</v>
      </c>
      <c r="G1647">
        <v>1.37016</v>
      </c>
      <c r="H1647">
        <v>138393</v>
      </c>
      <c r="I1647">
        <f t="shared" si="452"/>
        <v>-85.784797630799602</v>
      </c>
      <c r="J1647">
        <f t="shared" si="456"/>
        <v>1.370515128205128</v>
      </c>
      <c r="K1647">
        <f t="shared" si="457"/>
        <v>1.3728743312208547</v>
      </c>
      <c r="L1647">
        <f t="shared" si="460"/>
        <v>1.3800224999999999</v>
      </c>
      <c r="M1647">
        <f t="shared" si="461"/>
        <v>1.3774454226347896</v>
      </c>
      <c r="N1647" t="str">
        <f t="shared" si="453"/>
        <v>-</v>
      </c>
      <c r="O1647" t="str">
        <f t="shared" si="458"/>
        <v>Sell</v>
      </c>
      <c r="P1647" t="str">
        <f t="shared" si="445"/>
        <v>-</v>
      </c>
      <c r="Q1647" t="str">
        <f t="shared" si="459"/>
        <v>-</v>
      </c>
      <c r="R1647">
        <f t="shared" si="454"/>
        <v>1.37035</v>
      </c>
      <c r="S1647">
        <f t="shared" si="455"/>
        <v>1.3699699999999999</v>
      </c>
      <c r="T1647" t="str">
        <f t="shared" si="449"/>
        <v>-</v>
      </c>
      <c r="U1647" t="str">
        <f t="shared" si="450"/>
        <v>-</v>
      </c>
      <c r="V1647" t="str">
        <f t="shared" si="451"/>
        <v>-</v>
      </c>
      <c r="W1647">
        <f t="shared" si="447"/>
        <v>3810.4818735377276</v>
      </c>
      <c r="X1647">
        <f t="shared" si="448"/>
        <v>5220.2458522904799</v>
      </c>
      <c r="Y1647">
        <f t="shared" si="446"/>
        <v>220.24585229047989</v>
      </c>
    </row>
    <row r="1648" spans="1:25" x14ac:dyDescent="0.25">
      <c r="A1648" t="s">
        <v>1653</v>
      </c>
      <c r="B1648" s="2">
        <v>41735</v>
      </c>
      <c r="C1648" s="3">
        <v>0</v>
      </c>
      <c r="D1648">
        <v>1.36964</v>
      </c>
      <c r="E1648">
        <v>1.3704099999999999</v>
      </c>
      <c r="F1648">
        <v>1.3694299999999999</v>
      </c>
      <c r="G1648">
        <v>1.37036</v>
      </c>
      <c r="H1648">
        <v>3273</v>
      </c>
      <c r="I1648">
        <f t="shared" si="452"/>
        <v>-84.79763079960523</v>
      </c>
      <c r="J1648">
        <f t="shared" si="456"/>
        <v>1.3706537179487177</v>
      </c>
      <c r="K1648">
        <f t="shared" si="457"/>
        <v>1.3728106772658963</v>
      </c>
      <c r="L1648">
        <f t="shared" si="460"/>
        <v>1.379928333333333</v>
      </c>
      <c r="M1648">
        <f t="shared" si="461"/>
        <v>1.3770624268166929</v>
      </c>
      <c r="N1648" t="str">
        <f t="shared" si="453"/>
        <v>-</v>
      </c>
      <c r="O1648" t="str">
        <f t="shared" si="458"/>
        <v>Sell</v>
      </c>
      <c r="P1648" t="str">
        <f t="shared" ref="P1648:P1711" si="462">IF(N1648=O1648,O1648,"-")</f>
        <v>-</v>
      </c>
      <c r="Q1648" t="str">
        <f t="shared" si="459"/>
        <v>-</v>
      </c>
      <c r="R1648">
        <f t="shared" si="454"/>
        <v>1.37056</v>
      </c>
      <c r="S1648">
        <f t="shared" si="455"/>
        <v>1.37016</v>
      </c>
      <c r="T1648" t="str">
        <f t="shared" si="449"/>
        <v>-</v>
      </c>
      <c r="U1648" t="str">
        <f t="shared" si="450"/>
        <v>-</v>
      </c>
      <c r="V1648" t="str">
        <f t="shared" si="451"/>
        <v>-</v>
      </c>
      <c r="W1648">
        <f t="shared" si="447"/>
        <v>3810.4818735377276</v>
      </c>
      <c r="X1648">
        <f t="shared" si="448"/>
        <v>5220.9698438464529</v>
      </c>
      <c r="Y1648">
        <f t="shared" si="446"/>
        <v>220.96984384645293</v>
      </c>
    </row>
    <row r="1649" spans="1:25" x14ac:dyDescent="0.25">
      <c r="A1649" t="s">
        <v>1654</v>
      </c>
      <c r="B1649" s="2">
        <v>41736</v>
      </c>
      <c r="C1649" s="3">
        <v>0</v>
      </c>
      <c r="D1649">
        <v>1.37036</v>
      </c>
      <c r="E1649">
        <v>1.37486</v>
      </c>
      <c r="F1649">
        <v>1.36972</v>
      </c>
      <c r="G1649">
        <v>1.3742000000000001</v>
      </c>
      <c r="H1649">
        <v>102892</v>
      </c>
      <c r="I1649">
        <f t="shared" si="452"/>
        <v>-65.844027640671001</v>
      </c>
      <c r="J1649">
        <f t="shared" si="456"/>
        <v>1.3707978205128204</v>
      </c>
      <c r="K1649">
        <f t="shared" si="457"/>
        <v>1.3728458499933418</v>
      </c>
      <c r="L1649">
        <f t="shared" si="460"/>
        <v>1.3799491666666666</v>
      </c>
      <c r="M1649">
        <f t="shared" si="461"/>
        <v>1.3769077010428175</v>
      </c>
      <c r="N1649" t="str">
        <f t="shared" si="453"/>
        <v>-</v>
      </c>
      <c r="O1649" t="str">
        <f t="shared" si="458"/>
        <v>Buy</v>
      </c>
      <c r="P1649" t="str">
        <f t="shared" si="462"/>
        <v>-</v>
      </c>
      <c r="Q1649" t="str">
        <f t="shared" si="459"/>
        <v>-</v>
      </c>
      <c r="R1649">
        <f t="shared" si="454"/>
        <v>1.3743700000000001</v>
      </c>
      <c r="S1649">
        <f t="shared" si="455"/>
        <v>1.3740300000000001</v>
      </c>
      <c r="T1649" t="str">
        <f t="shared" si="449"/>
        <v>-</v>
      </c>
      <c r="U1649" t="str">
        <f t="shared" si="450"/>
        <v>-</v>
      </c>
      <c r="V1649" t="str">
        <f t="shared" si="451"/>
        <v>-</v>
      </c>
      <c r="W1649">
        <f t="shared" si="447"/>
        <v>3810.4818735377276</v>
      </c>
      <c r="X1649">
        <f t="shared" si="448"/>
        <v>5235.7164086970442</v>
      </c>
      <c r="Y1649">
        <f t="shared" si="446"/>
        <v>235.71640869704424</v>
      </c>
    </row>
    <row r="1650" spans="1:25" x14ac:dyDescent="0.25">
      <c r="A1650" t="s">
        <v>1655</v>
      </c>
      <c r="B1650" s="2">
        <v>41737</v>
      </c>
      <c r="C1650" s="3">
        <v>0</v>
      </c>
      <c r="D1650">
        <v>1.3742000000000001</v>
      </c>
      <c r="E1650">
        <v>1.3811500000000001</v>
      </c>
      <c r="F1650">
        <v>1.37374</v>
      </c>
      <c r="G1650">
        <v>1.3792899999999999</v>
      </c>
      <c r="H1650">
        <v>136649</v>
      </c>
      <c r="I1650">
        <f t="shared" si="452"/>
        <v>-40.720631786772522</v>
      </c>
      <c r="J1650">
        <f t="shared" si="456"/>
        <v>1.3710233333333333</v>
      </c>
      <c r="K1650">
        <f t="shared" si="457"/>
        <v>1.373008993031485</v>
      </c>
      <c r="L1650">
        <f t="shared" si="460"/>
        <v>1.3800799999999998</v>
      </c>
      <c r="M1650">
        <f t="shared" si="461"/>
        <v>1.3770364739594219</v>
      </c>
      <c r="N1650" t="str">
        <f t="shared" si="453"/>
        <v>-</v>
      </c>
      <c r="O1650" t="str">
        <f t="shared" si="458"/>
        <v>Buy</v>
      </c>
      <c r="P1650" t="str">
        <f t="shared" si="462"/>
        <v>-</v>
      </c>
      <c r="Q1650" t="str">
        <f t="shared" si="459"/>
        <v>-</v>
      </c>
      <c r="R1650">
        <f t="shared" si="454"/>
        <v>1.37944</v>
      </c>
      <c r="S1650">
        <f t="shared" si="455"/>
        <v>1.37914</v>
      </c>
      <c r="T1650" t="str">
        <f t="shared" si="449"/>
        <v>-</v>
      </c>
      <c r="U1650" t="str">
        <f t="shared" si="450"/>
        <v>-</v>
      </c>
      <c r="V1650" t="str">
        <f t="shared" si="451"/>
        <v>-</v>
      </c>
      <c r="W1650">
        <f t="shared" si="447"/>
        <v>3810.4818735377276</v>
      </c>
      <c r="X1650">
        <f t="shared" si="448"/>
        <v>5255.1879710708217</v>
      </c>
      <c r="Y1650">
        <f t="shared" si="446"/>
        <v>255.18797107082173</v>
      </c>
    </row>
    <row r="1651" spans="1:25" x14ac:dyDescent="0.25">
      <c r="A1651" t="s">
        <v>1656</v>
      </c>
      <c r="B1651" s="2">
        <v>41738</v>
      </c>
      <c r="C1651" s="3">
        <v>0</v>
      </c>
      <c r="D1651">
        <v>1.3793</v>
      </c>
      <c r="E1651">
        <v>1.38619</v>
      </c>
      <c r="F1651">
        <v>1.37799</v>
      </c>
      <c r="G1651">
        <v>1.38523</v>
      </c>
      <c r="H1651">
        <v>145134</v>
      </c>
      <c r="I1651">
        <f t="shared" si="452"/>
        <v>-5.0766790058174127</v>
      </c>
      <c r="J1651">
        <f t="shared" si="456"/>
        <v>1.3713833333333336</v>
      </c>
      <c r="K1651">
        <f t="shared" si="457"/>
        <v>1.3733183856129665</v>
      </c>
      <c r="L1651">
        <f t="shared" si="460"/>
        <v>1.3805561111111109</v>
      </c>
      <c r="M1651">
        <f t="shared" si="461"/>
        <v>1.3774793672589125</v>
      </c>
      <c r="N1651" t="str">
        <f t="shared" si="453"/>
        <v>-</v>
      </c>
      <c r="O1651" t="str">
        <f t="shared" si="458"/>
        <v>Buy</v>
      </c>
      <c r="P1651" t="str">
        <f t="shared" si="462"/>
        <v>-</v>
      </c>
      <c r="Q1651" t="str">
        <f t="shared" si="459"/>
        <v>-</v>
      </c>
      <c r="R1651">
        <f t="shared" si="454"/>
        <v>1.3854299999999999</v>
      </c>
      <c r="S1651">
        <f t="shared" si="455"/>
        <v>1.38503</v>
      </c>
      <c r="T1651" t="str">
        <f t="shared" si="449"/>
        <v>-</v>
      </c>
      <c r="U1651" t="str">
        <f t="shared" si="450"/>
        <v>-</v>
      </c>
      <c r="V1651" t="str">
        <f t="shared" si="451"/>
        <v>-</v>
      </c>
      <c r="W1651">
        <f t="shared" si="447"/>
        <v>3810.4818735377276</v>
      </c>
      <c r="X1651">
        <f t="shared" si="448"/>
        <v>5277.6317093059588</v>
      </c>
      <c r="Y1651">
        <f t="shared" si="446"/>
        <v>277.63170930595879</v>
      </c>
    </row>
    <row r="1652" spans="1:25" x14ac:dyDescent="0.25">
      <c r="A1652" t="s">
        <v>1657</v>
      </c>
      <c r="B1652" s="2">
        <v>41739</v>
      </c>
      <c r="C1652" s="3">
        <v>0</v>
      </c>
      <c r="D1652">
        <v>1.38523</v>
      </c>
      <c r="E1652">
        <v>1.3898999999999999</v>
      </c>
      <c r="F1652">
        <v>1.3835999999999999</v>
      </c>
      <c r="G1652">
        <v>1.3886499999999999</v>
      </c>
      <c r="H1652">
        <v>144774</v>
      </c>
      <c r="I1652">
        <f t="shared" si="452"/>
        <v>-5.5260831122899248</v>
      </c>
      <c r="J1652">
        <f t="shared" si="456"/>
        <v>1.3717426923076923</v>
      </c>
      <c r="K1652">
        <f t="shared" si="457"/>
        <v>1.373706527749347</v>
      </c>
      <c r="L1652">
        <f t="shared" si="460"/>
        <v>1.3810572222222219</v>
      </c>
      <c r="M1652">
        <f t="shared" si="461"/>
        <v>1.3780831852449171</v>
      </c>
      <c r="N1652" t="str">
        <f t="shared" si="453"/>
        <v>-</v>
      </c>
      <c r="O1652" t="str">
        <f t="shared" si="458"/>
        <v>Buy</v>
      </c>
      <c r="P1652" t="str">
        <f t="shared" si="462"/>
        <v>-</v>
      </c>
      <c r="Q1652" t="str">
        <f t="shared" si="459"/>
        <v>-</v>
      </c>
      <c r="R1652">
        <f t="shared" si="454"/>
        <v>1.3889199999999999</v>
      </c>
      <c r="S1652">
        <f t="shared" si="455"/>
        <v>1.3883799999999999</v>
      </c>
      <c r="T1652" t="str">
        <f t="shared" si="449"/>
        <v>-</v>
      </c>
      <c r="U1652" t="str">
        <f t="shared" si="450"/>
        <v>-</v>
      </c>
      <c r="V1652" t="str">
        <f t="shared" si="451"/>
        <v>-</v>
      </c>
      <c r="W1652">
        <f t="shared" si="447"/>
        <v>3810.4818735377276</v>
      </c>
      <c r="X1652">
        <f t="shared" si="448"/>
        <v>5290.3968235823104</v>
      </c>
      <c r="Y1652">
        <f t="shared" si="446"/>
        <v>290.39682358231039</v>
      </c>
    </row>
    <row r="1653" spans="1:25" x14ac:dyDescent="0.25">
      <c r="A1653" t="s">
        <v>1658</v>
      </c>
      <c r="B1653" s="2">
        <v>41740</v>
      </c>
      <c r="C1653" s="3">
        <v>0</v>
      </c>
      <c r="D1653">
        <v>1.38866</v>
      </c>
      <c r="E1653">
        <v>1.39056</v>
      </c>
      <c r="F1653">
        <v>1.38635</v>
      </c>
      <c r="G1653">
        <v>1.3884300000000001</v>
      </c>
      <c r="H1653">
        <v>124679</v>
      </c>
      <c r="I1653">
        <f t="shared" si="452"/>
        <v>-9.1494845360823369</v>
      </c>
      <c r="J1653">
        <f t="shared" si="456"/>
        <v>1.3720224358974358</v>
      </c>
      <c r="K1653">
        <f t="shared" si="457"/>
        <v>1.3740792738822749</v>
      </c>
      <c r="L1653">
        <f t="shared" si="460"/>
        <v>1.3812913888888889</v>
      </c>
      <c r="M1653">
        <f t="shared" si="461"/>
        <v>1.3786424725289756</v>
      </c>
      <c r="N1653" t="str">
        <f t="shared" si="453"/>
        <v>-</v>
      </c>
      <c r="O1653" t="str">
        <f t="shared" si="458"/>
        <v>Buy</v>
      </c>
      <c r="P1653" t="str">
        <f t="shared" si="462"/>
        <v>-</v>
      </c>
      <c r="Q1653" t="str">
        <f t="shared" si="459"/>
        <v>-</v>
      </c>
      <c r="R1653">
        <f t="shared" si="454"/>
        <v>1.3887400000000001</v>
      </c>
      <c r="S1653">
        <f t="shared" si="455"/>
        <v>1.38812</v>
      </c>
      <c r="T1653" t="str">
        <f t="shared" si="449"/>
        <v>-</v>
      </c>
      <c r="U1653" t="str">
        <f t="shared" si="450"/>
        <v>-</v>
      </c>
      <c r="V1653" t="str">
        <f t="shared" si="451"/>
        <v>-</v>
      </c>
      <c r="W1653">
        <f t="shared" si="447"/>
        <v>3810.4818735377276</v>
      </c>
      <c r="X1653">
        <f t="shared" si="448"/>
        <v>5289.4060982951905</v>
      </c>
      <c r="Y1653">
        <f t="shared" si="446"/>
        <v>289.40609829519053</v>
      </c>
    </row>
    <row r="1654" spans="1:25" x14ac:dyDescent="0.25">
      <c r="A1654" t="s">
        <v>1659</v>
      </c>
      <c r="B1654" s="2">
        <v>41742</v>
      </c>
      <c r="C1654" s="3">
        <v>0</v>
      </c>
      <c r="D1654">
        <v>1.3843300000000001</v>
      </c>
      <c r="E1654">
        <v>1.3860600000000001</v>
      </c>
      <c r="F1654">
        <v>1.3841600000000001</v>
      </c>
      <c r="G1654">
        <v>1.3847</v>
      </c>
      <c r="H1654">
        <v>6332</v>
      </c>
      <c r="I1654">
        <f t="shared" si="452"/>
        <v>-25.171821305841856</v>
      </c>
      <c r="J1654">
        <f t="shared" si="456"/>
        <v>1.3722467948717947</v>
      </c>
      <c r="K1654">
        <f t="shared" si="457"/>
        <v>1.3743481530244959</v>
      </c>
      <c r="L1654">
        <f t="shared" si="460"/>
        <v>1.3814941666666667</v>
      </c>
      <c r="M1654">
        <f t="shared" si="461"/>
        <v>1.3789699064463283</v>
      </c>
      <c r="N1654" t="str">
        <f t="shared" si="453"/>
        <v>Sell</v>
      </c>
      <c r="O1654" t="str">
        <f t="shared" si="458"/>
        <v>Buy</v>
      </c>
      <c r="P1654" t="str">
        <f t="shared" si="462"/>
        <v>-</v>
      </c>
      <c r="Q1654" t="str">
        <f t="shared" si="459"/>
        <v>-</v>
      </c>
      <c r="R1654">
        <f t="shared" si="454"/>
        <v>1.3850199999999999</v>
      </c>
      <c r="S1654">
        <f t="shared" si="455"/>
        <v>1.3843799999999999</v>
      </c>
      <c r="T1654" t="str">
        <f t="shared" si="449"/>
        <v>-</v>
      </c>
      <c r="U1654" t="str">
        <f t="shared" si="450"/>
        <v>-</v>
      </c>
      <c r="V1654" t="str">
        <f t="shared" si="451"/>
        <v>-</v>
      </c>
      <c r="W1654">
        <f t="shared" si="447"/>
        <v>3810.4818735377276</v>
      </c>
      <c r="X1654">
        <f t="shared" si="448"/>
        <v>5275.1548960881591</v>
      </c>
      <c r="Y1654">
        <f t="shared" si="446"/>
        <v>275.15489608815915</v>
      </c>
    </row>
    <row r="1655" spans="1:25" x14ac:dyDescent="0.25">
      <c r="A1655" t="s">
        <v>1660</v>
      </c>
      <c r="B1655" s="2">
        <v>41743</v>
      </c>
      <c r="C1655" s="3">
        <v>0</v>
      </c>
      <c r="D1655">
        <v>1.3847100000000001</v>
      </c>
      <c r="E1655">
        <v>1.3863000000000001</v>
      </c>
      <c r="F1655">
        <v>1.3808100000000001</v>
      </c>
      <c r="G1655">
        <v>1.3815500000000001</v>
      </c>
      <c r="H1655">
        <v>123288</v>
      </c>
      <c r="I1655">
        <f t="shared" si="452"/>
        <v>-38.702749140893367</v>
      </c>
      <c r="J1655">
        <f t="shared" si="456"/>
        <v>1.3724351282051281</v>
      </c>
      <c r="K1655">
        <f t="shared" si="457"/>
        <v>1.3745304782643821</v>
      </c>
      <c r="L1655">
        <f t="shared" si="460"/>
        <v>1.3817163888888888</v>
      </c>
      <c r="M1655">
        <f t="shared" si="461"/>
        <v>1.3791093709627431</v>
      </c>
      <c r="N1655" t="str">
        <f t="shared" si="453"/>
        <v>-</v>
      </c>
      <c r="O1655" t="str">
        <f t="shared" si="458"/>
        <v>Buy</v>
      </c>
      <c r="P1655" t="str">
        <f t="shared" si="462"/>
        <v>-</v>
      </c>
      <c r="Q1655" t="str">
        <f t="shared" si="459"/>
        <v>-</v>
      </c>
      <c r="R1655">
        <f t="shared" si="454"/>
        <v>1.3818699999999999</v>
      </c>
      <c r="S1655">
        <f t="shared" si="455"/>
        <v>1.38123</v>
      </c>
      <c r="T1655" t="str">
        <f t="shared" si="449"/>
        <v>-</v>
      </c>
      <c r="U1655" t="str">
        <f t="shared" si="450"/>
        <v>-</v>
      </c>
      <c r="V1655" t="str">
        <f t="shared" si="451"/>
        <v>-</v>
      </c>
      <c r="W1655">
        <f t="shared" si="447"/>
        <v>3810.4818735377276</v>
      </c>
      <c r="X1655">
        <f t="shared" si="448"/>
        <v>5263.1518781865152</v>
      </c>
      <c r="Y1655">
        <f t="shared" si="446"/>
        <v>263.15187818651521</v>
      </c>
    </row>
    <row r="1656" spans="1:25" x14ac:dyDescent="0.25">
      <c r="A1656" t="s">
        <v>1661</v>
      </c>
      <c r="B1656" s="2">
        <v>41744</v>
      </c>
      <c r="C1656" s="3">
        <v>0</v>
      </c>
      <c r="D1656">
        <v>1.3815299999999999</v>
      </c>
      <c r="E1656">
        <v>1.38331</v>
      </c>
      <c r="F1656">
        <v>1.37903</v>
      </c>
      <c r="G1656">
        <v>1.3811</v>
      </c>
      <c r="H1656">
        <v>125457</v>
      </c>
      <c r="I1656">
        <f t="shared" si="452"/>
        <v>-40.635738831615278</v>
      </c>
      <c r="J1656">
        <f t="shared" si="456"/>
        <v>1.3726196153846151</v>
      </c>
      <c r="K1656">
        <f t="shared" si="457"/>
        <v>1.3746967952703473</v>
      </c>
      <c r="L1656">
        <f t="shared" si="460"/>
        <v>1.3819083333333329</v>
      </c>
      <c r="M1656">
        <f t="shared" si="461"/>
        <v>1.3792169725323247</v>
      </c>
      <c r="N1656" t="str">
        <f t="shared" si="453"/>
        <v>-</v>
      </c>
      <c r="O1656" t="str">
        <f t="shared" si="458"/>
        <v>Buy</v>
      </c>
      <c r="P1656" t="str">
        <f t="shared" si="462"/>
        <v>-</v>
      </c>
      <c r="Q1656" t="str">
        <f t="shared" si="459"/>
        <v>-</v>
      </c>
      <c r="R1656">
        <f t="shared" si="454"/>
        <v>1.3814200000000001</v>
      </c>
      <c r="S1656">
        <f t="shared" si="455"/>
        <v>1.3807799999999999</v>
      </c>
      <c r="T1656" t="str">
        <f t="shared" si="449"/>
        <v>-</v>
      </c>
      <c r="U1656" t="str">
        <f t="shared" si="450"/>
        <v>-</v>
      </c>
      <c r="V1656" t="str">
        <f t="shared" si="451"/>
        <v>-</v>
      </c>
      <c r="W1656">
        <f t="shared" si="447"/>
        <v>3810.4818735377276</v>
      </c>
      <c r="X1656">
        <f t="shared" si="448"/>
        <v>5261.4371613434232</v>
      </c>
      <c r="Y1656">
        <f t="shared" si="446"/>
        <v>261.43716134342321</v>
      </c>
    </row>
    <row r="1657" spans="1:25" x14ac:dyDescent="0.25">
      <c r="A1657" t="s">
        <v>1662</v>
      </c>
      <c r="B1657" s="2">
        <v>41745</v>
      </c>
      <c r="C1657" s="3">
        <v>0</v>
      </c>
      <c r="D1657">
        <v>1.3811100000000001</v>
      </c>
      <c r="E1657">
        <v>1.3850800000000001</v>
      </c>
      <c r="F1657">
        <v>1.3803700000000001</v>
      </c>
      <c r="G1657">
        <v>1.3823700000000001</v>
      </c>
      <c r="H1657">
        <v>122778</v>
      </c>
      <c r="I1657">
        <f t="shared" si="452"/>
        <v>-35.180412371133727</v>
      </c>
      <c r="J1657">
        <f t="shared" si="456"/>
        <v>1.3729070512820509</v>
      </c>
      <c r="K1657">
        <f t="shared" si="457"/>
        <v>1.3748910536179333</v>
      </c>
      <c r="L1657">
        <f t="shared" si="460"/>
        <v>1.382164722222222</v>
      </c>
      <c r="M1657">
        <f t="shared" si="461"/>
        <v>1.3793874064494962</v>
      </c>
      <c r="N1657" t="str">
        <f t="shared" si="453"/>
        <v>-</v>
      </c>
      <c r="O1657" t="str">
        <f t="shared" si="458"/>
        <v>Buy</v>
      </c>
      <c r="P1657" t="str">
        <f t="shared" si="462"/>
        <v>-</v>
      </c>
      <c r="Q1657" t="str">
        <f t="shared" si="459"/>
        <v>-</v>
      </c>
      <c r="R1657">
        <f t="shared" si="454"/>
        <v>1.38269</v>
      </c>
      <c r="S1657">
        <f t="shared" si="455"/>
        <v>1.38205</v>
      </c>
      <c r="T1657" t="str">
        <f t="shared" si="449"/>
        <v>-</v>
      </c>
      <c r="U1657" t="str">
        <f t="shared" si="450"/>
        <v>-</v>
      </c>
      <c r="V1657" t="str">
        <f t="shared" si="451"/>
        <v>-</v>
      </c>
      <c r="W1657">
        <f t="shared" si="447"/>
        <v>3810.4818735377276</v>
      </c>
      <c r="X1657">
        <f t="shared" si="448"/>
        <v>5266.2764733228159</v>
      </c>
      <c r="Y1657">
        <f t="shared" si="446"/>
        <v>266.27647332281595</v>
      </c>
    </row>
    <row r="1658" spans="1:25" x14ac:dyDescent="0.25">
      <c r="A1658" t="s">
        <v>1663</v>
      </c>
      <c r="B1658" s="2">
        <v>41746</v>
      </c>
      <c r="C1658" s="3">
        <v>0</v>
      </c>
      <c r="D1658">
        <v>1.38236</v>
      </c>
      <c r="E1658">
        <v>1.38645</v>
      </c>
      <c r="F1658">
        <v>1.3810500000000001</v>
      </c>
      <c r="G1658">
        <v>1.3810500000000001</v>
      </c>
      <c r="H1658">
        <v>108069</v>
      </c>
      <c r="I1658">
        <f t="shared" si="452"/>
        <v>-40.850515463917183</v>
      </c>
      <c r="J1658">
        <f t="shared" si="456"/>
        <v>1.3731571794871793</v>
      </c>
      <c r="K1658">
        <f t="shared" si="457"/>
        <v>1.3750469763111501</v>
      </c>
      <c r="L1658">
        <f t="shared" si="460"/>
        <v>1.3820180555555555</v>
      </c>
      <c r="M1658">
        <f t="shared" si="461"/>
        <v>1.3794772763711451</v>
      </c>
      <c r="N1658" t="str">
        <f t="shared" si="453"/>
        <v>-</v>
      </c>
      <c r="O1658" t="str">
        <f t="shared" si="458"/>
        <v>Buy</v>
      </c>
      <c r="P1658" t="str">
        <f t="shared" si="462"/>
        <v>-</v>
      </c>
      <c r="Q1658" t="str">
        <f t="shared" si="459"/>
        <v>-</v>
      </c>
      <c r="R1658">
        <f t="shared" si="454"/>
        <v>1.3813500000000001</v>
      </c>
      <c r="S1658">
        <f t="shared" si="455"/>
        <v>1.3807499999999999</v>
      </c>
      <c r="T1658" t="str">
        <f t="shared" si="449"/>
        <v>-</v>
      </c>
      <c r="U1658" t="str">
        <f t="shared" si="450"/>
        <v>-</v>
      </c>
      <c r="V1658" t="str">
        <f t="shared" si="451"/>
        <v>-</v>
      </c>
      <c r="W1658">
        <f t="shared" si="447"/>
        <v>3810.4818735377276</v>
      </c>
      <c r="X1658">
        <f t="shared" si="448"/>
        <v>5261.3228468872167</v>
      </c>
      <c r="Y1658">
        <f t="shared" si="446"/>
        <v>261.32284688721666</v>
      </c>
    </row>
    <row r="1659" spans="1:25" x14ac:dyDescent="0.25">
      <c r="A1659" t="s">
        <v>1664</v>
      </c>
      <c r="B1659" s="2">
        <v>41747</v>
      </c>
      <c r="C1659" s="3">
        <v>0</v>
      </c>
      <c r="D1659">
        <v>1.3810500000000001</v>
      </c>
      <c r="E1659">
        <v>1.3822300000000001</v>
      </c>
      <c r="F1659">
        <v>1.3807700000000001</v>
      </c>
      <c r="G1659">
        <v>1.3807700000000001</v>
      </c>
      <c r="H1659">
        <v>26315</v>
      </c>
      <c r="I1659">
        <f t="shared" si="452"/>
        <v>-42.053264604810906</v>
      </c>
      <c r="J1659">
        <f t="shared" si="456"/>
        <v>1.3735017948717947</v>
      </c>
      <c r="K1659">
        <f t="shared" si="457"/>
        <v>1.3751918629868174</v>
      </c>
      <c r="L1659">
        <f t="shared" si="460"/>
        <v>1.3818302777777776</v>
      </c>
      <c r="M1659">
        <f t="shared" si="461"/>
        <v>1.3795471533240562</v>
      </c>
      <c r="N1659" t="str">
        <f t="shared" si="453"/>
        <v>-</v>
      </c>
      <c r="O1659" t="str">
        <f t="shared" si="458"/>
        <v>Buy</v>
      </c>
      <c r="P1659" t="str">
        <f t="shared" si="462"/>
        <v>-</v>
      </c>
      <c r="Q1659" t="str">
        <f t="shared" si="459"/>
        <v>-</v>
      </c>
      <c r="R1659">
        <f t="shared" si="454"/>
        <v>1.3810199999999999</v>
      </c>
      <c r="S1659">
        <f t="shared" si="455"/>
        <v>1.38052</v>
      </c>
      <c r="T1659" t="str">
        <f t="shared" si="449"/>
        <v>-</v>
      </c>
      <c r="U1659" t="str">
        <f t="shared" si="450"/>
        <v>-</v>
      </c>
      <c r="V1659" t="str">
        <f t="shared" si="451"/>
        <v>-</v>
      </c>
      <c r="W1659">
        <f t="shared" si="447"/>
        <v>3810.4818735377276</v>
      </c>
      <c r="X1659">
        <f t="shared" si="448"/>
        <v>5260.4464360563034</v>
      </c>
      <c r="Y1659">
        <f t="shared" si="446"/>
        <v>260.44643605630336</v>
      </c>
    </row>
    <row r="1660" spans="1:25" x14ac:dyDescent="0.25">
      <c r="A1660" t="s">
        <v>1665</v>
      </c>
      <c r="B1660" s="2">
        <v>41749</v>
      </c>
      <c r="C1660" s="3">
        <v>0</v>
      </c>
      <c r="D1660">
        <v>1.38121</v>
      </c>
      <c r="E1660">
        <v>1.3817299999999999</v>
      </c>
      <c r="F1660">
        <v>1.38106</v>
      </c>
      <c r="G1660">
        <v>1.38141</v>
      </c>
      <c r="H1660">
        <v>2377</v>
      </c>
      <c r="I1660">
        <f t="shared" si="452"/>
        <v>-39.304123711340225</v>
      </c>
      <c r="J1660">
        <f t="shared" si="456"/>
        <v>1.3738698717948716</v>
      </c>
      <c r="K1660">
        <f t="shared" si="457"/>
        <v>1.3753492841770245</v>
      </c>
      <c r="L1660">
        <f t="shared" si="460"/>
        <v>1.3816552777777777</v>
      </c>
      <c r="M1660">
        <f t="shared" si="461"/>
        <v>1.379647847738972</v>
      </c>
      <c r="N1660" t="str">
        <f t="shared" si="453"/>
        <v>-</v>
      </c>
      <c r="O1660" t="str">
        <f t="shared" si="458"/>
        <v>Buy</v>
      </c>
      <c r="P1660" t="str">
        <f t="shared" si="462"/>
        <v>-</v>
      </c>
      <c r="Q1660" t="str">
        <f t="shared" si="459"/>
        <v>-</v>
      </c>
      <c r="R1660">
        <f t="shared" si="454"/>
        <v>1.3815999999999999</v>
      </c>
      <c r="S1660">
        <f t="shared" si="455"/>
        <v>1.3812199999999999</v>
      </c>
      <c r="T1660" t="str">
        <f t="shared" si="449"/>
        <v>-</v>
      </c>
      <c r="U1660" t="str">
        <f t="shared" si="450"/>
        <v>-</v>
      </c>
      <c r="V1660" t="str">
        <f t="shared" si="451"/>
        <v>-</v>
      </c>
      <c r="W1660">
        <f t="shared" si="447"/>
        <v>3810.4818735377276</v>
      </c>
      <c r="X1660">
        <f t="shared" si="448"/>
        <v>5263.1137733677797</v>
      </c>
      <c r="Y1660">
        <f t="shared" si="446"/>
        <v>263.11377336777969</v>
      </c>
    </row>
    <row r="1661" spans="1:25" x14ac:dyDescent="0.25">
      <c r="A1661" t="s">
        <v>1666</v>
      </c>
      <c r="B1661" s="2">
        <v>41750</v>
      </c>
      <c r="C1661" s="3">
        <v>0</v>
      </c>
      <c r="D1661">
        <v>1.3814200000000001</v>
      </c>
      <c r="E1661">
        <v>1.38304</v>
      </c>
      <c r="F1661">
        <v>1.3787100000000001</v>
      </c>
      <c r="G1661">
        <v>1.3791599999999999</v>
      </c>
      <c r="H1661">
        <v>47235</v>
      </c>
      <c r="I1661">
        <f t="shared" si="452"/>
        <v>-53.951727401798522</v>
      </c>
      <c r="J1661">
        <f t="shared" si="456"/>
        <v>1.3741848717948717</v>
      </c>
      <c r="K1661">
        <f t="shared" si="457"/>
        <v>1.3754457579953276</v>
      </c>
      <c r="L1661">
        <f t="shared" si="460"/>
        <v>1.381421111111111</v>
      </c>
      <c r="M1661">
        <f t="shared" si="461"/>
        <v>1.3796214775909195</v>
      </c>
      <c r="N1661" t="str">
        <f t="shared" si="453"/>
        <v>-</v>
      </c>
      <c r="O1661" t="str">
        <f t="shared" si="458"/>
        <v>Buy</v>
      </c>
      <c r="P1661" t="str">
        <f t="shared" si="462"/>
        <v>-</v>
      </c>
      <c r="Q1661" t="str">
        <f t="shared" si="459"/>
        <v>-</v>
      </c>
      <c r="R1661">
        <f t="shared" si="454"/>
        <v>1.37931</v>
      </c>
      <c r="S1661">
        <f t="shared" si="455"/>
        <v>1.3790100000000001</v>
      </c>
      <c r="T1661" t="str">
        <f t="shared" si="449"/>
        <v>-</v>
      </c>
      <c r="U1661" t="str">
        <f t="shared" si="450"/>
        <v>-</v>
      </c>
      <c r="V1661" t="str">
        <f t="shared" si="451"/>
        <v>-</v>
      </c>
      <c r="W1661">
        <f t="shared" si="447"/>
        <v>3810.4818735377276</v>
      </c>
      <c r="X1661">
        <f t="shared" si="448"/>
        <v>5254.6926084272618</v>
      </c>
      <c r="Y1661">
        <f t="shared" si="446"/>
        <v>254.6926084272618</v>
      </c>
    </row>
    <row r="1662" spans="1:25" x14ac:dyDescent="0.25">
      <c r="A1662" t="s">
        <v>1667</v>
      </c>
      <c r="B1662" s="2">
        <v>41751</v>
      </c>
      <c r="C1662" s="3">
        <v>0</v>
      </c>
      <c r="D1662">
        <v>1.3791599999999999</v>
      </c>
      <c r="E1662">
        <v>1.3824799999999999</v>
      </c>
      <c r="F1662">
        <v>1.3785000000000001</v>
      </c>
      <c r="G1662">
        <v>1.38069</v>
      </c>
      <c r="H1662">
        <v>98748</v>
      </c>
      <c r="I1662">
        <f t="shared" si="452"/>
        <v>-47.360844529750764</v>
      </c>
      <c r="J1662">
        <f t="shared" si="456"/>
        <v>1.3745049999999999</v>
      </c>
      <c r="K1662">
        <f t="shared" si="457"/>
        <v>1.375578523615699</v>
      </c>
      <c r="L1662">
        <f t="shared" si="460"/>
        <v>1.3812838888888885</v>
      </c>
      <c r="M1662">
        <f t="shared" si="461"/>
        <v>1.379679235558978</v>
      </c>
      <c r="N1662" t="str">
        <f t="shared" si="453"/>
        <v>-</v>
      </c>
      <c r="O1662" t="str">
        <f t="shared" si="458"/>
        <v>Buy</v>
      </c>
      <c r="P1662" t="str">
        <f t="shared" si="462"/>
        <v>-</v>
      </c>
      <c r="Q1662" t="str">
        <f t="shared" si="459"/>
        <v>-</v>
      </c>
      <c r="R1662">
        <f t="shared" si="454"/>
        <v>1.3808400000000001</v>
      </c>
      <c r="S1662">
        <f t="shared" si="455"/>
        <v>1.3805400000000001</v>
      </c>
      <c r="T1662" t="str">
        <f t="shared" si="449"/>
        <v>-</v>
      </c>
      <c r="U1662" t="str">
        <f t="shared" si="450"/>
        <v>-</v>
      </c>
      <c r="V1662" t="str">
        <f t="shared" si="451"/>
        <v>-</v>
      </c>
      <c r="W1662">
        <f t="shared" si="447"/>
        <v>3810.4818735377276</v>
      </c>
      <c r="X1662">
        <f t="shared" si="448"/>
        <v>5260.5226456937744</v>
      </c>
      <c r="Y1662">
        <f t="shared" si="446"/>
        <v>260.52264569377439</v>
      </c>
    </row>
    <row r="1663" spans="1:25" x14ac:dyDescent="0.25">
      <c r="A1663" t="s">
        <v>1668</v>
      </c>
      <c r="B1663" s="2">
        <v>41752</v>
      </c>
      <c r="C1663" s="3">
        <v>0</v>
      </c>
      <c r="D1663">
        <v>1.3807</v>
      </c>
      <c r="E1663">
        <v>1.3854599999999999</v>
      </c>
      <c r="F1663">
        <v>1.3800300000000001</v>
      </c>
      <c r="G1663">
        <v>1.3816999999999999</v>
      </c>
      <c r="H1663">
        <v>136151</v>
      </c>
      <c r="I1663">
        <f t="shared" si="452"/>
        <v>-52.675386444709041</v>
      </c>
      <c r="J1663">
        <f t="shared" si="456"/>
        <v>1.3748551282051278</v>
      </c>
      <c r="K1663">
        <f t="shared" si="457"/>
        <v>1.3757334977013775</v>
      </c>
      <c r="L1663">
        <f t="shared" si="460"/>
        <v>1.3810469444444446</v>
      </c>
      <c r="M1663">
        <f t="shared" si="461"/>
        <v>1.3797884660693034</v>
      </c>
      <c r="N1663" t="str">
        <f t="shared" si="453"/>
        <v>-</v>
      </c>
      <c r="O1663" t="str">
        <f t="shared" si="458"/>
        <v>Buy</v>
      </c>
      <c r="P1663" t="str">
        <f t="shared" si="462"/>
        <v>-</v>
      </c>
      <c r="Q1663" t="str">
        <f t="shared" si="459"/>
        <v>-</v>
      </c>
      <c r="R1663">
        <f t="shared" si="454"/>
        <v>1.38185</v>
      </c>
      <c r="S1663">
        <f t="shared" si="455"/>
        <v>1.3815500000000001</v>
      </c>
      <c r="T1663" t="str">
        <f t="shared" si="449"/>
        <v>-</v>
      </c>
      <c r="U1663" t="str">
        <f t="shared" si="450"/>
        <v>-</v>
      </c>
      <c r="V1663" t="str">
        <f t="shared" si="451"/>
        <v>-</v>
      </c>
      <c r="W1663">
        <f t="shared" si="447"/>
        <v>3810.4818735377276</v>
      </c>
      <c r="X1663">
        <f t="shared" si="448"/>
        <v>5264.3712323860473</v>
      </c>
      <c r="Y1663">
        <f t="shared" si="446"/>
        <v>264.37123238604727</v>
      </c>
    </row>
    <row r="1664" spans="1:25" x14ac:dyDescent="0.25">
      <c r="A1664" t="s">
        <v>1669</v>
      </c>
      <c r="B1664" s="2">
        <v>41753</v>
      </c>
      <c r="C1664" s="3">
        <v>0</v>
      </c>
      <c r="D1664">
        <v>1.3816999999999999</v>
      </c>
      <c r="E1664">
        <v>1.38429</v>
      </c>
      <c r="F1664">
        <v>1.37914</v>
      </c>
      <c r="G1664">
        <v>1.38303</v>
      </c>
      <c r="H1664">
        <v>128607</v>
      </c>
      <c r="I1664">
        <f t="shared" si="452"/>
        <v>-59.904534606205686</v>
      </c>
      <c r="J1664">
        <f t="shared" si="456"/>
        <v>1.3750373076923073</v>
      </c>
      <c r="K1664">
        <f t="shared" si="457"/>
        <v>1.3759182192785577</v>
      </c>
      <c r="L1664">
        <f t="shared" si="460"/>
        <v>1.3809505555555557</v>
      </c>
      <c r="M1664">
        <f t="shared" si="461"/>
        <v>1.3799636841196112</v>
      </c>
      <c r="N1664" t="str">
        <f t="shared" si="453"/>
        <v>-</v>
      </c>
      <c r="O1664" t="str">
        <f t="shared" si="458"/>
        <v>Buy</v>
      </c>
      <c r="P1664" t="str">
        <f t="shared" si="462"/>
        <v>-</v>
      </c>
      <c r="Q1664" t="str">
        <f t="shared" si="459"/>
        <v>-</v>
      </c>
      <c r="R1664">
        <f t="shared" si="454"/>
        <v>1.38314</v>
      </c>
      <c r="S1664">
        <f t="shared" si="455"/>
        <v>1.3829199999999999</v>
      </c>
      <c r="T1664" t="str">
        <f t="shared" si="449"/>
        <v>-</v>
      </c>
      <c r="U1664" t="str">
        <f t="shared" si="450"/>
        <v>-</v>
      </c>
      <c r="V1664" t="str">
        <f t="shared" si="451"/>
        <v>-</v>
      </c>
      <c r="W1664">
        <f t="shared" si="447"/>
        <v>3810.4818735377276</v>
      </c>
      <c r="X1664">
        <f t="shared" si="448"/>
        <v>5269.5915925527943</v>
      </c>
      <c r="Y1664">
        <f t="shared" si="446"/>
        <v>269.59159255279428</v>
      </c>
    </row>
    <row r="1665" spans="1:25" x14ac:dyDescent="0.25">
      <c r="A1665" t="s">
        <v>1670</v>
      </c>
      <c r="B1665" s="2">
        <v>41754</v>
      </c>
      <c r="C1665" s="3">
        <v>0</v>
      </c>
      <c r="D1665">
        <v>1.38304</v>
      </c>
      <c r="E1665">
        <v>1.3848199999999999</v>
      </c>
      <c r="F1665">
        <v>1.3826700000000001</v>
      </c>
      <c r="G1665">
        <v>1.3832899999999999</v>
      </c>
      <c r="H1665">
        <v>98529</v>
      </c>
      <c r="I1665">
        <f t="shared" si="452"/>
        <v>-60.281923714760644</v>
      </c>
      <c r="J1665">
        <f t="shared" si="456"/>
        <v>1.3752414102564099</v>
      </c>
      <c r="K1665">
        <f t="shared" si="457"/>
        <v>1.3761048466385943</v>
      </c>
      <c r="L1665">
        <f t="shared" si="460"/>
        <v>1.3807291666666668</v>
      </c>
      <c r="M1665">
        <f t="shared" si="461"/>
        <v>1.3801434849780105</v>
      </c>
      <c r="N1665" t="str">
        <f t="shared" si="453"/>
        <v>-</v>
      </c>
      <c r="O1665" t="str">
        <f t="shared" si="458"/>
        <v>Buy</v>
      </c>
      <c r="P1665" t="str">
        <f t="shared" si="462"/>
        <v>-</v>
      </c>
      <c r="Q1665" t="str">
        <f t="shared" si="459"/>
        <v>-</v>
      </c>
      <c r="R1665">
        <f t="shared" si="454"/>
        <v>1.3833599999999999</v>
      </c>
      <c r="S1665">
        <f t="shared" si="455"/>
        <v>1.3832199999999999</v>
      </c>
      <c r="T1665" t="str">
        <f t="shared" si="449"/>
        <v>-</v>
      </c>
      <c r="U1665" t="str">
        <f t="shared" si="450"/>
        <v>-</v>
      </c>
      <c r="V1665" t="str">
        <f t="shared" si="451"/>
        <v>-</v>
      </c>
      <c r="W1665">
        <f t="shared" si="447"/>
        <v>3810.4818735377276</v>
      </c>
      <c r="X1665">
        <f t="shared" si="448"/>
        <v>5270.7347371148553</v>
      </c>
      <c r="Y1665">
        <f t="shared" si="446"/>
        <v>270.73473711485531</v>
      </c>
    </row>
    <row r="1666" spans="1:25" x14ac:dyDescent="0.25">
      <c r="A1666" t="s">
        <v>1671</v>
      </c>
      <c r="B1666" s="2">
        <v>41756</v>
      </c>
      <c r="C1666" s="3">
        <v>0</v>
      </c>
      <c r="D1666">
        <v>1.3844700000000001</v>
      </c>
      <c r="E1666">
        <v>1.3844700000000001</v>
      </c>
      <c r="F1666">
        <v>1.38357</v>
      </c>
      <c r="G1666">
        <v>1.3838999999999999</v>
      </c>
      <c r="H1666">
        <v>2677</v>
      </c>
      <c r="I1666">
        <f t="shared" si="452"/>
        <v>-55.223880597016027</v>
      </c>
      <c r="J1666">
        <f t="shared" si="456"/>
        <v>1.3754366666666666</v>
      </c>
      <c r="K1666">
        <f t="shared" si="457"/>
        <v>1.3763021922933134</v>
      </c>
      <c r="L1666">
        <f t="shared" si="460"/>
        <v>1.3805347222222222</v>
      </c>
      <c r="M1666">
        <f t="shared" si="461"/>
        <v>1.3803465398440642</v>
      </c>
      <c r="N1666" t="str">
        <f t="shared" si="453"/>
        <v>-</v>
      </c>
      <c r="O1666" t="str">
        <f t="shared" si="458"/>
        <v>Buy</v>
      </c>
      <c r="P1666" t="str">
        <f t="shared" si="462"/>
        <v>-</v>
      </c>
      <c r="Q1666" t="str">
        <f t="shared" si="459"/>
        <v>-</v>
      </c>
      <c r="R1666">
        <f t="shared" si="454"/>
        <v>1.3839600000000001</v>
      </c>
      <c r="S1666">
        <f t="shared" si="455"/>
        <v>1.38384</v>
      </c>
      <c r="T1666" t="str">
        <f t="shared" si="449"/>
        <v>-</v>
      </c>
      <c r="U1666" t="str">
        <f t="shared" si="450"/>
        <v>-</v>
      </c>
      <c r="V1666" t="str">
        <f t="shared" si="451"/>
        <v>-</v>
      </c>
      <c r="W1666">
        <f t="shared" si="447"/>
        <v>3810.4818735377276</v>
      </c>
      <c r="X1666">
        <f t="shared" si="448"/>
        <v>5273.0972358764484</v>
      </c>
      <c r="Y1666">
        <f t="shared" si="446"/>
        <v>273.09723587644839</v>
      </c>
    </row>
    <row r="1667" spans="1:25" x14ac:dyDescent="0.25">
      <c r="A1667" t="s">
        <v>1672</v>
      </c>
      <c r="B1667" s="2">
        <v>41757</v>
      </c>
      <c r="C1667" s="3">
        <v>0</v>
      </c>
      <c r="D1667">
        <v>1.3838900000000001</v>
      </c>
      <c r="E1667">
        <v>1.38794</v>
      </c>
      <c r="F1667">
        <v>1.38147</v>
      </c>
      <c r="G1667">
        <v>1.3851800000000001</v>
      </c>
      <c r="H1667">
        <v>133037</v>
      </c>
      <c r="I1667">
        <f t="shared" si="452"/>
        <v>-29.237288135592216</v>
      </c>
      <c r="J1667">
        <f t="shared" si="456"/>
        <v>1.3756644871794872</v>
      </c>
      <c r="K1667">
        <f t="shared" si="457"/>
        <v>1.3765269469187991</v>
      </c>
      <c r="L1667">
        <f t="shared" si="460"/>
        <v>1.3803305555555556</v>
      </c>
      <c r="M1667">
        <f t="shared" si="461"/>
        <v>1.3806078079606012</v>
      </c>
      <c r="N1667" t="str">
        <f t="shared" si="453"/>
        <v>-</v>
      </c>
      <c r="O1667" t="str">
        <f t="shared" si="458"/>
        <v>Buy</v>
      </c>
      <c r="P1667" t="str">
        <f t="shared" si="462"/>
        <v>-</v>
      </c>
      <c r="Q1667" t="str">
        <f t="shared" si="459"/>
        <v>-</v>
      </c>
      <c r="R1667">
        <f t="shared" si="454"/>
        <v>1.3852599999999999</v>
      </c>
      <c r="S1667">
        <f t="shared" si="455"/>
        <v>1.3851</v>
      </c>
      <c r="T1667" t="str">
        <f t="shared" si="449"/>
        <v>-</v>
      </c>
      <c r="U1667" t="str">
        <f t="shared" si="450"/>
        <v>-</v>
      </c>
      <c r="V1667" t="str">
        <f t="shared" si="451"/>
        <v>-</v>
      </c>
      <c r="W1667">
        <f t="shared" si="447"/>
        <v>3810.4818735377276</v>
      </c>
      <c r="X1667">
        <f t="shared" si="448"/>
        <v>5277.8984430371065</v>
      </c>
      <c r="Y1667">
        <f t="shared" si="446"/>
        <v>277.89844303710652</v>
      </c>
    </row>
    <row r="1668" spans="1:25" x14ac:dyDescent="0.25">
      <c r="A1668" t="s">
        <v>1673</v>
      </c>
      <c r="B1668" s="2">
        <v>41758</v>
      </c>
      <c r="C1668" s="3">
        <v>0</v>
      </c>
      <c r="D1668">
        <v>1.3851800000000001</v>
      </c>
      <c r="E1668">
        <v>1.38791</v>
      </c>
      <c r="F1668">
        <v>1.3805499999999999</v>
      </c>
      <c r="G1668">
        <v>1.3813</v>
      </c>
      <c r="H1668">
        <v>159911</v>
      </c>
      <c r="I1668">
        <f t="shared" si="452"/>
        <v>-70.338983050848043</v>
      </c>
      <c r="J1668">
        <f t="shared" si="456"/>
        <v>1.3758683333333332</v>
      </c>
      <c r="K1668">
        <f t="shared" si="457"/>
        <v>1.376647783705665</v>
      </c>
      <c r="L1668">
        <f t="shared" si="460"/>
        <v>1.3800077777777782</v>
      </c>
      <c r="M1668">
        <f t="shared" si="461"/>
        <v>1.3806452237465148</v>
      </c>
      <c r="N1668" t="str">
        <f t="shared" si="453"/>
        <v>-</v>
      </c>
      <c r="O1668" t="str">
        <f t="shared" si="458"/>
        <v>Buy</v>
      </c>
      <c r="P1668" t="str">
        <f t="shared" si="462"/>
        <v>-</v>
      </c>
      <c r="Q1668" t="str">
        <f t="shared" si="459"/>
        <v>-</v>
      </c>
      <c r="R1668">
        <f t="shared" si="454"/>
        <v>1.3813800000000001</v>
      </c>
      <c r="S1668">
        <f t="shared" si="455"/>
        <v>1.3812199999999999</v>
      </c>
      <c r="T1668" t="str">
        <f t="shared" si="449"/>
        <v>-</v>
      </c>
      <c r="U1668" t="str">
        <f t="shared" si="450"/>
        <v>-</v>
      </c>
      <c r="V1668" t="str">
        <f t="shared" si="451"/>
        <v>-</v>
      </c>
      <c r="W1668">
        <f t="shared" si="447"/>
        <v>3810.4818735377276</v>
      </c>
      <c r="X1668">
        <f t="shared" si="448"/>
        <v>5263.1137733677797</v>
      </c>
      <c r="Y1668">
        <f t="shared" si="446"/>
        <v>263.11377336777969</v>
      </c>
    </row>
    <row r="1669" spans="1:25" x14ac:dyDescent="0.25">
      <c r="A1669" t="s">
        <v>1674</v>
      </c>
      <c r="B1669" s="2">
        <v>41759</v>
      </c>
      <c r="C1669" s="3">
        <v>0</v>
      </c>
      <c r="D1669">
        <v>1.3812899999999999</v>
      </c>
      <c r="E1669">
        <v>1.3876500000000001</v>
      </c>
      <c r="F1669">
        <v>1.3774999999999999</v>
      </c>
      <c r="G1669">
        <v>1.38679</v>
      </c>
      <c r="H1669">
        <v>198197</v>
      </c>
      <c r="I1669">
        <f t="shared" si="452"/>
        <v>-11.015325670497928</v>
      </c>
      <c r="J1669">
        <f t="shared" si="456"/>
        <v>1.3761382051282054</v>
      </c>
      <c r="K1669">
        <f t="shared" si="457"/>
        <v>1.3769045486751419</v>
      </c>
      <c r="L1669">
        <f t="shared" si="460"/>
        <v>1.3801461111111113</v>
      </c>
      <c r="M1669">
        <f t="shared" si="461"/>
        <v>1.3809773738142708</v>
      </c>
      <c r="N1669" t="str">
        <f t="shared" si="453"/>
        <v>-</v>
      </c>
      <c r="O1669" t="str">
        <f t="shared" si="458"/>
        <v>Buy</v>
      </c>
      <c r="P1669" t="str">
        <f t="shared" si="462"/>
        <v>-</v>
      </c>
      <c r="Q1669" t="str">
        <f t="shared" si="459"/>
        <v>-</v>
      </c>
      <c r="R1669">
        <f t="shared" si="454"/>
        <v>1.38689</v>
      </c>
      <c r="S1669">
        <f t="shared" si="455"/>
        <v>1.38669</v>
      </c>
      <c r="T1669" t="str">
        <f t="shared" si="449"/>
        <v>-</v>
      </c>
      <c r="U1669" t="str">
        <f t="shared" si="450"/>
        <v>-</v>
      </c>
      <c r="V1669" t="str">
        <f t="shared" si="451"/>
        <v>-</v>
      </c>
      <c r="W1669">
        <f t="shared" si="447"/>
        <v>3810.4818735377276</v>
      </c>
      <c r="X1669">
        <f t="shared" si="448"/>
        <v>5283.9571092160313</v>
      </c>
      <c r="Y1669">
        <f t="shared" si="446"/>
        <v>283.95710921603131</v>
      </c>
    </row>
    <row r="1670" spans="1:25" x14ac:dyDescent="0.25">
      <c r="A1670" t="s">
        <v>1675</v>
      </c>
      <c r="B1670" s="2">
        <v>41760</v>
      </c>
      <c r="C1670" s="3">
        <v>0</v>
      </c>
      <c r="D1670">
        <v>1.3868</v>
      </c>
      <c r="E1670">
        <v>1.3889199999999999</v>
      </c>
      <c r="F1670">
        <v>1.38628</v>
      </c>
      <c r="G1670">
        <v>1.3869899999999999</v>
      </c>
      <c r="H1670">
        <v>111226</v>
      </c>
      <c r="I1670">
        <f t="shared" si="452"/>
        <v>-16.900175131348423</v>
      </c>
      <c r="J1670">
        <f t="shared" si="456"/>
        <v>1.3765388461538464</v>
      </c>
      <c r="K1670">
        <f t="shared" si="457"/>
        <v>1.3771598765567838</v>
      </c>
      <c r="L1670">
        <f t="shared" si="460"/>
        <v>1.3803997222222222</v>
      </c>
      <c r="M1670">
        <f t="shared" si="461"/>
        <v>1.381302380635121</v>
      </c>
      <c r="N1670" t="str">
        <f t="shared" si="453"/>
        <v>-</v>
      </c>
      <c r="O1670" t="str">
        <f t="shared" si="458"/>
        <v>Buy</v>
      </c>
      <c r="P1670" t="str">
        <f t="shared" si="462"/>
        <v>-</v>
      </c>
      <c r="Q1670" t="str">
        <f t="shared" si="459"/>
        <v>-</v>
      </c>
      <c r="R1670">
        <f t="shared" si="454"/>
        <v>1.3871100000000001</v>
      </c>
      <c r="S1670">
        <f t="shared" si="455"/>
        <v>1.38687</v>
      </c>
      <c r="T1670" t="str">
        <f t="shared" si="449"/>
        <v>-</v>
      </c>
      <c r="U1670" t="str">
        <f t="shared" si="450"/>
        <v>-</v>
      </c>
      <c r="V1670" t="str">
        <f t="shared" si="451"/>
        <v>-</v>
      </c>
      <c r="W1670">
        <f t="shared" si="447"/>
        <v>3810.4818735377276</v>
      </c>
      <c r="X1670">
        <f t="shared" si="448"/>
        <v>5284.6429959532688</v>
      </c>
      <c r="Y1670">
        <f t="shared" si="446"/>
        <v>284.64299595326884</v>
      </c>
    </row>
    <row r="1671" spans="1:25" x14ac:dyDescent="0.25">
      <c r="A1671" t="s">
        <v>1676</v>
      </c>
      <c r="B1671" s="2">
        <v>41761</v>
      </c>
      <c r="C1671" s="3">
        <v>0</v>
      </c>
      <c r="D1671">
        <v>1.3869800000000001</v>
      </c>
      <c r="E1671">
        <v>1.3881300000000001</v>
      </c>
      <c r="F1671">
        <v>1.3812199999999999</v>
      </c>
      <c r="G1671">
        <v>1.38706</v>
      </c>
      <c r="H1671">
        <v>169635</v>
      </c>
      <c r="I1671">
        <f t="shared" si="452"/>
        <v>-16.287215411558449</v>
      </c>
      <c r="J1671">
        <f t="shared" si="456"/>
        <v>1.377033717948718</v>
      </c>
      <c r="K1671">
        <f t="shared" si="457"/>
        <v>1.3774105125933209</v>
      </c>
      <c r="L1671">
        <f t="shared" si="460"/>
        <v>1.3806183333333335</v>
      </c>
      <c r="M1671">
        <f t="shared" si="461"/>
        <v>1.3816136033034929</v>
      </c>
      <c r="N1671" t="str">
        <f t="shared" si="453"/>
        <v>-</v>
      </c>
      <c r="O1671" t="str">
        <f t="shared" si="458"/>
        <v>Buy</v>
      </c>
      <c r="P1671" t="str">
        <f t="shared" si="462"/>
        <v>-</v>
      </c>
      <c r="Q1671" t="str">
        <f t="shared" si="459"/>
        <v>-</v>
      </c>
      <c r="R1671">
        <f t="shared" si="454"/>
        <v>1.3871899999999999</v>
      </c>
      <c r="S1671">
        <f t="shared" si="455"/>
        <v>1.38693</v>
      </c>
      <c r="T1671" t="str">
        <f t="shared" si="449"/>
        <v>-</v>
      </c>
      <c r="U1671" t="str">
        <f t="shared" si="450"/>
        <v>-</v>
      </c>
      <c r="V1671" t="str">
        <f t="shared" si="451"/>
        <v>-</v>
      </c>
      <c r="W1671">
        <f t="shared" si="447"/>
        <v>3810.4818735377276</v>
      </c>
      <c r="X1671">
        <f t="shared" si="448"/>
        <v>5284.8716248656801</v>
      </c>
      <c r="Y1671">
        <f t="shared" si="446"/>
        <v>284.87162486568013</v>
      </c>
    </row>
    <row r="1672" spans="1:25" x14ac:dyDescent="0.25">
      <c r="A1672" t="s">
        <v>1677</v>
      </c>
      <c r="B1672" s="2">
        <v>41763</v>
      </c>
      <c r="C1672" s="3">
        <v>0</v>
      </c>
      <c r="D1672">
        <v>1.38818</v>
      </c>
      <c r="E1672">
        <v>1.3883799999999999</v>
      </c>
      <c r="F1672">
        <v>1.3871</v>
      </c>
      <c r="G1672">
        <v>1.38717</v>
      </c>
      <c r="H1672">
        <v>7941</v>
      </c>
      <c r="I1672">
        <f t="shared" si="452"/>
        <v>-15.323992994745364</v>
      </c>
      <c r="J1672">
        <f t="shared" si="456"/>
        <v>1.3775265384615385</v>
      </c>
      <c r="K1672">
        <f t="shared" si="457"/>
        <v>1.3776575882238697</v>
      </c>
      <c r="L1672">
        <f t="shared" si="460"/>
        <v>1.3808261111111111</v>
      </c>
      <c r="M1672">
        <f t="shared" si="461"/>
        <v>1.3819139490708718</v>
      </c>
      <c r="N1672" t="str">
        <f t="shared" si="453"/>
        <v>-</v>
      </c>
      <c r="O1672" t="str">
        <f t="shared" si="458"/>
        <v>Buy</v>
      </c>
      <c r="P1672" t="str">
        <f t="shared" si="462"/>
        <v>-</v>
      </c>
      <c r="Q1672" t="str">
        <f t="shared" si="459"/>
        <v>-</v>
      </c>
      <c r="R1672">
        <f t="shared" si="454"/>
        <v>1.3873</v>
      </c>
      <c r="S1672">
        <f t="shared" si="455"/>
        <v>1.3870400000000001</v>
      </c>
      <c r="T1672" t="str">
        <f t="shared" si="449"/>
        <v>-</v>
      </c>
      <c r="U1672" t="str">
        <f t="shared" si="450"/>
        <v>-</v>
      </c>
      <c r="V1672" t="str">
        <f t="shared" si="451"/>
        <v>-</v>
      </c>
      <c r="W1672">
        <f t="shared" si="447"/>
        <v>3810.4818735377276</v>
      </c>
      <c r="X1672">
        <f t="shared" si="448"/>
        <v>5285.2907778717699</v>
      </c>
      <c r="Y1672">
        <f t="shared" si="446"/>
        <v>285.29077787176993</v>
      </c>
    </row>
    <row r="1673" spans="1:25" x14ac:dyDescent="0.25">
      <c r="A1673" t="s">
        <v>1678</v>
      </c>
      <c r="B1673" s="2">
        <v>41764</v>
      </c>
      <c r="C1673" s="3">
        <v>0</v>
      </c>
      <c r="D1673">
        <v>1.3871599999999999</v>
      </c>
      <c r="E1673">
        <v>1.3886000000000001</v>
      </c>
      <c r="F1673">
        <v>1.38645</v>
      </c>
      <c r="G1673">
        <v>1.3874599999999999</v>
      </c>
      <c r="H1673">
        <v>125102</v>
      </c>
      <c r="I1673">
        <f t="shared" si="452"/>
        <v>-12.784588441331163</v>
      </c>
      <c r="J1673">
        <f t="shared" si="456"/>
        <v>1.3779778205128206</v>
      </c>
      <c r="K1673">
        <f t="shared" si="457"/>
        <v>1.3779057505473162</v>
      </c>
      <c r="L1673">
        <f t="shared" si="460"/>
        <v>1.3809327777777776</v>
      </c>
      <c r="M1673">
        <f t="shared" si="461"/>
        <v>1.3822137356075814</v>
      </c>
      <c r="N1673" t="str">
        <f t="shared" si="453"/>
        <v>-</v>
      </c>
      <c r="O1673" t="str">
        <f t="shared" si="458"/>
        <v>Buy</v>
      </c>
      <c r="P1673" t="str">
        <f t="shared" si="462"/>
        <v>-</v>
      </c>
      <c r="Q1673" t="str">
        <f t="shared" si="459"/>
        <v>-</v>
      </c>
      <c r="R1673">
        <f t="shared" si="454"/>
        <v>1.38758</v>
      </c>
      <c r="S1673">
        <f t="shared" si="455"/>
        <v>1.38734</v>
      </c>
      <c r="T1673" t="str">
        <f t="shared" si="449"/>
        <v>-</v>
      </c>
      <c r="U1673" t="str">
        <f t="shared" si="450"/>
        <v>-</v>
      </c>
      <c r="V1673" t="str">
        <f t="shared" si="451"/>
        <v>-</v>
      </c>
      <c r="W1673">
        <f t="shared" si="447"/>
        <v>3810.4818735377276</v>
      </c>
      <c r="X1673">
        <f t="shared" si="448"/>
        <v>5286.433922433831</v>
      </c>
      <c r="Y1673">
        <f t="shared" ref="Y1673:Y1736" si="463">X1673-$AE$88</f>
        <v>286.43392243383096</v>
      </c>
    </row>
    <row r="1674" spans="1:25" x14ac:dyDescent="0.25">
      <c r="A1674" t="s">
        <v>1679</v>
      </c>
      <c r="B1674" s="2">
        <v>41765</v>
      </c>
      <c r="C1674" s="3">
        <v>0</v>
      </c>
      <c r="D1674">
        <v>1.3874599999999999</v>
      </c>
      <c r="E1674">
        <v>1.3951199999999999</v>
      </c>
      <c r="F1674">
        <v>1.3872100000000001</v>
      </c>
      <c r="G1674">
        <v>1.3929100000000001</v>
      </c>
      <c r="H1674">
        <v>156160</v>
      </c>
      <c r="I1674">
        <f t="shared" si="452"/>
        <v>-12.542565266741356</v>
      </c>
      <c r="J1674">
        <f t="shared" si="456"/>
        <v>1.3785075641025644</v>
      </c>
      <c r="K1674">
        <f t="shared" si="457"/>
        <v>1.3782856049638397</v>
      </c>
      <c r="L1674">
        <f t="shared" si="460"/>
        <v>1.3812361111111107</v>
      </c>
      <c r="M1674">
        <f t="shared" si="461"/>
        <v>1.3827919120612258</v>
      </c>
      <c r="N1674" t="str">
        <f t="shared" si="453"/>
        <v>-</v>
      </c>
      <c r="O1674" t="str">
        <f t="shared" si="458"/>
        <v>Buy</v>
      </c>
      <c r="P1674" t="str">
        <f t="shared" si="462"/>
        <v>-</v>
      </c>
      <c r="Q1674" t="str">
        <f t="shared" si="459"/>
        <v>-</v>
      </c>
      <c r="R1674">
        <f t="shared" si="454"/>
        <v>1.39306</v>
      </c>
      <c r="S1674">
        <f t="shared" si="455"/>
        <v>1.39276</v>
      </c>
      <c r="T1674" t="str">
        <f t="shared" si="449"/>
        <v>-</v>
      </c>
      <c r="U1674" t="str">
        <f t="shared" si="450"/>
        <v>-</v>
      </c>
      <c r="V1674" t="str">
        <f t="shared" si="451"/>
        <v>-</v>
      </c>
      <c r="W1674">
        <f>W1673</f>
        <v>3810.4818735377276</v>
      </c>
      <c r="X1674">
        <f>W1674*S1674</f>
        <v>5307.086734188405</v>
      </c>
      <c r="Y1674">
        <f t="shared" si="463"/>
        <v>307.08673418840499</v>
      </c>
    </row>
    <row r="1675" spans="1:25" x14ac:dyDescent="0.25">
      <c r="A1675" t="s">
        <v>1680</v>
      </c>
      <c r="B1675" s="2">
        <v>41766</v>
      </c>
      <c r="C1675" s="3">
        <v>0</v>
      </c>
      <c r="D1675">
        <v>1.3929100000000001</v>
      </c>
      <c r="E1675">
        <v>1.39385</v>
      </c>
      <c r="F1675">
        <v>1.3909199999999999</v>
      </c>
      <c r="G1675">
        <v>1.3910499999999999</v>
      </c>
      <c r="H1675">
        <v>167110</v>
      </c>
      <c r="I1675">
        <f t="shared" si="452"/>
        <v>-23.098751418842369</v>
      </c>
      <c r="J1675">
        <f t="shared" si="456"/>
        <v>1.3789906410256412</v>
      </c>
      <c r="K1675">
        <f t="shared" si="457"/>
        <v>1.3786087542052614</v>
      </c>
      <c r="L1675">
        <f t="shared" si="460"/>
        <v>1.3815830555555548</v>
      </c>
      <c r="M1675">
        <f t="shared" si="461"/>
        <v>1.3832382951930513</v>
      </c>
      <c r="N1675" t="str">
        <f t="shared" si="453"/>
        <v>-</v>
      </c>
      <c r="O1675" t="str">
        <f t="shared" si="458"/>
        <v>Buy</v>
      </c>
      <c r="P1675" t="str">
        <f t="shared" si="462"/>
        <v>-</v>
      </c>
      <c r="Q1675" t="str">
        <f t="shared" si="459"/>
        <v>-</v>
      </c>
      <c r="R1675">
        <f t="shared" si="454"/>
        <v>1.3912100000000001</v>
      </c>
      <c r="S1675">
        <f t="shared" si="455"/>
        <v>1.39089</v>
      </c>
      <c r="T1675" t="str">
        <f t="shared" si="449"/>
        <v>-</v>
      </c>
      <c r="U1675" t="str">
        <f t="shared" si="450"/>
        <v>-</v>
      </c>
      <c r="V1675" t="str">
        <f t="shared" si="451"/>
        <v>-</v>
      </c>
      <c r="W1675">
        <f t="shared" ref="W1675:W1690" si="464">W1674</f>
        <v>3810.4818735377276</v>
      </c>
      <c r="X1675">
        <f t="shared" ref="X1675:X1690" si="465">W1675*S1675</f>
        <v>5299.9611330848893</v>
      </c>
      <c r="Y1675">
        <f t="shared" si="463"/>
        <v>299.9611330848893</v>
      </c>
    </row>
    <row r="1676" spans="1:25" x14ac:dyDescent="0.25">
      <c r="A1676" t="s">
        <v>1681</v>
      </c>
      <c r="B1676" s="2">
        <v>41767</v>
      </c>
      <c r="C1676" s="3">
        <v>0</v>
      </c>
      <c r="D1676">
        <v>1.3910499999999999</v>
      </c>
      <c r="E1676">
        <v>1.39933</v>
      </c>
      <c r="F1676">
        <v>1.38331</v>
      </c>
      <c r="G1676">
        <v>1.38425</v>
      </c>
      <c r="H1676">
        <v>228889</v>
      </c>
      <c r="I1676">
        <f t="shared" si="452"/>
        <v>-69.079248740265555</v>
      </c>
      <c r="J1676">
        <f t="shared" si="456"/>
        <v>1.3793121794871794</v>
      </c>
      <c r="K1676">
        <f t="shared" si="457"/>
        <v>1.3787515705544953</v>
      </c>
      <c r="L1676">
        <f t="shared" si="460"/>
        <v>1.3818663888888885</v>
      </c>
      <c r="M1676">
        <f t="shared" si="461"/>
        <v>1.3832929819393729</v>
      </c>
      <c r="N1676" t="str">
        <f t="shared" si="453"/>
        <v>-</v>
      </c>
      <c r="O1676" t="str">
        <f t="shared" si="458"/>
        <v>Buy</v>
      </c>
      <c r="P1676" t="str">
        <f t="shared" si="462"/>
        <v>-</v>
      </c>
      <c r="Q1676" t="str">
        <f t="shared" si="459"/>
        <v>-</v>
      </c>
      <c r="R1676">
        <f t="shared" si="454"/>
        <v>1.3844000000000001</v>
      </c>
      <c r="S1676">
        <f t="shared" si="455"/>
        <v>1.3841000000000001</v>
      </c>
      <c r="T1676" t="str">
        <f t="shared" si="449"/>
        <v>-</v>
      </c>
      <c r="U1676" t="str">
        <f t="shared" si="450"/>
        <v>-</v>
      </c>
      <c r="V1676" t="str">
        <f t="shared" si="451"/>
        <v>-</v>
      </c>
      <c r="W1676">
        <f t="shared" si="464"/>
        <v>3810.4818735377276</v>
      </c>
      <c r="X1676">
        <f t="shared" si="465"/>
        <v>5274.0879611635692</v>
      </c>
      <c r="Y1676">
        <f t="shared" si="463"/>
        <v>274.08796116356916</v>
      </c>
    </row>
    <row r="1677" spans="1:25" x14ac:dyDescent="0.25">
      <c r="A1677" t="s">
        <v>1682</v>
      </c>
      <c r="B1677" s="2">
        <v>41768</v>
      </c>
      <c r="C1677" s="3">
        <v>0</v>
      </c>
      <c r="D1677">
        <v>1.3842699999999999</v>
      </c>
      <c r="E1677">
        <v>1.3843700000000001</v>
      </c>
      <c r="F1677">
        <v>1.3745099999999999</v>
      </c>
      <c r="G1677">
        <v>1.3755299999999999</v>
      </c>
      <c r="H1677">
        <v>196459</v>
      </c>
      <c r="I1677">
        <f t="shared" si="452"/>
        <v>-95.890410958904042</v>
      </c>
      <c r="J1677">
        <f t="shared" si="456"/>
        <v>1.3794674358974359</v>
      </c>
      <c r="K1677">
        <f t="shared" si="457"/>
        <v>1.37867001180628</v>
      </c>
      <c r="L1677">
        <f t="shared" si="460"/>
        <v>1.3818799999999996</v>
      </c>
      <c r="M1677">
        <f t="shared" si="461"/>
        <v>1.3828733612940014</v>
      </c>
      <c r="N1677" t="str">
        <f t="shared" si="453"/>
        <v>-</v>
      </c>
      <c r="O1677" t="str">
        <f t="shared" si="458"/>
        <v>Sell</v>
      </c>
      <c r="P1677" t="str">
        <f t="shared" si="462"/>
        <v>-</v>
      </c>
      <c r="Q1677" t="str">
        <f t="shared" si="459"/>
        <v>-</v>
      </c>
      <c r="R1677">
        <f t="shared" si="454"/>
        <v>1.37574</v>
      </c>
      <c r="S1677">
        <f t="shared" si="455"/>
        <v>1.3753200000000001</v>
      </c>
      <c r="T1677" t="str">
        <f t="shared" si="449"/>
        <v>-</v>
      </c>
      <c r="U1677" t="str">
        <f t="shared" si="450"/>
        <v>-</v>
      </c>
      <c r="V1677" t="str">
        <f t="shared" si="451"/>
        <v>-</v>
      </c>
      <c r="W1677">
        <f t="shared" si="464"/>
        <v>3810.4818735377276</v>
      </c>
      <c r="X1677">
        <f t="shared" si="465"/>
        <v>5240.631930313908</v>
      </c>
      <c r="Y1677">
        <f t="shared" si="463"/>
        <v>240.63193031390801</v>
      </c>
    </row>
    <row r="1678" spans="1:25" x14ac:dyDescent="0.25">
      <c r="A1678" t="s">
        <v>1683</v>
      </c>
      <c r="B1678" s="2">
        <v>41770</v>
      </c>
      <c r="C1678" s="3">
        <v>0</v>
      </c>
      <c r="D1678">
        <v>1.3752599999999999</v>
      </c>
      <c r="E1678">
        <v>1.3761000000000001</v>
      </c>
      <c r="F1678">
        <v>1.3752200000000001</v>
      </c>
      <c r="G1678">
        <v>1.3760300000000001</v>
      </c>
      <c r="H1678">
        <v>3774</v>
      </c>
      <c r="I1678">
        <f t="shared" si="452"/>
        <v>-93.875906526993617</v>
      </c>
      <c r="J1678">
        <f t="shared" si="456"/>
        <v>1.3796491025641024</v>
      </c>
      <c r="K1678">
        <f t="shared" si="457"/>
        <v>1.3786031760643489</v>
      </c>
      <c r="L1678">
        <f t="shared" si="460"/>
        <v>1.3818999999999995</v>
      </c>
      <c r="M1678">
        <f t="shared" si="461"/>
        <v>1.3825034498727042</v>
      </c>
      <c r="N1678" t="str">
        <f t="shared" si="453"/>
        <v>-</v>
      </c>
      <c r="O1678" t="str">
        <f t="shared" si="458"/>
        <v>Sell</v>
      </c>
      <c r="P1678" t="str">
        <f t="shared" si="462"/>
        <v>-</v>
      </c>
      <c r="Q1678" t="str">
        <f t="shared" si="459"/>
        <v>-</v>
      </c>
      <c r="R1678">
        <f t="shared" si="454"/>
        <v>1.3762799999999999</v>
      </c>
      <c r="S1678">
        <f t="shared" si="455"/>
        <v>1.37578</v>
      </c>
      <c r="T1678" t="str">
        <f t="shared" si="449"/>
        <v>-</v>
      </c>
      <c r="U1678" t="str">
        <f t="shared" si="450"/>
        <v>-</v>
      </c>
      <c r="V1678" t="str">
        <f t="shared" si="451"/>
        <v>-</v>
      </c>
      <c r="W1678">
        <f t="shared" si="464"/>
        <v>3810.4818735377276</v>
      </c>
      <c r="X1678">
        <f t="shared" si="465"/>
        <v>5242.3847519757346</v>
      </c>
      <c r="Y1678">
        <f t="shared" si="463"/>
        <v>242.38475197573462</v>
      </c>
    </row>
    <row r="1679" spans="1:25" x14ac:dyDescent="0.25">
      <c r="A1679" t="s">
        <v>1684</v>
      </c>
      <c r="B1679" s="2">
        <v>41771</v>
      </c>
      <c r="C1679" s="3">
        <v>0</v>
      </c>
      <c r="D1679">
        <v>1.3760300000000001</v>
      </c>
      <c r="E1679">
        <v>1.37748</v>
      </c>
      <c r="F1679">
        <v>1.3749400000000001</v>
      </c>
      <c r="G1679">
        <v>1.37554</v>
      </c>
      <c r="H1679">
        <v>135996</v>
      </c>
      <c r="I1679">
        <f t="shared" si="452"/>
        <v>-95.85012087026557</v>
      </c>
      <c r="J1679">
        <f t="shared" si="456"/>
        <v>1.3797905128205128</v>
      </c>
      <c r="K1679">
        <f t="shared" si="457"/>
        <v>1.3785256273032263</v>
      </c>
      <c r="L1679">
        <f t="shared" si="460"/>
        <v>1.3818486111111108</v>
      </c>
      <c r="M1679">
        <f t="shared" si="461"/>
        <v>1.3821270471768825</v>
      </c>
      <c r="N1679" t="str">
        <f t="shared" si="453"/>
        <v>-</v>
      </c>
      <c r="O1679" t="str">
        <f t="shared" si="458"/>
        <v>Sell</v>
      </c>
      <c r="P1679" t="str">
        <f t="shared" si="462"/>
        <v>-</v>
      </c>
      <c r="Q1679" t="str">
        <f t="shared" si="459"/>
        <v>-</v>
      </c>
      <c r="R1679">
        <f t="shared" si="454"/>
        <v>1.3758300000000001</v>
      </c>
      <c r="S1679">
        <f t="shared" si="455"/>
        <v>1.3752500000000001</v>
      </c>
      <c r="T1679" t="str">
        <f t="shared" ref="T1679:T1742" si="466">IF(Y1679&lt;&gt;"",IF(Y1679&lt;=-$AE$86,"Stop","-"),"-")</f>
        <v>-</v>
      </c>
      <c r="U1679" t="str">
        <f t="shared" ref="U1679:U1742" si="467">IF(Y1679&lt;&gt;"",IF(Y1679&gt;$AE$87,"Target","-"),"-")</f>
        <v>-</v>
      </c>
      <c r="V1679" t="str">
        <f t="shared" ref="V1679:V1742" si="468">IF(P1679="Buy",$AE$88,IF(P1679="Sell",$AE$88/R1679,"-"))</f>
        <v>-</v>
      </c>
      <c r="W1679">
        <f t="shared" si="464"/>
        <v>3810.4818735377276</v>
      </c>
      <c r="X1679">
        <f t="shared" si="465"/>
        <v>5240.3651965827603</v>
      </c>
      <c r="Y1679">
        <f t="shared" si="463"/>
        <v>240.36519658276029</v>
      </c>
    </row>
    <row r="1680" spans="1:25" x14ac:dyDescent="0.25">
      <c r="A1680" t="s">
        <v>1685</v>
      </c>
      <c r="B1680" s="2">
        <v>41772</v>
      </c>
      <c r="C1680" s="3">
        <v>0</v>
      </c>
      <c r="D1680">
        <v>1.3755500000000001</v>
      </c>
      <c r="E1680">
        <v>1.37714</v>
      </c>
      <c r="F1680">
        <v>1.3689100000000001</v>
      </c>
      <c r="G1680">
        <v>1.3707800000000001</v>
      </c>
      <c r="H1680">
        <v>199156</v>
      </c>
      <c r="I1680">
        <f t="shared" ref="I1680:I1743" si="469">(MAX(E1667:E1680)-G1680)/(MAX(E1667:E1680)-MIN(F1667:F1680))*-100</f>
        <v>-93.852728468112929</v>
      </c>
      <c r="J1680">
        <f t="shared" si="456"/>
        <v>1.3798817948717947</v>
      </c>
      <c r="K1680">
        <f t="shared" si="457"/>
        <v>1.3783295354727647</v>
      </c>
      <c r="L1680">
        <f t="shared" si="460"/>
        <v>1.3816111111111111</v>
      </c>
      <c r="M1680">
        <f t="shared" si="461"/>
        <v>1.3815136932754293</v>
      </c>
      <c r="N1680" t="str">
        <f t="shared" ref="N1680:N1743" si="470">IF(AND($I1680&gt;$AE$82,$I1679&lt;$AE$82),"Buy",IF(AND($I1680&lt;$AE$81,$I1679&gt;$AE$81),"Sell","-"))</f>
        <v>-</v>
      </c>
      <c r="O1680" t="str">
        <f t="shared" si="458"/>
        <v>Sell</v>
      </c>
      <c r="P1680" t="str">
        <f t="shared" si="462"/>
        <v>-</v>
      </c>
      <c r="Q1680" t="str">
        <f t="shared" si="459"/>
        <v>-</v>
      </c>
      <c r="R1680">
        <f t="shared" ref="R1680:R1743" si="471">ROUND(G1680+0.05*_xlfn.STDEV.P(G1669:G1680),5)</f>
        <v>1.3711199999999999</v>
      </c>
      <c r="S1680">
        <f t="shared" ref="S1680:S1743" si="472">ROUND(G1680-0.05*_xlfn.STDEV.P(G1669:G1680),5)</f>
        <v>1.3704400000000001</v>
      </c>
      <c r="T1680" t="str">
        <f t="shared" si="466"/>
        <v>-</v>
      </c>
      <c r="U1680" t="str">
        <f t="shared" si="467"/>
        <v>-</v>
      </c>
      <c r="V1680" t="str">
        <f t="shared" si="468"/>
        <v>-</v>
      </c>
      <c r="W1680">
        <f t="shared" si="464"/>
        <v>3810.4818735377276</v>
      </c>
      <c r="X1680">
        <f t="shared" si="465"/>
        <v>5222.0367787710438</v>
      </c>
      <c r="Y1680">
        <f t="shared" si="463"/>
        <v>222.03677877104383</v>
      </c>
    </row>
    <row r="1681" spans="1:26" x14ac:dyDescent="0.25">
      <c r="A1681" t="s">
        <v>1686</v>
      </c>
      <c r="B1681" s="2">
        <v>41773</v>
      </c>
      <c r="C1681" s="3">
        <v>0</v>
      </c>
      <c r="D1681">
        <v>1.37077</v>
      </c>
      <c r="E1681">
        <v>1.3730800000000001</v>
      </c>
      <c r="F1681">
        <v>1.3697900000000001</v>
      </c>
      <c r="G1681">
        <v>1.3717600000000001</v>
      </c>
      <c r="H1681">
        <v>172661</v>
      </c>
      <c r="I1681">
        <f t="shared" si="469"/>
        <v>-90.631163708086689</v>
      </c>
      <c r="J1681">
        <f t="shared" ref="J1681:J1744" si="473">AVERAGE(G1604:G1681)</f>
        <v>1.3800483333333331</v>
      </c>
      <c r="K1681">
        <f t="shared" ref="K1681:K1744" si="474">$K1680*(1-(2/(78+1)))+$G1681*(2/(78+1))</f>
        <v>1.3781632181190238</v>
      </c>
      <c r="L1681">
        <f t="shared" si="460"/>
        <v>1.3814752777777777</v>
      </c>
      <c r="M1681">
        <f t="shared" si="461"/>
        <v>1.3809864666118925</v>
      </c>
      <c r="N1681" t="str">
        <f t="shared" si="470"/>
        <v>-</v>
      </c>
      <c r="O1681" t="str">
        <f t="shared" ref="O1681:O1744" si="475">IF(K1681&gt;K1680,"Buy","Sell")</f>
        <v>Sell</v>
      </c>
      <c r="P1681" t="str">
        <f t="shared" si="462"/>
        <v>-</v>
      </c>
      <c r="Q1681" t="str">
        <f t="shared" si="459"/>
        <v>-</v>
      </c>
      <c r="R1681">
        <f t="shared" si="471"/>
        <v>1.3721300000000001</v>
      </c>
      <c r="S1681">
        <f t="shared" si="472"/>
        <v>1.3713900000000001</v>
      </c>
      <c r="T1681" t="str">
        <f t="shared" si="466"/>
        <v>-</v>
      </c>
      <c r="U1681" t="str">
        <f t="shared" si="467"/>
        <v>-</v>
      </c>
      <c r="V1681" t="str">
        <f t="shared" si="468"/>
        <v>-</v>
      </c>
      <c r="W1681">
        <f t="shared" si="464"/>
        <v>3810.4818735377276</v>
      </c>
      <c r="X1681">
        <f t="shared" si="465"/>
        <v>5225.6567365509045</v>
      </c>
      <c r="Y1681">
        <f t="shared" si="463"/>
        <v>225.6567365509045</v>
      </c>
    </row>
    <row r="1682" spans="1:26" x14ac:dyDescent="0.25">
      <c r="A1682" t="s">
        <v>1687</v>
      </c>
      <c r="B1682" s="2">
        <v>41774</v>
      </c>
      <c r="C1682" s="3">
        <v>0</v>
      </c>
      <c r="D1682">
        <v>1.37175</v>
      </c>
      <c r="E1682">
        <v>1.3732200000000001</v>
      </c>
      <c r="F1682">
        <v>1.3648400000000001</v>
      </c>
      <c r="G1682">
        <v>1.3716900000000001</v>
      </c>
      <c r="H1682">
        <v>205850</v>
      </c>
      <c r="I1682">
        <f t="shared" si="469"/>
        <v>-80.139170774137312</v>
      </c>
      <c r="J1682">
        <f t="shared" si="473"/>
        <v>1.3801008974358973</v>
      </c>
      <c r="K1682">
        <f t="shared" si="474"/>
        <v>1.3779993391793017</v>
      </c>
      <c r="L1682">
        <f t="shared" si="460"/>
        <v>1.3814591666666667</v>
      </c>
      <c r="M1682">
        <f t="shared" si="461"/>
        <v>1.3804839549031416</v>
      </c>
      <c r="N1682" t="str">
        <f t="shared" si="470"/>
        <v>Buy</v>
      </c>
      <c r="O1682" t="str">
        <f t="shared" si="475"/>
        <v>Sell</v>
      </c>
      <c r="P1682" t="str">
        <f t="shared" si="462"/>
        <v>-</v>
      </c>
      <c r="Q1682" t="str">
        <f t="shared" si="459"/>
        <v>-</v>
      </c>
      <c r="R1682">
        <f t="shared" si="471"/>
        <v>1.37208</v>
      </c>
      <c r="S1682">
        <f t="shared" si="472"/>
        <v>1.3713</v>
      </c>
      <c r="T1682" t="str">
        <f t="shared" si="466"/>
        <v>-</v>
      </c>
      <c r="U1682" t="str">
        <f t="shared" si="467"/>
        <v>-</v>
      </c>
      <c r="V1682" t="str">
        <f t="shared" si="468"/>
        <v>-</v>
      </c>
      <c r="W1682">
        <f t="shared" si="464"/>
        <v>3810.4818735377276</v>
      </c>
      <c r="X1682">
        <f t="shared" si="465"/>
        <v>5225.3137931822857</v>
      </c>
      <c r="Y1682">
        <f t="shared" si="463"/>
        <v>225.31379318228574</v>
      </c>
    </row>
    <row r="1683" spans="1:26" x14ac:dyDescent="0.25">
      <c r="A1683" t="s">
        <v>1688</v>
      </c>
      <c r="B1683" s="2">
        <v>41775</v>
      </c>
      <c r="C1683" s="3">
        <v>0</v>
      </c>
      <c r="D1683">
        <v>1.3716900000000001</v>
      </c>
      <c r="E1683">
        <v>1.3726799999999999</v>
      </c>
      <c r="F1683">
        <v>1.36853</v>
      </c>
      <c r="G1683">
        <v>1.3692599999999999</v>
      </c>
      <c r="H1683">
        <v>137894</v>
      </c>
      <c r="I1683">
        <f t="shared" si="469"/>
        <v>-87.18469121484523</v>
      </c>
      <c r="J1683">
        <f t="shared" si="473"/>
        <v>1.3801024358974359</v>
      </c>
      <c r="K1683">
        <f t="shared" si="474"/>
        <v>1.3777780900861549</v>
      </c>
      <c r="L1683">
        <f t="shared" si="460"/>
        <v>1.3814341666666667</v>
      </c>
      <c r="M1683">
        <f t="shared" si="461"/>
        <v>1.3798772546381071</v>
      </c>
      <c r="N1683" t="str">
        <f t="shared" si="470"/>
        <v>-</v>
      </c>
      <c r="O1683" t="str">
        <f t="shared" si="475"/>
        <v>Sell</v>
      </c>
      <c r="P1683" t="str">
        <f t="shared" si="462"/>
        <v>-</v>
      </c>
      <c r="Q1683" t="str">
        <f t="shared" ref="Q1683:Q1746" si="476">IF(AND(M1682&lt;K1682,M1683&gt;K1683),"Buy",IF(AND(M1682&gt;K1682,M1683&lt;K1683),"Sell","-"))</f>
        <v>-</v>
      </c>
      <c r="R1683">
        <f t="shared" si="471"/>
        <v>1.3696699999999999</v>
      </c>
      <c r="S1683">
        <f t="shared" si="472"/>
        <v>1.3688499999999999</v>
      </c>
      <c r="T1683" t="str">
        <f t="shared" si="466"/>
        <v>-</v>
      </c>
      <c r="U1683" t="str">
        <f t="shared" si="467"/>
        <v>-</v>
      </c>
      <c r="V1683" t="str">
        <f t="shared" si="468"/>
        <v>-</v>
      </c>
      <c r="W1683">
        <f t="shared" si="464"/>
        <v>3810.4818735377276</v>
      </c>
      <c r="X1683">
        <f t="shared" si="465"/>
        <v>5215.9781125921181</v>
      </c>
      <c r="Y1683">
        <f t="shared" si="463"/>
        <v>215.97811259211812</v>
      </c>
    </row>
    <row r="1684" spans="1:26" x14ac:dyDescent="0.25">
      <c r="A1684" t="s">
        <v>1689</v>
      </c>
      <c r="B1684" s="2">
        <v>41777</v>
      </c>
      <c r="C1684" s="3">
        <v>0</v>
      </c>
      <c r="D1684">
        <v>1.36927</v>
      </c>
      <c r="E1684">
        <v>1.37029</v>
      </c>
      <c r="F1684">
        <v>1.3692599999999999</v>
      </c>
      <c r="G1684">
        <v>1.37029</v>
      </c>
      <c r="H1684">
        <v>12202</v>
      </c>
      <c r="I1684">
        <f t="shared" si="469"/>
        <v>-84.198318353145936</v>
      </c>
      <c r="J1684">
        <f t="shared" si="473"/>
        <v>1.380100897435897</v>
      </c>
      <c r="K1684">
        <f t="shared" si="474"/>
        <v>1.3775885181852396</v>
      </c>
      <c r="L1684">
        <f t="shared" si="460"/>
        <v>1.3814322222222222</v>
      </c>
      <c r="M1684">
        <f t="shared" si="461"/>
        <v>1.3793590246576688</v>
      </c>
      <c r="N1684" t="str">
        <f t="shared" si="470"/>
        <v>-</v>
      </c>
      <c r="O1684" t="str">
        <f t="shared" si="475"/>
        <v>Sell</v>
      </c>
      <c r="P1684" t="str">
        <f t="shared" si="462"/>
        <v>-</v>
      </c>
      <c r="Q1684" t="str">
        <f t="shared" si="476"/>
        <v>-</v>
      </c>
      <c r="R1684">
        <f t="shared" si="471"/>
        <v>1.3707</v>
      </c>
      <c r="S1684">
        <f t="shared" si="472"/>
        <v>1.36988</v>
      </c>
      <c r="T1684" t="str">
        <f t="shared" si="466"/>
        <v>-</v>
      </c>
      <c r="U1684" t="str">
        <f t="shared" si="467"/>
        <v>-</v>
      </c>
      <c r="V1684" t="str">
        <f t="shared" si="468"/>
        <v>-</v>
      </c>
      <c r="W1684">
        <f t="shared" si="464"/>
        <v>3810.4818735377276</v>
      </c>
      <c r="X1684">
        <f t="shared" si="465"/>
        <v>5219.902908921862</v>
      </c>
      <c r="Y1684">
        <f t="shared" si="463"/>
        <v>219.90290892186204</v>
      </c>
    </row>
    <row r="1685" spans="1:26" x14ac:dyDescent="0.25">
      <c r="A1685" t="s">
        <v>1690</v>
      </c>
      <c r="B1685" s="2">
        <v>41778</v>
      </c>
      <c r="C1685" s="3">
        <v>0</v>
      </c>
      <c r="D1685">
        <v>1.37029</v>
      </c>
      <c r="E1685">
        <v>1.37341</v>
      </c>
      <c r="F1685">
        <v>1.3698600000000001</v>
      </c>
      <c r="G1685">
        <v>1.37124</v>
      </c>
      <c r="H1685">
        <v>147916</v>
      </c>
      <c r="I1685">
        <f t="shared" si="469"/>
        <v>-81.443896781675903</v>
      </c>
      <c r="J1685">
        <f t="shared" si="473"/>
        <v>1.3801119230769225</v>
      </c>
      <c r="K1685">
        <f t="shared" si="474"/>
        <v>1.3774277962058665</v>
      </c>
      <c r="L1685">
        <f t="shared" si="460"/>
        <v>1.3813500000000003</v>
      </c>
      <c r="M1685">
        <f t="shared" si="461"/>
        <v>1.3789201584599569</v>
      </c>
      <c r="N1685" t="str">
        <f t="shared" si="470"/>
        <v>-</v>
      </c>
      <c r="O1685" t="str">
        <f t="shared" si="475"/>
        <v>Sell</v>
      </c>
      <c r="P1685" t="str">
        <f t="shared" si="462"/>
        <v>-</v>
      </c>
      <c r="Q1685" t="str">
        <f t="shared" si="476"/>
        <v>-</v>
      </c>
      <c r="R1685">
        <f t="shared" si="471"/>
        <v>1.3716299999999999</v>
      </c>
      <c r="S1685">
        <f t="shared" si="472"/>
        <v>1.3708499999999999</v>
      </c>
      <c r="T1685" t="str">
        <f t="shared" si="466"/>
        <v>-</v>
      </c>
      <c r="U1685" t="str">
        <f t="shared" si="467"/>
        <v>-</v>
      </c>
      <c r="V1685" t="str">
        <f t="shared" si="468"/>
        <v>-</v>
      </c>
      <c r="W1685">
        <f t="shared" si="464"/>
        <v>3810.4818735377276</v>
      </c>
      <c r="X1685">
        <f t="shared" si="465"/>
        <v>5223.5990763391937</v>
      </c>
      <c r="Y1685">
        <f t="shared" si="463"/>
        <v>223.59907633919374</v>
      </c>
    </row>
    <row r="1686" spans="1:26" x14ac:dyDescent="0.25">
      <c r="A1686" t="s">
        <v>1691</v>
      </c>
      <c r="B1686" s="2">
        <v>41779</v>
      </c>
      <c r="C1686" s="3">
        <v>0</v>
      </c>
      <c r="D1686">
        <v>1.37124</v>
      </c>
      <c r="E1686">
        <v>1.37138</v>
      </c>
      <c r="F1686">
        <v>1.3677999999999999</v>
      </c>
      <c r="G1686">
        <v>1.37033</v>
      </c>
      <c r="H1686">
        <v>160913</v>
      </c>
      <c r="I1686">
        <f t="shared" si="469"/>
        <v>-84.082342708031291</v>
      </c>
      <c r="J1686">
        <f t="shared" si="473"/>
        <v>1.3800388461538458</v>
      </c>
      <c r="K1686">
        <f t="shared" si="474"/>
        <v>1.3772481051626801</v>
      </c>
      <c r="L1686">
        <f t="shared" si="460"/>
        <v>1.3811011111111116</v>
      </c>
      <c r="M1686">
        <f t="shared" si="461"/>
        <v>1.3784558255702295</v>
      </c>
      <c r="N1686" t="str">
        <f t="shared" si="470"/>
        <v>-</v>
      </c>
      <c r="O1686" t="str">
        <f t="shared" si="475"/>
        <v>Sell</v>
      </c>
      <c r="P1686" t="str">
        <f t="shared" si="462"/>
        <v>-</v>
      </c>
      <c r="Q1686" t="str">
        <f t="shared" si="476"/>
        <v>-</v>
      </c>
      <c r="R1686">
        <f t="shared" si="471"/>
        <v>1.3706400000000001</v>
      </c>
      <c r="S1686">
        <f t="shared" si="472"/>
        <v>1.37002</v>
      </c>
      <c r="T1686" t="str">
        <f t="shared" si="466"/>
        <v>-</v>
      </c>
      <c r="U1686" t="str">
        <f t="shared" si="467"/>
        <v>-</v>
      </c>
      <c r="V1686" t="str">
        <f t="shared" si="468"/>
        <v>-</v>
      </c>
      <c r="W1686">
        <f t="shared" si="464"/>
        <v>3810.4818735377276</v>
      </c>
      <c r="X1686">
        <f t="shared" si="465"/>
        <v>5220.4363763841575</v>
      </c>
      <c r="Y1686">
        <f t="shared" si="463"/>
        <v>220.43637638415748</v>
      </c>
    </row>
    <row r="1687" spans="1:26" x14ac:dyDescent="0.25">
      <c r="A1687" t="s">
        <v>1692</v>
      </c>
      <c r="B1687" s="2">
        <v>41780</v>
      </c>
      <c r="C1687" s="3">
        <v>0</v>
      </c>
      <c r="D1687">
        <v>1.37033</v>
      </c>
      <c r="E1687">
        <v>1.3723099999999999</v>
      </c>
      <c r="F1687">
        <v>1.3634500000000001</v>
      </c>
      <c r="G1687">
        <v>1.3681700000000001</v>
      </c>
      <c r="H1687">
        <v>167274</v>
      </c>
      <c r="I1687">
        <f t="shared" si="469"/>
        <v>-86.84503901895188</v>
      </c>
      <c r="J1687">
        <f t="shared" si="473"/>
        <v>1.3799778205128201</v>
      </c>
      <c r="K1687">
        <f t="shared" si="474"/>
        <v>1.3770182797155237</v>
      </c>
      <c r="L1687">
        <f t="shared" si="460"/>
        <v>1.3806272222222224</v>
      </c>
      <c r="M1687">
        <f t="shared" si="461"/>
        <v>1.3778998349988656</v>
      </c>
      <c r="N1687" t="str">
        <f t="shared" si="470"/>
        <v>-</v>
      </c>
      <c r="O1687" t="str">
        <f t="shared" si="475"/>
        <v>Sell</v>
      </c>
      <c r="P1687" t="str">
        <f t="shared" si="462"/>
        <v>-</v>
      </c>
      <c r="Q1687" t="str">
        <f t="shared" si="476"/>
        <v>-</v>
      </c>
      <c r="R1687">
        <f t="shared" si="471"/>
        <v>1.3683799999999999</v>
      </c>
      <c r="S1687">
        <f t="shared" si="472"/>
        <v>1.3679600000000001</v>
      </c>
      <c r="T1687" t="str">
        <f t="shared" si="466"/>
        <v>-</v>
      </c>
      <c r="U1687" t="str">
        <f t="shared" si="467"/>
        <v>-</v>
      </c>
      <c r="V1687" t="str">
        <f t="shared" si="468"/>
        <v>-</v>
      </c>
      <c r="W1687">
        <f t="shared" si="464"/>
        <v>3810.4818735377276</v>
      </c>
      <c r="X1687">
        <f t="shared" si="465"/>
        <v>5212.5867837246697</v>
      </c>
      <c r="Y1687">
        <f t="shared" si="463"/>
        <v>212.58678372466966</v>
      </c>
    </row>
    <row r="1688" spans="1:26" x14ac:dyDescent="0.25">
      <c r="A1688" t="s">
        <v>1693</v>
      </c>
      <c r="B1688" s="2">
        <v>41781</v>
      </c>
      <c r="C1688" s="3">
        <v>0</v>
      </c>
      <c r="D1688">
        <v>1.36819</v>
      </c>
      <c r="E1688">
        <v>1.3687</v>
      </c>
      <c r="F1688">
        <v>1.36452</v>
      </c>
      <c r="G1688">
        <v>1.3653299999999999</v>
      </c>
      <c r="H1688">
        <v>162247</v>
      </c>
      <c r="I1688">
        <f t="shared" si="469"/>
        <v>-94.760312151616816</v>
      </c>
      <c r="J1688">
        <f t="shared" si="473"/>
        <v>1.3798916666666663</v>
      </c>
      <c r="K1688">
        <f t="shared" si="474"/>
        <v>1.3767223738999408</v>
      </c>
      <c r="L1688">
        <f t="shared" si="460"/>
        <v>1.3799794444444446</v>
      </c>
      <c r="M1688">
        <f t="shared" si="461"/>
        <v>1.3772203844583863</v>
      </c>
      <c r="N1688" t="str">
        <f t="shared" si="470"/>
        <v>-</v>
      </c>
      <c r="O1688" t="str">
        <f t="shared" si="475"/>
        <v>Sell</v>
      </c>
      <c r="P1688" t="str">
        <f t="shared" si="462"/>
        <v>-</v>
      </c>
      <c r="Q1688" t="str">
        <f t="shared" si="476"/>
        <v>-</v>
      </c>
      <c r="R1688">
        <f t="shared" si="471"/>
        <v>1.36548</v>
      </c>
      <c r="S1688">
        <f t="shared" si="472"/>
        <v>1.3651800000000001</v>
      </c>
      <c r="T1688" t="str">
        <f t="shared" si="466"/>
        <v>-</v>
      </c>
      <c r="U1688" t="str">
        <f t="shared" si="467"/>
        <v>-</v>
      </c>
      <c r="V1688" t="str">
        <f t="shared" si="468"/>
        <v>-</v>
      </c>
      <c r="W1688">
        <f t="shared" si="464"/>
        <v>3810.4818735377276</v>
      </c>
      <c r="X1688">
        <f t="shared" si="465"/>
        <v>5201.9936441162354</v>
      </c>
      <c r="Y1688">
        <f t="shared" si="463"/>
        <v>201.99364411623537</v>
      </c>
    </row>
    <row r="1689" spans="1:26" x14ac:dyDescent="0.25">
      <c r="A1689" t="s">
        <v>1694</v>
      </c>
      <c r="B1689" s="2">
        <v>41782</v>
      </c>
      <c r="C1689" s="3">
        <v>0</v>
      </c>
      <c r="D1689">
        <v>1.3653200000000001</v>
      </c>
      <c r="E1689">
        <v>1.36534</v>
      </c>
      <c r="F1689">
        <v>1.3615600000000001</v>
      </c>
      <c r="G1689">
        <v>1.3627499999999999</v>
      </c>
      <c r="H1689">
        <v>156467</v>
      </c>
      <c r="I1689">
        <f t="shared" si="469"/>
        <v>-96.849351337040488</v>
      </c>
      <c r="J1689">
        <f t="shared" si="473"/>
        <v>1.3797506410256408</v>
      </c>
      <c r="K1689">
        <f t="shared" si="474"/>
        <v>1.3763686429151321</v>
      </c>
      <c r="L1689">
        <f t="shared" si="460"/>
        <v>1.3792661111111115</v>
      </c>
      <c r="M1689">
        <f t="shared" si="461"/>
        <v>1.3764382015146899</v>
      </c>
      <c r="N1689" t="str">
        <f t="shared" si="470"/>
        <v>-</v>
      </c>
      <c r="O1689" t="str">
        <f t="shared" si="475"/>
        <v>Sell</v>
      </c>
      <c r="P1689" t="str">
        <f t="shared" si="462"/>
        <v>-</v>
      </c>
      <c r="Q1689" t="str">
        <f t="shared" si="476"/>
        <v>-</v>
      </c>
      <c r="R1689">
        <f t="shared" si="471"/>
        <v>1.36293</v>
      </c>
      <c r="S1689">
        <f t="shared" si="472"/>
        <v>1.3625700000000001</v>
      </c>
      <c r="T1689" t="str">
        <f t="shared" si="466"/>
        <v>-</v>
      </c>
      <c r="U1689" t="str">
        <f t="shared" si="467"/>
        <v>-</v>
      </c>
      <c r="V1689" t="str">
        <f t="shared" si="468"/>
        <v>-</v>
      </c>
      <c r="W1689">
        <f t="shared" si="464"/>
        <v>3810.4818735377276</v>
      </c>
      <c r="X1689">
        <f t="shared" si="465"/>
        <v>5192.0482864263013</v>
      </c>
      <c r="Y1689">
        <f t="shared" si="463"/>
        <v>192.04828642630127</v>
      </c>
    </row>
    <row r="1690" spans="1:26" x14ac:dyDescent="0.25">
      <c r="A1690" t="s">
        <v>1695</v>
      </c>
      <c r="B1690" s="2">
        <v>41784</v>
      </c>
      <c r="C1690" s="3">
        <v>0</v>
      </c>
      <c r="D1690">
        <v>1.36233</v>
      </c>
      <c r="E1690">
        <v>1.36307</v>
      </c>
      <c r="F1690">
        <v>1.36145</v>
      </c>
      <c r="G1690">
        <v>1.3627499999999999</v>
      </c>
      <c r="H1690">
        <v>3916</v>
      </c>
      <c r="I1690">
        <f t="shared" si="469"/>
        <v>-94.328097731239737</v>
      </c>
      <c r="J1690">
        <f t="shared" si="473"/>
        <v>1.3796096153846156</v>
      </c>
      <c r="K1690">
        <f t="shared" si="474"/>
        <v>1.3760238671451286</v>
      </c>
      <c r="L1690">
        <f t="shared" si="460"/>
        <v>1.3786563888888894</v>
      </c>
      <c r="M1690">
        <f t="shared" si="461"/>
        <v>1.3756982987301121</v>
      </c>
      <c r="N1690" t="str">
        <f t="shared" si="470"/>
        <v>-</v>
      </c>
      <c r="O1690" t="str">
        <f t="shared" si="475"/>
        <v>Sell</v>
      </c>
      <c r="P1690" t="str">
        <f t="shared" si="462"/>
        <v>-</v>
      </c>
      <c r="Q1690" t="str">
        <f t="shared" si="476"/>
        <v>Sell</v>
      </c>
      <c r="R1690">
        <f t="shared" si="471"/>
        <v>1.36293</v>
      </c>
      <c r="S1690">
        <f t="shared" si="472"/>
        <v>1.3625700000000001</v>
      </c>
      <c r="T1690" t="str">
        <f t="shared" si="466"/>
        <v>-</v>
      </c>
      <c r="U1690" t="str">
        <f t="shared" si="467"/>
        <v>-</v>
      </c>
      <c r="V1690" t="str">
        <f t="shared" si="468"/>
        <v>-</v>
      </c>
      <c r="W1690">
        <f t="shared" si="464"/>
        <v>3810.4818735377276</v>
      </c>
      <c r="X1690">
        <f t="shared" si="465"/>
        <v>5192.0482864263013</v>
      </c>
      <c r="Y1690">
        <f t="shared" si="463"/>
        <v>192.04828642630127</v>
      </c>
      <c r="Z1690">
        <v>192.04828642630127</v>
      </c>
    </row>
    <row r="1691" spans="1:26" x14ac:dyDescent="0.25">
      <c r="A1691" t="s">
        <v>1696</v>
      </c>
      <c r="B1691" s="2">
        <v>41785</v>
      </c>
      <c r="C1691" s="3">
        <v>0</v>
      </c>
      <c r="D1691">
        <v>1.3627499999999999</v>
      </c>
      <c r="E1691">
        <v>1.36544</v>
      </c>
      <c r="F1691">
        <v>1.36155</v>
      </c>
      <c r="G1691">
        <v>1.3651800000000001</v>
      </c>
      <c r="H1691">
        <v>89302</v>
      </c>
      <c r="I1691">
        <f t="shared" si="469"/>
        <v>-76.731129132875779</v>
      </c>
      <c r="J1691">
        <f t="shared" si="473"/>
        <v>1.3795035897435897</v>
      </c>
      <c r="K1691">
        <f t="shared" si="474"/>
        <v>1.3757493388629736</v>
      </c>
      <c r="L1691">
        <f t="shared" si="460"/>
        <v>1.3782016666666668</v>
      </c>
      <c r="M1691">
        <f t="shared" si="461"/>
        <v>1.3751297420419979</v>
      </c>
      <c r="N1691" t="str">
        <f t="shared" si="470"/>
        <v>Buy</v>
      </c>
      <c r="O1691" t="str">
        <f t="shared" si="475"/>
        <v>Sell</v>
      </c>
      <c r="P1691" t="str">
        <f t="shared" si="462"/>
        <v>-</v>
      </c>
      <c r="Q1691" t="str">
        <f t="shared" si="476"/>
        <v>-</v>
      </c>
      <c r="R1691">
        <f t="shared" si="471"/>
        <v>1.36534</v>
      </c>
      <c r="S1691">
        <f t="shared" si="472"/>
        <v>1.3650199999999999</v>
      </c>
      <c r="T1691" t="str">
        <f t="shared" si="466"/>
        <v>-</v>
      </c>
      <c r="U1691" t="str">
        <f t="shared" si="467"/>
        <v>-</v>
      </c>
      <c r="V1691" t="str">
        <f t="shared" si="468"/>
        <v>-</v>
      </c>
    </row>
    <row r="1692" spans="1:26" x14ac:dyDescent="0.25">
      <c r="A1692" t="s">
        <v>1697</v>
      </c>
      <c r="B1692" s="2">
        <v>41786</v>
      </c>
      <c r="C1692" s="3">
        <v>0</v>
      </c>
      <c r="D1692">
        <v>1.3651899999999999</v>
      </c>
      <c r="E1692">
        <v>1.3668499999999999</v>
      </c>
      <c r="F1692">
        <v>1.3612500000000001</v>
      </c>
      <c r="G1692">
        <v>1.3633599999999999</v>
      </c>
      <c r="H1692">
        <v>150347</v>
      </c>
      <c r="I1692">
        <f t="shared" si="469"/>
        <v>-86.999383857055832</v>
      </c>
      <c r="J1692">
        <f t="shared" si="473"/>
        <v>1.3793597435897438</v>
      </c>
      <c r="K1692">
        <f t="shared" si="474"/>
        <v>1.3754356847145437</v>
      </c>
      <c r="L1692">
        <f t="shared" si="460"/>
        <v>1.3777088888888891</v>
      </c>
      <c r="M1692">
        <f t="shared" si="461"/>
        <v>1.3744935397694575</v>
      </c>
      <c r="N1692" t="str">
        <f t="shared" si="470"/>
        <v>-</v>
      </c>
      <c r="O1692" t="str">
        <f t="shared" si="475"/>
        <v>Sell</v>
      </c>
      <c r="P1692" t="str">
        <f t="shared" si="462"/>
        <v>-</v>
      </c>
      <c r="Q1692" t="str">
        <f t="shared" si="476"/>
        <v>-</v>
      </c>
      <c r="R1692">
        <f t="shared" si="471"/>
        <v>1.3635299999999999</v>
      </c>
      <c r="S1692">
        <f t="shared" si="472"/>
        <v>1.3631899999999999</v>
      </c>
      <c r="T1692" t="str">
        <f t="shared" si="466"/>
        <v>-</v>
      </c>
      <c r="U1692" t="str">
        <f t="shared" si="467"/>
        <v>-</v>
      </c>
      <c r="V1692" t="str">
        <f t="shared" si="468"/>
        <v>-</v>
      </c>
    </row>
    <row r="1693" spans="1:26" x14ac:dyDescent="0.25">
      <c r="A1693" t="s">
        <v>1698</v>
      </c>
      <c r="B1693" s="2">
        <v>41787</v>
      </c>
      <c r="C1693" s="3">
        <v>0</v>
      </c>
      <c r="D1693">
        <v>1.36337</v>
      </c>
      <c r="E1693">
        <v>1.36378</v>
      </c>
      <c r="F1693">
        <v>1.3588499999999999</v>
      </c>
      <c r="G1693">
        <v>1.3591899999999999</v>
      </c>
      <c r="H1693">
        <v>162437</v>
      </c>
      <c r="I1693">
        <f t="shared" si="469"/>
        <v>-98.141060688901021</v>
      </c>
      <c r="J1693">
        <f t="shared" si="473"/>
        <v>1.3792456410256408</v>
      </c>
      <c r="K1693">
        <f t="shared" si="474"/>
        <v>1.3750244015572135</v>
      </c>
      <c r="L1693">
        <f t="shared" si="460"/>
        <v>1.3770650000000002</v>
      </c>
      <c r="M1693">
        <f t="shared" si="461"/>
        <v>1.3736663214035409</v>
      </c>
      <c r="N1693" t="str">
        <f t="shared" si="470"/>
        <v>-</v>
      </c>
      <c r="O1693" t="str">
        <f t="shared" si="475"/>
        <v>Sell</v>
      </c>
      <c r="P1693" t="str">
        <f t="shared" si="462"/>
        <v>-</v>
      </c>
      <c r="Q1693" t="str">
        <f t="shared" si="476"/>
        <v>-</v>
      </c>
      <c r="R1693">
        <f t="shared" si="471"/>
        <v>1.3593900000000001</v>
      </c>
      <c r="S1693">
        <f t="shared" si="472"/>
        <v>1.3589899999999999</v>
      </c>
      <c r="T1693" t="str">
        <f t="shared" si="466"/>
        <v>-</v>
      </c>
      <c r="U1693" t="str">
        <f t="shared" si="467"/>
        <v>-</v>
      </c>
      <c r="V1693" t="str">
        <f t="shared" si="468"/>
        <v>-</v>
      </c>
    </row>
    <row r="1694" spans="1:26" x14ac:dyDescent="0.25">
      <c r="A1694" t="s">
        <v>1699</v>
      </c>
      <c r="B1694" s="2">
        <v>41788</v>
      </c>
      <c r="C1694" s="3">
        <v>0</v>
      </c>
      <c r="D1694">
        <v>1.3591899999999999</v>
      </c>
      <c r="E1694">
        <v>1.3625499999999999</v>
      </c>
      <c r="F1694">
        <v>1.3586199999999999</v>
      </c>
      <c r="G1694">
        <v>1.36026</v>
      </c>
      <c r="H1694">
        <v>158293</v>
      </c>
      <c r="I1694">
        <f t="shared" si="469"/>
        <v>-88.911426639620856</v>
      </c>
      <c r="J1694">
        <f t="shared" si="473"/>
        <v>1.3791129487179485</v>
      </c>
      <c r="K1694">
        <f t="shared" si="474"/>
        <v>1.3746506192393093</v>
      </c>
      <c r="L1694">
        <f t="shared" si="460"/>
        <v>1.3764875000000001</v>
      </c>
      <c r="M1694">
        <f t="shared" si="461"/>
        <v>1.372941655381728</v>
      </c>
      <c r="N1694" t="str">
        <f t="shared" si="470"/>
        <v>Buy</v>
      </c>
      <c r="O1694" t="str">
        <f t="shared" si="475"/>
        <v>Sell</v>
      </c>
      <c r="P1694" t="str">
        <f t="shared" si="462"/>
        <v>-</v>
      </c>
      <c r="Q1694" t="str">
        <f t="shared" si="476"/>
        <v>-</v>
      </c>
      <c r="R1694">
        <f t="shared" si="471"/>
        <v>1.36046</v>
      </c>
      <c r="S1694">
        <f t="shared" si="472"/>
        <v>1.36006</v>
      </c>
      <c r="T1694" t="str">
        <f t="shared" si="466"/>
        <v>-</v>
      </c>
      <c r="U1694" t="str">
        <f t="shared" si="467"/>
        <v>-</v>
      </c>
      <c r="V1694" t="str">
        <f t="shared" si="468"/>
        <v>-</v>
      </c>
    </row>
    <row r="1695" spans="1:26" x14ac:dyDescent="0.25">
      <c r="A1695" t="s">
        <v>1700</v>
      </c>
      <c r="B1695" s="2">
        <v>41789</v>
      </c>
      <c r="C1695" s="3">
        <v>0</v>
      </c>
      <c r="D1695">
        <v>1.3602700000000001</v>
      </c>
      <c r="E1695">
        <v>1.365</v>
      </c>
      <c r="F1695">
        <v>1.3598399999999999</v>
      </c>
      <c r="G1695">
        <v>1.36331</v>
      </c>
      <c r="H1695">
        <v>161927</v>
      </c>
      <c r="I1695">
        <f t="shared" si="469"/>
        <v>-68.289384719404609</v>
      </c>
      <c r="J1695">
        <f t="shared" si="473"/>
        <v>1.3788989743589746</v>
      </c>
      <c r="K1695">
        <f t="shared" si="474"/>
        <v>1.3743635149547697</v>
      </c>
      <c r="L1695">
        <f t="shared" si="460"/>
        <v>1.3760024999999998</v>
      </c>
      <c r="M1695">
        <f t="shared" si="461"/>
        <v>1.372421025361094</v>
      </c>
      <c r="N1695" t="str">
        <f t="shared" si="470"/>
        <v>-</v>
      </c>
      <c r="O1695" t="str">
        <f t="shared" si="475"/>
        <v>Sell</v>
      </c>
      <c r="P1695" t="str">
        <f t="shared" si="462"/>
        <v>-</v>
      </c>
      <c r="Q1695" t="str">
        <f t="shared" si="476"/>
        <v>-</v>
      </c>
      <c r="R1695">
        <f t="shared" si="471"/>
        <v>1.3634999999999999</v>
      </c>
      <c r="S1695">
        <f t="shared" si="472"/>
        <v>1.3631200000000001</v>
      </c>
      <c r="T1695" t="str">
        <f t="shared" si="466"/>
        <v>-</v>
      </c>
      <c r="U1695" t="str">
        <f t="shared" si="467"/>
        <v>-</v>
      </c>
      <c r="V1695" t="str">
        <f t="shared" si="468"/>
        <v>-</v>
      </c>
    </row>
    <row r="1696" spans="1:26" x14ac:dyDescent="0.25">
      <c r="A1696" t="s">
        <v>1701</v>
      </c>
      <c r="B1696" s="2">
        <v>41791</v>
      </c>
      <c r="C1696" s="3">
        <v>0</v>
      </c>
      <c r="D1696">
        <v>1.3635900000000001</v>
      </c>
      <c r="E1696">
        <v>1.3637300000000001</v>
      </c>
      <c r="F1696">
        <v>1.3622099999999999</v>
      </c>
      <c r="G1696">
        <v>1.36287</v>
      </c>
      <c r="H1696">
        <v>5000</v>
      </c>
      <c r="I1696">
        <f t="shared" si="469"/>
        <v>-71.264367816091521</v>
      </c>
      <c r="J1696">
        <f t="shared" si="473"/>
        <v>1.3787126923076922</v>
      </c>
      <c r="K1696">
        <f t="shared" si="474"/>
        <v>1.3740725398926237</v>
      </c>
      <c r="L1696">
        <f t="shared" si="460"/>
        <v>1.3754875</v>
      </c>
      <c r="M1696">
        <f t="shared" si="461"/>
        <v>1.3719047537199538</v>
      </c>
      <c r="N1696" t="str">
        <f t="shared" si="470"/>
        <v>-</v>
      </c>
      <c r="O1696" t="str">
        <f t="shared" si="475"/>
        <v>Sell</v>
      </c>
      <c r="P1696" t="str">
        <f t="shared" si="462"/>
        <v>-</v>
      </c>
      <c r="Q1696" t="str">
        <f t="shared" si="476"/>
        <v>-</v>
      </c>
      <c r="R1696">
        <f t="shared" si="471"/>
        <v>1.3630500000000001</v>
      </c>
      <c r="S1696">
        <f t="shared" si="472"/>
        <v>1.36269</v>
      </c>
      <c r="T1696" t="str">
        <f t="shared" si="466"/>
        <v>-</v>
      </c>
      <c r="U1696" t="str">
        <f t="shared" si="467"/>
        <v>-</v>
      </c>
      <c r="V1696" t="str">
        <f t="shared" si="468"/>
        <v>-</v>
      </c>
    </row>
    <row r="1697" spans="1:22" x14ac:dyDescent="0.25">
      <c r="A1697" t="s">
        <v>1702</v>
      </c>
      <c r="B1697" s="2">
        <v>41792</v>
      </c>
      <c r="C1697" s="3">
        <v>0</v>
      </c>
      <c r="D1697">
        <v>1.36287</v>
      </c>
      <c r="E1697">
        <v>1.36361</v>
      </c>
      <c r="F1697">
        <v>1.3588100000000001</v>
      </c>
      <c r="G1697">
        <v>1.35965</v>
      </c>
      <c r="H1697">
        <v>167507</v>
      </c>
      <c r="I1697">
        <f t="shared" si="469"/>
        <v>-93.035835023664092</v>
      </c>
      <c r="J1697">
        <f t="shared" si="473"/>
        <v>1.3785344871794871</v>
      </c>
      <c r="K1697">
        <f t="shared" si="474"/>
        <v>1.3737074123004054</v>
      </c>
      <c r="L1697">
        <f t="shared" si="460"/>
        <v>1.3749455555555556</v>
      </c>
      <c r="M1697">
        <f t="shared" si="461"/>
        <v>1.3712423345999563</v>
      </c>
      <c r="N1697" t="str">
        <f t="shared" si="470"/>
        <v>-</v>
      </c>
      <c r="O1697" t="str">
        <f t="shared" si="475"/>
        <v>Sell</v>
      </c>
      <c r="P1697" t="str">
        <f t="shared" si="462"/>
        <v>-</v>
      </c>
      <c r="Q1697" t="str">
        <f t="shared" si="476"/>
        <v>-</v>
      </c>
      <c r="R1697">
        <f t="shared" si="471"/>
        <v>1.35981</v>
      </c>
      <c r="S1697">
        <f t="shared" si="472"/>
        <v>1.3594900000000001</v>
      </c>
      <c r="T1697" t="str">
        <f t="shared" si="466"/>
        <v>-</v>
      </c>
      <c r="U1697" t="str">
        <f t="shared" si="467"/>
        <v>-</v>
      </c>
      <c r="V1697" t="str">
        <f t="shared" si="468"/>
        <v>-</v>
      </c>
    </row>
    <row r="1698" spans="1:22" x14ac:dyDescent="0.25">
      <c r="A1698" t="s">
        <v>1703</v>
      </c>
      <c r="B1698" s="2">
        <v>41793</v>
      </c>
      <c r="C1698" s="3">
        <v>0</v>
      </c>
      <c r="D1698">
        <v>1.35965</v>
      </c>
      <c r="E1698">
        <v>1.3647800000000001</v>
      </c>
      <c r="F1698">
        <v>1.3587499999999999</v>
      </c>
      <c r="G1698">
        <v>1.36208</v>
      </c>
      <c r="H1698">
        <v>166418</v>
      </c>
      <c r="I1698">
        <f t="shared" si="469"/>
        <v>-76.605814739688981</v>
      </c>
      <c r="J1698">
        <f t="shared" si="473"/>
        <v>1.3783792307692304</v>
      </c>
      <c r="K1698">
        <f t="shared" si="474"/>
        <v>1.3734130474320405</v>
      </c>
      <c r="L1698">
        <f t="shared" si="460"/>
        <v>1.374428611111111</v>
      </c>
      <c r="M1698">
        <f t="shared" si="461"/>
        <v>1.3707470732702287</v>
      </c>
      <c r="N1698" t="str">
        <f t="shared" si="470"/>
        <v>Buy</v>
      </c>
      <c r="O1698" t="str">
        <f t="shared" si="475"/>
        <v>Sell</v>
      </c>
      <c r="P1698" t="str">
        <f t="shared" si="462"/>
        <v>-</v>
      </c>
      <c r="Q1698" t="str">
        <f t="shared" si="476"/>
        <v>-</v>
      </c>
      <c r="R1698">
        <f t="shared" si="471"/>
        <v>1.3622000000000001</v>
      </c>
      <c r="S1698">
        <f t="shared" si="472"/>
        <v>1.3619600000000001</v>
      </c>
      <c r="T1698" t="str">
        <f t="shared" si="466"/>
        <v>-</v>
      </c>
      <c r="U1698" t="str">
        <f t="shared" si="467"/>
        <v>-</v>
      </c>
      <c r="V1698" t="str">
        <f t="shared" si="468"/>
        <v>-</v>
      </c>
    </row>
    <row r="1699" spans="1:22" x14ac:dyDescent="0.25">
      <c r="A1699" t="s">
        <v>1704</v>
      </c>
      <c r="B1699" s="2">
        <v>41794</v>
      </c>
      <c r="C1699" s="3">
        <v>0</v>
      </c>
      <c r="D1699">
        <v>1.36208</v>
      </c>
      <c r="E1699">
        <v>1.3638699999999999</v>
      </c>
      <c r="F1699">
        <v>1.35965</v>
      </c>
      <c r="G1699">
        <v>1.36025</v>
      </c>
      <c r="H1699">
        <v>179177</v>
      </c>
      <c r="I1699">
        <f t="shared" si="469"/>
        <v>-88.093498904309556</v>
      </c>
      <c r="J1699">
        <f t="shared" si="473"/>
        <v>1.3782139743589743</v>
      </c>
      <c r="K1699">
        <f t="shared" si="474"/>
        <v>1.3730798057249003</v>
      </c>
      <c r="L1699">
        <f t="shared" si="460"/>
        <v>1.3738327777777779</v>
      </c>
      <c r="M1699">
        <f t="shared" si="461"/>
        <v>1.3701796639042703</v>
      </c>
      <c r="N1699" t="str">
        <f t="shared" si="470"/>
        <v>-</v>
      </c>
      <c r="O1699" t="str">
        <f t="shared" si="475"/>
        <v>Sell</v>
      </c>
      <c r="P1699" t="str">
        <f t="shared" si="462"/>
        <v>-</v>
      </c>
      <c r="Q1699" t="str">
        <f t="shared" si="476"/>
        <v>-</v>
      </c>
      <c r="R1699">
        <f t="shared" si="471"/>
        <v>1.3603499999999999</v>
      </c>
      <c r="S1699">
        <f t="shared" si="472"/>
        <v>1.36015</v>
      </c>
      <c r="T1699" t="str">
        <f t="shared" si="466"/>
        <v>-</v>
      </c>
      <c r="U1699" t="str">
        <f t="shared" si="467"/>
        <v>-</v>
      </c>
      <c r="V1699" t="str">
        <f t="shared" si="468"/>
        <v>-</v>
      </c>
    </row>
    <row r="1700" spans="1:22" x14ac:dyDescent="0.25">
      <c r="A1700" t="s">
        <v>1705</v>
      </c>
      <c r="B1700" s="2">
        <v>41795</v>
      </c>
      <c r="C1700" s="3">
        <v>0</v>
      </c>
      <c r="D1700">
        <v>1.3602399999999999</v>
      </c>
      <c r="E1700">
        <v>1.3669800000000001</v>
      </c>
      <c r="F1700">
        <v>1.3503000000000001</v>
      </c>
      <c r="G1700">
        <v>1.3660300000000001</v>
      </c>
      <c r="H1700">
        <v>262441</v>
      </c>
      <c r="I1700">
        <f t="shared" si="469"/>
        <v>-28.532485233984005</v>
      </c>
      <c r="J1700">
        <f t="shared" si="473"/>
        <v>1.3779537179487176</v>
      </c>
      <c r="K1700">
        <f t="shared" si="474"/>
        <v>1.3729013296305992</v>
      </c>
      <c r="L1700">
        <f t="shared" si="460"/>
        <v>1.3733605555555555</v>
      </c>
      <c r="M1700">
        <f t="shared" si="461"/>
        <v>1.3699553577472825</v>
      </c>
      <c r="N1700" t="str">
        <f t="shared" si="470"/>
        <v>-</v>
      </c>
      <c r="O1700" t="str">
        <f t="shared" si="475"/>
        <v>Sell</v>
      </c>
      <c r="P1700" t="str">
        <f t="shared" si="462"/>
        <v>-</v>
      </c>
      <c r="Q1700" t="str">
        <f t="shared" si="476"/>
        <v>-</v>
      </c>
      <c r="R1700">
        <f t="shared" si="471"/>
        <v>1.3661300000000001</v>
      </c>
      <c r="S1700">
        <f t="shared" si="472"/>
        <v>1.3659300000000001</v>
      </c>
      <c r="T1700" t="str">
        <f t="shared" si="466"/>
        <v>-</v>
      </c>
      <c r="U1700" t="str">
        <f t="shared" si="467"/>
        <v>-</v>
      </c>
      <c r="V1700" t="str">
        <f t="shared" si="468"/>
        <v>-</v>
      </c>
    </row>
    <row r="1701" spans="1:22" x14ac:dyDescent="0.25">
      <c r="A1701" t="s">
        <v>1706</v>
      </c>
      <c r="B1701" s="2">
        <v>41796</v>
      </c>
      <c r="C1701" s="3">
        <v>0</v>
      </c>
      <c r="D1701">
        <v>1.3660300000000001</v>
      </c>
      <c r="E1701">
        <v>1.36765</v>
      </c>
      <c r="F1701">
        <v>1.3621000000000001</v>
      </c>
      <c r="G1701">
        <v>1.3641799999999999</v>
      </c>
      <c r="H1701">
        <v>178655</v>
      </c>
      <c r="I1701">
        <f t="shared" si="469"/>
        <v>-24.565217391304817</v>
      </c>
      <c r="J1701">
        <f t="shared" si="473"/>
        <v>1.3776543589743586</v>
      </c>
      <c r="K1701">
        <f t="shared" si="474"/>
        <v>1.372680536475394</v>
      </c>
      <c r="L1701">
        <f t="shared" si="460"/>
        <v>1.3728297222222221</v>
      </c>
      <c r="M1701">
        <f t="shared" si="461"/>
        <v>1.3696431762474293</v>
      </c>
      <c r="N1701" t="str">
        <f t="shared" si="470"/>
        <v>-</v>
      </c>
      <c r="O1701" t="str">
        <f t="shared" si="475"/>
        <v>Sell</v>
      </c>
      <c r="P1701" t="str">
        <f t="shared" si="462"/>
        <v>-</v>
      </c>
      <c r="Q1701" t="str">
        <f t="shared" si="476"/>
        <v>-</v>
      </c>
      <c r="R1701">
        <f t="shared" si="471"/>
        <v>1.36429</v>
      </c>
      <c r="S1701">
        <f t="shared" si="472"/>
        <v>1.3640699999999999</v>
      </c>
      <c r="T1701" t="str">
        <f t="shared" si="466"/>
        <v>-</v>
      </c>
      <c r="U1701" t="str">
        <f t="shared" si="467"/>
        <v>-</v>
      </c>
      <c r="V1701" t="str">
        <f t="shared" si="468"/>
        <v>-</v>
      </c>
    </row>
    <row r="1702" spans="1:22" x14ac:dyDescent="0.25">
      <c r="A1702" t="s">
        <v>1707</v>
      </c>
      <c r="B1702" s="2">
        <v>41798</v>
      </c>
      <c r="C1702" s="3">
        <v>0</v>
      </c>
      <c r="D1702">
        <v>1.36432</v>
      </c>
      <c r="E1702">
        <v>1.3648400000000001</v>
      </c>
      <c r="F1702">
        <v>1.36426</v>
      </c>
      <c r="G1702">
        <v>1.36477</v>
      </c>
      <c r="H1702">
        <v>2188</v>
      </c>
      <c r="I1702">
        <f t="shared" si="469"/>
        <v>-16.599423631123905</v>
      </c>
      <c r="J1702">
        <f t="shared" si="473"/>
        <v>1.3773602564102561</v>
      </c>
      <c r="K1702">
        <f t="shared" si="474"/>
        <v>1.3724802697291814</v>
      </c>
      <c r="L1702">
        <f t="shared" ref="L1702:L1765" si="477">AVERAGE(G1667:G1702)</f>
        <v>1.3722983333333334</v>
      </c>
      <c r="M1702">
        <f t="shared" si="461"/>
        <v>1.3693797613151357</v>
      </c>
      <c r="N1702" t="str">
        <f t="shared" si="470"/>
        <v>-</v>
      </c>
      <c r="O1702" t="str">
        <f t="shared" si="475"/>
        <v>Sell</v>
      </c>
      <c r="P1702" t="str">
        <f t="shared" si="462"/>
        <v>-</v>
      </c>
      <c r="Q1702" t="str">
        <f t="shared" si="476"/>
        <v>-</v>
      </c>
      <c r="R1702">
        <f t="shared" si="471"/>
        <v>1.3648800000000001</v>
      </c>
      <c r="S1702">
        <f t="shared" si="472"/>
        <v>1.36466</v>
      </c>
      <c r="T1702" t="str">
        <f t="shared" si="466"/>
        <v>-</v>
      </c>
      <c r="U1702" t="str">
        <f t="shared" si="467"/>
        <v>-</v>
      </c>
      <c r="V1702" t="str">
        <f t="shared" si="468"/>
        <v>-</v>
      </c>
    </row>
    <row r="1703" spans="1:22" x14ac:dyDescent="0.25">
      <c r="A1703" t="s">
        <v>1708</v>
      </c>
      <c r="B1703" s="2">
        <v>41799</v>
      </c>
      <c r="C1703" s="3">
        <v>0</v>
      </c>
      <c r="D1703">
        <v>1.36476</v>
      </c>
      <c r="E1703">
        <v>1.36687</v>
      </c>
      <c r="F1703">
        <v>1.35826</v>
      </c>
      <c r="G1703">
        <v>1.3592299999999999</v>
      </c>
      <c r="H1703">
        <v>150762</v>
      </c>
      <c r="I1703">
        <f t="shared" si="469"/>
        <v>-48.530259365994844</v>
      </c>
      <c r="J1703">
        <f t="shared" si="473"/>
        <v>1.3769966666666664</v>
      </c>
      <c r="K1703">
        <f t="shared" si="474"/>
        <v>1.3721448198626198</v>
      </c>
      <c r="L1703">
        <f t="shared" si="477"/>
        <v>1.3715774999999997</v>
      </c>
      <c r="M1703">
        <f t="shared" ref="M1703:M1766" si="478">$M1702*(1-(2/(36+1)))+$G1703*(2/(36+1))</f>
        <v>1.3688311255683716</v>
      </c>
      <c r="N1703" t="str">
        <f t="shared" si="470"/>
        <v>-</v>
      </c>
      <c r="O1703" t="str">
        <f t="shared" si="475"/>
        <v>Sell</v>
      </c>
      <c r="P1703" t="str">
        <f t="shared" si="462"/>
        <v>-</v>
      </c>
      <c r="Q1703" t="str">
        <f t="shared" si="476"/>
        <v>-</v>
      </c>
      <c r="R1703">
        <f t="shared" si="471"/>
        <v>1.35934</v>
      </c>
      <c r="S1703">
        <f t="shared" si="472"/>
        <v>1.3591200000000001</v>
      </c>
      <c r="T1703" t="str">
        <f t="shared" si="466"/>
        <v>-</v>
      </c>
      <c r="U1703" t="str">
        <f t="shared" si="467"/>
        <v>-</v>
      </c>
      <c r="V1703" t="str">
        <f t="shared" si="468"/>
        <v>-</v>
      </c>
    </row>
    <row r="1704" spans="1:22" x14ac:dyDescent="0.25">
      <c r="A1704" t="s">
        <v>1709</v>
      </c>
      <c r="B1704" s="2">
        <v>41800</v>
      </c>
      <c r="C1704" s="3">
        <v>0</v>
      </c>
      <c r="D1704">
        <v>1.3592500000000001</v>
      </c>
      <c r="E1704">
        <v>1.3601799999999999</v>
      </c>
      <c r="F1704">
        <v>1.3533500000000001</v>
      </c>
      <c r="G1704">
        <v>1.35392</v>
      </c>
      <c r="H1704">
        <v>224899</v>
      </c>
      <c r="I1704">
        <f t="shared" si="469"/>
        <v>-79.135446685879188</v>
      </c>
      <c r="J1704">
        <f t="shared" si="473"/>
        <v>1.3765901282051278</v>
      </c>
      <c r="K1704">
        <f t="shared" si="474"/>
        <v>1.3716834320179965</v>
      </c>
      <c r="L1704">
        <f t="shared" si="477"/>
        <v>1.3708169444444442</v>
      </c>
      <c r="M1704">
        <f t="shared" si="478"/>
        <v>1.3680251187808921</v>
      </c>
      <c r="N1704" t="str">
        <f t="shared" si="470"/>
        <v>-</v>
      </c>
      <c r="O1704" t="str">
        <f t="shared" si="475"/>
        <v>Sell</v>
      </c>
      <c r="P1704" t="str">
        <f t="shared" si="462"/>
        <v>-</v>
      </c>
      <c r="Q1704" t="str">
        <f t="shared" si="476"/>
        <v>-</v>
      </c>
      <c r="R1704">
        <f t="shared" si="471"/>
        <v>1.35408</v>
      </c>
      <c r="S1704">
        <f t="shared" si="472"/>
        <v>1.3537600000000001</v>
      </c>
      <c r="T1704" t="str">
        <f t="shared" si="466"/>
        <v>-</v>
      </c>
      <c r="U1704" t="str">
        <f t="shared" si="467"/>
        <v>-</v>
      </c>
      <c r="V1704" t="str">
        <f t="shared" si="468"/>
        <v>-</v>
      </c>
    </row>
    <row r="1705" spans="1:22" x14ac:dyDescent="0.25">
      <c r="A1705" t="s">
        <v>1710</v>
      </c>
      <c r="B1705" s="2">
        <v>41801</v>
      </c>
      <c r="C1705" s="3">
        <v>0</v>
      </c>
      <c r="D1705">
        <v>1.3539099999999999</v>
      </c>
      <c r="E1705">
        <v>1.35571</v>
      </c>
      <c r="F1705">
        <v>1.35215</v>
      </c>
      <c r="G1705">
        <v>1.3535699999999999</v>
      </c>
      <c r="H1705">
        <v>204392</v>
      </c>
      <c r="I1705">
        <f t="shared" si="469"/>
        <v>-81.152737752162025</v>
      </c>
      <c r="J1705">
        <f t="shared" si="473"/>
        <v>1.3761201282051279</v>
      </c>
      <c r="K1705">
        <f t="shared" si="474"/>
        <v>1.3712248641188067</v>
      </c>
      <c r="L1705">
        <f t="shared" si="477"/>
        <v>1.3698941666666662</v>
      </c>
      <c r="M1705">
        <f t="shared" si="478"/>
        <v>1.3672437610089518</v>
      </c>
      <c r="N1705" t="str">
        <f t="shared" si="470"/>
        <v>-</v>
      </c>
      <c r="O1705" t="str">
        <f t="shared" si="475"/>
        <v>Sell</v>
      </c>
      <c r="P1705" t="str">
        <f t="shared" si="462"/>
        <v>-</v>
      </c>
      <c r="Q1705" t="str">
        <f t="shared" si="476"/>
        <v>-</v>
      </c>
      <c r="R1705">
        <f t="shared" si="471"/>
        <v>1.3537600000000001</v>
      </c>
      <c r="S1705">
        <f t="shared" si="472"/>
        <v>1.35338</v>
      </c>
      <c r="T1705" t="str">
        <f t="shared" si="466"/>
        <v>-</v>
      </c>
      <c r="U1705" t="str">
        <f t="shared" si="467"/>
        <v>-</v>
      </c>
      <c r="V1705" t="str">
        <f t="shared" si="468"/>
        <v>-</v>
      </c>
    </row>
    <row r="1706" spans="1:22" x14ac:dyDescent="0.25">
      <c r="A1706" t="s">
        <v>1711</v>
      </c>
      <c r="B1706" s="2">
        <v>41802</v>
      </c>
      <c r="C1706" s="3">
        <v>0</v>
      </c>
      <c r="D1706">
        <v>1.3535900000000001</v>
      </c>
      <c r="E1706">
        <v>1.3571899999999999</v>
      </c>
      <c r="F1706">
        <v>1.3512299999999999</v>
      </c>
      <c r="G1706">
        <v>1.3550500000000001</v>
      </c>
      <c r="H1706">
        <v>209794</v>
      </c>
      <c r="I1706">
        <f t="shared" si="469"/>
        <v>-72.622478386166918</v>
      </c>
      <c r="J1706">
        <f t="shared" si="473"/>
        <v>1.3757169230769228</v>
      </c>
      <c r="K1706">
        <f t="shared" si="474"/>
        <v>1.3708153738879509</v>
      </c>
      <c r="L1706">
        <f t="shared" si="477"/>
        <v>1.3690069444444442</v>
      </c>
      <c r="M1706">
        <f t="shared" si="478"/>
        <v>1.3665846387922518</v>
      </c>
      <c r="N1706" t="str">
        <f t="shared" si="470"/>
        <v>-</v>
      </c>
      <c r="O1706" t="str">
        <f t="shared" si="475"/>
        <v>Sell</v>
      </c>
      <c r="P1706" t="str">
        <f t="shared" si="462"/>
        <v>-</v>
      </c>
      <c r="Q1706" t="str">
        <f t="shared" si="476"/>
        <v>-</v>
      </c>
      <c r="R1706">
        <f t="shared" si="471"/>
        <v>1.3552500000000001</v>
      </c>
      <c r="S1706">
        <f t="shared" si="472"/>
        <v>1.3548500000000001</v>
      </c>
      <c r="T1706" t="str">
        <f t="shared" si="466"/>
        <v>-</v>
      </c>
      <c r="U1706" t="str">
        <f t="shared" si="467"/>
        <v>-</v>
      </c>
      <c r="V1706" t="str">
        <f t="shared" si="468"/>
        <v>-</v>
      </c>
    </row>
    <row r="1707" spans="1:22" x14ac:dyDescent="0.25">
      <c r="A1707" t="s">
        <v>1712</v>
      </c>
      <c r="B1707" s="2">
        <v>41803</v>
      </c>
      <c r="C1707" s="3">
        <v>0</v>
      </c>
      <c r="D1707">
        <v>1.3550500000000001</v>
      </c>
      <c r="E1707">
        <v>1.3579000000000001</v>
      </c>
      <c r="F1707">
        <v>1.3521000000000001</v>
      </c>
      <c r="G1707">
        <v>1.35354</v>
      </c>
      <c r="H1707">
        <v>195205</v>
      </c>
      <c r="I1707">
        <f t="shared" si="469"/>
        <v>-81.325648414986091</v>
      </c>
      <c r="J1707">
        <f t="shared" si="473"/>
        <v>1.3752333333333333</v>
      </c>
      <c r="K1707">
        <f t="shared" si="474"/>
        <v>1.3703780226502813</v>
      </c>
      <c r="L1707">
        <f t="shared" si="477"/>
        <v>1.3680758333333332</v>
      </c>
      <c r="M1707">
        <f t="shared" si="478"/>
        <v>1.3658795231818597</v>
      </c>
      <c r="N1707" t="str">
        <f t="shared" si="470"/>
        <v>-</v>
      </c>
      <c r="O1707" t="str">
        <f t="shared" si="475"/>
        <v>Sell</v>
      </c>
      <c r="P1707" t="str">
        <f t="shared" si="462"/>
        <v>-</v>
      </c>
      <c r="Q1707" t="str">
        <f t="shared" si="476"/>
        <v>-</v>
      </c>
      <c r="R1707">
        <f t="shared" si="471"/>
        <v>1.3537600000000001</v>
      </c>
      <c r="S1707">
        <f t="shared" si="472"/>
        <v>1.3533200000000001</v>
      </c>
      <c r="T1707" t="str">
        <f t="shared" si="466"/>
        <v>-</v>
      </c>
      <c r="U1707" t="str">
        <f t="shared" si="467"/>
        <v>-</v>
      </c>
      <c r="V1707" t="str">
        <f t="shared" si="468"/>
        <v>-</v>
      </c>
    </row>
    <row r="1708" spans="1:22" x14ac:dyDescent="0.25">
      <c r="A1708" t="s">
        <v>1713</v>
      </c>
      <c r="B1708" s="2">
        <v>41805</v>
      </c>
      <c r="C1708" s="3">
        <v>0</v>
      </c>
      <c r="D1708">
        <v>1.35406</v>
      </c>
      <c r="E1708">
        <v>1.3540700000000001</v>
      </c>
      <c r="F1708">
        <v>1.3531</v>
      </c>
      <c r="G1708">
        <v>1.3535900000000001</v>
      </c>
      <c r="H1708">
        <v>4532</v>
      </c>
      <c r="I1708">
        <f t="shared" si="469"/>
        <v>-81.037463976945133</v>
      </c>
      <c r="J1708">
        <f t="shared" si="473"/>
        <v>1.3747549999999997</v>
      </c>
      <c r="K1708">
        <f t="shared" si="474"/>
        <v>1.3699530094186285</v>
      </c>
      <c r="L1708">
        <f t="shared" si="477"/>
        <v>1.367143055555555</v>
      </c>
      <c r="M1708">
        <f t="shared" si="478"/>
        <v>1.3652152246314888</v>
      </c>
      <c r="N1708" t="str">
        <f t="shared" si="470"/>
        <v>-</v>
      </c>
      <c r="O1708" t="str">
        <f t="shared" si="475"/>
        <v>Sell</v>
      </c>
      <c r="P1708" t="str">
        <f t="shared" si="462"/>
        <v>-</v>
      </c>
      <c r="Q1708" t="str">
        <f t="shared" si="476"/>
        <v>-</v>
      </c>
      <c r="R1708">
        <f t="shared" si="471"/>
        <v>1.35382</v>
      </c>
      <c r="S1708">
        <f t="shared" si="472"/>
        <v>1.3533599999999999</v>
      </c>
      <c r="T1708" t="str">
        <f t="shared" si="466"/>
        <v>-</v>
      </c>
      <c r="U1708" t="str">
        <f t="shared" si="467"/>
        <v>-</v>
      </c>
      <c r="V1708" t="str">
        <f t="shared" si="468"/>
        <v>-</v>
      </c>
    </row>
    <row r="1709" spans="1:22" x14ac:dyDescent="0.25">
      <c r="A1709" t="s">
        <v>1714</v>
      </c>
      <c r="B1709" s="2">
        <v>41806</v>
      </c>
      <c r="C1709" s="3">
        <v>0</v>
      </c>
      <c r="D1709">
        <v>1.3535900000000001</v>
      </c>
      <c r="E1709">
        <v>1.3579399999999999</v>
      </c>
      <c r="F1709">
        <v>1.3512999999999999</v>
      </c>
      <c r="G1709">
        <v>1.3575699999999999</v>
      </c>
      <c r="H1709">
        <v>188213</v>
      </c>
      <c r="I1709">
        <f t="shared" si="469"/>
        <v>-58.097982708934303</v>
      </c>
      <c r="J1709">
        <f t="shared" si="473"/>
        <v>1.3743067948717946</v>
      </c>
      <c r="K1709">
        <f t="shared" si="474"/>
        <v>1.3696395155092962</v>
      </c>
      <c r="L1709">
        <f t="shared" si="477"/>
        <v>1.3663127777777775</v>
      </c>
      <c r="M1709">
        <f t="shared" si="478"/>
        <v>1.3648019692460029</v>
      </c>
      <c r="N1709" t="str">
        <f t="shared" si="470"/>
        <v>-</v>
      </c>
      <c r="O1709" t="str">
        <f t="shared" si="475"/>
        <v>Sell</v>
      </c>
      <c r="P1709" t="str">
        <f t="shared" si="462"/>
        <v>-</v>
      </c>
      <c r="Q1709" t="str">
        <f t="shared" si="476"/>
        <v>-</v>
      </c>
      <c r="R1709">
        <f t="shared" si="471"/>
        <v>1.3577999999999999</v>
      </c>
      <c r="S1709">
        <f t="shared" si="472"/>
        <v>1.35734</v>
      </c>
      <c r="T1709" t="str">
        <f t="shared" si="466"/>
        <v>-</v>
      </c>
      <c r="U1709" t="str">
        <f t="shared" si="467"/>
        <v>-</v>
      </c>
      <c r="V1709" t="str">
        <f t="shared" si="468"/>
        <v>-</v>
      </c>
    </row>
    <row r="1710" spans="1:22" x14ac:dyDescent="0.25">
      <c r="A1710" t="s">
        <v>1715</v>
      </c>
      <c r="B1710" s="2">
        <v>41807</v>
      </c>
      <c r="C1710" s="3">
        <v>0</v>
      </c>
      <c r="D1710">
        <v>1.3575699999999999</v>
      </c>
      <c r="E1710">
        <v>1.3587</v>
      </c>
      <c r="F1710">
        <v>1.35364</v>
      </c>
      <c r="G1710">
        <v>1.35487</v>
      </c>
      <c r="H1710">
        <v>200431</v>
      </c>
      <c r="I1710">
        <f t="shared" si="469"/>
        <v>-73.659942363112577</v>
      </c>
      <c r="J1710">
        <f t="shared" si="473"/>
        <v>1.3738189743589742</v>
      </c>
      <c r="K1710">
        <f t="shared" si="474"/>
        <v>1.3692656037242508</v>
      </c>
      <c r="L1710">
        <f t="shared" si="477"/>
        <v>1.3652561111111108</v>
      </c>
      <c r="M1710">
        <f t="shared" si="478"/>
        <v>1.3642651060435163</v>
      </c>
      <c r="N1710" t="str">
        <f t="shared" si="470"/>
        <v>-</v>
      </c>
      <c r="O1710" t="str">
        <f t="shared" si="475"/>
        <v>Sell</v>
      </c>
      <c r="P1710" t="str">
        <f t="shared" si="462"/>
        <v>-</v>
      </c>
      <c r="Q1710" t="str">
        <f t="shared" si="476"/>
        <v>-</v>
      </c>
      <c r="R1710">
        <f t="shared" si="471"/>
        <v>1.3551</v>
      </c>
      <c r="S1710">
        <f t="shared" si="472"/>
        <v>1.3546400000000001</v>
      </c>
      <c r="T1710" t="str">
        <f t="shared" si="466"/>
        <v>-</v>
      </c>
      <c r="U1710" t="str">
        <f t="shared" si="467"/>
        <v>-</v>
      </c>
      <c r="V1710" t="str">
        <f t="shared" si="468"/>
        <v>-</v>
      </c>
    </row>
    <row r="1711" spans="1:22" x14ac:dyDescent="0.25">
      <c r="A1711" t="s">
        <v>1716</v>
      </c>
      <c r="B1711" s="2">
        <v>41808</v>
      </c>
      <c r="C1711" s="3">
        <v>0</v>
      </c>
      <c r="D1711">
        <v>1.3548899999999999</v>
      </c>
      <c r="E1711">
        <v>1.3599300000000001</v>
      </c>
      <c r="F1711">
        <v>1.3541700000000001</v>
      </c>
      <c r="G1711">
        <v>1.3589500000000001</v>
      </c>
      <c r="H1711">
        <v>195336</v>
      </c>
      <c r="I1711">
        <f t="shared" si="469"/>
        <v>-50.144092219019839</v>
      </c>
      <c r="J1711">
        <f t="shared" si="473"/>
        <v>1.3735258974358975</v>
      </c>
      <c r="K1711">
        <f t="shared" si="474"/>
        <v>1.3690044491995861</v>
      </c>
      <c r="L1711">
        <f t="shared" si="477"/>
        <v>1.364364444444444</v>
      </c>
      <c r="M1711">
        <f t="shared" si="478"/>
        <v>1.363977803014137</v>
      </c>
      <c r="N1711" t="str">
        <f t="shared" si="470"/>
        <v>-</v>
      </c>
      <c r="O1711" t="str">
        <f t="shared" si="475"/>
        <v>Sell</v>
      </c>
      <c r="P1711" t="str">
        <f t="shared" si="462"/>
        <v>-</v>
      </c>
      <c r="Q1711" t="str">
        <f t="shared" si="476"/>
        <v>-</v>
      </c>
      <c r="R1711">
        <f t="shared" si="471"/>
        <v>1.3591800000000001</v>
      </c>
      <c r="S1711">
        <f t="shared" si="472"/>
        <v>1.3587199999999999</v>
      </c>
      <c r="T1711" t="str">
        <f t="shared" si="466"/>
        <v>-</v>
      </c>
      <c r="U1711" t="str">
        <f t="shared" si="467"/>
        <v>-</v>
      </c>
      <c r="V1711" t="str">
        <f t="shared" si="468"/>
        <v>-</v>
      </c>
    </row>
    <row r="1712" spans="1:22" x14ac:dyDescent="0.25">
      <c r="A1712" t="s">
        <v>1717</v>
      </c>
      <c r="B1712" s="2">
        <v>41809</v>
      </c>
      <c r="C1712" s="3">
        <v>0</v>
      </c>
      <c r="D1712">
        <v>1.3589599999999999</v>
      </c>
      <c r="E1712">
        <v>1.3643400000000001</v>
      </c>
      <c r="F1712">
        <v>1.3584799999999999</v>
      </c>
      <c r="G1712">
        <v>1.3610100000000001</v>
      </c>
      <c r="H1712">
        <v>218505</v>
      </c>
      <c r="I1712">
        <f t="shared" si="469"/>
        <v>-38.270893371757857</v>
      </c>
      <c r="J1712">
        <f t="shared" si="473"/>
        <v>1.3733098717948717</v>
      </c>
      <c r="K1712">
        <f t="shared" si="474"/>
        <v>1.3688020580806093</v>
      </c>
      <c r="L1712">
        <f t="shared" si="477"/>
        <v>1.3637188888888887</v>
      </c>
      <c r="M1712">
        <f t="shared" si="478"/>
        <v>1.3638173812295891</v>
      </c>
      <c r="N1712" t="str">
        <f t="shared" si="470"/>
        <v>-</v>
      </c>
      <c r="O1712" t="str">
        <f t="shared" si="475"/>
        <v>Sell</v>
      </c>
      <c r="P1712" t="str">
        <f t="shared" ref="P1712:P1775" si="479">IF(N1712=O1712,O1712,"-")</f>
        <v>-</v>
      </c>
      <c r="Q1712" t="str">
        <f t="shared" si="476"/>
        <v>-</v>
      </c>
      <c r="R1712">
        <f t="shared" si="471"/>
        <v>1.36121</v>
      </c>
      <c r="S1712">
        <f t="shared" si="472"/>
        <v>1.3608100000000001</v>
      </c>
      <c r="T1712" t="str">
        <f t="shared" si="466"/>
        <v>-</v>
      </c>
      <c r="U1712" t="str">
        <f t="shared" si="467"/>
        <v>-</v>
      </c>
      <c r="V1712" t="str">
        <f t="shared" si="468"/>
        <v>-</v>
      </c>
    </row>
    <row r="1713" spans="1:25" x14ac:dyDescent="0.25">
      <c r="A1713" t="s">
        <v>1718</v>
      </c>
      <c r="B1713" s="2">
        <v>41810</v>
      </c>
      <c r="C1713" s="3">
        <v>0</v>
      </c>
      <c r="D1713">
        <v>1.361</v>
      </c>
      <c r="E1713">
        <v>1.3633900000000001</v>
      </c>
      <c r="F1713">
        <v>1.35643</v>
      </c>
      <c r="G1713">
        <v>1.35992</v>
      </c>
      <c r="H1713">
        <v>220081</v>
      </c>
      <c r="I1713">
        <f t="shared" si="469"/>
        <v>-44.553314121037609</v>
      </c>
      <c r="J1713">
        <f t="shared" si="473"/>
        <v>1.3730628205128206</v>
      </c>
      <c r="K1713">
        <f t="shared" si="474"/>
        <v>1.3685771958507205</v>
      </c>
      <c r="L1713">
        <f t="shared" si="477"/>
        <v>1.3632852777777775</v>
      </c>
      <c r="M1713">
        <f t="shared" si="478"/>
        <v>1.3636067119739357</v>
      </c>
      <c r="N1713" t="str">
        <f t="shared" si="470"/>
        <v>-</v>
      </c>
      <c r="O1713" t="str">
        <f t="shared" si="475"/>
        <v>Sell</v>
      </c>
      <c r="P1713" t="str">
        <f t="shared" si="479"/>
        <v>-</v>
      </c>
      <c r="Q1713" t="str">
        <f t="shared" si="476"/>
        <v>-</v>
      </c>
      <c r="R1713">
        <f t="shared" si="471"/>
        <v>1.36009</v>
      </c>
      <c r="S1713">
        <f t="shared" si="472"/>
        <v>1.35975</v>
      </c>
      <c r="T1713" t="str">
        <f t="shared" si="466"/>
        <v>-</v>
      </c>
      <c r="U1713" t="str">
        <f t="shared" si="467"/>
        <v>-</v>
      </c>
      <c r="V1713" t="str">
        <f t="shared" si="468"/>
        <v>-</v>
      </c>
    </row>
    <row r="1714" spans="1:25" x14ac:dyDescent="0.25">
      <c r="A1714" t="s">
        <v>1719</v>
      </c>
      <c r="B1714" s="2">
        <v>41812</v>
      </c>
      <c r="C1714" s="3">
        <v>0</v>
      </c>
      <c r="D1714">
        <v>1.3588800000000001</v>
      </c>
      <c r="E1714">
        <v>1.35964</v>
      </c>
      <c r="F1714">
        <v>1.3588800000000001</v>
      </c>
      <c r="G1714">
        <v>1.3591</v>
      </c>
      <c r="H1714">
        <v>4140</v>
      </c>
      <c r="I1714">
        <f t="shared" si="469"/>
        <v>-52.070645554202223</v>
      </c>
      <c r="J1714">
        <f t="shared" si="473"/>
        <v>1.3727988461538461</v>
      </c>
      <c r="K1714">
        <f t="shared" si="474"/>
        <v>1.3683372668418414</v>
      </c>
      <c r="L1714">
        <f t="shared" si="477"/>
        <v>1.3628149999999999</v>
      </c>
      <c r="M1714">
        <f t="shared" si="478"/>
        <v>1.3633631059212905</v>
      </c>
      <c r="N1714" t="str">
        <f t="shared" si="470"/>
        <v>-</v>
      </c>
      <c r="O1714" t="str">
        <f t="shared" si="475"/>
        <v>Sell</v>
      </c>
      <c r="P1714" t="str">
        <f t="shared" si="479"/>
        <v>-</v>
      </c>
      <c r="Q1714" t="str">
        <f t="shared" si="476"/>
        <v>-</v>
      </c>
      <c r="R1714">
        <f t="shared" si="471"/>
        <v>1.35924</v>
      </c>
      <c r="S1714">
        <f t="shared" si="472"/>
        <v>1.3589599999999999</v>
      </c>
      <c r="T1714" t="str">
        <f t="shared" si="466"/>
        <v>-</v>
      </c>
      <c r="U1714" t="str">
        <f t="shared" si="467"/>
        <v>-</v>
      </c>
      <c r="V1714" t="str">
        <f t="shared" si="468"/>
        <v>-</v>
      </c>
    </row>
    <row r="1715" spans="1:25" x14ac:dyDescent="0.25">
      <c r="A1715" t="s">
        <v>1720</v>
      </c>
      <c r="B1715" s="2">
        <v>41813</v>
      </c>
      <c r="C1715" s="3">
        <v>0</v>
      </c>
      <c r="D1715">
        <v>1.3591</v>
      </c>
      <c r="E1715">
        <v>1.3613500000000001</v>
      </c>
      <c r="F1715">
        <v>1.35741</v>
      </c>
      <c r="G1715">
        <v>1.36</v>
      </c>
      <c r="H1715">
        <v>282844</v>
      </c>
      <c r="I1715">
        <f t="shared" si="469"/>
        <v>-43.925831202045323</v>
      </c>
      <c r="J1715">
        <f t="shared" si="473"/>
        <v>1.3724960256410255</v>
      </c>
      <c r="K1715">
        <f t="shared" si="474"/>
        <v>1.3681261967952125</v>
      </c>
      <c r="L1715">
        <f t="shared" si="477"/>
        <v>1.3623833333333331</v>
      </c>
      <c r="M1715">
        <f t="shared" si="478"/>
        <v>1.3631813164120314</v>
      </c>
      <c r="N1715" t="str">
        <f t="shared" si="470"/>
        <v>-</v>
      </c>
      <c r="O1715" t="str">
        <f t="shared" si="475"/>
        <v>Sell</v>
      </c>
      <c r="P1715" t="str">
        <f t="shared" si="479"/>
        <v>-</v>
      </c>
      <c r="Q1715" t="str">
        <f t="shared" si="476"/>
        <v>-</v>
      </c>
      <c r="R1715">
        <f t="shared" si="471"/>
        <v>1.3601399999999999</v>
      </c>
      <c r="S1715">
        <f t="shared" si="472"/>
        <v>1.3598600000000001</v>
      </c>
      <c r="T1715" t="str">
        <f t="shared" si="466"/>
        <v>-</v>
      </c>
      <c r="U1715" t="str">
        <f t="shared" si="467"/>
        <v>-</v>
      </c>
      <c r="V1715" t="str">
        <f t="shared" si="468"/>
        <v>-</v>
      </c>
    </row>
    <row r="1716" spans="1:25" x14ac:dyDescent="0.25">
      <c r="A1716" t="s">
        <v>1721</v>
      </c>
      <c r="B1716" s="2">
        <v>41814</v>
      </c>
      <c r="C1716" s="3">
        <v>0</v>
      </c>
      <c r="D1716">
        <v>1.36002</v>
      </c>
      <c r="E1716">
        <v>1.36277</v>
      </c>
      <c r="F1716">
        <v>1.3583400000000001</v>
      </c>
      <c r="G1716">
        <v>1.3605799999999999</v>
      </c>
      <c r="H1716">
        <v>265093</v>
      </c>
      <c r="I1716">
        <f t="shared" si="469"/>
        <v>-40.217391304348396</v>
      </c>
      <c r="J1716">
        <f t="shared" si="473"/>
        <v>1.3722215384615382</v>
      </c>
      <c r="K1716">
        <f t="shared" si="474"/>
        <v>1.3679351538383717</v>
      </c>
      <c r="L1716">
        <f t="shared" si="477"/>
        <v>1.3620999999999996</v>
      </c>
      <c r="M1716">
        <f t="shared" si="478"/>
        <v>1.3630407047140838</v>
      </c>
      <c r="N1716" t="str">
        <f t="shared" si="470"/>
        <v>-</v>
      </c>
      <c r="O1716" t="str">
        <f t="shared" si="475"/>
        <v>Sell</v>
      </c>
      <c r="P1716" t="str">
        <f t="shared" si="479"/>
        <v>-</v>
      </c>
      <c r="Q1716" t="str">
        <f t="shared" si="476"/>
        <v>-</v>
      </c>
      <c r="R1716">
        <f t="shared" si="471"/>
        <v>1.3607199999999999</v>
      </c>
      <c r="S1716">
        <f t="shared" si="472"/>
        <v>1.3604400000000001</v>
      </c>
      <c r="T1716" t="str">
        <f t="shared" si="466"/>
        <v>-</v>
      </c>
      <c r="U1716" t="str">
        <f t="shared" si="467"/>
        <v>-</v>
      </c>
      <c r="V1716" t="str">
        <f t="shared" si="468"/>
        <v>-</v>
      </c>
    </row>
    <row r="1717" spans="1:25" x14ac:dyDescent="0.25">
      <c r="A1717" t="s">
        <v>1722</v>
      </c>
      <c r="B1717" s="2">
        <v>41815</v>
      </c>
      <c r="C1717" s="3">
        <v>0</v>
      </c>
      <c r="D1717">
        <v>1.36059</v>
      </c>
      <c r="E1717">
        <v>1.36511</v>
      </c>
      <c r="F1717">
        <v>1.36005</v>
      </c>
      <c r="G1717">
        <v>1.3627800000000001</v>
      </c>
      <c r="H1717">
        <v>271868</v>
      </c>
      <c r="I1717">
        <f t="shared" si="469"/>
        <v>-16.786743515849597</v>
      </c>
      <c r="J1717">
        <f t="shared" si="473"/>
        <v>1.3720192307692305</v>
      </c>
      <c r="K1717">
        <f t="shared" si="474"/>
        <v>1.3678046436146154</v>
      </c>
      <c r="L1717">
        <f t="shared" si="477"/>
        <v>1.3618505555555553</v>
      </c>
      <c r="M1717">
        <f t="shared" si="478"/>
        <v>1.3630266125673764</v>
      </c>
      <c r="N1717" t="str">
        <f t="shared" si="470"/>
        <v>-</v>
      </c>
      <c r="O1717" t="str">
        <f t="shared" si="475"/>
        <v>Sell</v>
      </c>
      <c r="P1717" t="str">
        <f t="shared" si="479"/>
        <v>-</v>
      </c>
      <c r="Q1717" t="str">
        <f t="shared" si="476"/>
        <v>-</v>
      </c>
      <c r="R1717">
        <f t="shared" si="471"/>
        <v>1.36293</v>
      </c>
      <c r="S1717">
        <f t="shared" si="472"/>
        <v>1.36263</v>
      </c>
      <c r="T1717" t="str">
        <f t="shared" si="466"/>
        <v>-</v>
      </c>
      <c r="U1717" t="str">
        <f t="shared" si="467"/>
        <v>-</v>
      </c>
      <c r="V1717" t="str">
        <f t="shared" si="468"/>
        <v>-</v>
      </c>
      <c r="W1717" s="9"/>
      <c r="X1717" s="9"/>
      <c r="Y1717" s="9"/>
    </row>
    <row r="1718" spans="1:25" x14ac:dyDescent="0.25">
      <c r="A1718" t="s">
        <v>1723</v>
      </c>
      <c r="B1718" s="2">
        <v>41816</v>
      </c>
      <c r="C1718" s="3">
        <v>0</v>
      </c>
      <c r="D1718">
        <v>1.3627899999999999</v>
      </c>
      <c r="E1718">
        <v>1.3641300000000001</v>
      </c>
      <c r="F1718">
        <v>1.35762</v>
      </c>
      <c r="G1718">
        <v>1.36114</v>
      </c>
      <c r="H1718">
        <v>303594</v>
      </c>
      <c r="I1718">
        <f t="shared" si="469"/>
        <v>-28.602305475504298</v>
      </c>
      <c r="J1718">
        <f t="shared" si="473"/>
        <v>1.3718537179487176</v>
      </c>
      <c r="K1718">
        <f t="shared" si="474"/>
        <v>1.367635918459815</v>
      </c>
      <c r="L1718">
        <f t="shared" si="477"/>
        <v>1.3615575</v>
      </c>
      <c r="M1718">
        <f t="shared" si="478"/>
        <v>1.3629246335096803</v>
      </c>
      <c r="N1718" t="str">
        <f t="shared" si="470"/>
        <v>-</v>
      </c>
      <c r="O1718" t="str">
        <f t="shared" si="475"/>
        <v>Sell</v>
      </c>
      <c r="P1718" t="str">
        <f t="shared" si="479"/>
        <v>-</v>
      </c>
      <c r="Q1718" t="str">
        <f t="shared" si="476"/>
        <v>-</v>
      </c>
      <c r="R1718">
        <f t="shared" si="471"/>
        <v>1.3612899999999999</v>
      </c>
      <c r="S1718">
        <f t="shared" si="472"/>
        <v>1.3609899999999999</v>
      </c>
      <c r="T1718" t="str">
        <f t="shared" si="466"/>
        <v>-</v>
      </c>
      <c r="U1718" t="str">
        <f t="shared" si="467"/>
        <v>-</v>
      </c>
      <c r="V1718" t="str">
        <f t="shared" si="468"/>
        <v>-</v>
      </c>
      <c r="W1718" s="9"/>
      <c r="X1718" s="9"/>
      <c r="Y1718" s="9"/>
    </row>
    <row r="1719" spans="1:25" x14ac:dyDescent="0.25">
      <c r="A1719" t="s">
        <v>1724</v>
      </c>
      <c r="B1719" s="2">
        <v>41817</v>
      </c>
      <c r="C1719" s="3">
        <v>0</v>
      </c>
      <c r="D1719">
        <v>1.36114</v>
      </c>
      <c r="E1719">
        <v>1.3650500000000001</v>
      </c>
      <c r="F1719">
        <v>1.361</v>
      </c>
      <c r="G1719">
        <v>1.3648199999999999</v>
      </c>
      <c r="H1719">
        <v>263677</v>
      </c>
      <c r="I1719">
        <f t="shared" si="469"/>
        <v>-2.0893371757933799</v>
      </c>
      <c r="J1719">
        <f t="shared" si="473"/>
        <v>1.3717226923076917</v>
      </c>
      <c r="K1719">
        <f t="shared" si="474"/>
        <v>1.3675646293848829</v>
      </c>
      <c r="L1719">
        <f t="shared" si="477"/>
        <v>1.3614341666666665</v>
      </c>
      <c r="M1719">
        <f t="shared" si="478"/>
        <v>1.3630270857524003</v>
      </c>
      <c r="N1719" t="str">
        <f t="shared" si="470"/>
        <v>-</v>
      </c>
      <c r="O1719" t="str">
        <f t="shared" si="475"/>
        <v>Sell</v>
      </c>
      <c r="P1719" t="str">
        <f t="shared" si="479"/>
        <v>-</v>
      </c>
      <c r="Q1719" t="str">
        <f t="shared" si="476"/>
        <v>-</v>
      </c>
      <c r="R1719">
        <f t="shared" si="471"/>
        <v>1.36497</v>
      </c>
      <c r="S1719">
        <f t="shared" si="472"/>
        <v>1.36467</v>
      </c>
      <c r="T1719" t="str">
        <f t="shared" si="466"/>
        <v>-</v>
      </c>
      <c r="U1719" t="str">
        <f t="shared" si="467"/>
        <v>-</v>
      </c>
      <c r="V1719" t="str">
        <f t="shared" si="468"/>
        <v>-</v>
      </c>
      <c r="W1719" s="9"/>
      <c r="X1719" s="9"/>
      <c r="Y1719" s="9"/>
    </row>
    <row r="1720" spans="1:25" x14ac:dyDescent="0.25">
      <c r="A1720" t="s">
        <v>1725</v>
      </c>
      <c r="B1720" s="2">
        <v>41819</v>
      </c>
      <c r="C1720" s="3">
        <v>0</v>
      </c>
      <c r="D1720">
        <v>1.36435</v>
      </c>
      <c r="E1720">
        <v>1.36477</v>
      </c>
      <c r="F1720">
        <v>1.36425</v>
      </c>
      <c r="G1720">
        <v>1.3643400000000001</v>
      </c>
      <c r="H1720">
        <v>2218</v>
      </c>
      <c r="I1720">
        <f t="shared" si="469"/>
        <v>-5.5756698044890065</v>
      </c>
      <c r="J1720">
        <f t="shared" si="473"/>
        <v>1.3715820512820509</v>
      </c>
      <c r="K1720">
        <f t="shared" si="474"/>
        <v>1.3674829931979238</v>
      </c>
      <c r="L1720">
        <f t="shared" si="477"/>
        <v>1.3612688888888889</v>
      </c>
      <c r="M1720">
        <f t="shared" si="478"/>
        <v>1.3630980540901085</v>
      </c>
      <c r="N1720" t="str">
        <f t="shared" si="470"/>
        <v>-</v>
      </c>
      <c r="O1720" t="str">
        <f t="shared" si="475"/>
        <v>Sell</v>
      </c>
      <c r="P1720" t="str">
        <f t="shared" si="479"/>
        <v>-</v>
      </c>
      <c r="Q1720" t="str">
        <f t="shared" si="476"/>
        <v>-</v>
      </c>
      <c r="R1720">
        <f t="shared" si="471"/>
        <v>1.3644700000000001</v>
      </c>
      <c r="S1720">
        <f t="shared" si="472"/>
        <v>1.3642099999999999</v>
      </c>
      <c r="T1720" t="str">
        <f t="shared" si="466"/>
        <v>-</v>
      </c>
      <c r="U1720" t="str">
        <f t="shared" si="467"/>
        <v>-</v>
      </c>
      <c r="V1720" t="str">
        <f t="shared" si="468"/>
        <v>-</v>
      </c>
      <c r="W1720" s="9"/>
      <c r="X1720" s="9"/>
      <c r="Y1720" s="9"/>
    </row>
    <row r="1721" spans="1:25" x14ac:dyDescent="0.25">
      <c r="A1721" t="s">
        <v>1726</v>
      </c>
      <c r="B1721" s="2">
        <v>41820</v>
      </c>
      <c r="C1721" s="3">
        <v>0</v>
      </c>
      <c r="D1721">
        <v>1.3643400000000001</v>
      </c>
      <c r="E1721">
        <v>1.3697699999999999</v>
      </c>
      <c r="F1721">
        <v>1.36402</v>
      </c>
      <c r="G1721">
        <v>1.36914</v>
      </c>
      <c r="H1721">
        <v>226198</v>
      </c>
      <c r="I1721">
        <f t="shared" si="469"/>
        <v>-3.4109366540330748</v>
      </c>
      <c r="J1721">
        <f t="shared" si="473"/>
        <v>1.3714762820512818</v>
      </c>
      <c r="K1721">
        <f t="shared" si="474"/>
        <v>1.3675249427372167</v>
      </c>
      <c r="L1721">
        <f t="shared" si="477"/>
        <v>1.3612105555555556</v>
      </c>
      <c r="M1721">
        <f t="shared" si="478"/>
        <v>1.3634246457609134</v>
      </c>
      <c r="N1721" t="str">
        <f t="shared" si="470"/>
        <v>-</v>
      </c>
      <c r="O1721" t="str">
        <f t="shared" si="475"/>
        <v>Buy</v>
      </c>
      <c r="P1721" t="str">
        <f t="shared" si="479"/>
        <v>-</v>
      </c>
      <c r="Q1721" t="str">
        <f t="shared" si="476"/>
        <v>-</v>
      </c>
      <c r="R1721">
        <f t="shared" si="471"/>
        <v>1.36931</v>
      </c>
      <c r="S1721">
        <f t="shared" si="472"/>
        <v>1.36897</v>
      </c>
      <c r="T1721" t="str">
        <f t="shared" si="466"/>
        <v>-</v>
      </c>
      <c r="U1721" t="str">
        <f t="shared" si="467"/>
        <v>-</v>
      </c>
      <c r="V1721" t="str">
        <f t="shared" si="468"/>
        <v>-</v>
      </c>
      <c r="W1721" s="9"/>
      <c r="X1721" s="9"/>
      <c r="Y1721" s="9"/>
    </row>
    <row r="1722" spans="1:25" x14ac:dyDescent="0.25">
      <c r="A1722" t="s">
        <v>1727</v>
      </c>
      <c r="B1722" s="2">
        <v>41821</v>
      </c>
      <c r="C1722" s="3">
        <v>0</v>
      </c>
      <c r="D1722">
        <v>1.36913</v>
      </c>
      <c r="E1722">
        <v>1.3700399999999999</v>
      </c>
      <c r="F1722">
        <v>1.36755</v>
      </c>
      <c r="G1722">
        <v>1.36802</v>
      </c>
      <c r="H1722">
        <v>302869</v>
      </c>
      <c r="I1722">
        <f t="shared" si="469"/>
        <v>-10.779082177160689</v>
      </c>
      <c r="J1722">
        <f t="shared" si="473"/>
        <v>1.3713312820512817</v>
      </c>
      <c r="K1722">
        <f t="shared" si="474"/>
        <v>1.367537475832477</v>
      </c>
      <c r="L1722">
        <f t="shared" si="477"/>
        <v>1.3611463888888888</v>
      </c>
      <c r="M1722">
        <f t="shared" si="478"/>
        <v>1.3636730432873505</v>
      </c>
      <c r="N1722" t="str">
        <f t="shared" si="470"/>
        <v>Sell</v>
      </c>
      <c r="O1722" t="str">
        <f t="shared" si="475"/>
        <v>Buy</v>
      </c>
      <c r="P1722" t="str">
        <f t="shared" si="479"/>
        <v>-</v>
      </c>
      <c r="Q1722" t="str">
        <f t="shared" si="476"/>
        <v>-</v>
      </c>
      <c r="R1722">
        <f t="shared" si="471"/>
        <v>1.36818</v>
      </c>
      <c r="S1722">
        <f t="shared" si="472"/>
        <v>1.3678600000000001</v>
      </c>
      <c r="T1722" t="str">
        <f t="shared" si="466"/>
        <v>-</v>
      </c>
      <c r="U1722" t="str">
        <f t="shared" si="467"/>
        <v>-</v>
      </c>
      <c r="V1722" t="str">
        <f t="shared" si="468"/>
        <v>-</v>
      </c>
      <c r="W1722" s="9"/>
      <c r="X1722" s="9"/>
      <c r="Y1722" s="9"/>
    </row>
    <row r="1723" spans="1:25" x14ac:dyDescent="0.25">
      <c r="A1723" t="s">
        <v>1728</v>
      </c>
      <c r="B1723" s="2">
        <v>41822</v>
      </c>
      <c r="C1723" s="3">
        <v>0</v>
      </c>
      <c r="D1723">
        <v>1.36802</v>
      </c>
      <c r="E1723">
        <v>1.36812</v>
      </c>
      <c r="F1723">
        <v>1.3640000000000001</v>
      </c>
      <c r="G1723">
        <v>1.36531</v>
      </c>
      <c r="H1723">
        <v>289741</v>
      </c>
      <c r="I1723">
        <f t="shared" si="469"/>
        <v>-28.841463414633594</v>
      </c>
      <c r="J1723">
        <f t="shared" si="473"/>
        <v>1.3711858974358968</v>
      </c>
      <c r="K1723">
        <f t="shared" si="474"/>
        <v>1.3674810840392497</v>
      </c>
      <c r="L1723">
        <f t="shared" si="477"/>
        <v>1.3610669444444445</v>
      </c>
      <c r="M1723">
        <f t="shared" si="478"/>
        <v>1.3637615274339803</v>
      </c>
      <c r="N1723" t="str">
        <f t="shared" si="470"/>
        <v>-</v>
      </c>
      <c r="O1723" t="str">
        <f t="shared" si="475"/>
        <v>Sell</v>
      </c>
      <c r="P1723" t="str">
        <f t="shared" si="479"/>
        <v>-</v>
      </c>
      <c r="Q1723" t="str">
        <f t="shared" si="476"/>
        <v>-</v>
      </c>
      <c r="R1723">
        <f t="shared" si="471"/>
        <v>1.36547</v>
      </c>
      <c r="S1723">
        <f t="shared" si="472"/>
        <v>1.3651500000000001</v>
      </c>
      <c r="T1723" t="str">
        <f t="shared" si="466"/>
        <v>-</v>
      </c>
      <c r="U1723" t="str">
        <f t="shared" si="467"/>
        <v>-</v>
      </c>
      <c r="V1723" t="str">
        <f t="shared" si="468"/>
        <v>-</v>
      </c>
      <c r="W1723" s="9"/>
      <c r="X1723" s="9"/>
      <c r="Y1723" s="9"/>
    </row>
    <row r="1724" spans="1:25" x14ac:dyDescent="0.25">
      <c r="A1724" t="s">
        <v>1729</v>
      </c>
      <c r="B1724" s="2">
        <v>41823</v>
      </c>
      <c r="C1724" s="3">
        <v>0</v>
      </c>
      <c r="D1724">
        <v>1.36531</v>
      </c>
      <c r="E1724">
        <v>1.36642</v>
      </c>
      <c r="F1724">
        <v>1.3595999999999999</v>
      </c>
      <c r="G1724">
        <v>1.3608800000000001</v>
      </c>
      <c r="H1724">
        <v>361551</v>
      </c>
      <c r="I1724">
        <f t="shared" si="469"/>
        <v>-57.718966603654273</v>
      </c>
      <c r="J1724">
        <f t="shared" si="473"/>
        <v>1.3710398717948713</v>
      </c>
      <c r="K1724">
        <f t="shared" si="474"/>
        <v>1.3673139679876232</v>
      </c>
      <c r="L1724">
        <f t="shared" si="477"/>
        <v>1.3609433333333334</v>
      </c>
      <c r="M1724">
        <f t="shared" si="478"/>
        <v>1.3636057691943058</v>
      </c>
      <c r="N1724" t="str">
        <f t="shared" si="470"/>
        <v>-</v>
      </c>
      <c r="O1724" t="str">
        <f t="shared" si="475"/>
        <v>Sell</v>
      </c>
      <c r="P1724" t="str">
        <f t="shared" si="479"/>
        <v>-</v>
      </c>
      <c r="Q1724" t="str">
        <f t="shared" si="476"/>
        <v>-</v>
      </c>
      <c r="R1724">
        <f t="shared" si="471"/>
        <v>1.36104</v>
      </c>
      <c r="S1724">
        <f t="shared" si="472"/>
        <v>1.3607199999999999</v>
      </c>
      <c r="T1724" t="str">
        <f t="shared" si="466"/>
        <v>-</v>
      </c>
      <c r="U1724" t="str">
        <f t="shared" si="467"/>
        <v>-</v>
      </c>
      <c r="V1724" t="str">
        <f t="shared" si="468"/>
        <v>-</v>
      </c>
      <c r="W1724" s="9"/>
      <c r="X1724" s="9"/>
      <c r="Y1724" s="9"/>
    </row>
    <row r="1725" spans="1:25" x14ac:dyDescent="0.25">
      <c r="A1725" t="s">
        <v>1730</v>
      </c>
      <c r="B1725" s="2">
        <v>41824</v>
      </c>
      <c r="C1725" s="3">
        <v>0</v>
      </c>
      <c r="D1725">
        <v>1.36086</v>
      </c>
      <c r="E1725">
        <v>1.3611200000000001</v>
      </c>
      <c r="F1725">
        <v>1.3585499999999999</v>
      </c>
      <c r="G1725">
        <v>1.35944</v>
      </c>
      <c r="H1725">
        <v>211608</v>
      </c>
      <c r="I1725">
        <f t="shared" si="469"/>
        <v>-77.883908890521823</v>
      </c>
      <c r="J1725">
        <f t="shared" si="473"/>
        <v>1.3709024358974355</v>
      </c>
      <c r="K1725">
        <f t="shared" si="474"/>
        <v>1.3671146270259111</v>
      </c>
      <c r="L1725">
        <f t="shared" si="477"/>
        <v>1.3608513888888889</v>
      </c>
      <c r="M1725">
        <f t="shared" si="478"/>
        <v>1.3633805924811</v>
      </c>
      <c r="N1725" t="str">
        <f t="shared" si="470"/>
        <v>-</v>
      </c>
      <c r="O1725" t="str">
        <f t="shared" si="475"/>
        <v>Sell</v>
      </c>
      <c r="P1725" t="str">
        <f t="shared" si="479"/>
        <v>-</v>
      </c>
      <c r="Q1725" t="str">
        <f t="shared" si="476"/>
        <v>-</v>
      </c>
      <c r="R1725">
        <f t="shared" si="471"/>
        <v>1.3595999999999999</v>
      </c>
      <c r="S1725">
        <f t="shared" si="472"/>
        <v>1.35928</v>
      </c>
      <c r="T1725" t="str">
        <f t="shared" si="466"/>
        <v>-</v>
      </c>
      <c r="U1725" t="str">
        <f t="shared" si="467"/>
        <v>-</v>
      </c>
      <c r="V1725" t="str">
        <f t="shared" si="468"/>
        <v>-</v>
      </c>
      <c r="W1725" s="9"/>
      <c r="X1725" s="9"/>
      <c r="Y1725" s="9"/>
    </row>
    <row r="1726" spans="1:25" x14ac:dyDescent="0.25">
      <c r="A1726" t="s">
        <v>1731</v>
      </c>
      <c r="B1726" s="2">
        <v>41826</v>
      </c>
      <c r="C1726" s="3">
        <v>0</v>
      </c>
      <c r="D1726">
        <v>1.35945</v>
      </c>
      <c r="E1726">
        <v>1.3596600000000001</v>
      </c>
      <c r="F1726">
        <v>1.3584000000000001</v>
      </c>
      <c r="G1726">
        <v>1.3588</v>
      </c>
      <c r="H1726">
        <v>7618</v>
      </c>
      <c r="I1726">
        <f t="shared" si="469"/>
        <v>-82.586333578251285</v>
      </c>
      <c r="J1726">
        <f t="shared" si="473"/>
        <v>1.3707542307692309</v>
      </c>
      <c r="K1726">
        <f t="shared" si="474"/>
        <v>1.3669041301391791</v>
      </c>
      <c r="L1726">
        <f t="shared" si="477"/>
        <v>1.3607416666666667</v>
      </c>
      <c r="M1726">
        <f t="shared" si="478"/>
        <v>1.3631329928875271</v>
      </c>
      <c r="N1726" t="str">
        <f t="shared" si="470"/>
        <v>-</v>
      </c>
      <c r="O1726" t="str">
        <f t="shared" si="475"/>
        <v>Sell</v>
      </c>
      <c r="P1726" t="str">
        <f t="shared" si="479"/>
        <v>-</v>
      </c>
      <c r="Q1726" t="str">
        <f t="shared" si="476"/>
        <v>-</v>
      </c>
      <c r="R1726">
        <f t="shared" si="471"/>
        <v>1.3589599999999999</v>
      </c>
      <c r="S1726">
        <f t="shared" si="472"/>
        <v>1.3586400000000001</v>
      </c>
      <c r="T1726" t="str">
        <f t="shared" si="466"/>
        <v>-</v>
      </c>
      <c r="U1726" t="str">
        <f t="shared" si="467"/>
        <v>-</v>
      </c>
      <c r="V1726" t="str">
        <f t="shared" si="468"/>
        <v>-</v>
      </c>
      <c r="W1726" s="9"/>
      <c r="X1726" s="9"/>
      <c r="Y1726" s="9"/>
    </row>
    <row r="1727" spans="1:25" x14ac:dyDescent="0.25">
      <c r="A1727" t="s">
        <v>1732</v>
      </c>
      <c r="B1727" s="2">
        <v>41827</v>
      </c>
      <c r="C1727" s="3">
        <v>0</v>
      </c>
      <c r="D1727">
        <v>1.3588100000000001</v>
      </c>
      <c r="E1727">
        <v>1.3609100000000001</v>
      </c>
      <c r="F1727">
        <v>1.3575900000000001</v>
      </c>
      <c r="G1727">
        <v>1.3605799999999999</v>
      </c>
      <c r="H1727">
        <v>301188</v>
      </c>
      <c r="I1727">
        <f t="shared" si="469"/>
        <v>-74.901029295329252</v>
      </c>
      <c r="J1727">
        <f t="shared" si="473"/>
        <v>1.3705796153846153</v>
      </c>
      <c r="K1727">
        <f t="shared" si="474"/>
        <v>1.3667440255786936</v>
      </c>
      <c r="L1727">
        <f t="shared" si="477"/>
        <v>1.360613888888889</v>
      </c>
      <c r="M1727">
        <f t="shared" si="478"/>
        <v>1.3629949932719851</v>
      </c>
      <c r="N1727" t="str">
        <f t="shared" si="470"/>
        <v>-</v>
      </c>
      <c r="O1727" t="str">
        <f t="shared" si="475"/>
        <v>Sell</v>
      </c>
      <c r="P1727" t="str">
        <f t="shared" si="479"/>
        <v>-</v>
      </c>
      <c r="Q1727" t="str">
        <f t="shared" si="476"/>
        <v>-</v>
      </c>
      <c r="R1727">
        <f t="shared" si="471"/>
        <v>1.3607400000000001</v>
      </c>
      <c r="S1727">
        <f t="shared" si="472"/>
        <v>1.36042</v>
      </c>
      <c r="T1727" t="str">
        <f t="shared" si="466"/>
        <v>-</v>
      </c>
      <c r="U1727" t="str">
        <f t="shared" si="467"/>
        <v>-</v>
      </c>
      <c r="V1727" t="str">
        <f t="shared" si="468"/>
        <v>-</v>
      </c>
      <c r="W1727" s="9"/>
      <c r="X1727" s="9"/>
      <c r="Y1727" s="9"/>
    </row>
    <row r="1728" spans="1:25" x14ac:dyDescent="0.25">
      <c r="A1728" t="s">
        <v>1733</v>
      </c>
      <c r="B1728" s="2">
        <v>41828</v>
      </c>
      <c r="C1728" s="3">
        <v>0</v>
      </c>
      <c r="D1728">
        <v>1.3605799999999999</v>
      </c>
      <c r="E1728">
        <v>1.3617300000000001</v>
      </c>
      <c r="F1728">
        <v>1.3588199999999999</v>
      </c>
      <c r="G1728">
        <v>1.3616699999999999</v>
      </c>
      <c r="H1728">
        <v>380850</v>
      </c>
      <c r="I1728">
        <f t="shared" si="469"/>
        <v>-66.270783847981335</v>
      </c>
      <c r="J1728">
        <f t="shared" si="473"/>
        <v>1.370353717948718</v>
      </c>
      <c r="K1728">
        <f t="shared" si="474"/>
        <v>1.3666155692349291</v>
      </c>
      <c r="L1728">
        <f t="shared" si="477"/>
        <v>1.3605669444444444</v>
      </c>
      <c r="M1728">
        <f t="shared" si="478"/>
        <v>1.3629233720140399</v>
      </c>
      <c r="N1728" t="str">
        <f t="shared" si="470"/>
        <v>-</v>
      </c>
      <c r="O1728" t="str">
        <f t="shared" si="475"/>
        <v>Sell</v>
      </c>
      <c r="P1728" t="str">
        <f t="shared" si="479"/>
        <v>-</v>
      </c>
      <c r="Q1728" t="str">
        <f t="shared" si="476"/>
        <v>-</v>
      </c>
      <c r="R1728">
        <f t="shared" si="471"/>
        <v>1.3618300000000001</v>
      </c>
      <c r="S1728">
        <f t="shared" si="472"/>
        <v>1.36151</v>
      </c>
      <c r="T1728" t="str">
        <f t="shared" si="466"/>
        <v>-</v>
      </c>
      <c r="U1728" t="str">
        <f t="shared" si="467"/>
        <v>-</v>
      </c>
      <c r="V1728" t="str">
        <f t="shared" si="468"/>
        <v>-</v>
      </c>
      <c r="W1728" s="9"/>
      <c r="X1728" s="9"/>
      <c r="Y1728" s="9"/>
    </row>
    <row r="1729" spans="1:25" x14ac:dyDescent="0.25">
      <c r="A1729" t="s">
        <v>1734</v>
      </c>
      <c r="B1729" s="2">
        <v>41829</v>
      </c>
      <c r="C1729" s="3">
        <v>0</v>
      </c>
      <c r="D1729">
        <v>1.3616600000000001</v>
      </c>
      <c r="E1729">
        <v>1.36483</v>
      </c>
      <c r="F1729">
        <v>1.36022</v>
      </c>
      <c r="G1729">
        <v>1.36432</v>
      </c>
      <c r="H1729">
        <v>312175</v>
      </c>
      <c r="I1729">
        <f t="shared" si="469"/>
        <v>-45.943775100401737</v>
      </c>
      <c r="J1729">
        <f t="shared" si="473"/>
        <v>1.370085641025641</v>
      </c>
      <c r="K1729">
        <f t="shared" si="474"/>
        <v>1.3665574535580955</v>
      </c>
      <c r="L1729">
        <f t="shared" si="477"/>
        <v>1.3607094444444445</v>
      </c>
      <c r="M1729">
        <f t="shared" si="478"/>
        <v>1.3629988654186864</v>
      </c>
      <c r="N1729" t="str">
        <f t="shared" si="470"/>
        <v>-</v>
      </c>
      <c r="O1729" t="str">
        <f t="shared" si="475"/>
        <v>Sell</v>
      </c>
      <c r="P1729" t="str">
        <f t="shared" si="479"/>
        <v>-</v>
      </c>
      <c r="Q1729" t="str">
        <f t="shared" si="476"/>
        <v>-</v>
      </c>
      <c r="R1729">
        <f t="shared" si="471"/>
        <v>1.3644799999999999</v>
      </c>
      <c r="S1729">
        <f t="shared" si="472"/>
        <v>1.36416</v>
      </c>
      <c r="T1729" t="str">
        <f t="shared" si="466"/>
        <v>-</v>
      </c>
      <c r="U1729" t="str">
        <f t="shared" si="467"/>
        <v>-</v>
      </c>
      <c r="V1729" t="str">
        <f t="shared" si="468"/>
        <v>-</v>
      </c>
      <c r="W1729" s="9"/>
      <c r="X1729" s="9"/>
      <c r="Y1729" s="9"/>
    </row>
    <row r="1730" spans="1:25" x14ac:dyDescent="0.25">
      <c r="A1730" t="s">
        <v>1735</v>
      </c>
      <c r="B1730" s="2">
        <v>41830</v>
      </c>
      <c r="C1730" s="3">
        <v>0</v>
      </c>
      <c r="D1730">
        <v>1.36433</v>
      </c>
      <c r="E1730">
        <v>1.36507</v>
      </c>
      <c r="F1730">
        <v>1.3589100000000001</v>
      </c>
      <c r="G1730">
        <v>1.36042</v>
      </c>
      <c r="H1730">
        <v>372113</v>
      </c>
      <c r="I1730">
        <f t="shared" si="469"/>
        <v>-77.269076305221503</v>
      </c>
      <c r="J1730">
        <f t="shared" si="473"/>
        <v>1.3697237179487178</v>
      </c>
      <c r="K1730">
        <f t="shared" si="474"/>
        <v>1.3664020749870043</v>
      </c>
      <c r="L1730">
        <f t="shared" si="477"/>
        <v>1.3607138888888888</v>
      </c>
      <c r="M1730">
        <f t="shared" si="478"/>
        <v>1.3628594672879466</v>
      </c>
      <c r="N1730" t="str">
        <f t="shared" si="470"/>
        <v>-</v>
      </c>
      <c r="O1730" t="str">
        <f t="shared" si="475"/>
        <v>Sell</v>
      </c>
      <c r="P1730" t="str">
        <f t="shared" si="479"/>
        <v>-</v>
      </c>
      <c r="Q1730" t="str">
        <f t="shared" si="476"/>
        <v>-</v>
      </c>
      <c r="R1730">
        <f t="shared" si="471"/>
        <v>1.3605799999999999</v>
      </c>
      <c r="S1730">
        <f t="shared" si="472"/>
        <v>1.36026</v>
      </c>
      <c r="T1730" t="str">
        <f t="shared" si="466"/>
        <v>-</v>
      </c>
      <c r="U1730" t="str">
        <f t="shared" si="467"/>
        <v>-</v>
      </c>
      <c r="V1730" t="str">
        <f t="shared" si="468"/>
        <v>-</v>
      </c>
      <c r="W1730" s="9"/>
      <c r="X1730" s="9"/>
      <c r="Y1730" s="9"/>
    </row>
    <row r="1731" spans="1:25" x14ac:dyDescent="0.25">
      <c r="A1731" t="s">
        <v>1736</v>
      </c>
      <c r="B1731" s="2">
        <v>41831</v>
      </c>
      <c r="C1731" s="3">
        <v>0</v>
      </c>
      <c r="D1731">
        <v>1.3604099999999999</v>
      </c>
      <c r="E1731">
        <v>1.3624700000000001</v>
      </c>
      <c r="F1731">
        <v>1.3591899999999999</v>
      </c>
      <c r="G1731">
        <v>1.3605400000000001</v>
      </c>
      <c r="H1731">
        <v>120760</v>
      </c>
      <c r="I1731">
        <f t="shared" si="469"/>
        <v>-76.305220883533792</v>
      </c>
      <c r="J1731">
        <f t="shared" si="473"/>
        <v>1.3693661538461541</v>
      </c>
      <c r="K1731">
        <f t="shared" si="474"/>
        <v>1.3662536680253079</v>
      </c>
      <c r="L1731">
        <f t="shared" si="477"/>
        <v>1.3606369444444444</v>
      </c>
      <c r="M1731">
        <f t="shared" si="478"/>
        <v>1.3627340906777874</v>
      </c>
      <c r="N1731" t="str">
        <f t="shared" si="470"/>
        <v>-</v>
      </c>
      <c r="O1731" t="str">
        <f t="shared" si="475"/>
        <v>Sell</v>
      </c>
      <c r="P1731" t="str">
        <f t="shared" si="479"/>
        <v>-</v>
      </c>
      <c r="Q1731" t="str">
        <f t="shared" si="476"/>
        <v>-</v>
      </c>
      <c r="R1731">
        <f t="shared" si="471"/>
        <v>1.3607</v>
      </c>
      <c r="S1731">
        <f t="shared" si="472"/>
        <v>1.3603799999999999</v>
      </c>
      <c r="T1731" t="str">
        <f t="shared" si="466"/>
        <v>-</v>
      </c>
      <c r="U1731" t="str">
        <f t="shared" si="467"/>
        <v>-</v>
      </c>
      <c r="V1731" t="str">
        <f t="shared" si="468"/>
        <v>-</v>
      </c>
      <c r="W1731" s="9"/>
      <c r="X1731" s="9"/>
      <c r="Y1731" s="9"/>
    </row>
    <row r="1732" spans="1:25" x14ac:dyDescent="0.25">
      <c r="A1732" t="s">
        <v>1737</v>
      </c>
      <c r="B1732" s="2">
        <v>41833</v>
      </c>
      <c r="C1732" s="3">
        <v>0</v>
      </c>
      <c r="D1732">
        <v>1.35989</v>
      </c>
      <c r="E1732">
        <v>1.36076</v>
      </c>
      <c r="F1732">
        <v>1.35989</v>
      </c>
      <c r="G1732">
        <v>1.36022</v>
      </c>
      <c r="H1732">
        <v>3285</v>
      </c>
      <c r="I1732">
        <f t="shared" si="469"/>
        <v>-78.875502008032598</v>
      </c>
      <c r="J1732">
        <f t="shared" si="473"/>
        <v>1.3690523076923078</v>
      </c>
      <c r="K1732">
        <f t="shared" si="474"/>
        <v>1.3661009169360596</v>
      </c>
      <c r="L1732">
        <f t="shared" si="477"/>
        <v>1.3605633333333333</v>
      </c>
      <c r="M1732">
        <f t="shared" si="478"/>
        <v>1.3625981938843934</v>
      </c>
      <c r="N1732" t="str">
        <f t="shared" si="470"/>
        <v>-</v>
      </c>
      <c r="O1732" t="str">
        <f t="shared" si="475"/>
        <v>Sell</v>
      </c>
      <c r="P1732" t="str">
        <f t="shared" si="479"/>
        <v>-</v>
      </c>
      <c r="Q1732" t="str">
        <f t="shared" si="476"/>
        <v>-</v>
      </c>
      <c r="R1732">
        <f t="shared" si="471"/>
        <v>1.3603799999999999</v>
      </c>
      <c r="S1732">
        <f t="shared" si="472"/>
        <v>1.36006</v>
      </c>
      <c r="T1732" t="str">
        <f t="shared" si="466"/>
        <v>-</v>
      </c>
      <c r="U1732" t="str">
        <f t="shared" si="467"/>
        <v>-</v>
      </c>
      <c r="V1732" t="str">
        <f t="shared" si="468"/>
        <v>-</v>
      </c>
      <c r="W1732" s="9"/>
      <c r="X1732" s="9"/>
      <c r="Y1732" s="9"/>
    </row>
    <row r="1733" spans="1:25" x14ac:dyDescent="0.25">
      <c r="A1733" t="s">
        <v>1738</v>
      </c>
      <c r="B1733" s="2">
        <v>41834</v>
      </c>
      <c r="C1733" s="3">
        <v>0</v>
      </c>
      <c r="D1733">
        <v>1.3602300000000001</v>
      </c>
      <c r="E1733">
        <v>1.36402</v>
      </c>
      <c r="F1733">
        <v>1.3597399999999999</v>
      </c>
      <c r="G1733">
        <v>1.3621700000000001</v>
      </c>
      <c r="H1733">
        <v>114914</v>
      </c>
      <c r="I1733">
        <f t="shared" si="469"/>
        <v>-63.212851405621819</v>
      </c>
      <c r="J1733">
        <f t="shared" si="473"/>
        <v>1.3688038461538463</v>
      </c>
      <c r="K1733">
        <f t="shared" si="474"/>
        <v>1.3660014000516023</v>
      </c>
      <c r="L1733">
        <f t="shared" si="477"/>
        <v>1.3606333333333334</v>
      </c>
      <c r="M1733">
        <f t="shared" si="478"/>
        <v>1.3625750482690209</v>
      </c>
      <c r="N1733" t="str">
        <f t="shared" si="470"/>
        <v>-</v>
      </c>
      <c r="O1733" t="str">
        <f t="shared" si="475"/>
        <v>Sell</v>
      </c>
      <c r="P1733" t="str">
        <f t="shared" si="479"/>
        <v>-</v>
      </c>
      <c r="Q1733" t="str">
        <f t="shared" si="476"/>
        <v>-</v>
      </c>
      <c r="R1733">
        <f t="shared" si="471"/>
        <v>1.3623000000000001</v>
      </c>
      <c r="S1733">
        <f t="shared" si="472"/>
        <v>1.3620399999999999</v>
      </c>
      <c r="T1733" t="str">
        <f t="shared" si="466"/>
        <v>-</v>
      </c>
      <c r="U1733" t="str">
        <f t="shared" si="467"/>
        <v>-</v>
      </c>
      <c r="V1733" t="str">
        <f t="shared" si="468"/>
        <v>-</v>
      </c>
      <c r="W1733" s="9"/>
      <c r="X1733" s="9"/>
      <c r="Y1733" s="9"/>
    </row>
    <row r="1734" spans="1:25" x14ac:dyDescent="0.25">
      <c r="A1734" t="s">
        <v>1739</v>
      </c>
      <c r="B1734" s="2">
        <v>41835</v>
      </c>
      <c r="C1734" s="3">
        <v>0</v>
      </c>
      <c r="D1734">
        <v>1.3621700000000001</v>
      </c>
      <c r="E1734">
        <v>1.3628100000000001</v>
      </c>
      <c r="F1734">
        <v>1.3562000000000001</v>
      </c>
      <c r="G1734">
        <v>1.3570599999999999</v>
      </c>
      <c r="H1734">
        <v>158817</v>
      </c>
      <c r="I1734">
        <f t="shared" si="469"/>
        <v>-93.786127167630994</v>
      </c>
      <c r="J1734">
        <f t="shared" si="473"/>
        <v>1.3684956410256413</v>
      </c>
      <c r="K1734">
        <f t="shared" si="474"/>
        <v>1.3657750354933338</v>
      </c>
      <c r="L1734">
        <f t="shared" si="477"/>
        <v>1.3604938888888887</v>
      </c>
      <c r="M1734">
        <f t="shared" si="478"/>
        <v>1.3622769375517765</v>
      </c>
      <c r="N1734" t="str">
        <f t="shared" si="470"/>
        <v>-</v>
      </c>
      <c r="O1734" t="str">
        <f t="shared" si="475"/>
        <v>Sell</v>
      </c>
      <c r="P1734" t="str">
        <f t="shared" si="479"/>
        <v>-</v>
      </c>
      <c r="Q1734" t="str">
        <f t="shared" si="476"/>
        <v>-</v>
      </c>
      <c r="R1734">
        <f t="shared" si="471"/>
        <v>1.35717</v>
      </c>
      <c r="S1734">
        <f t="shared" si="472"/>
        <v>1.3569500000000001</v>
      </c>
      <c r="T1734" t="str">
        <f t="shared" si="466"/>
        <v>-</v>
      </c>
      <c r="U1734" t="str">
        <f t="shared" si="467"/>
        <v>-</v>
      </c>
      <c r="V1734" t="str">
        <f t="shared" si="468"/>
        <v>-</v>
      </c>
      <c r="W1734" s="9"/>
      <c r="X1734" s="9"/>
      <c r="Y1734" s="9"/>
    </row>
    <row r="1735" spans="1:25" x14ac:dyDescent="0.25">
      <c r="A1735" t="s">
        <v>1740</v>
      </c>
      <c r="B1735" s="2">
        <v>41836</v>
      </c>
      <c r="C1735" s="3">
        <v>0</v>
      </c>
      <c r="D1735">
        <v>1.3570500000000001</v>
      </c>
      <c r="E1735">
        <v>1.35711</v>
      </c>
      <c r="F1735">
        <v>1.3521000000000001</v>
      </c>
      <c r="G1735">
        <v>1.3528100000000001</v>
      </c>
      <c r="H1735">
        <v>122514</v>
      </c>
      <c r="I1735">
        <f t="shared" si="469"/>
        <v>-96.042363433667816</v>
      </c>
      <c r="J1735">
        <f t="shared" si="473"/>
        <v>1.3681166666666669</v>
      </c>
      <c r="K1735">
        <f t="shared" si="474"/>
        <v>1.3654468067466672</v>
      </c>
      <c r="L1735">
        <f t="shared" si="477"/>
        <v>1.360287222222222</v>
      </c>
      <c r="M1735">
        <f t="shared" si="478"/>
        <v>1.3617652111976264</v>
      </c>
      <c r="N1735" t="str">
        <f t="shared" si="470"/>
        <v>-</v>
      </c>
      <c r="O1735" t="str">
        <f t="shared" si="475"/>
        <v>Sell</v>
      </c>
      <c r="P1735" t="str">
        <f t="shared" si="479"/>
        <v>-</v>
      </c>
      <c r="Q1735" t="str">
        <f t="shared" si="476"/>
        <v>-</v>
      </c>
      <c r="R1735">
        <f t="shared" si="471"/>
        <v>1.3529500000000001</v>
      </c>
      <c r="S1735">
        <f t="shared" si="472"/>
        <v>1.35267</v>
      </c>
      <c r="T1735" t="str">
        <f t="shared" si="466"/>
        <v>-</v>
      </c>
      <c r="U1735" t="str">
        <f t="shared" si="467"/>
        <v>-</v>
      </c>
      <c r="V1735" t="str">
        <f t="shared" si="468"/>
        <v>-</v>
      </c>
      <c r="W1735" s="9"/>
      <c r="X1735" s="9"/>
      <c r="Y1735" s="9"/>
    </row>
    <row r="1736" spans="1:25" x14ac:dyDescent="0.25">
      <c r="A1736" t="s">
        <v>1741</v>
      </c>
      <c r="B1736" s="2">
        <v>41837</v>
      </c>
      <c r="C1736" s="3">
        <v>0</v>
      </c>
      <c r="D1736">
        <v>1.3528100000000001</v>
      </c>
      <c r="E1736">
        <v>1.3540099999999999</v>
      </c>
      <c r="F1736">
        <v>1.35127</v>
      </c>
      <c r="G1736">
        <v>1.3518600000000001</v>
      </c>
      <c r="H1736">
        <v>139831</v>
      </c>
      <c r="I1736">
        <f t="shared" si="469"/>
        <v>-96.498516320474252</v>
      </c>
      <c r="J1736">
        <f t="shared" si="473"/>
        <v>1.3677424358974362</v>
      </c>
      <c r="K1736">
        <f t="shared" si="474"/>
        <v>1.3651028369556122</v>
      </c>
      <c r="L1736">
        <f t="shared" si="477"/>
        <v>1.3598936111111108</v>
      </c>
      <c r="M1736">
        <f t="shared" si="478"/>
        <v>1.3612297943761329</v>
      </c>
      <c r="N1736" t="str">
        <f t="shared" si="470"/>
        <v>-</v>
      </c>
      <c r="O1736" t="str">
        <f t="shared" si="475"/>
        <v>Sell</v>
      </c>
      <c r="P1736" t="str">
        <f t="shared" si="479"/>
        <v>-</v>
      </c>
      <c r="Q1736" t="str">
        <f t="shared" si="476"/>
        <v>-</v>
      </c>
      <c r="R1736">
        <f t="shared" si="471"/>
        <v>1.3520300000000001</v>
      </c>
      <c r="S1736">
        <f t="shared" si="472"/>
        <v>1.3516900000000001</v>
      </c>
      <c r="T1736" t="str">
        <f t="shared" si="466"/>
        <v>-</v>
      </c>
      <c r="U1736" t="str">
        <f t="shared" si="467"/>
        <v>-</v>
      </c>
      <c r="V1736" t="str">
        <f t="shared" si="468"/>
        <v>-</v>
      </c>
      <c r="W1736" s="9"/>
      <c r="X1736" s="9"/>
      <c r="Y1736" s="9"/>
    </row>
    <row r="1737" spans="1:25" x14ac:dyDescent="0.25">
      <c r="A1737" t="s">
        <v>1742</v>
      </c>
      <c r="B1737" s="2">
        <v>41838</v>
      </c>
      <c r="C1737" s="3">
        <v>0</v>
      </c>
      <c r="D1737">
        <v>1.3518600000000001</v>
      </c>
      <c r="E1737">
        <v>1.3535999999999999</v>
      </c>
      <c r="F1737">
        <v>1.3491</v>
      </c>
      <c r="G1737">
        <v>1.3523099999999999</v>
      </c>
      <c r="H1737">
        <v>132323</v>
      </c>
      <c r="I1737">
        <f t="shared" si="469"/>
        <v>-81.466512702078901</v>
      </c>
      <c r="J1737">
        <f t="shared" si="473"/>
        <v>1.3673775641025643</v>
      </c>
      <c r="K1737">
        <f t="shared" si="474"/>
        <v>1.3647789676655966</v>
      </c>
      <c r="L1737">
        <f t="shared" si="477"/>
        <v>1.3595638888888888</v>
      </c>
      <c r="M1737">
        <f t="shared" si="478"/>
        <v>1.3607476433287742</v>
      </c>
      <c r="N1737" t="str">
        <f t="shared" si="470"/>
        <v>Buy</v>
      </c>
      <c r="O1737" t="str">
        <f t="shared" si="475"/>
        <v>Sell</v>
      </c>
      <c r="P1737" t="str">
        <f t="shared" si="479"/>
        <v>-</v>
      </c>
      <c r="Q1737" t="str">
        <f t="shared" si="476"/>
        <v>-</v>
      </c>
      <c r="R1737">
        <f t="shared" si="471"/>
        <v>1.3525100000000001</v>
      </c>
      <c r="S1737">
        <f t="shared" si="472"/>
        <v>1.3521099999999999</v>
      </c>
      <c r="T1737" t="str">
        <f t="shared" si="466"/>
        <v>-</v>
      </c>
      <c r="U1737" t="str">
        <f t="shared" si="467"/>
        <v>-</v>
      </c>
      <c r="V1737" t="str">
        <f t="shared" si="468"/>
        <v>-</v>
      </c>
      <c r="W1737" s="9"/>
      <c r="X1737" s="9"/>
      <c r="Y1737" s="9"/>
    </row>
    <row r="1738" spans="1:25" x14ac:dyDescent="0.25">
      <c r="A1738" t="s">
        <v>1743</v>
      </c>
      <c r="B1738" s="2">
        <v>41840</v>
      </c>
      <c r="C1738" s="3">
        <v>0</v>
      </c>
      <c r="D1738">
        <v>1.35283</v>
      </c>
      <c r="E1738">
        <v>1.3531899999999999</v>
      </c>
      <c r="F1738">
        <v>1.3524700000000001</v>
      </c>
      <c r="G1738">
        <v>1.35303</v>
      </c>
      <c r="H1738">
        <v>3841</v>
      </c>
      <c r="I1738">
        <f t="shared" si="469"/>
        <v>-75.391358797745895</v>
      </c>
      <c r="J1738">
        <f t="shared" si="473"/>
        <v>1.3670137179487183</v>
      </c>
      <c r="K1738">
        <f t="shared" si="474"/>
        <v>1.3644815254462144</v>
      </c>
      <c r="L1738">
        <f t="shared" si="477"/>
        <v>1.3592377777777775</v>
      </c>
      <c r="M1738">
        <f t="shared" si="478"/>
        <v>1.3603304734191106</v>
      </c>
      <c r="N1738" t="str">
        <f t="shared" si="470"/>
        <v>-</v>
      </c>
      <c r="O1738" t="str">
        <f t="shared" si="475"/>
        <v>Sell</v>
      </c>
      <c r="P1738" t="str">
        <f t="shared" si="479"/>
        <v>-</v>
      </c>
      <c r="Q1738" t="str">
        <f t="shared" si="476"/>
        <v>-</v>
      </c>
      <c r="R1738">
        <f t="shared" si="471"/>
        <v>1.35324</v>
      </c>
      <c r="S1738">
        <f t="shared" si="472"/>
        <v>1.3528199999999999</v>
      </c>
      <c r="T1738" t="str">
        <f t="shared" si="466"/>
        <v>-</v>
      </c>
      <c r="U1738" t="str">
        <f t="shared" si="467"/>
        <v>-</v>
      </c>
      <c r="V1738" t="str">
        <f t="shared" si="468"/>
        <v>-</v>
      </c>
      <c r="W1738" s="9"/>
      <c r="X1738" s="9"/>
      <c r="Y1738" s="9"/>
    </row>
    <row r="1739" spans="1:25" x14ac:dyDescent="0.25">
      <c r="A1739" t="s">
        <v>1744</v>
      </c>
      <c r="B1739" s="2">
        <v>41841</v>
      </c>
      <c r="C1739" s="3">
        <v>0</v>
      </c>
      <c r="D1739">
        <v>1.35304</v>
      </c>
      <c r="E1739">
        <v>1.3549</v>
      </c>
      <c r="F1739">
        <v>1.3512999999999999</v>
      </c>
      <c r="G1739">
        <v>1.3522099999999999</v>
      </c>
      <c r="H1739">
        <v>102758</v>
      </c>
      <c r="I1739">
        <f t="shared" si="469"/>
        <v>-80.525986224170708</v>
      </c>
      <c r="J1739">
        <f t="shared" si="473"/>
        <v>1.3666682051282053</v>
      </c>
      <c r="K1739">
        <f t="shared" si="474"/>
        <v>1.3641708539159305</v>
      </c>
      <c r="L1739">
        <f t="shared" si="477"/>
        <v>1.3590427777777776</v>
      </c>
      <c r="M1739">
        <f t="shared" si="478"/>
        <v>1.3598915289099696</v>
      </c>
      <c r="N1739" t="str">
        <f t="shared" si="470"/>
        <v>-</v>
      </c>
      <c r="O1739" t="str">
        <f t="shared" si="475"/>
        <v>Sell</v>
      </c>
      <c r="P1739" t="str">
        <f t="shared" si="479"/>
        <v>-</v>
      </c>
      <c r="Q1739" t="str">
        <f t="shared" si="476"/>
        <v>-</v>
      </c>
      <c r="R1739">
        <f t="shared" si="471"/>
        <v>1.35243</v>
      </c>
      <c r="S1739">
        <f t="shared" si="472"/>
        <v>1.35199</v>
      </c>
      <c r="T1739" t="str">
        <f t="shared" si="466"/>
        <v>-</v>
      </c>
      <c r="U1739" t="str">
        <f t="shared" si="467"/>
        <v>-</v>
      </c>
      <c r="V1739" t="str">
        <f t="shared" si="468"/>
        <v>-</v>
      </c>
      <c r="W1739" s="9"/>
      <c r="X1739" s="9"/>
      <c r="Y1739" s="9"/>
    </row>
    <row r="1740" spans="1:25" x14ac:dyDescent="0.25">
      <c r="A1740" t="s">
        <v>1745</v>
      </c>
      <c r="B1740" s="2">
        <v>41842</v>
      </c>
      <c r="C1740" s="3">
        <v>0</v>
      </c>
      <c r="D1740">
        <v>1.35222</v>
      </c>
      <c r="E1740">
        <v>1.3529599999999999</v>
      </c>
      <c r="F1740">
        <v>1.3459000000000001</v>
      </c>
      <c r="G1740">
        <v>1.34667</v>
      </c>
      <c r="H1740">
        <v>135498</v>
      </c>
      <c r="I1740">
        <f t="shared" si="469"/>
        <v>-95.983307250913199</v>
      </c>
      <c r="J1740">
        <f t="shared" si="473"/>
        <v>1.3662320512820518</v>
      </c>
      <c r="K1740">
        <f t="shared" si="474"/>
        <v>1.3637277943231221</v>
      </c>
      <c r="L1740">
        <f t="shared" si="477"/>
        <v>1.3588413888888886</v>
      </c>
      <c r="M1740">
        <f t="shared" si="478"/>
        <v>1.359176851671593</v>
      </c>
      <c r="N1740" t="str">
        <f t="shared" si="470"/>
        <v>-</v>
      </c>
      <c r="O1740" t="str">
        <f t="shared" si="475"/>
        <v>Sell</v>
      </c>
      <c r="P1740" t="str">
        <f t="shared" si="479"/>
        <v>-</v>
      </c>
      <c r="Q1740" t="str">
        <f t="shared" si="476"/>
        <v>-</v>
      </c>
      <c r="R1740">
        <f t="shared" si="471"/>
        <v>1.34693</v>
      </c>
      <c r="S1740">
        <f t="shared" si="472"/>
        <v>1.3464100000000001</v>
      </c>
      <c r="T1740" t="str">
        <f t="shared" si="466"/>
        <v>-</v>
      </c>
      <c r="U1740" t="str">
        <f t="shared" si="467"/>
        <v>-</v>
      </c>
      <c r="V1740" t="str">
        <f t="shared" si="468"/>
        <v>-</v>
      </c>
      <c r="W1740" s="9"/>
      <c r="X1740" s="9"/>
      <c r="Y1740" s="9"/>
    </row>
    <row r="1741" spans="1:25" x14ac:dyDescent="0.25">
      <c r="A1741" t="s">
        <v>1746</v>
      </c>
      <c r="B1741" s="2">
        <v>41843</v>
      </c>
      <c r="C1741" s="3">
        <v>0</v>
      </c>
      <c r="D1741">
        <v>1.3466800000000001</v>
      </c>
      <c r="E1741">
        <v>1.34741</v>
      </c>
      <c r="F1741">
        <v>1.3454900000000001</v>
      </c>
      <c r="G1741">
        <v>1.3461000000000001</v>
      </c>
      <c r="H1741">
        <v>104830</v>
      </c>
      <c r="I1741">
        <f t="shared" si="469"/>
        <v>-96.884576098059242</v>
      </c>
      <c r="J1741">
        <f t="shared" si="473"/>
        <v>1.3657756410256416</v>
      </c>
      <c r="K1741">
        <f t="shared" si="474"/>
        <v>1.3632815210491189</v>
      </c>
      <c r="L1741">
        <f t="shared" si="477"/>
        <v>1.3586338888888887</v>
      </c>
      <c r="M1741">
        <f t="shared" si="478"/>
        <v>1.3584699948244798</v>
      </c>
      <c r="N1741" t="str">
        <f t="shared" si="470"/>
        <v>-</v>
      </c>
      <c r="O1741" t="str">
        <f t="shared" si="475"/>
        <v>Sell</v>
      </c>
      <c r="P1741" t="str">
        <f t="shared" si="479"/>
        <v>-</v>
      </c>
      <c r="Q1741" t="str">
        <f t="shared" si="476"/>
        <v>-</v>
      </c>
      <c r="R1741">
        <f t="shared" si="471"/>
        <v>1.34636</v>
      </c>
      <c r="S1741">
        <f t="shared" si="472"/>
        <v>1.3458399999999999</v>
      </c>
      <c r="T1741" t="str">
        <f t="shared" si="466"/>
        <v>-</v>
      </c>
      <c r="U1741" t="str">
        <f t="shared" si="467"/>
        <v>-</v>
      </c>
      <c r="V1741" t="str">
        <f t="shared" si="468"/>
        <v>-</v>
      </c>
      <c r="W1741" s="9"/>
      <c r="X1741" s="9"/>
      <c r="Y1741" s="9"/>
    </row>
    <row r="1742" spans="1:25" x14ac:dyDescent="0.25">
      <c r="A1742" t="s">
        <v>1747</v>
      </c>
      <c r="B1742" s="2">
        <v>41844</v>
      </c>
      <c r="C1742" s="3">
        <v>0</v>
      </c>
      <c r="D1742">
        <v>1.3461000000000001</v>
      </c>
      <c r="E1742">
        <v>1.34849</v>
      </c>
      <c r="F1742">
        <v>1.34382</v>
      </c>
      <c r="G1742">
        <v>1.3465199999999999</v>
      </c>
      <c r="H1742">
        <v>118344</v>
      </c>
      <c r="I1742">
        <f t="shared" si="469"/>
        <v>-87.294117647059181</v>
      </c>
      <c r="J1742">
        <f t="shared" si="473"/>
        <v>1.3653075641025645</v>
      </c>
      <c r="K1742">
        <f t="shared" si="474"/>
        <v>1.362857178744078</v>
      </c>
      <c r="L1742">
        <f t="shared" si="477"/>
        <v>1.3583969444444444</v>
      </c>
      <c r="M1742">
        <f t="shared" si="478"/>
        <v>1.3578240491582916</v>
      </c>
      <c r="N1742" t="str">
        <f t="shared" si="470"/>
        <v>Buy</v>
      </c>
      <c r="O1742" t="str">
        <f t="shared" si="475"/>
        <v>Sell</v>
      </c>
      <c r="P1742" t="str">
        <f t="shared" si="479"/>
        <v>-</v>
      </c>
      <c r="Q1742" t="str">
        <f t="shared" si="476"/>
        <v>-</v>
      </c>
      <c r="R1742">
        <f t="shared" si="471"/>
        <v>1.3467899999999999</v>
      </c>
      <c r="S1742">
        <f t="shared" si="472"/>
        <v>1.3462499999999999</v>
      </c>
      <c r="T1742" t="str">
        <f t="shared" si="466"/>
        <v>-</v>
      </c>
      <c r="U1742" t="str">
        <f t="shared" si="467"/>
        <v>-</v>
      </c>
      <c r="V1742" t="str">
        <f t="shared" si="468"/>
        <v>-</v>
      </c>
      <c r="W1742" s="9"/>
      <c r="X1742" s="9"/>
      <c r="Y1742" s="9"/>
    </row>
    <row r="1743" spans="1:25" x14ac:dyDescent="0.25">
      <c r="A1743" t="s">
        <v>1748</v>
      </c>
      <c r="B1743" s="2">
        <v>41845</v>
      </c>
      <c r="C1743" s="3">
        <v>0</v>
      </c>
      <c r="D1743">
        <v>1.3465199999999999</v>
      </c>
      <c r="E1743">
        <v>1.3475600000000001</v>
      </c>
      <c r="F1743">
        <v>1.3421400000000001</v>
      </c>
      <c r="G1743">
        <v>1.3428500000000001</v>
      </c>
      <c r="H1743">
        <v>109731</v>
      </c>
      <c r="I1743">
        <f t="shared" si="469"/>
        <v>-96.903619712167497</v>
      </c>
      <c r="J1743">
        <f t="shared" si="473"/>
        <v>1.364789102564103</v>
      </c>
      <c r="K1743">
        <f t="shared" si="474"/>
        <v>1.3623506678897974</v>
      </c>
      <c r="L1743">
        <f t="shared" si="477"/>
        <v>1.3580999999999999</v>
      </c>
      <c r="M1743">
        <f t="shared" si="478"/>
        <v>1.3570146410956812</v>
      </c>
      <c r="N1743" t="str">
        <f t="shared" si="470"/>
        <v>-</v>
      </c>
      <c r="O1743" t="str">
        <f t="shared" si="475"/>
        <v>Sell</v>
      </c>
      <c r="P1743" t="str">
        <f t="shared" si="479"/>
        <v>-</v>
      </c>
      <c r="Q1743" t="str">
        <f t="shared" si="476"/>
        <v>-</v>
      </c>
      <c r="R1743">
        <f t="shared" si="471"/>
        <v>1.3431299999999999</v>
      </c>
      <c r="S1743">
        <f t="shared" si="472"/>
        <v>1.34257</v>
      </c>
      <c r="T1743" t="str">
        <f t="shared" ref="T1743:T1806" si="480">IF(Y1743&lt;&gt;"",IF(Y1743&lt;=-$AE$86,"Stop","-"),"-")</f>
        <v>-</v>
      </c>
      <c r="U1743" t="str">
        <f t="shared" ref="U1743:U1806" si="481">IF(Y1743&lt;&gt;"",IF(Y1743&gt;$AE$87,"Target","-"),"-")</f>
        <v>-</v>
      </c>
      <c r="V1743" t="str">
        <f t="shared" ref="V1743:V1806" si="482">IF(P1743="Buy",$AE$88,IF(P1743="Sell",$AE$88/R1743,"-"))</f>
        <v>-</v>
      </c>
      <c r="W1743" s="9"/>
      <c r="X1743" s="9"/>
      <c r="Y1743" s="9"/>
    </row>
    <row r="1744" spans="1:25" x14ac:dyDescent="0.25">
      <c r="A1744" t="s">
        <v>1749</v>
      </c>
      <c r="B1744" s="2">
        <v>41847</v>
      </c>
      <c r="C1744" s="3">
        <v>0</v>
      </c>
      <c r="D1744">
        <v>1.3430500000000001</v>
      </c>
      <c r="E1744">
        <v>1.3434299999999999</v>
      </c>
      <c r="F1744">
        <v>1.3427199999999999</v>
      </c>
      <c r="G1744">
        <v>1.34287</v>
      </c>
      <c r="H1744">
        <v>4131</v>
      </c>
      <c r="I1744">
        <f t="shared" ref="I1744:I1807" si="483">(MAX(E1731:E1744)-G1744)/(MAX(E1731:E1744)-MIN(F1731:F1744))*-100</f>
        <v>-96.663619744058963</v>
      </c>
      <c r="J1744">
        <f t="shared" si="473"/>
        <v>1.3642630769230775</v>
      </c>
      <c r="K1744">
        <f t="shared" si="474"/>
        <v>1.361857486424233</v>
      </c>
      <c r="L1744">
        <f t="shared" si="477"/>
        <v>1.3578022222222221</v>
      </c>
      <c r="M1744">
        <f t="shared" si="478"/>
        <v>1.3562500659013199</v>
      </c>
      <c r="N1744" t="str">
        <f t="shared" ref="N1744:N1807" si="484">IF(AND($I1744&gt;$AE$82,$I1743&lt;$AE$82),"Buy",IF(AND($I1744&lt;$AE$81,$I1743&gt;$AE$81),"Sell","-"))</f>
        <v>-</v>
      </c>
      <c r="O1744" t="str">
        <f t="shared" si="475"/>
        <v>Sell</v>
      </c>
      <c r="P1744" t="str">
        <f t="shared" si="479"/>
        <v>-</v>
      </c>
      <c r="Q1744" t="str">
        <f t="shared" si="476"/>
        <v>-</v>
      </c>
      <c r="R1744">
        <f t="shared" ref="R1744:R1807" si="485">ROUND(G1744+0.05*_xlfn.STDEV.P(G1733:G1744),5)</f>
        <v>1.3431500000000001</v>
      </c>
      <c r="S1744">
        <f t="shared" ref="S1744:S1807" si="486">ROUND(G1744-0.05*_xlfn.STDEV.P(G1733:G1744),5)</f>
        <v>1.34259</v>
      </c>
      <c r="T1744" t="str">
        <f t="shared" si="480"/>
        <v>-</v>
      </c>
      <c r="U1744" t="str">
        <f t="shared" si="481"/>
        <v>-</v>
      </c>
      <c r="V1744" t="str">
        <f t="shared" si="482"/>
        <v>-</v>
      </c>
      <c r="W1744" s="9"/>
      <c r="X1744" s="9"/>
      <c r="Y1744" s="9"/>
    </row>
    <row r="1745" spans="1:25" x14ac:dyDescent="0.25">
      <c r="A1745" t="s">
        <v>1750</v>
      </c>
      <c r="B1745" s="2">
        <v>41848</v>
      </c>
      <c r="C1745" s="3">
        <v>0</v>
      </c>
      <c r="D1745">
        <v>1.3428800000000001</v>
      </c>
      <c r="E1745">
        <v>1.3443799999999999</v>
      </c>
      <c r="F1745">
        <v>1.3426899999999999</v>
      </c>
      <c r="G1745">
        <v>1.3437300000000001</v>
      </c>
      <c r="H1745">
        <v>89069</v>
      </c>
      <c r="I1745">
        <f t="shared" si="483"/>
        <v>-92.733089579524744</v>
      </c>
      <c r="J1745">
        <f t="shared" ref="J1745:J1808" si="487">AVERAGE(G1668:G1745)</f>
        <v>1.363731666666667</v>
      </c>
      <c r="K1745">
        <f t="shared" ref="K1745:K1808" si="488">$K1744*(1-(2/(78+1)))+$G1745*(2/(78+1))</f>
        <v>1.3613985627172904</v>
      </c>
      <c r="L1745">
        <f t="shared" si="477"/>
        <v>1.3574177777777776</v>
      </c>
      <c r="M1745">
        <f t="shared" si="478"/>
        <v>1.3555733055823296</v>
      </c>
      <c r="N1745" t="str">
        <f t="shared" si="484"/>
        <v>-</v>
      </c>
      <c r="O1745" t="str">
        <f t="shared" ref="O1745:O1808" si="489">IF(K1745&gt;K1744,"Buy","Sell")</f>
        <v>Sell</v>
      </c>
      <c r="P1745" t="str">
        <f t="shared" si="479"/>
        <v>-</v>
      </c>
      <c r="Q1745" t="str">
        <f t="shared" si="476"/>
        <v>-</v>
      </c>
      <c r="R1745">
        <f t="shared" si="485"/>
        <v>1.34396</v>
      </c>
      <c r="S1745">
        <f t="shared" si="486"/>
        <v>1.3434999999999999</v>
      </c>
      <c r="T1745" t="str">
        <f t="shared" si="480"/>
        <v>-</v>
      </c>
      <c r="U1745" t="str">
        <f t="shared" si="481"/>
        <v>-</v>
      </c>
      <c r="V1745" t="str">
        <f t="shared" si="482"/>
        <v>-</v>
      </c>
      <c r="W1745" s="9"/>
      <c r="X1745" s="9"/>
      <c r="Y1745" s="9"/>
    </row>
    <row r="1746" spans="1:25" x14ac:dyDescent="0.25">
      <c r="A1746" t="s">
        <v>1751</v>
      </c>
      <c r="B1746" s="2">
        <v>41849</v>
      </c>
      <c r="C1746" s="3">
        <v>0</v>
      </c>
      <c r="D1746">
        <v>1.3437399999999999</v>
      </c>
      <c r="E1746">
        <v>1.3444499999999999</v>
      </c>
      <c r="F1746">
        <v>1.3404199999999999</v>
      </c>
      <c r="G1746">
        <v>1.3409800000000001</v>
      </c>
      <c r="H1746">
        <v>114847</v>
      </c>
      <c r="I1746">
        <f t="shared" si="483"/>
        <v>-97.627118644067309</v>
      </c>
      <c r="J1746">
        <f t="shared" si="487"/>
        <v>1.3632147435897441</v>
      </c>
      <c r="K1746">
        <f t="shared" si="488"/>
        <v>1.3608816370788781</v>
      </c>
      <c r="L1746">
        <f t="shared" si="477"/>
        <v>1.3570319444444445</v>
      </c>
      <c r="M1746">
        <f t="shared" si="478"/>
        <v>1.354784478253555</v>
      </c>
      <c r="N1746" t="str">
        <f t="shared" si="484"/>
        <v>-</v>
      </c>
      <c r="O1746" t="str">
        <f t="shared" si="489"/>
        <v>Sell</v>
      </c>
      <c r="P1746" t="str">
        <f t="shared" si="479"/>
        <v>-</v>
      </c>
      <c r="Q1746" t="str">
        <f t="shared" si="476"/>
        <v>-</v>
      </c>
      <c r="R1746">
        <f t="shared" si="485"/>
        <v>1.3411999999999999</v>
      </c>
      <c r="S1746">
        <f t="shared" si="486"/>
        <v>1.34076</v>
      </c>
      <c r="T1746" t="str">
        <f t="shared" si="480"/>
        <v>-</v>
      </c>
      <c r="U1746" t="str">
        <f t="shared" si="481"/>
        <v>-</v>
      </c>
      <c r="V1746" t="str">
        <f t="shared" si="482"/>
        <v>-</v>
      </c>
      <c r="W1746" s="9"/>
      <c r="X1746" s="9"/>
      <c r="Y1746" s="9"/>
    </row>
    <row r="1747" spans="1:25" x14ac:dyDescent="0.25">
      <c r="A1747" t="s">
        <v>1752</v>
      </c>
      <c r="B1747" s="2">
        <v>41850</v>
      </c>
      <c r="C1747" s="3">
        <v>0</v>
      </c>
      <c r="D1747">
        <v>1.341</v>
      </c>
      <c r="E1747">
        <v>1.34154</v>
      </c>
      <c r="F1747">
        <v>1.3366899999999999</v>
      </c>
      <c r="G1747">
        <v>1.33945</v>
      </c>
      <c r="H1747">
        <v>148790</v>
      </c>
      <c r="I1747">
        <f t="shared" si="483"/>
        <v>-89.433384379785295</v>
      </c>
      <c r="J1747">
        <f t="shared" si="487"/>
        <v>1.3626078205128209</v>
      </c>
      <c r="K1747">
        <f t="shared" si="488"/>
        <v>1.3603390639882735</v>
      </c>
      <c r="L1747">
        <f t="shared" si="477"/>
        <v>1.3564902777777776</v>
      </c>
      <c r="M1747">
        <f t="shared" si="478"/>
        <v>1.3539555875371467</v>
      </c>
      <c r="N1747" t="str">
        <f t="shared" si="484"/>
        <v>Buy</v>
      </c>
      <c r="O1747" t="str">
        <f t="shared" si="489"/>
        <v>Sell</v>
      </c>
      <c r="P1747" t="str">
        <f t="shared" si="479"/>
        <v>-</v>
      </c>
      <c r="Q1747" t="str">
        <f t="shared" ref="Q1747:Q1810" si="490">IF(AND(M1746&lt;K1746,M1747&gt;K1747),"Buy",IF(AND(M1746&gt;K1746,M1747&lt;K1747),"Sell","-"))</f>
        <v>-</v>
      </c>
      <c r="R1747">
        <f t="shared" si="485"/>
        <v>1.33968</v>
      </c>
      <c r="S1747">
        <f t="shared" si="486"/>
        <v>1.3392200000000001</v>
      </c>
      <c r="T1747" t="str">
        <f t="shared" si="480"/>
        <v>-</v>
      </c>
      <c r="U1747" t="str">
        <f t="shared" si="481"/>
        <v>-</v>
      </c>
      <c r="V1747" t="str">
        <f t="shared" si="482"/>
        <v>-</v>
      </c>
      <c r="W1747" s="9"/>
      <c r="X1747" s="9"/>
      <c r="Y1747" s="9"/>
    </row>
    <row r="1748" spans="1:25" x14ac:dyDescent="0.25">
      <c r="A1748" t="s">
        <v>1753</v>
      </c>
      <c r="B1748" s="2">
        <v>41851</v>
      </c>
      <c r="C1748" s="3">
        <v>0</v>
      </c>
      <c r="D1748">
        <v>1.3394600000000001</v>
      </c>
      <c r="E1748">
        <v>1.34006</v>
      </c>
      <c r="F1748">
        <v>1.3371599999999999</v>
      </c>
      <c r="G1748">
        <v>1.3388899999999999</v>
      </c>
      <c r="H1748">
        <v>131978</v>
      </c>
      <c r="I1748">
        <f t="shared" si="483"/>
        <v>-89.226248775710232</v>
      </c>
      <c r="J1748">
        <f t="shared" si="487"/>
        <v>1.3619911538461542</v>
      </c>
      <c r="K1748">
        <f t="shared" si="488"/>
        <v>1.3597960497100892</v>
      </c>
      <c r="L1748">
        <f t="shared" si="477"/>
        <v>1.3558758333333332</v>
      </c>
      <c r="M1748">
        <f t="shared" si="478"/>
        <v>1.3531412314540576</v>
      </c>
      <c r="N1748" t="str">
        <f t="shared" si="484"/>
        <v>-</v>
      </c>
      <c r="O1748" t="str">
        <f t="shared" si="489"/>
        <v>Sell</v>
      </c>
      <c r="P1748" t="str">
        <f t="shared" si="479"/>
        <v>-</v>
      </c>
      <c r="Q1748" t="str">
        <f t="shared" si="490"/>
        <v>-</v>
      </c>
      <c r="R1748">
        <f t="shared" si="485"/>
        <v>1.3391299999999999</v>
      </c>
      <c r="S1748">
        <f t="shared" si="486"/>
        <v>1.3386499999999999</v>
      </c>
      <c r="T1748" t="str">
        <f t="shared" si="480"/>
        <v>-</v>
      </c>
      <c r="U1748" t="str">
        <f t="shared" si="481"/>
        <v>-</v>
      </c>
      <c r="V1748" t="str">
        <f t="shared" si="482"/>
        <v>-</v>
      </c>
      <c r="W1748" s="9"/>
      <c r="X1748" s="9"/>
      <c r="Y1748" s="9"/>
    </row>
    <row r="1749" spans="1:25" x14ac:dyDescent="0.25">
      <c r="A1749" t="s">
        <v>1754</v>
      </c>
      <c r="B1749" s="2">
        <v>41852</v>
      </c>
      <c r="C1749" s="3">
        <v>0</v>
      </c>
      <c r="D1749">
        <v>1.3388899999999999</v>
      </c>
      <c r="E1749">
        <v>1.3444700000000001</v>
      </c>
      <c r="F1749">
        <v>1.33785</v>
      </c>
      <c r="G1749">
        <v>1.3426199999999999</v>
      </c>
      <c r="H1749">
        <v>142515</v>
      </c>
      <c r="I1749">
        <f t="shared" si="483"/>
        <v>-67.435475013728876</v>
      </c>
      <c r="J1749">
        <f t="shared" si="487"/>
        <v>1.3614214102564106</v>
      </c>
      <c r="K1749">
        <f t="shared" si="488"/>
        <v>1.3593612130085679</v>
      </c>
      <c r="L1749">
        <f t="shared" si="477"/>
        <v>1.3553952777777776</v>
      </c>
      <c r="M1749">
        <f t="shared" si="478"/>
        <v>1.3525725162403248</v>
      </c>
      <c r="N1749" t="str">
        <f t="shared" si="484"/>
        <v>-</v>
      </c>
      <c r="O1749" t="str">
        <f t="shared" si="489"/>
        <v>Sell</v>
      </c>
      <c r="P1749" t="str">
        <f t="shared" si="479"/>
        <v>-</v>
      </c>
      <c r="Q1749" t="str">
        <f t="shared" si="490"/>
        <v>-</v>
      </c>
      <c r="R1749">
        <f t="shared" si="485"/>
        <v>1.34284</v>
      </c>
      <c r="S1749">
        <f t="shared" si="486"/>
        <v>1.3424</v>
      </c>
      <c r="T1749" t="str">
        <f t="shared" si="480"/>
        <v>-</v>
      </c>
      <c r="U1749" t="str">
        <f t="shared" si="481"/>
        <v>-</v>
      </c>
      <c r="V1749" t="str">
        <f t="shared" si="482"/>
        <v>-</v>
      </c>
      <c r="W1749" s="9"/>
      <c r="X1749" s="9"/>
      <c r="Y1749" s="9"/>
    </row>
    <row r="1750" spans="1:25" x14ac:dyDescent="0.25">
      <c r="A1750" t="s">
        <v>1755</v>
      </c>
      <c r="B1750" s="2">
        <v>41854</v>
      </c>
      <c r="C1750" s="3">
        <v>0</v>
      </c>
      <c r="D1750">
        <v>1.343</v>
      </c>
      <c r="E1750">
        <v>1.3432900000000001</v>
      </c>
      <c r="F1750">
        <v>1.3423099999999999</v>
      </c>
      <c r="G1750">
        <v>1.3428</v>
      </c>
      <c r="H1750">
        <v>3402</v>
      </c>
      <c r="I1750">
        <f t="shared" si="483"/>
        <v>-66.447007138934438</v>
      </c>
      <c r="J1750">
        <f t="shared" si="487"/>
        <v>1.3608525641025644</v>
      </c>
      <c r="K1750">
        <f t="shared" si="488"/>
        <v>1.3589419417931612</v>
      </c>
      <c r="L1750">
        <f t="shared" si="477"/>
        <v>1.3549424999999995</v>
      </c>
      <c r="M1750">
        <f t="shared" si="478"/>
        <v>1.3520442721192261</v>
      </c>
      <c r="N1750" t="str">
        <f t="shared" si="484"/>
        <v>-</v>
      </c>
      <c r="O1750" t="str">
        <f t="shared" si="489"/>
        <v>Sell</v>
      </c>
      <c r="P1750" t="str">
        <f t="shared" si="479"/>
        <v>-</v>
      </c>
      <c r="Q1750" t="str">
        <f t="shared" si="490"/>
        <v>-</v>
      </c>
      <c r="R1750">
        <f t="shared" si="485"/>
        <v>1.34297</v>
      </c>
      <c r="S1750">
        <f t="shared" si="486"/>
        <v>1.34263</v>
      </c>
      <c r="T1750" t="str">
        <f t="shared" si="480"/>
        <v>-</v>
      </c>
      <c r="U1750" t="str">
        <f t="shared" si="481"/>
        <v>-</v>
      </c>
      <c r="V1750" t="str">
        <f t="shared" si="482"/>
        <v>-</v>
      </c>
      <c r="W1750" s="9"/>
      <c r="X1750" s="9"/>
      <c r="Y1750" s="9"/>
    </row>
    <row r="1751" spans="1:25" x14ac:dyDescent="0.25">
      <c r="A1751" t="s">
        <v>1756</v>
      </c>
      <c r="B1751" s="2">
        <v>41855</v>
      </c>
      <c r="C1751" s="3">
        <v>0</v>
      </c>
      <c r="D1751">
        <v>1.3428100000000001</v>
      </c>
      <c r="E1751">
        <v>1.34311</v>
      </c>
      <c r="F1751">
        <v>1.34094</v>
      </c>
      <c r="G1751">
        <v>1.34216</v>
      </c>
      <c r="H1751">
        <v>98578</v>
      </c>
      <c r="I1751">
        <f t="shared" si="483"/>
        <v>-69.96155958264653</v>
      </c>
      <c r="J1751">
        <f t="shared" si="487"/>
        <v>1.3602717948717953</v>
      </c>
      <c r="K1751">
        <f t="shared" si="488"/>
        <v>1.3585170825072583</v>
      </c>
      <c r="L1751">
        <f t="shared" si="477"/>
        <v>1.3544469444444442</v>
      </c>
      <c r="M1751">
        <f t="shared" si="478"/>
        <v>1.3515099871398084</v>
      </c>
      <c r="N1751" t="str">
        <f t="shared" si="484"/>
        <v>-</v>
      </c>
      <c r="O1751" t="str">
        <f t="shared" si="489"/>
        <v>Sell</v>
      </c>
      <c r="P1751" t="str">
        <f t="shared" si="479"/>
        <v>-</v>
      </c>
      <c r="Q1751" t="str">
        <f t="shared" si="490"/>
        <v>-</v>
      </c>
      <c r="R1751">
        <f t="shared" si="485"/>
        <v>1.3422799999999999</v>
      </c>
      <c r="S1751">
        <f t="shared" si="486"/>
        <v>1.3420399999999999</v>
      </c>
      <c r="T1751" t="str">
        <f t="shared" si="480"/>
        <v>-</v>
      </c>
      <c r="U1751" t="str">
        <f t="shared" si="481"/>
        <v>-</v>
      </c>
      <c r="V1751" t="str">
        <f t="shared" si="482"/>
        <v>-</v>
      </c>
      <c r="W1751" s="9"/>
      <c r="X1751" s="9"/>
      <c r="Y1751" s="9"/>
    </row>
    <row r="1752" spans="1:25" x14ac:dyDescent="0.25">
      <c r="A1752" t="s">
        <v>1757</v>
      </c>
      <c r="B1752" s="2">
        <v>41856</v>
      </c>
      <c r="C1752" s="3">
        <v>0</v>
      </c>
      <c r="D1752">
        <v>1.34216</v>
      </c>
      <c r="E1752">
        <v>1.3424799999999999</v>
      </c>
      <c r="F1752">
        <v>1.33582</v>
      </c>
      <c r="G1752">
        <v>1.33714</v>
      </c>
      <c r="H1752">
        <v>123667</v>
      </c>
      <c r="I1752">
        <f t="shared" si="483"/>
        <v>-93.081761006289369</v>
      </c>
      <c r="J1752">
        <f t="shared" si="487"/>
        <v>1.3595567948717953</v>
      </c>
      <c r="K1752">
        <f t="shared" si="488"/>
        <v>1.3579758905450492</v>
      </c>
      <c r="L1752">
        <f t="shared" si="477"/>
        <v>1.3537958333333329</v>
      </c>
      <c r="M1752">
        <f t="shared" si="478"/>
        <v>1.3507332310781972</v>
      </c>
      <c r="N1752" t="str">
        <f t="shared" si="484"/>
        <v>-</v>
      </c>
      <c r="O1752" t="str">
        <f t="shared" si="489"/>
        <v>Sell</v>
      </c>
      <c r="P1752" t="str">
        <f t="shared" si="479"/>
        <v>-</v>
      </c>
      <c r="Q1752" t="str">
        <f t="shared" si="490"/>
        <v>-</v>
      </c>
      <c r="R1752">
        <f t="shared" si="485"/>
        <v>1.33727</v>
      </c>
      <c r="S1752">
        <f t="shared" si="486"/>
        <v>1.33701</v>
      </c>
      <c r="T1752" t="str">
        <f t="shared" si="480"/>
        <v>-</v>
      </c>
      <c r="U1752" t="str">
        <f t="shared" si="481"/>
        <v>-</v>
      </c>
      <c r="V1752" t="str">
        <f t="shared" si="482"/>
        <v>-</v>
      </c>
      <c r="W1752" s="9"/>
      <c r="X1752" s="9"/>
      <c r="Y1752" s="9"/>
    </row>
    <row r="1753" spans="1:25" x14ac:dyDescent="0.25">
      <c r="A1753" t="s">
        <v>1758</v>
      </c>
      <c r="B1753" s="2">
        <v>41857</v>
      </c>
      <c r="C1753" s="3">
        <v>0</v>
      </c>
      <c r="D1753">
        <v>1.33714</v>
      </c>
      <c r="E1753">
        <v>1.3387800000000001</v>
      </c>
      <c r="F1753">
        <v>1.3332999999999999</v>
      </c>
      <c r="G1753">
        <v>1.33796</v>
      </c>
      <c r="H1753">
        <v>158757</v>
      </c>
      <c r="I1753">
        <f t="shared" si="483"/>
        <v>-76.297049847405361</v>
      </c>
      <c r="J1753">
        <f t="shared" si="487"/>
        <v>1.3588761538461542</v>
      </c>
      <c r="K1753">
        <f t="shared" si="488"/>
        <v>1.3574691591388452</v>
      </c>
      <c r="L1753">
        <f t="shared" si="477"/>
        <v>1.3531063888888886</v>
      </c>
      <c r="M1753">
        <f t="shared" si="478"/>
        <v>1.3500427861550515</v>
      </c>
      <c r="N1753" t="str">
        <f t="shared" si="484"/>
        <v>Buy</v>
      </c>
      <c r="O1753" t="str">
        <f t="shared" si="489"/>
        <v>Sell</v>
      </c>
      <c r="P1753" t="str">
        <f t="shared" si="479"/>
        <v>-</v>
      </c>
      <c r="Q1753" t="str">
        <f t="shared" si="490"/>
        <v>-</v>
      </c>
      <c r="R1753">
        <f t="shared" si="485"/>
        <v>1.33809</v>
      </c>
      <c r="S1753">
        <f t="shared" si="486"/>
        <v>1.3378300000000001</v>
      </c>
      <c r="T1753" t="str">
        <f t="shared" si="480"/>
        <v>-</v>
      </c>
      <c r="U1753" t="str">
        <f t="shared" si="481"/>
        <v>-</v>
      </c>
      <c r="V1753" t="str">
        <f t="shared" si="482"/>
        <v>-</v>
      </c>
      <c r="W1753" s="9"/>
      <c r="X1753" s="9"/>
      <c r="Y1753" s="9"/>
    </row>
    <row r="1754" spans="1:25" x14ac:dyDescent="0.25">
      <c r="A1754" t="s">
        <v>1759</v>
      </c>
      <c r="B1754" s="2">
        <v>41858</v>
      </c>
      <c r="C1754" s="3">
        <v>0</v>
      </c>
      <c r="D1754">
        <v>1.3379700000000001</v>
      </c>
      <c r="E1754">
        <v>1.3393600000000001</v>
      </c>
      <c r="F1754">
        <v>1.33371</v>
      </c>
      <c r="G1754">
        <v>1.33572</v>
      </c>
      <c r="H1754">
        <v>148999</v>
      </c>
      <c r="I1754">
        <f t="shared" si="483"/>
        <v>-84.06846609611533</v>
      </c>
      <c r="J1754">
        <f t="shared" si="487"/>
        <v>1.358253974358975</v>
      </c>
      <c r="K1754">
        <f t="shared" si="488"/>
        <v>1.3569185475150769</v>
      </c>
      <c r="L1754">
        <f t="shared" si="477"/>
        <v>1.3524002777777775</v>
      </c>
      <c r="M1754">
        <f t="shared" si="478"/>
        <v>1.3492685814980216</v>
      </c>
      <c r="N1754" t="str">
        <f t="shared" si="484"/>
        <v>-</v>
      </c>
      <c r="O1754" t="str">
        <f t="shared" si="489"/>
        <v>Sell</v>
      </c>
      <c r="P1754" t="str">
        <f t="shared" si="479"/>
        <v>-</v>
      </c>
      <c r="Q1754" t="str">
        <f t="shared" si="490"/>
        <v>-</v>
      </c>
      <c r="R1754">
        <f t="shared" si="485"/>
        <v>1.33585</v>
      </c>
      <c r="S1754">
        <f t="shared" si="486"/>
        <v>1.3355900000000001</v>
      </c>
      <c r="T1754" t="str">
        <f t="shared" si="480"/>
        <v>-</v>
      </c>
      <c r="U1754" t="str">
        <f t="shared" si="481"/>
        <v>-</v>
      </c>
      <c r="V1754" t="str">
        <f t="shared" si="482"/>
        <v>-</v>
      </c>
      <c r="W1754" s="9"/>
      <c r="X1754" s="9"/>
      <c r="Y1754" s="9"/>
    </row>
    <row r="1755" spans="1:25" x14ac:dyDescent="0.25">
      <c r="A1755" t="s">
        <v>1760</v>
      </c>
      <c r="B1755" s="2">
        <v>41859</v>
      </c>
      <c r="C1755" s="3">
        <v>0</v>
      </c>
      <c r="D1755">
        <v>1.33572</v>
      </c>
      <c r="E1755">
        <v>1.34324</v>
      </c>
      <c r="F1755">
        <v>1.3343499999999999</v>
      </c>
      <c r="G1755">
        <v>1.3408500000000001</v>
      </c>
      <c r="H1755">
        <v>168269</v>
      </c>
      <c r="I1755">
        <f t="shared" si="483"/>
        <v>-50.296247531269586</v>
      </c>
      <c r="J1755">
        <f t="shared" si="487"/>
        <v>1.3578093589743596</v>
      </c>
      <c r="K1755">
        <f t="shared" si="488"/>
        <v>1.356511748843809</v>
      </c>
      <c r="L1755">
        <f t="shared" si="477"/>
        <v>1.3517344444444441</v>
      </c>
      <c r="M1755">
        <f t="shared" si="478"/>
        <v>1.3488135230386691</v>
      </c>
      <c r="N1755" t="str">
        <f t="shared" si="484"/>
        <v>-</v>
      </c>
      <c r="O1755" t="str">
        <f t="shared" si="489"/>
        <v>Sell</v>
      </c>
      <c r="P1755" t="str">
        <f t="shared" si="479"/>
        <v>-</v>
      </c>
      <c r="Q1755" t="str">
        <f t="shared" si="490"/>
        <v>-</v>
      </c>
      <c r="R1755">
        <f t="shared" si="485"/>
        <v>1.34097</v>
      </c>
      <c r="S1755">
        <f t="shared" si="486"/>
        <v>1.34073</v>
      </c>
      <c r="T1755" t="str">
        <f t="shared" si="480"/>
        <v>-</v>
      </c>
      <c r="U1755" t="str">
        <f t="shared" si="481"/>
        <v>-</v>
      </c>
      <c r="V1755" t="str">
        <f t="shared" si="482"/>
        <v>-</v>
      </c>
      <c r="W1755" s="9"/>
      <c r="X1755" s="9"/>
      <c r="Y1755" s="9"/>
    </row>
    <row r="1756" spans="1:25" x14ac:dyDescent="0.25">
      <c r="A1756" t="s">
        <v>1761</v>
      </c>
      <c r="B1756" s="2">
        <v>41861</v>
      </c>
      <c r="C1756" s="3">
        <v>0</v>
      </c>
      <c r="D1756">
        <v>1.34077</v>
      </c>
      <c r="E1756">
        <v>1.3411299999999999</v>
      </c>
      <c r="F1756">
        <v>1.34032</v>
      </c>
      <c r="G1756">
        <v>1.34043</v>
      </c>
      <c r="H1756">
        <v>4469</v>
      </c>
      <c r="I1756">
        <f t="shared" si="483"/>
        <v>-50</v>
      </c>
      <c r="J1756">
        <f t="shared" si="487"/>
        <v>1.3573529487179492</v>
      </c>
      <c r="K1756">
        <f t="shared" si="488"/>
        <v>1.3561046159616872</v>
      </c>
      <c r="L1756">
        <f t="shared" si="477"/>
        <v>1.3510702777777774</v>
      </c>
      <c r="M1756">
        <f t="shared" si="478"/>
        <v>1.3483603596311733</v>
      </c>
      <c r="N1756" t="str">
        <f t="shared" si="484"/>
        <v>-</v>
      </c>
      <c r="O1756" t="str">
        <f t="shared" si="489"/>
        <v>Sell</v>
      </c>
      <c r="P1756" t="str">
        <f t="shared" si="479"/>
        <v>-</v>
      </c>
      <c r="Q1756" t="str">
        <f t="shared" si="490"/>
        <v>-</v>
      </c>
      <c r="R1756">
        <f t="shared" si="485"/>
        <v>1.3405499999999999</v>
      </c>
      <c r="S1756">
        <f t="shared" si="486"/>
        <v>1.3403099999999999</v>
      </c>
      <c r="T1756" t="str">
        <f t="shared" si="480"/>
        <v>-</v>
      </c>
      <c r="U1756" t="str">
        <f t="shared" si="481"/>
        <v>-</v>
      </c>
      <c r="V1756" t="str">
        <f t="shared" si="482"/>
        <v>-</v>
      </c>
      <c r="W1756" s="9"/>
      <c r="X1756" s="9"/>
      <c r="Y1756" s="9"/>
    </row>
    <row r="1757" spans="1:25" x14ac:dyDescent="0.25">
      <c r="A1757" t="s">
        <v>1762</v>
      </c>
      <c r="B1757" s="2">
        <v>41862</v>
      </c>
      <c r="C1757" s="3">
        <v>0</v>
      </c>
      <c r="D1757">
        <v>1.3404199999999999</v>
      </c>
      <c r="E1757">
        <v>1.34084</v>
      </c>
      <c r="F1757">
        <v>1.3380300000000001</v>
      </c>
      <c r="G1757">
        <v>1.33822</v>
      </c>
      <c r="H1757">
        <v>96832</v>
      </c>
      <c r="I1757">
        <f t="shared" si="483"/>
        <v>-55.953446732318881</v>
      </c>
      <c r="J1757">
        <f t="shared" si="487"/>
        <v>1.3568744871794878</v>
      </c>
      <c r="K1757">
        <f t="shared" si="488"/>
        <v>1.3556518408740494</v>
      </c>
      <c r="L1757">
        <f t="shared" si="477"/>
        <v>1.3502113888888887</v>
      </c>
      <c r="M1757">
        <f t="shared" si="478"/>
        <v>1.3478122320835424</v>
      </c>
      <c r="N1757" t="str">
        <f t="shared" si="484"/>
        <v>-</v>
      </c>
      <c r="O1757" t="str">
        <f t="shared" si="489"/>
        <v>Sell</v>
      </c>
      <c r="P1757" t="str">
        <f t="shared" si="479"/>
        <v>-</v>
      </c>
      <c r="Q1757" t="str">
        <f t="shared" si="490"/>
        <v>-</v>
      </c>
      <c r="R1757">
        <f t="shared" si="485"/>
        <v>1.33833</v>
      </c>
      <c r="S1757">
        <f t="shared" si="486"/>
        <v>1.3381099999999999</v>
      </c>
      <c r="T1757" t="str">
        <f t="shared" si="480"/>
        <v>-</v>
      </c>
      <c r="U1757" t="str">
        <f t="shared" si="481"/>
        <v>-</v>
      </c>
      <c r="V1757" t="str">
        <f t="shared" si="482"/>
        <v>-</v>
      </c>
      <c r="W1757" s="9"/>
      <c r="X1757" s="9"/>
      <c r="Y1757" s="9"/>
    </row>
    <row r="1758" spans="1:25" x14ac:dyDescent="0.25">
      <c r="A1758" t="s">
        <v>1763</v>
      </c>
      <c r="B1758" s="2">
        <v>41863</v>
      </c>
      <c r="C1758" s="3">
        <v>0</v>
      </c>
      <c r="D1758">
        <v>1.3382099999999999</v>
      </c>
      <c r="E1758">
        <v>1.3383</v>
      </c>
      <c r="F1758">
        <v>1.3335999999999999</v>
      </c>
      <c r="G1758">
        <v>1.3364799999999999</v>
      </c>
      <c r="H1758">
        <v>117158</v>
      </c>
      <c r="I1758">
        <f t="shared" si="483"/>
        <v>-71.530886302596912</v>
      </c>
      <c r="J1758">
        <f t="shared" si="487"/>
        <v>1.3564347435897441</v>
      </c>
      <c r="K1758">
        <f t="shared" si="488"/>
        <v>1.3551664778139469</v>
      </c>
      <c r="L1758">
        <f t="shared" si="477"/>
        <v>1.3493352777777776</v>
      </c>
      <c r="M1758">
        <f t="shared" si="478"/>
        <v>1.3471996789979455</v>
      </c>
      <c r="N1758" t="str">
        <f t="shared" si="484"/>
        <v>-</v>
      </c>
      <c r="O1758" t="str">
        <f t="shared" si="489"/>
        <v>Sell</v>
      </c>
      <c r="P1758" t="str">
        <f t="shared" si="479"/>
        <v>-</v>
      </c>
      <c r="Q1758" t="str">
        <f t="shared" si="490"/>
        <v>-</v>
      </c>
      <c r="R1758">
        <f t="shared" si="485"/>
        <v>1.3366</v>
      </c>
      <c r="S1758">
        <f t="shared" si="486"/>
        <v>1.33636</v>
      </c>
      <c r="T1758" t="str">
        <f t="shared" si="480"/>
        <v>-</v>
      </c>
      <c r="U1758" t="str">
        <f t="shared" si="481"/>
        <v>-</v>
      </c>
      <c r="V1758" t="str">
        <f t="shared" si="482"/>
        <v>-</v>
      </c>
      <c r="W1758" s="9"/>
      <c r="X1758" s="9"/>
      <c r="Y1758" s="9"/>
    </row>
    <row r="1759" spans="1:25" x14ac:dyDescent="0.25">
      <c r="A1759" t="s">
        <v>1764</v>
      </c>
      <c r="B1759" s="2">
        <v>41864</v>
      </c>
      <c r="C1759" s="3">
        <v>0</v>
      </c>
      <c r="D1759">
        <v>1.3364799999999999</v>
      </c>
      <c r="E1759">
        <v>1.34151</v>
      </c>
      <c r="F1759">
        <v>1.33423</v>
      </c>
      <c r="G1759">
        <v>1.33657</v>
      </c>
      <c r="H1759">
        <v>131845</v>
      </c>
      <c r="I1759">
        <f t="shared" si="483"/>
        <v>-70.725156669650218</v>
      </c>
      <c r="J1759">
        <f t="shared" si="487"/>
        <v>1.3559835897435901</v>
      </c>
      <c r="K1759">
        <f t="shared" si="488"/>
        <v>1.3546956809072646</v>
      </c>
      <c r="L1759">
        <f t="shared" si="477"/>
        <v>1.3485369444444444</v>
      </c>
      <c r="M1759">
        <f t="shared" si="478"/>
        <v>1.3466251017548132</v>
      </c>
      <c r="N1759" t="str">
        <f t="shared" si="484"/>
        <v>-</v>
      </c>
      <c r="O1759" t="str">
        <f t="shared" si="489"/>
        <v>Sell</v>
      </c>
      <c r="P1759" t="str">
        <f t="shared" si="479"/>
        <v>-</v>
      </c>
      <c r="Q1759" t="str">
        <f t="shared" si="490"/>
        <v>-</v>
      </c>
      <c r="R1759">
        <f t="shared" si="485"/>
        <v>1.3366899999999999</v>
      </c>
      <c r="S1759">
        <f t="shared" si="486"/>
        <v>1.3364499999999999</v>
      </c>
      <c r="T1759" t="str">
        <f t="shared" si="480"/>
        <v>-</v>
      </c>
      <c r="U1759" t="str">
        <f t="shared" si="481"/>
        <v>-</v>
      </c>
      <c r="V1759" t="str">
        <f t="shared" si="482"/>
        <v>-</v>
      </c>
      <c r="W1759" s="9"/>
      <c r="X1759" s="9"/>
      <c r="Y1759" s="9"/>
    </row>
    <row r="1760" spans="1:25" x14ac:dyDescent="0.25">
      <c r="A1760" t="s">
        <v>1765</v>
      </c>
      <c r="B1760" s="2">
        <v>41865</v>
      </c>
      <c r="C1760" s="3">
        <v>0</v>
      </c>
      <c r="D1760">
        <v>1.33657</v>
      </c>
      <c r="E1760">
        <v>1.34077</v>
      </c>
      <c r="F1760">
        <v>1.33484</v>
      </c>
      <c r="G1760">
        <v>1.33613</v>
      </c>
      <c r="H1760">
        <v>140088</v>
      </c>
      <c r="I1760">
        <f t="shared" si="483"/>
        <v>-74.664279319605384</v>
      </c>
      <c r="J1760">
        <f t="shared" si="487"/>
        <v>1.3555276923076927</v>
      </c>
      <c r="K1760">
        <f t="shared" si="488"/>
        <v>1.3542256636691059</v>
      </c>
      <c r="L1760">
        <f t="shared" si="477"/>
        <v>1.3478494444444442</v>
      </c>
      <c r="M1760">
        <f t="shared" si="478"/>
        <v>1.3460577989572557</v>
      </c>
      <c r="N1760" t="str">
        <f t="shared" si="484"/>
        <v>-</v>
      </c>
      <c r="O1760" t="str">
        <f t="shared" si="489"/>
        <v>Sell</v>
      </c>
      <c r="P1760" t="str">
        <f t="shared" si="479"/>
        <v>-</v>
      </c>
      <c r="Q1760" t="str">
        <f t="shared" si="490"/>
        <v>-</v>
      </c>
      <c r="R1760">
        <f t="shared" si="485"/>
        <v>1.33626</v>
      </c>
      <c r="S1760">
        <f t="shared" si="486"/>
        <v>1.3360000000000001</v>
      </c>
      <c r="T1760" t="str">
        <f t="shared" si="480"/>
        <v>-</v>
      </c>
      <c r="U1760" t="str">
        <f t="shared" si="481"/>
        <v>-</v>
      </c>
      <c r="V1760" t="str">
        <f t="shared" si="482"/>
        <v>-</v>
      </c>
      <c r="W1760" s="9"/>
      <c r="X1760" s="9"/>
      <c r="Y1760" s="9"/>
    </row>
    <row r="1761" spans="1:25" x14ac:dyDescent="0.25">
      <c r="A1761" t="s">
        <v>1766</v>
      </c>
      <c r="B1761" s="2">
        <v>41866</v>
      </c>
      <c r="C1761" s="3">
        <v>0</v>
      </c>
      <c r="D1761">
        <v>1.33613</v>
      </c>
      <c r="E1761">
        <v>1.34117</v>
      </c>
      <c r="F1761">
        <v>1.3358699999999999</v>
      </c>
      <c r="G1761">
        <v>1.3397600000000001</v>
      </c>
      <c r="H1761">
        <v>133863</v>
      </c>
      <c r="I1761">
        <f t="shared" si="483"/>
        <v>-42.166517457474839</v>
      </c>
      <c r="J1761">
        <f t="shared" si="487"/>
        <v>1.3551494871794874</v>
      </c>
      <c r="K1761">
        <f t="shared" si="488"/>
        <v>1.3538594443357108</v>
      </c>
      <c r="L1761">
        <f t="shared" si="477"/>
        <v>1.3473027777777777</v>
      </c>
      <c r="M1761">
        <f t="shared" si="478"/>
        <v>1.3457173773919986</v>
      </c>
      <c r="N1761" t="str">
        <f t="shared" si="484"/>
        <v>-</v>
      </c>
      <c r="O1761" t="str">
        <f t="shared" si="489"/>
        <v>Sell</v>
      </c>
      <c r="P1761" t="str">
        <f t="shared" si="479"/>
        <v>-</v>
      </c>
      <c r="Q1761" t="str">
        <f t="shared" si="490"/>
        <v>-</v>
      </c>
      <c r="R1761">
        <f t="shared" si="485"/>
        <v>1.33988</v>
      </c>
      <c r="S1761">
        <f t="shared" si="486"/>
        <v>1.3396399999999999</v>
      </c>
      <c r="T1761" t="str">
        <f t="shared" si="480"/>
        <v>-</v>
      </c>
      <c r="U1761" t="str">
        <f t="shared" si="481"/>
        <v>-</v>
      </c>
      <c r="V1761" t="str">
        <f t="shared" si="482"/>
        <v>-</v>
      </c>
      <c r="W1761" s="9"/>
      <c r="X1761" s="9"/>
      <c r="Y1761" s="9"/>
    </row>
    <row r="1762" spans="1:25" x14ac:dyDescent="0.25">
      <c r="A1762" t="s">
        <v>1767</v>
      </c>
      <c r="B1762" s="2">
        <v>41868</v>
      </c>
      <c r="C1762" s="3">
        <v>0</v>
      </c>
      <c r="D1762">
        <v>1.33908</v>
      </c>
      <c r="E1762">
        <v>1.3398399999999999</v>
      </c>
      <c r="F1762">
        <v>1.3388</v>
      </c>
      <c r="G1762">
        <v>1.3389500000000001</v>
      </c>
      <c r="H1762">
        <v>5151</v>
      </c>
      <c r="I1762">
        <f t="shared" si="483"/>
        <v>-49.41808415398306</v>
      </c>
      <c r="J1762">
        <f t="shared" si="487"/>
        <v>1.3547476923076924</v>
      </c>
      <c r="K1762">
        <f t="shared" si="488"/>
        <v>1.3534819900487307</v>
      </c>
      <c r="L1762">
        <f t="shared" si="477"/>
        <v>1.3467513888888889</v>
      </c>
      <c r="M1762">
        <f t="shared" si="478"/>
        <v>1.3453515732086474</v>
      </c>
      <c r="N1762" t="str">
        <f t="shared" si="484"/>
        <v>-</v>
      </c>
      <c r="O1762" t="str">
        <f t="shared" si="489"/>
        <v>Sell</v>
      </c>
      <c r="P1762" t="str">
        <f t="shared" si="479"/>
        <v>-</v>
      </c>
      <c r="Q1762" t="str">
        <f t="shared" si="490"/>
        <v>-</v>
      </c>
      <c r="R1762">
        <f t="shared" si="485"/>
        <v>1.3390500000000001</v>
      </c>
      <c r="S1762">
        <f t="shared" si="486"/>
        <v>1.3388500000000001</v>
      </c>
      <c r="T1762" t="str">
        <f t="shared" si="480"/>
        <v>-</v>
      </c>
      <c r="U1762" t="str">
        <f t="shared" si="481"/>
        <v>-</v>
      </c>
      <c r="V1762" t="str">
        <f t="shared" si="482"/>
        <v>-</v>
      </c>
      <c r="W1762" s="9"/>
      <c r="X1762" s="9"/>
      <c r="Y1762" s="9"/>
    </row>
    <row r="1763" spans="1:25" x14ac:dyDescent="0.25">
      <c r="A1763" t="s">
        <v>1768</v>
      </c>
      <c r="B1763" s="2">
        <v>41869</v>
      </c>
      <c r="C1763" s="3">
        <v>0</v>
      </c>
      <c r="D1763">
        <v>1.3389500000000001</v>
      </c>
      <c r="E1763">
        <v>1.3399099999999999</v>
      </c>
      <c r="F1763">
        <v>1.3352900000000001</v>
      </c>
      <c r="G1763">
        <v>1.3360000000000001</v>
      </c>
      <c r="H1763">
        <v>93529</v>
      </c>
      <c r="I1763">
        <f t="shared" si="483"/>
        <v>-72.972972972971945</v>
      </c>
      <c r="J1763">
        <f t="shared" si="487"/>
        <v>1.3542958974358976</v>
      </c>
      <c r="K1763">
        <f t="shared" si="488"/>
        <v>1.3530394080221806</v>
      </c>
      <c r="L1763">
        <f t="shared" si="477"/>
        <v>1.3460686111111111</v>
      </c>
      <c r="M1763">
        <f t="shared" si="478"/>
        <v>1.3448460827649369</v>
      </c>
      <c r="N1763" t="str">
        <f t="shared" si="484"/>
        <v>-</v>
      </c>
      <c r="O1763" t="str">
        <f t="shared" si="489"/>
        <v>Sell</v>
      </c>
      <c r="P1763" t="str">
        <f t="shared" si="479"/>
        <v>-</v>
      </c>
      <c r="Q1763" t="str">
        <f t="shared" si="490"/>
        <v>-</v>
      </c>
      <c r="R1763">
        <f t="shared" si="485"/>
        <v>1.33609</v>
      </c>
      <c r="S1763">
        <f t="shared" si="486"/>
        <v>1.3359099999999999</v>
      </c>
      <c r="T1763" t="str">
        <f t="shared" si="480"/>
        <v>-</v>
      </c>
      <c r="U1763" t="str">
        <f t="shared" si="481"/>
        <v>-</v>
      </c>
      <c r="V1763" t="str">
        <f t="shared" si="482"/>
        <v>-</v>
      </c>
      <c r="W1763" s="9"/>
      <c r="X1763" s="9"/>
      <c r="Y1763" s="9"/>
    </row>
    <row r="1764" spans="1:25" x14ac:dyDescent="0.25">
      <c r="A1764" t="s">
        <v>1769</v>
      </c>
      <c r="B1764" s="2">
        <v>41870</v>
      </c>
      <c r="C1764" s="3">
        <v>0</v>
      </c>
      <c r="D1764">
        <v>1.3360000000000001</v>
      </c>
      <c r="E1764">
        <v>1.33605</v>
      </c>
      <c r="F1764">
        <v>1.3313299999999999</v>
      </c>
      <c r="G1764">
        <v>1.33203</v>
      </c>
      <c r="H1764">
        <v>135030</v>
      </c>
      <c r="I1764">
        <f t="shared" si="483"/>
        <v>-94.122586062131489</v>
      </c>
      <c r="J1764">
        <f t="shared" si="487"/>
        <v>1.3538048717948719</v>
      </c>
      <c r="K1764">
        <f t="shared" si="488"/>
        <v>1.3525075242747837</v>
      </c>
      <c r="L1764">
        <f t="shared" si="477"/>
        <v>1.3452452777777777</v>
      </c>
      <c r="M1764">
        <f t="shared" si="478"/>
        <v>1.3441533215343999</v>
      </c>
      <c r="N1764" t="str">
        <f t="shared" si="484"/>
        <v>-</v>
      </c>
      <c r="O1764" t="str">
        <f t="shared" si="489"/>
        <v>Sell</v>
      </c>
      <c r="P1764" t="str">
        <f t="shared" si="479"/>
        <v>-</v>
      </c>
      <c r="Q1764" t="str">
        <f t="shared" si="490"/>
        <v>-</v>
      </c>
      <c r="R1764">
        <f t="shared" si="485"/>
        <v>1.3321499999999999</v>
      </c>
      <c r="S1764">
        <f t="shared" si="486"/>
        <v>1.3319099999999999</v>
      </c>
      <c r="T1764" t="str">
        <f t="shared" si="480"/>
        <v>-</v>
      </c>
      <c r="U1764" t="str">
        <f t="shared" si="481"/>
        <v>-</v>
      </c>
      <c r="V1764" t="str">
        <f t="shared" si="482"/>
        <v>-</v>
      </c>
      <c r="W1764" s="9"/>
      <c r="X1764" s="9"/>
      <c r="Y1764" s="9"/>
    </row>
    <row r="1765" spans="1:25" x14ac:dyDescent="0.25">
      <c r="A1765" t="s">
        <v>1770</v>
      </c>
      <c r="B1765" s="2">
        <v>41871</v>
      </c>
      <c r="C1765" s="3">
        <v>0</v>
      </c>
      <c r="D1765">
        <v>1.33203</v>
      </c>
      <c r="E1765">
        <v>1.3321700000000001</v>
      </c>
      <c r="F1765">
        <v>1.3255300000000001</v>
      </c>
      <c r="G1765">
        <v>1.3259000000000001</v>
      </c>
      <c r="H1765">
        <v>144586</v>
      </c>
      <c r="I1765">
        <f t="shared" si="483"/>
        <v>-97.910784867306702</v>
      </c>
      <c r="J1765">
        <f t="shared" si="487"/>
        <v>1.3532629487179488</v>
      </c>
      <c r="K1765">
        <f t="shared" si="488"/>
        <v>1.3518339160652955</v>
      </c>
      <c r="L1765">
        <f t="shared" si="477"/>
        <v>1.3441780555555554</v>
      </c>
      <c r="M1765">
        <f t="shared" si="478"/>
        <v>1.3431666555055135</v>
      </c>
      <c r="N1765" t="str">
        <f t="shared" si="484"/>
        <v>-</v>
      </c>
      <c r="O1765" t="str">
        <f t="shared" si="489"/>
        <v>Sell</v>
      </c>
      <c r="P1765" t="str">
        <f t="shared" si="479"/>
        <v>-</v>
      </c>
      <c r="Q1765" t="str">
        <f t="shared" si="490"/>
        <v>-</v>
      </c>
      <c r="R1765">
        <f t="shared" si="485"/>
        <v>1.3261000000000001</v>
      </c>
      <c r="S1765">
        <f t="shared" si="486"/>
        <v>1.3257000000000001</v>
      </c>
      <c r="T1765" t="str">
        <f t="shared" si="480"/>
        <v>-</v>
      </c>
      <c r="U1765" t="str">
        <f t="shared" si="481"/>
        <v>-</v>
      </c>
      <c r="V1765" t="str">
        <f t="shared" si="482"/>
        <v>-</v>
      </c>
      <c r="W1765" s="9"/>
      <c r="X1765" s="9"/>
      <c r="Y1765" s="9"/>
    </row>
    <row r="1766" spans="1:25" x14ac:dyDescent="0.25">
      <c r="A1766" t="s">
        <v>1771</v>
      </c>
      <c r="B1766" s="2">
        <v>41872</v>
      </c>
      <c r="C1766" s="3">
        <v>0</v>
      </c>
      <c r="D1766">
        <v>1.3259099999999999</v>
      </c>
      <c r="E1766">
        <v>1.32884</v>
      </c>
      <c r="F1766">
        <v>1.3241700000000001</v>
      </c>
      <c r="G1766">
        <v>1.32785</v>
      </c>
      <c r="H1766">
        <v>129185</v>
      </c>
      <c r="I1766">
        <f t="shared" si="483"/>
        <v>-80.702674357630201</v>
      </c>
      <c r="J1766">
        <f t="shared" si="487"/>
        <v>1.3527824358974359</v>
      </c>
      <c r="K1766">
        <f t="shared" si="488"/>
        <v>1.3512267283168069</v>
      </c>
      <c r="L1766">
        <f t="shared" ref="L1766:L1829" si="491">AVERAGE(G1731:G1766)</f>
        <v>1.3432733333333333</v>
      </c>
      <c r="M1766">
        <f t="shared" si="478"/>
        <v>1.3423387281808912</v>
      </c>
      <c r="N1766" t="str">
        <f t="shared" si="484"/>
        <v>Buy</v>
      </c>
      <c r="O1766" t="str">
        <f t="shared" si="489"/>
        <v>Sell</v>
      </c>
      <c r="P1766" t="str">
        <f t="shared" si="479"/>
        <v>-</v>
      </c>
      <c r="Q1766" t="str">
        <f t="shared" si="490"/>
        <v>-</v>
      </c>
      <c r="R1766">
        <f t="shared" si="485"/>
        <v>1.3280799999999999</v>
      </c>
      <c r="S1766">
        <f t="shared" si="486"/>
        <v>1.32762</v>
      </c>
      <c r="T1766" t="str">
        <f t="shared" si="480"/>
        <v>-</v>
      </c>
      <c r="U1766" t="str">
        <f t="shared" si="481"/>
        <v>-</v>
      </c>
      <c r="V1766" t="str">
        <f t="shared" si="482"/>
        <v>-</v>
      </c>
      <c r="W1766" s="9"/>
      <c r="X1766" s="9"/>
      <c r="Y1766" s="9"/>
    </row>
    <row r="1767" spans="1:25" x14ac:dyDescent="0.25">
      <c r="A1767" t="s">
        <v>1772</v>
      </c>
      <c r="B1767" s="2">
        <v>41873</v>
      </c>
      <c r="C1767" s="3">
        <v>0</v>
      </c>
      <c r="D1767">
        <v>1.3278399999999999</v>
      </c>
      <c r="E1767">
        <v>1.3296600000000001</v>
      </c>
      <c r="F1767">
        <v>1.32206</v>
      </c>
      <c r="G1767">
        <v>1.32392</v>
      </c>
      <c r="H1767">
        <v>142939</v>
      </c>
      <c r="I1767">
        <f t="shared" si="483"/>
        <v>-91.218130311614857</v>
      </c>
      <c r="J1767">
        <f t="shared" si="487"/>
        <v>1.3522846153846153</v>
      </c>
      <c r="K1767">
        <f t="shared" si="488"/>
        <v>1.350535418739166</v>
      </c>
      <c r="L1767">
        <f t="shared" si="491"/>
        <v>1.3422561111111109</v>
      </c>
      <c r="M1767">
        <f t="shared" ref="M1767:M1830" si="492">$M1766*(1-(2/(36+1)))+$G1767*(2/(36+1))</f>
        <v>1.3413431212521942</v>
      </c>
      <c r="N1767" t="str">
        <f t="shared" si="484"/>
        <v>-</v>
      </c>
      <c r="O1767" t="str">
        <f t="shared" si="489"/>
        <v>Sell</v>
      </c>
      <c r="P1767" t="str">
        <f t="shared" si="479"/>
        <v>-</v>
      </c>
      <c r="Q1767" t="str">
        <f t="shared" si="490"/>
        <v>-</v>
      </c>
      <c r="R1767">
        <f t="shared" si="485"/>
        <v>1.32419</v>
      </c>
      <c r="S1767">
        <f t="shared" si="486"/>
        <v>1.32365</v>
      </c>
      <c r="T1767" t="str">
        <f t="shared" si="480"/>
        <v>-</v>
      </c>
      <c r="U1767" t="str">
        <f t="shared" si="481"/>
        <v>-</v>
      </c>
      <c r="V1767" t="str">
        <f t="shared" si="482"/>
        <v>-</v>
      </c>
      <c r="W1767" s="9"/>
      <c r="X1767" s="9"/>
      <c r="Y1767" s="9"/>
    </row>
    <row r="1768" spans="1:25" x14ac:dyDescent="0.25">
      <c r="A1768" t="s">
        <v>1773</v>
      </c>
      <c r="B1768" s="2">
        <v>41875</v>
      </c>
      <c r="C1768" s="3">
        <v>0</v>
      </c>
      <c r="D1768">
        <v>1.31948</v>
      </c>
      <c r="E1768">
        <v>1.32043</v>
      </c>
      <c r="F1768">
        <v>1.31854</v>
      </c>
      <c r="G1768">
        <v>1.3197099999999999</v>
      </c>
      <c r="H1768">
        <v>13016</v>
      </c>
      <c r="I1768">
        <f t="shared" si="483"/>
        <v>-95.263157894737262</v>
      </c>
      <c r="J1768">
        <f t="shared" si="487"/>
        <v>1.3517328205128205</v>
      </c>
      <c r="K1768">
        <f t="shared" si="488"/>
        <v>1.3497550283913391</v>
      </c>
      <c r="L1768">
        <f t="shared" si="491"/>
        <v>1.3411308333333332</v>
      </c>
      <c r="M1768">
        <f t="shared" si="492"/>
        <v>1.3401737633466704</v>
      </c>
      <c r="N1768" t="str">
        <f t="shared" si="484"/>
        <v>-</v>
      </c>
      <c r="O1768" t="str">
        <f t="shared" si="489"/>
        <v>Sell</v>
      </c>
      <c r="P1768" t="str">
        <f t="shared" si="479"/>
        <v>-</v>
      </c>
      <c r="Q1768" t="str">
        <f t="shared" si="490"/>
        <v>-</v>
      </c>
      <c r="R1768">
        <f t="shared" si="485"/>
        <v>1.32003</v>
      </c>
      <c r="S1768">
        <f t="shared" si="486"/>
        <v>1.3193900000000001</v>
      </c>
      <c r="T1768" t="str">
        <f t="shared" si="480"/>
        <v>-</v>
      </c>
      <c r="U1768" t="str">
        <f t="shared" si="481"/>
        <v>-</v>
      </c>
      <c r="V1768" t="str">
        <f t="shared" si="482"/>
        <v>-</v>
      </c>
      <c r="W1768" s="9"/>
      <c r="X1768" s="9"/>
      <c r="Y1768" s="9"/>
    </row>
    <row r="1769" spans="1:25" x14ac:dyDescent="0.25">
      <c r="A1769" t="s">
        <v>1774</v>
      </c>
      <c r="B1769" s="2">
        <v>41876</v>
      </c>
      <c r="C1769" s="3">
        <v>0</v>
      </c>
      <c r="D1769">
        <v>1.3197300000000001</v>
      </c>
      <c r="E1769">
        <v>1.3210299999999999</v>
      </c>
      <c r="F1769">
        <v>1.31789</v>
      </c>
      <c r="G1769">
        <v>1.3186</v>
      </c>
      <c r="H1769">
        <v>118587</v>
      </c>
      <c r="I1769">
        <f t="shared" si="483"/>
        <v>-96.994072819644416</v>
      </c>
      <c r="J1769">
        <f t="shared" si="487"/>
        <v>1.351135641025641</v>
      </c>
      <c r="K1769">
        <f t="shared" si="488"/>
        <v>1.3489662934953559</v>
      </c>
      <c r="L1769">
        <f t="shared" si="491"/>
        <v>1.3399205555555556</v>
      </c>
      <c r="M1769">
        <f t="shared" si="492"/>
        <v>1.3390076139765801</v>
      </c>
      <c r="N1769" t="str">
        <f t="shared" si="484"/>
        <v>-</v>
      </c>
      <c r="O1769" t="str">
        <f t="shared" si="489"/>
        <v>Sell</v>
      </c>
      <c r="P1769" t="str">
        <f t="shared" si="479"/>
        <v>-</v>
      </c>
      <c r="Q1769" t="str">
        <f t="shared" si="490"/>
        <v>-</v>
      </c>
      <c r="R1769">
        <f t="shared" si="485"/>
        <v>1.3189599999999999</v>
      </c>
      <c r="S1769">
        <f t="shared" si="486"/>
        <v>1.3182400000000001</v>
      </c>
      <c r="T1769" t="str">
        <f t="shared" si="480"/>
        <v>-</v>
      </c>
      <c r="U1769" t="str">
        <f t="shared" si="481"/>
        <v>-</v>
      </c>
      <c r="V1769" t="str">
        <f t="shared" si="482"/>
        <v>-</v>
      </c>
      <c r="W1769" s="9"/>
      <c r="X1769" s="9"/>
      <c r="Y1769" s="9"/>
    </row>
    <row r="1770" spans="1:25" x14ac:dyDescent="0.25">
      <c r="A1770" t="s">
        <v>1775</v>
      </c>
      <c r="B1770" s="2">
        <v>41877</v>
      </c>
      <c r="C1770" s="3">
        <v>0</v>
      </c>
      <c r="D1770">
        <v>1.3186100000000001</v>
      </c>
      <c r="E1770">
        <v>1.3214699999999999</v>
      </c>
      <c r="F1770">
        <v>1.31646</v>
      </c>
      <c r="G1770">
        <v>1.31697</v>
      </c>
      <c r="H1770">
        <v>149887</v>
      </c>
      <c r="I1770">
        <f t="shared" si="483"/>
        <v>-97.964071856287376</v>
      </c>
      <c r="J1770">
        <f t="shared" si="487"/>
        <v>1.3505408974358972</v>
      </c>
      <c r="K1770">
        <f t="shared" si="488"/>
        <v>1.3481562607486379</v>
      </c>
      <c r="L1770">
        <f t="shared" si="491"/>
        <v>1.3388069444444441</v>
      </c>
      <c r="M1770">
        <f t="shared" si="492"/>
        <v>1.3378163915994676</v>
      </c>
      <c r="N1770" t="str">
        <f t="shared" si="484"/>
        <v>-</v>
      </c>
      <c r="O1770" t="str">
        <f t="shared" si="489"/>
        <v>Sell</v>
      </c>
      <c r="P1770" t="str">
        <f t="shared" si="479"/>
        <v>-</v>
      </c>
      <c r="Q1770" t="str">
        <f t="shared" si="490"/>
        <v>-</v>
      </c>
      <c r="R1770">
        <f t="shared" si="485"/>
        <v>1.3173699999999999</v>
      </c>
      <c r="S1770">
        <f t="shared" si="486"/>
        <v>1.31657</v>
      </c>
      <c r="T1770" t="str">
        <f t="shared" si="480"/>
        <v>-</v>
      </c>
      <c r="U1770" t="str">
        <f t="shared" si="481"/>
        <v>-</v>
      </c>
      <c r="V1770" t="str">
        <f t="shared" si="482"/>
        <v>-</v>
      </c>
      <c r="W1770" s="9"/>
      <c r="X1770" s="9"/>
      <c r="Y1770" s="9"/>
    </row>
    <row r="1771" spans="1:25" x14ac:dyDescent="0.25">
      <c r="A1771" t="s">
        <v>1776</v>
      </c>
      <c r="B1771" s="2">
        <v>41878</v>
      </c>
      <c r="C1771" s="3">
        <v>0</v>
      </c>
      <c r="D1771">
        <v>1.3169599999999999</v>
      </c>
      <c r="E1771">
        <v>1.32098</v>
      </c>
      <c r="F1771">
        <v>1.3152600000000001</v>
      </c>
      <c r="G1771">
        <v>1.3191900000000001</v>
      </c>
      <c r="H1771">
        <v>154644</v>
      </c>
      <c r="I1771">
        <f t="shared" si="483"/>
        <v>-85.028571428571411</v>
      </c>
      <c r="J1771">
        <f t="shared" si="487"/>
        <v>1.3500280769230768</v>
      </c>
      <c r="K1771">
        <f t="shared" si="488"/>
        <v>1.3474229376917104</v>
      </c>
      <c r="L1771">
        <f t="shared" si="491"/>
        <v>1.3378730555555551</v>
      </c>
      <c r="M1771">
        <f t="shared" si="492"/>
        <v>1.336809559621118</v>
      </c>
      <c r="N1771" t="str">
        <f t="shared" si="484"/>
        <v>Buy</v>
      </c>
      <c r="O1771" t="str">
        <f t="shared" si="489"/>
        <v>Sell</v>
      </c>
      <c r="P1771" t="str">
        <f t="shared" si="479"/>
        <v>-</v>
      </c>
      <c r="Q1771" t="str">
        <f t="shared" si="490"/>
        <v>-</v>
      </c>
      <c r="R1771">
        <f t="shared" si="485"/>
        <v>1.31959</v>
      </c>
      <c r="S1771">
        <f t="shared" si="486"/>
        <v>1.3187899999999999</v>
      </c>
      <c r="T1771" t="str">
        <f t="shared" si="480"/>
        <v>-</v>
      </c>
      <c r="U1771" t="str">
        <f t="shared" si="481"/>
        <v>-</v>
      </c>
      <c r="V1771" t="str">
        <f t="shared" si="482"/>
        <v>-</v>
      </c>
      <c r="W1771" s="9"/>
      <c r="X1771" s="9"/>
      <c r="Y1771" s="9"/>
    </row>
    <row r="1772" spans="1:25" x14ac:dyDescent="0.25">
      <c r="A1772" t="s">
        <v>1777</v>
      </c>
      <c r="B1772" s="2">
        <v>41879</v>
      </c>
      <c r="C1772" s="3">
        <v>0</v>
      </c>
      <c r="D1772">
        <v>1.3191900000000001</v>
      </c>
      <c r="E1772">
        <v>1.3220799999999999</v>
      </c>
      <c r="F1772">
        <v>1.3159700000000001</v>
      </c>
      <c r="G1772">
        <v>1.3184100000000001</v>
      </c>
      <c r="H1772">
        <v>147821</v>
      </c>
      <c r="I1772">
        <f t="shared" si="483"/>
        <v>-88</v>
      </c>
      <c r="J1772">
        <f t="shared" si="487"/>
        <v>1.3494915384615385</v>
      </c>
      <c r="K1772">
        <f t="shared" si="488"/>
        <v>1.3466884329400215</v>
      </c>
      <c r="L1772">
        <f t="shared" si="491"/>
        <v>1.3369438888888885</v>
      </c>
      <c r="M1772">
        <f t="shared" si="492"/>
        <v>1.3358149888307873</v>
      </c>
      <c r="N1772" t="str">
        <f t="shared" si="484"/>
        <v>-</v>
      </c>
      <c r="O1772" t="str">
        <f t="shared" si="489"/>
        <v>Sell</v>
      </c>
      <c r="P1772" t="str">
        <f t="shared" si="479"/>
        <v>-</v>
      </c>
      <c r="Q1772" t="str">
        <f t="shared" si="490"/>
        <v>-</v>
      </c>
      <c r="R1772">
        <f t="shared" si="485"/>
        <v>1.31881</v>
      </c>
      <c r="S1772">
        <f t="shared" si="486"/>
        <v>1.3180099999999999</v>
      </c>
      <c r="T1772" t="str">
        <f t="shared" si="480"/>
        <v>-</v>
      </c>
      <c r="U1772" t="str">
        <f t="shared" si="481"/>
        <v>-</v>
      </c>
      <c r="V1772" t="str">
        <f t="shared" si="482"/>
        <v>-</v>
      </c>
      <c r="W1772" s="9"/>
      <c r="X1772" s="9"/>
      <c r="Y1772" s="9"/>
    </row>
    <row r="1773" spans="1:25" x14ac:dyDescent="0.25">
      <c r="A1773" t="s">
        <v>1778</v>
      </c>
      <c r="B1773" s="2">
        <v>41880</v>
      </c>
      <c r="C1773" s="3">
        <v>0</v>
      </c>
      <c r="D1773">
        <v>1.3184</v>
      </c>
      <c r="E1773">
        <v>1.3196000000000001</v>
      </c>
      <c r="F1773">
        <v>1.31311</v>
      </c>
      <c r="G1773">
        <v>1.31311</v>
      </c>
      <c r="H1773">
        <v>139609</v>
      </c>
      <c r="I1773">
        <f t="shared" si="483"/>
        <v>-100</v>
      </c>
      <c r="J1773">
        <f t="shared" si="487"/>
        <v>1.3488479487179486</v>
      </c>
      <c r="K1773">
        <f t="shared" si="488"/>
        <v>1.3458383460301473</v>
      </c>
      <c r="L1773">
        <f t="shared" si="491"/>
        <v>1.3358549999999998</v>
      </c>
      <c r="M1773">
        <f t="shared" si="492"/>
        <v>1.3345876921372313</v>
      </c>
      <c r="N1773" t="str">
        <f t="shared" si="484"/>
        <v>-</v>
      </c>
      <c r="O1773" t="str">
        <f t="shared" si="489"/>
        <v>Sell</v>
      </c>
      <c r="P1773" t="str">
        <f t="shared" si="479"/>
        <v>-</v>
      </c>
      <c r="Q1773" t="str">
        <f t="shared" si="490"/>
        <v>-</v>
      </c>
      <c r="R1773">
        <f t="shared" si="485"/>
        <v>1.3134999999999999</v>
      </c>
      <c r="S1773">
        <f t="shared" si="486"/>
        <v>1.3127200000000001</v>
      </c>
      <c r="T1773" t="str">
        <f t="shared" si="480"/>
        <v>-</v>
      </c>
      <c r="U1773" t="str">
        <f t="shared" si="481"/>
        <v>-</v>
      </c>
      <c r="V1773" t="str">
        <f t="shared" si="482"/>
        <v>-</v>
      </c>
      <c r="W1773" s="9"/>
      <c r="X1773" s="9"/>
      <c r="Y1773" s="9"/>
    </row>
    <row r="1774" spans="1:25" x14ac:dyDescent="0.25">
      <c r="A1774" t="s">
        <v>1779</v>
      </c>
      <c r="B1774" s="2">
        <v>41882</v>
      </c>
      <c r="C1774" s="3">
        <v>0</v>
      </c>
      <c r="D1774">
        <v>1.3127200000000001</v>
      </c>
      <c r="E1774">
        <v>1.31348</v>
      </c>
      <c r="F1774">
        <v>1.3124499999999999</v>
      </c>
      <c r="G1774">
        <v>1.3126599999999999</v>
      </c>
      <c r="H1774">
        <v>9380</v>
      </c>
      <c r="I1774">
        <f t="shared" si="483"/>
        <v>-99.268802228412113</v>
      </c>
      <c r="J1774">
        <f t="shared" si="487"/>
        <v>1.3482042307692306</v>
      </c>
      <c r="K1774">
        <f t="shared" si="488"/>
        <v>1.3449983879028018</v>
      </c>
      <c r="L1774">
        <f t="shared" si="491"/>
        <v>1.334733611111111</v>
      </c>
      <c r="M1774">
        <f t="shared" si="492"/>
        <v>1.3334024114811647</v>
      </c>
      <c r="N1774" t="str">
        <f t="shared" si="484"/>
        <v>-</v>
      </c>
      <c r="O1774" t="str">
        <f t="shared" si="489"/>
        <v>Sell</v>
      </c>
      <c r="P1774" t="str">
        <f t="shared" si="479"/>
        <v>-</v>
      </c>
      <c r="Q1774" t="str">
        <f t="shared" si="490"/>
        <v>-</v>
      </c>
      <c r="R1774">
        <f t="shared" si="485"/>
        <v>1.31301</v>
      </c>
      <c r="S1774">
        <f t="shared" si="486"/>
        <v>1.3123100000000001</v>
      </c>
      <c r="T1774" t="str">
        <f t="shared" si="480"/>
        <v>-</v>
      </c>
      <c r="U1774" t="str">
        <f t="shared" si="481"/>
        <v>-</v>
      </c>
      <c r="V1774" t="str">
        <f t="shared" si="482"/>
        <v>-</v>
      </c>
      <c r="W1774" s="9"/>
      <c r="X1774" s="9"/>
      <c r="Y1774" s="9"/>
    </row>
    <row r="1775" spans="1:25" x14ac:dyDescent="0.25">
      <c r="A1775" t="s">
        <v>1780</v>
      </c>
      <c r="B1775" s="2">
        <v>41883</v>
      </c>
      <c r="C1775" s="3">
        <v>0</v>
      </c>
      <c r="D1775">
        <v>1.31267</v>
      </c>
      <c r="E1775">
        <v>1.31454</v>
      </c>
      <c r="F1775">
        <v>1.3119000000000001</v>
      </c>
      <c r="G1775">
        <v>1.31311</v>
      </c>
      <c r="H1775">
        <v>110112</v>
      </c>
      <c r="I1775">
        <f t="shared" si="483"/>
        <v>-95.680114244912744</v>
      </c>
      <c r="J1775">
        <f t="shared" si="487"/>
        <v>1.3476075641025638</v>
      </c>
      <c r="K1775">
        <f t="shared" si="488"/>
        <v>1.344191086943237</v>
      </c>
      <c r="L1775">
        <f t="shared" si="491"/>
        <v>1.3336475000000003</v>
      </c>
      <c r="M1775">
        <f t="shared" si="492"/>
        <v>1.3323055243740747</v>
      </c>
      <c r="N1775" t="str">
        <f t="shared" si="484"/>
        <v>-</v>
      </c>
      <c r="O1775" t="str">
        <f t="shared" si="489"/>
        <v>Sell</v>
      </c>
      <c r="P1775" t="str">
        <f t="shared" si="479"/>
        <v>-</v>
      </c>
      <c r="Q1775" t="str">
        <f t="shared" si="490"/>
        <v>-</v>
      </c>
      <c r="R1775">
        <f t="shared" si="485"/>
        <v>1.31341</v>
      </c>
      <c r="S1775">
        <f t="shared" si="486"/>
        <v>1.31281</v>
      </c>
      <c r="T1775" t="str">
        <f t="shared" si="480"/>
        <v>-</v>
      </c>
      <c r="U1775" t="str">
        <f t="shared" si="481"/>
        <v>-</v>
      </c>
      <c r="V1775" t="str">
        <f t="shared" si="482"/>
        <v>-</v>
      </c>
      <c r="W1775" s="9"/>
      <c r="X1775" s="9"/>
      <c r="Y1775" s="9"/>
    </row>
    <row r="1776" spans="1:25" x14ac:dyDescent="0.25">
      <c r="A1776" t="s">
        <v>1781</v>
      </c>
      <c r="B1776" s="2">
        <v>41884</v>
      </c>
      <c r="C1776" s="3">
        <v>0</v>
      </c>
      <c r="D1776">
        <v>1.3130999999999999</v>
      </c>
      <c r="E1776">
        <v>1.3136699999999999</v>
      </c>
      <c r="F1776">
        <v>1.3110200000000001</v>
      </c>
      <c r="G1776">
        <v>1.31311</v>
      </c>
      <c r="H1776">
        <v>147593</v>
      </c>
      <c r="I1776">
        <f t="shared" si="483"/>
        <v>-92.765662859121022</v>
      </c>
      <c r="J1776">
        <f t="shared" si="487"/>
        <v>1.3469797435897433</v>
      </c>
      <c r="K1776">
        <f t="shared" si="488"/>
        <v>1.3434042239826485</v>
      </c>
      <c r="L1776">
        <f t="shared" si="491"/>
        <v>1.332715277777778</v>
      </c>
      <c r="M1776">
        <f t="shared" si="492"/>
        <v>1.3312679284619626</v>
      </c>
      <c r="N1776" t="str">
        <f t="shared" si="484"/>
        <v>-</v>
      </c>
      <c r="O1776" t="str">
        <f t="shared" si="489"/>
        <v>Sell</v>
      </c>
      <c r="P1776" t="str">
        <f t="shared" ref="P1776:P1839" si="493">IF(N1776=O1776,O1776,"-")</f>
        <v>-</v>
      </c>
      <c r="Q1776" t="str">
        <f t="shared" si="490"/>
        <v>-</v>
      </c>
      <c r="R1776">
        <f t="shared" si="485"/>
        <v>1.3133600000000001</v>
      </c>
      <c r="S1776">
        <f t="shared" si="486"/>
        <v>1.3128599999999999</v>
      </c>
      <c r="T1776" t="str">
        <f t="shared" si="480"/>
        <v>-</v>
      </c>
      <c r="U1776" t="str">
        <f t="shared" si="481"/>
        <v>-</v>
      </c>
      <c r="V1776" t="str">
        <f t="shared" si="482"/>
        <v>-</v>
      </c>
      <c r="W1776" s="9"/>
      <c r="X1776" s="9"/>
      <c r="Y1776" s="9"/>
    </row>
    <row r="1777" spans="1:25" x14ac:dyDescent="0.25">
      <c r="A1777" t="s">
        <v>1782</v>
      </c>
      <c r="B1777" s="2">
        <v>41885</v>
      </c>
      <c r="C1777" s="3">
        <v>0</v>
      </c>
      <c r="D1777">
        <v>1.3130900000000001</v>
      </c>
      <c r="E1777">
        <v>1.31599</v>
      </c>
      <c r="F1777">
        <v>1.3122</v>
      </c>
      <c r="G1777">
        <v>1.3148</v>
      </c>
      <c r="H1777">
        <v>162085</v>
      </c>
      <c r="I1777">
        <f t="shared" si="483"/>
        <v>-84.898122253296393</v>
      </c>
      <c r="J1777">
        <f t="shared" si="487"/>
        <v>1.3463970512820511</v>
      </c>
      <c r="K1777">
        <f t="shared" si="488"/>
        <v>1.3426800664134675</v>
      </c>
      <c r="L1777">
        <f t="shared" si="491"/>
        <v>1.3318458333333334</v>
      </c>
      <c r="M1777">
        <f t="shared" si="492"/>
        <v>1.3303777701667214</v>
      </c>
      <c r="N1777" t="str">
        <f t="shared" si="484"/>
        <v>Buy</v>
      </c>
      <c r="O1777" t="str">
        <f t="shared" si="489"/>
        <v>Sell</v>
      </c>
      <c r="P1777" t="str">
        <f t="shared" si="493"/>
        <v>-</v>
      </c>
      <c r="Q1777" t="str">
        <f t="shared" si="490"/>
        <v>-</v>
      </c>
      <c r="R1777">
        <f t="shared" si="485"/>
        <v>1.3150299999999999</v>
      </c>
      <c r="S1777">
        <f t="shared" si="486"/>
        <v>1.31457</v>
      </c>
      <c r="T1777" t="str">
        <f t="shared" si="480"/>
        <v>-</v>
      </c>
      <c r="U1777" t="str">
        <f t="shared" si="481"/>
        <v>-</v>
      </c>
      <c r="V1777" t="str">
        <f t="shared" si="482"/>
        <v>-</v>
      </c>
      <c r="W1777" s="9"/>
      <c r="X1777" s="9"/>
      <c r="Y1777" s="9"/>
    </row>
    <row r="1778" spans="1:25" x14ac:dyDescent="0.25">
      <c r="A1778" t="s">
        <v>1783</v>
      </c>
      <c r="B1778" s="2">
        <v>41886</v>
      </c>
      <c r="C1778" s="3">
        <v>0</v>
      </c>
      <c r="D1778">
        <v>1.3148</v>
      </c>
      <c r="E1778">
        <v>1.3153900000000001</v>
      </c>
      <c r="F1778">
        <v>1.2920199999999999</v>
      </c>
      <c r="G1778">
        <v>1.29298</v>
      </c>
      <c r="H1778">
        <v>222678</v>
      </c>
      <c r="I1778">
        <f t="shared" si="483"/>
        <v>-97.608966376089484</v>
      </c>
      <c r="J1778">
        <f t="shared" si="487"/>
        <v>1.3454605128205124</v>
      </c>
      <c r="K1778">
        <f t="shared" si="488"/>
        <v>1.3414218368840125</v>
      </c>
      <c r="L1778">
        <f t="shared" si="491"/>
        <v>1.3303586111111114</v>
      </c>
      <c r="M1778">
        <f t="shared" si="492"/>
        <v>1.3283562690766282</v>
      </c>
      <c r="N1778" t="str">
        <f t="shared" si="484"/>
        <v>-</v>
      </c>
      <c r="O1778" t="str">
        <f t="shared" si="489"/>
        <v>Sell</v>
      </c>
      <c r="P1778" t="str">
        <f t="shared" si="493"/>
        <v>-</v>
      </c>
      <c r="Q1778" t="str">
        <f t="shared" si="490"/>
        <v>-</v>
      </c>
      <c r="R1778">
        <f t="shared" si="485"/>
        <v>1.29335</v>
      </c>
      <c r="S1778">
        <f t="shared" si="486"/>
        <v>1.29261</v>
      </c>
      <c r="T1778" t="str">
        <f t="shared" si="480"/>
        <v>-</v>
      </c>
      <c r="U1778" t="str">
        <f t="shared" si="481"/>
        <v>-</v>
      </c>
      <c r="V1778" t="str">
        <f t="shared" si="482"/>
        <v>-</v>
      </c>
      <c r="W1778" s="9"/>
      <c r="X1778" s="9"/>
      <c r="Y1778" s="9"/>
    </row>
    <row r="1779" spans="1:25" x14ac:dyDescent="0.25">
      <c r="A1779" t="s">
        <v>1784</v>
      </c>
      <c r="B1779" s="2">
        <v>41887</v>
      </c>
      <c r="C1779" s="3">
        <v>0</v>
      </c>
      <c r="D1779">
        <v>1.2929999999999999</v>
      </c>
      <c r="E1779">
        <v>1.29878</v>
      </c>
      <c r="F1779">
        <v>1.2924800000000001</v>
      </c>
      <c r="G1779">
        <v>1.29505</v>
      </c>
      <c r="H1779">
        <v>170020</v>
      </c>
      <c r="I1779">
        <f t="shared" si="483"/>
        <v>-91.950053134962602</v>
      </c>
      <c r="J1779">
        <f t="shared" si="487"/>
        <v>1.3445742307692305</v>
      </c>
      <c r="K1779">
        <f t="shared" si="488"/>
        <v>1.3402478663299868</v>
      </c>
      <c r="L1779">
        <f t="shared" si="491"/>
        <v>1.3290308333333338</v>
      </c>
      <c r="M1779">
        <f t="shared" si="492"/>
        <v>1.3265559302076211</v>
      </c>
      <c r="N1779" t="str">
        <f t="shared" si="484"/>
        <v>-</v>
      </c>
      <c r="O1779" t="str">
        <f t="shared" si="489"/>
        <v>Sell</v>
      </c>
      <c r="P1779" t="str">
        <f t="shared" si="493"/>
        <v>-</v>
      </c>
      <c r="Q1779" t="str">
        <f t="shared" si="490"/>
        <v>-</v>
      </c>
      <c r="R1779">
        <f t="shared" si="485"/>
        <v>1.29548</v>
      </c>
      <c r="S1779">
        <f t="shared" si="486"/>
        <v>1.2946200000000001</v>
      </c>
      <c r="T1779" t="str">
        <f t="shared" si="480"/>
        <v>-</v>
      </c>
      <c r="U1779" t="str">
        <f t="shared" si="481"/>
        <v>-</v>
      </c>
      <c r="V1779" t="str">
        <f t="shared" si="482"/>
        <v>-</v>
      </c>
      <c r="W1779" s="9"/>
      <c r="X1779" s="9"/>
      <c r="Y1779" s="9"/>
    </row>
    <row r="1780" spans="1:25" x14ac:dyDescent="0.25">
      <c r="A1780" t="s">
        <v>1785</v>
      </c>
      <c r="B1780" s="2">
        <v>41889</v>
      </c>
      <c r="C1780" s="3">
        <v>0</v>
      </c>
      <c r="D1780">
        <v>1.29556</v>
      </c>
      <c r="E1780">
        <v>1.29583</v>
      </c>
      <c r="F1780">
        <v>1.29491</v>
      </c>
      <c r="G1780">
        <v>1.29518</v>
      </c>
      <c r="H1780">
        <v>17741</v>
      </c>
      <c r="I1780">
        <f t="shared" si="483"/>
        <v>-91.604675876726773</v>
      </c>
      <c r="J1780">
        <f t="shared" si="487"/>
        <v>1.3436820512820511</v>
      </c>
      <c r="K1780">
        <f t="shared" si="488"/>
        <v>1.3391069076887214</v>
      </c>
      <c r="L1780">
        <f t="shared" si="491"/>
        <v>1.3277061111111115</v>
      </c>
      <c r="M1780">
        <f t="shared" si="492"/>
        <v>1.3248599339801821</v>
      </c>
      <c r="N1780" t="str">
        <f t="shared" si="484"/>
        <v>-</v>
      </c>
      <c r="O1780" t="str">
        <f t="shared" si="489"/>
        <v>Sell</v>
      </c>
      <c r="P1780" t="str">
        <f t="shared" si="493"/>
        <v>-</v>
      </c>
      <c r="Q1780" t="str">
        <f t="shared" si="490"/>
        <v>-</v>
      </c>
      <c r="R1780">
        <f t="shared" si="485"/>
        <v>1.29565</v>
      </c>
      <c r="S1780">
        <f t="shared" si="486"/>
        <v>1.29471</v>
      </c>
      <c r="T1780" t="str">
        <f t="shared" si="480"/>
        <v>-</v>
      </c>
      <c r="U1780" t="str">
        <f t="shared" si="481"/>
        <v>-</v>
      </c>
      <c r="V1780" t="str">
        <f t="shared" si="482"/>
        <v>-</v>
      </c>
      <c r="W1780" s="9"/>
      <c r="X1780" s="9"/>
      <c r="Y1780" s="9"/>
    </row>
    <row r="1781" spans="1:25" x14ac:dyDescent="0.25">
      <c r="A1781" t="s">
        <v>1786</v>
      </c>
      <c r="B1781" s="2">
        <v>41890</v>
      </c>
      <c r="C1781" s="3">
        <v>0</v>
      </c>
      <c r="D1781">
        <v>1.29518</v>
      </c>
      <c r="E1781">
        <v>1.2959000000000001</v>
      </c>
      <c r="F1781">
        <v>1.2881400000000001</v>
      </c>
      <c r="G1781">
        <v>1.28912</v>
      </c>
      <c r="H1781">
        <v>187858</v>
      </c>
      <c r="I1781">
        <f t="shared" si="483"/>
        <v>-97.112551561579295</v>
      </c>
      <c r="J1781">
        <f t="shared" si="487"/>
        <v>1.3427832051282047</v>
      </c>
      <c r="K1781">
        <f t="shared" si="488"/>
        <v>1.3378414163548298</v>
      </c>
      <c r="L1781">
        <f t="shared" si="491"/>
        <v>1.3261891666666668</v>
      </c>
      <c r="M1781">
        <f t="shared" si="492"/>
        <v>1.322928045656929</v>
      </c>
      <c r="N1781" t="str">
        <f t="shared" si="484"/>
        <v>-</v>
      </c>
      <c r="O1781" t="str">
        <f t="shared" si="489"/>
        <v>Sell</v>
      </c>
      <c r="P1781" t="str">
        <f t="shared" si="493"/>
        <v>-</v>
      </c>
      <c r="Q1781" t="str">
        <f t="shared" si="490"/>
        <v>-</v>
      </c>
      <c r="R1781">
        <f t="shared" si="485"/>
        <v>1.28966</v>
      </c>
      <c r="S1781">
        <f t="shared" si="486"/>
        <v>1.2885800000000001</v>
      </c>
      <c r="T1781" t="str">
        <f t="shared" si="480"/>
        <v>-</v>
      </c>
      <c r="U1781" t="str">
        <f t="shared" si="481"/>
        <v>-</v>
      </c>
      <c r="V1781" t="str">
        <f t="shared" si="482"/>
        <v>-</v>
      </c>
      <c r="W1781" s="9"/>
      <c r="X1781" s="9"/>
      <c r="Y1781" s="9"/>
    </row>
    <row r="1782" spans="1:25" x14ac:dyDescent="0.25">
      <c r="A1782" t="s">
        <v>1787</v>
      </c>
      <c r="B1782" s="2">
        <v>41891</v>
      </c>
      <c r="C1782" s="3">
        <v>0</v>
      </c>
      <c r="D1782">
        <v>1.28912</v>
      </c>
      <c r="E1782">
        <v>1.2957399999999999</v>
      </c>
      <c r="F1782">
        <v>1.2859400000000001</v>
      </c>
      <c r="G1782">
        <v>1.2941</v>
      </c>
      <c r="H1782">
        <v>211214</v>
      </c>
      <c r="I1782">
        <f t="shared" si="483"/>
        <v>-77.421140011068118</v>
      </c>
      <c r="J1782">
        <f t="shared" si="487"/>
        <v>1.3420162820512815</v>
      </c>
      <c r="K1782">
        <f t="shared" si="488"/>
        <v>1.3367340387255937</v>
      </c>
      <c r="L1782">
        <f t="shared" si="491"/>
        <v>1.3248869444444447</v>
      </c>
      <c r="M1782">
        <f t="shared" si="492"/>
        <v>1.3213697729187168</v>
      </c>
      <c r="N1782" t="str">
        <f t="shared" si="484"/>
        <v>Buy</v>
      </c>
      <c r="O1782" t="str">
        <f t="shared" si="489"/>
        <v>Sell</v>
      </c>
      <c r="P1782" t="str">
        <f t="shared" si="493"/>
        <v>-</v>
      </c>
      <c r="Q1782" t="str">
        <f t="shared" si="490"/>
        <v>-</v>
      </c>
      <c r="R1782">
        <f t="shared" si="485"/>
        <v>1.2946500000000001</v>
      </c>
      <c r="S1782">
        <f t="shared" si="486"/>
        <v>1.29355</v>
      </c>
      <c r="T1782" t="str">
        <f t="shared" si="480"/>
        <v>-</v>
      </c>
      <c r="U1782" t="str">
        <f t="shared" si="481"/>
        <v>-</v>
      </c>
      <c r="V1782" t="str">
        <f t="shared" si="482"/>
        <v>-</v>
      </c>
      <c r="W1782" s="9"/>
      <c r="X1782" s="9"/>
      <c r="Y1782" s="9"/>
    </row>
    <row r="1783" spans="1:25" x14ac:dyDescent="0.25">
      <c r="A1783" t="s">
        <v>1788</v>
      </c>
      <c r="B1783" s="2">
        <v>41892</v>
      </c>
      <c r="C1783" s="3">
        <v>0</v>
      </c>
      <c r="D1783">
        <v>1.29409</v>
      </c>
      <c r="E1783">
        <v>1.2962899999999999</v>
      </c>
      <c r="F1783">
        <v>1.2883800000000001</v>
      </c>
      <c r="G1783">
        <v>1.2916700000000001</v>
      </c>
      <c r="H1783">
        <v>205570</v>
      </c>
      <c r="I1783">
        <f t="shared" si="483"/>
        <v>-84.144991698948417</v>
      </c>
      <c r="J1783">
        <f t="shared" si="487"/>
        <v>1.3412226923076918</v>
      </c>
      <c r="K1783">
        <f t="shared" si="488"/>
        <v>1.3355931769857052</v>
      </c>
      <c r="L1783">
        <f t="shared" si="491"/>
        <v>1.3235597222222226</v>
      </c>
      <c r="M1783">
        <f t="shared" si="492"/>
        <v>1.3197643797879755</v>
      </c>
      <c r="N1783" t="str">
        <f t="shared" si="484"/>
        <v>-</v>
      </c>
      <c r="O1783" t="str">
        <f t="shared" si="489"/>
        <v>Sell</v>
      </c>
      <c r="P1783" t="str">
        <f t="shared" si="493"/>
        <v>-</v>
      </c>
      <c r="Q1783" t="str">
        <f t="shared" si="490"/>
        <v>-</v>
      </c>
      <c r="R1783">
        <f t="shared" si="485"/>
        <v>1.2922100000000001</v>
      </c>
      <c r="S1783">
        <f t="shared" si="486"/>
        <v>1.2911300000000001</v>
      </c>
      <c r="T1783" t="str">
        <f t="shared" si="480"/>
        <v>-</v>
      </c>
      <c r="U1783" t="str">
        <f t="shared" si="481"/>
        <v>-</v>
      </c>
      <c r="V1783" t="str">
        <f t="shared" si="482"/>
        <v>-</v>
      </c>
      <c r="W1783" s="9"/>
      <c r="X1783" s="9"/>
      <c r="Y1783" s="9"/>
    </row>
    <row r="1784" spans="1:25" x14ac:dyDescent="0.25">
      <c r="A1784" t="s">
        <v>1789</v>
      </c>
      <c r="B1784" s="2">
        <v>41893</v>
      </c>
      <c r="C1784" s="3">
        <v>0</v>
      </c>
      <c r="D1784">
        <v>1.29166</v>
      </c>
      <c r="E1784">
        <v>1.2951699999999999</v>
      </c>
      <c r="F1784">
        <v>1.2897000000000001</v>
      </c>
      <c r="G1784">
        <v>1.2922400000000001</v>
      </c>
      <c r="H1784">
        <v>206514</v>
      </c>
      <c r="I1784">
        <f t="shared" si="483"/>
        <v>-82.567791920309901</v>
      </c>
      <c r="J1784">
        <f t="shared" si="487"/>
        <v>1.3404174358974354</v>
      </c>
      <c r="K1784">
        <f t="shared" si="488"/>
        <v>1.334495628201257</v>
      </c>
      <c r="L1784">
        <f t="shared" si="491"/>
        <v>1.3222638888888891</v>
      </c>
      <c r="M1784">
        <f t="shared" si="492"/>
        <v>1.318276575475112</v>
      </c>
      <c r="N1784" t="str">
        <f t="shared" si="484"/>
        <v>-</v>
      </c>
      <c r="O1784" t="str">
        <f t="shared" si="489"/>
        <v>Sell</v>
      </c>
      <c r="P1784" t="str">
        <f t="shared" si="493"/>
        <v>-</v>
      </c>
      <c r="Q1784" t="str">
        <f t="shared" si="490"/>
        <v>-</v>
      </c>
      <c r="R1784">
        <f t="shared" si="485"/>
        <v>1.2927500000000001</v>
      </c>
      <c r="S1784">
        <f t="shared" si="486"/>
        <v>1.29173</v>
      </c>
      <c r="T1784" t="str">
        <f t="shared" si="480"/>
        <v>-</v>
      </c>
      <c r="U1784" t="str">
        <f t="shared" si="481"/>
        <v>-</v>
      </c>
      <c r="V1784" t="str">
        <f t="shared" si="482"/>
        <v>-</v>
      </c>
      <c r="W1784" s="9"/>
      <c r="X1784" s="9"/>
      <c r="Y1784" s="9"/>
    </row>
    <row r="1785" spans="1:25" x14ac:dyDescent="0.25">
      <c r="A1785" t="s">
        <v>1790</v>
      </c>
      <c r="B1785" s="2">
        <v>41894</v>
      </c>
      <c r="C1785" s="3">
        <v>0</v>
      </c>
      <c r="D1785">
        <v>1.2922400000000001</v>
      </c>
      <c r="E1785">
        <v>1.29793</v>
      </c>
      <c r="F1785">
        <v>1.29088</v>
      </c>
      <c r="G1785">
        <v>1.29616</v>
      </c>
      <c r="H1785">
        <v>185102</v>
      </c>
      <c r="I1785">
        <f t="shared" si="483"/>
        <v>-71.721084670725119</v>
      </c>
      <c r="J1785">
        <f t="shared" si="487"/>
        <v>1.3396817948717945</v>
      </c>
      <c r="K1785">
        <f t="shared" si="488"/>
        <v>1.3335251059683138</v>
      </c>
      <c r="L1785">
        <f t="shared" si="491"/>
        <v>1.3209733333333338</v>
      </c>
      <c r="M1785">
        <f t="shared" si="492"/>
        <v>1.3170810849088899</v>
      </c>
      <c r="N1785" t="str">
        <f t="shared" si="484"/>
        <v>-</v>
      </c>
      <c r="O1785" t="str">
        <f t="shared" si="489"/>
        <v>Sell</v>
      </c>
      <c r="P1785" t="str">
        <f t="shared" si="493"/>
        <v>-</v>
      </c>
      <c r="Q1785" t="str">
        <f t="shared" si="490"/>
        <v>-</v>
      </c>
      <c r="R1785">
        <f t="shared" si="485"/>
        <v>1.29664</v>
      </c>
      <c r="S1785">
        <f t="shared" si="486"/>
        <v>1.2956799999999999</v>
      </c>
      <c r="T1785" t="str">
        <f t="shared" si="480"/>
        <v>-</v>
      </c>
      <c r="U1785" t="str">
        <f t="shared" si="481"/>
        <v>-</v>
      </c>
      <c r="V1785" t="str">
        <f t="shared" si="482"/>
        <v>-</v>
      </c>
      <c r="W1785" s="9"/>
      <c r="X1785" s="9"/>
      <c r="Y1785" s="9"/>
    </row>
    <row r="1786" spans="1:25" x14ac:dyDescent="0.25">
      <c r="A1786" t="s">
        <v>1791</v>
      </c>
      <c r="B1786" s="2">
        <v>41896</v>
      </c>
      <c r="C1786" s="3">
        <v>0</v>
      </c>
      <c r="D1786">
        <v>1.2971900000000001</v>
      </c>
      <c r="E1786">
        <v>1.2972699999999999</v>
      </c>
      <c r="F1786">
        <v>1.2958700000000001</v>
      </c>
      <c r="G1786">
        <v>1.2959499999999999</v>
      </c>
      <c r="H1786">
        <v>12100</v>
      </c>
      <c r="I1786">
        <f t="shared" si="483"/>
        <v>-70.261437908497186</v>
      </c>
      <c r="J1786">
        <f t="shared" si="487"/>
        <v>1.3389428205128204</v>
      </c>
      <c r="K1786">
        <f t="shared" si="488"/>
        <v>1.3325738374627867</v>
      </c>
      <c r="L1786">
        <f t="shared" si="491"/>
        <v>1.3196719444444447</v>
      </c>
      <c r="M1786">
        <f t="shared" si="492"/>
        <v>1.3159388641030041</v>
      </c>
      <c r="N1786" t="str">
        <f t="shared" si="484"/>
        <v>-</v>
      </c>
      <c r="O1786" t="str">
        <f t="shared" si="489"/>
        <v>Sell</v>
      </c>
      <c r="P1786" t="str">
        <f t="shared" si="493"/>
        <v>-</v>
      </c>
      <c r="Q1786" t="str">
        <f t="shared" si="490"/>
        <v>-</v>
      </c>
      <c r="R1786">
        <f t="shared" si="485"/>
        <v>1.2964</v>
      </c>
      <c r="S1786">
        <f t="shared" si="486"/>
        <v>1.2955000000000001</v>
      </c>
      <c r="T1786" t="str">
        <f t="shared" si="480"/>
        <v>-</v>
      </c>
      <c r="U1786" t="str">
        <f t="shared" si="481"/>
        <v>-</v>
      </c>
      <c r="V1786" t="str">
        <f t="shared" si="482"/>
        <v>-</v>
      </c>
      <c r="W1786" s="9"/>
      <c r="X1786" s="9"/>
      <c r="Y1786" s="9"/>
    </row>
    <row r="1787" spans="1:25" x14ac:dyDescent="0.25">
      <c r="A1787" t="s">
        <v>1792</v>
      </c>
      <c r="B1787" s="2">
        <v>41897</v>
      </c>
      <c r="C1787" s="3">
        <v>0</v>
      </c>
      <c r="D1787">
        <v>1.2959499999999999</v>
      </c>
      <c r="E1787">
        <v>1.29691</v>
      </c>
      <c r="F1787">
        <v>1.2908599999999999</v>
      </c>
      <c r="G1787">
        <v>1.2938400000000001</v>
      </c>
      <c r="H1787">
        <v>178921</v>
      </c>
      <c r="I1787">
        <f t="shared" si="483"/>
        <v>-73.710482529117996</v>
      </c>
      <c r="J1787">
        <f t="shared" si="487"/>
        <v>1.3381257692307691</v>
      </c>
      <c r="K1787">
        <f t="shared" si="488"/>
        <v>1.3315932339827161</v>
      </c>
      <c r="L1787">
        <f t="shared" si="491"/>
        <v>1.3183297222222228</v>
      </c>
      <c r="M1787">
        <f t="shared" si="492"/>
        <v>1.3147443309082472</v>
      </c>
      <c r="N1787" t="str">
        <f t="shared" si="484"/>
        <v>-</v>
      </c>
      <c r="O1787" t="str">
        <f t="shared" si="489"/>
        <v>Sell</v>
      </c>
      <c r="P1787" t="str">
        <f t="shared" si="493"/>
        <v>-</v>
      </c>
      <c r="Q1787" t="str">
        <f t="shared" si="490"/>
        <v>-</v>
      </c>
      <c r="R1787">
        <f t="shared" si="485"/>
        <v>1.29423</v>
      </c>
      <c r="S1787">
        <f t="shared" si="486"/>
        <v>1.29345</v>
      </c>
      <c r="T1787" t="str">
        <f t="shared" si="480"/>
        <v>-</v>
      </c>
      <c r="U1787" t="str">
        <f t="shared" si="481"/>
        <v>-</v>
      </c>
      <c r="V1787" t="str">
        <f t="shared" si="482"/>
        <v>-</v>
      </c>
      <c r="W1787" s="9"/>
      <c r="X1787" s="9"/>
      <c r="Y1787" s="9"/>
    </row>
    <row r="1788" spans="1:25" x14ac:dyDescent="0.25">
      <c r="A1788" t="s">
        <v>1793</v>
      </c>
      <c r="B1788" s="2">
        <v>41898</v>
      </c>
      <c r="C1788" s="3">
        <v>0</v>
      </c>
      <c r="D1788">
        <v>1.2938499999999999</v>
      </c>
      <c r="E1788">
        <v>1.2995000000000001</v>
      </c>
      <c r="F1788">
        <v>1.29223</v>
      </c>
      <c r="G1788">
        <v>1.29579</v>
      </c>
      <c r="H1788">
        <v>202975</v>
      </c>
      <c r="I1788">
        <f t="shared" si="483"/>
        <v>-67.221297836938618</v>
      </c>
      <c r="J1788">
        <f t="shared" si="487"/>
        <v>1.337368333333333</v>
      </c>
      <c r="K1788">
        <f t="shared" si="488"/>
        <v>1.330686822995812</v>
      </c>
      <c r="L1788">
        <f t="shared" si="491"/>
        <v>1.3171811111111116</v>
      </c>
      <c r="M1788">
        <f t="shared" si="492"/>
        <v>1.3137197724807743</v>
      </c>
      <c r="N1788" t="str">
        <f t="shared" si="484"/>
        <v>-</v>
      </c>
      <c r="O1788" t="str">
        <f t="shared" si="489"/>
        <v>Sell</v>
      </c>
      <c r="P1788" t="str">
        <f t="shared" si="493"/>
        <v>-</v>
      </c>
      <c r="Q1788" t="str">
        <f t="shared" si="490"/>
        <v>-</v>
      </c>
      <c r="R1788">
        <f t="shared" si="485"/>
        <v>1.2961</v>
      </c>
      <c r="S1788">
        <f t="shared" si="486"/>
        <v>1.29548</v>
      </c>
      <c r="T1788" t="str">
        <f t="shared" si="480"/>
        <v>-</v>
      </c>
      <c r="U1788" t="str">
        <f t="shared" si="481"/>
        <v>-</v>
      </c>
      <c r="V1788" t="str">
        <f t="shared" si="482"/>
        <v>-</v>
      </c>
      <c r="W1788" s="9"/>
      <c r="X1788" s="9"/>
      <c r="Y1788" s="9"/>
    </row>
    <row r="1789" spans="1:25" x14ac:dyDescent="0.25">
      <c r="A1789" t="s">
        <v>1794</v>
      </c>
      <c r="B1789" s="2">
        <v>41899</v>
      </c>
      <c r="C1789" s="3">
        <v>0</v>
      </c>
      <c r="D1789">
        <v>1.29579</v>
      </c>
      <c r="E1789">
        <v>1.29813</v>
      </c>
      <c r="F1789">
        <v>1.2834399999999999</v>
      </c>
      <c r="G1789">
        <v>1.28488</v>
      </c>
      <c r="H1789">
        <v>199856</v>
      </c>
      <c r="I1789">
        <f t="shared" si="483"/>
        <v>-95.576036866359132</v>
      </c>
      <c r="J1789">
        <f t="shared" si="487"/>
        <v>1.3364187179487179</v>
      </c>
      <c r="K1789">
        <f t="shared" si="488"/>
        <v>1.3295271565908546</v>
      </c>
      <c r="L1789">
        <f t="shared" si="491"/>
        <v>1.315706666666667</v>
      </c>
      <c r="M1789">
        <f t="shared" si="492"/>
        <v>1.3121608658601918</v>
      </c>
      <c r="N1789" t="str">
        <f t="shared" si="484"/>
        <v>-</v>
      </c>
      <c r="O1789" t="str">
        <f t="shared" si="489"/>
        <v>Sell</v>
      </c>
      <c r="P1789" t="str">
        <f t="shared" si="493"/>
        <v>-</v>
      </c>
      <c r="Q1789" t="str">
        <f t="shared" si="490"/>
        <v>-</v>
      </c>
      <c r="R1789">
        <f t="shared" si="485"/>
        <v>1.28504</v>
      </c>
      <c r="S1789">
        <f t="shared" si="486"/>
        <v>1.2847200000000001</v>
      </c>
      <c r="T1789" t="str">
        <f t="shared" si="480"/>
        <v>-</v>
      </c>
      <c r="U1789" t="str">
        <f t="shared" si="481"/>
        <v>-</v>
      </c>
      <c r="V1789" t="str">
        <f t="shared" si="482"/>
        <v>-</v>
      </c>
      <c r="W1789" s="9"/>
      <c r="X1789" s="9"/>
      <c r="Y1789" s="9"/>
    </row>
    <row r="1790" spans="1:25" x14ac:dyDescent="0.25">
      <c r="A1790" t="s">
        <v>1795</v>
      </c>
      <c r="B1790" s="2">
        <v>41900</v>
      </c>
      <c r="C1790" s="3">
        <v>0</v>
      </c>
      <c r="D1790">
        <v>1.2848900000000001</v>
      </c>
      <c r="E1790">
        <v>1.2930200000000001</v>
      </c>
      <c r="F1790">
        <v>1.28485</v>
      </c>
      <c r="G1790">
        <v>1.2920199999999999</v>
      </c>
      <c r="H1790">
        <v>199187</v>
      </c>
      <c r="I1790">
        <f t="shared" si="483"/>
        <v>-73.640552995391673</v>
      </c>
      <c r="J1790">
        <f t="shared" si="487"/>
        <v>1.3355342307692306</v>
      </c>
      <c r="K1790">
        <f t="shared" si="488"/>
        <v>1.3285776083227316</v>
      </c>
      <c r="L1790">
        <f t="shared" si="491"/>
        <v>1.3144927777777782</v>
      </c>
      <c r="M1790">
        <f t="shared" si="492"/>
        <v>1.3110721704082895</v>
      </c>
      <c r="N1790" t="str">
        <f t="shared" si="484"/>
        <v>Buy</v>
      </c>
      <c r="O1790" t="str">
        <f t="shared" si="489"/>
        <v>Sell</v>
      </c>
      <c r="P1790" t="str">
        <f t="shared" si="493"/>
        <v>-</v>
      </c>
      <c r="Q1790" t="str">
        <f t="shared" si="490"/>
        <v>-</v>
      </c>
      <c r="R1790">
        <f t="shared" si="485"/>
        <v>1.2921800000000001</v>
      </c>
      <c r="S1790">
        <f t="shared" si="486"/>
        <v>1.29186</v>
      </c>
      <c r="T1790" t="str">
        <f t="shared" si="480"/>
        <v>-</v>
      </c>
      <c r="U1790" t="str">
        <f t="shared" si="481"/>
        <v>-</v>
      </c>
      <c r="V1790" t="str">
        <f t="shared" si="482"/>
        <v>-</v>
      </c>
      <c r="W1790" s="9"/>
      <c r="X1790" s="9"/>
      <c r="Y1790" s="9"/>
    </row>
    <row r="1791" spans="1:25" x14ac:dyDescent="0.25">
      <c r="A1791" t="s">
        <v>1796</v>
      </c>
      <c r="B1791" s="2">
        <v>41901</v>
      </c>
      <c r="C1791" s="3">
        <v>0</v>
      </c>
      <c r="D1791">
        <v>1.2920199999999999</v>
      </c>
      <c r="E1791">
        <v>1.29288</v>
      </c>
      <c r="F1791">
        <v>1.2827500000000001</v>
      </c>
      <c r="G1791">
        <v>1.28281</v>
      </c>
      <c r="H1791">
        <v>190250</v>
      </c>
      <c r="I1791">
        <f t="shared" si="483"/>
        <v>-99.816176470588388</v>
      </c>
      <c r="J1791">
        <f t="shared" si="487"/>
        <v>1.3345456410256409</v>
      </c>
      <c r="K1791">
        <f t="shared" si="488"/>
        <v>1.3274189346943082</v>
      </c>
      <c r="L1791">
        <f t="shared" si="491"/>
        <v>1.3128805555555556</v>
      </c>
      <c r="M1791">
        <f t="shared" si="492"/>
        <v>1.3095444855213549</v>
      </c>
      <c r="N1791" t="str">
        <f t="shared" si="484"/>
        <v>-</v>
      </c>
      <c r="O1791" t="str">
        <f t="shared" si="489"/>
        <v>Sell</v>
      </c>
      <c r="P1791" t="str">
        <f t="shared" si="493"/>
        <v>-</v>
      </c>
      <c r="Q1791" t="str">
        <f t="shared" si="490"/>
        <v>-</v>
      </c>
      <c r="R1791">
        <f t="shared" si="485"/>
        <v>1.28302</v>
      </c>
      <c r="S1791">
        <f t="shared" si="486"/>
        <v>1.2826</v>
      </c>
      <c r="T1791" t="str">
        <f t="shared" si="480"/>
        <v>-</v>
      </c>
      <c r="U1791" t="str">
        <f t="shared" si="481"/>
        <v>-</v>
      </c>
      <c r="V1791" t="str">
        <f t="shared" si="482"/>
        <v>-</v>
      </c>
      <c r="W1791" s="9"/>
      <c r="X1791" s="9"/>
      <c r="Y1791" s="9"/>
    </row>
    <row r="1792" spans="1:25" x14ac:dyDescent="0.25">
      <c r="A1792" t="s">
        <v>1797</v>
      </c>
      <c r="B1792" s="2">
        <v>41903</v>
      </c>
      <c r="C1792" s="3">
        <v>0</v>
      </c>
      <c r="D1792">
        <v>1.28331</v>
      </c>
      <c r="E1792">
        <v>1.2844199999999999</v>
      </c>
      <c r="F1792">
        <v>1.28257</v>
      </c>
      <c r="G1792">
        <v>1.2839799999999999</v>
      </c>
      <c r="H1792">
        <v>8491</v>
      </c>
      <c r="I1792">
        <f t="shared" si="483"/>
        <v>-91.671588895452444</v>
      </c>
      <c r="J1792">
        <f t="shared" si="487"/>
        <v>1.333582564102564</v>
      </c>
      <c r="K1792">
        <f t="shared" si="488"/>
        <v>1.3263192148286294</v>
      </c>
      <c r="L1792">
        <f t="shared" si="491"/>
        <v>1.3113124999999999</v>
      </c>
      <c r="M1792">
        <f t="shared" si="492"/>
        <v>1.3081626214391195</v>
      </c>
      <c r="N1792" t="str">
        <f t="shared" si="484"/>
        <v>-</v>
      </c>
      <c r="O1792" t="str">
        <f t="shared" si="489"/>
        <v>Sell</v>
      </c>
      <c r="P1792" t="str">
        <f t="shared" si="493"/>
        <v>-</v>
      </c>
      <c r="Q1792" t="str">
        <f t="shared" si="490"/>
        <v>-</v>
      </c>
      <c r="R1792">
        <f t="shared" si="485"/>
        <v>1.2842100000000001</v>
      </c>
      <c r="S1792">
        <f t="shared" si="486"/>
        <v>1.2837499999999999</v>
      </c>
      <c r="T1792" t="str">
        <f t="shared" si="480"/>
        <v>-</v>
      </c>
      <c r="U1792" t="str">
        <f t="shared" si="481"/>
        <v>-</v>
      </c>
      <c r="V1792" t="str">
        <f t="shared" si="482"/>
        <v>-</v>
      </c>
      <c r="W1792" s="9"/>
      <c r="X1792" s="9"/>
      <c r="Y1792" s="9"/>
    </row>
    <row r="1793" spans="1:25" x14ac:dyDescent="0.25">
      <c r="A1793" t="s">
        <v>1798</v>
      </c>
      <c r="B1793" s="2">
        <v>41904</v>
      </c>
      <c r="C1793" s="3">
        <v>0</v>
      </c>
      <c r="D1793">
        <v>1.28396</v>
      </c>
      <c r="E1793">
        <v>1.28677</v>
      </c>
      <c r="F1793">
        <v>1.28162</v>
      </c>
      <c r="G1793">
        <v>1.28501</v>
      </c>
      <c r="H1793">
        <v>150651</v>
      </c>
      <c r="I1793">
        <f t="shared" si="483"/>
        <v>-81.040268456375941</v>
      </c>
      <c r="J1793">
        <f t="shared" si="487"/>
        <v>1.3326211538461536</v>
      </c>
      <c r="K1793">
        <f t="shared" si="488"/>
        <v>1.3252734119215754</v>
      </c>
      <c r="L1793">
        <f t="shared" si="491"/>
        <v>1.3098344444444443</v>
      </c>
      <c r="M1793">
        <f t="shared" si="492"/>
        <v>1.3069111283883563</v>
      </c>
      <c r="N1793" t="str">
        <f t="shared" si="484"/>
        <v>Buy</v>
      </c>
      <c r="O1793" t="str">
        <f t="shared" si="489"/>
        <v>Sell</v>
      </c>
      <c r="P1793" t="str">
        <f t="shared" si="493"/>
        <v>-</v>
      </c>
      <c r="Q1793" t="str">
        <f t="shared" si="490"/>
        <v>-</v>
      </c>
      <c r="R1793">
        <f t="shared" si="485"/>
        <v>1.28525</v>
      </c>
      <c r="S1793">
        <f t="shared" si="486"/>
        <v>1.28477</v>
      </c>
      <c r="T1793" t="str">
        <f t="shared" si="480"/>
        <v>-</v>
      </c>
      <c r="U1793" t="str">
        <f t="shared" si="481"/>
        <v>-</v>
      </c>
      <c r="V1793" t="str">
        <f t="shared" si="482"/>
        <v>-</v>
      </c>
      <c r="W1793" s="9"/>
      <c r="X1793" s="9"/>
      <c r="Y1793" s="9"/>
    </row>
    <row r="1794" spans="1:25" x14ac:dyDescent="0.25">
      <c r="A1794" t="s">
        <v>1799</v>
      </c>
      <c r="B1794" s="2">
        <v>41905</v>
      </c>
      <c r="C1794" s="3">
        <v>0</v>
      </c>
      <c r="D1794">
        <v>1.28501</v>
      </c>
      <c r="E1794">
        <v>1.2901199999999999</v>
      </c>
      <c r="F1794">
        <v>1.2839400000000001</v>
      </c>
      <c r="G1794">
        <v>1.28488</v>
      </c>
      <c r="H1794">
        <v>172322</v>
      </c>
      <c r="I1794">
        <f t="shared" si="483"/>
        <v>-81.767337807606154</v>
      </c>
      <c r="J1794">
        <f t="shared" si="487"/>
        <v>1.3316506410256408</v>
      </c>
      <c r="K1794">
        <f t="shared" si="488"/>
        <v>1.3242507938982444</v>
      </c>
      <c r="L1794">
        <f t="shared" si="491"/>
        <v>1.3084011111111111</v>
      </c>
      <c r="M1794">
        <f t="shared" si="492"/>
        <v>1.3057202565835802</v>
      </c>
      <c r="N1794" t="str">
        <f t="shared" si="484"/>
        <v>-</v>
      </c>
      <c r="O1794" t="str">
        <f t="shared" si="489"/>
        <v>Sell</v>
      </c>
      <c r="P1794" t="str">
        <f t="shared" si="493"/>
        <v>-</v>
      </c>
      <c r="Q1794" t="str">
        <f t="shared" si="490"/>
        <v>-</v>
      </c>
      <c r="R1794">
        <f t="shared" si="485"/>
        <v>1.2851300000000001</v>
      </c>
      <c r="S1794">
        <f t="shared" si="486"/>
        <v>1.2846299999999999</v>
      </c>
      <c r="T1794" t="str">
        <f t="shared" si="480"/>
        <v>-</v>
      </c>
      <c r="U1794" t="str">
        <f t="shared" si="481"/>
        <v>-</v>
      </c>
      <c r="V1794" t="str">
        <f t="shared" si="482"/>
        <v>-</v>
      </c>
      <c r="W1794" s="9"/>
      <c r="X1794" s="9"/>
      <c r="Y1794" s="9"/>
    </row>
    <row r="1795" spans="1:25" x14ac:dyDescent="0.25">
      <c r="A1795" t="s">
        <v>1800</v>
      </c>
      <c r="B1795" s="2">
        <v>41906</v>
      </c>
      <c r="C1795" s="3">
        <v>0</v>
      </c>
      <c r="D1795">
        <v>1.2848900000000001</v>
      </c>
      <c r="E1795">
        <v>1.2863599999999999</v>
      </c>
      <c r="F1795">
        <v>1.2774099999999999</v>
      </c>
      <c r="G1795">
        <v>1.2776700000000001</v>
      </c>
      <c r="H1795">
        <v>176396</v>
      </c>
      <c r="I1795">
        <f t="shared" si="483"/>
        <v>-98.82299683114465</v>
      </c>
      <c r="J1795">
        <f t="shared" si="487"/>
        <v>1.330559487179487</v>
      </c>
      <c r="K1795">
        <f t="shared" si="488"/>
        <v>1.3230715332932255</v>
      </c>
      <c r="L1795">
        <f t="shared" si="491"/>
        <v>1.306765</v>
      </c>
      <c r="M1795">
        <f t="shared" si="492"/>
        <v>1.3042040264979813</v>
      </c>
      <c r="N1795" t="str">
        <f t="shared" si="484"/>
        <v>-</v>
      </c>
      <c r="O1795" t="str">
        <f t="shared" si="489"/>
        <v>Sell</v>
      </c>
      <c r="P1795" t="str">
        <f t="shared" si="493"/>
        <v>-</v>
      </c>
      <c r="Q1795" t="str">
        <f t="shared" si="490"/>
        <v>-</v>
      </c>
      <c r="R1795">
        <f t="shared" si="485"/>
        <v>1.2779700000000001</v>
      </c>
      <c r="S1795">
        <f t="shared" si="486"/>
        <v>1.2773699999999999</v>
      </c>
      <c r="T1795" t="str">
        <f t="shared" si="480"/>
        <v>-</v>
      </c>
      <c r="U1795" t="str">
        <f t="shared" si="481"/>
        <v>-</v>
      </c>
      <c r="V1795" t="str">
        <f t="shared" si="482"/>
        <v>-</v>
      </c>
      <c r="W1795" s="9"/>
      <c r="X1795" s="9"/>
      <c r="Y1795" s="9"/>
    </row>
    <row r="1796" spans="1:25" x14ac:dyDescent="0.25">
      <c r="A1796" t="s">
        <v>1801</v>
      </c>
      <c r="B1796" s="2">
        <v>41907</v>
      </c>
      <c r="C1796" s="3">
        <v>0</v>
      </c>
      <c r="D1796">
        <v>1.2776799999999999</v>
      </c>
      <c r="E1796">
        <v>1.2783199999999999</v>
      </c>
      <c r="F1796">
        <v>1.2697000000000001</v>
      </c>
      <c r="G1796">
        <v>1.2755000000000001</v>
      </c>
      <c r="H1796">
        <v>196527</v>
      </c>
      <c r="I1796">
        <f t="shared" si="483"/>
        <v>-80.536912751677789</v>
      </c>
      <c r="J1796">
        <f t="shared" si="487"/>
        <v>1.3294615384615383</v>
      </c>
      <c r="K1796">
        <f t="shared" si="488"/>
        <v>1.3218671906782071</v>
      </c>
      <c r="L1796">
        <f t="shared" si="491"/>
        <v>1.3050808333333335</v>
      </c>
      <c r="M1796">
        <f t="shared" si="492"/>
        <v>1.3026524574980904</v>
      </c>
      <c r="N1796" t="str">
        <f t="shared" si="484"/>
        <v>Buy</v>
      </c>
      <c r="O1796" t="str">
        <f t="shared" si="489"/>
        <v>Sell</v>
      </c>
      <c r="P1796" t="str">
        <f t="shared" si="493"/>
        <v>-</v>
      </c>
      <c r="Q1796" t="str">
        <f t="shared" si="490"/>
        <v>-</v>
      </c>
      <c r="R1796">
        <f t="shared" si="485"/>
        <v>1.2758400000000001</v>
      </c>
      <c r="S1796">
        <f t="shared" si="486"/>
        <v>1.2751600000000001</v>
      </c>
      <c r="T1796" t="str">
        <f t="shared" si="480"/>
        <v>-</v>
      </c>
      <c r="U1796" t="str">
        <f t="shared" si="481"/>
        <v>-</v>
      </c>
      <c r="V1796" t="str">
        <f t="shared" si="482"/>
        <v>-</v>
      </c>
      <c r="W1796" s="9"/>
      <c r="X1796" s="9"/>
      <c r="Y1796" s="9"/>
    </row>
    <row r="1797" spans="1:25" x14ac:dyDescent="0.25">
      <c r="A1797" t="s">
        <v>1802</v>
      </c>
      <c r="B1797" s="2">
        <v>41908</v>
      </c>
      <c r="C1797" s="3">
        <v>0</v>
      </c>
      <c r="D1797">
        <v>1.27549</v>
      </c>
      <c r="E1797">
        <v>1.276</v>
      </c>
      <c r="F1797">
        <v>1.26769</v>
      </c>
      <c r="G1797">
        <v>1.2682</v>
      </c>
      <c r="H1797">
        <v>161720</v>
      </c>
      <c r="I1797">
        <f t="shared" si="483"/>
        <v>-98.39673058786542</v>
      </c>
      <c r="J1797">
        <f t="shared" si="487"/>
        <v>1.3282228205128201</v>
      </c>
      <c r="K1797">
        <f t="shared" si="488"/>
        <v>1.3205085276230626</v>
      </c>
      <c r="L1797">
        <f t="shared" si="491"/>
        <v>1.3030930555555555</v>
      </c>
      <c r="M1797">
        <f t="shared" si="492"/>
        <v>1.3007901624981937</v>
      </c>
      <c r="N1797" t="str">
        <f t="shared" si="484"/>
        <v>-</v>
      </c>
      <c r="O1797" t="str">
        <f t="shared" si="489"/>
        <v>Sell</v>
      </c>
      <c r="P1797" t="str">
        <f t="shared" si="493"/>
        <v>-</v>
      </c>
      <c r="Q1797" t="str">
        <f t="shared" si="490"/>
        <v>-</v>
      </c>
      <c r="R1797">
        <f t="shared" si="485"/>
        <v>1.26861</v>
      </c>
      <c r="S1797">
        <f t="shared" si="486"/>
        <v>1.26779</v>
      </c>
      <c r="T1797" t="str">
        <f t="shared" si="480"/>
        <v>-</v>
      </c>
      <c r="U1797" t="str">
        <f t="shared" si="481"/>
        <v>-</v>
      </c>
      <c r="V1797" t="str">
        <f t="shared" si="482"/>
        <v>-</v>
      </c>
      <c r="W1797" s="9"/>
      <c r="X1797" s="9"/>
      <c r="Y1797" s="9"/>
    </row>
    <row r="1798" spans="1:25" x14ac:dyDescent="0.25">
      <c r="A1798" t="s">
        <v>1803</v>
      </c>
      <c r="B1798" s="2">
        <v>41910</v>
      </c>
      <c r="C1798" s="3">
        <v>0</v>
      </c>
      <c r="D1798">
        <v>1.2680800000000001</v>
      </c>
      <c r="E1798">
        <v>1.26834</v>
      </c>
      <c r="F1798">
        <v>1.26664</v>
      </c>
      <c r="G1798">
        <v>1.26753</v>
      </c>
      <c r="H1798">
        <v>10050</v>
      </c>
      <c r="I1798">
        <f t="shared" si="483"/>
        <v>-97.291539866098432</v>
      </c>
      <c r="J1798">
        <f t="shared" si="487"/>
        <v>1.3269816666666661</v>
      </c>
      <c r="K1798">
        <f t="shared" si="488"/>
        <v>1.3191672990756431</v>
      </c>
      <c r="L1798">
        <f t="shared" si="491"/>
        <v>1.3011091666666665</v>
      </c>
      <c r="M1798">
        <f t="shared" si="492"/>
        <v>1.2989923158766696</v>
      </c>
      <c r="N1798" t="str">
        <f t="shared" si="484"/>
        <v>-</v>
      </c>
      <c r="O1798" t="str">
        <f t="shared" si="489"/>
        <v>Sell</v>
      </c>
      <c r="P1798" t="str">
        <f t="shared" si="493"/>
        <v>-</v>
      </c>
      <c r="Q1798" t="str">
        <f t="shared" si="490"/>
        <v>-</v>
      </c>
      <c r="R1798">
        <f t="shared" si="485"/>
        <v>1.26797</v>
      </c>
      <c r="S1798">
        <f t="shared" si="486"/>
        <v>1.26709</v>
      </c>
      <c r="T1798" t="str">
        <f t="shared" si="480"/>
        <v>-</v>
      </c>
      <c r="U1798" t="str">
        <f t="shared" si="481"/>
        <v>-</v>
      </c>
      <c r="V1798" t="str">
        <f t="shared" si="482"/>
        <v>-</v>
      </c>
      <c r="W1798" s="9"/>
      <c r="X1798" s="9"/>
      <c r="Y1798" s="9"/>
    </row>
    <row r="1799" spans="1:25" x14ac:dyDescent="0.25">
      <c r="A1799" t="s">
        <v>1804</v>
      </c>
      <c r="B1799" s="2">
        <v>41911</v>
      </c>
      <c r="C1799" s="3">
        <v>0</v>
      </c>
      <c r="D1799">
        <v>1.26755</v>
      </c>
      <c r="E1799">
        <v>1.2714700000000001</v>
      </c>
      <c r="F1799">
        <v>1.2663599999999999</v>
      </c>
      <c r="G1799">
        <v>1.2689999999999999</v>
      </c>
      <c r="H1799">
        <v>182379</v>
      </c>
      <c r="I1799">
        <f t="shared" si="483"/>
        <v>-92.033796016898123</v>
      </c>
      <c r="J1799">
        <f t="shared" si="487"/>
        <v>1.32569782051282</v>
      </c>
      <c r="K1799">
        <f t="shared" si="488"/>
        <v>1.3178972408711964</v>
      </c>
      <c r="L1799">
        <f t="shared" si="491"/>
        <v>1.2992480555555554</v>
      </c>
      <c r="M1799">
        <f t="shared" si="492"/>
        <v>1.2973711096130658</v>
      </c>
      <c r="N1799" t="str">
        <f t="shared" si="484"/>
        <v>-</v>
      </c>
      <c r="O1799" t="str">
        <f t="shared" si="489"/>
        <v>Sell</v>
      </c>
      <c r="P1799" t="str">
        <f t="shared" si="493"/>
        <v>-</v>
      </c>
      <c r="Q1799" t="str">
        <f t="shared" si="490"/>
        <v>-</v>
      </c>
      <c r="R1799">
        <f t="shared" si="485"/>
        <v>1.2694399999999999</v>
      </c>
      <c r="S1799">
        <f t="shared" si="486"/>
        <v>1.2685599999999999</v>
      </c>
      <c r="T1799" t="str">
        <f t="shared" si="480"/>
        <v>-</v>
      </c>
      <c r="U1799" t="str">
        <f t="shared" si="481"/>
        <v>-</v>
      </c>
      <c r="V1799" t="str">
        <f t="shared" si="482"/>
        <v>-</v>
      </c>
      <c r="W1799" s="9"/>
      <c r="X1799" s="9"/>
      <c r="Y1799" s="9"/>
    </row>
    <row r="1800" spans="1:25" x14ac:dyDescent="0.25">
      <c r="A1800" t="s">
        <v>1805</v>
      </c>
      <c r="B1800" s="2">
        <v>41912</v>
      </c>
      <c r="C1800" s="3">
        <v>0</v>
      </c>
      <c r="D1800">
        <v>1.26898</v>
      </c>
      <c r="E1800">
        <v>1.2702199999999999</v>
      </c>
      <c r="F1800">
        <v>1.2571000000000001</v>
      </c>
      <c r="G1800">
        <v>1.2627900000000001</v>
      </c>
      <c r="H1800">
        <v>200395</v>
      </c>
      <c r="I1800">
        <f t="shared" si="483"/>
        <v>-86.580188679245339</v>
      </c>
      <c r="J1800">
        <f t="shared" si="487"/>
        <v>1.3243487179487174</v>
      </c>
      <c r="K1800">
        <f t="shared" si="488"/>
        <v>1.3165021208491408</v>
      </c>
      <c r="L1800">
        <f t="shared" si="491"/>
        <v>1.2973247222222222</v>
      </c>
      <c r="M1800">
        <f t="shared" si="492"/>
        <v>1.2955018604447919</v>
      </c>
      <c r="N1800" t="str">
        <f t="shared" si="484"/>
        <v>Buy</v>
      </c>
      <c r="O1800" t="str">
        <f t="shared" si="489"/>
        <v>Sell</v>
      </c>
      <c r="P1800" t="str">
        <f t="shared" si="493"/>
        <v>-</v>
      </c>
      <c r="Q1800" t="str">
        <f t="shared" si="490"/>
        <v>-</v>
      </c>
      <c r="R1800">
        <f t="shared" si="485"/>
        <v>1.2632300000000001</v>
      </c>
      <c r="S1800">
        <f t="shared" si="486"/>
        <v>1.2623500000000001</v>
      </c>
      <c r="T1800" t="str">
        <f t="shared" si="480"/>
        <v>-</v>
      </c>
      <c r="U1800" t="str">
        <f t="shared" si="481"/>
        <v>-</v>
      </c>
      <c r="V1800" t="str">
        <f t="shared" si="482"/>
        <v>-</v>
      </c>
      <c r="W1800" s="9"/>
      <c r="X1800" s="9"/>
      <c r="Y1800" s="9"/>
    </row>
    <row r="1801" spans="1:25" x14ac:dyDescent="0.25">
      <c r="A1801" t="s">
        <v>1806</v>
      </c>
      <c r="B1801" s="2">
        <v>41913</v>
      </c>
      <c r="C1801" s="3">
        <v>0</v>
      </c>
      <c r="D1801">
        <v>1.2627999999999999</v>
      </c>
      <c r="E1801">
        <v>1.26396</v>
      </c>
      <c r="F1801">
        <v>1.2583599999999999</v>
      </c>
      <c r="G1801">
        <v>1.2621599999999999</v>
      </c>
      <c r="H1801">
        <v>205626</v>
      </c>
      <c r="I1801">
        <f t="shared" si="483"/>
        <v>-88.06603773584942</v>
      </c>
      <c r="J1801">
        <f t="shared" si="487"/>
        <v>1.3230262820512815</v>
      </c>
      <c r="K1801">
        <f t="shared" si="488"/>
        <v>1.3151263709542258</v>
      </c>
      <c r="L1801">
        <f t="shared" si="491"/>
        <v>1.2955541666666666</v>
      </c>
      <c r="M1801">
        <f t="shared" si="492"/>
        <v>1.2936995977180463</v>
      </c>
      <c r="N1801" t="str">
        <f t="shared" si="484"/>
        <v>-</v>
      </c>
      <c r="O1801" t="str">
        <f t="shared" si="489"/>
        <v>Sell</v>
      </c>
      <c r="P1801" t="str">
        <f t="shared" si="493"/>
        <v>-</v>
      </c>
      <c r="Q1801" t="str">
        <f t="shared" si="490"/>
        <v>-</v>
      </c>
      <c r="R1801">
        <f t="shared" si="485"/>
        <v>1.2626299999999999</v>
      </c>
      <c r="S1801">
        <f t="shared" si="486"/>
        <v>1.26169</v>
      </c>
      <c r="T1801" t="str">
        <f t="shared" si="480"/>
        <v>-</v>
      </c>
      <c r="U1801" t="str">
        <f t="shared" si="481"/>
        <v>-</v>
      </c>
      <c r="V1801" t="str">
        <f t="shared" si="482"/>
        <v>-</v>
      </c>
      <c r="W1801" s="9"/>
      <c r="X1801" s="9"/>
      <c r="Y1801" s="9"/>
    </row>
    <row r="1802" spans="1:25" x14ac:dyDescent="0.25">
      <c r="A1802" t="s">
        <v>1807</v>
      </c>
      <c r="B1802" s="2">
        <v>41914</v>
      </c>
      <c r="C1802" s="3">
        <v>0</v>
      </c>
      <c r="D1802">
        <v>1.2621599999999999</v>
      </c>
      <c r="E1802">
        <v>1.2698700000000001</v>
      </c>
      <c r="F1802">
        <v>1.2613799999999999</v>
      </c>
      <c r="G1802">
        <v>1.26681</v>
      </c>
      <c r="H1802">
        <v>250656</v>
      </c>
      <c r="I1802">
        <f t="shared" si="483"/>
        <v>-76.334389471118911</v>
      </c>
      <c r="J1802">
        <f t="shared" si="487"/>
        <v>1.3218202564102559</v>
      </c>
      <c r="K1802">
        <f t="shared" si="488"/>
        <v>1.3139031716895619</v>
      </c>
      <c r="L1802">
        <f t="shared" si="491"/>
        <v>1.2938586111111112</v>
      </c>
      <c r="M1802">
        <f t="shared" si="492"/>
        <v>1.2922461059495034</v>
      </c>
      <c r="N1802" t="str">
        <f t="shared" si="484"/>
        <v>-</v>
      </c>
      <c r="O1802" t="str">
        <f t="shared" si="489"/>
        <v>Sell</v>
      </c>
      <c r="P1802" t="str">
        <f t="shared" si="493"/>
        <v>-</v>
      </c>
      <c r="Q1802" t="str">
        <f t="shared" si="490"/>
        <v>-</v>
      </c>
      <c r="R1802">
        <f t="shared" si="485"/>
        <v>1.2672300000000001</v>
      </c>
      <c r="S1802">
        <f t="shared" si="486"/>
        <v>1.2663899999999999</v>
      </c>
      <c r="T1802" t="str">
        <f t="shared" si="480"/>
        <v>-</v>
      </c>
      <c r="U1802" t="str">
        <f t="shared" si="481"/>
        <v>-</v>
      </c>
      <c r="V1802" t="str">
        <f t="shared" si="482"/>
        <v>-</v>
      </c>
      <c r="W1802" s="9"/>
      <c r="X1802" s="9"/>
      <c r="Y1802" s="9"/>
    </row>
    <row r="1803" spans="1:25" x14ac:dyDescent="0.25">
      <c r="A1803" t="s">
        <v>1808</v>
      </c>
      <c r="B1803" s="2">
        <v>41915</v>
      </c>
      <c r="C1803" s="3">
        <v>0</v>
      </c>
      <c r="D1803">
        <v>1.26681</v>
      </c>
      <c r="E1803">
        <v>1.2668999999999999</v>
      </c>
      <c r="F1803">
        <v>1.2500500000000001</v>
      </c>
      <c r="G1803">
        <v>1.25145</v>
      </c>
      <c r="H1803">
        <v>183480</v>
      </c>
      <c r="I1803">
        <f t="shared" si="483"/>
        <v>-96.741912962532354</v>
      </c>
      <c r="J1803">
        <f t="shared" si="487"/>
        <v>1.3204357692307689</v>
      </c>
      <c r="K1803">
        <f t="shared" si="488"/>
        <v>1.3123220787353957</v>
      </c>
      <c r="L1803">
        <f t="shared" si="491"/>
        <v>1.2918455555555559</v>
      </c>
      <c r="M1803">
        <f t="shared" si="492"/>
        <v>1.290040911033314</v>
      </c>
      <c r="N1803" t="str">
        <f t="shared" si="484"/>
        <v>-</v>
      </c>
      <c r="O1803" t="str">
        <f t="shared" si="489"/>
        <v>Sell</v>
      </c>
      <c r="P1803" t="str">
        <f t="shared" si="493"/>
        <v>-</v>
      </c>
      <c r="Q1803" t="str">
        <f t="shared" si="490"/>
        <v>-</v>
      </c>
      <c r="R1803">
        <f t="shared" si="485"/>
        <v>1.2519499999999999</v>
      </c>
      <c r="S1803">
        <f t="shared" si="486"/>
        <v>1.25095</v>
      </c>
      <c r="T1803" t="str">
        <f t="shared" si="480"/>
        <v>-</v>
      </c>
      <c r="U1803" t="str">
        <f t="shared" si="481"/>
        <v>-</v>
      </c>
      <c r="V1803" t="str">
        <f t="shared" si="482"/>
        <v>-</v>
      </c>
      <c r="W1803" s="9"/>
      <c r="X1803" s="9"/>
      <c r="Y1803" s="9"/>
    </row>
    <row r="1804" spans="1:25" x14ac:dyDescent="0.25">
      <c r="A1804" t="s">
        <v>1809</v>
      </c>
      <c r="B1804" s="2">
        <v>41917</v>
      </c>
      <c r="C1804" s="3">
        <v>0</v>
      </c>
      <c r="D1804">
        <v>1.2510699999999999</v>
      </c>
      <c r="E1804">
        <v>1.2515000000000001</v>
      </c>
      <c r="F1804">
        <v>1.2508900000000001</v>
      </c>
      <c r="G1804">
        <v>1.2512399999999999</v>
      </c>
      <c r="H1804">
        <v>9010</v>
      </c>
      <c r="I1804">
        <f t="shared" si="483"/>
        <v>-97.221573663320555</v>
      </c>
      <c r="J1804">
        <f t="shared" si="487"/>
        <v>1.3190567948717946</v>
      </c>
      <c r="K1804">
        <f t="shared" si="488"/>
        <v>1.3107756969952593</v>
      </c>
      <c r="L1804">
        <f t="shared" si="491"/>
        <v>1.2899436111111116</v>
      </c>
      <c r="M1804">
        <f t="shared" si="492"/>
        <v>1.2879435644909727</v>
      </c>
      <c r="N1804" t="str">
        <f t="shared" si="484"/>
        <v>-</v>
      </c>
      <c r="O1804" t="str">
        <f t="shared" si="489"/>
        <v>Sell</v>
      </c>
      <c r="P1804" t="str">
        <f t="shared" si="493"/>
        <v>-</v>
      </c>
      <c r="Q1804" t="str">
        <f t="shared" si="490"/>
        <v>-</v>
      </c>
      <c r="R1804">
        <f t="shared" si="485"/>
        <v>1.25177</v>
      </c>
      <c r="S1804">
        <f t="shared" si="486"/>
        <v>1.25071</v>
      </c>
      <c r="T1804" t="str">
        <f t="shared" si="480"/>
        <v>-</v>
      </c>
      <c r="U1804" t="str">
        <f t="shared" si="481"/>
        <v>-</v>
      </c>
      <c r="V1804" t="str">
        <f t="shared" si="482"/>
        <v>-</v>
      </c>
      <c r="W1804" s="9"/>
      <c r="X1804" s="9"/>
      <c r="Y1804" s="9"/>
    </row>
    <row r="1805" spans="1:25" x14ac:dyDescent="0.25">
      <c r="A1805" t="s">
        <v>1810</v>
      </c>
      <c r="B1805" s="2">
        <v>41918</v>
      </c>
      <c r="C1805" s="3">
        <v>0</v>
      </c>
      <c r="D1805">
        <v>1.25126</v>
      </c>
      <c r="E1805">
        <v>1.26749</v>
      </c>
      <c r="F1805">
        <v>1.2512099999999999</v>
      </c>
      <c r="G1805">
        <v>1.2643200000000001</v>
      </c>
      <c r="H1805">
        <v>203282</v>
      </c>
      <c r="I1805">
        <f t="shared" si="483"/>
        <v>-64.387322186174032</v>
      </c>
      <c r="J1805">
        <f t="shared" si="487"/>
        <v>1.3178226923076921</v>
      </c>
      <c r="K1805">
        <f t="shared" si="488"/>
        <v>1.3095996034004427</v>
      </c>
      <c r="L1805">
        <f t="shared" si="491"/>
        <v>1.2884358333333337</v>
      </c>
      <c r="M1805">
        <f t="shared" si="492"/>
        <v>1.2866666150590282</v>
      </c>
      <c r="N1805" t="str">
        <f t="shared" si="484"/>
        <v>Buy</v>
      </c>
      <c r="O1805" t="str">
        <f t="shared" si="489"/>
        <v>Sell</v>
      </c>
      <c r="P1805" t="str">
        <f t="shared" si="493"/>
        <v>-</v>
      </c>
      <c r="Q1805" t="str">
        <f t="shared" si="490"/>
        <v>-</v>
      </c>
      <c r="R1805">
        <f t="shared" si="485"/>
        <v>1.2647900000000001</v>
      </c>
      <c r="S1805">
        <f t="shared" si="486"/>
        <v>1.2638499999999999</v>
      </c>
      <c r="T1805" t="str">
        <f t="shared" si="480"/>
        <v>-</v>
      </c>
      <c r="U1805" t="str">
        <f t="shared" si="481"/>
        <v>-</v>
      </c>
      <c r="V1805" t="str">
        <f t="shared" si="482"/>
        <v>-</v>
      </c>
      <c r="W1805" s="9"/>
      <c r="X1805" s="9"/>
      <c r="Y1805" s="9"/>
    </row>
    <row r="1806" spans="1:25" x14ac:dyDescent="0.25">
      <c r="A1806" t="s">
        <v>1811</v>
      </c>
      <c r="B1806" s="2">
        <v>41919</v>
      </c>
      <c r="C1806" s="3">
        <v>0</v>
      </c>
      <c r="D1806">
        <v>1.26431</v>
      </c>
      <c r="E1806">
        <v>1.26833</v>
      </c>
      <c r="F1806">
        <v>1.25837</v>
      </c>
      <c r="G1806">
        <v>1.26647</v>
      </c>
      <c r="H1806">
        <v>237078</v>
      </c>
      <c r="I1806">
        <f t="shared" si="483"/>
        <v>-59.021712003993144</v>
      </c>
      <c r="J1806">
        <f t="shared" si="487"/>
        <v>1.3166021794871792</v>
      </c>
      <c r="K1806">
        <f t="shared" si="488"/>
        <v>1.3085077147067605</v>
      </c>
      <c r="L1806">
        <f t="shared" si="491"/>
        <v>1.2870330555555558</v>
      </c>
      <c r="M1806">
        <f t="shared" si="492"/>
        <v>1.2855749061369186</v>
      </c>
      <c r="N1806" t="str">
        <f t="shared" si="484"/>
        <v>-</v>
      </c>
      <c r="O1806" t="str">
        <f t="shared" si="489"/>
        <v>Sell</v>
      </c>
      <c r="P1806" t="str">
        <f t="shared" si="493"/>
        <v>-</v>
      </c>
      <c r="Q1806" t="str">
        <f t="shared" si="490"/>
        <v>-</v>
      </c>
      <c r="R1806">
        <f t="shared" si="485"/>
        <v>1.26685</v>
      </c>
      <c r="S1806">
        <f t="shared" si="486"/>
        <v>1.2660899999999999</v>
      </c>
      <c r="T1806" t="str">
        <f t="shared" si="480"/>
        <v>-</v>
      </c>
      <c r="U1806" t="str">
        <f t="shared" si="481"/>
        <v>-</v>
      </c>
      <c r="V1806" t="str">
        <f t="shared" si="482"/>
        <v>-</v>
      </c>
      <c r="W1806" s="9"/>
      <c r="X1806" s="9"/>
      <c r="Y1806" s="9"/>
    </row>
    <row r="1807" spans="1:25" x14ac:dyDescent="0.25">
      <c r="A1807" t="s">
        <v>1812</v>
      </c>
      <c r="B1807" s="2">
        <v>41920</v>
      </c>
      <c r="C1807" s="3">
        <v>0</v>
      </c>
      <c r="D1807">
        <v>1.2664800000000001</v>
      </c>
      <c r="E1807">
        <v>1.2754799999999999</v>
      </c>
      <c r="F1807">
        <v>1.2622599999999999</v>
      </c>
      <c r="G1807">
        <v>1.27406</v>
      </c>
      <c r="H1807">
        <v>241353</v>
      </c>
      <c r="I1807">
        <f t="shared" si="483"/>
        <v>-40.079860244572082</v>
      </c>
      <c r="J1807">
        <f t="shared" si="487"/>
        <v>1.3154449999999998</v>
      </c>
      <c r="K1807">
        <f t="shared" si="488"/>
        <v>1.3076356206635513</v>
      </c>
      <c r="L1807">
        <f t="shared" si="491"/>
        <v>1.2857794444444446</v>
      </c>
      <c r="M1807">
        <f t="shared" si="492"/>
        <v>1.2849524787781663</v>
      </c>
      <c r="N1807" t="str">
        <f t="shared" si="484"/>
        <v>-</v>
      </c>
      <c r="O1807" t="str">
        <f t="shared" si="489"/>
        <v>Sell</v>
      </c>
      <c r="P1807" t="str">
        <f t="shared" si="493"/>
        <v>-</v>
      </c>
      <c r="Q1807" t="str">
        <f t="shared" si="490"/>
        <v>-</v>
      </c>
      <c r="R1807">
        <f t="shared" si="485"/>
        <v>1.2744200000000001</v>
      </c>
      <c r="S1807">
        <f t="shared" si="486"/>
        <v>1.2737000000000001</v>
      </c>
      <c r="T1807" t="str">
        <f t="shared" ref="T1807:T1870" si="494">IF(Y1807&lt;&gt;"",IF(Y1807&lt;=-$AE$86,"Stop","-"),"-")</f>
        <v>-</v>
      </c>
      <c r="U1807" t="str">
        <f t="shared" ref="U1807:U1870" si="495">IF(Y1807&lt;&gt;"",IF(Y1807&gt;$AE$87,"Target","-"),"-")</f>
        <v>-</v>
      </c>
      <c r="V1807" t="str">
        <f t="shared" ref="V1807:V1870" si="496">IF(P1807="Buy",$AE$88,IF(P1807="Sell",$AE$88/R1807,"-"))</f>
        <v>-</v>
      </c>
      <c r="W1807" s="9"/>
      <c r="X1807" s="9"/>
      <c r="Y1807" s="9"/>
    </row>
    <row r="1808" spans="1:25" x14ac:dyDescent="0.25">
      <c r="A1808" t="s">
        <v>1813</v>
      </c>
      <c r="B1808" s="2">
        <v>41921</v>
      </c>
      <c r="C1808" s="3">
        <v>0</v>
      </c>
      <c r="D1808">
        <v>1.2740499999999999</v>
      </c>
      <c r="E1808">
        <v>1.2791300000000001</v>
      </c>
      <c r="F1808">
        <v>1.2664</v>
      </c>
      <c r="G1808">
        <v>1.26881</v>
      </c>
      <c r="H1808">
        <v>235535</v>
      </c>
      <c r="I1808">
        <f t="shared" ref="I1808:I1871" si="497">(MAX(E1795:E1808)-G1808)/(MAX(E1795:E1808)-MIN(F1795:F1808))*-100</f>
        <v>-48.333792343707053</v>
      </c>
      <c r="J1808">
        <f t="shared" si="487"/>
        <v>1.3142705128205128</v>
      </c>
      <c r="K1808">
        <f t="shared" si="488"/>
        <v>1.3066526935581448</v>
      </c>
      <c r="L1808">
        <f t="shared" si="491"/>
        <v>1.2844016666666667</v>
      </c>
      <c r="M1808">
        <f t="shared" si="492"/>
        <v>1.2840799123577249</v>
      </c>
      <c r="N1808" t="str">
        <f t="shared" ref="N1808:N1871" si="498">IF(AND($I1808&gt;$AE$82,$I1807&lt;$AE$82),"Buy",IF(AND($I1808&lt;$AE$81,$I1807&gt;$AE$81),"Sell","-"))</f>
        <v>-</v>
      </c>
      <c r="O1808" t="str">
        <f t="shared" si="489"/>
        <v>Sell</v>
      </c>
      <c r="P1808" t="str">
        <f t="shared" si="493"/>
        <v>-</v>
      </c>
      <c r="Q1808" t="str">
        <f t="shared" si="490"/>
        <v>-</v>
      </c>
      <c r="R1808">
        <f t="shared" ref="R1808:R1871" si="499">ROUND(G1808+0.05*_xlfn.STDEV.P(G1797:G1808),5)</f>
        <v>1.2691399999999999</v>
      </c>
      <c r="S1808">
        <f t="shared" ref="S1808:S1871" si="500">ROUND(G1808-0.05*_xlfn.STDEV.P(G1797:G1808),5)</f>
        <v>1.2684800000000001</v>
      </c>
      <c r="T1808" t="str">
        <f t="shared" si="494"/>
        <v>-</v>
      </c>
      <c r="U1808" t="str">
        <f t="shared" si="495"/>
        <v>-</v>
      </c>
      <c r="V1808" t="str">
        <f t="shared" si="496"/>
        <v>-</v>
      </c>
      <c r="W1808" s="9"/>
      <c r="X1808" s="9"/>
      <c r="Y1808" s="9"/>
    </row>
    <row r="1809" spans="1:25" x14ac:dyDescent="0.25">
      <c r="A1809" t="s">
        <v>1814</v>
      </c>
      <c r="B1809" s="2">
        <v>41922</v>
      </c>
      <c r="C1809" s="3">
        <v>0</v>
      </c>
      <c r="D1809">
        <v>1.2688200000000001</v>
      </c>
      <c r="E1809">
        <v>1.2716000000000001</v>
      </c>
      <c r="F1809">
        <v>1.26054</v>
      </c>
      <c r="G1809">
        <v>1.26268</v>
      </c>
      <c r="H1809">
        <v>192438</v>
      </c>
      <c r="I1809">
        <f t="shared" si="497"/>
        <v>-56.568088033012657</v>
      </c>
      <c r="J1809">
        <f t="shared" ref="J1809:J1872" si="501">AVERAGE(G1732:G1809)</f>
        <v>1.3130158974358972</v>
      </c>
      <c r="K1809">
        <f t="shared" ref="K1809:K1872" si="502">$K1808*(1-(2/(78+1)))+$G1809*(2/(78+1))</f>
        <v>1.3055394608098372</v>
      </c>
      <c r="L1809">
        <f t="shared" si="491"/>
        <v>1.2830008333333334</v>
      </c>
      <c r="M1809">
        <f t="shared" si="492"/>
        <v>1.2829231603383886</v>
      </c>
      <c r="N1809" t="str">
        <f t="shared" si="498"/>
        <v>-</v>
      </c>
      <c r="O1809" t="str">
        <f t="shared" ref="O1809:O1872" si="503">IF(K1809&gt;K1808,"Buy","Sell")</f>
        <v>Sell</v>
      </c>
      <c r="P1809" t="str">
        <f t="shared" si="493"/>
        <v>-</v>
      </c>
      <c r="Q1809" t="str">
        <f t="shared" si="490"/>
        <v>-</v>
      </c>
      <c r="R1809">
        <f t="shared" si="499"/>
        <v>1.2629999999999999</v>
      </c>
      <c r="S1809">
        <f t="shared" si="500"/>
        <v>1.2623599999999999</v>
      </c>
      <c r="T1809" t="str">
        <f t="shared" si="494"/>
        <v>-</v>
      </c>
      <c r="U1809" t="str">
        <f t="shared" si="495"/>
        <v>-</v>
      </c>
      <c r="V1809" t="str">
        <f t="shared" si="496"/>
        <v>-</v>
      </c>
      <c r="W1809" s="9"/>
      <c r="X1809" s="9"/>
      <c r="Y1809" s="9"/>
    </row>
    <row r="1810" spans="1:25" x14ac:dyDescent="0.25">
      <c r="A1810" t="s">
        <v>1815</v>
      </c>
      <c r="B1810" s="2">
        <v>41924</v>
      </c>
      <c r="C1810" s="3">
        <v>0</v>
      </c>
      <c r="D1810">
        <v>1.26311</v>
      </c>
      <c r="E1810">
        <v>1.26474</v>
      </c>
      <c r="F1810">
        <v>1.2620100000000001</v>
      </c>
      <c r="G1810">
        <v>1.26396</v>
      </c>
      <c r="H1810">
        <v>10904</v>
      </c>
      <c r="I1810">
        <f t="shared" si="497"/>
        <v>-52.16643741403071</v>
      </c>
      <c r="J1810">
        <f t="shared" si="501"/>
        <v>1.3117817948717947</v>
      </c>
      <c r="K1810">
        <f t="shared" si="502"/>
        <v>1.3044868162323728</v>
      </c>
      <c r="L1810">
        <f t="shared" si="491"/>
        <v>1.2816480555555558</v>
      </c>
      <c r="M1810">
        <f t="shared" si="492"/>
        <v>1.2818981246444217</v>
      </c>
      <c r="N1810" t="str">
        <f t="shared" si="498"/>
        <v>-</v>
      </c>
      <c r="O1810" t="str">
        <f t="shared" si="503"/>
        <v>Sell</v>
      </c>
      <c r="P1810" t="str">
        <f t="shared" si="493"/>
        <v>-</v>
      </c>
      <c r="Q1810" t="str">
        <f t="shared" si="490"/>
        <v>-</v>
      </c>
      <c r="R1810">
        <f t="shared" si="499"/>
        <v>1.2642800000000001</v>
      </c>
      <c r="S1810">
        <f t="shared" si="500"/>
        <v>1.2636400000000001</v>
      </c>
      <c r="T1810" t="str">
        <f t="shared" si="494"/>
        <v>-</v>
      </c>
      <c r="U1810" t="str">
        <f t="shared" si="495"/>
        <v>-</v>
      </c>
      <c r="V1810" t="str">
        <f t="shared" si="496"/>
        <v>-</v>
      </c>
      <c r="W1810" s="9"/>
      <c r="X1810" s="9"/>
      <c r="Y1810" s="9"/>
    </row>
    <row r="1811" spans="1:25" x14ac:dyDescent="0.25">
      <c r="A1811" t="s">
        <v>1816</v>
      </c>
      <c r="B1811" s="2">
        <v>41925</v>
      </c>
      <c r="C1811" s="3">
        <v>0</v>
      </c>
      <c r="D1811">
        <v>1.26397</v>
      </c>
      <c r="E1811">
        <v>1.2767900000000001</v>
      </c>
      <c r="F1811">
        <v>1.26336</v>
      </c>
      <c r="G1811">
        <v>1.27217</v>
      </c>
      <c r="H1811">
        <v>188974</v>
      </c>
      <c r="I1811">
        <f t="shared" si="497"/>
        <v>-23.933975240715537</v>
      </c>
      <c r="J1811">
        <f t="shared" si="501"/>
        <v>1.3106279487179486</v>
      </c>
      <c r="K1811">
        <f t="shared" si="502"/>
        <v>1.3036686689859838</v>
      </c>
      <c r="L1811">
        <f t="shared" si="491"/>
        <v>1.2805108333333335</v>
      </c>
      <c r="M1811">
        <f t="shared" si="492"/>
        <v>1.2813722800690475</v>
      </c>
      <c r="N1811" t="str">
        <f t="shared" si="498"/>
        <v>-</v>
      </c>
      <c r="O1811" t="str">
        <f t="shared" si="503"/>
        <v>Sell</v>
      </c>
      <c r="P1811" t="str">
        <f t="shared" si="493"/>
        <v>-</v>
      </c>
      <c r="Q1811" t="str">
        <f t="shared" ref="Q1811:Q1874" si="504">IF(AND(M1810&lt;K1810,M1811&gt;K1811),"Buy",IF(AND(M1810&gt;K1810,M1811&lt;K1811),"Sell","-"))</f>
        <v>-</v>
      </c>
      <c r="R1811">
        <f t="shared" si="499"/>
        <v>1.2725</v>
      </c>
      <c r="S1811">
        <f t="shared" si="500"/>
        <v>1.2718400000000001</v>
      </c>
      <c r="T1811" t="str">
        <f t="shared" si="494"/>
        <v>-</v>
      </c>
      <c r="U1811" t="str">
        <f t="shared" si="495"/>
        <v>-</v>
      </c>
      <c r="V1811" t="str">
        <f t="shared" si="496"/>
        <v>-</v>
      </c>
      <c r="W1811" s="9"/>
      <c r="X1811" s="9"/>
      <c r="Y1811" s="9"/>
    </row>
    <row r="1812" spans="1:25" x14ac:dyDescent="0.25">
      <c r="A1812" t="s">
        <v>1817</v>
      </c>
      <c r="B1812" s="2">
        <v>41926</v>
      </c>
      <c r="C1812" s="3">
        <v>0</v>
      </c>
      <c r="D1812">
        <v>1.27216</v>
      </c>
      <c r="E1812">
        <v>1.2731399999999999</v>
      </c>
      <c r="F1812">
        <v>1.26315</v>
      </c>
      <c r="G1812">
        <v>1.2641199999999999</v>
      </c>
      <c r="H1812">
        <v>212599</v>
      </c>
      <c r="I1812">
        <f t="shared" si="497"/>
        <v>-51.616231086658161</v>
      </c>
      <c r="J1812">
        <f t="shared" si="501"/>
        <v>1.3094364102564102</v>
      </c>
      <c r="K1812">
        <f t="shared" si="502"/>
        <v>1.3026674368597564</v>
      </c>
      <c r="L1812">
        <f t="shared" si="491"/>
        <v>1.27915</v>
      </c>
      <c r="M1812">
        <f t="shared" si="492"/>
        <v>1.2804397243896395</v>
      </c>
      <c r="N1812" t="str">
        <f t="shared" si="498"/>
        <v>-</v>
      </c>
      <c r="O1812" t="str">
        <f t="shared" si="503"/>
        <v>Sell</v>
      </c>
      <c r="P1812" t="str">
        <f t="shared" si="493"/>
        <v>-</v>
      </c>
      <c r="Q1812" t="str">
        <f t="shared" si="504"/>
        <v>-</v>
      </c>
      <c r="R1812">
        <f t="shared" si="499"/>
        <v>1.2644500000000001</v>
      </c>
      <c r="S1812">
        <f t="shared" si="500"/>
        <v>1.26379</v>
      </c>
      <c r="T1812" t="str">
        <f t="shared" si="494"/>
        <v>-</v>
      </c>
      <c r="U1812" t="str">
        <f t="shared" si="495"/>
        <v>-</v>
      </c>
      <c r="V1812" t="str">
        <f t="shared" si="496"/>
        <v>-</v>
      </c>
      <c r="W1812" s="9"/>
      <c r="X1812" s="9"/>
      <c r="Y1812" s="9"/>
    </row>
    <row r="1813" spans="1:25" x14ac:dyDescent="0.25">
      <c r="A1813" t="s">
        <v>1818</v>
      </c>
      <c r="B1813" s="2">
        <v>41927</v>
      </c>
      <c r="C1813" s="3">
        <v>0</v>
      </c>
      <c r="D1813">
        <v>1.2641199999999999</v>
      </c>
      <c r="E1813">
        <v>1.2886500000000001</v>
      </c>
      <c r="F1813">
        <v>1.26247</v>
      </c>
      <c r="G1813">
        <v>1.2820199999999999</v>
      </c>
      <c r="H1813">
        <v>303497</v>
      </c>
      <c r="I1813">
        <f t="shared" si="497"/>
        <v>-17.176165803109175</v>
      </c>
      <c r="J1813">
        <f t="shared" si="501"/>
        <v>1.308528846153846</v>
      </c>
      <c r="K1813">
        <f t="shared" si="502"/>
        <v>1.3021447169392562</v>
      </c>
      <c r="L1813">
        <f t="shared" si="491"/>
        <v>1.2782394444444445</v>
      </c>
      <c r="M1813">
        <f t="shared" si="492"/>
        <v>1.280525144692902</v>
      </c>
      <c r="N1813" t="str">
        <f t="shared" si="498"/>
        <v>-</v>
      </c>
      <c r="O1813" t="str">
        <f t="shared" si="503"/>
        <v>Sell</v>
      </c>
      <c r="P1813" t="str">
        <f t="shared" si="493"/>
        <v>-</v>
      </c>
      <c r="Q1813" t="str">
        <f t="shared" si="504"/>
        <v>-</v>
      </c>
      <c r="R1813">
        <f t="shared" si="499"/>
        <v>1.28243</v>
      </c>
      <c r="S1813">
        <f t="shared" si="500"/>
        <v>1.2816099999999999</v>
      </c>
      <c r="T1813" t="str">
        <f t="shared" si="494"/>
        <v>-</v>
      </c>
      <c r="U1813" t="str">
        <f t="shared" si="495"/>
        <v>-</v>
      </c>
      <c r="V1813" t="str">
        <f t="shared" si="496"/>
        <v>-</v>
      </c>
      <c r="W1813" s="9"/>
      <c r="X1813" s="9"/>
      <c r="Y1813" s="9"/>
    </row>
    <row r="1814" spans="1:25" x14ac:dyDescent="0.25">
      <c r="A1814" t="s">
        <v>1819</v>
      </c>
      <c r="B1814" s="2">
        <v>41928</v>
      </c>
      <c r="C1814" s="3">
        <v>0</v>
      </c>
      <c r="D1814">
        <v>1.2820199999999999</v>
      </c>
      <c r="E1814">
        <v>1.2844899999999999</v>
      </c>
      <c r="F1814">
        <v>1.27057</v>
      </c>
      <c r="G1814">
        <v>1.2804199999999999</v>
      </c>
      <c r="H1814">
        <v>266218</v>
      </c>
      <c r="I1814">
        <f t="shared" si="497"/>
        <v>-21.32124352331655</v>
      </c>
      <c r="J1814">
        <f t="shared" si="501"/>
        <v>1.3076129487179486</v>
      </c>
      <c r="K1814">
        <f t="shared" si="502"/>
        <v>1.3015947241053509</v>
      </c>
      <c r="L1814">
        <f t="shared" si="491"/>
        <v>1.2778905555555555</v>
      </c>
      <c r="M1814">
        <f t="shared" si="492"/>
        <v>1.2805194611959883</v>
      </c>
      <c r="N1814" t="str">
        <f t="shared" si="498"/>
        <v>-</v>
      </c>
      <c r="O1814" t="str">
        <f t="shared" si="503"/>
        <v>Sell</v>
      </c>
      <c r="P1814" t="str">
        <f t="shared" si="493"/>
        <v>-</v>
      </c>
      <c r="Q1814" t="str">
        <f t="shared" si="504"/>
        <v>-</v>
      </c>
      <c r="R1814">
        <f t="shared" si="499"/>
        <v>1.28088</v>
      </c>
      <c r="S1814">
        <f t="shared" si="500"/>
        <v>1.27996</v>
      </c>
      <c r="T1814" t="str">
        <f t="shared" si="494"/>
        <v>-</v>
      </c>
      <c r="U1814" t="str">
        <f t="shared" si="495"/>
        <v>-</v>
      </c>
      <c r="V1814" t="str">
        <f t="shared" si="496"/>
        <v>-</v>
      </c>
      <c r="W1814" s="9"/>
      <c r="X1814" s="9"/>
      <c r="Y1814" s="9"/>
    </row>
    <row r="1815" spans="1:25" x14ac:dyDescent="0.25">
      <c r="A1815" t="s">
        <v>1820</v>
      </c>
      <c r="B1815" s="2">
        <v>41929</v>
      </c>
      <c r="C1815" s="3">
        <v>0</v>
      </c>
      <c r="D1815">
        <v>1.28043</v>
      </c>
      <c r="E1815">
        <v>1.28369</v>
      </c>
      <c r="F1815">
        <v>1.2743599999999999</v>
      </c>
      <c r="G1815">
        <v>1.27589</v>
      </c>
      <c r="H1815">
        <v>168136</v>
      </c>
      <c r="I1815">
        <f t="shared" si="497"/>
        <v>-33.056994818653145</v>
      </c>
      <c r="J1815">
        <f t="shared" si="501"/>
        <v>1.3066332051282052</v>
      </c>
      <c r="K1815">
        <f t="shared" si="502"/>
        <v>1.3009439715963547</v>
      </c>
      <c r="L1815">
        <f t="shared" si="491"/>
        <v>1.2773583333333332</v>
      </c>
      <c r="M1815">
        <f t="shared" si="492"/>
        <v>1.2802692200502592</v>
      </c>
      <c r="N1815" t="str">
        <f t="shared" si="498"/>
        <v>-</v>
      </c>
      <c r="O1815" t="str">
        <f t="shared" si="503"/>
        <v>Sell</v>
      </c>
      <c r="P1815" t="str">
        <f t="shared" si="493"/>
        <v>-</v>
      </c>
      <c r="Q1815" t="str">
        <f t="shared" si="504"/>
        <v>-</v>
      </c>
      <c r="R1815">
        <f t="shared" si="499"/>
        <v>1.2763</v>
      </c>
      <c r="S1815">
        <f t="shared" si="500"/>
        <v>1.2754799999999999</v>
      </c>
      <c r="T1815" t="str">
        <f t="shared" si="494"/>
        <v>-</v>
      </c>
      <c r="U1815" t="str">
        <f t="shared" si="495"/>
        <v>-</v>
      </c>
      <c r="V1815" t="str">
        <f t="shared" si="496"/>
        <v>-</v>
      </c>
      <c r="W1815" s="9"/>
      <c r="X1815" s="9"/>
      <c r="Y1815" s="9"/>
    </row>
    <row r="1816" spans="1:25" x14ac:dyDescent="0.25">
      <c r="A1816" t="s">
        <v>1821</v>
      </c>
      <c r="B1816" s="2">
        <v>41931</v>
      </c>
      <c r="C1816" s="3">
        <v>0</v>
      </c>
      <c r="D1816">
        <v>1.2750699999999999</v>
      </c>
      <c r="E1816">
        <v>1.27599</v>
      </c>
      <c r="F1816">
        <v>1.2736400000000001</v>
      </c>
      <c r="G1816">
        <v>1.2747299999999999</v>
      </c>
      <c r="H1816">
        <v>11585</v>
      </c>
      <c r="I1816">
        <f t="shared" si="497"/>
        <v>-36.062176165803535</v>
      </c>
      <c r="J1816">
        <f t="shared" si="501"/>
        <v>1.3056293589743591</v>
      </c>
      <c r="K1816">
        <f t="shared" si="502"/>
        <v>1.3002803267458138</v>
      </c>
      <c r="L1816">
        <f t="shared" si="491"/>
        <v>1.2767902777777778</v>
      </c>
      <c r="M1816">
        <f t="shared" si="492"/>
        <v>1.2799698027502453</v>
      </c>
      <c r="N1816" t="str">
        <f t="shared" si="498"/>
        <v>-</v>
      </c>
      <c r="O1816" t="str">
        <f t="shared" si="503"/>
        <v>Sell</v>
      </c>
      <c r="P1816" t="str">
        <f t="shared" si="493"/>
        <v>-</v>
      </c>
      <c r="Q1816" t="str">
        <f t="shared" si="504"/>
        <v>-</v>
      </c>
      <c r="R1816">
        <f t="shared" si="499"/>
        <v>1.27505</v>
      </c>
      <c r="S1816">
        <f t="shared" si="500"/>
        <v>1.27441</v>
      </c>
      <c r="T1816" t="str">
        <f t="shared" si="494"/>
        <v>-</v>
      </c>
      <c r="U1816" t="str">
        <f t="shared" si="495"/>
        <v>-</v>
      </c>
      <c r="V1816" t="str">
        <f t="shared" si="496"/>
        <v>-</v>
      </c>
      <c r="W1816" s="9"/>
      <c r="X1816" s="9"/>
      <c r="Y1816" s="9"/>
    </row>
    <row r="1817" spans="1:25" x14ac:dyDescent="0.25">
      <c r="A1817" t="s">
        <v>1822</v>
      </c>
      <c r="B1817" s="2">
        <v>41932</v>
      </c>
      <c r="C1817" s="3">
        <v>0</v>
      </c>
      <c r="D1817">
        <v>1.2747299999999999</v>
      </c>
      <c r="E1817">
        <v>1.2816799999999999</v>
      </c>
      <c r="F1817">
        <v>1.27312</v>
      </c>
      <c r="G1817">
        <v>1.2794099999999999</v>
      </c>
      <c r="H1817">
        <v>163891</v>
      </c>
      <c r="I1817">
        <f t="shared" si="497"/>
        <v>-24.470338983051203</v>
      </c>
      <c r="J1817">
        <f t="shared" si="501"/>
        <v>1.304696025641026</v>
      </c>
      <c r="K1817">
        <f t="shared" si="502"/>
        <v>1.2997519640433883</v>
      </c>
      <c r="L1817">
        <f t="shared" si="491"/>
        <v>1.2765205555555554</v>
      </c>
      <c r="M1817">
        <f t="shared" si="492"/>
        <v>1.2799395431421239</v>
      </c>
      <c r="N1817" t="str">
        <f t="shared" si="498"/>
        <v>-</v>
      </c>
      <c r="O1817" t="str">
        <f t="shared" si="503"/>
        <v>Sell</v>
      </c>
      <c r="P1817" t="str">
        <f t="shared" si="493"/>
        <v>-</v>
      </c>
      <c r="Q1817" t="str">
        <f t="shared" si="504"/>
        <v>-</v>
      </c>
      <c r="R1817">
        <f t="shared" si="499"/>
        <v>1.2797400000000001</v>
      </c>
      <c r="S1817">
        <f t="shared" si="500"/>
        <v>1.27908</v>
      </c>
      <c r="T1817" t="str">
        <f t="shared" si="494"/>
        <v>-</v>
      </c>
      <c r="U1817" t="str">
        <f t="shared" si="495"/>
        <v>-</v>
      </c>
      <c r="V1817" t="str">
        <f t="shared" si="496"/>
        <v>-</v>
      </c>
      <c r="W1817" s="9"/>
      <c r="X1817" s="9"/>
      <c r="Y1817" s="9"/>
    </row>
    <row r="1818" spans="1:25" x14ac:dyDescent="0.25">
      <c r="A1818" t="s">
        <v>1823</v>
      </c>
      <c r="B1818" s="2">
        <v>41933</v>
      </c>
      <c r="C1818" s="3">
        <v>0</v>
      </c>
      <c r="D1818">
        <v>1.27942</v>
      </c>
      <c r="E1818">
        <v>1.2840100000000001</v>
      </c>
      <c r="F1818">
        <v>1.27064</v>
      </c>
      <c r="G1818">
        <v>1.27136</v>
      </c>
      <c r="H1818">
        <v>200633</v>
      </c>
      <c r="I1818">
        <f t="shared" si="497"/>
        <v>-46.180555555555458</v>
      </c>
      <c r="J1818">
        <f t="shared" si="501"/>
        <v>1.303730512820513</v>
      </c>
      <c r="K1818">
        <f t="shared" si="502"/>
        <v>1.2990331801435557</v>
      </c>
      <c r="L1818">
        <f t="shared" si="491"/>
        <v>1.2758888888888889</v>
      </c>
      <c r="M1818">
        <f t="shared" si="492"/>
        <v>1.2794757840533604</v>
      </c>
      <c r="N1818" t="str">
        <f t="shared" si="498"/>
        <v>-</v>
      </c>
      <c r="O1818" t="str">
        <f t="shared" si="503"/>
        <v>Sell</v>
      </c>
      <c r="P1818" t="str">
        <f t="shared" si="493"/>
        <v>-</v>
      </c>
      <c r="Q1818" t="str">
        <f t="shared" si="504"/>
        <v>-</v>
      </c>
      <c r="R1818">
        <f t="shared" si="499"/>
        <v>1.2716700000000001</v>
      </c>
      <c r="S1818">
        <f t="shared" si="500"/>
        <v>1.27105</v>
      </c>
      <c r="T1818" t="str">
        <f t="shared" si="494"/>
        <v>-</v>
      </c>
      <c r="U1818" t="str">
        <f t="shared" si="495"/>
        <v>-</v>
      </c>
      <c r="V1818" t="str">
        <f t="shared" si="496"/>
        <v>-</v>
      </c>
      <c r="W1818" s="9"/>
      <c r="X1818" s="9"/>
      <c r="Y1818" s="9"/>
    </row>
    <row r="1819" spans="1:25" x14ac:dyDescent="0.25">
      <c r="A1819" t="s">
        <v>1824</v>
      </c>
      <c r="B1819" s="2">
        <v>41934</v>
      </c>
      <c r="C1819" s="3">
        <v>0</v>
      </c>
      <c r="D1819">
        <v>1.27136</v>
      </c>
      <c r="E1819">
        <v>1.27396</v>
      </c>
      <c r="F1819">
        <v>1.26372</v>
      </c>
      <c r="G1819">
        <v>1.2641500000000001</v>
      </c>
      <c r="H1819">
        <v>193158</v>
      </c>
      <c r="I1819">
        <f t="shared" si="497"/>
        <v>-80.911492734477861</v>
      </c>
      <c r="J1819">
        <f t="shared" si="501"/>
        <v>1.302679871794872</v>
      </c>
      <c r="K1819">
        <f t="shared" si="502"/>
        <v>1.2981500616589088</v>
      </c>
      <c r="L1819">
        <f t="shared" si="491"/>
        <v>1.2751244444444443</v>
      </c>
      <c r="M1819">
        <f t="shared" si="492"/>
        <v>1.2786473632937192</v>
      </c>
      <c r="N1819" t="str">
        <f t="shared" si="498"/>
        <v>-</v>
      </c>
      <c r="O1819" t="str">
        <f t="shared" si="503"/>
        <v>Sell</v>
      </c>
      <c r="P1819" t="str">
        <f t="shared" si="493"/>
        <v>-</v>
      </c>
      <c r="Q1819" t="str">
        <f t="shared" si="504"/>
        <v>-</v>
      </c>
      <c r="R1819">
        <f t="shared" si="499"/>
        <v>1.26448</v>
      </c>
      <c r="S1819">
        <f t="shared" si="500"/>
        <v>1.2638199999999999</v>
      </c>
      <c r="T1819" t="str">
        <f t="shared" si="494"/>
        <v>-</v>
      </c>
      <c r="U1819" t="str">
        <f t="shared" si="495"/>
        <v>-</v>
      </c>
      <c r="V1819" t="str">
        <f t="shared" si="496"/>
        <v>-</v>
      </c>
      <c r="W1819" s="9"/>
      <c r="X1819" s="9"/>
      <c r="Y1819" s="9"/>
    </row>
    <row r="1820" spans="1:25" x14ac:dyDescent="0.25">
      <c r="A1820" t="s">
        <v>1825</v>
      </c>
      <c r="B1820" s="2">
        <v>41935</v>
      </c>
      <c r="C1820" s="3">
        <v>0</v>
      </c>
      <c r="D1820">
        <v>1.2641500000000001</v>
      </c>
      <c r="E1820">
        <v>1.26766</v>
      </c>
      <c r="F1820">
        <v>1.2613700000000001</v>
      </c>
      <c r="G1820">
        <v>1.26492</v>
      </c>
      <c r="H1820">
        <v>180890</v>
      </c>
      <c r="I1820">
        <f t="shared" si="497"/>
        <v>-84.418356456776806</v>
      </c>
      <c r="J1820">
        <f t="shared" si="501"/>
        <v>1.3016337179487185</v>
      </c>
      <c r="K1820">
        <f t="shared" si="502"/>
        <v>1.2973087942751389</v>
      </c>
      <c r="L1820">
        <f t="shared" si="491"/>
        <v>1.2743655555555553</v>
      </c>
      <c r="M1820">
        <f t="shared" si="492"/>
        <v>1.2779053436562209</v>
      </c>
      <c r="N1820" t="str">
        <f t="shared" si="498"/>
        <v>-</v>
      </c>
      <c r="O1820" t="str">
        <f t="shared" si="503"/>
        <v>Sell</v>
      </c>
      <c r="P1820" t="str">
        <f t="shared" si="493"/>
        <v>-</v>
      </c>
      <c r="Q1820" t="str">
        <f t="shared" si="504"/>
        <v>-</v>
      </c>
      <c r="R1820">
        <f t="shared" si="499"/>
        <v>1.2652600000000001</v>
      </c>
      <c r="S1820">
        <f t="shared" si="500"/>
        <v>1.26458</v>
      </c>
      <c r="T1820" t="str">
        <f t="shared" si="494"/>
        <v>-</v>
      </c>
      <c r="U1820" t="str">
        <f t="shared" si="495"/>
        <v>-</v>
      </c>
      <c r="V1820" t="str">
        <f t="shared" si="496"/>
        <v>-</v>
      </c>
      <c r="W1820" s="9"/>
      <c r="X1820" s="9"/>
      <c r="Y1820" s="9"/>
    </row>
    <row r="1821" spans="1:25" x14ac:dyDescent="0.25">
      <c r="A1821" t="s">
        <v>1826</v>
      </c>
      <c r="B1821" s="2">
        <v>41936</v>
      </c>
      <c r="C1821" s="3">
        <v>0</v>
      </c>
      <c r="D1821">
        <v>1.26492</v>
      </c>
      <c r="E1821">
        <v>1.2695700000000001</v>
      </c>
      <c r="F1821">
        <v>1.26349</v>
      </c>
      <c r="G1821">
        <v>1.26688</v>
      </c>
      <c r="H1821">
        <v>160010</v>
      </c>
      <c r="I1821">
        <f t="shared" si="497"/>
        <v>-77.445748843827843</v>
      </c>
      <c r="J1821">
        <f t="shared" si="501"/>
        <v>1.300659743589744</v>
      </c>
      <c r="K1821">
        <f t="shared" si="502"/>
        <v>1.2965384450529833</v>
      </c>
      <c r="L1821">
        <f t="shared" si="491"/>
        <v>1.273552222222222</v>
      </c>
      <c r="M1821">
        <f t="shared" si="492"/>
        <v>1.2773093791342631</v>
      </c>
      <c r="N1821" t="str">
        <f t="shared" si="498"/>
        <v>-</v>
      </c>
      <c r="O1821" t="str">
        <f t="shared" si="503"/>
        <v>Sell</v>
      </c>
      <c r="P1821" t="str">
        <f t="shared" si="493"/>
        <v>-</v>
      </c>
      <c r="Q1821" t="str">
        <f t="shared" si="504"/>
        <v>-</v>
      </c>
      <c r="R1821">
        <f t="shared" si="499"/>
        <v>1.2672099999999999</v>
      </c>
      <c r="S1821">
        <f t="shared" si="500"/>
        <v>1.2665500000000001</v>
      </c>
      <c r="T1821" t="str">
        <f t="shared" si="494"/>
        <v>-</v>
      </c>
      <c r="U1821" t="str">
        <f t="shared" si="495"/>
        <v>-</v>
      </c>
      <c r="V1821" t="str">
        <f t="shared" si="496"/>
        <v>-</v>
      </c>
      <c r="W1821" s="9"/>
      <c r="X1821" s="9"/>
      <c r="Y1821" s="9"/>
    </row>
    <row r="1822" spans="1:25" x14ac:dyDescent="0.25">
      <c r="A1822" t="s">
        <v>1827</v>
      </c>
      <c r="B1822" s="2">
        <v>41938</v>
      </c>
      <c r="C1822" s="3">
        <v>0</v>
      </c>
      <c r="D1822">
        <v>1.2675399999999999</v>
      </c>
      <c r="E1822">
        <v>1.26857</v>
      </c>
      <c r="F1822">
        <v>1.26719</v>
      </c>
      <c r="G1822">
        <v>1.2675799999999999</v>
      </c>
      <c r="H1822">
        <v>10124</v>
      </c>
      <c r="I1822">
        <f t="shared" si="497"/>
        <v>-74.955531839203431</v>
      </c>
      <c r="J1822">
        <f t="shared" si="501"/>
        <v>1.2996944871794875</v>
      </c>
      <c r="K1822">
        <f t="shared" si="502"/>
        <v>1.2958053198617685</v>
      </c>
      <c r="L1822">
        <f t="shared" si="491"/>
        <v>1.2727641666666663</v>
      </c>
      <c r="M1822">
        <f t="shared" si="492"/>
        <v>1.2767834667486273</v>
      </c>
      <c r="N1822" t="str">
        <f t="shared" si="498"/>
        <v>-</v>
      </c>
      <c r="O1822" t="str">
        <f t="shared" si="503"/>
        <v>Sell</v>
      </c>
      <c r="P1822" t="str">
        <f t="shared" si="493"/>
        <v>-</v>
      </c>
      <c r="Q1822" t="str">
        <f t="shared" si="504"/>
        <v>-</v>
      </c>
      <c r="R1822">
        <f t="shared" si="499"/>
        <v>1.26789</v>
      </c>
      <c r="S1822">
        <f t="shared" si="500"/>
        <v>1.2672699999999999</v>
      </c>
      <c r="T1822" t="str">
        <f t="shared" si="494"/>
        <v>-</v>
      </c>
      <c r="U1822" t="str">
        <f t="shared" si="495"/>
        <v>-</v>
      </c>
      <c r="V1822" t="str">
        <f t="shared" si="496"/>
        <v>-</v>
      </c>
      <c r="W1822" s="9"/>
      <c r="X1822" s="9"/>
      <c r="Y1822" s="9"/>
    </row>
    <row r="1823" spans="1:25" x14ac:dyDescent="0.25">
      <c r="A1823" t="s">
        <v>1828</v>
      </c>
      <c r="B1823" s="2">
        <v>41939</v>
      </c>
      <c r="C1823" s="3">
        <v>0</v>
      </c>
      <c r="D1823">
        <v>1.26759</v>
      </c>
      <c r="E1823">
        <v>1.2723100000000001</v>
      </c>
      <c r="F1823">
        <v>1.26657</v>
      </c>
      <c r="G1823">
        <v>1.2702199999999999</v>
      </c>
      <c r="H1823">
        <v>173061</v>
      </c>
      <c r="I1823">
        <f t="shared" si="497"/>
        <v>-67.558651026393662</v>
      </c>
      <c r="J1823">
        <f t="shared" si="501"/>
        <v>1.2987520512820514</v>
      </c>
      <c r="K1823">
        <f t="shared" si="502"/>
        <v>1.2951575902450148</v>
      </c>
      <c r="L1823">
        <f t="shared" si="491"/>
        <v>1.2721080555555555</v>
      </c>
      <c r="M1823">
        <f t="shared" si="492"/>
        <v>1.276428684762215</v>
      </c>
      <c r="N1823" t="str">
        <f t="shared" si="498"/>
        <v>-</v>
      </c>
      <c r="O1823" t="str">
        <f t="shared" si="503"/>
        <v>Sell</v>
      </c>
      <c r="P1823" t="str">
        <f t="shared" si="493"/>
        <v>-</v>
      </c>
      <c r="Q1823" t="str">
        <f t="shared" si="504"/>
        <v>-</v>
      </c>
      <c r="R1823">
        <f t="shared" si="499"/>
        <v>1.2705299999999999</v>
      </c>
      <c r="S1823">
        <f t="shared" si="500"/>
        <v>1.2699100000000001</v>
      </c>
      <c r="T1823" t="str">
        <f t="shared" si="494"/>
        <v>-</v>
      </c>
      <c r="U1823" t="str">
        <f t="shared" si="495"/>
        <v>-</v>
      </c>
      <c r="V1823" t="str">
        <f t="shared" si="496"/>
        <v>-</v>
      </c>
      <c r="W1823" s="9"/>
      <c r="X1823" s="9"/>
      <c r="Y1823" s="9"/>
    </row>
    <row r="1824" spans="1:25" x14ac:dyDescent="0.25">
      <c r="A1824" t="s">
        <v>1829</v>
      </c>
      <c r="B1824" s="2">
        <v>41940</v>
      </c>
      <c r="C1824" s="3">
        <v>0</v>
      </c>
      <c r="D1824">
        <v>1.2702199999999999</v>
      </c>
      <c r="E1824">
        <v>1.2764800000000001</v>
      </c>
      <c r="F1824">
        <v>1.2684500000000001</v>
      </c>
      <c r="G1824">
        <v>1.27369</v>
      </c>
      <c r="H1824">
        <v>180501</v>
      </c>
      <c r="I1824">
        <f t="shared" si="497"/>
        <v>-54.838709677419715</v>
      </c>
      <c r="J1824">
        <f t="shared" si="501"/>
        <v>1.2978893589743592</v>
      </c>
      <c r="K1824">
        <f t="shared" si="502"/>
        <v>1.2946141069476726</v>
      </c>
      <c r="L1824">
        <f t="shared" si="491"/>
        <v>1.2714941666666668</v>
      </c>
      <c r="M1824">
        <f t="shared" si="492"/>
        <v>1.2762806477480413</v>
      </c>
      <c r="N1824" t="str">
        <f t="shared" si="498"/>
        <v>-</v>
      </c>
      <c r="O1824" t="str">
        <f t="shared" si="503"/>
        <v>Sell</v>
      </c>
      <c r="P1824" t="str">
        <f t="shared" si="493"/>
        <v>-</v>
      </c>
      <c r="Q1824" t="str">
        <f t="shared" si="504"/>
        <v>-</v>
      </c>
      <c r="R1824">
        <f t="shared" si="499"/>
        <v>1.2739799999999999</v>
      </c>
      <c r="S1824">
        <f t="shared" si="500"/>
        <v>1.2734000000000001</v>
      </c>
      <c r="T1824" t="str">
        <f t="shared" si="494"/>
        <v>-</v>
      </c>
      <c r="U1824" t="str">
        <f t="shared" si="495"/>
        <v>-</v>
      </c>
      <c r="V1824" t="str">
        <f t="shared" si="496"/>
        <v>-</v>
      </c>
      <c r="W1824" s="9"/>
      <c r="X1824" s="9"/>
      <c r="Y1824" s="9"/>
    </row>
    <row r="1825" spans="1:25" x14ac:dyDescent="0.25">
      <c r="A1825" t="s">
        <v>1830</v>
      </c>
      <c r="B1825" s="2">
        <v>41941</v>
      </c>
      <c r="C1825" s="3">
        <v>0</v>
      </c>
      <c r="D1825">
        <v>1.2737000000000001</v>
      </c>
      <c r="E1825">
        <v>1.27705</v>
      </c>
      <c r="F1825">
        <v>1.26264</v>
      </c>
      <c r="G1825">
        <v>1.2631600000000001</v>
      </c>
      <c r="H1825">
        <v>194228</v>
      </c>
      <c r="I1825">
        <f t="shared" si="497"/>
        <v>-93.438416422287546</v>
      </c>
      <c r="J1825">
        <f t="shared" si="501"/>
        <v>1.2969112820512825</v>
      </c>
      <c r="K1825">
        <f t="shared" si="502"/>
        <v>1.2938178004426681</v>
      </c>
      <c r="L1825">
        <f t="shared" si="491"/>
        <v>1.2708908333333335</v>
      </c>
      <c r="M1825">
        <f t="shared" si="492"/>
        <v>1.2755714235454445</v>
      </c>
      <c r="N1825" t="str">
        <f t="shared" si="498"/>
        <v>-</v>
      </c>
      <c r="O1825" t="str">
        <f t="shared" si="503"/>
        <v>Sell</v>
      </c>
      <c r="P1825" t="str">
        <f t="shared" si="493"/>
        <v>-</v>
      </c>
      <c r="Q1825" t="str">
        <f t="shared" si="504"/>
        <v>-</v>
      </c>
      <c r="R1825">
        <f t="shared" si="499"/>
        <v>1.2634399999999999</v>
      </c>
      <c r="S1825">
        <f t="shared" si="500"/>
        <v>1.26288</v>
      </c>
      <c r="T1825" t="str">
        <f t="shared" si="494"/>
        <v>-</v>
      </c>
      <c r="U1825" t="str">
        <f t="shared" si="495"/>
        <v>-</v>
      </c>
      <c r="V1825" t="str">
        <f t="shared" si="496"/>
        <v>-</v>
      </c>
      <c r="W1825" s="9"/>
      <c r="X1825" s="9"/>
      <c r="Y1825" s="9"/>
    </row>
    <row r="1826" spans="1:25" x14ac:dyDescent="0.25">
      <c r="A1826" t="s">
        <v>1831</v>
      </c>
      <c r="B1826" s="2">
        <v>41942</v>
      </c>
      <c r="C1826" s="3">
        <v>0</v>
      </c>
      <c r="D1826">
        <v>1.26318</v>
      </c>
      <c r="E1826">
        <v>1.26329</v>
      </c>
      <c r="F1826">
        <v>1.25474</v>
      </c>
      <c r="G1826">
        <v>1.2608999999999999</v>
      </c>
      <c r="H1826">
        <v>228739</v>
      </c>
      <c r="I1826">
        <f t="shared" si="497"/>
        <v>-81.834267177823875</v>
      </c>
      <c r="J1826">
        <f t="shared" si="501"/>
        <v>1.2959114102564107</v>
      </c>
      <c r="K1826">
        <f t="shared" si="502"/>
        <v>1.2929844384061449</v>
      </c>
      <c r="L1826">
        <f t="shared" si="491"/>
        <v>1.2700263888888887</v>
      </c>
      <c r="M1826">
        <f t="shared" si="492"/>
        <v>1.274778373624069</v>
      </c>
      <c r="N1826" t="str">
        <f t="shared" si="498"/>
        <v>Buy</v>
      </c>
      <c r="O1826" t="str">
        <f t="shared" si="503"/>
        <v>Sell</v>
      </c>
      <c r="P1826" t="str">
        <f t="shared" si="493"/>
        <v>-</v>
      </c>
      <c r="Q1826" t="str">
        <f t="shared" si="504"/>
        <v>-</v>
      </c>
      <c r="R1826">
        <f t="shared" si="499"/>
        <v>1.2611699999999999</v>
      </c>
      <c r="S1826">
        <f t="shared" si="500"/>
        <v>1.2606299999999999</v>
      </c>
      <c r="T1826" t="str">
        <f t="shared" si="494"/>
        <v>-</v>
      </c>
      <c r="U1826" t="str">
        <f t="shared" si="495"/>
        <v>-</v>
      </c>
      <c r="V1826" t="str">
        <f t="shared" si="496"/>
        <v>-</v>
      </c>
      <c r="W1826" s="9"/>
      <c r="X1826" s="9"/>
      <c r="Y1826" s="9"/>
    </row>
    <row r="1827" spans="1:25" x14ac:dyDescent="0.25">
      <c r="A1827" t="s">
        <v>1832</v>
      </c>
      <c r="B1827" s="2">
        <v>41943</v>
      </c>
      <c r="C1827" s="3">
        <v>0</v>
      </c>
      <c r="D1827">
        <v>1.26088</v>
      </c>
      <c r="E1827">
        <v>1.2608900000000001</v>
      </c>
      <c r="F1827">
        <v>1.2485999999999999</v>
      </c>
      <c r="G1827">
        <v>1.25224</v>
      </c>
      <c r="H1827">
        <v>225833</v>
      </c>
      <c r="I1827">
        <f t="shared" si="497"/>
        <v>-89.857899136249401</v>
      </c>
      <c r="J1827">
        <f t="shared" si="501"/>
        <v>1.2947526923076929</v>
      </c>
      <c r="K1827">
        <f t="shared" si="502"/>
        <v>1.2919529336363689</v>
      </c>
      <c r="L1827">
        <f t="shared" si="491"/>
        <v>1.2691772222222222</v>
      </c>
      <c r="M1827">
        <f t="shared" si="492"/>
        <v>1.273560083157903</v>
      </c>
      <c r="N1827" t="str">
        <f t="shared" si="498"/>
        <v>-</v>
      </c>
      <c r="O1827" t="str">
        <f t="shared" si="503"/>
        <v>Sell</v>
      </c>
      <c r="P1827" t="str">
        <f t="shared" si="493"/>
        <v>-</v>
      </c>
      <c r="Q1827" t="str">
        <f t="shared" si="504"/>
        <v>-</v>
      </c>
      <c r="R1827">
        <f t="shared" si="499"/>
        <v>1.25258</v>
      </c>
      <c r="S1827">
        <f t="shared" si="500"/>
        <v>1.2519</v>
      </c>
      <c r="T1827" t="str">
        <f t="shared" si="494"/>
        <v>-</v>
      </c>
      <c r="U1827" t="str">
        <f t="shared" si="495"/>
        <v>-</v>
      </c>
      <c r="V1827" t="str">
        <f t="shared" si="496"/>
        <v>-</v>
      </c>
      <c r="W1827" s="9"/>
      <c r="X1827" s="9"/>
      <c r="Y1827" s="9"/>
    </row>
    <row r="1828" spans="1:25" x14ac:dyDescent="0.25">
      <c r="A1828" t="s">
        <v>1833</v>
      </c>
      <c r="B1828" s="2">
        <v>41945</v>
      </c>
      <c r="C1828" s="3">
        <v>0</v>
      </c>
      <c r="D1828">
        <v>1.2506699999999999</v>
      </c>
      <c r="E1828">
        <v>1.2513799999999999</v>
      </c>
      <c r="F1828">
        <v>1.25017</v>
      </c>
      <c r="G1828">
        <v>1.2501800000000001</v>
      </c>
      <c r="H1828">
        <v>11019</v>
      </c>
      <c r="I1828">
        <f t="shared" si="497"/>
        <v>-95.537983620445829</v>
      </c>
      <c r="J1828">
        <f t="shared" si="501"/>
        <v>1.2935652564102569</v>
      </c>
      <c r="K1828">
        <f t="shared" si="502"/>
        <v>1.2908953910126633</v>
      </c>
      <c r="L1828">
        <f t="shared" si="491"/>
        <v>1.2682383333333334</v>
      </c>
      <c r="M1828">
        <f t="shared" si="492"/>
        <v>1.2722962948790975</v>
      </c>
      <c r="N1828" t="str">
        <f t="shared" si="498"/>
        <v>-</v>
      </c>
      <c r="O1828" t="str">
        <f t="shared" si="503"/>
        <v>Sell</v>
      </c>
      <c r="P1828" t="str">
        <f t="shared" si="493"/>
        <v>-</v>
      </c>
      <c r="Q1828" t="str">
        <f t="shared" si="504"/>
        <v>-</v>
      </c>
      <c r="R1828">
        <f t="shared" si="499"/>
        <v>1.25058</v>
      </c>
      <c r="S1828">
        <f t="shared" si="500"/>
        <v>1.2497799999999999</v>
      </c>
      <c r="T1828" t="str">
        <f t="shared" si="494"/>
        <v>-</v>
      </c>
      <c r="U1828" t="str">
        <f t="shared" si="495"/>
        <v>-</v>
      </c>
      <c r="V1828" t="str">
        <f t="shared" si="496"/>
        <v>-</v>
      </c>
      <c r="W1828" s="9"/>
      <c r="X1828" s="9"/>
      <c r="Y1828" s="9"/>
    </row>
    <row r="1829" spans="1:25" x14ac:dyDescent="0.25">
      <c r="A1829" t="s">
        <v>1834</v>
      </c>
      <c r="B1829" s="2">
        <v>41946</v>
      </c>
      <c r="C1829" s="3">
        <v>0</v>
      </c>
      <c r="D1829">
        <v>1.2501899999999999</v>
      </c>
      <c r="E1829">
        <v>1.25112</v>
      </c>
      <c r="F1829">
        <v>1.24396</v>
      </c>
      <c r="G1829">
        <v>1.2492099999999999</v>
      </c>
      <c r="H1829">
        <v>214604</v>
      </c>
      <c r="I1829">
        <f t="shared" si="497"/>
        <v>-86.891385767790368</v>
      </c>
      <c r="J1829">
        <f t="shared" si="501"/>
        <v>1.2923735897435904</v>
      </c>
      <c r="K1829">
        <f t="shared" si="502"/>
        <v>1.2898400646579122</v>
      </c>
      <c r="L1829">
        <f t="shared" si="491"/>
        <v>1.2672438888888888</v>
      </c>
      <c r="M1829">
        <f t="shared" si="492"/>
        <v>1.2710483870477951</v>
      </c>
      <c r="N1829" t="str">
        <f t="shared" si="498"/>
        <v>Buy</v>
      </c>
      <c r="O1829" t="str">
        <f t="shared" si="503"/>
        <v>Sell</v>
      </c>
      <c r="P1829" t="str">
        <f t="shared" si="493"/>
        <v>-</v>
      </c>
      <c r="Q1829" t="str">
        <f t="shared" si="504"/>
        <v>-</v>
      </c>
      <c r="R1829">
        <f t="shared" si="499"/>
        <v>1.2496100000000001</v>
      </c>
      <c r="S1829">
        <f t="shared" si="500"/>
        <v>1.24881</v>
      </c>
      <c r="T1829" t="str">
        <f t="shared" si="494"/>
        <v>-</v>
      </c>
      <c r="U1829" t="str">
        <f t="shared" si="495"/>
        <v>-</v>
      </c>
      <c r="V1829" t="str">
        <f t="shared" si="496"/>
        <v>-</v>
      </c>
      <c r="W1829" s="9"/>
      <c r="X1829" s="9"/>
      <c r="Y1829" s="9"/>
    </row>
    <row r="1830" spans="1:25" x14ac:dyDescent="0.25">
      <c r="A1830" t="s">
        <v>1835</v>
      </c>
      <c r="B1830" s="2">
        <v>41947</v>
      </c>
      <c r="C1830" s="3">
        <v>0</v>
      </c>
      <c r="D1830">
        <v>1.2492099999999999</v>
      </c>
      <c r="E1830">
        <v>1.25773</v>
      </c>
      <c r="F1830">
        <v>1.24901</v>
      </c>
      <c r="G1830">
        <v>1.2551600000000001</v>
      </c>
      <c r="H1830">
        <v>209960</v>
      </c>
      <c r="I1830">
        <f t="shared" si="497"/>
        <v>-72.034956304619087</v>
      </c>
      <c r="J1830">
        <f t="shared" si="501"/>
        <v>1.291322564102565</v>
      </c>
      <c r="K1830">
        <f t="shared" si="502"/>
        <v>1.2889620883374586</v>
      </c>
      <c r="L1830">
        <f t="shared" ref="L1830:L1893" si="505">AVERAGE(G1795:G1830)</f>
        <v>1.2664183333333332</v>
      </c>
      <c r="M1830">
        <f t="shared" si="492"/>
        <v>1.2701895553154818</v>
      </c>
      <c r="N1830" t="str">
        <f t="shared" si="498"/>
        <v>-</v>
      </c>
      <c r="O1830" t="str">
        <f t="shared" si="503"/>
        <v>Sell</v>
      </c>
      <c r="P1830" t="str">
        <f t="shared" si="493"/>
        <v>-</v>
      </c>
      <c r="Q1830" t="str">
        <f t="shared" si="504"/>
        <v>-</v>
      </c>
      <c r="R1830">
        <f t="shared" si="499"/>
        <v>1.2555499999999999</v>
      </c>
      <c r="S1830">
        <f t="shared" si="500"/>
        <v>1.2547699999999999</v>
      </c>
      <c r="T1830" t="str">
        <f t="shared" si="494"/>
        <v>-</v>
      </c>
      <c r="U1830" t="str">
        <f t="shared" si="495"/>
        <v>-</v>
      </c>
      <c r="V1830" t="str">
        <f t="shared" si="496"/>
        <v>-</v>
      </c>
      <c r="W1830" s="9"/>
      <c r="X1830" s="9"/>
      <c r="Y1830" s="9"/>
    </row>
    <row r="1831" spans="1:25" x14ac:dyDescent="0.25">
      <c r="A1831" t="s">
        <v>1836</v>
      </c>
      <c r="B1831" s="2">
        <v>41948</v>
      </c>
      <c r="C1831" s="3">
        <v>0</v>
      </c>
      <c r="D1831">
        <v>1.2551600000000001</v>
      </c>
      <c r="E1831">
        <v>1.2566900000000001</v>
      </c>
      <c r="F1831">
        <v>1.2457199999999999</v>
      </c>
      <c r="G1831">
        <v>1.2477499999999999</v>
      </c>
      <c r="H1831">
        <v>227796</v>
      </c>
      <c r="I1831">
        <f t="shared" si="497"/>
        <v>-90.536828963795386</v>
      </c>
      <c r="J1831">
        <f t="shared" si="501"/>
        <v>1.2901660256410263</v>
      </c>
      <c r="K1831">
        <f t="shared" si="502"/>
        <v>1.2879187443289153</v>
      </c>
      <c r="L1831">
        <f t="shared" si="505"/>
        <v>1.265587222222222</v>
      </c>
      <c r="M1831">
        <f t="shared" ref="M1831:M1894" si="506">$M1830*(1-(2/(36+1)))+$G1831*(2/(36+1))</f>
        <v>1.2689766063795098</v>
      </c>
      <c r="N1831" t="str">
        <f t="shared" si="498"/>
        <v>-</v>
      </c>
      <c r="O1831" t="str">
        <f t="shared" si="503"/>
        <v>Sell</v>
      </c>
      <c r="P1831" t="str">
        <f t="shared" si="493"/>
        <v>-</v>
      </c>
      <c r="Q1831" t="str">
        <f t="shared" si="504"/>
        <v>-</v>
      </c>
      <c r="R1831">
        <f t="shared" si="499"/>
        <v>1.2481800000000001</v>
      </c>
      <c r="S1831">
        <f t="shared" si="500"/>
        <v>1.24732</v>
      </c>
      <c r="T1831" t="str">
        <f t="shared" si="494"/>
        <v>-</v>
      </c>
      <c r="U1831" t="str">
        <f t="shared" si="495"/>
        <v>-</v>
      </c>
      <c r="V1831" t="str">
        <f t="shared" si="496"/>
        <v>-</v>
      </c>
      <c r="W1831" s="9"/>
      <c r="X1831" s="9"/>
      <c r="Y1831" s="9"/>
    </row>
    <row r="1832" spans="1:25" x14ac:dyDescent="0.25">
      <c r="A1832" t="s">
        <v>1837</v>
      </c>
      <c r="B1832" s="2">
        <v>41949</v>
      </c>
      <c r="C1832" s="3">
        <v>0</v>
      </c>
      <c r="D1832">
        <v>1.2477400000000001</v>
      </c>
      <c r="E1832">
        <v>1.2533300000000001</v>
      </c>
      <c r="F1832">
        <v>1.23648</v>
      </c>
      <c r="G1832">
        <v>1.23803</v>
      </c>
      <c r="H1832">
        <v>245187</v>
      </c>
      <c r="I1832">
        <f t="shared" si="497"/>
        <v>-96.179442938131771</v>
      </c>
      <c r="J1832">
        <f t="shared" si="501"/>
        <v>1.2889135897435904</v>
      </c>
      <c r="K1832">
        <f t="shared" si="502"/>
        <v>1.286655738143373</v>
      </c>
      <c r="L1832">
        <f t="shared" si="505"/>
        <v>1.264546388888889</v>
      </c>
      <c r="M1832">
        <f t="shared" si="506"/>
        <v>1.2673038168454824</v>
      </c>
      <c r="N1832" t="str">
        <f t="shared" si="498"/>
        <v>-</v>
      </c>
      <c r="O1832" t="str">
        <f t="shared" si="503"/>
        <v>Sell</v>
      </c>
      <c r="P1832" t="str">
        <f t="shared" si="493"/>
        <v>-</v>
      </c>
      <c r="Q1832" t="str">
        <f t="shared" si="504"/>
        <v>-</v>
      </c>
      <c r="R1832">
        <f t="shared" si="499"/>
        <v>1.23855</v>
      </c>
      <c r="S1832">
        <f t="shared" si="500"/>
        <v>1.2375100000000001</v>
      </c>
      <c r="T1832" t="str">
        <f t="shared" si="494"/>
        <v>-</v>
      </c>
      <c r="U1832" t="str">
        <f t="shared" si="495"/>
        <v>-</v>
      </c>
      <c r="V1832" t="str">
        <f t="shared" si="496"/>
        <v>-</v>
      </c>
      <c r="W1832" s="9"/>
      <c r="X1832" s="9"/>
      <c r="Y1832" s="9"/>
    </row>
    <row r="1833" spans="1:25" x14ac:dyDescent="0.25">
      <c r="A1833" t="s">
        <v>1838</v>
      </c>
      <c r="B1833" s="2">
        <v>41950</v>
      </c>
      <c r="C1833" s="3">
        <v>0</v>
      </c>
      <c r="D1833">
        <v>1.238</v>
      </c>
      <c r="E1833">
        <v>1.2469399999999999</v>
      </c>
      <c r="F1833">
        <v>1.2358</v>
      </c>
      <c r="G1833">
        <v>1.24533</v>
      </c>
      <c r="H1833">
        <v>227923</v>
      </c>
      <c r="I1833">
        <f t="shared" si="497"/>
        <v>-76.896969696969606</v>
      </c>
      <c r="J1833">
        <f t="shared" si="501"/>
        <v>1.287688974358975</v>
      </c>
      <c r="K1833">
        <f t="shared" si="502"/>
        <v>1.2856095169245534</v>
      </c>
      <c r="L1833">
        <f t="shared" si="505"/>
        <v>1.263911111111111</v>
      </c>
      <c r="M1833">
        <f t="shared" si="506"/>
        <v>1.2661160429619427</v>
      </c>
      <c r="N1833" t="str">
        <f t="shared" si="498"/>
        <v>Buy</v>
      </c>
      <c r="O1833" t="str">
        <f t="shared" si="503"/>
        <v>Sell</v>
      </c>
      <c r="P1833" t="str">
        <f t="shared" si="493"/>
        <v>-</v>
      </c>
      <c r="Q1833" t="str">
        <f t="shared" si="504"/>
        <v>-</v>
      </c>
      <c r="R1833">
        <f t="shared" si="499"/>
        <v>1.24586</v>
      </c>
      <c r="S1833">
        <f t="shared" si="500"/>
        <v>1.2447999999999999</v>
      </c>
      <c r="T1833" t="str">
        <f t="shared" si="494"/>
        <v>-</v>
      </c>
      <c r="U1833" t="str">
        <f t="shared" si="495"/>
        <v>-</v>
      </c>
      <c r="V1833" t="str">
        <f t="shared" si="496"/>
        <v>-</v>
      </c>
      <c r="W1833" s="9"/>
      <c r="X1833" s="9"/>
      <c r="Y1833" s="9"/>
    </row>
    <row r="1834" spans="1:25" x14ac:dyDescent="0.25">
      <c r="A1834" t="s">
        <v>1839</v>
      </c>
      <c r="B1834" s="2">
        <v>41952</v>
      </c>
      <c r="C1834" s="3">
        <v>0</v>
      </c>
      <c r="D1834">
        <v>1.24722</v>
      </c>
      <c r="E1834">
        <v>1.2480100000000001</v>
      </c>
      <c r="F1834">
        <v>1.2459800000000001</v>
      </c>
      <c r="G1834">
        <v>1.246</v>
      </c>
      <c r="H1834">
        <v>9132</v>
      </c>
      <c r="I1834">
        <f t="shared" si="497"/>
        <v>-75.272727272727309</v>
      </c>
      <c r="J1834">
        <f t="shared" si="501"/>
        <v>1.2864783333333336</v>
      </c>
      <c r="K1834">
        <f t="shared" si="502"/>
        <v>1.2846067443441849</v>
      </c>
      <c r="L1834">
        <f t="shared" si="505"/>
        <v>1.2633130555555554</v>
      </c>
      <c r="M1834">
        <f t="shared" si="506"/>
        <v>1.265028689288324</v>
      </c>
      <c r="N1834" t="str">
        <f t="shared" si="498"/>
        <v>-</v>
      </c>
      <c r="O1834" t="str">
        <f t="shared" si="503"/>
        <v>Sell</v>
      </c>
      <c r="P1834" t="str">
        <f t="shared" si="493"/>
        <v>-</v>
      </c>
      <c r="Q1834" t="str">
        <f t="shared" si="504"/>
        <v>-</v>
      </c>
      <c r="R1834">
        <f t="shared" si="499"/>
        <v>1.24651</v>
      </c>
      <c r="S1834">
        <f t="shared" si="500"/>
        <v>1.24549</v>
      </c>
      <c r="T1834" t="str">
        <f t="shared" si="494"/>
        <v>-</v>
      </c>
      <c r="U1834" t="str">
        <f t="shared" si="495"/>
        <v>-</v>
      </c>
      <c r="V1834" t="str">
        <f t="shared" si="496"/>
        <v>-</v>
      </c>
      <c r="W1834" s="9"/>
      <c r="X1834" s="9"/>
      <c r="Y1834" s="9"/>
    </row>
    <row r="1835" spans="1:25" x14ac:dyDescent="0.25">
      <c r="A1835" t="s">
        <v>1840</v>
      </c>
      <c r="B1835" s="2">
        <v>41953</v>
      </c>
      <c r="C1835" s="3">
        <v>0</v>
      </c>
      <c r="D1835">
        <v>1.2459899999999999</v>
      </c>
      <c r="E1835">
        <v>1.25091</v>
      </c>
      <c r="F1835">
        <v>1.2418100000000001</v>
      </c>
      <c r="G1835">
        <v>1.2425900000000001</v>
      </c>
      <c r="H1835">
        <v>180943</v>
      </c>
      <c r="I1835">
        <f t="shared" si="497"/>
        <v>-83.539393939393776</v>
      </c>
      <c r="J1835">
        <f t="shared" si="501"/>
        <v>1.2852523076923081</v>
      </c>
      <c r="K1835">
        <f t="shared" si="502"/>
        <v>1.2835430292974968</v>
      </c>
      <c r="L1835">
        <f t="shared" si="505"/>
        <v>1.2625794444444445</v>
      </c>
      <c r="M1835">
        <f t="shared" si="506"/>
        <v>1.2638157871646307</v>
      </c>
      <c r="N1835" t="str">
        <f t="shared" si="498"/>
        <v>-</v>
      </c>
      <c r="O1835" t="str">
        <f t="shared" si="503"/>
        <v>Sell</v>
      </c>
      <c r="P1835" t="str">
        <f t="shared" si="493"/>
        <v>-</v>
      </c>
      <c r="Q1835" t="str">
        <f t="shared" si="504"/>
        <v>-</v>
      </c>
      <c r="R1835">
        <f t="shared" si="499"/>
        <v>1.2430600000000001</v>
      </c>
      <c r="S1835">
        <f t="shared" si="500"/>
        <v>1.2421199999999999</v>
      </c>
      <c r="T1835" t="str">
        <f t="shared" si="494"/>
        <v>-</v>
      </c>
      <c r="U1835" t="str">
        <f t="shared" si="495"/>
        <v>-</v>
      </c>
      <c r="V1835" t="str">
        <f t="shared" si="496"/>
        <v>-</v>
      </c>
      <c r="W1835" s="9"/>
      <c r="X1835" s="9"/>
      <c r="Y1835" s="9"/>
    </row>
    <row r="1836" spans="1:25" x14ac:dyDescent="0.25">
      <c r="A1836" t="s">
        <v>1841</v>
      </c>
      <c r="B1836" s="2">
        <v>41954</v>
      </c>
      <c r="C1836" s="3">
        <v>0</v>
      </c>
      <c r="D1836">
        <v>1.24257</v>
      </c>
      <c r="E1836">
        <v>1.2499100000000001</v>
      </c>
      <c r="F1836">
        <v>1.23943</v>
      </c>
      <c r="G1836">
        <v>1.24756</v>
      </c>
      <c r="H1836">
        <v>192305</v>
      </c>
      <c r="I1836">
        <f t="shared" si="497"/>
        <v>-71.490909090909113</v>
      </c>
      <c r="J1836">
        <f t="shared" si="501"/>
        <v>1.2841123076923082</v>
      </c>
      <c r="K1836">
        <f t="shared" si="502"/>
        <v>1.2826320665304713</v>
      </c>
      <c r="L1836">
        <f t="shared" si="505"/>
        <v>1.2621563888888887</v>
      </c>
      <c r="M1836">
        <f t="shared" si="506"/>
        <v>1.2629370959665427</v>
      </c>
      <c r="N1836" t="str">
        <f t="shared" si="498"/>
        <v>-</v>
      </c>
      <c r="O1836" t="str">
        <f t="shared" si="503"/>
        <v>Sell</v>
      </c>
      <c r="P1836" t="str">
        <f t="shared" si="493"/>
        <v>-</v>
      </c>
      <c r="Q1836" t="str">
        <f t="shared" si="504"/>
        <v>-</v>
      </c>
      <c r="R1836">
        <f t="shared" si="499"/>
        <v>1.2479</v>
      </c>
      <c r="S1836">
        <f t="shared" si="500"/>
        <v>1.24722</v>
      </c>
      <c r="T1836" t="str">
        <f t="shared" si="494"/>
        <v>-</v>
      </c>
      <c r="U1836" t="str">
        <f t="shared" si="495"/>
        <v>-</v>
      </c>
      <c r="V1836" t="str">
        <f t="shared" si="496"/>
        <v>-</v>
      </c>
      <c r="W1836" s="9"/>
      <c r="X1836" s="9"/>
      <c r="Y1836" s="9"/>
    </row>
    <row r="1837" spans="1:25" x14ac:dyDescent="0.25">
      <c r="A1837" t="s">
        <v>1842</v>
      </c>
      <c r="B1837" s="2">
        <v>41955</v>
      </c>
      <c r="C1837" s="3">
        <v>0</v>
      </c>
      <c r="D1837">
        <v>1.24756</v>
      </c>
      <c r="E1837">
        <v>1.2497799999999999</v>
      </c>
      <c r="F1837">
        <v>1.24194</v>
      </c>
      <c r="G1837">
        <v>1.24298</v>
      </c>
      <c r="H1837">
        <v>226645</v>
      </c>
      <c r="I1837">
        <f t="shared" si="497"/>
        <v>-82.593939393939479</v>
      </c>
      <c r="J1837">
        <f t="shared" si="501"/>
        <v>1.2829124358974362</v>
      </c>
      <c r="K1837">
        <f t="shared" si="502"/>
        <v>1.2816282167448898</v>
      </c>
      <c r="L1837">
        <f t="shared" si="505"/>
        <v>1.2616236111111112</v>
      </c>
      <c r="M1837">
        <f t="shared" si="506"/>
        <v>1.2618583340224052</v>
      </c>
      <c r="N1837" t="str">
        <f t="shared" si="498"/>
        <v>-</v>
      </c>
      <c r="O1837" t="str">
        <f t="shared" si="503"/>
        <v>Sell</v>
      </c>
      <c r="P1837" t="str">
        <f t="shared" si="493"/>
        <v>-</v>
      </c>
      <c r="Q1837" t="str">
        <f t="shared" si="504"/>
        <v>-</v>
      </c>
      <c r="R1837">
        <f t="shared" si="499"/>
        <v>1.2432700000000001</v>
      </c>
      <c r="S1837">
        <f t="shared" si="500"/>
        <v>1.2426900000000001</v>
      </c>
      <c r="T1837" t="str">
        <f t="shared" si="494"/>
        <v>-</v>
      </c>
      <c r="U1837" t="str">
        <f t="shared" si="495"/>
        <v>-</v>
      </c>
      <c r="V1837" t="str">
        <f t="shared" si="496"/>
        <v>-</v>
      </c>
      <c r="W1837" s="9"/>
      <c r="X1837" s="9"/>
      <c r="Y1837" s="9"/>
    </row>
    <row r="1838" spans="1:25" x14ac:dyDescent="0.25">
      <c r="A1838" t="s">
        <v>1843</v>
      </c>
      <c r="B1838" s="2">
        <v>41956</v>
      </c>
      <c r="C1838" s="3">
        <v>0</v>
      </c>
      <c r="D1838">
        <v>1.24298</v>
      </c>
      <c r="E1838">
        <v>1.24915</v>
      </c>
      <c r="F1838">
        <v>1.2427900000000001</v>
      </c>
      <c r="G1838">
        <v>1.24735</v>
      </c>
      <c r="H1838">
        <v>175212</v>
      </c>
      <c r="I1838">
        <f t="shared" si="497"/>
        <v>-72.000000000000128</v>
      </c>
      <c r="J1838">
        <f t="shared" si="501"/>
        <v>1.2817742307692315</v>
      </c>
      <c r="K1838">
        <f t="shared" si="502"/>
        <v>1.2807604137893229</v>
      </c>
      <c r="L1838">
        <f t="shared" si="505"/>
        <v>1.2610830555555552</v>
      </c>
      <c r="M1838">
        <f t="shared" si="506"/>
        <v>1.2610740997509238</v>
      </c>
      <c r="N1838" t="str">
        <f t="shared" si="498"/>
        <v>-</v>
      </c>
      <c r="O1838" t="str">
        <f t="shared" si="503"/>
        <v>Sell</v>
      </c>
      <c r="P1838" t="str">
        <f t="shared" si="493"/>
        <v>-</v>
      </c>
      <c r="Q1838" t="str">
        <f t="shared" si="504"/>
        <v>-</v>
      </c>
      <c r="R1838">
        <f t="shared" si="499"/>
        <v>1.2475700000000001</v>
      </c>
      <c r="S1838">
        <f t="shared" si="500"/>
        <v>1.2471300000000001</v>
      </c>
      <c r="T1838" t="str">
        <f t="shared" si="494"/>
        <v>-</v>
      </c>
      <c r="U1838" t="str">
        <f t="shared" si="495"/>
        <v>-</v>
      </c>
      <c r="V1838" t="str">
        <f t="shared" si="496"/>
        <v>-</v>
      </c>
      <c r="W1838" s="9"/>
      <c r="X1838" s="9"/>
      <c r="Y1838" s="9"/>
    </row>
    <row r="1839" spans="1:25" x14ac:dyDescent="0.25">
      <c r="A1839" t="s">
        <v>1844</v>
      </c>
      <c r="B1839" s="2">
        <v>41957</v>
      </c>
      <c r="C1839" s="3">
        <v>0</v>
      </c>
      <c r="D1839">
        <v>1.24736</v>
      </c>
      <c r="E1839">
        <v>1.2546299999999999</v>
      </c>
      <c r="F1839">
        <v>1.2398499999999999</v>
      </c>
      <c r="G1839">
        <v>1.2524900000000001</v>
      </c>
      <c r="H1839">
        <v>207709</v>
      </c>
      <c r="I1839">
        <f t="shared" si="497"/>
        <v>-39.287013459439486</v>
      </c>
      <c r="J1839">
        <f t="shared" si="501"/>
        <v>1.280655384615385</v>
      </c>
      <c r="K1839">
        <f t="shared" si="502"/>
        <v>1.2800447071111121</v>
      </c>
      <c r="L1839">
        <f t="shared" si="505"/>
        <v>1.2611119444444445</v>
      </c>
      <c r="M1839">
        <f t="shared" si="506"/>
        <v>1.2606100943589817</v>
      </c>
      <c r="N1839" t="str">
        <f t="shared" si="498"/>
        <v>-</v>
      </c>
      <c r="O1839" t="str">
        <f t="shared" si="503"/>
        <v>Sell</v>
      </c>
      <c r="P1839" t="str">
        <f t="shared" si="493"/>
        <v>-</v>
      </c>
      <c r="Q1839" t="str">
        <f t="shared" si="504"/>
        <v>-</v>
      </c>
      <c r="R1839">
        <f t="shared" si="499"/>
        <v>1.25271</v>
      </c>
      <c r="S1839">
        <f t="shared" si="500"/>
        <v>1.25227</v>
      </c>
      <c r="T1839" t="str">
        <f t="shared" si="494"/>
        <v>-</v>
      </c>
      <c r="U1839" t="str">
        <f t="shared" si="495"/>
        <v>-</v>
      </c>
      <c r="V1839" t="str">
        <f t="shared" si="496"/>
        <v>-</v>
      </c>
      <c r="W1839" s="9"/>
      <c r="X1839" s="9"/>
      <c r="Y1839" s="9"/>
    </row>
    <row r="1840" spans="1:25" x14ac:dyDescent="0.25">
      <c r="A1840" t="s">
        <v>1845</v>
      </c>
      <c r="B1840" s="2">
        <v>41959</v>
      </c>
      <c r="C1840" s="3">
        <v>0</v>
      </c>
      <c r="D1840">
        <v>1.25301</v>
      </c>
      <c r="E1840">
        <v>1.2532099999999999</v>
      </c>
      <c r="F1840">
        <v>1.25139</v>
      </c>
      <c r="G1840">
        <v>1.2521100000000001</v>
      </c>
      <c r="H1840">
        <v>9415</v>
      </c>
      <c r="I1840">
        <f t="shared" si="497"/>
        <v>-34.994021522518892</v>
      </c>
      <c r="J1840">
        <f t="shared" si="501"/>
        <v>1.2795420512820515</v>
      </c>
      <c r="K1840">
        <f t="shared" si="502"/>
        <v>1.279337499336147</v>
      </c>
      <c r="L1840">
        <f t="shared" si="505"/>
        <v>1.2611361111111112</v>
      </c>
      <c r="M1840">
        <f t="shared" si="506"/>
        <v>1.2601506297990368</v>
      </c>
      <c r="N1840" t="str">
        <f t="shared" si="498"/>
        <v>-</v>
      </c>
      <c r="O1840" t="str">
        <f t="shared" si="503"/>
        <v>Sell</v>
      </c>
      <c r="P1840" t="str">
        <f t="shared" ref="P1840:P1903" si="507">IF(N1840=O1840,O1840,"-")</f>
        <v>-</v>
      </c>
      <c r="Q1840" t="str">
        <f t="shared" si="504"/>
        <v>-</v>
      </c>
      <c r="R1840">
        <f t="shared" si="499"/>
        <v>1.25234</v>
      </c>
      <c r="S1840">
        <f t="shared" si="500"/>
        <v>1.2518800000000001</v>
      </c>
      <c r="T1840" t="str">
        <f t="shared" si="494"/>
        <v>-</v>
      </c>
      <c r="U1840" t="str">
        <f t="shared" si="495"/>
        <v>-</v>
      </c>
      <c r="V1840" t="str">
        <f t="shared" si="496"/>
        <v>-</v>
      </c>
      <c r="W1840" s="9"/>
      <c r="X1840" s="9"/>
      <c r="Y1840" s="9"/>
    </row>
    <row r="1841" spans="1:25" x14ac:dyDescent="0.25">
      <c r="A1841" t="s">
        <v>1846</v>
      </c>
      <c r="B1841" s="2">
        <v>41960</v>
      </c>
      <c r="C1841" s="3">
        <v>0</v>
      </c>
      <c r="D1841">
        <v>1.2521100000000001</v>
      </c>
      <c r="E1841">
        <v>1.2577400000000001</v>
      </c>
      <c r="F1841">
        <v>1.2443500000000001</v>
      </c>
      <c r="G1841">
        <v>1.2450000000000001</v>
      </c>
      <c r="H1841">
        <v>191787</v>
      </c>
      <c r="I1841">
        <f t="shared" si="497"/>
        <v>-58.067456700090844</v>
      </c>
      <c r="J1841">
        <f t="shared" si="501"/>
        <v>1.2783753846153847</v>
      </c>
      <c r="K1841">
        <f t="shared" si="502"/>
        <v>1.2784681955554849</v>
      </c>
      <c r="L1841">
        <f t="shared" si="505"/>
        <v>1.2605994444444446</v>
      </c>
      <c r="M1841">
        <f t="shared" si="506"/>
        <v>1.2593316768369267</v>
      </c>
      <c r="N1841" t="str">
        <f t="shared" si="498"/>
        <v>-</v>
      </c>
      <c r="O1841" t="str">
        <f t="shared" si="503"/>
        <v>Sell</v>
      </c>
      <c r="P1841" t="str">
        <f t="shared" si="507"/>
        <v>-</v>
      </c>
      <c r="Q1841" t="str">
        <f t="shared" si="504"/>
        <v>-</v>
      </c>
      <c r="R1841">
        <f t="shared" si="499"/>
        <v>1.2452300000000001</v>
      </c>
      <c r="S1841">
        <f t="shared" si="500"/>
        <v>1.2447699999999999</v>
      </c>
      <c r="T1841" t="str">
        <f t="shared" si="494"/>
        <v>-</v>
      </c>
      <c r="U1841" t="str">
        <f t="shared" si="495"/>
        <v>-</v>
      </c>
      <c r="V1841" t="str">
        <f t="shared" si="496"/>
        <v>-</v>
      </c>
      <c r="W1841" s="9"/>
      <c r="X1841" s="9"/>
      <c r="Y1841" s="9"/>
    </row>
    <row r="1842" spans="1:25" x14ac:dyDescent="0.25">
      <c r="A1842" t="s">
        <v>1847</v>
      </c>
      <c r="B1842" s="2">
        <v>41961</v>
      </c>
      <c r="C1842" s="3">
        <v>0</v>
      </c>
      <c r="D1842">
        <v>1.2450000000000001</v>
      </c>
      <c r="E1842">
        <v>1.2544999999999999</v>
      </c>
      <c r="F1842">
        <v>1.24491</v>
      </c>
      <c r="G1842">
        <v>1.25322</v>
      </c>
      <c r="H1842">
        <v>183765</v>
      </c>
      <c r="I1842">
        <f t="shared" si="497"/>
        <v>-20.601640838651161</v>
      </c>
      <c r="J1842">
        <f t="shared" si="501"/>
        <v>1.2773650000000001</v>
      </c>
      <c r="K1842">
        <f t="shared" si="502"/>
        <v>1.2778290007312954</v>
      </c>
      <c r="L1842">
        <f t="shared" si="505"/>
        <v>1.260231388888889</v>
      </c>
      <c r="M1842">
        <f t="shared" si="506"/>
        <v>1.2590013159268225</v>
      </c>
      <c r="N1842" t="str">
        <f t="shared" si="498"/>
        <v>-</v>
      </c>
      <c r="O1842" t="str">
        <f t="shared" si="503"/>
        <v>Sell</v>
      </c>
      <c r="P1842" t="str">
        <f t="shared" si="507"/>
        <v>-</v>
      </c>
      <c r="Q1842" t="str">
        <f t="shared" si="504"/>
        <v>-</v>
      </c>
      <c r="R1842">
        <f t="shared" si="499"/>
        <v>1.25343</v>
      </c>
      <c r="S1842">
        <f t="shared" si="500"/>
        <v>1.25301</v>
      </c>
      <c r="T1842" t="str">
        <f t="shared" si="494"/>
        <v>-</v>
      </c>
      <c r="U1842" t="str">
        <f t="shared" si="495"/>
        <v>-</v>
      </c>
      <c r="V1842" t="str">
        <f t="shared" si="496"/>
        <v>-</v>
      </c>
      <c r="W1842" s="9"/>
      <c r="X1842" s="9"/>
      <c r="Y1842" s="9"/>
    </row>
    <row r="1843" spans="1:25" x14ac:dyDescent="0.25">
      <c r="A1843" t="s">
        <v>1848</v>
      </c>
      <c r="B1843" s="2">
        <v>41962</v>
      </c>
      <c r="C1843" s="3">
        <v>0</v>
      </c>
      <c r="D1843">
        <v>1.25322</v>
      </c>
      <c r="E1843">
        <v>1.2598499999999999</v>
      </c>
      <c r="F1843">
        <v>1.2512300000000001</v>
      </c>
      <c r="G1843">
        <v>1.2540500000000001</v>
      </c>
      <c r="H1843">
        <v>247010</v>
      </c>
      <c r="I1843">
        <f t="shared" si="497"/>
        <v>-24.116424116423403</v>
      </c>
      <c r="J1843">
        <f t="shared" si="501"/>
        <v>1.2764438461538465</v>
      </c>
      <c r="K1843">
        <f t="shared" si="502"/>
        <v>1.2772270007127815</v>
      </c>
      <c r="L1843">
        <f t="shared" si="505"/>
        <v>1.2596755555555557</v>
      </c>
      <c r="M1843">
        <f t="shared" si="506"/>
        <v>1.2587336772280755</v>
      </c>
      <c r="N1843" t="str">
        <f t="shared" si="498"/>
        <v>-</v>
      </c>
      <c r="O1843" t="str">
        <f t="shared" si="503"/>
        <v>Sell</v>
      </c>
      <c r="P1843" t="str">
        <f t="shared" si="507"/>
        <v>-</v>
      </c>
      <c r="Q1843" t="str">
        <f t="shared" si="504"/>
        <v>-</v>
      </c>
      <c r="R1843">
        <f t="shared" si="499"/>
        <v>1.2542899999999999</v>
      </c>
      <c r="S1843">
        <f t="shared" si="500"/>
        <v>1.2538100000000001</v>
      </c>
      <c r="T1843" t="str">
        <f t="shared" si="494"/>
        <v>-</v>
      </c>
      <c r="U1843" t="str">
        <f t="shared" si="495"/>
        <v>-</v>
      </c>
      <c r="V1843" t="str">
        <f t="shared" si="496"/>
        <v>-</v>
      </c>
      <c r="W1843" s="9"/>
      <c r="X1843" s="9"/>
      <c r="Y1843" s="9"/>
    </row>
    <row r="1844" spans="1:25" x14ac:dyDescent="0.25">
      <c r="A1844" t="s">
        <v>1849</v>
      </c>
      <c r="B1844" s="2">
        <v>41963</v>
      </c>
      <c r="C1844" s="3">
        <v>0</v>
      </c>
      <c r="D1844">
        <v>1.25404</v>
      </c>
      <c r="E1844">
        <v>1.25752</v>
      </c>
      <c r="F1844">
        <v>1.2504200000000001</v>
      </c>
      <c r="G1844">
        <v>1.25431</v>
      </c>
      <c r="H1844">
        <v>219875</v>
      </c>
      <c r="I1844">
        <f t="shared" si="497"/>
        <v>-23.035343035342621</v>
      </c>
      <c r="J1844">
        <f t="shared" si="501"/>
        <v>1.2755010256410257</v>
      </c>
      <c r="K1844">
        <f t="shared" si="502"/>
        <v>1.2766468234795465</v>
      </c>
      <c r="L1844">
        <f t="shared" si="505"/>
        <v>1.2592727777777775</v>
      </c>
      <c r="M1844">
        <f t="shared" si="506"/>
        <v>1.2584945595400716</v>
      </c>
      <c r="N1844" t="str">
        <f t="shared" si="498"/>
        <v>-</v>
      </c>
      <c r="O1844" t="str">
        <f t="shared" si="503"/>
        <v>Sell</v>
      </c>
      <c r="P1844" t="str">
        <f t="shared" si="507"/>
        <v>-</v>
      </c>
      <c r="Q1844" t="str">
        <f t="shared" si="504"/>
        <v>-</v>
      </c>
      <c r="R1844">
        <f t="shared" si="499"/>
        <v>1.2545200000000001</v>
      </c>
      <c r="S1844">
        <f t="shared" si="500"/>
        <v>1.2541</v>
      </c>
      <c r="T1844" t="str">
        <f t="shared" si="494"/>
        <v>-</v>
      </c>
      <c r="U1844" t="str">
        <f t="shared" si="495"/>
        <v>-</v>
      </c>
      <c r="V1844" t="str">
        <f t="shared" si="496"/>
        <v>-</v>
      </c>
      <c r="W1844" s="9"/>
      <c r="X1844" s="9"/>
      <c r="Y1844" s="9"/>
    </row>
    <row r="1845" spans="1:25" x14ac:dyDescent="0.25">
      <c r="A1845" t="s">
        <v>1850</v>
      </c>
      <c r="B1845" s="2">
        <v>41964</v>
      </c>
      <c r="C1845" s="3">
        <v>0</v>
      </c>
      <c r="D1845">
        <v>1.2543</v>
      </c>
      <c r="E1845">
        <v>1.25682</v>
      </c>
      <c r="F1845">
        <v>1.2375</v>
      </c>
      <c r="G1845">
        <v>1.23871</v>
      </c>
      <c r="H1845">
        <v>204511</v>
      </c>
      <c r="I1845">
        <f t="shared" si="497"/>
        <v>-87.900207900207988</v>
      </c>
      <c r="J1845">
        <f t="shared" si="501"/>
        <v>1.2744085897435902</v>
      </c>
      <c r="K1845">
        <f t="shared" si="502"/>
        <v>1.2756863975686719</v>
      </c>
      <c r="L1845">
        <f t="shared" si="505"/>
        <v>1.2586069444444441</v>
      </c>
      <c r="M1845">
        <f t="shared" si="506"/>
        <v>1.2574251238892571</v>
      </c>
      <c r="N1845" t="str">
        <f t="shared" si="498"/>
        <v>-</v>
      </c>
      <c r="O1845" t="str">
        <f t="shared" si="503"/>
        <v>Sell</v>
      </c>
      <c r="P1845" t="str">
        <f t="shared" si="507"/>
        <v>-</v>
      </c>
      <c r="Q1845" t="str">
        <f t="shared" si="504"/>
        <v>-</v>
      </c>
      <c r="R1845">
        <f t="shared" si="499"/>
        <v>1.2389600000000001</v>
      </c>
      <c r="S1845">
        <f t="shared" si="500"/>
        <v>1.2384599999999999</v>
      </c>
      <c r="T1845" t="str">
        <f t="shared" si="494"/>
        <v>-</v>
      </c>
      <c r="U1845" t="str">
        <f t="shared" si="495"/>
        <v>-</v>
      </c>
      <c r="V1845" t="str">
        <f t="shared" si="496"/>
        <v>-</v>
      </c>
      <c r="W1845" s="9"/>
      <c r="X1845" s="9"/>
      <c r="Y1845" s="9"/>
    </row>
    <row r="1846" spans="1:25" x14ac:dyDescent="0.25">
      <c r="A1846" t="s">
        <v>1851</v>
      </c>
      <c r="B1846" s="2">
        <v>41966</v>
      </c>
      <c r="C1846" s="3">
        <v>0</v>
      </c>
      <c r="D1846">
        <v>1.23627</v>
      </c>
      <c r="E1846">
        <v>1.23753</v>
      </c>
      <c r="F1846">
        <v>1.2362200000000001</v>
      </c>
      <c r="G1846">
        <v>1.23715</v>
      </c>
      <c r="H1846">
        <v>8572</v>
      </c>
      <c r="I1846">
        <f t="shared" si="497"/>
        <v>-94.386694386694529</v>
      </c>
      <c r="J1846">
        <f t="shared" si="501"/>
        <v>1.2733501282051283</v>
      </c>
      <c r="K1846">
        <f t="shared" si="502"/>
        <v>1.2747107925669332</v>
      </c>
      <c r="L1846">
        <f t="shared" si="505"/>
        <v>1.2578622222222218</v>
      </c>
      <c r="M1846">
        <f t="shared" si="506"/>
        <v>1.2563291712465945</v>
      </c>
      <c r="N1846" t="str">
        <f t="shared" si="498"/>
        <v>-</v>
      </c>
      <c r="O1846" t="str">
        <f t="shared" si="503"/>
        <v>Sell</v>
      </c>
      <c r="P1846" t="str">
        <f t="shared" si="507"/>
        <v>-</v>
      </c>
      <c r="Q1846" t="str">
        <f t="shared" si="504"/>
        <v>-</v>
      </c>
      <c r="R1846">
        <f t="shared" si="499"/>
        <v>1.2374400000000001</v>
      </c>
      <c r="S1846">
        <f t="shared" si="500"/>
        <v>1.2368600000000001</v>
      </c>
      <c r="T1846" t="str">
        <f t="shared" si="494"/>
        <v>-</v>
      </c>
      <c r="U1846" t="str">
        <f t="shared" si="495"/>
        <v>-</v>
      </c>
      <c r="V1846" t="str">
        <f t="shared" si="496"/>
        <v>-</v>
      </c>
      <c r="W1846" s="9"/>
      <c r="X1846" s="9"/>
      <c r="Y1846" s="9"/>
    </row>
    <row r="1847" spans="1:25" x14ac:dyDescent="0.25">
      <c r="A1847" t="s">
        <v>1852</v>
      </c>
      <c r="B1847" s="2">
        <v>41967</v>
      </c>
      <c r="C1847" s="3">
        <v>0</v>
      </c>
      <c r="D1847">
        <v>1.23716</v>
      </c>
      <c r="E1847">
        <v>1.2444599999999999</v>
      </c>
      <c r="F1847">
        <v>1.23716</v>
      </c>
      <c r="G1847">
        <v>1.2433799999999999</v>
      </c>
      <c r="H1847">
        <v>161418</v>
      </c>
      <c r="I1847">
        <f t="shared" si="497"/>
        <v>-69.699534490055498</v>
      </c>
      <c r="J1847">
        <f t="shared" si="501"/>
        <v>1.2723857692307694</v>
      </c>
      <c r="K1847">
        <f t="shared" si="502"/>
        <v>1.2739176079449854</v>
      </c>
      <c r="L1847">
        <f t="shared" si="505"/>
        <v>1.2570624999999997</v>
      </c>
      <c r="M1847">
        <f t="shared" si="506"/>
        <v>1.2556292160440761</v>
      </c>
      <c r="N1847" t="str">
        <f t="shared" si="498"/>
        <v>Buy</v>
      </c>
      <c r="O1847" t="str">
        <f t="shared" si="503"/>
        <v>Sell</v>
      </c>
      <c r="P1847" t="str">
        <f t="shared" si="507"/>
        <v>-</v>
      </c>
      <c r="Q1847" t="str">
        <f t="shared" si="504"/>
        <v>-</v>
      </c>
      <c r="R1847">
        <f t="shared" si="499"/>
        <v>1.2436700000000001</v>
      </c>
      <c r="S1847">
        <f t="shared" si="500"/>
        <v>1.24309</v>
      </c>
      <c r="T1847" t="str">
        <f t="shared" si="494"/>
        <v>-</v>
      </c>
      <c r="U1847" t="str">
        <f t="shared" si="495"/>
        <v>-</v>
      </c>
      <c r="V1847" t="str">
        <f t="shared" si="496"/>
        <v>-</v>
      </c>
      <c r="W1847" s="9"/>
      <c r="X1847" s="9"/>
      <c r="Y1847" s="9"/>
    </row>
    <row r="1848" spans="1:25" x14ac:dyDescent="0.25">
      <c r="A1848" t="s">
        <v>1853</v>
      </c>
      <c r="B1848" s="2">
        <v>41968</v>
      </c>
      <c r="C1848" s="3">
        <v>0</v>
      </c>
      <c r="D1848">
        <v>1.24339</v>
      </c>
      <c r="E1848">
        <v>1.2486900000000001</v>
      </c>
      <c r="F1848">
        <v>1.2401800000000001</v>
      </c>
      <c r="G1848">
        <v>1.2479499999999999</v>
      </c>
      <c r="H1848">
        <v>166382</v>
      </c>
      <c r="I1848">
        <f t="shared" si="497"/>
        <v>-50.359712230216303</v>
      </c>
      <c r="J1848">
        <f t="shared" si="501"/>
        <v>1.2715008974358977</v>
      </c>
      <c r="K1848">
        <f t="shared" si="502"/>
        <v>1.2732602001489099</v>
      </c>
      <c r="L1848">
        <f t="shared" si="505"/>
        <v>1.2566133333333331</v>
      </c>
      <c r="M1848">
        <f t="shared" si="506"/>
        <v>1.2552141232849368</v>
      </c>
      <c r="N1848" t="str">
        <f t="shared" si="498"/>
        <v>-</v>
      </c>
      <c r="O1848" t="str">
        <f t="shared" si="503"/>
        <v>Sell</v>
      </c>
      <c r="P1848" t="str">
        <f t="shared" si="507"/>
        <v>-</v>
      </c>
      <c r="Q1848" t="str">
        <f t="shared" si="504"/>
        <v>-</v>
      </c>
      <c r="R1848">
        <f t="shared" si="499"/>
        <v>1.24824</v>
      </c>
      <c r="S1848">
        <f t="shared" si="500"/>
        <v>1.24766</v>
      </c>
      <c r="T1848" t="str">
        <f t="shared" si="494"/>
        <v>-</v>
      </c>
      <c r="U1848" t="str">
        <f t="shared" si="495"/>
        <v>-</v>
      </c>
      <c r="V1848" t="str">
        <f t="shared" si="496"/>
        <v>-</v>
      </c>
      <c r="W1848" s="9"/>
      <c r="X1848" s="9"/>
      <c r="Y1848" s="9"/>
    </row>
    <row r="1849" spans="1:25" x14ac:dyDescent="0.25">
      <c r="A1849" t="s">
        <v>1854</v>
      </c>
      <c r="B1849" s="2">
        <v>41969</v>
      </c>
      <c r="C1849" s="3">
        <v>0</v>
      </c>
      <c r="D1849">
        <v>1.2479499999999999</v>
      </c>
      <c r="E1849">
        <v>1.25312</v>
      </c>
      <c r="F1849">
        <v>1.24437</v>
      </c>
      <c r="G1849">
        <v>1.2504200000000001</v>
      </c>
      <c r="H1849">
        <v>153002</v>
      </c>
      <c r="I1849">
        <f t="shared" si="497"/>
        <v>-39.906898011002539</v>
      </c>
      <c r="J1849">
        <f t="shared" si="501"/>
        <v>1.2706192307692312</v>
      </c>
      <c r="K1849">
        <f t="shared" si="502"/>
        <v>1.2726819672337477</v>
      </c>
      <c r="L1849">
        <f t="shared" si="505"/>
        <v>1.2557355555555554</v>
      </c>
      <c r="M1849">
        <f t="shared" si="506"/>
        <v>1.254954981485751</v>
      </c>
      <c r="N1849" t="str">
        <f t="shared" si="498"/>
        <v>-</v>
      </c>
      <c r="O1849" t="str">
        <f t="shared" si="503"/>
        <v>Sell</v>
      </c>
      <c r="P1849" t="str">
        <f t="shared" si="507"/>
        <v>-</v>
      </c>
      <c r="Q1849" t="str">
        <f t="shared" si="504"/>
        <v>-</v>
      </c>
      <c r="R1849">
        <f t="shared" si="499"/>
        <v>1.2506999999999999</v>
      </c>
      <c r="S1849">
        <f t="shared" si="500"/>
        <v>1.25014</v>
      </c>
      <c r="T1849" t="str">
        <f t="shared" si="494"/>
        <v>-</v>
      </c>
      <c r="U1849" t="str">
        <f t="shared" si="495"/>
        <v>-</v>
      </c>
      <c r="V1849" t="str">
        <f t="shared" si="496"/>
        <v>-</v>
      </c>
      <c r="W1849" s="9"/>
      <c r="X1849" s="9"/>
      <c r="Y1849" s="9"/>
    </row>
    <row r="1850" spans="1:25" x14ac:dyDescent="0.25">
      <c r="A1850" t="s">
        <v>1855</v>
      </c>
      <c r="B1850" s="2">
        <v>41970</v>
      </c>
      <c r="C1850" s="3">
        <v>0</v>
      </c>
      <c r="D1850">
        <v>1.2504200000000001</v>
      </c>
      <c r="E1850">
        <v>1.2523500000000001</v>
      </c>
      <c r="F1850">
        <v>1.2455799999999999</v>
      </c>
      <c r="G1850">
        <v>1.2459499999999999</v>
      </c>
      <c r="H1850">
        <v>99475</v>
      </c>
      <c r="I1850">
        <f t="shared" si="497"/>
        <v>-58.823529411765264</v>
      </c>
      <c r="J1850">
        <f t="shared" si="501"/>
        <v>1.2696902564102568</v>
      </c>
      <c r="K1850">
        <f t="shared" si="502"/>
        <v>1.2720052085696021</v>
      </c>
      <c r="L1850">
        <f t="shared" si="505"/>
        <v>1.2547780555555554</v>
      </c>
      <c r="M1850">
        <f t="shared" si="506"/>
        <v>1.2544682257297644</v>
      </c>
      <c r="N1850" t="str">
        <f t="shared" si="498"/>
        <v>-</v>
      </c>
      <c r="O1850" t="str">
        <f t="shared" si="503"/>
        <v>Sell</v>
      </c>
      <c r="P1850" t="str">
        <f t="shared" si="507"/>
        <v>-</v>
      </c>
      <c r="Q1850" t="str">
        <f t="shared" si="504"/>
        <v>-</v>
      </c>
      <c r="R1850">
        <f t="shared" si="499"/>
        <v>1.2462299999999999</v>
      </c>
      <c r="S1850">
        <f t="shared" si="500"/>
        <v>1.2456700000000001</v>
      </c>
      <c r="T1850" t="str">
        <f t="shared" si="494"/>
        <v>-</v>
      </c>
      <c r="U1850" t="str">
        <f t="shared" si="495"/>
        <v>-</v>
      </c>
      <c r="V1850" t="str">
        <f t="shared" si="496"/>
        <v>-</v>
      </c>
      <c r="W1850" s="9"/>
      <c r="X1850" s="9"/>
      <c r="Y1850" s="9"/>
    </row>
    <row r="1851" spans="1:25" x14ac:dyDescent="0.25">
      <c r="A1851" t="s">
        <v>1856</v>
      </c>
      <c r="B1851" s="2">
        <v>41971</v>
      </c>
      <c r="C1851" s="3">
        <v>0</v>
      </c>
      <c r="D1851">
        <v>1.24596</v>
      </c>
      <c r="E1851">
        <v>1.24902</v>
      </c>
      <c r="F1851">
        <v>1.2426299999999999</v>
      </c>
      <c r="G1851">
        <v>1.2449699999999999</v>
      </c>
      <c r="H1851">
        <v>134806</v>
      </c>
      <c r="I1851">
        <f t="shared" si="497"/>
        <v>-62.970799830724154</v>
      </c>
      <c r="J1851">
        <f t="shared" si="501"/>
        <v>1.2688166666666669</v>
      </c>
      <c r="K1851">
        <f t="shared" si="502"/>
        <v>1.2713207729096121</v>
      </c>
      <c r="L1851">
        <f t="shared" si="505"/>
        <v>1.2539191666666667</v>
      </c>
      <c r="M1851">
        <f t="shared" si="506"/>
        <v>1.2539548081227501</v>
      </c>
      <c r="N1851" t="str">
        <f t="shared" si="498"/>
        <v>-</v>
      </c>
      <c r="O1851" t="str">
        <f t="shared" si="503"/>
        <v>Sell</v>
      </c>
      <c r="P1851" t="str">
        <f t="shared" si="507"/>
        <v>-</v>
      </c>
      <c r="Q1851" t="str">
        <f t="shared" si="504"/>
        <v>-</v>
      </c>
      <c r="R1851">
        <f t="shared" si="499"/>
        <v>1.24525</v>
      </c>
      <c r="S1851">
        <f t="shared" si="500"/>
        <v>1.2446900000000001</v>
      </c>
      <c r="T1851" t="str">
        <f t="shared" si="494"/>
        <v>-</v>
      </c>
      <c r="U1851" t="str">
        <f t="shared" si="495"/>
        <v>-</v>
      </c>
      <c r="V1851" t="str">
        <f t="shared" si="496"/>
        <v>-</v>
      </c>
      <c r="W1851" s="9"/>
      <c r="X1851" s="9"/>
      <c r="Y1851" s="9"/>
    </row>
    <row r="1852" spans="1:25" x14ac:dyDescent="0.25">
      <c r="A1852" t="s">
        <v>1857</v>
      </c>
      <c r="B1852" s="2">
        <v>41973</v>
      </c>
      <c r="C1852" s="3">
        <v>0</v>
      </c>
      <c r="D1852">
        <v>1.24631</v>
      </c>
      <c r="E1852">
        <v>1.24641</v>
      </c>
      <c r="F1852">
        <v>1.2431700000000001</v>
      </c>
      <c r="G1852">
        <v>1.24366</v>
      </c>
      <c r="H1852">
        <v>8556</v>
      </c>
      <c r="I1852">
        <f t="shared" si="497"/>
        <v>-68.514600084638388</v>
      </c>
      <c r="J1852">
        <f t="shared" si="501"/>
        <v>1.2679320512820518</v>
      </c>
      <c r="K1852">
        <f t="shared" si="502"/>
        <v>1.2706205001777231</v>
      </c>
      <c r="L1852">
        <f t="shared" si="505"/>
        <v>1.2530561111111111</v>
      </c>
      <c r="M1852">
        <f t="shared" si="506"/>
        <v>1.2533983320080067</v>
      </c>
      <c r="N1852" t="str">
        <f t="shared" si="498"/>
        <v>-</v>
      </c>
      <c r="O1852" t="str">
        <f t="shared" si="503"/>
        <v>Sell</v>
      </c>
      <c r="P1852" t="str">
        <f t="shared" si="507"/>
        <v>-</v>
      </c>
      <c r="Q1852" t="str">
        <f t="shared" si="504"/>
        <v>-</v>
      </c>
      <c r="R1852">
        <f t="shared" si="499"/>
        <v>1.24393</v>
      </c>
      <c r="S1852">
        <f t="shared" si="500"/>
        <v>1.24339</v>
      </c>
      <c r="T1852" t="str">
        <f t="shared" si="494"/>
        <v>-</v>
      </c>
      <c r="U1852" t="str">
        <f t="shared" si="495"/>
        <v>-</v>
      </c>
      <c r="V1852" t="str">
        <f t="shared" si="496"/>
        <v>-</v>
      </c>
      <c r="W1852" s="9"/>
      <c r="X1852" s="9"/>
      <c r="Y1852" s="9"/>
    </row>
    <row r="1853" spans="1:25" x14ac:dyDescent="0.25">
      <c r="A1853" t="s">
        <v>1858</v>
      </c>
      <c r="B1853" s="2">
        <v>41974</v>
      </c>
      <c r="C1853" s="3">
        <v>0</v>
      </c>
      <c r="D1853">
        <v>1.2436799999999999</v>
      </c>
      <c r="E1853">
        <v>1.2506699999999999</v>
      </c>
      <c r="F1853">
        <v>1.24194</v>
      </c>
      <c r="G1853">
        <v>1.24699</v>
      </c>
      <c r="H1853">
        <v>188126</v>
      </c>
      <c r="I1853">
        <f t="shared" si="497"/>
        <v>-54.422344477359161</v>
      </c>
      <c r="J1853">
        <f t="shared" si="501"/>
        <v>1.2670843589743594</v>
      </c>
      <c r="K1853">
        <f t="shared" si="502"/>
        <v>1.2700222596668946</v>
      </c>
      <c r="L1853">
        <f t="shared" si="505"/>
        <v>1.2521555555555555</v>
      </c>
      <c r="M1853">
        <f t="shared" si="506"/>
        <v>1.2530519356832495</v>
      </c>
      <c r="N1853" t="str">
        <f t="shared" si="498"/>
        <v>-</v>
      </c>
      <c r="O1853" t="str">
        <f t="shared" si="503"/>
        <v>Sell</v>
      </c>
      <c r="P1853" t="str">
        <f t="shared" si="507"/>
        <v>-</v>
      </c>
      <c r="Q1853" t="str">
        <f t="shared" si="504"/>
        <v>-</v>
      </c>
      <c r="R1853">
        <f t="shared" si="499"/>
        <v>1.24726</v>
      </c>
      <c r="S1853">
        <f t="shared" si="500"/>
        <v>1.2467200000000001</v>
      </c>
      <c r="T1853" t="str">
        <f t="shared" si="494"/>
        <v>-</v>
      </c>
      <c r="U1853" t="str">
        <f t="shared" si="495"/>
        <v>-</v>
      </c>
      <c r="V1853" t="str">
        <f t="shared" si="496"/>
        <v>-</v>
      </c>
      <c r="W1853" s="9"/>
      <c r="X1853" s="9"/>
      <c r="Y1853" s="9"/>
    </row>
    <row r="1854" spans="1:25" x14ac:dyDescent="0.25">
      <c r="A1854" t="s">
        <v>1859</v>
      </c>
      <c r="B1854" s="2">
        <v>41975</v>
      </c>
      <c r="C1854" s="3">
        <v>0</v>
      </c>
      <c r="D1854">
        <v>1.24699</v>
      </c>
      <c r="E1854">
        <v>1.24762</v>
      </c>
      <c r="F1854">
        <v>1.23769</v>
      </c>
      <c r="G1854">
        <v>1.2387600000000001</v>
      </c>
      <c r="H1854">
        <v>159675</v>
      </c>
      <c r="I1854">
        <f t="shared" si="497"/>
        <v>-89.2509521794329</v>
      </c>
      <c r="J1854">
        <f t="shared" si="501"/>
        <v>1.2661311538461539</v>
      </c>
      <c r="K1854">
        <f t="shared" si="502"/>
        <v>1.2692308100550744</v>
      </c>
      <c r="L1854">
        <f t="shared" si="505"/>
        <v>1.2512499999999998</v>
      </c>
      <c r="M1854">
        <f t="shared" si="506"/>
        <v>1.2522793986192899</v>
      </c>
      <c r="N1854" t="str">
        <f t="shared" si="498"/>
        <v>-</v>
      </c>
      <c r="O1854" t="str">
        <f t="shared" si="503"/>
        <v>Sell</v>
      </c>
      <c r="P1854" t="str">
        <f t="shared" si="507"/>
        <v>-</v>
      </c>
      <c r="Q1854" t="str">
        <f t="shared" si="504"/>
        <v>-</v>
      </c>
      <c r="R1854">
        <f t="shared" si="499"/>
        <v>1.2390300000000001</v>
      </c>
      <c r="S1854">
        <f t="shared" si="500"/>
        <v>1.2384900000000001</v>
      </c>
      <c r="T1854" t="str">
        <f t="shared" si="494"/>
        <v>-</v>
      </c>
      <c r="U1854" t="str">
        <f t="shared" si="495"/>
        <v>-</v>
      </c>
      <c r="V1854" t="str">
        <f t="shared" si="496"/>
        <v>-</v>
      </c>
      <c r="W1854" s="9"/>
      <c r="X1854" s="9"/>
      <c r="Y1854" s="9"/>
    </row>
    <row r="1855" spans="1:25" x14ac:dyDescent="0.25">
      <c r="A1855" t="s">
        <v>1860</v>
      </c>
      <c r="B1855" s="2">
        <v>41976</v>
      </c>
      <c r="C1855" s="3">
        <v>0</v>
      </c>
      <c r="D1855">
        <v>1.2387600000000001</v>
      </c>
      <c r="E1855">
        <v>1.23905</v>
      </c>
      <c r="F1855">
        <v>1.2301200000000001</v>
      </c>
      <c r="G1855">
        <v>1.2314000000000001</v>
      </c>
      <c r="H1855">
        <v>176370</v>
      </c>
      <c r="I1855">
        <f t="shared" si="497"/>
        <v>-95.694584594685651</v>
      </c>
      <c r="J1855">
        <f t="shared" si="501"/>
        <v>1.2650619230769229</v>
      </c>
      <c r="K1855">
        <f t="shared" si="502"/>
        <v>1.2682730680283638</v>
      </c>
      <c r="L1855">
        <f t="shared" si="505"/>
        <v>1.2503402777777777</v>
      </c>
      <c r="M1855">
        <f t="shared" si="506"/>
        <v>1.2511507824777066</v>
      </c>
      <c r="N1855" t="str">
        <f t="shared" si="498"/>
        <v>-</v>
      </c>
      <c r="O1855" t="str">
        <f t="shared" si="503"/>
        <v>Sell</v>
      </c>
      <c r="P1855" t="str">
        <f t="shared" si="507"/>
        <v>-</v>
      </c>
      <c r="Q1855" t="str">
        <f t="shared" si="504"/>
        <v>-</v>
      </c>
      <c r="R1855">
        <f t="shared" si="499"/>
        <v>1.2317</v>
      </c>
      <c r="S1855">
        <f t="shared" si="500"/>
        <v>1.2311000000000001</v>
      </c>
      <c r="T1855" t="str">
        <f t="shared" si="494"/>
        <v>-</v>
      </c>
      <c r="U1855" t="str">
        <f t="shared" si="495"/>
        <v>-</v>
      </c>
      <c r="V1855" t="str">
        <f t="shared" si="496"/>
        <v>-</v>
      </c>
      <c r="W1855" s="9"/>
      <c r="X1855" s="9"/>
      <c r="Y1855" s="9"/>
    </row>
    <row r="1856" spans="1:25" x14ac:dyDescent="0.25">
      <c r="A1856" t="s">
        <v>1861</v>
      </c>
      <c r="B1856" s="2">
        <v>41977</v>
      </c>
      <c r="C1856" s="3">
        <v>0</v>
      </c>
      <c r="D1856">
        <v>1.2314000000000001</v>
      </c>
      <c r="E1856">
        <v>1.24563</v>
      </c>
      <c r="F1856">
        <v>1.2279500000000001</v>
      </c>
      <c r="G1856">
        <v>1.2385699999999999</v>
      </c>
      <c r="H1856">
        <v>212114</v>
      </c>
      <c r="I1856">
        <f t="shared" si="497"/>
        <v>-66.708463949843534</v>
      </c>
      <c r="J1856">
        <f t="shared" si="501"/>
        <v>1.2643643589743587</v>
      </c>
      <c r="K1856">
        <f t="shared" si="502"/>
        <v>1.2675210916225825</v>
      </c>
      <c r="L1856">
        <f t="shared" si="505"/>
        <v>1.2496083333333337</v>
      </c>
      <c r="M1856">
        <f t="shared" si="506"/>
        <v>1.2504707401816144</v>
      </c>
      <c r="N1856" t="str">
        <f t="shared" si="498"/>
        <v>Buy</v>
      </c>
      <c r="O1856" t="str">
        <f t="shared" si="503"/>
        <v>Sell</v>
      </c>
      <c r="P1856" t="str">
        <f t="shared" si="507"/>
        <v>-</v>
      </c>
      <c r="Q1856" t="str">
        <f t="shared" si="504"/>
        <v>-</v>
      </c>
      <c r="R1856">
        <f t="shared" si="499"/>
        <v>1.2388300000000001</v>
      </c>
      <c r="S1856">
        <f t="shared" si="500"/>
        <v>1.23831</v>
      </c>
      <c r="T1856" t="str">
        <f t="shared" si="494"/>
        <v>-</v>
      </c>
      <c r="U1856" t="str">
        <f t="shared" si="495"/>
        <v>-</v>
      </c>
      <c r="V1856" t="str">
        <f t="shared" si="496"/>
        <v>-</v>
      </c>
      <c r="W1856" s="9"/>
      <c r="X1856" s="9"/>
      <c r="Y1856" s="9"/>
    </row>
    <row r="1857" spans="1:25" x14ac:dyDescent="0.25">
      <c r="A1857" t="s">
        <v>1862</v>
      </c>
      <c r="B1857" s="2">
        <v>41978</v>
      </c>
      <c r="C1857" s="3">
        <v>0</v>
      </c>
      <c r="D1857">
        <v>1.23855</v>
      </c>
      <c r="E1857">
        <v>1.2393099999999999</v>
      </c>
      <c r="F1857">
        <v>1.22709</v>
      </c>
      <c r="G1857">
        <v>1.2282500000000001</v>
      </c>
      <c r="H1857">
        <v>160635</v>
      </c>
      <c r="I1857">
        <f t="shared" si="497"/>
        <v>-96.187972395662001</v>
      </c>
      <c r="J1857">
        <f t="shared" si="501"/>
        <v>1.2635079487179486</v>
      </c>
      <c r="K1857">
        <f t="shared" si="502"/>
        <v>1.2665268867713777</v>
      </c>
      <c r="L1857">
        <f t="shared" si="505"/>
        <v>1.2485352777777778</v>
      </c>
      <c r="M1857">
        <f t="shared" si="506"/>
        <v>1.2492696190907164</v>
      </c>
      <c r="N1857" t="str">
        <f t="shared" si="498"/>
        <v>-</v>
      </c>
      <c r="O1857" t="str">
        <f t="shared" si="503"/>
        <v>Sell</v>
      </c>
      <c r="P1857" t="str">
        <f t="shared" si="507"/>
        <v>-</v>
      </c>
      <c r="Q1857" t="str">
        <f t="shared" si="504"/>
        <v>-</v>
      </c>
      <c r="R1857">
        <f t="shared" si="499"/>
        <v>1.2285699999999999</v>
      </c>
      <c r="S1857">
        <f t="shared" si="500"/>
        <v>1.22793</v>
      </c>
      <c r="T1857" t="str">
        <f t="shared" si="494"/>
        <v>-</v>
      </c>
      <c r="U1857" t="str">
        <f t="shared" si="495"/>
        <v>-</v>
      </c>
      <c r="V1857" t="str">
        <f t="shared" si="496"/>
        <v>-</v>
      </c>
      <c r="W1857" s="9"/>
      <c r="X1857" s="9"/>
      <c r="Y1857" s="9"/>
    </row>
    <row r="1858" spans="1:25" x14ac:dyDescent="0.25">
      <c r="A1858" t="s">
        <v>1863</v>
      </c>
      <c r="B1858" s="2">
        <v>41980</v>
      </c>
      <c r="C1858" s="3">
        <v>0</v>
      </c>
      <c r="D1858">
        <v>1.22864</v>
      </c>
      <c r="E1858">
        <v>1.23027</v>
      </c>
      <c r="F1858">
        <v>1.22804</v>
      </c>
      <c r="G1858">
        <v>1.2293799999999999</v>
      </c>
      <c r="H1858">
        <v>5868</v>
      </c>
      <c r="I1858">
        <f t="shared" si="497"/>
        <v>-92.297342751429866</v>
      </c>
      <c r="J1858">
        <f t="shared" si="501"/>
        <v>1.2626643589743589</v>
      </c>
      <c r="K1858">
        <f t="shared" si="502"/>
        <v>1.2655864592581783</v>
      </c>
      <c r="L1858">
        <f t="shared" si="505"/>
        <v>1.2474741666666669</v>
      </c>
      <c r="M1858">
        <f t="shared" si="506"/>
        <v>1.2481945045452723</v>
      </c>
      <c r="N1858" t="str">
        <f t="shared" si="498"/>
        <v>-</v>
      </c>
      <c r="O1858" t="str">
        <f t="shared" si="503"/>
        <v>Sell</v>
      </c>
      <c r="P1858" t="str">
        <f t="shared" si="507"/>
        <v>-</v>
      </c>
      <c r="Q1858" t="str">
        <f t="shared" si="504"/>
        <v>-</v>
      </c>
      <c r="R1858">
        <f t="shared" si="499"/>
        <v>1.2297400000000001</v>
      </c>
      <c r="S1858">
        <f t="shared" si="500"/>
        <v>1.22902</v>
      </c>
      <c r="T1858" t="str">
        <f t="shared" si="494"/>
        <v>-</v>
      </c>
      <c r="U1858" t="str">
        <f t="shared" si="495"/>
        <v>-</v>
      </c>
      <c r="V1858" t="str">
        <f t="shared" si="496"/>
        <v>-</v>
      </c>
      <c r="W1858" s="9"/>
      <c r="X1858" s="9"/>
      <c r="Y1858" s="9"/>
    </row>
    <row r="1859" spans="1:25" x14ac:dyDescent="0.25">
      <c r="A1859" t="s">
        <v>1864</v>
      </c>
      <c r="B1859" s="2">
        <v>41981</v>
      </c>
      <c r="C1859" s="3">
        <v>0</v>
      </c>
      <c r="D1859">
        <v>1.2293499999999999</v>
      </c>
      <c r="E1859">
        <v>1.2343900000000001</v>
      </c>
      <c r="F1859">
        <v>1.22472</v>
      </c>
      <c r="G1859">
        <v>1.2314700000000001</v>
      </c>
      <c r="H1859">
        <v>160344</v>
      </c>
      <c r="I1859">
        <f t="shared" si="497"/>
        <v>-76.232394366197042</v>
      </c>
      <c r="J1859">
        <f t="shared" si="501"/>
        <v>1.2619252564102565</v>
      </c>
      <c r="K1859">
        <f t="shared" si="502"/>
        <v>1.2647227514288573</v>
      </c>
      <c r="L1859">
        <f t="shared" si="505"/>
        <v>1.2463977777777779</v>
      </c>
      <c r="M1859">
        <f t="shared" si="506"/>
        <v>1.2472904772725548</v>
      </c>
      <c r="N1859" t="str">
        <f t="shared" si="498"/>
        <v>Buy</v>
      </c>
      <c r="O1859" t="str">
        <f t="shared" si="503"/>
        <v>Sell</v>
      </c>
      <c r="P1859" t="str">
        <f t="shared" si="507"/>
        <v>-</v>
      </c>
      <c r="Q1859" t="str">
        <f t="shared" si="504"/>
        <v>-</v>
      </c>
      <c r="R1859">
        <f t="shared" si="499"/>
        <v>1.2318499999999999</v>
      </c>
      <c r="S1859">
        <f t="shared" si="500"/>
        <v>1.23109</v>
      </c>
      <c r="T1859" t="str">
        <f t="shared" si="494"/>
        <v>-</v>
      </c>
      <c r="U1859" t="str">
        <f t="shared" si="495"/>
        <v>-</v>
      </c>
      <c r="V1859" t="str">
        <f t="shared" si="496"/>
        <v>-</v>
      </c>
      <c r="W1859" s="9"/>
      <c r="X1859" s="9"/>
      <c r="Y1859" s="9"/>
    </row>
    <row r="1860" spans="1:25" x14ac:dyDescent="0.25">
      <c r="A1860" t="s">
        <v>1865</v>
      </c>
      <c r="B1860" s="2">
        <v>41982</v>
      </c>
      <c r="C1860" s="3">
        <v>0</v>
      </c>
      <c r="D1860">
        <v>1.2314700000000001</v>
      </c>
      <c r="E1860">
        <v>1.24475</v>
      </c>
      <c r="F1860">
        <v>1.2292000000000001</v>
      </c>
      <c r="G1860">
        <v>1.2387999999999999</v>
      </c>
      <c r="H1860">
        <v>204262</v>
      </c>
      <c r="I1860">
        <f t="shared" si="497"/>
        <v>-50.422535211268027</v>
      </c>
      <c r="J1860">
        <f t="shared" si="501"/>
        <v>1.2612162820512822</v>
      </c>
      <c r="K1860">
        <f t="shared" si="502"/>
        <v>1.264066479240785</v>
      </c>
      <c r="L1860">
        <f t="shared" si="505"/>
        <v>1.2454286111111115</v>
      </c>
      <c r="M1860">
        <f t="shared" si="506"/>
        <v>1.2468315325551194</v>
      </c>
      <c r="N1860" t="str">
        <f t="shared" si="498"/>
        <v>-</v>
      </c>
      <c r="O1860" t="str">
        <f t="shared" si="503"/>
        <v>Sell</v>
      </c>
      <c r="P1860" t="str">
        <f t="shared" si="507"/>
        <v>-</v>
      </c>
      <c r="Q1860" t="str">
        <f t="shared" si="504"/>
        <v>-</v>
      </c>
      <c r="R1860">
        <f t="shared" si="499"/>
        <v>1.23916</v>
      </c>
      <c r="S1860">
        <f t="shared" si="500"/>
        <v>1.23844</v>
      </c>
      <c r="T1860" t="str">
        <f t="shared" si="494"/>
        <v>-</v>
      </c>
      <c r="U1860" t="str">
        <f t="shared" si="495"/>
        <v>-</v>
      </c>
      <c r="V1860" t="str">
        <f t="shared" si="496"/>
        <v>-</v>
      </c>
      <c r="W1860" s="9"/>
      <c r="X1860" s="9"/>
      <c r="Y1860" s="9"/>
    </row>
    <row r="1861" spans="1:25" x14ac:dyDescent="0.25">
      <c r="A1861" t="s">
        <v>1866</v>
      </c>
      <c r="B1861" s="2">
        <v>41983</v>
      </c>
      <c r="C1861" s="3">
        <v>0</v>
      </c>
      <c r="D1861">
        <v>1.2387999999999999</v>
      </c>
      <c r="E1861">
        <v>1.2486600000000001</v>
      </c>
      <c r="F1861">
        <v>1.2362200000000001</v>
      </c>
      <c r="G1861">
        <v>1.24804</v>
      </c>
      <c r="H1861">
        <v>185388</v>
      </c>
      <c r="I1861">
        <f t="shared" si="497"/>
        <v>-17.88732394366189</v>
      </c>
      <c r="J1861">
        <f t="shared" si="501"/>
        <v>1.2606569230769231</v>
      </c>
      <c r="K1861">
        <f t="shared" si="502"/>
        <v>1.2636607455891193</v>
      </c>
      <c r="L1861">
        <f t="shared" si="505"/>
        <v>1.2450086111111114</v>
      </c>
      <c r="M1861">
        <f t="shared" si="506"/>
        <v>1.2468968551197075</v>
      </c>
      <c r="N1861" t="str">
        <f t="shared" si="498"/>
        <v>-</v>
      </c>
      <c r="O1861" t="str">
        <f t="shared" si="503"/>
        <v>Sell</v>
      </c>
      <c r="P1861" t="str">
        <f t="shared" si="507"/>
        <v>-</v>
      </c>
      <c r="Q1861" t="str">
        <f t="shared" si="504"/>
        <v>-</v>
      </c>
      <c r="R1861">
        <f t="shared" si="499"/>
        <v>1.2483900000000001</v>
      </c>
      <c r="S1861">
        <f t="shared" si="500"/>
        <v>1.24769</v>
      </c>
      <c r="T1861" t="str">
        <f t="shared" si="494"/>
        <v>-</v>
      </c>
      <c r="U1861" t="str">
        <f t="shared" si="495"/>
        <v>-</v>
      </c>
      <c r="V1861" t="str">
        <f t="shared" si="496"/>
        <v>-</v>
      </c>
      <c r="W1861" s="9"/>
      <c r="X1861" s="9"/>
      <c r="Y1861" s="9"/>
    </row>
    <row r="1862" spans="1:25" x14ac:dyDescent="0.25">
      <c r="A1862" t="s">
        <v>1867</v>
      </c>
      <c r="B1862" s="2">
        <v>41984</v>
      </c>
      <c r="C1862" s="3">
        <v>0</v>
      </c>
      <c r="D1862">
        <v>1.24803</v>
      </c>
      <c r="E1862">
        <v>1.2495099999999999</v>
      </c>
      <c r="F1862">
        <v>1.23702</v>
      </c>
      <c r="G1862">
        <v>1.2393099999999999</v>
      </c>
      <c r="H1862">
        <v>209001</v>
      </c>
      <c r="I1862">
        <f t="shared" si="497"/>
        <v>-48.626760563380664</v>
      </c>
      <c r="J1862">
        <f t="shared" si="501"/>
        <v>1.2599783333333336</v>
      </c>
      <c r="K1862">
        <f t="shared" si="502"/>
        <v>1.2630442710172429</v>
      </c>
      <c r="L1862">
        <f t="shared" si="505"/>
        <v>1.2444088888888891</v>
      </c>
      <c r="M1862">
        <f t="shared" si="506"/>
        <v>1.2464867548429666</v>
      </c>
      <c r="N1862" t="str">
        <f t="shared" si="498"/>
        <v>-</v>
      </c>
      <c r="O1862" t="str">
        <f t="shared" si="503"/>
        <v>Sell</v>
      </c>
      <c r="P1862" t="str">
        <f t="shared" si="507"/>
        <v>-</v>
      </c>
      <c r="Q1862" t="str">
        <f t="shared" si="504"/>
        <v>-</v>
      </c>
      <c r="R1862">
        <f t="shared" si="499"/>
        <v>1.2396400000000001</v>
      </c>
      <c r="S1862">
        <f t="shared" si="500"/>
        <v>1.23898</v>
      </c>
      <c r="T1862" t="str">
        <f t="shared" si="494"/>
        <v>-</v>
      </c>
      <c r="U1862" t="str">
        <f t="shared" si="495"/>
        <v>-</v>
      </c>
      <c r="V1862" t="str">
        <f t="shared" si="496"/>
        <v>-</v>
      </c>
      <c r="W1862" s="9"/>
      <c r="X1862" s="9"/>
      <c r="Y1862" s="9"/>
    </row>
    <row r="1863" spans="1:25" x14ac:dyDescent="0.25">
      <c r="A1863" t="s">
        <v>1868</v>
      </c>
      <c r="B1863" s="2">
        <v>41985</v>
      </c>
      <c r="C1863" s="3">
        <v>0</v>
      </c>
      <c r="D1863">
        <v>1.2393099999999999</v>
      </c>
      <c r="E1863">
        <v>1.24851</v>
      </c>
      <c r="F1863">
        <v>1.2384299999999999</v>
      </c>
      <c r="G1863">
        <v>1.2459499999999999</v>
      </c>
      <c r="H1863">
        <v>175984</v>
      </c>
      <c r="I1863">
        <f t="shared" si="497"/>
        <v>-23.163228374955384</v>
      </c>
      <c r="J1863">
        <f t="shared" si="501"/>
        <v>1.2593346153846154</v>
      </c>
      <c r="K1863">
        <f t="shared" si="502"/>
        <v>1.262611504662376</v>
      </c>
      <c r="L1863">
        <f t="shared" si="505"/>
        <v>1.2442341666666668</v>
      </c>
      <c r="M1863">
        <f t="shared" si="506"/>
        <v>1.2464577410676712</v>
      </c>
      <c r="N1863" t="str">
        <f t="shared" si="498"/>
        <v>-</v>
      </c>
      <c r="O1863" t="str">
        <f t="shared" si="503"/>
        <v>Sell</v>
      </c>
      <c r="P1863" t="str">
        <f t="shared" si="507"/>
        <v>-</v>
      </c>
      <c r="Q1863" t="str">
        <f t="shared" si="504"/>
        <v>-</v>
      </c>
      <c r="R1863">
        <f t="shared" si="499"/>
        <v>1.2462800000000001</v>
      </c>
      <c r="S1863">
        <f t="shared" si="500"/>
        <v>1.2456199999999999</v>
      </c>
      <c r="T1863" t="str">
        <f t="shared" si="494"/>
        <v>-</v>
      </c>
      <c r="U1863" t="str">
        <f t="shared" si="495"/>
        <v>-</v>
      </c>
      <c r="V1863" t="str">
        <f t="shared" si="496"/>
        <v>-</v>
      </c>
      <c r="W1863" s="9"/>
      <c r="X1863" s="9"/>
      <c r="Y1863" s="9"/>
    </row>
    <row r="1864" spans="1:25" x14ac:dyDescent="0.25">
      <c r="A1864" t="s">
        <v>1869</v>
      </c>
      <c r="B1864" s="2">
        <v>41987</v>
      </c>
      <c r="C1864" s="3">
        <v>0</v>
      </c>
      <c r="D1864">
        <v>1.2474000000000001</v>
      </c>
      <c r="E1864">
        <v>1.24777</v>
      </c>
      <c r="F1864">
        <v>1.2456199999999999</v>
      </c>
      <c r="G1864">
        <v>1.24638</v>
      </c>
      <c r="H1864">
        <v>10494</v>
      </c>
      <c r="I1864">
        <f t="shared" si="497"/>
        <v>-16.531791907514137</v>
      </c>
      <c r="J1864">
        <f t="shared" si="501"/>
        <v>1.2586991025641026</v>
      </c>
      <c r="K1864">
        <f t="shared" si="502"/>
        <v>1.2622005804937082</v>
      </c>
      <c r="L1864">
        <f t="shared" si="505"/>
        <v>1.2441286111111112</v>
      </c>
      <c r="M1864">
        <f t="shared" si="506"/>
        <v>1.2464535388477971</v>
      </c>
      <c r="N1864" t="str">
        <f t="shared" si="498"/>
        <v>-</v>
      </c>
      <c r="O1864" t="str">
        <f t="shared" si="503"/>
        <v>Sell</v>
      </c>
      <c r="P1864" t="str">
        <f t="shared" si="507"/>
        <v>-</v>
      </c>
      <c r="Q1864" t="str">
        <f t="shared" si="504"/>
        <v>-</v>
      </c>
      <c r="R1864">
        <f t="shared" si="499"/>
        <v>1.2467200000000001</v>
      </c>
      <c r="S1864">
        <f t="shared" si="500"/>
        <v>1.24604</v>
      </c>
      <c r="T1864" t="str">
        <f t="shared" si="494"/>
        <v>-</v>
      </c>
      <c r="U1864" t="str">
        <f t="shared" si="495"/>
        <v>-</v>
      </c>
      <c r="V1864" t="str">
        <f t="shared" si="496"/>
        <v>-</v>
      </c>
      <c r="W1864" s="9"/>
      <c r="X1864" s="9"/>
      <c r="Y1864" s="9"/>
    </row>
    <row r="1865" spans="1:25" x14ac:dyDescent="0.25">
      <c r="A1865" t="s">
        <v>1870</v>
      </c>
      <c r="B1865" s="2">
        <v>41988</v>
      </c>
      <c r="C1865" s="3">
        <v>0</v>
      </c>
      <c r="D1865">
        <v>1.24638</v>
      </c>
      <c r="E1865">
        <v>1.24786</v>
      </c>
      <c r="F1865">
        <v>1.24146</v>
      </c>
      <c r="G1865">
        <v>1.2440199999999999</v>
      </c>
      <c r="H1865">
        <v>183179</v>
      </c>
      <c r="I1865">
        <f t="shared" si="497"/>
        <v>-25.626204238921257</v>
      </c>
      <c r="J1865">
        <f t="shared" si="501"/>
        <v>1.2580603846153851</v>
      </c>
      <c r="K1865">
        <f t="shared" si="502"/>
        <v>1.2617403126331079</v>
      </c>
      <c r="L1865">
        <f t="shared" si="505"/>
        <v>1.2439844444444446</v>
      </c>
      <c r="M1865">
        <f t="shared" si="506"/>
        <v>1.2463219962073757</v>
      </c>
      <c r="N1865" t="str">
        <f t="shared" si="498"/>
        <v>-</v>
      </c>
      <c r="O1865" t="str">
        <f t="shared" si="503"/>
        <v>Sell</v>
      </c>
      <c r="P1865" t="str">
        <f t="shared" si="507"/>
        <v>-</v>
      </c>
      <c r="Q1865" t="str">
        <f t="shared" si="504"/>
        <v>-</v>
      </c>
      <c r="R1865">
        <f t="shared" si="499"/>
        <v>1.2443500000000001</v>
      </c>
      <c r="S1865">
        <f t="shared" si="500"/>
        <v>1.24369</v>
      </c>
      <c r="T1865" t="str">
        <f t="shared" si="494"/>
        <v>-</v>
      </c>
      <c r="U1865" t="str">
        <f t="shared" si="495"/>
        <v>-</v>
      </c>
      <c r="V1865" t="str">
        <f t="shared" si="496"/>
        <v>-</v>
      </c>
      <c r="W1865" s="9"/>
      <c r="X1865" s="9"/>
      <c r="Y1865" s="9"/>
    </row>
    <row r="1866" spans="1:25" x14ac:dyDescent="0.25">
      <c r="A1866" t="s">
        <v>1871</v>
      </c>
      <c r="B1866" s="2">
        <v>41989</v>
      </c>
      <c r="C1866" s="3">
        <v>0</v>
      </c>
      <c r="D1866">
        <v>1.2440100000000001</v>
      </c>
      <c r="E1866">
        <v>1.2569900000000001</v>
      </c>
      <c r="F1866">
        <v>1.2435499999999999</v>
      </c>
      <c r="G1866">
        <v>1.2510600000000001</v>
      </c>
      <c r="H1866">
        <v>219985</v>
      </c>
      <c r="I1866">
        <f t="shared" si="497"/>
        <v>-18.376200805701849</v>
      </c>
      <c r="J1866">
        <f t="shared" si="501"/>
        <v>1.2574869230769234</v>
      </c>
      <c r="K1866">
        <f t="shared" si="502"/>
        <v>1.2614699249715102</v>
      </c>
      <c r="L1866">
        <f t="shared" si="505"/>
        <v>1.2438705555555558</v>
      </c>
      <c r="M1866">
        <f t="shared" si="506"/>
        <v>1.2465781045204907</v>
      </c>
      <c r="N1866" t="str">
        <f t="shared" si="498"/>
        <v>-</v>
      </c>
      <c r="O1866" t="str">
        <f t="shared" si="503"/>
        <v>Sell</v>
      </c>
      <c r="P1866" t="str">
        <f t="shared" si="507"/>
        <v>-</v>
      </c>
      <c r="Q1866" t="str">
        <f t="shared" si="504"/>
        <v>-</v>
      </c>
      <c r="R1866">
        <f t="shared" si="499"/>
        <v>1.2514400000000001</v>
      </c>
      <c r="S1866">
        <f t="shared" si="500"/>
        <v>1.25068</v>
      </c>
      <c r="T1866" t="str">
        <f t="shared" si="494"/>
        <v>-</v>
      </c>
      <c r="U1866" t="str">
        <f t="shared" si="495"/>
        <v>-</v>
      </c>
      <c r="V1866" t="str">
        <f t="shared" si="496"/>
        <v>-</v>
      </c>
      <c r="W1866" s="9"/>
      <c r="X1866" s="9"/>
      <c r="Y1866" s="9"/>
    </row>
    <row r="1867" spans="1:25" x14ac:dyDescent="0.25">
      <c r="A1867" t="s">
        <v>1872</v>
      </c>
      <c r="B1867" s="2">
        <v>41990</v>
      </c>
      <c r="C1867" s="3">
        <v>0</v>
      </c>
      <c r="D1867">
        <v>1.2510600000000001</v>
      </c>
      <c r="E1867">
        <v>1.25159</v>
      </c>
      <c r="F1867">
        <v>1.2320899999999999</v>
      </c>
      <c r="G1867">
        <v>1.2336800000000001</v>
      </c>
      <c r="H1867">
        <v>208103</v>
      </c>
      <c r="I1867">
        <f t="shared" si="497"/>
        <v>-72.234273318871786</v>
      </c>
      <c r="J1867">
        <f t="shared" si="501"/>
        <v>1.2568305128205133</v>
      </c>
      <c r="K1867">
        <f t="shared" si="502"/>
        <v>1.260766382567168</v>
      </c>
      <c r="L1867">
        <f t="shared" si="505"/>
        <v>1.2434797222222223</v>
      </c>
      <c r="M1867">
        <f t="shared" si="506"/>
        <v>1.2458809096815451</v>
      </c>
      <c r="N1867" t="str">
        <f t="shared" si="498"/>
        <v>-</v>
      </c>
      <c r="O1867" t="str">
        <f t="shared" si="503"/>
        <v>Sell</v>
      </c>
      <c r="P1867" t="str">
        <f t="shared" si="507"/>
        <v>-</v>
      </c>
      <c r="Q1867" t="str">
        <f t="shared" si="504"/>
        <v>-</v>
      </c>
      <c r="R1867">
        <f t="shared" si="499"/>
        <v>1.2340500000000001</v>
      </c>
      <c r="S1867">
        <f t="shared" si="500"/>
        <v>1.2333099999999999</v>
      </c>
      <c r="T1867" t="str">
        <f t="shared" si="494"/>
        <v>-</v>
      </c>
      <c r="U1867" t="str">
        <f t="shared" si="495"/>
        <v>-</v>
      </c>
      <c r="V1867" t="str">
        <f t="shared" si="496"/>
        <v>-</v>
      </c>
      <c r="W1867" s="9"/>
      <c r="X1867" s="9"/>
      <c r="Y1867" s="9"/>
    </row>
    <row r="1868" spans="1:25" x14ac:dyDescent="0.25">
      <c r="A1868" t="s">
        <v>1873</v>
      </c>
      <c r="B1868" s="2">
        <v>41991</v>
      </c>
      <c r="C1868" s="3">
        <v>0</v>
      </c>
      <c r="D1868">
        <v>1.23367</v>
      </c>
      <c r="E1868">
        <v>1.2352399999999999</v>
      </c>
      <c r="F1868">
        <v>1.2265699999999999</v>
      </c>
      <c r="G1868">
        <v>1.2288300000000001</v>
      </c>
      <c r="H1868">
        <v>182986</v>
      </c>
      <c r="I1868">
        <f t="shared" si="497"/>
        <v>-87.263712426402066</v>
      </c>
      <c r="J1868">
        <f t="shared" si="501"/>
        <v>1.256020384615385</v>
      </c>
      <c r="K1868">
        <f t="shared" si="502"/>
        <v>1.2599578665528093</v>
      </c>
      <c r="L1868">
        <f t="shared" si="505"/>
        <v>1.2432241666666668</v>
      </c>
      <c r="M1868">
        <f t="shared" si="506"/>
        <v>1.244959238887948</v>
      </c>
      <c r="N1868" t="str">
        <f t="shared" si="498"/>
        <v>-</v>
      </c>
      <c r="O1868" t="str">
        <f t="shared" si="503"/>
        <v>Sell</v>
      </c>
      <c r="P1868" t="str">
        <f t="shared" si="507"/>
        <v>-</v>
      </c>
      <c r="Q1868" t="str">
        <f t="shared" si="504"/>
        <v>-</v>
      </c>
      <c r="R1868">
        <f t="shared" si="499"/>
        <v>1.22923</v>
      </c>
      <c r="S1868">
        <f t="shared" si="500"/>
        <v>1.2284299999999999</v>
      </c>
      <c r="T1868" t="str">
        <f t="shared" si="494"/>
        <v>-</v>
      </c>
      <c r="U1868" t="str">
        <f t="shared" si="495"/>
        <v>-</v>
      </c>
      <c r="V1868" t="str">
        <f t="shared" si="496"/>
        <v>-</v>
      </c>
      <c r="W1868" s="9"/>
      <c r="X1868" s="9"/>
      <c r="Y1868" s="9"/>
    </row>
    <row r="1869" spans="1:25" x14ac:dyDescent="0.25">
      <c r="A1869" t="s">
        <v>1874</v>
      </c>
      <c r="B1869" s="2">
        <v>41992</v>
      </c>
      <c r="C1869" s="3">
        <v>0</v>
      </c>
      <c r="D1869">
        <v>1.2288300000000001</v>
      </c>
      <c r="E1869">
        <v>1.2302200000000001</v>
      </c>
      <c r="F1869">
        <v>1.22201</v>
      </c>
      <c r="G1869">
        <v>1.22265</v>
      </c>
      <c r="H1869">
        <v>143345</v>
      </c>
      <c r="I1869">
        <f t="shared" si="497"/>
        <v>-98.170383076043535</v>
      </c>
      <c r="J1869">
        <f t="shared" si="501"/>
        <v>1.2552491025641028</v>
      </c>
      <c r="K1869">
        <f t="shared" si="502"/>
        <v>1.2590133636021053</v>
      </c>
      <c r="L1869">
        <f t="shared" si="505"/>
        <v>1.2425941666666669</v>
      </c>
      <c r="M1869">
        <f t="shared" si="506"/>
        <v>1.2437533340831941</v>
      </c>
      <c r="N1869" t="str">
        <f t="shared" si="498"/>
        <v>-</v>
      </c>
      <c r="O1869" t="str">
        <f t="shared" si="503"/>
        <v>Sell</v>
      </c>
      <c r="P1869" t="str">
        <f t="shared" si="507"/>
        <v>-</v>
      </c>
      <c r="Q1869" t="str">
        <f t="shared" si="504"/>
        <v>-</v>
      </c>
      <c r="R1869">
        <f t="shared" si="499"/>
        <v>1.2230799999999999</v>
      </c>
      <c r="S1869">
        <f t="shared" si="500"/>
        <v>1.2222200000000001</v>
      </c>
      <c r="T1869" t="str">
        <f t="shared" si="494"/>
        <v>-</v>
      </c>
      <c r="U1869" t="str">
        <f t="shared" si="495"/>
        <v>-</v>
      </c>
      <c r="V1869" t="str">
        <f t="shared" si="496"/>
        <v>-</v>
      </c>
      <c r="W1869" s="9"/>
      <c r="X1869" s="9"/>
      <c r="Y1869" s="9"/>
    </row>
    <row r="1870" spans="1:25" x14ac:dyDescent="0.25">
      <c r="A1870" t="s">
        <v>1875</v>
      </c>
      <c r="B1870" s="2">
        <v>41994</v>
      </c>
      <c r="C1870" s="3">
        <v>0</v>
      </c>
      <c r="D1870">
        <v>1.2222900000000001</v>
      </c>
      <c r="E1870">
        <v>1.2226399999999999</v>
      </c>
      <c r="F1870">
        <v>1.2219800000000001</v>
      </c>
      <c r="G1870">
        <v>1.22245</v>
      </c>
      <c r="H1870">
        <v>3364</v>
      </c>
      <c r="I1870">
        <f t="shared" si="497"/>
        <v>-98.657526421022652</v>
      </c>
      <c r="J1870">
        <f t="shared" si="501"/>
        <v>1.2544602564102565</v>
      </c>
      <c r="K1870">
        <f t="shared" si="502"/>
        <v>1.2580877088273683</v>
      </c>
      <c r="L1870">
        <f t="shared" si="505"/>
        <v>1.2419400000000003</v>
      </c>
      <c r="M1870">
        <f t="shared" si="506"/>
        <v>1.2426018025111296</v>
      </c>
      <c r="N1870" t="str">
        <f t="shared" si="498"/>
        <v>-</v>
      </c>
      <c r="O1870" t="str">
        <f t="shared" si="503"/>
        <v>Sell</v>
      </c>
      <c r="P1870" t="str">
        <f t="shared" si="507"/>
        <v>-</v>
      </c>
      <c r="Q1870" t="str">
        <f t="shared" si="504"/>
        <v>-</v>
      </c>
      <c r="R1870">
        <f t="shared" si="499"/>
        <v>1.22292</v>
      </c>
      <c r="S1870">
        <f t="shared" si="500"/>
        <v>1.2219800000000001</v>
      </c>
      <c r="T1870" t="str">
        <f t="shared" si="494"/>
        <v>-</v>
      </c>
      <c r="U1870" t="str">
        <f t="shared" si="495"/>
        <v>-</v>
      </c>
      <c r="V1870" t="str">
        <f t="shared" si="496"/>
        <v>-</v>
      </c>
      <c r="W1870" s="9"/>
      <c r="X1870" s="9"/>
      <c r="Y1870" s="9"/>
    </row>
    <row r="1871" spans="1:25" x14ac:dyDescent="0.25">
      <c r="A1871" t="s">
        <v>1876</v>
      </c>
      <c r="B1871" s="2">
        <v>41995</v>
      </c>
      <c r="C1871" s="3">
        <v>0</v>
      </c>
      <c r="D1871">
        <v>1.22245</v>
      </c>
      <c r="E1871">
        <v>1.22725</v>
      </c>
      <c r="F1871">
        <v>1.22166</v>
      </c>
      <c r="G1871">
        <v>1.2222999999999999</v>
      </c>
      <c r="H1871">
        <v>110605</v>
      </c>
      <c r="I1871">
        <f t="shared" si="497"/>
        <v>-98.188508349844412</v>
      </c>
      <c r="J1871">
        <f t="shared" si="501"/>
        <v>1.2536562820512822</v>
      </c>
      <c r="K1871">
        <f t="shared" si="502"/>
        <v>1.2571816908823716</v>
      </c>
      <c r="L1871">
        <f t="shared" si="505"/>
        <v>1.2413763888888889</v>
      </c>
      <c r="M1871">
        <f t="shared" si="506"/>
        <v>1.2415044077807982</v>
      </c>
      <c r="N1871" t="str">
        <f t="shared" si="498"/>
        <v>-</v>
      </c>
      <c r="O1871" t="str">
        <f t="shared" si="503"/>
        <v>Sell</v>
      </c>
      <c r="P1871" t="str">
        <f t="shared" si="507"/>
        <v>-</v>
      </c>
      <c r="Q1871" t="str">
        <f t="shared" si="504"/>
        <v>-</v>
      </c>
      <c r="R1871">
        <f t="shared" si="499"/>
        <v>1.22281</v>
      </c>
      <c r="S1871">
        <f t="shared" si="500"/>
        <v>1.2217899999999999</v>
      </c>
      <c r="T1871" t="str">
        <f t="shared" ref="T1871:T1934" si="508">IF(Y1871&lt;&gt;"",IF(Y1871&lt;=-$AE$86,"Stop","-"),"-")</f>
        <v>-</v>
      </c>
      <c r="U1871" t="str">
        <f t="shared" ref="U1871:U1934" si="509">IF(Y1871&lt;&gt;"",IF(Y1871&gt;$AE$87,"Target","-"),"-")</f>
        <v>-</v>
      </c>
      <c r="V1871" t="str">
        <f t="shared" ref="V1871:V1934" si="510">IF(P1871="Buy",$AE$88,IF(P1871="Sell",$AE$88/R1871,"-"))</f>
        <v>-</v>
      </c>
      <c r="W1871" s="9"/>
      <c r="X1871" s="9"/>
      <c r="Y1871" s="9"/>
    </row>
    <row r="1872" spans="1:25" x14ac:dyDescent="0.25">
      <c r="A1872" t="s">
        <v>1877</v>
      </c>
      <c r="B1872" s="2">
        <v>41996</v>
      </c>
      <c r="C1872" s="3">
        <v>0</v>
      </c>
      <c r="D1872">
        <v>1.22231</v>
      </c>
      <c r="E1872">
        <v>1.2245600000000001</v>
      </c>
      <c r="F1872">
        <v>1.2164600000000001</v>
      </c>
      <c r="G1872">
        <v>1.2175199999999999</v>
      </c>
      <c r="H1872">
        <v>104326</v>
      </c>
      <c r="I1872">
        <f t="shared" ref="I1872:I1935" si="511">(MAX(E1859:E1872)-G1872)/(MAX(E1859:E1872)-MIN(F1859:F1872))*-100</f>
        <v>-97.38465334320297</v>
      </c>
      <c r="J1872">
        <f t="shared" si="501"/>
        <v>1.2527926923076924</v>
      </c>
      <c r="K1872">
        <f t="shared" si="502"/>
        <v>1.2561775974423115</v>
      </c>
      <c r="L1872">
        <f t="shared" si="505"/>
        <v>1.2405419444444445</v>
      </c>
      <c r="M1872">
        <f t="shared" si="506"/>
        <v>1.2402079533061605</v>
      </c>
      <c r="N1872" t="str">
        <f t="shared" ref="N1872:N1935" si="512">IF(AND($I1872&gt;$AE$82,$I1871&lt;$AE$82),"Buy",IF(AND($I1872&lt;$AE$81,$I1871&gt;$AE$81),"Sell","-"))</f>
        <v>-</v>
      </c>
      <c r="O1872" t="str">
        <f t="shared" si="503"/>
        <v>Sell</v>
      </c>
      <c r="P1872" t="str">
        <f t="shared" si="507"/>
        <v>-</v>
      </c>
      <c r="Q1872" t="str">
        <f t="shared" si="504"/>
        <v>-</v>
      </c>
      <c r="R1872">
        <f t="shared" ref="R1872:R1935" si="513">ROUND(G1872+0.05*_xlfn.STDEV.P(G1861:G1872),5)</f>
        <v>1.2181</v>
      </c>
      <c r="S1872">
        <f t="shared" ref="S1872:S1935" si="514">ROUND(G1872-0.05*_xlfn.STDEV.P(G1861:G1872),5)</f>
        <v>1.2169399999999999</v>
      </c>
      <c r="T1872" t="str">
        <f t="shared" si="508"/>
        <v>-</v>
      </c>
      <c r="U1872" t="str">
        <f t="shared" si="509"/>
        <v>-</v>
      </c>
      <c r="V1872" t="str">
        <f t="shared" si="510"/>
        <v>-</v>
      </c>
      <c r="W1872" s="9"/>
      <c r="X1872" s="9"/>
      <c r="Y1872" s="9"/>
    </row>
    <row r="1873" spans="1:25" x14ac:dyDescent="0.25">
      <c r="A1873" t="s">
        <v>1878</v>
      </c>
      <c r="B1873" s="2">
        <v>41997</v>
      </c>
      <c r="C1873" s="3">
        <v>0</v>
      </c>
      <c r="D1873">
        <v>1.2175199999999999</v>
      </c>
      <c r="E1873">
        <v>1.22201</v>
      </c>
      <c r="F1873">
        <v>1.21695</v>
      </c>
      <c r="G1873">
        <v>1.2191099999999999</v>
      </c>
      <c r="H1873">
        <v>61303</v>
      </c>
      <c r="I1873">
        <f t="shared" si="511"/>
        <v>-93.46163335800685</v>
      </c>
      <c r="J1873">
        <f t="shared" ref="J1873:J1936" si="515">AVERAGE(G1796:G1873)</f>
        <v>1.2520419230769231</v>
      </c>
      <c r="K1873">
        <f t="shared" ref="K1873:K1936" si="516">$K1872*(1-(2/(78+1)))+$G1873*(2/(78+1))</f>
        <v>1.2552391772538984</v>
      </c>
      <c r="L1873">
        <f t="shared" si="505"/>
        <v>1.239878888888889</v>
      </c>
      <c r="M1873">
        <f t="shared" si="506"/>
        <v>1.2390675233977195</v>
      </c>
      <c r="N1873" t="str">
        <f t="shared" si="512"/>
        <v>-</v>
      </c>
      <c r="O1873" t="str">
        <f t="shared" ref="O1873:O1936" si="517">IF(K1873&gt;K1872,"Buy","Sell")</f>
        <v>Sell</v>
      </c>
      <c r="P1873" t="str">
        <f t="shared" si="507"/>
        <v>-</v>
      </c>
      <c r="Q1873" t="str">
        <f t="shared" si="504"/>
        <v>-</v>
      </c>
      <c r="R1873">
        <f t="shared" si="513"/>
        <v>1.2196899999999999</v>
      </c>
      <c r="S1873">
        <f t="shared" si="514"/>
        <v>1.2185299999999999</v>
      </c>
      <c r="T1873" t="str">
        <f t="shared" si="508"/>
        <v>-</v>
      </c>
      <c r="U1873" t="str">
        <f t="shared" si="509"/>
        <v>-</v>
      </c>
      <c r="V1873" t="str">
        <f t="shared" si="510"/>
        <v>-</v>
      </c>
      <c r="W1873" s="9"/>
      <c r="X1873" s="9"/>
      <c r="Y1873" s="9"/>
    </row>
    <row r="1874" spans="1:25" x14ac:dyDescent="0.25">
      <c r="A1874" t="s">
        <v>1879</v>
      </c>
      <c r="B1874" s="2">
        <v>41998</v>
      </c>
      <c r="C1874" s="3">
        <v>0</v>
      </c>
      <c r="D1874">
        <v>1.2191700000000001</v>
      </c>
      <c r="E1874">
        <v>1.2228300000000001</v>
      </c>
      <c r="F1874">
        <v>1.2186900000000001</v>
      </c>
      <c r="G1874">
        <v>1.22079</v>
      </c>
      <c r="H1874">
        <v>8533</v>
      </c>
      <c r="I1874">
        <f t="shared" si="511"/>
        <v>-89.316555637799283</v>
      </c>
      <c r="J1874">
        <f t="shared" si="515"/>
        <v>1.2513405128205126</v>
      </c>
      <c r="K1874">
        <f t="shared" si="516"/>
        <v>1.2543670461841796</v>
      </c>
      <c r="L1874">
        <f t="shared" si="505"/>
        <v>1.2391411111111112</v>
      </c>
      <c r="M1874">
        <f t="shared" si="506"/>
        <v>1.238079549160005</v>
      </c>
      <c r="N1874" t="str">
        <f t="shared" si="512"/>
        <v>Buy</v>
      </c>
      <c r="O1874" t="str">
        <f t="shared" si="517"/>
        <v>Sell</v>
      </c>
      <c r="P1874" t="str">
        <f t="shared" si="507"/>
        <v>-</v>
      </c>
      <c r="Q1874" t="str">
        <f t="shared" si="504"/>
        <v>-</v>
      </c>
      <c r="R1874">
        <f t="shared" si="513"/>
        <v>1.2213799999999999</v>
      </c>
      <c r="S1874">
        <f t="shared" si="514"/>
        <v>1.2202</v>
      </c>
      <c r="T1874" t="str">
        <f t="shared" si="508"/>
        <v>-</v>
      </c>
      <c r="U1874" t="str">
        <f t="shared" si="509"/>
        <v>-</v>
      </c>
      <c r="V1874" t="str">
        <f t="shared" si="510"/>
        <v>-</v>
      </c>
      <c r="W1874" s="9"/>
      <c r="X1874" s="9"/>
      <c r="Y1874" s="9"/>
    </row>
    <row r="1875" spans="1:25" x14ac:dyDescent="0.25">
      <c r="A1875" t="s">
        <v>1880</v>
      </c>
      <c r="B1875" s="2">
        <v>41999</v>
      </c>
      <c r="C1875" s="3">
        <v>0</v>
      </c>
      <c r="D1875">
        <v>1.22075</v>
      </c>
      <c r="E1875">
        <v>1.22218</v>
      </c>
      <c r="F1875">
        <v>1.2168600000000001</v>
      </c>
      <c r="G1875">
        <v>1.21777</v>
      </c>
      <c r="H1875">
        <v>47056</v>
      </c>
      <c r="I1875">
        <f t="shared" si="511"/>
        <v>-96.767826301505238</v>
      </c>
      <c r="J1875">
        <f t="shared" si="515"/>
        <v>1.2506939743589742</v>
      </c>
      <c r="K1875">
        <f t="shared" si="516"/>
        <v>1.253440538685846</v>
      </c>
      <c r="L1875">
        <f t="shared" si="505"/>
        <v>1.2381766666666669</v>
      </c>
      <c r="M1875">
        <f t="shared" si="506"/>
        <v>1.2369817356918966</v>
      </c>
      <c r="N1875" t="str">
        <f t="shared" si="512"/>
        <v>-</v>
      </c>
      <c r="O1875" t="str">
        <f t="shared" si="517"/>
        <v>Sell</v>
      </c>
      <c r="P1875" t="str">
        <f t="shared" si="507"/>
        <v>-</v>
      </c>
      <c r="Q1875" t="str">
        <f t="shared" ref="Q1875:Q1938" si="518">IF(AND(M1874&lt;K1874,M1875&gt;K1875),"Buy",IF(AND(M1874&gt;K1874,M1875&lt;K1875),"Sell","-"))</f>
        <v>-</v>
      </c>
      <c r="R1875">
        <f t="shared" si="513"/>
        <v>1.21835</v>
      </c>
      <c r="S1875">
        <f t="shared" si="514"/>
        <v>1.21719</v>
      </c>
      <c r="T1875" t="str">
        <f t="shared" si="508"/>
        <v>-</v>
      </c>
      <c r="U1875" t="str">
        <f t="shared" si="509"/>
        <v>-</v>
      </c>
      <c r="V1875" t="str">
        <f t="shared" si="510"/>
        <v>-</v>
      </c>
      <c r="W1875" s="9"/>
      <c r="X1875" s="9"/>
      <c r="Y1875" s="9"/>
    </row>
    <row r="1876" spans="1:25" x14ac:dyDescent="0.25">
      <c r="A1876" t="s">
        <v>1881</v>
      </c>
      <c r="B1876" s="2">
        <v>42001</v>
      </c>
      <c r="C1876" s="3">
        <v>0</v>
      </c>
      <c r="D1876">
        <v>1.2179199999999999</v>
      </c>
      <c r="E1876">
        <v>1.21804</v>
      </c>
      <c r="F1876">
        <v>1.21672</v>
      </c>
      <c r="G1876">
        <v>1.21682</v>
      </c>
      <c r="H1876">
        <v>5921</v>
      </c>
      <c r="I1876">
        <f t="shared" si="511"/>
        <v>-99.11176905995579</v>
      </c>
      <c r="J1876">
        <f t="shared" si="515"/>
        <v>1.2500438461538459</v>
      </c>
      <c r="K1876">
        <f t="shared" si="516"/>
        <v>1.2525134364406347</v>
      </c>
      <c r="L1876">
        <f t="shared" si="505"/>
        <v>1.2371963888888891</v>
      </c>
      <c r="M1876">
        <f t="shared" si="506"/>
        <v>1.2358919121409833</v>
      </c>
      <c r="N1876" t="str">
        <f t="shared" si="512"/>
        <v>-</v>
      </c>
      <c r="O1876" t="str">
        <f t="shared" si="517"/>
        <v>Sell</v>
      </c>
      <c r="P1876" t="str">
        <f t="shared" si="507"/>
        <v>-</v>
      </c>
      <c r="Q1876" t="str">
        <f t="shared" si="518"/>
        <v>-</v>
      </c>
      <c r="R1876">
        <f t="shared" si="513"/>
        <v>1.2173499999999999</v>
      </c>
      <c r="S1876">
        <f t="shared" si="514"/>
        <v>1.2162900000000001</v>
      </c>
      <c r="T1876" t="str">
        <f t="shared" si="508"/>
        <v>-</v>
      </c>
      <c r="U1876" t="str">
        <f t="shared" si="509"/>
        <v>-</v>
      </c>
      <c r="V1876" t="str">
        <f t="shared" si="510"/>
        <v>-</v>
      </c>
      <c r="W1876" s="9"/>
      <c r="X1876" s="9"/>
      <c r="Y1876" s="9"/>
    </row>
    <row r="1877" spans="1:25" x14ac:dyDescent="0.25">
      <c r="A1877" t="s">
        <v>1882</v>
      </c>
      <c r="B1877" s="2">
        <v>42002</v>
      </c>
      <c r="C1877" s="3">
        <v>0</v>
      </c>
      <c r="D1877">
        <v>1.21682</v>
      </c>
      <c r="E1877">
        <v>1.2221</v>
      </c>
      <c r="F1877">
        <v>1.2142900000000001</v>
      </c>
      <c r="G1877">
        <v>1.21533</v>
      </c>
      <c r="H1877">
        <v>98164</v>
      </c>
      <c r="I1877">
        <f t="shared" si="511"/>
        <v>-97.564402810304614</v>
      </c>
      <c r="J1877">
        <f t="shared" si="515"/>
        <v>1.2493557692307691</v>
      </c>
      <c r="K1877">
        <f t="shared" si="516"/>
        <v>1.2515720836193529</v>
      </c>
      <c r="L1877">
        <f t="shared" si="505"/>
        <v>1.2363722222222224</v>
      </c>
      <c r="M1877">
        <f t="shared" si="506"/>
        <v>1.2347804574306598</v>
      </c>
      <c r="N1877" t="str">
        <f t="shared" si="512"/>
        <v>-</v>
      </c>
      <c r="O1877" t="str">
        <f t="shared" si="517"/>
        <v>Sell</v>
      </c>
      <c r="P1877" t="str">
        <f t="shared" si="507"/>
        <v>-</v>
      </c>
      <c r="Q1877" t="str">
        <f t="shared" si="518"/>
        <v>-</v>
      </c>
      <c r="R1877">
        <f t="shared" si="513"/>
        <v>1.2158100000000001</v>
      </c>
      <c r="S1877">
        <f t="shared" si="514"/>
        <v>1.21485</v>
      </c>
      <c r="T1877" t="str">
        <f t="shared" si="508"/>
        <v>-</v>
      </c>
      <c r="U1877" t="str">
        <f t="shared" si="509"/>
        <v>-</v>
      </c>
      <c r="V1877" t="str">
        <f t="shared" si="510"/>
        <v>-</v>
      </c>
      <c r="W1877" s="9"/>
      <c r="X1877" s="9"/>
      <c r="Y1877" s="9"/>
    </row>
    <row r="1878" spans="1:25" x14ac:dyDescent="0.25">
      <c r="A1878" t="s">
        <v>1883</v>
      </c>
      <c r="B1878" s="2">
        <v>42003</v>
      </c>
      <c r="C1878" s="3">
        <v>0</v>
      </c>
      <c r="D1878">
        <v>1.2153499999999999</v>
      </c>
      <c r="E1878">
        <v>1.2187300000000001</v>
      </c>
      <c r="F1878">
        <v>1.2123900000000001</v>
      </c>
      <c r="G1878">
        <v>1.2161299999999999</v>
      </c>
      <c r="H1878">
        <v>109229</v>
      </c>
      <c r="I1878">
        <f t="shared" si="511"/>
        <v>-91.614349775785072</v>
      </c>
      <c r="J1878">
        <f t="shared" si="515"/>
        <v>1.2487575641025639</v>
      </c>
      <c r="K1878">
        <f t="shared" si="516"/>
        <v>1.2506748156796226</v>
      </c>
      <c r="L1878">
        <f t="shared" si="505"/>
        <v>1.2353419444444445</v>
      </c>
      <c r="M1878">
        <f t="shared" si="506"/>
        <v>1.2337723245965702</v>
      </c>
      <c r="N1878" t="str">
        <f t="shared" si="512"/>
        <v>-</v>
      </c>
      <c r="O1878" t="str">
        <f t="shared" si="517"/>
        <v>Sell</v>
      </c>
      <c r="P1878" t="str">
        <f t="shared" si="507"/>
        <v>-</v>
      </c>
      <c r="Q1878" t="str">
        <f t="shared" si="518"/>
        <v>-</v>
      </c>
      <c r="R1878">
        <f t="shared" si="513"/>
        <v>1.2163900000000001</v>
      </c>
      <c r="S1878">
        <f t="shared" si="514"/>
        <v>1.21587</v>
      </c>
      <c r="T1878" t="str">
        <f t="shared" si="508"/>
        <v>-</v>
      </c>
      <c r="U1878" t="str">
        <f t="shared" si="509"/>
        <v>-</v>
      </c>
      <c r="V1878" t="str">
        <f t="shared" si="510"/>
        <v>-</v>
      </c>
      <c r="W1878" s="9"/>
      <c r="X1878" s="9"/>
      <c r="Y1878" s="9"/>
    </row>
    <row r="1879" spans="1:25" x14ac:dyDescent="0.25">
      <c r="A1879" t="s">
        <v>1884</v>
      </c>
      <c r="B1879" s="2">
        <v>42004</v>
      </c>
      <c r="C1879" s="3">
        <v>0</v>
      </c>
      <c r="D1879">
        <v>1.2161299999999999</v>
      </c>
      <c r="E1879">
        <v>1.2169700000000001</v>
      </c>
      <c r="F1879">
        <v>1.2096800000000001</v>
      </c>
      <c r="G1879">
        <v>1.2097599999999999</v>
      </c>
      <c r="H1879">
        <v>75183</v>
      </c>
      <c r="I1879">
        <f t="shared" si="511"/>
        <v>-99.830902557599117</v>
      </c>
      <c r="J1879">
        <f t="shared" si="515"/>
        <v>1.2480857692307692</v>
      </c>
      <c r="K1879">
        <f t="shared" si="516"/>
        <v>1.249638997561151</v>
      </c>
      <c r="L1879">
        <f t="shared" si="505"/>
        <v>1.2341116666666667</v>
      </c>
      <c r="M1879">
        <f t="shared" si="506"/>
        <v>1.2324743611048636</v>
      </c>
      <c r="N1879" t="str">
        <f t="shared" si="512"/>
        <v>-</v>
      </c>
      <c r="O1879" t="str">
        <f t="shared" si="517"/>
        <v>Sell</v>
      </c>
      <c r="P1879" t="str">
        <f t="shared" si="507"/>
        <v>-</v>
      </c>
      <c r="Q1879" t="str">
        <f t="shared" si="518"/>
        <v>-</v>
      </c>
      <c r="R1879">
        <f t="shared" si="513"/>
        <v>1.2099899999999999</v>
      </c>
      <c r="S1879">
        <f t="shared" si="514"/>
        <v>1.20953</v>
      </c>
      <c r="T1879" t="str">
        <f t="shared" si="508"/>
        <v>-</v>
      </c>
      <c r="U1879" t="str">
        <f t="shared" si="509"/>
        <v>-</v>
      </c>
      <c r="V1879" t="str">
        <f t="shared" si="510"/>
        <v>-</v>
      </c>
      <c r="W1879" s="9"/>
      <c r="X1879" s="9"/>
      <c r="Y1879" s="9"/>
    </row>
    <row r="1880" spans="1:25" x14ac:dyDescent="0.25">
      <c r="A1880" t="s">
        <v>1885</v>
      </c>
      <c r="B1880" s="2">
        <v>42005</v>
      </c>
      <c r="C1880" s="3">
        <v>0</v>
      </c>
      <c r="D1880">
        <v>1.21038</v>
      </c>
      <c r="E1880">
        <v>1.2107300000000001</v>
      </c>
      <c r="F1880">
        <v>1.20783</v>
      </c>
      <c r="G1880">
        <v>1.20869</v>
      </c>
      <c r="H1880">
        <v>5971</v>
      </c>
      <c r="I1880">
        <f t="shared" si="511"/>
        <v>-98.034734917732905</v>
      </c>
      <c r="J1880">
        <f t="shared" si="515"/>
        <v>1.2473406410256409</v>
      </c>
      <c r="K1880">
        <f t="shared" si="516"/>
        <v>1.2486023140785902</v>
      </c>
      <c r="L1880">
        <f t="shared" si="505"/>
        <v>1.2328444444444444</v>
      </c>
      <c r="M1880">
        <f t="shared" si="506"/>
        <v>1.2311887199640603</v>
      </c>
      <c r="N1880" t="str">
        <f t="shared" si="512"/>
        <v>-</v>
      </c>
      <c r="O1880" t="str">
        <f t="shared" si="517"/>
        <v>Sell</v>
      </c>
      <c r="P1880" t="str">
        <f t="shared" si="507"/>
        <v>-</v>
      </c>
      <c r="Q1880" t="str">
        <f t="shared" si="518"/>
        <v>-</v>
      </c>
      <c r="R1880">
        <f t="shared" si="513"/>
        <v>1.2089099999999999</v>
      </c>
      <c r="S1880">
        <f t="shared" si="514"/>
        <v>1.2084699999999999</v>
      </c>
      <c r="T1880" t="str">
        <f t="shared" si="508"/>
        <v>-</v>
      </c>
      <c r="U1880" t="str">
        <f t="shared" si="509"/>
        <v>-</v>
      </c>
      <c r="V1880" t="str">
        <f t="shared" si="510"/>
        <v>-</v>
      </c>
      <c r="W1880" s="9"/>
      <c r="X1880" s="9"/>
      <c r="Y1880" s="9"/>
    </row>
    <row r="1881" spans="1:25" x14ac:dyDescent="0.25">
      <c r="A1881" t="s">
        <v>1886</v>
      </c>
      <c r="B1881" s="2">
        <v>42006</v>
      </c>
      <c r="C1881" s="3">
        <v>0</v>
      </c>
      <c r="D1881">
        <v>1.20871</v>
      </c>
      <c r="E1881">
        <v>1.2089000000000001</v>
      </c>
      <c r="F1881">
        <v>1.20004</v>
      </c>
      <c r="G1881">
        <v>1.20017</v>
      </c>
      <c r="H1881">
        <v>122343</v>
      </c>
      <c r="I1881">
        <f t="shared" si="511"/>
        <v>-99.630681818181927</v>
      </c>
      <c r="J1881">
        <f t="shared" si="515"/>
        <v>1.2466832051282053</v>
      </c>
      <c r="K1881">
        <f t="shared" si="516"/>
        <v>1.2473761795449549</v>
      </c>
      <c r="L1881">
        <f t="shared" si="505"/>
        <v>1.2317738888888889</v>
      </c>
      <c r="M1881">
        <f t="shared" si="506"/>
        <v>1.2295120323984354</v>
      </c>
      <c r="N1881" t="str">
        <f t="shared" si="512"/>
        <v>-</v>
      </c>
      <c r="O1881" t="str">
        <f t="shared" si="517"/>
        <v>Sell</v>
      </c>
      <c r="P1881" t="str">
        <f t="shared" si="507"/>
        <v>-</v>
      </c>
      <c r="Q1881" t="str">
        <f t="shared" si="518"/>
        <v>-</v>
      </c>
      <c r="R1881">
        <f t="shared" si="513"/>
        <v>1.20048</v>
      </c>
      <c r="S1881">
        <f t="shared" si="514"/>
        <v>1.1998599999999999</v>
      </c>
      <c r="T1881" t="str">
        <f t="shared" si="508"/>
        <v>-</v>
      </c>
      <c r="U1881" t="str">
        <f t="shared" si="509"/>
        <v>-</v>
      </c>
      <c r="V1881" t="str">
        <f t="shared" si="510"/>
        <v>-</v>
      </c>
      <c r="W1881" s="9"/>
      <c r="X1881" s="9"/>
      <c r="Y1881" s="9"/>
    </row>
    <row r="1882" spans="1:25" x14ac:dyDescent="0.25">
      <c r="A1882" t="s">
        <v>1887</v>
      </c>
      <c r="B1882" s="2">
        <v>42008</v>
      </c>
      <c r="C1882" s="3">
        <v>0</v>
      </c>
      <c r="D1882">
        <v>1.19495</v>
      </c>
      <c r="E1882">
        <v>1.19537</v>
      </c>
      <c r="F1882">
        <v>1.1867700000000001</v>
      </c>
      <c r="G1882">
        <v>1.19469</v>
      </c>
      <c r="H1882">
        <v>14173</v>
      </c>
      <c r="I1882">
        <f t="shared" si="511"/>
        <v>-81.772151898734336</v>
      </c>
      <c r="J1882">
        <f t="shared" si="515"/>
        <v>1.2459582051282052</v>
      </c>
      <c r="K1882">
        <f t="shared" si="516"/>
        <v>1.2460423522147028</v>
      </c>
      <c r="L1882">
        <f t="shared" si="505"/>
        <v>1.2305944444444445</v>
      </c>
      <c r="M1882">
        <f t="shared" si="506"/>
        <v>1.2276297603768984</v>
      </c>
      <c r="N1882" t="str">
        <f t="shared" si="512"/>
        <v>Buy</v>
      </c>
      <c r="O1882" t="str">
        <f t="shared" si="517"/>
        <v>Sell</v>
      </c>
      <c r="P1882" t="str">
        <f t="shared" si="507"/>
        <v>-</v>
      </c>
      <c r="Q1882" t="str">
        <f t="shared" si="518"/>
        <v>-</v>
      </c>
      <c r="R1882">
        <f t="shared" si="513"/>
        <v>1.19509</v>
      </c>
      <c r="S1882">
        <f t="shared" si="514"/>
        <v>1.1942900000000001</v>
      </c>
      <c r="T1882" t="str">
        <f t="shared" si="508"/>
        <v>-</v>
      </c>
      <c r="U1882" t="str">
        <f t="shared" si="509"/>
        <v>-</v>
      </c>
      <c r="V1882" t="str">
        <f t="shared" si="510"/>
        <v>-</v>
      </c>
      <c r="W1882" s="9"/>
      <c r="X1882" s="9"/>
      <c r="Y1882" s="9"/>
    </row>
    <row r="1883" spans="1:25" x14ac:dyDescent="0.25">
      <c r="A1883" t="s">
        <v>1888</v>
      </c>
      <c r="B1883" s="2">
        <v>42009</v>
      </c>
      <c r="C1883" s="3">
        <v>0</v>
      </c>
      <c r="D1883">
        <v>1.19469</v>
      </c>
      <c r="E1883">
        <v>1.1976199999999999</v>
      </c>
      <c r="F1883">
        <v>1.18872</v>
      </c>
      <c r="G1883">
        <v>1.19374</v>
      </c>
      <c r="H1883">
        <v>162488</v>
      </c>
      <c r="I1883">
        <f t="shared" si="511"/>
        <v>-82.781620553359815</v>
      </c>
      <c r="J1883">
        <f t="shared" si="515"/>
        <v>1.2450533333333336</v>
      </c>
      <c r="K1883">
        <f t="shared" si="516"/>
        <v>1.2447182420320519</v>
      </c>
      <c r="L1883">
        <f t="shared" si="505"/>
        <v>1.2292155555555555</v>
      </c>
      <c r="M1883">
        <f t="shared" si="506"/>
        <v>1.2257978814376067</v>
      </c>
      <c r="N1883" t="str">
        <f t="shared" si="512"/>
        <v>-</v>
      </c>
      <c r="O1883" t="str">
        <f t="shared" si="517"/>
        <v>Sell</v>
      </c>
      <c r="P1883" t="str">
        <f t="shared" si="507"/>
        <v>-</v>
      </c>
      <c r="Q1883" t="str">
        <f t="shared" si="518"/>
        <v>-</v>
      </c>
      <c r="R1883">
        <f t="shared" si="513"/>
        <v>1.1941999999999999</v>
      </c>
      <c r="S1883">
        <f t="shared" si="514"/>
        <v>1.1932799999999999</v>
      </c>
      <c r="T1883" t="str">
        <f t="shared" si="508"/>
        <v>-</v>
      </c>
      <c r="U1883" t="str">
        <f t="shared" si="509"/>
        <v>-</v>
      </c>
      <c r="V1883" t="str">
        <f t="shared" si="510"/>
        <v>-</v>
      </c>
      <c r="W1883" s="9"/>
      <c r="X1883" s="9"/>
      <c r="Y1883" s="9"/>
    </row>
    <row r="1884" spans="1:25" x14ac:dyDescent="0.25">
      <c r="A1884" t="s">
        <v>1889</v>
      </c>
      <c r="B1884" s="2">
        <v>42010</v>
      </c>
      <c r="C1884" s="3">
        <v>0</v>
      </c>
      <c r="D1884">
        <v>1.19374</v>
      </c>
      <c r="E1884">
        <v>1.1968700000000001</v>
      </c>
      <c r="F1884">
        <v>1.1846099999999999</v>
      </c>
      <c r="G1884">
        <v>1.1872199999999999</v>
      </c>
      <c r="H1884">
        <v>181969</v>
      </c>
      <c r="I1884">
        <f t="shared" si="511"/>
        <v>-93.878986866791749</v>
      </c>
      <c r="J1884">
        <f t="shared" si="515"/>
        <v>1.2440373076923079</v>
      </c>
      <c r="K1884">
        <f t="shared" si="516"/>
        <v>1.2432625903350378</v>
      </c>
      <c r="L1884">
        <f t="shared" si="505"/>
        <v>1.227528611111111</v>
      </c>
      <c r="M1884">
        <f t="shared" si="506"/>
        <v>1.2237125905490875</v>
      </c>
      <c r="N1884" t="str">
        <f t="shared" si="512"/>
        <v>-</v>
      </c>
      <c r="O1884" t="str">
        <f t="shared" si="517"/>
        <v>Sell</v>
      </c>
      <c r="P1884" t="str">
        <f t="shared" si="507"/>
        <v>-</v>
      </c>
      <c r="Q1884" t="str">
        <f t="shared" si="518"/>
        <v>-</v>
      </c>
      <c r="R1884">
        <f t="shared" si="513"/>
        <v>1.18777</v>
      </c>
      <c r="S1884">
        <f t="shared" si="514"/>
        <v>1.1866699999999999</v>
      </c>
      <c r="T1884" t="str">
        <f t="shared" si="508"/>
        <v>-</v>
      </c>
      <c r="U1884" t="str">
        <f t="shared" si="509"/>
        <v>-</v>
      </c>
      <c r="V1884" t="str">
        <f t="shared" si="510"/>
        <v>-</v>
      </c>
      <c r="W1884" s="9"/>
      <c r="X1884" s="9"/>
      <c r="Y1884" s="9"/>
    </row>
    <row r="1885" spans="1:25" x14ac:dyDescent="0.25">
      <c r="A1885" t="s">
        <v>1890</v>
      </c>
      <c r="B1885" s="2">
        <v>42011</v>
      </c>
      <c r="C1885" s="3">
        <v>0</v>
      </c>
      <c r="D1885">
        <v>1.1872199999999999</v>
      </c>
      <c r="E1885">
        <v>1.1896599999999999</v>
      </c>
      <c r="F1885">
        <v>1.18022</v>
      </c>
      <c r="G1885">
        <v>1.18337</v>
      </c>
      <c r="H1885">
        <v>185889</v>
      </c>
      <c r="I1885">
        <f t="shared" si="511"/>
        <v>-92.89580514208393</v>
      </c>
      <c r="J1885">
        <f t="shared" si="515"/>
        <v>1.2428746153846153</v>
      </c>
      <c r="K1885">
        <f t="shared" si="516"/>
        <v>1.24174632222529</v>
      </c>
      <c r="L1885">
        <f t="shared" si="505"/>
        <v>1.2256661111111109</v>
      </c>
      <c r="M1885">
        <f t="shared" si="506"/>
        <v>1.2215319099788666</v>
      </c>
      <c r="N1885" t="str">
        <f t="shared" si="512"/>
        <v>-</v>
      </c>
      <c r="O1885" t="str">
        <f t="shared" si="517"/>
        <v>Sell</v>
      </c>
      <c r="P1885" t="str">
        <f t="shared" si="507"/>
        <v>-</v>
      </c>
      <c r="Q1885" t="str">
        <f t="shared" si="518"/>
        <v>-</v>
      </c>
      <c r="R1885">
        <f t="shared" si="513"/>
        <v>1.1839900000000001</v>
      </c>
      <c r="S1885">
        <f t="shared" si="514"/>
        <v>1.18275</v>
      </c>
      <c r="T1885" t="str">
        <f t="shared" si="508"/>
        <v>-</v>
      </c>
      <c r="U1885" t="str">
        <f t="shared" si="509"/>
        <v>-</v>
      </c>
      <c r="V1885" t="str">
        <f t="shared" si="510"/>
        <v>-</v>
      </c>
      <c r="W1885" s="9"/>
      <c r="X1885" s="9"/>
      <c r="Y1885" s="9"/>
    </row>
    <row r="1886" spans="1:25" x14ac:dyDescent="0.25">
      <c r="A1886" t="s">
        <v>1891</v>
      </c>
      <c r="B1886" s="2">
        <v>42012</v>
      </c>
      <c r="C1886" s="3">
        <v>0</v>
      </c>
      <c r="D1886">
        <v>1.18337</v>
      </c>
      <c r="E1886">
        <v>1.18475</v>
      </c>
      <c r="F1886">
        <v>1.17543</v>
      </c>
      <c r="G1886">
        <v>1.1792</v>
      </c>
      <c r="H1886">
        <v>153405</v>
      </c>
      <c r="I1886">
        <f t="shared" si="511"/>
        <v>-92.046413502109615</v>
      </c>
      <c r="J1886">
        <f t="shared" si="515"/>
        <v>1.241725769230769</v>
      </c>
      <c r="K1886">
        <f t="shared" si="516"/>
        <v>1.240162871029713</v>
      </c>
      <c r="L1886">
        <f t="shared" si="505"/>
        <v>1.2238119444444444</v>
      </c>
      <c r="M1886">
        <f t="shared" si="506"/>
        <v>1.2192436986286574</v>
      </c>
      <c r="N1886" t="str">
        <f t="shared" si="512"/>
        <v>-</v>
      </c>
      <c r="O1886" t="str">
        <f t="shared" si="517"/>
        <v>Sell</v>
      </c>
      <c r="P1886" t="str">
        <f t="shared" si="507"/>
        <v>-</v>
      </c>
      <c r="Q1886" t="str">
        <f t="shared" si="518"/>
        <v>-</v>
      </c>
      <c r="R1886">
        <f t="shared" si="513"/>
        <v>1.17987</v>
      </c>
      <c r="S1886">
        <f t="shared" si="514"/>
        <v>1.1785300000000001</v>
      </c>
      <c r="T1886" t="str">
        <f t="shared" si="508"/>
        <v>-</v>
      </c>
      <c r="U1886" t="str">
        <f t="shared" si="509"/>
        <v>-</v>
      </c>
      <c r="V1886" t="str">
        <f t="shared" si="510"/>
        <v>-</v>
      </c>
      <c r="W1886" s="9"/>
      <c r="X1886" s="9"/>
      <c r="Y1886" s="9"/>
    </row>
    <row r="1887" spans="1:25" x14ac:dyDescent="0.25">
      <c r="A1887" t="s">
        <v>1892</v>
      </c>
      <c r="B1887" s="2">
        <v>42013</v>
      </c>
      <c r="C1887" s="3">
        <v>0</v>
      </c>
      <c r="D1887">
        <v>1.1792</v>
      </c>
      <c r="E1887">
        <v>1.1846000000000001</v>
      </c>
      <c r="F1887">
        <v>1.1762900000000001</v>
      </c>
      <c r="G1887">
        <v>1.1840599999999999</v>
      </c>
      <c r="H1887">
        <v>171182</v>
      </c>
      <c r="I1887">
        <f t="shared" si="511"/>
        <v>-81.793248945147894</v>
      </c>
      <c r="J1887">
        <f t="shared" si="515"/>
        <v>1.2407178205128204</v>
      </c>
      <c r="K1887">
        <f t="shared" si="516"/>
        <v>1.2387425451808594</v>
      </c>
      <c r="L1887">
        <f t="shared" si="505"/>
        <v>1.2221199999999997</v>
      </c>
      <c r="M1887">
        <f t="shared" si="506"/>
        <v>1.2173418770811626</v>
      </c>
      <c r="N1887" t="str">
        <f t="shared" si="512"/>
        <v>Buy</v>
      </c>
      <c r="O1887" t="str">
        <f t="shared" si="517"/>
        <v>Sell</v>
      </c>
      <c r="P1887" t="str">
        <f t="shared" si="507"/>
        <v>-</v>
      </c>
      <c r="Q1887" t="str">
        <f t="shared" si="518"/>
        <v>-</v>
      </c>
      <c r="R1887">
        <f t="shared" si="513"/>
        <v>1.1847300000000001</v>
      </c>
      <c r="S1887">
        <f t="shared" si="514"/>
        <v>1.1833899999999999</v>
      </c>
      <c r="T1887" t="str">
        <f t="shared" si="508"/>
        <v>-</v>
      </c>
      <c r="U1887" t="str">
        <f t="shared" si="509"/>
        <v>-</v>
      </c>
      <c r="V1887" t="str">
        <f t="shared" si="510"/>
        <v>-</v>
      </c>
      <c r="W1887" s="9"/>
      <c r="X1887" s="9"/>
      <c r="Y1887" s="9"/>
    </row>
    <row r="1888" spans="1:25" x14ac:dyDescent="0.25">
      <c r="A1888" t="s">
        <v>1893</v>
      </c>
      <c r="B1888" s="2">
        <v>42015</v>
      </c>
      <c r="C1888" s="3">
        <v>0</v>
      </c>
      <c r="D1888">
        <v>1.18452</v>
      </c>
      <c r="E1888">
        <v>1.18699</v>
      </c>
      <c r="F1888">
        <v>1.1845000000000001</v>
      </c>
      <c r="G1888">
        <v>1.1869700000000001</v>
      </c>
      <c r="H1888">
        <v>5000</v>
      </c>
      <c r="I1888">
        <f t="shared" si="511"/>
        <v>-75.315508021390187</v>
      </c>
      <c r="J1888">
        <f t="shared" si="515"/>
        <v>1.2397307692307691</v>
      </c>
      <c r="K1888">
        <f t="shared" si="516"/>
        <v>1.2374318478345083</v>
      </c>
      <c r="L1888">
        <f t="shared" si="505"/>
        <v>1.2205452777777779</v>
      </c>
      <c r="M1888">
        <f t="shared" si="506"/>
        <v>1.2157001539956944</v>
      </c>
      <c r="N1888" t="str">
        <f t="shared" si="512"/>
        <v>-</v>
      </c>
      <c r="O1888" t="str">
        <f t="shared" si="517"/>
        <v>Sell</v>
      </c>
      <c r="P1888" t="str">
        <f t="shared" si="507"/>
        <v>-</v>
      </c>
      <c r="Q1888" t="str">
        <f t="shared" si="518"/>
        <v>-</v>
      </c>
      <c r="R1888">
        <f t="shared" si="513"/>
        <v>1.1876</v>
      </c>
      <c r="S1888">
        <f t="shared" si="514"/>
        <v>1.18634</v>
      </c>
      <c r="T1888" t="str">
        <f t="shared" si="508"/>
        <v>-</v>
      </c>
      <c r="U1888" t="str">
        <f t="shared" si="509"/>
        <v>-</v>
      </c>
      <c r="V1888" t="str">
        <f t="shared" si="510"/>
        <v>-</v>
      </c>
      <c r="W1888" s="9"/>
      <c r="X1888" s="9"/>
      <c r="Y1888" s="9"/>
    </row>
    <row r="1889" spans="1:25" x14ac:dyDescent="0.25">
      <c r="A1889" t="s">
        <v>1894</v>
      </c>
      <c r="B1889" s="2">
        <v>42016</v>
      </c>
      <c r="C1889" s="3">
        <v>0</v>
      </c>
      <c r="D1889">
        <v>1.1869700000000001</v>
      </c>
      <c r="E1889">
        <v>1.1870799999999999</v>
      </c>
      <c r="F1889">
        <v>1.1786099999999999</v>
      </c>
      <c r="G1889">
        <v>1.1831799999999999</v>
      </c>
      <c r="H1889">
        <v>166030</v>
      </c>
      <c r="I1889">
        <f t="shared" si="511"/>
        <v>-83.394043282622832</v>
      </c>
      <c r="J1889">
        <f t="shared" si="515"/>
        <v>1.2385898717948716</v>
      </c>
      <c r="K1889">
        <f t="shared" si="516"/>
        <v>1.2360583833323688</v>
      </c>
      <c r="L1889">
        <f t="shared" si="505"/>
        <v>1.2187727777777779</v>
      </c>
      <c r="M1889">
        <f t="shared" si="506"/>
        <v>1.213942307833765</v>
      </c>
      <c r="N1889" t="str">
        <f t="shared" si="512"/>
        <v>-</v>
      </c>
      <c r="O1889" t="str">
        <f t="shared" si="517"/>
        <v>Sell</v>
      </c>
      <c r="P1889" t="str">
        <f t="shared" si="507"/>
        <v>-</v>
      </c>
      <c r="Q1889" t="str">
        <f t="shared" si="518"/>
        <v>-</v>
      </c>
      <c r="R1889">
        <f t="shared" si="513"/>
        <v>1.1837599999999999</v>
      </c>
      <c r="S1889">
        <f t="shared" si="514"/>
        <v>1.1826000000000001</v>
      </c>
      <c r="T1889" t="str">
        <f t="shared" si="508"/>
        <v>-</v>
      </c>
      <c r="U1889" t="str">
        <f t="shared" si="509"/>
        <v>-</v>
      </c>
      <c r="V1889" t="str">
        <f t="shared" si="510"/>
        <v>-</v>
      </c>
      <c r="W1889" s="9"/>
      <c r="X1889" s="9"/>
      <c r="Y1889" s="9"/>
    </row>
    <row r="1890" spans="1:25" x14ac:dyDescent="0.25">
      <c r="A1890" t="s">
        <v>1895</v>
      </c>
      <c r="B1890" s="2">
        <v>42017</v>
      </c>
      <c r="C1890" s="3">
        <v>0</v>
      </c>
      <c r="D1890">
        <v>1.18319</v>
      </c>
      <c r="E1890">
        <v>1.1859599999999999</v>
      </c>
      <c r="F1890">
        <v>1.1753100000000001</v>
      </c>
      <c r="G1890">
        <v>1.1777</v>
      </c>
      <c r="H1890">
        <v>193874</v>
      </c>
      <c r="I1890">
        <f t="shared" si="511"/>
        <v>-94.892070955332557</v>
      </c>
      <c r="J1890">
        <f t="shared" si="515"/>
        <v>1.237481923076923</v>
      </c>
      <c r="K1890">
        <f t="shared" si="516"/>
        <v>1.2345809559062331</v>
      </c>
      <c r="L1890">
        <f t="shared" si="505"/>
        <v>1.2170766666666668</v>
      </c>
      <c r="M1890">
        <f t="shared" si="506"/>
        <v>1.2119832641670751</v>
      </c>
      <c r="N1890" t="str">
        <f t="shared" si="512"/>
        <v>-</v>
      </c>
      <c r="O1890" t="str">
        <f t="shared" si="517"/>
        <v>Sell</v>
      </c>
      <c r="P1890" t="str">
        <f t="shared" si="507"/>
        <v>-</v>
      </c>
      <c r="Q1890" t="str">
        <f t="shared" si="518"/>
        <v>-</v>
      </c>
      <c r="R1890">
        <f t="shared" si="513"/>
        <v>1.17822</v>
      </c>
      <c r="S1890">
        <f t="shared" si="514"/>
        <v>1.1771799999999999</v>
      </c>
      <c r="T1890" t="str">
        <f t="shared" si="508"/>
        <v>-</v>
      </c>
      <c r="U1890" t="str">
        <f t="shared" si="509"/>
        <v>-</v>
      </c>
      <c r="V1890" t="str">
        <f t="shared" si="510"/>
        <v>-</v>
      </c>
      <c r="W1890" s="9"/>
      <c r="X1890" s="9"/>
      <c r="Y1890" s="9"/>
    </row>
    <row r="1891" spans="1:25" x14ac:dyDescent="0.25">
      <c r="A1891" t="s">
        <v>1896</v>
      </c>
      <c r="B1891" s="2">
        <v>42018</v>
      </c>
      <c r="C1891" s="3">
        <v>0</v>
      </c>
      <c r="D1891">
        <v>1.17771</v>
      </c>
      <c r="E1891">
        <v>1.1846399999999999</v>
      </c>
      <c r="F1891">
        <v>1.1727300000000001</v>
      </c>
      <c r="G1891">
        <v>1.1783999999999999</v>
      </c>
      <c r="H1891">
        <v>217713</v>
      </c>
      <c r="I1891">
        <f t="shared" si="511"/>
        <v>-87.673913043478606</v>
      </c>
      <c r="J1891">
        <f t="shared" si="515"/>
        <v>1.2361534615384615</v>
      </c>
      <c r="K1891">
        <f t="shared" si="516"/>
        <v>1.2331586532250625</v>
      </c>
      <c r="L1891">
        <f t="shared" si="505"/>
        <v>1.2156044444444447</v>
      </c>
      <c r="M1891">
        <f t="shared" si="506"/>
        <v>1.2101679525904765</v>
      </c>
      <c r="N1891" t="str">
        <f t="shared" si="512"/>
        <v>Buy</v>
      </c>
      <c r="O1891" t="str">
        <f t="shared" si="517"/>
        <v>Sell</v>
      </c>
      <c r="P1891" t="str">
        <f t="shared" si="507"/>
        <v>-</v>
      </c>
      <c r="Q1891" t="str">
        <f t="shared" si="518"/>
        <v>-</v>
      </c>
      <c r="R1891">
        <f t="shared" si="513"/>
        <v>1.17885</v>
      </c>
      <c r="S1891">
        <f t="shared" si="514"/>
        <v>1.1779500000000001</v>
      </c>
      <c r="T1891" t="str">
        <f t="shared" si="508"/>
        <v>-</v>
      </c>
      <c r="U1891" t="str">
        <f t="shared" si="509"/>
        <v>-</v>
      </c>
      <c r="V1891" t="str">
        <f t="shared" si="510"/>
        <v>-</v>
      </c>
      <c r="W1891" s="9"/>
      <c r="X1891" s="9"/>
      <c r="Y1891" s="9"/>
    </row>
    <row r="1892" spans="1:25" x14ac:dyDescent="0.25">
      <c r="A1892" t="s">
        <v>1897</v>
      </c>
      <c r="B1892" s="2">
        <v>42019</v>
      </c>
      <c r="C1892" s="3">
        <v>0</v>
      </c>
      <c r="D1892">
        <v>1.1783999999999999</v>
      </c>
      <c r="E1892">
        <v>1.17903</v>
      </c>
      <c r="F1892">
        <v>1.1567499999999999</v>
      </c>
      <c r="G1892">
        <v>1.1636</v>
      </c>
      <c r="H1892">
        <v>294563</v>
      </c>
      <c r="I1892">
        <f t="shared" si="511"/>
        <v>-88.62504151444702</v>
      </c>
      <c r="J1892">
        <f t="shared" si="515"/>
        <v>1.2346557692307691</v>
      </c>
      <c r="K1892">
        <f t="shared" si="516"/>
        <v>1.2313976746624027</v>
      </c>
      <c r="L1892">
        <f t="shared" si="505"/>
        <v>1.2135219444444445</v>
      </c>
      <c r="M1892">
        <f t="shared" si="506"/>
        <v>1.2076507659639641</v>
      </c>
      <c r="N1892" t="str">
        <f t="shared" si="512"/>
        <v>-</v>
      </c>
      <c r="O1892" t="str">
        <f t="shared" si="517"/>
        <v>Sell</v>
      </c>
      <c r="P1892" t="str">
        <f t="shared" si="507"/>
        <v>-</v>
      </c>
      <c r="Q1892" t="str">
        <f t="shared" si="518"/>
        <v>-</v>
      </c>
      <c r="R1892">
        <f t="shared" si="513"/>
        <v>1.1640600000000001</v>
      </c>
      <c r="S1892">
        <f t="shared" si="514"/>
        <v>1.1631400000000001</v>
      </c>
      <c r="T1892" t="str">
        <f t="shared" si="508"/>
        <v>-</v>
      </c>
      <c r="U1892" t="str">
        <f t="shared" si="509"/>
        <v>-</v>
      </c>
      <c r="V1892" t="str">
        <f t="shared" si="510"/>
        <v>-</v>
      </c>
      <c r="W1892" s="9"/>
      <c r="X1892" s="9"/>
      <c r="Y1892" s="9"/>
    </row>
    <row r="1893" spans="1:25" x14ac:dyDescent="0.25">
      <c r="A1893" t="s">
        <v>1898</v>
      </c>
      <c r="B1893" s="2">
        <v>42020</v>
      </c>
      <c r="C1893" s="3">
        <v>0</v>
      </c>
      <c r="D1893">
        <v>1.16361</v>
      </c>
      <c r="E1893">
        <v>1.1648700000000001</v>
      </c>
      <c r="F1893">
        <v>1.1459999999999999</v>
      </c>
      <c r="G1893">
        <v>1.1562600000000001</v>
      </c>
      <c r="H1893">
        <v>248185</v>
      </c>
      <c r="I1893">
        <f t="shared" si="511"/>
        <v>-84.149544260775329</v>
      </c>
      <c r="J1893">
        <f t="shared" si="515"/>
        <v>1.2331220512820513</v>
      </c>
      <c r="K1893">
        <f t="shared" si="516"/>
        <v>1.2294954550506962</v>
      </c>
      <c r="L1893">
        <f t="shared" si="505"/>
        <v>1.2115222222222226</v>
      </c>
      <c r="M1893">
        <f t="shared" si="506"/>
        <v>1.2048728867226688</v>
      </c>
      <c r="N1893" t="str">
        <f t="shared" si="512"/>
        <v>-</v>
      </c>
      <c r="O1893" t="str">
        <f t="shared" si="517"/>
        <v>Sell</v>
      </c>
      <c r="P1893" t="str">
        <f t="shared" si="507"/>
        <v>-</v>
      </c>
      <c r="Q1893" t="str">
        <f t="shared" si="518"/>
        <v>-</v>
      </c>
      <c r="R1893">
        <f t="shared" si="513"/>
        <v>1.1568000000000001</v>
      </c>
      <c r="S1893">
        <f t="shared" si="514"/>
        <v>1.1557200000000001</v>
      </c>
      <c r="T1893" t="str">
        <f t="shared" si="508"/>
        <v>-</v>
      </c>
      <c r="U1893" t="str">
        <f t="shared" si="509"/>
        <v>-</v>
      </c>
      <c r="V1893" t="str">
        <f t="shared" si="510"/>
        <v>-</v>
      </c>
      <c r="W1893" s="9"/>
      <c r="X1893" s="9"/>
      <c r="Y1893" s="9"/>
    </row>
    <row r="1894" spans="1:25" x14ac:dyDescent="0.25">
      <c r="A1894" t="s">
        <v>1899</v>
      </c>
      <c r="B1894" s="2">
        <v>42022</v>
      </c>
      <c r="C1894" s="3">
        <v>0</v>
      </c>
      <c r="D1894">
        <v>1.1551499999999999</v>
      </c>
      <c r="E1894">
        <v>1.1573500000000001</v>
      </c>
      <c r="F1894">
        <v>1.1551499999999999</v>
      </c>
      <c r="G1894">
        <v>1.15612</v>
      </c>
      <c r="H1894">
        <v>4884</v>
      </c>
      <c r="I1894">
        <f t="shared" si="511"/>
        <v>-83.910969793322579</v>
      </c>
      <c r="J1894">
        <f t="shared" si="515"/>
        <v>1.2316014102564101</v>
      </c>
      <c r="K1894">
        <f t="shared" si="516"/>
        <v>1.2276378485937167</v>
      </c>
      <c r="L1894">
        <f t="shared" ref="L1894:L1957" si="519">AVERAGE(G1859:G1894)</f>
        <v>1.209487222222223</v>
      </c>
      <c r="M1894">
        <f t="shared" si="506"/>
        <v>1.2022375955484705</v>
      </c>
      <c r="N1894" t="str">
        <f t="shared" si="512"/>
        <v>-</v>
      </c>
      <c r="O1894" t="str">
        <f t="shared" si="517"/>
        <v>Sell</v>
      </c>
      <c r="P1894" t="str">
        <f t="shared" si="507"/>
        <v>-</v>
      </c>
      <c r="Q1894" t="str">
        <f t="shared" si="518"/>
        <v>-</v>
      </c>
      <c r="R1894">
        <f t="shared" si="513"/>
        <v>1.1567099999999999</v>
      </c>
      <c r="S1894">
        <f t="shared" si="514"/>
        <v>1.1555299999999999</v>
      </c>
      <c r="T1894" t="str">
        <f t="shared" si="508"/>
        <v>-</v>
      </c>
      <c r="U1894" t="str">
        <f t="shared" si="509"/>
        <v>-</v>
      </c>
      <c r="V1894" t="str">
        <f t="shared" si="510"/>
        <v>-</v>
      </c>
      <c r="W1894" s="9"/>
      <c r="X1894" s="9"/>
      <c r="Y1894" s="9"/>
    </row>
    <row r="1895" spans="1:25" x14ac:dyDescent="0.25">
      <c r="A1895" t="s">
        <v>1900</v>
      </c>
      <c r="B1895" s="2">
        <v>42023</v>
      </c>
      <c r="C1895" s="3">
        <v>0</v>
      </c>
      <c r="D1895">
        <v>1.1561399999999999</v>
      </c>
      <c r="E1895">
        <v>1.16388</v>
      </c>
      <c r="F1895">
        <v>1.1551400000000001</v>
      </c>
      <c r="G1895">
        <v>1.15947</v>
      </c>
      <c r="H1895">
        <v>145063</v>
      </c>
      <c r="I1895">
        <f t="shared" si="511"/>
        <v>-73.905462998837478</v>
      </c>
      <c r="J1895">
        <f t="shared" si="515"/>
        <v>1.2300637179487179</v>
      </c>
      <c r="K1895">
        <f t="shared" si="516"/>
        <v>1.2259120802748884</v>
      </c>
      <c r="L1895">
        <f t="shared" si="519"/>
        <v>1.2074872222222228</v>
      </c>
      <c r="M1895">
        <f t="shared" ref="M1895:M1958" si="520">$M1894*(1-(2/(36+1)))+$G1895*(2/(36+1))</f>
        <v>1.1999258336269316</v>
      </c>
      <c r="N1895" t="str">
        <f t="shared" si="512"/>
        <v>-</v>
      </c>
      <c r="O1895" t="str">
        <f t="shared" si="517"/>
        <v>Sell</v>
      </c>
      <c r="P1895" t="str">
        <f t="shared" si="507"/>
        <v>-</v>
      </c>
      <c r="Q1895" t="str">
        <f t="shared" si="518"/>
        <v>-</v>
      </c>
      <c r="R1895">
        <f t="shared" si="513"/>
        <v>1.16005</v>
      </c>
      <c r="S1895">
        <f t="shared" si="514"/>
        <v>1.15889</v>
      </c>
      <c r="T1895" t="str">
        <f t="shared" si="508"/>
        <v>-</v>
      </c>
      <c r="U1895" t="str">
        <f t="shared" si="509"/>
        <v>-</v>
      </c>
      <c r="V1895" t="str">
        <f t="shared" si="510"/>
        <v>-</v>
      </c>
      <c r="W1895" s="9"/>
      <c r="X1895" s="9"/>
      <c r="Y1895" s="9"/>
    </row>
    <row r="1896" spans="1:25" x14ac:dyDescent="0.25">
      <c r="A1896" t="s">
        <v>1901</v>
      </c>
      <c r="B1896" s="2">
        <v>42024</v>
      </c>
      <c r="C1896" s="3">
        <v>0</v>
      </c>
      <c r="D1896">
        <v>1.1594599999999999</v>
      </c>
      <c r="E1896">
        <v>1.1615</v>
      </c>
      <c r="F1896">
        <v>1.15405</v>
      </c>
      <c r="G1896">
        <v>1.1545399999999999</v>
      </c>
      <c r="H1896">
        <v>157475</v>
      </c>
      <c r="I1896">
        <f t="shared" si="511"/>
        <v>-83.456024796590484</v>
      </c>
      <c r="J1896">
        <f t="shared" si="515"/>
        <v>1.2285660256410256</v>
      </c>
      <c r="K1896">
        <f t="shared" si="516"/>
        <v>1.2241051921666635</v>
      </c>
      <c r="L1896">
        <f t="shared" si="519"/>
        <v>1.2051466666666668</v>
      </c>
      <c r="M1896">
        <f t="shared" si="520"/>
        <v>1.197472545322773</v>
      </c>
      <c r="N1896" t="str">
        <f t="shared" si="512"/>
        <v>-</v>
      </c>
      <c r="O1896" t="str">
        <f t="shared" si="517"/>
        <v>Sell</v>
      </c>
      <c r="P1896" t="str">
        <f t="shared" si="507"/>
        <v>-</v>
      </c>
      <c r="Q1896" t="str">
        <f t="shared" si="518"/>
        <v>-</v>
      </c>
      <c r="R1896">
        <f t="shared" si="513"/>
        <v>1.1551499999999999</v>
      </c>
      <c r="S1896">
        <f t="shared" si="514"/>
        <v>1.1539299999999999</v>
      </c>
      <c r="T1896" t="str">
        <f t="shared" si="508"/>
        <v>-</v>
      </c>
      <c r="U1896" t="str">
        <f t="shared" si="509"/>
        <v>-</v>
      </c>
      <c r="V1896" t="str">
        <f t="shared" si="510"/>
        <v>-</v>
      </c>
      <c r="W1896" s="9"/>
      <c r="X1896" s="9"/>
      <c r="Y1896" s="9"/>
    </row>
    <row r="1897" spans="1:25" x14ac:dyDescent="0.25">
      <c r="A1897" t="s">
        <v>1902</v>
      </c>
      <c r="B1897" s="2">
        <v>42025</v>
      </c>
      <c r="C1897" s="3">
        <v>0</v>
      </c>
      <c r="D1897">
        <v>1.1545399999999999</v>
      </c>
      <c r="E1897">
        <v>1.1679900000000001</v>
      </c>
      <c r="F1897">
        <v>1.15412</v>
      </c>
      <c r="G1897">
        <v>1.16147</v>
      </c>
      <c r="H1897">
        <v>181906</v>
      </c>
      <c r="I1897">
        <f t="shared" si="511"/>
        <v>-69.589148810693857</v>
      </c>
      <c r="J1897">
        <f t="shared" si="515"/>
        <v>1.2272496153846153</v>
      </c>
      <c r="K1897">
        <f t="shared" si="516"/>
        <v>1.2225194910991528</v>
      </c>
      <c r="L1897">
        <f t="shared" si="519"/>
        <v>1.2027419444444447</v>
      </c>
      <c r="M1897">
        <f t="shared" si="520"/>
        <v>1.1955264617918124</v>
      </c>
      <c r="N1897" t="str">
        <f t="shared" si="512"/>
        <v>-</v>
      </c>
      <c r="O1897" t="str">
        <f t="shared" si="517"/>
        <v>Sell</v>
      </c>
      <c r="P1897" t="str">
        <f t="shared" si="507"/>
        <v>-</v>
      </c>
      <c r="Q1897" t="str">
        <f t="shared" si="518"/>
        <v>-</v>
      </c>
      <c r="R1897">
        <f t="shared" si="513"/>
        <v>1.1620699999999999</v>
      </c>
      <c r="S1897">
        <f t="shared" si="514"/>
        <v>1.1608700000000001</v>
      </c>
      <c r="T1897" t="str">
        <f t="shared" si="508"/>
        <v>-</v>
      </c>
      <c r="U1897" t="str">
        <f t="shared" si="509"/>
        <v>-</v>
      </c>
      <c r="V1897" t="str">
        <f t="shared" si="510"/>
        <v>-</v>
      </c>
      <c r="W1897" s="9"/>
      <c r="X1897" s="9"/>
      <c r="Y1897" s="9"/>
    </row>
    <row r="1898" spans="1:25" x14ac:dyDescent="0.25">
      <c r="A1898" t="s">
        <v>1903</v>
      </c>
      <c r="B1898" s="2">
        <v>42026</v>
      </c>
      <c r="C1898" s="3">
        <v>0</v>
      </c>
      <c r="D1898">
        <v>1.1614599999999999</v>
      </c>
      <c r="E1898">
        <v>1.1650499999999999</v>
      </c>
      <c r="F1898">
        <v>1.1315999999999999</v>
      </c>
      <c r="G1898">
        <v>1.1346700000000001</v>
      </c>
      <c r="H1898">
        <v>214198</v>
      </c>
      <c r="I1898">
        <f t="shared" si="511"/>
        <v>-94.71236651739558</v>
      </c>
      <c r="J1898">
        <f t="shared" si="515"/>
        <v>1.2255797435897435</v>
      </c>
      <c r="K1898">
        <f t="shared" si="516"/>
        <v>1.2202954533498072</v>
      </c>
      <c r="L1898">
        <f t="shared" si="519"/>
        <v>1.1998352777777779</v>
      </c>
      <c r="M1898">
        <f t="shared" si="520"/>
        <v>1.1922369233165795</v>
      </c>
      <c r="N1898" t="str">
        <f t="shared" si="512"/>
        <v>-</v>
      </c>
      <c r="O1898" t="str">
        <f t="shared" si="517"/>
        <v>Sell</v>
      </c>
      <c r="P1898" t="str">
        <f t="shared" si="507"/>
        <v>-</v>
      </c>
      <c r="Q1898" t="str">
        <f t="shared" si="518"/>
        <v>-</v>
      </c>
      <c r="R1898">
        <f t="shared" si="513"/>
        <v>1.1354200000000001</v>
      </c>
      <c r="S1898">
        <f t="shared" si="514"/>
        <v>1.13392</v>
      </c>
      <c r="T1898" t="str">
        <f t="shared" si="508"/>
        <v>-</v>
      </c>
      <c r="U1898" t="str">
        <f t="shared" si="509"/>
        <v>-</v>
      </c>
      <c r="V1898" t="str">
        <f t="shared" si="510"/>
        <v>-</v>
      </c>
      <c r="W1898" s="9"/>
      <c r="X1898" s="9"/>
      <c r="Y1898" s="9"/>
    </row>
    <row r="1899" spans="1:25" x14ac:dyDescent="0.25">
      <c r="A1899" t="s">
        <v>1904</v>
      </c>
      <c r="B1899" s="2">
        <v>42027</v>
      </c>
      <c r="C1899" s="3">
        <v>0</v>
      </c>
      <c r="D1899">
        <v>1.1346799999999999</v>
      </c>
      <c r="E1899">
        <v>1.1374</v>
      </c>
      <c r="F1899">
        <v>1.1114599999999999</v>
      </c>
      <c r="G1899">
        <v>1.1202000000000001</v>
      </c>
      <c r="H1899">
        <v>233223</v>
      </c>
      <c r="I1899">
        <f t="shared" si="511"/>
        <v>-88.442211055276132</v>
      </c>
      <c r="J1899">
        <f t="shared" si="515"/>
        <v>1.2236992307692307</v>
      </c>
      <c r="K1899">
        <f t="shared" si="516"/>
        <v>1.2177613912396854</v>
      </c>
      <c r="L1899">
        <f t="shared" si="519"/>
        <v>1.1963422222222224</v>
      </c>
      <c r="M1899">
        <f t="shared" si="520"/>
        <v>1.1883430355697373</v>
      </c>
      <c r="N1899" t="str">
        <f t="shared" si="512"/>
        <v>Buy</v>
      </c>
      <c r="O1899" t="str">
        <f t="shared" si="517"/>
        <v>Sell</v>
      </c>
      <c r="P1899" t="str">
        <f t="shared" si="507"/>
        <v>-</v>
      </c>
      <c r="Q1899" t="str">
        <f t="shared" si="518"/>
        <v>-</v>
      </c>
      <c r="R1899">
        <f t="shared" si="513"/>
        <v>1.12114</v>
      </c>
      <c r="S1899">
        <f t="shared" si="514"/>
        <v>1.1192599999999999</v>
      </c>
      <c r="T1899" t="str">
        <f t="shared" si="508"/>
        <v>-</v>
      </c>
      <c r="U1899" t="str">
        <f t="shared" si="509"/>
        <v>-</v>
      </c>
      <c r="V1899" t="str">
        <f t="shared" si="510"/>
        <v>-</v>
      </c>
      <c r="W1899" s="9"/>
      <c r="X1899" s="9"/>
      <c r="Y1899" s="9"/>
    </row>
    <row r="1900" spans="1:25" x14ac:dyDescent="0.25">
      <c r="A1900" t="s">
        <v>1905</v>
      </c>
      <c r="B1900" s="2">
        <v>42029</v>
      </c>
      <c r="C1900" s="3">
        <v>0</v>
      </c>
      <c r="D1900">
        <v>1.11521</v>
      </c>
      <c r="E1900">
        <v>1.1156200000000001</v>
      </c>
      <c r="F1900">
        <v>1.1097900000000001</v>
      </c>
      <c r="G1900">
        <v>1.1141700000000001</v>
      </c>
      <c r="H1900">
        <v>13325</v>
      </c>
      <c r="I1900">
        <f t="shared" si="511"/>
        <v>-94.333031440030979</v>
      </c>
      <c r="J1900">
        <f t="shared" si="515"/>
        <v>1.221732435897436</v>
      </c>
      <c r="K1900">
        <f t="shared" si="516"/>
        <v>1.215138824372858</v>
      </c>
      <c r="L1900">
        <f t="shared" si="519"/>
        <v>1.1926697222222225</v>
      </c>
      <c r="M1900">
        <f t="shared" si="520"/>
        <v>1.1843336822956976</v>
      </c>
      <c r="N1900" t="str">
        <f t="shared" si="512"/>
        <v>-</v>
      </c>
      <c r="O1900" t="str">
        <f t="shared" si="517"/>
        <v>Sell</v>
      </c>
      <c r="P1900" t="str">
        <f t="shared" si="507"/>
        <v>-</v>
      </c>
      <c r="Q1900" t="str">
        <f t="shared" si="518"/>
        <v>-</v>
      </c>
      <c r="R1900">
        <f t="shared" si="513"/>
        <v>1.1152200000000001</v>
      </c>
      <c r="S1900">
        <f t="shared" si="514"/>
        <v>1.1131200000000001</v>
      </c>
      <c r="T1900" t="str">
        <f t="shared" si="508"/>
        <v>-</v>
      </c>
      <c r="U1900" t="str">
        <f t="shared" si="509"/>
        <v>-</v>
      </c>
      <c r="V1900" t="str">
        <f t="shared" si="510"/>
        <v>-</v>
      </c>
      <c r="W1900" s="9"/>
      <c r="X1900" s="9"/>
      <c r="Y1900" s="9"/>
    </row>
    <row r="1901" spans="1:25" x14ac:dyDescent="0.25">
      <c r="A1901" t="s">
        <v>1906</v>
      </c>
      <c r="B1901" s="2">
        <v>42030</v>
      </c>
      <c r="C1901" s="3">
        <v>0</v>
      </c>
      <c r="D1901">
        <v>1.1141700000000001</v>
      </c>
      <c r="E1901">
        <v>1.12954</v>
      </c>
      <c r="F1901">
        <v>1.11381</v>
      </c>
      <c r="G1901">
        <v>1.12496</v>
      </c>
      <c r="H1901">
        <v>182558</v>
      </c>
      <c r="I1901">
        <f t="shared" si="511"/>
        <v>-80.372622590244617</v>
      </c>
      <c r="J1901">
        <f t="shared" si="515"/>
        <v>1.2198701282051283</v>
      </c>
      <c r="K1901">
        <f t="shared" si="516"/>
        <v>1.2128558161608869</v>
      </c>
      <c r="L1901">
        <f t="shared" si="519"/>
        <v>1.1893625000000001</v>
      </c>
      <c r="M1901">
        <f t="shared" si="520"/>
        <v>1.1811242940634976</v>
      </c>
      <c r="N1901" t="str">
        <f t="shared" si="512"/>
        <v>Buy</v>
      </c>
      <c r="O1901" t="str">
        <f t="shared" si="517"/>
        <v>Sell</v>
      </c>
      <c r="P1901" t="str">
        <f t="shared" si="507"/>
        <v>-</v>
      </c>
      <c r="Q1901" t="str">
        <f t="shared" si="518"/>
        <v>-</v>
      </c>
      <c r="R1901">
        <f t="shared" si="513"/>
        <v>1.12599</v>
      </c>
      <c r="S1901">
        <f t="shared" si="514"/>
        <v>1.1239300000000001</v>
      </c>
      <c r="T1901" t="str">
        <f t="shared" si="508"/>
        <v>-</v>
      </c>
      <c r="U1901" t="str">
        <f t="shared" si="509"/>
        <v>-</v>
      </c>
      <c r="V1901" t="str">
        <f t="shared" si="510"/>
        <v>-</v>
      </c>
      <c r="W1901" s="9"/>
      <c r="X1901" s="9"/>
      <c r="Y1901" s="9"/>
    </row>
    <row r="1902" spans="1:25" x14ac:dyDescent="0.25">
      <c r="A1902" t="s">
        <v>1907</v>
      </c>
      <c r="B1902" s="2">
        <v>42031</v>
      </c>
      <c r="C1902" s="3">
        <v>0</v>
      </c>
      <c r="D1902">
        <v>1.12496</v>
      </c>
      <c r="E1902">
        <v>1.14225</v>
      </c>
      <c r="F1902">
        <v>1.1223700000000001</v>
      </c>
      <c r="G1902">
        <v>1.1367799999999999</v>
      </c>
      <c r="H1902">
        <v>184105</v>
      </c>
      <c r="I1902">
        <f t="shared" si="511"/>
        <v>-65.079570448958606</v>
      </c>
      <c r="J1902">
        <f t="shared" si="515"/>
        <v>1.218114871794872</v>
      </c>
      <c r="K1902">
        <f t="shared" si="516"/>
        <v>1.2109298461314975</v>
      </c>
      <c r="L1902">
        <f t="shared" si="519"/>
        <v>1.1861880555555555</v>
      </c>
      <c r="M1902">
        <f t="shared" si="520"/>
        <v>1.1787273051952005</v>
      </c>
      <c r="N1902" t="str">
        <f t="shared" si="512"/>
        <v>-</v>
      </c>
      <c r="O1902" t="str">
        <f t="shared" si="517"/>
        <v>Sell</v>
      </c>
      <c r="P1902" t="str">
        <f t="shared" si="507"/>
        <v>-</v>
      </c>
      <c r="Q1902" t="str">
        <f t="shared" si="518"/>
        <v>-</v>
      </c>
      <c r="R1902">
        <f t="shared" si="513"/>
        <v>1.13774</v>
      </c>
      <c r="S1902">
        <f t="shared" si="514"/>
        <v>1.1358200000000001</v>
      </c>
      <c r="T1902" t="str">
        <f t="shared" si="508"/>
        <v>-</v>
      </c>
      <c r="U1902" t="str">
        <f t="shared" si="509"/>
        <v>-</v>
      </c>
      <c r="V1902" t="str">
        <f t="shared" si="510"/>
        <v>-</v>
      </c>
      <c r="W1902" s="9"/>
      <c r="X1902" s="9"/>
      <c r="Y1902" s="9"/>
    </row>
    <row r="1903" spans="1:25" x14ac:dyDescent="0.25">
      <c r="A1903" t="s">
        <v>1908</v>
      </c>
      <c r="B1903" s="2">
        <v>42032</v>
      </c>
      <c r="C1903" s="3">
        <v>0</v>
      </c>
      <c r="D1903">
        <v>1.1367799999999999</v>
      </c>
      <c r="E1903">
        <v>1.1382099999999999</v>
      </c>
      <c r="F1903">
        <v>1.1272500000000001</v>
      </c>
      <c r="G1903">
        <v>1.1283000000000001</v>
      </c>
      <c r="H1903">
        <v>181943</v>
      </c>
      <c r="I1903">
        <f t="shared" si="511"/>
        <v>-75.699094131547767</v>
      </c>
      <c r="J1903">
        <f t="shared" si="515"/>
        <v>1.2163858974358974</v>
      </c>
      <c r="K1903">
        <f t="shared" si="516"/>
        <v>1.2088379512927254</v>
      </c>
      <c r="L1903">
        <f t="shared" si="519"/>
        <v>1.1832608333333332</v>
      </c>
      <c r="M1903">
        <f t="shared" si="520"/>
        <v>1.1760015049143788</v>
      </c>
      <c r="N1903" t="str">
        <f t="shared" si="512"/>
        <v>-</v>
      </c>
      <c r="O1903" t="str">
        <f t="shared" si="517"/>
        <v>Sell</v>
      </c>
      <c r="P1903" t="str">
        <f t="shared" si="507"/>
        <v>-</v>
      </c>
      <c r="Q1903" t="str">
        <f t="shared" si="518"/>
        <v>-</v>
      </c>
      <c r="R1903">
        <f t="shared" si="513"/>
        <v>1.1291599999999999</v>
      </c>
      <c r="S1903">
        <f t="shared" si="514"/>
        <v>1.12744</v>
      </c>
      <c r="T1903" t="str">
        <f t="shared" si="508"/>
        <v>-</v>
      </c>
      <c r="U1903" t="str">
        <f t="shared" si="509"/>
        <v>-</v>
      </c>
      <c r="V1903" t="str">
        <f t="shared" si="510"/>
        <v>-</v>
      </c>
      <c r="W1903" s="9"/>
      <c r="X1903" s="9"/>
      <c r="Y1903" s="9"/>
    </row>
    <row r="1904" spans="1:25" x14ac:dyDescent="0.25">
      <c r="A1904" t="s">
        <v>1909</v>
      </c>
      <c r="B1904" s="2">
        <v>42033</v>
      </c>
      <c r="C1904" s="3">
        <v>0</v>
      </c>
      <c r="D1904">
        <v>1.12829</v>
      </c>
      <c r="E1904">
        <v>1.1367799999999999</v>
      </c>
      <c r="F1904">
        <v>1.12619</v>
      </c>
      <c r="G1904">
        <v>1.13337</v>
      </c>
      <c r="H1904">
        <v>174389</v>
      </c>
      <c r="I1904">
        <f t="shared" si="511"/>
        <v>-68.496993987975983</v>
      </c>
      <c r="J1904">
        <f t="shared" si="515"/>
        <v>1.2147508974358976</v>
      </c>
      <c r="K1904">
        <f t="shared" si="516"/>
        <v>1.20692737024734</v>
      </c>
      <c r="L1904">
        <f t="shared" si="519"/>
        <v>1.1806091666666667</v>
      </c>
      <c r="M1904">
        <f t="shared" si="520"/>
        <v>1.1736970992433313</v>
      </c>
      <c r="N1904" t="str">
        <f t="shared" si="512"/>
        <v>-</v>
      </c>
      <c r="O1904" t="str">
        <f t="shared" si="517"/>
        <v>Sell</v>
      </c>
      <c r="P1904" t="str">
        <f t="shared" ref="P1904:P1967" si="521">IF(N1904=O1904,O1904,"-")</f>
        <v>-</v>
      </c>
      <c r="Q1904" t="str">
        <f t="shared" si="518"/>
        <v>-</v>
      </c>
      <c r="R1904">
        <f t="shared" si="513"/>
        <v>1.1341699999999999</v>
      </c>
      <c r="S1904">
        <f t="shared" si="514"/>
        <v>1.1325700000000001</v>
      </c>
      <c r="T1904" t="str">
        <f t="shared" si="508"/>
        <v>-</v>
      </c>
      <c r="U1904" t="str">
        <f t="shared" si="509"/>
        <v>-</v>
      </c>
      <c r="V1904" t="str">
        <f t="shared" si="510"/>
        <v>-</v>
      </c>
      <c r="W1904" s="9"/>
      <c r="X1904" s="9"/>
      <c r="Y1904" s="9"/>
    </row>
    <row r="1905" spans="1:25" x14ac:dyDescent="0.25">
      <c r="A1905" t="s">
        <v>1910</v>
      </c>
      <c r="B1905" s="2">
        <v>42034</v>
      </c>
      <c r="C1905" s="3">
        <v>0</v>
      </c>
      <c r="D1905">
        <v>1.1333800000000001</v>
      </c>
      <c r="E1905">
        <v>1.13635</v>
      </c>
      <c r="F1905">
        <v>1.1278300000000001</v>
      </c>
      <c r="G1905">
        <v>1.1285000000000001</v>
      </c>
      <c r="H1905">
        <v>173713</v>
      </c>
      <c r="I1905">
        <f t="shared" si="511"/>
        <v>-72.978047371461557</v>
      </c>
      <c r="J1905">
        <f t="shared" si="515"/>
        <v>1.2131644871794871</v>
      </c>
      <c r="K1905">
        <f t="shared" si="516"/>
        <v>1.2049418672031034</v>
      </c>
      <c r="L1905">
        <f t="shared" si="519"/>
        <v>1.177993888888889</v>
      </c>
      <c r="M1905">
        <f t="shared" si="520"/>
        <v>1.1712540127977458</v>
      </c>
      <c r="N1905" t="str">
        <f t="shared" si="512"/>
        <v>-</v>
      </c>
      <c r="O1905" t="str">
        <f t="shared" si="517"/>
        <v>Sell</v>
      </c>
      <c r="P1905" t="str">
        <f t="shared" si="521"/>
        <v>-</v>
      </c>
      <c r="Q1905" t="str">
        <f t="shared" si="518"/>
        <v>-</v>
      </c>
      <c r="R1905">
        <f t="shared" si="513"/>
        <v>1.1292800000000001</v>
      </c>
      <c r="S1905">
        <f t="shared" si="514"/>
        <v>1.1277200000000001</v>
      </c>
      <c r="T1905" t="str">
        <f t="shared" si="508"/>
        <v>-</v>
      </c>
      <c r="U1905" t="str">
        <f t="shared" si="509"/>
        <v>-</v>
      </c>
      <c r="V1905" t="str">
        <f t="shared" si="510"/>
        <v>-</v>
      </c>
      <c r="W1905" s="9"/>
      <c r="X1905" s="9"/>
      <c r="Y1905" s="9"/>
    </row>
    <row r="1906" spans="1:25" x14ac:dyDescent="0.25">
      <c r="A1906" t="s">
        <v>1911</v>
      </c>
      <c r="B1906" s="2">
        <v>42036</v>
      </c>
      <c r="C1906" s="3">
        <v>0</v>
      </c>
      <c r="D1906">
        <v>1.1311199999999999</v>
      </c>
      <c r="E1906">
        <v>1.13192</v>
      </c>
      <c r="F1906">
        <v>1.13005</v>
      </c>
      <c r="G1906">
        <v>1.1307</v>
      </c>
      <c r="H1906">
        <v>6059</v>
      </c>
      <c r="I1906">
        <f t="shared" si="511"/>
        <v>-64.072164948453661</v>
      </c>
      <c r="J1906">
        <f t="shared" si="515"/>
        <v>1.2116326923076923</v>
      </c>
      <c r="K1906">
        <f t="shared" si="516"/>
        <v>1.2030623262612525</v>
      </c>
      <c r="L1906">
        <f t="shared" si="519"/>
        <v>1.175445277777778</v>
      </c>
      <c r="M1906">
        <f t="shared" si="520"/>
        <v>1.1690619039978676</v>
      </c>
      <c r="N1906" t="str">
        <f t="shared" si="512"/>
        <v>-</v>
      </c>
      <c r="O1906" t="str">
        <f t="shared" si="517"/>
        <v>Sell</v>
      </c>
      <c r="P1906" t="str">
        <f t="shared" si="521"/>
        <v>-</v>
      </c>
      <c r="Q1906" t="str">
        <f t="shared" si="518"/>
        <v>-</v>
      </c>
      <c r="R1906">
        <f t="shared" si="513"/>
        <v>1.1314299999999999</v>
      </c>
      <c r="S1906">
        <f t="shared" si="514"/>
        <v>1.1299699999999999</v>
      </c>
      <c r="T1906" t="str">
        <f t="shared" si="508"/>
        <v>-</v>
      </c>
      <c r="U1906" t="str">
        <f t="shared" si="509"/>
        <v>-</v>
      </c>
      <c r="V1906" t="str">
        <f t="shared" si="510"/>
        <v>-</v>
      </c>
      <c r="W1906" s="9"/>
      <c r="X1906" s="9"/>
      <c r="Y1906" s="9"/>
    </row>
    <row r="1907" spans="1:25" x14ac:dyDescent="0.25">
      <c r="A1907" t="s">
        <v>1912</v>
      </c>
      <c r="B1907" s="2">
        <v>42037</v>
      </c>
      <c r="C1907" s="3">
        <v>0</v>
      </c>
      <c r="D1907">
        <v>1.1307</v>
      </c>
      <c r="E1907">
        <v>1.1362099999999999</v>
      </c>
      <c r="F1907">
        <v>1.1292199999999999</v>
      </c>
      <c r="G1907">
        <v>1.1338699999999999</v>
      </c>
      <c r="H1907">
        <v>152905</v>
      </c>
      <c r="I1907">
        <f t="shared" si="511"/>
        <v>-58.62542955326483</v>
      </c>
      <c r="J1907">
        <f t="shared" si="515"/>
        <v>1.2101539743589744</v>
      </c>
      <c r="K1907">
        <f t="shared" si="516"/>
        <v>1.2013106217989422</v>
      </c>
      <c r="L1907">
        <f t="shared" si="519"/>
        <v>1.1729888888888891</v>
      </c>
      <c r="M1907">
        <f t="shared" si="520"/>
        <v>1.1671596389169017</v>
      </c>
      <c r="N1907" t="str">
        <f t="shared" si="512"/>
        <v>-</v>
      </c>
      <c r="O1907" t="str">
        <f t="shared" si="517"/>
        <v>Sell</v>
      </c>
      <c r="P1907" t="str">
        <f t="shared" si="521"/>
        <v>-</v>
      </c>
      <c r="Q1907" t="str">
        <f t="shared" si="518"/>
        <v>-</v>
      </c>
      <c r="R1907">
        <f t="shared" si="513"/>
        <v>1.1345000000000001</v>
      </c>
      <c r="S1907">
        <f t="shared" si="514"/>
        <v>1.13324</v>
      </c>
      <c r="T1907" t="str">
        <f t="shared" si="508"/>
        <v>-</v>
      </c>
      <c r="U1907" t="str">
        <f t="shared" si="509"/>
        <v>-</v>
      </c>
      <c r="V1907" t="str">
        <f t="shared" si="510"/>
        <v>-</v>
      </c>
      <c r="W1907" s="9"/>
      <c r="X1907" s="9"/>
      <c r="Y1907" s="9"/>
    </row>
    <row r="1908" spans="1:25" x14ac:dyDescent="0.25">
      <c r="A1908" t="s">
        <v>1913</v>
      </c>
      <c r="B1908" s="2">
        <v>42038</v>
      </c>
      <c r="C1908" s="3">
        <v>0</v>
      </c>
      <c r="D1908">
        <v>1.1338600000000001</v>
      </c>
      <c r="E1908">
        <v>1.1533800000000001</v>
      </c>
      <c r="F1908">
        <v>1.13124</v>
      </c>
      <c r="G1908">
        <v>1.1456500000000001</v>
      </c>
      <c r="H1908">
        <v>197291</v>
      </c>
      <c r="I1908">
        <f t="shared" si="511"/>
        <v>-38.384879725085938</v>
      </c>
      <c r="J1908">
        <f t="shared" si="515"/>
        <v>1.2087500000000002</v>
      </c>
      <c r="K1908">
        <f t="shared" si="516"/>
        <v>1.1999014921331461</v>
      </c>
      <c r="L1908">
        <f t="shared" si="519"/>
        <v>1.1709925000000003</v>
      </c>
      <c r="M1908">
        <f t="shared" si="520"/>
        <v>1.1659969557322043</v>
      </c>
      <c r="N1908" t="str">
        <f t="shared" si="512"/>
        <v>-</v>
      </c>
      <c r="O1908" t="str">
        <f t="shared" si="517"/>
        <v>Sell</v>
      </c>
      <c r="P1908" t="str">
        <f t="shared" si="521"/>
        <v>-</v>
      </c>
      <c r="Q1908" t="str">
        <f t="shared" si="518"/>
        <v>-</v>
      </c>
      <c r="R1908">
        <f t="shared" si="513"/>
        <v>1.1462300000000001</v>
      </c>
      <c r="S1908">
        <f t="shared" si="514"/>
        <v>1.14507</v>
      </c>
      <c r="T1908" t="str">
        <f t="shared" si="508"/>
        <v>-</v>
      </c>
      <c r="U1908" t="str">
        <f t="shared" si="509"/>
        <v>-</v>
      </c>
      <c r="V1908" t="str">
        <f t="shared" si="510"/>
        <v>-</v>
      </c>
      <c r="W1908" s="9"/>
      <c r="X1908" s="9"/>
      <c r="Y1908" s="9"/>
    </row>
    <row r="1909" spans="1:25" x14ac:dyDescent="0.25">
      <c r="A1909" t="s">
        <v>1914</v>
      </c>
      <c r="B1909" s="2">
        <v>42039</v>
      </c>
      <c r="C1909" s="3">
        <v>0</v>
      </c>
      <c r="D1909">
        <v>1.14564</v>
      </c>
      <c r="E1909">
        <v>1.1484799999999999</v>
      </c>
      <c r="F1909">
        <v>1.13039</v>
      </c>
      <c r="G1909">
        <v>1.13165</v>
      </c>
      <c r="H1909">
        <v>175785</v>
      </c>
      <c r="I1909">
        <f t="shared" si="511"/>
        <v>-62.43986254295536</v>
      </c>
      <c r="J1909">
        <f t="shared" si="515"/>
        <v>1.2072615384615384</v>
      </c>
      <c r="K1909">
        <f t="shared" si="516"/>
        <v>1.1981736062563577</v>
      </c>
      <c r="L1909">
        <f t="shared" si="519"/>
        <v>1.168563055555556</v>
      </c>
      <c r="M1909">
        <f t="shared" si="520"/>
        <v>1.1641403635304637</v>
      </c>
      <c r="N1909" t="str">
        <f t="shared" si="512"/>
        <v>-</v>
      </c>
      <c r="O1909" t="str">
        <f t="shared" si="517"/>
        <v>Sell</v>
      </c>
      <c r="P1909" t="str">
        <f t="shared" si="521"/>
        <v>-</v>
      </c>
      <c r="Q1909" t="str">
        <f t="shared" si="518"/>
        <v>-</v>
      </c>
      <c r="R1909">
        <f t="shared" si="513"/>
        <v>1.1320399999999999</v>
      </c>
      <c r="S1909">
        <f t="shared" si="514"/>
        <v>1.1312599999999999</v>
      </c>
      <c r="T1909" t="str">
        <f t="shared" si="508"/>
        <v>-</v>
      </c>
      <c r="U1909" t="str">
        <f t="shared" si="509"/>
        <v>-</v>
      </c>
      <c r="V1909" t="str">
        <f t="shared" si="510"/>
        <v>-</v>
      </c>
      <c r="W1909" s="9"/>
      <c r="X1909" s="9"/>
      <c r="Y1909" s="9"/>
    </row>
    <row r="1910" spans="1:25" x14ac:dyDescent="0.25">
      <c r="A1910" t="s">
        <v>1915</v>
      </c>
      <c r="B1910" s="2">
        <v>42040</v>
      </c>
      <c r="C1910" s="3">
        <v>0</v>
      </c>
      <c r="D1910">
        <v>1.13165</v>
      </c>
      <c r="E1910">
        <v>1.14988</v>
      </c>
      <c r="F1910">
        <v>1.1315900000000001</v>
      </c>
      <c r="G1910">
        <v>1.1470499999999999</v>
      </c>
      <c r="H1910">
        <v>163705</v>
      </c>
      <c r="I1910">
        <f t="shared" si="511"/>
        <v>-35.97938144329926</v>
      </c>
      <c r="J1910">
        <f t="shared" si="515"/>
        <v>1.2060951282051282</v>
      </c>
      <c r="K1910">
        <f t="shared" si="516"/>
        <v>1.1968793377435385</v>
      </c>
      <c r="L1910">
        <f t="shared" si="519"/>
        <v>1.1665147222222225</v>
      </c>
      <c r="M1910">
        <f t="shared" si="520"/>
        <v>1.1632165600963846</v>
      </c>
      <c r="N1910" t="str">
        <f t="shared" si="512"/>
        <v>-</v>
      </c>
      <c r="O1910" t="str">
        <f t="shared" si="517"/>
        <v>Sell</v>
      </c>
      <c r="P1910" t="str">
        <f t="shared" si="521"/>
        <v>-</v>
      </c>
      <c r="Q1910" t="str">
        <f t="shared" si="518"/>
        <v>-</v>
      </c>
      <c r="R1910">
        <f t="shared" si="513"/>
        <v>1.1475</v>
      </c>
      <c r="S1910">
        <f t="shared" si="514"/>
        <v>1.1466000000000001</v>
      </c>
      <c r="T1910" t="str">
        <f t="shared" si="508"/>
        <v>-</v>
      </c>
      <c r="U1910" t="str">
        <f t="shared" si="509"/>
        <v>-</v>
      </c>
      <c r="V1910" t="str">
        <f t="shared" si="510"/>
        <v>-</v>
      </c>
      <c r="W1910" s="9"/>
      <c r="X1910" s="9"/>
      <c r="Y1910" s="9"/>
    </row>
    <row r="1911" spans="1:25" x14ac:dyDescent="0.25">
      <c r="A1911" t="s">
        <v>1916</v>
      </c>
      <c r="B1911" s="2">
        <v>42041</v>
      </c>
      <c r="C1911" s="3">
        <v>0</v>
      </c>
      <c r="D1911">
        <v>1.1470499999999999</v>
      </c>
      <c r="E1911">
        <v>1.1473500000000001</v>
      </c>
      <c r="F1911">
        <v>1.1311899999999999</v>
      </c>
      <c r="G1911">
        <v>1.1312800000000001</v>
      </c>
      <c r="H1911">
        <v>144161</v>
      </c>
      <c r="I1911">
        <f t="shared" si="511"/>
        <v>-61.111111111111008</v>
      </c>
      <c r="J1911">
        <f t="shared" si="515"/>
        <v>1.2046329487179486</v>
      </c>
      <c r="K1911">
        <f t="shared" si="516"/>
        <v>1.195218595015854</v>
      </c>
      <c r="L1911">
        <f t="shared" si="519"/>
        <v>1.1641122222222224</v>
      </c>
      <c r="M1911">
        <f t="shared" si="520"/>
        <v>1.161490259550634</v>
      </c>
      <c r="N1911" t="str">
        <f t="shared" si="512"/>
        <v>-</v>
      </c>
      <c r="O1911" t="str">
        <f t="shared" si="517"/>
        <v>Sell</v>
      </c>
      <c r="P1911" t="str">
        <f t="shared" si="521"/>
        <v>-</v>
      </c>
      <c r="Q1911" t="str">
        <f t="shared" si="518"/>
        <v>-</v>
      </c>
      <c r="R1911">
        <f t="shared" si="513"/>
        <v>1.1316999999999999</v>
      </c>
      <c r="S1911">
        <f t="shared" si="514"/>
        <v>1.13086</v>
      </c>
      <c r="T1911" t="str">
        <f t="shared" si="508"/>
        <v>-</v>
      </c>
      <c r="U1911" t="str">
        <f t="shared" si="509"/>
        <v>-</v>
      </c>
      <c r="V1911" t="str">
        <f t="shared" si="510"/>
        <v>-</v>
      </c>
      <c r="W1911" s="9"/>
      <c r="X1911" s="9"/>
      <c r="Y1911" s="9"/>
    </row>
    <row r="1912" spans="1:25" x14ac:dyDescent="0.25">
      <c r="A1912" t="s">
        <v>1917</v>
      </c>
      <c r="B1912" s="2">
        <v>42043</v>
      </c>
      <c r="C1912" s="3">
        <v>0</v>
      </c>
      <c r="D1912">
        <v>1.12957</v>
      </c>
      <c r="E1912">
        <v>1.1325400000000001</v>
      </c>
      <c r="F1912">
        <v>1.1295299999999999</v>
      </c>
      <c r="G1912">
        <v>1.1313500000000001</v>
      </c>
      <c r="H1912">
        <v>6480</v>
      </c>
      <c r="I1912">
        <f t="shared" si="511"/>
        <v>-50.539114475797163</v>
      </c>
      <c r="J1912">
        <f t="shared" si="515"/>
        <v>1.2031630769230768</v>
      </c>
      <c r="K1912">
        <f t="shared" si="516"/>
        <v>1.1936016685597566</v>
      </c>
      <c r="L1912">
        <f t="shared" si="519"/>
        <v>1.1617380555555556</v>
      </c>
      <c r="M1912">
        <f t="shared" si="520"/>
        <v>1.1598610563316809</v>
      </c>
      <c r="N1912" t="str">
        <f t="shared" si="512"/>
        <v>-</v>
      </c>
      <c r="O1912" t="str">
        <f t="shared" si="517"/>
        <v>Sell</v>
      </c>
      <c r="P1912" t="str">
        <f t="shared" si="521"/>
        <v>-</v>
      </c>
      <c r="Q1912" t="str">
        <f t="shared" si="518"/>
        <v>-</v>
      </c>
      <c r="R1912">
        <f t="shared" si="513"/>
        <v>1.13167</v>
      </c>
      <c r="S1912">
        <f t="shared" si="514"/>
        <v>1.13103</v>
      </c>
      <c r="T1912" t="str">
        <f t="shared" si="508"/>
        <v>-</v>
      </c>
      <c r="U1912" t="str">
        <f t="shared" si="509"/>
        <v>-</v>
      </c>
      <c r="V1912" t="str">
        <f t="shared" si="510"/>
        <v>-</v>
      </c>
      <c r="W1912" s="9"/>
      <c r="X1912" s="9"/>
      <c r="Y1912" s="9"/>
    </row>
    <row r="1913" spans="1:25" x14ac:dyDescent="0.25">
      <c r="A1913" t="s">
        <v>1918</v>
      </c>
      <c r="B1913" s="2">
        <v>42044</v>
      </c>
      <c r="C1913" s="3">
        <v>0</v>
      </c>
      <c r="D1913">
        <v>1.1313500000000001</v>
      </c>
      <c r="E1913">
        <v>1.13595</v>
      </c>
      <c r="F1913">
        <v>1.12703</v>
      </c>
      <c r="G1913">
        <v>1.13242</v>
      </c>
      <c r="H1913">
        <v>148543</v>
      </c>
      <c r="I1913">
        <f t="shared" si="511"/>
        <v>-48.084423032805873</v>
      </c>
      <c r="J1913">
        <f t="shared" si="515"/>
        <v>1.2017506410256407</v>
      </c>
      <c r="K1913">
        <f t="shared" si="516"/>
        <v>1.1920527655582436</v>
      </c>
      <c r="L1913">
        <f t="shared" si="519"/>
        <v>1.159435</v>
      </c>
      <c r="M1913">
        <f t="shared" si="520"/>
        <v>1.1583777559894277</v>
      </c>
      <c r="N1913" t="str">
        <f t="shared" si="512"/>
        <v>-</v>
      </c>
      <c r="O1913" t="str">
        <f t="shared" si="517"/>
        <v>Sell</v>
      </c>
      <c r="P1913" t="str">
        <f t="shared" si="521"/>
        <v>-</v>
      </c>
      <c r="Q1913" t="str">
        <f t="shared" si="518"/>
        <v>-</v>
      </c>
      <c r="R1913">
        <f t="shared" si="513"/>
        <v>1.1327100000000001</v>
      </c>
      <c r="S1913">
        <f t="shared" si="514"/>
        <v>1.1321300000000001</v>
      </c>
      <c r="T1913" t="str">
        <f t="shared" si="508"/>
        <v>-</v>
      </c>
      <c r="U1913" t="str">
        <f t="shared" si="509"/>
        <v>-</v>
      </c>
      <c r="V1913" t="str">
        <f t="shared" si="510"/>
        <v>-</v>
      </c>
      <c r="W1913" s="9"/>
      <c r="X1913" s="9"/>
      <c r="Y1913" s="9"/>
    </row>
    <row r="1914" spans="1:25" x14ac:dyDescent="0.25">
      <c r="A1914" t="s">
        <v>1919</v>
      </c>
      <c r="B1914" s="2">
        <v>42045</v>
      </c>
      <c r="C1914" s="3">
        <v>0</v>
      </c>
      <c r="D1914">
        <v>1.13242</v>
      </c>
      <c r="E1914">
        <v>1.1345400000000001</v>
      </c>
      <c r="F1914">
        <v>1.1272899999999999</v>
      </c>
      <c r="G1914">
        <v>1.13185</v>
      </c>
      <c r="H1914">
        <v>156407</v>
      </c>
      <c r="I1914">
        <f t="shared" si="511"/>
        <v>-54.409906494819282</v>
      </c>
      <c r="J1914">
        <f t="shared" si="515"/>
        <v>1.2002671794871795</v>
      </c>
      <c r="K1914">
        <f t="shared" si="516"/>
        <v>1.1905286449111996</v>
      </c>
      <c r="L1914">
        <f t="shared" si="519"/>
        <v>1.1570938888888889</v>
      </c>
      <c r="M1914">
        <f t="shared" si="520"/>
        <v>1.1569438232332425</v>
      </c>
      <c r="N1914" t="str">
        <f t="shared" si="512"/>
        <v>-</v>
      </c>
      <c r="O1914" t="str">
        <f t="shared" si="517"/>
        <v>Sell</v>
      </c>
      <c r="P1914" t="str">
        <f t="shared" si="521"/>
        <v>-</v>
      </c>
      <c r="Q1914" t="str">
        <f t="shared" si="518"/>
        <v>-</v>
      </c>
      <c r="R1914">
        <f t="shared" si="513"/>
        <v>1.1321399999999999</v>
      </c>
      <c r="S1914">
        <f t="shared" si="514"/>
        <v>1.1315599999999999</v>
      </c>
      <c r="T1914" t="str">
        <f t="shared" si="508"/>
        <v>-</v>
      </c>
      <c r="U1914" t="str">
        <f t="shared" si="509"/>
        <v>-</v>
      </c>
      <c r="V1914" t="str">
        <f t="shared" si="510"/>
        <v>-</v>
      </c>
      <c r="W1914" s="9"/>
      <c r="X1914" s="9"/>
      <c r="Y1914" s="9"/>
    </row>
    <row r="1915" spans="1:25" x14ac:dyDescent="0.25">
      <c r="A1915" t="s">
        <v>1920</v>
      </c>
      <c r="B1915" s="2">
        <v>42046</v>
      </c>
      <c r="C1915" s="3">
        <v>0</v>
      </c>
      <c r="D1915">
        <v>1.13185</v>
      </c>
      <c r="E1915">
        <v>1.1351599999999999</v>
      </c>
      <c r="F1915">
        <v>1.1279999999999999</v>
      </c>
      <c r="G1915">
        <v>1.1310800000000001</v>
      </c>
      <c r="H1915">
        <v>152891</v>
      </c>
      <c r="I1915">
        <f t="shared" si="511"/>
        <v>-71.912286359238948</v>
      </c>
      <c r="J1915">
        <f t="shared" si="515"/>
        <v>1.1988325641025641</v>
      </c>
      <c r="K1915">
        <f t="shared" si="516"/>
        <v>1.1890236159261058</v>
      </c>
      <c r="L1915">
        <f t="shared" si="519"/>
        <v>1.1549083333333334</v>
      </c>
      <c r="M1915">
        <f t="shared" si="520"/>
        <v>1.1555457787341483</v>
      </c>
      <c r="N1915" t="str">
        <f t="shared" si="512"/>
        <v>-</v>
      </c>
      <c r="O1915" t="str">
        <f t="shared" si="517"/>
        <v>Sell</v>
      </c>
      <c r="P1915" t="str">
        <f t="shared" si="521"/>
        <v>-</v>
      </c>
      <c r="Q1915" t="str">
        <f t="shared" si="518"/>
        <v>-</v>
      </c>
      <c r="R1915">
        <f t="shared" si="513"/>
        <v>1.1313599999999999</v>
      </c>
      <c r="S1915">
        <f t="shared" si="514"/>
        <v>1.1308</v>
      </c>
      <c r="T1915" t="str">
        <f t="shared" si="508"/>
        <v>-</v>
      </c>
      <c r="U1915" t="str">
        <f t="shared" si="509"/>
        <v>-</v>
      </c>
      <c r="V1915" t="str">
        <f t="shared" si="510"/>
        <v>-</v>
      </c>
      <c r="W1915" s="9"/>
      <c r="X1915" s="9"/>
      <c r="Y1915" s="9"/>
    </row>
    <row r="1916" spans="1:25" x14ac:dyDescent="0.25">
      <c r="A1916" t="s">
        <v>1921</v>
      </c>
      <c r="B1916" s="2">
        <v>42047</v>
      </c>
      <c r="C1916" s="3">
        <v>0</v>
      </c>
      <c r="D1916">
        <v>1.1310899999999999</v>
      </c>
      <c r="E1916">
        <v>1.14228</v>
      </c>
      <c r="F1916">
        <v>1.1303399999999999</v>
      </c>
      <c r="G1916">
        <v>1.1403700000000001</v>
      </c>
      <c r="H1916">
        <v>176371</v>
      </c>
      <c r="I1916">
        <f t="shared" si="511"/>
        <v>-47.848473703567279</v>
      </c>
      <c r="J1916">
        <f t="shared" si="515"/>
        <v>1.1974610256410256</v>
      </c>
      <c r="K1916">
        <f t="shared" si="516"/>
        <v>1.1877918788140525</v>
      </c>
      <c r="L1916">
        <f t="shared" si="519"/>
        <v>1.1530105555555554</v>
      </c>
      <c r="M1916">
        <f t="shared" si="520"/>
        <v>1.1547254663701403</v>
      </c>
      <c r="N1916" t="str">
        <f t="shared" si="512"/>
        <v>-</v>
      </c>
      <c r="O1916" t="str">
        <f t="shared" si="517"/>
        <v>Sell</v>
      </c>
      <c r="P1916" t="str">
        <f t="shared" si="521"/>
        <v>-</v>
      </c>
      <c r="Q1916" t="str">
        <f t="shared" si="518"/>
        <v>-</v>
      </c>
      <c r="R1916">
        <f t="shared" si="513"/>
        <v>1.1406700000000001</v>
      </c>
      <c r="S1916">
        <f t="shared" si="514"/>
        <v>1.1400699999999999</v>
      </c>
      <c r="T1916" t="str">
        <f t="shared" si="508"/>
        <v>-</v>
      </c>
      <c r="U1916" t="str">
        <f t="shared" si="509"/>
        <v>-</v>
      </c>
      <c r="V1916" t="str">
        <f t="shared" si="510"/>
        <v>-</v>
      </c>
      <c r="W1916" s="9"/>
      <c r="X1916" s="9"/>
      <c r="Y1916" s="9"/>
    </row>
    <row r="1917" spans="1:25" x14ac:dyDescent="0.25">
      <c r="A1917" t="s">
        <v>1922</v>
      </c>
      <c r="B1917" s="2">
        <v>42048</v>
      </c>
      <c r="C1917" s="3">
        <v>0</v>
      </c>
      <c r="D1917">
        <v>1.1403700000000001</v>
      </c>
      <c r="E1917">
        <v>1.1442699999999999</v>
      </c>
      <c r="F1917">
        <v>1.1379999999999999</v>
      </c>
      <c r="G1917">
        <v>1.1387700000000001</v>
      </c>
      <c r="H1917">
        <v>146115</v>
      </c>
      <c r="I1917">
        <f t="shared" si="511"/>
        <v>-53.732990069878582</v>
      </c>
      <c r="J1917">
        <f t="shared" si="515"/>
        <v>1.1960030769230767</v>
      </c>
      <c r="K1917">
        <f t="shared" si="516"/>
        <v>1.1865508185909119</v>
      </c>
      <c r="L1917">
        <f t="shared" si="519"/>
        <v>1.1513049999999998</v>
      </c>
      <c r="M1917">
        <f t="shared" si="520"/>
        <v>1.1538630087285111</v>
      </c>
      <c r="N1917" t="str">
        <f t="shared" si="512"/>
        <v>-</v>
      </c>
      <c r="O1917" t="str">
        <f t="shared" si="517"/>
        <v>Sell</v>
      </c>
      <c r="P1917" t="str">
        <f t="shared" si="521"/>
        <v>-</v>
      </c>
      <c r="Q1917" t="str">
        <f t="shared" si="518"/>
        <v>-</v>
      </c>
      <c r="R1917">
        <f t="shared" si="513"/>
        <v>1.1390499999999999</v>
      </c>
      <c r="S1917">
        <f t="shared" si="514"/>
        <v>1.13849</v>
      </c>
      <c r="T1917" t="str">
        <f t="shared" si="508"/>
        <v>-</v>
      </c>
      <c r="U1917" t="str">
        <f t="shared" si="509"/>
        <v>-</v>
      </c>
      <c r="V1917" t="str">
        <f t="shared" si="510"/>
        <v>-</v>
      </c>
      <c r="W1917" s="9"/>
      <c r="X1917" s="9"/>
      <c r="Y1917" s="9"/>
    </row>
    <row r="1918" spans="1:25" x14ac:dyDescent="0.25">
      <c r="A1918" t="s">
        <v>1923</v>
      </c>
      <c r="B1918" s="2">
        <v>42050</v>
      </c>
      <c r="C1918" s="3">
        <v>0</v>
      </c>
      <c r="D1918">
        <v>1.1398999999999999</v>
      </c>
      <c r="E1918">
        <v>1.1400600000000001</v>
      </c>
      <c r="F1918">
        <v>1.1389100000000001</v>
      </c>
      <c r="G1918">
        <v>1.13975</v>
      </c>
      <c r="H1918">
        <v>7096</v>
      </c>
      <c r="I1918">
        <f t="shared" si="511"/>
        <v>-51.726755218216248</v>
      </c>
      <c r="J1918">
        <f t="shared" si="515"/>
        <v>1.1945625641025639</v>
      </c>
      <c r="K1918">
        <f t="shared" si="516"/>
        <v>1.1853659877405092</v>
      </c>
      <c r="L1918">
        <f t="shared" si="519"/>
        <v>1.1497788888888885</v>
      </c>
      <c r="M1918">
        <f t="shared" si="520"/>
        <v>1.1531001433918349</v>
      </c>
      <c r="N1918" t="str">
        <f t="shared" si="512"/>
        <v>-</v>
      </c>
      <c r="O1918" t="str">
        <f t="shared" si="517"/>
        <v>Sell</v>
      </c>
      <c r="P1918" t="str">
        <f t="shared" si="521"/>
        <v>-</v>
      </c>
      <c r="Q1918" t="str">
        <f t="shared" si="518"/>
        <v>-</v>
      </c>
      <c r="R1918">
        <f t="shared" si="513"/>
        <v>1.1400300000000001</v>
      </c>
      <c r="S1918">
        <f t="shared" si="514"/>
        <v>1.13947</v>
      </c>
      <c r="T1918" t="str">
        <f t="shared" si="508"/>
        <v>-</v>
      </c>
      <c r="U1918" t="str">
        <f t="shared" si="509"/>
        <v>-</v>
      </c>
      <c r="V1918" t="str">
        <f t="shared" si="510"/>
        <v>-</v>
      </c>
      <c r="W1918" s="9"/>
      <c r="X1918" s="9"/>
      <c r="Y1918" s="9"/>
    </row>
    <row r="1919" spans="1:25" x14ac:dyDescent="0.25">
      <c r="A1919" t="s">
        <v>1924</v>
      </c>
      <c r="B1919" s="2">
        <v>42051</v>
      </c>
      <c r="C1919" s="3">
        <v>0</v>
      </c>
      <c r="D1919">
        <v>1.13975</v>
      </c>
      <c r="E1919">
        <v>1.1429</v>
      </c>
      <c r="F1919">
        <v>1.1319300000000001</v>
      </c>
      <c r="G1919">
        <v>1.1332199999999999</v>
      </c>
      <c r="H1919">
        <v>106528</v>
      </c>
      <c r="I1919">
        <f t="shared" si="511"/>
        <v>-76.50853889943113</v>
      </c>
      <c r="J1919">
        <f t="shared" si="515"/>
        <v>1.1931294871794871</v>
      </c>
      <c r="K1919">
        <f t="shared" si="516"/>
        <v>1.1840458361521418</v>
      </c>
      <c r="L1919">
        <f t="shared" si="519"/>
        <v>1.1480977777777777</v>
      </c>
      <c r="M1919">
        <f t="shared" si="520"/>
        <v>1.1520255410463303</v>
      </c>
      <c r="N1919" t="str">
        <f t="shared" si="512"/>
        <v>-</v>
      </c>
      <c r="O1919" t="str">
        <f t="shared" si="517"/>
        <v>Sell</v>
      </c>
      <c r="P1919" t="str">
        <f t="shared" si="521"/>
        <v>-</v>
      </c>
      <c r="Q1919" t="str">
        <f t="shared" si="518"/>
        <v>-</v>
      </c>
      <c r="R1919">
        <f t="shared" si="513"/>
        <v>1.1335</v>
      </c>
      <c r="S1919">
        <f t="shared" si="514"/>
        <v>1.1329400000000001</v>
      </c>
      <c r="T1919" t="str">
        <f t="shared" si="508"/>
        <v>-</v>
      </c>
      <c r="U1919" t="str">
        <f t="shared" si="509"/>
        <v>-</v>
      </c>
      <c r="V1919" t="str">
        <f t="shared" si="510"/>
        <v>-</v>
      </c>
      <c r="W1919" s="9"/>
      <c r="X1919" s="9"/>
      <c r="Y1919" s="9"/>
    </row>
    <row r="1920" spans="1:25" x14ac:dyDescent="0.25">
      <c r="A1920" t="s">
        <v>1925</v>
      </c>
      <c r="B1920" s="2">
        <v>42052</v>
      </c>
      <c r="C1920" s="3">
        <v>0</v>
      </c>
      <c r="D1920">
        <v>1.1332199999999999</v>
      </c>
      <c r="E1920">
        <v>1.14489</v>
      </c>
      <c r="F1920">
        <v>1.13218</v>
      </c>
      <c r="G1920">
        <v>1.14039</v>
      </c>
      <c r="H1920">
        <v>149574</v>
      </c>
      <c r="I1920">
        <f t="shared" si="511"/>
        <v>-49.297912713472527</v>
      </c>
      <c r="J1920">
        <f t="shared" si="515"/>
        <v>1.1916829487179486</v>
      </c>
      <c r="K1920">
        <f t="shared" si="516"/>
        <v>1.1829406251103154</v>
      </c>
      <c r="L1920">
        <f t="shared" si="519"/>
        <v>1.1467969444444444</v>
      </c>
      <c r="M1920">
        <f t="shared" si="520"/>
        <v>1.1513965928816636</v>
      </c>
      <c r="N1920" t="str">
        <f t="shared" si="512"/>
        <v>-</v>
      </c>
      <c r="O1920" t="str">
        <f t="shared" si="517"/>
        <v>Sell</v>
      </c>
      <c r="P1920" t="str">
        <f t="shared" si="521"/>
        <v>-</v>
      </c>
      <c r="Q1920" t="str">
        <f t="shared" si="518"/>
        <v>-</v>
      </c>
      <c r="R1920">
        <f t="shared" si="513"/>
        <v>1.1406400000000001</v>
      </c>
      <c r="S1920">
        <f t="shared" si="514"/>
        <v>1.1401399999999999</v>
      </c>
      <c r="T1920" t="str">
        <f t="shared" si="508"/>
        <v>-</v>
      </c>
      <c r="U1920" t="str">
        <f t="shared" si="509"/>
        <v>-</v>
      </c>
      <c r="V1920" t="str">
        <f t="shared" si="510"/>
        <v>-</v>
      </c>
      <c r="W1920" s="9"/>
      <c r="X1920" s="9"/>
      <c r="Y1920" s="9"/>
    </row>
    <row r="1921" spans="1:25" x14ac:dyDescent="0.25">
      <c r="A1921" t="s">
        <v>1926</v>
      </c>
      <c r="B1921" s="2">
        <v>42053</v>
      </c>
      <c r="C1921" s="3">
        <v>0</v>
      </c>
      <c r="D1921">
        <v>1.14039</v>
      </c>
      <c r="E1921">
        <v>1.1415599999999999</v>
      </c>
      <c r="F1921">
        <v>1.1333899999999999</v>
      </c>
      <c r="G1921">
        <v>1.13995</v>
      </c>
      <c r="H1921">
        <v>157723</v>
      </c>
      <c r="I1921">
        <f t="shared" si="511"/>
        <v>-50.967741935483893</v>
      </c>
      <c r="J1921">
        <f t="shared" si="515"/>
        <v>1.1902201282051281</v>
      </c>
      <c r="K1921">
        <f t="shared" si="516"/>
        <v>1.181852254854358</v>
      </c>
      <c r="L1921">
        <f t="shared" si="519"/>
        <v>1.1455908333333333</v>
      </c>
      <c r="M1921">
        <f t="shared" si="520"/>
        <v>1.1507778581313035</v>
      </c>
      <c r="N1921" t="str">
        <f t="shared" si="512"/>
        <v>-</v>
      </c>
      <c r="O1921" t="str">
        <f t="shared" si="517"/>
        <v>Sell</v>
      </c>
      <c r="P1921" t="str">
        <f t="shared" si="521"/>
        <v>-</v>
      </c>
      <c r="Q1921" t="str">
        <f t="shared" si="518"/>
        <v>-</v>
      </c>
      <c r="R1921">
        <f t="shared" si="513"/>
        <v>1.1402000000000001</v>
      </c>
      <c r="S1921">
        <f t="shared" si="514"/>
        <v>1.1396999999999999</v>
      </c>
      <c r="T1921" t="str">
        <f t="shared" si="508"/>
        <v>-</v>
      </c>
      <c r="U1921" t="str">
        <f t="shared" si="509"/>
        <v>-</v>
      </c>
      <c r="V1921" t="str">
        <f t="shared" si="510"/>
        <v>-</v>
      </c>
      <c r="W1921" s="9"/>
      <c r="X1921" s="9"/>
      <c r="Y1921" s="9"/>
    </row>
    <row r="1922" spans="1:25" x14ac:dyDescent="0.25">
      <c r="A1922" t="s">
        <v>1927</v>
      </c>
      <c r="B1922" s="2">
        <v>42054</v>
      </c>
      <c r="C1922" s="3">
        <v>0</v>
      </c>
      <c r="D1922">
        <v>1.13995</v>
      </c>
      <c r="E1922">
        <v>1.145</v>
      </c>
      <c r="F1922">
        <v>1.1355200000000001</v>
      </c>
      <c r="G1922">
        <v>1.1365700000000001</v>
      </c>
      <c r="H1922">
        <v>139666</v>
      </c>
      <c r="I1922">
        <f t="shared" si="511"/>
        <v>-58.249452954047754</v>
      </c>
      <c r="J1922">
        <f t="shared" si="515"/>
        <v>1.1887106410256409</v>
      </c>
      <c r="K1922">
        <f t="shared" si="516"/>
        <v>1.1807058686555134</v>
      </c>
      <c r="L1922">
        <f t="shared" si="519"/>
        <v>1.1444066666666664</v>
      </c>
      <c r="M1922">
        <f t="shared" si="520"/>
        <v>1.1500098657998818</v>
      </c>
      <c r="N1922" t="str">
        <f t="shared" si="512"/>
        <v>-</v>
      </c>
      <c r="O1922" t="str">
        <f t="shared" si="517"/>
        <v>Sell</v>
      </c>
      <c r="P1922" t="str">
        <f t="shared" si="521"/>
        <v>-</v>
      </c>
      <c r="Q1922" t="str">
        <f t="shared" si="518"/>
        <v>-</v>
      </c>
      <c r="R1922">
        <f t="shared" si="513"/>
        <v>1.13676</v>
      </c>
      <c r="S1922">
        <f t="shared" si="514"/>
        <v>1.1363799999999999</v>
      </c>
      <c r="T1922" t="str">
        <f t="shared" si="508"/>
        <v>-</v>
      </c>
      <c r="U1922" t="str">
        <f t="shared" si="509"/>
        <v>-</v>
      </c>
      <c r="V1922" t="str">
        <f t="shared" si="510"/>
        <v>-</v>
      </c>
      <c r="W1922" s="9"/>
      <c r="X1922" s="9"/>
      <c r="Y1922" s="9"/>
    </row>
    <row r="1923" spans="1:25" x14ac:dyDescent="0.25">
      <c r="A1923" t="s">
        <v>1928</v>
      </c>
      <c r="B1923" s="2">
        <v>42055</v>
      </c>
      <c r="C1923" s="3">
        <v>0</v>
      </c>
      <c r="D1923">
        <v>1.1365499999999999</v>
      </c>
      <c r="E1923">
        <v>1.14297</v>
      </c>
      <c r="F1923">
        <v>1.1278999999999999</v>
      </c>
      <c r="G1923">
        <v>1.1377299999999999</v>
      </c>
      <c r="H1923">
        <v>180978</v>
      </c>
      <c r="I1923">
        <f t="shared" si="511"/>
        <v>-53.172866520788119</v>
      </c>
      <c r="J1923">
        <f t="shared" si="515"/>
        <v>1.1874160256410258</v>
      </c>
      <c r="K1923">
        <f t="shared" si="516"/>
        <v>1.1796178719806902</v>
      </c>
      <c r="L1923">
        <f t="shared" si="519"/>
        <v>1.1431197222222218</v>
      </c>
      <c r="M1923">
        <f t="shared" si="520"/>
        <v>1.1493460892701586</v>
      </c>
      <c r="N1923" t="str">
        <f t="shared" si="512"/>
        <v>-</v>
      </c>
      <c r="O1923" t="str">
        <f t="shared" si="517"/>
        <v>Sell</v>
      </c>
      <c r="P1923" t="str">
        <f t="shared" si="521"/>
        <v>-</v>
      </c>
      <c r="Q1923" t="str">
        <f t="shared" si="518"/>
        <v>-</v>
      </c>
      <c r="R1923">
        <f t="shared" si="513"/>
        <v>1.13791</v>
      </c>
      <c r="S1923">
        <f t="shared" si="514"/>
        <v>1.1375500000000001</v>
      </c>
      <c r="T1923" t="str">
        <f t="shared" si="508"/>
        <v>-</v>
      </c>
      <c r="U1923" t="str">
        <f t="shared" si="509"/>
        <v>-</v>
      </c>
      <c r="V1923" t="str">
        <f t="shared" si="510"/>
        <v>-</v>
      </c>
      <c r="W1923" s="9"/>
      <c r="X1923" s="9"/>
      <c r="Y1923" s="9"/>
    </row>
    <row r="1924" spans="1:25" x14ac:dyDescent="0.25">
      <c r="A1924" t="s">
        <v>1929</v>
      </c>
      <c r="B1924" s="2">
        <v>42057</v>
      </c>
      <c r="C1924" s="3">
        <v>0</v>
      </c>
      <c r="D1924">
        <v>1.1391100000000001</v>
      </c>
      <c r="E1924">
        <v>1.13961</v>
      </c>
      <c r="F1924">
        <v>1.13771</v>
      </c>
      <c r="G1924">
        <v>1.13802</v>
      </c>
      <c r="H1924">
        <v>4673</v>
      </c>
      <c r="I1924">
        <f t="shared" si="511"/>
        <v>-45.915354330708695</v>
      </c>
      <c r="J1924">
        <f t="shared" si="515"/>
        <v>1.1861451282051283</v>
      </c>
      <c r="K1924">
        <f t="shared" si="516"/>
        <v>1.1785647612976347</v>
      </c>
      <c r="L1924">
        <f t="shared" si="519"/>
        <v>1.1417599999999999</v>
      </c>
      <c r="M1924">
        <f t="shared" si="520"/>
        <v>1.1487338682285284</v>
      </c>
      <c r="N1924" t="str">
        <f t="shared" si="512"/>
        <v>-</v>
      </c>
      <c r="O1924" t="str">
        <f t="shared" si="517"/>
        <v>Sell</v>
      </c>
      <c r="P1924" t="str">
        <f t="shared" si="521"/>
        <v>-</v>
      </c>
      <c r="Q1924" t="str">
        <f t="shared" si="518"/>
        <v>-</v>
      </c>
      <c r="R1924">
        <f t="shared" si="513"/>
        <v>1.13819</v>
      </c>
      <c r="S1924">
        <f t="shared" si="514"/>
        <v>1.13785</v>
      </c>
      <c r="T1924" t="str">
        <f t="shared" si="508"/>
        <v>-</v>
      </c>
      <c r="U1924" t="str">
        <f t="shared" si="509"/>
        <v>-</v>
      </c>
      <c r="V1924" t="str">
        <f t="shared" si="510"/>
        <v>-</v>
      </c>
    </row>
    <row r="1925" spans="1:25" x14ac:dyDescent="0.25">
      <c r="A1925" t="s">
        <v>1930</v>
      </c>
      <c r="B1925" s="2">
        <v>42058</v>
      </c>
      <c r="C1925" s="3">
        <v>0</v>
      </c>
      <c r="D1925">
        <v>1.13802</v>
      </c>
      <c r="E1925">
        <v>1.1393200000000001</v>
      </c>
      <c r="F1925">
        <v>1.12951</v>
      </c>
      <c r="G1925">
        <v>1.1333599999999999</v>
      </c>
      <c r="H1925">
        <v>124023</v>
      </c>
      <c r="I1925">
        <f t="shared" si="511"/>
        <v>-64.774624373956968</v>
      </c>
      <c r="J1925">
        <f t="shared" si="515"/>
        <v>1.1847346153846152</v>
      </c>
      <c r="K1925">
        <f t="shared" si="516"/>
        <v>1.1774203369609857</v>
      </c>
      <c r="L1925">
        <f t="shared" si="519"/>
        <v>1.1403761111111113</v>
      </c>
      <c r="M1925">
        <f t="shared" si="520"/>
        <v>1.1479028483242835</v>
      </c>
      <c r="N1925" t="str">
        <f t="shared" si="512"/>
        <v>-</v>
      </c>
      <c r="O1925" t="str">
        <f t="shared" si="517"/>
        <v>Sell</v>
      </c>
      <c r="P1925" t="str">
        <f t="shared" si="521"/>
        <v>-</v>
      </c>
      <c r="Q1925" t="str">
        <f t="shared" si="518"/>
        <v>-</v>
      </c>
      <c r="R1925">
        <f t="shared" si="513"/>
        <v>1.1335299999999999</v>
      </c>
      <c r="S1925">
        <f t="shared" si="514"/>
        <v>1.1331899999999999</v>
      </c>
      <c r="T1925" t="str">
        <f t="shared" si="508"/>
        <v>-</v>
      </c>
      <c r="U1925" t="str">
        <f t="shared" si="509"/>
        <v>-</v>
      </c>
      <c r="V1925" t="str">
        <f t="shared" si="510"/>
        <v>-</v>
      </c>
    </row>
    <row r="1926" spans="1:25" x14ac:dyDescent="0.25">
      <c r="A1926" t="s">
        <v>1931</v>
      </c>
      <c r="B1926" s="2">
        <v>42059</v>
      </c>
      <c r="C1926" s="3">
        <v>0</v>
      </c>
      <c r="D1926">
        <v>1.1333599999999999</v>
      </c>
      <c r="E1926">
        <v>1.13581</v>
      </c>
      <c r="F1926">
        <v>1.12883</v>
      </c>
      <c r="G1926">
        <v>1.1339300000000001</v>
      </c>
      <c r="H1926">
        <v>157859</v>
      </c>
      <c r="I1926">
        <f t="shared" si="511"/>
        <v>-61.60267111853026</v>
      </c>
      <c r="J1926">
        <f t="shared" si="515"/>
        <v>1.1832728205128205</v>
      </c>
      <c r="K1926">
        <f t="shared" si="516"/>
        <v>1.1763193157720999</v>
      </c>
      <c r="L1926">
        <f t="shared" si="519"/>
        <v>1.1391602777777778</v>
      </c>
      <c r="M1926">
        <f t="shared" si="520"/>
        <v>1.1471475592256735</v>
      </c>
      <c r="N1926" t="str">
        <f t="shared" si="512"/>
        <v>-</v>
      </c>
      <c r="O1926" t="str">
        <f t="shared" si="517"/>
        <v>Sell</v>
      </c>
      <c r="P1926" t="str">
        <f t="shared" si="521"/>
        <v>-</v>
      </c>
      <c r="Q1926" t="str">
        <f t="shared" si="518"/>
        <v>-</v>
      </c>
      <c r="R1926">
        <f t="shared" si="513"/>
        <v>1.13409</v>
      </c>
      <c r="S1926">
        <f t="shared" si="514"/>
        <v>1.1337699999999999</v>
      </c>
      <c r="T1926" t="str">
        <f t="shared" si="508"/>
        <v>-</v>
      </c>
      <c r="U1926" t="str">
        <f t="shared" si="509"/>
        <v>-</v>
      </c>
      <c r="V1926" t="str">
        <f t="shared" si="510"/>
        <v>-</v>
      </c>
    </row>
    <row r="1927" spans="1:25" x14ac:dyDescent="0.25">
      <c r="A1927" t="s">
        <v>1932</v>
      </c>
      <c r="B1927" s="2">
        <v>42060</v>
      </c>
      <c r="C1927" s="3">
        <v>0</v>
      </c>
      <c r="D1927">
        <v>1.13392</v>
      </c>
      <c r="E1927">
        <v>1.13886</v>
      </c>
      <c r="F1927">
        <v>1.13358</v>
      </c>
      <c r="G1927">
        <v>1.1363799999999999</v>
      </c>
      <c r="H1927">
        <v>154322</v>
      </c>
      <c r="I1927">
        <f t="shared" si="511"/>
        <v>-48.673066064370502</v>
      </c>
      <c r="J1927">
        <f t="shared" si="515"/>
        <v>1.1818107692307693</v>
      </c>
      <c r="K1927">
        <f t="shared" si="516"/>
        <v>1.175308193853819</v>
      </c>
      <c r="L1927">
        <f t="shared" si="519"/>
        <v>1.1379930555555557</v>
      </c>
      <c r="M1927">
        <f t="shared" si="520"/>
        <v>1.1465655289972585</v>
      </c>
      <c r="N1927" t="str">
        <f t="shared" si="512"/>
        <v>-</v>
      </c>
      <c r="O1927" t="str">
        <f t="shared" si="517"/>
        <v>Sell</v>
      </c>
      <c r="P1927" t="str">
        <f t="shared" si="521"/>
        <v>-</v>
      </c>
      <c r="Q1927" t="str">
        <f t="shared" si="518"/>
        <v>-</v>
      </c>
      <c r="R1927">
        <f t="shared" si="513"/>
        <v>1.1365099999999999</v>
      </c>
      <c r="S1927">
        <f t="shared" si="514"/>
        <v>1.13625</v>
      </c>
      <c r="T1927" t="str">
        <f t="shared" si="508"/>
        <v>-</v>
      </c>
      <c r="U1927" t="str">
        <f t="shared" si="509"/>
        <v>-</v>
      </c>
      <c r="V1927" t="str">
        <f t="shared" si="510"/>
        <v>-</v>
      </c>
    </row>
    <row r="1928" spans="1:25" x14ac:dyDescent="0.25">
      <c r="A1928" t="s">
        <v>1933</v>
      </c>
      <c r="B1928" s="2">
        <v>42061</v>
      </c>
      <c r="C1928" s="3">
        <v>0</v>
      </c>
      <c r="D1928">
        <v>1.1363700000000001</v>
      </c>
      <c r="E1928">
        <v>1.1379600000000001</v>
      </c>
      <c r="F1928">
        <v>1.11836</v>
      </c>
      <c r="G1928">
        <v>1.12026</v>
      </c>
      <c r="H1928">
        <v>169524</v>
      </c>
      <c r="I1928">
        <f t="shared" si="511"/>
        <v>-92.867867867867815</v>
      </c>
      <c r="J1928">
        <f t="shared" si="515"/>
        <v>1.1801993589743591</v>
      </c>
      <c r="K1928">
        <f t="shared" si="516"/>
        <v>1.1739145686929628</v>
      </c>
      <c r="L1928">
        <f t="shared" si="519"/>
        <v>1.136789166666667</v>
      </c>
      <c r="M1928">
        <f t="shared" si="520"/>
        <v>1.1451436085109203</v>
      </c>
      <c r="N1928" t="str">
        <f t="shared" si="512"/>
        <v>-</v>
      </c>
      <c r="O1928" t="str">
        <f t="shared" si="517"/>
        <v>Sell</v>
      </c>
      <c r="P1928" t="str">
        <f t="shared" si="521"/>
        <v>-</v>
      </c>
      <c r="Q1928" t="str">
        <f t="shared" si="518"/>
        <v>-</v>
      </c>
      <c r="R1928">
        <f t="shared" si="513"/>
        <v>1.12052</v>
      </c>
      <c r="S1928">
        <f t="shared" si="514"/>
        <v>1.1200000000000001</v>
      </c>
      <c r="T1928" t="str">
        <f t="shared" si="508"/>
        <v>-</v>
      </c>
      <c r="U1928" t="str">
        <f t="shared" si="509"/>
        <v>-</v>
      </c>
      <c r="V1928" t="str">
        <f t="shared" si="510"/>
        <v>-</v>
      </c>
    </row>
    <row r="1929" spans="1:25" x14ac:dyDescent="0.25">
      <c r="A1929" t="s">
        <v>1934</v>
      </c>
      <c r="B1929" s="2">
        <v>42062</v>
      </c>
      <c r="C1929" s="3">
        <v>0</v>
      </c>
      <c r="D1929">
        <v>1.1202399999999999</v>
      </c>
      <c r="E1929">
        <v>1.1245099999999999</v>
      </c>
      <c r="F1929">
        <v>1.1175600000000001</v>
      </c>
      <c r="G1929">
        <v>1.1196999999999999</v>
      </c>
      <c r="H1929">
        <v>170036</v>
      </c>
      <c r="I1929">
        <f t="shared" si="511"/>
        <v>-92.20116618075869</v>
      </c>
      <c r="J1929">
        <f t="shared" si="515"/>
        <v>1.1785933333333334</v>
      </c>
      <c r="K1929">
        <f t="shared" si="516"/>
        <v>1.1725420479665587</v>
      </c>
      <c r="L1929">
        <f t="shared" si="519"/>
        <v>1.1357736111111114</v>
      </c>
      <c r="M1929">
        <f t="shared" si="520"/>
        <v>1.1437682783211409</v>
      </c>
      <c r="N1929" t="str">
        <f t="shared" si="512"/>
        <v>-</v>
      </c>
      <c r="O1929" t="str">
        <f t="shared" si="517"/>
        <v>Sell</v>
      </c>
      <c r="P1929" t="str">
        <f t="shared" si="521"/>
        <v>-</v>
      </c>
      <c r="Q1929" t="str">
        <f t="shared" si="518"/>
        <v>-</v>
      </c>
      <c r="R1929">
        <f t="shared" si="513"/>
        <v>1.1200399999999999</v>
      </c>
      <c r="S1929">
        <f t="shared" si="514"/>
        <v>1.1193599999999999</v>
      </c>
      <c r="T1929" t="str">
        <f t="shared" si="508"/>
        <v>-</v>
      </c>
      <c r="U1929" t="str">
        <f t="shared" si="509"/>
        <v>-</v>
      </c>
      <c r="V1929" t="str">
        <f t="shared" si="510"/>
        <v>-</v>
      </c>
    </row>
    <row r="1930" spans="1:25" x14ac:dyDescent="0.25">
      <c r="A1930" t="s">
        <v>1935</v>
      </c>
      <c r="B1930" s="2">
        <v>42064</v>
      </c>
      <c r="C1930" s="3">
        <v>0</v>
      </c>
      <c r="D1930">
        <v>1.11808</v>
      </c>
      <c r="E1930">
        <v>1.1186700000000001</v>
      </c>
      <c r="F1930">
        <v>1.1160099999999999</v>
      </c>
      <c r="G1930">
        <v>1.1160699999999999</v>
      </c>
      <c r="H1930">
        <v>7002</v>
      </c>
      <c r="I1930">
        <f t="shared" si="511"/>
        <v>-99.793032080027771</v>
      </c>
      <c r="J1930">
        <f t="shared" si="515"/>
        <v>1.176957564102564</v>
      </c>
      <c r="K1930">
        <f t="shared" si="516"/>
        <v>1.1711123758661395</v>
      </c>
      <c r="L1930">
        <f t="shared" si="519"/>
        <v>1.1346611111111113</v>
      </c>
      <c r="M1930">
        <f t="shared" si="520"/>
        <v>1.1422710740875659</v>
      </c>
      <c r="N1930" t="str">
        <f t="shared" si="512"/>
        <v>-</v>
      </c>
      <c r="O1930" t="str">
        <f t="shared" si="517"/>
        <v>Sell</v>
      </c>
      <c r="P1930" t="str">
        <f t="shared" si="521"/>
        <v>-</v>
      </c>
      <c r="Q1930" t="str">
        <f t="shared" si="518"/>
        <v>-</v>
      </c>
      <c r="R1930">
        <f t="shared" si="513"/>
        <v>1.1164799999999999</v>
      </c>
      <c r="S1930">
        <f t="shared" si="514"/>
        <v>1.1156600000000001</v>
      </c>
      <c r="T1930" t="str">
        <f t="shared" si="508"/>
        <v>-</v>
      </c>
      <c r="U1930" t="str">
        <f t="shared" si="509"/>
        <v>-</v>
      </c>
      <c r="V1930" t="str">
        <f t="shared" si="510"/>
        <v>-</v>
      </c>
    </row>
    <row r="1931" spans="1:25" x14ac:dyDescent="0.25">
      <c r="A1931" t="s">
        <v>1936</v>
      </c>
      <c r="B1931" s="2">
        <v>42065</v>
      </c>
      <c r="C1931" s="3">
        <v>0</v>
      </c>
      <c r="D1931">
        <v>1.11609</v>
      </c>
      <c r="E1931">
        <v>1.12405</v>
      </c>
      <c r="F1931">
        <v>1.11609</v>
      </c>
      <c r="G1931">
        <v>1.1176600000000001</v>
      </c>
      <c r="H1931">
        <v>131328</v>
      </c>
      <c r="I1931">
        <f t="shared" si="511"/>
        <v>-94.308382200758373</v>
      </c>
      <c r="J1931">
        <f t="shared" si="515"/>
        <v>1.1752994871794871</v>
      </c>
      <c r="K1931">
        <f t="shared" si="516"/>
        <v>1.1697591511606675</v>
      </c>
      <c r="L1931">
        <f t="shared" si="519"/>
        <v>1.1334997222222225</v>
      </c>
      <c r="M1931">
        <f t="shared" si="520"/>
        <v>1.1409407457585083</v>
      </c>
      <c r="N1931" t="str">
        <f t="shared" si="512"/>
        <v>-</v>
      </c>
      <c r="O1931" t="str">
        <f t="shared" si="517"/>
        <v>Sell</v>
      </c>
      <c r="P1931" t="str">
        <f t="shared" si="521"/>
        <v>-</v>
      </c>
      <c r="Q1931" t="str">
        <f t="shared" si="518"/>
        <v>-</v>
      </c>
      <c r="R1931">
        <f t="shared" si="513"/>
        <v>1.1181099999999999</v>
      </c>
      <c r="S1931">
        <f t="shared" si="514"/>
        <v>1.11721</v>
      </c>
      <c r="T1931" t="str">
        <f t="shared" si="508"/>
        <v>-</v>
      </c>
      <c r="U1931" t="str">
        <f t="shared" si="509"/>
        <v>-</v>
      </c>
      <c r="V1931" t="str">
        <f t="shared" si="510"/>
        <v>-</v>
      </c>
    </row>
    <row r="1932" spans="1:25" x14ac:dyDescent="0.25">
      <c r="A1932" t="s">
        <v>1937</v>
      </c>
      <c r="B1932" s="2">
        <v>42066</v>
      </c>
      <c r="C1932" s="3">
        <v>0</v>
      </c>
      <c r="D1932">
        <v>1.11765</v>
      </c>
      <c r="E1932">
        <v>1.12175</v>
      </c>
      <c r="F1932">
        <v>1.1154599999999999</v>
      </c>
      <c r="G1932">
        <v>1.1182700000000001</v>
      </c>
      <c r="H1932">
        <v>147449</v>
      </c>
      <c r="I1932">
        <f t="shared" si="511"/>
        <v>-90.487474610696722</v>
      </c>
      <c r="J1932">
        <f t="shared" si="515"/>
        <v>1.1737547435897433</v>
      </c>
      <c r="K1932">
        <f t="shared" si="516"/>
        <v>1.1684556283464735</v>
      </c>
      <c r="L1932">
        <f t="shared" si="519"/>
        <v>1.1324922222222227</v>
      </c>
      <c r="M1932">
        <f t="shared" si="520"/>
        <v>1.1397153000418321</v>
      </c>
      <c r="N1932" t="str">
        <f t="shared" si="512"/>
        <v>-</v>
      </c>
      <c r="O1932" t="str">
        <f t="shared" si="517"/>
        <v>Sell</v>
      </c>
      <c r="P1932" t="str">
        <f t="shared" si="521"/>
        <v>-</v>
      </c>
      <c r="Q1932" t="str">
        <f t="shared" si="518"/>
        <v>-</v>
      </c>
      <c r="R1932">
        <f t="shared" si="513"/>
        <v>1.11873</v>
      </c>
      <c r="S1932">
        <f t="shared" si="514"/>
        <v>1.11781</v>
      </c>
      <c r="T1932" t="str">
        <f t="shared" si="508"/>
        <v>-</v>
      </c>
      <c r="U1932" t="str">
        <f t="shared" si="509"/>
        <v>-</v>
      </c>
      <c r="V1932" t="str">
        <f t="shared" si="510"/>
        <v>-</v>
      </c>
    </row>
    <row r="1933" spans="1:25" x14ac:dyDescent="0.25">
      <c r="A1933" t="s">
        <v>1938</v>
      </c>
      <c r="B1933" s="2">
        <v>42067</v>
      </c>
      <c r="C1933" s="3">
        <v>0</v>
      </c>
      <c r="D1933">
        <v>1.11826</v>
      </c>
      <c r="E1933">
        <v>1.11856</v>
      </c>
      <c r="F1933">
        <v>1.10616</v>
      </c>
      <c r="G1933">
        <v>1.1079000000000001</v>
      </c>
      <c r="H1933">
        <v>157672</v>
      </c>
      <c r="I1933">
        <f t="shared" si="511"/>
        <v>-95.5200823892892</v>
      </c>
      <c r="J1933">
        <f t="shared" si="515"/>
        <v>1.1721714102564103</v>
      </c>
      <c r="K1933">
        <f t="shared" si="516"/>
        <v>1.1669225744642842</v>
      </c>
      <c r="L1933">
        <f t="shared" si="519"/>
        <v>1.131004166666667</v>
      </c>
      <c r="M1933">
        <f t="shared" si="520"/>
        <v>1.1379955540936251</v>
      </c>
      <c r="N1933" t="str">
        <f t="shared" si="512"/>
        <v>-</v>
      </c>
      <c r="O1933" t="str">
        <f t="shared" si="517"/>
        <v>Sell</v>
      </c>
      <c r="P1933" t="str">
        <f t="shared" si="521"/>
        <v>-</v>
      </c>
      <c r="Q1933" t="str">
        <f t="shared" si="518"/>
        <v>-</v>
      </c>
      <c r="R1933">
        <f t="shared" si="513"/>
        <v>1.1084099999999999</v>
      </c>
      <c r="S1933">
        <f t="shared" si="514"/>
        <v>1.1073900000000001</v>
      </c>
      <c r="T1933" t="str">
        <f t="shared" si="508"/>
        <v>-</v>
      </c>
      <c r="U1933" t="str">
        <f t="shared" si="509"/>
        <v>-</v>
      </c>
      <c r="V1933" t="str">
        <f t="shared" si="510"/>
        <v>-</v>
      </c>
    </row>
    <row r="1934" spans="1:25" x14ac:dyDescent="0.25">
      <c r="A1934" t="s">
        <v>1939</v>
      </c>
      <c r="B1934" s="2">
        <v>42068</v>
      </c>
      <c r="C1934" s="3">
        <v>0</v>
      </c>
      <c r="D1934">
        <v>1.10791</v>
      </c>
      <c r="E1934">
        <v>1.1114200000000001</v>
      </c>
      <c r="F1934">
        <v>1.09874</v>
      </c>
      <c r="G1934">
        <v>1.1031599999999999</v>
      </c>
      <c r="H1934">
        <v>174727</v>
      </c>
      <c r="I1934">
        <f t="shared" si="511"/>
        <v>-90.445309122352199</v>
      </c>
      <c r="J1934">
        <f t="shared" si="515"/>
        <v>1.1704353846153845</v>
      </c>
      <c r="K1934">
        <f t="shared" si="516"/>
        <v>1.1653083320727833</v>
      </c>
      <c r="L1934">
        <f t="shared" si="519"/>
        <v>1.1301288888888894</v>
      </c>
      <c r="M1934">
        <f t="shared" si="520"/>
        <v>1.1361125511696453</v>
      </c>
      <c r="N1934" t="str">
        <f t="shared" si="512"/>
        <v>-</v>
      </c>
      <c r="O1934" t="str">
        <f t="shared" si="517"/>
        <v>Sell</v>
      </c>
      <c r="P1934" t="str">
        <f t="shared" si="521"/>
        <v>-</v>
      </c>
      <c r="Q1934" t="str">
        <f t="shared" si="518"/>
        <v>-</v>
      </c>
      <c r="R1934">
        <f t="shared" si="513"/>
        <v>1.1037300000000001</v>
      </c>
      <c r="S1934">
        <f t="shared" si="514"/>
        <v>1.10259</v>
      </c>
      <c r="T1934" t="str">
        <f t="shared" si="508"/>
        <v>-</v>
      </c>
      <c r="U1934" t="str">
        <f t="shared" si="509"/>
        <v>-</v>
      </c>
      <c r="V1934" t="str">
        <f t="shared" si="510"/>
        <v>-</v>
      </c>
    </row>
    <row r="1935" spans="1:25" x14ac:dyDescent="0.25">
      <c r="A1935" t="s">
        <v>1940</v>
      </c>
      <c r="B1935" s="2">
        <v>42069</v>
      </c>
      <c r="C1935" s="3">
        <v>0</v>
      </c>
      <c r="D1935">
        <v>1.1031599999999999</v>
      </c>
      <c r="E1935">
        <v>1.1032500000000001</v>
      </c>
      <c r="F1935">
        <v>1.0839000000000001</v>
      </c>
      <c r="G1935">
        <v>1.0844</v>
      </c>
      <c r="H1935">
        <v>169782</v>
      </c>
      <c r="I1935">
        <f t="shared" si="511"/>
        <v>-99.181669394435445</v>
      </c>
      <c r="J1935">
        <f t="shared" si="515"/>
        <v>1.168591153846154</v>
      </c>
      <c r="K1935">
        <f t="shared" si="516"/>
        <v>1.1632600198684089</v>
      </c>
      <c r="L1935">
        <f t="shared" si="519"/>
        <v>1.1291344444444449</v>
      </c>
      <c r="M1935">
        <f t="shared" si="520"/>
        <v>1.1333172781334482</v>
      </c>
      <c r="N1935" t="str">
        <f t="shared" si="512"/>
        <v>-</v>
      </c>
      <c r="O1935" t="str">
        <f t="shared" si="517"/>
        <v>Sell</v>
      </c>
      <c r="P1935" t="str">
        <f t="shared" si="521"/>
        <v>-</v>
      </c>
      <c r="Q1935" t="str">
        <f t="shared" si="518"/>
        <v>-</v>
      </c>
      <c r="R1935">
        <f t="shared" si="513"/>
        <v>1.0851500000000001</v>
      </c>
      <c r="S1935">
        <f t="shared" si="514"/>
        <v>1.08365</v>
      </c>
      <c r="T1935" t="str">
        <f t="shared" ref="T1935:T1998" si="522">IF(Y1935&lt;&gt;"",IF(Y1935&lt;=-$AE$86,"Stop","-"),"-")</f>
        <v>-</v>
      </c>
      <c r="U1935" t="str">
        <f t="shared" ref="U1935:U1998" si="523">IF(Y1935&lt;&gt;"",IF(Y1935&gt;$AE$87,"Target","-"),"-")</f>
        <v>-</v>
      </c>
      <c r="V1935" t="str">
        <f t="shared" ref="V1935:V1998" si="524">IF(P1935="Buy",$AE$88,IF(P1935="Sell",$AE$88/R1935,"-"))</f>
        <v>-</v>
      </c>
    </row>
    <row r="1936" spans="1:25" x14ac:dyDescent="0.25">
      <c r="A1936" t="s">
        <v>1941</v>
      </c>
      <c r="B1936" s="2">
        <v>42071</v>
      </c>
      <c r="C1936" s="3">
        <v>0</v>
      </c>
      <c r="D1936">
        <v>1.0830200000000001</v>
      </c>
      <c r="E1936">
        <v>1.08463</v>
      </c>
      <c r="F1936">
        <v>1.0822799999999999</v>
      </c>
      <c r="G1936">
        <v>1.08446</v>
      </c>
      <c r="H1936">
        <v>8843</v>
      </c>
      <c r="I1936">
        <f t="shared" ref="I1936:I1999" si="525">(MAX(E1923:E1936)-G1936)/(MAX(E1923:E1936)-MIN(F1923:F1936))*-100</f>
        <v>-96.407974954687646</v>
      </c>
      <c r="J1936">
        <f t="shared" si="515"/>
        <v>1.1667332051282056</v>
      </c>
      <c r="K1936">
        <f t="shared" si="516"/>
        <v>1.1612650826565503</v>
      </c>
      <c r="L1936">
        <f t="shared" si="519"/>
        <v>1.1283091666666669</v>
      </c>
      <c r="M1936">
        <f t="shared" si="520"/>
        <v>1.130676344180289</v>
      </c>
      <c r="N1936" t="str">
        <f t="shared" ref="N1936:N1999" si="526">IF(AND($I1936&gt;$AE$82,$I1935&lt;$AE$82),"Buy",IF(AND($I1936&lt;$AE$81,$I1935&gt;$AE$81),"Sell","-"))</f>
        <v>-</v>
      </c>
      <c r="O1936" t="str">
        <f t="shared" si="517"/>
        <v>Sell</v>
      </c>
      <c r="P1936" t="str">
        <f t="shared" si="521"/>
        <v>-</v>
      </c>
      <c r="Q1936" t="str">
        <f t="shared" si="518"/>
        <v>-</v>
      </c>
      <c r="R1936">
        <f t="shared" ref="R1936:R1999" si="527">ROUND(G1936+0.05*_xlfn.STDEV.P(G1925:G1936),5)</f>
        <v>1.0852900000000001</v>
      </c>
      <c r="S1936">
        <f t="shared" ref="S1936:S1999" si="528">ROUND(G1936-0.05*_xlfn.STDEV.P(G1925:G1936),5)</f>
        <v>1.0836300000000001</v>
      </c>
      <c r="T1936" t="str">
        <f t="shared" si="522"/>
        <v>-</v>
      </c>
      <c r="U1936" t="str">
        <f t="shared" si="523"/>
        <v>-</v>
      </c>
      <c r="V1936" t="str">
        <f t="shared" si="524"/>
        <v>-</v>
      </c>
    </row>
    <row r="1937" spans="1:22" x14ac:dyDescent="0.25">
      <c r="A1937" t="s">
        <v>1942</v>
      </c>
      <c r="B1937" s="2">
        <v>42072</v>
      </c>
      <c r="C1937" s="3">
        <v>0</v>
      </c>
      <c r="D1937">
        <v>1.0844499999999999</v>
      </c>
      <c r="E1937">
        <v>1.0906499999999999</v>
      </c>
      <c r="F1937">
        <v>1.0829599999999999</v>
      </c>
      <c r="G1937">
        <v>1.08348</v>
      </c>
      <c r="H1937">
        <v>148617</v>
      </c>
      <c r="I1937">
        <f t="shared" si="525"/>
        <v>-97.906855049712036</v>
      </c>
      <c r="J1937">
        <f t="shared" ref="J1937:J2000" si="529">AVERAGE(G1860:G1937)</f>
        <v>1.1648358974358977</v>
      </c>
      <c r="K1937">
        <f t="shared" ref="K1937:K2000" si="530">$K1936*(1-(2/(78+1)))+$G1937*(2/(78+1))</f>
        <v>1.1592958400576503</v>
      </c>
      <c r="L1937">
        <f t="shared" si="519"/>
        <v>1.1271569444444447</v>
      </c>
      <c r="M1937">
        <f t="shared" si="520"/>
        <v>1.1281251904408138</v>
      </c>
      <c r="N1937" t="str">
        <f t="shared" si="526"/>
        <v>-</v>
      </c>
      <c r="O1937" t="str">
        <f t="shared" ref="O1937:O2000" si="531">IF(K1937&gt;K1936,"Buy","Sell")</f>
        <v>Sell</v>
      </c>
      <c r="P1937" t="str">
        <f t="shared" si="521"/>
        <v>-</v>
      </c>
      <c r="Q1937" t="str">
        <f t="shared" si="518"/>
        <v>-</v>
      </c>
      <c r="R1937">
        <f t="shared" si="527"/>
        <v>1.08436</v>
      </c>
      <c r="S1937">
        <f t="shared" si="528"/>
        <v>1.0826</v>
      </c>
      <c r="T1937" t="str">
        <f t="shared" si="522"/>
        <v>-</v>
      </c>
      <c r="U1937" t="str">
        <f t="shared" si="523"/>
        <v>-</v>
      </c>
      <c r="V1937" t="str">
        <f t="shared" si="524"/>
        <v>-</v>
      </c>
    </row>
    <row r="1938" spans="1:22" x14ac:dyDescent="0.25">
      <c r="A1938" t="s">
        <v>1943</v>
      </c>
      <c r="B1938" s="2">
        <v>42073</v>
      </c>
      <c r="C1938" s="3">
        <v>0</v>
      </c>
      <c r="D1938">
        <v>1.08351</v>
      </c>
      <c r="E1938">
        <v>1.08368</v>
      </c>
      <c r="F1938">
        <v>1.0667899999999999</v>
      </c>
      <c r="G1938">
        <v>1.0706599999999999</v>
      </c>
      <c r="H1938">
        <v>234613</v>
      </c>
      <c r="I1938">
        <f t="shared" si="525"/>
        <v>-94.664276850958188</v>
      </c>
      <c r="J1938">
        <f t="shared" si="529"/>
        <v>1.1626802564102567</v>
      </c>
      <c r="K1938">
        <f t="shared" si="530"/>
        <v>1.157051894739735</v>
      </c>
      <c r="L1938">
        <f t="shared" si="519"/>
        <v>1.125320277777778</v>
      </c>
      <c r="M1938">
        <f t="shared" si="520"/>
        <v>1.1250189639304995</v>
      </c>
      <c r="N1938" t="str">
        <f t="shared" si="526"/>
        <v>-</v>
      </c>
      <c r="O1938" t="str">
        <f t="shared" si="531"/>
        <v>Sell</v>
      </c>
      <c r="P1938" t="str">
        <f t="shared" si="521"/>
        <v>-</v>
      </c>
      <c r="Q1938" t="str">
        <f t="shared" si="518"/>
        <v>-</v>
      </c>
      <c r="R1938">
        <f t="shared" si="527"/>
        <v>1.07162</v>
      </c>
      <c r="S1938">
        <f t="shared" si="528"/>
        <v>1.0697000000000001</v>
      </c>
      <c r="T1938" t="str">
        <f t="shared" si="522"/>
        <v>-</v>
      </c>
      <c r="U1938" t="str">
        <f t="shared" si="523"/>
        <v>-</v>
      </c>
      <c r="V1938" t="str">
        <f t="shared" si="524"/>
        <v>-</v>
      </c>
    </row>
    <row r="1939" spans="1:22" x14ac:dyDescent="0.25">
      <c r="A1939" t="s">
        <v>1944</v>
      </c>
      <c r="B1939" s="2">
        <v>42074</v>
      </c>
      <c r="C1939" s="3">
        <v>0</v>
      </c>
      <c r="D1939">
        <v>1.0706500000000001</v>
      </c>
      <c r="E1939">
        <v>1.0717000000000001</v>
      </c>
      <c r="F1939">
        <v>1.0511200000000001</v>
      </c>
      <c r="G1939">
        <v>1.05477</v>
      </c>
      <c r="H1939">
        <v>268365</v>
      </c>
      <c r="I1939">
        <f t="shared" si="525"/>
        <v>-95.839981764303701</v>
      </c>
      <c r="J1939">
        <f t="shared" si="529"/>
        <v>1.1602024358974359</v>
      </c>
      <c r="K1939">
        <f t="shared" si="530"/>
        <v>1.1544624796830327</v>
      </c>
      <c r="L1939">
        <f t="shared" si="519"/>
        <v>1.123277777777778</v>
      </c>
      <c r="M1939">
        <f t="shared" si="520"/>
        <v>1.121221722636959</v>
      </c>
      <c r="N1939" t="str">
        <f t="shared" si="526"/>
        <v>-</v>
      </c>
      <c r="O1939" t="str">
        <f t="shared" si="531"/>
        <v>Sell</v>
      </c>
      <c r="P1939" t="str">
        <f t="shared" si="521"/>
        <v>-</v>
      </c>
      <c r="Q1939" t="str">
        <f t="shared" ref="Q1939:Q2002" si="532">IF(AND(M1938&lt;K1938,M1939&gt;K1939),"Buy",IF(AND(M1938&gt;K1938,M1939&lt;K1939),"Sell","-"))</f>
        <v>-</v>
      </c>
      <c r="R1939">
        <f t="shared" si="527"/>
        <v>1.05583</v>
      </c>
      <c r="S1939">
        <f t="shared" si="528"/>
        <v>1.0537099999999999</v>
      </c>
      <c r="T1939" t="str">
        <f t="shared" si="522"/>
        <v>-</v>
      </c>
      <c r="U1939" t="str">
        <f t="shared" si="523"/>
        <v>-</v>
      </c>
      <c r="V1939" t="str">
        <f t="shared" si="524"/>
        <v>-</v>
      </c>
    </row>
    <row r="1940" spans="1:22" x14ac:dyDescent="0.25">
      <c r="A1940" t="s">
        <v>1945</v>
      </c>
      <c r="B1940" s="2">
        <v>42075</v>
      </c>
      <c r="C1940" s="3">
        <v>0</v>
      </c>
      <c r="D1940">
        <v>1.0547800000000001</v>
      </c>
      <c r="E1940">
        <v>1.06837</v>
      </c>
      <c r="F1940">
        <v>1.0494000000000001</v>
      </c>
      <c r="G1940">
        <v>1.06264</v>
      </c>
      <c r="H1940">
        <v>244597</v>
      </c>
      <c r="I1940">
        <f t="shared" si="525"/>
        <v>-85.200089425441604</v>
      </c>
      <c r="J1940">
        <f t="shared" si="529"/>
        <v>1.1579374358974361</v>
      </c>
      <c r="K1940">
        <f t="shared" si="530"/>
        <v>1.1521378599442218</v>
      </c>
      <c r="L1940">
        <f t="shared" si="519"/>
        <v>1.1213130555555557</v>
      </c>
      <c r="M1940">
        <f t="shared" si="520"/>
        <v>1.118055143034961</v>
      </c>
      <c r="N1940" t="str">
        <f t="shared" si="526"/>
        <v>Buy</v>
      </c>
      <c r="O1940" t="str">
        <f t="shared" si="531"/>
        <v>Sell</v>
      </c>
      <c r="P1940" t="str">
        <f t="shared" si="521"/>
        <v>-</v>
      </c>
      <c r="Q1940" t="str">
        <f t="shared" si="532"/>
        <v>-</v>
      </c>
      <c r="R1940">
        <f t="shared" si="527"/>
        <v>1.06375</v>
      </c>
      <c r="S1940">
        <f t="shared" si="528"/>
        <v>1.0615300000000001</v>
      </c>
      <c r="T1940" t="str">
        <f t="shared" si="522"/>
        <v>-</v>
      </c>
      <c r="U1940" t="str">
        <f t="shared" si="523"/>
        <v>-</v>
      </c>
      <c r="V1940" t="str">
        <f t="shared" si="524"/>
        <v>-</v>
      </c>
    </row>
    <row r="1941" spans="1:22" x14ac:dyDescent="0.25">
      <c r="A1941" t="s">
        <v>1946</v>
      </c>
      <c r="B1941" s="2">
        <v>42076</v>
      </c>
      <c r="C1941" s="3">
        <v>0</v>
      </c>
      <c r="D1941">
        <v>1.06267</v>
      </c>
      <c r="E1941">
        <v>1.0634699999999999</v>
      </c>
      <c r="F1941">
        <v>1.0462400000000001</v>
      </c>
      <c r="G1941">
        <v>1.0494300000000001</v>
      </c>
      <c r="H1941">
        <v>206734</v>
      </c>
      <c r="I1941">
        <f t="shared" si="525"/>
        <v>-96.522023549934559</v>
      </c>
      <c r="J1941">
        <f t="shared" si="529"/>
        <v>1.155417948717949</v>
      </c>
      <c r="K1941">
        <f t="shared" si="530"/>
        <v>1.1495376609582921</v>
      </c>
      <c r="L1941">
        <f t="shared" si="519"/>
        <v>1.1191166666666668</v>
      </c>
      <c r="M1941">
        <f t="shared" si="520"/>
        <v>1.1143456758438821</v>
      </c>
      <c r="N1941" t="str">
        <f t="shared" si="526"/>
        <v>-</v>
      </c>
      <c r="O1941" t="str">
        <f t="shared" si="531"/>
        <v>Sell</v>
      </c>
      <c r="P1941" t="str">
        <f t="shared" si="521"/>
        <v>-</v>
      </c>
      <c r="Q1941" t="str">
        <f t="shared" si="532"/>
        <v>-</v>
      </c>
      <c r="R1941">
        <f t="shared" si="527"/>
        <v>1.0506200000000001</v>
      </c>
      <c r="S1941">
        <f t="shared" si="528"/>
        <v>1.0482400000000001</v>
      </c>
      <c r="T1941" t="str">
        <f t="shared" si="522"/>
        <v>-</v>
      </c>
      <c r="U1941" t="str">
        <f t="shared" si="523"/>
        <v>-</v>
      </c>
      <c r="V1941" t="str">
        <f t="shared" si="524"/>
        <v>-</v>
      </c>
    </row>
    <row r="1942" spans="1:22" x14ac:dyDescent="0.25">
      <c r="A1942" t="s">
        <v>1947</v>
      </c>
      <c r="B1942" s="2">
        <v>42078</v>
      </c>
      <c r="C1942" s="3">
        <v>0</v>
      </c>
      <c r="D1942">
        <v>1.04701</v>
      </c>
      <c r="E1942">
        <v>1.05054</v>
      </c>
      <c r="F1942">
        <v>1.04697</v>
      </c>
      <c r="G1942">
        <v>1.04837</v>
      </c>
      <c r="H1942">
        <v>8704</v>
      </c>
      <c r="I1942">
        <f t="shared" si="525"/>
        <v>-97.278650824070567</v>
      </c>
      <c r="J1942">
        <f t="shared" si="529"/>
        <v>1.1528793589743591</v>
      </c>
      <c r="K1942">
        <f t="shared" si="530"/>
        <v>1.1469764543517531</v>
      </c>
      <c r="L1942">
        <f t="shared" si="519"/>
        <v>1.1168297222222223</v>
      </c>
      <c r="M1942">
        <f t="shared" si="520"/>
        <v>1.1107794230955643</v>
      </c>
      <c r="N1942" t="str">
        <f t="shared" si="526"/>
        <v>-</v>
      </c>
      <c r="O1942" t="str">
        <f t="shared" si="531"/>
        <v>Sell</v>
      </c>
      <c r="P1942" t="str">
        <f t="shared" si="521"/>
        <v>-</v>
      </c>
      <c r="Q1942" t="str">
        <f t="shared" si="532"/>
        <v>-</v>
      </c>
      <c r="R1942">
        <f t="shared" si="527"/>
        <v>1.04959</v>
      </c>
      <c r="S1942">
        <f t="shared" si="528"/>
        <v>1.04715</v>
      </c>
      <c r="T1942" t="str">
        <f t="shared" si="522"/>
        <v>-</v>
      </c>
      <c r="U1942" t="str">
        <f t="shared" si="523"/>
        <v>-</v>
      </c>
      <c r="V1942" t="str">
        <f t="shared" si="524"/>
        <v>-</v>
      </c>
    </row>
    <row r="1943" spans="1:22" x14ac:dyDescent="0.25">
      <c r="A1943" t="s">
        <v>1948</v>
      </c>
      <c r="B1943" s="2">
        <v>42079</v>
      </c>
      <c r="C1943" s="3">
        <v>0</v>
      </c>
      <c r="D1943">
        <v>1.04837</v>
      </c>
      <c r="E1943">
        <v>1.06193</v>
      </c>
      <c r="F1943">
        <v>1.04834</v>
      </c>
      <c r="G1943">
        <v>1.0571699999999999</v>
      </c>
      <c r="H1943">
        <v>168685</v>
      </c>
      <c r="I1943">
        <f t="shared" si="525"/>
        <v>-85.952962344171837</v>
      </c>
      <c r="J1943">
        <f t="shared" si="529"/>
        <v>1.1504838461538465</v>
      </c>
      <c r="K1943">
        <f t="shared" si="530"/>
        <v>1.1447028732289237</v>
      </c>
      <c r="L1943">
        <f t="shared" si="519"/>
        <v>1.1146991666666668</v>
      </c>
      <c r="M1943">
        <f t="shared" si="520"/>
        <v>1.10788161644175</v>
      </c>
      <c r="N1943" t="str">
        <f t="shared" si="526"/>
        <v>Buy</v>
      </c>
      <c r="O1943" t="str">
        <f t="shared" si="531"/>
        <v>Sell</v>
      </c>
      <c r="P1943" t="str">
        <f t="shared" si="521"/>
        <v>-</v>
      </c>
      <c r="Q1943" t="str">
        <f t="shared" si="532"/>
        <v>-</v>
      </c>
      <c r="R1943">
        <f t="shared" si="527"/>
        <v>1.0583100000000001</v>
      </c>
      <c r="S1943">
        <f t="shared" si="528"/>
        <v>1.05603</v>
      </c>
      <c r="T1943" t="str">
        <f t="shared" si="522"/>
        <v>-</v>
      </c>
      <c r="U1943" t="str">
        <f t="shared" si="523"/>
        <v>-</v>
      </c>
      <c r="V1943" t="str">
        <f t="shared" si="524"/>
        <v>-</v>
      </c>
    </row>
    <row r="1944" spans="1:22" x14ac:dyDescent="0.25">
      <c r="A1944" t="s">
        <v>1949</v>
      </c>
      <c r="B1944" s="2">
        <v>42080</v>
      </c>
      <c r="C1944" s="3">
        <v>0</v>
      </c>
      <c r="D1944">
        <v>1.05715</v>
      </c>
      <c r="E1944">
        <v>1.06507</v>
      </c>
      <c r="F1944">
        <v>1.05514</v>
      </c>
      <c r="G1944">
        <v>1.0595000000000001</v>
      </c>
      <c r="H1944">
        <v>163359</v>
      </c>
      <c r="I1944">
        <f t="shared" si="525"/>
        <v>-82.958488626140522</v>
      </c>
      <c r="J1944">
        <f t="shared" si="529"/>
        <v>1.1480279487179488</v>
      </c>
      <c r="K1944">
        <f t="shared" si="530"/>
        <v>1.1425458384636344</v>
      </c>
      <c r="L1944">
        <f t="shared" si="519"/>
        <v>1.1123061111111108</v>
      </c>
      <c r="M1944">
        <f t="shared" si="520"/>
        <v>1.1052663939313851</v>
      </c>
      <c r="N1944" t="str">
        <f t="shared" si="526"/>
        <v>-</v>
      </c>
      <c r="O1944" t="str">
        <f t="shared" si="531"/>
        <v>Sell</v>
      </c>
      <c r="P1944" t="str">
        <f t="shared" si="521"/>
        <v>-</v>
      </c>
      <c r="Q1944" t="str">
        <f t="shared" si="532"/>
        <v>-</v>
      </c>
      <c r="R1944">
        <f t="shared" si="527"/>
        <v>1.06047</v>
      </c>
      <c r="S1944">
        <f t="shared" si="528"/>
        <v>1.05853</v>
      </c>
      <c r="T1944" t="str">
        <f t="shared" si="522"/>
        <v>-</v>
      </c>
      <c r="U1944" t="str">
        <f t="shared" si="523"/>
        <v>-</v>
      </c>
      <c r="V1944" t="str">
        <f t="shared" si="524"/>
        <v>-</v>
      </c>
    </row>
    <row r="1945" spans="1:22" x14ac:dyDescent="0.25">
      <c r="A1945" t="s">
        <v>1950</v>
      </c>
      <c r="B1945" s="2">
        <v>42081</v>
      </c>
      <c r="C1945" s="3">
        <v>0</v>
      </c>
      <c r="D1945">
        <v>1.05948</v>
      </c>
      <c r="E1945">
        <v>1.10351</v>
      </c>
      <c r="F1945">
        <v>1.05799</v>
      </c>
      <c r="G1945">
        <v>1.0848500000000001</v>
      </c>
      <c r="H1945">
        <v>219387</v>
      </c>
      <c r="I1945">
        <f t="shared" si="525"/>
        <v>-48.867699642431397</v>
      </c>
      <c r="J1945">
        <f t="shared" si="529"/>
        <v>1.146119871794872</v>
      </c>
      <c r="K1945">
        <f t="shared" si="530"/>
        <v>1.1410851843253145</v>
      </c>
      <c r="L1945">
        <f t="shared" si="519"/>
        <v>1.1110061111111111</v>
      </c>
      <c r="M1945">
        <f t="shared" si="520"/>
        <v>1.1041628050702292</v>
      </c>
      <c r="N1945" t="str">
        <f t="shared" si="526"/>
        <v>-</v>
      </c>
      <c r="O1945" t="str">
        <f t="shared" si="531"/>
        <v>Sell</v>
      </c>
      <c r="P1945" t="str">
        <f t="shared" si="521"/>
        <v>-</v>
      </c>
      <c r="Q1945" t="str">
        <f t="shared" si="532"/>
        <v>-</v>
      </c>
      <c r="R1945">
        <f t="shared" si="527"/>
        <v>1.08569</v>
      </c>
      <c r="S1945">
        <f t="shared" si="528"/>
        <v>1.0840099999999999</v>
      </c>
      <c r="T1945" t="str">
        <f t="shared" si="522"/>
        <v>-</v>
      </c>
      <c r="U1945" t="str">
        <f t="shared" si="523"/>
        <v>-</v>
      </c>
      <c r="V1945" t="str">
        <f t="shared" si="524"/>
        <v>-</v>
      </c>
    </row>
    <row r="1946" spans="1:22" x14ac:dyDescent="0.25">
      <c r="A1946" t="s">
        <v>1951</v>
      </c>
      <c r="B1946" s="2">
        <v>42082</v>
      </c>
      <c r="C1946" s="3">
        <v>0</v>
      </c>
      <c r="D1946">
        <v>1.0848599999999999</v>
      </c>
      <c r="E1946">
        <v>1.0919300000000001</v>
      </c>
      <c r="F1946">
        <v>1.06128</v>
      </c>
      <c r="G1946">
        <v>1.0668800000000001</v>
      </c>
      <c r="H1946">
        <v>254682</v>
      </c>
      <c r="I1946">
        <f t="shared" si="525"/>
        <v>-71.460176991150419</v>
      </c>
      <c r="J1946">
        <f t="shared" si="529"/>
        <v>1.1440435897435897</v>
      </c>
      <c r="K1946">
        <f t="shared" si="530"/>
        <v>1.1392065720639142</v>
      </c>
      <c r="L1946">
        <f t="shared" si="519"/>
        <v>1.1087791666666666</v>
      </c>
      <c r="M1946">
        <f t="shared" si="520"/>
        <v>1.1021475183096763</v>
      </c>
      <c r="N1946" t="str">
        <f t="shared" si="526"/>
        <v>-</v>
      </c>
      <c r="O1946" t="str">
        <f t="shared" si="531"/>
        <v>Sell</v>
      </c>
      <c r="P1946" t="str">
        <f t="shared" si="521"/>
        <v>-</v>
      </c>
      <c r="Q1946" t="str">
        <f t="shared" si="532"/>
        <v>-</v>
      </c>
      <c r="R1946">
        <f t="shared" si="527"/>
        <v>1.0675600000000001</v>
      </c>
      <c r="S1946">
        <f t="shared" si="528"/>
        <v>1.0662</v>
      </c>
      <c r="T1946" t="str">
        <f t="shared" si="522"/>
        <v>-</v>
      </c>
      <c r="U1946" t="str">
        <f t="shared" si="523"/>
        <v>-</v>
      </c>
      <c r="V1946" t="str">
        <f t="shared" si="524"/>
        <v>-</v>
      </c>
    </row>
    <row r="1947" spans="1:22" x14ac:dyDescent="0.25">
      <c r="A1947" t="s">
        <v>1952</v>
      </c>
      <c r="B1947" s="2">
        <v>42083</v>
      </c>
      <c r="C1947" s="3">
        <v>0</v>
      </c>
      <c r="D1947">
        <v>1.0669</v>
      </c>
      <c r="E1947">
        <v>1.08816</v>
      </c>
      <c r="F1947">
        <v>1.06555</v>
      </c>
      <c r="G1947">
        <v>1.0815999999999999</v>
      </c>
      <c r="H1947">
        <v>190381</v>
      </c>
      <c r="I1947">
        <f t="shared" si="525"/>
        <v>-45.75023013194258</v>
      </c>
      <c r="J1947">
        <f t="shared" si="529"/>
        <v>1.1422352564102565</v>
      </c>
      <c r="K1947">
        <f t="shared" si="530"/>
        <v>1.137748177834448</v>
      </c>
      <c r="L1947">
        <f t="shared" si="519"/>
        <v>1.1073991666666667</v>
      </c>
      <c r="M1947">
        <f t="shared" si="520"/>
        <v>1.1010368416442884</v>
      </c>
      <c r="N1947" t="str">
        <f t="shared" si="526"/>
        <v>-</v>
      </c>
      <c r="O1947" t="str">
        <f t="shared" si="531"/>
        <v>Sell</v>
      </c>
      <c r="P1947" t="str">
        <f t="shared" si="521"/>
        <v>-</v>
      </c>
      <c r="Q1947" t="str">
        <f t="shared" si="532"/>
        <v>-</v>
      </c>
      <c r="R1947">
        <f t="shared" si="527"/>
        <v>1.08226</v>
      </c>
      <c r="S1947">
        <f t="shared" si="528"/>
        <v>1.08094</v>
      </c>
      <c r="T1947" t="str">
        <f t="shared" si="522"/>
        <v>-</v>
      </c>
      <c r="U1947" t="str">
        <f t="shared" si="523"/>
        <v>-</v>
      </c>
      <c r="V1947" t="str">
        <f t="shared" si="524"/>
        <v>-</v>
      </c>
    </row>
    <row r="1948" spans="1:22" x14ac:dyDescent="0.25">
      <c r="A1948" t="s">
        <v>1953</v>
      </c>
      <c r="B1948" s="2">
        <v>42085</v>
      </c>
      <c r="C1948" s="3">
        <v>0</v>
      </c>
      <c r="D1948">
        <v>1.0840399999999999</v>
      </c>
      <c r="E1948">
        <v>1.0882799999999999</v>
      </c>
      <c r="F1948">
        <v>1.08155</v>
      </c>
      <c r="G1948">
        <v>1.0825100000000001</v>
      </c>
      <c r="H1948">
        <v>13426</v>
      </c>
      <c r="I1948">
        <f t="shared" si="525"/>
        <v>-36.66841278156091</v>
      </c>
      <c r="J1948">
        <f t="shared" si="529"/>
        <v>1.1404411538461539</v>
      </c>
      <c r="K1948">
        <f t="shared" si="530"/>
        <v>1.1363497429525633</v>
      </c>
      <c r="L1948">
        <f t="shared" si="519"/>
        <v>1.1060425</v>
      </c>
      <c r="M1948">
        <f t="shared" si="520"/>
        <v>1.1000353907445972</v>
      </c>
      <c r="N1948" t="str">
        <f t="shared" si="526"/>
        <v>-</v>
      </c>
      <c r="O1948" t="str">
        <f t="shared" si="531"/>
        <v>Sell</v>
      </c>
      <c r="P1948" t="str">
        <f t="shared" si="521"/>
        <v>-</v>
      </c>
      <c r="Q1948" t="str">
        <f t="shared" si="532"/>
        <v>-</v>
      </c>
      <c r="R1948">
        <f t="shared" si="527"/>
        <v>1.0831599999999999</v>
      </c>
      <c r="S1948">
        <f t="shared" si="528"/>
        <v>1.08186</v>
      </c>
      <c r="T1948" t="str">
        <f t="shared" si="522"/>
        <v>-</v>
      </c>
      <c r="U1948" t="str">
        <f t="shared" si="523"/>
        <v>-</v>
      </c>
      <c r="V1948" t="str">
        <f t="shared" si="524"/>
        <v>-</v>
      </c>
    </row>
    <row r="1949" spans="1:22" x14ac:dyDescent="0.25">
      <c r="A1949" t="s">
        <v>1954</v>
      </c>
      <c r="B1949" s="2">
        <v>42086</v>
      </c>
      <c r="C1949" s="3">
        <v>0</v>
      </c>
      <c r="D1949">
        <v>1.08253</v>
      </c>
      <c r="E1949">
        <v>1.0971299999999999</v>
      </c>
      <c r="F1949">
        <v>1.07673</v>
      </c>
      <c r="G1949">
        <v>1.0944100000000001</v>
      </c>
      <c r="H1949">
        <v>263222</v>
      </c>
      <c r="I1949">
        <f t="shared" si="525"/>
        <v>-15.889645538676264</v>
      </c>
      <c r="J1949">
        <f t="shared" si="529"/>
        <v>1.1388015384615384</v>
      </c>
      <c r="K1949">
        <f t="shared" si="530"/>
        <v>1.1352879773081945</v>
      </c>
      <c r="L1949">
        <f t="shared" si="519"/>
        <v>1.1049866666666668</v>
      </c>
      <c r="M1949">
        <f t="shared" si="520"/>
        <v>1.0997313155692137</v>
      </c>
      <c r="N1949" t="str">
        <f t="shared" si="526"/>
        <v>-</v>
      </c>
      <c r="O1949" t="str">
        <f t="shared" si="531"/>
        <v>Sell</v>
      </c>
      <c r="P1949" t="str">
        <f t="shared" si="521"/>
        <v>-</v>
      </c>
      <c r="Q1949" t="str">
        <f t="shared" si="532"/>
        <v>-</v>
      </c>
      <c r="R1949">
        <f t="shared" si="527"/>
        <v>1.0951299999999999</v>
      </c>
      <c r="S1949">
        <f t="shared" si="528"/>
        <v>1.0936900000000001</v>
      </c>
      <c r="T1949" t="str">
        <f t="shared" si="522"/>
        <v>-</v>
      </c>
      <c r="U1949" t="str">
        <f t="shared" si="523"/>
        <v>-</v>
      </c>
      <c r="V1949" t="str">
        <f t="shared" si="524"/>
        <v>-</v>
      </c>
    </row>
    <row r="1950" spans="1:22" x14ac:dyDescent="0.25">
      <c r="A1950" t="s">
        <v>1955</v>
      </c>
      <c r="B1950" s="2">
        <v>42087</v>
      </c>
      <c r="C1950" s="3">
        <v>0</v>
      </c>
      <c r="D1950">
        <v>1.0944100000000001</v>
      </c>
      <c r="E1950">
        <v>1.1029199999999999</v>
      </c>
      <c r="F1950">
        <v>1.08904</v>
      </c>
      <c r="G1950">
        <v>1.0904499999999999</v>
      </c>
      <c r="H1950">
        <v>225504</v>
      </c>
      <c r="I1950">
        <f t="shared" si="525"/>
        <v>-22.804260520342389</v>
      </c>
      <c r="J1950">
        <f t="shared" si="529"/>
        <v>1.1371724358974358</v>
      </c>
      <c r="K1950">
        <f t="shared" si="530"/>
        <v>1.1341528386421644</v>
      </c>
      <c r="L1950">
        <f t="shared" si="519"/>
        <v>1.1038366666666668</v>
      </c>
      <c r="M1950">
        <f t="shared" si="520"/>
        <v>1.0992296228357428</v>
      </c>
      <c r="N1950" t="str">
        <f t="shared" si="526"/>
        <v>-</v>
      </c>
      <c r="O1950" t="str">
        <f t="shared" si="531"/>
        <v>Sell</v>
      </c>
      <c r="P1950" t="str">
        <f t="shared" si="521"/>
        <v>-</v>
      </c>
      <c r="Q1950" t="str">
        <f t="shared" si="532"/>
        <v>-</v>
      </c>
      <c r="R1950">
        <f t="shared" si="527"/>
        <v>1.09124</v>
      </c>
      <c r="S1950">
        <f t="shared" si="528"/>
        <v>1.0896600000000001</v>
      </c>
      <c r="T1950" t="str">
        <f t="shared" si="522"/>
        <v>-</v>
      </c>
      <c r="U1950" t="str">
        <f t="shared" si="523"/>
        <v>-</v>
      </c>
      <c r="V1950" t="str">
        <f t="shared" si="524"/>
        <v>-</v>
      </c>
    </row>
    <row r="1951" spans="1:22" x14ac:dyDescent="0.25">
      <c r="A1951" t="s">
        <v>1956</v>
      </c>
      <c r="B1951" s="2">
        <v>42088</v>
      </c>
      <c r="C1951" s="3">
        <v>0</v>
      </c>
      <c r="D1951">
        <v>1.0904499999999999</v>
      </c>
      <c r="E1951">
        <v>1.10144</v>
      </c>
      <c r="F1951">
        <v>1.0904199999999999</v>
      </c>
      <c r="G1951">
        <v>1.09632</v>
      </c>
      <c r="H1951">
        <v>202908</v>
      </c>
      <c r="I1951">
        <f t="shared" si="525"/>
        <v>-12.554566090448818</v>
      </c>
      <c r="J1951">
        <f t="shared" si="529"/>
        <v>1.1355982051282052</v>
      </c>
      <c r="K1951">
        <f t="shared" si="530"/>
        <v>1.1331950452588184</v>
      </c>
      <c r="L1951">
        <f t="shared" si="519"/>
        <v>1.1028711111111109</v>
      </c>
      <c r="M1951">
        <f t="shared" si="520"/>
        <v>1.0990723459257028</v>
      </c>
      <c r="N1951" t="str">
        <f t="shared" si="526"/>
        <v>-</v>
      </c>
      <c r="O1951" t="str">
        <f t="shared" si="531"/>
        <v>Sell</v>
      </c>
      <c r="P1951" t="str">
        <f t="shared" si="521"/>
        <v>-</v>
      </c>
      <c r="Q1951" t="str">
        <f t="shared" si="532"/>
        <v>-</v>
      </c>
      <c r="R1951">
        <f t="shared" si="527"/>
        <v>1.0971599999999999</v>
      </c>
      <c r="S1951">
        <f t="shared" si="528"/>
        <v>1.09548</v>
      </c>
      <c r="T1951" t="str">
        <f t="shared" si="522"/>
        <v>-</v>
      </c>
      <c r="U1951" t="str">
        <f t="shared" si="523"/>
        <v>-</v>
      </c>
      <c r="V1951" t="str">
        <f t="shared" si="524"/>
        <v>-</v>
      </c>
    </row>
    <row r="1952" spans="1:22" x14ac:dyDescent="0.25">
      <c r="A1952" t="s">
        <v>1957</v>
      </c>
      <c r="B1952" s="2">
        <v>42089</v>
      </c>
      <c r="C1952" s="3">
        <v>0</v>
      </c>
      <c r="D1952">
        <v>1.0963099999999999</v>
      </c>
      <c r="E1952">
        <v>1.1052200000000001</v>
      </c>
      <c r="F1952">
        <v>1.0856399999999999</v>
      </c>
      <c r="G1952">
        <v>1.0884799999999999</v>
      </c>
      <c r="H1952">
        <v>262116</v>
      </c>
      <c r="I1952">
        <f t="shared" si="525"/>
        <v>-28.382502543235315</v>
      </c>
      <c r="J1952">
        <f t="shared" si="529"/>
        <v>1.1339019230769232</v>
      </c>
      <c r="K1952">
        <f t="shared" si="530"/>
        <v>1.1320630187965697</v>
      </c>
      <c r="L1952">
        <f t="shared" si="519"/>
        <v>1.101429722222222</v>
      </c>
      <c r="M1952">
        <f t="shared" si="520"/>
        <v>1.0984997866864756</v>
      </c>
      <c r="N1952" t="str">
        <f t="shared" si="526"/>
        <v>-</v>
      </c>
      <c r="O1952" t="str">
        <f t="shared" si="531"/>
        <v>Sell</v>
      </c>
      <c r="P1952" t="str">
        <f t="shared" si="521"/>
        <v>-</v>
      </c>
      <c r="Q1952" t="str">
        <f t="shared" si="532"/>
        <v>-</v>
      </c>
      <c r="R1952">
        <f t="shared" si="527"/>
        <v>1.0893299999999999</v>
      </c>
      <c r="S1952">
        <f t="shared" si="528"/>
        <v>1.0876300000000001</v>
      </c>
      <c r="T1952" t="str">
        <f t="shared" si="522"/>
        <v>-</v>
      </c>
      <c r="U1952" t="str">
        <f t="shared" si="523"/>
        <v>-</v>
      </c>
      <c r="V1952" t="str">
        <f t="shared" si="524"/>
        <v>-</v>
      </c>
    </row>
    <row r="1953" spans="1:22" x14ac:dyDescent="0.25">
      <c r="A1953" t="s">
        <v>1958</v>
      </c>
      <c r="B1953" s="2">
        <v>42090</v>
      </c>
      <c r="C1953" s="3">
        <v>0</v>
      </c>
      <c r="D1953">
        <v>1.0885</v>
      </c>
      <c r="E1953">
        <v>1.0948500000000001</v>
      </c>
      <c r="F1953">
        <v>1.0801099999999999</v>
      </c>
      <c r="G1953">
        <v>1.08874</v>
      </c>
      <c r="H1953">
        <v>228275</v>
      </c>
      <c r="I1953">
        <f t="shared" si="525"/>
        <v>-27.941675144116719</v>
      </c>
      <c r="J1953">
        <f t="shared" si="529"/>
        <v>1.1322476923076925</v>
      </c>
      <c r="K1953">
        <f t="shared" si="530"/>
        <v>1.1309662335105806</v>
      </c>
      <c r="L1953">
        <f t="shared" si="519"/>
        <v>1.1000399999999999</v>
      </c>
      <c r="M1953">
        <f t="shared" si="520"/>
        <v>1.0979722306493689</v>
      </c>
      <c r="N1953" t="str">
        <f t="shared" si="526"/>
        <v>-</v>
      </c>
      <c r="O1953" t="str">
        <f t="shared" si="531"/>
        <v>Sell</v>
      </c>
      <c r="P1953" t="str">
        <f t="shared" si="521"/>
        <v>-</v>
      </c>
      <c r="Q1953" t="str">
        <f t="shared" si="532"/>
        <v>-</v>
      </c>
      <c r="R1953">
        <f t="shared" si="527"/>
        <v>1.08951</v>
      </c>
      <c r="S1953">
        <f t="shared" si="528"/>
        <v>1.0879700000000001</v>
      </c>
      <c r="T1953" t="str">
        <f t="shared" si="522"/>
        <v>-</v>
      </c>
      <c r="U1953" t="str">
        <f t="shared" si="523"/>
        <v>-</v>
      </c>
      <c r="V1953" t="str">
        <f t="shared" si="524"/>
        <v>-</v>
      </c>
    </row>
    <row r="1954" spans="1:22" x14ac:dyDescent="0.25">
      <c r="A1954" t="s">
        <v>1959</v>
      </c>
      <c r="B1954" s="2">
        <v>42092</v>
      </c>
      <c r="C1954" s="3">
        <v>0</v>
      </c>
      <c r="D1954">
        <v>1.0886100000000001</v>
      </c>
      <c r="E1954">
        <v>1.0894999999999999</v>
      </c>
      <c r="F1954">
        <v>1.08802</v>
      </c>
      <c r="G1954">
        <v>1.0882799999999999</v>
      </c>
      <c r="H1954">
        <v>9132</v>
      </c>
      <c r="I1954">
        <f t="shared" si="525"/>
        <v>-28.721600542557084</v>
      </c>
      <c r="J1954">
        <f t="shared" si="529"/>
        <v>1.1305997435897439</v>
      </c>
      <c r="K1954">
        <f t="shared" si="530"/>
        <v>1.1298855693710721</v>
      </c>
      <c r="L1954">
        <f t="shared" si="519"/>
        <v>1.0986102777777775</v>
      </c>
      <c r="M1954">
        <f t="shared" si="520"/>
        <v>1.0974483262899435</v>
      </c>
      <c r="N1954" t="str">
        <f t="shared" si="526"/>
        <v>-</v>
      </c>
      <c r="O1954" t="str">
        <f t="shared" si="531"/>
        <v>Sell</v>
      </c>
      <c r="P1954" t="str">
        <f t="shared" si="521"/>
        <v>-</v>
      </c>
      <c r="Q1954" t="str">
        <f t="shared" si="532"/>
        <v>-</v>
      </c>
      <c r="R1954">
        <f t="shared" si="527"/>
        <v>1.08891</v>
      </c>
      <c r="S1954">
        <f t="shared" si="528"/>
        <v>1.08765</v>
      </c>
      <c r="T1954" t="str">
        <f t="shared" si="522"/>
        <v>-</v>
      </c>
      <c r="U1954" t="str">
        <f t="shared" si="523"/>
        <v>-</v>
      </c>
      <c r="V1954" t="str">
        <f t="shared" si="524"/>
        <v>-</v>
      </c>
    </row>
    <row r="1955" spans="1:22" x14ac:dyDescent="0.25">
      <c r="A1955" t="s">
        <v>1960</v>
      </c>
      <c r="B1955" s="2">
        <v>42093</v>
      </c>
      <c r="C1955" s="3">
        <v>0</v>
      </c>
      <c r="D1955">
        <v>1.0882799999999999</v>
      </c>
      <c r="E1955">
        <v>1.0884199999999999</v>
      </c>
      <c r="F1955">
        <v>1.0809800000000001</v>
      </c>
      <c r="G1955">
        <v>1.0829200000000001</v>
      </c>
      <c r="H1955">
        <v>187482</v>
      </c>
      <c r="I1955">
        <f t="shared" si="525"/>
        <v>-38.283261802574998</v>
      </c>
      <c r="J1955">
        <f t="shared" si="529"/>
        <v>1.1289021794871796</v>
      </c>
      <c r="K1955">
        <f t="shared" si="530"/>
        <v>1.1286965676148424</v>
      </c>
      <c r="L1955">
        <f t="shared" si="519"/>
        <v>1.0972130555555557</v>
      </c>
      <c r="M1955">
        <f t="shared" si="520"/>
        <v>1.0966630113553519</v>
      </c>
      <c r="N1955" t="str">
        <f t="shared" si="526"/>
        <v>-</v>
      </c>
      <c r="O1955" t="str">
        <f t="shared" si="531"/>
        <v>Sell</v>
      </c>
      <c r="P1955" t="str">
        <f t="shared" si="521"/>
        <v>-</v>
      </c>
      <c r="Q1955" t="str">
        <f t="shared" si="532"/>
        <v>-</v>
      </c>
      <c r="R1955">
        <f t="shared" si="527"/>
        <v>1.0834299999999999</v>
      </c>
      <c r="S1955">
        <f t="shared" si="528"/>
        <v>1.0824100000000001</v>
      </c>
      <c r="T1955" t="str">
        <f t="shared" si="522"/>
        <v>-</v>
      </c>
      <c r="U1955" t="str">
        <f t="shared" si="523"/>
        <v>-</v>
      </c>
      <c r="V1955" t="str">
        <f t="shared" si="524"/>
        <v>-</v>
      </c>
    </row>
    <row r="1956" spans="1:22" x14ac:dyDescent="0.25">
      <c r="A1956" t="s">
        <v>1961</v>
      </c>
      <c r="B1956" s="2">
        <v>42094</v>
      </c>
      <c r="C1956" s="3">
        <v>0</v>
      </c>
      <c r="D1956">
        <v>1.0828899999999999</v>
      </c>
      <c r="E1956">
        <v>1.0845499999999999</v>
      </c>
      <c r="F1956">
        <v>1.0712999999999999</v>
      </c>
      <c r="G1956">
        <v>1.07399</v>
      </c>
      <c r="H1956">
        <v>209551</v>
      </c>
      <c r="I1956">
        <f t="shared" si="525"/>
        <v>-54.905063291139356</v>
      </c>
      <c r="J1956">
        <f t="shared" si="529"/>
        <v>1.1270798717948718</v>
      </c>
      <c r="K1956">
        <f t="shared" si="530"/>
        <v>1.12731159121953</v>
      </c>
      <c r="L1956">
        <f t="shared" si="519"/>
        <v>1.0953686111111112</v>
      </c>
      <c r="M1956">
        <f t="shared" si="520"/>
        <v>1.0954374431739817</v>
      </c>
      <c r="N1956" t="str">
        <f t="shared" si="526"/>
        <v>-</v>
      </c>
      <c r="O1956" t="str">
        <f t="shared" si="531"/>
        <v>Sell</v>
      </c>
      <c r="P1956" t="str">
        <f t="shared" si="521"/>
        <v>-</v>
      </c>
      <c r="Q1956" t="str">
        <f t="shared" si="532"/>
        <v>-</v>
      </c>
      <c r="R1956">
        <f t="shared" si="527"/>
        <v>1.07439</v>
      </c>
      <c r="S1956">
        <f t="shared" si="528"/>
        <v>1.07359</v>
      </c>
      <c r="T1956" t="str">
        <f t="shared" si="522"/>
        <v>-</v>
      </c>
      <c r="U1956" t="str">
        <f t="shared" si="523"/>
        <v>-</v>
      </c>
      <c r="V1956" t="str">
        <f t="shared" si="524"/>
        <v>-</v>
      </c>
    </row>
    <row r="1957" spans="1:22" x14ac:dyDescent="0.25">
      <c r="A1957" t="s">
        <v>1962</v>
      </c>
      <c r="B1957" s="2">
        <v>42095</v>
      </c>
      <c r="C1957" s="3">
        <v>0</v>
      </c>
      <c r="D1957">
        <v>1.0739799999999999</v>
      </c>
      <c r="E1957">
        <v>1.07999</v>
      </c>
      <c r="F1957">
        <v>1.0718399999999999</v>
      </c>
      <c r="G1957">
        <v>1.0769500000000001</v>
      </c>
      <c r="H1957">
        <v>199216</v>
      </c>
      <c r="I1957">
        <f t="shared" si="525"/>
        <v>-56.449680511181995</v>
      </c>
      <c r="J1957">
        <f t="shared" si="529"/>
        <v>1.1253771794871796</v>
      </c>
      <c r="K1957">
        <f t="shared" si="530"/>
        <v>1.1260366142266305</v>
      </c>
      <c r="L1957">
        <f t="shared" si="519"/>
        <v>1.0936186111111112</v>
      </c>
      <c r="M1957">
        <f t="shared" si="520"/>
        <v>1.0944381219213342</v>
      </c>
      <c r="N1957" t="str">
        <f t="shared" si="526"/>
        <v>-</v>
      </c>
      <c r="O1957" t="str">
        <f t="shared" si="531"/>
        <v>Sell</v>
      </c>
      <c r="P1957" t="str">
        <f t="shared" si="521"/>
        <v>-</v>
      </c>
      <c r="Q1957" t="str">
        <f t="shared" si="532"/>
        <v>-</v>
      </c>
      <c r="R1957">
        <f t="shared" si="527"/>
        <v>1.0773600000000001</v>
      </c>
      <c r="S1957">
        <f t="shared" si="528"/>
        <v>1.0765400000000001</v>
      </c>
      <c r="T1957" t="str">
        <f t="shared" si="522"/>
        <v>-</v>
      </c>
      <c r="U1957" t="str">
        <f t="shared" si="523"/>
        <v>-</v>
      </c>
      <c r="V1957" t="str">
        <f t="shared" si="524"/>
        <v>-</v>
      </c>
    </row>
    <row r="1958" spans="1:22" x14ac:dyDescent="0.25">
      <c r="A1958" t="s">
        <v>1963</v>
      </c>
      <c r="B1958" s="2">
        <v>42096</v>
      </c>
      <c r="C1958" s="3">
        <v>0</v>
      </c>
      <c r="D1958">
        <v>1.07694</v>
      </c>
      <c r="E1958">
        <v>1.0905</v>
      </c>
      <c r="F1958">
        <v>1.0750200000000001</v>
      </c>
      <c r="G1958">
        <v>1.08697</v>
      </c>
      <c r="H1958">
        <v>194686</v>
      </c>
      <c r="I1958">
        <f t="shared" si="525"/>
        <v>-38.640694473851489</v>
      </c>
      <c r="J1958">
        <f t="shared" si="529"/>
        <v>1.1238166666666667</v>
      </c>
      <c r="K1958">
        <f t="shared" si="530"/>
        <v>1.1250475860183613</v>
      </c>
      <c r="L1958">
        <f t="shared" ref="L1958:L2021" si="533">AVERAGE(G1923:G1958)</f>
        <v>1.0922408333333333</v>
      </c>
      <c r="M1958">
        <f t="shared" si="520"/>
        <v>1.0940344396553161</v>
      </c>
      <c r="N1958" t="str">
        <f t="shared" si="526"/>
        <v>-</v>
      </c>
      <c r="O1958" t="str">
        <f t="shared" si="531"/>
        <v>Sell</v>
      </c>
      <c r="P1958" t="str">
        <f t="shared" si="521"/>
        <v>-</v>
      </c>
      <c r="Q1958" t="str">
        <f t="shared" si="532"/>
        <v>-</v>
      </c>
      <c r="R1958">
        <f t="shared" si="527"/>
        <v>1.0872900000000001</v>
      </c>
      <c r="S1958">
        <f t="shared" si="528"/>
        <v>1.0866499999999999</v>
      </c>
      <c r="T1958" t="str">
        <f t="shared" si="522"/>
        <v>-</v>
      </c>
      <c r="U1958" t="str">
        <f t="shared" si="523"/>
        <v>-</v>
      </c>
      <c r="V1958" t="str">
        <f t="shared" si="524"/>
        <v>-</v>
      </c>
    </row>
    <row r="1959" spans="1:22" x14ac:dyDescent="0.25">
      <c r="A1959" t="s">
        <v>1964</v>
      </c>
      <c r="B1959" s="2">
        <v>42097</v>
      </c>
      <c r="C1959" s="3">
        <v>0</v>
      </c>
      <c r="D1959">
        <v>1.0869899999999999</v>
      </c>
      <c r="E1959">
        <v>1.1027</v>
      </c>
      <c r="F1959">
        <v>1.0863799999999999</v>
      </c>
      <c r="G1959">
        <v>1.0971299999999999</v>
      </c>
      <c r="H1959">
        <v>95057</v>
      </c>
      <c r="I1959">
        <f t="shared" si="525"/>
        <v>-18.411470186618427</v>
      </c>
      <c r="J1959">
        <f t="shared" si="529"/>
        <v>1.1224956410256413</v>
      </c>
      <c r="K1959">
        <f t="shared" si="530"/>
        <v>1.1243408116887825</v>
      </c>
      <c r="L1959">
        <f t="shared" si="533"/>
        <v>1.0911130555555557</v>
      </c>
      <c r="M1959">
        <f t="shared" ref="M1959:M2022" si="534">$M1958*(1-(2/(36+1)))+$G1959*(2/(36+1))</f>
        <v>1.0942017672415152</v>
      </c>
      <c r="N1959" t="str">
        <f t="shared" si="526"/>
        <v>-</v>
      </c>
      <c r="O1959" t="str">
        <f t="shared" si="531"/>
        <v>Sell</v>
      </c>
      <c r="P1959" t="str">
        <f t="shared" si="521"/>
        <v>-</v>
      </c>
      <c r="Q1959" t="str">
        <f t="shared" si="532"/>
        <v>-</v>
      </c>
      <c r="R1959">
        <f t="shared" si="527"/>
        <v>1.0974699999999999</v>
      </c>
      <c r="S1959">
        <f t="shared" si="528"/>
        <v>1.0967899999999999</v>
      </c>
      <c r="T1959" t="str">
        <f t="shared" si="522"/>
        <v>-</v>
      </c>
      <c r="U1959" t="str">
        <f t="shared" si="523"/>
        <v>-</v>
      </c>
      <c r="V1959" t="str">
        <f t="shared" si="524"/>
        <v>-</v>
      </c>
    </row>
    <row r="1960" spans="1:22" x14ac:dyDescent="0.25">
      <c r="A1960" t="s">
        <v>1965</v>
      </c>
      <c r="B1960" s="2">
        <v>42099</v>
      </c>
      <c r="C1960" s="3">
        <v>0</v>
      </c>
      <c r="D1960">
        <v>1.1000399999999999</v>
      </c>
      <c r="E1960">
        <v>1.10178</v>
      </c>
      <c r="F1960">
        <v>1.09877</v>
      </c>
      <c r="G1960">
        <v>1.0994600000000001</v>
      </c>
      <c r="H1960">
        <v>11799</v>
      </c>
      <c r="I1960">
        <f t="shared" si="525"/>
        <v>-14.51978825308791</v>
      </c>
      <c r="J1960">
        <f t="shared" si="529"/>
        <v>1.1212747435897437</v>
      </c>
      <c r="K1960">
        <f t="shared" si="530"/>
        <v>1.123710917721978</v>
      </c>
      <c r="L1960">
        <f t="shared" si="533"/>
        <v>1.0900419444444447</v>
      </c>
      <c r="M1960">
        <f t="shared" si="534"/>
        <v>1.0944859960392712</v>
      </c>
      <c r="N1960" t="str">
        <f t="shared" si="526"/>
        <v>-</v>
      </c>
      <c r="O1960" t="str">
        <f t="shared" si="531"/>
        <v>Sell</v>
      </c>
      <c r="P1960" t="str">
        <f t="shared" si="521"/>
        <v>-</v>
      </c>
      <c r="Q1960" t="str">
        <f t="shared" si="532"/>
        <v>-</v>
      </c>
      <c r="R1960">
        <f t="shared" si="527"/>
        <v>1.0998300000000001</v>
      </c>
      <c r="S1960">
        <f t="shared" si="528"/>
        <v>1.0990899999999999</v>
      </c>
      <c r="T1960" t="str">
        <f t="shared" si="522"/>
        <v>-</v>
      </c>
      <c r="U1960" t="str">
        <f t="shared" si="523"/>
        <v>-</v>
      </c>
      <c r="V1960" t="str">
        <f t="shared" si="524"/>
        <v>-</v>
      </c>
    </row>
    <row r="1961" spans="1:22" x14ac:dyDescent="0.25">
      <c r="A1961" t="s">
        <v>1966</v>
      </c>
      <c r="B1961" s="2">
        <v>42100</v>
      </c>
      <c r="C1961" s="3">
        <v>0</v>
      </c>
      <c r="D1961">
        <v>1.0994600000000001</v>
      </c>
      <c r="E1961">
        <v>1.1035600000000001</v>
      </c>
      <c r="F1961">
        <v>1.091</v>
      </c>
      <c r="G1961">
        <v>1.0934299999999999</v>
      </c>
      <c r="H1961">
        <v>114036</v>
      </c>
      <c r="I1961">
        <f t="shared" si="525"/>
        <v>-34.758254716981511</v>
      </c>
      <c r="J1961">
        <f t="shared" si="529"/>
        <v>1.1199887179487176</v>
      </c>
      <c r="K1961">
        <f t="shared" si="530"/>
        <v>1.1229443122100291</v>
      </c>
      <c r="L1961">
        <f t="shared" si="533"/>
        <v>1.0889327777777777</v>
      </c>
      <c r="M1961">
        <f t="shared" si="534"/>
        <v>1.0944289151722837</v>
      </c>
      <c r="N1961" t="str">
        <f t="shared" si="526"/>
        <v>-</v>
      </c>
      <c r="O1961" t="str">
        <f t="shared" si="531"/>
        <v>Sell</v>
      </c>
      <c r="P1961" t="str">
        <f t="shared" si="521"/>
        <v>-</v>
      </c>
      <c r="Q1961" t="str">
        <f t="shared" si="532"/>
        <v>-</v>
      </c>
      <c r="R1961">
        <f t="shared" si="527"/>
        <v>1.0938000000000001</v>
      </c>
      <c r="S1961">
        <f t="shared" si="528"/>
        <v>1.0930599999999999</v>
      </c>
      <c r="T1961" t="str">
        <f t="shared" si="522"/>
        <v>-</v>
      </c>
      <c r="U1961" t="str">
        <f t="shared" si="523"/>
        <v>-</v>
      </c>
      <c r="V1961" t="str">
        <f t="shared" si="524"/>
        <v>-</v>
      </c>
    </row>
    <row r="1962" spans="1:22" x14ac:dyDescent="0.25">
      <c r="A1962" t="s">
        <v>1967</v>
      </c>
      <c r="B1962" s="2">
        <v>42101</v>
      </c>
      <c r="C1962" s="3">
        <v>0</v>
      </c>
      <c r="D1962">
        <v>1.0934299999999999</v>
      </c>
      <c r="E1962">
        <v>1.0954699999999999</v>
      </c>
      <c r="F1962">
        <v>1.0803199999999999</v>
      </c>
      <c r="G1962">
        <v>1.0822000000000001</v>
      </c>
      <c r="H1962">
        <v>194450</v>
      </c>
      <c r="I1962">
        <f t="shared" si="525"/>
        <v>-67.865566037735618</v>
      </c>
      <c r="J1962">
        <f t="shared" si="529"/>
        <v>1.1186423076923073</v>
      </c>
      <c r="K1962">
        <f t="shared" si="530"/>
        <v>1.1219128106350917</v>
      </c>
      <c r="L1962">
        <f t="shared" si="533"/>
        <v>1.0874958333333336</v>
      </c>
      <c r="M1962">
        <f t="shared" si="534"/>
        <v>1.0937678927305385</v>
      </c>
      <c r="N1962" t="str">
        <f t="shared" si="526"/>
        <v>-</v>
      </c>
      <c r="O1962" t="str">
        <f t="shared" si="531"/>
        <v>Sell</v>
      </c>
      <c r="P1962" t="str">
        <f t="shared" si="521"/>
        <v>-</v>
      </c>
      <c r="Q1962" t="str">
        <f t="shared" si="532"/>
        <v>-</v>
      </c>
      <c r="R1962">
        <f t="shared" si="527"/>
        <v>1.0825800000000001</v>
      </c>
      <c r="S1962">
        <f t="shared" si="528"/>
        <v>1.08182</v>
      </c>
      <c r="T1962" t="str">
        <f t="shared" si="522"/>
        <v>-</v>
      </c>
      <c r="U1962" t="str">
        <f t="shared" si="523"/>
        <v>-</v>
      </c>
      <c r="V1962" t="str">
        <f t="shared" si="524"/>
        <v>-</v>
      </c>
    </row>
    <row r="1963" spans="1:22" x14ac:dyDescent="0.25">
      <c r="A1963" t="s">
        <v>1968</v>
      </c>
      <c r="B1963" s="2">
        <v>42102</v>
      </c>
      <c r="C1963" s="3">
        <v>0</v>
      </c>
      <c r="D1963">
        <v>1.0822000000000001</v>
      </c>
      <c r="E1963">
        <v>1.08873</v>
      </c>
      <c r="F1963">
        <v>1.07629</v>
      </c>
      <c r="G1963">
        <v>1.07846</v>
      </c>
      <c r="H1963">
        <v>218429</v>
      </c>
      <c r="I1963">
        <f t="shared" si="525"/>
        <v>-78.891509433962199</v>
      </c>
      <c r="J1963">
        <f t="shared" si="529"/>
        <v>1.1172973076923076</v>
      </c>
      <c r="K1963">
        <f t="shared" si="530"/>
        <v>1.1208127394797729</v>
      </c>
      <c r="L1963">
        <f t="shared" si="533"/>
        <v>1.0858869444444443</v>
      </c>
      <c r="M1963">
        <f t="shared" si="534"/>
        <v>1.0929404390694282</v>
      </c>
      <c r="N1963" t="str">
        <f t="shared" si="526"/>
        <v>-</v>
      </c>
      <c r="O1963" t="str">
        <f t="shared" si="531"/>
        <v>Sell</v>
      </c>
      <c r="P1963" t="str">
        <f t="shared" si="521"/>
        <v>-</v>
      </c>
      <c r="Q1963" t="str">
        <f t="shared" si="532"/>
        <v>-</v>
      </c>
      <c r="R1963">
        <f t="shared" si="527"/>
        <v>1.07884</v>
      </c>
      <c r="S1963">
        <f t="shared" si="528"/>
        <v>1.0780799999999999</v>
      </c>
      <c r="T1963" t="str">
        <f t="shared" si="522"/>
        <v>-</v>
      </c>
      <c r="U1963" t="str">
        <f t="shared" si="523"/>
        <v>-</v>
      </c>
      <c r="V1963" t="str">
        <f t="shared" si="524"/>
        <v>-</v>
      </c>
    </row>
    <row r="1964" spans="1:22" x14ac:dyDescent="0.25">
      <c r="A1964" t="s">
        <v>1969</v>
      </c>
      <c r="B1964" s="2">
        <v>42103</v>
      </c>
      <c r="C1964" s="3">
        <v>0</v>
      </c>
      <c r="D1964">
        <v>1.0784800000000001</v>
      </c>
      <c r="E1964">
        <v>1.0788599999999999</v>
      </c>
      <c r="F1964">
        <v>1.0637700000000001</v>
      </c>
      <c r="G1964">
        <v>1.0666500000000001</v>
      </c>
      <c r="H1964">
        <v>193934</v>
      </c>
      <c r="I1964">
        <f t="shared" si="525"/>
        <v>-93.051869722557313</v>
      </c>
      <c r="J1964">
        <f t="shared" si="529"/>
        <v>1.1158543589743586</v>
      </c>
      <c r="K1964">
        <f t="shared" si="530"/>
        <v>1.1194415308853483</v>
      </c>
      <c r="L1964">
        <f t="shared" si="533"/>
        <v>1.084397777777778</v>
      </c>
      <c r="M1964">
        <f t="shared" si="534"/>
        <v>1.0915193342548644</v>
      </c>
      <c r="N1964" t="str">
        <f t="shared" si="526"/>
        <v>-</v>
      </c>
      <c r="O1964" t="str">
        <f t="shared" si="531"/>
        <v>Sell</v>
      </c>
      <c r="P1964" t="str">
        <f t="shared" si="521"/>
        <v>-</v>
      </c>
      <c r="Q1964" t="str">
        <f t="shared" si="532"/>
        <v>-</v>
      </c>
      <c r="R1964">
        <f t="shared" si="527"/>
        <v>1.06711</v>
      </c>
      <c r="S1964">
        <f t="shared" si="528"/>
        <v>1.06619</v>
      </c>
      <c r="T1964" t="str">
        <f t="shared" si="522"/>
        <v>-</v>
      </c>
      <c r="U1964" t="str">
        <f t="shared" si="523"/>
        <v>-</v>
      </c>
      <c r="V1964" t="str">
        <f t="shared" si="524"/>
        <v>-</v>
      </c>
    </row>
    <row r="1965" spans="1:22" x14ac:dyDescent="0.25">
      <c r="A1965" t="s">
        <v>1970</v>
      </c>
      <c r="B1965" s="2">
        <v>42104</v>
      </c>
      <c r="C1965" s="3">
        <v>0</v>
      </c>
      <c r="D1965">
        <v>1.0666500000000001</v>
      </c>
      <c r="E1965">
        <v>1.06837</v>
      </c>
      <c r="F1965">
        <v>1.0567899999999999</v>
      </c>
      <c r="G1965">
        <v>1.0602199999999999</v>
      </c>
      <c r="H1965">
        <v>175420</v>
      </c>
      <c r="I1965">
        <f t="shared" si="525"/>
        <v>-92.91761304976248</v>
      </c>
      <c r="J1965">
        <f t="shared" si="529"/>
        <v>1.1142666666666665</v>
      </c>
      <c r="K1965">
        <f t="shared" si="530"/>
        <v>1.117942251622428</v>
      </c>
      <c r="L1965">
        <f t="shared" si="533"/>
        <v>1.0827455555555556</v>
      </c>
      <c r="M1965">
        <f t="shared" si="534"/>
        <v>1.0898274783491961</v>
      </c>
      <c r="N1965" t="str">
        <f t="shared" si="526"/>
        <v>-</v>
      </c>
      <c r="O1965" t="str">
        <f t="shared" si="531"/>
        <v>Sell</v>
      </c>
      <c r="P1965" t="str">
        <f t="shared" si="521"/>
        <v>-</v>
      </c>
      <c r="Q1965" t="str">
        <f t="shared" si="532"/>
        <v>-</v>
      </c>
      <c r="R1965">
        <f t="shared" si="527"/>
        <v>1.0607899999999999</v>
      </c>
      <c r="S1965">
        <f t="shared" si="528"/>
        <v>1.05965</v>
      </c>
      <c r="T1965" t="str">
        <f t="shared" si="522"/>
        <v>-</v>
      </c>
      <c r="U1965" t="str">
        <f t="shared" si="523"/>
        <v>-</v>
      </c>
      <c r="V1965" t="str">
        <f t="shared" si="524"/>
        <v>-</v>
      </c>
    </row>
    <row r="1966" spans="1:22" x14ac:dyDescent="0.25">
      <c r="A1966" t="s">
        <v>1971</v>
      </c>
      <c r="B1966" s="2">
        <v>42106</v>
      </c>
      <c r="C1966" s="3">
        <v>0</v>
      </c>
      <c r="D1966">
        <v>1.05853</v>
      </c>
      <c r="E1966">
        <v>1.0617000000000001</v>
      </c>
      <c r="F1966">
        <v>1.0584899999999999</v>
      </c>
      <c r="G1966">
        <v>1.06064</v>
      </c>
      <c r="H1966">
        <v>9942</v>
      </c>
      <c r="I1966">
        <f t="shared" si="525"/>
        <v>-91.768227496258035</v>
      </c>
      <c r="J1966">
        <f t="shared" si="529"/>
        <v>1.1126470512820512</v>
      </c>
      <c r="K1966">
        <f t="shared" si="530"/>
        <v>1.1164915617079361</v>
      </c>
      <c r="L1966">
        <f t="shared" si="533"/>
        <v>1.0812058333333334</v>
      </c>
      <c r="M1966">
        <f t="shared" si="534"/>
        <v>1.0882497768168071</v>
      </c>
      <c r="N1966" t="str">
        <f t="shared" si="526"/>
        <v>-</v>
      </c>
      <c r="O1966" t="str">
        <f t="shared" si="531"/>
        <v>Sell</v>
      </c>
      <c r="P1966" t="str">
        <f t="shared" si="521"/>
        <v>-</v>
      </c>
      <c r="Q1966" t="str">
        <f t="shared" si="532"/>
        <v>-</v>
      </c>
      <c r="R1966">
        <f t="shared" si="527"/>
        <v>1.0612699999999999</v>
      </c>
      <c r="S1966">
        <f t="shared" si="528"/>
        <v>1.0600099999999999</v>
      </c>
      <c r="T1966" t="str">
        <f t="shared" si="522"/>
        <v>-</v>
      </c>
      <c r="U1966" t="str">
        <f t="shared" si="523"/>
        <v>-</v>
      </c>
      <c r="V1966" t="str">
        <f t="shared" si="524"/>
        <v>-</v>
      </c>
    </row>
    <row r="1967" spans="1:22" x14ac:dyDescent="0.25">
      <c r="A1967" t="s">
        <v>1972</v>
      </c>
      <c r="B1967" s="2">
        <v>42107</v>
      </c>
      <c r="C1967" s="3">
        <v>0</v>
      </c>
      <c r="D1967">
        <v>1.06064</v>
      </c>
      <c r="E1967">
        <v>1.0619000000000001</v>
      </c>
      <c r="F1967">
        <v>1.05203</v>
      </c>
      <c r="G1967">
        <v>1.0571900000000001</v>
      </c>
      <c r="H1967">
        <v>186018</v>
      </c>
      <c r="I1967">
        <f t="shared" si="525"/>
        <v>-89.986415680186198</v>
      </c>
      <c r="J1967">
        <f t="shared" si="529"/>
        <v>1.1110317948717949</v>
      </c>
      <c r="K1967">
        <f t="shared" si="530"/>
        <v>1.1149902563482414</v>
      </c>
      <c r="L1967">
        <f t="shared" si="533"/>
        <v>1.0795261111111112</v>
      </c>
      <c r="M1967">
        <f t="shared" si="534"/>
        <v>1.0865708699618446</v>
      </c>
      <c r="N1967" t="str">
        <f t="shared" si="526"/>
        <v>Buy</v>
      </c>
      <c r="O1967" t="str">
        <f t="shared" si="531"/>
        <v>Sell</v>
      </c>
      <c r="P1967" t="str">
        <f t="shared" si="521"/>
        <v>-</v>
      </c>
      <c r="Q1967" t="str">
        <f t="shared" si="532"/>
        <v>-</v>
      </c>
      <c r="R1967">
        <f t="shared" si="527"/>
        <v>1.05789</v>
      </c>
      <c r="S1967">
        <f t="shared" si="528"/>
        <v>1.0564899999999999</v>
      </c>
      <c r="T1967" t="str">
        <f t="shared" si="522"/>
        <v>-</v>
      </c>
      <c r="U1967" t="str">
        <f t="shared" si="523"/>
        <v>-</v>
      </c>
      <c r="V1967" t="str">
        <f t="shared" si="524"/>
        <v>-</v>
      </c>
    </row>
    <row r="1968" spans="1:22" x14ac:dyDescent="0.25">
      <c r="A1968" t="s">
        <v>1973</v>
      </c>
      <c r="B1968" s="2">
        <v>42108</v>
      </c>
      <c r="C1968" s="3">
        <v>0</v>
      </c>
      <c r="D1968">
        <v>1.0571699999999999</v>
      </c>
      <c r="E1968">
        <v>1.07074</v>
      </c>
      <c r="F1968">
        <v>1.05315</v>
      </c>
      <c r="G1968">
        <v>1.0646599999999999</v>
      </c>
      <c r="H1968">
        <v>197833</v>
      </c>
      <c r="I1968">
        <f t="shared" si="525"/>
        <v>-75.490005821851554</v>
      </c>
      <c r="J1968">
        <f t="shared" si="529"/>
        <v>1.1095825641025645</v>
      </c>
      <c r="K1968">
        <f t="shared" si="530"/>
        <v>1.1137160726432227</v>
      </c>
      <c r="L1968">
        <f t="shared" si="533"/>
        <v>1.0780369444444444</v>
      </c>
      <c r="M1968">
        <f t="shared" si="534"/>
        <v>1.0853864986125559</v>
      </c>
      <c r="N1968" t="str">
        <f t="shared" si="526"/>
        <v>-</v>
      </c>
      <c r="O1968" t="str">
        <f t="shared" si="531"/>
        <v>Sell</v>
      </c>
      <c r="P1968" t="str">
        <f t="shared" ref="P1968:P2031" si="535">IF(N1968=O1968,O1968,"-")</f>
        <v>-</v>
      </c>
      <c r="Q1968" t="str">
        <f t="shared" si="532"/>
        <v>-</v>
      </c>
      <c r="R1968">
        <f t="shared" si="527"/>
        <v>1.06538</v>
      </c>
      <c r="S1968">
        <f t="shared" si="528"/>
        <v>1.0639400000000001</v>
      </c>
      <c r="T1968" t="str">
        <f t="shared" si="522"/>
        <v>-</v>
      </c>
      <c r="U1968" t="str">
        <f t="shared" si="523"/>
        <v>-</v>
      </c>
      <c r="V1968" t="str">
        <f t="shared" si="524"/>
        <v>-</v>
      </c>
    </row>
    <row r="1969" spans="1:25" x14ac:dyDescent="0.25">
      <c r="A1969" t="s">
        <v>1974</v>
      </c>
      <c r="B1969" s="2">
        <v>42109</v>
      </c>
      <c r="C1969" s="3">
        <v>0</v>
      </c>
      <c r="D1969">
        <v>1.0646599999999999</v>
      </c>
      <c r="E1969">
        <v>1.0701700000000001</v>
      </c>
      <c r="F1969">
        <v>1.05708</v>
      </c>
      <c r="G1969">
        <v>1.0676300000000001</v>
      </c>
      <c r="H1969">
        <v>213241</v>
      </c>
      <c r="I1969">
        <f t="shared" si="525"/>
        <v>-69.726372986609675</v>
      </c>
      <c r="J1969">
        <f t="shared" si="529"/>
        <v>1.1081624358974362</v>
      </c>
      <c r="K1969">
        <f t="shared" si="530"/>
        <v>1.1125493366269386</v>
      </c>
      <c r="L1969">
        <f t="shared" si="533"/>
        <v>1.0769183333333334</v>
      </c>
      <c r="M1969">
        <f t="shared" si="534"/>
        <v>1.0844266878767421</v>
      </c>
      <c r="N1969" t="str">
        <f t="shared" si="526"/>
        <v>-</v>
      </c>
      <c r="O1969" t="str">
        <f t="shared" si="531"/>
        <v>Sell</v>
      </c>
      <c r="P1969" t="str">
        <f t="shared" si="535"/>
        <v>-</v>
      </c>
      <c r="Q1969" t="str">
        <f t="shared" si="532"/>
        <v>-</v>
      </c>
      <c r="R1969">
        <f t="shared" si="527"/>
        <v>1.06836</v>
      </c>
      <c r="S1969">
        <f t="shared" si="528"/>
        <v>1.0669</v>
      </c>
      <c r="T1969" t="str">
        <f t="shared" si="522"/>
        <v>-</v>
      </c>
      <c r="U1969" t="str">
        <f t="shared" si="523"/>
        <v>-</v>
      </c>
      <c r="V1969" t="str">
        <f t="shared" si="524"/>
        <v>-</v>
      </c>
    </row>
    <row r="1970" spans="1:25" x14ac:dyDescent="0.25">
      <c r="A1970" t="s">
        <v>1975</v>
      </c>
      <c r="B1970" s="2">
        <v>42110</v>
      </c>
      <c r="C1970" s="3">
        <v>0</v>
      </c>
      <c r="D1970">
        <v>1.0676300000000001</v>
      </c>
      <c r="E1970">
        <v>1.08175</v>
      </c>
      <c r="F1970">
        <v>1.06247</v>
      </c>
      <c r="G1970">
        <v>1.0758000000000001</v>
      </c>
      <c r="H1970">
        <v>287710</v>
      </c>
      <c r="I1970">
        <f t="shared" si="525"/>
        <v>-53.871531146904651</v>
      </c>
      <c r="J1970">
        <f t="shared" si="529"/>
        <v>1.1070367948717954</v>
      </c>
      <c r="K1970">
        <f t="shared" si="530"/>
        <v>1.1116189736743578</v>
      </c>
      <c r="L1970">
        <f t="shared" si="533"/>
        <v>1.0761583333333333</v>
      </c>
      <c r="M1970">
        <f t="shared" si="534"/>
        <v>1.0839603804239453</v>
      </c>
      <c r="N1970" t="str">
        <f t="shared" si="526"/>
        <v>-</v>
      </c>
      <c r="O1970" t="str">
        <f t="shared" si="531"/>
        <v>Sell</v>
      </c>
      <c r="P1970" t="str">
        <f t="shared" si="535"/>
        <v>-</v>
      </c>
      <c r="Q1970" t="str">
        <f t="shared" si="532"/>
        <v>-</v>
      </c>
      <c r="R1970">
        <f t="shared" si="527"/>
        <v>1.0765199999999999</v>
      </c>
      <c r="S1970">
        <f t="shared" si="528"/>
        <v>1.07508</v>
      </c>
      <c r="T1970" t="str">
        <f t="shared" si="522"/>
        <v>-</v>
      </c>
      <c r="U1970" t="str">
        <f t="shared" si="523"/>
        <v>-</v>
      </c>
      <c r="V1970" t="str">
        <f t="shared" si="524"/>
        <v>-</v>
      </c>
    </row>
    <row r="1971" spans="1:25" x14ac:dyDescent="0.25">
      <c r="A1971" t="s">
        <v>1976</v>
      </c>
      <c r="B1971" s="2">
        <v>42111</v>
      </c>
      <c r="C1971" s="3">
        <v>0</v>
      </c>
      <c r="D1971">
        <v>1.0758099999999999</v>
      </c>
      <c r="E1971">
        <v>1.08487</v>
      </c>
      <c r="F1971">
        <v>1.07335</v>
      </c>
      <c r="G1971">
        <v>1.0804800000000001</v>
      </c>
      <c r="H1971">
        <v>225643</v>
      </c>
      <c r="I1971">
        <f t="shared" si="525"/>
        <v>-44.789443042887548</v>
      </c>
      <c r="J1971">
        <f t="shared" si="529"/>
        <v>1.1060652564102564</v>
      </c>
      <c r="K1971">
        <f t="shared" si="530"/>
        <v>1.1108306452269057</v>
      </c>
      <c r="L1971">
        <f t="shared" si="533"/>
        <v>1.0760494444444444</v>
      </c>
      <c r="M1971">
        <f t="shared" si="534"/>
        <v>1.0837722517523807</v>
      </c>
      <c r="N1971" t="str">
        <f t="shared" si="526"/>
        <v>-</v>
      </c>
      <c r="O1971" t="str">
        <f t="shared" si="531"/>
        <v>Sell</v>
      </c>
      <c r="P1971" t="str">
        <f t="shared" si="535"/>
        <v>-</v>
      </c>
      <c r="Q1971" t="str">
        <f t="shared" si="532"/>
        <v>-</v>
      </c>
      <c r="R1971">
        <f t="shared" si="527"/>
        <v>1.0811200000000001</v>
      </c>
      <c r="S1971">
        <f t="shared" si="528"/>
        <v>1.0798399999999999</v>
      </c>
      <c r="T1971" t="str">
        <f t="shared" si="522"/>
        <v>-</v>
      </c>
      <c r="U1971" t="str">
        <f t="shared" si="523"/>
        <v>-</v>
      </c>
      <c r="V1971" t="str">
        <f t="shared" si="524"/>
        <v>-</v>
      </c>
    </row>
    <row r="1972" spans="1:25" x14ac:dyDescent="0.25">
      <c r="A1972" t="s">
        <v>1977</v>
      </c>
      <c r="B1972" s="2">
        <v>42113</v>
      </c>
      <c r="C1972" s="3">
        <v>0</v>
      </c>
      <c r="D1972">
        <v>1.08186</v>
      </c>
      <c r="E1972">
        <v>1.0821000000000001</v>
      </c>
      <c r="F1972">
        <v>1.07887</v>
      </c>
      <c r="G1972">
        <v>1.0808199999999999</v>
      </c>
      <c r="H1972">
        <v>9359</v>
      </c>
      <c r="I1972">
        <f t="shared" si="525"/>
        <v>-44.12963322336536</v>
      </c>
      <c r="J1972">
        <f t="shared" si="529"/>
        <v>1.1050998717948719</v>
      </c>
      <c r="K1972">
        <f t="shared" si="530"/>
        <v>1.1100708820566043</v>
      </c>
      <c r="L1972">
        <f t="shared" si="533"/>
        <v>1.0759483333333337</v>
      </c>
      <c r="M1972">
        <f t="shared" si="534"/>
        <v>1.0836126705765763</v>
      </c>
      <c r="N1972" t="str">
        <f t="shared" si="526"/>
        <v>-</v>
      </c>
      <c r="O1972" t="str">
        <f t="shared" si="531"/>
        <v>Sell</v>
      </c>
      <c r="P1972" t="str">
        <f t="shared" si="535"/>
        <v>-</v>
      </c>
      <c r="Q1972" t="str">
        <f t="shared" si="532"/>
        <v>-</v>
      </c>
      <c r="R1972">
        <f t="shared" si="527"/>
        <v>1.08135</v>
      </c>
      <c r="S1972">
        <f t="shared" si="528"/>
        <v>1.08029</v>
      </c>
      <c r="T1972" t="str">
        <f t="shared" si="522"/>
        <v>-</v>
      </c>
      <c r="U1972" t="str">
        <f t="shared" si="523"/>
        <v>-</v>
      </c>
      <c r="V1972" t="str">
        <f t="shared" si="524"/>
        <v>-</v>
      </c>
    </row>
    <row r="1973" spans="1:25" x14ac:dyDescent="0.25">
      <c r="A1973" t="s">
        <v>1978</v>
      </c>
      <c r="B1973" s="2">
        <v>42114</v>
      </c>
      <c r="C1973" s="3">
        <v>0</v>
      </c>
      <c r="D1973">
        <v>1.0808199999999999</v>
      </c>
      <c r="E1973">
        <v>1.08185</v>
      </c>
      <c r="F1973">
        <v>1.07124</v>
      </c>
      <c r="G1973">
        <v>1.0748500000000001</v>
      </c>
      <c r="H1973">
        <v>210294</v>
      </c>
      <c r="I1973">
        <f t="shared" si="525"/>
        <v>-55.715117407335477</v>
      </c>
      <c r="J1973">
        <f t="shared" si="529"/>
        <v>1.1040149999999997</v>
      </c>
      <c r="K1973">
        <f t="shared" si="530"/>
        <v>1.1091792141564369</v>
      </c>
      <c r="L1973">
        <f t="shared" si="533"/>
        <v>1.0757086111111116</v>
      </c>
      <c r="M1973">
        <f t="shared" si="534"/>
        <v>1.0831390127075722</v>
      </c>
      <c r="N1973" t="str">
        <f t="shared" si="526"/>
        <v>-</v>
      </c>
      <c r="O1973" t="str">
        <f t="shared" si="531"/>
        <v>Sell</v>
      </c>
      <c r="P1973" t="str">
        <f t="shared" si="535"/>
        <v>-</v>
      </c>
      <c r="Q1973" t="str">
        <f t="shared" si="532"/>
        <v>-</v>
      </c>
      <c r="R1973">
        <f t="shared" si="527"/>
        <v>1.07528</v>
      </c>
      <c r="S1973">
        <f t="shared" si="528"/>
        <v>1.0744199999999999</v>
      </c>
      <c r="T1973" t="str">
        <f t="shared" si="522"/>
        <v>-</v>
      </c>
      <c r="U1973" t="str">
        <f t="shared" si="523"/>
        <v>-</v>
      </c>
      <c r="V1973" t="str">
        <f t="shared" si="524"/>
        <v>-</v>
      </c>
    </row>
    <row r="1974" spans="1:25" x14ac:dyDescent="0.25">
      <c r="A1974" t="s">
        <v>1979</v>
      </c>
      <c r="B1974" s="2">
        <v>42115</v>
      </c>
      <c r="C1974" s="3">
        <v>0</v>
      </c>
      <c r="D1974">
        <v>1.0748500000000001</v>
      </c>
      <c r="E1974">
        <v>1.0781099999999999</v>
      </c>
      <c r="F1974">
        <v>1.06599</v>
      </c>
      <c r="G1974">
        <v>1.0738399999999999</v>
      </c>
      <c r="H1974">
        <v>203327</v>
      </c>
      <c r="I1974">
        <f t="shared" si="525"/>
        <v>-57.675140694741209</v>
      </c>
      <c r="J1974">
        <f t="shared" si="529"/>
        <v>1.1029803846153849</v>
      </c>
      <c r="K1974">
        <f t="shared" si="530"/>
        <v>1.1082845505069068</v>
      </c>
      <c r="L1974">
        <f t="shared" si="533"/>
        <v>1.0757969444444446</v>
      </c>
      <c r="M1974">
        <f t="shared" si="534"/>
        <v>1.0826363633720277</v>
      </c>
      <c r="N1974" t="str">
        <f t="shared" si="526"/>
        <v>-</v>
      </c>
      <c r="O1974" t="str">
        <f t="shared" si="531"/>
        <v>Sell</v>
      </c>
      <c r="P1974" t="str">
        <f t="shared" si="535"/>
        <v>-</v>
      </c>
      <c r="Q1974" t="str">
        <f t="shared" si="532"/>
        <v>-</v>
      </c>
      <c r="R1974">
        <f t="shared" si="527"/>
        <v>1.0742400000000001</v>
      </c>
      <c r="S1974">
        <f t="shared" si="528"/>
        <v>1.0734399999999999</v>
      </c>
      <c r="T1974" t="str">
        <f t="shared" si="522"/>
        <v>-</v>
      </c>
      <c r="U1974" t="str">
        <f t="shared" si="523"/>
        <v>-</v>
      </c>
      <c r="V1974" t="str">
        <f t="shared" si="524"/>
        <v>-</v>
      </c>
    </row>
    <row r="1975" spans="1:25" x14ac:dyDescent="0.25">
      <c r="A1975" t="s">
        <v>1980</v>
      </c>
      <c r="B1975" s="2">
        <v>42116</v>
      </c>
      <c r="C1975" s="3">
        <v>0</v>
      </c>
      <c r="D1975">
        <v>1.0738300000000001</v>
      </c>
      <c r="E1975">
        <v>1.0800799999999999</v>
      </c>
      <c r="F1975">
        <v>1.0708599999999999</v>
      </c>
      <c r="G1975">
        <v>1.0724499999999999</v>
      </c>
      <c r="H1975">
        <v>227262</v>
      </c>
      <c r="I1975">
        <f t="shared" si="525"/>
        <v>-52.992633517495577</v>
      </c>
      <c r="J1975">
        <f t="shared" si="529"/>
        <v>1.1018391025641028</v>
      </c>
      <c r="K1975">
        <f t="shared" si="530"/>
        <v>1.1073773466966053</v>
      </c>
      <c r="L1975">
        <f t="shared" si="533"/>
        <v>1.0762880555555556</v>
      </c>
      <c r="M1975">
        <f t="shared" si="534"/>
        <v>1.0820857491357019</v>
      </c>
      <c r="N1975" t="str">
        <f t="shared" si="526"/>
        <v>-</v>
      </c>
      <c r="O1975" t="str">
        <f t="shared" si="531"/>
        <v>Sell</v>
      </c>
      <c r="P1975" t="str">
        <f t="shared" si="535"/>
        <v>-</v>
      </c>
      <c r="Q1975" t="str">
        <f t="shared" si="532"/>
        <v>-</v>
      </c>
      <c r="R1975">
        <f t="shared" si="527"/>
        <v>1.07283</v>
      </c>
      <c r="S1975">
        <f t="shared" si="528"/>
        <v>1.0720700000000001</v>
      </c>
      <c r="T1975" t="str">
        <f t="shared" si="522"/>
        <v>-</v>
      </c>
      <c r="U1975" t="str">
        <f t="shared" si="523"/>
        <v>-</v>
      </c>
      <c r="V1975" t="str">
        <f t="shared" si="524"/>
        <v>-</v>
      </c>
    </row>
    <row r="1976" spans="1:25" x14ac:dyDescent="0.25">
      <c r="A1976" t="s">
        <v>1981</v>
      </c>
      <c r="B1976" s="2">
        <v>42117</v>
      </c>
      <c r="C1976" s="3">
        <v>0</v>
      </c>
      <c r="D1976">
        <v>1.07247</v>
      </c>
      <c r="E1976">
        <v>1.0845199999999999</v>
      </c>
      <c r="F1976">
        <v>1.0665899999999999</v>
      </c>
      <c r="G1976">
        <v>1.08138</v>
      </c>
      <c r="H1976">
        <v>249603</v>
      </c>
      <c r="I1976">
        <f t="shared" si="525"/>
        <v>-20.027247956403208</v>
      </c>
      <c r="J1976">
        <f t="shared" si="529"/>
        <v>1.1011558974358975</v>
      </c>
      <c r="K1976">
        <f t="shared" si="530"/>
        <v>1.1067191860207417</v>
      </c>
      <c r="L1976">
        <f t="shared" si="533"/>
        <v>1.076808611111111</v>
      </c>
      <c r="M1976">
        <f t="shared" si="534"/>
        <v>1.082047600533772</v>
      </c>
      <c r="N1976" t="str">
        <f t="shared" si="526"/>
        <v>-</v>
      </c>
      <c r="O1976" t="str">
        <f t="shared" si="531"/>
        <v>Sell</v>
      </c>
      <c r="P1976" t="str">
        <f t="shared" si="535"/>
        <v>-</v>
      </c>
      <c r="Q1976" t="str">
        <f t="shared" si="532"/>
        <v>-</v>
      </c>
      <c r="R1976">
        <f t="shared" si="527"/>
        <v>1.08179</v>
      </c>
      <c r="S1976">
        <f t="shared" si="528"/>
        <v>1.08097</v>
      </c>
      <c r="T1976" t="str">
        <f t="shared" si="522"/>
        <v>-</v>
      </c>
      <c r="U1976" t="str">
        <f t="shared" si="523"/>
        <v>-</v>
      </c>
      <c r="V1976" t="str">
        <f t="shared" si="524"/>
        <v>-</v>
      </c>
    </row>
    <row r="1977" spans="1:25" x14ac:dyDescent="0.25">
      <c r="A1977" t="s">
        <v>1982</v>
      </c>
      <c r="B1977" s="2">
        <v>42118</v>
      </c>
      <c r="C1977" s="3">
        <v>0</v>
      </c>
      <c r="D1977">
        <v>1.08138</v>
      </c>
      <c r="E1977">
        <v>1.0900000000000001</v>
      </c>
      <c r="F1977">
        <v>1.0784800000000001</v>
      </c>
      <c r="G1977">
        <v>1.0870599999999999</v>
      </c>
      <c r="H1977">
        <v>233201</v>
      </c>
      <c r="I1977">
        <f t="shared" si="525"/>
        <v>-7.742954964446036</v>
      </c>
      <c r="J1977">
        <f t="shared" si="529"/>
        <v>1.1007310256410254</v>
      </c>
      <c r="K1977">
        <f t="shared" si="530"/>
        <v>1.1062214851088241</v>
      </c>
      <c r="L1977">
        <f t="shared" si="533"/>
        <v>1.0778538888888889</v>
      </c>
      <c r="M1977">
        <f t="shared" si="534"/>
        <v>1.0823185410454599</v>
      </c>
      <c r="N1977" t="str">
        <f t="shared" si="526"/>
        <v>-</v>
      </c>
      <c r="O1977" t="str">
        <f t="shared" si="531"/>
        <v>Sell</v>
      </c>
      <c r="P1977" t="str">
        <f t="shared" si="535"/>
        <v>-</v>
      </c>
      <c r="Q1977" t="str">
        <f t="shared" si="532"/>
        <v>-</v>
      </c>
      <c r="R1977">
        <f t="shared" si="527"/>
        <v>1.0874900000000001</v>
      </c>
      <c r="S1977">
        <f t="shared" si="528"/>
        <v>1.08663</v>
      </c>
      <c r="T1977" t="str">
        <f t="shared" si="522"/>
        <v>-</v>
      </c>
      <c r="U1977" t="str">
        <f t="shared" si="523"/>
        <v>-</v>
      </c>
      <c r="V1977" t="str">
        <f t="shared" si="524"/>
        <v>-</v>
      </c>
    </row>
    <row r="1978" spans="1:25" x14ac:dyDescent="0.25">
      <c r="A1978" t="s">
        <v>1983</v>
      </c>
      <c r="B1978" s="2">
        <v>42120</v>
      </c>
      <c r="C1978" s="3">
        <v>0</v>
      </c>
      <c r="D1978">
        <v>1.0863400000000001</v>
      </c>
      <c r="E1978">
        <v>1.08744</v>
      </c>
      <c r="F1978">
        <v>1.0859399999999999</v>
      </c>
      <c r="G1978">
        <v>1.0865499999999999</v>
      </c>
      <c r="H1978">
        <v>8709</v>
      </c>
      <c r="I1978">
        <f t="shared" si="525"/>
        <v>-9.0861206215437704</v>
      </c>
      <c r="J1978">
        <f t="shared" si="529"/>
        <v>1.1003769230769229</v>
      </c>
      <c r="K1978">
        <f t="shared" si="530"/>
        <v>1.1057234728275882</v>
      </c>
      <c r="L1978">
        <f t="shared" si="533"/>
        <v>1.0789144444444447</v>
      </c>
      <c r="M1978">
        <f t="shared" si="534"/>
        <v>1.0825472685565163</v>
      </c>
      <c r="N1978" t="str">
        <f t="shared" si="526"/>
        <v>-</v>
      </c>
      <c r="O1978" t="str">
        <f t="shared" si="531"/>
        <v>Sell</v>
      </c>
      <c r="P1978" t="str">
        <f t="shared" si="535"/>
        <v>-</v>
      </c>
      <c r="Q1978" t="str">
        <f t="shared" si="532"/>
        <v>-</v>
      </c>
      <c r="R1978">
        <f t="shared" si="527"/>
        <v>1.0869800000000001</v>
      </c>
      <c r="S1978">
        <f t="shared" si="528"/>
        <v>1.08612</v>
      </c>
      <c r="T1978" t="str">
        <f t="shared" si="522"/>
        <v>-</v>
      </c>
      <c r="U1978" t="str">
        <f t="shared" si="523"/>
        <v>-</v>
      </c>
      <c r="V1978" t="str">
        <f t="shared" si="524"/>
        <v>-</v>
      </c>
    </row>
    <row r="1979" spans="1:25" x14ac:dyDescent="0.25">
      <c r="A1979" t="s">
        <v>1984</v>
      </c>
      <c r="B1979" s="2">
        <v>42121</v>
      </c>
      <c r="C1979" s="3">
        <v>0</v>
      </c>
      <c r="D1979">
        <v>1.08657</v>
      </c>
      <c r="E1979">
        <v>1.09266</v>
      </c>
      <c r="F1979">
        <v>1.08192</v>
      </c>
      <c r="G1979">
        <v>1.0876399999999999</v>
      </c>
      <c r="H1979">
        <v>204099</v>
      </c>
      <c r="I1979">
        <f t="shared" si="525"/>
        <v>-12.355402412010905</v>
      </c>
      <c r="J1979">
        <f t="shared" si="529"/>
        <v>1.0998984615384615</v>
      </c>
      <c r="K1979">
        <f t="shared" si="530"/>
        <v>1.1052656633889151</v>
      </c>
      <c r="L1979">
        <f t="shared" si="533"/>
        <v>1.0797608333333337</v>
      </c>
      <c r="M1979">
        <f t="shared" si="534"/>
        <v>1.0828225513372451</v>
      </c>
      <c r="N1979" t="str">
        <f t="shared" si="526"/>
        <v>Sell</v>
      </c>
      <c r="O1979" t="str">
        <f t="shared" si="531"/>
        <v>Sell</v>
      </c>
      <c r="P1979" t="str">
        <f t="shared" si="535"/>
        <v>Sell</v>
      </c>
      <c r="Q1979" t="str">
        <f t="shared" si="532"/>
        <v>-</v>
      </c>
      <c r="R1979">
        <f t="shared" si="527"/>
        <v>1.0880000000000001</v>
      </c>
      <c r="S1979">
        <f t="shared" si="528"/>
        <v>1.08728</v>
      </c>
      <c r="T1979" t="str">
        <f t="shared" si="522"/>
        <v>-</v>
      </c>
      <c r="U1979" t="str">
        <f t="shared" si="523"/>
        <v>-</v>
      </c>
      <c r="V1979">
        <f t="shared" si="524"/>
        <v>4595.5882352941171</v>
      </c>
      <c r="W1979" s="9">
        <f>V1979*S1979</f>
        <v>4996.6911764705874</v>
      </c>
      <c r="X1979" s="9">
        <f>W1979/R1979</f>
        <v>4592.5470371972306</v>
      </c>
      <c r="Y1979" s="9">
        <f>(X1979-$V$1979)*S1979</f>
        <v>-3.3066338667828044</v>
      </c>
    </row>
    <row r="1980" spans="1:25" x14ac:dyDescent="0.25">
      <c r="A1980" t="s">
        <v>1985</v>
      </c>
      <c r="B1980" s="2">
        <v>42122</v>
      </c>
      <c r="C1980" s="3">
        <v>0</v>
      </c>
      <c r="D1980">
        <v>1.08761</v>
      </c>
      <c r="E1980">
        <v>1.0991</v>
      </c>
      <c r="F1980">
        <v>1.0859799999999999</v>
      </c>
      <c r="G1980">
        <v>1.09677</v>
      </c>
      <c r="H1980">
        <v>217104</v>
      </c>
      <c r="I1980">
        <f t="shared" si="525"/>
        <v>-4.950074357340017</v>
      </c>
      <c r="J1980">
        <f t="shared" si="529"/>
        <v>1.0993855128205128</v>
      </c>
      <c r="K1980">
        <f t="shared" si="530"/>
        <v>1.1050505833031197</v>
      </c>
      <c r="L1980">
        <f t="shared" si="533"/>
        <v>1.0807961111111115</v>
      </c>
      <c r="M1980">
        <f t="shared" si="534"/>
        <v>1.0835764674811779</v>
      </c>
      <c r="N1980" t="str">
        <f t="shared" si="526"/>
        <v>-</v>
      </c>
      <c r="O1980" t="str">
        <f t="shared" si="531"/>
        <v>Sell</v>
      </c>
      <c r="P1980" t="str">
        <f t="shared" si="535"/>
        <v>-</v>
      </c>
      <c r="Q1980" t="str">
        <f t="shared" si="532"/>
        <v>-</v>
      </c>
      <c r="R1980">
        <f t="shared" si="527"/>
        <v>1.0971599999999999</v>
      </c>
      <c r="S1980">
        <f t="shared" si="528"/>
        <v>1.0963799999999999</v>
      </c>
      <c r="T1980" t="str">
        <f t="shared" si="522"/>
        <v>-</v>
      </c>
      <c r="U1980" t="str">
        <f t="shared" si="523"/>
        <v>-</v>
      </c>
      <c r="V1980" t="str">
        <f t="shared" si="524"/>
        <v>-</v>
      </c>
      <c r="W1980" s="9">
        <f t="shared" ref="W1980:W1987" si="536">W1979</f>
        <v>4996.6911764705874</v>
      </c>
      <c r="X1980" s="9">
        <f t="shared" ref="X1980" si="537">W1980/R1980</f>
        <v>4554.20465243956</v>
      </c>
      <c r="Y1980" s="9">
        <f>(X1980-$V$1979)*S1980</f>
        <v>-45.372132570079266</v>
      </c>
    </row>
    <row r="1981" spans="1:25" x14ac:dyDescent="0.25">
      <c r="A1981" t="s">
        <v>1986</v>
      </c>
      <c r="B1981" s="2">
        <v>42123</v>
      </c>
      <c r="C1981" s="3">
        <v>0</v>
      </c>
      <c r="D1981">
        <v>1.0967800000000001</v>
      </c>
      <c r="E1981">
        <v>1.11879</v>
      </c>
      <c r="F1981">
        <v>1.09595</v>
      </c>
      <c r="G1981">
        <v>1.11121</v>
      </c>
      <c r="H1981">
        <v>277468</v>
      </c>
      <c r="I1981">
        <f t="shared" si="525"/>
        <v>-11.547836684948095</v>
      </c>
      <c r="J1981">
        <f t="shared" si="529"/>
        <v>1.0991664102564105</v>
      </c>
      <c r="K1981">
        <f t="shared" si="530"/>
        <v>1.1052065179030406</v>
      </c>
      <c r="L1981">
        <f t="shared" si="533"/>
        <v>1.0815283333333336</v>
      </c>
      <c r="M1981">
        <f t="shared" si="534"/>
        <v>1.0850701719416549</v>
      </c>
      <c r="N1981" t="str">
        <f t="shared" si="526"/>
        <v>Sell</v>
      </c>
      <c r="O1981" t="str">
        <f t="shared" si="531"/>
        <v>Buy</v>
      </c>
      <c r="P1981" t="str">
        <f t="shared" si="535"/>
        <v>-</v>
      </c>
      <c r="Q1981" t="str">
        <f t="shared" si="532"/>
        <v>-</v>
      </c>
      <c r="R1981">
        <f t="shared" si="527"/>
        <v>1.11174</v>
      </c>
      <c r="S1981">
        <f t="shared" si="528"/>
        <v>1.1106799999999999</v>
      </c>
      <c r="T1981" t="str">
        <f t="shared" si="522"/>
        <v>-</v>
      </c>
      <c r="U1981" t="str">
        <f t="shared" si="523"/>
        <v>-</v>
      </c>
      <c r="V1981" t="str">
        <f t="shared" si="524"/>
        <v>-</v>
      </c>
      <c r="W1981" s="9">
        <f t="shared" si="536"/>
        <v>4996.6911764705874</v>
      </c>
      <c r="X1981" s="9">
        <f t="shared" ref="X1981:X1987" si="538">W1981/R1981</f>
        <v>4494.4781841712875</v>
      </c>
      <c r="Y1981" s="9">
        <f t="shared" ref="Y1981:Y1987" si="539">(X1981-$V$1979)*S1981</f>
        <v>-112.30091158110442</v>
      </c>
    </row>
    <row r="1982" spans="1:25" x14ac:dyDescent="0.25">
      <c r="A1982" t="s">
        <v>1987</v>
      </c>
      <c r="B1982" s="2">
        <v>42124</v>
      </c>
      <c r="C1982" s="3">
        <v>0</v>
      </c>
      <c r="D1982">
        <v>1.11121</v>
      </c>
      <c r="E1982">
        <v>1.12662</v>
      </c>
      <c r="F1982">
        <v>1.1071200000000001</v>
      </c>
      <c r="G1982">
        <v>1.1211599999999999</v>
      </c>
      <c r="H1982">
        <v>292326</v>
      </c>
      <c r="I1982">
        <f t="shared" si="525"/>
        <v>-7.8515962036238509</v>
      </c>
      <c r="J1982">
        <f t="shared" si="529"/>
        <v>1.099009871794872</v>
      </c>
      <c r="K1982">
        <f t="shared" si="530"/>
        <v>1.1056104035257486</v>
      </c>
      <c r="L1982">
        <f t="shared" si="533"/>
        <v>1.0830361111111115</v>
      </c>
      <c r="M1982">
        <f t="shared" si="534"/>
        <v>1.0870209734583223</v>
      </c>
      <c r="N1982" t="str">
        <f t="shared" si="526"/>
        <v>-</v>
      </c>
      <c r="O1982" t="str">
        <f t="shared" si="531"/>
        <v>Buy</v>
      </c>
      <c r="P1982" t="str">
        <f t="shared" si="535"/>
        <v>-</v>
      </c>
      <c r="Q1982" t="str">
        <f t="shared" si="532"/>
        <v>-</v>
      </c>
      <c r="R1982">
        <f t="shared" si="527"/>
        <v>1.12188</v>
      </c>
      <c r="S1982">
        <f t="shared" si="528"/>
        <v>1.1204400000000001</v>
      </c>
      <c r="T1982" t="str">
        <f t="shared" si="522"/>
        <v>-</v>
      </c>
      <c r="U1982" t="str">
        <f t="shared" si="523"/>
        <v>-</v>
      </c>
      <c r="V1982" t="str">
        <f t="shared" si="524"/>
        <v>-</v>
      </c>
      <c r="W1982" s="9">
        <f t="shared" si="536"/>
        <v>4996.6911764705874</v>
      </c>
      <c r="X1982" s="9">
        <f t="shared" si="538"/>
        <v>4453.8552933206647</v>
      </c>
      <c r="Y1982" s="9">
        <f t="shared" si="539"/>
        <v>-158.80325750473503</v>
      </c>
    </row>
    <row r="1983" spans="1:25" x14ac:dyDescent="0.25">
      <c r="A1983" t="s">
        <v>1988</v>
      </c>
      <c r="B1983" s="2">
        <v>42125</v>
      </c>
      <c r="C1983" s="3">
        <v>0</v>
      </c>
      <c r="D1983">
        <v>1.12117</v>
      </c>
      <c r="E1983">
        <v>1.129</v>
      </c>
      <c r="F1983">
        <v>1.1174599999999999</v>
      </c>
      <c r="G1983">
        <v>1.11948</v>
      </c>
      <c r="H1983">
        <v>168177</v>
      </c>
      <c r="I1983">
        <f t="shared" si="525"/>
        <v>-14.309334134976668</v>
      </c>
      <c r="J1983">
        <f t="shared" si="529"/>
        <v>1.0988942307692309</v>
      </c>
      <c r="K1983">
        <f t="shared" si="530"/>
        <v>1.1059615325504131</v>
      </c>
      <c r="L1983">
        <f t="shared" si="533"/>
        <v>1.0840883333333335</v>
      </c>
      <c r="M1983">
        <f t="shared" si="534"/>
        <v>1.0887755154335481</v>
      </c>
      <c r="N1983" t="str">
        <f t="shared" si="526"/>
        <v>Sell</v>
      </c>
      <c r="O1983" t="str">
        <f t="shared" si="531"/>
        <v>Buy</v>
      </c>
      <c r="P1983" t="str">
        <f t="shared" si="535"/>
        <v>-</v>
      </c>
      <c r="Q1983" t="str">
        <f t="shared" si="532"/>
        <v>-</v>
      </c>
      <c r="R1983">
        <f t="shared" si="527"/>
        <v>1.1203099999999999</v>
      </c>
      <c r="S1983">
        <f t="shared" si="528"/>
        <v>1.1186499999999999</v>
      </c>
      <c r="T1983" t="str">
        <f t="shared" si="522"/>
        <v>-</v>
      </c>
      <c r="U1983" t="str">
        <f t="shared" si="523"/>
        <v>-</v>
      </c>
      <c r="V1983" t="str">
        <f t="shared" si="524"/>
        <v>-</v>
      </c>
      <c r="W1983" s="9">
        <f t="shared" si="536"/>
        <v>4996.6911764705874</v>
      </c>
      <c r="X1983" s="9">
        <f t="shared" si="538"/>
        <v>4460.0969164522212</v>
      </c>
      <c r="Y1983" s="9">
        <f t="shared" si="539"/>
        <v>-151.56736382248687</v>
      </c>
    </row>
    <row r="1984" spans="1:25" x14ac:dyDescent="0.25">
      <c r="A1984" t="s">
        <v>1989</v>
      </c>
      <c r="B1984" s="2">
        <v>42127</v>
      </c>
      <c r="C1984" s="3">
        <v>0</v>
      </c>
      <c r="D1984">
        <v>1.1191800000000001</v>
      </c>
      <c r="E1984">
        <v>1.12005</v>
      </c>
      <c r="F1984">
        <v>1.11822</v>
      </c>
      <c r="G1984">
        <v>1.1188499999999999</v>
      </c>
      <c r="H1984">
        <v>9064</v>
      </c>
      <c r="I1984">
        <f t="shared" si="525"/>
        <v>-16.10855419774655</v>
      </c>
      <c r="J1984">
        <f t="shared" si="529"/>
        <v>1.0987423076923075</v>
      </c>
      <c r="K1984">
        <f t="shared" si="530"/>
        <v>1.1062878228655926</v>
      </c>
      <c r="L1984">
        <f t="shared" si="533"/>
        <v>1.0850977777777782</v>
      </c>
      <c r="M1984">
        <f t="shared" si="534"/>
        <v>1.0904011632479509</v>
      </c>
      <c r="N1984" t="str">
        <f t="shared" si="526"/>
        <v>-</v>
      </c>
      <c r="O1984" t="str">
        <f t="shared" si="531"/>
        <v>Buy</v>
      </c>
      <c r="P1984" t="str">
        <f t="shared" si="535"/>
        <v>-</v>
      </c>
      <c r="Q1984" t="str">
        <f t="shared" si="532"/>
        <v>-</v>
      </c>
      <c r="R1984">
        <f t="shared" si="527"/>
        <v>1.11975</v>
      </c>
      <c r="S1984">
        <f t="shared" si="528"/>
        <v>1.11795</v>
      </c>
      <c r="T1984" t="str">
        <f t="shared" si="522"/>
        <v>-</v>
      </c>
      <c r="U1984" t="str">
        <f t="shared" si="523"/>
        <v>-</v>
      </c>
      <c r="V1984" t="str">
        <f t="shared" si="524"/>
        <v>-</v>
      </c>
      <c r="W1984" s="9">
        <f t="shared" si="536"/>
        <v>4996.6911764705874</v>
      </c>
      <c r="X1984" s="9">
        <f t="shared" si="538"/>
        <v>4462.3274628002564</v>
      </c>
      <c r="Y1984" s="9">
        <f t="shared" si="539"/>
        <v>-148.97888060951158</v>
      </c>
    </row>
    <row r="1985" spans="1:26" x14ac:dyDescent="0.25">
      <c r="A1985" t="s">
        <v>1990</v>
      </c>
      <c r="B1985" s="2">
        <v>42128</v>
      </c>
      <c r="C1985" s="3">
        <v>0</v>
      </c>
      <c r="D1985">
        <v>1.1188499999999999</v>
      </c>
      <c r="E1985">
        <v>1.1224499999999999</v>
      </c>
      <c r="F1985">
        <v>1.1122799999999999</v>
      </c>
      <c r="G1985">
        <v>1.11487</v>
      </c>
      <c r="H1985">
        <v>176895</v>
      </c>
      <c r="I1985">
        <f t="shared" si="525"/>
        <v>-22.425011902872519</v>
      </c>
      <c r="J1985">
        <f t="shared" si="529"/>
        <v>1.0984987179487178</v>
      </c>
      <c r="K1985">
        <f t="shared" si="530"/>
        <v>1.1065050931727929</v>
      </c>
      <c r="L1985">
        <f t="shared" si="533"/>
        <v>1.0856661111111114</v>
      </c>
      <c r="M1985">
        <f t="shared" si="534"/>
        <v>1.0917238030723859</v>
      </c>
      <c r="N1985" t="str">
        <f t="shared" si="526"/>
        <v>-</v>
      </c>
      <c r="O1985" t="str">
        <f t="shared" si="531"/>
        <v>Buy</v>
      </c>
      <c r="P1985" t="str">
        <f t="shared" si="535"/>
        <v>-</v>
      </c>
      <c r="Q1985" t="str">
        <f t="shared" si="532"/>
        <v>-</v>
      </c>
      <c r="R1985">
        <f t="shared" si="527"/>
        <v>1.1157600000000001</v>
      </c>
      <c r="S1985">
        <f t="shared" si="528"/>
        <v>1.11398</v>
      </c>
      <c r="T1985" t="str">
        <f t="shared" si="522"/>
        <v>-</v>
      </c>
      <c r="U1985" t="str">
        <f t="shared" si="523"/>
        <v>-</v>
      </c>
      <c r="V1985" t="str">
        <f t="shared" si="524"/>
        <v>-</v>
      </c>
      <c r="W1985" s="9">
        <f t="shared" si="536"/>
        <v>4996.6911764705874</v>
      </c>
      <c r="X1985" s="9">
        <f t="shared" si="538"/>
        <v>4478.2849147402549</v>
      </c>
      <c r="Y1985" s="9">
        <f t="shared" si="539"/>
        <v>-130.67355303059148</v>
      </c>
    </row>
    <row r="1986" spans="1:26" x14ac:dyDescent="0.25">
      <c r="A1986" t="s">
        <v>1991</v>
      </c>
      <c r="B1986" s="2">
        <v>42129</v>
      </c>
      <c r="C1986" s="3">
        <v>0</v>
      </c>
      <c r="D1986">
        <v>1.11487</v>
      </c>
      <c r="E1986">
        <v>1.1223099999999999</v>
      </c>
      <c r="F1986">
        <v>1.10663</v>
      </c>
      <c r="G1986">
        <v>1.1179699999999999</v>
      </c>
      <c r="H1986">
        <v>242237</v>
      </c>
      <c r="I1986">
        <f t="shared" si="525"/>
        <v>-17.505157911442776</v>
      </c>
      <c r="J1986">
        <f t="shared" si="529"/>
        <v>1.098143846153846</v>
      </c>
      <c r="K1986">
        <f t="shared" si="530"/>
        <v>1.106795343978545</v>
      </c>
      <c r="L1986">
        <f t="shared" si="533"/>
        <v>1.086430555555556</v>
      </c>
      <c r="M1986">
        <f t="shared" si="534"/>
        <v>1.0931425164198245</v>
      </c>
      <c r="N1986" t="str">
        <f t="shared" si="526"/>
        <v>-</v>
      </c>
      <c r="O1986" t="str">
        <f t="shared" si="531"/>
        <v>Buy</v>
      </c>
      <c r="P1986" t="str">
        <f t="shared" si="535"/>
        <v>-</v>
      </c>
      <c r="Q1986" t="str">
        <f t="shared" si="532"/>
        <v>-</v>
      </c>
      <c r="R1986">
        <f t="shared" si="527"/>
        <v>1.1188199999999999</v>
      </c>
      <c r="S1986">
        <f t="shared" si="528"/>
        <v>1.1171199999999999</v>
      </c>
      <c r="T1986" t="str">
        <f t="shared" si="522"/>
        <v>-</v>
      </c>
      <c r="U1986" t="str">
        <f t="shared" si="523"/>
        <v>-</v>
      </c>
      <c r="V1986" t="str">
        <f t="shared" si="524"/>
        <v>-</v>
      </c>
      <c r="W1986" s="9">
        <f t="shared" si="536"/>
        <v>4996.6911764705874</v>
      </c>
      <c r="X1986" s="9">
        <f t="shared" si="538"/>
        <v>4466.0366962251192</v>
      </c>
      <c r="Y1986" s="9">
        <f t="shared" si="539"/>
        <v>-144.72461532475899</v>
      </c>
    </row>
    <row r="1987" spans="1:26" x14ac:dyDescent="0.25">
      <c r="A1987" t="s">
        <v>1992</v>
      </c>
      <c r="B1987" s="2">
        <v>42130</v>
      </c>
      <c r="C1987" s="3">
        <v>0</v>
      </c>
      <c r="D1987">
        <v>1.1179399999999999</v>
      </c>
      <c r="E1987">
        <v>1.137</v>
      </c>
      <c r="F1987">
        <v>1.1174999999999999</v>
      </c>
      <c r="G1987">
        <v>1.13391</v>
      </c>
      <c r="H1987">
        <v>248894</v>
      </c>
      <c r="I1987">
        <f t="shared" si="525"/>
        <v>-4.3514997887621973</v>
      </c>
      <c r="J1987">
        <f t="shared" si="529"/>
        <v>1.0981728205128203</v>
      </c>
      <c r="K1987">
        <f t="shared" si="530"/>
        <v>1.1074817909664301</v>
      </c>
      <c r="L1987">
        <f t="shared" si="533"/>
        <v>1.0874747222222227</v>
      </c>
      <c r="M1987">
        <f t="shared" si="534"/>
        <v>1.095346164180915</v>
      </c>
      <c r="N1987" t="str">
        <f t="shared" si="526"/>
        <v>-</v>
      </c>
      <c r="O1987" t="str">
        <f t="shared" si="531"/>
        <v>Buy</v>
      </c>
      <c r="P1987" t="str">
        <f t="shared" si="535"/>
        <v>-</v>
      </c>
      <c r="Q1987" t="str">
        <f t="shared" si="532"/>
        <v>-</v>
      </c>
      <c r="R1987">
        <f t="shared" si="527"/>
        <v>1.1347499999999999</v>
      </c>
      <c r="S1987">
        <f t="shared" si="528"/>
        <v>1.13307</v>
      </c>
      <c r="T1987" t="str">
        <f t="shared" si="522"/>
        <v>Stop</v>
      </c>
      <c r="U1987" t="str">
        <f t="shared" si="523"/>
        <v>-</v>
      </c>
      <c r="V1987" t="str">
        <f t="shared" si="524"/>
        <v>-</v>
      </c>
      <c r="W1987" s="9">
        <f t="shared" si="536"/>
        <v>4996.6911764705874</v>
      </c>
      <c r="X1987" s="9">
        <f t="shared" si="538"/>
        <v>4403.3409794849858</v>
      </c>
      <c r="Y1987" s="9">
        <f t="shared" si="539"/>
        <v>-217.82959813965238</v>
      </c>
      <c r="Z1987">
        <v>-200</v>
      </c>
    </row>
    <row r="1988" spans="1:26" x14ac:dyDescent="0.25">
      <c r="A1988" t="s">
        <v>1993</v>
      </c>
      <c r="B1988" s="2">
        <v>42131</v>
      </c>
      <c r="C1988" s="3">
        <v>0</v>
      </c>
      <c r="D1988">
        <v>1.13391</v>
      </c>
      <c r="E1988">
        <v>1.13916</v>
      </c>
      <c r="F1988">
        <v>1.1228199999999999</v>
      </c>
      <c r="G1988">
        <v>1.1244400000000001</v>
      </c>
      <c r="H1988">
        <v>262503</v>
      </c>
      <c r="I1988">
        <f t="shared" si="525"/>
        <v>-20.283863855587487</v>
      </c>
      <c r="J1988">
        <f t="shared" si="529"/>
        <v>1.0978829487179484</v>
      </c>
      <c r="K1988">
        <f t="shared" si="530"/>
        <v>1.1079111127141152</v>
      </c>
      <c r="L1988">
        <f t="shared" si="533"/>
        <v>1.0884736111111115</v>
      </c>
      <c r="M1988">
        <f t="shared" si="534"/>
        <v>1.0969188039549196</v>
      </c>
      <c r="N1988" t="str">
        <f t="shared" si="526"/>
        <v>Sell</v>
      </c>
      <c r="O1988" t="str">
        <f t="shared" si="531"/>
        <v>Buy</v>
      </c>
      <c r="P1988" t="str">
        <f t="shared" si="535"/>
        <v>-</v>
      </c>
      <c r="Q1988" t="str">
        <f t="shared" si="532"/>
        <v>-</v>
      </c>
      <c r="R1988">
        <f t="shared" si="527"/>
        <v>1.1252200000000001</v>
      </c>
      <c r="S1988">
        <f t="shared" si="528"/>
        <v>1.1236600000000001</v>
      </c>
      <c r="T1988" t="str">
        <f t="shared" si="522"/>
        <v>-</v>
      </c>
      <c r="U1988" t="str">
        <f t="shared" si="523"/>
        <v>-</v>
      </c>
      <c r="V1988" t="str">
        <f t="shared" si="524"/>
        <v>-</v>
      </c>
      <c r="W1988" s="9"/>
      <c r="X1988" s="9"/>
      <c r="Y1988" s="9"/>
    </row>
    <row r="1989" spans="1:26" x14ac:dyDescent="0.25">
      <c r="A1989" t="s">
        <v>1994</v>
      </c>
      <c r="B1989" s="2">
        <v>42132</v>
      </c>
      <c r="C1989" s="3">
        <v>0</v>
      </c>
      <c r="D1989">
        <v>1.1244499999999999</v>
      </c>
      <c r="E1989">
        <v>1.1288</v>
      </c>
      <c r="F1989">
        <v>1.1178999999999999</v>
      </c>
      <c r="G1989">
        <v>1.12015</v>
      </c>
      <c r="H1989">
        <v>241918</v>
      </c>
      <c r="I1989">
        <f t="shared" si="525"/>
        <v>-26.195397547195764</v>
      </c>
      <c r="J1989">
        <f t="shared" si="529"/>
        <v>1.0977402564102563</v>
      </c>
      <c r="K1989">
        <f t="shared" si="530"/>
        <v>1.1082209579618589</v>
      </c>
      <c r="L1989">
        <f t="shared" si="533"/>
        <v>1.0893461111111113</v>
      </c>
      <c r="M1989">
        <f t="shared" si="534"/>
        <v>1.0981745442816806</v>
      </c>
      <c r="N1989" t="str">
        <f t="shared" si="526"/>
        <v>-</v>
      </c>
      <c r="O1989" t="str">
        <f t="shared" si="531"/>
        <v>Buy</v>
      </c>
      <c r="P1989" t="str">
        <f t="shared" si="535"/>
        <v>-</v>
      </c>
      <c r="Q1989" t="str">
        <f t="shared" si="532"/>
        <v>-</v>
      </c>
      <c r="R1989">
        <f t="shared" si="527"/>
        <v>1.12086</v>
      </c>
      <c r="S1989">
        <f t="shared" si="528"/>
        <v>1.11944</v>
      </c>
      <c r="T1989" t="str">
        <f t="shared" si="522"/>
        <v>-</v>
      </c>
      <c r="U1989" t="str">
        <f t="shared" si="523"/>
        <v>-</v>
      </c>
      <c r="V1989" t="str">
        <f t="shared" si="524"/>
        <v>-</v>
      </c>
      <c r="W1989" s="9"/>
      <c r="X1989" s="9"/>
      <c r="Y1989" s="9"/>
    </row>
    <row r="1990" spans="1:26" x14ac:dyDescent="0.25">
      <c r="A1990" t="s">
        <v>1995</v>
      </c>
      <c r="B1990" s="2">
        <v>42134</v>
      </c>
      <c r="C1990" s="3">
        <v>0</v>
      </c>
      <c r="D1990">
        <v>1.11975</v>
      </c>
      <c r="E1990">
        <v>1.1206499999999999</v>
      </c>
      <c r="F1990">
        <v>1.1191899999999999</v>
      </c>
      <c r="G1990">
        <v>1.11958</v>
      </c>
      <c r="H1990">
        <v>11673</v>
      </c>
      <c r="I1990">
        <f t="shared" si="525"/>
        <v>-32.267633487145652</v>
      </c>
      <c r="J1990">
        <f t="shared" si="529"/>
        <v>1.0975893589743588</v>
      </c>
      <c r="K1990">
        <f t="shared" si="530"/>
        <v>1.108508528646369</v>
      </c>
      <c r="L1990">
        <f t="shared" si="533"/>
        <v>1.0902155555555557</v>
      </c>
      <c r="M1990">
        <f t="shared" si="534"/>
        <v>1.0993315959421304</v>
      </c>
      <c r="N1990" t="str">
        <f t="shared" si="526"/>
        <v>-</v>
      </c>
      <c r="O1990" t="str">
        <f t="shared" si="531"/>
        <v>Buy</v>
      </c>
      <c r="P1990" t="str">
        <f t="shared" si="535"/>
        <v>-</v>
      </c>
      <c r="Q1990" t="str">
        <f t="shared" si="532"/>
        <v>-</v>
      </c>
      <c r="R1990">
        <f t="shared" si="527"/>
        <v>1.1201700000000001</v>
      </c>
      <c r="S1990">
        <f t="shared" si="528"/>
        <v>1.1189899999999999</v>
      </c>
      <c r="T1990" t="str">
        <f t="shared" si="522"/>
        <v>-</v>
      </c>
      <c r="U1990" t="str">
        <f t="shared" si="523"/>
        <v>-</v>
      </c>
      <c r="V1990" t="str">
        <f t="shared" si="524"/>
        <v>-</v>
      </c>
      <c r="W1990" s="9"/>
      <c r="X1990" s="9"/>
      <c r="Y1990" s="9"/>
    </row>
    <row r="1991" spans="1:26" x14ac:dyDescent="0.25">
      <c r="A1991" t="s">
        <v>1996</v>
      </c>
      <c r="B1991" s="2">
        <v>42135</v>
      </c>
      <c r="C1991" s="3">
        <v>0</v>
      </c>
      <c r="D1991">
        <v>1.11958</v>
      </c>
      <c r="E1991">
        <v>1.12025</v>
      </c>
      <c r="F1991">
        <v>1.1131</v>
      </c>
      <c r="G1991">
        <v>1.11456</v>
      </c>
      <c r="H1991">
        <v>218479</v>
      </c>
      <c r="I1991">
        <f t="shared" si="525"/>
        <v>-42.976939203354256</v>
      </c>
      <c r="J1991">
        <f t="shared" si="529"/>
        <v>1.0973603846153845</v>
      </c>
      <c r="K1991">
        <f t="shared" si="530"/>
        <v>1.1086617304527899</v>
      </c>
      <c r="L1991">
        <f t="shared" si="533"/>
        <v>1.0910944444444444</v>
      </c>
      <c r="M1991">
        <f t="shared" si="534"/>
        <v>1.1001547529182314</v>
      </c>
      <c r="N1991" t="str">
        <f t="shared" si="526"/>
        <v>-</v>
      </c>
      <c r="O1991" t="str">
        <f t="shared" si="531"/>
        <v>Buy</v>
      </c>
      <c r="P1991" t="str">
        <f t="shared" si="535"/>
        <v>-</v>
      </c>
      <c r="Q1991" t="str">
        <f t="shared" si="532"/>
        <v>-</v>
      </c>
      <c r="R1991">
        <f t="shared" si="527"/>
        <v>1.1149800000000001</v>
      </c>
      <c r="S1991">
        <f t="shared" si="528"/>
        <v>1.1141399999999999</v>
      </c>
      <c r="T1991" t="str">
        <f t="shared" si="522"/>
        <v>-</v>
      </c>
      <c r="U1991" t="str">
        <f t="shared" si="523"/>
        <v>-</v>
      </c>
      <c r="V1991" t="str">
        <f t="shared" si="524"/>
        <v>-</v>
      </c>
      <c r="W1991" s="9"/>
      <c r="X1991" s="9"/>
      <c r="Y1991" s="9"/>
    </row>
    <row r="1992" spans="1:26" x14ac:dyDescent="0.25">
      <c r="A1992" t="s">
        <v>1997</v>
      </c>
      <c r="B1992" s="2">
        <v>42136</v>
      </c>
      <c r="C1992" s="3">
        <v>0</v>
      </c>
      <c r="D1992">
        <v>1.1145700000000001</v>
      </c>
      <c r="E1992">
        <v>1.1278699999999999</v>
      </c>
      <c r="F1992">
        <v>1.1134299999999999</v>
      </c>
      <c r="G1992">
        <v>1.1218900000000001</v>
      </c>
      <c r="H1992">
        <v>228929</v>
      </c>
      <c r="I1992">
        <f t="shared" si="525"/>
        <v>-30.171208944793694</v>
      </c>
      <c r="J1992">
        <f t="shared" si="529"/>
        <v>1.097232692307692</v>
      </c>
      <c r="K1992">
        <f t="shared" si="530"/>
        <v>1.1089966233527193</v>
      </c>
      <c r="L1992">
        <f t="shared" si="533"/>
        <v>1.0924249999999998</v>
      </c>
      <c r="M1992">
        <f t="shared" si="534"/>
        <v>1.1013296311388676</v>
      </c>
      <c r="N1992" t="str">
        <f t="shared" si="526"/>
        <v>-</v>
      </c>
      <c r="O1992" t="str">
        <f t="shared" si="531"/>
        <v>Buy</v>
      </c>
      <c r="P1992" t="str">
        <f t="shared" si="535"/>
        <v>-</v>
      </c>
      <c r="Q1992" t="str">
        <f t="shared" si="532"/>
        <v>-</v>
      </c>
      <c r="R1992">
        <f t="shared" si="527"/>
        <v>1.12216</v>
      </c>
      <c r="S1992">
        <f t="shared" si="528"/>
        <v>1.1216200000000001</v>
      </c>
      <c r="T1992" t="str">
        <f t="shared" si="522"/>
        <v>-</v>
      </c>
      <c r="U1992" t="str">
        <f t="shared" si="523"/>
        <v>-</v>
      </c>
      <c r="V1992" t="str">
        <f t="shared" si="524"/>
        <v>-</v>
      </c>
      <c r="W1992" s="9"/>
      <c r="X1992" s="9"/>
      <c r="Y1992" s="9"/>
    </row>
    <row r="1993" spans="1:26" x14ac:dyDescent="0.25">
      <c r="A1993" t="s">
        <v>1998</v>
      </c>
      <c r="B1993" s="2">
        <v>42137</v>
      </c>
      <c r="C1993" s="3">
        <v>0</v>
      </c>
      <c r="D1993">
        <v>1.1218699999999999</v>
      </c>
      <c r="E1993">
        <v>1.1382699999999999</v>
      </c>
      <c r="F1993">
        <v>1.1202300000000001</v>
      </c>
      <c r="G1993">
        <v>1.13469</v>
      </c>
      <c r="H1993">
        <v>235823</v>
      </c>
      <c r="I1993">
        <f t="shared" si="525"/>
        <v>-8.4054155697630186</v>
      </c>
      <c r="J1993">
        <f t="shared" si="529"/>
        <v>1.0972789743589741</v>
      </c>
      <c r="K1993">
        <f t="shared" si="530"/>
        <v>1.1096470885842962</v>
      </c>
      <c r="L1993">
        <f t="shared" si="533"/>
        <v>1.0940288888888887</v>
      </c>
      <c r="M1993">
        <f t="shared" si="534"/>
        <v>1.1031328943205505</v>
      </c>
      <c r="N1993" t="str">
        <f t="shared" si="526"/>
        <v>-</v>
      </c>
      <c r="O1993" t="str">
        <f t="shared" si="531"/>
        <v>Buy</v>
      </c>
      <c r="P1993" t="str">
        <f t="shared" si="535"/>
        <v>-</v>
      </c>
      <c r="Q1993" t="str">
        <f t="shared" si="532"/>
        <v>-</v>
      </c>
      <c r="R1993">
        <f t="shared" si="527"/>
        <v>1.135</v>
      </c>
      <c r="S1993">
        <f t="shared" si="528"/>
        <v>1.1343799999999999</v>
      </c>
      <c r="T1993" t="str">
        <f t="shared" si="522"/>
        <v>-</v>
      </c>
      <c r="U1993" t="str">
        <f t="shared" si="523"/>
        <v>-</v>
      </c>
      <c r="V1993" t="str">
        <f t="shared" si="524"/>
        <v>-</v>
      </c>
      <c r="W1993" s="9"/>
      <c r="X1993" s="9"/>
      <c r="Y1993" s="9"/>
    </row>
    <row r="1994" spans="1:26" x14ac:dyDescent="0.25">
      <c r="A1994" t="s">
        <v>1999</v>
      </c>
      <c r="B1994" s="2">
        <v>42138</v>
      </c>
      <c r="C1994" s="3">
        <v>0</v>
      </c>
      <c r="D1994">
        <v>1.13469</v>
      </c>
      <c r="E1994">
        <v>1.1444700000000001</v>
      </c>
      <c r="F1994">
        <v>1.1340600000000001</v>
      </c>
      <c r="G1994">
        <v>1.14022</v>
      </c>
      <c r="H1994">
        <v>264920</v>
      </c>
      <c r="I1994">
        <f t="shared" si="525"/>
        <v>-8.7592745259688307</v>
      </c>
      <c r="J1994">
        <f t="shared" si="529"/>
        <v>1.0972770512820509</v>
      </c>
      <c r="K1994">
        <f t="shared" si="530"/>
        <v>1.1104210863416557</v>
      </c>
      <c r="L1994">
        <f t="shared" si="533"/>
        <v>1.0955080555555554</v>
      </c>
      <c r="M1994">
        <f t="shared" si="534"/>
        <v>1.1051376027356559</v>
      </c>
      <c r="N1994" t="str">
        <f t="shared" si="526"/>
        <v>-</v>
      </c>
      <c r="O1994" t="str">
        <f t="shared" si="531"/>
        <v>Buy</v>
      </c>
      <c r="P1994" t="str">
        <f t="shared" si="535"/>
        <v>-</v>
      </c>
      <c r="Q1994" t="str">
        <f t="shared" si="532"/>
        <v>-</v>
      </c>
      <c r="R1994">
        <f t="shared" si="527"/>
        <v>1.14062</v>
      </c>
      <c r="S1994">
        <f t="shared" si="528"/>
        <v>1.1398200000000001</v>
      </c>
      <c r="T1994" t="str">
        <f t="shared" si="522"/>
        <v>-</v>
      </c>
      <c r="U1994" t="str">
        <f t="shared" si="523"/>
        <v>-</v>
      </c>
      <c r="V1994" t="str">
        <f t="shared" si="524"/>
        <v>-</v>
      </c>
      <c r="W1994" s="9"/>
      <c r="X1994" s="9"/>
      <c r="Y1994" s="9"/>
    </row>
    <row r="1995" spans="1:26" x14ac:dyDescent="0.25">
      <c r="A1995" t="s">
        <v>2000</v>
      </c>
      <c r="B1995" s="2">
        <v>42139</v>
      </c>
      <c r="C1995" s="3">
        <v>0</v>
      </c>
      <c r="D1995">
        <v>1.14022</v>
      </c>
      <c r="E1995">
        <v>1.14669</v>
      </c>
      <c r="F1995">
        <v>1.13239</v>
      </c>
      <c r="G1995">
        <v>1.1448400000000001</v>
      </c>
      <c r="H1995">
        <v>231564</v>
      </c>
      <c r="I1995">
        <f t="shared" si="525"/>
        <v>-4.6180728906637745</v>
      </c>
      <c r="J1995">
        <f t="shared" si="529"/>
        <v>1.0973548717948716</v>
      </c>
      <c r="K1995">
        <f t="shared" si="530"/>
        <v>1.1112924512443985</v>
      </c>
      <c r="L1995">
        <f t="shared" si="533"/>
        <v>1.0968333333333331</v>
      </c>
      <c r="M1995">
        <f t="shared" si="534"/>
        <v>1.1072836782634583</v>
      </c>
      <c r="N1995" t="str">
        <f t="shared" si="526"/>
        <v>-</v>
      </c>
      <c r="O1995" t="str">
        <f t="shared" si="531"/>
        <v>Buy</v>
      </c>
      <c r="P1995" t="str">
        <f t="shared" si="535"/>
        <v>-</v>
      </c>
      <c r="Q1995" t="str">
        <f t="shared" si="532"/>
        <v>-</v>
      </c>
      <c r="R1995">
        <f t="shared" si="527"/>
        <v>1.14533</v>
      </c>
      <c r="S1995">
        <f t="shared" si="528"/>
        <v>1.14435</v>
      </c>
      <c r="T1995" t="str">
        <f t="shared" si="522"/>
        <v>-</v>
      </c>
      <c r="U1995" t="str">
        <f t="shared" si="523"/>
        <v>-</v>
      </c>
      <c r="V1995" t="str">
        <f t="shared" si="524"/>
        <v>-</v>
      </c>
      <c r="W1995" s="9"/>
      <c r="X1995" s="9"/>
      <c r="Y1995" s="9"/>
    </row>
    <row r="1996" spans="1:26" x14ac:dyDescent="0.25">
      <c r="A1996" t="s">
        <v>2001</v>
      </c>
      <c r="B1996" s="2">
        <v>42141</v>
      </c>
      <c r="C1996" s="3">
        <v>0</v>
      </c>
      <c r="D1996">
        <v>1.14469</v>
      </c>
      <c r="E1996">
        <v>1.1449199999999999</v>
      </c>
      <c r="F1996">
        <v>1.14375</v>
      </c>
      <c r="G1996">
        <v>1.1444000000000001</v>
      </c>
      <c r="H1996">
        <v>8305</v>
      </c>
      <c r="I1996">
        <f t="shared" si="525"/>
        <v>-5.7164253619568246</v>
      </c>
      <c r="J1996">
        <f t="shared" si="529"/>
        <v>1.0974144871794871</v>
      </c>
      <c r="K1996">
        <f t="shared" si="530"/>
        <v>1.1121306170356795</v>
      </c>
      <c r="L1996">
        <f t="shared" si="533"/>
        <v>1.0980816666666664</v>
      </c>
      <c r="M1996">
        <f t="shared" si="534"/>
        <v>1.1092899659248929</v>
      </c>
      <c r="N1996" t="str">
        <f t="shared" si="526"/>
        <v>-</v>
      </c>
      <c r="O1996" t="str">
        <f t="shared" si="531"/>
        <v>Buy</v>
      </c>
      <c r="P1996" t="str">
        <f t="shared" si="535"/>
        <v>-</v>
      </c>
      <c r="Q1996" t="str">
        <f t="shared" si="532"/>
        <v>-</v>
      </c>
      <c r="R1996">
        <f t="shared" si="527"/>
        <v>1.1449400000000001</v>
      </c>
      <c r="S1996">
        <f t="shared" si="528"/>
        <v>1.1438600000000001</v>
      </c>
      <c r="T1996" t="str">
        <f t="shared" si="522"/>
        <v>-</v>
      </c>
      <c r="U1996" t="str">
        <f t="shared" si="523"/>
        <v>-</v>
      </c>
      <c r="V1996" t="str">
        <f t="shared" si="524"/>
        <v>-</v>
      </c>
      <c r="W1996" s="9"/>
      <c r="X1996" s="9"/>
      <c r="Y1996" s="9"/>
    </row>
    <row r="1997" spans="1:26" x14ac:dyDescent="0.25">
      <c r="A1997" t="s">
        <v>2002</v>
      </c>
      <c r="B1997" s="2">
        <v>42142</v>
      </c>
      <c r="C1997" s="3">
        <v>0</v>
      </c>
      <c r="D1997">
        <v>1.1444099999999999</v>
      </c>
      <c r="E1997">
        <v>1.1446799999999999</v>
      </c>
      <c r="F1997">
        <v>1.1298699999999999</v>
      </c>
      <c r="G1997">
        <v>1.1324099999999999</v>
      </c>
      <c r="H1997">
        <v>204112</v>
      </c>
      <c r="I1997">
        <f t="shared" si="525"/>
        <v>-35.64653020469315</v>
      </c>
      <c r="J1997">
        <f t="shared" si="529"/>
        <v>1.0974041025641024</v>
      </c>
      <c r="K1997">
        <f t="shared" si="530"/>
        <v>1.1126440191360421</v>
      </c>
      <c r="L1997">
        <f t="shared" si="533"/>
        <v>1.0991644444444442</v>
      </c>
      <c r="M1997">
        <f t="shared" si="534"/>
        <v>1.1105396974965203</v>
      </c>
      <c r="N1997" t="str">
        <f t="shared" si="526"/>
        <v>Sell</v>
      </c>
      <c r="O1997" t="str">
        <f t="shared" si="531"/>
        <v>Buy</v>
      </c>
      <c r="P1997" t="str">
        <f t="shared" si="535"/>
        <v>-</v>
      </c>
      <c r="Q1997" t="str">
        <f t="shared" si="532"/>
        <v>-</v>
      </c>
      <c r="R1997">
        <f t="shared" si="527"/>
        <v>1.1329199999999999</v>
      </c>
      <c r="S1997">
        <f t="shared" si="528"/>
        <v>1.1318999999999999</v>
      </c>
      <c r="T1997" t="str">
        <f t="shared" si="522"/>
        <v>-</v>
      </c>
      <c r="U1997" t="str">
        <f t="shared" si="523"/>
        <v>-</v>
      </c>
      <c r="V1997" t="str">
        <f t="shared" si="524"/>
        <v>-</v>
      </c>
      <c r="W1997" s="9"/>
      <c r="X1997" s="9"/>
      <c r="Y1997" s="9"/>
    </row>
    <row r="1998" spans="1:26" x14ac:dyDescent="0.25">
      <c r="A1998" t="s">
        <v>2003</v>
      </c>
      <c r="B1998" s="2">
        <v>42143</v>
      </c>
      <c r="C1998" s="3">
        <v>0</v>
      </c>
      <c r="D1998">
        <v>1.13242</v>
      </c>
      <c r="E1998">
        <v>1.13259</v>
      </c>
      <c r="F1998">
        <v>1.1118399999999999</v>
      </c>
      <c r="G1998">
        <v>1.11425</v>
      </c>
      <c r="H1998">
        <v>243532</v>
      </c>
      <c r="I1998">
        <f t="shared" si="525"/>
        <v>-80.978532201697547</v>
      </c>
      <c r="J1998">
        <f t="shared" si="529"/>
        <v>1.0970689743589743</v>
      </c>
      <c r="K1998">
        <f t="shared" si="530"/>
        <v>1.1126846768794334</v>
      </c>
      <c r="L1998">
        <f t="shared" si="533"/>
        <v>1.1000547222222219</v>
      </c>
      <c r="M1998">
        <f t="shared" si="534"/>
        <v>1.1107402543886002</v>
      </c>
      <c r="N1998" t="str">
        <f t="shared" si="526"/>
        <v>-</v>
      </c>
      <c r="O1998" t="str">
        <f t="shared" si="531"/>
        <v>Buy</v>
      </c>
      <c r="P1998" t="str">
        <f t="shared" si="535"/>
        <v>-</v>
      </c>
      <c r="Q1998" t="str">
        <f t="shared" si="532"/>
        <v>-</v>
      </c>
      <c r="R1998">
        <f t="shared" si="527"/>
        <v>1.1147800000000001</v>
      </c>
      <c r="S1998">
        <f t="shared" si="528"/>
        <v>1.11372</v>
      </c>
      <c r="T1998" t="str">
        <f t="shared" si="522"/>
        <v>-</v>
      </c>
      <c r="U1998" t="str">
        <f t="shared" si="523"/>
        <v>-</v>
      </c>
      <c r="V1998" t="str">
        <f t="shared" si="524"/>
        <v>-</v>
      </c>
      <c r="W1998" s="9"/>
      <c r="X1998" s="9"/>
      <c r="Y1998" s="9"/>
    </row>
    <row r="1999" spans="1:26" x14ac:dyDescent="0.25">
      <c r="A1999" t="s">
        <v>2004</v>
      </c>
      <c r="B1999" s="2">
        <v>42144</v>
      </c>
      <c r="C1999" s="3">
        <v>0</v>
      </c>
      <c r="D1999">
        <v>1.11425</v>
      </c>
      <c r="E1999">
        <v>1.1152200000000001</v>
      </c>
      <c r="F1999">
        <v>1.1062099999999999</v>
      </c>
      <c r="G1999">
        <v>1.11012</v>
      </c>
      <c r="H1999">
        <v>256212</v>
      </c>
      <c r="I1999">
        <f t="shared" si="525"/>
        <v>-90.340909090908909</v>
      </c>
      <c r="J1999">
        <f t="shared" si="529"/>
        <v>1.0966865384615383</v>
      </c>
      <c r="K1999">
        <f t="shared" si="530"/>
        <v>1.1126197483508402</v>
      </c>
      <c r="L1999">
        <f t="shared" si="533"/>
        <v>1.1009341666666665</v>
      </c>
      <c r="M1999">
        <f t="shared" si="534"/>
        <v>1.1107067271243516</v>
      </c>
      <c r="N1999" t="str">
        <f t="shared" si="526"/>
        <v>-</v>
      </c>
      <c r="O1999" t="str">
        <f t="shared" si="531"/>
        <v>Sell</v>
      </c>
      <c r="P1999" t="str">
        <f t="shared" si="535"/>
        <v>-</v>
      </c>
      <c r="Q1999" t="str">
        <f t="shared" si="532"/>
        <v>-</v>
      </c>
      <c r="R1999">
        <f t="shared" si="527"/>
        <v>1.1107</v>
      </c>
      <c r="S1999">
        <f t="shared" si="528"/>
        <v>1.10954</v>
      </c>
      <c r="T1999" t="str">
        <f t="shared" ref="T1999:T2062" si="540">IF(Y1999&lt;&gt;"",IF(Y1999&lt;=-$AE$86,"Stop","-"),"-")</f>
        <v>-</v>
      </c>
      <c r="U1999" t="str">
        <f t="shared" ref="U1999:U2062" si="541">IF(Y1999&lt;&gt;"",IF(Y1999&gt;$AE$87,"Target","-"),"-")</f>
        <v>-</v>
      </c>
      <c r="V1999" t="str">
        <f t="shared" ref="V1999:V2062" si="542">IF(P1999="Buy",$AE$88,IF(P1999="Sell",$AE$88/R1999,"-"))</f>
        <v>-</v>
      </c>
      <c r="W1999" s="9"/>
      <c r="X1999" s="9"/>
      <c r="Y1999" s="9"/>
    </row>
    <row r="2000" spans="1:26" x14ac:dyDescent="0.25">
      <c r="A2000" t="s">
        <v>2005</v>
      </c>
      <c r="B2000" s="2">
        <v>42145</v>
      </c>
      <c r="C2000" s="3">
        <v>0</v>
      </c>
      <c r="D2000">
        <v>1.1101399999999999</v>
      </c>
      <c r="E2000">
        <v>1.1181300000000001</v>
      </c>
      <c r="F2000">
        <v>1.1079699999999999</v>
      </c>
      <c r="G2000">
        <v>1.1109100000000001</v>
      </c>
      <c r="H2000">
        <v>232259</v>
      </c>
      <c r="I2000">
        <f t="shared" ref="I2000:I2063" si="543">(MAX(E1987:E2000)-G2000)/(MAX(E1987:E2000)-MIN(F1987:F2000))*-100</f>
        <v>-88.389328063240754</v>
      </c>
      <c r="J2000">
        <f t="shared" si="529"/>
        <v>1.0963575641025638</v>
      </c>
      <c r="K2000">
        <f t="shared" si="530"/>
        <v>1.1125764635824644</v>
      </c>
      <c r="L2000">
        <f t="shared" si="533"/>
        <v>1.1021636111111108</v>
      </c>
      <c r="M2000">
        <f t="shared" si="534"/>
        <v>1.1107177148473597</v>
      </c>
      <c r="N2000" t="str">
        <f t="shared" ref="N2000:N2063" si="544">IF(AND($I2000&gt;$AE$82,$I1999&lt;$AE$82),"Buy",IF(AND($I2000&lt;$AE$81,$I1999&gt;$AE$81),"Sell","-"))</f>
        <v>Buy</v>
      </c>
      <c r="O2000" t="str">
        <f t="shared" si="531"/>
        <v>Sell</v>
      </c>
      <c r="P2000" t="str">
        <f t="shared" si="535"/>
        <v>-</v>
      </c>
      <c r="Q2000" t="str">
        <f t="shared" si="532"/>
        <v>-</v>
      </c>
      <c r="R2000">
        <f t="shared" ref="R2000:R2063" si="545">ROUND(G2000+0.05*_xlfn.STDEV.P(G1989:G2000),5)</f>
        <v>1.1115299999999999</v>
      </c>
      <c r="S2000">
        <f t="shared" ref="S2000:S2063" si="546">ROUND(G2000-0.05*_xlfn.STDEV.P(G1989:G2000),5)</f>
        <v>1.11029</v>
      </c>
      <c r="T2000" t="str">
        <f t="shared" si="540"/>
        <v>-</v>
      </c>
      <c r="U2000" t="str">
        <f t="shared" si="541"/>
        <v>-</v>
      </c>
      <c r="V2000" t="str">
        <f t="shared" si="542"/>
        <v>-</v>
      </c>
      <c r="W2000" s="9"/>
      <c r="X2000" s="9"/>
      <c r="Y2000" s="9"/>
    </row>
    <row r="2001" spans="1:25" x14ac:dyDescent="0.25">
      <c r="A2001" t="s">
        <v>2006</v>
      </c>
      <c r="B2001" s="2">
        <v>42146</v>
      </c>
      <c r="C2001" s="3">
        <v>0</v>
      </c>
      <c r="D2001">
        <v>1.1109199999999999</v>
      </c>
      <c r="E2001">
        <v>1.12083</v>
      </c>
      <c r="F2001">
        <v>1.10023</v>
      </c>
      <c r="G2001">
        <v>1.1007400000000001</v>
      </c>
      <c r="H2001">
        <v>213968</v>
      </c>
      <c r="I2001">
        <f t="shared" si="543"/>
        <v>-98.902281532501064</v>
      </c>
      <c r="J2001">
        <f t="shared" ref="J2001:J2064" si="547">AVERAGE(G1924:G2001)</f>
        <v>1.0958833333333333</v>
      </c>
      <c r="K2001">
        <f t="shared" ref="K2001:K2064" si="548">$K2000*(1-(2/(78+1)))+$G2001*(2/(78+1))</f>
        <v>1.1122768062765793</v>
      </c>
      <c r="L2001">
        <f t="shared" si="533"/>
        <v>1.1032891666666664</v>
      </c>
      <c r="M2001">
        <f t="shared" si="534"/>
        <v>1.1101783789096646</v>
      </c>
      <c r="N2001" t="str">
        <f t="shared" si="544"/>
        <v>-</v>
      </c>
      <c r="O2001" t="str">
        <f t="shared" ref="O2001:O2064" si="549">IF(K2001&gt;K2000,"Buy","Sell")</f>
        <v>Sell</v>
      </c>
      <c r="P2001" t="str">
        <f t="shared" si="535"/>
        <v>-</v>
      </c>
      <c r="Q2001" t="str">
        <f t="shared" si="532"/>
        <v>-</v>
      </c>
      <c r="R2001">
        <f t="shared" si="545"/>
        <v>1.10145</v>
      </c>
      <c r="S2001">
        <f t="shared" si="546"/>
        <v>1.1000300000000001</v>
      </c>
      <c r="T2001" t="str">
        <f t="shared" si="540"/>
        <v>-</v>
      </c>
      <c r="U2001" t="str">
        <f t="shared" si="541"/>
        <v>-</v>
      </c>
      <c r="V2001" t="str">
        <f t="shared" si="542"/>
        <v>-</v>
      </c>
      <c r="W2001" s="9"/>
      <c r="X2001" s="9"/>
      <c r="Y2001" s="9"/>
    </row>
    <row r="2002" spans="1:25" x14ac:dyDescent="0.25">
      <c r="A2002" t="s">
        <v>2007</v>
      </c>
      <c r="B2002" s="2">
        <v>42148</v>
      </c>
      <c r="C2002" s="3">
        <v>0</v>
      </c>
      <c r="D2002">
        <v>1.10016</v>
      </c>
      <c r="E2002">
        <v>1.1009500000000001</v>
      </c>
      <c r="F2002">
        <v>1.0964400000000001</v>
      </c>
      <c r="G2002">
        <v>1.09911</v>
      </c>
      <c r="H2002">
        <v>13066</v>
      </c>
      <c r="I2002">
        <f t="shared" si="543"/>
        <v>-94.686567164179195</v>
      </c>
      <c r="J2002">
        <f t="shared" si="547"/>
        <v>1.0953844871794871</v>
      </c>
      <c r="K2002">
        <f t="shared" si="548"/>
        <v>1.1119434694088177</v>
      </c>
      <c r="L2002">
        <f t="shared" si="533"/>
        <v>1.1043577777777775</v>
      </c>
      <c r="M2002">
        <f t="shared" si="534"/>
        <v>1.1095800881577911</v>
      </c>
      <c r="N2002" t="str">
        <f t="shared" si="544"/>
        <v>-</v>
      </c>
      <c r="O2002" t="str">
        <f t="shared" si="549"/>
        <v>Sell</v>
      </c>
      <c r="P2002" t="str">
        <f t="shared" si="535"/>
        <v>-</v>
      </c>
      <c r="Q2002" t="str">
        <f t="shared" si="532"/>
        <v>-</v>
      </c>
      <c r="R2002">
        <f t="shared" si="545"/>
        <v>1.0999000000000001</v>
      </c>
      <c r="S2002">
        <f t="shared" si="546"/>
        <v>1.09832</v>
      </c>
      <c r="T2002" t="str">
        <f t="shared" si="540"/>
        <v>-</v>
      </c>
      <c r="U2002" t="str">
        <f t="shared" si="541"/>
        <v>-</v>
      </c>
      <c r="V2002" t="str">
        <f t="shared" si="542"/>
        <v>-</v>
      </c>
      <c r="W2002" s="9"/>
      <c r="X2002" s="9"/>
      <c r="Y2002" s="9"/>
    </row>
    <row r="2003" spans="1:25" x14ac:dyDescent="0.25">
      <c r="A2003" t="s">
        <v>2008</v>
      </c>
      <c r="B2003" s="2">
        <v>42149</v>
      </c>
      <c r="C2003" s="3">
        <v>0</v>
      </c>
      <c r="D2003">
        <v>1.09911</v>
      </c>
      <c r="E2003">
        <v>1.10067</v>
      </c>
      <c r="F2003">
        <v>1.0959000000000001</v>
      </c>
      <c r="G2003">
        <v>1.0968199999999999</v>
      </c>
      <c r="H2003">
        <v>94237</v>
      </c>
      <c r="I2003">
        <f t="shared" si="543"/>
        <v>-98.188619807049008</v>
      </c>
      <c r="J2003">
        <f t="shared" si="547"/>
        <v>1.0949160256410255</v>
      </c>
      <c r="K2003">
        <f t="shared" si="548"/>
        <v>1.1115605967655564</v>
      </c>
      <c r="L2003">
        <f t="shared" si="533"/>
        <v>1.1054586111111111</v>
      </c>
      <c r="M2003">
        <f t="shared" si="534"/>
        <v>1.1088903536627752</v>
      </c>
      <c r="N2003" t="str">
        <f t="shared" si="544"/>
        <v>-</v>
      </c>
      <c r="O2003" t="str">
        <f t="shared" si="549"/>
        <v>Sell</v>
      </c>
      <c r="P2003" t="str">
        <f t="shared" si="535"/>
        <v>-</v>
      </c>
      <c r="Q2003" t="str">
        <f t="shared" ref="Q2003:Q2066" si="550">IF(AND(M2002&lt;K2002,M2003&gt;K2003),"Buy",IF(AND(M2002&gt;K2002,M2003&lt;K2003),"Sell","-"))</f>
        <v>-</v>
      </c>
      <c r="R2003">
        <f t="shared" si="545"/>
        <v>1.09768</v>
      </c>
      <c r="S2003">
        <f t="shared" si="546"/>
        <v>1.09596</v>
      </c>
      <c r="T2003" t="str">
        <f t="shared" si="540"/>
        <v>-</v>
      </c>
      <c r="U2003" t="str">
        <f t="shared" si="541"/>
        <v>-</v>
      </c>
      <c r="V2003" t="str">
        <f t="shared" si="542"/>
        <v>-</v>
      </c>
      <c r="W2003" s="9"/>
      <c r="X2003" s="9"/>
      <c r="Y2003" s="9"/>
    </row>
    <row r="2004" spans="1:25" x14ac:dyDescent="0.25">
      <c r="A2004" t="s">
        <v>2009</v>
      </c>
      <c r="B2004" s="2">
        <v>42150</v>
      </c>
      <c r="C2004" s="3">
        <v>0</v>
      </c>
      <c r="D2004">
        <v>1.09683</v>
      </c>
      <c r="E2004">
        <v>1.0970599999999999</v>
      </c>
      <c r="F2004">
        <v>1.08633</v>
      </c>
      <c r="G2004">
        <v>1.0886400000000001</v>
      </c>
      <c r="H2004">
        <v>235894</v>
      </c>
      <c r="I2004">
        <f t="shared" si="543"/>
        <v>-96.172962226640095</v>
      </c>
      <c r="J2004">
        <f t="shared" si="547"/>
        <v>1.0943353846153845</v>
      </c>
      <c r="K2004">
        <f t="shared" si="548"/>
        <v>1.1109803284930106</v>
      </c>
      <c r="L2004">
        <f t="shared" si="533"/>
        <v>1.1061247222222219</v>
      </c>
      <c r="M2004">
        <f t="shared" si="534"/>
        <v>1.1077957399512739</v>
      </c>
      <c r="N2004" t="str">
        <f t="shared" si="544"/>
        <v>-</v>
      </c>
      <c r="O2004" t="str">
        <f t="shared" si="549"/>
        <v>Sell</v>
      </c>
      <c r="P2004" t="str">
        <f t="shared" si="535"/>
        <v>-</v>
      </c>
      <c r="Q2004" t="str">
        <f t="shared" si="550"/>
        <v>-</v>
      </c>
      <c r="R2004">
        <f t="shared" si="545"/>
        <v>1.08961</v>
      </c>
      <c r="S2004">
        <f t="shared" si="546"/>
        <v>1.0876699999999999</v>
      </c>
      <c r="T2004" t="str">
        <f t="shared" si="540"/>
        <v>-</v>
      </c>
      <c r="U2004" t="str">
        <f t="shared" si="541"/>
        <v>-</v>
      </c>
      <c r="V2004" t="str">
        <f t="shared" si="542"/>
        <v>-</v>
      </c>
      <c r="W2004" s="9"/>
      <c r="X2004" s="9"/>
      <c r="Y2004" s="9"/>
    </row>
    <row r="2005" spans="1:25" x14ac:dyDescent="0.25">
      <c r="A2005" t="s">
        <v>2010</v>
      </c>
      <c r="B2005" s="2">
        <v>42151</v>
      </c>
      <c r="C2005" s="3">
        <v>0</v>
      </c>
      <c r="D2005">
        <v>1.0886400000000001</v>
      </c>
      <c r="E2005">
        <v>1.0929</v>
      </c>
      <c r="F2005">
        <v>1.08192</v>
      </c>
      <c r="G2005">
        <v>1.08975</v>
      </c>
      <c r="H2005">
        <v>223408</v>
      </c>
      <c r="I2005">
        <f t="shared" si="543"/>
        <v>-87.911069939786941</v>
      </c>
      <c r="J2005">
        <f t="shared" si="547"/>
        <v>1.0937375641025642</v>
      </c>
      <c r="K2005">
        <f t="shared" si="548"/>
        <v>1.1104428518223015</v>
      </c>
      <c r="L2005">
        <f t="shared" si="533"/>
        <v>1.1067391666666666</v>
      </c>
      <c r="M2005">
        <f t="shared" si="534"/>
        <v>1.1068202945485024</v>
      </c>
      <c r="N2005" t="str">
        <f t="shared" si="544"/>
        <v>Buy</v>
      </c>
      <c r="O2005" t="str">
        <f t="shared" si="549"/>
        <v>Sell</v>
      </c>
      <c r="P2005" t="str">
        <f t="shared" si="535"/>
        <v>-</v>
      </c>
      <c r="Q2005" t="str">
        <f t="shared" si="550"/>
        <v>-</v>
      </c>
      <c r="R2005">
        <f t="shared" si="545"/>
        <v>1.09076</v>
      </c>
      <c r="S2005">
        <f t="shared" si="546"/>
        <v>1.08874</v>
      </c>
      <c r="T2005" t="str">
        <f t="shared" si="540"/>
        <v>-</v>
      </c>
      <c r="U2005" t="str">
        <f t="shared" si="541"/>
        <v>-</v>
      </c>
      <c r="V2005" t="str">
        <f t="shared" si="542"/>
        <v>-</v>
      </c>
      <c r="W2005" s="9"/>
      <c r="X2005" s="9"/>
      <c r="Y2005" s="9"/>
    </row>
    <row r="2006" spans="1:25" x14ac:dyDescent="0.25">
      <c r="A2006" t="s">
        <v>2011</v>
      </c>
      <c r="B2006" s="2">
        <v>42152</v>
      </c>
      <c r="C2006" s="3">
        <v>0</v>
      </c>
      <c r="D2006">
        <v>1.08975</v>
      </c>
      <c r="E2006">
        <v>1.0974200000000001</v>
      </c>
      <c r="F2006">
        <v>1.0867100000000001</v>
      </c>
      <c r="G2006">
        <v>1.0962400000000001</v>
      </c>
      <c r="H2006">
        <v>242370</v>
      </c>
      <c r="I2006">
        <f t="shared" si="543"/>
        <v>-77.890998919252567</v>
      </c>
      <c r="J2006">
        <f t="shared" si="547"/>
        <v>1.0934296153846152</v>
      </c>
      <c r="K2006">
        <f t="shared" si="548"/>
        <v>1.1100832859533825</v>
      </c>
      <c r="L2006">
        <f t="shared" si="533"/>
        <v>1.1073069444444446</v>
      </c>
      <c r="M2006">
        <f t="shared" si="534"/>
        <v>1.1062483867350699</v>
      </c>
      <c r="N2006" t="str">
        <f t="shared" si="544"/>
        <v>-</v>
      </c>
      <c r="O2006" t="str">
        <f t="shared" si="549"/>
        <v>Sell</v>
      </c>
      <c r="P2006" t="str">
        <f t="shared" si="535"/>
        <v>-</v>
      </c>
      <c r="Q2006" t="str">
        <f t="shared" si="550"/>
        <v>-</v>
      </c>
      <c r="R2006">
        <f t="shared" si="545"/>
        <v>1.0971900000000001</v>
      </c>
      <c r="S2006">
        <f t="shared" si="546"/>
        <v>1.0952900000000001</v>
      </c>
      <c r="T2006" t="str">
        <f t="shared" si="540"/>
        <v>-</v>
      </c>
      <c r="U2006" t="str">
        <f t="shared" si="541"/>
        <v>-</v>
      </c>
      <c r="V2006" t="str">
        <f t="shared" si="542"/>
        <v>-</v>
      </c>
      <c r="W2006" s="9"/>
      <c r="X2006" s="9"/>
      <c r="Y2006" s="9"/>
    </row>
    <row r="2007" spans="1:25" x14ac:dyDescent="0.25">
      <c r="A2007" t="s">
        <v>2012</v>
      </c>
      <c r="B2007" s="2">
        <v>42153</v>
      </c>
      <c r="C2007" s="3">
        <v>0</v>
      </c>
      <c r="D2007">
        <v>1.0962400000000001</v>
      </c>
      <c r="E2007">
        <v>1.1006199999999999</v>
      </c>
      <c r="F2007">
        <v>1.0925800000000001</v>
      </c>
      <c r="G2007">
        <v>1.0983099999999999</v>
      </c>
      <c r="H2007">
        <v>215807</v>
      </c>
      <c r="I2007">
        <f t="shared" si="543"/>
        <v>-74.695074880345985</v>
      </c>
      <c r="J2007">
        <f t="shared" si="547"/>
        <v>1.0931553846153845</v>
      </c>
      <c r="K2007">
        <f t="shared" si="548"/>
        <v>1.1097852280811449</v>
      </c>
      <c r="L2007">
        <f t="shared" si="533"/>
        <v>1.1078022222222221</v>
      </c>
      <c r="M2007">
        <f t="shared" si="534"/>
        <v>1.1058192847493904</v>
      </c>
      <c r="N2007" t="str">
        <f t="shared" si="544"/>
        <v>-</v>
      </c>
      <c r="O2007" t="str">
        <f t="shared" si="549"/>
        <v>Sell</v>
      </c>
      <c r="P2007" t="str">
        <f t="shared" si="535"/>
        <v>-</v>
      </c>
      <c r="Q2007" t="str">
        <f t="shared" si="550"/>
        <v>-</v>
      </c>
      <c r="R2007">
        <f t="shared" si="545"/>
        <v>1.0991200000000001</v>
      </c>
      <c r="S2007">
        <f t="shared" si="546"/>
        <v>1.0974999999999999</v>
      </c>
      <c r="T2007" t="str">
        <f t="shared" si="540"/>
        <v>-</v>
      </c>
      <c r="U2007" t="str">
        <f t="shared" si="541"/>
        <v>-</v>
      </c>
      <c r="V2007" t="str">
        <f t="shared" si="542"/>
        <v>-</v>
      </c>
      <c r="W2007" s="9"/>
      <c r="X2007" s="9"/>
      <c r="Y2007" s="9"/>
    </row>
    <row r="2008" spans="1:25" x14ac:dyDescent="0.25">
      <c r="A2008" t="s">
        <v>2013</v>
      </c>
      <c r="B2008" s="2">
        <v>42155</v>
      </c>
      <c r="C2008" s="3">
        <v>0</v>
      </c>
      <c r="D2008">
        <v>1.0980300000000001</v>
      </c>
      <c r="E2008">
        <v>1.0988500000000001</v>
      </c>
      <c r="F2008">
        <v>1.09521</v>
      </c>
      <c r="G2008">
        <v>1.09571</v>
      </c>
      <c r="H2008">
        <v>7851</v>
      </c>
      <c r="I2008">
        <f t="shared" si="543"/>
        <v>-78.709278987185471</v>
      </c>
      <c r="J2008">
        <f t="shared" si="547"/>
        <v>1.0928943589743587</v>
      </c>
      <c r="K2008">
        <f t="shared" si="548"/>
        <v>1.1094288931930147</v>
      </c>
      <c r="L2008">
        <f t="shared" si="533"/>
        <v>1.1082158333333332</v>
      </c>
      <c r="M2008">
        <f t="shared" si="534"/>
        <v>1.105272836925099</v>
      </c>
      <c r="N2008" t="str">
        <f t="shared" si="544"/>
        <v>-</v>
      </c>
      <c r="O2008" t="str">
        <f t="shared" si="549"/>
        <v>Sell</v>
      </c>
      <c r="P2008" t="str">
        <f t="shared" si="535"/>
        <v>-</v>
      </c>
      <c r="Q2008" t="str">
        <f t="shared" si="550"/>
        <v>-</v>
      </c>
      <c r="R2008">
        <f t="shared" si="545"/>
        <v>1.0963000000000001</v>
      </c>
      <c r="S2008">
        <f t="shared" si="546"/>
        <v>1.0951200000000001</v>
      </c>
      <c r="T2008" t="str">
        <f t="shared" si="540"/>
        <v>-</v>
      </c>
      <c r="U2008" t="str">
        <f t="shared" si="541"/>
        <v>-</v>
      </c>
      <c r="V2008" t="str">
        <f t="shared" si="542"/>
        <v>-</v>
      </c>
      <c r="W2008" s="9"/>
      <c r="X2008" s="9"/>
      <c r="Y2008" s="9"/>
    </row>
    <row r="2009" spans="1:25" x14ac:dyDescent="0.25">
      <c r="A2009" t="s">
        <v>2014</v>
      </c>
      <c r="B2009" s="2">
        <v>42156</v>
      </c>
      <c r="C2009" s="3">
        <v>0</v>
      </c>
      <c r="D2009">
        <v>1.09571</v>
      </c>
      <c r="E2009">
        <v>1.0979000000000001</v>
      </c>
      <c r="F2009">
        <v>1.08873</v>
      </c>
      <c r="G2009">
        <v>1.09215</v>
      </c>
      <c r="H2009">
        <v>232142</v>
      </c>
      <c r="I2009">
        <f t="shared" si="543"/>
        <v>-83.761904761904802</v>
      </c>
      <c r="J2009">
        <f t="shared" si="547"/>
        <v>1.0925673076923077</v>
      </c>
      <c r="K2009">
        <f t="shared" si="548"/>
        <v>1.1089914528590143</v>
      </c>
      <c r="L2009">
        <f t="shared" si="533"/>
        <v>1.1086963888888886</v>
      </c>
      <c r="M2009">
        <f t="shared" si="534"/>
        <v>1.1045634943886071</v>
      </c>
      <c r="N2009" t="str">
        <f t="shared" si="544"/>
        <v>-</v>
      </c>
      <c r="O2009" t="str">
        <f t="shared" si="549"/>
        <v>Sell</v>
      </c>
      <c r="P2009" t="str">
        <f t="shared" si="535"/>
        <v>-</v>
      </c>
      <c r="Q2009" t="str">
        <f t="shared" si="550"/>
        <v>-</v>
      </c>
      <c r="R2009">
        <f t="shared" si="545"/>
        <v>1.0925499999999999</v>
      </c>
      <c r="S2009">
        <f t="shared" si="546"/>
        <v>1.09175</v>
      </c>
      <c r="T2009" t="str">
        <f t="shared" si="540"/>
        <v>-</v>
      </c>
      <c r="U2009" t="str">
        <f t="shared" si="541"/>
        <v>-</v>
      </c>
      <c r="V2009" t="str">
        <f t="shared" si="542"/>
        <v>-</v>
      </c>
      <c r="W2009" s="9"/>
      <c r="X2009" s="9"/>
      <c r="Y2009" s="9"/>
    </row>
    <row r="2010" spans="1:25" x14ac:dyDescent="0.25">
      <c r="A2010" t="s">
        <v>2015</v>
      </c>
      <c r="B2010" s="2">
        <v>42157</v>
      </c>
      <c r="C2010" s="3">
        <v>0</v>
      </c>
      <c r="D2010">
        <v>1.09219</v>
      </c>
      <c r="E2010">
        <v>1.1194200000000001</v>
      </c>
      <c r="F2010">
        <v>1.0915900000000001</v>
      </c>
      <c r="G2010">
        <v>1.11476</v>
      </c>
      <c r="H2010">
        <v>266524</v>
      </c>
      <c r="I2010">
        <f t="shared" si="543"/>
        <v>-47.673677501593339</v>
      </c>
      <c r="J2010">
        <f t="shared" si="547"/>
        <v>1.0925223076923076</v>
      </c>
      <c r="K2010">
        <f t="shared" si="548"/>
        <v>1.1091374920271404</v>
      </c>
      <c r="L2010">
        <f t="shared" si="533"/>
        <v>1.1098330555555551</v>
      </c>
      <c r="M2010">
        <f t="shared" si="534"/>
        <v>1.1051146568540877</v>
      </c>
      <c r="N2010" t="str">
        <f t="shared" si="544"/>
        <v>-</v>
      </c>
      <c r="O2010" t="str">
        <f t="shared" si="549"/>
        <v>Buy</v>
      </c>
      <c r="P2010" t="str">
        <f t="shared" si="535"/>
        <v>-</v>
      </c>
      <c r="Q2010" t="str">
        <f t="shared" si="550"/>
        <v>-</v>
      </c>
      <c r="R2010">
        <f t="shared" si="545"/>
        <v>1.1151599999999999</v>
      </c>
      <c r="S2010">
        <f t="shared" si="546"/>
        <v>1.11436</v>
      </c>
      <c r="T2010" t="str">
        <f t="shared" si="540"/>
        <v>-</v>
      </c>
      <c r="U2010" t="str">
        <f t="shared" si="541"/>
        <v>-</v>
      </c>
      <c r="V2010" t="str">
        <f t="shared" si="542"/>
        <v>-</v>
      </c>
      <c r="W2010" s="9"/>
      <c r="X2010" s="9"/>
      <c r="Y2010" s="9"/>
    </row>
    <row r="2011" spans="1:25" x14ac:dyDescent="0.25">
      <c r="A2011" t="s">
        <v>2016</v>
      </c>
      <c r="B2011" s="2">
        <v>42158</v>
      </c>
      <c r="C2011" s="3">
        <v>0</v>
      </c>
      <c r="D2011">
        <v>1.11477</v>
      </c>
      <c r="E2011">
        <v>1.1285000000000001</v>
      </c>
      <c r="F2011">
        <v>1.1079399999999999</v>
      </c>
      <c r="G2011">
        <v>1.12609</v>
      </c>
      <c r="H2011">
        <v>266905</v>
      </c>
      <c r="I2011">
        <f t="shared" si="543"/>
        <v>-12.828103414248968</v>
      </c>
      <c r="J2011">
        <f t="shared" si="547"/>
        <v>1.0927555128205129</v>
      </c>
      <c r="K2011">
        <f t="shared" si="548"/>
        <v>1.1095666694441748</v>
      </c>
      <c r="L2011">
        <f t="shared" si="533"/>
        <v>1.1113230555555553</v>
      </c>
      <c r="M2011">
        <f t="shared" si="534"/>
        <v>1.1062484591862993</v>
      </c>
      <c r="N2011" t="str">
        <f t="shared" si="544"/>
        <v>-</v>
      </c>
      <c r="O2011" t="str">
        <f t="shared" si="549"/>
        <v>Buy</v>
      </c>
      <c r="P2011" t="str">
        <f t="shared" si="535"/>
        <v>-</v>
      </c>
      <c r="Q2011" t="str">
        <f t="shared" si="550"/>
        <v>-</v>
      </c>
      <c r="R2011">
        <f t="shared" si="545"/>
        <v>1.12662</v>
      </c>
      <c r="S2011">
        <f t="shared" si="546"/>
        <v>1.1255599999999999</v>
      </c>
      <c r="T2011" t="str">
        <f t="shared" si="540"/>
        <v>-</v>
      </c>
      <c r="U2011" t="str">
        <f t="shared" si="541"/>
        <v>-</v>
      </c>
      <c r="V2011" t="str">
        <f t="shared" si="542"/>
        <v>-</v>
      </c>
      <c r="W2011" s="9"/>
      <c r="X2011" s="9"/>
      <c r="Y2011" s="9"/>
    </row>
    <row r="2012" spans="1:25" x14ac:dyDescent="0.25">
      <c r="A2012" t="s">
        <v>2017</v>
      </c>
      <c r="B2012" s="2">
        <v>42159</v>
      </c>
      <c r="C2012" s="3">
        <v>0</v>
      </c>
      <c r="D2012">
        <v>1.12609</v>
      </c>
      <c r="E2012">
        <v>1.13798</v>
      </c>
      <c r="F2012">
        <v>1.11798</v>
      </c>
      <c r="G2012">
        <v>1.12073</v>
      </c>
      <c r="H2012">
        <v>275462</v>
      </c>
      <c r="I2012">
        <f t="shared" si="543"/>
        <v>-30.770602925437014</v>
      </c>
      <c r="J2012">
        <f t="shared" si="547"/>
        <v>1.0929807692307691</v>
      </c>
      <c r="K2012">
        <f t="shared" si="548"/>
        <v>1.1098492854076134</v>
      </c>
      <c r="L2012">
        <f t="shared" si="533"/>
        <v>1.1124161111111108</v>
      </c>
      <c r="M2012">
        <f t="shared" si="534"/>
        <v>1.1070312451762292</v>
      </c>
      <c r="N2012" t="str">
        <f t="shared" si="544"/>
        <v>-</v>
      </c>
      <c r="O2012" t="str">
        <f t="shared" si="549"/>
        <v>Buy</v>
      </c>
      <c r="P2012" t="str">
        <f t="shared" si="535"/>
        <v>-</v>
      </c>
      <c r="Q2012" t="str">
        <f t="shared" si="550"/>
        <v>-</v>
      </c>
      <c r="R2012">
        <f t="shared" si="545"/>
        <v>1.12131</v>
      </c>
      <c r="S2012">
        <f t="shared" si="546"/>
        <v>1.12015</v>
      </c>
      <c r="T2012" t="str">
        <f t="shared" si="540"/>
        <v>-</v>
      </c>
      <c r="U2012" t="str">
        <f t="shared" si="541"/>
        <v>-</v>
      </c>
      <c r="V2012" t="str">
        <f t="shared" si="542"/>
        <v>-</v>
      </c>
      <c r="W2012" s="9"/>
      <c r="X2012" s="9"/>
      <c r="Y2012" s="9"/>
    </row>
    <row r="2013" spans="1:25" x14ac:dyDescent="0.25">
      <c r="A2013" t="s">
        <v>2018</v>
      </c>
      <c r="B2013" s="2">
        <v>42160</v>
      </c>
      <c r="C2013" s="3">
        <v>0</v>
      </c>
      <c r="D2013">
        <v>1.1207100000000001</v>
      </c>
      <c r="E2013">
        <v>1.12801</v>
      </c>
      <c r="F2013">
        <v>1.1049500000000001</v>
      </c>
      <c r="G2013">
        <v>1.11124</v>
      </c>
      <c r="H2013">
        <v>240671</v>
      </c>
      <c r="I2013">
        <f t="shared" si="543"/>
        <v>-47.698894042097727</v>
      </c>
      <c r="J2013">
        <f t="shared" si="547"/>
        <v>1.0933248717948716</v>
      </c>
      <c r="K2013">
        <f t="shared" si="548"/>
        <v>1.1098844933719776</v>
      </c>
      <c r="L2013">
        <f t="shared" si="533"/>
        <v>1.1130877777777775</v>
      </c>
      <c r="M2013">
        <f t="shared" si="534"/>
        <v>1.1072587454369736</v>
      </c>
      <c r="N2013" t="str">
        <f t="shared" si="544"/>
        <v>-</v>
      </c>
      <c r="O2013" t="str">
        <f t="shared" si="549"/>
        <v>Buy</v>
      </c>
      <c r="P2013" t="str">
        <f t="shared" si="535"/>
        <v>-</v>
      </c>
      <c r="Q2013" t="str">
        <f t="shared" si="550"/>
        <v>-</v>
      </c>
      <c r="R2013">
        <f t="shared" si="545"/>
        <v>1.1118399999999999</v>
      </c>
      <c r="S2013">
        <f t="shared" si="546"/>
        <v>1.1106400000000001</v>
      </c>
      <c r="T2013" t="str">
        <f t="shared" si="540"/>
        <v>-</v>
      </c>
      <c r="U2013" t="str">
        <f t="shared" si="541"/>
        <v>-</v>
      </c>
      <c r="V2013" t="str">
        <f t="shared" si="542"/>
        <v>-</v>
      </c>
      <c r="W2013" s="9"/>
      <c r="X2013" s="9"/>
      <c r="Y2013" s="9"/>
    </row>
    <row r="2014" spans="1:25" x14ac:dyDescent="0.25">
      <c r="A2014" t="s">
        <v>2019</v>
      </c>
      <c r="B2014" s="2">
        <v>42162</v>
      </c>
      <c r="C2014" s="3">
        <v>0</v>
      </c>
      <c r="D2014">
        <v>1.1096600000000001</v>
      </c>
      <c r="E2014">
        <v>1.11111</v>
      </c>
      <c r="F2014">
        <v>1.10945</v>
      </c>
      <c r="G2014">
        <v>1.1102300000000001</v>
      </c>
      <c r="H2014">
        <v>7167</v>
      </c>
      <c r="I2014">
        <f t="shared" si="543"/>
        <v>-49.500535140920334</v>
      </c>
      <c r="J2014">
        <f t="shared" si="547"/>
        <v>1.0936552564102562</v>
      </c>
      <c r="K2014">
        <f t="shared" si="548"/>
        <v>1.1098932403752186</v>
      </c>
      <c r="L2014">
        <f t="shared" si="533"/>
        <v>1.1137455555555555</v>
      </c>
      <c r="M2014">
        <f t="shared" si="534"/>
        <v>1.1074193537917318</v>
      </c>
      <c r="N2014" t="str">
        <f t="shared" si="544"/>
        <v>-</v>
      </c>
      <c r="O2014" t="str">
        <f t="shared" si="549"/>
        <v>Buy</v>
      </c>
      <c r="P2014" t="str">
        <f t="shared" si="535"/>
        <v>-</v>
      </c>
      <c r="Q2014" t="str">
        <f t="shared" si="550"/>
        <v>-</v>
      </c>
      <c r="R2014">
        <f t="shared" si="545"/>
        <v>1.11084</v>
      </c>
      <c r="S2014">
        <f t="shared" si="546"/>
        <v>1.1096200000000001</v>
      </c>
      <c r="T2014" t="str">
        <f t="shared" si="540"/>
        <v>-</v>
      </c>
      <c r="U2014" t="str">
        <f t="shared" si="541"/>
        <v>-</v>
      </c>
      <c r="V2014" t="str">
        <f t="shared" si="542"/>
        <v>-</v>
      </c>
      <c r="W2014" s="9"/>
      <c r="X2014" s="9"/>
      <c r="Y2014" s="9"/>
    </row>
    <row r="2015" spans="1:25" x14ac:dyDescent="0.25">
      <c r="A2015" t="s">
        <v>2020</v>
      </c>
      <c r="B2015" s="2">
        <v>42163</v>
      </c>
      <c r="C2015" s="3">
        <v>0</v>
      </c>
      <c r="D2015">
        <v>1.1102300000000001</v>
      </c>
      <c r="E2015">
        <v>1.1306799999999999</v>
      </c>
      <c r="F2015">
        <v>1.10842</v>
      </c>
      <c r="G2015">
        <v>1.1279999999999999</v>
      </c>
      <c r="H2015">
        <v>231212</v>
      </c>
      <c r="I2015">
        <f t="shared" si="543"/>
        <v>-17.802354620050124</v>
      </c>
      <c r="J2015">
        <f t="shared" si="547"/>
        <v>1.0942260256410254</v>
      </c>
      <c r="K2015">
        <f t="shared" si="548"/>
        <v>1.1103516393530612</v>
      </c>
      <c r="L2015">
        <f t="shared" si="533"/>
        <v>1.1148666666666667</v>
      </c>
      <c r="M2015">
        <f t="shared" si="534"/>
        <v>1.1085318211543409</v>
      </c>
      <c r="N2015" t="str">
        <f t="shared" si="544"/>
        <v>-</v>
      </c>
      <c r="O2015" t="str">
        <f t="shared" si="549"/>
        <v>Buy</v>
      </c>
      <c r="P2015" t="str">
        <f t="shared" si="535"/>
        <v>-</v>
      </c>
      <c r="Q2015" t="str">
        <f t="shared" si="550"/>
        <v>-</v>
      </c>
      <c r="R2015">
        <f t="shared" si="545"/>
        <v>1.1286799999999999</v>
      </c>
      <c r="S2015">
        <f t="shared" si="546"/>
        <v>1.1273200000000001</v>
      </c>
      <c r="T2015" t="str">
        <f t="shared" si="540"/>
        <v>-</v>
      </c>
      <c r="U2015" t="str">
        <f t="shared" si="541"/>
        <v>-</v>
      </c>
      <c r="V2015" t="str">
        <f t="shared" si="542"/>
        <v>-</v>
      </c>
      <c r="W2015" s="9"/>
      <c r="X2015" s="9"/>
      <c r="Y2015" s="9"/>
    </row>
    <row r="2016" spans="1:25" x14ac:dyDescent="0.25">
      <c r="A2016" t="s">
        <v>2021</v>
      </c>
      <c r="B2016" s="2">
        <v>42164</v>
      </c>
      <c r="C2016" s="3">
        <v>0</v>
      </c>
      <c r="D2016">
        <v>1.12802</v>
      </c>
      <c r="E2016">
        <v>1.1345400000000001</v>
      </c>
      <c r="F2016">
        <v>1.1214</v>
      </c>
      <c r="G2016">
        <v>1.1292599999999999</v>
      </c>
      <c r="H2016">
        <v>236148</v>
      </c>
      <c r="I2016">
        <f t="shared" si="543"/>
        <v>-15.554762754192048</v>
      </c>
      <c r="J2016">
        <f t="shared" si="547"/>
        <v>1.0949773076923075</v>
      </c>
      <c r="K2016">
        <f t="shared" si="548"/>
        <v>1.1108303320276673</v>
      </c>
      <c r="L2016">
        <f t="shared" si="533"/>
        <v>1.1157691666666669</v>
      </c>
      <c r="M2016">
        <f t="shared" si="534"/>
        <v>1.1096522632541062</v>
      </c>
      <c r="N2016" t="str">
        <f t="shared" si="544"/>
        <v>-</v>
      </c>
      <c r="O2016" t="str">
        <f t="shared" si="549"/>
        <v>Buy</v>
      </c>
      <c r="P2016" t="str">
        <f t="shared" si="535"/>
        <v>-</v>
      </c>
      <c r="Q2016" t="str">
        <f t="shared" si="550"/>
        <v>-</v>
      </c>
      <c r="R2016">
        <f t="shared" si="545"/>
        <v>1.1299600000000001</v>
      </c>
      <c r="S2016">
        <f t="shared" si="546"/>
        <v>1.12856</v>
      </c>
      <c r="T2016" t="str">
        <f t="shared" si="540"/>
        <v>-</v>
      </c>
      <c r="U2016" t="str">
        <f t="shared" si="541"/>
        <v>-</v>
      </c>
      <c r="V2016" t="str">
        <f t="shared" si="542"/>
        <v>-</v>
      </c>
      <c r="W2016" s="9"/>
      <c r="X2016" s="9"/>
      <c r="Y2016" s="9"/>
    </row>
    <row r="2017" spans="1:25" x14ac:dyDescent="0.25">
      <c r="A2017" t="s">
        <v>2022</v>
      </c>
      <c r="B2017" s="2">
        <v>42165</v>
      </c>
      <c r="C2017" s="3">
        <v>0</v>
      </c>
      <c r="D2017">
        <v>1.1292599999999999</v>
      </c>
      <c r="E2017">
        <v>1.1386499999999999</v>
      </c>
      <c r="F2017">
        <v>1.1259999999999999</v>
      </c>
      <c r="G2017">
        <v>1.1309899999999999</v>
      </c>
      <c r="H2017">
        <v>259483</v>
      </c>
      <c r="I2017">
        <f t="shared" si="543"/>
        <v>-13.50255596686058</v>
      </c>
      <c r="J2017">
        <f t="shared" si="547"/>
        <v>1.0959544871794871</v>
      </c>
      <c r="K2017">
        <f t="shared" si="548"/>
        <v>1.111340703368739</v>
      </c>
      <c r="L2017">
        <f t="shared" si="533"/>
        <v>1.116318611111111</v>
      </c>
      <c r="M2017">
        <f t="shared" si="534"/>
        <v>1.1108056544295599</v>
      </c>
      <c r="N2017" t="str">
        <f t="shared" si="544"/>
        <v>-</v>
      </c>
      <c r="O2017" t="str">
        <f t="shared" si="549"/>
        <v>Buy</v>
      </c>
      <c r="P2017" t="str">
        <f t="shared" si="535"/>
        <v>-</v>
      </c>
      <c r="Q2017" t="str">
        <f t="shared" si="550"/>
        <v>-</v>
      </c>
      <c r="R2017">
        <f t="shared" si="545"/>
        <v>1.13168</v>
      </c>
      <c r="S2017">
        <f t="shared" si="546"/>
        <v>1.1303000000000001</v>
      </c>
      <c r="T2017" t="str">
        <f t="shared" si="540"/>
        <v>-</v>
      </c>
      <c r="U2017" t="str">
        <f t="shared" si="541"/>
        <v>-</v>
      </c>
      <c r="V2017" t="str">
        <f t="shared" si="542"/>
        <v>-</v>
      </c>
      <c r="W2017" s="9"/>
      <c r="X2017" s="9"/>
      <c r="Y2017" s="9"/>
    </row>
    <row r="2018" spans="1:25" x14ac:dyDescent="0.25">
      <c r="A2018" t="s">
        <v>2023</v>
      </c>
      <c r="B2018" s="2">
        <v>42166</v>
      </c>
      <c r="C2018" s="3">
        <v>0</v>
      </c>
      <c r="D2018">
        <v>1.1309899999999999</v>
      </c>
      <c r="E2018">
        <v>1.1331500000000001</v>
      </c>
      <c r="F2018">
        <v>1.1182000000000001</v>
      </c>
      <c r="G2018">
        <v>1.1245799999999999</v>
      </c>
      <c r="H2018">
        <v>213565</v>
      </c>
      <c r="I2018">
        <f t="shared" si="543"/>
        <v>-24.801692226335341</v>
      </c>
      <c r="J2018">
        <f t="shared" si="547"/>
        <v>1.0967485897435896</v>
      </c>
      <c r="K2018">
        <f t="shared" si="548"/>
        <v>1.1116758754353533</v>
      </c>
      <c r="L2018">
        <f t="shared" si="533"/>
        <v>1.1164136111111114</v>
      </c>
      <c r="M2018">
        <f t="shared" si="534"/>
        <v>1.1115502136495836</v>
      </c>
      <c r="N2018" t="str">
        <f t="shared" si="544"/>
        <v>-</v>
      </c>
      <c r="O2018" t="str">
        <f t="shared" si="549"/>
        <v>Buy</v>
      </c>
      <c r="P2018" t="str">
        <f t="shared" si="535"/>
        <v>-</v>
      </c>
      <c r="Q2018" t="str">
        <f t="shared" si="550"/>
        <v>-</v>
      </c>
      <c r="R2018">
        <f t="shared" si="545"/>
        <v>1.12524</v>
      </c>
      <c r="S2018">
        <f t="shared" si="546"/>
        <v>1.12392</v>
      </c>
      <c r="T2018" t="str">
        <f t="shared" si="540"/>
        <v>-</v>
      </c>
      <c r="U2018" t="str">
        <f t="shared" si="541"/>
        <v>-</v>
      </c>
      <c r="V2018" t="str">
        <f t="shared" si="542"/>
        <v>-</v>
      </c>
      <c r="W2018" s="9"/>
      <c r="X2018" s="9"/>
      <c r="Y2018" s="9"/>
    </row>
    <row r="2019" spans="1:25" x14ac:dyDescent="0.25">
      <c r="A2019" t="s">
        <v>2024</v>
      </c>
      <c r="B2019" s="2">
        <v>42167</v>
      </c>
      <c r="C2019" s="3">
        <v>0</v>
      </c>
      <c r="D2019">
        <v>1.1245700000000001</v>
      </c>
      <c r="E2019">
        <v>1.12965</v>
      </c>
      <c r="F2019">
        <v>1.1151199999999999</v>
      </c>
      <c r="G2019">
        <v>1.1264799999999999</v>
      </c>
      <c r="H2019">
        <v>224376</v>
      </c>
      <c r="I2019">
        <f t="shared" si="543"/>
        <v>-23.43088178667702</v>
      </c>
      <c r="J2019">
        <f t="shared" si="547"/>
        <v>1.09773641025641</v>
      </c>
      <c r="K2019">
        <f t="shared" si="548"/>
        <v>1.1120506633990153</v>
      </c>
      <c r="L2019">
        <f t="shared" si="533"/>
        <v>1.1166080555555558</v>
      </c>
      <c r="M2019">
        <f t="shared" si="534"/>
        <v>1.1123572291279844</v>
      </c>
      <c r="N2019" t="str">
        <f t="shared" si="544"/>
        <v>-</v>
      </c>
      <c r="O2019" t="str">
        <f t="shared" si="549"/>
        <v>Buy</v>
      </c>
      <c r="P2019" t="str">
        <f t="shared" si="535"/>
        <v>-</v>
      </c>
      <c r="Q2019" t="str">
        <f t="shared" si="550"/>
        <v>Buy</v>
      </c>
      <c r="R2019">
        <f t="shared" si="545"/>
        <v>1.1271</v>
      </c>
      <c r="S2019">
        <f t="shared" si="546"/>
        <v>1.1258600000000001</v>
      </c>
      <c r="T2019" t="str">
        <f t="shared" si="540"/>
        <v>-</v>
      </c>
      <c r="U2019" t="str">
        <f t="shared" si="541"/>
        <v>-</v>
      </c>
      <c r="V2019" t="str">
        <f t="shared" si="542"/>
        <v>-</v>
      </c>
      <c r="W2019" s="9"/>
      <c r="X2019" s="9"/>
      <c r="Y2019" s="9"/>
    </row>
    <row r="2020" spans="1:25" x14ac:dyDescent="0.25">
      <c r="A2020" t="s">
        <v>2025</v>
      </c>
      <c r="B2020" s="2">
        <v>42169</v>
      </c>
      <c r="C2020" s="3">
        <v>0</v>
      </c>
      <c r="D2020">
        <v>1.1210199999999999</v>
      </c>
      <c r="E2020">
        <v>1.1231</v>
      </c>
      <c r="F2020">
        <v>1.12086</v>
      </c>
      <c r="G2020">
        <v>1.12242</v>
      </c>
      <c r="H2020">
        <v>9640</v>
      </c>
      <c r="I2020">
        <f t="shared" si="543"/>
        <v>-32.512019230769184</v>
      </c>
      <c r="J2020">
        <f t="shared" si="547"/>
        <v>1.098685769230769</v>
      </c>
      <c r="K2020">
        <f t="shared" si="548"/>
        <v>1.1123131782496731</v>
      </c>
      <c r="L2020">
        <f t="shared" si="533"/>
        <v>1.1167072222222225</v>
      </c>
      <c r="M2020">
        <f t="shared" si="534"/>
        <v>1.1129011626886338</v>
      </c>
      <c r="N2020" t="str">
        <f t="shared" si="544"/>
        <v>-</v>
      </c>
      <c r="O2020" t="str">
        <f t="shared" si="549"/>
        <v>Buy</v>
      </c>
      <c r="P2020" t="str">
        <f t="shared" si="535"/>
        <v>-</v>
      </c>
      <c r="Q2020" t="str">
        <f t="shared" si="550"/>
        <v>-</v>
      </c>
      <c r="R2020">
        <f t="shared" si="545"/>
        <v>1.1229499999999999</v>
      </c>
      <c r="S2020">
        <f t="shared" si="546"/>
        <v>1.1218900000000001</v>
      </c>
      <c r="T2020" t="str">
        <f t="shared" si="540"/>
        <v>-</v>
      </c>
      <c r="U2020" t="str">
        <f t="shared" si="541"/>
        <v>-</v>
      </c>
      <c r="V2020" t="str">
        <f t="shared" si="542"/>
        <v>-</v>
      </c>
      <c r="W2020" s="9"/>
      <c r="X2020" s="9"/>
      <c r="Y2020" s="9"/>
    </row>
    <row r="2021" spans="1:25" x14ac:dyDescent="0.25">
      <c r="A2021" t="s">
        <v>2026</v>
      </c>
      <c r="B2021" s="2">
        <v>42170</v>
      </c>
      <c r="C2021" s="3">
        <v>0</v>
      </c>
      <c r="D2021">
        <v>1.1224000000000001</v>
      </c>
      <c r="E2021">
        <v>1.12944</v>
      </c>
      <c r="F2021">
        <v>1.1189100000000001</v>
      </c>
      <c r="G2021">
        <v>1.1275299999999999</v>
      </c>
      <c r="H2021">
        <v>208474</v>
      </c>
      <c r="I2021">
        <f t="shared" si="543"/>
        <v>-22.275641025641079</v>
      </c>
      <c r="J2021">
        <f t="shared" si="547"/>
        <v>1.0995878205128204</v>
      </c>
      <c r="K2021">
        <f t="shared" si="548"/>
        <v>1.1126984142433523</v>
      </c>
      <c r="L2021">
        <f t="shared" si="533"/>
        <v>1.1170588888888888</v>
      </c>
      <c r="M2021">
        <f t="shared" si="534"/>
        <v>1.1136919106514103</v>
      </c>
      <c r="N2021" t="str">
        <f t="shared" si="544"/>
        <v>-</v>
      </c>
      <c r="O2021" t="str">
        <f t="shared" si="549"/>
        <v>Buy</v>
      </c>
      <c r="P2021" t="str">
        <f t="shared" si="535"/>
        <v>-</v>
      </c>
      <c r="Q2021" t="str">
        <f t="shared" si="550"/>
        <v>-</v>
      </c>
      <c r="R2021">
        <f t="shared" si="545"/>
        <v>1.1278699999999999</v>
      </c>
      <c r="S2021">
        <f t="shared" si="546"/>
        <v>1.1271899999999999</v>
      </c>
      <c r="T2021" t="str">
        <f t="shared" si="540"/>
        <v>-</v>
      </c>
      <c r="U2021" t="str">
        <f t="shared" si="541"/>
        <v>-</v>
      </c>
      <c r="V2021" t="str">
        <f t="shared" si="542"/>
        <v>-</v>
      </c>
      <c r="W2021" s="9"/>
      <c r="X2021" s="9"/>
      <c r="Y2021" s="9"/>
    </row>
    <row r="2022" spans="1:25" x14ac:dyDescent="0.25">
      <c r="A2022" t="s">
        <v>2027</v>
      </c>
      <c r="B2022" s="2">
        <v>42171</v>
      </c>
      <c r="C2022" s="3">
        <v>0</v>
      </c>
      <c r="D2022">
        <v>1.1275200000000001</v>
      </c>
      <c r="E2022">
        <v>1.1329800000000001</v>
      </c>
      <c r="F2022">
        <v>1.1204799999999999</v>
      </c>
      <c r="G2022">
        <v>1.1241300000000001</v>
      </c>
      <c r="H2022">
        <v>197323</v>
      </c>
      <c r="I2022">
        <f t="shared" si="543"/>
        <v>-29.086538461538215</v>
      </c>
      <c r="J2022">
        <f t="shared" si="547"/>
        <v>1.10041641025641</v>
      </c>
      <c r="K2022">
        <f t="shared" si="548"/>
        <v>1.1129878214776978</v>
      </c>
      <c r="L2022">
        <f t="shared" ref="L2022:L2085" si="551">AVERAGE(G1987:G2022)</f>
        <v>1.1172300000000002</v>
      </c>
      <c r="M2022">
        <f t="shared" si="534"/>
        <v>1.1142561316972799</v>
      </c>
      <c r="N2022" t="str">
        <f t="shared" si="544"/>
        <v>-</v>
      </c>
      <c r="O2022" t="str">
        <f t="shared" si="549"/>
        <v>Buy</v>
      </c>
      <c r="P2022" t="str">
        <f t="shared" si="535"/>
        <v>-</v>
      </c>
      <c r="Q2022" t="str">
        <f t="shared" si="550"/>
        <v>-</v>
      </c>
      <c r="R2022">
        <f t="shared" si="545"/>
        <v>1.1244499999999999</v>
      </c>
      <c r="S2022">
        <f t="shared" si="546"/>
        <v>1.12381</v>
      </c>
      <c r="T2022" t="str">
        <f t="shared" si="540"/>
        <v>-</v>
      </c>
      <c r="U2022" t="str">
        <f t="shared" si="541"/>
        <v>-</v>
      </c>
      <c r="V2022" t="str">
        <f t="shared" si="542"/>
        <v>-</v>
      </c>
      <c r="W2022" s="9"/>
      <c r="X2022" s="9"/>
      <c r="Y2022" s="9"/>
    </row>
    <row r="2023" spans="1:25" x14ac:dyDescent="0.25">
      <c r="A2023" t="s">
        <v>2028</v>
      </c>
      <c r="B2023" s="2">
        <v>42172</v>
      </c>
      <c r="C2023" s="3">
        <v>0</v>
      </c>
      <c r="D2023">
        <v>1.1241399999999999</v>
      </c>
      <c r="E2023">
        <v>1.1370199999999999</v>
      </c>
      <c r="F2023">
        <v>1.1206499999999999</v>
      </c>
      <c r="G2023">
        <v>1.1363099999999999</v>
      </c>
      <c r="H2023">
        <v>227027</v>
      </c>
      <c r="I2023">
        <f t="shared" si="543"/>
        <v>-4.9723756906077661</v>
      </c>
      <c r="J2023">
        <f t="shared" si="547"/>
        <v>1.1010761538461538</v>
      </c>
      <c r="K2023">
        <f t="shared" si="548"/>
        <v>1.1135782563769965</v>
      </c>
      <c r="L2023">
        <f t="shared" si="551"/>
        <v>1.117296666666667</v>
      </c>
      <c r="M2023">
        <f t="shared" ref="M2023:M2086" si="552">$M2022*(1-(2/(36+1)))+$G2023*(2/(36+1))</f>
        <v>1.1154482326866162</v>
      </c>
      <c r="N2023" t="str">
        <f t="shared" si="544"/>
        <v>-</v>
      </c>
      <c r="O2023" t="str">
        <f t="shared" si="549"/>
        <v>Buy</v>
      </c>
      <c r="P2023" t="str">
        <f t="shared" si="535"/>
        <v>-</v>
      </c>
      <c r="Q2023" t="str">
        <f t="shared" si="550"/>
        <v>-</v>
      </c>
      <c r="R2023">
        <f t="shared" si="545"/>
        <v>1.1366700000000001</v>
      </c>
      <c r="S2023">
        <f t="shared" si="546"/>
        <v>1.13595</v>
      </c>
      <c r="T2023" t="str">
        <f t="shared" si="540"/>
        <v>-</v>
      </c>
      <c r="U2023" t="str">
        <f t="shared" si="541"/>
        <v>-</v>
      </c>
      <c r="V2023" t="str">
        <f t="shared" si="542"/>
        <v>-</v>
      </c>
      <c r="W2023" s="9"/>
      <c r="X2023" s="9"/>
      <c r="Y2023" s="9"/>
    </row>
    <row r="2024" spans="1:25" x14ac:dyDescent="0.25">
      <c r="A2024" t="s">
        <v>2029</v>
      </c>
      <c r="B2024" s="2">
        <v>42173</v>
      </c>
      <c r="C2024" s="3">
        <v>0</v>
      </c>
      <c r="D2024">
        <v>1.13626</v>
      </c>
      <c r="E2024">
        <v>1.14364</v>
      </c>
      <c r="F2024">
        <v>1.1338299999999999</v>
      </c>
      <c r="G2024">
        <v>1.1371199999999999</v>
      </c>
      <c r="H2024">
        <v>242310</v>
      </c>
      <c r="I2024">
        <f t="shared" si="543"/>
        <v>-16.851899715689068</v>
      </c>
      <c r="J2024">
        <f t="shared" si="547"/>
        <v>1.1019766666666666</v>
      </c>
      <c r="K2024">
        <f t="shared" si="548"/>
        <v>1.1141742498864395</v>
      </c>
      <c r="L2024">
        <f t="shared" si="551"/>
        <v>1.1176488888888891</v>
      </c>
      <c r="M2024">
        <f t="shared" si="552"/>
        <v>1.1166196795684207</v>
      </c>
      <c r="N2024" t="str">
        <f t="shared" si="544"/>
        <v>Sell</v>
      </c>
      <c r="O2024" t="str">
        <f t="shared" si="549"/>
        <v>Buy</v>
      </c>
      <c r="P2024" t="str">
        <f t="shared" si="535"/>
        <v>-</v>
      </c>
      <c r="Q2024" t="str">
        <f t="shared" si="550"/>
        <v>-</v>
      </c>
      <c r="R2024">
        <f t="shared" si="545"/>
        <v>1.1375200000000001</v>
      </c>
      <c r="S2024">
        <f t="shared" si="546"/>
        <v>1.13672</v>
      </c>
      <c r="T2024" t="str">
        <f t="shared" si="540"/>
        <v>-</v>
      </c>
      <c r="U2024" t="str">
        <f t="shared" si="541"/>
        <v>-</v>
      </c>
      <c r="V2024" t="str">
        <f t="shared" si="542"/>
        <v>-</v>
      </c>
      <c r="W2024" s="9"/>
      <c r="X2024" s="9"/>
      <c r="Y2024" s="9"/>
    </row>
    <row r="2025" spans="1:25" x14ac:dyDescent="0.25">
      <c r="A2025" t="s">
        <v>2030</v>
      </c>
      <c r="B2025" s="2">
        <v>42174</v>
      </c>
      <c r="C2025" s="3">
        <v>0</v>
      </c>
      <c r="D2025">
        <v>1.13714</v>
      </c>
      <c r="E2025">
        <v>1.13872</v>
      </c>
      <c r="F2025">
        <v>1.1292</v>
      </c>
      <c r="G2025">
        <v>1.13487</v>
      </c>
      <c r="H2025">
        <v>172813</v>
      </c>
      <c r="I2025">
        <f t="shared" si="543"/>
        <v>-22.667355905918761</v>
      </c>
      <c r="J2025">
        <f t="shared" si="547"/>
        <v>1.1026596153846153</v>
      </c>
      <c r="K2025">
        <f t="shared" si="548"/>
        <v>1.1146981929272892</v>
      </c>
      <c r="L2025">
        <f t="shared" si="551"/>
        <v>1.1180577777777778</v>
      </c>
      <c r="M2025">
        <f t="shared" si="552"/>
        <v>1.1176061833755331</v>
      </c>
      <c r="N2025" t="str">
        <f t="shared" si="544"/>
        <v>-</v>
      </c>
      <c r="O2025" t="str">
        <f t="shared" si="549"/>
        <v>Buy</v>
      </c>
      <c r="P2025" t="str">
        <f t="shared" si="535"/>
        <v>-</v>
      </c>
      <c r="Q2025" t="str">
        <f t="shared" si="550"/>
        <v>-</v>
      </c>
      <c r="R2025">
        <f t="shared" si="545"/>
        <v>1.1352199999999999</v>
      </c>
      <c r="S2025">
        <f t="shared" si="546"/>
        <v>1.13452</v>
      </c>
      <c r="T2025" t="str">
        <f t="shared" si="540"/>
        <v>-</v>
      </c>
      <c r="U2025" t="str">
        <f t="shared" si="541"/>
        <v>-</v>
      </c>
      <c r="V2025" t="str">
        <f t="shared" si="542"/>
        <v>-</v>
      </c>
      <c r="W2025" s="9"/>
      <c r="X2025" s="9"/>
      <c r="Y2025" s="9"/>
    </row>
    <row r="2026" spans="1:25" x14ac:dyDescent="0.25">
      <c r="A2026" t="s">
        <v>2031</v>
      </c>
      <c r="B2026" s="2">
        <v>42176</v>
      </c>
      <c r="C2026" s="3">
        <v>0</v>
      </c>
      <c r="D2026">
        <v>1.13771</v>
      </c>
      <c r="E2026">
        <v>1.1377999999999999</v>
      </c>
      <c r="F2026">
        <v>1.13575</v>
      </c>
      <c r="G2026">
        <v>1.1361300000000001</v>
      </c>
      <c r="H2026">
        <v>6769</v>
      </c>
      <c r="I2026">
        <f t="shared" si="543"/>
        <v>-19.410700439389831</v>
      </c>
      <c r="J2026">
        <f t="shared" si="547"/>
        <v>1.1033470512820513</v>
      </c>
      <c r="K2026">
        <f t="shared" si="548"/>
        <v>1.115240770321535</v>
      </c>
      <c r="L2026">
        <f t="shared" si="551"/>
        <v>1.1185175000000003</v>
      </c>
      <c r="M2026">
        <f t="shared" si="552"/>
        <v>1.1186074707606393</v>
      </c>
      <c r="N2026" t="str">
        <f t="shared" si="544"/>
        <v>-</v>
      </c>
      <c r="O2026" t="str">
        <f t="shared" si="549"/>
        <v>Buy</v>
      </c>
      <c r="P2026" t="str">
        <f t="shared" si="535"/>
        <v>-</v>
      </c>
      <c r="Q2026" t="str">
        <f t="shared" si="550"/>
        <v>-</v>
      </c>
      <c r="R2026">
        <f t="shared" si="545"/>
        <v>1.1363799999999999</v>
      </c>
      <c r="S2026">
        <f t="shared" si="546"/>
        <v>1.13588</v>
      </c>
      <c r="T2026" t="str">
        <f t="shared" si="540"/>
        <v>-</v>
      </c>
      <c r="U2026" t="str">
        <f t="shared" si="541"/>
        <v>-</v>
      </c>
      <c r="V2026" t="str">
        <f t="shared" si="542"/>
        <v>-</v>
      </c>
      <c r="W2026" s="9"/>
      <c r="X2026" s="9"/>
      <c r="Y2026" s="9"/>
    </row>
    <row r="2027" spans="1:25" x14ac:dyDescent="0.25">
      <c r="A2027" t="s">
        <v>2032</v>
      </c>
      <c r="B2027" s="2">
        <v>42177</v>
      </c>
      <c r="C2027" s="3">
        <v>0</v>
      </c>
      <c r="D2027">
        <v>1.1361300000000001</v>
      </c>
      <c r="E2027">
        <v>1.1410199999999999</v>
      </c>
      <c r="F2027">
        <v>1.1312</v>
      </c>
      <c r="G2027">
        <v>1.1345099999999999</v>
      </c>
      <c r="H2027">
        <v>184823</v>
      </c>
      <c r="I2027">
        <f t="shared" si="543"/>
        <v>-25.922771152754333</v>
      </c>
      <c r="J2027">
        <f t="shared" si="547"/>
        <v>1.1038611538461538</v>
      </c>
      <c r="K2027">
        <f t="shared" si="548"/>
        <v>1.1157285989209897</v>
      </c>
      <c r="L2027">
        <f t="shared" si="551"/>
        <v>1.1190716666666669</v>
      </c>
      <c r="M2027">
        <f t="shared" si="552"/>
        <v>1.1194670669357398</v>
      </c>
      <c r="N2027" t="str">
        <f t="shared" si="544"/>
        <v>-</v>
      </c>
      <c r="O2027" t="str">
        <f t="shared" si="549"/>
        <v>Buy</v>
      </c>
      <c r="P2027" t="str">
        <f t="shared" si="535"/>
        <v>-</v>
      </c>
      <c r="Q2027" t="str">
        <f t="shared" si="550"/>
        <v>-</v>
      </c>
      <c r="R2027">
        <f t="shared" si="545"/>
        <v>1.13476</v>
      </c>
      <c r="S2027">
        <f t="shared" si="546"/>
        <v>1.13426</v>
      </c>
      <c r="T2027" t="str">
        <f t="shared" si="540"/>
        <v>-</v>
      </c>
      <c r="U2027" t="str">
        <f t="shared" si="541"/>
        <v>-</v>
      </c>
      <c r="V2027" t="str">
        <f t="shared" si="542"/>
        <v>-</v>
      </c>
      <c r="W2027" s="9"/>
      <c r="X2027" s="9"/>
      <c r="Y2027" s="9"/>
    </row>
    <row r="2028" spans="1:25" x14ac:dyDescent="0.25">
      <c r="A2028" t="s">
        <v>2033</v>
      </c>
      <c r="B2028" s="2">
        <v>42178</v>
      </c>
      <c r="C2028" s="3">
        <v>0</v>
      </c>
      <c r="D2028">
        <v>1.1345000000000001</v>
      </c>
      <c r="E2028">
        <v>1.1346000000000001</v>
      </c>
      <c r="F2028">
        <v>1.11351</v>
      </c>
      <c r="G2028">
        <v>1.1174500000000001</v>
      </c>
      <c r="H2028">
        <v>216644</v>
      </c>
      <c r="I2028">
        <f t="shared" si="543"/>
        <v>-74.361158432708436</v>
      </c>
      <c r="J2028">
        <f t="shared" si="547"/>
        <v>1.1042073076923076</v>
      </c>
      <c r="K2028">
        <f t="shared" si="548"/>
        <v>1.1157721786951418</v>
      </c>
      <c r="L2028">
        <f t="shared" si="551"/>
        <v>1.1189483333333334</v>
      </c>
      <c r="M2028">
        <f t="shared" si="552"/>
        <v>1.1193580362905649</v>
      </c>
      <c r="N2028" t="str">
        <f t="shared" si="544"/>
        <v>-</v>
      </c>
      <c r="O2028" t="str">
        <f t="shared" si="549"/>
        <v>Buy</v>
      </c>
      <c r="P2028" t="str">
        <f t="shared" si="535"/>
        <v>-</v>
      </c>
      <c r="Q2028" t="str">
        <f t="shared" si="550"/>
        <v>-</v>
      </c>
      <c r="R2028">
        <f t="shared" si="545"/>
        <v>1.1177600000000001</v>
      </c>
      <c r="S2028">
        <f t="shared" si="546"/>
        <v>1.11714</v>
      </c>
      <c r="T2028" t="str">
        <f t="shared" si="540"/>
        <v>-</v>
      </c>
      <c r="U2028" t="str">
        <f t="shared" si="541"/>
        <v>-</v>
      </c>
      <c r="V2028" t="str">
        <f t="shared" si="542"/>
        <v>-</v>
      </c>
      <c r="W2028" s="9"/>
      <c r="X2028" s="9"/>
      <c r="Y2028" s="9"/>
    </row>
    <row r="2029" spans="1:25" x14ac:dyDescent="0.25">
      <c r="A2029" t="s">
        <v>2034</v>
      </c>
      <c r="B2029" s="2">
        <v>42179</v>
      </c>
      <c r="C2029" s="3">
        <v>0</v>
      </c>
      <c r="D2029">
        <v>1.11744</v>
      </c>
      <c r="E2029">
        <v>1.12347</v>
      </c>
      <c r="F2029">
        <v>1.1159699999999999</v>
      </c>
      <c r="G2029">
        <v>1.1205400000000001</v>
      </c>
      <c r="H2029">
        <v>196611</v>
      </c>
      <c r="I2029">
        <f t="shared" si="543"/>
        <v>-76.667772983736825</v>
      </c>
      <c r="J2029">
        <f t="shared" si="547"/>
        <v>1.1045178205128205</v>
      </c>
      <c r="K2029">
        <f t="shared" si="548"/>
        <v>1.1158928830319736</v>
      </c>
      <c r="L2029">
        <f t="shared" si="551"/>
        <v>1.1185552777777776</v>
      </c>
      <c r="M2029">
        <f t="shared" si="552"/>
        <v>1.1194219262208045</v>
      </c>
      <c r="N2029" t="str">
        <f t="shared" si="544"/>
        <v>-</v>
      </c>
      <c r="O2029" t="str">
        <f t="shared" si="549"/>
        <v>Buy</v>
      </c>
      <c r="P2029" t="str">
        <f t="shared" si="535"/>
        <v>-</v>
      </c>
      <c r="Q2029" t="str">
        <f t="shared" si="550"/>
        <v>-</v>
      </c>
      <c r="R2029">
        <f t="shared" si="545"/>
        <v>1.12087</v>
      </c>
      <c r="S2029">
        <f t="shared" si="546"/>
        <v>1.1202099999999999</v>
      </c>
      <c r="T2029" t="str">
        <f t="shared" si="540"/>
        <v>-</v>
      </c>
      <c r="U2029" t="str">
        <f t="shared" si="541"/>
        <v>-</v>
      </c>
      <c r="V2029" t="str">
        <f t="shared" si="542"/>
        <v>-</v>
      </c>
      <c r="W2029" s="9"/>
      <c r="X2029" s="9"/>
      <c r="Y2029" s="9"/>
    </row>
    <row r="2030" spans="1:25" x14ac:dyDescent="0.25">
      <c r="A2030" t="s">
        <v>2035</v>
      </c>
      <c r="B2030" s="2">
        <v>42180</v>
      </c>
      <c r="C2030" s="3">
        <v>0</v>
      </c>
      <c r="D2030">
        <v>1.12056</v>
      </c>
      <c r="E2030">
        <v>1.12276</v>
      </c>
      <c r="F2030">
        <v>1.11537</v>
      </c>
      <c r="G2030">
        <v>1.12025</v>
      </c>
      <c r="H2030">
        <v>163810</v>
      </c>
      <c r="I2030">
        <f t="shared" si="543"/>
        <v>-77.630268835048227</v>
      </c>
      <c r="J2030">
        <f t="shared" si="547"/>
        <v>1.104925128205128</v>
      </c>
      <c r="K2030">
        <f t="shared" si="548"/>
        <v>1.1160031897906577</v>
      </c>
      <c r="L2030">
        <f t="shared" si="551"/>
        <v>1.1180005555555554</v>
      </c>
      <c r="M2030">
        <f t="shared" si="552"/>
        <v>1.119466686965626</v>
      </c>
      <c r="N2030" t="str">
        <f t="shared" si="544"/>
        <v>-</v>
      </c>
      <c r="O2030" t="str">
        <f t="shared" si="549"/>
        <v>Buy</v>
      </c>
      <c r="P2030" t="str">
        <f t="shared" si="535"/>
        <v>-</v>
      </c>
      <c r="Q2030" t="str">
        <f t="shared" si="550"/>
        <v>-</v>
      </c>
      <c r="R2030">
        <f t="shared" si="545"/>
        <v>1.1206</v>
      </c>
      <c r="S2030">
        <f t="shared" si="546"/>
        <v>1.1198999999999999</v>
      </c>
      <c r="T2030" t="str">
        <f t="shared" si="540"/>
        <v>-</v>
      </c>
      <c r="U2030" t="str">
        <f t="shared" si="541"/>
        <v>-</v>
      </c>
      <c r="V2030" t="str">
        <f t="shared" si="542"/>
        <v>-</v>
      </c>
      <c r="W2030" s="9"/>
      <c r="X2030" s="9"/>
      <c r="Y2030" s="9"/>
    </row>
    <row r="2031" spans="1:25" x14ac:dyDescent="0.25">
      <c r="A2031" t="s">
        <v>2036</v>
      </c>
      <c r="B2031" s="2">
        <v>42181</v>
      </c>
      <c r="C2031" s="3">
        <v>0</v>
      </c>
      <c r="D2031">
        <v>1.12029</v>
      </c>
      <c r="E2031">
        <v>1.1219699999999999</v>
      </c>
      <c r="F2031">
        <v>1.1130100000000001</v>
      </c>
      <c r="G2031">
        <v>1.11625</v>
      </c>
      <c r="H2031">
        <v>167821</v>
      </c>
      <c r="I2031">
        <f t="shared" si="543"/>
        <v>-89.422135161606548</v>
      </c>
      <c r="J2031">
        <f t="shared" si="547"/>
        <v>1.1052778205128202</v>
      </c>
      <c r="K2031">
        <f t="shared" si="548"/>
        <v>1.1160094381503878</v>
      </c>
      <c r="L2031">
        <f t="shared" si="551"/>
        <v>1.1172063888888888</v>
      </c>
      <c r="M2031">
        <f t="shared" si="552"/>
        <v>1.1192928119945111</v>
      </c>
      <c r="N2031" t="str">
        <f t="shared" si="544"/>
        <v>-</v>
      </c>
      <c r="O2031" t="str">
        <f t="shared" si="549"/>
        <v>Buy</v>
      </c>
      <c r="P2031" t="str">
        <f t="shared" si="535"/>
        <v>-</v>
      </c>
      <c r="Q2031" t="str">
        <f t="shared" si="550"/>
        <v>-</v>
      </c>
      <c r="R2031">
        <f t="shared" si="545"/>
        <v>1.1166400000000001</v>
      </c>
      <c r="S2031">
        <f t="shared" si="546"/>
        <v>1.1158600000000001</v>
      </c>
      <c r="T2031" t="str">
        <f t="shared" si="540"/>
        <v>-</v>
      </c>
      <c r="U2031" t="str">
        <f t="shared" si="541"/>
        <v>-</v>
      </c>
      <c r="V2031" t="str">
        <f t="shared" si="542"/>
        <v>-</v>
      </c>
      <c r="W2031" s="9"/>
      <c r="X2031" s="9"/>
      <c r="Y2031" s="9"/>
    </row>
    <row r="2032" spans="1:25" x14ac:dyDescent="0.25">
      <c r="A2032" t="s">
        <v>2037</v>
      </c>
      <c r="B2032" s="2">
        <v>42183</v>
      </c>
      <c r="C2032" s="3">
        <v>0</v>
      </c>
      <c r="D2032">
        <v>1.10049</v>
      </c>
      <c r="E2032">
        <v>1.10161</v>
      </c>
      <c r="F2032">
        <v>1.09545</v>
      </c>
      <c r="G2032">
        <v>1.0974299999999999</v>
      </c>
      <c r="H2032">
        <v>24845</v>
      </c>
      <c r="I2032">
        <f t="shared" si="543"/>
        <v>-95.891263747665761</v>
      </c>
      <c r="J2032">
        <f t="shared" si="547"/>
        <v>1.105395128205128</v>
      </c>
      <c r="K2032">
        <f t="shared" si="548"/>
        <v>1.1155390726275931</v>
      </c>
      <c r="L2032">
        <f t="shared" si="551"/>
        <v>1.1159016666666668</v>
      </c>
      <c r="M2032">
        <f t="shared" si="552"/>
        <v>1.1181110383731863</v>
      </c>
      <c r="N2032" t="str">
        <f t="shared" si="544"/>
        <v>-</v>
      </c>
      <c r="O2032" t="str">
        <f t="shared" si="549"/>
        <v>Sell</v>
      </c>
      <c r="P2032" t="str">
        <f t="shared" ref="P2032:P2095" si="553">IF(N2032=O2032,O2032,"-")</f>
        <v>-</v>
      </c>
      <c r="Q2032" t="str">
        <f t="shared" si="550"/>
        <v>-</v>
      </c>
      <c r="R2032">
        <f t="shared" si="545"/>
        <v>1.09799</v>
      </c>
      <c r="S2032">
        <f t="shared" si="546"/>
        <v>1.09687</v>
      </c>
      <c r="T2032" t="str">
        <f t="shared" si="540"/>
        <v>-</v>
      </c>
      <c r="U2032" t="str">
        <f t="shared" si="541"/>
        <v>-</v>
      </c>
      <c r="V2032" t="str">
        <f t="shared" si="542"/>
        <v>-</v>
      </c>
      <c r="W2032" s="9"/>
      <c r="X2032" s="9"/>
      <c r="Y2032" s="9"/>
    </row>
    <row r="2033" spans="1:26" x14ac:dyDescent="0.25">
      <c r="A2033" t="s">
        <v>2038</v>
      </c>
      <c r="B2033" s="2">
        <v>42184</v>
      </c>
      <c r="C2033" s="3">
        <v>0</v>
      </c>
      <c r="D2033">
        <v>1.0974200000000001</v>
      </c>
      <c r="E2033">
        <v>1.1278300000000001</v>
      </c>
      <c r="F2033">
        <v>1.0974200000000001</v>
      </c>
      <c r="G2033">
        <v>1.12181</v>
      </c>
      <c r="H2033">
        <v>241877</v>
      </c>
      <c r="I2033">
        <f t="shared" si="543"/>
        <v>-45.299854741647721</v>
      </c>
      <c r="J2033">
        <f t="shared" si="547"/>
        <v>1.1058937179487176</v>
      </c>
      <c r="K2033">
        <f t="shared" si="548"/>
        <v>1.1156978302825906</v>
      </c>
      <c r="L2033">
        <f t="shared" si="551"/>
        <v>1.115607222222222</v>
      </c>
      <c r="M2033">
        <f t="shared" si="552"/>
        <v>1.118310982244906</v>
      </c>
      <c r="N2033" t="str">
        <f t="shared" si="544"/>
        <v>Buy</v>
      </c>
      <c r="O2033" t="str">
        <f t="shared" si="549"/>
        <v>Buy</v>
      </c>
      <c r="P2033" t="str">
        <f t="shared" si="553"/>
        <v>Buy</v>
      </c>
      <c r="Q2033" t="str">
        <f t="shared" si="550"/>
        <v>-</v>
      </c>
      <c r="R2033">
        <f t="shared" si="545"/>
        <v>1.1223799999999999</v>
      </c>
      <c r="S2033">
        <f t="shared" si="546"/>
        <v>1.12124</v>
      </c>
      <c r="T2033" t="str">
        <f t="shared" si="540"/>
        <v>-</v>
      </c>
      <c r="U2033" t="str">
        <f t="shared" si="541"/>
        <v>-</v>
      </c>
      <c r="V2033">
        <f t="shared" si="542"/>
        <v>5000</v>
      </c>
      <c r="W2033">
        <f>V2033/R2033</f>
        <v>4454.819223435913</v>
      </c>
      <c r="X2033">
        <f>W2033*S2033</f>
        <v>4994.921506085283</v>
      </c>
      <c r="Y2033">
        <f t="shared" ref="Y2033:Y2041" si="554">X2033-$AE$88</f>
        <v>-5.0784939147170007</v>
      </c>
    </row>
    <row r="2034" spans="1:26" x14ac:dyDescent="0.25">
      <c r="A2034" t="s">
        <v>2039</v>
      </c>
      <c r="B2034" s="2">
        <v>42185</v>
      </c>
      <c r="C2034" s="3">
        <v>0</v>
      </c>
      <c r="D2034">
        <v>1.1218399999999999</v>
      </c>
      <c r="E2034">
        <v>1.12435</v>
      </c>
      <c r="F2034">
        <v>1.11124</v>
      </c>
      <c r="G2034">
        <v>1.1133200000000001</v>
      </c>
      <c r="H2034">
        <v>213314</v>
      </c>
      <c r="I2034">
        <f t="shared" si="543"/>
        <v>-62.917617763021227</v>
      </c>
      <c r="J2034">
        <f t="shared" si="547"/>
        <v>1.1063979487179485</v>
      </c>
      <c r="K2034">
        <f t="shared" si="548"/>
        <v>1.1156376320475883</v>
      </c>
      <c r="L2034">
        <f t="shared" si="551"/>
        <v>1.115581388888889</v>
      </c>
      <c r="M2034">
        <f t="shared" si="552"/>
        <v>1.1180411994208572</v>
      </c>
      <c r="N2034" t="str">
        <f t="shared" si="544"/>
        <v>-</v>
      </c>
      <c r="O2034" t="str">
        <f t="shared" si="549"/>
        <v>Sell</v>
      </c>
      <c r="P2034" t="str">
        <f t="shared" si="553"/>
        <v>-</v>
      </c>
      <c r="Q2034" t="str">
        <f t="shared" si="550"/>
        <v>-</v>
      </c>
      <c r="R2034">
        <f t="shared" si="545"/>
        <v>1.11391</v>
      </c>
      <c r="S2034">
        <f t="shared" si="546"/>
        <v>1.11273</v>
      </c>
      <c r="T2034" t="str">
        <f t="shared" si="540"/>
        <v>-</v>
      </c>
      <c r="U2034" t="str">
        <f t="shared" si="541"/>
        <v>-</v>
      </c>
      <c r="V2034" t="str">
        <f t="shared" si="542"/>
        <v>-</v>
      </c>
      <c r="W2034">
        <f>W2033</f>
        <v>4454.819223435913</v>
      </c>
      <c r="X2034">
        <f>W2034*S2034</f>
        <v>4957.0109944938431</v>
      </c>
      <c r="Y2034">
        <f t="shared" si="554"/>
        <v>-42.9890055061569</v>
      </c>
    </row>
    <row r="2035" spans="1:26" x14ac:dyDescent="0.25">
      <c r="A2035" t="s">
        <v>2040</v>
      </c>
      <c r="B2035" s="2">
        <v>42186</v>
      </c>
      <c r="C2035" s="3">
        <v>0</v>
      </c>
      <c r="D2035">
        <v>1.1131800000000001</v>
      </c>
      <c r="E2035">
        <v>1.11713</v>
      </c>
      <c r="F2035">
        <v>1.10321</v>
      </c>
      <c r="G2035">
        <v>1.10368</v>
      </c>
      <c r="H2035">
        <v>199458</v>
      </c>
      <c r="I2035">
        <f t="shared" si="543"/>
        <v>-82.921768001660169</v>
      </c>
      <c r="J2035">
        <f t="shared" si="547"/>
        <v>1.1067406410256406</v>
      </c>
      <c r="K2035">
        <f t="shared" si="548"/>
        <v>1.115334907185624</v>
      </c>
      <c r="L2035">
        <f t="shared" si="551"/>
        <v>1.1154024999999999</v>
      </c>
      <c r="M2035">
        <f t="shared" si="552"/>
        <v>1.1172649183710812</v>
      </c>
      <c r="N2035" t="str">
        <f t="shared" si="544"/>
        <v>-</v>
      </c>
      <c r="O2035" t="str">
        <f t="shared" si="549"/>
        <v>Sell</v>
      </c>
      <c r="P2035" t="str">
        <f t="shared" si="553"/>
        <v>-</v>
      </c>
      <c r="Q2035" t="str">
        <f t="shared" si="550"/>
        <v>-</v>
      </c>
      <c r="R2035">
        <f t="shared" si="545"/>
        <v>1.10429</v>
      </c>
      <c r="S2035">
        <f t="shared" si="546"/>
        <v>1.10307</v>
      </c>
      <c r="T2035" t="str">
        <f t="shared" si="540"/>
        <v>-</v>
      </c>
      <c r="U2035" t="str">
        <f t="shared" si="541"/>
        <v>-</v>
      </c>
      <c r="V2035" t="str">
        <f t="shared" si="542"/>
        <v>-</v>
      </c>
      <c r="W2035">
        <f t="shared" ref="W2035:W2041" si="555">W2034</f>
        <v>4454.819223435913</v>
      </c>
      <c r="X2035">
        <f t="shared" ref="X2035:X2041" si="556">W2035*S2035</f>
        <v>4913.9774407954528</v>
      </c>
      <c r="Y2035">
        <f t="shared" si="554"/>
        <v>-86.022559204547179</v>
      </c>
    </row>
    <row r="2036" spans="1:26" x14ac:dyDescent="0.25">
      <c r="A2036" t="s">
        <v>2041</v>
      </c>
      <c r="B2036" s="2">
        <v>42187</v>
      </c>
      <c r="C2036" s="3">
        <v>0</v>
      </c>
      <c r="D2036">
        <v>1.10368</v>
      </c>
      <c r="E2036">
        <v>1.1121399999999999</v>
      </c>
      <c r="F2036">
        <v>1.10365</v>
      </c>
      <c r="G2036">
        <v>1.1085799999999999</v>
      </c>
      <c r="H2036">
        <v>182315</v>
      </c>
      <c r="I2036">
        <f t="shared" si="543"/>
        <v>-72.753683336792122</v>
      </c>
      <c r="J2036">
        <f t="shared" si="547"/>
        <v>1.1070176923076922</v>
      </c>
      <c r="K2036">
        <f t="shared" si="548"/>
        <v>1.1151638968771271</v>
      </c>
      <c r="L2036">
        <f t="shared" si="551"/>
        <v>1.115337777777778</v>
      </c>
      <c r="M2036">
        <f t="shared" si="552"/>
        <v>1.1167954633239958</v>
      </c>
      <c r="N2036" t="str">
        <f t="shared" si="544"/>
        <v>-</v>
      </c>
      <c r="O2036" t="str">
        <f t="shared" si="549"/>
        <v>Sell</v>
      </c>
      <c r="P2036" t="str">
        <f t="shared" si="553"/>
        <v>-</v>
      </c>
      <c r="Q2036" t="str">
        <f t="shared" si="550"/>
        <v>-</v>
      </c>
      <c r="R2036">
        <f t="shared" si="545"/>
        <v>1.10917</v>
      </c>
      <c r="S2036">
        <f t="shared" si="546"/>
        <v>1.10799</v>
      </c>
      <c r="T2036" t="str">
        <f t="shared" si="540"/>
        <v>-</v>
      </c>
      <c r="U2036" t="str">
        <f t="shared" si="541"/>
        <v>-</v>
      </c>
      <c r="V2036" t="str">
        <f t="shared" si="542"/>
        <v>-</v>
      </c>
      <c r="W2036">
        <f t="shared" si="555"/>
        <v>4454.819223435913</v>
      </c>
      <c r="X2036">
        <f t="shared" si="556"/>
        <v>4935.895151374757</v>
      </c>
      <c r="Y2036">
        <f t="shared" si="554"/>
        <v>-64.104848625242994</v>
      </c>
    </row>
    <row r="2037" spans="1:26" x14ac:dyDescent="0.25">
      <c r="A2037" t="s">
        <v>2042</v>
      </c>
      <c r="B2037" s="2">
        <v>42188</v>
      </c>
      <c r="C2037" s="3">
        <v>0</v>
      </c>
      <c r="D2037">
        <v>1.1085700000000001</v>
      </c>
      <c r="E2037">
        <v>1.1117699999999999</v>
      </c>
      <c r="F2037">
        <v>1.1065</v>
      </c>
      <c r="G2037">
        <v>1.1109199999999999</v>
      </c>
      <c r="H2037">
        <v>128128</v>
      </c>
      <c r="I2037">
        <f t="shared" si="543"/>
        <v>-67.897904129487685</v>
      </c>
      <c r="J2037">
        <f t="shared" si="547"/>
        <v>1.1071944871794868</v>
      </c>
      <c r="K2037">
        <f t="shared" si="548"/>
        <v>1.115056456449858</v>
      </c>
      <c r="L2037">
        <f t="shared" si="551"/>
        <v>1.1156205555555558</v>
      </c>
      <c r="M2037">
        <f t="shared" si="552"/>
        <v>1.1164778707118879</v>
      </c>
      <c r="N2037" t="str">
        <f t="shared" si="544"/>
        <v>-</v>
      </c>
      <c r="O2037" t="str">
        <f t="shared" si="549"/>
        <v>Sell</v>
      </c>
      <c r="P2037" t="str">
        <f t="shared" si="553"/>
        <v>-</v>
      </c>
      <c r="Q2037" t="str">
        <f t="shared" si="550"/>
        <v>-</v>
      </c>
      <c r="R2037">
        <f t="shared" si="545"/>
        <v>1.1114599999999999</v>
      </c>
      <c r="S2037">
        <f t="shared" si="546"/>
        <v>1.1103799999999999</v>
      </c>
      <c r="T2037" t="str">
        <f t="shared" si="540"/>
        <v>-</v>
      </c>
      <c r="U2037" t="str">
        <f t="shared" si="541"/>
        <v>-</v>
      </c>
      <c r="V2037" t="str">
        <f t="shared" si="542"/>
        <v>-</v>
      </c>
      <c r="W2037">
        <f t="shared" si="555"/>
        <v>4454.819223435913</v>
      </c>
      <c r="X2037">
        <f t="shared" si="556"/>
        <v>4946.5421693187691</v>
      </c>
      <c r="Y2037">
        <f t="shared" si="554"/>
        <v>-53.457830681230917</v>
      </c>
    </row>
    <row r="2038" spans="1:26" x14ac:dyDescent="0.25">
      <c r="A2038" t="s">
        <v>2043</v>
      </c>
      <c r="B2038" s="2">
        <v>42190</v>
      </c>
      <c r="C2038" s="3">
        <v>0</v>
      </c>
      <c r="D2038">
        <v>1.0993200000000001</v>
      </c>
      <c r="E2038">
        <v>1.1039000000000001</v>
      </c>
      <c r="F2038">
        <v>1.0969</v>
      </c>
      <c r="G2038">
        <v>1.09945</v>
      </c>
      <c r="H2038">
        <v>22575</v>
      </c>
      <c r="I2038">
        <f t="shared" si="543"/>
        <v>-91.222295369760772</v>
      </c>
      <c r="J2038">
        <f t="shared" si="547"/>
        <v>1.1071943589743587</v>
      </c>
      <c r="K2038">
        <f t="shared" si="548"/>
        <v>1.1146613562865704</v>
      </c>
      <c r="L2038">
        <f t="shared" si="551"/>
        <v>1.1156300000000003</v>
      </c>
      <c r="M2038">
        <f t="shared" si="552"/>
        <v>1.1155574452680019</v>
      </c>
      <c r="N2038" t="str">
        <f t="shared" si="544"/>
        <v>-</v>
      </c>
      <c r="O2038" t="str">
        <f t="shared" si="549"/>
        <v>Sell</v>
      </c>
      <c r="P2038" t="str">
        <f t="shared" si="553"/>
        <v>-</v>
      </c>
      <c r="Q2038" t="str">
        <f t="shared" si="550"/>
        <v>-</v>
      </c>
      <c r="R2038">
        <f t="shared" si="545"/>
        <v>1.09995</v>
      </c>
      <c r="S2038">
        <f t="shared" si="546"/>
        <v>1.0989500000000001</v>
      </c>
      <c r="T2038" t="str">
        <f t="shared" si="540"/>
        <v>-</v>
      </c>
      <c r="U2038" t="str">
        <f t="shared" si="541"/>
        <v>-</v>
      </c>
      <c r="V2038" t="str">
        <f t="shared" si="542"/>
        <v>-</v>
      </c>
      <c r="W2038">
        <f t="shared" si="555"/>
        <v>4454.819223435913</v>
      </c>
      <c r="X2038">
        <f t="shared" si="556"/>
        <v>4895.6235855948971</v>
      </c>
      <c r="Y2038">
        <f t="shared" si="554"/>
        <v>-104.37641440510288</v>
      </c>
    </row>
    <row r="2039" spans="1:26" x14ac:dyDescent="0.25">
      <c r="A2039" t="s">
        <v>2044</v>
      </c>
      <c r="B2039" s="2">
        <v>42191</v>
      </c>
      <c r="C2039" s="3">
        <v>0</v>
      </c>
      <c r="D2039">
        <v>1.0994600000000001</v>
      </c>
      <c r="E2039">
        <v>1.10954</v>
      </c>
      <c r="F2039">
        <v>1.0993599999999999</v>
      </c>
      <c r="G2039">
        <v>1.1047199999999999</v>
      </c>
      <c r="H2039">
        <v>190632</v>
      </c>
      <c r="I2039">
        <f t="shared" si="543"/>
        <v>-79.657669519420864</v>
      </c>
      <c r="J2039">
        <f t="shared" si="547"/>
        <v>1.1073391025641022</v>
      </c>
      <c r="K2039">
        <f t="shared" si="548"/>
        <v>1.1144096763805813</v>
      </c>
      <c r="L2039">
        <f t="shared" si="551"/>
        <v>1.1158494444444444</v>
      </c>
      <c r="M2039">
        <f t="shared" si="552"/>
        <v>1.1149716374156775</v>
      </c>
      <c r="N2039" t="str">
        <f t="shared" si="544"/>
        <v>Buy</v>
      </c>
      <c r="O2039" t="str">
        <f t="shared" si="549"/>
        <v>Sell</v>
      </c>
      <c r="P2039" t="str">
        <f t="shared" si="553"/>
        <v>-</v>
      </c>
      <c r="Q2039" t="str">
        <f t="shared" si="550"/>
        <v>-</v>
      </c>
      <c r="R2039">
        <f t="shared" si="545"/>
        <v>1.1051200000000001</v>
      </c>
      <c r="S2039">
        <f t="shared" si="546"/>
        <v>1.10432</v>
      </c>
      <c r="T2039" t="str">
        <f t="shared" si="540"/>
        <v>-</v>
      </c>
      <c r="U2039" t="str">
        <f t="shared" si="541"/>
        <v>-</v>
      </c>
      <c r="V2039" t="str">
        <f t="shared" si="542"/>
        <v>-</v>
      </c>
      <c r="W2039">
        <f t="shared" si="555"/>
        <v>4454.819223435913</v>
      </c>
      <c r="X2039">
        <f t="shared" si="556"/>
        <v>4919.545964824747</v>
      </c>
      <c r="Y2039">
        <f t="shared" si="554"/>
        <v>-80.454035175253011</v>
      </c>
    </row>
    <row r="2040" spans="1:26" x14ac:dyDescent="0.25">
      <c r="A2040" t="s">
        <v>2045</v>
      </c>
      <c r="B2040" s="2">
        <v>42192</v>
      </c>
      <c r="C2040" s="3">
        <v>0</v>
      </c>
      <c r="D2040">
        <v>1.1047400000000001</v>
      </c>
      <c r="E2040">
        <v>1.10517</v>
      </c>
      <c r="F2040">
        <v>1.0916300000000001</v>
      </c>
      <c r="G2040">
        <v>1.1007400000000001</v>
      </c>
      <c r="H2040">
        <v>242049</v>
      </c>
      <c r="I2040">
        <f t="shared" si="543"/>
        <v>-81.554970641830366</v>
      </c>
      <c r="J2040">
        <f t="shared" si="547"/>
        <v>1.1075767948717945</v>
      </c>
      <c r="K2040">
        <f t="shared" si="548"/>
        <v>1.1140636086241109</v>
      </c>
      <c r="L2040">
        <f t="shared" si="551"/>
        <v>1.1161855555555558</v>
      </c>
      <c r="M2040">
        <f t="shared" si="552"/>
        <v>1.1142023597175328</v>
      </c>
      <c r="N2040" t="str">
        <f t="shared" si="544"/>
        <v>-</v>
      </c>
      <c r="O2040" t="str">
        <f t="shared" si="549"/>
        <v>Sell</v>
      </c>
      <c r="P2040" t="str">
        <f t="shared" si="553"/>
        <v>-</v>
      </c>
      <c r="Q2040" t="str">
        <f t="shared" si="550"/>
        <v>-</v>
      </c>
      <c r="R2040">
        <f t="shared" si="545"/>
        <v>1.1011599999999999</v>
      </c>
      <c r="S2040">
        <f t="shared" si="546"/>
        <v>1.10032</v>
      </c>
      <c r="T2040" t="str">
        <f t="shared" si="540"/>
        <v>-</v>
      </c>
      <c r="U2040" t="str">
        <f t="shared" si="541"/>
        <v>-</v>
      </c>
      <c r="V2040" t="str">
        <f t="shared" si="542"/>
        <v>-</v>
      </c>
      <c r="W2040">
        <f t="shared" si="555"/>
        <v>4454.819223435913</v>
      </c>
      <c r="X2040">
        <f t="shared" si="556"/>
        <v>4901.7266879310037</v>
      </c>
      <c r="Y2040">
        <f t="shared" si="554"/>
        <v>-98.273312068996347</v>
      </c>
    </row>
    <row r="2041" spans="1:26" x14ac:dyDescent="0.25">
      <c r="A2041" t="s">
        <v>2046</v>
      </c>
      <c r="B2041" s="2">
        <v>42193</v>
      </c>
      <c r="C2041" s="3">
        <v>0</v>
      </c>
      <c r="D2041">
        <v>1.10073</v>
      </c>
      <c r="E2041">
        <v>1.10927</v>
      </c>
      <c r="F2041">
        <v>1.0974299999999999</v>
      </c>
      <c r="G2041">
        <v>1.1070899999999999</v>
      </c>
      <c r="H2041">
        <v>231193</v>
      </c>
      <c r="I2041">
        <f t="shared" si="543"/>
        <v>-64.021410286246621</v>
      </c>
      <c r="J2041">
        <f t="shared" si="547"/>
        <v>1.107943846153846</v>
      </c>
      <c r="K2041">
        <f t="shared" si="548"/>
        <v>1.1138870615703358</v>
      </c>
      <c r="L2041">
        <f t="shared" si="551"/>
        <v>1.116667222222222</v>
      </c>
      <c r="M2041">
        <f t="shared" si="552"/>
        <v>1.1138179078409094</v>
      </c>
      <c r="N2041" t="str">
        <f t="shared" si="544"/>
        <v>-</v>
      </c>
      <c r="O2041" t="str">
        <f t="shared" si="549"/>
        <v>Sell</v>
      </c>
      <c r="P2041" t="str">
        <f t="shared" si="553"/>
        <v>-</v>
      </c>
      <c r="Q2041" t="str">
        <f t="shared" si="550"/>
        <v>Sell</v>
      </c>
      <c r="R2041">
        <f t="shared" si="545"/>
        <v>1.10747</v>
      </c>
      <c r="S2041">
        <f t="shared" si="546"/>
        <v>1.1067100000000001</v>
      </c>
      <c r="T2041" t="str">
        <f t="shared" si="540"/>
        <v>-</v>
      </c>
      <c r="U2041" t="str">
        <f t="shared" si="541"/>
        <v>-</v>
      </c>
      <c r="V2041" t="str">
        <f t="shared" si="542"/>
        <v>-</v>
      </c>
      <c r="W2041">
        <f t="shared" si="555"/>
        <v>4454.819223435913</v>
      </c>
      <c r="X2041">
        <f t="shared" si="556"/>
        <v>4930.19298276876</v>
      </c>
      <c r="Y2041">
        <f t="shared" si="554"/>
        <v>-69.807017231240025</v>
      </c>
      <c r="Z2041">
        <v>-69.807017231240025</v>
      </c>
    </row>
    <row r="2042" spans="1:26" x14ac:dyDescent="0.25">
      <c r="A2042" t="s">
        <v>2047</v>
      </c>
      <c r="B2042" s="2">
        <v>42194</v>
      </c>
      <c r="C2042" s="3">
        <v>0</v>
      </c>
      <c r="D2042">
        <v>1.1070800000000001</v>
      </c>
      <c r="E2042">
        <v>1.11249</v>
      </c>
      <c r="F2042">
        <v>1.0991500000000001</v>
      </c>
      <c r="G2042">
        <v>1.10605</v>
      </c>
      <c r="H2042">
        <v>199195</v>
      </c>
      <c r="I2042">
        <f t="shared" si="543"/>
        <v>-60.165745856353936</v>
      </c>
      <c r="J2042">
        <f t="shared" si="547"/>
        <v>1.108448974358974</v>
      </c>
      <c r="K2042">
        <f t="shared" si="548"/>
        <v>1.113688654948302</v>
      </c>
      <c r="L2042">
        <f t="shared" si="551"/>
        <v>1.1169397222222224</v>
      </c>
      <c r="M2042">
        <f t="shared" si="552"/>
        <v>1.11339802093059</v>
      </c>
      <c r="N2042" t="str">
        <f t="shared" si="544"/>
        <v>-</v>
      </c>
      <c r="O2042" t="str">
        <f t="shared" si="549"/>
        <v>Sell</v>
      </c>
      <c r="P2042" t="str">
        <f t="shared" si="553"/>
        <v>-</v>
      </c>
      <c r="Q2042" t="str">
        <f t="shared" si="550"/>
        <v>-</v>
      </c>
      <c r="R2042">
        <f t="shared" si="545"/>
        <v>1.10639</v>
      </c>
      <c r="S2042">
        <f t="shared" si="546"/>
        <v>1.10571</v>
      </c>
      <c r="T2042" t="str">
        <f t="shared" si="540"/>
        <v>-</v>
      </c>
      <c r="U2042" t="str">
        <f t="shared" si="541"/>
        <v>-</v>
      </c>
      <c r="V2042" t="str">
        <f t="shared" si="542"/>
        <v>-</v>
      </c>
      <c r="W2042" s="9"/>
      <c r="X2042" s="9"/>
      <c r="Y2042" s="9"/>
    </row>
    <row r="2043" spans="1:26" x14ac:dyDescent="0.25">
      <c r="A2043" t="s">
        <v>2048</v>
      </c>
      <c r="B2043" s="2">
        <v>42195</v>
      </c>
      <c r="C2043" s="3">
        <v>0</v>
      </c>
      <c r="D2043">
        <v>1.10606</v>
      </c>
      <c r="E2043">
        <v>1.12157</v>
      </c>
      <c r="F2043">
        <v>1.1054900000000001</v>
      </c>
      <c r="G2043">
        <v>1.1151899999999999</v>
      </c>
      <c r="H2043">
        <v>198296</v>
      </c>
      <c r="I2043">
        <f t="shared" si="543"/>
        <v>-34.917127071823764</v>
      </c>
      <c r="J2043">
        <f t="shared" si="547"/>
        <v>1.1091537179487179</v>
      </c>
      <c r="K2043">
        <f t="shared" si="548"/>
        <v>1.1137266636837879</v>
      </c>
      <c r="L2043">
        <f t="shared" si="551"/>
        <v>1.117408611111111</v>
      </c>
      <c r="M2043">
        <f t="shared" si="552"/>
        <v>1.1134948846640715</v>
      </c>
      <c r="N2043" t="str">
        <f t="shared" si="544"/>
        <v>-</v>
      </c>
      <c r="O2043" t="str">
        <f t="shared" si="549"/>
        <v>Buy</v>
      </c>
      <c r="P2043" t="str">
        <f t="shared" si="553"/>
        <v>-</v>
      </c>
      <c r="Q2043" t="str">
        <f t="shared" si="550"/>
        <v>-</v>
      </c>
      <c r="R2043">
        <f t="shared" si="545"/>
        <v>1.1155299999999999</v>
      </c>
      <c r="S2043">
        <f t="shared" si="546"/>
        <v>1.1148499999999999</v>
      </c>
      <c r="T2043" t="str">
        <f t="shared" si="540"/>
        <v>-</v>
      </c>
      <c r="U2043" t="str">
        <f t="shared" si="541"/>
        <v>-</v>
      </c>
      <c r="V2043" t="str">
        <f t="shared" si="542"/>
        <v>-</v>
      </c>
      <c r="W2043" s="9"/>
      <c r="X2043" s="9"/>
      <c r="Y2043" s="9"/>
    </row>
    <row r="2044" spans="1:26" x14ac:dyDescent="0.25">
      <c r="A2044" t="s">
        <v>2049</v>
      </c>
      <c r="B2044" s="2">
        <v>42197</v>
      </c>
      <c r="C2044" s="3">
        <v>0</v>
      </c>
      <c r="D2044">
        <v>1.1092200000000001</v>
      </c>
      <c r="E2044">
        <v>1.11443</v>
      </c>
      <c r="F2044">
        <v>1.1091800000000001</v>
      </c>
      <c r="G2044">
        <v>1.1129199999999999</v>
      </c>
      <c r="H2044">
        <v>10677</v>
      </c>
      <c r="I2044">
        <f t="shared" si="543"/>
        <v>-41.187845303867945</v>
      </c>
      <c r="J2044">
        <f t="shared" si="547"/>
        <v>1.1098239743589744</v>
      </c>
      <c r="K2044">
        <f t="shared" si="548"/>
        <v>1.1137062418183756</v>
      </c>
      <c r="L2044">
        <f t="shared" si="551"/>
        <v>1.1178866666666667</v>
      </c>
      <c r="M2044">
        <f t="shared" si="552"/>
        <v>1.1134638098173648</v>
      </c>
      <c r="N2044" t="str">
        <f t="shared" si="544"/>
        <v>-</v>
      </c>
      <c r="O2044" t="str">
        <f t="shared" si="549"/>
        <v>Sell</v>
      </c>
      <c r="P2044" t="str">
        <f t="shared" si="553"/>
        <v>-</v>
      </c>
      <c r="Q2044" t="str">
        <f t="shared" si="550"/>
        <v>-</v>
      </c>
      <c r="R2044">
        <f t="shared" si="545"/>
        <v>1.1132299999999999</v>
      </c>
      <c r="S2044">
        <f t="shared" si="546"/>
        <v>1.1126100000000001</v>
      </c>
      <c r="T2044" t="str">
        <f t="shared" si="540"/>
        <v>-</v>
      </c>
      <c r="U2044" t="str">
        <f t="shared" si="541"/>
        <v>-</v>
      </c>
      <c r="V2044" t="str">
        <f t="shared" si="542"/>
        <v>-</v>
      </c>
      <c r="W2044" s="9"/>
      <c r="X2044" s="9"/>
      <c r="Y2044" s="9"/>
    </row>
    <row r="2045" spans="1:26" x14ac:dyDescent="0.25">
      <c r="A2045" t="s">
        <v>2050</v>
      </c>
      <c r="B2045" s="2">
        <v>42198</v>
      </c>
      <c r="C2045" s="3">
        <v>0</v>
      </c>
      <c r="D2045">
        <v>1.1129199999999999</v>
      </c>
      <c r="E2045">
        <v>1.11968</v>
      </c>
      <c r="F2045">
        <v>1.0981000000000001</v>
      </c>
      <c r="G2045">
        <v>1.0982499999999999</v>
      </c>
      <c r="H2045">
        <v>212132</v>
      </c>
      <c r="I2045">
        <f t="shared" si="543"/>
        <v>-81.712707182320869</v>
      </c>
      <c r="J2045">
        <f t="shared" si="547"/>
        <v>1.1103503846153846</v>
      </c>
      <c r="K2045">
        <f t="shared" si="548"/>
        <v>1.1133149445571509</v>
      </c>
      <c r="L2045">
        <f t="shared" si="551"/>
        <v>1.1180561111111114</v>
      </c>
      <c r="M2045">
        <f t="shared" si="552"/>
        <v>1.1126414417191288</v>
      </c>
      <c r="N2045" t="str">
        <f t="shared" si="544"/>
        <v>-</v>
      </c>
      <c r="O2045" t="str">
        <f t="shared" si="549"/>
        <v>Sell</v>
      </c>
      <c r="P2045" t="str">
        <f t="shared" si="553"/>
        <v>-</v>
      </c>
      <c r="Q2045" t="str">
        <f t="shared" si="550"/>
        <v>-</v>
      </c>
      <c r="R2045">
        <f t="shared" si="545"/>
        <v>1.0985199999999999</v>
      </c>
      <c r="S2045">
        <f t="shared" si="546"/>
        <v>1.09798</v>
      </c>
      <c r="T2045" t="str">
        <f t="shared" si="540"/>
        <v>-</v>
      </c>
      <c r="U2045" t="str">
        <f t="shared" si="541"/>
        <v>-</v>
      </c>
      <c r="V2045" t="str">
        <f t="shared" si="542"/>
        <v>-</v>
      </c>
      <c r="W2045" s="9"/>
      <c r="X2045" s="9"/>
      <c r="Y2045" s="9"/>
    </row>
    <row r="2046" spans="1:26" x14ac:dyDescent="0.25">
      <c r="A2046" t="s">
        <v>2051</v>
      </c>
      <c r="B2046" s="2">
        <v>42199</v>
      </c>
      <c r="C2046" s="3">
        <v>0</v>
      </c>
      <c r="D2046">
        <v>1.0982799999999999</v>
      </c>
      <c r="E2046">
        <v>1.10832</v>
      </c>
      <c r="F2046">
        <v>1.09653</v>
      </c>
      <c r="G2046">
        <v>1.10063</v>
      </c>
      <c r="H2046">
        <v>198170</v>
      </c>
      <c r="I2046">
        <f t="shared" si="543"/>
        <v>-75.138121546961628</v>
      </c>
      <c r="J2046">
        <f t="shared" si="547"/>
        <v>1.1108115384615382</v>
      </c>
      <c r="K2046">
        <f t="shared" si="548"/>
        <v>1.1129938067202609</v>
      </c>
      <c r="L2046">
        <f t="shared" si="551"/>
        <v>1.1176636111111113</v>
      </c>
      <c r="M2046">
        <f t="shared" si="552"/>
        <v>1.1119921745991759</v>
      </c>
      <c r="N2046" t="str">
        <f t="shared" si="544"/>
        <v>-</v>
      </c>
      <c r="O2046" t="str">
        <f t="shared" si="549"/>
        <v>Sell</v>
      </c>
      <c r="P2046" t="str">
        <f t="shared" si="553"/>
        <v>-</v>
      </c>
      <c r="Q2046" t="str">
        <f t="shared" si="550"/>
        <v>-</v>
      </c>
      <c r="R2046">
        <f t="shared" si="545"/>
        <v>1.1008899999999999</v>
      </c>
      <c r="S2046">
        <f t="shared" si="546"/>
        <v>1.1003700000000001</v>
      </c>
      <c r="T2046" t="str">
        <f t="shared" si="540"/>
        <v>-</v>
      </c>
      <c r="U2046" t="str">
        <f t="shared" si="541"/>
        <v>-</v>
      </c>
      <c r="V2046" t="str">
        <f t="shared" si="542"/>
        <v>-</v>
      </c>
      <c r="W2046" s="9"/>
      <c r="X2046" s="9"/>
      <c r="Y2046" s="9"/>
    </row>
    <row r="2047" spans="1:26" x14ac:dyDescent="0.25">
      <c r="A2047" t="s">
        <v>2052</v>
      </c>
      <c r="B2047" s="2">
        <v>42200</v>
      </c>
      <c r="C2047" s="3">
        <v>0</v>
      </c>
      <c r="D2047">
        <v>1.10063</v>
      </c>
      <c r="E2047">
        <v>1.10355</v>
      </c>
      <c r="F2047">
        <v>1.0929899999999999</v>
      </c>
      <c r="G2047">
        <v>1.0937600000000001</v>
      </c>
      <c r="H2047">
        <v>199402</v>
      </c>
      <c r="I2047">
        <f t="shared" si="543"/>
        <v>-93.490220048899829</v>
      </c>
      <c r="J2047">
        <f t="shared" si="547"/>
        <v>1.1111465384615384</v>
      </c>
      <c r="K2047">
        <f t="shared" si="548"/>
        <v>1.1125068749045581</v>
      </c>
      <c r="L2047">
        <f t="shared" si="551"/>
        <v>1.1167655555555558</v>
      </c>
      <c r="M2047">
        <f t="shared" si="552"/>
        <v>1.1110066516478692</v>
      </c>
      <c r="N2047" t="str">
        <f t="shared" si="544"/>
        <v>-</v>
      </c>
      <c r="O2047" t="str">
        <f t="shared" si="549"/>
        <v>Sell</v>
      </c>
      <c r="P2047" t="str">
        <f t="shared" si="553"/>
        <v>-</v>
      </c>
      <c r="Q2047" t="str">
        <f t="shared" si="550"/>
        <v>-</v>
      </c>
      <c r="R2047">
        <f t="shared" si="545"/>
        <v>1.0940700000000001</v>
      </c>
      <c r="S2047">
        <f t="shared" si="546"/>
        <v>1.09345</v>
      </c>
      <c r="T2047" t="str">
        <f t="shared" si="540"/>
        <v>-</v>
      </c>
      <c r="U2047" t="str">
        <f t="shared" si="541"/>
        <v>-</v>
      </c>
      <c r="V2047" t="str">
        <f t="shared" si="542"/>
        <v>-</v>
      </c>
      <c r="W2047" s="9"/>
      <c r="X2047" s="9"/>
      <c r="Y2047" s="9"/>
    </row>
    <row r="2048" spans="1:26" x14ac:dyDescent="0.25">
      <c r="A2048" t="s">
        <v>2053</v>
      </c>
      <c r="B2048" s="2">
        <v>42201</v>
      </c>
      <c r="C2048" s="3">
        <v>0</v>
      </c>
      <c r="D2048">
        <v>1.0937600000000001</v>
      </c>
      <c r="E2048">
        <v>1.0948199999999999</v>
      </c>
      <c r="F2048">
        <v>1.0855300000000001</v>
      </c>
      <c r="G2048">
        <v>1.08833</v>
      </c>
      <c r="H2048">
        <v>200105</v>
      </c>
      <c r="I2048">
        <f t="shared" si="543"/>
        <v>-92.230854605993557</v>
      </c>
      <c r="J2048">
        <f t="shared" si="547"/>
        <v>1.1113071794871794</v>
      </c>
      <c r="K2048">
        <f t="shared" si="548"/>
        <v>1.1118948021221642</v>
      </c>
      <c r="L2048">
        <f t="shared" si="551"/>
        <v>1.1158655555555557</v>
      </c>
      <c r="M2048">
        <f t="shared" si="552"/>
        <v>1.1097808866939303</v>
      </c>
      <c r="N2048" t="str">
        <f t="shared" si="544"/>
        <v>-</v>
      </c>
      <c r="O2048" t="str">
        <f t="shared" si="549"/>
        <v>Sell</v>
      </c>
      <c r="P2048" t="str">
        <f t="shared" si="553"/>
        <v>-</v>
      </c>
      <c r="Q2048" t="str">
        <f t="shared" si="550"/>
        <v>-</v>
      </c>
      <c r="R2048">
        <f t="shared" si="545"/>
        <v>1.0887100000000001</v>
      </c>
      <c r="S2048">
        <f t="shared" si="546"/>
        <v>1.08795</v>
      </c>
      <c r="T2048" t="str">
        <f t="shared" si="540"/>
        <v>-</v>
      </c>
      <c r="U2048" t="str">
        <f t="shared" si="541"/>
        <v>-</v>
      </c>
      <c r="V2048" t="str">
        <f t="shared" si="542"/>
        <v>-</v>
      </c>
      <c r="W2048" s="9"/>
      <c r="X2048" s="9"/>
      <c r="Y2048" s="9"/>
    </row>
    <row r="2049" spans="1:25" x14ac:dyDescent="0.25">
      <c r="A2049" t="s">
        <v>2054</v>
      </c>
      <c r="B2049" s="2">
        <v>42202</v>
      </c>
      <c r="C2049" s="3">
        <v>0</v>
      </c>
      <c r="D2049">
        <v>1.08833</v>
      </c>
      <c r="E2049">
        <v>1.0906899999999999</v>
      </c>
      <c r="F2049">
        <v>1.0827899999999999</v>
      </c>
      <c r="G2049">
        <v>1.0827899999999999</v>
      </c>
      <c r="H2049">
        <v>163448</v>
      </c>
      <c r="I2049">
        <f t="shared" si="543"/>
        <v>-100</v>
      </c>
      <c r="J2049">
        <f t="shared" si="547"/>
        <v>1.1113367948717947</v>
      </c>
      <c r="K2049">
        <f t="shared" si="548"/>
        <v>1.1111579716886917</v>
      </c>
      <c r="L2049">
        <f t="shared" si="551"/>
        <v>1.1150752777777779</v>
      </c>
      <c r="M2049">
        <f t="shared" si="552"/>
        <v>1.1083219198456098</v>
      </c>
      <c r="N2049" t="str">
        <f t="shared" si="544"/>
        <v>-</v>
      </c>
      <c r="O2049" t="str">
        <f t="shared" si="549"/>
        <v>Sell</v>
      </c>
      <c r="P2049" t="str">
        <f t="shared" si="553"/>
        <v>-</v>
      </c>
      <c r="Q2049" t="str">
        <f t="shared" si="550"/>
        <v>-</v>
      </c>
      <c r="R2049">
        <f t="shared" si="545"/>
        <v>1.08324</v>
      </c>
      <c r="S2049">
        <f t="shared" si="546"/>
        <v>1.0823400000000001</v>
      </c>
      <c r="T2049" t="str">
        <f t="shared" si="540"/>
        <v>-</v>
      </c>
      <c r="U2049" t="str">
        <f t="shared" si="541"/>
        <v>-</v>
      </c>
      <c r="V2049" t="str">
        <f t="shared" si="542"/>
        <v>-</v>
      </c>
      <c r="W2049" s="9"/>
      <c r="X2049" s="9"/>
      <c r="Y2049" s="9"/>
    </row>
    <row r="2050" spans="1:25" x14ac:dyDescent="0.25">
      <c r="A2050" t="s">
        <v>2055</v>
      </c>
      <c r="B2050" s="2">
        <v>42204</v>
      </c>
      <c r="C2050" s="3">
        <v>0</v>
      </c>
      <c r="D2050">
        <v>1.0829500000000001</v>
      </c>
      <c r="E2050">
        <v>1.0844</v>
      </c>
      <c r="F2050">
        <v>1.0828199999999999</v>
      </c>
      <c r="G2050">
        <v>1.083</v>
      </c>
      <c r="H2050">
        <v>7606</v>
      </c>
      <c r="I2050">
        <f t="shared" si="543"/>
        <v>-99.458483754512528</v>
      </c>
      <c r="J2050">
        <f t="shared" si="547"/>
        <v>1.1113647435897434</v>
      </c>
      <c r="K2050">
        <f t="shared" si="548"/>
        <v>1.11044511164594</v>
      </c>
      <c r="L2050">
        <f t="shared" si="551"/>
        <v>1.1143188888888893</v>
      </c>
      <c r="M2050">
        <f t="shared" si="552"/>
        <v>1.1069531674215227</v>
      </c>
      <c r="N2050" t="str">
        <f t="shared" si="544"/>
        <v>-</v>
      </c>
      <c r="O2050" t="str">
        <f t="shared" si="549"/>
        <v>Sell</v>
      </c>
      <c r="P2050" t="str">
        <f t="shared" si="553"/>
        <v>-</v>
      </c>
      <c r="Q2050" t="str">
        <f t="shared" si="550"/>
        <v>-</v>
      </c>
      <c r="R2050">
        <f t="shared" si="545"/>
        <v>1.08351</v>
      </c>
      <c r="S2050">
        <f t="shared" si="546"/>
        <v>1.08249</v>
      </c>
      <c r="T2050" t="str">
        <f t="shared" si="540"/>
        <v>-</v>
      </c>
      <c r="U2050" t="str">
        <f t="shared" si="541"/>
        <v>-</v>
      </c>
      <c r="V2050" t="str">
        <f t="shared" si="542"/>
        <v>-</v>
      </c>
      <c r="W2050" s="9"/>
      <c r="X2050" s="9"/>
      <c r="Y2050" s="9"/>
    </row>
    <row r="2051" spans="1:25" x14ac:dyDescent="0.25">
      <c r="A2051" t="s">
        <v>2056</v>
      </c>
      <c r="B2051" s="2">
        <v>42205</v>
      </c>
      <c r="C2051" s="3">
        <v>0</v>
      </c>
      <c r="D2051">
        <v>1.0829899999999999</v>
      </c>
      <c r="E2051">
        <v>1.0870200000000001</v>
      </c>
      <c r="F2051">
        <v>1.0808599999999999</v>
      </c>
      <c r="G2051">
        <v>1.0833299999999999</v>
      </c>
      <c r="H2051">
        <v>163284</v>
      </c>
      <c r="I2051">
        <f t="shared" si="543"/>
        <v>-93.93269466961442</v>
      </c>
      <c r="J2051">
        <f t="shared" si="547"/>
        <v>1.1114734615384614</v>
      </c>
      <c r="K2051">
        <f t="shared" si="548"/>
        <v>1.1097586531232579</v>
      </c>
      <c r="L2051">
        <f t="shared" si="551"/>
        <v>1.1130780555555555</v>
      </c>
      <c r="M2051">
        <f t="shared" si="552"/>
        <v>1.1056762394527917</v>
      </c>
      <c r="N2051" t="str">
        <f t="shared" si="544"/>
        <v>-</v>
      </c>
      <c r="O2051" t="str">
        <f t="shared" si="549"/>
        <v>Sell</v>
      </c>
      <c r="P2051" t="str">
        <f t="shared" si="553"/>
        <v>-</v>
      </c>
      <c r="Q2051" t="str">
        <f t="shared" si="550"/>
        <v>-</v>
      </c>
      <c r="R2051">
        <f t="shared" si="545"/>
        <v>1.08388</v>
      </c>
      <c r="S2051">
        <f t="shared" si="546"/>
        <v>1.0827800000000001</v>
      </c>
      <c r="T2051" t="str">
        <f t="shared" si="540"/>
        <v>-</v>
      </c>
      <c r="U2051" t="str">
        <f t="shared" si="541"/>
        <v>-</v>
      </c>
      <c r="V2051" t="str">
        <f t="shared" si="542"/>
        <v>-</v>
      </c>
      <c r="W2051" s="9"/>
      <c r="X2051" s="9"/>
      <c r="Y2051" s="9"/>
    </row>
    <row r="2052" spans="1:25" x14ac:dyDescent="0.25">
      <c r="A2052" t="s">
        <v>2057</v>
      </c>
      <c r="B2052" s="2">
        <v>42206</v>
      </c>
      <c r="C2052" s="3">
        <v>0</v>
      </c>
      <c r="D2052">
        <v>1.08334</v>
      </c>
      <c r="E2052">
        <v>1.0968500000000001</v>
      </c>
      <c r="F2052">
        <v>1.0811599999999999</v>
      </c>
      <c r="G2052">
        <v>1.0936399999999999</v>
      </c>
      <c r="H2052">
        <v>209590</v>
      </c>
      <c r="I2052">
        <f t="shared" si="543"/>
        <v>-68.607221812822388</v>
      </c>
      <c r="J2052">
        <f t="shared" si="547"/>
        <v>1.1117273076923073</v>
      </c>
      <c r="K2052">
        <f t="shared" si="548"/>
        <v>1.1093505859555803</v>
      </c>
      <c r="L2052">
        <f t="shared" si="551"/>
        <v>1.112088611111111</v>
      </c>
      <c r="M2052">
        <f t="shared" si="552"/>
        <v>1.1050256319148029</v>
      </c>
      <c r="N2052" t="str">
        <f t="shared" si="544"/>
        <v>Buy</v>
      </c>
      <c r="O2052" t="str">
        <f t="shared" si="549"/>
        <v>Sell</v>
      </c>
      <c r="P2052" t="str">
        <f t="shared" si="553"/>
        <v>-</v>
      </c>
      <c r="Q2052" t="str">
        <f t="shared" si="550"/>
        <v>-</v>
      </c>
      <c r="R2052">
        <f t="shared" si="545"/>
        <v>1.09419</v>
      </c>
      <c r="S2052">
        <f t="shared" si="546"/>
        <v>1.0930899999999999</v>
      </c>
      <c r="T2052" t="str">
        <f t="shared" si="540"/>
        <v>-</v>
      </c>
      <c r="U2052" t="str">
        <f t="shared" si="541"/>
        <v>-</v>
      </c>
      <c r="V2052" t="str">
        <f t="shared" si="542"/>
        <v>-</v>
      </c>
      <c r="W2052" s="9"/>
      <c r="X2052" s="9"/>
      <c r="Y2052" s="9"/>
    </row>
    <row r="2053" spans="1:25" x14ac:dyDescent="0.25">
      <c r="A2053" t="s">
        <v>2058</v>
      </c>
      <c r="B2053" s="2">
        <v>42207</v>
      </c>
      <c r="C2053" s="3">
        <v>0</v>
      </c>
      <c r="D2053">
        <v>1.0936300000000001</v>
      </c>
      <c r="E2053">
        <v>1.09666</v>
      </c>
      <c r="F2053">
        <v>1.08693</v>
      </c>
      <c r="G2053">
        <v>1.0924</v>
      </c>
      <c r="H2053">
        <v>193745</v>
      </c>
      <c r="I2053">
        <f t="shared" si="543"/>
        <v>-71.653156472610917</v>
      </c>
      <c r="J2053">
        <f t="shared" si="547"/>
        <v>1.1119830769230767</v>
      </c>
      <c r="K2053">
        <f t="shared" si="548"/>
        <v>1.1089214571972112</v>
      </c>
      <c r="L2053">
        <f t="shared" si="551"/>
        <v>1.1110166666666668</v>
      </c>
      <c r="M2053">
        <f t="shared" si="552"/>
        <v>1.1043431653248135</v>
      </c>
      <c r="N2053" t="str">
        <f t="shared" si="544"/>
        <v>-</v>
      </c>
      <c r="O2053" t="str">
        <f t="shared" si="549"/>
        <v>Sell</v>
      </c>
      <c r="P2053" t="str">
        <f t="shared" si="553"/>
        <v>-</v>
      </c>
      <c r="Q2053" t="str">
        <f t="shared" si="550"/>
        <v>-</v>
      </c>
      <c r="R2053">
        <f t="shared" si="545"/>
        <v>1.09293</v>
      </c>
      <c r="S2053">
        <f t="shared" si="546"/>
        <v>1.0918699999999999</v>
      </c>
      <c r="T2053" t="str">
        <f t="shared" si="540"/>
        <v>-</v>
      </c>
      <c r="U2053" t="str">
        <f t="shared" si="541"/>
        <v>-</v>
      </c>
      <c r="V2053" t="str">
        <f t="shared" si="542"/>
        <v>-</v>
      </c>
      <c r="W2053" s="9"/>
      <c r="X2053" s="9"/>
      <c r="Y2053" s="9"/>
    </row>
    <row r="2054" spans="1:25" x14ac:dyDescent="0.25">
      <c r="A2054" t="s">
        <v>2059</v>
      </c>
      <c r="B2054" s="2">
        <v>42208</v>
      </c>
      <c r="C2054" s="3">
        <v>0</v>
      </c>
      <c r="D2054">
        <v>1.0924</v>
      </c>
      <c r="E2054">
        <v>1.10179</v>
      </c>
      <c r="F2054">
        <v>1.09216</v>
      </c>
      <c r="G2054">
        <v>1.0987100000000001</v>
      </c>
      <c r="H2054">
        <v>203071</v>
      </c>
      <c r="I2054">
        <f t="shared" si="543"/>
        <v>-56.153279292556782</v>
      </c>
      <c r="J2054">
        <f t="shared" si="547"/>
        <v>1.1122052564102562</v>
      </c>
      <c r="K2054">
        <f t="shared" si="548"/>
        <v>1.1086629392934844</v>
      </c>
      <c r="L2054">
        <f t="shared" si="551"/>
        <v>1.1102980555555553</v>
      </c>
      <c r="M2054">
        <f t="shared" si="552"/>
        <v>1.1040386699018505</v>
      </c>
      <c r="N2054" t="str">
        <f t="shared" si="544"/>
        <v>-</v>
      </c>
      <c r="O2054" t="str">
        <f t="shared" si="549"/>
        <v>Sell</v>
      </c>
      <c r="P2054" t="str">
        <f t="shared" si="553"/>
        <v>-</v>
      </c>
      <c r="Q2054" t="str">
        <f t="shared" si="550"/>
        <v>-</v>
      </c>
      <c r="R2054">
        <f t="shared" si="545"/>
        <v>1.0992200000000001</v>
      </c>
      <c r="S2054">
        <f t="shared" si="546"/>
        <v>1.0982000000000001</v>
      </c>
      <c r="T2054" t="str">
        <f t="shared" si="540"/>
        <v>-</v>
      </c>
      <c r="U2054" t="str">
        <f t="shared" si="541"/>
        <v>-</v>
      </c>
      <c r="V2054" t="str">
        <f t="shared" si="542"/>
        <v>-</v>
      </c>
      <c r="W2054" s="9"/>
      <c r="X2054" s="9"/>
      <c r="Y2054" s="9"/>
    </row>
    <row r="2055" spans="1:25" x14ac:dyDescent="0.25">
      <c r="A2055" t="s">
        <v>2060</v>
      </c>
      <c r="B2055" s="2">
        <v>42209</v>
      </c>
      <c r="C2055" s="3">
        <v>0</v>
      </c>
      <c r="D2055">
        <v>1.0987</v>
      </c>
      <c r="E2055">
        <v>1.0995699999999999</v>
      </c>
      <c r="F2055">
        <v>1.09253</v>
      </c>
      <c r="G2055">
        <v>1.09812</v>
      </c>
      <c r="H2055">
        <v>143124</v>
      </c>
      <c r="I2055">
        <f t="shared" si="543"/>
        <v>-57.602554654875846</v>
      </c>
      <c r="J2055">
        <f t="shared" si="547"/>
        <v>1.1123470512820508</v>
      </c>
      <c r="K2055">
        <f t="shared" si="548"/>
        <v>1.1083960294379531</v>
      </c>
      <c r="L2055">
        <f t="shared" si="551"/>
        <v>1.1095102777777777</v>
      </c>
      <c r="M2055">
        <f t="shared" si="552"/>
        <v>1.1037187417990477</v>
      </c>
      <c r="N2055" t="str">
        <f t="shared" si="544"/>
        <v>-</v>
      </c>
      <c r="O2055" t="str">
        <f t="shared" si="549"/>
        <v>Sell</v>
      </c>
      <c r="P2055" t="str">
        <f t="shared" si="553"/>
        <v>-</v>
      </c>
      <c r="Q2055" t="str">
        <f t="shared" si="550"/>
        <v>-</v>
      </c>
      <c r="R2055">
        <f t="shared" si="545"/>
        <v>1.0985400000000001</v>
      </c>
      <c r="S2055">
        <f t="shared" si="546"/>
        <v>1.0976999999999999</v>
      </c>
      <c r="T2055" t="str">
        <f t="shared" si="540"/>
        <v>-</v>
      </c>
      <c r="U2055" t="str">
        <f t="shared" si="541"/>
        <v>-</v>
      </c>
      <c r="V2055" t="str">
        <f t="shared" si="542"/>
        <v>-</v>
      </c>
      <c r="W2055" s="9"/>
      <c r="X2055" s="9"/>
      <c r="Y2055" s="9"/>
    </row>
    <row r="2056" spans="1:25" x14ac:dyDescent="0.25">
      <c r="A2056" t="s">
        <v>2061</v>
      </c>
      <c r="B2056" s="2">
        <v>42211</v>
      </c>
      <c r="C2056" s="3">
        <v>0</v>
      </c>
      <c r="D2056">
        <v>1.0981300000000001</v>
      </c>
      <c r="E2056">
        <v>1.0982700000000001</v>
      </c>
      <c r="F2056">
        <v>1.0968899999999999</v>
      </c>
      <c r="G2056">
        <v>1.09721</v>
      </c>
      <c r="H2056">
        <v>5265</v>
      </c>
      <c r="I2056">
        <f t="shared" si="543"/>
        <v>-59.837877671333636</v>
      </c>
      <c r="J2056">
        <f t="shared" si="547"/>
        <v>1.1124837179487177</v>
      </c>
      <c r="K2056">
        <f t="shared" si="548"/>
        <v>1.1081128388192707</v>
      </c>
      <c r="L2056">
        <f t="shared" si="551"/>
        <v>1.1088099999999996</v>
      </c>
      <c r="M2056">
        <f t="shared" si="552"/>
        <v>1.1033669179180181</v>
      </c>
      <c r="N2056" t="str">
        <f t="shared" si="544"/>
        <v>-</v>
      </c>
      <c r="O2056" t="str">
        <f t="shared" si="549"/>
        <v>Sell</v>
      </c>
      <c r="P2056" t="str">
        <f t="shared" si="553"/>
        <v>-</v>
      </c>
      <c r="Q2056" t="str">
        <f t="shared" si="550"/>
        <v>-</v>
      </c>
      <c r="R2056">
        <f t="shared" si="545"/>
        <v>1.0975299999999999</v>
      </c>
      <c r="S2056">
        <f t="shared" si="546"/>
        <v>1.0968899999999999</v>
      </c>
      <c r="T2056" t="str">
        <f t="shared" si="540"/>
        <v>-</v>
      </c>
      <c r="U2056" t="str">
        <f t="shared" si="541"/>
        <v>-</v>
      </c>
      <c r="V2056" t="str">
        <f t="shared" si="542"/>
        <v>-</v>
      </c>
      <c r="W2056" s="9"/>
      <c r="X2056" s="9"/>
      <c r="Y2056" s="9"/>
    </row>
    <row r="2057" spans="1:25" x14ac:dyDescent="0.25">
      <c r="A2057" t="s">
        <v>2062</v>
      </c>
      <c r="B2057" s="2">
        <v>42212</v>
      </c>
      <c r="C2057" s="3">
        <v>0</v>
      </c>
      <c r="D2057">
        <v>1.0972299999999999</v>
      </c>
      <c r="E2057">
        <v>1.1129199999999999</v>
      </c>
      <c r="F2057">
        <v>1.0971</v>
      </c>
      <c r="G2057">
        <v>1.10884</v>
      </c>
      <c r="H2057">
        <v>195348</v>
      </c>
      <c r="I2057">
        <f t="shared" si="543"/>
        <v>-27.923750643997785</v>
      </c>
      <c r="J2057">
        <f t="shared" si="547"/>
        <v>1.1127555128205127</v>
      </c>
      <c r="K2057">
        <f t="shared" si="548"/>
        <v>1.1081312479630867</v>
      </c>
      <c r="L2057">
        <f t="shared" si="551"/>
        <v>1.1082908333333328</v>
      </c>
      <c r="M2057">
        <f t="shared" si="552"/>
        <v>1.1036627601927198</v>
      </c>
      <c r="N2057" t="str">
        <f t="shared" si="544"/>
        <v>-</v>
      </c>
      <c r="O2057" t="str">
        <f t="shared" si="549"/>
        <v>Buy</v>
      </c>
      <c r="P2057" t="str">
        <f t="shared" si="553"/>
        <v>-</v>
      </c>
      <c r="Q2057" t="str">
        <f t="shared" si="550"/>
        <v>-</v>
      </c>
      <c r="R2057">
        <f t="shared" si="545"/>
        <v>1.1092200000000001</v>
      </c>
      <c r="S2057">
        <f t="shared" si="546"/>
        <v>1.10846</v>
      </c>
      <c r="T2057" t="str">
        <f t="shared" si="540"/>
        <v>-</v>
      </c>
      <c r="U2057" t="str">
        <f t="shared" si="541"/>
        <v>-</v>
      </c>
      <c r="V2057" t="str">
        <f t="shared" si="542"/>
        <v>-</v>
      </c>
      <c r="W2057" s="9"/>
      <c r="X2057" s="9"/>
      <c r="Y2057" s="9"/>
    </row>
    <row r="2058" spans="1:25" x14ac:dyDescent="0.25">
      <c r="A2058" t="s">
        <v>2063</v>
      </c>
      <c r="B2058" s="2">
        <v>42213</v>
      </c>
      <c r="C2058" s="3">
        <v>0</v>
      </c>
      <c r="D2058">
        <v>1.10884</v>
      </c>
      <c r="E2058">
        <v>1.1099600000000001</v>
      </c>
      <c r="F2058">
        <v>1.1022099999999999</v>
      </c>
      <c r="G2058">
        <v>1.1065</v>
      </c>
      <c r="H2058">
        <v>164592</v>
      </c>
      <c r="I2058">
        <f t="shared" si="543"/>
        <v>-33.951571354971513</v>
      </c>
      <c r="J2058">
        <f t="shared" si="547"/>
        <v>1.1128802564102562</v>
      </c>
      <c r="K2058">
        <f t="shared" si="548"/>
        <v>1.1080899505462998</v>
      </c>
      <c r="L2058">
        <f t="shared" si="551"/>
        <v>1.1078011111111108</v>
      </c>
      <c r="M2058">
        <f t="shared" si="552"/>
        <v>1.1038161245066269</v>
      </c>
      <c r="N2058" t="str">
        <f t="shared" si="544"/>
        <v>-</v>
      </c>
      <c r="O2058" t="str">
        <f t="shared" si="549"/>
        <v>Sell</v>
      </c>
      <c r="P2058" t="str">
        <f t="shared" si="553"/>
        <v>-</v>
      </c>
      <c r="Q2058" t="str">
        <f t="shared" si="550"/>
        <v>-</v>
      </c>
      <c r="R2058">
        <f t="shared" si="545"/>
        <v>1.1069100000000001</v>
      </c>
      <c r="S2058">
        <f t="shared" si="546"/>
        <v>1.10609</v>
      </c>
      <c r="T2058" t="str">
        <f t="shared" si="540"/>
        <v>-</v>
      </c>
      <c r="U2058" t="str">
        <f t="shared" si="541"/>
        <v>-</v>
      </c>
      <c r="V2058" t="str">
        <f t="shared" si="542"/>
        <v>-</v>
      </c>
      <c r="W2058" s="9"/>
      <c r="X2058" s="9"/>
      <c r="Y2058" s="9"/>
    </row>
    <row r="2059" spans="1:25" x14ac:dyDescent="0.25">
      <c r="A2059" t="s">
        <v>2064</v>
      </c>
      <c r="B2059" s="2">
        <v>42214</v>
      </c>
      <c r="C2059" s="3">
        <v>0</v>
      </c>
      <c r="D2059">
        <v>1.1065100000000001</v>
      </c>
      <c r="E2059">
        <v>1.1084000000000001</v>
      </c>
      <c r="F2059">
        <v>1.0966899999999999</v>
      </c>
      <c r="G2059">
        <v>1.09812</v>
      </c>
      <c r="H2059">
        <v>184789</v>
      </c>
      <c r="I2059">
        <f t="shared" si="543"/>
        <v>-46.163443543356003</v>
      </c>
      <c r="J2059">
        <f t="shared" si="547"/>
        <v>1.1127124358974356</v>
      </c>
      <c r="K2059">
        <f t="shared" si="548"/>
        <v>1.107837546735001</v>
      </c>
      <c r="L2059">
        <f t="shared" si="551"/>
        <v>1.1067402777777773</v>
      </c>
      <c r="M2059">
        <f t="shared" si="552"/>
        <v>1.1035082258846471</v>
      </c>
      <c r="N2059" t="str">
        <f t="shared" si="544"/>
        <v>-</v>
      </c>
      <c r="O2059" t="str">
        <f t="shared" si="549"/>
        <v>Sell</v>
      </c>
      <c r="P2059" t="str">
        <f t="shared" si="553"/>
        <v>-</v>
      </c>
      <c r="Q2059" t="str">
        <f t="shared" si="550"/>
        <v>-</v>
      </c>
      <c r="R2059">
        <f t="shared" si="545"/>
        <v>1.0985400000000001</v>
      </c>
      <c r="S2059">
        <f t="shared" si="546"/>
        <v>1.0976999999999999</v>
      </c>
      <c r="T2059" t="str">
        <f t="shared" si="540"/>
        <v>-</v>
      </c>
      <c r="U2059" t="str">
        <f t="shared" si="541"/>
        <v>-</v>
      </c>
      <c r="V2059" t="str">
        <f t="shared" si="542"/>
        <v>-</v>
      </c>
      <c r="W2059" s="9"/>
      <c r="X2059" s="9"/>
      <c r="Y2059" s="9"/>
    </row>
    <row r="2060" spans="1:25" x14ac:dyDescent="0.25">
      <c r="A2060" t="s">
        <v>2065</v>
      </c>
      <c r="B2060" s="2">
        <v>42215</v>
      </c>
      <c r="C2060" s="3">
        <v>0</v>
      </c>
      <c r="D2060">
        <v>1.09815</v>
      </c>
      <c r="E2060">
        <v>1.0984700000000001</v>
      </c>
      <c r="F2060">
        <v>1.0893299999999999</v>
      </c>
      <c r="G2060">
        <v>1.0940399999999999</v>
      </c>
      <c r="H2060">
        <v>179115</v>
      </c>
      <c r="I2060">
        <f t="shared" si="543"/>
        <v>-58.889582033686906</v>
      </c>
      <c r="J2060">
        <f t="shared" si="547"/>
        <v>1.1123647435897435</v>
      </c>
      <c r="K2060">
        <f t="shared" si="548"/>
        <v>1.1074882417543679</v>
      </c>
      <c r="L2060">
        <f t="shared" si="551"/>
        <v>1.1055436111111108</v>
      </c>
      <c r="M2060">
        <f t="shared" si="552"/>
        <v>1.1029964298908823</v>
      </c>
      <c r="N2060" t="str">
        <f t="shared" si="544"/>
        <v>-</v>
      </c>
      <c r="O2060" t="str">
        <f t="shared" si="549"/>
        <v>Sell</v>
      </c>
      <c r="P2060" t="str">
        <f t="shared" si="553"/>
        <v>-</v>
      </c>
      <c r="Q2060" t="str">
        <f t="shared" si="550"/>
        <v>-</v>
      </c>
      <c r="R2060">
        <f t="shared" si="545"/>
        <v>1.0944499999999999</v>
      </c>
      <c r="S2060">
        <f t="shared" si="546"/>
        <v>1.0936300000000001</v>
      </c>
      <c r="T2060" t="str">
        <f t="shared" si="540"/>
        <v>-</v>
      </c>
      <c r="U2060" t="str">
        <f t="shared" si="541"/>
        <v>-</v>
      </c>
      <c r="V2060" t="str">
        <f t="shared" si="542"/>
        <v>-</v>
      </c>
      <c r="W2060" s="9"/>
      <c r="X2060" s="9"/>
      <c r="Y2060" s="9"/>
    </row>
    <row r="2061" spans="1:25" x14ac:dyDescent="0.25">
      <c r="A2061" t="s">
        <v>2066</v>
      </c>
      <c r="B2061" s="2">
        <v>42216</v>
      </c>
      <c r="C2061" s="3">
        <v>0</v>
      </c>
      <c r="D2061">
        <v>1.0940399999999999</v>
      </c>
      <c r="E2061">
        <v>1.1113999999999999</v>
      </c>
      <c r="F2061">
        <v>1.0921099999999999</v>
      </c>
      <c r="G2061">
        <v>1.0983000000000001</v>
      </c>
      <c r="H2061">
        <v>187709</v>
      </c>
      <c r="I2061">
        <f t="shared" si="543"/>
        <v>-45.601996257017674</v>
      </c>
      <c r="J2061">
        <f t="shared" si="547"/>
        <v>1.1120932051282049</v>
      </c>
      <c r="K2061">
        <f t="shared" si="548"/>
        <v>1.1072556280390675</v>
      </c>
      <c r="L2061">
        <f t="shared" si="551"/>
        <v>1.1045277777777778</v>
      </c>
      <c r="M2061">
        <f t="shared" si="552"/>
        <v>1.1027425688156995</v>
      </c>
      <c r="N2061" t="str">
        <f t="shared" si="544"/>
        <v>-</v>
      </c>
      <c r="O2061" t="str">
        <f t="shared" si="549"/>
        <v>Sell</v>
      </c>
      <c r="P2061" t="str">
        <f t="shared" si="553"/>
        <v>-</v>
      </c>
      <c r="Q2061" t="str">
        <f t="shared" si="550"/>
        <v>-</v>
      </c>
      <c r="R2061">
        <f t="shared" si="545"/>
        <v>1.09867</v>
      </c>
      <c r="S2061">
        <f t="shared" si="546"/>
        <v>1.0979300000000001</v>
      </c>
      <c r="T2061" t="str">
        <f t="shared" si="540"/>
        <v>-</v>
      </c>
      <c r="U2061" t="str">
        <f t="shared" si="541"/>
        <v>-</v>
      </c>
      <c r="V2061" t="str">
        <f t="shared" si="542"/>
        <v>-</v>
      </c>
      <c r="W2061" s="9"/>
      <c r="X2061" s="9"/>
      <c r="Y2061" s="9"/>
    </row>
    <row r="2062" spans="1:25" x14ac:dyDescent="0.25">
      <c r="A2062" t="s">
        <v>2067</v>
      </c>
      <c r="B2062" s="2">
        <v>42218</v>
      </c>
      <c r="C2062" s="3">
        <v>0</v>
      </c>
      <c r="D2062">
        <v>1.0970500000000001</v>
      </c>
      <c r="E2062">
        <v>1.0983000000000001</v>
      </c>
      <c r="F2062">
        <v>1.0966</v>
      </c>
      <c r="G2062">
        <v>1.09674</v>
      </c>
      <c r="H2062">
        <v>7066</v>
      </c>
      <c r="I2062">
        <f t="shared" si="543"/>
        <v>-50.467872738614695</v>
      </c>
      <c r="J2062">
        <f t="shared" si="547"/>
        <v>1.1118097435897434</v>
      </c>
      <c r="K2062">
        <f t="shared" si="548"/>
        <v>1.1069894096076986</v>
      </c>
      <c r="L2062">
        <f t="shared" si="551"/>
        <v>1.1034336111111109</v>
      </c>
      <c r="M2062">
        <f t="shared" si="552"/>
        <v>1.1024181056364726</v>
      </c>
      <c r="N2062" t="str">
        <f t="shared" si="544"/>
        <v>-</v>
      </c>
      <c r="O2062" t="str">
        <f t="shared" si="549"/>
        <v>Sell</v>
      </c>
      <c r="P2062" t="str">
        <f t="shared" si="553"/>
        <v>-</v>
      </c>
      <c r="Q2062" t="str">
        <f t="shared" si="550"/>
        <v>-</v>
      </c>
      <c r="R2062">
        <f t="shared" si="545"/>
        <v>1.0970500000000001</v>
      </c>
      <c r="S2062">
        <f t="shared" si="546"/>
        <v>1.09643</v>
      </c>
      <c r="T2062" t="str">
        <f t="shared" si="540"/>
        <v>-</v>
      </c>
      <c r="U2062" t="str">
        <f t="shared" si="541"/>
        <v>-</v>
      </c>
      <c r="V2062" t="str">
        <f t="shared" si="542"/>
        <v>-</v>
      </c>
      <c r="W2062" s="9"/>
      <c r="X2062" s="9"/>
      <c r="Y2062" s="9"/>
    </row>
    <row r="2063" spans="1:25" x14ac:dyDescent="0.25">
      <c r="A2063" t="s">
        <v>2068</v>
      </c>
      <c r="B2063" s="2">
        <v>42219</v>
      </c>
      <c r="C2063" s="3">
        <v>0</v>
      </c>
      <c r="D2063">
        <v>1.0967499999999999</v>
      </c>
      <c r="E2063">
        <v>1.0995699999999999</v>
      </c>
      <c r="F2063">
        <v>1.09413</v>
      </c>
      <c r="G2063">
        <v>1.0950599999999999</v>
      </c>
      <c r="H2063">
        <v>150944</v>
      </c>
      <c r="I2063">
        <f t="shared" si="543"/>
        <v>-55.708047411104175</v>
      </c>
      <c r="J2063">
        <f t="shared" si="547"/>
        <v>1.1115557692307692</v>
      </c>
      <c r="K2063">
        <f t="shared" si="548"/>
        <v>1.1066873992378834</v>
      </c>
      <c r="L2063">
        <f t="shared" si="551"/>
        <v>1.1023377777777776</v>
      </c>
      <c r="M2063">
        <f t="shared" si="552"/>
        <v>1.1020203701966633</v>
      </c>
      <c r="N2063" t="str">
        <f t="shared" si="544"/>
        <v>-</v>
      </c>
      <c r="O2063" t="str">
        <f t="shared" si="549"/>
        <v>Sell</v>
      </c>
      <c r="P2063" t="str">
        <f t="shared" si="553"/>
        <v>-</v>
      </c>
      <c r="Q2063" t="str">
        <f t="shared" si="550"/>
        <v>-</v>
      </c>
      <c r="R2063">
        <f t="shared" si="545"/>
        <v>1.0952999999999999</v>
      </c>
      <c r="S2063">
        <f t="shared" si="546"/>
        <v>1.0948199999999999</v>
      </c>
      <c r="T2063" t="str">
        <f t="shared" ref="T2063:T2126" si="557">IF(Y2063&lt;&gt;"",IF(Y2063&lt;=-$AE$86,"Stop","-"),"-")</f>
        <v>-</v>
      </c>
      <c r="U2063" t="str">
        <f t="shared" ref="U2063:U2126" si="558">IF(Y2063&lt;&gt;"",IF(Y2063&gt;$AE$87,"Target","-"),"-")</f>
        <v>-</v>
      </c>
      <c r="V2063" t="str">
        <f t="shared" ref="V2063:V2126" si="559">IF(P2063="Buy",$AE$88,IF(P2063="Sell",$AE$88/R2063,"-"))</f>
        <v>-</v>
      </c>
      <c r="W2063" s="9"/>
      <c r="X2063" s="9"/>
      <c r="Y2063" s="9"/>
    </row>
    <row r="2064" spans="1:25" x14ac:dyDescent="0.25">
      <c r="A2064" t="s">
        <v>2069</v>
      </c>
      <c r="B2064" s="2">
        <v>42220</v>
      </c>
      <c r="C2064" s="3">
        <v>0</v>
      </c>
      <c r="D2064">
        <v>1.09507</v>
      </c>
      <c r="E2064">
        <v>1.0987499999999999</v>
      </c>
      <c r="F2064">
        <v>1.08789</v>
      </c>
      <c r="G2064">
        <v>1.0885</v>
      </c>
      <c r="H2064">
        <v>178419</v>
      </c>
      <c r="I2064">
        <f t="shared" ref="I2064:I2127" si="560">(MAX(E2051:E2064)-G2064)/(MAX(E2051:E2064)-MIN(F2051:F2064))*-100</f>
        <v>-76.169681846537443</v>
      </c>
      <c r="J2064">
        <f t="shared" si="547"/>
        <v>1.1111779487179485</v>
      </c>
      <c r="K2064">
        <f t="shared" si="548"/>
        <v>1.1062269587508484</v>
      </c>
      <c r="L2064">
        <f t="shared" si="551"/>
        <v>1.1015336111111109</v>
      </c>
      <c r="M2064">
        <f t="shared" si="552"/>
        <v>1.101289539375222</v>
      </c>
      <c r="N2064" t="str">
        <f t="shared" ref="N2064:N2127" si="561">IF(AND($I2064&gt;$AE$82,$I2063&lt;$AE$82),"Buy",IF(AND($I2064&lt;$AE$81,$I2063&gt;$AE$81),"Sell","-"))</f>
        <v>-</v>
      </c>
      <c r="O2064" t="str">
        <f t="shared" si="549"/>
        <v>Sell</v>
      </c>
      <c r="P2064" t="str">
        <f t="shared" si="553"/>
        <v>-</v>
      </c>
      <c r="Q2064" t="str">
        <f t="shared" si="550"/>
        <v>-</v>
      </c>
      <c r="R2064">
        <f t="shared" ref="R2064:R2127" si="562">ROUND(G2064+0.05*_xlfn.STDEV.P(G2053:G2064),5)</f>
        <v>1.08877</v>
      </c>
      <c r="S2064">
        <f t="shared" ref="S2064:S2127" si="563">ROUND(G2064-0.05*_xlfn.STDEV.P(G2053:G2064),5)</f>
        <v>1.08823</v>
      </c>
      <c r="T2064" t="str">
        <f t="shared" si="557"/>
        <v>-</v>
      </c>
      <c r="U2064" t="str">
        <f t="shared" si="558"/>
        <v>-</v>
      </c>
      <c r="V2064" t="str">
        <f t="shared" si="559"/>
        <v>-</v>
      </c>
    </row>
    <row r="2065" spans="1:22" x14ac:dyDescent="0.25">
      <c r="A2065" t="s">
        <v>2070</v>
      </c>
      <c r="B2065" s="2">
        <v>42221</v>
      </c>
      <c r="C2065" s="3">
        <v>0</v>
      </c>
      <c r="D2065">
        <v>1.08849</v>
      </c>
      <c r="E2065">
        <v>1.0934200000000001</v>
      </c>
      <c r="F2065">
        <v>1.0848100000000001</v>
      </c>
      <c r="G2065">
        <v>1.09029</v>
      </c>
      <c r="H2065">
        <v>203031</v>
      </c>
      <c r="I2065">
        <f t="shared" si="560"/>
        <v>-71.253148614609316</v>
      </c>
      <c r="J2065">
        <f t="shared" ref="J2065:J2128" si="564">AVERAGE(G1988:G2065)</f>
        <v>1.1106187179487179</v>
      </c>
      <c r="K2065">
        <f t="shared" ref="K2065:K2128" si="565">$K2064*(1-(2/(78+1)))+$G2065*(2/(78+1))</f>
        <v>1.1058234914407004</v>
      </c>
      <c r="L2065">
        <f t="shared" si="551"/>
        <v>1.1006933333333333</v>
      </c>
      <c r="M2065">
        <f t="shared" si="552"/>
        <v>1.1006949696792641</v>
      </c>
      <c r="N2065" t="str">
        <f t="shared" si="561"/>
        <v>-</v>
      </c>
      <c r="O2065" t="str">
        <f t="shared" ref="O2065:O2128" si="566">IF(K2065&gt;K2064,"Buy","Sell")</f>
        <v>Sell</v>
      </c>
      <c r="P2065" t="str">
        <f t="shared" si="553"/>
        <v>-</v>
      </c>
      <c r="Q2065" t="str">
        <f t="shared" si="550"/>
        <v>-</v>
      </c>
      <c r="R2065">
        <f t="shared" si="562"/>
        <v>1.09057</v>
      </c>
      <c r="S2065">
        <f t="shared" si="563"/>
        <v>1.0900099999999999</v>
      </c>
      <c r="T2065" t="str">
        <f t="shared" si="557"/>
        <v>-</v>
      </c>
      <c r="U2065" t="str">
        <f t="shared" si="558"/>
        <v>-</v>
      </c>
      <c r="V2065" t="str">
        <f t="shared" si="559"/>
        <v>-</v>
      </c>
    </row>
    <row r="2066" spans="1:22" x14ac:dyDescent="0.25">
      <c r="A2066" t="s">
        <v>2071</v>
      </c>
      <c r="B2066" s="2">
        <v>42222</v>
      </c>
      <c r="C2066" s="3">
        <v>0</v>
      </c>
      <c r="D2066">
        <v>1.09029</v>
      </c>
      <c r="E2066">
        <v>1.09439</v>
      </c>
      <c r="F2066">
        <v>1.0873699999999999</v>
      </c>
      <c r="G2066">
        <v>1.09223</v>
      </c>
      <c r="H2066">
        <v>165804</v>
      </c>
      <c r="I2066">
        <f t="shared" si="560"/>
        <v>-73.603699750978222</v>
      </c>
      <c r="J2066">
        <f t="shared" si="564"/>
        <v>1.1102057692307692</v>
      </c>
      <c r="K2066">
        <f t="shared" si="565"/>
        <v>1.1054793524168851</v>
      </c>
      <c r="L2066">
        <f t="shared" si="551"/>
        <v>1.0999150000000002</v>
      </c>
      <c r="M2066">
        <f t="shared" si="552"/>
        <v>1.1002374037506553</v>
      </c>
      <c r="N2066" t="str">
        <f t="shared" si="561"/>
        <v>-</v>
      </c>
      <c r="O2066" t="str">
        <f t="shared" si="566"/>
        <v>Sell</v>
      </c>
      <c r="P2066" t="str">
        <f t="shared" si="553"/>
        <v>-</v>
      </c>
      <c r="Q2066" t="str">
        <f t="shared" si="550"/>
        <v>-</v>
      </c>
      <c r="R2066">
        <f t="shared" si="562"/>
        <v>1.0925100000000001</v>
      </c>
      <c r="S2066">
        <f t="shared" si="563"/>
        <v>1.09195</v>
      </c>
      <c r="T2066" t="str">
        <f t="shared" si="557"/>
        <v>-</v>
      </c>
      <c r="U2066" t="str">
        <f t="shared" si="558"/>
        <v>-</v>
      </c>
      <c r="V2066" t="str">
        <f t="shared" si="559"/>
        <v>-</v>
      </c>
    </row>
    <row r="2067" spans="1:22" x14ac:dyDescent="0.25">
      <c r="A2067" t="s">
        <v>2072</v>
      </c>
      <c r="B2067" s="2">
        <v>42223</v>
      </c>
      <c r="C2067" s="3">
        <v>0</v>
      </c>
      <c r="D2067">
        <v>1.09223</v>
      </c>
      <c r="E2067">
        <v>1.0978300000000001</v>
      </c>
      <c r="F2067">
        <v>1.0855300000000001</v>
      </c>
      <c r="G2067">
        <v>1.0964700000000001</v>
      </c>
      <c r="H2067">
        <v>172866</v>
      </c>
      <c r="I2067">
        <f t="shared" si="560"/>
        <v>-58.520099608679963</v>
      </c>
      <c r="J2067">
        <f t="shared" si="564"/>
        <v>1.1099021794871793</v>
      </c>
      <c r="K2067">
        <f t="shared" si="565"/>
        <v>1.1052512675455715</v>
      </c>
      <c r="L2067">
        <f t="shared" si="551"/>
        <v>1.0993655555555557</v>
      </c>
      <c r="M2067">
        <f t="shared" si="552"/>
        <v>1.1000337603046739</v>
      </c>
      <c r="N2067" t="str">
        <f t="shared" si="561"/>
        <v>-</v>
      </c>
      <c r="O2067" t="str">
        <f t="shared" si="566"/>
        <v>Sell</v>
      </c>
      <c r="P2067" t="str">
        <f t="shared" si="553"/>
        <v>-</v>
      </c>
      <c r="Q2067" t="str">
        <f t="shared" ref="Q2067:Q2130" si="567">IF(AND(M2066&lt;K2066,M2067&gt;K2067),"Buy",IF(AND(M2066&gt;K2066,M2067&lt;K2067),"Sell","-"))</f>
        <v>-</v>
      </c>
      <c r="R2067">
        <f t="shared" si="562"/>
        <v>1.0967499999999999</v>
      </c>
      <c r="S2067">
        <f t="shared" si="563"/>
        <v>1.09619</v>
      </c>
      <c r="T2067" t="str">
        <f t="shared" si="557"/>
        <v>-</v>
      </c>
      <c r="U2067" t="str">
        <f t="shared" si="558"/>
        <v>-</v>
      </c>
      <c r="V2067" t="str">
        <f t="shared" si="559"/>
        <v>-</v>
      </c>
    </row>
    <row r="2068" spans="1:22" x14ac:dyDescent="0.25">
      <c r="A2068" t="s">
        <v>2073</v>
      </c>
      <c r="B2068" s="2">
        <v>42225</v>
      </c>
      <c r="C2068" s="3">
        <v>0</v>
      </c>
      <c r="D2068">
        <v>1.0962700000000001</v>
      </c>
      <c r="E2068">
        <v>1.0967499999999999</v>
      </c>
      <c r="F2068">
        <v>1.09581</v>
      </c>
      <c r="G2068">
        <v>1.0958300000000001</v>
      </c>
      <c r="H2068">
        <v>5316</v>
      </c>
      <c r="I2068">
        <f t="shared" si="560"/>
        <v>-60.796869441479593</v>
      </c>
      <c r="J2068">
        <f t="shared" si="564"/>
        <v>1.1095976923076922</v>
      </c>
      <c r="K2068">
        <f t="shared" si="565"/>
        <v>1.1050127544431521</v>
      </c>
      <c r="L2068">
        <f t="shared" si="551"/>
        <v>1.0993211111111112</v>
      </c>
      <c r="M2068">
        <f t="shared" si="552"/>
        <v>1.0998065300179349</v>
      </c>
      <c r="N2068" t="str">
        <f t="shared" si="561"/>
        <v>-</v>
      </c>
      <c r="O2068" t="str">
        <f t="shared" si="566"/>
        <v>Sell</v>
      </c>
      <c r="P2068" t="str">
        <f t="shared" si="553"/>
        <v>-</v>
      </c>
      <c r="Q2068" t="str">
        <f t="shared" si="567"/>
        <v>-</v>
      </c>
      <c r="R2068">
        <f t="shared" si="562"/>
        <v>1.0961099999999999</v>
      </c>
      <c r="S2068">
        <f t="shared" si="563"/>
        <v>1.09555</v>
      </c>
      <c r="T2068" t="str">
        <f t="shared" si="557"/>
        <v>-</v>
      </c>
      <c r="U2068" t="str">
        <f t="shared" si="558"/>
        <v>-</v>
      </c>
      <c r="V2068" t="str">
        <f t="shared" si="559"/>
        <v>-</v>
      </c>
    </row>
    <row r="2069" spans="1:22" x14ac:dyDescent="0.25">
      <c r="A2069" t="s">
        <v>2074</v>
      </c>
      <c r="B2069" s="2">
        <v>42226</v>
      </c>
      <c r="C2069" s="3">
        <v>0</v>
      </c>
      <c r="D2069">
        <v>1.0958300000000001</v>
      </c>
      <c r="E2069">
        <v>1.1041399999999999</v>
      </c>
      <c r="F2069">
        <v>1.0925400000000001</v>
      </c>
      <c r="G2069">
        <v>1.10155</v>
      </c>
      <c r="H2069">
        <v>151811</v>
      </c>
      <c r="I2069">
        <f t="shared" si="560"/>
        <v>-40.448239060832222</v>
      </c>
      <c r="J2069">
        <f t="shared" si="564"/>
        <v>1.1094308974358973</v>
      </c>
      <c r="K2069">
        <f t="shared" si="565"/>
        <v>1.1049250897737051</v>
      </c>
      <c r="L2069">
        <f t="shared" si="551"/>
        <v>1.0987583333333335</v>
      </c>
      <c r="M2069">
        <f t="shared" si="552"/>
        <v>1.0999007716385871</v>
      </c>
      <c r="N2069" t="str">
        <f t="shared" si="561"/>
        <v>-</v>
      </c>
      <c r="O2069" t="str">
        <f t="shared" si="566"/>
        <v>Sell</v>
      </c>
      <c r="P2069" t="str">
        <f t="shared" si="553"/>
        <v>-</v>
      </c>
      <c r="Q2069" t="str">
        <f t="shared" si="567"/>
        <v>-</v>
      </c>
      <c r="R2069">
        <f t="shared" si="562"/>
        <v>1.10178</v>
      </c>
      <c r="S2069">
        <f t="shared" si="563"/>
        <v>1.1013200000000001</v>
      </c>
      <c r="T2069" t="str">
        <f t="shared" si="557"/>
        <v>-</v>
      </c>
      <c r="U2069" t="str">
        <f t="shared" si="558"/>
        <v>-</v>
      </c>
      <c r="V2069" t="str">
        <f t="shared" si="559"/>
        <v>-</v>
      </c>
    </row>
    <row r="2070" spans="1:22" x14ac:dyDescent="0.25">
      <c r="A2070" t="s">
        <v>2075</v>
      </c>
      <c r="B2070" s="2">
        <v>42227</v>
      </c>
      <c r="C2070" s="3">
        <v>0</v>
      </c>
      <c r="D2070">
        <v>1.10155</v>
      </c>
      <c r="E2070">
        <v>1.1088199999999999</v>
      </c>
      <c r="F2070">
        <v>1.0960399999999999</v>
      </c>
      <c r="G2070">
        <v>1.1041700000000001</v>
      </c>
      <c r="H2070">
        <v>191755</v>
      </c>
      <c r="I2070">
        <f t="shared" si="560"/>
        <v>-31.127712557808103</v>
      </c>
      <c r="J2070">
        <f t="shared" si="564"/>
        <v>1.109203717948718</v>
      </c>
      <c r="K2070">
        <f t="shared" si="565"/>
        <v>1.1049059735769025</v>
      </c>
      <c r="L2070">
        <f t="shared" si="551"/>
        <v>1.0985041666666673</v>
      </c>
      <c r="M2070">
        <f t="shared" si="552"/>
        <v>1.1001315407392041</v>
      </c>
      <c r="N2070" t="str">
        <f t="shared" si="561"/>
        <v>-</v>
      </c>
      <c r="O2070" t="str">
        <f t="shared" si="566"/>
        <v>Sell</v>
      </c>
      <c r="P2070" t="str">
        <f t="shared" si="553"/>
        <v>-</v>
      </c>
      <c r="Q2070" t="str">
        <f t="shared" si="567"/>
        <v>-</v>
      </c>
      <c r="R2070">
        <f t="shared" si="562"/>
        <v>1.1043799999999999</v>
      </c>
      <c r="S2070">
        <f t="shared" si="563"/>
        <v>1.1039600000000001</v>
      </c>
      <c r="T2070" t="str">
        <f t="shared" si="557"/>
        <v>-</v>
      </c>
      <c r="U2070" t="str">
        <f t="shared" si="558"/>
        <v>-</v>
      </c>
      <c r="V2070" t="str">
        <f t="shared" si="559"/>
        <v>-</v>
      </c>
    </row>
    <row r="2071" spans="1:22" x14ac:dyDescent="0.25">
      <c r="A2071" t="s">
        <v>2076</v>
      </c>
      <c r="B2071" s="2">
        <v>42228</v>
      </c>
      <c r="C2071" s="3">
        <v>0</v>
      </c>
      <c r="D2071">
        <v>1.10416</v>
      </c>
      <c r="E2071">
        <v>1.1213299999999999</v>
      </c>
      <c r="F2071">
        <v>1.10242</v>
      </c>
      <c r="G2071">
        <v>1.1154599999999999</v>
      </c>
      <c r="H2071">
        <v>202195</v>
      </c>
      <c r="I2071">
        <f t="shared" si="560"/>
        <v>-16.073384446878588</v>
      </c>
      <c r="J2071">
        <f t="shared" si="564"/>
        <v>1.1089571794871793</v>
      </c>
      <c r="K2071">
        <f t="shared" si="565"/>
        <v>1.1051731641192593</v>
      </c>
      <c r="L2071">
        <f t="shared" si="551"/>
        <v>1.0988313888888892</v>
      </c>
      <c r="M2071">
        <f t="shared" si="552"/>
        <v>1.1009601061046523</v>
      </c>
      <c r="N2071" t="str">
        <f t="shared" si="561"/>
        <v>-</v>
      </c>
      <c r="O2071" t="str">
        <f t="shared" si="566"/>
        <v>Buy</v>
      </c>
      <c r="P2071" t="str">
        <f t="shared" si="553"/>
        <v>-</v>
      </c>
      <c r="Q2071" t="str">
        <f t="shared" si="567"/>
        <v>-</v>
      </c>
      <c r="R2071">
        <f t="shared" si="562"/>
        <v>1.1157999999999999</v>
      </c>
      <c r="S2071">
        <f t="shared" si="563"/>
        <v>1.1151199999999999</v>
      </c>
      <c r="T2071" t="str">
        <f t="shared" si="557"/>
        <v>-</v>
      </c>
      <c r="U2071" t="str">
        <f t="shared" si="558"/>
        <v>-</v>
      </c>
      <c r="V2071" t="str">
        <f t="shared" si="559"/>
        <v>-</v>
      </c>
    </row>
    <row r="2072" spans="1:22" x14ac:dyDescent="0.25">
      <c r="A2072" t="s">
        <v>2077</v>
      </c>
      <c r="B2072" s="2">
        <v>42229</v>
      </c>
      <c r="C2072" s="3">
        <v>0</v>
      </c>
      <c r="D2072">
        <v>1.11547</v>
      </c>
      <c r="E2072">
        <v>1.1189</v>
      </c>
      <c r="F2072">
        <v>1.1080000000000001</v>
      </c>
      <c r="G2072">
        <v>1.11581</v>
      </c>
      <c r="H2072">
        <v>179066</v>
      </c>
      <c r="I2072">
        <f t="shared" si="560"/>
        <v>-15.115005476451223</v>
      </c>
      <c r="J2072">
        <f t="shared" si="564"/>
        <v>1.1086442307692306</v>
      </c>
      <c r="K2072">
        <f t="shared" si="565"/>
        <v>1.1054424511035819</v>
      </c>
      <c r="L2072">
        <f t="shared" si="551"/>
        <v>1.0990322222222226</v>
      </c>
      <c r="M2072">
        <f t="shared" si="552"/>
        <v>1.1017628030719684</v>
      </c>
      <c r="N2072" t="str">
        <f t="shared" si="561"/>
        <v>-</v>
      </c>
      <c r="O2072" t="str">
        <f t="shared" si="566"/>
        <v>Buy</v>
      </c>
      <c r="P2072" t="str">
        <f t="shared" si="553"/>
        <v>-</v>
      </c>
      <c r="Q2072" t="str">
        <f t="shared" si="567"/>
        <v>-</v>
      </c>
      <c r="R2072">
        <f t="shared" si="562"/>
        <v>1.1162300000000001</v>
      </c>
      <c r="S2072">
        <f t="shared" si="563"/>
        <v>1.1153900000000001</v>
      </c>
      <c r="T2072" t="str">
        <f t="shared" si="557"/>
        <v>-</v>
      </c>
      <c r="U2072" t="str">
        <f t="shared" si="558"/>
        <v>-</v>
      </c>
      <c r="V2072" t="str">
        <f t="shared" si="559"/>
        <v>-</v>
      </c>
    </row>
    <row r="2073" spans="1:22" x14ac:dyDescent="0.25">
      <c r="A2073" t="s">
        <v>2078</v>
      </c>
      <c r="B2073" s="2">
        <v>42230</v>
      </c>
      <c r="C2073" s="3">
        <v>0</v>
      </c>
      <c r="D2073">
        <v>1.11581</v>
      </c>
      <c r="E2073">
        <v>1.11887</v>
      </c>
      <c r="F2073">
        <v>1.10978</v>
      </c>
      <c r="G2073">
        <v>1.1107899999999999</v>
      </c>
      <c r="H2073">
        <v>142518</v>
      </c>
      <c r="I2073">
        <f t="shared" si="560"/>
        <v>-28.860898138006647</v>
      </c>
      <c r="J2073">
        <f t="shared" si="564"/>
        <v>1.1082076923076922</v>
      </c>
      <c r="K2073">
        <f t="shared" si="565"/>
        <v>1.1055778320883012</v>
      </c>
      <c r="L2073">
        <f t="shared" si="551"/>
        <v>1.0990286111111116</v>
      </c>
      <c r="M2073">
        <f t="shared" si="552"/>
        <v>1.1022507596626727</v>
      </c>
      <c r="N2073" t="str">
        <f t="shared" si="561"/>
        <v>-</v>
      </c>
      <c r="O2073" t="str">
        <f t="shared" si="566"/>
        <v>Buy</v>
      </c>
      <c r="P2073" t="str">
        <f t="shared" si="553"/>
        <v>-</v>
      </c>
      <c r="Q2073" t="str">
        <f t="shared" si="567"/>
        <v>-</v>
      </c>
      <c r="R2073">
        <f t="shared" si="562"/>
        <v>1.11124</v>
      </c>
      <c r="S2073">
        <f t="shared" si="563"/>
        <v>1.1103400000000001</v>
      </c>
      <c r="T2073" t="str">
        <f t="shared" si="557"/>
        <v>-</v>
      </c>
      <c r="U2073" t="str">
        <f t="shared" si="558"/>
        <v>-</v>
      </c>
      <c r="V2073" t="str">
        <f t="shared" si="559"/>
        <v>-</v>
      </c>
    </row>
    <row r="2074" spans="1:22" x14ac:dyDescent="0.25">
      <c r="A2074" t="s">
        <v>2079</v>
      </c>
      <c r="B2074" s="2">
        <v>42232</v>
      </c>
      <c r="C2074" s="3">
        <v>0</v>
      </c>
      <c r="D2074">
        <v>1.11155</v>
      </c>
      <c r="E2074">
        <v>1.1117699999999999</v>
      </c>
      <c r="F2074">
        <v>1.1091299999999999</v>
      </c>
      <c r="G2074">
        <v>1.1093999999999999</v>
      </c>
      <c r="H2074">
        <v>6615</v>
      </c>
      <c r="I2074">
        <f t="shared" si="560"/>
        <v>-32.667031763417398</v>
      </c>
      <c r="J2074">
        <f t="shared" si="564"/>
        <v>1.1077589743589742</v>
      </c>
      <c r="K2074">
        <f t="shared" si="565"/>
        <v>1.1056745958329011</v>
      </c>
      <c r="L2074">
        <f t="shared" si="551"/>
        <v>1.0993050000000004</v>
      </c>
      <c r="M2074">
        <f t="shared" si="552"/>
        <v>1.102637205086312</v>
      </c>
      <c r="N2074" t="str">
        <f t="shared" si="561"/>
        <v>-</v>
      </c>
      <c r="O2074" t="str">
        <f t="shared" si="566"/>
        <v>Buy</v>
      </c>
      <c r="P2074" t="str">
        <f t="shared" si="553"/>
        <v>-</v>
      </c>
      <c r="Q2074" t="str">
        <f t="shared" si="567"/>
        <v>-</v>
      </c>
      <c r="R2074">
        <f t="shared" si="562"/>
        <v>1.1098600000000001</v>
      </c>
      <c r="S2074">
        <f t="shared" si="563"/>
        <v>1.10894</v>
      </c>
      <c r="T2074" t="str">
        <f t="shared" si="557"/>
        <v>-</v>
      </c>
      <c r="U2074" t="str">
        <f t="shared" si="558"/>
        <v>-</v>
      </c>
      <c r="V2074" t="str">
        <f t="shared" si="559"/>
        <v>-</v>
      </c>
    </row>
    <row r="2075" spans="1:22" x14ac:dyDescent="0.25">
      <c r="A2075" t="s">
        <v>2080</v>
      </c>
      <c r="B2075" s="2">
        <v>42233</v>
      </c>
      <c r="C2075" s="3">
        <v>0</v>
      </c>
      <c r="D2075">
        <v>1.1093999999999999</v>
      </c>
      <c r="E2075">
        <v>1.11249</v>
      </c>
      <c r="F2075">
        <v>1.10588</v>
      </c>
      <c r="G2075">
        <v>1.10755</v>
      </c>
      <c r="H2075">
        <v>136686</v>
      </c>
      <c r="I2075">
        <f t="shared" si="560"/>
        <v>-37.732749178532167</v>
      </c>
      <c r="J2075">
        <f t="shared" si="564"/>
        <v>1.1074402564102561</v>
      </c>
      <c r="K2075">
        <f t="shared" si="565"/>
        <v>1.1057220744194101</v>
      </c>
      <c r="L2075">
        <f t="shared" si="551"/>
        <v>1.0993836111111115</v>
      </c>
      <c r="M2075">
        <f t="shared" si="552"/>
        <v>1.1029027615681328</v>
      </c>
      <c r="N2075" t="str">
        <f t="shared" si="561"/>
        <v>-</v>
      </c>
      <c r="O2075" t="str">
        <f t="shared" si="566"/>
        <v>Buy</v>
      </c>
      <c r="P2075" t="str">
        <f t="shared" si="553"/>
        <v>-</v>
      </c>
      <c r="Q2075" t="str">
        <f t="shared" si="567"/>
        <v>-</v>
      </c>
      <c r="R2075">
        <f t="shared" si="562"/>
        <v>1.1080099999999999</v>
      </c>
      <c r="S2075">
        <f t="shared" si="563"/>
        <v>1.1070899999999999</v>
      </c>
      <c r="T2075" t="str">
        <f t="shared" si="557"/>
        <v>-</v>
      </c>
      <c r="U2075" t="str">
        <f t="shared" si="558"/>
        <v>-</v>
      </c>
      <c r="V2075" t="str">
        <f t="shared" si="559"/>
        <v>-</v>
      </c>
    </row>
    <row r="2076" spans="1:22" x14ac:dyDescent="0.25">
      <c r="A2076" t="s">
        <v>2081</v>
      </c>
      <c r="B2076" s="2">
        <v>42234</v>
      </c>
      <c r="C2076" s="3">
        <v>0</v>
      </c>
      <c r="D2076">
        <v>1.1075600000000001</v>
      </c>
      <c r="E2076">
        <v>1.10938</v>
      </c>
      <c r="F2076">
        <v>1.10175</v>
      </c>
      <c r="G2076">
        <v>1.1029800000000001</v>
      </c>
      <c r="H2076">
        <v>131474</v>
      </c>
      <c r="I2076">
        <f t="shared" si="560"/>
        <v>-50.246440306681059</v>
      </c>
      <c r="J2076">
        <f t="shared" si="564"/>
        <v>1.1072957692307692</v>
      </c>
      <c r="K2076">
        <f t="shared" si="565"/>
        <v>1.1056526548138554</v>
      </c>
      <c r="L2076">
        <f t="shared" si="551"/>
        <v>1.0994458333333339</v>
      </c>
      <c r="M2076">
        <f t="shared" si="552"/>
        <v>1.102906936618504</v>
      </c>
      <c r="N2076" t="str">
        <f t="shared" si="561"/>
        <v>-</v>
      </c>
      <c r="O2076" t="str">
        <f t="shared" si="566"/>
        <v>Sell</v>
      </c>
      <c r="P2076" t="str">
        <f t="shared" si="553"/>
        <v>-</v>
      </c>
      <c r="Q2076" t="str">
        <f t="shared" si="567"/>
        <v>-</v>
      </c>
      <c r="R2076">
        <f t="shared" si="562"/>
        <v>1.1033900000000001</v>
      </c>
      <c r="S2076">
        <f t="shared" si="563"/>
        <v>1.1025700000000001</v>
      </c>
      <c r="T2076" t="str">
        <f t="shared" si="557"/>
        <v>-</v>
      </c>
      <c r="U2076" t="str">
        <f t="shared" si="558"/>
        <v>-</v>
      </c>
      <c r="V2076" t="str">
        <f t="shared" si="559"/>
        <v>-</v>
      </c>
    </row>
    <row r="2077" spans="1:22" x14ac:dyDescent="0.25">
      <c r="A2077" t="s">
        <v>2082</v>
      </c>
      <c r="B2077" s="2">
        <v>42235</v>
      </c>
      <c r="C2077" s="3">
        <v>0</v>
      </c>
      <c r="D2077">
        <v>1.1029800000000001</v>
      </c>
      <c r="E2077">
        <v>1.1134200000000001</v>
      </c>
      <c r="F2077">
        <v>1.10178</v>
      </c>
      <c r="G2077">
        <v>1.11181</v>
      </c>
      <c r="H2077">
        <v>161471</v>
      </c>
      <c r="I2077">
        <f t="shared" si="560"/>
        <v>-26.067907995618846</v>
      </c>
      <c r="J2077">
        <f t="shared" si="564"/>
        <v>1.1073174358974356</v>
      </c>
      <c r="K2077">
        <f t="shared" si="565"/>
        <v>1.1058085369704667</v>
      </c>
      <c r="L2077">
        <f t="shared" si="551"/>
        <v>1.0995769444444448</v>
      </c>
      <c r="M2077">
        <f t="shared" si="552"/>
        <v>1.1033881832877741</v>
      </c>
      <c r="N2077" t="str">
        <f t="shared" si="561"/>
        <v>-</v>
      </c>
      <c r="O2077" t="str">
        <f t="shared" si="566"/>
        <v>Buy</v>
      </c>
      <c r="P2077" t="str">
        <f t="shared" si="553"/>
        <v>-</v>
      </c>
      <c r="Q2077" t="str">
        <f t="shared" si="567"/>
        <v>-</v>
      </c>
      <c r="R2077">
        <f t="shared" si="562"/>
        <v>1.1121799999999999</v>
      </c>
      <c r="S2077">
        <f t="shared" si="563"/>
        <v>1.11144</v>
      </c>
      <c r="T2077" t="str">
        <f t="shared" si="557"/>
        <v>-</v>
      </c>
      <c r="U2077" t="str">
        <f t="shared" si="558"/>
        <v>-</v>
      </c>
      <c r="V2077" t="str">
        <f t="shared" si="559"/>
        <v>-</v>
      </c>
    </row>
    <row r="2078" spans="1:22" x14ac:dyDescent="0.25">
      <c r="A2078" t="s">
        <v>2083</v>
      </c>
      <c r="B2078" s="2">
        <v>42236</v>
      </c>
      <c r="C2078" s="3">
        <v>0</v>
      </c>
      <c r="D2078">
        <v>1.11181</v>
      </c>
      <c r="E2078">
        <v>1.12446</v>
      </c>
      <c r="F2078">
        <v>1.1107199999999999</v>
      </c>
      <c r="G2078">
        <v>1.1234900000000001</v>
      </c>
      <c r="H2078">
        <v>175022</v>
      </c>
      <c r="I2078">
        <f t="shared" si="560"/>
        <v>-2.4464060529632188</v>
      </c>
      <c r="J2078">
        <f t="shared" si="564"/>
        <v>1.107478717948718</v>
      </c>
      <c r="K2078">
        <f t="shared" si="565"/>
        <v>1.1062561689458978</v>
      </c>
      <c r="L2078">
        <f t="shared" si="551"/>
        <v>1.100061388888889</v>
      </c>
      <c r="M2078">
        <f t="shared" si="552"/>
        <v>1.1044747679749214</v>
      </c>
      <c r="N2078" t="str">
        <f t="shared" si="561"/>
        <v>-</v>
      </c>
      <c r="O2078" t="str">
        <f t="shared" si="566"/>
        <v>Buy</v>
      </c>
      <c r="P2078" t="str">
        <f t="shared" si="553"/>
        <v>-</v>
      </c>
      <c r="Q2078" t="str">
        <f t="shared" si="567"/>
        <v>-</v>
      </c>
      <c r="R2078">
        <f t="shared" si="562"/>
        <v>1.12388</v>
      </c>
      <c r="S2078">
        <f t="shared" si="563"/>
        <v>1.1231</v>
      </c>
      <c r="T2078" t="str">
        <f t="shared" si="557"/>
        <v>-</v>
      </c>
      <c r="U2078" t="str">
        <f t="shared" si="558"/>
        <v>-</v>
      </c>
      <c r="V2078" t="str">
        <f t="shared" si="559"/>
        <v>-</v>
      </c>
    </row>
    <row r="2079" spans="1:22" x14ac:dyDescent="0.25">
      <c r="A2079" t="s">
        <v>2084</v>
      </c>
      <c r="B2079" s="2">
        <v>42237</v>
      </c>
      <c r="C2079" s="3">
        <v>0</v>
      </c>
      <c r="D2079">
        <v>1.1234900000000001</v>
      </c>
      <c r="E2079">
        <v>1.13887</v>
      </c>
      <c r="F2079">
        <v>1.123</v>
      </c>
      <c r="G2079">
        <v>1.13828</v>
      </c>
      <c r="H2079">
        <v>195651</v>
      </c>
      <c r="I2079">
        <f t="shared" si="560"/>
        <v>-1.1061117360331667</v>
      </c>
      <c r="J2079">
        <f t="shared" si="564"/>
        <v>1.1079600000000001</v>
      </c>
      <c r="K2079">
        <f t="shared" si="565"/>
        <v>1.1070668988460015</v>
      </c>
      <c r="L2079">
        <f t="shared" si="551"/>
        <v>1.1007027777777778</v>
      </c>
      <c r="M2079">
        <f t="shared" si="552"/>
        <v>1.1063020778141148</v>
      </c>
      <c r="N2079" t="str">
        <f t="shared" si="561"/>
        <v>-</v>
      </c>
      <c r="O2079" t="str">
        <f t="shared" si="566"/>
        <v>Buy</v>
      </c>
      <c r="P2079" t="str">
        <f t="shared" si="553"/>
        <v>-</v>
      </c>
      <c r="Q2079" t="str">
        <f t="shared" si="567"/>
        <v>-</v>
      </c>
      <c r="R2079">
        <f t="shared" si="562"/>
        <v>1.1388199999999999</v>
      </c>
      <c r="S2079">
        <f t="shared" si="563"/>
        <v>1.13774</v>
      </c>
      <c r="T2079" t="str">
        <f t="shared" si="557"/>
        <v>-</v>
      </c>
      <c r="U2079" t="str">
        <f t="shared" si="558"/>
        <v>-</v>
      </c>
      <c r="V2079" t="str">
        <f t="shared" si="559"/>
        <v>-</v>
      </c>
    </row>
    <row r="2080" spans="1:22" x14ac:dyDescent="0.25">
      <c r="A2080" t="s">
        <v>2085</v>
      </c>
      <c r="B2080" s="2">
        <v>42239</v>
      </c>
      <c r="C2080" s="3">
        <v>0</v>
      </c>
      <c r="D2080">
        <v>1.13748</v>
      </c>
      <c r="E2080">
        <v>1.1395</v>
      </c>
      <c r="F2080">
        <v>1.13697</v>
      </c>
      <c r="G2080">
        <v>1.13761</v>
      </c>
      <c r="H2080">
        <v>12363</v>
      </c>
      <c r="I2080">
        <f t="shared" si="560"/>
        <v>-3.5019455252917409</v>
      </c>
      <c r="J2080">
        <f t="shared" si="564"/>
        <v>1.1084535897435897</v>
      </c>
      <c r="K2080">
        <f t="shared" si="565"/>
        <v>1.1078401419131914</v>
      </c>
      <c r="L2080">
        <f t="shared" si="551"/>
        <v>1.1013886111111113</v>
      </c>
      <c r="M2080">
        <f t="shared" si="552"/>
        <v>1.1079943979322708</v>
      </c>
      <c r="N2080" t="str">
        <f t="shared" si="561"/>
        <v>-</v>
      </c>
      <c r="O2080" t="str">
        <f t="shared" si="566"/>
        <v>Buy</v>
      </c>
      <c r="P2080" t="str">
        <f t="shared" si="553"/>
        <v>-</v>
      </c>
      <c r="Q2080" t="str">
        <f t="shared" si="567"/>
        <v>Buy</v>
      </c>
      <c r="R2080">
        <f t="shared" si="562"/>
        <v>1.1382000000000001</v>
      </c>
      <c r="S2080">
        <f t="shared" si="563"/>
        <v>1.1370199999999999</v>
      </c>
      <c r="T2080" t="str">
        <f t="shared" si="557"/>
        <v>-</v>
      </c>
      <c r="U2080" t="str">
        <f t="shared" si="558"/>
        <v>-</v>
      </c>
      <c r="V2080" t="str">
        <f t="shared" si="559"/>
        <v>-</v>
      </c>
    </row>
    <row r="2081" spans="1:25" x14ac:dyDescent="0.25">
      <c r="A2081" t="s">
        <v>2086</v>
      </c>
      <c r="B2081" s="2">
        <v>42240</v>
      </c>
      <c r="C2081" s="3">
        <v>0</v>
      </c>
      <c r="D2081">
        <v>1.13761</v>
      </c>
      <c r="E2081">
        <v>1.1713899999999999</v>
      </c>
      <c r="F2081">
        <v>1.1369199999999999</v>
      </c>
      <c r="G2081">
        <v>1.15804</v>
      </c>
      <c r="H2081">
        <v>298437</v>
      </c>
      <c r="I2081">
        <f t="shared" si="560"/>
        <v>-16.930881420418512</v>
      </c>
      <c r="J2081">
        <f t="shared" si="564"/>
        <v>1.1092384615384614</v>
      </c>
      <c r="K2081">
        <f t="shared" si="565"/>
        <v>1.1091110243964017</v>
      </c>
      <c r="L2081">
        <f t="shared" si="551"/>
        <v>1.1030494444444447</v>
      </c>
      <c r="M2081">
        <f t="shared" si="552"/>
        <v>1.1106995656116074</v>
      </c>
      <c r="N2081" t="str">
        <f t="shared" si="561"/>
        <v>Sell</v>
      </c>
      <c r="O2081" t="str">
        <f t="shared" si="566"/>
        <v>Buy</v>
      </c>
      <c r="P2081" t="str">
        <f t="shared" si="553"/>
        <v>-</v>
      </c>
      <c r="Q2081" t="str">
        <f t="shared" si="567"/>
        <v>-</v>
      </c>
      <c r="R2081">
        <f t="shared" si="562"/>
        <v>1.1588400000000001</v>
      </c>
      <c r="S2081">
        <f t="shared" si="563"/>
        <v>1.15724</v>
      </c>
      <c r="T2081" t="str">
        <f t="shared" si="557"/>
        <v>-</v>
      </c>
      <c r="U2081" t="str">
        <f t="shared" si="558"/>
        <v>-</v>
      </c>
      <c r="V2081" t="str">
        <f t="shared" si="559"/>
        <v>-</v>
      </c>
    </row>
    <row r="2082" spans="1:25" x14ac:dyDescent="0.25">
      <c r="A2082" t="s">
        <v>2087</v>
      </c>
      <c r="B2082" s="2">
        <v>42241</v>
      </c>
      <c r="C2082" s="3">
        <v>0</v>
      </c>
      <c r="D2082">
        <v>1.1580600000000001</v>
      </c>
      <c r="E2082">
        <v>1.15845</v>
      </c>
      <c r="F2082">
        <v>1.13968</v>
      </c>
      <c r="G2082">
        <v>1.1553</v>
      </c>
      <c r="H2082">
        <v>250502</v>
      </c>
      <c r="I2082">
        <f t="shared" si="560"/>
        <v>-20.405833861762794</v>
      </c>
      <c r="J2082">
        <f t="shared" si="564"/>
        <v>1.1100930769230768</v>
      </c>
      <c r="K2082">
        <f t="shared" si="565"/>
        <v>1.1102803655509232</v>
      </c>
      <c r="L2082">
        <f t="shared" si="551"/>
        <v>1.1045680555555555</v>
      </c>
      <c r="M2082">
        <f t="shared" si="552"/>
        <v>1.113110399902872</v>
      </c>
      <c r="N2082" t="str">
        <f t="shared" si="561"/>
        <v>-</v>
      </c>
      <c r="O2082" t="str">
        <f t="shared" si="566"/>
        <v>Buy</v>
      </c>
      <c r="P2082" t="str">
        <f t="shared" si="553"/>
        <v>-</v>
      </c>
      <c r="Q2082" t="str">
        <f t="shared" si="567"/>
        <v>-</v>
      </c>
      <c r="R2082">
        <f t="shared" si="562"/>
        <v>1.1561999999999999</v>
      </c>
      <c r="S2082">
        <f t="shared" si="563"/>
        <v>1.1544000000000001</v>
      </c>
      <c r="T2082" t="str">
        <f t="shared" si="557"/>
        <v>-</v>
      </c>
      <c r="U2082" t="str">
        <f t="shared" si="558"/>
        <v>-</v>
      </c>
      <c r="V2082" t="str">
        <f t="shared" si="559"/>
        <v>-</v>
      </c>
    </row>
    <row r="2083" spans="1:25" x14ac:dyDescent="0.25">
      <c r="A2083" t="s">
        <v>2088</v>
      </c>
      <c r="B2083" s="2">
        <v>42242</v>
      </c>
      <c r="C2083" s="3">
        <v>0</v>
      </c>
      <c r="D2083">
        <v>1.15534</v>
      </c>
      <c r="E2083">
        <v>1.1560900000000001</v>
      </c>
      <c r="F2083">
        <v>1.12914</v>
      </c>
      <c r="G2083">
        <v>1.13388</v>
      </c>
      <c r="H2083">
        <v>260532</v>
      </c>
      <c r="I2083">
        <f t="shared" si="560"/>
        <v>-49.781021897810113</v>
      </c>
      <c r="J2083">
        <f t="shared" si="564"/>
        <v>1.110658846153846</v>
      </c>
      <c r="K2083">
        <f t="shared" si="565"/>
        <v>1.1108778246508997</v>
      </c>
      <c r="L2083">
        <f t="shared" si="551"/>
        <v>1.1056824999999999</v>
      </c>
      <c r="M2083">
        <f t="shared" si="552"/>
        <v>1.1142330809892032</v>
      </c>
      <c r="N2083" t="str">
        <f t="shared" si="561"/>
        <v>-</v>
      </c>
      <c r="O2083" t="str">
        <f t="shared" si="566"/>
        <v>Buy</v>
      </c>
      <c r="P2083" t="str">
        <f t="shared" si="553"/>
        <v>-</v>
      </c>
      <c r="Q2083" t="str">
        <f t="shared" si="567"/>
        <v>-</v>
      </c>
      <c r="R2083">
        <f t="shared" si="562"/>
        <v>1.1347799999999999</v>
      </c>
      <c r="S2083">
        <f t="shared" si="563"/>
        <v>1.1329800000000001</v>
      </c>
      <c r="T2083" t="str">
        <f t="shared" si="557"/>
        <v>-</v>
      </c>
      <c r="U2083" t="str">
        <f t="shared" si="558"/>
        <v>-</v>
      </c>
      <c r="V2083" t="str">
        <f t="shared" si="559"/>
        <v>-</v>
      </c>
    </row>
    <row r="2084" spans="1:25" x14ac:dyDescent="0.25">
      <c r="A2084" t="s">
        <v>2089</v>
      </c>
      <c r="B2084" s="2">
        <v>42243</v>
      </c>
      <c r="C2084" s="3">
        <v>0</v>
      </c>
      <c r="D2084">
        <v>1.1338600000000001</v>
      </c>
      <c r="E2084">
        <v>1.1364399999999999</v>
      </c>
      <c r="F2084">
        <v>1.1203000000000001</v>
      </c>
      <c r="G2084">
        <v>1.1243000000000001</v>
      </c>
      <c r="H2084">
        <v>231415</v>
      </c>
      <c r="I2084">
        <f t="shared" si="560"/>
        <v>-67.619184376794806</v>
      </c>
      <c r="J2084">
        <f t="shared" si="564"/>
        <v>1.1110185897435896</v>
      </c>
      <c r="K2084">
        <f t="shared" si="565"/>
        <v>1.1112176265584717</v>
      </c>
      <c r="L2084">
        <f t="shared" si="551"/>
        <v>1.1066816666666663</v>
      </c>
      <c r="M2084">
        <f t="shared" si="552"/>
        <v>1.1147772387735704</v>
      </c>
      <c r="N2084" t="str">
        <f t="shared" si="561"/>
        <v>-</v>
      </c>
      <c r="O2084" t="str">
        <f t="shared" si="566"/>
        <v>Buy</v>
      </c>
      <c r="P2084" t="str">
        <f t="shared" si="553"/>
        <v>-</v>
      </c>
      <c r="Q2084" t="str">
        <f t="shared" si="567"/>
        <v>-</v>
      </c>
      <c r="R2084">
        <f t="shared" si="562"/>
        <v>1.1251899999999999</v>
      </c>
      <c r="S2084">
        <f t="shared" si="563"/>
        <v>1.12341</v>
      </c>
      <c r="T2084" t="str">
        <f t="shared" si="557"/>
        <v>-</v>
      </c>
      <c r="U2084" t="str">
        <f t="shared" si="558"/>
        <v>-</v>
      </c>
      <c r="V2084" t="str">
        <f t="shared" si="559"/>
        <v>-</v>
      </c>
    </row>
    <row r="2085" spans="1:25" x14ac:dyDescent="0.25">
      <c r="A2085" t="s">
        <v>2090</v>
      </c>
      <c r="B2085" s="2">
        <v>42244</v>
      </c>
      <c r="C2085" s="3">
        <v>0</v>
      </c>
      <c r="D2085">
        <v>1.12429</v>
      </c>
      <c r="E2085">
        <v>1.13097</v>
      </c>
      <c r="F2085">
        <v>1.1155900000000001</v>
      </c>
      <c r="G2085">
        <v>1.1180000000000001</v>
      </c>
      <c r="H2085">
        <v>177893</v>
      </c>
      <c r="I2085">
        <f t="shared" si="560"/>
        <v>-76.665709362435223</v>
      </c>
      <c r="J2085">
        <f t="shared" si="564"/>
        <v>1.1112710256410254</v>
      </c>
      <c r="K2085">
        <f t="shared" si="565"/>
        <v>1.1113893322152193</v>
      </c>
      <c r="L2085">
        <f t="shared" si="551"/>
        <v>1.1076597222222222</v>
      </c>
      <c r="M2085">
        <f t="shared" si="552"/>
        <v>1.114951442083107</v>
      </c>
      <c r="N2085" t="str">
        <f t="shared" si="561"/>
        <v>-</v>
      </c>
      <c r="O2085" t="str">
        <f t="shared" si="566"/>
        <v>Buy</v>
      </c>
      <c r="P2085" t="str">
        <f t="shared" si="553"/>
        <v>-</v>
      </c>
      <c r="Q2085" t="str">
        <f t="shared" si="567"/>
        <v>-</v>
      </c>
      <c r="R2085">
        <f t="shared" si="562"/>
        <v>1.11887</v>
      </c>
      <c r="S2085">
        <f t="shared" si="563"/>
        <v>1.11713</v>
      </c>
      <c r="T2085" t="str">
        <f t="shared" si="557"/>
        <v>-</v>
      </c>
      <c r="U2085" t="str">
        <f t="shared" si="558"/>
        <v>-</v>
      </c>
      <c r="V2085" t="str">
        <f t="shared" si="559"/>
        <v>-</v>
      </c>
    </row>
    <row r="2086" spans="1:25" x14ac:dyDescent="0.25">
      <c r="A2086" t="s">
        <v>2091</v>
      </c>
      <c r="B2086" s="2">
        <v>42246</v>
      </c>
      <c r="C2086" s="3">
        <v>0</v>
      </c>
      <c r="D2086">
        <v>1.11703</v>
      </c>
      <c r="E2086">
        <v>1.1215200000000001</v>
      </c>
      <c r="F2086">
        <v>1.11693</v>
      </c>
      <c r="G2086">
        <v>1.1211100000000001</v>
      </c>
      <c r="H2086">
        <v>11509</v>
      </c>
      <c r="I2086">
        <f t="shared" si="560"/>
        <v>-72.199885123492152</v>
      </c>
      <c r="J2086">
        <f t="shared" si="564"/>
        <v>1.1115966666666666</v>
      </c>
      <c r="K2086">
        <f t="shared" si="565"/>
        <v>1.1116354250705303</v>
      </c>
      <c r="L2086">
        <f t="shared" ref="L2086:L2149" si="568">AVERAGE(G2051:G2086)</f>
        <v>1.108718333333333</v>
      </c>
      <c r="M2086">
        <f t="shared" si="552"/>
        <v>1.1152843371056418</v>
      </c>
      <c r="N2086" t="str">
        <f t="shared" si="561"/>
        <v>-</v>
      </c>
      <c r="O2086" t="str">
        <f t="shared" si="566"/>
        <v>Buy</v>
      </c>
      <c r="P2086" t="str">
        <f t="shared" si="553"/>
        <v>-</v>
      </c>
      <c r="Q2086" t="str">
        <f t="shared" si="567"/>
        <v>-</v>
      </c>
      <c r="R2086">
        <f t="shared" si="562"/>
        <v>1.12195</v>
      </c>
      <c r="S2086">
        <f t="shared" si="563"/>
        <v>1.1202700000000001</v>
      </c>
      <c r="T2086" t="str">
        <f t="shared" si="557"/>
        <v>-</v>
      </c>
      <c r="U2086" t="str">
        <f t="shared" si="558"/>
        <v>-</v>
      </c>
      <c r="V2086" t="str">
        <f t="shared" si="559"/>
        <v>-</v>
      </c>
    </row>
    <row r="2087" spans="1:25" x14ac:dyDescent="0.25">
      <c r="A2087" t="s">
        <v>2092</v>
      </c>
      <c r="B2087" s="2">
        <v>42247</v>
      </c>
      <c r="C2087" s="3">
        <v>0</v>
      </c>
      <c r="D2087">
        <v>1.1211100000000001</v>
      </c>
      <c r="E2087">
        <v>1.1262399999999999</v>
      </c>
      <c r="F2087">
        <v>1.1180300000000001</v>
      </c>
      <c r="G2087">
        <v>1.1224000000000001</v>
      </c>
      <c r="H2087">
        <v>152699</v>
      </c>
      <c r="I2087">
        <f t="shared" si="560"/>
        <v>-70.347501435956232</v>
      </c>
      <c r="J2087">
        <f t="shared" si="564"/>
        <v>1.1119844871794873</v>
      </c>
      <c r="K2087">
        <f t="shared" si="565"/>
        <v>1.1119079459548207</v>
      </c>
      <c r="L2087">
        <f t="shared" si="568"/>
        <v>1.1098036111111109</v>
      </c>
      <c r="M2087">
        <f t="shared" ref="M2087:M2150" si="569">$M2086*(1-(2/(36+1)))+$G2087*(2/(36+1))</f>
        <v>1.1156689675323639</v>
      </c>
      <c r="N2087" t="str">
        <f t="shared" si="561"/>
        <v>-</v>
      </c>
      <c r="O2087" t="str">
        <f t="shared" si="566"/>
        <v>Buy</v>
      </c>
      <c r="P2087" t="str">
        <f t="shared" si="553"/>
        <v>-</v>
      </c>
      <c r="Q2087" t="str">
        <f t="shared" si="567"/>
        <v>-</v>
      </c>
      <c r="R2087">
        <f t="shared" si="562"/>
        <v>1.1231899999999999</v>
      </c>
      <c r="S2087">
        <f t="shared" si="563"/>
        <v>1.12161</v>
      </c>
      <c r="T2087" t="str">
        <f t="shared" si="557"/>
        <v>-</v>
      </c>
      <c r="U2087" t="str">
        <f t="shared" si="558"/>
        <v>-</v>
      </c>
      <c r="V2087" t="str">
        <f t="shared" si="559"/>
        <v>-</v>
      </c>
    </row>
    <row r="2088" spans="1:25" x14ac:dyDescent="0.25">
      <c r="A2088" t="s">
        <v>2093</v>
      </c>
      <c r="B2088" s="2">
        <v>42248</v>
      </c>
      <c r="C2088" s="3">
        <v>0</v>
      </c>
      <c r="D2088">
        <v>1.1224000000000001</v>
      </c>
      <c r="E2088">
        <v>1.1332</v>
      </c>
      <c r="F2088">
        <v>1.12232</v>
      </c>
      <c r="G2088">
        <v>1.12954</v>
      </c>
      <c r="H2088">
        <v>218115</v>
      </c>
      <c r="I2088">
        <f t="shared" si="560"/>
        <v>-60.094773118897173</v>
      </c>
      <c r="J2088">
        <f t="shared" si="564"/>
        <v>1.1121739743589745</v>
      </c>
      <c r="K2088">
        <f t="shared" si="565"/>
        <v>1.1123543270698886</v>
      </c>
      <c r="L2088">
        <f t="shared" si="568"/>
        <v>1.1108008333333332</v>
      </c>
      <c r="M2088">
        <f t="shared" si="569"/>
        <v>1.1164187530711551</v>
      </c>
      <c r="N2088" t="str">
        <f t="shared" si="561"/>
        <v>-</v>
      </c>
      <c r="O2088" t="str">
        <f t="shared" si="566"/>
        <v>Buy</v>
      </c>
      <c r="P2088" t="str">
        <f t="shared" si="553"/>
        <v>-</v>
      </c>
      <c r="Q2088" t="str">
        <f t="shared" si="567"/>
        <v>-</v>
      </c>
      <c r="R2088">
        <f t="shared" si="562"/>
        <v>1.13022</v>
      </c>
      <c r="S2088">
        <f t="shared" si="563"/>
        <v>1.12886</v>
      </c>
      <c r="T2088" t="str">
        <f t="shared" si="557"/>
        <v>-</v>
      </c>
      <c r="U2088" t="str">
        <f t="shared" si="558"/>
        <v>-</v>
      </c>
      <c r="V2088" t="str">
        <f t="shared" si="559"/>
        <v>-</v>
      </c>
    </row>
    <row r="2089" spans="1:25" x14ac:dyDescent="0.25">
      <c r="A2089" t="s">
        <v>2094</v>
      </c>
      <c r="B2089" s="2">
        <v>42249</v>
      </c>
      <c r="C2089" s="3">
        <v>0</v>
      </c>
      <c r="D2089">
        <v>1.1295200000000001</v>
      </c>
      <c r="E2089">
        <v>1.13005</v>
      </c>
      <c r="F2089">
        <v>1.12113</v>
      </c>
      <c r="G2089">
        <v>1.1211800000000001</v>
      </c>
      <c r="H2089">
        <v>184805</v>
      </c>
      <c r="I2089">
        <f t="shared" si="560"/>
        <v>-72.099368179207232</v>
      </c>
      <c r="J2089">
        <f t="shared" si="564"/>
        <v>1.1121110256410254</v>
      </c>
      <c r="K2089">
        <f t="shared" si="565"/>
        <v>1.1125777618276127</v>
      </c>
      <c r="L2089">
        <f t="shared" si="568"/>
        <v>1.1116002777777778</v>
      </c>
      <c r="M2089">
        <f t="shared" si="569"/>
        <v>1.1166761177700117</v>
      </c>
      <c r="N2089" t="str">
        <f t="shared" si="561"/>
        <v>-</v>
      </c>
      <c r="O2089" t="str">
        <f t="shared" si="566"/>
        <v>Buy</v>
      </c>
      <c r="P2089" t="str">
        <f t="shared" si="553"/>
        <v>-</v>
      </c>
      <c r="Q2089" t="str">
        <f t="shared" si="567"/>
        <v>-</v>
      </c>
      <c r="R2089">
        <f t="shared" si="562"/>
        <v>1.12182</v>
      </c>
      <c r="S2089">
        <f t="shared" si="563"/>
        <v>1.1205400000000001</v>
      </c>
      <c r="T2089" t="str">
        <f t="shared" si="557"/>
        <v>-</v>
      </c>
      <c r="U2089" t="str">
        <f t="shared" si="558"/>
        <v>-</v>
      </c>
      <c r="V2089" t="str">
        <f t="shared" si="559"/>
        <v>-</v>
      </c>
    </row>
    <row r="2090" spans="1:25" x14ac:dyDescent="0.25">
      <c r="A2090" t="s">
        <v>2095</v>
      </c>
      <c r="B2090" s="2">
        <v>42250</v>
      </c>
      <c r="C2090" s="3">
        <v>0</v>
      </c>
      <c r="D2090">
        <v>1.1212200000000001</v>
      </c>
      <c r="E2090">
        <v>1.1243399999999999</v>
      </c>
      <c r="F2090">
        <v>1.10873</v>
      </c>
      <c r="G2090">
        <v>1.1124000000000001</v>
      </c>
      <c r="H2090">
        <v>181360</v>
      </c>
      <c r="I2090">
        <f t="shared" si="560"/>
        <v>-84.743571325958797</v>
      </c>
      <c r="J2090">
        <f t="shared" si="564"/>
        <v>1.1120042307692306</v>
      </c>
      <c r="K2090">
        <f t="shared" si="565"/>
        <v>1.1125732615281794</v>
      </c>
      <c r="L2090">
        <f t="shared" si="568"/>
        <v>1.1119805555555553</v>
      </c>
      <c r="M2090">
        <f t="shared" si="569"/>
        <v>1.1164449762689299</v>
      </c>
      <c r="N2090" t="str">
        <f t="shared" si="561"/>
        <v>-</v>
      </c>
      <c r="O2090" t="str">
        <f t="shared" si="566"/>
        <v>Sell</v>
      </c>
      <c r="P2090" t="str">
        <f t="shared" si="553"/>
        <v>-</v>
      </c>
      <c r="Q2090" t="str">
        <f t="shared" si="567"/>
        <v>-</v>
      </c>
      <c r="R2090">
        <f t="shared" si="562"/>
        <v>1.1130899999999999</v>
      </c>
      <c r="S2090">
        <f t="shared" si="563"/>
        <v>1.11171</v>
      </c>
      <c r="T2090" t="str">
        <f t="shared" si="557"/>
        <v>-</v>
      </c>
      <c r="U2090" t="str">
        <f t="shared" si="558"/>
        <v>-</v>
      </c>
      <c r="V2090" t="str">
        <f t="shared" si="559"/>
        <v>-</v>
      </c>
    </row>
    <row r="2091" spans="1:25" x14ac:dyDescent="0.25">
      <c r="A2091" t="s">
        <v>2096</v>
      </c>
      <c r="B2091" s="2">
        <v>42251</v>
      </c>
      <c r="C2091" s="3">
        <v>0</v>
      </c>
      <c r="D2091">
        <v>1.11239</v>
      </c>
      <c r="E2091">
        <v>1.1189499999999999</v>
      </c>
      <c r="F2091">
        <v>1.1089800000000001</v>
      </c>
      <c r="G2091">
        <v>1.1149899999999999</v>
      </c>
      <c r="H2091">
        <v>169703</v>
      </c>
      <c r="I2091">
        <f t="shared" si="560"/>
        <v>-90.009575486754017</v>
      </c>
      <c r="J2091">
        <f t="shared" si="564"/>
        <v>1.1120523076923077</v>
      </c>
      <c r="K2091">
        <f t="shared" si="565"/>
        <v>1.1126344447806304</v>
      </c>
      <c r="L2091">
        <f t="shared" si="568"/>
        <v>1.1124491666666669</v>
      </c>
      <c r="M2091">
        <f t="shared" si="569"/>
        <v>1.1163663289030417</v>
      </c>
      <c r="N2091" t="str">
        <f t="shared" si="561"/>
        <v>-</v>
      </c>
      <c r="O2091" t="str">
        <f t="shared" si="566"/>
        <v>Buy</v>
      </c>
      <c r="P2091" t="str">
        <f t="shared" si="553"/>
        <v>-</v>
      </c>
      <c r="Q2091" t="str">
        <f t="shared" si="567"/>
        <v>-</v>
      </c>
      <c r="R2091">
        <f t="shared" si="562"/>
        <v>1.1156999999999999</v>
      </c>
      <c r="S2091">
        <f t="shared" si="563"/>
        <v>1.1142799999999999</v>
      </c>
      <c r="T2091" t="str">
        <f t="shared" si="557"/>
        <v>-</v>
      </c>
      <c r="U2091" t="str">
        <f t="shared" si="558"/>
        <v>-</v>
      </c>
      <c r="V2091" t="str">
        <f t="shared" si="559"/>
        <v>-</v>
      </c>
    </row>
    <row r="2092" spans="1:25" x14ac:dyDescent="0.25">
      <c r="A2092" t="s">
        <v>2097</v>
      </c>
      <c r="B2092" s="2">
        <v>42253</v>
      </c>
      <c r="C2092" s="3">
        <v>0</v>
      </c>
      <c r="D2092">
        <v>1.1162700000000001</v>
      </c>
      <c r="E2092">
        <v>1.1162799999999999</v>
      </c>
      <c r="F2092">
        <v>1.1142099999999999</v>
      </c>
      <c r="G2092">
        <v>1.1153999999999999</v>
      </c>
      <c r="H2092">
        <v>6202</v>
      </c>
      <c r="I2092">
        <f t="shared" si="560"/>
        <v>-89.35525055857012</v>
      </c>
      <c r="J2092">
        <f t="shared" si="564"/>
        <v>1.1121185897435897</v>
      </c>
      <c r="K2092">
        <f t="shared" si="565"/>
        <v>1.1127044588368171</v>
      </c>
      <c r="L2092">
        <f t="shared" si="568"/>
        <v>1.1129544444444446</v>
      </c>
      <c r="M2092">
        <f t="shared" si="569"/>
        <v>1.1163140949082828</v>
      </c>
      <c r="N2092" t="str">
        <f t="shared" si="561"/>
        <v>Buy</v>
      </c>
      <c r="O2092" t="str">
        <f t="shared" si="566"/>
        <v>Buy</v>
      </c>
      <c r="P2092" t="str">
        <f t="shared" si="553"/>
        <v>Buy</v>
      </c>
      <c r="Q2092" t="str">
        <f t="shared" si="567"/>
        <v>-</v>
      </c>
      <c r="R2092">
        <f t="shared" si="562"/>
        <v>1.11612</v>
      </c>
      <c r="S2092">
        <f t="shared" si="563"/>
        <v>1.1146799999999999</v>
      </c>
      <c r="T2092" t="str">
        <f t="shared" si="557"/>
        <v>-</v>
      </c>
      <c r="U2092" t="str">
        <f t="shared" si="558"/>
        <v>-</v>
      </c>
      <c r="V2092">
        <f t="shared" si="559"/>
        <v>5000</v>
      </c>
      <c r="W2092">
        <f>V2092/R2092</f>
        <v>4479.8050388847078</v>
      </c>
      <c r="X2092">
        <f>W2092*S2092</f>
        <v>4993.5490807440056</v>
      </c>
      <c r="Y2092">
        <f t="shared" ref="Y2092:Y2139" si="570">X2092-$AE$88</f>
        <v>-6.4509192559944495</v>
      </c>
    </row>
    <row r="2093" spans="1:25" x14ac:dyDescent="0.25">
      <c r="A2093" t="s">
        <v>2098</v>
      </c>
      <c r="B2093" s="2">
        <v>42254</v>
      </c>
      <c r="C2093" s="3">
        <v>0</v>
      </c>
      <c r="D2093">
        <v>1.1153900000000001</v>
      </c>
      <c r="E2093">
        <v>1.11778</v>
      </c>
      <c r="F2093">
        <v>1.1121300000000001</v>
      </c>
      <c r="G2093">
        <v>1.1159399999999999</v>
      </c>
      <c r="H2093">
        <v>126673</v>
      </c>
      <c r="I2093">
        <f t="shared" si="560"/>
        <v>-88.493456750718252</v>
      </c>
      <c r="J2093">
        <f t="shared" si="564"/>
        <v>1.1119639743589742</v>
      </c>
      <c r="K2093">
        <f t="shared" si="565"/>
        <v>1.112786371271328</v>
      </c>
      <c r="L2093">
        <f t="shared" si="568"/>
        <v>1.1131516666666668</v>
      </c>
      <c r="M2093">
        <f t="shared" si="569"/>
        <v>1.116293873561889</v>
      </c>
      <c r="N2093" t="str">
        <f t="shared" si="561"/>
        <v>-</v>
      </c>
      <c r="O2093" t="str">
        <f t="shared" si="566"/>
        <v>Buy</v>
      </c>
      <c r="P2093" t="str">
        <f t="shared" si="553"/>
        <v>-</v>
      </c>
      <c r="Q2093" t="str">
        <f t="shared" si="567"/>
        <v>-</v>
      </c>
      <c r="R2093">
        <f t="shared" si="562"/>
        <v>1.1165</v>
      </c>
      <c r="S2093">
        <f t="shared" si="563"/>
        <v>1.11538</v>
      </c>
      <c r="T2093" t="str">
        <f t="shared" si="557"/>
        <v>-</v>
      </c>
      <c r="U2093" t="str">
        <f t="shared" si="558"/>
        <v>-</v>
      </c>
      <c r="V2093" t="str">
        <f t="shared" si="559"/>
        <v>-</v>
      </c>
      <c r="W2093">
        <f>W2092</f>
        <v>4479.8050388847078</v>
      </c>
      <c r="X2093">
        <f>W2093*S2093</f>
        <v>4996.6849442712255</v>
      </c>
      <c r="Y2093">
        <f t="shared" si="570"/>
        <v>-3.3150557287744959</v>
      </c>
    </row>
    <row r="2094" spans="1:25" x14ac:dyDescent="0.25">
      <c r="A2094" t="s">
        <v>2099</v>
      </c>
      <c r="B2094" s="2">
        <v>42255</v>
      </c>
      <c r="C2094" s="3">
        <v>0</v>
      </c>
      <c r="D2094">
        <v>1.1159399999999999</v>
      </c>
      <c r="E2094">
        <v>1.12296</v>
      </c>
      <c r="F2094">
        <v>1.1152500000000001</v>
      </c>
      <c r="G2094">
        <v>1.12066</v>
      </c>
      <c r="H2094">
        <v>182323</v>
      </c>
      <c r="I2094">
        <f t="shared" si="560"/>
        <v>-80.960740504308959</v>
      </c>
      <c r="J2094">
        <f t="shared" si="564"/>
        <v>1.1118537179487178</v>
      </c>
      <c r="K2094">
        <f t="shared" si="565"/>
        <v>1.1129857036442057</v>
      </c>
      <c r="L2094">
        <f t="shared" si="568"/>
        <v>1.1135450000000002</v>
      </c>
      <c r="M2094">
        <f t="shared" si="569"/>
        <v>1.1165298803963815</v>
      </c>
      <c r="N2094" t="str">
        <f t="shared" si="561"/>
        <v>-</v>
      </c>
      <c r="O2094" t="str">
        <f t="shared" si="566"/>
        <v>Buy</v>
      </c>
      <c r="P2094" t="str">
        <f t="shared" si="553"/>
        <v>-</v>
      </c>
      <c r="Q2094" t="str">
        <f t="shared" si="567"/>
        <v>-</v>
      </c>
      <c r="R2094">
        <f t="shared" si="562"/>
        <v>1.12096</v>
      </c>
      <c r="S2094">
        <f t="shared" si="563"/>
        <v>1.12036</v>
      </c>
      <c r="T2094" t="str">
        <f t="shared" si="557"/>
        <v>-</v>
      </c>
      <c r="U2094" t="str">
        <f t="shared" si="558"/>
        <v>-</v>
      </c>
      <c r="V2094" t="str">
        <f t="shared" si="559"/>
        <v>-</v>
      </c>
      <c r="W2094">
        <f t="shared" ref="W2094:W2139" si="571">W2093</f>
        <v>4479.8050388847078</v>
      </c>
      <c r="X2094">
        <f t="shared" ref="X2094:X2139" si="572">W2094*S2094</f>
        <v>5018.9943733648715</v>
      </c>
      <c r="Y2094">
        <f t="shared" si="570"/>
        <v>18.994373364871535</v>
      </c>
    </row>
    <row r="2095" spans="1:25" x14ac:dyDescent="0.25">
      <c r="A2095" t="s">
        <v>2100</v>
      </c>
      <c r="B2095" s="2">
        <v>42256</v>
      </c>
      <c r="C2095" s="3">
        <v>0</v>
      </c>
      <c r="D2095">
        <v>1.1206700000000001</v>
      </c>
      <c r="E2095">
        <v>1.12246</v>
      </c>
      <c r="F2095">
        <v>1.11317</v>
      </c>
      <c r="G2095">
        <v>1.1217999999999999</v>
      </c>
      <c r="H2095">
        <v>203528</v>
      </c>
      <c r="I2095">
        <f t="shared" si="560"/>
        <v>-73.712791633145784</v>
      </c>
      <c r="J2095">
        <f t="shared" si="564"/>
        <v>1.1117358974358973</v>
      </c>
      <c r="K2095">
        <f t="shared" si="565"/>
        <v>1.1132088503873903</v>
      </c>
      <c r="L2095">
        <f t="shared" si="568"/>
        <v>1.1142027777777779</v>
      </c>
      <c r="M2095">
        <f t="shared" si="569"/>
        <v>1.1168147517263067</v>
      </c>
      <c r="N2095" t="str">
        <f t="shared" si="561"/>
        <v>-</v>
      </c>
      <c r="O2095" t="str">
        <f t="shared" si="566"/>
        <v>Buy</v>
      </c>
      <c r="P2095" t="str">
        <f t="shared" si="553"/>
        <v>-</v>
      </c>
      <c r="Q2095" t="str">
        <f t="shared" si="567"/>
        <v>-</v>
      </c>
      <c r="R2095">
        <f t="shared" si="562"/>
        <v>1.1220300000000001</v>
      </c>
      <c r="S2095">
        <f t="shared" si="563"/>
        <v>1.12157</v>
      </c>
      <c r="T2095" t="str">
        <f t="shared" si="557"/>
        <v>-</v>
      </c>
      <c r="U2095" t="str">
        <f t="shared" si="558"/>
        <v>-</v>
      </c>
      <c r="V2095" t="str">
        <f t="shared" si="559"/>
        <v>-</v>
      </c>
      <c r="W2095">
        <f t="shared" si="571"/>
        <v>4479.8050388847078</v>
      </c>
      <c r="X2095">
        <f t="shared" si="572"/>
        <v>5024.4149374619219</v>
      </c>
      <c r="Y2095">
        <f t="shared" si="570"/>
        <v>24.414937461921909</v>
      </c>
    </row>
    <row r="2096" spans="1:25" x14ac:dyDescent="0.25">
      <c r="A2096" t="s">
        <v>2101</v>
      </c>
      <c r="B2096" s="2">
        <v>42257</v>
      </c>
      <c r="C2096" s="3">
        <v>0</v>
      </c>
      <c r="D2096">
        <v>1.12181</v>
      </c>
      <c r="E2096">
        <v>1.13018</v>
      </c>
      <c r="F2096">
        <v>1.11717</v>
      </c>
      <c r="G2096">
        <v>1.1282300000000001</v>
      </c>
      <c r="H2096">
        <v>207622</v>
      </c>
      <c r="I2096">
        <f t="shared" si="560"/>
        <v>-58.826013513513416</v>
      </c>
      <c r="J2096">
        <f t="shared" si="564"/>
        <v>1.1117826923076921</v>
      </c>
      <c r="K2096">
        <f t="shared" si="565"/>
        <v>1.1135891326560639</v>
      </c>
      <c r="L2096">
        <f t="shared" si="568"/>
        <v>1.1151525</v>
      </c>
      <c r="M2096">
        <f t="shared" si="569"/>
        <v>1.1174317921735333</v>
      </c>
      <c r="N2096" t="str">
        <f t="shared" si="561"/>
        <v>-</v>
      </c>
      <c r="O2096" t="str">
        <f t="shared" si="566"/>
        <v>Buy</v>
      </c>
      <c r="P2096" t="str">
        <f t="shared" ref="P2096:P2159" si="573">IF(N2096=O2096,O2096,"-")</f>
        <v>-</v>
      </c>
      <c r="Q2096" t="str">
        <f t="shared" si="567"/>
        <v>-</v>
      </c>
      <c r="R2096">
        <f t="shared" si="562"/>
        <v>1.1284799999999999</v>
      </c>
      <c r="S2096">
        <f t="shared" si="563"/>
        <v>1.12798</v>
      </c>
      <c r="T2096" t="str">
        <f t="shared" si="557"/>
        <v>-</v>
      </c>
      <c r="U2096" t="str">
        <f t="shared" si="558"/>
        <v>-</v>
      </c>
      <c r="V2096" t="str">
        <f t="shared" si="559"/>
        <v>-</v>
      </c>
      <c r="W2096">
        <f t="shared" si="571"/>
        <v>4479.8050388847078</v>
      </c>
      <c r="X2096">
        <f t="shared" si="572"/>
        <v>5053.1304877611728</v>
      </c>
      <c r="Y2096">
        <f t="shared" si="570"/>
        <v>53.130487761172844</v>
      </c>
    </row>
    <row r="2097" spans="1:25" x14ac:dyDescent="0.25">
      <c r="A2097" t="s">
        <v>2102</v>
      </c>
      <c r="B2097" s="2">
        <v>42258</v>
      </c>
      <c r="C2097" s="3">
        <v>0</v>
      </c>
      <c r="D2097">
        <v>1.1282399999999999</v>
      </c>
      <c r="E2097">
        <v>1.1349499999999999</v>
      </c>
      <c r="F2097">
        <v>1.1254200000000001</v>
      </c>
      <c r="G2097">
        <v>1.13348</v>
      </c>
      <c r="H2097">
        <v>162763</v>
      </c>
      <c r="I2097">
        <f t="shared" si="560"/>
        <v>-10.682064236737142</v>
      </c>
      <c r="J2097">
        <f t="shared" si="564"/>
        <v>1.1118724358974359</v>
      </c>
      <c r="K2097">
        <f t="shared" si="565"/>
        <v>1.1140926989179356</v>
      </c>
      <c r="L2097">
        <f t="shared" si="568"/>
        <v>1.1161297222222222</v>
      </c>
      <c r="M2097">
        <f t="shared" si="569"/>
        <v>1.1182992628668558</v>
      </c>
      <c r="N2097" t="str">
        <f t="shared" si="561"/>
        <v>-</v>
      </c>
      <c r="O2097" t="str">
        <f t="shared" si="566"/>
        <v>Buy</v>
      </c>
      <c r="P2097" t="str">
        <f t="shared" si="573"/>
        <v>-</v>
      </c>
      <c r="Q2097" t="str">
        <f t="shared" si="567"/>
        <v>-</v>
      </c>
      <c r="R2097">
        <f t="shared" si="562"/>
        <v>1.1337900000000001</v>
      </c>
      <c r="S2097">
        <f t="shared" si="563"/>
        <v>1.13317</v>
      </c>
      <c r="T2097" t="str">
        <f t="shared" si="557"/>
        <v>-</v>
      </c>
      <c r="U2097" t="str">
        <f t="shared" si="558"/>
        <v>-</v>
      </c>
      <c r="V2097" t="str">
        <f t="shared" si="559"/>
        <v>-</v>
      </c>
      <c r="W2097">
        <f t="shared" si="571"/>
        <v>4479.8050388847078</v>
      </c>
      <c r="X2097">
        <f t="shared" si="572"/>
        <v>5076.3806759129848</v>
      </c>
      <c r="Y2097">
        <f t="shared" si="570"/>
        <v>76.380675912984771</v>
      </c>
    </row>
    <row r="2098" spans="1:25" x14ac:dyDescent="0.25">
      <c r="A2098" t="s">
        <v>2103</v>
      </c>
      <c r="B2098" s="2">
        <v>42260</v>
      </c>
      <c r="C2098" s="3">
        <v>0</v>
      </c>
      <c r="D2098">
        <v>1.1331100000000001</v>
      </c>
      <c r="E2098">
        <v>1.1359300000000001</v>
      </c>
      <c r="F2098">
        <v>1.1326499999999999</v>
      </c>
      <c r="G2098">
        <v>1.1342000000000001</v>
      </c>
      <c r="H2098">
        <v>9802</v>
      </c>
      <c r="I2098">
        <f t="shared" si="560"/>
        <v>-6.3602941176470669</v>
      </c>
      <c r="J2098">
        <f t="shared" si="564"/>
        <v>1.1120234615384617</v>
      </c>
      <c r="K2098">
        <f t="shared" si="565"/>
        <v>1.1146017445149499</v>
      </c>
      <c r="L2098">
        <f t="shared" si="568"/>
        <v>1.1171702777777779</v>
      </c>
      <c r="M2098">
        <f t="shared" si="569"/>
        <v>1.1191587621713501</v>
      </c>
      <c r="N2098" t="str">
        <f t="shared" si="561"/>
        <v>-</v>
      </c>
      <c r="O2098" t="str">
        <f t="shared" si="566"/>
        <v>Buy</v>
      </c>
      <c r="P2098" t="str">
        <f t="shared" si="573"/>
        <v>-</v>
      </c>
      <c r="Q2098" t="str">
        <f t="shared" si="567"/>
        <v>-</v>
      </c>
      <c r="R2098">
        <f t="shared" si="562"/>
        <v>1.1345499999999999</v>
      </c>
      <c r="S2098">
        <f t="shared" si="563"/>
        <v>1.13385</v>
      </c>
      <c r="T2098" t="str">
        <f t="shared" si="557"/>
        <v>-</v>
      </c>
      <c r="U2098" t="str">
        <f t="shared" si="558"/>
        <v>-</v>
      </c>
      <c r="V2098" t="str">
        <f t="shared" si="559"/>
        <v>-</v>
      </c>
      <c r="W2098">
        <f t="shared" si="571"/>
        <v>4479.8050388847078</v>
      </c>
      <c r="X2098">
        <f t="shared" si="572"/>
        <v>5079.4269433394256</v>
      </c>
      <c r="Y2098">
        <f t="shared" si="570"/>
        <v>79.426943339425634</v>
      </c>
    </row>
    <row r="2099" spans="1:25" x14ac:dyDescent="0.25">
      <c r="A2099" t="s">
        <v>2104</v>
      </c>
      <c r="B2099" s="2">
        <v>42261</v>
      </c>
      <c r="C2099" s="3">
        <v>0</v>
      </c>
      <c r="D2099">
        <v>1.1342000000000001</v>
      </c>
      <c r="E2099">
        <v>1.1373200000000001</v>
      </c>
      <c r="F2099">
        <v>1.1283399999999999</v>
      </c>
      <c r="G2099">
        <v>1.1308</v>
      </c>
      <c r="H2099">
        <v>167277</v>
      </c>
      <c r="I2099">
        <f t="shared" si="560"/>
        <v>-22.805176635187323</v>
      </c>
      <c r="J2099">
        <f t="shared" si="564"/>
        <v>1.1120653846153845</v>
      </c>
      <c r="K2099">
        <f t="shared" si="565"/>
        <v>1.1150118269322928</v>
      </c>
      <c r="L2099">
        <f t="shared" si="568"/>
        <v>1.1181630555555557</v>
      </c>
      <c r="M2099">
        <f t="shared" si="569"/>
        <v>1.119788018270196</v>
      </c>
      <c r="N2099" t="str">
        <f t="shared" si="561"/>
        <v>Sell</v>
      </c>
      <c r="O2099" t="str">
        <f t="shared" si="566"/>
        <v>Buy</v>
      </c>
      <c r="P2099" t="str">
        <f t="shared" si="573"/>
        <v>-</v>
      </c>
      <c r="Q2099" t="str">
        <f t="shared" si="567"/>
        <v>-</v>
      </c>
      <c r="R2099">
        <f t="shared" si="562"/>
        <v>1.13117</v>
      </c>
      <c r="S2099">
        <f t="shared" si="563"/>
        <v>1.13043</v>
      </c>
      <c r="T2099" t="str">
        <f t="shared" si="557"/>
        <v>-</v>
      </c>
      <c r="U2099" t="str">
        <f t="shared" si="558"/>
        <v>-</v>
      </c>
      <c r="V2099" t="str">
        <f t="shared" si="559"/>
        <v>-</v>
      </c>
      <c r="W2099">
        <f t="shared" si="571"/>
        <v>4479.8050388847078</v>
      </c>
      <c r="X2099">
        <f t="shared" si="572"/>
        <v>5064.1060101064404</v>
      </c>
      <c r="Y2099">
        <f t="shared" si="570"/>
        <v>64.106010106440408</v>
      </c>
    </row>
    <row r="2100" spans="1:25" x14ac:dyDescent="0.25">
      <c r="A2100" t="s">
        <v>2105</v>
      </c>
      <c r="B2100" s="2">
        <v>42262</v>
      </c>
      <c r="C2100" s="3">
        <v>0</v>
      </c>
      <c r="D2100">
        <v>1.1308</v>
      </c>
      <c r="E2100">
        <v>1.13287</v>
      </c>
      <c r="F2100">
        <v>1.12588</v>
      </c>
      <c r="G2100">
        <v>1.1270100000000001</v>
      </c>
      <c r="H2100">
        <v>173777</v>
      </c>
      <c r="I2100">
        <f t="shared" si="560"/>
        <v>-36.061559986009094</v>
      </c>
      <c r="J2100">
        <f t="shared" si="564"/>
        <v>1.1121023076923076</v>
      </c>
      <c r="K2100">
        <f t="shared" si="565"/>
        <v>1.1153155781491968</v>
      </c>
      <c r="L2100">
        <f t="shared" si="568"/>
        <v>1.1192327777777777</v>
      </c>
      <c r="M2100">
        <f t="shared" si="569"/>
        <v>1.1201783956609963</v>
      </c>
      <c r="N2100" t="str">
        <f t="shared" si="561"/>
        <v>-</v>
      </c>
      <c r="O2100" t="str">
        <f t="shared" si="566"/>
        <v>Buy</v>
      </c>
      <c r="P2100" t="str">
        <f t="shared" si="573"/>
        <v>-</v>
      </c>
      <c r="Q2100" t="str">
        <f t="shared" si="567"/>
        <v>-</v>
      </c>
      <c r="R2100">
        <f t="shared" si="562"/>
        <v>1.12737</v>
      </c>
      <c r="S2100">
        <f t="shared" si="563"/>
        <v>1.1266499999999999</v>
      </c>
      <c r="T2100" t="str">
        <f t="shared" si="557"/>
        <v>-</v>
      </c>
      <c r="U2100" t="str">
        <f t="shared" si="558"/>
        <v>-</v>
      </c>
      <c r="V2100" t="str">
        <f t="shared" si="559"/>
        <v>-</v>
      </c>
      <c r="W2100">
        <f t="shared" si="571"/>
        <v>4479.8050388847078</v>
      </c>
      <c r="X2100">
        <f t="shared" si="572"/>
        <v>5047.1723470594561</v>
      </c>
      <c r="Y2100">
        <f t="shared" si="570"/>
        <v>47.172347059456115</v>
      </c>
    </row>
    <row r="2101" spans="1:25" x14ac:dyDescent="0.25">
      <c r="A2101" t="s">
        <v>2106</v>
      </c>
      <c r="B2101" s="2">
        <v>42263</v>
      </c>
      <c r="C2101" s="3">
        <v>0</v>
      </c>
      <c r="D2101">
        <v>1.1270100000000001</v>
      </c>
      <c r="E2101">
        <v>1.1320399999999999</v>
      </c>
      <c r="F2101">
        <v>1.1214</v>
      </c>
      <c r="G2101">
        <v>1.12907</v>
      </c>
      <c r="H2101">
        <v>170696</v>
      </c>
      <c r="I2101">
        <f t="shared" si="560"/>
        <v>-28.856243441763052</v>
      </c>
      <c r="J2101">
        <f t="shared" si="564"/>
        <v>1.1120094871794872</v>
      </c>
      <c r="K2101">
        <f t="shared" si="565"/>
        <v>1.1156637913606096</v>
      </c>
      <c r="L2101">
        <f t="shared" si="568"/>
        <v>1.1203099999999999</v>
      </c>
      <c r="M2101">
        <f t="shared" si="569"/>
        <v>1.1206590229225641</v>
      </c>
      <c r="N2101" t="str">
        <f t="shared" si="561"/>
        <v>-</v>
      </c>
      <c r="O2101" t="str">
        <f t="shared" si="566"/>
        <v>Buy</v>
      </c>
      <c r="P2101" t="str">
        <f t="shared" si="573"/>
        <v>-</v>
      </c>
      <c r="Q2101" t="str">
        <f t="shared" si="567"/>
        <v>-</v>
      </c>
      <c r="R2101">
        <f t="shared" si="562"/>
        <v>1.12944</v>
      </c>
      <c r="S2101">
        <f t="shared" si="563"/>
        <v>1.1287</v>
      </c>
      <c r="T2101" t="str">
        <f t="shared" si="557"/>
        <v>-</v>
      </c>
      <c r="U2101" t="str">
        <f t="shared" si="558"/>
        <v>-</v>
      </c>
      <c r="V2101" t="str">
        <f t="shared" si="559"/>
        <v>-</v>
      </c>
      <c r="W2101">
        <f t="shared" si="571"/>
        <v>4479.8050388847078</v>
      </c>
      <c r="X2101">
        <f t="shared" si="572"/>
        <v>5056.3559473891701</v>
      </c>
      <c r="Y2101">
        <f t="shared" si="570"/>
        <v>56.355947389170069</v>
      </c>
    </row>
    <row r="2102" spans="1:25" x14ac:dyDescent="0.25">
      <c r="A2102" t="s">
        <v>2107</v>
      </c>
      <c r="B2102" s="2">
        <v>42264</v>
      </c>
      <c r="C2102" s="3">
        <v>0</v>
      </c>
      <c r="D2102">
        <v>1.1290800000000001</v>
      </c>
      <c r="E2102">
        <v>1.1441300000000001</v>
      </c>
      <c r="F2102">
        <v>1.12846</v>
      </c>
      <c r="G2102">
        <v>1.14022</v>
      </c>
      <c r="H2102">
        <v>205668</v>
      </c>
      <c r="I2102">
        <f t="shared" si="560"/>
        <v>-11.04519774011319</v>
      </c>
      <c r="J2102">
        <f t="shared" si="564"/>
        <v>1.1120492307692307</v>
      </c>
      <c r="K2102">
        <f t="shared" si="565"/>
        <v>1.1162854675286953</v>
      </c>
      <c r="L2102">
        <f t="shared" si="568"/>
        <v>1.1216430555555554</v>
      </c>
      <c r="M2102">
        <f t="shared" si="569"/>
        <v>1.121716373034858</v>
      </c>
      <c r="N2102" t="str">
        <f t="shared" si="561"/>
        <v>-</v>
      </c>
      <c r="O2102" t="str">
        <f t="shared" si="566"/>
        <v>Buy</v>
      </c>
      <c r="P2102" t="str">
        <f t="shared" si="573"/>
        <v>-</v>
      </c>
      <c r="Q2102" t="str">
        <f t="shared" si="567"/>
        <v>-</v>
      </c>
      <c r="R2102">
        <f t="shared" si="562"/>
        <v>1.1406099999999999</v>
      </c>
      <c r="S2102">
        <f t="shared" si="563"/>
        <v>1.1398299999999999</v>
      </c>
      <c r="T2102" t="str">
        <f t="shared" si="557"/>
        <v>-</v>
      </c>
      <c r="U2102" t="str">
        <f t="shared" si="558"/>
        <v>-</v>
      </c>
      <c r="V2102" t="str">
        <f t="shared" si="559"/>
        <v>-</v>
      </c>
      <c r="W2102">
        <f t="shared" si="571"/>
        <v>4479.8050388847078</v>
      </c>
      <c r="X2102">
        <f t="shared" si="572"/>
        <v>5106.2161774719561</v>
      </c>
      <c r="Y2102">
        <f t="shared" si="570"/>
        <v>106.21617747195614</v>
      </c>
    </row>
    <row r="2103" spans="1:25" x14ac:dyDescent="0.25">
      <c r="A2103" t="s">
        <v>2108</v>
      </c>
      <c r="B2103" s="2">
        <v>42265</v>
      </c>
      <c r="C2103" s="3">
        <v>0</v>
      </c>
      <c r="D2103">
        <v>1.14022</v>
      </c>
      <c r="E2103">
        <v>1.1459900000000001</v>
      </c>
      <c r="F2103">
        <v>1.1269400000000001</v>
      </c>
      <c r="G2103">
        <v>1.12974</v>
      </c>
      <c r="H2103">
        <v>189995</v>
      </c>
      <c r="I2103">
        <f t="shared" si="560"/>
        <v>-43.612453032743062</v>
      </c>
      <c r="J2103">
        <f t="shared" si="564"/>
        <v>1.1119834615384614</v>
      </c>
      <c r="K2103">
        <f t="shared" si="565"/>
        <v>1.1166260886039183</v>
      </c>
      <c r="L2103">
        <f t="shared" si="568"/>
        <v>1.122567222222222</v>
      </c>
      <c r="M2103">
        <f t="shared" si="569"/>
        <v>1.1221500826005415</v>
      </c>
      <c r="N2103" t="str">
        <f t="shared" si="561"/>
        <v>-</v>
      </c>
      <c r="O2103" t="str">
        <f t="shared" si="566"/>
        <v>Buy</v>
      </c>
      <c r="P2103" t="str">
        <f t="shared" si="573"/>
        <v>-</v>
      </c>
      <c r="Q2103" t="str">
        <f t="shared" si="567"/>
        <v>-</v>
      </c>
      <c r="R2103">
        <f t="shared" si="562"/>
        <v>1.1301000000000001</v>
      </c>
      <c r="S2103">
        <f t="shared" si="563"/>
        <v>1.1293800000000001</v>
      </c>
      <c r="T2103" t="str">
        <f t="shared" si="557"/>
        <v>-</v>
      </c>
      <c r="U2103" t="str">
        <f t="shared" si="558"/>
        <v>-</v>
      </c>
      <c r="V2103" t="str">
        <f t="shared" si="559"/>
        <v>-</v>
      </c>
      <c r="W2103">
        <f t="shared" si="571"/>
        <v>4479.8050388847078</v>
      </c>
      <c r="X2103">
        <f t="shared" si="572"/>
        <v>5059.4022148156118</v>
      </c>
      <c r="Y2103">
        <f t="shared" si="570"/>
        <v>59.402214815611842</v>
      </c>
    </row>
    <row r="2104" spans="1:25" x14ac:dyDescent="0.25">
      <c r="A2104" t="s">
        <v>2109</v>
      </c>
      <c r="B2104" s="2">
        <v>42267</v>
      </c>
      <c r="C2104" s="3">
        <v>0</v>
      </c>
      <c r="D2104">
        <v>1.1280699999999999</v>
      </c>
      <c r="E2104">
        <v>1.12975</v>
      </c>
      <c r="F2104">
        <v>1.1280699999999999</v>
      </c>
      <c r="G2104">
        <v>1.12906</v>
      </c>
      <c r="H2104">
        <v>10155</v>
      </c>
      <c r="I2104">
        <f t="shared" si="560"/>
        <v>-45.744393407187559</v>
      </c>
      <c r="J2104">
        <f t="shared" si="564"/>
        <v>1.1118928205128205</v>
      </c>
      <c r="K2104">
        <f t="shared" si="565"/>
        <v>1.1169408711709077</v>
      </c>
      <c r="L2104">
        <f t="shared" si="568"/>
        <v>1.1234902777777775</v>
      </c>
      <c r="M2104">
        <f t="shared" si="569"/>
        <v>1.1225235916491609</v>
      </c>
      <c r="N2104" t="str">
        <f t="shared" si="561"/>
        <v>-</v>
      </c>
      <c r="O2104" t="str">
        <f t="shared" si="566"/>
        <v>Buy</v>
      </c>
      <c r="P2104" t="str">
        <f t="shared" si="573"/>
        <v>-</v>
      </c>
      <c r="Q2104" t="str">
        <f t="shared" si="567"/>
        <v>-</v>
      </c>
      <c r="R2104">
        <f t="shared" si="562"/>
        <v>1.12937</v>
      </c>
      <c r="S2104">
        <f t="shared" si="563"/>
        <v>1.1287499999999999</v>
      </c>
      <c r="T2104" t="str">
        <f t="shared" si="557"/>
        <v>-</v>
      </c>
      <c r="U2104" t="str">
        <f t="shared" si="558"/>
        <v>-</v>
      </c>
      <c r="V2104" t="str">
        <f t="shared" si="559"/>
        <v>-</v>
      </c>
      <c r="W2104">
        <f t="shared" si="571"/>
        <v>4479.8050388847078</v>
      </c>
      <c r="X2104">
        <f t="shared" si="572"/>
        <v>5056.5799376411132</v>
      </c>
      <c r="Y2104">
        <f t="shared" si="570"/>
        <v>56.579937641113247</v>
      </c>
    </row>
    <row r="2105" spans="1:25" x14ac:dyDescent="0.25">
      <c r="A2105" t="s">
        <v>2110</v>
      </c>
      <c r="B2105" s="2">
        <v>42268</v>
      </c>
      <c r="C2105" s="3">
        <v>0</v>
      </c>
      <c r="D2105">
        <v>1.12906</v>
      </c>
      <c r="E2105">
        <v>1.1329899999999999</v>
      </c>
      <c r="F2105">
        <v>1.11812</v>
      </c>
      <c r="G2105">
        <v>1.1188</v>
      </c>
      <c r="H2105">
        <v>173165</v>
      </c>
      <c r="I2105">
        <f t="shared" si="560"/>
        <v>-80.301240401654013</v>
      </c>
      <c r="J2105">
        <f t="shared" si="564"/>
        <v>1.1116914102564099</v>
      </c>
      <c r="K2105">
        <f t="shared" si="565"/>
        <v>1.116987937723543</v>
      </c>
      <c r="L2105">
        <f t="shared" si="568"/>
        <v>1.1239694444444444</v>
      </c>
      <c r="M2105">
        <f t="shared" si="569"/>
        <v>1.1223223164248819</v>
      </c>
      <c r="N2105" t="str">
        <f t="shared" si="561"/>
        <v>-</v>
      </c>
      <c r="O2105" t="str">
        <f t="shared" si="566"/>
        <v>Buy</v>
      </c>
      <c r="P2105" t="str">
        <f t="shared" si="573"/>
        <v>-</v>
      </c>
      <c r="Q2105" t="str">
        <f t="shared" si="567"/>
        <v>-</v>
      </c>
      <c r="R2105">
        <f t="shared" si="562"/>
        <v>1.1190899999999999</v>
      </c>
      <c r="S2105">
        <f t="shared" si="563"/>
        <v>1.1185099999999999</v>
      </c>
      <c r="T2105" t="str">
        <f t="shared" si="557"/>
        <v>-</v>
      </c>
      <c r="U2105" t="str">
        <f t="shared" si="558"/>
        <v>-</v>
      </c>
      <c r="V2105" t="str">
        <f t="shared" si="559"/>
        <v>-</v>
      </c>
      <c r="W2105">
        <f t="shared" si="571"/>
        <v>4479.8050388847078</v>
      </c>
      <c r="X2105">
        <f t="shared" si="572"/>
        <v>5010.7067340429339</v>
      </c>
      <c r="Y2105">
        <f t="shared" si="570"/>
        <v>10.706734042933931</v>
      </c>
    </row>
    <row r="2106" spans="1:25" x14ac:dyDescent="0.25">
      <c r="A2106" t="s">
        <v>2111</v>
      </c>
      <c r="B2106" s="2">
        <v>42269</v>
      </c>
      <c r="C2106" s="3">
        <v>0</v>
      </c>
      <c r="D2106">
        <v>1.1188100000000001</v>
      </c>
      <c r="E2106">
        <v>1.1207499999999999</v>
      </c>
      <c r="F2106">
        <v>1.1113200000000001</v>
      </c>
      <c r="G2106">
        <v>1.1120300000000001</v>
      </c>
      <c r="H2106">
        <v>171217</v>
      </c>
      <c r="I2106">
        <f t="shared" si="560"/>
        <v>-97.952119988462684</v>
      </c>
      <c r="J2106">
        <f t="shared" si="564"/>
        <v>1.1116219230769231</v>
      </c>
      <c r="K2106">
        <f t="shared" si="565"/>
        <v>1.1168624203128203</v>
      </c>
      <c r="L2106">
        <f t="shared" si="568"/>
        <v>1.1241877777777776</v>
      </c>
      <c r="M2106">
        <f t="shared" si="569"/>
        <v>1.1217659749965099</v>
      </c>
      <c r="N2106" t="str">
        <f t="shared" si="561"/>
        <v>-</v>
      </c>
      <c r="O2106" t="str">
        <f t="shared" si="566"/>
        <v>Sell</v>
      </c>
      <c r="P2106" t="str">
        <f t="shared" si="573"/>
        <v>-</v>
      </c>
      <c r="Q2106" t="str">
        <f t="shared" si="567"/>
        <v>-</v>
      </c>
      <c r="R2106">
        <f t="shared" si="562"/>
        <v>1.11239</v>
      </c>
      <c r="S2106">
        <f t="shared" si="563"/>
        <v>1.1116699999999999</v>
      </c>
      <c r="T2106" t="str">
        <f t="shared" si="557"/>
        <v>-</v>
      </c>
      <c r="U2106" t="str">
        <f t="shared" si="558"/>
        <v>-</v>
      </c>
      <c r="V2106" t="str">
        <f t="shared" si="559"/>
        <v>-</v>
      </c>
      <c r="W2106">
        <f t="shared" si="571"/>
        <v>4479.8050388847078</v>
      </c>
      <c r="X2106">
        <f t="shared" si="572"/>
        <v>4980.0648675769626</v>
      </c>
      <c r="Y2106">
        <f t="shared" si="570"/>
        <v>-19.93513242303743</v>
      </c>
    </row>
    <row r="2107" spans="1:25" x14ac:dyDescent="0.25">
      <c r="A2107" t="s">
        <v>2112</v>
      </c>
      <c r="B2107" s="2">
        <v>42270</v>
      </c>
      <c r="C2107" s="3">
        <v>0</v>
      </c>
      <c r="D2107">
        <v>1.1120300000000001</v>
      </c>
      <c r="E2107">
        <v>1.1212899999999999</v>
      </c>
      <c r="F2107">
        <v>1.1105100000000001</v>
      </c>
      <c r="G2107">
        <v>1.1187400000000001</v>
      </c>
      <c r="H2107">
        <v>166217</v>
      </c>
      <c r="I2107">
        <f t="shared" si="560"/>
        <v>-76.803833145434126</v>
      </c>
      <c r="J2107">
        <f t="shared" si="564"/>
        <v>1.111598846153846</v>
      </c>
      <c r="K2107">
        <f t="shared" si="565"/>
        <v>1.1169099539757867</v>
      </c>
      <c r="L2107">
        <f t="shared" si="568"/>
        <v>1.1242788888888888</v>
      </c>
      <c r="M2107">
        <f t="shared" si="569"/>
        <v>1.1216024087804823</v>
      </c>
      <c r="N2107" t="str">
        <f t="shared" si="561"/>
        <v>Buy</v>
      </c>
      <c r="O2107" t="str">
        <f t="shared" si="566"/>
        <v>Buy</v>
      </c>
      <c r="P2107" t="str">
        <f t="shared" si="573"/>
        <v>Buy</v>
      </c>
      <c r="Q2107" t="str">
        <f t="shared" si="567"/>
        <v>-</v>
      </c>
      <c r="R2107">
        <f t="shared" si="562"/>
        <v>1.11911</v>
      </c>
      <c r="S2107">
        <f t="shared" si="563"/>
        <v>1.1183700000000001</v>
      </c>
      <c r="T2107" t="str">
        <f t="shared" si="557"/>
        <v>-</v>
      </c>
      <c r="U2107" t="str">
        <f t="shared" si="558"/>
        <v>-</v>
      </c>
      <c r="V2107">
        <f t="shared" si="559"/>
        <v>5000</v>
      </c>
      <c r="W2107">
        <f t="shared" si="571"/>
        <v>4479.8050388847078</v>
      </c>
      <c r="X2107">
        <f t="shared" si="572"/>
        <v>5010.0795613374912</v>
      </c>
      <c r="Y2107">
        <f t="shared" si="570"/>
        <v>10.079561337491214</v>
      </c>
    </row>
    <row r="2108" spans="1:25" x14ac:dyDescent="0.25">
      <c r="A2108" t="s">
        <v>2113</v>
      </c>
      <c r="B2108" s="2">
        <v>42271</v>
      </c>
      <c r="C2108" s="3">
        <v>0</v>
      </c>
      <c r="D2108">
        <v>1.1187400000000001</v>
      </c>
      <c r="E2108">
        <v>1.12958</v>
      </c>
      <c r="F2108">
        <v>1.1160000000000001</v>
      </c>
      <c r="G2108">
        <v>1.1180000000000001</v>
      </c>
      <c r="H2108">
        <v>194070</v>
      </c>
      <c r="I2108">
        <f t="shared" si="560"/>
        <v>-78.889515219842139</v>
      </c>
      <c r="J2108">
        <f t="shared" si="564"/>
        <v>1.1115699999999999</v>
      </c>
      <c r="K2108">
        <f t="shared" si="565"/>
        <v>1.1169375500776655</v>
      </c>
      <c r="L2108">
        <f t="shared" si="568"/>
        <v>1.124339722222222</v>
      </c>
      <c r="M2108">
        <f t="shared" si="569"/>
        <v>1.1214076839815372</v>
      </c>
      <c r="N2108" t="str">
        <f t="shared" si="561"/>
        <v>-</v>
      </c>
      <c r="O2108" t="str">
        <f t="shared" si="566"/>
        <v>Buy</v>
      </c>
      <c r="P2108" t="str">
        <f t="shared" si="573"/>
        <v>-</v>
      </c>
      <c r="Q2108" t="str">
        <f t="shared" si="567"/>
        <v>-</v>
      </c>
      <c r="R2108">
        <f t="shared" si="562"/>
        <v>1.11839</v>
      </c>
      <c r="S2108">
        <f t="shared" si="563"/>
        <v>1.11761</v>
      </c>
      <c r="T2108" t="str">
        <f t="shared" si="557"/>
        <v>-</v>
      </c>
      <c r="U2108" t="str">
        <f t="shared" si="558"/>
        <v>-</v>
      </c>
      <c r="V2108" t="str">
        <f t="shared" si="559"/>
        <v>-</v>
      </c>
      <c r="W2108">
        <f t="shared" si="571"/>
        <v>4479.8050388847078</v>
      </c>
      <c r="X2108">
        <f t="shared" si="572"/>
        <v>5006.6749095079385</v>
      </c>
      <c r="Y2108">
        <f t="shared" si="570"/>
        <v>6.674909507938537</v>
      </c>
    </row>
    <row r="2109" spans="1:25" x14ac:dyDescent="0.25">
      <c r="A2109" t="s">
        <v>2114</v>
      </c>
      <c r="B2109" s="2">
        <v>42272</v>
      </c>
      <c r="C2109" s="3">
        <v>0</v>
      </c>
      <c r="D2109">
        <v>1.11799</v>
      </c>
      <c r="E2109">
        <v>1.12131</v>
      </c>
      <c r="F2109">
        <v>1.11161</v>
      </c>
      <c r="G2109">
        <v>1.1192200000000001</v>
      </c>
      <c r="H2109">
        <v>165934</v>
      </c>
      <c r="I2109">
        <f t="shared" si="560"/>
        <v>-75.4509582863585</v>
      </c>
      <c r="J2109">
        <f t="shared" si="564"/>
        <v>1.1116080769230767</v>
      </c>
      <c r="K2109">
        <f t="shared" si="565"/>
        <v>1.1169953336200031</v>
      </c>
      <c r="L2109">
        <f t="shared" si="568"/>
        <v>1.1245738888888888</v>
      </c>
      <c r="M2109">
        <f t="shared" si="569"/>
        <v>1.1212894307933461</v>
      </c>
      <c r="N2109" t="str">
        <f t="shared" si="561"/>
        <v>-</v>
      </c>
      <c r="O2109" t="str">
        <f t="shared" si="566"/>
        <v>Buy</v>
      </c>
      <c r="P2109" t="str">
        <f t="shared" si="573"/>
        <v>-</v>
      </c>
      <c r="Q2109" t="str">
        <f t="shared" si="567"/>
        <v>-</v>
      </c>
      <c r="R2109">
        <f t="shared" si="562"/>
        <v>1.11961</v>
      </c>
      <c r="S2109">
        <f t="shared" si="563"/>
        <v>1.11883</v>
      </c>
      <c r="T2109" t="str">
        <f t="shared" si="557"/>
        <v>-</v>
      </c>
      <c r="U2109" t="str">
        <f t="shared" si="558"/>
        <v>-</v>
      </c>
      <c r="V2109" t="str">
        <f t="shared" si="559"/>
        <v>-</v>
      </c>
      <c r="W2109">
        <f t="shared" si="571"/>
        <v>4479.8050388847078</v>
      </c>
      <c r="X2109">
        <f t="shared" si="572"/>
        <v>5012.1402716553775</v>
      </c>
      <c r="Y2109">
        <f t="shared" si="570"/>
        <v>12.140271655377546</v>
      </c>
    </row>
    <row r="2110" spans="1:25" x14ac:dyDescent="0.25">
      <c r="A2110" t="s">
        <v>2115</v>
      </c>
      <c r="B2110" s="2">
        <v>42274</v>
      </c>
      <c r="C2110" s="3">
        <v>0</v>
      </c>
      <c r="D2110">
        <v>1.1183099999999999</v>
      </c>
      <c r="E2110">
        <v>1.1200699999999999</v>
      </c>
      <c r="F2110">
        <v>1.1183099999999999</v>
      </c>
      <c r="G2110">
        <v>1.1199300000000001</v>
      </c>
      <c r="H2110">
        <v>5710</v>
      </c>
      <c r="I2110">
        <f t="shared" si="560"/>
        <v>-73.44983089064263</v>
      </c>
      <c r="J2110">
        <f t="shared" si="564"/>
        <v>1.1118965384615382</v>
      </c>
      <c r="K2110">
        <f t="shared" si="565"/>
        <v>1.1170696289713955</v>
      </c>
      <c r="L2110">
        <f t="shared" si="568"/>
        <v>1.1248663888888888</v>
      </c>
      <c r="M2110">
        <f t="shared" si="569"/>
        <v>1.1212159480477597</v>
      </c>
      <c r="N2110" t="str">
        <f t="shared" si="561"/>
        <v>-</v>
      </c>
      <c r="O2110" t="str">
        <f t="shared" si="566"/>
        <v>Buy</v>
      </c>
      <c r="P2110" t="str">
        <f t="shared" si="573"/>
        <v>-</v>
      </c>
      <c r="Q2110" t="str">
        <f t="shared" si="567"/>
        <v>-</v>
      </c>
      <c r="R2110">
        <f t="shared" si="562"/>
        <v>1.1203000000000001</v>
      </c>
      <c r="S2110">
        <f t="shared" si="563"/>
        <v>1.1195600000000001</v>
      </c>
      <c r="T2110" t="str">
        <f t="shared" si="557"/>
        <v>-</v>
      </c>
      <c r="U2110" t="str">
        <f t="shared" si="558"/>
        <v>-</v>
      </c>
      <c r="V2110" t="str">
        <f t="shared" si="559"/>
        <v>-</v>
      </c>
      <c r="W2110">
        <f t="shared" si="571"/>
        <v>4479.8050388847078</v>
      </c>
      <c r="X2110">
        <f t="shared" si="572"/>
        <v>5015.4105293337643</v>
      </c>
      <c r="Y2110">
        <f t="shared" si="570"/>
        <v>15.410529333764316</v>
      </c>
    </row>
    <row r="2111" spans="1:25" x14ac:dyDescent="0.25">
      <c r="A2111" t="s">
        <v>2116</v>
      </c>
      <c r="B2111" s="2">
        <v>42275</v>
      </c>
      <c r="C2111" s="3">
        <v>0</v>
      </c>
      <c r="D2111">
        <v>1.1199300000000001</v>
      </c>
      <c r="E2111">
        <v>1.12477</v>
      </c>
      <c r="F2111">
        <v>1.1146799999999999</v>
      </c>
      <c r="G2111">
        <v>1.1229199999999999</v>
      </c>
      <c r="H2111">
        <v>186344</v>
      </c>
      <c r="I2111">
        <f t="shared" si="560"/>
        <v>-65.022547914318423</v>
      </c>
      <c r="J2111">
        <f t="shared" si="564"/>
        <v>1.111910769230769</v>
      </c>
      <c r="K2111">
        <f t="shared" si="565"/>
        <v>1.1172177396303475</v>
      </c>
      <c r="L2111">
        <f t="shared" si="568"/>
        <v>1.1252933333333335</v>
      </c>
      <c r="M2111">
        <f t="shared" si="569"/>
        <v>1.1213080589640969</v>
      </c>
      <c r="N2111" t="str">
        <f t="shared" si="561"/>
        <v>-</v>
      </c>
      <c r="O2111" t="str">
        <f t="shared" si="566"/>
        <v>Buy</v>
      </c>
      <c r="P2111" t="str">
        <f t="shared" si="573"/>
        <v>-</v>
      </c>
      <c r="Q2111" t="str">
        <f t="shared" si="567"/>
        <v>-</v>
      </c>
      <c r="R2111">
        <f t="shared" si="562"/>
        <v>1.1232800000000001</v>
      </c>
      <c r="S2111">
        <f t="shared" si="563"/>
        <v>1.12256</v>
      </c>
      <c r="T2111" t="str">
        <f t="shared" si="557"/>
        <v>-</v>
      </c>
      <c r="U2111" t="str">
        <f t="shared" si="558"/>
        <v>-</v>
      </c>
      <c r="V2111" t="str">
        <f t="shared" si="559"/>
        <v>-</v>
      </c>
      <c r="W2111">
        <f t="shared" si="571"/>
        <v>4479.8050388847078</v>
      </c>
      <c r="X2111">
        <f t="shared" si="572"/>
        <v>5028.8499444504178</v>
      </c>
      <c r="Y2111">
        <f t="shared" si="570"/>
        <v>28.849944450417752</v>
      </c>
    </row>
    <row r="2112" spans="1:25" x14ac:dyDescent="0.25">
      <c r="A2112" t="s">
        <v>2117</v>
      </c>
      <c r="B2112" s="2">
        <v>42276</v>
      </c>
      <c r="C2112" s="3">
        <v>0</v>
      </c>
      <c r="D2112">
        <v>1.12293</v>
      </c>
      <c r="E2112">
        <v>1.1281300000000001</v>
      </c>
      <c r="F2112">
        <v>1.1193900000000001</v>
      </c>
      <c r="G2112">
        <v>1.1253</v>
      </c>
      <c r="H2112">
        <v>211737</v>
      </c>
      <c r="I2112">
        <f t="shared" si="560"/>
        <v>-58.31454340473541</v>
      </c>
      <c r="J2112">
        <f t="shared" si="564"/>
        <v>1.1120643589743588</v>
      </c>
      <c r="K2112">
        <f t="shared" si="565"/>
        <v>1.117422353816921</v>
      </c>
      <c r="L2112">
        <f t="shared" si="568"/>
        <v>1.1259133333333331</v>
      </c>
      <c r="M2112">
        <f t="shared" si="569"/>
        <v>1.1215238395606322</v>
      </c>
      <c r="N2112" t="str">
        <f t="shared" si="561"/>
        <v>-</v>
      </c>
      <c r="O2112" t="str">
        <f t="shared" si="566"/>
        <v>Buy</v>
      </c>
      <c r="P2112" t="str">
        <f t="shared" si="573"/>
        <v>-</v>
      </c>
      <c r="Q2112" t="str">
        <f t="shared" si="567"/>
        <v>-</v>
      </c>
      <c r="R2112">
        <f t="shared" si="562"/>
        <v>1.1256600000000001</v>
      </c>
      <c r="S2112">
        <f t="shared" si="563"/>
        <v>1.1249400000000001</v>
      </c>
      <c r="T2112" t="str">
        <f t="shared" si="557"/>
        <v>-</v>
      </c>
      <c r="U2112" t="str">
        <f t="shared" si="558"/>
        <v>-</v>
      </c>
      <c r="V2112" t="str">
        <f t="shared" si="559"/>
        <v>-</v>
      </c>
      <c r="W2112">
        <f t="shared" si="571"/>
        <v>4479.8050388847078</v>
      </c>
      <c r="X2112">
        <f t="shared" si="572"/>
        <v>5039.511880442963</v>
      </c>
      <c r="Y2112">
        <f t="shared" si="570"/>
        <v>39.511880442963047</v>
      </c>
    </row>
    <row r="2113" spans="1:25" x14ac:dyDescent="0.25">
      <c r="A2113" t="s">
        <v>2118</v>
      </c>
      <c r="B2113" s="2">
        <v>42277</v>
      </c>
      <c r="C2113" s="3">
        <v>0</v>
      </c>
      <c r="D2113">
        <v>1.12531</v>
      </c>
      <c r="E2113">
        <v>1.1261399999999999</v>
      </c>
      <c r="F2113">
        <v>1.11574</v>
      </c>
      <c r="G2113">
        <v>1.11704</v>
      </c>
      <c r="H2113">
        <v>193201</v>
      </c>
      <c r="I2113">
        <f t="shared" si="560"/>
        <v>-81.595264937993434</v>
      </c>
      <c r="J2113">
        <f t="shared" si="564"/>
        <v>1.1122356410256411</v>
      </c>
      <c r="K2113">
        <f t="shared" si="565"/>
        <v>1.1174126739734547</v>
      </c>
      <c r="L2113">
        <f t="shared" si="568"/>
        <v>1.1260586111111113</v>
      </c>
      <c r="M2113">
        <f t="shared" si="569"/>
        <v>1.1212814698546523</v>
      </c>
      <c r="N2113" t="str">
        <f t="shared" si="561"/>
        <v>-</v>
      </c>
      <c r="O2113" t="str">
        <f t="shared" si="566"/>
        <v>Sell</v>
      </c>
      <c r="P2113" t="str">
        <f t="shared" si="573"/>
        <v>-</v>
      </c>
      <c r="Q2113" t="str">
        <f t="shared" si="567"/>
        <v>-</v>
      </c>
      <c r="R2113">
        <f t="shared" si="562"/>
        <v>1.1173999999999999</v>
      </c>
      <c r="S2113">
        <f t="shared" si="563"/>
        <v>1.1166799999999999</v>
      </c>
      <c r="T2113" t="str">
        <f t="shared" si="557"/>
        <v>-</v>
      </c>
      <c r="U2113" t="str">
        <f t="shared" si="558"/>
        <v>-</v>
      </c>
      <c r="V2113" t="str">
        <f t="shared" si="559"/>
        <v>-</v>
      </c>
      <c r="W2113">
        <f t="shared" si="571"/>
        <v>4479.8050388847078</v>
      </c>
      <c r="X2113">
        <f t="shared" si="572"/>
        <v>5002.5086908217754</v>
      </c>
      <c r="Y2113">
        <f t="shared" si="570"/>
        <v>2.5086908217754171</v>
      </c>
    </row>
    <row r="2114" spans="1:25" x14ac:dyDescent="0.25">
      <c r="A2114" t="s">
        <v>2119</v>
      </c>
      <c r="B2114" s="2">
        <v>42278</v>
      </c>
      <c r="C2114" s="3">
        <v>0</v>
      </c>
      <c r="D2114">
        <v>1.11704</v>
      </c>
      <c r="E2114">
        <v>1.1209</v>
      </c>
      <c r="F2114">
        <v>1.11351</v>
      </c>
      <c r="G2114">
        <v>1.1191800000000001</v>
      </c>
      <c r="H2114">
        <v>173110</v>
      </c>
      <c r="I2114">
        <f t="shared" si="560"/>
        <v>-75.563697857948227</v>
      </c>
      <c r="J2114">
        <f t="shared" si="564"/>
        <v>1.1123715384615385</v>
      </c>
      <c r="K2114">
        <f t="shared" si="565"/>
        <v>1.1174574164045064</v>
      </c>
      <c r="L2114">
        <f t="shared" si="568"/>
        <v>1.1259388888888888</v>
      </c>
      <c r="M2114">
        <f t="shared" si="569"/>
        <v>1.1211678768895359</v>
      </c>
      <c r="N2114" t="str">
        <f t="shared" si="561"/>
        <v>-</v>
      </c>
      <c r="O2114" t="str">
        <f t="shared" si="566"/>
        <v>Buy</v>
      </c>
      <c r="P2114" t="str">
        <f t="shared" si="573"/>
        <v>-</v>
      </c>
      <c r="Q2114" t="str">
        <f t="shared" si="567"/>
        <v>-</v>
      </c>
      <c r="R2114">
        <f t="shared" si="562"/>
        <v>1.1194200000000001</v>
      </c>
      <c r="S2114">
        <f t="shared" si="563"/>
        <v>1.11894</v>
      </c>
      <c r="T2114" t="str">
        <f t="shared" si="557"/>
        <v>-</v>
      </c>
      <c r="U2114" t="str">
        <f t="shared" si="558"/>
        <v>-</v>
      </c>
      <c r="V2114" t="str">
        <f t="shared" si="559"/>
        <v>-</v>
      </c>
      <c r="W2114">
        <f t="shared" si="571"/>
        <v>4479.8050388847078</v>
      </c>
      <c r="X2114">
        <f t="shared" si="572"/>
        <v>5012.6330502096553</v>
      </c>
      <c r="Y2114">
        <f t="shared" si="570"/>
        <v>12.633050209655266</v>
      </c>
    </row>
    <row r="2115" spans="1:25" x14ac:dyDescent="0.25">
      <c r="A2115" t="s">
        <v>2120</v>
      </c>
      <c r="B2115" s="2">
        <v>42279</v>
      </c>
      <c r="C2115" s="3">
        <v>0</v>
      </c>
      <c r="D2115">
        <v>1.11917</v>
      </c>
      <c r="E2115">
        <v>1.1318299999999999</v>
      </c>
      <c r="F2115">
        <v>1.1150500000000001</v>
      </c>
      <c r="G2115">
        <v>1.12077</v>
      </c>
      <c r="H2115">
        <v>178555</v>
      </c>
      <c r="I2115">
        <f t="shared" si="560"/>
        <v>-71.082299887260575</v>
      </c>
      <c r="J2115">
        <f t="shared" si="564"/>
        <v>1.1124978205128204</v>
      </c>
      <c r="K2115">
        <f t="shared" si="565"/>
        <v>1.1175412792803416</v>
      </c>
      <c r="L2115">
        <f t="shared" si="568"/>
        <v>1.1254525000000002</v>
      </c>
      <c r="M2115">
        <f t="shared" si="569"/>
        <v>1.1211463700306421</v>
      </c>
      <c r="N2115" t="str">
        <f t="shared" si="561"/>
        <v>-</v>
      </c>
      <c r="O2115" t="str">
        <f t="shared" si="566"/>
        <v>Buy</v>
      </c>
      <c r="P2115" t="str">
        <f t="shared" si="573"/>
        <v>-</v>
      </c>
      <c r="Q2115" t="str">
        <f t="shared" si="567"/>
        <v>-</v>
      </c>
      <c r="R2115">
        <f t="shared" si="562"/>
        <v>1.12097</v>
      </c>
      <c r="S2115">
        <f t="shared" si="563"/>
        <v>1.1205700000000001</v>
      </c>
      <c r="T2115" t="str">
        <f t="shared" si="557"/>
        <v>-</v>
      </c>
      <c r="U2115" t="str">
        <f t="shared" si="558"/>
        <v>-</v>
      </c>
      <c r="V2115" t="str">
        <f t="shared" si="559"/>
        <v>-</v>
      </c>
      <c r="W2115">
        <f t="shared" si="571"/>
        <v>4479.8050388847078</v>
      </c>
      <c r="X2115">
        <f t="shared" si="572"/>
        <v>5019.9351324230374</v>
      </c>
      <c r="Y2115">
        <f t="shared" si="570"/>
        <v>19.93513242303743</v>
      </c>
    </row>
    <row r="2116" spans="1:25" x14ac:dyDescent="0.25">
      <c r="A2116" t="s">
        <v>2121</v>
      </c>
      <c r="B2116" s="2">
        <v>42281</v>
      </c>
      <c r="C2116" s="3">
        <v>0</v>
      </c>
      <c r="D2116">
        <v>1.1217299999999999</v>
      </c>
      <c r="E2116">
        <v>1.1224700000000001</v>
      </c>
      <c r="F2116">
        <v>1.1207</v>
      </c>
      <c r="G2116">
        <v>1.12192</v>
      </c>
      <c r="H2116">
        <v>13957</v>
      </c>
      <c r="I2116">
        <f t="shared" si="560"/>
        <v>-67.841037204058807</v>
      </c>
      <c r="J2116">
        <f t="shared" si="564"/>
        <v>1.1127858974358973</v>
      </c>
      <c r="K2116">
        <f t="shared" si="565"/>
        <v>1.1176521329694469</v>
      </c>
      <c r="L2116">
        <f t="shared" si="568"/>
        <v>1.1250166666666666</v>
      </c>
      <c r="M2116">
        <f t="shared" si="569"/>
        <v>1.1211881878668237</v>
      </c>
      <c r="N2116" t="str">
        <f t="shared" si="561"/>
        <v>-</v>
      </c>
      <c r="O2116" t="str">
        <f t="shared" si="566"/>
        <v>Buy</v>
      </c>
      <c r="P2116" t="str">
        <f t="shared" si="573"/>
        <v>-</v>
      </c>
      <c r="Q2116" t="str">
        <f t="shared" si="567"/>
        <v>-</v>
      </c>
      <c r="R2116">
        <f t="shared" si="562"/>
        <v>1.12208</v>
      </c>
      <c r="S2116">
        <f t="shared" si="563"/>
        <v>1.1217600000000001</v>
      </c>
      <c r="T2116" t="str">
        <f t="shared" si="557"/>
        <v>-</v>
      </c>
      <c r="U2116" t="str">
        <f t="shared" si="558"/>
        <v>-</v>
      </c>
      <c r="V2116" t="str">
        <f t="shared" si="559"/>
        <v>-</v>
      </c>
      <c r="W2116">
        <f t="shared" si="571"/>
        <v>4479.8050388847078</v>
      </c>
      <c r="X2116">
        <f t="shared" si="572"/>
        <v>5025.2661004193105</v>
      </c>
      <c r="Y2116">
        <f t="shared" si="570"/>
        <v>25.266100419310533</v>
      </c>
    </row>
    <row r="2117" spans="1:25" x14ac:dyDescent="0.25">
      <c r="A2117" t="s">
        <v>2122</v>
      </c>
      <c r="B2117" s="2">
        <v>42282</v>
      </c>
      <c r="C2117" s="3">
        <v>0</v>
      </c>
      <c r="D2117">
        <v>1.1218999999999999</v>
      </c>
      <c r="E2117">
        <v>1.1289199999999999</v>
      </c>
      <c r="F2117">
        <v>1.11734</v>
      </c>
      <c r="G2117">
        <v>1.1195200000000001</v>
      </c>
      <c r="H2117">
        <v>164590</v>
      </c>
      <c r="I2117">
        <f t="shared" si="560"/>
        <v>-59.919928825622648</v>
      </c>
      <c r="J2117">
        <f t="shared" si="564"/>
        <v>1.1129756410256408</v>
      </c>
      <c r="K2117">
        <f t="shared" si="565"/>
        <v>1.1176994207423721</v>
      </c>
      <c r="L2117">
        <f t="shared" si="568"/>
        <v>1.1239466666666666</v>
      </c>
      <c r="M2117">
        <f t="shared" si="569"/>
        <v>1.1210980155496981</v>
      </c>
      <c r="N2117" t="str">
        <f t="shared" si="561"/>
        <v>-</v>
      </c>
      <c r="O2117" t="str">
        <f t="shared" si="566"/>
        <v>Buy</v>
      </c>
      <c r="P2117" t="str">
        <f t="shared" si="573"/>
        <v>-</v>
      </c>
      <c r="Q2117" t="str">
        <f t="shared" si="567"/>
        <v>-</v>
      </c>
      <c r="R2117">
        <f t="shared" si="562"/>
        <v>1.11968</v>
      </c>
      <c r="S2117">
        <f t="shared" si="563"/>
        <v>1.1193599999999999</v>
      </c>
      <c r="T2117" t="str">
        <f t="shared" si="557"/>
        <v>-</v>
      </c>
      <c r="U2117" t="str">
        <f t="shared" si="558"/>
        <v>-</v>
      </c>
      <c r="V2117" t="str">
        <f t="shared" si="559"/>
        <v>-</v>
      </c>
      <c r="W2117">
        <f t="shared" si="571"/>
        <v>4479.8050388847078</v>
      </c>
      <c r="X2117">
        <f t="shared" si="572"/>
        <v>5014.5145683259861</v>
      </c>
      <c r="Y2117">
        <f t="shared" si="570"/>
        <v>14.514568325986147</v>
      </c>
    </row>
    <row r="2118" spans="1:25" x14ac:dyDescent="0.25">
      <c r="A2118" t="s">
        <v>2123</v>
      </c>
      <c r="B2118" s="2">
        <v>42283</v>
      </c>
      <c r="C2118" s="3">
        <v>0</v>
      </c>
      <c r="D2118">
        <v>1.1195200000000001</v>
      </c>
      <c r="E2118">
        <v>1.1279600000000001</v>
      </c>
      <c r="F2118">
        <v>1.1172</v>
      </c>
      <c r="G2118">
        <v>1.12676</v>
      </c>
      <c r="H2118">
        <v>156341</v>
      </c>
      <c r="I2118">
        <f t="shared" si="560"/>
        <v>-27.713523131672613</v>
      </c>
      <c r="J2118">
        <f t="shared" si="564"/>
        <v>1.1133092307692307</v>
      </c>
      <c r="K2118">
        <f t="shared" si="565"/>
        <v>1.1179288024957297</v>
      </c>
      <c r="L2118">
        <f t="shared" si="568"/>
        <v>1.123153888888889</v>
      </c>
      <c r="M2118">
        <f t="shared" si="569"/>
        <v>1.1214040687632281</v>
      </c>
      <c r="N2118" t="str">
        <f t="shared" si="561"/>
        <v>-</v>
      </c>
      <c r="O2118" t="str">
        <f t="shared" si="566"/>
        <v>Buy</v>
      </c>
      <c r="P2118" t="str">
        <f t="shared" si="573"/>
        <v>-</v>
      </c>
      <c r="Q2118" t="str">
        <f t="shared" si="567"/>
        <v>-</v>
      </c>
      <c r="R2118">
        <f t="shared" si="562"/>
        <v>1.1269</v>
      </c>
      <c r="S2118">
        <f t="shared" si="563"/>
        <v>1.12662</v>
      </c>
      <c r="T2118" t="str">
        <f t="shared" si="557"/>
        <v>-</v>
      </c>
      <c r="U2118" t="str">
        <f t="shared" si="558"/>
        <v>-</v>
      </c>
      <c r="V2118" t="str">
        <f t="shared" si="559"/>
        <v>-</v>
      </c>
      <c r="W2118">
        <f t="shared" si="571"/>
        <v>4479.8050388847078</v>
      </c>
      <c r="X2118">
        <f t="shared" si="572"/>
        <v>5047.0379529082893</v>
      </c>
      <c r="Y2118">
        <f t="shared" si="570"/>
        <v>47.037952908289299</v>
      </c>
    </row>
    <row r="2119" spans="1:25" x14ac:dyDescent="0.25">
      <c r="A2119" t="s">
        <v>2124</v>
      </c>
      <c r="B2119" s="2">
        <v>42284</v>
      </c>
      <c r="C2119" s="3">
        <v>0</v>
      </c>
      <c r="D2119">
        <v>1.12676</v>
      </c>
      <c r="E2119">
        <v>1.1284099999999999</v>
      </c>
      <c r="F2119">
        <v>1.1211500000000001</v>
      </c>
      <c r="G2119">
        <v>1.12378</v>
      </c>
      <c r="H2119">
        <v>183830</v>
      </c>
      <c r="I2119">
        <f t="shared" si="560"/>
        <v>-37.757973733583363</v>
      </c>
      <c r="J2119">
        <f t="shared" si="564"/>
        <v>1.1135232051282047</v>
      </c>
      <c r="K2119">
        <f t="shared" si="565"/>
        <v>1.1180769340781163</v>
      </c>
      <c r="L2119">
        <f t="shared" si="568"/>
        <v>1.1228733333333334</v>
      </c>
      <c r="M2119">
        <f t="shared" si="569"/>
        <v>1.1215324974787293</v>
      </c>
      <c r="N2119" t="str">
        <f t="shared" si="561"/>
        <v>-</v>
      </c>
      <c r="O2119" t="str">
        <f t="shared" si="566"/>
        <v>Buy</v>
      </c>
      <c r="P2119" t="str">
        <f t="shared" si="573"/>
        <v>-</v>
      </c>
      <c r="Q2119" t="str">
        <f t="shared" si="567"/>
        <v>-</v>
      </c>
      <c r="R2119">
        <f t="shared" si="562"/>
        <v>1.12392</v>
      </c>
      <c r="S2119">
        <f t="shared" si="563"/>
        <v>1.12364</v>
      </c>
      <c r="T2119" t="str">
        <f t="shared" si="557"/>
        <v>-</v>
      </c>
      <c r="U2119" t="str">
        <f t="shared" si="558"/>
        <v>-</v>
      </c>
      <c r="V2119" t="str">
        <f t="shared" si="559"/>
        <v>-</v>
      </c>
      <c r="W2119">
        <f t="shared" si="571"/>
        <v>4479.8050388847078</v>
      </c>
      <c r="X2119">
        <f t="shared" si="572"/>
        <v>5033.6881338924131</v>
      </c>
      <c r="Y2119">
        <f t="shared" si="570"/>
        <v>33.688133892413134</v>
      </c>
    </row>
    <row r="2120" spans="1:25" x14ac:dyDescent="0.25">
      <c r="A2120" t="s">
        <v>2125</v>
      </c>
      <c r="B2120" s="2">
        <v>42285</v>
      </c>
      <c r="C2120" s="3">
        <v>0</v>
      </c>
      <c r="D2120">
        <v>1.1237699999999999</v>
      </c>
      <c r="E2120">
        <v>1.13273</v>
      </c>
      <c r="F2120">
        <v>1.1237699999999999</v>
      </c>
      <c r="G2120">
        <v>1.1284400000000001</v>
      </c>
      <c r="H2120">
        <v>186877</v>
      </c>
      <c r="I2120">
        <f t="shared" si="560"/>
        <v>-19.30693069306896</v>
      </c>
      <c r="J2120">
        <f t="shared" si="564"/>
        <v>1.1138102564102561</v>
      </c>
      <c r="K2120">
        <f t="shared" si="565"/>
        <v>1.1183392901774043</v>
      </c>
      <c r="L2120">
        <f t="shared" si="568"/>
        <v>1.122988333333333</v>
      </c>
      <c r="M2120">
        <f t="shared" si="569"/>
        <v>1.1219058759933926</v>
      </c>
      <c r="N2120" t="str">
        <f t="shared" si="561"/>
        <v>-</v>
      </c>
      <c r="O2120" t="str">
        <f t="shared" si="566"/>
        <v>Buy</v>
      </c>
      <c r="P2120" t="str">
        <f t="shared" si="573"/>
        <v>-</v>
      </c>
      <c r="Q2120" t="str">
        <f t="shared" si="567"/>
        <v>-</v>
      </c>
      <c r="R2120">
        <f t="shared" si="562"/>
        <v>1.1286099999999999</v>
      </c>
      <c r="S2120">
        <f t="shared" si="563"/>
        <v>1.1282700000000001</v>
      </c>
      <c r="T2120" t="str">
        <f t="shared" si="557"/>
        <v>-</v>
      </c>
      <c r="U2120" t="str">
        <f t="shared" si="558"/>
        <v>-</v>
      </c>
      <c r="V2120" t="str">
        <f t="shared" si="559"/>
        <v>-</v>
      </c>
      <c r="W2120">
        <f t="shared" si="571"/>
        <v>4479.8050388847078</v>
      </c>
      <c r="X2120">
        <f t="shared" si="572"/>
        <v>5054.4296312224496</v>
      </c>
      <c r="Y2120">
        <f t="shared" si="570"/>
        <v>54.429631222449643</v>
      </c>
    </row>
    <row r="2121" spans="1:25" x14ac:dyDescent="0.25">
      <c r="A2121" t="s">
        <v>2126</v>
      </c>
      <c r="B2121" s="2">
        <v>42286</v>
      </c>
      <c r="C2121" s="3">
        <v>0</v>
      </c>
      <c r="D2121">
        <v>1.12843</v>
      </c>
      <c r="E2121">
        <v>1.1387100000000001</v>
      </c>
      <c r="F2121">
        <v>1.1267100000000001</v>
      </c>
      <c r="G2121">
        <v>1.13571</v>
      </c>
      <c r="H2121">
        <v>162384</v>
      </c>
      <c r="I2121">
        <f t="shared" si="560"/>
        <v>-11.07011070110738</v>
      </c>
      <c r="J2121">
        <f t="shared" si="564"/>
        <v>1.114073333333333</v>
      </c>
      <c r="K2121">
        <f t="shared" si="565"/>
        <v>1.1187790549830396</v>
      </c>
      <c r="L2121">
        <f t="shared" si="568"/>
        <v>1.1234802777777777</v>
      </c>
      <c r="M2121">
        <f t="shared" si="569"/>
        <v>1.1226520448586146</v>
      </c>
      <c r="N2121" t="str">
        <f t="shared" si="561"/>
        <v>-</v>
      </c>
      <c r="O2121" t="str">
        <f t="shared" si="566"/>
        <v>Buy</v>
      </c>
      <c r="P2121" t="str">
        <f t="shared" si="573"/>
        <v>-</v>
      </c>
      <c r="Q2121" t="str">
        <f t="shared" si="567"/>
        <v>-</v>
      </c>
      <c r="R2121">
        <f t="shared" si="562"/>
        <v>1.13595</v>
      </c>
      <c r="S2121">
        <f t="shared" si="563"/>
        <v>1.13547</v>
      </c>
      <c r="T2121" t="str">
        <f t="shared" si="557"/>
        <v>-</v>
      </c>
      <c r="U2121" t="str">
        <f t="shared" si="558"/>
        <v>-</v>
      </c>
      <c r="V2121" t="str">
        <f t="shared" si="559"/>
        <v>-</v>
      </c>
      <c r="W2121">
        <f t="shared" si="571"/>
        <v>4479.8050388847078</v>
      </c>
      <c r="X2121">
        <f t="shared" si="572"/>
        <v>5086.6842275024192</v>
      </c>
      <c r="Y2121">
        <f t="shared" si="570"/>
        <v>86.684227502419162</v>
      </c>
    </row>
    <row r="2122" spans="1:25" x14ac:dyDescent="0.25">
      <c r="A2122" t="s">
        <v>2127</v>
      </c>
      <c r="B2122" s="2">
        <v>42288</v>
      </c>
      <c r="C2122" s="3">
        <v>0</v>
      </c>
      <c r="D2122">
        <v>1.1360300000000001</v>
      </c>
      <c r="E2122">
        <v>1.1369199999999999</v>
      </c>
      <c r="F2122">
        <v>1.13544</v>
      </c>
      <c r="G2122">
        <v>1.1367499999999999</v>
      </c>
      <c r="H2122">
        <v>19840</v>
      </c>
      <c r="I2122">
        <f t="shared" si="560"/>
        <v>-7.2324723247238936</v>
      </c>
      <c r="J2122">
        <f t="shared" si="564"/>
        <v>1.114378846153846</v>
      </c>
      <c r="K2122">
        <f t="shared" si="565"/>
        <v>1.1192340156163803</v>
      </c>
      <c r="L2122">
        <f t="shared" si="568"/>
        <v>1.1239147222222221</v>
      </c>
      <c r="M2122">
        <f t="shared" si="569"/>
        <v>1.1234140964878787</v>
      </c>
      <c r="N2122" t="str">
        <f t="shared" si="561"/>
        <v>-</v>
      </c>
      <c r="O2122" t="str">
        <f t="shared" si="566"/>
        <v>Buy</v>
      </c>
      <c r="P2122" t="str">
        <f t="shared" si="573"/>
        <v>-</v>
      </c>
      <c r="Q2122" t="str">
        <f t="shared" si="567"/>
        <v>-</v>
      </c>
      <c r="R2122">
        <f t="shared" si="562"/>
        <v>1.1370499999999999</v>
      </c>
      <c r="S2122">
        <f t="shared" si="563"/>
        <v>1.13645</v>
      </c>
      <c r="T2122" t="str">
        <f t="shared" si="557"/>
        <v>-</v>
      </c>
      <c r="U2122" t="str">
        <f t="shared" si="558"/>
        <v>-</v>
      </c>
      <c r="V2122" t="str">
        <f t="shared" si="559"/>
        <v>-</v>
      </c>
      <c r="W2122">
        <f t="shared" si="571"/>
        <v>4479.8050388847078</v>
      </c>
      <c r="X2122">
        <f t="shared" si="572"/>
        <v>5091.0744364405264</v>
      </c>
      <c r="Y2122">
        <f t="shared" si="570"/>
        <v>91.07443644052637</v>
      </c>
    </row>
    <row r="2123" spans="1:25" x14ac:dyDescent="0.25">
      <c r="A2123" t="s">
        <v>2128</v>
      </c>
      <c r="B2123" s="2">
        <v>42289</v>
      </c>
      <c r="C2123" s="3">
        <v>0</v>
      </c>
      <c r="D2123">
        <v>1.1367499999999999</v>
      </c>
      <c r="E2123">
        <v>1.13968</v>
      </c>
      <c r="F2123">
        <v>1.13517</v>
      </c>
      <c r="G2123">
        <v>1.1351800000000001</v>
      </c>
      <c r="H2123">
        <v>124339</v>
      </c>
      <c r="I2123">
        <f t="shared" si="560"/>
        <v>-17.195261750095312</v>
      </c>
      <c r="J2123">
        <f t="shared" si="564"/>
        <v>1.1148523076923076</v>
      </c>
      <c r="K2123">
        <f t="shared" si="565"/>
        <v>1.1196377114235605</v>
      </c>
      <c r="L2123">
        <f t="shared" si="568"/>
        <v>1.1242697222222222</v>
      </c>
      <c r="M2123">
        <f t="shared" si="569"/>
        <v>1.1240500912723177</v>
      </c>
      <c r="N2123" t="str">
        <f t="shared" si="561"/>
        <v>Sell</v>
      </c>
      <c r="O2123" t="str">
        <f t="shared" si="566"/>
        <v>Buy</v>
      </c>
      <c r="P2123" t="str">
        <f t="shared" si="573"/>
        <v>-</v>
      </c>
      <c r="Q2123" t="str">
        <f t="shared" si="567"/>
        <v>-</v>
      </c>
      <c r="R2123">
        <f t="shared" si="562"/>
        <v>1.13551</v>
      </c>
      <c r="S2123">
        <f t="shared" si="563"/>
        <v>1.1348499999999999</v>
      </c>
      <c r="T2123" t="str">
        <f t="shared" si="557"/>
        <v>-</v>
      </c>
      <c r="U2123" t="str">
        <f t="shared" si="558"/>
        <v>-</v>
      </c>
      <c r="V2123" t="str">
        <f t="shared" si="559"/>
        <v>-</v>
      </c>
      <c r="W2123">
        <f t="shared" si="571"/>
        <v>4479.8050388847078</v>
      </c>
      <c r="X2123">
        <f t="shared" si="572"/>
        <v>5083.9067483783101</v>
      </c>
      <c r="Y2123">
        <f t="shared" si="570"/>
        <v>83.906748378310112</v>
      </c>
    </row>
    <row r="2124" spans="1:25" x14ac:dyDescent="0.25">
      <c r="A2124" t="s">
        <v>2129</v>
      </c>
      <c r="B2124" s="2">
        <v>42290</v>
      </c>
      <c r="C2124" s="3">
        <v>0</v>
      </c>
      <c r="D2124">
        <v>1.1351899999999999</v>
      </c>
      <c r="E2124">
        <v>1.1411</v>
      </c>
      <c r="F2124">
        <v>1.13442</v>
      </c>
      <c r="G2124">
        <v>1.1383300000000001</v>
      </c>
      <c r="H2124">
        <v>165215</v>
      </c>
      <c r="I2124">
        <f t="shared" si="560"/>
        <v>-10.03986951794106</v>
      </c>
      <c r="J2124">
        <f t="shared" si="564"/>
        <v>1.1153356410256408</v>
      </c>
      <c r="K2124">
        <f t="shared" si="565"/>
        <v>1.1201109339191664</v>
      </c>
      <c r="L2124">
        <f t="shared" si="568"/>
        <v>1.1245138888888888</v>
      </c>
      <c r="M2124">
        <f t="shared" si="569"/>
        <v>1.1248219782305708</v>
      </c>
      <c r="N2124" t="str">
        <f t="shared" si="561"/>
        <v>-</v>
      </c>
      <c r="O2124" t="str">
        <f t="shared" si="566"/>
        <v>Buy</v>
      </c>
      <c r="P2124" t="str">
        <f t="shared" si="573"/>
        <v>-</v>
      </c>
      <c r="Q2124" t="str">
        <f t="shared" si="567"/>
        <v>-</v>
      </c>
      <c r="R2124">
        <f t="shared" si="562"/>
        <v>1.1387</v>
      </c>
      <c r="S2124">
        <f t="shared" si="563"/>
        <v>1.1379600000000001</v>
      </c>
      <c r="T2124" t="str">
        <f t="shared" si="557"/>
        <v>-</v>
      </c>
      <c r="U2124" t="str">
        <f t="shared" si="558"/>
        <v>-</v>
      </c>
      <c r="V2124" t="str">
        <f t="shared" si="559"/>
        <v>-</v>
      </c>
      <c r="W2124">
        <f t="shared" si="571"/>
        <v>4479.8050388847078</v>
      </c>
      <c r="X2124">
        <f t="shared" si="572"/>
        <v>5097.8389420492422</v>
      </c>
      <c r="Y2124">
        <f t="shared" si="570"/>
        <v>97.838942049242178</v>
      </c>
    </row>
    <row r="2125" spans="1:25" x14ac:dyDescent="0.25">
      <c r="A2125" t="s">
        <v>2130</v>
      </c>
      <c r="B2125" s="2">
        <v>42291</v>
      </c>
      <c r="C2125" s="3">
        <v>0</v>
      </c>
      <c r="D2125">
        <v>1.13836</v>
      </c>
      <c r="E2125">
        <v>1.1489100000000001</v>
      </c>
      <c r="F2125">
        <v>1.13832</v>
      </c>
      <c r="G2125">
        <v>1.1473599999999999</v>
      </c>
      <c r="H2125">
        <v>184932</v>
      </c>
      <c r="I2125">
        <f t="shared" si="560"/>
        <v>-4.3785310734467746</v>
      </c>
      <c r="J2125">
        <f t="shared" si="564"/>
        <v>1.1160228205128204</v>
      </c>
      <c r="K2125">
        <f t="shared" si="565"/>
        <v>1.1208007836933647</v>
      </c>
      <c r="L2125">
        <f t="shared" si="568"/>
        <v>1.1252411111111111</v>
      </c>
      <c r="M2125">
        <f t="shared" si="569"/>
        <v>1.126040249677567</v>
      </c>
      <c r="N2125" t="str">
        <f t="shared" si="561"/>
        <v>-</v>
      </c>
      <c r="O2125" t="str">
        <f t="shared" si="566"/>
        <v>Buy</v>
      </c>
      <c r="P2125" t="str">
        <f t="shared" si="573"/>
        <v>-</v>
      </c>
      <c r="Q2125" t="str">
        <f t="shared" si="567"/>
        <v>-</v>
      </c>
      <c r="R2125">
        <f t="shared" si="562"/>
        <v>1.1477900000000001</v>
      </c>
      <c r="S2125">
        <f t="shared" si="563"/>
        <v>1.14693</v>
      </c>
      <c r="T2125" t="str">
        <f t="shared" si="557"/>
        <v>-</v>
      </c>
      <c r="U2125" t="str">
        <f t="shared" si="558"/>
        <v>-</v>
      </c>
      <c r="V2125" t="str">
        <f t="shared" si="559"/>
        <v>-</v>
      </c>
      <c r="W2125">
        <f t="shared" si="571"/>
        <v>4479.8050388847078</v>
      </c>
      <c r="X2125">
        <f t="shared" si="572"/>
        <v>5138.0227932480375</v>
      </c>
      <c r="Y2125">
        <f t="shared" si="570"/>
        <v>138.02279324803749</v>
      </c>
    </row>
    <row r="2126" spans="1:25" x14ac:dyDescent="0.25">
      <c r="A2126" t="s">
        <v>2131</v>
      </c>
      <c r="B2126" s="2">
        <v>42292</v>
      </c>
      <c r="C2126" s="3">
        <v>0</v>
      </c>
      <c r="D2126">
        <v>1.1473599999999999</v>
      </c>
      <c r="E2126">
        <v>1.1495</v>
      </c>
      <c r="F2126">
        <v>1.13632</v>
      </c>
      <c r="G2126">
        <v>1.13663</v>
      </c>
      <c r="H2126">
        <v>190235</v>
      </c>
      <c r="I2126">
        <f t="shared" si="560"/>
        <v>-35.75993331480953</v>
      </c>
      <c r="J2126">
        <f t="shared" si="564"/>
        <v>1.116642051282051</v>
      </c>
      <c r="K2126">
        <f t="shared" si="565"/>
        <v>1.1212015233466972</v>
      </c>
      <c r="L2126">
        <f t="shared" si="568"/>
        <v>1.1259141666666668</v>
      </c>
      <c r="M2126">
        <f t="shared" si="569"/>
        <v>1.1266126686139146</v>
      </c>
      <c r="N2126" t="str">
        <f t="shared" si="561"/>
        <v>Sell</v>
      </c>
      <c r="O2126" t="str">
        <f t="shared" si="566"/>
        <v>Buy</v>
      </c>
      <c r="P2126" t="str">
        <f t="shared" si="573"/>
        <v>-</v>
      </c>
      <c r="Q2126" t="str">
        <f t="shared" si="567"/>
        <v>-</v>
      </c>
      <c r="R2126">
        <f t="shared" si="562"/>
        <v>1.1370400000000001</v>
      </c>
      <c r="S2126">
        <f t="shared" si="563"/>
        <v>1.13622</v>
      </c>
      <c r="T2126" t="str">
        <f t="shared" si="557"/>
        <v>-</v>
      </c>
      <c r="U2126" t="str">
        <f t="shared" si="558"/>
        <v>-</v>
      </c>
      <c r="V2126" t="str">
        <f t="shared" si="559"/>
        <v>-</v>
      </c>
      <c r="W2126">
        <f t="shared" si="571"/>
        <v>4479.8050388847078</v>
      </c>
      <c r="X2126">
        <f t="shared" si="572"/>
        <v>5090.0440812815823</v>
      </c>
      <c r="Y2126">
        <f t="shared" si="570"/>
        <v>90.044081281582294</v>
      </c>
    </row>
    <row r="2127" spans="1:25" x14ac:dyDescent="0.25">
      <c r="A2127" t="s">
        <v>2132</v>
      </c>
      <c r="B2127" s="2">
        <v>42293</v>
      </c>
      <c r="C2127" s="3">
        <v>0</v>
      </c>
      <c r="D2127">
        <v>1.13662</v>
      </c>
      <c r="E2127">
        <v>1.1395</v>
      </c>
      <c r="F2127">
        <v>1.13344</v>
      </c>
      <c r="G2127">
        <v>1.13466</v>
      </c>
      <c r="H2127">
        <v>144464</v>
      </c>
      <c r="I2127">
        <f t="shared" si="560"/>
        <v>-41.233676021116914</v>
      </c>
      <c r="J2127">
        <f t="shared" si="564"/>
        <v>1.1173070512820509</v>
      </c>
      <c r="K2127">
        <f t="shared" si="565"/>
        <v>1.1215422442746288</v>
      </c>
      <c r="L2127">
        <f t="shared" si="568"/>
        <v>1.1264605555555554</v>
      </c>
      <c r="M2127">
        <f t="shared" si="569"/>
        <v>1.127047659499649</v>
      </c>
      <c r="N2127" t="str">
        <f t="shared" si="561"/>
        <v>-</v>
      </c>
      <c r="O2127" t="str">
        <f t="shared" si="566"/>
        <v>Buy</v>
      </c>
      <c r="P2127" t="str">
        <f t="shared" si="573"/>
        <v>-</v>
      </c>
      <c r="Q2127" t="str">
        <f t="shared" si="567"/>
        <v>-</v>
      </c>
      <c r="R2127">
        <f t="shared" si="562"/>
        <v>1.1350499999999999</v>
      </c>
      <c r="S2127">
        <f t="shared" si="563"/>
        <v>1.1342699999999999</v>
      </c>
      <c r="T2127" t="str">
        <f t="shared" ref="T2127:T2190" si="574">IF(Y2127&lt;&gt;"",IF(Y2127&lt;=-$AE$86,"Stop","-"),"-")</f>
        <v>-</v>
      </c>
      <c r="U2127" t="str">
        <f t="shared" ref="U2127:U2190" si="575">IF(Y2127&lt;&gt;"",IF(Y2127&gt;$AE$87,"Target","-"),"-")</f>
        <v>-</v>
      </c>
      <c r="V2127" t="str">
        <f t="shared" ref="V2127:V2190" si="576">IF(P2127="Buy",$AE$88,IF(P2127="Sell",$AE$88/R2127,"-"))</f>
        <v>-</v>
      </c>
      <c r="W2127">
        <f t="shared" si="571"/>
        <v>4479.8050388847078</v>
      </c>
      <c r="X2127">
        <f t="shared" si="572"/>
        <v>5081.3084614557574</v>
      </c>
      <c r="Y2127">
        <f t="shared" si="570"/>
        <v>81.308461455757424</v>
      </c>
    </row>
    <row r="2128" spans="1:25" x14ac:dyDescent="0.25">
      <c r="A2128" t="s">
        <v>2133</v>
      </c>
      <c r="B2128" s="2">
        <v>42295</v>
      </c>
      <c r="C2128" s="3">
        <v>0</v>
      </c>
      <c r="D2128">
        <v>1.1356299999999999</v>
      </c>
      <c r="E2128">
        <v>1.1360600000000001</v>
      </c>
      <c r="F2128">
        <v>1.13513</v>
      </c>
      <c r="G2128">
        <v>1.13578</v>
      </c>
      <c r="H2128">
        <v>12226</v>
      </c>
      <c r="I2128">
        <f t="shared" ref="I2128:I2191" si="577">(MAX(E2115:E2128)-G2128)/(MAX(E2115:E2128)-MIN(F2115:F2128))*-100</f>
        <v>-39.825834542815691</v>
      </c>
      <c r="J2128">
        <f t="shared" si="564"/>
        <v>1.1179837179487175</v>
      </c>
      <c r="K2128">
        <f t="shared" si="565"/>
        <v>1.1219026937866634</v>
      </c>
      <c r="L2128">
        <f t="shared" si="568"/>
        <v>1.1270266666666664</v>
      </c>
      <c r="M2128">
        <f t="shared" si="569"/>
        <v>1.1275196779050733</v>
      </c>
      <c r="N2128" t="str">
        <f t="shared" ref="N2128:N2191" si="578">IF(AND($I2128&gt;$AE$82,$I2127&lt;$AE$82),"Buy",IF(AND($I2128&lt;$AE$81,$I2127&gt;$AE$81),"Sell","-"))</f>
        <v>-</v>
      </c>
      <c r="O2128" t="str">
        <f t="shared" si="566"/>
        <v>Buy</v>
      </c>
      <c r="P2128" t="str">
        <f t="shared" si="573"/>
        <v>-</v>
      </c>
      <c r="Q2128" t="str">
        <f t="shared" si="567"/>
        <v>-</v>
      </c>
      <c r="R2128">
        <f t="shared" ref="R2128:R2191" si="579">ROUND(G2128+0.05*_xlfn.STDEV.P(G2117:G2128),5)</f>
        <v>1.1361399999999999</v>
      </c>
      <c r="S2128">
        <f t="shared" ref="S2128:S2191" si="580">ROUND(G2128-0.05*_xlfn.STDEV.P(G2117:G2128),5)</f>
        <v>1.1354200000000001</v>
      </c>
      <c r="T2128" t="str">
        <f t="shared" si="574"/>
        <v>-</v>
      </c>
      <c r="U2128" t="str">
        <f t="shared" si="575"/>
        <v>-</v>
      </c>
      <c r="V2128" t="str">
        <f t="shared" si="576"/>
        <v>-</v>
      </c>
      <c r="W2128">
        <f t="shared" si="571"/>
        <v>4479.8050388847078</v>
      </c>
      <c r="X2128">
        <f t="shared" si="572"/>
        <v>5086.4602372504751</v>
      </c>
      <c r="Y2128">
        <f t="shared" si="570"/>
        <v>86.460237250475075</v>
      </c>
    </row>
    <row r="2129" spans="1:26" x14ac:dyDescent="0.25">
      <c r="A2129" t="s">
        <v>2134</v>
      </c>
      <c r="B2129" s="2">
        <v>42296</v>
      </c>
      <c r="C2129" s="3">
        <v>0</v>
      </c>
      <c r="D2129">
        <v>1.13578</v>
      </c>
      <c r="E2129">
        <v>1.1378900000000001</v>
      </c>
      <c r="F2129">
        <v>1.1305799999999999</v>
      </c>
      <c r="G2129">
        <v>1.1328499999999999</v>
      </c>
      <c r="H2129">
        <v>130733</v>
      </c>
      <c r="I2129">
        <f t="shared" si="577"/>
        <v>-51.547987616099242</v>
      </c>
      <c r="J2129">
        <f t="shared" ref="J2129:J2192" si="581">AVERAGE(G2052:G2129)</f>
        <v>1.1186185897435896</v>
      </c>
      <c r="K2129">
        <f t="shared" ref="K2129:K2192" si="582">$K2128*(1-(2/(78+1)))+$G2129*(2/(78+1))</f>
        <v>1.1221798407794059</v>
      </c>
      <c r="L2129">
        <f t="shared" si="568"/>
        <v>1.1274963888888887</v>
      </c>
      <c r="M2129">
        <f t="shared" si="569"/>
        <v>1.1278078034237182</v>
      </c>
      <c r="N2129" t="str">
        <f t="shared" si="578"/>
        <v>-</v>
      </c>
      <c r="O2129" t="str">
        <f t="shared" ref="O2129:O2192" si="583">IF(K2129&gt;K2128,"Buy","Sell")</f>
        <v>Buy</v>
      </c>
      <c r="P2129" t="str">
        <f t="shared" si="573"/>
        <v>-</v>
      </c>
      <c r="Q2129" t="str">
        <f t="shared" si="567"/>
        <v>-</v>
      </c>
      <c r="R2129">
        <f t="shared" si="579"/>
        <v>1.13314</v>
      </c>
      <c r="S2129">
        <f t="shared" si="580"/>
        <v>1.13256</v>
      </c>
      <c r="T2129" t="str">
        <f t="shared" si="574"/>
        <v>-</v>
      </c>
      <c r="U2129" t="str">
        <f t="shared" si="575"/>
        <v>-</v>
      </c>
      <c r="V2129" t="str">
        <f t="shared" si="576"/>
        <v>-</v>
      </c>
      <c r="W2129">
        <f t="shared" si="571"/>
        <v>4479.8050388847078</v>
      </c>
      <c r="X2129">
        <f t="shared" si="572"/>
        <v>5073.6479948392644</v>
      </c>
      <c r="Y2129">
        <f t="shared" si="570"/>
        <v>73.647994839264356</v>
      </c>
    </row>
    <row r="2130" spans="1:26" x14ac:dyDescent="0.25">
      <c r="A2130" t="s">
        <v>2135</v>
      </c>
      <c r="B2130" s="2">
        <v>42297</v>
      </c>
      <c r="C2130" s="3">
        <v>0</v>
      </c>
      <c r="D2130">
        <v>1.13286</v>
      </c>
      <c r="E2130">
        <v>1.1387100000000001</v>
      </c>
      <c r="F2130">
        <v>1.1324000000000001</v>
      </c>
      <c r="G2130">
        <v>1.1354299999999999</v>
      </c>
      <c r="H2130">
        <v>138981</v>
      </c>
      <c r="I2130">
        <f t="shared" si="577"/>
        <v>-43.560371517027953</v>
      </c>
      <c r="J2130">
        <f t="shared" si="581"/>
        <v>1.1191543589743589</v>
      </c>
      <c r="K2130">
        <f t="shared" si="582"/>
        <v>1.1225152878482816</v>
      </c>
      <c r="L2130">
        <f t="shared" si="568"/>
        <v>1.1279066666666664</v>
      </c>
      <c r="M2130">
        <f t="shared" si="569"/>
        <v>1.128219814049463</v>
      </c>
      <c r="N2130" t="str">
        <f t="shared" si="578"/>
        <v>-</v>
      </c>
      <c r="O2130" t="str">
        <f t="shared" si="583"/>
        <v>Buy</v>
      </c>
      <c r="P2130" t="str">
        <f t="shared" si="573"/>
        <v>-</v>
      </c>
      <c r="Q2130" t="str">
        <f t="shared" si="567"/>
        <v>-</v>
      </c>
      <c r="R2130">
        <f t="shared" si="579"/>
        <v>1.1356999999999999</v>
      </c>
      <c r="S2130">
        <f t="shared" si="580"/>
        <v>1.1351599999999999</v>
      </c>
      <c r="T2130" t="str">
        <f t="shared" si="574"/>
        <v>-</v>
      </c>
      <c r="U2130" t="str">
        <f t="shared" si="575"/>
        <v>-</v>
      </c>
      <c r="V2130" t="str">
        <f t="shared" si="576"/>
        <v>-</v>
      </c>
      <c r="W2130">
        <f t="shared" si="571"/>
        <v>4479.8050388847078</v>
      </c>
      <c r="X2130">
        <f t="shared" si="572"/>
        <v>5085.2954879403642</v>
      </c>
      <c r="Y2130">
        <f t="shared" si="570"/>
        <v>85.295487940364183</v>
      </c>
    </row>
    <row r="2131" spans="1:26" x14ac:dyDescent="0.25">
      <c r="A2131" t="s">
        <v>2136</v>
      </c>
      <c r="B2131" s="2">
        <v>42298</v>
      </c>
      <c r="C2131" s="3">
        <v>0</v>
      </c>
      <c r="D2131">
        <v>1.13544</v>
      </c>
      <c r="E2131">
        <v>1.13775</v>
      </c>
      <c r="F2131">
        <v>1.1334500000000001</v>
      </c>
      <c r="G2131">
        <v>1.13459</v>
      </c>
      <c r="H2131">
        <v>142820</v>
      </c>
      <c r="I2131">
        <f t="shared" si="577"/>
        <v>-46.160990712074245</v>
      </c>
      <c r="J2131">
        <f t="shared" si="581"/>
        <v>1.1196952564102565</v>
      </c>
      <c r="K2131">
        <f t="shared" si="582"/>
        <v>1.1228209767635151</v>
      </c>
      <c r="L2131">
        <f t="shared" si="568"/>
        <v>1.1282619444444444</v>
      </c>
      <c r="M2131">
        <f t="shared" si="569"/>
        <v>1.1285641484251676</v>
      </c>
      <c r="N2131" t="str">
        <f t="shared" si="578"/>
        <v>-</v>
      </c>
      <c r="O2131" t="str">
        <f t="shared" si="583"/>
        <v>Buy</v>
      </c>
      <c r="P2131" t="str">
        <f t="shared" si="573"/>
        <v>-</v>
      </c>
      <c r="Q2131" t="str">
        <f t="shared" ref="Q2131:Q2194" si="584">IF(AND(M2130&lt;K2130,M2131&gt;K2131),"Buy",IF(AND(M2130&gt;K2130,M2131&lt;K2131),"Sell","-"))</f>
        <v>-</v>
      </c>
      <c r="R2131">
        <f t="shared" si="579"/>
        <v>1.1348</v>
      </c>
      <c r="S2131">
        <f t="shared" si="580"/>
        <v>1.1343799999999999</v>
      </c>
      <c r="T2131" t="str">
        <f t="shared" si="574"/>
        <v>-</v>
      </c>
      <c r="U2131" t="str">
        <f t="shared" si="575"/>
        <v>-</v>
      </c>
      <c r="V2131" t="str">
        <f t="shared" si="576"/>
        <v>-</v>
      </c>
      <c r="W2131">
        <f t="shared" si="571"/>
        <v>4479.8050388847078</v>
      </c>
      <c r="X2131">
        <f t="shared" si="572"/>
        <v>5081.8012400100342</v>
      </c>
      <c r="Y2131">
        <f t="shared" si="570"/>
        <v>81.801240010034235</v>
      </c>
    </row>
    <row r="2132" spans="1:26" x14ac:dyDescent="0.25">
      <c r="A2132" t="s">
        <v>2137</v>
      </c>
      <c r="B2132" s="2">
        <v>42299</v>
      </c>
      <c r="C2132" s="3">
        <v>0</v>
      </c>
      <c r="D2132">
        <v>1.13459</v>
      </c>
      <c r="E2132">
        <v>1.1350899999999999</v>
      </c>
      <c r="F2132">
        <v>1.1071899999999999</v>
      </c>
      <c r="G2132">
        <v>1.1081799999999999</v>
      </c>
      <c r="H2132">
        <v>215773</v>
      </c>
      <c r="I2132">
        <f t="shared" si="577"/>
        <v>-97.660127629401927</v>
      </c>
      <c r="J2132">
        <f t="shared" si="581"/>
        <v>1.1198166666666667</v>
      </c>
      <c r="K2132">
        <f t="shared" si="582"/>
        <v>1.1224503191239326</v>
      </c>
      <c r="L2132">
        <f t="shared" si="568"/>
        <v>1.1277049999999997</v>
      </c>
      <c r="M2132">
        <f t="shared" si="569"/>
        <v>1.1274623025643478</v>
      </c>
      <c r="N2132" t="str">
        <f t="shared" si="578"/>
        <v>-</v>
      </c>
      <c r="O2132" t="str">
        <f t="shared" si="583"/>
        <v>Sell</v>
      </c>
      <c r="P2132" t="str">
        <f t="shared" si="573"/>
        <v>-</v>
      </c>
      <c r="Q2132" t="str">
        <f t="shared" si="584"/>
        <v>-</v>
      </c>
      <c r="R2132">
        <f t="shared" si="579"/>
        <v>1.1086100000000001</v>
      </c>
      <c r="S2132">
        <f t="shared" si="580"/>
        <v>1.10775</v>
      </c>
      <c r="T2132" t="str">
        <f t="shared" si="574"/>
        <v>-</v>
      </c>
      <c r="U2132" t="str">
        <f t="shared" si="575"/>
        <v>-</v>
      </c>
      <c r="V2132" t="str">
        <f t="shared" si="576"/>
        <v>-</v>
      </c>
      <c r="W2132">
        <f t="shared" si="571"/>
        <v>4479.8050388847078</v>
      </c>
      <c r="X2132">
        <f t="shared" si="572"/>
        <v>4962.5040318245346</v>
      </c>
      <c r="Y2132">
        <f t="shared" si="570"/>
        <v>-37.49596817546535</v>
      </c>
    </row>
    <row r="2133" spans="1:26" x14ac:dyDescent="0.25">
      <c r="A2133" t="s">
        <v>2138</v>
      </c>
      <c r="B2133" s="2">
        <v>42300</v>
      </c>
      <c r="C2133" s="3">
        <v>0</v>
      </c>
      <c r="D2133">
        <v>1.1082000000000001</v>
      </c>
      <c r="E2133">
        <v>1.11398</v>
      </c>
      <c r="F2133">
        <v>1.0996600000000001</v>
      </c>
      <c r="G2133">
        <v>1.10165</v>
      </c>
      <c r="H2133">
        <v>200413</v>
      </c>
      <c r="I2133">
        <f t="shared" si="577"/>
        <v>-96.007223113964798</v>
      </c>
      <c r="J2133">
        <f t="shared" si="581"/>
        <v>1.1198619230769236</v>
      </c>
      <c r="K2133">
        <f t="shared" si="582"/>
        <v>1.1219237287663646</v>
      </c>
      <c r="L2133">
        <f t="shared" si="568"/>
        <v>1.1268208333333332</v>
      </c>
      <c r="M2133">
        <f t="shared" si="569"/>
        <v>1.1260670429662749</v>
      </c>
      <c r="N2133" t="str">
        <f t="shared" si="578"/>
        <v>-</v>
      </c>
      <c r="O2133" t="str">
        <f t="shared" si="583"/>
        <v>Sell</v>
      </c>
      <c r="P2133" t="str">
        <f t="shared" si="573"/>
        <v>-</v>
      </c>
      <c r="Q2133" t="str">
        <f t="shared" si="584"/>
        <v>-</v>
      </c>
      <c r="R2133">
        <f t="shared" si="579"/>
        <v>1.1022700000000001</v>
      </c>
      <c r="S2133">
        <f t="shared" si="580"/>
        <v>1.10103</v>
      </c>
      <c r="T2133" t="str">
        <f t="shared" si="574"/>
        <v>-</v>
      </c>
      <c r="U2133" t="str">
        <f t="shared" si="575"/>
        <v>-</v>
      </c>
      <c r="V2133" t="str">
        <f t="shared" si="576"/>
        <v>-</v>
      </c>
      <c r="W2133">
        <f t="shared" si="571"/>
        <v>4479.8050388847078</v>
      </c>
      <c r="X2133">
        <f t="shared" si="572"/>
        <v>4932.3997419632296</v>
      </c>
      <c r="Y2133">
        <f t="shared" si="570"/>
        <v>-67.600258036770356</v>
      </c>
    </row>
    <row r="2134" spans="1:26" x14ac:dyDescent="0.25">
      <c r="A2134" t="s">
        <v>2139</v>
      </c>
      <c r="B2134" s="2">
        <v>42302</v>
      </c>
      <c r="C2134" s="3">
        <v>0</v>
      </c>
      <c r="D2134">
        <v>1.1002000000000001</v>
      </c>
      <c r="E2134">
        <v>1.1024499999999999</v>
      </c>
      <c r="F2134">
        <v>1.0999300000000001</v>
      </c>
      <c r="G2134">
        <v>1.1018600000000001</v>
      </c>
      <c r="H2134">
        <v>13681</v>
      </c>
      <c r="I2134">
        <f t="shared" si="577"/>
        <v>-95.585874799357967</v>
      </c>
      <c r="J2134">
        <f t="shared" si="581"/>
        <v>1.1199215384615389</v>
      </c>
      <c r="K2134">
        <f t="shared" si="582"/>
        <v>1.1214157862659502</v>
      </c>
      <c r="L2134">
        <f t="shared" si="568"/>
        <v>1.1259224999999999</v>
      </c>
      <c r="M2134">
        <f t="shared" si="569"/>
        <v>1.1247585541572871</v>
      </c>
      <c r="N2134" t="str">
        <f t="shared" si="578"/>
        <v>-</v>
      </c>
      <c r="O2134" t="str">
        <f t="shared" si="583"/>
        <v>Sell</v>
      </c>
      <c r="P2134" t="str">
        <f t="shared" si="573"/>
        <v>-</v>
      </c>
      <c r="Q2134" t="str">
        <f t="shared" si="584"/>
        <v>-</v>
      </c>
      <c r="R2134">
        <f t="shared" si="579"/>
        <v>1.1026</v>
      </c>
      <c r="S2134">
        <f t="shared" si="580"/>
        <v>1.1011200000000001</v>
      </c>
      <c r="T2134" t="str">
        <f t="shared" si="574"/>
        <v>-</v>
      </c>
      <c r="U2134" t="str">
        <f t="shared" si="575"/>
        <v>-</v>
      </c>
      <c r="V2134" t="str">
        <f t="shared" si="576"/>
        <v>-</v>
      </c>
      <c r="W2134">
        <f t="shared" si="571"/>
        <v>4479.8050388847078</v>
      </c>
      <c r="X2134">
        <f t="shared" si="572"/>
        <v>4932.8029244167301</v>
      </c>
      <c r="Y2134">
        <f t="shared" si="570"/>
        <v>-67.197075583269907</v>
      </c>
    </row>
    <row r="2135" spans="1:26" x14ac:dyDescent="0.25">
      <c r="A2135" t="s">
        <v>2140</v>
      </c>
      <c r="B2135" s="2">
        <v>42303</v>
      </c>
      <c r="C2135" s="3">
        <v>0</v>
      </c>
      <c r="D2135">
        <v>1.1018600000000001</v>
      </c>
      <c r="E2135">
        <v>1.1068199999999999</v>
      </c>
      <c r="F2135">
        <v>1.10039</v>
      </c>
      <c r="G2135">
        <v>1.10589</v>
      </c>
      <c r="H2135">
        <v>151481</v>
      </c>
      <c r="I2135">
        <f t="shared" si="577"/>
        <v>-87.500000000000057</v>
      </c>
      <c r="J2135">
        <f t="shared" si="581"/>
        <v>1.1198837179487184</v>
      </c>
      <c r="K2135">
        <f t="shared" si="582"/>
        <v>1.1210227283857996</v>
      </c>
      <c r="L2135">
        <f t="shared" si="568"/>
        <v>1.1252305555555557</v>
      </c>
      <c r="M2135">
        <f t="shared" si="569"/>
        <v>1.1237386323109471</v>
      </c>
      <c r="N2135" t="str">
        <f t="shared" si="578"/>
        <v>Buy</v>
      </c>
      <c r="O2135" t="str">
        <f t="shared" si="583"/>
        <v>Sell</v>
      </c>
      <c r="P2135" t="str">
        <f t="shared" si="573"/>
        <v>-</v>
      </c>
      <c r="Q2135" t="str">
        <f t="shared" si="584"/>
        <v>-</v>
      </c>
      <c r="R2135">
        <f t="shared" si="579"/>
        <v>1.1066800000000001</v>
      </c>
      <c r="S2135">
        <f t="shared" si="580"/>
        <v>1.1051</v>
      </c>
      <c r="T2135" t="str">
        <f t="shared" si="574"/>
        <v>-</v>
      </c>
      <c r="U2135" t="str">
        <f t="shared" si="575"/>
        <v>-</v>
      </c>
      <c r="V2135" t="str">
        <f t="shared" si="576"/>
        <v>-</v>
      </c>
      <c r="W2135">
        <f t="shared" si="571"/>
        <v>4479.8050388847078</v>
      </c>
      <c r="X2135">
        <f t="shared" si="572"/>
        <v>4950.6325484714907</v>
      </c>
      <c r="Y2135">
        <f t="shared" si="570"/>
        <v>-49.367451528509264</v>
      </c>
    </row>
    <row r="2136" spans="1:26" x14ac:dyDescent="0.25">
      <c r="A2136" t="s">
        <v>2141</v>
      </c>
      <c r="B2136" s="2">
        <v>42304</v>
      </c>
      <c r="C2136" s="3">
        <v>0</v>
      </c>
      <c r="D2136">
        <v>1.10589</v>
      </c>
      <c r="E2136">
        <v>1.1078399999999999</v>
      </c>
      <c r="F2136">
        <v>1.10303</v>
      </c>
      <c r="G2136">
        <v>1.1032500000000001</v>
      </c>
      <c r="H2136">
        <v>152776</v>
      </c>
      <c r="I2136">
        <f t="shared" si="577"/>
        <v>-92.796950240770485</v>
      </c>
      <c r="J2136">
        <f t="shared" si="581"/>
        <v>1.1198420512820517</v>
      </c>
      <c r="K2136">
        <f t="shared" si="582"/>
        <v>1.1205727858950201</v>
      </c>
      <c r="L2136">
        <f t="shared" si="568"/>
        <v>1.1245705555555556</v>
      </c>
      <c r="M2136">
        <f t="shared" si="569"/>
        <v>1.1226311386725176</v>
      </c>
      <c r="N2136" t="str">
        <f t="shared" si="578"/>
        <v>-</v>
      </c>
      <c r="O2136" t="str">
        <f t="shared" si="583"/>
        <v>Sell</v>
      </c>
      <c r="P2136" t="str">
        <f t="shared" si="573"/>
        <v>-</v>
      </c>
      <c r="Q2136" t="str">
        <f t="shared" si="584"/>
        <v>-</v>
      </c>
      <c r="R2136">
        <f t="shared" si="579"/>
        <v>1.10408</v>
      </c>
      <c r="S2136">
        <f t="shared" si="580"/>
        <v>1.10242</v>
      </c>
      <c r="T2136" t="str">
        <f t="shared" si="574"/>
        <v>-</v>
      </c>
      <c r="U2136" t="str">
        <f t="shared" si="575"/>
        <v>-</v>
      </c>
      <c r="V2136" t="str">
        <f t="shared" si="576"/>
        <v>-</v>
      </c>
      <c r="W2136">
        <f t="shared" si="571"/>
        <v>4479.8050388847078</v>
      </c>
      <c r="X2136">
        <f t="shared" si="572"/>
        <v>4938.6266709672791</v>
      </c>
      <c r="Y2136">
        <f t="shared" si="570"/>
        <v>-61.373329032720903</v>
      </c>
    </row>
    <row r="2137" spans="1:26" x14ac:dyDescent="0.25">
      <c r="A2137" t="s">
        <v>2142</v>
      </c>
      <c r="B2137" s="2">
        <v>42305</v>
      </c>
      <c r="C2137" s="3">
        <v>0</v>
      </c>
      <c r="D2137">
        <v>1.10327</v>
      </c>
      <c r="E2137">
        <v>1.1095600000000001</v>
      </c>
      <c r="F2137">
        <v>1.08969</v>
      </c>
      <c r="G2137">
        <v>1.09236</v>
      </c>
      <c r="H2137">
        <v>180977</v>
      </c>
      <c r="I2137">
        <f t="shared" si="577"/>
        <v>-95.535863567965293</v>
      </c>
      <c r="J2137">
        <f t="shared" si="581"/>
        <v>1.1197682051282056</v>
      </c>
      <c r="K2137">
        <f t="shared" si="582"/>
        <v>1.1198585381508424</v>
      </c>
      <c r="L2137">
        <f t="shared" si="568"/>
        <v>1.1235508333333337</v>
      </c>
      <c r="M2137">
        <f t="shared" si="569"/>
        <v>1.1209948609064357</v>
      </c>
      <c r="N2137" t="str">
        <f t="shared" si="578"/>
        <v>-</v>
      </c>
      <c r="O2137" t="str">
        <f t="shared" si="583"/>
        <v>Sell</v>
      </c>
      <c r="P2137" t="str">
        <f t="shared" si="573"/>
        <v>-</v>
      </c>
      <c r="Q2137" t="str">
        <f t="shared" si="584"/>
        <v>-</v>
      </c>
      <c r="R2137">
        <f t="shared" si="579"/>
        <v>1.0931999999999999</v>
      </c>
      <c r="S2137">
        <f t="shared" si="580"/>
        <v>1.09152</v>
      </c>
      <c r="T2137" t="str">
        <f t="shared" si="574"/>
        <v>-</v>
      </c>
      <c r="U2137" t="str">
        <f t="shared" si="575"/>
        <v>-</v>
      </c>
      <c r="V2137" t="str">
        <f t="shared" si="576"/>
        <v>-</v>
      </c>
      <c r="W2137">
        <f t="shared" si="571"/>
        <v>4479.8050388847078</v>
      </c>
      <c r="X2137">
        <f t="shared" si="572"/>
        <v>4889.7967960434362</v>
      </c>
      <c r="Y2137">
        <f t="shared" si="570"/>
        <v>-110.20320395656381</v>
      </c>
    </row>
    <row r="2138" spans="1:26" x14ac:dyDescent="0.25">
      <c r="A2138" t="s">
        <v>2143</v>
      </c>
      <c r="B2138" s="2">
        <v>42306</v>
      </c>
      <c r="C2138" s="3">
        <v>0</v>
      </c>
      <c r="D2138">
        <v>1.09236</v>
      </c>
      <c r="E2138">
        <v>1.09978</v>
      </c>
      <c r="F2138">
        <v>1.09036</v>
      </c>
      <c r="G2138">
        <v>1.0988599999999999</v>
      </c>
      <c r="H2138">
        <v>197169</v>
      </c>
      <c r="I2138">
        <f t="shared" si="577"/>
        <v>-84.668115699715912</v>
      </c>
      <c r="J2138">
        <f t="shared" si="581"/>
        <v>1.1198300000000005</v>
      </c>
      <c r="K2138">
        <f t="shared" si="582"/>
        <v>1.1193269295900614</v>
      </c>
      <c r="L2138">
        <f t="shared" si="568"/>
        <v>1.1224019444444446</v>
      </c>
      <c r="M2138">
        <f t="shared" si="569"/>
        <v>1.1197983819385204</v>
      </c>
      <c r="N2138" t="str">
        <f t="shared" si="578"/>
        <v>Buy</v>
      </c>
      <c r="O2138" t="str">
        <f t="shared" si="583"/>
        <v>Sell</v>
      </c>
      <c r="P2138" t="str">
        <f t="shared" si="573"/>
        <v>-</v>
      </c>
      <c r="Q2138" t="str">
        <f t="shared" si="584"/>
        <v>-</v>
      </c>
      <c r="R2138">
        <f t="shared" si="579"/>
        <v>1.0996900000000001</v>
      </c>
      <c r="S2138">
        <f t="shared" si="580"/>
        <v>1.0980300000000001</v>
      </c>
      <c r="T2138" t="str">
        <f t="shared" si="574"/>
        <v>-</v>
      </c>
      <c r="U2138" t="str">
        <f t="shared" si="575"/>
        <v>-</v>
      </c>
      <c r="V2138" t="str">
        <f t="shared" si="576"/>
        <v>-</v>
      </c>
      <c r="W2138">
        <f t="shared" si="571"/>
        <v>4479.8050388847078</v>
      </c>
      <c r="X2138">
        <f t="shared" si="572"/>
        <v>4918.9603268465762</v>
      </c>
      <c r="Y2138">
        <f t="shared" si="570"/>
        <v>-81.039673153423792</v>
      </c>
    </row>
    <row r="2139" spans="1:26" x14ac:dyDescent="0.25">
      <c r="A2139" t="s">
        <v>2144</v>
      </c>
      <c r="B2139" s="2">
        <v>42307</v>
      </c>
      <c r="C2139" s="3">
        <v>0</v>
      </c>
      <c r="D2139">
        <v>1.0988599999999999</v>
      </c>
      <c r="E2139">
        <v>1.1072200000000001</v>
      </c>
      <c r="F2139">
        <v>1.0965499999999999</v>
      </c>
      <c r="G2139">
        <v>1.10033</v>
      </c>
      <c r="H2139">
        <v>175862</v>
      </c>
      <c r="I2139">
        <f t="shared" si="577"/>
        <v>-82.210332720280903</v>
      </c>
      <c r="J2139">
        <f t="shared" si="581"/>
        <v>1.1198560256410262</v>
      </c>
      <c r="K2139">
        <f t="shared" si="582"/>
        <v>1.1188459946637306</v>
      </c>
      <c r="L2139">
        <f t="shared" si="568"/>
        <v>1.1215850000000001</v>
      </c>
      <c r="M2139">
        <f t="shared" si="569"/>
        <v>1.1187460369688706</v>
      </c>
      <c r="N2139" t="str">
        <f t="shared" si="578"/>
        <v>-</v>
      </c>
      <c r="O2139" t="str">
        <f t="shared" si="583"/>
        <v>Sell</v>
      </c>
      <c r="P2139" t="str">
        <f t="shared" si="573"/>
        <v>-</v>
      </c>
      <c r="Q2139" t="str">
        <f t="shared" si="584"/>
        <v>Sell</v>
      </c>
      <c r="R2139">
        <f t="shared" si="579"/>
        <v>1.1011299999999999</v>
      </c>
      <c r="S2139">
        <f t="shared" si="580"/>
        <v>1.0995299999999999</v>
      </c>
      <c r="T2139" t="str">
        <f t="shared" si="574"/>
        <v>-</v>
      </c>
      <c r="U2139" t="str">
        <f t="shared" si="575"/>
        <v>-</v>
      </c>
      <c r="V2139" t="str">
        <f t="shared" si="576"/>
        <v>-</v>
      </c>
      <c r="W2139">
        <f t="shared" si="571"/>
        <v>4479.8050388847078</v>
      </c>
      <c r="X2139">
        <f t="shared" si="572"/>
        <v>4925.6800344049025</v>
      </c>
      <c r="Y2139">
        <f t="shared" si="570"/>
        <v>-74.319965595097528</v>
      </c>
      <c r="Z2139">
        <v>-74.319965595097528</v>
      </c>
    </row>
    <row r="2140" spans="1:26" x14ac:dyDescent="0.25">
      <c r="A2140" t="s">
        <v>2145</v>
      </c>
      <c r="B2140" s="2">
        <v>42309</v>
      </c>
      <c r="C2140" s="3">
        <v>0</v>
      </c>
      <c r="D2140">
        <v>1.10354</v>
      </c>
      <c r="E2140">
        <v>1.1037699999999999</v>
      </c>
      <c r="F2140">
        <v>1.1018600000000001</v>
      </c>
      <c r="G2140">
        <v>1.1022799999999999</v>
      </c>
      <c r="H2140">
        <v>9156</v>
      </c>
      <c r="I2140">
        <f t="shared" si="577"/>
        <v>-74.72395101385284</v>
      </c>
      <c r="J2140">
        <f t="shared" si="581"/>
        <v>1.1199270512820518</v>
      </c>
      <c r="K2140">
        <f t="shared" si="582"/>
        <v>1.1184266023937628</v>
      </c>
      <c r="L2140">
        <f t="shared" si="568"/>
        <v>1.1208411111111114</v>
      </c>
      <c r="M2140">
        <f t="shared" si="569"/>
        <v>1.1178559809164992</v>
      </c>
      <c r="N2140" t="str">
        <f t="shared" si="578"/>
        <v>-</v>
      </c>
      <c r="O2140" t="str">
        <f t="shared" si="583"/>
        <v>Sell</v>
      </c>
      <c r="P2140" t="str">
        <f t="shared" si="573"/>
        <v>-</v>
      </c>
      <c r="Q2140" t="str">
        <f t="shared" si="584"/>
        <v>-</v>
      </c>
      <c r="R2140">
        <f t="shared" si="579"/>
        <v>1.10301</v>
      </c>
      <c r="S2140">
        <f t="shared" si="580"/>
        <v>1.10155</v>
      </c>
      <c r="T2140" t="str">
        <f t="shared" si="574"/>
        <v>-</v>
      </c>
      <c r="U2140" t="str">
        <f t="shared" si="575"/>
        <v>-</v>
      </c>
      <c r="V2140" t="str">
        <f t="shared" si="576"/>
        <v>-</v>
      </c>
      <c r="W2140" s="9"/>
      <c r="X2140" s="9"/>
      <c r="Y2140" s="9"/>
    </row>
    <row r="2141" spans="1:26" x14ac:dyDescent="0.25">
      <c r="A2141" t="s">
        <v>2146</v>
      </c>
      <c r="B2141" s="2">
        <v>42310</v>
      </c>
      <c r="C2141" s="3">
        <v>0</v>
      </c>
      <c r="D2141">
        <v>1.1022700000000001</v>
      </c>
      <c r="E2141">
        <v>1.1052500000000001</v>
      </c>
      <c r="F2141">
        <v>1.10002</v>
      </c>
      <c r="G2141">
        <v>1.1014600000000001</v>
      </c>
      <c r="H2141">
        <v>147530</v>
      </c>
      <c r="I2141">
        <f t="shared" si="577"/>
        <v>-75.98939208486324</v>
      </c>
      <c r="J2141">
        <f t="shared" si="581"/>
        <v>1.120009102564103</v>
      </c>
      <c r="K2141">
        <f t="shared" si="582"/>
        <v>1.1179970681559459</v>
      </c>
      <c r="L2141">
        <f t="shared" si="568"/>
        <v>1.1203594444444447</v>
      </c>
      <c r="M2141">
        <f t="shared" si="569"/>
        <v>1.1169697116777697</v>
      </c>
      <c r="N2141" t="str">
        <f t="shared" si="578"/>
        <v>-</v>
      </c>
      <c r="O2141" t="str">
        <f t="shared" si="583"/>
        <v>Sell</v>
      </c>
      <c r="P2141" t="str">
        <f t="shared" si="573"/>
        <v>-</v>
      </c>
      <c r="Q2141" t="str">
        <f t="shared" si="584"/>
        <v>-</v>
      </c>
      <c r="R2141">
        <f t="shared" si="579"/>
        <v>1.1021099999999999</v>
      </c>
      <c r="S2141">
        <f t="shared" si="580"/>
        <v>1.1008100000000001</v>
      </c>
      <c r="T2141" t="str">
        <f t="shared" si="574"/>
        <v>-</v>
      </c>
      <c r="U2141" t="str">
        <f t="shared" si="575"/>
        <v>-</v>
      </c>
      <c r="V2141" t="str">
        <f t="shared" si="576"/>
        <v>-</v>
      </c>
      <c r="W2141" s="9"/>
      <c r="X2141" s="9"/>
      <c r="Y2141" s="9"/>
    </row>
    <row r="2142" spans="1:26" x14ac:dyDescent="0.25">
      <c r="A2142" t="s">
        <v>2147</v>
      </c>
      <c r="B2142" s="2">
        <v>42311</v>
      </c>
      <c r="C2142" s="3">
        <v>0</v>
      </c>
      <c r="D2142">
        <v>1.10145</v>
      </c>
      <c r="E2142">
        <v>1.10301</v>
      </c>
      <c r="F2142">
        <v>1.0936300000000001</v>
      </c>
      <c r="G2142">
        <v>1.0961700000000001</v>
      </c>
      <c r="H2142">
        <v>167150</v>
      </c>
      <c r="I2142">
        <f t="shared" si="577"/>
        <v>-86.78090575275391</v>
      </c>
      <c r="J2142">
        <f t="shared" si="581"/>
        <v>1.1201074358974366</v>
      </c>
      <c r="K2142">
        <f t="shared" si="582"/>
        <v>1.1174444841519979</v>
      </c>
      <c r="L2142">
        <f t="shared" si="568"/>
        <v>1.1199188888888891</v>
      </c>
      <c r="M2142">
        <f t="shared" si="569"/>
        <v>1.1158454029384308</v>
      </c>
      <c r="N2142" t="str">
        <f t="shared" si="578"/>
        <v>-</v>
      </c>
      <c r="O2142" t="str">
        <f t="shared" si="583"/>
        <v>Sell</v>
      </c>
      <c r="P2142" t="str">
        <f t="shared" si="573"/>
        <v>-</v>
      </c>
      <c r="Q2142" t="str">
        <f t="shared" si="584"/>
        <v>-</v>
      </c>
      <c r="R2142">
        <f t="shared" si="579"/>
        <v>1.09667</v>
      </c>
      <c r="S2142">
        <f t="shared" si="580"/>
        <v>1.0956699999999999</v>
      </c>
      <c r="T2142" t="str">
        <f t="shared" si="574"/>
        <v>-</v>
      </c>
      <c r="U2142" t="str">
        <f t="shared" si="575"/>
        <v>-</v>
      </c>
      <c r="V2142" t="str">
        <f t="shared" si="576"/>
        <v>-</v>
      </c>
      <c r="W2142" s="9"/>
      <c r="X2142" s="9"/>
      <c r="Y2142" s="9"/>
    </row>
    <row r="2143" spans="1:26" x14ac:dyDescent="0.25">
      <c r="A2143" t="s">
        <v>2148</v>
      </c>
      <c r="B2143" s="2">
        <v>42312</v>
      </c>
      <c r="C2143" s="3">
        <v>0</v>
      </c>
      <c r="D2143">
        <v>1.0961700000000001</v>
      </c>
      <c r="E2143">
        <v>1.09657</v>
      </c>
      <c r="F2143">
        <v>1.0844199999999999</v>
      </c>
      <c r="G2143">
        <v>1.08636</v>
      </c>
      <c r="H2143">
        <v>178754</v>
      </c>
      <c r="I2143">
        <f t="shared" si="577"/>
        <v>-96.426597900165689</v>
      </c>
      <c r="J2143">
        <f t="shared" si="581"/>
        <v>1.1200570512820516</v>
      </c>
      <c r="K2143">
        <f t="shared" si="582"/>
        <v>1.1166575351861245</v>
      </c>
      <c r="L2143">
        <f t="shared" si="568"/>
        <v>1.1190194444444446</v>
      </c>
      <c r="M2143">
        <f t="shared" si="569"/>
        <v>1.1142515973741913</v>
      </c>
      <c r="N2143" t="str">
        <f t="shared" si="578"/>
        <v>-</v>
      </c>
      <c r="O2143" t="str">
        <f t="shared" si="583"/>
        <v>Sell</v>
      </c>
      <c r="P2143" t="str">
        <f t="shared" si="573"/>
        <v>-</v>
      </c>
      <c r="Q2143" t="str">
        <f t="shared" si="584"/>
        <v>-</v>
      </c>
      <c r="R2143">
        <f t="shared" si="579"/>
        <v>1.0866400000000001</v>
      </c>
      <c r="S2143">
        <f t="shared" si="580"/>
        <v>1.0860799999999999</v>
      </c>
      <c r="T2143" t="str">
        <f t="shared" si="574"/>
        <v>-</v>
      </c>
      <c r="U2143" t="str">
        <f t="shared" si="575"/>
        <v>-</v>
      </c>
      <c r="V2143" t="str">
        <f t="shared" si="576"/>
        <v>-</v>
      </c>
      <c r="W2143" s="9"/>
      <c r="X2143" s="9"/>
      <c r="Y2143" s="9"/>
    </row>
    <row r="2144" spans="1:26" x14ac:dyDescent="0.25">
      <c r="A2144" t="s">
        <v>2149</v>
      </c>
      <c r="B2144" s="2">
        <v>42313</v>
      </c>
      <c r="C2144" s="3">
        <v>0</v>
      </c>
      <c r="D2144">
        <v>1.0863499999999999</v>
      </c>
      <c r="E2144">
        <v>1.08972</v>
      </c>
      <c r="F2144">
        <v>1.0833600000000001</v>
      </c>
      <c r="G2144">
        <v>1.0883499999999999</v>
      </c>
      <c r="H2144">
        <v>177209</v>
      </c>
      <c r="I2144">
        <f t="shared" si="577"/>
        <v>-90.825519396948266</v>
      </c>
      <c r="J2144">
        <f t="shared" si="581"/>
        <v>1.1200073076923081</v>
      </c>
      <c r="K2144">
        <f t="shared" si="582"/>
        <v>1.1159408887257163</v>
      </c>
      <c r="L2144">
        <f t="shared" si="568"/>
        <v>1.1181958333333333</v>
      </c>
      <c r="M2144">
        <f t="shared" si="569"/>
        <v>1.1128515110296404</v>
      </c>
      <c r="N2144" t="str">
        <f t="shared" si="578"/>
        <v>-</v>
      </c>
      <c r="O2144" t="str">
        <f t="shared" si="583"/>
        <v>Sell</v>
      </c>
      <c r="P2144" t="str">
        <f t="shared" si="573"/>
        <v>-</v>
      </c>
      <c r="Q2144" t="str">
        <f t="shared" si="584"/>
        <v>-</v>
      </c>
      <c r="R2144">
        <f t="shared" si="579"/>
        <v>1.0886400000000001</v>
      </c>
      <c r="S2144">
        <f t="shared" si="580"/>
        <v>1.08806</v>
      </c>
      <c r="T2144" t="str">
        <f t="shared" si="574"/>
        <v>-</v>
      </c>
      <c r="U2144" t="str">
        <f t="shared" si="575"/>
        <v>-</v>
      </c>
      <c r="V2144" t="str">
        <f t="shared" si="576"/>
        <v>-</v>
      </c>
      <c r="W2144" s="9"/>
      <c r="X2144" s="9"/>
      <c r="Y2144" s="9"/>
    </row>
    <row r="2145" spans="1:25" x14ac:dyDescent="0.25">
      <c r="A2145" t="s">
        <v>2150</v>
      </c>
      <c r="B2145" s="2">
        <v>42314</v>
      </c>
      <c r="C2145" s="3">
        <v>0</v>
      </c>
      <c r="D2145">
        <v>1.0883400000000001</v>
      </c>
      <c r="E2145">
        <v>1.0893699999999999</v>
      </c>
      <c r="F2145">
        <v>1.07056</v>
      </c>
      <c r="G2145">
        <v>1.0737699999999999</v>
      </c>
      <c r="H2145">
        <v>187180</v>
      </c>
      <c r="I2145">
        <f t="shared" si="577"/>
        <v>-95.025569502557047</v>
      </c>
      <c r="J2145">
        <f t="shared" si="581"/>
        <v>1.1197162820512823</v>
      </c>
      <c r="K2145">
        <f t="shared" si="582"/>
        <v>1.1148732712896221</v>
      </c>
      <c r="L2145">
        <f t="shared" si="568"/>
        <v>1.1169333333333333</v>
      </c>
      <c r="M2145">
        <f t="shared" si="569"/>
        <v>1.1107389969199299</v>
      </c>
      <c r="N2145" t="str">
        <f t="shared" si="578"/>
        <v>-</v>
      </c>
      <c r="O2145" t="str">
        <f t="shared" si="583"/>
        <v>Sell</v>
      </c>
      <c r="P2145" t="str">
        <f t="shared" si="573"/>
        <v>-</v>
      </c>
      <c r="Q2145" t="str">
        <f t="shared" si="584"/>
        <v>-</v>
      </c>
      <c r="R2145">
        <f t="shared" si="579"/>
        <v>1.0742100000000001</v>
      </c>
      <c r="S2145">
        <f t="shared" si="580"/>
        <v>1.0733299999999999</v>
      </c>
      <c r="T2145" t="str">
        <f t="shared" si="574"/>
        <v>-</v>
      </c>
      <c r="U2145" t="str">
        <f t="shared" si="575"/>
        <v>-</v>
      </c>
      <c r="V2145" t="str">
        <f t="shared" si="576"/>
        <v>-</v>
      </c>
      <c r="W2145" s="9"/>
      <c r="X2145" s="9"/>
      <c r="Y2145" s="9"/>
    </row>
    <row r="2146" spans="1:25" x14ac:dyDescent="0.25">
      <c r="A2146" t="s">
        <v>2151</v>
      </c>
      <c r="B2146" s="2">
        <v>42316</v>
      </c>
      <c r="C2146" s="3">
        <v>0</v>
      </c>
      <c r="D2146">
        <v>1.07284</v>
      </c>
      <c r="E2146">
        <v>1.0735399999999999</v>
      </c>
      <c r="F2146">
        <v>1.07195</v>
      </c>
      <c r="G2146">
        <v>1.0729200000000001</v>
      </c>
      <c r="H2146">
        <v>7218</v>
      </c>
      <c r="I2146">
        <f t="shared" si="577"/>
        <v>-94.564716720405016</v>
      </c>
      <c r="J2146">
        <f t="shared" si="581"/>
        <v>1.1194225641025644</v>
      </c>
      <c r="K2146">
        <f t="shared" si="582"/>
        <v>1.1138111631557077</v>
      </c>
      <c r="L2146">
        <f t="shared" si="568"/>
        <v>1.1156275</v>
      </c>
      <c r="M2146">
        <f t="shared" si="569"/>
        <v>1.10869472681615</v>
      </c>
      <c r="N2146" t="str">
        <f t="shared" si="578"/>
        <v>-</v>
      </c>
      <c r="O2146" t="str">
        <f t="shared" si="583"/>
        <v>Sell</v>
      </c>
      <c r="P2146" t="str">
        <f t="shared" si="573"/>
        <v>-</v>
      </c>
      <c r="Q2146" t="str">
        <f t="shared" si="584"/>
        <v>-</v>
      </c>
      <c r="R2146">
        <f t="shared" si="579"/>
        <v>1.07345</v>
      </c>
      <c r="S2146">
        <f t="shared" si="580"/>
        <v>1.07239</v>
      </c>
      <c r="T2146" t="str">
        <f t="shared" si="574"/>
        <v>-</v>
      </c>
      <c r="U2146" t="str">
        <f t="shared" si="575"/>
        <v>-</v>
      </c>
      <c r="V2146" t="str">
        <f t="shared" si="576"/>
        <v>-</v>
      </c>
      <c r="W2146" s="9"/>
      <c r="X2146" s="9"/>
      <c r="Y2146" s="9"/>
    </row>
    <row r="2147" spans="1:25" x14ac:dyDescent="0.25">
      <c r="A2147" t="s">
        <v>2152</v>
      </c>
      <c r="B2147" s="2">
        <v>42317</v>
      </c>
      <c r="C2147" s="3">
        <v>0</v>
      </c>
      <c r="D2147">
        <v>1.07291</v>
      </c>
      <c r="E2147">
        <v>1.0789899999999999</v>
      </c>
      <c r="F2147">
        <v>1.0726599999999999</v>
      </c>
      <c r="G2147">
        <v>1.07599</v>
      </c>
      <c r="H2147">
        <v>196291</v>
      </c>
      <c r="I2147">
        <f t="shared" si="577"/>
        <v>-86.076923076923009</v>
      </c>
      <c r="J2147">
        <f t="shared" si="581"/>
        <v>1.1190948717948721</v>
      </c>
      <c r="K2147">
        <f t="shared" si="582"/>
        <v>1.1128536653542975</v>
      </c>
      <c r="L2147">
        <f t="shared" si="568"/>
        <v>1.1143238888888889</v>
      </c>
      <c r="M2147">
        <f t="shared" si="569"/>
        <v>1.1069269037450067</v>
      </c>
      <c r="N2147" t="str">
        <f t="shared" si="578"/>
        <v>Buy</v>
      </c>
      <c r="O2147" t="str">
        <f t="shared" si="583"/>
        <v>Sell</v>
      </c>
      <c r="P2147" t="str">
        <f t="shared" si="573"/>
        <v>-</v>
      </c>
      <c r="Q2147" t="str">
        <f t="shared" si="584"/>
        <v>-</v>
      </c>
      <c r="R2147">
        <f t="shared" si="579"/>
        <v>1.0765400000000001</v>
      </c>
      <c r="S2147">
        <f t="shared" si="580"/>
        <v>1.07544</v>
      </c>
      <c r="T2147" t="str">
        <f t="shared" si="574"/>
        <v>-</v>
      </c>
      <c r="U2147" t="str">
        <f t="shared" si="575"/>
        <v>-</v>
      </c>
      <c r="V2147" t="str">
        <f t="shared" si="576"/>
        <v>-</v>
      </c>
      <c r="W2147" s="9"/>
      <c r="X2147" s="9"/>
      <c r="Y2147" s="9"/>
    </row>
    <row r="2148" spans="1:25" x14ac:dyDescent="0.25">
      <c r="A2148" t="s">
        <v>2153</v>
      </c>
      <c r="B2148" s="2">
        <v>42318</v>
      </c>
      <c r="C2148" s="3">
        <v>0</v>
      </c>
      <c r="D2148">
        <v>1.0760099999999999</v>
      </c>
      <c r="E2148">
        <v>1.0764</v>
      </c>
      <c r="F2148">
        <v>1.0674399999999999</v>
      </c>
      <c r="G2148">
        <v>1.0736600000000001</v>
      </c>
      <c r="H2148">
        <v>168349</v>
      </c>
      <c r="I2148">
        <f t="shared" si="577"/>
        <v>-85.232668566001678</v>
      </c>
      <c r="J2148">
        <f t="shared" si="581"/>
        <v>1.1187037179487183</v>
      </c>
      <c r="K2148">
        <f t="shared" si="582"/>
        <v>1.1118614206617836</v>
      </c>
      <c r="L2148">
        <f t="shared" si="568"/>
        <v>1.1128894444444442</v>
      </c>
      <c r="M2148">
        <f t="shared" si="569"/>
        <v>1.1051286927317632</v>
      </c>
      <c r="N2148" t="str">
        <f t="shared" si="578"/>
        <v>-</v>
      </c>
      <c r="O2148" t="str">
        <f t="shared" si="583"/>
        <v>Sell</v>
      </c>
      <c r="P2148" t="str">
        <f t="shared" si="573"/>
        <v>-</v>
      </c>
      <c r="Q2148" t="str">
        <f t="shared" si="584"/>
        <v>-</v>
      </c>
      <c r="R2148">
        <f t="shared" si="579"/>
        <v>1.07422</v>
      </c>
      <c r="S2148">
        <f t="shared" si="580"/>
        <v>1.0730999999999999</v>
      </c>
      <c r="T2148" t="str">
        <f t="shared" si="574"/>
        <v>-</v>
      </c>
      <c r="U2148" t="str">
        <f t="shared" si="575"/>
        <v>-</v>
      </c>
      <c r="V2148" t="str">
        <f t="shared" si="576"/>
        <v>-</v>
      </c>
      <c r="W2148" s="9"/>
      <c r="X2148" s="9"/>
      <c r="Y2148" s="9"/>
    </row>
    <row r="2149" spans="1:25" x14ac:dyDescent="0.25">
      <c r="A2149" t="s">
        <v>2154</v>
      </c>
      <c r="B2149" s="2">
        <v>42319</v>
      </c>
      <c r="C2149" s="3">
        <v>0</v>
      </c>
      <c r="D2149">
        <v>1.07365</v>
      </c>
      <c r="E2149">
        <v>1.0773699999999999</v>
      </c>
      <c r="F2149">
        <v>1.0705899999999999</v>
      </c>
      <c r="G2149">
        <v>1.07633</v>
      </c>
      <c r="H2149">
        <v>168041</v>
      </c>
      <c r="I2149">
        <f t="shared" si="577"/>
        <v>-78.893637226970483</v>
      </c>
      <c r="J2149">
        <f t="shared" si="581"/>
        <v>1.1182020512820516</v>
      </c>
      <c r="K2149">
        <f t="shared" si="582"/>
        <v>1.1109618910247763</v>
      </c>
      <c r="L2149">
        <f t="shared" si="568"/>
        <v>1.1117586111111109</v>
      </c>
      <c r="M2149">
        <f t="shared" si="569"/>
        <v>1.1035720066381542</v>
      </c>
      <c r="N2149" t="str">
        <f t="shared" si="578"/>
        <v>-</v>
      </c>
      <c r="O2149" t="str">
        <f t="shared" si="583"/>
        <v>Sell</v>
      </c>
      <c r="P2149" t="str">
        <f t="shared" si="573"/>
        <v>-</v>
      </c>
      <c r="Q2149" t="str">
        <f t="shared" si="584"/>
        <v>-</v>
      </c>
      <c r="R2149">
        <f t="shared" si="579"/>
        <v>1.07691</v>
      </c>
      <c r="S2149">
        <f t="shared" si="580"/>
        <v>1.07575</v>
      </c>
      <c r="T2149" t="str">
        <f t="shared" si="574"/>
        <v>-</v>
      </c>
      <c r="U2149" t="str">
        <f t="shared" si="575"/>
        <v>-</v>
      </c>
      <c r="V2149" t="str">
        <f t="shared" si="576"/>
        <v>-</v>
      </c>
      <c r="W2149" s="9"/>
      <c r="X2149" s="9"/>
      <c r="Y2149" s="9"/>
    </row>
    <row r="2150" spans="1:25" x14ac:dyDescent="0.25">
      <c r="A2150" t="s">
        <v>2155</v>
      </c>
      <c r="B2150" s="2">
        <v>42320</v>
      </c>
      <c r="C2150" s="3">
        <v>0</v>
      </c>
      <c r="D2150">
        <v>1.07633</v>
      </c>
      <c r="E2150">
        <v>1.083</v>
      </c>
      <c r="F2150">
        <v>1.0691200000000001</v>
      </c>
      <c r="G2150">
        <v>1.08081</v>
      </c>
      <c r="H2150">
        <v>210960</v>
      </c>
      <c r="I2150">
        <f t="shared" si="577"/>
        <v>-68.25735992402646</v>
      </c>
      <c r="J2150">
        <f t="shared" si="581"/>
        <v>1.1177533333333336</v>
      </c>
      <c r="K2150">
        <f t="shared" si="582"/>
        <v>1.1101985520114908</v>
      </c>
      <c r="L2150">
        <f t="shared" ref="L2150:L2213" si="585">AVERAGE(G2115:G2150)</f>
        <v>1.1106927777777775</v>
      </c>
      <c r="M2150">
        <f t="shared" si="569"/>
        <v>1.1023416279009566</v>
      </c>
      <c r="N2150" t="str">
        <f t="shared" si="578"/>
        <v>-</v>
      </c>
      <c r="O2150" t="str">
        <f t="shared" si="583"/>
        <v>Sell</v>
      </c>
      <c r="P2150" t="str">
        <f t="shared" si="573"/>
        <v>-</v>
      </c>
      <c r="Q2150" t="str">
        <f t="shared" si="584"/>
        <v>-</v>
      </c>
      <c r="R2150">
        <f t="shared" si="579"/>
        <v>1.0813699999999999</v>
      </c>
      <c r="S2150">
        <f t="shared" si="580"/>
        <v>1.0802499999999999</v>
      </c>
      <c r="T2150" t="str">
        <f t="shared" si="574"/>
        <v>-</v>
      </c>
      <c r="U2150" t="str">
        <f t="shared" si="575"/>
        <v>-</v>
      </c>
      <c r="V2150" t="str">
        <f t="shared" si="576"/>
        <v>-</v>
      </c>
      <c r="W2150" s="9"/>
      <c r="X2150" s="9"/>
      <c r="Y2150" s="9"/>
    </row>
    <row r="2151" spans="1:25" x14ac:dyDescent="0.25">
      <c r="A2151" t="s">
        <v>2156</v>
      </c>
      <c r="B2151" s="2">
        <v>42321</v>
      </c>
      <c r="C2151" s="3">
        <v>0</v>
      </c>
      <c r="D2151">
        <v>1.0808199999999999</v>
      </c>
      <c r="E2151">
        <v>1.08094</v>
      </c>
      <c r="F2151">
        <v>1.0713999999999999</v>
      </c>
      <c r="G2151">
        <v>1.07701</v>
      </c>
      <c r="H2151">
        <v>180991</v>
      </c>
      <c r="I2151">
        <f t="shared" si="577"/>
        <v>-75.942684766214072</v>
      </c>
      <c r="J2151">
        <f t="shared" si="581"/>
        <v>1.1173202564102569</v>
      </c>
      <c r="K2151">
        <f t="shared" si="582"/>
        <v>1.1093583355048706</v>
      </c>
      <c r="L2151">
        <f t="shared" si="585"/>
        <v>1.109477222222222</v>
      </c>
      <c r="M2151">
        <f t="shared" ref="M2151:M2214" si="586">$M2150*(1-(2/(36+1)))+$G2151*(2/(36+1))</f>
        <v>1.1009723507171212</v>
      </c>
      <c r="N2151" t="str">
        <f t="shared" si="578"/>
        <v>-</v>
      </c>
      <c r="O2151" t="str">
        <f t="shared" si="583"/>
        <v>Sell</v>
      </c>
      <c r="P2151" t="str">
        <f t="shared" si="573"/>
        <v>-</v>
      </c>
      <c r="Q2151" t="str">
        <f t="shared" si="584"/>
        <v>-</v>
      </c>
      <c r="R2151">
        <f t="shared" si="579"/>
        <v>1.0775399999999999</v>
      </c>
      <c r="S2151">
        <f t="shared" si="580"/>
        <v>1.0764800000000001</v>
      </c>
      <c r="T2151" t="str">
        <f t="shared" si="574"/>
        <v>-</v>
      </c>
      <c r="U2151" t="str">
        <f t="shared" si="575"/>
        <v>-</v>
      </c>
      <c r="V2151" t="str">
        <f t="shared" si="576"/>
        <v>-</v>
      </c>
      <c r="W2151" s="9"/>
      <c r="X2151" s="9"/>
      <c r="Y2151" s="9"/>
    </row>
    <row r="2152" spans="1:25" x14ac:dyDescent="0.25">
      <c r="A2152" t="s">
        <v>2157</v>
      </c>
      <c r="B2152" s="2">
        <v>42323</v>
      </c>
      <c r="C2152" s="3">
        <v>0</v>
      </c>
      <c r="D2152">
        <v>1.0739700000000001</v>
      </c>
      <c r="E2152">
        <v>1.0745199999999999</v>
      </c>
      <c r="F2152">
        <v>1.0686800000000001</v>
      </c>
      <c r="G2152">
        <v>1.0700099999999999</v>
      </c>
      <c r="H2152">
        <v>19351</v>
      </c>
      <c r="I2152">
        <f t="shared" si="577"/>
        <v>-93.539467068878963</v>
      </c>
      <c r="J2152">
        <f t="shared" si="581"/>
        <v>1.1168152564102565</v>
      </c>
      <c r="K2152">
        <f t="shared" si="582"/>
        <v>1.1083621751123423</v>
      </c>
      <c r="L2152">
        <f t="shared" si="585"/>
        <v>1.1080352777777778</v>
      </c>
      <c r="M2152">
        <f t="shared" si="586"/>
        <v>1.0992987101378173</v>
      </c>
      <c r="N2152" t="str">
        <f t="shared" si="578"/>
        <v>-</v>
      </c>
      <c r="O2152" t="str">
        <f t="shared" si="583"/>
        <v>Sell</v>
      </c>
      <c r="P2152" t="str">
        <f t="shared" si="573"/>
        <v>-</v>
      </c>
      <c r="Q2152" t="str">
        <f t="shared" si="584"/>
        <v>-</v>
      </c>
      <c r="R2152">
        <f t="shared" si="579"/>
        <v>1.0704899999999999</v>
      </c>
      <c r="S2152">
        <f t="shared" si="580"/>
        <v>1.0695300000000001</v>
      </c>
      <c r="T2152" t="str">
        <f t="shared" si="574"/>
        <v>-</v>
      </c>
      <c r="U2152" t="str">
        <f t="shared" si="575"/>
        <v>-</v>
      </c>
      <c r="V2152" t="str">
        <f t="shared" si="576"/>
        <v>-</v>
      </c>
      <c r="W2152" s="9"/>
      <c r="X2152" s="9"/>
      <c r="Y2152" s="9"/>
    </row>
    <row r="2153" spans="1:25" x14ac:dyDescent="0.25">
      <c r="A2153" t="s">
        <v>2158</v>
      </c>
      <c r="B2153" s="2">
        <v>42324</v>
      </c>
      <c r="C2153" s="3">
        <v>0</v>
      </c>
      <c r="D2153">
        <v>1.07002</v>
      </c>
      <c r="E2153">
        <v>1.0758000000000001</v>
      </c>
      <c r="F2153">
        <v>1.06745</v>
      </c>
      <c r="G2153">
        <v>1.06871</v>
      </c>
      <c r="H2153">
        <v>190021</v>
      </c>
      <c r="I2153">
        <f t="shared" si="577"/>
        <v>-96.641100238031996</v>
      </c>
      <c r="J2153">
        <f t="shared" si="581"/>
        <v>1.1163173076923079</v>
      </c>
      <c r="K2153">
        <f t="shared" si="582"/>
        <v>1.1073583225778525</v>
      </c>
      <c r="L2153">
        <f t="shared" si="585"/>
        <v>1.1066238888888886</v>
      </c>
      <c r="M2153">
        <f t="shared" si="586"/>
        <v>1.0976452663465839</v>
      </c>
      <c r="N2153" t="str">
        <f t="shared" si="578"/>
        <v>-</v>
      </c>
      <c r="O2153" t="str">
        <f t="shared" si="583"/>
        <v>Sell</v>
      </c>
      <c r="P2153" t="str">
        <f t="shared" si="573"/>
        <v>-</v>
      </c>
      <c r="Q2153" t="str">
        <f t="shared" si="584"/>
        <v>-</v>
      </c>
      <c r="R2153">
        <f t="shared" si="579"/>
        <v>1.0690999999999999</v>
      </c>
      <c r="S2153">
        <f t="shared" si="580"/>
        <v>1.0683199999999999</v>
      </c>
      <c r="T2153" t="str">
        <f t="shared" si="574"/>
        <v>-</v>
      </c>
      <c r="U2153" t="str">
        <f t="shared" si="575"/>
        <v>-</v>
      </c>
      <c r="V2153" t="str">
        <f t="shared" si="576"/>
        <v>-</v>
      </c>
      <c r="W2153" s="9"/>
      <c r="X2153" s="9"/>
      <c r="Y2153" s="9"/>
    </row>
    <row r="2154" spans="1:25" x14ac:dyDescent="0.25">
      <c r="A2154" t="s">
        <v>2159</v>
      </c>
      <c r="B2154" s="2">
        <v>42325</v>
      </c>
      <c r="C2154" s="3">
        <v>0</v>
      </c>
      <c r="D2154">
        <v>1.06873</v>
      </c>
      <c r="E2154">
        <v>1.0690599999999999</v>
      </c>
      <c r="F2154">
        <v>1.06308</v>
      </c>
      <c r="G2154">
        <v>1.0643</v>
      </c>
      <c r="H2154">
        <v>200221</v>
      </c>
      <c r="I2154">
        <f t="shared" si="577"/>
        <v>-97.106948067346465</v>
      </c>
      <c r="J2154">
        <f t="shared" si="581"/>
        <v>1.1158214102564104</v>
      </c>
      <c r="K2154">
        <f t="shared" si="582"/>
        <v>1.1062682384619575</v>
      </c>
      <c r="L2154">
        <f t="shared" si="585"/>
        <v>1.1048888888888886</v>
      </c>
      <c r="M2154">
        <f t="shared" si="586"/>
        <v>1.0958428195170387</v>
      </c>
      <c r="N2154" t="str">
        <f t="shared" si="578"/>
        <v>-</v>
      </c>
      <c r="O2154" t="str">
        <f t="shared" si="583"/>
        <v>Sell</v>
      </c>
      <c r="P2154" t="str">
        <f t="shared" si="573"/>
        <v>-</v>
      </c>
      <c r="Q2154" t="str">
        <f t="shared" si="584"/>
        <v>-</v>
      </c>
      <c r="R2154">
        <f t="shared" si="579"/>
        <v>1.06463</v>
      </c>
      <c r="S2154">
        <f t="shared" si="580"/>
        <v>1.0639700000000001</v>
      </c>
      <c r="T2154" t="str">
        <f t="shared" si="574"/>
        <v>-</v>
      </c>
      <c r="U2154" t="str">
        <f t="shared" si="575"/>
        <v>-</v>
      </c>
      <c r="V2154" t="str">
        <f t="shared" si="576"/>
        <v>-</v>
      </c>
      <c r="W2154" s="9"/>
      <c r="X2154" s="9"/>
      <c r="Y2154" s="9"/>
    </row>
    <row r="2155" spans="1:25" x14ac:dyDescent="0.25">
      <c r="A2155" t="s">
        <v>2160</v>
      </c>
      <c r="B2155" s="2">
        <v>42326</v>
      </c>
      <c r="C2155" s="3">
        <v>0</v>
      </c>
      <c r="D2155">
        <v>1.0643</v>
      </c>
      <c r="E2155">
        <v>1.0692299999999999</v>
      </c>
      <c r="F2155">
        <v>1.06168</v>
      </c>
      <c r="G2155">
        <v>1.0671200000000001</v>
      </c>
      <c r="H2155">
        <v>181943</v>
      </c>
      <c r="I2155">
        <f t="shared" si="577"/>
        <v>-86.83764819743503</v>
      </c>
      <c r="J2155">
        <f t="shared" si="581"/>
        <v>1.1152484615384615</v>
      </c>
      <c r="K2155">
        <f t="shared" si="582"/>
        <v>1.105277143817351</v>
      </c>
      <c r="L2155">
        <f t="shared" si="585"/>
        <v>1.1033149999999998</v>
      </c>
      <c r="M2155">
        <f t="shared" si="586"/>
        <v>1.0942902346782799</v>
      </c>
      <c r="N2155" t="str">
        <f t="shared" si="578"/>
        <v>Buy</v>
      </c>
      <c r="O2155" t="str">
        <f t="shared" si="583"/>
        <v>Sell</v>
      </c>
      <c r="P2155" t="str">
        <f t="shared" si="573"/>
        <v>-</v>
      </c>
      <c r="Q2155" t="str">
        <f t="shared" si="584"/>
        <v>-</v>
      </c>
      <c r="R2155">
        <f t="shared" si="579"/>
        <v>1.0674300000000001</v>
      </c>
      <c r="S2155">
        <f t="shared" si="580"/>
        <v>1.06681</v>
      </c>
      <c r="T2155" t="str">
        <f t="shared" si="574"/>
        <v>-</v>
      </c>
      <c r="U2155" t="str">
        <f t="shared" si="575"/>
        <v>-</v>
      </c>
      <c r="V2155" t="str">
        <f t="shared" si="576"/>
        <v>-</v>
      </c>
      <c r="W2155" s="9"/>
      <c r="X2155" s="9"/>
      <c r="Y2155" s="9"/>
    </row>
    <row r="2156" spans="1:25" x14ac:dyDescent="0.25">
      <c r="A2156" t="s">
        <v>2161</v>
      </c>
      <c r="B2156" s="2">
        <v>42327</v>
      </c>
      <c r="C2156" s="3">
        <v>0</v>
      </c>
      <c r="D2156">
        <v>1.0671200000000001</v>
      </c>
      <c r="E2156">
        <v>1.07629</v>
      </c>
      <c r="F2156">
        <v>1.06671</v>
      </c>
      <c r="G2156">
        <v>1.0725800000000001</v>
      </c>
      <c r="H2156">
        <v>210789</v>
      </c>
      <c r="I2156">
        <f t="shared" si="577"/>
        <v>-68.758956721123226</v>
      </c>
      <c r="J2156">
        <f t="shared" si="581"/>
        <v>1.1145957692307691</v>
      </c>
      <c r="K2156">
        <f t="shared" si="582"/>
        <v>1.1044493680245067</v>
      </c>
      <c r="L2156">
        <f t="shared" si="585"/>
        <v>1.1017633333333334</v>
      </c>
      <c r="M2156">
        <f t="shared" si="586"/>
        <v>1.093116708479454</v>
      </c>
      <c r="N2156" t="str">
        <f t="shared" si="578"/>
        <v>-</v>
      </c>
      <c r="O2156" t="str">
        <f t="shared" si="583"/>
        <v>Sell</v>
      </c>
      <c r="P2156" t="str">
        <f t="shared" si="573"/>
        <v>-</v>
      </c>
      <c r="Q2156" t="str">
        <f t="shared" si="584"/>
        <v>-</v>
      </c>
      <c r="R2156">
        <f t="shared" si="579"/>
        <v>1.0728</v>
      </c>
      <c r="S2156">
        <f t="shared" si="580"/>
        <v>1.07236</v>
      </c>
      <c r="T2156" t="str">
        <f t="shared" si="574"/>
        <v>-</v>
      </c>
      <c r="U2156" t="str">
        <f t="shared" si="575"/>
        <v>-</v>
      </c>
      <c r="V2156" t="str">
        <f t="shared" si="576"/>
        <v>-</v>
      </c>
      <c r="W2156" s="9"/>
      <c r="X2156" s="9"/>
      <c r="Y2156" s="9"/>
    </row>
    <row r="2157" spans="1:25" x14ac:dyDescent="0.25">
      <c r="A2157" t="s">
        <v>2162</v>
      </c>
      <c r="B2157" s="2">
        <v>42328</v>
      </c>
      <c r="C2157" s="3">
        <v>0</v>
      </c>
      <c r="D2157">
        <v>1.0725800000000001</v>
      </c>
      <c r="E2157">
        <v>1.07281</v>
      </c>
      <c r="F2157">
        <v>1.0639799999999999</v>
      </c>
      <c r="G2157">
        <v>1.0645</v>
      </c>
      <c r="H2157">
        <v>186095</v>
      </c>
      <c r="I2157">
        <f t="shared" si="577"/>
        <v>-89.942938659058342</v>
      </c>
      <c r="J2157">
        <f t="shared" si="581"/>
        <v>1.1136498717948717</v>
      </c>
      <c r="K2157">
        <f t="shared" si="582"/>
        <v>1.1034379916188231</v>
      </c>
      <c r="L2157">
        <f t="shared" si="585"/>
        <v>1.0997852777777781</v>
      </c>
      <c r="M2157">
        <f t="shared" si="586"/>
        <v>1.0915698593724563</v>
      </c>
      <c r="N2157" t="str">
        <f t="shared" si="578"/>
        <v>-</v>
      </c>
      <c r="O2157" t="str">
        <f t="shared" si="583"/>
        <v>Sell</v>
      </c>
      <c r="P2157" t="str">
        <f t="shared" si="573"/>
        <v>-</v>
      </c>
      <c r="Q2157" t="str">
        <f t="shared" si="584"/>
        <v>-</v>
      </c>
      <c r="R2157">
        <f t="shared" si="579"/>
        <v>1.0647500000000001</v>
      </c>
      <c r="S2157">
        <f t="shared" si="580"/>
        <v>1.0642499999999999</v>
      </c>
      <c r="T2157" t="str">
        <f t="shared" si="574"/>
        <v>-</v>
      </c>
      <c r="U2157" t="str">
        <f t="shared" si="575"/>
        <v>-</v>
      </c>
      <c r="V2157" t="str">
        <f t="shared" si="576"/>
        <v>-</v>
      </c>
      <c r="W2157" s="9"/>
      <c r="X2157" s="9"/>
      <c r="Y2157" s="9"/>
    </row>
    <row r="2158" spans="1:25" x14ac:dyDescent="0.25">
      <c r="A2158" t="s">
        <v>2163</v>
      </c>
      <c r="B2158" s="2">
        <v>42330</v>
      </c>
      <c r="C2158" s="3">
        <v>0</v>
      </c>
      <c r="D2158">
        <v>1.0638300000000001</v>
      </c>
      <c r="E2158">
        <v>1.0646</v>
      </c>
      <c r="F2158">
        <v>1.0635300000000001</v>
      </c>
      <c r="G2158">
        <v>1.06372</v>
      </c>
      <c r="H2158">
        <v>9542</v>
      </c>
      <c r="I2158">
        <f t="shared" si="577"/>
        <v>-92.632719393282628</v>
      </c>
      <c r="J2158">
        <f t="shared" si="581"/>
        <v>1.1127025641025641</v>
      </c>
      <c r="K2158">
        <f t="shared" si="582"/>
        <v>1.102432472843663</v>
      </c>
      <c r="L2158">
        <f t="shared" si="585"/>
        <v>1.0977566666666669</v>
      </c>
      <c r="M2158">
        <f t="shared" si="586"/>
        <v>1.0900644615685398</v>
      </c>
      <c r="N2158" t="str">
        <f t="shared" si="578"/>
        <v>-</v>
      </c>
      <c r="O2158" t="str">
        <f t="shared" si="583"/>
        <v>Sell</v>
      </c>
      <c r="P2158" t="str">
        <f t="shared" si="573"/>
        <v>-</v>
      </c>
      <c r="Q2158" t="str">
        <f t="shared" si="584"/>
        <v>-</v>
      </c>
      <c r="R2158">
        <f t="shared" si="579"/>
        <v>1.06399</v>
      </c>
      <c r="S2158">
        <f t="shared" si="580"/>
        <v>1.06345</v>
      </c>
      <c r="T2158" t="str">
        <f t="shared" si="574"/>
        <v>-</v>
      </c>
      <c r="U2158" t="str">
        <f t="shared" si="575"/>
        <v>-</v>
      </c>
      <c r="V2158" t="str">
        <f t="shared" si="576"/>
        <v>-</v>
      </c>
      <c r="W2158" s="9"/>
      <c r="X2158" s="9"/>
      <c r="Y2158" s="9"/>
    </row>
    <row r="2159" spans="1:25" x14ac:dyDescent="0.25">
      <c r="A2159" t="s">
        <v>2164</v>
      </c>
      <c r="B2159" s="2">
        <v>42331</v>
      </c>
      <c r="C2159" s="3">
        <v>0</v>
      </c>
      <c r="D2159">
        <v>1.06375</v>
      </c>
      <c r="E2159">
        <v>1.0656699999999999</v>
      </c>
      <c r="F2159">
        <v>1.0592600000000001</v>
      </c>
      <c r="G2159">
        <v>1.0636399999999999</v>
      </c>
      <c r="H2159">
        <v>183381</v>
      </c>
      <c r="I2159">
        <f t="shared" si="577"/>
        <v>-81.550126368998093</v>
      </c>
      <c r="J2159">
        <f t="shared" si="581"/>
        <v>1.1114923076923076</v>
      </c>
      <c r="K2159">
        <f t="shared" si="582"/>
        <v>1.1014503849235704</v>
      </c>
      <c r="L2159">
        <f t="shared" si="585"/>
        <v>1.0957694444444446</v>
      </c>
      <c r="M2159">
        <f t="shared" si="586"/>
        <v>1.0886361122945647</v>
      </c>
      <c r="N2159" t="str">
        <f t="shared" si="578"/>
        <v>Buy</v>
      </c>
      <c r="O2159" t="str">
        <f t="shared" si="583"/>
        <v>Sell</v>
      </c>
      <c r="P2159" t="str">
        <f t="shared" si="573"/>
        <v>-</v>
      </c>
      <c r="Q2159" t="str">
        <f t="shared" si="584"/>
        <v>-</v>
      </c>
      <c r="R2159">
        <f t="shared" si="579"/>
        <v>1.06392</v>
      </c>
      <c r="S2159">
        <f t="shared" si="580"/>
        <v>1.0633600000000001</v>
      </c>
      <c r="T2159" t="str">
        <f t="shared" si="574"/>
        <v>-</v>
      </c>
      <c r="U2159" t="str">
        <f t="shared" si="575"/>
        <v>-</v>
      </c>
      <c r="V2159" t="str">
        <f t="shared" si="576"/>
        <v>-</v>
      </c>
      <c r="W2159" s="9"/>
      <c r="X2159" s="9"/>
      <c r="Y2159" s="9"/>
    </row>
    <row r="2160" spans="1:25" x14ac:dyDescent="0.25">
      <c r="A2160" t="s">
        <v>2165</v>
      </c>
      <c r="B2160" s="2">
        <v>42332</v>
      </c>
      <c r="C2160" s="3">
        <v>0</v>
      </c>
      <c r="D2160">
        <v>1.0636300000000001</v>
      </c>
      <c r="E2160">
        <v>1.06734</v>
      </c>
      <c r="F2160">
        <v>1.06196</v>
      </c>
      <c r="G2160">
        <v>1.0642799999999999</v>
      </c>
      <c r="H2160">
        <v>185999</v>
      </c>
      <c r="I2160">
        <f t="shared" si="577"/>
        <v>-78.854254422915631</v>
      </c>
      <c r="J2160">
        <f t="shared" si="581"/>
        <v>1.1103253846153847</v>
      </c>
      <c r="K2160">
        <f t="shared" si="582"/>
        <v>1.1005093625204421</v>
      </c>
      <c r="L2160">
        <f t="shared" si="585"/>
        <v>1.0937125000000001</v>
      </c>
      <c r="M2160">
        <f t="shared" si="586"/>
        <v>1.0873195656840475</v>
      </c>
      <c r="N2160" t="str">
        <f t="shared" si="578"/>
        <v>-</v>
      </c>
      <c r="O2160" t="str">
        <f t="shared" si="583"/>
        <v>Sell</v>
      </c>
      <c r="P2160" t="str">
        <f t="shared" ref="P2160:P2223" si="587">IF(N2160=O2160,O2160,"-")</f>
        <v>-</v>
      </c>
      <c r="Q2160" t="str">
        <f t="shared" si="584"/>
        <v>-</v>
      </c>
      <c r="R2160">
        <f t="shared" si="579"/>
        <v>1.06457</v>
      </c>
      <c r="S2160">
        <f t="shared" si="580"/>
        <v>1.06399</v>
      </c>
      <c r="T2160" t="str">
        <f t="shared" si="574"/>
        <v>-</v>
      </c>
      <c r="U2160" t="str">
        <f t="shared" si="575"/>
        <v>-</v>
      </c>
      <c r="V2160" t="str">
        <f t="shared" si="576"/>
        <v>-</v>
      </c>
      <c r="W2160" s="9"/>
      <c r="X2160" s="9"/>
      <c r="Y2160" s="9"/>
    </row>
    <row r="2161" spans="1:25" x14ac:dyDescent="0.25">
      <c r="A2161" t="s">
        <v>2166</v>
      </c>
      <c r="B2161" s="2">
        <v>42333</v>
      </c>
      <c r="C2161" s="3">
        <v>0</v>
      </c>
      <c r="D2161">
        <v>1.06427</v>
      </c>
      <c r="E2161">
        <v>1.0689200000000001</v>
      </c>
      <c r="F2161">
        <v>1.0566</v>
      </c>
      <c r="G2161">
        <v>1.06229</v>
      </c>
      <c r="H2161">
        <v>202430</v>
      </c>
      <c r="I2161">
        <f t="shared" si="577"/>
        <v>-78.446969696969788</v>
      </c>
      <c r="J2161">
        <f t="shared" si="581"/>
        <v>1.1094075641025642</v>
      </c>
      <c r="K2161">
        <f t="shared" si="582"/>
        <v>1.0995417837224561</v>
      </c>
      <c r="L2161">
        <f t="shared" si="585"/>
        <v>1.0913494444444443</v>
      </c>
      <c r="M2161">
        <f t="shared" si="586"/>
        <v>1.0859666161876125</v>
      </c>
      <c r="N2161" t="str">
        <f t="shared" si="578"/>
        <v>-</v>
      </c>
      <c r="O2161" t="str">
        <f t="shared" si="583"/>
        <v>Sell</v>
      </c>
      <c r="P2161" t="str">
        <f t="shared" si="587"/>
        <v>-</v>
      </c>
      <c r="Q2161" t="str">
        <f t="shared" si="584"/>
        <v>-</v>
      </c>
      <c r="R2161">
        <f t="shared" si="579"/>
        <v>1.06257</v>
      </c>
      <c r="S2161">
        <f t="shared" si="580"/>
        <v>1.0620099999999999</v>
      </c>
      <c r="T2161" t="str">
        <f t="shared" si="574"/>
        <v>-</v>
      </c>
      <c r="U2161" t="str">
        <f t="shared" si="575"/>
        <v>-</v>
      </c>
      <c r="V2161" t="str">
        <f t="shared" si="576"/>
        <v>-</v>
      </c>
      <c r="W2161" s="9"/>
      <c r="X2161" s="9"/>
      <c r="Y2161" s="9"/>
    </row>
    <row r="2162" spans="1:25" x14ac:dyDescent="0.25">
      <c r="A2162" t="s">
        <v>2167</v>
      </c>
      <c r="B2162" s="2">
        <v>42334</v>
      </c>
      <c r="C2162" s="3">
        <v>0</v>
      </c>
      <c r="D2162">
        <v>1.0622799999999999</v>
      </c>
      <c r="E2162">
        <v>1.0627200000000001</v>
      </c>
      <c r="F2162">
        <v>1.05999</v>
      </c>
      <c r="G2162">
        <v>1.06063</v>
      </c>
      <c r="H2162">
        <v>114256</v>
      </c>
      <c r="I2162">
        <f t="shared" si="577"/>
        <v>-84.734848484848555</v>
      </c>
      <c r="J2162">
        <f t="shared" si="581"/>
        <v>1.1085912820512822</v>
      </c>
      <c r="K2162">
        <f t="shared" si="582"/>
        <v>1.0985566752737863</v>
      </c>
      <c r="L2162">
        <f t="shared" si="585"/>
        <v>1.0892383333333333</v>
      </c>
      <c r="M2162">
        <f t="shared" si="586"/>
        <v>1.0845970693666604</v>
      </c>
      <c r="N2162" t="str">
        <f t="shared" si="578"/>
        <v>-</v>
      </c>
      <c r="O2162" t="str">
        <f t="shared" si="583"/>
        <v>Sell</v>
      </c>
      <c r="P2162" t="str">
        <f t="shared" si="587"/>
        <v>-</v>
      </c>
      <c r="Q2162" t="str">
        <f t="shared" si="584"/>
        <v>-</v>
      </c>
      <c r="R2162">
        <f t="shared" si="579"/>
        <v>1.0608599999999999</v>
      </c>
      <c r="S2162">
        <f t="shared" si="580"/>
        <v>1.0604</v>
      </c>
      <c r="T2162" t="str">
        <f t="shared" si="574"/>
        <v>-</v>
      </c>
      <c r="U2162" t="str">
        <f t="shared" si="575"/>
        <v>-</v>
      </c>
      <c r="V2162" t="str">
        <f t="shared" si="576"/>
        <v>-</v>
      </c>
      <c r="W2162" s="9"/>
      <c r="X2162" s="9"/>
      <c r="Y2162" s="9"/>
    </row>
    <row r="2163" spans="1:25" x14ac:dyDescent="0.25">
      <c r="A2163" t="s">
        <v>2168</v>
      </c>
      <c r="B2163" s="2">
        <v>42335</v>
      </c>
      <c r="C2163" s="3">
        <v>0</v>
      </c>
      <c r="D2163">
        <v>1.06063</v>
      </c>
      <c r="E2163">
        <v>1.0638000000000001</v>
      </c>
      <c r="F2163">
        <v>1.05684</v>
      </c>
      <c r="G2163">
        <v>1.0592299999999999</v>
      </c>
      <c r="H2163">
        <v>133821</v>
      </c>
      <c r="I2163">
        <f t="shared" si="577"/>
        <v>-90.037878787879123</v>
      </c>
      <c r="J2163">
        <f t="shared" si="581"/>
        <v>1.1078378205128208</v>
      </c>
      <c r="K2163">
        <f t="shared" si="582"/>
        <v>1.0975610632415385</v>
      </c>
      <c r="L2163">
        <f t="shared" si="585"/>
        <v>1.0871430555555552</v>
      </c>
      <c r="M2163">
        <f t="shared" si="586"/>
        <v>1.0832258764279221</v>
      </c>
      <c r="N2163" t="str">
        <f t="shared" si="578"/>
        <v>-</v>
      </c>
      <c r="O2163" t="str">
        <f t="shared" si="583"/>
        <v>Sell</v>
      </c>
      <c r="P2163" t="str">
        <f t="shared" si="587"/>
        <v>-</v>
      </c>
      <c r="Q2163" t="str">
        <f t="shared" si="584"/>
        <v>-</v>
      </c>
      <c r="R2163">
        <f t="shared" si="579"/>
        <v>1.05942</v>
      </c>
      <c r="S2163">
        <f t="shared" si="580"/>
        <v>1.05904</v>
      </c>
      <c r="T2163" t="str">
        <f t="shared" si="574"/>
        <v>-</v>
      </c>
      <c r="U2163" t="str">
        <f t="shared" si="575"/>
        <v>-</v>
      </c>
      <c r="V2163" t="str">
        <f t="shared" si="576"/>
        <v>-</v>
      </c>
      <c r="W2163" s="9"/>
      <c r="X2163" s="9"/>
      <c r="Y2163" s="9"/>
    </row>
    <row r="2164" spans="1:25" x14ac:dyDescent="0.25">
      <c r="A2164" t="s">
        <v>2169</v>
      </c>
      <c r="B2164" s="2">
        <v>42337</v>
      </c>
      <c r="C2164" s="3">
        <v>0</v>
      </c>
      <c r="D2164">
        <v>1.0588299999999999</v>
      </c>
      <c r="E2164">
        <v>1.0593900000000001</v>
      </c>
      <c r="F2164">
        <v>1.0581700000000001</v>
      </c>
      <c r="G2164">
        <v>1.0583</v>
      </c>
      <c r="H2164">
        <v>5558</v>
      </c>
      <c r="I2164">
        <f t="shared" si="577"/>
        <v>-93.015612161051635</v>
      </c>
      <c r="J2164">
        <f t="shared" si="581"/>
        <v>1.1070325641025642</v>
      </c>
      <c r="K2164">
        <f t="shared" si="582"/>
        <v>1.0965671122733982</v>
      </c>
      <c r="L2164">
        <f t="shared" si="585"/>
        <v>1.0849908333333333</v>
      </c>
      <c r="M2164">
        <f t="shared" si="586"/>
        <v>1.0818785317561426</v>
      </c>
      <c r="N2164" t="str">
        <f t="shared" si="578"/>
        <v>-</v>
      </c>
      <c r="O2164" t="str">
        <f t="shared" si="583"/>
        <v>Sell</v>
      </c>
      <c r="P2164" t="str">
        <f t="shared" si="587"/>
        <v>-</v>
      </c>
      <c r="Q2164" t="str">
        <f t="shared" si="584"/>
        <v>-</v>
      </c>
      <c r="R2164">
        <f t="shared" si="579"/>
        <v>1.0584899999999999</v>
      </c>
      <c r="S2164">
        <f t="shared" si="580"/>
        <v>1.0581100000000001</v>
      </c>
      <c r="T2164" t="str">
        <f t="shared" si="574"/>
        <v>-</v>
      </c>
      <c r="U2164" t="str">
        <f t="shared" si="575"/>
        <v>-</v>
      </c>
      <c r="V2164" t="str">
        <f t="shared" si="576"/>
        <v>-</v>
      </c>
      <c r="W2164" s="9"/>
      <c r="X2164" s="9"/>
      <c r="Y2164" s="9"/>
    </row>
    <row r="2165" spans="1:25" x14ac:dyDescent="0.25">
      <c r="A2165" t="s">
        <v>2170</v>
      </c>
      <c r="B2165" s="2">
        <v>42338</v>
      </c>
      <c r="C2165" s="3">
        <v>0</v>
      </c>
      <c r="D2165">
        <v>1.0583100000000001</v>
      </c>
      <c r="E2165">
        <v>1.0595000000000001</v>
      </c>
      <c r="F2165">
        <v>1.05579</v>
      </c>
      <c r="G2165">
        <v>1.05697</v>
      </c>
      <c r="H2165">
        <v>170494</v>
      </c>
      <c r="I2165">
        <f t="shared" si="577"/>
        <v>-94.243902439024581</v>
      </c>
      <c r="J2165">
        <f t="shared" si="581"/>
        <v>1.1061937179487182</v>
      </c>
      <c r="K2165">
        <f t="shared" si="582"/>
        <v>1.0955646537348309</v>
      </c>
      <c r="L2165">
        <f t="shared" si="585"/>
        <v>1.0828830555555553</v>
      </c>
      <c r="M2165">
        <f t="shared" si="586"/>
        <v>1.080532124634189</v>
      </c>
      <c r="N2165" t="str">
        <f t="shared" si="578"/>
        <v>-</v>
      </c>
      <c r="O2165" t="str">
        <f t="shared" si="583"/>
        <v>Sell</v>
      </c>
      <c r="P2165" t="str">
        <f t="shared" si="587"/>
        <v>-</v>
      </c>
      <c r="Q2165" t="str">
        <f t="shared" si="584"/>
        <v>-</v>
      </c>
      <c r="R2165">
        <f t="shared" si="579"/>
        <v>1.0571699999999999</v>
      </c>
      <c r="S2165">
        <f t="shared" si="580"/>
        <v>1.05677</v>
      </c>
      <c r="T2165" t="str">
        <f t="shared" si="574"/>
        <v>-</v>
      </c>
      <c r="U2165" t="str">
        <f t="shared" si="575"/>
        <v>-</v>
      </c>
      <c r="V2165" t="str">
        <f t="shared" si="576"/>
        <v>-</v>
      </c>
      <c r="W2165" s="9"/>
      <c r="X2165" s="9"/>
      <c r="Y2165" s="9"/>
    </row>
    <row r="2166" spans="1:25" x14ac:dyDescent="0.25">
      <c r="A2166" t="s">
        <v>2171</v>
      </c>
      <c r="B2166" s="2">
        <v>42339</v>
      </c>
      <c r="C2166" s="3">
        <v>0</v>
      </c>
      <c r="D2166">
        <v>1.0569599999999999</v>
      </c>
      <c r="E2166">
        <v>1.0637000000000001</v>
      </c>
      <c r="F2166">
        <v>1.0563199999999999</v>
      </c>
      <c r="G2166">
        <v>1.0626199999999999</v>
      </c>
      <c r="H2166">
        <v>217933</v>
      </c>
      <c r="I2166">
        <f t="shared" si="577"/>
        <v>-66.682926829268766</v>
      </c>
      <c r="J2166">
        <f t="shared" si="581"/>
        <v>1.1053357692307695</v>
      </c>
      <c r="K2166">
        <f t="shared" si="582"/>
        <v>1.0947306118681264</v>
      </c>
      <c r="L2166">
        <f t="shared" si="585"/>
        <v>1.0808605555555557</v>
      </c>
      <c r="M2166">
        <f t="shared" si="586"/>
        <v>1.0795639016809895</v>
      </c>
      <c r="N2166" t="str">
        <f t="shared" si="578"/>
        <v>Buy</v>
      </c>
      <c r="O2166" t="str">
        <f t="shared" si="583"/>
        <v>Sell</v>
      </c>
      <c r="P2166" t="str">
        <f t="shared" si="587"/>
        <v>-</v>
      </c>
      <c r="Q2166" t="str">
        <f t="shared" si="584"/>
        <v>-</v>
      </c>
      <c r="R2166">
        <f t="shared" si="579"/>
        <v>1.0628200000000001</v>
      </c>
      <c r="S2166">
        <f t="shared" si="580"/>
        <v>1.0624199999999999</v>
      </c>
      <c r="T2166" t="str">
        <f t="shared" si="574"/>
        <v>-</v>
      </c>
      <c r="U2166" t="str">
        <f t="shared" si="575"/>
        <v>-</v>
      </c>
      <c r="V2166" t="str">
        <f t="shared" si="576"/>
        <v>-</v>
      </c>
      <c r="W2166" s="9"/>
      <c r="X2166" s="9"/>
      <c r="Y2166" s="9"/>
    </row>
    <row r="2167" spans="1:25" x14ac:dyDescent="0.25">
      <c r="A2167" t="s">
        <v>2172</v>
      </c>
      <c r="B2167" s="2">
        <v>42340</v>
      </c>
      <c r="C2167" s="3">
        <v>0</v>
      </c>
      <c r="D2167">
        <v>1.06263</v>
      </c>
      <c r="E2167">
        <v>1.06324</v>
      </c>
      <c r="F2167">
        <v>1.05508</v>
      </c>
      <c r="G2167">
        <v>1.06104</v>
      </c>
      <c r="H2167">
        <v>223453</v>
      </c>
      <c r="I2167">
        <f t="shared" si="577"/>
        <v>-71.900047147571996</v>
      </c>
      <c r="J2167">
        <f t="shared" si="581"/>
        <v>1.1045647435897439</v>
      </c>
      <c r="K2167">
        <f t="shared" si="582"/>
        <v>1.0938776849853888</v>
      </c>
      <c r="L2167">
        <f t="shared" si="585"/>
        <v>1.0788175000000002</v>
      </c>
      <c r="M2167">
        <f t="shared" si="586"/>
        <v>1.0785626096982333</v>
      </c>
      <c r="N2167" t="str">
        <f t="shared" si="578"/>
        <v>-</v>
      </c>
      <c r="O2167" t="str">
        <f t="shared" si="583"/>
        <v>Sell</v>
      </c>
      <c r="P2167" t="str">
        <f t="shared" si="587"/>
        <v>-</v>
      </c>
      <c r="Q2167" t="str">
        <f t="shared" si="584"/>
        <v>-</v>
      </c>
      <c r="R2167">
        <f t="shared" si="579"/>
        <v>1.0612299999999999</v>
      </c>
      <c r="S2167">
        <f t="shared" si="580"/>
        <v>1.0608500000000001</v>
      </c>
      <c r="T2167" t="str">
        <f t="shared" si="574"/>
        <v>-</v>
      </c>
      <c r="U2167" t="str">
        <f t="shared" si="575"/>
        <v>-</v>
      </c>
      <c r="V2167" t="str">
        <f t="shared" si="576"/>
        <v>-</v>
      </c>
      <c r="W2167" s="9"/>
      <c r="X2167" s="9"/>
      <c r="Y2167" s="9"/>
    </row>
    <row r="2168" spans="1:25" x14ac:dyDescent="0.25">
      <c r="A2168" t="s">
        <v>2173</v>
      </c>
      <c r="B2168" s="2">
        <v>42341</v>
      </c>
      <c r="C2168" s="3">
        <v>0</v>
      </c>
      <c r="D2168">
        <v>1.06105</v>
      </c>
      <c r="E2168">
        <v>1.09812</v>
      </c>
      <c r="F2168">
        <v>1.0522</v>
      </c>
      <c r="G2168">
        <v>1.0917699999999999</v>
      </c>
      <c r="H2168">
        <v>301621</v>
      </c>
      <c r="I2168">
        <f t="shared" si="577"/>
        <v>-13.828397212543736</v>
      </c>
      <c r="J2168">
        <f t="shared" si="581"/>
        <v>1.1043002564102566</v>
      </c>
      <c r="K2168">
        <f t="shared" si="582"/>
        <v>1.0938243258718345</v>
      </c>
      <c r="L2168">
        <f t="shared" si="585"/>
        <v>1.0783616666666667</v>
      </c>
      <c r="M2168">
        <f t="shared" si="586"/>
        <v>1.0792765226875178</v>
      </c>
      <c r="N2168" t="str">
        <f t="shared" si="578"/>
        <v>-</v>
      </c>
      <c r="O2168" t="str">
        <f t="shared" si="583"/>
        <v>Sell</v>
      </c>
      <c r="P2168" t="str">
        <f t="shared" si="587"/>
        <v>-</v>
      </c>
      <c r="Q2168" t="str">
        <f t="shared" si="584"/>
        <v>-</v>
      </c>
      <c r="R2168">
        <f t="shared" si="579"/>
        <v>1.0922000000000001</v>
      </c>
      <c r="S2168">
        <f t="shared" si="580"/>
        <v>1.09134</v>
      </c>
      <c r="T2168" t="str">
        <f t="shared" si="574"/>
        <v>-</v>
      </c>
      <c r="U2168" t="str">
        <f t="shared" si="575"/>
        <v>-</v>
      </c>
      <c r="V2168" t="str">
        <f t="shared" si="576"/>
        <v>-</v>
      </c>
      <c r="W2168" s="9"/>
      <c r="X2168" s="9"/>
      <c r="Y2168" s="9"/>
    </row>
    <row r="2169" spans="1:25" x14ac:dyDescent="0.25">
      <c r="A2169" t="s">
        <v>2174</v>
      </c>
      <c r="B2169" s="2">
        <v>42342</v>
      </c>
      <c r="C2169" s="3">
        <v>0</v>
      </c>
      <c r="D2169">
        <v>1.0917600000000001</v>
      </c>
      <c r="E2169">
        <v>1.09562</v>
      </c>
      <c r="F2169">
        <v>1.08361</v>
      </c>
      <c r="G2169">
        <v>1.0881799999999999</v>
      </c>
      <c r="H2169">
        <v>268411</v>
      </c>
      <c r="I2169">
        <f t="shared" si="577"/>
        <v>-21.646341463414785</v>
      </c>
      <c r="J2169">
        <f t="shared" si="581"/>
        <v>1.1039565384615386</v>
      </c>
      <c r="K2169">
        <f t="shared" si="582"/>
        <v>1.0936814315459651</v>
      </c>
      <c r="L2169">
        <f t="shared" si="585"/>
        <v>1.0779874999999999</v>
      </c>
      <c r="M2169">
        <f t="shared" si="586"/>
        <v>1.0797577917314358</v>
      </c>
      <c r="N2169" t="str">
        <f t="shared" si="578"/>
        <v>-</v>
      </c>
      <c r="O2169" t="str">
        <f t="shared" si="583"/>
        <v>Sell</v>
      </c>
      <c r="P2169" t="str">
        <f t="shared" si="587"/>
        <v>-</v>
      </c>
      <c r="Q2169" t="str">
        <f t="shared" si="584"/>
        <v>-</v>
      </c>
      <c r="R2169">
        <f t="shared" si="579"/>
        <v>1.08873</v>
      </c>
      <c r="S2169">
        <f t="shared" si="580"/>
        <v>1.0876300000000001</v>
      </c>
      <c r="T2169" t="str">
        <f t="shared" si="574"/>
        <v>-</v>
      </c>
      <c r="U2169" t="str">
        <f t="shared" si="575"/>
        <v>-</v>
      </c>
      <c r="V2169" t="str">
        <f t="shared" si="576"/>
        <v>-</v>
      </c>
      <c r="W2169" s="9"/>
      <c r="X2169" s="9"/>
      <c r="Y2169" s="9"/>
    </row>
    <row r="2170" spans="1:25" x14ac:dyDescent="0.25">
      <c r="A2170" t="s">
        <v>2175</v>
      </c>
      <c r="B2170" s="2">
        <v>42344</v>
      </c>
      <c r="C2170" s="3">
        <v>0</v>
      </c>
      <c r="D2170">
        <v>1.0870299999999999</v>
      </c>
      <c r="E2170">
        <v>1.0887100000000001</v>
      </c>
      <c r="F2170">
        <v>1.08684</v>
      </c>
      <c r="G2170">
        <v>1.08809</v>
      </c>
      <c r="H2170">
        <v>8392</v>
      </c>
      <c r="I2170">
        <f t="shared" si="577"/>
        <v>-21.842334494773503</v>
      </c>
      <c r="J2170">
        <f t="shared" si="581"/>
        <v>1.1036064102564103</v>
      </c>
      <c r="K2170">
        <f t="shared" si="582"/>
        <v>1.0935398763169533</v>
      </c>
      <c r="L2170">
        <f t="shared" si="585"/>
        <v>1.0776049999999999</v>
      </c>
      <c r="M2170">
        <f t="shared" si="586"/>
        <v>1.0802081813675743</v>
      </c>
      <c r="N2170" t="str">
        <f t="shared" si="578"/>
        <v>-</v>
      </c>
      <c r="O2170" t="str">
        <f t="shared" si="583"/>
        <v>Sell</v>
      </c>
      <c r="P2170" t="str">
        <f t="shared" si="587"/>
        <v>-</v>
      </c>
      <c r="Q2170" t="str">
        <f t="shared" si="584"/>
        <v>-</v>
      </c>
      <c r="R2170">
        <f t="shared" si="579"/>
        <v>1.0887100000000001</v>
      </c>
      <c r="S2170">
        <f t="shared" si="580"/>
        <v>1.0874699999999999</v>
      </c>
      <c r="T2170" t="str">
        <f t="shared" si="574"/>
        <v>-</v>
      </c>
      <c r="U2170" t="str">
        <f t="shared" si="575"/>
        <v>-</v>
      </c>
      <c r="V2170" t="str">
        <f t="shared" si="576"/>
        <v>-</v>
      </c>
      <c r="W2170" s="9"/>
      <c r="X2170" s="9"/>
      <c r="Y2170" s="9"/>
    </row>
    <row r="2171" spans="1:25" x14ac:dyDescent="0.25">
      <c r="A2171" t="s">
        <v>2176</v>
      </c>
      <c r="B2171" s="2">
        <v>42345</v>
      </c>
      <c r="C2171" s="3">
        <v>0</v>
      </c>
      <c r="D2171">
        <v>1.0881000000000001</v>
      </c>
      <c r="E2171">
        <v>1.0881099999999999</v>
      </c>
      <c r="F2171">
        <v>1.0795999999999999</v>
      </c>
      <c r="G2171">
        <v>1.08335</v>
      </c>
      <c r="H2171">
        <v>185084</v>
      </c>
      <c r="I2171">
        <f t="shared" si="577"/>
        <v>-32.164634146341378</v>
      </c>
      <c r="J2171">
        <f t="shared" si="581"/>
        <v>1.1031885897435898</v>
      </c>
      <c r="K2171">
        <f t="shared" si="582"/>
        <v>1.0932819047646252</v>
      </c>
      <c r="L2171">
        <f t="shared" si="585"/>
        <v>1.0769788888888889</v>
      </c>
      <c r="M2171">
        <f t="shared" si="586"/>
        <v>1.0803780094017594</v>
      </c>
      <c r="N2171" t="str">
        <f t="shared" si="578"/>
        <v>-</v>
      </c>
      <c r="O2171" t="str">
        <f t="shared" si="583"/>
        <v>Sell</v>
      </c>
      <c r="P2171" t="str">
        <f t="shared" si="587"/>
        <v>-</v>
      </c>
      <c r="Q2171" t="str">
        <f t="shared" si="584"/>
        <v>-</v>
      </c>
      <c r="R2171">
        <f t="shared" si="579"/>
        <v>1.0840000000000001</v>
      </c>
      <c r="S2171">
        <f t="shared" si="580"/>
        <v>1.0827</v>
      </c>
      <c r="T2171" t="str">
        <f t="shared" si="574"/>
        <v>-</v>
      </c>
      <c r="U2171" t="str">
        <f t="shared" si="575"/>
        <v>-</v>
      </c>
      <c r="V2171" t="str">
        <f t="shared" si="576"/>
        <v>-</v>
      </c>
      <c r="W2171" s="9"/>
      <c r="X2171" s="9"/>
      <c r="Y2171" s="9"/>
    </row>
    <row r="2172" spans="1:25" x14ac:dyDescent="0.25">
      <c r="A2172" t="s">
        <v>2177</v>
      </c>
      <c r="B2172" s="2">
        <v>42346</v>
      </c>
      <c r="C2172" s="3">
        <v>0</v>
      </c>
      <c r="D2172">
        <v>1.0833600000000001</v>
      </c>
      <c r="E2172">
        <v>1.09023</v>
      </c>
      <c r="F2172">
        <v>1.08301</v>
      </c>
      <c r="G2172">
        <v>1.0892299999999999</v>
      </c>
      <c r="H2172">
        <v>209653</v>
      </c>
      <c r="I2172">
        <f t="shared" si="577"/>
        <v>-19.359756097561132</v>
      </c>
      <c r="J2172">
        <f t="shared" si="581"/>
        <v>1.1027856410256409</v>
      </c>
      <c r="K2172">
        <f t="shared" si="582"/>
        <v>1.0931793248971662</v>
      </c>
      <c r="L2172">
        <f t="shared" si="585"/>
        <v>1.0765894444444444</v>
      </c>
      <c r="M2172">
        <f t="shared" si="586"/>
        <v>1.0808564953800428</v>
      </c>
      <c r="N2172" t="str">
        <f t="shared" si="578"/>
        <v>-</v>
      </c>
      <c r="O2172" t="str">
        <f t="shared" si="583"/>
        <v>Sell</v>
      </c>
      <c r="P2172" t="str">
        <f t="shared" si="587"/>
        <v>-</v>
      </c>
      <c r="Q2172" t="str">
        <f t="shared" si="584"/>
        <v>-</v>
      </c>
      <c r="R2172">
        <f t="shared" si="579"/>
        <v>1.0899300000000001</v>
      </c>
      <c r="S2172">
        <f t="shared" si="580"/>
        <v>1.08853</v>
      </c>
      <c r="T2172" t="str">
        <f t="shared" si="574"/>
        <v>-</v>
      </c>
      <c r="U2172" t="str">
        <f t="shared" si="575"/>
        <v>-</v>
      </c>
      <c r="V2172" t="str">
        <f t="shared" si="576"/>
        <v>-</v>
      </c>
      <c r="W2172" s="9"/>
      <c r="X2172" s="9"/>
      <c r="Y2172" s="9"/>
    </row>
    <row r="2173" spans="1:25" x14ac:dyDescent="0.25">
      <c r="A2173" t="s">
        <v>2178</v>
      </c>
      <c r="B2173" s="2">
        <v>42347</v>
      </c>
      <c r="C2173" s="3">
        <v>0</v>
      </c>
      <c r="D2173">
        <v>1.0892200000000001</v>
      </c>
      <c r="E2173">
        <v>1.10426</v>
      </c>
      <c r="F2173">
        <v>1.0879099999999999</v>
      </c>
      <c r="G2173">
        <v>1.1014699999999999</v>
      </c>
      <c r="H2173">
        <v>227194</v>
      </c>
      <c r="I2173">
        <f t="shared" si="577"/>
        <v>-5.3592009220131969</v>
      </c>
      <c r="J2173">
        <f t="shared" si="581"/>
        <v>1.1025250000000002</v>
      </c>
      <c r="K2173">
        <f t="shared" si="582"/>
        <v>1.0933892154060987</v>
      </c>
      <c r="L2173">
        <f t="shared" si="585"/>
        <v>1.0768424999999999</v>
      </c>
      <c r="M2173">
        <f t="shared" si="586"/>
        <v>1.0819707388730133</v>
      </c>
      <c r="N2173" t="str">
        <f t="shared" si="578"/>
        <v>-</v>
      </c>
      <c r="O2173" t="str">
        <f t="shared" si="583"/>
        <v>Buy</v>
      </c>
      <c r="P2173" t="str">
        <f t="shared" si="587"/>
        <v>-</v>
      </c>
      <c r="Q2173" t="str">
        <f t="shared" si="584"/>
        <v>-</v>
      </c>
      <c r="R2173">
        <f t="shared" si="579"/>
        <v>1.10226</v>
      </c>
      <c r="S2173">
        <f t="shared" si="580"/>
        <v>1.1006800000000001</v>
      </c>
      <c r="T2173" t="str">
        <f t="shared" si="574"/>
        <v>-</v>
      </c>
      <c r="U2173" t="str">
        <f t="shared" si="575"/>
        <v>-</v>
      </c>
      <c r="V2173" t="str">
        <f t="shared" si="576"/>
        <v>-</v>
      </c>
      <c r="W2173" s="9"/>
      <c r="X2173" s="9"/>
      <c r="Y2173" s="9"/>
    </row>
    <row r="2174" spans="1:25" x14ac:dyDescent="0.25">
      <c r="A2174" t="s">
        <v>2179</v>
      </c>
      <c r="B2174" s="2">
        <v>42348</v>
      </c>
      <c r="C2174" s="3">
        <v>0</v>
      </c>
      <c r="D2174">
        <v>1.1014900000000001</v>
      </c>
      <c r="E2174">
        <v>1.1021399999999999</v>
      </c>
      <c r="F2174">
        <v>1.0925199999999999</v>
      </c>
      <c r="G2174">
        <v>1.0946800000000001</v>
      </c>
      <c r="H2174">
        <v>201192</v>
      </c>
      <c r="I2174">
        <f t="shared" si="577"/>
        <v>-18.401844026123555</v>
      </c>
      <c r="J2174">
        <f t="shared" si="581"/>
        <v>1.102094871794872</v>
      </c>
      <c r="K2174">
        <f t="shared" si="582"/>
        <v>1.0934218934970836</v>
      </c>
      <c r="L2174">
        <f t="shared" si="585"/>
        <v>1.0767263888888887</v>
      </c>
      <c r="M2174">
        <f t="shared" si="586"/>
        <v>1.0826577259609587</v>
      </c>
      <c r="N2174" t="str">
        <f t="shared" si="578"/>
        <v>Sell</v>
      </c>
      <c r="O2174" t="str">
        <f t="shared" si="583"/>
        <v>Buy</v>
      </c>
      <c r="P2174" t="str">
        <f t="shared" si="587"/>
        <v>-</v>
      </c>
      <c r="Q2174" t="str">
        <f t="shared" si="584"/>
        <v>-</v>
      </c>
      <c r="R2174">
        <f t="shared" si="579"/>
        <v>1.09548</v>
      </c>
      <c r="S2174">
        <f t="shared" si="580"/>
        <v>1.09388</v>
      </c>
      <c r="T2174" t="str">
        <f t="shared" si="574"/>
        <v>-</v>
      </c>
      <c r="U2174" t="str">
        <f t="shared" si="575"/>
        <v>-</v>
      </c>
      <c r="V2174" t="str">
        <f t="shared" si="576"/>
        <v>-</v>
      </c>
      <c r="W2174" s="9"/>
      <c r="X2174" s="9"/>
      <c r="Y2174" s="9"/>
    </row>
    <row r="2175" spans="1:25" x14ac:dyDescent="0.25">
      <c r="A2175" t="s">
        <v>2180</v>
      </c>
      <c r="B2175" s="2">
        <v>42349</v>
      </c>
      <c r="C2175" s="3">
        <v>0</v>
      </c>
      <c r="D2175">
        <v>1.0946800000000001</v>
      </c>
      <c r="E2175">
        <v>1.10307</v>
      </c>
      <c r="F2175">
        <v>1.0926499999999999</v>
      </c>
      <c r="G2175">
        <v>1.09928</v>
      </c>
      <c r="H2175">
        <v>194566</v>
      </c>
      <c r="I2175">
        <f t="shared" si="577"/>
        <v>-9.5658855167114574</v>
      </c>
      <c r="J2175">
        <f t="shared" si="581"/>
        <v>1.1016564102564104</v>
      </c>
      <c r="K2175">
        <f t="shared" si="582"/>
        <v>1.0935701999908285</v>
      </c>
      <c r="L2175">
        <f t="shared" si="585"/>
        <v>1.076697222222222</v>
      </c>
      <c r="M2175">
        <f t="shared" si="586"/>
        <v>1.0835562272603663</v>
      </c>
      <c r="N2175" t="str">
        <f t="shared" si="578"/>
        <v>-</v>
      </c>
      <c r="O2175" t="str">
        <f t="shared" si="583"/>
        <v>Buy</v>
      </c>
      <c r="P2175" t="str">
        <f t="shared" si="587"/>
        <v>-</v>
      </c>
      <c r="Q2175" t="str">
        <f t="shared" si="584"/>
        <v>-</v>
      </c>
      <c r="R2175">
        <f t="shared" si="579"/>
        <v>1.1000799999999999</v>
      </c>
      <c r="S2175">
        <f t="shared" si="580"/>
        <v>1.0984799999999999</v>
      </c>
      <c r="T2175" t="str">
        <f t="shared" si="574"/>
        <v>-</v>
      </c>
      <c r="U2175" t="str">
        <f t="shared" si="575"/>
        <v>-</v>
      </c>
      <c r="V2175" t="str">
        <f t="shared" si="576"/>
        <v>-</v>
      </c>
      <c r="W2175" s="9"/>
      <c r="X2175" s="9"/>
      <c r="Y2175" s="9"/>
    </row>
    <row r="2176" spans="1:25" x14ac:dyDescent="0.25">
      <c r="A2176" t="s">
        <v>2181</v>
      </c>
      <c r="B2176" s="2">
        <v>42351</v>
      </c>
      <c r="C2176" s="3">
        <v>0</v>
      </c>
      <c r="D2176">
        <v>1.09836</v>
      </c>
      <c r="E2176">
        <v>1.0992599999999999</v>
      </c>
      <c r="F2176">
        <v>1.09673</v>
      </c>
      <c r="G2176">
        <v>1.0980399999999999</v>
      </c>
      <c r="H2176">
        <v>12278</v>
      </c>
      <c r="I2176">
        <f t="shared" si="577"/>
        <v>-11.947752593161958</v>
      </c>
      <c r="J2176">
        <f t="shared" si="581"/>
        <v>1.1011928205128205</v>
      </c>
      <c r="K2176">
        <f t="shared" si="582"/>
        <v>1.0936833594847315</v>
      </c>
      <c r="L2176">
        <f t="shared" si="585"/>
        <v>1.0765794444444441</v>
      </c>
      <c r="M2176">
        <f t="shared" si="586"/>
        <v>1.0843391338949411</v>
      </c>
      <c r="N2176" t="str">
        <f t="shared" si="578"/>
        <v>Sell</v>
      </c>
      <c r="O2176" t="str">
        <f t="shared" si="583"/>
        <v>Buy</v>
      </c>
      <c r="P2176" t="str">
        <f t="shared" si="587"/>
        <v>-</v>
      </c>
      <c r="Q2176" t="str">
        <f t="shared" si="584"/>
        <v>-</v>
      </c>
      <c r="R2176">
        <f t="shared" si="579"/>
        <v>1.0987899999999999</v>
      </c>
      <c r="S2176">
        <f t="shared" si="580"/>
        <v>1.0972900000000001</v>
      </c>
      <c r="T2176" t="str">
        <f t="shared" si="574"/>
        <v>-</v>
      </c>
      <c r="U2176" t="str">
        <f t="shared" si="575"/>
        <v>-</v>
      </c>
      <c r="V2176" t="str">
        <f t="shared" si="576"/>
        <v>-</v>
      </c>
      <c r="W2176" s="9"/>
      <c r="X2176" s="9"/>
      <c r="Y2176" s="9"/>
    </row>
    <row r="2177" spans="1:25" x14ac:dyDescent="0.25">
      <c r="A2177" t="s">
        <v>2182</v>
      </c>
      <c r="B2177" s="2">
        <v>42352</v>
      </c>
      <c r="C2177" s="3">
        <v>0</v>
      </c>
      <c r="D2177">
        <v>1.0980399999999999</v>
      </c>
      <c r="E2177">
        <v>1.1048500000000001</v>
      </c>
      <c r="F2177">
        <v>1.0945499999999999</v>
      </c>
      <c r="G2177">
        <v>1.0991200000000001</v>
      </c>
      <c r="H2177">
        <v>234511</v>
      </c>
      <c r="I2177">
        <f t="shared" si="577"/>
        <v>-10.88319088319089</v>
      </c>
      <c r="J2177">
        <f t="shared" si="581"/>
        <v>1.1007866666666668</v>
      </c>
      <c r="K2177">
        <f t="shared" si="582"/>
        <v>1.0938209959534724</v>
      </c>
      <c r="L2177">
        <f t="shared" si="585"/>
        <v>1.0765144444444441</v>
      </c>
      <c r="M2177">
        <f t="shared" si="586"/>
        <v>1.0851380996303497</v>
      </c>
      <c r="N2177" t="str">
        <f t="shared" si="578"/>
        <v>-</v>
      </c>
      <c r="O2177" t="str">
        <f t="shared" si="583"/>
        <v>Buy</v>
      </c>
      <c r="P2177" t="str">
        <f t="shared" si="587"/>
        <v>-</v>
      </c>
      <c r="Q2177" t="str">
        <f t="shared" si="584"/>
        <v>-</v>
      </c>
      <c r="R2177">
        <f t="shared" si="579"/>
        <v>1.0997600000000001</v>
      </c>
      <c r="S2177">
        <f t="shared" si="580"/>
        <v>1.0984799999999999</v>
      </c>
      <c r="T2177" t="str">
        <f t="shared" si="574"/>
        <v>-</v>
      </c>
      <c r="U2177" t="str">
        <f t="shared" si="575"/>
        <v>-</v>
      </c>
      <c r="V2177" t="str">
        <f t="shared" si="576"/>
        <v>-</v>
      </c>
      <c r="W2177" s="9"/>
      <c r="X2177" s="9"/>
      <c r="Y2177" s="9"/>
    </row>
    <row r="2178" spans="1:25" x14ac:dyDescent="0.25">
      <c r="A2178" t="s">
        <v>2183</v>
      </c>
      <c r="B2178" s="2">
        <v>42353</v>
      </c>
      <c r="C2178" s="3">
        <v>0</v>
      </c>
      <c r="D2178">
        <v>1.0991200000000001</v>
      </c>
      <c r="E2178">
        <v>1.1059600000000001</v>
      </c>
      <c r="F2178">
        <v>1.09046</v>
      </c>
      <c r="G2178">
        <v>1.09338</v>
      </c>
      <c r="H2178">
        <v>215033</v>
      </c>
      <c r="I2178">
        <f t="shared" si="577"/>
        <v>-23.40029761904767</v>
      </c>
      <c r="J2178">
        <f t="shared" si="581"/>
        <v>1.1003555128205131</v>
      </c>
      <c r="K2178">
        <f t="shared" si="582"/>
        <v>1.0938098314989539</v>
      </c>
      <c r="L2178">
        <f t="shared" si="585"/>
        <v>1.0764369444444444</v>
      </c>
      <c r="M2178">
        <f t="shared" si="586"/>
        <v>1.0855836077584389</v>
      </c>
      <c r="N2178" t="str">
        <f t="shared" si="578"/>
        <v>-</v>
      </c>
      <c r="O2178" t="str">
        <f t="shared" si="583"/>
        <v>Sell</v>
      </c>
      <c r="P2178" t="str">
        <f t="shared" si="587"/>
        <v>-</v>
      </c>
      <c r="Q2178" t="str">
        <f t="shared" si="584"/>
        <v>-</v>
      </c>
      <c r="R2178">
        <f t="shared" si="579"/>
        <v>1.0939000000000001</v>
      </c>
      <c r="S2178">
        <f t="shared" si="580"/>
        <v>1.0928599999999999</v>
      </c>
      <c r="T2178" t="str">
        <f t="shared" si="574"/>
        <v>-</v>
      </c>
      <c r="U2178" t="str">
        <f t="shared" si="575"/>
        <v>-</v>
      </c>
      <c r="V2178" t="str">
        <f t="shared" si="576"/>
        <v>-</v>
      </c>
      <c r="W2178" s="9"/>
      <c r="X2178" s="9"/>
      <c r="Y2178" s="9"/>
    </row>
    <row r="2179" spans="1:25" x14ac:dyDescent="0.25">
      <c r="A2179" t="s">
        <v>2184</v>
      </c>
      <c r="B2179" s="2">
        <v>42354</v>
      </c>
      <c r="C2179" s="3">
        <v>0</v>
      </c>
      <c r="D2179">
        <v>1.09338</v>
      </c>
      <c r="E2179">
        <v>1.1011599999999999</v>
      </c>
      <c r="F2179">
        <v>1.0865800000000001</v>
      </c>
      <c r="G2179">
        <v>1.0873200000000001</v>
      </c>
      <c r="H2179">
        <v>243144</v>
      </c>
      <c r="I2179">
        <f t="shared" si="577"/>
        <v>-34.672619047619008</v>
      </c>
      <c r="J2179">
        <f t="shared" si="581"/>
        <v>1.0998202564102566</v>
      </c>
      <c r="K2179">
        <f t="shared" si="582"/>
        <v>1.0936455319673348</v>
      </c>
      <c r="L2179">
        <f t="shared" si="585"/>
        <v>1.076463611111111</v>
      </c>
      <c r="M2179">
        <f t="shared" si="586"/>
        <v>1.0856774667985232</v>
      </c>
      <c r="N2179" t="str">
        <f t="shared" si="578"/>
        <v>-</v>
      </c>
      <c r="O2179" t="str">
        <f t="shared" si="583"/>
        <v>Sell</v>
      </c>
      <c r="P2179" t="str">
        <f t="shared" si="587"/>
        <v>-</v>
      </c>
      <c r="Q2179" t="str">
        <f t="shared" si="584"/>
        <v>-</v>
      </c>
      <c r="R2179">
        <f t="shared" si="579"/>
        <v>1.0875999999999999</v>
      </c>
      <c r="S2179">
        <f t="shared" si="580"/>
        <v>1.08704</v>
      </c>
      <c r="T2179" t="str">
        <f t="shared" si="574"/>
        <v>-</v>
      </c>
      <c r="U2179" t="str">
        <f t="shared" si="575"/>
        <v>-</v>
      </c>
      <c r="V2179" t="str">
        <f t="shared" si="576"/>
        <v>-</v>
      </c>
      <c r="W2179" s="9"/>
      <c r="X2179" s="9"/>
      <c r="Y2179" s="9"/>
    </row>
    <row r="2180" spans="1:25" x14ac:dyDescent="0.25">
      <c r="A2180" t="s">
        <v>2185</v>
      </c>
      <c r="B2180" s="2">
        <v>42355</v>
      </c>
      <c r="C2180" s="3">
        <v>0</v>
      </c>
      <c r="D2180">
        <v>1.08735</v>
      </c>
      <c r="E2180">
        <v>1.0887500000000001</v>
      </c>
      <c r="F2180">
        <v>1.08026</v>
      </c>
      <c r="G2180">
        <v>1.08426</v>
      </c>
      <c r="H2180">
        <v>208485</v>
      </c>
      <c r="I2180">
        <f t="shared" si="577"/>
        <v>-40.364583333333407</v>
      </c>
      <c r="J2180">
        <f t="shared" si="581"/>
        <v>1.0991028205128208</v>
      </c>
      <c r="K2180">
        <f t="shared" si="582"/>
        <v>1.0934079235630987</v>
      </c>
      <c r="L2180">
        <f t="shared" si="585"/>
        <v>1.0763499999999999</v>
      </c>
      <c r="M2180">
        <f t="shared" si="586"/>
        <v>1.0856008469715759</v>
      </c>
      <c r="N2180" t="str">
        <f t="shared" si="578"/>
        <v>-</v>
      </c>
      <c r="O2180" t="str">
        <f t="shared" si="583"/>
        <v>Sell</v>
      </c>
      <c r="P2180" t="str">
        <f t="shared" si="587"/>
        <v>-</v>
      </c>
      <c r="Q2180" t="str">
        <f t="shared" si="584"/>
        <v>-</v>
      </c>
      <c r="R2180">
        <f t="shared" si="579"/>
        <v>1.08456</v>
      </c>
      <c r="S2180">
        <f t="shared" si="580"/>
        <v>1.08396</v>
      </c>
      <c r="T2180" t="str">
        <f t="shared" si="574"/>
        <v>-</v>
      </c>
      <c r="U2180" t="str">
        <f t="shared" si="575"/>
        <v>-</v>
      </c>
      <c r="V2180" t="str">
        <f t="shared" si="576"/>
        <v>-</v>
      </c>
      <c r="W2180" s="9"/>
      <c r="X2180" s="9"/>
      <c r="Y2180" s="9"/>
    </row>
    <row r="2181" spans="1:25" x14ac:dyDescent="0.25">
      <c r="A2181" t="s">
        <v>2186</v>
      </c>
      <c r="B2181" s="2">
        <v>42356</v>
      </c>
      <c r="C2181" s="3">
        <v>0</v>
      </c>
      <c r="D2181">
        <v>1.0842799999999999</v>
      </c>
      <c r="E2181">
        <v>1.08745</v>
      </c>
      <c r="F2181">
        <v>1.08049</v>
      </c>
      <c r="G2181">
        <v>1.08632</v>
      </c>
      <c r="H2181">
        <v>203752</v>
      </c>
      <c r="I2181">
        <f t="shared" si="577"/>
        <v>-36.532738095238265</v>
      </c>
      <c r="J2181">
        <f t="shared" si="581"/>
        <v>1.0985461538461538</v>
      </c>
      <c r="K2181">
        <f t="shared" si="582"/>
        <v>1.0932284824602354</v>
      </c>
      <c r="L2181">
        <f t="shared" si="585"/>
        <v>1.076698611111111</v>
      </c>
      <c r="M2181">
        <f t="shared" si="586"/>
        <v>1.0856397201082475</v>
      </c>
      <c r="N2181" t="str">
        <f t="shared" si="578"/>
        <v>-</v>
      </c>
      <c r="O2181" t="str">
        <f t="shared" si="583"/>
        <v>Sell</v>
      </c>
      <c r="P2181" t="str">
        <f t="shared" si="587"/>
        <v>-</v>
      </c>
      <c r="Q2181" t="str">
        <f t="shared" si="584"/>
        <v>-</v>
      </c>
      <c r="R2181">
        <f t="shared" si="579"/>
        <v>1.08663</v>
      </c>
      <c r="S2181">
        <f t="shared" si="580"/>
        <v>1.0860099999999999</v>
      </c>
      <c r="T2181" t="str">
        <f t="shared" si="574"/>
        <v>-</v>
      </c>
      <c r="U2181" t="str">
        <f t="shared" si="575"/>
        <v>-</v>
      </c>
      <c r="V2181" t="str">
        <f t="shared" si="576"/>
        <v>-</v>
      </c>
      <c r="W2181" s="9"/>
      <c r="X2181" s="9"/>
      <c r="Y2181" s="9"/>
    </row>
    <row r="2182" spans="1:25" x14ac:dyDescent="0.25">
      <c r="A2182" t="s">
        <v>2187</v>
      </c>
      <c r="B2182" s="2">
        <v>42358</v>
      </c>
      <c r="C2182" s="3">
        <v>0</v>
      </c>
      <c r="D2182">
        <v>1.0853900000000001</v>
      </c>
      <c r="E2182">
        <v>1.08751</v>
      </c>
      <c r="F2182">
        <v>1.08483</v>
      </c>
      <c r="G2182">
        <v>1.0869500000000001</v>
      </c>
      <c r="H2182">
        <v>6539</v>
      </c>
      <c r="I2182">
        <f t="shared" si="577"/>
        <v>-72.116843702579118</v>
      </c>
      <c r="J2182">
        <f t="shared" si="581"/>
        <v>1.0980062820512824</v>
      </c>
      <c r="K2182">
        <f t="shared" si="582"/>
        <v>1.0930695335371914</v>
      </c>
      <c r="L2182">
        <f t="shared" si="585"/>
        <v>1.0770883333333334</v>
      </c>
      <c r="M2182">
        <f t="shared" si="586"/>
        <v>1.0857105460483423</v>
      </c>
      <c r="N2182" t="str">
        <f t="shared" si="578"/>
        <v>-</v>
      </c>
      <c r="O2182" t="str">
        <f t="shared" si="583"/>
        <v>Sell</v>
      </c>
      <c r="P2182" t="str">
        <f t="shared" si="587"/>
        <v>-</v>
      </c>
      <c r="Q2182" t="str">
        <f t="shared" si="584"/>
        <v>-</v>
      </c>
      <c r="R2182">
        <f t="shared" si="579"/>
        <v>1.0872599999999999</v>
      </c>
      <c r="S2182">
        <f t="shared" si="580"/>
        <v>1.0866400000000001</v>
      </c>
      <c r="T2182" t="str">
        <f t="shared" si="574"/>
        <v>-</v>
      </c>
      <c r="U2182" t="str">
        <f t="shared" si="575"/>
        <v>-</v>
      </c>
      <c r="V2182" t="str">
        <f t="shared" si="576"/>
        <v>-</v>
      </c>
      <c r="W2182" s="9"/>
      <c r="X2182" s="9"/>
      <c r="Y2182" s="9"/>
    </row>
    <row r="2183" spans="1:25" x14ac:dyDescent="0.25">
      <c r="A2183" t="s">
        <v>2188</v>
      </c>
      <c r="B2183" s="2">
        <v>42359</v>
      </c>
      <c r="C2183" s="3">
        <v>0</v>
      </c>
      <c r="D2183">
        <v>1.0869500000000001</v>
      </c>
      <c r="E2183">
        <v>1.09389</v>
      </c>
      <c r="F2183">
        <v>1.0847899999999999</v>
      </c>
      <c r="G2183">
        <v>1.09108</v>
      </c>
      <c r="H2183">
        <v>188483</v>
      </c>
      <c r="I2183">
        <f t="shared" si="577"/>
        <v>-56.449165402124102</v>
      </c>
      <c r="J2183">
        <f t="shared" si="581"/>
        <v>1.0976508974358976</v>
      </c>
      <c r="K2183">
        <f t="shared" si="582"/>
        <v>1.0930191655995409</v>
      </c>
      <c r="L2183">
        <f t="shared" si="585"/>
        <v>1.0775075000000003</v>
      </c>
      <c r="M2183">
        <f t="shared" si="586"/>
        <v>1.0860007868024859</v>
      </c>
      <c r="N2183" t="str">
        <f t="shared" si="578"/>
        <v>-</v>
      </c>
      <c r="O2183" t="str">
        <f t="shared" si="583"/>
        <v>Sell</v>
      </c>
      <c r="P2183" t="str">
        <f t="shared" si="587"/>
        <v>-</v>
      </c>
      <c r="Q2183" t="str">
        <f t="shared" si="584"/>
        <v>-</v>
      </c>
      <c r="R2183">
        <f t="shared" si="579"/>
        <v>1.0913600000000001</v>
      </c>
      <c r="S2183">
        <f t="shared" si="580"/>
        <v>1.0908</v>
      </c>
      <c r="T2183" t="str">
        <f t="shared" si="574"/>
        <v>-</v>
      </c>
      <c r="U2183" t="str">
        <f t="shared" si="575"/>
        <v>-</v>
      </c>
      <c r="V2183" t="str">
        <f t="shared" si="576"/>
        <v>-</v>
      </c>
      <c r="W2183" s="9"/>
      <c r="X2183" s="9"/>
      <c r="Y2183" s="9"/>
    </row>
    <row r="2184" spans="1:25" x14ac:dyDescent="0.25">
      <c r="A2184" t="s">
        <v>2189</v>
      </c>
      <c r="B2184" s="2">
        <v>42360</v>
      </c>
      <c r="C2184" s="3">
        <v>0</v>
      </c>
      <c r="D2184">
        <v>1.0911</v>
      </c>
      <c r="E2184">
        <v>1.09842</v>
      </c>
      <c r="F2184">
        <v>1.09022</v>
      </c>
      <c r="G2184">
        <v>1.0948599999999999</v>
      </c>
      <c r="H2184">
        <v>168441</v>
      </c>
      <c r="I2184">
        <f t="shared" si="577"/>
        <v>-42.109256449165564</v>
      </c>
      <c r="J2184">
        <f t="shared" si="581"/>
        <v>1.0974307692307694</v>
      </c>
      <c r="K2184">
        <f t="shared" si="582"/>
        <v>1.0930657690020842</v>
      </c>
      <c r="L2184">
        <f t="shared" si="585"/>
        <v>1.0780963888888886</v>
      </c>
      <c r="M2184">
        <f t="shared" si="586"/>
        <v>1.0864796631915408</v>
      </c>
      <c r="N2184" t="str">
        <f t="shared" si="578"/>
        <v>-</v>
      </c>
      <c r="O2184" t="str">
        <f t="shared" si="583"/>
        <v>Buy</v>
      </c>
      <c r="P2184" t="str">
        <f t="shared" si="587"/>
        <v>-</v>
      </c>
      <c r="Q2184" t="str">
        <f t="shared" si="584"/>
        <v>-</v>
      </c>
      <c r="R2184">
        <f t="shared" si="579"/>
        <v>1.09514</v>
      </c>
      <c r="S2184">
        <f t="shared" si="580"/>
        <v>1.0945800000000001</v>
      </c>
      <c r="T2184" t="str">
        <f t="shared" si="574"/>
        <v>-</v>
      </c>
      <c r="U2184" t="str">
        <f t="shared" si="575"/>
        <v>-</v>
      </c>
      <c r="V2184" t="str">
        <f t="shared" si="576"/>
        <v>-</v>
      </c>
      <c r="W2184" s="9"/>
      <c r="X2184" s="9"/>
      <c r="Y2184" s="9"/>
    </row>
    <row r="2185" spans="1:25" x14ac:dyDescent="0.25">
      <c r="A2185" t="s">
        <v>2190</v>
      </c>
      <c r="B2185" s="2">
        <v>42361</v>
      </c>
      <c r="C2185" s="3">
        <v>0</v>
      </c>
      <c r="D2185">
        <v>1.0948500000000001</v>
      </c>
      <c r="E2185">
        <v>1.09528</v>
      </c>
      <c r="F2185">
        <v>1.087</v>
      </c>
      <c r="G2185">
        <v>1.0908</v>
      </c>
      <c r="H2185">
        <v>137984</v>
      </c>
      <c r="I2185">
        <f t="shared" si="577"/>
        <v>-58.988326848249137</v>
      </c>
      <c r="J2185">
        <f t="shared" si="581"/>
        <v>1.0970725641025643</v>
      </c>
      <c r="K2185">
        <f t="shared" si="582"/>
        <v>1.0930084077615252</v>
      </c>
      <c r="L2185">
        <f t="shared" si="585"/>
        <v>1.0784983333333331</v>
      </c>
      <c r="M2185">
        <f t="shared" si="586"/>
        <v>1.0867131949109168</v>
      </c>
      <c r="N2185" t="str">
        <f t="shared" si="578"/>
        <v>-</v>
      </c>
      <c r="O2185" t="str">
        <f t="shared" si="583"/>
        <v>Sell</v>
      </c>
      <c r="P2185" t="str">
        <f t="shared" si="587"/>
        <v>-</v>
      </c>
      <c r="Q2185" t="str">
        <f t="shared" si="584"/>
        <v>-</v>
      </c>
      <c r="R2185">
        <f t="shared" si="579"/>
        <v>1.0910500000000001</v>
      </c>
      <c r="S2185">
        <f t="shared" si="580"/>
        <v>1.0905499999999999</v>
      </c>
      <c r="T2185" t="str">
        <f t="shared" si="574"/>
        <v>-</v>
      </c>
      <c r="U2185" t="str">
        <f t="shared" si="575"/>
        <v>-</v>
      </c>
      <c r="V2185" t="str">
        <f t="shared" si="576"/>
        <v>-</v>
      </c>
      <c r="W2185" s="9"/>
      <c r="X2185" s="9"/>
      <c r="Y2185" s="9"/>
    </row>
    <row r="2186" spans="1:25" x14ac:dyDescent="0.25">
      <c r="A2186" t="s">
        <v>2191</v>
      </c>
      <c r="B2186" s="2">
        <v>42362</v>
      </c>
      <c r="C2186" s="3">
        <v>0</v>
      </c>
      <c r="D2186">
        <v>1.0908100000000001</v>
      </c>
      <c r="E2186">
        <v>1.09677</v>
      </c>
      <c r="F2186">
        <v>1.0908</v>
      </c>
      <c r="G2186">
        <v>1.0966499999999999</v>
      </c>
      <c r="H2186">
        <v>79472</v>
      </c>
      <c r="I2186">
        <f t="shared" si="577"/>
        <v>-36.225680933852651</v>
      </c>
      <c r="J2186">
        <f t="shared" si="581"/>
        <v>1.096798846153846</v>
      </c>
      <c r="K2186">
        <f t="shared" si="582"/>
        <v>1.093100599970094</v>
      </c>
      <c r="L2186">
        <f t="shared" si="585"/>
        <v>1.0789383333333331</v>
      </c>
      <c r="M2186">
        <f t="shared" si="586"/>
        <v>1.0872503195103267</v>
      </c>
      <c r="N2186" t="str">
        <f t="shared" si="578"/>
        <v>-</v>
      </c>
      <c r="O2186" t="str">
        <f t="shared" si="583"/>
        <v>Buy</v>
      </c>
      <c r="P2186" t="str">
        <f t="shared" si="587"/>
        <v>-</v>
      </c>
      <c r="Q2186" t="str">
        <f t="shared" si="584"/>
        <v>-</v>
      </c>
      <c r="R2186">
        <f t="shared" si="579"/>
        <v>1.0969100000000001</v>
      </c>
      <c r="S2186">
        <f t="shared" si="580"/>
        <v>1.09639</v>
      </c>
      <c r="T2186" t="str">
        <f t="shared" si="574"/>
        <v>-</v>
      </c>
      <c r="U2186" t="str">
        <f t="shared" si="575"/>
        <v>-</v>
      </c>
      <c r="V2186" t="str">
        <f t="shared" si="576"/>
        <v>-</v>
      </c>
      <c r="W2186" s="9"/>
      <c r="X2186" s="9"/>
      <c r="Y2186" s="9"/>
    </row>
    <row r="2187" spans="1:25" x14ac:dyDescent="0.25">
      <c r="A2187" t="s">
        <v>2192</v>
      </c>
      <c r="B2187" s="2">
        <v>42363</v>
      </c>
      <c r="C2187" s="3">
        <v>0</v>
      </c>
      <c r="D2187">
        <v>1.09667</v>
      </c>
      <c r="E2187">
        <v>1.09734</v>
      </c>
      <c r="F2187">
        <v>1.0943099999999999</v>
      </c>
      <c r="G2187">
        <v>1.09646</v>
      </c>
      <c r="H2187">
        <v>5059</v>
      </c>
      <c r="I2187">
        <f t="shared" si="577"/>
        <v>-36.964980544747249</v>
      </c>
      <c r="J2187">
        <f t="shared" si="581"/>
        <v>1.0965070512820512</v>
      </c>
      <c r="K2187">
        <f t="shared" si="582"/>
        <v>1.0931856480721169</v>
      </c>
      <c r="L2187">
        <f t="shared" si="585"/>
        <v>1.079478611111111</v>
      </c>
      <c r="M2187">
        <f t="shared" si="586"/>
        <v>1.0877481400773361</v>
      </c>
      <c r="N2187" t="str">
        <f t="shared" si="578"/>
        <v>-</v>
      </c>
      <c r="O2187" t="str">
        <f t="shared" si="583"/>
        <v>Buy</v>
      </c>
      <c r="P2187" t="str">
        <f t="shared" si="587"/>
        <v>-</v>
      </c>
      <c r="Q2187" t="str">
        <f t="shared" si="584"/>
        <v>-</v>
      </c>
      <c r="R2187">
        <f t="shared" si="579"/>
        <v>1.0967</v>
      </c>
      <c r="S2187">
        <f t="shared" si="580"/>
        <v>1.09622</v>
      </c>
      <c r="T2187" t="str">
        <f t="shared" si="574"/>
        <v>-</v>
      </c>
      <c r="U2187" t="str">
        <f t="shared" si="575"/>
        <v>-</v>
      </c>
      <c r="V2187" t="str">
        <f t="shared" si="576"/>
        <v>-</v>
      </c>
      <c r="W2187" s="9"/>
      <c r="X2187" s="9"/>
      <c r="Y2187" s="9"/>
    </row>
    <row r="2188" spans="1:25" x14ac:dyDescent="0.25">
      <c r="A2188" t="s">
        <v>2193</v>
      </c>
      <c r="B2188" s="2">
        <v>42365</v>
      </c>
      <c r="C2188" s="3">
        <v>0</v>
      </c>
      <c r="D2188">
        <v>1.09528</v>
      </c>
      <c r="E2188">
        <v>1.0970299999999999</v>
      </c>
      <c r="F2188">
        <v>1.0947899999999999</v>
      </c>
      <c r="G2188">
        <v>1.0963700000000001</v>
      </c>
      <c r="H2188">
        <v>4724</v>
      </c>
      <c r="I2188">
        <f t="shared" si="577"/>
        <v>-37.315175097276132</v>
      </c>
      <c r="J2188">
        <f t="shared" si="581"/>
        <v>1.0962049999999999</v>
      </c>
      <c r="K2188">
        <f t="shared" si="582"/>
        <v>1.0932662645766202</v>
      </c>
      <c r="L2188">
        <f t="shared" si="585"/>
        <v>1.0802108333333331</v>
      </c>
      <c r="M2188">
        <f t="shared" si="586"/>
        <v>1.0882141865596422</v>
      </c>
      <c r="N2188" t="str">
        <f t="shared" si="578"/>
        <v>-</v>
      </c>
      <c r="O2188" t="str">
        <f t="shared" si="583"/>
        <v>Buy</v>
      </c>
      <c r="P2188" t="str">
        <f t="shared" si="587"/>
        <v>-</v>
      </c>
      <c r="Q2188" t="str">
        <f t="shared" si="584"/>
        <v>-</v>
      </c>
      <c r="R2188">
        <f t="shared" si="579"/>
        <v>1.0966</v>
      </c>
      <c r="S2188">
        <f t="shared" si="580"/>
        <v>1.0961399999999999</v>
      </c>
      <c r="T2188" t="str">
        <f t="shared" si="574"/>
        <v>-</v>
      </c>
      <c r="U2188" t="str">
        <f t="shared" si="575"/>
        <v>-</v>
      </c>
      <c r="V2188" t="str">
        <f t="shared" si="576"/>
        <v>-</v>
      </c>
      <c r="W2188" s="9"/>
      <c r="X2188" s="9"/>
      <c r="Y2188" s="9"/>
    </row>
    <row r="2189" spans="1:25" x14ac:dyDescent="0.25">
      <c r="A2189" t="s">
        <v>2194</v>
      </c>
      <c r="B2189" s="2">
        <v>42366</v>
      </c>
      <c r="C2189" s="3">
        <v>0</v>
      </c>
      <c r="D2189">
        <v>1.09642</v>
      </c>
      <c r="E2189">
        <v>1.0992299999999999</v>
      </c>
      <c r="F2189">
        <v>1.0955900000000001</v>
      </c>
      <c r="G2189">
        <v>1.09745</v>
      </c>
      <c r="H2189">
        <v>121497</v>
      </c>
      <c r="I2189">
        <f t="shared" si="577"/>
        <v>-33.112840466926066</v>
      </c>
      <c r="J2189">
        <f t="shared" si="581"/>
        <v>1.0958784615384611</v>
      </c>
      <c r="K2189">
        <f t="shared" si="582"/>
        <v>1.0933721819291109</v>
      </c>
      <c r="L2189">
        <f t="shared" si="585"/>
        <v>1.0810091666666666</v>
      </c>
      <c r="M2189">
        <f t="shared" si="586"/>
        <v>1.0887134197185806</v>
      </c>
      <c r="N2189" t="str">
        <f t="shared" si="578"/>
        <v>-</v>
      </c>
      <c r="O2189" t="str">
        <f t="shared" si="583"/>
        <v>Buy</v>
      </c>
      <c r="P2189" t="str">
        <f t="shared" si="587"/>
        <v>-</v>
      </c>
      <c r="Q2189" t="str">
        <f t="shared" si="584"/>
        <v>-</v>
      </c>
      <c r="R2189">
        <f t="shared" si="579"/>
        <v>1.0976699999999999</v>
      </c>
      <c r="S2189">
        <f t="shared" si="580"/>
        <v>1.0972299999999999</v>
      </c>
      <c r="T2189" t="str">
        <f t="shared" si="574"/>
        <v>-</v>
      </c>
      <c r="U2189" t="str">
        <f t="shared" si="575"/>
        <v>-</v>
      </c>
      <c r="V2189" t="str">
        <f t="shared" si="576"/>
        <v>-</v>
      </c>
      <c r="W2189" s="9"/>
      <c r="X2189" s="9"/>
      <c r="Y2189" s="9"/>
    </row>
    <row r="2190" spans="1:25" x14ac:dyDescent="0.25">
      <c r="A2190" t="s">
        <v>2195</v>
      </c>
      <c r="B2190" s="2">
        <v>42367</v>
      </c>
      <c r="C2190" s="3">
        <v>0</v>
      </c>
      <c r="D2190">
        <v>1.0974600000000001</v>
      </c>
      <c r="E2190">
        <v>1.09917</v>
      </c>
      <c r="F2190">
        <v>1.0899099999999999</v>
      </c>
      <c r="G2190">
        <v>1.09256</v>
      </c>
      <c r="H2190">
        <v>133865</v>
      </c>
      <c r="I2190">
        <f t="shared" si="577"/>
        <v>-52.140077821011865</v>
      </c>
      <c r="J2190">
        <f t="shared" si="581"/>
        <v>1.0954587179487179</v>
      </c>
      <c r="K2190">
        <f t="shared" si="582"/>
        <v>1.0933516203612854</v>
      </c>
      <c r="L2190">
        <f t="shared" si="585"/>
        <v>1.0817941666666668</v>
      </c>
      <c r="M2190">
        <f t="shared" si="586"/>
        <v>1.0889213429770357</v>
      </c>
      <c r="N2190" t="str">
        <f t="shared" si="578"/>
        <v>-</v>
      </c>
      <c r="O2190" t="str">
        <f t="shared" si="583"/>
        <v>Sell</v>
      </c>
      <c r="P2190" t="str">
        <f t="shared" si="587"/>
        <v>-</v>
      </c>
      <c r="Q2190" t="str">
        <f t="shared" si="584"/>
        <v>-</v>
      </c>
      <c r="R2190">
        <f t="shared" si="579"/>
        <v>1.0927800000000001</v>
      </c>
      <c r="S2190">
        <f t="shared" si="580"/>
        <v>1.0923400000000001</v>
      </c>
      <c r="T2190" t="str">
        <f t="shared" si="574"/>
        <v>-</v>
      </c>
      <c r="U2190" t="str">
        <f t="shared" si="575"/>
        <v>-</v>
      </c>
      <c r="V2190" t="str">
        <f t="shared" si="576"/>
        <v>-</v>
      </c>
      <c r="W2190" s="9"/>
      <c r="X2190" s="9"/>
      <c r="Y2190" s="9"/>
    </row>
    <row r="2191" spans="1:25" x14ac:dyDescent="0.25">
      <c r="A2191" t="s">
        <v>2196</v>
      </c>
      <c r="B2191" s="2">
        <v>42368</v>
      </c>
      <c r="C2191" s="3">
        <v>0</v>
      </c>
      <c r="D2191">
        <v>1.09256</v>
      </c>
      <c r="E2191">
        <v>1.09436</v>
      </c>
      <c r="F2191">
        <v>1.0902000000000001</v>
      </c>
      <c r="G2191">
        <v>1.0934999999999999</v>
      </c>
      <c r="H2191">
        <v>128520</v>
      </c>
      <c r="I2191">
        <f t="shared" si="577"/>
        <v>-48.482490272373965</v>
      </c>
      <c r="J2191">
        <f t="shared" si="581"/>
        <v>1.0951569230769231</v>
      </c>
      <c r="K2191">
        <f t="shared" si="582"/>
        <v>1.0933553768078352</v>
      </c>
      <c r="L2191">
        <f t="shared" si="585"/>
        <v>1.0825269444444445</v>
      </c>
      <c r="M2191">
        <f t="shared" si="586"/>
        <v>1.0891688379512501</v>
      </c>
      <c r="N2191" t="str">
        <f t="shared" si="578"/>
        <v>-</v>
      </c>
      <c r="O2191" t="str">
        <f t="shared" si="583"/>
        <v>Buy</v>
      </c>
      <c r="P2191" t="str">
        <f t="shared" si="587"/>
        <v>-</v>
      </c>
      <c r="Q2191" t="str">
        <f t="shared" si="584"/>
        <v>-</v>
      </c>
      <c r="R2191">
        <f t="shared" si="579"/>
        <v>1.09371</v>
      </c>
      <c r="S2191">
        <f t="shared" si="580"/>
        <v>1.0932900000000001</v>
      </c>
      <c r="T2191" t="str">
        <f t="shared" ref="T2191:T2254" si="588">IF(Y2191&lt;&gt;"",IF(Y2191&lt;=-$AE$86,"Stop","-"),"-")</f>
        <v>-</v>
      </c>
      <c r="U2191" t="str">
        <f t="shared" ref="U2191:U2254" si="589">IF(Y2191&lt;&gt;"",IF(Y2191&gt;$AE$87,"Target","-"),"-")</f>
        <v>-</v>
      </c>
      <c r="V2191" t="str">
        <f t="shared" ref="V2191:V2254" si="590">IF(P2191="Buy",$AE$88,IF(P2191="Sell",$AE$88/R2191,"-"))</f>
        <v>-</v>
      </c>
      <c r="W2191" s="9"/>
      <c r="X2191" s="9"/>
      <c r="Y2191" s="9"/>
    </row>
    <row r="2192" spans="1:25" x14ac:dyDescent="0.25">
      <c r="A2192" t="s">
        <v>2197</v>
      </c>
      <c r="B2192" s="2">
        <v>42369</v>
      </c>
      <c r="C2192" s="3">
        <v>0</v>
      </c>
      <c r="D2192">
        <v>1.0934900000000001</v>
      </c>
      <c r="E2192">
        <v>1.09372</v>
      </c>
      <c r="F2192">
        <v>1.0852900000000001</v>
      </c>
      <c r="G2192">
        <v>1.0856399999999999</v>
      </c>
      <c r="H2192">
        <v>105626</v>
      </c>
      <c r="I2192">
        <f t="shared" ref="I2192:I2255" si="591">(MAX(E2179:E2192)-G2192)/(MAX(E2179:E2192)-MIN(F2179:F2192))*-100</f>
        <v>-74.258373205741819</v>
      </c>
      <c r="J2192">
        <f t="shared" si="581"/>
        <v>1.094726923076923</v>
      </c>
      <c r="K2192">
        <f t="shared" si="582"/>
        <v>1.0931600508127</v>
      </c>
      <c r="L2192">
        <f t="shared" si="585"/>
        <v>1.0828897222222222</v>
      </c>
      <c r="M2192">
        <f t="shared" si="586"/>
        <v>1.088978089953885</v>
      </c>
      <c r="N2192" t="str">
        <f t="shared" ref="N2192:N2255" si="592">IF(AND($I2192&gt;$AE$82,$I2191&lt;$AE$82),"Buy",IF(AND($I2192&lt;$AE$81,$I2191&gt;$AE$81),"Sell","-"))</f>
        <v>-</v>
      </c>
      <c r="O2192" t="str">
        <f t="shared" si="583"/>
        <v>Sell</v>
      </c>
      <c r="P2192" t="str">
        <f t="shared" si="587"/>
        <v>-</v>
      </c>
      <c r="Q2192" t="str">
        <f t="shared" si="584"/>
        <v>-</v>
      </c>
      <c r="R2192">
        <f t="shared" ref="R2192:R2255" si="593">ROUND(G2192+0.05*_xlfn.STDEV.P(G2181:G2192),5)</f>
        <v>1.0858399999999999</v>
      </c>
      <c r="S2192">
        <f t="shared" ref="S2192:S2255" si="594">ROUND(G2192-0.05*_xlfn.STDEV.P(G2181:G2192),5)</f>
        <v>1.08544</v>
      </c>
      <c r="T2192" t="str">
        <f t="shared" si="588"/>
        <v>-</v>
      </c>
      <c r="U2192" t="str">
        <f t="shared" si="589"/>
        <v>-</v>
      </c>
      <c r="V2192" t="str">
        <f t="shared" si="590"/>
        <v>-</v>
      </c>
      <c r="W2192" s="9"/>
      <c r="X2192" s="9"/>
      <c r="Y2192" s="9"/>
    </row>
    <row r="2193" spans="1:25" x14ac:dyDescent="0.25">
      <c r="A2193" t="s">
        <v>2198</v>
      </c>
      <c r="B2193" s="2">
        <v>42372</v>
      </c>
      <c r="C2193" s="3">
        <v>0</v>
      </c>
      <c r="D2193">
        <v>1.0872999999999999</v>
      </c>
      <c r="E2193">
        <v>1.0872999999999999</v>
      </c>
      <c r="F2193">
        <v>1.0845100000000001</v>
      </c>
      <c r="G2193">
        <v>1.0851599999999999</v>
      </c>
      <c r="H2193">
        <v>5713</v>
      </c>
      <c r="I2193">
        <f t="shared" si="591"/>
        <v>-74.169741697417379</v>
      </c>
      <c r="J2193">
        <f t="shared" ref="J2193:J2256" si="595">AVERAGE(G2116:G2193)</f>
        <v>1.0942703846153847</v>
      </c>
      <c r="K2193">
        <f t="shared" ref="K2193:K2256" si="596">$K2192*(1-(2/(78+1)))+$G2193*(2/(78+1))</f>
        <v>1.0929575178807327</v>
      </c>
      <c r="L2193">
        <f t="shared" si="585"/>
        <v>1.0834636111111111</v>
      </c>
      <c r="M2193">
        <f t="shared" si="586"/>
        <v>1.0887717067131346</v>
      </c>
      <c r="N2193" t="str">
        <f t="shared" si="592"/>
        <v>-</v>
      </c>
      <c r="O2193" t="str">
        <f t="shared" ref="O2193:O2256" si="597">IF(K2193&gt;K2192,"Buy","Sell")</f>
        <v>Sell</v>
      </c>
      <c r="P2193" t="str">
        <f t="shared" si="587"/>
        <v>-</v>
      </c>
      <c r="Q2193" t="str">
        <f t="shared" si="584"/>
        <v>-</v>
      </c>
      <c r="R2193">
        <f t="shared" si="593"/>
        <v>1.0853699999999999</v>
      </c>
      <c r="S2193">
        <f t="shared" si="594"/>
        <v>1.0849500000000001</v>
      </c>
      <c r="T2193" t="str">
        <f t="shared" si="588"/>
        <v>-</v>
      </c>
      <c r="U2193" t="str">
        <f t="shared" si="589"/>
        <v>-</v>
      </c>
      <c r="V2193" t="str">
        <f t="shared" si="590"/>
        <v>-</v>
      </c>
      <c r="W2193" s="9"/>
      <c r="X2193" s="9"/>
      <c r="Y2193" s="9"/>
    </row>
    <row r="2194" spans="1:25" x14ac:dyDescent="0.25">
      <c r="A2194" t="s">
        <v>2199</v>
      </c>
      <c r="B2194" s="2">
        <v>42373</v>
      </c>
      <c r="C2194" s="3">
        <v>0</v>
      </c>
      <c r="D2194">
        <v>1.0851500000000001</v>
      </c>
      <c r="E2194">
        <v>1.09463</v>
      </c>
      <c r="F2194">
        <v>1.07812</v>
      </c>
      <c r="G2194">
        <v>1.0823700000000001</v>
      </c>
      <c r="H2194">
        <v>199674</v>
      </c>
      <c r="I2194">
        <f t="shared" si="591"/>
        <v>-79.867361440075342</v>
      </c>
      <c r="J2194">
        <f t="shared" si="595"/>
        <v>1.0937633333333334</v>
      </c>
      <c r="K2194">
        <f t="shared" si="596"/>
        <v>1.0926894794533724</v>
      </c>
      <c r="L2194">
        <f t="shared" si="585"/>
        <v>1.0839816666666666</v>
      </c>
      <c r="M2194">
        <f t="shared" si="586"/>
        <v>1.0884256685124247</v>
      </c>
      <c r="N2194" t="str">
        <f t="shared" si="592"/>
        <v>-</v>
      </c>
      <c r="O2194" t="str">
        <f t="shared" si="597"/>
        <v>Sell</v>
      </c>
      <c r="P2194" t="str">
        <f t="shared" si="587"/>
        <v>-</v>
      </c>
      <c r="Q2194" t="str">
        <f t="shared" si="584"/>
        <v>-</v>
      </c>
      <c r="R2194">
        <f t="shared" si="593"/>
        <v>1.0826100000000001</v>
      </c>
      <c r="S2194">
        <f t="shared" si="594"/>
        <v>1.08213</v>
      </c>
      <c r="T2194" t="str">
        <f t="shared" si="588"/>
        <v>-</v>
      </c>
      <c r="U2194" t="str">
        <f t="shared" si="589"/>
        <v>-</v>
      </c>
      <c r="V2194" t="str">
        <f t="shared" si="590"/>
        <v>-</v>
      </c>
      <c r="W2194" s="9"/>
      <c r="X2194" s="9"/>
      <c r="Y2194" s="9"/>
    </row>
    <row r="2195" spans="1:25" x14ac:dyDescent="0.25">
      <c r="A2195" t="s">
        <v>2200</v>
      </c>
      <c r="B2195" s="2">
        <v>42374</v>
      </c>
      <c r="C2195" s="3">
        <v>0</v>
      </c>
      <c r="D2195">
        <v>1.08239</v>
      </c>
      <c r="E2195">
        <v>1.08388</v>
      </c>
      <c r="F2195">
        <v>1.07107</v>
      </c>
      <c r="G2195">
        <v>1.0750200000000001</v>
      </c>
      <c r="H2195">
        <v>208435</v>
      </c>
      <c r="I2195">
        <f t="shared" si="591"/>
        <v>-85.973011363635919</v>
      </c>
      <c r="J2195">
        <f t="shared" si="595"/>
        <v>1.0931928205128203</v>
      </c>
      <c r="K2195">
        <f t="shared" si="596"/>
        <v>1.0922421508596161</v>
      </c>
      <c r="L2195">
        <f t="shared" si="585"/>
        <v>1.0842977777777778</v>
      </c>
      <c r="M2195">
        <f t="shared" si="586"/>
        <v>1.0877010377820233</v>
      </c>
      <c r="N2195" t="str">
        <f t="shared" si="592"/>
        <v>-</v>
      </c>
      <c r="O2195" t="str">
        <f t="shared" si="597"/>
        <v>Sell</v>
      </c>
      <c r="P2195" t="str">
        <f t="shared" si="587"/>
        <v>-</v>
      </c>
      <c r="Q2195" t="str">
        <f t="shared" ref="Q2195:Q2258" si="598">IF(AND(M2194&lt;K2194,M2195&gt;K2195),"Buy",IF(AND(M2194&gt;K2194,M2195&lt;K2195),"Sell","-"))</f>
        <v>-</v>
      </c>
      <c r="R2195">
        <f t="shared" si="593"/>
        <v>1.0753600000000001</v>
      </c>
      <c r="S2195">
        <f t="shared" si="594"/>
        <v>1.0746800000000001</v>
      </c>
      <c r="T2195" t="str">
        <f t="shared" si="588"/>
        <v>-</v>
      </c>
      <c r="U2195" t="str">
        <f t="shared" si="589"/>
        <v>-</v>
      </c>
      <c r="V2195" t="str">
        <f t="shared" si="590"/>
        <v>-</v>
      </c>
      <c r="W2195" s="9"/>
      <c r="X2195" s="9"/>
      <c r="Y2195" s="9"/>
    </row>
    <row r="2196" spans="1:25" x14ac:dyDescent="0.25">
      <c r="A2196" t="s">
        <v>2201</v>
      </c>
      <c r="B2196" s="2">
        <v>42375</v>
      </c>
      <c r="C2196" s="3">
        <v>0</v>
      </c>
      <c r="D2196">
        <v>1.0750299999999999</v>
      </c>
      <c r="E2196">
        <v>1.0799300000000001</v>
      </c>
      <c r="F2196">
        <v>1.07148</v>
      </c>
      <c r="G2196">
        <v>1.0776600000000001</v>
      </c>
      <c r="H2196">
        <v>229721</v>
      </c>
      <c r="I2196">
        <f t="shared" si="591"/>
        <v>-76.59801136363599</v>
      </c>
      <c r="J2196">
        <f t="shared" si="595"/>
        <v>1.0925633333333331</v>
      </c>
      <c r="K2196">
        <f t="shared" si="596"/>
        <v>1.0918729824834232</v>
      </c>
      <c r="L2196">
        <f t="shared" si="585"/>
        <v>1.0846694444444447</v>
      </c>
      <c r="M2196">
        <f t="shared" si="586"/>
        <v>1.087158278982995</v>
      </c>
      <c r="N2196" t="str">
        <f t="shared" si="592"/>
        <v>-</v>
      </c>
      <c r="O2196" t="str">
        <f t="shared" si="597"/>
        <v>Sell</v>
      </c>
      <c r="P2196" t="str">
        <f t="shared" si="587"/>
        <v>-</v>
      </c>
      <c r="Q2196" t="str">
        <f t="shared" si="598"/>
        <v>-</v>
      </c>
      <c r="R2196">
        <f t="shared" si="593"/>
        <v>1.07803</v>
      </c>
      <c r="S2196">
        <f t="shared" si="594"/>
        <v>1.0772900000000001</v>
      </c>
      <c r="T2196" t="str">
        <f t="shared" si="588"/>
        <v>-</v>
      </c>
      <c r="U2196" t="str">
        <f t="shared" si="589"/>
        <v>-</v>
      </c>
      <c r="V2196" t="str">
        <f t="shared" si="590"/>
        <v>-</v>
      </c>
      <c r="W2196" s="9"/>
      <c r="X2196" s="9"/>
      <c r="Y2196" s="9"/>
    </row>
    <row r="2197" spans="1:25" x14ac:dyDescent="0.25">
      <c r="A2197" t="s">
        <v>2202</v>
      </c>
      <c r="B2197" s="2">
        <v>42376</v>
      </c>
      <c r="C2197" s="3">
        <v>0</v>
      </c>
      <c r="D2197">
        <v>1.0776600000000001</v>
      </c>
      <c r="E2197">
        <v>1.0940099999999999</v>
      </c>
      <c r="F2197">
        <v>1.0770999999999999</v>
      </c>
      <c r="G2197">
        <v>1.0925499999999999</v>
      </c>
      <c r="H2197">
        <v>253303</v>
      </c>
      <c r="I2197">
        <f t="shared" si="591"/>
        <v>-23.72159090909101</v>
      </c>
      <c r="J2197">
        <f t="shared" si="595"/>
        <v>1.0921629487179485</v>
      </c>
      <c r="K2197">
        <f t="shared" si="596"/>
        <v>1.0918901221673871</v>
      </c>
      <c r="L2197">
        <f t="shared" si="585"/>
        <v>1.0855100000000002</v>
      </c>
      <c r="M2197">
        <f t="shared" si="586"/>
        <v>1.0874497233622926</v>
      </c>
      <c r="N2197" t="str">
        <f t="shared" si="592"/>
        <v>-</v>
      </c>
      <c r="O2197" t="str">
        <f t="shared" si="597"/>
        <v>Buy</v>
      </c>
      <c r="P2197" t="str">
        <f t="shared" si="587"/>
        <v>-</v>
      </c>
      <c r="Q2197" t="str">
        <f t="shared" si="598"/>
        <v>-</v>
      </c>
      <c r="R2197">
        <f t="shared" si="593"/>
        <v>1.09293</v>
      </c>
      <c r="S2197">
        <f t="shared" si="594"/>
        <v>1.0921700000000001</v>
      </c>
      <c r="T2197" t="str">
        <f t="shared" si="588"/>
        <v>-</v>
      </c>
      <c r="U2197" t="str">
        <f t="shared" si="589"/>
        <v>-</v>
      </c>
      <c r="V2197" t="str">
        <f t="shared" si="590"/>
        <v>-</v>
      </c>
      <c r="W2197" s="9"/>
      <c r="X2197" s="9"/>
      <c r="Y2197" s="9"/>
    </row>
    <row r="2198" spans="1:25" x14ac:dyDescent="0.25">
      <c r="A2198" t="s">
        <v>2203</v>
      </c>
      <c r="B2198" s="2">
        <v>42377</v>
      </c>
      <c r="C2198" s="3">
        <v>0</v>
      </c>
      <c r="D2198">
        <v>1.0925499999999999</v>
      </c>
      <c r="E2198">
        <v>1.0929899999999999</v>
      </c>
      <c r="F2198">
        <v>1.08033</v>
      </c>
      <c r="G2198">
        <v>1.0923499999999999</v>
      </c>
      <c r="H2198">
        <v>230722</v>
      </c>
      <c r="I2198">
        <f t="shared" si="591"/>
        <v>-24.431818181818205</v>
      </c>
      <c r="J2198">
        <f t="shared" si="595"/>
        <v>1.0917002564102563</v>
      </c>
      <c r="K2198">
        <f t="shared" si="596"/>
        <v>1.091901764644162</v>
      </c>
      <c r="L2198">
        <f t="shared" si="585"/>
        <v>1.0863911111111113</v>
      </c>
      <c r="M2198">
        <f t="shared" si="586"/>
        <v>1.0877146031805471</v>
      </c>
      <c r="N2198" t="str">
        <f t="shared" si="592"/>
        <v>-</v>
      </c>
      <c r="O2198" t="str">
        <f t="shared" si="597"/>
        <v>Buy</v>
      </c>
      <c r="P2198" t="str">
        <f t="shared" si="587"/>
        <v>-</v>
      </c>
      <c r="Q2198" t="str">
        <f t="shared" si="598"/>
        <v>-</v>
      </c>
      <c r="R2198">
        <f t="shared" si="593"/>
        <v>1.0927100000000001</v>
      </c>
      <c r="S2198">
        <f t="shared" si="594"/>
        <v>1.09199</v>
      </c>
      <c r="T2198" t="str">
        <f t="shared" si="588"/>
        <v>-</v>
      </c>
      <c r="U2198" t="str">
        <f t="shared" si="589"/>
        <v>-</v>
      </c>
      <c r="V2198" t="str">
        <f t="shared" si="590"/>
        <v>-</v>
      </c>
      <c r="W2198" s="9"/>
      <c r="X2198" s="9"/>
      <c r="Y2198" s="9"/>
    </row>
    <row r="2199" spans="1:25" x14ac:dyDescent="0.25">
      <c r="A2199" t="s">
        <v>2204</v>
      </c>
      <c r="B2199" s="2">
        <v>42379</v>
      </c>
      <c r="C2199" s="3">
        <v>0</v>
      </c>
      <c r="D2199">
        <v>1.09172</v>
      </c>
      <c r="E2199">
        <v>1.09697</v>
      </c>
      <c r="F2199">
        <v>1.09172</v>
      </c>
      <c r="G2199">
        <v>1.09371</v>
      </c>
      <c r="H2199">
        <v>13279</v>
      </c>
      <c r="I2199">
        <f t="shared" si="591"/>
        <v>-19.602272727272645</v>
      </c>
      <c r="J2199">
        <f t="shared" si="595"/>
        <v>1.0911617948717949</v>
      </c>
      <c r="K2199">
        <f t="shared" si="596"/>
        <v>1.0919475427544363</v>
      </c>
      <c r="L2199">
        <f t="shared" si="585"/>
        <v>1.0873488888888891</v>
      </c>
      <c r="M2199">
        <f t="shared" si="586"/>
        <v>1.0880386786843015</v>
      </c>
      <c r="N2199" t="str">
        <f t="shared" si="592"/>
        <v>-</v>
      </c>
      <c r="O2199" t="str">
        <f t="shared" si="597"/>
        <v>Buy</v>
      </c>
      <c r="P2199" t="str">
        <f t="shared" si="587"/>
        <v>-</v>
      </c>
      <c r="Q2199" t="str">
        <f t="shared" si="598"/>
        <v>-</v>
      </c>
      <c r="R2199">
        <f t="shared" si="593"/>
        <v>1.09406</v>
      </c>
      <c r="S2199">
        <f t="shared" si="594"/>
        <v>1.0933600000000001</v>
      </c>
      <c r="T2199" t="str">
        <f t="shared" si="588"/>
        <v>-</v>
      </c>
      <c r="U2199" t="str">
        <f t="shared" si="589"/>
        <v>-</v>
      </c>
      <c r="V2199" t="str">
        <f t="shared" si="590"/>
        <v>-</v>
      </c>
      <c r="W2199" s="9"/>
      <c r="X2199" s="9"/>
      <c r="Y2199" s="9"/>
    </row>
    <row r="2200" spans="1:25" x14ac:dyDescent="0.25">
      <c r="A2200" t="s">
        <v>2205</v>
      </c>
      <c r="B2200" s="2">
        <v>42380</v>
      </c>
      <c r="C2200" s="3">
        <v>0</v>
      </c>
      <c r="D2200">
        <v>1.09371</v>
      </c>
      <c r="E2200">
        <v>1.0945400000000001</v>
      </c>
      <c r="F2200">
        <v>1.0847899999999999</v>
      </c>
      <c r="G2200">
        <v>1.0856300000000001</v>
      </c>
      <c r="H2200">
        <v>209526</v>
      </c>
      <c r="I2200">
        <f t="shared" si="591"/>
        <v>-48.295454545454021</v>
      </c>
      <c r="J2200">
        <f t="shared" si="595"/>
        <v>1.0905064102564102</v>
      </c>
      <c r="K2200">
        <f t="shared" si="596"/>
        <v>1.0917876049631847</v>
      </c>
      <c r="L2200">
        <f t="shared" si="585"/>
        <v>1.0881080555555558</v>
      </c>
      <c r="M2200">
        <f t="shared" si="586"/>
        <v>1.0879084798365015</v>
      </c>
      <c r="N2200" t="str">
        <f t="shared" si="592"/>
        <v>-</v>
      </c>
      <c r="O2200" t="str">
        <f t="shared" si="597"/>
        <v>Sell</v>
      </c>
      <c r="P2200" t="str">
        <f t="shared" si="587"/>
        <v>-</v>
      </c>
      <c r="Q2200" t="str">
        <f t="shared" si="598"/>
        <v>-</v>
      </c>
      <c r="R2200">
        <f t="shared" si="593"/>
        <v>1.08596</v>
      </c>
      <c r="S2200">
        <f t="shared" si="594"/>
        <v>1.0852999999999999</v>
      </c>
      <c r="T2200" t="str">
        <f t="shared" si="588"/>
        <v>-</v>
      </c>
      <c r="U2200" t="str">
        <f t="shared" si="589"/>
        <v>-</v>
      </c>
      <c r="V2200" t="str">
        <f t="shared" si="590"/>
        <v>-</v>
      </c>
      <c r="W2200" s="9"/>
      <c r="X2200" s="9"/>
      <c r="Y2200" s="9"/>
    </row>
    <row r="2201" spans="1:25" x14ac:dyDescent="0.25">
      <c r="A2201" t="s">
        <v>2206</v>
      </c>
      <c r="B2201" s="2">
        <v>42381</v>
      </c>
      <c r="C2201" s="3">
        <v>0</v>
      </c>
      <c r="D2201">
        <v>1.08562</v>
      </c>
      <c r="E2201">
        <v>1.09002</v>
      </c>
      <c r="F2201">
        <v>1.0819700000000001</v>
      </c>
      <c r="G2201">
        <v>1.0843</v>
      </c>
      <c r="H2201">
        <v>243857</v>
      </c>
      <c r="I2201">
        <f t="shared" si="591"/>
        <v>-53.018465909090587</v>
      </c>
      <c r="J2201">
        <f t="shared" si="595"/>
        <v>1.0898541025641022</v>
      </c>
      <c r="K2201">
        <f t="shared" si="596"/>
        <v>1.0915980453438636</v>
      </c>
      <c r="L2201">
        <f t="shared" si="585"/>
        <v>1.0888672222222224</v>
      </c>
      <c r="M2201">
        <f t="shared" si="586"/>
        <v>1.0877134268723663</v>
      </c>
      <c r="N2201" t="str">
        <f t="shared" si="592"/>
        <v>-</v>
      </c>
      <c r="O2201" t="str">
        <f t="shared" si="597"/>
        <v>Sell</v>
      </c>
      <c r="P2201" t="str">
        <f t="shared" si="587"/>
        <v>-</v>
      </c>
      <c r="Q2201" t="str">
        <f t="shared" si="598"/>
        <v>-</v>
      </c>
      <c r="R2201">
        <f t="shared" si="593"/>
        <v>1.0846</v>
      </c>
      <c r="S2201">
        <f t="shared" si="594"/>
        <v>1.0840000000000001</v>
      </c>
      <c r="T2201" t="str">
        <f t="shared" si="588"/>
        <v>-</v>
      </c>
      <c r="U2201" t="str">
        <f t="shared" si="589"/>
        <v>-</v>
      </c>
      <c r="V2201" t="str">
        <f t="shared" si="590"/>
        <v>-</v>
      </c>
      <c r="W2201" s="9"/>
      <c r="X2201" s="9"/>
      <c r="Y2201" s="9"/>
    </row>
    <row r="2202" spans="1:25" x14ac:dyDescent="0.25">
      <c r="A2202" t="s">
        <v>2207</v>
      </c>
      <c r="B2202" s="2">
        <v>42382</v>
      </c>
      <c r="C2202" s="3">
        <v>0</v>
      </c>
      <c r="D2202">
        <v>1.0843</v>
      </c>
      <c r="E2202">
        <v>1.0888500000000001</v>
      </c>
      <c r="F2202">
        <v>1.08049</v>
      </c>
      <c r="G2202">
        <v>1.08853</v>
      </c>
      <c r="H2202">
        <v>266426</v>
      </c>
      <c r="I2202">
        <f t="shared" si="591"/>
        <v>-37.997159090908902</v>
      </c>
      <c r="J2202">
        <f t="shared" si="595"/>
        <v>1.0892156410256408</v>
      </c>
      <c r="K2202">
        <f t="shared" si="596"/>
        <v>1.0915203733098418</v>
      </c>
      <c r="L2202">
        <f t="shared" si="585"/>
        <v>1.0895869444444446</v>
      </c>
      <c r="M2202">
        <f t="shared" si="586"/>
        <v>1.0877575659603465</v>
      </c>
      <c r="N2202" t="str">
        <f t="shared" si="592"/>
        <v>-</v>
      </c>
      <c r="O2202" t="str">
        <f t="shared" si="597"/>
        <v>Sell</v>
      </c>
      <c r="P2202" t="str">
        <f t="shared" si="587"/>
        <v>-</v>
      </c>
      <c r="Q2202" t="str">
        <f t="shared" si="598"/>
        <v>-</v>
      </c>
      <c r="R2202">
        <f t="shared" si="593"/>
        <v>1.0888199999999999</v>
      </c>
      <c r="S2202">
        <f t="shared" si="594"/>
        <v>1.0882400000000001</v>
      </c>
      <c r="T2202" t="str">
        <f t="shared" si="588"/>
        <v>-</v>
      </c>
      <c r="U2202" t="str">
        <f t="shared" si="589"/>
        <v>-</v>
      </c>
      <c r="V2202" t="str">
        <f t="shared" si="590"/>
        <v>-</v>
      </c>
      <c r="W2202" s="9"/>
      <c r="X2202" s="9"/>
      <c r="Y2202" s="9"/>
    </row>
    <row r="2203" spans="1:25" x14ac:dyDescent="0.25">
      <c r="A2203" t="s">
        <v>2208</v>
      </c>
      <c r="B2203" s="2">
        <v>42383</v>
      </c>
      <c r="C2203" s="3">
        <v>0</v>
      </c>
      <c r="D2203">
        <v>1.0885400000000001</v>
      </c>
      <c r="E2203">
        <v>1.09432</v>
      </c>
      <c r="F2203">
        <v>1.0834600000000001</v>
      </c>
      <c r="G2203">
        <v>1.0857000000000001</v>
      </c>
      <c r="H2203">
        <v>289973</v>
      </c>
      <c r="I2203">
        <f t="shared" si="591"/>
        <v>-47.935943060497735</v>
      </c>
      <c r="J2203">
        <f t="shared" si="595"/>
        <v>1.088425128205128</v>
      </c>
      <c r="K2203">
        <f t="shared" si="596"/>
        <v>1.0913730220868079</v>
      </c>
      <c r="L2203">
        <f t="shared" si="585"/>
        <v>1.0902719444444449</v>
      </c>
      <c r="M2203">
        <f t="shared" si="586"/>
        <v>1.087646346178706</v>
      </c>
      <c r="N2203" t="str">
        <f t="shared" si="592"/>
        <v>-</v>
      </c>
      <c r="O2203" t="str">
        <f t="shared" si="597"/>
        <v>Sell</v>
      </c>
      <c r="P2203" t="str">
        <f t="shared" si="587"/>
        <v>-</v>
      </c>
      <c r="Q2203" t="str">
        <f t="shared" si="598"/>
        <v>-</v>
      </c>
      <c r="R2203">
        <f t="shared" si="593"/>
        <v>1.0859700000000001</v>
      </c>
      <c r="S2203">
        <f t="shared" si="594"/>
        <v>1.0854299999999999</v>
      </c>
      <c r="T2203" t="str">
        <f t="shared" si="588"/>
        <v>-</v>
      </c>
      <c r="U2203" t="str">
        <f t="shared" si="589"/>
        <v>-</v>
      </c>
      <c r="V2203" t="str">
        <f t="shared" si="590"/>
        <v>-</v>
      </c>
      <c r="W2203" s="9"/>
      <c r="X2203" s="9"/>
      <c r="Y2203" s="9"/>
    </row>
    <row r="2204" spans="1:25" x14ac:dyDescent="0.25">
      <c r="A2204" t="s">
        <v>2209</v>
      </c>
      <c r="B2204" s="2">
        <v>42384</v>
      </c>
      <c r="C2204" s="3">
        <v>0</v>
      </c>
      <c r="D2204">
        <v>1.0857000000000001</v>
      </c>
      <c r="E2204">
        <v>1.09846</v>
      </c>
      <c r="F2204">
        <v>1.0856300000000001</v>
      </c>
      <c r="G2204">
        <v>1.0914999999999999</v>
      </c>
      <c r="H2204">
        <v>309171</v>
      </c>
      <c r="I2204">
        <f t="shared" si="591"/>
        <v>-25.410733844469043</v>
      </c>
      <c r="J2204">
        <f t="shared" si="595"/>
        <v>1.0878465384615381</v>
      </c>
      <c r="K2204">
        <f t="shared" si="596"/>
        <v>1.0913762367175215</v>
      </c>
      <c r="L2204">
        <f t="shared" si="585"/>
        <v>1.0902644444444445</v>
      </c>
      <c r="M2204">
        <f t="shared" si="586"/>
        <v>1.0878546517906678</v>
      </c>
      <c r="N2204" t="str">
        <f t="shared" si="592"/>
        <v>-</v>
      </c>
      <c r="O2204" t="str">
        <f t="shared" si="597"/>
        <v>Buy</v>
      </c>
      <c r="P2204" t="str">
        <f t="shared" si="587"/>
        <v>-</v>
      </c>
      <c r="Q2204" t="str">
        <f t="shared" si="598"/>
        <v>-</v>
      </c>
      <c r="R2204">
        <f t="shared" si="593"/>
        <v>1.09178</v>
      </c>
      <c r="S2204">
        <f t="shared" si="594"/>
        <v>1.0912200000000001</v>
      </c>
      <c r="T2204" t="str">
        <f t="shared" si="588"/>
        <v>-</v>
      </c>
      <c r="U2204" t="str">
        <f t="shared" si="589"/>
        <v>-</v>
      </c>
      <c r="V2204" t="str">
        <f t="shared" si="590"/>
        <v>-</v>
      </c>
      <c r="W2204" s="9"/>
      <c r="X2204" s="9"/>
      <c r="Y2204" s="9"/>
    </row>
    <row r="2205" spans="1:25" x14ac:dyDescent="0.25">
      <c r="A2205" t="s">
        <v>2210</v>
      </c>
      <c r="B2205" s="2">
        <v>42386</v>
      </c>
      <c r="C2205" s="3">
        <v>0</v>
      </c>
      <c r="D2205">
        <v>1.0921799999999999</v>
      </c>
      <c r="E2205">
        <v>1.09276</v>
      </c>
      <c r="F2205">
        <v>1.09073</v>
      </c>
      <c r="G2205">
        <v>1.0918300000000001</v>
      </c>
      <c r="H2205">
        <v>12258</v>
      </c>
      <c r="I2205">
        <f t="shared" si="591"/>
        <v>-24.205914567360011</v>
      </c>
      <c r="J2205">
        <f t="shared" si="595"/>
        <v>1.0872974358974357</v>
      </c>
      <c r="K2205">
        <f t="shared" si="596"/>
        <v>1.0913877243955588</v>
      </c>
      <c r="L2205">
        <f t="shared" si="585"/>
        <v>1.0903658333333333</v>
      </c>
      <c r="M2205">
        <f t="shared" si="586"/>
        <v>1.0880695354776586</v>
      </c>
      <c r="N2205" t="str">
        <f t="shared" si="592"/>
        <v>-</v>
      </c>
      <c r="O2205" t="str">
        <f t="shared" si="597"/>
        <v>Buy</v>
      </c>
      <c r="P2205" t="str">
        <f t="shared" si="587"/>
        <v>-</v>
      </c>
      <c r="Q2205" t="str">
        <f t="shared" si="598"/>
        <v>-</v>
      </c>
      <c r="R2205">
        <f t="shared" si="593"/>
        <v>1.09212</v>
      </c>
      <c r="S2205">
        <f t="shared" si="594"/>
        <v>1.09154</v>
      </c>
      <c r="T2205" t="str">
        <f t="shared" si="588"/>
        <v>-</v>
      </c>
      <c r="U2205" t="str">
        <f t="shared" si="589"/>
        <v>-</v>
      </c>
      <c r="V2205" t="str">
        <f t="shared" si="590"/>
        <v>-</v>
      </c>
      <c r="W2205" s="9"/>
      <c r="X2205" s="9"/>
      <c r="Y2205" s="9"/>
    </row>
    <row r="2206" spans="1:25" x14ac:dyDescent="0.25">
      <c r="A2206" t="s">
        <v>2211</v>
      </c>
      <c r="B2206" s="2">
        <v>42387</v>
      </c>
      <c r="C2206" s="3">
        <v>0</v>
      </c>
      <c r="D2206">
        <v>1.0918300000000001</v>
      </c>
      <c r="E2206">
        <v>1.0923700000000001</v>
      </c>
      <c r="F2206">
        <v>1.0868899999999999</v>
      </c>
      <c r="G2206">
        <v>1.0892500000000001</v>
      </c>
      <c r="H2206">
        <v>196480</v>
      </c>
      <c r="I2206">
        <f t="shared" si="591"/>
        <v>-33.62541073384422</v>
      </c>
      <c r="J2206">
        <f t="shared" si="595"/>
        <v>1.0867008974358972</v>
      </c>
      <c r="K2206">
        <f t="shared" si="596"/>
        <v>1.0913336047906079</v>
      </c>
      <c r="L2206">
        <f t="shared" si="585"/>
        <v>1.0903980555555557</v>
      </c>
      <c r="M2206">
        <f t="shared" si="586"/>
        <v>1.0881333443707581</v>
      </c>
      <c r="N2206" t="str">
        <f t="shared" si="592"/>
        <v>-</v>
      </c>
      <c r="O2206" t="str">
        <f t="shared" si="597"/>
        <v>Sell</v>
      </c>
      <c r="P2206" t="str">
        <f t="shared" si="587"/>
        <v>-</v>
      </c>
      <c r="Q2206" t="str">
        <f t="shared" si="598"/>
        <v>-</v>
      </c>
      <c r="R2206">
        <f t="shared" si="593"/>
        <v>1.08954</v>
      </c>
      <c r="S2206">
        <f t="shared" si="594"/>
        <v>1.0889599999999999</v>
      </c>
      <c r="T2206" t="str">
        <f t="shared" si="588"/>
        <v>-</v>
      </c>
      <c r="U2206" t="str">
        <f t="shared" si="589"/>
        <v>-</v>
      </c>
      <c r="V2206" t="str">
        <f t="shared" si="590"/>
        <v>-</v>
      </c>
      <c r="W2206" s="9"/>
      <c r="X2206" s="9"/>
      <c r="Y2206" s="9"/>
    </row>
    <row r="2207" spans="1:25" x14ac:dyDescent="0.25">
      <c r="A2207" t="s">
        <v>2212</v>
      </c>
      <c r="B2207" s="2">
        <v>42388</v>
      </c>
      <c r="C2207" s="3">
        <v>0</v>
      </c>
      <c r="D2207">
        <v>1.0892500000000001</v>
      </c>
      <c r="E2207">
        <v>1.09389</v>
      </c>
      <c r="F2207">
        <v>1.08595</v>
      </c>
      <c r="G2207">
        <v>1.0910500000000001</v>
      </c>
      <c r="H2207">
        <v>281487</v>
      </c>
      <c r="I2207">
        <f t="shared" si="591"/>
        <v>-27.05366922234359</v>
      </c>
      <c r="J2207">
        <f t="shared" si="595"/>
        <v>1.0861649999999996</v>
      </c>
      <c r="K2207">
        <f t="shared" si="596"/>
        <v>1.0913264249224912</v>
      </c>
      <c r="L2207">
        <f t="shared" si="585"/>
        <v>1.0906119444444446</v>
      </c>
      <c r="M2207">
        <f t="shared" si="586"/>
        <v>1.0882910014317981</v>
      </c>
      <c r="N2207" t="str">
        <f t="shared" si="592"/>
        <v>-</v>
      </c>
      <c r="O2207" t="str">
        <f t="shared" si="597"/>
        <v>Sell</v>
      </c>
      <c r="P2207" t="str">
        <f t="shared" si="587"/>
        <v>-</v>
      </c>
      <c r="Q2207" t="str">
        <f t="shared" si="598"/>
        <v>-</v>
      </c>
      <c r="R2207">
        <f t="shared" si="593"/>
        <v>1.09127</v>
      </c>
      <c r="S2207">
        <f t="shared" si="594"/>
        <v>1.09083</v>
      </c>
      <c r="T2207" t="str">
        <f t="shared" si="588"/>
        <v>-</v>
      </c>
      <c r="U2207" t="str">
        <f t="shared" si="589"/>
        <v>-</v>
      </c>
      <c r="V2207" t="str">
        <f t="shared" si="590"/>
        <v>-</v>
      </c>
      <c r="W2207" s="9"/>
      <c r="X2207" s="9"/>
      <c r="Y2207" s="9"/>
    </row>
    <row r="2208" spans="1:25" x14ac:dyDescent="0.25">
      <c r="A2208" t="s">
        <v>2213</v>
      </c>
      <c r="B2208" s="2">
        <v>42389</v>
      </c>
      <c r="C2208" s="3">
        <v>0</v>
      </c>
      <c r="D2208">
        <v>1.0910599999999999</v>
      </c>
      <c r="E2208">
        <v>1.0975999999999999</v>
      </c>
      <c r="F2208">
        <v>1.0873200000000001</v>
      </c>
      <c r="G2208">
        <v>1.0874600000000001</v>
      </c>
      <c r="H2208">
        <v>331628</v>
      </c>
      <c r="I2208">
        <f t="shared" si="591"/>
        <v>-40.160642570280721</v>
      </c>
      <c r="J2208">
        <f t="shared" si="595"/>
        <v>1.08555</v>
      </c>
      <c r="K2208">
        <f t="shared" si="596"/>
        <v>1.0912285407472384</v>
      </c>
      <c r="L2208">
        <f t="shared" si="585"/>
        <v>1.090562777777778</v>
      </c>
      <c r="M2208">
        <f t="shared" si="586"/>
        <v>1.0882460824354847</v>
      </c>
      <c r="N2208" t="str">
        <f t="shared" si="592"/>
        <v>-</v>
      </c>
      <c r="O2208" t="str">
        <f t="shared" si="597"/>
        <v>Sell</v>
      </c>
      <c r="P2208" t="str">
        <f t="shared" si="587"/>
        <v>-</v>
      </c>
      <c r="Q2208" t="str">
        <f t="shared" si="598"/>
        <v>-</v>
      </c>
      <c r="R2208">
        <f t="shared" si="593"/>
        <v>1.08761</v>
      </c>
      <c r="S2208">
        <f t="shared" si="594"/>
        <v>1.08731</v>
      </c>
      <c r="T2208" t="str">
        <f t="shared" si="588"/>
        <v>-</v>
      </c>
      <c r="U2208" t="str">
        <f t="shared" si="589"/>
        <v>-</v>
      </c>
      <c r="V2208" t="str">
        <f t="shared" si="590"/>
        <v>-</v>
      </c>
      <c r="W2208" s="9"/>
      <c r="X2208" s="9"/>
      <c r="Y2208" s="9"/>
    </row>
    <row r="2209" spans="1:25" x14ac:dyDescent="0.25">
      <c r="A2209" t="s">
        <v>2214</v>
      </c>
      <c r="B2209" s="2">
        <v>42390</v>
      </c>
      <c r="C2209" s="3">
        <v>0</v>
      </c>
      <c r="D2209">
        <v>1.08745</v>
      </c>
      <c r="E2209">
        <v>1.0921000000000001</v>
      </c>
      <c r="F2209">
        <v>1.0778000000000001</v>
      </c>
      <c r="G2209">
        <v>1.0858000000000001</v>
      </c>
      <c r="H2209">
        <v>373412</v>
      </c>
      <c r="I2209">
        <f t="shared" si="591"/>
        <v>-46.923647146033701</v>
      </c>
      <c r="J2209">
        <f t="shared" si="595"/>
        <v>1.0849244871794872</v>
      </c>
      <c r="K2209">
        <f t="shared" si="596"/>
        <v>1.0910911093359159</v>
      </c>
      <c r="L2209">
        <f t="shared" si="585"/>
        <v>1.0901275000000001</v>
      </c>
      <c r="M2209">
        <f t="shared" si="586"/>
        <v>1.0881138617632964</v>
      </c>
      <c r="N2209" t="str">
        <f t="shared" si="592"/>
        <v>-</v>
      </c>
      <c r="O2209" t="str">
        <f t="shared" si="597"/>
        <v>Sell</v>
      </c>
      <c r="P2209" t="str">
        <f t="shared" si="587"/>
        <v>-</v>
      </c>
      <c r="Q2209" t="str">
        <f t="shared" si="598"/>
        <v>-</v>
      </c>
      <c r="R2209">
        <f t="shared" si="593"/>
        <v>1.08595</v>
      </c>
      <c r="S2209">
        <f t="shared" si="594"/>
        <v>1.08565</v>
      </c>
      <c r="T2209" t="str">
        <f t="shared" si="588"/>
        <v>-</v>
      </c>
      <c r="U2209" t="str">
        <f t="shared" si="589"/>
        <v>-</v>
      </c>
      <c r="V2209" t="str">
        <f t="shared" si="590"/>
        <v>-</v>
      </c>
      <c r="W2209" s="9"/>
      <c r="X2209" s="9"/>
      <c r="Y2209" s="9"/>
    </row>
    <row r="2210" spans="1:25" x14ac:dyDescent="0.25">
      <c r="A2210" t="s">
        <v>2215</v>
      </c>
      <c r="B2210" s="2">
        <v>42391</v>
      </c>
      <c r="C2210" s="3">
        <v>0</v>
      </c>
      <c r="D2210">
        <v>1.0858099999999999</v>
      </c>
      <c r="E2210">
        <v>1.08629</v>
      </c>
      <c r="F2210">
        <v>1.0789200000000001</v>
      </c>
      <c r="G2210">
        <v>1.0794699999999999</v>
      </c>
      <c r="H2210">
        <v>342232</v>
      </c>
      <c r="I2210">
        <f t="shared" si="591"/>
        <v>-88.904494382022563</v>
      </c>
      <c r="J2210">
        <f t="shared" si="595"/>
        <v>1.0845564102564103</v>
      </c>
      <c r="K2210">
        <f t="shared" si="596"/>
        <v>1.0907969040362724</v>
      </c>
      <c r="L2210">
        <f t="shared" si="585"/>
        <v>1.0897049999999999</v>
      </c>
      <c r="M2210">
        <f t="shared" si="586"/>
        <v>1.0876466259923074</v>
      </c>
      <c r="N2210" t="str">
        <f t="shared" si="592"/>
        <v>-</v>
      </c>
      <c r="O2210" t="str">
        <f t="shared" si="597"/>
        <v>Sell</v>
      </c>
      <c r="P2210" t="str">
        <f t="shared" si="587"/>
        <v>-</v>
      </c>
      <c r="Q2210" t="str">
        <f t="shared" si="598"/>
        <v>-</v>
      </c>
      <c r="R2210">
        <f t="shared" si="593"/>
        <v>1.0796600000000001</v>
      </c>
      <c r="S2210">
        <f t="shared" si="594"/>
        <v>1.07928</v>
      </c>
      <c r="T2210" t="str">
        <f t="shared" si="588"/>
        <v>-</v>
      </c>
      <c r="U2210" t="str">
        <f t="shared" si="589"/>
        <v>-</v>
      </c>
      <c r="V2210" t="str">
        <f t="shared" si="590"/>
        <v>-</v>
      </c>
      <c r="W2210" s="9"/>
      <c r="X2210" s="9"/>
      <c r="Y2210" s="9"/>
    </row>
    <row r="2211" spans="1:25" x14ac:dyDescent="0.25">
      <c r="A2211" t="s">
        <v>2216</v>
      </c>
      <c r="B2211" s="2">
        <v>42393</v>
      </c>
      <c r="C2211" s="3">
        <v>0</v>
      </c>
      <c r="D2211">
        <v>1.0791299999999999</v>
      </c>
      <c r="E2211">
        <v>1.0797699999999999</v>
      </c>
      <c r="F2211">
        <v>1.0789299999999999</v>
      </c>
      <c r="G2211">
        <v>1.0797099999999999</v>
      </c>
      <c r="H2211">
        <v>6341</v>
      </c>
      <c r="I2211">
        <f t="shared" si="591"/>
        <v>-90.755082284608591</v>
      </c>
      <c r="J2211">
        <f t="shared" si="595"/>
        <v>1.0842751282051282</v>
      </c>
      <c r="K2211">
        <f t="shared" si="596"/>
        <v>1.09051622292143</v>
      </c>
      <c r="L2211">
        <f t="shared" si="585"/>
        <v>1.0891613888888889</v>
      </c>
      <c r="M2211">
        <f t="shared" si="586"/>
        <v>1.0872176191819125</v>
      </c>
      <c r="N2211" t="str">
        <f t="shared" si="592"/>
        <v>-</v>
      </c>
      <c r="O2211" t="str">
        <f t="shared" si="597"/>
        <v>Sell</v>
      </c>
      <c r="P2211" t="str">
        <f t="shared" si="587"/>
        <v>-</v>
      </c>
      <c r="Q2211" t="str">
        <f t="shared" si="598"/>
        <v>-</v>
      </c>
      <c r="R2211">
        <f t="shared" si="593"/>
        <v>1.0799099999999999</v>
      </c>
      <c r="S2211">
        <f t="shared" si="594"/>
        <v>1.07951</v>
      </c>
      <c r="T2211" t="str">
        <f t="shared" si="588"/>
        <v>-</v>
      </c>
      <c r="U2211" t="str">
        <f t="shared" si="589"/>
        <v>-</v>
      </c>
      <c r="V2211" t="str">
        <f t="shared" si="590"/>
        <v>-</v>
      </c>
      <c r="W2211" s="9"/>
      <c r="X2211" s="9"/>
      <c r="Y2211" s="9"/>
    </row>
    <row r="2212" spans="1:25" x14ac:dyDescent="0.25">
      <c r="A2212" t="s">
        <v>2217</v>
      </c>
      <c r="B2212" s="2">
        <v>42394</v>
      </c>
      <c r="C2212" s="3">
        <v>0</v>
      </c>
      <c r="D2212">
        <v>1.0797000000000001</v>
      </c>
      <c r="E2212">
        <v>1.08569</v>
      </c>
      <c r="F2212">
        <v>1.0789899999999999</v>
      </c>
      <c r="G2212">
        <v>1.08524</v>
      </c>
      <c r="H2212">
        <v>287596</v>
      </c>
      <c r="I2212">
        <f t="shared" si="591"/>
        <v>-63.988383349467924</v>
      </c>
      <c r="J2212">
        <f t="shared" si="595"/>
        <v>1.0840620512820514</v>
      </c>
      <c r="K2212">
        <f t="shared" si="596"/>
        <v>1.0903826476575962</v>
      </c>
      <c r="L2212">
        <f t="shared" si="585"/>
        <v>1.0888058333333333</v>
      </c>
      <c r="M2212">
        <f t="shared" si="586"/>
        <v>1.0871107208477551</v>
      </c>
      <c r="N2212" t="str">
        <f t="shared" si="592"/>
        <v>Buy</v>
      </c>
      <c r="O2212" t="str">
        <f t="shared" si="597"/>
        <v>Sell</v>
      </c>
      <c r="P2212" t="str">
        <f t="shared" si="587"/>
        <v>-</v>
      </c>
      <c r="Q2212" t="str">
        <f t="shared" si="598"/>
        <v>-</v>
      </c>
      <c r="R2212">
        <f t="shared" si="593"/>
        <v>1.08544</v>
      </c>
      <c r="S2212">
        <f t="shared" si="594"/>
        <v>1.08504</v>
      </c>
      <c r="T2212" t="str">
        <f t="shared" si="588"/>
        <v>-</v>
      </c>
      <c r="U2212" t="str">
        <f t="shared" si="589"/>
        <v>-</v>
      </c>
      <c r="V2212" t="str">
        <f t="shared" si="590"/>
        <v>-</v>
      </c>
      <c r="W2212" s="9"/>
      <c r="X2212" s="9"/>
      <c r="Y2212" s="9"/>
    </row>
    <row r="2213" spans="1:25" x14ac:dyDescent="0.25">
      <c r="A2213" t="s">
        <v>2218</v>
      </c>
      <c r="B2213" s="2">
        <v>42395</v>
      </c>
      <c r="C2213" s="3">
        <v>0</v>
      </c>
      <c r="D2213">
        <v>1.0852299999999999</v>
      </c>
      <c r="E2213">
        <v>1.0874299999999999</v>
      </c>
      <c r="F2213">
        <v>1.0818700000000001</v>
      </c>
      <c r="G2213">
        <v>1.0861700000000001</v>
      </c>
      <c r="H2213">
        <v>293140</v>
      </c>
      <c r="I2213">
        <f t="shared" si="591"/>
        <v>-59.486931268150876</v>
      </c>
      <c r="J2213">
        <f t="shared" si="595"/>
        <v>1.0838092307692306</v>
      </c>
      <c r="K2213">
        <f t="shared" si="596"/>
        <v>1.0902759983498087</v>
      </c>
      <c r="L2213">
        <f t="shared" si="585"/>
        <v>1.0884461111111112</v>
      </c>
      <c r="M2213">
        <f t="shared" si="586"/>
        <v>1.0870598710722006</v>
      </c>
      <c r="N2213" t="str">
        <f t="shared" si="592"/>
        <v>-</v>
      </c>
      <c r="O2213" t="str">
        <f t="shared" si="597"/>
        <v>Sell</v>
      </c>
      <c r="P2213" t="str">
        <f t="shared" si="587"/>
        <v>-</v>
      </c>
      <c r="Q2213" t="str">
        <f t="shared" si="598"/>
        <v>-</v>
      </c>
      <c r="R2213">
        <f t="shared" si="593"/>
        <v>1.0863700000000001</v>
      </c>
      <c r="S2213">
        <f t="shared" si="594"/>
        <v>1.0859700000000001</v>
      </c>
      <c r="T2213" t="str">
        <f t="shared" si="588"/>
        <v>-</v>
      </c>
      <c r="U2213" t="str">
        <f t="shared" si="589"/>
        <v>-</v>
      </c>
      <c r="V2213" t="str">
        <f t="shared" si="590"/>
        <v>-</v>
      </c>
      <c r="W2213" s="9"/>
      <c r="X2213" s="9"/>
      <c r="Y2213" s="9"/>
    </row>
    <row r="2214" spans="1:25" x14ac:dyDescent="0.25">
      <c r="A2214" t="s">
        <v>2219</v>
      </c>
      <c r="B2214" s="2">
        <v>42396</v>
      </c>
      <c r="C2214" s="3">
        <v>0</v>
      </c>
      <c r="D2214">
        <v>1.08616</v>
      </c>
      <c r="E2214">
        <v>1.0916399999999999</v>
      </c>
      <c r="F2214">
        <v>1.08507</v>
      </c>
      <c r="G2214">
        <v>1.0902000000000001</v>
      </c>
      <c r="H2214">
        <v>314032</v>
      </c>
      <c r="I2214">
        <f t="shared" si="591"/>
        <v>-39.980638915779153</v>
      </c>
      <c r="J2214">
        <f t="shared" si="595"/>
        <v>1.0836419230769228</v>
      </c>
      <c r="K2214">
        <f t="shared" si="596"/>
        <v>1.0902740743409529</v>
      </c>
      <c r="L2214">
        <f t="shared" ref="L2214:L2277" si="599">AVERAGE(G2179:G2214)</f>
        <v>1.0883577777777778</v>
      </c>
      <c r="M2214">
        <f t="shared" si="586"/>
        <v>1.0872296077710006</v>
      </c>
      <c r="N2214" t="str">
        <f t="shared" si="592"/>
        <v>-</v>
      </c>
      <c r="O2214" t="str">
        <f t="shared" si="597"/>
        <v>Sell</v>
      </c>
      <c r="P2214" t="str">
        <f t="shared" si="587"/>
        <v>-</v>
      </c>
      <c r="Q2214" t="str">
        <f t="shared" si="598"/>
        <v>-</v>
      </c>
      <c r="R2214">
        <f t="shared" si="593"/>
        <v>1.0904</v>
      </c>
      <c r="S2214">
        <f t="shared" si="594"/>
        <v>1.0900000000000001</v>
      </c>
      <c r="T2214" t="str">
        <f t="shared" si="588"/>
        <v>-</v>
      </c>
      <c r="U2214" t="str">
        <f t="shared" si="589"/>
        <v>-</v>
      </c>
      <c r="V2214" t="str">
        <f t="shared" si="590"/>
        <v>-</v>
      </c>
      <c r="W2214" s="9"/>
      <c r="X2214" s="9"/>
      <c r="Y2214" s="9"/>
    </row>
    <row r="2215" spans="1:25" x14ac:dyDescent="0.25">
      <c r="A2215" t="s">
        <v>2220</v>
      </c>
      <c r="B2215" s="2">
        <v>42397</v>
      </c>
      <c r="C2215" s="3">
        <v>0</v>
      </c>
      <c r="D2215">
        <v>1.0902000000000001</v>
      </c>
      <c r="E2215">
        <v>1.09676</v>
      </c>
      <c r="F2215">
        <v>1.08697</v>
      </c>
      <c r="G2215">
        <v>1.09352</v>
      </c>
      <c r="H2215">
        <v>326217</v>
      </c>
      <c r="I2215">
        <f t="shared" si="591"/>
        <v>-23.910939012584549</v>
      </c>
      <c r="J2215">
        <f t="shared" si="595"/>
        <v>1.0836567948717948</v>
      </c>
      <c r="K2215">
        <f t="shared" si="596"/>
        <v>1.0903562496740933</v>
      </c>
      <c r="L2215">
        <f t="shared" si="599"/>
        <v>1.08853</v>
      </c>
      <c r="M2215">
        <f t="shared" ref="M2215:M2278" si="600">$M2214*(1-(2/(36+1)))+$G2215*(2/(36+1))</f>
        <v>1.0875696289725683</v>
      </c>
      <c r="N2215" t="str">
        <f t="shared" si="592"/>
        <v>-</v>
      </c>
      <c r="O2215" t="str">
        <f t="shared" si="597"/>
        <v>Buy</v>
      </c>
      <c r="P2215" t="str">
        <f t="shared" si="587"/>
        <v>-</v>
      </c>
      <c r="Q2215" t="str">
        <f t="shared" si="598"/>
        <v>-</v>
      </c>
      <c r="R2215">
        <f t="shared" si="593"/>
        <v>1.0937399999999999</v>
      </c>
      <c r="S2215">
        <f t="shared" si="594"/>
        <v>1.0932999999999999</v>
      </c>
      <c r="T2215" t="str">
        <f t="shared" si="588"/>
        <v>-</v>
      </c>
      <c r="U2215" t="str">
        <f t="shared" si="589"/>
        <v>-</v>
      </c>
      <c r="V2215" t="str">
        <f t="shared" si="590"/>
        <v>-</v>
      </c>
      <c r="W2215" s="9"/>
      <c r="X2215" s="9"/>
      <c r="Y2215" s="9"/>
    </row>
    <row r="2216" spans="1:25" x14ac:dyDescent="0.25">
      <c r="A2216" t="s">
        <v>2221</v>
      </c>
      <c r="B2216" s="2">
        <v>42398</v>
      </c>
      <c r="C2216" s="3">
        <v>0</v>
      </c>
      <c r="D2216">
        <v>1.0935299999999999</v>
      </c>
      <c r="E2216">
        <v>1.0948500000000001</v>
      </c>
      <c r="F2216">
        <v>1.081</v>
      </c>
      <c r="G2216">
        <v>1.083</v>
      </c>
      <c r="H2216">
        <v>349795</v>
      </c>
      <c r="I2216">
        <f t="shared" si="591"/>
        <v>-74.830590513069225</v>
      </c>
      <c r="J2216">
        <f t="shared" si="595"/>
        <v>1.0834534615384614</v>
      </c>
      <c r="K2216">
        <f t="shared" si="596"/>
        <v>1.0901700155051288</v>
      </c>
      <c r="L2216">
        <f t="shared" si="599"/>
        <v>1.0884949999999998</v>
      </c>
      <c r="M2216">
        <f t="shared" si="600"/>
        <v>1.0873226220010781</v>
      </c>
      <c r="N2216" t="str">
        <f t="shared" si="592"/>
        <v>-</v>
      </c>
      <c r="O2216" t="str">
        <f t="shared" si="597"/>
        <v>Sell</v>
      </c>
      <c r="P2216" t="str">
        <f t="shared" si="587"/>
        <v>-</v>
      </c>
      <c r="Q2216" t="str">
        <f t="shared" si="598"/>
        <v>-</v>
      </c>
      <c r="R2216">
        <f t="shared" si="593"/>
        <v>1.0832200000000001</v>
      </c>
      <c r="S2216">
        <f t="shared" si="594"/>
        <v>1.0827800000000001</v>
      </c>
      <c r="T2216" t="str">
        <f t="shared" si="588"/>
        <v>-</v>
      </c>
      <c r="U2216" t="str">
        <f t="shared" si="589"/>
        <v>-</v>
      </c>
      <c r="V2216" t="str">
        <f t="shared" si="590"/>
        <v>-</v>
      </c>
      <c r="W2216" s="9"/>
      <c r="X2216" s="9"/>
      <c r="Y2216" s="9"/>
    </row>
    <row r="2217" spans="1:25" x14ac:dyDescent="0.25">
      <c r="A2217" t="s">
        <v>2222</v>
      </c>
      <c r="B2217" s="2">
        <v>42400</v>
      </c>
      <c r="C2217" s="3">
        <v>0</v>
      </c>
      <c r="D2217">
        <v>1.0831</v>
      </c>
      <c r="E2217">
        <v>1.0833999999999999</v>
      </c>
      <c r="F2217">
        <v>1.0814699999999999</v>
      </c>
      <c r="G2217">
        <v>1.08253</v>
      </c>
      <c r="H2217">
        <v>9729</v>
      </c>
      <c r="I2217">
        <f t="shared" si="591"/>
        <v>-77.105517909003268</v>
      </c>
      <c r="J2217">
        <f t="shared" si="595"/>
        <v>1.0832252564102565</v>
      </c>
      <c r="K2217">
        <f t="shared" si="596"/>
        <v>1.0899765973910749</v>
      </c>
      <c r="L2217">
        <f t="shared" si="599"/>
        <v>1.0883897222222223</v>
      </c>
      <c r="M2217">
        <f t="shared" si="600"/>
        <v>1.0870635613523711</v>
      </c>
      <c r="N2217" t="str">
        <f t="shared" si="592"/>
        <v>-</v>
      </c>
      <c r="O2217" t="str">
        <f t="shared" si="597"/>
        <v>Sell</v>
      </c>
      <c r="P2217" t="str">
        <f t="shared" si="587"/>
        <v>-</v>
      </c>
      <c r="Q2217" t="str">
        <f t="shared" si="598"/>
        <v>-</v>
      </c>
      <c r="R2217">
        <f t="shared" si="593"/>
        <v>1.08274</v>
      </c>
      <c r="S2217">
        <f t="shared" si="594"/>
        <v>1.0823199999999999</v>
      </c>
      <c r="T2217" t="str">
        <f t="shared" si="588"/>
        <v>-</v>
      </c>
      <c r="U2217" t="str">
        <f t="shared" si="589"/>
        <v>-</v>
      </c>
      <c r="V2217" t="str">
        <f t="shared" si="590"/>
        <v>-</v>
      </c>
      <c r="W2217" s="9"/>
      <c r="X2217" s="9"/>
      <c r="Y2217" s="9"/>
    </row>
    <row r="2218" spans="1:25" x14ac:dyDescent="0.25">
      <c r="A2218" t="s">
        <v>2223</v>
      </c>
      <c r="B2218" s="2">
        <v>42401</v>
      </c>
      <c r="C2218" s="3">
        <v>0</v>
      </c>
      <c r="D2218">
        <v>1.08253</v>
      </c>
      <c r="E2218">
        <v>1.09128</v>
      </c>
      <c r="F2218">
        <v>1.0824199999999999</v>
      </c>
      <c r="G2218">
        <v>1.08958</v>
      </c>
      <c r="H2218">
        <v>295282</v>
      </c>
      <c r="I2218">
        <f t="shared" si="591"/>
        <v>-40.505050505050455</v>
      </c>
      <c r="J2218">
        <f t="shared" si="595"/>
        <v>1.0830624358974359</v>
      </c>
      <c r="K2218">
        <f t="shared" si="596"/>
        <v>1.0899665569507946</v>
      </c>
      <c r="L2218">
        <f t="shared" si="599"/>
        <v>1.0884627777777778</v>
      </c>
      <c r="M2218">
        <f t="shared" si="600"/>
        <v>1.0871995850630538</v>
      </c>
      <c r="N2218" t="str">
        <f t="shared" si="592"/>
        <v>-</v>
      </c>
      <c r="O2218" t="str">
        <f t="shared" si="597"/>
        <v>Sell</v>
      </c>
      <c r="P2218" t="str">
        <f t="shared" si="587"/>
        <v>-</v>
      </c>
      <c r="Q2218" t="str">
        <f t="shared" si="598"/>
        <v>-</v>
      </c>
      <c r="R2218">
        <f t="shared" si="593"/>
        <v>1.08979</v>
      </c>
      <c r="S2218">
        <f t="shared" si="594"/>
        <v>1.0893699999999999</v>
      </c>
      <c r="T2218" t="str">
        <f t="shared" si="588"/>
        <v>-</v>
      </c>
      <c r="U2218" t="str">
        <f t="shared" si="589"/>
        <v>-</v>
      </c>
      <c r="V2218" t="str">
        <f t="shared" si="590"/>
        <v>-</v>
      </c>
      <c r="W2218" s="9"/>
      <c r="X2218" s="9"/>
      <c r="Y2218" s="9"/>
    </row>
    <row r="2219" spans="1:25" x14ac:dyDescent="0.25">
      <c r="A2219" t="s">
        <v>2224</v>
      </c>
      <c r="B2219" s="2">
        <v>42402</v>
      </c>
      <c r="C2219" s="3">
        <v>0</v>
      </c>
      <c r="D2219">
        <v>1.0895699999999999</v>
      </c>
      <c r="E2219">
        <v>1.09399</v>
      </c>
      <c r="F2219">
        <v>1.08924</v>
      </c>
      <c r="G2219">
        <v>1.0918399999999999</v>
      </c>
      <c r="H2219">
        <v>296810</v>
      </c>
      <c r="I2219">
        <f t="shared" si="591"/>
        <v>-29.090909090909296</v>
      </c>
      <c r="J2219">
        <f t="shared" si="595"/>
        <v>1.0829391025641026</v>
      </c>
      <c r="K2219">
        <f t="shared" si="596"/>
        <v>1.0900139858887492</v>
      </c>
      <c r="L2219">
        <f t="shared" si="599"/>
        <v>1.0884838888888886</v>
      </c>
      <c r="M2219">
        <f t="shared" si="600"/>
        <v>1.0874504183028888</v>
      </c>
      <c r="N2219" t="str">
        <f t="shared" si="592"/>
        <v>-</v>
      </c>
      <c r="O2219" t="str">
        <f t="shared" si="597"/>
        <v>Buy</v>
      </c>
      <c r="P2219" t="str">
        <f t="shared" si="587"/>
        <v>-</v>
      </c>
      <c r="Q2219" t="str">
        <f t="shared" si="598"/>
        <v>-</v>
      </c>
      <c r="R2219">
        <f t="shared" si="593"/>
        <v>1.09206</v>
      </c>
      <c r="S2219">
        <f t="shared" si="594"/>
        <v>1.09162</v>
      </c>
      <c r="T2219" t="str">
        <f t="shared" si="588"/>
        <v>-</v>
      </c>
      <c r="U2219" t="str">
        <f t="shared" si="589"/>
        <v>-</v>
      </c>
      <c r="V2219" t="str">
        <f t="shared" si="590"/>
        <v>-</v>
      </c>
      <c r="W2219" s="9"/>
      <c r="X2219" s="9"/>
      <c r="Y2219" s="9"/>
    </row>
    <row r="2220" spans="1:25" x14ac:dyDescent="0.25">
      <c r="A2220" t="s">
        <v>2225</v>
      </c>
      <c r="B2220" s="2">
        <v>42403</v>
      </c>
      <c r="C2220" s="3">
        <v>0</v>
      </c>
      <c r="D2220">
        <v>1.0918699999999999</v>
      </c>
      <c r="E2220">
        <v>1.1145499999999999</v>
      </c>
      <c r="F2220">
        <v>1.0903799999999999</v>
      </c>
      <c r="G2220">
        <v>1.1092900000000001</v>
      </c>
      <c r="H2220">
        <v>368616</v>
      </c>
      <c r="I2220">
        <f t="shared" si="591"/>
        <v>-14.312925170067601</v>
      </c>
      <c r="J2220">
        <f t="shared" si="595"/>
        <v>1.0831073076923077</v>
      </c>
      <c r="K2220">
        <f t="shared" si="596"/>
        <v>1.0905019862459961</v>
      </c>
      <c r="L2220">
        <f t="shared" si="599"/>
        <v>1.088884722222222</v>
      </c>
      <c r="M2220">
        <f t="shared" si="600"/>
        <v>1.0886309362324624</v>
      </c>
      <c r="N2220" t="str">
        <f t="shared" si="592"/>
        <v>-</v>
      </c>
      <c r="O2220" t="str">
        <f t="shared" si="597"/>
        <v>Buy</v>
      </c>
      <c r="P2220" t="str">
        <f t="shared" si="587"/>
        <v>-</v>
      </c>
      <c r="Q2220" t="str">
        <f t="shared" si="598"/>
        <v>-</v>
      </c>
      <c r="R2220">
        <f t="shared" si="593"/>
        <v>1.10968</v>
      </c>
      <c r="S2220">
        <f t="shared" si="594"/>
        <v>1.1089</v>
      </c>
      <c r="T2220" t="str">
        <f t="shared" si="588"/>
        <v>-</v>
      </c>
      <c r="U2220" t="str">
        <f t="shared" si="589"/>
        <v>-</v>
      </c>
      <c r="V2220" t="str">
        <f t="shared" si="590"/>
        <v>-</v>
      </c>
      <c r="W2220" s="9"/>
      <c r="X2220" s="9"/>
      <c r="Y2220" s="9"/>
    </row>
    <row r="2221" spans="1:25" x14ac:dyDescent="0.25">
      <c r="A2221" t="s">
        <v>2226</v>
      </c>
      <c r="B2221" s="2">
        <v>42404</v>
      </c>
      <c r="C2221" s="3">
        <v>0</v>
      </c>
      <c r="D2221">
        <v>1.10928</v>
      </c>
      <c r="E2221">
        <v>1.1238900000000001</v>
      </c>
      <c r="F2221">
        <v>1.1069599999999999</v>
      </c>
      <c r="G2221">
        <v>1.1199399999999999</v>
      </c>
      <c r="H2221">
        <v>387735</v>
      </c>
      <c r="I2221">
        <f t="shared" si="591"/>
        <v>-8.570188761119816</v>
      </c>
      <c r="J2221">
        <f t="shared" si="595"/>
        <v>1.0835378205128208</v>
      </c>
      <c r="K2221">
        <f t="shared" si="596"/>
        <v>1.0912472524169836</v>
      </c>
      <c r="L2221">
        <f t="shared" si="599"/>
        <v>1.0896941666666662</v>
      </c>
      <c r="M2221">
        <f t="shared" si="600"/>
        <v>1.0903233180577347</v>
      </c>
      <c r="N2221" t="str">
        <f t="shared" si="592"/>
        <v>-</v>
      </c>
      <c r="O2221" t="str">
        <f t="shared" si="597"/>
        <v>Buy</v>
      </c>
      <c r="P2221" t="str">
        <f t="shared" si="587"/>
        <v>-</v>
      </c>
      <c r="Q2221" t="str">
        <f t="shared" si="598"/>
        <v>-</v>
      </c>
      <c r="R2221">
        <f t="shared" si="593"/>
        <v>1.12052</v>
      </c>
      <c r="S2221">
        <f t="shared" si="594"/>
        <v>1.1193599999999999</v>
      </c>
      <c r="T2221" t="str">
        <f t="shared" si="588"/>
        <v>-</v>
      </c>
      <c r="U2221" t="str">
        <f t="shared" si="589"/>
        <v>-</v>
      </c>
      <c r="V2221" t="str">
        <f t="shared" si="590"/>
        <v>-</v>
      </c>
      <c r="W2221" s="9"/>
      <c r="X2221" s="9"/>
      <c r="Y2221" s="9"/>
    </row>
    <row r="2222" spans="1:25" x14ac:dyDescent="0.25">
      <c r="A2222" t="s">
        <v>2227</v>
      </c>
      <c r="B2222" s="2">
        <v>42405</v>
      </c>
      <c r="C2222" s="3">
        <v>0</v>
      </c>
      <c r="D2222">
        <v>1.1199399999999999</v>
      </c>
      <c r="E2222">
        <v>1.1247</v>
      </c>
      <c r="F2222">
        <v>1.1108800000000001</v>
      </c>
      <c r="G2222">
        <v>1.11561</v>
      </c>
      <c r="H2222">
        <v>332092</v>
      </c>
      <c r="I2222">
        <f t="shared" si="591"/>
        <v>-19.38166311300651</v>
      </c>
      <c r="J2222">
        <f t="shared" si="595"/>
        <v>1.0838873076923081</v>
      </c>
      <c r="K2222">
        <f t="shared" si="596"/>
        <v>1.0918640308368068</v>
      </c>
      <c r="L2222">
        <f t="shared" si="599"/>
        <v>1.090220833333333</v>
      </c>
      <c r="M2222">
        <f t="shared" si="600"/>
        <v>1.0916901657302898</v>
      </c>
      <c r="N2222" t="str">
        <f t="shared" si="592"/>
        <v>Sell</v>
      </c>
      <c r="O2222" t="str">
        <f t="shared" si="597"/>
        <v>Buy</v>
      </c>
      <c r="P2222" t="str">
        <f t="shared" si="587"/>
        <v>-</v>
      </c>
      <c r="Q2222" t="str">
        <f t="shared" si="598"/>
        <v>-</v>
      </c>
      <c r="R2222">
        <f t="shared" si="593"/>
        <v>1.11626</v>
      </c>
      <c r="S2222">
        <f t="shared" si="594"/>
        <v>1.11496</v>
      </c>
      <c r="T2222" t="str">
        <f t="shared" si="588"/>
        <v>-</v>
      </c>
      <c r="U2222" t="str">
        <f t="shared" si="589"/>
        <v>-</v>
      </c>
      <c r="V2222" t="str">
        <f t="shared" si="590"/>
        <v>-</v>
      </c>
      <c r="W2222" s="9"/>
      <c r="X2222" s="9"/>
      <c r="Y2222" s="9"/>
    </row>
    <row r="2223" spans="1:25" x14ac:dyDescent="0.25">
      <c r="A2223" t="s">
        <v>2228</v>
      </c>
      <c r="B2223" s="2">
        <v>42407</v>
      </c>
      <c r="C2223" s="3">
        <v>0</v>
      </c>
      <c r="D2223">
        <v>1.1142000000000001</v>
      </c>
      <c r="E2223">
        <v>1.11486</v>
      </c>
      <c r="F2223">
        <v>1.1141700000000001</v>
      </c>
      <c r="G2223">
        <v>1.1143400000000001</v>
      </c>
      <c r="H2223">
        <v>12775</v>
      </c>
      <c r="I2223">
        <f t="shared" si="591"/>
        <v>-22.629969418960112</v>
      </c>
      <c r="J2223">
        <f t="shared" si="595"/>
        <v>1.084407435897436</v>
      </c>
      <c r="K2223">
        <f t="shared" si="596"/>
        <v>1.0924330427143558</v>
      </c>
      <c r="L2223">
        <f t="shared" si="599"/>
        <v>1.0907174999999996</v>
      </c>
      <c r="M2223">
        <f t="shared" si="600"/>
        <v>1.0929144810962199</v>
      </c>
      <c r="N2223" t="str">
        <f t="shared" si="592"/>
        <v>-</v>
      </c>
      <c r="O2223" t="str">
        <f t="shared" si="597"/>
        <v>Buy</v>
      </c>
      <c r="P2223" t="str">
        <f t="shared" si="587"/>
        <v>-</v>
      </c>
      <c r="Q2223" t="str">
        <f t="shared" si="598"/>
        <v>Buy</v>
      </c>
      <c r="R2223">
        <f t="shared" si="593"/>
        <v>1.1150100000000001</v>
      </c>
      <c r="S2223">
        <f t="shared" si="594"/>
        <v>1.1136699999999999</v>
      </c>
      <c r="T2223" t="str">
        <f t="shared" si="588"/>
        <v>-</v>
      </c>
      <c r="U2223" t="str">
        <f t="shared" si="589"/>
        <v>-</v>
      </c>
      <c r="V2223" t="str">
        <f t="shared" si="590"/>
        <v>-</v>
      </c>
      <c r="W2223" s="9"/>
      <c r="X2223" s="9"/>
      <c r="Y2223" s="9"/>
    </row>
    <row r="2224" spans="1:25" x14ac:dyDescent="0.25">
      <c r="A2224" t="s">
        <v>2229</v>
      </c>
      <c r="B2224" s="2">
        <v>42408</v>
      </c>
      <c r="C2224" s="3">
        <v>0</v>
      </c>
      <c r="D2224">
        <v>1.1143400000000001</v>
      </c>
      <c r="E2224">
        <v>1.1215900000000001</v>
      </c>
      <c r="F2224">
        <v>1.1086499999999999</v>
      </c>
      <c r="G2224">
        <v>1.1189</v>
      </c>
      <c r="H2224">
        <v>365242</v>
      </c>
      <c r="I2224">
        <f t="shared" si="591"/>
        <v>-12.672055931833114</v>
      </c>
      <c r="J2224">
        <f t="shared" si="595"/>
        <v>1.0849969230769234</v>
      </c>
      <c r="K2224">
        <f t="shared" si="596"/>
        <v>1.0931030922658911</v>
      </c>
      <c r="L2224">
        <f t="shared" si="599"/>
        <v>1.0913433333333329</v>
      </c>
      <c r="M2224">
        <f t="shared" si="600"/>
        <v>1.0943191037396676</v>
      </c>
      <c r="N2224" t="str">
        <f t="shared" si="592"/>
        <v>-</v>
      </c>
      <c r="O2224" t="str">
        <f t="shared" si="597"/>
        <v>Buy</v>
      </c>
      <c r="P2224" t="str">
        <f t="shared" ref="P2224:P2287" si="601">IF(N2224=O2224,O2224,"-")</f>
        <v>-</v>
      </c>
      <c r="Q2224" t="str">
        <f t="shared" si="598"/>
        <v>-</v>
      </c>
      <c r="R2224">
        <f t="shared" si="593"/>
        <v>1.11961</v>
      </c>
      <c r="S2224">
        <f t="shared" si="594"/>
        <v>1.11819</v>
      </c>
      <c r="T2224" t="str">
        <f t="shared" si="588"/>
        <v>-</v>
      </c>
      <c r="U2224" t="str">
        <f t="shared" si="589"/>
        <v>-</v>
      </c>
      <c r="V2224" t="str">
        <f t="shared" si="590"/>
        <v>-</v>
      </c>
      <c r="W2224" s="9"/>
      <c r="X2224" s="9"/>
      <c r="Y2224" s="9"/>
    </row>
    <row r="2225" spans="1:25" x14ac:dyDescent="0.25">
      <c r="A2225" t="s">
        <v>2230</v>
      </c>
      <c r="B2225" s="2">
        <v>42409</v>
      </c>
      <c r="C2225" s="3">
        <v>0</v>
      </c>
      <c r="D2225">
        <v>1.1189</v>
      </c>
      <c r="E2225">
        <v>1.1337900000000001</v>
      </c>
      <c r="F2225">
        <v>1.1162399999999999</v>
      </c>
      <c r="G2225">
        <v>1.1288</v>
      </c>
      <c r="H2225">
        <v>411667</v>
      </c>
      <c r="I2225">
        <f t="shared" si="591"/>
        <v>-9.1058394160584548</v>
      </c>
      <c r="J2225">
        <f t="shared" si="595"/>
        <v>1.0856739743589747</v>
      </c>
      <c r="K2225">
        <f t="shared" si="596"/>
        <v>1.0940068114490329</v>
      </c>
      <c r="L2225">
        <f t="shared" si="599"/>
        <v>1.0922141666666663</v>
      </c>
      <c r="M2225">
        <f t="shared" si="600"/>
        <v>1.0961829359699558</v>
      </c>
      <c r="N2225" t="str">
        <f t="shared" si="592"/>
        <v>-</v>
      </c>
      <c r="O2225" t="str">
        <f t="shared" si="597"/>
        <v>Buy</v>
      </c>
      <c r="P2225" t="str">
        <f t="shared" si="601"/>
        <v>-</v>
      </c>
      <c r="Q2225" t="str">
        <f t="shared" si="598"/>
        <v>-</v>
      </c>
      <c r="R2225">
        <f t="shared" si="593"/>
        <v>1.12958</v>
      </c>
      <c r="S2225">
        <f t="shared" si="594"/>
        <v>1.12802</v>
      </c>
      <c r="T2225" t="str">
        <f t="shared" si="588"/>
        <v>-</v>
      </c>
      <c r="U2225" t="str">
        <f t="shared" si="589"/>
        <v>-</v>
      </c>
      <c r="V2225" t="str">
        <f t="shared" si="590"/>
        <v>-</v>
      </c>
      <c r="W2225" s="9"/>
      <c r="X2225" s="9"/>
      <c r="Y2225" s="9"/>
    </row>
    <row r="2226" spans="1:25" x14ac:dyDescent="0.25">
      <c r="A2226" t="s">
        <v>2231</v>
      </c>
      <c r="B2226" s="2">
        <v>42410</v>
      </c>
      <c r="C2226" s="3">
        <v>0</v>
      </c>
      <c r="D2226">
        <v>1.1288</v>
      </c>
      <c r="E2226">
        <v>1.1311500000000001</v>
      </c>
      <c r="F2226">
        <v>1.1160600000000001</v>
      </c>
      <c r="G2226">
        <v>1.1283799999999999</v>
      </c>
      <c r="H2226">
        <v>428564</v>
      </c>
      <c r="I2226">
        <f t="shared" si="591"/>
        <v>-10.24815305929177</v>
      </c>
      <c r="J2226">
        <f t="shared" si="595"/>
        <v>1.0863755128205128</v>
      </c>
      <c r="K2226">
        <f t="shared" si="596"/>
        <v>1.0948770187541208</v>
      </c>
      <c r="L2226">
        <f t="shared" si="599"/>
        <v>1.0932091666666666</v>
      </c>
      <c r="M2226">
        <f t="shared" si="600"/>
        <v>1.0979233178094177</v>
      </c>
      <c r="N2226" t="str">
        <f t="shared" si="592"/>
        <v>Sell</v>
      </c>
      <c r="O2226" t="str">
        <f t="shared" si="597"/>
        <v>Buy</v>
      </c>
      <c r="P2226" t="str">
        <f t="shared" si="601"/>
        <v>-</v>
      </c>
      <c r="Q2226" t="str">
        <f t="shared" si="598"/>
        <v>-</v>
      </c>
      <c r="R2226">
        <f t="shared" si="593"/>
        <v>1.1292</v>
      </c>
      <c r="S2226">
        <f t="shared" si="594"/>
        <v>1.1275599999999999</v>
      </c>
      <c r="T2226" t="str">
        <f t="shared" si="588"/>
        <v>-</v>
      </c>
      <c r="U2226" t="str">
        <f t="shared" si="589"/>
        <v>-</v>
      </c>
      <c r="V2226" t="str">
        <f t="shared" si="590"/>
        <v>-</v>
      </c>
      <c r="W2226" s="9"/>
      <c r="X2226" s="9"/>
      <c r="Y2226" s="9"/>
    </row>
    <row r="2227" spans="1:25" x14ac:dyDescent="0.25">
      <c r="A2227" t="s">
        <v>2232</v>
      </c>
      <c r="B2227" s="2">
        <v>42411</v>
      </c>
      <c r="C2227" s="3">
        <v>0</v>
      </c>
      <c r="D2227">
        <v>1.12839</v>
      </c>
      <c r="E2227">
        <v>1.1376200000000001</v>
      </c>
      <c r="F2227">
        <v>1.12741</v>
      </c>
      <c r="G2227">
        <v>1.1315900000000001</v>
      </c>
      <c r="H2227">
        <v>424703</v>
      </c>
      <c r="I2227">
        <f t="shared" si="591"/>
        <v>-10.649947015188923</v>
      </c>
      <c r="J2227">
        <f t="shared" si="595"/>
        <v>1.0870839743589746</v>
      </c>
      <c r="K2227">
        <f t="shared" si="596"/>
        <v>1.0958064613173075</v>
      </c>
      <c r="L2227">
        <f t="shared" si="599"/>
        <v>1.0942672222222221</v>
      </c>
      <c r="M2227">
        <f t="shared" si="600"/>
        <v>1.099743138468368</v>
      </c>
      <c r="N2227" t="str">
        <f t="shared" si="592"/>
        <v>-</v>
      </c>
      <c r="O2227" t="str">
        <f t="shared" si="597"/>
        <v>Buy</v>
      </c>
      <c r="P2227" t="str">
        <f t="shared" si="601"/>
        <v>-</v>
      </c>
      <c r="Q2227" t="str">
        <f t="shared" si="598"/>
        <v>-</v>
      </c>
      <c r="R2227">
        <f t="shared" si="593"/>
        <v>1.13246</v>
      </c>
      <c r="S2227">
        <f t="shared" si="594"/>
        <v>1.1307199999999999</v>
      </c>
      <c r="T2227" t="str">
        <f t="shared" si="588"/>
        <v>-</v>
      </c>
      <c r="U2227" t="str">
        <f t="shared" si="589"/>
        <v>-</v>
      </c>
      <c r="V2227" t="str">
        <f t="shared" si="590"/>
        <v>-</v>
      </c>
      <c r="W2227" s="9"/>
      <c r="X2227" s="9"/>
      <c r="Y2227" s="9"/>
    </row>
    <row r="2228" spans="1:25" x14ac:dyDescent="0.25">
      <c r="A2228" t="s">
        <v>2233</v>
      </c>
      <c r="B2228" s="2">
        <v>42412</v>
      </c>
      <c r="C2228" s="3">
        <v>0</v>
      </c>
      <c r="D2228">
        <v>1.13161</v>
      </c>
      <c r="E2228">
        <v>1.1333800000000001</v>
      </c>
      <c r="F2228">
        <v>1.12141</v>
      </c>
      <c r="G2228">
        <v>1.1253200000000001</v>
      </c>
      <c r="H2228">
        <v>349719</v>
      </c>
      <c r="I2228">
        <f t="shared" si="591"/>
        <v>-21.7237725185446</v>
      </c>
      <c r="J2228">
        <f t="shared" si="595"/>
        <v>1.0876546153846154</v>
      </c>
      <c r="K2228">
        <f t="shared" si="596"/>
        <v>1.0965536395118061</v>
      </c>
      <c r="L2228">
        <f t="shared" si="599"/>
        <v>1.0953694444444444</v>
      </c>
      <c r="M2228">
        <f t="shared" si="600"/>
        <v>1.101125671524132</v>
      </c>
      <c r="N2228" t="str">
        <f t="shared" si="592"/>
        <v>-</v>
      </c>
      <c r="O2228" t="str">
        <f t="shared" si="597"/>
        <v>Buy</v>
      </c>
      <c r="P2228" t="str">
        <f t="shared" si="601"/>
        <v>-</v>
      </c>
      <c r="Q2228" t="str">
        <f t="shared" si="598"/>
        <v>-</v>
      </c>
      <c r="R2228">
        <f t="shared" si="593"/>
        <v>1.1261099999999999</v>
      </c>
      <c r="S2228">
        <f t="shared" si="594"/>
        <v>1.12453</v>
      </c>
      <c r="T2228" t="str">
        <f t="shared" si="588"/>
        <v>-</v>
      </c>
      <c r="U2228" t="str">
        <f t="shared" si="589"/>
        <v>-</v>
      </c>
      <c r="V2228" t="str">
        <f t="shared" si="590"/>
        <v>-</v>
      </c>
      <c r="W2228" s="9"/>
      <c r="X2228" s="9"/>
      <c r="Y2228" s="9"/>
    </row>
    <row r="2229" spans="1:25" x14ac:dyDescent="0.25">
      <c r="A2229" t="s">
        <v>2234</v>
      </c>
      <c r="B2229" s="2">
        <v>42414</v>
      </c>
      <c r="C2229" s="3">
        <v>0</v>
      </c>
      <c r="D2229">
        <v>1.12347</v>
      </c>
      <c r="E2229">
        <v>1.1249899999999999</v>
      </c>
      <c r="F2229">
        <v>1.1215599999999999</v>
      </c>
      <c r="G2229">
        <v>1.12232</v>
      </c>
      <c r="H2229">
        <v>12855</v>
      </c>
      <c r="I2229">
        <f t="shared" si="591"/>
        <v>-27.022253620628859</v>
      </c>
      <c r="J2229">
        <f t="shared" si="595"/>
        <v>1.088235512820513</v>
      </c>
      <c r="K2229">
        <f t="shared" si="596"/>
        <v>1.0972059524355577</v>
      </c>
      <c r="L2229">
        <f t="shared" si="599"/>
        <v>1.0964016666666669</v>
      </c>
      <c r="M2229">
        <f t="shared" si="600"/>
        <v>1.1022713109012059</v>
      </c>
      <c r="N2229" t="str">
        <f t="shared" si="592"/>
        <v>-</v>
      </c>
      <c r="O2229" t="str">
        <f t="shared" si="597"/>
        <v>Buy</v>
      </c>
      <c r="P2229" t="str">
        <f t="shared" si="601"/>
        <v>-</v>
      </c>
      <c r="Q2229" t="str">
        <f t="shared" si="598"/>
        <v>-</v>
      </c>
      <c r="R2229">
        <f t="shared" si="593"/>
        <v>1.12297</v>
      </c>
      <c r="S2229">
        <f t="shared" si="594"/>
        <v>1.1216699999999999</v>
      </c>
      <c r="T2229" t="str">
        <f t="shared" si="588"/>
        <v>-</v>
      </c>
      <c r="U2229" t="str">
        <f t="shared" si="589"/>
        <v>-</v>
      </c>
      <c r="V2229" t="str">
        <f t="shared" si="590"/>
        <v>-</v>
      </c>
      <c r="W2229" s="9"/>
      <c r="X2229" s="9"/>
      <c r="Y2229" s="9"/>
    </row>
    <row r="2230" spans="1:25" x14ac:dyDescent="0.25">
      <c r="A2230" t="s">
        <v>2235</v>
      </c>
      <c r="B2230" s="2">
        <v>42415</v>
      </c>
      <c r="C2230" s="3">
        <v>0</v>
      </c>
      <c r="D2230">
        <v>1.12232</v>
      </c>
      <c r="E2230">
        <v>1.1238900000000001</v>
      </c>
      <c r="F2230">
        <v>1.1128</v>
      </c>
      <c r="G2230">
        <v>1.1176200000000001</v>
      </c>
      <c r="H2230">
        <v>265160</v>
      </c>
      <c r="I2230">
        <f t="shared" si="591"/>
        <v>-35.618878005342772</v>
      </c>
      <c r="J2230">
        <f t="shared" si="595"/>
        <v>1.0888458974358977</v>
      </c>
      <c r="K2230">
        <f t="shared" si="596"/>
        <v>1.0977227637663032</v>
      </c>
      <c r="L2230">
        <f t="shared" si="599"/>
        <v>1.0973808333333332</v>
      </c>
      <c r="M2230">
        <f t="shared" si="600"/>
        <v>1.1031009697714109</v>
      </c>
      <c r="N2230" t="str">
        <f t="shared" si="592"/>
        <v>-</v>
      </c>
      <c r="O2230" t="str">
        <f t="shared" si="597"/>
        <v>Buy</v>
      </c>
      <c r="P2230" t="str">
        <f t="shared" si="601"/>
        <v>-</v>
      </c>
      <c r="Q2230" t="str">
        <f t="shared" si="598"/>
        <v>-</v>
      </c>
      <c r="R2230">
        <f t="shared" si="593"/>
        <v>1.1181300000000001</v>
      </c>
      <c r="S2230">
        <f t="shared" si="594"/>
        <v>1.11711</v>
      </c>
      <c r="T2230" t="str">
        <f t="shared" si="588"/>
        <v>-</v>
      </c>
      <c r="U2230" t="str">
        <f t="shared" si="589"/>
        <v>-</v>
      </c>
      <c r="V2230" t="str">
        <f t="shared" si="590"/>
        <v>-</v>
      </c>
      <c r="W2230" s="9"/>
      <c r="X2230" s="9"/>
      <c r="Y2230" s="9"/>
    </row>
    <row r="2231" spans="1:25" x14ac:dyDescent="0.25">
      <c r="A2231" t="s">
        <v>2236</v>
      </c>
      <c r="B2231" s="2">
        <v>42416</v>
      </c>
      <c r="C2231" s="3">
        <v>0</v>
      </c>
      <c r="D2231">
        <v>1.1176200000000001</v>
      </c>
      <c r="E2231">
        <v>1.11931</v>
      </c>
      <c r="F2231">
        <v>1.11242</v>
      </c>
      <c r="G2231">
        <v>1.11429</v>
      </c>
      <c r="H2231">
        <v>334590</v>
      </c>
      <c r="I2231">
        <f t="shared" si="591"/>
        <v>-42.264492753623216</v>
      </c>
      <c r="J2231">
        <f t="shared" si="595"/>
        <v>1.0894302564102565</v>
      </c>
      <c r="K2231">
        <f t="shared" si="596"/>
        <v>1.0981421874684218</v>
      </c>
      <c r="L2231">
        <f t="shared" si="599"/>
        <v>1.0984716666666667</v>
      </c>
      <c r="M2231">
        <f t="shared" si="600"/>
        <v>1.1037057822161995</v>
      </c>
      <c r="N2231" t="str">
        <f t="shared" si="592"/>
        <v>-</v>
      </c>
      <c r="O2231" t="str">
        <f t="shared" si="597"/>
        <v>Buy</v>
      </c>
      <c r="P2231" t="str">
        <f t="shared" si="601"/>
        <v>-</v>
      </c>
      <c r="Q2231" t="str">
        <f t="shared" si="598"/>
        <v>-</v>
      </c>
      <c r="R2231">
        <f t="shared" si="593"/>
        <v>1.1146199999999999</v>
      </c>
      <c r="S2231">
        <f t="shared" si="594"/>
        <v>1.1139600000000001</v>
      </c>
      <c r="T2231" t="str">
        <f t="shared" si="588"/>
        <v>-</v>
      </c>
      <c r="U2231" t="str">
        <f t="shared" si="589"/>
        <v>-</v>
      </c>
      <c r="V2231" t="str">
        <f t="shared" si="590"/>
        <v>-</v>
      </c>
      <c r="W2231" s="9"/>
      <c r="X2231" s="9"/>
      <c r="Y2231" s="9"/>
    </row>
    <row r="2232" spans="1:25" x14ac:dyDescent="0.25">
      <c r="A2232" t="s">
        <v>2237</v>
      </c>
      <c r="B2232" s="2">
        <v>42417</v>
      </c>
      <c r="C2232" s="3">
        <v>0</v>
      </c>
      <c r="D2232">
        <v>1.1143000000000001</v>
      </c>
      <c r="E2232">
        <v>1.1178999999999999</v>
      </c>
      <c r="F2232">
        <v>1.1106</v>
      </c>
      <c r="G2232">
        <v>1.1120399999999999</v>
      </c>
      <c r="H2232">
        <v>346225</v>
      </c>
      <c r="I2232">
        <f t="shared" si="591"/>
        <v>-52.873088052914653</v>
      </c>
      <c r="J2232">
        <f t="shared" si="595"/>
        <v>1.090042307692308</v>
      </c>
      <c r="K2232">
        <f t="shared" si="596"/>
        <v>1.0984940308236517</v>
      </c>
      <c r="L2232">
        <f t="shared" si="599"/>
        <v>1.099426666666667</v>
      </c>
      <c r="M2232">
        <f t="shared" si="600"/>
        <v>1.1041562804747833</v>
      </c>
      <c r="N2232" t="str">
        <f t="shared" si="592"/>
        <v>-</v>
      </c>
      <c r="O2232" t="str">
        <f t="shared" si="597"/>
        <v>Buy</v>
      </c>
      <c r="P2232" t="str">
        <f t="shared" si="601"/>
        <v>-</v>
      </c>
      <c r="Q2232" t="str">
        <f t="shared" si="598"/>
        <v>-</v>
      </c>
      <c r="R2232">
        <f t="shared" si="593"/>
        <v>1.1123499999999999</v>
      </c>
      <c r="S2232">
        <f t="shared" si="594"/>
        <v>1.1117300000000001</v>
      </c>
      <c r="T2232" t="str">
        <f t="shared" si="588"/>
        <v>-</v>
      </c>
      <c r="U2232" t="str">
        <f t="shared" si="589"/>
        <v>-</v>
      </c>
      <c r="V2232" t="str">
        <f t="shared" si="590"/>
        <v>-</v>
      </c>
      <c r="W2232" s="9"/>
      <c r="X2232" s="9"/>
      <c r="Y2232" s="9"/>
    </row>
    <row r="2233" spans="1:25" x14ac:dyDescent="0.25">
      <c r="A2233" t="s">
        <v>2238</v>
      </c>
      <c r="B2233" s="2">
        <v>42418</v>
      </c>
      <c r="C2233" s="3">
        <v>0</v>
      </c>
      <c r="D2233">
        <v>1.11205</v>
      </c>
      <c r="E2233">
        <v>1.11497</v>
      </c>
      <c r="F2233">
        <v>1.1071</v>
      </c>
      <c r="G2233">
        <v>1.1107499999999999</v>
      </c>
      <c r="H2233">
        <v>351708</v>
      </c>
      <c r="I2233">
        <f t="shared" si="591"/>
        <v>-56.879762912785935</v>
      </c>
      <c r="J2233">
        <f t="shared" si="595"/>
        <v>1.0906016666666669</v>
      </c>
      <c r="K2233">
        <f t="shared" si="596"/>
        <v>1.0988043085243189</v>
      </c>
      <c r="L2233">
        <f t="shared" si="599"/>
        <v>1.0999322222222225</v>
      </c>
      <c r="M2233">
        <f t="shared" si="600"/>
        <v>1.1045126977464168</v>
      </c>
      <c r="N2233" t="str">
        <f t="shared" si="592"/>
        <v>-</v>
      </c>
      <c r="O2233" t="str">
        <f t="shared" si="597"/>
        <v>Buy</v>
      </c>
      <c r="P2233" t="str">
        <f t="shared" si="601"/>
        <v>-</v>
      </c>
      <c r="Q2233" t="str">
        <f t="shared" si="598"/>
        <v>-</v>
      </c>
      <c r="R2233">
        <f t="shared" si="593"/>
        <v>1.1110899999999999</v>
      </c>
      <c r="S2233">
        <f t="shared" si="594"/>
        <v>1.1104099999999999</v>
      </c>
      <c r="T2233" t="str">
        <f t="shared" si="588"/>
        <v>-</v>
      </c>
      <c r="U2233" t="str">
        <f t="shared" si="589"/>
        <v>-</v>
      </c>
      <c r="V2233" t="str">
        <f t="shared" si="590"/>
        <v>-</v>
      </c>
      <c r="W2233" s="9"/>
      <c r="X2233" s="9"/>
      <c r="Y2233" s="9"/>
    </row>
    <row r="2234" spans="1:25" x14ac:dyDescent="0.25">
      <c r="A2234" t="s">
        <v>2239</v>
      </c>
      <c r="B2234" s="2">
        <v>42419</v>
      </c>
      <c r="C2234" s="3">
        <v>0</v>
      </c>
      <c r="D2234">
        <v>1.1107499999999999</v>
      </c>
      <c r="E2234">
        <v>1.11392</v>
      </c>
      <c r="F2234">
        <v>1.10669</v>
      </c>
      <c r="G2234">
        <v>1.1128400000000001</v>
      </c>
      <c r="H2234">
        <v>327022</v>
      </c>
      <c r="I2234">
        <f t="shared" si="591"/>
        <v>-80.116391852570075</v>
      </c>
      <c r="J2234">
        <f t="shared" si="595"/>
        <v>1.0911178205128207</v>
      </c>
      <c r="K2234">
        <f t="shared" si="596"/>
        <v>1.0991596424857286</v>
      </c>
      <c r="L2234">
        <f t="shared" si="599"/>
        <v>1.100501388888889</v>
      </c>
      <c r="M2234">
        <f t="shared" si="600"/>
        <v>1.1049628221925565</v>
      </c>
      <c r="N2234" t="str">
        <f t="shared" si="592"/>
        <v>-</v>
      </c>
      <c r="O2234" t="str">
        <f t="shared" si="597"/>
        <v>Buy</v>
      </c>
      <c r="P2234" t="str">
        <f t="shared" si="601"/>
        <v>-</v>
      </c>
      <c r="Q2234" t="str">
        <f t="shared" si="598"/>
        <v>-</v>
      </c>
      <c r="R2234">
        <f t="shared" si="593"/>
        <v>1.1131899999999999</v>
      </c>
      <c r="S2234">
        <f t="shared" si="594"/>
        <v>1.11249</v>
      </c>
      <c r="T2234" t="str">
        <f t="shared" si="588"/>
        <v>-</v>
      </c>
      <c r="U2234" t="str">
        <f t="shared" si="589"/>
        <v>-</v>
      </c>
      <c r="V2234" t="str">
        <f t="shared" si="590"/>
        <v>-</v>
      </c>
      <c r="W2234" s="9"/>
      <c r="X2234" s="9"/>
      <c r="Y2234" s="9"/>
    </row>
    <row r="2235" spans="1:25" x14ac:dyDescent="0.25">
      <c r="A2235" t="s">
        <v>2240</v>
      </c>
      <c r="B2235" s="2">
        <v>42421</v>
      </c>
      <c r="C2235" s="3">
        <v>0</v>
      </c>
      <c r="D2235">
        <v>1.11103</v>
      </c>
      <c r="E2235">
        <v>1.11246</v>
      </c>
      <c r="F2235">
        <v>1.1110100000000001</v>
      </c>
      <c r="G2235">
        <v>1.1121799999999999</v>
      </c>
      <c r="H2235">
        <v>12781</v>
      </c>
      <c r="I2235">
        <f t="shared" si="591"/>
        <v>-82.250242483026284</v>
      </c>
      <c r="J2235">
        <f t="shared" si="595"/>
        <v>1.0917291025641025</v>
      </c>
      <c r="K2235">
        <f t="shared" si="596"/>
        <v>1.0994892717898874</v>
      </c>
      <c r="L2235">
        <f t="shared" si="599"/>
        <v>1.1010144444444445</v>
      </c>
      <c r="M2235">
        <f t="shared" si="600"/>
        <v>1.1053529399118776</v>
      </c>
      <c r="N2235" t="str">
        <f t="shared" si="592"/>
        <v>-</v>
      </c>
      <c r="O2235" t="str">
        <f t="shared" si="597"/>
        <v>Buy</v>
      </c>
      <c r="P2235" t="str">
        <f t="shared" si="601"/>
        <v>-</v>
      </c>
      <c r="Q2235" t="str">
        <f t="shared" si="598"/>
        <v>-</v>
      </c>
      <c r="R2235">
        <f t="shared" si="593"/>
        <v>1.1125400000000001</v>
      </c>
      <c r="S2235">
        <f t="shared" si="594"/>
        <v>1.11182</v>
      </c>
      <c r="T2235" t="str">
        <f t="shared" si="588"/>
        <v>-</v>
      </c>
      <c r="U2235" t="str">
        <f t="shared" si="589"/>
        <v>-</v>
      </c>
      <c r="V2235" t="str">
        <f t="shared" si="590"/>
        <v>-</v>
      </c>
      <c r="W2235" s="9"/>
      <c r="X2235" s="9"/>
      <c r="Y2235" s="9"/>
    </row>
    <row r="2236" spans="1:25" x14ac:dyDescent="0.25">
      <c r="A2236" t="s">
        <v>2241</v>
      </c>
      <c r="B2236" s="2">
        <v>42422</v>
      </c>
      <c r="C2236" s="3">
        <v>0</v>
      </c>
      <c r="D2236">
        <v>1.1122099999999999</v>
      </c>
      <c r="E2236">
        <v>1.1123799999999999</v>
      </c>
      <c r="F2236">
        <v>1.10032</v>
      </c>
      <c r="G2236">
        <v>1.1025100000000001</v>
      </c>
      <c r="H2236">
        <v>326860</v>
      </c>
      <c r="I2236">
        <f t="shared" si="591"/>
        <v>-94.128686327077403</v>
      </c>
      <c r="J2236">
        <f t="shared" si="595"/>
        <v>1.0922264102564103</v>
      </c>
      <c r="K2236">
        <f t="shared" si="596"/>
        <v>1.0995657459217889</v>
      </c>
      <c r="L2236">
        <f t="shared" si="599"/>
        <v>1.1014833333333334</v>
      </c>
      <c r="M2236">
        <f t="shared" si="600"/>
        <v>1.1051992674842086</v>
      </c>
      <c r="N2236" t="str">
        <f t="shared" si="592"/>
        <v>-</v>
      </c>
      <c r="O2236" t="str">
        <f t="shared" si="597"/>
        <v>Buy</v>
      </c>
      <c r="P2236" t="str">
        <f t="shared" si="601"/>
        <v>-</v>
      </c>
      <c r="Q2236" t="str">
        <f t="shared" si="598"/>
        <v>-</v>
      </c>
      <c r="R2236">
        <f t="shared" si="593"/>
        <v>1.10294</v>
      </c>
      <c r="S2236">
        <f t="shared" si="594"/>
        <v>1.1020799999999999</v>
      </c>
      <c r="T2236" t="str">
        <f t="shared" si="588"/>
        <v>-</v>
      </c>
      <c r="U2236" t="str">
        <f t="shared" si="589"/>
        <v>-</v>
      </c>
      <c r="V2236" t="str">
        <f t="shared" si="590"/>
        <v>-</v>
      </c>
      <c r="W2236" s="9"/>
      <c r="X2236" s="9"/>
      <c r="Y2236" s="9"/>
    </row>
    <row r="2237" spans="1:25" x14ac:dyDescent="0.25">
      <c r="A2237" t="s">
        <v>2242</v>
      </c>
      <c r="B2237" s="2">
        <v>42423</v>
      </c>
      <c r="C2237" s="3">
        <v>0</v>
      </c>
      <c r="D2237">
        <v>1.1025100000000001</v>
      </c>
      <c r="E2237">
        <v>1.10527</v>
      </c>
      <c r="F2237">
        <v>1.09901</v>
      </c>
      <c r="G2237">
        <v>1.1023400000000001</v>
      </c>
      <c r="H2237">
        <v>334009</v>
      </c>
      <c r="I2237">
        <f t="shared" si="591"/>
        <v>-91.375291375291241</v>
      </c>
      <c r="J2237">
        <f t="shared" si="595"/>
        <v>1.0927225641025642</v>
      </c>
      <c r="K2237">
        <f t="shared" si="596"/>
        <v>1.0996359802022497</v>
      </c>
      <c r="L2237">
        <f t="shared" si="599"/>
        <v>1.1019844444444444</v>
      </c>
      <c r="M2237">
        <f t="shared" si="600"/>
        <v>1.1050447124850622</v>
      </c>
      <c r="N2237" t="str">
        <f t="shared" si="592"/>
        <v>-</v>
      </c>
      <c r="O2237" t="str">
        <f t="shared" si="597"/>
        <v>Buy</v>
      </c>
      <c r="P2237" t="str">
        <f t="shared" si="601"/>
        <v>-</v>
      </c>
      <c r="Q2237" t="str">
        <f t="shared" si="598"/>
        <v>-</v>
      </c>
      <c r="R2237">
        <f t="shared" si="593"/>
        <v>1.1027899999999999</v>
      </c>
      <c r="S2237">
        <f t="shared" si="594"/>
        <v>1.10189</v>
      </c>
      <c r="T2237" t="str">
        <f t="shared" si="588"/>
        <v>-</v>
      </c>
      <c r="U2237" t="str">
        <f t="shared" si="589"/>
        <v>-</v>
      </c>
      <c r="V2237" t="str">
        <f t="shared" si="590"/>
        <v>-</v>
      </c>
      <c r="W2237" s="9"/>
      <c r="X2237" s="9"/>
      <c r="Y2237" s="9"/>
    </row>
    <row r="2238" spans="1:25" x14ac:dyDescent="0.25">
      <c r="A2238" t="s">
        <v>2243</v>
      </c>
      <c r="B2238" s="2">
        <v>42424</v>
      </c>
      <c r="C2238" s="3">
        <v>0</v>
      </c>
      <c r="D2238">
        <v>1.10232</v>
      </c>
      <c r="E2238">
        <v>1.1046100000000001</v>
      </c>
      <c r="F2238">
        <v>1.0957300000000001</v>
      </c>
      <c r="G2238">
        <v>1.1013999999999999</v>
      </c>
      <c r="H2238">
        <v>371555</v>
      </c>
      <c r="I2238">
        <f t="shared" si="591"/>
        <v>-86.464550011936396</v>
      </c>
      <c r="J2238">
        <f t="shared" si="595"/>
        <v>1.0931984615384618</v>
      </c>
      <c r="K2238">
        <f t="shared" si="596"/>
        <v>1.0996806389313067</v>
      </c>
      <c r="L2238">
        <f t="shared" si="599"/>
        <v>1.1023419444444444</v>
      </c>
      <c r="M2238">
        <f t="shared" si="600"/>
        <v>1.1048477009993831</v>
      </c>
      <c r="N2238" t="str">
        <f t="shared" si="592"/>
        <v>Buy</v>
      </c>
      <c r="O2238" t="str">
        <f t="shared" si="597"/>
        <v>Buy</v>
      </c>
      <c r="P2238" t="str">
        <f t="shared" si="601"/>
        <v>Buy</v>
      </c>
      <c r="Q2238" t="str">
        <f t="shared" si="598"/>
        <v>-</v>
      </c>
      <c r="R2238">
        <f t="shared" si="593"/>
        <v>1.10185</v>
      </c>
      <c r="S2238">
        <f t="shared" si="594"/>
        <v>1.1009500000000001</v>
      </c>
      <c r="T2238" t="str">
        <f t="shared" si="588"/>
        <v>-</v>
      </c>
      <c r="U2238" t="str">
        <f t="shared" si="589"/>
        <v>-</v>
      </c>
      <c r="V2238">
        <f t="shared" si="590"/>
        <v>5000</v>
      </c>
      <c r="W2238">
        <f>V2238/R2238</f>
        <v>4537.822752643282</v>
      </c>
      <c r="X2238">
        <f>W2238*S2238</f>
        <v>4995.915959522622</v>
      </c>
      <c r="Y2238">
        <f t="shared" ref="Y2238:Y2301" si="602">X2238-$AE$88</f>
        <v>-4.0840404773780392</v>
      </c>
    </row>
    <row r="2239" spans="1:25" x14ac:dyDescent="0.25">
      <c r="A2239" t="s">
        <v>2244</v>
      </c>
      <c r="B2239" s="2">
        <v>42425</v>
      </c>
      <c r="C2239" s="3">
        <v>0</v>
      </c>
      <c r="D2239">
        <v>1.1013999999999999</v>
      </c>
      <c r="E2239">
        <v>1.1049800000000001</v>
      </c>
      <c r="F2239">
        <v>1.09867</v>
      </c>
      <c r="G2239">
        <v>1.1023099999999999</v>
      </c>
      <c r="H2239">
        <v>348920</v>
      </c>
      <c r="I2239">
        <f t="shared" si="591"/>
        <v>-84.292193841012633</v>
      </c>
      <c r="J2239">
        <f t="shared" si="595"/>
        <v>1.0937115384615386</v>
      </c>
      <c r="K2239">
        <f t="shared" si="596"/>
        <v>1.0997472050343116</v>
      </c>
      <c r="L2239">
        <f t="shared" si="599"/>
        <v>1.1028033333333331</v>
      </c>
      <c r="M2239">
        <f t="shared" si="600"/>
        <v>1.1047105279723894</v>
      </c>
      <c r="N2239" t="str">
        <f t="shared" si="592"/>
        <v>-</v>
      </c>
      <c r="O2239" t="str">
        <f t="shared" si="597"/>
        <v>Buy</v>
      </c>
      <c r="P2239" t="str">
        <f t="shared" si="601"/>
        <v>-</v>
      </c>
      <c r="Q2239" t="str">
        <f t="shared" si="598"/>
        <v>-</v>
      </c>
      <c r="R2239">
        <f t="shared" si="593"/>
        <v>1.1026899999999999</v>
      </c>
      <c r="S2239">
        <f t="shared" si="594"/>
        <v>1.1019300000000001</v>
      </c>
      <c r="T2239" t="str">
        <f t="shared" si="588"/>
        <v>-</v>
      </c>
      <c r="U2239" t="str">
        <f t="shared" si="589"/>
        <v>-</v>
      </c>
      <c r="V2239" t="str">
        <f t="shared" si="590"/>
        <v>-</v>
      </c>
      <c r="W2239">
        <f>W2238</f>
        <v>4537.822752643282</v>
      </c>
      <c r="X2239">
        <f>W2239*S2239</f>
        <v>5000.363025820212</v>
      </c>
      <c r="Y2239">
        <f t="shared" si="602"/>
        <v>0.36302582021198759</v>
      </c>
    </row>
    <row r="2240" spans="1:25" x14ac:dyDescent="0.25">
      <c r="A2240" t="s">
        <v>2245</v>
      </c>
      <c r="B2240" s="2">
        <v>42426</v>
      </c>
      <c r="C2240" s="3">
        <v>0</v>
      </c>
      <c r="D2240">
        <v>1.1023099999999999</v>
      </c>
      <c r="E2240">
        <v>1.10683</v>
      </c>
      <c r="F2240">
        <v>1.0911599999999999</v>
      </c>
      <c r="G2240">
        <v>1.093</v>
      </c>
      <c r="H2240">
        <v>344048</v>
      </c>
      <c r="I2240">
        <f t="shared" si="591"/>
        <v>-96.039603960395908</v>
      </c>
      <c r="J2240">
        <f t="shared" si="595"/>
        <v>1.0941265384615384</v>
      </c>
      <c r="K2240">
        <f t="shared" si="596"/>
        <v>1.0995763897169872</v>
      </c>
      <c r="L2240">
        <f t="shared" si="599"/>
        <v>1.1028450000000001</v>
      </c>
      <c r="M2240">
        <f t="shared" si="600"/>
        <v>1.1040775264603684</v>
      </c>
      <c r="N2240" t="str">
        <f t="shared" si="592"/>
        <v>-</v>
      </c>
      <c r="O2240" t="str">
        <f t="shared" si="597"/>
        <v>Sell</v>
      </c>
      <c r="P2240" t="str">
        <f t="shared" si="601"/>
        <v>-</v>
      </c>
      <c r="Q2240" t="str">
        <f t="shared" si="598"/>
        <v>-</v>
      </c>
      <c r="R2240">
        <f t="shared" si="593"/>
        <v>1.0933999999999999</v>
      </c>
      <c r="S2240">
        <f t="shared" si="594"/>
        <v>1.0926</v>
      </c>
      <c r="T2240" t="str">
        <f t="shared" si="588"/>
        <v>-</v>
      </c>
      <c r="U2240" t="str">
        <f t="shared" si="589"/>
        <v>-</v>
      </c>
      <c r="V2240" t="str">
        <f t="shared" ref="V2240:V2303" si="603">IF(P2240="Buy",$AE$88,IF(P2240="Sell",$AE$88/R2240,"-"))</f>
        <v>-</v>
      </c>
      <c r="W2240">
        <f t="shared" ref="W2240:W2303" si="604">W2239</f>
        <v>4537.822752643282</v>
      </c>
      <c r="X2240">
        <f t="shared" ref="X2240:X2303" si="605">W2240*S2240</f>
        <v>4958.0251395380501</v>
      </c>
      <c r="Y2240">
        <f t="shared" si="602"/>
        <v>-41.974860461949902</v>
      </c>
    </row>
    <row r="2241" spans="1:25" x14ac:dyDescent="0.25">
      <c r="A2241" t="s">
        <v>2246</v>
      </c>
      <c r="B2241" s="2">
        <v>42428</v>
      </c>
      <c r="C2241" s="3">
        <v>0</v>
      </c>
      <c r="D2241">
        <v>1.0915900000000001</v>
      </c>
      <c r="E2241">
        <v>1.09287</v>
      </c>
      <c r="F2241">
        <v>1.09117</v>
      </c>
      <c r="G2241">
        <v>1.0924400000000001</v>
      </c>
      <c r="H2241">
        <v>13613</v>
      </c>
      <c r="I2241">
        <f t="shared" si="591"/>
        <v>-96.968261487446313</v>
      </c>
      <c r="J2241">
        <f t="shared" si="595"/>
        <v>1.0945523076923074</v>
      </c>
      <c r="K2241">
        <f t="shared" si="596"/>
        <v>1.0993957216228862</v>
      </c>
      <c r="L2241">
        <f t="shared" si="599"/>
        <v>1.1028619444444443</v>
      </c>
      <c r="M2241">
        <f t="shared" si="600"/>
        <v>1.1034484709760242</v>
      </c>
      <c r="N2241" t="str">
        <f t="shared" si="592"/>
        <v>-</v>
      </c>
      <c r="O2241" t="str">
        <f t="shared" si="597"/>
        <v>Sell</v>
      </c>
      <c r="P2241" t="str">
        <f t="shared" si="601"/>
        <v>-</v>
      </c>
      <c r="Q2241" t="str">
        <f t="shared" si="598"/>
        <v>-</v>
      </c>
      <c r="R2241">
        <f t="shared" si="593"/>
        <v>1.09284</v>
      </c>
      <c r="S2241">
        <f t="shared" si="594"/>
        <v>1.0920399999999999</v>
      </c>
      <c r="T2241" t="str">
        <f t="shared" si="588"/>
        <v>-</v>
      </c>
      <c r="U2241" t="str">
        <f t="shared" si="589"/>
        <v>-</v>
      </c>
      <c r="V2241" t="str">
        <f t="shared" si="603"/>
        <v>-</v>
      </c>
      <c r="W2241">
        <f t="shared" si="604"/>
        <v>4537.822752643282</v>
      </c>
      <c r="X2241">
        <f t="shared" si="605"/>
        <v>4955.4839587965689</v>
      </c>
      <c r="Y2241">
        <f t="shared" si="602"/>
        <v>-44.516041203431087</v>
      </c>
    </row>
    <row r="2242" spans="1:25" x14ac:dyDescent="0.25">
      <c r="A2242" t="s">
        <v>2247</v>
      </c>
      <c r="B2242" s="2">
        <v>42429</v>
      </c>
      <c r="C2242" s="3">
        <v>0</v>
      </c>
      <c r="D2242">
        <v>1.09243</v>
      </c>
      <c r="E2242">
        <v>1.0962499999999999</v>
      </c>
      <c r="F2242">
        <v>1.0859300000000001</v>
      </c>
      <c r="G2242">
        <v>1.08853</v>
      </c>
      <c r="H2242">
        <v>352678</v>
      </c>
      <c r="I2242">
        <f t="shared" si="591"/>
        <v>-93.343573988735415</v>
      </c>
      <c r="J2242">
        <f t="shared" si="595"/>
        <v>1.0949398717948715</v>
      </c>
      <c r="K2242">
        <f t="shared" si="596"/>
        <v>1.0991206400628131</v>
      </c>
      <c r="L2242">
        <f t="shared" si="599"/>
        <v>1.1028419444444444</v>
      </c>
      <c r="M2242">
        <f t="shared" si="600"/>
        <v>1.1026420671394823</v>
      </c>
      <c r="N2242" t="str">
        <f t="shared" si="592"/>
        <v>-</v>
      </c>
      <c r="O2242" t="str">
        <f t="shared" si="597"/>
        <v>Sell</v>
      </c>
      <c r="P2242" t="str">
        <f t="shared" si="601"/>
        <v>-</v>
      </c>
      <c r="Q2242" t="str">
        <f t="shared" si="598"/>
        <v>-</v>
      </c>
      <c r="R2242">
        <f t="shared" si="593"/>
        <v>1.0889599999999999</v>
      </c>
      <c r="S2242">
        <f t="shared" si="594"/>
        <v>1.0881000000000001</v>
      </c>
      <c r="T2242" t="str">
        <f t="shared" si="588"/>
        <v>-</v>
      </c>
      <c r="U2242" t="str">
        <f t="shared" si="589"/>
        <v>-</v>
      </c>
      <c r="V2242" t="str">
        <f t="shared" si="603"/>
        <v>-</v>
      </c>
      <c r="W2242">
        <f t="shared" si="604"/>
        <v>4537.822752643282</v>
      </c>
      <c r="X2242">
        <f t="shared" si="605"/>
        <v>4937.6049371511554</v>
      </c>
      <c r="Y2242">
        <f t="shared" si="602"/>
        <v>-62.395062848844645</v>
      </c>
    </row>
    <row r="2243" spans="1:25" x14ac:dyDescent="0.25">
      <c r="A2243" t="s">
        <v>2248</v>
      </c>
      <c r="B2243" s="2">
        <v>42430</v>
      </c>
      <c r="C2243" s="3">
        <v>0</v>
      </c>
      <c r="D2243">
        <v>1.08853</v>
      </c>
      <c r="E2243">
        <v>1.08935</v>
      </c>
      <c r="F2243">
        <v>1.08342</v>
      </c>
      <c r="G2243">
        <v>1.08761</v>
      </c>
      <c r="H2243">
        <v>352294</v>
      </c>
      <c r="I2243">
        <f t="shared" si="591"/>
        <v>-89.646651840869978</v>
      </c>
      <c r="J2243">
        <f t="shared" si="595"/>
        <v>1.0953326923076925</v>
      </c>
      <c r="K2243">
        <f t="shared" si="596"/>
        <v>1.0988292314536279</v>
      </c>
      <c r="L2243">
        <f t="shared" si="599"/>
        <v>1.1027463888888884</v>
      </c>
      <c r="M2243">
        <f t="shared" si="600"/>
        <v>1.1018295229697805</v>
      </c>
      <c r="N2243" t="str">
        <f t="shared" si="592"/>
        <v>Buy</v>
      </c>
      <c r="O2243" t="str">
        <f t="shared" si="597"/>
        <v>Sell</v>
      </c>
      <c r="P2243" t="str">
        <f t="shared" si="601"/>
        <v>-</v>
      </c>
      <c r="Q2243" t="str">
        <f t="shared" si="598"/>
        <v>-</v>
      </c>
      <c r="R2243">
        <f t="shared" si="593"/>
        <v>1.08806</v>
      </c>
      <c r="S2243">
        <f t="shared" si="594"/>
        <v>1.0871599999999999</v>
      </c>
      <c r="T2243" t="str">
        <f t="shared" si="588"/>
        <v>-</v>
      </c>
      <c r="U2243" t="str">
        <f t="shared" si="589"/>
        <v>-</v>
      </c>
      <c r="V2243" t="str">
        <f t="shared" si="603"/>
        <v>-</v>
      </c>
      <c r="W2243">
        <f t="shared" si="604"/>
        <v>4537.822752643282</v>
      </c>
      <c r="X2243">
        <f t="shared" si="605"/>
        <v>4933.3393837636704</v>
      </c>
      <c r="Y2243">
        <f t="shared" si="602"/>
        <v>-66.660616236329588</v>
      </c>
    </row>
    <row r="2244" spans="1:25" x14ac:dyDescent="0.25">
      <c r="A2244" t="s">
        <v>2249</v>
      </c>
      <c r="B2244" s="2">
        <v>42431</v>
      </c>
      <c r="C2244" s="3">
        <v>0</v>
      </c>
      <c r="D2244">
        <v>1.0875999999999999</v>
      </c>
      <c r="E2244">
        <v>1.08809</v>
      </c>
      <c r="F2244">
        <v>1.0825499999999999</v>
      </c>
      <c r="G2244">
        <v>1.0869200000000001</v>
      </c>
      <c r="H2244">
        <v>348476</v>
      </c>
      <c r="I2244">
        <f t="shared" si="591"/>
        <v>-88.112078346027772</v>
      </c>
      <c r="J2244">
        <f t="shared" si="595"/>
        <v>1.0956442307692309</v>
      </c>
      <c r="K2244">
        <f t="shared" si="596"/>
        <v>1.0985277319231561</v>
      </c>
      <c r="L2244">
        <f t="shared" si="599"/>
        <v>1.1027313888888886</v>
      </c>
      <c r="M2244">
        <f t="shared" si="600"/>
        <v>1.1010236028092519</v>
      </c>
      <c r="N2244" t="str">
        <f t="shared" si="592"/>
        <v>-</v>
      </c>
      <c r="O2244" t="str">
        <f t="shared" si="597"/>
        <v>Sell</v>
      </c>
      <c r="P2244" t="str">
        <f t="shared" si="601"/>
        <v>-</v>
      </c>
      <c r="Q2244" t="str">
        <f t="shared" si="598"/>
        <v>-</v>
      </c>
      <c r="R2244">
        <f t="shared" si="593"/>
        <v>1.08738</v>
      </c>
      <c r="S2244">
        <f t="shared" si="594"/>
        <v>1.08646</v>
      </c>
      <c r="T2244" t="str">
        <f t="shared" si="588"/>
        <v>-</v>
      </c>
      <c r="U2244" t="str">
        <f t="shared" si="589"/>
        <v>-</v>
      </c>
      <c r="V2244" t="str">
        <f t="shared" si="603"/>
        <v>-</v>
      </c>
      <c r="W2244">
        <f t="shared" si="604"/>
        <v>4537.822752643282</v>
      </c>
      <c r="X2244">
        <f t="shared" si="605"/>
        <v>4930.1629078368205</v>
      </c>
      <c r="Y2244">
        <f t="shared" si="602"/>
        <v>-69.837092163179477</v>
      </c>
    </row>
    <row r="2245" spans="1:25" x14ac:dyDescent="0.25">
      <c r="A2245" t="s">
        <v>2250</v>
      </c>
      <c r="B2245" s="2">
        <v>42432</v>
      </c>
      <c r="C2245" s="3">
        <v>0</v>
      </c>
      <c r="D2245">
        <v>1.08693</v>
      </c>
      <c r="E2245">
        <v>1.09727</v>
      </c>
      <c r="F2245">
        <v>1.0853600000000001</v>
      </c>
      <c r="G2245">
        <v>1.0945499999999999</v>
      </c>
      <c r="H2245">
        <v>342489</v>
      </c>
      <c r="I2245">
        <f t="shared" si="591"/>
        <v>-66.053748231966011</v>
      </c>
      <c r="J2245">
        <f t="shared" si="595"/>
        <v>1.0960738461538462</v>
      </c>
      <c r="K2245">
        <f t="shared" si="596"/>
        <v>1.0984270298491523</v>
      </c>
      <c r="L2245">
        <f t="shared" si="599"/>
        <v>1.1029744444444445</v>
      </c>
      <c r="M2245">
        <f t="shared" si="600"/>
        <v>1.1006736783330762</v>
      </c>
      <c r="N2245" t="str">
        <f t="shared" si="592"/>
        <v>-</v>
      </c>
      <c r="O2245" t="str">
        <f t="shared" si="597"/>
        <v>Sell</v>
      </c>
      <c r="P2245" t="str">
        <f t="shared" si="601"/>
        <v>-</v>
      </c>
      <c r="Q2245" t="str">
        <f t="shared" si="598"/>
        <v>-</v>
      </c>
      <c r="R2245">
        <f t="shared" si="593"/>
        <v>1.0949800000000001</v>
      </c>
      <c r="S2245">
        <f t="shared" si="594"/>
        <v>1.09412</v>
      </c>
      <c r="T2245" t="str">
        <f t="shared" si="588"/>
        <v>-</v>
      </c>
      <c r="U2245" t="str">
        <f t="shared" si="589"/>
        <v>-</v>
      </c>
      <c r="V2245" t="str">
        <f t="shared" si="603"/>
        <v>-</v>
      </c>
      <c r="W2245">
        <f t="shared" si="604"/>
        <v>4537.822752643282</v>
      </c>
      <c r="X2245">
        <f t="shared" si="605"/>
        <v>4964.9226301220679</v>
      </c>
      <c r="Y2245">
        <f t="shared" si="602"/>
        <v>-35.077369877932142</v>
      </c>
    </row>
    <row r="2246" spans="1:25" x14ac:dyDescent="0.25">
      <c r="A2246" t="s">
        <v>2251</v>
      </c>
      <c r="B2246" s="2">
        <v>42433</v>
      </c>
      <c r="C2246" s="3">
        <v>0</v>
      </c>
      <c r="D2246">
        <v>1.09456</v>
      </c>
      <c r="E2246">
        <v>1.1043400000000001</v>
      </c>
      <c r="F2246">
        <v>1.0903400000000001</v>
      </c>
      <c r="G2246">
        <v>1.1005499999999999</v>
      </c>
      <c r="H2246">
        <v>344737</v>
      </c>
      <c r="I2246">
        <f t="shared" si="591"/>
        <v>-44.478716841456041</v>
      </c>
      <c r="J2246">
        <f t="shared" si="595"/>
        <v>1.0961864102564101</v>
      </c>
      <c r="K2246">
        <f t="shared" si="596"/>
        <v>1.0984807759289206</v>
      </c>
      <c r="L2246">
        <f t="shared" si="599"/>
        <v>1.1035599999999999</v>
      </c>
      <c r="M2246">
        <f t="shared" si="600"/>
        <v>1.1006669930177746</v>
      </c>
      <c r="N2246" t="str">
        <f t="shared" si="592"/>
        <v>-</v>
      </c>
      <c r="O2246" t="str">
        <f t="shared" si="597"/>
        <v>Buy</v>
      </c>
      <c r="P2246" t="str">
        <f t="shared" si="601"/>
        <v>-</v>
      </c>
      <c r="Q2246" t="str">
        <f t="shared" si="598"/>
        <v>-</v>
      </c>
      <c r="R2246">
        <f t="shared" si="593"/>
        <v>1.1009199999999999</v>
      </c>
      <c r="S2246">
        <f t="shared" si="594"/>
        <v>1.1001799999999999</v>
      </c>
      <c r="T2246" t="str">
        <f t="shared" si="588"/>
        <v>-</v>
      </c>
      <c r="U2246" t="str">
        <f t="shared" si="589"/>
        <v>-</v>
      </c>
      <c r="V2246" t="str">
        <f t="shared" si="603"/>
        <v>-</v>
      </c>
      <c r="W2246">
        <f t="shared" si="604"/>
        <v>4537.822752643282</v>
      </c>
      <c r="X2246">
        <f t="shared" si="605"/>
        <v>4992.4218360030854</v>
      </c>
      <c r="Y2246">
        <f t="shared" si="602"/>
        <v>-7.5781639969145544</v>
      </c>
    </row>
    <row r="2247" spans="1:25" x14ac:dyDescent="0.25">
      <c r="A2247" t="s">
        <v>2252</v>
      </c>
      <c r="B2247" s="2">
        <v>42435</v>
      </c>
      <c r="C2247" s="3">
        <v>0</v>
      </c>
      <c r="D2247">
        <v>1.0988599999999999</v>
      </c>
      <c r="E2247">
        <v>1.09972</v>
      </c>
      <c r="F2247">
        <v>1.0988</v>
      </c>
      <c r="G2247">
        <v>1.0991299999999999</v>
      </c>
      <c r="H2247">
        <v>9577</v>
      </c>
      <c r="I2247">
        <f t="shared" si="591"/>
        <v>-47.146955690149902</v>
      </c>
      <c r="J2247">
        <f t="shared" si="595"/>
        <v>1.0963267948717945</v>
      </c>
      <c r="K2247">
        <f t="shared" si="596"/>
        <v>1.098497211981353</v>
      </c>
      <c r="L2247">
        <f t="shared" si="599"/>
        <v>1.1040994444444443</v>
      </c>
      <c r="M2247">
        <f t="shared" si="600"/>
        <v>1.100583912314111</v>
      </c>
      <c r="N2247" t="str">
        <f t="shared" si="592"/>
        <v>-</v>
      </c>
      <c r="O2247" t="str">
        <f t="shared" si="597"/>
        <v>Buy</v>
      </c>
      <c r="P2247" t="str">
        <f t="shared" si="601"/>
        <v>-</v>
      </c>
      <c r="Q2247" t="str">
        <f t="shared" si="598"/>
        <v>-</v>
      </c>
      <c r="R2247">
        <f t="shared" si="593"/>
        <v>1.0994200000000001</v>
      </c>
      <c r="S2247">
        <f t="shared" si="594"/>
        <v>1.09884</v>
      </c>
      <c r="T2247" t="str">
        <f t="shared" si="588"/>
        <v>-</v>
      </c>
      <c r="U2247" t="str">
        <f t="shared" si="589"/>
        <v>-</v>
      </c>
      <c r="V2247" t="str">
        <f t="shared" si="603"/>
        <v>-</v>
      </c>
      <c r="W2247">
        <f t="shared" si="604"/>
        <v>4537.822752643282</v>
      </c>
      <c r="X2247">
        <f t="shared" si="605"/>
        <v>4986.3411535145442</v>
      </c>
      <c r="Y2247">
        <f t="shared" si="602"/>
        <v>-13.658846485455797</v>
      </c>
    </row>
    <row r="2248" spans="1:25" x14ac:dyDescent="0.25">
      <c r="A2248" t="s">
        <v>2253</v>
      </c>
      <c r="B2248" s="2">
        <v>42436</v>
      </c>
      <c r="C2248" s="3">
        <v>0</v>
      </c>
      <c r="D2248">
        <v>1.0991299999999999</v>
      </c>
      <c r="E2248">
        <v>1.1025799999999999</v>
      </c>
      <c r="F2248">
        <v>1.0940000000000001</v>
      </c>
      <c r="G2248">
        <v>1.1012299999999999</v>
      </c>
      <c r="H2248">
        <v>321876</v>
      </c>
      <c r="I2248">
        <f t="shared" si="591"/>
        <v>-37.545971247074675</v>
      </c>
      <c r="J2248">
        <f t="shared" si="595"/>
        <v>1.0964952564102561</v>
      </c>
      <c r="K2248">
        <f t="shared" si="596"/>
        <v>1.098566396488154</v>
      </c>
      <c r="L2248">
        <f t="shared" si="599"/>
        <v>1.1045436111111109</v>
      </c>
      <c r="M2248">
        <f t="shared" si="600"/>
        <v>1.1006188359728075</v>
      </c>
      <c r="N2248" t="str">
        <f t="shared" si="592"/>
        <v>-</v>
      </c>
      <c r="O2248" t="str">
        <f t="shared" si="597"/>
        <v>Buy</v>
      </c>
      <c r="P2248" t="str">
        <f t="shared" si="601"/>
        <v>-</v>
      </c>
      <c r="Q2248" t="str">
        <f t="shared" si="598"/>
        <v>-</v>
      </c>
      <c r="R2248">
        <f t="shared" si="593"/>
        <v>1.1015200000000001</v>
      </c>
      <c r="S2248">
        <f t="shared" si="594"/>
        <v>1.10094</v>
      </c>
      <c r="T2248" t="str">
        <f t="shared" si="588"/>
        <v>-</v>
      </c>
      <c r="U2248" t="str">
        <f t="shared" si="589"/>
        <v>-</v>
      </c>
      <c r="V2248" t="str">
        <f t="shared" si="603"/>
        <v>-</v>
      </c>
      <c r="W2248">
        <f t="shared" si="604"/>
        <v>4537.822752643282</v>
      </c>
      <c r="X2248">
        <f t="shared" si="605"/>
        <v>4995.8705812950948</v>
      </c>
      <c r="Y2248">
        <f t="shared" si="602"/>
        <v>-4.1294187049052198</v>
      </c>
    </row>
    <row r="2249" spans="1:25" x14ac:dyDescent="0.25">
      <c r="A2249" t="s">
        <v>2254</v>
      </c>
      <c r="B2249" s="2">
        <v>42437</v>
      </c>
      <c r="C2249" s="3">
        <v>0</v>
      </c>
      <c r="D2249">
        <v>1.1012299999999999</v>
      </c>
      <c r="E2249">
        <v>1.10578</v>
      </c>
      <c r="F2249">
        <v>1.0993599999999999</v>
      </c>
      <c r="G2249">
        <v>1.10002</v>
      </c>
      <c r="H2249">
        <v>328581</v>
      </c>
      <c r="I2249">
        <f t="shared" si="591"/>
        <v>-41.43479718404263</v>
      </c>
      <c r="J2249">
        <f t="shared" si="595"/>
        <v>1.0967089743589742</v>
      </c>
      <c r="K2249">
        <f t="shared" si="596"/>
        <v>1.0986031965770615</v>
      </c>
      <c r="L2249">
        <f t="shared" si="599"/>
        <v>1.1049283333333331</v>
      </c>
      <c r="M2249">
        <f t="shared" si="600"/>
        <v>1.1005864664607639</v>
      </c>
      <c r="N2249" t="str">
        <f t="shared" si="592"/>
        <v>-</v>
      </c>
      <c r="O2249" t="str">
        <f t="shared" si="597"/>
        <v>Buy</v>
      </c>
      <c r="P2249" t="str">
        <f t="shared" si="601"/>
        <v>-</v>
      </c>
      <c r="Q2249" t="str">
        <f t="shared" si="598"/>
        <v>-</v>
      </c>
      <c r="R2249">
        <f t="shared" si="593"/>
        <v>1.1003000000000001</v>
      </c>
      <c r="S2249">
        <f t="shared" si="594"/>
        <v>1.0997399999999999</v>
      </c>
      <c r="T2249" t="str">
        <f t="shared" si="588"/>
        <v>-</v>
      </c>
      <c r="U2249" t="str">
        <f t="shared" si="589"/>
        <v>-</v>
      </c>
      <c r="V2249" t="str">
        <f t="shared" si="603"/>
        <v>-</v>
      </c>
      <c r="W2249">
        <f t="shared" si="604"/>
        <v>4537.822752643282</v>
      </c>
      <c r="X2249">
        <f t="shared" si="605"/>
        <v>4990.4251939919222</v>
      </c>
      <c r="Y2249">
        <f t="shared" si="602"/>
        <v>-9.5748060080777577</v>
      </c>
    </row>
    <row r="2250" spans="1:25" x14ac:dyDescent="0.25">
      <c r="A2250" t="s">
        <v>2255</v>
      </c>
      <c r="B2250" s="2">
        <v>42438</v>
      </c>
      <c r="C2250" s="3">
        <v>0</v>
      </c>
      <c r="D2250">
        <v>1.1000099999999999</v>
      </c>
      <c r="E2250">
        <v>1.1034900000000001</v>
      </c>
      <c r="F2250">
        <v>1.0946100000000001</v>
      </c>
      <c r="G2250">
        <v>1.0985799999999999</v>
      </c>
      <c r="H2250">
        <v>336654</v>
      </c>
      <c r="I2250">
        <f t="shared" si="591"/>
        <v>-33.978583196046394</v>
      </c>
      <c r="J2250">
        <f t="shared" si="595"/>
        <v>1.0968288461538462</v>
      </c>
      <c r="K2250">
        <f t="shared" si="596"/>
        <v>1.0986026093219461</v>
      </c>
      <c r="L2250">
        <f t="shared" si="599"/>
        <v>1.105161111111111</v>
      </c>
      <c r="M2250">
        <f t="shared" si="600"/>
        <v>1.1004780088142361</v>
      </c>
      <c r="N2250" t="str">
        <f t="shared" si="592"/>
        <v>-</v>
      </c>
      <c r="O2250" t="str">
        <f t="shared" si="597"/>
        <v>Sell</v>
      </c>
      <c r="P2250" t="str">
        <f t="shared" si="601"/>
        <v>-</v>
      </c>
      <c r="Q2250" t="str">
        <f t="shared" si="598"/>
        <v>-</v>
      </c>
      <c r="R2250">
        <f t="shared" si="593"/>
        <v>1.0988500000000001</v>
      </c>
      <c r="S2250">
        <f t="shared" si="594"/>
        <v>1.0983099999999999</v>
      </c>
      <c r="T2250" t="str">
        <f t="shared" si="588"/>
        <v>-</v>
      </c>
      <c r="U2250" t="str">
        <f t="shared" si="589"/>
        <v>-</v>
      </c>
      <c r="V2250" t="str">
        <f t="shared" si="603"/>
        <v>-</v>
      </c>
      <c r="W2250">
        <f t="shared" si="604"/>
        <v>4537.822752643282</v>
      </c>
      <c r="X2250">
        <f t="shared" si="605"/>
        <v>4983.9361074556427</v>
      </c>
      <c r="Y2250">
        <f t="shared" si="602"/>
        <v>-16.063892544357259</v>
      </c>
    </row>
    <row r="2251" spans="1:25" x14ac:dyDescent="0.25">
      <c r="A2251" t="s">
        <v>2256</v>
      </c>
      <c r="B2251" s="2">
        <v>42439</v>
      </c>
      <c r="C2251" s="3">
        <v>0</v>
      </c>
      <c r="D2251">
        <v>1.09859</v>
      </c>
      <c r="E2251">
        <v>1.1217900000000001</v>
      </c>
      <c r="F2251">
        <v>1.08222</v>
      </c>
      <c r="G2251">
        <v>1.1176299999999999</v>
      </c>
      <c r="H2251">
        <v>395729</v>
      </c>
      <c r="I2251">
        <f t="shared" si="591"/>
        <v>-10.513014910285955</v>
      </c>
      <c r="J2251">
        <f t="shared" si="595"/>
        <v>1.0970360256410256</v>
      </c>
      <c r="K2251">
        <f t="shared" si="596"/>
        <v>1.0990843154150614</v>
      </c>
      <c r="L2251">
        <f t="shared" si="599"/>
        <v>1.1058308333333331</v>
      </c>
      <c r="M2251">
        <f t="shared" si="600"/>
        <v>1.101405143472926</v>
      </c>
      <c r="N2251" t="str">
        <f t="shared" si="592"/>
        <v>-</v>
      </c>
      <c r="O2251" t="str">
        <f t="shared" si="597"/>
        <v>Buy</v>
      </c>
      <c r="P2251" t="str">
        <f t="shared" si="601"/>
        <v>-</v>
      </c>
      <c r="Q2251" t="str">
        <f t="shared" si="598"/>
        <v>-</v>
      </c>
      <c r="R2251">
        <f t="shared" si="593"/>
        <v>1.1180300000000001</v>
      </c>
      <c r="S2251">
        <f t="shared" si="594"/>
        <v>1.1172299999999999</v>
      </c>
      <c r="T2251" t="str">
        <f t="shared" si="588"/>
        <v>-</v>
      </c>
      <c r="U2251" t="str">
        <f t="shared" si="589"/>
        <v>-</v>
      </c>
      <c r="V2251" t="str">
        <f t="shared" si="603"/>
        <v>-</v>
      </c>
      <c r="W2251">
        <f t="shared" si="604"/>
        <v>4537.822752643282</v>
      </c>
      <c r="X2251">
        <f t="shared" si="605"/>
        <v>5069.7917139356541</v>
      </c>
      <c r="Y2251">
        <f t="shared" si="602"/>
        <v>69.791713935654116</v>
      </c>
    </row>
    <row r="2252" spans="1:25" x14ac:dyDescent="0.25">
      <c r="A2252" t="s">
        <v>2257</v>
      </c>
      <c r="B2252" s="2">
        <v>42440</v>
      </c>
      <c r="C2252" s="3">
        <v>0</v>
      </c>
      <c r="D2252">
        <v>1.1176299999999999</v>
      </c>
      <c r="E2252">
        <v>1.12096</v>
      </c>
      <c r="F2252">
        <v>1.1080300000000001</v>
      </c>
      <c r="G2252">
        <v>1.1146799999999999</v>
      </c>
      <c r="H2252">
        <v>332885</v>
      </c>
      <c r="I2252">
        <f t="shared" si="591"/>
        <v>-17.96815769522404</v>
      </c>
      <c r="J2252">
        <f t="shared" si="595"/>
        <v>1.0972924358974359</v>
      </c>
      <c r="K2252">
        <f t="shared" si="596"/>
        <v>1.0994791428729078</v>
      </c>
      <c r="L2252">
        <f t="shared" si="599"/>
        <v>1.1067108333333333</v>
      </c>
      <c r="M2252">
        <f t="shared" si="600"/>
        <v>1.1021227032852003</v>
      </c>
      <c r="N2252" t="str">
        <f t="shared" si="592"/>
        <v>-</v>
      </c>
      <c r="O2252" t="str">
        <f t="shared" si="597"/>
        <v>Buy</v>
      </c>
      <c r="P2252" t="str">
        <f t="shared" si="601"/>
        <v>-</v>
      </c>
      <c r="Q2252" t="str">
        <f t="shared" si="598"/>
        <v>-</v>
      </c>
      <c r="R2252">
        <f t="shared" si="593"/>
        <v>1.1151500000000001</v>
      </c>
      <c r="S2252">
        <f t="shared" si="594"/>
        <v>1.1142099999999999</v>
      </c>
      <c r="T2252" t="str">
        <f t="shared" si="588"/>
        <v>-</v>
      </c>
      <c r="U2252" t="str">
        <f t="shared" si="589"/>
        <v>-</v>
      </c>
      <c r="V2252" t="str">
        <f t="shared" si="603"/>
        <v>-</v>
      </c>
      <c r="W2252">
        <f t="shared" si="604"/>
        <v>4537.822752643282</v>
      </c>
      <c r="X2252">
        <f t="shared" si="605"/>
        <v>5056.0874892226711</v>
      </c>
      <c r="Y2252">
        <f t="shared" si="602"/>
        <v>56.087489222671138</v>
      </c>
    </row>
    <row r="2253" spans="1:25" x14ac:dyDescent="0.25">
      <c r="A2253" t="s">
        <v>2258</v>
      </c>
      <c r="B2253" s="2">
        <v>42442</v>
      </c>
      <c r="C2253" s="3">
        <v>0</v>
      </c>
      <c r="D2253">
        <v>1.11355</v>
      </c>
      <c r="E2253">
        <v>1.1176299999999999</v>
      </c>
      <c r="F2253">
        <v>1.1133900000000001</v>
      </c>
      <c r="G2253">
        <v>1.1165099999999999</v>
      </c>
      <c r="H2253">
        <v>16301</v>
      </c>
      <c r="I2253">
        <f t="shared" si="591"/>
        <v>-13.343442001516703</v>
      </c>
      <c r="J2253">
        <f t="shared" si="595"/>
        <v>1.0975133333333333</v>
      </c>
      <c r="K2253">
        <f t="shared" si="596"/>
        <v>1.0999103038128342</v>
      </c>
      <c r="L2253">
        <f t="shared" si="599"/>
        <v>1.1076547222222219</v>
      </c>
      <c r="M2253">
        <f t="shared" si="600"/>
        <v>1.102900394999514</v>
      </c>
      <c r="N2253" t="str">
        <f t="shared" si="592"/>
        <v>-</v>
      </c>
      <c r="O2253" t="str">
        <f t="shared" si="597"/>
        <v>Buy</v>
      </c>
      <c r="P2253" t="str">
        <f t="shared" si="601"/>
        <v>-</v>
      </c>
      <c r="Q2253" t="str">
        <f t="shared" si="598"/>
        <v>-</v>
      </c>
      <c r="R2253">
        <f t="shared" si="593"/>
        <v>1.11703</v>
      </c>
      <c r="S2253">
        <f t="shared" si="594"/>
        <v>1.11599</v>
      </c>
      <c r="T2253" t="str">
        <f t="shared" si="588"/>
        <v>-</v>
      </c>
      <c r="U2253" t="str">
        <f t="shared" si="589"/>
        <v>-</v>
      </c>
      <c r="V2253" t="str">
        <f t="shared" si="603"/>
        <v>-</v>
      </c>
      <c r="W2253">
        <f t="shared" si="604"/>
        <v>4537.822752643282</v>
      </c>
      <c r="X2253">
        <f t="shared" si="605"/>
        <v>5064.1648137223765</v>
      </c>
      <c r="Y2253">
        <f t="shared" si="602"/>
        <v>64.164813722376493</v>
      </c>
    </row>
    <row r="2254" spans="1:25" x14ac:dyDescent="0.25">
      <c r="A2254" t="s">
        <v>2259</v>
      </c>
      <c r="B2254" s="2">
        <v>42443</v>
      </c>
      <c r="C2254" s="3">
        <v>0</v>
      </c>
      <c r="D2254">
        <v>1.1165099999999999</v>
      </c>
      <c r="E2254">
        <v>1.11666</v>
      </c>
      <c r="F2254">
        <v>1.1077900000000001</v>
      </c>
      <c r="G2254">
        <v>1.10999</v>
      </c>
      <c r="H2254">
        <v>317056</v>
      </c>
      <c r="I2254">
        <f t="shared" si="591"/>
        <v>-29.820571139752339</v>
      </c>
      <c r="J2254">
        <f t="shared" si="595"/>
        <v>1.0976665384615385</v>
      </c>
      <c r="K2254">
        <f t="shared" si="596"/>
        <v>1.1001654859947878</v>
      </c>
      <c r="L2254">
        <f t="shared" si="599"/>
        <v>1.1082216666666664</v>
      </c>
      <c r="M2254">
        <f t="shared" si="600"/>
        <v>1.1032836168914322</v>
      </c>
      <c r="N2254" t="str">
        <f t="shared" si="592"/>
        <v>-</v>
      </c>
      <c r="O2254" t="str">
        <f t="shared" si="597"/>
        <v>Buy</v>
      </c>
      <c r="P2254" t="str">
        <f t="shared" si="601"/>
        <v>-</v>
      </c>
      <c r="Q2254" t="str">
        <f t="shared" si="598"/>
        <v>-</v>
      </c>
      <c r="R2254">
        <f t="shared" si="593"/>
        <v>1.11049</v>
      </c>
      <c r="S2254">
        <f t="shared" si="594"/>
        <v>1.1094900000000001</v>
      </c>
      <c r="T2254" t="str">
        <f t="shared" si="588"/>
        <v>-</v>
      </c>
      <c r="U2254" t="str">
        <f t="shared" si="589"/>
        <v>-</v>
      </c>
      <c r="V2254" t="str">
        <f t="shared" si="603"/>
        <v>-</v>
      </c>
      <c r="W2254">
        <f t="shared" si="604"/>
        <v>4537.822752643282</v>
      </c>
      <c r="X2254">
        <f t="shared" si="605"/>
        <v>5034.6689658301957</v>
      </c>
      <c r="Y2254">
        <f t="shared" si="602"/>
        <v>34.668965830195702</v>
      </c>
    </row>
    <row r="2255" spans="1:25" x14ac:dyDescent="0.25">
      <c r="A2255" t="s">
        <v>2260</v>
      </c>
      <c r="B2255" s="2">
        <v>42444</v>
      </c>
      <c r="C2255" s="3">
        <v>0</v>
      </c>
      <c r="D2255">
        <v>1.1100000000000001</v>
      </c>
      <c r="E2255">
        <v>1.1124799999999999</v>
      </c>
      <c r="F2255">
        <v>1.1071899999999999</v>
      </c>
      <c r="G2255">
        <v>1.1107</v>
      </c>
      <c r="H2255">
        <v>380974</v>
      </c>
      <c r="I2255">
        <f t="shared" si="591"/>
        <v>-28.026282537275755</v>
      </c>
      <c r="J2255">
        <f t="shared" si="595"/>
        <v>1.097815</v>
      </c>
      <c r="K2255">
        <f t="shared" si="596"/>
        <v>1.1004321825518819</v>
      </c>
      <c r="L2255">
        <f t="shared" si="599"/>
        <v>1.1087455555555552</v>
      </c>
      <c r="M2255">
        <f t="shared" si="600"/>
        <v>1.1036845024648683</v>
      </c>
      <c r="N2255" t="str">
        <f t="shared" si="592"/>
        <v>-</v>
      </c>
      <c r="O2255" t="str">
        <f t="shared" si="597"/>
        <v>Buy</v>
      </c>
      <c r="P2255" t="str">
        <f t="shared" si="601"/>
        <v>-</v>
      </c>
      <c r="Q2255" t="str">
        <f t="shared" si="598"/>
        <v>-</v>
      </c>
      <c r="R2255">
        <f t="shared" si="593"/>
        <v>1.1111599999999999</v>
      </c>
      <c r="S2255">
        <f t="shared" si="594"/>
        <v>1.1102399999999999</v>
      </c>
      <c r="T2255" t="str">
        <f t="shared" ref="T2255:T2318" si="606">IF(Y2255&lt;&gt;"",IF(Y2255&lt;=-$AE$86,"Stop","-"),"-")</f>
        <v>-</v>
      </c>
      <c r="U2255" t="str">
        <f t="shared" ref="U2255:U2318" si="607">IF(Y2255&lt;&gt;"",IF(Y2255&gt;$AE$87,"Target","-"),"-")</f>
        <v>-</v>
      </c>
      <c r="V2255" t="str">
        <f t="shared" si="603"/>
        <v>-</v>
      </c>
      <c r="W2255">
        <f t="shared" si="604"/>
        <v>4537.822752643282</v>
      </c>
      <c r="X2255">
        <f t="shared" si="605"/>
        <v>5038.0723328946769</v>
      </c>
      <c r="Y2255">
        <f t="shared" si="602"/>
        <v>38.072332894676947</v>
      </c>
    </row>
    <row r="2256" spans="1:25" x14ac:dyDescent="0.25">
      <c r="A2256" t="s">
        <v>2261</v>
      </c>
      <c r="B2256" s="2">
        <v>42445</v>
      </c>
      <c r="C2256" s="3">
        <v>0</v>
      </c>
      <c r="D2256">
        <v>1.1107100000000001</v>
      </c>
      <c r="E2256">
        <v>1.1242099999999999</v>
      </c>
      <c r="F2256">
        <v>1.1057900000000001</v>
      </c>
      <c r="G2256">
        <v>1.12161</v>
      </c>
      <c r="H2256">
        <v>357300</v>
      </c>
      <c r="I2256">
        <f t="shared" ref="I2256:I2319" si="608">(MAX(E2243:E2256)-G2256)/(MAX(E2243:E2256)-MIN(F2243:F2256))*-100</f>
        <v>-6.1919504643961361</v>
      </c>
      <c r="J2256">
        <f t="shared" si="595"/>
        <v>1.0981769230769232</v>
      </c>
      <c r="K2256">
        <f t="shared" si="596"/>
        <v>1.1009683298290496</v>
      </c>
      <c r="L2256">
        <f t="shared" si="599"/>
        <v>1.1090877777777775</v>
      </c>
      <c r="M2256">
        <f t="shared" si="600"/>
        <v>1.1046534482775781</v>
      </c>
      <c r="N2256" t="str">
        <f t="shared" ref="N2256:N2319" si="609">IF(AND($I2256&gt;$AE$82,$I2255&lt;$AE$82),"Buy",IF(AND($I2256&lt;$AE$81,$I2255&gt;$AE$81),"Sell","-"))</f>
        <v>-</v>
      </c>
      <c r="O2256" t="str">
        <f t="shared" si="597"/>
        <v>Buy</v>
      </c>
      <c r="P2256" t="str">
        <f t="shared" si="601"/>
        <v>-</v>
      </c>
      <c r="Q2256" t="str">
        <f t="shared" si="598"/>
        <v>-</v>
      </c>
      <c r="R2256">
        <f t="shared" ref="R2256:R2319" si="610">ROUND(G2256+0.05*_xlfn.STDEV.P(G2245:G2256),5)</f>
        <v>1.12205</v>
      </c>
      <c r="S2256">
        <f t="shared" ref="S2256:S2319" si="611">ROUND(G2256-0.05*_xlfn.STDEV.P(G2245:G2256),5)</f>
        <v>1.12117</v>
      </c>
      <c r="T2256" t="str">
        <f t="shared" si="606"/>
        <v>-</v>
      </c>
      <c r="U2256" t="str">
        <f t="shared" si="607"/>
        <v>-</v>
      </c>
      <c r="V2256" t="str">
        <f t="shared" si="603"/>
        <v>-</v>
      </c>
      <c r="W2256">
        <f t="shared" si="604"/>
        <v>4537.822752643282</v>
      </c>
      <c r="X2256">
        <f t="shared" si="605"/>
        <v>5087.6707355810686</v>
      </c>
      <c r="Y2256">
        <f t="shared" si="602"/>
        <v>87.670735581068584</v>
      </c>
    </row>
    <row r="2257" spans="1:25" x14ac:dyDescent="0.25">
      <c r="A2257" t="s">
        <v>2262</v>
      </c>
      <c r="B2257" s="2">
        <v>42446</v>
      </c>
      <c r="C2257" s="3">
        <v>0</v>
      </c>
      <c r="D2257">
        <v>1.12161</v>
      </c>
      <c r="E2257">
        <v>1.13425</v>
      </c>
      <c r="F2257">
        <v>1.1205499999999999</v>
      </c>
      <c r="G2257">
        <v>1.1315200000000001</v>
      </c>
      <c r="H2257">
        <v>399542</v>
      </c>
      <c r="I2257">
        <f t="shared" si="608"/>
        <v>-5.2469729002496601</v>
      </c>
      <c r="J2257">
        <f t="shared" ref="J2257:J2320" si="612">AVERAGE(G2180:G2257)</f>
        <v>1.0987435897435898</v>
      </c>
      <c r="K2257">
        <f t="shared" ref="K2257:K2320" si="613">$K2256*(1-(2/(78+1)))+$G2257*(2/(78+1))</f>
        <v>1.1017417898333774</v>
      </c>
      <c r="L2257">
        <f t="shared" si="599"/>
        <v>1.1094094444444444</v>
      </c>
      <c r="M2257">
        <f t="shared" si="600"/>
        <v>1.1061056943166279</v>
      </c>
      <c r="N2257" t="str">
        <f t="shared" si="609"/>
        <v>-</v>
      </c>
      <c r="O2257" t="str">
        <f t="shared" ref="O2257:O2320" si="614">IF(K2257&gt;K2256,"Buy","Sell")</f>
        <v>Buy</v>
      </c>
      <c r="P2257" t="str">
        <f t="shared" si="601"/>
        <v>-</v>
      </c>
      <c r="Q2257" t="str">
        <f t="shared" si="598"/>
        <v>-</v>
      </c>
      <c r="R2257">
        <f t="shared" si="610"/>
        <v>1.1320300000000001</v>
      </c>
      <c r="S2257">
        <f t="shared" si="611"/>
        <v>1.1310100000000001</v>
      </c>
      <c r="T2257" t="str">
        <f t="shared" si="606"/>
        <v>-</v>
      </c>
      <c r="U2257" t="str">
        <f t="shared" si="607"/>
        <v>-</v>
      </c>
      <c r="V2257" t="str">
        <f t="shared" si="603"/>
        <v>-</v>
      </c>
      <c r="W2257">
        <f t="shared" si="604"/>
        <v>4537.822752643282</v>
      </c>
      <c r="X2257">
        <f t="shared" si="605"/>
        <v>5132.3229114670785</v>
      </c>
      <c r="Y2257">
        <f t="shared" si="602"/>
        <v>132.32291146707848</v>
      </c>
    </row>
    <row r="2258" spans="1:25" x14ac:dyDescent="0.25">
      <c r="A2258" t="s">
        <v>2263</v>
      </c>
      <c r="B2258" s="2">
        <v>42447</v>
      </c>
      <c r="C2258" s="3">
        <v>0</v>
      </c>
      <c r="D2258">
        <v>1.13151</v>
      </c>
      <c r="E2258">
        <v>1.13368</v>
      </c>
      <c r="F2258">
        <v>1.1256200000000001</v>
      </c>
      <c r="G2258">
        <v>1.12696</v>
      </c>
      <c r="H2258">
        <v>332382</v>
      </c>
      <c r="I2258">
        <f t="shared" si="608"/>
        <v>-14.011147414952942</v>
      </c>
      <c r="J2258">
        <f t="shared" si="612"/>
        <v>1.0992910256410255</v>
      </c>
      <c r="K2258">
        <f t="shared" si="613"/>
        <v>1.1023802255337982</v>
      </c>
      <c r="L2258">
        <f t="shared" si="599"/>
        <v>1.1097247222222222</v>
      </c>
      <c r="M2258">
        <f t="shared" si="600"/>
        <v>1.1072329540832966</v>
      </c>
      <c r="N2258" t="str">
        <f t="shared" si="609"/>
        <v>Sell</v>
      </c>
      <c r="O2258" t="str">
        <f t="shared" si="614"/>
        <v>Buy</v>
      </c>
      <c r="P2258" t="str">
        <f t="shared" si="601"/>
        <v>-</v>
      </c>
      <c r="Q2258" t="str">
        <f t="shared" si="598"/>
        <v>-</v>
      </c>
      <c r="R2258">
        <f t="shared" si="610"/>
        <v>1.1274900000000001</v>
      </c>
      <c r="S2258">
        <f t="shared" si="611"/>
        <v>1.12643</v>
      </c>
      <c r="T2258" t="str">
        <f t="shared" si="606"/>
        <v>-</v>
      </c>
      <c r="U2258" t="str">
        <f t="shared" si="607"/>
        <v>-</v>
      </c>
      <c r="V2258" t="str">
        <f t="shared" si="603"/>
        <v>-</v>
      </c>
      <c r="W2258">
        <f t="shared" si="604"/>
        <v>4537.822752643282</v>
      </c>
      <c r="X2258">
        <f t="shared" si="605"/>
        <v>5111.5396832599727</v>
      </c>
      <c r="Y2258">
        <f t="shared" si="602"/>
        <v>111.53968325997266</v>
      </c>
    </row>
    <row r="2259" spans="1:25" x14ac:dyDescent="0.25">
      <c r="A2259" t="s">
        <v>2264</v>
      </c>
      <c r="B2259" s="2">
        <v>42449</v>
      </c>
      <c r="C2259" s="3">
        <v>0</v>
      </c>
      <c r="D2259">
        <v>1.12575</v>
      </c>
      <c r="E2259">
        <v>1.12809</v>
      </c>
      <c r="F2259">
        <v>1.12575</v>
      </c>
      <c r="G2259">
        <v>1.12744</v>
      </c>
      <c r="H2259">
        <v>14300</v>
      </c>
      <c r="I2259">
        <f t="shared" si="608"/>
        <v>-13.088602729194657</v>
      </c>
      <c r="J2259">
        <f t="shared" si="612"/>
        <v>1.0998182051282055</v>
      </c>
      <c r="K2259">
        <f t="shared" si="613"/>
        <v>1.1030146502038285</v>
      </c>
      <c r="L2259">
        <f t="shared" si="599"/>
        <v>1.110088611111111</v>
      </c>
      <c r="M2259">
        <f t="shared" si="600"/>
        <v>1.1083252268355508</v>
      </c>
      <c r="N2259" t="str">
        <f t="shared" si="609"/>
        <v>-</v>
      </c>
      <c r="O2259" t="str">
        <f t="shared" si="614"/>
        <v>Buy</v>
      </c>
      <c r="P2259" t="str">
        <f t="shared" si="601"/>
        <v>-</v>
      </c>
      <c r="Q2259" t="str">
        <f t="shared" ref="Q2259:Q2322" si="615">IF(AND(M2258&lt;K2258,M2259&gt;K2259),"Buy",IF(AND(M2258&gt;K2258,M2259&lt;K2259),"Sell","-"))</f>
        <v>-</v>
      </c>
      <c r="R2259">
        <f t="shared" si="610"/>
        <v>1.1279699999999999</v>
      </c>
      <c r="S2259">
        <f t="shared" si="611"/>
        <v>1.1269100000000001</v>
      </c>
      <c r="T2259" t="str">
        <f t="shared" si="606"/>
        <v>-</v>
      </c>
      <c r="U2259" t="str">
        <f t="shared" si="607"/>
        <v>-</v>
      </c>
      <c r="V2259" t="str">
        <f t="shared" si="603"/>
        <v>-</v>
      </c>
      <c r="W2259">
        <f t="shared" si="604"/>
        <v>4537.822752643282</v>
      </c>
      <c r="X2259">
        <f t="shared" si="605"/>
        <v>5113.7178381812409</v>
      </c>
      <c r="Y2259">
        <f t="shared" si="602"/>
        <v>113.71783818124095</v>
      </c>
    </row>
    <row r="2260" spans="1:25" x14ac:dyDescent="0.25">
      <c r="A2260" t="s">
        <v>2265</v>
      </c>
      <c r="B2260" s="2">
        <v>42450</v>
      </c>
      <c r="C2260" s="3">
        <v>0</v>
      </c>
      <c r="D2260">
        <v>1.12744</v>
      </c>
      <c r="E2260">
        <v>1.1284799999999999</v>
      </c>
      <c r="F2260">
        <v>1.1233</v>
      </c>
      <c r="G2260">
        <v>1.1234900000000001</v>
      </c>
      <c r="H2260">
        <v>295847</v>
      </c>
      <c r="I2260">
        <f t="shared" si="608"/>
        <v>-20.680376705746447</v>
      </c>
      <c r="J2260">
        <f t="shared" si="612"/>
        <v>1.1002866666666671</v>
      </c>
      <c r="K2260">
        <f t="shared" si="613"/>
        <v>1.1035330134898074</v>
      </c>
      <c r="L2260">
        <f t="shared" si="599"/>
        <v>1.1102161111111111</v>
      </c>
      <c r="M2260">
        <f t="shared" si="600"/>
        <v>1.1091449443038994</v>
      </c>
      <c r="N2260" t="str">
        <f t="shared" si="609"/>
        <v>-</v>
      </c>
      <c r="O2260" t="str">
        <f t="shared" si="614"/>
        <v>Buy</v>
      </c>
      <c r="P2260" t="str">
        <f t="shared" si="601"/>
        <v>-</v>
      </c>
      <c r="Q2260" t="str">
        <f t="shared" si="615"/>
        <v>-</v>
      </c>
      <c r="R2260">
        <f t="shared" si="610"/>
        <v>1.12399</v>
      </c>
      <c r="S2260">
        <f t="shared" si="611"/>
        <v>1.1229899999999999</v>
      </c>
      <c r="T2260" t="str">
        <f t="shared" si="606"/>
        <v>-</v>
      </c>
      <c r="U2260" t="str">
        <f t="shared" si="607"/>
        <v>-</v>
      </c>
      <c r="V2260" t="str">
        <f t="shared" si="603"/>
        <v>-</v>
      </c>
      <c r="W2260">
        <f t="shared" si="604"/>
        <v>4537.822752643282</v>
      </c>
      <c r="X2260">
        <f t="shared" si="605"/>
        <v>5095.929572990879</v>
      </c>
      <c r="Y2260">
        <f t="shared" si="602"/>
        <v>95.929572990879024</v>
      </c>
    </row>
    <row r="2261" spans="1:25" x14ac:dyDescent="0.25">
      <c r="A2261" t="s">
        <v>2266</v>
      </c>
      <c r="B2261" s="2">
        <v>42451</v>
      </c>
      <c r="C2261" s="3">
        <v>0</v>
      </c>
      <c r="D2261">
        <v>1.1234999999999999</v>
      </c>
      <c r="E2261">
        <v>1.12599</v>
      </c>
      <c r="F2261">
        <v>1.1188499999999999</v>
      </c>
      <c r="G2261">
        <v>1.1221099999999999</v>
      </c>
      <c r="H2261">
        <v>317059</v>
      </c>
      <c r="I2261">
        <f t="shared" si="608"/>
        <v>-23.332692677301623</v>
      </c>
      <c r="J2261">
        <f t="shared" si="612"/>
        <v>1.1006844871794872</v>
      </c>
      <c r="K2261">
        <f t="shared" si="613"/>
        <v>1.1040033169457615</v>
      </c>
      <c r="L2261">
        <f t="shared" si="599"/>
        <v>1.1100302777777775</v>
      </c>
      <c r="M2261">
        <f t="shared" si="600"/>
        <v>1.1098457581253103</v>
      </c>
      <c r="N2261" t="str">
        <f t="shared" si="609"/>
        <v>-</v>
      </c>
      <c r="O2261" t="str">
        <f t="shared" si="614"/>
        <v>Buy</v>
      </c>
      <c r="P2261" t="str">
        <f t="shared" si="601"/>
        <v>-</v>
      </c>
      <c r="Q2261" t="str">
        <f t="shared" si="615"/>
        <v>-</v>
      </c>
      <c r="R2261">
        <f t="shared" si="610"/>
        <v>1.1225499999999999</v>
      </c>
      <c r="S2261">
        <f t="shared" si="611"/>
        <v>1.1216699999999999</v>
      </c>
      <c r="T2261" t="str">
        <f t="shared" si="606"/>
        <v>-</v>
      </c>
      <c r="U2261" t="str">
        <f t="shared" si="607"/>
        <v>-</v>
      </c>
      <c r="V2261" t="str">
        <f t="shared" si="603"/>
        <v>-</v>
      </c>
      <c r="W2261">
        <f t="shared" si="604"/>
        <v>4537.822752643282</v>
      </c>
      <c r="X2261">
        <f t="shared" si="605"/>
        <v>5089.9396469573903</v>
      </c>
      <c r="Y2261">
        <f t="shared" si="602"/>
        <v>89.939646957390323</v>
      </c>
    </row>
    <row r="2262" spans="1:25" x14ac:dyDescent="0.25">
      <c r="A2262" t="s">
        <v>2267</v>
      </c>
      <c r="B2262" s="2">
        <v>42452</v>
      </c>
      <c r="C2262" s="3">
        <v>0</v>
      </c>
      <c r="D2262">
        <v>1.1221099999999999</v>
      </c>
      <c r="E2262">
        <v>1.1221099999999999</v>
      </c>
      <c r="F2262">
        <v>1.1159399999999999</v>
      </c>
      <c r="G2262">
        <v>1.1177900000000001</v>
      </c>
      <c r="H2262">
        <v>300680</v>
      </c>
      <c r="I2262">
        <f t="shared" si="608"/>
        <v>-31.635594849125336</v>
      </c>
      <c r="J2262">
        <f t="shared" si="612"/>
        <v>1.1009784615384619</v>
      </c>
      <c r="K2262">
        <f t="shared" si="613"/>
        <v>1.1043523468965017</v>
      </c>
      <c r="L2262">
        <f t="shared" si="599"/>
        <v>1.1097361111111106</v>
      </c>
      <c r="M2262">
        <f t="shared" si="600"/>
        <v>1.1102751766050232</v>
      </c>
      <c r="N2262" t="str">
        <f t="shared" si="609"/>
        <v>-</v>
      </c>
      <c r="O2262" t="str">
        <f t="shared" si="614"/>
        <v>Buy</v>
      </c>
      <c r="P2262" t="str">
        <f t="shared" si="601"/>
        <v>-</v>
      </c>
      <c r="Q2262" t="str">
        <f t="shared" si="615"/>
        <v>-</v>
      </c>
      <c r="R2262">
        <f t="shared" si="610"/>
        <v>1.1181099999999999</v>
      </c>
      <c r="S2262">
        <f t="shared" si="611"/>
        <v>1.11747</v>
      </c>
      <c r="T2262" t="str">
        <f t="shared" si="606"/>
        <v>-</v>
      </c>
      <c r="U2262" t="str">
        <f t="shared" si="607"/>
        <v>-</v>
      </c>
      <c r="V2262" t="str">
        <f t="shared" si="603"/>
        <v>-</v>
      </c>
      <c r="W2262">
        <f t="shared" si="604"/>
        <v>4537.822752643282</v>
      </c>
      <c r="X2262">
        <f t="shared" si="605"/>
        <v>5070.8807913962883</v>
      </c>
      <c r="Y2262">
        <f t="shared" si="602"/>
        <v>70.880791396288259</v>
      </c>
    </row>
    <row r="2263" spans="1:25" x14ac:dyDescent="0.25">
      <c r="A2263" t="s">
        <v>2268</v>
      </c>
      <c r="B2263" s="2">
        <v>42453</v>
      </c>
      <c r="C2263" s="3">
        <v>0</v>
      </c>
      <c r="D2263">
        <v>1.11778</v>
      </c>
      <c r="E2263">
        <v>1.11877</v>
      </c>
      <c r="F2263">
        <v>1.11442</v>
      </c>
      <c r="G2263">
        <v>1.1164400000000001</v>
      </c>
      <c r="H2263">
        <v>276674</v>
      </c>
      <c r="I2263">
        <f t="shared" si="608"/>
        <v>-34.23025177782025</v>
      </c>
      <c r="J2263">
        <f t="shared" si="612"/>
        <v>1.1013071794871796</v>
      </c>
      <c r="K2263">
        <f t="shared" si="613"/>
        <v>1.1046583634307674</v>
      </c>
      <c r="L2263">
        <f t="shared" si="599"/>
        <v>1.1093152777777775</v>
      </c>
      <c r="M2263">
        <f t="shared" si="600"/>
        <v>1.1106084103020488</v>
      </c>
      <c r="N2263" t="str">
        <f t="shared" si="609"/>
        <v>-</v>
      </c>
      <c r="O2263" t="str">
        <f t="shared" si="614"/>
        <v>Buy</v>
      </c>
      <c r="P2263" t="str">
        <f t="shared" si="601"/>
        <v>-</v>
      </c>
      <c r="Q2263" t="str">
        <f t="shared" si="615"/>
        <v>-</v>
      </c>
      <c r="R2263">
        <f t="shared" si="610"/>
        <v>1.11676</v>
      </c>
      <c r="S2263">
        <f t="shared" si="611"/>
        <v>1.11612</v>
      </c>
      <c r="T2263" t="str">
        <f t="shared" si="606"/>
        <v>-</v>
      </c>
      <c r="U2263" t="str">
        <f t="shared" si="607"/>
        <v>-</v>
      </c>
      <c r="V2263" t="str">
        <f t="shared" si="603"/>
        <v>-</v>
      </c>
      <c r="W2263">
        <f t="shared" si="604"/>
        <v>4537.822752643282</v>
      </c>
      <c r="X2263">
        <f t="shared" si="605"/>
        <v>5064.7547306802198</v>
      </c>
      <c r="Y2263">
        <f t="shared" si="602"/>
        <v>64.754730680219836</v>
      </c>
    </row>
    <row r="2264" spans="1:25" x14ac:dyDescent="0.25">
      <c r="A2264" t="s">
        <v>2269</v>
      </c>
      <c r="B2264" s="2">
        <v>42454</v>
      </c>
      <c r="C2264" s="3">
        <v>0</v>
      </c>
      <c r="D2264">
        <v>1.1164400000000001</v>
      </c>
      <c r="E2264">
        <v>1.11757</v>
      </c>
      <c r="F2264">
        <v>1.1152899999999999</v>
      </c>
      <c r="G2264">
        <v>1.1162399999999999</v>
      </c>
      <c r="H2264">
        <v>56295</v>
      </c>
      <c r="I2264">
        <f t="shared" si="608"/>
        <v>-34.614645396886559</v>
      </c>
      <c r="J2264">
        <f t="shared" si="612"/>
        <v>1.1015583333333334</v>
      </c>
      <c r="K2264">
        <f t="shared" si="613"/>
        <v>1.1049515694198619</v>
      </c>
      <c r="L2264">
        <f t="shared" si="599"/>
        <v>1.1090630555555552</v>
      </c>
      <c r="M2264">
        <f t="shared" si="600"/>
        <v>1.1109128205559922</v>
      </c>
      <c r="N2264" t="str">
        <f t="shared" si="609"/>
        <v>-</v>
      </c>
      <c r="O2264" t="str">
        <f t="shared" si="614"/>
        <v>Buy</v>
      </c>
      <c r="P2264" t="str">
        <f t="shared" si="601"/>
        <v>-</v>
      </c>
      <c r="Q2264" t="str">
        <f t="shared" si="615"/>
        <v>-</v>
      </c>
      <c r="R2264">
        <f t="shared" si="610"/>
        <v>1.11656</v>
      </c>
      <c r="S2264">
        <f t="shared" si="611"/>
        <v>1.11592</v>
      </c>
      <c r="T2264" t="str">
        <f t="shared" si="606"/>
        <v>-</v>
      </c>
      <c r="U2264" t="str">
        <f t="shared" si="607"/>
        <v>-</v>
      </c>
      <c r="V2264" t="str">
        <f t="shared" si="603"/>
        <v>-</v>
      </c>
      <c r="W2264">
        <f t="shared" si="604"/>
        <v>4537.822752643282</v>
      </c>
      <c r="X2264">
        <f t="shared" si="605"/>
        <v>5063.8471661296917</v>
      </c>
      <c r="Y2264">
        <f t="shared" si="602"/>
        <v>63.847166129691686</v>
      </c>
    </row>
    <row r="2265" spans="1:25" x14ac:dyDescent="0.25">
      <c r="A2265" t="s">
        <v>2270</v>
      </c>
      <c r="B2265" s="2">
        <v>42456</v>
      </c>
      <c r="C2265" s="3">
        <v>0</v>
      </c>
      <c r="D2265">
        <v>1.11615</v>
      </c>
      <c r="E2265">
        <v>1.1166499999999999</v>
      </c>
      <c r="F2265">
        <v>1.1155900000000001</v>
      </c>
      <c r="G2265">
        <v>1.11571</v>
      </c>
      <c r="H2265">
        <v>7895</v>
      </c>
      <c r="I2265">
        <f t="shared" si="608"/>
        <v>-65.144061841180772</v>
      </c>
      <c r="J2265">
        <f t="shared" si="612"/>
        <v>1.1018051282051284</v>
      </c>
      <c r="K2265">
        <f t="shared" si="613"/>
        <v>1.1052239347510047</v>
      </c>
      <c r="L2265">
        <f t="shared" si="599"/>
        <v>1.1088794444444441</v>
      </c>
      <c r="M2265">
        <f t="shared" si="600"/>
        <v>1.1111721275529656</v>
      </c>
      <c r="N2265" t="str">
        <f t="shared" si="609"/>
        <v>-</v>
      </c>
      <c r="O2265" t="str">
        <f t="shared" si="614"/>
        <v>Buy</v>
      </c>
      <c r="P2265" t="str">
        <f t="shared" si="601"/>
        <v>-</v>
      </c>
      <c r="Q2265" t="str">
        <f t="shared" si="615"/>
        <v>-</v>
      </c>
      <c r="R2265">
        <f t="shared" si="610"/>
        <v>1.1160300000000001</v>
      </c>
      <c r="S2265">
        <f t="shared" si="611"/>
        <v>1.1153900000000001</v>
      </c>
      <c r="T2265" t="str">
        <f t="shared" si="606"/>
        <v>-</v>
      </c>
      <c r="U2265" t="str">
        <f t="shared" si="607"/>
        <v>-</v>
      </c>
      <c r="V2265" t="str">
        <f t="shared" si="603"/>
        <v>-</v>
      </c>
      <c r="W2265">
        <f t="shared" si="604"/>
        <v>4537.822752643282</v>
      </c>
      <c r="X2265">
        <f t="shared" si="605"/>
        <v>5061.4421200707911</v>
      </c>
      <c r="Y2265">
        <f t="shared" si="602"/>
        <v>61.442120070791134</v>
      </c>
    </row>
    <row r="2266" spans="1:25" x14ac:dyDescent="0.25">
      <c r="A2266" t="s">
        <v>2271</v>
      </c>
      <c r="B2266" s="2">
        <v>42457</v>
      </c>
      <c r="C2266" s="3">
        <v>0</v>
      </c>
      <c r="D2266">
        <v>1.11572</v>
      </c>
      <c r="E2266">
        <v>1.12198</v>
      </c>
      <c r="F2266">
        <v>1.1153</v>
      </c>
      <c r="G2266">
        <v>1.1200699999999999</v>
      </c>
      <c r="H2266">
        <v>171210</v>
      </c>
      <c r="I2266">
        <f t="shared" si="608"/>
        <v>-49.824314827828942</v>
      </c>
      <c r="J2266">
        <f t="shared" si="612"/>
        <v>1.1021089743589743</v>
      </c>
      <c r="K2266">
        <f t="shared" si="613"/>
        <v>1.1055997845041436</v>
      </c>
      <c r="L2266">
        <f t="shared" si="599"/>
        <v>1.1089474999999998</v>
      </c>
      <c r="M2266">
        <f t="shared" si="600"/>
        <v>1.1116530936311835</v>
      </c>
      <c r="N2266" t="str">
        <f t="shared" si="609"/>
        <v>-</v>
      </c>
      <c r="O2266" t="str">
        <f t="shared" si="614"/>
        <v>Buy</v>
      </c>
      <c r="P2266" t="str">
        <f t="shared" si="601"/>
        <v>-</v>
      </c>
      <c r="Q2266" t="str">
        <f t="shared" si="615"/>
        <v>-</v>
      </c>
      <c r="R2266">
        <f t="shared" si="610"/>
        <v>1.12035</v>
      </c>
      <c r="S2266">
        <f t="shared" si="611"/>
        <v>1.1197900000000001</v>
      </c>
      <c r="T2266" t="str">
        <f t="shared" si="606"/>
        <v>-</v>
      </c>
      <c r="U2266" t="str">
        <f t="shared" si="607"/>
        <v>-</v>
      </c>
      <c r="V2266" t="str">
        <f t="shared" si="603"/>
        <v>-</v>
      </c>
      <c r="W2266">
        <f t="shared" si="604"/>
        <v>4537.822752643282</v>
      </c>
      <c r="X2266">
        <f t="shared" si="605"/>
        <v>5081.4085401824213</v>
      </c>
      <c r="Y2266">
        <f t="shared" si="602"/>
        <v>81.408540182421348</v>
      </c>
    </row>
    <row r="2267" spans="1:25" x14ac:dyDescent="0.25">
      <c r="A2267" t="s">
        <v>2272</v>
      </c>
      <c r="B2267" s="2">
        <v>42458</v>
      </c>
      <c r="C2267" s="3">
        <v>0</v>
      </c>
      <c r="D2267">
        <v>1.1200699999999999</v>
      </c>
      <c r="E2267">
        <v>1.1303300000000001</v>
      </c>
      <c r="F2267">
        <v>1.1169</v>
      </c>
      <c r="G2267">
        <v>1.1289199999999999</v>
      </c>
      <c r="H2267">
        <v>316741</v>
      </c>
      <c r="I2267">
        <f t="shared" si="608"/>
        <v>-18.728039353478813</v>
      </c>
      <c r="J2267">
        <f t="shared" si="612"/>
        <v>1.1025124358974359</v>
      </c>
      <c r="K2267">
        <f t="shared" si="613"/>
        <v>1.1061901697065704</v>
      </c>
      <c r="L2267">
        <f t="shared" si="599"/>
        <v>1.1093538888888888</v>
      </c>
      <c r="M2267">
        <f t="shared" si="600"/>
        <v>1.1125864399213896</v>
      </c>
      <c r="N2267" t="str">
        <f t="shared" si="609"/>
        <v>-</v>
      </c>
      <c r="O2267" t="str">
        <f t="shared" si="614"/>
        <v>Buy</v>
      </c>
      <c r="P2267" t="str">
        <f t="shared" si="601"/>
        <v>-</v>
      </c>
      <c r="Q2267" t="str">
        <f t="shared" si="615"/>
        <v>-</v>
      </c>
      <c r="R2267">
        <f t="shared" si="610"/>
        <v>1.1291800000000001</v>
      </c>
      <c r="S2267">
        <f t="shared" si="611"/>
        <v>1.12866</v>
      </c>
      <c r="T2267" t="str">
        <f t="shared" si="606"/>
        <v>-</v>
      </c>
      <c r="U2267" t="str">
        <f t="shared" si="607"/>
        <v>-</v>
      </c>
      <c r="V2267" t="str">
        <f t="shared" si="603"/>
        <v>-</v>
      </c>
      <c r="W2267">
        <f t="shared" si="604"/>
        <v>4537.822752643282</v>
      </c>
      <c r="X2267">
        <f t="shared" si="605"/>
        <v>5121.6590279983666</v>
      </c>
      <c r="Y2267">
        <f t="shared" si="602"/>
        <v>121.65902799836658</v>
      </c>
    </row>
    <row r="2268" spans="1:25" x14ac:dyDescent="0.25">
      <c r="A2268" t="s">
        <v>2273</v>
      </c>
      <c r="B2268" s="2">
        <v>42459</v>
      </c>
      <c r="C2268" s="3">
        <v>0</v>
      </c>
      <c r="D2268">
        <v>1.12893</v>
      </c>
      <c r="E2268">
        <v>1.1365400000000001</v>
      </c>
      <c r="F2268">
        <v>1.12863</v>
      </c>
      <c r="G2268">
        <v>1.13327</v>
      </c>
      <c r="H2268">
        <v>348742</v>
      </c>
      <c r="I2268">
        <f t="shared" si="608"/>
        <v>-10.63414634146374</v>
      </c>
      <c r="J2268">
        <f t="shared" si="612"/>
        <v>1.103034358974359</v>
      </c>
      <c r="K2268">
        <f t="shared" si="613"/>
        <v>1.1068757350304546</v>
      </c>
      <c r="L2268">
        <f t="shared" si="599"/>
        <v>1.109943611111111</v>
      </c>
      <c r="M2268">
        <f t="shared" si="600"/>
        <v>1.1137044701959091</v>
      </c>
      <c r="N2268" t="str">
        <f t="shared" si="609"/>
        <v>-</v>
      </c>
      <c r="O2268" t="str">
        <f t="shared" si="614"/>
        <v>Buy</v>
      </c>
      <c r="P2268" t="str">
        <f t="shared" si="601"/>
        <v>-</v>
      </c>
      <c r="Q2268" t="str">
        <f t="shared" si="615"/>
        <v>-</v>
      </c>
      <c r="R2268">
        <f t="shared" si="610"/>
        <v>1.13357</v>
      </c>
      <c r="S2268">
        <f t="shared" si="611"/>
        <v>1.13297</v>
      </c>
      <c r="T2268" t="str">
        <f t="shared" si="606"/>
        <v>-</v>
      </c>
      <c r="U2268" t="str">
        <f t="shared" si="607"/>
        <v>-</v>
      </c>
      <c r="V2268" t="str">
        <f t="shared" si="603"/>
        <v>-</v>
      </c>
      <c r="W2268">
        <f t="shared" si="604"/>
        <v>4537.822752643282</v>
      </c>
      <c r="X2268">
        <f t="shared" si="605"/>
        <v>5141.2170440622594</v>
      </c>
      <c r="Y2268">
        <f t="shared" si="602"/>
        <v>141.21704406225945</v>
      </c>
    </row>
    <row r="2269" spans="1:25" x14ac:dyDescent="0.25">
      <c r="A2269" t="s">
        <v>2274</v>
      </c>
      <c r="B2269" s="2">
        <v>42460</v>
      </c>
      <c r="C2269" s="3">
        <v>0</v>
      </c>
      <c r="D2269">
        <v>1.1332599999999999</v>
      </c>
      <c r="E2269">
        <v>1.1411800000000001</v>
      </c>
      <c r="F2269">
        <v>1.1310100000000001</v>
      </c>
      <c r="G2269">
        <v>1.13785</v>
      </c>
      <c r="H2269">
        <v>300352</v>
      </c>
      <c r="I2269">
        <f t="shared" si="608"/>
        <v>-9.4094376942640636</v>
      </c>
      <c r="J2269">
        <f t="shared" si="612"/>
        <v>1.1036029487179486</v>
      </c>
      <c r="K2269">
        <f t="shared" si="613"/>
        <v>1.1076598936372783</v>
      </c>
      <c r="L2269">
        <f t="shared" si="599"/>
        <v>1.110696388888889</v>
      </c>
      <c r="M2269">
        <f t="shared" si="600"/>
        <v>1.1150096339691031</v>
      </c>
      <c r="N2269" t="str">
        <f t="shared" si="609"/>
        <v>-</v>
      </c>
      <c r="O2269" t="str">
        <f t="shared" si="614"/>
        <v>Buy</v>
      </c>
      <c r="P2269" t="str">
        <f t="shared" si="601"/>
        <v>-</v>
      </c>
      <c r="Q2269" t="str">
        <f t="shared" si="615"/>
        <v>-</v>
      </c>
      <c r="R2269">
        <f t="shared" si="610"/>
        <v>1.13819</v>
      </c>
      <c r="S2269">
        <f t="shared" si="611"/>
        <v>1.13751</v>
      </c>
      <c r="T2269" t="str">
        <f t="shared" si="606"/>
        <v>-</v>
      </c>
      <c r="U2269" t="str">
        <f t="shared" si="607"/>
        <v>-</v>
      </c>
      <c r="V2269" t="str">
        <f t="shared" si="603"/>
        <v>-</v>
      </c>
      <c r="W2269">
        <f t="shared" si="604"/>
        <v>4537.822752643282</v>
      </c>
      <c r="X2269">
        <f t="shared" si="605"/>
        <v>5161.8187593592602</v>
      </c>
      <c r="Y2269">
        <f t="shared" si="602"/>
        <v>161.81875935926018</v>
      </c>
    </row>
    <row r="2270" spans="1:25" x14ac:dyDescent="0.25">
      <c r="A2270" t="s">
        <v>2275</v>
      </c>
      <c r="B2270" s="2">
        <v>42461</v>
      </c>
      <c r="C2270" s="3">
        <v>0</v>
      </c>
      <c r="D2270">
        <v>1.13785</v>
      </c>
      <c r="E2270">
        <v>1.1437900000000001</v>
      </c>
      <c r="F2270">
        <v>1.13347</v>
      </c>
      <c r="G2270">
        <v>1.1389899999999999</v>
      </c>
      <c r="H2270">
        <v>269379</v>
      </c>
      <c r="I2270">
        <f t="shared" si="608"/>
        <v>-16.343207354443713</v>
      </c>
      <c r="J2270">
        <f t="shared" si="612"/>
        <v>1.104286923076923</v>
      </c>
      <c r="K2270">
        <f t="shared" si="613"/>
        <v>1.1084530608869676</v>
      </c>
      <c r="L2270">
        <f t="shared" si="599"/>
        <v>1.1114227777777776</v>
      </c>
      <c r="M2270">
        <f t="shared" si="600"/>
        <v>1.1163058699707731</v>
      </c>
      <c r="N2270" t="str">
        <f t="shared" si="609"/>
        <v>Sell</v>
      </c>
      <c r="O2270" t="str">
        <f t="shared" si="614"/>
        <v>Buy</v>
      </c>
      <c r="P2270" t="str">
        <f t="shared" si="601"/>
        <v>-</v>
      </c>
      <c r="Q2270" t="str">
        <f t="shared" si="615"/>
        <v>-</v>
      </c>
      <c r="R2270">
        <f t="shared" si="610"/>
        <v>1.1393899999999999</v>
      </c>
      <c r="S2270">
        <f t="shared" si="611"/>
        <v>1.13859</v>
      </c>
      <c r="T2270" t="str">
        <f t="shared" si="606"/>
        <v>-</v>
      </c>
      <c r="U2270" t="str">
        <f t="shared" si="607"/>
        <v>-</v>
      </c>
      <c r="V2270" t="str">
        <f t="shared" si="603"/>
        <v>-</v>
      </c>
      <c r="W2270">
        <f t="shared" si="604"/>
        <v>4537.822752643282</v>
      </c>
      <c r="X2270">
        <f t="shared" si="605"/>
        <v>5166.7196079321147</v>
      </c>
      <c r="Y2270">
        <f t="shared" si="602"/>
        <v>166.71960793211474</v>
      </c>
    </row>
    <row r="2271" spans="1:25" x14ac:dyDescent="0.25">
      <c r="A2271" t="s">
        <v>2276</v>
      </c>
      <c r="B2271" s="2">
        <v>42463</v>
      </c>
      <c r="C2271" s="3">
        <v>0</v>
      </c>
      <c r="D2271">
        <v>1.1399900000000001</v>
      </c>
      <c r="E2271">
        <v>1.1399999999999999</v>
      </c>
      <c r="F2271">
        <v>1.1387799999999999</v>
      </c>
      <c r="G2271">
        <v>1.1394599999999999</v>
      </c>
      <c r="H2271">
        <v>7587</v>
      </c>
      <c r="I2271">
        <f t="shared" si="608"/>
        <v>-14.742934967654579</v>
      </c>
      <c r="J2271">
        <f t="shared" si="612"/>
        <v>1.1049830769230771</v>
      </c>
      <c r="K2271">
        <f t="shared" si="613"/>
        <v>1.1092380466872975</v>
      </c>
      <c r="L2271">
        <f t="shared" si="599"/>
        <v>1.1121805555555557</v>
      </c>
      <c r="M2271">
        <f t="shared" si="600"/>
        <v>1.1175574445669474</v>
      </c>
      <c r="N2271" t="str">
        <f t="shared" si="609"/>
        <v>-</v>
      </c>
      <c r="O2271" t="str">
        <f t="shared" si="614"/>
        <v>Buy</v>
      </c>
      <c r="P2271" t="str">
        <f t="shared" si="601"/>
        <v>-</v>
      </c>
      <c r="Q2271" t="str">
        <f t="shared" si="615"/>
        <v>-</v>
      </c>
      <c r="R2271">
        <f t="shared" si="610"/>
        <v>1.13991</v>
      </c>
      <c r="S2271">
        <f t="shared" si="611"/>
        <v>1.1390100000000001</v>
      </c>
      <c r="T2271" t="str">
        <f t="shared" si="606"/>
        <v>-</v>
      </c>
      <c r="U2271" t="str">
        <f t="shared" si="607"/>
        <v>-</v>
      </c>
      <c r="V2271" t="str">
        <f t="shared" si="603"/>
        <v>-</v>
      </c>
      <c r="W2271">
        <f t="shared" si="604"/>
        <v>4537.822752643282</v>
      </c>
      <c r="X2271">
        <f t="shared" si="605"/>
        <v>5168.6254934882254</v>
      </c>
      <c r="Y2271">
        <f t="shared" si="602"/>
        <v>168.6254934882254</v>
      </c>
    </row>
    <row r="2272" spans="1:25" x14ac:dyDescent="0.25">
      <c r="A2272" t="s">
        <v>2277</v>
      </c>
      <c r="B2272" s="2">
        <v>42464</v>
      </c>
      <c r="C2272" s="3">
        <v>0</v>
      </c>
      <c r="D2272">
        <v>1.1395200000000001</v>
      </c>
      <c r="E2272">
        <v>1.1412500000000001</v>
      </c>
      <c r="F2272">
        <v>1.13574</v>
      </c>
      <c r="G2272">
        <v>1.1386499999999999</v>
      </c>
      <c r="H2272">
        <v>257305</v>
      </c>
      <c r="I2272">
        <f t="shared" si="608"/>
        <v>-17.500851208716799</v>
      </c>
      <c r="J2272">
        <f t="shared" si="612"/>
        <v>1.1057046153846153</v>
      </c>
      <c r="K2272">
        <f t="shared" si="613"/>
        <v>1.1099826531002772</v>
      </c>
      <c r="L2272">
        <f t="shared" si="599"/>
        <v>1.1131844444444445</v>
      </c>
      <c r="M2272">
        <f t="shared" si="600"/>
        <v>1.1186975826984638</v>
      </c>
      <c r="N2272" t="str">
        <f t="shared" si="609"/>
        <v>-</v>
      </c>
      <c r="O2272" t="str">
        <f t="shared" si="614"/>
        <v>Buy</v>
      </c>
      <c r="P2272" t="str">
        <f t="shared" si="601"/>
        <v>-</v>
      </c>
      <c r="Q2272" t="str">
        <f t="shared" si="615"/>
        <v>-</v>
      </c>
      <c r="R2272">
        <f t="shared" si="610"/>
        <v>1.13913</v>
      </c>
      <c r="S2272">
        <f t="shared" si="611"/>
        <v>1.1381699999999999</v>
      </c>
      <c r="T2272" t="str">
        <f t="shared" si="606"/>
        <v>-</v>
      </c>
      <c r="U2272" t="str">
        <f t="shared" si="607"/>
        <v>-</v>
      </c>
      <c r="V2272" t="str">
        <f t="shared" si="603"/>
        <v>-</v>
      </c>
      <c r="W2272">
        <f t="shared" si="604"/>
        <v>4537.822752643282</v>
      </c>
      <c r="X2272">
        <f t="shared" si="605"/>
        <v>5164.8137223760041</v>
      </c>
      <c r="Y2272">
        <f t="shared" si="602"/>
        <v>164.81372237600408</v>
      </c>
    </row>
    <row r="2273" spans="1:25" x14ac:dyDescent="0.25">
      <c r="A2273" t="s">
        <v>2278</v>
      </c>
      <c r="B2273" s="2">
        <v>42465</v>
      </c>
      <c r="C2273" s="3">
        <v>0</v>
      </c>
      <c r="D2273">
        <v>1.1385700000000001</v>
      </c>
      <c r="E2273">
        <v>1.1405000000000001</v>
      </c>
      <c r="F2273">
        <v>1.1335900000000001</v>
      </c>
      <c r="G2273">
        <v>1.13805</v>
      </c>
      <c r="H2273">
        <v>250759</v>
      </c>
      <c r="I2273">
        <f t="shared" si="608"/>
        <v>-19.543752128021978</v>
      </c>
      <c r="J2273">
        <f t="shared" si="612"/>
        <v>1.1065126923076924</v>
      </c>
      <c r="K2273">
        <f t="shared" si="613"/>
        <v>1.1106932188445739</v>
      </c>
      <c r="L2273">
        <f t="shared" si="599"/>
        <v>1.1141763888888889</v>
      </c>
      <c r="M2273">
        <f t="shared" si="600"/>
        <v>1.1197436593093575</v>
      </c>
      <c r="N2273" t="str">
        <f t="shared" si="609"/>
        <v>-</v>
      </c>
      <c r="O2273" t="str">
        <f t="shared" si="614"/>
        <v>Buy</v>
      </c>
      <c r="P2273" t="str">
        <f t="shared" si="601"/>
        <v>-</v>
      </c>
      <c r="Q2273" t="str">
        <f t="shared" si="615"/>
        <v>-</v>
      </c>
      <c r="R2273">
        <f t="shared" si="610"/>
        <v>1.13855</v>
      </c>
      <c r="S2273">
        <f t="shared" si="611"/>
        <v>1.1375500000000001</v>
      </c>
      <c r="T2273" t="str">
        <f t="shared" si="606"/>
        <v>-</v>
      </c>
      <c r="U2273" t="str">
        <f t="shared" si="607"/>
        <v>-</v>
      </c>
      <c r="V2273" t="str">
        <f t="shared" si="603"/>
        <v>-</v>
      </c>
      <c r="W2273">
        <f t="shared" si="604"/>
        <v>4537.822752643282</v>
      </c>
      <c r="X2273">
        <f t="shared" si="605"/>
        <v>5162.0002722693653</v>
      </c>
      <c r="Y2273">
        <f t="shared" si="602"/>
        <v>162.00027226936527</v>
      </c>
    </row>
    <row r="2274" spans="1:25" x14ac:dyDescent="0.25">
      <c r="A2274" t="s">
        <v>2279</v>
      </c>
      <c r="B2274" s="2">
        <v>42466</v>
      </c>
      <c r="C2274" s="3">
        <v>0</v>
      </c>
      <c r="D2274">
        <v>1.13805</v>
      </c>
      <c r="E2274">
        <v>1.14316</v>
      </c>
      <c r="F2274">
        <v>1.13266</v>
      </c>
      <c r="G2274">
        <v>1.14001</v>
      </c>
      <c r="H2274">
        <v>260185</v>
      </c>
      <c r="I2274">
        <f t="shared" si="608"/>
        <v>-12.870275791624453</v>
      </c>
      <c r="J2274">
        <f t="shared" si="612"/>
        <v>1.1073120512820516</v>
      </c>
      <c r="K2274">
        <f t="shared" si="613"/>
        <v>1.1114354158358506</v>
      </c>
      <c r="L2274">
        <f t="shared" si="599"/>
        <v>1.115248888888889</v>
      </c>
      <c r="M2274">
        <f t="shared" si="600"/>
        <v>1.1208391371845274</v>
      </c>
      <c r="N2274" t="str">
        <f t="shared" si="609"/>
        <v>-</v>
      </c>
      <c r="O2274" t="str">
        <f t="shared" si="614"/>
        <v>Buy</v>
      </c>
      <c r="P2274" t="str">
        <f t="shared" si="601"/>
        <v>-</v>
      </c>
      <c r="Q2274" t="str">
        <f t="shared" si="615"/>
        <v>-</v>
      </c>
      <c r="R2274">
        <f t="shared" si="610"/>
        <v>1.1405000000000001</v>
      </c>
      <c r="S2274">
        <f t="shared" si="611"/>
        <v>1.1395200000000001</v>
      </c>
      <c r="T2274" t="str">
        <f t="shared" si="606"/>
        <v>-</v>
      </c>
      <c r="U2274" t="str">
        <f t="shared" si="607"/>
        <v>-</v>
      </c>
      <c r="V2274" t="str">
        <f t="shared" si="603"/>
        <v>-</v>
      </c>
      <c r="W2274">
        <f t="shared" si="604"/>
        <v>4537.822752643282</v>
      </c>
      <c r="X2274">
        <f t="shared" si="605"/>
        <v>5170.9397830920734</v>
      </c>
      <c r="Y2274">
        <f t="shared" si="602"/>
        <v>170.93978309207341</v>
      </c>
    </row>
    <row r="2275" spans="1:25" x14ac:dyDescent="0.25">
      <c r="A2275" t="s">
        <v>2280</v>
      </c>
      <c r="B2275" s="2">
        <v>42467</v>
      </c>
      <c r="C2275" s="3">
        <v>0</v>
      </c>
      <c r="D2275">
        <v>1.14002</v>
      </c>
      <c r="E2275">
        <v>1.1453899999999999</v>
      </c>
      <c r="F2275">
        <v>1.1337600000000001</v>
      </c>
      <c r="G2275">
        <v>1.1366799999999999</v>
      </c>
      <c r="H2275">
        <v>289922</v>
      </c>
      <c r="I2275">
        <f t="shared" si="608"/>
        <v>-28.123990958992611</v>
      </c>
      <c r="J2275">
        <f t="shared" si="612"/>
        <v>1.1078778205128206</v>
      </c>
      <c r="K2275">
        <f t="shared" si="613"/>
        <v>1.1120745192324113</v>
      </c>
      <c r="L2275">
        <f t="shared" si="599"/>
        <v>1.1162036111111111</v>
      </c>
      <c r="M2275">
        <f t="shared" si="600"/>
        <v>1.1216954000394179</v>
      </c>
      <c r="N2275" t="str">
        <f t="shared" si="609"/>
        <v>-</v>
      </c>
      <c r="O2275" t="str">
        <f t="shared" si="614"/>
        <v>Buy</v>
      </c>
      <c r="P2275" t="str">
        <f t="shared" si="601"/>
        <v>-</v>
      </c>
      <c r="Q2275" t="str">
        <f t="shared" si="615"/>
        <v>-</v>
      </c>
      <c r="R2275">
        <f t="shared" si="610"/>
        <v>1.13713</v>
      </c>
      <c r="S2275">
        <f t="shared" si="611"/>
        <v>1.1362300000000001</v>
      </c>
      <c r="T2275" t="str">
        <f t="shared" si="606"/>
        <v>-</v>
      </c>
      <c r="U2275" t="str">
        <f t="shared" si="607"/>
        <v>-</v>
      </c>
      <c r="V2275" t="str">
        <f t="shared" si="603"/>
        <v>-</v>
      </c>
      <c r="W2275">
        <f t="shared" si="604"/>
        <v>4537.822752643282</v>
      </c>
      <c r="X2275">
        <f t="shared" si="605"/>
        <v>5156.0103462358766</v>
      </c>
      <c r="Y2275">
        <f t="shared" si="602"/>
        <v>156.01034623587657</v>
      </c>
    </row>
    <row r="2276" spans="1:25" x14ac:dyDescent="0.25">
      <c r="A2276" t="s">
        <v>2281</v>
      </c>
      <c r="B2276" s="2">
        <v>42468</v>
      </c>
      <c r="C2276" s="3">
        <v>0</v>
      </c>
      <c r="D2276">
        <v>1.1366700000000001</v>
      </c>
      <c r="E2276">
        <v>1.1419299999999999</v>
      </c>
      <c r="F2276">
        <v>1.1349100000000001</v>
      </c>
      <c r="G2276">
        <v>1.1395</v>
      </c>
      <c r="H2276">
        <v>238930</v>
      </c>
      <c r="I2276">
        <f t="shared" si="608"/>
        <v>-19.018404907975338</v>
      </c>
      <c r="J2276">
        <f t="shared" si="612"/>
        <v>1.1084823076923076</v>
      </c>
      <c r="K2276">
        <f t="shared" si="613"/>
        <v>1.1127688352012111</v>
      </c>
      <c r="L2276">
        <f t="shared" si="599"/>
        <v>1.1174952777777774</v>
      </c>
      <c r="M2276">
        <f t="shared" si="600"/>
        <v>1.122657810848098</v>
      </c>
      <c r="N2276" t="str">
        <f t="shared" si="609"/>
        <v>-</v>
      </c>
      <c r="O2276" t="str">
        <f t="shared" si="614"/>
        <v>Buy</v>
      </c>
      <c r="P2276" t="str">
        <f t="shared" si="601"/>
        <v>-</v>
      </c>
      <c r="Q2276" t="str">
        <f t="shared" si="615"/>
        <v>-</v>
      </c>
      <c r="R2276">
        <f t="shared" si="610"/>
        <v>1.1398900000000001</v>
      </c>
      <c r="S2276">
        <f t="shared" si="611"/>
        <v>1.1391100000000001</v>
      </c>
      <c r="T2276" t="str">
        <f t="shared" si="606"/>
        <v>-</v>
      </c>
      <c r="U2276" t="str">
        <f t="shared" si="607"/>
        <v>-</v>
      </c>
      <c r="V2276" t="str">
        <f t="shared" si="603"/>
        <v>-</v>
      </c>
      <c r="W2276">
        <f t="shared" si="604"/>
        <v>4537.822752643282</v>
      </c>
      <c r="X2276">
        <f t="shared" si="605"/>
        <v>5169.079275763489</v>
      </c>
      <c r="Y2276">
        <f t="shared" si="602"/>
        <v>169.07927576348902</v>
      </c>
    </row>
    <row r="2277" spans="1:25" x14ac:dyDescent="0.25">
      <c r="A2277" t="s">
        <v>2282</v>
      </c>
      <c r="B2277" s="2">
        <v>42470</v>
      </c>
      <c r="C2277" s="3">
        <v>0</v>
      </c>
      <c r="D2277">
        <v>1.14127</v>
      </c>
      <c r="E2277">
        <v>1.14144</v>
      </c>
      <c r="F2277">
        <v>1.13957</v>
      </c>
      <c r="G2277">
        <v>1.1404700000000001</v>
      </c>
      <c r="H2277">
        <v>14160</v>
      </c>
      <c r="I2277">
        <f t="shared" si="608"/>
        <v>-16.345514950165484</v>
      </c>
      <c r="J2277">
        <f t="shared" si="612"/>
        <v>1.1090817948717948</v>
      </c>
      <c r="K2277">
        <f t="shared" si="613"/>
        <v>1.1134701305125727</v>
      </c>
      <c r="L2277">
        <f t="shared" si="599"/>
        <v>1.1188294444444444</v>
      </c>
      <c r="M2277">
        <f t="shared" si="600"/>
        <v>1.1236206318833359</v>
      </c>
      <c r="N2277" t="str">
        <f t="shared" si="609"/>
        <v>-</v>
      </c>
      <c r="O2277" t="str">
        <f t="shared" si="614"/>
        <v>Buy</v>
      </c>
      <c r="P2277" t="str">
        <f t="shared" si="601"/>
        <v>-</v>
      </c>
      <c r="Q2277" t="str">
        <f t="shared" si="615"/>
        <v>-</v>
      </c>
      <c r="R2277">
        <f t="shared" si="610"/>
        <v>1.14076</v>
      </c>
      <c r="S2277">
        <f t="shared" si="611"/>
        <v>1.14018</v>
      </c>
      <c r="T2277" t="str">
        <f t="shared" si="606"/>
        <v>-</v>
      </c>
      <c r="U2277" t="str">
        <f t="shared" si="607"/>
        <v>-</v>
      </c>
      <c r="V2277" t="str">
        <f t="shared" si="603"/>
        <v>-</v>
      </c>
      <c r="W2277">
        <f t="shared" si="604"/>
        <v>4537.822752643282</v>
      </c>
      <c r="X2277">
        <f t="shared" si="605"/>
        <v>5173.9347461088173</v>
      </c>
      <c r="Y2277">
        <f t="shared" si="602"/>
        <v>173.93474610881731</v>
      </c>
    </row>
    <row r="2278" spans="1:25" x14ac:dyDescent="0.25">
      <c r="A2278" t="s">
        <v>2283</v>
      </c>
      <c r="B2278" s="2">
        <v>42471</v>
      </c>
      <c r="C2278" s="3">
        <v>0</v>
      </c>
      <c r="D2278">
        <v>1.1404700000000001</v>
      </c>
      <c r="E2278">
        <v>1.14473</v>
      </c>
      <c r="F2278">
        <v>1.13723</v>
      </c>
      <c r="G2278">
        <v>1.1410199999999999</v>
      </c>
      <c r="H2278">
        <v>240148</v>
      </c>
      <c r="I2278">
        <f t="shared" si="608"/>
        <v>-14.523097374543012</v>
      </c>
      <c r="J2278">
        <f t="shared" si="612"/>
        <v>1.1097919230769229</v>
      </c>
      <c r="K2278">
        <f t="shared" si="613"/>
        <v>1.1141675955628871</v>
      </c>
      <c r="L2278">
        <f t="shared" ref="L2278:L2341" si="616">AVERAGE(G2243:G2278)</f>
        <v>1.1202874999999997</v>
      </c>
      <c r="M2278">
        <f t="shared" si="600"/>
        <v>1.1245611382680203</v>
      </c>
      <c r="N2278" t="str">
        <f t="shared" si="609"/>
        <v>-</v>
      </c>
      <c r="O2278" t="str">
        <f t="shared" si="614"/>
        <v>Buy</v>
      </c>
      <c r="P2278" t="str">
        <f t="shared" si="601"/>
        <v>-</v>
      </c>
      <c r="Q2278" t="str">
        <f t="shared" si="615"/>
        <v>-</v>
      </c>
      <c r="R2278">
        <f t="shared" si="610"/>
        <v>1.1411899999999999</v>
      </c>
      <c r="S2278">
        <f t="shared" si="611"/>
        <v>1.1408499999999999</v>
      </c>
      <c r="T2278" t="str">
        <f t="shared" si="606"/>
        <v>-</v>
      </c>
      <c r="U2278" t="str">
        <f t="shared" si="607"/>
        <v>-</v>
      </c>
      <c r="V2278" t="str">
        <f t="shared" si="603"/>
        <v>-</v>
      </c>
      <c r="W2278">
        <f t="shared" si="604"/>
        <v>4537.822752643282</v>
      </c>
      <c r="X2278">
        <f t="shared" si="605"/>
        <v>5176.9750873530875</v>
      </c>
      <c r="Y2278">
        <f t="shared" si="602"/>
        <v>176.97508735308747</v>
      </c>
    </row>
    <row r="2279" spans="1:25" x14ac:dyDescent="0.25">
      <c r="A2279" t="s">
        <v>2284</v>
      </c>
      <c r="B2279" s="2">
        <v>42472</v>
      </c>
      <c r="C2279" s="3">
        <v>0</v>
      </c>
      <c r="D2279">
        <v>1.1410100000000001</v>
      </c>
      <c r="E2279">
        <v>1.14649</v>
      </c>
      <c r="F2279">
        <v>1.13453</v>
      </c>
      <c r="G2279">
        <v>1.1383099999999999</v>
      </c>
      <c r="H2279">
        <v>262843</v>
      </c>
      <c r="I2279">
        <f t="shared" si="608"/>
        <v>-26.226354600833801</v>
      </c>
      <c r="J2279">
        <f t="shared" si="612"/>
        <v>1.1104843589743587</v>
      </c>
      <c r="K2279">
        <f t="shared" si="613"/>
        <v>1.1147787956752189</v>
      </c>
      <c r="L2279">
        <f t="shared" si="616"/>
        <v>1.1216958333333329</v>
      </c>
      <c r="M2279">
        <f t="shared" ref="M2279:M2342" si="617">$M2278*(1-(2/(36+1)))+$G2279*(2/(36+1))</f>
        <v>1.1253043199832624</v>
      </c>
      <c r="N2279" t="str">
        <f t="shared" si="609"/>
        <v>-</v>
      </c>
      <c r="O2279" t="str">
        <f t="shared" si="614"/>
        <v>Buy</v>
      </c>
      <c r="P2279" t="str">
        <f t="shared" si="601"/>
        <v>-</v>
      </c>
      <c r="Q2279" t="str">
        <f t="shared" si="615"/>
        <v>-</v>
      </c>
      <c r="R2279">
        <f t="shared" si="610"/>
        <v>1.1384099999999999</v>
      </c>
      <c r="S2279">
        <f t="shared" si="611"/>
        <v>1.1382099999999999</v>
      </c>
      <c r="T2279" t="str">
        <f t="shared" si="606"/>
        <v>-</v>
      </c>
      <c r="U2279" t="str">
        <f t="shared" si="607"/>
        <v>-</v>
      </c>
      <c r="V2279" t="str">
        <f t="shared" si="603"/>
        <v>-</v>
      </c>
      <c r="W2279">
        <f t="shared" si="604"/>
        <v>4537.822752643282</v>
      </c>
      <c r="X2279">
        <f t="shared" si="605"/>
        <v>5164.9952352861101</v>
      </c>
      <c r="Y2279">
        <f t="shared" si="602"/>
        <v>164.99523528611007</v>
      </c>
    </row>
    <row r="2280" spans="1:25" x14ac:dyDescent="0.25">
      <c r="A2280" t="s">
        <v>2285</v>
      </c>
      <c r="B2280" s="2">
        <v>42473</v>
      </c>
      <c r="C2280" s="3">
        <v>0</v>
      </c>
      <c r="D2280">
        <v>1.1383000000000001</v>
      </c>
      <c r="E2280">
        <v>1.1391199999999999</v>
      </c>
      <c r="F2280">
        <v>1.1268199999999999</v>
      </c>
      <c r="G2280">
        <v>1.1277900000000001</v>
      </c>
      <c r="H2280">
        <v>270222</v>
      </c>
      <c r="I2280">
        <f t="shared" si="608"/>
        <v>-63.197026022304613</v>
      </c>
      <c r="J2280">
        <f t="shared" si="612"/>
        <v>1.1109876923076922</v>
      </c>
      <c r="K2280">
        <f t="shared" si="613"/>
        <v>1.1151081932530613</v>
      </c>
      <c r="L2280">
        <f t="shared" si="616"/>
        <v>1.1228311111111107</v>
      </c>
      <c r="M2280">
        <f t="shared" si="617"/>
        <v>1.1254386810652481</v>
      </c>
      <c r="N2280" t="str">
        <f t="shared" si="609"/>
        <v>-</v>
      </c>
      <c r="O2280" t="str">
        <f t="shared" si="614"/>
        <v>Buy</v>
      </c>
      <c r="P2280" t="str">
        <f t="shared" si="601"/>
        <v>-</v>
      </c>
      <c r="Q2280" t="str">
        <f t="shared" si="615"/>
        <v>-</v>
      </c>
      <c r="R2280">
        <f t="shared" si="610"/>
        <v>1.1279600000000001</v>
      </c>
      <c r="S2280">
        <f t="shared" si="611"/>
        <v>1.1276200000000001</v>
      </c>
      <c r="T2280" t="str">
        <f t="shared" si="606"/>
        <v>-</v>
      </c>
      <c r="U2280" t="str">
        <f t="shared" si="607"/>
        <v>-</v>
      </c>
      <c r="V2280" t="str">
        <f t="shared" si="603"/>
        <v>-</v>
      </c>
      <c r="W2280">
        <f t="shared" si="604"/>
        <v>4537.822752643282</v>
      </c>
      <c r="X2280">
        <f t="shared" si="605"/>
        <v>5116.939692335618</v>
      </c>
      <c r="Y2280">
        <f t="shared" si="602"/>
        <v>116.93969233561802</v>
      </c>
    </row>
    <row r="2281" spans="1:25" x14ac:dyDescent="0.25">
      <c r="A2281" t="s">
        <v>2286</v>
      </c>
      <c r="B2281" s="2">
        <v>42474</v>
      </c>
      <c r="C2281" s="3">
        <v>0</v>
      </c>
      <c r="D2281">
        <v>1.1277900000000001</v>
      </c>
      <c r="E2281">
        <v>1.12948</v>
      </c>
      <c r="F2281">
        <v>1.1233900000000001</v>
      </c>
      <c r="G2281">
        <v>1.1265099999999999</v>
      </c>
      <c r="H2281">
        <v>247353</v>
      </c>
      <c r="I2281">
        <f t="shared" si="608"/>
        <v>-86.49350649350734</v>
      </c>
      <c r="J2281">
        <f t="shared" si="612"/>
        <v>1.1115108974358974</v>
      </c>
      <c r="K2281">
        <f t="shared" si="613"/>
        <v>1.1153968465884267</v>
      </c>
      <c r="L2281">
        <f t="shared" si="616"/>
        <v>1.1237188888888887</v>
      </c>
      <c r="M2281">
        <f t="shared" si="617"/>
        <v>1.1254965901968563</v>
      </c>
      <c r="N2281" t="str">
        <f t="shared" si="609"/>
        <v>-</v>
      </c>
      <c r="O2281" t="str">
        <f t="shared" si="614"/>
        <v>Buy</v>
      </c>
      <c r="P2281" t="str">
        <f t="shared" si="601"/>
        <v>-</v>
      </c>
      <c r="Q2281" t="str">
        <f t="shared" si="615"/>
        <v>-</v>
      </c>
      <c r="R2281">
        <f t="shared" si="610"/>
        <v>1.1267400000000001</v>
      </c>
      <c r="S2281">
        <f t="shared" si="611"/>
        <v>1.1262799999999999</v>
      </c>
      <c r="T2281" t="str">
        <f t="shared" si="606"/>
        <v>-</v>
      </c>
      <c r="U2281" t="str">
        <f t="shared" si="607"/>
        <v>-</v>
      </c>
      <c r="V2281" t="str">
        <f t="shared" si="603"/>
        <v>-</v>
      </c>
      <c r="W2281">
        <f t="shared" si="604"/>
        <v>4537.822752643282</v>
      </c>
      <c r="X2281">
        <f t="shared" si="605"/>
        <v>5110.8590098470759</v>
      </c>
      <c r="Y2281">
        <f t="shared" si="602"/>
        <v>110.85900984707587</v>
      </c>
    </row>
    <row r="2282" spans="1:25" x14ac:dyDescent="0.25">
      <c r="A2282" t="s">
        <v>2287</v>
      </c>
      <c r="B2282" s="2">
        <v>42475</v>
      </c>
      <c r="C2282" s="3">
        <v>0</v>
      </c>
      <c r="D2282">
        <v>1.1265000000000001</v>
      </c>
      <c r="E2282">
        <v>1.1316900000000001</v>
      </c>
      <c r="F2282">
        <v>1.1245700000000001</v>
      </c>
      <c r="G2282">
        <v>1.1282300000000001</v>
      </c>
      <c r="H2282">
        <v>197065</v>
      </c>
      <c r="I2282">
        <f t="shared" si="608"/>
        <v>-79.04761904761915</v>
      </c>
      <c r="J2282">
        <f t="shared" si="612"/>
        <v>1.1119817948717947</v>
      </c>
      <c r="K2282">
        <f t="shared" si="613"/>
        <v>1.1157217365482135</v>
      </c>
      <c r="L2282">
        <f t="shared" si="616"/>
        <v>1.1244877777777775</v>
      </c>
      <c r="M2282">
        <f t="shared" si="617"/>
        <v>1.1256443420781073</v>
      </c>
      <c r="N2282" t="str">
        <f t="shared" si="609"/>
        <v>-</v>
      </c>
      <c r="O2282" t="str">
        <f t="shared" si="614"/>
        <v>Buy</v>
      </c>
      <c r="P2282" t="str">
        <f t="shared" si="601"/>
        <v>-</v>
      </c>
      <c r="Q2282" t="str">
        <f t="shared" si="615"/>
        <v>-</v>
      </c>
      <c r="R2282">
        <f t="shared" si="610"/>
        <v>1.12849</v>
      </c>
      <c r="S2282">
        <f t="shared" si="611"/>
        <v>1.1279699999999999</v>
      </c>
      <c r="T2282" t="str">
        <f t="shared" si="606"/>
        <v>-</v>
      </c>
      <c r="U2282" t="str">
        <f t="shared" si="607"/>
        <v>-</v>
      </c>
      <c r="V2282" t="str">
        <f t="shared" si="603"/>
        <v>-</v>
      </c>
      <c r="W2282">
        <f t="shared" si="604"/>
        <v>4537.822752643282</v>
      </c>
      <c r="X2282">
        <f t="shared" si="605"/>
        <v>5118.5279302990421</v>
      </c>
      <c r="Y2282">
        <f t="shared" si="602"/>
        <v>118.52793029904205</v>
      </c>
    </row>
    <row r="2283" spans="1:25" x14ac:dyDescent="0.25">
      <c r="A2283" t="s">
        <v>2288</v>
      </c>
      <c r="B2283" s="2">
        <v>42477</v>
      </c>
      <c r="C2283" s="3">
        <v>0</v>
      </c>
      <c r="D2283">
        <v>1.13002</v>
      </c>
      <c r="E2283">
        <v>1.13018</v>
      </c>
      <c r="F2283">
        <v>1.1289</v>
      </c>
      <c r="G2283">
        <v>1.12975</v>
      </c>
      <c r="H2283">
        <v>13756</v>
      </c>
      <c r="I2283">
        <f t="shared" si="608"/>
        <v>-72.467532467532692</v>
      </c>
      <c r="J2283">
        <f t="shared" si="612"/>
        <v>1.1124679487179485</v>
      </c>
      <c r="K2283">
        <f t="shared" si="613"/>
        <v>1.1160768824583853</v>
      </c>
      <c r="L2283">
        <f t="shared" si="616"/>
        <v>1.1253383333333331</v>
      </c>
      <c r="M2283">
        <f t="shared" si="617"/>
        <v>1.1258662695333448</v>
      </c>
      <c r="N2283" t="str">
        <f t="shared" si="609"/>
        <v>-</v>
      </c>
      <c r="O2283" t="str">
        <f t="shared" si="614"/>
        <v>Buy</v>
      </c>
      <c r="P2283" t="str">
        <f t="shared" si="601"/>
        <v>-</v>
      </c>
      <c r="Q2283" t="str">
        <f t="shared" si="615"/>
        <v>-</v>
      </c>
      <c r="R2283">
        <f t="shared" si="610"/>
        <v>1.13002</v>
      </c>
      <c r="S2283">
        <f t="shared" si="611"/>
        <v>1.12948</v>
      </c>
      <c r="T2283" t="str">
        <f t="shared" si="606"/>
        <v>-</v>
      </c>
      <c r="U2283" t="str">
        <f t="shared" si="607"/>
        <v>-</v>
      </c>
      <c r="V2283" t="str">
        <f t="shared" si="603"/>
        <v>-</v>
      </c>
      <c r="W2283">
        <f t="shared" si="604"/>
        <v>4537.822752643282</v>
      </c>
      <c r="X2283">
        <f t="shared" si="605"/>
        <v>5125.3800426555345</v>
      </c>
      <c r="Y2283">
        <f t="shared" si="602"/>
        <v>125.38004265553445</v>
      </c>
    </row>
    <row r="2284" spans="1:25" x14ac:dyDescent="0.25">
      <c r="A2284" t="s">
        <v>2289</v>
      </c>
      <c r="B2284" s="2">
        <v>42478</v>
      </c>
      <c r="C2284" s="3">
        <v>0</v>
      </c>
      <c r="D2284">
        <v>1.12978</v>
      </c>
      <c r="E2284">
        <v>1.1332100000000001</v>
      </c>
      <c r="F2284">
        <v>1.12737</v>
      </c>
      <c r="G2284">
        <v>1.1307700000000001</v>
      </c>
      <c r="H2284">
        <v>208098</v>
      </c>
      <c r="I2284">
        <f t="shared" si="608"/>
        <v>-68.051948051948159</v>
      </c>
      <c r="J2284">
        <f t="shared" si="612"/>
        <v>1.1130002564102561</v>
      </c>
      <c r="K2284">
        <f t="shared" si="613"/>
        <v>1.1164488601176668</v>
      </c>
      <c r="L2284">
        <f t="shared" si="616"/>
        <v>1.1261588888888887</v>
      </c>
      <c r="M2284">
        <f t="shared" si="617"/>
        <v>1.126131336045056</v>
      </c>
      <c r="N2284" t="str">
        <f t="shared" si="609"/>
        <v>-</v>
      </c>
      <c r="O2284" t="str">
        <f t="shared" si="614"/>
        <v>Buy</v>
      </c>
      <c r="P2284" t="str">
        <f t="shared" si="601"/>
        <v>-</v>
      </c>
      <c r="Q2284" t="str">
        <f t="shared" si="615"/>
        <v>-</v>
      </c>
      <c r="R2284">
        <f t="shared" si="610"/>
        <v>1.13104</v>
      </c>
      <c r="S2284">
        <f t="shared" si="611"/>
        <v>1.1305000000000001</v>
      </c>
      <c r="T2284" t="str">
        <f t="shared" si="606"/>
        <v>-</v>
      </c>
      <c r="U2284" t="str">
        <f t="shared" si="607"/>
        <v>-</v>
      </c>
      <c r="V2284" t="str">
        <f t="shared" si="603"/>
        <v>-</v>
      </c>
      <c r="W2284">
        <f t="shared" si="604"/>
        <v>4537.822752643282</v>
      </c>
      <c r="X2284">
        <f t="shared" si="605"/>
        <v>5130.0086218632305</v>
      </c>
      <c r="Y2284">
        <f t="shared" si="602"/>
        <v>130.00862186323047</v>
      </c>
    </row>
    <row r="2285" spans="1:25" x14ac:dyDescent="0.25">
      <c r="A2285" t="s">
        <v>2290</v>
      </c>
      <c r="B2285" s="2">
        <v>42479</v>
      </c>
      <c r="C2285" s="3">
        <v>0</v>
      </c>
      <c r="D2285">
        <v>1.1307799999999999</v>
      </c>
      <c r="E2285">
        <v>1.13845</v>
      </c>
      <c r="F2285">
        <v>1.1303399999999999</v>
      </c>
      <c r="G2285">
        <v>1.1358299999999999</v>
      </c>
      <c r="H2285">
        <v>227792</v>
      </c>
      <c r="I2285">
        <f t="shared" si="608"/>
        <v>-46.147186147186844</v>
      </c>
      <c r="J2285">
        <f t="shared" si="612"/>
        <v>1.1135743589743585</v>
      </c>
      <c r="K2285">
        <f t="shared" si="613"/>
        <v>1.1169395218868396</v>
      </c>
      <c r="L2285">
        <f t="shared" si="616"/>
        <v>1.1271536111111109</v>
      </c>
      <c r="M2285">
        <f t="shared" si="617"/>
        <v>1.1266555881507287</v>
      </c>
      <c r="N2285" t="str">
        <f t="shared" si="609"/>
        <v>-</v>
      </c>
      <c r="O2285" t="str">
        <f t="shared" si="614"/>
        <v>Buy</v>
      </c>
      <c r="P2285" t="str">
        <f t="shared" si="601"/>
        <v>-</v>
      </c>
      <c r="Q2285" t="str">
        <f t="shared" si="615"/>
        <v>-</v>
      </c>
      <c r="R2285">
        <f t="shared" si="610"/>
        <v>1.1361000000000001</v>
      </c>
      <c r="S2285">
        <f t="shared" si="611"/>
        <v>1.1355599999999999</v>
      </c>
      <c r="T2285" t="str">
        <f t="shared" si="606"/>
        <v>-</v>
      </c>
      <c r="U2285" t="str">
        <f t="shared" si="607"/>
        <v>-</v>
      </c>
      <c r="V2285" t="str">
        <f t="shared" si="603"/>
        <v>-</v>
      </c>
      <c r="W2285">
        <f t="shared" si="604"/>
        <v>4537.822752643282</v>
      </c>
      <c r="X2285">
        <f t="shared" si="605"/>
        <v>5152.9700049916046</v>
      </c>
      <c r="Y2285">
        <f t="shared" si="602"/>
        <v>152.97000499160458</v>
      </c>
    </row>
    <row r="2286" spans="1:25" x14ac:dyDescent="0.25">
      <c r="A2286" t="s">
        <v>2291</v>
      </c>
      <c r="B2286" s="2">
        <v>42480</v>
      </c>
      <c r="C2286" s="3">
        <v>0</v>
      </c>
      <c r="D2286">
        <v>1.1358299999999999</v>
      </c>
      <c r="E2286">
        <v>1.13876</v>
      </c>
      <c r="F2286">
        <v>1.1290500000000001</v>
      </c>
      <c r="G2286">
        <v>1.13022</v>
      </c>
      <c r="H2286">
        <v>250376</v>
      </c>
      <c r="I2286">
        <f t="shared" si="608"/>
        <v>-70.432900432900766</v>
      </c>
      <c r="J2286">
        <f t="shared" si="612"/>
        <v>1.1141225641025638</v>
      </c>
      <c r="K2286">
        <f t="shared" si="613"/>
        <v>1.1172757365226158</v>
      </c>
      <c r="L2286">
        <f t="shared" si="616"/>
        <v>1.1280325</v>
      </c>
      <c r="M2286">
        <f t="shared" si="617"/>
        <v>1.1268482590615001</v>
      </c>
      <c r="N2286" t="str">
        <f t="shared" si="609"/>
        <v>-</v>
      </c>
      <c r="O2286" t="str">
        <f t="shared" si="614"/>
        <v>Buy</v>
      </c>
      <c r="P2286" t="str">
        <f t="shared" si="601"/>
        <v>-</v>
      </c>
      <c r="Q2286" t="str">
        <f t="shared" si="615"/>
        <v>-</v>
      </c>
      <c r="R2286">
        <f t="shared" si="610"/>
        <v>1.1304799999999999</v>
      </c>
      <c r="S2286">
        <f t="shared" si="611"/>
        <v>1.1299600000000001</v>
      </c>
      <c r="T2286" t="str">
        <f t="shared" si="606"/>
        <v>-</v>
      </c>
      <c r="U2286" t="str">
        <f t="shared" si="607"/>
        <v>-</v>
      </c>
      <c r="V2286" t="str">
        <f t="shared" si="603"/>
        <v>-</v>
      </c>
      <c r="W2286">
        <f t="shared" si="604"/>
        <v>4537.822752643282</v>
      </c>
      <c r="X2286">
        <f t="shared" si="605"/>
        <v>5127.5581975768037</v>
      </c>
      <c r="Y2286">
        <f t="shared" si="602"/>
        <v>127.55819757680365</v>
      </c>
    </row>
    <row r="2287" spans="1:25" x14ac:dyDescent="0.25">
      <c r="A2287" t="s">
        <v>2292</v>
      </c>
      <c r="B2287" s="2">
        <v>42481</v>
      </c>
      <c r="C2287" s="3">
        <v>0</v>
      </c>
      <c r="D2287">
        <v>1.1302399999999999</v>
      </c>
      <c r="E2287">
        <v>1.13981</v>
      </c>
      <c r="F2287">
        <v>1.1269899999999999</v>
      </c>
      <c r="G2287">
        <v>1.1290199999999999</v>
      </c>
      <c r="H2287">
        <v>266839</v>
      </c>
      <c r="I2287">
        <f t="shared" si="608"/>
        <v>-75.627705627706376</v>
      </c>
      <c r="J2287">
        <f t="shared" si="612"/>
        <v>1.1146766666666663</v>
      </c>
      <c r="K2287">
        <f t="shared" si="613"/>
        <v>1.1175730596486255</v>
      </c>
      <c r="L2287">
        <f t="shared" si="616"/>
        <v>1.1283488888888888</v>
      </c>
      <c r="M2287">
        <f t="shared" si="617"/>
        <v>1.1269656504635812</v>
      </c>
      <c r="N2287" t="str">
        <f t="shared" si="609"/>
        <v>-</v>
      </c>
      <c r="O2287" t="str">
        <f t="shared" si="614"/>
        <v>Buy</v>
      </c>
      <c r="P2287" t="str">
        <f t="shared" si="601"/>
        <v>-</v>
      </c>
      <c r="Q2287" t="str">
        <f t="shared" si="615"/>
        <v>-</v>
      </c>
      <c r="R2287">
        <f t="shared" si="610"/>
        <v>1.1292800000000001</v>
      </c>
      <c r="S2287">
        <f t="shared" si="611"/>
        <v>1.12876</v>
      </c>
      <c r="T2287" t="str">
        <f t="shared" si="606"/>
        <v>-</v>
      </c>
      <c r="U2287" t="str">
        <f t="shared" si="607"/>
        <v>-</v>
      </c>
      <c r="V2287" t="str">
        <f t="shared" si="603"/>
        <v>-</v>
      </c>
      <c r="W2287">
        <f t="shared" si="604"/>
        <v>4537.822752643282</v>
      </c>
      <c r="X2287">
        <f t="shared" si="605"/>
        <v>5122.1128102736311</v>
      </c>
      <c r="Y2287">
        <f t="shared" si="602"/>
        <v>122.11281027363111</v>
      </c>
    </row>
    <row r="2288" spans="1:25" x14ac:dyDescent="0.25">
      <c r="A2288" t="s">
        <v>2293</v>
      </c>
      <c r="B2288" s="2">
        <v>42482</v>
      </c>
      <c r="C2288" s="3">
        <v>0</v>
      </c>
      <c r="D2288">
        <v>1.1290199999999999</v>
      </c>
      <c r="E2288">
        <v>1.13087</v>
      </c>
      <c r="F2288">
        <v>1.12181</v>
      </c>
      <c r="G2288">
        <v>1.1222700000000001</v>
      </c>
      <c r="H2288">
        <v>237743</v>
      </c>
      <c r="I2288">
        <f t="shared" si="608"/>
        <v>-98.136142625607263</v>
      </c>
      <c r="J2288">
        <f t="shared" si="612"/>
        <v>1.1152253846153843</v>
      </c>
      <c r="K2288">
        <f t="shared" si="613"/>
        <v>1.1176919695309389</v>
      </c>
      <c r="L2288">
        <f t="shared" si="616"/>
        <v>1.1285597222222221</v>
      </c>
      <c r="M2288">
        <f t="shared" si="617"/>
        <v>1.1267118315196039</v>
      </c>
      <c r="N2288" t="str">
        <f t="shared" si="609"/>
        <v>-</v>
      </c>
      <c r="O2288" t="str">
        <f t="shared" si="614"/>
        <v>Buy</v>
      </c>
      <c r="P2288" t="str">
        <f t="shared" ref="P2288:P2351" si="618">IF(N2288=O2288,O2288,"-")</f>
        <v>-</v>
      </c>
      <c r="Q2288" t="str">
        <f t="shared" si="615"/>
        <v>-</v>
      </c>
      <c r="R2288">
        <f t="shared" si="610"/>
        <v>1.1225499999999999</v>
      </c>
      <c r="S2288">
        <f t="shared" si="611"/>
        <v>1.12199</v>
      </c>
      <c r="T2288" t="str">
        <f t="shared" si="606"/>
        <v>-</v>
      </c>
      <c r="U2288" t="str">
        <f t="shared" si="607"/>
        <v>-</v>
      </c>
      <c r="V2288" t="str">
        <f t="shared" si="603"/>
        <v>-</v>
      </c>
      <c r="W2288">
        <f t="shared" si="604"/>
        <v>4537.822752643282</v>
      </c>
      <c r="X2288">
        <f t="shared" si="605"/>
        <v>5091.3917502382365</v>
      </c>
      <c r="Y2288">
        <f t="shared" si="602"/>
        <v>91.391750238236455</v>
      </c>
    </row>
    <row r="2289" spans="1:25" x14ac:dyDescent="0.25">
      <c r="A2289" t="s">
        <v>2294</v>
      </c>
      <c r="B2289" s="2">
        <v>42484</v>
      </c>
      <c r="C2289" s="3">
        <v>0</v>
      </c>
      <c r="D2289">
        <v>1.1216200000000001</v>
      </c>
      <c r="E2289">
        <v>1.12338</v>
      </c>
      <c r="F2289">
        <v>1.1214999999999999</v>
      </c>
      <c r="G2289">
        <v>1.1231199999999999</v>
      </c>
      <c r="H2289">
        <v>16683</v>
      </c>
      <c r="I2289">
        <f t="shared" si="608"/>
        <v>-93.517406962785316</v>
      </c>
      <c r="J2289">
        <f t="shared" si="612"/>
        <v>1.1157819230769228</v>
      </c>
      <c r="K2289">
        <f t="shared" si="613"/>
        <v>1.1178293880238266</v>
      </c>
      <c r="L2289">
        <f t="shared" si="616"/>
        <v>1.1287433333333334</v>
      </c>
      <c r="M2289">
        <f t="shared" si="617"/>
        <v>1.1265176784644901</v>
      </c>
      <c r="N2289" t="str">
        <f t="shared" si="609"/>
        <v>-</v>
      </c>
      <c r="O2289" t="str">
        <f t="shared" si="614"/>
        <v>Buy</v>
      </c>
      <c r="P2289" t="str">
        <f t="shared" si="618"/>
        <v>-</v>
      </c>
      <c r="Q2289" t="str">
        <f t="shared" si="615"/>
        <v>-</v>
      </c>
      <c r="R2289">
        <f t="shared" si="610"/>
        <v>1.1233900000000001</v>
      </c>
      <c r="S2289">
        <f t="shared" si="611"/>
        <v>1.1228499999999999</v>
      </c>
      <c r="T2289" t="str">
        <f t="shared" si="606"/>
        <v>-</v>
      </c>
      <c r="U2289" t="str">
        <f t="shared" si="607"/>
        <v>-</v>
      </c>
      <c r="V2289" t="str">
        <f t="shared" si="603"/>
        <v>-</v>
      </c>
      <c r="W2289">
        <f t="shared" si="604"/>
        <v>4537.822752643282</v>
      </c>
      <c r="X2289">
        <f t="shared" si="605"/>
        <v>5095.2942778055085</v>
      </c>
      <c r="Y2289">
        <f t="shared" si="602"/>
        <v>95.2942778055085</v>
      </c>
    </row>
    <row r="2290" spans="1:25" x14ac:dyDescent="0.25">
      <c r="A2290" t="s">
        <v>2295</v>
      </c>
      <c r="B2290" s="2">
        <v>42485</v>
      </c>
      <c r="C2290" s="3">
        <v>0</v>
      </c>
      <c r="D2290">
        <v>1.1231199999999999</v>
      </c>
      <c r="E2290">
        <v>1.12781</v>
      </c>
      <c r="F2290">
        <v>1.12235</v>
      </c>
      <c r="G2290">
        <v>1.1266400000000001</v>
      </c>
      <c r="H2290">
        <v>238611</v>
      </c>
      <c r="I2290">
        <f t="shared" si="608"/>
        <v>-79.43177270908312</v>
      </c>
      <c r="J2290">
        <f t="shared" si="612"/>
        <v>1.116312692307692</v>
      </c>
      <c r="K2290">
        <f t="shared" si="613"/>
        <v>1.1180524414915778</v>
      </c>
      <c r="L2290">
        <f t="shared" si="616"/>
        <v>1.129205833333333</v>
      </c>
      <c r="M2290">
        <f t="shared" si="617"/>
        <v>1.1265242904393824</v>
      </c>
      <c r="N2290" t="str">
        <f t="shared" si="609"/>
        <v>Buy</v>
      </c>
      <c r="O2290" t="str">
        <f t="shared" si="614"/>
        <v>Buy</v>
      </c>
      <c r="P2290" t="str">
        <f t="shared" si="618"/>
        <v>Buy</v>
      </c>
      <c r="Q2290" t="str">
        <f t="shared" si="615"/>
        <v>-</v>
      </c>
      <c r="R2290">
        <f t="shared" si="610"/>
        <v>1.12686</v>
      </c>
      <c r="S2290">
        <f t="shared" si="611"/>
        <v>1.12642</v>
      </c>
      <c r="T2290" t="str">
        <f t="shared" si="606"/>
        <v>-</v>
      </c>
      <c r="U2290" t="str">
        <f t="shared" si="607"/>
        <v>-</v>
      </c>
      <c r="V2290">
        <f t="shared" si="603"/>
        <v>5000</v>
      </c>
      <c r="W2290">
        <f t="shared" si="604"/>
        <v>4537.822752643282</v>
      </c>
      <c r="X2290">
        <f t="shared" si="605"/>
        <v>5111.4943050324455</v>
      </c>
      <c r="Y2290">
        <f t="shared" si="602"/>
        <v>111.49430503244548</v>
      </c>
    </row>
    <row r="2291" spans="1:25" x14ac:dyDescent="0.25">
      <c r="A2291" t="s">
        <v>2296</v>
      </c>
      <c r="B2291" s="2">
        <v>42486</v>
      </c>
      <c r="C2291" s="3">
        <v>0</v>
      </c>
      <c r="D2291">
        <v>1.12663</v>
      </c>
      <c r="E2291">
        <v>1.1339699999999999</v>
      </c>
      <c r="F2291">
        <v>1.1256200000000001</v>
      </c>
      <c r="G2291">
        <v>1.1295900000000001</v>
      </c>
      <c r="H2291">
        <v>259988</v>
      </c>
      <c r="I2291">
        <f t="shared" si="608"/>
        <v>-67.627050820327611</v>
      </c>
      <c r="J2291">
        <f t="shared" si="612"/>
        <v>1.1168693589743586</v>
      </c>
      <c r="K2291">
        <f t="shared" si="613"/>
        <v>1.1183445315803986</v>
      </c>
      <c r="L2291">
        <f t="shared" si="616"/>
        <v>1.1297305555555555</v>
      </c>
      <c r="M2291">
        <f t="shared" si="617"/>
        <v>1.1266900044696861</v>
      </c>
      <c r="N2291" t="str">
        <f t="shared" si="609"/>
        <v>-</v>
      </c>
      <c r="O2291" t="str">
        <f t="shared" si="614"/>
        <v>Buy</v>
      </c>
      <c r="P2291" t="str">
        <f t="shared" si="618"/>
        <v>-</v>
      </c>
      <c r="Q2291" t="str">
        <f t="shared" si="615"/>
        <v>-</v>
      </c>
      <c r="R2291">
        <f t="shared" si="610"/>
        <v>1.1297600000000001</v>
      </c>
      <c r="S2291">
        <f t="shared" si="611"/>
        <v>1.1294200000000001</v>
      </c>
      <c r="T2291" t="str">
        <f t="shared" si="606"/>
        <v>-</v>
      </c>
      <c r="U2291" t="str">
        <f t="shared" si="607"/>
        <v>-</v>
      </c>
      <c r="V2291" t="str">
        <f t="shared" si="603"/>
        <v>-</v>
      </c>
      <c r="W2291">
        <f t="shared" si="604"/>
        <v>4537.822752643282</v>
      </c>
      <c r="X2291">
        <f t="shared" si="605"/>
        <v>5125.1077732903759</v>
      </c>
      <c r="Y2291">
        <f t="shared" si="602"/>
        <v>125.10777329037592</v>
      </c>
    </row>
    <row r="2292" spans="1:25" x14ac:dyDescent="0.25">
      <c r="A2292" t="s">
        <v>2297</v>
      </c>
      <c r="B2292" s="2">
        <v>42487</v>
      </c>
      <c r="C2292" s="3">
        <v>0</v>
      </c>
      <c r="D2292">
        <v>1.1295900000000001</v>
      </c>
      <c r="E2292">
        <v>1.1361000000000001</v>
      </c>
      <c r="F2292">
        <v>1.1271500000000001</v>
      </c>
      <c r="G2292">
        <v>1.1326400000000001</v>
      </c>
      <c r="H2292">
        <v>278113</v>
      </c>
      <c r="I2292">
        <f t="shared" si="608"/>
        <v>-55.422168867546539</v>
      </c>
      <c r="J2292">
        <f t="shared" si="612"/>
        <v>1.1174134615384612</v>
      </c>
      <c r="K2292">
        <f t="shared" si="613"/>
        <v>1.1187064421733</v>
      </c>
      <c r="L2292">
        <f t="shared" si="616"/>
        <v>1.1300369444444445</v>
      </c>
      <c r="M2292">
        <f t="shared" si="617"/>
        <v>1.1270116258497032</v>
      </c>
      <c r="N2292" t="str">
        <f t="shared" si="609"/>
        <v>-</v>
      </c>
      <c r="O2292" t="str">
        <f t="shared" si="614"/>
        <v>Buy</v>
      </c>
      <c r="P2292" t="str">
        <f t="shared" si="618"/>
        <v>-</v>
      </c>
      <c r="Q2292" t="str">
        <f t="shared" si="615"/>
        <v>-</v>
      </c>
      <c r="R2292">
        <f t="shared" si="610"/>
        <v>1.1328199999999999</v>
      </c>
      <c r="S2292">
        <f t="shared" si="611"/>
        <v>1.13246</v>
      </c>
      <c r="T2292" t="str">
        <f t="shared" si="606"/>
        <v>-</v>
      </c>
      <c r="U2292" t="str">
        <f t="shared" si="607"/>
        <v>-</v>
      </c>
      <c r="V2292" t="str">
        <f t="shared" si="603"/>
        <v>-</v>
      </c>
      <c r="W2292">
        <f t="shared" si="604"/>
        <v>4537.822752643282</v>
      </c>
      <c r="X2292">
        <f t="shared" si="605"/>
        <v>5138.9027544584114</v>
      </c>
      <c r="Y2292">
        <f t="shared" si="602"/>
        <v>138.90275445841144</v>
      </c>
    </row>
    <row r="2293" spans="1:25" x14ac:dyDescent="0.25">
      <c r="A2293" t="s">
        <v>2298</v>
      </c>
      <c r="B2293" s="2">
        <v>42488</v>
      </c>
      <c r="C2293" s="3">
        <v>0</v>
      </c>
      <c r="D2293">
        <v>1.1326400000000001</v>
      </c>
      <c r="E2293">
        <v>1.13679</v>
      </c>
      <c r="F2293">
        <v>1.1295900000000001</v>
      </c>
      <c r="G2293">
        <v>1.13571</v>
      </c>
      <c r="H2293">
        <v>297972</v>
      </c>
      <c r="I2293">
        <f t="shared" si="608"/>
        <v>-22.392135445111862</v>
      </c>
      <c r="J2293">
        <f t="shared" si="612"/>
        <v>1.1179543589743584</v>
      </c>
      <c r="K2293">
        <f t="shared" si="613"/>
        <v>1.1191369119916974</v>
      </c>
      <c r="L2293">
        <f t="shared" si="616"/>
        <v>1.1301533333333333</v>
      </c>
      <c r="M2293">
        <f t="shared" si="617"/>
        <v>1.1274818082362057</v>
      </c>
      <c r="N2293" t="str">
        <f t="shared" si="609"/>
        <v>-</v>
      </c>
      <c r="O2293" t="str">
        <f t="shared" si="614"/>
        <v>Buy</v>
      </c>
      <c r="P2293" t="str">
        <f t="shared" si="618"/>
        <v>-</v>
      </c>
      <c r="Q2293" t="str">
        <f t="shared" si="615"/>
        <v>-</v>
      </c>
      <c r="R2293">
        <f t="shared" si="610"/>
        <v>1.13591</v>
      </c>
      <c r="S2293">
        <f t="shared" si="611"/>
        <v>1.13551</v>
      </c>
      <c r="T2293" t="str">
        <f t="shared" si="606"/>
        <v>-</v>
      </c>
      <c r="U2293" t="str">
        <f t="shared" si="607"/>
        <v>-</v>
      </c>
      <c r="V2293" t="str">
        <f t="shared" si="603"/>
        <v>-</v>
      </c>
      <c r="W2293">
        <f t="shared" si="604"/>
        <v>4537.822752643282</v>
      </c>
      <c r="X2293">
        <f t="shared" si="605"/>
        <v>5152.7431138539732</v>
      </c>
      <c r="Y2293">
        <f t="shared" si="602"/>
        <v>152.74311385397323</v>
      </c>
    </row>
    <row r="2294" spans="1:25" x14ac:dyDescent="0.25">
      <c r="A2294" t="s">
        <v>2299</v>
      </c>
      <c r="B2294" s="2">
        <v>42489</v>
      </c>
      <c r="C2294" s="3">
        <v>0</v>
      </c>
      <c r="D2294">
        <v>1.1356900000000001</v>
      </c>
      <c r="E2294">
        <v>1.14592</v>
      </c>
      <c r="F2294">
        <v>1.1356200000000001</v>
      </c>
      <c r="G2294">
        <v>1.14503</v>
      </c>
      <c r="H2294">
        <v>277128</v>
      </c>
      <c r="I2294">
        <f t="shared" si="608"/>
        <v>-3.6445536445538633</v>
      </c>
      <c r="J2294">
        <f t="shared" si="612"/>
        <v>1.118749615384615</v>
      </c>
      <c r="K2294">
        <f t="shared" si="613"/>
        <v>1.1197924332070974</v>
      </c>
      <c r="L2294">
        <f t="shared" si="616"/>
        <v>1.1306552777777779</v>
      </c>
      <c r="M2294">
        <f t="shared" si="617"/>
        <v>1.1284303591423568</v>
      </c>
      <c r="N2294" t="str">
        <f t="shared" si="609"/>
        <v>-</v>
      </c>
      <c r="O2294" t="str">
        <f t="shared" si="614"/>
        <v>Buy</v>
      </c>
      <c r="P2294" t="str">
        <f t="shared" si="618"/>
        <v>-</v>
      </c>
      <c r="Q2294" t="str">
        <f t="shared" si="615"/>
        <v>-</v>
      </c>
      <c r="R2294">
        <f t="shared" si="610"/>
        <v>1.1453199999999999</v>
      </c>
      <c r="S2294">
        <f t="shared" si="611"/>
        <v>1.1447400000000001</v>
      </c>
      <c r="T2294" t="str">
        <f t="shared" si="606"/>
        <v>-</v>
      </c>
      <c r="U2294" t="str">
        <f t="shared" si="607"/>
        <v>-</v>
      </c>
      <c r="V2294" t="str">
        <f t="shared" si="603"/>
        <v>-</v>
      </c>
      <c r="W2294">
        <f t="shared" si="604"/>
        <v>4537.822752643282</v>
      </c>
      <c r="X2294">
        <f t="shared" si="605"/>
        <v>5194.6272178608715</v>
      </c>
      <c r="Y2294">
        <f t="shared" si="602"/>
        <v>194.6272178608715</v>
      </c>
    </row>
    <row r="2295" spans="1:25" x14ac:dyDescent="0.25">
      <c r="A2295" t="s">
        <v>2300</v>
      </c>
      <c r="B2295" s="2">
        <v>42491</v>
      </c>
      <c r="C2295" s="3">
        <v>0</v>
      </c>
      <c r="D2295">
        <v>1.1459299999999999</v>
      </c>
      <c r="E2295">
        <v>1.14659</v>
      </c>
      <c r="F2295">
        <v>1.1452800000000001</v>
      </c>
      <c r="G2295">
        <v>1.14608</v>
      </c>
      <c r="H2295">
        <v>18334</v>
      </c>
      <c r="I2295">
        <f t="shared" si="608"/>
        <v>-2.0326823435632098</v>
      </c>
      <c r="J2295">
        <f t="shared" si="612"/>
        <v>1.1195643589743585</v>
      </c>
      <c r="K2295">
        <f t="shared" si="613"/>
        <v>1.1204579412271707</v>
      </c>
      <c r="L2295">
        <f t="shared" si="616"/>
        <v>1.1311730555555557</v>
      </c>
      <c r="M2295">
        <f t="shared" si="617"/>
        <v>1.1293843937833106</v>
      </c>
      <c r="N2295" t="str">
        <f t="shared" si="609"/>
        <v>-</v>
      </c>
      <c r="O2295" t="str">
        <f t="shared" si="614"/>
        <v>Buy</v>
      </c>
      <c r="P2295" t="str">
        <f t="shared" si="618"/>
        <v>-</v>
      </c>
      <c r="Q2295" t="str">
        <f t="shared" si="615"/>
        <v>-</v>
      </c>
      <c r="R2295">
        <f t="shared" si="610"/>
        <v>1.1464399999999999</v>
      </c>
      <c r="S2295">
        <f t="shared" si="611"/>
        <v>1.1457200000000001</v>
      </c>
      <c r="T2295" t="str">
        <f t="shared" si="606"/>
        <v>-</v>
      </c>
      <c r="U2295" t="str">
        <f t="shared" si="607"/>
        <v>-</v>
      </c>
      <c r="V2295" t="str">
        <f t="shared" si="603"/>
        <v>-</v>
      </c>
      <c r="W2295">
        <f t="shared" si="604"/>
        <v>4537.822752643282</v>
      </c>
      <c r="X2295">
        <f t="shared" si="605"/>
        <v>5199.0742841584615</v>
      </c>
      <c r="Y2295">
        <f t="shared" si="602"/>
        <v>199.07428415846152</v>
      </c>
    </row>
    <row r="2296" spans="1:25" x14ac:dyDescent="0.25">
      <c r="A2296" t="s">
        <v>2301</v>
      </c>
      <c r="B2296" s="2">
        <v>42492</v>
      </c>
      <c r="C2296" s="3">
        <v>0</v>
      </c>
      <c r="D2296">
        <v>1.14608</v>
      </c>
      <c r="E2296">
        <v>1.1536</v>
      </c>
      <c r="F2296">
        <v>1.1448199999999999</v>
      </c>
      <c r="G2296">
        <v>1.1523399999999999</v>
      </c>
      <c r="H2296">
        <v>214696</v>
      </c>
      <c r="I2296">
        <f t="shared" si="608"/>
        <v>-3.9252336448599321</v>
      </c>
      <c r="J2296">
        <f t="shared" si="612"/>
        <v>1.1203689743589738</v>
      </c>
      <c r="K2296">
        <f t="shared" si="613"/>
        <v>1.1212650819555967</v>
      </c>
      <c r="L2296">
        <f t="shared" si="616"/>
        <v>1.1319744444444446</v>
      </c>
      <c r="M2296">
        <f t="shared" si="617"/>
        <v>1.1306252373625911</v>
      </c>
      <c r="N2296" t="str">
        <f t="shared" si="609"/>
        <v>-</v>
      </c>
      <c r="O2296" t="str">
        <f t="shared" si="614"/>
        <v>Buy</v>
      </c>
      <c r="P2296" t="str">
        <f t="shared" si="618"/>
        <v>-</v>
      </c>
      <c r="Q2296" t="str">
        <f t="shared" si="615"/>
        <v>-</v>
      </c>
      <c r="R2296">
        <f t="shared" si="610"/>
        <v>1.15279</v>
      </c>
      <c r="S2296">
        <f t="shared" si="611"/>
        <v>1.1518900000000001</v>
      </c>
      <c r="T2296" t="str">
        <f t="shared" si="606"/>
        <v>-</v>
      </c>
      <c r="U2296" t="str">
        <f t="shared" si="607"/>
        <v>-</v>
      </c>
      <c r="V2296" t="str">
        <f t="shared" si="603"/>
        <v>-</v>
      </c>
      <c r="W2296">
        <f t="shared" si="604"/>
        <v>4537.822752643282</v>
      </c>
      <c r="X2296">
        <f t="shared" si="605"/>
        <v>5227.0726505422708</v>
      </c>
      <c r="Y2296">
        <f t="shared" si="602"/>
        <v>227.07265054227082</v>
      </c>
    </row>
    <row r="2297" spans="1:25" x14ac:dyDescent="0.25">
      <c r="A2297" t="s">
        <v>2302</v>
      </c>
      <c r="B2297" s="2">
        <v>42493</v>
      </c>
      <c r="C2297" s="3">
        <v>0</v>
      </c>
      <c r="D2297">
        <v>1.15232</v>
      </c>
      <c r="E2297">
        <v>1.1616200000000001</v>
      </c>
      <c r="F2297">
        <v>1.1492899999999999</v>
      </c>
      <c r="G2297">
        <v>1.15008</v>
      </c>
      <c r="H2297">
        <v>276665</v>
      </c>
      <c r="I2297">
        <f t="shared" si="608"/>
        <v>-28.763708873380011</v>
      </c>
      <c r="J2297">
        <f t="shared" si="612"/>
        <v>1.1211156410256404</v>
      </c>
      <c r="K2297">
        <f t="shared" si="613"/>
        <v>1.1219945735516574</v>
      </c>
      <c r="L2297">
        <f t="shared" si="616"/>
        <v>1.1327513888888892</v>
      </c>
      <c r="M2297">
        <f t="shared" si="617"/>
        <v>1.1316768461538025</v>
      </c>
      <c r="N2297" t="str">
        <f t="shared" si="609"/>
        <v>Sell</v>
      </c>
      <c r="O2297" t="str">
        <f t="shared" si="614"/>
        <v>Buy</v>
      </c>
      <c r="P2297" t="str">
        <f t="shared" si="618"/>
        <v>-</v>
      </c>
      <c r="Q2297" t="str">
        <f t="shared" si="615"/>
        <v>-</v>
      </c>
      <c r="R2297">
        <f t="shared" si="610"/>
        <v>1.1505799999999999</v>
      </c>
      <c r="S2297">
        <f t="shared" si="611"/>
        <v>1.14958</v>
      </c>
      <c r="T2297" t="str">
        <f t="shared" si="606"/>
        <v>-</v>
      </c>
      <c r="U2297" t="str">
        <f t="shared" si="607"/>
        <v>-</v>
      </c>
      <c r="V2297" t="str">
        <f t="shared" si="603"/>
        <v>-</v>
      </c>
      <c r="W2297">
        <f t="shared" si="604"/>
        <v>4537.822752643282</v>
      </c>
      <c r="X2297">
        <f t="shared" si="605"/>
        <v>5216.590279983664</v>
      </c>
      <c r="Y2297">
        <f t="shared" si="602"/>
        <v>216.590279983664</v>
      </c>
    </row>
    <row r="2298" spans="1:25" x14ac:dyDescent="0.25">
      <c r="A2298" t="s">
        <v>2303</v>
      </c>
      <c r="B2298" s="2">
        <v>42494</v>
      </c>
      <c r="C2298" s="3">
        <v>0</v>
      </c>
      <c r="D2298">
        <v>1.1500999999999999</v>
      </c>
      <c r="E2298">
        <v>1.1529400000000001</v>
      </c>
      <c r="F2298">
        <v>1.1466099999999999</v>
      </c>
      <c r="G2298">
        <v>1.1491</v>
      </c>
      <c r="H2298">
        <v>276958</v>
      </c>
      <c r="I2298">
        <f t="shared" si="608"/>
        <v>-31.206380857427813</v>
      </c>
      <c r="J2298">
        <f t="shared" si="612"/>
        <v>1.1216260256410251</v>
      </c>
      <c r="K2298">
        <f t="shared" si="613"/>
        <v>1.1226807868794637</v>
      </c>
      <c r="L2298">
        <f t="shared" si="616"/>
        <v>1.1336211111111112</v>
      </c>
      <c r="M2298">
        <f t="shared" si="617"/>
        <v>1.132618638253597</v>
      </c>
      <c r="N2298" t="str">
        <f t="shared" si="609"/>
        <v>-</v>
      </c>
      <c r="O2298" t="str">
        <f t="shared" si="614"/>
        <v>Buy</v>
      </c>
      <c r="P2298" t="str">
        <f t="shared" si="618"/>
        <v>-</v>
      </c>
      <c r="Q2298" t="str">
        <f t="shared" si="615"/>
        <v>-</v>
      </c>
      <c r="R2298">
        <f t="shared" si="610"/>
        <v>1.1496299999999999</v>
      </c>
      <c r="S2298">
        <f t="shared" si="611"/>
        <v>1.1485700000000001</v>
      </c>
      <c r="T2298" t="str">
        <f t="shared" si="606"/>
        <v>-</v>
      </c>
      <c r="U2298" t="str">
        <f t="shared" si="607"/>
        <v>-</v>
      </c>
      <c r="V2298" t="str">
        <f t="shared" si="603"/>
        <v>-</v>
      </c>
      <c r="W2298">
        <f t="shared" si="604"/>
        <v>4537.822752643282</v>
      </c>
      <c r="X2298">
        <f t="shared" si="605"/>
        <v>5212.0070790034952</v>
      </c>
      <c r="Y2298">
        <f t="shared" si="602"/>
        <v>212.00707900349516</v>
      </c>
    </row>
    <row r="2299" spans="1:25" x14ac:dyDescent="0.25">
      <c r="A2299" t="s">
        <v>2304</v>
      </c>
      <c r="B2299" s="2">
        <v>42495</v>
      </c>
      <c r="C2299" s="3">
        <v>0</v>
      </c>
      <c r="D2299">
        <v>1.1490800000000001</v>
      </c>
      <c r="E2299">
        <v>1.1493800000000001</v>
      </c>
      <c r="F2299">
        <v>1.13859</v>
      </c>
      <c r="G2299">
        <v>1.1400399999999999</v>
      </c>
      <c r="H2299">
        <v>226378</v>
      </c>
      <c r="I2299">
        <f t="shared" si="608"/>
        <v>-53.788634097707053</v>
      </c>
      <c r="J2299">
        <f t="shared" si="612"/>
        <v>1.1218837179487176</v>
      </c>
      <c r="K2299">
        <f t="shared" si="613"/>
        <v>1.1231202606293507</v>
      </c>
      <c r="L2299">
        <f t="shared" si="616"/>
        <v>1.1342766666666668</v>
      </c>
      <c r="M2299">
        <f t="shared" si="617"/>
        <v>1.1330197929425918</v>
      </c>
      <c r="N2299" t="str">
        <f t="shared" si="609"/>
        <v>-</v>
      </c>
      <c r="O2299" t="str">
        <f t="shared" si="614"/>
        <v>Buy</v>
      </c>
      <c r="P2299" t="str">
        <f t="shared" si="618"/>
        <v>-</v>
      </c>
      <c r="Q2299" t="str">
        <f t="shared" si="615"/>
        <v>-</v>
      </c>
      <c r="R2299">
        <f t="shared" si="610"/>
        <v>1.14056</v>
      </c>
      <c r="S2299">
        <f t="shared" si="611"/>
        <v>1.1395200000000001</v>
      </c>
      <c r="T2299" t="str">
        <f t="shared" si="606"/>
        <v>-</v>
      </c>
      <c r="U2299" t="str">
        <f t="shared" si="607"/>
        <v>-</v>
      </c>
      <c r="V2299" t="str">
        <f t="shared" si="603"/>
        <v>-</v>
      </c>
      <c r="W2299">
        <f t="shared" si="604"/>
        <v>4537.822752643282</v>
      </c>
      <c r="X2299">
        <f t="shared" si="605"/>
        <v>5170.9397830920734</v>
      </c>
      <c r="Y2299">
        <f t="shared" si="602"/>
        <v>170.93978309207341</v>
      </c>
    </row>
    <row r="2300" spans="1:25" x14ac:dyDescent="0.25">
      <c r="A2300" t="s">
        <v>2305</v>
      </c>
      <c r="B2300" s="2">
        <v>42496</v>
      </c>
      <c r="C2300" s="3">
        <v>0</v>
      </c>
      <c r="D2300">
        <v>1.1400399999999999</v>
      </c>
      <c r="E2300">
        <v>1.14802</v>
      </c>
      <c r="F2300">
        <v>1.13866</v>
      </c>
      <c r="G2300">
        <v>1.1402099999999999</v>
      </c>
      <c r="H2300">
        <v>235079</v>
      </c>
      <c r="I2300">
        <f t="shared" si="608"/>
        <v>-53.364905284147724</v>
      </c>
      <c r="J2300">
        <f t="shared" si="612"/>
        <v>1.1221991025641018</v>
      </c>
      <c r="K2300">
        <f t="shared" si="613"/>
        <v>1.1235529122589873</v>
      </c>
      <c r="L2300">
        <f t="shared" si="616"/>
        <v>1.1349425</v>
      </c>
      <c r="M2300">
        <f t="shared" si="617"/>
        <v>1.1334084527835329</v>
      </c>
      <c r="N2300" t="str">
        <f t="shared" si="609"/>
        <v>-</v>
      </c>
      <c r="O2300" t="str">
        <f t="shared" si="614"/>
        <v>Buy</v>
      </c>
      <c r="P2300" t="str">
        <f t="shared" si="618"/>
        <v>-</v>
      </c>
      <c r="Q2300" t="str">
        <f t="shared" si="615"/>
        <v>-</v>
      </c>
      <c r="R2300">
        <f t="shared" si="610"/>
        <v>1.1406700000000001</v>
      </c>
      <c r="S2300">
        <f t="shared" si="611"/>
        <v>1.13975</v>
      </c>
      <c r="T2300" t="str">
        <f t="shared" si="606"/>
        <v>-</v>
      </c>
      <c r="U2300" t="str">
        <f t="shared" si="607"/>
        <v>-</v>
      </c>
      <c r="V2300" t="str">
        <f t="shared" si="603"/>
        <v>-</v>
      </c>
      <c r="W2300">
        <f t="shared" si="604"/>
        <v>4537.822752643282</v>
      </c>
      <c r="X2300">
        <f t="shared" si="605"/>
        <v>5171.9834823251813</v>
      </c>
      <c r="Y2300">
        <f t="shared" si="602"/>
        <v>171.98348232518128</v>
      </c>
    </row>
    <row r="2301" spans="1:25" x14ac:dyDescent="0.25">
      <c r="A2301" t="s">
        <v>2306</v>
      </c>
      <c r="B2301" s="2">
        <v>42498</v>
      </c>
      <c r="C2301" s="3">
        <v>0</v>
      </c>
      <c r="D2301">
        <v>1.1393599999999999</v>
      </c>
      <c r="E2301">
        <v>1.14008</v>
      </c>
      <c r="F2301">
        <v>1.1383799999999999</v>
      </c>
      <c r="G2301">
        <v>1.13853</v>
      </c>
      <c r="H2301">
        <v>7770</v>
      </c>
      <c r="I2301">
        <f t="shared" si="608"/>
        <v>-57.552342971086659</v>
      </c>
      <c r="J2301">
        <f t="shared" si="612"/>
        <v>1.1225092307692301</v>
      </c>
      <c r="K2301">
        <f t="shared" si="613"/>
        <v>1.1239320790372407</v>
      </c>
      <c r="L2301">
        <f t="shared" si="616"/>
        <v>1.1355763888888888</v>
      </c>
      <c r="M2301">
        <f t="shared" si="617"/>
        <v>1.1336852931736121</v>
      </c>
      <c r="N2301" t="str">
        <f t="shared" si="609"/>
        <v>-</v>
      </c>
      <c r="O2301" t="str">
        <f t="shared" si="614"/>
        <v>Buy</v>
      </c>
      <c r="P2301" t="str">
        <f t="shared" si="618"/>
        <v>-</v>
      </c>
      <c r="Q2301" t="str">
        <f t="shared" si="615"/>
        <v>-</v>
      </c>
      <c r="R2301">
        <f t="shared" si="610"/>
        <v>1.13893</v>
      </c>
      <c r="S2301">
        <f t="shared" si="611"/>
        <v>1.1381300000000001</v>
      </c>
      <c r="T2301" t="str">
        <f t="shared" si="606"/>
        <v>-</v>
      </c>
      <c r="U2301" t="str">
        <f t="shared" si="607"/>
        <v>-</v>
      </c>
      <c r="V2301" t="str">
        <f t="shared" si="603"/>
        <v>-</v>
      </c>
      <c r="W2301">
        <f t="shared" si="604"/>
        <v>4537.822752643282</v>
      </c>
      <c r="X2301">
        <f t="shared" si="605"/>
        <v>5164.632209465899</v>
      </c>
      <c r="Y2301">
        <f t="shared" si="602"/>
        <v>164.632209465899</v>
      </c>
    </row>
    <row r="2302" spans="1:25" x14ac:dyDescent="0.25">
      <c r="A2302" t="s">
        <v>2307</v>
      </c>
      <c r="B2302" s="2">
        <v>42499</v>
      </c>
      <c r="C2302" s="3">
        <v>0</v>
      </c>
      <c r="D2302">
        <v>1.1385700000000001</v>
      </c>
      <c r="E2302">
        <v>1.1419900000000001</v>
      </c>
      <c r="F2302">
        <v>1.1375299999999999</v>
      </c>
      <c r="G2302">
        <v>1.13832</v>
      </c>
      <c r="H2302">
        <v>219770</v>
      </c>
      <c r="I2302">
        <f t="shared" si="608"/>
        <v>-58.075772681954163</v>
      </c>
      <c r="J2302">
        <f t="shared" si="612"/>
        <v>1.1227582051282046</v>
      </c>
      <c r="K2302">
        <f t="shared" si="613"/>
        <v>1.1242963302008548</v>
      </c>
      <c r="L2302">
        <f t="shared" si="616"/>
        <v>1.1360833333333333</v>
      </c>
      <c r="M2302">
        <f t="shared" si="617"/>
        <v>1.1339358178669303</v>
      </c>
      <c r="N2302" t="str">
        <f t="shared" si="609"/>
        <v>-</v>
      </c>
      <c r="O2302" t="str">
        <f t="shared" si="614"/>
        <v>Buy</v>
      </c>
      <c r="P2302" t="str">
        <f t="shared" si="618"/>
        <v>-</v>
      </c>
      <c r="Q2302" t="str">
        <f t="shared" si="615"/>
        <v>-</v>
      </c>
      <c r="R2302">
        <f t="shared" si="610"/>
        <v>1.13866</v>
      </c>
      <c r="S2302">
        <f t="shared" si="611"/>
        <v>1.13798</v>
      </c>
      <c r="T2302" t="str">
        <f t="shared" si="606"/>
        <v>-</v>
      </c>
      <c r="U2302" t="str">
        <f t="shared" si="607"/>
        <v>-</v>
      </c>
      <c r="V2302" t="str">
        <f t="shared" si="603"/>
        <v>-</v>
      </c>
      <c r="W2302">
        <f t="shared" si="604"/>
        <v>4537.822752643282</v>
      </c>
      <c r="X2302">
        <f t="shared" si="605"/>
        <v>5163.9515360530022</v>
      </c>
      <c r="Y2302">
        <f t="shared" ref="Y2302:Y2345" si="619">X2302-$AE$88</f>
        <v>163.9515360530022</v>
      </c>
    </row>
    <row r="2303" spans="1:25" x14ac:dyDescent="0.25">
      <c r="A2303" t="s">
        <v>2308</v>
      </c>
      <c r="B2303" s="2">
        <v>42500</v>
      </c>
      <c r="C2303" s="3">
        <v>0</v>
      </c>
      <c r="D2303">
        <v>1.1383099999999999</v>
      </c>
      <c r="E2303">
        <v>1.1409800000000001</v>
      </c>
      <c r="F2303">
        <v>1.1358699999999999</v>
      </c>
      <c r="G2303">
        <v>1.1373</v>
      </c>
      <c r="H2303">
        <v>207819</v>
      </c>
      <c r="I2303">
        <f t="shared" si="608"/>
        <v>-61.930226636109076</v>
      </c>
      <c r="J2303">
        <f t="shared" si="612"/>
        <v>1.1228671794871787</v>
      </c>
      <c r="K2303">
        <f t="shared" si="613"/>
        <v>1.1246255370312128</v>
      </c>
      <c r="L2303">
        <f t="shared" si="616"/>
        <v>1.1363161111111113</v>
      </c>
      <c r="M2303">
        <f t="shared" si="617"/>
        <v>1.1341176655497989</v>
      </c>
      <c r="N2303" t="str">
        <f t="shared" si="609"/>
        <v>-</v>
      </c>
      <c r="O2303" t="str">
        <f t="shared" si="614"/>
        <v>Buy</v>
      </c>
      <c r="P2303" t="str">
        <f t="shared" si="618"/>
        <v>-</v>
      </c>
      <c r="Q2303" t="str">
        <f t="shared" si="615"/>
        <v>-</v>
      </c>
      <c r="R2303">
        <f t="shared" si="610"/>
        <v>1.1375999999999999</v>
      </c>
      <c r="S2303">
        <f t="shared" si="611"/>
        <v>1.137</v>
      </c>
      <c r="T2303" t="str">
        <f t="shared" si="606"/>
        <v>-</v>
      </c>
      <c r="U2303" t="str">
        <f t="shared" si="607"/>
        <v>-</v>
      </c>
      <c r="V2303" t="str">
        <f t="shared" si="603"/>
        <v>-</v>
      </c>
      <c r="W2303">
        <f t="shared" si="604"/>
        <v>4537.822752643282</v>
      </c>
      <c r="X2303">
        <f t="shared" si="605"/>
        <v>5159.5044697554113</v>
      </c>
      <c r="Y2303">
        <f t="shared" si="619"/>
        <v>159.50446975541126</v>
      </c>
    </row>
    <row r="2304" spans="1:25" x14ac:dyDescent="0.25">
      <c r="A2304" t="s">
        <v>2309</v>
      </c>
      <c r="B2304" s="2">
        <v>42501</v>
      </c>
      <c r="C2304" s="3">
        <v>0</v>
      </c>
      <c r="D2304">
        <v>1.1373200000000001</v>
      </c>
      <c r="E2304">
        <v>1.14466</v>
      </c>
      <c r="F2304">
        <v>1.13724</v>
      </c>
      <c r="G2304">
        <v>1.1424000000000001</v>
      </c>
      <c r="H2304">
        <v>187586</v>
      </c>
      <c r="I2304">
        <f t="shared" si="608"/>
        <v>-53.388888888888886</v>
      </c>
      <c r="J2304">
        <f t="shared" si="612"/>
        <v>1.1230469230769222</v>
      </c>
      <c r="K2304">
        <f t="shared" si="613"/>
        <v>1.1250755234354859</v>
      </c>
      <c r="L2304">
        <f t="shared" si="616"/>
        <v>1.1365697222222224</v>
      </c>
      <c r="M2304">
        <f t="shared" si="617"/>
        <v>1.1345653593038638</v>
      </c>
      <c r="N2304" t="str">
        <f t="shared" si="609"/>
        <v>-</v>
      </c>
      <c r="O2304" t="str">
        <f t="shared" si="614"/>
        <v>Buy</v>
      </c>
      <c r="P2304" t="str">
        <f t="shared" si="618"/>
        <v>-</v>
      </c>
      <c r="Q2304" t="str">
        <f t="shared" si="615"/>
        <v>-</v>
      </c>
      <c r="R2304">
        <f t="shared" si="610"/>
        <v>1.14266</v>
      </c>
      <c r="S2304">
        <f t="shared" si="611"/>
        <v>1.1421399999999999</v>
      </c>
      <c r="T2304" t="str">
        <f t="shared" si="606"/>
        <v>-</v>
      </c>
      <c r="U2304" t="str">
        <f t="shared" si="607"/>
        <v>-</v>
      </c>
      <c r="V2304" t="str">
        <f t="shared" ref="V2304:V2345" si="620">IF(P2304="Buy",$AE$88,IF(P2304="Sell",$AE$88/R2304,"-"))</f>
        <v>-</v>
      </c>
      <c r="W2304">
        <f t="shared" ref="W2304:W2345" si="621">W2303</f>
        <v>4537.822752643282</v>
      </c>
      <c r="X2304">
        <f t="shared" ref="X2304:X2345" si="622">W2304*S2304</f>
        <v>5182.8288787039974</v>
      </c>
      <c r="Y2304">
        <f t="shared" si="619"/>
        <v>182.82887870399736</v>
      </c>
    </row>
    <row r="2305" spans="1:25" x14ac:dyDescent="0.25">
      <c r="A2305" t="s">
        <v>2310</v>
      </c>
      <c r="B2305" s="2">
        <v>42502</v>
      </c>
      <c r="C2305" s="3">
        <v>0</v>
      </c>
      <c r="D2305">
        <v>1.1424000000000001</v>
      </c>
      <c r="E2305">
        <v>1.1429100000000001</v>
      </c>
      <c r="F2305">
        <v>1.13706</v>
      </c>
      <c r="G2305">
        <v>1.1374200000000001</v>
      </c>
      <c r="H2305">
        <v>197083</v>
      </c>
      <c r="I2305">
        <f t="shared" si="608"/>
        <v>-70.205976211198134</v>
      </c>
      <c r="J2305">
        <f t="shared" si="612"/>
        <v>1.1231216666666661</v>
      </c>
      <c r="K2305">
        <f t="shared" si="613"/>
        <v>1.1253880418295241</v>
      </c>
      <c r="L2305">
        <f t="shared" si="616"/>
        <v>1.136557777777778</v>
      </c>
      <c r="M2305">
        <f t="shared" si="617"/>
        <v>1.1347196642063577</v>
      </c>
      <c r="N2305" t="str">
        <f t="shared" si="609"/>
        <v>-</v>
      </c>
      <c r="O2305" t="str">
        <f t="shared" si="614"/>
        <v>Buy</v>
      </c>
      <c r="P2305" t="str">
        <f t="shared" si="618"/>
        <v>-</v>
      </c>
      <c r="Q2305" t="str">
        <f t="shared" si="615"/>
        <v>-</v>
      </c>
      <c r="R2305">
        <f t="shared" si="610"/>
        <v>1.13767</v>
      </c>
      <c r="S2305">
        <f t="shared" si="611"/>
        <v>1.13717</v>
      </c>
      <c r="T2305" t="str">
        <f t="shared" si="606"/>
        <v>-</v>
      </c>
      <c r="U2305" t="str">
        <f t="shared" si="607"/>
        <v>-</v>
      </c>
      <c r="V2305" t="str">
        <f t="shared" si="620"/>
        <v>-</v>
      </c>
      <c r="W2305">
        <f t="shared" si="621"/>
        <v>4537.822752643282</v>
      </c>
      <c r="X2305">
        <f t="shared" si="622"/>
        <v>5160.2758996233615</v>
      </c>
      <c r="Y2305">
        <f t="shared" si="619"/>
        <v>160.27589962336151</v>
      </c>
    </row>
    <row r="2306" spans="1:25" x14ac:dyDescent="0.25">
      <c r="A2306" t="s">
        <v>2311</v>
      </c>
      <c r="B2306" s="2">
        <v>42503</v>
      </c>
      <c r="C2306" s="3">
        <v>0</v>
      </c>
      <c r="D2306">
        <v>1.13741</v>
      </c>
      <c r="E2306">
        <v>1.13785</v>
      </c>
      <c r="F2306">
        <v>1.1283000000000001</v>
      </c>
      <c r="G2306">
        <v>1.13097</v>
      </c>
      <c r="H2306">
        <v>240674</v>
      </c>
      <c r="I2306">
        <f t="shared" si="608"/>
        <v>-91.986794717887307</v>
      </c>
      <c r="J2306">
        <f t="shared" si="612"/>
        <v>1.1231941025641019</v>
      </c>
      <c r="K2306">
        <f t="shared" si="613"/>
        <v>1.125529357226245</v>
      </c>
      <c r="L2306">
        <f t="shared" si="616"/>
        <v>1.1363350000000001</v>
      </c>
      <c r="M2306">
        <f t="shared" si="617"/>
        <v>1.1345169796546628</v>
      </c>
      <c r="N2306" t="str">
        <f t="shared" si="609"/>
        <v>-</v>
      </c>
      <c r="O2306" t="str">
        <f t="shared" si="614"/>
        <v>Buy</v>
      </c>
      <c r="P2306" t="str">
        <f t="shared" si="618"/>
        <v>-</v>
      </c>
      <c r="Q2306" t="str">
        <f t="shared" si="615"/>
        <v>-</v>
      </c>
      <c r="R2306">
        <f t="shared" si="610"/>
        <v>1.13127</v>
      </c>
      <c r="S2306">
        <f t="shared" si="611"/>
        <v>1.1306700000000001</v>
      </c>
      <c r="T2306" t="str">
        <f t="shared" si="606"/>
        <v>-</v>
      </c>
      <c r="U2306" t="str">
        <f t="shared" si="607"/>
        <v>-</v>
      </c>
      <c r="V2306" t="str">
        <f t="shared" si="620"/>
        <v>-</v>
      </c>
      <c r="W2306">
        <f t="shared" si="621"/>
        <v>4537.822752643282</v>
      </c>
      <c r="X2306">
        <f t="shared" si="622"/>
        <v>5130.7800517311798</v>
      </c>
      <c r="Y2306">
        <f t="shared" si="619"/>
        <v>130.78005173117981</v>
      </c>
    </row>
    <row r="2307" spans="1:25" x14ac:dyDescent="0.25">
      <c r="A2307" t="s">
        <v>2312</v>
      </c>
      <c r="B2307" s="2">
        <v>42505</v>
      </c>
      <c r="C2307" s="3">
        <v>0</v>
      </c>
      <c r="D2307">
        <v>1.131</v>
      </c>
      <c r="E2307">
        <v>1.13195</v>
      </c>
      <c r="F2307">
        <v>1.1302099999999999</v>
      </c>
      <c r="G2307">
        <v>1.1317200000000001</v>
      </c>
      <c r="H2307">
        <v>9277</v>
      </c>
      <c r="I2307">
        <f t="shared" si="608"/>
        <v>-89.735894357743163</v>
      </c>
      <c r="J2307">
        <f t="shared" si="612"/>
        <v>1.123314615384615</v>
      </c>
      <c r="K2307">
        <f t="shared" si="613"/>
        <v>1.1256860823597576</v>
      </c>
      <c r="L2307">
        <f t="shared" si="616"/>
        <v>1.1361200000000002</v>
      </c>
      <c r="M2307">
        <f t="shared" si="617"/>
        <v>1.1343657915652214</v>
      </c>
      <c r="N2307" t="str">
        <f t="shared" si="609"/>
        <v>Buy</v>
      </c>
      <c r="O2307" t="str">
        <f t="shared" si="614"/>
        <v>Buy</v>
      </c>
      <c r="P2307" t="str">
        <f t="shared" si="618"/>
        <v>Buy</v>
      </c>
      <c r="Q2307" t="str">
        <f t="shared" si="615"/>
        <v>-</v>
      </c>
      <c r="R2307">
        <f t="shared" si="610"/>
        <v>1.1320399999999999</v>
      </c>
      <c r="S2307">
        <f t="shared" si="611"/>
        <v>1.1314</v>
      </c>
      <c r="T2307" t="str">
        <f t="shared" si="606"/>
        <v>-</v>
      </c>
      <c r="U2307" t="str">
        <f t="shared" si="607"/>
        <v>-</v>
      </c>
      <c r="V2307">
        <f t="shared" si="620"/>
        <v>5000</v>
      </c>
      <c r="W2307">
        <f t="shared" si="621"/>
        <v>4537.822752643282</v>
      </c>
      <c r="X2307">
        <f t="shared" si="622"/>
        <v>5134.0926623406094</v>
      </c>
      <c r="Y2307">
        <f t="shared" si="619"/>
        <v>134.09266234060942</v>
      </c>
    </row>
    <row r="2308" spans="1:25" x14ac:dyDescent="0.25">
      <c r="A2308" t="s">
        <v>2313</v>
      </c>
      <c r="B2308" s="2">
        <v>42506</v>
      </c>
      <c r="C2308" s="3">
        <v>0</v>
      </c>
      <c r="D2308">
        <v>1.1317299999999999</v>
      </c>
      <c r="E2308">
        <v>1.13422</v>
      </c>
      <c r="F2308">
        <v>1.13029</v>
      </c>
      <c r="G2308">
        <v>1.13151</v>
      </c>
      <c r="H2308">
        <v>176768</v>
      </c>
      <c r="I2308">
        <f t="shared" si="608"/>
        <v>-90.366146458583628</v>
      </c>
      <c r="J2308">
        <f t="shared" si="612"/>
        <v>1.123492692307692</v>
      </c>
      <c r="K2308">
        <f t="shared" si="613"/>
        <v>1.1258335233126751</v>
      </c>
      <c r="L2308">
        <f t="shared" si="616"/>
        <v>1.1359216666666665</v>
      </c>
      <c r="M2308">
        <f t="shared" si="617"/>
        <v>1.1342114244535877</v>
      </c>
      <c r="N2308" t="str">
        <f t="shared" si="609"/>
        <v>-</v>
      </c>
      <c r="O2308" t="str">
        <f t="shared" si="614"/>
        <v>Buy</v>
      </c>
      <c r="P2308" t="str">
        <f t="shared" si="618"/>
        <v>-</v>
      </c>
      <c r="Q2308" t="str">
        <f t="shared" si="615"/>
        <v>-</v>
      </c>
      <c r="R2308">
        <f t="shared" si="610"/>
        <v>1.13181</v>
      </c>
      <c r="S2308">
        <f t="shared" si="611"/>
        <v>1.13121</v>
      </c>
      <c r="T2308" t="str">
        <f t="shared" si="606"/>
        <v>-</v>
      </c>
      <c r="U2308" t="str">
        <f t="shared" si="607"/>
        <v>-</v>
      </c>
      <c r="V2308" t="str">
        <f t="shared" si="620"/>
        <v>-</v>
      </c>
      <c r="W2308">
        <f t="shared" si="621"/>
        <v>4537.822752643282</v>
      </c>
      <c r="X2308">
        <f t="shared" si="622"/>
        <v>5133.2304760176075</v>
      </c>
      <c r="Y2308">
        <f t="shared" si="619"/>
        <v>133.23047601760754</v>
      </c>
    </row>
    <row r="2309" spans="1:25" x14ac:dyDescent="0.25">
      <c r="A2309" t="s">
        <v>2314</v>
      </c>
      <c r="B2309" s="2">
        <v>42507</v>
      </c>
      <c r="C2309" s="3">
        <v>0</v>
      </c>
      <c r="D2309">
        <v>1.13151</v>
      </c>
      <c r="E2309">
        <v>1.13487</v>
      </c>
      <c r="F2309">
        <v>1.1302000000000001</v>
      </c>
      <c r="G2309">
        <v>1.1314</v>
      </c>
      <c r="H2309">
        <v>192209</v>
      </c>
      <c r="I2309">
        <f t="shared" si="608"/>
        <v>-90.696278511404927</v>
      </c>
      <c r="J2309">
        <f t="shared" si="612"/>
        <v>1.1237120512820509</v>
      </c>
      <c r="K2309">
        <f t="shared" si="613"/>
        <v>1.1259744467731136</v>
      </c>
      <c r="L2309">
        <f t="shared" si="616"/>
        <v>1.1357369444444443</v>
      </c>
      <c r="M2309">
        <f t="shared" si="617"/>
        <v>1.1340594555642045</v>
      </c>
      <c r="N2309" t="str">
        <f t="shared" si="609"/>
        <v>-</v>
      </c>
      <c r="O2309" t="str">
        <f t="shared" si="614"/>
        <v>Buy</v>
      </c>
      <c r="P2309" t="str">
        <f t="shared" si="618"/>
        <v>-</v>
      </c>
      <c r="Q2309" t="str">
        <f t="shared" si="615"/>
        <v>-</v>
      </c>
      <c r="R2309">
        <f t="shared" si="610"/>
        <v>1.1316600000000001</v>
      </c>
      <c r="S2309">
        <f t="shared" si="611"/>
        <v>1.13114</v>
      </c>
      <c r="T2309" t="str">
        <f t="shared" si="606"/>
        <v>-</v>
      </c>
      <c r="U2309" t="str">
        <f t="shared" si="607"/>
        <v>-</v>
      </c>
      <c r="V2309" t="str">
        <f t="shared" si="620"/>
        <v>-</v>
      </c>
      <c r="W2309">
        <f t="shared" si="621"/>
        <v>4537.822752643282</v>
      </c>
      <c r="X2309">
        <f t="shared" si="622"/>
        <v>5132.9128284249218</v>
      </c>
      <c r="Y2309">
        <f t="shared" si="619"/>
        <v>132.91282842492183</v>
      </c>
    </row>
    <row r="2310" spans="1:25" x14ac:dyDescent="0.25">
      <c r="A2310" t="s">
        <v>2315</v>
      </c>
      <c r="B2310" s="2">
        <v>42508</v>
      </c>
      <c r="C2310" s="3">
        <v>0</v>
      </c>
      <c r="D2310">
        <v>1.13141</v>
      </c>
      <c r="E2310">
        <v>1.13161</v>
      </c>
      <c r="F2310">
        <v>1.12141</v>
      </c>
      <c r="G2310">
        <v>1.12195</v>
      </c>
      <c r="H2310">
        <v>237379</v>
      </c>
      <c r="I2310">
        <f t="shared" si="608"/>
        <v>-98.657050484954027</v>
      </c>
      <c r="J2310">
        <f t="shared" si="612"/>
        <v>1.1238391025641024</v>
      </c>
      <c r="K2310">
        <f t="shared" si="613"/>
        <v>1.1258725620446803</v>
      </c>
      <c r="L2310">
        <f t="shared" si="616"/>
        <v>1.1352352777777777</v>
      </c>
      <c r="M2310">
        <f t="shared" si="617"/>
        <v>1.1334048903985718</v>
      </c>
      <c r="N2310" t="str">
        <f t="shared" si="609"/>
        <v>-</v>
      </c>
      <c r="O2310" t="str">
        <f t="shared" si="614"/>
        <v>Sell</v>
      </c>
      <c r="P2310" t="str">
        <f t="shared" si="618"/>
        <v>-</v>
      </c>
      <c r="Q2310" t="str">
        <f t="shared" si="615"/>
        <v>-</v>
      </c>
      <c r="R2310">
        <f t="shared" si="610"/>
        <v>1.1222300000000001</v>
      </c>
      <c r="S2310">
        <f t="shared" si="611"/>
        <v>1.1216699999999999</v>
      </c>
      <c r="T2310" t="str">
        <f t="shared" si="606"/>
        <v>-</v>
      </c>
      <c r="U2310" t="str">
        <f t="shared" si="607"/>
        <v>-</v>
      </c>
      <c r="V2310" t="str">
        <f t="shared" si="620"/>
        <v>-</v>
      </c>
      <c r="W2310">
        <f t="shared" si="621"/>
        <v>4537.822752643282</v>
      </c>
      <c r="X2310">
        <f t="shared" si="622"/>
        <v>5089.9396469573903</v>
      </c>
      <c r="Y2310">
        <f t="shared" si="619"/>
        <v>89.939646957390323</v>
      </c>
    </row>
    <row r="2311" spans="1:25" x14ac:dyDescent="0.25">
      <c r="A2311" t="s">
        <v>2316</v>
      </c>
      <c r="B2311" s="2">
        <v>42509</v>
      </c>
      <c r="C2311" s="3">
        <v>0</v>
      </c>
      <c r="D2311">
        <v>1.1219600000000001</v>
      </c>
      <c r="E2311">
        <v>1.1229899999999999</v>
      </c>
      <c r="F2311">
        <v>1.1180099999999999</v>
      </c>
      <c r="G2311">
        <v>1.12019</v>
      </c>
      <c r="H2311">
        <v>235606</v>
      </c>
      <c r="I2311">
        <f t="shared" si="608"/>
        <v>-93.758946464357109</v>
      </c>
      <c r="J2311">
        <f t="shared" si="612"/>
        <v>1.1239601282051279</v>
      </c>
      <c r="K2311">
        <f t="shared" si="613"/>
        <v>1.1257286997144351</v>
      </c>
      <c r="L2311">
        <f t="shared" si="616"/>
        <v>1.1347772222222219</v>
      </c>
      <c r="M2311">
        <f t="shared" si="617"/>
        <v>1.1326905719986491</v>
      </c>
      <c r="N2311" t="str">
        <f t="shared" si="609"/>
        <v>-</v>
      </c>
      <c r="O2311" t="str">
        <f t="shared" si="614"/>
        <v>Sell</v>
      </c>
      <c r="P2311" t="str">
        <f t="shared" si="618"/>
        <v>-</v>
      </c>
      <c r="Q2311" t="str">
        <f t="shared" si="615"/>
        <v>-</v>
      </c>
      <c r="R2311">
        <f t="shared" si="610"/>
        <v>1.12052</v>
      </c>
      <c r="S2311">
        <f t="shared" si="611"/>
        <v>1.1198600000000001</v>
      </c>
      <c r="T2311" t="str">
        <f t="shared" si="606"/>
        <v>-</v>
      </c>
      <c r="U2311" t="str">
        <f t="shared" si="607"/>
        <v>-</v>
      </c>
      <c r="V2311" t="str">
        <f t="shared" si="620"/>
        <v>-</v>
      </c>
      <c r="W2311">
        <f t="shared" si="621"/>
        <v>4537.822752643282</v>
      </c>
      <c r="X2311">
        <f t="shared" si="622"/>
        <v>5081.7261877751062</v>
      </c>
      <c r="Y2311">
        <f t="shared" si="619"/>
        <v>81.726187775106155</v>
      </c>
    </row>
    <row r="2312" spans="1:25" x14ac:dyDescent="0.25">
      <c r="A2312" t="s">
        <v>2317</v>
      </c>
      <c r="B2312" s="2">
        <v>42510</v>
      </c>
      <c r="C2312" s="3">
        <v>0</v>
      </c>
      <c r="D2312">
        <v>1.1202000000000001</v>
      </c>
      <c r="E2312">
        <v>1.12375</v>
      </c>
      <c r="F2312">
        <v>1.1196299999999999</v>
      </c>
      <c r="G2312">
        <v>1.12222</v>
      </c>
      <c r="H2312">
        <v>165970</v>
      </c>
      <c r="I2312">
        <f t="shared" si="608"/>
        <v>-86.579534587185108</v>
      </c>
      <c r="J2312">
        <f t="shared" si="612"/>
        <v>1.1240803846153844</v>
      </c>
      <c r="K2312">
        <f t="shared" si="613"/>
        <v>1.1256398718735634</v>
      </c>
      <c r="L2312">
        <f t="shared" si="616"/>
        <v>1.1342972222222221</v>
      </c>
      <c r="M2312">
        <f t="shared" si="617"/>
        <v>1.1321245951338572</v>
      </c>
      <c r="N2312" t="str">
        <f t="shared" si="609"/>
        <v>Buy</v>
      </c>
      <c r="O2312" t="str">
        <f t="shared" si="614"/>
        <v>Sell</v>
      </c>
      <c r="P2312" t="str">
        <f t="shared" si="618"/>
        <v>-</v>
      </c>
      <c r="Q2312" t="str">
        <f t="shared" si="615"/>
        <v>-</v>
      </c>
      <c r="R2312">
        <f t="shared" si="610"/>
        <v>1.1225700000000001</v>
      </c>
      <c r="S2312">
        <f t="shared" si="611"/>
        <v>1.1218699999999999</v>
      </c>
      <c r="T2312" t="str">
        <f t="shared" si="606"/>
        <v>-</v>
      </c>
      <c r="U2312" t="str">
        <f t="shared" si="607"/>
        <v>-</v>
      </c>
      <c r="V2312" t="str">
        <f t="shared" si="620"/>
        <v>-</v>
      </c>
      <c r="W2312">
        <f t="shared" si="621"/>
        <v>4537.822752643282</v>
      </c>
      <c r="X2312">
        <f t="shared" si="622"/>
        <v>5090.8472115079185</v>
      </c>
      <c r="Y2312">
        <f t="shared" si="619"/>
        <v>90.847211507918473</v>
      </c>
    </row>
    <row r="2313" spans="1:25" x14ac:dyDescent="0.25">
      <c r="A2313" t="s">
        <v>2318</v>
      </c>
      <c r="B2313" s="2">
        <v>42512</v>
      </c>
      <c r="C2313" s="3">
        <v>0</v>
      </c>
      <c r="D2313">
        <v>1.1208100000000001</v>
      </c>
      <c r="E2313">
        <v>1.12229</v>
      </c>
      <c r="F2313">
        <v>1.1208100000000001</v>
      </c>
      <c r="G2313">
        <v>1.1220399999999999</v>
      </c>
      <c r="H2313">
        <v>6661</v>
      </c>
      <c r="I2313">
        <f t="shared" si="608"/>
        <v>-86.571142952349334</v>
      </c>
      <c r="J2313">
        <f t="shared" si="612"/>
        <v>1.1242067948717946</v>
      </c>
      <c r="K2313">
        <f t="shared" si="613"/>
        <v>1.1255487358767644</v>
      </c>
      <c r="L2313">
        <f t="shared" si="616"/>
        <v>1.1337852777777775</v>
      </c>
      <c r="M2313">
        <f t="shared" si="617"/>
        <v>1.1315794818833784</v>
      </c>
      <c r="N2313" t="str">
        <f t="shared" si="609"/>
        <v>-</v>
      </c>
      <c r="O2313" t="str">
        <f t="shared" si="614"/>
        <v>Sell</v>
      </c>
      <c r="P2313" t="str">
        <f t="shared" si="618"/>
        <v>-</v>
      </c>
      <c r="Q2313" t="str">
        <f t="shared" si="615"/>
        <v>-</v>
      </c>
      <c r="R2313">
        <f t="shared" si="610"/>
        <v>1.1224000000000001</v>
      </c>
      <c r="S2313">
        <f t="shared" si="611"/>
        <v>1.12168</v>
      </c>
      <c r="T2313" t="str">
        <f t="shared" si="606"/>
        <v>-</v>
      </c>
      <c r="U2313" t="str">
        <f t="shared" si="607"/>
        <v>-</v>
      </c>
      <c r="V2313" t="str">
        <f t="shared" si="620"/>
        <v>-</v>
      </c>
      <c r="W2313">
        <f t="shared" si="621"/>
        <v>4537.822752643282</v>
      </c>
      <c r="X2313">
        <f t="shared" si="622"/>
        <v>5089.9850251849166</v>
      </c>
      <c r="Y2313">
        <f t="shared" si="619"/>
        <v>89.985025184916594</v>
      </c>
    </row>
    <row r="2314" spans="1:25" x14ac:dyDescent="0.25">
      <c r="A2314" t="s">
        <v>2319</v>
      </c>
      <c r="B2314" s="2">
        <v>42513</v>
      </c>
      <c r="C2314" s="3">
        <v>0</v>
      </c>
      <c r="D2314">
        <v>1.1220399999999999</v>
      </c>
      <c r="E2314">
        <v>1.1242799999999999</v>
      </c>
      <c r="F2314">
        <v>1.1187499999999999</v>
      </c>
      <c r="G2314">
        <v>1.1212899999999999</v>
      </c>
      <c r="H2314">
        <v>184618</v>
      </c>
      <c r="I2314">
        <f t="shared" si="608"/>
        <v>-87.692307692307907</v>
      </c>
      <c r="J2314">
        <f t="shared" si="612"/>
        <v>1.124447564102564</v>
      </c>
      <c r="K2314">
        <f t="shared" si="613"/>
        <v>1.1254409197786184</v>
      </c>
      <c r="L2314">
        <f t="shared" si="616"/>
        <v>1.133237222222222</v>
      </c>
      <c r="M2314">
        <f t="shared" si="617"/>
        <v>1.1310232936734661</v>
      </c>
      <c r="N2314" t="str">
        <f t="shared" si="609"/>
        <v>-</v>
      </c>
      <c r="O2314" t="str">
        <f t="shared" si="614"/>
        <v>Sell</v>
      </c>
      <c r="P2314" t="str">
        <f t="shared" si="618"/>
        <v>-</v>
      </c>
      <c r="Q2314" t="str">
        <f t="shared" si="615"/>
        <v>-</v>
      </c>
      <c r="R2314">
        <f t="shared" si="610"/>
        <v>1.12165</v>
      </c>
      <c r="S2314">
        <f t="shared" si="611"/>
        <v>1.12093</v>
      </c>
      <c r="T2314" t="str">
        <f t="shared" si="606"/>
        <v>-</v>
      </c>
      <c r="U2314" t="str">
        <f t="shared" si="607"/>
        <v>-</v>
      </c>
      <c r="V2314" t="str">
        <f t="shared" si="620"/>
        <v>-</v>
      </c>
      <c r="W2314">
        <f t="shared" si="621"/>
        <v>4537.822752643282</v>
      </c>
      <c r="X2314">
        <f t="shared" si="622"/>
        <v>5086.5816581204344</v>
      </c>
      <c r="Y2314">
        <f t="shared" si="619"/>
        <v>86.58165812043444</v>
      </c>
    </row>
    <row r="2315" spans="1:25" x14ac:dyDescent="0.25">
      <c r="A2315" t="s">
        <v>2320</v>
      </c>
      <c r="B2315" s="2">
        <v>42514</v>
      </c>
      <c r="C2315" s="3">
        <v>0</v>
      </c>
      <c r="D2315">
        <v>1.12131</v>
      </c>
      <c r="E2315">
        <v>1.1227100000000001</v>
      </c>
      <c r="F2315">
        <v>1.11324</v>
      </c>
      <c r="G2315">
        <v>1.1135200000000001</v>
      </c>
      <c r="H2315">
        <v>218827</v>
      </c>
      <c r="I2315">
        <f t="shared" si="608"/>
        <v>-99.108847867600076</v>
      </c>
      <c r="J2315">
        <f t="shared" si="612"/>
        <v>1.1245908974358974</v>
      </c>
      <c r="K2315">
        <f t="shared" si="613"/>
        <v>1.125139124341185</v>
      </c>
      <c r="L2315">
        <f t="shared" si="616"/>
        <v>1.1325486111111109</v>
      </c>
      <c r="M2315">
        <f t="shared" si="617"/>
        <v>1.1300771696911167</v>
      </c>
      <c r="N2315" t="str">
        <f t="shared" si="609"/>
        <v>-</v>
      </c>
      <c r="O2315" t="str">
        <f t="shared" si="614"/>
        <v>Sell</v>
      </c>
      <c r="P2315" t="str">
        <f t="shared" si="618"/>
        <v>-</v>
      </c>
      <c r="Q2315" t="str">
        <f t="shared" si="615"/>
        <v>-</v>
      </c>
      <c r="R2315">
        <f t="shared" si="610"/>
        <v>1.11392</v>
      </c>
      <c r="S2315">
        <f t="shared" si="611"/>
        <v>1.1131200000000001</v>
      </c>
      <c r="T2315" t="str">
        <f t="shared" si="606"/>
        <v>-</v>
      </c>
      <c r="U2315" t="str">
        <f t="shared" si="607"/>
        <v>-</v>
      </c>
      <c r="V2315" t="str">
        <f t="shared" si="620"/>
        <v>-</v>
      </c>
      <c r="W2315">
        <f t="shared" si="621"/>
        <v>4537.822752643282</v>
      </c>
      <c r="X2315">
        <f t="shared" si="622"/>
        <v>5051.1412624222903</v>
      </c>
      <c r="Y2315">
        <f t="shared" si="619"/>
        <v>51.14126242229031</v>
      </c>
    </row>
    <row r="2316" spans="1:25" x14ac:dyDescent="0.25">
      <c r="A2316" t="s">
        <v>2321</v>
      </c>
      <c r="B2316" s="2">
        <v>42515</v>
      </c>
      <c r="C2316" s="3">
        <v>0</v>
      </c>
      <c r="D2316">
        <v>1.1135200000000001</v>
      </c>
      <c r="E2316">
        <v>1.11669</v>
      </c>
      <c r="F2316">
        <v>1.1128899999999999</v>
      </c>
      <c r="G2316">
        <v>1.1154900000000001</v>
      </c>
      <c r="H2316">
        <v>215866</v>
      </c>
      <c r="I2316">
        <f t="shared" si="608"/>
        <v>-91.816178785016831</v>
      </c>
      <c r="J2316">
        <f t="shared" si="612"/>
        <v>1.1247715384615382</v>
      </c>
      <c r="K2316">
        <f t="shared" si="613"/>
        <v>1.1248948427122942</v>
      </c>
      <c r="L2316">
        <f t="shared" si="616"/>
        <v>1.1322069444444443</v>
      </c>
      <c r="M2316">
        <f t="shared" si="617"/>
        <v>1.1292886740321373</v>
      </c>
      <c r="N2316" t="str">
        <f t="shared" si="609"/>
        <v>-</v>
      </c>
      <c r="O2316" t="str">
        <f t="shared" si="614"/>
        <v>Sell</v>
      </c>
      <c r="P2316" t="str">
        <f t="shared" si="618"/>
        <v>-</v>
      </c>
      <c r="Q2316" t="str">
        <f t="shared" si="615"/>
        <v>-</v>
      </c>
      <c r="R2316">
        <f t="shared" si="610"/>
        <v>1.1158399999999999</v>
      </c>
      <c r="S2316">
        <f t="shared" si="611"/>
        <v>1.11514</v>
      </c>
      <c r="T2316" t="str">
        <f t="shared" si="606"/>
        <v>-</v>
      </c>
      <c r="U2316" t="str">
        <f t="shared" si="607"/>
        <v>-</v>
      </c>
      <c r="V2316" t="str">
        <f t="shared" si="620"/>
        <v>-</v>
      </c>
      <c r="W2316">
        <f t="shared" si="621"/>
        <v>4537.822752643282</v>
      </c>
      <c r="X2316">
        <f t="shared" si="622"/>
        <v>5060.3076643826298</v>
      </c>
      <c r="Y2316">
        <f t="shared" si="619"/>
        <v>60.30766438262981</v>
      </c>
    </row>
    <row r="2317" spans="1:25" x14ac:dyDescent="0.25">
      <c r="A2317" t="s">
        <v>2322</v>
      </c>
      <c r="B2317" s="2">
        <v>42516</v>
      </c>
      <c r="C2317" s="3">
        <v>0</v>
      </c>
      <c r="D2317">
        <v>1.1154900000000001</v>
      </c>
      <c r="E2317">
        <v>1.12168</v>
      </c>
      <c r="F2317">
        <v>1.1154200000000001</v>
      </c>
      <c r="G2317">
        <v>1.1191500000000001</v>
      </c>
      <c r="H2317">
        <v>213851</v>
      </c>
      <c r="I2317">
        <f t="shared" si="608"/>
        <v>-80.295876613156622</v>
      </c>
      <c r="J2317">
        <f t="shared" si="612"/>
        <v>1.1249874358974357</v>
      </c>
      <c r="K2317">
        <f t="shared" si="613"/>
        <v>1.1247494036562868</v>
      </c>
      <c r="L2317">
        <f t="shared" si="616"/>
        <v>1.1320024999999998</v>
      </c>
      <c r="M2317">
        <f t="shared" si="617"/>
        <v>1.1287406375979676</v>
      </c>
      <c r="N2317" t="str">
        <f t="shared" si="609"/>
        <v>Buy</v>
      </c>
      <c r="O2317" t="str">
        <f t="shared" si="614"/>
        <v>Sell</v>
      </c>
      <c r="P2317" t="str">
        <f t="shared" si="618"/>
        <v>-</v>
      </c>
      <c r="Q2317" t="str">
        <f t="shared" si="615"/>
        <v>-</v>
      </c>
      <c r="R2317">
        <f t="shared" si="610"/>
        <v>1.1194599999999999</v>
      </c>
      <c r="S2317">
        <f t="shared" si="611"/>
        <v>1.1188400000000001</v>
      </c>
      <c r="T2317" t="str">
        <f t="shared" si="606"/>
        <v>-</v>
      </c>
      <c r="U2317" t="str">
        <f t="shared" si="607"/>
        <v>-</v>
      </c>
      <c r="V2317" t="str">
        <f t="shared" si="620"/>
        <v>-</v>
      </c>
      <c r="W2317">
        <f t="shared" si="621"/>
        <v>4537.822752643282</v>
      </c>
      <c r="X2317">
        <f t="shared" si="622"/>
        <v>5077.0976085674101</v>
      </c>
      <c r="Y2317">
        <f t="shared" si="619"/>
        <v>77.097608567410134</v>
      </c>
    </row>
    <row r="2318" spans="1:25" x14ac:dyDescent="0.25">
      <c r="A2318" t="s">
        <v>2323</v>
      </c>
      <c r="B2318" s="2">
        <v>42517</v>
      </c>
      <c r="C2318" s="3">
        <v>0</v>
      </c>
      <c r="D2318">
        <v>1.1191500000000001</v>
      </c>
      <c r="E2318">
        <v>1.1200699999999999</v>
      </c>
      <c r="F2318">
        <v>1.1110899999999999</v>
      </c>
      <c r="G2318">
        <v>1.1111599999999999</v>
      </c>
      <c r="H2318">
        <v>182761</v>
      </c>
      <c r="I2318">
        <f t="shared" si="608"/>
        <v>-99.780012570710198</v>
      </c>
      <c r="J2318">
        <f t="shared" si="612"/>
        <v>1.125220256410256</v>
      </c>
      <c r="K2318">
        <f t="shared" si="613"/>
        <v>1.1244053681206847</v>
      </c>
      <c r="L2318">
        <f t="shared" si="616"/>
        <v>1.131528333333333</v>
      </c>
      <c r="M2318">
        <f t="shared" si="617"/>
        <v>1.1277903328629424</v>
      </c>
      <c r="N2318" t="str">
        <f t="shared" si="609"/>
        <v>-</v>
      </c>
      <c r="O2318" t="str">
        <f t="shared" si="614"/>
        <v>Sell</v>
      </c>
      <c r="P2318" t="str">
        <f t="shared" si="618"/>
        <v>-</v>
      </c>
      <c r="Q2318" t="str">
        <f t="shared" si="615"/>
        <v>-</v>
      </c>
      <c r="R2318">
        <f t="shared" si="610"/>
        <v>1.1114900000000001</v>
      </c>
      <c r="S2318">
        <f t="shared" si="611"/>
        <v>1.11083</v>
      </c>
      <c r="T2318" t="str">
        <f t="shared" si="606"/>
        <v>-</v>
      </c>
      <c r="U2318" t="str">
        <f t="shared" si="607"/>
        <v>-</v>
      </c>
      <c r="V2318" t="str">
        <f t="shared" si="620"/>
        <v>-</v>
      </c>
      <c r="W2318">
        <f t="shared" si="621"/>
        <v>4537.822752643282</v>
      </c>
      <c r="X2318">
        <f t="shared" si="622"/>
        <v>5040.7496483187369</v>
      </c>
      <c r="Y2318">
        <f t="shared" si="619"/>
        <v>40.749648318736945</v>
      </c>
    </row>
    <row r="2319" spans="1:25" x14ac:dyDescent="0.25">
      <c r="A2319" t="s">
        <v>2324</v>
      </c>
      <c r="B2319" s="2">
        <v>42519</v>
      </c>
      <c r="C2319" s="3">
        <v>0</v>
      </c>
      <c r="D2319">
        <v>1.1112599999999999</v>
      </c>
      <c r="E2319">
        <v>1.11154</v>
      </c>
      <c r="F2319">
        <v>1.1106799999999999</v>
      </c>
      <c r="G2319">
        <v>1.1108199999999999</v>
      </c>
      <c r="H2319">
        <v>10571</v>
      </c>
      <c r="I2319">
        <f t="shared" si="608"/>
        <v>-99.484725800515179</v>
      </c>
      <c r="J2319">
        <f t="shared" si="612"/>
        <v>1.1254558974358972</v>
      </c>
      <c r="K2319">
        <f t="shared" si="613"/>
        <v>1.1240614347505409</v>
      </c>
      <c r="L2319">
        <f t="shared" si="616"/>
        <v>1.1310024999999999</v>
      </c>
      <c r="M2319">
        <f t="shared" si="617"/>
        <v>1.1268730175730535</v>
      </c>
      <c r="N2319" t="str">
        <f t="shared" si="609"/>
        <v>-</v>
      </c>
      <c r="O2319" t="str">
        <f t="shared" si="614"/>
        <v>Sell</v>
      </c>
      <c r="P2319" t="str">
        <f t="shared" si="618"/>
        <v>-</v>
      </c>
      <c r="Q2319" t="str">
        <f t="shared" si="615"/>
        <v>-</v>
      </c>
      <c r="R2319">
        <f t="shared" si="610"/>
        <v>1.11114</v>
      </c>
      <c r="S2319">
        <f t="shared" si="611"/>
        <v>1.1105</v>
      </c>
      <c r="T2319" t="str">
        <f t="shared" ref="T2319:T2382" si="623">IF(Y2319&lt;&gt;"",IF(Y2319&lt;=-$AE$86,"Stop","-"),"-")</f>
        <v>-</v>
      </c>
      <c r="U2319" t="str">
        <f t="shared" ref="U2319:U2382" si="624">IF(Y2319&lt;&gt;"",IF(Y2319&gt;$AE$87,"Target","-"),"-")</f>
        <v>-</v>
      </c>
      <c r="V2319" t="str">
        <f t="shared" si="620"/>
        <v>-</v>
      </c>
      <c r="W2319">
        <f t="shared" si="621"/>
        <v>4537.822752643282</v>
      </c>
      <c r="X2319">
        <f t="shared" si="622"/>
        <v>5039.2521668103645</v>
      </c>
      <c r="Y2319">
        <f t="shared" si="619"/>
        <v>39.252166810364542</v>
      </c>
    </row>
    <row r="2320" spans="1:25" x14ac:dyDescent="0.25">
      <c r="A2320" t="s">
        <v>2325</v>
      </c>
      <c r="B2320" s="2">
        <v>42520</v>
      </c>
      <c r="C2320" s="3">
        <v>0</v>
      </c>
      <c r="D2320">
        <v>1.1108</v>
      </c>
      <c r="E2320">
        <v>1.1149500000000001</v>
      </c>
      <c r="F2320">
        <v>1.10978</v>
      </c>
      <c r="G2320">
        <v>1.1147499999999999</v>
      </c>
      <c r="H2320">
        <v>120718</v>
      </c>
      <c r="I2320">
        <f t="shared" ref="I2320:I2383" si="625">(MAX(E2307:E2320)-G2320)/(MAX(E2307:E2320)-MIN(F2307:F2320))*-100</f>
        <v>-80.191311279394554</v>
      </c>
      <c r="J2320">
        <f t="shared" si="612"/>
        <v>1.1257920512820512</v>
      </c>
      <c r="K2320">
        <f t="shared" si="613"/>
        <v>1.1238257022252107</v>
      </c>
      <c r="L2320">
        <f t="shared" si="616"/>
        <v>1.1305574999999997</v>
      </c>
      <c r="M2320">
        <f t="shared" si="617"/>
        <v>1.1262177193258613</v>
      </c>
      <c r="N2320" t="str">
        <f t="shared" ref="N2320:N2383" si="626">IF(AND($I2320&gt;$AE$82,$I2319&lt;$AE$82),"Buy",IF(AND($I2320&lt;$AE$81,$I2319&gt;$AE$81),"Sell","-"))</f>
        <v>Buy</v>
      </c>
      <c r="O2320" t="str">
        <f t="shared" si="614"/>
        <v>Sell</v>
      </c>
      <c r="P2320" t="str">
        <f t="shared" si="618"/>
        <v>-</v>
      </c>
      <c r="Q2320" t="str">
        <f t="shared" si="615"/>
        <v>-</v>
      </c>
      <c r="R2320">
        <f t="shared" ref="R2320:R2383" si="627">ROUND(G2320+0.05*_xlfn.STDEV.P(G2309:G2320),5)</f>
        <v>1.11503</v>
      </c>
      <c r="S2320">
        <f t="shared" ref="S2320:S2383" si="628">ROUND(G2320-0.05*_xlfn.STDEV.P(G2309:G2320),5)</f>
        <v>1.1144700000000001</v>
      </c>
      <c r="T2320" t="str">
        <f t="shared" si="623"/>
        <v>-</v>
      </c>
      <c r="U2320" t="str">
        <f t="shared" si="624"/>
        <v>-</v>
      </c>
      <c r="V2320" t="str">
        <f t="shared" si="620"/>
        <v>-</v>
      </c>
      <c r="W2320">
        <f t="shared" si="621"/>
        <v>4537.822752643282</v>
      </c>
      <c r="X2320">
        <f t="shared" si="622"/>
        <v>5057.2673231383587</v>
      </c>
      <c r="Y2320">
        <f t="shared" si="619"/>
        <v>57.267323138358734</v>
      </c>
    </row>
    <row r="2321" spans="1:25" x14ac:dyDescent="0.25">
      <c r="A2321" t="s">
        <v>2326</v>
      </c>
      <c r="B2321" s="2">
        <v>42521</v>
      </c>
      <c r="C2321" s="3">
        <v>0</v>
      </c>
      <c r="D2321">
        <v>1.11476</v>
      </c>
      <c r="E2321">
        <v>1.11734</v>
      </c>
      <c r="F2321">
        <v>1.11222</v>
      </c>
      <c r="G2321">
        <v>1.1133999999999999</v>
      </c>
      <c r="H2321">
        <v>222509</v>
      </c>
      <c r="I2321">
        <f t="shared" si="625"/>
        <v>-85.571941012355722</v>
      </c>
      <c r="J2321">
        <f t="shared" ref="J2321:J2384" si="629">AVERAGE(G2244:G2321)</f>
        <v>1.1261226923076921</v>
      </c>
      <c r="K2321">
        <f t="shared" ref="K2321:K2384" si="630">$K2320*(1-(2/(78+1)))+$G2321*(2/(78+1))</f>
        <v>1.1235617603967243</v>
      </c>
      <c r="L2321">
        <f t="shared" si="616"/>
        <v>1.1299344444444441</v>
      </c>
      <c r="M2321">
        <f t="shared" si="617"/>
        <v>1.1255248696325715</v>
      </c>
      <c r="N2321" t="str">
        <f t="shared" si="626"/>
        <v>-</v>
      </c>
      <c r="O2321" t="str">
        <f t="shared" ref="O2321:O2384" si="631">IF(K2321&gt;K2320,"Buy","Sell")</f>
        <v>Sell</v>
      </c>
      <c r="P2321" t="str">
        <f t="shared" si="618"/>
        <v>-</v>
      </c>
      <c r="Q2321" t="str">
        <f t="shared" si="615"/>
        <v>-</v>
      </c>
      <c r="R2321">
        <f t="shared" si="627"/>
        <v>1.11361</v>
      </c>
      <c r="S2321">
        <f t="shared" si="628"/>
        <v>1.1131899999999999</v>
      </c>
      <c r="T2321" t="str">
        <f t="shared" si="623"/>
        <v>-</v>
      </c>
      <c r="U2321" t="str">
        <f t="shared" si="624"/>
        <v>-</v>
      </c>
      <c r="V2321" t="str">
        <f t="shared" si="620"/>
        <v>-</v>
      </c>
      <c r="W2321">
        <f t="shared" si="621"/>
        <v>4537.822752643282</v>
      </c>
      <c r="X2321">
        <f t="shared" si="622"/>
        <v>5051.4589100149742</v>
      </c>
      <c r="Y2321">
        <f t="shared" si="619"/>
        <v>51.458910014974208</v>
      </c>
    </row>
    <row r="2322" spans="1:25" x14ac:dyDescent="0.25">
      <c r="A2322" t="s">
        <v>2327</v>
      </c>
      <c r="B2322" s="2">
        <v>42522</v>
      </c>
      <c r="C2322" s="3">
        <v>0</v>
      </c>
      <c r="D2322">
        <v>1.1133900000000001</v>
      </c>
      <c r="E2322">
        <v>1.1193900000000001</v>
      </c>
      <c r="F2322">
        <v>1.11141</v>
      </c>
      <c r="G2322">
        <v>1.1187499999999999</v>
      </c>
      <c r="H2322">
        <v>226795</v>
      </c>
      <c r="I2322">
        <f t="shared" si="625"/>
        <v>-64.248704663212834</v>
      </c>
      <c r="J2322">
        <f t="shared" si="629"/>
        <v>1.1265307692307691</v>
      </c>
      <c r="K2322">
        <f t="shared" si="630"/>
        <v>1.12343994367782</v>
      </c>
      <c r="L2322">
        <f t="shared" si="616"/>
        <v>1.129615833333333</v>
      </c>
      <c r="M2322">
        <f t="shared" si="617"/>
        <v>1.1251586604632433</v>
      </c>
      <c r="N2322" t="str">
        <f t="shared" si="626"/>
        <v>-</v>
      </c>
      <c r="O2322" t="str">
        <f t="shared" si="631"/>
        <v>Sell</v>
      </c>
      <c r="P2322" t="str">
        <f t="shared" si="618"/>
        <v>-</v>
      </c>
      <c r="Q2322" t="str">
        <f t="shared" si="615"/>
        <v>-</v>
      </c>
      <c r="R2322">
        <f t="shared" si="627"/>
        <v>1.1189499999999999</v>
      </c>
      <c r="S2322">
        <f t="shared" si="628"/>
        <v>1.1185499999999999</v>
      </c>
      <c r="T2322" t="str">
        <f t="shared" si="623"/>
        <v>-</v>
      </c>
      <c r="U2322" t="str">
        <f t="shared" si="624"/>
        <v>-</v>
      </c>
      <c r="V2322" t="str">
        <f t="shared" si="620"/>
        <v>-</v>
      </c>
      <c r="W2322">
        <f t="shared" si="621"/>
        <v>4537.822752643282</v>
      </c>
      <c r="X2322">
        <f t="shared" si="622"/>
        <v>5075.7816399691428</v>
      </c>
      <c r="Y2322">
        <f t="shared" si="619"/>
        <v>75.781639969142816</v>
      </c>
    </row>
    <row r="2323" spans="1:25" x14ac:dyDescent="0.25">
      <c r="A2323" t="s">
        <v>2328</v>
      </c>
      <c r="B2323" s="2">
        <v>42523</v>
      </c>
      <c r="C2323" s="3">
        <v>0</v>
      </c>
      <c r="D2323">
        <v>1.1187400000000001</v>
      </c>
      <c r="E2323">
        <v>1.12199</v>
      </c>
      <c r="F2323">
        <v>1.11453</v>
      </c>
      <c r="G2323">
        <v>1.1151500000000001</v>
      </c>
      <c r="H2323">
        <v>213463</v>
      </c>
      <c r="I2323">
        <f t="shared" si="625"/>
        <v>-75.40082455336649</v>
      </c>
      <c r="J2323">
        <f t="shared" si="629"/>
        <v>1.1267948717948717</v>
      </c>
      <c r="K2323">
        <f t="shared" si="630"/>
        <v>1.1232300716859764</v>
      </c>
      <c r="L2323">
        <f t="shared" si="616"/>
        <v>1.1292305555555551</v>
      </c>
      <c r="M2323">
        <f t="shared" si="617"/>
        <v>1.1246176517895545</v>
      </c>
      <c r="N2323" t="str">
        <f t="shared" si="626"/>
        <v>-</v>
      </c>
      <c r="O2323" t="str">
        <f t="shared" si="631"/>
        <v>Sell</v>
      </c>
      <c r="P2323" t="str">
        <f t="shared" si="618"/>
        <v>-</v>
      </c>
      <c r="Q2323" t="str">
        <f t="shared" ref="Q2323:Q2386" si="632">IF(AND(M2322&lt;K2322,M2323&gt;K2323),"Buy",IF(AND(M2322&gt;K2322,M2323&lt;K2323),"Sell","-"))</f>
        <v>-</v>
      </c>
      <c r="R2323">
        <f t="shared" si="627"/>
        <v>1.1153500000000001</v>
      </c>
      <c r="S2323">
        <f t="shared" si="628"/>
        <v>1.1149500000000001</v>
      </c>
      <c r="T2323" t="str">
        <f t="shared" si="623"/>
        <v>-</v>
      </c>
      <c r="U2323" t="str">
        <f t="shared" si="624"/>
        <v>-</v>
      </c>
      <c r="V2323" t="str">
        <f t="shared" si="620"/>
        <v>-</v>
      </c>
      <c r="W2323">
        <f t="shared" si="621"/>
        <v>4537.822752643282</v>
      </c>
      <c r="X2323">
        <f t="shared" si="622"/>
        <v>5059.4454780596279</v>
      </c>
      <c r="Y2323">
        <f t="shared" si="619"/>
        <v>59.445478059627931</v>
      </c>
    </row>
    <row r="2324" spans="1:25" x14ac:dyDescent="0.25">
      <c r="A2324" t="s">
        <v>2329</v>
      </c>
      <c r="B2324" s="2">
        <v>42524</v>
      </c>
      <c r="C2324" s="3">
        <v>0</v>
      </c>
      <c r="D2324">
        <v>1.1151599999999999</v>
      </c>
      <c r="E2324">
        <v>1.1373599999999999</v>
      </c>
      <c r="F2324">
        <v>1.1136699999999999</v>
      </c>
      <c r="G2324">
        <v>1.1365799999999999</v>
      </c>
      <c r="H2324">
        <v>237406</v>
      </c>
      <c r="I2324">
        <f t="shared" si="625"/>
        <v>-2.8281363306744187</v>
      </c>
      <c r="J2324">
        <f t="shared" si="629"/>
        <v>1.1272567948717949</v>
      </c>
      <c r="K2324">
        <f t="shared" si="630"/>
        <v>1.1235680445546858</v>
      </c>
      <c r="L2324">
        <f t="shared" si="616"/>
        <v>1.1296280555555553</v>
      </c>
      <c r="M2324">
        <f t="shared" si="617"/>
        <v>1.1252642652063354</v>
      </c>
      <c r="N2324" t="str">
        <f t="shared" si="626"/>
        <v>-</v>
      </c>
      <c r="O2324" t="str">
        <f t="shared" si="631"/>
        <v>Buy</v>
      </c>
      <c r="P2324" t="str">
        <f t="shared" si="618"/>
        <v>-</v>
      </c>
      <c r="Q2324" t="str">
        <f t="shared" si="632"/>
        <v>-</v>
      </c>
      <c r="R2324">
        <f t="shared" si="627"/>
        <v>1.1369100000000001</v>
      </c>
      <c r="S2324">
        <f t="shared" si="628"/>
        <v>1.13625</v>
      </c>
      <c r="T2324" t="str">
        <f t="shared" si="623"/>
        <v>-</v>
      </c>
      <c r="U2324" t="str">
        <f t="shared" si="624"/>
        <v>-</v>
      </c>
      <c r="V2324" t="str">
        <f t="shared" si="620"/>
        <v>-</v>
      </c>
      <c r="W2324">
        <f t="shared" si="621"/>
        <v>4537.822752643282</v>
      </c>
      <c r="X2324">
        <f t="shared" si="622"/>
        <v>5156.1011026909291</v>
      </c>
      <c r="Y2324">
        <f t="shared" si="619"/>
        <v>156.10110269092911</v>
      </c>
    </row>
    <row r="2325" spans="1:25" x14ac:dyDescent="0.25">
      <c r="A2325" t="s">
        <v>2330</v>
      </c>
      <c r="B2325" s="2">
        <v>42526</v>
      </c>
      <c r="C2325" s="3">
        <v>0</v>
      </c>
      <c r="D2325">
        <v>1.13533</v>
      </c>
      <c r="E2325">
        <v>1.1371500000000001</v>
      </c>
      <c r="F2325">
        <v>1.1344799999999999</v>
      </c>
      <c r="G2325">
        <v>1.1351199999999999</v>
      </c>
      <c r="H2325">
        <v>16149</v>
      </c>
      <c r="I2325">
        <f t="shared" si="625"/>
        <v>-8.1218274111676028</v>
      </c>
      <c r="J2325">
        <f t="shared" si="629"/>
        <v>1.1277182051282053</v>
      </c>
      <c r="K2325">
        <f t="shared" si="630"/>
        <v>1.1238604991229217</v>
      </c>
      <c r="L2325">
        <f t="shared" si="616"/>
        <v>1.1299613888888886</v>
      </c>
      <c r="M2325">
        <f t="shared" si="617"/>
        <v>1.1257970076276145</v>
      </c>
      <c r="N2325" t="str">
        <f t="shared" si="626"/>
        <v>-</v>
      </c>
      <c r="O2325" t="str">
        <f t="shared" si="631"/>
        <v>Buy</v>
      </c>
      <c r="P2325" t="str">
        <f t="shared" si="618"/>
        <v>-</v>
      </c>
      <c r="Q2325" t="str">
        <f t="shared" si="632"/>
        <v>-</v>
      </c>
      <c r="R2325">
        <f t="shared" si="627"/>
        <v>1.1355299999999999</v>
      </c>
      <c r="S2325">
        <f t="shared" si="628"/>
        <v>1.1347100000000001</v>
      </c>
      <c r="T2325" t="str">
        <f t="shared" si="623"/>
        <v>-</v>
      </c>
      <c r="U2325" t="str">
        <f t="shared" si="624"/>
        <v>-</v>
      </c>
      <c r="V2325" t="str">
        <f t="shared" si="620"/>
        <v>-</v>
      </c>
      <c r="W2325">
        <f t="shared" si="621"/>
        <v>4537.822752643282</v>
      </c>
      <c r="X2325">
        <f t="shared" si="622"/>
        <v>5149.1128556518588</v>
      </c>
      <c r="Y2325">
        <f t="shared" si="619"/>
        <v>149.11285565185881</v>
      </c>
    </row>
    <row r="2326" spans="1:25" x14ac:dyDescent="0.25">
      <c r="A2326" t="s">
        <v>2331</v>
      </c>
      <c r="B2326" s="2">
        <v>42527</v>
      </c>
      <c r="C2326" s="3">
        <v>0</v>
      </c>
      <c r="D2326">
        <v>1.1351100000000001</v>
      </c>
      <c r="E2326">
        <v>1.1392599999999999</v>
      </c>
      <c r="F2326">
        <v>1.13263</v>
      </c>
      <c r="G2326">
        <v>1.1362699999999999</v>
      </c>
      <c r="H2326">
        <v>227218</v>
      </c>
      <c r="I2326">
        <f t="shared" si="625"/>
        <v>-10.14246947082786</v>
      </c>
      <c r="J2326">
        <f t="shared" si="629"/>
        <v>1.1281674358974361</v>
      </c>
      <c r="K2326">
        <f t="shared" si="630"/>
        <v>1.1241746637020882</v>
      </c>
      <c r="L2326">
        <f t="shared" si="616"/>
        <v>1.1302288888888889</v>
      </c>
      <c r="M2326">
        <f t="shared" si="617"/>
        <v>1.126363115323419</v>
      </c>
      <c r="N2326" t="str">
        <f t="shared" si="626"/>
        <v>Sell</v>
      </c>
      <c r="O2326" t="str">
        <f t="shared" si="631"/>
        <v>Buy</v>
      </c>
      <c r="P2326" t="str">
        <f t="shared" si="618"/>
        <v>-</v>
      </c>
      <c r="Q2326" t="str">
        <f t="shared" si="632"/>
        <v>-</v>
      </c>
      <c r="R2326">
        <f t="shared" si="627"/>
        <v>1.1367499999999999</v>
      </c>
      <c r="S2326">
        <f t="shared" si="628"/>
        <v>1.1357900000000001</v>
      </c>
      <c r="T2326" t="str">
        <f t="shared" si="623"/>
        <v>-</v>
      </c>
      <c r="U2326" t="str">
        <f t="shared" si="624"/>
        <v>-</v>
      </c>
      <c r="V2326" t="str">
        <f t="shared" si="620"/>
        <v>-</v>
      </c>
      <c r="W2326">
        <f t="shared" si="621"/>
        <v>4537.822752643282</v>
      </c>
      <c r="X2326">
        <f t="shared" si="622"/>
        <v>5154.0137042247134</v>
      </c>
      <c r="Y2326">
        <f t="shared" si="619"/>
        <v>154.01370422471336</v>
      </c>
    </row>
    <row r="2327" spans="1:25" x14ac:dyDescent="0.25">
      <c r="A2327" t="s">
        <v>2332</v>
      </c>
      <c r="B2327" s="2">
        <v>42528</v>
      </c>
      <c r="C2327" s="3">
        <v>0</v>
      </c>
      <c r="D2327">
        <v>1.13628</v>
      </c>
      <c r="E2327">
        <v>1.1380399999999999</v>
      </c>
      <c r="F2327">
        <v>1.1338600000000001</v>
      </c>
      <c r="G2327">
        <v>1.13557</v>
      </c>
      <c r="H2327">
        <v>185563</v>
      </c>
      <c r="I2327">
        <f t="shared" si="625"/>
        <v>-12.516960651288933</v>
      </c>
      <c r="J2327">
        <f t="shared" si="629"/>
        <v>1.128623205128205</v>
      </c>
      <c r="K2327">
        <f t="shared" si="630"/>
        <v>1.1244631532286176</v>
      </c>
      <c r="L2327">
        <f t="shared" si="616"/>
        <v>1.130395</v>
      </c>
      <c r="M2327">
        <f t="shared" si="617"/>
        <v>1.1268607847653964</v>
      </c>
      <c r="N2327" t="str">
        <f t="shared" si="626"/>
        <v>-</v>
      </c>
      <c r="O2327" t="str">
        <f t="shared" si="631"/>
        <v>Buy</v>
      </c>
      <c r="P2327" t="str">
        <f t="shared" si="618"/>
        <v>-</v>
      </c>
      <c r="Q2327" t="str">
        <f t="shared" si="632"/>
        <v>-</v>
      </c>
      <c r="R2327">
        <f t="shared" si="627"/>
        <v>1.13608</v>
      </c>
      <c r="S2327">
        <f t="shared" si="628"/>
        <v>1.13506</v>
      </c>
      <c r="T2327" t="str">
        <f t="shared" si="623"/>
        <v>-</v>
      </c>
      <c r="U2327" t="str">
        <f t="shared" si="624"/>
        <v>-</v>
      </c>
      <c r="V2327" t="str">
        <f t="shared" si="620"/>
        <v>-</v>
      </c>
      <c r="W2327">
        <f t="shared" si="621"/>
        <v>4537.822752643282</v>
      </c>
      <c r="X2327">
        <f t="shared" si="622"/>
        <v>5150.7010936152838</v>
      </c>
      <c r="Y2327">
        <f t="shared" si="619"/>
        <v>150.70109361528375</v>
      </c>
    </row>
    <row r="2328" spans="1:25" x14ac:dyDescent="0.25">
      <c r="A2328" t="s">
        <v>2333</v>
      </c>
      <c r="B2328" s="2">
        <v>42529</v>
      </c>
      <c r="C2328" s="3">
        <v>0</v>
      </c>
      <c r="D2328">
        <v>1.13557</v>
      </c>
      <c r="E2328">
        <v>1.14106</v>
      </c>
      <c r="F2328">
        <v>1.1354500000000001</v>
      </c>
      <c r="G2328">
        <v>1.1402399999999999</v>
      </c>
      <c r="H2328">
        <v>207990</v>
      </c>
      <c r="I2328">
        <f t="shared" si="625"/>
        <v>-2.6214833759592189</v>
      </c>
      <c r="J2328">
        <f t="shared" si="629"/>
        <v>1.1291573076923076</v>
      </c>
      <c r="K2328">
        <f t="shared" si="630"/>
        <v>1.1248625670709309</v>
      </c>
      <c r="L2328">
        <f t="shared" si="616"/>
        <v>1.1306061111111112</v>
      </c>
      <c r="M2328">
        <f t="shared" si="617"/>
        <v>1.1275839855888885</v>
      </c>
      <c r="N2328" t="str">
        <f t="shared" si="626"/>
        <v>-</v>
      </c>
      <c r="O2328" t="str">
        <f t="shared" si="631"/>
        <v>Buy</v>
      </c>
      <c r="P2328" t="str">
        <f t="shared" si="618"/>
        <v>-</v>
      </c>
      <c r="Q2328" t="str">
        <f t="shared" si="632"/>
        <v>-</v>
      </c>
      <c r="R2328">
        <f t="shared" si="627"/>
        <v>1.1408</v>
      </c>
      <c r="S2328">
        <f t="shared" si="628"/>
        <v>1.13968</v>
      </c>
      <c r="T2328" t="str">
        <f t="shared" si="623"/>
        <v>-</v>
      </c>
      <c r="U2328" t="str">
        <f t="shared" si="624"/>
        <v>-</v>
      </c>
      <c r="V2328" t="str">
        <f t="shared" si="620"/>
        <v>-</v>
      </c>
      <c r="W2328">
        <f t="shared" si="621"/>
        <v>4537.822752643282</v>
      </c>
      <c r="X2328">
        <f t="shared" si="622"/>
        <v>5171.6658347324956</v>
      </c>
      <c r="Y2328">
        <f t="shared" si="619"/>
        <v>171.66583473249557</v>
      </c>
    </row>
    <row r="2329" spans="1:25" x14ac:dyDescent="0.25">
      <c r="A2329" t="s">
        <v>2334</v>
      </c>
      <c r="B2329" s="2">
        <v>42530</v>
      </c>
      <c r="C2329" s="3">
        <v>0</v>
      </c>
      <c r="D2329">
        <v>1.1402600000000001</v>
      </c>
      <c r="E2329">
        <v>1.1415500000000001</v>
      </c>
      <c r="F2329">
        <v>1.13056</v>
      </c>
      <c r="G2329">
        <v>1.13097</v>
      </c>
      <c r="H2329">
        <v>205970</v>
      </c>
      <c r="I2329">
        <f t="shared" si="625"/>
        <v>-33.301857097891116</v>
      </c>
      <c r="J2329">
        <f t="shared" si="629"/>
        <v>1.1293283333333335</v>
      </c>
      <c r="K2329">
        <f t="shared" si="630"/>
        <v>1.1250171856260973</v>
      </c>
      <c r="L2329">
        <f t="shared" si="616"/>
        <v>1.1304744444444443</v>
      </c>
      <c r="M2329">
        <f t="shared" si="617"/>
        <v>1.1277670133948947</v>
      </c>
      <c r="N2329" t="str">
        <f t="shared" si="626"/>
        <v>Sell</v>
      </c>
      <c r="O2329" t="str">
        <f t="shared" si="631"/>
        <v>Buy</v>
      </c>
      <c r="P2329" t="str">
        <f t="shared" si="618"/>
        <v>-</v>
      </c>
      <c r="Q2329" t="str">
        <f t="shared" si="632"/>
        <v>-</v>
      </c>
      <c r="R2329">
        <f t="shared" si="627"/>
        <v>1.1315299999999999</v>
      </c>
      <c r="S2329">
        <f t="shared" si="628"/>
        <v>1.1304099999999999</v>
      </c>
      <c r="T2329" t="str">
        <f t="shared" si="623"/>
        <v>-</v>
      </c>
      <c r="U2329" t="str">
        <f t="shared" si="624"/>
        <v>-</v>
      </c>
      <c r="V2329" t="str">
        <f t="shared" si="620"/>
        <v>-</v>
      </c>
      <c r="W2329">
        <f t="shared" si="621"/>
        <v>4537.822752643282</v>
      </c>
      <c r="X2329">
        <f t="shared" si="622"/>
        <v>5129.6002178154922</v>
      </c>
      <c r="Y2329">
        <f t="shared" si="619"/>
        <v>129.60021781549221</v>
      </c>
    </row>
    <row r="2330" spans="1:25" x14ac:dyDescent="0.25">
      <c r="A2330" t="s">
        <v>2335</v>
      </c>
      <c r="B2330" s="2">
        <v>42531</v>
      </c>
      <c r="C2330" s="3">
        <v>0</v>
      </c>
      <c r="D2330">
        <v>1.1309800000000001</v>
      </c>
      <c r="E2330">
        <v>1.1321399999999999</v>
      </c>
      <c r="F2330">
        <v>1.12452</v>
      </c>
      <c r="G2330">
        <v>1.1249800000000001</v>
      </c>
      <c r="H2330">
        <v>200242</v>
      </c>
      <c r="I2330">
        <f t="shared" si="625"/>
        <v>-52.156122127793303</v>
      </c>
      <c r="J2330">
        <f t="shared" si="629"/>
        <v>1.1294603846153846</v>
      </c>
      <c r="K2330">
        <f t="shared" si="630"/>
        <v>1.1250162442178417</v>
      </c>
      <c r="L2330">
        <f t="shared" si="616"/>
        <v>1.1299175000000001</v>
      </c>
      <c r="M2330">
        <f t="shared" si="617"/>
        <v>1.1276163640221977</v>
      </c>
      <c r="N2330" t="str">
        <f t="shared" si="626"/>
        <v>-</v>
      </c>
      <c r="O2330" t="str">
        <f t="shared" si="631"/>
        <v>Sell</v>
      </c>
      <c r="P2330" t="str">
        <f t="shared" si="618"/>
        <v>-</v>
      </c>
      <c r="Q2330" t="str">
        <f t="shared" si="632"/>
        <v>-</v>
      </c>
      <c r="R2330">
        <f t="shared" si="627"/>
        <v>1.1254999999999999</v>
      </c>
      <c r="S2330">
        <f t="shared" si="628"/>
        <v>1.12446</v>
      </c>
      <c r="T2330" t="str">
        <f t="shared" si="623"/>
        <v>-</v>
      </c>
      <c r="U2330" t="str">
        <f t="shared" si="624"/>
        <v>-</v>
      </c>
      <c r="V2330" t="str">
        <f t="shared" si="620"/>
        <v>-</v>
      </c>
      <c r="W2330">
        <f t="shared" si="621"/>
        <v>4537.822752643282</v>
      </c>
      <c r="X2330">
        <f t="shared" si="622"/>
        <v>5102.6001724372645</v>
      </c>
      <c r="Y2330">
        <f t="shared" si="619"/>
        <v>102.60017243726452</v>
      </c>
    </row>
    <row r="2331" spans="1:25" x14ac:dyDescent="0.25">
      <c r="A2331" t="s">
        <v>2336</v>
      </c>
      <c r="B2331" s="2">
        <v>42533</v>
      </c>
      <c r="C2331" s="3">
        <v>0</v>
      </c>
      <c r="D2331">
        <v>1.1248</v>
      </c>
      <c r="E2331">
        <v>1.1253</v>
      </c>
      <c r="F2331">
        <v>1.1233900000000001</v>
      </c>
      <c r="G2331">
        <v>1.12381</v>
      </c>
      <c r="H2331">
        <v>14067</v>
      </c>
      <c r="I2331">
        <f t="shared" si="625"/>
        <v>-55.838841674535878</v>
      </c>
      <c r="J2331">
        <f t="shared" si="629"/>
        <v>1.1295539743589746</v>
      </c>
      <c r="K2331">
        <f t="shared" si="630"/>
        <v>1.1249857063895419</v>
      </c>
      <c r="L2331">
        <f t="shared" si="616"/>
        <v>1.1292988888888889</v>
      </c>
      <c r="M2331">
        <f t="shared" si="617"/>
        <v>1.1274106146155922</v>
      </c>
      <c r="N2331" t="str">
        <f t="shared" si="626"/>
        <v>-</v>
      </c>
      <c r="O2331" t="str">
        <f t="shared" si="631"/>
        <v>Sell</v>
      </c>
      <c r="P2331" t="str">
        <f t="shared" si="618"/>
        <v>-</v>
      </c>
      <c r="Q2331" t="str">
        <f t="shared" si="632"/>
        <v>-</v>
      </c>
      <c r="R2331">
        <f t="shared" si="627"/>
        <v>1.1242799999999999</v>
      </c>
      <c r="S2331">
        <f t="shared" si="628"/>
        <v>1.12334</v>
      </c>
      <c r="T2331" t="str">
        <f t="shared" si="623"/>
        <v>-</v>
      </c>
      <c r="U2331" t="str">
        <f t="shared" si="624"/>
        <v>-</v>
      </c>
      <c r="V2331" t="str">
        <f t="shared" si="620"/>
        <v>-</v>
      </c>
      <c r="W2331">
        <f t="shared" si="621"/>
        <v>4537.822752643282</v>
      </c>
      <c r="X2331">
        <f t="shared" si="622"/>
        <v>5097.5178109543049</v>
      </c>
      <c r="Y2331">
        <f t="shared" si="619"/>
        <v>97.517810954304878</v>
      </c>
    </row>
    <row r="2332" spans="1:25" x14ac:dyDescent="0.25">
      <c r="A2332" t="s">
        <v>2337</v>
      </c>
      <c r="B2332" s="2">
        <v>42534</v>
      </c>
      <c r="C2332" s="3">
        <v>0</v>
      </c>
      <c r="D2332">
        <v>1.1237900000000001</v>
      </c>
      <c r="E2332">
        <v>1.13028</v>
      </c>
      <c r="F2332">
        <v>1.12323</v>
      </c>
      <c r="G2332">
        <v>1.1287700000000001</v>
      </c>
      <c r="H2332">
        <v>205805</v>
      </c>
      <c r="I2332">
        <f t="shared" si="625"/>
        <v>-40.226628895184078</v>
      </c>
      <c r="J2332">
        <f t="shared" si="629"/>
        <v>1.1297947435897437</v>
      </c>
      <c r="K2332">
        <f t="shared" si="630"/>
        <v>1.1250815112910724</v>
      </c>
      <c r="L2332">
        <f t="shared" si="616"/>
        <v>1.1286441666666667</v>
      </c>
      <c r="M2332">
        <f t="shared" si="617"/>
        <v>1.1274840949066414</v>
      </c>
      <c r="N2332" t="str">
        <f t="shared" si="626"/>
        <v>-</v>
      </c>
      <c r="O2332" t="str">
        <f t="shared" si="631"/>
        <v>Buy</v>
      </c>
      <c r="P2332" t="str">
        <f t="shared" si="618"/>
        <v>-</v>
      </c>
      <c r="Q2332" t="str">
        <f t="shared" si="632"/>
        <v>-</v>
      </c>
      <c r="R2332">
        <f t="shared" si="627"/>
        <v>1.1292</v>
      </c>
      <c r="S2332">
        <f t="shared" si="628"/>
        <v>1.1283399999999999</v>
      </c>
      <c r="T2332" t="str">
        <f t="shared" si="623"/>
        <v>-</v>
      </c>
      <c r="U2332" t="str">
        <f t="shared" si="624"/>
        <v>-</v>
      </c>
      <c r="V2332" t="str">
        <f t="shared" si="620"/>
        <v>-</v>
      </c>
      <c r="W2332">
        <f t="shared" si="621"/>
        <v>4537.822752643282</v>
      </c>
      <c r="X2332">
        <f t="shared" si="622"/>
        <v>5120.2069247175205</v>
      </c>
      <c r="Y2332">
        <f t="shared" si="619"/>
        <v>120.20692471752045</v>
      </c>
    </row>
    <row r="2333" spans="1:25" x14ac:dyDescent="0.25">
      <c r="A2333" t="s">
        <v>2338</v>
      </c>
      <c r="B2333" s="2">
        <v>42535</v>
      </c>
      <c r="C2333" s="3">
        <v>0</v>
      </c>
      <c r="D2333">
        <v>1.1287700000000001</v>
      </c>
      <c r="E2333">
        <v>1.12985</v>
      </c>
      <c r="F2333">
        <v>1.1188899999999999</v>
      </c>
      <c r="G2333">
        <v>1.12103</v>
      </c>
      <c r="H2333">
        <v>203528</v>
      </c>
      <c r="I2333">
        <f t="shared" si="625"/>
        <v>-64.589235127478901</v>
      </c>
      <c r="J2333">
        <f t="shared" si="629"/>
        <v>1.1299271794871797</v>
      </c>
      <c r="K2333">
        <f t="shared" si="630"/>
        <v>1.1249789413849691</v>
      </c>
      <c r="L2333">
        <f t="shared" si="616"/>
        <v>1.1278372222222222</v>
      </c>
      <c r="M2333">
        <f t="shared" si="617"/>
        <v>1.1271352249116877</v>
      </c>
      <c r="N2333" t="str">
        <f t="shared" si="626"/>
        <v>-</v>
      </c>
      <c r="O2333" t="str">
        <f t="shared" si="631"/>
        <v>Sell</v>
      </c>
      <c r="P2333" t="str">
        <f t="shared" si="618"/>
        <v>-</v>
      </c>
      <c r="Q2333" t="str">
        <f t="shared" si="632"/>
        <v>-</v>
      </c>
      <c r="R2333">
        <f t="shared" si="627"/>
        <v>1.1214200000000001</v>
      </c>
      <c r="S2333">
        <f t="shared" si="628"/>
        <v>1.1206400000000001</v>
      </c>
      <c r="T2333" t="str">
        <f t="shared" si="623"/>
        <v>-</v>
      </c>
      <c r="U2333" t="str">
        <f t="shared" si="624"/>
        <v>-</v>
      </c>
      <c r="V2333" t="str">
        <f t="shared" si="620"/>
        <v>-</v>
      </c>
      <c r="W2333">
        <f t="shared" si="621"/>
        <v>4537.822752643282</v>
      </c>
      <c r="X2333">
        <f t="shared" si="622"/>
        <v>5085.265689522168</v>
      </c>
      <c r="Y2333">
        <f t="shared" si="619"/>
        <v>85.265689522168032</v>
      </c>
    </row>
    <row r="2334" spans="1:25" x14ac:dyDescent="0.25">
      <c r="A2334" t="s">
        <v>2339</v>
      </c>
      <c r="B2334" s="2">
        <v>42536</v>
      </c>
      <c r="C2334" s="3">
        <v>0</v>
      </c>
      <c r="D2334">
        <v>1.12103</v>
      </c>
      <c r="E2334">
        <v>1.12975</v>
      </c>
      <c r="F2334">
        <v>1.11897</v>
      </c>
      <c r="G2334">
        <v>1.1261099999999999</v>
      </c>
      <c r="H2334">
        <v>210644</v>
      </c>
      <c r="I2334">
        <f t="shared" si="625"/>
        <v>-51.227604512276351</v>
      </c>
      <c r="J2334">
        <f t="shared" si="629"/>
        <v>1.1299848717948722</v>
      </c>
      <c r="K2334">
        <f t="shared" si="630"/>
        <v>1.1250075757802862</v>
      </c>
      <c r="L2334">
        <f t="shared" si="616"/>
        <v>1.127198611111111</v>
      </c>
      <c r="M2334">
        <f t="shared" si="617"/>
        <v>1.1270798073488939</v>
      </c>
      <c r="N2334" t="str">
        <f t="shared" si="626"/>
        <v>-</v>
      </c>
      <c r="O2334" t="str">
        <f t="shared" si="631"/>
        <v>Buy</v>
      </c>
      <c r="P2334" t="str">
        <f t="shared" si="618"/>
        <v>-</v>
      </c>
      <c r="Q2334" t="str">
        <f t="shared" si="632"/>
        <v>-</v>
      </c>
      <c r="R2334">
        <f t="shared" si="627"/>
        <v>1.1264700000000001</v>
      </c>
      <c r="S2334">
        <f t="shared" si="628"/>
        <v>1.12575</v>
      </c>
      <c r="T2334" t="str">
        <f t="shared" si="623"/>
        <v>-</v>
      </c>
      <c r="U2334" t="str">
        <f t="shared" si="624"/>
        <v>-</v>
      </c>
      <c r="V2334" t="str">
        <f t="shared" si="620"/>
        <v>-</v>
      </c>
      <c r="W2334">
        <f t="shared" si="621"/>
        <v>4537.822752643282</v>
      </c>
      <c r="X2334">
        <f t="shared" si="622"/>
        <v>5108.4539637881744</v>
      </c>
      <c r="Y2334">
        <f t="shared" si="619"/>
        <v>108.45396378817441</v>
      </c>
    </row>
    <row r="2335" spans="1:25" x14ac:dyDescent="0.25">
      <c r="A2335" t="s">
        <v>2340</v>
      </c>
      <c r="B2335" s="2">
        <v>42537</v>
      </c>
      <c r="C2335" s="3">
        <v>0</v>
      </c>
      <c r="D2335">
        <v>1.1261000000000001</v>
      </c>
      <c r="E2335">
        <v>1.1294900000000001</v>
      </c>
      <c r="F2335">
        <v>1.1131</v>
      </c>
      <c r="G2335">
        <v>1.12696</v>
      </c>
      <c r="H2335">
        <v>270625</v>
      </c>
      <c r="I2335">
        <f t="shared" si="625"/>
        <v>-48.40743198407457</v>
      </c>
      <c r="J2335">
        <f t="shared" si="629"/>
        <v>1.1299264102564104</v>
      </c>
      <c r="K2335">
        <f t="shared" si="630"/>
        <v>1.1250570042415446</v>
      </c>
      <c r="L2335">
        <f t="shared" si="616"/>
        <v>1.1268352777777777</v>
      </c>
      <c r="M2335">
        <f t="shared" si="617"/>
        <v>1.1270733312759806</v>
      </c>
      <c r="N2335" t="str">
        <f t="shared" si="626"/>
        <v>-</v>
      </c>
      <c r="O2335" t="str">
        <f t="shared" si="631"/>
        <v>Buy</v>
      </c>
      <c r="P2335" t="str">
        <f t="shared" si="618"/>
        <v>-</v>
      </c>
      <c r="Q2335" t="str">
        <f t="shared" si="632"/>
        <v>-</v>
      </c>
      <c r="R2335">
        <f t="shared" si="627"/>
        <v>1.1272500000000001</v>
      </c>
      <c r="S2335">
        <f t="shared" si="628"/>
        <v>1.1266700000000001</v>
      </c>
      <c r="T2335" t="str">
        <f t="shared" si="623"/>
        <v>-</v>
      </c>
      <c r="U2335" t="str">
        <f t="shared" si="624"/>
        <v>-</v>
      </c>
      <c r="V2335" t="str">
        <f t="shared" si="620"/>
        <v>-</v>
      </c>
      <c r="W2335">
        <f t="shared" si="621"/>
        <v>4537.822752643282</v>
      </c>
      <c r="X2335">
        <f t="shared" si="622"/>
        <v>5112.6287607206068</v>
      </c>
      <c r="Y2335">
        <f t="shared" si="619"/>
        <v>112.62876072060681</v>
      </c>
    </row>
    <row r="2336" spans="1:25" x14ac:dyDescent="0.25">
      <c r="A2336" t="s">
        <v>2341</v>
      </c>
      <c r="B2336" s="2">
        <v>42538</v>
      </c>
      <c r="C2336" s="3">
        <v>0</v>
      </c>
      <c r="D2336">
        <v>1.12714</v>
      </c>
      <c r="E2336">
        <v>1.1296200000000001</v>
      </c>
      <c r="F2336">
        <v>1.1223099999999999</v>
      </c>
      <c r="G2336">
        <v>1.1273200000000001</v>
      </c>
      <c r="H2336">
        <v>203703</v>
      </c>
      <c r="I2336">
        <f t="shared" si="625"/>
        <v>-50.017574692442615</v>
      </c>
      <c r="J2336">
        <f t="shared" si="629"/>
        <v>1.1299310256410258</v>
      </c>
      <c r="K2336">
        <f t="shared" si="630"/>
        <v>1.1251142952734043</v>
      </c>
      <c r="L2336">
        <f t="shared" si="616"/>
        <v>1.1264772222222219</v>
      </c>
      <c r="M2336">
        <f t="shared" si="617"/>
        <v>1.1270866647205222</v>
      </c>
      <c r="N2336" t="str">
        <f t="shared" si="626"/>
        <v>-</v>
      </c>
      <c r="O2336" t="str">
        <f t="shared" si="631"/>
        <v>Buy</v>
      </c>
      <c r="P2336" t="str">
        <f t="shared" si="618"/>
        <v>-</v>
      </c>
      <c r="Q2336" t="str">
        <f t="shared" si="632"/>
        <v>-</v>
      </c>
      <c r="R2336">
        <f t="shared" si="627"/>
        <v>1.1275999999999999</v>
      </c>
      <c r="S2336">
        <f t="shared" si="628"/>
        <v>1.12704</v>
      </c>
      <c r="T2336" t="str">
        <f t="shared" si="623"/>
        <v>-</v>
      </c>
      <c r="U2336" t="str">
        <f t="shared" si="624"/>
        <v>-</v>
      </c>
      <c r="V2336" t="str">
        <f t="shared" si="620"/>
        <v>-</v>
      </c>
      <c r="W2336">
        <f t="shared" si="621"/>
        <v>4537.822752643282</v>
      </c>
      <c r="X2336">
        <f t="shared" si="622"/>
        <v>5114.3077551390843</v>
      </c>
      <c r="Y2336">
        <f t="shared" si="619"/>
        <v>114.30775513908429</v>
      </c>
    </row>
    <row r="2337" spans="1:26" x14ac:dyDescent="0.25">
      <c r="A2337" t="s">
        <v>2342</v>
      </c>
      <c r="B2337" s="2">
        <v>42540</v>
      </c>
      <c r="C2337" s="3">
        <v>0</v>
      </c>
      <c r="D2337">
        <v>1.1328499999999999</v>
      </c>
      <c r="E2337">
        <v>1.1357900000000001</v>
      </c>
      <c r="F2337">
        <v>1.1308499999999999</v>
      </c>
      <c r="G2337">
        <v>1.13469</v>
      </c>
      <c r="H2337">
        <v>16456</v>
      </c>
      <c r="I2337">
        <f t="shared" si="625"/>
        <v>-24.112478031634684</v>
      </c>
      <c r="J2337">
        <f t="shared" si="629"/>
        <v>1.1300239743589746</v>
      </c>
      <c r="K2337">
        <f t="shared" si="630"/>
        <v>1.1253567181778752</v>
      </c>
      <c r="L2337">
        <f t="shared" si="616"/>
        <v>1.1263705555555554</v>
      </c>
      <c r="M2337">
        <f t="shared" si="617"/>
        <v>1.1274976558167102</v>
      </c>
      <c r="N2337" t="str">
        <f t="shared" si="626"/>
        <v>-</v>
      </c>
      <c r="O2337" t="str">
        <f t="shared" si="631"/>
        <v>Buy</v>
      </c>
      <c r="P2337" t="str">
        <f t="shared" si="618"/>
        <v>-</v>
      </c>
      <c r="Q2337" t="str">
        <f t="shared" si="632"/>
        <v>-</v>
      </c>
      <c r="R2337">
        <f t="shared" si="627"/>
        <v>1.13497</v>
      </c>
      <c r="S2337">
        <f t="shared" si="628"/>
        <v>1.1344099999999999</v>
      </c>
      <c r="T2337" t="str">
        <f t="shared" si="623"/>
        <v>-</v>
      </c>
      <c r="U2337" t="str">
        <f t="shared" si="624"/>
        <v>-</v>
      </c>
      <c r="V2337" t="str">
        <f t="shared" si="620"/>
        <v>-</v>
      </c>
      <c r="W2337">
        <f t="shared" si="621"/>
        <v>4537.822752643282</v>
      </c>
      <c r="X2337">
        <f t="shared" si="622"/>
        <v>5147.7515088260652</v>
      </c>
      <c r="Y2337">
        <f t="shared" si="619"/>
        <v>147.75150882606522</v>
      </c>
    </row>
    <row r="2338" spans="1:26" x14ac:dyDescent="0.25">
      <c r="A2338" t="s">
        <v>2343</v>
      </c>
      <c r="B2338" s="2">
        <v>42541</v>
      </c>
      <c r="C2338" s="3">
        <v>0</v>
      </c>
      <c r="D2338">
        <v>1.1346799999999999</v>
      </c>
      <c r="E2338">
        <v>1.1382399999999999</v>
      </c>
      <c r="F2338">
        <v>1.1302000000000001</v>
      </c>
      <c r="G2338">
        <v>1.1321600000000001</v>
      </c>
      <c r="H2338">
        <v>242686</v>
      </c>
      <c r="I2338">
        <f t="shared" si="625"/>
        <v>-33.005272407732797</v>
      </c>
      <c r="J2338">
        <f t="shared" si="629"/>
        <v>1.1301351282051286</v>
      </c>
      <c r="K2338">
        <f t="shared" si="630"/>
        <v>1.1255289531607138</v>
      </c>
      <c r="L2338">
        <f t="shared" si="616"/>
        <v>1.1261994444444441</v>
      </c>
      <c r="M2338">
        <f t="shared" si="617"/>
        <v>1.1277496744212125</v>
      </c>
      <c r="N2338" t="str">
        <f t="shared" si="626"/>
        <v>-</v>
      </c>
      <c r="O2338" t="str">
        <f t="shared" si="631"/>
        <v>Buy</v>
      </c>
      <c r="P2338" t="str">
        <f t="shared" si="618"/>
        <v>-</v>
      </c>
      <c r="Q2338" t="str">
        <f t="shared" si="632"/>
        <v>-</v>
      </c>
      <c r="R2338">
        <f t="shared" si="627"/>
        <v>1.13242</v>
      </c>
      <c r="S2338">
        <f t="shared" si="628"/>
        <v>1.1318999999999999</v>
      </c>
      <c r="T2338" t="str">
        <f t="shared" si="623"/>
        <v>-</v>
      </c>
      <c r="U2338" t="str">
        <f t="shared" si="624"/>
        <v>-</v>
      </c>
      <c r="V2338" t="str">
        <f t="shared" si="620"/>
        <v>-</v>
      </c>
      <c r="W2338">
        <f t="shared" si="621"/>
        <v>4537.822752643282</v>
      </c>
      <c r="X2338">
        <f t="shared" si="622"/>
        <v>5136.3615737169303</v>
      </c>
      <c r="Y2338">
        <f t="shared" si="619"/>
        <v>136.36157371693025</v>
      </c>
    </row>
    <row r="2339" spans="1:26" x14ac:dyDescent="0.25">
      <c r="A2339" t="s">
        <v>2344</v>
      </c>
      <c r="B2339" s="2">
        <v>42542</v>
      </c>
      <c r="C2339" s="3">
        <v>0</v>
      </c>
      <c r="D2339">
        <v>1.1321600000000001</v>
      </c>
      <c r="E2339">
        <v>1.1349499999999999</v>
      </c>
      <c r="F2339">
        <v>1.12401</v>
      </c>
      <c r="G2339">
        <v>1.1249400000000001</v>
      </c>
      <c r="H2339">
        <v>223034</v>
      </c>
      <c r="I2339">
        <f t="shared" si="625"/>
        <v>-58.383128295254707</v>
      </c>
      <c r="J2339">
        <f t="shared" si="629"/>
        <v>1.1301714102564107</v>
      </c>
      <c r="K2339">
        <f t="shared" si="630"/>
        <v>1.1255140429541135</v>
      </c>
      <c r="L2339">
        <f t="shared" si="616"/>
        <v>1.1258561111111109</v>
      </c>
      <c r="M2339">
        <f t="shared" si="617"/>
        <v>1.1275978001281741</v>
      </c>
      <c r="N2339" t="str">
        <f t="shared" si="626"/>
        <v>-</v>
      </c>
      <c r="O2339" t="str">
        <f t="shared" si="631"/>
        <v>Sell</v>
      </c>
      <c r="P2339" t="str">
        <f t="shared" si="618"/>
        <v>-</v>
      </c>
      <c r="Q2339" t="str">
        <f t="shared" si="632"/>
        <v>-</v>
      </c>
      <c r="R2339">
        <f t="shared" si="627"/>
        <v>1.1251899999999999</v>
      </c>
      <c r="S2339">
        <f t="shared" si="628"/>
        <v>1.12469</v>
      </c>
      <c r="T2339" t="str">
        <f t="shared" si="623"/>
        <v>-</v>
      </c>
      <c r="U2339" t="str">
        <f t="shared" si="624"/>
        <v>-</v>
      </c>
      <c r="V2339" t="str">
        <f t="shared" si="620"/>
        <v>-</v>
      </c>
      <c r="W2339">
        <f t="shared" si="621"/>
        <v>4537.822752643282</v>
      </c>
      <c r="X2339">
        <f t="shared" si="622"/>
        <v>5103.6438716703724</v>
      </c>
      <c r="Y2339">
        <f t="shared" si="619"/>
        <v>103.64387167037239</v>
      </c>
    </row>
    <row r="2340" spans="1:26" x14ac:dyDescent="0.25">
      <c r="A2340" t="s">
        <v>2345</v>
      </c>
      <c r="B2340" s="2">
        <v>42543</v>
      </c>
      <c r="C2340" s="3">
        <v>0</v>
      </c>
      <c r="D2340">
        <v>1.1249499999999999</v>
      </c>
      <c r="E2340">
        <v>1.1347499999999999</v>
      </c>
      <c r="F2340">
        <v>1.1236600000000001</v>
      </c>
      <c r="G2340">
        <v>1.13256</v>
      </c>
      <c r="H2340">
        <v>233267</v>
      </c>
      <c r="I2340">
        <f t="shared" si="625"/>
        <v>-31.599297012302372</v>
      </c>
      <c r="J2340">
        <f t="shared" si="629"/>
        <v>1.1303607692307693</v>
      </c>
      <c r="K2340">
        <f t="shared" si="630"/>
        <v>1.1256924216135031</v>
      </c>
      <c r="L2340">
        <f t="shared" si="616"/>
        <v>1.1255827777777774</v>
      </c>
      <c r="M2340">
        <f t="shared" si="617"/>
        <v>1.1278660271482728</v>
      </c>
      <c r="N2340" t="str">
        <f t="shared" si="626"/>
        <v>-</v>
      </c>
      <c r="O2340" t="str">
        <f t="shared" si="631"/>
        <v>Buy</v>
      </c>
      <c r="P2340" t="str">
        <f t="shared" si="618"/>
        <v>-</v>
      </c>
      <c r="Q2340" t="str">
        <f t="shared" si="632"/>
        <v>-</v>
      </c>
      <c r="R2340">
        <f t="shared" si="627"/>
        <v>1.1327499999999999</v>
      </c>
      <c r="S2340">
        <f t="shared" si="628"/>
        <v>1.1323700000000001</v>
      </c>
      <c r="T2340" t="str">
        <f t="shared" si="623"/>
        <v>-</v>
      </c>
      <c r="U2340" t="str">
        <f t="shared" si="624"/>
        <v>-</v>
      </c>
      <c r="V2340" t="str">
        <f t="shared" si="620"/>
        <v>-</v>
      </c>
      <c r="W2340">
        <f t="shared" si="621"/>
        <v>4537.822752643282</v>
      </c>
      <c r="X2340">
        <f t="shared" si="622"/>
        <v>5138.4943504106741</v>
      </c>
      <c r="Y2340">
        <f t="shared" si="619"/>
        <v>138.49435041067409</v>
      </c>
    </row>
    <row r="2341" spans="1:26" x14ac:dyDescent="0.25">
      <c r="A2341" t="s">
        <v>2346</v>
      </c>
      <c r="B2341" s="2">
        <v>42544</v>
      </c>
      <c r="C2341" s="3">
        <v>0</v>
      </c>
      <c r="D2341">
        <v>1.1325700000000001</v>
      </c>
      <c r="E2341">
        <v>1.1427799999999999</v>
      </c>
      <c r="F2341">
        <v>1.12693</v>
      </c>
      <c r="G2341">
        <v>1.1332800000000001</v>
      </c>
      <c r="H2341">
        <v>270417</v>
      </c>
      <c r="I2341">
        <f t="shared" si="625"/>
        <v>-32.008086253368816</v>
      </c>
      <c r="J2341">
        <f t="shared" si="629"/>
        <v>1.1305766666666668</v>
      </c>
      <c r="K2341">
        <f t="shared" si="630"/>
        <v>1.1258845122055665</v>
      </c>
      <c r="L2341">
        <f t="shared" si="616"/>
        <v>1.1254677777777775</v>
      </c>
      <c r="M2341">
        <f t="shared" si="617"/>
        <v>1.1281586743294474</v>
      </c>
      <c r="N2341" t="str">
        <f t="shared" si="626"/>
        <v>-</v>
      </c>
      <c r="O2341" t="str">
        <f t="shared" si="631"/>
        <v>Buy</v>
      </c>
      <c r="P2341" t="str">
        <f t="shared" si="618"/>
        <v>-</v>
      </c>
      <c r="Q2341" t="str">
        <f t="shared" si="632"/>
        <v>-</v>
      </c>
      <c r="R2341">
        <f t="shared" si="627"/>
        <v>1.13348</v>
      </c>
      <c r="S2341">
        <f t="shared" si="628"/>
        <v>1.1330800000000001</v>
      </c>
      <c r="T2341" t="str">
        <f t="shared" si="623"/>
        <v>-</v>
      </c>
      <c r="U2341" t="str">
        <f t="shared" si="624"/>
        <v>-</v>
      </c>
      <c r="V2341" t="str">
        <f t="shared" si="620"/>
        <v>-</v>
      </c>
      <c r="W2341">
        <f t="shared" si="621"/>
        <v>4537.822752643282</v>
      </c>
      <c r="X2341">
        <f t="shared" si="622"/>
        <v>5141.7162045650502</v>
      </c>
      <c r="Y2341">
        <f t="shared" si="619"/>
        <v>141.71620456505025</v>
      </c>
    </row>
    <row r="2342" spans="1:26" x14ac:dyDescent="0.25">
      <c r="A2342" t="s">
        <v>2347</v>
      </c>
      <c r="B2342" s="2">
        <v>42545</v>
      </c>
      <c r="C2342" s="3">
        <v>0</v>
      </c>
      <c r="D2342">
        <v>1.1333200000000001</v>
      </c>
      <c r="E2342">
        <v>1.1337200000000001</v>
      </c>
      <c r="F2342">
        <v>1.0911599999999999</v>
      </c>
      <c r="G2342">
        <v>1.1091299999999999</v>
      </c>
      <c r="H2342">
        <v>352910</v>
      </c>
      <c r="I2342">
        <f t="shared" si="625"/>
        <v>-65.187911662146377</v>
      </c>
      <c r="J2342">
        <f t="shared" si="629"/>
        <v>1.1304855128205129</v>
      </c>
      <c r="K2342">
        <f t="shared" si="630"/>
        <v>1.1254603473396028</v>
      </c>
      <c r="L2342">
        <f t="shared" ref="L2342:L2405" si="633">AVERAGE(G2307:G2342)</f>
        <v>1.1248611111111109</v>
      </c>
      <c r="M2342">
        <f t="shared" si="617"/>
        <v>1.1271300973386666</v>
      </c>
      <c r="N2342" t="str">
        <f t="shared" si="626"/>
        <v>-</v>
      </c>
      <c r="O2342" t="str">
        <f t="shared" si="631"/>
        <v>Sell</v>
      </c>
      <c r="P2342" t="str">
        <f t="shared" si="618"/>
        <v>-</v>
      </c>
      <c r="Q2342" t="str">
        <f t="shared" si="632"/>
        <v>-</v>
      </c>
      <c r="R2342">
        <f t="shared" si="627"/>
        <v>1.1094599999999999</v>
      </c>
      <c r="S2342">
        <f t="shared" si="628"/>
        <v>1.1088</v>
      </c>
      <c r="T2342" t="str">
        <f t="shared" si="623"/>
        <v>-</v>
      </c>
      <c r="U2342" t="str">
        <f t="shared" si="624"/>
        <v>-</v>
      </c>
      <c r="V2342" t="str">
        <f t="shared" si="620"/>
        <v>-</v>
      </c>
      <c r="W2342">
        <f t="shared" si="621"/>
        <v>4537.822752643282</v>
      </c>
      <c r="X2342">
        <f t="shared" si="622"/>
        <v>5031.5378681308712</v>
      </c>
      <c r="Y2342">
        <f t="shared" si="619"/>
        <v>31.537868130871175</v>
      </c>
    </row>
    <row r="2343" spans="1:26" x14ac:dyDescent="0.25">
      <c r="A2343" t="s">
        <v>2348</v>
      </c>
      <c r="B2343" s="2">
        <v>42547</v>
      </c>
      <c r="C2343" s="3">
        <v>0</v>
      </c>
      <c r="D2343">
        <v>1.10073</v>
      </c>
      <c r="E2343">
        <v>1.10748</v>
      </c>
      <c r="F2343">
        <v>1.1007199999999999</v>
      </c>
      <c r="G2343">
        <v>1.10392</v>
      </c>
      <c r="H2343">
        <v>23724</v>
      </c>
      <c r="I2343">
        <f t="shared" si="625"/>
        <v>-75.280898876404294</v>
      </c>
      <c r="J2343">
        <f t="shared" si="629"/>
        <v>1.1303343589743589</v>
      </c>
      <c r="K2343">
        <f t="shared" si="630"/>
        <v>1.1249150220904989</v>
      </c>
      <c r="L2343">
        <f t="shared" si="633"/>
        <v>1.1240888888888889</v>
      </c>
      <c r="M2343">
        <f t="shared" ref="M2343:M2406" si="634">$M2342*(1-(2/(36+1)))+$G2343*(2/(36+1))</f>
        <v>1.1258754974825225</v>
      </c>
      <c r="N2343" t="str">
        <f t="shared" si="626"/>
        <v>-</v>
      </c>
      <c r="O2343" t="str">
        <f t="shared" si="631"/>
        <v>Sell</v>
      </c>
      <c r="P2343" t="str">
        <f t="shared" si="618"/>
        <v>-</v>
      </c>
      <c r="Q2343" t="str">
        <f t="shared" si="632"/>
        <v>-</v>
      </c>
      <c r="R2343">
        <f t="shared" si="627"/>
        <v>1.1043799999999999</v>
      </c>
      <c r="S2343">
        <f t="shared" si="628"/>
        <v>1.1034600000000001</v>
      </c>
      <c r="T2343" t="str">
        <f t="shared" si="623"/>
        <v>-</v>
      </c>
      <c r="U2343" t="str">
        <f t="shared" si="624"/>
        <v>-</v>
      </c>
      <c r="V2343" t="str">
        <f t="shared" si="620"/>
        <v>-</v>
      </c>
      <c r="W2343">
        <f t="shared" si="621"/>
        <v>4537.822752643282</v>
      </c>
      <c r="X2343">
        <f t="shared" si="622"/>
        <v>5007.305894631756</v>
      </c>
      <c r="Y2343">
        <f t="shared" si="619"/>
        <v>7.3058946317560185</v>
      </c>
    </row>
    <row r="2344" spans="1:26" x14ac:dyDescent="0.25">
      <c r="A2344" t="s">
        <v>2349</v>
      </c>
      <c r="B2344" s="2">
        <v>42548</v>
      </c>
      <c r="C2344" s="3">
        <v>0</v>
      </c>
      <c r="D2344">
        <v>1.10395</v>
      </c>
      <c r="E2344">
        <v>1.1083700000000001</v>
      </c>
      <c r="F2344">
        <v>1.0970899999999999</v>
      </c>
      <c r="G2344">
        <v>1.10137</v>
      </c>
      <c r="H2344">
        <v>301920</v>
      </c>
      <c r="I2344">
        <f t="shared" si="625"/>
        <v>-80.22084463386274</v>
      </c>
      <c r="J2344">
        <f t="shared" si="629"/>
        <v>1.1300946153846154</v>
      </c>
      <c r="K2344">
        <f t="shared" si="630"/>
        <v>1.1243189455818787</v>
      </c>
      <c r="L2344">
        <f t="shared" si="633"/>
        <v>1.123251666666667</v>
      </c>
      <c r="M2344">
        <f t="shared" si="634"/>
        <v>1.1245508759969807</v>
      </c>
      <c r="N2344" t="str">
        <f t="shared" si="626"/>
        <v>-</v>
      </c>
      <c r="O2344" t="str">
        <f t="shared" si="631"/>
        <v>Sell</v>
      </c>
      <c r="P2344" t="str">
        <f t="shared" si="618"/>
        <v>-</v>
      </c>
      <c r="Q2344" t="str">
        <f t="shared" si="632"/>
        <v>-</v>
      </c>
      <c r="R2344">
        <f t="shared" si="627"/>
        <v>1.1019300000000001</v>
      </c>
      <c r="S2344">
        <f t="shared" si="628"/>
        <v>1.1008100000000001</v>
      </c>
      <c r="T2344" t="str">
        <f t="shared" si="623"/>
        <v>-</v>
      </c>
      <c r="U2344" t="str">
        <f t="shared" si="624"/>
        <v>-</v>
      </c>
      <c r="V2344" t="str">
        <f t="shared" si="620"/>
        <v>-</v>
      </c>
      <c r="W2344">
        <f t="shared" si="621"/>
        <v>4537.822752643282</v>
      </c>
      <c r="X2344">
        <f t="shared" si="622"/>
        <v>4995.2806643372514</v>
      </c>
      <c r="Y2344">
        <f t="shared" si="619"/>
        <v>-4.7193356627485628</v>
      </c>
    </row>
    <row r="2345" spans="1:26" x14ac:dyDescent="0.25">
      <c r="A2345" t="s">
        <v>2350</v>
      </c>
      <c r="B2345" s="2">
        <v>42549</v>
      </c>
      <c r="C2345" s="3">
        <v>0</v>
      </c>
      <c r="D2345">
        <v>1.1013599999999999</v>
      </c>
      <c r="E2345">
        <v>1.1111599999999999</v>
      </c>
      <c r="F2345">
        <v>1.10128</v>
      </c>
      <c r="G2345">
        <v>1.1075299999999999</v>
      </c>
      <c r="H2345">
        <v>248894</v>
      </c>
      <c r="I2345">
        <f t="shared" si="625"/>
        <v>-68.287485470747782</v>
      </c>
      <c r="J2345">
        <f t="shared" si="629"/>
        <v>1.1298203846153845</v>
      </c>
      <c r="K2345">
        <f t="shared" si="630"/>
        <v>1.1238939089848692</v>
      </c>
      <c r="L2345">
        <f t="shared" si="633"/>
        <v>1.1225886111111114</v>
      </c>
      <c r="M2345">
        <f t="shared" si="634"/>
        <v>1.1236308286457923</v>
      </c>
      <c r="N2345" t="str">
        <f t="shared" si="626"/>
        <v>-</v>
      </c>
      <c r="O2345" t="str">
        <f t="shared" si="631"/>
        <v>Sell</v>
      </c>
      <c r="P2345" t="str">
        <f t="shared" si="618"/>
        <v>-</v>
      </c>
      <c r="Q2345" t="str">
        <f t="shared" si="632"/>
        <v>Sell</v>
      </c>
      <c r="R2345">
        <f t="shared" si="627"/>
        <v>1.1081300000000001</v>
      </c>
      <c r="S2345">
        <f t="shared" si="628"/>
        <v>1.10693</v>
      </c>
      <c r="T2345" t="str">
        <f t="shared" si="623"/>
        <v>-</v>
      </c>
      <c r="U2345" t="str">
        <f t="shared" si="624"/>
        <v>-</v>
      </c>
      <c r="V2345" t="str">
        <f t="shared" si="620"/>
        <v>-</v>
      </c>
      <c r="W2345">
        <f t="shared" si="621"/>
        <v>4537.822752643282</v>
      </c>
      <c r="X2345">
        <f t="shared" si="622"/>
        <v>5023.0521395834276</v>
      </c>
      <c r="Y2345">
        <f t="shared" si="619"/>
        <v>23.052139583427561</v>
      </c>
      <c r="Z2345">
        <v>23.052139583427561</v>
      </c>
    </row>
    <row r="2346" spans="1:26" x14ac:dyDescent="0.25">
      <c r="A2346" t="s">
        <v>2351</v>
      </c>
      <c r="B2346" s="2">
        <v>42550</v>
      </c>
      <c r="C2346" s="3">
        <v>0</v>
      </c>
      <c r="D2346">
        <v>1.1075299999999999</v>
      </c>
      <c r="E2346">
        <v>1.11303</v>
      </c>
      <c r="F2346">
        <v>1.10494</v>
      </c>
      <c r="G2346">
        <v>1.1122000000000001</v>
      </c>
      <c r="H2346">
        <v>251228</v>
      </c>
      <c r="I2346">
        <f t="shared" si="625"/>
        <v>-59.240604416892353</v>
      </c>
      <c r="J2346">
        <f t="shared" si="629"/>
        <v>1.1295502564102564</v>
      </c>
      <c r="K2346">
        <f t="shared" si="630"/>
        <v>1.1235978606561381</v>
      </c>
      <c r="L2346">
        <f t="shared" si="633"/>
        <v>1.122317777777778</v>
      </c>
      <c r="M2346">
        <f t="shared" si="634"/>
        <v>1.1230129460162899</v>
      </c>
      <c r="N2346" t="str">
        <f t="shared" si="626"/>
        <v>-</v>
      </c>
      <c r="O2346" t="str">
        <f t="shared" si="631"/>
        <v>Sell</v>
      </c>
      <c r="P2346" t="str">
        <f t="shared" si="618"/>
        <v>-</v>
      </c>
      <c r="Q2346" t="str">
        <f t="shared" si="632"/>
        <v>-</v>
      </c>
      <c r="R2346">
        <f t="shared" si="627"/>
        <v>1.1128100000000001</v>
      </c>
      <c r="S2346">
        <f t="shared" si="628"/>
        <v>1.1115900000000001</v>
      </c>
      <c r="T2346" t="str">
        <f t="shared" si="623"/>
        <v>-</v>
      </c>
      <c r="U2346" t="str">
        <f t="shared" si="624"/>
        <v>-</v>
      </c>
      <c r="V2346" t="str">
        <f t="shared" ref="V2319:V2382" si="635">IF(P2346="Buy",$AE$88,IF(P2346="Sell",$AE$88/R2346,"-"))</f>
        <v>-</v>
      </c>
      <c r="W2346" s="9"/>
      <c r="X2346" s="9"/>
      <c r="Y2346" s="9"/>
    </row>
    <row r="2347" spans="1:26" x14ac:dyDescent="0.25">
      <c r="A2347" t="s">
        <v>2352</v>
      </c>
      <c r="B2347" s="2">
        <v>42551</v>
      </c>
      <c r="C2347" s="3">
        <v>0</v>
      </c>
      <c r="D2347">
        <v>1.1122099999999999</v>
      </c>
      <c r="E2347">
        <v>1.1154500000000001</v>
      </c>
      <c r="F2347">
        <v>1.1024099999999999</v>
      </c>
      <c r="G2347">
        <v>1.1103000000000001</v>
      </c>
      <c r="H2347">
        <v>284605</v>
      </c>
      <c r="I2347">
        <f t="shared" si="625"/>
        <v>-62.921348314606441</v>
      </c>
      <c r="J2347">
        <f t="shared" si="629"/>
        <v>1.1291970512820513</v>
      </c>
      <c r="K2347">
        <f t="shared" si="630"/>
        <v>1.1232612059559828</v>
      </c>
      <c r="L2347">
        <f t="shared" si="633"/>
        <v>1.1220430555555558</v>
      </c>
      <c r="M2347">
        <f t="shared" si="634"/>
        <v>1.1223257597451393</v>
      </c>
      <c r="N2347" t="str">
        <f t="shared" si="626"/>
        <v>-</v>
      </c>
      <c r="O2347" t="str">
        <f t="shared" si="631"/>
        <v>Sell</v>
      </c>
      <c r="P2347" t="str">
        <f t="shared" si="618"/>
        <v>-</v>
      </c>
      <c r="Q2347" t="str">
        <f t="shared" si="632"/>
        <v>-</v>
      </c>
      <c r="R2347">
        <f t="shared" si="627"/>
        <v>1.1109100000000001</v>
      </c>
      <c r="S2347">
        <f t="shared" si="628"/>
        <v>1.1096900000000001</v>
      </c>
      <c r="T2347" t="str">
        <f t="shared" si="623"/>
        <v>-</v>
      </c>
      <c r="U2347" t="str">
        <f t="shared" si="624"/>
        <v>-</v>
      </c>
      <c r="V2347" t="str">
        <f t="shared" si="635"/>
        <v>-</v>
      </c>
      <c r="W2347" s="9"/>
      <c r="X2347" s="9"/>
      <c r="Y2347" s="9"/>
    </row>
    <row r="2348" spans="1:26" x14ac:dyDescent="0.25">
      <c r="A2348" t="s">
        <v>2353</v>
      </c>
      <c r="B2348" s="2">
        <v>42552</v>
      </c>
      <c r="C2348" s="3">
        <v>0</v>
      </c>
      <c r="D2348">
        <v>1.11029</v>
      </c>
      <c r="E2348">
        <v>1.11693</v>
      </c>
      <c r="F2348">
        <v>1.1072</v>
      </c>
      <c r="G2348">
        <v>1.11365</v>
      </c>
      <c r="H2348">
        <v>224408</v>
      </c>
      <c r="I2348">
        <f t="shared" si="625"/>
        <v>-56.431615652847498</v>
      </c>
      <c r="J2348">
        <f t="shared" si="629"/>
        <v>1.1288721794871794</v>
      </c>
      <c r="K2348">
        <f t="shared" si="630"/>
        <v>1.1230178842862111</v>
      </c>
      <c r="L2348">
        <f t="shared" si="633"/>
        <v>1.1218050000000002</v>
      </c>
      <c r="M2348">
        <f t="shared" si="634"/>
        <v>1.1218567997589155</v>
      </c>
      <c r="N2348" t="str">
        <f t="shared" si="626"/>
        <v>-</v>
      </c>
      <c r="O2348" t="str">
        <f t="shared" si="631"/>
        <v>Sell</v>
      </c>
      <c r="P2348" t="str">
        <f t="shared" si="618"/>
        <v>-</v>
      </c>
      <c r="Q2348" t="str">
        <f t="shared" si="632"/>
        <v>-</v>
      </c>
      <c r="R2348">
        <f t="shared" si="627"/>
        <v>1.11425</v>
      </c>
      <c r="S2348">
        <f t="shared" si="628"/>
        <v>1.1130500000000001</v>
      </c>
      <c r="T2348" t="str">
        <f t="shared" si="623"/>
        <v>-</v>
      </c>
      <c r="U2348" t="str">
        <f t="shared" si="624"/>
        <v>-</v>
      </c>
      <c r="V2348" t="str">
        <f t="shared" si="635"/>
        <v>-</v>
      </c>
      <c r="W2348" s="9"/>
      <c r="X2348" s="9"/>
      <c r="Y2348" s="9"/>
    </row>
    <row r="2349" spans="1:26" x14ac:dyDescent="0.25">
      <c r="A2349" t="s">
        <v>2354</v>
      </c>
      <c r="B2349" s="2">
        <v>42554</v>
      </c>
      <c r="C2349" s="3">
        <v>0</v>
      </c>
      <c r="D2349">
        <v>1.11253</v>
      </c>
      <c r="E2349">
        <v>1.1136999999999999</v>
      </c>
      <c r="F2349">
        <v>1.1125</v>
      </c>
      <c r="G2349">
        <v>1.11273</v>
      </c>
      <c r="H2349">
        <v>9009</v>
      </c>
      <c r="I2349">
        <f t="shared" si="625"/>
        <v>-58.213870592793313</v>
      </c>
      <c r="J2349">
        <f t="shared" si="629"/>
        <v>1.1285294871794871</v>
      </c>
      <c r="K2349">
        <f t="shared" si="630"/>
        <v>1.1227574315194715</v>
      </c>
      <c r="L2349">
        <f t="shared" si="633"/>
        <v>1.121546388888889</v>
      </c>
      <c r="M2349">
        <f t="shared" si="634"/>
        <v>1.1213634592314066</v>
      </c>
      <c r="N2349" t="str">
        <f t="shared" si="626"/>
        <v>-</v>
      </c>
      <c r="O2349" t="str">
        <f t="shared" si="631"/>
        <v>Sell</v>
      </c>
      <c r="P2349" t="str">
        <f t="shared" si="618"/>
        <v>-</v>
      </c>
      <c r="Q2349" t="str">
        <f t="shared" si="632"/>
        <v>-</v>
      </c>
      <c r="R2349">
        <f t="shared" si="627"/>
        <v>1.11328</v>
      </c>
      <c r="S2349">
        <f t="shared" si="628"/>
        <v>1.1121799999999999</v>
      </c>
      <c r="T2349" t="str">
        <f t="shared" si="623"/>
        <v>-</v>
      </c>
      <c r="U2349" t="str">
        <f t="shared" si="624"/>
        <v>-</v>
      </c>
      <c r="V2349" t="str">
        <f t="shared" si="635"/>
        <v>-</v>
      </c>
      <c r="W2349" s="9"/>
      <c r="X2349" s="9"/>
      <c r="Y2349" s="9"/>
    </row>
    <row r="2350" spans="1:26" x14ac:dyDescent="0.25">
      <c r="A2350" t="s">
        <v>2355</v>
      </c>
      <c r="B2350" s="2">
        <v>42555</v>
      </c>
      <c r="C2350" s="3">
        <v>0</v>
      </c>
      <c r="D2350">
        <v>1.11273</v>
      </c>
      <c r="E2350">
        <v>1.11595</v>
      </c>
      <c r="F2350">
        <v>1.1097900000000001</v>
      </c>
      <c r="G2350">
        <v>1.1144400000000001</v>
      </c>
      <c r="H2350">
        <v>158247</v>
      </c>
      <c r="I2350">
        <f t="shared" si="625"/>
        <v>-54.90120108485047</v>
      </c>
      <c r="J2350">
        <f t="shared" si="629"/>
        <v>1.1282191025641024</v>
      </c>
      <c r="K2350">
        <f t="shared" si="630"/>
        <v>1.1225468636329026</v>
      </c>
      <c r="L2350">
        <f t="shared" si="633"/>
        <v>1.1213561111111112</v>
      </c>
      <c r="M2350">
        <f t="shared" si="634"/>
        <v>1.1209892181918713</v>
      </c>
      <c r="N2350" t="str">
        <f t="shared" si="626"/>
        <v>-</v>
      </c>
      <c r="O2350" t="str">
        <f t="shared" si="631"/>
        <v>Sell</v>
      </c>
      <c r="P2350" t="str">
        <f t="shared" si="618"/>
        <v>-</v>
      </c>
      <c r="Q2350" t="str">
        <f t="shared" si="632"/>
        <v>-</v>
      </c>
      <c r="R2350">
        <f t="shared" si="627"/>
        <v>1.11493</v>
      </c>
      <c r="S2350">
        <f t="shared" si="628"/>
        <v>1.11395</v>
      </c>
      <c r="T2350" t="str">
        <f t="shared" si="623"/>
        <v>-</v>
      </c>
      <c r="U2350" t="str">
        <f t="shared" si="624"/>
        <v>-</v>
      </c>
      <c r="V2350" t="str">
        <f t="shared" si="635"/>
        <v>-</v>
      </c>
      <c r="W2350" s="9"/>
      <c r="X2350" s="9"/>
      <c r="Y2350" s="9"/>
    </row>
    <row r="2351" spans="1:26" x14ac:dyDescent="0.25">
      <c r="A2351" t="s">
        <v>2356</v>
      </c>
      <c r="B2351" s="2">
        <v>42556</v>
      </c>
      <c r="C2351" s="3">
        <v>0</v>
      </c>
      <c r="D2351">
        <v>1.11443</v>
      </c>
      <c r="E2351">
        <v>1.11863</v>
      </c>
      <c r="F2351">
        <v>1.10581</v>
      </c>
      <c r="G2351">
        <v>1.1063499999999999</v>
      </c>
      <c r="H2351">
        <v>221437</v>
      </c>
      <c r="I2351">
        <f t="shared" si="625"/>
        <v>-70.573421154591173</v>
      </c>
      <c r="J2351">
        <f t="shared" si="629"/>
        <v>1.1278126923076921</v>
      </c>
      <c r="K2351">
        <f t="shared" si="630"/>
        <v>1.1221368164523229</v>
      </c>
      <c r="L2351">
        <f t="shared" si="633"/>
        <v>1.1211569444444445</v>
      </c>
      <c r="M2351">
        <f t="shared" si="634"/>
        <v>1.1201979091004186</v>
      </c>
      <c r="N2351" t="str">
        <f t="shared" si="626"/>
        <v>-</v>
      </c>
      <c r="O2351" t="str">
        <f t="shared" si="631"/>
        <v>Sell</v>
      </c>
      <c r="P2351" t="str">
        <f t="shared" si="618"/>
        <v>-</v>
      </c>
      <c r="Q2351" t="str">
        <f t="shared" si="632"/>
        <v>-</v>
      </c>
      <c r="R2351">
        <f t="shared" si="627"/>
        <v>1.10683</v>
      </c>
      <c r="S2351">
        <f t="shared" si="628"/>
        <v>1.1058699999999999</v>
      </c>
      <c r="T2351" t="str">
        <f t="shared" si="623"/>
        <v>-</v>
      </c>
      <c r="U2351" t="str">
        <f t="shared" si="624"/>
        <v>-</v>
      </c>
      <c r="V2351" t="str">
        <f t="shared" si="635"/>
        <v>-</v>
      </c>
    </row>
    <row r="2352" spans="1:26" x14ac:dyDescent="0.25">
      <c r="A2352" t="s">
        <v>2357</v>
      </c>
      <c r="B2352" s="2">
        <v>42557</v>
      </c>
      <c r="C2352" s="3">
        <v>0</v>
      </c>
      <c r="D2352">
        <v>1.1063400000000001</v>
      </c>
      <c r="E2352">
        <v>1.1111599999999999</v>
      </c>
      <c r="F2352">
        <v>1.1029100000000001</v>
      </c>
      <c r="G2352">
        <v>1.10968</v>
      </c>
      <c r="H2352">
        <v>246212</v>
      </c>
      <c r="I2352">
        <f t="shared" si="625"/>
        <v>-64.122433165439574</v>
      </c>
      <c r="J2352">
        <f t="shared" si="629"/>
        <v>1.1274238461538462</v>
      </c>
      <c r="K2352">
        <f t="shared" si="630"/>
        <v>1.1218214540104918</v>
      </c>
      <c r="L2352">
        <f t="shared" si="633"/>
        <v>1.1209955555555555</v>
      </c>
      <c r="M2352">
        <f t="shared" si="634"/>
        <v>1.1196293734733689</v>
      </c>
      <c r="N2352" t="str">
        <f t="shared" si="626"/>
        <v>-</v>
      </c>
      <c r="O2352" t="str">
        <f t="shared" si="631"/>
        <v>Sell</v>
      </c>
      <c r="P2352" t="str">
        <f t="shared" ref="P2352:P2415" si="636">IF(N2352=O2352,O2352,"-")</f>
        <v>-</v>
      </c>
      <c r="Q2352" t="str">
        <f t="shared" si="632"/>
        <v>-</v>
      </c>
      <c r="R2352">
        <f t="shared" si="627"/>
        <v>1.11006</v>
      </c>
      <c r="S2352">
        <f t="shared" si="628"/>
        <v>1.1093</v>
      </c>
      <c r="T2352" t="str">
        <f t="shared" si="623"/>
        <v>-</v>
      </c>
      <c r="U2352" t="str">
        <f t="shared" si="624"/>
        <v>-</v>
      </c>
      <c r="V2352" t="str">
        <f t="shared" si="635"/>
        <v>-</v>
      </c>
    </row>
    <row r="2353" spans="1:22" x14ac:dyDescent="0.25">
      <c r="A2353" t="s">
        <v>2358</v>
      </c>
      <c r="B2353" s="2">
        <v>42558</v>
      </c>
      <c r="C2353" s="3">
        <v>0</v>
      </c>
      <c r="D2353">
        <v>1.10968</v>
      </c>
      <c r="E2353">
        <v>1.1107199999999999</v>
      </c>
      <c r="F2353">
        <v>1.1052599999999999</v>
      </c>
      <c r="G2353">
        <v>1.10636</v>
      </c>
      <c r="H2353">
        <v>206862</v>
      </c>
      <c r="I2353">
        <f t="shared" si="625"/>
        <v>-70.554048818287285</v>
      </c>
      <c r="J2353">
        <f t="shared" si="629"/>
        <v>1.1270351282051279</v>
      </c>
      <c r="K2353">
        <f t="shared" si="630"/>
        <v>1.1214300247950362</v>
      </c>
      <c r="L2353">
        <f t="shared" si="633"/>
        <v>1.120640277777778</v>
      </c>
      <c r="M2353">
        <f t="shared" si="634"/>
        <v>1.1189121100423758</v>
      </c>
      <c r="N2353" t="str">
        <f t="shared" si="626"/>
        <v>-</v>
      </c>
      <c r="O2353" t="str">
        <f t="shared" si="631"/>
        <v>Sell</v>
      </c>
      <c r="P2353" t="str">
        <f t="shared" si="636"/>
        <v>-</v>
      </c>
      <c r="Q2353" t="str">
        <f t="shared" si="632"/>
        <v>-</v>
      </c>
      <c r="R2353">
        <f t="shared" si="627"/>
        <v>1.1065499999999999</v>
      </c>
      <c r="S2353">
        <f t="shared" si="628"/>
        <v>1.1061700000000001</v>
      </c>
      <c r="T2353" t="str">
        <f t="shared" si="623"/>
        <v>-</v>
      </c>
      <c r="U2353" t="str">
        <f t="shared" si="624"/>
        <v>-</v>
      </c>
      <c r="V2353" t="str">
        <f t="shared" si="635"/>
        <v>-</v>
      </c>
    </row>
    <row r="2354" spans="1:22" x14ac:dyDescent="0.25">
      <c r="A2354" t="s">
        <v>2359</v>
      </c>
      <c r="B2354" s="2">
        <v>42559</v>
      </c>
      <c r="C2354" s="3">
        <v>0</v>
      </c>
      <c r="D2354">
        <v>1.1063400000000001</v>
      </c>
      <c r="E2354">
        <v>1.1120099999999999</v>
      </c>
      <c r="F2354">
        <v>1.1001799999999999</v>
      </c>
      <c r="G2354">
        <v>1.10497</v>
      </c>
      <c r="H2354">
        <v>195885</v>
      </c>
      <c r="I2354">
        <f t="shared" si="625"/>
        <v>-73.24680356450969</v>
      </c>
      <c r="J2354">
        <f t="shared" si="629"/>
        <v>1.1265924358974355</v>
      </c>
      <c r="K2354">
        <f t="shared" si="630"/>
        <v>1.1210133153065542</v>
      </c>
      <c r="L2354">
        <f t="shared" si="633"/>
        <v>1.1204683333333334</v>
      </c>
      <c r="M2354">
        <f t="shared" si="634"/>
        <v>1.1181584824725175</v>
      </c>
      <c r="N2354" t="str">
        <f t="shared" si="626"/>
        <v>-</v>
      </c>
      <c r="O2354" t="str">
        <f t="shared" si="631"/>
        <v>Sell</v>
      </c>
      <c r="P2354" t="str">
        <f t="shared" si="636"/>
        <v>-</v>
      </c>
      <c r="Q2354" t="str">
        <f t="shared" si="632"/>
        <v>-</v>
      </c>
      <c r="R2354">
        <f t="shared" si="627"/>
        <v>1.10517</v>
      </c>
      <c r="S2354">
        <f t="shared" si="628"/>
        <v>1.10477</v>
      </c>
      <c r="T2354" t="str">
        <f t="shared" si="623"/>
        <v>-</v>
      </c>
      <c r="U2354" t="str">
        <f t="shared" si="624"/>
        <v>-</v>
      </c>
      <c r="V2354" t="str">
        <f t="shared" si="635"/>
        <v>-</v>
      </c>
    </row>
    <row r="2355" spans="1:22" x14ac:dyDescent="0.25">
      <c r="A2355" t="s">
        <v>2360</v>
      </c>
      <c r="B2355" s="2">
        <v>42561</v>
      </c>
      <c r="C2355" s="3">
        <v>0</v>
      </c>
      <c r="D2355">
        <v>1.10456</v>
      </c>
      <c r="E2355">
        <v>1.1053200000000001</v>
      </c>
      <c r="F2355">
        <v>1.10419</v>
      </c>
      <c r="G2355">
        <v>1.10439</v>
      </c>
      <c r="H2355">
        <v>13147</v>
      </c>
      <c r="I2355">
        <f t="shared" si="625"/>
        <v>-68.914473684210463</v>
      </c>
      <c r="J2355">
        <f t="shared" si="629"/>
        <v>1.1261298717948713</v>
      </c>
      <c r="K2355">
        <f t="shared" si="630"/>
        <v>1.1205924718810718</v>
      </c>
      <c r="L2355">
        <f t="shared" si="633"/>
        <v>1.1202897222222221</v>
      </c>
      <c r="M2355">
        <f t="shared" si="634"/>
        <v>1.1174142401767058</v>
      </c>
      <c r="N2355" t="str">
        <f t="shared" si="626"/>
        <v>-</v>
      </c>
      <c r="O2355" t="str">
        <f t="shared" si="631"/>
        <v>Sell</v>
      </c>
      <c r="P2355" t="str">
        <f t="shared" si="636"/>
        <v>-</v>
      </c>
      <c r="Q2355" t="str">
        <f t="shared" si="632"/>
        <v>-</v>
      </c>
      <c r="R2355">
        <f t="shared" si="627"/>
        <v>1.10459</v>
      </c>
      <c r="S2355">
        <f t="shared" si="628"/>
        <v>1.10419</v>
      </c>
      <c r="T2355" t="str">
        <f t="shared" si="623"/>
        <v>-</v>
      </c>
      <c r="U2355" t="str">
        <f t="shared" si="624"/>
        <v>-</v>
      </c>
      <c r="V2355" t="str">
        <f t="shared" si="635"/>
        <v>-</v>
      </c>
    </row>
    <row r="2356" spans="1:22" x14ac:dyDescent="0.25">
      <c r="A2356" t="s">
        <v>2361</v>
      </c>
      <c r="B2356" s="2">
        <v>42562</v>
      </c>
      <c r="C2356" s="3">
        <v>0</v>
      </c>
      <c r="D2356">
        <v>1.10439</v>
      </c>
      <c r="E2356">
        <v>1.1074600000000001</v>
      </c>
      <c r="F2356">
        <v>1.1015900000000001</v>
      </c>
      <c r="G2356">
        <v>1.1056699999999999</v>
      </c>
      <c r="H2356">
        <v>196681</v>
      </c>
      <c r="I2356">
        <f t="shared" si="625"/>
        <v>-60.167130919220128</v>
      </c>
      <c r="J2356">
        <f t="shared" si="629"/>
        <v>1.1256766666666662</v>
      </c>
      <c r="K2356">
        <f t="shared" si="630"/>
        <v>1.1202146877828167</v>
      </c>
      <c r="L2356">
        <f t="shared" si="633"/>
        <v>1.1200374999999998</v>
      </c>
      <c r="M2356">
        <f t="shared" si="634"/>
        <v>1.1167794163833702</v>
      </c>
      <c r="N2356" t="str">
        <f t="shared" si="626"/>
        <v>-</v>
      </c>
      <c r="O2356" t="str">
        <f t="shared" si="631"/>
        <v>Sell</v>
      </c>
      <c r="P2356" t="str">
        <f t="shared" si="636"/>
        <v>-</v>
      </c>
      <c r="Q2356" t="str">
        <f t="shared" si="632"/>
        <v>-</v>
      </c>
      <c r="R2356">
        <f t="shared" si="627"/>
        <v>1.1058399999999999</v>
      </c>
      <c r="S2356">
        <f t="shared" si="628"/>
        <v>1.1054999999999999</v>
      </c>
      <c r="T2356" t="str">
        <f t="shared" si="623"/>
        <v>-</v>
      </c>
      <c r="U2356" t="str">
        <f t="shared" si="624"/>
        <v>-</v>
      </c>
      <c r="V2356" t="str">
        <f t="shared" si="635"/>
        <v>-</v>
      </c>
    </row>
    <row r="2357" spans="1:22" x14ac:dyDescent="0.25">
      <c r="A2357" t="s">
        <v>2362</v>
      </c>
      <c r="B2357" s="2">
        <v>42563</v>
      </c>
      <c r="C2357" s="3">
        <v>0</v>
      </c>
      <c r="D2357">
        <v>1.1056699999999999</v>
      </c>
      <c r="E2357">
        <v>1.11259</v>
      </c>
      <c r="F2357">
        <v>1.10521</v>
      </c>
      <c r="G2357">
        <v>1.1060000000000001</v>
      </c>
      <c r="H2357">
        <v>226667</v>
      </c>
      <c r="I2357">
        <f t="shared" si="625"/>
        <v>-58.635097493035524</v>
      </c>
      <c r="J2357">
        <f t="shared" si="629"/>
        <v>1.1252624358974355</v>
      </c>
      <c r="K2357">
        <f t="shared" si="630"/>
        <v>1.1198548222693276</v>
      </c>
      <c r="L2357">
        <f t="shared" si="633"/>
        <v>1.1198319444444444</v>
      </c>
      <c r="M2357">
        <f t="shared" si="634"/>
        <v>1.1161967452275123</v>
      </c>
      <c r="N2357" t="str">
        <f t="shared" si="626"/>
        <v>-</v>
      </c>
      <c r="O2357" t="str">
        <f t="shared" si="631"/>
        <v>Sell</v>
      </c>
      <c r="P2357" t="str">
        <f t="shared" si="636"/>
        <v>-</v>
      </c>
      <c r="Q2357" t="str">
        <f t="shared" si="632"/>
        <v>-</v>
      </c>
      <c r="R2357">
        <f t="shared" si="627"/>
        <v>1.1061799999999999</v>
      </c>
      <c r="S2357">
        <f t="shared" si="628"/>
        <v>1.10582</v>
      </c>
      <c r="T2357" t="str">
        <f t="shared" si="623"/>
        <v>-</v>
      </c>
      <c r="U2357" t="str">
        <f t="shared" si="624"/>
        <v>-</v>
      </c>
      <c r="V2357" t="str">
        <f t="shared" si="635"/>
        <v>-</v>
      </c>
    </row>
    <row r="2358" spans="1:22" x14ac:dyDescent="0.25">
      <c r="A2358" t="s">
        <v>2363</v>
      </c>
      <c r="B2358" s="2">
        <v>42564</v>
      </c>
      <c r="C2358" s="3">
        <v>0</v>
      </c>
      <c r="D2358">
        <v>1.1060000000000001</v>
      </c>
      <c r="E2358">
        <v>1.11199</v>
      </c>
      <c r="F2358">
        <v>1.1042000000000001</v>
      </c>
      <c r="G2358">
        <v>1.1094900000000001</v>
      </c>
      <c r="H2358">
        <v>232187</v>
      </c>
      <c r="I2358">
        <f t="shared" si="625"/>
        <v>-49.539295392953321</v>
      </c>
      <c r="J2358">
        <f t="shared" si="629"/>
        <v>1.1250278205128199</v>
      </c>
      <c r="K2358">
        <f t="shared" si="630"/>
        <v>1.1195924217055473</v>
      </c>
      <c r="L2358">
        <f t="shared" si="633"/>
        <v>1.1195747222222225</v>
      </c>
      <c r="M2358">
        <f t="shared" si="634"/>
        <v>1.1158342184584575</v>
      </c>
      <c r="N2358" t="str">
        <f t="shared" si="626"/>
        <v>-</v>
      </c>
      <c r="O2358" t="str">
        <f t="shared" si="631"/>
        <v>Sell</v>
      </c>
      <c r="P2358" t="str">
        <f t="shared" si="636"/>
        <v>-</v>
      </c>
      <c r="Q2358" t="str">
        <f t="shared" si="632"/>
        <v>-</v>
      </c>
      <c r="R2358">
        <f t="shared" si="627"/>
        <v>1.1096600000000001</v>
      </c>
      <c r="S2358">
        <f t="shared" si="628"/>
        <v>1.1093200000000001</v>
      </c>
      <c r="T2358" t="str">
        <f t="shared" si="623"/>
        <v>-</v>
      </c>
      <c r="U2358" t="str">
        <f t="shared" si="624"/>
        <v>-</v>
      </c>
      <c r="V2358" t="str">
        <f t="shared" si="635"/>
        <v>-</v>
      </c>
    </row>
    <row r="2359" spans="1:22" x14ac:dyDescent="0.25">
      <c r="A2359" t="s">
        <v>2364</v>
      </c>
      <c r="B2359" s="2">
        <v>42565</v>
      </c>
      <c r="C2359" s="3">
        <v>0</v>
      </c>
      <c r="D2359">
        <v>1.10948</v>
      </c>
      <c r="E2359">
        <v>1.1164799999999999</v>
      </c>
      <c r="F2359">
        <v>1.10884</v>
      </c>
      <c r="G2359">
        <v>1.1106199999999999</v>
      </c>
      <c r="H2359">
        <v>246984</v>
      </c>
      <c r="I2359">
        <f t="shared" si="625"/>
        <v>-43.414634146341676</v>
      </c>
      <c r="J2359">
        <f t="shared" si="629"/>
        <v>1.1248241025641019</v>
      </c>
      <c r="K2359">
        <f t="shared" si="630"/>
        <v>1.1193652717889513</v>
      </c>
      <c r="L2359">
        <f t="shared" si="633"/>
        <v>1.1194488888888887</v>
      </c>
      <c r="M2359">
        <f t="shared" si="634"/>
        <v>1.1155523688120543</v>
      </c>
      <c r="N2359" t="str">
        <f t="shared" si="626"/>
        <v>-</v>
      </c>
      <c r="O2359" t="str">
        <f t="shared" si="631"/>
        <v>Sell</v>
      </c>
      <c r="P2359" t="str">
        <f t="shared" si="636"/>
        <v>-</v>
      </c>
      <c r="Q2359" t="str">
        <f t="shared" si="632"/>
        <v>-</v>
      </c>
      <c r="R2359">
        <f t="shared" si="627"/>
        <v>1.1107899999999999</v>
      </c>
      <c r="S2359">
        <f t="shared" si="628"/>
        <v>1.1104499999999999</v>
      </c>
      <c r="T2359" t="str">
        <f t="shared" si="623"/>
        <v>-</v>
      </c>
      <c r="U2359" t="str">
        <f t="shared" si="624"/>
        <v>-</v>
      </c>
      <c r="V2359" t="str">
        <f t="shared" si="635"/>
        <v>-</v>
      </c>
    </row>
    <row r="2360" spans="1:22" x14ac:dyDescent="0.25">
      <c r="A2360" t="s">
        <v>2365</v>
      </c>
      <c r="B2360" s="2">
        <v>42566</v>
      </c>
      <c r="C2360" s="3">
        <v>0</v>
      </c>
      <c r="D2360">
        <v>1.1106199999999999</v>
      </c>
      <c r="E2360">
        <v>1.1148800000000001</v>
      </c>
      <c r="F2360">
        <v>1.1024799999999999</v>
      </c>
      <c r="G2360">
        <v>1.1029500000000001</v>
      </c>
      <c r="H2360">
        <v>221883</v>
      </c>
      <c r="I2360">
        <f t="shared" si="625"/>
        <v>-84.986449864497843</v>
      </c>
      <c r="J2360">
        <f t="shared" si="629"/>
        <v>1.1244999999999994</v>
      </c>
      <c r="K2360">
        <f t="shared" si="630"/>
        <v>1.1189496952879652</v>
      </c>
      <c r="L2360">
        <f t="shared" si="633"/>
        <v>1.118514722222222</v>
      </c>
      <c r="M2360">
        <f t="shared" si="634"/>
        <v>1.1148711596870784</v>
      </c>
      <c r="N2360" t="str">
        <f t="shared" si="626"/>
        <v>-</v>
      </c>
      <c r="O2360" t="str">
        <f t="shared" si="631"/>
        <v>Sell</v>
      </c>
      <c r="P2360" t="str">
        <f t="shared" si="636"/>
        <v>-</v>
      </c>
      <c r="Q2360" t="str">
        <f t="shared" si="632"/>
        <v>-</v>
      </c>
      <c r="R2360">
        <f t="shared" si="627"/>
        <v>1.1031200000000001</v>
      </c>
      <c r="S2360">
        <f t="shared" si="628"/>
        <v>1.1027800000000001</v>
      </c>
      <c r="T2360" t="str">
        <f t="shared" si="623"/>
        <v>-</v>
      </c>
      <c r="U2360" t="str">
        <f t="shared" si="624"/>
        <v>-</v>
      </c>
      <c r="V2360" t="str">
        <f t="shared" si="635"/>
        <v>-</v>
      </c>
    </row>
    <row r="2361" spans="1:22" x14ac:dyDescent="0.25">
      <c r="A2361" t="s">
        <v>2366</v>
      </c>
      <c r="B2361" s="2">
        <v>42568</v>
      </c>
      <c r="C2361" s="3">
        <v>0</v>
      </c>
      <c r="D2361">
        <v>1.1045400000000001</v>
      </c>
      <c r="E2361">
        <v>1.10605</v>
      </c>
      <c r="F2361">
        <v>1.10446</v>
      </c>
      <c r="G2361">
        <v>1.10558</v>
      </c>
      <c r="H2361">
        <v>13823</v>
      </c>
      <c r="I2361">
        <f t="shared" si="625"/>
        <v>-70.731707317072917</v>
      </c>
      <c r="J2361">
        <f t="shared" si="629"/>
        <v>1.1241901282051279</v>
      </c>
      <c r="K2361">
        <f t="shared" si="630"/>
        <v>1.1186112219895357</v>
      </c>
      <c r="L2361">
        <f t="shared" si="633"/>
        <v>1.1176941666666667</v>
      </c>
      <c r="M2361">
        <f t="shared" si="634"/>
        <v>1.1143689348391284</v>
      </c>
      <c r="N2361" t="str">
        <f t="shared" si="626"/>
        <v>-</v>
      </c>
      <c r="O2361" t="str">
        <f t="shared" si="631"/>
        <v>Sell</v>
      </c>
      <c r="P2361" t="str">
        <f t="shared" si="636"/>
        <v>-</v>
      </c>
      <c r="Q2361" t="str">
        <f t="shared" si="632"/>
        <v>-</v>
      </c>
      <c r="R2361">
        <f t="shared" si="627"/>
        <v>1.1057300000000001</v>
      </c>
      <c r="S2361">
        <f t="shared" si="628"/>
        <v>1.1054299999999999</v>
      </c>
      <c r="T2361" t="str">
        <f t="shared" si="623"/>
        <v>-</v>
      </c>
      <c r="U2361" t="str">
        <f t="shared" si="624"/>
        <v>-</v>
      </c>
      <c r="V2361" t="str">
        <f t="shared" si="635"/>
        <v>-</v>
      </c>
    </row>
    <row r="2362" spans="1:22" x14ac:dyDescent="0.25">
      <c r="A2362" t="s">
        <v>2367</v>
      </c>
      <c r="B2362" s="2">
        <v>42569</v>
      </c>
      <c r="C2362" s="3">
        <v>0</v>
      </c>
      <c r="D2362">
        <v>1.10561</v>
      </c>
      <c r="E2362">
        <v>1.10842</v>
      </c>
      <c r="F2362">
        <v>1.1037600000000001</v>
      </c>
      <c r="G2362">
        <v>1.1068199999999999</v>
      </c>
      <c r="H2362">
        <v>180433</v>
      </c>
      <c r="I2362">
        <f t="shared" si="625"/>
        <v>-64.010840108401339</v>
      </c>
      <c r="J2362">
        <f t="shared" si="629"/>
        <v>1.1238830769230765</v>
      </c>
      <c r="K2362">
        <f t="shared" si="630"/>
        <v>1.1183127100404333</v>
      </c>
      <c r="L2362">
        <f t="shared" si="633"/>
        <v>1.1168761111111112</v>
      </c>
      <c r="M2362">
        <f t="shared" si="634"/>
        <v>1.1139608843072835</v>
      </c>
      <c r="N2362" t="str">
        <f t="shared" si="626"/>
        <v>-</v>
      </c>
      <c r="O2362" t="str">
        <f t="shared" si="631"/>
        <v>Sell</v>
      </c>
      <c r="P2362" t="str">
        <f t="shared" si="636"/>
        <v>-</v>
      </c>
      <c r="Q2362" t="str">
        <f t="shared" si="632"/>
        <v>-</v>
      </c>
      <c r="R2362">
        <f t="shared" si="627"/>
        <v>1.10693</v>
      </c>
      <c r="S2362">
        <f t="shared" si="628"/>
        <v>1.1067100000000001</v>
      </c>
      <c r="T2362" t="str">
        <f t="shared" si="623"/>
        <v>-</v>
      </c>
      <c r="U2362" t="str">
        <f t="shared" si="624"/>
        <v>-</v>
      </c>
      <c r="V2362" t="str">
        <f t="shared" si="635"/>
        <v>-</v>
      </c>
    </row>
    <row r="2363" spans="1:22" x14ac:dyDescent="0.25">
      <c r="A2363" t="s">
        <v>2368</v>
      </c>
      <c r="B2363" s="2">
        <v>42570</v>
      </c>
      <c r="C2363" s="3">
        <v>0</v>
      </c>
      <c r="D2363">
        <v>1.1068100000000001</v>
      </c>
      <c r="E2363">
        <v>1.1080399999999999</v>
      </c>
      <c r="F2363">
        <v>1.1000000000000001</v>
      </c>
      <c r="G2363">
        <v>1.1013500000000001</v>
      </c>
      <c r="H2363">
        <v>207915</v>
      </c>
      <c r="I2363">
        <f t="shared" si="625"/>
        <v>-92.753623188405967</v>
      </c>
      <c r="J2363">
        <f t="shared" si="629"/>
        <v>1.1234410256410252</v>
      </c>
      <c r="K2363">
        <f t="shared" si="630"/>
        <v>1.1178832743432072</v>
      </c>
      <c r="L2363">
        <f t="shared" si="633"/>
        <v>1.1159255555555556</v>
      </c>
      <c r="M2363">
        <f t="shared" si="634"/>
        <v>1.1132792148852682</v>
      </c>
      <c r="N2363" t="str">
        <f t="shared" si="626"/>
        <v>-</v>
      </c>
      <c r="O2363" t="str">
        <f t="shared" si="631"/>
        <v>Sell</v>
      </c>
      <c r="P2363" t="str">
        <f t="shared" si="636"/>
        <v>-</v>
      </c>
      <c r="Q2363" t="str">
        <f t="shared" si="632"/>
        <v>-</v>
      </c>
      <c r="R2363">
        <f t="shared" si="627"/>
        <v>1.10148</v>
      </c>
      <c r="S2363">
        <f t="shared" si="628"/>
        <v>1.1012200000000001</v>
      </c>
      <c r="T2363" t="str">
        <f t="shared" si="623"/>
        <v>-</v>
      </c>
      <c r="U2363" t="str">
        <f t="shared" si="624"/>
        <v>-</v>
      </c>
      <c r="V2363" t="str">
        <f t="shared" si="635"/>
        <v>-</v>
      </c>
    </row>
    <row r="2364" spans="1:22" x14ac:dyDescent="0.25">
      <c r="A2364" t="s">
        <v>2369</v>
      </c>
      <c r="B2364" s="2">
        <v>42571</v>
      </c>
      <c r="C2364" s="3">
        <v>0</v>
      </c>
      <c r="D2364">
        <v>1.1013500000000001</v>
      </c>
      <c r="E2364">
        <v>1.10301</v>
      </c>
      <c r="F2364">
        <v>1.09815</v>
      </c>
      <c r="G2364">
        <v>1.1016300000000001</v>
      </c>
      <c r="H2364">
        <v>691001</v>
      </c>
      <c r="I2364">
        <f t="shared" si="625"/>
        <v>-83.007812499999318</v>
      </c>
      <c r="J2364">
        <f t="shared" si="629"/>
        <v>1.1230744871794867</v>
      </c>
      <c r="K2364">
        <f t="shared" si="630"/>
        <v>1.1174717990433791</v>
      </c>
      <c r="L2364">
        <f t="shared" si="633"/>
        <v>1.1148530555555556</v>
      </c>
      <c r="M2364">
        <f t="shared" si="634"/>
        <v>1.1126495275941726</v>
      </c>
      <c r="N2364" t="str">
        <f t="shared" si="626"/>
        <v>Buy</v>
      </c>
      <c r="O2364" t="str">
        <f t="shared" si="631"/>
        <v>Sell</v>
      </c>
      <c r="P2364" t="str">
        <f t="shared" si="636"/>
        <v>-</v>
      </c>
      <c r="Q2364" t="str">
        <f t="shared" si="632"/>
        <v>-</v>
      </c>
      <c r="R2364">
        <f t="shared" si="627"/>
        <v>1.1017600000000001</v>
      </c>
      <c r="S2364">
        <f t="shared" si="628"/>
        <v>1.1014999999999999</v>
      </c>
      <c r="T2364" t="str">
        <f t="shared" si="623"/>
        <v>-</v>
      </c>
      <c r="U2364" t="str">
        <f t="shared" si="624"/>
        <v>-</v>
      </c>
      <c r="V2364" t="str">
        <f t="shared" si="635"/>
        <v>-</v>
      </c>
    </row>
    <row r="2365" spans="1:22" x14ac:dyDescent="0.25">
      <c r="A2365" t="s">
        <v>2370</v>
      </c>
      <c r="B2365" s="2">
        <v>42572</v>
      </c>
      <c r="C2365" s="3">
        <v>0</v>
      </c>
      <c r="D2365">
        <v>1.1016300000000001</v>
      </c>
      <c r="E2365">
        <v>1.10599</v>
      </c>
      <c r="F2365">
        <v>1.09796</v>
      </c>
      <c r="G2365">
        <v>1.1032</v>
      </c>
      <c r="H2365">
        <v>1125633</v>
      </c>
      <c r="I2365">
        <f t="shared" si="625"/>
        <v>-71.706263498920364</v>
      </c>
      <c r="J2365">
        <f t="shared" si="629"/>
        <v>1.1227434615384611</v>
      </c>
      <c r="K2365">
        <f t="shared" si="630"/>
        <v>1.1171104876751923</v>
      </c>
      <c r="L2365">
        <f t="shared" si="633"/>
        <v>1.1140816666666669</v>
      </c>
      <c r="M2365">
        <f t="shared" si="634"/>
        <v>1.1121387423188118</v>
      </c>
      <c r="N2365" t="str">
        <f t="shared" si="626"/>
        <v>-</v>
      </c>
      <c r="O2365" t="str">
        <f t="shared" si="631"/>
        <v>Sell</v>
      </c>
      <c r="P2365" t="str">
        <f t="shared" si="636"/>
        <v>-</v>
      </c>
      <c r="Q2365" t="str">
        <f t="shared" si="632"/>
        <v>-</v>
      </c>
      <c r="R2365">
        <f t="shared" si="627"/>
        <v>1.10334</v>
      </c>
      <c r="S2365">
        <f t="shared" si="628"/>
        <v>1.1030599999999999</v>
      </c>
      <c r="T2365" t="str">
        <f t="shared" si="623"/>
        <v>-</v>
      </c>
      <c r="U2365" t="str">
        <f t="shared" si="624"/>
        <v>-</v>
      </c>
      <c r="V2365" t="str">
        <f t="shared" si="635"/>
        <v>-</v>
      </c>
    </row>
    <row r="2366" spans="1:22" x14ac:dyDescent="0.25">
      <c r="A2366" t="s">
        <v>2371</v>
      </c>
      <c r="B2366" s="2">
        <v>42573</v>
      </c>
      <c r="C2366" s="3">
        <v>0</v>
      </c>
      <c r="D2366">
        <v>1.1032</v>
      </c>
      <c r="E2366">
        <v>1.1041000000000001</v>
      </c>
      <c r="F2366">
        <v>1.09555</v>
      </c>
      <c r="G2366">
        <v>1.09754</v>
      </c>
      <c r="H2366">
        <v>966658</v>
      </c>
      <c r="I2366">
        <f t="shared" si="625"/>
        <v>-90.492116579073354</v>
      </c>
      <c r="J2366">
        <f t="shared" si="629"/>
        <v>1.1224264102564099</v>
      </c>
      <c r="K2366">
        <f t="shared" si="630"/>
        <v>1.1166150322910102</v>
      </c>
      <c r="L2366">
        <f t="shared" si="633"/>
        <v>1.1133194444444445</v>
      </c>
      <c r="M2366">
        <f t="shared" si="634"/>
        <v>1.1113496211123894</v>
      </c>
      <c r="N2366" t="str">
        <f t="shared" si="626"/>
        <v>-</v>
      </c>
      <c r="O2366" t="str">
        <f t="shared" si="631"/>
        <v>Sell</v>
      </c>
      <c r="P2366" t="str">
        <f t="shared" si="636"/>
        <v>-</v>
      </c>
      <c r="Q2366" t="str">
        <f t="shared" si="632"/>
        <v>-</v>
      </c>
      <c r="R2366">
        <f t="shared" si="627"/>
        <v>1.09771</v>
      </c>
      <c r="S2366">
        <f t="shared" si="628"/>
        <v>1.09737</v>
      </c>
      <c r="T2366" t="str">
        <f t="shared" si="623"/>
        <v>-</v>
      </c>
      <c r="U2366" t="str">
        <f t="shared" si="624"/>
        <v>-</v>
      </c>
      <c r="V2366" t="str">
        <f t="shared" si="635"/>
        <v>-</v>
      </c>
    </row>
    <row r="2367" spans="1:22" x14ac:dyDescent="0.25">
      <c r="A2367" t="s">
        <v>2372</v>
      </c>
      <c r="B2367" s="2">
        <v>42575</v>
      </c>
      <c r="C2367" s="3">
        <v>0</v>
      </c>
      <c r="D2367">
        <v>1.0971299999999999</v>
      </c>
      <c r="E2367">
        <v>1.09755</v>
      </c>
      <c r="F2367">
        <v>1.0963000000000001</v>
      </c>
      <c r="G2367">
        <v>1.0969</v>
      </c>
      <c r="H2367">
        <v>39628</v>
      </c>
      <c r="I2367">
        <f t="shared" si="625"/>
        <v>-93.549928332537178</v>
      </c>
      <c r="J2367">
        <f t="shared" si="629"/>
        <v>1.1220902564102559</v>
      </c>
      <c r="K2367">
        <f t="shared" si="630"/>
        <v>1.1161159175494657</v>
      </c>
      <c r="L2367">
        <f t="shared" si="633"/>
        <v>1.1125719444444446</v>
      </c>
      <c r="M2367">
        <f t="shared" si="634"/>
        <v>1.1105685605117197</v>
      </c>
      <c r="N2367" t="str">
        <f t="shared" si="626"/>
        <v>-</v>
      </c>
      <c r="O2367" t="str">
        <f t="shared" si="631"/>
        <v>Sell</v>
      </c>
      <c r="P2367" t="str">
        <f t="shared" si="636"/>
        <v>-</v>
      </c>
      <c r="Q2367" t="str">
        <f t="shared" si="632"/>
        <v>-</v>
      </c>
      <c r="R2367">
        <f t="shared" si="627"/>
        <v>1.0971</v>
      </c>
      <c r="S2367">
        <f t="shared" si="628"/>
        <v>1.0967</v>
      </c>
      <c r="T2367" t="str">
        <f t="shared" si="623"/>
        <v>-</v>
      </c>
      <c r="U2367" t="str">
        <f t="shared" si="624"/>
        <v>-</v>
      </c>
      <c r="V2367" t="str">
        <f t="shared" si="635"/>
        <v>-</v>
      </c>
    </row>
    <row r="2368" spans="1:22" x14ac:dyDescent="0.25">
      <c r="A2368" t="s">
        <v>2373</v>
      </c>
      <c r="B2368" s="2">
        <v>42576</v>
      </c>
      <c r="C2368" s="3">
        <v>0</v>
      </c>
      <c r="D2368">
        <v>1.0969</v>
      </c>
      <c r="E2368">
        <v>1.0998699999999999</v>
      </c>
      <c r="F2368">
        <v>1.0951900000000001</v>
      </c>
      <c r="G2368">
        <v>1.0989100000000001</v>
      </c>
      <c r="H2368">
        <v>919772</v>
      </c>
      <c r="I2368">
        <f t="shared" si="625"/>
        <v>-82.527007984969572</v>
      </c>
      <c r="J2368">
        <f t="shared" si="629"/>
        <v>1.1217347435897433</v>
      </c>
      <c r="K2368">
        <f t="shared" si="630"/>
        <v>1.1156803247001121</v>
      </c>
      <c r="L2368">
        <f t="shared" si="633"/>
        <v>1.1117425000000003</v>
      </c>
      <c r="M2368">
        <f t="shared" si="634"/>
        <v>1.1099383680516266</v>
      </c>
      <c r="N2368" t="str">
        <f t="shared" si="626"/>
        <v>Buy</v>
      </c>
      <c r="O2368" t="str">
        <f t="shared" si="631"/>
        <v>Sell</v>
      </c>
      <c r="P2368" t="str">
        <f t="shared" si="636"/>
        <v>-</v>
      </c>
      <c r="Q2368" t="str">
        <f t="shared" si="632"/>
        <v>-</v>
      </c>
      <c r="R2368">
        <f t="shared" si="627"/>
        <v>1.0991200000000001</v>
      </c>
      <c r="S2368">
        <f t="shared" si="628"/>
        <v>1.0987</v>
      </c>
      <c r="T2368" t="str">
        <f t="shared" si="623"/>
        <v>-</v>
      </c>
      <c r="U2368" t="str">
        <f t="shared" si="624"/>
        <v>-</v>
      </c>
      <c r="V2368" t="str">
        <f t="shared" si="635"/>
        <v>-</v>
      </c>
    </row>
    <row r="2369" spans="1:25" x14ac:dyDescent="0.25">
      <c r="A2369" t="s">
        <v>2374</v>
      </c>
      <c r="B2369" s="2">
        <v>42577</v>
      </c>
      <c r="C2369" s="3">
        <v>0</v>
      </c>
      <c r="D2369">
        <v>1.0989100000000001</v>
      </c>
      <c r="E2369">
        <v>1.1029800000000001</v>
      </c>
      <c r="F2369">
        <v>1.0978300000000001</v>
      </c>
      <c r="G2369">
        <v>1.0987100000000001</v>
      </c>
      <c r="H2369">
        <v>870515</v>
      </c>
      <c r="I2369">
        <f t="shared" si="625"/>
        <v>-83.466416157820575</v>
      </c>
      <c r="J2369">
        <f t="shared" si="629"/>
        <v>1.1213388461538458</v>
      </c>
      <c r="K2369">
        <f t="shared" si="630"/>
        <v>1.1152506962266915</v>
      </c>
      <c r="L2369">
        <f t="shared" si="633"/>
        <v>1.1111225</v>
      </c>
      <c r="M2369">
        <f t="shared" si="634"/>
        <v>1.1093314292380252</v>
      </c>
      <c r="N2369" t="str">
        <f t="shared" si="626"/>
        <v>-</v>
      </c>
      <c r="O2369" t="str">
        <f t="shared" si="631"/>
        <v>Sell</v>
      </c>
      <c r="P2369" t="str">
        <f t="shared" si="636"/>
        <v>-</v>
      </c>
      <c r="Q2369" t="str">
        <f t="shared" si="632"/>
        <v>-</v>
      </c>
      <c r="R2369">
        <f t="shared" si="627"/>
        <v>1.09893</v>
      </c>
      <c r="S2369">
        <f t="shared" si="628"/>
        <v>1.09849</v>
      </c>
      <c r="T2369" t="str">
        <f t="shared" si="623"/>
        <v>-</v>
      </c>
      <c r="U2369" t="str">
        <f t="shared" si="624"/>
        <v>-</v>
      </c>
      <c r="V2369" t="str">
        <f t="shared" si="635"/>
        <v>-</v>
      </c>
    </row>
    <row r="2370" spans="1:25" x14ac:dyDescent="0.25">
      <c r="A2370" t="s">
        <v>2375</v>
      </c>
      <c r="B2370" s="2">
        <v>42578</v>
      </c>
      <c r="C2370" s="3">
        <v>0</v>
      </c>
      <c r="D2370">
        <v>1.0987100000000001</v>
      </c>
      <c r="E2370">
        <v>1.10737</v>
      </c>
      <c r="F2370">
        <v>1.09612</v>
      </c>
      <c r="G2370">
        <v>1.1067100000000001</v>
      </c>
      <c r="H2370">
        <v>939952</v>
      </c>
      <c r="I2370">
        <f t="shared" si="625"/>
        <v>-45.890089243776053</v>
      </c>
      <c r="J2370">
        <f t="shared" si="629"/>
        <v>1.1210064102564101</v>
      </c>
      <c r="K2370">
        <f t="shared" si="630"/>
        <v>1.1150344760690536</v>
      </c>
      <c r="L2370">
        <f t="shared" si="633"/>
        <v>1.1105836111111111</v>
      </c>
      <c r="M2370">
        <f t="shared" si="634"/>
        <v>1.1091897303602942</v>
      </c>
      <c r="N2370" t="str">
        <f t="shared" si="626"/>
        <v>-</v>
      </c>
      <c r="O2370" t="str">
        <f t="shared" si="631"/>
        <v>Sell</v>
      </c>
      <c r="P2370" t="str">
        <f t="shared" si="636"/>
        <v>-</v>
      </c>
      <c r="Q2370" t="str">
        <f t="shared" si="632"/>
        <v>-</v>
      </c>
      <c r="R2370">
        <f t="shared" si="627"/>
        <v>1.1069100000000001</v>
      </c>
      <c r="S2370">
        <f t="shared" si="628"/>
        <v>1.1065100000000001</v>
      </c>
      <c r="T2370" t="str">
        <f t="shared" si="623"/>
        <v>-</v>
      </c>
      <c r="U2370" t="str">
        <f t="shared" si="624"/>
        <v>-</v>
      </c>
      <c r="V2370" t="str">
        <f t="shared" si="635"/>
        <v>-</v>
      </c>
    </row>
    <row r="2371" spans="1:25" x14ac:dyDescent="0.25">
      <c r="A2371" t="s">
        <v>2376</v>
      </c>
      <c r="B2371" s="2">
        <v>42579</v>
      </c>
      <c r="C2371" s="3">
        <v>0</v>
      </c>
      <c r="D2371">
        <v>1.1067100000000001</v>
      </c>
      <c r="E2371">
        <v>1.11195</v>
      </c>
      <c r="F2371">
        <v>1.1059099999999999</v>
      </c>
      <c r="G2371">
        <v>1.10825</v>
      </c>
      <c r="H2371">
        <v>1122607</v>
      </c>
      <c r="I2371">
        <f t="shared" si="625"/>
        <v>-38.656646312823078</v>
      </c>
      <c r="J2371">
        <f t="shared" si="629"/>
        <v>1.1206543589743587</v>
      </c>
      <c r="K2371">
        <f t="shared" si="630"/>
        <v>1.1148627171812293</v>
      </c>
      <c r="L2371">
        <f t="shared" si="633"/>
        <v>1.110063888888889</v>
      </c>
      <c r="M2371">
        <f t="shared" si="634"/>
        <v>1.1091389341246025</v>
      </c>
      <c r="N2371" t="str">
        <f t="shared" si="626"/>
        <v>-</v>
      </c>
      <c r="O2371" t="str">
        <f t="shared" si="631"/>
        <v>Sell</v>
      </c>
      <c r="P2371" t="str">
        <f t="shared" si="636"/>
        <v>-</v>
      </c>
      <c r="Q2371" t="str">
        <f t="shared" si="632"/>
        <v>-</v>
      </c>
      <c r="R2371">
        <f t="shared" si="627"/>
        <v>1.1084400000000001</v>
      </c>
      <c r="S2371">
        <f t="shared" si="628"/>
        <v>1.10806</v>
      </c>
      <c r="T2371" t="str">
        <f t="shared" si="623"/>
        <v>-</v>
      </c>
      <c r="U2371" t="str">
        <f t="shared" si="624"/>
        <v>-</v>
      </c>
      <c r="V2371" t="str">
        <f t="shared" si="635"/>
        <v>-</v>
      </c>
    </row>
    <row r="2372" spans="1:25" x14ac:dyDescent="0.25">
      <c r="A2372" t="s">
        <v>2377</v>
      </c>
      <c r="B2372" s="2">
        <v>42580</v>
      </c>
      <c r="C2372" s="3">
        <v>0</v>
      </c>
      <c r="D2372">
        <v>1.10825</v>
      </c>
      <c r="E2372">
        <v>1.11974</v>
      </c>
      <c r="F2372">
        <v>1.10727</v>
      </c>
      <c r="G2372">
        <v>1.1172599999999999</v>
      </c>
      <c r="H2372">
        <v>1092430</v>
      </c>
      <c r="I2372">
        <f t="shared" si="625"/>
        <v>-10.101832993890236</v>
      </c>
      <c r="J2372">
        <f t="shared" si="629"/>
        <v>1.1202983333333332</v>
      </c>
      <c r="K2372">
        <f t="shared" si="630"/>
        <v>1.1149234078855021</v>
      </c>
      <c r="L2372">
        <f t="shared" si="633"/>
        <v>1.1097844444444442</v>
      </c>
      <c r="M2372">
        <f t="shared" si="634"/>
        <v>1.1095779106584078</v>
      </c>
      <c r="N2372" t="str">
        <f t="shared" si="626"/>
        <v>-</v>
      </c>
      <c r="O2372" t="str">
        <f t="shared" si="631"/>
        <v>Buy</v>
      </c>
      <c r="P2372" t="str">
        <f t="shared" si="636"/>
        <v>-</v>
      </c>
      <c r="Q2372" t="str">
        <f t="shared" si="632"/>
        <v>-</v>
      </c>
      <c r="R2372">
        <f t="shared" si="627"/>
        <v>1.11754</v>
      </c>
      <c r="S2372">
        <f t="shared" si="628"/>
        <v>1.1169800000000001</v>
      </c>
      <c r="T2372" t="str">
        <f t="shared" si="623"/>
        <v>-</v>
      </c>
      <c r="U2372" t="str">
        <f t="shared" si="624"/>
        <v>-</v>
      </c>
      <c r="V2372" t="str">
        <f t="shared" si="635"/>
        <v>-</v>
      </c>
    </row>
    <row r="2373" spans="1:25" x14ac:dyDescent="0.25">
      <c r="A2373" t="s">
        <v>2378</v>
      </c>
      <c r="B2373" s="2">
        <v>42582</v>
      </c>
      <c r="C2373" s="3">
        <v>0</v>
      </c>
      <c r="D2373">
        <v>1.1172599999999999</v>
      </c>
      <c r="E2373">
        <v>1.11836</v>
      </c>
      <c r="F2373">
        <v>1.11656</v>
      </c>
      <c r="G2373">
        <v>1.1167100000000001</v>
      </c>
      <c r="H2373">
        <v>38701</v>
      </c>
      <c r="I2373">
        <f t="shared" si="625"/>
        <v>-12.342158859469999</v>
      </c>
      <c r="J2373">
        <f t="shared" si="629"/>
        <v>1.1199217948717946</v>
      </c>
      <c r="K2373">
        <f t="shared" si="630"/>
        <v>1.1149686380656161</v>
      </c>
      <c r="L2373">
        <f t="shared" si="633"/>
        <v>1.1092850000000001</v>
      </c>
      <c r="M2373">
        <f t="shared" si="634"/>
        <v>1.1099634290011966</v>
      </c>
      <c r="N2373" t="str">
        <f t="shared" si="626"/>
        <v>-</v>
      </c>
      <c r="O2373" t="str">
        <f t="shared" si="631"/>
        <v>Buy</v>
      </c>
      <c r="P2373" t="str">
        <f t="shared" si="636"/>
        <v>-</v>
      </c>
      <c r="Q2373" t="str">
        <f t="shared" si="632"/>
        <v>-</v>
      </c>
      <c r="R2373">
        <f t="shared" si="627"/>
        <v>1.11704</v>
      </c>
      <c r="S2373">
        <f t="shared" si="628"/>
        <v>1.1163799999999999</v>
      </c>
      <c r="T2373" t="str">
        <f t="shared" si="623"/>
        <v>-</v>
      </c>
      <c r="U2373" t="str">
        <f t="shared" si="624"/>
        <v>-</v>
      </c>
      <c r="V2373" t="str">
        <f t="shared" si="635"/>
        <v>-</v>
      </c>
    </row>
    <row r="2374" spans="1:25" x14ac:dyDescent="0.25">
      <c r="A2374" t="s">
        <v>2379</v>
      </c>
      <c r="B2374" s="2">
        <v>42583</v>
      </c>
      <c r="C2374" s="3">
        <v>0</v>
      </c>
      <c r="D2374">
        <v>1.1167199999999999</v>
      </c>
      <c r="E2374">
        <v>1.1181399999999999</v>
      </c>
      <c r="F2374">
        <v>1.1155200000000001</v>
      </c>
      <c r="G2374">
        <v>1.11669</v>
      </c>
      <c r="H2374">
        <v>838601</v>
      </c>
      <c r="I2374">
        <f t="shared" si="625"/>
        <v>-12.423625254582548</v>
      </c>
      <c r="J2374">
        <f t="shared" si="629"/>
        <v>1.1194647435897433</v>
      </c>
      <c r="K2374">
        <f t="shared" si="630"/>
        <v>1.1150122168487651</v>
      </c>
      <c r="L2374">
        <f t="shared" si="633"/>
        <v>1.1088552777777778</v>
      </c>
      <c r="M2374">
        <f t="shared" si="634"/>
        <v>1.1103270274335644</v>
      </c>
      <c r="N2374" t="str">
        <f t="shared" si="626"/>
        <v>-</v>
      </c>
      <c r="O2374" t="str">
        <f t="shared" si="631"/>
        <v>Buy</v>
      </c>
      <c r="P2374" t="str">
        <f t="shared" si="636"/>
        <v>-</v>
      </c>
      <c r="Q2374" t="str">
        <f t="shared" si="632"/>
        <v>-</v>
      </c>
      <c r="R2374">
        <f t="shared" si="627"/>
        <v>1.1170599999999999</v>
      </c>
      <c r="S2374">
        <f t="shared" si="628"/>
        <v>1.11632</v>
      </c>
      <c r="T2374" t="str">
        <f t="shared" si="623"/>
        <v>-</v>
      </c>
      <c r="U2374" t="str">
        <f t="shared" si="624"/>
        <v>-</v>
      </c>
      <c r="V2374" t="str">
        <f t="shared" si="635"/>
        <v>-</v>
      </c>
    </row>
    <row r="2375" spans="1:25" x14ac:dyDescent="0.25">
      <c r="A2375" t="s">
        <v>2380</v>
      </c>
      <c r="B2375" s="2">
        <v>42584</v>
      </c>
      <c r="C2375" s="3">
        <v>0</v>
      </c>
      <c r="D2375">
        <v>1.11669</v>
      </c>
      <c r="E2375">
        <v>1.1233599999999999</v>
      </c>
      <c r="F2375">
        <v>1.11622</v>
      </c>
      <c r="G2375">
        <v>1.12178</v>
      </c>
      <c r="H2375">
        <v>1044545</v>
      </c>
      <c r="I2375">
        <f t="shared" si="625"/>
        <v>-5.6088036918705209</v>
      </c>
      <c r="J2375">
        <f t="shared" si="629"/>
        <v>1.119101923076923</v>
      </c>
      <c r="K2375">
        <f t="shared" si="630"/>
        <v>1.1151835531310748</v>
      </c>
      <c r="L2375">
        <f t="shared" si="633"/>
        <v>1.1087674999999999</v>
      </c>
      <c r="M2375">
        <f t="shared" si="634"/>
        <v>1.1109461070317501</v>
      </c>
      <c r="N2375" t="str">
        <f t="shared" si="626"/>
        <v>-</v>
      </c>
      <c r="O2375" t="str">
        <f t="shared" si="631"/>
        <v>Buy</v>
      </c>
      <c r="P2375" t="str">
        <f t="shared" si="636"/>
        <v>-</v>
      </c>
      <c r="Q2375" t="str">
        <f t="shared" si="632"/>
        <v>-</v>
      </c>
      <c r="R2375">
        <f t="shared" si="627"/>
        <v>1.1222099999999999</v>
      </c>
      <c r="S2375">
        <f t="shared" si="628"/>
        <v>1.1213500000000001</v>
      </c>
      <c r="T2375" t="str">
        <f t="shared" si="623"/>
        <v>-</v>
      </c>
      <c r="U2375" t="str">
        <f t="shared" si="624"/>
        <v>-</v>
      </c>
      <c r="V2375" t="str">
        <f t="shared" si="635"/>
        <v>-</v>
      </c>
    </row>
    <row r="2376" spans="1:25" x14ac:dyDescent="0.25">
      <c r="A2376" t="s">
        <v>2381</v>
      </c>
      <c r="B2376" s="2">
        <v>42585</v>
      </c>
      <c r="C2376" s="3">
        <v>0</v>
      </c>
      <c r="D2376">
        <v>1.12178</v>
      </c>
      <c r="E2376">
        <v>1.1218999999999999</v>
      </c>
      <c r="F2376">
        <v>1.1140600000000001</v>
      </c>
      <c r="G2376">
        <v>1.1150100000000001</v>
      </c>
      <c r="H2376">
        <v>915947</v>
      </c>
      <c r="I2376">
        <f t="shared" si="625"/>
        <v>-29.641462548810487</v>
      </c>
      <c r="J2376">
        <f t="shared" si="629"/>
        <v>1.1186648717948717</v>
      </c>
      <c r="K2376">
        <f t="shared" si="630"/>
        <v>1.1151791593809208</v>
      </c>
      <c r="L2376">
        <f t="shared" si="633"/>
        <v>1.1082799999999999</v>
      </c>
      <c r="M2376">
        <f t="shared" si="634"/>
        <v>1.1111657769219256</v>
      </c>
      <c r="N2376" t="str">
        <f t="shared" si="626"/>
        <v>Sell</v>
      </c>
      <c r="O2376" t="str">
        <f t="shared" si="631"/>
        <v>Sell</v>
      </c>
      <c r="P2376" t="str">
        <f t="shared" si="636"/>
        <v>Sell</v>
      </c>
      <c r="Q2376" t="str">
        <f t="shared" si="632"/>
        <v>-</v>
      </c>
      <c r="R2376">
        <f t="shared" si="627"/>
        <v>1.11544</v>
      </c>
      <c r="S2376">
        <f t="shared" si="628"/>
        <v>1.1145799999999999</v>
      </c>
      <c r="T2376" t="str">
        <f t="shared" si="623"/>
        <v>-</v>
      </c>
      <c r="U2376" t="str">
        <f t="shared" si="624"/>
        <v>-</v>
      </c>
      <c r="V2376">
        <f t="shared" si="635"/>
        <v>4482.5360395897587</v>
      </c>
      <c r="W2376" s="9">
        <f>V2376*S2376</f>
        <v>4996.1450190059531</v>
      </c>
      <c r="X2376" s="9">
        <f>W2376/R2376</f>
        <v>4479.080021342209</v>
      </c>
      <c r="Y2376" s="9">
        <f>(X2376-$V$2376)*S2376</f>
        <v>-3.8520088183540158</v>
      </c>
    </row>
    <row r="2377" spans="1:25" x14ac:dyDescent="0.25">
      <c r="A2377" t="s">
        <v>2382</v>
      </c>
      <c r="B2377" s="2">
        <v>42586</v>
      </c>
      <c r="C2377" s="3">
        <v>0</v>
      </c>
      <c r="D2377">
        <v>1.1150100000000001</v>
      </c>
      <c r="E2377">
        <v>1.1156299999999999</v>
      </c>
      <c r="F2377">
        <v>1.1113999999999999</v>
      </c>
      <c r="G2377">
        <v>1.11347</v>
      </c>
      <c r="H2377">
        <v>978195</v>
      </c>
      <c r="I2377">
        <f t="shared" si="625"/>
        <v>-35.108271210507716</v>
      </c>
      <c r="J2377">
        <f t="shared" si="629"/>
        <v>1.1183242307692309</v>
      </c>
      <c r="K2377">
        <f t="shared" si="630"/>
        <v>1.115135889523176</v>
      </c>
      <c r="L2377">
        <f t="shared" si="633"/>
        <v>1.1077297222222224</v>
      </c>
      <c r="M2377">
        <f t="shared" si="634"/>
        <v>1.1112903295207406</v>
      </c>
      <c r="N2377" t="str">
        <f t="shared" si="626"/>
        <v>-</v>
      </c>
      <c r="O2377" t="str">
        <f t="shared" si="631"/>
        <v>Sell</v>
      </c>
      <c r="P2377" t="str">
        <f t="shared" si="636"/>
        <v>-</v>
      </c>
      <c r="Q2377" t="str">
        <f t="shared" si="632"/>
        <v>-</v>
      </c>
      <c r="R2377">
        <f t="shared" si="627"/>
        <v>1.1138999999999999</v>
      </c>
      <c r="S2377">
        <f t="shared" si="628"/>
        <v>1.11304</v>
      </c>
      <c r="T2377" t="str">
        <f t="shared" si="623"/>
        <v>-</v>
      </c>
      <c r="U2377" t="str">
        <f t="shared" si="624"/>
        <v>-</v>
      </c>
      <c r="V2377" t="str">
        <f t="shared" si="635"/>
        <v>-</v>
      </c>
      <c r="W2377" s="9">
        <f t="shared" ref="W2377:W2391" si="637">W2376</f>
        <v>4996.1450190059531</v>
      </c>
      <c r="X2377" s="9">
        <f t="shared" ref="X2377" si="638">W2377/R2377</f>
        <v>4485.2724831725955</v>
      </c>
      <c r="Y2377" s="9">
        <f>(X2377-$V$2376)*S2377</f>
        <v>3.0457711654405917</v>
      </c>
    </row>
    <row r="2378" spans="1:25" x14ac:dyDescent="0.25">
      <c r="A2378" t="s">
        <v>2383</v>
      </c>
      <c r="B2378" s="2">
        <v>42587</v>
      </c>
      <c r="C2378" s="3">
        <v>0</v>
      </c>
      <c r="D2378">
        <v>1.11347</v>
      </c>
      <c r="E2378">
        <v>1.11612</v>
      </c>
      <c r="F2378">
        <v>1.1045799999999999</v>
      </c>
      <c r="G2378">
        <v>1.1085400000000001</v>
      </c>
      <c r="H2378">
        <v>867002</v>
      </c>
      <c r="I2378">
        <f t="shared" si="625"/>
        <v>-52.60915867944599</v>
      </c>
      <c r="J2378">
        <f t="shared" si="629"/>
        <v>1.1179182051282055</v>
      </c>
      <c r="K2378">
        <f t="shared" si="630"/>
        <v>1.1149689049782854</v>
      </c>
      <c r="L2378">
        <f t="shared" si="633"/>
        <v>1.1077133333333333</v>
      </c>
      <c r="M2378">
        <f t="shared" si="634"/>
        <v>1.11114166306016</v>
      </c>
      <c r="N2378" t="str">
        <f t="shared" si="626"/>
        <v>-</v>
      </c>
      <c r="O2378" t="str">
        <f t="shared" si="631"/>
        <v>Sell</v>
      </c>
      <c r="P2378" t="str">
        <f t="shared" si="636"/>
        <v>-</v>
      </c>
      <c r="Q2378" t="str">
        <f t="shared" si="632"/>
        <v>-</v>
      </c>
      <c r="R2378">
        <f t="shared" si="627"/>
        <v>1.10894</v>
      </c>
      <c r="S2378">
        <f t="shared" si="628"/>
        <v>1.1081399999999999</v>
      </c>
      <c r="T2378" t="str">
        <f t="shared" si="623"/>
        <v>-</v>
      </c>
      <c r="U2378" t="str">
        <f t="shared" si="624"/>
        <v>-</v>
      </c>
      <c r="V2378" t="str">
        <f t="shared" ref="V2378:V2391" si="639">IF(P2378="Buy",$AE$88,IF(P2378="Sell",$AE$88/R2378,"-"))</f>
        <v>-</v>
      </c>
      <c r="W2378" s="9">
        <f t="shared" si="637"/>
        <v>4996.1450190059531</v>
      </c>
      <c r="X2378" s="9">
        <f t="shared" ref="X2378:X2391" si="640">W2378/R2378</f>
        <v>4505.3339396233814</v>
      </c>
      <c r="Y2378" s="9">
        <f t="shared" ref="Y2378:Y2391" si="641">(X2378-$V$2376)*S2378</f>
        <v>25.263264943258637</v>
      </c>
    </row>
    <row r="2379" spans="1:25" x14ac:dyDescent="0.25">
      <c r="A2379" t="s">
        <v>2384</v>
      </c>
      <c r="B2379" s="2">
        <v>42589</v>
      </c>
      <c r="C2379" s="3">
        <v>0</v>
      </c>
      <c r="D2379">
        <v>1.1077699999999999</v>
      </c>
      <c r="E2379">
        <v>1.1092299999999999</v>
      </c>
      <c r="F2379">
        <v>1.1077699999999999</v>
      </c>
      <c r="G2379">
        <v>1.10869</v>
      </c>
      <c r="H2379">
        <v>32545</v>
      </c>
      <c r="I2379">
        <f t="shared" si="625"/>
        <v>-52.076677316294152</v>
      </c>
      <c r="J2379">
        <f t="shared" si="629"/>
        <v>1.1175356410256414</v>
      </c>
      <c r="K2379">
        <f t="shared" si="630"/>
        <v>1.114809945358582</v>
      </c>
      <c r="L2379">
        <f t="shared" si="633"/>
        <v>1.1078458333333332</v>
      </c>
      <c r="M2379">
        <f t="shared" si="634"/>
        <v>1.1110091407325837</v>
      </c>
      <c r="N2379" t="str">
        <f t="shared" si="626"/>
        <v>-</v>
      </c>
      <c r="O2379" t="str">
        <f t="shared" si="631"/>
        <v>Sell</v>
      </c>
      <c r="P2379" t="str">
        <f t="shared" si="636"/>
        <v>-</v>
      </c>
      <c r="Q2379" t="str">
        <f t="shared" si="632"/>
        <v>-</v>
      </c>
      <c r="R2379">
        <f t="shared" si="627"/>
        <v>1.10904</v>
      </c>
      <c r="S2379">
        <f t="shared" si="628"/>
        <v>1.1083400000000001</v>
      </c>
      <c r="T2379" t="str">
        <f t="shared" si="623"/>
        <v>-</v>
      </c>
      <c r="U2379" t="str">
        <f t="shared" si="624"/>
        <v>-</v>
      </c>
      <c r="V2379" t="str">
        <f t="shared" si="639"/>
        <v>-</v>
      </c>
      <c r="W2379" s="9">
        <f t="shared" si="637"/>
        <v>4996.1450190059531</v>
      </c>
      <c r="X2379" s="9">
        <f t="shared" si="640"/>
        <v>4504.9277023425238</v>
      </c>
      <c r="Y2379" s="9">
        <f t="shared" si="641"/>
        <v>24.817575495399691</v>
      </c>
    </row>
    <row r="2380" spans="1:25" x14ac:dyDescent="0.25">
      <c r="A2380" t="s">
        <v>2385</v>
      </c>
      <c r="B2380" s="2">
        <v>42590</v>
      </c>
      <c r="C2380" s="3">
        <v>0</v>
      </c>
      <c r="D2380">
        <v>1.1086800000000001</v>
      </c>
      <c r="E2380">
        <v>1.11049</v>
      </c>
      <c r="F2380">
        <v>1.10721</v>
      </c>
      <c r="G2380">
        <v>1.1085</v>
      </c>
      <c r="H2380">
        <v>801071</v>
      </c>
      <c r="I2380">
        <f t="shared" si="625"/>
        <v>-52.751153709620077</v>
      </c>
      <c r="J2380">
        <f t="shared" si="629"/>
        <v>1.1171533333333337</v>
      </c>
      <c r="K2380">
        <f t="shared" si="630"/>
        <v>1.114650199906466</v>
      </c>
      <c r="L2380">
        <f t="shared" si="633"/>
        <v>1.1080438888888891</v>
      </c>
      <c r="M2380">
        <f t="shared" si="634"/>
        <v>1.1108735115037953</v>
      </c>
      <c r="N2380" t="str">
        <f t="shared" si="626"/>
        <v>-</v>
      </c>
      <c r="O2380" t="str">
        <f t="shared" si="631"/>
        <v>Sell</v>
      </c>
      <c r="P2380" t="str">
        <f t="shared" si="636"/>
        <v>-</v>
      </c>
      <c r="Q2380" t="str">
        <f t="shared" si="632"/>
        <v>-</v>
      </c>
      <c r="R2380">
        <f t="shared" si="627"/>
        <v>1.1088</v>
      </c>
      <c r="S2380">
        <f t="shared" si="628"/>
        <v>1.1082000000000001</v>
      </c>
      <c r="T2380" t="str">
        <f t="shared" si="623"/>
        <v>-</v>
      </c>
      <c r="U2380" t="str">
        <f t="shared" si="624"/>
        <v>-</v>
      </c>
      <c r="V2380" t="str">
        <f t="shared" si="639"/>
        <v>-</v>
      </c>
      <c r="W2380" s="9">
        <f t="shared" si="637"/>
        <v>4996.1450190059531</v>
      </c>
      <c r="X2380" s="9">
        <f t="shared" si="640"/>
        <v>4505.9027949187885</v>
      </c>
      <c r="Y2380" s="9">
        <f t="shared" si="641"/>
        <v>25.895038255630748</v>
      </c>
    </row>
    <row r="2381" spans="1:25" x14ac:dyDescent="0.25">
      <c r="A2381" t="s">
        <v>2386</v>
      </c>
      <c r="B2381" s="2">
        <v>42591</v>
      </c>
      <c r="C2381" s="3">
        <v>0</v>
      </c>
      <c r="D2381">
        <v>1.1085</v>
      </c>
      <c r="E2381">
        <v>1.11225</v>
      </c>
      <c r="F2381">
        <v>1.1070500000000001</v>
      </c>
      <c r="G2381">
        <v>1.1117600000000001</v>
      </c>
      <c r="H2381">
        <v>847966</v>
      </c>
      <c r="I2381">
        <f t="shared" si="625"/>
        <v>-41.178558750443422</v>
      </c>
      <c r="J2381">
        <f t="shared" si="629"/>
        <v>1.1168258974358976</v>
      </c>
      <c r="K2381">
        <f t="shared" si="630"/>
        <v>1.1145770302885807</v>
      </c>
      <c r="L2381">
        <f t="shared" si="633"/>
        <v>1.108161388888889</v>
      </c>
      <c r="M2381">
        <f t="shared" si="634"/>
        <v>1.1109214298008874</v>
      </c>
      <c r="N2381" t="str">
        <f t="shared" si="626"/>
        <v>-</v>
      </c>
      <c r="O2381" t="str">
        <f t="shared" si="631"/>
        <v>Sell</v>
      </c>
      <c r="P2381" t="str">
        <f t="shared" si="636"/>
        <v>-</v>
      </c>
      <c r="Q2381" t="str">
        <f t="shared" si="632"/>
        <v>-</v>
      </c>
      <c r="R2381">
        <f t="shared" si="627"/>
        <v>1.11199</v>
      </c>
      <c r="S2381">
        <f t="shared" si="628"/>
        <v>1.1115299999999999</v>
      </c>
      <c r="T2381" t="str">
        <f t="shared" si="623"/>
        <v>-</v>
      </c>
      <c r="U2381" t="str">
        <f t="shared" si="624"/>
        <v>-</v>
      </c>
      <c r="V2381" t="str">
        <f t="shared" si="639"/>
        <v>-</v>
      </c>
      <c r="W2381" s="9">
        <f t="shared" si="637"/>
        <v>4996.1450190059531</v>
      </c>
      <c r="X2381" s="9">
        <f t="shared" si="640"/>
        <v>4492.9765726364021</v>
      </c>
      <c r="Y2381" s="9">
        <f t="shared" si="641"/>
        <v>11.604965697335532</v>
      </c>
    </row>
    <row r="2382" spans="1:25" x14ac:dyDescent="0.25">
      <c r="A2382" t="s">
        <v>2387</v>
      </c>
      <c r="B2382" s="2">
        <v>42592</v>
      </c>
      <c r="C2382" s="3">
        <v>0</v>
      </c>
      <c r="D2382">
        <v>1.1117600000000001</v>
      </c>
      <c r="E2382">
        <v>1.11914</v>
      </c>
      <c r="F2382">
        <v>1.1116999999999999</v>
      </c>
      <c r="G2382">
        <v>1.1185</v>
      </c>
      <c r="H2382">
        <v>915579</v>
      </c>
      <c r="I2382">
        <f t="shared" si="625"/>
        <v>-17.841409691629504</v>
      </c>
      <c r="J2382">
        <f t="shared" si="629"/>
        <v>1.1165194871794877</v>
      </c>
      <c r="K2382">
        <f t="shared" si="630"/>
        <v>1.1146763459774773</v>
      </c>
      <c r="L2382">
        <f t="shared" si="633"/>
        <v>1.1083363888888886</v>
      </c>
      <c r="M2382">
        <f t="shared" si="634"/>
        <v>1.1113310822440825</v>
      </c>
      <c r="N2382" t="str">
        <f t="shared" si="626"/>
        <v>-</v>
      </c>
      <c r="O2382" t="str">
        <f t="shared" si="631"/>
        <v>Buy</v>
      </c>
      <c r="P2382" t="str">
        <f t="shared" si="636"/>
        <v>-</v>
      </c>
      <c r="Q2382" t="str">
        <f t="shared" si="632"/>
        <v>-</v>
      </c>
      <c r="R2382">
        <f t="shared" si="627"/>
        <v>1.1187199999999999</v>
      </c>
      <c r="S2382">
        <f t="shared" si="628"/>
        <v>1.1182799999999999</v>
      </c>
      <c r="T2382" t="str">
        <f t="shared" si="623"/>
        <v>-</v>
      </c>
      <c r="U2382" t="str">
        <f t="shared" si="624"/>
        <v>-</v>
      </c>
      <c r="V2382" t="str">
        <f t="shared" si="639"/>
        <v>-</v>
      </c>
      <c r="W2382" s="9">
        <f t="shared" si="637"/>
        <v>4996.1450190059531</v>
      </c>
      <c r="X2382" s="9">
        <f t="shared" si="640"/>
        <v>4465.9477072064083</v>
      </c>
      <c r="Y2382" s="9">
        <f t="shared" si="641"/>
        <v>-18.550400337653155</v>
      </c>
    </row>
    <row r="2383" spans="1:25" x14ac:dyDescent="0.25">
      <c r="A2383" t="s">
        <v>2388</v>
      </c>
      <c r="B2383" s="2">
        <v>42593</v>
      </c>
      <c r="C2383" s="3">
        <v>0</v>
      </c>
      <c r="D2383">
        <v>1.1185</v>
      </c>
      <c r="E2383">
        <v>1.1190100000000001</v>
      </c>
      <c r="F2383">
        <v>1.1134999999999999</v>
      </c>
      <c r="G2383">
        <v>1.11382</v>
      </c>
      <c r="H2383">
        <v>794248</v>
      </c>
      <c r="I2383">
        <f t="shared" si="625"/>
        <v>-35.02202643171772</v>
      </c>
      <c r="J2383">
        <f t="shared" si="629"/>
        <v>1.1162169230769234</v>
      </c>
      <c r="K2383">
        <f t="shared" si="630"/>
        <v>1.1146546663324779</v>
      </c>
      <c r="L2383">
        <f t="shared" si="633"/>
        <v>1.1084341666666664</v>
      </c>
      <c r="M2383">
        <f t="shared" si="634"/>
        <v>1.1114656183389968</v>
      </c>
      <c r="N2383" t="str">
        <f t="shared" si="626"/>
        <v>-</v>
      </c>
      <c r="O2383" t="str">
        <f t="shared" si="631"/>
        <v>Sell</v>
      </c>
      <c r="P2383" t="str">
        <f t="shared" si="636"/>
        <v>-</v>
      </c>
      <c r="Q2383" t="str">
        <f t="shared" si="632"/>
        <v>-</v>
      </c>
      <c r="R2383">
        <f t="shared" si="627"/>
        <v>1.11402</v>
      </c>
      <c r="S2383">
        <f t="shared" si="628"/>
        <v>1.1136200000000001</v>
      </c>
      <c r="T2383" t="str">
        <f t="shared" ref="T2383:T2446" si="642">IF(Y2383&lt;&gt;"",IF(Y2383&lt;=-$AE$86,"Stop","-"),"-")</f>
        <v>-</v>
      </c>
      <c r="U2383" t="str">
        <f t="shared" ref="U2383:U2446" si="643">IF(Y2383&lt;&gt;"",IF(Y2383&gt;$AE$87,"Target","-"),"-")</f>
        <v>-</v>
      </c>
      <c r="V2383" t="str">
        <f t="shared" si="639"/>
        <v>-</v>
      </c>
      <c r="W2383" s="9">
        <f t="shared" si="637"/>
        <v>4996.1450190059531</v>
      </c>
      <c r="X2383" s="9">
        <f t="shared" si="640"/>
        <v>4484.7893386168589</v>
      </c>
      <c r="Y2383" s="9">
        <f t="shared" si="641"/>
        <v>2.5093188625593066</v>
      </c>
    </row>
    <row r="2384" spans="1:25" x14ac:dyDescent="0.25">
      <c r="A2384" t="s">
        <v>2389</v>
      </c>
      <c r="B2384" s="2">
        <v>42594</v>
      </c>
      <c r="C2384" s="3">
        <v>0</v>
      </c>
      <c r="D2384">
        <v>1.11382</v>
      </c>
      <c r="E2384">
        <v>1.1221300000000001</v>
      </c>
      <c r="F2384">
        <v>1.11313</v>
      </c>
      <c r="G2384">
        <v>1.1162099999999999</v>
      </c>
      <c r="H2384">
        <v>752284</v>
      </c>
      <c r="I2384">
        <f t="shared" ref="I2384:I2447" si="644">(MAX(E2371:E2384)-G2384)/(MAX(E2371:E2384)-MIN(F2371:F2384))*-100</f>
        <v>-38.072417465388618</v>
      </c>
      <c r="J2384">
        <f t="shared" si="629"/>
        <v>1.1160276923076928</v>
      </c>
      <c r="K2384">
        <f t="shared" si="630"/>
        <v>1.1146940418683646</v>
      </c>
      <c r="L2384">
        <f t="shared" si="633"/>
        <v>1.1085052777777777</v>
      </c>
      <c r="M2384">
        <f t="shared" si="634"/>
        <v>1.1117220714017537</v>
      </c>
      <c r="N2384" t="str">
        <f t="shared" ref="N2384:N2447" si="645">IF(AND($I2384&gt;$AE$82,$I2383&lt;$AE$82),"Buy",IF(AND($I2384&lt;$AE$81,$I2383&gt;$AE$81),"Sell","-"))</f>
        <v>-</v>
      </c>
      <c r="O2384" t="str">
        <f t="shared" si="631"/>
        <v>Buy</v>
      </c>
      <c r="P2384" t="str">
        <f t="shared" si="636"/>
        <v>-</v>
      </c>
      <c r="Q2384" t="str">
        <f t="shared" si="632"/>
        <v>-</v>
      </c>
      <c r="R2384">
        <f t="shared" ref="R2384:R2447" si="646">ROUND(G2384+0.05*_xlfn.STDEV.P(G2373:G2384),5)</f>
        <v>1.1164099999999999</v>
      </c>
      <c r="S2384">
        <f t="shared" ref="S2384:S2447" si="647">ROUND(G2384-0.05*_xlfn.STDEV.P(G2373:G2384),5)</f>
        <v>1.1160099999999999</v>
      </c>
      <c r="T2384" t="str">
        <f t="shared" si="642"/>
        <v>-</v>
      </c>
      <c r="U2384" t="str">
        <f t="shared" si="643"/>
        <v>-</v>
      </c>
      <c r="V2384" t="str">
        <f t="shared" si="639"/>
        <v>-</v>
      </c>
      <c r="W2384" s="9">
        <f t="shared" si="637"/>
        <v>4996.1450190059531</v>
      </c>
      <c r="X2384" s="9">
        <f t="shared" si="640"/>
        <v>4475.188343893331</v>
      </c>
      <c r="Y2384" s="9">
        <f t="shared" si="641"/>
        <v>-8.2001018741703486</v>
      </c>
    </row>
    <row r="2385" spans="1:26" x14ac:dyDescent="0.25">
      <c r="A2385" t="s">
        <v>2390</v>
      </c>
      <c r="B2385" s="2">
        <v>42596</v>
      </c>
      <c r="C2385" s="3">
        <v>0</v>
      </c>
      <c r="D2385">
        <v>1.1167</v>
      </c>
      <c r="E2385">
        <v>1.11687</v>
      </c>
      <c r="F2385">
        <v>1.1156999999999999</v>
      </c>
      <c r="G2385">
        <v>1.1164099999999999</v>
      </c>
      <c r="H2385">
        <v>32018</v>
      </c>
      <c r="I2385">
        <f t="shared" si="644"/>
        <v>-37.007454739084153</v>
      </c>
      <c r="J2385">
        <f t="shared" ref="J2385:J2448" si="648">AVERAGE(G2308:G2385)</f>
        <v>1.1158314102564106</v>
      </c>
      <c r="K2385">
        <f t="shared" ref="K2385:K2448" si="649">$K2384*(1-(2/(78+1)))+$G2385*(2/(78+1))</f>
        <v>1.1147374838463808</v>
      </c>
      <c r="L2385">
        <f t="shared" si="633"/>
        <v>1.1086075</v>
      </c>
      <c r="M2385">
        <f t="shared" si="634"/>
        <v>1.1119754729476048</v>
      </c>
      <c r="N2385" t="str">
        <f t="shared" si="645"/>
        <v>-</v>
      </c>
      <c r="O2385" t="str">
        <f t="shared" ref="O2385:O2448" si="650">IF(K2385&gt;K2384,"Buy","Sell")</f>
        <v>Buy</v>
      </c>
      <c r="P2385" t="str">
        <f t="shared" si="636"/>
        <v>-</v>
      </c>
      <c r="Q2385" t="str">
        <f t="shared" si="632"/>
        <v>-</v>
      </c>
      <c r="R2385">
        <f t="shared" si="646"/>
        <v>1.1166100000000001</v>
      </c>
      <c r="S2385">
        <f t="shared" si="647"/>
        <v>1.1162099999999999</v>
      </c>
      <c r="T2385" t="str">
        <f t="shared" si="642"/>
        <v>-</v>
      </c>
      <c r="U2385" t="str">
        <f t="shared" si="643"/>
        <v>-</v>
      </c>
      <c r="V2385" t="str">
        <f t="shared" si="639"/>
        <v>-</v>
      </c>
      <c r="W2385" s="9">
        <f t="shared" si="637"/>
        <v>4996.1450190059531</v>
      </c>
      <c r="X2385" s="9">
        <f t="shared" si="640"/>
        <v>4474.3867769462504</v>
      </c>
      <c r="Y2385" s="9">
        <f t="shared" si="641"/>
        <v>-9.0962884553104395</v>
      </c>
    </row>
    <row r="2386" spans="1:26" x14ac:dyDescent="0.25">
      <c r="A2386" t="s">
        <v>2391</v>
      </c>
      <c r="B2386" s="2">
        <v>42597</v>
      </c>
      <c r="C2386" s="3">
        <v>0</v>
      </c>
      <c r="D2386">
        <v>1.11642</v>
      </c>
      <c r="E2386">
        <v>1.1203399999999999</v>
      </c>
      <c r="F2386">
        <v>1.11538</v>
      </c>
      <c r="G2386">
        <v>1.11818</v>
      </c>
      <c r="H2386">
        <v>770219</v>
      </c>
      <c r="I2386">
        <f t="shared" si="644"/>
        <v>-27.582534611288377</v>
      </c>
      <c r="J2386">
        <f t="shared" si="648"/>
        <v>1.1156605128205133</v>
      </c>
      <c r="K2386">
        <f t="shared" si="649"/>
        <v>1.1148246361540672</v>
      </c>
      <c r="L2386">
        <f t="shared" si="633"/>
        <v>1.1087113888888891</v>
      </c>
      <c r="M2386">
        <f t="shared" si="634"/>
        <v>1.1123108527882748</v>
      </c>
      <c r="N2386" t="str">
        <f t="shared" si="645"/>
        <v>-</v>
      </c>
      <c r="O2386" t="str">
        <f t="shared" si="650"/>
        <v>Buy</v>
      </c>
      <c r="P2386" t="str">
        <f t="shared" si="636"/>
        <v>-</v>
      </c>
      <c r="Q2386" t="str">
        <f t="shared" si="632"/>
        <v>-</v>
      </c>
      <c r="R2386">
        <f t="shared" si="646"/>
        <v>1.11839</v>
      </c>
      <c r="S2386">
        <f t="shared" si="647"/>
        <v>1.1179699999999999</v>
      </c>
      <c r="T2386" t="str">
        <f t="shared" si="642"/>
        <v>-</v>
      </c>
      <c r="U2386" t="str">
        <f t="shared" si="643"/>
        <v>-</v>
      </c>
      <c r="V2386" t="str">
        <f t="shared" si="639"/>
        <v>-</v>
      </c>
      <c r="W2386" s="9">
        <f t="shared" si="637"/>
        <v>4996.1450190059531</v>
      </c>
      <c r="X2386" s="9">
        <f t="shared" si="640"/>
        <v>4467.2654610698892</v>
      </c>
      <c r="Y2386" s="9">
        <f t="shared" si="641"/>
        <v>-17.072048667858571</v>
      </c>
    </row>
    <row r="2387" spans="1:26" x14ac:dyDescent="0.25">
      <c r="A2387" t="s">
        <v>2392</v>
      </c>
      <c r="B2387" s="2">
        <v>42598</v>
      </c>
      <c r="C2387" s="3">
        <v>0</v>
      </c>
      <c r="D2387">
        <v>1.11819</v>
      </c>
      <c r="E2387">
        <v>1.1322300000000001</v>
      </c>
      <c r="F2387">
        <v>1.11774</v>
      </c>
      <c r="G2387">
        <v>1.1275900000000001</v>
      </c>
      <c r="H2387">
        <v>900727</v>
      </c>
      <c r="I2387">
        <f t="shared" si="644"/>
        <v>-16.781193490054061</v>
      </c>
      <c r="J2387">
        <f t="shared" si="648"/>
        <v>1.1156116666666671</v>
      </c>
      <c r="K2387">
        <f t="shared" si="649"/>
        <v>1.1151478099223187</v>
      </c>
      <c r="L2387">
        <f t="shared" si="633"/>
        <v>1.1093013888888887</v>
      </c>
      <c r="M2387">
        <f t="shared" si="634"/>
        <v>1.1131367526375573</v>
      </c>
      <c r="N2387" t="str">
        <f t="shared" si="645"/>
        <v>-</v>
      </c>
      <c r="O2387" t="str">
        <f t="shared" si="650"/>
        <v>Buy</v>
      </c>
      <c r="P2387" t="str">
        <f t="shared" si="636"/>
        <v>-</v>
      </c>
      <c r="Q2387" t="str">
        <f t="shared" ref="Q2387:Q2450" si="651">IF(AND(M2386&lt;K2386,M2387&gt;K2387),"Buy",IF(AND(M2386&gt;K2386,M2387&lt;K2387),"Sell","-"))</f>
        <v>-</v>
      </c>
      <c r="R2387">
        <f t="shared" si="646"/>
        <v>1.12785</v>
      </c>
      <c r="S2387">
        <f t="shared" si="647"/>
        <v>1.1273299999999999</v>
      </c>
      <c r="T2387" t="str">
        <f t="shared" si="642"/>
        <v>-</v>
      </c>
      <c r="U2387" t="str">
        <f t="shared" si="643"/>
        <v>-</v>
      </c>
      <c r="V2387" t="str">
        <f t="shared" si="639"/>
        <v>-</v>
      </c>
      <c r="W2387" s="9">
        <f t="shared" si="637"/>
        <v>4996.1450190059531</v>
      </c>
      <c r="X2387" s="9">
        <f t="shared" si="640"/>
        <v>4429.795645702844</v>
      </c>
      <c r="Y2387" s="9">
        <f t="shared" si="641"/>
        <v>-59.455828240535567</v>
      </c>
    </row>
    <row r="2388" spans="1:26" x14ac:dyDescent="0.25">
      <c r="A2388" t="s">
        <v>2393</v>
      </c>
      <c r="B2388" s="2">
        <v>42599</v>
      </c>
      <c r="C2388" s="3">
        <v>0</v>
      </c>
      <c r="D2388">
        <v>1.1275900000000001</v>
      </c>
      <c r="E2388">
        <v>1.1315900000000001</v>
      </c>
      <c r="F2388">
        <v>1.1240699999999999</v>
      </c>
      <c r="G2388">
        <v>1.1298900000000001</v>
      </c>
      <c r="H2388">
        <v>822350</v>
      </c>
      <c r="I2388">
        <f t="shared" si="644"/>
        <v>-8.462929475587682</v>
      </c>
      <c r="J2388">
        <f t="shared" si="648"/>
        <v>1.1157134615384621</v>
      </c>
      <c r="K2388">
        <f t="shared" si="649"/>
        <v>1.1155210299242853</v>
      </c>
      <c r="L2388">
        <f t="shared" si="633"/>
        <v>1.1098627777777779</v>
      </c>
      <c r="M2388">
        <f t="shared" si="634"/>
        <v>1.1140423335760676</v>
      </c>
      <c r="N2388" t="str">
        <f t="shared" si="645"/>
        <v>-</v>
      </c>
      <c r="O2388" t="str">
        <f t="shared" si="650"/>
        <v>Buy</v>
      </c>
      <c r="P2388" t="str">
        <f t="shared" si="636"/>
        <v>-</v>
      </c>
      <c r="Q2388" t="str">
        <f t="shared" si="651"/>
        <v>-</v>
      </c>
      <c r="R2388">
        <f t="shared" si="646"/>
        <v>1.13022</v>
      </c>
      <c r="S2388">
        <f t="shared" si="647"/>
        <v>1.1295599999999999</v>
      </c>
      <c r="T2388" t="str">
        <f t="shared" si="642"/>
        <v>-</v>
      </c>
      <c r="U2388" t="str">
        <f t="shared" si="643"/>
        <v>-</v>
      </c>
      <c r="V2388" t="str">
        <f t="shared" si="639"/>
        <v>-</v>
      </c>
      <c r="W2388" s="9">
        <f t="shared" si="637"/>
        <v>4996.1450190059531</v>
      </c>
      <c r="X2388" s="9">
        <f t="shared" si="640"/>
        <v>4420.5066438445201</v>
      </c>
      <c r="Y2388" s="9">
        <f t="shared" si="641"/>
        <v>-70.065924257991725</v>
      </c>
    </row>
    <row r="2389" spans="1:26" x14ac:dyDescent="0.25">
      <c r="A2389" t="s">
        <v>2394</v>
      </c>
      <c r="B2389" s="2">
        <v>42600</v>
      </c>
      <c r="C2389" s="3">
        <v>0</v>
      </c>
      <c r="D2389">
        <v>1.1298900000000001</v>
      </c>
      <c r="E2389">
        <v>1.13663</v>
      </c>
      <c r="F2389">
        <v>1.12951</v>
      </c>
      <c r="G2389">
        <v>1.1347499999999999</v>
      </c>
      <c r="H2389">
        <v>858538</v>
      </c>
      <c r="I2389">
        <f t="shared" si="644"/>
        <v>-5.8658346333856342</v>
      </c>
      <c r="J2389">
        <f t="shared" si="648"/>
        <v>1.1159001282051288</v>
      </c>
      <c r="K2389">
        <f t="shared" si="649"/>
        <v>1.1160078392932906</v>
      </c>
      <c r="L2389">
        <f t="shared" si="633"/>
        <v>1.1106513888888889</v>
      </c>
      <c r="M2389">
        <f t="shared" si="634"/>
        <v>1.11516166689628</v>
      </c>
      <c r="N2389" t="str">
        <f t="shared" si="645"/>
        <v>-</v>
      </c>
      <c r="O2389" t="str">
        <f t="shared" si="650"/>
        <v>Buy</v>
      </c>
      <c r="P2389" t="str">
        <f t="shared" si="636"/>
        <v>-</v>
      </c>
      <c r="Q2389" t="str">
        <f t="shared" si="651"/>
        <v>-</v>
      </c>
      <c r="R2389">
        <f t="shared" si="646"/>
        <v>1.13517</v>
      </c>
      <c r="S2389">
        <f t="shared" si="647"/>
        <v>1.1343300000000001</v>
      </c>
      <c r="T2389" t="str">
        <f t="shared" si="642"/>
        <v>-</v>
      </c>
      <c r="U2389" t="str">
        <f t="shared" si="643"/>
        <v>-</v>
      </c>
      <c r="V2389" t="str">
        <f t="shared" si="639"/>
        <v>-</v>
      </c>
      <c r="W2389" s="9">
        <f t="shared" si="637"/>
        <v>4996.1450190059531</v>
      </c>
      <c r="X2389" s="9">
        <f t="shared" si="640"/>
        <v>4401.230669420398</v>
      </c>
      <c r="Y2389" s="9">
        <f t="shared" si="641"/>
        <v>-92.227120544210905</v>
      </c>
    </row>
    <row r="2390" spans="1:26" x14ac:dyDescent="0.25">
      <c r="A2390" t="s">
        <v>2395</v>
      </c>
      <c r="B2390" s="2">
        <v>42601</v>
      </c>
      <c r="C2390" s="3">
        <v>0</v>
      </c>
      <c r="D2390">
        <v>1.1347100000000001</v>
      </c>
      <c r="E2390">
        <v>1.1348800000000001</v>
      </c>
      <c r="F2390">
        <v>1.13042</v>
      </c>
      <c r="G2390">
        <v>1.1321600000000001</v>
      </c>
      <c r="H2390">
        <v>755076</v>
      </c>
      <c r="I2390">
        <f t="shared" si="644"/>
        <v>-13.946957878314995</v>
      </c>
      <c r="J2390">
        <f t="shared" si="648"/>
        <v>1.1160275641025645</v>
      </c>
      <c r="K2390">
        <f t="shared" si="649"/>
        <v>1.1164167547542199</v>
      </c>
      <c r="L2390">
        <f t="shared" si="633"/>
        <v>1.1114066666666667</v>
      </c>
      <c r="M2390">
        <f t="shared" si="634"/>
        <v>1.1160804957126975</v>
      </c>
      <c r="N2390" t="str">
        <f t="shared" si="645"/>
        <v>Sell</v>
      </c>
      <c r="O2390" t="str">
        <f t="shared" si="650"/>
        <v>Buy</v>
      </c>
      <c r="P2390" t="str">
        <f t="shared" si="636"/>
        <v>-</v>
      </c>
      <c r="Q2390" t="str">
        <f t="shared" si="651"/>
        <v>-</v>
      </c>
      <c r="R2390">
        <f t="shared" si="646"/>
        <v>1.1326000000000001</v>
      </c>
      <c r="S2390">
        <f t="shared" si="647"/>
        <v>1.1317200000000001</v>
      </c>
      <c r="T2390" t="str">
        <f t="shared" si="642"/>
        <v>-</v>
      </c>
      <c r="U2390" t="str">
        <f t="shared" si="643"/>
        <v>-</v>
      </c>
      <c r="V2390" t="str">
        <f t="shared" si="639"/>
        <v>-</v>
      </c>
      <c r="W2390" s="9">
        <f t="shared" si="637"/>
        <v>4996.1450190059531</v>
      </c>
      <c r="X2390" s="9">
        <f t="shared" si="640"/>
        <v>4411.2175693148092</v>
      </c>
      <c r="Y2390" s="9">
        <f t="shared" si="641"/>
        <v>-80.712539179565852</v>
      </c>
    </row>
    <row r="2391" spans="1:26" x14ac:dyDescent="0.25">
      <c r="A2391" t="s">
        <v>2396</v>
      </c>
      <c r="B2391" s="2">
        <v>42603</v>
      </c>
      <c r="C2391" s="3">
        <v>0</v>
      </c>
      <c r="D2391">
        <v>1.1308800000000001</v>
      </c>
      <c r="E2391">
        <v>1.13226</v>
      </c>
      <c r="F2391">
        <v>1.1294299999999999</v>
      </c>
      <c r="G2391">
        <v>1.1297699999999999</v>
      </c>
      <c r="H2391">
        <v>62553</v>
      </c>
      <c r="I2391">
        <f t="shared" si="644"/>
        <v>-21.404056162246675</v>
      </c>
      <c r="J2391">
        <f t="shared" si="648"/>
        <v>1.1161266666666669</v>
      </c>
      <c r="K2391">
        <f t="shared" si="649"/>
        <v>1.1167548115958852</v>
      </c>
      <c r="L2391">
        <f t="shared" si="633"/>
        <v>1.1121116666666668</v>
      </c>
      <c r="M2391">
        <f t="shared" si="634"/>
        <v>1.1168204689174166</v>
      </c>
      <c r="N2391" t="str">
        <f t="shared" si="645"/>
        <v>-</v>
      </c>
      <c r="O2391" t="str">
        <f t="shared" si="650"/>
        <v>Buy</v>
      </c>
      <c r="P2391" t="str">
        <f t="shared" si="636"/>
        <v>-</v>
      </c>
      <c r="Q2391" t="str">
        <f t="shared" si="651"/>
        <v>Buy</v>
      </c>
      <c r="R2391">
        <f t="shared" si="646"/>
        <v>1.13019</v>
      </c>
      <c r="S2391">
        <f t="shared" si="647"/>
        <v>1.1293500000000001</v>
      </c>
      <c r="T2391" t="str">
        <f t="shared" si="642"/>
        <v>-</v>
      </c>
      <c r="U2391" t="str">
        <f t="shared" si="643"/>
        <v>-</v>
      </c>
      <c r="V2391" t="str">
        <f t="shared" si="639"/>
        <v>-</v>
      </c>
      <c r="W2391" s="9">
        <f t="shared" si="637"/>
        <v>4996.1450190059531</v>
      </c>
      <c r="X2391" s="9">
        <f t="shared" si="640"/>
        <v>4420.6239826984429</v>
      </c>
      <c r="Y2391" s="9">
        <f t="shared" si="641"/>
        <v>-69.920381450207557</v>
      </c>
      <c r="Z2391">
        <v>-69.920381450207557</v>
      </c>
    </row>
    <row r="2392" spans="1:26" x14ac:dyDescent="0.25">
      <c r="A2392" t="s">
        <v>2397</v>
      </c>
      <c r="B2392" s="2">
        <v>42604</v>
      </c>
      <c r="C2392" s="3">
        <v>0</v>
      </c>
      <c r="D2392">
        <v>1.12978</v>
      </c>
      <c r="E2392">
        <v>1.13306</v>
      </c>
      <c r="F2392">
        <v>1.1271</v>
      </c>
      <c r="G2392">
        <v>1.1317200000000001</v>
      </c>
      <c r="H2392">
        <v>1046654</v>
      </c>
      <c r="I2392">
        <f t="shared" si="644"/>
        <v>-16.599053414469168</v>
      </c>
      <c r="J2392">
        <f t="shared" si="648"/>
        <v>1.1162603846153847</v>
      </c>
      <c r="K2392">
        <f t="shared" si="649"/>
        <v>1.1171336771251035</v>
      </c>
      <c r="L2392">
        <f t="shared" si="633"/>
        <v>1.1128352777777779</v>
      </c>
      <c r="M2392">
        <f t="shared" si="634"/>
        <v>1.1176258489759345</v>
      </c>
      <c r="N2392" t="str">
        <f t="shared" si="645"/>
        <v>-</v>
      </c>
      <c r="O2392" t="str">
        <f t="shared" si="650"/>
        <v>Buy</v>
      </c>
      <c r="P2392" t="str">
        <f t="shared" si="636"/>
        <v>-</v>
      </c>
      <c r="Q2392" t="str">
        <f t="shared" si="651"/>
        <v>-</v>
      </c>
      <c r="R2392">
        <f t="shared" si="646"/>
        <v>1.13212</v>
      </c>
      <c r="S2392">
        <f t="shared" si="647"/>
        <v>1.1313200000000001</v>
      </c>
      <c r="T2392" t="str">
        <f t="shared" si="642"/>
        <v>-</v>
      </c>
      <c r="U2392" t="str">
        <f t="shared" si="643"/>
        <v>-</v>
      </c>
      <c r="V2392" t="str">
        <f t="shared" ref="V2383:V2446" si="652">IF(P2392="Buy",$AE$88,IF(P2392="Sell",$AE$88/R2392,"-"))</f>
        <v>-</v>
      </c>
    </row>
    <row r="2393" spans="1:26" x14ac:dyDescent="0.25">
      <c r="A2393" t="s">
        <v>2398</v>
      </c>
      <c r="B2393" s="2">
        <v>42605</v>
      </c>
      <c r="C2393" s="3">
        <v>0</v>
      </c>
      <c r="D2393">
        <v>1.13171</v>
      </c>
      <c r="E2393">
        <v>1.1355299999999999</v>
      </c>
      <c r="F2393">
        <v>1.1299600000000001</v>
      </c>
      <c r="G2393">
        <v>1.1301600000000001</v>
      </c>
      <c r="H2393">
        <v>976000</v>
      </c>
      <c r="I2393">
        <f t="shared" si="644"/>
        <v>-21.872887085868793</v>
      </c>
      <c r="J2393">
        <f t="shared" si="648"/>
        <v>1.1164737179487183</v>
      </c>
      <c r="K2393">
        <f t="shared" si="649"/>
        <v>1.11746345745105</v>
      </c>
      <c r="L2393">
        <f t="shared" si="633"/>
        <v>1.113506388888889</v>
      </c>
      <c r="M2393">
        <f t="shared" si="634"/>
        <v>1.1183033706529111</v>
      </c>
      <c r="N2393" t="str">
        <f t="shared" si="645"/>
        <v>-</v>
      </c>
      <c r="O2393" t="str">
        <f t="shared" si="650"/>
        <v>Buy</v>
      </c>
      <c r="P2393" t="str">
        <f t="shared" si="636"/>
        <v>-</v>
      </c>
      <c r="Q2393" t="str">
        <f t="shared" si="651"/>
        <v>-</v>
      </c>
      <c r="R2393">
        <f t="shared" si="646"/>
        <v>1.13052</v>
      </c>
      <c r="S2393">
        <f t="shared" si="647"/>
        <v>1.1297999999999999</v>
      </c>
      <c r="T2393" t="str">
        <f t="shared" si="642"/>
        <v>-</v>
      </c>
      <c r="U2393" t="str">
        <f t="shared" si="643"/>
        <v>-</v>
      </c>
      <c r="V2393" t="str">
        <f t="shared" si="652"/>
        <v>-</v>
      </c>
    </row>
    <row r="2394" spans="1:26" x14ac:dyDescent="0.25">
      <c r="A2394" t="s">
        <v>2399</v>
      </c>
      <c r="B2394" s="2">
        <v>42606</v>
      </c>
      <c r="C2394" s="3">
        <v>0</v>
      </c>
      <c r="D2394">
        <v>1.1301600000000001</v>
      </c>
      <c r="E2394">
        <v>1.1311500000000001</v>
      </c>
      <c r="F2394">
        <v>1.12452</v>
      </c>
      <c r="G2394">
        <v>1.12609</v>
      </c>
      <c r="H2394">
        <v>908777</v>
      </c>
      <c r="I2394">
        <f t="shared" si="644"/>
        <v>-35.632183908046031</v>
      </c>
      <c r="J2394">
        <f t="shared" si="648"/>
        <v>1.1166096153846157</v>
      </c>
      <c r="K2394">
        <f t="shared" si="649"/>
        <v>1.117681850933302</v>
      </c>
      <c r="L2394">
        <f t="shared" si="633"/>
        <v>1.1139674999999998</v>
      </c>
      <c r="M2394">
        <f t="shared" si="634"/>
        <v>1.1187242695365376</v>
      </c>
      <c r="N2394" t="str">
        <f t="shared" si="645"/>
        <v>-</v>
      </c>
      <c r="O2394" t="str">
        <f t="shared" si="650"/>
        <v>Buy</v>
      </c>
      <c r="P2394" t="str">
        <f t="shared" si="636"/>
        <v>-</v>
      </c>
      <c r="Q2394" t="str">
        <f t="shared" si="651"/>
        <v>-</v>
      </c>
      <c r="R2394">
        <f t="shared" si="646"/>
        <v>1.1264400000000001</v>
      </c>
      <c r="S2394">
        <f t="shared" si="647"/>
        <v>1.12574</v>
      </c>
      <c r="T2394" t="str">
        <f t="shared" si="642"/>
        <v>-</v>
      </c>
      <c r="U2394" t="str">
        <f t="shared" si="643"/>
        <v>-</v>
      </c>
      <c r="V2394" t="str">
        <f t="shared" si="652"/>
        <v>-</v>
      </c>
    </row>
    <row r="2395" spans="1:26" x14ac:dyDescent="0.25">
      <c r="A2395" t="s">
        <v>2400</v>
      </c>
      <c r="B2395" s="2">
        <v>42607</v>
      </c>
      <c r="C2395" s="3">
        <v>0</v>
      </c>
      <c r="D2395">
        <v>1.12609</v>
      </c>
      <c r="E2395">
        <v>1.12974</v>
      </c>
      <c r="F2395">
        <v>1.12592</v>
      </c>
      <c r="G2395">
        <v>1.1286499999999999</v>
      </c>
      <c r="H2395">
        <v>636458</v>
      </c>
      <c r="I2395">
        <f t="shared" si="644"/>
        <v>-32.009626955475575</v>
      </c>
      <c r="J2395">
        <f t="shared" si="648"/>
        <v>1.1167314102564105</v>
      </c>
      <c r="K2395">
        <f t="shared" si="649"/>
        <v>1.1179595255932182</v>
      </c>
      <c r="L2395">
        <f t="shared" si="633"/>
        <v>1.1144683333333332</v>
      </c>
      <c r="M2395">
        <f t="shared" si="634"/>
        <v>1.1192607955075355</v>
      </c>
      <c r="N2395" t="str">
        <f t="shared" si="645"/>
        <v>-</v>
      </c>
      <c r="O2395" t="str">
        <f t="shared" si="650"/>
        <v>Buy</v>
      </c>
      <c r="P2395" t="str">
        <f t="shared" si="636"/>
        <v>-</v>
      </c>
      <c r="Q2395" t="str">
        <f t="shared" si="651"/>
        <v>-</v>
      </c>
      <c r="R2395">
        <f t="shared" si="646"/>
        <v>1.1289499999999999</v>
      </c>
      <c r="S2395">
        <f t="shared" si="647"/>
        <v>1.12835</v>
      </c>
      <c r="T2395" t="str">
        <f t="shared" si="642"/>
        <v>-</v>
      </c>
      <c r="U2395" t="str">
        <f t="shared" si="643"/>
        <v>-</v>
      </c>
      <c r="V2395" t="str">
        <f t="shared" si="652"/>
        <v>-</v>
      </c>
    </row>
    <row r="2396" spans="1:26" x14ac:dyDescent="0.25">
      <c r="A2396" t="s">
        <v>2401</v>
      </c>
      <c r="B2396" s="2">
        <v>42608</v>
      </c>
      <c r="C2396" s="3">
        <v>0</v>
      </c>
      <c r="D2396">
        <v>1.1286499999999999</v>
      </c>
      <c r="E2396">
        <v>1.13408</v>
      </c>
      <c r="F2396">
        <v>1.1180399999999999</v>
      </c>
      <c r="G2396">
        <v>1.11951</v>
      </c>
      <c r="H2396">
        <v>724343</v>
      </c>
      <c r="I2396">
        <f t="shared" si="644"/>
        <v>-72.851063829787094</v>
      </c>
      <c r="J2396">
        <f t="shared" si="648"/>
        <v>1.1168384615384617</v>
      </c>
      <c r="K2396">
        <f t="shared" si="649"/>
        <v>1.1179987781098455</v>
      </c>
      <c r="L2396">
        <f t="shared" si="633"/>
        <v>1.1149283333333333</v>
      </c>
      <c r="M2396">
        <f t="shared" si="634"/>
        <v>1.1192742660206418</v>
      </c>
      <c r="N2396" t="str">
        <f t="shared" si="645"/>
        <v>-</v>
      </c>
      <c r="O2396" t="str">
        <f t="shared" si="650"/>
        <v>Buy</v>
      </c>
      <c r="P2396" t="str">
        <f t="shared" si="636"/>
        <v>-</v>
      </c>
      <c r="Q2396" t="str">
        <f t="shared" si="651"/>
        <v>-</v>
      </c>
      <c r="R2396">
        <f t="shared" si="646"/>
        <v>1.1197900000000001</v>
      </c>
      <c r="S2396">
        <f t="shared" si="647"/>
        <v>1.1192299999999999</v>
      </c>
      <c r="T2396" t="str">
        <f t="shared" si="642"/>
        <v>-</v>
      </c>
      <c r="U2396" t="str">
        <f t="shared" si="643"/>
        <v>-</v>
      </c>
      <c r="V2396" t="str">
        <f t="shared" si="652"/>
        <v>-</v>
      </c>
    </row>
    <row r="2397" spans="1:26" x14ac:dyDescent="0.25">
      <c r="A2397" t="s">
        <v>2402</v>
      </c>
      <c r="B2397" s="2">
        <v>42610</v>
      </c>
      <c r="C2397" s="3">
        <v>0</v>
      </c>
      <c r="D2397">
        <v>1.1175200000000001</v>
      </c>
      <c r="E2397">
        <v>1.1200600000000001</v>
      </c>
      <c r="F2397">
        <v>1.1175200000000001</v>
      </c>
      <c r="G2397">
        <v>1.11974</v>
      </c>
      <c r="H2397">
        <v>35154</v>
      </c>
      <c r="I2397">
        <f t="shared" si="644"/>
        <v>-71.872340425531988</v>
      </c>
      <c r="J2397">
        <f t="shared" si="648"/>
        <v>1.1169528205128205</v>
      </c>
      <c r="K2397">
        <f t="shared" si="649"/>
        <v>1.1180428596766847</v>
      </c>
      <c r="L2397">
        <f t="shared" si="633"/>
        <v>1.1153216666666665</v>
      </c>
      <c r="M2397">
        <f t="shared" si="634"/>
        <v>1.1192994408303369</v>
      </c>
      <c r="N2397" t="str">
        <f t="shared" si="645"/>
        <v>-</v>
      </c>
      <c r="O2397" t="str">
        <f t="shared" si="650"/>
        <v>Buy</v>
      </c>
      <c r="P2397" t="str">
        <f t="shared" si="636"/>
        <v>-</v>
      </c>
      <c r="Q2397" t="str">
        <f t="shared" si="651"/>
        <v>-</v>
      </c>
      <c r="R2397">
        <f t="shared" si="646"/>
        <v>1.1200000000000001</v>
      </c>
      <c r="S2397">
        <f t="shared" si="647"/>
        <v>1.11948</v>
      </c>
      <c r="T2397" t="str">
        <f t="shared" si="642"/>
        <v>-</v>
      </c>
      <c r="U2397" t="str">
        <f t="shared" si="643"/>
        <v>-</v>
      </c>
      <c r="V2397" t="str">
        <f t="shared" si="652"/>
        <v>-</v>
      </c>
    </row>
    <row r="2398" spans="1:26" x14ac:dyDescent="0.25">
      <c r="A2398" t="s">
        <v>2403</v>
      </c>
      <c r="B2398" s="2">
        <v>42611</v>
      </c>
      <c r="C2398" s="3">
        <v>0</v>
      </c>
      <c r="D2398">
        <v>1.11975</v>
      </c>
      <c r="E2398">
        <v>1.12077</v>
      </c>
      <c r="F2398">
        <v>1.1157999999999999</v>
      </c>
      <c r="G2398">
        <v>1.11904</v>
      </c>
      <c r="H2398">
        <v>841992</v>
      </c>
      <c r="I2398">
        <f t="shared" si="644"/>
        <v>-82.776470588235313</v>
      </c>
      <c r="J2398">
        <f t="shared" si="648"/>
        <v>1.1170078205128202</v>
      </c>
      <c r="K2398">
        <f t="shared" si="649"/>
        <v>1.1180681037355027</v>
      </c>
      <c r="L2398">
        <f t="shared" si="633"/>
        <v>1.115661111111111</v>
      </c>
      <c r="M2398">
        <f t="shared" si="634"/>
        <v>1.1192854170016702</v>
      </c>
      <c r="N2398" t="str">
        <f t="shared" si="645"/>
        <v>-</v>
      </c>
      <c r="O2398" t="str">
        <f t="shared" si="650"/>
        <v>Buy</v>
      </c>
      <c r="P2398" t="str">
        <f t="shared" si="636"/>
        <v>-</v>
      </c>
      <c r="Q2398" t="str">
        <f t="shared" si="651"/>
        <v>-</v>
      </c>
      <c r="R2398">
        <f t="shared" si="646"/>
        <v>1.1192899999999999</v>
      </c>
      <c r="S2398">
        <f t="shared" si="647"/>
        <v>1.11879</v>
      </c>
      <c r="T2398" t="str">
        <f t="shared" si="642"/>
        <v>-</v>
      </c>
      <c r="U2398" t="str">
        <f t="shared" si="643"/>
        <v>-</v>
      </c>
      <c r="V2398" t="str">
        <f t="shared" si="652"/>
        <v>-</v>
      </c>
    </row>
    <row r="2399" spans="1:26" x14ac:dyDescent="0.25">
      <c r="A2399" t="s">
        <v>2404</v>
      </c>
      <c r="B2399" s="2">
        <v>42612</v>
      </c>
      <c r="C2399" s="3">
        <v>0</v>
      </c>
      <c r="D2399">
        <v>1.11904</v>
      </c>
      <c r="E2399">
        <v>1.11907</v>
      </c>
      <c r="F2399">
        <v>1.11321</v>
      </c>
      <c r="G2399">
        <v>1.1149800000000001</v>
      </c>
      <c r="H2399">
        <v>1014169</v>
      </c>
      <c r="I2399">
        <f t="shared" si="644"/>
        <v>-92.442356959863147</v>
      </c>
      <c r="J2399">
        <f t="shared" si="648"/>
        <v>1.1170280769230767</v>
      </c>
      <c r="K2399">
        <f t="shared" si="649"/>
        <v>1.1179899238940976</v>
      </c>
      <c r="L2399">
        <f t="shared" si="633"/>
        <v>1.1160397222222218</v>
      </c>
      <c r="M2399">
        <f t="shared" si="634"/>
        <v>1.1190526917583365</v>
      </c>
      <c r="N2399" t="str">
        <f t="shared" si="645"/>
        <v>-</v>
      </c>
      <c r="O2399" t="str">
        <f t="shared" si="650"/>
        <v>Sell</v>
      </c>
      <c r="P2399" t="str">
        <f t="shared" si="636"/>
        <v>-</v>
      </c>
      <c r="Q2399" t="str">
        <f t="shared" si="651"/>
        <v>-</v>
      </c>
      <c r="R2399">
        <f t="shared" si="646"/>
        <v>1.1152899999999999</v>
      </c>
      <c r="S2399">
        <f t="shared" si="647"/>
        <v>1.11467</v>
      </c>
      <c r="T2399" t="str">
        <f t="shared" si="642"/>
        <v>-</v>
      </c>
      <c r="U2399" t="str">
        <f t="shared" si="643"/>
        <v>-</v>
      </c>
      <c r="V2399" t="str">
        <f t="shared" si="652"/>
        <v>-</v>
      </c>
    </row>
    <row r="2400" spans="1:26" x14ac:dyDescent="0.25">
      <c r="A2400" t="s">
        <v>2405</v>
      </c>
      <c r="B2400" s="2">
        <v>42613</v>
      </c>
      <c r="C2400" s="3">
        <v>0</v>
      </c>
      <c r="D2400">
        <v>1.1149800000000001</v>
      </c>
      <c r="E2400">
        <v>1.1165400000000001</v>
      </c>
      <c r="F2400">
        <v>1.11232</v>
      </c>
      <c r="G2400">
        <v>1.1156200000000001</v>
      </c>
      <c r="H2400">
        <v>1118982</v>
      </c>
      <c r="I2400">
        <f t="shared" si="644"/>
        <v>-86.42533936651553</v>
      </c>
      <c r="J2400">
        <f t="shared" si="648"/>
        <v>1.1169879487179488</v>
      </c>
      <c r="K2400">
        <f t="shared" si="649"/>
        <v>1.1179299258208291</v>
      </c>
      <c r="L2400">
        <f t="shared" si="633"/>
        <v>1.1164283333333331</v>
      </c>
      <c r="M2400">
        <f t="shared" si="634"/>
        <v>1.1188671408524806</v>
      </c>
      <c r="N2400" t="str">
        <f t="shared" si="645"/>
        <v>Buy</v>
      </c>
      <c r="O2400" t="str">
        <f t="shared" si="650"/>
        <v>Sell</v>
      </c>
      <c r="P2400" t="str">
        <f t="shared" si="636"/>
        <v>-</v>
      </c>
      <c r="Q2400" t="str">
        <f t="shared" si="651"/>
        <v>-</v>
      </c>
      <c r="R2400">
        <f t="shared" si="646"/>
        <v>1.11595</v>
      </c>
      <c r="S2400">
        <f t="shared" si="647"/>
        <v>1.1152899999999999</v>
      </c>
      <c r="T2400" t="str">
        <f t="shared" si="642"/>
        <v>-</v>
      </c>
      <c r="U2400" t="str">
        <f t="shared" si="643"/>
        <v>-</v>
      </c>
      <c r="V2400" t="str">
        <f t="shared" si="652"/>
        <v>-</v>
      </c>
    </row>
    <row r="2401" spans="1:22" x14ac:dyDescent="0.25">
      <c r="A2401" t="s">
        <v>2406</v>
      </c>
      <c r="B2401" s="2">
        <v>42614</v>
      </c>
      <c r="C2401" s="3">
        <v>0</v>
      </c>
      <c r="D2401">
        <v>1.11564</v>
      </c>
      <c r="E2401">
        <v>1.1205099999999999</v>
      </c>
      <c r="F2401">
        <v>1.11276</v>
      </c>
      <c r="G2401">
        <v>1.11985</v>
      </c>
      <c r="H2401">
        <v>1156040</v>
      </c>
      <c r="I2401">
        <f t="shared" si="644"/>
        <v>-69.025092554504241</v>
      </c>
      <c r="J2401">
        <f t="shared" si="648"/>
        <v>1.1170482051282049</v>
      </c>
      <c r="K2401">
        <f t="shared" si="649"/>
        <v>1.1179785352937195</v>
      </c>
      <c r="L2401">
        <f t="shared" si="633"/>
        <v>1.1168908333333334</v>
      </c>
      <c r="M2401">
        <f t="shared" si="634"/>
        <v>1.1189202683739681</v>
      </c>
      <c r="N2401" t="str">
        <f t="shared" si="645"/>
        <v>-</v>
      </c>
      <c r="O2401" t="str">
        <f t="shared" si="650"/>
        <v>Buy</v>
      </c>
      <c r="P2401" t="str">
        <f t="shared" si="636"/>
        <v>-</v>
      </c>
      <c r="Q2401" t="str">
        <f t="shared" si="651"/>
        <v>-</v>
      </c>
      <c r="R2401">
        <f t="shared" si="646"/>
        <v>1.12016</v>
      </c>
      <c r="S2401">
        <f t="shared" si="647"/>
        <v>1.11954</v>
      </c>
      <c r="T2401" t="str">
        <f t="shared" si="642"/>
        <v>-</v>
      </c>
      <c r="U2401" t="str">
        <f t="shared" si="643"/>
        <v>-</v>
      </c>
      <c r="V2401" t="str">
        <f t="shared" si="652"/>
        <v>-</v>
      </c>
    </row>
    <row r="2402" spans="1:22" x14ac:dyDescent="0.25">
      <c r="A2402" t="s">
        <v>2407</v>
      </c>
      <c r="B2402" s="2">
        <v>42615</v>
      </c>
      <c r="C2402" s="3">
        <v>0</v>
      </c>
      <c r="D2402">
        <v>1.11985</v>
      </c>
      <c r="E2402">
        <v>1.12521</v>
      </c>
      <c r="F2402">
        <v>1.11503</v>
      </c>
      <c r="G2402">
        <v>1.1153900000000001</v>
      </c>
      <c r="H2402">
        <v>1015219</v>
      </c>
      <c r="I2402">
        <f t="shared" si="644"/>
        <v>-87.371452077333927</v>
      </c>
      <c r="J2402">
        <f t="shared" si="648"/>
        <v>1.1167765384615385</v>
      </c>
      <c r="K2402">
        <f t="shared" si="649"/>
        <v>1.117913002754638</v>
      </c>
      <c r="L2402">
        <f t="shared" si="633"/>
        <v>1.1173866666666665</v>
      </c>
      <c r="M2402">
        <f t="shared" si="634"/>
        <v>1.1187294430564563</v>
      </c>
      <c r="N2402" t="str">
        <f t="shared" si="645"/>
        <v>-</v>
      </c>
      <c r="O2402" t="str">
        <f t="shared" si="650"/>
        <v>Sell</v>
      </c>
      <c r="P2402" t="str">
        <f t="shared" si="636"/>
        <v>-</v>
      </c>
      <c r="Q2402" t="str">
        <f t="shared" si="651"/>
        <v>-</v>
      </c>
      <c r="R2402">
        <f t="shared" si="646"/>
        <v>1.1156900000000001</v>
      </c>
      <c r="S2402">
        <f t="shared" si="647"/>
        <v>1.1150899999999999</v>
      </c>
      <c r="T2402" t="str">
        <f t="shared" si="642"/>
        <v>-</v>
      </c>
      <c r="U2402" t="str">
        <f t="shared" si="643"/>
        <v>-</v>
      </c>
      <c r="V2402" t="str">
        <f t="shared" si="652"/>
        <v>-</v>
      </c>
    </row>
    <row r="2403" spans="1:22" x14ac:dyDescent="0.25">
      <c r="A2403" t="s">
        <v>2408</v>
      </c>
      <c r="B2403" s="2">
        <v>42617</v>
      </c>
      <c r="C2403" s="3">
        <v>0</v>
      </c>
      <c r="D2403">
        <v>1.1155900000000001</v>
      </c>
      <c r="E2403">
        <v>1.11591</v>
      </c>
      <c r="F2403">
        <v>1.11528</v>
      </c>
      <c r="G2403">
        <v>1.1157999999999999</v>
      </c>
      <c r="H2403">
        <v>40562</v>
      </c>
      <c r="I2403">
        <f t="shared" si="644"/>
        <v>-85.006462731581507</v>
      </c>
      <c r="J2403">
        <f t="shared" si="648"/>
        <v>1.1165288461538458</v>
      </c>
      <c r="K2403">
        <f t="shared" si="649"/>
        <v>1.1178595090140144</v>
      </c>
      <c r="L2403">
        <f t="shared" si="633"/>
        <v>1.1179116666666666</v>
      </c>
      <c r="M2403">
        <f t="shared" si="634"/>
        <v>1.1185710947831344</v>
      </c>
      <c r="N2403" t="str">
        <f t="shared" si="645"/>
        <v>-</v>
      </c>
      <c r="O2403" t="str">
        <f t="shared" si="650"/>
        <v>Sell</v>
      </c>
      <c r="P2403" t="str">
        <f t="shared" si="636"/>
        <v>-</v>
      </c>
      <c r="Q2403" t="str">
        <f t="shared" si="651"/>
        <v>-</v>
      </c>
      <c r="R2403">
        <f t="shared" si="646"/>
        <v>1.11609</v>
      </c>
      <c r="S2403">
        <f t="shared" si="647"/>
        <v>1.11551</v>
      </c>
      <c r="T2403" t="str">
        <f t="shared" si="642"/>
        <v>-</v>
      </c>
      <c r="U2403" t="str">
        <f t="shared" si="643"/>
        <v>-</v>
      </c>
      <c r="V2403" t="str">
        <f t="shared" si="652"/>
        <v>-</v>
      </c>
    </row>
    <row r="2404" spans="1:22" x14ac:dyDescent="0.25">
      <c r="A2404" t="s">
        <v>2409</v>
      </c>
      <c r="B2404" s="2">
        <v>42618</v>
      </c>
      <c r="C2404" s="3">
        <v>0</v>
      </c>
      <c r="D2404">
        <v>1.1157999999999999</v>
      </c>
      <c r="E2404">
        <v>1.1182399999999999</v>
      </c>
      <c r="F2404">
        <v>1.11395</v>
      </c>
      <c r="G2404">
        <v>1.11504</v>
      </c>
      <c r="H2404">
        <v>795665</v>
      </c>
      <c r="I2404">
        <f t="shared" si="644"/>
        <v>-88.280913399396539</v>
      </c>
      <c r="J2404">
        <f t="shared" si="648"/>
        <v>1.1162566666666665</v>
      </c>
      <c r="K2404">
        <f t="shared" si="649"/>
        <v>1.117788129038976</v>
      </c>
      <c r="L2404">
        <f t="shared" si="633"/>
        <v>1.1183597222222224</v>
      </c>
      <c r="M2404">
        <f t="shared" si="634"/>
        <v>1.1183802247948569</v>
      </c>
      <c r="N2404" t="str">
        <f t="shared" si="645"/>
        <v>-</v>
      </c>
      <c r="O2404" t="str">
        <f t="shared" si="650"/>
        <v>Sell</v>
      </c>
      <c r="P2404" t="str">
        <f t="shared" si="636"/>
        <v>-</v>
      </c>
      <c r="Q2404" t="str">
        <f t="shared" si="651"/>
        <v>-</v>
      </c>
      <c r="R2404">
        <f t="shared" si="646"/>
        <v>1.1153</v>
      </c>
      <c r="S2404">
        <f t="shared" si="647"/>
        <v>1.1147800000000001</v>
      </c>
      <c r="T2404" t="str">
        <f t="shared" si="642"/>
        <v>-</v>
      </c>
      <c r="U2404" t="str">
        <f t="shared" si="643"/>
        <v>-</v>
      </c>
      <c r="V2404" t="str">
        <f t="shared" si="652"/>
        <v>-</v>
      </c>
    </row>
    <row r="2405" spans="1:22" x14ac:dyDescent="0.25">
      <c r="A2405" t="s">
        <v>2410</v>
      </c>
      <c r="B2405" s="2">
        <v>42619</v>
      </c>
      <c r="C2405" s="3">
        <v>0</v>
      </c>
      <c r="D2405">
        <v>1.11504</v>
      </c>
      <c r="E2405">
        <v>1.1263099999999999</v>
      </c>
      <c r="F2405">
        <v>1.11409</v>
      </c>
      <c r="G2405">
        <v>1.1245700000000001</v>
      </c>
      <c r="H2405">
        <v>1179787</v>
      </c>
      <c r="I2405">
        <f t="shared" si="644"/>
        <v>-47.221025420077041</v>
      </c>
      <c r="J2405">
        <f t="shared" si="648"/>
        <v>1.1161156410256408</v>
      </c>
      <c r="K2405">
        <f t="shared" si="649"/>
        <v>1.117959821974698</v>
      </c>
      <c r="L2405">
        <f t="shared" si="633"/>
        <v>1.1190780555555555</v>
      </c>
      <c r="M2405">
        <f t="shared" si="634"/>
        <v>1.1187148072383781</v>
      </c>
      <c r="N2405" t="str">
        <f t="shared" si="645"/>
        <v>-</v>
      </c>
      <c r="O2405" t="str">
        <f t="shared" si="650"/>
        <v>Buy</v>
      </c>
      <c r="P2405" t="str">
        <f t="shared" si="636"/>
        <v>-</v>
      </c>
      <c r="Q2405" t="str">
        <f t="shared" si="651"/>
        <v>-</v>
      </c>
      <c r="R2405">
        <f t="shared" si="646"/>
        <v>1.12479</v>
      </c>
      <c r="S2405">
        <f t="shared" si="647"/>
        <v>1.12435</v>
      </c>
      <c r="T2405" t="str">
        <f t="shared" si="642"/>
        <v>-</v>
      </c>
      <c r="U2405" t="str">
        <f t="shared" si="643"/>
        <v>-</v>
      </c>
      <c r="V2405" t="str">
        <f t="shared" si="652"/>
        <v>-</v>
      </c>
    </row>
    <row r="2406" spans="1:22" x14ac:dyDescent="0.25">
      <c r="A2406" t="s">
        <v>2411</v>
      </c>
      <c r="B2406" s="2">
        <v>42620</v>
      </c>
      <c r="C2406" s="3">
        <v>0</v>
      </c>
      <c r="D2406">
        <v>1.1245799999999999</v>
      </c>
      <c r="E2406">
        <v>1.12714</v>
      </c>
      <c r="F2406">
        <v>1.1229</v>
      </c>
      <c r="G2406">
        <v>1.12381</v>
      </c>
      <c r="H2406">
        <v>1067375</v>
      </c>
      <c r="I2406">
        <f t="shared" si="644"/>
        <v>-50.495476087893046</v>
      </c>
      <c r="J2406">
        <f t="shared" si="648"/>
        <v>1.1159049999999999</v>
      </c>
      <c r="K2406">
        <f t="shared" si="649"/>
        <v>1.1181079277474903</v>
      </c>
      <c r="L2406">
        <f t="shared" ref="L2406:L2469" si="653">AVERAGE(G2371:G2406)</f>
        <v>1.1195530555555555</v>
      </c>
      <c r="M2406">
        <f t="shared" si="634"/>
        <v>1.1189902230633306</v>
      </c>
      <c r="N2406" t="str">
        <f t="shared" si="645"/>
        <v>-</v>
      </c>
      <c r="O2406" t="str">
        <f t="shared" si="650"/>
        <v>Buy</v>
      </c>
      <c r="P2406" t="str">
        <f t="shared" si="636"/>
        <v>-</v>
      </c>
      <c r="Q2406" t="str">
        <f t="shared" si="651"/>
        <v>-</v>
      </c>
      <c r="R2406">
        <f t="shared" si="646"/>
        <v>1.12402</v>
      </c>
      <c r="S2406">
        <f t="shared" si="647"/>
        <v>1.1235999999999999</v>
      </c>
      <c r="T2406" t="str">
        <f t="shared" si="642"/>
        <v>-</v>
      </c>
      <c r="U2406" t="str">
        <f t="shared" si="643"/>
        <v>-</v>
      </c>
      <c r="V2406" t="str">
        <f t="shared" si="652"/>
        <v>-</v>
      </c>
    </row>
    <row r="2407" spans="1:22" x14ac:dyDescent="0.25">
      <c r="A2407" t="s">
        <v>2412</v>
      </c>
      <c r="B2407" s="2">
        <v>42621</v>
      </c>
      <c r="C2407" s="3">
        <v>0</v>
      </c>
      <c r="D2407">
        <v>1.12381</v>
      </c>
      <c r="E2407">
        <v>1.13269</v>
      </c>
      <c r="F2407">
        <v>1.1234500000000001</v>
      </c>
      <c r="G2407">
        <v>1.1268400000000001</v>
      </c>
      <c r="H2407">
        <v>1254157</v>
      </c>
      <c r="I2407">
        <f t="shared" si="644"/>
        <v>-33.272058823529008</v>
      </c>
      <c r="J2407">
        <f t="shared" si="648"/>
        <v>1.1158520512820513</v>
      </c>
      <c r="K2407">
        <f t="shared" si="649"/>
        <v>1.1183289928678068</v>
      </c>
      <c r="L2407">
        <f t="shared" si="653"/>
        <v>1.1200694444444443</v>
      </c>
      <c r="M2407">
        <f t="shared" ref="M2407:M2470" si="654">$M2406*(1-(2/(36+1)))+$G2407*(2/(36+1))</f>
        <v>1.1194145353301774</v>
      </c>
      <c r="N2407" t="str">
        <f t="shared" si="645"/>
        <v>-</v>
      </c>
      <c r="O2407" t="str">
        <f t="shared" si="650"/>
        <v>Buy</v>
      </c>
      <c r="P2407" t="str">
        <f t="shared" si="636"/>
        <v>-</v>
      </c>
      <c r="Q2407" t="str">
        <f t="shared" si="651"/>
        <v>-</v>
      </c>
      <c r="R2407">
        <f t="shared" si="646"/>
        <v>1.12704</v>
      </c>
      <c r="S2407">
        <f t="shared" si="647"/>
        <v>1.1266400000000001</v>
      </c>
      <c r="T2407" t="str">
        <f t="shared" si="642"/>
        <v>-</v>
      </c>
      <c r="U2407" t="str">
        <f t="shared" si="643"/>
        <v>-</v>
      </c>
      <c r="V2407" t="str">
        <f t="shared" si="652"/>
        <v>-</v>
      </c>
    </row>
    <row r="2408" spans="1:22" x14ac:dyDescent="0.25">
      <c r="A2408" t="s">
        <v>2413</v>
      </c>
      <c r="B2408" s="2">
        <v>42622</v>
      </c>
      <c r="C2408" s="3">
        <v>0</v>
      </c>
      <c r="D2408">
        <v>1.1268199999999999</v>
      </c>
      <c r="E2408">
        <v>1.1285000000000001</v>
      </c>
      <c r="F2408">
        <v>1.11985</v>
      </c>
      <c r="G2408">
        <v>1.1231800000000001</v>
      </c>
      <c r="H2408">
        <v>1172905</v>
      </c>
      <c r="I2408">
        <f t="shared" si="644"/>
        <v>-50.091911764705465</v>
      </c>
      <c r="J2408">
        <f t="shared" si="648"/>
        <v>1.1158289743589744</v>
      </c>
      <c r="K2408">
        <f t="shared" si="649"/>
        <v>1.1184518031749509</v>
      </c>
      <c r="L2408">
        <f t="shared" si="653"/>
        <v>1.120233888888889</v>
      </c>
      <c r="M2408">
        <f t="shared" si="654"/>
        <v>1.1196180739609787</v>
      </c>
      <c r="N2408" t="str">
        <f t="shared" si="645"/>
        <v>-</v>
      </c>
      <c r="O2408" t="str">
        <f t="shared" si="650"/>
        <v>Buy</v>
      </c>
      <c r="P2408" t="str">
        <f t="shared" si="636"/>
        <v>-</v>
      </c>
      <c r="Q2408" t="str">
        <f t="shared" si="651"/>
        <v>-</v>
      </c>
      <c r="R2408">
        <f t="shared" si="646"/>
        <v>1.12338</v>
      </c>
      <c r="S2408">
        <f t="shared" si="647"/>
        <v>1.1229800000000001</v>
      </c>
      <c r="T2408" t="str">
        <f t="shared" si="642"/>
        <v>-</v>
      </c>
      <c r="U2408" t="str">
        <f t="shared" si="643"/>
        <v>-</v>
      </c>
      <c r="V2408" t="str">
        <f t="shared" si="652"/>
        <v>-</v>
      </c>
    </row>
    <row r="2409" spans="1:22" x14ac:dyDescent="0.25">
      <c r="A2409" t="s">
        <v>2414</v>
      </c>
      <c r="B2409" s="2">
        <v>42624</v>
      </c>
      <c r="C2409" s="3">
        <v>0</v>
      </c>
      <c r="D2409">
        <v>1.1234299999999999</v>
      </c>
      <c r="E2409">
        <v>1.1240699999999999</v>
      </c>
      <c r="F2409">
        <v>1.12293</v>
      </c>
      <c r="G2409">
        <v>1.1240600000000001</v>
      </c>
      <c r="H2409">
        <v>64036</v>
      </c>
      <c r="I2409">
        <f t="shared" si="644"/>
        <v>-46.047794117646681</v>
      </c>
      <c r="J2409">
        <f t="shared" si="648"/>
        <v>1.1158321794871797</v>
      </c>
      <c r="K2409">
        <f t="shared" si="649"/>
        <v>1.1185937828414079</v>
      </c>
      <c r="L2409">
        <f t="shared" si="653"/>
        <v>1.1204380555555558</v>
      </c>
      <c r="M2409">
        <f t="shared" si="654"/>
        <v>1.119858178071196</v>
      </c>
      <c r="N2409" t="str">
        <f t="shared" si="645"/>
        <v>-</v>
      </c>
      <c r="O2409" t="str">
        <f t="shared" si="650"/>
        <v>Buy</v>
      </c>
      <c r="P2409" t="str">
        <f t="shared" si="636"/>
        <v>-</v>
      </c>
      <c r="Q2409" t="str">
        <f t="shared" si="651"/>
        <v>-</v>
      </c>
      <c r="R2409">
        <f t="shared" si="646"/>
        <v>1.1242700000000001</v>
      </c>
      <c r="S2409">
        <f t="shared" si="647"/>
        <v>1.12385</v>
      </c>
      <c r="T2409" t="str">
        <f t="shared" si="642"/>
        <v>-</v>
      </c>
      <c r="U2409" t="str">
        <f t="shared" si="643"/>
        <v>-</v>
      </c>
      <c r="V2409" t="str">
        <f t="shared" si="652"/>
        <v>-</v>
      </c>
    </row>
    <row r="2410" spans="1:22" x14ac:dyDescent="0.25">
      <c r="A2410" t="s">
        <v>2415</v>
      </c>
      <c r="B2410" s="2">
        <v>42625</v>
      </c>
      <c r="C2410" s="3">
        <v>0</v>
      </c>
      <c r="D2410">
        <v>1.1240600000000001</v>
      </c>
      <c r="E2410">
        <v>1.1268400000000001</v>
      </c>
      <c r="F2410">
        <v>1.12103</v>
      </c>
      <c r="G2410">
        <v>1.1240399999999999</v>
      </c>
      <c r="H2410">
        <v>1203943</v>
      </c>
      <c r="I2410">
        <f t="shared" si="644"/>
        <v>-42.46440844379012</v>
      </c>
      <c r="J2410">
        <f t="shared" si="648"/>
        <v>1.1157715384615385</v>
      </c>
      <c r="K2410">
        <f t="shared" si="649"/>
        <v>1.1187316617568153</v>
      </c>
      <c r="L2410">
        <f t="shared" si="653"/>
        <v>1.1206422222222221</v>
      </c>
      <c r="M2410">
        <f t="shared" si="654"/>
        <v>1.12008422249978</v>
      </c>
      <c r="N2410" t="str">
        <f t="shared" si="645"/>
        <v>-</v>
      </c>
      <c r="O2410" t="str">
        <f t="shared" si="650"/>
        <v>Buy</v>
      </c>
      <c r="P2410" t="str">
        <f t="shared" si="636"/>
        <v>-</v>
      </c>
      <c r="Q2410" t="str">
        <f t="shared" si="651"/>
        <v>-</v>
      </c>
      <c r="R2410">
        <f t="shared" si="646"/>
        <v>1.12426</v>
      </c>
      <c r="S2410">
        <f t="shared" si="647"/>
        <v>1.12382</v>
      </c>
      <c r="T2410" t="str">
        <f t="shared" si="642"/>
        <v>-</v>
      </c>
      <c r="U2410" t="str">
        <f t="shared" si="643"/>
        <v>-</v>
      </c>
      <c r="V2410" t="str">
        <f t="shared" si="652"/>
        <v>-</v>
      </c>
    </row>
    <row r="2411" spans="1:22" x14ac:dyDescent="0.25">
      <c r="A2411" t="s">
        <v>2416</v>
      </c>
      <c r="B2411" s="2">
        <v>42626</v>
      </c>
      <c r="C2411" s="3">
        <v>0</v>
      </c>
      <c r="D2411">
        <v>1.1240399999999999</v>
      </c>
      <c r="E2411">
        <v>1.12602</v>
      </c>
      <c r="F2411">
        <v>1.12039</v>
      </c>
      <c r="G2411">
        <v>1.12191</v>
      </c>
      <c r="H2411">
        <v>1192151</v>
      </c>
      <c r="I2411">
        <f t="shared" si="644"/>
        <v>-52.920962199312768</v>
      </c>
      <c r="J2411">
        <f t="shared" si="648"/>
        <v>1.1157828205128204</v>
      </c>
      <c r="K2411">
        <f t="shared" si="649"/>
        <v>1.1188121260161363</v>
      </c>
      <c r="L2411">
        <f t="shared" si="653"/>
        <v>1.1206458333333336</v>
      </c>
      <c r="M2411">
        <f t="shared" si="654"/>
        <v>1.1201829131754677</v>
      </c>
      <c r="N2411" t="str">
        <f t="shared" si="645"/>
        <v>-</v>
      </c>
      <c r="O2411" t="str">
        <f t="shared" si="650"/>
        <v>Buy</v>
      </c>
      <c r="P2411" t="str">
        <f t="shared" si="636"/>
        <v>-</v>
      </c>
      <c r="Q2411" t="str">
        <f t="shared" si="651"/>
        <v>-</v>
      </c>
      <c r="R2411">
        <f t="shared" si="646"/>
        <v>1.12212</v>
      </c>
      <c r="S2411">
        <f t="shared" si="647"/>
        <v>1.1216999999999999</v>
      </c>
      <c r="T2411" t="str">
        <f t="shared" si="642"/>
        <v>-</v>
      </c>
      <c r="U2411" t="str">
        <f t="shared" si="643"/>
        <v>-</v>
      </c>
      <c r="V2411" t="str">
        <f t="shared" si="652"/>
        <v>-</v>
      </c>
    </row>
    <row r="2412" spans="1:22" x14ac:dyDescent="0.25">
      <c r="A2412" t="s">
        <v>2417</v>
      </c>
      <c r="B2412" s="2">
        <v>42627</v>
      </c>
      <c r="C2412" s="3">
        <v>0</v>
      </c>
      <c r="D2412">
        <v>1.12191</v>
      </c>
      <c r="E2412">
        <v>1.1274</v>
      </c>
      <c r="F2412">
        <v>1.12137</v>
      </c>
      <c r="G2412">
        <v>1.1245000000000001</v>
      </c>
      <c r="H2412">
        <v>1126415</v>
      </c>
      <c r="I2412">
        <f t="shared" si="644"/>
        <v>-40.206185567009918</v>
      </c>
      <c r="J2412">
        <f t="shared" si="648"/>
        <v>1.1157621794871795</v>
      </c>
      <c r="K2412">
        <f t="shared" si="649"/>
        <v>1.1189561228258542</v>
      </c>
      <c r="L2412">
        <f t="shared" si="653"/>
        <v>1.1209094444444443</v>
      </c>
      <c r="M2412">
        <f t="shared" si="654"/>
        <v>1.120416269220037</v>
      </c>
      <c r="N2412" t="str">
        <f t="shared" si="645"/>
        <v>-</v>
      </c>
      <c r="O2412" t="str">
        <f t="shared" si="650"/>
        <v>Buy</v>
      </c>
      <c r="P2412" t="str">
        <f t="shared" si="636"/>
        <v>-</v>
      </c>
      <c r="Q2412" t="str">
        <f t="shared" si="651"/>
        <v>-</v>
      </c>
      <c r="R2412">
        <f t="shared" si="646"/>
        <v>1.12469</v>
      </c>
      <c r="S2412">
        <f t="shared" si="647"/>
        <v>1.1243099999999999</v>
      </c>
      <c r="T2412" t="str">
        <f t="shared" si="642"/>
        <v>-</v>
      </c>
      <c r="U2412" t="str">
        <f t="shared" si="643"/>
        <v>-</v>
      </c>
      <c r="V2412" t="str">
        <f t="shared" si="652"/>
        <v>-</v>
      </c>
    </row>
    <row r="2413" spans="1:22" x14ac:dyDescent="0.25">
      <c r="A2413" t="s">
        <v>2418</v>
      </c>
      <c r="B2413" s="2">
        <v>42628</v>
      </c>
      <c r="C2413" s="3">
        <v>0</v>
      </c>
      <c r="D2413">
        <v>1.1245000000000001</v>
      </c>
      <c r="E2413">
        <v>1.12843</v>
      </c>
      <c r="F2413">
        <v>1.1218999999999999</v>
      </c>
      <c r="G2413">
        <v>1.1246799999999999</v>
      </c>
      <c r="H2413">
        <v>1084270</v>
      </c>
      <c r="I2413">
        <f t="shared" si="644"/>
        <v>-39.322533136966484</v>
      </c>
      <c r="J2413">
        <f t="shared" si="648"/>
        <v>1.1157329487179486</v>
      </c>
      <c r="K2413">
        <f t="shared" si="649"/>
        <v>1.1191010311087441</v>
      </c>
      <c r="L2413">
        <f t="shared" si="653"/>
        <v>1.1212208333333331</v>
      </c>
      <c r="M2413">
        <f t="shared" si="654"/>
        <v>1.120646741154089</v>
      </c>
      <c r="N2413" t="str">
        <f t="shared" si="645"/>
        <v>-</v>
      </c>
      <c r="O2413" t="str">
        <f t="shared" si="650"/>
        <v>Buy</v>
      </c>
      <c r="P2413" t="str">
        <f t="shared" si="636"/>
        <v>-</v>
      </c>
      <c r="Q2413" t="str">
        <f t="shared" si="651"/>
        <v>-</v>
      </c>
      <c r="R2413">
        <f t="shared" si="646"/>
        <v>1.1248800000000001</v>
      </c>
      <c r="S2413">
        <f t="shared" si="647"/>
        <v>1.1244799999999999</v>
      </c>
      <c r="T2413" t="str">
        <f t="shared" si="642"/>
        <v>-</v>
      </c>
      <c r="U2413" t="str">
        <f t="shared" si="643"/>
        <v>-</v>
      </c>
      <c r="V2413" t="str">
        <f t="shared" si="652"/>
        <v>-</v>
      </c>
    </row>
    <row r="2414" spans="1:22" x14ac:dyDescent="0.25">
      <c r="A2414" t="s">
        <v>2419</v>
      </c>
      <c r="B2414" s="2">
        <v>42629</v>
      </c>
      <c r="C2414" s="3">
        <v>0</v>
      </c>
      <c r="D2414">
        <v>1.12469</v>
      </c>
      <c r="E2414">
        <v>1.1248</v>
      </c>
      <c r="F2414">
        <v>1.1149500000000001</v>
      </c>
      <c r="G2414">
        <v>1.1150899999999999</v>
      </c>
      <c r="H2414">
        <v>1074570</v>
      </c>
      <c r="I2414">
        <f t="shared" si="644"/>
        <v>-88.309081786252165</v>
      </c>
      <c r="J2414">
        <f t="shared" si="648"/>
        <v>1.1155761538461537</v>
      </c>
      <c r="K2414">
        <f t="shared" si="649"/>
        <v>1.1189994860173835</v>
      </c>
      <c r="L2414">
        <f t="shared" si="653"/>
        <v>1.1214027777777777</v>
      </c>
      <c r="M2414">
        <f t="shared" si="654"/>
        <v>1.1203463767673816</v>
      </c>
      <c r="N2414" t="str">
        <f t="shared" si="645"/>
        <v>-</v>
      </c>
      <c r="O2414" t="str">
        <f t="shared" si="650"/>
        <v>Sell</v>
      </c>
      <c r="P2414" t="str">
        <f t="shared" si="636"/>
        <v>-</v>
      </c>
      <c r="Q2414" t="str">
        <f t="shared" si="651"/>
        <v>-</v>
      </c>
      <c r="R2414">
        <f t="shared" si="646"/>
        <v>1.1152899999999999</v>
      </c>
      <c r="S2414">
        <f t="shared" si="647"/>
        <v>1.1148899999999999</v>
      </c>
      <c r="T2414" t="str">
        <f t="shared" si="642"/>
        <v>-</v>
      </c>
      <c r="U2414" t="str">
        <f t="shared" si="643"/>
        <v>-</v>
      </c>
      <c r="V2414" t="str">
        <f t="shared" si="652"/>
        <v>-</v>
      </c>
    </row>
    <row r="2415" spans="1:22" x14ac:dyDescent="0.25">
      <c r="A2415" t="s">
        <v>2420</v>
      </c>
      <c r="B2415" s="2">
        <v>42631</v>
      </c>
      <c r="C2415" s="3">
        <v>0</v>
      </c>
      <c r="D2415">
        <v>1.115</v>
      </c>
      <c r="E2415">
        <v>1.11608</v>
      </c>
      <c r="F2415">
        <v>1.11497</v>
      </c>
      <c r="G2415">
        <v>1.1157699999999999</v>
      </c>
      <c r="H2415">
        <v>47565</v>
      </c>
      <c r="I2415">
        <f t="shared" si="644"/>
        <v>-90.288153681964062</v>
      </c>
      <c r="J2415">
        <f t="shared" si="648"/>
        <v>1.1153335897435896</v>
      </c>
      <c r="K2415">
        <f t="shared" si="649"/>
        <v>1.1189177268777029</v>
      </c>
      <c r="L2415">
        <f t="shared" si="653"/>
        <v>1.1215994444444444</v>
      </c>
      <c r="M2415">
        <f t="shared" si="654"/>
        <v>1.1200990050502257</v>
      </c>
      <c r="N2415" t="str">
        <f t="shared" si="645"/>
        <v>-</v>
      </c>
      <c r="O2415" t="str">
        <f t="shared" si="650"/>
        <v>Sell</v>
      </c>
      <c r="P2415" t="str">
        <f t="shared" si="636"/>
        <v>-</v>
      </c>
      <c r="Q2415" t="str">
        <f t="shared" si="651"/>
        <v>-</v>
      </c>
      <c r="R2415">
        <f t="shared" si="646"/>
        <v>1.1159699999999999</v>
      </c>
      <c r="S2415">
        <f t="shared" si="647"/>
        <v>1.11557</v>
      </c>
      <c r="T2415" t="str">
        <f t="shared" si="642"/>
        <v>-</v>
      </c>
      <c r="U2415" t="str">
        <f t="shared" si="643"/>
        <v>-</v>
      </c>
      <c r="V2415" t="str">
        <f t="shared" si="652"/>
        <v>-</v>
      </c>
    </row>
    <row r="2416" spans="1:22" x14ac:dyDescent="0.25">
      <c r="A2416" t="s">
        <v>2421</v>
      </c>
      <c r="B2416" s="2">
        <v>42632</v>
      </c>
      <c r="C2416" s="3">
        <v>0</v>
      </c>
      <c r="D2416">
        <v>1.1157600000000001</v>
      </c>
      <c r="E2416">
        <v>1.11978</v>
      </c>
      <c r="F2416">
        <v>1.11507</v>
      </c>
      <c r="G2416">
        <v>1.11771</v>
      </c>
      <c r="H2416">
        <v>1166642</v>
      </c>
      <c r="I2416">
        <f t="shared" si="644"/>
        <v>-79.935965848452568</v>
      </c>
      <c r="J2416">
        <f t="shared" si="648"/>
        <v>1.1151483333333332</v>
      </c>
      <c r="K2416">
        <f t="shared" si="649"/>
        <v>1.1188871515137102</v>
      </c>
      <c r="L2416">
        <f t="shared" si="653"/>
        <v>1.1218552777777779</v>
      </c>
      <c r="M2416">
        <f t="shared" si="654"/>
        <v>1.1199698696421054</v>
      </c>
      <c r="N2416" t="str">
        <f t="shared" si="645"/>
        <v>Buy</v>
      </c>
      <c r="O2416" t="str">
        <f t="shared" si="650"/>
        <v>Sell</v>
      </c>
      <c r="P2416" t="str">
        <f t="shared" ref="P2416:P2479" si="655">IF(N2416=O2416,O2416,"-")</f>
        <v>-</v>
      </c>
      <c r="Q2416" t="str">
        <f t="shared" si="651"/>
        <v>-</v>
      </c>
      <c r="R2416">
        <f t="shared" si="646"/>
        <v>1.1178900000000001</v>
      </c>
      <c r="S2416">
        <f t="shared" si="647"/>
        <v>1.1175299999999999</v>
      </c>
      <c r="T2416" t="str">
        <f t="shared" si="642"/>
        <v>-</v>
      </c>
      <c r="U2416" t="str">
        <f t="shared" si="643"/>
        <v>-</v>
      </c>
      <c r="V2416" t="str">
        <f t="shared" si="652"/>
        <v>-</v>
      </c>
    </row>
    <row r="2417" spans="1:25" x14ac:dyDescent="0.25">
      <c r="A2417" t="s">
        <v>2422</v>
      </c>
      <c r="B2417" s="2">
        <v>42633</v>
      </c>
      <c r="C2417" s="3">
        <v>0</v>
      </c>
      <c r="D2417">
        <v>1.11771</v>
      </c>
      <c r="E2417">
        <v>1.12134</v>
      </c>
      <c r="F2417">
        <v>1.1149500000000001</v>
      </c>
      <c r="G2417">
        <v>1.1153</v>
      </c>
      <c r="H2417">
        <v>1152340</v>
      </c>
      <c r="I2417">
        <f t="shared" si="644"/>
        <v>-92.796157950907343</v>
      </c>
      <c r="J2417">
        <f t="shared" si="648"/>
        <v>1.1150247435897434</v>
      </c>
      <c r="K2417">
        <f t="shared" si="649"/>
        <v>1.1187963375513379</v>
      </c>
      <c r="L2417">
        <f t="shared" si="653"/>
        <v>1.1219536111111108</v>
      </c>
      <c r="M2417">
        <f t="shared" si="654"/>
        <v>1.1197174442560456</v>
      </c>
      <c r="N2417" t="str">
        <f t="shared" si="645"/>
        <v>-</v>
      </c>
      <c r="O2417" t="str">
        <f t="shared" si="650"/>
        <v>Sell</v>
      </c>
      <c r="P2417" t="str">
        <f t="shared" si="655"/>
        <v>-</v>
      </c>
      <c r="Q2417" t="str">
        <f t="shared" si="651"/>
        <v>-</v>
      </c>
      <c r="R2417">
        <f t="shared" si="646"/>
        <v>1.1154999999999999</v>
      </c>
      <c r="S2417">
        <f t="shared" si="647"/>
        <v>1.1151</v>
      </c>
      <c r="T2417" t="str">
        <f t="shared" si="642"/>
        <v>-</v>
      </c>
      <c r="U2417" t="str">
        <f t="shared" si="643"/>
        <v>-</v>
      </c>
      <c r="V2417" t="str">
        <f t="shared" si="652"/>
        <v>-</v>
      </c>
    </row>
    <row r="2418" spans="1:25" x14ac:dyDescent="0.25">
      <c r="A2418" t="s">
        <v>2423</v>
      </c>
      <c r="B2418" s="2">
        <v>42634</v>
      </c>
      <c r="C2418" s="3">
        <v>0</v>
      </c>
      <c r="D2418">
        <v>1.1153</v>
      </c>
      <c r="E2418">
        <v>1.1196600000000001</v>
      </c>
      <c r="F2418">
        <v>1.1123000000000001</v>
      </c>
      <c r="G2418">
        <v>1.1189</v>
      </c>
      <c r="H2418">
        <v>1315286</v>
      </c>
      <c r="I2418">
        <f t="shared" si="644"/>
        <v>-67.631191760667136</v>
      </c>
      <c r="J2418">
        <f t="shared" si="648"/>
        <v>1.1148496153846155</v>
      </c>
      <c r="K2418">
        <f t="shared" si="649"/>
        <v>1.1187989619171268</v>
      </c>
      <c r="L2418">
        <f t="shared" si="653"/>
        <v>1.1219647222222224</v>
      </c>
      <c r="M2418">
        <f t="shared" si="654"/>
        <v>1.1196732580800433</v>
      </c>
      <c r="N2418" t="str">
        <f t="shared" si="645"/>
        <v>Buy</v>
      </c>
      <c r="O2418" t="str">
        <f t="shared" si="650"/>
        <v>Buy</v>
      </c>
      <c r="P2418" t="str">
        <f t="shared" si="655"/>
        <v>Buy</v>
      </c>
      <c r="Q2418" t="str">
        <f t="shared" si="651"/>
        <v>-</v>
      </c>
      <c r="R2418">
        <f t="shared" si="646"/>
        <v>1.1191</v>
      </c>
      <c r="S2418">
        <f t="shared" si="647"/>
        <v>1.1187</v>
      </c>
      <c r="T2418" t="str">
        <f t="shared" si="642"/>
        <v>-</v>
      </c>
      <c r="U2418" t="str">
        <f t="shared" si="643"/>
        <v>-</v>
      </c>
      <c r="V2418">
        <f t="shared" si="652"/>
        <v>5000</v>
      </c>
      <c r="W2418">
        <f>V2418/R2418</f>
        <v>4467.8759717630237</v>
      </c>
      <c r="X2418">
        <f>W2418*S2418</f>
        <v>4998.2128496112946</v>
      </c>
      <c r="Y2418">
        <f t="shared" ref="Y2418:Y2436" si="656">X2418-$AE$88</f>
        <v>-1.7871503887054132</v>
      </c>
    </row>
    <row r="2419" spans="1:25" x14ac:dyDescent="0.25">
      <c r="A2419" t="s">
        <v>2424</v>
      </c>
      <c r="B2419" s="2">
        <v>42635</v>
      </c>
      <c r="C2419" s="3">
        <v>0</v>
      </c>
      <c r="D2419">
        <v>1.1189</v>
      </c>
      <c r="E2419">
        <v>1.1257299999999999</v>
      </c>
      <c r="F2419">
        <v>1.11849</v>
      </c>
      <c r="G2419">
        <v>1.1208100000000001</v>
      </c>
      <c r="H2419">
        <v>1367850</v>
      </c>
      <c r="I2419">
        <f t="shared" si="644"/>
        <v>-58.263854830799133</v>
      </c>
      <c r="J2419">
        <f t="shared" si="648"/>
        <v>1.1146897435897436</v>
      </c>
      <c r="K2419">
        <f t="shared" si="649"/>
        <v>1.1188498742736552</v>
      </c>
      <c r="L2419">
        <f t="shared" si="653"/>
        <v>1.1221588888888889</v>
      </c>
      <c r="M2419">
        <f t="shared" si="654"/>
        <v>1.11973470358923</v>
      </c>
      <c r="N2419" t="str">
        <f t="shared" si="645"/>
        <v>-</v>
      </c>
      <c r="O2419" t="str">
        <f t="shared" si="650"/>
        <v>Buy</v>
      </c>
      <c r="P2419" t="str">
        <f t="shared" si="655"/>
        <v>-</v>
      </c>
      <c r="Q2419" t="str">
        <f t="shared" si="651"/>
        <v>-</v>
      </c>
      <c r="R2419">
        <f t="shared" si="646"/>
        <v>1.1209899999999999</v>
      </c>
      <c r="S2419">
        <f t="shared" si="647"/>
        <v>1.12063</v>
      </c>
      <c r="T2419" t="str">
        <f t="shared" si="642"/>
        <v>-</v>
      </c>
      <c r="U2419" t="str">
        <f t="shared" si="643"/>
        <v>-</v>
      </c>
      <c r="V2419" t="str">
        <f t="shared" si="652"/>
        <v>-</v>
      </c>
      <c r="W2419">
        <f>W2418</f>
        <v>4467.8759717630237</v>
      </c>
      <c r="X2419">
        <f>W2419*S2419</f>
        <v>5006.8358502367973</v>
      </c>
      <c r="Y2419">
        <f t="shared" si="656"/>
        <v>6.8358502367973415</v>
      </c>
    </row>
    <row r="2420" spans="1:25" x14ac:dyDescent="0.25">
      <c r="A2420" t="s">
        <v>2425</v>
      </c>
      <c r="B2420" s="2">
        <v>42636</v>
      </c>
      <c r="C2420" s="3">
        <v>0</v>
      </c>
      <c r="D2420">
        <v>1.1208100000000001</v>
      </c>
      <c r="E2420">
        <v>1.12405</v>
      </c>
      <c r="F2420">
        <v>1.11938</v>
      </c>
      <c r="G2420">
        <v>1.1223700000000001</v>
      </c>
      <c r="H2420">
        <v>1181569</v>
      </c>
      <c r="I2420">
        <f t="shared" si="644"/>
        <v>-50.61304561059309</v>
      </c>
      <c r="J2420">
        <f t="shared" si="648"/>
        <v>1.1148594871794872</v>
      </c>
      <c r="K2420">
        <f t="shared" si="649"/>
        <v>1.1189389913806513</v>
      </c>
      <c r="L2420">
        <f t="shared" si="653"/>
        <v>1.12233</v>
      </c>
      <c r="M2420">
        <f t="shared" si="654"/>
        <v>1.1198771520438664</v>
      </c>
      <c r="N2420" t="str">
        <f t="shared" si="645"/>
        <v>-</v>
      </c>
      <c r="O2420" t="str">
        <f t="shared" si="650"/>
        <v>Buy</v>
      </c>
      <c r="P2420" t="str">
        <f t="shared" si="655"/>
        <v>-</v>
      </c>
      <c r="Q2420" t="str">
        <f t="shared" si="651"/>
        <v>-</v>
      </c>
      <c r="R2420">
        <f t="shared" si="646"/>
        <v>1.1225499999999999</v>
      </c>
      <c r="S2420">
        <f t="shared" si="647"/>
        <v>1.12219</v>
      </c>
      <c r="T2420" t="str">
        <f t="shared" si="642"/>
        <v>-</v>
      </c>
      <c r="U2420" t="str">
        <f t="shared" si="643"/>
        <v>-</v>
      </c>
      <c r="V2420" t="str">
        <f t="shared" ref="V2420:V2436" si="657">IF(P2420="Buy",$AE$88,IF(P2420="Sell",$AE$88/R2420,"-"))</f>
        <v>-</v>
      </c>
      <c r="W2420">
        <f t="shared" ref="W2420:W2436" si="658">W2419</f>
        <v>4467.8759717630237</v>
      </c>
      <c r="X2420">
        <f t="shared" ref="X2420:X2436" si="659">W2420*S2420</f>
        <v>5013.8057367527481</v>
      </c>
      <c r="Y2420">
        <f t="shared" si="656"/>
        <v>13.805736752748089</v>
      </c>
    </row>
    <row r="2421" spans="1:25" x14ac:dyDescent="0.25">
      <c r="A2421" t="s">
        <v>2426</v>
      </c>
      <c r="B2421" s="2">
        <v>42638</v>
      </c>
      <c r="C2421" s="3">
        <v>0</v>
      </c>
      <c r="D2421">
        <v>1.12294</v>
      </c>
      <c r="E2421">
        <v>1.1241000000000001</v>
      </c>
      <c r="F2421">
        <v>1.1222799999999999</v>
      </c>
      <c r="G2421">
        <v>1.1237299999999999</v>
      </c>
      <c r="H2421">
        <v>70942</v>
      </c>
      <c r="I2421">
        <f t="shared" si="644"/>
        <v>-29.444444444445466</v>
      </c>
      <c r="J2421">
        <f t="shared" si="648"/>
        <v>1.1151134615384615</v>
      </c>
      <c r="K2421">
        <f t="shared" si="649"/>
        <v>1.1190602827381033</v>
      </c>
      <c r="L2421">
        <f t="shared" si="653"/>
        <v>1.1225333333333334</v>
      </c>
      <c r="M2421">
        <f t="shared" si="654"/>
        <v>1.1200854140955494</v>
      </c>
      <c r="N2421" t="str">
        <f t="shared" si="645"/>
        <v>-</v>
      </c>
      <c r="O2421" t="str">
        <f t="shared" si="650"/>
        <v>Buy</v>
      </c>
      <c r="P2421" t="str">
        <f t="shared" si="655"/>
        <v>-</v>
      </c>
      <c r="Q2421" t="str">
        <f t="shared" si="651"/>
        <v>-</v>
      </c>
      <c r="R2421">
        <f t="shared" si="646"/>
        <v>1.12391</v>
      </c>
      <c r="S2421">
        <f t="shared" si="647"/>
        <v>1.12355</v>
      </c>
      <c r="T2421" t="str">
        <f t="shared" si="642"/>
        <v>-</v>
      </c>
      <c r="U2421" t="str">
        <f t="shared" si="643"/>
        <v>-</v>
      </c>
      <c r="V2421" t="str">
        <f t="shared" si="657"/>
        <v>-</v>
      </c>
      <c r="W2421">
        <f t="shared" si="658"/>
        <v>4467.8759717630237</v>
      </c>
      <c r="X2421">
        <f t="shared" si="659"/>
        <v>5019.8820480743452</v>
      </c>
      <c r="Y2421">
        <f t="shared" si="656"/>
        <v>19.882048074345221</v>
      </c>
    </row>
    <row r="2422" spans="1:25" x14ac:dyDescent="0.25">
      <c r="A2422" t="s">
        <v>2427</v>
      </c>
      <c r="B2422" s="2">
        <v>42639</v>
      </c>
      <c r="C2422" s="3">
        <v>0</v>
      </c>
      <c r="D2422">
        <v>1.1237299999999999</v>
      </c>
      <c r="E2422">
        <v>1.12792</v>
      </c>
      <c r="F2422">
        <v>1.1221099999999999</v>
      </c>
      <c r="G2422">
        <v>1.125</v>
      </c>
      <c r="H2422">
        <v>1193548</v>
      </c>
      <c r="I2422">
        <f t="shared" si="644"/>
        <v>-21.26472411655331</v>
      </c>
      <c r="J2422">
        <f t="shared" si="648"/>
        <v>1.1154164102564101</v>
      </c>
      <c r="K2422">
        <f t="shared" si="649"/>
        <v>1.119210655327012</v>
      </c>
      <c r="L2422">
        <f t="shared" si="653"/>
        <v>1.122722777777778</v>
      </c>
      <c r="M2422">
        <f t="shared" si="654"/>
        <v>1.1203510673876818</v>
      </c>
      <c r="N2422" t="str">
        <f t="shared" si="645"/>
        <v>-</v>
      </c>
      <c r="O2422" t="str">
        <f t="shared" si="650"/>
        <v>Buy</v>
      </c>
      <c r="P2422" t="str">
        <f t="shared" si="655"/>
        <v>-</v>
      </c>
      <c r="Q2422" t="str">
        <f t="shared" si="651"/>
        <v>-</v>
      </c>
      <c r="R2422">
        <f t="shared" si="646"/>
        <v>1.1251800000000001</v>
      </c>
      <c r="S2422">
        <f t="shared" si="647"/>
        <v>1.1248199999999999</v>
      </c>
      <c r="T2422" t="str">
        <f t="shared" si="642"/>
        <v>-</v>
      </c>
      <c r="U2422" t="str">
        <f t="shared" si="643"/>
        <v>-</v>
      </c>
      <c r="V2422" t="str">
        <f t="shared" si="657"/>
        <v>-</v>
      </c>
      <c r="W2422">
        <f t="shared" si="658"/>
        <v>4467.8759717630237</v>
      </c>
      <c r="X2422">
        <f t="shared" si="659"/>
        <v>5025.556250558484</v>
      </c>
      <c r="Y2422">
        <f t="shared" si="656"/>
        <v>25.556250558483953</v>
      </c>
    </row>
    <row r="2423" spans="1:25" x14ac:dyDescent="0.25">
      <c r="A2423" t="s">
        <v>2428</v>
      </c>
      <c r="B2423" s="2">
        <v>42640</v>
      </c>
      <c r="C2423" s="3">
        <v>0</v>
      </c>
      <c r="D2423">
        <v>1.1250100000000001</v>
      </c>
      <c r="E2423">
        <v>1.1258900000000001</v>
      </c>
      <c r="F2423">
        <v>1.1191</v>
      </c>
      <c r="G2423">
        <v>1.1216999999999999</v>
      </c>
      <c r="H2423">
        <v>1255725</v>
      </c>
      <c r="I2423">
        <f t="shared" si="644"/>
        <v>-41.723496590205414</v>
      </c>
      <c r="J2423">
        <f t="shared" si="648"/>
        <v>1.1155980769230769</v>
      </c>
      <c r="K2423">
        <f t="shared" si="649"/>
        <v>1.1192736767111382</v>
      </c>
      <c r="L2423">
        <f t="shared" si="653"/>
        <v>1.1225591666666663</v>
      </c>
      <c r="M2423">
        <f t="shared" si="654"/>
        <v>1.1204239826640232</v>
      </c>
      <c r="N2423" t="str">
        <f t="shared" si="645"/>
        <v>-</v>
      </c>
      <c r="O2423" t="str">
        <f t="shared" si="650"/>
        <v>Buy</v>
      </c>
      <c r="P2423" t="str">
        <f t="shared" si="655"/>
        <v>-</v>
      </c>
      <c r="Q2423" t="str">
        <f t="shared" si="651"/>
        <v>-</v>
      </c>
      <c r="R2423">
        <f t="shared" si="646"/>
        <v>1.12188</v>
      </c>
      <c r="S2423">
        <f t="shared" si="647"/>
        <v>1.1215200000000001</v>
      </c>
      <c r="T2423" t="str">
        <f t="shared" si="642"/>
        <v>-</v>
      </c>
      <c r="U2423" t="str">
        <f t="shared" si="643"/>
        <v>-</v>
      </c>
      <c r="V2423" t="str">
        <f t="shared" si="657"/>
        <v>-</v>
      </c>
      <c r="W2423">
        <f t="shared" si="658"/>
        <v>4467.8759717630237</v>
      </c>
      <c r="X2423">
        <f t="shared" si="659"/>
        <v>5010.8122598516666</v>
      </c>
      <c r="Y2423">
        <f t="shared" si="656"/>
        <v>10.812259851666568</v>
      </c>
    </row>
    <row r="2424" spans="1:25" x14ac:dyDescent="0.25">
      <c r="A2424" t="s">
        <v>2429</v>
      </c>
      <c r="B2424" s="2">
        <v>42641</v>
      </c>
      <c r="C2424" s="3">
        <v>0</v>
      </c>
      <c r="D2424">
        <v>1.1216999999999999</v>
      </c>
      <c r="E2424">
        <v>1.1236900000000001</v>
      </c>
      <c r="F2424">
        <v>1.1182000000000001</v>
      </c>
      <c r="G2424">
        <v>1.12233</v>
      </c>
      <c r="H2424">
        <v>1343019</v>
      </c>
      <c r="I2424">
        <f t="shared" si="644"/>
        <v>-37.817730936143853</v>
      </c>
      <c r="J2424">
        <f t="shared" si="648"/>
        <v>1.1157279487179488</v>
      </c>
      <c r="K2424">
        <f t="shared" si="649"/>
        <v>1.119351051984274</v>
      </c>
      <c r="L2424">
        <f t="shared" si="653"/>
        <v>1.1223491666666663</v>
      </c>
      <c r="M2424">
        <f t="shared" si="654"/>
        <v>1.1205270106281302</v>
      </c>
      <c r="N2424" t="str">
        <f t="shared" si="645"/>
        <v>-</v>
      </c>
      <c r="O2424" t="str">
        <f t="shared" si="650"/>
        <v>Buy</v>
      </c>
      <c r="P2424" t="str">
        <f t="shared" si="655"/>
        <v>-</v>
      </c>
      <c r="Q2424" t="str">
        <f t="shared" si="651"/>
        <v>-</v>
      </c>
      <c r="R2424">
        <f t="shared" si="646"/>
        <v>1.1225000000000001</v>
      </c>
      <c r="S2424">
        <f t="shared" si="647"/>
        <v>1.12216</v>
      </c>
      <c r="T2424" t="str">
        <f t="shared" si="642"/>
        <v>-</v>
      </c>
      <c r="U2424" t="str">
        <f t="shared" si="643"/>
        <v>-</v>
      </c>
      <c r="V2424" t="str">
        <f t="shared" si="657"/>
        <v>-</v>
      </c>
      <c r="W2424">
        <f t="shared" si="658"/>
        <v>4467.8759717630237</v>
      </c>
      <c r="X2424">
        <f t="shared" si="659"/>
        <v>5013.6717004735947</v>
      </c>
      <c r="Y2424">
        <f t="shared" si="656"/>
        <v>13.671700473594683</v>
      </c>
    </row>
    <row r="2425" spans="1:25" x14ac:dyDescent="0.25">
      <c r="A2425" t="s">
        <v>2430</v>
      </c>
      <c r="B2425" s="2">
        <v>42642</v>
      </c>
      <c r="C2425" s="3">
        <v>0</v>
      </c>
      <c r="D2425">
        <v>1.12233</v>
      </c>
      <c r="E2425">
        <v>1.12497</v>
      </c>
      <c r="F2425">
        <v>1.11968</v>
      </c>
      <c r="G2425">
        <v>1.1218600000000001</v>
      </c>
      <c r="H2425">
        <v>1404583</v>
      </c>
      <c r="I2425">
        <f t="shared" si="644"/>
        <v>-40.731556106633434</v>
      </c>
      <c r="J2425">
        <f t="shared" si="648"/>
        <v>1.1158761538461539</v>
      </c>
      <c r="K2425">
        <f t="shared" si="649"/>
        <v>1.119414569655558</v>
      </c>
      <c r="L2425">
        <f t="shared" si="653"/>
        <v>1.1219911111111112</v>
      </c>
      <c r="M2425">
        <f t="shared" si="654"/>
        <v>1.1205990641076908</v>
      </c>
      <c r="N2425" t="str">
        <f t="shared" si="645"/>
        <v>-</v>
      </c>
      <c r="O2425" t="str">
        <f t="shared" si="650"/>
        <v>Buy</v>
      </c>
      <c r="P2425" t="str">
        <f t="shared" si="655"/>
        <v>-</v>
      </c>
      <c r="Q2425" t="str">
        <f t="shared" si="651"/>
        <v>-</v>
      </c>
      <c r="R2425">
        <f t="shared" si="646"/>
        <v>1.12202</v>
      </c>
      <c r="S2425">
        <f t="shared" si="647"/>
        <v>1.1216999999999999</v>
      </c>
      <c r="T2425" t="str">
        <f t="shared" si="642"/>
        <v>-</v>
      </c>
      <c r="U2425" t="str">
        <f t="shared" si="643"/>
        <v>-</v>
      </c>
      <c r="V2425" t="str">
        <f t="shared" si="657"/>
        <v>-</v>
      </c>
      <c r="W2425">
        <f t="shared" si="658"/>
        <v>4467.8759717630237</v>
      </c>
      <c r="X2425">
        <f t="shared" si="659"/>
        <v>5011.6164775265834</v>
      </c>
      <c r="Y2425">
        <f t="shared" si="656"/>
        <v>11.616477526583367</v>
      </c>
    </row>
    <row r="2426" spans="1:25" x14ac:dyDescent="0.25">
      <c r="A2426" t="s">
        <v>2431</v>
      </c>
      <c r="B2426" s="2">
        <v>42643</v>
      </c>
      <c r="C2426" s="3">
        <v>0</v>
      </c>
      <c r="D2426">
        <v>1.1218699999999999</v>
      </c>
      <c r="E2426">
        <v>1.12507</v>
      </c>
      <c r="F2426">
        <v>1.1153299999999999</v>
      </c>
      <c r="G2426">
        <v>1.12392</v>
      </c>
      <c r="H2426">
        <v>1398725</v>
      </c>
      <c r="I2426">
        <f t="shared" si="644"/>
        <v>-27.960322380657288</v>
      </c>
      <c r="J2426">
        <f t="shared" si="648"/>
        <v>1.1160078205128205</v>
      </c>
      <c r="K2426">
        <f t="shared" si="649"/>
        <v>1.1195286311832653</v>
      </c>
      <c r="L2426">
        <f t="shared" si="653"/>
        <v>1.1217622222222223</v>
      </c>
      <c r="M2426">
        <f t="shared" si="654"/>
        <v>1.1207785741559237</v>
      </c>
      <c r="N2426" t="str">
        <f t="shared" si="645"/>
        <v>-</v>
      </c>
      <c r="O2426" t="str">
        <f t="shared" si="650"/>
        <v>Buy</v>
      </c>
      <c r="P2426" t="str">
        <f t="shared" si="655"/>
        <v>-</v>
      </c>
      <c r="Q2426" t="str">
        <f t="shared" si="651"/>
        <v>-</v>
      </c>
      <c r="R2426">
        <f t="shared" si="646"/>
        <v>1.1240699999999999</v>
      </c>
      <c r="S2426">
        <f t="shared" si="647"/>
        <v>1.1237699999999999</v>
      </c>
      <c r="T2426" t="str">
        <f t="shared" si="642"/>
        <v>-</v>
      </c>
      <c r="U2426" t="str">
        <f t="shared" si="643"/>
        <v>-</v>
      </c>
      <c r="V2426" t="str">
        <f t="shared" si="657"/>
        <v>-</v>
      </c>
      <c r="W2426">
        <f t="shared" si="658"/>
        <v>4467.8759717630237</v>
      </c>
      <c r="X2426">
        <f t="shared" si="659"/>
        <v>5020.8649807881329</v>
      </c>
      <c r="Y2426">
        <f t="shared" si="656"/>
        <v>20.864980788132925</v>
      </c>
    </row>
    <row r="2427" spans="1:25" x14ac:dyDescent="0.25">
      <c r="A2427" t="s">
        <v>2432</v>
      </c>
      <c r="B2427" s="2">
        <v>42645</v>
      </c>
      <c r="C2427" s="3">
        <v>0</v>
      </c>
      <c r="D2427">
        <v>1.12287</v>
      </c>
      <c r="E2427">
        <v>1.12442</v>
      </c>
      <c r="F2427">
        <v>1.1227199999999999</v>
      </c>
      <c r="G2427">
        <v>1.1232800000000001</v>
      </c>
      <c r="H2427">
        <v>46449</v>
      </c>
      <c r="I2427">
        <f t="shared" si="644"/>
        <v>-29.70550576184371</v>
      </c>
      <c r="J2427">
        <f t="shared" si="648"/>
        <v>1.1161430769230769</v>
      </c>
      <c r="K2427">
        <f t="shared" si="649"/>
        <v>1.1196236025457142</v>
      </c>
      <c r="L2427">
        <f t="shared" si="653"/>
        <v>1.1215819444444444</v>
      </c>
      <c r="M2427">
        <f t="shared" si="654"/>
        <v>1.1209137863637118</v>
      </c>
      <c r="N2427" t="str">
        <f t="shared" si="645"/>
        <v>-</v>
      </c>
      <c r="O2427" t="str">
        <f t="shared" si="650"/>
        <v>Buy</v>
      </c>
      <c r="P2427" t="str">
        <f t="shared" si="655"/>
        <v>-</v>
      </c>
      <c r="Q2427" t="str">
        <f t="shared" si="651"/>
        <v>-</v>
      </c>
      <c r="R2427">
        <f t="shared" si="646"/>
        <v>1.1234200000000001</v>
      </c>
      <c r="S2427">
        <f t="shared" si="647"/>
        <v>1.12314</v>
      </c>
      <c r="T2427" t="str">
        <f t="shared" si="642"/>
        <v>-</v>
      </c>
      <c r="U2427" t="str">
        <f t="shared" si="643"/>
        <v>-</v>
      </c>
      <c r="V2427" t="str">
        <f t="shared" si="657"/>
        <v>-</v>
      </c>
      <c r="W2427">
        <f t="shared" si="658"/>
        <v>4467.8759717630237</v>
      </c>
      <c r="X2427">
        <f t="shared" si="659"/>
        <v>5018.0502189259223</v>
      </c>
      <c r="Y2427">
        <f t="shared" si="656"/>
        <v>18.050218925922309</v>
      </c>
    </row>
    <row r="2428" spans="1:25" x14ac:dyDescent="0.25">
      <c r="A2428" t="s">
        <v>2433</v>
      </c>
      <c r="B2428" s="2">
        <v>42646</v>
      </c>
      <c r="C2428" s="3">
        <v>0</v>
      </c>
      <c r="D2428">
        <v>1.1232800000000001</v>
      </c>
      <c r="E2428">
        <v>1.12416</v>
      </c>
      <c r="F2428">
        <v>1.12052</v>
      </c>
      <c r="G2428">
        <v>1.1209100000000001</v>
      </c>
      <c r="H2428">
        <v>1022578</v>
      </c>
      <c r="I2428">
        <f t="shared" si="644"/>
        <v>-44.878361075544014</v>
      </c>
      <c r="J2428">
        <f t="shared" si="648"/>
        <v>1.1162260256410255</v>
      </c>
      <c r="K2428">
        <f t="shared" si="649"/>
        <v>1.1196561695698735</v>
      </c>
      <c r="L2428">
        <f t="shared" si="653"/>
        <v>1.1212816666666667</v>
      </c>
      <c r="M2428">
        <f t="shared" si="654"/>
        <v>1.120913581695403</v>
      </c>
      <c r="N2428" t="str">
        <f t="shared" si="645"/>
        <v>-</v>
      </c>
      <c r="O2428" t="str">
        <f t="shared" si="650"/>
        <v>Buy</v>
      </c>
      <c r="P2428" t="str">
        <f t="shared" si="655"/>
        <v>-</v>
      </c>
      <c r="Q2428" t="str">
        <f t="shared" si="651"/>
        <v>-</v>
      </c>
      <c r="R2428">
        <f t="shared" si="646"/>
        <v>1.12103</v>
      </c>
      <c r="S2428">
        <f t="shared" si="647"/>
        <v>1.12079</v>
      </c>
      <c r="T2428" t="str">
        <f t="shared" si="642"/>
        <v>-</v>
      </c>
      <c r="U2428" t="str">
        <f t="shared" si="643"/>
        <v>-</v>
      </c>
      <c r="V2428" t="str">
        <f t="shared" si="657"/>
        <v>-</v>
      </c>
      <c r="W2428">
        <f t="shared" si="658"/>
        <v>4467.8759717630237</v>
      </c>
      <c r="X2428">
        <f t="shared" si="659"/>
        <v>5007.5507103922791</v>
      </c>
      <c r="Y2428">
        <f t="shared" si="656"/>
        <v>7.550710392279143</v>
      </c>
    </row>
    <row r="2429" spans="1:25" x14ac:dyDescent="0.25">
      <c r="A2429" t="s">
        <v>2434</v>
      </c>
      <c r="B2429" s="2">
        <v>42647</v>
      </c>
      <c r="C2429" s="3">
        <v>0</v>
      </c>
      <c r="D2429">
        <v>1.12093</v>
      </c>
      <c r="E2429">
        <v>1.12391</v>
      </c>
      <c r="F2429">
        <v>1.1137900000000001</v>
      </c>
      <c r="G2429">
        <v>1.1209100000000001</v>
      </c>
      <c r="H2429">
        <v>1254215</v>
      </c>
      <c r="I2429">
        <f t="shared" si="644"/>
        <v>-44.878361075544014</v>
      </c>
      <c r="J2429">
        <f t="shared" si="648"/>
        <v>1.1164126923076918</v>
      </c>
      <c r="K2429">
        <f t="shared" si="649"/>
        <v>1.1196879121124084</v>
      </c>
      <c r="L2429">
        <f t="shared" si="653"/>
        <v>1.1210247222222223</v>
      </c>
      <c r="M2429">
        <f t="shared" si="654"/>
        <v>1.1209133880902462</v>
      </c>
      <c r="N2429" t="str">
        <f t="shared" si="645"/>
        <v>-</v>
      </c>
      <c r="O2429" t="str">
        <f t="shared" si="650"/>
        <v>Buy</v>
      </c>
      <c r="P2429" t="str">
        <f t="shared" si="655"/>
        <v>-</v>
      </c>
      <c r="Q2429" t="str">
        <f t="shared" si="651"/>
        <v>-</v>
      </c>
      <c r="R2429">
        <f t="shared" si="646"/>
        <v>1.1209899999999999</v>
      </c>
      <c r="S2429">
        <f t="shared" si="647"/>
        <v>1.12083</v>
      </c>
      <c r="T2429" t="str">
        <f t="shared" si="642"/>
        <v>-</v>
      </c>
      <c r="U2429" t="str">
        <f t="shared" si="643"/>
        <v>-</v>
      </c>
      <c r="V2429" t="str">
        <f t="shared" si="657"/>
        <v>-</v>
      </c>
      <c r="W2429">
        <f t="shared" si="658"/>
        <v>4467.8759717630237</v>
      </c>
      <c r="X2429">
        <f t="shared" si="659"/>
        <v>5007.72942543115</v>
      </c>
      <c r="Y2429">
        <f t="shared" si="656"/>
        <v>7.7294254311500481</v>
      </c>
    </row>
    <row r="2430" spans="1:25" x14ac:dyDescent="0.25">
      <c r="A2430" t="s">
        <v>2435</v>
      </c>
      <c r="B2430" s="2">
        <v>42648</v>
      </c>
      <c r="C2430" s="3">
        <v>0</v>
      </c>
      <c r="D2430">
        <v>1.1209100000000001</v>
      </c>
      <c r="E2430">
        <v>1.1233299999999999</v>
      </c>
      <c r="F2430">
        <v>1.11897</v>
      </c>
      <c r="G2430">
        <v>1.12059</v>
      </c>
      <c r="H2430">
        <v>1158707</v>
      </c>
      <c r="I2430">
        <f t="shared" si="644"/>
        <v>-46.927016645326979</v>
      </c>
      <c r="J2430">
        <f t="shared" si="648"/>
        <v>1.116552564102564</v>
      </c>
      <c r="K2430">
        <f t="shared" si="649"/>
        <v>1.1197107497804486</v>
      </c>
      <c r="L2430">
        <f t="shared" si="653"/>
        <v>1.1208719444444446</v>
      </c>
      <c r="M2430">
        <f t="shared" si="654"/>
        <v>1.1208959076529355</v>
      </c>
      <c r="N2430" t="str">
        <f t="shared" si="645"/>
        <v>-</v>
      </c>
      <c r="O2430" t="str">
        <f t="shared" si="650"/>
        <v>Buy</v>
      </c>
      <c r="P2430" t="str">
        <f t="shared" si="655"/>
        <v>-</v>
      </c>
      <c r="Q2430" t="str">
        <f t="shared" si="651"/>
        <v>-</v>
      </c>
      <c r="R2430">
        <f t="shared" si="646"/>
        <v>1.12066</v>
      </c>
      <c r="S2430">
        <f t="shared" si="647"/>
        <v>1.12052</v>
      </c>
      <c r="T2430" t="str">
        <f t="shared" si="642"/>
        <v>-</v>
      </c>
      <c r="U2430" t="str">
        <f t="shared" si="643"/>
        <v>-</v>
      </c>
      <c r="V2430" t="str">
        <f t="shared" si="657"/>
        <v>-</v>
      </c>
      <c r="W2430">
        <f t="shared" si="658"/>
        <v>4467.8759717630237</v>
      </c>
      <c r="X2430">
        <f t="shared" si="659"/>
        <v>5006.344383879903</v>
      </c>
      <c r="Y2430">
        <f t="shared" si="656"/>
        <v>6.3443838799030345</v>
      </c>
    </row>
    <row r="2431" spans="1:25" x14ac:dyDescent="0.25">
      <c r="A2431" t="s">
        <v>2436</v>
      </c>
      <c r="B2431" s="2">
        <v>42649</v>
      </c>
      <c r="C2431" s="3">
        <v>0</v>
      </c>
      <c r="D2431">
        <v>1.12059</v>
      </c>
      <c r="E2431">
        <v>1.12103</v>
      </c>
      <c r="F2431">
        <v>1.11252</v>
      </c>
      <c r="G2431">
        <v>1.1141799999999999</v>
      </c>
      <c r="H2431">
        <v>1116503</v>
      </c>
      <c r="I2431">
        <f t="shared" si="644"/>
        <v>-87.964148527529545</v>
      </c>
      <c r="J2431">
        <f t="shared" si="648"/>
        <v>1.1166528205128203</v>
      </c>
      <c r="K2431">
        <f t="shared" si="649"/>
        <v>1.1195707307986651</v>
      </c>
      <c r="L2431">
        <f t="shared" si="653"/>
        <v>1.1204700000000001</v>
      </c>
      <c r="M2431">
        <f t="shared" si="654"/>
        <v>1.1205328856176417</v>
      </c>
      <c r="N2431" t="str">
        <f t="shared" si="645"/>
        <v>-</v>
      </c>
      <c r="O2431" t="str">
        <f t="shared" si="650"/>
        <v>Sell</v>
      </c>
      <c r="P2431" t="str">
        <f t="shared" si="655"/>
        <v>-</v>
      </c>
      <c r="Q2431" t="str">
        <f t="shared" si="651"/>
        <v>-</v>
      </c>
      <c r="R2431">
        <f t="shared" si="646"/>
        <v>1.1143099999999999</v>
      </c>
      <c r="S2431">
        <f t="shared" si="647"/>
        <v>1.11405</v>
      </c>
      <c r="T2431" t="str">
        <f t="shared" si="642"/>
        <v>-</v>
      </c>
      <c r="U2431" t="str">
        <f t="shared" si="643"/>
        <v>-</v>
      </c>
      <c r="V2431" t="str">
        <f t="shared" si="657"/>
        <v>-</v>
      </c>
      <c r="W2431">
        <f t="shared" si="658"/>
        <v>4467.8759717630237</v>
      </c>
      <c r="X2431">
        <f t="shared" si="659"/>
        <v>4977.4372263425967</v>
      </c>
      <c r="Y2431">
        <f t="shared" si="656"/>
        <v>-22.562773657403341</v>
      </c>
    </row>
    <row r="2432" spans="1:25" x14ac:dyDescent="0.25">
      <c r="A2432" t="s">
        <v>2437</v>
      </c>
      <c r="B2432" s="2">
        <v>42650</v>
      </c>
      <c r="C2432" s="3">
        <v>0</v>
      </c>
      <c r="D2432">
        <v>1.1141799999999999</v>
      </c>
      <c r="E2432">
        <v>1.1205099999999999</v>
      </c>
      <c r="F2432">
        <v>1.11043</v>
      </c>
      <c r="G2432">
        <v>1.1198600000000001</v>
      </c>
      <c r="H2432">
        <v>1249649</v>
      </c>
      <c r="I2432">
        <f t="shared" si="644"/>
        <v>-46.083476272155252</v>
      </c>
      <c r="J2432">
        <f t="shared" si="648"/>
        <v>1.1168437179487178</v>
      </c>
      <c r="K2432">
        <f t="shared" si="649"/>
        <v>1.119578054069585</v>
      </c>
      <c r="L2432">
        <f t="shared" si="653"/>
        <v>1.1204797222222223</v>
      </c>
      <c r="M2432">
        <f t="shared" si="654"/>
        <v>1.1204965134220934</v>
      </c>
      <c r="N2432" t="str">
        <f t="shared" si="645"/>
        <v>-</v>
      </c>
      <c r="O2432" t="str">
        <f t="shared" si="650"/>
        <v>Buy</v>
      </c>
      <c r="P2432" t="str">
        <f t="shared" si="655"/>
        <v>-</v>
      </c>
      <c r="Q2432" t="str">
        <f t="shared" si="651"/>
        <v>-</v>
      </c>
      <c r="R2432">
        <f t="shared" si="646"/>
        <v>1.11999</v>
      </c>
      <c r="S2432">
        <f t="shared" si="647"/>
        <v>1.1197299999999999</v>
      </c>
      <c r="T2432" t="str">
        <f t="shared" si="642"/>
        <v>-</v>
      </c>
      <c r="U2432" t="str">
        <f t="shared" si="643"/>
        <v>-</v>
      </c>
      <c r="V2432" t="str">
        <f t="shared" si="657"/>
        <v>-</v>
      </c>
      <c r="W2432">
        <f t="shared" si="658"/>
        <v>4467.8759717630237</v>
      </c>
      <c r="X2432">
        <f t="shared" si="659"/>
        <v>5002.8147618622097</v>
      </c>
      <c r="Y2432">
        <f t="shared" si="656"/>
        <v>2.814761862209707</v>
      </c>
    </row>
    <row r="2433" spans="1:26" x14ac:dyDescent="0.25">
      <c r="A2433" t="s">
        <v>2438</v>
      </c>
      <c r="B2433" s="2">
        <v>42652</v>
      </c>
      <c r="C2433" s="3">
        <v>0</v>
      </c>
      <c r="D2433">
        <v>1.11815</v>
      </c>
      <c r="E2433">
        <v>1.12032</v>
      </c>
      <c r="F2433">
        <v>1.11799</v>
      </c>
      <c r="G2433">
        <v>1.1194500000000001</v>
      </c>
      <c r="H2433">
        <v>51468</v>
      </c>
      <c r="I2433">
        <f t="shared" si="644"/>
        <v>-48.4276729559747</v>
      </c>
      <c r="J2433">
        <f t="shared" si="648"/>
        <v>1.1170367948717947</v>
      </c>
      <c r="K2433">
        <f t="shared" si="649"/>
        <v>1.1195748121944056</v>
      </c>
      <c r="L2433">
        <f t="shared" si="653"/>
        <v>1.120471666666667</v>
      </c>
      <c r="M2433">
        <f t="shared" si="654"/>
        <v>1.1204399451290072</v>
      </c>
      <c r="N2433" t="str">
        <f t="shared" si="645"/>
        <v>-</v>
      </c>
      <c r="O2433" t="str">
        <f t="shared" si="650"/>
        <v>Sell</v>
      </c>
      <c r="P2433" t="str">
        <f t="shared" si="655"/>
        <v>-</v>
      </c>
      <c r="Q2433" t="str">
        <f t="shared" si="651"/>
        <v>-</v>
      </c>
      <c r="R2433">
        <f t="shared" si="646"/>
        <v>1.11958</v>
      </c>
      <c r="S2433">
        <f t="shared" si="647"/>
        <v>1.1193200000000001</v>
      </c>
      <c r="T2433" t="str">
        <f t="shared" si="642"/>
        <v>-</v>
      </c>
      <c r="U2433" t="str">
        <f t="shared" si="643"/>
        <v>-</v>
      </c>
      <c r="V2433" t="str">
        <f t="shared" si="657"/>
        <v>-</v>
      </c>
      <c r="W2433">
        <f t="shared" si="658"/>
        <v>4467.8759717630237</v>
      </c>
      <c r="X2433">
        <f t="shared" si="659"/>
        <v>5000.9829327137877</v>
      </c>
      <c r="Y2433">
        <f t="shared" si="656"/>
        <v>0.98293271378770442</v>
      </c>
    </row>
    <row r="2434" spans="1:26" x14ac:dyDescent="0.25">
      <c r="A2434" t="s">
        <v>2439</v>
      </c>
      <c r="B2434" s="2">
        <v>42653</v>
      </c>
      <c r="C2434" s="3">
        <v>0</v>
      </c>
      <c r="D2434">
        <v>1.1194500000000001</v>
      </c>
      <c r="E2434">
        <v>1.1200300000000001</v>
      </c>
      <c r="F2434">
        <v>1.11314</v>
      </c>
      <c r="G2434">
        <v>1.11405</v>
      </c>
      <c r="H2434">
        <v>1001366</v>
      </c>
      <c r="I2434">
        <f t="shared" si="644"/>
        <v>-79.302458547741821</v>
      </c>
      <c r="J2434">
        <f t="shared" si="648"/>
        <v>1.1171442307692308</v>
      </c>
      <c r="K2434">
        <f t="shared" si="649"/>
        <v>1.1194349435312561</v>
      </c>
      <c r="L2434">
        <f t="shared" si="653"/>
        <v>1.1203330555555557</v>
      </c>
      <c r="M2434">
        <f t="shared" si="654"/>
        <v>1.1200945426896014</v>
      </c>
      <c r="N2434" t="str">
        <f t="shared" si="645"/>
        <v>-</v>
      </c>
      <c r="O2434" t="str">
        <f t="shared" si="650"/>
        <v>Sell</v>
      </c>
      <c r="P2434" t="str">
        <f t="shared" si="655"/>
        <v>-</v>
      </c>
      <c r="Q2434" t="str">
        <f t="shared" si="651"/>
        <v>-</v>
      </c>
      <c r="R2434">
        <f t="shared" si="646"/>
        <v>1.1142000000000001</v>
      </c>
      <c r="S2434">
        <f t="shared" si="647"/>
        <v>1.1138999999999999</v>
      </c>
      <c r="T2434" t="str">
        <f t="shared" si="642"/>
        <v>-</v>
      </c>
      <c r="U2434" t="str">
        <f t="shared" si="643"/>
        <v>-</v>
      </c>
      <c r="V2434" t="str">
        <f t="shared" si="657"/>
        <v>-</v>
      </c>
      <c r="W2434">
        <f t="shared" si="658"/>
        <v>4467.8759717630237</v>
      </c>
      <c r="X2434">
        <f t="shared" si="659"/>
        <v>4976.7670449468314</v>
      </c>
      <c r="Y2434">
        <f t="shared" si="656"/>
        <v>-23.232955053168553</v>
      </c>
    </row>
    <row r="2435" spans="1:26" x14ac:dyDescent="0.25">
      <c r="A2435" t="s">
        <v>2440</v>
      </c>
      <c r="B2435" s="2">
        <v>42654</v>
      </c>
      <c r="C2435" s="3">
        <v>0</v>
      </c>
      <c r="D2435">
        <v>1.11405</v>
      </c>
      <c r="E2435">
        <v>1.11405</v>
      </c>
      <c r="F2435">
        <v>1.1048800000000001</v>
      </c>
      <c r="G2435">
        <v>1.1057300000000001</v>
      </c>
      <c r="H2435">
        <v>1085840</v>
      </c>
      <c r="I2435">
        <f t="shared" si="644"/>
        <v>-96.3107638888888</v>
      </c>
      <c r="J2435">
        <f t="shared" si="648"/>
        <v>1.1171407692307691</v>
      </c>
      <c r="K2435">
        <f t="shared" si="649"/>
        <v>1.119087982935528</v>
      </c>
      <c r="L2435">
        <f t="shared" si="653"/>
        <v>1.1200761111111113</v>
      </c>
      <c r="M2435">
        <f t="shared" si="654"/>
        <v>1.119318080922596</v>
      </c>
      <c r="N2435" t="str">
        <f t="shared" si="645"/>
        <v>-</v>
      </c>
      <c r="O2435" t="str">
        <f t="shared" si="650"/>
        <v>Sell</v>
      </c>
      <c r="P2435" t="str">
        <f t="shared" si="655"/>
        <v>-</v>
      </c>
      <c r="Q2435" t="str">
        <f t="shared" si="651"/>
        <v>-</v>
      </c>
      <c r="R2435">
        <f t="shared" si="646"/>
        <v>1.10598</v>
      </c>
      <c r="S2435">
        <f t="shared" si="647"/>
        <v>1.10548</v>
      </c>
      <c r="T2435" t="str">
        <f t="shared" si="642"/>
        <v>-</v>
      </c>
      <c r="U2435" t="str">
        <f t="shared" si="643"/>
        <v>-</v>
      </c>
      <c r="V2435" t="str">
        <f t="shared" si="657"/>
        <v>-</v>
      </c>
      <c r="W2435">
        <f t="shared" si="658"/>
        <v>4467.8759717630237</v>
      </c>
      <c r="X2435">
        <f t="shared" si="659"/>
        <v>4939.1475292645873</v>
      </c>
      <c r="Y2435">
        <f t="shared" si="656"/>
        <v>-60.85247073541268</v>
      </c>
    </row>
    <row r="2436" spans="1:26" x14ac:dyDescent="0.25">
      <c r="A2436" t="s">
        <v>2441</v>
      </c>
      <c r="B2436" s="2">
        <v>42655</v>
      </c>
      <c r="C2436" s="3">
        <v>0</v>
      </c>
      <c r="D2436">
        <v>1.1057399999999999</v>
      </c>
      <c r="E2436">
        <v>1.1061099999999999</v>
      </c>
      <c r="F2436">
        <v>1.1004400000000001</v>
      </c>
      <c r="G2436">
        <v>1.10103</v>
      </c>
      <c r="H2436">
        <v>1138626</v>
      </c>
      <c r="I2436">
        <f t="shared" si="644"/>
        <v>-97.681728880157678</v>
      </c>
      <c r="J2436">
        <f t="shared" si="648"/>
        <v>1.1170323076923072</v>
      </c>
      <c r="K2436">
        <f t="shared" si="649"/>
        <v>1.1186308188105778</v>
      </c>
      <c r="L2436">
        <f t="shared" si="653"/>
        <v>1.1196708333333332</v>
      </c>
      <c r="M2436">
        <f t="shared" si="654"/>
        <v>1.1183295360078609</v>
      </c>
      <c r="N2436" t="str">
        <f t="shared" si="645"/>
        <v>-</v>
      </c>
      <c r="O2436" t="str">
        <f t="shared" si="650"/>
        <v>Sell</v>
      </c>
      <c r="P2436" t="str">
        <f t="shared" si="655"/>
        <v>-</v>
      </c>
      <c r="Q2436" t="str">
        <f t="shared" si="651"/>
        <v>Sell</v>
      </c>
      <c r="R2436">
        <f t="shared" si="646"/>
        <v>1.10137</v>
      </c>
      <c r="S2436">
        <f t="shared" si="647"/>
        <v>1.1006899999999999</v>
      </c>
      <c r="T2436" t="str">
        <f t="shared" si="642"/>
        <v>-</v>
      </c>
      <c r="U2436" t="str">
        <f t="shared" si="643"/>
        <v>-</v>
      </c>
      <c r="V2436" t="str">
        <f t="shared" si="657"/>
        <v>-</v>
      </c>
      <c r="W2436">
        <f t="shared" si="658"/>
        <v>4467.8759717630237</v>
      </c>
      <c r="X2436">
        <f t="shared" si="659"/>
        <v>4917.7464033598426</v>
      </c>
      <c r="Y2436">
        <f t="shared" si="656"/>
        <v>-82.253596640157411</v>
      </c>
      <c r="Z2436">
        <v>-82.253596640157411</v>
      </c>
    </row>
    <row r="2437" spans="1:26" x14ac:dyDescent="0.25">
      <c r="A2437" t="s">
        <v>2442</v>
      </c>
      <c r="B2437" s="2">
        <v>42656</v>
      </c>
      <c r="C2437" s="3">
        <v>0</v>
      </c>
      <c r="D2437">
        <v>1.10103</v>
      </c>
      <c r="E2437">
        <v>1.10581</v>
      </c>
      <c r="F2437">
        <v>1.0985499999999999</v>
      </c>
      <c r="G2437">
        <v>1.1047899999999999</v>
      </c>
      <c r="H2437">
        <v>1053924</v>
      </c>
      <c r="I2437">
        <f t="shared" si="644"/>
        <v>-76.470588235294116</v>
      </c>
      <c r="J2437">
        <f t="shared" si="648"/>
        <v>1.1169575641025637</v>
      </c>
      <c r="K2437">
        <f t="shared" si="649"/>
        <v>1.1182804183343606</v>
      </c>
      <c r="L2437">
        <f t="shared" si="653"/>
        <v>1.1192525</v>
      </c>
      <c r="M2437">
        <f t="shared" si="654"/>
        <v>1.1175976691966252</v>
      </c>
      <c r="N2437" t="str">
        <f t="shared" si="645"/>
        <v>Buy</v>
      </c>
      <c r="O2437" t="str">
        <f t="shared" si="650"/>
        <v>Sell</v>
      </c>
      <c r="P2437" t="str">
        <f t="shared" si="655"/>
        <v>-</v>
      </c>
      <c r="Q2437" t="str">
        <f t="shared" si="651"/>
        <v>-</v>
      </c>
      <c r="R2437">
        <f t="shared" si="646"/>
        <v>1.1051599999999999</v>
      </c>
      <c r="S2437">
        <f t="shared" si="647"/>
        <v>1.10442</v>
      </c>
      <c r="T2437" t="str">
        <f t="shared" si="642"/>
        <v>-</v>
      </c>
      <c r="U2437" t="str">
        <f t="shared" si="643"/>
        <v>-</v>
      </c>
      <c r="V2437" t="str">
        <f t="shared" si="652"/>
        <v>-</v>
      </c>
    </row>
    <row r="2438" spans="1:26" x14ac:dyDescent="0.25">
      <c r="A2438" t="s">
        <v>2443</v>
      </c>
      <c r="B2438" s="2">
        <v>42657</v>
      </c>
      <c r="C2438" s="3">
        <v>0</v>
      </c>
      <c r="D2438">
        <v>1.1048</v>
      </c>
      <c r="E2438">
        <v>1.10565</v>
      </c>
      <c r="F2438">
        <v>1.0970500000000001</v>
      </c>
      <c r="G2438">
        <v>1.0971500000000001</v>
      </c>
      <c r="H2438">
        <v>1092946</v>
      </c>
      <c r="I2438">
        <f t="shared" si="644"/>
        <v>-99.643112062812307</v>
      </c>
      <c r="J2438">
        <f t="shared" si="648"/>
        <v>1.1168832051282049</v>
      </c>
      <c r="K2438">
        <f t="shared" si="649"/>
        <v>1.1177454710347565</v>
      </c>
      <c r="L2438">
        <f t="shared" si="653"/>
        <v>1.1187458333333333</v>
      </c>
      <c r="M2438">
        <f t="shared" si="654"/>
        <v>1.1164923897805914</v>
      </c>
      <c r="N2438" t="str">
        <f t="shared" si="645"/>
        <v>-</v>
      </c>
      <c r="O2438" t="str">
        <f t="shared" si="650"/>
        <v>Sell</v>
      </c>
      <c r="P2438" t="str">
        <f t="shared" si="655"/>
        <v>-</v>
      </c>
      <c r="Q2438" t="str">
        <f t="shared" si="651"/>
        <v>-</v>
      </c>
      <c r="R2438">
        <f t="shared" si="646"/>
        <v>1.09758</v>
      </c>
      <c r="S2438">
        <f t="shared" si="647"/>
        <v>1.0967199999999999</v>
      </c>
      <c r="T2438" t="str">
        <f t="shared" si="642"/>
        <v>-</v>
      </c>
      <c r="U2438" t="str">
        <f t="shared" si="643"/>
        <v>-</v>
      </c>
      <c r="V2438" t="str">
        <f t="shared" si="652"/>
        <v>-</v>
      </c>
    </row>
    <row r="2439" spans="1:26" x14ac:dyDescent="0.25">
      <c r="A2439" t="s">
        <v>2444</v>
      </c>
      <c r="B2439" s="2">
        <v>42659</v>
      </c>
      <c r="C2439" s="3">
        <v>0</v>
      </c>
      <c r="D2439">
        <v>1.0969</v>
      </c>
      <c r="E2439">
        <v>1.0972900000000001</v>
      </c>
      <c r="F2439">
        <v>1.09653</v>
      </c>
      <c r="G2439">
        <v>1.09656</v>
      </c>
      <c r="H2439">
        <v>36196</v>
      </c>
      <c r="I2439">
        <f t="shared" si="644"/>
        <v>-99.894884372810182</v>
      </c>
      <c r="J2439">
        <f t="shared" si="648"/>
        <v>1.1167675641025638</v>
      </c>
      <c r="K2439">
        <f t="shared" si="649"/>
        <v>1.1172091299959019</v>
      </c>
      <c r="L2439">
        <f t="shared" si="653"/>
        <v>1.1182113888888887</v>
      </c>
      <c r="M2439">
        <f t="shared" si="654"/>
        <v>1.1154149633059649</v>
      </c>
      <c r="N2439" t="str">
        <f t="shared" si="645"/>
        <v>-</v>
      </c>
      <c r="O2439" t="str">
        <f t="shared" si="650"/>
        <v>Sell</v>
      </c>
      <c r="P2439" t="str">
        <f t="shared" si="655"/>
        <v>-</v>
      </c>
      <c r="Q2439" t="str">
        <f t="shared" si="651"/>
        <v>-</v>
      </c>
      <c r="R2439">
        <f t="shared" si="646"/>
        <v>1.0970200000000001</v>
      </c>
      <c r="S2439">
        <f t="shared" si="647"/>
        <v>1.0961000000000001</v>
      </c>
      <c r="T2439" t="str">
        <f t="shared" si="642"/>
        <v>-</v>
      </c>
      <c r="U2439" t="str">
        <f t="shared" si="643"/>
        <v>-</v>
      </c>
      <c r="V2439" t="str">
        <f t="shared" si="652"/>
        <v>-</v>
      </c>
    </row>
    <row r="2440" spans="1:26" x14ac:dyDescent="0.25">
      <c r="A2440" t="s">
        <v>2445</v>
      </c>
      <c r="B2440" s="2">
        <v>42660</v>
      </c>
      <c r="C2440" s="3">
        <v>0</v>
      </c>
      <c r="D2440">
        <v>1.09656</v>
      </c>
      <c r="E2440">
        <v>1.10141</v>
      </c>
      <c r="F2440">
        <v>1.0963799999999999</v>
      </c>
      <c r="G2440">
        <v>1.1010899999999999</v>
      </c>
      <c r="H2440">
        <v>1068427</v>
      </c>
      <c r="I2440">
        <f t="shared" si="644"/>
        <v>-83.202567760342433</v>
      </c>
      <c r="J2440">
        <f t="shared" si="648"/>
        <v>1.116694102564102</v>
      </c>
      <c r="K2440">
        <f t="shared" si="649"/>
        <v>1.1168010507554995</v>
      </c>
      <c r="L2440">
        <f t="shared" si="653"/>
        <v>1.1178238888888887</v>
      </c>
      <c r="M2440">
        <f t="shared" si="654"/>
        <v>1.114640640965102</v>
      </c>
      <c r="N2440" t="str">
        <f t="shared" si="645"/>
        <v>Buy</v>
      </c>
      <c r="O2440" t="str">
        <f t="shared" si="650"/>
        <v>Sell</v>
      </c>
      <c r="P2440" t="str">
        <f t="shared" si="655"/>
        <v>-</v>
      </c>
      <c r="Q2440" t="str">
        <f t="shared" si="651"/>
        <v>-</v>
      </c>
      <c r="R2440">
        <f t="shared" si="646"/>
        <v>1.10155</v>
      </c>
      <c r="S2440">
        <f t="shared" si="647"/>
        <v>1.10063</v>
      </c>
      <c r="T2440" t="str">
        <f t="shared" si="642"/>
        <v>-</v>
      </c>
      <c r="U2440" t="str">
        <f t="shared" si="643"/>
        <v>-</v>
      </c>
      <c r="V2440" t="str">
        <f t="shared" si="652"/>
        <v>-</v>
      </c>
    </row>
    <row r="2441" spans="1:26" x14ac:dyDescent="0.25">
      <c r="A2441" t="s">
        <v>2446</v>
      </c>
      <c r="B2441" s="2">
        <v>42661</v>
      </c>
      <c r="C2441" s="3">
        <v>0</v>
      </c>
      <c r="D2441">
        <v>1.10107</v>
      </c>
      <c r="E2441">
        <v>1.10263</v>
      </c>
      <c r="F2441">
        <v>1.097</v>
      </c>
      <c r="G2441">
        <v>1.0974600000000001</v>
      </c>
      <c r="H2441">
        <v>983376</v>
      </c>
      <c r="I2441">
        <f t="shared" si="644"/>
        <v>-96.112311015118124</v>
      </c>
      <c r="J2441">
        <f t="shared" si="648"/>
        <v>1.1166442307692301</v>
      </c>
      <c r="K2441">
        <f t="shared" si="649"/>
        <v>1.1163114039009299</v>
      </c>
      <c r="L2441">
        <f t="shared" si="653"/>
        <v>1.1170708333333332</v>
      </c>
      <c r="M2441">
        <f t="shared" si="654"/>
        <v>1.1137119576696912</v>
      </c>
      <c r="N2441" t="str">
        <f t="shared" si="645"/>
        <v>-</v>
      </c>
      <c r="O2441" t="str">
        <f t="shared" si="650"/>
        <v>Sell</v>
      </c>
      <c r="P2441" t="str">
        <f t="shared" si="655"/>
        <v>-</v>
      </c>
      <c r="Q2441" t="str">
        <f t="shared" si="651"/>
        <v>-</v>
      </c>
      <c r="R2441">
        <f t="shared" si="646"/>
        <v>1.0979099999999999</v>
      </c>
      <c r="S2441">
        <f t="shared" si="647"/>
        <v>1.09701</v>
      </c>
      <c r="T2441" t="str">
        <f t="shared" si="642"/>
        <v>-</v>
      </c>
      <c r="U2441" t="str">
        <f t="shared" si="643"/>
        <v>-</v>
      </c>
      <c r="V2441" t="str">
        <f t="shared" si="652"/>
        <v>-</v>
      </c>
    </row>
    <row r="2442" spans="1:26" x14ac:dyDescent="0.25">
      <c r="A2442" t="s">
        <v>2447</v>
      </c>
      <c r="B2442" s="2">
        <v>42662</v>
      </c>
      <c r="C2442" s="3">
        <v>0</v>
      </c>
      <c r="D2442">
        <v>1.0974600000000001</v>
      </c>
      <c r="E2442">
        <v>1.1004799999999999</v>
      </c>
      <c r="F2442">
        <v>1.0954999999999999</v>
      </c>
      <c r="G2442">
        <v>1.09744</v>
      </c>
      <c r="H2442">
        <v>1000965</v>
      </c>
      <c r="I2442">
        <f t="shared" si="644"/>
        <v>-93.171418514607367</v>
      </c>
      <c r="J2442">
        <f t="shared" si="648"/>
        <v>1.1165905128205122</v>
      </c>
      <c r="K2442">
        <f t="shared" si="649"/>
        <v>1.1158336468401469</v>
      </c>
      <c r="L2442">
        <f t="shared" si="653"/>
        <v>1.1163383333333332</v>
      </c>
      <c r="M2442">
        <f t="shared" si="654"/>
        <v>1.1128323923902486</v>
      </c>
      <c r="N2442" t="str">
        <f t="shared" si="645"/>
        <v>-</v>
      </c>
      <c r="O2442" t="str">
        <f t="shared" si="650"/>
        <v>Sell</v>
      </c>
      <c r="P2442" t="str">
        <f t="shared" si="655"/>
        <v>-</v>
      </c>
      <c r="Q2442" t="str">
        <f t="shared" si="651"/>
        <v>-</v>
      </c>
      <c r="R2442">
        <f t="shared" si="646"/>
        <v>1.0978699999999999</v>
      </c>
      <c r="S2442">
        <f t="shared" si="647"/>
        <v>1.09701</v>
      </c>
      <c r="T2442" t="str">
        <f t="shared" si="642"/>
        <v>-</v>
      </c>
      <c r="U2442" t="str">
        <f t="shared" si="643"/>
        <v>-</v>
      </c>
      <c r="V2442" t="str">
        <f t="shared" si="652"/>
        <v>-</v>
      </c>
    </row>
    <row r="2443" spans="1:26" x14ac:dyDescent="0.25">
      <c r="A2443" t="s">
        <v>2448</v>
      </c>
      <c r="B2443" s="2">
        <v>42663</v>
      </c>
      <c r="C2443" s="3">
        <v>0</v>
      </c>
      <c r="D2443">
        <v>1.09744</v>
      </c>
      <c r="E2443">
        <v>1.10392</v>
      </c>
      <c r="F2443">
        <v>1.0915900000000001</v>
      </c>
      <c r="G2443">
        <v>1.09293</v>
      </c>
      <c r="H2443">
        <v>1035175</v>
      </c>
      <c r="I2443">
        <f t="shared" si="644"/>
        <v>-95.778197857593256</v>
      </c>
      <c r="J2443">
        <f t="shared" si="648"/>
        <v>1.1164588461538456</v>
      </c>
      <c r="K2443">
        <f t="shared" si="649"/>
        <v>1.1152538076796368</v>
      </c>
      <c r="L2443">
        <f t="shared" si="653"/>
        <v>1.1153963888888889</v>
      </c>
      <c r="M2443">
        <f t="shared" si="654"/>
        <v>1.111756587396181</v>
      </c>
      <c r="N2443" t="str">
        <f t="shared" si="645"/>
        <v>-</v>
      </c>
      <c r="O2443" t="str">
        <f t="shared" si="650"/>
        <v>Sell</v>
      </c>
      <c r="P2443" t="str">
        <f t="shared" si="655"/>
        <v>-</v>
      </c>
      <c r="Q2443" t="str">
        <f t="shared" si="651"/>
        <v>-</v>
      </c>
      <c r="R2443">
        <f t="shared" si="646"/>
        <v>1.09337</v>
      </c>
      <c r="S2443">
        <f t="shared" si="647"/>
        <v>1.09249</v>
      </c>
      <c r="T2443" t="str">
        <f t="shared" si="642"/>
        <v>-</v>
      </c>
      <c r="U2443" t="str">
        <f t="shared" si="643"/>
        <v>-</v>
      </c>
      <c r="V2443" t="str">
        <f t="shared" si="652"/>
        <v>-</v>
      </c>
    </row>
    <row r="2444" spans="1:26" x14ac:dyDescent="0.25">
      <c r="A2444" t="s">
        <v>2449</v>
      </c>
      <c r="B2444" s="2">
        <v>42664</v>
      </c>
      <c r="C2444" s="3">
        <v>0</v>
      </c>
      <c r="D2444">
        <v>1.09293</v>
      </c>
      <c r="E2444">
        <v>1.0929500000000001</v>
      </c>
      <c r="F2444">
        <v>1.08592</v>
      </c>
      <c r="G2444">
        <v>1.0881799999999999</v>
      </c>
      <c r="H2444">
        <v>970032</v>
      </c>
      <c r="I2444">
        <f t="shared" si="644"/>
        <v>-93.563087439476135</v>
      </c>
      <c r="J2444">
        <f t="shared" si="648"/>
        <v>1.1163388461538455</v>
      </c>
      <c r="K2444">
        <f t="shared" si="649"/>
        <v>1.1145683948269876</v>
      </c>
      <c r="L2444">
        <f t="shared" si="653"/>
        <v>1.1144241666666668</v>
      </c>
      <c r="M2444">
        <f t="shared" si="654"/>
        <v>1.1104821772666578</v>
      </c>
      <c r="N2444" t="str">
        <f t="shared" si="645"/>
        <v>-</v>
      </c>
      <c r="O2444" t="str">
        <f t="shared" si="650"/>
        <v>Sell</v>
      </c>
      <c r="P2444" t="str">
        <f t="shared" si="655"/>
        <v>-</v>
      </c>
      <c r="Q2444" t="str">
        <f t="shared" si="651"/>
        <v>-</v>
      </c>
      <c r="R2444">
        <f t="shared" si="646"/>
        <v>1.0886</v>
      </c>
      <c r="S2444">
        <f t="shared" si="647"/>
        <v>1.0877600000000001</v>
      </c>
      <c r="T2444" t="str">
        <f t="shared" si="642"/>
        <v>-</v>
      </c>
      <c r="U2444" t="str">
        <f t="shared" si="643"/>
        <v>-</v>
      </c>
      <c r="V2444" t="str">
        <f t="shared" si="652"/>
        <v>-</v>
      </c>
    </row>
    <row r="2445" spans="1:26" x14ac:dyDescent="0.25">
      <c r="A2445" t="s">
        <v>2450</v>
      </c>
      <c r="B2445" s="2">
        <v>42666</v>
      </c>
      <c r="C2445" s="3">
        <v>0</v>
      </c>
      <c r="D2445">
        <v>1.0881099999999999</v>
      </c>
      <c r="E2445">
        <v>1.08843</v>
      </c>
      <c r="F2445">
        <v>1.0874200000000001</v>
      </c>
      <c r="G2445">
        <v>1.0880000000000001</v>
      </c>
      <c r="H2445">
        <v>43816</v>
      </c>
      <c r="I2445">
        <f t="shared" si="644"/>
        <v>-93.986701358773956</v>
      </c>
      <c r="J2445">
        <f t="shared" si="648"/>
        <v>1.1162247435897428</v>
      </c>
      <c r="K2445">
        <f t="shared" si="649"/>
        <v>1.1138957772364309</v>
      </c>
      <c r="L2445">
        <f t="shared" si="653"/>
        <v>1.1134225</v>
      </c>
      <c r="M2445">
        <f t="shared" si="654"/>
        <v>1.109266924441433</v>
      </c>
      <c r="N2445" t="str">
        <f t="shared" si="645"/>
        <v>-</v>
      </c>
      <c r="O2445" t="str">
        <f t="shared" si="650"/>
        <v>Sell</v>
      </c>
      <c r="P2445" t="str">
        <f t="shared" si="655"/>
        <v>-</v>
      </c>
      <c r="Q2445" t="str">
        <f t="shared" si="651"/>
        <v>-</v>
      </c>
      <c r="R2445">
        <f t="shared" si="646"/>
        <v>1.0883499999999999</v>
      </c>
      <c r="S2445">
        <f t="shared" si="647"/>
        <v>1.08765</v>
      </c>
      <c r="T2445" t="str">
        <f t="shared" si="642"/>
        <v>-</v>
      </c>
      <c r="U2445" t="str">
        <f t="shared" si="643"/>
        <v>-</v>
      </c>
      <c r="V2445" t="str">
        <f t="shared" si="652"/>
        <v>-</v>
      </c>
    </row>
    <row r="2446" spans="1:26" x14ac:dyDescent="0.25">
      <c r="A2446" t="s">
        <v>2451</v>
      </c>
      <c r="B2446" s="2">
        <v>42667</v>
      </c>
      <c r="C2446" s="3">
        <v>0</v>
      </c>
      <c r="D2446">
        <v>1.0880000000000001</v>
      </c>
      <c r="E2446">
        <v>1.08996</v>
      </c>
      <c r="F2446">
        <v>1.08596</v>
      </c>
      <c r="G2446">
        <v>1.0872900000000001</v>
      </c>
      <c r="H2446">
        <v>501893</v>
      </c>
      <c r="I2446">
        <f t="shared" si="644"/>
        <v>-96.017441860464842</v>
      </c>
      <c r="J2446">
        <f t="shared" si="648"/>
        <v>1.1160757692307686</v>
      </c>
      <c r="K2446">
        <f t="shared" si="649"/>
        <v>1.1132222132557617</v>
      </c>
      <c r="L2446">
        <f t="shared" si="653"/>
        <v>1.1124016666666667</v>
      </c>
      <c r="M2446">
        <f t="shared" si="654"/>
        <v>1.1080789825797339</v>
      </c>
      <c r="N2446" t="str">
        <f t="shared" si="645"/>
        <v>-</v>
      </c>
      <c r="O2446" t="str">
        <f t="shared" si="650"/>
        <v>Sell</v>
      </c>
      <c r="P2446" t="str">
        <f t="shared" si="655"/>
        <v>-</v>
      </c>
      <c r="Q2446" t="str">
        <f t="shared" si="651"/>
        <v>-</v>
      </c>
      <c r="R2446">
        <f t="shared" si="646"/>
        <v>1.0875900000000001</v>
      </c>
      <c r="S2446">
        <f t="shared" si="647"/>
        <v>1.0869899999999999</v>
      </c>
      <c r="T2446" t="str">
        <f t="shared" si="642"/>
        <v>-</v>
      </c>
      <c r="U2446" t="str">
        <f t="shared" si="643"/>
        <v>-</v>
      </c>
      <c r="V2446" t="str">
        <f t="shared" si="652"/>
        <v>-</v>
      </c>
    </row>
    <row r="2447" spans="1:26" x14ac:dyDescent="0.25">
      <c r="A2447" t="s">
        <v>2452</v>
      </c>
      <c r="B2447" s="2">
        <v>42668</v>
      </c>
      <c r="C2447" s="3">
        <v>0</v>
      </c>
      <c r="D2447">
        <v>1.0872999999999999</v>
      </c>
      <c r="E2447">
        <v>1.0905</v>
      </c>
      <c r="F2447">
        <v>1.08511</v>
      </c>
      <c r="G2447">
        <v>1.0886100000000001</v>
      </c>
      <c r="H2447">
        <v>197397</v>
      </c>
      <c r="I2447">
        <f t="shared" si="644"/>
        <v>-89.977090492554254</v>
      </c>
      <c r="J2447">
        <f t="shared" si="648"/>
        <v>1.1159462820512813</v>
      </c>
      <c r="K2447">
        <f t="shared" si="649"/>
        <v>1.1125991192492866</v>
      </c>
      <c r="L2447">
        <f t="shared" si="653"/>
        <v>1.1114766666666671</v>
      </c>
      <c r="M2447">
        <f t="shared" si="654"/>
        <v>1.1070266051429916</v>
      </c>
      <c r="N2447" t="str">
        <f t="shared" si="645"/>
        <v>Buy</v>
      </c>
      <c r="O2447" t="str">
        <f t="shared" si="650"/>
        <v>Sell</v>
      </c>
      <c r="P2447" t="str">
        <f t="shared" si="655"/>
        <v>-</v>
      </c>
      <c r="Q2447" t="str">
        <f t="shared" si="651"/>
        <v>-</v>
      </c>
      <c r="R2447">
        <f t="shared" si="646"/>
        <v>1.0888899999999999</v>
      </c>
      <c r="S2447">
        <f t="shared" si="647"/>
        <v>1.08833</v>
      </c>
      <c r="T2447" t="str">
        <f t="shared" ref="T2447:T2510" si="660">IF(Y2447&lt;&gt;"",IF(Y2447&lt;=-$AE$86,"Stop","-"),"-")</f>
        <v>-</v>
      </c>
      <c r="U2447" t="str">
        <f t="shared" ref="U2447:U2510" si="661">IF(Y2447&lt;&gt;"",IF(Y2447&gt;$AE$87,"Target","-"),"-")</f>
        <v>-</v>
      </c>
      <c r="V2447" t="str">
        <f t="shared" ref="V2447:V2510" si="662">IF(P2447="Buy",$AE$88,IF(P2447="Sell",$AE$88/R2447,"-"))</f>
        <v>-</v>
      </c>
    </row>
    <row r="2448" spans="1:26" x14ac:dyDescent="0.25">
      <c r="A2448" t="s">
        <v>2453</v>
      </c>
      <c r="B2448" s="2">
        <v>42669</v>
      </c>
      <c r="C2448" s="3">
        <v>0</v>
      </c>
      <c r="D2448">
        <v>1.0886</v>
      </c>
      <c r="E2448">
        <v>1.0946400000000001</v>
      </c>
      <c r="F2448">
        <v>1.08744</v>
      </c>
      <c r="G2448">
        <v>1.0909500000000001</v>
      </c>
      <c r="H2448">
        <v>194592</v>
      </c>
      <c r="I2448">
        <f t="shared" ref="I2448:I2511" si="663">(MAX(E2435:E2448)-G2448)/(MAX(E2435:E2448)-MIN(F2435:F2448))*-100</f>
        <v>-79.82031789910134</v>
      </c>
      <c r="J2448">
        <f t="shared" si="648"/>
        <v>1.1157442307692302</v>
      </c>
      <c r="K2448">
        <f t="shared" si="649"/>
        <v>1.1120510402809503</v>
      </c>
      <c r="L2448">
        <f t="shared" si="653"/>
        <v>1.1105447222222224</v>
      </c>
      <c r="M2448">
        <f t="shared" si="654"/>
        <v>1.1061575994595867</v>
      </c>
      <c r="N2448" t="str">
        <f t="shared" ref="N2448:N2511" si="664">IF(AND($I2448&gt;$AE$82,$I2447&lt;$AE$82),"Buy",IF(AND($I2448&lt;$AE$81,$I2447&gt;$AE$81),"Sell","-"))</f>
        <v>-</v>
      </c>
      <c r="O2448" t="str">
        <f t="shared" si="650"/>
        <v>Sell</v>
      </c>
      <c r="P2448" t="str">
        <f t="shared" si="655"/>
        <v>-</v>
      </c>
      <c r="Q2448" t="str">
        <f t="shared" si="651"/>
        <v>-</v>
      </c>
      <c r="R2448">
        <f t="shared" ref="R2448:R2511" si="665">ROUND(G2448+0.05*_xlfn.STDEV.P(G2437:G2448),5)</f>
        <v>1.0912200000000001</v>
      </c>
      <c r="S2448">
        <f t="shared" ref="S2448:S2511" si="666">ROUND(G2448-0.05*_xlfn.STDEV.P(G2437:G2448),5)</f>
        <v>1.0906800000000001</v>
      </c>
      <c r="T2448" t="str">
        <f t="shared" si="660"/>
        <v>-</v>
      </c>
      <c r="U2448" t="str">
        <f t="shared" si="661"/>
        <v>-</v>
      </c>
      <c r="V2448" t="str">
        <f t="shared" si="662"/>
        <v>-</v>
      </c>
    </row>
    <row r="2449" spans="1:25" x14ac:dyDescent="0.25">
      <c r="A2449" t="s">
        <v>2454</v>
      </c>
      <c r="B2449" s="2">
        <v>42670</v>
      </c>
      <c r="C2449" s="3">
        <v>0</v>
      </c>
      <c r="D2449">
        <v>1.0909500000000001</v>
      </c>
      <c r="E2449">
        <v>1.09422</v>
      </c>
      <c r="F2449">
        <v>1.08826</v>
      </c>
      <c r="G2449">
        <v>1.0896999999999999</v>
      </c>
      <c r="H2449">
        <v>185397</v>
      </c>
      <c r="I2449">
        <f t="shared" si="663"/>
        <v>-78.142857142857665</v>
      </c>
      <c r="J2449">
        <f t="shared" ref="J2449:J2512" si="667">AVERAGE(G2372:G2449)</f>
        <v>1.1155064102564098</v>
      </c>
      <c r="K2449">
        <f t="shared" ref="K2449:K2512" si="668">$K2448*(1-(2/(78+1)))+$G2449*(2/(78+1))</f>
        <v>1.1114851911599135</v>
      </c>
      <c r="L2449">
        <f t="shared" si="653"/>
        <v>1.1095730555555559</v>
      </c>
      <c r="M2449">
        <f t="shared" si="654"/>
        <v>1.1052679994887982</v>
      </c>
      <c r="N2449" t="str">
        <f t="shared" si="664"/>
        <v>-</v>
      </c>
      <c r="O2449" t="str">
        <f t="shared" ref="O2449:O2512" si="669">IF(K2449&gt;K2448,"Buy","Sell")</f>
        <v>Sell</v>
      </c>
      <c r="P2449" t="str">
        <f t="shared" si="655"/>
        <v>-</v>
      </c>
      <c r="Q2449" t="str">
        <f t="shared" si="651"/>
        <v>-</v>
      </c>
      <c r="R2449">
        <f t="shared" si="665"/>
        <v>1.0899300000000001</v>
      </c>
      <c r="S2449">
        <f t="shared" si="666"/>
        <v>1.0894699999999999</v>
      </c>
      <c r="T2449" t="str">
        <f t="shared" si="660"/>
        <v>-</v>
      </c>
      <c r="U2449" t="str">
        <f t="shared" si="661"/>
        <v>-</v>
      </c>
      <c r="V2449" t="str">
        <f t="shared" si="662"/>
        <v>-</v>
      </c>
    </row>
    <row r="2450" spans="1:25" x14ac:dyDescent="0.25">
      <c r="A2450" t="s">
        <v>2455</v>
      </c>
      <c r="B2450" s="2">
        <v>42671</v>
      </c>
      <c r="C2450" s="3">
        <v>0</v>
      </c>
      <c r="D2450">
        <v>1.08971</v>
      </c>
      <c r="E2450">
        <v>1.09917</v>
      </c>
      <c r="F2450">
        <v>1.0894999999999999</v>
      </c>
      <c r="G2450">
        <v>1.0982400000000001</v>
      </c>
      <c r="H2450">
        <v>193384</v>
      </c>
      <c r="I2450">
        <f t="shared" si="663"/>
        <v>-36.570048309178148</v>
      </c>
      <c r="J2450">
        <f t="shared" si="667"/>
        <v>1.1152625641025635</v>
      </c>
      <c r="K2450">
        <f t="shared" si="668"/>
        <v>1.1111498698647257</v>
      </c>
      <c r="L2450">
        <f t="shared" si="653"/>
        <v>1.1091050000000002</v>
      </c>
      <c r="M2450">
        <f t="shared" si="654"/>
        <v>1.1048881076245387</v>
      </c>
      <c r="N2450" t="str">
        <f t="shared" si="664"/>
        <v>-</v>
      </c>
      <c r="O2450" t="str">
        <f t="shared" si="669"/>
        <v>Sell</v>
      </c>
      <c r="P2450" t="str">
        <f t="shared" si="655"/>
        <v>-</v>
      </c>
      <c r="Q2450" t="str">
        <f t="shared" si="651"/>
        <v>-</v>
      </c>
      <c r="R2450">
        <f t="shared" si="665"/>
        <v>1.0984700000000001</v>
      </c>
      <c r="S2450">
        <f t="shared" si="666"/>
        <v>1.0980099999999999</v>
      </c>
      <c r="T2450" t="str">
        <f t="shared" si="660"/>
        <v>-</v>
      </c>
      <c r="U2450" t="str">
        <f t="shared" si="661"/>
        <v>-</v>
      </c>
      <c r="V2450" t="str">
        <f t="shared" si="662"/>
        <v>-</v>
      </c>
    </row>
    <row r="2451" spans="1:25" x14ac:dyDescent="0.25">
      <c r="A2451" t="s">
        <v>2456</v>
      </c>
      <c r="B2451" s="2">
        <v>42673</v>
      </c>
      <c r="C2451" s="3">
        <v>0</v>
      </c>
      <c r="D2451">
        <v>1.0989599999999999</v>
      </c>
      <c r="E2451">
        <v>1.0991200000000001</v>
      </c>
      <c r="F2451">
        <v>1.0975600000000001</v>
      </c>
      <c r="G2451">
        <v>1.0982000000000001</v>
      </c>
      <c r="H2451">
        <v>9160</v>
      </c>
      <c r="I2451">
        <f t="shared" si="663"/>
        <v>-36.270691333982256</v>
      </c>
      <c r="J2451">
        <f t="shared" si="667"/>
        <v>1.1150252564102561</v>
      </c>
      <c r="K2451">
        <f t="shared" si="668"/>
        <v>1.1108220250580239</v>
      </c>
      <c r="L2451">
        <f t="shared" si="653"/>
        <v>1.1086169444444447</v>
      </c>
      <c r="M2451">
        <f t="shared" si="654"/>
        <v>1.1045265882934827</v>
      </c>
      <c r="N2451" t="str">
        <f t="shared" si="664"/>
        <v>-</v>
      </c>
      <c r="O2451" t="str">
        <f t="shared" si="669"/>
        <v>Sell</v>
      </c>
      <c r="P2451" t="str">
        <f t="shared" si="655"/>
        <v>-</v>
      </c>
      <c r="Q2451" t="str">
        <f t="shared" ref="Q2451:Q2514" si="670">IF(AND(M2450&lt;K2450,M2451&gt;K2451),"Buy",IF(AND(M2450&gt;K2450,M2451&lt;K2451),"Sell","-"))</f>
        <v>-</v>
      </c>
      <c r="R2451">
        <f t="shared" si="665"/>
        <v>1.0984400000000001</v>
      </c>
      <c r="S2451">
        <f t="shared" si="666"/>
        <v>1.09796</v>
      </c>
      <c r="T2451" t="str">
        <f t="shared" si="660"/>
        <v>-</v>
      </c>
      <c r="U2451" t="str">
        <f t="shared" si="661"/>
        <v>-</v>
      </c>
      <c r="V2451" t="str">
        <f t="shared" si="662"/>
        <v>-</v>
      </c>
    </row>
    <row r="2452" spans="1:25" x14ac:dyDescent="0.25">
      <c r="A2452" t="s">
        <v>2457</v>
      </c>
      <c r="B2452" s="2">
        <v>42674</v>
      </c>
      <c r="C2452" s="3">
        <v>0</v>
      </c>
      <c r="D2452">
        <v>1.0982099999999999</v>
      </c>
      <c r="E2452">
        <v>1.09826</v>
      </c>
      <c r="F2452">
        <v>1.0935900000000001</v>
      </c>
      <c r="G2452">
        <v>1.09707</v>
      </c>
      <c r="H2452">
        <v>181733</v>
      </c>
      <c r="I2452">
        <f t="shared" si="663"/>
        <v>-36.416799574694444</v>
      </c>
      <c r="J2452">
        <f t="shared" si="667"/>
        <v>1.1147737179487176</v>
      </c>
      <c r="K2452">
        <f t="shared" si="668"/>
        <v>1.1104738725249093</v>
      </c>
      <c r="L2452">
        <f t="shared" si="653"/>
        <v>1.1080436111111114</v>
      </c>
      <c r="M2452">
        <f t="shared" si="654"/>
        <v>1.1041235294668079</v>
      </c>
      <c r="N2452" t="str">
        <f t="shared" si="664"/>
        <v>-</v>
      </c>
      <c r="O2452" t="str">
        <f t="shared" si="669"/>
        <v>Sell</v>
      </c>
      <c r="P2452" t="str">
        <f t="shared" si="655"/>
        <v>-</v>
      </c>
      <c r="Q2452" t="str">
        <f t="shared" si="670"/>
        <v>-</v>
      </c>
      <c r="R2452">
        <f t="shared" si="665"/>
        <v>1.0972900000000001</v>
      </c>
      <c r="S2452">
        <f t="shared" si="666"/>
        <v>1.0968500000000001</v>
      </c>
      <c r="T2452" t="str">
        <f t="shared" si="660"/>
        <v>-</v>
      </c>
      <c r="U2452" t="str">
        <f t="shared" si="661"/>
        <v>-</v>
      </c>
      <c r="V2452" t="str">
        <f t="shared" si="662"/>
        <v>-</v>
      </c>
    </row>
    <row r="2453" spans="1:25" x14ac:dyDescent="0.25">
      <c r="A2453" t="s">
        <v>2458</v>
      </c>
      <c r="B2453" s="2">
        <v>42675</v>
      </c>
      <c r="C2453" s="3">
        <v>0</v>
      </c>
      <c r="D2453">
        <v>1.0970800000000001</v>
      </c>
      <c r="E2453">
        <v>1.1069</v>
      </c>
      <c r="F2453">
        <v>1.09599</v>
      </c>
      <c r="G2453">
        <v>1.1055299999999999</v>
      </c>
      <c r="H2453">
        <v>226025</v>
      </c>
      <c r="I2453">
        <f t="shared" si="663"/>
        <v>-6.287287746673222</v>
      </c>
      <c r="J2453">
        <f t="shared" si="667"/>
        <v>1.1145653846153845</v>
      </c>
      <c r="K2453">
        <f t="shared" si="668"/>
        <v>1.1103487111951647</v>
      </c>
      <c r="L2453">
        <f t="shared" si="653"/>
        <v>1.1077722222222224</v>
      </c>
      <c r="M2453">
        <f t="shared" si="654"/>
        <v>1.1041995549010346</v>
      </c>
      <c r="N2453" t="str">
        <f t="shared" si="664"/>
        <v>-</v>
      </c>
      <c r="O2453" t="str">
        <f t="shared" si="669"/>
        <v>Sell</v>
      </c>
      <c r="P2453" t="str">
        <f t="shared" si="655"/>
        <v>-</v>
      </c>
      <c r="Q2453" t="str">
        <f t="shared" si="670"/>
        <v>-</v>
      </c>
      <c r="R2453">
        <f t="shared" si="665"/>
        <v>1.1057999999999999</v>
      </c>
      <c r="S2453">
        <f t="shared" si="666"/>
        <v>1.1052599999999999</v>
      </c>
      <c r="T2453" t="str">
        <f t="shared" si="660"/>
        <v>-</v>
      </c>
      <c r="U2453" t="str">
        <f t="shared" si="661"/>
        <v>-</v>
      </c>
      <c r="V2453" t="str">
        <f t="shared" si="662"/>
        <v>-</v>
      </c>
    </row>
    <row r="2454" spans="1:25" x14ac:dyDescent="0.25">
      <c r="A2454" t="s">
        <v>2459</v>
      </c>
      <c r="B2454" s="2">
        <v>42676</v>
      </c>
      <c r="C2454" s="3">
        <v>0</v>
      </c>
      <c r="D2454">
        <v>1.10555</v>
      </c>
      <c r="E2454">
        <v>1.1123000000000001</v>
      </c>
      <c r="F2454">
        <v>1.1049599999999999</v>
      </c>
      <c r="G2454">
        <v>1.1093900000000001</v>
      </c>
      <c r="H2454">
        <v>247154</v>
      </c>
      <c r="I2454">
        <f t="shared" si="663"/>
        <v>-10.702464141228257</v>
      </c>
      <c r="J2454">
        <f t="shared" si="667"/>
        <v>1.1144933333333331</v>
      </c>
      <c r="K2454">
        <f t="shared" si="668"/>
        <v>1.1103244400256669</v>
      </c>
      <c r="L2454">
        <f t="shared" si="653"/>
        <v>1.1075080555555554</v>
      </c>
      <c r="M2454">
        <f t="shared" si="654"/>
        <v>1.1044801195009786</v>
      </c>
      <c r="N2454" t="str">
        <f t="shared" si="664"/>
        <v>Sell</v>
      </c>
      <c r="O2454" t="str">
        <f t="shared" si="669"/>
        <v>Sell</v>
      </c>
      <c r="P2454" t="str">
        <f t="shared" si="655"/>
        <v>Sell</v>
      </c>
      <c r="Q2454" t="str">
        <f t="shared" si="670"/>
        <v>-</v>
      </c>
      <c r="R2454">
        <f t="shared" si="665"/>
        <v>1.1097399999999999</v>
      </c>
      <c r="S2454">
        <f t="shared" si="666"/>
        <v>1.10904</v>
      </c>
      <c r="T2454" t="str">
        <f t="shared" si="660"/>
        <v>-</v>
      </c>
      <c r="U2454" t="str">
        <f t="shared" si="661"/>
        <v>-</v>
      </c>
      <c r="V2454">
        <f t="shared" si="662"/>
        <v>4505.5598608683113</v>
      </c>
      <c r="W2454" s="9">
        <f>V2454*S2454</f>
        <v>4996.8461080973921</v>
      </c>
      <c r="X2454" s="9">
        <f>W2454/R2454</f>
        <v>4502.71785111593</v>
      </c>
      <c r="Y2454" s="9">
        <f>(X2454-$V$2454)*S2454</f>
        <v>-3.1519024957809267</v>
      </c>
    </row>
    <row r="2455" spans="1:25" x14ac:dyDescent="0.25">
      <c r="A2455" t="s">
        <v>2460</v>
      </c>
      <c r="B2455" s="2">
        <v>42677</v>
      </c>
      <c r="C2455" s="3">
        <v>0</v>
      </c>
      <c r="D2455">
        <v>1.1093999999999999</v>
      </c>
      <c r="E2455">
        <v>1.11259</v>
      </c>
      <c r="F2455">
        <v>1.1059600000000001</v>
      </c>
      <c r="G2455">
        <v>1.10995</v>
      </c>
      <c r="H2455">
        <v>258052</v>
      </c>
      <c r="I2455">
        <f t="shared" si="663"/>
        <v>-9.6069868995632479</v>
      </c>
      <c r="J2455">
        <f t="shared" si="667"/>
        <v>1.114448205128205</v>
      </c>
      <c r="K2455">
        <f t="shared" si="668"/>
        <v>1.1103149605313463</v>
      </c>
      <c r="L2455">
        <f t="shared" si="653"/>
        <v>1.1072063888888888</v>
      </c>
      <c r="M2455">
        <f t="shared" si="654"/>
        <v>1.1047757887171419</v>
      </c>
      <c r="N2455" t="str">
        <f t="shared" si="664"/>
        <v>-</v>
      </c>
      <c r="O2455" t="str">
        <f t="shared" si="669"/>
        <v>Sell</v>
      </c>
      <c r="P2455" t="str">
        <f t="shared" si="655"/>
        <v>-</v>
      </c>
      <c r="Q2455" t="str">
        <f t="shared" si="670"/>
        <v>-</v>
      </c>
      <c r="R2455">
        <f t="shared" si="665"/>
        <v>1.11036</v>
      </c>
      <c r="S2455">
        <f t="shared" si="666"/>
        <v>1.10954</v>
      </c>
      <c r="T2455" t="str">
        <f t="shared" si="660"/>
        <v>-</v>
      </c>
      <c r="U2455" t="str">
        <f t="shared" si="661"/>
        <v>-</v>
      </c>
      <c r="V2455" t="str">
        <f t="shared" si="662"/>
        <v>-</v>
      </c>
      <c r="W2455" s="9">
        <f t="shared" ref="W2455:W2518" si="671">W2454</f>
        <v>4996.8461080973921</v>
      </c>
      <c r="X2455" s="9">
        <f t="shared" ref="X2455" si="672">W2455/R2455</f>
        <v>4500.2036349448754</v>
      </c>
      <c r="Y2455" s="9">
        <f>(X2455-$V$2454)*S2455</f>
        <v>-5.9429469110890532</v>
      </c>
    </row>
    <row r="2456" spans="1:25" x14ac:dyDescent="0.25">
      <c r="A2456" t="s">
        <v>2461</v>
      </c>
      <c r="B2456" s="2">
        <v>42678</v>
      </c>
      <c r="C2456" s="3">
        <v>0</v>
      </c>
      <c r="D2456">
        <v>1.1099399999999999</v>
      </c>
      <c r="E2456">
        <v>1.11412</v>
      </c>
      <c r="F2456">
        <v>1.10798</v>
      </c>
      <c r="G2456">
        <v>1.11378</v>
      </c>
      <c r="H2456">
        <v>220885</v>
      </c>
      <c r="I2456">
        <f t="shared" si="663"/>
        <v>-1.1720096518442165</v>
      </c>
      <c r="J2456">
        <f t="shared" si="667"/>
        <v>1.1145153846153844</v>
      </c>
      <c r="K2456">
        <f t="shared" si="668"/>
        <v>1.1104026830495399</v>
      </c>
      <c r="L2456">
        <f t="shared" si="653"/>
        <v>1.1069677777777776</v>
      </c>
      <c r="M2456">
        <f t="shared" si="654"/>
        <v>1.1052625028405396</v>
      </c>
      <c r="N2456" t="str">
        <f t="shared" si="664"/>
        <v>-</v>
      </c>
      <c r="O2456" t="str">
        <f t="shared" si="669"/>
        <v>Buy</v>
      </c>
      <c r="P2456" t="str">
        <f t="shared" si="655"/>
        <v>-</v>
      </c>
      <c r="Q2456" t="str">
        <f t="shared" si="670"/>
        <v>-</v>
      </c>
      <c r="R2456">
        <f t="shared" si="665"/>
        <v>1.1142399999999999</v>
      </c>
      <c r="S2456">
        <f t="shared" si="666"/>
        <v>1.1133200000000001</v>
      </c>
      <c r="T2456" t="str">
        <f t="shared" si="660"/>
        <v>-</v>
      </c>
      <c r="U2456" t="str">
        <f t="shared" si="661"/>
        <v>-</v>
      </c>
      <c r="V2456" t="str">
        <f t="shared" si="662"/>
        <v>-</v>
      </c>
      <c r="W2456" s="9">
        <f t="shared" si="671"/>
        <v>4996.8461080973921</v>
      </c>
      <c r="X2456" s="9">
        <f t="shared" ref="X2456:X2519" si="673">W2456/R2456</f>
        <v>4484.5330522126224</v>
      </c>
      <c r="Y2456" s="9">
        <f t="shared" ref="Y2456:Y2519" si="674">(X2456-$V$2454)*S2456</f>
        <v>-23.409566612551579</v>
      </c>
    </row>
    <row r="2457" spans="1:25" x14ac:dyDescent="0.25">
      <c r="A2457" t="s">
        <v>2462</v>
      </c>
      <c r="B2457" s="2">
        <v>42680</v>
      </c>
      <c r="C2457" s="3">
        <v>0</v>
      </c>
      <c r="D2457">
        <v>1.1063700000000001</v>
      </c>
      <c r="E2457">
        <v>1.1099399999999999</v>
      </c>
      <c r="F2457">
        <v>1.1056600000000001</v>
      </c>
      <c r="G2457">
        <v>1.10945</v>
      </c>
      <c r="H2457">
        <v>13214</v>
      </c>
      <c r="I2457">
        <f t="shared" si="663"/>
        <v>-16.09789727680095</v>
      </c>
      <c r="J2457">
        <f t="shared" si="667"/>
        <v>1.1145251282051281</v>
      </c>
      <c r="K2457">
        <f t="shared" si="668"/>
        <v>1.1103785644913238</v>
      </c>
      <c r="L2457">
        <f t="shared" si="653"/>
        <v>1.1065711111111112</v>
      </c>
      <c r="M2457">
        <f t="shared" si="654"/>
        <v>1.1054888540383483</v>
      </c>
      <c r="N2457" t="str">
        <f t="shared" si="664"/>
        <v>Sell</v>
      </c>
      <c r="O2457" t="str">
        <f t="shared" si="669"/>
        <v>Sell</v>
      </c>
      <c r="P2457" t="str">
        <f t="shared" si="655"/>
        <v>Sell</v>
      </c>
      <c r="Q2457" t="str">
        <f t="shared" si="670"/>
        <v>-</v>
      </c>
      <c r="R2457">
        <f t="shared" si="665"/>
        <v>1.1099000000000001</v>
      </c>
      <c r="S2457">
        <f t="shared" si="666"/>
        <v>1.109</v>
      </c>
      <c r="T2457" t="str">
        <f t="shared" si="660"/>
        <v>-</v>
      </c>
      <c r="U2457" t="str">
        <f t="shared" si="661"/>
        <v>-</v>
      </c>
      <c r="V2457">
        <f t="shared" si="662"/>
        <v>4504.9103522839887</v>
      </c>
      <c r="W2457" s="9">
        <f t="shared" si="671"/>
        <v>4996.8461080973921</v>
      </c>
      <c r="X2457" s="9">
        <f t="shared" si="673"/>
        <v>4502.0687522275803</v>
      </c>
      <c r="Y2457" s="9">
        <f t="shared" si="674"/>
        <v>-3.8716394825706786</v>
      </c>
    </row>
    <row r="2458" spans="1:25" x14ac:dyDescent="0.25">
      <c r="A2458" t="s">
        <v>2463</v>
      </c>
      <c r="B2458" s="2">
        <v>42681</v>
      </c>
      <c r="C2458" s="3">
        <v>0</v>
      </c>
      <c r="D2458">
        <v>1.1094599999999999</v>
      </c>
      <c r="E2458">
        <v>1.11103</v>
      </c>
      <c r="F2458">
        <v>1.1027400000000001</v>
      </c>
      <c r="G2458">
        <v>1.1049</v>
      </c>
      <c r="H2458">
        <v>228861</v>
      </c>
      <c r="I2458">
        <f t="shared" si="663"/>
        <v>-31.782144088245474</v>
      </c>
      <c r="J2458">
        <f t="shared" si="667"/>
        <v>1.1144789743589745</v>
      </c>
      <c r="K2458">
        <f t="shared" si="668"/>
        <v>1.1102398666561004</v>
      </c>
      <c r="L2458">
        <f t="shared" si="653"/>
        <v>1.1060127777777777</v>
      </c>
      <c r="M2458">
        <f t="shared" si="654"/>
        <v>1.1054570240903294</v>
      </c>
      <c r="N2458" t="str">
        <f t="shared" si="664"/>
        <v>-</v>
      </c>
      <c r="O2458" t="str">
        <f t="shared" si="669"/>
        <v>Sell</v>
      </c>
      <c r="P2458" t="str">
        <f t="shared" si="655"/>
        <v>-</v>
      </c>
      <c r="Q2458" t="str">
        <f t="shared" si="670"/>
        <v>-</v>
      </c>
      <c r="R2458">
        <f t="shared" si="665"/>
        <v>1.1053200000000001</v>
      </c>
      <c r="S2458">
        <f t="shared" si="666"/>
        <v>1.1044799999999999</v>
      </c>
      <c r="T2458" t="str">
        <f t="shared" si="660"/>
        <v>-</v>
      </c>
      <c r="U2458" t="str">
        <f t="shared" si="661"/>
        <v>-</v>
      </c>
      <c r="V2458" t="str">
        <f t="shared" si="662"/>
        <v>-</v>
      </c>
      <c r="W2458" s="9">
        <f t="shared" si="671"/>
        <v>4996.8461080973921</v>
      </c>
      <c r="X2458" s="9">
        <f t="shared" si="673"/>
        <v>4520.7235082124562</v>
      </c>
      <c r="Y2458" s="9">
        <f t="shared" si="674"/>
        <v>16.747945218661179</v>
      </c>
    </row>
    <row r="2459" spans="1:25" x14ac:dyDescent="0.25">
      <c r="A2459" t="s">
        <v>2464</v>
      </c>
      <c r="B2459" s="2">
        <v>42682</v>
      </c>
      <c r="C2459" s="3">
        <v>0</v>
      </c>
      <c r="D2459">
        <v>1.1048899999999999</v>
      </c>
      <c r="E2459">
        <v>1.10669</v>
      </c>
      <c r="F2459">
        <v>1.1004700000000001</v>
      </c>
      <c r="G2459">
        <v>1.1017699999999999</v>
      </c>
      <c r="H2459">
        <v>216214</v>
      </c>
      <c r="I2459">
        <f t="shared" si="663"/>
        <v>-42.571527059634924</v>
      </c>
      <c r="J2459">
        <f t="shared" si="667"/>
        <v>1.1143508974358973</v>
      </c>
      <c r="K2459">
        <f t="shared" si="668"/>
        <v>1.1100254396521485</v>
      </c>
      <c r="L2459">
        <f t="shared" si="653"/>
        <v>1.1054591666666667</v>
      </c>
      <c r="M2459">
        <f t="shared" si="654"/>
        <v>1.1052577254908522</v>
      </c>
      <c r="N2459" t="str">
        <f t="shared" si="664"/>
        <v>-</v>
      </c>
      <c r="O2459" t="str">
        <f t="shared" si="669"/>
        <v>Sell</v>
      </c>
      <c r="P2459" t="str">
        <f t="shared" si="655"/>
        <v>-</v>
      </c>
      <c r="Q2459" t="str">
        <f t="shared" si="670"/>
        <v>-</v>
      </c>
      <c r="R2459">
        <f t="shared" si="665"/>
        <v>1.1021399999999999</v>
      </c>
      <c r="S2459">
        <f t="shared" si="666"/>
        <v>1.1013999999999999</v>
      </c>
      <c r="T2459" t="str">
        <f t="shared" si="660"/>
        <v>-</v>
      </c>
      <c r="U2459" t="str">
        <f t="shared" si="661"/>
        <v>-</v>
      </c>
      <c r="V2459" t="str">
        <f t="shared" si="662"/>
        <v>-</v>
      </c>
      <c r="W2459" s="9">
        <f t="shared" si="671"/>
        <v>4996.8461080973921</v>
      </c>
      <c r="X2459" s="9">
        <f t="shared" si="673"/>
        <v>4533.7671331204683</v>
      </c>
      <c r="Y2459" s="9">
        <f t="shared" si="674"/>
        <v>31.067489658525776</v>
      </c>
    </row>
    <row r="2460" spans="1:25" x14ac:dyDescent="0.25">
      <c r="A2460" t="s">
        <v>2465</v>
      </c>
      <c r="B2460" s="2">
        <v>42683</v>
      </c>
      <c r="C2460" s="3">
        <v>0</v>
      </c>
      <c r="D2460">
        <v>1.10178</v>
      </c>
      <c r="E2460">
        <v>1.12995</v>
      </c>
      <c r="F2460">
        <v>1.0907</v>
      </c>
      <c r="G2460">
        <v>1.09196</v>
      </c>
      <c r="H2460">
        <v>445330</v>
      </c>
      <c r="I2460">
        <f t="shared" si="663"/>
        <v>-84.723461195361224</v>
      </c>
      <c r="J2460">
        <f t="shared" si="667"/>
        <v>1.1140106410256412</v>
      </c>
      <c r="K2460">
        <f t="shared" si="668"/>
        <v>1.1095680867495625</v>
      </c>
      <c r="L2460">
        <f t="shared" si="653"/>
        <v>1.1046155555555555</v>
      </c>
      <c r="M2460">
        <f t="shared" si="654"/>
        <v>1.1045389295183736</v>
      </c>
      <c r="N2460" t="str">
        <f t="shared" si="664"/>
        <v>-</v>
      </c>
      <c r="O2460" t="str">
        <f t="shared" si="669"/>
        <v>Sell</v>
      </c>
      <c r="P2460" t="str">
        <f t="shared" si="655"/>
        <v>-</v>
      </c>
      <c r="Q2460" t="str">
        <f t="shared" si="670"/>
        <v>-</v>
      </c>
      <c r="R2460">
        <f t="shared" si="665"/>
        <v>1.09232</v>
      </c>
      <c r="S2460">
        <f t="shared" si="666"/>
        <v>1.0915999999999999</v>
      </c>
      <c r="T2460" t="str">
        <f t="shared" si="660"/>
        <v>-</v>
      </c>
      <c r="U2460" t="str">
        <f t="shared" si="661"/>
        <v>-</v>
      </c>
      <c r="V2460" t="str">
        <f t="shared" si="662"/>
        <v>-</v>
      </c>
      <c r="W2460" s="9">
        <f t="shared" si="671"/>
        <v>4996.8461080973921</v>
      </c>
      <c r="X2460" s="9">
        <f t="shared" si="673"/>
        <v>4574.5258789524978</v>
      </c>
      <c r="Y2460" s="9">
        <f t="shared" si="674"/>
        <v>75.283305340698021</v>
      </c>
    </row>
    <row r="2461" spans="1:25" x14ac:dyDescent="0.25">
      <c r="A2461" t="s">
        <v>2466</v>
      </c>
      <c r="B2461" s="2">
        <v>42684</v>
      </c>
      <c r="C2461" s="3">
        <v>0</v>
      </c>
      <c r="D2461">
        <v>1.0919300000000001</v>
      </c>
      <c r="E2461">
        <v>1.09537</v>
      </c>
      <c r="F2461">
        <v>1.08649</v>
      </c>
      <c r="G2461">
        <v>1.08873</v>
      </c>
      <c r="H2461">
        <v>320395</v>
      </c>
      <c r="I2461">
        <f t="shared" si="663"/>
        <v>-94.845835250805294</v>
      </c>
      <c r="J2461">
        <f t="shared" si="667"/>
        <v>1.1136889743589744</v>
      </c>
      <c r="K2461">
        <f t="shared" si="668"/>
        <v>1.1090405402495735</v>
      </c>
      <c r="L2461">
        <f t="shared" si="653"/>
        <v>1.1036952777777775</v>
      </c>
      <c r="M2461">
        <f t="shared" si="654"/>
        <v>1.1036843927876507</v>
      </c>
      <c r="N2461" t="str">
        <f t="shared" si="664"/>
        <v>-</v>
      </c>
      <c r="O2461" t="str">
        <f t="shared" si="669"/>
        <v>Sell</v>
      </c>
      <c r="P2461" t="str">
        <f t="shared" si="655"/>
        <v>-</v>
      </c>
      <c r="Q2461" t="str">
        <f t="shared" si="670"/>
        <v>-</v>
      </c>
      <c r="R2461">
        <f t="shared" si="665"/>
        <v>1.0891</v>
      </c>
      <c r="S2461">
        <f t="shared" si="666"/>
        <v>1.08836</v>
      </c>
      <c r="T2461" t="str">
        <f t="shared" si="660"/>
        <v>-</v>
      </c>
      <c r="U2461" t="str">
        <f t="shared" si="661"/>
        <v>-</v>
      </c>
      <c r="V2461" t="str">
        <f t="shared" si="662"/>
        <v>-</v>
      </c>
      <c r="W2461" s="9">
        <f t="shared" si="671"/>
        <v>4996.8461080973921</v>
      </c>
      <c r="X2461" s="9">
        <f t="shared" si="673"/>
        <v>4588.0507833049232</v>
      </c>
      <c r="Y2461" s="9">
        <f t="shared" si="674"/>
        <v>89.779820343111012</v>
      </c>
    </row>
    <row r="2462" spans="1:25" x14ac:dyDescent="0.25">
      <c r="A2462" t="s">
        <v>2467</v>
      </c>
      <c r="B2462" s="2">
        <v>42685</v>
      </c>
      <c r="C2462" s="3">
        <v>0</v>
      </c>
      <c r="D2462">
        <v>1.08873</v>
      </c>
      <c r="E2462">
        <v>1.0923400000000001</v>
      </c>
      <c r="F2462">
        <v>1.0830299999999999</v>
      </c>
      <c r="G2462">
        <v>1.0851599999999999</v>
      </c>
      <c r="H2462">
        <v>294755</v>
      </c>
      <c r="I2462">
        <f t="shared" si="663"/>
        <v>-95.460358056266074</v>
      </c>
      <c r="J2462">
        <f t="shared" si="667"/>
        <v>1.1132908974358975</v>
      </c>
      <c r="K2462">
        <f t="shared" si="668"/>
        <v>1.1084359696103439</v>
      </c>
      <c r="L2462">
        <f t="shared" si="653"/>
        <v>1.1026186111111111</v>
      </c>
      <c r="M2462">
        <f t="shared" si="654"/>
        <v>1.1026830742585885</v>
      </c>
      <c r="N2462" t="str">
        <f t="shared" si="664"/>
        <v>-</v>
      </c>
      <c r="O2462" t="str">
        <f t="shared" si="669"/>
        <v>Sell</v>
      </c>
      <c r="P2462" t="str">
        <f t="shared" si="655"/>
        <v>-</v>
      </c>
      <c r="Q2462" t="str">
        <f t="shared" si="670"/>
        <v>-</v>
      </c>
      <c r="R2462">
        <f t="shared" si="665"/>
        <v>1.0855999999999999</v>
      </c>
      <c r="S2462">
        <f t="shared" si="666"/>
        <v>1.0847199999999999</v>
      </c>
      <c r="T2462" t="str">
        <f t="shared" si="660"/>
        <v>-</v>
      </c>
      <c r="U2462" t="str">
        <f t="shared" si="661"/>
        <v>-</v>
      </c>
      <c r="V2462" t="str">
        <f t="shared" si="662"/>
        <v>-</v>
      </c>
      <c r="W2462" s="9">
        <f t="shared" si="671"/>
        <v>4996.8461080973921</v>
      </c>
      <c r="X2462" s="9">
        <f t="shared" si="673"/>
        <v>4602.8427672230955</v>
      </c>
      <c r="Y2462" s="9">
        <f t="shared" si="674"/>
        <v>105.52471418116156</v>
      </c>
    </row>
    <row r="2463" spans="1:25" x14ac:dyDescent="0.25">
      <c r="A2463" t="s">
        <v>2468</v>
      </c>
      <c r="B2463" s="2">
        <v>42687</v>
      </c>
      <c r="C2463" s="3">
        <v>0</v>
      </c>
      <c r="D2463">
        <v>1.0832999999999999</v>
      </c>
      <c r="E2463">
        <v>1.0840099999999999</v>
      </c>
      <c r="F2463">
        <v>1.0819099999999999</v>
      </c>
      <c r="G2463">
        <v>1.08226</v>
      </c>
      <c r="H2463">
        <v>14681</v>
      </c>
      <c r="I2463">
        <f t="shared" si="663"/>
        <v>-99.271440466277951</v>
      </c>
      <c r="J2463">
        <f t="shared" si="667"/>
        <v>1.1128530769230771</v>
      </c>
      <c r="K2463">
        <f t="shared" si="668"/>
        <v>1.1077732868353984</v>
      </c>
      <c r="L2463">
        <f t="shared" si="653"/>
        <v>1.1014791666666666</v>
      </c>
      <c r="M2463">
        <f t="shared" si="654"/>
        <v>1.1015791242986648</v>
      </c>
      <c r="N2463" t="str">
        <f t="shared" si="664"/>
        <v>-</v>
      </c>
      <c r="O2463" t="str">
        <f t="shared" si="669"/>
        <v>Sell</v>
      </c>
      <c r="P2463" t="str">
        <f t="shared" si="655"/>
        <v>-</v>
      </c>
      <c r="Q2463" t="str">
        <f t="shared" si="670"/>
        <v>-</v>
      </c>
      <c r="R2463">
        <f t="shared" si="665"/>
        <v>1.08277</v>
      </c>
      <c r="S2463">
        <f t="shared" si="666"/>
        <v>1.08175</v>
      </c>
      <c r="T2463" t="str">
        <f t="shared" si="660"/>
        <v>-</v>
      </c>
      <c r="U2463" t="str">
        <f t="shared" si="661"/>
        <v>-</v>
      </c>
      <c r="V2463" t="str">
        <f t="shared" si="662"/>
        <v>-</v>
      </c>
      <c r="W2463" s="9">
        <f t="shared" si="671"/>
        <v>4996.8461080973921</v>
      </c>
      <c r="X2463" s="9">
        <f t="shared" si="673"/>
        <v>4614.8730645450023</v>
      </c>
      <c r="Y2463" s="9">
        <f t="shared" si="674"/>
        <v>118.24955807726053</v>
      </c>
    </row>
    <row r="2464" spans="1:25" x14ac:dyDescent="0.25">
      <c r="A2464" t="s">
        <v>2469</v>
      </c>
      <c r="B2464" s="2">
        <v>42688</v>
      </c>
      <c r="C2464" s="3">
        <v>0</v>
      </c>
      <c r="D2464">
        <v>1.08226</v>
      </c>
      <c r="E2464">
        <v>1.0825800000000001</v>
      </c>
      <c r="F2464">
        <v>1.07091</v>
      </c>
      <c r="G2464">
        <v>1.0745499999999999</v>
      </c>
      <c r="H2464">
        <v>373905</v>
      </c>
      <c r="I2464">
        <f t="shared" si="663"/>
        <v>-93.834688346883695</v>
      </c>
      <c r="J2464">
        <f t="shared" si="667"/>
        <v>1.1122937179487182</v>
      </c>
      <c r="K2464">
        <f t="shared" si="668"/>
        <v>1.1069321909661478</v>
      </c>
      <c r="L2464">
        <f t="shared" si="653"/>
        <v>1.1001913888888888</v>
      </c>
      <c r="M2464">
        <f t="shared" si="654"/>
        <v>1.100118090552791</v>
      </c>
      <c r="N2464" t="str">
        <f t="shared" si="664"/>
        <v>-</v>
      </c>
      <c r="O2464" t="str">
        <f t="shared" si="669"/>
        <v>Sell</v>
      </c>
      <c r="P2464" t="str">
        <f t="shared" si="655"/>
        <v>-</v>
      </c>
      <c r="Q2464" t="str">
        <f t="shared" si="670"/>
        <v>-</v>
      </c>
      <c r="R2464">
        <f t="shared" si="665"/>
        <v>1.07517</v>
      </c>
      <c r="S2464">
        <f t="shared" si="666"/>
        <v>1.0739300000000001</v>
      </c>
      <c r="T2464" t="str">
        <f t="shared" si="660"/>
        <v>-</v>
      </c>
      <c r="U2464" t="str">
        <f t="shared" si="661"/>
        <v>-</v>
      </c>
      <c r="V2464" t="str">
        <f t="shared" si="662"/>
        <v>-</v>
      </c>
      <c r="W2464" s="9">
        <f t="shared" si="671"/>
        <v>4996.8461080973921</v>
      </c>
      <c r="X2464" s="9">
        <f t="shared" si="673"/>
        <v>4647.4939852278176</v>
      </c>
      <c r="Y2464" s="9">
        <f t="shared" si="674"/>
        <v>152.42731417340462</v>
      </c>
    </row>
    <row r="2465" spans="1:25" x14ac:dyDescent="0.25">
      <c r="A2465" t="s">
        <v>2470</v>
      </c>
      <c r="B2465" s="2">
        <v>42689</v>
      </c>
      <c r="C2465" s="3">
        <v>0</v>
      </c>
      <c r="D2465">
        <v>1.0745400000000001</v>
      </c>
      <c r="E2465">
        <v>1.0816600000000001</v>
      </c>
      <c r="F2465">
        <v>1.07141</v>
      </c>
      <c r="G2465">
        <v>1.0724400000000001</v>
      </c>
      <c r="H2465">
        <v>306385</v>
      </c>
      <c r="I2465">
        <f t="shared" si="663"/>
        <v>-97.408536585365795</v>
      </c>
      <c r="J2465">
        <f t="shared" si="667"/>
        <v>1.1115866666666669</v>
      </c>
      <c r="K2465">
        <f t="shared" si="668"/>
        <v>1.1060589709416884</v>
      </c>
      <c r="L2465">
        <f t="shared" si="653"/>
        <v>1.0988449999999998</v>
      </c>
      <c r="M2465">
        <f t="shared" si="654"/>
        <v>1.0986219775499373</v>
      </c>
      <c r="N2465" t="str">
        <f t="shared" si="664"/>
        <v>-</v>
      </c>
      <c r="O2465" t="str">
        <f t="shared" si="669"/>
        <v>Sell</v>
      </c>
      <c r="P2465" t="str">
        <f t="shared" si="655"/>
        <v>-</v>
      </c>
      <c r="Q2465" t="str">
        <f t="shared" si="670"/>
        <v>-</v>
      </c>
      <c r="R2465">
        <f t="shared" si="665"/>
        <v>1.07314</v>
      </c>
      <c r="S2465">
        <f t="shared" si="666"/>
        <v>1.0717399999999999</v>
      </c>
      <c r="T2465" t="str">
        <f t="shared" si="660"/>
        <v>-</v>
      </c>
      <c r="U2465" t="str">
        <f t="shared" si="661"/>
        <v>-</v>
      </c>
      <c r="V2465" t="str">
        <f t="shared" si="662"/>
        <v>-</v>
      </c>
      <c r="W2465" s="9">
        <f t="shared" si="671"/>
        <v>4996.8461080973921</v>
      </c>
      <c r="X2465" s="9">
        <f t="shared" si="673"/>
        <v>4656.2853943543178</v>
      </c>
      <c r="Y2465" s="9">
        <f t="shared" si="674"/>
        <v>161.53858325829259</v>
      </c>
    </row>
    <row r="2466" spans="1:25" x14ac:dyDescent="0.25">
      <c r="A2466" t="s">
        <v>2471</v>
      </c>
      <c r="B2466" s="2">
        <v>42690</v>
      </c>
      <c r="C2466" s="3">
        <v>0</v>
      </c>
      <c r="D2466">
        <v>1.0724400000000001</v>
      </c>
      <c r="E2466">
        <v>1.07595</v>
      </c>
      <c r="F2466">
        <v>1.0666100000000001</v>
      </c>
      <c r="G2466">
        <v>1.0706199999999999</v>
      </c>
      <c r="H2466">
        <v>291217</v>
      </c>
      <c r="I2466">
        <f t="shared" si="663"/>
        <v>-93.669087464477656</v>
      </c>
      <c r="J2466">
        <f t="shared" si="667"/>
        <v>1.1108267948717951</v>
      </c>
      <c r="K2466">
        <f t="shared" si="668"/>
        <v>1.1051617818039241</v>
      </c>
      <c r="L2466">
        <f t="shared" si="653"/>
        <v>1.0974569444444442</v>
      </c>
      <c r="M2466">
        <f t="shared" si="654"/>
        <v>1.0971083571418325</v>
      </c>
      <c r="N2466" t="str">
        <f t="shared" si="664"/>
        <v>-</v>
      </c>
      <c r="O2466" t="str">
        <f t="shared" si="669"/>
        <v>Sell</v>
      </c>
      <c r="P2466" t="str">
        <f t="shared" si="655"/>
        <v>-</v>
      </c>
      <c r="Q2466" t="str">
        <f t="shared" si="670"/>
        <v>-</v>
      </c>
      <c r="R2466">
        <f t="shared" si="665"/>
        <v>1.0713600000000001</v>
      </c>
      <c r="S2466">
        <f t="shared" si="666"/>
        <v>1.0698799999999999</v>
      </c>
      <c r="T2466" t="str">
        <f t="shared" si="660"/>
        <v>-</v>
      </c>
      <c r="U2466" t="str">
        <f t="shared" si="661"/>
        <v>-</v>
      </c>
      <c r="V2466" t="str">
        <f t="shared" si="662"/>
        <v>-</v>
      </c>
      <c r="W2466" s="9">
        <f t="shared" si="671"/>
        <v>4996.8461080973921</v>
      </c>
      <c r="X2466" s="9">
        <f t="shared" si="673"/>
        <v>4664.021531602255</v>
      </c>
      <c r="Y2466" s="9">
        <f t="shared" si="674"/>
        <v>169.5349722848317</v>
      </c>
    </row>
    <row r="2467" spans="1:25" x14ac:dyDescent="0.25">
      <c r="A2467" t="s">
        <v>2472</v>
      </c>
      <c r="B2467" s="2">
        <v>42691</v>
      </c>
      <c r="C2467" s="3">
        <v>0</v>
      </c>
      <c r="D2467">
        <v>1.0706199999999999</v>
      </c>
      <c r="E2467">
        <v>1.0745499999999999</v>
      </c>
      <c r="F2467">
        <v>1.06199</v>
      </c>
      <c r="G2467">
        <v>1.0622</v>
      </c>
      <c r="H2467">
        <v>253175</v>
      </c>
      <c r="I2467">
        <f t="shared" si="663"/>
        <v>-99.690994702766261</v>
      </c>
      <c r="J2467">
        <f t="shared" si="667"/>
        <v>1.1098966666666672</v>
      </c>
      <c r="K2467">
        <f t="shared" si="668"/>
        <v>1.1040741417582549</v>
      </c>
      <c r="L2467">
        <f t="shared" si="653"/>
        <v>1.0960130555555552</v>
      </c>
      <c r="M2467">
        <f t="shared" si="654"/>
        <v>1.0952214189179497</v>
      </c>
      <c r="N2467" t="str">
        <f t="shared" si="664"/>
        <v>-</v>
      </c>
      <c r="O2467" t="str">
        <f t="shared" si="669"/>
        <v>Sell</v>
      </c>
      <c r="P2467" t="str">
        <f t="shared" si="655"/>
        <v>-</v>
      </c>
      <c r="Q2467" t="str">
        <f t="shared" si="670"/>
        <v>-</v>
      </c>
      <c r="R2467">
        <f t="shared" si="665"/>
        <v>1.0629999999999999</v>
      </c>
      <c r="S2467">
        <f t="shared" si="666"/>
        <v>1.0613999999999999</v>
      </c>
      <c r="T2467" t="str">
        <f t="shared" si="660"/>
        <v>-</v>
      </c>
      <c r="U2467" t="str">
        <f t="shared" si="661"/>
        <v>-</v>
      </c>
      <c r="V2467" t="str">
        <f t="shared" si="662"/>
        <v>-</v>
      </c>
      <c r="W2467" s="9">
        <f t="shared" si="671"/>
        <v>4996.8461080973921</v>
      </c>
      <c r="X2467" s="9">
        <f t="shared" si="673"/>
        <v>4700.701889085035</v>
      </c>
      <c r="Y2467" s="9">
        <f t="shared" si="674"/>
        <v>207.12374874923051</v>
      </c>
    </row>
    <row r="2468" spans="1:25" x14ac:dyDescent="0.25">
      <c r="A2468" t="s">
        <v>2473</v>
      </c>
      <c r="B2468" s="2">
        <v>42692</v>
      </c>
      <c r="C2468" s="3">
        <v>0</v>
      </c>
      <c r="D2468">
        <v>1.06219</v>
      </c>
      <c r="E2468">
        <v>1.0642799999999999</v>
      </c>
      <c r="F2468">
        <v>1.0569200000000001</v>
      </c>
      <c r="G2468">
        <v>1.0586599999999999</v>
      </c>
      <c r="H2468">
        <v>267842</v>
      </c>
      <c r="I2468">
        <f t="shared" si="663"/>
        <v>-97.617417499657876</v>
      </c>
      <c r="J2468">
        <f t="shared" si="667"/>
        <v>1.1089543589743596</v>
      </c>
      <c r="K2468">
        <f t="shared" si="668"/>
        <v>1.102924416650451</v>
      </c>
      <c r="L2468">
        <f t="shared" si="653"/>
        <v>1.0943130555555554</v>
      </c>
      <c r="M2468">
        <f t="shared" si="654"/>
        <v>1.0932451260034659</v>
      </c>
      <c r="N2468" t="str">
        <f t="shared" si="664"/>
        <v>-</v>
      </c>
      <c r="O2468" t="str">
        <f t="shared" si="669"/>
        <v>Sell</v>
      </c>
      <c r="P2468" t="str">
        <f t="shared" si="655"/>
        <v>-</v>
      </c>
      <c r="Q2468" t="str">
        <f t="shared" si="670"/>
        <v>-</v>
      </c>
      <c r="R2468">
        <f t="shared" si="665"/>
        <v>1.05945</v>
      </c>
      <c r="S2468">
        <f t="shared" si="666"/>
        <v>1.0578700000000001</v>
      </c>
      <c r="T2468" t="str">
        <f t="shared" si="660"/>
        <v>-</v>
      </c>
      <c r="U2468" t="str">
        <f t="shared" si="661"/>
        <v>-</v>
      </c>
      <c r="V2468" t="str">
        <f t="shared" si="662"/>
        <v>-</v>
      </c>
      <c r="W2468" s="9">
        <f t="shared" si="671"/>
        <v>4996.8461080973921</v>
      </c>
      <c r="X2468" s="9">
        <f t="shared" si="673"/>
        <v>4716.452978524132</v>
      </c>
      <c r="Y2468" s="9">
        <f t="shared" si="674"/>
        <v>223.09750237456316</v>
      </c>
    </row>
    <row r="2469" spans="1:25" x14ac:dyDescent="0.25">
      <c r="A2469" t="s">
        <v>2474</v>
      </c>
      <c r="B2469" s="2">
        <v>42694</v>
      </c>
      <c r="C2469" s="3">
        <v>0</v>
      </c>
      <c r="D2469">
        <v>1.0592200000000001</v>
      </c>
      <c r="E2469">
        <v>1.0594399999999999</v>
      </c>
      <c r="F2469">
        <v>1.0578799999999999</v>
      </c>
      <c r="G2469">
        <v>1.0583</v>
      </c>
      <c r="H2469">
        <v>9340</v>
      </c>
      <c r="I2469">
        <f t="shared" si="663"/>
        <v>-98.110365603176859</v>
      </c>
      <c r="J2469">
        <f t="shared" si="667"/>
        <v>1.1080380769230775</v>
      </c>
      <c r="K2469">
        <f t="shared" si="668"/>
        <v>1.1017946845833508</v>
      </c>
      <c r="L2469">
        <f t="shared" si="653"/>
        <v>1.0926144444444443</v>
      </c>
      <c r="M2469">
        <f t="shared" si="654"/>
        <v>1.0913562002735488</v>
      </c>
      <c r="N2469" t="str">
        <f t="shared" si="664"/>
        <v>-</v>
      </c>
      <c r="O2469" t="str">
        <f t="shared" si="669"/>
        <v>Sell</v>
      </c>
      <c r="P2469" t="str">
        <f t="shared" si="655"/>
        <v>-</v>
      </c>
      <c r="Q2469" t="str">
        <f t="shared" si="670"/>
        <v>-</v>
      </c>
      <c r="R2469">
        <f t="shared" si="665"/>
        <v>1.0590599999999999</v>
      </c>
      <c r="S2469">
        <f t="shared" si="666"/>
        <v>1.0575399999999999</v>
      </c>
      <c r="T2469" t="str">
        <f t="shared" si="660"/>
        <v>-</v>
      </c>
      <c r="U2469" t="str">
        <f t="shared" si="661"/>
        <v>-</v>
      </c>
      <c r="V2469" t="str">
        <f t="shared" si="662"/>
        <v>-</v>
      </c>
      <c r="W2469" s="9">
        <f t="shared" si="671"/>
        <v>4996.8461080973921</v>
      </c>
      <c r="X2469" s="9">
        <f t="shared" si="673"/>
        <v>4718.1898174771895</v>
      </c>
      <c r="Y2469" s="9">
        <f t="shared" si="674"/>
        <v>224.86468431215312</v>
      </c>
    </row>
    <row r="2470" spans="1:25" x14ac:dyDescent="0.25">
      <c r="A2470" t="s">
        <v>2475</v>
      </c>
      <c r="B2470" s="2">
        <v>42695</v>
      </c>
      <c r="C2470" s="3">
        <v>0</v>
      </c>
      <c r="D2470">
        <v>1.0583</v>
      </c>
      <c r="E2470">
        <v>1.06491</v>
      </c>
      <c r="F2470">
        <v>1.05829</v>
      </c>
      <c r="G2470">
        <v>1.0637399999999999</v>
      </c>
      <c r="H2470">
        <v>241577</v>
      </c>
      <c r="I2470">
        <f t="shared" si="663"/>
        <v>-90.661372038888359</v>
      </c>
      <c r="J2470">
        <f t="shared" si="667"/>
        <v>1.107166538461539</v>
      </c>
      <c r="K2470">
        <f t="shared" si="668"/>
        <v>1.1008312748470634</v>
      </c>
      <c r="L2470">
        <f t="shared" ref="L2470:L2533" si="675">AVERAGE(G2435:G2470)</f>
        <v>1.0912169444444444</v>
      </c>
      <c r="M2470">
        <f t="shared" si="654"/>
        <v>1.0898634326911949</v>
      </c>
      <c r="N2470" t="str">
        <f t="shared" si="664"/>
        <v>-</v>
      </c>
      <c r="O2470" t="str">
        <f t="shared" si="669"/>
        <v>Sell</v>
      </c>
      <c r="P2470" t="str">
        <f t="shared" si="655"/>
        <v>-</v>
      </c>
      <c r="Q2470" t="str">
        <f t="shared" si="670"/>
        <v>-</v>
      </c>
      <c r="R2470">
        <f t="shared" si="665"/>
        <v>1.0644199999999999</v>
      </c>
      <c r="S2470">
        <f t="shared" si="666"/>
        <v>1.0630599999999999</v>
      </c>
      <c r="T2470" t="str">
        <f t="shared" si="660"/>
        <v>-</v>
      </c>
      <c r="U2470" t="str">
        <f t="shared" si="661"/>
        <v>-</v>
      </c>
      <c r="V2470" t="str">
        <f t="shared" si="662"/>
        <v>-</v>
      </c>
      <c r="W2470" s="9">
        <f t="shared" si="671"/>
        <v>4996.8461080973921</v>
      </c>
      <c r="X2470" s="9">
        <f t="shared" si="673"/>
        <v>4694.4308713641158</v>
      </c>
      <c r="Y2470" s="9">
        <f t="shared" si="674"/>
        <v>200.78121641766992</v>
      </c>
    </row>
    <row r="2471" spans="1:25" x14ac:dyDescent="0.25">
      <c r="A2471" t="s">
        <v>2476</v>
      </c>
      <c r="B2471" s="2">
        <v>42696</v>
      </c>
      <c r="C2471" s="3">
        <v>0</v>
      </c>
      <c r="D2471">
        <v>1.0637399999999999</v>
      </c>
      <c r="E2471">
        <v>1.06579</v>
      </c>
      <c r="F2471">
        <v>1.05836</v>
      </c>
      <c r="G2471">
        <v>1.06332</v>
      </c>
      <c r="H2471">
        <v>231621</v>
      </c>
      <c r="I2471">
        <f t="shared" si="663"/>
        <v>-91.236478159660464</v>
      </c>
      <c r="J2471">
        <f t="shared" si="667"/>
        <v>1.1063096153846159</v>
      </c>
      <c r="K2471">
        <f t="shared" si="668"/>
        <v>1.0998816223192898</v>
      </c>
      <c r="L2471">
        <f t="shared" si="675"/>
        <v>1.0900388888888886</v>
      </c>
      <c r="M2471">
        <f t="shared" ref="M2471:M2534" si="676">$M2470*(1-(2/(36+1)))+$G2471*(2/(36+1))</f>
        <v>1.0884286525457247</v>
      </c>
      <c r="N2471" t="str">
        <f t="shared" si="664"/>
        <v>-</v>
      </c>
      <c r="O2471" t="str">
        <f t="shared" si="669"/>
        <v>Sell</v>
      </c>
      <c r="P2471" t="str">
        <f t="shared" si="655"/>
        <v>-</v>
      </c>
      <c r="Q2471" t="str">
        <f t="shared" si="670"/>
        <v>-</v>
      </c>
      <c r="R2471">
        <f t="shared" si="665"/>
        <v>1.06389</v>
      </c>
      <c r="S2471">
        <f t="shared" si="666"/>
        <v>1.0627500000000001</v>
      </c>
      <c r="T2471" t="str">
        <f t="shared" si="660"/>
        <v>-</v>
      </c>
      <c r="U2471" t="str">
        <f t="shared" si="661"/>
        <v>-</v>
      </c>
      <c r="V2471" t="str">
        <f t="shared" si="662"/>
        <v>-</v>
      </c>
      <c r="W2471" s="9">
        <f t="shared" si="671"/>
        <v>4996.8461080973921</v>
      </c>
      <c r="X2471" s="9">
        <f t="shared" si="673"/>
        <v>4696.7695044575967</v>
      </c>
      <c r="Y2471" s="9">
        <f t="shared" si="674"/>
        <v>203.20804872451308</v>
      </c>
    </row>
    <row r="2472" spans="1:25" x14ac:dyDescent="0.25">
      <c r="A2472" t="s">
        <v>2477</v>
      </c>
      <c r="B2472" s="2">
        <v>42697</v>
      </c>
      <c r="C2472" s="3">
        <v>0</v>
      </c>
      <c r="D2472">
        <v>1.06332</v>
      </c>
      <c r="E2472">
        <v>1.06436</v>
      </c>
      <c r="F2472">
        <v>1.05263</v>
      </c>
      <c r="G2472">
        <v>1.05419</v>
      </c>
      <c r="H2472">
        <v>227141</v>
      </c>
      <c r="I2472">
        <f t="shared" si="663"/>
        <v>-97.982410760475929</v>
      </c>
      <c r="J2472">
        <f t="shared" si="667"/>
        <v>1.1053878205128209</v>
      </c>
      <c r="K2472">
        <f t="shared" si="668"/>
        <v>1.0987248723871559</v>
      </c>
      <c r="L2472">
        <f t="shared" si="675"/>
        <v>1.0887377777777776</v>
      </c>
      <c r="M2472">
        <f t="shared" si="676"/>
        <v>1.0865779145702803</v>
      </c>
      <c r="N2472" t="str">
        <f t="shared" si="664"/>
        <v>-</v>
      </c>
      <c r="O2472" t="str">
        <f t="shared" si="669"/>
        <v>Sell</v>
      </c>
      <c r="P2472" t="str">
        <f t="shared" si="655"/>
        <v>-</v>
      </c>
      <c r="Q2472" t="str">
        <f t="shared" si="670"/>
        <v>-</v>
      </c>
      <c r="R2472">
        <f t="shared" si="665"/>
        <v>1.0547299999999999</v>
      </c>
      <c r="S2472">
        <f t="shared" si="666"/>
        <v>1.05365</v>
      </c>
      <c r="T2472" t="str">
        <f t="shared" si="660"/>
        <v>-</v>
      </c>
      <c r="U2472" t="str">
        <f t="shared" si="661"/>
        <v>-</v>
      </c>
      <c r="V2472" t="str">
        <f t="shared" si="662"/>
        <v>-</v>
      </c>
      <c r="W2472" s="9">
        <f t="shared" si="671"/>
        <v>4996.8461080973921</v>
      </c>
      <c r="X2472" s="9">
        <f t="shared" si="673"/>
        <v>4737.5594778733821</v>
      </c>
      <c r="Y2472" s="9">
        <f t="shared" si="674"/>
        <v>244.44639645739286</v>
      </c>
    </row>
    <row r="2473" spans="1:25" x14ac:dyDescent="0.25">
      <c r="A2473" t="s">
        <v>2478</v>
      </c>
      <c r="B2473" s="2">
        <v>42698</v>
      </c>
      <c r="C2473" s="3">
        <v>0</v>
      </c>
      <c r="D2473">
        <v>1.05419</v>
      </c>
      <c r="E2473">
        <v>1.0585199999999999</v>
      </c>
      <c r="F2473">
        <v>1.0518000000000001</v>
      </c>
      <c r="G2473">
        <v>1.0560099999999999</v>
      </c>
      <c r="H2473">
        <v>190049</v>
      </c>
      <c r="I2473">
        <f t="shared" si="663"/>
        <v>-94.612923864363623</v>
      </c>
      <c r="J2473">
        <f t="shared" si="667"/>
        <v>1.104456538461539</v>
      </c>
      <c r="K2473">
        <f t="shared" si="668"/>
        <v>1.0976434832127975</v>
      </c>
      <c r="L2473">
        <f t="shared" si="675"/>
        <v>1.0873827777777778</v>
      </c>
      <c r="M2473">
        <f t="shared" si="676"/>
        <v>1.0849255948637786</v>
      </c>
      <c r="N2473" t="str">
        <f t="shared" si="664"/>
        <v>-</v>
      </c>
      <c r="O2473" t="str">
        <f t="shared" si="669"/>
        <v>Sell</v>
      </c>
      <c r="P2473" t="str">
        <f t="shared" si="655"/>
        <v>-</v>
      </c>
      <c r="Q2473" t="str">
        <f t="shared" si="670"/>
        <v>-</v>
      </c>
      <c r="R2473">
        <f t="shared" si="665"/>
        <v>1.0565</v>
      </c>
      <c r="S2473">
        <f t="shared" si="666"/>
        <v>1.05552</v>
      </c>
      <c r="T2473" t="str">
        <f t="shared" si="660"/>
        <v>-</v>
      </c>
      <c r="U2473" t="str">
        <f t="shared" si="661"/>
        <v>-</v>
      </c>
      <c r="V2473" t="str">
        <f t="shared" si="662"/>
        <v>-</v>
      </c>
      <c r="W2473" s="9">
        <f t="shared" si="671"/>
        <v>4996.8461080973921</v>
      </c>
      <c r="X2473" s="9">
        <f t="shared" si="673"/>
        <v>4729.6224402246971</v>
      </c>
      <c r="Y2473" s="9">
        <f t="shared" si="674"/>
        <v>236.50253376225243</v>
      </c>
    </row>
    <row r="2474" spans="1:25" x14ac:dyDescent="0.25">
      <c r="A2474" t="s">
        <v>2479</v>
      </c>
      <c r="B2474" s="2">
        <v>42699</v>
      </c>
      <c r="C2474" s="3">
        <v>0</v>
      </c>
      <c r="D2474">
        <v>1.0560099999999999</v>
      </c>
      <c r="E2474">
        <v>1.06273</v>
      </c>
      <c r="F2474">
        <v>1.0538400000000001</v>
      </c>
      <c r="G2474">
        <v>1.05901</v>
      </c>
      <c r="H2474">
        <v>219546</v>
      </c>
      <c r="I2474">
        <f t="shared" si="663"/>
        <v>-83.45191645627736</v>
      </c>
      <c r="J2474">
        <f t="shared" si="667"/>
        <v>1.103680897435898</v>
      </c>
      <c r="K2474">
        <f t="shared" si="668"/>
        <v>1.0966654203466508</v>
      </c>
      <c r="L2474">
        <f t="shared" si="675"/>
        <v>1.0863233333333335</v>
      </c>
      <c r="M2474">
        <f t="shared" si="676"/>
        <v>1.083524751898169</v>
      </c>
      <c r="N2474" t="str">
        <f t="shared" si="664"/>
        <v>Buy</v>
      </c>
      <c r="O2474" t="str">
        <f t="shared" si="669"/>
        <v>Sell</v>
      </c>
      <c r="P2474" t="str">
        <f t="shared" si="655"/>
        <v>-</v>
      </c>
      <c r="Q2474" t="str">
        <f t="shared" si="670"/>
        <v>-</v>
      </c>
      <c r="R2474">
        <f t="shared" si="665"/>
        <v>1.05942</v>
      </c>
      <c r="S2474">
        <f t="shared" si="666"/>
        <v>1.0586</v>
      </c>
      <c r="T2474" t="str">
        <f t="shared" si="660"/>
        <v>-</v>
      </c>
      <c r="U2474" t="str">
        <f t="shared" si="661"/>
        <v>-</v>
      </c>
      <c r="V2474" t="str">
        <f t="shared" si="662"/>
        <v>-</v>
      </c>
      <c r="W2474" s="9">
        <f t="shared" si="671"/>
        <v>4996.8461080973921</v>
      </c>
      <c r="X2474" s="9">
        <f t="shared" si="673"/>
        <v>4716.5865361210772</v>
      </c>
      <c r="Y2474" s="9">
        <f t="shared" si="674"/>
        <v>223.392838422578</v>
      </c>
    </row>
    <row r="2475" spans="1:25" x14ac:dyDescent="0.25">
      <c r="A2475" t="s">
        <v>2480</v>
      </c>
      <c r="B2475" s="2">
        <v>42701</v>
      </c>
      <c r="C2475" s="3">
        <v>0</v>
      </c>
      <c r="D2475">
        <v>1.06111</v>
      </c>
      <c r="E2475">
        <v>1.06111</v>
      </c>
      <c r="F2475">
        <v>1.05945</v>
      </c>
      <c r="G2475">
        <v>1.06091</v>
      </c>
      <c r="H2475">
        <v>6798</v>
      </c>
      <c r="I2475">
        <f t="shared" si="663"/>
        <v>-77.528367044894068</v>
      </c>
      <c r="J2475">
        <f t="shared" si="667"/>
        <v>1.1029266666666673</v>
      </c>
      <c r="K2475">
        <f t="shared" si="668"/>
        <v>1.0957602198315457</v>
      </c>
      <c r="L2475">
        <f t="shared" si="675"/>
        <v>1.0853330555555556</v>
      </c>
      <c r="M2475">
        <f t="shared" si="676"/>
        <v>1.0823023328766463</v>
      </c>
      <c r="N2475" t="str">
        <f t="shared" si="664"/>
        <v>-</v>
      </c>
      <c r="O2475" t="str">
        <f t="shared" si="669"/>
        <v>Sell</v>
      </c>
      <c r="P2475" t="str">
        <f t="shared" si="655"/>
        <v>-</v>
      </c>
      <c r="Q2475" t="str">
        <f t="shared" si="670"/>
        <v>-</v>
      </c>
      <c r="R2475">
        <f t="shared" si="665"/>
        <v>1.0612200000000001</v>
      </c>
      <c r="S2475">
        <f t="shared" si="666"/>
        <v>1.0606</v>
      </c>
      <c r="T2475" t="str">
        <f t="shared" si="660"/>
        <v>-</v>
      </c>
      <c r="U2475" t="str">
        <f t="shared" si="661"/>
        <v>-</v>
      </c>
      <c r="V2475" t="str">
        <f t="shared" si="662"/>
        <v>-</v>
      </c>
      <c r="W2475" s="9">
        <f t="shared" si="671"/>
        <v>4996.8461080973921</v>
      </c>
      <c r="X2475" s="9">
        <f t="shared" si="673"/>
        <v>4708.5864458805827</v>
      </c>
      <c r="Y2475" s="9">
        <f t="shared" si="674"/>
        <v>215.32999606401506</v>
      </c>
    </row>
    <row r="2476" spans="1:25" x14ac:dyDescent="0.25">
      <c r="A2476" t="s">
        <v>2481</v>
      </c>
      <c r="B2476" s="2">
        <v>42702</v>
      </c>
      <c r="C2476" s="3">
        <v>0</v>
      </c>
      <c r="D2476">
        <v>1.0608900000000001</v>
      </c>
      <c r="E2476">
        <v>1.06856</v>
      </c>
      <c r="F2476">
        <v>1.05636</v>
      </c>
      <c r="G2476">
        <v>1.06189</v>
      </c>
      <c r="H2476">
        <v>238857</v>
      </c>
      <c r="I2476">
        <f t="shared" si="663"/>
        <v>-68.674324743868425</v>
      </c>
      <c r="J2476">
        <f t="shared" si="667"/>
        <v>1.102193974358975</v>
      </c>
      <c r="K2476">
        <f t="shared" si="668"/>
        <v>1.0949027459117597</v>
      </c>
      <c r="L2476">
        <f t="shared" si="675"/>
        <v>1.0842441666666665</v>
      </c>
      <c r="M2476">
        <f t="shared" si="676"/>
        <v>1.0811989635319628</v>
      </c>
      <c r="N2476" t="str">
        <f t="shared" si="664"/>
        <v>-</v>
      </c>
      <c r="O2476" t="str">
        <f t="shared" si="669"/>
        <v>Sell</v>
      </c>
      <c r="P2476" t="str">
        <f t="shared" si="655"/>
        <v>-</v>
      </c>
      <c r="Q2476" t="str">
        <f t="shared" si="670"/>
        <v>-</v>
      </c>
      <c r="R2476">
        <f t="shared" si="665"/>
        <v>1.0621499999999999</v>
      </c>
      <c r="S2476">
        <f t="shared" si="666"/>
        <v>1.0616300000000001</v>
      </c>
      <c r="T2476" t="str">
        <f t="shared" si="660"/>
        <v>-</v>
      </c>
      <c r="U2476" t="str">
        <f t="shared" si="661"/>
        <v>-</v>
      </c>
      <c r="V2476" t="str">
        <f t="shared" si="662"/>
        <v>-</v>
      </c>
      <c r="W2476" s="9">
        <f t="shared" si="671"/>
        <v>4996.8461080973921</v>
      </c>
      <c r="X2476" s="9">
        <f t="shared" si="673"/>
        <v>4704.4636897777082</v>
      </c>
      <c r="Y2476" s="9">
        <f t="shared" si="674"/>
        <v>211.16227188508304</v>
      </c>
    </row>
    <row r="2477" spans="1:25" x14ac:dyDescent="0.25">
      <c r="A2477" t="s">
        <v>2482</v>
      </c>
      <c r="B2477" s="2">
        <v>42703</v>
      </c>
      <c r="C2477" s="3">
        <v>0</v>
      </c>
      <c r="D2477">
        <v>1.0618799999999999</v>
      </c>
      <c r="E2477">
        <v>1.06542</v>
      </c>
      <c r="F2477">
        <v>1.0564899999999999</v>
      </c>
      <c r="G2477">
        <v>1.0647200000000001</v>
      </c>
      <c r="H2477">
        <v>231900</v>
      </c>
      <c r="I2477">
        <f t="shared" si="663"/>
        <v>-58.024691358024597</v>
      </c>
      <c r="J2477">
        <f t="shared" si="667"/>
        <v>1.1015496153846158</v>
      </c>
      <c r="K2477">
        <f t="shared" si="668"/>
        <v>1.0941386257620951</v>
      </c>
      <c r="L2477">
        <f t="shared" si="675"/>
        <v>1.083334722222222</v>
      </c>
      <c r="M2477">
        <f t="shared" si="676"/>
        <v>1.0803082087464513</v>
      </c>
      <c r="N2477" t="str">
        <f t="shared" si="664"/>
        <v>-</v>
      </c>
      <c r="O2477" t="str">
        <f t="shared" si="669"/>
        <v>Sell</v>
      </c>
      <c r="P2477" t="str">
        <f t="shared" si="655"/>
        <v>-</v>
      </c>
      <c r="Q2477" t="str">
        <f t="shared" si="670"/>
        <v>-</v>
      </c>
      <c r="R2477">
        <f t="shared" si="665"/>
        <v>1.0649299999999999</v>
      </c>
      <c r="S2477">
        <f t="shared" si="666"/>
        <v>1.0645100000000001</v>
      </c>
      <c r="T2477" t="str">
        <f t="shared" si="660"/>
        <v>-</v>
      </c>
      <c r="U2477" t="str">
        <f t="shared" si="661"/>
        <v>-</v>
      </c>
      <c r="V2477" t="str">
        <f t="shared" si="662"/>
        <v>-</v>
      </c>
      <c r="W2477" s="9">
        <f t="shared" si="671"/>
        <v>4996.8461080973921</v>
      </c>
      <c r="X2477" s="9">
        <f t="shared" si="673"/>
        <v>4692.1826862774005</v>
      </c>
      <c r="Y2477" s="9">
        <f t="shared" si="674"/>
        <v>198.66186387622963</v>
      </c>
    </row>
    <row r="2478" spans="1:25" x14ac:dyDescent="0.25">
      <c r="A2478" t="s">
        <v>2483</v>
      </c>
      <c r="B2478" s="2">
        <v>42704</v>
      </c>
      <c r="C2478" s="3">
        <v>0</v>
      </c>
      <c r="D2478">
        <v>1.0647200000000001</v>
      </c>
      <c r="E2478">
        <v>1.0666599999999999</v>
      </c>
      <c r="F2478">
        <v>1.0552699999999999</v>
      </c>
      <c r="G2478">
        <v>1.0590299999999999</v>
      </c>
      <c r="H2478">
        <v>287507</v>
      </c>
      <c r="I2478">
        <f t="shared" si="663"/>
        <v>-75.787006028131785</v>
      </c>
      <c r="J2478">
        <f t="shared" si="667"/>
        <v>1.100824102564103</v>
      </c>
      <c r="K2478">
        <f t="shared" si="668"/>
        <v>1.0932497997934343</v>
      </c>
      <c r="L2478">
        <f t="shared" si="675"/>
        <v>1.0822677777777778</v>
      </c>
      <c r="M2478">
        <f t="shared" si="676"/>
        <v>1.0791580353006971</v>
      </c>
      <c r="N2478" t="str">
        <f t="shared" si="664"/>
        <v>-</v>
      </c>
      <c r="O2478" t="str">
        <f t="shared" si="669"/>
        <v>Sell</v>
      </c>
      <c r="P2478" t="str">
        <f t="shared" si="655"/>
        <v>-</v>
      </c>
      <c r="Q2478" t="str">
        <f t="shared" si="670"/>
        <v>-</v>
      </c>
      <c r="R2478">
        <f t="shared" si="665"/>
        <v>1.05918</v>
      </c>
      <c r="S2478">
        <f t="shared" si="666"/>
        <v>1.05888</v>
      </c>
      <c r="T2478" t="str">
        <f t="shared" si="660"/>
        <v>-</v>
      </c>
      <c r="U2478" t="str">
        <f t="shared" si="661"/>
        <v>-</v>
      </c>
      <c r="V2478" t="str">
        <f t="shared" si="662"/>
        <v>-</v>
      </c>
      <c r="W2478" s="9">
        <f t="shared" si="671"/>
        <v>4996.8461080973921</v>
      </c>
      <c r="X2478" s="9">
        <f t="shared" si="673"/>
        <v>4717.6552692624409</v>
      </c>
      <c r="Y2478" s="9">
        <f t="shared" si="674"/>
        <v>224.58358604037602</v>
      </c>
    </row>
    <row r="2479" spans="1:25" x14ac:dyDescent="0.25">
      <c r="A2479" t="s">
        <v>2484</v>
      </c>
      <c r="B2479" s="2">
        <v>42705</v>
      </c>
      <c r="C2479" s="3">
        <v>0</v>
      </c>
      <c r="D2479">
        <v>1.0590299999999999</v>
      </c>
      <c r="E2479">
        <v>1.0668800000000001</v>
      </c>
      <c r="F2479">
        <v>1.05846</v>
      </c>
      <c r="G2479">
        <v>1.0662100000000001</v>
      </c>
      <c r="H2479">
        <v>283780</v>
      </c>
      <c r="I2479">
        <f t="shared" si="663"/>
        <v>-40.331262939958194</v>
      </c>
      <c r="J2479">
        <f t="shared" si="667"/>
        <v>1.1001364102564106</v>
      </c>
      <c r="K2479">
        <f t="shared" si="668"/>
        <v>1.0925652478999297</v>
      </c>
      <c r="L2479">
        <f t="shared" si="675"/>
        <v>1.0815255555555554</v>
      </c>
      <c r="M2479">
        <f t="shared" si="676"/>
        <v>1.0784581415006593</v>
      </c>
      <c r="N2479" t="str">
        <f t="shared" si="664"/>
        <v>-</v>
      </c>
      <c r="O2479" t="str">
        <f t="shared" si="669"/>
        <v>Sell</v>
      </c>
      <c r="P2479" t="str">
        <f t="shared" si="655"/>
        <v>-</v>
      </c>
      <c r="Q2479" t="str">
        <f t="shared" si="670"/>
        <v>-</v>
      </c>
      <c r="R2479">
        <f t="shared" si="665"/>
        <v>1.0663800000000001</v>
      </c>
      <c r="S2479">
        <f t="shared" si="666"/>
        <v>1.0660400000000001</v>
      </c>
      <c r="T2479" t="str">
        <f t="shared" si="660"/>
        <v>-</v>
      </c>
      <c r="U2479" t="str">
        <f t="shared" si="661"/>
        <v>-</v>
      </c>
      <c r="V2479" t="str">
        <f t="shared" si="662"/>
        <v>-</v>
      </c>
      <c r="W2479" s="9">
        <f t="shared" si="671"/>
        <v>4996.8461080973921</v>
      </c>
      <c r="X2479" s="9">
        <f t="shared" si="673"/>
        <v>4685.8025357727938</v>
      </c>
      <c r="Y2479" s="9">
        <f t="shared" si="674"/>
        <v>192.14590115517461</v>
      </c>
    </row>
    <row r="2480" spans="1:25" x14ac:dyDescent="0.25">
      <c r="A2480" t="s">
        <v>2485</v>
      </c>
      <c r="B2480" s="2">
        <v>42706</v>
      </c>
      <c r="C2480" s="3">
        <v>0</v>
      </c>
      <c r="D2480">
        <v>1.0662100000000001</v>
      </c>
      <c r="E2480">
        <v>1.06898</v>
      </c>
      <c r="F2480">
        <v>1.06253</v>
      </c>
      <c r="G2480">
        <v>1.0663199999999999</v>
      </c>
      <c r="H2480">
        <v>251880</v>
      </c>
      <c r="I2480">
        <f t="shared" si="663"/>
        <v>-36.175824175824275</v>
      </c>
      <c r="J2480">
        <f t="shared" si="667"/>
        <v>1.0995073076923081</v>
      </c>
      <c r="K2480">
        <f t="shared" si="668"/>
        <v>1.0919008112442352</v>
      </c>
      <c r="L2480">
        <f t="shared" si="675"/>
        <v>1.0809183333333332</v>
      </c>
      <c r="M2480">
        <f t="shared" si="676"/>
        <v>1.0778020257438667</v>
      </c>
      <c r="N2480" t="str">
        <f t="shared" si="664"/>
        <v>-</v>
      </c>
      <c r="O2480" t="str">
        <f t="shared" si="669"/>
        <v>Sell</v>
      </c>
      <c r="P2480" t="str">
        <f t="shared" ref="P2480:P2543" si="677">IF(N2480=O2480,O2480,"-")</f>
        <v>-</v>
      </c>
      <c r="Q2480" t="str">
        <f t="shared" si="670"/>
        <v>-</v>
      </c>
      <c r="R2480">
        <f t="shared" si="665"/>
        <v>1.0665100000000001</v>
      </c>
      <c r="S2480">
        <f t="shared" si="666"/>
        <v>1.06613</v>
      </c>
      <c r="T2480" t="str">
        <f t="shared" si="660"/>
        <v>-</v>
      </c>
      <c r="U2480" t="str">
        <f t="shared" si="661"/>
        <v>-</v>
      </c>
      <c r="V2480" t="str">
        <f t="shared" si="662"/>
        <v>-</v>
      </c>
      <c r="W2480" s="9">
        <f t="shared" si="671"/>
        <v>4996.8461080973921</v>
      </c>
      <c r="X2480" s="9">
        <f t="shared" si="673"/>
        <v>4685.2313696987294</v>
      </c>
      <c r="Y2480" s="9">
        <f t="shared" si="674"/>
        <v>191.55318570937368</v>
      </c>
    </row>
    <row r="2481" spans="1:25" x14ac:dyDescent="0.25">
      <c r="A2481" t="s">
        <v>2486</v>
      </c>
      <c r="B2481" s="2">
        <v>42708</v>
      </c>
      <c r="C2481" s="3">
        <v>0</v>
      </c>
      <c r="D2481">
        <v>1.0626199999999999</v>
      </c>
      <c r="E2481">
        <v>1.0627</v>
      </c>
      <c r="F2481">
        <v>1.0505500000000001</v>
      </c>
      <c r="G2481">
        <v>1.0567500000000001</v>
      </c>
      <c r="H2481">
        <v>25843</v>
      </c>
      <c r="I2481">
        <f t="shared" si="663"/>
        <v>-66.359196961475845</v>
      </c>
      <c r="J2481">
        <f t="shared" si="667"/>
        <v>1.0987502564102571</v>
      </c>
      <c r="K2481">
        <f t="shared" si="668"/>
        <v>1.091010917288685</v>
      </c>
      <c r="L2481">
        <f t="shared" si="675"/>
        <v>1.0800502777777778</v>
      </c>
      <c r="M2481">
        <f t="shared" si="676"/>
        <v>1.0766640784063606</v>
      </c>
      <c r="N2481" t="str">
        <f t="shared" si="664"/>
        <v>-</v>
      </c>
      <c r="O2481" t="str">
        <f t="shared" si="669"/>
        <v>Sell</v>
      </c>
      <c r="P2481" t="str">
        <f t="shared" si="677"/>
        <v>-</v>
      </c>
      <c r="Q2481" t="str">
        <f t="shared" si="670"/>
        <v>-</v>
      </c>
      <c r="R2481">
        <f t="shared" si="665"/>
        <v>1.05694</v>
      </c>
      <c r="S2481">
        <f t="shared" si="666"/>
        <v>1.0565599999999999</v>
      </c>
      <c r="T2481" t="str">
        <f t="shared" si="660"/>
        <v>-</v>
      </c>
      <c r="U2481" t="str">
        <f t="shared" si="661"/>
        <v>-</v>
      </c>
      <c r="V2481" t="str">
        <f t="shared" si="662"/>
        <v>-</v>
      </c>
      <c r="W2481" s="9">
        <f t="shared" si="671"/>
        <v>4996.8461080973921</v>
      </c>
      <c r="X2481" s="9">
        <f t="shared" si="673"/>
        <v>4727.6535168480632</v>
      </c>
      <c r="Y2481" s="9">
        <f t="shared" si="674"/>
        <v>234.65527316196668</v>
      </c>
    </row>
    <row r="2482" spans="1:25" x14ac:dyDescent="0.25">
      <c r="A2482" t="s">
        <v>2487</v>
      </c>
      <c r="B2482" s="2">
        <v>42709</v>
      </c>
      <c r="C2482" s="3">
        <v>0</v>
      </c>
      <c r="D2482">
        <v>1.0567500000000001</v>
      </c>
      <c r="E2482">
        <v>1.0796300000000001</v>
      </c>
      <c r="F2482">
        <v>1.0537399999999999</v>
      </c>
      <c r="G2482">
        <v>1.0756399999999999</v>
      </c>
      <c r="H2482">
        <v>314375</v>
      </c>
      <c r="I2482">
        <f t="shared" si="663"/>
        <v>-13.720770288858875</v>
      </c>
      <c r="J2482">
        <f t="shared" si="667"/>
        <v>1.0982451282051284</v>
      </c>
      <c r="K2482">
        <f t="shared" si="668"/>
        <v>1.0906217801421361</v>
      </c>
      <c r="L2482">
        <f t="shared" si="675"/>
        <v>1.0797266666666667</v>
      </c>
      <c r="M2482">
        <f t="shared" si="676"/>
        <v>1.0766087228168275</v>
      </c>
      <c r="N2482" t="str">
        <f t="shared" si="664"/>
        <v>-</v>
      </c>
      <c r="O2482" t="str">
        <f t="shared" si="669"/>
        <v>Sell</v>
      </c>
      <c r="P2482" t="str">
        <f t="shared" si="677"/>
        <v>-</v>
      </c>
      <c r="Q2482" t="str">
        <f t="shared" si="670"/>
        <v>-</v>
      </c>
      <c r="R2482">
        <f t="shared" si="665"/>
        <v>1.07592</v>
      </c>
      <c r="S2482">
        <f t="shared" si="666"/>
        <v>1.0753600000000001</v>
      </c>
      <c r="T2482" t="str">
        <f t="shared" si="660"/>
        <v>-</v>
      </c>
      <c r="U2482" t="str">
        <f t="shared" si="661"/>
        <v>-</v>
      </c>
      <c r="V2482" t="str">
        <f t="shared" si="662"/>
        <v>-</v>
      </c>
      <c r="W2482" s="9">
        <f t="shared" si="671"/>
        <v>4996.8461080973921</v>
      </c>
      <c r="X2482" s="9">
        <f t="shared" si="673"/>
        <v>4644.2543201143135</v>
      </c>
      <c r="Y2482" s="9">
        <f t="shared" si="674"/>
        <v>149.14647369478098</v>
      </c>
    </row>
    <row r="2483" spans="1:25" x14ac:dyDescent="0.25">
      <c r="A2483" t="s">
        <v>2488</v>
      </c>
      <c r="B2483" s="2">
        <v>42710</v>
      </c>
      <c r="C2483" s="3">
        <v>0</v>
      </c>
      <c r="D2483">
        <v>1.0756399999999999</v>
      </c>
      <c r="E2483">
        <v>1.07853</v>
      </c>
      <c r="F2483">
        <v>1.06986</v>
      </c>
      <c r="G2483">
        <v>1.07186</v>
      </c>
      <c r="H2483">
        <v>223496</v>
      </c>
      <c r="I2483">
        <f t="shared" si="663"/>
        <v>-26.719394773040083</v>
      </c>
      <c r="J2483">
        <f t="shared" si="667"/>
        <v>1.0975693589743591</v>
      </c>
      <c r="K2483">
        <f t="shared" si="668"/>
        <v>1.0901467983663857</v>
      </c>
      <c r="L2483">
        <f t="shared" si="675"/>
        <v>1.0792613888888889</v>
      </c>
      <c r="M2483">
        <f t="shared" si="676"/>
        <v>1.0763520350969991</v>
      </c>
      <c r="N2483" t="str">
        <f t="shared" si="664"/>
        <v>-</v>
      </c>
      <c r="O2483" t="str">
        <f t="shared" si="669"/>
        <v>Sell</v>
      </c>
      <c r="P2483" t="str">
        <f t="shared" si="677"/>
        <v>-</v>
      </c>
      <c r="Q2483" t="str">
        <f t="shared" si="670"/>
        <v>-</v>
      </c>
      <c r="R2483">
        <f t="shared" si="665"/>
        <v>1.0721700000000001</v>
      </c>
      <c r="S2483">
        <f t="shared" si="666"/>
        <v>1.07155</v>
      </c>
      <c r="T2483" t="str">
        <f t="shared" si="660"/>
        <v>-</v>
      </c>
      <c r="U2483" t="str">
        <f t="shared" si="661"/>
        <v>-</v>
      </c>
      <c r="V2483" t="str">
        <f t="shared" si="662"/>
        <v>-</v>
      </c>
      <c r="W2483" s="9">
        <f t="shared" si="671"/>
        <v>4996.8461080973921</v>
      </c>
      <c r="X2483" s="9">
        <f t="shared" si="673"/>
        <v>4660.4979696292485</v>
      </c>
      <c r="Y2483" s="9">
        <f t="shared" si="674"/>
        <v>166.02393044278227</v>
      </c>
    </row>
    <row r="2484" spans="1:25" x14ac:dyDescent="0.25">
      <c r="A2484" t="s">
        <v>2489</v>
      </c>
      <c r="B2484" s="2">
        <v>42711</v>
      </c>
      <c r="C2484" s="3">
        <v>0</v>
      </c>
      <c r="D2484">
        <v>1.07185</v>
      </c>
      <c r="E2484">
        <v>1.07684</v>
      </c>
      <c r="F2484">
        <v>1.07098</v>
      </c>
      <c r="G2484">
        <v>1.07592</v>
      </c>
      <c r="H2484">
        <v>177126</v>
      </c>
      <c r="I2484">
        <f t="shared" si="663"/>
        <v>-12.757909215956337</v>
      </c>
      <c r="J2484">
        <f t="shared" si="667"/>
        <v>1.0969553846153848</v>
      </c>
      <c r="K2484">
        <f t="shared" si="668"/>
        <v>1.0897866262558442</v>
      </c>
      <c r="L2484">
        <f t="shared" si="675"/>
        <v>1.0788438888888889</v>
      </c>
      <c r="M2484">
        <f t="shared" si="676"/>
        <v>1.0763286818485125</v>
      </c>
      <c r="N2484" t="str">
        <f t="shared" si="664"/>
        <v>-</v>
      </c>
      <c r="O2484" t="str">
        <f t="shared" si="669"/>
        <v>Sell</v>
      </c>
      <c r="P2484" t="str">
        <f t="shared" si="677"/>
        <v>-</v>
      </c>
      <c r="Q2484" t="str">
        <f t="shared" si="670"/>
        <v>-</v>
      </c>
      <c r="R2484">
        <f t="shared" si="665"/>
        <v>1.0762499999999999</v>
      </c>
      <c r="S2484">
        <f t="shared" si="666"/>
        <v>1.07559</v>
      </c>
      <c r="T2484" t="str">
        <f t="shared" si="660"/>
        <v>-</v>
      </c>
      <c r="U2484" t="str">
        <f t="shared" si="661"/>
        <v>-</v>
      </c>
      <c r="V2484" t="str">
        <f t="shared" si="662"/>
        <v>-</v>
      </c>
      <c r="W2484" s="9">
        <f t="shared" si="671"/>
        <v>4996.8461080973921</v>
      </c>
      <c r="X2484" s="9">
        <f t="shared" si="673"/>
        <v>4642.8302978837564</v>
      </c>
      <c r="Y2484" s="9">
        <f t="shared" si="674"/>
        <v>147.64670934944269</v>
      </c>
    </row>
    <row r="2485" spans="1:25" x14ac:dyDescent="0.25">
      <c r="A2485" t="s">
        <v>2490</v>
      </c>
      <c r="B2485" s="2">
        <v>42712</v>
      </c>
      <c r="C2485" s="3">
        <v>0</v>
      </c>
      <c r="D2485">
        <v>1.0759099999999999</v>
      </c>
      <c r="E2485">
        <v>1.08734</v>
      </c>
      <c r="F2485">
        <v>1.0597300000000001</v>
      </c>
      <c r="G2485">
        <v>1.0621100000000001</v>
      </c>
      <c r="H2485">
        <v>252965</v>
      </c>
      <c r="I2485">
        <f t="shared" si="663"/>
        <v>-68.578418048382574</v>
      </c>
      <c r="J2485">
        <f t="shared" si="667"/>
        <v>1.0961255128205134</v>
      </c>
      <c r="K2485">
        <f t="shared" si="668"/>
        <v>1.0890859521734177</v>
      </c>
      <c r="L2485">
        <f t="shared" si="675"/>
        <v>1.0780775</v>
      </c>
      <c r="M2485">
        <f t="shared" si="676"/>
        <v>1.0755601044512957</v>
      </c>
      <c r="N2485" t="str">
        <f t="shared" si="664"/>
        <v>-</v>
      </c>
      <c r="O2485" t="str">
        <f t="shared" si="669"/>
        <v>Sell</v>
      </c>
      <c r="P2485" t="str">
        <f t="shared" si="677"/>
        <v>-</v>
      </c>
      <c r="Q2485" t="str">
        <f t="shared" si="670"/>
        <v>-</v>
      </c>
      <c r="R2485">
        <f t="shared" si="665"/>
        <v>1.0624199999999999</v>
      </c>
      <c r="S2485">
        <f t="shared" si="666"/>
        <v>1.0618000000000001</v>
      </c>
      <c r="T2485" t="str">
        <f t="shared" si="660"/>
        <v>-</v>
      </c>
      <c r="U2485" t="str">
        <f t="shared" si="661"/>
        <v>-</v>
      </c>
      <c r="V2485" t="str">
        <f t="shared" si="662"/>
        <v>-</v>
      </c>
      <c r="W2485" s="9">
        <f t="shared" si="671"/>
        <v>4996.8461080973921</v>
      </c>
      <c r="X2485" s="9">
        <f t="shared" si="673"/>
        <v>4703.2681125142526</v>
      </c>
      <c r="Y2485" s="9">
        <f t="shared" si="674"/>
        <v>209.92662159766053</v>
      </c>
    </row>
    <row r="2486" spans="1:25" x14ac:dyDescent="0.25">
      <c r="A2486" t="s">
        <v>2491</v>
      </c>
      <c r="B2486" s="2">
        <v>42713</v>
      </c>
      <c r="C2486" s="3">
        <v>0</v>
      </c>
      <c r="D2486">
        <v>1.0621</v>
      </c>
      <c r="E2486">
        <v>1.06297</v>
      </c>
      <c r="F2486">
        <v>1.0530999999999999</v>
      </c>
      <c r="G2486">
        <v>1.0559099999999999</v>
      </c>
      <c r="H2486">
        <v>200287</v>
      </c>
      <c r="I2486">
        <f t="shared" si="663"/>
        <v>-85.430823593368231</v>
      </c>
      <c r="J2486">
        <f t="shared" si="667"/>
        <v>1.0952630769230771</v>
      </c>
      <c r="K2486">
        <f t="shared" si="668"/>
        <v>1.0882460546500399</v>
      </c>
      <c r="L2486">
        <f t="shared" si="675"/>
        <v>1.0769016666666666</v>
      </c>
      <c r="M2486">
        <f t="shared" si="676"/>
        <v>1.0744979366431175</v>
      </c>
      <c r="N2486" t="str">
        <f t="shared" si="664"/>
        <v>-</v>
      </c>
      <c r="O2486" t="str">
        <f t="shared" si="669"/>
        <v>Sell</v>
      </c>
      <c r="P2486" t="str">
        <f t="shared" si="677"/>
        <v>-</v>
      </c>
      <c r="Q2486" t="str">
        <f t="shared" si="670"/>
        <v>-</v>
      </c>
      <c r="R2486">
        <f t="shared" si="665"/>
        <v>1.05623</v>
      </c>
      <c r="S2486">
        <f t="shared" si="666"/>
        <v>1.05559</v>
      </c>
      <c r="T2486" t="str">
        <f t="shared" si="660"/>
        <v>-</v>
      </c>
      <c r="U2486" t="str">
        <f t="shared" si="661"/>
        <v>-</v>
      </c>
      <c r="V2486" t="str">
        <f t="shared" si="662"/>
        <v>-</v>
      </c>
      <c r="W2486" s="9">
        <f t="shared" si="671"/>
        <v>4996.8461080973921</v>
      </c>
      <c r="X2486" s="9">
        <f t="shared" si="673"/>
        <v>4730.8314553623659</v>
      </c>
      <c r="Y2486" s="9">
        <f t="shared" si="674"/>
        <v>237.79444243197912</v>
      </c>
    </row>
    <row r="2487" spans="1:25" x14ac:dyDescent="0.25">
      <c r="A2487" t="s">
        <v>2492</v>
      </c>
      <c r="B2487" s="2">
        <v>42715</v>
      </c>
      <c r="C2487" s="3">
        <v>0</v>
      </c>
      <c r="D2487">
        <v>1.0531200000000001</v>
      </c>
      <c r="E2487">
        <v>1.05498</v>
      </c>
      <c r="F2487">
        <v>1.0531200000000001</v>
      </c>
      <c r="G2487">
        <v>1.0546</v>
      </c>
      <c r="H2487">
        <v>7101</v>
      </c>
      <c r="I2487">
        <f t="shared" si="663"/>
        <v>-88.991573797227773</v>
      </c>
      <c r="J2487">
        <f t="shared" si="667"/>
        <v>1.0943725641025641</v>
      </c>
      <c r="K2487">
        <f t="shared" si="668"/>
        <v>1.08739425579814</v>
      </c>
      <c r="L2487">
        <f t="shared" si="675"/>
        <v>1.0756905555555558</v>
      </c>
      <c r="M2487">
        <f t="shared" si="676"/>
        <v>1.0734223725002463</v>
      </c>
      <c r="N2487" t="str">
        <f t="shared" si="664"/>
        <v>-</v>
      </c>
      <c r="O2487" t="str">
        <f t="shared" si="669"/>
        <v>Sell</v>
      </c>
      <c r="P2487" t="str">
        <f t="shared" si="677"/>
        <v>-</v>
      </c>
      <c r="Q2487" t="str">
        <f t="shared" si="670"/>
        <v>-</v>
      </c>
      <c r="R2487">
        <f t="shared" si="665"/>
        <v>1.0549500000000001</v>
      </c>
      <c r="S2487">
        <f t="shared" si="666"/>
        <v>1.0542499999999999</v>
      </c>
      <c r="T2487" t="str">
        <f t="shared" si="660"/>
        <v>-</v>
      </c>
      <c r="U2487" t="str">
        <f t="shared" si="661"/>
        <v>-</v>
      </c>
      <c r="V2487" t="str">
        <f t="shared" si="662"/>
        <v>-</v>
      </c>
      <c r="W2487" s="9">
        <f t="shared" si="671"/>
        <v>4996.8461080973921</v>
      </c>
      <c r="X2487" s="9">
        <f t="shared" si="673"/>
        <v>4736.5715039550614</v>
      </c>
      <c r="Y2487" s="9">
        <f t="shared" si="674"/>
        <v>243.54402472420634</v>
      </c>
    </row>
    <row r="2488" spans="1:25" x14ac:dyDescent="0.25">
      <c r="A2488" t="s">
        <v>2493</v>
      </c>
      <c r="B2488" s="2">
        <v>42716</v>
      </c>
      <c r="C2488" s="3">
        <v>0</v>
      </c>
      <c r="D2488">
        <v>1.0546</v>
      </c>
      <c r="E2488">
        <v>1.06517</v>
      </c>
      <c r="F2488">
        <v>1.05254</v>
      </c>
      <c r="G2488">
        <v>1.0642100000000001</v>
      </c>
      <c r="H2488">
        <v>227112</v>
      </c>
      <c r="I2488">
        <f t="shared" si="663"/>
        <v>-62.870345202500545</v>
      </c>
      <c r="J2488">
        <f t="shared" si="667"/>
        <v>1.0936055128205127</v>
      </c>
      <c r="K2488">
        <f t="shared" si="668"/>
        <v>1.0868073126133768</v>
      </c>
      <c r="L2488">
        <f t="shared" si="675"/>
        <v>1.0747777777777781</v>
      </c>
      <c r="M2488">
        <f t="shared" si="676"/>
        <v>1.0729244064191521</v>
      </c>
      <c r="N2488" t="str">
        <f t="shared" si="664"/>
        <v>-</v>
      </c>
      <c r="O2488" t="str">
        <f t="shared" si="669"/>
        <v>Sell</v>
      </c>
      <c r="P2488" t="str">
        <f t="shared" si="677"/>
        <v>-</v>
      </c>
      <c r="Q2488" t="str">
        <f t="shared" si="670"/>
        <v>-</v>
      </c>
      <c r="R2488">
        <f t="shared" si="665"/>
        <v>1.06456</v>
      </c>
      <c r="S2488">
        <f t="shared" si="666"/>
        <v>1.06386</v>
      </c>
      <c r="T2488" t="str">
        <f t="shared" si="660"/>
        <v>-</v>
      </c>
      <c r="U2488" t="str">
        <f t="shared" si="661"/>
        <v>-</v>
      </c>
      <c r="V2488" t="str">
        <f t="shared" si="662"/>
        <v>-</v>
      </c>
      <c r="W2488" s="9">
        <f t="shared" si="671"/>
        <v>4996.8461080973921</v>
      </c>
      <c r="X2488" s="9">
        <f t="shared" si="673"/>
        <v>4693.8135080196444</v>
      </c>
      <c r="Y2488" s="9">
        <f t="shared" si="674"/>
        <v>200.27552505841723</v>
      </c>
    </row>
    <row r="2489" spans="1:25" x14ac:dyDescent="0.25">
      <c r="A2489" t="s">
        <v>2494</v>
      </c>
      <c r="B2489" s="2">
        <v>42717</v>
      </c>
      <c r="C2489" s="3">
        <v>0</v>
      </c>
      <c r="D2489">
        <v>1.06419</v>
      </c>
      <c r="E2489">
        <v>1.06671</v>
      </c>
      <c r="F2489">
        <v>1.06037</v>
      </c>
      <c r="G2489">
        <v>1.06274</v>
      </c>
      <c r="H2489">
        <v>213176</v>
      </c>
      <c r="I2489">
        <f t="shared" si="663"/>
        <v>-66.865996194618205</v>
      </c>
      <c r="J2489">
        <f t="shared" si="667"/>
        <v>1.0928469230769231</v>
      </c>
      <c r="K2489">
        <f t="shared" si="668"/>
        <v>1.0861980135598737</v>
      </c>
      <c r="L2489">
        <f t="shared" si="675"/>
        <v>1.0735891666666668</v>
      </c>
      <c r="M2489">
        <f t="shared" si="676"/>
        <v>1.0723738979640629</v>
      </c>
      <c r="N2489" t="str">
        <f t="shared" si="664"/>
        <v>-</v>
      </c>
      <c r="O2489" t="str">
        <f t="shared" si="669"/>
        <v>Sell</v>
      </c>
      <c r="P2489" t="str">
        <f t="shared" si="677"/>
        <v>-</v>
      </c>
      <c r="Q2489" t="str">
        <f t="shared" si="670"/>
        <v>-</v>
      </c>
      <c r="R2489">
        <f t="shared" si="665"/>
        <v>1.0630900000000001</v>
      </c>
      <c r="S2489">
        <f t="shared" si="666"/>
        <v>1.0623899999999999</v>
      </c>
      <c r="T2489" t="str">
        <f t="shared" si="660"/>
        <v>-</v>
      </c>
      <c r="U2489" t="str">
        <f t="shared" si="661"/>
        <v>-</v>
      </c>
      <c r="V2489" t="str">
        <f t="shared" si="662"/>
        <v>-</v>
      </c>
      <c r="W2489" s="9">
        <f t="shared" si="671"/>
        <v>4996.8461080973921</v>
      </c>
      <c r="X2489" s="9">
        <f t="shared" si="673"/>
        <v>4700.3039329665335</v>
      </c>
      <c r="Y2489" s="9">
        <f t="shared" si="674"/>
        <v>206.89415475643028</v>
      </c>
    </row>
    <row r="2490" spans="1:25" x14ac:dyDescent="0.25">
      <c r="A2490" t="s">
        <v>2495</v>
      </c>
      <c r="B2490" s="2">
        <v>42718</v>
      </c>
      <c r="C2490" s="3">
        <v>0</v>
      </c>
      <c r="D2490">
        <v>1.0627599999999999</v>
      </c>
      <c r="E2490">
        <v>1.0669999999999999</v>
      </c>
      <c r="F2490">
        <v>1.04965</v>
      </c>
      <c r="G2490">
        <v>1.05121</v>
      </c>
      <c r="H2490">
        <v>234626</v>
      </c>
      <c r="I2490">
        <f t="shared" si="663"/>
        <v>-95.860971079862011</v>
      </c>
      <c r="J2490">
        <f t="shared" si="667"/>
        <v>1.091907307692308</v>
      </c>
      <c r="K2490">
        <f t="shared" si="668"/>
        <v>1.0853122410646869</v>
      </c>
      <c r="L2490">
        <f t="shared" si="675"/>
        <v>1.0719730555555556</v>
      </c>
      <c r="M2490">
        <f t="shared" si="676"/>
        <v>1.071229903479519</v>
      </c>
      <c r="N2490" t="str">
        <f t="shared" si="664"/>
        <v>-</v>
      </c>
      <c r="O2490" t="str">
        <f t="shared" si="669"/>
        <v>Sell</v>
      </c>
      <c r="P2490" t="str">
        <f t="shared" si="677"/>
        <v>-</v>
      </c>
      <c r="Q2490" t="str">
        <f t="shared" si="670"/>
        <v>-</v>
      </c>
      <c r="R2490">
        <f t="shared" si="665"/>
        <v>1.0516000000000001</v>
      </c>
      <c r="S2490">
        <f t="shared" si="666"/>
        <v>1.0508200000000001</v>
      </c>
      <c r="T2490" t="str">
        <f t="shared" si="660"/>
        <v>-</v>
      </c>
      <c r="U2490" t="str">
        <f t="shared" si="661"/>
        <v>-</v>
      </c>
      <c r="V2490" t="str">
        <f t="shared" si="662"/>
        <v>-</v>
      </c>
      <c r="W2490" s="9">
        <f t="shared" si="671"/>
        <v>4996.8461080973921</v>
      </c>
      <c r="X2490" s="9">
        <f t="shared" si="673"/>
        <v>4751.660429913838</v>
      </c>
      <c r="Y2490" s="9">
        <f t="shared" si="674"/>
        <v>258.60739996442044</v>
      </c>
    </row>
    <row r="2491" spans="1:25" x14ac:dyDescent="0.25">
      <c r="A2491" t="s">
        <v>2496</v>
      </c>
      <c r="B2491" s="2">
        <v>42719</v>
      </c>
      <c r="C2491" s="3">
        <v>0</v>
      </c>
      <c r="D2491">
        <v>1.0511999999999999</v>
      </c>
      <c r="E2491">
        <v>1.0522800000000001</v>
      </c>
      <c r="F2491">
        <v>1.0366500000000001</v>
      </c>
      <c r="G2491">
        <v>1.0416700000000001</v>
      </c>
      <c r="H2491">
        <v>290255</v>
      </c>
      <c r="I2491">
        <f t="shared" si="663"/>
        <v>-90.096666009074696</v>
      </c>
      <c r="J2491">
        <f t="shared" si="667"/>
        <v>1.090843076923077</v>
      </c>
      <c r="K2491">
        <f t="shared" si="668"/>
        <v>1.0842073742022897</v>
      </c>
      <c r="L2491">
        <f t="shared" si="675"/>
        <v>1.0700763888888891</v>
      </c>
      <c r="M2491">
        <f t="shared" si="676"/>
        <v>1.0696320708590044</v>
      </c>
      <c r="N2491" t="str">
        <f t="shared" si="664"/>
        <v>-</v>
      </c>
      <c r="O2491" t="str">
        <f t="shared" si="669"/>
        <v>Sell</v>
      </c>
      <c r="P2491" t="str">
        <f t="shared" si="677"/>
        <v>-</v>
      </c>
      <c r="Q2491" t="str">
        <f t="shared" si="670"/>
        <v>-</v>
      </c>
      <c r="R2491">
        <f t="shared" si="665"/>
        <v>1.04216</v>
      </c>
      <c r="S2491">
        <f t="shared" si="666"/>
        <v>1.04118</v>
      </c>
      <c r="T2491" t="str">
        <f t="shared" si="660"/>
        <v>-</v>
      </c>
      <c r="U2491" t="str">
        <f t="shared" si="661"/>
        <v>-</v>
      </c>
      <c r="V2491" t="str">
        <f t="shared" si="662"/>
        <v>-</v>
      </c>
      <c r="W2491" s="9">
        <f t="shared" si="671"/>
        <v>4996.8461080973921</v>
      </c>
      <c r="X2491" s="9">
        <f t="shared" si="673"/>
        <v>4794.7014931463427</v>
      </c>
      <c r="Y2491" s="9">
        <f t="shared" si="674"/>
        <v>301.0484846952408</v>
      </c>
    </row>
    <row r="2492" spans="1:25" x14ac:dyDescent="0.25">
      <c r="A2492" t="s">
        <v>2497</v>
      </c>
      <c r="B2492" s="2">
        <v>42720</v>
      </c>
      <c r="C2492" s="3">
        <v>0</v>
      </c>
      <c r="D2492">
        <v>1.0416700000000001</v>
      </c>
      <c r="E2492">
        <v>1.04742</v>
      </c>
      <c r="F2492">
        <v>1.0400799999999999</v>
      </c>
      <c r="G2492">
        <v>1.0448299999999999</v>
      </c>
      <c r="H2492">
        <v>215065</v>
      </c>
      <c r="I2492">
        <f t="shared" si="663"/>
        <v>-83.862694811600178</v>
      </c>
      <c r="J2492">
        <f t="shared" si="667"/>
        <v>1.0899423076923078</v>
      </c>
      <c r="K2492">
        <f t="shared" si="668"/>
        <v>1.0832104786528647</v>
      </c>
      <c r="L2492">
        <f t="shared" si="675"/>
        <v>1.0681611111111111</v>
      </c>
      <c r="M2492">
        <f t="shared" si="676"/>
        <v>1.0682914183801393</v>
      </c>
      <c r="N2492" t="str">
        <f t="shared" si="664"/>
        <v>Buy</v>
      </c>
      <c r="O2492" t="str">
        <f t="shared" si="669"/>
        <v>Sell</v>
      </c>
      <c r="P2492" t="str">
        <f t="shared" si="677"/>
        <v>-</v>
      </c>
      <c r="Q2492" t="str">
        <f t="shared" si="670"/>
        <v>-</v>
      </c>
      <c r="R2492">
        <f t="shared" si="665"/>
        <v>1.0453600000000001</v>
      </c>
      <c r="S2492">
        <f t="shared" si="666"/>
        <v>1.0443</v>
      </c>
      <c r="T2492" t="str">
        <f t="shared" si="660"/>
        <v>-</v>
      </c>
      <c r="U2492" t="str">
        <f t="shared" si="661"/>
        <v>-</v>
      </c>
      <c r="V2492" t="str">
        <f t="shared" si="662"/>
        <v>-</v>
      </c>
      <c r="W2492" s="9">
        <f t="shared" si="671"/>
        <v>4996.8461080973921</v>
      </c>
      <c r="X2492" s="9">
        <f t="shared" si="673"/>
        <v>4780.0242099347515</v>
      </c>
      <c r="Y2492" s="9">
        <f t="shared" si="674"/>
        <v>286.62311973008354</v>
      </c>
    </row>
    <row r="2493" spans="1:25" x14ac:dyDescent="0.25">
      <c r="A2493" t="s">
        <v>2498</v>
      </c>
      <c r="B2493" s="2">
        <v>42722</v>
      </c>
      <c r="C2493" s="3">
        <v>0</v>
      </c>
      <c r="D2493">
        <v>1.0438499999999999</v>
      </c>
      <c r="E2493">
        <v>1.0457000000000001</v>
      </c>
      <c r="F2493">
        <v>1.0437000000000001</v>
      </c>
      <c r="G2493">
        <v>1.0446599999999999</v>
      </c>
      <c r="H2493">
        <v>8537</v>
      </c>
      <c r="I2493">
        <f t="shared" si="663"/>
        <v>-84.198066679818766</v>
      </c>
      <c r="J2493">
        <f t="shared" si="667"/>
        <v>1.089030641025641</v>
      </c>
      <c r="K2493">
        <f t="shared" si="668"/>
        <v>1.0822345171679819</v>
      </c>
      <c r="L2493">
        <f t="shared" si="675"/>
        <v>1.066361388888889</v>
      </c>
      <c r="M2493">
        <f t="shared" si="676"/>
        <v>1.0670140444136453</v>
      </c>
      <c r="N2493" t="str">
        <f t="shared" si="664"/>
        <v>-</v>
      </c>
      <c r="O2493" t="str">
        <f t="shared" si="669"/>
        <v>Sell</v>
      </c>
      <c r="P2493" t="str">
        <f t="shared" si="677"/>
        <v>-</v>
      </c>
      <c r="Q2493" t="str">
        <f t="shared" si="670"/>
        <v>-</v>
      </c>
      <c r="R2493">
        <f t="shared" si="665"/>
        <v>1.0452300000000001</v>
      </c>
      <c r="S2493">
        <f t="shared" si="666"/>
        <v>1.04409</v>
      </c>
      <c r="T2493" t="str">
        <f t="shared" si="660"/>
        <v>-</v>
      </c>
      <c r="U2493" t="str">
        <f t="shared" si="661"/>
        <v>-</v>
      </c>
      <c r="V2493" t="str">
        <f t="shared" si="662"/>
        <v>-</v>
      </c>
      <c r="W2493" s="9">
        <f t="shared" si="671"/>
        <v>4996.8461080973921</v>
      </c>
      <c r="X2493" s="9">
        <f t="shared" si="673"/>
        <v>4780.6187232450193</v>
      </c>
      <c r="Y2493" s="9">
        <f t="shared" si="674"/>
        <v>287.18620761889707</v>
      </c>
    </row>
    <row r="2494" spans="1:25" x14ac:dyDescent="0.25">
      <c r="A2494" t="s">
        <v>2499</v>
      </c>
      <c r="B2494" s="2">
        <v>42723</v>
      </c>
      <c r="C2494" s="3">
        <v>0</v>
      </c>
      <c r="D2494">
        <v>1.0446599999999999</v>
      </c>
      <c r="E2494">
        <v>1.0479499999999999</v>
      </c>
      <c r="F2494">
        <v>1.0392399999999999</v>
      </c>
      <c r="G2494">
        <v>1.04027</v>
      </c>
      <c r="H2494">
        <v>189614</v>
      </c>
      <c r="I2494">
        <f t="shared" si="663"/>
        <v>-92.858551982639653</v>
      </c>
      <c r="J2494">
        <f t="shared" si="667"/>
        <v>1.0880378205128203</v>
      </c>
      <c r="K2494">
        <f t="shared" si="668"/>
        <v>1.0811721243282864</v>
      </c>
      <c r="L2494">
        <f t="shared" si="675"/>
        <v>1.0645661111111113</v>
      </c>
      <c r="M2494">
        <f t="shared" si="676"/>
        <v>1.0655684203912861</v>
      </c>
      <c r="N2494" t="str">
        <f t="shared" si="664"/>
        <v>-</v>
      </c>
      <c r="O2494" t="str">
        <f t="shared" si="669"/>
        <v>Sell</v>
      </c>
      <c r="P2494" t="str">
        <f t="shared" si="677"/>
        <v>-</v>
      </c>
      <c r="Q2494" t="str">
        <f t="shared" si="670"/>
        <v>-</v>
      </c>
      <c r="R2494">
        <f t="shared" si="665"/>
        <v>1.0408299999999999</v>
      </c>
      <c r="S2494">
        <f t="shared" si="666"/>
        <v>1.0397099999999999</v>
      </c>
      <c r="T2494" t="str">
        <f t="shared" si="660"/>
        <v>-</v>
      </c>
      <c r="U2494" t="str">
        <f t="shared" si="661"/>
        <v>-</v>
      </c>
      <c r="V2494" t="str">
        <f t="shared" si="662"/>
        <v>-</v>
      </c>
      <c r="W2494" s="9">
        <f t="shared" si="671"/>
        <v>4996.8461080973921</v>
      </c>
      <c r="X2494" s="9">
        <f t="shared" si="673"/>
        <v>4800.8282890552655</v>
      </c>
      <c r="Y2494" s="9">
        <f t="shared" si="674"/>
        <v>306.99353747025816</v>
      </c>
    </row>
    <row r="2495" spans="1:25" x14ac:dyDescent="0.25">
      <c r="A2495" t="s">
        <v>2500</v>
      </c>
      <c r="B2495" s="2">
        <v>42724</v>
      </c>
      <c r="C2495" s="3">
        <v>0</v>
      </c>
      <c r="D2495">
        <v>1.04027</v>
      </c>
      <c r="E2495">
        <v>1.0417799999999999</v>
      </c>
      <c r="F2495">
        <v>1.0352300000000001</v>
      </c>
      <c r="G2495">
        <v>1.0390600000000001</v>
      </c>
      <c r="H2495">
        <v>191157</v>
      </c>
      <c r="I2495">
        <f t="shared" si="663"/>
        <v>-92.650163116484336</v>
      </c>
      <c r="J2495">
        <f t="shared" si="667"/>
        <v>1.0870603846153846</v>
      </c>
      <c r="K2495">
        <f t="shared" si="668"/>
        <v>1.0801059945984561</v>
      </c>
      <c r="L2495">
        <f t="shared" si="675"/>
        <v>1.0628241666666669</v>
      </c>
      <c r="M2495">
        <f t="shared" si="676"/>
        <v>1.0641355328025679</v>
      </c>
      <c r="N2495" t="str">
        <f t="shared" si="664"/>
        <v>-</v>
      </c>
      <c r="O2495" t="str">
        <f t="shared" si="669"/>
        <v>Sell</v>
      </c>
      <c r="P2495" t="str">
        <f t="shared" si="677"/>
        <v>-</v>
      </c>
      <c r="Q2495" t="str">
        <f t="shared" si="670"/>
        <v>-</v>
      </c>
      <c r="R2495">
        <f t="shared" si="665"/>
        <v>1.0396099999999999</v>
      </c>
      <c r="S2495">
        <f t="shared" si="666"/>
        <v>1.03851</v>
      </c>
      <c r="T2495" t="str">
        <f t="shared" si="660"/>
        <v>-</v>
      </c>
      <c r="U2495" t="str">
        <f t="shared" si="661"/>
        <v>-</v>
      </c>
      <c r="V2495" t="str">
        <f t="shared" si="662"/>
        <v>-</v>
      </c>
      <c r="W2495" s="9">
        <f t="shared" si="671"/>
        <v>4996.8461080973921</v>
      </c>
      <c r="X2495" s="9">
        <f t="shared" si="673"/>
        <v>4806.4621426279009</v>
      </c>
      <c r="Y2495" s="9">
        <f t="shared" si="674"/>
        <v>312.49002863015147</v>
      </c>
    </row>
    <row r="2496" spans="1:25" x14ac:dyDescent="0.25">
      <c r="A2496" t="s">
        <v>2501</v>
      </c>
      <c r="B2496" s="2">
        <v>42725</v>
      </c>
      <c r="C2496" s="3">
        <v>0</v>
      </c>
      <c r="D2496">
        <v>1.0390699999999999</v>
      </c>
      <c r="E2496">
        <v>1.04511</v>
      </c>
      <c r="F2496">
        <v>1.0382400000000001</v>
      </c>
      <c r="G2496">
        <v>1.0426299999999999</v>
      </c>
      <c r="H2496">
        <v>178708</v>
      </c>
      <c r="I2496">
        <f t="shared" si="663"/>
        <v>-85.799270773364285</v>
      </c>
      <c r="J2496">
        <f t="shared" si="667"/>
        <v>1.0860825641025638</v>
      </c>
      <c r="K2496">
        <f t="shared" si="668"/>
        <v>1.0791572352415331</v>
      </c>
      <c r="L2496">
        <f t="shared" si="675"/>
        <v>1.0614538888888894</v>
      </c>
      <c r="M2496">
        <f t="shared" si="676"/>
        <v>1.0629730715699965</v>
      </c>
      <c r="N2496" t="str">
        <f t="shared" si="664"/>
        <v>Buy</v>
      </c>
      <c r="O2496" t="str">
        <f t="shared" si="669"/>
        <v>Sell</v>
      </c>
      <c r="P2496" t="str">
        <f t="shared" si="677"/>
        <v>-</v>
      </c>
      <c r="Q2496" t="str">
        <f t="shared" si="670"/>
        <v>-</v>
      </c>
      <c r="R2496">
        <f t="shared" si="665"/>
        <v>1.04308</v>
      </c>
      <c r="S2496">
        <f t="shared" si="666"/>
        <v>1.0421800000000001</v>
      </c>
      <c r="T2496" t="str">
        <f t="shared" si="660"/>
        <v>-</v>
      </c>
      <c r="U2496" t="str">
        <f t="shared" si="661"/>
        <v>-</v>
      </c>
      <c r="V2496" t="str">
        <f t="shared" si="662"/>
        <v>-</v>
      </c>
      <c r="W2496" s="9">
        <f t="shared" si="671"/>
        <v>4996.8461080973921</v>
      </c>
      <c r="X2496" s="9">
        <f t="shared" si="673"/>
        <v>4790.4725506168197</v>
      </c>
      <c r="Y2496" s="9">
        <f t="shared" si="674"/>
        <v>296.93030700210056</v>
      </c>
    </row>
    <row r="2497" spans="1:25" x14ac:dyDescent="0.25">
      <c r="A2497" t="s">
        <v>2502</v>
      </c>
      <c r="B2497" s="2">
        <v>42726</v>
      </c>
      <c r="C2497" s="3">
        <v>0</v>
      </c>
      <c r="D2497">
        <v>1.0426299999999999</v>
      </c>
      <c r="E2497">
        <v>1.04993</v>
      </c>
      <c r="F2497">
        <v>1.04253</v>
      </c>
      <c r="G2497">
        <v>1.0437799999999999</v>
      </c>
      <c r="H2497">
        <v>172634</v>
      </c>
      <c r="I2497">
        <f t="shared" si="663"/>
        <v>-83.592400690846574</v>
      </c>
      <c r="J2497">
        <f t="shared" si="667"/>
        <v>1.0850950000000001</v>
      </c>
      <c r="K2497">
        <f t="shared" si="668"/>
        <v>1.0782616090328867</v>
      </c>
      <c r="L2497">
        <f t="shared" si="675"/>
        <v>1.0602052777777782</v>
      </c>
      <c r="M2497">
        <f t="shared" si="676"/>
        <v>1.0619356082418885</v>
      </c>
      <c r="N2497" t="str">
        <f t="shared" si="664"/>
        <v>-</v>
      </c>
      <c r="O2497" t="str">
        <f t="shared" si="669"/>
        <v>Sell</v>
      </c>
      <c r="P2497" t="str">
        <f t="shared" si="677"/>
        <v>-</v>
      </c>
      <c r="Q2497" t="str">
        <f t="shared" si="670"/>
        <v>-</v>
      </c>
      <c r="R2497">
        <f t="shared" si="665"/>
        <v>1.0442</v>
      </c>
      <c r="S2497">
        <f t="shared" si="666"/>
        <v>1.0433600000000001</v>
      </c>
      <c r="T2497" t="str">
        <f t="shared" si="660"/>
        <v>-</v>
      </c>
      <c r="U2497" t="str">
        <f t="shared" si="661"/>
        <v>-</v>
      </c>
      <c r="V2497" t="str">
        <f t="shared" si="662"/>
        <v>-</v>
      </c>
      <c r="W2497" s="9">
        <f t="shared" si="671"/>
        <v>4996.8461080973921</v>
      </c>
      <c r="X2497" s="9">
        <f t="shared" si="673"/>
        <v>4785.3343306812794</v>
      </c>
      <c r="Y2497" s="9">
        <f t="shared" si="674"/>
        <v>291.90549082405846</v>
      </c>
    </row>
    <row r="2498" spans="1:25" x14ac:dyDescent="0.25">
      <c r="A2498" t="s">
        <v>2503</v>
      </c>
      <c r="B2498" s="2">
        <v>42727</v>
      </c>
      <c r="C2498" s="3">
        <v>0</v>
      </c>
      <c r="D2498">
        <v>1.0437799999999999</v>
      </c>
      <c r="E2498">
        <v>1.0468999999999999</v>
      </c>
      <c r="F2498">
        <v>1.0426500000000001</v>
      </c>
      <c r="G2498">
        <v>1.04532</v>
      </c>
      <c r="H2498">
        <v>116109</v>
      </c>
      <c r="I2498">
        <f t="shared" si="663"/>
        <v>-80.637113797735651</v>
      </c>
      <c r="J2498">
        <f t="shared" si="667"/>
        <v>1.0841071794871797</v>
      </c>
      <c r="K2498">
        <f t="shared" si="668"/>
        <v>1.0774276442472439</v>
      </c>
      <c r="L2498">
        <f t="shared" si="675"/>
        <v>1.0590986111111114</v>
      </c>
      <c r="M2498">
        <f t="shared" si="676"/>
        <v>1.0610374672558405</v>
      </c>
      <c r="N2498" t="str">
        <f t="shared" si="664"/>
        <v>-</v>
      </c>
      <c r="O2498" t="str">
        <f t="shared" si="669"/>
        <v>Sell</v>
      </c>
      <c r="P2498" t="str">
        <f t="shared" si="677"/>
        <v>-</v>
      </c>
      <c r="Q2498" t="str">
        <f t="shared" si="670"/>
        <v>-</v>
      </c>
      <c r="R2498">
        <f t="shared" si="665"/>
        <v>1.04573</v>
      </c>
      <c r="S2498">
        <f t="shared" si="666"/>
        <v>1.04491</v>
      </c>
      <c r="T2498" t="str">
        <f t="shared" si="660"/>
        <v>-</v>
      </c>
      <c r="U2498" t="str">
        <f t="shared" si="661"/>
        <v>-</v>
      </c>
      <c r="V2498" t="str">
        <f t="shared" si="662"/>
        <v>-</v>
      </c>
      <c r="W2498" s="9">
        <f t="shared" si="671"/>
        <v>4996.8461080973921</v>
      </c>
      <c r="X2498" s="9">
        <f t="shared" si="673"/>
        <v>4778.3329426308819</v>
      </c>
      <c r="Y2498" s="9">
        <f t="shared" si="674"/>
        <v>285.0233208645277</v>
      </c>
    </row>
    <row r="2499" spans="1:25" x14ac:dyDescent="0.25">
      <c r="A2499" t="s">
        <v>2504</v>
      </c>
      <c r="B2499" s="2">
        <v>42729</v>
      </c>
      <c r="C2499" s="3">
        <v>0</v>
      </c>
      <c r="D2499">
        <v>1.04416</v>
      </c>
      <c r="E2499">
        <v>1.0457700000000001</v>
      </c>
      <c r="F2499">
        <v>1.0438000000000001</v>
      </c>
      <c r="G2499">
        <v>1.0452300000000001</v>
      </c>
      <c r="H2499">
        <v>2558</v>
      </c>
      <c r="I2499">
        <f t="shared" si="663"/>
        <v>-68.52376455775871</v>
      </c>
      <c r="J2499">
        <f t="shared" si="667"/>
        <v>1.0831007692307693</v>
      </c>
      <c r="K2499">
        <f t="shared" si="668"/>
        <v>1.0766125140131364</v>
      </c>
      <c r="L2499">
        <f t="shared" si="675"/>
        <v>1.0580700000000003</v>
      </c>
      <c r="M2499">
        <f t="shared" si="676"/>
        <v>1.0601830095663356</v>
      </c>
      <c r="N2499" t="str">
        <f t="shared" si="664"/>
        <v>-</v>
      </c>
      <c r="O2499" t="str">
        <f t="shared" si="669"/>
        <v>Sell</v>
      </c>
      <c r="P2499" t="str">
        <f t="shared" si="677"/>
        <v>-</v>
      </c>
      <c r="Q2499" t="str">
        <f t="shared" si="670"/>
        <v>-</v>
      </c>
      <c r="R2499">
        <f t="shared" si="665"/>
        <v>1.04562</v>
      </c>
      <c r="S2499">
        <f t="shared" si="666"/>
        <v>1.04484</v>
      </c>
      <c r="T2499" t="str">
        <f t="shared" si="660"/>
        <v>-</v>
      </c>
      <c r="U2499" t="str">
        <f t="shared" si="661"/>
        <v>-</v>
      </c>
      <c r="V2499" t="str">
        <f t="shared" si="662"/>
        <v>-</v>
      </c>
      <c r="W2499" s="9">
        <f t="shared" si="671"/>
        <v>4996.8461080973921</v>
      </c>
      <c r="X2499" s="9">
        <f t="shared" si="673"/>
        <v>4778.8356268026546</v>
      </c>
      <c r="Y2499" s="9">
        <f t="shared" si="674"/>
        <v>285.5294512788393</v>
      </c>
    </row>
    <row r="2500" spans="1:25" x14ac:dyDescent="0.25">
      <c r="A2500" t="s">
        <v>2505</v>
      </c>
      <c r="B2500" s="2">
        <v>42730</v>
      </c>
      <c r="C2500" s="3">
        <v>0</v>
      </c>
      <c r="D2500">
        <v>1.04521</v>
      </c>
      <c r="E2500">
        <v>1.04674</v>
      </c>
      <c r="F2500">
        <v>1.0440199999999999</v>
      </c>
      <c r="G2500">
        <v>1.04538</v>
      </c>
      <c r="H2500">
        <v>109680</v>
      </c>
      <c r="I2500">
        <f t="shared" si="663"/>
        <v>-68.051621026125503</v>
      </c>
      <c r="J2500">
        <f t="shared" si="667"/>
        <v>1.0820799999999999</v>
      </c>
      <c r="K2500">
        <f t="shared" si="668"/>
        <v>1.0758218174558418</v>
      </c>
      <c r="L2500">
        <f t="shared" si="675"/>
        <v>1.0572597222222226</v>
      </c>
      <c r="M2500">
        <f t="shared" si="676"/>
        <v>1.0593828468870741</v>
      </c>
      <c r="N2500" t="str">
        <f t="shared" si="664"/>
        <v>-</v>
      </c>
      <c r="O2500" t="str">
        <f t="shared" si="669"/>
        <v>Sell</v>
      </c>
      <c r="P2500" t="str">
        <f t="shared" si="677"/>
        <v>-</v>
      </c>
      <c r="Q2500" t="str">
        <f t="shared" si="670"/>
        <v>-</v>
      </c>
      <c r="R2500">
        <f t="shared" si="665"/>
        <v>1.0456799999999999</v>
      </c>
      <c r="S2500">
        <f t="shared" si="666"/>
        <v>1.04508</v>
      </c>
      <c r="T2500" t="str">
        <f t="shared" si="660"/>
        <v>-</v>
      </c>
      <c r="U2500" t="str">
        <f t="shared" si="661"/>
        <v>-</v>
      </c>
      <c r="V2500" t="str">
        <f t="shared" si="662"/>
        <v>-</v>
      </c>
      <c r="W2500" s="9">
        <f t="shared" si="671"/>
        <v>4996.8461080973921</v>
      </c>
      <c r="X2500" s="9">
        <f t="shared" si="673"/>
        <v>4778.5614223255607</v>
      </c>
      <c r="Y2500" s="9">
        <f t="shared" si="674"/>
        <v>285.30847184774223</v>
      </c>
    </row>
    <row r="2501" spans="1:25" x14ac:dyDescent="0.25">
      <c r="A2501" t="s">
        <v>2506</v>
      </c>
      <c r="B2501" s="2">
        <v>42731</v>
      </c>
      <c r="C2501" s="3">
        <v>0</v>
      </c>
      <c r="D2501">
        <v>1.04538</v>
      </c>
      <c r="E2501">
        <v>1.04633</v>
      </c>
      <c r="F2501">
        <v>1.0432399999999999</v>
      </c>
      <c r="G2501">
        <v>1.0461400000000001</v>
      </c>
      <c r="H2501">
        <v>105832</v>
      </c>
      <c r="I2501">
        <f t="shared" si="663"/>
        <v>-65.659427132514864</v>
      </c>
      <c r="J2501">
        <f t="shared" si="667"/>
        <v>1.081111282051282</v>
      </c>
      <c r="K2501">
        <f t="shared" si="668"/>
        <v>1.0750703790392382</v>
      </c>
      <c r="L2501">
        <f t="shared" si="675"/>
        <v>1.0565291666666665</v>
      </c>
      <c r="M2501">
        <f t="shared" si="676"/>
        <v>1.0586670173256105</v>
      </c>
      <c r="N2501" t="str">
        <f t="shared" si="664"/>
        <v>-</v>
      </c>
      <c r="O2501" t="str">
        <f t="shared" si="669"/>
        <v>Sell</v>
      </c>
      <c r="P2501" t="str">
        <f t="shared" si="677"/>
        <v>-</v>
      </c>
      <c r="Q2501" t="str">
        <f t="shared" si="670"/>
        <v>-</v>
      </c>
      <c r="R2501">
        <f t="shared" si="665"/>
        <v>1.0462899999999999</v>
      </c>
      <c r="S2501">
        <f t="shared" si="666"/>
        <v>1.04599</v>
      </c>
      <c r="T2501" t="str">
        <f t="shared" si="660"/>
        <v>-</v>
      </c>
      <c r="U2501" t="str">
        <f t="shared" si="661"/>
        <v>-</v>
      </c>
      <c r="V2501" t="str">
        <f t="shared" si="662"/>
        <v>-</v>
      </c>
      <c r="W2501" s="9">
        <f t="shared" si="671"/>
        <v>4996.8461080973921</v>
      </c>
      <c r="X2501" s="9">
        <f t="shared" si="673"/>
        <v>4775.7754619631196</v>
      </c>
      <c r="Y2501" s="9">
        <f t="shared" si="674"/>
        <v>282.64281658915854</v>
      </c>
    </row>
    <row r="2502" spans="1:25" x14ac:dyDescent="0.25">
      <c r="A2502" t="s">
        <v>2507</v>
      </c>
      <c r="B2502" s="2">
        <v>42732</v>
      </c>
      <c r="C2502" s="3">
        <v>0</v>
      </c>
      <c r="D2502">
        <v>1.04613</v>
      </c>
      <c r="E2502">
        <v>1.0479799999999999</v>
      </c>
      <c r="F2502">
        <v>1.03721</v>
      </c>
      <c r="G2502">
        <v>1.0414300000000001</v>
      </c>
      <c r="H2502">
        <v>157096</v>
      </c>
      <c r="I2502">
        <f t="shared" si="663"/>
        <v>-80.484734025810482</v>
      </c>
      <c r="J2502">
        <f t="shared" si="667"/>
        <v>1.0800741025641025</v>
      </c>
      <c r="K2502">
        <f t="shared" si="668"/>
        <v>1.074218723873688</v>
      </c>
      <c r="L2502">
        <f t="shared" si="675"/>
        <v>1.0557183333333335</v>
      </c>
      <c r="M2502">
        <f t="shared" si="676"/>
        <v>1.0577352866593612</v>
      </c>
      <c r="N2502" t="str">
        <f t="shared" si="664"/>
        <v>-</v>
      </c>
      <c r="O2502" t="str">
        <f t="shared" si="669"/>
        <v>Sell</v>
      </c>
      <c r="P2502" t="str">
        <f t="shared" si="677"/>
        <v>-</v>
      </c>
      <c r="Q2502" t="str">
        <f t="shared" si="670"/>
        <v>-</v>
      </c>
      <c r="R2502">
        <f t="shared" si="665"/>
        <v>1.0415399999999999</v>
      </c>
      <c r="S2502">
        <f t="shared" si="666"/>
        <v>1.04132</v>
      </c>
      <c r="T2502" t="str">
        <f t="shared" si="660"/>
        <v>-</v>
      </c>
      <c r="U2502" t="str">
        <f t="shared" si="661"/>
        <v>-</v>
      </c>
      <c r="V2502" t="str">
        <f t="shared" si="662"/>
        <v>-</v>
      </c>
      <c r="W2502" s="9">
        <f t="shared" si="671"/>
        <v>4996.8461080973921</v>
      </c>
      <c r="X2502" s="9">
        <f t="shared" si="673"/>
        <v>4797.555646540116</v>
      </c>
      <c r="Y2502" s="9">
        <f t="shared" si="674"/>
        <v>304.06105153576368</v>
      </c>
    </row>
    <row r="2503" spans="1:25" x14ac:dyDescent="0.25">
      <c r="A2503" t="s">
        <v>2508</v>
      </c>
      <c r="B2503" s="2">
        <v>42733</v>
      </c>
      <c r="C2503" s="3">
        <v>0</v>
      </c>
      <c r="D2503">
        <v>1.0414399999999999</v>
      </c>
      <c r="E2503">
        <v>1.0652600000000001</v>
      </c>
      <c r="F2503">
        <v>1.04139</v>
      </c>
      <c r="G2503">
        <v>1.0565800000000001</v>
      </c>
      <c r="H2503">
        <v>182886</v>
      </c>
      <c r="I2503">
        <f t="shared" si="663"/>
        <v>-32.798237330814992</v>
      </c>
      <c r="J2503">
        <f t="shared" si="667"/>
        <v>1.0792371794871793</v>
      </c>
      <c r="K2503">
        <f t="shared" si="668"/>
        <v>1.0737721739022021</v>
      </c>
      <c r="L2503">
        <f t="shared" si="675"/>
        <v>1.0555622222222221</v>
      </c>
      <c r="M2503">
        <f t="shared" si="676"/>
        <v>1.0576728387318282</v>
      </c>
      <c r="N2503" t="str">
        <f t="shared" si="664"/>
        <v>-</v>
      </c>
      <c r="O2503" t="str">
        <f t="shared" si="669"/>
        <v>Sell</v>
      </c>
      <c r="P2503" t="str">
        <f t="shared" si="677"/>
        <v>-</v>
      </c>
      <c r="Q2503" t="str">
        <f t="shared" si="670"/>
        <v>-</v>
      </c>
      <c r="R2503">
        <f t="shared" si="665"/>
        <v>1.0567899999999999</v>
      </c>
      <c r="S2503">
        <f t="shared" si="666"/>
        <v>1.05637</v>
      </c>
      <c r="T2503" t="str">
        <f t="shared" si="660"/>
        <v>-</v>
      </c>
      <c r="U2503" t="str">
        <f t="shared" si="661"/>
        <v>-</v>
      </c>
      <c r="V2503" t="str">
        <f t="shared" si="662"/>
        <v>-</v>
      </c>
      <c r="W2503" s="9">
        <f t="shared" si="671"/>
        <v>4996.8461080973921</v>
      </c>
      <c r="X2503" s="9">
        <f t="shared" si="673"/>
        <v>4728.3245565319439</v>
      </c>
      <c r="Y2503" s="9">
        <f t="shared" si="674"/>
        <v>235.32194155819164</v>
      </c>
    </row>
    <row r="2504" spans="1:25" x14ac:dyDescent="0.25">
      <c r="A2504" t="s">
        <v>2509</v>
      </c>
      <c r="B2504" s="2">
        <v>42734</v>
      </c>
      <c r="C2504" s="3">
        <v>0</v>
      </c>
      <c r="D2504">
        <v>1.05657</v>
      </c>
      <c r="E2504">
        <v>1.05914</v>
      </c>
      <c r="F2504">
        <v>1.0505899999999999</v>
      </c>
      <c r="G2504">
        <v>1.0515000000000001</v>
      </c>
      <c r="H2504">
        <v>203259</v>
      </c>
      <c r="I2504">
        <f t="shared" si="663"/>
        <v>-45.820845820845804</v>
      </c>
      <c r="J2504">
        <f t="shared" si="667"/>
        <v>1.0783087179487181</v>
      </c>
      <c r="K2504">
        <f t="shared" si="668"/>
        <v>1.073208321398349</v>
      </c>
      <c r="L2504">
        <f t="shared" si="675"/>
        <v>1.0553633333333332</v>
      </c>
      <c r="M2504">
        <f t="shared" si="676"/>
        <v>1.0573391717733509</v>
      </c>
      <c r="N2504" t="str">
        <f t="shared" si="664"/>
        <v>-</v>
      </c>
      <c r="O2504" t="str">
        <f t="shared" si="669"/>
        <v>Sell</v>
      </c>
      <c r="P2504" t="str">
        <f t="shared" si="677"/>
        <v>-</v>
      </c>
      <c r="Q2504" t="str">
        <f t="shared" si="670"/>
        <v>-</v>
      </c>
      <c r="R2504">
        <f t="shared" si="665"/>
        <v>1.0517300000000001</v>
      </c>
      <c r="S2504">
        <f t="shared" si="666"/>
        <v>1.0512699999999999</v>
      </c>
      <c r="T2504" t="str">
        <f t="shared" si="660"/>
        <v>-</v>
      </c>
      <c r="U2504" t="str">
        <f t="shared" si="661"/>
        <v>-</v>
      </c>
      <c r="V2504" t="str">
        <f t="shared" si="662"/>
        <v>-</v>
      </c>
      <c r="W2504" s="9">
        <f t="shared" si="671"/>
        <v>4996.8461080973921</v>
      </c>
      <c r="X2504" s="9">
        <f t="shared" si="673"/>
        <v>4751.0730967999316</v>
      </c>
      <c r="Y2504" s="9">
        <f t="shared" si="674"/>
        <v>258.10069953783449</v>
      </c>
    </row>
    <row r="2505" spans="1:25" x14ac:dyDescent="0.25">
      <c r="A2505" t="s">
        <v>2510</v>
      </c>
      <c r="B2505" s="2">
        <v>42736</v>
      </c>
      <c r="C2505" s="3">
        <v>0</v>
      </c>
      <c r="D2505">
        <v>1.05148</v>
      </c>
      <c r="E2505">
        <v>1.05288</v>
      </c>
      <c r="F2505">
        <v>1.05148</v>
      </c>
      <c r="G2505">
        <v>1.0523</v>
      </c>
      <c r="H2505">
        <v>390</v>
      </c>
      <c r="I2505">
        <f t="shared" si="663"/>
        <v>-43.156843156843429</v>
      </c>
      <c r="J2505">
        <f t="shared" si="667"/>
        <v>1.0773987179487181</v>
      </c>
      <c r="K2505">
        <f t="shared" si="668"/>
        <v>1.0726789968059858</v>
      </c>
      <c r="L2505">
        <f t="shared" si="675"/>
        <v>1.0551966666666666</v>
      </c>
      <c r="M2505">
        <f t="shared" si="676"/>
        <v>1.0570667841099266</v>
      </c>
      <c r="N2505" t="str">
        <f t="shared" si="664"/>
        <v>-</v>
      </c>
      <c r="O2505" t="str">
        <f t="shared" si="669"/>
        <v>Sell</v>
      </c>
      <c r="P2505" t="str">
        <f t="shared" si="677"/>
        <v>-</v>
      </c>
      <c r="Q2505" t="str">
        <f t="shared" si="670"/>
        <v>-</v>
      </c>
      <c r="R2505">
        <f t="shared" si="665"/>
        <v>1.0525500000000001</v>
      </c>
      <c r="S2505">
        <f t="shared" si="666"/>
        <v>1.0520499999999999</v>
      </c>
      <c r="T2505" t="str">
        <f t="shared" si="660"/>
        <v>-</v>
      </c>
      <c r="U2505" t="str">
        <f t="shared" si="661"/>
        <v>-</v>
      </c>
      <c r="V2505" t="str">
        <f t="shared" si="662"/>
        <v>-</v>
      </c>
      <c r="W2505" s="9">
        <f t="shared" si="671"/>
        <v>4996.8461080973921</v>
      </c>
      <c r="X2505" s="9">
        <f t="shared" si="673"/>
        <v>4747.371724001132</v>
      </c>
      <c r="Y2505" s="9">
        <f t="shared" si="674"/>
        <v>254.39817060888399</v>
      </c>
    </row>
    <row r="2506" spans="1:25" x14ac:dyDescent="0.25">
      <c r="A2506" t="s">
        <v>2511</v>
      </c>
      <c r="B2506" s="2">
        <v>42737</v>
      </c>
      <c r="C2506" s="3">
        <v>0</v>
      </c>
      <c r="D2506">
        <v>1.0523</v>
      </c>
      <c r="E2506">
        <v>1.0526</v>
      </c>
      <c r="F2506">
        <v>1.04501</v>
      </c>
      <c r="G2506">
        <v>1.04575</v>
      </c>
      <c r="H2506">
        <v>94392</v>
      </c>
      <c r="I2506">
        <f t="shared" si="663"/>
        <v>-64.968364968365421</v>
      </c>
      <c r="J2506">
        <f t="shared" si="667"/>
        <v>1.0764351282051283</v>
      </c>
      <c r="K2506">
        <f t="shared" si="668"/>
        <v>1.0719972500514037</v>
      </c>
      <c r="L2506">
        <f t="shared" si="675"/>
        <v>1.0546969444444445</v>
      </c>
      <c r="M2506">
        <f t="shared" si="676"/>
        <v>1.0564550660499306</v>
      </c>
      <c r="N2506" t="str">
        <f t="shared" si="664"/>
        <v>-</v>
      </c>
      <c r="O2506" t="str">
        <f t="shared" si="669"/>
        <v>Sell</v>
      </c>
      <c r="P2506" t="str">
        <f t="shared" si="677"/>
        <v>-</v>
      </c>
      <c r="Q2506" t="str">
        <f t="shared" si="670"/>
        <v>-</v>
      </c>
      <c r="R2506">
        <f t="shared" si="665"/>
        <v>1.04599</v>
      </c>
      <c r="S2506">
        <f t="shared" si="666"/>
        <v>1.0455099999999999</v>
      </c>
      <c r="T2506" t="str">
        <f t="shared" si="660"/>
        <v>-</v>
      </c>
      <c r="U2506" t="str">
        <f t="shared" si="661"/>
        <v>-</v>
      </c>
      <c r="V2506" t="str">
        <f t="shared" si="662"/>
        <v>-</v>
      </c>
      <c r="W2506" s="9">
        <f t="shared" si="671"/>
        <v>4996.8461080973921</v>
      </c>
      <c r="X2506" s="9">
        <f t="shared" si="673"/>
        <v>4777.1452003340301</v>
      </c>
      <c r="Y2506" s="9">
        <f t="shared" si="674"/>
        <v>283.94518826480362</v>
      </c>
    </row>
    <row r="2507" spans="1:25" x14ac:dyDescent="0.25">
      <c r="A2507" t="s">
        <v>2512</v>
      </c>
      <c r="B2507" s="2">
        <v>42738</v>
      </c>
      <c r="C2507" s="3">
        <v>0</v>
      </c>
      <c r="D2507">
        <v>1.04575</v>
      </c>
      <c r="E2507">
        <v>1.04901</v>
      </c>
      <c r="F2507">
        <v>1.03403</v>
      </c>
      <c r="G2507">
        <v>1.0417400000000001</v>
      </c>
      <c r="H2507">
        <v>223023</v>
      </c>
      <c r="I2507">
        <f t="shared" si="663"/>
        <v>-75.31219980787678</v>
      </c>
      <c r="J2507">
        <f t="shared" si="667"/>
        <v>1.0754201282051283</v>
      </c>
      <c r="K2507">
        <f t="shared" si="668"/>
        <v>1.0712312437209883</v>
      </c>
      <c r="L2507">
        <f t="shared" si="675"/>
        <v>1.0540974999999999</v>
      </c>
      <c r="M2507">
        <f t="shared" si="676"/>
        <v>1.0556596570742587</v>
      </c>
      <c r="N2507" t="str">
        <f t="shared" si="664"/>
        <v>-</v>
      </c>
      <c r="O2507" t="str">
        <f t="shared" si="669"/>
        <v>Sell</v>
      </c>
      <c r="P2507" t="str">
        <f t="shared" si="677"/>
        <v>-</v>
      </c>
      <c r="Q2507" t="str">
        <f t="shared" si="670"/>
        <v>-</v>
      </c>
      <c r="R2507">
        <f t="shared" si="665"/>
        <v>1.04196</v>
      </c>
      <c r="S2507">
        <f t="shared" si="666"/>
        <v>1.04152</v>
      </c>
      <c r="T2507" t="str">
        <f t="shared" si="660"/>
        <v>-</v>
      </c>
      <c r="U2507" t="str">
        <f t="shared" si="661"/>
        <v>-</v>
      </c>
      <c r="V2507" t="str">
        <f t="shared" si="662"/>
        <v>-</v>
      </c>
      <c r="W2507" s="9">
        <f t="shared" si="671"/>
        <v>4996.8461080973921</v>
      </c>
      <c r="X2507" s="9">
        <f t="shared" si="673"/>
        <v>4795.6218166699218</v>
      </c>
      <c r="Y2507" s="9">
        <f t="shared" si="674"/>
        <v>302.10532820649343</v>
      </c>
    </row>
    <row r="2508" spans="1:25" x14ac:dyDescent="0.25">
      <c r="A2508" t="s">
        <v>2513</v>
      </c>
      <c r="B2508" s="2">
        <v>42739</v>
      </c>
      <c r="C2508" s="3">
        <v>0</v>
      </c>
      <c r="D2508">
        <v>1.0417400000000001</v>
      </c>
      <c r="E2508">
        <v>1.05013</v>
      </c>
      <c r="F2508">
        <v>1.0389999999999999</v>
      </c>
      <c r="G2508">
        <v>1.0497099999999999</v>
      </c>
      <c r="H2508">
        <v>231959</v>
      </c>
      <c r="I2508">
        <f t="shared" si="663"/>
        <v>-49.791866794749055</v>
      </c>
      <c r="J2508">
        <f t="shared" si="667"/>
        <v>1.0745114102564104</v>
      </c>
      <c r="K2508">
        <f t="shared" si="668"/>
        <v>1.0706864021077989</v>
      </c>
      <c r="L2508">
        <f t="shared" si="675"/>
        <v>1.0539730555555553</v>
      </c>
      <c r="M2508">
        <f t="shared" si="676"/>
        <v>1.0553380539891637</v>
      </c>
      <c r="N2508" t="str">
        <f t="shared" si="664"/>
        <v>-</v>
      </c>
      <c r="O2508" t="str">
        <f t="shared" si="669"/>
        <v>Sell</v>
      </c>
      <c r="P2508" t="str">
        <f t="shared" si="677"/>
        <v>-</v>
      </c>
      <c r="Q2508" t="str">
        <f t="shared" si="670"/>
        <v>-</v>
      </c>
      <c r="R2508">
        <f t="shared" si="665"/>
        <v>1.04993</v>
      </c>
      <c r="S2508">
        <f t="shared" si="666"/>
        <v>1.04949</v>
      </c>
      <c r="T2508" t="str">
        <f t="shared" si="660"/>
        <v>-</v>
      </c>
      <c r="U2508" t="str">
        <f t="shared" si="661"/>
        <v>-</v>
      </c>
      <c r="V2508" t="str">
        <f t="shared" si="662"/>
        <v>-</v>
      </c>
      <c r="W2508" s="9">
        <f t="shared" si="671"/>
        <v>4996.8461080973921</v>
      </c>
      <c r="X2508" s="9">
        <f t="shared" si="673"/>
        <v>4759.2183365532865</v>
      </c>
      <c r="Y2508" s="9">
        <f t="shared" si="674"/>
        <v>266.2120336466246</v>
      </c>
    </row>
    <row r="2509" spans="1:25" x14ac:dyDescent="0.25">
      <c r="A2509" t="s">
        <v>2514</v>
      </c>
      <c r="B2509" s="2">
        <v>42740</v>
      </c>
      <c r="C2509" s="3">
        <v>0</v>
      </c>
      <c r="D2509">
        <v>1.0496799999999999</v>
      </c>
      <c r="E2509">
        <v>1.0615300000000001</v>
      </c>
      <c r="F2509">
        <v>1.04826</v>
      </c>
      <c r="G2509">
        <v>1.0603899999999999</v>
      </c>
      <c r="H2509">
        <v>278953</v>
      </c>
      <c r="I2509">
        <f t="shared" si="663"/>
        <v>-15.593980147294708</v>
      </c>
      <c r="J2509">
        <f t="shared" si="667"/>
        <v>1.073821794871795</v>
      </c>
      <c r="K2509">
        <f t="shared" si="668"/>
        <v>1.0704257337000063</v>
      </c>
      <c r="L2509">
        <f t="shared" si="675"/>
        <v>1.0540947222222221</v>
      </c>
      <c r="M2509">
        <f t="shared" si="676"/>
        <v>1.0556111321519115</v>
      </c>
      <c r="N2509" t="str">
        <f t="shared" si="664"/>
        <v>-</v>
      </c>
      <c r="O2509" t="str">
        <f t="shared" si="669"/>
        <v>Sell</v>
      </c>
      <c r="P2509" t="str">
        <f t="shared" si="677"/>
        <v>-</v>
      </c>
      <c r="Q2509" t="str">
        <f t="shared" si="670"/>
        <v>-</v>
      </c>
      <c r="R2509">
        <f t="shared" si="665"/>
        <v>1.06067</v>
      </c>
      <c r="S2509">
        <f t="shared" si="666"/>
        <v>1.0601100000000001</v>
      </c>
      <c r="T2509" t="str">
        <f t="shared" si="660"/>
        <v>-</v>
      </c>
      <c r="U2509" t="str">
        <f t="shared" si="661"/>
        <v>-</v>
      </c>
      <c r="V2509" t="str">
        <f t="shared" si="662"/>
        <v>-</v>
      </c>
      <c r="W2509" s="9">
        <f t="shared" si="671"/>
        <v>4996.8461080973921</v>
      </c>
      <c r="X2509" s="9">
        <f t="shared" si="673"/>
        <v>4711.0280370873052</v>
      </c>
      <c r="Y2509" s="9">
        <f t="shared" si="674"/>
        <v>217.81886829151765</v>
      </c>
    </row>
    <row r="2510" spans="1:25" x14ac:dyDescent="0.25">
      <c r="A2510" t="s">
        <v>2515</v>
      </c>
      <c r="B2510" s="2">
        <v>42741</v>
      </c>
      <c r="C2510" s="3">
        <v>0</v>
      </c>
      <c r="D2510">
        <v>1.0603899999999999</v>
      </c>
      <c r="E2510">
        <v>1.0622100000000001</v>
      </c>
      <c r="F2510">
        <v>1.0525</v>
      </c>
      <c r="G2510">
        <v>1.0528999999999999</v>
      </c>
      <c r="H2510">
        <v>231342</v>
      </c>
      <c r="I2510">
        <f t="shared" si="663"/>
        <v>-39.577329490874519</v>
      </c>
      <c r="J2510">
        <f t="shared" si="667"/>
        <v>1.0729633333333335</v>
      </c>
      <c r="K2510">
        <f t="shared" si="668"/>
        <v>1.0699820442392467</v>
      </c>
      <c r="L2510">
        <f t="shared" si="675"/>
        <v>1.053925</v>
      </c>
      <c r="M2510">
        <f t="shared" si="676"/>
        <v>1.0554645844680244</v>
      </c>
      <c r="N2510" t="str">
        <f t="shared" si="664"/>
        <v>-</v>
      </c>
      <c r="O2510" t="str">
        <f t="shared" si="669"/>
        <v>Sell</v>
      </c>
      <c r="P2510" t="str">
        <f t="shared" si="677"/>
        <v>-</v>
      </c>
      <c r="Q2510" t="str">
        <f t="shared" si="670"/>
        <v>-</v>
      </c>
      <c r="R2510">
        <f t="shared" si="665"/>
        <v>1.05318</v>
      </c>
      <c r="S2510">
        <f t="shared" si="666"/>
        <v>1.0526199999999999</v>
      </c>
      <c r="T2510" t="str">
        <f t="shared" si="660"/>
        <v>-</v>
      </c>
      <c r="U2510" t="str">
        <f t="shared" si="661"/>
        <v>-</v>
      </c>
      <c r="V2510" t="str">
        <f t="shared" si="662"/>
        <v>-</v>
      </c>
      <c r="W2510" s="9">
        <f t="shared" si="671"/>
        <v>4996.8461080973921</v>
      </c>
      <c r="X2510" s="9">
        <f t="shared" si="673"/>
        <v>4744.5319015718032</v>
      </c>
      <c r="Y2510" s="9">
        <f t="shared" si="674"/>
        <v>251.5467494853097</v>
      </c>
    </row>
    <row r="2511" spans="1:25" x14ac:dyDescent="0.25">
      <c r="A2511" t="s">
        <v>2516</v>
      </c>
      <c r="B2511" s="2">
        <v>42743</v>
      </c>
      <c r="C2511" s="3">
        <v>0</v>
      </c>
      <c r="D2511">
        <v>1.0529999999999999</v>
      </c>
      <c r="E2511">
        <v>1.05358</v>
      </c>
      <c r="F2511">
        <v>1.0526</v>
      </c>
      <c r="G2511">
        <v>1.05294</v>
      </c>
      <c r="H2511">
        <v>5583</v>
      </c>
      <c r="I2511">
        <f t="shared" si="663"/>
        <v>-39.449247518412015</v>
      </c>
      <c r="J2511">
        <f t="shared" si="667"/>
        <v>1.0721106410256411</v>
      </c>
      <c r="K2511">
        <f t="shared" si="668"/>
        <v>1.0695506000812911</v>
      </c>
      <c r="L2511">
        <f t="shared" si="675"/>
        <v>1.0537036111111111</v>
      </c>
      <c r="M2511">
        <f t="shared" si="676"/>
        <v>1.0553281204427258</v>
      </c>
      <c r="N2511" t="str">
        <f t="shared" si="664"/>
        <v>-</v>
      </c>
      <c r="O2511" t="str">
        <f t="shared" si="669"/>
        <v>Sell</v>
      </c>
      <c r="P2511" t="str">
        <f t="shared" si="677"/>
        <v>-</v>
      </c>
      <c r="Q2511" t="str">
        <f t="shared" si="670"/>
        <v>-</v>
      </c>
      <c r="R2511">
        <f t="shared" si="665"/>
        <v>1.05322</v>
      </c>
      <c r="S2511">
        <f t="shared" si="666"/>
        <v>1.0526599999999999</v>
      </c>
      <c r="T2511" t="str">
        <f t="shared" ref="T2511:T2574" si="678">IF(Y2511&lt;&gt;"",IF(Y2511&lt;=-$AE$86,"Stop","-"),"-")</f>
        <v>-</v>
      </c>
      <c r="U2511" t="str">
        <f t="shared" ref="U2511:U2574" si="679">IF(Y2511&lt;&gt;"",IF(Y2511&gt;$AE$87,"Target","-"),"-")</f>
        <v>-</v>
      </c>
      <c r="V2511" t="str">
        <f t="shared" ref="V2511:V2574" si="680">IF(P2511="Buy",$AE$88,IF(P2511="Sell",$AE$88/R2511,"-"))</f>
        <v>-</v>
      </c>
      <c r="W2511" s="9">
        <f t="shared" si="671"/>
        <v>4996.8461080973921</v>
      </c>
      <c r="X2511" s="9">
        <f t="shared" si="673"/>
        <v>4744.3517100865838</v>
      </c>
      <c r="Y2511" s="9">
        <f t="shared" si="674"/>
        <v>251.36662799810676</v>
      </c>
    </row>
    <row r="2512" spans="1:25" x14ac:dyDescent="0.25">
      <c r="A2512" t="s">
        <v>2517</v>
      </c>
      <c r="B2512" s="2">
        <v>42744</v>
      </c>
      <c r="C2512" s="3">
        <v>0</v>
      </c>
      <c r="D2512">
        <v>1.05294</v>
      </c>
      <c r="E2512">
        <v>1.0589</v>
      </c>
      <c r="F2512">
        <v>1.0510900000000001</v>
      </c>
      <c r="G2512">
        <v>1.0585800000000001</v>
      </c>
      <c r="H2512">
        <v>224964</v>
      </c>
      <c r="I2512">
        <f t="shared" ref="I2512:I2575" si="681">(MAX(E2499:E2512)-G2512)/(MAX(E2499:E2512)-MIN(F2499:F2512))*-100</f>
        <v>-21.389689401216778</v>
      </c>
      <c r="J2512">
        <f t="shared" si="667"/>
        <v>1.0713994871794874</v>
      </c>
      <c r="K2512">
        <f t="shared" si="668"/>
        <v>1.0692728633703723</v>
      </c>
      <c r="L2512">
        <f t="shared" si="675"/>
        <v>1.0536116666666664</v>
      </c>
      <c r="M2512">
        <f t="shared" si="676"/>
        <v>1.055503897716092</v>
      </c>
      <c r="N2512" t="str">
        <f t="shared" ref="N2512:N2575" si="682">IF(AND($I2512&gt;$AE$82,$I2511&lt;$AE$82),"Buy",IF(AND($I2512&lt;$AE$81,$I2511&gt;$AE$81),"Sell","-"))</f>
        <v>-</v>
      </c>
      <c r="O2512" t="str">
        <f t="shared" si="669"/>
        <v>Sell</v>
      </c>
      <c r="P2512" t="str">
        <f t="shared" si="677"/>
        <v>-</v>
      </c>
      <c r="Q2512" t="str">
        <f t="shared" si="670"/>
        <v>-</v>
      </c>
      <c r="R2512">
        <f t="shared" ref="R2512:R2575" si="683">ROUND(G2512+0.05*_xlfn.STDEV.P(G2501:G2512),5)</f>
        <v>1.05887</v>
      </c>
      <c r="S2512">
        <f t="shared" ref="S2512:S2575" si="684">ROUND(G2512-0.05*_xlfn.STDEV.P(G2501:G2512),5)</f>
        <v>1.05829</v>
      </c>
      <c r="T2512" t="str">
        <f t="shared" si="678"/>
        <v>-</v>
      </c>
      <c r="U2512" t="str">
        <f t="shared" si="679"/>
        <v>-</v>
      </c>
      <c r="V2512" t="str">
        <f t="shared" si="680"/>
        <v>-</v>
      </c>
      <c r="W2512" s="9">
        <f t="shared" si="671"/>
        <v>4996.8461080973921</v>
      </c>
      <c r="X2512" s="9">
        <f t="shared" si="673"/>
        <v>4719.0364332707431</v>
      </c>
      <c r="Y2512" s="9">
        <f t="shared" si="674"/>
        <v>225.92012180776962</v>
      </c>
    </row>
    <row r="2513" spans="1:25" x14ac:dyDescent="0.25">
      <c r="A2513" t="s">
        <v>2518</v>
      </c>
      <c r="B2513" s="2">
        <v>42745</v>
      </c>
      <c r="C2513" s="3">
        <v>0</v>
      </c>
      <c r="D2513">
        <v>1.0585800000000001</v>
      </c>
      <c r="E2513">
        <v>1.0627200000000001</v>
      </c>
      <c r="F2513">
        <v>1.0550900000000001</v>
      </c>
      <c r="G2513">
        <v>1.05522</v>
      </c>
      <c r="H2513">
        <v>233876</v>
      </c>
      <c r="I2513">
        <f t="shared" si="681"/>
        <v>-32.148575088056418</v>
      </c>
      <c r="J2513">
        <f t="shared" ref="J2513:J2576" si="685">AVERAGE(G2436:G2513)</f>
        <v>1.0707519230769231</v>
      </c>
      <c r="K2513">
        <f t="shared" ref="K2513:K2576" si="686">$K2512*(1-(2/(78+1)))+$G2513*(2/(78+1))</f>
        <v>1.0689170946774516</v>
      </c>
      <c r="L2513">
        <f t="shared" si="675"/>
        <v>1.0533477777777778</v>
      </c>
      <c r="M2513">
        <f t="shared" si="676"/>
        <v>1.0554885518936006</v>
      </c>
      <c r="N2513" t="str">
        <f t="shared" si="682"/>
        <v>-</v>
      </c>
      <c r="O2513" t="str">
        <f t="shared" ref="O2513:O2576" si="687">IF(K2513&gt;K2512,"Buy","Sell")</f>
        <v>Sell</v>
      </c>
      <c r="P2513" t="str">
        <f t="shared" si="677"/>
        <v>-</v>
      </c>
      <c r="Q2513" t="str">
        <f t="shared" si="670"/>
        <v>-</v>
      </c>
      <c r="R2513">
        <f t="shared" si="683"/>
        <v>1.0555099999999999</v>
      </c>
      <c r="S2513">
        <f t="shared" si="684"/>
        <v>1.0549299999999999</v>
      </c>
      <c r="T2513" t="str">
        <f t="shared" si="678"/>
        <v>-</v>
      </c>
      <c r="U2513" t="str">
        <f t="shared" si="679"/>
        <v>-</v>
      </c>
      <c r="V2513" t="str">
        <f t="shared" si="680"/>
        <v>-</v>
      </c>
      <c r="W2513" s="9">
        <f t="shared" si="671"/>
        <v>4996.8461080973921</v>
      </c>
      <c r="X2513" s="9">
        <f t="shared" si="673"/>
        <v>4734.0585196704842</v>
      </c>
      <c r="Y2513" s="9">
        <f t="shared" si="674"/>
        <v>241.05009013017627</v>
      </c>
    </row>
    <row r="2514" spans="1:25" x14ac:dyDescent="0.25">
      <c r="A2514" t="s">
        <v>2519</v>
      </c>
      <c r="B2514" s="2">
        <v>42746</v>
      </c>
      <c r="C2514" s="3">
        <v>0</v>
      </c>
      <c r="D2514">
        <v>1.05522</v>
      </c>
      <c r="E2514">
        <v>1.06229</v>
      </c>
      <c r="F2514">
        <v>1.04538</v>
      </c>
      <c r="G2514">
        <v>1.05941</v>
      </c>
      <c r="H2514">
        <v>293726</v>
      </c>
      <c r="I2514">
        <f t="shared" si="681"/>
        <v>-18.731988472622849</v>
      </c>
      <c r="J2514">
        <f t="shared" si="685"/>
        <v>1.0702183333333335</v>
      </c>
      <c r="K2514">
        <f t="shared" si="686"/>
        <v>1.0686764087362501</v>
      </c>
      <c r="L2514">
        <f t="shared" si="675"/>
        <v>1.0533583333333332</v>
      </c>
      <c r="M2514">
        <f t="shared" si="676"/>
        <v>1.0557005220615141</v>
      </c>
      <c r="N2514" t="str">
        <f t="shared" si="682"/>
        <v>-</v>
      </c>
      <c r="O2514" t="str">
        <f t="shared" si="687"/>
        <v>Sell</v>
      </c>
      <c r="P2514" t="str">
        <f t="shared" si="677"/>
        <v>-</v>
      </c>
      <c r="Q2514" t="str">
        <f t="shared" si="670"/>
        <v>-</v>
      </c>
      <c r="R2514">
        <f t="shared" si="683"/>
        <v>1.05968</v>
      </c>
      <c r="S2514">
        <f t="shared" si="684"/>
        <v>1.05914</v>
      </c>
      <c r="T2514" t="str">
        <f t="shared" si="678"/>
        <v>-</v>
      </c>
      <c r="U2514" t="str">
        <f t="shared" si="679"/>
        <v>-</v>
      </c>
      <c r="V2514" t="str">
        <f t="shared" si="680"/>
        <v>-</v>
      </c>
      <c r="W2514" s="9">
        <f t="shared" si="671"/>
        <v>4996.8461080973921</v>
      </c>
      <c r="X2514" s="9">
        <f t="shared" si="673"/>
        <v>4715.429288178877</v>
      </c>
      <c r="Y2514" s="9">
        <f t="shared" si="674"/>
        <v>222.28110524171254</v>
      </c>
    </row>
    <row r="2515" spans="1:25" x14ac:dyDescent="0.25">
      <c r="A2515" t="s">
        <v>2520</v>
      </c>
      <c r="B2515" s="2">
        <v>42747</v>
      </c>
      <c r="C2515" s="3">
        <v>0</v>
      </c>
      <c r="D2515">
        <v>1.05942</v>
      </c>
      <c r="E2515">
        <v>1.06847</v>
      </c>
      <c r="F2515">
        <v>1.05714</v>
      </c>
      <c r="G2515">
        <v>1.06162</v>
      </c>
      <c r="H2515">
        <v>289064</v>
      </c>
      <c r="I2515">
        <f t="shared" si="681"/>
        <v>-19.889663182346158</v>
      </c>
      <c r="J2515">
        <f t="shared" si="685"/>
        <v>1.069664871794872</v>
      </c>
      <c r="K2515">
        <f t="shared" si="686"/>
        <v>1.0684977654771044</v>
      </c>
      <c r="L2515">
        <f t="shared" si="675"/>
        <v>1.0532308333333331</v>
      </c>
      <c r="M2515">
        <f t="shared" si="676"/>
        <v>1.0560204938419728</v>
      </c>
      <c r="N2515" t="str">
        <f t="shared" si="682"/>
        <v>-</v>
      </c>
      <c r="O2515" t="str">
        <f t="shared" si="687"/>
        <v>Sell</v>
      </c>
      <c r="P2515" t="str">
        <f t="shared" si="677"/>
        <v>-</v>
      </c>
      <c r="Q2515" t="str">
        <f t="shared" ref="Q2515:Q2578" si="688">IF(AND(M2514&lt;K2514,M2515&gt;K2515),"Buy",IF(AND(M2514&gt;K2514,M2515&lt;K2515),"Sell","-"))</f>
        <v>-</v>
      </c>
      <c r="R2515">
        <f t="shared" si="683"/>
        <v>1.0619099999999999</v>
      </c>
      <c r="S2515">
        <f t="shared" si="684"/>
        <v>1.0613300000000001</v>
      </c>
      <c r="T2515" t="str">
        <f t="shared" si="678"/>
        <v>-</v>
      </c>
      <c r="U2515" t="str">
        <f t="shared" si="679"/>
        <v>-</v>
      </c>
      <c r="V2515" t="str">
        <f t="shared" si="680"/>
        <v>-</v>
      </c>
      <c r="W2515" s="9">
        <f t="shared" si="671"/>
        <v>4996.8461080973921</v>
      </c>
      <c r="X2515" s="9">
        <f t="shared" si="673"/>
        <v>4705.5269355193868</v>
      </c>
      <c r="Y2515" s="9">
        <f t="shared" si="674"/>
        <v>212.23105533942604</v>
      </c>
    </row>
    <row r="2516" spans="1:25" x14ac:dyDescent="0.25">
      <c r="A2516" t="s">
        <v>2521</v>
      </c>
      <c r="B2516" s="2">
        <v>42748</v>
      </c>
      <c r="C2516" s="3">
        <v>0</v>
      </c>
      <c r="D2516">
        <v>1.06158</v>
      </c>
      <c r="E2516">
        <v>1.06734</v>
      </c>
      <c r="F2516">
        <v>1.0596099999999999</v>
      </c>
      <c r="G2516">
        <v>1.0642</v>
      </c>
      <c r="H2516">
        <v>230743</v>
      </c>
      <c r="I2516">
        <f t="shared" si="681"/>
        <v>-12.398373983739816</v>
      </c>
      <c r="J2516">
        <f t="shared" si="685"/>
        <v>1.0692424358974362</v>
      </c>
      <c r="K2516">
        <f t="shared" si="686"/>
        <v>1.0683889612878106</v>
      </c>
      <c r="L2516">
        <f t="shared" si="675"/>
        <v>1.0531719444444443</v>
      </c>
      <c r="M2516">
        <f t="shared" si="676"/>
        <v>1.0564626293099744</v>
      </c>
      <c r="N2516" t="str">
        <f t="shared" si="682"/>
        <v>-</v>
      </c>
      <c r="O2516" t="str">
        <f t="shared" si="687"/>
        <v>Sell</v>
      </c>
      <c r="P2516" t="str">
        <f t="shared" si="677"/>
        <v>-</v>
      </c>
      <c r="Q2516" t="str">
        <f t="shared" si="688"/>
        <v>-</v>
      </c>
      <c r="R2516">
        <f t="shared" si="683"/>
        <v>1.0645199999999999</v>
      </c>
      <c r="S2516">
        <f t="shared" si="684"/>
        <v>1.0638799999999999</v>
      </c>
      <c r="T2516" t="str">
        <f t="shared" si="678"/>
        <v>-</v>
      </c>
      <c r="U2516" t="str">
        <f t="shared" si="679"/>
        <v>-</v>
      </c>
      <c r="V2516" t="str">
        <f t="shared" si="680"/>
        <v>-</v>
      </c>
      <c r="W2516" s="9">
        <f t="shared" si="671"/>
        <v>4996.8461080973921</v>
      </c>
      <c r="X2516" s="9">
        <f t="shared" si="673"/>
        <v>4693.989880976771</v>
      </c>
      <c r="Y2516" s="9">
        <f t="shared" si="674"/>
        <v>200.46692979298817</v>
      </c>
    </row>
    <row r="2517" spans="1:25" x14ac:dyDescent="0.25">
      <c r="A2517" t="s">
        <v>2522</v>
      </c>
      <c r="B2517" s="2">
        <v>42750</v>
      </c>
      <c r="C2517" s="3">
        <v>0</v>
      </c>
      <c r="D2517">
        <v>1.0603899999999999</v>
      </c>
      <c r="E2517">
        <v>1.06358</v>
      </c>
      <c r="F2517">
        <v>1.0603</v>
      </c>
      <c r="G2517">
        <v>1.0627200000000001</v>
      </c>
      <c r="H2517">
        <v>7280</v>
      </c>
      <c r="I2517">
        <f t="shared" si="681"/>
        <v>-16.695702671312187</v>
      </c>
      <c r="J2517">
        <f t="shared" si="685"/>
        <v>1.0688085897435897</v>
      </c>
      <c r="K2517">
        <f t="shared" si="686"/>
        <v>1.0682454432805242</v>
      </c>
      <c r="L2517">
        <f t="shared" si="675"/>
        <v>1.0533377777777777</v>
      </c>
      <c r="M2517">
        <f t="shared" si="676"/>
        <v>1.0568008655634893</v>
      </c>
      <c r="N2517" t="str">
        <f t="shared" si="682"/>
        <v>-</v>
      </c>
      <c r="O2517" t="str">
        <f t="shared" si="687"/>
        <v>Sell</v>
      </c>
      <c r="P2517" t="str">
        <f t="shared" si="677"/>
        <v>-</v>
      </c>
      <c r="Q2517" t="str">
        <f t="shared" si="688"/>
        <v>-</v>
      </c>
      <c r="R2517">
        <f t="shared" si="683"/>
        <v>1.0630599999999999</v>
      </c>
      <c r="S2517">
        <f t="shared" si="684"/>
        <v>1.0623800000000001</v>
      </c>
      <c r="T2517" t="str">
        <f t="shared" si="678"/>
        <v>-</v>
      </c>
      <c r="U2517" t="str">
        <f t="shared" si="679"/>
        <v>-</v>
      </c>
      <c r="V2517" t="str">
        <f t="shared" si="680"/>
        <v>-</v>
      </c>
      <c r="W2517" s="9">
        <f t="shared" si="671"/>
        <v>4996.8461080973921</v>
      </c>
      <c r="X2517" s="9">
        <f t="shared" si="673"/>
        <v>4700.4365775190417</v>
      </c>
      <c r="Y2517" s="9">
        <f t="shared" si="674"/>
        <v>207.03312623540307</v>
      </c>
    </row>
    <row r="2518" spans="1:25" x14ac:dyDescent="0.25">
      <c r="A2518" t="s">
        <v>2523</v>
      </c>
      <c r="B2518" s="2">
        <v>42751</v>
      </c>
      <c r="C2518" s="3">
        <v>0</v>
      </c>
      <c r="D2518">
        <v>1.06274</v>
      </c>
      <c r="E2518">
        <v>1.0634399999999999</v>
      </c>
      <c r="F2518">
        <v>1.05793</v>
      </c>
      <c r="G2518">
        <v>1.0602199999999999</v>
      </c>
      <c r="H2518">
        <v>175475</v>
      </c>
      <c r="I2518">
        <f t="shared" si="681"/>
        <v>-23.954703832752859</v>
      </c>
      <c r="J2518">
        <f t="shared" si="685"/>
        <v>1.0682846153846153</v>
      </c>
      <c r="K2518">
        <f t="shared" si="686"/>
        <v>1.0680422675012704</v>
      </c>
      <c r="L2518">
        <f t="shared" si="675"/>
        <v>1.0529094444444445</v>
      </c>
      <c r="M2518">
        <f t="shared" si="676"/>
        <v>1.0569856836411384</v>
      </c>
      <c r="N2518" t="str">
        <f t="shared" si="682"/>
        <v>-</v>
      </c>
      <c r="O2518" t="str">
        <f t="shared" si="687"/>
        <v>Sell</v>
      </c>
      <c r="P2518" t="str">
        <f t="shared" si="677"/>
        <v>-</v>
      </c>
      <c r="Q2518" t="str">
        <f t="shared" si="688"/>
        <v>-</v>
      </c>
      <c r="R2518">
        <f t="shared" si="683"/>
        <v>1.06053</v>
      </c>
      <c r="S2518">
        <f t="shared" si="684"/>
        <v>1.0599099999999999</v>
      </c>
      <c r="T2518" t="str">
        <f t="shared" si="678"/>
        <v>-</v>
      </c>
      <c r="U2518" t="str">
        <f t="shared" si="679"/>
        <v>-</v>
      </c>
      <c r="V2518" t="str">
        <f t="shared" si="680"/>
        <v>-</v>
      </c>
      <c r="W2518" s="9">
        <f t="shared" si="671"/>
        <v>4996.8461080973921</v>
      </c>
      <c r="X2518" s="9">
        <f t="shared" si="673"/>
        <v>4711.6499373873366</v>
      </c>
      <c r="Y2518" s="9">
        <f t="shared" si="674"/>
        <v>218.43693300328019</v>
      </c>
    </row>
    <row r="2519" spans="1:25" x14ac:dyDescent="0.25">
      <c r="A2519" t="s">
        <v>2524</v>
      </c>
      <c r="B2519" s="2">
        <v>42752</v>
      </c>
      <c r="C2519" s="3">
        <v>0</v>
      </c>
      <c r="D2519">
        <v>1.0602199999999999</v>
      </c>
      <c r="E2519">
        <v>1.0719099999999999</v>
      </c>
      <c r="F2519">
        <v>1.0600700000000001</v>
      </c>
      <c r="G2519">
        <v>1.0696600000000001</v>
      </c>
      <c r="H2519">
        <v>292598</v>
      </c>
      <c r="I2519">
        <f t="shared" si="681"/>
        <v>-5.9398099260820185</v>
      </c>
      <c r="J2519">
        <f t="shared" si="685"/>
        <v>1.0679282051282053</v>
      </c>
      <c r="K2519">
        <f t="shared" si="686"/>
        <v>1.0680832227544028</v>
      </c>
      <c r="L2519">
        <f t="shared" si="675"/>
        <v>1.0528483333333332</v>
      </c>
      <c r="M2519">
        <f t="shared" si="676"/>
        <v>1.0576707818226985</v>
      </c>
      <c r="N2519" t="str">
        <f t="shared" si="682"/>
        <v>-</v>
      </c>
      <c r="O2519" t="str">
        <f t="shared" si="687"/>
        <v>Buy</v>
      </c>
      <c r="P2519" t="str">
        <f t="shared" si="677"/>
        <v>-</v>
      </c>
      <c r="Q2519" t="str">
        <f t="shared" si="688"/>
        <v>-</v>
      </c>
      <c r="R2519">
        <f t="shared" si="683"/>
        <v>1.06993</v>
      </c>
      <c r="S2519">
        <f t="shared" si="684"/>
        <v>1.0693900000000001</v>
      </c>
      <c r="T2519" t="str">
        <f t="shared" si="678"/>
        <v>-</v>
      </c>
      <c r="U2519" t="str">
        <f t="shared" si="679"/>
        <v>-</v>
      </c>
      <c r="V2519" t="str">
        <f t="shared" si="680"/>
        <v>-</v>
      </c>
      <c r="W2519" s="9">
        <f t="shared" ref="W2519:W2575" si="689">W2518</f>
        <v>4996.8461080973921</v>
      </c>
      <c r="X2519" s="9">
        <f t="shared" si="673"/>
        <v>4670.2551644475734</v>
      </c>
      <c r="Y2519" s="9">
        <f t="shared" si="674"/>
        <v>176.12351069462716</v>
      </c>
    </row>
    <row r="2520" spans="1:25" x14ac:dyDescent="0.25">
      <c r="A2520" t="s">
        <v>2525</v>
      </c>
      <c r="B2520" s="2">
        <v>42753</v>
      </c>
      <c r="C2520" s="3">
        <v>0</v>
      </c>
      <c r="D2520">
        <v>1.0696600000000001</v>
      </c>
      <c r="E2520">
        <v>1.0712299999999999</v>
      </c>
      <c r="F2520">
        <v>1.0624400000000001</v>
      </c>
      <c r="G2520">
        <v>1.0628</v>
      </c>
      <c r="H2520">
        <v>246229</v>
      </c>
      <c r="I2520">
        <f t="shared" si="681"/>
        <v>-24.049630411826747</v>
      </c>
      <c r="J2520">
        <f t="shared" si="685"/>
        <v>1.0674841025641029</v>
      </c>
      <c r="K2520">
        <f t="shared" si="686"/>
        <v>1.0679494702796077</v>
      </c>
      <c r="L2520">
        <f t="shared" si="675"/>
        <v>1.052483888888889</v>
      </c>
      <c r="M2520">
        <f t="shared" si="676"/>
        <v>1.0579480368593095</v>
      </c>
      <c r="N2520" t="str">
        <f t="shared" si="682"/>
        <v>Sell</v>
      </c>
      <c r="O2520" t="str">
        <f t="shared" si="687"/>
        <v>Sell</v>
      </c>
      <c r="P2520" t="str">
        <f t="shared" si="677"/>
        <v>Sell</v>
      </c>
      <c r="Q2520" t="str">
        <f t="shared" si="688"/>
        <v>-</v>
      </c>
      <c r="R2520">
        <f t="shared" si="683"/>
        <v>1.0630299999999999</v>
      </c>
      <c r="S2520">
        <f t="shared" si="684"/>
        <v>1.06257</v>
      </c>
      <c r="T2520" t="str">
        <f t="shared" si="678"/>
        <v>-</v>
      </c>
      <c r="U2520" t="str">
        <f t="shared" si="679"/>
        <v>-</v>
      </c>
      <c r="V2520">
        <f t="shared" si="680"/>
        <v>4703.5361184538542</v>
      </c>
      <c r="W2520" s="9">
        <f t="shared" si="689"/>
        <v>4996.8461080973921</v>
      </c>
      <c r="X2520" s="9">
        <f t="shared" ref="X2520:X2575" si="690">W2520/R2520</f>
        <v>4700.5692295583312</v>
      </c>
      <c r="Y2520" s="9">
        <f t="shared" ref="Y2520:Y2575" si="691">(X2520-$V$2454)*S2520</f>
        <v>207.21110488895454</v>
      </c>
    </row>
    <row r="2521" spans="1:25" x14ac:dyDescent="0.25">
      <c r="A2521" t="s">
        <v>2526</v>
      </c>
      <c r="B2521" s="2">
        <v>42754</v>
      </c>
      <c r="C2521" s="3">
        <v>0</v>
      </c>
      <c r="D2521">
        <v>1.0628200000000001</v>
      </c>
      <c r="E2521">
        <v>1.0676600000000001</v>
      </c>
      <c r="F2521">
        <v>1.0589200000000001</v>
      </c>
      <c r="G2521">
        <v>1.0659099999999999</v>
      </c>
      <c r="H2521">
        <v>281555</v>
      </c>
      <c r="I2521">
        <f t="shared" si="681"/>
        <v>-18.231540565177777</v>
      </c>
      <c r="J2521">
        <f t="shared" si="685"/>
        <v>1.0671376923076925</v>
      </c>
      <c r="K2521">
        <f t="shared" si="686"/>
        <v>1.0678978381206303</v>
      </c>
      <c r="L2521">
        <f t="shared" si="675"/>
        <v>1.0525894444444446</v>
      </c>
      <c r="M2521">
        <f t="shared" si="676"/>
        <v>1.0583784132452927</v>
      </c>
      <c r="N2521" t="str">
        <f t="shared" si="682"/>
        <v>-</v>
      </c>
      <c r="O2521" t="str">
        <f t="shared" si="687"/>
        <v>Sell</v>
      </c>
      <c r="P2521" t="str">
        <f t="shared" si="677"/>
        <v>-</v>
      </c>
      <c r="Q2521" t="str">
        <f t="shared" si="688"/>
        <v>-</v>
      </c>
      <c r="R2521">
        <f t="shared" si="683"/>
        <v>1.0661499999999999</v>
      </c>
      <c r="S2521">
        <f t="shared" si="684"/>
        <v>1.0656699999999999</v>
      </c>
      <c r="T2521" t="str">
        <f t="shared" si="678"/>
        <v>-</v>
      </c>
      <c r="U2521" t="str">
        <f t="shared" si="679"/>
        <v>-</v>
      </c>
      <c r="V2521" t="str">
        <f t="shared" si="680"/>
        <v>-</v>
      </c>
      <c r="W2521" s="9">
        <f t="shared" si="689"/>
        <v>4996.8461080973921</v>
      </c>
      <c r="X2521" s="9">
        <f t="shared" si="690"/>
        <v>4686.8134015826972</v>
      </c>
      <c r="Y2521" s="9">
        <f t="shared" si="691"/>
        <v>193.15646073309966</v>
      </c>
    </row>
    <row r="2522" spans="1:25" x14ac:dyDescent="0.25">
      <c r="A2522" t="s">
        <v>2527</v>
      </c>
      <c r="B2522" s="2">
        <v>42755</v>
      </c>
      <c r="C2522" s="3">
        <v>0</v>
      </c>
      <c r="D2522">
        <v>1.06593</v>
      </c>
      <c r="E2522">
        <v>1.07094</v>
      </c>
      <c r="F2522">
        <v>1.0625100000000001</v>
      </c>
      <c r="G2522">
        <v>1.0699000000000001</v>
      </c>
      <c r="H2522">
        <v>231502</v>
      </c>
      <c r="I2522">
        <f t="shared" si="681"/>
        <v>-7.576328684507537</v>
      </c>
      <c r="J2522">
        <f t="shared" si="685"/>
        <v>1.0669033333333335</v>
      </c>
      <c r="K2522">
        <f t="shared" si="686"/>
        <v>1.067948525763146</v>
      </c>
      <c r="L2522">
        <f t="shared" si="675"/>
        <v>1.0529780555555555</v>
      </c>
      <c r="M2522">
        <f t="shared" si="676"/>
        <v>1.0590012017185202</v>
      </c>
      <c r="N2522" t="str">
        <f t="shared" si="682"/>
        <v>-</v>
      </c>
      <c r="O2522" t="str">
        <f t="shared" si="687"/>
        <v>Buy</v>
      </c>
      <c r="P2522" t="str">
        <f t="shared" si="677"/>
        <v>-</v>
      </c>
      <c r="Q2522" t="str">
        <f t="shared" si="688"/>
        <v>-</v>
      </c>
      <c r="R2522">
        <f t="shared" si="683"/>
        <v>1.0701499999999999</v>
      </c>
      <c r="S2522">
        <f t="shared" si="684"/>
        <v>1.06965</v>
      </c>
      <c r="T2522" t="str">
        <f t="shared" si="678"/>
        <v>-</v>
      </c>
      <c r="U2522" t="str">
        <f t="shared" si="679"/>
        <v>-</v>
      </c>
      <c r="V2522" t="str">
        <f t="shared" si="680"/>
        <v>-</v>
      </c>
      <c r="W2522" s="9">
        <f t="shared" si="689"/>
        <v>4996.8461080973921</v>
      </c>
      <c r="X2522" s="9">
        <f t="shared" si="690"/>
        <v>4669.2950596620967</v>
      </c>
      <c r="Y2522" s="9">
        <f t="shared" si="691"/>
        <v>175.13935538977262</v>
      </c>
    </row>
    <row r="2523" spans="1:25" x14ac:dyDescent="0.25">
      <c r="A2523" t="s">
        <v>2528</v>
      </c>
      <c r="B2523" s="2">
        <v>42757</v>
      </c>
      <c r="C2523" s="3">
        <v>0</v>
      </c>
      <c r="D2523">
        <v>1.0702700000000001</v>
      </c>
      <c r="E2523">
        <v>1.07168</v>
      </c>
      <c r="F2523">
        <v>1.06941</v>
      </c>
      <c r="G2523">
        <v>1.0712600000000001</v>
      </c>
      <c r="H2523">
        <v>7421</v>
      </c>
      <c r="I2523">
        <f t="shared" si="681"/>
        <v>-2.4500565397656193</v>
      </c>
      <c r="J2523">
        <f t="shared" si="685"/>
        <v>1.0666887179487181</v>
      </c>
      <c r="K2523">
        <f t="shared" si="686"/>
        <v>1.0680323605539526</v>
      </c>
      <c r="L2523">
        <f t="shared" si="675"/>
        <v>1.0534408333333332</v>
      </c>
      <c r="M2523">
        <f t="shared" si="676"/>
        <v>1.059663839463465</v>
      </c>
      <c r="N2523" t="str">
        <f t="shared" si="682"/>
        <v>-</v>
      </c>
      <c r="O2523" t="str">
        <f t="shared" si="687"/>
        <v>Buy</v>
      </c>
      <c r="P2523" t="str">
        <f t="shared" si="677"/>
        <v>-</v>
      </c>
      <c r="Q2523" t="str">
        <f t="shared" si="688"/>
        <v>-</v>
      </c>
      <c r="R2523">
        <f t="shared" si="683"/>
        <v>1.0714999999999999</v>
      </c>
      <c r="S2523">
        <f t="shared" si="684"/>
        <v>1.0710200000000001</v>
      </c>
      <c r="T2523" t="str">
        <f t="shared" si="678"/>
        <v>-</v>
      </c>
      <c r="U2523" t="str">
        <f t="shared" si="679"/>
        <v>-</v>
      </c>
      <c r="V2523" t="str">
        <f t="shared" si="680"/>
        <v>-</v>
      </c>
      <c r="W2523" s="9">
        <f t="shared" si="689"/>
        <v>4996.8461080973921</v>
      </c>
      <c r="X2523" s="9">
        <f t="shared" si="690"/>
        <v>4663.4121400815611</v>
      </c>
      <c r="Y2523" s="9">
        <f t="shared" si="691"/>
        <v>169.06294808297488</v>
      </c>
    </row>
    <row r="2524" spans="1:25" x14ac:dyDescent="0.25">
      <c r="A2524" t="s">
        <v>2529</v>
      </c>
      <c r="B2524" s="2">
        <v>42758</v>
      </c>
      <c r="C2524" s="3">
        <v>0</v>
      </c>
      <c r="D2524">
        <v>1.07124</v>
      </c>
      <c r="E2524">
        <v>1.0772900000000001</v>
      </c>
      <c r="F2524">
        <v>1.07063</v>
      </c>
      <c r="G2524">
        <v>1.0759099999999999</v>
      </c>
      <c r="H2524">
        <v>220588</v>
      </c>
      <c r="I2524">
        <f t="shared" si="681"/>
        <v>-4.3246631150114521</v>
      </c>
      <c r="J2524">
        <f t="shared" si="685"/>
        <v>1.0665428205128205</v>
      </c>
      <c r="K2524">
        <f t="shared" si="686"/>
        <v>1.0682317944639792</v>
      </c>
      <c r="L2524">
        <f t="shared" si="675"/>
        <v>1.0537658333333335</v>
      </c>
      <c r="M2524">
        <f t="shared" si="676"/>
        <v>1.0605420103032777</v>
      </c>
      <c r="N2524" t="str">
        <f t="shared" si="682"/>
        <v>-</v>
      </c>
      <c r="O2524" t="str">
        <f t="shared" si="687"/>
        <v>Buy</v>
      </c>
      <c r="P2524" t="str">
        <f t="shared" si="677"/>
        <v>-</v>
      </c>
      <c r="Q2524" t="str">
        <f t="shared" si="688"/>
        <v>-</v>
      </c>
      <c r="R2524">
        <f t="shared" si="683"/>
        <v>1.07619</v>
      </c>
      <c r="S2524">
        <f t="shared" si="684"/>
        <v>1.0756300000000001</v>
      </c>
      <c r="T2524" t="str">
        <f t="shared" si="678"/>
        <v>-</v>
      </c>
      <c r="U2524" t="str">
        <f t="shared" si="679"/>
        <v>-</v>
      </c>
      <c r="V2524" t="str">
        <f t="shared" si="680"/>
        <v>-</v>
      </c>
      <c r="W2524" s="9">
        <f t="shared" si="689"/>
        <v>4996.8461080973921</v>
      </c>
      <c r="X2524" s="9">
        <f t="shared" si="690"/>
        <v>4643.0891460591456</v>
      </c>
      <c r="Y2524" s="9">
        <f t="shared" si="691"/>
        <v>147.93062502981715</v>
      </c>
    </row>
    <row r="2525" spans="1:25" x14ac:dyDescent="0.25">
      <c r="A2525" t="s">
        <v>2530</v>
      </c>
      <c r="B2525" s="2">
        <v>42759</v>
      </c>
      <c r="C2525" s="3">
        <v>0</v>
      </c>
      <c r="D2525">
        <v>1.07589</v>
      </c>
      <c r="E2525">
        <v>1.0774900000000001</v>
      </c>
      <c r="F2525">
        <v>1.0720400000000001</v>
      </c>
      <c r="G2525">
        <v>1.07281</v>
      </c>
      <c r="H2525">
        <v>194692</v>
      </c>
      <c r="I2525">
        <f t="shared" si="681"/>
        <v>-14.574898785425116</v>
      </c>
      <c r="J2525">
        <f t="shared" si="685"/>
        <v>1.0663402564102564</v>
      </c>
      <c r="K2525">
        <f t="shared" si="686"/>
        <v>1.0683476984015998</v>
      </c>
      <c r="L2525">
        <f t="shared" si="675"/>
        <v>1.0540455555555555</v>
      </c>
      <c r="M2525">
        <f t="shared" si="676"/>
        <v>1.061205144881479</v>
      </c>
      <c r="N2525" t="str">
        <f t="shared" si="682"/>
        <v>Sell</v>
      </c>
      <c r="O2525" t="str">
        <f t="shared" si="687"/>
        <v>Buy</v>
      </c>
      <c r="P2525" t="str">
        <f t="shared" si="677"/>
        <v>-</v>
      </c>
      <c r="Q2525" t="str">
        <f t="shared" si="688"/>
        <v>-</v>
      </c>
      <c r="R2525">
        <f t="shared" si="683"/>
        <v>1.07307</v>
      </c>
      <c r="S2525">
        <f t="shared" si="684"/>
        <v>1.0725499999999999</v>
      </c>
      <c r="T2525" t="str">
        <f t="shared" si="678"/>
        <v>-</v>
      </c>
      <c r="U2525" t="str">
        <f t="shared" si="679"/>
        <v>-</v>
      </c>
      <c r="V2525" t="str">
        <f t="shared" si="680"/>
        <v>-</v>
      </c>
      <c r="W2525" s="9">
        <f t="shared" si="689"/>
        <v>4996.8461080973921</v>
      </c>
      <c r="X2525" s="9">
        <f t="shared" si="690"/>
        <v>4656.5891396622701</v>
      </c>
      <c r="Y2525" s="9">
        <f t="shared" si="691"/>
        <v>161.98645297046053</v>
      </c>
    </row>
    <row r="2526" spans="1:25" x14ac:dyDescent="0.25">
      <c r="A2526" t="s">
        <v>2531</v>
      </c>
      <c r="B2526" s="2">
        <v>42760</v>
      </c>
      <c r="C2526" s="3">
        <v>0</v>
      </c>
      <c r="D2526">
        <v>1.0728200000000001</v>
      </c>
      <c r="E2526">
        <v>1.07698</v>
      </c>
      <c r="F2526">
        <v>1.0711200000000001</v>
      </c>
      <c r="G2526">
        <v>1.07525</v>
      </c>
      <c r="H2526">
        <v>240257</v>
      </c>
      <c r="I2526">
        <f t="shared" si="681"/>
        <v>-6.9760199314855624</v>
      </c>
      <c r="J2526">
        <f t="shared" si="685"/>
        <v>1.0661389743589742</v>
      </c>
      <c r="K2526">
        <f t="shared" si="686"/>
        <v>1.0685224402142175</v>
      </c>
      <c r="L2526">
        <f t="shared" si="675"/>
        <v>1.0547133333333332</v>
      </c>
      <c r="M2526">
        <f t="shared" si="676"/>
        <v>1.0619643262392369</v>
      </c>
      <c r="N2526" t="str">
        <f t="shared" si="682"/>
        <v>-</v>
      </c>
      <c r="O2526" t="str">
        <f t="shared" si="687"/>
        <v>Buy</v>
      </c>
      <c r="P2526" t="str">
        <f t="shared" si="677"/>
        <v>-</v>
      </c>
      <c r="Q2526" t="str">
        <f t="shared" si="688"/>
        <v>-</v>
      </c>
      <c r="R2526">
        <f t="shared" si="683"/>
        <v>1.07551</v>
      </c>
      <c r="S2526">
        <f t="shared" si="684"/>
        <v>1.0749899999999999</v>
      </c>
      <c r="T2526" t="str">
        <f t="shared" si="678"/>
        <v>-</v>
      </c>
      <c r="U2526" t="str">
        <f t="shared" si="679"/>
        <v>-</v>
      </c>
      <c r="V2526" t="str">
        <f t="shared" si="680"/>
        <v>-</v>
      </c>
      <c r="W2526" s="9">
        <f t="shared" si="689"/>
        <v>4996.8461080973921</v>
      </c>
      <c r="X2526" s="9">
        <f t="shared" si="690"/>
        <v>4646.0247771730546</v>
      </c>
      <c r="Y2526" s="9">
        <f t="shared" si="691"/>
        <v>150.99838037843608</v>
      </c>
    </row>
    <row r="2527" spans="1:25" x14ac:dyDescent="0.25">
      <c r="A2527" t="s">
        <v>2532</v>
      </c>
      <c r="B2527" s="2">
        <v>42761</v>
      </c>
      <c r="C2527" s="3">
        <v>0</v>
      </c>
      <c r="D2527">
        <v>1.0752699999999999</v>
      </c>
      <c r="E2527">
        <v>1.0765499999999999</v>
      </c>
      <c r="F2527">
        <v>1.06576</v>
      </c>
      <c r="G2527">
        <v>1.0683400000000001</v>
      </c>
      <c r="H2527">
        <v>249638</v>
      </c>
      <c r="I2527">
        <f t="shared" si="681"/>
        <v>-28.495795702273334</v>
      </c>
      <c r="J2527">
        <f t="shared" si="685"/>
        <v>1.0658651282051281</v>
      </c>
      <c r="K2527">
        <f t="shared" si="686"/>
        <v>1.0685178214746172</v>
      </c>
      <c r="L2527">
        <f t="shared" si="675"/>
        <v>1.0554541666666664</v>
      </c>
      <c r="M2527">
        <f t="shared" si="676"/>
        <v>1.0623089572533322</v>
      </c>
      <c r="N2527" t="str">
        <f t="shared" si="682"/>
        <v>Sell</v>
      </c>
      <c r="O2527" t="str">
        <f t="shared" si="687"/>
        <v>Sell</v>
      </c>
      <c r="P2527" t="str">
        <f t="shared" si="677"/>
        <v>Sell</v>
      </c>
      <c r="Q2527" t="str">
        <f t="shared" si="688"/>
        <v>-</v>
      </c>
      <c r="R2527">
        <f t="shared" si="683"/>
        <v>1.0685899999999999</v>
      </c>
      <c r="S2527">
        <f t="shared" si="684"/>
        <v>1.06809</v>
      </c>
      <c r="T2527" t="str">
        <f t="shared" si="678"/>
        <v>-</v>
      </c>
      <c r="U2527" t="str">
        <f t="shared" si="679"/>
        <v>-</v>
      </c>
      <c r="V2527">
        <f t="shared" si="680"/>
        <v>4679.0630644119829</v>
      </c>
      <c r="W2527" s="9">
        <f t="shared" si="689"/>
        <v>4996.8461080973921</v>
      </c>
      <c r="X2527" s="9">
        <f t="shared" si="690"/>
        <v>4676.1116125898543</v>
      </c>
      <c r="Y2527" s="9">
        <f t="shared" si="691"/>
        <v>182.1646204962629</v>
      </c>
    </row>
    <row r="2528" spans="1:25" x14ac:dyDescent="0.25">
      <c r="A2528" t="s">
        <v>2533</v>
      </c>
      <c r="B2528" s="2">
        <v>42762</v>
      </c>
      <c r="C2528" s="3">
        <v>0</v>
      </c>
      <c r="D2528">
        <v>1.0683400000000001</v>
      </c>
      <c r="E2528">
        <v>1.0725</v>
      </c>
      <c r="F2528">
        <v>1.0658399999999999</v>
      </c>
      <c r="G2528">
        <v>1.06958</v>
      </c>
      <c r="H2528">
        <v>216002</v>
      </c>
      <c r="I2528">
        <f t="shared" si="681"/>
        <v>-38.869778869779111</v>
      </c>
      <c r="J2528">
        <f t="shared" si="685"/>
        <v>1.0654976923076922</v>
      </c>
      <c r="K2528">
        <f t="shared" si="686"/>
        <v>1.0685447120701965</v>
      </c>
      <c r="L2528">
        <f t="shared" si="675"/>
        <v>1.0561416666666665</v>
      </c>
      <c r="M2528">
        <f t="shared" si="676"/>
        <v>1.0627019865909897</v>
      </c>
      <c r="N2528" t="str">
        <f t="shared" si="682"/>
        <v>-</v>
      </c>
      <c r="O2528" t="str">
        <f t="shared" si="687"/>
        <v>Buy</v>
      </c>
      <c r="P2528" t="str">
        <f t="shared" si="677"/>
        <v>-</v>
      </c>
      <c r="Q2528" t="str">
        <f t="shared" si="688"/>
        <v>-</v>
      </c>
      <c r="R2528">
        <f t="shared" si="683"/>
        <v>1.06982</v>
      </c>
      <c r="S2528">
        <f t="shared" si="684"/>
        <v>1.06934</v>
      </c>
      <c r="T2528" t="str">
        <f t="shared" si="678"/>
        <v>-</v>
      </c>
      <c r="U2528" t="str">
        <f t="shared" si="679"/>
        <v>-</v>
      </c>
      <c r="V2528" t="str">
        <f t="shared" si="680"/>
        <v>-</v>
      </c>
      <c r="W2528" s="9">
        <f t="shared" si="689"/>
        <v>4996.8461080973921</v>
      </c>
      <c r="X2528" s="9">
        <f t="shared" si="690"/>
        <v>4670.7353649187644</v>
      </c>
      <c r="Y2528" s="9">
        <f t="shared" si="691"/>
        <v>176.62877350131154</v>
      </c>
    </row>
    <row r="2529" spans="1:25" x14ac:dyDescent="0.25">
      <c r="A2529" t="s">
        <v>2534</v>
      </c>
      <c r="B2529" s="2">
        <v>42764</v>
      </c>
      <c r="C2529" s="3">
        <v>0</v>
      </c>
      <c r="D2529">
        <v>1.07213</v>
      </c>
      <c r="E2529">
        <v>1.0721400000000001</v>
      </c>
      <c r="F2529">
        <v>1.0708</v>
      </c>
      <c r="G2529">
        <v>1.07169</v>
      </c>
      <c r="H2529">
        <v>7186</v>
      </c>
      <c r="I2529">
        <f t="shared" si="681"/>
        <v>-29.652351738241418</v>
      </c>
      <c r="J2529">
        <f t="shared" si="685"/>
        <v>1.0651578205128207</v>
      </c>
      <c r="K2529">
        <f t="shared" si="686"/>
        <v>1.0686243396127233</v>
      </c>
      <c r="L2529">
        <f t="shared" si="675"/>
        <v>1.0568924999999996</v>
      </c>
      <c r="M2529">
        <f t="shared" si="676"/>
        <v>1.0631878251536389</v>
      </c>
      <c r="N2529" t="str">
        <f t="shared" si="682"/>
        <v>-</v>
      </c>
      <c r="O2529" t="str">
        <f t="shared" si="687"/>
        <v>Buy</v>
      </c>
      <c r="P2529" t="str">
        <f t="shared" si="677"/>
        <v>-</v>
      </c>
      <c r="Q2529" t="str">
        <f t="shared" si="688"/>
        <v>-</v>
      </c>
      <c r="R2529">
        <f t="shared" si="683"/>
        <v>1.0719099999999999</v>
      </c>
      <c r="S2529">
        <f t="shared" si="684"/>
        <v>1.0714699999999999</v>
      </c>
      <c r="T2529" t="str">
        <f t="shared" si="678"/>
        <v>-</v>
      </c>
      <c r="U2529" t="str">
        <f t="shared" si="679"/>
        <v>-</v>
      </c>
      <c r="V2529" t="str">
        <f t="shared" si="680"/>
        <v>-</v>
      </c>
      <c r="W2529" s="9">
        <f t="shared" si="689"/>
        <v>4996.8461080973921</v>
      </c>
      <c r="X2529" s="9">
        <f t="shared" si="690"/>
        <v>4661.628409192369</v>
      </c>
      <c r="Y2529" s="9">
        <f t="shared" si="691"/>
        <v>167.22276747277809</v>
      </c>
    </row>
    <row r="2530" spans="1:25" x14ac:dyDescent="0.25">
      <c r="A2530" t="s">
        <v>2535</v>
      </c>
      <c r="B2530" s="2">
        <v>42765</v>
      </c>
      <c r="C2530" s="3">
        <v>0</v>
      </c>
      <c r="D2530">
        <v>1.07169</v>
      </c>
      <c r="E2530">
        <v>1.07402</v>
      </c>
      <c r="F2530">
        <v>1.06203</v>
      </c>
      <c r="G2530">
        <v>1.0707500000000001</v>
      </c>
      <c r="H2530">
        <v>218666</v>
      </c>
      <c r="I2530">
        <f t="shared" si="681"/>
        <v>-34.458077709611253</v>
      </c>
      <c r="J2530">
        <f t="shared" si="685"/>
        <v>1.0648203846153845</v>
      </c>
      <c r="K2530">
        <f t="shared" si="686"/>
        <v>1.068678153799743</v>
      </c>
      <c r="L2530">
        <f t="shared" si="675"/>
        <v>1.0577391666666665</v>
      </c>
      <c r="M2530">
        <f t="shared" si="676"/>
        <v>1.0635965913615502</v>
      </c>
      <c r="N2530" t="str">
        <f t="shared" si="682"/>
        <v>-</v>
      </c>
      <c r="O2530" t="str">
        <f t="shared" si="687"/>
        <v>Buy</v>
      </c>
      <c r="P2530" t="str">
        <f t="shared" si="677"/>
        <v>-</v>
      </c>
      <c r="Q2530" t="str">
        <f t="shared" si="688"/>
        <v>-</v>
      </c>
      <c r="R2530">
        <f t="shared" si="683"/>
        <v>1.0709200000000001</v>
      </c>
      <c r="S2530">
        <f t="shared" si="684"/>
        <v>1.0705800000000001</v>
      </c>
      <c r="T2530" t="str">
        <f t="shared" si="678"/>
        <v>-</v>
      </c>
      <c r="U2530" t="str">
        <f t="shared" si="679"/>
        <v>-</v>
      </c>
      <c r="V2530" t="str">
        <f t="shared" si="680"/>
        <v>-</v>
      </c>
      <c r="W2530" s="9">
        <f t="shared" si="689"/>
        <v>4996.8461080973921</v>
      </c>
      <c r="X2530" s="9">
        <f t="shared" si="690"/>
        <v>4665.9377993663311</v>
      </c>
      <c r="Y2530" s="9">
        <f t="shared" si="691"/>
        <v>171.69741339721008</v>
      </c>
    </row>
    <row r="2531" spans="1:25" x14ac:dyDescent="0.25">
      <c r="A2531" t="s">
        <v>2536</v>
      </c>
      <c r="B2531" s="2">
        <v>42766</v>
      </c>
      <c r="C2531" s="3">
        <v>0</v>
      </c>
      <c r="D2531">
        <v>1.0707500000000001</v>
      </c>
      <c r="E2531">
        <v>1.0812200000000001</v>
      </c>
      <c r="F2531">
        <v>1.06846</v>
      </c>
      <c r="G2531">
        <v>1.0800799999999999</v>
      </c>
      <c r="H2531">
        <v>290728</v>
      </c>
      <c r="I2531">
        <f t="shared" si="681"/>
        <v>-4.8948046371839391</v>
      </c>
      <c r="J2531">
        <f t="shared" si="685"/>
        <v>1.0644941025641024</v>
      </c>
      <c r="K2531">
        <f t="shared" si="686"/>
        <v>1.0689668081339265</v>
      </c>
      <c r="L2531">
        <f t="shared" si="675"/>
        <v>1.058878611111111</v>
      </c>
      <c r="M2531">
        <f t="shared" si="676"/>
        <v>1.0644875864230878</v>
      </c>
      <c r="N2531" t="str">
        <f t="shared" si="682"/>
        <v>-</v>
      </c>
      <c r="O2531" t="str">
        <f t="shared" si="687"/>
        <v>Buy</v>
      </c>
      <c r="P2531" t="str">
        <f t="shared" si="677"/>
        <v>-</v>
      </c>
      <c r="Q2531" t="str">
        <f t="shared" si="688"/>
        <v>-</v>
      </c>
      <c r="R2531">
        <f t="shared" si="683"/>
        <v>1.0803</v>
      </c>
      <c r="S2531">
        <f t="shared" si="684"/>
        <v>1.07986</v>
      </c>
      <c r="T2531" t="str">
        <f t="shared" si="678"/>
        <v>-</v>
      </c>
      <c r="U2531" t="str">
        <f t="shared" si="679"/>
        <v>-</v>
      </c>
      <c r="V2531" t="str">
        <f t="shared" si="680"/>
        <v>-</v>
      </c>
      <c r="W2531" s="9">
        <f t="shared" si="689"/>
        <v>4996.8461080973921</v>
      </c>
      <c r="X2531" s="9">
        <f t="shared" si="690"/>
        <v>4625.4245192052131</v>
      </c>
      <c r="Y2531" s="9">
        <f t="shared" si="691"/>
        <v>129.43704995168679</v>
      </c>
    </row>
    <row r="2532" spans="1:25" x14ac:dyDescent="0.25">
      <c r="A2532" t="s">
        <v>2537</v>
      </c>
      <c r="B2532" s="2">
        <v>42767</v>
      </c>
      <c r="C2532" s="3">
        <v>0</v>
      </c>
      <c r="D2532">
        <v>1.0800799999999999</v>
      </c>
      <c r="E2532">
        <v>1.08073</v>
      </c>
      <c r="F2532">
        <v>1.0730999999999999</v>
      </c>
      <c r="G2532">
        <v>1.07653</v>
      </c>
      <c r="H2532">
        <v>250658</v>
      </c>
      <c r="I2532">
        <f t="shared" si="681"/>
        <v>-21.031390134529531</v>
      </c>
      <c r="J2532">
        <f t="shared" si="685"/>
        <v>1.0640728205128203</v>
      </c>
      <c r="K2532">
        <f t="shared" si="686"/>
        <v>1.0691582813457259</v>
      </c>
      <c r="L2532">
        <f t="shared" si="675"/>
        <v>1.0598202777777777</v>
      </c>
      <c r="M2532">
        <f t="shared" si="676"/>
        <v>1.0651385276975156</v>
      </c>
      <c r="N2532" t="str">
        <f t="shared" si="682"/>
        <v>Sell</v>
      </c>
      <c r="O2532" t="str">
        <f t="shared" si="687"/>
        <v>Buy</v>
      </c>
      <c r="P2532" t="str">
        <f t="shared" si="677"/>
        <v>-</v>
      </c>
      <c r="Q2532" t="str">
        <f t="shared" si="688"/>
        <v>-</v>
      </c>
      <c r="R2532">
        <f t="shared" si="683"/>
        <v>1.0767199999999999</v>
      </c>
      <c r="S2532">
        <f t="shared" si="684"/>
        <v>1.0763400000000001</v>
      </c>
      <c r="T2532" t="str">
        <f t="shared" si="678"/>
        <v>-</v>
      </c>
      <c r="U2532" t="str">
        <f t="shared" si="679"/>
        <v>-</v>
      </c>
      <c r="V2532" t="str">
        <f t="shared" si="680"/>
        <v>-</v>
      </c>
      <c r="W2532" s="9">
        <f t="shared" si="689"/>
        <v>4996.8461080973921</v>
      </c>
      <c r="X2532" s="9">
        <f t="shared" si="690"/>
        <v>4640.8036519219413</v>
      </c>
      <c r="Y2532" s="9">
        <f t="shared" si="691"/>
        <v>145.56830206266417</v>
      </c>
    </row>
    <row r="2533" spans="1:25" x14ac:dyDescent="0.25">
      <c r="A2533" t="s">
        <v>2538</v>
      </c>
      <c r="B2533" s="2">
        <v>42768</v>
      </c>
      <c r="C2533" s="3">
        <v>0</v>
      </c>
      <c r="D2533">
        <v>1.0765400000000001</v>
      </c>
      <c r="E2533">
        <v>1.0828800000000001</v>
      </c>
      <c r="F2533">
        <v>1.0755999999999999</v>
      </c>
      <c r="G2533">
        <v>1.0761700000000001</v>
      </c>
      <c r="H2533">
        <v>250596</v>
      </c>
      <c r="I2533">
        <f t="shared" si="681"/>
        <v>-28.005008347245404</v>
      </c>
      <c r="J2533">
        <f t="shared" si="685"/>
        <v>1.0636397435897438</v>
      </c>
      <c r="K2533">
        <f t="shared" si="686"/>
        <v>1.0693357932103911</v>
      </c>
      <c r="L2533">
        <f t="shared" si="675"/>
        <v>1.0607199999999997</v>
      </c>
      <c r="M2533">
        <f t="shared" si="676"/>
        <v>1.0657348234976498</v>
      </c>
      <c r="N2533" t="str">
        <f t="shared" si="682"/>
        <v>-</v>
      </c>
      <c r="O2533" t="str">
        <f t="shared" si="687"/>
        <v>Buy</v>
      </c>
      <c r="P2533" t="str">
        <f t="shared" si="677"/>
        <v>-</v>
      </c>
      <c r="Q2533" t="str">
        <f t="shared" si="688"/>
        <v>-</v>
      </c>
      <c r="R2533">
        <f t="shared" si="683"/>
        <v>1.0763400000000001</v>
      </c>
      <c r="S2533">
        <f t="shared" si="684"/>
        <v>1.0760000000000001</v>
      </c>
      <c r="T2533" t="str">
        <f t="shared" si="678"/>
        <v>-</v>
      </c>
      <c r="U2533" t="str">
        <f t="shared" si="679"/>
        <v>-</v>
      </c>
      <c r="V2533" t="str">
        <f t="shared" si="680"/>
        <v>-</v>
      </c>
      <c r="W2533" s="9">
        <f t="shared" si="689"/>
        <v>4996.8461080973921</v>
      </c>
      <c r="X2533" s="9">
        <f t="shared" si="690"/>
        <v>4642.4420797307466</v>
      </c>
      <c r="Y2533" s="9">
        <f t="shared" si="691"/>
        <v>147.28526749598046</v>
      </c>
    </row>
    <row r="2534" spans="1:25" x14ac:dyDescent="0.25">
      <c r="A2534" t="s">
        <v>2539</v>
      </c>
      <c r="B2534" s="2">
        <v>42769</v>
      </c>
      <c r="C2534" s="3">
        <v>0</v>
      </c>
      <c r="D2534">
        <v>1.0761799999999999</v>
      </c>
      <c r="E2534">
        <v>1.07975</v>
      </c>
      <c r="F2534">
        <v>1.07115</v>
      </c>
      <c r="G2534">
        <v>1.0781799999999999</v>
      </c>
      <c r="H2534">
        <v>235036</v>
      </c>
      <c r="I2534">
        <f t="shared" si="681"/>
        <v>-19.616026711185945</v>
      </c>
      <c r="J2534">
        <f t="shared" si="685"/>
        <v>1.0631833333333334</v>
      </c>
      <c r="K2534">
        <f t="shared" si="686"/>
        <v>1.0695596971797483</v>
      </c>
      <c r="L2534">
        <f t="shared" ref="L2534:L2597" si="692">AVERAGE(G2499:G2534)</f>
        <v>1.0616327777777776</v>
      </c>
      <c r="M2534">
        <f t="shared" si="676"/>
        <v>1.0664075357410199</v>
      </c>
      <c r="N2534" t="str">
        <f t="shared" si="682"/>
        <v>-</v>
      </c>
      <c r="O2534" t="str">
        <f t="shared" si="687"/>
        <v>Buy</v>
      </c>
      <c r="P2534" t="str">
        <f t="shared" si="677"/>
        <v>-</v>
      </c>
      <c r="Q2534" t="str">
        <f t="shared" si="688"/>
        <v>-</v>
      </c>
      <c r="R2534">
        <f t="shared" si="683"/>
        <v>1.0783499999999999</v>
      </c>
      <c r="S2534">
        <f t="shared" si="684"/>
        <v>1.0780099999999999</v>
      </c>
      <c r="T2534" t="str">
        <f t="shared" si="678"/>
        <v>-</v>
      </c>
      <c r="U2534" t="str">
        <f t="shared" si="679"/>
        <v>-</v>
      </c>
      <c r="V2534" t="str">
        <f t="shared" si="680"/>
        <v>-</v>
      </c>
      <c r="W2534" s="9">
        <f t="shared" si="689"/>
        <v>4996.8461080973921</v>
      </c>
      <c r="X2534" s="9">
        <f t="shared" si="690"/>
        <v>4633.7887588421127</v>
      </c>
      <c r="Y2534" s="9">
        <f t="shared" si="691"/>
        <v>138.23203430473762</v>
      </c>
    </row>
    <row r="2535" spans="1:25" x14ac:dyDescent="0.25">
      <c r="A2535" t="s">
        <v>2540</v>
      </c>
      <c r="B2535" s="2">
        <v>42771</v>
      </c>
      <c r="C2535" s="3">
        <v>0</v>
      </c>
      <c r="D2535">
        <v>1.0789599999999999</v>
      </c>
      <c r="E2535">
        <v>1.0791500000000001</v>
      </c>
      <c r="F2535">
        <v>1.0778000000000001</v>
      </c>
      <c r="G2535">
        <v>1.0782400000000001</v>
      </c>
      <c r="H2535">
        <v>4204</v>
      </c>
      <c r="I2535">
        <f t="shared" si="681"/>
        <v>-22.254196642685706</v>
      </c>
      <c r="J2535">
        <f t="shared" si="685"/>
        <v>1.0627832051282051</v>
      </c>
      <c r="K2535">
        <f t="shared" si="686"/>
        <v>1.0697794516815267</v>
      </c>
      <c r="L2535">
        <f t="shared" si="692"/>
        <v>1.062549722222222</v>
      </c>
      <c r="M2535">
        <f t="shared" ref="M2535:M2598" si="693">$M2534*(1-(2/(36+1)))+$G2535*(2/(36+1))</f>
        <v>1.0670471284036673</v>
      </c>
      <c r="N2535" t="str">
        <f t="shared" si="682"/>
        <v>-</v>
      </c>
      <c r="O2535" t="str">
        <f t="shared" si="687"/>
        <v>Buy</v>
      </c>
      <c r="P2535" t="str">
        <f t="shared" si="677"/>
        <v>-</v>
      </c>
      <c r="Q2535" t="str">
        <f t="shared" si="688"/>
        <v>-</v>
      </c>
      <c r="R2535">
        <f t="shared" si="683"/>
        <v>1.0784199999999999</v>
      </c>
      <c r="S2535">
        <f t="shared" si="684"/>
        <v>1.07806</v>
      </c>
      <c r="T2535" t="str">
        <f t="shared" si="678"/>
        <v>-</v>
      </c>
      <c r="U2535" t="str">
        <f t="shared" si="679"/>
        <v>-</v>
      </c>
      <c r="V2535" t="str">
        <f t="shared" si="680"/>
        <v>-</v>
      </c>
      <c r="W2535" s="9">
        <f t="shared" si="689"/>
        <v>4996.8461080973921</v>
      </c>
      <c r="X2535" s="9">
        <f t="shared" si="690"/>
        <v>4633.4879806544686</v>
      </c>
      <c r="Y2535" s="9">
        <f t="shared" si="691"/>
        <v>137.91418881666482</v>
      </c>
    </row>
    <row r="2536" spans="1:25" x14ac:dyDescent="0.25">
      <c r="A2536" t="s">
        <v>2541</v>
      </c>
      <c r="B2536" s="2">
        <v>42772</v>
      </c>
      <c r="C2536" s="3">
        <v>0</v>
      </c>
      <c r="D2536">
        <v>1.0782400000000001</v>
      </c>
      <c r="E2536">
        <v>1.07887</v>
      </c>
      <c r="F2536">
        <v>1.0705899999999999</v>
      </c>
      <c r="G2536">
        <v>1.0743</v>
      </c>
      <c r="H2536">
        <v>226677</v>
      </c>
      <c r="I2536">
        <f t="shared" si="681"/>
        <v>-41.151079136690733</v>
      </c>
      <c r="J2536">
        <f t="shared" si="685"/>
        <v>1.0623908974358973</v>
      </c>
      <c r="K2536">
        <f t="shared" si="686"/>
        <v>1.069893895942754</v>
      </c>
      <c r="L2536">
        <f t="shared" si="692"/>
        <v>1.0633530555555553</v>
      </c>
      <c r="M2536">
        <f t="shared" si="693"/>
        <v>1.0674391755169825</v>
      </c>
      <c r="N2536" t="str">
        <f t="shared" si="682"/>
        <v>-</v>
      </c>
      <c r="O2536" t="str">
        <f t="shared" si="687"/>
        <v>Buy</v>
      </c>
      <c r="P2536" t="str">
        <f t="shared" si="677"/>
        <v>-</v>
      </c>
      <c r="Q2536" t="str">
        <f t="shared" si="688"/>
        <v>-</v>
      </c>
      <c r="R2536">
        <f t="shared" si="683"/>
        <v>1.0744800000000001</v>
      </c>
      <c r="S2536">
        <f t="shared" si="684"/>
        <v>1.07412</v>
      </c>
      <c r="T2536" t="str">
        <f t="shared" si="678"/>
        <v>-</v>
      </c>
      <c r="U2536" t="str">
        <f t="shared" si="679"/>
        <v>-</v>
      </c>
      <c r="V2536" t="str">
        <f t="shared" si="680"/>
        <v>-</v>
      </c>
      <c r="W2536" s="9">
        <f t="shared" si="689"/>
        <v>4996.8461080973921</v>
      </c>
      <c r="X2536" s="9">
        <f t="shared" si="690"/>
        <v>4650.4784715372944</v>
      </c>
      <c r="Y2536" s="9">
        <f t="shared" si="691"/>
        <v>155.65997809176812</v>
      </c>
    </row>
    <row r="2537" spans="1:25" x14ac:dyDescent="0.25">
      <c r="A2537" t="s">
        <v>2542</v>
      </c>
      <c r="B2537" s="2">
        <v>42773</v>
      </c>
      <c r="C2537" s="3">
        <v>0</v>
      </c>
      <c r="D2537">
        <v>1.0743</v>
      </c>
      <c r="E2537">
        <v>1.0744400000000001</v>
      </c>
      <c r="F2537">
        <v>1.0656099999999999</v>
      </c>
      <c r="G2537">
        <v>1.0678799999999999</v>
      </c>
      <c r="H2537">
        <v>238489</v>
      </c>
      <c r="I2537">
        <f t="shared" si="681"/>
        <v>-71.942446043165944</v>
      </c>
      <c r="J2537">
        <f t="shared" si="685"/>
        <v>1.0619564102564103</v>
      </c>
      <c r="K2537">
        <f t="shared" si="686"/>
        <v>1.0698429112353425</v>
      </c>
      <c r="L2537">
        <f t="shared" si="692"/>
        <v>1.0639569444444446</v>
      </c>
      <c r="M2537">
        <f t="shared" si="693"/>
        <v>1.067463003867416</v>
      </c>
      <c r="N2537" t="str">
        <f t="shared" si="682"/>
        <v>-</v>
      </c>
      <c r="O2537" t="str">
        <f t="shared" si="687"/>
        <v>Sell</v>
      </c>
      <c r="P2537" t="str">
        <f t="shared" si="677"/>
        <v>-</v>
      </c>
      <c r="Q2537" t="str">
        <f t="shared" si="688"/>
        <v>-</v>
      </c>
      <c r="R2537">
        <f t="shared" si="683"/>
        <v>1.0680799999999999</v>
      </c>
      <c r="S2537">
        <f t="shared" si="684"/>
        <v>1.06768</v>
      </c>
      <c r="T2537" t="str">
        <f t="shared" si="678"/>
        <v>-</v>
      </c>
      <c r="U2537" t="str">
        <f t="shared" si="679"/>
        <v>-</v>
      </c>
      <c r="V2537" t="str">
        <f t="shared" si="680"/>
        <v>-</v>
      </c>
      <c r="W2537" s="9">
        <f t="shared" si="689"/>
        <v>4996.8461080973921</v>
      </c>
      <c r="X2537" s="9">
        <f t="shared" si="690"/>
        <v>4678.3444199848254</v>
      </c>
      <c r="Y2537" s="9">
        <f t="shared" si="691"/>
        <v>184.47861807751985</v>
      </c>
    </row>
    <row r="2538" spans="1:25" x14ac:dyDescent="0.25">
      <c r="A2538" t="s">
        <v>2543</v>
      </c>
      <c r="B2538" s="2">
        <v>42774</v>
      </c>
      <c r="C2538" s="3">
        <v>0</v>
      </c>
      <c r="D2538">
        <v>1.0678799999999999</v>
      </c>
      <c r="E2538">
        <v>1.0713900000000001</v>
      </c>
      <c r="F2538">
        <v>1.0640700000000001</v>
      </c>
      <c r="G2538">
        <v>1.0691299999999999</v>
      </c>
      <c r="H2538">
        <v>245147</v>
      </c>
      <c r="I2538">
        <f t="shared" si="681"/>
        <v>-65.947242206235629</v>
      </c>
      <c r="J2538">
        <f t="shared" si="685"/>
        <v>1.0616637179487181</v>
      </c>
      <c r="K2538">
        <f t="shared" si="686"/>
        <v>1.0698248628496376</v>
      </c>
      <c r="L2538">
        <f t="shared" si="692"/>
        <v>1.0647263888888887</v>
      </c>
      <c r="M2538">
        <f t="shared" si="693"/>
        <v>1.0675531117664745</v>
      </c>
      <c r="N2538" t="str">
        <f t="shared" si="682"/>
        <v>-</v>
      </c>
      <c r="O2538" t="str">
        <f t="shared" si="687"/>
        <v>Sell</v>
      </c>
      <c r="P2538" t="str">
        <f t="shared" si="677"/>
        <v>-</v>
      </c>
      <c r="Q2538" t="str">
        <f t="shared" si="688"/>
        <v>-</v>
      </c>
      <c r="R2538">
        <f t="shared" si="683"/>
        <v>1.06934</v>
      </c>
      <c r="S2538">
        <f t="shared" si="684"/>
        <v>1.0689200000000001</v>
      </c>
      <c r="T2538" t="str">
        <f t="shared" si="678"/>
        <v>-</v>
      </c>
      <c r="U2538" t="str">
        <f t="shared" si="679"/>
        <v>-</v>
      </c>
      <c r="V2538" t="str">
        <f t="shared" si="680"/>
        <v>-</v>
      </c>
      <c r="W2538" s="9">
        <f t="shared" si="689"/>
        <v>4996.8461080973921</v>
      </c>
      <c r="X2538" s="9">
        <f t="shared" si="690"/>
        <v>4672.8319412884512</v>
      </c>
      <c r="Y2538" s="9">
        <f t="shared" si="691"/>
        <v>178.80047220269597</v>
      </c>
    </row>
    <row r="2539" spans="1:25" x14ac:dyDescent="0.25">
      <c r="A2539" t="s">
        <v>2544</v>
      </c>
      <c r="B2539" s="2">
        <v>42775</v>
      </c>
      <c r="C2539" s="3">
        <v>0</v>
      </c>
      <c r="D2539">
        <v>1.0690999999999999</v>
      </c>
      <c r="E2539">
        <v>1.0709500000000001</v>
      </c>
      <c r="F2539">
        <v>1.0650900000000001</v>
      </c>
      <c r="G2539">
        <v>1.06572</v>
      </c>
      <c r="H2539">
        <v>237558</v>
      </c>
      <c r="I2539">
        <f t="shared" si="681"/>
        <v>-82.302158273381465</v>
      </c>
      <c r="J2539">
        <f t="shared" si="685"/>
        <v>1.0613687179487179</v>
      </c>
      <c r="K2539">
        <f t="shared" si="686"/>
        <v>1.0697209422711658</v>
      </c>
      <c r="L2539">
        <f t="shared" si="692"/>
        <v>1.0649802777777777</v>
      </c>
      <c r="M2539">
        <f t="shared" si="693"/>
        <v>1.0674540246439623</v>
      </c>
      <c r="N2539" t="str">
        <f t="shared" si="682"/>
        <v>-</v>
      </c>
      <c r="O2539" t="str">
        <f t="shared" si="687"/>
        <v>Sell</v>
      </c>
      <c r="P2539" t="str">
        <f t="shared" si="677"/>
        <v>-</v>
      </c>
      <c r="Q2539" t="str">
        <f t="shared" si="688"/>
        <v>-</v>
      </c>
      <c r="R2539">
        <f t="shared" si="683"/>
        <v>1.0659400000000001</v>
      </c>
      <c r="S2539">
        <f t="shared" si="684"/>
        <v>1.0654999999999999</v>
      </c>
      <c r="T2539" t="str">
        <f t="shared" si="678"/>
        <v>-</v>
      </c>
      <c r="U2539" t="str">
        <f t="shared" si="679"/>
        <v>-</v>
      </c>
      <c r="V2539" t="str">
        <f t="shared" si="680"/>
        <v>-</v>
      </c>
      <c r="W2539" s="9">
        <f t="shared" si="689"/>
        <v>4996.8461080973921</v>
      </c>
      <c r="X2539" s="9">
        <f t="shared" si="690"/>
        <v>4687.7367470001982</v>
      </c>
      <c r="Y2539" s="9">
        <f t="shared" si="691"/>
        <v>194.10947217352552</v>
      </c>
    </row>
    <row r="2540" spans="1:25" x14ac:dyDescent="0.25">
      <c r="A2540" t="s">
        <v>2545</v>
      </c>
      <c r="B2540" s="2">
        <v>42776</v>
      </c>
      <c r="C2540" s="3">
        <v>0</v>
      </c>
      <c r="D2540">
        <v>1.0657099999999999</v>
      </c>
      <c r="E2540">
        <v>1.06677</v>
      </c>
      <c r="F2540">
        <v>1.06077</v>
      </c>
      <c r="G2540">
        <v>1.0639700000000001</v>
      </c>
      <c r="H2540">
        <v>243328</v>
      </c>
      <c r="I2540">
        <f t="shared" si="681"/>
        <v>-85.526910900044868</v>
      </c>
      <c r="J2540">
        <f t="shared" si="685"/>
        <v>1.0610970512820512</v>
      </c>
      <c r="K2540">
        <f t="shared" si="686"/>
        <v>1.0695753487959463</v>
      </c>
      <c r="L2540">
        <f t="shared" si="692"/>
        <v>1.0653266666666665</v>
      </c>
      <c r="M2540">
        <f t="shared" si="693"/>
        <v>1.067265698987532</v>
      </c>
      <c r="N2540" t="str">
        <f t="shared" si="682"/>
        <v>-</v>
      </c>
      <c r="O2540" t="str">
        <f t="shared" si="687"/>
        <v>Sell</v>
      </c>
      <c r="P2540" t="str">
        <f t="shared" si="677"/>
        <v>-</v>
      </c>
      <c r="Q2540" t="str">
        <f t="shared" si="688"/>
        <v>-</v>
      </c>
      <c r="R2540">
        <f t="shared" si="683"/>
        <v>1.0642199999999999</v>
      </c>
      <c r="S2540">
        <f t="shared" si="684"/>
        <v>1.06372</v>
      </c>
      <c r="T2540" t="str">
        <f t="shared" si="678"/>
        <v>-</v>
      </c>
      <c r="U2540" t="str">
        <f t="shared" si="679"/>
        <v>-</v>
      </c>
      <c r="V2540" t="str">
        <f t="shared" si="680"/>
        <v>-</v>
      </c>
      <c r="W2540" s="9">
        <f t="shared" si="689"/>
        <v>4996.8461080973921</v>
      </c>
      <c r="X2540" s="9">
        <f t="shared" si="690"/>
        <v>4695.3131007661877</v>
      </c>
      <c r="Y2540" s="9">
        <f t="shared" si="691"/>
        <v>201.84431634416919</v>
      </c>
    </row>
    <row r="2541" spans="1:25" x14ac:dyDescent="0.25">
      <c r="A2541" t="s">
        <v>2546</v>
      </c>
      <c r="B2541" s="2">
        <v>42778</v>
      </c>
      <c r="C2541" s="3">
        <v>0</v>
      </c>
      <c r="D2541">
        <v>1.0628500000000001</v>
      </c>
      <c r="E2541">
        <v>1.0637000000000001</v>
      </c>
      <c r="F2541">
        <v>1.0617399999999999</v>
      </c>
      <c r="G2541">
        <v>1.0618700000000001</v>
      </c>
      <c r="H2541">
        <v>5712</v>
      </c>
      <c r="I2541">
        <f t="shared" si="681"/>
        <v>-95.024875621890104</v>
      </c>
      <c r="J2541">
        <f t="shared" si="685"/>
        <v>1.060835641025641</v>
      </c>
      <c r="K2541">
        <f t="shared" si="686"/>
        <v>1.0693802766745297</v>
      </c>
      <c r="L2541">
        <f t="shared" si="692"/>
        <v>1.0655924999999999</v>
      </c>
      <c r="M2541">
        <f t="shared" si="693"/>
        <v>1.0669740395828007</v>
      </c>
      <c r="N2541" t="str">
        <f t="shared" si="682"/>
        <v>-</v>
      </c>
      <c r="O2541" t="str">
        <f t="shared" si="687"/>
        <v>Sell</v>
      </c>
      <c r="P2541" t="str">
        <f t="shared" si="677"/>
        <v>-</v>
      </c>
      <c r="Q2541" t="str">
        <f t="shared" si="688"/>
        <v>-</v>
      </c>
      <c r="R2541">
        <f t="shared" si="683"/>
        <v>1.0621700000000001</v>
      </c>
      <c r="S2541">
        <f t="shared" si="684"/>
        <v>1.0615699999999999</v>
      </c>
      <c r="T2541" t="str">
        <f t="shared" si="678"/>
        <v>-</v>
      </c>
      <c r="U2541" t="str">
        <f t="shared" si="679"/>
        <v>-</v>
      </c>
      <c r="V2541" t="str">
        <f t="shared" si="680"/>
        <v>-</v>
      </c>
      <c r="W2541" s="9">
        <f t="shared" si="689"/>
        <v>4996.8461080973921</v>
      </c>
      <c r="X2541" s="9">
        <f t="shared" si="690"/>
        <v>4704.3751076545104</v>
      </c>
      <c r="Y2541" s="9">
        <f t="shared" si="691"/>
        <v>211.05630153082544</v>
      </c>
    </row>
    <row r="2542" spans="1:25" x14ac:dyDescent="0.25">
      <c r="A2542" t="s">
        <v>2547</v>
      </c>
      <c r="B2542" s="2">
        <v>42779</v>
      </c>
      <c r="C2542" s="3">
        <v>0</v>
      </c>
      <c r="D2542">
        <v>1.06186</v>
      </c>
      <c r="E2542">
        <v>1.06585</v>
      </c>
      <c r="F2542">
        <v>1.0591999999999999</v>
      </c>
      <c r="G2542">
        <v>1.0598700000000001</v>
      </c>
      <c r="H2542">
        <v>202064</v>
      </c>
      <c r="I2542">
        <f t="shared" si="681"/>
        <v>-97.170608108107402</v>
      </c>
      <c r="J2542">
        <f t="shared" si="685"/>
        <v>1.060647435897436</v>
      </c>
      <c r="K2542">
        <f t="shared" si="686"/>
        <v>1.0691395101764405</v>
      </c>
      <c r="L2542">
        <f t="shared" si="692"/>
        <v>1.0659847222222223</v>
      </c>
      <c r="M2542">
        <f t="shared" si="693"/>
        <v>1.0665900374431898</v>
      </c>
      <c r="N2542" t="str">
        <f t="shared" si="682"/>
        <v>-</v>
      </c>
      <c r="O2542" t="str">
        <f t="shared" si="687"/>
        <v>Sell</v>
      </c>
      <c r="P2542" t="str">
        <f t="shared" si="677"/>
        <v>-</v>
      </c>
      <c r="Q2542" t="str">
        <f t="shared" si="688"/>
        <v>-</v>
      </c>
      <c r="R2542">
        <f t="shared" si="683"/>
        <v>1.0602100000000001</v>
      </c>
      <c r="S2542">
        <f t="shared" si="684"/>
        <v>1.0595300000000001</v>
      </c>
      <c r="T2542" t="str">
        <f t="shared" si="678"/>
        <v>-</v>
      </c>
      <c r="U2542" t="str">
        <f t="shared" si="679"/>
        <v>-</v>
      </c>
      <c r="V2542" t="str">
        <f t="shared" si="680"/>
        <v>-</v>
      </c>
      <c r="W2542" s="9">
        <f t="shared" si="689"/>
        <v>4996.8461080973921</v>
      </c>
      <c r="X2542" s="9">
        <f t="shared" si="690"/>
        <v>4713.0720405366783</v>
      </c>
      <c r="Y2542" s="9">
        <f t="shared" si="691"/>
        <v>219.86537972402493</v>
      </c>
    </row>
    <row r="2543" spans="1:25" x14ac:dyDescent="0.25">
      <c r="A2543" t="s">
        <v>2548</v>
      </c>
      <c r="B2543" s="2">
        <v>42780</v>
      </c>
      <c r="C2543" s="3">
        <v>0</v>
      </c>
      <c r="D2543">
        <v>1.05986</v>
      </c>
      <c r="E2543">
        <v>1.0633300000000001</v>
      </c>
      <c r="F2543">
        <v>1.0560799999999999</v>
      </c>
      <c r="G2543">
        <v>1.05782</v>
      </c>
      <c r="H2543">
        <v>223929</v>
      </c>
      <c r="I2543">
        <f t="shared" si="681"/>
        <v>-93.507462686566925</v>
      </c>
      <c r="J2543">
        <f t="shared" si="685"/>
        <v>1.06046</v>
      </c>
      <c r="K2543">
        <f t="shared" si="686"/>
        <v>1.0688529402985558</v>
      </c>
      <c r="L2543">
        <f t="shared" si="692"/>
        <v>1.0664313888888888</v>
      </c>
      <c r="M2543">
        <f t="shared" si="693"/>
        <v>1.0661159813651795</v>
      </c>
      <c r="N2543" t="str">
        <f t="shared" si="682"/>
        <v>-</v>
      </c>
      <c r="O2543" t="str">
        <f t="shared" si="687"/>
        <v>Sell</v>
      </c>
      <c r="P2543" t="str">
        <f t="shared" si="677"/>
        <v>-</v>
      </c>
      <c r="Q2543" t="str">
        <f t="shared" si="688"/>
        <v>-</v>
      </c>
      <c r="R2543">
        <f t="shared" si="683"/>
        <v>1.0581700000000001</v>
      </c>
      <c r="S2543">
        <f t="shared" si="684"/>
        <v>1.0574699999999999</v>
      </c>
      <c r="T2543" t="str">
        <f t="shared" si="678"/>
        <v>-</v>
      </c>
      <c r="U2543" t="str">
        <f t="shared" si="679"/>
        <v>-</v>
      </c>
      <c r="V2543" t="str">
        <f t="shared" si="680"/>
        <v>-</v>
      </c>
      <c r="W2543" s="9">
        <f t="shared" si="689"/>
        <v>4996.8461080973921</v>
      </c>
      <c r="X2543" s="9">
        <f t="shared" si="690"/>
        <v>4722.1581674942508</v>
      </c>
      <c r="Y2543" s="9">
        <f t="shared" si="691"/>
        <v>229.04621130773231</v>
      </c>
    </row>
    <row r="2544" spans="1:25" x14ac:dyDescent="0.25">
      <c r="A2544" t="s">
        <v>2549</v>
      </c>
      <c r="B2544" s="2">
        <v>42781</v>
      </c>
      <c r="C2544" s="3">
        <v>0</v>
      </c>
      <c r="D2544">
        <v>1.05783</v>
      </c>
      <c r="E2544">
        <v>1.0609200000000001</v>
      </c>
      <c r="F2544">
        <v>1.0521400000000001</v>
      </c>
      <c r="G2544">
        <v>1.0603</v>
      </c>
      <c r="H2544">
        <v>244169</v>
      </c>
      <c r="I2544">
        <f t="shared" si="681"/>
        <v>-73.454782042940963</v>
      </c>
      <c r="J2544">
        <f t="shared" si="685"/>
        <v>1.0603276923076923</v>
      </c>
      <c r="K2544">
        <f t="shared" si="686"/>
        <v>1.0686364101644152</v>
      </c>
      <c r="L2544">
        <f t="shared" si="692"/>
        <v>1.0667255555555553</v>
      </c>
      <c r="M2544">
        <f t="shared" si="693"/>
        <v>1.0658016039940885</v>
      </c>
      <c r="N2544" t="str">
        <f t="shared" si="682"/>
        <v>Buy</v>
      </c>
      <c r="O2544" t="str">
        <f t="shared" si="687"/>
        <v>Sell</v>
      </c>
      <c r="P2544" t="str">
        <f t="shared" ref="P2544:P2607" si="694">IF(N2544=O2544,O2544,"-")</f>
        <v>-</v>
      </c>
      <c r="Q2544" t="str">
        <f t="shared" si="688"/>
        <v>-</v>
      </c>
      <c r="R2544">
        <f t="shared" si="683"/>
        <v>1.0606500000000001</v>
      </c>
      <c r="S2544">
        <f t="shared" si="684"/>
        <v>1.0599499999999999</v>
      </c>
      <c r="T2544" t="str">
        <f t="shared" si="678"/>
        <v>-</v>
      </c>
      <c r="U2544" t="str">
        <f t="shared" si="679"/>
        <v>-</v>
      </c>
      <c r="V2544" t="str">
        <f t="shared" si="680"/>
        <v>-</v>
      </c>
      <c r="W2544" s="9">
        <f t="shared" si="689"/>
        <v>4996.8461080973921</v>
      </c>
      <c r="X2544" s="9">
        <f t="shared" si="690"/>
        <v>4711.1168699357859</v>
      </c>
      <c r="Y2544" s="9">
        <f t="shared" si="691"/>
        <v>217.8801517610697</v>
      </c>
    </row>
    <row r="2545" spans="1:25" x14ac:dyDescent="0.25">
      <c r="A2545" t="s">
        <v>2550</v>
      </c>
      <c r="B2545" s="2">
        <v>42782</v>
      </c>
      <c r="C2545" s="3">
        <v>0</v>
      </c>
      <c r="D2545">
        <v>1.0603</v>
      </c>
      <c r="E2545">
        <v>1.0679399999999999</v>
      </c>
      <c r="F2545">
        <v>1.0599799999999999</v>
      </c>
      <c r="G2545">
        <v>1.0671200000000001</v>
      </c>
      <c r="H2545">
        <v>250054</v>
      </c>
      <c r="I2545">
        <f t="shared" si="681"/>
        <v>-51.268705270006507</v>
      </c>
      <c r="J2545">
        <f t="shared" si="685"/>
        <v>1.060390769230769</v>
      </c>
      <c r="K2545">
        <f t="shared" si="686"/>
        <v>1.0685980200336704</v>
      </c>
      <c r="L2545">
        <f t="shared" si="692"/>
        <v>1.0669124999999999</v>
      </c>
      <c r="M2545">
        <f t="shared" si="693"/>
        <v>1.0658728686430567</v>
      </c>
      <c r="N2545" t="str">
        <f t="shared" si="682"/>
        <v>-</v>
      </c>
      <c r="O2545" t="str">
        <f t="shared" si="687"/>
        <v>Sell</v>
      </c>
      <c r="P2545" t="str">
        <f t="shared" si="694"/>
        <v>-</v>
      </c>
      <c r="Q2545" t="str">
        <f t="shared" si="688"/>
        <v>-</v>
      </c>
      <c r="R2545">
        <f t="shared" si="683"/>
        <v>1.06745</v>
      </c>
      <c r="S2545">
        <f t="shared" si="684"/>
        <v>1.0667899999999999</v>
      </c>
      <c r="T2545" t="str">
        <f t="shared" si="678"/>
        <v>-</v>
      </c>
      <c r="U2545" t="str">
        <f t="shared" si="679"/>
        <v>-</v>
      </c>
      <c r="V2545" t="str">
        <f t="shared" si="680"/>
        <v>-</v>
      </c>
      <c r="W2545" s="9">
        <f t="shared" si="689"/>
        <v>4996.8461080973921</v>
      </c>
      <c r="X2545" s="9">
        <f t="shared" si="690"/>
        <v>4681.1055394607638</v>
      </c>
      <c r="Y2545" s="9">
        <f t="shared" si="691"/>
        <v>187.27037446564242</v>
      </c>
    </row>
    <row r="2546" spans="1:25" x14ac:dyDescent="0.25">
      <c r="A2546" t="s">
        <v>2551</v>
      </c>
      <c r="B2546" s="2">
        <v>42783</v>
      </c>
      <c r="C2546" s="3">
        <v>0</v>
      </c>
      <c r="D2546">
        <v>1.0670900000000001</v>
      </c>
      <c r="E2546">
        <v>1.0676699999999999</v>
      </c>
      <c r="F2546">
        <v>1.06054</v>
      </c>
      <c r="G2546">
        <v>1.06114</v>
      </c>
      <c r="H2546">
        <v>210107</v>
      </c>
      <c r="I2546">
        <f t="shared" si="681"/>
        <v>-70.722186076773269</v>
      </c>
      <c r="J2546">
        <f t="shared" si="685"/>
        <v>1.060422564102564</v>
      </c>
      <c r="K2546">
        <f t="shared" si="686"/>
        <v>1.0684092093999065</v>
      </c>
      <c r="L2546">
        <f t="shared" si="692"/>
        <v>1.067141388888889</v>
      </c>
      <c r="M2546">
        <f t="shared" si="693"/>
        <v>1.0656170379055943</v>
      </c>
      <c r="N2546" t="str">
        <f t="shared" si="682"/>
        <v>-</v>
      </c>
      <c r="O2546" t="str">
        <f t="shared" si="687"/>
        <v>Sell</v>
      </c>
      <c r="P2546" t="str">
        <f t="shared" si="694"/>
        <v>-</v>
      </c>
      <c r="Q2546" t="str">
        <f t="shared" si="688"/>
        <v>-</v>
      </c>
      <c r="R2546">
        <f t="shared" si="683"/>
        <v>1.0614300000000001</v>
      </c>
      <c r="S2546">
        <f t="shared" si="684"/>
        <v>1.0608500000000001</v>
      </c>
      <c r="T2546" t="str">
        <f t="shared" si="678"/>
        <v>-</v>
      </c>
      <c r="U2546" t="str">
        <f t="shared" si="679"/>
        <v>-</v>
      </c>
      <c r="V2546" t="str">
        <f t="shared" si="680"/>
        <v>-</v>
      </c>
      <c r="W2546" s="9">
        <f t="shared" si="689"/>
        <v>4996.8461080973921</v>
      </c>
      <c r="X2546" s="9">
        <f t="shared" si="690"/>
        <v>4707.6548694660896</v>
      </c>
      <c r="Y2546" s="9">
        <f t="shared" si="691"/>
        <v>214.3924898709532</v>
      </c>
    </row>
    <row r="2547" spans="1:25" x14ac:dyDescent="0.25">
      <c r="A2547" t="s">
        <v>2552</v>
      </c>
      <c r="B2547" s="2">
        <v>42785</v>
      </c>
      <c r="C2547" s="3">
        <v>0</v>
      </c>
      <c r="D2547">
        <v>1.0607500000000001</v>
      </c>
      <c r="E2547">
        <v>1.0632900000000001</v>
      </c>
      <c r="F2547">
        <v>1.0607500000000001</v>
      </c>
      <c r="G2547">
        <v>1.0625100000000001</v>
      </c>
      <c r="H2547">
        <v>7820</v>
      </c>
      <c r="I2547">
        <f t="shared" si="681"/>
        <v>-62.441144512857569</v>
      </c>
      <c r="J2547">
        <f t="shared" si="685"/>
        <v>1.0604765384615382</v>
      </c>
      <c r="K2547">
        <f t="shared" si="686"/>
        <v>1.0682598623264912</v>
      </c>
      <c r="L2547">
        <f t="shared" si="692"/>
        <v>1.0674072222222226</v>
      </c>
      <c r="M2547">
        <f t="shared" si="693"/>
        <v>1.0654490899106972</v>
      </c>
      <c r="N2547" t="str">
        <f t="shared" si="682"/>
        <v>-</v>
      </c>
      <c r="O2547" t="str">
        <f t="shared" si="687"/>
        <v>Sell</v>
      </c>
      <c r="P2547" t="str">
        <f t="shared" si="694"/>
        <v>-</v>
      </c>
      <c r="Q2547" t="str">
        <f t="shared" si="688"/>
        <v>-</v>
      </c>
      <c r="R2547">
        <f t="shared" si="683"/>
        <v>1.06273</v>
      </c>
      <c r="S2547">
        <f t="shared" si="684"/>
        <v>1.06229</v>
      </c>
      <c r="T2547" t="str">
        <f t="shared" si="678"/>
        <v>-</v>
      </c>
      <c r="U2547" t="str">
        <f t="shared" si="679"/>
        <v>-</v>
      </c>
      <c r="V2547" t="str">
        <f t="shared" si="680"/>
        <v>-</v>
      </c>
      <c r="W2547" s="9">
        <f t="shared" si="689"/>
        <v>4996.8461080973921</v>
      </c>
      <c r="X2547" s="9">
        <f t="shared" si="690"/>
        <v>4701.8961618636831</v>
      </c>
      <c r="Y2547" s="9">
        <f t="shared" si="691"/>
        <v>208.56608918437357</v>
      </c>
    </row>
    <row r="2548" spans="1:25" x14ac:dyDescent="0.25">
      <c r="A2548" t="s">
        <v>2553</v>
      </c>
      <c r="B2548" s="2">
        <v>42786</v>
      </c>
      <c r="C2548" s="3">
        <v>0</v>
      </c>
      <c r="D2548">
        <v>1.0625</v>
      </c>
      <c r="E2548">
        <v>1.0629900000000001</v>
      </c>
      <c r="F2548">
        <v>1.0603100000000001</v>
      </c>
      <c r="G2548">
        <v>1.06088</v>
      </c>
      <c r="H2548">
        <v>144035</v>
      </c>
      <c r="I2548">
        <f t="shared" si="681"/>
        <v>-67.641614216956768</v>
      </c>
      <c r="J2548">
        <f t="shared" si="685"/>
        <v>1.0604398717948715</v>
      </c>
      <c r="K2548">
        <f t="shared" si="686"/>
        <v>1.0680730303688584</v>
      </c>
      <c r="L2548">
        <f t="shared" si="692"/>
        <v>1.0674711111111113</v>
      </c>
      <c r="M2548">
        <f t="shared" si="693"/>
        <v>1.0652021120776867</v>
      </c>
      <c r="N2548" t="str">
        <f t="shared" si="682"/>
        <v>-</v>
      </c>
      <c r="O2548" t="str">
        <f t="shared" si="687"/>
        <v>Sell</v>
      </c>
      <c r="P2548" t="str">
        <f t="shared" si="694"/>
        <v>-</v>
      </c>
      <c r="Q2548" t="str">
        <f t="shared" si="688"/>
        <v>-</v>
      </c>
      <c r="R2548">
        <f t="shared" si="683"/>
        <v>1.06105</v>
      </c>
      <c r="S2548">
        <f t="shared" si="684"/>
        <v>1.06071</v>
      </c>
      <c r="T2548" t="str">
        <f t="shared" si="678"/>
        <v>-</v>
      </c>
      <c r="U2548" t="str">
        <f t="shared" si="679"/>
        <v>-</v>
      </c>
      <c r="V2548" t="str">
        <f t="shared" si="680"/>
        <v>-</v>
      </c>
      <c r="W2548" s="9">
        <f t="shared" si="689"/>
        <v>4996.8461080973921</v>
      </c>
      <c r="X2548" s="9">
        <f t="shared" si="690"/>
        <v>4709.3408492506405</v>
      </c>
      <c r="Y2548" s="9">
        <f t="shared" si="691"/>
        <v>216.15253218702048</v>
      </c>
    </row>
    <row r="2549" spans="1:25" x14ac:dyDescent="0.25">
      <c r="A2549" t="s">
        <v>2554</v>
      </c>
      <c r="B2549" s="2">
        <v>42787</v>
      </c>
      <c r="C2549" s="3">
        <v>0</v>
      </c>
      <c r="D2549">
        <v>1.06088</v>
      </c>
      <c r="E2549">
        <v>1.0612699999999999</v>
      </c>
      <c r="F2549">
        <v>1.0525800000000001</v>
      </c>
      <c r="G2549">
        <v>1.0541</v>
      </c>
      <c r="H2549">
        <v>233682</v>
      </c>
      <c r="I2549">
        <f t="shared" si="681"/>
        <v>-92.667414889637229</v>
      </c>
      <c r="J2549">
        <f t="shared" si="685"/>
        <v>1.0603216666666664</v>
      </c>
      <c r="K2549">
        <f t="shared" si="686"/>
        <v>1.0677192827645834</v>
      </c>
      <c r="L2549">
        <f t="shared" si="692"/>
        <v>1.0674400000000004</v>
      </c>
      <c r="M2549">
        <f t="shared" si="693"/>
        <v>1.0646019979113253</v>
      </c>
      <c r="N2549" t="str">
        <f t="shared" si="682"/>
        <v>-</v>
      </c>
      <c r="O2549" t="str">
        <f t="shared" si="687"/>
        <v>Sell</v>
      </c>
      <c r="P2549" t="str">
        <f t="shared" si="694"/>
        <v>-</v>
      </c>
      <c r="Q2549" t="str">
        <f t="shared" si="688"/>
        <v>-</v>
      </c>
      <c r="R2549">
        <f t="shared" si="683"/>
        <v>1.0543</v>
      </c>
      <c r="S2549">
        <f t="shared" si="684"/>
        <v>1.0539000000000001</v>
      </c>
      <c r="T2549" t="str">
        <f t="shared" si="678"/>
        <v>-</v>
      </c>
      <c r="U2549" t="str">
        <f t="shared" si="679"/>
        <v>-</v>
      </c>
      <c r="V2549" t="str">
        <f t="shared" si="680"/>
        <v>-</v>
      </c>
      <c r="W2549" s="9">
        <f t="shared" si="689"/>
        <v>4996.8461080973921</v>
      </c>
      <c r="X2549" s="9">
        <f t="shared" si="690"/>
        <v>4739.4917083348118</v>
      </c>
      <c r="Y2549" s="9">
        <f t="shared" si="691"/>
        <v>246.54077404494498</v>
      </c>
    </row>
    <row r="2550" spans="1:25" x14ac:dyDescent="0.25">
      <c r="A2550" t="s">
        <v>2555</v>
      </c>
      <c r="B2550" s="2">
        <v>42788</v>
      </c>
      <c r="C2550" s="3">
        <v>0</v>
      </c>
      <c r="D2550">
        <v>1.0541100000000001</v>
      </c>
      <c r="E2550">
        <v>1.0573999999999999</v>
      </c>
      <c r="F2550">
        <v>1.04938</v>
      </c>
      <c r="G2550">
        <v>1.05505</v>
      </c>
      <c r="H2550">
        <v>277122</v>
      </c>
      <c r="I2550">
        <f t="shared" si="681"/>
        <v>-77.374301675977478</v>
      </c>
      <c r="J2550">
        <f t="shared" si="685"/>
        <v>1.0603326923076919</v>
      </c>
      <c r="K2550">
        <f t="shared" si="686"/>
        <v>1.067398541428771</v>
      </c>
      <c r="L2550">
        <f t="shared" si="692"/>
        <v>1.0673188888888889</v>
      </c>
      <c r="M2550">
        <f t="shared" si="693"/>
        <v>1.0640856736999023</v>
      </c>
      <c r="N2550" t="str">
        <f t="shared" si="682"/>
        <v>Buy</v>
      </c>
      <c r="O2550" t="str">
        <f t="shared" si="687"/>
        <v>Sell</v>
      </c>
      <c r="P2550" t="str">
        <f t="shared" si="694"/>
        <v>-</v>
      </c>
      <c r="Q2550" t="str">
        <f t="shared" si="688"/>
        <v>-</v>
      </c>
      <c r="R2550">
        <f t="shared" si="683"/>
        <v>1.05524</v>
      </c>
      <c r="S2550">
        <f t="shared" si="684"/>
        <v>1.0548599999999999</v>
      </c>
      <c r="T2550" t="str">
        <f t="shared" si="678"/>
        <v>-</v>
      </c>
      <c r="U2550" t="str">
        <f t="shared" si="679"/>
        <v>-</v>
      </c>
      <c r="V2550" t="str">
        <f t="shared" si="680"/>
        <v>-</v>
      </c>
      <c r="W2550" s="9">
        <f t="shared" si="689"/>
        <v>4996.8461080973921</v>
      </c>
      <c r="X2550" s="9">
        <f t="shared" si="690"/>
        <v>4735.2698041179183</v>
      </c>
      <c r="Y2550" s="9">
        <f t="shared" si="691"/>
        <v>242.31183073628046</v>
      </c>
    </row>
    <row r="2551" spans="1:25" x14ac:dyDescent="0.25">
      <c r="A2551" t="s">
        <v>2556</v>
      </c>
      <c r="B2551" s="2">
        <v>42789</v>
      </c>
      <c r="C2551" s="3">
        <v>0</v>
      </c>
      <c r="D2551">
        <v>1.05505</v>
      </c>
      <c r="E2551">
        <v>1.05952</v>
      </c>
      <c r="F2551">
        <v>1.05376</v>
      </c>
      <c r="G2551">
        <v>1.0583899999999999</v>
      </c>
      <c r="H2551">
        <v>241025</v>
      </c>
      <c r="I2551">
        <f t="shared" si="681"/>
        <v>-59.064061790095735</v>
      </c>
      <c r="J2551">
        <f t="shared" si="685"/>
        <v>1.0603632051282048</v>
      </c>
      <c r="K2551">
        <f t="shared" si="686"/>
        <v>1.0671704770888022</v>
      </c>
      <c r="L2551">
        <f t="shared" si="692"/>
        <v>1.0672291666666669</v>
      </c>
      <c r="M2551">
        <f t="shared" si="693"/>
        <v>1.0637777994458535</v>
      </c>
      <c r="N2551" t="str">
        <f t="shared" si="682"/>
        <v>-</v>
      </c>
      <c r="O2551" t="str">
        <f t="shared" si="687"/>
        <v>Sell</v>
      </c>
      <c r="P2551" t="str">
        <f t="shared" si="694"/>
        <v>-</v>
      </c>
      <c r="Q2551" t="str">
        <f t="shared" si="688"/>
        <v>-</v>
      </c>
      <c r="R2551">
        <f t="shared" si="683"/>
        <v>1.0585599999999999</v>
      </c>
      <c r="S2551">
        <f t="shared" si="684"/>
        <v>1.0582199999999999</v>
      </c>
      <c r="T2551" t="str">
        <f t="shared" si="678"/>
        <v>-</v>
      </c>
      <c r="U2551" t="str">
        <f t="shared" si="679"/>
        <v>-</v>
      </c>
      <c r="V2551" t="str">
        <f t="shared" si="680"/>
        <v>-</v>
      </c>
      <c r="W2551" s="9">
        <f t="shared" si="689"/>
        <v>4996.8461080973921</v>
      </c>
      <c r="X2551" s="9">
        <f t="shared" si="690"/>
        <v>4720.4184062286431</v>
      </c>
      <c r="Y2551" s="9">
        <f t="shared" si="691"/>
        <v>227.36760987121036</v>
      </c>
    </row>
    <row r="2552" spans="1:25" x14ac:dyDescent="0.25">
      <c r="A2552" t="s">
        <v>2557</v>
      </c>
      <c r="B2552" s="2">
        <v>42790</v>
      </c>
      <c r="C2552" s="3">
        <v>0</v>
      </c>
      <c r="D2552">
        <v>1.0584</v>
      </c>
      <c r="E2552">
        <v>1.06179</v>
      </c>
      <c r="F2552">
        <v>1.05565</v>
      </c>
      <c r="G2552">
        <v>1.0559499999999999</v>
      </c>
      <c r="H2552">
        <v>239310</v>
      </c>
      <c r="I2552">
        <f t="shared" si="681"/>
        <v>-69.541029207232555</v>
      </c>
      <c r="J2552">
        <f t="shared" si="685"/>
        <v>1.0603239743589741</v>
      </c>
      <c r="K2552">
        <f t="shared" si="686"/>
        <v>1.0668864143776933</v>
      </c>
      <c r="L2552">
        <f t="shared" si="692"/>
        <v>1.0670000000000002</v>
      </c>
      <c r="M2552">
        <f t="shared" si="693"/>
        <v>1.0633546751514831</v>
      </c>
      <c r="N2552" t="str">
        <f t="shared" si="682"/>
        <v>-</v>
      </c>
      <c r="O2552" t="str">
        <f t="shared" si="687"/>
        <v>Sell</v>
      </c>
      <c r="P2552" t="str">
        <f t="shared" si="694"/>
        <v>-</v>
      </c>
      <c r="Q2552" t="str">
        <f t="shared" si="688"/>
        <v>-</v>
      </c>
      <c r="R2552">
        <f t="shared" si="683"/>
        <v>1.0561199999999999</v>
      </c>
      <c r="S2552">
        <f t="shared" si="684"/>
        <v>1.0557799999999999</v>
      </c>
      <c r="T2552" t="str">
        <f t="shared" si="678"/>
        <v>-</v>
      </c>
      <c r="U2552" t="str">
        <f t="shared" si="679"/>
        <v>-</v>
      </c>
      <c r="V2552" t="str">
        <f t="shared" si="680"/>
        <v>-</v>
      </c>
      <c r="W2552" s="9">
        <f t="shared" si="689"/>
        <v>4996.8461080973921</v>
      </c>
      <c r="X2552" s="9">
        <f t="shared" si="690"/>
        <v>4731.3241943125704</v>
      </c>
      <c r="Y2552" s="9">
        <f t="shared" si="691"/>
        <v>238.3574679637799</v>
      </c>
    </row>
    <row r="2553" spans="1:25" x14ac:dyDescent="0.25">
      <c r="A2553" t="s">
        <v>2558</v>
      </c>
      <c r="B2553" s="2">
        <v>42792</v>
      </c>
      <c r="C2553" s="3">
        <v>0</v>
      </c>
      <c r="D2553">
        <v>1.05637</v>
      </c>
      <c r="E2553">
        <v>1.0564499999999999</v>
      </c>
      <c r="F2553">
        <v>1.0551699999999999</v>
      </c>
      <c r="G2553">
        <v>1.0551999999999999</v>
      </c>
      <c r="H2553">
        <v>8668</v>
      </c>
      <c r="I2553">
        <f t="shared" si="681"/>
        <v>-68.642241379310533</v>
      </c>
      <c r="J2553">
        <f t="shared" si="685"/>
        <v>1.0602507692307692</v>
      </c>
      <c r="K2553">
        <f t="shared" si="686"/>
        <v>1.0665905557858528</v>
      </c>
      <c r="L2553">
        <f t="shared" si="692"/>
        <v>1.0667911111111112</v>
      </c>
      <c r="M2553">
        <f t="shared" si="693"/>
        <v>1.0629138819000514</v>
      </c>
      <c r="N2553" t="str">
        <f t="shared" si="682"/>
        <v>-</v>
      </c>
      <c r="O2553" t="str">
        <f t="shared" si="687"/>
        <v>Sell</v>
      </c>
      <c r="P2553" t="str">
        <f t="shared" si="694"/>
        <v>-</v>
      </c>
      <c r="Q2553" t="str">
        <f t="shared" si="688"/>
        <v>-</v>
      </c>
      <c r="R2553">
        <f t="shared" si="683"/>
        <v>1.05538</v>
      </c>
      <c r="S2553">
        <f t="shared" si="684"/>
        <v>1.0550200000000001</v>
      </c>
      <c r="T2553" t="str">
        <f t="shared" si="678"/>
        <v>-</v>
      </c>
      <c r="U2553" t="str">
        <f t="shared" si="679"/>
        <v>-</v>
      </c>
      <c r="V2553" t="str">
        <f t="shared" si="680"/>
        <v>-</v>
      </c>
      <c r="W2553" s="9">
        <f t="shared" si="689"/>
        <v>4996.8461080973921</v>
      </c>
      <c r="X2553" s="9">
        <f t="shared" si="690"/>
        <v>4734.6416533356632</v>
      </c>
      <c r="Y2553" s="9">
        <f t="shared" si="691"/>
        <v>241.6858726889057</v>
      </c>
    </row>
    <row r="2554" spans="1:25" x14ac:dyDescent="0.25">
      <c r="A2554" t="s">
        <v>2559</v>
      </c>
      <c r="B2554" s="2">
        <v>42793</v>
      </c>
      <c r="C2554" s="3">
        <v>0</v>
      </c>
      <c r="D2554">
        <v>1.0551999999999999</v>
      </c>
      <c r="E2554">
        <v>1.0630599999999999</v>
      </c>
      <c r="F2554">
        <v>1.05515</v>
      </c>
      <c r="G2554">
        <v>1.0583800000000001</v>
      </c>
      <c r="H2554">
        <v>225086</v>
      </c>
      <c r="I2554">
        <f t="shared" si="681"/>
        <v>-51.508620689654293</v>
      </c>
      <c r="J2554">
        <f t="shared" si="685"/>
        <v>1.0602057692307691</v>
      </c>
      <c r="K2554">
        <f t="shared" si="686"/>
        <v>1.0663826936140592</v>
      </c>
      <c r="L2554">
        <f t="shared" si="692"/>
        <v>1.0667400000000002</v>
      </c>
      <c r="M2554">
        <f t="shared" si="693"/>
        <v>1.0626688072027515</v>
      </c>
      <c r="N2554" t="str">
        <f t="shared" si="682"/>
        <v>-</v>
      </c>
      <c r="O2554" t="str">
        <f t="shared" si="687"/>
        <v>Sell</v>
      </c>
      <c r="P2554" t="str">
        <f t="shared" si="694"/>
        <v>-</v>
      </c>
      <c r="Q2554" t="str">
        <f t="shared" si="688"/>
        <v>-</v>
      </c>
      <c r="R2554">
        <f t="shared" si="683"/>
        <v>1.0585599999999999</v>
      </c>
      <c r="S2554">
        <f t="shared" si="684"/>
        <v>1.0582</v>
      </c>
      <c r="T2554" t="str">
        <f t="shared" si="678"/>
        <v>-</v>
      </c>
      <c r="U2554" t="str">
        <f t="shared" si="679"/>
        <v>-</v>
      </c>
      <c r="V2554" t="str">
        <f t="shared" si="680"/>
        <v>-</v>
      </c>
      <c r="W2554" s="9">
        <f t="shared" si="689"/>
        <v>4996.8461080973921</v>
      </c>
      <c r="X2554" s="9">
        <f t="shared" si="690"/>
        <v>4720.4184062286431</v>
      </c>
      <c r="Y2554" s="9">
        <f t="shared" si="691"/>
        <v>227.36331270030317</v>
      </c>
    </row>
    <row r="2555" spans="1:25" x14ac:dyDescent="0.25">
      <c r="A2555" t="s">
        <v>2560</v>
      </c>
      <c r="B2555" s="2">
        <v>42794</v>
      </c>
      <c r="C2555" s="3">
        <v>0</v>
      </c>
      <c r="D2555">
        <v>1.0583800000000001</v>
      </c>
      <c r="E2555">
        <v>1.06301</v>
      </c>
      <c r="F2555">
        <v>1.0566599999999999</v>
      </c>
      <c r="G2555">
        <v>1.0569200000000001</v>
      </c>
      <c r="H2555">
        <v>262319</v>
      </c>
      <c r="I2555">
        <f t="shared" si="681"/>
        <v>-59.374999999999254</v>
      </c>
      <c r="J2555">
        <f t="shared" si="685"/>
        <v>1.0601057692307692</v>
      </c>
      <c r="K2555">
        <f t="shared" si="686"/>
        <v>1.0661431317504122</v>
      </c>
      <c r="L2555">
        <f t="shared" si="692"/>
        <v>1.0663861111111113</v>
      </c>
      <c r="M2555">
        <f t="shared" si="693"/>
        <v>1.0623580608674676</v>
      </c>
      <c r="N2555" t="str">
        <f t="shared" si="682"/>
        <v>-</v>
      </c>
      <c r="O2555" t="str">
        <f t="shared" si="687"/>
        <v>Sell</v>
      </c>
      <c r="P2555" t="str">
        <f t="shared" si="694"/>
        <v>-</v>
      </c>
      <c r="Q2555" t="str">
        <f t="shared" si="688"/>
        <v>-</v>
      </c>
      <c r="R2555">
        <f t="shared" si="683"/>
        <v>1.0570999999999999</v>
      </c>
      <c r="S2555">
        <f t="shared" si="684"/>
        <v>1.05674</v>
      </c>
      <c r="T2555" t="str">
        <f t="shared" si="678"/>
        <v>-</v>
      </c>
      <c r="U2555" t="str">
        <f t="shared" si="679"/>
        <v>-</v>
      </c>
      <c r="V2555" t="str">
        <f t="shared" si="680"/>
        <v>-</v>
      </c>
      <c r="W2555" s="9">
        <f t="shared" si="689"/>
        <v>4996.8461080973921</v>
      </c>
      <c r="X2555" s="9">
        <f t="shared" si="690"/>
        <v>4726.9379510901454</v>
      </c>
      <c r="Y2555" s="9">
        <f t="shared" si="691"/>
        <v>233.93908306102097</v>
      </c>
    </row>
    <row r="2556" spans="1:25" x14ac:dyDescent="0.25">
      <c r="A2556" t="s">
        <v>2561</v>
      </c>
      <c r="B2556" s="2">
        <v>42795</v>
      </c>
      <c r="C2556" s="3">
        <v>0</v>
      </c>
      <c r="D2556">
        <v>1.05691</v>
      </c>
      <c r="E2556">
        <v>1.05894</v>
      </c>
      <c r="F2556">
        <v>1.05142</v>
      </c>
      <c r="G2556">
        <v>1.05359</v>
      </c>
      <c r="H2556">
        <v>293364</v>
      </c>
      <c r="I2556">
        <f t="shared" si="681"/>
        <v>-77.316810344827218</v>
      </c>
      <c r="J2556">
        <f t="shared" si="685"/>
        <v>1.0600360256410257</v>
      </c>
      <c r="K2556">
        <f t="shared" si="686"/>
        <v>1.0658253309466041</v>
      </c>
      <c r="L2556">
        <f t="shared" si="692"/>
        <v>1.0661302777777779</v>
      </c>
      <c r="M2556">
        <f t="shared" si="693"/>
        <v>1.0618841116313882</v>
      </c>
      <c r="N2556" t="str">
        <f t="shared" si="682"/>
        <v>-</v>
      </c>
      <c r="O2556" t="str">
        <f t="shared" si="687"/>
        <v>Sell</v>
      </c>
      <c r="P2556" t="str">
        <f t="shared" si="694"/>
        <v>-</v>
      </c>
      <c r="Q2556" t="str">
        <f t="shared" si="688"/>
        <v>-</v>
      </c>
      <c r="R2556">
        <f t="shared" si="683"/>
        <v>1.0537799999999999</v>
      </c>
      <c r="S2556">
        <f t="shared" si="684"/>
        <v>1.0533999999999999</v>
      </c>
      <c r="T2556" t="str">
        <f t="shared" si="678"/>
        <v>-</v>
      </c>
      <c r="U2556" t="str">
        <f t="shared" si="679"/>
        <v>-</v>
      </c>
      <c r="V2556" t="str">
        <f t="shared" si="680"/>
        <v>-</v>
      </c>
      <c r="W2556" s="9">
        <f t="shared" si="689"/>
        <v>4996.8461080973921</v>
      </c>
      <c r="X2556" s="9">
        <f t="shared" si="690"/>
        <v>4741.8304656544933</v>
      </c>
      <c r="Y2556" s="9">
        <f t="shared" si="691"/>
        <v>248.88745508176413</v>
      </c>
    </row>
    <row r="2557" spans="1:25" x14ac:dyDescent="0.25">
      <c r="A2557" t="s">
        <v>2562</v>
      </c>
      <c r="B2557" s="2">
        <v>42796</v>
      </c>
      <c r="C2557" s="3">
        <v>0</v>
      </c>
      <c r="D2557">
        <v>1.05358</v>
      </c>
      <c r="E2557">
        <v>1.0545599999999999</v>
      </c>
      <c r="F2557">
        <v>1.04948</v>
      </c>
      <c r="G2557">
        <v>1.0507</v>
      </c>
      <c r="H2557">
        <v>245697</v>
      </c>
      <c r="I2557">
        <f t="shared" si="681"/>
        <v>-92.88793103448279</v>
      </c>
      <c r="J2557">
        <f t="shared" si="685"/>
        <v>1.0598371794871797</v>
      </c>
      <c r="K2557">
        <f t="shared" si="686"/>
        <v>1.0654424111758041</v>
      </c>
      <c r="L2557">
        <f t="shared" si="692"/>
        <v>1.0657077777777779</v>
      </c>
      <c r="M2557">
        <f t="shared" si="693"/>
        <v>1.0612795650567186</v>
      </c>
      <c r="N2557" t="str">
        <f t="shared" si="682"/>
        <v>-</v>
      </c>
      <c r="O2557" t="str">
        <f t="shared" si="687"/>
        <v>Sell</v>
      </c>
      <c r="P2557" t="str">
        <f t="shared" si="694"/>
        <v>-</v>
      </c>
      <c r="Q2557" t="str">
        <f t="shared" si="688"/>
        <v>-</v>
      </c>
      <c r="R2557">
        <f t="shared" si="683"/>
        <v>1.05087</v>
      </c>
      <c r="S2557">
        <f t="shared" si="684"/>
        <v>1.05053</v>
      </c>
      <c r="T2557" t="str">
        <f t="shared" si="678"/>
        <v>-</v>
      </c>
      <c r="U2557" t="str">
        <f t="shared" si="679"/>
        <v>-</v>
      </c>
      <c r="V2557" t="str">
        <f t="shared" si="680"/>
        <v>-</v>
      </c>
      <c r="W2557" s="9">
        <f t="shared" si="689"/>
        <v>4996.8461080973921</v>
      </c>
      <c r="X2557" s="9">
        <f t="shared" si="690"/>
        <v>4754.9612303114491</v>
      </c>
      <c r="Y2557" s="9">
        <f t="shared" si="691"/>
        <v>262.00362064109953</v>
      </c>
    </row>
    <row r="2558" spans="1:25" x14ac:dyDescent="0.25">
      <c r="A2558" t="s">
        <v>2563</v>
      </c>
      <c r="B2558" s="2">
        <v>42797</v>
      </c>
      <c r="C2558" s="3">
        <v>0</v>
      </c>
      <c r="D2558">
        <v>1.0507</v>
      </c>
      <c r="E2558">
        <v>1.0623899999999999</v>
      </c>
      <c r="F2558">
        <v>1.0502199999999999</v>
      </c>
      <c r="G2558">
        <v>1.06203</v>
      </c>
      <c r="H2558">
        <v>248921</v>
      </c>
      <c r="I2558">
        <f t="shared" si="681"/>
        <v>-31.842672413792506</v>
      </c>
      <c r="J2558">
        <f t="shared" si="685"/>
        <v>1.0597821794871796</v>
      </c>
      <c r="K2558">
        <f t="shared" si="686"/>
        <v>1.0653560210194546</v>
      </c>
      <c r="L2558">
        <f t="shared" si="692"/>
        <v>1.0654891666666666</v>
      </c>
      <c r="M2558">
        <f t="shared" si="693"/>
        <v>1.0613201291077068</v>
      </c>
      <c r="N2558" t="str">
        <f t="shared" si="682"/>
        <v>Buy</v>
      </c>
      <c r="O2558" t="str">
        <f t="shared" si="687"/>
        <v>Sell</v>
      </c>
      <c r="P2558" t="str">
        <f t="shared" si="694"/>
        <v>-</v>
      </c>
      <c r="Q2558" t="str">
        <f t="shared" si="688"/>
        <v>-</v>
      </c>
      <c r="R2558">
        <f t="shared" si="683"/>
        <v>1.0622</v>
      </c>
      <c r="S2558">
        <f t="shared" si="684"/>
        <v>1.06186</v>
      </c>
      <c r="T2558" t="str">
        <f t="shared" si="678"/>
        <v>-</v>
      </c>
      <c r="U2558" t="str">
        <f t="shared" si="679"/>
        <v>-</v>
      </c>
      <c r="V2558" t="str">
        <f t="shared" si="680"/>
        <v>-</v>
      </c>
      <c r="W2558" s="9">
        <f t="shared" si="689"/>
        <v>4996.8461080973921</v>
      </c>
      <c r="X2558" s="9">
        <f t="shared" si="690"/>
        <v>4704.2422407243384</v>
      </c>
      <c r="Y2558" s="9">
        <f t="shared" si="691"/>
        <v>210.97287187392104</v>
      </c>
    </row>
    <row r="2559" spans="1:25" x14ac:dyDescent="0.25">
      <c r="A2559" t="s">
        <v>2564</v>
      </c>
      <c r="B2559" s="2">
        <v>42799</v>
      </c>
      <c r="C2559" s="3">
        <v>0</v>
      </c>
      <c r="D2559">
        <v>1.06097</v>
      </c>
      <c r="E2559">
        <v>1.0621499999999999</v>
      </c>
      <c r="F2559">
        <v>1.06002</v>
      </c>
      <c r="G2559">
        <v>1.0620700000000001</v>
      </c>
      <c r="H2559">
        <v>8578</v>
      </c>
      <c r="I2559">
        <f t="shared" si="681"/>
        <v>-30.617823947511496</v>
      </c>
      <c r="J2559">
        <f t="shared" si="685"/>
        <v>1.0598503846153846</v>
      </c>
      <c r="K2559">
        <f t="shared" si="686"/>
        <v>1.0652728306138988</v>
      </c>
      <c r="L2559">
        <f t="shared" si="692"/>
        <v>1.0652338888888888</v>
      </c>
      <c r="M2559">
        <f t="shared" si="693"/>
        <v>1.0613606626694525</v>
      </c>
      <c r="N2559" t="str">
        <f t="shared" si="682"/>
        <v>-</v>
      </c>
      <c r="O2559" t="str">
        <f t="shared" si="687"/>
        <v>Sell</v>
      </c>
      <c r="P2559" t="str">
        <f t="shared" si="694"/>
        <v>-</v>
      </c>
      <c r="Q2559" t="str">
        <f t="shared" si="688"/>
        <v>-</v>
      </c>
      <c r="R2559">
        <f t="shared" si="683"/>
        <v>1.0622400000000001</v>
      </c>
      <c r="S2559">
        <f t="shared" si="684"/>
        <v>1.0619000000000001</v>
      </c>
      <c r="T2559" t="str">
        <f t="shared" si="678"/>
        <v>-</v>
      </c>
      <c r="U2559" t="str">
        <f t="shared" si="679"/>
        <v>-</v>
      </c>
      <c r="V2559" t="str">
        <f t="shared" si="680"/>
        <v>-</v>
      </c>
      <c r="W2559" s="9">
        <f t="shared" si="689"/>
        <v>4996.8461080973921</v>
      </c>
      <c r="X2559" s="9">
        <f t="shared" si="690"/>
        <v>4704.0650964917459</v>
      </c>
      <c r="Y2559" s="9">
        <f t="shared" si="691"/>
        <v>210.79270970852522</v>
      </c>
    </row>
    <row r="2560" spans="1:25" x14ac:dyDescent="0.25">
      <c r="A2560" t="s">
        <v>2565</v>
      </c>
      <c r="B2560" s="2">
        <v>42800</v>
      </c>
      <c r="C2560" s="3">
        <v>0</v>
      </c>
      <c r="D2560">
        <v>1.0620700000000001</v>
      </c>
      <c r="E2560">
        <v>1.06399</v>
      </c>
      <c r="F2560">
        <v>1.0574699999999999</v>
      </c>
      <c r="G2560">
        <v>1.05789</v>
      </c>
      <c r="H2560">
        <v>201918</v>
      </c>
      <c r="I2560">
        <f t="shared" si="681"/>
        <v>-41.752224503764474</v>
      </c>
      <c r="J2560">
        <f t="shared" si="685"/>
        <v>1.0596228205128206</v>
      </c>
      <c r="K2560">
        <f t="shared" si="686"/>
        <v>1.0650859235097494</v>
      </c>
      <c r="L2560">
        <f t="shared" si="692"/>
        <v>1.0647333333333331</v>
      </c>
      <c r="M2560">
        <f t="shared" si="693"/>
        <v>1.0611730592819146</v>
      </c>
      <c r="N2560" t="str">
        <f t="shared" si="682"/>
        <v>-</v>
      </c>
      <c r="O2560" t="str">
        <f t="shared" si="687"/>
        <v>Sell</v>
      </c>
      <c r="P2560" t="str">
        <f t="shared" si="694"/>
        <v>-</v>
      </c>
      <c r="Q2560" t="str">
        <f t="shared" si="688"/>
        <v>-</v>
      </c>
      <c r="R2560">
        <f t="shared" si="683"/>
        <v>1.0580499999999999</v>
      </c>
      <c r="S2560">
        <f t="shared" si="684"/>
        <v>1.0577300000000001</v>
      </c>
      <c r="T2560" t="str">
        <f t="shared" si="678"/>
        <v>-</v>
      </c>
      <c r="U2560" t="str">
        <f t="shared" si="679"/>
        <v>-</v>
      </c>
      <c r="V2560" t="str">
        <f t="shared" si="680"/>
        <v>-</v>
      </c>
      <c r="W2560" s="9">
        <f t="shared" si="689"/>
        <v>4996.8461080973921</v>
      </c>
      <c r="X2560" s="9">
        <f t="shared" si="690"/>
        <v>4722.693736682947</v>
      </c>
      <c r="Y2560" s="9">
        <f t="shared" si="691"/>
        <v>229.6690144654147</v>
      </c>
    </row>
    <row r="2561" spans="1:26" x14ac:dyDescent="0.25">
      <c r="A2561" t="s">
        <v>2566</v>
      </c>
      <c r="B2561" s="2">
        <v>42801</v>
      </c>
      <c r="C2561" s="3">
        <v>0</v>
      </c>
      <c r="D2561">
        <v>1.05789</v>
      </c>
      <c r="E2561">
        <v>1.0602499999999999</v>
      </c>
      <c r="F2561">
        <v>1.0558099999999999</v>
      </c>
      <c r="G2561">
        <v>1.0569200000000001</v>
      </c>
      <c r="H2561">
        <v>196176</v>
      </c>
      <c r="I2561">
        <f t="shared" si="681"/>
        <v>-48.391512662559236</v>
      </c>
      <c r="J2561">
        <f t="shared" si="685"/>
        <v>1.0594312820512823</v>
      </c>
      <c r="K2561">
        <f t="shared" si="686"/>
        <v>1.0648791912689961</v>
      </c>
      <c r="L2561">
        <f t="shared" si="692"/>
        <v>1.0642919444444443</v>
      </c>
      <c r="M2561">
        <f t="shared" si="693"/>
        <v>1.0609431641855949</v>
      </c>
      <c r="N2561" t="str">
        <f t="shared" si="682"/>
        <v>-</v>
      </c>
      <c r="O2561" t="str">
        <f t="shared" si="687"/>
        <v>Sell</v>
      </c>
      <c r="P2561" t="str">
        <f t="shared" si="694"/>
        <v>-</v>
      </c>
      <c r="Q2561" t="str">
        <f t="shared" si="688"/>
        <v>-</v>
      </c>
      <c r="R2561">
        <f t="shared" si="683"/>
        <v>1.05707</v>
      </c>
      <c r="S2561">
        <f t="shared" si="684"/>
        <v>1.05677</v>
      </c>
      <c r="T2561" t="str">
        <f t="shared" si="678"/>
        <v>-</v>
      </c>
      <c r="U2561" t="str">
        <f t="shared" si="679"/>
        <v>-</v>
      </c>
      <c r="V2561" t="str">
        <f t="shared" si="680"/>
        <v>-</v>
      </c>
      <c r="W2561" s="9">
        <f t="shared" si="689"/>
        <v>4996.8461080973921</v>
      </c>
      <c r="X2561" s="9">
        <f t="shared" si="690"/>
        <v>4727.0721031695084</v>
      </c>
      <c r="Y2561" s="9">
        <f t="shared" si="691"/>
        <v>234.0874922966361</v>
      </c>
    </row>
    <row r="2562" spans="1:26" x14ac:dyDescent="0.25">
      <c r="A2562" t="s">
        <v>2567</v>
      </c>
      <c r="B2562" s="2">
        <v>42802</v>
      </c>
      <c r="C2562" s="3">
        <v>0</v>
      </c>
      <c r="D2562">
        <v>1.0569200000000001</v>
      </c>
      <c r="E2562">
        <v>1.05741</v>
      </c>
      <c r="F2562">
        <v>1.0534699999999999</v>
      </c>
      <c r="G2562">
        <v>1.05447</v>
      </c>
      <c r="H2562">
        <v>208749</v>
      </c>
      <c r="I2562">
        <f t="shared" si="681"/>
        <v>-65.160848733743777</v>
      </c>
      <c r="J2562">
        <f t="shared" si="685"/>
        <v>1.0591562820512819</v>
      </c>
      <c r="K2562">
        <f t="shared" si="686"/>
        <v>1.0646156674394012</v>
      </c>
      <c r="L2562">
        <f t="shared" si="692"/>
        <v>1.0637147222222223</v>
      </c>
      <c r="M2562">
        <f t="shared" si="693"/>
        <v>1.0605932634188058</v>
      </c>
      <c r="N2562" t="str">
        <f t="shared" si="682"/>
        <v>-</v>
      </c>
      <c r="O2562" t="str">
        <f t="shared" si="687"/>
        <v>Sell</v>
      </c>
      <c r="P2562" t="str">
        <f t="shared" si="694"/>
        <v>-</v>
      </c>
      <c r="Q2562" t="str">
        <f t="shared" si="688"/>
        <v>-</v>
      </c>
      <c r="R2562">
        <f t="shared" si="683"/>
        <v>1.05463</v>
      </c>
      <c r="S2562">
        <f t="shared" si="684"/>
        <v>1.0543100000000001</v>
      </c>
      <c r="T2562" t="str">
        <f t="shared" si="678"/>
        <v>-</v>
      </c>
      <c r="U2562" t="str">
        <f t="shared" si="679"/>
        <v>-</v>
      </c>
      <c r="V2562" t="str">
        <f t="shared" si="680"/>
        <v>-</v>
      </c>
      <c r="W2562" s="9">
        <f t="shared" si="689"/>
        <v>4996.8461080973921</v>
      </c>
      <c r="X2562" s="9">
        <f t="shared" si="690"/>
        <v>4738.0086931885044</v>
      </c>
      <c r="Y2562" s="9">
        <f t="shared" si="691"/>
        <v>245.07312840350281</v>
      </c>
    </row>
    <row r="2563" spans="1:26" x14ac:dyDescent="0.25">
      <c r="A2563" t="s">
        <v>2568</v>
      </c>
      <c r="B2563" s="2">
        <v>42803</v>
      </c>
      <c r="C2563" s="3">
        <v>0</v>
      </c>
      <c r="D2563">
        <v>1.05447</v>
      </c>
      <c r="E2563">
        <v>1.06151</v>
      </c>
      <c r="F2563">
        <v>1.0524899999999999</v>
      </c>
      <c r="G2563">
        <v>1.0579400000000001</v>
      </c>
      <c r="H2563">
        <v>237532</v>
      </c>
      <c r="I2563">
        <f t="shared" si="681"/>
        <v>-41.409993155372234</v>
      </c>
      <c r="J2563">
        <f t="shared" si="685"/>
        <v>1.0591028205128206</v>
      </c>
      <c r="K2563">
        <f t="shared" si="686"/>
        <v>1.064446663200429</v>
      </c>
      <c r="L2563">
        <f t="shared" si="692"/>
        <v>1.0634258333333333</v>
      </c>
      <c r="M2563">
        <f t="shared" si="693"/>
        <v>1.0604498437745462</v>
      </c>
      <c r="N2563" t="str">
        <f t="shared" si="682"/>
        <v>-</v>
      </c>
      <c r="O2563" t="str">
        <f t="shared" si="687"/>
        <v>Sell</v>
      </c>
      <c r="P2563" t="str">
        <f t="shared" si="694"/>
        <v>-</v>
      </c>
      <c r="Q2563" t="str">
        <f t="shared" si="688"/>
        <v>-</v>
      </c>
      <c r="R2563">
        <f t="shared" si="683"/>
        <v>1.0581</v>
      </c>
      <c r="S2563">
        <f t="shared" si="684"/>
        <v>1.0577799999999999</v>
      </c>
      <c r="T2563" t="str">
        <f t="shared" si="678"/>
        <v>-</v>
      </c>
      <c r="U2563" t="str">
        <f t="shared" si="679"/>
        <v>-</v>
      </c>
      <c r="V2563" t="str">
        <f t="shared" si="680"/>
        <v>-</v>
      </c>
      <c r="W2563" s="9">
        <f t="shared" si="689"/>
        <v>4996.8461080973921</v>
      </c>
      <c r="X2563" s="9">
        <f t="shared" si="690"/>
        <v>4722.4705680912884</v>
      </c>
      <c r="Y2563" s="9">
        <f t="shared" si="691"/>
        <v>229.4438078863208</v>
      </c>
    </row>
    <row r="2564" spans="1:26" x14ac:dyDescent="0.25">
      <c r="A2564" t="s">
        <v>2569</v>
      </c>
      <c r="B2564" s="2">
        <v>42804</v>
      </c>
      <c r="C2564" s="3">
        <v>0</v>
      </c>
      <c r="D2564">
        <v>1.0579400000000001</v>
      </c>
      <c r="E2564">
        <v>1.0699000000000001</v>
      </c>
      <c r="F2564">
        <v>1.0578000000000001</v>
      </c>
      <c r="G2564">
        <v>1.06728</v>
      </c>
      <c r="H2564">
        <v>216584</v>
      </c>
      <c r="I2564">
        <f t="shared" si="681"/>
        <v>-12.830558276200065</v>
      </c>
      <c r="J2564">
        <f t="shared" si="685"/>
        <v>1.0592485897435899</v>
      </c>
      <c r="K2564">
        <f t="shared" si="686"/>
        <v>1.0645183932459876</v>
      </c>
      <c r="L2564">
        <f t="shared" si="692"/>
        <v>1.0633619444444444</v>
      </c>
      <c r="M2564">
        <f t="shared" si="693"/>
        <v>1.0608190414083545</v>
      </c>
      <c r="N2564" t="str">
        <f t="shared" si="682"/>
        <v>-</v>
      </c>
      <c r="O2564" t="str">
        <f t="shared" si="687"/>
        <v>Buy</v>
      </c>
      <c r="P2564" t="str">
        <f t="shared" si="694"/>
        <v>-</v>
      </c>
      <c r="Q2564" t="str">
        <f t="shared" si="688"/>
        <v>-</v>
      </c>
      <c r="R2564">
        <f t="shared" si="683"/>
        <v>1.06749</v>
      </c>
      <c r="S2564">
        <f t="shared" si="684"/>
        <v>1.06707</v>
      </c>
      <c r="T2564" t="str">
        <f t="shared" si="678"/>
        <v>-</v>
      </c>
      <c r="U2564" t="str">
        <f t="shared" si="679"/>
        <v>-</v>
      </c>
      <c r="V2564" t="str">
        <f t="shared" si="680"/>
        <v>-</v>
      </c>
      <c r="W2564" s="9">
        <f t="shared" si="689"/>
        <v>4996.8461080973921</v>
      </c>
      <c r="X2564" s="9">
        <f t="shared" si="690"/>
        <v>4680.9301333945905</v>
      </c>
      <c r="Y2564" s="9">
        <f t="shared" si="691"/>
        <v>187.13235670461677</v>
      </c>
    </row>
    <row r="2565" spans="1:26" x14ac:dyDescent="0.25">
      <c r="A2565" t="s">
        <v>2570</v>
      </c>
      <c r="B2565" s="2">
        <v>42806</v>
      </c>
      <c r="C2565" s="3">
        <v>0</v>
      </c>
      <c r="D2565">
        <v>1.0674699999999999</v>
      </c>
      <c r="E2565">
        <v>1.06925</v>
      </c>
      <c r="F2565">
        <v>1.0674699999999999</v>
      </c>
      <c r="G2565">
        <v>1.06894</v>
      </c>
      <c r="H2565">
        <v>7436</v>
      </c>
      <c r="I2565">
        <f t="shared" si="681"/>
        <v>-4.7012732615086534</v>
      </c>
      <c r="J2565">
        <f t="shared" si="685"/>
        <v>1.0594324358974359</v>
      </c>
      <c r="K2565">
        <f t="shared" si="686"/>
        <v>1.0646303326574815</v>
      </c>
      <c r="L2565">
        <f t="shared" si="692"/>
        <v>1.0632855555555552</v>
      </c>
      <c r="M2565">
        <f t="shared" si="693"/>
        <v>1.0612580121430379</v>
      </c>
      <c r="N2565" t="str">
        <f t="shared" si="682"/>
        <v>-</v>
      </c>
      <c r="O2565" t="str">
        <f t="shared" si="687"/>
        <v>Buy</v>
      </c>
      <c r="P2565" t="str">
        <f t="shared" si="694"/>
        <v>-</v>
      </c>
      <c r="Q2565" t="str">
        <f t="shared" si="688"/>
        <v>-</v>
      </c>
      <c r="R2565">
        <f t="shared" si="683"/>
        <v>1.0691999999999999</v>
      </c>
      <c r="S2565">
        <f t="shared" si="684"/>
        <v>1.0686800000000001</v>
      </c>
      <c r="T2565" t="str">
        <f t="shared" si="678"/>
        <v>-</v>
      </c>
      <c r="U2565" t="str">
        <f t="shared" si="679"/>
        <v>-</v>
      </c>
      <c r="V2565" t="str">
        <f t="shared" si="680"/>
        <v>-</v>
      </c>
      <c r="W2565" s="9">
        <f t="shared" si="689"/>
        <v>4996.8461080973921</v>
      </c>
      <c r="X2565" s="9">
        <f t="shared" si="690"/>
        <v>4673.4437973226641</v>
      </c>
      <c r="Y2565" s="9">
        <f t="shared" si="691"/>
        <v>179.41420521003778</v>
      </c>
    </row>
    <row r="2566" spans="1:26" x14ac:dyDescent="0.25">
      <c r="A2566" t="s">
        <v>2571</v>
      </c>
      <c r="B2566" s="2">
        <v>42807</v>
      </c>
      <c r="C2566" s="3">
        <v>0</v>
      </c>
      <c r="D2566">
        <v>1.06894</v>
      </c>
      <c r="E2566">
        <v>1.07142</v>
      </c>
      <c r="F2566">
        <v>1.0644800000000001</v>
      </c>
      <c r="G2566">
        <v>1.06507</v>
      </c>
      <c r="H2566">
        <v>215104</v>
      </c>
      <c r="I2566">
        <f t="shared" si="681"/>
        <v>-28.942570647219952</v>
      </c>
      <c r="J2566">
        <f t="shared" si="685"/>
        <v>1.0594434615384618</v>
      </c>
      <c r="K2566">
        <f t="shared" si="686"/>
        <v>1.0646414634762795</v>
      </c>
      <c r="L2566">
        <f t="shared" si="692"/>
        <v>1.0631277777777777</v>
      </c>
      <c r="M2566">
        <f t="shared" si="693"/>
        <v>1.0614640655407115</v>
      </c>
      <c r="N2566" t="str">
        <f t="shared" si="682"/>
        <v>Sell</v>
      </c>
      <c r="O2566" t="str">
        <f t="shared" si="687"/>
        <v>Buy</v>
      </c>
      <c r="P2566" t="str">
        <f t="shared" si="694"/>
        <v>-</v>
      </c>
      <c r="Q2566" t="str">
        <f t="shared" si="688"/>
        <v>-</v>
      </c>
      <c r="R2566">
        <f t="shared" si="683"/>
        <v>1.06534</v>
      </c>
      <c r="S2566">
        <f t="shared" si="684"/>
        <v>1.0648</v>
      </c>
      <c r="T2566" t="str">
        <f t="shared" si="678"/>
        <v>-</v>
      </c>
      <c r="U2566" t="str">
        <f t="shared" si="679"/>
        <v>-</v>
      </c>
      <c r="V2566" t="str">
        <f t="shared" si="680"/>
        <v>-</v>
      </c>
      <c r="W2566" s="9">
        <f t="shared" si="689"/>
        <v>4996.8461080973921</v>
      </c>
      <c r="X2566" s="9">
        <f t="shared" si="690"/>
        <v>4690.3768825890256</v>
      </c>
      <c r="Y2566" s="9">
        <f t="shared" si="691"/>
        <v>196.79316472821665</v>
      </c>
    </row>
    <row r="2567" spans="1:26" x14ac:dyDescent="0.25">
      <c r="A2567" t="s">
        <v>2572</v>
      </c>
      <c r="B2567" s="2">
        <v>42808</v>
      </c>
      <c r="C2567" s="3">
        <v>0</v>
      </c>
      <c r="D2567">
        <v>1.06508</v>
      </c>
      <c r="E2567">
        <v>1.0662400000000001</v>
      </c>
      <c r="F2567">
        <v>1.06003</v>
      </c>
      <c r="G2567">
        <v>1.0611900000000001</v>
      </c>
      <c r="H2567">
        <v>185747</v>
      </c>
      <c r="I2567">
        <f t="shared" si="681"/>
        <v>-46.627164995441788</v>
      </c>
      <c r="J2567">
        <f t="shared" si="685"/>
        <v>1.0594235897435897</v>
      </c>
      <c r="K2567">
        <f t="shared" si="686"/>
        <v>1.0645540846540951</v>
      </c>
      <c r="L2567">
        <f t="shared" si="692"/>
        <v>1.0626030555555555</v>
      </c>
      <c r="M2567">
        <f t="shared" si="693"/>
        <v>1.0614492511871596</v>
      </c>
      <c r="N2567" t="str">
        <f t="shared" si="682"/>
        <v>-</v>
      </c>
      <c r="O2567" t="str">
        <f t="shared" si="687"/>
        <v>Sell</v>
      </c>
      <c r="P2567" t="str">
        <f t="shared" si="694"/>
        <v>-</v>
      </c>
      <c r="Q2567" t="str">
        <f t="shared" si="688"/>
        <v>-</v>
      </c>
      <c r="R2567">
        <f t="shared" si="683"/>
        <v>1.0614600000000001</v>
      </c>
      <c r="S2567">
        <f t="shared" si="684"/>
        <v>1.0609200000000001</v>
      </c>
      <c r="T2567" t="str">
        <f t="shared" si="678"/>
        <v>-</v>
      </c>
      <c r="U2567" t="str">
        <f t="shared" si="679"/>
        <v>-</v>
      </c>
      <c r="V2567" t="str">
        <f t="shared" si="680"/>
        <v>-</v>
      </c>
      <c r="W2567" s="9">
        <f t="shared" si="689"/>
        <v>4996.8461080973921</v>
      </c>
      <c r="X2567" s="9">
        <f t="shared" si="690"/>
        <v>4707.5218172115683</v>
      </c>
      <c r="Y2567" s="9">
        <f t="shared" si="691"/>
        <v>214.26547872368829</v>
      </c>
    </row>
    <row r="2568" spans="1:26" x14ac:dyDescent="0.25">
      <c r="A2568" t="s">
        <v>2573</v>
      </c>
      <c r="B2568" s="2">
        <v>42809</v>
      </c>
      <c r="C2568" s="3">
        <v>0</v>
      </c>
      <c r="D2568">
        <v>1.0611999999999999</v>
      </c>
      <c r="E2568">
        <v>1.07399</v>
      </c>
      <c r="F2568">
        <v>1.06073</v>
      </c>
      <c r="G2568">
        <v>1.07375</v>
      </c>
      <c r="H2568">
        <v>220330</v>
      </c>
      <c r="I2568">
        <f t="shared" si="681"/>
        <v>-0.97919216646274032</v>
      </c>
      <c r="J2568">
        <f t="shared" si="685"/>
        <v>1.0597125641025642</v>
      </c>
      <c r="K2568">
        <f t="shared" si="686"/>
        <v>1.0647868926375357</v>
      </c>
      <c r="L2568">
        <f t="shared" si="692"/>
        <v>1.0625258333333329</v>
      </c>
      <c r="M2568">
        <f t="shared" si="693"/>
        <v>1.0621141565283942</v>
      </c>
      <c r="N2568" t="str">
        <f t="shared" si="682"/>
        <v>-</v>
      </c>
      <c r="O2568" t="str">
        <f t="shared" si="687"/>
        <v>Buy</v>
      </c>
      <c r="P2568" t="str">
        <f t="shared" si="694"/>
        <v>-</v>
      </c>
      <c r="Q2568" t="str">
        <f t="shared" si="688"/>
        <v>-</v>
      </c>
      <c r="R2568">
        <f t="shared" si="683"/>
        <v>1.07406</v>
      </c>
      <c r="S2568">
        <f t="shared" si="684"/>
        <v>1.0734399999999999</v>
      </c>
      <c r="T2568" t="str">
        <f t="shared" si="678"/>
        <v>-</v>
      </c>
      <c r="U2568" t="str">
        <f t="shared" si="679"/>
        <v>-</v>
      </c>
      <c r="V2568" t="str">
        <f t="shared" si="680"/>
        <v>-</v>
      </c>
      <c r="W2568" s="9">
        <f t="shared" si="689"/>
        <v>4996.8461080973921</v>
      </c>
      <c r="X2568" s="9">
        <f t="shared" si="690"/>
        <v>4652.296992809891</v>
      </c>
      <c r="Y2568" s="9">
        <f t="shared" si="691"/>
        <v>157.51350691136932</v>
      </c>
    </row>
    <row r="2569" spans="1:26" x14ac:dyDescent="0.25">
      <c r="A2569" t="s">
        <v>2574</v>
      </c>
      <c r="B2569" s="2">
        <v>42810</v>
      </c>
      <c r="C2569" s="3">
        <v>0</v>
      </c>
      <c r="D2569">
        <v>1.07376</v>
      </c>
      <c r="E2569">
        <v>1.07742</v>
      </c>
      <c r="F2569">
        <v>1.07057</v>
      </c>
      <c r="G2569">
        <v>1.07718</v>
      </c>
      <c r="H2569">
        <v>241625</v>
      </c>
      <c r="I2569">
        <f t="shared" si="681"/>
        <v>-0.85898353614895251</v>
      </c>
      <c r="J2569">
        <f t="shared" si="685"/>
        <v>1.0601678205128204</v>
      </c>
      <c r="K2569">
        <f t="shared" si="686"/>
        <v>1.0651006421910159</v>
      </c>
      <c r="L2569">
        <f t="shared" si="692"/>
        <v>1.0625538888888886</v>
      </c>
      <c r="M2569">
        <f t="shared" si="693"/>
        <v>1.0629285264457784</v>
      </c>
      <c r="N2569" t="str">
        <f t="shared" si="682"/>
        <v>-</v>
      </c>
      <c r="O2569" t="str">
        <f t="shared" si="687"/>
        <v>Buy</v>
      </c>
      <c r="P2569" t="str">
        <f t="shared" si="694"/>
        <v>-</v>
      </c>
      <c r="Q2569" t="str">
        <f t="shared" si="688"/>
        <v>-</v>
      </c>
      <c r="R2569">
        <f t="shared" si="683"/>
        <v>1.07751</v>
      </c>
      <c r="S2569">
        <f t="shared" si="684"/>
        <v>1.0768500000000001</v>
      </c>
      <c r="T2569" t="str">
        <f t="shared" si="678"/>
        <v>-</v>
      </c>
      <c r="U2569" t="str">
        <f t="shared" si="679"/>
        <v>-</v>
      </c>
      <c r="V2569" t="str">
        <f t="shared" si="680"/>
        <v>-</v>
      </c>
      <c r="W2569" s="9">
        <f t="shared" si="689"/>
        <v>4996.8461080973921</v>
      </c>
      <c r="X2569" s="9">
        <f t="shared" si="690"/>
        <v>4637.401145323377</v>
      </c>
      <c r="Y2569" s="9">
        <f t="shared" si="691"/>
        <v>141.97328716543757</v>
      </c>
    </row>
    <row r="2570" spans="1:26" x14ac:dyDescent="0.25">
      <c r="A2570" t="s">
        <v>2575</v>
      </c>
      <c r="B2570" s="2">
        <v>42811</v>
      </c>
      <c r="C2570" s="3">
        <v>0</v>
      </c>
      <c r="D2570">
        <v>1.07717</v>
      </c>
      <c r="E2570">
        <v>1.07823</v>
      </c>
      <c r="F2570">
        <v>1.07274</v>
      </c>
      <c r="G2570">
        <v>1.07382</v>
      </c>
      <c r="H2570">
        <v>191327</v>
      </c>
      <c r="I2570">
        <f t="shared" si="681"/>
        <v>-15.339130434782666</v>
      </c>
      <c r="J2570">
        <f t="shared" si="685"/>
        <v>1.0605394871794875</v>
      </c>
      <c r="K2570">
        <f t="shared" si="686"/>
        <v>1.0653213854266863</v>
      </c>
      <c r="L2570">
        <f t="shared" si="692"/>
        <v>1.0624327777777776</v>
      </c>
      <c r="M2570">
        <f t="shared" si="693"/>
        <v>1.0635172547460066</v>
      </c>
      <c r="N2570" t="str">
        <f t="shared" si="682"/>
        <v>Sell</v>
      </c>
      <c r="O2570" t="str">
        <f t="shared" si="687"/>
        <v>Buy</v>
      </c>
      <c r="P2570" t="str">
        <f t="shared" si="694"/>
        <v>-</v>
      </c>
      <c r="Q2570" t="str">
        <f t="shared" si="688"/>
        <v>-</v>
      </c>
      <c r="R2570">
        <f t="shared" si="683"/>
        <v>1.0741799999999999</v>
      </c>
      <c r="S2570">
        <f t="shared" si="684"/>
        <v>1.0734600000000001</v>
      </c>
      <c r="T2570" t="str">
        <f t="shared" si="678"/>
        <v>-</v>
      </c>
      <c r="U2570" t="str">
        <f t="shared" si="679"/>
        <v>-</v>
      </c>
      <c r="V2570" t="str">
        <f t="shared" si="680"/>
        <v>-</v>
      </c>
      <c r="W2570" s="9">
        <f t="shared" si="689"/>
        <v>4996.8461080973921</v>
      </c>
      <c r="X2570" s="9">
        <f t="shared" si="690"/>
        <v>4651.7772701943741</v>
      </c>
      <c r="Y2570" s="9">
        <f t="shared" si="691"/>
        <v>156.95854021515538</v>
      </c>
    </row>
    <row r="2571" spans="1:26" x14ac:dyDescent="0.25">
      <c r="A2571" t="s">
        <v>2576</v>
      </c>
      <c r="B2571" s="2">
        <v>42813</v>
      </c>
      <c r="C2571" s="3">
        <v>0</v>
      </c>
      <c r="D2571">
        <v>1.07318</v>
      </c>
      <c r="E2571">
        <v>1.0745100000000001</v>
      </c>
      <c r="F2571">
        <v>1.07317</v>
      </c>
      <c r="G2571">
        <v>1.0742</v>
      </c>
      <c r="H2571">
        <v>5621</v>
      </c>
      <c r="I2571">
        <f t="shared" si="681"/>
        <v>-14.387718671902766</v>
      </c>
      <c r="J2571">
        <f t="shared" si="685"/>
        <v>1.0609182051282053</v>
      </c>
      <c r="K2571">
        <f t="shared" si="686"/>
        <v>1.0655461604791754</v>
      </c>
      <c r="L2571">
        <f t="shared" si="692"/>
        <v>1.0623205555555553</v>
      </c>
      <c r="M2571">
        <f t="shared" si="693"/>
        <v>1.0640947004354118</v>
      </c>
      <c r="N2571" t="str">
        <f t="shared" si="682"/>
        <v>-</v>
      </c>
      <c r="O2571" t="str">
        <f t="shared" si="687"/>
        <v>Buy</v>
      </c>
      <c r="P2571" t="str">
        <f t="shared" si="694"/>
        <v>-</v>
      </c>
      <c r="Q2571" t="str">
        <f t="shared" si="688"/>
        <v>-</v>
      </c>
      <c r="R2571">
        <f t="shared" si="683"/>
        <v>1.0745800000000001</v>
      </c>
      <c r="S2571">
        <f t="shared" si="684"/>
        <v>1.07382</v>
      </c>
      <c r="T2571" t="str">
        <f t="shared" si="678"/>
        <v>-</v>
      </c>
      <c r="U2571" t="str">
        <f t="shared" si="679"/>
        <v>-</v>
      </c>
      <c r="V2571" t="str">
        <f t="shared" si="680"/>
        <v>-</v>
      </c>
      <c r="W2571" s="9">
        <f t="shared" si="689"/>
        <v>4996.8461080973921</v>
      </c>
      <c r="X2571" s="9">
        <f t="shared" si="690"/>
        <v>4650.0456998058698</v>
      </c>
      <c r="Y2571" s="9">
        <f t="shared" si="691"/>
        <v>155.15178356792916</v>
      </c>
    </row>
    <row r="2572" spans="1:26" x14ac:dyDescent="0.25">
      <c r="A2572" t="s">
        <v>2577</v>
      </c>
      <c r="B2572" s="2">
        <v>42814</v>
      </c>
      <c r="C2572" s="3">
        <v>0</v>
      </c>
      <c r="D2572">
        <v>1.0742100000000001</v>
      </c>
      <c r="E2572">
        <v>1.07772</v>
      </c>
      <c r="F2572">
        <v>1.0719000000000001</v>
      </c>
      <c r="G2572">
        <v>1.07368</v>
      </c>
      <c r="H2572">
        <v>177276</v>
      </c>
      <c r="I2572">
        <f t="shared" si="681"/>
        <v>-17.67676767676782</v>
      </c>
      <c r="J2572">
        <f t="shared" si="685"/>
        <v>1.0613465384615388</v>
      </c>
      <c r="K2572">
        <f t="shared" si="686"/>
        <v>1.0657520804670444</v>
      </c>
      <c r="L2572">
        <f t="shared" si="692"/>
        <v>1.0623033333333332</v>
      </c>
      <c r="M2572">
        <f t="shared" si="693"/>
        <v>1.0646128247362003</v>
      </c>
      <c r="N2572" t="str">
        <f t="shared" si="682"/>
        <v>-</v>
      </c>
      <c r="O2572" t="str">
        <f t="shared" si="687"/>
        <v>Buy</v>
      </c>
      <c r="P2572" t="str">
        <f t="shared" si="694"/>
        <v>-</v>
      </c>
      <c r="Q2572" t="str">
        <f t="shared" si="688"/>
        <v>-</v>
      </c>
      <c r="R2572">
        <f t="shared" si="683"/>
        <v>1.0740499999999999</v>
      </c>
      <c r="S2572">
        <f t="shared" si="684"/>
        <v>1.07331</v>
      </c>
      <c r="T2572" t="str">
        <f t="shared" si="678"/>
        <v>-</v>
      </c>
      <c r="U2572" t="str">
        <f t="shared" si="679"/>
        <v>-</v>
      </c>
      <c r="V2572" t="str">
        <f t="shared" si="680"/>
        <v>-</v>
      </c>
      <c r="W2572" s="9">
        <f t="shared" si="689"/>
        <v>4996.8461080973921</v>
      </c>
      <c r="X2572" s="9">
        <f t="shared" si="690"/>
        <v>4652.3403082699988</v>
      </c>
      <c r="Y2572" s="9">
        <f t="shared" si="691"/>
        <v>157.54092200070522</v>
      </c>
    </row>
    <row r="2573" spans="1:26" x14ac:dyDescent="0.25">
      <c r="A2573" t="s">
        <v>2578</v>
      </c>
      <c r="B2573" s="2">
        <v>42815</v>
      </c>
      <c r="C2573" s="3">
        <v>0</v>
      </c>
      <c r="D2573">
        <v>1.07368</v>
      </c>
      <c r="E2573">
        <v>1.0819099999999999</v>
      </c>
      <c r="F2573">
        <v>1.0735300000000001</v>
      </c>
      <c r="G2573">
        <v>1.08125</v>
      </c>
      <c r="H2573">
        <v>230034</v>
      </c>
      <c r="I2573">
        <f t="shared" si="681"/>
        <v>-2.2433718558799551</v>
      </c>
      <c r="J2573">
        <f t="shared" si="685"/>
        <v>1.0618874358974359</v>
      </c>
      <c r="K2573">
        <f t="shared" si="686"/>
        <v>1.0661444328602838</v>
      </c>
      <c r="L2573">
        <f t="shared" si="692"/>
        <v>1.0626747222222219</v>
      </c>
      <c r="M2573">
        <f t="shared" si="693"/>
        <v>1.0655121315072165</v>
      </c>
      <c r="N2573" t="str">
        <f t="shared" si="682"/>
        <v>-</v>
      </c>
      <c r="O2573" t="str">
        <f t="shared" si="687"/>
        <v>Buy</v>
      </c>
      <c r="P2573" t="str">
        <f t="shared" si="694"/>
        <v>-</v>
      </c>
      <c r="Q2573" t="str">
        <f t="shared" si="688"/>
        <v>-</v>
      </c>
      <c r="R2573">
        <f t="shared" si="683"/>
        <v>1.0816399999999999</v>
      </c>
      <c r="S2573">
        <f t="shared" si="684"/>
        <v>1.0808599999999999</v>
      </c>
      <c r="T2573" t="str">
        <f t="shared" si="678"/>
        <v>-</v>
      </c>
      <c r="U2573" t="str">
        <f t="shared" si="679"/>
        <v>-</v>
      </c>
      <c r="V2573" t="str">
        <f t="shared" si="680"/>
        <v>-</v>
      </c>
      <c r="W2573" s="9">
        <f t="shared" si="689"/>
        <v>4996.8461080973921</v>
      </c>
      <c r="X2573" s="9">
        <f t="shared" si="690"/>
        <v>4619.6942680535039</v>
      </c>
      <c r="Y2573" s="9">
        <f t="shared" si="691"/>
        <v>123.36331535018736</v>
      </c>
    </row>
    <row r="2574" spans="1:26" x14ac:dyDescent="0.25">
      <c r="A2574" t="s">
        <v>2579</v>
      </c>
      <c r="B2574" s="2">
        <v>42816</v>
      </c>
      <c r="C2574" s="3">
        <v>0</v>
      </c>
      <c r="D2574">
        <v>1.08124</v>
      </c>
      <c r="E2574">
        <v>1.0824499999999999</v>
      </c>
      <c r="F2574">
        <v>1.07758</v>
      </c>
      <c r="G2574">
        <v>1.07891</v>
      </c>
      <c r="H2574">
        <v>225758</v>
      </c>
      <c r="I2574">
        <f t="shared" si="681"/>
        <v>-11.815754339118419</v>
      </c>
      <c r="J2574">
        <f t="shared" si="685"/>
        <v>1.0623525641025642</v>
      </c>
      <c r="K2574">
        <f t="shared" si="686"/>
        <v>1.0664676117752134</v>
      </c>
      <c r="L2574">
        <f t="shared" si="692"/>
        <v>1.0629463888888886</v>
      </c>
      <c r="M2574">
        <f t="shared" si="693"/>
        <v>1.0662363406149344</v>
      </c>
      <c r="N2574" t="str">
        <f t="shared" si="682"/>
        <v>Sell</v>
      </c>
      <c r="O2574" t="str">
        <f t="shared" si="687"/>
        <v>Buy</v>
      </c>
      <c r="P2574" t="str">
        <f t="shared" si="694"/>
        <v>-</v>
      </c>
      <c r="Q2574" t="str">
        <f t="shared" si="688"/>
        <v>-</v>
      </c>
      <c r="R2574">
        <f t="shared" si="683"/>
        <v>1.07925</v>
      </c>
      <c r="S2574">
        <f t="shared" si="684"/>
        <v>1.07857</v>
      </c>
      <c r="T2574" t="str">
        <f t="shared" si="678"/>
        <v>-</v>
      </c>
      <c r="U2574" t="str">
        <f t="shared" si="679"/>
        <v>-</v>
      </c>
      <c r="V2574" t="str">
        <f t="shared" si="680"/>
        <v>-</v>
      </c>
      <c r="W2574" s="9">
        <f t="shared" si="689"/>
        <v>4996.8461080973921</v>
      </c>
      <c r="X2574" s="9">
        <f t="shared" si="690"/>
        <v>4629.9245847555176</v>
      </c>
      <c r="Y2574" s="9">
        <f t="shared" si="691"/>
        <v>134.1360602430241</v>
      </c>
    </row>
    <row r="2575" spans="1:26" x14ac:dyDescent="0.25">
      <c r="A2575" t="s">
        <v>2580</v>
      </c>
      <c r="B2575" s="2">
        <v>42817</v>
      </c>
      <c r="C2575" s="3">
        <v>0</v>
      </c>
      <c r="D2575">
        <v>1.07891</v>
      </c>
      <c r="E2575">
        <v>1.0804800000000001</v>
      </c>
      <c r="F2575">
        <v>1.0768</v>
      </c>
      <c r="G2575">
        <v>1.0783</v>
      </c>
      <c r="H2575">
        <v>211312</v>
      </c>
      <c r="I2575">
        <f t="shared" si="681"/>
        <v>-13.851802403203864</v>
      </c>
      <c r="J2575">
        <f t="shared" si="685"/>
        <v>1.062795128205128</v>
      </c>
      <c r="K2575">
        <f t="shared" si="686"/>
        <v>1.0667671659074867</v>
      </c>
      <c r="L2575">
        <f t="shared" si="692"/>
        <v>1.0632958333333331</v>
      </c>
      <c r="M2575">
        <f t="shared" si="693"/>
        <v>1.0668884303114246</v>
      </c>
      <c r="N2575" t="str">
        <f t="shared" si="682"/>
        <v>-</v>
      </c>
      <c r="O2575" t="str">
        <f t="shared" si="687"/>
        <v>Buy</v>
      </c>
      <c r="P2575" t="str">
        <f t="shared" si="694"/>
        <v>-</v>
      </c>
      <c r="Q2575" t="str">
        <f t="shared" si="688"/>
        <v>Buy</v>
      </c>
      <c r="R2575">
        <f t="shared" si="683"/>
        <v>1.0785899999999999</v>
      </c>
      <c r="S2575">
        <f t="shared" si="684"/>
        <v>1.0780099999999999</v>
      </c>
      <c r="T2575" t="str">
        <f t="shared" ref="T2575:T2638" si="695">IF(Y2575&lt;&gt;"",IF(Y2575&lt;=-$AE$86,"Stop","-"),"-")</f>
        <v>-</v>
      </c>
      <c r="U2575" t="str">
        <f t="shared" ref="U2575:U2638" si="696">IF(Y2575&lt;&gt;"",IF(Y2575&gt;$AE$87,"Target","-"),"-")</f>
        <v>-</v>
      </c>
      <c r="V2575" t="str">
        <f t="shared" ref="V2575:V2638" si="697">IF(P2575="Buy",$AE$88,IF(P2575="Sell",$AE$88/R2575,"-"))</f>
        <v>-</v>
      </c>
      <c r="W2575" s="9">
        <f t="shared" si="689"/>
        <v>4996.8461080973921</v>
      </c>
      <c r="X2575" s="9">
        <f t="shared" si="690"/>
        <v>4632.7576818785565</v>
      </c>
      <c r="Y2575" s="9">
        <f t="shared" si="691"/>
        <v>137.12052302725442</v>
      </c>
      <c r="Z2575">
        <v>137.12052302725442</v>
      </c>
    </row>
    <row r="2576" spans="1:26" x14ac:dyDescent="0.25">
      <c r="A2576" t="s">
        <v>2581</v>
      </c>
      <c r="B2576" s="2">
        <v>42818</v>
      </c>
      <c r="C2576" s="3">
        <v>0</v>
      </c>
      <c r="D2576">
        <v>1.0783100000000001</v>
      </c>
      <c r="E2576">
        <v>1.08179</v>
      </c>
      <c r="F2576">
        <v>1.07602</v>
      </c>
      <c r="G2576">
        <v>1.07969</v>
      </c>
      <c r="H2576">
        <v>193770</v>
      </c>
      <c r="I2576">
        <f t="shared" ref="I2576:I2639" si="698">(MAX(E2563:E2576)-G2576)/(MAX(E2563:E2576)-MIN(F2563:F2576))*-100</f>
        <v>-9.2122830440583279</v>
      </c>
      <c r="J2576">
        <f t="shared" si="685"/>
        <v>1.0632357692307692</v>
      </c>
      <c r="K2576">
        <f t="shared" si="686"/>
        <v>1.0670943262642592</v>
      </c>
      <c r="L2576">
        <f t="shared" si="692"/>
        <v>1.0637324999999997</v>
      </c>
      <c r="M2576">
        <f t="shared" si="693"/>
        <v>1.0675804070513475</v>
      </c>
      <c r="N2576" t="str">
        <f t="shared" ref="N2576:N2639" si="699">IF(AND($I2576&gt;$AE$82,$I2575&lt;$AE$82),"Buy",IF(AND($I2576&lt;$AE$81,$I2575&gt;$AE$81),"Sell","-"))</f>
        <v>-</v>
      </c>
      <c r="O2576" t="str">
        <f t="shared" si="687"/>
        <v>Buy</v>
      </c>
      <c r="P2576" t="str">
        <f t="shared" si="694"/>
        <v>-</v>
      </c>
      <c r="Q2576" t="str">
        <f t="shared" si="688"/>
        <v>-</v>
      </c>
      <c r="R2576">
        <f t="shared" ref="R2576:R2639" si="700">ROUND(G2576+0.05*_xlfn.STDEV.P(G2565:G2576),5)</f>
        <v>1.0799799999999999</v>
      </c>
      <c r="S2576">
        <f t="shared" ref="S2576:S2639" si="701">ROUND(G2576-0.05*_xlfn.STDEV.P(G2565:G2576),5)</f>
        <v>1.0793999999999999</v>
      </c>
      <c r="T2576" t="str">
        <f t="shared" si="695"/>
        <v>-</v>
      </c>
      <c r="U2576" t="str">
        <f t="shared" si="696"/>
        <v>-</v>
      </c>
      <c r="V2576" t="str">
        <f t="shared" si="697"/>
        <v>-</v>
      </c>
    </row>
    <row r="2577" spans="1:22" x14ac:dyDescent="0.25">
      <c r="A2577" t="s">
        <v>2582</v>
      </c>
      <c r="B2577" s="2">
        <v>42820</v>
      </c>
      <c r="C2577" s="3">
        <v>0</v>
      </c>
      <c r="D2577">
        <v>1.0834999999999999</v>
      </c>
      <c r="E2577">
        <v>1.0849200000000001</v>
      </c>
      <c r="F2577">
        <v>1.08264</v>
      </c>
      <c r="G2577">
        <v>1.0845100000000001</v>
      </c>
      <c r="H2577">
        <v>15073</v>
      </c>
      <c r="I2577">
        <f t="shared" si="698"/>
        <v>-1.511799410029576</v>
      </c>
      <c r="J2577">
        <f t="shared" ref="J2577:J2640" si="702">AVERAGE(G2500:G2577)</f>
        <v>1.0637393589743587</v>
      </c>
      <c r="K2577">
        <f t="shared" ref="K2577:K2640" si="703">$K2576*(1-(2/(78+1)))+$G2577*(2/(78+1))</f>
        <v>1.0675352293968094</v>
      </c>
      <c r="L2577">
        <f t="shared" si="692"/>
        <v>1.0643613888888888</v>
      </c>
      <c r="M2577">
        <f t="shared" si="693"/>
        <v>1.068495520183707</v>
      </c>
      <c r="N2577" t="str">
        <f t="shared" si="699"/>
        <v>-</v>
      </c>
      <c r="O2577" t="str">
        <f t="shared" ref="O2577:O2640" si="704">IF(K2577&gt;K2576,"Buy","Sell")</f>
        <v>Buy</v>
      </c>
      <c r="P2577" t="str">
        <f t="shared" si="694"/>
        <v>-</v>
      </c>
      <c r="Q2577" t="str">
        <f t="shared" si="688"/>
        <v>-</v>
      </c>
      <c r="R2577">
        <f t="shared" si="700"/>
        <v>1.08483</v>
      </c>
      <c r="S2577">
        <f t="shared" si="701"/>
        <v>1.08419</v>
      </c>
      <c r="T2577" t="str">
        <f t="shared" si="695"/>
        <v>-</v>
      </c>
      <c r="U2577" t="str">
        <f t="shared" si="696"/>
        <v>-</v>
      </c>
      <c r="V2577" t="str">
        <f t="shared" si="697"/>
        <v>-</v>
      </c>
    </row>
    <row r="2578" spans="1:22" x14ac:dyDescent="0.25">
      <c r="A2578" t="s">
        <v>2583</v>
      </c>
      <c r="B2578" s="2">
        <v>42821</v>
      </c>
      <c r="C2578" s="3">
        <v>0</v>
      </c>
      <c r="D2578">
        <v>1.08453</v>
      </c>
      <c r="E2578">
        <v>1.0905800000000001</v>
      </c>
      <c r="F2578">
        <v>1.0837699999999999</v>
      </c>
      <c r="G2578">
        <v>1.0860799999999999</v>
      </c>
      <c r="H2578">
        <v>187268</v>
      </c>
      <c r="I2578">
        <f t="shared" si="698"/>
        <v>-14.729950900164187</v>
      </c>
      <c r="J2578">
        <f t="shared" si="702"/>
        <v>1.0642611538461533</v>
      </c>
      <c r="K2578">
        <f t="shared" si="703"/>
        <v>1.0680047172601814</v>
      </c>
      <c r="L2578">
        <f t="shared" si="692"/>
        <v>1.0650894444444443</v>
      </c>
      <c r="M2578">
        <f t="shared" si="693"/>
        <v>1.0694460326062094</v>
      </c>
      <c r="N2578" t="str">
        <f t="shared" si="699"/>
        <v>Sell</v>
      </c>
      <c r="O2578" t="str">
        <f t="shared" si="704"/>
        <v>Buy</v>
      </c>
      <c r="P2578" t="str">
        <f t="shared" si="694"/>
        <v>-</v>
      </c>
      <c r="Q2578" t="str">
        <f t="shared" si="688"/>
        <v>-</v>
      </c>
      <c r="R2578">
        <f t="shared" si="700"/>
        <v>1.08639</v>
      </c>
      <c r="S2578">
        <f t="shared" si="701"/>
        <v>1.0857699999999999</v>
      </c>
      <c r="T2578" t="str">
        <f t="shared" si="695"/>
        <v>-</v>
      </c>
      <c r="U2578" t="str">
        <f t="shared" si="696"/>
        <v>-</v>
      </c>
      <c r="V2578" t="str">
        <f t="shared" si="697"/>
        <v>-</v>
      </c>
    </row>
    <row r="2579" spans="1:22" x14ac:dyDescent="0.25">
      <c r="A2579" t="s">
        <v>2584</v>
      </c>
      <c r="B2579" s="2">
        <v>42822</v>
      </c>
      <c r="C2579" s="3">
        <v>0</v>
      </c>
      <c r="D2579">
        <v>1.08609</v>
      </c>
      <c r="E2579">
        <v>1.08725</v>
      </c>
      <c r="F2579">
        <v>1.07988</v>
      </c>
      <c r="G2579">
        <v>1.08162</v>
      </c>
      <c r="H2579">
        <v>174351</v>
      </c>
      <c r="I2579">
        <f t="shared" si="698"/>
        <v>-29.328968903437175</v>
      </c>
      <c r="J2579">
        <f t="shared" si="702"/>
        <v>1.0647160256410253</v>
      </c>
      <c r="K2579">
        <f t="shared" si="703"/>
        <v>1.0683494079624554</v>
      </c>
      <c r="L2579">
        <f t="shared" si="692"/>
        <v>1.0657505555555555</v>
      </c>
      <c r="M2579">
        <f t="shared" si="693"/>
        <v>1.0701040848977657</v>
      </c>
      <c r="N2579" t="str">
        <f t="shared" si="699"/>
        <v>-</v>
      </c>
      <c r="O2579" t="str">
        <f t="shared" si="704"/>
        <v>Buy</v>
      </c>
      <c r="P2579" t="str">
        <f t="shared" si="694"/>
        <v>-</v>
      </c>
      <c r="Q2579" t="str">
        <f t="shared" ref="Q2579:Q2642" si="705">IF(AND(M2578&lt;K2578,M2579&gt;K2579),"Buy",IF(AND(M2578&gt;K2578,M2579&lt;K2579),"Sell","-"))</f>
        <v>-</v>
      </c>
      <c r="R2579">
        <f t="shared" si="700"/>
        <v>1.08182</v>
      </c>
      <c r="S2579">
        <f t="shared" si="701"/>
        <v>1.08142</v>
      </c>
      <c r="T2579" t="str">
        <f t="shared" si="695"/>
        <v>-</v>
      </c>
      <c r="U2579" t="str">
        <f t="shared" si="696"/>
        <v>-</v>
      </c>
      <c r="V2579" t="str">
        <f t="shared" si="697"/>
        <v>-</v>
      </c>
    </row>
    <row r="2580" spans="1:22" x14ac:dyDescent="0.25">
      <c r="A2580" t="s">
        <v>2585</v>
      </c>
      <c r="B2580" s="2">
        <v>42823</v>
      </c>
      <c r="C2580" s="3">
        <v>0</v>
      </c>
      <c r="D2580">
        <v>1.08162</v>
      </c>
      <c r="E2580">
        <v>1.08264</v>
      </c>
      <c r="F2580">
        <v>1.0739799999999999</v>
      </c>
      <c r="G2580">
        <v>1.0758300000000001</v>
      </c>
      <c r="H2580">
        <v>178837</v>
      </c>
      <c r="I2580">
        <f t="shared" si="698"/>
        <v>-48.281505728314251</v>
      </c>
      <c r="J2580">
        <f t="shared" si="702"/>
        <v>1.0651570512820507</v>
      </c>
      <c r="K2580">
        <f t="shared" si="703"/>
        <v>1.068538790039355</v>
      </c>
      <c r="L2580">
        <f t="shared" si="692"/>
        <v>1.0661819444444447</v>
      </c>
      <c r="M2580">
        <f t="shared" si="693"/>
        <v>1.0704135938222108</v>
      </c>
      <c r="N2580" t="str">
        <f t="shared" si="699"/>
        <v>-</v>
      </c>
      <c r="O2580" t="str">
        <f t="shared" si="704"/>
        <v>Buy</v>
      </c>
      <c r="P2580" t="str">
        <f t="shared" si="694"/>
        <v>-</v>
      </c>
      <c r="Q2580" t="str">
        <f t="shared" si="705"/>
        <v>-</v>
      </c>
      <c r="R2580">
        <f t="shared" si="700"/>
        <v>1.07603</v>
      </c>
      <c r="S2580">
        <f t="shared" si="701"/>
        <v>1.0756300000000001</v>
      </c>
      <c r="T2580" t="str">
        <f t="shared" si="695"/>
        <v>-</v>
      </c>
      <c r="U2580" t="str">
        <f t="shared" si="696"/>
        <v>-</v>
      </c>
      <c r="V2580" t="str">
        <f t="shared" si="697"/>
        <v>-</v>
      </c>
    </row>
    <row r="2581" spans="1:22" x14ac:dyDescent="0.25">
      <c r="A2581" t="s">
        <v>2586</v>
      </c>
      <c r="B2581" s="2">
        <v>42824</v>
      </c>
      <c r="C2581" s="3">
        <v>0</v>
      </c>
      <c r="D2581">
        <v>1.07582</v>
      </c>
      <c r="E2581">
        <v>1.0767899999999999</v>
      </c>
      <c r="F2581">
        <v>1.06718</v>
      </c>
      <c r="G2581">
        <v>1.06877</v>
      </c>
      <c r="H2581">
        <v>166247</v>
      </c>
      <c r="I2581">
        <f t="shared" si="698"/>
        <v>-73.06532663316581</v>
      </c>
      <c r="J2581">
        <f t="shared" si="702"/>
        <v>1.0653133333333331</v>
      </c>
      <c r="K2581">
        <f t="shared" si="703"/>
        <v>1.0685446434560804</v>
      </c>
      <c r="L2581">
        <f t="shared" si="692"/>
        <v>1.066227777777778</v>
      </c>
      <c r="M2581">
        <f t="shared" si="693"/>
        <v>1.0703247509129021</v>
      </c>
      <c r="N2581" t="str">
        <f t="shared" si="699"/>
        <v>-</v>
      </c>
      <c r="O2581" t="str">
        <f t="shared" si="704"/>
        <v>Buy</v>
      </c>
      <c r="P2581" t="str">
        <f t="shared" si="694"/>
        <v>-</v>
      </c>
      <c r="Q2581" t="str">
        <f t="shared" si="705"/>
        <v>-</v>
      </c>
      <c r="R2581">
        <f t="shared" si="700"/>
        <v>1.06901</v>
      </c>
      <c r="S2581">
        <f t="shared" si="701"/>
        <v>1.06853</v>
      </c>
      <c r="T2581" t="str">
        <f t="shared" si="695"/>
        <v>-</v>
      </c>
      <c r="U2581" t="str">
        <f t="shared" si="696"/>
        <v>-</v>
      </c>
      <c r="V2581" t="str">
        <f t="shared" si="697"/>
        <v>-</v>
      </c>
    </row>
    <row r="2582" spans="1:22" x14ac:dyDescent="0.25">
      <c r="A2582" t="s">
        <v>2587</v>
      </c>
      <c r="B2582" s="2">
        <v>42825</v>
      </c>
      <c r="C2582" s="3">
        <v>0</v>
      </c>
      <c r="D2582">
        <v>1.0687500000000001</v>
      </c>
      <c r="E2582">
        <v>1.0701799999999999</v>
      </c>
      <c r="F2582">
        <v>1.06508</v>
      </c>
      <c r="G2582">
        <v>1.06528</v>
      </c>
      <c r="H2582">
        <v>189401</v>
      </c>
      <c r="I2582">
        <f t="shared" si="698"/>
        <v>-99.215686274509892</v>
      </c>
      <c r="J2582">
        <f t="shared" si="702"/>
        <v>1.0654899999999998</v>
      </c>
      <c r="K2582">
        <f t="shared" si="703"/>
        <v>1.0684619942546607</v>
      </c>
      <c r="L2582">
        <f t="shared" si="692"/>
        <v>1.0663427777777779</v>
      </c>
      <c r="M2582">
        <f t="shared" si="693"/>
        <v>1.0700520616743669</v>
      </c>
      <c r="N2582" t="str">
        <f t="shared" si="699"/>
        <v>-</v>
      </c>
      <c r="O2582" t="str">
        <f t="shared" si="704"/>
        <v>Sell</v>
      </c>
      <c r="P2582" t="str">
        <f t="shared" si="694"/>
        <v>-</v>
      </c>
      <c r="Q2582" t="str">
        <f t="shared" si="705"/>
        <v>-</v>
      </c>
      <c r="R2582">
        <f t="shared" si="700"/>
        <v>1.0655699999999999</v>
      </c>
      <c r="S2582">
        <f t="shared" si="701"/>
        <v>1.0649900000000001</v>
      </c>
      <c r="T2582" t="str">
        <f t="shared" si="695"/>
        <v>-</v>
      </c>
      <c r="U2582" t="str">
        <f t="shared" si="696"/>
        <v>-</v>
      </c>
      <c r="V2582" t="str">
        <f t="shared" si="697"/>
        <v>-</v>
      </c>
    </row>
    <row r="2583" spans="1:22" x14ac:dyDescent="0.25">
      <c r="A2583" t="s">
        <v>2588</v>
      </c>
      <c r="B2583" s="2">
        <v>42827</v>
      </c>
      <c r="C2583" s="3">
        <v>0</v>
      </c>
      <c r="D2583">
        <v>1.0659400000000001</v>
      </c>
      <c r="E2583">
        <v>1.0673699999999999</v>
      </c>
      <c r="F2583">
        <v>1.06585</v>
      </c>
      <c r="G2583">
        <v>1.0669200000000001</v>
      </c>
      <c r="H2583">
        <v>9469</v>
      </c>
      <c r="I2583">
        <f t="shared" si="698"/>
        <v>-92.784313725489966</v>
      </c>
      <c r="J2583">
        <f t="shared" si="702"/>
        <v>1.0656774358974355</v>
      </c>
      <c r="K2583">
        <f t="shared" si="703"/>
        <v>1.0684229564254288</v>
      </c>
      <c r="L2583">
        <f t="shared" si="692"/>
        <v>1.0664652777777781</v>
      </c>
      <c r="M2583">
        <f t="shared" si="693"/>
        <v>1.0698827610433201</v>
      </c>
      <c r="N2583" t="str">
        <f t="shared" si="699"/>
        <v>-</v>
      </c>
      <c r="O2583" t="str">
        <f t="shared" si="704"/>
        <v>Sell</v>
      </c>
      <c r="P2583" t="str">
        <f t="shared" si="694"/>
        <v>-</v>
      </c>
      <c r="Q2583" t="str">
        <f t="shared" si="705"/>
        <v>-</v>
      </c>
      <c r="R2583">
        <f t="shared" si="700"/>
        <v>1.06725</v>
      </c>
      <c r="S2583">
        <f t="shared" si="701"/>
        <v>1.0665899999999999</v>
      </c>
      <c r="T2583" t="str">
        <f t="shared" si="695"/>
        <v>-</v>
      </c>
      <c r="U2583" t="str">
        <f t="shared" si="696"/>
        <v>-</v>
      </c>
      <c r="V2583" t="str">
        <f t="shared" si="697"/>
        <v>-</v>
      </c>
    </row>
    <row r="2584" spans="1:22" x14ac:dyDescent="0.25">
      <c r="A2584" t="s">
        <v>2589</v>
      </c>
      <c r="B2584" s="2">
        <v>42828</v>
      </c>
      <c r="C2584" s="3">
        <v>0</v>
      </c>
      <c r="D2584">
        <v>1.0669200000000001</v>
      </c>
      <c r="E2584">
        <v>1.06809</v>
      </c>
      <c r="F2584">
        <v>1.06423</v>
      </c>
      <c r="G2584">
        <v>1.0669500000000001</v>
      </c>
      <c r="H2584">
        <v>175224</v>
      </c>
      <c r="I2584">
        <f t="shared" si="698"/>
        <v>-89.677419354838534</v>
      </c>
      <c r="J2584">
        <f t="shared" si="702"/>
        <v>1.0659492307692304</v>
      </c>
      <c r="K2584">
        <f t="shared" si="703"/>
        <v>1.0683856663893418</v>
      </c>
      <c r="L2584">
        <f t="shared" si="692"/>
        <v>1.0666338888888891</v>
      </c>
      <c r="M2584">
        <f t="shared" si="693"/>
        <v>1.0697242334193569</v>
      </c>
      <c r="N2584" t="str">
        <f t="shared" si="699"/>
        <v>Buy</v>
      </c>
      <c r="O2584" t="str">
        <f t="shared" si="704"/>
        <v>Sell</v>
      </c>
      <c r="P2584" t="str">
        <f t="shared" si="694"/>
        <v>-</v>
      </c>
      <c r="Q2584" t="str">
        <f t="shared" si="705"/>
        <v>-</v>
      </c>
      <c r="R2584">
        <f t="shared" si="700"/>
        <v>1.0672999999999999</v>
      </c>
      <c r="S2584">
        <f t="shared" si="701"/>
        <v>1.0666</v>
      </c>
      <c r="T2584" t="str">
        <f t="shared" si="695"/>
        <v>-</v>
      </c>
      <c r="U2584" t="str">
        <f t="shared" si="696"/>
        <v>-</v>
      </c>
      <c r="V2584" t="str">
        <f t="shared" si="697"/>
        <v>-</v>
      </c>
    </row>
    <row r="2585" spans="1:22" x14ac:dyDescent="0.25">
      <c r="A2585" t="s">
        <v>2590</v>
      </c>
      <c r="B2585" s="2">
        <v>42829</v>
      </c>
      <c r="C2585" s="3">
        <v>0</v>
      </c>
      <c r="D2585">
        <v>1.0669500000000001</v>
      </c>
      <c r="E2585">
        <v>1.0685100000000001</v>
      </c>
      <c r="F2585">
        <v>1.06355</v>
      </c>
      <c r="G2585">
        <v>1.06779</v>
      </c>
      <c r="H2585">
        <v>170473</v>
      </c>
      <c r="I2585">
        <f t="shared" si="698"/>
        <v>-84.313725490196063</v>
      </c>
      <c r="J2585">
        <f t="shared" si="702"/>
        <v>1.0662832051282047</v>
      </c>
      <c r="K2585">
        <f t="shared" si="703"/>
        <v>1.0683705862275863</v>
      </c>
      <c r="L2585">
        <f t="shared" si="692"/>
        <v>1.067014166666667</v>
      </c>
      <c r="M2585">
        <f t="shared" si="693"/>
        <v>1.0696196802615536</v>
      </c>
      <c r="N2585" t="str">
        <f t="shared" si="699"/>
        <v>-</v>
      </c>
      <c r="O2585" t="str">
        <f t="shared" si="704"/>
        <v>Sell</v>
      </c>
      <c r="P2585" t="str">
        <f t="shared" si="694"/>
        <v>-</v>
      </c>
      <c r="Q2585" t="str">
        <f t="shared" si="705"/>
        <v>-</v>
      </c>
      <c r="R2585">
        <f t="shared" si="700"/>
        <v>1.0681499999999999</v>
      </c>
      <c r="S2585">
        <f t="shared" si="701"/>
        <v>1.0674300000000001</v>
      </c>
      <c r="T2585" t="str">
        <f t="shared" si="695"/>
        <v>-</v>
      </c>
      <c r="U2585" t="str">
        <f t="shared" si="696"/>
        <v>-</v>
      </c>
      <c r="V2585" t="str">
        <f t="shared" si="697"/>
        <v>-</v>
      </c>
    </row>
    <row r="2586" spans="1:22" x14ac:dyDescent="0.25">
      <c r="A2586" t="s">
        <v>2591</v>
      </c>
      <c r="B2586" s="2">
        <v>42830</v>
      </c>
      <c r="C2586" s="3">
        <v>0</v>
      </c>
      <c r="D2586">
        <v>1.06779</v>
      </c>
      <c r="E2586">
        <v>1.0688899999999999</v>
      </c>
      <c r="F2586">
        <v>1.06349</v>
      </c>
      <c r="G2586">
        <v>1.06717</v>
      </c>
      <c r="H2586">
        <v>200083</v>
      </c>
      <c r="I2586">
        <f t="shared" si="698"/>
        <v>-86.415651531930976</v>
      </c>
      <c r="J2586">
        <f t="shared" si="702"/>
        <v>1.0665070512820509</v>
      </c>
      <c r="K2586">
        <f t="shared" si="703"/>
        <v>1.0683401916395461</v>
      </c>
      <c r="L2586">
        <f t="shared" si="692"/>
        <v>1.0673508333333335</v>
      </c>
      <c r="M2586">
        <f t="shared" si="693"/>
        <v>1.0694872651122804</v>
      </c>
      <c r="N2586" t="str">
        <f t="shared" si="699"/>
        <v>-</v>
      </c>
      <c r="O2586" t="str">
        <f t="shared" si="704"/>
        <v>Sell</v>
      </c>
      <c r="P2586" t="str">
        <f t="shared" si="694"/>
        <v>-</v>
      </c>
      <c r="Q2586" t="str">
        <f t="shared" si="705"/>
        <v>-</v>
      </c>
      <c r="R2586">
        <f t="shared" si="700"/>
        <v>1.0675399999999999</v>
      </c>
      <c r="S2586">
        <f t="shared" si="701"/>
        <v>1.0668</v>
      </c>
      <c r="T2586" t="str">
        <f t="shared" si="695"/>
        <v>-</v>
      </c>
      <c r="U2586" t="str">
        <f t="shared" si="696"/>
        <v>-</v>
      </c>
      <c r="V2586" t="str">
        <f t="shared" si="697"/>
        <v>-</v>
      </c>
    </row>
    <row r="2587" spans="1:22" x14ac:dyDescent="0.25">
      <c r="A2587" t="s">
        <v>2592</v>
      </c>
      <c r="B2587" s="2">
        <v>42831</v>
      </c>
      <c r="C2587" s="3">
        <v>0</v>
      </c>
      <c r="D2587">
        <v>1.06715</v>
      </c>
      <c r="E2587">
        <v>1.0684</v>
      </c>
      <c r="F2587">
        <v>1.0628899999999999</v>
      </c>
      <c r="G2587">
        <v>1.06437</v>
      </c>
      <c r="H2587">
        <v>178436</v>
      </c>
      <c r="I2587">
        <f t="shared" si="698"/>
        <v>-94.655110148067394</v>
      </c>
      <c r="J2587">
        <f t="shared" si="702"/>
        <v>1.0665580769230765</v>
      </c>
      <c r="K2587">
        <f t="shared" si="703"/>
        <v>1.0682396804587981</v>
      </c>
      <c r="L2587">
        <f t="shared" si="692"/>
        <v>1.0675169444444446</v>
      </c>
      <c r="M2587">
        <f t="shared" si="693"/>
        <v>1.0692106561872923</v>
      </c>
      <c r="N2587" t="str">
        <f t="shared" si="699"/>
        <v>-</v>
      </c>
      <c r="O2587" t="str">
        <f t="shared" si="704"/>
        <v>Sell</v>
      </c>
      <c r="P2587" t="str">
        <f t="shared" si="694"/>
        <v>-</v>
      </c>
      <c r="Q2587" t="str">
        <f t="shared" si="705"/>
        <v>-</v>
      </c>
      <c r="R2587">
        <f t="shared" si="700"/>
        <v>1.0647599999999999</v>
      </c>
      <c r="S2587">
        <f t="shared" si="701"/>
        <v>1.0639799999999999</v>
      </c>
      <c r="T2587" t="str">
        <f t="shared" si="695"/>
        <v>-</v>
      </c>
      <c r="U2587" t="str">
        <f t="shared" si="696"/>
        <v>-</v>
      </c>
      <c r="V2587" t="str">
        <f t="shared" si="697"/>
        <v>-</v>
      </c>
    </row>
    <row r="2588" spans="1:22" x14ac:dyDescent="0.25">
      <c r="A2588" t="s">
        <v>2593</v>
      </c>
      <c r="B2588" s="2">
        <v>42832</v>
      </c>
      <c r="C2588" s="3">
        <v>0</v>
      </c>
      <c r="D2588">
        <v>1.06437</v>
      </c>
      <c r="E2588">
        <v>1.0665899999999999</v>
      </c>
      <c r="F2588">
        <v>1.05806</v>
      </c>
      <c r="G2588">
        <v>1.0588900000000001</v>
      </c>
      <c r="H2588">
        <v>204892</v>
      </c>
      <c r="I2588">
        <f t="shared" si="698"/>
        <v>-97.447724477244449</v>
      </c>
      <c r="J2588">
        <f t="shared" si="702"/>
        <v>1.0666348717948715</v>
      </c>
      <c r="K2588">
        <f t="shared" si="703"/>
        <v>1.0680029796876893</v>
      </c>
      <c r="L2588">
        <f t="shared" si="692"/>
        <v>1.0675986111111111</v>
      </c>
      <c r="M2588">
        <f t="shared" si="693"/>
        <v>1.0686527828798709</v>
      </c>
      <c r="N2588" t="str">
        <f t="shared" si="699"/>
        <v>-</v>
      </c>
      <c r="O2588" t="str">
        <f t="shared" si="704"/>
        <v>Sell</v>
      </c>
      <c r="P2588" t="str">
        <f t="shared" si="694"/>
        <v>-</v>
      </c>
      <c r="Q2588" t="str">
        <f t="shared" si="705"/>
        <v>-</v>
      </c>
      <c r="R2588">
        <f t="shared" si="700"/>
        <v>1.05931</v>
      </c>
      <c r="S2588">
        <f t="shared" si="701"/>
        <v>1.05847</v>
      </c>
      <c r="T2588" t="str">
        <f t="shared" si="695"/>
        <v>-</v>
      </c>
      <c r="U2588" t="str">
        <f t="shared" si="696"/>
        <v>-</v>
      </c>
      <c r="V2588" t="str">
        <f t="shared" si="697"/>
        <v>-</v>
      </c>
    </row>
    <row r="2589" spans="1:22" x14ac:dyDescent="0.25">
      <c r="A2589" t="s">
        <v>2594</v>
      </c>
      <c r="B2589" s="2">
        <v>42834</v>
      </c>
      <c r="C2589" s="3">
        <v>0</v>
      </c>
      <c r="D2589">
        <v>1.0586599999999999</v>
      </c>
      <c r="E2589">
        <v>1.0588500000000001</v>
      </c>
      <c r="F2589">
        <v>1.0573399999999999</v>
      </c>
      <c r="G2589">
        <v>1.0580499999999999</v>
      </c>
      <c r="H2589">
        <v>9755</v>
      </c>
      <c r="I2589">
        <f t="shared" si="698"/>
        <v>-97.864019253910996</v>
      </c>
      <c r="J2589">
        <f t="shared" si="702"/>
        <v>1.0667003846153844</v>
      </c>
      <c r="K2589">
        <f t="shared" si="703"/>
        <v>1.0677510055183805</v>
      </c>
      <c r="L2589">
        <f t="shared" si="692"/>
        <v>1.0676777777777777</v>
      </c>
      <c r="M2589">
        <f t="shared" si="693"/>
        <v>1.068079659480959</v>
      </c>
      <c r="N2589" t="str">
        <f t="shared" si="699"/>
        <v>-</v>
      </c>
      <c r="O2589" t="str">
        <f t="shared" si="704"/>
        <v>Sell</v>
      </c>
      <c r="P2589" t="str">
        <f t="shared" si="694"/>
        <v>-</v>
      </c>
      <c r="Q2589" t="str">
        <f t="shared" si="705"/>
        <v>-</v>
      </c>
      <c r="R2589">
        <f t="shared" si="700"/>
        <v>1.0584499999999999</v>
      </c>
      <c r="S2589">
        <f t="shared" si="701"/>
        <v>1.05765</v>
      </c>
      <c r="T2589" t="str">
        <f t="shared" si="695"/>
        <v>-</v>
      </c>
      <c r="U2589" t="str">
        <f t="shared" si="696"/>
        <v>-</v>
      </c>
      <c r="V2589" t="str">
        <f t="shared" si="697"/>
        <v>-</v>
      </c>
    </row>
    <row r="2590" spans="1:22" x14ac:dyDescent="0.25">
      <c r="A2590" t="s">
        <v>2595</v>
      </c>
      <c r="B2590" s="2">
        <v>42835</v>
      </c>
      <c r="C2590" s="3">
        <v>0</v>
      </c>
      <c r="D2590">
        <v>1.05806</v>
      </c>
      <c r="E2590">
        <v>1.06064</v>
      </c>
      <c r="F2590">
        <v>1.05698</v>
      </c>
      <c r="G2590">
        <v>1.0597099999999999</v>
      </c>
      <c r="H2590">
        <v>147278</v>
      </c>
      <c r="I2590">
        <f t="shared" si="698"/>
        <v>-91.875000000000313</v>
      </c>
      <c r="J2590">
        <f t="shared" si="702"/>
        <v>1.0667148717948716</v>
      </c>
      <c r="K2590">
        <f t="shared" si="703"/>
        <v>1.0675474357584214</v>
      </c>
      <c r="L2590">
        <f t="shared" si="692"/>
        <v>1.0677147222222223</v>
      </c>
      <c r="M2590">
        <f t="shared" si="693"/>
        <v>1.0676272454549611</v>
      </c>
      <c r="N2590" t="str">
        <f t="shared" si="699"/>
        <v>-</v>
      </c>
      <c r="O2590" t="str">
        <f t="shared" si="704"/>
        <v>Sell</v>
      </c>
      <c r="P2590" t="str">
        <f t="shared" si="694"/>
        <v>-</v>
      </c>
      <c r="Q2590" t="str">
        <f t="shared" si="705"/>
        <v>-</v>
      </c>
      <c r="R2590">
        <f t="shared" si="700"/>
        <v>1.06003</v>
      </c>
      <c r="S2590">
        <f t="shared" si="701"/>
        <v>1.0593900000000001</v>
      </c>
      <c r="T2590" t="str">
        <f t="shared" si="695"/>
        <v>-</v>
      </c>
      <c r="U2590" t="str">
        <f t="shared" si="696"/>
        <v>-</v>
      </c>
      <c r="V2590" t="str">
        <f t="shared" si="697"/>
        <v>-</v>
      </c>
    </row>
    <row r="2591" spans="1:22" x14ac:dyDescent="0.25">
      <c r="A2591" t="s">
        <v>2596</v>
      </c>
      <c r="B2591" s="2">
        <v>42836</v>
      </c>
      <c r="C2591" s="3">
        <v>0</v>
      </c>
      <c r="D2591">
        <v>1.05972</v>
      </c>
      <c r="E2591">
        <v>1.0629900000000001</v>
      </c>
      <c r="F2591">
        <v>1.05785</v>
      </c>
      <c r="G2591">
        <v>1.0610200000000001</v>
      </c>
      <c r="H2591">
        <v>163344</v>
      </c>
      <c r="I2591">
        <f t="shared" si="698"/>
        <v>-87.976190476190368</v>
      </c>
      <c r="J2591">
        <f t="shared" si="702"/>
        <v>1.0667892307692306</v>
      </c>
      <c r="K2591">
        <f t="shared" si="703"/>
        <v>1.0673821842202336</v>
      </c>
      <c r="L2591">
        <f t="shared" si="692"/>
        <v>1.067828611111111</v>
      </c>
      <c r="M2591">
        <f t="shared" si="693"/>
        <v>1.0672700970519902</v>
      </c>
      <c r="N2591" t="str">
        <f t="shared" si="699"/>
        <v>Buy</v>
      </c>
      <c r="O2591" t="str">
        <f t="shared" si="704"/>
        <v>Sell</v>
      </c>
      <c r="P2591" t="str">
        <f t="shared" si="694"/>
        <v>-</v>
      </c>
      <c r="Q2591" t="str">
        <f t="shared" si="705"/>
        <v>Sell</v>
      </c>
      <c r="R2591">
        <f t="shared" si="700"/>
        <v>1.0612600000000001</v>
      </c>
      <c r="S2591">
        <f t="shared" si="701"/>
        <v>1.0607800000000001</v>
      </c>
      <c r="T2591" t="str">
        <f t="shared" si="695"/>
        <v>-</v>
      </c>
      <c r="U2591" t="str">
        <f t="shared" si="696"/>
        <v>-</v>
      </c>
      <c r="V2591" t="str">
        <f t="shared" si="697"/>
        <v>-</v>
      </c>
    </row>
    <row r="2592" spans="1:22" x14ac:dyDescent="0.25">
      <c r="A2592" t="s">
        <v>2597</v>
      </c>
      <c r="B2592" s="2">
        <v>42837</v>
      </c>
      <c r="C2592" s="3">
        <v>0</v>
      </c>
      <c r="D2592">
        <v>1.06101</v>
      </c>
      <c r="E2592">
        <v>1.06751</v>
      </c>
      <c r="F2592">
        <v>1.0589</v>
      </c>
      <c r="G2592">
        <v>1.06698</v>
      </c>
      <c r="H2592">
        <v>185515</v>
      </c>
      <c r="I2592">
        <f t="shared" si="698"/>
        <v>-66.9639907499174</v>
      </c>
      <c r="J2592">
        <f t="shared" si="702"/>
        <v>1.0668862820512819</v>
      </c>
      <c r="K2592">
        <f t="shared" si="703"/>
        <v>1.0673720023412401</v>
      </c>
      <c r="L2592">
        <f t="shared" si="692"/>
        <v>1.0682005555555554</v>
      </c>
      <c r="M2592">
        <f t="shared" si="693"/>
        <v>1.0672544161302611</v>
      </c>
      <c r="N2592" t="str">
        <f t="shared" si="699"/>
        <v>-</v>
      </c>
      <c r="O2592" t="str">
        <f t="shared" si="704"/>
        <v>Sell</v>
      </c>
      <c r="P2592" t="str">
        <f t="shared" si="694"/>
        <v>-</v>
      </c>
      <c r="Q2592" t="str">
        <f t="shared" si="705"/>
        <v>-</v>
      </c>
      <c r="R2592">
        <f t="shared" si="700"/>
        <v>1.0671600000000001</v>
      </c>
      <c r="S2592">
        <f t="shared" si="701"/>
        <v>1.0668</v>
      </c>
      <c r="T2592" t="str">
        <f t="shared" si="695"/>
        <v>-</v>
      </c>
      <c r="U2592" t="str">
        <f t="shared" si="696"/>
        <v>-</v>
      </c>
      <c r="V2592" t="str">
        <f t="shared" si="697"/>
        <v>-</v>
      </c>
    </row>
    <row r="2593" spans="1:22" x14ac:dyDescent="0.25">
      <c r="A2593" t="s">
        <v>2598</v>
      </c>
      <c r="B2593" s="2">
        <v>42838</v>
      </c>
      <c r="C2593" s="3">
        <v>0</v>
      </c>
      <c r="D2593">
        <v>1.06698</v>
      </c>
      <c r="E2593">
        <v>1.06775</v>
      </c>
      <c r="F2593">
        <v>1.06094</v>
      </c>
      <c r="G2593">
        <v>1.06148</v>
      </c>
      <c r="H2593">
        <v>165413</v>
      </c>
      <c r="I2593">
        <f t="shared" si="698"/>
        <v>-82.462977396726629</v>
      </c>
      <c r="J2593">
        <f t="shared" si="702"/>
        <v>1.0668844871794871</v>
      </c>
      <c r="K2593">
        <f t="shared" si="703"/>
        <v>1.0672228377250061</v>
      </c>
      <c r="L2593">
        <f t="shared" si="692"/>
        <v>1.0685</v>
      </c>
      <c r="M2593">
        <f t="shared" si="693"/>
        <v>1.0669422855286252</v>
      </c>
      <c r="N2593" t="str">
        <f t="shared" si="699"/>
        <v>-</v>
      </c>
      <c r="O2593" t="str">
        <f t="shared" si="704"/>
        <v>Sell</v>
      </c>
      <c r="P2593" t="str">
        <f t="shared" si="694"/>
        <v>-</v>
      </c>
      <c r="Q2593" t="str">
        <f t="shared" si="705"/>
        <v>-</v>
      </c>
      <c r="R2593">
        <f t="shared" si="700"/>
        <v>1.06165</v>
      </c>
      <c r="S2593">
        <f t="shared" si="701"/>
        <v>1.06131</v>
      </c>
      <c r="T2593" t="str">
        <f t="shared" si="695"/>
        <v>-</v>
      </c>
      <c r="U2593" t="str">
        <f t="shared" si="696"/>
        <v>-</v>
      </c>
      <c r="V2593" t="str">
        <f t="shared" si="697"/>
        <v>-</v>
      </c>
    </row>
    <row r="2594" spans="1:22" x14ac:dyDescent="0.25">
      <c r="A2594" t="s">
        <v>2599</v>
      </c>
      <c r="B2594" s="2">
        <v>42839</v>
      </c>
      <c r="C2594" s="3">
        <v>0</v>
      </c>
      <c r="D2594">
        <v>1.06148</v>
      </c>
      <c r="E2594">
        <v>1.06294</v>
      </c>
      <c r="F2594">
        <v>1.0606</v>
      </c>
      <c r="G2594">
        <v>1.06105</v>
      </c>
      <c r="H2594">
        <v>56641</v>
      </c>
      <c r="I2594">
        <f t="shared" si="698"/>
        <v>-79.454820797576758</v>
      </c>
      <c r="J2594">
        <f t="shared" si="702"/>
        <v>1.0668441025641022</v>
      </c>
      <c r="K2594">
        <f t="shared" si="703"/>
        <v>1.0670665633522212</v>
      </c>
      <c r="L2594">
        <f t="shared" si="692"/>
        <v>1.068472777777778</v>
      </c>
      <c r="M2594">
        <f t="shared" si="693"/>
        <v>1.0666237836081589</v>
      </c>
      <c r="N2594" t="str">
        <f t="shared" si="699"/>
        <v>-</v>
      </c>
      <c r="O2594" t="str">
        <f t="shared" si="704"/>
        <v>Sell</v>
      </c>
      <c r="P2594" t="str">
        <f t="shared" si="694"/>
        <v>-</v>
      </c>
      <c r="Q2594" t="str">
        <f t="shared" si="705"/>
        <v>-</v>
      </c>
      <c r="R2594">
        <f t="shared" si="700"/>
        <v>1.0612299999999999</v>
      </c>
      <c r="S2594">
        <f t="shared" si="701"/>
        <v>1.06087</v>
      </c>
      <c r="T2594" t="str">
        <f t="shared" si="695"/>
        <v>-</v>
      </c>
      <c r="U2594" t="str">
        <f t="shared" si="696"/>
        <v>-</v>
      </c>
      <c r="V2594" t="str">
        <f t="shared" si="697"/>
        <v>-</v>
      </c>
    </row>
    <row r="2595" spans="1:22" x14ac:dyDescent="0.25">
      <c r="A2595" t="s">
        <v>2600</v>
      </c>
      <c r="B2595" s="2">
        <v>42841</v>
      </c>
      <c r="C2595" s="3">
        <v>0</v>
      </c>
      <c r="D2595">
        <v>1.0612900000000001</v>
      </c>
      <c r="E2595">
        <v>1.06155</v>
      </c>
      <c r="F2595">
        <v>1.0602799999999999</v>
      </c>
      <c r="G2595">
        <v>1.06097</v>
      </c>
      <c r="H2595">
        <v>14181</v>
      </c>
      <c r="I2595">
        <f t="shared" si="698"/>
        <v>-69.772727272727465</v>
      </c>
      <c r="J2595">
        <f t="shared" si="702"/>
        <v>1.0668216666666663</v>
      </c>
      <c r="K2595">
        <f t="shared" si="703"/>
        <v>1.0669122199762155</v>
      </c>
      <c r="L2595">
        <f t="shared" si="692"/>
        <v>1.0684422222222225</v>
      </c>
      <c r="M2595">
        <f t="shared" si="693"/>
        <v>1.0663181736833935</v>
      </c>
      <c r="N2595" t="str">
        <f t="shared" si="699"/>
        <v>-</v>
      </c>
      <c r="O2595" t="str">
        <f t="shared" si="704"/>
        <v>Sell</v>
      </c>
      <c r="P2595" t="str">
        <f t="shared" si="694"/>
        <v>-</v>
      </c>
      <c r="Q2595" t="str">
        <f t="shared" si="705"/>
        <v>-</v>
      </c>
      <c r="R2595">
        <f t="shared" si="700"/>
        <v>1.06114</v>
      </c>
      <c r="S2595">
        <f t="shared" si="701"/>
        <v>1.0608</v>
      </c>
      <c r="T2595" t="str">
        <f t="shared" si="695"/>
        <v>-</v>
      </c>
      <c r="U2595" t="str">
        <f t="shared" si="696"/>
        <v>-</v>
      </c>
      <c r="V2595" t="str">
        <f t="shared" si="697"/>
        <v>-</v>
      </c>
    </row>
    <row r="2596" spans="1:22" x14ac:dyDescent="0.25">
      <c r="A2596" t="s">
        <v>2601</v>
      </c>
      <c r="B2596" s="2">
        <v>42842</v>
      </c>
      <c r="C2596" s="3">
        <v>0</v>
      </c>
      <c r="D2596">
        <v>1.0609599999999999</v>
      </c>
      <c r="E2596">
        <v>1.0670299999999999</v>
      </c>
      <c r="F2596">
        <v>1.0608500000000001</v>
      </c>
      <c r="G2596">
        <v>1.0643199999999999</v>
      </c>
      <c r="H2596">
        <v>105442</v>
      </c>
      <c r="I2596">
        <f t="shared" si="698"/>
        <v>-38.371116708648316</v>
      </c>
      <c r="J2596">
        <f t="shared" si="702"/>
        <v>1.0668742307692305</v>
      </c>
      <c r="K2596">
        <f t="shared" si="703"/>
        <v>1.0668465941540328</v>
      </c>
      <c r="L2596">
        <f t="shared" si="692"/>
        <v>1.0686208333333336</v>
      </c>
      <c r="M2596">
        <f t="shared" si="693"/>
        <v>1.0662101642951021</v>
      </c>
      <c r="N2596" t="str">
        <f t="shared" si="699"/>
        <v>-</v>
      </c>
      <c r="O2596" t="str">
        <f t="shared" si="704"/>
        <v>Sell</v>
      </c>
      <c r="P2596" t="str">
        <f t="shared" si="694"/>
        <v>-</v>
      </c>
      <c r="Q2596" t="str">
        <f t="shared" si="705"/>
        <v>-</v>
      </c>
      <c r="R2596">
        <f t="shared" si="700"/>
        <v>1.0644800000000001</v>
      </c>
      <c r="S2596">
        <f t="shared" si="701"/>
        <v>1.06416</v>
      </c>
      <c r="T2596" t="str">
        <f t="shared" si="695"/>
        <v>-</v>
      </c>
      <c r="U2596" t="str">
        <f t="shared" si="696"/>
        <v>-</v>
      </c>
      <c r="V2596" t="str">
        <f t="shared" si="697"/>
        <v>-</v>
      </c>
    </row>
    <row r="2597" spans="1:22" x14ac:dyDescent="0.25">
      <c r="A2597" t="s">
        <v>2602</v>
      </c>
      <c r="B2597" s="2">
        <v>42843</v>
      </c>
      <c r="C2597" s="3">
        <v>0</v>
      </c>
      <c r="D2597">
        <v>1.0643199999999999</v>
      </c>
      <c r="E2597">
        <v>1.07359</v>
      </c>
      <c r="F2597">
        <v>1.06372</v>
      </c>
      <c r="G2597">
        <v>1.07274</v>
      </c>
      <c r="H2597">
        <v>188768</v>
      </c>
      <c r="I2597">
        <f t="shared" si="698"/>
        <v>-5.1173991571343569</v>
      </c>
      <c r="J2597">
        <f t="shared" si="702"/>
        <v>1.0669137179487176</v>
      </c>
      <c r="K2597">
        <f t="shared" si="703"/>
        <v>1.0669957943020318</v>
      </c>
      <c r="L2597">
        <f t="shared" si="692"/>
        <v>1.0690602777777782</v>
      </c>
      <c r="M2597">
        <f t="shared" si="693"/>
        <v>1.0665631283872588</v>
      </c>
      <c r="N2597" t="str">
        <f t="shared" si="699"/>
        <v>-</v>
      </c>
      <c r="O2597" t="str">
        <f t="shared" si="704"/>
        <v>Buy</v>
      </c>
      <c r="P2597" t="str">
        <f t="shared" si="694"/>
        <v>-</v>
      </c>
      <c r="Q2597" t="str">
        <f t="shared" si="705"/>
        <v>-</v>
      </c>
      <c r="R2597">
        <f t="shared" si="700"/>
        <v>1.07294</v>
      </c>
      <c r="S2597">
        <f t="shared" si="701"/>
        <v>1.07254</v>
      </c>
      <c r="T2597" t="str">
        <f t="shared" si="695"/>
        <v>-</v>
      </c>
      <c r="U2597" t="str">
        <f t="shared" si="696"/>
        <v>-</v>
      </c>
      <c r="V2597" t="str">
        <f t="shared" si="697"/>
        <v>-</v>
      </c>
    </row>
    <row r="2598" spans="1:22" x14ac:dyDescent="0.25">
      <c r="A2598" t="s">
        <v>2603</v>
      </c>
      <c r="B2598" s="2">
        <v>42844</v>
      </c>
      <c r="C2598" s="3">
        <v>0</v>
      </c>
      <c r="D2598">
        <v>1.07274</v>
      </c>
      <c r="E2598">
        <v>1.0736699999999999</v>
      </c>
      <c r="F2598">
        <v>1.0699799999999999</v>
      </c>
      <c r="G2598">
        <v>1.07145</v>
      </c>
      <c r="H2598">
        <v>163615</v>
      </c>
      <c r="I2598">
        <f t="shared" si="698"/>
        <v>-13.301378070700453</v>
      </c>
      <c r="J2598">
        <f t="shared" si="702"/>
        <v>1.0670246153846152</v>
      </c>
      <c r="K2598">
        <f t="shared" si="703"/>
        <v>1.0671085590032461</v>
      </c>
      <c r="L2598">
        <f t="shared" ref="L2598:L2661" si="706">AVERAGE(G2563:G2598)</f>
        <v>1.0695319444444447</v>
      </c>
      <c r="M2598">
        <f t="shared" si="693"/>
        <v>1.0668272836095689</v>
      </c>
      <c r="N2598" t="str">
        <f t="shared" si="699"/>
        <v>Sell</v>
      </c>
      <c r="O2598" t="str">
        <f t="shared" si="704"/>
        <v>Buy</v>
      </c>
      <c r="P2598" t="str">
        <f t="shared" si="694"/>
        <v>-</v>
      </c>
      <c r="Q2598" t="str">
        <f t="shared" si="705"/>
        <v>-</v>
      </c>
      <c r="R2598">
        <f t="shared" si="700"/>
        <v>1.07168</v>
      </c>
      <c r="S2598">
        <f t="shared" si="701"/>
        <v>1.0712200000000001</v>
      </c>
      <c r="T2598" t="str">
        <f t="shared" si="695"/>
        <v>-</v>
      </c>
      <c r="U2598" t="str">
        <f t="shared" si="696"/>
        <v>-</v>
      </c>
      <c r="V2598" t="str">
        <f t="shared" si="697"/>
        <v>-</v>
      </c>
    </row>
    <row r="2599" spans="1:22" x14ac:dyDescent="0.25">
      <c r="A2599" t="s">
        <v>2604</v>
      </c>
      <c r="B2599" s="2">
        <v>42845</v>
      </c>
      <c r="C2599" s="3">
        <v>0</v>
      </c>
      <c r="D2599">
        <v>1.07145</v>
      </c>
      <c r="E2599">
        <v>1.07775</v>
      </c>
      <c r="F2599">
        <v>1.0706899999999999</v>
      </c>
      <c r="G2599">
        <v>1.07141</v>
      </c>
      <c r="H2599">
        <v>164102</v>
      </c>
      <c r="I2599">
        <f t="shared" si="698"/>
        <v>-30.524795377949086</v>
      </c>
      <c r="J2599">
        <f t="shared" si="702"/>
        <v>1.067095128205128</v>
      </c>
      <c r="K2599">
        <f t="shared" si="703"/>
        <v>1.0672174562436703</v>
      </c>
      <c r="L2599">
        <f t="shared" si="706"/>
        <v>1.0699061111111114</v>
      </c>
      <c r="M2599">
        <f t="shared" ref="M2599:M2662" si="707">$M2598*(1-(2/(36+1)))+$G2599*(2/(36+1))</f>
        <v>1.0670749980090517</v>
      </c>
      <c r="N2599" t="str">
        <f t="shared" si="699"/>
        <v>-</v>
      </c>
      <c r="O2599" t="str">
        <f t="shared" si="704"/>
        <v>Buy</v>
      </c>
      <c r="P2599" t="str">
        <f t="shared" si="694"/>
        <v>-</v>
      </c>
      <c r="Q2599" t="str">
        <f t="shared" si="705"/>
        <v>-</v>
      </c>
      <c r="R2599">
        <f t="shared" si="700"/>
        <v>1.0716600000000001</v>
      </c>
      <c r="S2599">
        <f t="shared" si="701"/>
        <v>1.0711599999999999</v>
      </c>
      <c r="T2599" t="str">
        <f t="shared" si="695"/>
        <v>-</v>
      </c>
      <c r="U2599" t="str">
        <f t="shared" si="696"/>
        <v>-</v>
      </c>
      <c r="V2599" t="str">
        <f t="shared" si="697"/>
        <v>-</v>
      </c>
    </row>
    <row r="2600" spans="1:22" x14ac:dyDescent="0.25">
      <c r="A2600" t="s">
        <v>2605</v>
      </c>
      <c r="B2600" s="2">
        <v>42846</v>
      </c>
      <c r="C2600" s="3">
        <v>0</v>
      </c>
      <c r="D2600">
        <v>1.0713999999999999</v>
      </c>
      <c r="E2600">
        <v>1.07379</v>
      </c>
      <c r="F2600">
        <v>1.0682199999999999</v>
      </c>
      <c r="G2600">
        <v>1.07237</v>
      </c>
      <c r="H2600">
        <v>150990</v>
      </c>
      <c r="I2600">
        <f t="shared" si="698"/>
        <v>-25.902744342801888</v>
      </c>
      <c r="J2600">
        <f t="shared" si="702"/>
        <v>1.0671267948717946</v>
      </c>
      <c r="K2600">
        <f t="shared" si="703"/>
        <v>1.0673479003894002</v>
      </c>
      <c r="L2600">
        <f t="shared" si="706"/>
        <v>1.0700475000000003</v>
      </c>
      <c r="M2600">
        <f t="shared" si="707"/>
        <v>1.0673612143328866</v>
      </c>
      <c r="N2600" t="str">
        <f t="shared" si="699"/>
        <v>-</v>
      </c>
      <c r="O2600" t="str">
        <f t="shared" si="704"/>
        <v>Buy</v>
      </c>
      <c r="P2600" t="str">
        <f t="shared" si="694"/>
        <v>-</v>
      </c>
      <c r="Q2600" t="str">
        <f t="shared" si="705"/>
        <v>Buy</v>
      </c>
      <c r="R2600">
        <f t="shared" si="700"/>
        <v>1.07264</v>
      </c>
      <c r="S2600">
        <f t="shared" si="701"/>
        <v>1.0721000000000001</v>
      </c>
      <c r="T2600" t="str">
        <f t="shared" si="695"/>
        <v>-</v>
      </c>
      <c r="U2600" t="str">
        <f t="shared" si="696"/>
        <v>-</v>
      </c>
      <c r="V2600" t="str">
        <f t="shared" si="697"/>
        <v>-</v>
      </c>
    </row>
    <row r="2601" spans="1:22" x14ac:dyDescent="0.25">
      <c r="A2601" t="s">
        <v>2606</v>
      </c>
      <c r="B2601" s="2">
        <v>42848</v>
      </c>
      <c r="C2601" s="3">
        <v>0</v>
      </c>
      <c r="D2601">
        <v>1.0916399999999999</v>
      </c>
      <c r="E2601">
        <v>1.0916399999999999</v>
      </c>
      <c r="F2601">
        <v>1.0864799999999999</v>
      </c>
      <c r="G2601">
        <v>1.0873299999999999</v>
      </c>
      <c r="H2601">
        <v>23006</v>
      </c>
      <c r="I2601">
        <f t="shared" si="698"/>
        <v>-12.435083669936661</v>
      </c>
      <c r="J2601">
        <f t="shared" si="702"/>
        <v>1.0673328205128203</v>
      </c>
      <c r="K2601">
        <f t="shared" si="703"/>
        <v>1.0678537763289091</v>
      </c>
      <c r="L2601">
        <f t="shared" si="706"/>
        <v>1.0705583333333335</v>
      </c>
      <c r="M2601">
        <f t="shared" si="707"/>
        <v>1.0684406081527305</v>
      </c>
      <c r="N2601" t="str">
        <f t="shared" si="699"/>
        <v>-</v>
      </c>
      <c r="O2601" t="str">
        <f t="shared" si="704"/>
        <v>Buy</v>
      </c>
      <c r="P2601" t="str">
        <f t="shared" si="694"/>
        <v>-</v>
      </c>
      <c r="Q2601" t="str">
        <f t="shared" si="705"/>
        <v>-</v>
      </c>
      <c r="R2601">
        <f t="shared" si="700"/>
        <v>1.08771</v>
      </c>
      <c r="S2601">
        <f t="shared" si="701"/>
        <v>1.0869500000000001</v>
      </c>
      <c r="T2601" t="str">
        <f t="shared" si="695"/>
        <v>-</v>
      </c>
      <c r="U2601" t="str">
        <f t="shared" si="696"/>
        <v>-</v>
      </c>
      <c r="V2601" t="str">
        <f t="shared" si="697"/>
        <v>-</v>
      </c>
    </row>
    <row r="2602" spans="1:22" x14ac:dyDescent="0.25">
      <c r="A2602" t="s">
        <v>2607</v>
      </c>
      <c r="B2602" s="2">
        <v>42849</v>
      </c>
      <c r="C2602" s="3">
        <v>0</v>
      </c>
      <c r="D2602">
        <v>1.0873299999999999</v>
      </c>
      <c r="E2602">
        <v>1.0877399999999999</v>
      </c>
      <c r="F2602">
        <v>1.0820700000000001</v>
      </c>
      <c r="G2602">
        <v>1.08649</v>
      </c>
      <c r="H2602">
        <v>206560</v>
      </c>
      <c r="I2602">
        <f t="shared" si="698"/>
        <v>-14.858626658972881</v>
      </c>
      <c r="J2602">
        <f t="shared" si="702"/>
        <v>1.0674684615384611</v>
      </c>
      <c r="K2602">
        <f t="shared" si="703"/>
        <v>1.0683255794598228</v>
      </c>
      <c r="L2602">
        <f t="shared" si="706"/>
        <v>1.0711533333333336</v>
      </c>
      <c r="M2602">
        <f t="shared" si="707"/>
        <v>1.0694162509552856</v>
      </c>
      <c r="N2602" t="str">
        <f t="shared" si="699"/>
        <v>-</v>
      </c>
      <c r="O2602" t="str">
        <f t="shared" si="704"/>
        <v>Buy</v>
      </c>
      <c r="P2602" t="str">
        <f t="shared" si="694"/>
        <v>-</v>
      </c>
      <c r="Q2602" t="str">
        <f t="shared" si="705"/>
        <v>-</v>
      </c>
      <c r="R2602">
        <f t="shared" si="700"/>
        <v>1.08693</v>
      </c>
      <c r="S2602">
        <f t="shared" si="701"/>
        <v>1.08605</v>
      </c>
      <c r="T2602" t="str">
        <f t="shared" si="695"/>
        <v>-</v>
      </c>
      <c r="U2602" t="str">
        <f t="shared" si="696"/>
        <v>-</v>
      </c>
      <c r="V2602" t="str">
        <f t="shared" si="697"/>
        <v>-</v>
      </c>
    </row>
    <row r="2603" spans="1:22" x14ac:dyDescent="0.25">
      <c r="A2603" t="s">
        <v>2608</v>
      </c>
      <c r="B2603" s="2">
        <v>42850</v>
      </c>
      <c r="C2603" s="3">
        <v>0</v>
      </c>
      <c r="D2603">
        <v>1.0864799999999999</v>
      </c>
      <c r="E2603">
        <v>1.0949899999999999</v>
      </c>
      <c r="F2603">
        <v>1.0851200000000001</v>
      </c>
      <c r="G2603">
        <v>1.0927500000000001</v>
      </c>
      <c r="H2603">
        <v>187365</v>
      </c>
      <c r="I2603">
        <f t="shared" si="698"/>
        <v>-5.8931860036827279</v>
      </c>
      <c r="J2603">
        <f t="shared" si="702"/>
        <v>1.0677241025641022</v>
      </c>
      <c r="K2603">
        <f t="shared" si="703"/>
        <v>1.0689439192203336</v>
      </c>
      <c r="L2603">
        <f t="shared" si="706"/>
        <v>1.07203</v>
      </c>
      <c r="M2603">
        <f t="shared" si="707"/>
        <v>1.0706775346874324</v>
      </c>
      <c r="N2603" t="str">
        <f t="shared" si="699"/>
        <v>-</v>
      </c>
      <c r="O2603" t="str">
        <f t="shared" si="704"/>
        <v>Buy</v>
      </c>
      <c r="P2603" t="str">
        <f t="shared" si="694"/>
        <v>-</v>
      </c>
      <c r="Q2603" t="str">
        <f t="shared" si="705"/>
        <v>-</v>
      </c>
      <c r="R2603">
        <f t="shared" si="700"/>
        <v>1.09327</v>
      </c>
      <c r="S2603">
        <f t="shared" si="701"/>
        <v>1.09223</v>
      </c>
      <c r="T2603" t="str">
        <f t="shared" si="695"/>
        <v>-</v>
      </c>
      <c r="U2603" t="str">
        <f t="shared" si="696"/>
        <v>-</v>
      </c>
      <c r="V2603" t="str">
        <f t="shared" si="697"/>
        <v>-</v>
      </c>
    </row>
    <row r="2604" spans="1:22" x14ac:dyDescent="0.25">
      <c r="A2604" t="s">
        <v>2609</v>
      </c>
      <c r="B2604" s="2">
        <v>42851</v>
      </c>
      <c r="C2604" s="3">
        <v>0</v>
      </c>
      <c r="D2604">
        <v>1.09277</v>
      </c>
      <c r="E2604">
        <v>1.09507</v>
      </c>
      <c r="F2604">
        <v>1.0855699999999999</v>
      </c>
      <c r="G2604">
        <v>1.09083</v>
      </c>
      <c r="H2604">
        <v>201679</v>
      </c>
      <c r="I2604">
        <f t="shared" si="698"/>
        <v>-11.391724879097307</v>
      </c>
      <c r="J2604">
        <f t="shared" si="702"/>
        <v>1.0679238461538458</v>
      </c>
      <c r="K2604">
        <f t="shared" si="703"/>
        <v>1.0694979972147556</v>
      </c>
      <c r="L2604">
        <f t="shared" si="706"/>
        <v>1.0725044444444445</v>
      </c>
      <c r="M2604">
        <f t="shared" si="707"/>
        <v>1.0717668571367605</v>
      </c>
      <c r="N2604" t="str">
        <f t="shared" si="699"/>
        <v>Sell</v>
      </c>
      <c r="O2604" t="str">
        <f t="shared" si="704"/>
        <v>Buy</v>
      </c>
      <c r="P2604" t="str">
        <f t="shared" si="694"/>
        <v>-</v>
      </c>
      <c r="Q2604" t="str">
        <f t="shared" si="705"/>
        <v>-</v>
      </c>
      <c r="R2604">
        <f t="shared" si="700"/>
        <v>1.0913999999999999</v>
      </c>
      <c r="S2604">
        <f t="shared" si="701"/>
        <v>1.09026</v>
      </c>
      <c r="T2604" t="str">
        <f t="shared" si="695"/>
        <v>-</v>
      </c>
      <c r="U2604" t="str">
        <f t="shared" si="696"/>
        <v>-</v>
      </c>
      <c r="V2604" t="str">
        <f t="shared" si="697"/>
        <v>-</v>
      </c>
    </row>
    <row r="2605" spans="1:22" x14ac:dyDescent="0.25">
      <c r="A2605" t="s">
        <v>2610</v>
      </c>
      <c r="B2605" s="2">
        <v>42852</v>
      </c>
      <c r="C2605" s="3">
        <v>0</v>
      </c>
      <c r="D2605">
        <v>1.09083</v>
      </c>
      <c r="E2605">
        <v>1.09327</v>
      </c>
      <c r="F2605">
        <v>1.08517</v>
      </c>
      <c r="G2605">
        <v>1.0865</v>
      </c>
      <c r="H2605">
        <v>182007</v>
      </c>
      <c r="I2605">
        <f t="shared" si="698"/>
        <v>-23.69366878628686</v>
      </c>
      <c r="J2605">
        <f t="shared" si="702"/>
        <v>1.0681566666666664</v>
      </c>
      <c r="K2605">
        <f t="shared" si="703"/>
        <v>1.0699284276650149</v>
      </c>
      <c r="L2605">
        <f t="shared" si="706"/>
        <v>1.0727633333333335</v>
      </c>
      <c r="M2605">
        <f t="shared" si="707"/>
        <v>1.0725632432374761</v>
      </c>
      <c r="N2605" t="str">
        <f t="shared" si="699"/>
        <v>-</v>
      </c>
      <c r="O2605" t="str">
        <f t="shared" si="704"/>
        <v>Buy</v>
      </c>
      <c r="P2605" t="str">
        <f t="shared" si="694"/>
        <v>-</v>
      </c>
      <c r="Q2605" t="str">
        <f t="shared" si="705"/>
        <v>-</v>
      </c>
      <c r="R2605">
        <f t="shared" si="700"/>
        <v>1.0870599999999999</v>
      </c>
      <c r="S2605">
        <f t="shared" si="701"/>
        <v>1.0859399999999999</v>
      </c>
      <c r="T2605" t="str">
        <f t="shared" si="695"/>
        <v>-</v>
      </c>
      <c r="U2605" t="str">
        <f t="shared" si="696"/>
        <v>-</v>
      </c>
      <c r="V2605" t="str">
        <f t="shared" si="697"/>
        <v>-</v>
      </c>
    </row>
    <row r="2606" spans="1:22" x14ac:dyDescent="0.25">
      <c r="A2606" t="s">
        <v>2611</v>
      </c>
      <c r="B2606" s="2">
        <v>42853</v>
      </c>
      <c r="C2606" s="3">
        <v>0</v>
      </c>
      <c r="D2606">
        <v>1.0865100000000001</v>
      </c>
      <c r="E2606">
        <v>1.09474</v>
      </c>
      <c r="F2606">
        <v>1.08571</v>
      </c>
      <c r="G2606">
        <v>1.08961</v>
      </c>
      <c r="H2606">
        <v>166626</v>
      </c>
      <c r="I2606">
        <f t="shared" si="698"/>
        <v>-15.694164989939651</v>
      </c>
      <c r="J2606">
        <f t="shared" si="702"/>
        <v>1.0684134615384611</v>
      </c>
      <c r="K2606">
        <f t="shared" si="703"/>
        <v>1.0704266953190651</v>
      </c>
      <c r="L2606">
        <f t="shared" si="706"/>
        <v>1.0732019444444445</v>
      </c>
      <c r="M2606">
        <f t="shared" si="707"/>
        <v>1.0734846895489638</v>
      </c>
      <c r="N2606" t="str">
        <f t="shared" si="699"/>
        <v>-</v>
      </c>
      <c r="O2606" t="str">
        <f t="shared" si="704"/>
        <v>Buy</v>
      </c>
      <c r="P2606" t="str">
        <f t="shared" si="694"/>
        <v>-</v>
      </c>
      <c r="Q2606" t="str">
        <f t="shared" si="705"/>
        <v>-</v>
      </c>
      <c r="R2606">
        <f t="shared" si="700"/>
        <v>1.0901400000000001</v>
      </c>
      <c r="S2606">
        <f t="shared" si="701"/>
        <v>1.08908</v>
      </c>
      <c r="T2606" t="str">
        <f t="shared" si="695"/>
        <v>-</v>
      </c>
      <c r="U2606" t="str">
        <f t="shared" si="696"/>
        <v>-</v>
      </c>
      <c r="V2606" t="str">
        <f t="shared" si="697"/>
        <v>-</v>
      </c>
    </row>
    <row r="2607" spans="1:22" x14ac:dyDescent="0.25">
      <c r="A2607" t="s">
        <v>2612</v>
      </c>
      <c r="B2607" s="2">
        <v>42855</v>
      </c>
      <c r="C2607" s="3">
        <v>0</v>
      </c>
      <c r="D2607">
        <v>1.0909899999999999</v>
      </c>
      <c r="E2607">
        <v>1.0911</v>
      </c>
      <c r="F2607">
        <v>1.0890500000000001</v>
      </c>
      <c r="G2607">
        <v>1.09057</v>
      </c>
      <c r="H2607">
        <v>7894</v>
      </c>
      <c r="I2607">
        <f t="shared" si="698"/>
        <v>-12.934751365334682</v>
      </c>
      <c r="J2607">
        <f t="shared" si="702"/>
        <v>1.0686555128205122</v>
      </c>
      <c r="K2607">
        <f t="shared" si="703"/>
        <v>1.0709366523995949</v>
      </c>
      <c r="L2607">
        <f t="shared" si="706"/>
        <v>1.0736566666666667</v>
      </c>
      <c r="M2607">
        <f t="shared" si="707"/>
        <v>1.0744082198436145</v>
      </c>
      <c r="N2607" t="str">
        <f t="shared" si="699"/>
        <v>-</v>
      </c>
      <c r="O2607" t="str">
        <f t="shared" si="704"/>
        <v>Buy</v>
      </c>
      <c r="P2607" t="str">
        <f t="shared" si="694"/>
        <v>-</v>
      </c>
      <c r="Q2607" t="str">
        <f t="shared" si="705"/>
        <v>-</v>
      </c>
      <c r="R2607">
        <f t="shared" si="700"/>
        <v>1.0910500000000001</v>
      </c>
      <c r="S2607">
        <f t="shared" si="701"/>
        <v>1.09009</v>
      </c>
      <c r="T2607" t="str">
        <f t="shared" si="695"/>
        <v>-</v>
      </c>
      <c r="U2607" t="str">
        <f t="shared" si="696"/>
        <v>-</v>
      </c>
      <c r="V2607" t="str">
        <f t="shared" si="697"/>
        <v>-</v>
      </c>
    </row>
    <row r="2608" spans="1:22" x14ac:dyDescent="0.25">
      <c r="A2608" t="s">
        <v>2613</v>
      </c>
      <c r="B2608" s="2">
        <v>42856</v>
      </c>
      <c r="C2608" s="3">
        <v>0</v>
      </c>
      <c r="D2608">
        <v>1.09057</v>
      </c>
      <c r="E2608">
        <v>1.09239</v>
      </c>
      <c r="F2608">
        <v>1.0884</v>
      </c>
      <c r="G2608">
        <v>1.09084</v>
      </c>
      <c r="H2608">
        <v>84933</v>
      </c>
      <c r="I2608">
        <f t="shared" si="698"/>
        <v>-12.158666283414615</v>
      </c>
      <c r="J2608">
        <f t="shared" si="702"/>
        <v>1.0689130769230766</v>
      </c>
      <c r="K2608">
        <f t="shared" si="703"/>
        <v>1.0714405346173266</v>
      </c>
      <c r="L2608">
        <f t="shared" si="706"/>
        <v>1.0741333333333334</v>
      </c>
      <c r="M2608">
        <f t="shared" si="707"/>
        <v>1.075296424176392</v>
      </c>
      <c r="N2608" t="str">
        <f t="shared" si="699"/>
        <v>-</v>
      </c>
      <c r="O2608" t="str">
        <f t="shared" si="704"/>
        <v>Buy</v>
      </c>
      <c r="P2608" t="str">
        <f t="shared" ref="P2608:P2671" si="708">IF(N2608=O2608,O2608,"-")</f>
        <v>-</v>
      </c>
      <c r="Q2608" t="str">
        <f t="shared" si="705"/>
        <v>-</v>
      </c>
      <c r="R2608">
        <f t="shared" si="700"/>
        <v>1.0912599999999999</v>
      </c>
      <c r="S2608">
        <f t="shared" si="701"/>
        <v>1.0904199999999999</v>
      </c>
      <c r="T2608" t="str">
        <f t="shared" si="695"/>
        <v>-</v>
      </c>
      <c r="U2608" t="str">
        <f t="shared" si="696"/>
        <v>-</v>
      </c>
      <c r="V2608" t="str">
        <f t="shared" si="697"/>
        <v>-</v>
      </c>
    </row>
    <row r="2609" spans="1:25" x14ac:dyDescent="0.25">
      <c r="A2609" t="s">
        <v>2614</v>
      </c>
      <c r="B2609" s="2">
        <v>42857</v>
      </c>
      <c r="C2609" s="3">
        <v>0</v>
      </c>
      <c r="D2609">
        <v>1.0908599999999999</v>
      </c>
      <c r="E2609">
        <v>1.0935900000000001</v>
      </c>
      <c r="F2609">
        <v>1.0888100000000001</v>
      </c>
      <c r="G2609">
        <v>1.0934600000000001</v>
      </c>
      <c r="H2609">
        <v>138253</v>
      </c>
      <c r="I2609">
        <f t="shared" si="698"/>
        <v>-4.7048509643480223</v>
      </c>
      <c r="J2609">
        <f t="shared" si="702"/>
        <v>1.0690846153846147</v>
      </c>
      <c r="K2609">
        <f t="shared" si="703"/>
        <v>1.071997989437141</v>
      </c>
      <c r="L2609">
        <f t="shared" si="706"/>
        <v>1.0744724999999999</v>
      </c>
      <c r="M2609">
        <f t="shared" si="707"/>
        <v>1.0762782390857764</v>
      </c>
      <c r="N2609" t="str">
        <f t="shared" si="699"/>
        <v>-</v>
      </c>
      <c r="O2609" t="str">
        <f t="shared" si="704"/>
        <v>Buy</v>
      </c>
      <c r="P2609" t="str">
        <f t="shared" si="708"/>
        <v>-</v>
      </c>
      <c r="Q2609" t="str">
        <f t="shared" si="705"/>
        <v>-</v>
      </c>
      <c r="R2609">
        <f t="shared" si="700"/>
        <v>1.0938699999999999</v>
      </c>
      <c r="S2609">
        <f t="shared" si="701"/>
        <v>1.0930500000000001</v>
      </c>
      <c r="T2609" t="str">
        <f t="shared" si="695"/>
        <v>-</v>
      </c>
      <c r="U2609" t="str">
        <f t="shared" si="696"/>
        <v>-</v>
      </c>
      <c r="V2609" t="str">
        <f t="shared" si="697"/>
        <v>-</v>
      </c>
    </row>
    <row r="2610" spans="1:25" x14ac:dyDescent="0.25">
      <c r="A2610" t="s">
        <v>2615</v>
      </c>
      <c r="B2610" s="2">
        <v>42858</v>
      </c>
      <c r="C2610" s="3">
        <v>0</v>
      </c>
      <c r="D2610">
        <v>1.0934600000000001</v>
      </c>
      <c r="E2610">
        <v>1.0936699999999999</v>
      </c>
      <c r="F2610">
        <v>1.08813</v>
      </c>
      <c r="G2610">
        <v>1.0888</v>
      </c>
      <c r="H2610">
        <v>159243</v>
      </c>
      <c r="I2610">
        <f t="shared" si="698"/>
        <v>-20</v>
      </c>
      <c r="J2610">
        <f t="shared" si="702"/>
        <v>1.0692419230769226</v>
      </c>
      <c r="K2610">
        <f t="shared" si="703"/>
        <v>1.0724233567931627</v>
      </c>
      <c r="L2610">
        <f t="shared" si="706"/>
        <v>1.0747472222222223</v>
      </c>
      <c r="M2610">
        <f t="shared" si="707"/>
        <v>1.0769550910270858</v>
      </c>
      <c r="N2610" t="str">
        <f t="shared" si="699"/>
        <v>Sell</v>
      </c>
      <c r="O2610" t="str">
        <f t="shared" si="704"/>
        <v>Buy</v>
      </c>
      <c r="P2610" t="str">
        <f t="shared" si="708"/>
        <v>-</v>
      </c>
      <c r="Q2610" t="str">
        <f t="shared" si="705"/>
        <v>-</v>
      </c>
      <c r="R2610">
        <f t="shared" si="700"/>
        <v>1.0891500000000001</v>
      </c>
      <c r="S2610">
        <f t="shared" si="701"/>
        <v>1.0884499999999999</v>
      </c>
      <c r="T2610" t="str">
        <f t="shared" si="695"/>
        <v>-</v>
      </c>
      <c r="U2610" t="str">
        <f t="shared" si="696"/>
        <v>-</v>
      </c>
      <c r="V2610" t="str">
        <f t="shared" si="697"/>
        <v>-</v>
      </c>
    </row>
    <row r="2611" spans="1:25" x14ac:dyDescent="0.25">
      <c r="A2611" t="s">
        <v>2616</v>
      </c>
      <c r="B2611" s="2">
        <v>42859</v>
      </c>
      <c r="C2611" s="3">
        <v>0</v>
      </c>
      <c r="D2611">
        <v>1.0888</v>
      </c>
      <c r="E2611">
        <v>1.0987</v>
      </c>
      <c r="F2611">
        <v>1.0874900000000001</v>
      </c>
      <c r="G2611">
        <v>1.0980399999999999</v>
      </c>
      <c r="H2611">
        <v>184924</v>
      </c>
      <c r="I2611">
        <f t="shared" si="698"/>
        <v>-2.1653543307090013</v>
      </c>
      <c r="J2611">
        <f t="shared" si="702"/>
        <v>1.0695223076923073</v>
      </c>
      <c r="K2611">
        <f t="shared" si="703"/>
        <v>1.0730718794059939</v>
      </c>
      <c r="L2611">
        <f t="shared" si="706"/>
        <v>1.0752955555555554</v>
      </c>
      <c r="M2611">
        <f t="shared" si="707"/>
        <v>1.0780948158364325</v>
      </c>
      <c r="N2611" t="str">
        <f t="shared" si="699"/>
        <v>-</v>
      </c>
      <c r="O2611" t="str">
        <f t="shared" si="704"/>
        <v>Buy</v>
      </c>
      <c r="P2611" t="str">
        <f t="shared" si="708"/>
        <v>-</v>
      </c>
      <c r="Q2611" t="str">
        <f t="shared" si="705"/>
        <v>-</v>
      </c>
      <c r="R2611">
        <f t="shared" si="700"/>
        <v>1.09833</v>
      </c>
      <c r="S2611">
        <f t="shared" si="701"/>
        <v>1.09775</v>
      </c>
      <c r="T2611" t="str">
        <f t="shared" si="695"/>
        <v>-</v>
      </c>
      <c r="U2611" t="str">
        <f t="shared" si="696"/>
        <v>-</v>
      </c>
      <c r="V2611" t="str">
        <f t="shared" si="697"/>
        <v>-</v>
      </c>
    </row>
    <row r="2612" spans="1:25" x14ac:dyDescent="0.25">
      <c r="A2612" t="s">
        <v>2617</v>
      </c>
      <c r="B2612" s="2">
        <v>42860</v>
      </c>
      <c r="C2612" s="3">
        <v>0</v>
      </c>
      <c r="D2612">
        <v>1.09806</v>
      </c>
      <c r="E2612">
        <v>1.09995</v>
      </c>
      <c r="F2612">
        <v>1.09494</v>
      </c>
      <c r="G2612">
        <v>1.0994999999999999</v>
      </c>
      <c r="H2612">
        <v>163735</v>
      </c>
      <c r="I2612">
        <f t="shared" si="698"/>
        <v>-1.4182161991807782</v>
      </c>
      <c r="J2612">
        <f t="shared" si="702"/>
        <v>1.0697956410256408</v>
      </c>
      <c r="K2612">
        <f t="shared" si="703"/>
        <v>1.0737409457501459</v>
      </c>
      <c r="L2612">
        <f t="shared" si="706"/>
        <v>1.0758458333333332</v>
      </c>
      <c r="M2612">
        <f t="shared" si="707"/>
        <v>1.0792518528182471</v>
      </c>
      <c r="N2612" t="str">
        <f t="shared" si="699"/>
        <v>-</v>
      </c>
      <c r="O2612" t="str">
        <f t="shared" si="704"/>
        <v>Buy</v>
      </c>
      <c r="P2612" t="str">
        <f t="shared" si="708"/>
        <v>-</v>
      </c>
      <c r="Q2612" t="str">
        <f t="shared" si="705"/>
        <v>-</v>
      </c>
      <c r="R2612">
        <f t="shared" si="700"/>
        <v>1.0996999999999999</v>
      </c>
      <c r="S2612">
        <f t="shared" si="701"/>
        <v>1.0992999999999999</v>
      </c>
      <c r="T2612" t="str">
        <f t="shared" si="695"/>
        <v>-</v>
      </c>
      <c r="U2612" t="str">
        <f t="shared" si="696"/>
        <v>-</v>
      </c>
      <c r="V2612" t="str">
        <f t="shared" si="697"/>
        <v>-</v>
      </c>
    </row>
    <row r="2613" spans="1:25" x14ac:dyDescent="0.25">
      <c r="A2613" t="s">
        <v>2618</v>
      </c>
      <c r="B2613" s="2">
        <v>42862</v>
      </c>
      <c r="C2613" s="3">
        <v>0</v>
      </c>
      <c r="D2613">
        <v>1.10188</v>
      </c>
      <c r="E2613">
        <v>1.10216</v>
      </c>
      <c r="F2613">
        <v>1.09633</v>
      </c>
      <c r="G2613">
        <v>1.0964700000000001</v>
      </c>
      <c r="H2613">
        <v>15210</v>
      </c>
      <c r="I2613">
        <f t="shared" si="698"/>
        <v>-16.764879198585618</v>
      </c>
      <c r="J2613">
        <f t="shared" si="702"/>
        <v>1.0700293589743588</v>
      </c>
      <c r="K2613">
        <f t="shared" si="703"/>
        <v>1.0743163648450789</v>
      </c>
      <c r="L2613">
        <f t="shared" si="706"/>
        <v>1.0761780555555553</v>
      </c>
      <c r="M2613">
        <f t="shared" si="707"/>
        <v>1.0801825634767201</v>
      </c>
      <c r="N2613" t="str">
        <f t="shared" si="699"/>
        <v>Sell</v>
      </c>
      <c r="O2613" t="str">
        <f t="shared" si="704"/>
        <v>Buy</v>
      </c>
      <c r="P2613" t="str">
        <f t="shared" si="708"/>
        <v>-</v>
      </c>
      <c r="Q2613" t="str">
        <f t="shared" si="705"/>
        <v>-</v>
      </c>
      <c r="R2613">
        <f t="shared" si="700"/>
        <v>1.09667</v>
      </c>
      <c r="S2613">
        <f t="shared" si="701"/>
        <v>1.0962700000000001</v>
      </c>
      <c r="T2613" t="str">
        <f t="shared" si="695"/>
        <v>-</v>
      </c>
      <c r="U2613" t="str">
        <f t="shared" si="696"/>
        <v>-</v>
      </c>
      <c r="V2613" t="str">
        <f t="shared" si="697"/>
        <v>-</v>
      </c>
    </row>
    <row r="2614" spans="1:25" x14ac:dyDescent="0.25">
      <c r="A2614" t="s">
        <v>2619</v>
      </c>
      <c r="B2614" s="2">
        <v>42863</v>
      </c>
      <c r="C2614" s="3">
        <v>0</v>
      </c>
      <c r="D2614">
        <v>1.0964700000000001</v>
      </c>
      <c r="E2614">
        <v>1.09968</v>
      </c>
      <c r="F2614">
        <v>1.0916399999999999</v>
      </c>
      <c r="G2614">
        <v>1.0926499999999999</v>
      </c>
      <c r="H2614">
        <v>182303</v>
      </c>
      <c r="I2614">
        <f t="shared" si="698"/>
        <v>-47.336983573918154</v>
      </c>
      <c r="J2614">
        <f t="shared" si="702"/>
        <v>1.0702646153846154</v>
      </c>
      <c r="K2614">
        <f t="shared" si="703"/>
        <v>1.0747805075072288</v>
      </c>
      <c r="L2614">
        <f t="shared" si="706"/>
        <v>1.0763605555555555</v>
      </c>
      <c r="M2614">
        <f t="shared" si="707"/>
        <v>1.080856478964465</v>
      </c>
      <c r="N2614" t="str">
        <f t="shared" si="699"/>
        <v>-</v>
      </c>
      <c r="O2614" t="str">
        <f t="shared" si="704"/>
        <v>Buy</v>
      </c>
      <c r="P2614" t="str">
        <f t="shared" si="708"/>
        <v>-</v>
      </c>
      <c r="Q2614" t="str">
        <f t="shared" si="705"/>
        <v>-</v>
      </c>
      <c r="R2614">
        <f t="shared" si="700"/>
        <v>1.09283</v>
      </c>
      <c r="S2614">
        <f t="shared" si="701"/>
        <v>1.0924700000000001</v>
      </c>
      <c r="T2614" t="str">
        <f t="shared" si="695"/>
        <v>-</v>
      </c>
      <c r="U2614" t="str">
        <f t="shared" si="696"/>
        <v>-</v>
      </c>
      <c r="V2614" t="str">
        <f t="shared" si="697"/>
        <v>-</v>
      </c>
    </row>
    <row r="2615" spans="1:25" x14ac:dyDescent="0.25">
      <c r="A2615" t="s">
        <v>2620</v>
      </c>
      <c r="B2615" s="2">
        <v>42864</v>
      </c>
      <c r="C2615" s="3">
        <v>0</v>
      </c>
      <c r="D2615">
        <v>1.0926499999999999</v>
      </c>
      <c r="E2615">
        <v>1.0933299999999999</v>
      </c>
      <c r="F2615">
        <v>1.08633</v>
      </c>
      <c r="G2615">
        <v>1.0886100000000001</v>
      </c>
      <c r="H2615">
        <v>180139</v>
      </c>
      <c r="I2615">
        <f t="shared" si="698"/>
        <v>-67.446490791438478</v>
      </c>
      <c r="J2615">
        <f t="shared" si="702"/>
        <v>1.0705303846153846</v>
      </c>
      <c r="K2615">
        <f t="shared" si="703"/>
        <v>1.0751306212412228</v>
      </c>
      <c r="L2615">
        <f t="shared" si="706"/>
        <v>1.0765547222222223</v>
      </c>
      <c r="M2615">
        <f t="shared" si="707"/>
        <v>1.0812755882096292</v>
      </c>
      <c r="N2615" t="str">
        <f t="shared" si="699"/>
        <v>-</v>
      </c>
      <c r="O2615" t="str">
        <f t="shared" si="704"/>
        <v>Buy</v>
      </c>
      <c r="P2615" t="str">
        <f t="shared" si="708"/>
        <v>-</v>
      </c>
      <c r="Q2615" t="str">
        <f t="shared" si="705"/>
        <v>-</v>
      </c>
      <c r="R2615">
        <f t="shared" si="700"/>
        <v>1.0888</v>
      </c>
      <c r="S2615">
        <f t="shared" si="701"/>
        <v>1.0884199999999999</v>
      </c>
      <c r="T2615" t="str">
        <f t="shared" si="695"/>
        <v>-</v>
      </c>
      <c r="U2615" t="str">
        <f t="shared" si="696"/>
        <v>-</v>
      </c>
      <c r="V2615" t="str">
        <f t="shared" si="697"/>
        <v>-</v>
      </c>
    </row>
    <row r="2616" spans="1:25" x14ac:dyDescent="0.25">
      <c r="A2616" t="s">
        <v>2621</v>
      </c>
      <c r="B2616" s="2">
        <v>42865</v>
      </c>
      <c r="C2616" s="3">
        <v>0</v>
      </c>
      <c r="D2616">
        <v>1.0886100000000001</v>
      </c>
      <c r="E2616">
        <v>1.0898000000000001</v>
      </c>
      <c r="F2616">
        <v>1.0853200000000001</v>
      </c>
      <c r="G2616">
        <v>1.0867100000000001</v>
      </c>
      <c r="H2616">
        <v>160526</v>
      </c>
      <c r="I2616">
        <f t="shared" si="698"/>
        <v>-90.669014084507126</v>
      </c>
      <c r="J2616">
        <f t="shared" si="702"/>
        <v>1.0707557692307692</v>
      </c>
      <c r="K2616">
        <f t="shared" si="703"/>
        <v>1.0754237700705589</v>
      </c>
      <c r="L2616">
        <f t="shared" si="706"/>
        <v>1.0768569444444447</v>
      </c>
      <c r="M2616">
        <f t="shared" si="707"/>
        <v>1.081569340198298</v>
      </c>
      <c r="N2616" t="str">
        <f t="shared" si="699"/>
        <v>-</v>
      </c>
      <c r="O2616" t="str">
        <f t="shared" si="704"/>
        <v>Buy</v>
      </c>
      <c r="P2616" t="str">
        <f t="shared" si="708"/>
        <v>-</v>
      </c>
      <c r="Q2616" t="str">
        <f t="shared" si="705"/>
        <v>-</v>
      </c>
      <c r="R2616">
        <f t="shared" si="700"/>
        <v>1.0869200000000001</v>
      </c>
      <c r="S2616">
        <f t="shared" si="701"/>
        <v>1.0865</v>
      </c>
      <c r="T2616" t="str">
        <f t="shared" si="695"/>
        <v>-</v>
      </c>
      <c r="U2616" t="str">
        <f t="shared" si="696"/>
        <v>-</v>
      </c>
      <c r="V2616" t="str">
        <f t="shared" si="697"/>
        <v>-</v>
      </c>
    </row>
    <row r="2617" spans="1:25" x14ac:dyDescent="0.25">
      <c r="A2617" t="s">
        <v>2622</v>
      </c>
      <c r="B2617" s="2">
        <v>42866</v>
      </c>
      <c r="C2617" s="3">
        <v>0</v>
      </c>
      <c r="D2617">
        <v>1.0867100000000001</v>
      </c>
      <c r="E2617">
        <v>1.0892900000000001</v>
      </c>
      <c r="F2617">
        <v>1.0839000000000001</v>
      </c>
      <c r="G2617">
        <v>1.0864199999999999</v>
      </c>
      <c r="H2617">
        <v>143408</v>
      </c>
      <c r="I2617">
        <f t="shared" si="698"/>
        <v>-86.199342825849598</v>
      </c>
      <c r="J2617">
        <f t="shared" si="702"/>
        <v>1.0710211538461538</v>
      </c>
      <c r="K2617">
        <f t="shared" si="703"/>
        <v>1.0757021556383928</v>
      </c>
      <c r="L2617">
        <f t="shared" si="706"/>
        <v>1.0773472222222222</v>
      </c>
      <c r="M2617">
        <f t="shared" si="707"/>
        <v>1.0818315380254169</v>
      </c>
      <c r="N2617" t="str">
        <f t="shared" si="699"/>
        <v>Buy</v>
      </c>
      <c r="O2617" t="str">
        <f t="shared" si="704"/>
        <v>Buy</v>
      </c>
      <c r="P2617" t="str">
        <f t="shared" si="708"/>
        <v>Buy</v>
      </c>
      <c r="Q2617" t="str">
        <f t="shared" si="705"/>
        <v>-</v>
      </c>
      <c r="R2617">
        <f t="shared" si="700"/>
        <v>1.08663</v>
      </c>
      <c r="S2617">
        <f t="shared" si="701"/>
        <v>1.0862099999999999</v>
      </c>
      <c r="T2617" t="str">
        <f t="shared" si="695"/>
        <v>-</v>
      </c>
      <c r="U2617" t="str">
        <f t="shared" si="696"/>
        <v>-</v>
      </c>
      <c r="V2617">
        <f t="shared" si="697"/>
        <v>5000</v>
      </c>
      <c r="W2617">
        <f>V2617/R2617</f>
        <v>4601.3822552294714</v>
      </c>
      <c r="X2617">
        <f>W2617*S2617</f>
        <v>4998.0674194528037</v>
      </c>
      <c r="Y2617">
        <f t="shared" ref="Y2617:Y2680" si="709">X2617-$AE$88</f>
        <v>-1.9325805471962667</v>
      </c>
    </row>
    <row r="2618" spans="1:25" x14ac:dyDescent="0.25">
      <c r="A2618" t="s">
        <v>2623</v>
      </c>
      <c r="B2618" s="2">
        <v>42867</v>
      </c>
      <c r="C2618" s="3">
        <v>0</v>
      </c>
      <c r="D2618">
        <v>1.0864199999999999</v>
      </c>
      <c r="E2618">
        <v>1.0934200000000001</v>
      </c>
      <c r="F2618">
        <v>1.0855600000000001</v>
      </c>
      <c r="G2618">
        <v>1.0931</v>
      </c>
      <c r="H2618">
        <v>150268</v>
      </c>
      <c r="I2618">
        <f t="shared" si="698"/>
        <v>-49.616648411829658</v>
      </c>
      <c r="J2618">
        <f t="shared" si="702"/>
        <v>1.0713946153846154</v>
      </c>
      <c r="K2618">
        <f t="shared" si="703"/>
        <v>1.0761426073943827</v>
      </c>
      <c r="L2618">
        <f t="shared" si="706"/>
        <v>1.07812</v>
      </c>
      <c r="M2618">
        <f t="shared" si="707"/>
        <v>1.0824406440780969</v>
      </c>
      <c r="N2618" t="str">
        <f t="shared" si="699"/>
        <v>-</v>
      </c>
      <c r="O2618" t="str">
        <f t="shared" si="704"/>
        <v>Buy</v>
      </c>
      <c r="P2618" t="str">
        <f t="shared" si="708"/>
        <v>-</v>
      </c>
      <c r="Q2618" t="str">
        <f t="shared" si="705"/>
        <v>-</v>
      </c>
      <c r="R2618">
        <f t="shared" si="700"/>
        <v>1.0932999999999999</v>
      </c>
      <c r="S2618">
        <f t="shared" si="701"/>
        <v>1.0929</v>
      </c>
      <c r="T2618" t="str">
        <f t="shared" si="695"/>
        <v>-</v>
      </c>
      <c r="U2618" t="str">
        <f t="shared" si="696"/>
        <v>-</v>
      </c>
      <c r="V2618" t="str">
        <f t="shared" si="697"/>
        <v>-</v>
      </c>
      <c r="W2618">
        <f>W2617</f>
        <v>4601.3822552294714</v>
      </c>
      <c r="X2618">
        <f>W2618*S2618</f>
        <v>5028.8506667402889</v>
      </c>
      <c r="Y2618">
        <f t="shared" si="709"/>
        <v>28.850666740288943</v>
      </c>
    </row>
    <row r="2619" spans="1:25" x14ac:dyDescent="0.25">
      <c r="A2619" t="s">
        <v>2624</v>
      </c>
      <c r="B2619" s="2">
        <v>42869</v>
      </c>
      <c r="C2619" s="3">
        <v>0</v>
      </c>
      <c r="D2619">
        <v>1.0928800000000001</v>
      </c>
      <c r="E2619">
        <v>1.0934999999999999</v>
      </c>
      <c r="F2619">
        <v>1.09226</v>
      </c>
      <c r="G2619">
        <v>1.09277</v>
      </c>
      <c r="H2619">
        <v>6986</v>
      </c>
      <c r="I2619">
        <f t="shared" si="698"/>
        <v>-51.423877327491994</v>
      </c>
      <c r="J2619">
        <f t="shared" si="702"/>
        <v>1.0717907692307695</v>
      </c>
      <c r="K2619">
        <f t="shared" si="703"/>
        <v>1.0765635540426262</v>
      </c>
      <c r="L2619">
        <f t="shared" si="706"/>
        <v>1.0788380555555557</v>
      </c>
      <c r="M2619">
        <f t="shared" si="707"/>
        <v>1.082998987641443</v>
      </c>
      <c r="N2619" t="str">
        <f t="shared" si="699"/>
        <v>-</v>
      </c>
      <c r="O2619" t="str">
        <f t="shared" si="704"/>
        <v>Buy</v>
      </c>
      <c r="P2619" t="str">
        <f t="shared" si="708"/>
        <v>-</v>
      </c>
      <c r="Q2619" t="str">
        <f t="shared" si="705"/>
        <v>-</v>
      </c>
      <c r="R2619">
        <f t="shared" si="700"/>
        <v>1.09297</v>
      </c>
      <c r="S2619">
        <f t="shared" si="701"/>
        <v>1.09257</v>
      </c>
      <c r="T2619" t="str">
        <f t="shared" si="695"/>
        <v>-</v>
      </c>
      <c r="U2619" t="str">
        <f t="shared" si="696"/>
        <v>-</v>
      </c>
      <c r="V2619" t="str">
        <f t="shared" ref="V2619:V2654" si="710">IF(P2619="Buy",$AE$88,IF(P2619="Sell",$AE$88/R2619,"-"))</f>
        <v>-</v>
      </c>
      <c r="W2619">
        <f t="shared" ref="W2619:W2653" si="711">W2618</f>
        <v>4601.3822552294714</v>
      </c>
      <c r="X2619">
        <f t="shared" ref="X2619:X2653" si="712">W2619*S2619</f>
        <v>5027.3322105960642</v>
      </c>
      <c r="Y2619">
        <f t="shared" si="709"/>
        <v>27.332210596064215</v>
      </c>
    </row>
    <row r="2620" spans="1:25" x14ac:dyDescent="0.25">
      <c r="A2620" t="s">
        <v>2625</v>
      </c>
      <c r="B2620" s="2">
        <v>42870</v>
      </c>
      <c r="C2620" s="3">
        <v>0</v>
      </c>
      <c r="D2620">
        <v>1.0927800000000001</v>
      </c>
      <c r="E2620">
        <v>1.09893</v>
      </c>
      <c r="F2620">
        <v>1.0922499999999999</v>
      </c>
      <c r="G2620">
        <v>1.09799</v>
      </c>
      <c r="H2620">
        <v>142709</v>
      </c>
      <c r="I2620">
        <f t="shared" si="698"/>
        <v>-22.836801752464513</v>
      </c>
      <c r="J2620">
        <f t="shared" si="702"/>
        <v>1.0722794871794874</v>
      </c>
      <c r="K2620">
        <f t="shared" si="703"/>
        <v>1.0771059957124329</v>
      </c>
      <c r="L2620">
        <f t="shared" si="706"/>
        <v>1.0797002777777778</v>
      </c>
      <c r="M2620">
        <f t="shared" si="707"/>
        <v>1.0838093126337973</v>
      </c>
      <c r="N2620" t="str">
        <f t="shared" si="699"/>
        <v>-</v>
      </c>
      <c r="O2620" t="str">
        <f t="shared" si="704"/>
        <v>Buy</v>
      </c>
      <c r="P2620" t="str">
        <f t="shared" si="708"/>
        <v>-</v>
      </c>
      <c r="Q2620" t="str">
        <f t="shared" si="705"/>
        <v>-</v>
      </c>
      <c r="R2620">
        <f t="shared" si="700"/>
        <v>1.0982099999999999</v>
      </c>
      <c r="S2620">
        <f t="shared" si="701"/>
        <v>1.0977699999999999</v>
      </c>
      <c r="T2620" t="str">
        <f t="shared" si="695"/>
        <v>-</v>
      </c>
      <c r="U2620" t="str">
        <f t="shared" si="696"/>
        <v>-</v>
      </c>
      <c r="V2620" t="str">
        <f t="shared" si="710"/>
        <v>-</v>
      </c>
      <c r="W2620">
        <f t="shared" si="711"/>
        <v>4601.3822552294714</v>
      </c>
      <c r="X2620">
        <f t="shared" si="712"/>
        <v>5051.2593983232564</v>
      </c>
      <c r="Y2620">
        <f t="shared" si="709"/>
        <v>51.259398323256391</v>
      </c>
    </row>
    <row r="2621" spans="1:25" x14ac:dyDescent="0.25">
      <c r="A2621" t="s">
        <v>2626</v>
      </c>
      <c r="B2621" s="2">
        <v>42871</v>
      </c>
      <c r="C2621" s="3">
        <v>0</v>
      </c>
      <c r="D2621">
        <v>1.09798</v>
      </c>
      <c r="E2621">
        <v>1.10971</v>
      </c>
      <c r="F2621">
        <v>1.0979000000000001</v>
      </c>
      <c r="G2621">
        <v>1.1093299999999999</v>
      </c>
      <c r="H2621">
        <v>173586</v>
      </c>
      <c r="I2621">
        <f t="shared" si="698"/>
        <v>-1.4722975590858141</v>
      </c>
      <c r="J2621">
        <f t="shared" si="702"/>
        <v>1.0729398717948719</v>
      </c>
      <c r="K2621">
        <f t="shared" si="703"/>
        <v>1.0779217932893332</v>
      </c>
      <c r="L2621">
        <f t="shared" si="706"/>
        <v>1.0808541666666667</v>
      </c>
      <c r="M2621">
        <f t="shared" si="707"/>
        <v>1.0851888092481867</v>
      </c>
      <c r="N2621" t="str">
        <f t="shared" si="699"/>
        <v>-</v>
      </c>
      <c r="O2621" t="str">
        <f t="shared" si="704"/>
        <v>Buy</v>
      </c>
      <c r="P2621" t="str">
        <f t="shared" si="708"/>
        <v>-</v>
      </c>
      <c r="Q2621" t="str">
        <f t="shared" si="705"/>
        <v>-</v>
      </c>
      <c r="R2621">
        <f t="shared" si="700"/>
        <v>1.10964</v>
      </c>
      <c r="S2621">
        <f t="shared" si="701"/>
        <v>1.1090199999999999</v>
      </c>
      <c r="T2621" t="str">
        <f t="shared" si="695"/>
        <v>-</v>
      </c>
      <c r="U2621" t="str">
        <f t="shared" si="696"/>
        <v>-</v>
      </c>
      <c r="V2621" t="str">
        <f t="shared" si="710"/>
        <v>-</v>
      </c>
      <c r="W2621">
        <f t="shared" si="711"/>
        <v>4601.3822552294714</v>
      </c>
      <c r="X2621">
        <f t="shared" si="712"/>
        <v>5103.0249486945877</v>
      </c>
      <c r="Y2621">
        <f t="shared" si="709"/>
        <v>103.02494869458769</v>
      </c>
    </row>
    <row r="2622" spans="1:25" x14ac:dyDescent="0.25">
      <c r="A2622" t="s">
        <v>2627</v>
      </c>
      <c r="B2622" s="2">
        <v>42872</v>
      </c>
      <c r="C2622" s="3">
        <v>0</v>
      </c>
      <c r="D2622">
        <v>1.1093200000000001</v>
      </c>
      <c r="E2622">
        <v>1.11704</v>
      </c>
      <c r="F2622">
        <v>1.10816</v>
      </c>
      <c r="G2622">
        <v>1.11541</v>
      </c>
      <c r="H2622">
        <v>221405</v>
      </c>
      <c r="I2622">
        <f t="shared" si="698"/>
        <v>-4.9185274592637986</v>
      </c>
      <c r="J2622">
        <f t="shared" si="702"/>
        <v>1.0736464102564105</v>
      </c>
      <c r="K2622">
        <f t="shared" si="703"/>
        <v>1.078870861813654</v>
      </c>
      <c r="L2622">
        <f t="shared" si="706"/>
        <v>1.0821941666666666</v>
      </c>
      <c r="M2622">
        <f t="shared" si="707"/>
        <v>1.0868223871266631</v>
      </c>
      <c r="N2622" t="str">
        <f t="shared" si="699"/>
        <v>-</v>
      </c>
      <c r="O2622" t="str">
        <f t="shared" si="704"/>
        <v>Buy</v>
      </c>
      <c r="P2622" t="str">
        <f t="shared" si="708"/>
        <v>-</v>
      </c>
      <c r="Q2622" t="str">
        <f t="shared" si="705"/>
        <v>-</v>
      </c>
      <c r="R2622">
        <f t="shared" si="700"/>
        <v>1.1158300000000001</v>
      </c>
      <c r="S2622">
        <f t="shared" si="701"/>
        <v>1.1149899999999999</v>
      </c>
      <c r="T2622" t="str">
        <f t="shared" si="695"/>
        <v>-</v>
      </c>
      <c r="U2622" t="str">
        <f t="shared" si="696"/>
        <v>-</v>
      </c>
      <c r="V2622" t="str">
        <f t="shared" si="710"/>
        <v>-</v>
      </c>
      <c r="W2622">
        <f t="shared" si="711"/>
        <v>4601.3822552294714</v>
      </c>
      <c r="X2622">
        <f t="shared" si="712"/>
        <v>5130.4952007583079</v>
      </c>
      <c r="Y2622">
        <f t="shared" si="709"/>
        <v>130.49520075830787</v>
      </c>
    </row>
    <row r="2623" spans="1:25" x14ac:dyDescent="0.25">
      <c r="A2623" t="s">
        <v>2628</v>
      </c>
      <c r="B2623" s="2">
        <v>42873</v>
      </c>
      <c r="C2623" s="3">
        <v>0</v>
      </c>
      <c r="D2623">
        <v>1.1154299999999999</v>
      </c>
      <c r="E2623">
        <v>1.1171899999999999</v>
      </c>
      <c r="F2623">
        <v>1.1075699999999999</v>
      </c>
      <c r="G2623">
        <v>1.1110100000000001</v>
      </c>
      <c r="H2623">
        <v>259411</v>
      </c>
      <c r="I2623">
        <f t="shared" si="698"/>
        <v>-18.564133373385058</v>
      </c>
      <c r="J2623">
        <f t="shared" si="702"/>
        <v>1.0742091025641027</v>
      </c>
      <c r="K2623">
        <f t="shared" si="703"/>
        <v>1.0796845108816626</v>
      </c>
      <c r="L2623">
        <f t="shared" si="706"/>
        <v>1.0834897222222222</v>
      </c>
      <c r="M2623">
        <f t="shared" si="707"/>
        <v>1.0881298256603569</v>
      </c>
      <c r="N2623" t="str">
        <f t="shared" si="699"/>
        <v>Sell</v>
      </c>
      <c r="O2623" t="str">
        <f t="shared" si="704"/>
        <v>Buy</v>
      </c>
      <c r="P2623" t="str">
        <f t="shared" si="708"/>
        <v>-</v>
      </c>
      <c r="Q2623" t="str">
        <f t="shared" si="705"/>
        <v>-</v>
      </c>
      <c r="R2623">
        <f t="shared" si="700"/>
        <v>1.11147</v>
      </c>
      <c r="S2623">
        <f t="shared" si="701"/>
        <v>1.1105499999999999</v>
      </c>
      <c r="T2623" t="str">
        <f t="shared" si="695"/>
        <v>-</v>
      </c>
      <c r="U2623" t="str">
        <f t="shared" si="696"/>
        <v>-</v>
      </c>
      <c r="V2623" t="str">
        <f t="shared" si="710"/>
        <v>-</v>
      </c>
      <c r="W2623">
        <f t="shared" si="711"/>
        <v>4601.3822552294714</v>
      </c>
      <c r="X2623">
        <f t="shared" si="712"/>
        <v>5110.0650635450893</v>
      </c>
      <c r="Y2623">
        <f t="shared" si="709"/>
        <v>110.06506354508929</v>
      </c>
    </row>
    <row r="2624" spans="1:25" x14ac:dyDescent="0.25">
      <c r="A2624" t="s">
        <v>2629</v>
      </c>
      <c r="B2624" s="2">
        <v>42874</v>
      </c>
      <c r="C2624" s="3">
        <v>0</v>
      </c>
      <c r="D2624">
        <v>1.111</v>
      </c>
      <c r="E2624">
        <v>1.12117</v>
      </c>
      <c r="F2624">
        <v>1.10995</v>
      </c>
      <c r="G2624">
        <v>1.1206499999999999</v>
      </c>
      <c r="H2624">
        <v>205582</v>
      </c>
      <c r="I2624">
        <f t="shared" si="698"/>
        <v>-1.3952240407836789</v>
      </c>
      <c r="J2624">
        <f t="shared" si="702"/>
        <v>1.0749720512820515</v>
      </c>
      <c r="K2624">
        <f t="shared" si="703"/>
        <v>1.0807216118720002</v>
      </c>
      <c r="L2624">
        <f t="shared" si="706"/>
        <v>1.0852052777777776</v>
      </c>
      <c r="M2624">
        <f t="shared" si="707"/>
        <v>1.0898876729219591</v>
      </c>
      <c r="N2624" t="str">
        <f t="shared" si="699"/>
        <v>-</v>
      </c>
      <c r="O2624" t="str">
        <f t="shared" si="704"/>
        <v>Buy</v>
      </c>
      <c r="P2624" t="str">
        <f t="shared" si="708"/>
        <v>-</v>
      </c>
      <c r="Q2624" t="str">
        <f t="shared" si="705"/>
        <v>-</v>
      </c>
      <c r="R2624">
        <f t="shared" si="700"/>
        <v>1.12121</v>
      </c>
      <c r="S2624">
        <f t="shared" si="701"/>
        <v>1.12009</v>
      </c>
      <c r="T2624" t="str">
        <f t="shared" si="695"/>
        <v>-</v>
      </c>
      <c r="U2624" t="str">
        <f t="shared" si="696"/>
        <v>-</v>
      </c>
      <c r="V2624" t="str">
        <f t="shared" si="710"/>
        <v>-</v>
      </c>
      <c r="W2624">
        <f t="shared" si="711"/>
        <v>4601.3822552294714</v>
      </c>
      <c r="X2624">
        <f t="shared" si="712"/>
        <v>5153.9622502599786</v>
      </c>
      <c r="Y2624">
        <f t="shared" si="709"/>
        <v>153.96225025997865</v>
      </c>
    </row>
    <row r="2625" spans="1:25" x14ac:dyDescent="0.25">
      <c r="A2625" t="s">
        <v>2630</v>
      </c>
      <c r="B2625" s="2">
        <v>42876</v>
      </c>
      <c r="C2625" s="3">
        <v>0</v>
      </c>
      <c r="D2625">
        <v>1.11917</v>
      </c>
      <c r="E2625">
        <v>1.121</v>
      </c>
      <c r="F2625">
        <v>1.1191599999999999</v>
      </c>
      <c r="G2625">
        <v>1.12032</v>
      </c>
      <c r="H2625">
        <v>12390</v>
      </c>
      <c r="I2625">
        <f t="shared" si="698"/>
        <v>-2.280654682049958</v>
      </c>
      <c r="J2625">
        <f t="shared" si="702"/>
        <v>1.0757132051282055</v>
      </c>
      <c r="K2625">
        <f t="shared" si="703"/>
        <v>1.0817241027106836</v>
      </c>
      <c r="L2625">
        <f t="shared" si="706"/>
        <v>1.0869349999999998</v>
      </c>
      <c r="M2625">
        <f t="shared" si="707"/>
        <v>1.0915326635748261</v>
      </c>
      <c r="N2625" t="str">
        <f t="shared" si="699"/>
        <v>-</v>
      </c>
      <c r="O2625" t="str">
        <f t="shared" si="704"/>
        <v>Buy</v>
      </c>
      <c r="P2625" t="str">
        <f t="shared" si="708"/>
        <v>-</v>
      </c>
      <c r="Q2625" t="str">
        <f t="shared" si="705"/>
        <v>-</v>
      </c>
      <c r="R2625">
        <f t="shared" si="700"/>
        <v>1.1209499999999999</v>
      </c>
      <c r="S2625">
        <f t="shared" si="701"/>
        <v>1.1196900000000001</v>
      </c>
      <c r="T2625" t="str">
        <f t="shared" si="695"/>
        <v>-</v>
      </c>
      <c r="U2625" t="str">
        <f t="shared" si="696"/>
        <v>-</v>
      </c>
      <c r="V2625" t="str">
        <f t="shared" si="710"/>
        <v>-</v>
      </c>
      <c r="W2625">
        <f t="shared" si="711"/>
        <v>4601.3822552294714</v>
      </c>
      <c r="X2625">
        <f t="shared" si="712"/>
        <v>5152.1216973578876</v>
      </c>
      <c r="Y2625">
        <f t="shared" si="709"/>
        <v>152.12169735788757</v>
      </c>
    </row>
    <row r="2626" spans="1:25" x14ac:dyDescent="0.25">
      <c r="A2626" t="s">
        <v>2631</v>
      </c>
      <c r="B2626" s="2">
        <v>42877</v>
      </c>
      <c r="C2626" s="3">
        <v>0</v>
      </c>
      <c r="D2626">
        <v>1.12032</v>
      </c>
      <c r="E2626">
        <v>1.1263399999999999</v>
      </c>
      <c r="F2626">
        <v>1.1161399999999999</v>
      </c>
      <c r="G2626">
        <v>1.1237299999999999</v>
      </c>
      <c r="H2626">
        <v>208315</v>
      </c>
      <c r="I2626">
        <f t="shared" si="698"/>
        <v>-6.1498586239397097</v>
      </c>
      <c r="J2626">
        <f t="shared" si="702"/>
        <v>1.0765189743589745</v>
      </c>
      <c r="K2626">
        <f t="shared" si="703"/>
        <v>1.0827875431483878</v>
      </c>
      <c r="L2626">
        <f t="shared" si="706"/>
        <v>1.0887133333333334</v>
      </c>
      <c r="M2626">
        <f t="shared" si="707"/>
        <v>1.0932730601383491</v>
      </c>
      <c r="N2626" t="str">
        <f t="shared" si="699"/>
        <v>-</v>
      </c>
      <c r="O2626" t="str">
        <f t="shared" si="704"/>
        <v>Buy</v>
      </c>
      <c r="P2626" t="str">
        <f t="shared" si="708"/>
        <v>-</v>
      </c>
      <c r="Q2626" t="str">
        <f t="shared" si="705"/>
        <v>-</v>
      </c>
      <c r="R2626">
        <f t="shared" si="700"/>
        <v>1.12442</v>
      </c>
      <c r="S2626">
        <f t="shared" si="701"/>
        <v>1.12304</v>
      </c>
      <c r="T2626" t="str">
        <f t="shared" si="695"/>
        <v>-</v>
      </c>
      <c r="U2626" t="str">
        <f t="shared" si="696"/>
        <v>-</v>
      </c>
      <c r="V2626" t="str">
        <f t="shared" si="710"/>
        <v>-</v>
      </c>
      <c r="W2626">
        <f t="shared" si="711"/>
        <v>4601.3822552294714</v>
      </c>
      <c r="X2626">
        <f t="shared" si="712"/>
        <v>5167.536327912906</v>
      </c>
      <c r="Y2626">
        <f t="shared" si="709"/>
        <v>167.53632791290602</v>
      </c>
    </row>
    <row r="2627" spans="1:25" x14ac:dyDescent="0.25">
      <c r="A2627" t="s">
        <v>2632</v>
      </c>
      <c r="B2627" s="2">
        <v>42878</v>
      </c>
      <c r="C2627" s="3">
        <v>0</v>
      </c>
      <c r="D2627">
        <v>1.12371</v>
      </c>
      <c r="E2627">
        <v>1.1268199999999999</v>
      </c>
      <c r="F2627">
        <v>1.1174999999999999</v>
      </c>
      <c r="G2627">
        <v>1.11788</v>
      </c>
      <c r="H2627">
        <v>240306</v>
      </c>
      <c r="I2627">
        <f t="shared" si="698"/>
        <v>-20.829450139794918</v>
      </c>
      <c r="J2627">
        <f t="shared" si="702"/>
        <v>1.0773366666666671</v>
      </c>
      <c r="K2627">
        <f t="shared" si="703"/>
        <v>1.0836759597775425</v>
      </c>
      <c r="L2627">
        <f t="shared" si="706"/>
        <v>1.0902927777777776</v>
      </c>
      <c r="M2627">
        <f t="shared" si="707"/>
        <v>1.0946031649957357</v>
      </c>
      <c r="N2627" t="str">
        <f t="shared" si="699"/>
        <v>Sell</v>
      </c>
      <c r="O2627" t="str">
        <f t="shared" si="704"/>
        <v>Buy</v>
      </c>
      <c r="P2627" t="str">
        <f t="shared" si="708"/>
        <v>-</v>
      </c>
      <c r="Q2627" t="str">
        <f t="shared" si="705"/>
        <v>-</v>
      </c>
      <c r="R2627">
        <f t="shared" si="700"/>
        <v>1.1185499999999999</v>
      </c>
      <c r="S2627">
        <f t="shared" si="701"/>
        <v>1.11721</v>
      </c>
      <c r="T2627" t="str">
        <f t="shared" si="695"/>
        <v>-</v>
      </c>
      <c r="U2627" t="str">
        <f t="shared" si="696"/>
        <v>-</v>
      </c>
      <c r="V2627" t="str">
        <f t="shared" si="710"/>
        <v>-</v>
      </c>
      <c r="W2627">
        <f t="shared" si="711"/>
        <v>4601.3822552294714</v>
      </c>
      <c r="X2627">
        <f t="shared" si="712"/>
        <v>5140.7102693649176</v>
      </c>
      <c r="Y2627">
        <f t="shared" si="709"/>
        <v>140.71026936491762</v>
      </c>
    </row>
    <row r="2628" spans="1:25" x14ac:dyDescent="0.25">
      <c r="A2628" t="s">
        <v>2633</v>
      </c>
      <c r="B2628" s="2">
        <v>42879</v>
      </c>
      <c r="C2628" s="3">
        <v>0</v>
      </c>
      <c r="D2628">
        <v>1.11791</v>
      </c>
      <c r="E2628">
        <v>1.1233200000000001</v>
      </c>
      <c r="F2628">
        <v>1.1168499999999999</v>
      </c>
      <c r="G2628">
        <v>1.12304</v>
      </c>
      <c r="H2628">
        <v>234211</v>
      </c>
      <c r="I2628">
        <f t="shared" si="698"/>
        <v>-8.8070829450137644</v>
      </c>
      <c r="J2628">
        <f t="shared" si="702"/>
        <v>1.0782083333333337</v>
      </c>
      <c r="K2628">
        <f t="shared" si="703"/>
        <v>1.0846725177578578</v>
      </c>
      <c r="L2628">
        <f t="shared" si="706"/>
        <v>1.09185</v>
      </c>
      <c r="M2628">
        <f t="shared" si="707"/>
        <v>1.0961402912121825</v>
      </c>
      <c r="N2628" t="str">
        <f t="shared" si="699"/>
        <v>-</v>
      </c>
      <c r="O2628" t="str">
        <f t="shared" si="704"/>
        <v>Buy</v>
      </c>
      <c r="P2628" t="str">
        <f t="shared" si="708"/>
        <v>-</v>
      </c>
      <c r="Q2628" t="str">
        <f t="shared" si="705"/>
        <v>-</v>
      </c>
      <c r="R2628">
        <f t="shared" si="700"/>
        <v>1.12368</v>
      </c>
      <c r="S2628">
        <f t="shared" si="701"/>
        <v>1.1224000000000001</v>
      </c>
      <c r="T2628" t="str">
        <f t="shared" si="695"/>
        <v>-</v>
      </c>
      <c r="U2628" t="str">
        <f t="shared" si="696"/>
        <v>-</v>
      </c>
      <c r="V2628" t="str">
        <f t="shared" si="710"/>
        <v>-</v>
      </c>
      <c r="W2628">
        <f t="shared" si="711"/>
        <v>4601.3822552294714</v>
      </c>
      <c r="X2628">
        <f t="shared" si="712"/>
        <v>5164.591443269559</v>
      </c>
      <c r="Y2628">
        <f t="shared" si="709"/>
        <v>164.59144326955902</v>
      </c>
    </row>
    <row r="2629" spans="1:25" x14ac:dyDescent="0.25">
      <c r="A2629" t="s">
        <v>2634</v>
      </c>
      <c r="B2629" s="2">
        <v>42880</v>
      </c>
      <c r="C2629" s="3">
        <v>0</v>
      </c>
      <c r="D2629">
        <v>1.1230599999999999</v>
      </c>
      <c r="E2629">
        <v>1.12503</v>
      </c>
      <c r="F2629">
        <v>1.11937</v>
      </c>
      <c r="G2629">
        <v>1.121</v>
      </c>
      <c r="H2629">
        <v>193235</v>
      </c>
      <c r="I2629">
        <f t="shared" si="698"/>
        <v>-13.560111835973803</v>
      </c>
      <c r="J2629">
        <f t="shared" si="702"/>
        <v>1.0790110256410257</v>
      </c>
      <c r="K2629">
        <f t="shared" si="703"/>
        <v>1.0855922008525956</v>
      </c>
      <c r="L2629">
        <f t="shared" si="706"/>
        <v>1.0935033333333335</v>
      </c>
      <c r="M2629">
        <f t="shared" si="707"/>
        <v>1.097484059254767</v>
      </c>
      <c r="N2629" t="str">
        <f t="shared" si="699"/>
        <v>Sell</v>
      </c>
      <c r="O2629" t="str">
        <f t="shared" si="704"/>
        <v>Buy</v>
      </c>
      <c r="P2629" t="str">
        <f t="shared" si="708"/>
        <v>-</v>
      </c>
      <c r="Q2629" t="str">
        <f t="shared" si="705"/>
        <v>-</v>
      </c>
      <c r="R2629">
        <f t="shared" si="700"/>
        <v>1.12155</v>
      </c>
      <c r="S2629">
        <f t="shared" si="701"/>
        <v>1.1204499999999999</v>
      </c>
      <c r="T2629" t="str">
        <f t="shared" si="695"/>
        <v>-</v>
      </c>
      <c r="U2629" t="str">
        <f t="shared" si="696"/>
        <v>-</v>
      </c>
      <c r="V2629" t="str">
        <f t="shared" si="710"/>
        <v>-</v>
      </c>
      <c r="W2629">
        <f t="shared" si="711"/>
        <v>4601.3822552294714</v>
      </c>
      <c r="X2629">
        <f t="shared" si="712"/>
        <v>5155.6187478718612</v>
      </c>
      <c r="Y2629">
        <f t="shared" si="709"/>
        <v>155.61874787186116</v>
      </c>
    </row>
    <row r="2630" spans="1:25" x14ac:dyDescent="0.25">
      <c r="A2630" t="s">
        <v>2635</v>
      </c>
      <c r="B2630" s="2">
        <v>42881</v>
      </c>
      <c r="C2630" s="3">
        <v>0</v>
      </c>
      <c r="D2630">
        <v>1.1209899999999999</v>
      </c>
      <c r="E2630">
        <v>1.1234599999999999</v>
      </c>
      <c r="F2630">
        <v>1.11605</v>
      </c>
      <c r="G2630">
        <v>1.11799</v>
      </c>
      <c r="H2630">
        <v>189327</v>
      </c>
      <c r="I2630">
        <f t="shared" si="698"/>
        <v>-20.57315936626264</v>
      </c>
      <c r="J2630">
        <f t="shared" si="702"/>
        <v>1.0798064102564102</v>
      </c>
      <c r="K2630">
        <f t="shared" si="703"/>
        <v>1.0864123982993654</v>
      </c>
      <c r="L2630">
        <f t="shared" si="706"/>
        <v>1.0950850000000001</v>
      </c>
      <c r="M2630">
        <f t="shared" si="707"/>
        <v>1.0985924884842388</v>
      </c>
      <c r="N2630" t="str">
        <f t="shared" si="699"/>
        <v>-</v>
      </c>
      <c r="O2630" t="str">
        <f t="shared" si="704"/>
        <v>Buy</v>
      </c>
      <c r="P2630" t="str">
        <f t="shared" si="708"/>
        <v>-</v>
      </c>
      <c r="Q2630" t="str">
        <f t="shared" si="705"/>
        <v>-</v>
      </c>
      <c r="R2630">
        <f t="shared" si="700"/>
        <v>1.11846</v>
      </c>
      <c r="S2630">
        <f t="shared" si="701"/>
        <v>1.1175200000000001</v>
      </c>
      <c r="T2630" t="str">
        <f t="shared" si="695"/>
        <v>-</v>
      </c>
      <c r="U2630" t="str">
        <f t="shared" si="696"/>
        <v>-</v>
      </c>
      <c r="V2630" t="str">
        <f t="shared" si="710"/>
        <v>-</v>
      </c>
      <c r="W2630">
        <f t="shared" si="711"/>
        <v>4601.3822552294714</v>
      </c>
      <c r="X2630">
        <f t="shared" si="712"/>
        <v>5142.136697864039</v>
      </c>
      <c r="Y2630">
        <f t="shared" si="709"/>
        <v>142.13669786403898</v>
      </c>
    </row>
    <row r="2631" spans="1:25" x14ac:dyDescent="0.25">
      <c r="A2631" t="s">
        <v>2636</v>
      </c>
      <c r="B2631" s="2">
        <v>42883</v>
      </c>
      <c r="C2631" s="3">
        <v>0</v>
      </c>
      <c r="D2631">
        <v>1.1170100000000001</v>
      </c>
      <c r="E2631">
        <v>1.11849</v>
      </c>
      <c r="F2631">
        <v>1.1167199999999999</v>
      </c>
      <c r="G2631">
        <v>1.1175999999999999</v>
      </c>
      <c r="H2631">
        <v>8167</v>
      </c>
      <c r="I2631">
        <f t="shared" si="698"/>
        <v>-22.346097915656905</v>
      </c>
      <c r="J2631">
        <f t="shared" si="702"/>
        <v>1.0806064102564104</v>
      </c>
      <c r="K2631">
        <f t="shared" si="703"/>
        <v>1.0872019578360903</v>
      </c>
      <c r="L2631">
        <f t="shared" si="706"/>
        <v>1.0966580555555558</v>
      </c>
      <c r="M2631">
        <f t="shared" si="707"/>
        <v>1.0996199215391449</v>
      </c>
      <c r="N2631" t="str">
        <f t="shared" si="699"/>
        <v>-</v>
      </c>
      <c r="O2631" t="str">
        <f t="shared" si="704"/>
        <v>Buy</v>
      </c>
      <c r="P2631" t="str">
        <f t="shared" si="708"/>
        <v>-</v>
      </c>
      <c r="Q2631" t="str">
        <f t="shared" si="705"/>
        <v>-</v>
      </c>
      <c r="R2631">
        <f t="shared" si="700"/>
        <v>1.11795</v>
      </c>
      <c r="S2631">
        <f t="shared" si="701"/>
        <v>1.1172500000000001</v>
      </c>
      <c r="T2631" t="str">
        <f t="shared" si="695"/>
        <v>-</v>
      </c>
      <c r="U2631" t="str">
        <f t="shared" si="696"/>
        <v>-</v>
      </c>
      <c r="V2631" t="str">
        <f t="shared" si="710"/>
        <v>-</v>
      </c>
      <c r="W2631">
        <f t="shared" si="711"/>
        <v>4601.3822552294714</v>
      </c>
      <c r="X2631">
        <f t="shared" si="712"/>
        <v>5140.8943246551271</v>
      </c>
      <c r="Y2631">
        <f t="shared" si="709"/>
        <v>140.89432465512709</v>
      </c>
    </row>
    <row r="2632" spans="1:25" x14ac:dyDescent="0.25">
      <c r="A2632" t="s">
        <v>2637</v>
      </c>
      <c r="B2632" s="2">
        <v>42884</v>
      </c>
      <c r="C2632" s="3">
        <v>0</v>
      </c>
      <c r="D2632">
        <v>1.11758</v>
      </c>
      <c r="E2632">
        <v>1.1189800000000001</v>
      </c>
      <c r="F2632">
        <v>1.11277</v>
      </c>
      <c r="G2632">
        <v>1.1129</v>
      </c>
      <c r="H2632">
        <v>118738</v>
      </c>
      <c r="I2632">
        <f t="shared" si="698"/>
        <v>-40.266126699450204</v>
      </c>
      <c r="J2632">
        <f t="shared" si="702"/>
        <v>1.0813053846153846</v>
      </c>
      <c r="K2632">
        <f t="shared" si="703"/>
        <v>1.0878525411820119</v>
      </c>
      <c r="L2632">
        <f t="shared" si="706"/>
        <v>1.0980075000000005</v>
      </c>
      <c r="M2632">
        <f t="shared" si="707"/>
        <v>1.10033776361811</v>
      </c>
      <c r="N2632" t="str">
        <f t="shared" si="699"/>
        <v>-</v>
      </c>
      <c r="O2632" t="str">
        <f t="shared" si="704"/>
        <v>Buy</v>
      </c>
      <c r="P2632" t="str">
        <f t="shared" si="708"/>
        <v>-</v>
      </c>
      <c r="Q2632" t="str">
        <f t="shared" si="705"/>
        <v>-</v>
      </c>
      <c r="R2632">
        <f t="shared" si="700"/>
        <v>1.1131200000000001</v>
      </c>
      <c r="S2632">
        <f t="shared" si="701"/>
        <v>1.1126799999999999</v>
      </c>
      <c r="T2632" t="str">
        <f t="shared" si="695"/>
        <v>-</v>
      </c>
      <c r="U2632" t="str">
        <f t="shared" si="696"/>
        <v>-</v>
      </c>
      <c r="V2632" t="str">
        <f t="shared" si="710"/>
        <v>-</v>
      </c>
      <c r="W2632">
        <f t="shared" si="711"/>
        <v>4601.3822552294714</v>
      </c>
      <c r="X2632">
        <f t="shared" si="712"/>
        <v>5119.8660077487275</v>
      </c>
      <c r="Y2632">
        <f t="shared" si="709"/>
        <v>119.8660077487275</v>
      </c>
    </row>
    <row r="2633" spans="1:25" x14ac:dyDescent="0.25">
      <c r="A2633" t="s">
        <v>2638</v>
      </c>
      <c r="B2633" s="2">
        <v>42885</v>
      </c>
      <c r="C2633" s="3">
        <v>0</v>
      </c>
      <c r="D2633">
        <v>1.1129100000000001</v>
      </c>
      <c r="E2633">
        <v>1.1205400000000001</v>
      </c>
      <c r="F2633">
        <v>1.11094</v>
      </c>
      <c r="G2633">
        <v>1.1172800000000001</v>
      </c>
      <c r="H2633">
        <v>187730</v>
      </c>
      <c r="I2633">
        <f t="shared" si="698"/>
        <v>-27.596181660398855</v>
      </c>
      <c r="J2633">
        <f t="shared" si="702"/>
        <v>1.0820792307692304</v>
      </c>
      <c r="K2633">
        <f t="shared" si="703"/>
        <v>1.0885975401394292</v>
      </c>
      <c r="L2633">
        <f t="shared" si="706"/>
        <v>1.0992447222222226</v>
      </c>
      <c r="M2633">
        <f t="shared" si="707"/>
        <v>1.1012535601792934</v>
      </c>
      <c r="N2633" t="str">
        <f t="shared" si="699"/>
        <v>-</v>
      </c>
      <c r="O2633" t="str">
        <f t="shared" si="704"/>
        <v>Buy</v>
      </c>
      <c r="P2633" t="str">
        <f t="shared" si="708"/>
        <v>-</v>
      </c>
      <c r="Q2633" t="str">
        <f t="shared" si="705"/>
        <v>-</v>
      </c>
      <c r="R2633">
        <f t="shared" si="700"/>
        <v>1.1174599999999999</v>
      </c>
      <c r="S2633">
        <f t="shared" si="701"/>
        <v>1.1171</v>
      </c>
      <c r="T2633" t="str">
        <f t="shared" si="695"/>
        <v>-</v>
      </c>
      <c r="U2633" t="str">
        <f t="shared" si="696"/>
        <v>-</v>
      </c>
      <c r="V2633" t="str">
        <f t="shared" si="710"/>
        <v>-</v>
      </c>
      <c r="W2633">
        <f t="shared" si="711"/>
        <v>4601.3822552294714</v>
      </c>
      <c r="X2633">
        <f t="shared" si="712"/>
        <v>5140.2041173168427</v>
      </c>
      <c r="Y2633">
        <f t="shared" si="709"/>
        <v>140.20411731684271</v>
      </c>
    </row>
    <row r="2634" spans="1:25" x14ac:dyDescent="0.25">
      <c r="A2634" t="s">
        <v>2639</v>
      </c>
      <c r="B2634" s="2">
        <v>42886</v>
      </c>
      <c r="C2634" s="3">
        <v>0</v>
      </c>
      <c r="D2634">
        <v>1.1172800000000001</v>
      </c>
      <c r="E2634">
        <v>1.12521</v>
      </c>
      <c r="F2634">
        <v>1.1164499999999999</v>
      </c>
      <c r="G2634">
        <v>1.1238999999999999</v>
      </c>
      <c r="H2634">
        <v>191465</v>
      </c>
      <c r="I2634">
        <f t="shared" si="698"/>
        <v>-10.09681881051193</v>
      </c>
      <c r="J2634">
        <f t="shared" si="702"/>
        <v>1.0829806410256408</v>
      </c>
      <c r="K2634">
        <f t="shared" si="703"/>
        <v>1.0894912733004565</v>
      </c>
      <c r="L2634">
        <f t="shared" si="706"/>
        <v>1.1007016666666669</v>
      </c>
      <c r="M2634">
        <f t="shared" si="707"/>
        <v>1.1024776920614938</v>
      </c>
      <c r="N2634" t="str">
        <f t="shared" si="699"/>
        <v>-</v>
      </c>
      <c r="O2634" t="str">
        <f t="shared" si="704"/>
        <v>Buy</v>
      </c>
      <c r="P2634" t="str">
        <f t="shared" si="708"/>
        <v>-</v>
      </c>
      <c r="Q2634" t="str">
        <f t="shared" si="705"/>
        <v>-</v>
      </c>
      <c r="R2634">
        <f t="shared" si="700"/>
        <v>1.12409</v>
      </c>
      <c r="S2634">
        <f t="shared" si="701"/>
        <v>1.12371</v>
      </c>
      <c r="T2634" t="str">
        <f t="shared" si="695"/>
        <v>-</v>
      </c>
      <c r="U2634" t="str">
        <f t="shared" si="696"/>
        <v>-</v>
      </c>
      <c r="V2634" t="str">
        <f t="shared" si="710"/>
        <v>-</v>
      </c>
      <c r="W2634">
        <f t="shared" si="711"/>
        <v>4601.3822552294714</v>
      </c>
      <c r="X2634">
        <f t="shared" si="712"/>
        <v>5170.619254023909</v>
      </c>
      <c r="Y2634">
        <f t="shared" si="709"/>
        <v>170.61925402390898</v>
      </c>
    </row>
    <row r="2635" spans="1:25" x14ac:dyDescent="0.25">
      <c r="A2635" t="s">
        <v>2640</v>
      </c>
      <c r="B2635" s="2">
        <v>42887</v>
      </c>
      <c r="C2635" s="3">
        <v>0</v>
      </c>
      <c r="D2635">
        <v>1.1238900000000001</v>
      </c>
      <c r="E2635">
        <v>1.1256600000000001</v>
      </c>
      <c r="F2635">
        <v>1.1202099999999999</v>
      </c>
      <c r="G2635">
        <v>1.1212800000000001</v>
      </c>
      <c r="H2635">
        <v>165990</v>
      </c>
      <c r="I2635">
        <f t="shared" si="698"/>
        <v>-28.779220779220164</v>
      </c>
      <c r="J2635">
        <f t="shared" si="702"/>
        <v>1.0838855128205129</v>
      </c>
      <c r="K2635">
        <f t="shared" si="703"/>
        <v>1.090296051191584</v>
      </c>
      <c r="L2635">
        <f t="shared" si="706"/>
        <v>1.1020869444444445</v>
      </c>
      <c r="M2635">
        <f t="shared" si="707"/>
        <v>1.1034940330311427</v>
      </c>
      <c r="N2635" t="str">
        <f t="shared" si="699"/>
        <v>-</v>
      </c>
      <c r="O2635" t="str">
        <f t="shared" si="704"/>
        <v>Buy</v>
      </c>
      <c r="P2635" t="str">
        <f t="shared" si="708"/>
        <v>-</v>
      </c>
      <c r="Q2635" t="str">
        <f t="shared" si="705"/>
        <v>-</v>
      </c>
      <c r="R2635">
        <f t="shared" si="700"/>
        <v>1.1214299999999999</v>
      </c>
      <c r="S2635">
        <f t="shared" si="701"/>
        <v>1.12113</v>
      </c>
      <c r="T2635" t="str">
        <f t="shared" si="695"/>
        <v>-</v>
      </c>
      <c r="U2635" t="str">
        <f t="shared" si="696"/>
        <v>-</v>
      </c>
      <c r="V2635" t="str">
        <f t="shared" si="710"/>
        <v>-</v>
      </c>
      <c r="W2635">
        <f t="shared" si="711"/>
        <v>4601.3822552294714</v>
      </c>
      <c r="X2635">
        <f t="shared" si="712"/>
        <v>5158.7476878054167</v>
      </c>
      <c r="Y2635">
        <f t="shared" si="709"/>
        <v>158.74768780541672</v>
      </c>
    </row>
    <row r="2636" spans="1:25" x14ac:dyDescent="0.25">
      <c r="A2636" t="s">
        <v>2641</v>
      </c>
      <c r="B2636" s="2">
        <v>42888</v>
      </c>
      <c r="C2636" s="3">
        <v>0</v>
      </c>
      <c r="D2636">
        <v>1.12127</v>
      </c>
      <c r="E2636">
        <v>1.1285000000000001</v>
      </c>
      <c r="F2636">
        <v>1.12049</v>
      </c>
      <c r="G2636">
        <v>1.12825</v>
      </c>
      <c r="H2636">
        <v>158784</v>
      </c>
      <c r="I2636">
        <f t="shared" si="698"/>
        <v>-1.194457716197239</v>
      </c>
      <c r="J2636">
        <f t="shared" si="702"/>
        <v>1.0847344871794871</v>
      </c>
      <c r="K2636">
        <f t="shared" si="703"/>
        <v>1.0912569106550882</v>
      </c>
      <c r="L2636">
        <f t="shared" si="706"/>
        <v>1.1036391666666667</v>
      </c>
      <c r="M2636">
        <f t="shared" si="707"/>
        <v>1.1048321934078376</v>
      </c>
      <c r="N2636" t="str">
        <f t="shared" si="699"/>
        <v>-</v>
      </c>
      <c r="O2636" t="str">
        <f t="shared" si="704"/>
        <v>Buy</v>
      </c>
      <c r="P2636" t="str">
        <f t="shared" si="708"/>
        <v>-</v>
      </c>
      <c r="Q2636" t="str">
        <f t="shared" si="705"/>
        <v>-</v>
      </c>
      <c r="R2636">
        <f t="shared" si="700"/>
        <v>1.1284400000000001</v>
      </c>
      <c r="S2636">
        <f t="shared" si="701"/>
        <v>1.1280600000000001</v>
      </c>
      <c r="T2636" t="str">
        <f t="shared" si="695"/>
        <v>-</v>
      </c>
      <c r="U2636" t="str">
        <f t="shared" si="696"/>
        <v>-</v>
      </c>
      <c r="V2636" t="str">
        <f t="shared" si="710"/>
        <v>-</v>
      </c>
      <c r="W2636">
        <f t="shared" si="711"/>
        <v>4601.3822552294714</v>
      </c>
      <c r="X2636">
        <f t="shared" si="712"/>
        <v>5190.6352668341578</v>
      </c>
      <c r="Y2636">
        <f t="shared" si="709"/>
        <v>190.63526683415785</v>
      </c>
    </row>
    <row r="2637" spans="1:25" x14ac:dyDescent="0.25">
      <c r="A2637" t="s">
        <v>2642</v>
      </c>
      <c r="B2637" s="2">
        <v>42890</v>
      </c>
      <c r="C2637" s="3">
        <v>0</v>
      </c>
      <c r="D2637">
        <v>1.12703</v>
      </c>
      <c r="E2637">
        <v>1.1283700000000001</v>
      </c>
      <c r="F2637">
        <v>1.1270100000000001</v>
      </c>
      <c r="G2637">
        <v>1.1277200000000001</v>
      </c>
      <c r="H2637">
        <v>7300</v>
      </c>
      <c r="I2637">
        <f t="shared" si="698"/>
        <v>-4.2048517520215638</v>
      </c>
      <c r="J2637">
        <f t="shared" si="702"/>
        <v>1.0855761538461535</v>
      </c>
      <c r="K2637">
        <f t="shared" si="703"/>
        <v>1.0921800268410353</v>
      </c>
      <c r="L2637">
        <f t="shared" si="706"/>
        <v>1.1047611111111111</v>
      </c>
      <c r="M2637">
        <f t="shared" si="707"/>
        <v>1.1060693721425492</v>
      </c>
      <c r="N2637" t="str">
        <f t="shared" si="699"/>
        <v>-</v>
      </c>
      <c r="O2637" t="str">
        <f t="shared" si="704"/>
        <v>Buy</v>
      </c>
      <c r="P2637" t="str">
        <f t="shared" si="708"/>
        <v>-</v>
      </c>
      <c r="Q2637" t="str">
        <f t="shared" si="705"/>
        <v>-</v>
      </c>
      <c r="R2637">
        <f t="shared" si="700"/>
        <v>1.1279399999999999</v>
      </c>
      <c r="S2637">
        <f t="shared" si="701"/>
        <v>1.1274999999999999</v>
      </c>
      <c r="T2637" t="str">
        <f t="shared" si="695"/>
        <v>-</v>
      </c>
      <c r="U2637" t="str">
        <f t="shared" si="696"/>
        <v>-</v>
      </c>
      <c r="V2637" t="str">
        <f t="shared" si="710"/>
        <v>-</v>
      </c>
      <c r="W2637">
        <f t="shared" si="711"/>
        <v>4601.3822552294714</v>
      </c>
      <c r="X2637">
        <f t="shared" si="712"/>
        <v>5188.0584927712289</v>
      </c>
      <c r="Y2637">
        <f t="shared" si="709"/>
        <v>188.05849277122888</v>
      </c>
    </row>
    <row r="2638" spans="1:25" x14ac:dyDescent="0.25">
      <c r="A2638" t="s">
        <v>2643</v>
      </c>
      <c r="B2638" s="2">
        <v>42891</v>
      </c>
      <c r="C2638" s="3">
        <v>0</v>
      </c>
      <c r="D2638">
        <v>1.12775</v>
      </c>
      <c r="E2638">
        <v>1.12785</v>
      </c>
      <c r="F2638">
        <v>1.1234200000000001</v>
      </c>
      <c r="G2638">
        <v>1.1257299999999999</v>
      </c>
      <c r="H2638">
        <v>122669</v>
      </c>
      <c r="I2638">
        <f t="shared" si="698"/>
        <v>-15.774487471527095</v>
      </c>
      <c r="J2638">
        <f t="shared" si="702"/>
        <v>1.0864458974358973</v>
      </c>
      <c r="K2638">
        <f t="shared" si="703"/>
        <v>1.0930293932501229</v>
      </c>
      <c r="L2638">
        <f t="shared" si="706"/>
        <v>1.1058511111111111</v>
      </c>
      <c r="M2638">
        <f t="shared" si="707"/>
        <v>1.1071321087834924</v>
      </c>
      <c r="N2638" t="str">
        <f t="shared" si="699"/>
        <v>Sell</v>
      </c>
      <c r="O2638" t="str">
        <f t="shared" si="704"/>
        <v>Buy</v>
      </c>
      <c r="P2638" t="str">
        <f t="shared" si="708"/>
        <v>-</v>
      </c>
      <c r="Q2638" t="str">
        <f t="shared" si="705"/>
        <v>-</v>
      </c>
      <c r="R2638">
        <f t="shared" si="700"/>
        <v>1.12595</v>
      </c>
      <c r="S2638">
        <f t="shared" si="701"/>
        <v>1.12551</v>
      </c>
      <c r="T2638" t="str">
        <f t="shared" si="695"/>
        <v>-</v>
      </c>
      <c r="U2638" t="str">
        <f t="shared" si="696"/>
        <v>-</v>
      </c>
      <c r="V2638" t="str">
        <f t="shared" si="710"/>
        <v>-</v>
      </c>
      <c r="W2638">
        <f t="shared" si="711"/>
        <v>4601.3822552294714</v>
      </c>
      <c r="X2638">
        <f t="shared" si="712"/>
        <v>5178.9017420833225</v>
      </c>
      <c r="Y2638">
        <f t="shared" si="709"/>
        <v>178.90174208332246</v>
      </c>
    </row>
    <row r="2639" spans="1:25" x14ac:dyDescent="0.25">
      <c r="A2639" t="s">
        <v>2644</v>
      </c>
      <c r="B2639" s="2">
        <v>42892</v>
      </c>
      <c r="C2639" s="3">
        <v>0</v>
      </c>
      <c r="D2639">
        <v>1.1257200000000001</v>
      </c>
      <c r="E2639">
        <v>1.12842</v>
      </c>
      <c r="F2639">
        <v>1.1240399999999999</v>
      </c>
      <c r="G2639">
        <v>1.1270199999999999</v>
      </c>
      <c r="H2639">
        <v>168837</v>
      </c>
      <c r="I2639">
        <f t="shared" si="698"/>
        <v>-8.4282460136682591</v>
      </c>
      <c r="J2639">
        <f t="shared" si="702"/>
        <v>1.0873446153846154</v>
      </c>
      <c r="K2639">
        <f t="shared" si="703"/>
        <v>1.0938899149399932</v>
      </c>
      <c r="L2639">
        <f t="shared" si="706"/>
        <v>1.1068030555555552</v>
      </c>
      <c r="M2639">
        <f t="shared" si="707"/>
        <v>1.1082071299303307</v>
      </c>
      <c r="N2639" t="str">
        <f t="shared" si="699"/>
        <v>-</v>
      </c>
      <c r="O2639" t="str">
        <f t="shared" si="704"/>
        <v>Buy</v>
      </c>
      <c r="P2639" t="str">
        <f t="shared" si="708"/>
        <v>-</v>
      </c>
      <c r="Q2639" t="str">
        <f t="shared" si="705"/>
        <v>-</v>
      </c>
      <c r="R2639">
        <f t="shared" si="700"/>
        <v>1.1272500000000001</v>
      </c>
      <c r="S2639">
        <f t="shared" si="701"/>
        <v>1.12679</v>
      </c>
      <c r="T2639" t="str">
        <f t="shared" ref="T2639:T2702" si="713">IF(Y2639&lt;&gt;"",IF(Y2639&lt;=-$AE$86,"Stop","-"),"-")</f>
        <v>-</v>
      </c>
      <c r="U2639" t="str">
        <f t="shared" ref="U2639:U2702" si="714">IF(Y2639&lt;&gt;"",IF(Y2639&gt;$AE$87,"Target","-"),"-")</f>
        <v>-</v>
      </c>
      <c r="V2639" t="str">
        <f t="shared" si="710"/>
        <v>-</v>
      </c>
      <c r="W2639">
        <f t="shared" si="711"/>
        <v>4601.3822552294714</v>
      </c>
      <c r="X2639">
        <f t="shared" si="712"/>
        <v>5184.7915113700155</v>
      </c>
      <c r="Y2639">
        <f t="shared" si="709"/>
        <v>184.79151137001554</v>
      </c>
    </row>
    <row r="2640" spans="1:25" x14ac:dyDescent="0.25">
      <c r="A2640" t="s">
        <v>2645</v>
      </c>
      <c r="B2640" s="2">
        <v>42893</v>
      </c>
      <c r="C2640" s="3">
        <v>0</v>
      </c>
      <c r="D2640">
        <v>1.1270100000000001</v>
      </c>
      <c r="E2640">
        <v>1.1282300000000001</v>
      </c>
      <c r="F2640">
        <v>1.12039</v>
      </c>
      <c r="G2640">
        <v>1.12554</v>
      </c>
      <c r="H2640">
        <v>192280</v>
      </c>
      <c r="I2640">
        <f t="shared" ref="I2640:I2703" si="715">(MAX(E2627:E2640)-G2640)/(MAX(E2627:E2640)-MIN(F2627:F2640))*-100</f>
        <v>-16.85649202733525</v>
      </c>
      <c r="J2640">
        <f t="shared" si="702"/>
        <v>1.0882557692307693</v>
      </c>
      <c r="K2640">
        <f t="shared" si="703"/>
        <v>1.094691182916196</v>
      </c>
      <c r="L2640">
        <f t="shared" si="706"/>
        <v>1.1077672222222221</v>
      </c>
      <c r="M2640">
        <f t="shared" si="707"/>
        <v>1.1091440418259884</v>
      </c>
      <c r="N2640" t="str">
        <f t="shared" ref="N2640:N2703" si="716">IF(AND($I2640&gt;$AE$82,$I2639&lt;$AE$82),"Buy",IF(AND($I2640&lt;$AE$81,$I2639&gt;$AE$81),"Sell","-"))</f>
        <v>Sell</v>
      </c>
      <c r="O2640" t="str">
        <f t="shared" si="704"/>
        <v>Buy</v>
      </c>
      <c r="P2640" t="str">
        <f t="shared" si="708"/>
        <v>-</v>
      </c>
      <c r="Q2640" t="str">
        <f t="shared" si="705"/>
        <v>-</v>
      </c>
      <c r="R2640">
        <f t="shared" ref="R2640:R2703" si="717">ROUND(G2640+0.05*_xlfn.STDEV.P(G2629:G2640),5)</f>
        <v>1.12578</v>
      </c>
      <c r="S2640">
        <f t="shared" ref="S2640:S2703" si="718">ROUND(G2640-0.05*_xlfn.STDEV.P(G2629:G2640),5)</f>
        <v>1.1253</v>
      </c>
      <c r="T2640" t="str">
        <f t="shared" si="713"/>
        <v>-</v>
      </c>
      <c r="U2640" t="str">
        <f t="shared" si="714"/>
        <v>-</v>
      </c>
      <c r="V2640" t="str">
        <f t="shared" si="710"/>
        <v>-</v>
      </c>
      <c r="W2640">
        <f t="shared" si="711"/>
        <v>4601.3822552294714</v>
      </c>
      <c r="X2640">
        <f t="shared" si="712"/>
        <v>5177.9354518097243</v>
      </c>
      <c r="Y2640">
        <f t="shared" si="709"/>
        <v>177.93545180972433</v>
      </c>
    </row>
    <row r="2641" spans="1:25" x14ac:dyDescent="0.25">
      <c r="A2641" t="s">
        <v>2646</v>
      </c>
      <c r="B2641" s="2">
        <v>42894</v>
      </c>
      <c r="C2641" s="3">
        <v>0</v>
      </c>
      <c r="D2641">
        <v>1.12554</v>
      </c>
      <c r="E2641">
        <v>1.1269</v>
      </c>
      <c r="F2641">
        <v>1.1180000000000001</v>
      </c>
      <c r="G2641">
        <v>1.11883</v>
      </c>
      <c r="H2641">
        <v>211340</v>
      </c>
      <c r="I2641">
        <f t="shared" si="715"/>
        <v>-55.06833712984087</v>
      </c>
      <c r="J2641">
        <f t="shared" ref="J2641:J2704" si="719">AVERAGE(G2564:G2641)</f>
        <v>1.0890364102564103</v>
      </c>
      <c r="K2641">
        <f t="shared" ref="K2641:K2704" si="720">$K2640*(1-(2/(78+1)))+$G2641*(2/(78+1))</f>
        <v>1.0953022922094569</v>
      </c>
      <c r="L2641">
        <f t="shared" si="706"/>
        <v>1.1086652777777777</v>
      </c>
      <c r="M2641">
        <f t="shared" si="707"/>
        <v>1.1096676071326916</v>
      </c>
      <c r="N2641" t="str">
        <f t="shared" si="716"/>
        <v>-</v>
      </c>
      <c r="O2641" t="str">
        <f t="shared" ref="O2641:O2704" si="721">IF(K2641&gt;K2640,"Buy","Sell")</f>
        <v>Buy</v>
      </c>
      <c r="P2641" t="str">
        <f t="shared" si="708"/>
        <v>-</v>
      </c>
      <c r="Q2641" t="str">
        <f t="shared" si="705"/>
        <v>-</v>
      </c>
      <c r="R2641">
        <f t="shared" si="717"/>
        <v>1.11907</v>
      </c>
      <c r="S2641">
        <f t="shared" si="718"/>
        <v>1.11859</v>
      </c>
      <c r="T2641" t="str">
        <f t="shared" si="713"/>
        <v>-</v>
      </c>
      <c r="U2641" t="str">
        <f t="shared" si="714"/>
        <v>-</v>
      </c>
      <c r="V2641" t="str">
        <f t="shared" si="710"/>
        <v>-</v>
      </c>
      <c r="W2641">
        <f t="shared" si="711"/>
        <v>4601.3822552294714</v>
      </c>
      <c r="X2641">
        <f t="shared" si="712"/>
        <v>5147.0601768771339</v>
      </c>
      <c r="Y2641">
        <f t="shared" si="709"/>
        <v>147.06017687713393</v>
      </c>
    </row>
    <row r="2642" spans="1:25" x14ac:dyDescent="0.25">
      <c r="A2642" t="s">
        <v>2647</v>
      </c>
      <c r="B2642" s="2">
        <v>42895</v>
      </c>
      <c r="C2642" s="3">
        <v>0</v>
      </c>
      <c r="D2642">
        <v>1.1188400000000001</v>
      </c>
      <c r="E2642">
        <v>1.12157</v>
      </c>
      <c r="F2642">
        <v>1.11663</v>
      </c>
      <c r="G2642">
        <v>1.11941</v>
      </c>
      <c r="H2642">
        <v>199067</v>
      </c>
      <c r="I2642">
        <f t="shared" si="715"/>
        <v>-51.765375854214298</v>
      </c>
      <c r="J2642">
        <f t="shared" si="719"/>
        <v>1.0897047435897436</v>
      </c>
      <c r="K2642">
        <f t="shared" si="720"/>
        <v>1.0959126139256732</v>
      </c>
      <c r="L2642">
        <f t="shared" si="706"/>
        <v>1.1094930555555558</v>
      </c>
      <c r="M2642">
        <f t="shared" si="707"/>
        <v>1.1101942229633568</v>
      </c>
      <c r="N2642" t="str">
        <f t="shared" si="716"/>
        <v>-</v>
      </c>
      <c r="O2642" t="str">
        <f t="shared" si="721"/>
        <v>Buy</v>
      </c>
      <c r="P2642" t="str">
        <f t="shared" si="708"/>
        <v>-</v>
      </c>
      <c r="Q2642" t="str">
        <f t="shared" si="705"/>
        <v>-</v>
      </c>
      <c r="R2642">
        <f t="shared" si="717"/>
        <v>1.11965</v>
      </c>
      <c r="S2642">
        <f t="shared" si="718"/>
        <v>1.11917</v>
      </c>
      <c r="T2642" t="str">
        <f t="shared" si="713"/>
        <v>-</v>
      </c>
      <c r="U2642" t="str">
        <f t="shared" si="714"/>
        <v>-</v>
      </c>
      <c r="V2642" t="str">
        <f t="shared" si="710"/>
        <v>-</v>
      </c>
      <c r="W2642">
        <f t="shared" si="711"/>
        <v>4601.3822552294714</v>
      </c>
      <c r="X2642">
        <f t="shared" si="712"/>
        <v>5149.7289785851672</v>
      </c>
      <c r="Y2642">
        <f t="shared" si="709"/>
        <v>149.72897858516717</v>
      </c>
    </row>
    <row r="2643" spans="1:25" x14ac:dyDescent="0.25">
      <c r="A2643" t="s">
        <v>2648</v>
      </c>
      <c r="B2643" s="2">
        <v>42897</v>
      </c>
      <c r="C2643" s="3">
        <v>0</v>
      </c>
      <c r="D2643">
        <v>1.1206100000000001</v>
      </c>
      <c r="E2643">
        <v>1.12096</v>
      </c>
      <c r="F2643">
        <v>1.11971</v>
      </c>
      <c r="G2643">
        <v>1.12016</v>
      </c>
      <c r="H2643">
        <v>7969</v>
      </c>
      <c r="I2643">
        <f t="shared" si="715"/>
        <v>-47.49430523917998</v>
      </c>
      <c r="J2643">
        <f t="shared" si="719"/>
        <v>1.0903614102564103</v>
      </c>
      <c r="K2643">
        <f t="shared" si="720"/>
        <v>1.0965264718009726</v>
      </c>
      <c r="L2643">
        <f t="shared" si="706"/>
        <v>1.1103149999999997</v>
      </c>
      <c r="M2643">
        <f t="shared" si="707"/>
        <v>1.1107329136139861</v>
      </c>
      <c r="N2643" t="str">
        <f t="shared" si="716"/>
        <v>-</v>
      </c>
      <c r="O2643" t="str">
        <f t="shared" si="721"/>
        <v>Buy</v>
      </c>
      <c r="P2643" t="str">
        <f t="shared" si="708"/>
        <v>-</v>
      </c>
      <c r="Q2643" t="str">
        <f t="shared" ref="Q2643:Q2706" si="722">IF(AND(M2642&lt;K2642,M2643&gt;K2643),"Buy",IF(AND(M2642&gt;K2642,M2643&lt;K2643),"Sell","-"))</f>
        <v>-</v>
      </c>
      <c r="R2643">
        <f t="shared" si="717"/>
        <v>1.12039</v>
      </c>
      <c r="S2643">
        <f t="shared" si="718"/>
        <v>1.1199300000000001</v>
      </c>
      <c r="T2643" t="str">
        <f t="shared" si="713"/>
        <v>-</v>
      </c>
      <c r="U2643" t="str">
        <f t="shared" si="714"/>
        <v>-</v>
      </c>
      <c r="V2643" t="str">
        <f t="shared" si="710"/>
        <v>-</v>
      </c>
      <c r="W2643">
        <f t="shared" si="711"/>
        <v>4601.3822552294714</v>
      </c>
      <c r="X2643">
        <f t="shared" si="712"/>
        <v>5153.2260290991426</v>
      </c>
      <c r="Y2643">
        <f t="shared" si="709"/>
        <v>153.22602909914258</v>
      </c>
    </row>
    <row r="2644" spans="1:25" x14ac:dyDescent="0.25">
      <c r="A2644" t="s">
        <v>2649</v>
      </c>
      <c r="B2644" s="2">
        <v>42898</v>
      </c>
      <c r="C2644" s="3">
        <v>0</v>
      </c>
      <c r="D2644">
        <v>1.12015</v>
      </c>
      <c r="E2644">
        <v>1.12321</v>
      </c>
      <c r="F2644">
        <v>1.1191800000000001</v>
      </c>
      <c r="G2644">
        <v>1.1197299999999999</v>
      </c>
      <c r="H2644">
        <v>165033</v>
      </c>
      <c r="I2644">
        <f t="shared" si="715"/>
        <v>-49.943052391800435</v>
      </c>
      <c r="J2644">
        <f t="shared" si="719"/>
        <v>1.0910621794871795</v>
      </c>
      <c r="K2644">
        <f t="shared" si="720"/>
        <v>1.0971139028946189</v>
      </c>
      <c r="L2644">
        <f t="shared" si="706"/>
        <v>1.1111174999999998</v>
      </c>
      <c r="M2644">
        <f t="shared" si="707"/>
        <v>1.1112192426078247</v>
      </c>
      <c r="N2644" t="str">
        <f t="shared" si="716"/>
        <v>-</v>
      </c>
      <c r="O2644" t="str">
        <f t="shared" si="721"/>
        <v>Buy</v>
      </c>
      <c r="P2644" t="str">
        <f t="shared" si="708"/>
        <v>-</v>
      </c>
      <c r="Q2644" t="str">
        <f t="shared" si="722"/>
        <v>-</v>
      </c>
      <c r="R2644">
        <f t="shared" si="717"/>
        <v>1.11992</v>
      </c>
      <c r="S2644">
        <f t="shared" si="718"/>
        <v>1.11954</v>
      </c>
      <c r="T2644" t="str">
        <f t="shared" si="713"/>
        <v>-</v>
      </c>
      <c r="U2644" t="str">
        <f t="shared" si="714"/>
        <v>-</v>
      </c>
      <c r="V2644" t="str">
        <f t="shared" si="710"/>
        <v>-</v>
      </c>
      <c r="W2644">
        <f t="shared" si="711"/>
        <v>4601.3822552294714</v>
      </c>
      <c r="X2644">
        <f t="shared" si="712"/>
        <v>5151.4314900196023</v>
      </c>
      <c r="Y2644">
        <f t="shared" si="709"/>
        <v>151.43149001960228</v>
      </c>
    </row>
    <row r="2645" spans="1:25" x14ac:dyDescent="0.25">
      <c r="A2645" t="s">
        <v>2650</v>
      </c>
      <c r="B2645" s="2">
        <v>42899</v>
      </c>
      <c r="C2645" s="3">
        <v>0</v>
      </c>
      <c r="D2645">
        <v>1.11972</v>
      </c>
      <c r="E2645">
        <v>1.12249</v>
      </c>
      <c r="F2645">
        <v>1.11852</v>
      </c>
      <c r="G2645">
        <v>1.1209100000000001</v>
      </c>
      <c r="H2645">
        <v>158031</v>
      </c>
      <c r="I2645">
        <f t="shared" si="715"/>
        <v>-43.223234624145654</v>
      </c>
      <c r="J2645">
        <f t="shared" si="719"/>
        <v>1.0918278205128205</v>
      </c>
      <c r="K2645">
        <f t="shared" si="720"/>
        <v>1.0977163357327298</v>
      </c>
      <c r="L2645">
        <f t="shared" si="706"/>
        <v>1.11188</v>
      </c>
      <c r="M2645">
        <f t="shared" si="707"/>
        <v>1.1117430673317261</v>
      </c>
      <c r="N2645" t="str">
        <f t="shared" si="716"/>
        <v>-</v>
      </c>
      <c r="O2645" t="str">
        <f t="shared" si="721"/>
        <v>Buy</v>
      </c>
      <c r="P2645" t="str">
        <f t="shared" si="708"/>
        <v>-</v>
      </c>
      <c r="Q2645" t="str">
        <f t="shared" si="722"/>
        <v>-</v>
      </c>
      <c r="R2645">
        <f t="shared" si="717"/>
        <v>1.1210800000000001</v>
      </c>
      <c r="S2645">
        <f t="shared" si="718"/>
        <v>1.1207400000000001</v>
      </c>
      <c r="T2645" t="str">
        <f t="shared" si="713"/>
        <v>-</v>
      </c>
      <c r="U2645" t="str">
        <f t="shared" si="714"/>
        <v>-</v>
      </c>
      <c r="V2645" t="str">
        <f t="shared" si="710"/>
        <v>-</v>
      </c>
      <c r="W2645">
        <f t="shared" si="711"/>
        <v>4601.3822552294714</v>
      </c>
      <c r="X2645">
        <f t="shared" si="712"/>
        <v>5156.9531487258782</v>
      </c>
      <c r="Y2645">
        <f t="shared" si="709"/>
        <v>156.95314872587824</v>
      </c>
    </row>
    <row r="2646" spans="1:25" x14ac:dyDescent="0.25">
      <c r="A2646" t="s">
        <v>2651</v>
      </c>
      <c r="B2646" s="2">
        <v>42900</v>
      </c>
      <c r="C2646" s="3">
        <v>0</v>
      </c>
      <c r="D2646">
        <v>1.1209100000000001</v>
      </c>
      <c r="E2646">
        <v>1.12958</v>
      </c>
      <c r="F2646">
        <v>1.1193</v>
      </c>
      <c r="G2646">
        <v>1.1212899999999999</v>
      </c>
      <c r="H2646">
        <v>230401</v>
      </c>
      <c r="I2646">
        <f t="shared" si="715"/>
        <v>-44.474248927039348</v>
      </c>
      <c r="J2646">
        <f t="shared" si="719"/>
        <v>1.0924373076923077</v>
      </c>
      <c r="K2646">
        <f t="shared" si="720"/>
        <v>1.0983131373597492</v>
      </c>
      <c r="L2646">
        <f t="shared" si="706"/>
        <v>1.1127825</v>
      </c>
      <c r="M2646">
        <f t="shared" si="707"/>
        <v>1.1122591177462273</v>
      </c>
      <c r="N2646" t="str">
        <f t="shared" si="716"/>
        <v>-</v>
      </c>
      <c r="O2646" t="str">
        <f t="shared" si="721"/>
        <v>Buy</v>
      </c>
      <c r="P2646" t="str">
        <f t="shared" si="708"/>
        <v>-</v>
      </c>
      <c r="Q2646" t="str">
        <f t="shared" si="722"/>
        <v>-</v>
      </c>
      <c r="R2646">
        <f t="shared" si="717"/>
        <v>1.1214599999999999</v>
      </c>
      <c r="S2646">
        <f t="shared" si="718"/>
        <v>1.1211199999999999</v>
      </c>
      <c r="T2646" t="str">
        <f t="shared" si="713"/>
        <v>-</v>
      </c>
      <c r="U2646" t="str">
        <f t="shared" si="714"/>
        <v>-</v>
      </c>
      <c r="V2646" t="str">
        <f t="shared" si="710"/>
        <v>-</v>
      </c>
      <c r="W2646">
        <f t="shared" si="711"/>
        <v>4601.3822552294714</v>
      </c>
      <c r="X2646">
        <f t="shared" si="712"/>
        <v>5158.7016739828641</v>
      </c>
      <c r="Y2646">
        <f t="shared" si="709"/>
        <v>158.70167398286412</v>
      </c>
    </row>
    <row r="2647" spans="1:25" x14ac:dyDescent="0.25">
      <c r="A2647" t="s">
        <v>2652</v>
      </c>
      <c r="B2647" s="2">
        <v>42901</v>
      </c>
      <c r="C2647" s="3">
        <v>0</v>
      </c>
      <c r="D2647">
        <v>1.1213</v>
      </c>
      <c r="E2647">
        <v>1.1228499999999999</v>
      </c>
      <c r="F2647">
        <v>1.11321</v>
      </c>
      <c r="G2647">
        <v>1.11486</v>
      </c>
      <c r="H2647">
        <v>216614</v>
      </c>
      <c r="I2647">
        <f t="shared" si="715"/>
        <v>-89.920586438607643</v>
      </c>
      <c r="J2647">
        <f t="shared" si="719"/>
        <v>1.0929203846153845</v>
      </c>
      <c r="K2647">
        <f t="shared" si="720"/>
        <v>1.0987320452746923</v>
      </c>
      <c r="L2647">
        <f t="shared" si="706"/>
        <v>1.1132497222222222</v>
      </c>
      <c r="M2647">
        <f t="shared" si="707"/>
        <v>1.112399705976161</v>
      </c>
      <c r="N2647" t="str">
        <f t="shared" si="716"/>
        <v>-</v>
      </c>
      <c r="O2647" t="str">
        <f t="shared" si="721"/>
        <v>Buy</v>
      </c>
      <c r="P2647" t="str">
        <f t="shared" si="708"/>
        <v>-</v>
      </c>
      <c r="Q2647" t="str">
        <f t="shared" si="722"/>
        <v>-</v>
      </c>
      <c r="R2647">
        <f t="shared" si="717"/>
        <v>1.1150599999999999</v>
      </c>
      <c r="S2647">
        <f t="shared" si="718"/>
        <v>1.11466</v>
      </c>
      <c r="T2647" t="str">
        <f t="shared" si="713"/>
        <v>-</v>
      </c>
      <c r="U2647" t="str">
        <f t="shared" si="714"/>
        <v>-</v>
      </c>
      <c r="V2647" t="str">
        <f t="shared" si="710"/>
        <v>-</v>
      </c>
      <c r="W2647">
        <f t="shared" si="711"/>
        <v>4601.3822552294714</v>
      </c>
      <c r="X2647">
        <f t="shared" si="712"/>
        <v>5128.9767446140822</v>
      </c>
      <c r="Y2647">
        <f t="shared" si="709"/>
        <v>128.97674461408224</v>
      </c>
    </row>
    <row r="2648" spans="1:25" x14ac:dyDescent="0.25">
      <c r="A2648" t="s">
        <v>2653</v>
      </c>
      <c r="B2648" s="2">
        <v>42902</v>
      </c>
      <c r="C2648" s="3">
        <v>0</v>
      </c>
      <c r="D2648">
        <v>1.11487</v>
      </c>
      <c r="E2648">
        <v>1.12016</v>
      </c>
      <c r="F2648">
        <v>1.1138399999999999</v>
      </c>
      <c r="G2648">
        <v>1.11968</v>
      </c>
      <c r="H2648">
        <v>176632</v>
      </c>
      <c r="I2648">
        <f t="shared" si="715"/>
        <v>-60.476481368356886</v>
      </c>
      <c r="J2648">
        <f t="shared" si="719"/>
        <v>1.0935083333333333</v>
      </c>
      <c r="K2648">
        <f t="shared" si="720"/>
        <v>1.0992623732424216</v>
      </c>
      <c r="L2648">
        <f t="shared" si="706"/>
        <v>1.1138102777777779</v>
      </c>
      <c r="M2648">
        <f t="shared" si="707"/>
        <v>1.1127932353828549</v>
      </c>
      <c r="N2648" t="str">
        <f t="shared" si="716"/>
        <v>-</v>
      </c>
      <c r="O2648" t="str">
        <f t="shared" si="721"/>
        <v>Buy</v>
      </c>
      <c r="P2648" t="str">
        <f t="shared" si="708"/>
        <v>-</v>
      </c>
      <c r="Q2648" t="str">
        <f t="shared" si="722"/>
        <v>-</v>
      </c>
      <c r="R2648">
        <f t="shared" si="717"/>
        <v>1.1198699999999999</v>
      </c>
      <c r="S2648">
        <f t="shared" si="718"/>
        <v>1.1194900000000001</v>
      </c>
      <c r="T2648" t="str">
        <f t="shared" si="713"/>
        <v>-</v>
      </c>
      <c r="U2648" t="str">
        <f t="shared" si="714"/>
        <v>-</v>
      </c>
      <c r="V2648" t="str">
        <f t="shared" si="710"/>
        <v>-</v>
      </c>
      <c r="W2648">
        <f t="shared" si="711"/>
        <v>4601.3822552294714</v>
      </c>
      <c r="X2648">
        <f t="shared" si="712"/>
        <v>5151.2014209068411</v>
      </c>
      <c r="Y2648">
        <f t="shared" si="709"/>
        <v>151.20142090684112</v>
      </c>
    </row>
    <row r="2649" spans="1:25" x14ac:dyDescent="0.25">
      <c r="A2649" t="s">
        <v>2654</v>
      </c>
      <c r="B2649" s="2">
        <v>42904</v>
      </c>
      <c r="C2649" s="3">
        <v>0</v>
      </c>
      <c r="D2649">
        <v>1.12053</v>
      </c>
      <c r="E2649">
        <v>1.12079</v>
      </c>
      <c r="F2649">
        <v>1.1195600000000001</v>
      </c>
      <c r="G2649">
        <v>1.12039</v>
      </c>
      <c r="H2649">
        <v>9452</v>
      </c>
      <c r="I2649">
        <f t="shared" si="715"/>
        <v>-56.139279169212173</v>
      </c>
      <c r="J2649">
        <f t="shared" si="719"/>
        <v>1.0941005128205128</v>
      </c>
      <c r="K2649">
        <f t="shared" si="720"/>
        <v>1.0997972498691957</v>
      </c>
      <c r="L2649">
        <f t="shared" si="706"/>
        <v>1.114474722222222</v>
      </c>
      <c r="M2649">
        <f t="shared" si="707"/>
        <v>1.1132038713081061</v>
      </c>
      <c r="N2649" t="str">
        <f t="shared" si="716"/>
        <v>-</v>
      </c>
      <c r="O2649" t="str">
        <f t="shared" si="721"/>
        <v>Buy</v>
      </c>
      <c r="P2649" t="str">
        <f t="shared" si="708"/>
        <v>-</v>
      </c>
      <c r="Q2649" t="str">
        <f t="shared" si="722"/>
        <v>-</v>
      </c>
      <c r="R2649">
        <f t="shared" si="717"/>
        <v>1.1205499999999999</v>
      </c>
      <c r="S2649">
        <f t="shared" si="718"/>
        <v>1.1202300000000001</v>
      </c>
      <c r="T2649" t="str">
        <f t="shared" si="713"/>
        <v>-</v>
      </c>
      <c r="U2649" t="str">
        <f t="shared" si="714"/>
        <v>-</v>
      </c>
      <c r="V2649" t="str">
        <f t="shared" si="710"/>
        <v>-</v>
      </c>
      <c r="W2649">
        <f t="shared" si="711"/>
        <v>4601.3822552294714</v>
      </c>
      <c r="X2649">
        <f t="shared" si="712"/>
        <v>5154.6064437757113</v>
      </c>
      <c r="Y2649">
        <f t="shared" si="709"/>
        <v>154.60644377571134</v>
      </c>
    </row>
    <row r="2650" spans="1:25" x14ac:dyDescent="0.25">
      <c r="A2650" t="s">
        <v>2655</v>
      </c>
      <c r="B2650" s="2">
        <v>42905</v>
      </c>
      <c r="C2650" s="3">
        <v>0</v>
      </c>
      <c r="D2650">
        <v>1.1203700000000001</v>
      </c>
      <c r="E2650">
        <v>1.1212800000000001</v>
      </c>
      <c r="F2650">
        <v>1.11409</v>
      </c>
      <c r="G2650">
        <v>1.1144499999999999</v>
      </c>
      <c r="H2650">
        <v>200104</v>
      </c>
      <c r="I2650">
        <f t="shared" si="715"/>
        <v>-92.425167990226583</v>
      </c>
      <c r="J2650">
        <f t="shared" si="719"/>
        <v>1.0946232051282052</v>
      </c>
      <c r="K2650">
        <f t="shared" si="720"/>
        <v>1.1001682055687096</v>
      </c>
      <c r="L2650">
        <f t="shared" si="706"/>
        <v>1.1150802777777775</v>
      </c>
      <c r="M2650">
        <f t="shared" si="707"/>
        <v>1.1132712296157761</v>
      </c>
      <c r="N2650" t="str">
        <f t="shared" si="716"/>
        <v>-</v>
      </c>
      <c r="O2650" t="str">
        <f t="shared" si="721"/>
        <v>Buy</v>
      </c>
      <c r="P2650" t="str">
        <f t="shared" si="708"/>
        <v>-</v>
      </c>
      <c r="Q2650" t="str">
        <f t="shared" si="722"/>
        <v>-</v>
      </c>
      <c r="R2650">
        <f t="shared" si="717"/>
        <v>1.1146199999999999</v>
      </c>
      <c r="S2650">
        <f t="shared" si="718"/>
        <v>1.1142799999999999</v>
      </c>
      <c r="T2650" t="str">
        <f t="shared" si="713"/>
        <v>-</v>
      </c>
      <c r="U2650" t="str">
        <f t="shared" si="714"/>
        <v>-</v>
      </c>
      <c r="V2650" t="str">
        <f t="shared" si="710"/>
        <v>-</v>
      </c>
      <c r="W2650">
        <f t="shared" si="711"/>
        <v>4601.3822552294714</v>
      </c>
      <c r="X2650">
        <f t="shared" si="712"/>
        <v>5127.2282193570954</v>
      </c>
      <c r="Y2650">
        <f t="shared" si="709"/>
        <v>127.22821935709544</v>
      </c>
    </row>
    <row r="2651" spans="1:25" x14ac:dyDescent="0.25">
      <c r="A2651" t="s">
        <v>2656</v>
      </c>
      <c r="B2651" s="2">
        <v>42906</v>
      </c>
      <c r="C2651" s="3">
        <v>0</v>
      </c>
      <c r="D2651">
        <v>1.11443</v>
      </c>
      <c r="E2651">
        <v>1.1164799999999999</v>
      </c>
      <c r="F2651">
        <v>1.11188</v>
      </c>
      <c r="G2651">
        <v>1.1136299999999999</v>
      </c>
      <c r="H2651">
        <v>222130</v>
      </c>
      <c r="I2651">
        <f t="shared" si="715"/>
        <v>-90.112994350282975</v>
      </c>
      <c r="J2651">
        <f t="shared" si="719"/>
        <v>1.0950383333333333</v>
      </c>
      <c r="K2651">
        <f t="shared" si="720"/>
        <v>1.1005090104910207</v>
      </c>
      <c r="L2651">
        <f t="shared" si="706"/>
        <v>1.1157752777777779</v>
      </c>
      <c r="M2651">
        <f t="shared" si="707"/>
        <v>1.1132906226095178</v>
      </c>
      <c r="N2651" t="str">
        <f t="shared" si="716"/>
        <v>-</v>
      </c>
      <c r="O2651" t="str">
        <f t="shared" si="721"/>
        <v>Buy</v>
      </c>
      <c r="P2651" t="str">
        <f t="shared" si="708"/>
        <v>-</v>
      </c>
      <c r="Q2651" t="str">
        <f t="shared" si="722"/>
        <v>-</v>
      </c>
      <c r="R2651">
        <f t="shared" si="717"/>
        <v>1.1137900000000001</v>
      </c>
      <c r="S2651">
        <f t="shared" si="718"/>
        <v>1.11347</v>
      </c>
      <c r="T2651" t="str">
        <f t="shared" si="713"/>
        <v>-</v>
      </c>
      <c r="U2651" t="str">
        <f t="shared" si="714"/>
        <v>-</v>
      </c>
      <c r="V2651" t="str">
        <f t="shared" si="710"/>
        <v>-</v>
      </c>
      <c r="W2651">
        <f t="shared" si="711"/>
        <v>4601.3822552294714</v>
      </c>
      <c r="X2651">
        <f t="shared" si="712"/>
        <v>5123.5010997303598</v>
      </c>
      <c r="Y2651">
        <f t="shared" si="709"/>
        <v>123.50109973035978</v>
      </c>
    </row>
    <row r="2652" spans="1:25" x14ac:dyDescent="0.25">
      <c r="A2652" t="s">
        <v>2657</v>
      </c>
      <c r="B2652" s="2">
        <v>42907</v>
      </c>
      <c r="C2652" s="3">
        <v>0</v>
      </c>
      <c r="D2652">
        <v>1.11365</v>
      </c>
      <c r="E2652">
        <v>1.1169</v>
      </c>
      <c r="F2652">
        <v>1.1127199999999999</v>
      </c>
      <c r="G2652">
        <v>1.1166700000000001</v>
      </c>
      <c r="H2652">
        <v>203432</v>
      </c>
      <c r="I2652">
        <f t="shared" si="715"/>
        <v>-72.937853107344296</v>
      </c>
      <c r="J2652">
        <f t="shared" si="719"/>
        <v>1.095522435897436</v>
      </c>
      <c r="K2652">
        <f t="shared" si="720"/>
        <v>1.1009181494659315</v>
      </c>
      <c r="L2652">
        <f t="shared" si="706"/>
        <v>1.1166075</v>
      </c>
      <c r="M2652">
        <f t="shared" si="707"/>
        <v>1.113473291657652</v>
      </c>
      <c r="N2652" t="str">
        <f t="shared" si="716"/>
        <v>Buy</v>
      </c>
      <c r="O2652" t="str">
        <f t="shared" si="721"/>
        <v>Buy</v>
      </c>
      <c r="P2652" t="str">
        <f t="shared" si="708"/>
        <v>Buy</v>
      </c>
      <c r="Q2652" t="str">
        <f t="shared" si="722"/>
        <v>-</v>
      </c>
      <c r="R2652">
        <f t="shared" si="717"/>
        <v>1.1168</v>
      </c>
      <c r="S2652">
        <f t="shared" si="718"/>
        <v>1.1165400000000001</v>
      </c>
      <c r="T2652" t="str">
        <f t="shared" si="713"/>
        <v>-</v>
      </c>
      <c r="U2652" t="str">
        <f t="shared" si="714"/>
        <v>-</v>
      </c>
      <c r="V2652">
        <f t="shared" si="710"/>
        <v>5000</v>
      </c>
      <c r="W2652">
        <f t="shared" si="711"/>
        <v>4601.3822552294714</v>
      </c>
      <c r="X2652">
        <f t="shared" si="712"/>
        <v>5137.6273432539147</v>
      </c>
      <c r="Y2652">
        <f t="shared" si="709"/>
        <v>137.62734325391466</v>
      </c>
    </row>
    <row r="2653" spans="1:25" x14ac:dyDescent="0.25">
      <c r="A2653" t="s">
        <v>2658</v>
      </c>
      <c r="B2653" s="2">
        <v>42908</v>
      </c>
      <c r="C2653" s="3">
        <v>0</v>
      </c>
      <c r="D2653">
        <v>1.11666</v>
      </c>
      <c r="E2653">
        <v>1.1177900000000001</v>
      </c>
      <c r="F2653">
        <v>1.11392</v>
      </c>
      <c r="G2653">
        <v>1.11497</v>
      </c>
      <c r="H2653">
        <v>194047</v>
      </c>
      <c r="I2653">
        <f t="shared" si="715"/>
        <v>-82.542372881355774</v>
      </c>
      <c r="J2653">
        <f t="shared" si="719"/>
        <v>1.0959925641025643</v>
      </c>
      <c r="K2653">
        <f t="shared" si="720"/>
        <v>1.101273892517427</v>
      </c>
      <c r="L2653">
        <f t="shared" si="706"/>
        <v>1.1174005555555555</v>
      </c>
      <c r="M2653">
        <f t="shared" si="707"/>
        <v>1.1135541948112924</v>
      </c>
      <c r="N2653" t="str">
        <f t="shared" si="716"/>
        <v>-</v>
      </c>
      <c r="O2653" t="str">
        <f t="shared" si="721"/>
        <v>Buy</v>
      </c>
      <c r="P2653" t="str">
        <f t="shared" si="708"/>
        <v>-</v>
      </c>
      <c r="Q2653" t="str">
        <f t="shared" si="722"/>
        <v>-</v>
      </c>
      <c r="R2653">
        <f t="shared" si="717"/>
        <v>1.11511</v>
      </c>
      <c r="S2653">
        <f t="shared" si="718"/>
        <v>1.11483</v>
      </c>
      <c r="T2653" t="str">
        <f t="shared" si="713"/>
        <v>-</v>
      </c>
      <c r="U2653" t="str">
        <f t="shared" si="714"/>
        <v>-</v>
      </c>
      <c r="V2653" t="str">
        <f t="shared" si="710"/>
        <v>-</v>
      </c>
      <c r="W2653">
        <f t="shared" si="711"/>
        <v>4601.3822552294714</v>
      </c>
      <c r="X2653">
        <f t="shared" si="712"/>
        <v>5129.7589795974718</v>
      </c>
      <c r="Y2653">
        <f t="shared" si="709"/>
        <v>129.75897959747181</v>
      </c>
    </row>
    <row r="2654" spans="1:25" x14ac:dyDescent="0.25">
      <c r="A2654" t="s">
        <v>2659</v>
      </c>
      <c r="B2654" s="2">
        <v>42909</v>
      </c>
      <c r="C2654" s="3">
        <v>0</v>
      </c>
      <c r="D2654">
        <v>1.11496</v>
      </c>
      <c r="E2654">
        <v>1.1208899999999999</v>
      </c>
      <c r="F2654">
        <v>1.11452</v>
      </c>
      <c r="G2654">
        <v>1.1191800000000001</v>
      </c>
      <c r="H2654">
        <v>164406</v>
      </c>
      <c r="I2654">
        <f t="shared" si="715"/>
        <v>-58.757062146892295</v>
      </c>
      <c r="J2654">
        <f t="shared" si="719"/>
        <v>1.0964988461538463</v>
      </c>
      <c r="K2654">
        <f t="shared" si="720"/>
        <v>1.101727211694201</v>
      </c>
      <c r="L2654">
        <f t="shared" si="706"/>
        <v>1.1181249999999998</v>
      </c>
      <c r="M2654">
        <f t="shared" si="707"/>
        <v>1.1138582923890603</v>
      </c>
      <c r="N2654" t="str">
        <f t="shared" si="716"/>
        <v>-</v>
      </c>
      <c r="O2654" t="str">
        <f t="shared" si="721"/>
        <v>Buy</v>
      </c>
      <c r="P2654" t="str">
        <f t="shared" si="708"/>
        <v>-</v>
      </c>
      <c r="Q2654" t="str">
        <f t="shared" si="722"/>
        <v>-</v>
      </c>
      <c r="R2654">
        <f t="shared" si="717"/>
        <v>1.1193200000000001</v>
      </c>
      <c r="S2654">
        <f t="shared" si="718"/>
        <v>1.11904</v>
      </c>
      <c r="T2654" t="str">
        <f t="shared" si="713"/>
        <v>-</v>
      </c>
      <c r="U2654" t="str">
        <f t="shared" si="714"/>
        <v>-</v>
      </c>
      <c r="V2654" t="str">
        <f t="shared" si="710"/>
        <v>-</v>
      </c>
      <c r="W2654">
        <f>W2653</f>
        <v>4601.3822552294714</v>
      </c>
      <c r="X2654">
        <f>W2654*S2654</f>
        <v>5149.130798891988</v>
      </c>
      <c r="Y2654">
        <f t="shared" si="709"/>
        <v>149.13079889198798</v>
      </c>
    </row>
    <row r="2655" spans="1:25" x14ac:dyDescent="0.25">
      <c r="A2655" t="s">
        <v>2660</v>
      </c>
      <c r="B2655" s="2">
        <v>42911</v>
      </c>
      <c r="C2655" s="3">
        <v>0</v>
      </c>
      <c r="D2655">
        <v>1.1196299999999999</v>
      </c>
      <c r="E2655">
        <v>1.11999</v>
      </c>
      <c r="F2655">
        <v>1.1190199999999999</v>
      </c>
      <c r="G2655">
        <v>1.1199699999999999</v>
      </c>
      <c r="H2655">
        <v>6523</v>
      </c>
      <c r="I2655">
        <f t="shared" si="715"/>
        <v>-54.293785310734975</v>
      </c>
      <c r="J2655">
        <f t="shared" si="719"/>
        <v>1.0969534615384615</v>
      </c>
      <c r="K2655">
        <f t="shared" si="720"/>
        <v>1.1021890544361199</v>
      </c>
      <c r="L2655">
        <f t="shared" si="706"/>
        <v>1.1188805555555552</v>
      </c>
      <c r="M2655">
        <f t="shared" si="707"/>
        <v>1.1141886549626245</v>
      </c>
      <c r="N2655" t="str">
        <f t="shared" si="716"/>
        <v>-</v>
      </c>
      <c r="O2655" t="str">
        <f t="shared" si="721"/>
        <v>Buy</v>
      </c>
      <c r="P2655" t="str">
        <f t="shared" si="708"/>
        <v>-</v>
      </c>
      <c r="Q2655" t="str">
        <f t="shared" si="722"/>
        <v>-</v>
      </c>
      <c r="R2655">
        <f t="shared" si="717"/>
        <v>1.1201099999999999</v>
      </c>
      <c r="S2655">
        <f t="shared" si="718"/>
        <v>1.1198300000000001</v>
      </c>
      <c r="T2655" t="str">
        <f t="shared" si="713"/>
        <v>-</v>
      </c>
      <c r="U2655" t="str">
        <f t="shared" si="714"/>
        <v>-</v>
      </c>
      <c r="V2655" t="str">
        <f t="shared" ref="V2655:V2718" si="723">IF(P2655="Buy",$AE$88,IF(P2655="Sell",$AE$88/R2655,"-"))</f>
        <v>-</v>
      </c>
      <c r="W2655">
        <f t="shared" ref="W2655:W2674" si="724">W2654</f>
        <v>4601.3822552294714</v>
      </c>
      <c r="X2655">
        <f t="shared" ref="X2655:X2674" si="725">W2655*S2655</f>
        <v>5152.7658908736194</v>
      </c>
      <c r="Y2655">
        <f t="shared" si="709"/>
        <v>152.76589087361936</v>
      </c>
    </row>
    <row r="2656" spans="1:25" x14ac:dyDescent="0.25">
      <c r="A2656" t="s">
        <v>2661</v>
      </c>
      <c r="B2656" s="2">
        <v>42912</v>
      </c>
      <c r="C2656" s="3">
        <v>0</v>
      </c>
      <c r="D2656">
        <v>1.1199699999999999</v>
      </c>
      <c r="E2656">
        <v>1.12198</v>
      </c>
      <c r="F2656">
        <v>1.11717</v>
      </c>
      <c r="G2656">
        <v>1.1182799999999999</v>
      </c>
      <c r="H2656">
        <v>191085</v>
      </c>
      <c r="I2656">
        <f t="shared" si="715"/>
        <v>-63.841807909604839</v>
      </c>
      <c r="J2656">
        <f t="shared" si="719"/>
        <v>1.0973662820512824</v>
      </c>
      <c r="K2656">
        <f t="shared" si="720"/>
        <v>1.1025964201465979</v>
      </c>
      <c r="L2656">
        <f t="shared" si="706"/>
        <v>1.1194441666666666</v>
      </c>
      <c r="M2656">
        <f t="shared" si="707"/>
        <v>1.1144098087484287</v>
      </c>
      <c r="N2656" t="str">
        <f t="shared" si="716"/>
        <v>-</v>
      </c>
      <c r="O2656" t="str">
        <f t="shared" si="721"/>
        <v>Buy</v>
      </c>
      <c r="P2656" t="str">
        <f t="shared" si="708"/>
        <v>-</v>
      </c>
      <c r="Q2656" t="str">
        <f t="shared" si="722"/>
        <v>-</v>
      </c>
      <c r="R2656">
        <f t="shared" si="717"/>
        <v>1.1184099999999999</v>
      </c>
      <c r="S2656">
        <f t="shared" si="718"/>
        <v>1.11815</v>
      </c>
      <c r="T2656" t="str">
        <f t="shared" si="713"/>
        <v>-</v>
      </c>
      <c r="U2656" t="str">
        <f t="shared" si="714"/>
        <v>-</v>
      </c>
      <c r="V2656" t="str">
        <f t="shared" si="723"/>
        <v>-</v>
      </c>
      <c r="W2656">
        <f t="shared" si="724"/>
        <v>4601.3822552294714</v>
      </c>
      <c r="X2656">
        <f t="shared" si="725"/>
        <v>5145.0355686848334</v>
      </c>
      <c r="Y2656">
        <f t="shared" si="709"/>
        <v>145.03556868483338</v>
      </c>
    </row>
    <row r="2657" spans="1:25" x14ac:dyDescent="0.25">
      <c r="A2657" t="s">
        <v>2662</v>
      </c>
      <c r="B2657" s="2">
        <v>42913</v>
      </c>
      <c r="C2657" s="3">
        <v>0</v>
      </c>
      <c r="D2657">
        <v>1.1182700000000001</v>
      </c>
      <c r="E2657">
        <v>1.1349400000000001</v>
      </c>
      <c r="F2657">
        <v>1.1180000000000001</v>
      </c>
      <c r="G2657">
        <v>1.1336900000000001</v>
      </c>
      <c r="H2657">
        <v>261238</v>
      </c>
      <c r="I2657">
        <f t="shared" si="715"/>
        <v>-5.4206418039894579</v>
      </c>
      <c r="J2657">
        <f t="shared" si="719"/>
        <v>1.0980338461538464</v>
      </c>
      <c r="K2657">
        <f t="shared" si="720"/>
        <v>1.1033835993833929</v>
      </c>
      <c r="L2657">
        <f t="shared" si="706"/>
        <v>1.1201208333333332</v>
      </c>
      <c r="M2657">
        <f t="shared" si="707"/>
        <v>1.1154519812485135</v>
      </c>
      <c r="N2657" t="str">
        <f t="shared" si="716"/>
        <v>-</v>
      </c>
      <c r="O2657" t="str">
        <f t="shared" si="721"/>
        <v>Buy</v>
      </c>
      <c r="P2657" t="str">
        <f t="shared" si="708"/>
        <v>-</v>
      </c>
      <c r="Q2657" t="str">
        <f t="shared" si="722"/>
        <v>-</v>
      </c>
      <c r="R2657">
        <f t="shared" si="717"/>
        <v>1.13395</v>
      </c>
      <c r="S2657">
        <f t="shared" si="718"/>
        <v>1.1334299999999999</v>
      </c>
      <c r="T2657" t="str">
        <f t="shared" si="713"/>
        <v>-</v>
      </c>
      <c r="U2657" t="str">
        <f t="shared" si="714"/>
        <v>-</v>
      </c>
      <c r="V2657" t="str">
        <f t="shared" si="723"/>
        <v>-</v>
      </c>
      <c r="W2657">
        <f t="shared" si="724"/>
        <v>4601.3822552294714</v>
      </c>
      <c r="X2657">
        <f t="shared" si="725"/>
        <v>5215.3446895447396</v>
      </c>
      <c r="Y2657">
        <f t="shared" si="709"/>
        <v>215.34468954473959</v>
      </c>
    </row>
    <row r="2658" spans="1:25" x14ac:dyDescent="0.25">
      <c r="A2658" t="s">
        <v>2663</v>
      </c>
      <c r="B2658" s="2">
        <v>42914</v>
      </c>
      <c r="C2658" s="3">
        <v>0</v>
      </c>
      <c r="D2658">
        <v>1.1336900000000001</v>
      </c>
      <c r="E2658">
        <v>1.13906</v>
      </c>
      <c r="F2658">
        <v>1.12917</v>
      </c>
      <c r="G2658">
        <v>1.1378200000000001</v>
      </c>
      <c r="H2658">
        <v>253992</v>
      </c>
      <c r="I2658">
        <f t="shared" si="715"/>
        <v>-4.5621780721115108</v>
      </c>
      <c r="J2658">
        <f t="shared" si="719"/>
        <v>1.0988285897435899</v>
      </c>
      <c r="K2658">
        <f t="shared" si="720"/>
        <v>1.1042554069939399</v>
      </c>
      <c r="L2658">
        <f t="shared" si="706"/>
        <v>1.120743333333333</v>
      </c>
      <c r="M2658">
        <f t="shared" si="707"/>
        <v>1.1166610633431884</v>
      </c>
      <c r="N2658" t="str">
        <f t="shared" si="716"/>
        <v>-</v>
      </c>
      <c r="O2658" t="str">
        <f t="shared" si="721"/>
        <v>Buy</v>
      </c>
      <c r="P2658" t="str">
        <f t="shared" si="708"/>
        <v>-</v>
      </c>
      <c r="Q2658" t="str">
        <f t="shared" si="722"/>
        <v>-</v>
      </c>
      <c r="R2658">
        <f t="shared" si="717"/>
        <v>1.13819</v>
      </c>
      <c r="S2658">
        <f t="shared" si="718"/>
        <v>1.1374500000000001</v>
      </c>
      <c r="T2658" t="str">
        <f t="shared" si="713"/>
        <v>-</v>
      </c>
      <c r="U2658" t="str">
        <f t="shared" si="714"/>
        <v>-</v>
      </c>
      <c r="V2658" t="str">
        <f t="shared" si="723"/>
        <v>-</v>
      </c>
      <c r="W2658">
        <f t="shared" si="724"/>
        <v>4601.3822552294714</v>
      </c>
      <c r="X2658">
        <f t="shared" si="725"/>
        <v>5233.8422462107628</v>
      </c>
      <c r="Y2658">
        <f t="shared" si="709"/>
        <v>233.84224621076282</v>
      </c>
    </row>
    <row r="2659" spans="1:25" x14ac:dyDescent="0.25">
      <c r="A2659" t="s">
        <v>2664</v>
      </c>
      <c r="B2659" s="2">
        <v>42915</v>
      </c>
      <c r="C2659" s="3">
        <v>0</v>
      </c>
      <c r="D2659">
        <v>1.1377999999999999</v>
      </c>
      <c r="E2659">
        <v>1.14455</v>
      </c>
      <c r="F2659">
        <v>1.13768</v>
      </c>
      <c r="G2659">
        <v>1.14394</v>
      </c>
      <c r="H2659">
        <v>248421</v>
      </c>
      <c r="I2659">
        <f t="shared" si="715"/>
        <v>-1.8671564126109577</v>
      </c>
      <c r="J2659">
        <f t="shared" si="719"/>
        <v>1.099792307692308</v>
      </c>
      <c r="K2659">
        <f t="shared" si="720"/>
        <v>1.1052600802345995</v>
      </c>
      <c r="L2659">
        <f t="shared" si="706"/>
        <v>1.1216580555555555</v>
      </c>
      <c r="M2659">
        <f t="shared" si="707"/>
        <v>1.1181356004597729</v>
      </c>
      <c r="N2659" t="str">
        <f t="shared" si="716"/>
        <v>-</v>
      </c>
      <c r="O2659" t="str">
        <f t="shared" si="721"/>
        <v>Buy</v>
      </c>
      <c r="P2659" t="str">
        <f t="shared" si="708"/>
        <v>-</v>
      </c>
      <c r="Q2659" t="str">
        <f t="shared" si="722"/>
        <v>-</v>
      </c>
      <c r="R2659">
        <f t="shared" si="717"/>
        <v>1.14442</v>
      </c>
      <c r="S2659">
        <f t="shared" si="718"/>
        <v>1.1434599999999999</v>
      </c>
      <c r="T2659" t="str">
        <f t="shared" si="713"/>
        <v>-</v>
      </c>
      <c r="U2659" t="str">
        <f t="shared" si="714"/>
        <v>-</v>
      </c>
      <c r="V2659" t="str">
        <f t="shared" si="723"/>
        <v>-</v>
      </c>
      <c r="W2659">
        <f t="shared" si="724"/>
        <v>4601.3822552294714</v>
      </c>
      <c r="X2659">
        <f t="shared" si="725"/>
        <v>5261.4965535646907</v>
      </c>
      <c r="Y2659">
        <f t="shared" si="709"/>
        <v>261.49655356469066</v>
      </c>
    </row>
    <row r="2660" spans="1:25" x14ac:dyDescent="0.25">
      <c r="A2660" t="s">
        <v>2665</v>
      </c>
      <c r="B2660" s="2">
        <v>42916</v>
      </c>
      <c r="C2660" s="3">
        <v>0</v>
      </c>
      <c r="D2660">
        <v>1.1439299999999999</v>
      </c>
      <c r="E2660">
        <v>1.1444300000000001</v>
      </c>
      <c r="F2660">
        <v>1.1392100000000001</v>
      </c>
      <c r="G2660">
        <v>1.1425099999999999</v>
      </c>
      <c r="H2660">
        <v>205154</v>
      </c>
      <c r="I2660">
        <f t="shared" si="715"/>
        <v>-6.2442607897154678</v>
      </c>
      <c r="J2660">
        <f t="shared" si="719"/>
        <v>1.1007824358974361</v>
      </c>
      <c r="K2660">
        <f t="shared" si="720"/>
        <v>1.1062031161780272</v>
      </c>
      <c r="L2660">
        <f t="shared" si="706"/>
        <v>1.1222652777777777</v>
      </c>
      <c r="M2660">
        <f t="shared" si="707"/>
        <v>1.1194531355700554</v>
      </c>
      <c r="N2660" t="str">
        <f t="shared" si="716"/>
        <v>-</v>
      </c>
      <c r="O2660" t="str">
        <f t="shared" si="721"/>
        <v>Buy</v>
      </c>
      <c r="P2660" t="str">
        <f t="shared" si="708"/>
        <v>-</v>
      </c>
      <c r="Q2660" t="str">
        <f t="shared" si="722"/>
        <v>-</v>
      </c>
      <c r="R2660">
        <f t="shared" si="717"/>
        <v>1.14306</v>
      </c>
      <c r="S2660">
        <f t="shared" si="718"/>
        <v>1.1419600000000001</v>
      </c>
      <c r="T2660" t="str">
        <f t="shared" si="713"/>
        <v>-</v>
      </c>
      <c r="U2660" t="str">
        <f t="shared" si="714"/>
        <v>-</v>
      </c>
      <c r="V2660" t="str">
        <f t="shared" si="723"/>
        <v>-</v>
      </c>
      <c r="W2660">
        <f t="shared" si="724"/>
        <v>4601.3822552294714</v>
      </c>
      <c r="X2660">
        <f t="shared" si="725"/>
        <v>5254.5944801818478</v>
      </c>
      <c r="Y2660">
        <f t="shared" si="709"/>
        <v>254.59448018184776</v>
      </c>
    </row>
    <row r="2661" spans="1:25" x14ac:dyDescent="0.25">
      <c r="A2661" t="s">
        <v>2666</v>
      </c>
      <c r="B2661" s="2">
        <v>42918</v>
      </c>
      <c r="C2661" s="3">
        <v>0</v>
      </c>
      <c r="D2661">
        <v>1.14175</v>
      </c>
      <c r="E2661">
        <v>1.14266</v>
      </c>
      <c r="F2661">
        <v>1.1416299999999999</v>
      </c>
      <c r="G2661">
        <v>1.14232</v>
      </c>
      <c r="H2661">
        <v>10865</v>
      </c>
      <c r="I2661">
        <f t="shared" si="715"/>
        <v>-6.825834098561236</v>
      </c>
      <c r="J2661">
        <f t="shared" si="719"/>
        <v>1.1017491025641029</v>
      </c>
      <c r="K2661">
        <f t="shared" si="720"/>
        <v>1.1071174676671911</v>
      </c>
      <c r="L2661">
        <f t="shared" si="706"/>
        <v>1.1228763888888886</v>
      </c>
      <c r="M2661">
        <f t="shared" si="707"/>
        <v>1.1206891822959983</v>
      </c>
      <c r="N2661" t="str">
        <f t="shared" si="716"/>
        <v>-</v>
      </c>
      <c r="O2661" t="str">
        <f t="shared" si="721"/>
        <v>Buy</v>
      </c>
      <c r="P2661" t="str">
        <f t="shared" si="708"/>
        <v>-</v>
      </c>
      <c r="Q2661" t="str">
        <f t="shared" si="722"/>
        <v>-</v>
      </c>
      <c r="R2661">
        <f t="shared" si="717"/>
        <v>1.1429100000000001</v>
      </c>
      <c r="S2661">
        <f t="shared" si="718"/>
        <v>1.1417299999999999</v>
      </c>
      <c r="T2661" t="str">
        <f t="shared" si="713"/>
        <v>-</v>
      </c>
      <c r="U2661" t="str">
        <f t="shared" si="714"/>
        <v>-</v>
      </c>
      <c r="V2661" t="str">
        <f t="shared" si="723"/>
        <v>-</v>
      </c>
      <c r="W2661">
        <f t="shared" si="724"/>
        <v>4601.3822552294714</v>
      </c>
      <c r="X2661">
        <f t="shared" si="725"/>
        <v>5253.5361622631444</v>
      </c>
      <c r="Y2661">
        <f t="shared" si="709"/>
        <v>253.53616226314443</v>
      </c>
    </row>
    <row r="2662" spans="1:25" x14ac:dyDescent="0.25">
      <c r="A2662" t="s">
        <v>2667</v>
      </c>
      <c r="B2662" s="2">
        <v>42919</v>
      </c>
      <c r="C2662" s="3">
        <v>0</v>
      </c>
      <c r="D2662">
        <v>1.1423399999999999</v>
      </c>
      <c r="E2662">
        <v>1.1424799999999999</v>
      </c>
      <c r="F2662">
        <v>1.1355</v>
      </c>
      <c r="G2662">
        <v>1.13723</v>
      </c>
      <c r="H2662">
        <v>176036</v>
      </c>
      <c r="I2662">
        <f t="shared" si="715"/>
        <v>-22.405876951331489</v>
      </c>
      <c r="J2662">
        <f t="shared" si="719"/>
        <v>1.1026501282051286</v>
      </c>
      <c r="K2662">
        <f t="shared" si="720"/>
        <v>1.1078798102578953</v>
      </c>
      <c r="L2662">
        <f t="shared" ref="L2662:L2725" si="726">AVERAGE(G2627:G2662)</f>
        <v>1.1232513888888886</v>
      </c>
      <c r="M2662">
        <f t="shared" si="707"/>
        <v>1.1215832805502688</v>
      </c>
      <c r="N2662" t="str">
        <f t="shared" si="716"/>
        <v>Sell</v>
      </c>
      <c r="O2662" t="str">
        <f t="shared" si="721"/>
        <v>Buy</v>
      </c>
      <c r="P2662" t="str">
        <f t="shared" si="708"/>
        <v>-</v>
      </c>
      <c r="Q2662" t="str">
        <f t="shared" si="722"/>
        <v>-</v>
      </c>
      <c r="R2662">
        <f t="shared" si="717"/>
        <v>1.13781</v>
      </c>
      <c r="S2662">
        <f t="shared" si="718"/>
        <v>1.1366499999999999</v>
      </c>
      <c r="T2662" t="str">
        <f t="shared" si="713"/>
        <v>-</v>
      </c>
      <c r="U2662" t="str">
        <f t="shared" si="714"/>
        <v>-</v>
      </c>
      <c r="V2662" t="str">
        <f t="shared" si="723"/>
        <v>-</v>
      </c>
      <c r="W2662">
        <f t="shared" si="724"/>
        <v>4601.3822552294714</v>
      </c>
      <c r="X2662">
        <f t="shared" si="725"/>
        <v>5230.1611404065779</v>
      </c>
      <c r="Y2662">
        <f t="shared" si="709"/>
        <v>230.16114040657794</v>
      </c>
    </row>
    <row r="2663" spans="1:25" x14ac:dyDescent="0.25">
      <c r="A2663" t="s">
        <v>2668</v>
      </c>
      <c r="B2663" s="2">
        <v>42920</v>
      </c>
      <c r="C2663" s="3">
        <v>0</v>
      </c>
      <c r="D2663">
        <v>1.13723</v>
      </c>
      <c r="E2663">
        <v>1.1376900000000001</v>
      </c>
      <c r="F2663">
        <v>1.1335900000000001</v>
      </c>
      <c r="G2663">
        <v>1.13595</v>
      </c>
      <c r="H2663">
        <v>157216</v>
      </c>
      <c r="I2663">
        <f t="shared" si="715"/>
        <v>-26.323844505662525</v>
      </c>
      <c r="J2663">
        <f t="shared" si="719"/>
        <v>1.1035239743589744</v>
      </c>
      <c r="K2663">
        <f t="shared" si="720"/>
        <v>1.1085904479728854</v>
      </c>
      <c r="L2663">
        <f t="shared" si="726"/>
        <v>1.1237533333333332</v>
      </c>
      <c r="M2663">
        <f t="shared" ref="M2663:M2726" si="727">$M2662*(1-(2/(36+1)))+$G2663*(2/(36+1))</f>
        <v>1.122359859979984</v>
      </c>
      <c r="N2663" t="str">
        <f t="shared" si="716"/>
        <v>-</v>
      </c>
      <c r="O2663" t="str">
        <f t="shared" si="721"/>
        <v>Buy</v>
      </c>
      <c r="P2663" t="str">
        <f t="shared" si="708"/>
        <v>-</v>
      </c>
      <c r="Q2663" t="str">
        <f t="shared" si="722"/>
        <v>-</v>
      </c>
      <c r="R2663">
        <f t="shared" si="717"/>
        <v>1.13649</v>
      </c>
      <c r="S2663">
        <f t="shared" si="718"/>
        <v>1.13541</v>
      </c>
      <c r="T2663" t="str">
        <f t="shared" si="713"/>
        <v>-</v>
      </c>
      <c r="U2663" t="str">
        <f t="shared" si="714"/>
        <v>-</v>
      </c>
      <c r="V2663" t="str">
        <f t="shared" si="723"/>
        <v>-</v>
      </c>
      <c r="W2663">
        <f t="shared" si="724"/>
        <v>4601.3822552294714</v>
      </c>
      <c r="X2663">
        <f t="shared" si="725"/>
        <v>5224.4554264100943</v>
      </c>
      <c r="Y2663">
        <f t="shared" si="709"/>
        <v>224.45542641009433</v>
      </c>
    </row>
    <row r="2664" spans="1:25" x14ac:dyDescent="0.25">
      <c r="A2664" t="s">
        <v>2669</v>
      </c>
      <c r="B2664" s="2">
        <v>42921</v>
      </c>
      <c r="C2664" s="3">
        <v>0</v>
      </c>
      <c r="D2664">
        <v>1.1359600000000001</v>
      </c>
      <c r="E2664">
        <v>1.1368499999999999</v>
      </c>
      <c r="F2664">
        <v>1.13123</v>
      </c>
      <c r="G2664">
        <v>1.1346400000000001</v>
      </c>
      <c r="H2664">
        <v>208852</v>
      </c>
      <c r="I2664">
        <f t="shared" si="715"/>
        <v>-30.333639424548121</v>
      </c>
      <c r="J2664">
        <f t="shared" si="719"/>
        <v>1.1043889743589743</v>
      </c>
      <c r="K2664">
        <f t="shared" si="720"/>
        <v>1.1092499303026859</v>
      </c>
      <c r="L2664">
        <f t="shared" si="726"/>
        <v>1.1240755555555555</v>
      </c>
      <c r="M2664">
        <f t="shared" si="727"/>
        <v>1.1230236513324172</v>
      </c>
      <c r="N2664" t="str">
        <f t="shared" si="716"/>
        <v>-</v>
      </c>
      <c r="O2664" t="str">
        <f t="shared" si="721"/>
        <v>Buy</v>
      </c>
      <c r="P2664" t="str">
        <f t="shared" si="708"/>
        <v>-</v>
      </c>
      <c r="Q2664" t="str">
        <f t="shared" si="722"/>
        <v>-</v>
      </c>
      <c r="R2664">
        <f t="shared" si="717"/>
        <v>1.1351500000000001</v>
      </c>
      <c r="S2664">
        <f t="shared" si="718"/>
        <v>1.1341300000000001</v>
      </c>
      <c r="T2664" t="str">
        <f t="shared" si="713"/>
        <v>-</v>
      </c>
      <c r="U2664" t="str">
        <f t="shared" si="714"/>
        <v>-</v>
      </c>
      <c r="V2664" t="str">
        <f t="shared" si="723"/>
        <v>-</v>
      </c>
      <c r="W2664">
        <f t="shared" si="724"/>
        <v>4601.3822552294714</v>
      </c>
      <c r="X2664">
        <f t="shared" si="725"/>
        <v>5218.5656571234003</v>
      </c>
      <c r="Y2664">
        <f t="shared" si="709"/>
        <v>218.56565712340034</v>
      </c>
    </row>
    <row r="2665" spans="1:25" x14ac:dyDescent="0.25">
      <c r="A2665" t="s">
        <v>2670</v>
      </c>
      <c r="B2665" s="2">
        <v>42922</v>
      </c>
      <c r="C2665" s="3">
        <v>0</v>
      </c>
      <c r="D2665">
        <v>1.1346499999999999</v>
      </c>
      <c r="E2665">
        <v>1.1425399999999999</v>
      </c>
      <c r="F2665">
        <v>1.1329899999999999</v>
      </c>
      <c r="G2665">
        <v>1.14212</v>
      </c>
      <c r="H2665">
        <v>206430</v>
      </c>
      <c r="I2665">
        <f t="shared" si="715"/>
        <v>-7.6343072573042114</v>
      </c>
      <c r="J2665">
        <f t="shared" si="719"/>
        <v>1.1053857692307694</v>
      </c>
      <c r="K2665">
        <f t="shared" si="720"/>
        <v>1.1100820839659091</v>
      </c>
      <c r="L2665">
        <f t="shared" si="726"/>
        <v>1.124662222222222</v>
      </c>
      <c r="M2665">
        <f t="shared" si="727"/>
        <v>1.1240558863955299</v>
      </c>
      <c r="N2665" t="str">
        <f t="shared" si="716"/>
        <v>-</v>
      </c>
      <c r="O2665" t="str">
        <f t="shared" si="721"/>
        <v>Buy</v>
      </c>
      <c r="P2665" t="str">
        <f t="shared" si="708"/>
        <v>-</v>
      </c>
      <c r="Q2665" t="str">
        <f t="shared" si="722"/>
        <v>-</v>
      </c>
      <c r="R2665">
        <f t="shared" si="717"/>
        <v>1.1425799999999999</v>
      </c>
      <c r="S2665">
        <f t="shared" si="718"/>
        <v>1.1416599999999999</v>
      </c>
      <c r="T2665" t="str">
        <f t="shared" si="713"/>
        <v>-</v>
      </c>
      <c r="U2665" t="str">
        <f t="shared" si="714"/>
        <v>-</v>
      </c>
      <c r="V2665" t="str">
        <f t="shared" si="723"/>
        <v>-</v>
      </c>
      <c r="W2665">
        <f t="shared" si="724"/>
        <v>4601.3822552294714</v>
      </c>
      <c r="X2665">
        <f t="shared" si="725"/>
        <v>5253.2140655052781</v>
      </c>
      <c r="Y2665">
        <f t="shared" si="709"/>
        <v>253.21406550527809</v>
      </c>
    </row>
    <row r="2666" spans="1:25" x14ac:dyDescent="0.25">
      <c r="A2666" t="s">
        <v>2671</v>
      </c>
      <c r="B2666" s="2">
        <v>42923</v>
      </c>
      <c r="C2666" s="3">
        <v>0</v>
      </c>
      <c r="D2666">
        <v>1.14212</v>
      </c>
      <c r="E2666">
        <v>1.14398</v>
      </c>
      <c r="F2666">
        <v>1.1379600000000001</v>
      </c>
      <c r="G2666">
        <v>1.1399600000000001</v>
      </c>
      <c r="H2666">
        <v>190925</v>
      </c>
      <c r="I2666">
        <f t="shared" si="715"/>
        <v>-14.9853085210574</v>
      </c>
      <c r="J2666">
        <f t="shared" si="719"/>
        <v>1.1064251282051285</v>
      </c>
      <c r="K2666">
        <f t="shared" si="720"/>
        <v>1.1108384869034811</v>
      </c>
      <c r="L2666">
        <f t="shared" si="726"/>
        <v>1.1252724999999999</v>
      </c>
      <c r="M2666">
        <f t="shared" si="727"/>
        <v>1.1249155682119878</v>
      </c>
      <c r="N2666" t="str">
        <f t="shared" si="716"/>
        <v>Sell</v>
      </c>
      <c r="O2666" t="str">
        <f t="shared" si="721"/>
        <v>Buy</v>
      </c>
      <c r="P2666" t="str">
        <f t="shared" si="708"/>
        <v>-</v>
      </c>
      <c r="Q2666" t="str">
        <f t="shared" si="722"/>
        <v>-</v>
      </c>
      <c r="R2666">
        <f t="shared" si="717"/>
        <v>1.14036</v>
      </c>
      <c r="S2666">
        <f t="shared" si="718"/>
        <v>1.1395599999999999</v>
      </c>
      <c r="T2666" t="str">
        <f t="shared" si="713"/>
        <v>-</v>
      </c>
      <c r="U2666" t="str">
        <f t="shared" si="714"/>
        <v>-</v>
      </c>
      <c r="V2666" t="str">
        <f t="shared" si="723"/>
        <v>-</v>
      </c>
      <c r="W2666">
        <f t="shared" si="724"/>
        <v>4601.3822552294714</v>
      </c>
      <c r="X2666">
        <f t="shared" si="725"/>
        <v>5243.5511627692958</v>
      </c>
      <c r="Y2666">
        <f t="shared" si="709"/>
        <v>243.55116276929584</v>
      </c>
    </row>
    <row r="2667" spans="1:25" x14ac:dyDescent="0.25">
      <c r="A2667" t="s">
        <v>2672</v>
      </c>
      <c r="B2667" s="2">
        <v>42925</v>
      </c>
      <c r="C2667" s="3">
        <v>0</v>
      </c>
      <c r="D2667">
        <v>1.1396599999999999</v>
      </c>
      <c r="E2667">
        <v>1.1403799999999999</v>
      </c>
      <c r="F2667">
        <v>1.13924</v>
      </c>
      <c r="G2667">
        <v>1.1403399999999999</v>
      </c>
      <c r="H2667">
        <v>9128</v>
      </c>
      <c r="I2667">
        <f t="shared" si="715"/>
        <v>-14.019314019314175</v>
      </c>
      <c r="J2667">
        <f t="shared" si="719"/>
        <v>1.1074801282051285</v>
      </c>
      <c r="K2667">
        <f t="shared" si="720"/>
        <v>1.1115853606527599</v>
      </c>
      <c r="L2667">
        <f t="shared" si="726"/>
        <v>1.1259041666666667</v>
      </c>
      <c r="M2667">
        <f t="shared" si="727"/>
        <v>1.1257493212816101</v>
      </c>
      <c r="N2667" t="str">
        <f t="shared" si="716"/>
        <v>-</v>
      </c>
      <c r="O2667" t="str">
        <f t="shared" si="721"/>
        <v>Buy</v>
      </c>
      <c r="P2667" t="str">
        <f t="shared" si="708"/>
        <v>-</v>
      </c>
      <c r="Q2667" t="str">
        <f t="shared" si="722"/>
        <v>-</v>
      </c>
      <c r="R2667">
        <f t="shared" si="717"/>
        <v>1.1406700000000001</v>
      </c>
      <c r="S2667">
        <f t="shared" si="718"/>
        <v>1.14001</v>
      </c>
      <c r="T2667" t="str">
        <f t="shared" si="713"/>
        <v>-</v>
      </c>
      <c r="U2667" t="str">
        <f t="shared" si="714"/>
        <v>-</v>
      </c>
      <c r="V2667" t="str">
        <f t="shared" si="723"/>
        <v>-</v>
      </c>
      <c r="W2667">
        <f t="shared" si="724"/>
        <v>4601.3822552294714</v>
      </c>
      <c r="X2667">
        <f t="shared" si="725"/>
        <v>5245.6217847841499</v>
      </c>
      <c r="Y2667">
        <f t="shared" si="709"/>
        <v>245.6217847841499</v>
      </c>
    </row>
    <row r="2668" spans="1:25" x14ac:dyDescent="0.25">
      <c r="A2668" t="s">
        <v>2673</v>
      </c>
      <c r="B2668" s="2">
        <v>42926</v>
      </c>
      <c r="C2668" s="3">
        <v>0</v>
      </c>
      <c r="D2668">
        <v>1.14032</v>
      </c>
      <c r="E2668">
        <v>1.1417999999999999</v>
      </c>
      <c r="F2668">
        <v>1.1381699999999999</v>
      </c>
      <c r="G2668">
        <v>1.1396299999999999</v>
      </c>
      <c r="H2668">
        <v>162822</v>
      </c>
      <c r="I2668">
        <f t="shared" si="715"/>
        <v>-17.969320672023532</v>
      </c>
      <c r="J2668">
        <f t="shared" si="719"/>
        <v>1.1085047435897439</v>
      </c>
      <c r="K2668">
        <f t="shared" si="720"/>
        <v>1.1122953515223102</v>
      </c>
      <c r="L2668">
        <f t="shared" si="726"/>
        <v>1.1266466666666668</v>
      </c>
      <c r="M2668">
        <f t="shared" si="727"/>
        <v>1.1264996282393609</v>
      </c>
      <c r="N2668" t="str">
        <f t="shared" si="716"/>
        <v>-</v>
      </c>
      <c r="O2668" t="str">
        <f t="shared" si="721"/>
        <v>Buy</v>
      </c>
      <c r="P2668" t="str">
        <f t="shared" si="708"/>
        <v>-</v>
      </c>
      <c r="Q2668" t="str">
        <f t="shared" si="722"/>
        <v>-</v>
      </c>
      <c r="R2668">
        <f t="shared" si="717"/>
        <v>1.1397900000000001</v>
      </c>
      <c r="S2668">
        <f t="shared" si="718"/>
        <v>1.13947</v>
      </c>
      <c r="T2668" t="str">
        <f t="shared" si="713"/>
        <v>-</v>
      </c>
      <c r="U2668" t="str">
        <f t="shared" si="714"/>
        <v>-</v>
      </c>
      <c r="V2668" t="str">
        <f t="shared" si="723"/>
        <v>-</v>
      </c>
      <c r="W2668">
        <f t="shared" si="724"/>
        <v>4601.3822552294714</v>
      </c>
      <c r="X2668">
        <f t="shared" si="725"/>
        <v>5243.1370383663261</v>
      </c>
      <c r="Y2668">
        <f t="shared" si="709"/>
        <v>243.13703836632612</v>
      </c>
    </row>
    <row r="2669" spans="1:25" x14ac:dyDescent="0.25">
      <c r="A2669" t="s">
        <v>2674</v>
      </c>
      <c r="B2669" s="2">
        <v>42927</v>
      </c>
      <c r="C2669" s="3">
        <v>0</v>
      </c>
      <c r="D2669">
        <v>1.1396299999999999</v>
      </c>
      <c r="E2669">
        <v>1.1479699999999999</v>
      </c>
      <c r="F2669">
        <v>1.13828</v>
      </c>
      <c r="G2669">
        <v>1.1473800000000001</v>
      </c>
      <c r="H2669">
        <v>195053</v>
      </c>
      <c r="I2669">
        <f t="shared" si="715"/>
        <v>-1.9155844155839923</v>
      </c>
      <c r="J2669">
        <f t="shared" si="719"/>
        <v>1.1096119230769232</v>
      </c>
      <c r="K2669">
        <f t="shared" si="720"/>
        <v>1.1131835704711124</v>
      </c>
      <c r="L2669">
        <f t="shared" si="726"/>
        <v>1.1274827777777778</v>
      </c>
      <c r="M2669">
        <f t="shared" si="727"/>
        <v>1.1276282969831792</v>
      </c>
      <c r="N2669" t="str">
        <f t="shared" si="716"/>
        <v>-</v>
      </c>
      <c r="O2669" t="str">
        <f t="shared" si="721"/>
        <v>Buy</v>
      </c>
      <c r="P2669" t="str">
        <f t="shared" si="708"/>
        <v>-</v>
      </c>
      <c r="Q2669" t="str">
        <f t="shared" si="722"/>
        <v>-</v>
      </c>
      <c r="R2669">
        <f t="shared" si="717"/>
        <v>1.1475500000000001</v>
      </c>
      <c r="S2669">
        <f t="shared" si="718"/>
        <v>1.1472100000000001</v>
      </c>
      <c r="T2669" t="str">
        <f t="shared" si="713"/>
        <v>-</v>
      </c>
      <c r="U2669" t="str">
        <f t="shared" si="714"/>
        <v>-</v>
      </c>
      <c r="V2669" t="str">
        <f t="shared" si="723"/>
        <v>-</v>
      </c>
      <c r="W2669">
        <f t="shared" si="724"/>
        <v>4601.3822552294714</v>
      </c>
      <c r="X2669">
        <f t="shared" si="725"/>
        <v>5278.751737021802</v>
      </c>
      <c r="Y2669">
        <f t="shared" si="709"/>
        <v>278.751737021802</v>
      </c>
    </row>
    <row r="2670" spans="1:25" x14ac:dyDescent="0.25">
      <c r="A2670" t="s">
        <v>2675</v>
      </c>
      <c r="B2670" s="2">
        <v>42928</v>
      </c>
      <c r="C2670" s="3">
        <v>0</v>
      </c>
      <c r="D2670">
        <v>1.14741</v>
      </c>
      <c r="E2670">
        <v>1.14893</v>
      </c>
      <c r="F2670">
        <v>1.13916</v>
      </c>
      <c r="G2670">
        <v>1.1418600000000001</v>
      </c>
      <c r="H2670">
        <v>229235</v>
      </c>
      <c r="I2670">
        <f t="shared" si="715"/>
        <v>-22.858066602004307</v>
      </c>
      <c r="J2670">
        <f t="shared" si="719"/>
        <v>1.1105719230769231</v>
      </c>
      <c r="K2670">
        <f t="shared" si="720"/>
        <v>1.1139095560288057</v>
      </c>
      <c r="L2670">
        <f t="shared" si="726"/>
        <v>1.1279816666666667</v>
      </c>
      <c r="M2670">
        <f t="shared" si="727"/>
        <v>1.1283975782273317</v>
      </c>
      <c r="N2670" t="str">
        <f t="shared" si="716"/>
        <v>Sell</v>
      </c>
      <c r="O2670" t="str">
        <f t="shared" si="721"/>
        <v>Buy</v>
      </c>
      <c r="P2670" t="str">
        <f t="shared" si="708"/>
        <v>-</v>
      </c>
      <c r="Q2670" t="str">
        <f t="shared" si="722"/>
        <v>-</v>
      </c>
      <c r="R2670">
        <f t="shared" si="717"/>
        <v>1.1420300000000001</v>
      </c>
      <c r="S2670">
        <f t="shared" si="718"/>
        <v>1.1416900000000001</v>
      </c>
      <c r="T2670" t="str">
        <f t="shared" si="713"/>
        <v>-</v>
      </c>
      <c r="U2670" t="str">
        <f t="shared" si="714"/>
        <v>-</v>
      </c>
      <c r="V2670" t="str">
        <f t="shared" si="723"/>
        <v>-</v>
      </c>
      <c r="W2670">
        <f t="shared" si="724"/>
        <v>4601.3822552294714</v>
      </c>
      <c r="X2670">
        <f t="shared" si="725"/>
        <v>5253.3521069729359</v>
      </c>
      <c r="Y2670">
        <f t="shared" si="709"/>
        <v>253.35210697293587</v>
      </c>
    </row>
    <row r="2671" spans="1:25" x14ac:dyDescent="0.25">
      <c r="A2671" t="s">
        <v>2676</v>
      </c>
      <c r="B2671" s="2">
        <v>42929</v>
      </c>
      <c r="C2671" s="3">
        <v>0</v>
      </c>
      <c r="D2671">
        <v>1.1418600000000001</v>
      </c>
      <c r="E2671">
        <v>1.14558</v>
      </c>
      <c r="F2671">
        <v>1.1370499999999999</v>
      </c>
      <c r="G2671">
        <v>1.14045</v>
      </c>
      <c r="H2671">
        <v>208019</v>
      </c>
      <c r="I2671">
        <f t="shared" si="715"/>
        <v>-42.914979757085234</v>
      </c>
      <c r="J2671">
        <f t="shared" si="719"/>
        <v>1.111584358974359</v>
      </c>
      <c r="K2671">
        <f t="shared" si="720"/>
        <v>1.11458146600276</v>
      </c>
      <c r="L2671">
        <f t="shared" si="726"/>
        <v>1.1285141666666667</v>
      </c>
      <c r="M2671">
        <f t="shared" si="727"/>
        <v>1.1290490604853138</v>
      </c>
      <c r="N2671" t="str">
        <f t="shared" si="716"/>
        <v>-</v>
      </c>
      <c r="O2671" t="str">
        <f t="shared" si="721"/>
        <v>Buy</v>
      </c>
      <c r="P2671" t="str">
        <f t="shared" si="708"/>
        <v>-</v>
      </c>
      <c r="Q2671" t="str">
        <f t="shared" si="722"/>
        <v>-</v>
      </c>
      <c r="R2671">
        <f t="shared" si="717"/>
        <v>1.1406099999999999</v>
      </c>
      <c r="S2671">
        <f t="shared" si="718"/>
        <v>1.14029</v>
      </c>
      <c r="T2671" t="str">
        <f t="shared" si="713"/>
        <v>-</v>
      </c>
      <c r="U2671" t="str">
        <f t="shared" si="714"/>
        <v>-</v>
      </c>
      <c r="V2671" t="str">
        <f t="shared" si="723"/>
        <v>-</v>
      </c>
      <c r="W2671">
        <f t="shared" si="724"/>
        <v>4601.3822552294714</v>
      </c>
      <c r="X2671">
        <f t="shared" si="725"/>
        <v>5246.9101718156144</v>
      </c>
      <c r="Y2671">
        <f t="shared" si="709"/>
        <v>246.91017181561438</v>
      </c>
    </row>
    <row r="2672" spans="1:25" x14ac:dyDescent="0.25">
      <c r="A2672" t="s">
        <v>2677</v>
      </c>
      <c r="B2672" s="2">
        <v>42930</v>
      </c>
      <c r="C2672" s="3">
        <v>0</v>
      </c>
      <c r="D2672">
        <v>1.1404300000000001</v>
      </c>
      <c r="E2672">
        <v>1.1471899999999999</v>
      </c>
      <c r="F2672">
        <v>1.13914</v>
      </c>
      <c r="G2672">
        <v>1.1468499999999999</v>
      </c>
      <c r="H2672">
        <v>196094</v>
      </c>
      <c r="I2672">
        <f t="shared" si="715"/>
        <v>-11.751412429378959</v>
      </c>
      <c r="J2672">
        <f t="shared" si="719"/>
        <v>1.1126843589743594</v>
      </c>
      <c r="K2672">
        <f t="shared" si="720"/>
        <v>1.1153983909140825</v>
      </c>
      <c r="L2672">
        <f t="shared" si="726"/>
        <v>1.1290308333333336</v>
      </c>
      <c r="M2672">
        <f t="shared" si="727"/>
        <v>1.1300112734320535</v>
      </c>
      <c r="N2672" t="str">
        <f t="shared" si="716"/>
        <v>-</v>
      </c>
      <c r="O2672" t="str">
        <f t="shared" si="721"/>
        <v>Buy</v>
      </c>
      <c r="P2672" t="str">
        <f t="shared" ref="P2672:P2735" si="728">IF(N2672=O2672,O2672,"-")</f>
        <v>-</v>
      </c>
      <c r="Q2672" t="str">
        <f t="shared" si="722"/>
        <v>-</v>
      </c>
      <c r="R2672">
        <f t="shared" si="717"/>
        <v>1.14703</v>
      </c>
      <c r="S2672">
        <f t="shared" si="718"/>
        <v>1.1466700000000001</v>
      </c>
      <c r="T2672" t="str">
        <f t="shared" si="713"/>
        <v>-</v>
      </c>
      <c r="U2672" t="str">
        <f t="shared" si="714"/>
        <v>-</v>
      </c>
      <c r="V2672" t="str">
        <f t="shared" si="723"/>
        <v>-</v>
      </c>
      <c r="W2672">
        <f t="shared" si="724"/>
        <v>4601.3822552294714</v>
      </c>
      <c r="X2672">
        <f t="shared" si="725"/>
        <v>5276.2669906039782</v>
      </c>
      <c r="Y2672">
        <f t="shared" si="709"/>
        <v>276.26699060397823</v>
      </c>
    </row>
    <row r="2673" spans="1:25" x14ac:dyDescent="0.25">
      <c r="A2673" t="s">
        <v>2678</v>
      </c>
      <c r="B2673" s="2">
        <v>42932</v>
      </c>
      <c r="C2673" s="3">
        <v>0</v>
      </c>
      <c r="D2673">
        <v>1.147</v>
      </c>
      <c r="E2673">
        <v>1.1475</v>
      </c>
      <c r="F2673">
        <v>1.1465000000000001</v>
      </c>
      <c r="G2673">
        <v>1.1474</v>
      </c>
      <c r="H2673">
        <v>18143</v>
      </c>
      <c r="I2673">
        <f t="shared" si="715"/>
        <v>-8.6440677966103241</v>
      </c>
      <c r="J2673">
        <f t="shared" si="719"/>
        <v>1.1137924358974363</v>
      </c>
      <c r="K2673">
        <f t="shared" si="720"/>
        <v>1.1162085582327133</v>
      </c>
      <c r="L2673">
        <f t="shared" si="726"/>
        <v>1.1295775000000001</v>
      </c>
      <c r="M2673">
        <f t="shared" si="727"/>
        <v>1.1309512045978884</v>
      </c>
      <c r="N2673" t="str">
        <f t="shared" si="716"/>
        <v>-</v>
      </c>
      <c r="O2673" t="str">
        <f t="shared" si="721"/>
        <v>Buy</v>
      </c>
      <c r="P2673" t="str">
        <f t="shared" si="728"/>
        <v>-</v>
      </c>
      <c r="Q2673" t="str">
        <f t="shared" si="722"/>
        <v>-</v>
      </c>
      <c r="R2673">
        <f t="shared" si="717"/>
        <v>1.1476</v>
      </c>
      <c r="S2673">
        <f t="shared" si="718"/>
        <v>1.1472</v>
      </c>
      <c r="T2673" t="str">
        <f t="shared" si="713"/>
        <v>-</v>
      </c>
      <c r="U2673" t="str">
        <f t="shared" si="714"/>
        <v>-</v>
      </c>
      <c r="V2673" t="str">
        <f t="shared" si="723"/>
        <v>-</v>
      </c>
      <c r="W2673">
        <f t="shared" si="724"/>
        <v>4601.3822552294714</v>
      </c>
      <c r="X2673">
        <f t="shared" si="725"/>
        <v>5278.7057231992494</v>
      </c>
      <c r="Y2673">
        <f t="shared" si="709"/>
        <v>278.70572319924941</v>
      </c>
    </row>
    <row r="2674" spans="1:25" x14ac:dyDescent="0.25">
      <c r="A2674" t="s">
        <v>2679</v>
      </c>
      <c r="B2674" s="2">
        <v>42933</v>
      </c>
      <c r="C2674" s="3">
        <v>0</v>
      </c>
      <c r="D2674">
        <v>1.1473899999999999</v>
      </c>
      <c r="E2674">
        <v>1.1487000000000001</v>
      </c>
      <c r="F2674">
        <v>1.1434800000000001</v>
      </c>
      <c r="G2674">
        <v>1.1473199999999999</v>
      </c>
      <c r="H2674">
        <v>189054</v>
      </c>
      <c r="I2674">
        <f t="shared" si="715"/>
        <v>-9.0960451977407164</v>
      </c>
      <c r="J2674">
        <f t="shared" si="719"/>
        <v>1.1148565384615385</v>
      </c>
      <c r="K2674">
        <f t="shared" si="720"/>
        <v>1.1169961896698597</v>
      </c>
      <c r="L2674">
        <f t="shared" si="726"/>
        <v>1.1301772222222222</v>
      </c>
      <c r="M2674">
        <f t="shared" si="727"/>
        <v>1.1318360043493538</v>
      </c>
      <c r="N2674" t="str">
        <f t="shared" si="716"/>
        <v>-</v>
      </c>
      <c r="O2674" t="str">
        <f t="shared" si="721"/>
        <v>Buy</v>
      </c>
      <c r="P2674" t="str">
        <f t="shared" si="728"/>
        <v>-</v>
      </c>
      <c r="Q2674" t="str">
        <f t="shared" si="722"/>
        <v>-</v>
      </c>
      <c r="R2674">
        <f t="shared" si="717"/>
        <v>1.1475299999999999</v>
      </c>
      <c r="S2674">
        <f t="shared" si="718"/>
        <v>1.1471100000000001</v>
      </c>
      <c r="T2674" t="str">
        <f t="shared" si="713"/>
        <v>-</v>
      </c>
      <c r="U2674" t="str">
        <f t="shared" si="714"/>
        <v>-</v>
      </c>
      <c r="V2674" t="str">
        <f t="shared" si="723"/>
        <v>-</v>
      </c>
      <c r="W2674">
        <f t="shared" si="724"/>
        <v>4601.3822552294714</v>
      </c>
      <c r="X2674">
        <f t="shared" si="725"/>
        <v>5278.2915987962797</v>
      </c>
      <c r="Y2674">
        <f t="shared" si="709"/>
        <v>278.29159879627969</v>
      </c>
    </row>
    <row r="2675" spans="1:25" x14ac:dyDescent="0.25">
      <c r="A2675" t="s">
        <v>2680</v>
      </c>
      <c r="B2675" s="2">
        <v>42934</v>
      </c>
      <c r="C2675" s="3">
        <v>0</v>
      </c>
      <c r="D2675">
        <v>1.14733</v>
      </c>
      <c r="E2675">
        <v>1.15831</v>
      </c>
      <c r="F2675">
        <v>1.14714</v>
      </c>
      <c r="G2675">
        <v>1.1547799999999999</v>
      </c>
      <c r="H2675">
        <v>255491</v>
      </c>
      <c r="I2675">
        <f t="shared" si="715"/>
        <v>-13.035450516986833</v>
      </c>
      <c r="J2675">
        <f t="shared" si="719"/>
        <v>1.1159083333333335</v>
      </c>
      <c r="K2675">
        <f t="shared" si="720"/>
        <v>1.1179527418301163</v>
      </c>
      <c r="L2675">
        <f t="shared" si="726"/>
        <v>1.1309483333333334</v>
      </c>
      <c r="M2675">
        <f t="shared" si="727"/>
        <v>1.1330762203304698</v>
      </c>
      <c r="N2675" t="str">
        <f t="shared" si="716"/>
        <v>Sell</v>
      </c>
      <c r="O2675" t="str">
        <f t="shared" si="721"/>
        <v>Buy</v>
      </c>
      <c r="P2675" t="str">
        <f t="shared" si="728"/>
        <v>-</v>
      </c>
      <c r="Q2675" t="str">
        <f t="shared" si="722"/>
        <v>-</v>
      </c>
      <c r="R2675">
        <f t="shared" si="717"/>
        <v>1.1550400000000001</v>
      </c>
      <c r="S2675">
        <f t="shared" si="718"/>
        <v>1.15452</v>
      </c>
      <c r="T2675" t="str">
        <f t="shared" si="713"/>
        <v>-</v>
      </c>
      <c r="U2675" t="str">
        <f t="shared" si="714"/>
        <v>-</v>
      </c>
      <c r="V2675" t="str">
        <f t="shared" si="723"/>
        <v>-</v>
      </c>
      <c r="W2675">
        <f>W2674</f>
        <v>4601.3822552294714</v>
      </c>
      <c r="X2675">
        <f>W2675*S2675</f>
        <v>5312.387841307529</v>
      </c>
      <c r="Y2675">
        <f t="shared" si="709"/>
        <v>312.38784130752902</v>
      </c>
    </row>
    <row r="2676" spans="1:25" x14ac:dyDescent="0.25">
      <c r="A2676" t="s">
        <v>2681</v>
      </c>
      <c r="B2676" s="2">
        <v>42935</v>
      </c>
      <c r="C2676" s="3">
        <v>0</v>
      </c>
      <c r="D2676">
        <v>1.1547700000000001</v>
      </c>
      <c r="E2676">
        <v>1.15533</v>
      </c>
      <c r="F2676">
        <v>1.15099</v>
      </c>
      <c r="G2676">
        <v>1.1528700000000001</v>
      </c>
      <c r="H2676">
        <v>199199</v>
      </c>
      <c r="I2676">
        <f t="shared" si="715"/>
        <v>-20.088626292466362</v>
      </c>
      <c r="J2676">
        <f t="shared" si="719"/>
        <v>1.1169521794871797</v>
      </c>
      <c r="K2676">
        <f t="shared" si="720"/>
        <v>1.1188367230496068</v>
      </c>
      <c r="L2676">
        <f t="shared" si="726"/>
        <v>1.1317075000000001</v>
      </c>
      <c r="M2676">
        <f t="shared" si="727"/>
        <v>1.1341461543666607</v>
      </c>
      <c r="N2676" t="str">
        <f t="shared" si="716"/>
        <v>-</v>
      </c>
      <c r="O2676" t="str">
        <f t="shared" si="721"/>
        <v>Buy</v>
      </c>
      <c r="P2676" t="str">
        <f t="shared" si="728"/>
        <v>-</v>
      </c>
      <c r="Q2676" t="str">
        <f t="shared" si="722"/>
        <v>-</v>
      </c>
      <c r="R2676">
        <f t="shared" si="717"/>
        <v>1.1531199999999999</v>
      </c>
      <c r="S2676">
        <f t="shared" si="718"/>
        <v>1.15262</v>
      </c>
      <c r="T2676" t="str">
        <f t="shared" si="713"/>
        <v>-</v>
      </c>
      <c r="U2676" t="str">
        <f t="shared" si="714"/>
        <v>-</v>
      </c>
      <c r="V2676" t="str">
        <f t="shared" si="723"/>
        <v>-</v>
      </c>
      <c r="W2676">
        <f t="shared" ref="W2676:W2688" si="729">W2675</f>
        <v>4601.3822552294714</v>
      </c>
      <c r="X2676">
        <f t="shared" ref="X2676:X2688" si="730">W2676*S2676</f>
        <v>5303.6452150225932</v>
      </c>
      <c r="Y2676">
        <f t="shared" si="709"/>
        <v>303.64521502259322</v>
      </c>
    </row>
    <row r="2677" spans="1:25" x14ac:dyDescent="0.25">
      <c r="A2677" t="s">
        <v>2682</v>
      </c>
      <c r="B2677" s="2">
        <v>42936</v>
      </c>
      <c r="C2677" s="3">
        <v>0</v>
      </c>
      <c r="D2677">
        <v>1.15286</v>
      </c>
      <c r="E2677">
        <v>1.1657999999999999</v>
      </c>
      <c r="F2677">
        <v>1.1479200000000001</v>
      </c>
      <c r="G2677">
        <v>1.16283</v>
      </c>
      <c r="H2677">
        <v>273083</v>
      </c>
      <c r="I2677">
        <f t="shared" si="715"/>
        <v>-8.5912641018221514</v>
      </c>
      <c r="J2677">
        <f t="shared" si="719"/>
        <v>1.1181242307692307</v>
      </c>
      <c r="K2677">
        <f t="shared" si="720"/>
        <v>1.1199504768964521</v>
      </c>
      <c r="L2677">
        <f t="shared" si="726"/>
        <v>1.1329297222222225</v>
      </c>
      <c r="M2677">
        <f t="shared" si="727"/>
        <v>1.1356966325090034</v>
      </c>
      <c r="N2677" t="str">
        <f t="shared" si="716"/>
        <v>-</v>
      </c>
      <c r="O2677" t="str">
        <f t="shared" si="721"/>
        <v>Buy</v>
      </c>
      <c r="P2677" t="str">
        <f t="shared" si="728"/>
        <v>-</v>
      </c>
      <c r="Q2677" t="str">
        <f t="shared" si="722"/>
        <v>-</v>
      </c>
      <c r="R2677">
        <f t="shared" si="717"/>
        <v>1.16317</v>
      </c>
      <c r="S2677">
        <f t="shared" si="718"/>
        <v>1.16249</v>
      </c>
      <c r="T2677" t="str">
        <f t="shared" si="713"/>
        <v>-</v>
      </c>
      <c r="U2677" t="str">
        <f t="shared" si="714"/>
        <v>-</v>
      </c>
      <c r="V2677" t="str">
        <f t="shared" si="723"/>
        <v>-</v>
      </c>
      <c r="W2677">
        <f t="shared" si="729"/>
        <v>4601.3822552294714</v>
      </c>
      <c r="X2677">
        <f t="shared" si="730"/>
        <v>5349.0608578817082</v>
      </c>
      <c r="Y2677">
        <f t="shared" si="709"/>
        <v>349.06085788170822</v>
      </c>
    </row>
    <row r="2678" spans="1:25" x14ac:dyDescent="0.25">
      <c r="A2678" t="s">
        <v>2683</v>
      </c>
      <c r="B2678" s="2">
        <v>42937</v>
      </c>
      <c r="C2678" s="3">
        <v>0</v>
      </c>
      <c r="D2678">
        <v>1.16283</v>
      </c>
      <c r="E2678">
        <v>1.16828</v>
      </c>
      <c r="F2678">
        <v>1.1618999999999999</v>
      </c>
      <c r="G2678">
        <v>1.16622</v>
      </c>
      <c r="H2678">
        <v>225280</v>
      </c>
      <c r="I2678">
        <f t="shared" si="715"/>
        <v>-5.8373476905637522</v>
      </c>
      <c r="J2678">
        <f t="shared" si="719"/>
        <v>1.1193274358974361</v>
      </c>
      <c r="K2678">
        <f t="shared" si="720"/>
        <v>1.1211218572281874</v>
      </c>
      <c r="L2678">
        <f t="shared" si="726"/>
        <v>1.1342300000000003</v>
      </c>
      <c r="M2678">
        <f t="shared" si="727"/>
        <v>1.1373465442652735</v>
      </c>
      <c r="N2678" t="str">
        <f t="shared" si="716"/>
        <v>-</v>
      </c>
      <c r="O2678" t="str">
        <f t="shared" si="721"/>
        <v>Buy</v>
      </c>
      <c r="P2678" t="str">
        <f t="shared" si="728"/>
        <v>-</v>
      </c>
      <c r="Q2678" t="str">
        <f t="shared" si="722"/>
        <v>-</v>
      </c>
      <c r="R2678">
        <f t="shared" si="717"/>
        <v>1.1666399999999999</v>
      </c>
      <c r="S2678">
        <f t="shared" si="718"/>
        <v>1.1657999999999999</v>
      </c>
      <c r="T2678" t="str">
        <f t="shared" si="713"/>
        <v>-</v>
      </c>
      <c r="U2678" t="str">
        <f t="shared" si="714"/>
        <v>-</v>
      </c>
      <c r="V2678" t="str">
        <f t="shared" si="723"/>
        <v>-</v>
      </c>
      <c r="W2678">
        <f t="shared" si="729"/>
        <v>4601.3822552294714</v>
      </c>
      <c r="X2678">
        <f t="shared" si="730"/>
        <v>5364.2914331465172</v>
      </c>
      <c r="Y2678">
        <f t="shared" si="709"/>
        <v>364.29143314651719</v>
      </c>
    </row>
    <row r="2679" spans="1:25" x14ac:dyDescent="0.25">
      <c r="A2679" t="s">
        <v>2684</v>
      </c>
      <c r="B2679" s="2">
        <v>42939</v>
      </c>
      <c r="C2679" s="3">
        <v>0</v>
      </c>
      <c r="D2679">
        <v>1.16635</v>
      </c>
      <c r="E2679">
        <v>1.1681600000000001</v>
      </c>
      <c r="F2679">
        <v>1.16615</v>
      </c>
      <c r="G2679">
        <v>1.16814</v>
      </c>
      <c r="H2679">
        <v>11615</v>
      </c>
      <c r="I2679">
        <f t="shared" si="715"/>
        <v>-0.44828690361840728</v>
      </c>
      <c r="J2679">
        <f t="shared" si="719"/>
        <v>1.1203634615384612</v>
      </c>
      <c r="K2679">
        <f t="shared" si="720"/>
        <v>1.1223121899565878</v>
      </c>
      <c r="L2679">
        <f t="shared" si="726"/>
        <v>1.1355627777777779</v>
      </c>
      <c r="M2679">
        <f t="shared" si="727"/>
        <v>1.1390110553860695</v>
      </c>
      <c r="N2679" t="str">
        <f t="shared" si="716"/>
        <v>-</v>
      </c>
      <c r="O2679" t="str">
        <f t="shared" si="721"/>
        <v>Buy</v>
      </c>
      <c r="P2679" t="str">
        <f t="shared" si="728"/>
        <v>-</v>
      </c>
      <c r="Q2679" t="str">
        <f t="shared" si="722"/>
        <v>-</v>
      </c>
      <c r="R2679">
        <f t="shared" si="717"/>
        <v>1.1686099999999999</v>
      </c>
      <c r="S2679">
        <f t="shared" si="718"/>
        <v>1.16767</v>
      </c>
      <c r="T2679" t="str">
        <f t="shared" si="713"/>
        <v>-</v>
      </c>
      <c r="U2679" t="str">
        <f t="shared" si="714"/>
        <v>-</v>
      </c>
      <c r="V2679" t="str">
        <f t="shared" si="723"/>
        <v>-</v>
      </c>
      <c r="W2679">
        <f t="shared" si="729"/>
        <v>4601.3822552294714</v>
      </c>
      <c r="X2679">
        <f t="shared" si="730"/>
        <v>5372.896017963797</v>
      </c>
      <c r="Y2679">
        <f t="shared" si="709"/>
        <v>372.89601796379702</v>
      </c>
    </row>
    <row r="2680" spans="1:25" x14ac:dyDescent="0.25">
      <c r="A2680" t="s">
        <v>2685</v>
      </c>
      <c r="B2680" s="2">
        <v>42940</v>
      </c>
      <c r="C2680" s="3">
        <v>0</v>
      </c>
      <c r="D2680">
        <v>1.16811</v>
      </c>
      <c r="E2680">
        <v>1.16842</v>
      </c>
      <c r="F2680">
        <v>1.16259</v>
      </c>
      <c r="G2680">
        <v>1.16384</v>
      </c>
      <c r="H2680">
        <v>206155</v>
      </c>
      <c r="I2680">
        <f t="shared" si="715"/>
        <v>-14.599936244819927</v>
      </c>
      <c r="J2680">
        <f t="shared" si="719"/>
        <v>1.1213551282051277</v>
      </c>
      <c r="K2680">
        <f t="shared" si="720"/>
        <v>1.1233635269197122</v>
      </c>
      <c r="L2680">
        <f t="shared" si="726"/>
        <v>1.1367880555555556</v>
      </c>
      <c r="M2680">
        <f t="shared" si="727"/>
        <v>1.1403531605003359</v>
      </c>
      <c r="N2680" t="str">
        <f t="shared" si="716"/>
        <v>Sell</v>
      </c>
      <c r="O2680" t="str">
        <f t="shared" si="721"/>
        <v>Buy</v>
      </c>
      <c r="P2680" t="str">
        <f t="shared" si="728"/>
        <v>-</v>
      </c>
      <c r="Q2680" t="str">
        <f t="shared" si="722"/>
        <v>-</v>
      </c>
      <c r="R2680">
        <f t="shared" si="717"/>
        <v>1.1642999999999999</v>
      </c>
      <c r="S2680">
        <f t="shared" si="718"/>
        <v>1.1633800000000001</v>
      </c>
      <c r="T2680" t="str">
        <f t="shared" si="713"/>
        <v>-</v>
      </c>
      <c r="U2680" t="str">
        <f t="shared" si="714"/>
        <v>-</v>
      </c>
      <c r="V2680" t="str">
        <f t="shared" si="723"/>
        <v>-</v>
      </c>
      <c r="W2680">
        <f t="shared" si="729"/>
        <v>4601.3822552294714</v>
      </c>
      <c r="X2680">
        <f t="shared" si="730"/>
        <v>5353.1560880888628</v>
      </c>
      <c r="Y2680">
        <f t="shared" si="709"/>
        <v>353.15608808886282</v>
      </c>
    </row>
    <row r="2681" spans="1:25" x14ac:dyDescent="0.25">
      <c r="A2681" t="s">
        <v>2686</v>
      </c>
      <c r="B2681" s="2">
        <v>42941</v>
      </c>
      <c r="C2681" s="3">
        <v>0</v>
      </c>
      <c r="D2681">
        <v>1.16384</v>
      </c>
      <c r="E2681">
        <v>1.1712100000000001</v>
      </c>
      <c r="F2681">
        <v>1.1630799999999999</v>
      </c>
      <c r="G2681">
        <v>1.1644399999999999</v>
      </c>
      <c r="H2681">
        <v>223706</v>
      </c>
      <c r="I2681">
        <f t="shared" si="715"/>
        <v>-19.818501170960559</v>
      </c>
      <c r="J2681">
        <f t="shared" si="719"/>
        <v>1.1222742307692304</v>
      </c>
      <c r="K2681">
        <f t="shared" si="720"/>
        <v>1.1244034376306054</v>
      </c>
      <c r="L2681">
        <f t="shared" si="726"/>
        <v>1.1379972222222223</v>
      </c>
      <c r="M2681">
        <f t="shared" si="727"/>
        <v>1.1416551518246421</v>
      </c>
      <c r="N2681" t="str">
        <f t="shared" si="716"/>
        <v>-</v>
      </c>
      <c r="O2681" t="str">
        <f t="shared" si="721"/>
        <v>Buy</v>
      </c>
      <c r="P2681" t="str">
        <f t="shared" si="728"/>
        <v>-</v>
      </c>
      <c r="Q2681" t="str">
        <f t="shared" si="722"/>
        <v>-</v>
      </c>
      <c r="R2681">
        <f t="shared" si="717"/>
        <v>1.16492</v>
      </c>
      <c r="S2681">
        <f t="shared" si="718"/>
        <v>1.1639600000000001</v>
      </c>
      <c r="T2681" t="str">
        <f t="shared" si="713"/>
        <v>-</v>
      </c>
      <c r="U2681" t="str">
        <f t="shared" si="714"/>
        <v>-</v>
      </c>
      <c r="V2681" t="str">
        <f t="shared" si="723"/>
        <v>-</v>
      </c>
      <c r="W2681">
        <f t="shared" si="729"/>
        <v>4601.3822552294714</v>
      </c>
      <c r="X2681">
        <f t="shared" si="730"/>
        <v>5355.8248897968961</v>
      </c>
      <c r="Y2681">
        <f t="shared" ref="Y2681:Y2744" si="731">X2681-$AE$88</f>
        <v>355.82488979689606</v>
      </c>
    </row>
    <row r="2682" spans="1:25" x14ac:dyDescent="0.25">
      <c r="A2682" t="s">
        <v>2687</v>
      </c>
      <c r="B2682" s="2">
        <v>42942</v>
      </c>
      <c r="C2682" s="3">
        <v>0</v>
      </c>
      <c r="D2682">
        <v>1.1644399999999999</v>
      </c>
      <c r="E2682">
        <v>1.1747300000000001</v>
      </c>
      <c r="F2682">
        <v>1.1612499999999999</v>
      </c>
      <c r="G2682">
        <v>1.17316</v>
      </c>
      <c r="H2682">
        <v>256461</v>
      </c>
      <c r="I2682">
        <f t="shared" si="715"/>
        <v>-4.1666666666668384</v>
      </c>
      <c r="J2682">
        <f t="shared" si="719"/>
        <v>1.1233297435897431</v>
      </c>
      <c r="K2682">
        <f t="shared" si="720"/>
        <v>1.1256377809817293</v>
      </c>
      <c r="L2682">
        <f t="shared" si="726"/>
        <v>1.1394380555555559</v>
      </c>
      <c r="M2682">
        <f t="shared" si="727"/>
        <v>1.1433581165908775</v>
      </c>
      <c r="N2682" t="str">
        <f t="shared" si="716"/>
        <v>-</v>
      </c>
      <c r="O2682" t="str">
        <f t="shared" si="721"/>
        <v>Buy</v>
      </c>
      <c r="P2682" t="str">
        <f t="shared" si="728"/>
        <v>-</v>
      </c>
      <c r="Q2682" t="str">
        <f t="shared" si="722"/>
        <v>-</v>
      </c>
      <c r="R2682">
        <f t="shared" si="717"/>
        <v>1.1736599999999999</v>
      </c>
      <c r="S2682">
        <f t="shared" si="718"/>
        <v>1.17266</v>
      </c>
      <c r="T2682" t="str">
        <f t="shared" si="713"/>
        <v>-</v>
      </c>
      <c r="U2682" t="str">
        <f t="shared" si="714"/>
        <v>-</v>
      </c>
      <c r="V2682" t="str">
        <f t="shared" si="723"/>
        <v>-</v>
      </c>
      <c r="W2682">
        <f t="shared" si="729"/>
        <v>4601.3822552294714</v>
      </c>
      <c r="X2682">
        <f t="shared" si="730"/>
        <v>5395.856915417392</v>
      </c>
      <c r="Y2682">
        <f t="shared" si="731"/>
        <v>395.85691541739197</v>
      </c>
    </row>
    <row r="2683" spans="1:25" x14ac:dyDescent="0.25">
      <c r="A2683" t="s">
        <v>2688</v>
      </c>
      <c r="B2683" s="2">
        <v>42943</v>
      </c>
      <c r="C2683" s="3">
        <v>0</v>
      </c>
      <c r="D2683">
        <v>1.1731499999999999</v>
      </c>
      <c r="E2683">
        <v>1.17767</v>
      </c>
      <c r="F2683">
        <v>1.1650100000000001</v>
      </c>
      <c r="G2683">
        <v>1.1689799999999999</v>
      </c>
      <c r="H2683">
        <v>268512</v>
      </c>
      <c r="I2683">
        <f t="shared" si="715"/>
        <v>-21.393402264894302</v>
      </c>
      <c r="J2683">
        <f t="shared" si="719"/>
        <v>1.1243871794871794</v>
      </c>
      <c r="K2683">
        <f t="shared" si="720"/>
        <v>1.1267350523492805</v>
      </c>
      <c r="L2683">
        <f t="shared" si="726"/>
        <v>1.1409413888888891</v>
      </c>
      <c r="M2683">
        <f t="shared" si="727"/>
        <v>1.1447430832616408</v>
      </c>
      <c r="N2683" t="str">
        <f t="shared" si="716"/>
        <v>Sell</v>
      </c>
      <c r="O2683" t="str">
        <f t="shared" si="721"/>
        <v>Buy</v>
      </c>
      <c r="P2683" t="str">
        <f t="shared" si="728"/>
        <v>-</v>
      </c>
      <c r="Q2683" t="str">
        <f t="shared" si="722"/>
        <v>-</v>
      </c>
      <c r="R2683">
        <f t="shared" si="717"/>
        <v>1.16943</v>
      </c>
      <c r="S2683">
        <f t="shared" si="718"/>
        <v>1.1685300000000001</v>
      </c>
      <c r="T2683" t="str">
        <f t="shared" si="713"/>
        <v>-</v>
      </c>
      <c r="U2683" t="str">
        <f t="shared" si="714"/>
        <v>-</v>
      </c>
      <c r="V2683" t="str">
        <f t="shared" si="723"/>
        <v>-</v>
      </c>
      <c r="W2683">
        <f t="shared" si="729"/>
        <v>4601.3822552294714</v>
      </c>
      <c r="X2683">
        <f t="shared" si="730"/>
        <v>5376.8532067032947</v>
      </c>
      <c r="Y2683">
        <f t="shared" si="731"/>
        <v>376.85320670329475</v>
      </c>
    </row>
    <row r="2684" spans="1:25" x14ac:dyDescent="0.25">
      <c r="A2684" t="s">
        <v>2689</v>
      </c>
      <c r="B2684" s="2">
        <v>42944</v>
      </c>
      <c r="C2684" s="3">
        <v>0</v>
      </c>
      <c r="D2684">
        <v>1.1689799999999999</v>
      </c>
      <c r="E2684">
        <v>1.17639</v>
      </c>
      <c r="F2684">
        <v>1.1671100000000001</v>
      </c>
      <c r="G2684">
        <v>1.1747799999999999</v>
      </c>
      <c r="H2684">
        <v>236683</v>
      </c>
      <c r="I2684">
        <f t="shared" si="715"/>
        <v>-7.114721811915441</v>
      </c>
      <c r="J2684">
        <f t="shared" si="719"/>
        <v>1.1254791025641024</v>
      </c>
      <c r="K2684">
        <f t="shared" si="720"/>
        <v>1.1279513801379064</v>
      </c>
      <c r="L2684">
        <f t="shared" si="726"/>
        <v>1.1424719444444444</v>
      </c>
      <c r="M2684">
        <f t="shared" si="727"/>
        <v>1.146366700382633</v>
      </c>
      <c r="N2684" t="str">
        <f t="shared" si="716"/>
        <v>-</v>
      </c>
      <c r="O2684" t="str">
        <f t="shared" si="721"/>
        <v>Buy</v>
      </c>
      <c r="P2684" t="str">
        <f t="shared" si="728"/>
        <v>-</v>
      </c>
      <c r="Q2684" t="str">
        <f t="shared" si="722"/>
        <v>-</v>
      </c>
      <c r="R2684">
        <f t="shared" si="717"/>
        <v>1.17523</v>
      </c>
      <c r="S2684">
        <f t="shared" si="718"/>
        <v>1.1743300000000001</v>
      </c>
      <c r="T2684" t="str">
        <f t="shared" si="713"/>
        <v>-</v>
      </c>
      <c r="U2684" t="str">
        <f t="shared" si="714"/>
        <v>-</v>
      </c>
      <c r="V2684" t="str">
        <f t="shared" si="723"/>
        <v>-</v>
      </c>
      <c r="W2684">
        <f t="shared" si="729"/>
        <v>4601.3822552294714</v>
      </c>
      <c r="X2684">
        <f t="shared" si="730"/>
        <v>5403.5412237836254</v>
      </c>
      <c r="Y2684">
        <f t="shared" si="731"/>
        <v>403.54122378362536</v>
      </c>
    </row>
    <row r="2685" spans="1:25" x14ac:dyDescent="0.25">
      <c r="A2685" t="s">
        <v>2690</v>
      </c>
      <c r="B2685" s="2">
        <v>42946</v>
      </c>
      <c r="C2685" s="3">
        <v>0</v>
      </c>
      <c r="D2685">
        <v>1.17456</v>
      </c>
      <c r="E2685">
        <v>1.17618</v>
      </c>
      <c r="F2685">
        <v>1.1744300000000001</v>
      </c>
      <c r="G2685">
        <v>1.1746799999999999</v>
      </c>
      <c r="H2685">
        <v>19800</v>
      </c>
      <c r="I2685">
        <f t="shared" si="715"/>
        <v>-7.7601868673762047</v>
      </c>
      <c r="J2685">
        <f t="shared" si="719"/>
        <v>1.1265574358974353</v>
      </c>
      <c r="K2685">
        <f t="shared" si="720"/>
        <v>1.1291343831723899</v>
      </c>
      <c r="L2685">
        <f t="shared" si="726"/>
        <v>1.14398</v>
      </c>
      <c r="M2685">
        <f t="shared" si="727"/>
        <v>1.1478971490105989</v>
      </c>
      <c r="N2685" t="str">
        <f t="shared" si="716"/>
        <v>-</v>
      </c>
      <c r="O2685" t="str">
        <f t="shared" si="721"/>
        <v>Buy</v>
      </c>
      <c r="P2685" t="str">
        <f t="shared" si="728"/>
        <v>-</v>
      </c>
      <c r="Q2685" t="str">
        <f t="shared" si="722"/>
        <v>-</v>
      </c>
      <c r="R2685">
        <f t="shared" si="717"/>
        <v>1.1751</v>
      </c>
      <c r="S2685">
        <f t="shared" si="718"/>
        <v>1.1742600000000001</v>
      </c>
      <c r="T2685" t="str">
        <f t="shared" si="713"/>
        <v>-</v>
      </c>
      <c r="U2685" t="str">
        <f t="shared" si="714"/>
        <v>-</v>
      </c>
      <c r="V2685" t="str">
        <f t="shared" si="723"/>
        <v>-</v>
      </c>
      <c r="W2685">
        <f t="shared" si="729"/>
        <v>4601.3822552294714</v>
      </c>
      <c r="X2685">
        <f t="shared" si="730"/>
        <v>5403.2191270257599</v>
      </c>
      <c r="Y2685">
        <f t="shared" si="731"/>
        <v>403.21912702575992</v>
      </c>
    </row>
    <row r="2686" spans="1:25" x14ac:dyDescent="0.25">
      <c r="A2686" t="s">
        <v>2691</v>
      </c>
      <c r="B2686" s="2">
        <v>42947</v>
      </c>
      <c r="C2686" s="3">
        <v>0</v>
      </c>
      <c r="D2686">
        <v>1.17469</v>
      </c>
      <c r="E2686">
        <v>1.1845399999999999</v>
      </c>
      <c r="F2686">
        <v>1.17231</v>
      </c>
      <c r="G2686">
        <v>1.18208</v>
      </c>
      <c r="H2686">
        <v>238110</v>
      </c>
      <c r="I2686">
        <f t="shared" si="715"/>
        <v>-5.9912323429126015</v>
      </c>
      <c r="J2686">
        <f t="shared" si="719"/>
        <v>1.127727179487179</v>
      </c>
      <c r="K2686">
        <f t="shared" si="720"/>
        <v>1.1304747785351141</v>
      </c>
      <c r="L2686">
        <f t="shared" si="726"/>
        <v>1.1458586111111111</v>
      </c>
      <c r="M2686">
        <f t="shared" si="727"/>
        <v>1.1497448706857016</v>
      </c>
      <c r="N2686" t="str">
        <f t="shared" si="716"/>
        <v>-</v>
      </c>
      <c r="O2686" t="str">
        <f t="shared" si="721"/>
        <v>Buy</v>
      </c>
      <c r="P2686" t="str">
        <f t="shared" si="728"/>
        <v>-</v>
      </c>
      <c r="Q2686" t="str">
        <f t="shared" si="722"/>
        <v>-</v>
      </c>
      <c r="R2686">
        <f t="shared" si="717"/>
        <v>1.18248</v>
      </c>
      <c r="S2686">
        <f t="shared" si="718"/>
        <v>1.1816800000000001</v>
      </c>
      <c r="T2686" t="str">
        <f t="shared" si="713"/>
        <v>-</v>
      </c>
      <c r="U2686" t="str">
        <f t="shared" si="714"/>
        <v>-</v>
      </c>
      <c r="V2686" t="str">
        <f t="shared" si="723"/>
        <v>-</v>
      </c>
      <c r="W2686">
        <f t="shared" si="729"/>
        <v>4601.3822552294714</v>
      </c>
      <c r="X2686">
        <f t="shared" si="730"/>
        <v>5437.3613833595618</v>
      </c>
      <c r="Y2686">
        <f t="shared" si="731"/>
        <v>437.36138335956184</v>
      </c>
    </row>
    <row r="2687" spans="1:25" x14ac:dyDescent="0.25">
      <c r="A2687" t="s">
        <v>2692</v>
      </c>
      <c r="B2687" s="2">
        <v>42948</v>
      </c>
      <c r="C2687" s="3">
        <v>0</v>
      </c>
      <c r="D2687">
        <v>1.18207</v>
      </c>
      <c r="E2687">
        <v>1.1838900000000001</v>
      </c>
      <c r="F2687">
        <v>1.17852</v>
      </c>
      <c r="G2687">
        <v>1.18109</v>
      </c>
      <c r="H2687">
        <v>228012</v>
      </c>
      <c r="I2687">
        <f t="shared" si="715"/>
        <v>-8.4023380418898288</v>
      </c>
      <c r="J2687">
        <f t="shared" si="719"/>
        <v>1.1288506410256407</v>
      </c>
      <c r="K2687">
        <f t="shared" si="720"/>
        <v>1.1317561765468833</v>
      </c>
      <c r="L2687">
        <f t="shared" si="726"/>
        <v>1.1477324999999998</v>
      </c>
      <c r="M2687">
        <f t="shared" si="727"/>
        <v>1.1514392019999879</v>
      </c>
      <c r="N2687" t="str">
        <f t="shared" si="716"/>
        <v>-</v>
      </c>
      <c r="O2687" t="str">
        <f t="shared" si="721"/>
        <v>Buy</v>
      </c>
      <c r="P2687" t="str">
        <f t="shared" si="728"/>
        <v>-</v>
      </c>
      <c r="Q2687" t="str">
        <f t="shared" si="722"/>
        <v>-</v>
      </c>
      <c r="R2687">
        <f t="shared" si="717"/>
        <v>1.1814899999999999</v>
      </c>
      <c r="S2687">
        <f t="shared" si="718"/>
        <v>1.18069</v>
      </c>
      <c r="T2687" t="str">
        <f t="shared" si="713"/>
        <v>-</v>
      </c>
      <c r="U2687" t="str">
        <f t="shared" si="714"/>
        <v>-</v>
      </c>
      <c r="V2687" t="str">
        <f t="shared" si="723"/>
        <v>-</v>
      </c>
      <c r="W2687">
        <f t="shared" si="729"/>
        <v>4601.3822552294714</v>
      </c>
      <c r="X2687">
        <f t="shared" si="730"/>
        <v>5432.8060149268849</v>
      </c>
      <c r="Y2687">
        <f t="shared" si="731"/>
        <v>432.80601492688493</v>
      </c>
    </row>
    <row r="2688" spans="1:25" x14ac:dyDescent="0.25">
      <c r="A2688" t="s">
        <v>2693</v>
      </c>
      <c r="B2688" s="2">
        <v>42949</v>
      </c>
      <c r="C2688" s="3">
        <v>0</v>
      </c>
      <c r="D2688">
        <v>1.18113</v>
      </c>
      <c r="E2688">
        <v>1.1910000000000001</v>
      </c>
      <c r="F2688">
        <v>1.17937</v>
      </c>
      <c r="G2688">
        <v>1.1851400000000001</v>
      </c>
      <c r="H2688">
        <v>235029</v>
      </c>
      <c r="I2688">
        <f t="shared" si="715"/>
        <v>-13.360693114455028</v>
      </c>
      <c r="J2688">
        <f t="shared" si="719"/>
        <v>1.1300857692307689</v>
      </c>
      <c r="K2688">
        <f t="shared" si="720"/>
        <v>1.133107665748228</v>
      </c>
      <c r="L2688">
        <f t="shared" si="726"/>
        <v>1.1496344444444444</v>
      </c>
      <c r="M2688">
        <f t="shared" si="727"/>
        <v>1.1532608667567454</v>
      </c>
      <c r="N2688" t="str">
        <f t="shared" si="716"/>
        <v>Sell</v>
      </c>
      <c r="O2688" t="str">
        <f t="shared" si="721"/>
        <v>Buy</v>
      </c>
      <c r="P2688" t="str">
        <f t="shared" si="728"/>
        <v>-</v>
      </c>
      <c r="Q2688" t="str">
        <f t="shared" si="722"/>
        <v>-</v>
      </c>
      <c r="R2688">
        <f t="shared" si="717"/>
        <v>1.1855</v>
      </c>
      <c r="S2688">
        <f t="shared" si="718"/>
        <v>1.1847799999999999</v>
      </c>
      <c r="T2688" t="str">
        <f t="shared" si="713"/>
        <v>-</v>
      </c>
      <c r="U2688" t="str">
        <f t="shared" si="714"/>
        <v>-</v>
      </c>
      <c r="V2688" t="str">
        <f t="shared" si="723"/>
        <v>-</v>
      </c>
      <c r="W2688">
        <f t="shared" si="729"/>
        <v>4601.3822552294714</v>
      </c>
      <c r="X2688">
        <f t="shared" si="730"/>
        <v>5451.6256683507727</v>
      </c>
      <c r="Y2688">
        <f t="shared" si="731"/>
        <v>451.62566835077268</v>
      </c>
    </row>
    <row r="2689" spans="1:25" x14ac:dyDescent="0.25">
      <c r="A2689" t="s">
        <v>2694</v>
      </c>
      <c r="B2689" s="2">
        <v>42950</v>
      </c>
      <c r="C2689" s="3">
        <v>0</v>
      </c>
      <c r="D2689">
        <v>1.1851400000000001</v>
      </c>
      <c r="E2689">
        <v>1.1893</v>
      </c>
      <c r="F2689">
        <v>1.1830499999999999</v>
      </c>
      <c r="G2689">
        <v>1.1882200000000001</v>
      </c>
      <c r="H2689">
        <v>222292</v>
      </c>
      <c r="I2689">
        <f t="shared" si="715"/>
        <v>-6.4531104921077169</v>
      </c>
      <c r="J2689">
        <f t="shared" si="719"/>
        <v>1.1312419230769228</v>
      </c>
      <c r="K2689">
        <f t="shared" si="720"/>
        <v>1.1345029147166272</v>
      </c>
      <c r="L2689">
        <f t="shared" si="726"/>
        <v>1.1516691666666667</v>
      </c>
      <c r="M2689">
        <f t="shared" si="727"/>
        <v>1.1551505496347594</v>
      </c>
      <c r="N2689" t="str">
        <f t="shared" si="716"/>
        <v>-</v>
      </c>
      <c r="O2689" t="str">
        <f t="shared" si="721"/>
        <v>Buy</v>
      </c>
      <c r="P2689" t="str">
        <f t="shared" si="728"/>
        <v>-</v>
      </c>
      <c r="Q2689" t="str">
        <f t="shared" si="722"/>
        <v>-</v>
      </c>
      <c r="R2689">
        <f t="shared" si="717"/>
        <v>1.18862</v>
      </c>
      <c r="S2689">
        <f t="shared" si="718"/>
        <v>1.1878200000000001</v>
      </c>
      <c r="T2689" t="str">
        <f t="shared" si="713"/>
        <v>-</v>
      </c>
      <c r="U2689" t="str">
        <f t="shared" si="714"/>
        <v>-</v>
      </c>
      <c r="V2689" t="str">
        <f t="shared" si="723"/>
        <v>-</v>
      </c>
      <c r="W2689">
        <f>W2688</f>
        <v>4601.3822552294714</v>
      </c>
      <c r="X2689">
        <f>W2689*S2689</f>
        <v>5465.6138704066716</v>
      </c>
      <c r="Y2689">
        <f t="shared" si="731"/>
        <v>465.61387040667159</v>
      </c>
    </row>
    <row r="2690" spans="1:25" x14ac:dyDescent="0.25">
      <c r="A2690" t="s">
        <v>2695</v>
      </c>
      <c r="B2690" s="2">
        <v>42951</v>
      </c>
      <c r="C2690" s="3">
        <v>0</v>
      </c>
      <c r="D2690">
        <v>1.1882200000000001</v>
      </c>
      <c r="E2690">
        <v>1.1889099999999999</v>
      </c>
      <c r="F2690">
        <v>1.1728099999999999</v>
      </c>
      <c r="G2690">
        <v>1.1773</v>
      </c>
      <c r="H2690">
        <v>217112</v>
      </c>
      <c r="I2690">
        <f t="shared" si="715"/>
        <v>-31.801299907149588</v>
      </c>
      <c r="J2690">
        <f t="shared" si="719"/>
        <v>1.1322393589743587</v>
      </c>
      <c r="K2690">
        <f t="shared" si="720"/>
        <v>1.1355863852301304</v>
      </c>
      <c r="L2690">
        <f t="shared" si="726"/>
        <v>1.1532836111111111</v>
      </c>
      <c r="M2690">
        <f t="shared" si="727"/>
        <v>1.1563478172220698</v>
      </c>
      <c r="N2690" t="str">
        <f t="shared" si="716"/>
        <v>Sell</v>
      </c>
      <c r="O2690" t="str">
        <f t="shared" si="721"/>
        <v>Buy</v>
      </c>
      <c r="P2690" t="str">
        <f t="shared" si="728"/>
        <v>-</v>
      </c>
      <c r="Q2690" t="str">
        <f t="shared" si="722"/>
        <v>-</v>
      </c>
      <c r="R2690">
        <f t="shared" si="717"/>
        <v>1.1776800000000001</v>
      </c>
      <c r="S2690">
        <f t="shared" si="718"/>
        <v>1.17692</v>
      </c>
      <c r="T2690" t="str">
        <f t="shared" si="713"/>
        <v>-</v>
      </c>
      <c r="U2690" t="str">
        <f t="shared" si="714"/>
        <v>-</v>
      </c>
      <c r="V2690" t="str">
        <f t="shared" si="723"/>
        <v>-</v>
      </c>
      <c r="W2690">
        <f t="shared" ref="W2690:W2713" si="732">W2689</f>
        <v>4601.3822552294714</v>
      </c>
      <c r="X2690">
        <f t="shared" ref="X2690:X2713" si="733">W2690*S2690</f>
        <v>5415.4588038246693</v>
      </c>
      <c r="Y2690">
        <f t="shared" si="731"/>
        <v>415.4588038246693</v>
      </c>
    </row>
    <row r="2691" spans="1:25" x14ac:dyDescent="0.25">
      <c r="A2691" t="s">
        <v>2696</v>
      </c>
      <c r="B2691" s="2">
        <v>42953</v>
      </c>
      <c r="C2691" s="3">
        <v>0</v>
      </c>
      <c r="D2691">
        <v>1.1773400000000001</v>
      </c>
      <c r="E2691">
        <v>1.1792899999999999</v>
      </c>
      <c r="F2691">
        <v>1.17706</v>
      </c>
      <c r="G2691">
        <v>1.1776899999999999</v>
      </c>
      <c r="H2691">
        <v>14564</v>
      </c>
      <c r="I2691">
        <f t="shared" si="715"/>
        <v>-44.739495798319602</v>
      </c>
      <c r="J2691">
        <f t="shared" si="719"/>
        <v>1.1332806410256406</v>
      </c>
      <c r="K2691">
        <f t="shared" si="720"/>
        <v>1.1366522995281017</v>
      </c>
      <c r="L2691">
        <f t="shared" si="726"/>
        <v>1.1548869444444445</v>
      </c>
      <c r="M2691">
        <f t="shared" si="727"/>
        <v>1.1575014487235795</v>
      </c>
      <c r="N2691" t="str">
        <f t="shared" si="716"/>
        <v>-</v>
      </c>
      <c r="O2691" t="str">
        <f t="shared" si="721"/>
        <v>Buy</v>
      </c>
      <c r="P2691" t="str">
        <f t="shared" si="728"/>
        <v>-</v>
      </c>
      <c r="Q2691" t="str">
        <f t="shared" si="722"/>
        <v>-</v>
      </c>
      <c r="R2691">
        <f t="shared" si="717"/>
        <v>1.1780600000000001</v>
      </c>
      <c r="S2691">
        <f t="shared" si="718"/>
        <v>1.1773199999999999</v>
      </c>
      <c r="T2691" t="str">
        <f t="shared" si="713"/>
        <v>-</v>
      </c>
      <c r="U2691" t="str">
        <f t="shared" si="714"/>
        <v>-</v>
      </c>
      <c r="V2691" t="str">
        <f t="shared" si="723"/>
        <v>-</v>
      </c>
      <c r="W2691">
        <f t="shared" si="732"/>
        <v>4601.3822552294714</v>
      </c>
      <c r="X2691">
        <f t="shared" si="733"/>
        <v>5417.2993567267613</v>
      </c>
      <c r="Y2691">
        <f t="shared" si="731"/>
        <v>417.29935672676129</v>
      </c>
    </row>
    <row r="2692" spans="1:25" x14ac:dyDescent="0.25">
      <c r="A2692" t="s">
        <v>2697</v>
      </c>
      <c r="B2692" s="2">
        <v>42954</v>
      </c>
      <c r="C2692" s="3">
        <v>0</v>
      </c>
      <c r="D2692">
        <v>1.1776899999999999</v>
      </c>
      <c r="E2692">
        <v>1.1814</v>
      </c>
      <c r="F2692">
        <v>1.1776599999999999</v>
      </c>
      <c r="G2692">
        <v>1.1799500000000001</v>
      </c>
      <c r="H2692">
        <v>183862</v>
      </c>
      <c r="I2692">
        <f t="shared" si="715"/>
        <v>-37.142857142856947</v>
      </c>
      <c r="J2692">
        <f t="shared" si="719"/>
        <v>1.1343998717948716</v>
      </c>
      <c r="K2692">
        <f t="shared" si="720"/>
        <v>1.1377484438438459</v>
      </c>
      <c r="L2692">
        <f t="shared" si="726"/>
        <v>1.1566000000000001</v>
      </c>
      <c r="M2692">
        <f t="shared" si="727"/>
        <v>1.1587148839277104</v>
      </c>
      <c r="N2692" t="str">
        <f t="shared" si="716"/>
        <v>-</v>
      </c>
      <c r="O2692" t="str">
        <f t="shared" si="721"/>
        <v>Buy</v>
      </c>
      <c r="P2692" t="str">
        <f t="shared" si="728"/>
        <v>-</v>
      </c>
      <c r="Q2692" t="str">
        <f t="shared" si="722"/>
        <v>-</v>
      </c>
      <c r="R2692">
        <f t="shared" si="717"/>
        <v>1.1802699999999999</v>
      </c>
      <c r="S2692">
        <f t="shared" si="718"/>
        <v>1.17963</v>
      </c>
      <c r="T2692" t="str">
        <f t="shared" si="713"/>
        <v>-</v>
      </c>
      <c r="U2692" t="str">
        <f t="shared" si="714"/>
        <v>-</v>
      </c>
      <c r="V2692" t="str">
        <f t="shared" si="723"/>
        <v>-</v>
      </c>
      <c r="W2692">
        <f t="shared" si="732"/>
        <v>4601.3822552294714</v>
      </c>
      <c r="X2692">
        <f t="shared" si="733"/>
        <v>5427.9285497363408</v>
      </c>
      <c r="Y2692">
        <f t="shared" si="731"/>
        <v>427.92854973634076</v>
      </c>
    </row>
    <row r="2693" spans="1:25" x14ac:dyDescent="0.25">
      <c r="A2693" t="s">
        <v>2698</v>
      </c>
      <c r="B2693" s="2">
        <v>42955</v>
      </c>
      <c r="C2693" s="3">
        <v>0</v>
      </c>
      <c r="D2693">
        <v>1.1799500000000001</v>
      </c>
      <c r="E2693">
        <v>1.18238</v>
      </c>
      <c r="F2693">
        <v>1.1715100000000001</v>
      </c>
      <c r="G2693">
        <v>1.1754</v>
      </c>
      <c r="H2693">
        <v>211251</v>
      </c>
      <c r="I2693">
        <f t="shared" si="715"/>
        <v>-52.436974789915865</v>
      </c>
      <c r="J2693">
        <f t="shared" si="719"/>
        <v>1.1355125641025638</v>
      </c>
      <c r="K2693">
        <f t="shared" si="720"/>
        <v>1.1387016477971661</v>
      </c>
      <c r="L2693">
        <f t="shared" si="726"/>
        <v>1.1577586111111109</v>
      </c>
      <c r="M2693">
        <f t="shared" si="727"/>
        <v>1.1596167820937802</v>
      </c>
      <c r="N2693" t="str">
        <f t="shared" si="716"/>
        <v>-</v>
      </c>
      <c r="O2693" t="str">
        <f t="shared" si="721"/>
        <v>Buy</v>
      </c>
      <c r="P2693" t="str">
        <f t="shared" si="728"/>
        <v>-</v>
      </c>
      <c r="Q2693" t="str">
        <f t="shared" si="722"/>
        <v>-</v>
      </c>
      <c r="R2693">
        <f t="shared" si="717"/>
        <v>1.1756599999999999</v>
      </c>
      <c r="S2693">
        <f t="shared" si="718"/>
        <v>1.1751400000000001</v>
      </c>
      <c r="T2693" t="str">
        <f t="shared" si="713"/>
        <v>-</v>
      </c>
      <c r="U2693" t="str">
        <f t="shared" si="714"/>
        <v>-</v>
      </c>
      <c r="V2693" t="str">
        <f t="shared" si="723"/>
        <v>-</v>
      </c>
      <c r="W2693">
        <f t="shared" si="732"/>
        <v>4601.3822552294714</v>
      </c>
      <c r="X2693">
        <f t="shared" si="733"/>
        <v>5407.268343410361</v>
      </c>
      <c r="Y2693">
        <f t="shared" si="731"/>
        <v>407.26834341036101</v>
      </c>
    </row>
    <row r="2694" spans="1:25" x14ac:dyDescent="0.25">
      <c r="A2694" t="s">
        <v>2699</v>
      </c>
      <c r="B2694" s="2">
        <v>42956</v>
      </c>
      <c r="C2694" s="3">
        <v>0</v>
      </c>
      <c r="D2694">
        <v>1.1754</v>
      </c>
      <c r="E2694">
        <v>1.17699</v>
      </c>
      <c r="F2694">
        <v>1.1689099999999999</v>
      </c>
      <c r="G2694">
        <v>1.17631</v>
      </c>
      <c r="H2694">
        <v>273888</v>
      </c>
      <c r="I2694">
        <f t="shared" si="715"/>
        <v>-49.378151260504239</v>
      </c>
      <c r="J2694">
        <f t="shared" si="719"/>
        <v>1.1366612820512818</v>
      </c>
      <c r="K2694">
        <f t="shared" si="720"/>
        <v>1.1396537579795163</v>
      </c>
      <c r="L2694">
        <f t="shared" si="726"/>
        <v>1.1588277777777778</v>
      </c>
      <c r="M2694">
        <f t="shared" si="727"/>
        <v>1.1605191181968191</v>
      </c>
      <c r="N2694" t="str">
        <f t="shared" si="716"/>
        <v>-</v>
      </c>
      <c r="O2694" t="str">
        <f t="shared" si="721"/>
        <v>Buy</v>
      </c>
      <c r="P2694" t="str">
        <f t="shared" si="728"/>
        <v>-</v>
      </c>
      <c r="Q2694" t="str">
        <f t="shared" si="722"/>
        <v>-</v>
      </c>
      <c r="R2694">
        <f t="shared" si="717"/>
        <v>1.1765600000000001</v>
      </c>
      <c r="S2694">
        <f t="shared" si="718"/>
        <v>1.1760600000000001</v>
      </c>
      <c r="T2694" t="str">
        <f t="shared" si="713"/>
        <v>-</v>
      </c>
      <c r="U2694" t="str">
        <f t="shared" si="714"/>
        <v>-</v>
      </c>
      <c r="V2694" t="str">
        <f t="shared" si="723"/>
        <v>-</v>
      </c>
      <c r="W2694">
        <f t="shared" si="732"/>
        <v>4601.3822552294714</v>
      </c>
      <c r="X2694">
        <f t="shared" si="733"/>
        <v>5411.5016150851725</v>
      </c>
      <c r="Y2694">
        <f t="shared" si="731"/>
        <v>411.50161508517249</v>
      </c>
    </row>
    <row r="2695" spans="1:25" x14ac:dyDescent="0.25">
      <c r="A2695" t="s">
        <v>2700</v>
      </c>
      <c r="B2695" s="2">
        <v>42957</v>
      </c>
      <c r="C2695" s="3">
        <v>0</v>
      </c>
      <c r="D2695">
        <v>1.17631</v>
      </c>
      <c r="E2695">
        <v>1.1785099999999999</v>
      </c>
      <c r="F2695">
        <v>1.17041</v>
      </c>
      <c r="G2695">
        <v>1.177</v>
      </c>
      <c r="H2695">
        <v>227985</v>
      </c>
      <c r="I2695">
        <f t="shared" si="715"/>
        <v>-47.058823529411548</v>
      </c>
      <c r="J2695">
        <f t="shared" si="719"/>
        <v>1.1378225641025639</v>
      </c>
      <c r="K2695">
        <f t="shared" si="720"/>
        <v>1.1405992324610474</v>
      </c>
      <c r="L2695">
        <f t="shared" si="726"/>
        <v>1.1597461111111109</v>
      </c>
      <c r="M2695">
        <f t="shared" si="727"/>
        <v>1.1614099766726667</v>
      </c>
      <c r="N2695" t="str">
        <f t="shared" si="716"/>
        <v>-</v>
      </c>
      <c r="O2695" t="str">
        <f t="shared" si="721"/>
        <v>Buy</v>
      </c>
      <c r="P2695" t="str">
        <f t="shared" si="728"/>
        <v>-</v>
      </c>
      <c r="Q2695" t="str">
        <f t="shared" si="722"/>
        <v>-</v>
      </c>
      <c r="R2695">
        <f t="shared" si="717"/>
        <v>1.1772100000000001</v>
      </c>
      <c r="S2695">
        <f t="shared" si="718"/>
        <v>1.17679</v>
      </c>
      <c r="T2695" t="str">
        <f t="shared" si="713"/>
        <v>-</v>
      </c>
      <c r="U2695" t="str">
        <f t="shared" si="714"/>
        <v>-</v>
      </c>
      <c r="V2695" t="str">
        <f t="shared" si="723"/>
        <v>-</v>
      </c>
      <c r="W2695">
        <f t="shared" si="732"/>
        <v>4601.3822552294714</v>
      </c>
      <c r="X2695">
        <f t="shared" si="733"/>
        <v>5414.8606241314901</v>
      </c>
      <c r="Y2695">
        <f t="shared" si="731"/>
        <v>414.86062413149011</v>
      </c>
    </row>
    <row r="2696" spans="1:25" x14ac:dyDescent="0.25">
      <c r="A2696" t="s">
        <v>2701</v>
      </c>
      <c r="B2696" s="2">
        <v>42958</v>
      </c>
      <c r="C2696" s="3">
        <v>0</v>
      </c>
      <c r="D2696">
        <v>1.177</v>
      </c>
      <c r="E2696">
        <v>1.18472</v>
      </c>
      <c r="F2696">
        <v>1.1748499999999999</v>
      </c>
      <c r="G2696">
        <v>1.1819900000000001</v>
      </c>
      <c r="H2696">
        <v>212134</v>
      </c>
      <c r="I2696">
        <f t="shared" si="715"/>
        <v>-34.667179684493945</v>
      </c>
      <c r="J2696">
        <f t="shared" si="719"/>
        <v>1.1389621794871794</v>
      </c>
      <c r="K2696">
        <f t="shared" si="720"/>
        <v>1.141647099993679</v>
      </c>
      <c r="L2696">
        <f t="shared" si="726"/>
        <v>1.1608427777777779</v>
      </c>
      <c r="M2696">
        <f t="shared" si="727"/>
        <v>1.1625224103660359</v>
      </c>
      <c r="N2696" t="str">
        <f t="shared" si="716"/>
        <v>-</v>
      </c>
      <c r="O2696" t="str">
        <f t="shared" si="721"/>
        <v>Buy</v>
      </c>
      <c r="P2696" t="str">
        <f t="shared" si="728"/>
        <v>-</v>
      </c>
      <c r="Q2696" t="str">
        <f t="shared" si="722"/>
        <v>-</v>
      </c>
      <c r="R2696">
        <f t="shared" si="717"/>
        <v>1.1821900000000001</v>
      </c>
      <c r="S2696">
        <f t="shared" si="718"/>
        <v>1.1817899999999999</v>
      </c>
      <c r="T2696" t="str">
        <f t="shared" si="713"/>
        <v>-</v>
      </c>
      <c r="U2696" t="str">
        <f t="shared" si="714"/>
        <v>-</v>
      </c>
      <c r="V2696" t="str">
        <f t="shared" si="723"/>
        <v>-</v>
      </c>
      <c r="W2696">
        <f t="shared" si="732"/>
        <v>4601.3822552294714</v>
      </c>
      <c r="X2696">
        <f t="shared" si="733"/>
        <v>5437.8675354076368</v>
      </c>
      <c r="Y2696">
        <f t="shared" si="731"/>
        <v>437.86753540763675</v>
      </c>
    </row>
    <row r="2697" spans="1:25" x14ac:dyDescent="0.25">
      <c r="A2697" t="s">
        <v>2702</v>
      </c>
      <c r="B2697" s="2">
        <v>42960</v>
      </c>
      <c r="C2697" s="3">
        <v>0</v>
      </c>
      <c r="D2697">
        <v>1.1819999999999999</v>
      </c>
      <c r="E2697">
        <v>1.18275</v>
      </c>
      <c r="F2697">
        <v>1.1818</v>
      </c>
      <c r="G2697">
        <v>1.18252</v>
      </c>
      <c r="H2697">
        <v>9307</v>
      </c>
      <c r="I2697">
        <f t="shared" si="715"/>
        <v>-35.496023440770422</v>
      </c>
      <c r="J2697">
        <f t="shared" si="719"/>
        <v>1.1401128205128204</v>
      </c>
      <c r="K2697">
        <f t="shared" si="720"/>
        <v>1.1426818569558643</v>
      </c>
      <c r="L2697">
        <f t="shared" si="726"/>
        <v>1.1619594444444443</v>
      </c>
      <c r="M2697">
        <f t="shared" si="727"/>
        <v>1.1636033611570609</v>
      </c>
      <c r="N2697" t="str">
        <f t="shared" si="716"/>
        <v>-</v>
      </c>
      <c r="O2697" t="str">
        <f t="shared" si="721"/>
        <v>Buy</v>
      </c>
      <c r="P2697" t="str">
        <f t="shared" si="728"/>
        <v>-</v>
      </c>
      <c r="Q2697" t="str">
        <f t="shared" si="722"/>
        <v>-</v>
      </c>
      <c r="R2697">
        <f t="shared" si="717"/>
        <v>1.1827099999999999</v>
      </c>
      <c r="S2697">
        <f t="shared" si="718"/>
        <v>1.1823300000000001</v>
      </c>
      <c r="T2697" t="str">
        <f t="shared" si="713"/>
        <v>-</v>
      </c>
      <c r="U2697" t="str">
        <f t="shared" si="714"/>
        <v>-</v>
      </c>
      <c r="V2697" t="str">
        <f t="shared" si="723"/>
        <v>-</v>
      </c>
      <c r="W2697">
        <f t="shared" si="732"/>
        <v>4601.3822552294714</v>
      </c>
      <c r="X2697">
        <f t="shared" si="733"/>
        <v>5440.3522818254614</v>
      </c>
      <c r="Y2697">
        <f t="shared" si="731"/>
        <v>440.35228182546143</v>
      </c>
    </row>
    <row r="2698" spans="1:25" x14ac:dyDescent="0.25">
      <c r="A2698" t="s">
        <v>2703</v>
      </c>
      <c r="B2698" s="2">
        <v>42961</v>
      </c>
      <c r="C2698" s="3">
        <v>0</v>
      </c>
      <c r="D2698">
        <v>1.18251</v>
      </c>
      <c r="E2698">
        <v>1.1838200000000001</v>
      </c>
      <c r="F2698">
        <v>1.17682</v>
      </c>
      <c r="G2698">
        <v>1.1775500000000001</v>
      </c>
      <c r="H2698">
        <v>208487</v>
      </c>
      <c r="I2698">
        <f t="shared" si="715"/>
        <v>-60.887279311905218</v>
      </c>
      <c r="J2698">
        <f t="shared" si="719"/>
        <v>1.1411328205128204</v>
      </c>
      <c r="K2698">
        <f t="shared" si="720"/>
        <v>1.1435645947544502</v>
      </c>
      <c r="L2698">
        <f t="shared" si="726"/>
        <v>1.1630794444444443</v>
      </c>
      <c r="M2698">
        <f t="shared" si="727"/>
        <v>1.1643572335269496</v>
      </c>
      <c r="N2698" t="str">
        <f t="shared" si="716"/>
        <v>-</v>
      </c>
      <c r="O2698" t="str">
        <f t="shared" si="721"/>
        <v>Buy</v>
      </c>
      <c r="P2698" t="str">
        <f t="shared" si="728"/>
        <v>-</v>
      </c>
      <c r="Q2698" t="str">
        <f t="shared" si="722"/>
        <v>-</v>
      </c>
      <c r="R2698">
        <f t="shared" si="717"/>
        <v>1.17774</v>
      </c>
      <c r="S2698">
        <f t="shared" si="718"/>
        <v>1.17736</v>
      </c>
      <c r="T2698" t="str">
        <f t="shared" si="713"/>
        <v>-</v>
      </c>
      <c r="U2698" t="str">
        <f t="shared" si="714"/>
        <v>-</v>
      </c>
      <c r="V2698" t="str">
        <f t="shared" si="723"/>
        <v>-</v>
      </c>
      <c r="W2698">
        <f t="shared" si="732"/>
        <v>4601.3822552294714</v>
      </c>
      <c r="X2698">
        <f t="shared" si="733"/>
        <v>5417.4834120169699</v>
      </c>
      <c r="Y2698">
        <f t="shared" si="731"/>
        <v>417.48341201696985</v>
      </c>
    </row>
    <row r="2699" spans="1:25" x14ac:dyDescent="0.25">
      <c r="A2699" t="s">
        <v>2704</v>
      </c>
      <c r="B2699" s="2">
        <v>42962</v>
      </c>
      <c r="C2699" s="3">
        <v>0</v>
      </c>
      <c r="D2699">
        <v>1.17757</v>
      </c>
      <c r="E2699">
        <v>1.1792800000000001</v>
      </c>
      <c r="F2699">
        <v>1.16872</v>
      </c>
      <c r="G2699">
        <v>1.1740299999999999</v>
      </c>
      <c r="H2699">
        <v>217307</v>
      </c>
      <c r="I2699">
        <f t="shared" si="715"/>
        <v>-76.166965888689816</v>
      </c>
      <c r="J2699">
        <f t="shared" si="719"/>
        <v>1.1419623076923076</v>
      </c>
      <c r="K2699">
        <f t="shared" si="720"/>
        <v>1.144335870836616</v>
      </c>
      <c r="L2699">
        <f t="shared" si="726"/>
        <v>1.1641372222222222</v>
      </c>
      <c r="M2699">
        <f t="shared" si="727"/>
        <v>1.1648800857687363</v>
      </c>
      <c r="N2699" t="str">
        <f t="shared" si="716"/>
        <v>-</v>
      </c>
      <c r="O2699" t="str">
        <f t="shared" si="721"/>
        <v>Buy</v>
      </c>
      <c r="P2699" t="str">
        <f t="shared" si="728"/>
        <v>-</v>
      </c>
      <c r="Q2699" t="str">
        <f t="shared" si="722"/>
        <v>-</v>
      </c>
      <c r="R2699">
        <f t="shared" si="717"/>
        <v>1.1742300000000001</v>
      </c>
      <c r="S2699">
        <f t="shared" si="718"/>
        <v>1.1738299999999999</v>
      </c>
      <c r="T2699" t="str">
        <f t="shared" si="713"/>
        <v>-</v>
      </c>
      <c r="U2699" t="str">
        <f t="shared" si="714"/>
        <v>-</v>
      </c>
      <c r="V2699" t="str">
        <f t="shared" si="723"/>
        <v>-</v>
      </c>
      <c r="W2699">
        <f t="shared" si="732"/>
        <v>4601.3822552294714</v>
      </c>
      <c r="X2699">
        <f t="shared" si="733"/>
        <v>5401.2405326560101</v>
      </c>
      <c r="Y2699">
        <f t="shared" si="731"/>
        <v>401.24053265601015</v>
      </c>
    </row>
    <row r="2700" spans="1:25" x14ac:dyDescent="0.25">
      <c r="A2700" t="s">
        <v>2705</v>
      </c>
      <c r="B2700" s="2">
        <v>42963</v>
      </c>
      <c r="C2700" s="3">
        <v>0</v>
      </c>
      <c r="D2700">
        <v>1.1740299999999999</v>
      </c>
      <c r="E2700">
        <v>1.1779299999999999</v>
      </c>
      <c r="F2700">
        <v>1.1681600000000001</v>
      </c>
      <c r="G2700">
        <v>1.17737</v>
      </c>
      <c r="H2700">
        <v>254788</v>
      </c>
      <c r="I2700">
        <f t="shared" si="715"/>
        <v>-59.676007005254149</v>
      </c>
      <c r="J2700">
        <f t="shared" si="719"/>
        <v>1.1427566666666664</v>
      </c>
      <c r="K2700">
        <f t="shared" si="720"/>
        <v>1.1451721779040436</v>
      </c>
      <c r="L2700">
        <f t="shared" si="726"/>
        <v>1.1653241666666667</v>
      </c>
      <c r="M2700">
        <f t="shared" si="727"/>
        <v>1.1655552162677234</v>
      </c>
      <c r="N2700" t="str">
        <f t="shared" si="716"/>
        <v>-</v>
      </c>
      <c r="O2700" t="str">
        <f t="shared" si="721"/>
        <v>Buy</v>
      </c>
      <c r="P2700" t="str">
        <f t="shared" si="728"/>
        <v>-</v>
      </c>
      <c r="Q2700" t="str">
        <f t="shared" si="722"/>
        <v>-</v>
      </c>
      <c r="R2700">
        <f t="shared" si="717"/>
        <v>1.1775599999999999</v>
      </c>
      <c r="S2700">
        <f t="shared" si="718"/>
        <v>1.1771799999999999</v>
      </c>
      <c r="T2700" t="str">
        <f t="shared" si="713"/>
        <v>-</v>
      </c>
      <c r="U2700" t="str">
        <f t="shared" si="714"/>
        <v>-</v>
      </c>
      <c r="V2700" t="str">
        <f t="shared" si="723"/>
        <v>-</v>
      </c>
      <c r="W2700">
        <f t="shared" si="732"/>
        <v>4601.3822552294714</v>
      </c>
      <c r="X2700">
        <f t="shared" si="733"/>
        <v>5416.6551632110286</v>
      </c>
      <c r="Y2700">
        <f t="shared" si="731"/>
        <v>416.65516321102859</v>
      </c>
    </row>
    <row r="2701" spans="1:25" x14ac:dyDescent="0.25">
      <c r="A2701" t="s">
        <v>2706</v>
      </c>
      <c r="B2701" s="2">
        <v>42964</v>
      </c>
      <c r="C2701" s="3">
        <v>0</v>
      </c>
      <c r="D2701">
        <v>1.17737</v>
      </c>
      <c r="E2701">
        <v>1.17899</v>
      </c>
      <c r="F2701">
        <v>1.16622</v>
      </c>
      <c r="G2701">
        <v>1.1715599999999999</v>
      </c>
      <c r="H2701">
        <v>252147</v>
      </c>
      <c r="I2701">
        <f t="shared" si="715"/>
        <v>-78.450363196126332</v>
      </c>
      <c r="J2701">
        <f t="shared" si="719"/>
        <v>1.1435329487179486</v>
      </c>
      <c r="K2701">
        <f t="shared" si="720"/>
        <v>1.145840224033055</v>
      </c>
      <c r="L2701">
        <f t="shared" si="726"/>
        <v>1.1661419444444447</v>
      </c>
      <c r="M2701">
        <f t="shared" si="727"/>
        <v>1.1658797991721708</v>
      </c>
      <c r="N2701" t="str">
        <f t="shared" si="716"/>
        <v>-</v>
      </c>
      <c r="O2701" t="str">
        <f t="shared" si="721"/>
        <v>Buy</v>
      </c>
      <c r="P2701" t="str">
        <f t="shared" si="728"/>
        <v>-</v>
      </c>
      <c r="Q2701" t="str">
        <f t="shared" si="722"/>
        <v>-</v>
      </c>
      <c r="R2701">
        <f t="shared" si="717"/>
        <v>1.17171</v>
      </c>
      <c r="S2701">
        <f t="shared" si="718"/>
        <v>1.1714100000000001</v>
      </c>
      <c r="T2701" t="str">
        <f t="shared" si="713"/>
        <v>-</v>
      </c>
      <c r="U2701" t="str">
        <f t="shared" si="714"/>
        <v>-</v>
      </c>
      <c r="V2701" t="str">
        <f t="shared" si="723"/>
        <v>-</v>
      </c>
      <c r="W2701">
        <f t="shared" si="732"/>
        <v>4601.3822552294714</v>
      </c>
      <c r="X2701">
        <f t="shared" si="733"/>
        <v>5390.1051875983558</v>
      </c>
      <c r="Y2701">
        <f t="shared" si="731"/>
        <v>390.10518759835577</v>
      </c>
    </row>
    <row r="2702" spans="1:25" x14ac:dyDescent="0.25">
      <c r="A2702" t="s">
        <v>2707</v>
      </c>
      <c r="B2702" s="2">
        <v>42965</v>
      </c>
      <c r="C2702" s="3">
        <v>0</v>
      </c>
      <c r="D2702">
        <v>1.1715599999999999</v>
      </c>
      <c r="E2702">
        <v>1.17743</v>
      </c>
      <c r="F2702">
        <v>1.1710199999999999</v>
      </c>
      <c r="G2702">
        <v>1.17591</v>
      </c>
      <c r="H2702">
        <v>223782</v>
      </c>
      <c r="I2702">
        <f t="shared" si="715"/>
        <v>-58.015597920277386</v>
      </c>
      <c r="J2702">
        <f t="shared" si="719"/>
        <v>1.1442414102564105</v>
      </c>
      <c r="K2702">
        <f t="shared" si="720"/>
        <v>1.1466014841841168</v>
      </c>
      <c r="L2702">
        <f t="shared" si="726"/>
        <v>1.1671405555555554</v>
      </c>
      <c r="M2702">
        <f t="shared" si="727"/>
        <v>1.1664219721898914</v>
      </c>
      <c r="N2702" t="str">
        <f t="shared" si="716"/>
        <v>-</v>
      </c>
      <c r="O2702" t="str">
        <f t="shared" si="721"/>
        <v>Buy</v>
      </c>
      <c r="P2702" t="str">
        <f t="shared" si="728"/>
        <v>-</v>
      </c>
      <c r="Q2702" t="str">
        <f t="shared" si="722"/>
        <v>-</v>
      </c>
      <c r="R2702">
        <f t="shared" si="717"/>
        <v>1.1760600000000001</v>
      </c>
      <c r="S2702">
        <f t="shared" si="718"/>
        <v>1.1757599999999999</v>
      </c>
      <c r="T2702" t="str">
        <f t="shared" si="713"/>
        <v>-</v>
      </c>
      <c r="U2702" t="str">
        <f t="shared" si="714"/>
        <v>-</v>
      </c>
      <c r="V2702" t="str">
        <f t="shared" si="723"/>
        <v>-</v>
      </c>
      <c r="W2702">
        <f t="shared" si="732"/>
        <v>4601.3822552294714</v>
      </c>
      <c r="X2702">
        <f t="shared" si="733"/>
        <v>5410.1212004086028</v>
      </c>
      <c r="Y2702">
        <f t="shared" si="731"/>
        <v>410.12120040860282</v>
      </c>
    </row>
    <row r="2703" spans="1:25" x14ac:dyDescent="0.25">
      <c r="A2703" t="s">
        <v>2708</v>
      </c>
      <c r="B2703" s="2">
        <v>42967</v>
      </c>
      <c r="C2703" s="3">
        <v>0</v>
      </c>
      <c r="D2703">
        <v>1.17578</v>
      </c>
      <c r="E2703">
        <v>1.1760900000000001</v>
      </c>
      <c r="F2703">
        <v>1.175</v>
      </c>
      <c r="G2703">
        <v>1.1756200000000001</v>
      </c>
      <c r="H2703">
        <v>6955</v>
      </c>
      <c r="I2703">
        <f t="shared" si="715"/>
        <v>-58.572058175407115</v>
      </c>
      <c r="J2703">
        <f t="shared" si="719"/>
        <v>1.1449503846153846</v>
      </c>
      <c r="K2703">
        <f t="shared" si="720"/>
        <v>1.1473361301541392</v>
      </c>
      <c r="L2703">
        <f t="shared" si="726"/>
        <v>1.1681205555555556</v>
      </c>
      <c r="M2703">
        <f t="shared" si="727"/>
        <v>1.1669191628823297</v>
      </c>
      <c r="N2703" t="str">
        <f t="shared" si="716"/>
        <v>-</v>
      </c>
      <c r="O2703" t="str">
        <f t="shared" si="721"/>
        <v>Buy</v>
      </c>
      <c r="P2703" t="str">
        <f t="shared" si="728"/>
        <v>-</v>
      </c>
      <c r="Q2703" t="str">
        <f t="shared" si="722"/>
        <v>-</v>
      </c>
      <c r="R2703">
        <f t="shared" si="717"/>
        <v>1.17577</v>
      </c>
      <c r="S2703">
        <f t="shared" si="718"/>
        <v>1.17547</v>
      </c>
      <c r="T2703" t="str">
        <f t="shared" ref="T2703:T2766" si="734">IF(Y2703&lt;&gt;"",IF(Y2703&lt;=-$AE$86,"Stop","-"),"-")</f>
        <v>-</v>
      </c>
      <c r="U2703" t="str">
        <f t="shared" ref="U2703:U2766" si="735">IF(Y2703&lt;&gt;"",IF(Y2703&gt;$AE$87,"Target","-"),"-")</f>
        <v>-</v>
      </c>
      <c r="V2703" t="str">
        <f t="shared" si="723"/>
        <v>-</v>
      </c>
      <c r="W2703">
        <f t="shared" si="732"/>
        <v>4601.3822552294714</v>
      </c>
      <c r="X2703">
        <f t="shared" si="733"/>
        <v>5408.7867995545867</v>
      </c>
      <c r="Y2703">
        <f t="shared" si="731"/>
        <v>408.78679955458665</v>
      </c>
    </row>
    <row r="2704" spans="1:25" x14ac:dyDescent="0.25">
      <c r="A2704" t="s">
        <v>2709</v>
      </c>
      <c r="B2704" s="2">
        <v>42968</v>
      </c>
      <c r="C2704" s="3">
        <v>0</v>
      </c>
      <c r="D2704">
        <v>1.17561</v>
      </c>
      <c r="E2704">
        <v>1.1828000000000001</v>
      </c>
      <c r="F2704">
        <v>1.1731100000000001</v>
      </c>
      <c r="G2704">
        <v>1.1811199999999999</v>
      </c>
      <c r="H2704">
        <v>183849</v>
      </c>
      <c r="I2704">
        <f t="shared" ref="I2704:I2767" si="736">(MAX(E2691:E2704)-G2704)/(MAX(E2691:E2704)-MIN(F2691:F2704))*-100</f>
        <v>-19.459459459459758</v>
      </c>
      <c r="J2704">
        <f t="shared" si="719"/>
        <v>1.1456861538461538</v>
      </c>
      <c r="K2704">
        <f t="shared" si="720"/>
        <v>1.1481914179983381</v>
      </c>
      <c r="L2704">
        <f t="shared" si="726"/>
        <v>1.1692730555555557</v>
      </c>
      <c r="M2704">
        <f t="shared" si="727"/>
        <v>1.1676867756995011</v>
      </c>
      <c r="N2704" t="str">
        <f t="shared" ref="N2704:N2767" si="737">IF(AND($I2704&gt;$AE$82,$I2703&lt;$AE$82),"Buy",IF(AND($I2704&lt;$AE$81,$I2703&gt;$AE$81),"Sell","-"))</f>
        <v>-</v>
      </c>
      <c r="O2704" t="str">
        <f t="shared" si="721"/>
        <v>Buy</v>
      </c>
      <c r="P2704" t="str">
        <f t="shared" si="728"/>
        <v>-</v>
      </c>
      <c r="Q2704" t="str">
        <f t="shared" si="722"/>
        <v>-</v>
      </c>
      <c r="R2704">
        <f t="shared" ref="R2704:R2767" si="738">ROUND(G2704+0.05*_xlfn.STDEV.P(G2693:G2704),5)</f>
        <v>1.1812800000000001</v>
      </c>
      <c r="S2704">
        <f t="shared" ref="S2704:S2767" si="739">ROUND(G2704-0.05*_xlfn.STDEV.P(G2693:G2704),5)</f>
        <v>1.18096</v>
      </c>
      <c r="T2704" t="str">
        <f t="shared" si="734"/>
        <v>-</v>
      </c>
      <c r="U2704" t="str">
        <f t="shared" si="735"/>
        <v>-</v>
      </c>
      <c r="V2704" t="str">
        <f t="shared" si="723"/>
        <v>-</v>
      </c>
      <c r="W2704">
        <f t="shared" si="732"/>
        <v>4601.3822552294714</v>
      </c>
      <c r="X2704">
        <f t="shared" si="733"/>
        <v>5434.0483881357968</v>
      </c>
      <c r="Y2704">
        <f t="shared" si="731"/>
        <v>434.04838813579681</v>
      </c>
    </row>
    <row r="2705" spans="1:25" x14ac:dyDescent="0.25">
      <c r="A2705" t="s">
        <v>2710</v>
      </c>
      <c r="B2705" s="2">
        <v>42969</v>
      </c>
      <c r="C2705" s="3">
        <v>0</v>
      </c>
      <c r="D2705">
        <v>1.1811199999999999</v>
      </c>
      <c r="E2705">
        <v>1.18241</v>
      </c>
      <c r="F2705">
        <v>1.1745099999999999</v>
      </c>
      <c r="G2705">
        <v>1.17615</v>
      </c>
      <c r="H2705">
        <v>197869</v>
      </c>
      <c r="I2705">
        <f t="shared" si="736"/>
        <v>-46.324324324324238</v>
      </c>
      <c r="J2705">
        <f t="shared" ref="J2705:J2768" si="740">AVERAGE(G2628:G2705)</f>
        <v>1.1464332051282049</v>
      </c>
      <c r="K2705">
        <f t="shared" ref="K2705:K2768" si="741">$K2704*(1-(2/(78+1)))+$G2705*(2/(78+1))</f>
        <v>1.1488992302009118</v>
      </c>
      <c r="L2705">
        <f t="shared" si="726"/>
        <v>1.1700722222222224</v>
      </c>
      <c r="M2705">
        <f t="shared" si="727"/>
        <v>1.1681442472833119</v>
      </c>
      <c r="N2705" t="str">
        <f t="shared" si="737"/>
        <v>-</v>
      </c>
      <c r="O2705" t="str">
        <f t="shared" ref="O2705:O2768" si="742">IF(K2705&gt;K2704,"Buy","Sell")</f>
        <v>Buy</v>
      </c>
      <c r="P2705" t="str">
        <f t="shared" si="728"/>
        <v>-</v>
      </c>
      <c r="Q2705" t="str">
        <f t="shared" si="722"/>
        <v>-</v>
      </c>
      <c r="R2705">
        <f t="shared" si="738"/>
        <v>1.1762999999999999</v>
      </c>
      <c r="S2705">
        <f t="shared" si="739"/>
        <v>1.1759999999999999</v>
      </c>
      <c r="T2705" t="str">
        <f t="shared" si="734"/>
        <v>-</v>
      </c>
      <c r="U2705" t="str">
        <f t="shared" si="735"/>
        <v>-</v>
      </c>
      <c r="V2705" t="str">
        <f t="shared" si="723"/>
        <v>-</v>
      </c>
      <c r="W2705">
        <f t="shared" si="732"/>
        <v>4601.3822552294714</v>
      </c>
      <c r="X2705">
        <f t="shared" si="733"/>
        <v>5411.2255321498578</v>
      </c>
      <c r="Y2705">
        <f t="shared" si="731"/>
        <v>411.22553214985783</v>
      </c>
    </row>
    <row r="2706" spans="1:25" x14ac:dyDescent="0.25">
      <c r="A2706" t="s">
        <v>2711</v>
      </c>
      <c r="B2706" s="2">
        <v>42970</v>
      </c>
      <c r="C2706" s="3">
        <v>0</v>
      </c>
      <c r="D2706">
        <v>1.1761699999999999</v>
      </c>
      <c r="E2706">
        <v>1.18232</v>
      </c>
      <c r="F2706">
        <v>1.1740299999999999</v>
      </c>
      <c r="G2706">
        <v>1.1815500000000001</v>
      </c>
      <c r="H2706">
        <v>201658</v>
      </c>
      <c r="I2706">
        <f t="shared" si="736"/>
        <v>-17.135135135134604</v>
      </c>
      <c r="J2706">
        <f t="shared" si="740"/>
        <v>1.1471833333333334</v>
      </c>
      <c r="K2706">
        <f t="shared" si="741"/>
        <v>1.1497258319679773</v>
      </c>
      <c r="L2706">
        <f t="shared" si="726"/>
        <v>1.1711747222222226</v>
      </c>
      <c r="M2706">
        <f t="shared" si="727"/>
        <v>1.1688688825652949</v>
      </c>
      <c r="N2706" t="str">
        <f t="shared" si="737"/>
        <v>-</v>
      </c>
      <c r="O2706" t="str">
        <f t="shared" si="742"/>
        <v>Buy</v>
      </c>
      <c r="P2706" t="str">
        <f t="shared" si="728"/>
        <v>-</v>
      </c>
      <c r="Q2706" t="str">
        <f t="shared" si="722"/>
        <v>-</v>
      </c>
      <c r="R2706">
        <f t="shared" si="738"/>
        <v>1.18171</v>
      </c>
      <c r="S2706">
        <f t="shared" si="739"/>
        <v>1.1813899999999999</v>
      </c>
      <c r="T2706" t="str">
        <f t="shared" si="734"/>
        <v>-</v>
      </c>
      <c r="U2706" t="str">
        <f t="shared" si="735"/>
        <v>-</v>
      </c>
      <c r="V2706" t="str">
        <f t="shared" si="723"/>
        <v>-</v>
      </c>
      <c r="W2706">
        <f t="shared" si="732"/>
        <v>4601.3822552294714</v>
      </c>
      <c r="X2706">
        <f t="shared" si="733"/>
        <v>5436.0269825055448</v>
      </c>
      <c r="Y2706">
        <f t="shared" si="731"/>
        <v>436.02698250554477</v>
      </c>
    </row>
    <row r="2707" spans="1:25" x14ac:dyDescent="0.25">
      <c r="A2707" t="s">
        <v>2712</v>
      </c>
      <c r="B2707" s="2">
        <v>42971</v>
      </c>
      <c r="C2707" s="3">
        <v>0</v>
      </c>
      <c r="D2707">
        <v>1.18154</v>
      </c>
      <c r="E2707">
        <v>1.1816899999999999</v>
      </c>
      <c r="F2707">
        <v>1.17841</v>
      </c>
      <c r="G2707">
        <v>1.17977</v>
      </c>
      <c r="H2707">
        <v>224448</v>
      </c>
      <c r="I2707">
        <f t="shared" si="736"/>
        <v>-26.756756756756868</v>
      </c>
      <c r="J2707">
        <f t="shared" si="740"/>
        <v>1.1479367948717949</v>
      </c>
      <c r="K2707">
        <f t="shared" si="741"/>
        <v>1.1504864438168891</v>
      </c>
      <c r="L2707">
        <f t="shared" si="726"/>
        <v>1.1722669444444445</v>
      </c>
      <c r="M2707">
        <f t="shared" si="727"/>
        <v>1.16945813215636</v>
      </c>
      <c r="N2707" t="str">
        <f t="shared" si="737"/>
        <v>-</v>
      </c>
      <c r="O2707" t="str">
        <f t="shared" si="742"/>
        <v>Buy</v>
      </c>
      <c r="P2707" t="str">
        <f t="shared" si="728"/>
        <v>-</v>
      </c>
      <c r="Q2707" t="str">
        <f t="shared" ref="Q2707:Q2770" si="743">IF(AND(M2706&lt;K2706,M2707&gt;K2707),"Buy",IF(AND(M2706&gt;K2706,M2707&lt;K2707),"Sell","-"))</f>
        <v>-</v>
      </c>
      <c r="R2707">
        <f t="shared" si="738"/>
        <v>1.17994</v>
      </c>
      <c r="S2707">
        <f t="shared" si="739"/>
        <v>1.1796</v>
      </c>
      <c r="T2707" t="str">
        <f t="shared" si="734"/>
        <v>-</v>
      </c>
      <c r="U2707" t="str">
        <f t="shared" si="735"/>
        <v>-</v>
      </c>
      <c r="V2707" t="str">
        <f t="shared" si="723"/>
        <v>-</v>
      </c>
      <c r="W2707">
        <f t="shared" si="732"/>
        <v>4601.3822552294714</v>
      </c>
      <c r="X2707">
        <f t="shared" si="733"/>
        <v>5427.7905082686848</v>
      </c>
      <c r="Y2707">
        <f t="shared" si="731"/>
        <v>427.79050826868479</v>
      </c>
    </row>
    <row r="2708" spans="1:25" x14ac:dyDescent="0.25">
      <c r="A2708" t="s">
        <v>2713</v>
      </c>
      <c r="B2708" s="2">
        <v>42972</v>
      </c>
      <c r="C2708" s="3">
        <v>0</v>
      </c>
      <c r="D2708">
        <v>1.1797599999999999</v>
      </c>
      <c r="E2708">
        <v>1.19414</v>
      </c>
      <c r="F2708">
        <v>1.17733</v>
      </c>
      <c r="G2708">
        <v>1.1921900000000001</v>
      </c>
      <c r="H2708">
        <v>224549</v>
      </c>
      <c r="I2708">
        <f t="shared" si="736"/>
        <v>-6.9842406876787253</v>
      </c>
      <c r="J2708">
        <f t="shared" si="740"/>
        <v>1.1488880769230772</v>
      </c>
      <c r="K2708">
        <f t="shared" si="741"/>
        <v>1.151542230049373</v>
      </c>
      <c r="L2708">
        <f t="shared" si="726"/>
        <v>1.1735263888888889</v>
      </c>
      <c r="M2708">
        <f t="shared" si="727"/>
        <v>1.1706868817695297</v>
      </c>
      <c r="N2708" t="str">
        <f t="shared" si="737"/>
        <v>-</v>
      </c>
      <c r="O2708" t="str">
        <f t="shared" si="742"/>
        <v>Buy</v>
      </c>
      <c r="P2708" t="str">
        <f t="shared" si="728"/>
        <v>-</v>
      </c>
      <c r="Q2708" t="str">
        <f t="shared" si="743"/>
        <v>-</v>
      </c>
      <c r="R2708">
        <f t="shared" si="738"/>
        <v>1.1924399999999999</v>
      </c>
      <c r="S2708">
        <f t="shared" si="739"/>
        <v>1.19194</v>
      </c>
      <c r="T2708" t="str">
        <f t="shared" si="734"/>
        <v>-</v>
      </c>
      <c r="U2708" t="str">
        <f t="shared" si="735"/>
        <v>-</v>
      </c>
      <c r="V2708" t="str">
        <f t="shared" si="723"/>
        <v>-</v>
      </c>
      <c r="W2708">
        <f t="shared" si="732"/>
        <v>4601.3822552294714</v>
      </c>
      <c r="X2708">
        <f t="shared" si="733"/>
        <v>5484.5715652982162</v>
      </c>
      <c r="Y2708">
        <f t="shared" si="731"/>
        <v>484.57156529821623</v>
      </c>
    </row>
    <row r="2709" spans="1:25" x14ac:dyDescent="0.25">
      <c r="A2709" t="s">
        <v>2714</v>
      </c>
      <c r="B2709" s="2">
        <v>42974</v>
      </c>
      <c r="C2709" s="3">
        <v>0</v>
      </c>
      <c r="D2709">
        <v>1.19431</v>
      </c>
      <c r="E2709">
        <v>1.1959500000000001</v>
      </c>
      <c r="F2709">
        <v>1.1940299999999999</v>
      </c>
      <c r="G2709">
        <v>1.1951099999999999</v>
      </c>
      <c r="H2709">
        <v>15150</v>
      </c>
      <c r="I2709">
        <f t="shared" si="736"/>
        <v>-2.8254288597382207</v>
      </c>
      <c r="J2709">
        <f t="shared" si="740"/>
        <v>1.149881794871795</v>
      </c>
      <c r="K2709">
        <f t="shared" si="741"/>
        <v>1.1526452115671104</v>
      </c>
      <c r="L2709">
        <f t="shared" si="726"/>
        <v>1.1748516666666668</v>
      </c>
      <c r="M2709">
        <f t="shared" si="727"/>
        <v>1.1720070503225282</v>
      </c>
      <c r="N2709" t="str">
        <f t="shared" si="737"/>
        <v>-</v>
      </c>
      <c r="O2709" t="str">
        <f t="shared" si="742"/>
        <v>Buy</v>
      </c>
      <c r="P2709" t="str">
        <f t="shared" si="728"/>
        <v>-</v>
      </c>
      <c r="Q2709" t="str">
        <f t="shared" si="743"/>
        <v>-</v>
      </c>
      <c r="R2709">
        <f t="shared" si="738"/>
        <v>1.1954499999999999</v>
      </c>
      <c r="S2709">
        <f t="shared" si="739"/>
        <v>1.1947700000000001</v>
      </c>
      <c r="T2709" t="str">
        <f t="shared" si="734"/>
        <v>-</v>
      </c>
      <c r="U2709" t="str">
        <f t="shared" si="735"/>
        <v>-</v>
      </c>
      <c r="V2709" t="str">
        <f t="shared" si="723"/>
        <v>-</v>
      </c>
      <c r="W2709">
        <f t="shared" si="732"/>
        <v>4601.3822552294714</v>
      </c>
      <c r="X2709">
        <f t="shared" si="733"/>
        <v>5497.5934770805161</v>
      </c>
      <c r="Y2709">
        <f t="shared" si="731"/>
        <v>497.5934770805161</v>
      </c>
    </row>
    <row r="2710" spans="1:25" x14ac:dyDescent="0.25">
      <c r="A2710" t="s">
        <v>2715</v>
      </c>
      <c r="B2710" s="2">
        <v>42975</v>
      </c>
      <c r="C2710" s="3">
        <v>0</v>
      </c>
      <c r="D2710">
        <v>1.1951099999999999</v>
      </c>
      <c r="E2710">
        <v>1.1985699999999999</v>
      </c>
      <c r="F2710">
        <v>1.1916800000000001</v>
      </c>
      <c r="G2710">
        <v>1.19638</v>
      </c>
      <c r="H2710">
        <v>211285</v>
      </c>
      <c r="I2710">
        <f t="shared" si="736"/>
        <v>-6.7697063369394819</v>
      </c>
      <c r="J2710">
        <f t="shared" si="740"/>
        <v>1.1509520512820515</v>
      </c>
      <c r="K2710">
        <f t="shared" si="741"/>
        <v>1.1537524214008543</v>
      </c>
      <c r="L2710">
        <f t="shared" si="726"/>
        <v>1.1762144444444445</v>
      </c>
      <c r="M2710">
        <f t="shared" si="727"/>
        <v>1.173324507061851</v>
      </c>
      <c r="N2710" t="str">
        <f t="shared" si="737"/>
        <v>-</v>
      </c>
      <c r="O2710" t="str">
        <f t="shared" si="742"/>
        <v>Buy</v>
      </c>
      <c r="P2710" t="str">
        <f t="shared" si="728"/>
        <v>-</v>
      </c>
      <c r="Q2710" t="str">
        <f t="shared" si="743"/>
        <v>-</v>
      </c>
      <c r="R2710">
        <f t="shared" si="738"/>
        <v>1.19679</v>
      </c>
      <c r="S2710">
        <f t="shared" si="739"/>
        <v>1.19597</v>
      </c>
      <c r="T2710" t="str">
        <f t="shared" si="734"/>
        <v>-</v>
      </c>
      <c r="U2710" t="str">
        <f t="shared" si="735"/>
        <v>-</v>
      </c>
      <c r="V2710" t="str">
        <f t="shared" si="723"/>
        <v>-</v>
      </c>
      <c r="W2710">
        <f t="shared" si="732"/>
        <v>4601.3822552294714</v>
      </c>
      <c r="X2710">
        <f t="shared" si="733"/>
        <v>5503.1151357867911</v>
      </c>
      <c r="Y2710">
        <f t="shared" si="731"/>
        <v>503.11513578679114</v>
      </c>
    </row>
    <row r="2711" spans="1:25" x14ac:dyDescent="0.25">
      <c r="A2711" t="s">
        <v>2716</v>
      </c>
      <c r="B2711" s="2">
        <v>42976</v>
      </c>
      <c r="C2711" s="3">
        <v>0</v>
      </c>
      <c r="D2711">
        <v>1.1963999999999999</v>
      </c>
      <c r="E2711">
        <v>1.2070099999999999</v>
      </c>
      <c r="F2711">
        <v>1.19465</v>
      </c>
      <c r="G2711">
        <v>1.1969700000000001</v>
      </c>
      <c r="H2711">
        <v>284443</v>
      </c>
      <c r="I2711">
        <f t="shared" si="736"/>
        <v>-24.613875949987388</v>
      </c>
      <c r="J2711">
        <f t="shared" si="740"/>
        <v>1.1519737179487182</v>
      </c>
      <c r="K2711">
        <f t="shared" si="741"/>
        <v>1.1548465373147567</v>
      </c>
      <c r="L2711">
        <f t="shared" si="726"/>
        <v>1.1773863888888887</v>
      </c>
      <c r="M2711">
        <f t="shared" si="727"/>
        <v>1.1746026418152644</v>
      </c>
      <c r="N2711" t="str">
        <f t="shared" si="737"/>
        <v>Sell</v>
      </c>
      <c r="O2711" t="str">
        <f t="shared" si="742"/>
        <v>Buy</v>
      </c>
      <c r="P2711" t="str">
        <f t="shared" si="728"/>
        <v>-</v>
      </c>
      <c r="Q2711" t="str">
        <f t="shared" si="743"/>
        <v>-</v>
      </c>
      <c r="R2711">
        <f t="shared" si="738"/>
        <v>1.1974100000000001</v>
      </c>
      <c r="S2711">
        <f t="shared" si="739"/>
        <v>1.1965300000000001</v>
      </c>
      <c r="T2711" t="str">
        <f t="shared" si="734"/>
        <v>-</v>
      </c>
      <c r="U2711" t="str">
        <f t="shared" si="735"/>
        <v>-</v>
      </c>
      <c r="V2711" t="str">
        <f t="shared" si="723"/>
        <v>-</v>
      </c>
      <c r="W2711">
        <f t="shared" si="732"/>
        <v>4601.3822552294714</v>
      </c>
      <c r="X2711">
        <f t="shared" si="733"/>
        <v>5505.6919098497201</v>
      </c>
      <c r="Y2711">
        <f t="shared" si="731"/>
        <v>505.6919098497201</v>
      </c>
    </row>
    <row r="2712" spans="1:25" x14ac:dyDescent="0.25">
      <c r="A2712" t="s">
        <v>2717</v>
      </c>
      <c r="B2712" s="2">
        <v>42977</v>
      </c>
      <c r="C2712" s="3">
        <v>0</v>
      </c>
      <c r="D2712">
        <v>1.1969700000000001</v>
      </c>
      <c r="E2712">
        <v>1.1984300000000001</v>
      </c>
      <c r="F2712">
        <v>1.18804</v>
      </c>
      <c r="G2712">
        <v>1.18906</v>
      </c>
      <c r="H2712">
        <v>249225</v>
      </c>
      <c r="I2712">
        <f t="shared" si="736"/>
        <v>-44.005883795047716</v>
      </c>
      <c r="J2712">
        <f t="shared" si="740"/>
        <v>1.1528091025641027</v>
      </c>
      <c r="K2712">
        <f t="shared" si="741"/>
        <v>1.1557127009270414</v>
      </c>
      <c r="L2712">
        <f t="shared" si="726"/>
        <v>1.1783916666666663</v>
      </c>
      <c r="M2712">
        <f t="shared" si="727"/>
        <v>1.1753841206360609</v>
      </c>
      <c r="N2712" t="str">
        <f t="shared" si="737"/>
        <v>-</v>
      </c>
      <c r="O2712" t="str">
        <f t="shared" si="742"/>
        <v>Buy</v>
      </c>
      <c r="P2712" t="str">
        <f t="shared" si="728"/>
        <v>-</v>
      </c>
      <c r="Q2712" t="str">
        <f t="shared" si="743"/>
        <v>-</v>
      </c>
      <c r="R2712">
        <f t="shared" si="738"/>
        <v>1.1895</v>
      </c>
      <c r="S2712">
        <f t="shared" si="739"/>
        <v>1.18862</v>
      </c>
      <c r="T2712" t="str">
        <f t="shared" si="734"/>
        <v>-</v>
      </c>
      <c r="U2712" t="str">
        <f t="shared" si="735"/>
        <v>-</v>
      </c>
      <c r="V2712" t="str">
        <f t="shared" si="723"/>
        <v>-</v>
      </c>
      <c r="W2712">
        <f t="shared" si="732"/>
        <v>4601.3822552294714</v>
      </c>
      <c r="X2712">
        <f t="shared" si="733"/>
        <v>5469.2949762108547</v>
      </c>
      <c r="Y2712">
        <f t="shared" si="731"/>
        <v>469.29497621085466</v>
      </c>
    </row>
    <row r="2713" spans="1:25" x14ac:dyDescent="0.25">
      <c r="A2713" t="s">
        <v>2718</v>
      </c>
      <c r="B2713" s="2">
        <v>42978</v>
      </c>
      <c r="C2713" s="3">
        <v>0</v>
      </c>
      <c r="D2713">
        <v>1.18906</v>
      </c>
      <c r="E2713">
        <v>1.1922900000000001</v>
      </c>
      <c r="F2713">
        <v>1.18231</v>
      </c>
      <c r="G2713">
        <v>1.19092</v>
      </c>
      <c r="H2713">
        <v>256507</v>
      </c>
      <c r="I2713">
        <f t="shared" si="736"/>
        <v>-39.445942632998246</v>
      </c>
      <c r="J2713">
        <f t="shared" si="740"/>
        <v>1.1537019230769232</v>
      </c>
      <c r="K2713">
        <f t="shared" si="741"/>
        <v>1.1566040249542049</v>
      </c>
      <c r="L2713">
        <f t="shared" si="726"/>
        <v>1.1791719444444444</v>
      </c>
      <c r="M2713">
        <f t="shared" si="727"/>
        <v>1.1762238978989765</v>
      </c>
      <c r="N2713" t="str">
        <f t="shared" si="737"/>
        <v>-</v>
      </c>
      <c r="O2713" t="str">
        <f t="shared" si="742"/>
        <v>Buy</v>
      </c>
      <c r="P2713" t="str">
        <f t="shared" si="728"/>
        <v>-</v>
      </c>
      <c r="Q2713" t="str">
        <f t="shared" si="743"/>
        <v>-</v>
      </c>
      <c r="R2713">
        <f t="shared" si="738"/>
        <v>1.1913199999999999</v>
      </c>
      <c r="S2713">
        <f t="shared" si="739"/>
        <v>1.19052</v>
      </c>
      <c r="T2713" t="str">
        <f t="shared" si="734"/>
        <v>-</v>
      </c>
      <c r="U2713" t="str">
        <f t="shared" si="735"/>
        <v>-</v>
      </c>
      <c r="V2713" t="str">
        <f t="shared" si="723"/>
        <v>-</v>
      </c>
      <c r="W2713">
        <f t="shared" si="732"/>
        <v>4601.3822552294714</v>
      </c>
      <c r="X2713">
        <f t="shared" si="733"/>
        <v>5478.0376024957905</v>
      </c>
      <c r="Y2713">
        <f t="shared" si="731"/>
        <v>478.03760249579045</v>
      </c>
    </row>
    <row r="2714" spans="1:25" x14ac:dyDescent="0.25">
      <c r="A2714" t="s">
        <v>2719</v>
      </c>
      <c r="B2714" s="2">
        <v>42979</v>
      </c>
      <c r="C2714" s="3">
        <v>0</v>
      </c>
      <c r="D2714">
        <v>1.1909000000000001</v>
      </c>
      <c r="E2714">
        <v>1.19798</v>
      </c>
      <c r="F2714">
        <v>1.18499</v>
      </c>
      <c r="G2714">
        <v>1.18597</v>
      </c>
      <c r="H2714">
        <v>223014</v>
      </c>
      <c r="I2714">
        <f t="shared" si="736"/>
        <v>-51.581269919097835</v>
      </c>
      <c r="J2714">
        <f t="shared" si="740"/>
        <v>1.1544419230769232</v>
      </c>
      <c r="K2714">
        <f t="shared" si="741"/>
        <v>1.1573474673604274</v>
      </c>
      <c r="L2714">
        <f t="shared" si="726"/>
        <v>1.1797205555555552</v>
      </c>
      <c r="M2714">
        <f t="shared" si="727"/>
        <v>1.1767507142287614</v>
      </c>
      <c r="N2714" t="str">
        <f t="shared" si="737"/>
        <v>-</v>
      </c>
      <c r="O2714" t="str">
        <f t="shared" si="742"/>
        <v>Buy</v>
      </c>
      <c r="P2714" t="str">
        <f t="shared" si="728"/>
        <v>-</v>
      </c>
      <c r="Q2714" t="str">
        <f t="shared" si="743"/>
        <v>-</v>
      </c>
      <c r="R2714">
        <f t="shared" si="738"/>
        <v>1.18634</v>
      </c>
      <c r="S2714">
        <f t="shared" si="739"/>
        <v>1.1856</v>
      </c>
      <c r="T2714" t="str">
        <f t="shared" si="734"/>
        <v>-</v>
      </c>
      <c r="U2714" t="str">
        <f t="shared" si="735"/>
        <v>-</v>
      </c>
      <c r="V2714" t="str">
        <f t="shared" si="723"/>
        <v>-</v>
      </c>
      <c r="W2714">
        <f>W2713</f>
        <v>4601.3822552294714</v>
      </c>
      <c r="X2714">
        <f>W2714*S2714</f>
        <v>5455.3988018000609</v>
      </c>
      <c r="Y2714">
        <f t="shared" si="731"/>
        <v>455.39880180006094</v>
      </c>
    </row>
    <row r="2715" spans="1:25" x14ac:dyDescent="0.25">
      <c r="A2715" t="s">
        <v>2720</v>
      </c>
      <c r="B2715" s="2">
        <v>42981</v>
      </c>
      <c r="C2715" s="3">
        <v>0</v>
      </c>
      <c r="D2715">
        <v>1.18815</v>
      </c>
      <c r="E2715">
        <v>1.18859</v>
      </c>
      <c r="F2715">
        <v>1.1873800000000001</v>
      </c>
      <c r="G2715">
        <v>1.18818</v>
      </c>
      <c r="H2715">
        <v>12785</v>
      </c>
      <c r="I2715">
        <f t="shared" si="736"/>
        <v>-52.320088913586879</v>
      </c>
      <c r="J2715">
        <f t="shared" si="740"/>
        <v>1.1552170512820514</v>
      </c>
      <c r="K2715">
        <f t="shared" si="741"/>
        <v>1.1581280378069987</v>
      </c>
      <c r="L2715">
        <f t="shared" si="726"/>
        <v>1.1802772222222222</v>
      </c>
      <c r="M2715">
        <f t="shared" si="727"/>
        <v>1.1773685134596392</v>
      </c>
      <c r="N2715" t="str">
        <f t="shared" si="737"/>
        <v>-</v>
      </c>
      <c r="O2715" t="str">
        <f t="shared" si="742"/>
        <v>Buy</v>
      </c>
      <c r="P2715" t="str">
        <f t="shared" si="728"/>
        <v>-</v>
      </c>
      <c r="Q2715" t="str">
        <f t="shared" si="743"/>
        <v>-</v>
      </c>
      <c r="R2715">
        <f t="shared" si="738"/>
        <v>1.18851</v>
      </c>
      <c r="S2715">
        <f t="shared" si="739"/>
        <v>1.1878500000000001</v>
      </c>
      <c r="T2715" t="str">
        <f t="shared" si="734"/>
        <v>-</v>
      </c>
      <c r="U2715" t="str">
        <f t="shared" si="735"/>
        <v>-</v>
      </c>
      <c r="V2715" t="str">
        <f t="shared" si="723"/>
        <v>-</v>
      </c>
      <c r="W2715">
        <f t="shared" ref="W2715:W2736" si="744">W2714</f>
        <v>4601.3822552294714</v>
      </c>
      <c r="X2715">
        <f t="shared" ref="X2715:X2736" si="745">W2715*S2715</f>
        <v>5465.7519118743276</v>
      </c>
      <c r="Y2715">
        <f t="shared" si="731"/>
        <v>465.75191187432756</v>
      </c>
    </row>
    <row r="2716" spans="1:25" x14ac:dyDescent="0.25">
      <c r="A2716" t="s">
        <v>2721</v>
      </c>
      <c r="B2716" s="2">
        <v>42982</v>
      </c>
      <c r="C2716" s="3">
        <v>0</v>
      </c>
      <c r="D2716">
        <v>1.18818</v>
      </c>
      <c r="E2716">
        <v>1.19218</v>
      </c>
      <c r="F2716">
        <v>1.1877599999999999</v>
      </c>
      <c r="G2716">
        <v>1.1892799999999999</v>
      </c>
      <c r="H2716">
        <v>184413</v>
      </c>
      <c r="I2716">
        <f t="shared" si="736"/>
        <v>-52.300884955752558</v>
      </c>
      <c r="J2716">
        <f t="shared" si="740"/>
        <v>1.1560317948717951</v>
      </c>
      <c r="K2716">
        <f t="shared" si="741"/>
        <v>1.1589166950777074</v>
      </c>
      <c r="L2716">
        <f t="shared" si="726"/>
        <v>1.1809838888888884</v>
      </c>
      <c r="M2716">
        <f t="shared" si="727"/>
        <v>1.178012377596956</v>
      </c>
      <c r="N2716" t="str">
        <f t="shared" si="737"/>
        <v>-</v>
      </c>
      <c r="O2716" t="str">
        <f t="shared" si="742"/>
        <v>Buy</v>
      </c>
      <c r="P2716" t="str">
        <f t="shared" si="728"/>
        <v>-</v>
      </c>
      <c r="Q2716" t="str">
        <f t="shared" si="743"/>
        <v>-</v>
      </c>
      <c r="R2716">
        <f t="shared" si="738"/>
        <v>1.1896</v>
      </c>
      <c r="S2716">
        <f t="shared" si="739"/>
        <v>1.18896</v>
      </c>
      <c r="T2716" t="str">
        <f t="shared" si="734"/>
        <v>-</v>
      </c>
      <c r="U2716" t="str">
        <f t="shared" si="735"/>
        <v>-</v>
      </c>
      <c r="V2716" t="str">
        <f t="shared" si="723"/>
        <v>-</v>
      </c>
      <c r="W2716">
        <f t="shared" si="744"/>
        <v>4601.3822552294714</v>
      </c>
      <c r="X2716">
        <f t="shared" si="745"/>
        <v>5470.859446177632</v>
      </c>
      <c r="Y2716">
        <f t="shared" si="731"/>
        <v>470.85944617763198</v>
      </c>
    </row>
    <row r="2717" spans="1:25" x14ac:dyDescent="0.25">
      <c r="A2717" t="s">
        <v>2722</v>
      </c>
      <c r="B2717" s="2">
        <v>42983</v>
      </c>
      <c r="C2717" s="3">
        <v>0</v>
      </c>
      <c r="D2717">
        <v>1.1892799999999999</v>
      </c>
      <c r="E2717">
        <v>1.1940599999999999</v>
      </c>
      <c r="F2717">
        <v>1.18682</v>
      </c>
      <c r="G2717">
        <v>1.1923600000000001</v>
      </c>
      <c r="H2717">
        <v>255147</v>
      </c>
      <c r="I2717">
        <f t="shared" si="736"/>
        <v>-43.215339233038073</v>
      </c>
      <c r="J2717">
        <f t="shared" si="740"/>
        <v>1.1568694871794871</v>
      </c>
      <c r="K2717">
        <f t="shared" si="741"/>
        <v>1.1597633610251072</v>
      </c>
      <c r="L2717">
        <f t="shared" si="726"/>
        <v>1.1817594444444444</v>
      </c>
      <c r="M2717">
        <f t="shared" si="727"/>
        <v>1.1787879247538773</v>
      </c>
      <c r="N2717" t="str">
        <f t="shared" si="737"/>
        <v>-</v>
      </c>
      <c r="O2717" t="str">
        <f t="shared" si="742"/>
        <v>Buy</v>
      </c>
      <c r="P2717" t="str">
        <f t="shared" si="728"/>
        <v>-</v>
      </c>
      <c r="Q2717" t="str">
        <f t="shared" si="743"/>
        <v>-</v>
      </c>
      <c r="R2717">
        <f t="shared" si="738"/>
        <v>1.19262</v>
      </c>
      <c r="S2717">
        <f t="shared" si="739"/>
        <v>1.1920999999999999</v>
      </c>
      <c r="T2717" t="str">
        <f t="shared" si="734"/>
        <v>-</v>
      </c>
      <c r="U2717" t="str">
        <f t="shared" si="735"/>
        <v>-</v>
      </c>
      <c r="V2717" t="str">
        <f t="shared" si="723"/>
        <v>-</v>
      </c>
      <c r="W2717">
        <f t="shared" si="744"/>
        <v>4601.3822552294714</v>
      </c>
      <c r="X2717">
        <f t="shared" si="745"/>
        <v>5485.3077864590523</v>
      </c>
      <c r="Y2717">
        <f t="shared" si="731"/>
        <v>485.30778645905229</v>
      </c>
    </row>
    <row r="2718" spans="1:25" x14ac:dyDescent="0.25">
      <c r="A2718" t="s">
        <v>2723</v>
      </c>
      <c r="B2718" s="2">
        <v>42984</v>
      </c>
      <c r="C2718" s="3">
        <v>0</v>
      </c>
      <c r="D2718">
        <v>1.19235</v>
      </c>
      <c r="E2718">
        <v>1.19499</v>
      </c>
      <c r="F2718">
        <v>1.19028</v>
      </c>
      <c r="G2718">
        <v>1.1926399999999999</v>
      </c>
      <c r="H2718">
        <v>242536</v>
      </c>
      <c r="I2718">
        <f t="shared" si="736"/>
        <v>-43.571861734384441</v>
      </c>
      <c r="J2718">
        <f t="shared" si="740"/>
        <v>1.1577297435897433</v>
      </c>
      <c r="K2718">
        <f t="shared" si="741"/>
        <v>1.1605956809991551</v>
      </c>
      <c r="L2718">
        <f t="shared" si="726"/>
        <v>1.1823005555555552</v>
      </c>
      <c r="M2718">
        <f t="shared" si="727"/>
        <v>1.1795366855779921</v>
      </c>
      <c r="N2718" t="str">
        <f t="shared" si="737"/>
        <v>-</v>
      </c>
      <c r="O2718" t="str">
        <f t="shared" si="742"/>
        <v>Buy</v>
      </c>
      <c r="P2718" t="str">
        <f t="shared" si="728"/>
        <v>-</v>
      </c>
      <c r="Q2718" t="str">
        <f t="shared" si="743"/>
        <v>-</v>
      </c>
      <c r="R2718">
        <f t="shared" si="738"/>
        <v>1.1928700000000001</v>
      </c>
      <c r="S2718">
        <f t="shared" si="739"/>
        <v>1.19241</v>
      </c>
      <c r="T2718" t="str">
        <f t="shared" si="734"/>
        <v>-</v>
      </c>
      <c r="U2718" t="str">
        <f t="shared" si="735"/>
        <v>-</v>
      </c>
      <c r="V2718" t="str">
        <f t="shared" si="723"/>
        <v>-</v>
      </c>
      <c r="W2718">
        <f t="shared" si="744"/>
        <v>4601.3822552294714</v>
      </c>
      <c r="X2718">
        <f t="shared" si="745"/>
        <v>5486.7342149581737</v>
      </c>
      <c r="Y2718">
        <f t="shared" si="731"/>
        <v>486.73421495817365</v>
      </c>
    </row>
    <row r="2719" spans="1:25" x14ac:dyDescent="0.25">
      <c r="A2719" t="s">
        <v>2724</v>
      </c>
      <c r="B2719" s="2">
        <v>42985</v>
      </c>
      <c r="C2719" s="3">
        <v>0</v>
      </c>
      <c r="D2719">
        <v>1.1926300000000001</v>
      </c>
      <c r="E2719">
        <v>1.2059200000000001</v>
      </c>
      <c r="F2719">
        <v>1.1914</v>
      </c>
      <c r="G2719">
        <v>1.20278</v>
      </c>
      <c r="H2719">
        <v>270612</v>
      </c>
      <c r="I2719">
        <f t="shared" si="736"/>
        <v>-12.82595512431763</v>
      </c>
      <c r="J2719">
        <f t="shared" si="740"/>
        <v>1.1588060256410257</v>
      </c>
      <c r="K2719">
        <f t="shared" si="741"/>
        <v>1.1616636384422145</v>
      </c>
      <c r="L2719">
        <f t="shared" si="726"/>
        <v>1.1832394444444441</v>
      </c>
      <c r="M2719">
        <f t="shared" si="727"/>
        <v>1.1807930809521547</v>
      </c>
      <c r="N2719" t="str">
        <f t="shared" si="737"/>
        <v>-</v>
      </c>
      <c r="O2719" t="str">
        <f t="shared" si="742"/>
        <v>Buy</v>
      </c>
      <c r="P2719" t="str">
        <f t="shared" si="728"/>
        <v>-</v>
      </c>
      <c r="Q2719" t="str">
        <f t="shared" si="743"/>
        <v>-</v>
      </c>
      <c r="R2719">
        <f t="shared" si="738"/>
        <v>1.2030000000000001</v>
      </c>
      <c r="S2719">
        <f t="shared" si="739"/>
        <v>1.2025600000000001</v>
      </c>
      <c r="T2719" t="str">
        <f t="shared" si="734"/>
        <v>-</v>
      </c>
      <c r="U2719" t="str">
        <f t="shared" si="735"/>
        <v>-</v>
      </c>
      <c r="V2719" t="str">
        <f t="shared" ref="V2719:V2772" si="746">IF(P2719="Buy",$AE$88,IF(P2719="Sell",$AE$88/R2719,"-"))</f>
        <v>-</v>
      </c>
      <c r="W2719">
        <f t="shared" si="744"/>
        <v>4601.3822552294714</v>
      </c>
      <c r="X2719">
        <f t="shared" si="745"/>
        <v>5533.4382448487531</v>
      </c>
      <c r="Y2719">
        <f t="shared" si="731"/>
        <v>533.43824484875313</v>
      </c>
    </row>
    <row r="2720" spans="1:25" x14ac:dyDescent="0.25">
      <c r="A2720" t="s">
        <v>2725</v>
      </c>
      <c r="B2720" s="2">
        <v>42986</v>
      </c>
      <c r="C2720" s="3">
        <v>0</v>
      </c>
      <c r="D2720">
        <v>1.2027699999999999</v>
      </c>
      <c r="E2720">
        <v>1.20923</v>
      </c>
      <c r="F2720">
        <v>1.20146</v>
      </c>
      <c r="G2720">
        <v>1.20347</v>
      </c>
      <c r="H2720">
        <v>244435</v>
      </c>
      <c r="I2720">
        <f t="shared" si="736"/>
        <v>-18.056426332288339</v>
      </c>
      <c r="J2720">
        <f t="shared" si="740"/>
        <v>1.1598837179487178</v>
      </c>
      <c r="K2720">
        <f t="shared" si="741"/>
        <v>1.1627220273424115</v>
      </c>
      <c r="L2720">
        <f t="shared" si="726"/>
        <v>1.1840363888888887</v>
      </c>
      <c r="M2720">
        <f t="shared" si="727"/>
        <v>1.1820188603601463</v>
      </c>
      <c r="N2720" t="str">
        <f t="shared" si="737"/>
        <v>-</v>
      </c>
      <c r="O2720" t="str">
        <f t="shared" si="742"/>
        <v>Buy</v>
      </c>
      <c r="P2720" t="str">
        <f t="shared" si="728"/>
        <v>-</v>
      </c>
      <c r="Q2720" t="str">
        <f t="shared" si="743"/>
        <v>-</v>
      </c>
      <c r="R2720">
        <f t="shared" si="738"/>
        <v>1.20374</v>
      </c>
      <c r="S2720">
        <f t="shared" si="739"/>
        <v>1.2032</v>
      </c>
      <c r="T2720" t="str">
        <f t="shared" si="734"/>
        <v>-</v>
      </c>
      <c r="U2720" t="str">
        <f t="shared" si="735"/>
        <v>-</v>
      </c>
      <c r="V2720" t="str">
        <f t="shared" si="746"/>
        <v>-</v>
      </c>
      <c r="W2720">
        <f t="shared" si="744"/>
        <v>4601.3822552294714</v>
      </c>
      <c r="X2720">
        <f t="shared" si="745"/>
        <v>5536.3831294921001</v>
      </c>
      <c r="Y2720">
        <f t="shared" si="731"/>
        <v>536.38312949210012</v>
      </c>
    </row>
    <row r="2721" spans="1:25" x14ac:dyDescent="0.25">
      <c r="A2721" t="s">
        <v>2726</v>
      </c>
      <c r="B2721" s="2">
        <v>42988</v>
      </c>
      <c r="C2721" s="3">
        <v>0</v>
      </c>
      <c r="D2721">
        <v>1.2013799999999999</v>
      </c>
      <c r="E2721">
        <v>1.2025399999999999</v>
      </c>
      <c r="F2721">
        <v>1.20112</v>
      </c>
      <c r="G2721">
        <v>1.2016899999999999</v>
      </c>
      <c r="H2721">
        <v>10501</v>
      </c>
      <c r="I2721">
        <f t="shared" si="736"/>
        <v>-23.636363636363928</v>
      </c>
      <c r="J2721">
        <f t="shared" si="740"/>
        <v>1.1609289743589744</v>
      </c>
      <c r="K2721">
        <f t="shared" si="741"/>
        <v>1.163708558295768</v>
      </c>
      <c r="L2721">
        <f t="shared" si="726"/>
        <v>1.1847866666666667</v>
      </c>
      <c r="M2721">
        <f t="shared" si="727"/>
        <v>1.1830821652055439</v>
      </c>
      <c r="N2721" t="str">
        <f t="shared" si="737"/>
        <v>-</v>
      </c>
      <c r="O2721" t="str">
        <f t="shared" si="742"/>
        <v>Buy</v>
      </c>
      <c r="P2721" t="str">
        <f t="shared" si="728"/>
        <v>-</v>
      </c>
      <c r="Q2721" t="str">
        <f t="shared" si="743"/>
        <v>-</v>
      </c>
      <c r="R2721">
        <f t="shared" si="738"/>
        <v>1.20198</v>
      </c>
      <c r="S2721">
        <f t="shared" si="739"/>
        <v>1.2014</v>
      </c>
      <c r="T2721" t="str">
        <f t="shared" si="734"/>
        <v>-</v>
      </c>
      <c r="U2721" t="str">
        <f t="shared" si="735"/>
        <v>-</v>
      </c>
      <c r="V2721" t="str">
        <f t="shared" si="746"/>
        <v>-</v>
      </c>
      <c r="W2721">
        <f t="shared" si="744"/>
        <v>4601.3822552294714</v>
      </c>
      <c r="X2721">
        <f t="shared" si="745"/>
        <v>5528.1006414326866</v>
      </c>
      <c r="Y2721">
        <f t="shared" si="731"/>
        <v>528.10064143268664</v>
      </c>
    </row>
    <row r="2722" spans="1:25" x14ac:dyDescent="0.25">
      <c r="A2722" t="s">
        <v>2727</v>
      </c>
      <c r="B2722" s="2">
        <v>42989</v>
      </c>
      <c r="C2722" s="3">
        <v>0</v>
      </c>
      <c r="D2722">
        <v>1.2016899999999999</v>
      </c>
      <c r="E2722">
        <v>1.20295</v>
      </c>
      <c r="F2722">
        <v>1.19476</v>
      </c>
      <c r="G2722">
        <v>1.19577</v>
      </c>
      <c r="H2722">
        <v>222504</v>
      </c>
      <c r="I2722">
        <f t="shared" si="736"/>
        <v>-50</v>
      </c>
      <c r="J2722">
        <f t="shared" si="740"/>
        <v>1.161903846153846</v>
      </c>
      <c r="K2722">
        <f t="shared" si="741"/>
        <v>1.1645202403642296</v>
      </c>
      <c r="L2722">
        <f t="shared" si="726"/>
        <v>1.1851669444444444</v>
      </c>
      <c r="M2722">
        <f t="shared" si="727"/>
        <v>1.1837679941133523</v>
      </c>
      <c r="N2722" t="str">
        <f t="shared" si="737"/>
        <v>-</v>
      </c>
      <c r="O2722" t="str">
        <f t="shared" si="742"/>
        <v>Buy</v>
      </c>
      <c r="P2722" t="str">
        <f t="shared" si="728"/>
        <v>-</v>
      </c>
      <c r="Q2722" t="str">
        <f t="shared" si="743"/>
        <v>-</v>
      </c>
      <c r="R2722">
        <f t="shared" si="738"/>
        <v>1.1960599999999999</v>
      </c>
      <c r="S2722">
        <f t="shared" si="739"/>
        <v>1.1954800000000001</v>
      </c>
      <c r="T2722" t="str">
        <f t="shared" si="734"/>
        <v>-</v>
      </c>
      <c r="U2722" t="str">
        <f t="shared" si="735"/>
        <v>-</v>
      </c>
      <c r="V2722" t="str">
        <f t="shared" si="746"/>
        <v>-</v>
      </c>
      <c r="W2722">
        <f t="shared" si="744"/>
        <v>4601.3822552294714</v>
      </c>
      <c r="X2722">
        <f t="shared" si="745"/>
        <v>5500.8604584817285</v>
      </c>
      <c r="Y2722">
        <f t="shared" si="731"/>
        <v>500.86045848172853</v>
      </c>
    </row>
    <row r="2723" spans="1:25" x14ac:dyDescent="0.25">
      <c r="A2723" t="s">
        <v>2728</v>
      </c>
      <c r="B2723" s="2">
        <v>42990</v>
      </c>
      <c r="C2723" s="3">
        <v>0</v>
      </c>
      <c r="D2723">
        <v>1.19577</v>
      </c>
      <c r="E2723">
        <v>1.1978</v>
      </c>
      <c r="F2723">
        <v>1.19262</v>
      </c>
      <c r="G2723">
        <v>1.1971099999999999</v>
      </c>
      <c r="H2723">
        <v>221526</v>
      </c>
      <c r="I2723">
        <f t="shared" si="736"/>
        <v>-45.022288261515996</v>
      </c>
      <c r="J2723">
        <f t="shared" si="740"/>
        <v>1.1628807692307692</v>
      </c>
      <c r="K2723">
        <f t="shared" si="741"/>
        <v>1.1653452975701983</v>
      </c>
      <c r="L2723">
        <f t="shared" si="726"/>
        <v>1.1856119444444446</v>
      </c>
      <c r="M2723">
        <f t="shared" si="727"/>
        <v>1.1844891836207385</v>
      </c>
      <c r="N2723" t="str">
        <f t="shared" si="737"/>
        <v>-</v>
      </c>
      <c r="O2723" t="str">
        <f t="shared" si="742"/>
        <v>Buy</v>
      </c>
      <c r="P2723" t="str">
        <f t="shared" si="728"/>
        <v>-</v>
      </c>
      <c r="Q2723" t="str">
        <f t="shared" si="743"/>
        <v>-</v>
      </c>
      <c r="R2723">
        <f t="shared" si="738"/>
        <v>1.1974</v>
      </c>
      <c r="S2723">
        <f t="shared" si="739"/>
        <v>1.19682</v>
      </c>
      <c r="T2723" t="str">
        <f t="shared" si="734"/>
        <v>-</v>
      </c>
      <c r="U2723" t="str">
        <f t="shared" si="735"/>
        <v>-</v>
      </c>
      <c r="V2723" t="str">
        <f t="shared" si="746"/>
        <v>-</v>
      </c>
      <c r="W2723">
        <f t="shared" si="744"/>
        <v>4601.3822552294714</v>
      </c>
      <c r="X2723">
        <f t="shared" si="745"/>
        <v>5507.0263107037363</v>
      </c>
      <c r="Y2723">
        <f t="shared" si="731"/>
        <v>507.02631070373627</v>
      </c>
    </row>
    <row r="2724" spans="1:25" x14ac:dyDescent="0.25">
      <c r="A2724" t="s">
        <v>2729</v>
      </c>
      <c r="B2724" s="2">
        <v>42991</v>
      </c>
      <c r="C2724" s="3">
        <v>0</v>
      </c>
      <c r="D2724">
        <v>1.1971000000000001</v>
      </c>
      <c r="E2724">
        <v>1.19947</v>
      </c>
      <c r="F2724">
        <v>1.1873</v>
      </c>
      <c r="G2724">
        <v>1.18879</v>
      </c>
      <c r="H2724">
        <v>220800</v>
      </c>
      <c r="I2724">
        <f t="shared" si="736"/>
        <v>-75.928677563149975</v>
      </c>
      <c r="J2724">
        <f t="shared" si="740"/>
        <v>1.1637461538461535</v>
      </c>
      <c r="K2724">
        <f t="shared" si="741"/>
        <v>1.1659388343405732</v>
      </c>
      <c r="L2724">
        <f t="shared" si="726"/>
        <v>1.1857133333333334</v>
      </c>
      <c r="M2724">
        <f t="shared" si="727"/>
        <v>1.1847216601817796</v>
      </c>
      <c r="N2724" t="str">
        <f t="shared" si="737"/>
        <v>-</v>
      </c>
      <c r="O2724" t="str">
        <f t="shared" si="742"/>
        <v>Buy</v>
      </c>
      <c r="P2724" t="str">
        <f t="shared" si="728"/>
        <v>-</v>
      </c>
      <c r="Q2724" t="str">
        <f t="shared" si="743"/>
        <v>-</v>
      </c>
      <c r="R2724">
        <f t="shared" si="738"/>
        <v>1.1890799999999999</v>
      </c>
      <c r="S2724">
        <f t="shared" si="739"/>
        <v>1.1884999999999999</v>
      </c>
      <c r="T2724" t="str">
        <f t="shared" si="734"/>
        <v>-</v>
      </c>
      <c r="U2724" t="str">
        <f t="shared" si="735"/>
        <v>-</v>
      </c>
      <c r="V2724" t="str">
        <f t="shared" si="746"/>
        <v>-</v>
      </c>
      <c r="W2724">
        <f t="shared" si="744"/>
        <v>4601.3822552294714</v>
      </c>
      <c r="X2724">
        <f t="shared" si="745"/>
        <v>5468.7428103402262</v>
      </c>
      <c r="Y2724">
        <f t="shared" si="731"/>
        <v>468.74281034022624</v>
      </c>
    </row>
    <row r="2725" spans="1:25" x14ac:dyDescent="0.25">
      <c r="A2725" t="s">
        <v>2730</v>
      </c>
      <c r="B2725" s="2">
        <v>42992</v>
      </c>
      <c r="C2725" s="3">
        <v>0</v>
      </c>
      <c r="D2725">
        <v>1.18879</v>
      </c>
      <c r="E2725">
        <v>1.19228</v>
      </c>
      <c r="F2725">
        <v>1.1838</v>
      </c>
      <c r="G2725">
        <v>1.1920999999999999</v>
      </c>
      <c r="H2725">
        <v>246219</v>
      </c>
      <c r="I2725">
        <f t="shared" si="736"/>
        <v>-63.632986627043294</v>
      </c>
      <c r="J2725">
        <f t="shared" si="740"/>
        <v>1.1647364102564102</v>
      </c>
      <c r="K2725">
        <f t="shared" si="741"/>
        <v>1.1666011423319511</v>
      </c>
      <c r="L2725">
        <f t="shared" si="726"/>
        <v>1.1858211111111112</v>
      </c>
      <c r="M2725">
        <f t="shared" si="727"/>
        <v>1.1851204893611429</v>
      </c>
      <c r="N2725" t="str">
        <f t="shared" si="737"/>
        <v>-</v>
      </c>
      <c r="O2725" t="str">
        <f t="shared" si="742"/>
        <v>Buy</v>
      </c>
      <c r="P2725" t="str">
        <f t="shared" si="728"/>
        <v>-</v>
      </c>
      <c r="Q2725" t="str">
        <f t="shared" si="743"/>
        <v>-</v>
      </c>
      <c r="R2725">
        <f t="shared" si="738"/>
        <v>1.1923900000000001</v>
      </c>
      <c r="S2725">
        <f t="shared" si="739"/>
        <v>1.19181</v>
      </c>
      <c r="T2725" t="str">
        <f t="shared" si="734"/>
        <v>-</v>
      </c>
      <c r="U2725" t="str">
        <f t="shared" si="735"/>
        <v>-</v>
      </c>
      <c r="V2725" t="str">
        <f t="shared" si="746"/>
        <v>-</v>
      </c>
      <c r="W2725">
        <f t="shared" si="744"/>
        <v>4601.3822552294714</v>
      </c>
      <c r="X2725">
        <f t="shared" si="745"/>
        <v>5483.9733856050361</v>
      </c>
      <c r="Y2725">
        <f t="shared" si="731"/>
        <v>483.97338560503613</v>
      </c>
    </row>
    <row r="2726" spans="1:25" x14ac:dyDescent="0.25">
      <c r="A2726" t="s">
        <v>2731</v>
      </c>
      <c r="B2726" s="2">
        <v>42993</v>
      </c>
      <c r="C2726" s="3">
        <v>0</v>
      </c>
      <c r="D2726">
        <v>1.19211</v>
      </c>
      <c r="E2726">
        <v>1.1987300000000001</v>
      </c>
      <c r="F2726">
        <v>1.19011</v>
      </c>
      <c r="G2726">
        <v>1.1944699999999999</v>
      </c>
      <c r="H2726">
        <v>218447</v>
      </c>
      <c r="I2726">
        <f t="shared" si="736"/>
        <v>-54.829123328380668</v>
      </c>
      <c r="J2726">
        <f t="shared" si="740"/>
        <v>1.1656952564102563</v>
      </c>
      <c r="K2726">
        <f t="shared" si="741"/>
        <v>1.1673066830324079</v>
      </c>
      <c r="L2726">
        <f t="shared" ref="L2726:L2789" si="747">AVERAGE(G2691:G2726)</f>
        <v>1.186298055555556</v>
      </c>
      <c r="M2726">
        <f t="shared" si="727"/>
        <v>1.1856258683145946</v>
      </c>
      <c r="N2726" t="str">
        <f t="shared" si="737"/>
        <v>-</v>
      </c>
      <c r="O2726" t="str">
        <f t="shared" si="742"/>
        <v>Buy</v>
      </c>
      <c r="P2726" t="str">
        <f t="shared" si="728"/>
        <v>-</v>
      </c>
      <c r="Q2726" t="str">
        <f t="shared" si="743"/>
        <v>-</v>
      </c>
      <c r="R2726">
        <f t="shared" si="738"/>
        <v>1.1947300000000001</v>
      </c>
      <c r="S2726">
        <f t="shared" si="739"/>
        <v>1.19421</v>
      </c>
      <c r="T2726" t="str">
        <f t="shared" si="734"/>
        <v>-</v>
      </c>
      <c r="U2726" t="str">
        <f t="shared" si="735"/>
        <v>-</v>
      </c>
      <c r="V2726" t="str">
        <f t="shared" si="746"/>
        <v>-</v>
      </c>
      <c r="W2726">
        <f t="shared" si="744"/>
        <v>4601.3822552294714</v>
      </c>
      <c r="X2726">
        <f t="shared" si="745"/>
        <v>5495.0167030175871</v>
      </c>
      <c r="Y2726">
        <f t="shared" si="731"/>
        <v>495.01670301758713</v>
      </c>
    </row>
    <row r="2727" spans="1:25" x14ac:dyDescent="0.25">
      <c r="A2727" t="s">
        <v>2732</v>
      </c>
      <c r="B2727" s="2">
        <v>42995</v>
      </c>
      <c r="C2727" s="3">
        <v>0</v>
      </c>
      <c r="D2727">
        <v>1.1919599999999999</v>
      </c>
      <c r="E2727">
        <v>1.19503</v>
      </c>
      <c r="F2727">
        <v>1.19174</v>
      </c>
      <c r="G2727">
        <v>1.1937800000000001</v>
      </c>
      <c r="H2727">
        <v>9136</v>
      </c>
      <c r="I2727">
        <f t="shared" si="736"/>
        <v>-60.755013763271435</v>
      </c>
      <c r="J2727">
        <f t="shared" si="740"/>
        <v>1.1666361538461536</v>
      </c>
      <c r="K2727">
        <f t="shared" si="741"/>
        <v>1.1679768935885495</v>
      </c>
      <c r="L2727">
        <f t="shared" si="747"/>
        <v>1.1867450000000004</v>
      </c>
      <c r="M2727">
        <f t="shared" ref="M2727:M2790" si="748">$M2726*(1-(2/(36+1)))+$G2727*(2/(36+1))</f>
        <v>1.1860666321894815</v>
      </c>
      <c r="N2727" t="str">
        <f t="shared" si="737"/>
        <v>-</v>
      </c>
      <c r="O2727" t="str">
        <f t="shared" si="742"/>
        <v>Buy</v>
      </c>
      <c r="P2727" t="str">
        <f t="shared" si="728"/>
        <v>-</v>
      </c>
      <c r="Q2727" t="str">
        <f t="shared" si="743"/>
        <v>-</v>
      </c>
      <c r="R2727">
        <f t="shared" si="738"/>
        <v>1.1940200000000001</v>
      </c>
      <c r="S2727">
        <f t="shared" si="739"/>
        <v>1.19354</v>
      </c>
      <c r="T2727" t="str">
        <f t="shared" si="734"/>
        <v>-</v>
      </c>
      <c r="U2727" t="str">
        <f t="shared" si="735"/>
        <v>-</v>
      </c>
      <c r="V2727" t="str">
        <f t="shared" si="746"/>
        <v>-</v>
      </c>
      <c r="W2727">
        <f t="shared" si="744"/>
        <v>4601.3822552294714</v>
      </c>
      <c r="X2727">
        <f t="shared" si="745"/>
        <v>5491.9337769065833</v>
      </c>
      <c r="Y2727">
        <f t="shared" si="731"/>
        <v>491.93377690658326</v>
      </c>
    </row>
    <row r="2728" spans="1:25" x14ac:dyDescent="0.25">
      <c r="A2728" t="s">
        <v>2733</v>
      </c>
      <c r="B2728" s="2">
        <v>42996</v>
      </c>
      <c r="C2728" s="3">
        <v>0</v>
      </c>
      <c r="D2728">
        <v>1.1937800000000001</v>
      </c>
      <c r="E2728">
        <v>1.19692</v>
      </c>
      <c r="F2728">
        <v>1.1915</v>
      </c>
      <c r="G2728">
        <v>1.196</v>
      </c>
      <c r="H2728">
        <v>220867</v>
      </c>
      <c r="I2728">
        <f t="shared" si="736"/>
        <v>-52.02516712544255</v>
      </c>
      <c r="J2728">
        <f t="shared" si="740"/>
        <v>1.1676816666666663</v>
      </c>
      <c r="K2728">
        <f t="shared" si="741"/>
        <v>1.1686863393204849</v>
      </c>
      <c r="L2728">
        <f t="shared" si="747"/>
        <v>1.1871908333333334</v>
      </c>
      <c r="M2728">
        <f t="shared" si="748"/>
        <v>1.18660357099005</v>
      </c>
      <c r="N2728" t="str">
        <f t="shared" si="737"/>
        <v>-</v>
      </c>
      <c r="O2728" t="str">
        <f t="shared" si="742"/>
        <v>Buy</v>
      </c>
      <c r="P2728" t="str">
        <f t="shared" si="728"/>
        <v>-</v>
      </c>
      <c r="Q2728" t="str">
        <f t="shared" si="743"/>
        <v>-</v>
      </c>
      <c r="R2728">
        <f t="shared" si="738"/>
        <v>1.1962200000000001</v>
      </c>
      <c r="S2728">
        <f t="shared" si="739"/>
        <v>1.1957800000000001</v>
      </c>
      <c r="T2728" t="str">
        <f t="shared" si="734"/>
        <v>-</v>
      </c>
      <c r="U2728" t="str">
        <f t="shared" si="735"/>
        <v>-</v>
      </c>
      <c r="V2728" t="str">
        <f t="shared" si="746"/>
        <v>-</v>
      </c>
      <c r="W2728">
        <f t="shared" si="744"/>
        <v>4601.3822552294714</v>
      </c>
      <c r="X2728">
        <f t="shared" si="745"/>
        <v>5502.2408731582973</v>
      </c>
      <c r="Y2728">
        <f t="shared" si="731"/>
        <v>502.24087315829729</v>
      </c>
    </row>
    <row r="2729" spans="1:25" x14ac:dyDescent="0.25">
      <c r="A2729" t="s">
        <v>2734</v>
      </c>
      <c r="B2729" s="2">
        <v>42997</v>
      </c>
      <c r="C2729" s="3">
        <v>0</v>
      </c>
      <c r="D2729">
        <v>1.19598</v>
      </c>
      <c r="E2729">
        <v>1.2006399999999999</v>
      </c>
      <c r="F2729">
        <v>1.19536</v>
      </c>
      <c r="G2729">
        <v>1.1992499999999999</v>
      </c>
      <c r="H2729">
        <v>239203</v>
      </c>
      <c r="I2729">
        <f t="shared" si="736"/>
        <v>-39.244986236728572</v>
      </c>
      <c r="J2729">
        <f t="shared" si="740"/>
        <v>1.1687793589743587</v>
      </c>
      <c r="K2729">
        <f t="shared" si="741"/>
        <v>1.1694601028819915</v>
      </c>
      <c r="L2729">
        <f t="shared" si="747"/>
        <v>1.1878533333333336</v>
      </c>
      <c r="M2729">
        <f t="shared" si="748"/>
        <v>1.1872871617473446</v>
      </c>
      <c r="N2729" t="str">
        <f t="shared" si="737"/>
        <v>-</v>
      </c>
      <c r="O2729" t="str">
        <f t="shared" si="742"/>
        <v>Buy</v>
      </c>
      <c r="P2729" t="str">
        <f t="shared" si="728"/>
        <v>-</v>
      </c>
      <c r="Q2729" t="str">
        <f t="shared" si="743"/>
        <v>-</v>
      </c>
      <c r="R2729">
        <f t="shared" si="738"/>
        <v>1.19947</v>
      </c>
      <c r="S2729">
        <f t="shared" si="739"/>
        <v>1.19903</v>
      </c>
      <c r="T2729" t="str">
        <f t="shared" si="734"/>
        <v>-</v>
      </c>
      <c r="U2729" t="str">
        <f t="shared" si="735"/>
        <v>-</v>
      </c>
      <c r="V2729" t="str">
        <f t="shared" si="746"/>
        <v>-</v>
      </c>
      <c r="W2729">
        <f t="shared" si="744"/>
        <v>4601.3822552294714</v>
      </c>
      <c r="X2729">
        <f t="shared" si="745"/>
        <v>5517.1953654877934</v>
      </c>
      <c r="Y2729">
        <f t="shared" si="731"/>
        <v>517.19536548779342</v>
      </c>
    </row>
    <row r="2730" spans="1:25" x14ac:dyDescent="0.25">
      <c r="A2730" t="s">
        <v>2735</v>
      </c>
      <c r="B2730" s="2">
        <v>42998</v>
      </c>
      <c r="C2730" s="3">
        <v>0</v>
      </c>
      <c r="D2730">
        <v>1.1992400000000001</v>
      </c>
      <c r="E2730">
        <v>1.2034199999999999</v>
      </c>
      <c r="F2730">
        <v>1.1861299999999999</v>
      </c>
      <c r="G2730">
        <v>1.18743</v>
      </c>
      <c r="H2730">
        <v>460193</v>
      </c>
      <c r="I2730">
        <f t="shared" si="736"/>
        <v>-85.725521038143867</v>
      </c>
      <c r="J2730">
        <f t="shared" si="740"/>
        <v>1.1696865384615382</v>
      </c>
      <c r="K2730">
        <f t="shared" si="741"/>
        <v>1.1699150369862448</v>
      </c>
      <c r="L2730">
        <f t="shared" si="747"/>
        <v>1.1881622222222223</v>
      </c>
      <c r="M2730">
        <f t="shared" si="748"/>
        <v>1.1872948827339747</v>
      </c>
      <c r="N2730" t="str">
        <f t="shared" si="737"/>
        <v>-</v>
      </c>
      <c r="O2730" t="str">
        <f t="shared" si="742"/>
        <v>Buy</v>
      </c>
      <c r="P2730" t="str">
        <f t="shared" si="728"/>
        <v>-</v>
      </c>
      <c r="Q2730" t="str">
        <f t="shared" si="743"/>
        <v>-</v>
      </c>
      <c r="R2730">
        <f t="shared" si="738"/>
        <v>1.1876800000000001</v>
      </c>
      <c r="S2730">
        <f t="shared" si="739"/>
        <v>1.1871799999999999</v>
      </c>
      <c r="T2730" t="str">
        <f t="shared" si="734"/>
        <v>-</v>
      </c>
      <c r="U2730" t="str">
        <f t="shared" si="735"/>
        <v>-</v>
      </c>
      <c r="V2730" t="str">
        <f t="shared" si="746"/>
        <v>-</v>
      </c>
      <c r="W2730">
        <f t="shared" si="744"/>
        <v>4601.3822552294714</v>
      </c>
      <c r="X2730">
        <f t="shared" si="745"/>
        <v>5462.6689857633237</v>
      </c>
      <c r="Y2730">
        <f t="shared" si="731"/>
        <v>462.66898576332369</v>
      </c>
    </row>
    <row r="2731" spans="1:25" x14ac:dyDescent="0.25">
      <c r="A2731" t="s">
        <v>2736</v>
      </c>
      <c r="B2731" s="2">
        <v>42999</v>
      </c>
      <c r="C2731" s="3">
        <v>0</v>
      </c>
      <c r="D2731">
        <v>1.1874199999999999</v>
      </c>
      <c r="E2731">
        <v>1.1953499999999999</v>
      </c>
      <c r="F2731">
        <v>1.1865600000000001</v>
      </c>
      <c r="G2731">
        <v>1.1944699999999999</v>
      </c>
      <c r="H2731">
        <v>598574</v>
      </c>
      <c r="I2731">
        <f t="shared" si="736"/>
        <v>-58.041683051514234</v>
      </c>
      <c r="J2731">
        <f t="shared" si="740"/>
        <v>1.170705769230769</v>
      </c>
      <c r="K2731">
        <f t="shared" si="741"/>
        <v>1.1705366816195042</v>
      </c>
      <c r="L2731">
        <f t="shared" si="747"/>
        <v>1.1886475000000001</v>
      </c>
      <c r="M2731">
        <f t="shared" si="748"/>
        <v>1.1876827269105166</v>
      </c>
      <c r="N2731" t="str">
        <f t="shared" si="737"/>
        <v>-</v>
      </c>
      <c r="O2731" t="str">
        <f t="shared" si="742"/>
        <v>Buy</v>
      </c>
      <c r="P2731" t="str">
        <f t="shared" si="728"/>
        <v>-</v>
      </c>
      <c r="Q2731" t="str">
        <f t="shared" si="743"/>
        <v>-</v>
      </c>
      <c r="R2731">
        <f t="shared" si="738"/>
        <v>1.1947000000000001</v>
      </c>
      <c r="S2731">
        <f t="shared" si="739"/>
        <v>1.19424</v>
      </c>
      <c r="T2731" t="str">
        <f t="shared" si="734"/>
        <v>-</v>
      </c>
      <c r="U2731" t="str">
        <f t="shared" si="735"/>
        <v>-</v>
      </c>
      <c r="V2731" t="str">
        <f t="shared" si="746"/>
        <v>-</v>
      </c>
      <c r="W2731">
        <f t="shared" si="744"/>
        <v>4601.3822552294714</v>
      </c>
      <c r="X2731">
        <f t="shared" si="745"/>
        <v>5495.154744485244</v>
      </c>
      <c r="Y2731">
        <f t="shared" si="731"/>
        <v>495.15474448524401</v>
      </c>
    </row>
    <row r="2732" spans="1:25" x14ac:dyDescent="0.25">
      <c r="A2732" t="s">
        <v>2737</v>
      </c>
      <c r="B2732" s="2">
        <v>43000</v>
      </c>
      <c r="C2732" s="3">
        <v>0</v>
      </c>
      <c r="D2732">
        <v>1.1944600000000001</v>
      </c>
      <c r="E2732">
        <v>1.20044</v>
      </c>
      <c r="F2732">
        <v>1.1936899999999999</v>
      </c>
      <c r="G2732">
        <v>1.1946600000000001</v>
      </c>
      <c r="H2732">
        <v>226456</v>
      </c>
      <c r="I2732">
        <f t="shared" si="736"/>
        <v>-57.29453401494272</v>
      </c>
      <c r="J2732">
        <f t="shared" si="740"/>
        <v>1.1716734615384614</v>
      </c>
      <c r="K2732">
        <f t="shared" si="741"/>
        <v>1.1711473985405294</v>
      </c>
      <c r="L2732">
        <f t="shared" si="747"/>
        <v>1.1889994444444441</v>
      </c>
      <c r="M2732">
        <f t="shared" si="748"/>
        <v>1.1880598768072455</v>
      </c>
      <c r="N2732" t="str">
        <f t="shared" si="737"/>
        <v>-</v>
      </c>
      <c r="O2732" t="str">
        <f t="shared" si="742"/>
        <v>Buy</v>
      </c>
      <c r="P2732" t="str">
        <f t="shared" si="728"/>
        <v>-</v>
      </c>
      <c r="Q2732" t="str">
        <f t="shared" si="743"/>
        <v>-</v>
      </c>
      <c r="R2732">
        <f t="shared" si="738"/>
        <v>1.19485</v>
      </c>
      <c r="S2732">
        <f t="shared" si="739"/>
        <v>1.1944699999999999</v>
      </c>
      <c r="T2732" t="str">
        <f t="shared" si="734"/>
        <v>-</v>
      </c>
      <c r="U2732" t="str">
        <f t="shared" si="735"/>
        <v>-</v>
      </c>
      <c r="V2732" t="str">
        <f t="shared" si="746"/>
        <v>-</v>
      </c>
      <c r="W2732">
        <f t="shared" si="744"/>
        <v>4601.3822552294714</v>
      </c>
      <c r="X2732">
        <f t="shared" si="745"/>
        <v>5496.2130624039464</v>
      </c>
      <c r="Y2732">
        <f t="shared" si="731"/>
        <v>496.21306240394642</v>
      </c>
    </row>
    <row r="2733" spans="1:25" x14ac:dyDescent="0.25">
      <c r="A2733" t="s">
        <v>2738</v>
      </c>
      <c r="B2733" s="2">
        <v>43002</v>
      </c>
      <c r="C2733" s="3">
        <v>0</v>
      </c>
      <c r="D2733">
        <v>1.18947</v>
      </c>
      <c r="E2733">
        <v>1.19268</v>
      </c>
      <c r="F2733">
        <v>1.18947</v>
      </c>
      <c r="G2733">
        <v>1.1926699999999999</v>
      </c>
      <c r="H2733">
        <v>13895</v>
      </c>
      <c r="I2733">
        <f t="shared" si="736"/>
        <v>-65.119937082186738</v>
      </c>
      <c r="J2733">
        <f t="shared" si="740"/>
        <v>1.1726055128205128</v>
      </c>
      <c r="K2733">
        <f t="shared" si="741"/>
        <v>1.1716922745268452</v>
      </c>
      <c r="L2733">
        <f t="shared" si="747"/>
        <v>1.1892813888888887</v>
      </c>
      <c r="M2733">
        <f t="shared" si="748"/>
        <v>1.1883090726555023</v>
      </c>
      <c r="N2733" t="str">
        <f t="shared" si="737"/>
        <v>-</v>
      </c>
      <c r="O2733" t="str">
        <f t="shared" si="742"/>
        <v>Buy</v>
      </c>
      <c r="P2733" t="str">
        <f t="shared" si="728"/>
        <v>-</v>
      </c>
      <c r="Q2733" t="str">
        <f t="shared" si="743"/>
        <v>-</v>
      </c>
      <c r="R2733">
        <f t="shared" si="738"/>
        <v>1.1928300000000001</v>
      </c>
      <c r="S2733">
        <f t="shared" si="739"/>
        <v>1.19251</v>
      </c>
      <c r="T2733" t="str">
        <f t="shared" si="734"/>
        <v>-</v>
      </c>
      <c r="U2733" t="str">
        <f t="shared" si="735"/>
        <v>-</v>
      </c>
      <c r="V2733" t="str">
        <f t="shared" si="746"/>
        <v>-</v>
      </c>
      <c r="W2733">
        <f t="shared" si="744"/>
        <v>4601.3822552294714</v>
      </c>
      <c r="X2733">
        <f t="shared" si="745"/>
        <v>5487.1943531836969</v>
      </c>
      <c r="Y2733">
        <f t="shared" si="731"/>
        <v>487.19435318369688</v>
      </c>
    </row>
    <row r="2734" spans="1:25" x14ac:dyDescent="0.25">
      <c r="A2734" t="s">
        <v>2739</v>
      </c>
      <c r="B2734" s="2">
        <v>43003</v>
      </c>
      <c r="C2734" s="3">
        <v>0</v>
      </c>
      <c r="D2734">
        <v>1.1926600000000001</v>
      </c>
      <c r="E2734">
        <v>1.1936500000000001</v>
      </c>
      <c r="F2734">
        <v>1.18319</v>
      </c>
      <c r="G2734">
        <v>1.1855500000000001</v>
      </c>
      <c r="H2734">
        <v>234722</v>
      </c>
      <c r="I2734">
        <f t="shared" si="736"/>
        <v>-88.334157192287975</v>
      </c>
      <c r="J2734">
        <f t="shared" si="740"/>
        <v>1.1734679487179487</v>
      </c>
      <c r="K2734">
        <f t="shared" si="741"/>
        <v>1.1720431030198366</v>
      </c>
      <c r="L2734">
        <f t="shared" si="747"/>
        <v>1.189503611111111</v>
      </c>
      <c r="M2734">
        <f t="shared" si="748"/>
        <v>1.1881599335930428</v>
      </c>
      <c r="N2734" t="str">
        <f t="shared" si="737"/>
        <v>-</v>
      </c>
      <c r="O2734" t="str">
        <f t="shared" si="742"/>
        <v>Buy</v>
      </c>
      <c r="P2734" t="str">
        <f t="shared" si="728"/>
        <v>-</v>
      </c>
      <c r="Q2734" t="str">
        <f t="shared" si="743"/>
        <v>-</v>
      </c>
      <c r="R2734">
        <f t="shared" si="738"/>
        <v>1.18574</v>
      </c>
      <c r="S2734">
        <f t="shared" si="739"/>
        <v>1.18536</v>
      </c>
      <c r="T2734" t="str">
        <f t="shared" si="734"/>
        <v>-</v>
      </c>
      <c r="U2734" t="str">
        <f t="shared" si="735"/>
        <v>-</v>
      </c>
      <c r="V2734" t="str">
        <f t="shared" si="746"/>
        <v>-</v>
      </c>
      <c r="W2734">
        <f t="shared" si="744"/>
        <v>4601.3822552294714</v>
      </c>
      <c r="X2734">
        <f t="shared" si="745"/>
        <v>5454.2944700588059</v>
      </c>
      <c r="Y2734">
        <f t="shared" si="731"/>
        <v>454.29447005880593</v>
      </c>
    </row>
    <row r="2735" spans="1:25" x14ac:dyDescent="0.25">
      <c r="A2735" t="s">
        <v>2740</v>
      </c>
      <c r="B2735" s="2">
        <v>43004</v>
      </c>
      <c r="C2735" s="3">
        <v>0</v>
      </c>
      <c r="D2735">
        <v>1.1855599999999999</v>
      </c>
      <c r="E2735">
        <v>1.18615</v>
      </c>
      <c r="F2735">
        <v>1.17574</v>
      </c>
      <c r="G2735">
        <v>1.17838</v>
      </c>
      <c r="H2735">
        <v>235937</v>
      </c>
      <c r="I2735">
        <f t="shared" si="736"/>
        <v>-90.462427745664797</v>
      </c>
      <c r="J2735">
        <f t="shared" si="740"/>
        <v>1.1740408974358973</v>
      </c>
      <c r="K2735">
        <f t="shared" si="741"/>
        <v>1.1722035307914864</v>
      </c>
      <c r="L2735">
        <f t="shared" si="747"/>
        <v>1.1896244444444442</v>
      </c>
      <c r="M2735">
        <f t="shared" si="748"/>
        <v>1.1876312885339595</v>
      </c>
      <c r="N2735" t="str">
        <f t="shared" si="737"/>
        <v>-</v>
      </c>
      <c r="O2735" t="str">
        <f t="shared" si="742"/>
        <v>Buy</v>
      </c>
      <c r="P2735" t="str">
        <f t="shared" si="728"/>
        <v>-</v>
      </c>
      <c r="Q2735" t="str">
        <f t="shared" si="743"/>
        <v>-</v>
      </c>
      <c r="R2735">
        <f t="shared" si="738"/>
        <v>1.17865</v>
      </c>
      <c r="S2735">
        <f t="shared" si="739"/>
        <v>1.17811</v>
      </c>
      <c r="T2735" t="str">
        <f t="shared" si="734"/>
        <v>-</v>
      </c>
      <c r="U2735" t="str">
        <f t="shared" si="735"/>
        <v>-</v>
      </c>
      <c r="V2735" t="str">
        <f t="shared" si="746"/>
        <v>-</v>
      </c>
      <c r="W2735">
        <f t="shared" si="744"/>
        <v>4601.3822552294714</v>
      </c>
      <c r="X2735">
        <f t="shared" si="745"/>
        <v>5420.9344487083927</v>
      </c>
      <c r="Y2735">
        <f t="shared" si="731"/>
        <v>420.93444870839267</v>
      </c>
    </row>
    <row r="2736" spans="1:25" x14ac:dyDescent="0.25">
      <c r="A2736" t="s">
        <v>2741</v>
      </c>
      <c r="B2736" s="2">
        <v>43005</v>
      </c>
      <c r="C2736" s="3">
        <v>0</v>
      </c>
      <c r="D2736">
        <v>1.17838</v>
      </c>
      <c r="E2736">
        <v>1.1795</v>
      </c>
      <c r="F2736">
        <v>1.17171</v>
      </c>
      <c r="G2736">
        <v>1.1749700000000001</v>
      </c>
      <c r="H2736">
        <v>255063</v>
      </c>
      <c r="I2736">
        <f t="shared" si="736"/>
        <v>-89.719331441185588</v>
      </c>
      <c r="J2736">
        <f t="shared" si="740"/>
        <v>1.1745171794871796</v>
      </c>
      <c r="K2736">
        <f t="shared" si="741"/>
        <v>1.1722735679866385</v>
      </c>
      <c r="L2736">
        <f t="shared" si="747"/>
        <v>1.1895577777777775</v>
      </c>
      <c r="M2736">
        <f t="shared" si="748"/>
        <v>1.186946894559151</v>
      </c>
      <c r="N2736" t="str">
        <f t="shared" si="737"/>
        <v>Buy</v>
      </c>
      <c r="O2736" t="str">
        <f t="shared" si="742"/>
        <v>Buy</v>
      </c>
      <c r="P2736" t="str">
        <f t="shared" ref="P2736:P2799" si="749">IF(N2736=O2736,O2736,"-")</f>
        <v>Buy</v>
      </c>
      <c r="Q2736" t="str">
        <f t="shared" si="743"/>
        <v>-</v>
      </c>
      <c r="R2736">
        <f t="shared" si="738"/>
        <v>1.1753199999999999</v>
      </c>
      <c r="S2736">
        <f t="shared" si="739"/>
        <v>1.17462</v>
      </c>
      <c r="T2736" t="str">
        <f t="shared" si="734"/>
        <v>-</v>
      </c>
      <c r="U2736" t="str">
        <f t="shared" si="735"/>
        <v>-</v>
      </c>
      <c r="V2736">
        <f t="shared" si="746"/>
        <v>5000</v>
      </c>
      <c r="W2736">
        <f t="shared" si="744"/>
        <v>4601.3822552294714</v>
      </c>
      <c r="X2736">
        <f t="shared" si="745"/>
        <v>5404.8756246376415</v>
      </c>
      <c r="Y2736">
        <f t="shared" si="731"/>
        <v>404.87562463764152</v>
      </c>
    </row>
    <row r="2737" spans="1:25" x14ac:dyDescent="0.25">
      <c r="A2737" t="s">
        <v>2742</v>
      </c>
      <c r="B2737" s="2">
        <v>43006</v>
      </c>
      <c r="C2737" s="3">
        <v>0</v>
      </c>
      <c r="D2737">
        <v>1.1749799999999999</v>
      </c>
      <c r="E2737">
        <v>1.1803999999999999</v>
      </c>
      <c r="F2737">
        <v>1.1721200000000001</v>
      </c>
      <c r="G2737">
        <v>1.1781200000000001</v>
      </c>
      <c r="H2737">
        <v>252112</v>
      </c>
      <c r="I2737">
        <f t="shared" si="736"/>
        <v>-79.785556606748514</v>
      </c>
      <c r="J2737">
        <f t="shared" si="740"/>
        <v>1.1749553846153848</v>
      </c>
      <c r="K2737">
        <f t="shared" si="741"/>
        <v>1.1724215789236856</v>
      </c>
      <c r="L2737">
        <f t="shared" si="747"/>
        <v>1.1897399999999998</v>
      </c>
      <c r="M2737">
        <f t="shared" si="748"/>
        <v>1.1864697651235212</v>
      </c>
      <c r="N2737" t="str">
        <f t="shared" si="737"/>
        <v>-</v>
      </c>
      <c r="O2737" t="str">
        <f t="shared" si="742"/>
        <v>Buy</v>
      </c>
      <c r="P2737" t="str">
        <f t="shared" si="749"/>
        <v>-</v>
      </c>
      <c r="Q2737" t="str">
        <f t="shared" si="743"/>
        <v>-</v>
      </c>
      <c r="R2737">
        <f t="shared" si="738"/>
        <v>1.1785099999999999</v>
      </c>
      <c r="S2737">
        <f t="shared" si="739"/>
        <v>1.1777299999999999</v>
      </c>
      <c r="T2737" t="str">
        <f t="shared" si="734"/>
        <v>-</v>
      </c>
      <c r="U2737" t="str">
        <f t="shared" si="735"/>
        <v>-</v>
      </c>
      <c r="V2737" t="str">
        <f t="shared" si="746"/>
        <v>-</v>
      </c>
      <c r="W2737">
        <f>W2736</f>
        <v>4601.3822552294714</v>
      </c>
      <c r="X2737">
        <f>W2737*S2737</f>
        <v>5419.185923451405</v>
      </c>
      <c r="Y2737">
        <f t="shared" si="731"/>
        <v>419.18592345140496</v>
      </c>
    </row>
    <row r="2738" spans="1:25" x14ac:dyDescent="0.25">
      <c r="A2738" t="s">
        <v>2743</v>
      </c>
      <c r="B2738" s="2">
        <v>43007</v>
      </c>
      <c r="C2738" s="3">
        <v>0</v>
      </c>
      <c r="D2738">
        <v>1.1781299999999999</v>
      </c>
      <c r="E2738">
        <v>1.1832499999999999</v>
      </c>
      <c r="F2738">
        <v>1.17726</v>
      </c>
      <c r="G2738">
        <v>1.18137</v>
      </c>
      <c r="H2738">
        <v>197174</v>
      </c>
      <c r="I2738">
        <f t="shared" si="736"/>
        <v>-69.536423841059502</v>
      </c>
      <c r="J2738">
        <f t="shared" si="740"/>
        <v>1.1754535897435896</v>
      </c>
      <c r="K2738">
        <f t="shared" si="741"/>
        <v>1.1726481212294151</v>
      </c>
      <c r="L2738">
        <f t="shared" si="747"/>
        <v>1.1898916666666668</v>
      </c>
      <c r="M2738">
        <f t="shared" si="748"/>
        <v>1.1861941021438713</v>
      </c>
      <c r="N2738" t="str">
        <f t="shared" si="737"/>
        <v>-</v>
      </c>
      <c r="O2738" t="str">
        <f t="shared" si="742"/>
        <v>Buy</v>
      </c>
      <c r="P2738" t="str">
        <f t="shared" si="749"/>
        <v>-</v>
      </c>
      <c r="Q2738" t="str">
        <f t="shared" si="743"/>
        <v>-</v>
      </c>
      <c r="R2738">
        <f t="shared" si="738"/>
        <v>1.1817599999999999</v>
      </c>
      <c r="S2738">
        <f t="shared" si="739"/>
        <v>1.1809799999999999</v>
      </c>
      <c r="T2738" t="str">
        <f t="shared" si="734"/>
        <v>-</v>
      </c>
      <c r="U2738" t="str">
        <f t="shared" si="735"/>
        <v>-</v>
      </c>
      <c r="V2738" t="str">
        <f t="shared" si="746"/>
        <v>-</v>
      </c>
      <c r="W2738">
        <f t="shared" ref="W2738:W2762" si="750">W2737</f>
        <v>4601.3822552294714</v>
      </c>
      <c r="X2738">
        <f t="shared" ref="X2738:X2762" si="751">W2738*S2738</f>
        <v>5434.1404157809011</v>
      </c>
      <c r="Y2738">
        <f t="shared" si="731"/>
        <v>434.14041578090109</v>
      </c>
    </row>
    <row r="2739" spans="1:25" x14ac:dyDescent="0.25">
      <c r="A2739" t="s">
        <v>2744</v>
      </c>
      <c r="B2739" s="2">
        <v>43009</v>
      </c>
      <c r="C2739" s="3">
        <v>0</v>
      </c>
      <c r="D2739">
        <v>1.17886</v>
      </c>
      <c r="E2739">
        <v>1.1815100000000001</v>
      </c>
      <c r="F2739">
        <v>1.17886</v>
      </c>
      <c r="G2739">
        <v>1.18079</v>
      </c>
      <c r="H2739">
        <v>8969</v>
      </c>
      <c r="I2739">
        <f t="shared" si="736"/>
        <v>-71.365499842321029</v>
      </c>
      <c r="J2739">
        <f t="shared" si="740"/>
        <v>1.175946794871795</v>
      </c>
      <c r="K2739">
        <f t="shared" si="741"/>
        <v>1.1728542447425943</v>
      </c>
      <c r="L2739">
        <f t="shared" si="747"/>
        <v>1.1900352777777778</v>
      </c>
      <c r="M2739">
        <f t="shared" si="748"/>
        <v>1.185901988514473</v>
      </c>
      <c r="N2739" t="str">
        <f t="shared" si="737"/>
        <v>-</v>
      </c>
      <c r="O2739" t="str">
        <f t="shared" si="742"/>
        <v>Buy</v>
      </c>
      <c r="P2739" t="str">
        <f t="shared" si="749"/>
        <v>-</v>
      </c>
      <c r="Q2739" t="str">
        <f t="shared" si="743"/>
        <v>-</v>
      </c>
      <c r="R2739">
        <f t="shared" si="738"/>
        <v>1.1811799999999999</v>
      </c>
      <c r="S2739">
        <f t="shared" si="739"/>
        <v>1.1803999999999999</v>
      </c>
      <c r="T2739" t="str">
        <f t="shared" si="734"/>
        <v>-</v>
      </c>
      <c r="U2739" t="str">
        <f t="shared" si="735"/>
        <v>-</v>
      </c>
      <c r="V2739" t="str">
        <f t="shared" si="746"/>
        <v>-</v>
      </c>
      <c r="W2739">
        <f t="shared" si="750"/>
        <v>4601.3822552294714</v>
      </c>
      <c r="X2739">
        <f t="shared" si="751"/>
        <v>5431.4716140728679</v>
      </c>
      <c r="Y2739">
        <f t="shared" si="731"/>
        <v>431.47161407286785</v>
      </c>
    </row>
    <row r="2740" spans="1:25" x14ac:dyDescent="0.25">
      <c r="A2740" t="s">
        <v>2745</v>
      </c>
      <c r="B2740" s="2">
        <v>43010</v>
      </c>
      <c r="C2740" s="3">
        <v>0</v>
      </c>
      <c r="D2740">
        <v>1.18079</v>
      </c>
      <c r="E2740">
        <v>1.18079</v>
      </c>
      <c r="F2740">
        <v>1.1730100000000001</v>
      </c>
      <c r="G2740">
        <v>1.1731499999999999</v>
      </c>
      <c r="H2740">
        <v>219906</v>
      </c>
      <c r="I2740">
        <f t="shared" si="736"/>
        <v>-95.458845789971974</v>
      </c>
      <c r="J2740">
        <f t="shared" si="740"/>
        <v>1.1764073076923078</v>
      </c>
      <c r="K2740">
        <f t="shared" si="741"/>
        <v>1.1728617322174653</v>
      </c>
      <c r="L2740">
        <f t="shared" si="747"/>
        <v>1.1898138888888889</v>
      </c>
      <c r="M2740">
        <f t="shared" si="748"/>
        <v>1.185212691838015</v>
      </c>
      <c r="N2740" t="str">
        <f t="shared" si="737"/>
        <v>-</v>
      </c>
      <c r="O2740" t="str">
        <f t="shared" si="742"/>
        <v>Buy</v>
      </c>
      <c r="P2740" t="str">
        <f t="shared" si="749"/>
        <v>-</v>
      </c>
      <c r="Q2740" t="str">
        <f t="shared" si="743"/>
        <v>-</v>
      </c>
      <c r="R2740">
        <f t="shared" si="738"/>
        <v>1.1735599999999999</v>
      </c>
      <c r="S2740">
        <f t="shared" si="739"/>
        <v>1.1727399999999999</v>
      </c>
      <c r="T2740" t="str">
        <f t="shared" si="734"/>
        <v>-</v>
      </c>
      <c r="U2740" t="str">
        <f t="shared" si="735"/>
        <v>-</v>
      </c>
      <c r="V2740" t="str">
        <f t="shared" si="746"/>
        <v>-</v>
      </c>
      <c r="W2740">
        <f t="shared" si="750"/>
        <v>4601.3822552294714</v>
      </c>
      <c r="X2740">
        <f t="shared" si="751"/>
        <v>5396.22502599781</v>
      </c>
      <c r="Y2740">
        <f t="shared" si="731"/>
        <v>396.22502599781001</v>
      </c>
    </row>
    <row r="2741" spans="1:25" x14ac:dyDescent="0.25">
      <c r="A2741" t="s">
        <v>2746</v>
      </c>
      <c r="B2741" s="2">
        <v>43011</v>
      </c>
      <c r="C2741" s="3">
        <v>0</v>
      </c>
      <c r="D2741">
        <v>1.17319</v>
      </c>
      <c r="E2741">
        <v>1.1773199999999999</v>
      </c>
      <c r="F2741">
        <v>1.16961</v>
      </c>
      <c r="G2741">
        <v>1.1747700000000001</v>
      </c>
      <c r="H2741">
        <v>204296</v>
      </c>
      <c r="I2741">
        <f t="shared" si="736"/>
        <v>-84.73824312333609</v>
      </c>
      <c r="J2741">
        <f t="shared" si="740"/>
        <v>1.1769050000000003</v>
      </c>
      <c r="K2741">
        <f t="shared" si="741"/>
        <v>1.1729100427942383</v>
      </c>
      <c r="L2741">
        <f t="shared" si="747"/>
        <v>1.1897755555555556</v>
      </c>
      <c r="M2741">
        <f t="shared" si="748"/>
        <v>1.1846482220089329</v>
      </c>
      <c r="N2741" t="str">
        <f t="shared" si="737"/>
        <v>Buy</v>
      </c>
      <c r="O2741" t="str">
        <f t="shared" si="742"/>
        <v>Buy</v>
      </c>
      <c r="P2741" t="str">
        <f t="shared" si="749"/>
        <v>Buy</v>
      </c>
      <c r="Q2741" t="str">
        <f t="shared" si="743"/>
        <v>-</v>
      </c>
      <c r="R2741">
        <f t="shared" si="738"/>
        <v>1.1751400000000001</v>
      </c>
      <c r="S2741">
        <f t="shared" si="739"/>
        <v>1.1744000000000001</v>
      </c>
      <c r="T2741" t="str">
        <f t="shared" si="734"/>
        <v>-</v>
      </c>
      <c r="U2741" t="str">
        <f t="shared" si="735"/>
        <v>-</v>
      </c>
      <c r="V2741">
        <f t="shared" si="746"/>
        <v>5000</v>
      </c>
      <c r="W2741">
        <f t="shared" si="750"/>
        <v>4601.3822552294714</v>
      </c>
      <c r="X2741">
        <f t="shared" si="751"/>
        <v>5403.8633205414917</v>
      </c>
      <c r="Y2741">
        <f t="shared" si="731"/>
        <v>403.8633205414917</v>
      </c>
    </row>
    <row r="2742" spans="1:25" x14ac:dyDescent="0.25">
      <c r="A2742" t="s">
        <v>2747</v>
      </c>
      <c r="B2742" s="2">
        <v>43012</v>
      </c>
      <c r="C2742" s="3">
        <v>0</v>
      </c>
      <c r="D2742">
        <v>1.17476</v>
      </c>
      <c r="E2742">
        <v>1.1787700000000001</v>
      </c>
      <c r="F2742">
        <v>1.1746399999999999</v>
      </c>
      <c r="G2742">
        <v>1.1756599999999999</v>
      </c>
      <c r="H2742">
        <v>211864</v>
      </c>
      <c r="I2742">
        <f t="shared" si="736"/>
        <v>-82.105885832594183</v>
      </c>
      <c r="J2742">
        <f t="shared" si="740"/>
        <v>1.1774308974358976</v>
      </c>
      <c r="K2742">
        <f t="shared" si="741"/>
        <v>1.1729796619640045</v>
      </c>
      <c r="L2742">
        <f t="shared" si="747"/>
        <v>1.1896119444444446</v>
      </c>
      <c r="M2742">
        <f t="shared" si="748"/>
        <v>1.1841623721706123</v>
      </c>
      <c r="N2742" t="str">
        <f t="shared" si="737"/>
        <v>-</v>
      </c>
      <c r="O2742" t="str">
        <f t="shared" si="742"/>
        <v>Buy</v>
      </c>
      <c r="P2742" t="str">
        <f t="shared" si="749"/>
        <v>-</v>
      </c>
      <c r="Q2742" t="str">
        <f t="shared" si="743"/>
        <v>-</v>
      </c>
      <c r="R2742">
        <f t="shared" si="738"/>
        <v>1.17604</v>
      </c>
      <c r="S2742">
        <f t="shared" si="739"/>
        <v>1.1752800000000001</v>
      </c>
      <c r="T2742" t="str">
        <f t="shared" si="734"/>
        <v>-</v>
      </c>
      <c r="U2742" t="str">
        <f t="shared" si="735"/>
        <v>-</v>
      </c>
      <c r="V2742" t="str">
        <f t="shared" si="746"/>
        <v>-</v>
      </c>
      <c r="W2742">
        <f t="shared" si="750"/>
        <v>4601.3822552294714</v>
      </c>
      <c r="X2742">
        <f t="shared" si="751"/>
        <v>5407.9125369260937</v>
      </c>
      <c r="Y2742">
        <f t="shared" si="731"/>
        <v>407.91253692609371</v>
      </c>
    </row>
    <row r="2743" spans="1:25" x14ac:dyDescent="0.25">
      <c r="A2743" t="s">
        <v>2748</v>
      </c>
      <c r="B2743" s="2">
        <v>43013</v>
      </c>
      <c r="C2743" s="3">
        <v>0</v>
      </c>
      <c r="D2743">
        <v>1.1756500000000001</v>
      </c>
      <c r="E2743">
        <v>1.17787</v>
      </c>
      <c r="F2743">
        <v>1.1698999999999999</v>
      </c>
      <c r="G2743">
        <v>1.1713800000000001</v>
      </c>
      <c r="H2743">
        <v>192745</v>
      </c>
      <c r="I2743">
        <f t="shared" si="736"/>
        <v>-94.76486246672566</v>
      </c>
      <c r="J2743">
        <f t="shared" si="740"/>
        <v>1.1778060256410259</v>
      </c>
      <c r="K2743">
        <f t="shared" si="741"/>
        <v>1.1729391641927638</v>
      </c>
      <c r="L2743">
        <f t="shared" si="747"/>
        <v>1.1893788888888888</v>
      </c>
      <c r="M2743">
        <f t="shared" si="748"/>
        <v>1.183471433134363</v>
      </c>
      <c r="N2743" t="str">
        <f t="shared" si="737"/>
        <v>-</v>
      </c>
      <c r="O2743" t="str">
        <f t="shared" si="742"/>
        <v>Sell</v>
      </c>
      <c r="P2743" t="str">
        <f t="shared" si="749"/>
        <v>-</v>
      </c>
      <c r="Q2743" t="str">
        <f t="shared" si="743"/>
        <v>-</v>
      </c>
      <c r="R2743">
        <f t="shared" si="738"/>
        <v>1.17174</v>
      </c>
      <c r="S2743">
        <f t="shared" si="739"/>
        <v>1.1710199999999999</v>
      </c>
      <c r="T2743" t="str">
        <f t="shared" si="734"/>
        <v>-</v>
      </c>
      <c r="U2743" t="str">
        <f t="shared" si="735"/>
        <v>-</v>
      </c>
      <c r="V2743" t="str">
        <f t="shared" si="746"/>
        <v>-</v>
      </c>
      <c r="W2743">
        <f t="shared" si="750"/>
        <v>4601.3822552294714</v>
      </c>
      <c r="X2743">
        <f t="shared" si="751"/>
        <v>5388.3106485188155</v>
      </c>
      <c r="Y2743">
        <f t="shared" si="731"/>
        <v>388.31064851881547</v>
      </c>
    </row>
    <row r="2744" spans="1:25" x14ac:dyDescent="0.25">
      <c r="A2744" t="s">
        <v>2749</v>
      </c>
      <c r="B2744" s="2">
        <v>43014</v>
      </c>
      <c r="C2744" s="3">
        <v>0</v>
      </c>
      <c r="D2744">
        <v>1.1714</v>
      </c>
      <c r="E2744">
        <v>1.17387</v>
      </c>
      <c r="F2744">
        <v>1.16692</v>
      </c>
      <c r="G2744">
        <v>1.17299</v>
      </c>
      <c r="H2744">
        <v>215635</v>
      </c>
      <c r="I2744">
        <f t="shared" si="736"/>
        <v>-81.891408114558402</v>
      </c>
      <c r="J2744">
        <f t="shared" si="740"/>
        <v>1.1782294871794872</v>
      </c>
      <c r="K2744">
        <f t="shared" si="741"/>
        <v>1.1729404511752253</v>
      </c>
      <c r="L2744">
        <f t="shared" si="747"/>
        <v>1.1888455555555555</v>
      </c>
      <c r="M2744">
        <f t="shared" si="748"/>
        <v>1.1829048691811541</v>
      </c>
      <c r="N2744" t="str">
        <f t="shared" si="737"/>
        <v>Buy</v>
      </c>
      <c r="O2744" t="str">
        <f t="shared" si="742"/>
        <v>Buy</v>
      </c>
      <c r="P2744" t="str">
        <f t="shared" si="749"/>
        <v>Buy</v>
      </c>
      <c r="Q2744" t="str">
        <f t="shared" si="743"/>
        <v>-</v>
      </c>
      <c r="R2744">
        <f t="shared" si="738"/>
        <v>1.1732800000000001</v>
      </c>
      <c r="S2744">
        <f t="shared" si="739"/>
        <v>1.1727000000000001</v>
      </c>
      <c r="T2744" t="str">
        <f t="shared" si="734"/>
        <v>-</v>
      </c>
      <c r="U2744" t="str">
        <f t="shared" si="735"/>
        <v>-</v>
      </c>
      <c r="V2744">
        <f t="shared" si="746"/>
        <v>5000</v>
      </c>
      <c r="W2744">
        <f t="shared" si="750"/>
        <v>4601.3822552294714</v>
      </c>
      <c r="X2744">
        <f t="shared" si="751"/>
        <v>5396.0409707076014</v>
      </c>
      <c r="Y2744">
        <f t="shared" si="731"/>
        <v>396.04097070760145</v>
      </c>
    </row>
    <row r="2745" spans="1:25" x14ac:dyDescent="0.25">
      <c r="A2745" t="s">
        <v>2750</v>
      </c>
      <c r="B2745" s="2">
        <v>43016</v>
      </c>
      <c r="C2745" s="3">
        <v>0</v>
      </c>
      <c r="D2745">
        <v>1.1727099999999999</v>
      </c>
      <c r="E2745">
        <v>1.17435</v>
      </c>
      <c r="F2745">
        <v>1.1726700000000001</v>
      </c>
      <c r="G2745">
        <v>1.17424</v>
      </c>
      <c r="H2745">
        <v>9817</v>
      </c>
      <c r="I2745">
        <f t="shared" si="736"/>
        <v>-78.162291169451095</v>
      </c>
      <c r="J2745">
        <f t="shared" si="740"/>
        <v>1.1786641025641025</v>
      </c>
      <c r="K2745">
        <f t="shared" si="741"/>
        <v>1.1729733511454727</v>
      </c>
      <c r="L2745">
        <f t="shared" si="747"/>
        <v>1.1882658333333334</v>
      </c>
      <c r="M2745">
        <f t="shared" si="748"/>
        <v>1.1824364978740647</v>
      </c>
      <c r="N2745" t="str">
        <f t="shared" si="737"/>
        <v>-</v>
      </c>
      <c r="O2745" t="str">
        <f t="shared" si="742"/>
        <v>Buy</v>
      </c>
      <c r="P2745" t="str">
        <f t="shared" si="749"/>
        <v>-</v>
      </c>
      <c r="Q2745" t="str">
        <f t="shared" si="743"/>
        <v>-</v>
      </c>
      <c r="R2745">
        <f t="shared" si="738"/>
        <v>1.1744399999999999</v>
      </c>
      <c r="S2745">
        <f t="shared" si="739"/>
        <v>1.17404</v>
      </c>
      <c r="T2745" t="str">
        <f t="shared" si="734"/>
        <v>-</v>
      </c>
      <c r="U2745" t="str">
        <f t="shared" si="735"/>
        <v>-</v>
      </c>
      <c r="V2745" t="str">
        <f t="shared" si="746"/>
        <v>-</v>
      </c>
      <c r="W2745">
        <f t="shared" si="750"/>
        <v>4601.3822552294714</v>
      </c>
      <c r="X2745">
        <f t="shared" si="751"/>
        <v>5402.2068229296083</v>
      </c>
      <c r="Y2745">
        <f t="shared" ref="Y2745:Y2808" si="752">X2745-$AE$88</f>
        <v>402.20682292960828</v>
      </c>
    </row>
    <row r="2746" spans="1:25" x14ac:dyDescent="0.25">
      <c r="A2746" t="s">
        <v>2751</v>
      </c>
      <c r="B2746" s="2">
        <v>43017</v>
      </c>
      <c r="C2746" s="3">
        <v>0</v>
      </c>
      <c r="D2746">
        <v>1.17422</v>
      </c>
      <c r="E2746">
        <v>1.17561</v>
      </c>
      <c r="F2746">
        <v>1.17195</v>
      </c>
      <c r="G2746">
        <v>1.1740999999999999</v>
      </c>
      <c r="H2746">
        <v>148244</v>
      </c>
      <c r="I2746">
        <f t="shared" si="736"/>
        <v>-73.138795361017856</v>
      </c>
      <c r="J2746">
        <f t="shared" si="740"/>
        <v>1.1791060256410257</v>
      </c>
      <c r="K2746">
        <f t="shared" si="741"/>
        <v>1.1730018739012835</v>
      </c>
      <c r="L2746">
        <f t="shared" si="747"/>
        <v>1.1876469444444444</v>
      </c>
      <c r="M2746">
        <f t="shared" si="748"/>
        <v>1.1819858763673585</v>
      </c>
      <c r="N2746" t="str">
        <f t="shared" si="737"/>
        <v>-</v>
      </c>
      <c r="O2746" t="str">
        <f t="shared" si="742"/>
        <v>Buy</v>
      </c>
      <c r="P2746" t="str">
        <f t="shared" si="749"/>
        <v>-</v>
      </c>
      <c r="Q2746" t="str">
        <f t="shared" si="743"/>
        <v>-</v>
      </c>
      <c r="R2746">
        <f t="shared" si="738"/>
        <v>1.17425</v>
      </c>
      <c r="S2746">
        <f t="shared" si="739"/>
        <v>1.17395</v>
      </c>
      <c r="T2746" t="str">
        <f t="shared" si="734"/>
        <v>-</v>
      </c>
      <c r="U2746" t="str">
        <f t="shared" si="735"/>
        <v>-</v>
      </c>
      <c r="V2746" t="str">
        <f t="shared" si="746"/>
        <v>-</v>
      </c>
      <c r="W2746">
        <f t="shared" si="750"/>
        <v>4601.3822552294714</v>
      </c>
      <c r="X2746">
        <f t="shared" si="751"/>
        <v>5401.7926985266386</v>
      </c>
      <c r="Y2746">
        <f t="shared" si="752"/>
        <v>401.79269852663856</v>
      </c>
    </row>
    <row r="2747" spans="1:25" x14ac:dyDescent="0.25">
      <c r="A2747" t="s">
        <v>2752</v>
      </c>
      <c r="B2747" s="2">
        <v>43018</v>
      </c>
      <c r="C2747" s="3">
        <v>0</v>
      </c>
      <c r="D2747">
        <v>1.1740999999999999</v>
      </c>
      <c r="E2747">
        <v>1.1825399999999999</v>
      </c>
      <c r="F2747">
        <v>1.17405</v>
      </c>
      <c r="G2747">
        <v>1.1813400000000001</v>
      </c>
      <c r="H2747">
        <v>215816</v>
      </c>
      <c r="I2747">
        <f t="shared" si="736"/>
        <v>-46.053123830901527</v>
      </c>
      <c r="J2747">
        <f t="shared" si="740"/>
        <v>1.1795414102564106</v>
      </c>
      <c r="K2747">
        <f t="shared" si="741"/>
        <v>1.1732129657012509</v>
      </c>
      <c r="L2747">
        <f t="shared" si="747"/>
        <v>1.1872127777777779</v>
      </c>
      <c r="M2747">
        <f t="shared" si="748"/>
        <v>1.1819509641312851</v>
      </c>
      <c r="N2747" t="str">
        <f t="shared" si="737"/>
        <v>-</v>
      </c>
      <c r="O2747" t="str">
        <f t="shared" si="742"/>
        <v>Buy</v>
      </c>
      <c r="P2747" t="str">
        <f t="shared" si="749"/>
        <v>-</v>
      </c>
      <c r="Q2747" t="str">
        <f t="shared" si="743"/>
        <v>-</v>
      </c>
      <c r="R2747">
        <f t="shared" si="738"/>
        <v>1.1815100000000001</v>
      </c>
      <c r="S2747">
        <f t="shared" si="739"/>
        <v>1.1811700000000001</v>
      </c>
      <c r="T2747" t="str">
        <f t="shared" si="734"/>
        <v>-</v>
      </c>
      <c r="U2747" t="str">
        <f t="shared" si="735"/>
        <v>-</v>
      </c>
      <c r="V2747" t="str">
        <f t="shared" si="746"/>
        <v>-</v>
      </c>
      <c r="W2747">
        <f t="shared" si="750"/>
        <v>4601.3822552294714</v>
      </c>
      <c r="X2747">
        <f t="shared" si="751"/>
        <v>5435.0146784093949</v>
      </c>
      <c r="Y2747">
        <f t="shared" si="752"/>
        <v>435.01467840939495</v>
      </c>
    </row>
    <row r="2748" spans="1:25" x14ac:dyDescent="0.25">
      <c r="A2748" t="s">
        <v>2753</v>
      </c>
      <c r="B2748" s="2">
        <v>43019</v>
      </c>
      <c r="C2748" s="3">
        <v>0</v>
      </c>
      <c r="D2748">
        <v>1.1813400000000001</v>
      </c>
      <c r="E2748">
        <v>1.1869000000000001</v>
      </c>
      <c r="F2748">
        <v>1.1795199999999999</v>
      </c>
      <c r="G2748">
        <v>1.18641</v>
      </c>
      <c r="H2748">
        <v>219489</v>
      </c>
      <c r="I2748">
        <f t="shared" si="736"/>
        <v>-2.4524524524529472</v>
      </c>
      <c r="J2748">
        <f t="shared" si="740"/>
        <v>1.1801125641025645</v>
      </c>
      <c r="K2748">
        <f t="shared" si="741"/>
        <v>1.1735470678353965</v>
      </c>
      <c r="L2748">
        <f t="shared" si="747"/>
        <v>1.1871391666666666</v>
      </c>
      <c r="M2748">
        <f t="shared" si="748"/>
        <v>1.1821919930971614</v>
      </c>
      <c r="N2748" t="str">
        <f t="shared" si="737"/>
        <v>-</v>
      </c>
      <c r="O2748" t="str">
        <f t="shared" si="742"/>
        <v>Buy</v>
      </c>
      <c r="P2748" t="str">
        <f t="shared" si="749"/>
        <v>-</v>
      </c>
      <c r="Q2748" t="str">
        <f t="shared" si="743"/>
        <v>-</v>
      </c>
      <c r="R2748">
        <f t="shared" si="738"/>
        <v>1.1866300000000001</v>
      </c>
      <c r="S2748">
        <f t="shared" si="739"/>
        <v>1.1861900000000001</v>
      </c>
      <c r="T2748" t="str">
        <f t="shared" si="734"/>
        <v>-</v>
      </c>
      <c r="U2748" t="str">
        <f t="shared" si="735"/>
        <v>-</v>
      </c>
      <c r="V2748" t="str">
        <f t="shared" si="746"/>
        <v>-</v>
      </c>
      <c r="W2748">
        <f t="shared" si="750"/>
        <v>4601.3822552294714</v>
      </c>
      <c r="X2748">
        <f t="shared" si="751"/>
        <v>5458.1136173306468</v>
      </c>
      <c r="Y2748">
        <f t="shared" si="752"/>
        <v>458.11361733064678</v>
      </c>
    </row>
    <row r="2749" spans="1:25" x14ac:dyDescent="0.25">
      <c r="A2749" t="s">
        <v>2754</v>
      </c>
      <c r="B2749" s="2">
        <v>43020</v>
      </c>
      <c r="C2749" s="3">
        <v>0</v>
      </c>
      <c r="D2749">
        <v>1.1863999999999999</v>
      </c>
      <c r="E2749">
        <v>1.18797</v>
      </c>
      <c r="F2749">
        <v>1.18252</v>
      </c>
      <c r="G2749">
        <v>1.18309</v>
      </c>
      <c r="H2749">
        <v>204647</v>
      </c>
      <c r="I2749">
        <f t="shared" si="736"/>
        <v>-23.182897862232743</v>
      </c>
      <c r="J2749">
        <f t="shared" si="740"/>
        <v>1.1806592307692307</v>
      </c>
      <c r="K2749">
        <f t="shared" si="741"/>
        <v>1.1737886610547537</v>
      </c>
      <c r="L2749">
        <f t="shared" si="747"/>
        <v>1.1869216666666667</v>
      </c>
      <c r="M2749">
        <f t="shared" si="748"/>
        <v>1.1822405340108284</v>
      </c>
      <c r="N2749" t="str">
        <f t="shared" si="737"/>
        <v>Sell</v>
      </c>
      <c r="O2749" t="str">
        <f t="shared" si="742"/>
        <v>Buy</v>
      </c>
      <c r="P2749" t="str">
        <f t="shared" si="749"/>
        <v>-</v>
      </c>
      <c r="Q2749" t="str">
        <f t="shared" si="743"/>
        <v>-</v>
      </c>
      <c r="R2749">
        <f t="shared" si="738"/>
        <v>1.1833199999999999</v>
      </c>
      <c r="S2749">
        <f t="shared" si="739"/>
        <v>1.18286</v>
      </c>
      <c r="T2749" t="str">
        <f t="shared" si="734"/>
        <v>-</v>
      </c>
      <c r="U2749" t="str">
        <f t="shared" si="735"/>
        <v>-</v>
      </c>
      <c r="V2749" t="str">
        <f t="shared" si="746"/>
        <v>-</v>
      </c>
      <c r="W2749">
        <f t="shared" si="750"/>
        <v>4601.3822552294714</v>
      </c>
      <c r="X2749">
        <f t="shared" si="751"/>
        <v>5442.7910144207326</v>
      </c>
      <c r="Y2749">
        <f t="shared" si="752"/>
        <v>442.79101442073261</v>
      </c>
    </row>
    <row r="2750" spans="1:25" x14ac:dyDescent="0.25">
      <c r="A2750" t="s">
        <v>2755</v>
      </c>
      <c r="B2750" s="2">
        <v>43021</v>
      </c>
      <c r="C2750" s="3">
        <v>0</v>
      </c>
      <c r="D2750">
        <v>1.18309</v>
      </c>
      <c r="E2750">
        <v>1.1874800000000001</v>
      </c>
      <c r="F2750">
        <v>1.1805300000000001</v>
      </c>
      <c r="G2750">
        <v>1.18191</v>
      </c>
      <c r="H2750">
        <v>201923</v>
      </c>
      <c r="I2750">
        <f t="shared" si="736"/>
        <v>-28.788598574821616</v>
      </c>
      <c r="J2750">
        <f t="shared" si="740"/>
        <v>1.1811087179487179</v>
      </c>
      <c r="K2750">
        <f t="shared" si="741"/>
        <v>1.1739942645723549</v>
      </c>
      <c r="L2750">
        <f t="shared" si="747"/>
        <v>1.186808888888889</v>
      </c>
      <c r="M2750">
        <f t="shared" si="748"/>
        <v>1.1822226673075404</v>
      </c>
      <c r="N2750" t="str">
        <f t="shared" si="737"/>
        <v>-</v>
      </c>
      <c r="O2750" t="str">
        <f t="shared" si="742"/>
        <v>Buy</v>
      </c>
      <c r="P2750" t="str">
        <f t="shared" si="749"/>
        <v>-</v>
      </c>
      <c r="Q2750" t="str">
        <f t="shared" si="743"/>
        <v>-</v>
      </c>
      <c r="R2750">
        <f t="shared" si="738"/>
        <v>1.18215</v>
      </c>
      <c r="S2750">
        <f t="shared" si="739"/>
        <v>1.18167</v>
      </c>
      <c r="T2750" t="str">
        <f t="shared" si="734"/>
        <v>-</v>
      </c>
      <c r="U2750" t="str">
        <f t="shared" si="735"/>
        <v>-</v>
      </c>
      <c r="V2750" t="str">
        <f t="shared" si="746"/>
        <v>-</v>
      </c>
      <c r="W2750">
        <f t="shared" si="750"/>
        <v>4601.3822552294714</v>
      </c>
      <c r="X2750">
        <f t="shared" si="751"/>
        <v>5437.3153695370092</v>
      </c>
      <c r="Y2750">
        <f t="shared" si="752"/>
        <v>437.31536953700925</v>
      </c>
    </row>
    <row r="2751" spans="1:25" x14ac:dyDescent="0.25">
      <c r="A2751" t="s">
        <v>2756</v>
      </c>
      <c r="B2751" s="2">
        <v>43023</v>
      </c>
      <c r="C2751" s="3">
        <v>0</v>
      </c>
      <c r="D2751">
        <v>1.1810700000000001</v>
      </c>
      <c r="E2751">
        <v>1.1817800000000001</v>
      </c>
      <c r="F2751">
        <v>1.1805600000000001</v>
      </c>
      <c r="G2751">
        <v>1.1814499999999999</v>
      </c>
      <c r="H2751">
        <v>7263</v>
      </c>
      <c r="I2751">
        <f t="shared" si="736"/>
        <v>-30.973871733967112</v>
      </c>
      <c r="J2751">
        <f t="shared" si="740"/>
        <v>1.1815452564102567</v>
      </c>
      <c r="K2751">
        <f t="shared" si="741"/>
        <v>1.1741830173679915</v>
      </c>
      <c r="L2751">
        <f t="shared" si="747"/>
        <v>1.1866219444444441</v>
      </c>
      <c r="M2751">
        <f t="shared" si="748"/>
        <v>1.182180901507133</v>
      </c>
      <c r="N2751" t="str">
        <f t="shared" si="737"/>
        <v>-</v>
      </c>
      <c r="O2751" t="str">
        <f t="shared" si="742"/>
        <v>Buy</v>
      </c>
      <c r="P2751" t="str">
        <f t="shared" si="749"/>
        <v>-</v>
      </c>
      <c r="Q2751" t="str">
        <f t="shared" si="743"/>
        <v>-</v>
      </c>
      <c r="R2751">
        <f t="shared" si="738"/>
        <v>1.1816899999999999</v>
      </c>
      <c r="S2751">
        <f t="shared" si="739"/>
        <v>1.1812100000000001</v>
      </c>
      <c r="T2751" t="str">
        <f t="shared" si="734"/>
        <v>-</v>
      </c>
      <c r="U2751" t="str">
        <f t="shared" si="735"/>
        <v>-</v>
      </c>
      <c r="V2751" t="str">
        <f t="shared" si="746"/>
        <v>-</v>
      </c>
      <c r="W2751">
        <f t="shared" si="750"/>
        <v>4601.3822552294714</v>
      </c>
      <c r="X2751">
        <f t="shared" si="751"/>
        <v>5435.1987336996044</v>
      </c>
      <c r="Y2751">
        <f t="shared" si="752"/>
        <v>435.19873369960442</v>
      </c>
    </row>
    <row r="2752" spans="1:25" x14ac:dyDescent="0.25">
      <c r="A2752" t="s">
        <v>2757</v>
      </c>
      <c r="B2752" s="2">
        <v>43024</v>
      </c>
      <c r="C2752" s="3">
        <v>0</v>
      </c>
      <c r="D2752">
        <v>1.18147</v>
      </c>
      <c r="E2752">
        <v>1.1819599999999999</v>
      </c>
      <c r="F2752">
        <v>1.17805</v>
      </c>
      <c r="G2752">
        <v>1.1794500000000001</v>
      </c>
      <c r="H2752">
        <v>193173</v>
      </c>
      <c r="I2752">
        <f t="shared" si="736"/>
        <v>-40.475059382422117</v>
      </c>
      <c r="J2752">
        <f t="shared" si="740"/>
        <v>1.1819571794871797</v>
      </c>
      <c r="K2752">
        <f t="shared" si="741"/>
        <v>1.1743163587004473</v>
      </c>
      <c r="L2752">
        <f t="shared" si="747"/>
        <v>1.1863488888888891</v>
      </c>
      <c r="M2752">
        <f t="shared" si="748"/>
        <v>1.1820332852094499</v>
      </c>
      <c r="N2752" t="str">
        <f t="shared" si="737"/>
        <v>-</v>
      </c>
      <c r="O2752" t="str">
        <f t="shared" si="742"/>
        <v>Buy</v>
      </c>
      <c r="P2752" t="str">
        <f t="shared" si="749"/>
        <v>-</v>
      </c>
      <c r="Q2752" t="str">
        <f t="shared" si="743"/>
        <v>-</v>
      </c>
      <c r="R2752">
        <f t="shared" si="738"/>
        <v>1.1796800000000001</v>
      </c>
      <c r="S2752">
        <f t="shared" si="739"/>
        <v>1.1792199999999999</v>
      </c>
      <c r="T2752" t="str">
        <f t="shared" si="734"/>
        <v>-</v>
      </c>
      <c r="U2752" t="str">
        <f t="shared" si="735"/>
        <v>-</v>
      </c>
      <c r="V2752" t="str">
        <f t="shared" si="746"/>
        <v>-</v>
      </c>
      <c r="W2752">
        <f t="shared" si="750"/>
        <v>4601.3822552294714</v>
      </c>
      <c r="X2752">
        <f t="shared" si="751"/>
        <v>5426.0419830116971</v>
      </c>
      <c r="Y2752">
        <f t="shared" si="752"/>
        <v>426.04198301169708</v>
      </c>
    </row>
    <row r="2753" spans="1:25" x14ac:dyDescent="0.25">
      <c r="A2753" t="s">
        <v>2758</v>
      </c>
      <c r="B2753" s="2">
        <v>43025</v>
      </c>
      <c r="C2753" s="3">
        <v>0</v>
      </c>
      <c r="D2753">
        <v>1.1794500000000001</v>
      </c>
      <c r="E2753">
        <v>1.1794899999999999</v>
      </c>
      <c r="F2753">
        <v>1.17361</v>
      </c>
      <c r="G2753">
        <v>1.1771100000000001</v>
      </c>
      <c r="H2753">
        <v>200496</v>
      </c>
      <c r="I2753">
        <f t="shared" si="736"/>
        <v>-51.591448931115735</v>
      </c>
      <c r="J2753">
        <f t="shared" si="740"/>
        <v>1.1822434615384616</v>
      </c>
      <c r="K2753">
        <f t="shared" si="741"/>
        <v>1.1743870837966384</v>
      </c>
      <c r="L2753">
        <f t="shared" si="747"/>
        <v>1.1859252777777778</v>
      </c>
      <c r="M2753">
        <f t="shared" si="748"/>
        <v>1.1817671616846148</v>
      </c>
      <c r="N2753" t="str">
        <f t="shared" si="737"/>
        <v>-</v>
      </c>
      <c r="O2753" t="str">
        <f t="shared" si="742"/>
        <v>Buy</v>
      </c>
      <c r="P2753" t="str">
        <f t="shared" si="749"/>
        <v>-</v>
      </c>
      <c r="Q2753" t="str">
        <f t="shared" si="743"/>
        <v>-</v>
      </c>
      <c r="R2753">
        <f t="shared" si="738"/>
        <v>1.17733</v>
      </c>
      <c r="S2753">
        <f t="shared" si="739"/>
        <v>1.17689</v>
      </c>
      <c r="T2753" t="str">
        <f t="shared" si="734"/>
        <v>-</v>
      </c>
      <c r="U2753" t="str">
        <f t="shared" si="735"/>
        <v>-</v>
      </c>
      <c r="V2753" t="str">
        <f t="shared" si="746"/>
        <v>-</v>
      </c>
      <c r="W2753">
        <f t="shared" si="750"/>
        <v>4601.3822552294714</v>
      </c>
      <c r="X2753">
        <f t="shared" si="751"/>
        <v>5415.3207623570124</v>
      </c>
      <c r="Y2753">
        <f t="shared" si="752"/>
        <v>415.32076235701243</v>
      </c>
    </row>
    <row r="2754" spans="1:25" x14ac:dyDescent="0.25">
      <c r="A2754" t="s">
        <v>2759</v>
      </c>
      <c r="B2754" s="2">
        <v>43026</v>
      </c>
      <c r="C2754" s="3">
        <v>0</v>
      </c>
      <c r="D2754">
        <v>1.1771</v>
      </c>
      <c r="E2754">
        <v>1.1805300000000001</v>
      </c>
      <c r="F2754">
        <v>1.17302</v>
      </c>
      <c r="G2754">
        <v>1.1794199999999999</v>
      </c>
      <c r="H2754">
        <v>201633</v>
      </c>
      <c r="I2754">
        <f t="shared" si="736"/>
        <v>-40.617577197149892</v>
      </c>
      <c r="J2754">
        <f t="shared" si="740"/>
        <v>1.182583846153846</v>
      </c>
      <c r="K2754">
        <f t="shared" si="741"/>
        <v>1.1745144993967234</v>
      </c>
      <c r="L2754">
        <f t="shared" si="747"/>
        <v>1.1855580555555558</v>
      </c>
      <c r="M2754">
        <f t="shared" si="748"/>
        <v>1.181640288080041</v>
      </c>
      <c r="N2754" t="str">
        <f t="shared" si="737"/>
        <v>-</v>
      </c>
      <c r="O2754" t="str">
        <f t="shared" si="742"/>
        <v>Buy</v>
      </c>
      <c r="P2754" t="str">
        <f t="shared" si="749"/>
        <v>-</v>
      </c>
      <c r="Q2754" t="str">
        <f t="shared" si="743"/>
        <v>-</v>
      </c>
      <c r="R2754">
        <f t="shared" si="738"/>
        <v>1.17964</v>
      </c>
      <c r="S2754">
        <f t="shared" si="739"/>
        <v>1.1792</v>
      </c>
      <c r="T2754" t="str">
        <f t="shared" si="734"/>
        <v>-</v>
      </c>
      <c r="U2754" t="str">
        <f t="shared" si="735"/>
        <v>-</v>
      </c>
      <c r="V2754" t="str">
        <f t="shared" si="746"/>
        <v>-</v>
      </c>
      <c r="W2754">
        <f t="shared" si="750"/>
        <v>4601.3822552294714</v>
      </c>
      <c r="X2754">
        <f t="shared" si="751"/>
        <v>5425.9499553665928</v>
      </c>
      <c r="Y2754">
        <f t="shared" si="752"/>
        <v>425.9499553665928</v>
      </c>
    </row>
    <row r="2755" spans="1:25" x14ac:dyDescent="0.25">
      <c r="A2755" t="s">
        <v>2760</v>
      </c>
      <c r="B2755" s="2">
        <v>43027</v>
      </c>
      <c r="C2755" s="3">
        <v>0</v>
      </c>
      <c r="D2755">
        <v>1.17943</v>
      </c>
      <c r="E2755">
        <v>1.1857899999999999</v>
      </c>
      <c r="F2755">
        <v>1.17679</v>
      </c>
      <c r="G2755">
        <v>1.1848399999999999</v>
      </c>
      <c r="H2755">
        <v>225044</v>
      </c>
      <c r="I2755">
        <f t="shared" si="736"/>
        <v>-14.869358669834087</v>
      </c>
      <c r="J2755">
        <f t="shared" si="740"/>
        <v>1.1828660256410255</v>
      </c>
      <c r="K2755">
        <f t="shared" si="741"/>
        <v>1.1747759044752875</v>
      </c>
      <c r="L2755">
        <f t="shared" si="747"/>
        <v>1.1850597222222226</v>
      </c>
      <c r="M2755">
        <f t="shared" si="748"/>
        <v>1.1818132454811199</v>
      </c>
      <c r="N2755" t="str">
        <f t="shared" si="737"/>
        <v>-</v>
      </c>
      <c r="O2755" t="str">
        <f t="shared" si="742"/>
        <v>Buy</v>
      </c>
      <c r="P2755" t="str">
        <f t="shared" si="749"/>
        <v>-</v>
      </c>
      <c r="Q2755" t="str">
        <f t="shared" si="743"/>
        <v>-</v>
      </c>
      <c r="R2755">
        <f t="shared" si="738"/>
        <v>1.1850499999999999</v>
      </c>
      <c r="S2755">
        <f t="shared" si="739"/>
        <v>1.1846300000000001</v>
      </c>
      <c r="T2755" t="str">
        <f t="shared" si="734"/>
        <v>-</v>
      </c>
      <c r="U2755" t="str">
        <f t="shared" si="735"/>
        <v>-</v>
      </c>
      <c r="V2755" t="str">
        <f t="shared" si="746"/>
        <v>-</v>
      </c>
      <c r="W2755">
        <f t="shared" si="750"/>
        <v>4601.3822552294714</v>
      </c>
      <c r="X2755">
        <f t="shared" si="751"/>
        <v>5450.9354610124892</v>
      </c>
      <c r="Y2755">
        <f t="shared" si="752"/>
        <v>450.93546101248921</v>
      </c>
    </row>
    <row r="2756" spans="1:25" x14ac:dyDescent="0.25">
      <c r="A2756" t="s">
        <v>2761</v>
      </c>
      <c r="B2756" s="2">
        <v>43028</v>
      </c>
      <c r="C2756" s="3">
        <v>0</v>
      </c>
      <c r="D2756">
        <v>1.18485</v>
      </c>
      <c r="E2756">
        <v>1.1857899999999999</v>
      </c>
      <c r="F2756">
        <v>1.17624</v>
      </c>
      <c r="G2756">
        <v>1.1781699999999999</v>
      </c>
      <c r="H2756">
        <v>210918</v>
      </c>
      <c r="I2756">
        <f t="shared" si="736"/>
        <v>-46.555819477434795</v>
      </c>
      <c r="J2756">
        <f t="shared" si="740"/>
        <v>1.1830192307692304</v>
      </c>
      <c r="K2756">
        <f t="shared" si="741"/>
        <v>1.1748618309442673</v>
      </c>
      <c r="L2756">
        <f t="shared" si="747"/>
        <v>1.1843569444444446</v>
      </c>
      <c r="M2756">
        <f t="shared" si="748"/>
        <v>1.1816163132929514</v>
      </c>
      <c r="N2756" t="str">
        <f t="shared" si="737"/>
        <v>-</v>
      </c>
      <c r="O2756" t="str">
        <f t="shared" si="742"/>
        <v>Buy</v>
      </c>
      <c r="P2756" t="str">
        <f t="shared" si="749"/>
        <v>-</v>
      </c>
      <c r="Q2756" t="str">
        <f t="shared" si="743"/>
        <v>-</v>
      </c>
      <c r="R2756">
        <f t="shared" si="738"/>
        <v>1.17835</v>
      </c>
      <c r="S2756">
        <f t="shared" si="739"/>
        <v>1.1779900000000001</v>
      </c>
      <c r="T2756" t="str">
        <f t="shared" si="734"/>
        <v>-</v>
      </c>
      <c r="U2756" t="str">
        <f t="shared" si="735"/>
        <v>-</v>
      </c>
      <c r="V2756" t="str">
        <f t="shared" si="746"/>
        <v>-</v>
      </c>
      <c r="W2756">
        <f t="shared" si="750"/>
        <v>4601.3822552294714</v>
      </c>
      <c r="X2756">
        <f t="shared" si="751"/>
        <v>5420.3822828377652</v>
      </c>
      <c r="Y2756">
        <f t="shared" si="752"/>
        <v>420.38228283776516</v>
      </c>
    </row>
    <row r="2757" spans="1:25" x14ac:dyDescent="0.25">
      <c r="A2757" t="s">
        <v>2762</v>
      </c>
      <c r="B2757" s="2">
        <v>43030</v>
      </c>
      <c r="C2757" s="3">
        <v>0</v>
      </c>
      <c r="D2757">
        <v>1.17641</v>
      </c>
      <c r="E2757">
        <v>1.17743</v>
      </c>
      <c r="F2757">
        <v>1.17513</v>
      </c>
      <c r="G2757">
        <v>1.1754599999999999</v>
      </c>
      <c r="H2757">
        <v>13437</v>
      </c>
      <c r="I2757">
        <f t="shared" si="736"/>
        <v>-59.429928741092695</v>
      </c>
      <c r="J2757">
        <f t="shared" si="740"/>
        <v>1.1831130769230767</v>
      </c>
      <c r="K2757">
        <f t="shared" si="741"/>
        <v>1.1748769744646657</v>
      </c>
      <c r="L2757">
        <f t="shared" si="747"/>
        <v>1.1836283333333335</v>
      </c>
      <c r="M2757">
        <f t="shared" si="748"/>
        <v>1.1812835396014403</v>
      </c>
      <c r="N2757" t="str">
        <f t="shared" si="737"/>
        <v>-</v>
      </c>
      <c r="O2757" t="str">
        <f t="shared" si="742"/>
        <v>Buy</v>
      </c>
      <c r="P2757" t="str">
        <f t="shared" si="749"/>
        <v>-</v>
      </c>
      <c r="Q2757" t="str">
        <f t="shared" si="743"/>
        <v>-</v>
      </c>
      <c r="R2757">
        <f t="shared" si="738"/>
        <v>1.17564</v>
      </c>
      <c r="S2757">
        <f t="shared" si="739"/>
        <v>1.1752800000000001</v>
      </c>
      <c r="T2757" t="str">
        <f t="shared" si="734"/>
        <v>-</v>
      </c>
      <c r="U2757" t="str">
        <f t="shared" si="735"/>
        <v>-</v>
      </c>
      <c r="V2757" t="str">
        <f t="shared" si="746"/>
        <v>-</v>
      </c>
      <c r="W2757">
        <f t="shared" si="750"/>
        <v>4601.3822552294714</v>
      </c>
      <c r="X2757">
        <f t="shared" si="751"/>
        <v>5407.9125369260937</v>
      </c>
      <c r="Y2757">
        <f t="shared" si="752"/>
        <v>407.91253692609371</v>
      </c>
    </row>
    <row r="2758" spans="1:25" x14ac:dyDescent="0.25">
      <c r="A2758" t="s">
        <v>2763</v>
      </c>
      <c r="B2758" s="2">
        <v>43031</v>
      </c>
      <c r="C2758" s="3">
        <v>0</v>
      </c>
      <c r="D2758">
        <v>1.1755199999999999</v>
      </c>
      <c r="E2758">
        <v>1.17774</v>
      </c>
      <c r="F2758">
        <v>1.1725000000000001</v>
      </c>
      <c r="G2758">
        <v>1.1754800000000001</v>
      </c>
      <c r="H2758">
        <v>184691</v>
      </c>
      <c r="I2758">
        <f t="shared" si="736"/>
        <v>-77.965043695380459</v>
      </c>
      <c r="J2758">
        <f t="shared" si="740"/>
        <v>1.1832623076923072</v>
      </c>
      <c r="K2758">
        <f t="shared" si="741"/>
        <v>1.1748922409339144</v>
      </c>
      <c r="L2758">
        <f t="shared" si="747"/>
        <v>1.1830647222222224</v>
      </c>
      <c r="M2758">
        <f t="shared" si="748"/>
        <v>1.180969834758119</v>
      </c>
      <c r="N2758" t="str">
        <f t="shared" si="737"/>
        <v>-</v>
      </c>
      <c r="O2758" t="str">
        <f t="shared" si="742"/>
        <v>Buy</v>
      </c>
      <c r="P2758" t="str">
        <f t="shared" si="749"/>
        <v>-</v>
      </c>
      <c r="Q2758" t="str">
        <f t="shared" si="743"/>
        <v>-</v>
      </c>
      <c r="R2758">
        <f t="shared" si="738"/>
        <v>1.1756500000000001</v>
      </c>
      <c r="S2758">
        <f t="shared" si="739"/>
        <v>1.1753100000000001</v>
      </c>
      <c r="T2758" t="str">
        <f t="shared" si="734"/>
        <v>-</v>
      </c>
      <c r="U2758" t="str">
        <f t="shared" si="735"/>
        <v>-</v>
      </c>
      <c r="V2758" t="str">
        <f t="shared" si="746"/>
        <v>-</v>
      </c>
      <c r="W2758">
        <f t="shared" si="750"/>
        <v>4601.3822552294714</v>
      </c>
      <c r="X2758">
        <f t="shared" si="751"/>
        <v>5408.0505783937506</v>
      </c>
      <c r="Y2758">
        <f t="shared" si="752"/>
        <v>408.05057839375058</v>
      </c>
    </row>
    <row r="2759" spans="1:25" x14ac:dyDescent="0.25">
      <c r="A2759" t="s">
        <v>2764</v>
      </c>
      <c r="B2759" s="2">
        <v>43032</v>
      </c>
      <c r="C2759" s="3">
        <v>0</v>
      </c>
      <c r="D2759">
        <v>1.1754800000000001</v>
      </c>
      <c r="E2759">
        <v>1.17927</v>
      </c>
      <c r="F2759">
        <v>1.17428</v>
      </c>
      <c r="G2759">
        <v>1.1759999999999999</v>
      </c>
      <c r="H2759">
        <v>194310</v>
      </c>
      <c r="I2759">
        <f t="shared" si="736"/>
        <v>-74.71910112359609</v>
      </c>
      <c r="J2759">
        <f t="shared" si="740"/>
        <v>1.1834105128205126</v>
      </c>
      <c r="K2759">
        <f t="shared" si="741"/>
        <v>1.1749202854672329</v>
      </c>
      <c r="L2759">
        <f t="shared" si="747"/>
        <v>1.1824783333333335</v>
      </c>
      <c r="M2759">
        <f t="shared" si="748"/>
        <v>1.1807011950414639</v>
      </c>
      <c r="N2759" t="str">
        <f t="shared" si="737"/>
        <v>-</v>
      </c>
      <c r="O2759" t="str">
        <f t="shared" si="742"/>
        <v>Buy</v>
      </c>
      <c r="P2759" t="str">
        <f t="shared" si="749"/>
        <v>-</v>
      </c>
      <c r="Q2759" t="str">
        <f t="shared" si="743"/>
        <v>-</v>
      </c>
      <c r="R2759">
        <f t="shared" si="738"/>
        <v>1.17618</v>
      </c>
      <c r="S2759">
        <f t="shared" si="739"/>
        <v>1.1758200000000001</v>
      </c>
      <c r="T2759" t="str">
        <f t="shared" si="734"/>
        <v>-</v>
      </c>
      <c r="U2759" t="str">
        <f t="shared" si="735"/>
        <v>-</v>
      </c>
      <c r="V2759" t="str">
        <f t="shared" si="746"/>
        <v>-</v>
      </c>
      <c r="W2759">
        <f t="shared" si="750"/>
        <v>4601.3822552294714</v>
      </c>
      <c r="X2759">
        <f t="shared" si="751"/>
        <v>5410.3972833439175</v>
      </c>
      <c r="Y2759">
        <f t="shared" si="752"/>
        <v>410.39728334391748</v>
      </c>
    </row>
    <row r="2760" spans="1:25" x14ac:dyDescent="0.25">
      <c r="A2760" t="s">
        <v>2765</v>
      </c>
      <c r="B2760" s="2">
        <v>43033</v>
      </c>
      <c r="C2760" s="3">
        <v>0</v>
      </c>
      <c r="D2760">
        <v>1.1759900000000001</v>
      </c>
      <c r="E2760">
        <v>1.1820299999999999</v>
      </c>
      <c r="F2760">
        <v>1.1753</v>
      </c>
      <c r="G2760">
        <v>1.1819500000000001</v>
      </c>
      <c r="H2760">
        <v>219810</v>
      </c>
      <c r="I2760">
        <f t="shared" si="736"/>
        <v>-38.914027149321036</v>
      </c>
      <c r="J2760">
        <f t="shared" si="740"/>
        <v>1.1835232051282045</v>
      </c>
      <c r="K2760">
        <f t="shared" si="741"/>
        <v>1.1750982529237588</v>
      </c>
      <c r="L2760">
        <f t="shared" si="747"/>
        <v>1.1822883333333334</v>
      </c>
      <c r="M2760">
        <f t="shared" si="748"/>
        <v>1.1807686980121956</v>
      </c>
      <c r="N2760" t="str">
        <f t="shared" si="737"/>
        <v>-</v>
      </c>
      <c r="O2760" t="str">
        <f t="shared" si="742"/>
        <v>Buy</v>
      </c>
      <c r="P2760" t="str">
        <f t="shared" si="749"/>
        <v>-</v>
      </c>
      <c r="Q2760" t="str">
        <f t="shared" si="743"/>
        <v>-</v>
      </c>
      <c r="R2760">
        <f t="shared" si="738"/>
        <v>1.1820999999999999</v>
      </c>
      <c r="S2760">
        <f t="shared" si="739"/>
        <v>1.1818</v>
      </c>
      <c r="T2760" t="str">
        <f t="shared" si="734"/>
        <v>-</v>
      </c>
      <c r="U2760" t="str">
        <f t="shared" si="735"/>
        <v>-</v>
      </c>
      <c r="V2760" t="str">
        <f t="shared" si="746"/>
        <v>-</v>
      </c>
      <c r="W2760">
        <f t="shared" si="750"/>
        <v>4601.3822552294714</v>
      </c>
      <c r="X2760">
        <f t="shared" si="751"/>
        <v>5437.9135492301893</v>
      </c>
      <c r="Y2760">
        <f t="shared" si="752"/>
        <v>437.91354923018935</v>
      </c>
    </row>
    <row r="2761" spans="1:25" x14ac:dyDescent="0.25">
      <c r="A2761" t="s">
        <v>2766</v>
      </c>
      <c r="B2761" s="2">
        <v>43034</v>
      </c>
      <c r="C2761" s="3">
        <v>0</v>
      </c>
      <c r="D2761">
        <v>1.1819500000000001</v>
      </c>
      <c r="E2761">
        <v>1.18367</v>
      </c>
      <c r="F2761">
        <v>1.1631400000000001</v>
      </c>
      <c r="G2761">
        <v>1.16377</v>
      </c>
      <c r="H2761">
        <v>224416</v>
      </c>
      <c r="I2761">
        <f t="shared" si="736"/>
        <v>-97.462746677406713</v>
      </c>
      <c r="J2761">
        <f t="shared" si="740"/>
        <v>1.18345641025641</v>
      </c>
      <c r="K2761">
        <f t="shared" si="741"/>
        <v>1.174811461710499</v>
      </c>
      <c r="L2761">
        <f t="shared" si="747"/>
        <v>1.181501388888889</v>
      </c>
      <c r="M2761">
        <f t="shared" si="748"/>
        <v>1.1798498494709959</v>
      </c>
      <c r="N2761" t="str">
        <f t="shared" si="737"/>
        <v>-</v>
      </c>
      <c r="O2761" t="str">
        <f t="shared" si="742"/>
        <v>Sell</v>
      </c>
      <c r="P2761" t="str">
        <f t="shared" si="749"/>
        <v>-</v>
      </c>
      <c r="Q2761" t="str">
        <f t="shared" si="743"/>
        <v>-</v>
      </c>
      <c r="R2761">
        <f t="shared" si="738"/>
        <v>1.1640299999999999</v>
      </c>
      <c r="S2761">
        <f t="shared" si="739"/>
        <v>1.16351</v>
      </c>
      <c r="T2761" t="str">
        <f t="shared" si="734"/>
        <v>-</v>
      </c>
      <c r="U2761" t="str">
        <f t="shared" si="735"/>
        <v>-</v>
      </c>
      <c r="V2761" t="str">
        <f t="shared" si="746"/>
        <v>-</v>
      </c>
      <c r="W2761">
        <f t="shared" si="750"/>
        <v>4601.3822552294714</v>
      </c>
      <c r="X2761">
        <f t="shared" si="751"/>
        <v>5353.7542677820429</v>
      </c>
      <c r="Y2761">
        <f t="shared" si="752"/>
        <v>353.75426778204292</v>
      </c>
    </row>
    <row r="2762" spans="1:25" x14ac:dyDescent="0.25">
      <c r="A2762" t="s">
        <v>2767</v>
      </c>
      <c r="B2762" s="2">
        <v>43035</v>
      </c>
      <c r="C2762" s="3">
        <v>0</v>
      </c>
      <c r="D2762">
        <v>1.16377</v>
      </c>
      <c r="E2762">
        <v>1.1643699999999999</v>
      </c>
      <c r="F2762">
        <v>1.15741</v>
      </c>
      <c r="G2762">
        <v>1.16083</v>
      </c>
      <c r="H2762">
        <v>210295</v>
      </c>
      <c r="I2762">
        <f t="shared" si="736"/>
        <v>-88.808900523560254</v>
      </c>
      <c r="J2762">
        <f t="shared" si="740"/>
        <v>1.1832775641025635</v>
      </c>
      <c r="K2762">
        <f t="shared" si="741"/>
        <v>1.174457500654537</v>
      </c>
      <c r="L2762">
        <f t="shared" si="747"/>
        <v>1.1805669444444442</v>
      </c>
      <c r="M2762">
        <f t="shared" si="748"/>
        <v>1.1788217494995907</v>
      </c>
      <c r="N2762" t="str">
        <f t="shared" si="737"/>
        <v>Buy</v>
      </c>
      <c r="O2762" t="str">
        <f t="shared" si="742"/>
        <v>Sell</v>
      </c>
      <c r="P2762" t="str">
        <f t="shared" si="749"/>
        <v>-</v>
      </c>
      <c r="Q2762" t="str">
        <f t="shared" si="743"/>
        <v>-</v>
      </c>
      <c r="R2762">
        <f t="shared" si="738"/>
        <v>1.16117</v>
      </c>
      <c r="S2762">
        <f t="shared" si="739"/>
        <v>1.16049</v>
      </c>
      <c r="T2762" t="str">
        <f t="shared" si="734"/>
        <v>-</v>
      </c>
      <c r="U2762" t="str">
        <f t="shared" si="735"/>
        <v>-</v>
      </c>
      <c r="V2762" t="str">
        <f t="shared" si="746"/>
        <v>-</v>
      </c>
      <c r="W2762">
        <f t="shared" si="750"/>
        <v>4601.3822552294714</v>
      </c>
      <c r="X2762">
        <f t="shared" si="751"/>
        <v>5339.8580933712492</v>
      </c>
      <c r="Y2762">
        <f t="shared" si="752"/>
        <v>339.8580933712492</v>
      </c>
    </row>
    <row r="2763" spans="1:25" x14ac:dyDescent="0.25">
      <c r="A2763" t="s">
        <v>2768</v>
      </c>
      <c r="B2763" s="2">
        <v>43037</v>
      </c>
      <c r="C2763" s="3">
        <v>0</v>
      </c>
      <c r="D2763">
        <v>1.1606700000000001</v>
      </c>
      <c r="E2763">
        <v>1.16153</v>
      </c>
      <c r="F2763">
        <v>1.15937</v>
      </c>
      <c r="G2763">
        <v>1.16056</v>
      </c>
      <c r="H2763">
        <v>7699</v>
      </c>
      <c r="I2763">
        <f t="shared" si="736"/>
        <v>-89.524442966411769</v>
      </c>
      <c r="J2763">
        <f t="shared" si="740"/>
        <v>1.1830965384615379</v>
      </c>
      <c r="K2763">
        <f t="shared" si="741"/>
        <v>1.1741056651949284</v>
      </c>
      <c r="L2763">
        <f t="shared" si="747"/>
        <v>1.1796441666666664</v>
      </c>
      <c r="M2763">
        <f t="shared" si="748"/>
        <v>1.1778346279050185</v>
      </c>
      <c r="N2763" t="str">
        <f t="shared" si="737"/>
        <v>-</v>
      </c>
      <c r="O2763" t="str">
        <f t="shared" si="742"/>
        <v>Sell</v>
      </c>
      <c r="P2763" t="str">
        <f t="shared" si="749"/>
        <v>-</v>
      </c>
      <c r="Q2763" t="str">
        <f t="shared" si="743"/>
        <v>-</v>
      </c>
      <c r="R2763">
        <f t="shared" si="738"/>
        <v>1.1609499999999999</v>
      </c>
      <c r="S2763">
        <f t="shared" si="739"/>
        <v>1.1601699999999999</v>
      </c>
      <c r="T2763" t="str">
        <f t="shared" si="734"/>
        <v>-</v>
      </c>
      <c r="U2763" t="str">
        <f t="shared" si="735"/>
        <v>-</v>
      </c>
      <c r="V2763" t="str">
        <f t="shared" si="746"/>
        <v>-</v>
      </c>
      <c r="W2763">
        <f>W2762</f>
        <v>4601.3822552294714</v>
      </c>
      <c r="X2763">
        <f>W2763*S2763</f>
        <v>5338.3856510495752</v>
      </c>
      <c r="Y2763">
        <f t="shared" si="752"/>
        <v>338.38565104957524</v>
      </c>
    </row>
    <row r="2764" spans="1:25" x14ac:dyDescent="0.25">
      <c r="A2764" t="s">
        <v>2769</v>
      </c>
      <c r="B2764" s="2">
        <v>43038</v>
      </c>
      <c r="C2764" s="3">
        <v>0</v>
      </c>
      <c r="D2764">
        <v>1.1605700000000001</v>
      </c>
      <c r="E2764">
        <v>1.1657900000000001</v>
      </c>
      <c r="F2764">
        <v>1.1597599999999999</v>
      </c>
      <c r="G2764">
        <v>1.1651199999999999</v>
      </c>
      <c r="H2764">
        <v>192369</v>
      </c>
      <c r="I2764">
        <f t="shared" si="736"/>
        <v>-72.832980972516125</v>
      </c>
      <c r="J2764">
        <f t="shared" si="740"/>
        <v>1.1828791025641023</v>
      </c>
      <c r="K2764">
        <f t="shared" si="741"/>
        <v>1.1738781800001199</v>
      </c>
      <c r="L2764">
        <f t="shared" si="747"/>
        <v>1.1787863888888888</v>
      </c>
      <c r="M2764">
        <f t="shared" si="748"/>
        <v>1.1771473507209635</v>
      </c>
      <c r="N2764" t="str">
        <f t="shared" si="737"/>
        <v>-</v>
      </c>
      <c r="O2764" t="str">
        <f t="shared" si="742"/>
        <v>Sell</v>
      </c>
      <c r="P2764" t="str">
        <f t="shared" si="749"/>
        <v>-</v>
      </c>
      <c r="Q2764" t="str">
        <f t="shared" si="743"/>
        <v>-</v>
      </c>
      <c r="R2764">
        <f t="shared" si="738"/>
        <v>1.1655199999999999</v>
      </c>
      <c r="S2764">
        <f t="shared" si="739"/>
        <v>1.16472</v>
      </c>
      <c r="T2764" t="str">
        <f t="shared" si="734"/>
        <v>-</v>
      </c>
      <c r="U2764" t="str">
        <f t="shared" si="735"/>
        <v>-</v>
      </c>
      <c r="V2764" t="str">
        <f t="shared" si="746"/>
        <v>-</v>
      </c>
      <c r="W2764">
        <f t="shared" ref="W2764:W2772" si="753">W2763</f>
        <v>4601.3822552294714</v>
      </c>
      <c r="X2764">
        <f t="shared" ref="X2764:X2772" si="754">W2764*S2764</f>
        <v>5359.3219403108696</v>
      </c>
      <c r="Y2764">
        <f t="shared" si="752"/>
        <v>359.32194031086965</v>
      </c>
    </row>
    <row r="2765" spans="1:25" x14ac:dyDescent="0.25">
      <c r="A2765" t="s">
        <v>2770</v>
      </c>
      <c r="B2765" s="2">
        <v>43039</v>
      </c>
      <c r="C2765" s="3">
        <v>0</v>
      </c>
      <c r="D2765">
        <v>1.16513</v>
      </c>
      <c r="E2765">
        <v>1.1661300000000001</v>
      </c>
      <c r="F2765">
        <v>1.16248</v>
      </c>
      <c r="G2765">
        <v>1.1651800000000001</v>
      </c>
      <c r="H2765">
        <v>170620</v>
      </c>
      <c r="I2765">
        <f t="shared" si="736"/>
        <v>-72.621564482029271</v>
      </c>
      <c r="J2765">
        <f t="shared" si="740"/>
        <v>1.1826751282051278</v>
      </c>
      <c r="K2765">
        <f t="shared" si="741"/>
        <v>1.1736579729115093</v>
      </c>
      <c r="L2765">
        <f t="shared" si="747"/>
        <v>1.1778399999999998</v>
      </c>
      <c r="M2765">
        <f t="shared" si="748"/>
        <v>1.1765004668982089</v>
      </c>
      <c r="N2765" t="str">
        <f t="shared" si="737"/>
        <v>-</v>
      </c>
      <c r="O2765" t="str">
        <f t="shared" si="742"/>
        <v>Sell</v>
      </c>
      <c r="P2765" t="str">
        <f t="shared" si="749"/>
        <v>-</v>
      </c>
      <c r="Q2765" t="str">
        <f t="shared" si="743"/>
        <v>-</v>
      </c>
      <c r="R2765">
        <f t="shared" si="738"/>
        <v>1.1655899999999999</v>
      </c>
      <c r="S2765">
        <f t="shared" si="739"/>
        <v>1.1647700000000001</v>
      </c>
      <c r="T2765" t="str">
        <f t="shared" si="734"/>
        <v>-</v>
      </c>
      <c r="U2765" t="str">
        <f t="shared" si="735"/>
        <v>-</v>
      </c>
      <c r="V2765" t="str">
        <f t="shared" si="746"/>
        <v>-</v>
      </c>
      <c r="W2765">
        <f t="shared" si="753"/>
        <v>4601.3822552294714</v>
      </c>
      <c r="X2765">
        <f t="shared" si="754"/>
        <v>5359.5520094236317</v>
      </c>
      <c r="Y2765">
        <f t="shared" si="752"/>
        <v>359.55200942363172</v>
      </c>
    </row>
    <row r="2766" spans="1:25" x14ac:dyDescent="0.25">
      <c r="A2766" t="s">
        <v>2771</v>
      </c>
      <c r="B2766" s="2">
        <v>43040</v>
      </c>
      <c r="C2766" s="3">
        <v>0</v>
      </c>
      <c r="D2766">
        <v>1.1651800000000001</v>
      </c>
      <c r="E2766">
        <v>1.1657</v>
      </c>
      <c r="F2766">
        <v>1.1606399999999999</v>
      </c>
      <c r="G2766">
        <v>1.16282</v>
      </c>
      <c r="H2766">
        <v>197652</v>
      </c>
      <c r="I2766">
        <f t="shared" si="736"/>
        <v>-80.937279774489284</v>
      </c>
      <c r="J2766">
        <f t="shared" si="740"/>
        <v>1.1823889743589742</v>
      </c>
      <c r="K2766">
        <f t="shared" si="741"/>
        <v>1.1733835938504584</v>
      </c>
      <c r="L2766">
        <f t="shared" si="747"/>
        <v>1.1771563888888887</v>
      </c>
      <c r="M2766">
        <f t="shared" si="748"/>
        <v>1.1757609822010084</v>
      </c>
      <c r="N2766" t="str">
        <f t="shared" si="737"/>
        <v>-</v>
      </c>
      <c r="O2766" t="str">
        <f t="shared" si="742"/>
        <v>Sell</v>
      </c>
      <c r="P2766" t="str">
        <f t="shared" si="749"/>
        <v>-</v>
      </c>
      <c r="Q2766" t="str">
        <f t="shared" si="743"/>
        <v>-</v>
      </c>
      <c r="R2766">
        <f t="shared" si="738"/>
        <v>1.1632400000000001</v>
      </c>
      <c r="S2766">
        <f t="shared" si="739"/>
        <v>1.1624000000000001</v>
      </c>
      <c r="T2766" t="str">
        <f t="shared" si="734"/>
        <v>-</v>
      </c>
      <c r="U2766" t="str">
        <f t="shared" si="735"/>
        <v>-</v>
      </c>
      <c r="V2766" t="str">
        <f t="shared" si="746"/>
        <v>-</v>
      </c>
      <c r="W2766">
        <f t="shared" si="753"/>
        <v>4601.3822552294714</v>
      </c>
      <c r="X2766">
        <f t="shared" si="754"/>
        <v>5348.6467334787376</v>
      </c>
      <c r="Y2766">
        <f t="shared" si="752"/>
        <v>348.64673347873759</v>
      </c>
    </row>
    <row r="2767" spans="1:25" x14ac:dyDescent="0.25">
      <c r="A2767" t="s">
        <v>2772</v>
      </c>
      <c r="B2767" s="2">
        <v>43041</v>
      </c>
      <c r="C2767" s="3">
        <v>0</v>
      </c>
      <c r="D2767">
        <v>1.16282</v>
      </c>
      <c r="E2767">
        <v>1.16873</v>
      </c>
      <c r="F2767">
        <v>1.1626099999999999</v>
      </c>
      <c r="G2767">
        <v>1.1658599999999999</v>
      </c>
      <c r="H2767">
        <v>223634</v>
      </c>
      <c r="I2767">
        <f t="shared" si="736"/>
        <v>-70.225510923185723</v>
      </c>
      <c r="J2767">
        <f t="shared" si="740"/>
        <v>1.1821023076923074</v>
      </c>
      <c r="K2767">
        <f t="shared" si="741"/>
        <v>1.1731931231200672</v>
      </c>
      <c r="L2767">
        <f t="shared" si="747"/>
        <v>1.1763616666666663</v>
      </c>
      <c r="M2767">
        <f t="shared" si="748"/>
        <v>1.175225793973927</v>
      </c>
      <c r="N2767" t="str">
        <f t="shared" si="737"/>
        <v>-</v>
      </c>
      <c r="O2767" t="str">
        <f t="shared" si="742"/>
        <v>Sell</v>
      </c>
      <c r="P2767" t="str">
        <f t="shared" si="749"/>
        <v>-</v>
      </c>
      <c r="Q2767" t="str">
        <f t="shared" si="743"/>
        <v>-</v>
      </c>
      <c r="R2767">
        <f t="shared" si="738"/>
        <v>1.16622</v>
      </c>
      <c r="S2767">
        <f t="shared" si="739"/>
        <v>1.1655</v>
      </c>
      <c r="T2767" t="str">
        <f t="shared" ref="T2767:T2830" si="755">IF(Y2767&lt;&gt;"",IF(Y2767&lt;=-$AE$86,"Stop","-"),"-")</f>
        <v>-</v>
      </c>
      <c r="U2767" t="str">
        <f t="shared" ref="U2767:U2830" si="756">IF(Y2767&lt;&gt;"",IF(Y2767&gt;$AE$87,"Target","-"),"-")</f>
        <v>-</v>
      </c>
      <c r="V2767" t="str">
        <f t="shared" si="746"/>
        <v>-</v>
      </c>
      <c r="W2767">
        <f t="shared" si="753"/>
        <v>4601.3822552294714</v>
      </c>
      <c r="X2767">
        <f t="shared" si="754"/>
        <v>5362.9110184699484</v>
      </c>
      <c r="Y2767">
        <f t="shared" si="752"/>
        <v>362.91101846994843</v>
      </c>
    </row>
    <row r="2768" spans="1:25" x14ac:dyDescent="0.25">
      <c r="A2768" t="s">
        <v>2773</v>
      </c>
      <c r="B2768" s="2">
        <v>43042</v>
      </c>
      <c r="C2768" s="3">
        <v>0</v>
      </c>
      <c r="D2768">
        <v>1.16588</v>
      </c>
      <c r="E2768">
        <v>1.1690400000000001</v>
      </c>
      <c r="F2768">
        <v>1.15991</v>
      </c>
      <c r="G2768">
        <v>1.1606000000000001</v>
      </c>
      <c r="H2768">
        <v>170629</v>
      </c>
      <c r="I2768">
        <f t="shared" ref="I2768:I2831" si="757">(MAX(E2755:E2768)-G2768)/(MAX(E2755:E2768)-MIN(F2755:F2768))*-100</f>
        <v>-88.759689922480462</v>
      </c>
      <c r="J2768">
        <f t="shared" si="740"/>
        <v>1.1818882051282051</v>
      </c>
      <c r="K2768">
        <f t="shared" si="741"/>
        <v>1.1728743098765213</v>
      </c>
      <c r="L2768">
        <f t="shared" si="747"/>
        <v>1.1754155555555554</v>
      </c>
      <c r="M2768">
        <f t="shared" si="748"/>
        <v>1.1744352105158768</v>
      </c>
      <c r="N2768" t="str">
        <f t="shared" ref="N2768:N2831" si="758">IF(AND($I2768&gt;$AE$82,$I2767&lt;$AE$82),"Buy",IF(AND($I2768&lt;$AE$81,$I2767&gt;$AE$81),"Sell","-"))</f>
        <v>-</v>
      </c>
      <c r="O2768" t="str">
        <f t="shared" si="742"/>
        <v>Sell</v>
      </c>
      <c r="P2768" t="str">
        <f t="shared" si="749"/>
        <v>-</v>
      </c>
      <c r="Q2768" t="str">
        <f t="shared" si="743"/>
        <v>-</v>
      </c>
      <c r="R2768">
        <f t="shared" ref="R2768:R2831" si="759">ROUND(G2768+0.05*_xlfn.STDEV.P(G2757:G2768),5)</f>
        <v>1.1609499999999999</v>
      </c>
      <c r="S2768">
        <f t="shared" ref="S2768:S2831" si="760">ROUND(G2768-0.05*_xlfn.STDEV.P(G2757:G2768),5)</f>
        <v>1.16025</v>
      </c>
      <c r="T2768" t="str">
        <f t="shared" si="755"/>
        <v>-</v>
      </c>
      <c r="U2768" t="str">
        <f t="shared" si="756"/>
        <v>-</v>
      </c>
      <c r="V2768" t="str">
        <f t="shared" si="746"/>
        <v>-</v>
      </c>
      <c r="W2768">
        <f t="shared" si="753"/>
        <v>4601.3822552294714</v>
      </c>
      <c r="X2768">
        <f t="shared" si="754"/>
        <v>5338.7537616299942</v>
      </c>
      <c r="Y2768">
        <f t="shared" si="752"/>
        <v>338.75376162999419</v>
      </c>
    </row>
    <row r="2769" spans="1:26" x14ac:dyDescent="0.25">
      <c r="A2769" t="s">
        <v>2774</v>
      </c>
      <c r="B2769" s="2">
        <v>43044</v>
      </c>
      <c r="C2769" s="3">
        <v>0</v>
      </c>
      <c r="D2769">
        <v>1.1615500000000001</v>
      </c>
      <c r="E2769">
        <v>1.1617900000000001</v>
      </c>
      <c r="F2769">
        <v>1.16038</v>
      </c>
      <c r="G2769">
        <v>1.16147</v>
      </c>
      <c r="H2769">
        <v>5869</v>
      </c>
      <c r="I2769">
        <f t="shared" si="757"/>
        <v>-85.694150810429974</v>
      </c>
      <c r="J2769">
        <f t="shared" ref="J2769:J2832" si="761">AVERAGE(G2692:G2769)</f>
        <v>1.1816802564102562</v>
      </c>
      <c r="K2769">
        <f t="shared" ref="K2769:K2832" si="762">$K2768*(1-(2/(78+1)))+$G2769*(2/(78+1))</f>
        <v>1.1725855931707865</v>
      </c>
      <c r="L2769">
        <f t="shared" si="747"/>
        <v>1.1745488888888889</v>
      </c>
      <c r="M2769">
        <f t="shared" si="748"/>
        <v>1.1737343883258295</v>
      </c>
      <c r="N2769" t="str">
        <f t="shared" si="758"/>
        <v>-</v>
      </c>
      <c r="O2769" t="str">
        <f t="shared" ref="O2769:O2832" si="763">IF(K2769&gt;K2768,"Buy","Sell")</f>
        <v>Sell</v>
      </c>
      <c r="P2769" t="str">
        <f t="shared" si="749"/>
        <v>-</v>
      </c>
      <c r="Q2769" t="str">
        <f t="shared" si="743"/>
        <v>-</v>
      </c>
      <c r="R2769">
        <f t="shared" si="759"/>
        <v>1.16181</v>
      </c>
      <c r="S2769">
        <f t="shared" si="760"/>
        <v>1.16113</v>
      </c>
      <c r="T2769" t="str">
        <f t="shared" si="755"/>
        <v>-</v>
      </c>
      <c r="U2769" t="str">
        <f t="shared" si="756"/>
        <v>-</v>
      </c>
      <c r="V2769" t="str">
        <f t="shared" si="746"/>
        <v>-</v>
      </c>
      <c r="W2769">
        <f t="shared" si="753"/>
        <v>4601.3822552294714</v>
      </c>
      <c r="X2769">
        <f t="shared" si="754"/>
        <v>5342.8029780145962</v>
      </c>
      <c r="Y2769">
        <f t="shared" si="752"/>
        <v>342.80297801459619</v>
      </c>
    </row>
    <row r="2770" spans="1:26" x14ac:dyDescent="0.25">
      <c r="A2770" t="s">
        <v>2775</v>
      </c>
      <c r="B2770" s="2">
        <v>43045</v>
      </c>
      <c r="C2770" s="3">
        <v>0</v>
      </c>
      <c r="D2770">
        <v>1.16147</v>
      </c>
      <c r="E2770">
        <v>1.1624000000000001</v>
      </c>
      <c r="F2770">
        <v>1.15802</v>
      </c>
      <c r="G2770">
        <v>1.16113</v>
      </c>
      <c r="H2770">
        <v>185270</v>
      </c>
      <c r="I2770">
        <f t="shared" si="757"/>
        <v>-85.833968012186006</v>
      </c>
      <c r="J2770">
        <f t="shared" si="761"/>
        <v>1.1814389743589742</v>
      </c>
      <c r="K2770">
        <f t="shared" si="762"/>
        <v>1.1722955781538045</v>
      </c>
      <c r="L2770">
        <f t="shared" si="747"/>
        <v>1.1738705555555553</v>
      </c>
      <c r="M2770">
        <f t="shared" si="748"/>
        <v>1.1730530700379469</v>
      </c>
      <c r="N2770" t="str">
        <f t="shared" si="758"/>
        <v>-</v>
      </c>
      <c r="O2770" t="str">
        <f t="shared" si="763"/>
        <v>Sell</v>
      </c>
      <c r="P2770" t="str">
        <f t="shared" si="749"/>
        <v>-</v>
      </c>
      <c r="Q2770" t="str">
        <f t="shared" si="743"/>
        <v>-</v>
      </c>
      <c r="R2770">
        <f t="shared" si="759"/>
        <v>1.1614500000000001</v>
      </c>
      <c r="S2770">
        <f t="shared" si="760"/>
        <v>1.1608099999999999</v>
      </c>
      <c r="T2770" t="str">
        <f t="shared" si="755"/>
        <v>-</v>
      </c>
      <c r="U2770" t="str">
        <f t="shared" si="756"/>
        <v>-</v>
      </c>
      <c r="V2770" t="str">
        <f t="shared" si="746"/>
        <v>-</v>
      </c>
      <c r="W2770">
        <f t="shared" si="753"/>
        <v>4601.3822552294714</v>
      </c>
      <c r="X2770">
        <f t="shared" si="754"/>
        <v>5341.3305356929222</v>
      </c>
      <c r="Y2770">
        <f t="shared" si="752"/>
        <v>341.33053569292224</v>
      </c>
    </row>
    <row r="2771" spans="1:26" x14ac:dyDescent="0.25">
      <c r="A2771" t="s">
        <v>2776</v>
      </c>
      <c r="B2771" s="2">
        <v>43046</v>
      </c>
      <c r="C2771" s="3">
        <v>0</v>
      </c>
      <c r="D2771">
        <v>1.16113</v>
      </c>
      <c r="E2771">
        <v>1.16154</v>
      </c>
      <c r="F2771">
        <v>1.1553899999999999</v>
      </c>
      <c r="G2771">
        <v>1.16008</v>
      </c>
      <c r="H2771">
        <v>198835</v>
      </c>
      <c r="I2771">
        <f t="shared" si="757"/>
        <v>-83.415841584158173</v>
      </c>
      <c r="J2771">
        <f t="shared" si="761"/>
        <v>1.1812425641025639</v>
      </c>
      <c r="K2771">
        <f t="shared" si="762"/>
        <v>1.1719863230106702</v>
      </c>
      <c r="L2771">
        <f t="shared" si="747"/>
        <v>1.1733622222222224</v>
      </c>
      <c r="M2771">
        <f t="shared" si="748"/>
        <v>1.1723518230088688</v>
      </c>
      <c r="N2771" t="str">
        <f t="shared" si="758"/>
        <v>-</v>
      </c>
      <c r="O2771" t="str">
        <f t="shared" si="763"/>
        <v>Sell</v>
      </c>
      <c r="P2771" t="str">
        <f t="shared" si="749"/>
        <v>-</v>
      </c>
      <c r="Q2771" t="str">
        <f t="shared" ref="Q2771:Q2834" si="764">IF(AND(M2770&lt;K2770,M2771&gt;K2771),"Buy",IF(AND(M2770&gt;K2770,M2771&lt;K2771),"Sell","-"))</f>
        <v>-</v>
      </c>
      <c r="R2771">
        <f t="shared" si="759"/>
        <v>1.1603699999999999</v>
      </c>
      <c r="S2771">
        <f t="shared" si="760"/>
        <v>1.1597900000000001</v>
      </c>
      <c r="T2771" t="str">
        <f t="shared" si="755"/>
        <v>-</v>
      </c>
      <c r="U2771" t="str">
        <f t="shared" si="756"/>
        <v>-</v>
      </c>
      <c r="V2771" t="str">
        <f t="shared" si="746"/>
        <v>-</v>
      </c>
      <c r="W2771">
        <f t="shared" si="753"/>
        <v>4601.3822552294714</v>
      </c>
      <c r="X2771">
        <f t="shared" si="754"/>
        <v>5336.6371257925894</v>
      </c>
      <c r="Y2771">
        <f t="shared" si="752"/>
        <v>336.63712579258936</v>
      </c>
    </row>
    <row r="2772" spans="1:26" x14ac:dyDescent="0.25">
      <c r="A2772" t="s">
        <v>2777</v>
      </c>
      <c r="B2772" s="2">
        <v>43047</v>
      </c>
      <c r="C2772" s="3">
        <v>0</v>
      </c>
      <c r="D2772">
        <v>1.16008</v>
      </c>
      <c r="E2772">
        <v>1.1611100000000001</v>
      </c>
      <c r="F2772">
        <v>1.1579200000000001</v>
      </c>
      <c r="G2772">
        <v>1.1595</v>
      </c>
      <c r="H2772">
        <v>169725</v>
      </c>
      <c r="I2772">
        <f t="shared" si="757"/>
        <v>-85.466760961810309</v>
      </c>
      <c r="J2772">
        <f t="shared" si="761"/>
        <v>1.1810270512820511</v>
      </c>
      <c r="K2772">
        <f t="shared" si="762"/>
        <v>1.171670213567362</v>
      </c>
      <c r="L2772">
        <f t="shared" si="747"/>
        <v>1.1729325000000002</v>
      </c>
      <c r="M2772">
        <f t="shared" si="748"/>
        <v>1.1716571298732543</v>
      </c>
      <c r="N2772" t="str">
        <f t="shared" si="758"/>
        <v>-</v>
      </c>
      <c r="O2772" t="str">
        <f t="shared" si="763"/>
        <v>Sell</v>
      </c>
      <c r="P2772" t="str">
        <f t="shared" si="749"/>
        <v>-</v>
      </c>
      <c r="Q2772" t="str">
        <f t="shared" si="764"/>
        <v>Sell</v>
      </c>
      <c r="R2772">
        <f t="shared" si="759"/>
        <v>1.15961</v>
      </c>
      <c r="S2772">
        <f t="shared" si="760"/>
        <v>1.1593899999999999</v>
      </c>
      <c r="T2772" t="str">
        <f t="shared" si="755"/>
        <v>-</v>
      </c>
      <c r="U2772" t="str">
        <f t="shared" si="756"/>
        <v>-</v>
      </c>
      <c r="V2772" t="str">
        <f t="shared" si="746"/>
        <v>-</v>
      </c>
      <c r="W2772">
        <f t="shared" si="753"/>
        <v>4601.3822552294714</v>
      </c>
      <c r="X2772">
        <f t="shared" si="754"/>
        <v>5334.7965728904965</v>
      </c>
      <c r="Y2772">
        <f t="shared" si="752"/>
        <v>334.79657289049646</v>
      </c>
      <c r="Z2772">
        <v>334.79657289049646</v>
      </c>
    </row>
    <row r="2773" spans="1:26" x14ac:dyDescent="0.25">
      <c r="A2773" t="s">
        <v>2778</v>
      </c>
      <c r="B2773" s="2">
        <v>43048</v>
      </c>
      <c r="C2773" s="3">
        <v>0</v>
      </c>
      <c r="D2773">
        <v>1.1595</v>
      </c>
      <c r="E2773">
        <v>1.1654800000000001</v>
      </c>
      <c r="F2773">
        <v>1.15856</v>
      </c>
      <c r="G2773">
        <v>1.16462</v>
      </c>
      <c r="H2773">
        <v>217573</v>
      </c>
      <c r="I2773">
        <f t="shared" si="757"/>
        <v>-67.362093352192204</v>
      </c>
      <c r="J2773">
        <f t="shared" si="761"/>
        <v>1.180868333333333</v>
      </c>
      <c r="K2773">
        <f t="shared" si="762"/>
        <v>1.1714917271479353</v>
      </c>
      <c r="L2773">
        <f t="shared" si="747"/>
        <v>1.1725575000000004</v>
      </c>
      <c r="M2773">
        <f t="shared" si="748"/>
        <v>1.1712767444747001</v>
      </c>
      <c r="N2773" t="str">
        <f t="shared" si="758"/>
        <v>-</v>
      </c>
      <c r="O2773" t="str">
        <f t="shared" si="763"/>
        <v>Sell</v>
      </c>
      <c r="P2773" t="str">
        <f t="shared" si="749"/>
        <v>-</v>
      </c>
      <c r="Q2773" t="str">
        <f t="shared" si="764"/>
        <v>-</v>
      </c>
      <c r="R2773">
        <f t="shared" si="759"/>
        <v>1.16473</v>
      </c>
      <c r="S2773">
        <f t="shared" si="760"/>
        <v>1.1645099999999999</v>
      </c>
      <c r="T2773" t="str">
        <f t="shared" si="755"/>
        <v>-</v>
      </c>
      <c r="U2773" t="str">
        <f t="shared" si="756"/>
        <v>-</v>
      </c>
      <c r="V2773" t="str">
        <f t="shared" ref="V2767:V2830" si="765">IF(P2773="Buy",$AE$88,IF(P2773="Sell",$AE$88/R2773,"-"))</f>
        <v>-</v>
      </c>
    </row>
    <row r="2774" spans="1:26" x14ac:dyDescent="0.25">
      <c r="A2774" t="s">
        <v>2779</v>
      </c>
      <c r="B2774" s="2">
        <v>43049</v>
      </c>
      <c r="C2774" s="3">
        <v>0</v>
      </c>
      <c r="D2774">
        <v>1.1646399999999999</v>
      </c>
      <c r="E2774">
        <v>1.16778</v>
      </c>
      <c r="F2774">
        <v>1.1622699999999999</v>
      </c>
      <c r="G2774">
        <v>1.16638</v>
      </c>
      <c r="H2774">
        <v>169054</v>
      </c>
      <c r="I2774">
        <f t="shared" si="757"/>
        <v>-61.138613861386062</v>
      </c>
      <c r="J2774">
        <f t="shared" si="761"/>
        <v>1.1806682051282047</v>
      </c>
      <c r="K2774">
        <f t="shared" si="762"/>
        <v>1.1713623163340636</v>
      </c>
      <c r="L2774">
        <f t="shared" si="747"/>
        <v>1.1721411111111113</v>
      </c>
      <c r="M2774">
        <f t="shared" si="748"/>
        <v>1.1710120555841756</v>
      </c>
      <c r="N2774" t="str">
        <f t="shared" si="758"/>
        <v>-</v>
      </c>
      <c r="O2774" t="str">
        <f t="shared" si="763"/>
        <v>Sell</v>
      </c>
      <c r="P2774" t="str">
        <f t="shared" si="749"/>
        <v>-</v>
      </c>
      <c r="Q2774" t="str">
        <f t="shared" si="764"/>
        <v>-</v>
      </c>
      <c r="R2774">
        <f t="shared" si="759"/>
        <v>1.1665000000000001</v>
      </c>
      <c r="S2774">
        <f t="shared" si="760"/>
        <v>1.1662600000000001</v>
      </c>
      <c r="T2774" t="str">
        <f t="shared" si="755"/>
        <v>-</v>
      </c>
      <c r="U2774" t="str">
        <f t="shared" si="756"/>
        <v>-</v>
      </c>
      <c r="V2774" t="str">
        <f t="shared" si="765"/>
        <v>-</v>
      </c>
    </row>
    <row r="2775" spans="1:26" x14ac:dyDescent="0.25">
      <c r="A2775" t="s">
        <v>2780</v>
      </c>
      <c r="B2775" s="2">
        <v>43051</v>
      </c>
      <c r="C2775" s="3">
        <v>0</v>
      </c>
      <c r="D2775">
        <v>1.1657200000000001</v>
      </c>
      <c r="E2775">
        <v>1.1664600000000001</v>
      </c>
      <c r="F2775">
        <v>1.1655800000000001</v>
      </c>
      <c r="G2775">
        <v>1.1660900000000001</v>
      </c>
      <c r="H2775">
        <v>5706</v>
      </c>
      <c r="I2775">
        <f t="shared" si="757"/>
        <v>-21.611721611721414</v>
      </c>
      <c r="J2775">
        <f t="shared" si="761"/>
        <v>1.1804575641025636</v>
      </c>
      <c r="K2775">
        <f t="shared" si="762"/>
        <v>1.1712288399711759</v>
      </c>
      <c r="L2775">
        <f t="shared" si="747"/>
        <v>1.1717327777777777</v>
      </c>
      <c r="M2775">
        <f t="shared" si="748"/>
        <v>1.1707459985255717</v>
      </c>
      <c r="N2775" t="str">
        <f t="shared" si="758"/>
        <v>-</v>
      </c>
      <c r="O2775" t="str">
        <f t="shared" si="763"/>
        <v>Sell</v>
      </c>
      <c r="P2775" t="str">
        <f t="shared" si="749"/>
        <v>-</v>
      </c>
      <c r="Q2775" t="str">
        <f t="shared" si="764"/>
        <v>-</v>
      </c>
      <c r="R2775">
        <f t="shared" si="759"/>
        <v>1.16621</v>
      </c>
      <c r="S2775">
        <f t="shared" si="760"/>
        <v>1.16597</v>
      </c>
      <c r="T2775" t="str">
        <f t="shared" si="755"/>
        <v>-</v>
      </c>
      <c r="U2775" t="str">
        <f t="shared" si="756"/>
        <v>-</v>
      </c>
      <c r="V2775" t="str">
        <f t="shared" si="765"/>
        <v>-</v>
      </c>
    </row>
    <row r="2776" spans="1:26" x14ac:dyDescent="0.25">
      <c r="A2776" t="s">
        <v>2781</v>
      </c>
      <c r="B2776" s="2">
        <v>43052</v>
      </c>
      <c r="C2776" s="3">
        <v>0</v>
      </c>
      <c r="D2776">
        <v>1.1660900000000001</v>
      </c>
      <c r="E2776">
        <v>1.16751</v>
      </c>
      <c r="F2776">
        <v>1.1637299999999999</v>
      </c>
      <c r="G2776">
        <v>1.1664600000000001</v>
      </c>
      <c r="H2776">
        <v>164033</v>
      </c>
      <c r="I2776">
        <f t="shared" si="757"/>
        <v>-18.901098901098873</v>
      </c>
      <c r="J2776">
        <f t="shared" si="761"/>
        <v>1.1803153846153842</v>
      </c>
      <c r="K2776">
        <f t="shared" si="762"/>
        <v>1.1711081098453233</v>
      </c>
      <c r="L2776">
        <f t="shared" si="747"/>
        <v>1.1715469444444446</v>
      </c>
      <c r="M2776">
        <f t="shared" si="748"/>
        <v>1.1705143229295949</v>
      </c>
      <c r="N2776" t="str">
        <f t="shared" si="758"/>
        <v>-</v>
      </c>
      <c r="O2776" t="str">
        <f t="shared" si="763"/>
        <v>Sell</v>
      </c>
      <c r="P2776" t="str">
        <f t="shared" si="749"/>
        <v>-</v>
      </c>
      <c r="Q2776" t="str">
        <f t="shared" si="764"/>
        <v>-</v>
      </c>
      <c r="R2776">
        <f t="shared" si="759"/>
        <v>1.16659</v>
      </c>
      <c r="S2776">
        <f t="shared" si="760"/>
        <v>1.1663300000000001</v>
      </c>
      <c r="T2776" t="str">
        <f t="shared" si="755"/>
        <v>-</v>
      </c>
      <c r="U2776" t="str">
        <f t="shared" si="756"/>
        <v>-</v>
      </c>
      <c r="V2776" t="str">
        <f t="shared" si="765"/>
        <v>-</v>
      </c>
    </row>
    <row r="2777" spans="1:26" x14ac:dyDescent="0.25">
      <c r="A2777" t="s">
        <v>2782</v>
      </c>
      <c r="B2777" s="2">
        <v>43053</v>
      </c>
      <c r="C2777" s="3">
        <v>0</v>
      </c>
      <c r="D2777">
        <v>1.1664600000000001</v>
      </c>
      <c r="E2777">
        <v>1.1805000000000001</v>
      </c>
      <c r="F2777">
        <v>1.16625</v>
      </c>
      <c r="G2777">
        <v>1.17906</v>
      </c>
      <c r="H2777">
        <v>184337</v>
      </c>
      <c r="I2777">
        <f t="shared" si="757"/>
        <v>-5.734767025089992</v>
      </c>
      <c r="J2777">
        <f t="shared" si="761"/>
        <v>1.1803798717948715</v>
      </c>
      <c r="K2777">
        <f t="shared" si="762"/>
        <v>1.1713094235201253</v>
      </c>
      <c r="L2777">
        <f t="shared" si="747"/>
        <v>1.1716661111111109</v>
      </c>
      <c r="M2777">
        <f t="shared" si="748"/>
        <v>1.1709762514198871</v>
      </c>
      <c r="N2777" t="str">
        <f t="shared" si="758"/>
        <v>-</v>
      </c>
      <c r="O2777" t="str">
        <f t="shared" si="763"/>
        <v>Buy</v>
      </c>
      <c r="P2777" t="str">
        <f t="shared" si="749"/>
        <v>-</v>
      </c>
      <c r="Q2777" t="str">
        <f t="shared" si="764"/>
        <v>-</v>
      </c>
      <c r="R2777">
        <f t="shared" si="759"/>
        <v>1.1793100000000001</v>
      </c>
      <c r="S2777">
        <f t="shared" si="760"/>
        <v>1.1788099999999999</v>
      </c>
      <c r="T2777" t="str">
        <f t="shared" si="755"/>
        <v>-</v>
      </c>
      <c r="U2777" t="str">
        <f t="shared" si="756"/>
        <v>-</v>
      </c>
      <c r="V2777" t="str">
        <f t="shared" si="765"/>
        <v>-</v>
      </c>
    </row>
    <row r="2778" spans="1:26" x14ac:dyDescent="0.25">
      <c r="A2778" t="s">
        <v>2783</v>
      </c>
      <c r="B2778" s="2">
        <v>43054</v>
      </c>
      <c r="C2778" s="3">
        <v>0</v>
      </c>
      <c r="D2778">
        <v>1.1790700000000001</v>
      </c>
      <c r="E2778">
        <v>1.18604</v>
      </c>
      <c r="F2778">
        <v>1.17683</v>
      </c>
      <c r="G2778">
        <v>1.1782600000000001</v>
      </c>
      <c r="H2778">
        <v>214747</v>
      </c>
      <c r="I2778">
        <f t="shared" si="757"/>
        <v>-25.383360522022453</v>
      </c>
      <c r="J2778">
        <f t="shared" si="761"/>
        <v>1.1803912820512816</v>
      </c>
      <c r="K2778">
        <f t="shared" si="762"/>
        <v>1.1714853874816411</v>
      </c>
      <c r="L2778">
        <f t="shared" si="747"/>
        <v>1.1717383333333331</v>
      </c>
      <c r="M2778">
        <f t="shared" si="748"/>
        <v>1.1713699675593525</v>
      </c>
      <c r="N2778" t="str">
        <f t="shared" si="758"/>
        <v>Sell</v>
      </c>
      <c r="O2778" t="str">
        <f t="shared" si="763"/>
        <v>Buy</v>
      </c>
      <c r="P2778" t="str">
        <f t="shared" si="749"/>
        <v>-</v>
      </c>
      <c r="Q2778" t="str">
        <f t="shared" si="764"/>
        <v>-</v>
      </c>
      <c r="R2778">
        <f t="shared" si="759"/>
        <v>1.1785699999999999</v>
      </c>
      <c r="S2778">
        <f t="shared" si="760"/>
        <v>1.1779500000000001</v>
      </c>
      <c r="T2778" t="str">
        <f t="shared" si="755"/>
        <v>-</v>
      </c>
      <c r="U2778" t="str">
        <f t="shared" si="756"/>
        <v>-</v>
      </c>
      <c r="V2778" t="str">
        <f t="shared" si="765"/>
        <v>-</v>
      </c>
    </row>
    <row r="2779" spans="1:26" x14ac:dyDescent="0.25">
      <c r="A2779" t="s">
        <v>2784</v>
      </c>
      <c r="B2779" s="2">
        <v>43055</v>
      </c>
      <c r="C2779" s="3">
        <v>0</v>
      </c>
      <c r="D2779">
        <v>1.1782600000000001</v>
      </c>
      <c r="E2779">
        <v>1.18008</v>
      </c>
      <c r="F2779">
        <v>1.1756899999999999</v>
      </c>
      <c r="G2779">
        <v>1.17781</v>
      </c>
      <c r="H2779">
        <v>175698</v>
      </c>
      <c r="I2779">
        <f t="shared" si="757"/>
        <v>-26.851549755301608</v>
      </c>
      <c r="J2779">
        <f t="shared" si="761"/>
        <v>1.18047141025641</v>
      </c>
      <c r="K2779">
        <f t="shared" si="762"/>
        <v>1.1716455042542577</v>
      </c>
      <c r="L2779">
        <f t="shared" si="747"/>
        <v>1.1719169444444442</v>
      </c>
      <c r="M2779">
        <f t="shared" si="748"/>
        <v>1.171718077421009</v>
      </c>
      <c r="N2779" t="str">
        <f t="shared" si="758"/>
        <v>-</v>
      </c>
      <c r="O2779" t="str">
        <f t="shared" si="763"/>
        <v>Buy</v>
      </c>
      <c r="P2779" t="str">
        <f t="shared" si="749"/>
        <v>-</v>
      </c>
      <c r="Q2779" t="str">
        <f t="shared" si="764"/>
        <v>Buy</v>
      </c>
      <c r="R2779">
        <f t="shared" si="759"/>
        <v>1.1781699999999999</v>
      </c>
      <c r="S2779">
        <f t="shared" si="760"/>
        <v>1.1774500000000001</v>
      </c>
      <c r="T2779" t="str">
        <f t="shared" si="755"/>
        <v>-</v>
      </c>
      <c r="U2779" t="str">
        <f t="shared" si="756"/>
        <v>-</v>
      </c>
      <c r="V2779" t="str">
        <f t="shared" si="765"/>
        <v>-</v>
      </c>
    </row>
    <row r="2780" spans="1:26" x14ac:dyDescent="0.25">
      <c r="A2780" t="s">
        <v>2785</v>
      </c>
      <c r="B2780" s="2">
        <v>43056</v>
      </c>
      <c r="C2780" s="3">
        <v>0</v>
      </c>
      <c r="D2780">
        <v>1.1778299999999999</v>
      </c>
      <c r="E2780">
        <v>1.1821699999999999</v>
      </c>
      <c r="F2780">
        <v>1.1773800000000001</v>
      </c>
      <c r="G2780">
        <v>1.17879</v>
      </c>
      <c r="H2780">
        <v>190354</v>
      </c>
      <c r="I2780">
        <f t="shared" si="757"/>
        <v>-23.654159869494169</v>
      </c>
      <c r="J2780">
        <f t="shared" si="761"/>
        <v>1.1805083333333333</v>
      </c>
      <c r="K2780">
        <f t="shared" si="762"/>
        <v>1.1718263775642765</v>
      </c>
      <c r="L2780">
        <f t="shared" si="747"/>
        <v>1.1720780555555552</v>
      </c>
      <c r="M2780">
        <f t="shared" si="748"/>
        <v>1.1721003435063597</v>
      </c>
      <c r="N2780" t="str">
        <f t="shared" si="758"/>
        <v>-</v>
      </c>
      <c r="O2780" t="str">
        <f t="shared" si="763"/>
        <v>Buy</v>
      </c>
      <c r="P2780" t="str">
        <f t="shared" si="749"/>
        <v>-</v>
      </c>
      <c r="Q2780" t="str">
        <f t="shared" si="764"/>
        <v>-</v>
      </c>
      <c r="R2780">
        <f t="shared" si="759"/>
        <v>1.1791700000000001</v>
      </c>
      <c r="S2780">
        <f t="shared" si="760"/>
        <v>1.17841</v>
      </c>
      <c r="T2780" t="str">
        <f t="shared" si="755"/>
        <v>-</v>
      </c>
      <c r="U2780" t="str">
        <f t="shared" si="756"/>
        <v>-</v>
      </c>
      <c r="V2780" t="str">
        <f t="shared" si="765"/>
        <v>-</v>
      </c>
    </row>
    <row r="2781" spans="1:26" x14ac:dyDescent="0.25">
      <c r="A2781" t="s">
        <v>2786</v>
      </c>
      <c r="B2781" s="2">
        <v>43058</v>
      </c>
      <c r="C2781" s="3">
        <v>0</v>
      </c>
      <c r="D2781">
        <v>1.1785699999999999</v>
      </c>
      <c r="E2781">
        <v>1.1797</v>
      </c>
      <c r="F2781">
        <v>1.1722300000000001</v>
      </c>
      <c r="G2781">
        <v>1.17344</v>
      </c>
      <c r="H2781">
        <v>16260</v>
      </c>
      <c r="I2781">
        <f t="shared" si="757"/>
        <v>-41.109298531810495</v>
      </c>
      <c r="J2781">
        <f t="shared" si="761"/>
        <v>1.1804803846153844</v>
      </c>
      <c r="K2781">
        <f t="shared" si="762"/>
        <v>1.1718672287651808</v>
      </c>
      <c r="L2781">
        <f t="shared" si="747"/>
        <v>1.1720558333333333</v>
      </c>
      <c r="M2781">
        <f t="shared" si="748"/>
        <v>1.1721727573708809</v>
      </c>
      <c r="N2781" t="str">
        <f t="shared" si="758"/>
        <v>-</v>
      </c>
      <c r="O2781" t="str">
        <f t="shared" si="763"/>
        <v>Buy</v>
      </c>
      <c r="P2781" t="str">
        <f t="shared" si="749"/>
        <v>-</v>
      </c>
      <c r="Q2781" t="str">
        <f t="shared" si="764"/>
        <v>-</v>
      </c>
      <c r="R2781">
        <f t="shared" si="759"/>
        <v>1.17381</v>
      </c>
      <c r="S2781">
        <f t="shared" si="760"/>
        <v>1.1730700000000001</v>
      </c>
      <c r="T2781" t="str">
        <f t="shared" si="755"/>
        <v>-</v>
      </c>
      <c r="U2781" t="str">
        <f t="shared" si="756"/>
        <v>-</v>
      </c>
      <c r="V2781" t="str">
        <f t="shared" si="765"/>
        <v>-</v>
      </c>
    </row>
    <row r="2782" spans="1:26" x14ac:dyDescent="0.25">
      <c r="A2782" t="s">
        <v>2787</v>
      </c>
      <c r="B2782" s="2">
        <v>43059</v>
      </c>
      <c r="C2782" s="3">
        <v>0</v>
      </c>
      <c r="D2782">
        <v>1.17344</v>
      </c>
      <c r="E2782">
        <v>1.18085</v>
      </c>
      <c r="F2782">
        <v>1.17249</v>
      </c>
      <c r="G2782">
        <v>1.17371</v>
      </c>
      <c r="H2782">
        <v>188430</v>
      </c>
      <c r="I2782">
        <f t="shared" si="757"/>
        <v>-40.22838499184315</v>
      </c>
      <c r="J2782">
        <f t="shared" si="761"/>
        <v>1.1803853846153847</v>
      </c>
      <c r="K2782">
        <f t="shared" si="762"/>
        <v>1.1719138812015053</v>
      </c>
      <c r="L2782">
        <f t="shared" si="747"/>
        <v>1.1720449999999998</v>
      </c>
      <c r="M2782">
        <f t="shared" si="748"/>
        <v>1.1722558515670496</v>
      </c>
      <c r="N2782" t="str">
        <f t="shared" si="758"/>
        <v>-</v>
      </c>
      <c r="O2782" t="str">
        <f t="shared" si="763"/>
        <v>Buy</v>
      </c>
      <c r="P2782" t="str">
        <f t="shared" si="749"/>
        <v>-</v>
      </c>
      <c r="Q2782" t="str">
        <f t="shared" si="764"/>
        <v>-</v>
      </c>
      <c r="R2782">
        <f t="shared" si="759"/>
        <v>1.1740600000000001</v>
      </c>
      <c r="S2782">
        <f t="shared" si="760"/>
        <v>1.17336</v>
      </c>
      <c r="T2782" t="str">
        <f t="shared" si="755"/>
        <v>-</v>
      </c>
      <c r="U2782" t="str">
        <f t="shared" si="756"/>
        <v>-</v>
      </c>
      <c r="V2782" t="str">
        <f t="shared" si="765"/>
        <v>-</v>
      </c>
    </row>
    <row r="2783" spans="1:26" x14ac:dyDescent="0.25">
      <c r="A2783" t="s">
        <v>2788</v>
      </c>
      <c r="B2783" s="2">
        <v>43060</v>
      </c>
      <c r="C2783" s="3">
        <v>0</v>
      </c>
      <c r="D2783">
        <v>1.1737200000000001</v>
      </c>
      <c r="E2783">
        <v>1.17577</v>
      </c>
      <c r="F2783">
        <v>1.1712800000000001</v>
      </c>
      <c r="G2783">
        <v>1.1741600000000001</v>
      </c>
      <c r="H2783">
        <v>185625</v>
      </c>
      <c r="I2783">
        <f t="shared" si="757"/>
        <v>-38.760195758563995</v>
      </c>
      <c r="J2783">
        <f t="shared" si="761"/>
        <v>1.1803598717948718</v>
      </c>
      <c r="K2783">
        <f t="shared" si="762"/>
        <v>1.1719707449685557</v>
      </c>
      <c r="L2783">
        <f t="shared" si="747"/>
        <v>1.1718455555555556</v>
      </c>
      <c r="M2783">
        <f t="shared" si="748"/>
        <v>1.1723587785093712</v>
      </c>
      <c r="N2783" t="str">
        <f t="shared" si="758"/>
        <v>-</v>
      </c>
      <c r="O2783" t="str">
        <f t="shared" si="763"/>
        <v>Buy</v>
      </c>
      <c r="P2783" t="str">
        <f t="shared" si="749"/>
        <v>-</v>
      </c>
      <c r="Q2783" t="str">
        <f t="shared" si="764"/>
        <v>-</v>
      </c>
      <c r="R2783">
        <f t="shared" si="759"/>
        <v>1.17448</v>
      </c>
      <c r="S2783">
        <f t="shared" si="760"/>
        <v>1.17384</v>
      </c>
      <c r="T2783" t="str">
        <f t="shared" si="755"/>
        <v>-</v>
      </c>
      <c r="U2783" t="str">
        <f t="shared" si="756"/>
        <v>-</v>
      </c>
      <c r="V2783" t="str">
        <f t="shared" si="765"/>
        <v>-</v>
      </c>
    </row>
    <row r="2784" spans="1:26" x14ac:dyDescent="0.25">
      <c r="A2784" t="s">
        <v>2789</v>
      </c>
      <c r="B2784" s="2">
        <v>43061</v>
      </c>
      <c r="C2784" s="3">
        <v>0</v>
      </c>
      <c r="D2784">
        <v>1.1741600000000001</v>
      </c>
      <c r="E2784">
        <v>1.18269</v>
      </c>
      <c r="F2784">
        <v>1.1734599999999999</v>
      </c>
      <c r="G2784">
        <v>1.18146</v>
      </c>
      <c r="H2784">
        <v>187067</v>
      </c>
      <c r="I2784">
        <f t="shared" si="757"/>
        <v>-14.942903752039213</v>
      </c>
      <c r="J2784">
        <f t="shared" si="761"/>
        <v>1.1803587179487181</v>
      </c>
      <c r="K2784">
        <f t="shared" si="762"/>
        <v>1.1722109792731492</v>
      </c>
      <c r="L2784">
        <f t="shared" si="747"/>
        <v>1.1717080555555555</v>
      </c>
      <c r="M2784">
        <f t="shared" si="748"/>
        <v>1.1728507364277836</v>
      </c>
      <c r="N2784" t="str">
        <f t="shared" si="758"/>
        <v>-</v>
      </c>
      <c r="O2784" t="str">
        <f t="shared" si="763"/>
        <v>Buy</v>
      </c>
      <c r="P2784" t="str">
        <f t="shared" si="749"/>
        <v>-</v>
      </c>
      <c r="Q2784" t="str">
        <f t="shared" si="764"/>
        <v>-</v>
      </c>
      <c r="R2784">
        <f t="shared" si="759"/>
        <v>1.1817500000000001</v>
      </c>
      <c r="S2784">
        <f t="shared" si="760"/>
        <v>1.1811700000000001</v>
      </c>
      <c r="T2784" t="str">
        <f t="shared" si="755"/>
        <v>-</v>
      </c>
      <c r="U2784" t="str">
        <f t="shared" si="756"/>
        <v>-</v>
      </c>
      <c r="V2784" t="str">
        <f t="shared" si="765"/>
        <v>-</v>
      </c>
    </row>
    <row r="2785" spans="1:22" x14ac:dyDescent="0.25">
      <c r="A2785" t="s">
        <v>2790</v>
      </c>
      <c r="B2785" s="2">
        <v>43062</v>
      </c>
      <c r="C2785" s="3">
        <v>0</v>
      </c>
      <c r="D2785">
        <v>1.18147</v>
      </c>
      <c r="E2785">
        <v>1.1855899999999999</v>
      </c>
      <c r="F2785">
        <v>1.1813199999999999</v>
      </c>
      <c r="G2785">
        <v>1.18503</v>
      </c>
      <c r="H2785">
        <v>150447</v>
      </c>
      <c r="I2785">
        <f t="shared" si="757"/>
        <v>-3.5917496443810744</v>
      </c>
      <c r="J2785">
        <f t="shared" si="761"/>
        <v>1.1804261538461538</v>
      </c>
      <c r="K2785">
        <f t="shared" si="762"/>
        <v>1.1725355114434493</v>
      </c>
      <c r="L2785">
        <f t="shared" si="747"/>
        <v>1.1717619444444445</v>
      </c>
      <c r="M2785">
        <f t="shared" si="748"/>
        <v>1.1735090749992547</v>
      </c>
      <c r="N2785" t="str">
        <f t="shared" si="758"/>
        <v>-</v>
      </c>
      <c r="O2785" t="str">
        <f t="shared" si="763"/>
        <v>Buy</v>
      </c>
      <c r="P2785" t="str">
        <f t="shared" si="749"/>
        <v>-</v>
      </c>
      <c r="Q2785" t="str">
        <f t="shared" si="764"/>
        <v>-</v>
      </c>
      <c r="R2785">
        <f t="shared" si="759"/>
        <v>1.18533</v>
      </c>
      <c r="S2785">
        <f t="shared" si="760"/>
        <v>1.1847300000000001</v>
      </c>
      <c r="T2785" t="str">
        <f t="shared" si="755"/>
        <v>-</v>
      </c>
      <c r="U2785" t="str">
        <f t="shared" si="756"/>
        <v>-</v>
      </c>
      <c r="V2785" t="str">
        <f t="shared" si="765"/>
        <v>-</v>
      </c>
    </row>
    <row r="2786" spans="1:22" x14ac:dyDescent="0.25">
      <c r="A2786" t="s">
        <v>2791</v>
      </c>
      <c r="B2786" s="2">
        <v>43063</v>
      </c>
      <c r="C2786" s="3">
        <v>0</v>
      </c>
      <c r="D2786">
        <v>1.1850400000000001</v>
      </c>
      <c r="E2786">
        <v>1.1944300000000001</v>
      </c>
      <c r="F2786">
        <v>1.18367</v>
      </c>
      <c r="G2786">
        <v>1.19286</v>
      </c>
      <c r="H2786">
        <v>173710</v>
      </c>
      <c r="I2786">
        <f t="shared" si="757"/>
        <v>-4.3769166434348152</v>
      </c>
      <c r="J2786">
        <f t="shared" si="761"/>
        <v>1.1804347435897433</v>
      </c>
      <c r="K2786">
        <f t="shared" si="762"/>
        <v>1.1730500554575389</v>
      </c>
      <c r="L2786">
        <f t="shared" si="747"/>
        <v>1.1720661111111113</v>
      </c>
      <c r="M2786">
        <f t="shared" si="748"/>
        <v>1.174555070945241</v>
      </c>
      <c r="N2786" t="str">
        <f t="shared" si="758"/>
        <v>-</v>
      </c>
      <c r="O2786" t="str">
        <f t="shared" si="763"/>
        <v>Buy</v>
      </c>
      <c r="P2786" t="str">
        <f t="shared" si="749"/>
        <v>-</v>
      </c>
      <c r="Q2786" t="str">
        <f t="shared" si="764"/>
        <v>-</v>
      </c>
      <c r="R2786">
        <f t="shared" si="759"/>
        <v>1.1932199999999999</v>
      </c>
      <c r="S2786">
        <f t="shared" si="760"/>
        <v>1.1924999999999999</v>
      </c>
      <c r="T2786" t="str">
        <f t="shared" si="755"/>
        <v>-</v>
      </c>
      <c r="U2786" t="str">
        <f t="shared" si="756"/>
        <v>-</v>
      </c>
      <c r="V2786" t="str">
        <f t="shared" si="765"/>
        <v>-</v>
      </c>
    </row>
    <row r="2787" spans="1:22" x14ac:dyDescent="0.25">
      <c r="A2787" t="s">
        <v>2792</v>
      </c>
      <c r="B2787" s="2">
        <v>43065</v>
      </c>
      <c r="C2787" s="3">
        <v>0</v>
      </c>
      <c r="D2787">
        <v>1.19255</v>
      </c>
      <c r="E2787">
        <v>1.1936</v>
      </c>
      <c r="F2787">
        <v>1.1923900000000001</v>
      </c>
      <c r="G2787">
        <v>1.1927399999999999</v>
      </c>
      <c r="H2787">
        <v>5728</v>
      </c>
      <c r="I2787">
        <f t="shared" si="757"/>
        <v>-5.2549751243786735</v>
      </c>
      <c r="J2787">
        <f t="shared" si="761"/>
        <v>1.1804043589743587</v>
      </c>
      <c r="K2787">
        <f t="shared" si="762"/>
        <v>1.1735485350662089</v>
      </c>
      <c r="L2787">
        <f t="shared" si="747"/>
        <v>1.1723797222222223</v>
      </c>
      <c r="M2787">
        <f t="shared" si="748"/>
        <v>1.175538040083336</v>
      </c>
      <c r="N2787" t="str">
        <f t="shared" si="758"/>
        <v>-</v>
      </c>
      <c r="O2787" t="str">
        <f t="shared" si="763"/>
        <v>Buy</v>
      </c>
      <c r="P2787" t="str">
        <f t="shared" si="749"/>
        <v>-</v>
      </c>
      <c r="Q2787" t="str">
        <f t="shared" si="764"/>
        <v>-</v>
      </c>
      <c r="R2787">
        <f t="shared" si="759"/>
        <v>1.1931099999999999</v>
      </c>
      <c r="S2787">
        <f t="shared" si="760"/>
        <v>1.1923699999999999</v>
      </c>
      <c r="T2787" t="str">
        <f t="shared" si="755"/>
        <v>-</v>
      </c>
      <c r="U2787" t="str">
        <f t="shared" si="756"/>
        <v>-</v>
      </c>
      <c r="V2787" t="str">
        <f t="shared" si="765"/>
        <v>-</v>
      </c>
    </row>
    <row r="2788" spans="1:22" x14ac:dyDescent="0.25">
      <c r="A2788" t="s">
        <v>2793</v>
      </c>
      <c r="B2788" s="2">
        <v>43066</v>
      </c>
      <c r="C2788" s="3">
        <v>0</v>
      </c>
      <c r="D2788">
        <v>1.1927300000000001</v>
      </c>
      <c r="E2788">
        <v>1.19611</v>
      </c>
      <c r="F2788">
        <v>1.18903</v>
      </c>
      <c r="G2788">
        <v>1.19041</v>
      </c>
      <c r="H2788">
        <v>195765</v>
      </c>
      <c r="I2788">
        <f t="shared" si="757"/>
        <v>-17.603458925262586</v>
      </c>
      <c r="J2788">
        <f t="shared" si="761"/>
        <v>1.1803278205128203</v>
      </c>
      <c r="K2788">
        <f t="shared" si="762"/>
        <v>1.1739754075961784</v>
      </c>
      <c r="L2788">
        <f t="shared" si="747"/>
        <v>1.172684166666667</v>
      </c>
      <c r="M2788">
        <f t="shared" si="748"/>
        <v>1.1763419298085609</v>
      </c>
      <c r="N2788" t="str">
        <f t="shared" si="758"/>
        <v>Sell</v>
      </c>
      <c r="O2788" t="str">
        <f t="shared" si="763"/>
        <v>Buy</v>
      </c>
      <c r="P2788" t="str">
        <f t="shared" si="749"/>
        <v>-</v>
      </c>
      <c r="Q2788" t="str">
        <f t="shared" si="764"/>
        <v>-</v>
      </c>
      <c r="R2788">
        <f t="shared" si="759"/>
        <v>1.19075</v>
      </c>
      <c r="S2788">
        <f t="shared" si="760"/>
        <v>1.19007</v>
      </c>
      <c r="T2788" t="str">
        <f t="shared" si="755"/>
        <v>-</v>
      </c>
      <c r="U2788" t="str">
        <f t="shared" si="756"/>
        <v>-</v>
      </c>
      <c r="V2788" t="str">
        <f t="shared" si="765"/>
        <v>-</v>
      </c>
    </row>
    <row r="2789" spans="1:22" x14ac:dyDescent="0.25">
      <c r="A2789" t="s">
        <v>2794</v>
      </c>
      <c r="B2789" s="2">
        <v>43067</v>
      </c>
      <c r="C2789" s="3">
        <v>0</v>
      </c>
      <c r="D2789">
        <v>1.1903999999999999</v>
      </c>
      <c r="E2789">
        <v>1.19198</v>
      </c>
      <c r="F2789">
        <v>1.1827099999999999</v>
      </c>
      <c r="G2789">
        <v>1.1849099999999999</v>
      </c>
      <c r="H2789">
        <v>228461</v>
      </c>
      <c r="I2789">
        <f t="shared" si="757"/>
        <v>-34.589252625077435</v>
      </c>
      <c r="J2789">
        <f t="shared" si="761"/>
        <v>1.180173205128205</v>
      </c>
      <c r="K2789">
        <f t="shared" si="762"/>
        <v>1.1742522327203258</v>
      </c>
      <c r="L2789">
        <f t="shared" si="747"/>
        <v>1.1729008333333337</v>
      </c>
      <c r="M2789">
        <f t="shared" si="748"/>
        <v>1.176805068737828</v>
      </c>
      <c r="N2789" t="str">
        <f t="shared" si="758"/>
        <v>-</v>
      </c>
      <c r="O2789" t="str">
        <f t="shared" si="763"/>
        <v>Buy</v>
      </c>
      <c r="P2789" t="str">
        <f t="shared" si="749"/>
        <v>-</v>
      </c>
      <c r="Q2789" t="str">
        <f t="shared" si="764"/>
        <v>-</v>
      </c>
      <c r="R2789">
        <f t="shared" si="759"/>
        <v>1.1852499999999999</v>
      </c>
      <c r="S2789">
        <f t="shared" si="760"/>
        <v>1.1845699999999999</v>
      </c>
      <c r="T2789" t="str">
        <f t="shared" si="755"/>
        <v>-</v>
      </c>
      <c r="U2789" t="str">
        <f t="shared" si="756"/>
        <v>-</v>
      </c>
      <c r="V2789" t="str">
        <f t="shared" si="765"/>
        <v>-</v>
      </c>
    </row>
    <row r="2790" spans="1:22" x14ac:dyDescent="0.25">
      <c r="A2790" t="s">
        <v>2795</v>
      </c>
      <c r="B2790" s="2">
        <v>43068</v>
      </c>
      <c r="C2790" s="3">
        <v>0</v>
      </c>
      <c r="D2790">
        <v>1.1849099999999999</v>
      </c>
      <c r="E2790">
        <v>1.1882699999999999</v>
      </c>
      <c r="F2790">
        <v>1.18167</v>
      </c>
      <c r="G2790">
        <v>1.1852</v>
      </c>
      <c r="H2790">
        <v>209024</v>
      </c>
      <c r="I2790">
        <f t="shared" si="757"/>
        <v>-36.537173476222293</v>
      </c>
      <c r="J2790">
        <f t="shared" si="761"/>
        <v>1.1801237179487176</v>
      </c>
      <c r="K2790">
        <f t="shared" si="762"/>
        <v>1.1745293913856341</v>
      </c>
      <c r="L2790">
        <f t="shared" ref="L2790:L2853" si="766">AVERAGE(G2755:G2790)</f>
        <v>1.1730613888888892</v>
      </c>
      <c r="M2790">
        <f t="shared" si="748"/>
        <v>1.1772588488060536</v>
      </c>
      <c r="N2790" t="str">
        <f t="shared" si="758"/>
        <v>-</v>
      </c>
      <c r="O2790" t="str">
        <f t="shared" si="763"/>
        <v>Buy</v>
      </c>
      <c r="P2790" t="str">
        <f t="shared" si="749"/>
        <v>-</v>
      </c>
      <c r="Q2790" t="str">
        <f t="shared" si="764"/>
        <v>-</v>
      </c>
      <c r="R2790">
        <f t="shared" si="759"/>
        <v>1.18554</v>
      </c>
      <c r="S2790">
        <f t="shared" si="760"/>
        <v>1.18486</v>
      </c>
      <c r="T2790" t="str">
        <f t="shared" si="755"/>
        <v>-</v>
      </c>
      <c r="U2790" t="str">
        <f t="shared" si="756"/>
        <v>-</v>
      </c>
      <c r="V2790" t="str">
        <f t="shared" si="765"/>
        <v>-</v>
      </c>
    </row>
    <row r="2791" spans="1:22" x14ac:dyDescent="0.25">
      <c r="A2791" t="s">
        <v>2796</v>
      </c>
      <c r="B2791" s="2">
        <v>43069</v>
      </c>
      <c r="C2791" s="3">
        <v>0</v>
      </c>
      <c r="D2791">
        <v>1.18519</v>
      </c>
      <c r="E2791">
        <v>1.1931499999999999</v>
      </c>
      <c r="F2791">
        <v>1.1809000000000001</v>
      </c>
      <c r="G2791">
        <v>1.1897899999999999</v>
      </c>
      <c r="H2791">
        <v>230947</v>
      </c>
      <c r="I2791">
        <f t="shared" si="757"/>
        <v>-25.453080950463658</v>
      </c>
      <c r="J2791">
        <f t="shared" si="761"/>
        <v>1.1801092307692305</v>
      </c>
      <c r="K2791">
        <f t="shared" si="762"/>
        <v>1.1749157359075166</v>
      </c>
      <c r="L2791">
        <f t="shared" si="766"/>
        <v>1.1731988888888893</v>
      </c>
      <c r="M2791">
        <f t="shared" ref="M2791:M2854" si="767">$M2790*(1-(2/(36+1)))+$G2791*(2/(36+1))</f>
        <v>1.1779362083300506</v>
      </c>
      <c r="N2791" t="str">
        <f t="shared" si="758"/>
        <v>-</v>
      </c>
      <c r="O2791" t="str">
        <f t="shared" si="763"/>
        <v>Buy</v>
      </c>
      <c r="P2791" t="str">
        <f t="shared" si="749"/>
        <v>-</v>
      </c>
      <c r="Q2791" t="str">
        <f t="shared" si="764"/>
        <v>-</v>
      </c>
      <c r="R2791">
        <f t="shared" si="759"/>
        <v>1.19014</v>
      </c>
      <c r="S2791">
        <f t="shared" si="760"/>
        <v>1.1894400000000001</v>
      </c>
      <c r="T2791" t="str">
        <f t="shared" si="755"/>
        <v>-</v>
      </c>
      <c r="U2791" t="str">
        <f t="shared" si="756"/>
        <v>-</v>
      </c>
      <c r="V2791" t="str">
        <f t="shared" si="765"/>
        <v>-</v>
      </c>
    </row>
    <row r="2792" spans="1:22" x14ac:dyDescent="0.25">
      <c r="A2792" t="s">
        <v>2797</v>
      </c>
      <c r="B2792" s="2">
        <v>43070</v>
      </c>
      <c r="C2792" s="3">
        <v>0</v>
      </c>
      <c r="D2792">
        <v>1.1898</v>
      </c>
      <c r="E2792">
        <v>1.1940299999999999</v>
      </c>
      <c r="F2792">
        <v>1.1850799999999999</v>
      </c>
      <c r="G2792">
        <v>1.1894199999999999</v>
      </c>
      <c r="H2792">
        <v>259896</v>
      </c>
      <c r="I2792">
        <f t="shared" si="757"/>
        <v>-26.943213854209059</v>
      </c>
      <c r="J2792">
        <f t="shared" si="761"/>
        <v>1.1801534615384615</v>
      </c>
      <c r="K2792">
        <f t="shared" si="762"/>
        <v>1.1752829324668201</v>
      </c>
      <c r="L2792">
        <f t="shared" si="766"/>
        <v>1.1735113888888893</v>
      </c>
      <c r="M2792">
        <f t="shared" si="767"/>
        <v>1.1785569538257235</v>
      </c>
      <c r="N2792" t="str">
        <f t="shared" si="758"/>
        <v>-</v>
      </c>
      <c r="O2792" t="str">
        <f t="shared" si="763"/>
        <v>Buy</v>
      </c>
      <c r="P2792" t="str">
        <f t="shared" si="749"/>
        <v>-</v>
      </c>
      <c r="Q2792" t="str">
        <f t="shared" si="764"/>
        <v>-</v>
      </c>
      <c r="R2792">
        <f t="shared" si="759"/>
        <v>1.18977</v>
      </c>
      <c r="S2792">
        <f t="shared" si="760"/>
        <v>1.1890700000000001</v>
      </c>
      <c r="T2792" t="str">
        <f t="shared" si="755"/>
        <v>-</v>
      </c>
      <c r="U2792" t="str">
        <f t="shared" si="756"/>
        <v>-</v>
      </c>
      <c r="V2792" t="str">
        <f t="shared" si="765"/>
        <v>-</v>
      </c>
    </row>
    <row r="2793" spans="1:22" x14ac:dyDescent="0.25">
      <c r="A2793" t="s">
        <v>2798</v>
      </c>
      <c r="B2793" s="2">
        <v>43072</v>
      </c>
      <c r="C2793" s="3">
        <v>0</v>
      </c>
      <c r="D2793">
        <v>1.18607</v>
      </c>
      <c r="E2793">
        <v>1.1875100000000001</v>
      </c>
      <c r="F2793">
        <v>1.1856199999999999</v>
      </c>
      <c r="G2793">
        <v>1.1856500000000001</v>
      </c>
      <c r="H2793">
        <v>9459</v>
      </c>
      <c r="I2793">
        <f t="shared" si="757"/>
        <v>-42.126459927506858</v>
      </c>
      <c r="J2793">
        <f t="shared" si="761"/>
        <v>1.1801210256410253</v>
      </c>
      <c r="K2793">
        <f t="shared" si="762"/>
        <v>1.1755453898727235</v>
      </c>
      <c r="L2793">
        <f t="shared" si="766"/>
        <v>1.1737944444444448</v>
      </c>
      <c r="M2793">
        <f t="shared" si="767"/>
        <v>1.1789403617270358</v>
      </c>
      <c r="N2793" t="str">
        <f t="shared" si="758"/>
        <v>-</v>
      </c>
      <c r="O2793" t="str">
        <f t="shared" si="763"/>
        <v>Buy</v>
      </c>
      <c r="P2793" t="str">
        <f t="shared" si="749"/>
        <v>-</v>
      </c>
      <c r="Q2793" t="str">
        <f t="shared" si="764"/>
        <v>-</v>
      </c>
      <c r="R2793">
        <f t="shared" si="759"/>
        <v>1.1859599999999999</v>
      </c>
      <c r="S2793">
        <f t="shared" si="760"/>
        <v>1.1853400000000001</v>
      </c>
      <c r="T2793" t="str">
        <f t="shared" si="755"/>
        <v>-</v>
      </c>
      <c r="U2793" t="str">
        <f t="shared" si="756"/>
        <v>-</v>
      </c>
      <c r="V2793" t="str">
        <f t="shared" si="765"/>
        <v>-</v>
      </c>
    </row>
    <row r="2794" spans="1:22" x14ac:dyDescent="0.25">
      <c r="A2794" t="s">
        <v>2799</v>
      </c>
      <c r="B2794" s="2">
        <v>43073</v>
      </c>
      <c r="C2794" s="3">
        <v>0</v>
      </c>
      <c r="D2794">
        <v>1.1856500000000001</v>
      </c>
      <c r="E2794">
        <v>1.1878500000000001</v>
      </c>
      <c r="F2794">
        <v>1.1829099999999999</v>
      </c>
      <c r="G2794">
        <v>1.18676</v>
      </c>
      <c r="H2794">
        <v>216329</v>
      </c>
      <c r="I2794">
        <f t="shared" si="757"/>
        <v>-37.656061216270658</v>
      </c>
      <c r="J2794">
        <f t="shared" si="761"/>
        <v>1.1800887179487181</v>
      </c>
      <c r="K2794">
        <f t="shared" si="762"/>
        <v>1.1758293040531609</v>
      </c>
      <c r="L2794">
        <f t="shared" si="766"/>
        <v>1.1741077777777782</v>
      </c>
      <c r="M2794">
        <f t="shared" si="767"/>
        <v>1.1793630448769257</v>
      </c>
      <c r="N2794" t="str">
        <f t="shared" si="758"/>
        <v>-</v>
      </c>
      <c r="O2794" t="str">
        <f t="shared" si="763"/>
        <v>Buy</v>
      </c>
      <c r="P2794" t="str">
        <f t="shared" si="749"/>
        <v>-</v>
      </c>
      <c r="Q2794" t="str">
        <f t="shared" si="764"/>
        <v>-</v>
      </c>
      <c r="R2794">
        <f t="shared" si="759"/>
        <v>1.1870099999999999</v>
      </c>
      <c r="S2794">
        <f t="shared" si="760"/>
        <v>1.18651</v>
      </c>
      <c r="T2794" t="str">
        <f t="shared" si="755"/>
        <v>-</v>
      </c>
      <c r="U2794" t="str">
        <f t="shared" si="756"/>
        <v>-</v>
      </c>
      <c r="V2794" t="str">
        <f t="shared" si="765"/>
        <v>-</v>
      </c>
    </row>
    <row r="2795" spans="1:22" x14ac:dyDescent="0.25">
      <c r="A2795" t="s">
        <v>2800</v>
      </c>
      <c r="B2795" s="2">
        <v>43074</v>
      </c>
      <c r="C2795" s="3">
        <v>0</v>
      </c>
      <c r="D2795">
        <v>1.1867700000000001</v>
      </c>
      <c r="E2795">
        <v>1.1876599999999999</v>
      </c>
      <c r="F2795">
        <v>1.18007</v>
      </c>
      <c r="G2795">
        <v>1.1830400000000001</v>
      </c>
      <c r="H2795">
        <v>213622</v>
      </c>
      <c r="I2795">
        <f t="shared" si="757"/>
        <v>-52.637937978251969</v>
      </c>
      <c r="J2795">
        <f t="shared" si="761"/>
        <v>1.1799692307692309</v>
      </c>
      <c r="K2795">
        <f t="shared" si="762"/>
        <v>1.1760118533176378</v>
      </c>
      <c r="L2795">
        <f t="shared" si="766"/>
        <v>1.1743033333333335</v>
      </c>
      <c r="M2795">
        <f t="shared" si="767"/>
        <v>1.1795617992079026</v>
      </c>
      <c r="N2795" t="str">
        <f t="shared" si="758"/>
        <v>-</v>
      </c>
      <c r="O2795" t="str">
        <f t="shared" si="763"/>
        <v>Buy</v>
      </c>
      <c r="P2795" t="str">
        <f t="shared" si="749"/>
        <v>-</v>
      </c>
      <c r="Q2795" t="str">
        <f t="shared" si="764"/>
        <v>-</v>
      </c>
      <c r="R2795">
        <f t="shared" si="759"/>
        <v>1.1832199999999999</v>
      </c>
      <c r="S2795">
        <f t="shared" si="760"/>
        <v>1.18286</v>
      </c>
      <c r="T2795" t="str">
        <f t="shared" si="755"/>
        <v>-</v>
      </c>
      <c r="U2795" t="str">
        <f t="shared" si="756"/>
        <v>-</v>
      </c>
      <c r="V2795" t="str">
        <f t="shared" si="765"/>
        <v>-</v>
      </c>
    </row>
    <row r="2796" spans="1:22" x14ac:dyDescent="0.25">
      <c r="A2796" t="s">
        <v>2801</v>
      </c>
      <c r="B2796" s="2">
        <v>43075</v>
      </c>
      <c r="C2796" s="3">
        <v>0</v>
      </c>
      <c r="D2796">
        <v>1.1830499999999999</v>
      </c>
      <c r="E2796">
        <v>1.1848000000000001</v>
      </c>
      <c r="F2796">
        <v>1.1780600000000001</v>
      </c>
      <c r="G2796">
        <v>1.1803900000000001</v>
      </c>
      <c r="H2796">
        <v>212001</v>
      </c>
      <c r="I2796">
        <f t="shared" si="757"/>
        <v>-63.310511478050799</v>
      </c>
      <c r="J2796">
        <f t="shared" si="761"/>
        <v>1.1798121794871796</v>
      </c>
      <c r="K2796">
        <f t="shared" si="762"/>
        <v>1.1761226924741535</v>
      </c>
      <c r="L2796">
        <f t="shared" si="766"/>
        <v>1.1742600000000003</v>
      </c>
      <c r="M2796">
        <f t="shared" si="767"/>
        <v>1.1796065668182862</v>
      </c>
      <c r="N2796" t="str">
        <f t="shared" si="758"/>
        <v>-</v>
      </c>
      <c r="O2796" t="str">
        <f t="shared" si="763"/>
        <v>Buy</v>
      </c>
      <c r="P2796" t="str">
        <f t="shared" si="749"/>
        <v>-</v>
      </c>
      <c r="Q2796" t="str">
        <f t="shared" si="764"/>
        <v>-</v>
      </c>
      <c r="R2796">
        <f t="shared" si="759"/>
        <v>1.18058</v>
      </c>
      <c r="S2796">
        <f t="shared" si="760"/>
        <v>1.1801999999999999</v>
      </c>
      <c r="T2796" t="str">
        <f t="shared" si="755"/>
        <v>-</v>
      </c>
      <c r="U2796" t="str">
        <f t="shared" si="756"/>
        <v>-</v>
      </c>
      <c r="V2796" t="str">
        <f t="shared" si="765"/>
        <v>-</v>
      </c>
    </row>
    <row r="2797" spans="1:22" x14ac:dyDescent="0.25">
      <c r="A2797" t="s">
        <v>2802</v>
      </c>
      <c r="B2797" s="2">
        <v>43076</v>
      </c>
      <c r="C2797" s="3">
        <v>0</v>
      </c>
      <c r="D2797">
        <v>1.1803999999999999</v>
      </c>
      <c r="E2797">
        <v>1.18146</v>
      </c>
      <c r="F2797">
        <v>1.17713</v>
      </c>
      <c r="G2797">
        <v>1.1772499999999999</v>
      </c>
      <c r="H2797">
        <v>200948</v>
      </c>
      <c r="I2797">
        <f t="shared" si="757"/>
        <v>-83.267108167770644</v>
      </c>
      <c r="J2797">
        <f t="shared" si="761"/>
        <v>1.179484871794872</v>
      </c>
      <c r="K2797">
        <f t="shared" si="762"/>
        <v>1.1761512319051877</v>
      </c>
      <c r="L2797">
        <f t="shared" si="766"/>
        <v>1.1746344444444448</v>
      </c>
      <c r="M2797">
        <f t="shared" si="767"/>
        <v>1.1794791848281088</v>
      </c>
      <c r="N2797" t="str">
        <f t="shared" si="758"/>
        <v>-</v>
      </c>
      <c r="O2797" t="str">
        <f t="shared" si="763"/>
        <v>Buy</v>
      </c>
      <c r="P2797" t="str">
        <f t="shared" si="749"/>
        <v>-</v>
      </c>
      <c r="Q2797" t="str">
        <f t="shared" si="764"/>
        <v>-</v>
      </c>
      <c r="R2797">
        <f t="shared" si="759"/>
        <v>1.1774800000000001</v>
      </c>
      <c r="S2797">
        <f t="shared" si="760"/>
        <v>1.17702</v>
      </c>
      <c r="T2797" t="str">
        <f t="shared" si="755"/>
        <v>-</v>
      </c>
      <c r="U2797" t="str">
        <f t="shared" si="756"/>
        <v>-</v>
      </c>
      <c r="V2797" t="str">
        <f t="shared" si="765"/>
        <v>-</v>
      </c>
    </row>
    <row r="2798" spans="1:22" x14ac:dyDescent="0.25">
      <c r="A2798" t="s">
        <v>2803</v>
      </c>
      <c r="B2798" s="2">
        <v>43077</v>
      </c>
      <c r="C2798" s="3">
        <v>0</v>
      </c>
      <c r="D2798">
        <v>1.17726</v>
      </c>
      <c r="E2798">
        <v>1.17744</v>
      </c>
      <c r="F2798">
        <v>1.1730100000000001</v>
      </c>
      <c r="G2798">
        <v>1.1772</v>
      </c>
      <c r="H2798">
        <v>198199</v>
      </c>
      <c r="I2798">
        <f t="shared" si="757"/>
        <v>-81.86147186147214</v>
      </c>
      <c r="J2798">
        <f t="shared" si="761"/>
        <v>1.1791480769230771</v>
      </c>
      <c r="K2798">
        <f t="shared" si="762"/>
        <v>1.1761777829961957</v>
      </c>
      <c r="L2798">
        <f t="shared" si="766"/>
        <v>1.175089166666667</v>
      </c>
      <c r="M2798">
        <f t="shared" si="767"/>
        <v>1.179355985648211</v>
      </c>
      <c r="N2798" t="str">
        <f t="shared" si="758"/>
        <v>-</v>
      </c>
      <c r="O2798" t="str">
        <f t="shared" si="763"/>
        <v>Buy</v>
      </c>
      <c r="P2798" t="str">
        <f t="shared" si="749"/>
        <v>-</v>
      </c>
      <c r="Q2798" t="str">
        <f t="shared" si="764"/>
        <v>-</v>
      </c>
      <c r="R2798">
        <f t="shared" si="759"/>
        <v>1.17744</v>
      </c>
      <c r="S2798">
        <f t="shared" si="760"/>
        <v>1.17696</v>
      </c>
      <c r="T2798" t="str">
        <f t="shared" si="755"/>
        <v>-</v>
      </c>
      <c r="U2798" t="str">
        <f t="shared" si="756"/>
        <v>-</v>
      </c>
      <c r="V2798" t="str">
        <f t="shared" si="765"/>
        <v>-</v>
      </c>
    </row>
    <row r="2799" spans="1:22" x14ac:dyDescent="0.25">
      <c r="A2799" t="s">
        <v>2804</v>
      </c>
      <c r="B2799" s="2">
        <v>43079</v>
      </c>
      <c r="C2799" s="3">
        <v>0</v>
      </c>
      <c r="D2799">
        <v>1.1765099999999999</v>
      </c>
      <c r="E2799">
        <v>1.1771799999999999</v>
      </c>
      <c r="F2799">
        <v>1.1763600000000001</v>
      </c>
      <c r="G2799">
        <v>1.17675</v>
      </c>
      <c r="H2799">
        <v>5083</v>
      </c>
      <c r="I2799">
        <f t="shared" si="757"/>
        <v>-83.809523809524364</v>
      </c>
      <c r="J2799">
        <f t="shared" si="761"/>
        <v>1.1788283333333334</v>
      </c>
      <c r="K2799">
        <f t="shared" si="762"/>
        <v>1.176192269502621</v>
      </c>
      <c r="L2799">
        <f t="shared" si="766"/>
        <v>1.1755388888888891</v>
      </c>
      <c r="M2799">
        <f t="shared" si="767"/>
        <v>1.1792151215591185</v>
      </c>
      <c r="N2799" t="str">
        <f t="shared" si="758"/>
        <v>-</v>
      </c>
      <c r="O2799" t="str">
        <f t="shared" si="763"/>
        <v>Buy</v>
      </c>
      <c r="P2799" t="str">
        <f t="shared" si="749"/>
        <v>-</v>
      </c>
      <c r="Q2799" t="str">
        <f t="shared" si="764"/>
        <v>-</v>
      </c>
      <c r="R2799">
        <f t="shared" si="759"/>
        <v>1.17699</v>
      </c>
      <c r="S2799">
        <f t="shared" si="760"/>
        <v>1.1765099999999999</v>
      </c>
      <c r="T2799" t="str">
        <f t="shared" si="755"/>
        <v>-</v>
      </c>
      <c r="U2799" t="str">
        <f t="shared" si="756"/>
        <v>-</v>
      </c>
      <c r="V2799" t="str">
        <f t="shared" si="765"/>
        <v>-</v>
      </c>
    </row>
    <row r="2800" spans="1:22" x14ac:dyDescent="0.25">
      <c r="A2800" t="s">
        <v>2805</v>
      </c>
      <c r="B2800" s="2">
        <v>43080</v>
      </c>
      <c r="C2800" s="3">
        <v>0</v>
      </c>
      <c r="D2800">
        <v>1.17675</v>
      </c>
      <c r="E2800">
        <v>1.1811700000000001</v>
      </c>
      <c r="F2800">
        <v>1.17639</v>
      </c>
      <c r="G2800">
        <v>1.1776199999999999</v>
      </c>
      <c r="H2800">
        <v>192572</v>
      </c>
      <c r="I2800">
        <f t="shared" si="757"/>
        <v>-80.043290043290909</v>
      </c>
      <c r="J2800">
        <f t="shared" si="761"/>
        <v>1.1785956410256411</v>
      </c>
      <c r="K2800">
        <f t="shared" si="762"/>
        <v>1.1762284145785038</v>
      </c>
      <c r="L2800">
        <f t="shared" si="766"/>
        <v>1.1758861111111112</v>
      </c>
      <c r="M2800">
        <f t="shared" si="767"/>
        <v>1.1791288987721391</v>
      </c>
      <c r="N2800" t="str">
        <f t="shared" si="758"/>
        <v>-</v>
      </c>
      <c r="O2800" t="str">
        <f t="shared" si="763"/>
        <v>Buy</v>
      </c>
      <c r="P2800" t="str">
        <f t="shared" ref="P2800:P2863" si="768">IF(N2800=O2800,O2800,"-")</f>
        <v>-</v>
      </c>
      <c r="Q2800" t="str">
        <f t="shared" si="764"/>
        <v>-</v>
      </c>
      <c r="R2800">
        <f t="shared" si="759"/>
        <v>1.1778500000000001</v>
      </c>
      <c r="S2800">
        <f t="shared" si="760"/>
        <v>1.1773899999999999</v>
      </c>
      <c r="T2800" t="str">
        <f t="shared" si="755"/>
        <v>-</v>
      </c>
      <c r="U2800" t="str">
        <f t="shared" si="756"/>
        <v>-</v>
      </c>
      <c r="V2800" t="str">
        <f t="shared" si="765"/>
        <v>-</v>
      </c>
    </row>
    <row r="2801" spans="1:22" x14ac:dyDescent="0.25">
      <c r="A2801" t="s">
        <v>2806</v>
      </c>
      <c r="B2801" s="2">
        <v>43081</v>
      </c>
      <c r="C2801" s="3">
        <v>0</v>
      </c>
      <c r="D2801">
        <v>1.1776199999999999</v>
      </c>
      <c r="E2801">
        <v>1.17926</v>
      </c>
      <c r="F2801">
        <v>1.17174</v>
      </c>
      <c r="G2801">
        <v>1.17422</v>
      </c>
      <c r="H2801">
        <v>191608</v>
      </c>
      <c r="I2801">
        <f t="shared" si="757"/>
        <v>-89.82355354944589</v>
      </c>
      <c r="J2801">
        <f t="shared" si="761"/>
        <v>1.1783021794871795</v>
      </c>
      <c r="K2801">
        <f t="shared" si="762"/>
        <v>1.1761775686398075</v>
      </c>
      <c r="L2801">
        <f t="shared" si="766"/>
        <v>1.1761372222222219</v>
      </c>
      <c r="M2801">
        <f t="shared" si="767"/>
        <v>1.1788635528925642</v>
      </c>
      <c r="N2801" t="str">
        <f t="shared" si="758"/>
        <v>-</v>
      </c>
      <c r="O2801" t="str">
        <f t="shared" si="763"/>
        <v>Sell</v>
      </c>
      <c r="P2801" t="str">
        <f t="shared" si="768"/>
        <v>-</v>
      </c>
      <c r="Q2801" t="str">
        <f t="shared" si="764"/>
        <v>-</v>
      </c>
      <c r="R2801">
        <f t="shared" si="759"/>
        <v>1.17448</v>
      </c>
      <c r="S2801">
        <f t="shared" si="760"/>
        <v>1.1739599999999999</v>
      </c>
      <c r="T2801" t="str">
        <f t="shared" si="755"/>
        <v>-</v>
      </c>
      <c r="U2801" t="str">
        <f t="shared" si="756"/>
        <v>-</v>
      </c>
      <c r="V2801" t="str">
        <f t="shared" si="765"/>
        <v>-</v>
      </c>
    </row>
    <row r="2802" spans="1:22" x14ac:dyDescent="0.25">
      <c r="A2802" t="s">
        <v>2807</v>
      </c>
      <c r="B2802" s="2">
        <v>43082</v>
      </c>
      <c r="C2802" s="3">
        <v>0</v>
      </c>
      <c r="D2802">
        <v>1.1742300000000001</v>
      </c>
      <c r="E2802">
        <v>1.18404</v>
      </c>
      <c r="F2802">
        <v>1.1729400000000001</v>
      </c>
      <c r="G2802">
        <v>1.1836100000000001</v>
      </c>
      <c r="H2802">
        <v>223178</v>
      </c>
      <c r="I2802">
        <f t="shared" si="757"/>
        <v>-46.747420367877574</v>
      </c>
      <c r="J2802">
        <f t="shared" si="761"/>
        <v>1.1782357692307694</v>
      </c>
      <c r="K2802">
        <f t="shared" si="762"/>
        <v>1.176365731459053</v>
      </c>
      <c r="L2802">
        <f t="shared" si="766"/>
        <v>1.1767147222222221</v>
      </c>
      <c r="M2802">
        <f t="shared" si="767"/>
        <v>1.1791201176010742</v>
      </c>
      <c r="N2802" t="str">
        <f t="shared" si="758"/>
        <v>-</v>
      </c>
      <c r="O2802" t="str">
        <f t="shared" si="763"/>
        <v>Buy</v>
      </c>
      <c r="P2802" t="str">
        <f t="shared" si="768"/>
        <v>-</v>
      </c>
      <c r="Q2802" t="str">
        <f t="shared" si="764"/>
        <v>-</v>
      </c>
      <c r="R2802">
        <f t="shared" si="759"/>
        <v>1.1838599999999999</v>
      </c>
      <c r="S2802">
        <f t="shared" si="760"/>
        <v>1.18336</v>
      </c>
      <c r="T2802" t="str">
        <f t="shared" si="755"/>
        <v>-</v>
      </c>
      <c r="U2802" t="str">
        <f t="shared" si="756"/>
        <v>-</v>
      </c>
      <c r="V2802" t="str">
        <f t="shared" si="765"/>
        <v>-</v>
      </c>
    </row>
    <row r="2803" spans="1:22" x14ac:dyDescent="0.25">
      <c r="A2803" t="s">
        <v>2808</v>
      </c>
      <c r="B2803" s="2">
        <v>43083</v>
      </c>
      <c r="C2803" s="3">
        <v>0</v>
      </c>
      <c r="D2803">
        <v>1.1836100000000001</v>
      </c>
      <c r="E2803">
        <v>1.18625</v>
      </c>
      <c r="F2803">
        <v>1.17645</v>
      </c>
      <c r="G2803">
        <v>1.1774500000000001</v>
      </c>
      <c r="H2803">
        <v>243624</v>
      </c>
      <c r="I2803">
        <f t="shared" si="757"/>
        <v>-74.383131449079755</v>
      </c>
      <c r="J2803">
        <f t="shared" si="761"/>
        <v>1.1780479487179487</v>
      </c>
      <c r="K2803">
        <f t="shared" si="762"/>
        <v>1.1763931812955326</v>
      </c>
      <c r="L2803">
        <f t="shared" si="766"/>
        <v>1.1770366666666665</v>
      </c>
      <c r="M2803">
        <f t="shared" si="767"/>
        <v>1.179029840973989</v>
      </c>
      <c r="N2803" t="str">
        <f t="shared" si="758"/>
        <v>-</v>
      </c>
      <c r="O2803" t="str">
        <f t="shared" si="763"/>
        <v>Buy</v>
      </c>
      <c r="P2803" t="str">
        <f t="shared" si="768"/>
        <v>-</v>
      </c>
      <c r="Q2803" t="str">
        <f t="shared" si="764"/>
        <v>-</v>
      </c>
      <c r="R2803">
        <f t="shared" si="759"/>
        <v>1.1776800000000001</v>
      </c>
      <c r="S2803">
        <f t="shared" si="760"/>
        <v>1.1772199999999999</v>
      </c>
      <c r="T2803" t="str">
        <f t="shared" si="755"/>
        <v>-</v>
      </c>
      <c r="U2803" t="str">
        <f t="shared" si="756"/>
        <v>-</v>
      </c>
      <c r="V2803" t="str">
        <f t="shared" si="765"/>
        <v>-</v>
      </c>
    </row>
    <row r="2804" spans="1:22" x14ac:dyDescent="0.25">
      <c r="A2804" t="s">
        <v>2809</v>
      </c>
      <c r="B2804" s="2">
        <v>43084</v>
      </c>
      <c r="C2804" s="3">
        <v>0</v>
      </c>
      <c r="D2804">
        <v>1.1774500000000001</v>
      </c>
      <c r="E2804">
        <v>1.18123</v>
      </c>
      <c r="F2804">
        <v>1.1748799999999999</v>
      </c>
      <c r="G2804">
        <v>1.17492</v>
      </c>
      <c r="H2804">
        <v>202176</v>
      </c>
      <c r="I2804">
        <f t="shared" si="757"/>
        <v>-85.733512786002819</v>
      </c>
      <c r="J2804">
        <f t="shared" si="761"/>
        <v>1.1777973076923078</v>
      </c>
      <c r="K2804">
        <f t="shared" si="762"/>
        <v>1.1763558855665317</v>
      </c>
      <c r="L2804">
        <f t="shared" si="766"/>
        <v>1.1774344444444442</v>
      </c>
      <c r="M2804">
        <f t="shared" si="767"/>
        <v>1.1788076874078275</v>
      </c>
      <c r="N2804" t="str">
        <f t="shared" si="758"/>
        <v>-</v>
      </c>
      <c r="O2804" t="str">
        <f t="shared" si="763"/>
        <v>Sell</v>
      </c>
      <c r="P2804" t="str">
        <f t="shared" si="768"/>
        <v>-</v>
      </c>
      <c r="Q2804" t="str">
        <f t="shared" si="764"/>
        <v>-</v>
      </c>
      <c r="R2804">
        <f t="shared" si="759"/>
        <v>1.1751199999999999</v>
      </c>
      <c r="S2804">
        <f t="shared" si="760"/>
        <v>1.17472</v>
      </c>
      <c r="T2804" t="str">
        <f t="shared" si="755"/>
        <v>-</v>
      </c>
      <c r="U2804" t="str">
        <f t="shared" si="756"/>
        <v>-</v>
      </c>
      <c r="V2804" t="str">
        <f t="shared" si="765"/>
        <v>-</v>
      </c>
    </row>
    <row r="2805" spans="1:22" x14ac:dyDescent="0.25">
      <c r="A2805" t="s">
        <v>2810</v>
      </c>
      <c r="B2805" s="2">
        <v>43086</v>
      </c>
      <c r="C2805" s="3">
        <v>0</v>
      </c>
      <c r="D2805">
        <v>1.17441</v>
      </c>
      <c r="E2805">
        <v>1.17509</v>
      </c>
      <c r="F2805">
        <v>1.17377</v>
      </c>
      <c r="G2805">
        <v>1.17432</v>
      </c>
      <c r="H2805">
        <v>8643</v>
      </c>
      <c r="I2805">
        <f t="shared" si="757"/>
        <v>-88.425302826379379</v>
      </c>
      <c r="J2805">
        <f t="shared" si="761"/>
        <v>1.1775478205128205</v>
      </c>
      <c r="K2805">
        <f t="shared" si="762"/>
        <v>1.176304344159784</v>
      </c>
      <c r="L2805">
        <f t="shared" si="766"/>
        <v>1.1777913888888887</v>
      </c>
      <c r="M2805">
        <f t="shared" si="767"/>
        <v>1.1785651097101071</v>
      </c>
      <c r="N2805" t="str">
        <f t="shared" si="758"/>
        <v>-</v>
      </c>
      <c r="O2805" t="str">
        <f t="shared" si="763"/>
        <v>Sell</v>
      </c>
      <c r="P2805" t="str">
        <f t="shared" si="768"/>
        <v>-</v>
      </c>
      <c r="Q2805" t="str">
        <f t="shared" si="764"/>
        <v>-</v>
      </c>
      <c r="R2805">
        <f t="shared" si="759"/>
        <v>1.1745099999999999</v>
      </c>
      <c r="S2805">
        <f t="shared" si="760"/>
        <v>1.1741299999999999</v>
      </c>
      <c r="T2805" t="str">
        <f t="shared" si="755"/>
        <v>-</v>
      </c>
      <c r="U2805" t="str">
        <f t="shared" si="756"/>
        <v>-</v>
      </c>
      <c r="V2805" t="str">
        <f t="shared" si="765"/>
        <v>-</v>
      </c>
    </row>
    <row r="2806" spans="1:22" x14ac:dyDescent="0.25">
      <c r="A2806" t="s">
        <v>2811</v>
      </c>
      <c r="B2806" s="2">
        <v>43087</v>
      </c>
      <c r="C2806" s="3">
        <v>0</v>
      </c>
      <c r="D2806">
        <v>1.17432</v>
      </c>
      <c r="E2806">
        <v>1.1834199999999999</v>
      </c>
      <c r="F2806">
        <v>1.1741999999999999</v>
      </c>
      <c r="G2806">
        <v>1.1783699999999999</v>
      </c>
      <c r="H2806">
        <v>201253</v>
      </c>
      <c r="I2806">
        <f t="shared" si="757"/>
        <v>-58.845437616388054</v>
      </c>
      <c r="J2806">
        <f t="shared" si="761"/>
        <v>1.1773217948717947</v>
      </c>
      <c r="K2806">
        <f t="shared" si="762"/>
        <v>1.1763566392443463</v>
      </c>
      <c r="L2806">
        <f t="shared" si="766"/>
        <v>1.1782702777777778</v>
      </c>
      <c r="M2806">
        <f t="shared" si="767"/>
        <v>1.1785545632392904</v>
      </c>
      <c r="N2806" t="str">
        <f t="shared" si="758"/>
        <v>-</v>
      </c>
      <c r="O2806" t="str">
        <f t="shared" si="763"/>
        <v>Buy</v>
      </c>
      <c r="P2806" t="str">
        <f t="shared" si="768"/>
        <v>-</v>
      </c>
      <c r="Q2806" t="str">
        <f t="shared" si="764"/>
        <v>-</v>
      </c>
      <c r="R2806">
        <f t="shared" si="759"/>
        <v>1.17852</v>
      </c>
      <c r="S2806">
        <f t="shared" si="760"/>
        <v>1.17822</v>
      </c>
      <c r="T2806" t="str">
        <f t="shared" si="755"/>
        <v>-</v>
      </c>
      <c r="U2806" t="str">
        <f t="shared" si="756"/>
        <v>-</v>
      </c>
      <c r="V2806" t="str">
        <f t="shared" si="765"/>
        <v>-</v>
      </c>
    </row>
    <row r="2807" spans="1:22" x14ac:dyDescent="0.25">
      <c r="A2807" t="s">
        <v>2812</v>
      </c>
      <c r="B2807" s="2">
        <v>43088</v>
      </c>
      <c r="C2807" s="3">
        <v>0</v>
      </c>
      <c r="D2807">
        <v>1.1783699999999999</v>
      </c>
      <c r="E2807">
        <v>1.1848700000000001</v>
      </c>
      <c r="F2807">
        <v>1.17764</v>
      </c>
      <c r="G2807">
        <v>1.1836899999999999</v>
      </c>
      <c r="H2807">
        <v>209581</v>
      </c>
      <c r="I2807">
        <f t="shared" si="757"/>
        <v>-25.822470515208849</v>
      </c>
      <c r="J2807">
        <f t="shared" si="761"/>
        <v>1.1771223076923074</v>
      </c>
      <c r="K2807">
        <f t="shared" si="762"/>
        <v>1.1765422939470211</v>
      </c>
      <c r="L2807">
        <f t="shared" si="766"/>
        <v>1.1789261111111109</v>
      </c>
      <c r="M2807">
        <f t="shared" si="767"/>
        <v>1.1788321544155449</v>
      </c>
      <c r="N2807" t="str">
        <f t="shared" si="758"/>
        <v>-</v>
      </c>
      <c r="O2807" t="str">
        <f t="shared" si="763"/>
        <v>Buy</v>
      </c>
      <c r="P2807" t="str">
        <f t="shared" si="768"/>
        <v>-</v>
      </c>
      <c r="Q2807" t="str">
        <f t="shared" si="764"/>
        <v>-</v>
      </c>
      <c r="R2807">
        <f t="shared" si="759"/>
        <v>1.18384</v>
      </c>
      <c r="S2807">
        <f t="shared" si="760"/>
        <v>1.18354</v>
      </c>
      <c r="T2807" t="str">
        <f t="shared" si="755"/>
        <v>-</v>
      </c>
      <c r="U2807" t="str">
        <f t="shared" si="756"/>
        <v>-</v>
      </c>
      <c r="V2807" t="str">
        <f t="shared" si="765"/>
        <v>-</v>
      </c>
    </row>
    <row r="2808" spans="1:22" x14ac:dyDescent="0.25">
      <c r="A2808" t="s">
        <v>2813</v>
      </c>
      <c r="B2808" s="2">
        <v>43089</v>
      </c>
      <c r="C2808" s="3">
        <v>0</v>
      </c>
      <c r="D2808">
        <v>1.1836800000000001</v>
      </c>
      <c r="E2808">
        <v>1.19017</v>
      </c>
      <c r="F2808">
        <v>1.18289</v>
      </c>
      <c r="G2808">
        <v>1.1877599999999999</v>
      </c>
      <c r="H2808">
        <v>200327</v>
      </c>
      <c r="I2808">
        <f t="shared" si="757"/>
        <v>-13.076505697232937</v>
      </c>
      <c r="J2808">
        <f t="shared" si="761"/>
        <v>1.1771265384615386</v>
      </c>
      <c r="K2808">
        <f t="shared" si="762"/>
        <v>1.1768262865053245</v>
      </c>
      <c r="L2808">
        <f t="shared" si="766"/>
        <v>1.1797111111111107</v>
      </c>
      <c r="M2808">
        <f t="shared" si="767"/>
        <v>1.1793147406633533</v>
      </c>
      <c r="N2808" t="str">
        <f t="shared" si="758"/>
        <v>-</v>
      </c>
      <c r="O2808" t="str">
        <f t="shared" si="763"/>
        <v>Buy</v>
      </c>
      <c r="P2808" t="str">
        <f t="shared" si="768"/>
        <v>-</v>
      </c>
      <c r="Q2808" t="str">
        <f t="shared" si="764"/>
        <v>-</v>
      </c>
      <c r="R2808">
        <f t="shared" si="759"/>
        <v>1.1879599999999999</v>
      </c>
      <c r="S2808">
        <f t="shared" si="760"/>
        <v>1.1875599999999999</v>
      </c>
      <c r="T2808" t="str">
        <f t="shared" si="755"/>
        <v>-</v>
      </c>
      <c r="U2808" t="str">
        <f t="shared" si="756"/>
        <v>-</v>
      </c>
      <c r="V2808" t="str">
        <f t="shared" si="765"/>
        <v>-</v>
      </c>
    </row>
    <row r="2809" spans="1:22" x14ac:dyDescent="0.25">
      <c r="A2809" t="s">
        <v>2814</v>
      </c>
      <c r="B2809" s="2">
        <v>43090</v>
      </c>
      <c r="C2809" s="3">
        <v>0</v>
      </c>
      <c r="D2809">
        <v>1.1877599999999999</v>
      </c>
      <c r="E2809">
        <v>1.18895</v>
      </c>
      <c r="F2809">
        <v>1.18493</v>
      </c>
      <c r="G2809">
        <v>1.1852100000000001</v>
      </c>
      <c r="H2809">
        <v>189139</v>
      </c>
      <c r="I2809">
        <f t="shared" si="757"/>
        <v>-26.9126424308186</v>
      </c>
      <c r="J2809">
        <f t="shared" si="761"/>
        <v>1.1770078205128205</v>
      </c>
      <c r="K2809">
        <f t="shared" si="762"/>
        <v>1.177038532416582</v>
      </c>
      <c r="L2809">
        <f t="shared" si="766"/>
        <v>1.180283055555555</v>
      </c>
      <c r="M2809">
        <f t="shared" si="767"/>
        <v>1.1796334033301992</v>
      </c>
      <c r="N2809" t="str">
        <f t="shared" si="758"/>
        <v>-</v>
      </c>
      <c r="O2809" t="str">
        <f t="shared" si="763"/>
        <v>Buy</v>
      </c>
      <c r="P2809" t="str">
        <f t="shared" si="768"/>
        <v>-</v>
      </c>
      <c r="Q2809" t="str">
        <f t="shared" si="764"/>
        <v>-</v>
      </c>
      <c r="R2809">
        <f t="shared" si="759"/>
        <v>1.18543</v>
      </c>
      <c r="S2809">
        <f t="shared" si="760"/>
        <v>1.18499</v>
      </c>
      <c r="T2809" t="str">
        <f t="shared" si="755"/>
        <v>-</v>
      </c>
      <c r="U2809" t="str">
        <f t="shared" si="756"/>
        <v>-</v>
      </c>
      <c r="V2809" t="str">
        <f t="shared" si="765"/>
        <v>-</v>
      </c>
    </row>
    <row r="2810" spans="1:22" x14ac:dyDescent="0.25">
      <c r="A2810" t="s">
        <v>2815</v>
      </c>
      <c r="B2810" s="2">
        <v>43091</v>
      </c>
      <c r="C2810" s="3">
        <v>0</v>
      </c>
      <c r="D2810">
        <v>1.1852100000000001</v>
      </c>
      <c r="E2810">
        <v>1.1863999999999999</v>
      </c>
      <c r="F2810">
        <v>1.1816899999999999</v>
      </c>
      <c r="G2810">
        <v>1.18607</v>
      </c>
      <c r="H2810">
        <v>180461</v>
      </c>
      <c r="I2810">
        <f t="shared" si="757"/>
        <v>-22.246337493217606</v>
      </c>
      <c r="J2810">
        <f t="shared" si="761"/>
        <v>1.1768976923076921</v>
      </c>
      <c r="K2810">
        <f t="shared" si="762"/>
        <v>1.1772671771655292</v>
      </c>
      <c r="L2810">
        <f t="shared" si="766"/>
        <v>1.1808299999999996</v>
      </c>
      <c r="M2810">
        <f t="shared" si="767"/>
        <v>1.1799813274745128</v>
      </c>
      <c r="N2810" t="str">
        <f t="shared" si="758"/>
        <v>-</v>
      </c>
      <c r="O2810" t="str">
        <f t="shared" si="763"/>
        <v>Buy</v>
      </c>
      <c r="P2810" t="str">
        <f t="shared" si="768"/>
        <v>-</v>
      </c>
      <c r="Q2810" t="str">
        <f t="shared" si="764"/>
        <v>-</v>
      </c>
      <c r="R2810">
        <f t="shared" si="759"/>
        <v>1.18631</v>
      </c>
      <c r="S2810">
        <f t="shared" si="760"/>
        <v>1.1858299999999999</v>
      </c>
      <c r="T2810" t="str">
        <f t="shared" si="755"/>
        <v>-</v>
      </c>
      <c r="U2810" t="str">
        <f t="shared" si="756"/>
        <v>-</v>
      </c>
      <c r="V2810" t="str">
        <f t="shared" si="765"/>
        <v>-</v>
      </c>
    </row>
    <row r="2811" spans="1:22" x14ac:dyDescent="0.25">
      <c r="A2811" t="s">
        <v>2816</v>
      </c>
      <c r="B2811" s="2">
        <v>43093</v>
      </c>
      <c r="C2811" s="3">
        <v>0</v>
      </c>
      <c r="D2811">
        <v>1.1843999999999999</v>
      </c>
      <c r="E2811">
        <v>1.1851499999999999</v>
      </c>
      <c r="F2811">
        <v>1.1843999999999999</v>
      </c>
      <c r="G2811">
        <v>1.1850499999999999</v>
      </c>
      <c r="H2811">
        <v>354</v>
      </c>
      <c r="I2811">
        <f t="shared" si="757"/>
        <v>-27.780792186652352</v>
      </c>
      <c r="J2811">
        <f t="shared" si="761"/>
        <v>1.1768000000000001</v>
      </c>
      <c r="K2811">
        <f t="shared" si="762"/>
        <v>1.1774642106550095</v>
      </c>
      <c r="L2811">
        <f t="shared" si="766"/>
        <v>1.1813566666666664</v>
      </c>
      <c r="M2811">
        <f t="shared" si="767"/>
        <v>1.1802553097731878</v>
      </c>
      <c r="N2811" t="str">
        <f t="shared" si="758"/>
        <v>-</v>
      </c>
      <c r="O2811" t="str">
        <f t="shared" si="763"/>
        <v>Buy</v>
      </c>
      <c r="P2811" t="str">
        <f t="shared" si="768"/>
        <v>-</v>
      </c>
      <c r="Q2811" t="str">
        <f t="shared" si="764"/>
        <v>-</v>
      </c>
      <c r="R2811">
        <f t="shared" si="759"/>
        <v>1.18529</v>
      </c>
      <c r="S2811">
        <f t="shared" si="760"/>
        <v>1.1848099999999999</v>
      </c>
      <c r="T2811" t="str">
        <f t="shared" si="755"/>
        <v>-</v>
      </c>
      <c r="U2811" t="str">
        <f t="shared" si="756"/>
        <v>-</v>
      </c>
      <c r="V2811" t="str">
        <f t="shared" si="765"/>
        <v>-</v>
      </c>
    </row>
    <row r="2812" spans="1:22" x14ac:dyDescent="0.25">
      <c r="A2812" t="s">
        <v>2817</v>
      </c>
      <c r="B2812" s="2">
        <v>43094</v>
      </c>
      <c r="C2812" s="3">
        <v>0</v>
      </c>
      <c r="D2812">
        <v>1.1850499999999999</v>
      </c>
      <c r="E2812">
        <v>1.1876599999999999</v>
      </c>
      <c r="F2812">
        <v>1.1842900000000001</v>
      </c>
      <c r="G2812">
        <v>1.1871</v>
      </c>
      <c r="H2812">
        <v>10010</v>
      </c>
      <c r="I2812">
        <f t="shared" si="757"/>
        <v>-16.657623440042947</v>
      </c>
      <c r="J2812">
        <f t="shared" si="761"/>
        <v>1.1768198717948717</v>
      </c>
      <c r="K2812">
        <f t="shared" si="762"/>
        <v>1.1777081546890598</v>
      </c>
      <c r="L2812">
        <f t="shared" si="766"/>
        <v>1.1819299999999997</v>
      </c>
      <c r="M2812">
        <f t="shared" si="767"/>
        <v>1.1806252930286911</v>
      </c>
      <c r="N2812" t="str">
        <f t="shared" si="758"/>
        <v>-</v>
      </c>
      <c r="O2812" t="str">
        <f t="shared" si="763"/>
        <v>Buy</v>
      </c>
      <c r="P2812" t="str">
        <f t="shared" si="768"/>
        <v>-</v>
      </c>
      <c r="Q2812" t="str">
        <f t="shared" si="764"/>
        <v>-</v>
      </c>
      <c r="R2812">
        <f t="shared" si="759"/>
        <v>1.1873499999999999</v>
      </c>
      <c r="S2812">
        <f t="shared" si="760"/>
        <v>1.18685</v>
      </c>
      <c r="T2812" t="str">
        <f t="shared" si="755"/>
        <v>-</v>
      </c>
      <c r="U2812" t="str">
        <f t="shared" si="756"/>
        <v>-</v>
      </c>
      <c r="V2812" t="str">
        <f t="shared" si="765"/>
        <v>-</v>
      </c>
    </row>
    <row r="2813" spans="1:22" x14ac:dyDescent="0.25">
      <c r="A2813" t="s">
        <v>2818</v>
      </c>
      <c r="B2813" s="2">
        <v>43095</v>
      </c>
      <c r="C2813" s="3">
        <v>0</v>
      </c>
      <c r="D2813">
        <v>1.18712</v>
      </c>
      <c r="E2813">
        <v>1.18787</v>
      </c>
      <c r="F2813">
        <v>1.18465</v>
      </c>
      <c r="G2813">
        <v>1.18571</v>
      </c>
      <c r="H2813">
        <v>105235</v>
      </c>
      <c r="I2813">
        <f t="shared" si="757"/>
        <v>-24.199674443841136</v>
      </c>
      <c r="J2813">
        <f t="shared" si="761"/>
        <v>1.1769138461538462</v>
      </c>
      <c r="K2813">
        <f t="shared" si="762"/>
        <v>1.1779107330513621</v>
      </c>
      <c r="L2813">
        <f t="shared" si="766"/>
        <v>1.1821147222222219</v>
      </c>
      <c r="M2813">
        <f t="shared" si="767"/>
        <v>1.1809001420541672</v>
      </c>
      <c r="N2813" t="str">
        <f t="shared" si="758"/>
        <v>-</v>
      </c>
      <c r="O2813" t="str">
        <f t="shared" si="763"/>
        <v>Buy</v>
      </c>
      <c r="P2813" t="str">
        <f t="shared" si="768"/>
        <v>-</v>
      </c>
      <c r="Q2813" t="str">
        <f t="shared" si="764"/>
        <v>-</v>
      </c>
      <c r="R2813">
        <f t="shared" si="759"/>
        <v>1.18594</v>
      </c>
      <c r="S2813">
        <f t="shared" si="760"/>
        <v>1.1854800000000001</v>
      </c>
      <c r="T2813" t="str">
        <f t="shared" si="755"/>
        <v>-</v>
      </c>
      <c r="U2813" t="str">
        <f t="shared" si="756"/>
        <v>-</v>
      </c>
      <c r="V2813" t="str">
        <f t="shared" si="765"/>
        <v>-</v>
      </c>
    </row>
    <row r="2814" spans="1:22" x14ac:dyDescent="0.25">
      <c r="A2814" t="s">
        <v>2819</v>
      </c>
      <c r="B2814" s="2">
        <v>43096</v>
      </c>
      <c r="C2814" s="3">
        <v>0</v>
      </c>
      <c r="D2814">
        <v>1.1857</v>
      </c>
      <c r="E2814">
        <v>1.19102</v>
      </c>
      <c r="F2814">
        <v>1.1855</v>
      </c>
      <c r="G2814">
        <v>1.1900200000000001</v>
      </c>
      <c r="H2814">
        <v>181026</v>
      </c>
      <c r="I2814">
        <f t="shared" si="757"/>
        <v>-5.1867219917006828</v>
      </c>
      <c r="J2814">
        <f t="shared" si="761"/>
        <v>1.177106794871795</v>
      </c>
      <c r="K2814">
        <f t="shared" si="762"/>
        <v>1.1782172967715807</v>
      </c>
      <c r="L2814">
        <f t="shared" si="766"/>
        <v>1.1824413888888887</v>
      </c>
      <c r="M2814">
        <f t="shared" si="767"/>
        <v>1.1813931073485364</v>
      </c>
      <c r="N2814" t="str">
        <f t="shared" si="758"/>
        <v>-</v>
      </c>
      <c r="O2814" t="str">
        <f t="shared" si="763"/>
        <v>Buy</v>
      </c>
      <c r="P2814" t="str">
        <f t="shared" si="768"/>
        <v>-</v>
      </c>
      <c r="Q2814" t="str">
        <f t="shared" si="764"/>
        <v>-</v>
      </c>
      <c r="R2814">
        <f t="shared" si="759"/>
        <v>1.1902699999999999</v>
      </c>
      <c r="S2814">
        <f t="shared" si="760"/>
        <v>1.18977</v>
      </c>
      <c r="T2814" t="str">
        <f t="shared" si="755"/>
        <v>-</v>
      </c>
      <c r="U2814" t="str">
        <f t="shared" si="756"/>
        <v>-</v>
      </c>
      <c r="V2814" t="str">
        <f t="shared" si="765"/>
        <v>-</v>
      </c>
    </row>
    <row r="2815" spans="1:22" x14ac:dyDescent="0.25">
      <c r="A2815" t="s">
        <v>2820</v>
      </c>
      <c r="B2815" s="2">
        <v>43097</v>
      </c>
      <c r="C2815" s="3">
        <v>0</v>
      </c>
      <c r="D2815">
        <v>1.19001</v>
      </c>
      <c r="E2815">
        <v>1.1958899999999999</v>
      </c>
      <c r="F2815">
        <v>1.1897</v>
      </c>
      <c r="G2815">
        <v>1.19394</v>
      </c>
      <c r="H2815">
        <v>176553</v>
      </c>
      <c r="I2815">
        <f t="shared" si="757"/>
        <v>-8.4967320261434107</v>
      </c>
      <c r="J2815">
        <f t="shared" si="761"/>
        <v>1.1773096153846159</v>
      </c>
      <c r="K2815">
        <f t="shared" si="762"/>
        <v>1.1786153398912875</v>
      </c>
      <c r="L2815">
        <f t="shared" si="766"/>
        <v>1.1828894444444442</v>
      </c>
      <c r="M2815">
        <f t="shared" si="767"/>
        <v>1.1820713177621289</v>
      </c>
      <c r="N2815" t="str">
        <f t="shared" si="758"/>
        <v>-</v>
      </c>
      <c r="O2815" t="str">
        <f t="shared" si="763"/>
        <v>Buy</v>
      </c>
      <c r="P2815" t="str">
        <f t="shared" si="768"/>
        <v>-</v>
      </c>
      <c r="Q2815" t="str">
        <f t="shared" si="764"/>
        <v>-</v>
      </c>
      <c r="R2815">
        <f t="shared" si="759"/>
        <v>1.1942200000000001</v>
      </c>
      <c r="S2815">
        <f t="shared" si="760"/>
        <v>1.1936599999999999</v>
      </c>
      <c r="T2815" t="str">
        <f t="shared" si="755"/>
        <v>-</v>
      </c>
      <c r="U2815" t="str">
        <f t="shared" si="756"/>
        <v>-</v>
      </c>
      <c r="V2815" t="str">
        <f t="shared" si="765"/>
        <v>-</v>
      </c>
    </row>
    <row r="2816" spans="1:22" x14ac:dyDescent="0.25">
      <c r="A2816" t="s">
        <v>2821</v>
      </c>
      <c r="B2816" s="2">
        <v>43098</v>
      </c>
      <c r="C2816" s="3">
        <v>0</v>
      </c>
      <c r="D2816">
        <v>1.1939500000000001</v>
      </c>
      <c r="E2816">
        <v>1.2025399999999999</v>
      </c>
      <c r="F2816">
        <v>1.1936899999999999</v>
      </c>
      <c r="G2816">
        <v>1.1998500000000001</v>
      </c>
      <c r="H2816">
        <v>173215</v>
      </c>
      <c r="I2816">
        <f t="shared" si="757"/>
        <v>-9.3500173792139822</v>
      </c>
      <c r="J2816">
        <f t="shared" si="761"/>
        <v>1.1775465384615389</v>
      </c>
      <c r="K2816">
        <f t="shared" si="762"/>
        <v>1.1791529262231535</v>
      </c>
      <c r="L2816">
        <f t="shared" si="766"/>
        <v>1.1834744444444441</v>
      </c>
      <c r="M2816">
        <f t="shared" si="767"/>
        <v>1.1830323276128247</v>
      </c>
      <c r="N2816" t="str">
        <f t="shared" si="758"/>
        <v>-</v>
      </c>
      <c r="O2816" t="str">
        <f t="shared" si="763"/>
        <v>Buy</v>
      </c>
      <c r="P2816" t="str">
        <f t="shared" si="768"/>
        <v>-</v>
      </c>
      <c r="Q2816" t="str">
        <f t="shared" si="764"/>
        <v>-</v>
      </c>
      <c r="R2816">
        <f t="shared" si="759"/>
        <v>1.2001599999999999</v>
      </c>
      <c r="S2816">
        <f t="shared" si="760"/>
        <v>1.1995400000000001</v>
      </c>
      <c r="T2816" t="str">
        <f t="shared" si="755"/>
        <v>-</v>
      </c>
      <c r="U2816" t="str">
        <f t="shared" si="756"/>
        <v>-</v>
      </c>
      <c r="V2816" t="str">
        <f t="shared" si="765"/>
        <v>-</v>
      </c>
    </row>
    <row r="2817" spans="1:22" x14ac:dyDescent="0.25">
      <c r="A2817" t="s">
        <v>2822</v>
      </c>
      <c r="B2817" s="2">
        <v>43101</v>
      </c>
      <c r="C2817" s="3">
        <v>0</v>
      </c>
      <c r="D2817">
        <v>1.20102</v>
      </c>
      <c r="E2817">
        <v>1.20166</v>
      </c>
      <c r="F2817">
        <v>1.20007</v>
      </c>
      <c r="G2817">
        <v>1.20106</v>
      </c>
      <c r="H2817">
        <v>8658</v>
      </c>
      <c r="I2817">
        <f t="shared" si="757"/>
        <v>-5.144247480013652</v>
      </c>
      <c r="J2817">
        <f t="shared" si="761"/>
        <v>1.1778064102564105</v>
      </c>
      <c r="K2817">
        <f t="shared" si="762"/>
        <v>1.1797075356858584</v>
      </c>
      <c r="L2817">
        <f t="shared" si="766"/>
        <v>1.1842416666666664</v>
      </c>
      <c r="M2817">
        <f t="shared" si="767"/>
        <v>1.1840067963905099</v>
      </c>
      <c r="N2817" t="str">
        <f t="shared" si="758"/>
        <v>-</v>
      </c>
      <c r="O2817" t="str">
        <f t="shared" si="763"/>
        <v>Buy</v>
      </c>
      <c r="P2817" t="str">
        <f t="shared" si="768"/>
        <v>-</v>
      </c>
      <c r="Q2817" t="str">
        <f t="shared" si="764"/>
        <v>-</v>
      </c>
      <c r="R2817">
        <f t="shared" si="759"/>
        <v>1.2013799999999999</v>
      </c>
      <c r="S2817">
        <f t="shared" si="760"/>
        <v>1.2007399999999999</v>
      </c>
      <c r="T2817" t="str">
        <f t="shared" si="755"/>
        <v>-</v>
      </c>
      <c r="U2817" t="str">
        <f t="shared" si="756"/>
        <v>-</v>
      </c>
      <c r="V2817" t="str">
        <f t="shared" si="765"/>
        <v>-</v>
      </c>
    </row>
    <row r="2818" spans="1:22" x14ac:dyDescent="0.25">
      <c r="A2818" t="s">
        <v>2823</v>
      </c>
      <c r="B2818" s="2">
        <v>43102</v>
      </c>
      <c r="C2818" s="3">
        <v>0</v>
      </c>
      <c r="D2818">
        <v>1.20105</v>
      </c>
      <c r="E2818">
        <v>1.20811</v>
      </c>
      <c r="F2818">
        <v>1.20078</v>
      </c>
      <c r="G2818">
        <v>1.20614</v>
      </c>
      <c r="H2818">
        <v>198381</v>
      </c>
      <c r="I2818">
        <f t="shared" si="757"/>
        <v>-5.7367501456028691</v>
      </c>
      <c r="J2818">
        <f t="shared" si="761"/>
        <v>1.1782293589743593</v>
      </c>
      <c r="K2818">
        <f t="shared" si="762"/>
        <v>1.1803767119976087</v>
      </c>
      <c r="L2818">
        <f t="shared" si="766"/>
        <v>1.1851424999999998</v>
      </c>
      <c r="M2818">
        <f t="shared" si="767"/>
        <v>1.1852031857748067</v>
      </c>
      <c r="N2818" t="str">
        <f t="shared" si="758"/>
        <v>-</v>
      </c>
      <c r="O2818" t="str">
        <f t="shared" si="763"/>
        <v>Buy</v>
      </c>
      <c r="P2818" t="str">
        <f t="shared" si="768"/>
        <v>-</v>
      </c>
      <c r="Q2818" t="str">
        <f t="shared" si="764"/>
        <v>-</v>
      </c>
      <c r="R2818">
        <f t="shared" si="759"/>
        <v>1.2064999999999999</v>
      </c>
      <c r="S2818">
        <f t="shared" si="760"/>
        <v>1.2057800000000001</v>
      </c>
      <c r="T2818" t="str">
        <f t="shared" si="755"/>
        <v>-</v>
      </c>
      <c r="U2818" t="str">
        <f t="shared" si="756"/>
        <v>-</v>
      </c>
      <c r="V2818" t="str">
        <f t="shared" si="765"/>
        <v>-</v>
      </c>
    </row>
    <row r="2819" spans="1:22" x14ac:dyDescent="0.25">
      <c r="A2819" t="s">
        <v>2824</v>
      </c>
      <c r="B2819" s="2">
        <v>43103</v>
      </c>
      <c r="C2819" s="3">
        <v>0</v>
      </c>
      <c r="D2819">
        <v>1.20614</v>
      </c>
      <c r="E2819">
        <v>1.20638</v>
      </c>
      <c r="F2819">
        <v>1.20011</v>
      </c>
      <c r="G2819">
        <v>1.2010700000000001</v>
      </c>
      <c r="H2819">
        <v>196056</v>
      </c>
      <c r="I2819">
        <f t="shared" si="757"/>
        <v>-20.760837511058426</v>
      </c>
      <c r="J2819">
        <f t="shared" si="761"/>
        <v>1.1785665384615385</v>
      </c>
      <c r="K2819">
        <f t="shared" si="762"/>
        <v>1.1809005927065301</v>
      </c>
      <c r="L2819">
        <f t="shared" si="766"/>
        <v>1.1858899999999997</v>
      </c>
      <c r="M2819">
        <f t="shared" si="767"/>
        <v>1.1860608514086008</v>
      </c>
      <c r="N2819" t="str">
        <f t="shared" si="758"/>
        <v>Sell</v>
      </c>
      <c r="O2819" t="str">
        <f t="shared" si="763"/>
        <v>Buy</v>
      </c>
      <c r="P2819" t="str">
        <f t="shared" si="768"/>
        <v>-</v>
      </c>
      <c r="Q2819" t="str">
        <f t="shared" si="764"/>
        <v>-</v>
      </c>
      <c r="R2819">
        <f t="shared" si="759"/>
        <v>1.2014400000000001</v>
      </c>
      <c r="S2819">
        <f t="shared" si="760"/>
        <v>1.2007000000000001</v>
      </c>
      <c r="T2819" t="str">
        <f t="shared" si="755"/>
        <v>-</v>
      </c>
      <c r="U2819" t="str">
        <f t="shared" si="756"/>
        <v>-</v>
      </c>
      <c r="V2819" t="str">
        <f t="shared" si="765"/>
        <v>-</v>
      </c>
    </row>
    <row r="2820" spans="1:22" x14ac:dyDescent="0.25">
      <c r="A2820" t="s">
        <v>2825</v>
      </c>
      <c r="B2820" s="2">
        <v>43104</v>
      </c>
      <c r="C2820" s="3">
        <v>0</v>
      </c>
      <c r="D2820">
        <v>1.2010799999999999</v>
      </c>
      <c r="E2820">
        <v>1.20889</v>
      </c>
      <c r="F2820">
        <v>1.20044</v>
      </c>
      <c r="G2820">
        <v>1.2066399999999999</v>
      </c>
      <c r="H2820">
        <v>211527</v>
      </c>
      <c r="I2820">
        <f t="shared" si="757"/>
        <v>-7.2000000000002728</v>
      </c>
      <c r="J2820">
        <f t="shared" si="761"/>
        <v>1.178963717948718</v>
      </c>
      <c r="K2820">
        <f t="shared" si="762"/>
        <v>1.1815522232709217</v>
      </c>
      <c r="L2820">
        <f t="shared" si="766"/>
        <v>1.1865894444444445</v>
      </c>
      <c r="M2820">
        <f t="shared" si="767"/>
        <v>1.1871732378189466</v>
      </c>
      <c r="N2820" t="str">
        <f t="shared" si="758"/>
        <v>-</v>
      </c>
      <c r="O2820" t="str">
        <f t="shared" si="763"/>
        <v>Buy</v>
      </c>
      <c r="P2820" t="str">
        <f t="shared" si="768"/>
        <v>-</v>
      </c>
      <c r="Q2820" t="str">
        <f t="shared" si="764"/>
        <v>-</v>
      </c>
      <c r="R2820">
        <f t="shared" si="759"/>
        <v>1.20705</v>
      </c>
      <c r="S2820">
        <f t="shared" si="760"/>
        <v>1.2062299999999999</v>
      </c>
      <c r="T2820" t="str">
        <f t="shared" si="755"/>
        <v>-</v>
      </c>
      <c r="U2820" t="str">
        <f t="shared" si="756"/>
        <v>-</v>
      </c>
      <c r="V2820" t="str">
        <f t="shared" si="765"/>
        <v>-</v>
      </c>
    </row>
    <row r="2821" spans="1:22" x14ac:dyDescent="0.25">
      <c r="A2821" t="s">
        <v>2826</v>
      </c>
      <c r="B2821" s="2">
        <v>43105</v>
      </c>
      <c r="C2821" s="3">
        <v>0</v>
      </c>
      <c r="D2821">
        <v>1.2066300000000001</v>
      </c>
      <c r="E2821">
        <v>1.2082900000000001</v>
      </c>
      <c r="F2821">
        <v>1.2020500000000001</v>
      </c>
      <c r="G2821">
        <v>1.2030400000000001</v>
      </c>
      <c r="H2821">
        <v>190650</v>
      </c>
      <c r="I2821">
        <f t="shared" si="757"/>
        <v>-21.507352941176052</v>
      </c>
      <c r="J2821">
        <f t="shared" si="761"/>
        <v>1.1793696153846154</v>
      </c>
      <c r="K2821">
        <f t="shared" si="762"/>
        <v>1.1820962176184933</v>
      </c>
      <c r="L2821">
        <f t="shared" si="766"/>
        <v>1.1870897222222221</v>
      </c>
      <c r="M2821">
        <f t="shared" si="767"/>
        <v>1.188030900639544</v>
      </c>
      <c r="N2821" t="str">
        <f t="shared" si="758"/>
        <v>Sell</v>
      </c>
      <c r="O2821" t="str">
        <f t="shared" si="763"/>
        <v>Buy</v>
      </c>
      <c r="P2821" t="str">
        <f t="shared" si="768"/>
        <v>-</v>
      </c>
      <c r="Q2821" t="str">
        <f t="shared" si="764"/>
        <v>-</v>
      </c>
      <c r="R2821">
        <f t="shared" si="759"/>
        <v>1.2034400000000001</v>
      </c>
      <c r="S2821">
        <f t="shared" si="760"/>
        <v>1.2026399999999999</v>
      </c>
      <c r="T2821" t="str">
        <f t="shared" si="755"/>
        <v>-</v>
      </c>
      <c r="U2821" t="str">
        <f t="shared" si="756"/>
        <v>-</v>
      </c>
      <c r="V2821" t="str">
        <f t="shared" si="765"/>
        <v>-</v>
      </c>
    </row>
    <row r="2822" spans="1:22" x14ac:dyDescent="0.25">
      <c r="A2822" t="s">
        <v>2827</v>
      </c>
      <c r="B2822" s="2">
        <v>43107</v>
      </c>
      <c r="C2822" s="3">
        <v>0</v>
      </c>
      <c r="D2822">
        <v>1.20265</v>
      </c>
      <c r="E2822">
        <v>1.2038899999999999</v>
      </c>
      <c r="F2822">
        <v>1.20259</v>
      </c>
      <c r="G2822">
        <v>1.2037</v>
      </c>
      <c r="H2822">
        <v>5678</v>
      </c>
      <c r="I2822">
        <f t="shared" si="757"/>
        <v>-19.080882352941199</v>
      </c>
      <c r="J2822">
        <f t="shared" si="761"/>
        <v>1.1797633333333333</v>
      </c>
      <c r="K2822">
        <f t="shared" si="762"/>
        <v>1.1826431488180249</v>
      </c>
      <c r="L2822">
        <f t="shared" si="766"/>
        <v>1.1873908333333334</v>
      </c>
      <c r="M2822">
        <f t="shared" si="767"/>
        <v>1.1888778789833523</v>
      </c>
      <c r="N2822" t="str">
        <f t="shared" si="758"/>
        <v>-</v>
      </c>
      <c r="O2822" t="str">
        <f t="shared" si="763"/>
        <v>Buy</v>
      </c>
      <c r="P2822" t="str">
        <f t="shared" si="768"/>
        <v>-</v>
      </c>
      <c r="Q2822" t="str">
        <f t="shared" si="764"/>
        <v>-</v>
      </c>
      <c r="R2822">
        <f t="shared" si="759"/>
        <v>1.2040900000000001</v>
      </c>
      <c r="S2822">
        <f t="shared" si="760"/>
        <v>1.2033100000000001</v>
      </c>
      <c r="T2822" t="str">
        <f t="shared" si="755"/>
        <v>-</v>
      </c>
      <c r="U2822" t="str">
        <f t="shared" si="756"/>
        <v>-</v>
      </c>
      <c r="V2822" t="str">
        <f t="shared" si="765"/>
        <v>-</v>
      </c>
    </row>
    <row r="2823" spans="1:22" x14ac:dyDescent="0.25">
      <c r="A2823" t="s">
        <v>2828</v>
      </c>
      <c r="B2823" s="2">
        <v>43108</v>
      </c>
      <c r="C2823" s="3">
        <v>0</v>
      </c>
      <c r="D2823">
        <v>1.2037100000000001</v>
      </c>
      <c r="E2823">
        <v>1.2052099999999999</v>
      </c>
      <c r="F2823">
        <v>1.1956</v>
      </c>
      <c r="G2823">
        <v>1.1969799999999999</v>
      </c>
      <c r="H2823">
        <v>184282</v>
      </c>
      <c r="I2823">
        <f t="shared" si="757"/>
        <v>-43.78676470588249</v>
      </c>
      <c r="J2823">
        <f t="shared" si="761"/>
        <v>1.1800548717948718</v>
      </c>
      <c r="K2823">
        <f t="shared" si="762"/>
        <v>1.1830061070757965</v>
      </c>
      <c r="L2823">
        <f t="shared" si="766"/>
        <v>1.1875086111111111</v>
      </c>
      <c r="M2823">
        <f t="shared" si="767"/>
        <v>1.1893158314707386</v>
      </c>
      <c r="N2823" t="str">
        <f t="shared" si="758"/>
        <v>-</v>
      </c>
      <c r="O2823" t="str">
        <f t="shared" si="763"/>
        <v>Buy</v>
      </c>
      <c r="P2823" t="str">
        <f t="shared" si="768"/>
        <v>-</v>
      </c>
      <c r="Q2823" t="str">
        <f t="shared" si="764"/>
        <v>-</v>
      </c>
      <c r="R2823">
        <f t="shared" si="759"/>
        <v>1.19733</v>
      </c>
      <c r="S2823">
        <f t="shared" si="760"/>
        <v>1.1966300000000001</v>
      </c>
      <c r="T2823" t="str">
        <f t="shared" si="755"/>
        <v>-</v>
      </c>
      <c r="U2823" t="str">
        <f t="shared" si="756"/>
        <v>-</v>
      </c>
      <c r="V2823" t="str">
        <f t="shared" si="765"/>
        <v>-</v>
      </c>
    </row>
    <row r="2824" spans="1:22" x14ac:dyDescent="0.25">
      <c r="A2824" t="s">
        <v>2829</v>
      </c>
      <c r="B2824" s="2">
        <v>43109</v>
      </c>
      <c r="C2824" s="3">
        <v>0</v>
      </c>
      <c r="D2824">
        <v>1.1969799999999999</v>
      </c>
      <c r="E2824">
        <v>1.1975499999999999</v>
      </c>
      <c r="F2824">
        <v>1.19156</v>
      </c>
      <c r="G2824">
        <v>1.1928399999999999</v>
      </c>
      <c r="H2824">
        <v>207002</v>
      </c>
      <c r="I2824">
        <f t="shared" si="757"/>
        <v>-65.243902439024993</v>
      </c>
      <c r="J2824">
        <f t="shared" si="761"/>
        <v>1.1802951282051282</v>
      </c>
      <c r="K2824">
        <f t="shared" si="762"/>
        <v>1.1832550663903334</v>
      </c>
      <c r="L2824">
        <f t="shared" si="766"/>
        <v>1.1875761111111109</v>
      </c>
      <c r="M2824">
        <f t="shared" si="767"/>
        <v>1.1895063270669148</v>
      </c>
      <c r="N2824" t="str">
        <f t="shared" si="758"/>
        <v>-</v>
      </c>
      <c r="O2824" t="str">
        <f t="shared" si="763"/>
        <v>Buy</v>
      </c>
      <c r="P2824" t="str">
        <f t="shared" si="768"/>
        <v>-</v>
      </c>
      <c r="Q2824" t="str">
        <f t="shared" si="764"/>
        <v>-</v>
      </c>
      <c r="R2824">
        <f t="shared" si="759"/>
        <v>1.19316</v>
      </c>
      <c r="S2824">
        <f t="shared" si="760"/>
        <v>1.19252</v>
      </c>
      <c r="T2824" t="str">
        <f t="shared" si="755"/>
        <v>-</v>
      </c>
      <c r="U2824" t="str">
        <f t="shared" si="756"/>
        <v>-</v>
      </c>
      <c r="V2824" t="str">
        <f t="shared" si="765"/>
        <v>-</v>
      </c>
    </row>
    <row r="2825" spans="1:22" x14ac:dyDescent="0.25">
      <c r="A2825" t="s">
        <v>2830</v>
      </c>
      <c r="B2825" s="2">
        <v>43110</v>
      </c>
      <c r="C2825" s="3">
        <v>0</v>
      </c>
      <c r="D2825">
        <v>1.19282</v>
      </c>
      <c r="E2825">
        <v>1.2017899999999999</v>
      </c>
      <c r="F2825">
        <v>1.19231</v>
      </c>
      <c r="G2825">
        <v>1.1955800000000001</v>
      </c>
      <c r="H2825">
        <v>255929</v>
      </c>
      <c r="I2825">
        <f t="shared" si="757"/>
        <v>-54.105691056910402</v>
      </c>
      <c r="J2825">
        <f t="shared" si="761"/>
        <v>1.1804776923076923</v>
      </c>
      <c r="K2825">
        <f t="shared" si="762"/>
        <v>1.1835670900260213</v>
      </c>
      <c r="L2825">
        <f t="shared" si="766"/>
        <v>1.1878725000000001</v>
      </c>
      <c r="M2825">
        <f t="shared" si="767"/>
        <v>1.1898346337119465</v>
      </c>
      <c r="N2825" t="str">
        <f t="shared" si="758"/>
        <v>-</v>
      </c>
      <c r="O2825" t="str">
        <f t="shared" si="763"/>
        <v>Buy</v>
      </c>
      <c r="P2825" t="str">
        <f t="shared" si="768"/>
        <v>-</v>
      </c>
      <c r="Q2825" t="str">
        <f t="shared" si="764"/>
        <v>-</v>
      </c>
      <c r="R2825">
        <f t="shared" si="759"/>
        <v>1.19584</v>
      </c>
      <c r="S2825">
        <f t="shared" si="760"/>
        <v>1.1953199999999999</v>
      </c>
      <c r="T2825" t="str">
        <f t="shared" si="755"/>
        <v>-</v>
      </c>
      <c r="U2825" t="str">
        <f t="shared" si="756"/>
        <v>-</v>
      </c>
      <c r="V2825" t="str">
        <f t="shared" si="765"/>
        <v>-</v>
      </c>
    </row>
    <row r="2826" spans="1:22" x14ac:dyDescent="0.25">
      <c r="A2826" t="s">
        <v>2831</v>
      </c>
      <c r="B2826" s="2">
        <v>43111</v>
      </c>
      <c r="C2826" s="3">
        <v>0</v>
      </c>
      <c r="D2826">
        <v>1.19557</v>
      </c>
      <c r="E2826">
        <v>1.2058899999999999</v>
      </c>
      <c r="F2826">
        <v>1.1929099999999999</v>
      </c>
      <c r="G2826">
        <v>1.20427</v>
      </c>
      <c r="H2826">
        <v>248716</v>
      </c>
      <c r="I2826">
        <f t="shared" si="757"/>
        <v>-19.059405940594313</v>
      </c>
      <c r="J2826">
        <f t="shared" si="761"/>
        <v>1.1807066666666666</v>
      </c>
      <c r="K2826">
        <f t="shared" si="762"/>
        <v>1.18409121432916</v>
      </c>
      <c r="L2826">
        <f t="shared" si="766"/>
        <v>1.1884022222222221</v>
      </c>
      <c r="M2826">
        <f t="shared" si="767"/>
        <v>1.1906149237815711</v>
      </c>
      <c r="N2826" t="str">
        <f t="shared" si="758"/>
        <v>-</v>
      </c>
      <c r="O2826" t="str">
        <f t="shared" si="763"/>
        <v>Buy</v>
      </c>
      <c r="P2826" t="str">
        <f t="shared" si="768"/>
        <v>-</v>
      </c>
      <c r="Q2826" t="str">
        <f t="shared" si="764"/>
        <v>-</v>
      </c>
      <c r="R2826">
        <f t="shared" si="759"/>
        <v>1.2044900000000001</v>
      </c>
      <c r="S2826">
        <f t="shared" si="760"/>
        <v>1.2040500000000001</v>
      </c>
      <c r="T2826" t="str">
        <f t="shared" si="755"/>
        <v>-</v>
      </c>
      <c r="U2826" t="str">
        <f t="shared" si="756"/>
        <v>-</v>
      </c>
      <c r="V2826" t="str">
        <f t="shared" si="765"/>
        <v>-</v>
      </c>
    </row>
    <row r="2827" spans="1:22" x14ac:dyDescent="0.25">
      <c r="A2827" t="s">
        <v>2832</v>
      </c>
      <c r="B2827" s="2">
        <v>43112</v>
      </c>
      <c r="C2827" s="3">
        <v>0</v>
      </c>
      <c r="D2827">
        <v>1.20427</v>
      </c>
      <c r="E2827">
        <v>1.22184</v>
      </c>
      <c r="F2827">
        <v>1.20401</v>
      </c>
      <c r="G2827">
        <v>1.21993</v>
      </c>
      <c r="H2827">
        <v>278769</v>
      </c>
      <c r="I2827">
        <f t="shared" si="757"/>
        <v>-5.2559163456248656</v>
      </c>
      <c r="J2827">
        <f t="shared" si="761"/>
        <v>1.1811789743589745</v>
      </c>
      <c r="K2827">
        <f t="shared" si="762"/>
        <v>1.1849985253588016</v>
      </c>
      <c r="L2827">
        <f t="shared" si="766"/>
        <v>1.1892394444444447</v>
      </c>
      <c r="M2827">
        <f t="shared" si="767"/>
        <v>1.1921995224960806</v>
      </c>
      <c r="N2827" t="str">
        <f t="shared" si="758"/>
        <v>-</v>
      </c>
      <c r="O2827" t="str">
        <f t="shared" si="763"/>
        <v>Buy</v>
      </c>
      <c r="P2827" t="str">
        <f t="shared" si="768"/>
        <v>-</v>
      </c>
      <c r="Q2827" t="str">
        <f t="shared" si="764"/>
        <v>-</v>
      </c>
      <c r="R2827">
        <f t="shared" si="759"/>
        <v>1.2202599999999999</v>
      </c>
      <c r="S2827">
        <f t="shared" si="760"/>
        <v>1.2196</v>
      </c>
      <c r="T2827" t="str">
        <f t="shared" si="755"/>
        <v>-</v>
      </c>
      <c r="U2827" t="str">
        <f t="shared" si="756"/>
        <v>-</v>
      </c>
      <c r="V2827" t="str">
        <f t="shared" si="765"/>
        <v>-</v>
      </c>
    </row>
    <row r="2828" spans="1:22" x14ac:dyDescent="0.25">
      <c r="A2828" t="s">
        <v>2833</v>
      </c>
      <c r="B2828" s="2">
        <v>43114</v>
      </c>
      <c r="C2828" s="3">
        <v>0</v>
      </c>
      <c r="D2828">
        <v>1.21933</v>
      </c>
      <c r="E2828">
        <v>1.2211700000000001</v>
      </c>
      <c r="F2828">
        <v>1.2190799999999999</v>
      </c>
      <c r="G2828">
        <v>1.21919</v>
      </c>
      <c r="H2828">
        <v>7321</v>
      </c>
      <c r="I2828">
        <f t="shared" si="757"/>
        <v>-8.245177349097812</v>
      </c>
      <c r="J2828">
        <f t="shared" si="761"/>
        <v>1.1816569230769232</v>
      </c>
      <c r="K2828">
        <f t="shared" si="762"/>
        <v>1.1858641323117431</v>
      </c>
      <c r="L2828">
        <f t="shared" si="766"/>
        <v>1.1900663888888887</v>
      </c>
      <c r="M2828">
        <f t="shared" si="767"/>
        <v>1.1936584672260224</v>
      </c>
      <c r="N2828" t="str">
        <f t="shared" si="758"/>
        <v>-</v>
      </c>
      <c r="O2828" t="str">
        <f t="shared" si="763"/>
        <v>Buy</v>
      </c>
      <c r="P2828" t="str">
        <f t="shared" si="768"/>
        <v>-</v>
      </c>
      <c r="Q2828" t="str">
        <f t="shared" si="764"/>
        <v>-</v>
      </c>
      <c r="R2828">
        <f t="shared" si="759"/>
        <v>1.21959</v>
      </c>
      <c r="S2828">
        <f t="shared" si="760"/>
        <v>1.21879</v>
      </c>
      <c r="T2828" t="str">
        <f t="shared" si="755"/>
        <v>-</v>
      </c>
      <c r="U2828" t="str">
        <f t="shared" si="756"/>
        <v>-</v>
      </c>
      <c r="V2828" t="str">
        <f t="shared" si="765"/>
        <v>-</v>
      </c>
    </row>
    <row r="2829" spans="1:22" x14ac:dyDescent="0.25">
      <c r="A2829" t="s">
        <v>2834</v>
      </c>
      <c r="B2829" s="2">
        <v>43115</v>
      </c>
      <c r="C2829" s="3">
        <v>0</v>
      </c>
      <c r="D2829">
        <v>1.2192000000000001</v>
      </c>
      <c r="E2829">
        <v>1.2296400000000001</v>
      </c>
      <c r="F2829">
        <v>1.2187600000000001</v>
      </c>
      <c r="G2829">
        <v>1.22665</v>
      </c>
      <c r="H2829">
        <v>232960</v>
      </c>
      <c r="I2829">
        <f t="shared" si="757"/>
        <v>-7.8518907563026232</v>
      </c>
      <c r="J2829">
        <f t="shared" si="761"/>
        <v>1.1822364102564105</v>
      </c>
      <c r="K2829">
        <f t="shared" si="762"/>
        <v>1.1868966859241041</v>
      </c>
      <c r="L2829">
        <f t="shared" si="766"/>
        <v>1.1912052777777777</v>
      </c>
      <c r="M2829">
        <f t="shared" si="767"/>
        <v>1.1954417933219132</v>
      </c>
      <c r="N2829" t="str">
        <f t="shared" si="758"/>
        <v>-</v>
      </c>
      <c r="O2829" t="str">
        <f t="shared" si="763"/>
        <v>Buy</v>
      </c>
      <c r="P2829" t="str">
        <f t="shared" si="768"/>
        <v>-</v>
      </c>
      <c r="Q2829" t="str">
        <f t="shared" si="764"/>
        <v>-</v>
      </c>
      <c r="R2829">
        <f t="shared" si="759"/>
        <v>1.22715</v>
      </c>
      <c r="S2829">
        <f t="shared" si="760"/>
        <v>1.2261500000000001</v>
      </c>
      <c r="T2829" t="str">
        <f t="shared" si="755"/>
        <v>-</v>
      </c>
      <c r="U2829" t="str">
        <f t="shared" si="756"/>
        <v>-</v>
      </c>
      <c r="V2829" t="str">
        <f t="shared" si="765"/>
        <v>-</v>
      </c>
    </row>
    <row r="2830" spans="1:22" x14ac:dyDescent="0.25">
      <c r="A2830" t="s">
        <v>2835</v>
      </c>
      <c r="B2830" s="2">
        <v>43116</v>
      </c>
      <c r="C2830" s="3">
        <v>0</v>
      </c>
      <c r="D2830">
        <v>1.2266600000000001</v>
      </c>
      <c r="E2830">
        <v>1.22828</v>
      </c>
      <c r="F2830">
        <v>1.2195199999999999</v>
      </c>
      <c r="G2830">
        <v>1.2270700000000001</v>
      </c>
      <c r="H2830">
        <v>264394</v>
      </c>
      <c r="I2830">
        <f t="shared" si="757"/>
        <v>-6.7489495798318107</v>
      </c>
      <c r="J2830">
        <f t="shared" si="761"/>
        <v>1.1828469230769234</v>
      </c>
      <c r="K2830">
        <f t="shared" si="762"/>
        <v>1.1879137318500763</v>
      </c>
      <c r="L2830">
        <f t="shared" si="766"/>
        <v>1.1923249999999996</v>
      </c>
      <c r="M2830">
        <f t="shared" si="767"/>
        <v>1.1971514261153233</v>
      </c>
      <c r="N2830" t="str">
        <f t="shared" si="758"/>
        <v>-</v>
      </c>
      <c r="O2830" t="str">
        <f t="shared" si="763"/>
        <v>Buy</v>
      </c>
      <c r="P2830" t="str">
        <f t="shared" si="768"/>
        <v>-</v>
      </c>
      <c r="Q2830" t="str">
        <f t="shared" si="764"/>
        <v>-</v>
      </c>
      <c r="R2830">
        <f t="shared" si="759"/>
        <v>1.2276499999999999</v>
      </c>
      <c r="S2830">
        <f t="shared" si="760"/>
        <v>1.2264900000000001</v>
      </c>
      <c r="T2830" t="str">
        <f t="shared" si="755"/>
        <v>-</v>
      </c>
      <c r="U2830" t="str">
        <f t="shared" si="756"/>
        <v>-</v>
      </c>
      <c r="V2830" t="str">
        <f t="shared" si="765"/>
        <v>-</v>
      </c>
    </row>
    <row r="2831" spans="1:22" x14ac:dyDescent="0.25">
      <c r="A2831" t="s">
        <v>2836</v>
      </c>
      <c r="B2831" s="2">
        <v>43117</v>
      </c>
      <c r="C2831" s="3">
        <v>0</v>
      </c>
      <c r="D2831">
        <v>1.2270700000000001</v>
      </c>
      <c r="E2831">
        <v>1.23231</v>
      </c>
      <c r="F2831">
        <v>1.2164999999999999</v>
      </c>
      <c r="G2831">
        <v>1.2180200000000001</v>
      </c>
      <c r="H2831">
        <v>291346</v>
      </c>
      <c r="I2831">
        <f t="shared" si="757"/>
        <v>-35.067484662576419</v>
      </c>
      <c r="J2831">
        <f t="shared" si="761"/>
        <v>1.1833714102564106</v>
      </c>
      <c r="K2831">
        <f t="shared" si="762"/>
        <v>1.1886759158538718</v>
      </c>
      <c r="L2831">
        <f t="shared" si="766"/>
        <v>1.1932966666666667</v>
      </c>
      <c r="M2831">
        <f t="shared" si="767"/>
        <v>1.1982794571361168</v>
      </c>
      <c r="N2831" t="str">
        <f t="shared" si="758"/>
        <v>Sell</v>
      </c>
      <c r="O2831" t="str">
        <f t="shared" si="763"/>
        <v>Buy</v>
      </c>
      <c r="P2831" t="str">
        <f t="shared" si="768"/>
        <v>-</v>
      </c>
      <c r="Q2831" t="str">
        <f t="shared" si="764"/>
        <v>-</v>
      </c>
      <c r="R2831">
        <f t="shared" si="759"/>
        <v>1.2185999999999999</v>
      </c>
      <c r="S2831">
        <f t="shared" si="760"/>
        <v>1.2174400000000001</v>
      </c>
      <c r="T2831" t="str">
        <f t="shared" ref="T2831:T2894" si="769">IF(Y2831&lt;&gt;"",IF(Y2831&lt;=-$AE$86,"Stop","-"),"-")</f>
        <v>-</v>
      </c>
      <c r="U2831" t="str">
        <f t="shared" ref="U2831:U2894" si="770">IF(Y2831&lt;&gt;"",IF(Y2831&gt;$AE$87,"Target","-"),"-")</f>
        <v>-</v>
      </c>
      <c r="V2831" t="str">
        <f t="shared" ref="V2831:V2894" si="771">IF(P2831="Buy",$AE$88,IF(P2831="Sell",$AE$88/R2831,"-"))</f>
        <v>-</v>
      </c>
    </row>
    <row r="2832" spans="1:22" x14ac:dyDescent="0.25">
      <c r="A2832" t="s">
        <v>2837</v>
      </c>
      <c r="B2832" s="2">
        <v>43118</v>
      </c>
      <c r="C2832" s="3">
        <v>0</v>
      </c>
      <c r="D2832">
        <v>1.21804</v>
      </c>
      <c r="E2832">
        <v>1.22648</v>
      </c>
      <c r="F2832">
        <v>1.2173400000000001</v>
      </c>
      <c r="G2832">
        <v>1.2234</v>
      </c>
      <c r="H2832">
        <v>255383</v>
      </c>
      <c r="I2832">
        <f t="shared" ref="I2832:I2895" si="772">(MAX(E2819:E2832)-G2832)/(MAX(E2819:E2832)-MIN(F2819:F2832))*-100</f>
        <v>-21.865030674846526</v>
      </c>
      <c r="J2832">
        <f t="shared" si="761"/>
        <v>1.1839352564102568</v>
      </c>
      <c r="K2832">
        <f t="shared" si="762"/>
        <v>1.1895550065917484</v>
      </c>
      <c r="L2832">
        <f t="shared" si="766"/>
        <v>1.1944913888888888</v>
      </c>
      <c r="M2832">
        <f t="shared" si="767"/>
        <v>1.1996373243179483</v>
      </c>
      <c r="N2832" t="str">
        <f t="shared" ref="N2832:N2895" si="773">IF(AND($I2832&gt;$AE$82,$I2831&lt;$AE$82),"Buy",IF(AND($I2832&lt;$AE$81,$I2831&gt;$AE$81),"Sell","-"))</f>
        <v>-</v>
      </c>
      <c r="O2832" t="str">
        <f t="shared" si="763"/>
        <v>Buy</v>
      </c>
      <c r="P2832" t="str">
        <f t="shared" si="768"/>
        <v>-</v>
      </c>
      <c r="Q2832" t="str">
        <f t="shared" si="764"/>
        <v>-</v>
      </c>
      <c r="R2832">
        <f t="shared" ref="R2832:R2895" si="774">ROUND(G2832+0.05*_xlfn.STDEV.P(G2821:G2832),5)</f>
        <v>1.22401</v>
      </c>
      <c r="S2832">
        <f t="shared" ref="S2832:S2895" si="775">ROUND(G2832-0.05*_xlfn.STDEV.P(G2821:G2832),5)</f>
        <v>1.22279</v>
      </c>
      <c r="T2832" t="str">
        <f t="shared" si="769"/>
        <v>-</v>
      </c>
      <c r="U2832" t="str">
        <f t="shared" si="770"/>
        <v>-</v>
      </c>
      <c r="V2832" t="str">
        <f t="shared" si="771"/>
        <v>-</v>
      </c>
    </row>
    <row r="2833" spans="1:22" x14ac:dyDescent="0.25">
      <c r="A2833" t="s">
        <v>2838</v>
      </c>
      <c r="B2833" s="2">
        <v>43119</v>
      </c>
      <c r="C2833" s="3">
        <v>0</v>
      </c>
      <c r="D2833">
        <v>1.2234</v>
      </c>
      <c r="E2833">
        <v>1.22953</v>
      </c>
      <c r="F2833">
        <v>1.2214499999999999</v>
      </c>
      <c r="G2833">
        <v>1.2214499999999999</v>
      </c>
      <c r="H2833">
        <v>253647</v>
      </c>
      <c r="I2833">
        <f t="shared" si="772"/>
        <v>-26.650306748466441</v>
      </c>
      <c r="J2833">
        <f t="shared" ref="J2833:J2896" si="776">AVERAGE(G2756:G2833)</f>
        <v>1.1844046153846155</v>
      </c>
      <c r="K2833">
        <f t="shared" ref="K2833:K2896" si="777">$K2832*(1-(2/(78+1)))+$G2833*(2/(78+1))</f>
        <v>1.1903624747792991</v>
      </c>
      <c r="L2833">
        <f t="shared" si="766"/>
        <v>1.1957191666666667</v>
      </c>
      <c r="M2833">
        <f t="shared" si="767"/>
        <v>1.2008163878683296</v>
      </c>
      <c r="N2833" t="str">
        <f t="shared" si="773"/>
        <v>-</v>
      </c>
      <c r="O2833" t="str">
        <f t="shared" ref="O2833:O2896" si="778">IF(K2833&gt;K2832,"Buy","Sell")</f>
        <v>Buy</v>
      </c>
      <c r="P2833" t="str">
        <f t="shared" si="768"/>
        <v>-</v>
      </c>
      <c r="Q2833" t="str">
        <f t="shared" si="764"/>
        <v>-</v>
      </c>
      <c r="R2833">
        <f t="shared" si="774"/>
        <v>1.2220599999999999</v>
      </c>
      <c r="S2833">
        <f t="shared" si="775"/>
        <v>1.2208399999999999</v>
      </c>
      <c r="T2833" t="str">
        <f t="shared" si="769"/>
        <v>-</v>
      </c>
      <c r="U2833" t="str">
        <f t="shared" si="770"/>
        <v>-</v>
      </c>
      <c r="V2833" t="str">
        <f t="shared" si="771"/>
        <v>-</v>
      </c>
    </row>
    <row r="2834" spans="1:22" x14ac:dyDescent="0.25">
      <c r="A2834" t="s">
        <v>2839</v>
      </c>
      <c r="B2834" s="2">
        <v>43121</v>
      </c>
      <c r="C2834" s="3">
        <v>0</v>
      </c>
      <c r="D2834">
        <v>1.22702</v>
      </c>
      <c r="E2834">
        <v>1.22726</v>
      </c>
      <c r="F2834">
        <v>1.2233799999999999</v>
      </c>
      <c r="G2834">
        <v>1.2256</v>
      </c>
      <c r="H2834">
        <v>9405</v>
      </c>
      <c r="I2834">
        <f t="shared" si="772"/>
        <v>-16.466257668711613</v>
      </c>
      <c r="J2834">
        <f t="shared" si="776"/>
        <v>1.1850126923076925</v>
      </c>
      <c r="K2834">
        <f t="shared" si="777"/>
        <v>1.1912545640253929</v>
      </c>
      <c r="L2834">
        <f t="shared" si="766"/>
        <v>1.197063611111111</v>
      </c>
      <c r="M2834">
        <f t="shared" si="767"/>
        <v>1.2021560425781497</v>
      </c>
      <c r="N2834" t="str">
        <f t="shared" si="773"/>
        <v>-</v>
      </c>
      <c r="O2834" t="str">
        <f t="shared" si="778"/>
        <v>Buy</v>
      </c>
      <c r="P2834" t="str">
        <f t="shared" si="768"/>
        <v>-</v>
      </c>
      <c r="Q2834" t="str">
        <f t="shared" si="764"/>
        <v>-</v>
      </c>
      <c r="R2834">
        <f t="shared" si="774"/>
        <v>1.2262200000000001</v>
      </c>
      <c r="S2834">
        <f t="shared" si="775"/>
        <v>1.22498</v>
      </c>
      <c r="T2834" t="str">
        <f t="shared" si="769"/>
        <v>-</v>
      </c>
      <c r="U2834" t="str">
        <f t="shared" si="770"/>
        <v>-</v>
      </c>
      <c r="V2834" t="str">
        <f t="shared" si="771"/>
        <v>-</v>
      </c>
    </row>
    <row r="2835" spans="1:22" x14ac:dyDescent="0.25">
      <c r="A2835" t="s">
        <v>2840</v>
      </c>
      <c r="B2835" s="2">
        <v>43122</v>
      </c>
      <c r="C2835" s="3">
        <v>0</v>
      </c>
      <c r="D2835">
        <v>1.22559</v>
      </c>
      <c r="E2835">
        <v>1.2266999999999999</v>
      </c>
      <c r="F2835">
        <v>1.2213799999999999</v>
      </c>
      <c r="G2835">
        <v>1.2256199999999999</v>
      </c>
      <c r="H2835">
        <v>234509</v>
      </c>
      <c r="I2835">
        <f t="shared" si="772"/>
        <v>-16.41717791411061</v>
      </c>
      <c r="J2835">
        <f t="shared" si="776"/>
        <v>1.1856557692307694</v>
      </c>
      <c r="K2835">
        <f t="shared" si="777"/>
        <v>1.1921245750627247</v>
      </c>
      <c r="L2835">
        <f t="shared" si="766"/>
        <v>1.1984211111111112</v>
      </c>
      <c r="M2835">
        <f t="shared" si="767"/>
        <v>1.2034243646009524</v>
      </c>
      <c r="N2835" t="str">
        <f t="shared" si="773"/>
        <v>-</v>
      </c>
      <c r="O2835" t="str">
        <f t="shared" si="778"/>
        <v>Buy</v>
      </c>
      <c r="P2835" t="str">
        <f t="shared" si="768"/>
        <v>-</v>
      </c>
      <c r="Q2835" t="str">
        <f t="shared" ref="Q2835:Q2898" si="779">IF(AND(M2834&lt;K2834,M2835&gt;K2835),"Buy",IF(AND(M2834&gt;K2834,M2835&lt;K2835),"Sell","-"))</f>
        <v>-</v>
      </c>
      <c r="R2835">
        <f t="shared" si="774"/>
        <v>1.2262</v>
      </c>
      <c r="S2835">
        <f t="shared" si="775"/>
        <v>1.2250399999999999</v>
      </c>
      <c r="T2835" t="str">
        <f t="shared" si="769"/>
        <v>-</v>
      </c>
      <c r="U2835" t="str">
        <f t="shared" si="770"/>
        <v>-</v>
      </c>
      <c r="V2835" t="str">
        <f t="shared" si="771"/>
        <v>-</v>
      </c>
    </row>
    <row r="2836" spans="1:22" x14ac:dyDescent="0.25">
      <c r="A2836" t="s">
        <v>2841</v>
      </c>
      <c r="B2836" s="2">
        <v>43123</v>
      </c>
      <c r="C2836" s="3">
        <v>0</v>
      </c>
      <c r="D2836">
        <v>1.2256400000000001</v>
      </c>
      <c r="E2836">
        <v>1.2315199999999999</v>
      </c>
      <c r="F2836">
        <v>1.2222999999999999</v>
      </c>
      <c r="G2836">
        <v>1.2308600000000001</v>
      </c>
      <c r="H2836">
        <v>259228</v>
      </c>
      <c r="I2836">
        <f t="shared" si="772"/>
        <v>-3.5582822085888317</v>
      </c>
      <c r="J2836">
        <f t="shared" si="776"/>
        <v>1.1863657692307694</v>
      </c>
      <c r="K2836">
        <f t="shared" si="777"/>
        <v>1.1931052187320228</v>
      </c>
      <c r="L2836">
        <f t="shared" si="766"/>
        <v>1.1999</v>
      </c>
      <c r="M2836">
        <f t="shared" si="767"/>
        <v>1.2049073719198198</v>
      </c>
      <c r="N2836" t="str">
        <f t="shared" si="773"/>
        <v>-</v>
      </c>
      <c r="O2836" t="str">
        <f t="shared" si="778"/>
        <v>Buy</v>
      </c>
      <c r="P2836" t="str">
        <f t="shared" si="768"/>
        <v>-</v>
      </c>
      <c r="Q2836" t="str">
        <f t="shared" si="779"/>
        <v>-</v>
      </c>
      <c r="R2836">
        <f t="shared" si="774"/>
        <v>1.2313499999999999</v>
      </c>
      <c r="S2836">
        <f t="shared" si="775"/>
        <v>1.23037</v>
      </c>
      <c r="T2836" t="str">
        <f t="shared" si="769"/>
        <v>-</v>
      </c>
      <c r="U2836" t="str">
        <f t="shared" si="770"/>
        <v>-</v>
      </c>
      <c r="V2836" t="str">
        <f t="shared" si="771"/>
        <v>-</v>
      </c>
    </row>
    <row r="2837" spans="1:22" x14ac:dyDescent="0.25">
      <c r="A2837" t="s">
        <v>2842</v>
      </c>
      <c r="B2837" s="2">
        <v>43124</v>
      </c>
      <c r="C2837" s="3">
        <v>0</v>
      </c>
      <c r="D2837">
        <v>1.2308699999999999</v>
      </c>
      <c r="E2837">
        <v>1.24149</v>
      </c>
      <c r="F2837">
        <v>1.2292000000000001</v>
      </c>
      <c r="G2837">
        <v>1.2392300000000001</v>
      </c>
      <c r="H2837">
        <v>298224</v>
      </c>
      <c r="I2837">
        <f t="shared" si="772"/>
        <v>-4.5263368716201224</v>
      </c>
      <c r="J2837">
        <f t="shared" si="776"/>
        <v>1.1871764102564104</v>
      </c>
      <c r="K2837">
        <f t="shared" si="777"/>
        <v>1.1942729347134906</v>
      </c>
      <c r="L2837">
        <f t="shared" si="766"/>
        <v>1.2017058333333335</v>
      </c>
      <c r="M2837">
        <f t="shared" si="767"/>
        <v>1.206762649113343</v>
      </c>
      <c r="N2837" t="str">
        <f t="shared" si="773"/>
        <v>-</v>
      </c>
      <c r="O2837" t="str">
        <f t="shared" si="778"/>
        <v>Buy</v>
      </c>
      <c r="P2837" t="str">
        <f t="shared" si="768"/>
        <v>-</v>
      </c>
      <c r="Q2837" t="str">
        <f t="shared" si="779"/>
        <v>-</v>
      </c>
      <c r="R2837">
        <f t="shared" si="774"/>
        <v>1.23963</v>
      </c>
      <c r="S2837">
        <f t="shared" si="775"/>
        <v>1.2388300000000001</v>
      </c>
      <c r="T2837" t="str">
        <f t="shared" si="769"/>
        <v>-</v>
      </c>
      <c r="U2837" t="str">
        <f t="shared" si="770"/>
        <v>-</v>
      </c>
      <c r="V2837" t="str">
        <f t="shared" si="771"/>
        <v>-</v>
      </c>
    </row>
    <row r="2838" spans="1:22" x14ac:dyDescent="0.25">
      <c r="A2838" t="s">
        <v>2843</v>
      </c>
      <c r="B2838" s="2">
        <v>43125</v>
      </c>
      <c r="C2838" s="3">
        <v>0</v>
      </c>
      <c r="D2838">
        <v>1.2392099999999999</v>
      </c>
      <c r="E2838">
        <v>1.25373</v>
      </c>
      <c r="F2838">
        <v>1.2363900000000001</v>
      </c>
      <c r="G2838">
        <v>1.2391399999999999</v>
      </c>
      <c r="H2838">
        <v>371014</v>
      </c>
      <c r="I2838">
        <f t="shared" si="772"/>
        <v>-23.754477368935355</v>
      </c>
      <c r="J2838">
        <f t="shared" si="776"/>
        <v>1.1879096153846156</v>
      </c>
      <c r="K2838">
        <f t="shared" si="777"/>
        <v>1.195408809784035</v>
      </c>
      <c r="L2838">
        <f t="shared" si="766"/>
        <v>1.2032483333333335</v>
      </c>
      <c r="M2838">
        <f t="shared" si="767"/>
        <v>1.2085127761882974</v>
      </c>
      <c r="N2838" t="str">
        <f t="shared" si="773"/>
        <v>Sell</v>
      </c>
      <c r="O2838" t="str">
        <f t="shared" si="778"/>
        <v>Buy</v>
      </c>
      <c r="P2838" t="str">
        <f t="shared" si="768"/>
        <v>-</v>
      </c>
      <c r="Q2838" t="str">
        <f t="shared" si="779"/>
        <v>-</v>
      </c>
      <c r="R2838">
        <f t="shared" si="774"/>
        <v>1.2394799999999999</v>
      </c>
      <c r="S2838">
        <f t="shared" si="775"/>
        <v>1.2387999999999999</v>
      </c>
      <c r="T2838" t="str">
        <f t="shared" si="769"/>
        <v>-</v>
      </c>
      <c r="U2838" t="str">
        <f t="shared" si="770"/>
        <v>-</v>
      </c>
      <c r="V2838" t="str">
        <f t="shared" si="771"/>
        <v>-</v>
      </c>
    </row>
    <row r="2839" spans="1:22" x14ac:dyDescent="0.25">
      <c r="A2839" t="s">
        <v>2844</v>
      </c>
      <c r="B2839" s="2">
        <v>43126</v>
      </c>
      <c r="C2839" s="3">
        <v>0</v>
      </c>
      <c r="D2839">
        <v>1.2391399999999999</v>
      </c>
      <c r="E2839">
        <v>1.24936</v>
      </c>
      <c r="F2839">
        <v>1.23861</v>
      </c>
      <c r="G2839">
        <v>1.2428300000000001</v>
      </c>
      <c r="H2839">
        <v>320308</v>
      </c>
      <c r="I2839">
        <f t="shared" si="772"/>
        <v>-17.921736270963322</v>
      </c>
      <c r="J2839">
        <f t="shared" si="776"/>
        <v>1.1889232051282055</v>
      </c>
      <c r="K2839">
        <f t="shared" si="777"/>
        <v>1.1966093462451985</v>
      </c>
      <c r="L2839">
        <f t="shared" si="766"/>
        <v>1.2050644444444445</v>
      </c>
      <c r="M2839">
        <f t="shared" si="767"/>
        <v>1.2103677612592003</v>
      </c>
      <c r="N2839" t="str">
        <f t="shared" si="773"/>
        <v>-</v>
      </c>
      <c r="O2839" t="str">
        <f t="shared" si="778"/>
        <v>Buy</v>
      </c>
      <c r="P2839" t="str">
        <f t="shared" si="768"/>
        <v>-</v>
      </c>
      <c r="Q2839" t="str">
        <f t="shared" si="779"/>
        <v>-</v>
      </c>
      <c r="R2839">
        <f t="shared" si="774"/>
        <v>1.24322</v>
      </c>
      <c r="S2839">
        <f t="shared" si="775"/>
        <v>1.24244</v>
      </c>
      <c r="T2839" t="str">
        <f t="shared" si="769"/>
        <v>-</v>
      </c>
      <c r="U2839" t="str">
        <f t="shared" si="770"/>
        <v>-</v>
      </c>
      <c r="V2839" t="str">
        <f t="shared" si="771"/>
        <v>-</v>
      </c>
    </row>
    <row r="2840" spans="1:22" x14ac:dyDescent="0.25">
      <c r="A2840" t="s">
        <v>2845</v>
      </c>
      <c r="B2840" s="2">
        <v>43128</v>
      </c>
      <c r="C2840" s="3">
        <v>0</v>
      </c>
      <c r="D2840">
        <v>1.2423200000000001</v>
      </c>
      <c r="E2840">
        <v>1.24312</v>
      </c>
      <c r="F2840">
        <v>1.2412799999999999</v>
      </c>
      <c r="G2840">
        <v>1.24312</v>
      </c>
      <c r="H2840">
        <v>9627</v>
      </c>
      <c r="I2840">
        <f t="shared" si="772"/>
        <v>-21.339501206757866</v>
      </c>
      <c r="J2840">
        <f t="shared" si="776"/>
        <v>1.1899782051282055</v>
      </c>
      <c r="K2840">
        <f t="shared" si="777"/>
        <v>1.1977868311503834</v>
      </c>
      <c r="L2840">
        <f t="shared" si="766"/>
        <v>1.2069588888888889</v>
      </c>
      <c r="M2840">
        <f t="shared" si="767"/>
        <v>1.2121381525424868</v>
      </c>
      <c r="N2840" t="str">
        <f t="shared" si="773"/>
        <v>-</v>
      </c>
      <c r="O2840" t="str">
        <f t="shared" si="778"/>
        <v>Buy</v>
      </c>
      <c r="P2840" t="str">
        <f t="shared" si="768"/>
        <v>-</v>
      </c>
      <c r="Q2840" t="str">
        <f t="shared" si="779"/>
        <v>-</v>
      </c>
      <c r="R2840">
        <f t="shared" si="774"/>
        <v>1.24353</v>
      </c>
      <c r="S2840">
        <f t="shared" si="775"/>
        <v>1.24271</v>
      </c>
      <c r="T2840" t="str">
        <f t="shared" si="769"/>
        <v>-</v>
      </c>
      <c r="U2840" t="str">
        <f t="shared" si="770"/>
        <v>-</v>
      </c>
      <c r="V2840" t="str">
        <f t="shared" si="771"/>
        <v>-</v>
      </c>
    </row>
    <row r="2841" spans="1:22" x14ac:dyDescent="0.25">
      <c r="A2841" t="s">
        <v>2846</v>
      </c>
      <c r="B2841" s="2">
        <v>43129</v>
      </c>
      <c r="C2841" s="3">
        <v>0</v>
      </c>
      <c r="D2841">
        <v>1.2431099999999999</v>
      </c>
      <c r="E2841">
        <v>1.24322</v>
      </c>
      <c r="F2841">
        <v>1.23367</v>
      </c>
      <c r="G2841">
        <v>1.2380899999999999</v>
      </c>
      <c r="H2841">
        <v>285510</v>
      </c>
      <c r="I2841">
        <f t="shared" si="772"/>
        <v>-42.009132420091476</v>
      </c>
      <c r="J2841">
        <f t="shared" si="776"/>
        <v>1.1909721794871797</v>
      </c>
      <c r="K2841">
        <f t="shared" si="777"/>
        <v>1.1988071645389813</v>
      </c>
      <c r="L2841">
        <f t="shared" si="766"/>
        <v>1.2087302777777778</v>
      </c>
      <c r="M2841">
        <f t="shared" si="767"/>
        <v>1.2135409551077576</v>
      </c>
      <c r="N2841" t="str">
        <f t="shared" si="773"/>
        <v>-</v>
      </c>
      <c r="O2841" t="str">
        <f t="shared" si="778"/>
        <v>Buy</v>
      </c>
      <c r="P2841" t="str">
        <f t="shared" si="768"/>
        <v>-</v>
      </c>
      <c r="Q2841" t="str">
        <f t="shared" si="779"/>
        <v>-</v>
      </c>
      <c r="R2841">
        <f t="shared" si="774"/>
        <v>1.23851</v>
      </c>
      <c r="S2841">
        <f t="shared" si="775"/>
        <v>1.23767</v>
      </c>
      <c r="T2841" t="str">
        <f t="shared" si="769"/>
        <v>-</v>
      </c>
      <c r="U2841" t="str">
        <f t="shared" si="770"/>
        <v>-</v>
      </c>
      <c r="V2841" t="str">
        <f t="shared" si="771"/>
        <v>-</v>
      </c>
    </row>
    <row r="2842" spans="1:22" x14ac:dyDescent="0.25">
      <c r="A2842" t="s">
        <v>2847</v>
      </c>
      <c r="B2842" s="2">
        <v>43130</v>
      </c>
      <c r="C2842" s="3">
        <v>0</v>
      </c>
      <c r="D2842">
        <v>1.2381</v>
      </c>
      <c r="E2842">
        <v>1.2453799999999999</v>
      </c>
      <c r="F2842">
        <v>1.2335</v>
      </c>
      <c r="G2842">
        <v>1.2408399999999999</v>
      </c>
      <c r="H2842">
        <v>302550</v>
      </c>
      <c r="I2842">
        <f t="shared" si="772"/>
        <v>-34.622616169755666</v>
      </c>
      <c r="J2842">
        <f t="shared" si="776"/>
        <v>1.1919429487179489</v>
      </c>
      <c r="K2842">
        <f t="shared" si="777"/>
        <v>1.199871286955716</v>
      </c>
      <c r="L2842">
        <f t="shared" si="766"/>
        <v>1.2104655555555555</v>
      </c>
      <c r="M2842">
        <f t="shared" si="767"/>
        <v>1.215016579155987</v>
      </c>
      <c r="N2842" t="str">
        <f t="shared" si="773"/>
        <v>-</v>
      </c>
      <c r="O2842" t="str">
        <f t="shared" si="778"/>
        <v>Buy</v>
      </c>
      <c r="P2842" t="str">
        <f t="shared" si="768"/>
        <v>-</v>
      </c>
      <c r="Q2842" t="str">
        <f t="shared" si="779"/>
        <v>-</v>
      </c>
      <c r="R2842">
        <f t="shared" si="774"/>
        <v>1.2412799999999999</v>
      </c>
      <c r="S2842">
        <f t="shared" si="775"/>
        <v>1.2403999999999999</v>
      </c>
      <c r="T2842" t="str">
        <f t="shared" si="769"/>
        <v>-</v>
      </c>
      <c r="U2842" t="str">
        <f t="shared" si="770"/>
        <v>-</v>
      </c>
      <c r="V2842" t="str">
        <f t="shared" si="771"/>
        <v>-</v>
      </c>
    </row>
    <row r="2843" spans="1:22" x14ac:dyDescent="0.25">
      <c r="A2843" t="s">
        <v>2848</v>
      </c>
      <c r="B2843" s="2">
        <v>43131</v>
      </c>
      <c r="C2843" s="3">
        <v>0</v>
      </c>
      <c r="D2843">
        <v>1.2408399999999999</v>
      </c>
      <c r="E2843">
        <v>1.2474799999999999</v>
      </c>
      <c r="F2843">
        <v>1.23868</v>
      </c>
      <c r="G2843">
        <v>1.2416799999999999</v>
      </c>
      <c r="H2843">
        <v>322885</v>
      </c>
      <c r="I2843">
        <f t="shared" si="772"/>
        <v>-32.366371206016879</v>
      </c>
      <c r="J2843">
        <f t="shared" si="776"/>
        <v>1.1929237179487182</v>
      </c>
      <c r="K2843">
        <f t="shared" si="777"/>
        <v>1.2009297353872168</v>
      </c>
      <c r="L2843">
        <f t="shared" si="766"/>
        <v>1.2120763888888888</v>
      </c>
      <c r="M2843">
        <f t="shared" si="767"/>
        <v>1.2164578451475554</v>
      </c>
      <c r="N2843" t="str">
        <f t="shared" si="773"/>
        <v>-</v>
      </c>
      <c r="O2843" t="str">
        <f t="shared" si="778"/>
        <v>Buy</v>
      </c>
      <c r="P2843" t="str">
        <f t="shared" si="768"/>
        <v>-</v>
      </c>
      <c r="Q2843" t="str">
        <f t="shared" si="779"/>
        <v>-</v>
      </c>
      <c r="R2843">
        <f t="shared" si="774"/>
        <v>1.2420800000000001</v>
      </c>
      <c r="S2843">
        <f t="shared" si="775"/>
        <v>1.2412799999999999</v>
      </c>
      <c r="T2843" t="str">
        <f t="shared" si="769"/>
        <v>-</v>
      </c>
      <c r="U2843" t="str">
        <f t="shared" si="770"/>
        <v>-</v>
      </c>
      <c r="V2843" t="str">
        <f t="shared" si="771"/>
        <v>-</v>
      </c>
    </row>
    <row r="2844" spans="1:22" x14ac:dyDescent="0.25">
      <c r="A2844" t="s">
        <v>2849</v>
      </c>
      <c r="B2844" s="2">
        <v>43132</v>
      </c>
      <c r="C2844" s="3">
        <v>0</v>
      </c>
      <c r="D2844">
        <v>1.2416799999999999</v>
      </c>
      <c r="E2844">
        <v>1.2522899999999999</v>
      </c>
      <c r="F2844">
        <v>1.23854</v>
      </c>
      <c r="G2844">
        <v>1.25105</v>
      </c>
      <c r="H2844">
        <v>299516</v>
      </c>
      <c r="I2844">
        <f t="shared" si="772"/>
        <v>-7.1984958366908645</v>
      </c>
      <c r="J2844">
        <f t="shared" si="776"/>
        <v>1.1940548717948722</v>
      </c>
      <c r="K2844">
        <f t="shared" si="777"/>
        <v>1.2021986028457683</v>
      </c>
      <c r="L2844">
        <f t="shared" si="766"/>
        <v>1.2138344444444444</v>
      </c>
      <c r="M2844">
        <f t="shared" si="767"/>
        <v>1.2183276913557957</v>
      </c>
      <c r="N2844" t="str">
        <f t="shared" si="773"/>
        <v>-</v>
      </c>
      <c r="O2844" t="str">
        <f t="shared" si="778"/>
        <v>Buy</v>
      </c>
      <c r="P2844" t="str">
        <f t="shared" si="768"/>
        <v>-</v>
      </c>
      <c r="Q2844" t="str">
        <f t="shared" si="779"/>
        <v>-</v>
      </c>
      <c r="R2844">
        <f t="shared" si="774"/>
        <v>1.2514700000000001</v>
      </c>
      <c r="S2844">
        <f t="shared" si="775"/>
        <v>1.2506299999999999</v>
      </c>
      <c r="T2844" t="str">
        <f t="shared" si="769"/>
        <v>-</v>
      </c>
      <c r="U2844" t="str">
        <f t="shared" si="770"/>
        <v>-</v>
      </c>
      <c r="V2844" t="str">
        <f t="shared" si="771"/>
        <v>-</v>
      </c>
    </row>
    <row r="2845" spans="1:22" x14ac:dyDescent="0.25">
      <c r="A2845" t="s">
        <v>2850</v>
      </c>
      <c r="B2845" s="2">
        <v>43133</v>
      </c>
      <c r="C2845" s="3">
        <v>0</v>
      </c>
      <c r="D2845">
        <v>1.2510699999999999</v>
      </c>
      <c r="E2845">
        <v>1.2518199999999999</v>
      </c>
      <c r="F2845">
        <v>1.24092</v>
      </c>
      <c r="G2845">
        <v>1.24559</v>
      </c>
      <c r="H2845">
        <v>301756</v>
      </c>
      <c r="I2845">
        <f t="shared" si="772"/>
        <v>-22.368782632591518</v>
      </c>
      <c r="J2845">
        <f t="shared" si="776"/>
        <v>1.1950770512820519</v>
      </c>
      <c r="K2845">
        <f t="shared" si="777"/>
        <v>1.2032971192294197</v>
      </c>
      <c r="L2845">
        <f t="shared" si="766"/>
        <v>1.2155116666666668</v>
      </c>
      <c r="M2845">
        <f t="shared" si="767"/>
        <v>1.2198013296608878</v>
      </c>
      <c r="N2845" t="str">
        <f t="shared" si="773"/>
        <v>Sell</v>
      </c>
      <c r="O2845" t="str">
        <f t="shared" si="778"/>
        <v>Buy</v>
      </c>
      <c r="P2845" t="str">
        <f t="shared" si="768"/>
        <v>-</v>
      </c>
      <c r="Q2845" t="str">
        <f t="shared" si="779"/>
        <v>-</v>
      </c>
      <c r="R2845">
        <f t="shared" si="774"/>
        <v>1.24596</v>
      </c>
      <c r="S2845">
        <f t="shared" si="775"/>
        <v>1.24522</v>
      </c>
      <c r="T2845" t="str">
        <f t="shared" si="769"/>
        <v>-</v>
      </c>
      <c r="U2845" t="str">
        <f t="shared" si="770"/>
        <v>-</v>
      </c>
      <c r="V2845" t="str">
        <f t="shared" si="771"/>
        <v>-</v>
      </c>
    </row>
    <row r="2846" spans="1:22" x14ac:dyDescent="0.25">
      <c r="A2846" t="s">
        <v>2851</v>
      </c>
      <c r="B2846" s="2">
        <v>43135</v>
      </c>
      <c r="C2846" s="3">
        <v>0</v>
      </c>
      <c r="D2846">
        <v>1.2432000000000001</v>
      </c>
      <c r="E2846">
        <v>1.2454700000000001</v>
      </c>
      <c r="F2846">
        <v>1.2424299999999999</v>
      </c>
      <c r="G2846">
        <v>1.2446200000000001</v>
      </c>
      <c r="H2846">
        <v>13276</v>
      </c>
      <c r="I2846">
        <f t="shared" si="772"/>
        <v>-28.160741885625729</v>
      </c>
      <c r="J2846">
        <f t="shared" si="776"/>
        <v>1.196154230769231</v>
      </c>
      <c r="K2846">
        <f t="shared" si="777"/>
        <v>1.2043432681096875</v>
      </c>
      <c r="L2846">
        <f t="shared" si="766"/>
        <v>1.2171380555555555</v>
      </c>
      <c r="M2846">
        <f t="shared" si="767"/>
        <v>1.2211428794089478</v>
      </c>
      <c r="N2846" t="str">
        <f t="shared" si="773"/>
        <v>-</v>
      </c>
      <c r="O2846" t="str">
        <f t="shared" si="778"/>
        <v>Buy</v>
      </c>
      <c r="P2846" t="str">
        <f t="shared" si="768"/>
        <v>-</v>
      </c>
      <c r="Q2846" t="str">
        <f t="shared" si="779"/>
        <v>-</v>
      </c>
      <c r="R2846">
        <f t="shared" si="774"/>
        <v>1.2449399999999999</v>
      </c>
      <c r="S2846">
        <f t="shared" si="775"/>
        <v>1.2443</v>
      </c>
      <c r="T2846" t="str">
        <f t="shared" si="769"/>
        <v>-</v>
      </c>
      <c r="U2846" t="str">
        <f t="shared" si="770"/>
        <v>-</v>
      </c>
      <c r="V2846" t="str">
        <f t="shared" si="771"/>
        <v>-</v>
      </c>
    </row>
    <row r="2847" spans="1:22" x14ac:dyDescent="0.25">
      <c r="A2847" t="s">
        <v>2852</v>
      </c>
      <c r="B2847" s="2">
        <v>43136</v>
      </c>
      <c r="C2847" s="3">
        <v>0</v>
      </c>
      <c r="D2847">
        <v>1.2446200000000001</v>
      </c>
      <c r="E2847">
        <v>1.2474799999999999</v>
      </c>
      <c r="F2847">
        <v>1.2362599999999999</v>
      </c>
      <c r="G2847">
        <v>1.2366600000000001</v>
      </c>
      <c r="H2847">
        <v>321289</v>
      </c>
      <c r="I2847">
        <f t="shared" si="772"/>
        <v>-52.766615146831107</v>
      </c>
      <c r="J2847">
        <f t="shared" si="776"/>
        <v>1.1971182051282052</v>
      </c>
      <c r="K2847">
        <f t="shared" si="777"/>
        <v>1.2051614132208346</v>
      </c>
      <c r="L2847">
        <f t="shared" si="766"/>
        <v>1.2185716666666666</v>
      </c>
      <c r="M2847">
        <f t="shared" si="767"/>
        <v>1.2219816426841397</v>
      </c>
      <c r="N2847" t="str">
        <f t="shared" si="773"/>
        <v>-</v>
      </c>
      <c r="O2847" t="str">
        <f t="shared" si="778"/>
        <v>Buy</v>
      </c>
      <c r="P2847" t="str">
        <f t="shared" si="768"/>
        <v>-</v>
      </c>
      <c r="Q2847" t="str">
        <f t="shared" si="779"/>
        <v>-</v>
      </c>
      <c r="R2847">
        <f t="shared" si="774"/>
        <v>1.2369000000000001</v>
      </c>
      <c r="S2847">
        <f t="shared" si="775"/>
        <v>1.2364200000000001</v>
      </c>
      <c r="T2847" t="str">
        <f t="shared" si="769"/>
        <v>-</v>
      </c>
      <c r="U2847" t="str">
        <f t="shared" si="770"/>
        <v>-</v>
      </c>
      <c r="V2847" t="str">
        <f t="shared" si="771"/>
        <v>-</v>
      </c>
    </row>
    <row r="2848" spans="1:22" x14ac:dyDescent="0.25">
      <c r="A2848" t="s">
        <v>2853</v>
      </c>
      <c r="B2848" s="2">
        <v>43137</v>
      </c>
      <c r="C2848" s="3">
        <v>0</v>
      </c>
      <c r="D2848">
        <v>1.2366699999999999</v>
      </c>
      <c r="E2848">
        <v>1.24343</v>
      </c>
      <c r="F2848">
        <v>1.2313799999999999</v>
      </c>
      <c r="G2848">
        <v>1.23803</v>
      </c>
      <c r="H2848">
        <v>416227</v>
      </c>
      <c r="I2848">
        <f t="shared" si="772"/>
        <v>-48.531684698608956</v>
      </c>
      <c r="J2848">
        <f t="shared" si="776"/>
        <v>1.1981041025641028</v>
      </c>
      <c r="K2848">
        <f t="shared" si="777"/>
        <v>1.205993529341826</v>
      </c>
      <c r="L2848">
        <f t="shared" si="766"/>
        <v>1.2199863888888887</v>
      </c>
      <c r="M2848">
        <f t="shared" si="767"/>
        <v>1.22284912145797</v>
      </c>
      <c r="N2848" t="str">
        <f t="shared" si="773"/>
        <v>-</v>
      </c>
      <c r="O2848" t="str">
        <f t="shared" si="778"/>
        <v>Buy</v>
      </c>
      <c r="P2848" t="str">
        <f t="shared" si="768"/>
        <v>-</v>
      </c>
      <c r="Q2848" t="str">
        <f t="shared" si="779"/>
        <v>-</v>
      </c>
      <c r="R2848">
        <f t="shared" si="774"/>
        <v>1.2382200000000001</v>
      </c>
      <c r="S2848">
        <f t="shared" si="775"/>
        <v>1.2378400000000001</v>
      </c>
      <c r="T2848" t="str">
        <f t="shared" si="769"/>
        <v>-</v>
      </c>
      <c r="U2848" t="str">
        <f t="shared" si="770"/>
        <v>-</v>
      </c>
      <c r="V2848" t="str">
        <f t="shared" si="771"/>
        <v>-</v>
      </c>
    </row>
    <row r="2849" spans="1:22" x14ac:dyDescent="0.25">
      <c r="A2849" t="s">
        <v>2854</v>
      </c>
      <c r="B2849" s="2">
        <v>43138</v>
      </c>
      <c r="C2849" s="3">
        <v>0</v>
      </c>
      <c r="D2849">
        <v>1.23803</v>
      </c>
      <c r="E2849">
        <v>1.24055</v>
      </c>
      <c r="F2849">
        <v>1.2245900000000001</v>
      </c>
      <c r="G2849">
        <v>1.2270000000000001</v>
      </c>
      <c r="H2849">
        <v>317719</v>
      </c>
      <c r="I2849">
        <f t="shared" si="772"/>
        <v>-85.04613426662381</v>
      </c>
      <c r="J2849">
        <f t="shared" si="776"/>
        <v>1.1989620512820514</v>
      </c>
      <c r="K2849">
        <f t="shared" si="777"/>
        <v>1.2065253387255772</v>
      </c>
      <c r="L2849">
        <f t="shared" si="766"/>
        <v>1.2211333333333334</v>
      </c>
      <c r="M2849">
        <f t="shared" si="767"/>
        <v>1.2230734932710527</v>
      </c>
      <c r="N2849" t="str">
        <f t="shared" si="773"/>
        <v>-</v>
      </c>
      <c r="O2849" t="str">
        <f t="shared" si="778"/>
        <v>Buy</v>
      </c>
      <c r="P2849" t="str">
        <f t="shared" si="768"/>
        <v>-</v>
      </c>
      <c r="Q2849" t="str">
        <f t="shared" si="779"/>
        <v>-</v>
      </c>
      <c r="R2849">
        <f t="shared" si="774"/>
        <v>1.2272799999999999</v>
      </c>
      <c r="S2849">
        <f t="shared" si="775"/>
        <v>1.22672</v>
      </c>
      <c r="T2849" t="str">
        <f t="shared" si="769"/>
        <v>-</v>
      </c>
      <c r="U2849" t="str">
        <f t="shared" si="770"/>
        <v>-</v>
      </c>
      <c r="V2849" t="str">
        <f t="shared" si="771"/>
        <v>-</v>
      </c>
    </row>
    <row r="2850" spans="1:22" x14ac:dyDescent="0.25">
      <c r="A2850" t="s">
        <v>2855</v>
      </c>
      <c r="B2850" s="2">
        <v>43139</v>
      </c>
      <c r="C2850" s="3">
        <v>0</v>
      </c>
      <c r="D2850">
        <v>1.22699</v>
      </c>
      <c r="E2850">
        <v>1.2294799999999999</v>
      </c>
      <c r="F2850">
        <v>1.2212000000000001</v>
      </c>
      <c r="G2850">
        <v>1.2260599999999999</v>
      </c>
      <c r="H2850">
        <v>368067</v>
      </c>
      <c r="I2850">
        <f t="shared" si="772"/>
        <v>-85.059944666462115</v>
      </c>
      <c r="J2850">
        <f t="shared" si="776"/>
        <v>1.1998153846153845</v>
      </c>
      <c r="K2850">
        <f t="shared" si="777"/>
        <v>1.2070198871122713</v>
      </c>
      <c r="L2850">
        <f t="shared" si="766"/>
        <v>1.2221344444444444</v>
      </c>
      <c r="M2850">
        <f t="shared" si="767"/>
        <v>1.223234926067212</v>
      </c>
      <c r="N2850" t="str">
        <f t="shared" si="773"/>
        <v>-</v>
      </c>
      <c r="O2850" t="str">
        <f t="shared" si="778"/>
        <v>Buy</v>
      </c>
      <c r="P2850" t="str">
        <f t="shared" si="768"/>
        <v>-</v>
      </c>
      <c r="Q2850" t="str">
        <f t="shared" si="779"/>
        <v>-</v>
      </c>
      <c r="R2850">
        <f t="shared" si="774"/>
        <v>1.22641</v>
      </c>
      <c r="S2850">
        <f t="shared" si="775"/>
        <v>1.2257100000000001</v>
      </c>
      <c r="T2850" t="str">
        <f t="shared" si="769"/>
        <v>-</v>
      </c>
      <c r="U2850" t="str">
        <f t="shared" si="770"/>
        <v>-</v>
      </c>
      <c r="V2850" t="str">
        <f t="shared" si="771"/>
        <v>-</v>
      </c>
    </row>
    <row r="2851" spans="1:22" x14ac:dyDescent="0.25">
      <c r="A2851" t="s">
        <v>2856</v>
      </c>
      <c r="B2851" s="2">
        <v>43140</v>
      </c>
      <c r="C2851" s="3">
        <v>0</v>
      </c>
      <c r="D2851">
        <v>1.22607</v>
      </c>
      <c r="E2851">
        <v>1.2287300000000001</v>
      </c>
      <c r="F2851">
        <v>1.22054</v>
      </c>
      <c r="G2851">
        <v>1.2251000000000001</v>
      </c>
      <c r="H2851">
        <v>321983</v>
      </c>
      <c r="I2851">
        <f t="shared" si="772"/>
        <v>-86.26092196444678</v>
      </c>
      <c r="J2851">
        <f t="shared" si="776"/>
        <v>1.2005907692307694</v>
      </c>
      <c r="K2851">
        <f t="shared" si="777"/>
        <v>1.2074776114891757</v>
      </c>
      <c r="L2851">
        <f t="shared" si="766"/>
        <v>1.2229999999999999</v>
      </c>
      <c r="M2851">
        <f t="shared" si="767"/>
        <v>1.2233357408743897</v>
      </c>
      <c r="N2851" t="str">
        <f t="shared" si="773"/>
        <v>-</v>
      </c>
      <c r="O2851" t="str">
        <f t="shared" si="778"/>
        <v>Buy</v>
      </c>
      <c r="P2851" t="str">
        <f t="shared" si="768"/>
        <v>-</v>
      </c>
      <c r="Q2851" t="str">
        <f t="shared" si="779"/>
        <v>-</v>
      </c>
      <c r="R2851">
        <f t="shared" si="774"/>
        <v>1.2255</v>
      </c>
      <c r="S2851">
        <f t="shared" si="775"/>
        <v>1.2246999999999999</v>
      </c>
      <c r="T2851" t="str">
        <f t="shared" si="769"/>
        <v>-</v>
      </c>
      <c r="U2851" t="str">
        <f t="shared" si="770"/>
        <v>-</v>
      </c>
      <c r="V2851" t="str">
        <f t="shared" si="771"/>
        <v>-</v>
      </c>
    </row>
    <row r="2852" spans="1:22" x14ac:dyDescent="0.25">
      <c r="A2852" t="s">
        <v>2857</v>
      </c>
      <c r="B2852" s="2">
        <v>43142</v>
      </c>
      <c r="C2852" s="3">
        <v>0</v>
      </c>
      <c r="D2852">
        <v>1.2248300000000001</v>
      </c>
      <c r="E2852">
        <v>1.2252400000000001</v>
      </c>
      <c r="F2852">
        <v>1.22418</v>
      </c>
      <c r="G2852">
        <v>1.22522</v>
      </c>
      <c r="H2852">
        <v>8136</v>
      </c>
      <c r="I2852">
        <f t="shared" si="772"/>
        <v>-85.259842519684952</v>
      </c>
      <c r="J2852">
        <f t="shared" si="776"/>
        <v>1.2013451282051282</v>
      </c>
      <c r="K2852">
        <f t="shared" si="777"/>
        <v>1.2079267858818548</v>
      </c>
      <c r="L2852">
        <f t="shared" si="766"/>
        <v>1.2237047222222219</v>
      </c>
      <c r="M2852">
        <f t="shared" si="767"/>
        <v>1.2234375927190173</v>
      </c>
      <c r="N2852" t="str">
        <f t="shared" si="773"/>
        <v>-</v>
      </c>
      <c r="O2852" t="str">
        <f t="shared" si="778"/>
        <v>Buy</v>
      </c>
      <c r="P2852" t="str">
        <f t="shared" si="768"/>
        <v>-</v>
      </c>
      <c r="Q2852" t="str">
        <f t="shared" si="779"/>
        <v>-</v>
      </c>
      <c r="R2852">
        <f t="shared" si="774"/>
        <v>1.2256400000000001</v>
      </c>
      <c r="S2852">
        <f t="shared" si="775"/>
        <v>1.2248000000000001</v>
      </c>
      <c r="T2852" t="str">
        <f t="shared" si="769"/>
        <v>-</v>
      </c>
      <c r="U2852" t="str">
        <f t="shared" si="770"/>
        <v>-</v>
      </c>
      <c r="V2852" t="str">
        <f t="shared" si="771"/>
        <v>-</v>
      </c>
    </row>
    <row r="2853" spans="1:22" x14ac:dyDescent="0.25">
      <c r="A2853" t="s">
        <v>2858</v>
      </c>
      <c r="B2853" s="2">
        <v>43143</v>
      </c>
      <c r="C2853" s="3">
        <v>0</v>
      </c>
      <c r="D2853">
        <v>1.22523</v>
      </c>
      <c r="E2853">
        <v>1.23071</v>
      </c>
      <c r="F2853">
        <v>1.2235</v>
      </c>
      <c r="G2853">
        <v>1.23004</v>
      </c>
      <c r="H2853">
        <v>247884</v>
      </c>
      <c r="I2853">
        <f t="shared" si="772"/>
        <v>-70.078740157480055</v>
      </c>
      <c r="J2853">
        <f t="shared" si="776"/>
        <v>1.2021650000000002</v>
      </c>
      <c r="K2853">
        <f t="shared" si="777"/>
        <v>1.2084866140873776</v>
      </c>
      <c r="L2853">
        <f t="shared" si="766"/>
        <v>1.2245097222222219</v>
      </c>
      <c r="M2853">
        <f t="shared" si="767"/>
        <v>1.2237944795990705</v>
      </c>
      <c r="N2853" t="str">
        <f t="shared" si="773"/>
        <v>-</v>
      </c>
      <c r="O2853" t="str">
        <f t="shared" si="778"/>
        <v>Buy</v>
      </c>
      <c r="P2853" t="str">
        <f t="shared" si="768"/>
        <v>-</v>
      </c>
      <c r="Q2853" t="str">
        <f t="shared" si="779"/>
        <v>-</v>
      </c>
      <c r="R2853">
        <f t="shared" si="774"/>
        <v>1.23047</v>
      </c>
      <c r="S2853">
        <f t="shared" si="775"/>
        <v>1.2296100000000001</v>
      </c>
      <c r="T2853" t="str">
        <f t="shared" si="769"/>
        <v>-</v>
      </c>
      <c r="U2853" t="str">
        <f t="shared" si="770"/>
        <v>-</v>
      </c>
      <c r="V2853" t="str">
        <f t="shared" si="771"/>
        <v>-</v>
      </c>
    </row>
    <row r="2854" spans="1:22" x14ac:dyDescent="0.25">
      <c r="A2854" t="s">
        <v>2859</v>
      </c>
      <c r="B2854" s="2">
        <v>43144</v>
      </c>
      <c r="C2854" s="3">
        <v>0</v>
      </c>
      <c r="D2854">
        <v>1.2300899999999999</v>
      </c>
      <c r="E2854">
        <v>1.2371000000000001</v>
      </c>
      <c r="F2854">
        <v>1.22844</v>
      </c>
      <c r="G2854">
        <v>1.23536</v>
      </c>
      <c r="H2854">
        <v>259066</v>
      </c>
      <c r="I2854">
        <f t="shared" si="772"/>
        <v>-53.32283464566904</v>
      </c>
      <c r="J2854">
        <f t="shared" si="776"/>
        <v>1.2030483333333335</v>
      </c>
      <c r="K2854">
        <f t="shared" si="777"/>
        <v>1.2091669529712414</v>
      </c>
      <c r="L2854">
        <f t="shared" ref="L2854:L2917" si="780">AVERAGE(G2819:G2854)</f>
        <v>1.2253213888888885</v>
      </c>
      <c r="M2854">
        <f t="shared" si="767"/>
        <v>1.2244196428639855</v>
      </c>
      <c r="N2854" t="str">
        <f t="shared" si="773"/>
        <v>-</v>
      </c>
      <c r="O2854" t="str">
        <f t="shared" si="778"/>
        <v>Buy</v>
      </c>
      <c r="P2854" t="str">
        <f t="shared" si="768"/>
        <v>-</v>
      </c>
      <c r="Q2854" t="str">
        <f t="shared" si="779"/>
        <v>-</v>
      </c>
      <c r="R2854">
        <f t="shared" si="774"/>
        <v>1.2357899999999999</v>
      </c>
      <c r="S2854">
        <f t="shared" si="775"/>
        <v>1.2349300000000001</v>
      </c>
      <c r="T2854" t="str">
        <f t="shared" si="769"/>
        <v>-</v>
      </c>
      <c r="U2854" t="str">
        <f t="shared" si="770"/>
        <v>-</v>
      </c>
      <c r="V2854" t="str">
        <f t="shared" si="771"/>
        <v>-</v>
      </c>
    </row>
    <row r="2855" spans="1:22" x14ac:dyDescent="0.25">
      <c r="A2855" t="s">
        <v>2860</v>
      </c>
      <c r="B2855" s="2">
        <v>43145</v>
      </c>
      <c r="C2855" s="3">
        <v>0</v>
      </c>
      <c r="D2855">
        <v>1.2353700000000001</v>
      </c>
      <c r="E2855">
        <v>1.24695</v>
      </c>
      <c r="F2855">
        <v>1.2275799999999999</v>
      </c>
      <c r="G2855">
        <v>1.24681</v>
      </c>
      <c r="H2855">
        <v>303041</v>
      </c>
      <c r="I2855">
        <f t="shared" si="772"/>
        <v>-17.259842519684849</v>
      </c>
      <c r="J2855">
        <f t="shared" si="776"/>
        <v>1.2039169230769231</v>
      </c>
      <c r="K2855">
        <f t="shared" si="777"/>
        <v>1.210119941503615</v>
      </c>
      <c r="L2855">
        <f t="shared" si="780"/>
        <v>1.226591944444444</v>
      </c>
      <c r="M2855">
        <f t="shared" ref="M2855:M2918" si="781">$M2854*(1-(2/(36+1)))+$G2855*(2/(36+1))</f>
        <v>1.2256299324389053</v>
      </c>
      <c r="N2855" t="str">
        <f t="shared" si="773"/>
        <v>-</v>
      </c>
      <c r="O2855" t="str">
        <f t="shared" si="778"/>
        <v>Buy</v>
      </c>
      <c r="P2855" t="str">
        <f t="shared" si="768"/>
        <v>-</v>
      </c>
      <c r="Q2855" t="str">
        <f t="shared" si="779"/>
        <v>-</v>
      </c>
      <c r="R2855">
        <f t="shared" si="774"/>
        <v>1.24726</v>
      </c>
      <c r="S2855">
        <f t="shared" si="775"/>
        <v>1.2463599999999999</v>
      </c>
      <c r="T2855" t="str">
        <f t="shared" si="769"/>
        <v>-</v>
      </c>
      <c r="U2855" t="str">
        <f t="shared" si="770"/>
        <v>-</v>
      </c>
      <c r="V2855" t="str">
        <f t="shared" si="771"/>
        <v>-</v>
      </c>
    </row>
    <row r="2856" spans="1:22" x14ac:dyDescent="0.25">
      <c r="A2856" t="s">
        <v>2861</v>
      </c>
      <c r="B2856" s="2">
        <v>43146</v>
      </c>
      <c r="C2856" s="3">
        <v>0</v>
      </c>
      <c r="D2856">
        <v>1.24682</v>
      </c>
      <c r="E2856">
        <v>1.2510300000000001</v>
      </c>
      <c r="F2856">
        <v>1.24478</v>
      </c>
      <c r="G2856">
        <v>1.25027</v>
      </c>
      <c r="H2856">
        <v>290827</v>
      </c>
      <c r="I2856">
        <f t="shared" si="772"/>
        <v>-6.3622047244091791</v>
      </c>
      <c r="J2856">
        <f t="shared" si="776"/>
        <v>1.2048401282051284</v>
      </c>
      <c r="K2856">
        <f t="shared" si="777"/>
        <v>1.2111363986807386</v>
      </c>
      <c r="L2856">
        <f t="shared" si="780"/>
        <v>1.2278038888888885</v>
      </c>
      <c r="M2856">
        <f t="shared" si="781"/>
        <v>1.2269618279827483</v>
      </c>
      <c r="N2856" t="str">
        <f t="shared" si="773"/>
        <v>-</v>
      </c>
      <c r="O2856" t="str">
        <f t="shared" si="778"/>
        <v>Buy</v>
      </c>
      <c r="P2856" t="str">
        <f t="shared" si="768"/>
        <v>-</v>
      </c>
      <c r="Q2856" t="str">
        <f t="shared" si="779"/>
        <v>-</v>
      </c>
      <c r="R2856">
        <f t="shared" si="774"/>
        <v>1.25071</v>
      </c>
      <c r="S2856">
        <f t="shared" si="775"/>
        <v>1.24983</v>
      </c>
      <c r="T2856" t="str">
        <f t="shared" si="769"/>
        <v>-</v>
      </c>
      <c r="U2856" t="str">
        <f t="shared" si="770"/>
        <v>-</v>
      </c>
      <c r="V2856" t="str">
        <f t="shared" si="771"/>
        <v>-</v>
      </c>
    </row>
    <row r="2857" spans="1:22" x14ac:dyDescent="0.25">
      <c r="A2857" t="s">
        <v>2862</v>
      </c>
      <c r="B2857" s="2">
        <v>43147</v>
      </c>
      <c r="C2857" s="3">
        <v>0</v>
      </c>
      <c r="D2857">
        <v>1.25027</v>
      </c>
      <c r="E2857">
        <v>1.25553</v>
      </c>
      <c r="F2857">
        <v>1.2393099999999999</v>
      </c>
      <c r="G2857">
        <v>1.24041</v>
      </c>
      <c r="H2857">
        <v>287242</v>
      </c>
      <c r="I2857">
        <f t="shared" si="772"/>
        <v>-43.212346384681304</v>
      </c>
      <c r="J2857">
        <f t="shared" si="776"/>
        <v>1.2056426923076926</v>
      </c>
      <c r="K2857">
        <f t="shared" si="777"/>
        <v>1.211877502511606</v>
      </c>
      <c r="L2857">
        <f t="shared" si="780"/>
        <v>1.2288419444444441</v>
      </c>
      <c r="M2857">
        <f t="shared" si="781"/>
        <v>1.227688756199897</v>
      </c>
      <c r="N2857" t="str">
        <f t="shared" si="773"/>
        <v>Sell</v>
      </c>
      <c r="O2857" t="str">
        <f t="shared" si="778"/>
        <v>Buy</v>
      </c>
      <c r="P2857" t="str">
        <f t="shared" si="768"/>
        <v>-</v>
      </c>
      <c r="Q2857" t="str">
        <f t="shared" si="779"/>
        <v>-</v>
      </c>
      <c r="R2857">
        <f t="shared" si="774"/>
        <v>1.2408300000000001</v>
      </c>
      <c r="S2857">
        <f t="shared" si="775"/>
        <v>1.2399899999999999</v>
      </c>
      <c r="T2857" t="str">
        <f t="shared" si="769"/>
        <v>-</v>
      </c>
      <c r="U2857" t="str">
        <f t="shared" si="770"/>
        <v>-</v>
      </c>
      <c r="V2857" t="str">
        <f t="shared" si="771"/>
        <v>-</v>
      </c>
    </row>
    <row r="2858" spans="1:22" x14ac:dyDescent="0.25">
      <c r="A2858" t="s">
        <v>2863</v>
      </c>
      <c r="B2858" s="2">
        <v>43149</v>
      </c>
      <c r="C2858" s="3">
        <v>0</v>
      </c>
      <c r="D2858">
        <v>1.2401500000000001</v>
      </c>
      <c r="E2858">
        <v>1.24204</v>
      </c>
      <c r="F2858">
        <v>1.24014</v>
      </c>
      <c r="G2858">
        <v>1.2411700000000001</v>
      </c>
      <c r="H2858">
        <v>6405</v>
      </c>
      <c r="I2858">
        <f t="shared" si="772"/>
        <v>-41.040297227779071</v>
      </c>
      <c r="J2858">
        <f t="shared" si="776"/>
        <v>1.2064424358974359</v>
      </c>
      <c r="K2858">
        <f t="shared" si="777"/>
        <v>1.2126190847265019</v>
      </c>
      <c r="L2858">
        <f t="shared" si="780"/>
        <v>1.2298827777777772</v>
      </c>
      <c r="M2858">
        <f t="shared" si="781"/>
        <v>1.2284174720809837</v>
      </c>
      <c r="N2858" t="str">
        <f t="shared" si="773"/>
        <v>-</v>
      </c>
      <c r="O2858" t="str">
        <f t="shared" si="778"/>
        <v>Buy</v>
      </c>
      <c r="P2858" t="str">
        <f t="shared" si="768"/>
        <v>-</v>
      </c>
      <c r="Q2858" t="str">
        <f t="shared" si="779"/>
        <v>-</v>
      </c>
      <c r="R2858">
        <f t="shared" si="774"/>
        <v>1.2415799999999999</v>
      </c>
      <c r="S2858">
        <f t="shared" si="775"/>
        <v>1.2407600000000001</v>
      </c>
      <c r="T2858" t="str">
        <f t="shared" si="769"/>
        <v>-</v>
      </c>
      <c r="U2858" t="str">
        <f t="shared" si="770"/>
        <v>-</v>
      </c>
      <c r="V2858" t="str">
        <f t="shared" si="771"/>
        <v>-</v>
      </c>
    </row>
    <row r="2859" spans="1:22" x14ac:dyDescent="0.25">
      <c r="A2859" t="s">
        <v>2864</v>
      </c>
      <c r="B2859" s="2">
        <v>43150</v>
      </c>
      <c r="C2859" s="3">
        <v>0</v>
      </c>
      <c r="D2859">
        <v>1.2411700000000001</v>
      </c>
      <c r="E2859">
        <v>1.24349</v>
      </c>
      <c r="F2859">
        <v>1.2369000000000001</v>
      </c>
      <c r="G2859">
        <v>1.2400199999999999</v>
      </c>
      <c r="H2859">
        <v>194758</v>
      </c>
      <c r="I2859">
        <f t="shared" si="772"/>
        <v>-44.326950557302375</v>
      </c>
      <c r="J2859">
        <f t="shared" si="776"/>
        <v>1.2072960256410257</v>
      </c>
      <c r="K2859">
        <f t="shared" si="777"/>
        <v>1.2133127787840587</v>
      </c>
      <c r="L2859">
        <f t="shared" si="780"/>
        <v>1.2310783333333331</v>
      </c>
      <c r="M2859">
        <f t="shared" si="781"/>
        <v>1.229044635752282</v>
      </c>
      <c r="N2859" t="str">
        <f t="shared" si="773"/>
        <v>-</v>
      </c>
      <c r="O2859" t="str">
        <f t="shared" si="778"/>
        <v>Buy</v>
      </c>
      <c r="P2859" t="str">
        <f t="shared" si="768"/>
        <v>-</v>
      </c>
      <c r="Q2859" t="str">
        <f t="shared" si="779"/>
        <v>-</v>
      </c>
      <c r="R2859">
        <f t="shared" si="774"/>
        <v>1.24044</v>
      </c>
      <c r="S2859">
        <f t="shared" si="775"/>
        <v>1.2396</v>
      </c>
      <c r="T2859" t="str">
        <f t="shared" si="769"/>
        <v>-</v>
      </c>
      <c r="U2859" t="str">
        <f t="shared" si="770"/>
        <v>-</v>
      </c>
      <c r="V2859" t="str">
        <f t="shared" si="771"/>
        <v>-</v>
      </c>
    </row>
    <row r="2860" spans="1:22" x14ac:dyDescent="0.25">
      <c r="A2860" t="s">
        <v>2865</v>
      </c>
      <c r="B2860" s="2">
        <v>43151</v>
      </c>
      <c r="C2860" s="3">
        <v>0</v>
      </c>
      <c r="D2860">
        <v>1.2400100000000001</v>
      </c>
      <c r="E2860">
        <v>1.2410600000000001</v>
      </c>
      <c r="F2860">
        <v>1.2319899999999999</v>
      </c>
      <c r="G2860">
        <v>1.23353</v>
      </c>
      <c r="H2860">
        <v>267694</v>
      </c>
      <c r="I2860">
        <f t="shared" si="772"/>
        <v>-62.87510717347805</v>
      </c>
      <c r="J2860">
        <f t="shared" si="776"/>
        <v>1.2080629487179486</v>
      </c>
      <c r="K2860">
        <f t="shared" si="777"/>
        <v>1.2138246071692724</v>
      </c>
      <c r="L2860">
        <f t="shared" si="780"/>
        <v>1.232208611111111</v>
      </c>
      <c r="M2860">
        <f t="shared" si="781"/>
        <v>1.2292870878737803</v>
      </c>
      <c r="N2860" t="str">
        <f t="shared" si="773"/>
        <v>-</v>
      </c>
      <c r="O2860" t="str">
        <f t="shared" si="778"/>
        <v>Buy</v>
      </c>
      <c r="P2860" t="str">
        <f t="shared" si="768"/>
        <v>-</v>
      </c>
      <c r="Q2860" t="str">
        <f t="shared" si="779"/>
        <v>-</v>
      </c>
      <c r="R2860">
        <f t="shared" si="774"/>
        <v>1.2339500000000001</v>
      </c>
      <c r="S2860">
        <f t="shared" si="775"/>
        <v>1.2331099999999999</v>
      </c>
      <c r="T2860" t="str">
        <f t="shared" si="769"/>
        <v>-</v>
      </c>
      <c r="U2860" t="str">
        <f t="shared" si="770"/>
        <v>-</v>
      </c>
      <c r="V2860" t="str">
        <f t="shared" si="771"/>
        <v>-</v>
      </c>
    </row>
    <row r="2861" spans="1:22" x14ac:dyDescent="0.25">
      <c r="A2861" t="s">
        <v>2866</v>
      </c>
      <c r="B2861" s="2">
        <v>43152</v>
      </c>
      <c r="C2861" s="3">
        <v>0</v>
      </c>
      <c r="D2861">
        <v>1.2335199999999999</v>
      </c>
      <c r="E2861">
        <v>1.2359800000000001</v>
      </c>
      <c r="F2861">
        <v>1.2273400000000001</v>
      </c>
      <c r="G2861">
        <v>1.22804</v>
      </c>
      <c r="H2861">
        <v>282711</v>
      </c>
      <c r="I2861">
        <f t="shared" si="772"/>
        <v>-78.565304372677787</v>
      </c>
      <c r="J2861">
        <f t="shared" si="776"/>
        <v>1.208753717948718</v>
      </c>
      <c r="K2861">
        <f t="shared" si="777"/>
        <v>1.2141844905320756</v>
      </c>
      <c r="L2861">
        <f t="shared" si="780"/>
        <v>1.2331102777777776</v>
      </c>
      <c r="M2861">
        <f t="shared" si="781"/>
        <v>1.229219677718441</v>
      </c>
      <c r="N2861" t="str">
        <f t="shared" si="773"/>
        <v>-</v>
      </c>
      <c r="O2861" t="str">
        <f t="shared" si="778"/>
        <v>Buy</v>
      </c>
      <c r="P2861" t="str">
        <f t="shared" si="768"/>
        <v>-</v>
      </c>
      <c r="Q2861" t="str">
        <f t="shared" si="779"/>
        <v>-</v>
      </c>
      <c r="R2861">
        <f t="shared" si="774"/>
        <v>1.22845</v>
      </c>
      <c r="S2861">
        <f t="shared" si="775"/>
        <v>1.22763</v>
      </c>
      <c r="T2861" t="str">
        <f t="shared" si="769"/>
        <v>-</v>
      </c>
      <c r="U2861" t="str">
        <f t="shared" si="770"/>
        <v>-</v>
      </c>
      <c r="V2861" t="str">
        <f t="shared" si="771"/>
        <v>-</v>
      </c>
    </row>
    <row r="2862" spans="1:22" x14ac:dyDescent="0.25">
      <c r="A2862" t="s">
        <v>2867</v>
      </c>
      <c r="B2862" s="2">
        <v>43153</v>
      </c>
      <c r="C2862" s="3">
        <v>0</v>
      </c>
      <c r="D2862">
        <v>1.2280500000000001</v>
      </c>
      <c r="E2862">
        <v>1.2352000000000001</v>
      </c>
      <c r="F2862">
        <v>1.22597</v>
      </c>
      <c r="G2862">
        <v>1.2325600000000001</v>
      </c>
      <c r="H2862">
        <v>263041</v>
      </c>
      <c r="I2862">
        <f t="shared" si="772"/>
        <v>-65.647327807944805</v>
      </c>
      <c r="J2862">
        <f t="shared" si="776"/>
        <v>1.2094088461538461</v>
      </c>
      <c r="K2862">
        <f t="shared" si="777"/>
        <v>1.2146496933034154</v>
      </c>
      <c r="L2862">
        <f t="shared" si="780"/>
        <v>1.2338961111111111</v>
      </c>
      <c r="M2862">
        <f t="shared" si="781"/>
        <v>1.2294002356796063</v>
      </c>
      <c r="N2862" t="str">
        <f t="shared" si="773"/>
        <v>-</v>
      </c>
      <c r="O2862" t="str">
        <f t="shared" si="778"/>
        <v>Buy</v>
      </c>
      <c r="P2862" t="str">
        <f t="shared" si="768"/>
        <v>-</v>
      </c>
      <c r="Q2862" t="str">
        <f t="shared" si="779"/>
        <v>-</v>
      </c>
      <c r="R2862">
        <f t="shared" si="774"/>
        <v>1.23295</v>
      </c>
      <c r="S2862">
        <f t="shared" si="775"/>
        <v>1.23217</v>
      </c>
      <c r="T2862" t="str">
        <f t="shared" si="769"/>
        <v>-</v>
      </c>
      <c r="U2862" t="str">
        <f t="shared" si="770"/>
        <v>-</v>
      </c>
      <c r="V2862" t="str">
        <f t="shared" si="771"/>
        <v>-</v>
      </c>
    </row>
    <row r="2863" spans="1:22" x14ac:dyDescent="0.25">
      <c r="A2863" t="s">
        <v>2868</v>
      </c>
      <c r="B2863" s="2">
        <v>43154</v>
      </c>
      <c r="C2863" s="3">
        <v>0</v>
      </c>
      <c r="D2863">
        <v>1.2325600000000001</v>
      </c>
      <c r="E2863">
        <v>1.23316</v>
      </c>
      <c r="F2863">
        <v>1.2279800000000001</v>
      </c>
      <c r="G2863">
        <v>1.2293700000000001</v>
      </c>
      <c r="H2863">
        <v>220839</v>
      </c>
      <c r="I2863">
        <f t="shared" si="772"/>
        <v>-74.764218348099192</v>
      </c>
      <c r="J2863">
        <f t="shared" si="776"/>
        <v>1.2099773076923079</v>
      </c>
      <c r="K2863">
        <f t="shared" si="777"/>
        <v>1.2150223592957341</v>
      </c>
      <c r="L2863">
        <f t="shared" si="780"/>
        <v>1.2341583333333332</v>
      </c>
      <c r="M2863">
        <f t="shared" si="781"/>
        <v>1.2293986013185465</v>
      </c>
      <c r="N2863" t="str">
        <f t="shared" si="773"/>
        <v>-</v>
      </c>
      <c r="O2863" t="str">
        <f t="shared" si="778"/>
        <v>Buy</v>
      </c>
      <c r="P2863" t="str">
        <f t="shared" si="768"/>
        <v>-</v>
      </c>
      <c r="Q2863" t="str">
        <f t="shared" si="779"/>
        <v>-</v>
      </c>
      <c r="R2863">
        <f t="shared" si="774"/>
        <v>1.2297400000000001</v>
      </c>
      <c r="S2863">
        <f t="shared" si="775"/>
        <v>1.2290000000000001</v>
      </c>
      <c r="T2863" t="str">
        <f t="shared" si="769"/>
        <v>-</v>
      </c>
      <c r="U2863" t="str">
        <f t="shared" si="770"/>
        <v>-</v>
      </c>
      <c r="V2863" t="str">
        <f t="shared" si="771"/>
        <v>-</v>
      </c>
    </row>
    <row r="2864" spans="1:22" x14ac:dyDescent="0.25">
      <c r="A2864" t="s">
        <v>2869</v>
      </c>
      <c r="B2864" s="2">
        <v>43156</v>
      </c>
      <c r="C2864" s="3">
        <v>0</v>
      </c>
      <c r="D2864">
        <v>1.2292799999999999</v>
      </c>
      <c r="E2864">
        <v>1.2294700000000001</v>
      </c>
      <c r="F2864">
        <v>1.2280899999999999</v>
      </c>
      <c r="G2864">
        <v>1.2288300000000001</v>
      </c>
      <c r="H2864">
        <v>6525</v>
      </c>
      <c r="I2864">
        <f t="shared" si="772"/>
        <v>-76.307516433266329</v>
      </c>
      <c r="J2864">
        <f t="shared" si="776"/>
        <v>1.2104384615384614</v>
      </c>
      <c r="K2864">
        <f t="shared" si="777"/>
        <v>1.2153719198198929</v>
      </c>
      <c r="L2864">
        <f t="shared" si="780"/>
        <v>1.2344261111111112</v>
      </c>
      <c r="M2864">
        <f t="shared" si="781"/>
        <v>1.2293678661121386</v>
      </c>
      <c r="N2864" t="str">
        <f t="shared" si="773"/>
        <v>-</v>
      </c>
      <c r="O2864" t="str">
        <f t="shared" si="778"/>
        <v>Buy</v>
      </c>
      <c r="P2864" t="str">
        <f t="shared" ref="P2864:P2927" si="782">IF(N2864=O2864,O2864,"-")</f>
        <v>-</v>
      </c>
      <c r="Q2864" t="str">
        <f t="shared" si="779"/>
        <v>-</v>
      </c>
      <c r="R2864">
        <f t="shared" si="774"/>
        <v>1.2291799999999999</v>
      </c>
      <c r="S2864">
        <f t="shared" si="775"/>
        <v>1.22848</v>
      </c>
      <c r="T2864" t="str">
        <f t="shared" si="769"/>
        <v>-</v>
      </c>
      <c r="U2864" t="str">
        <f t="shared" si="770"/>
        <v>-</v>
      </c>
      <c r="V2864" t="str">
        <f t="shared" si="771"/>
        <v>-</v>
      </c>
    </row>
    <row r="2865" spans="1:25" x14ac:dyDescent="0.25">
      <c r="A2865" t="s">
        <v>2870</v>
      </c>
      <c r="B2865" s="2">
        <v>43157</v>
      </c>
      <c r="C2865" s="3">
        <v>0</v>
      </c>
      <c r="D2865">
        <v>1.2288300000000001</v>
      </c>
      <c r="E2865">
        <v>1.2355</v>
      </c>
      <c r="F2865">
        <v>1.22776</v>
      </c>
      <c r="G2865">
        <v>1.23149</v>
      </c>
      <c r="H2865">
        <v>225690</v>
      </c>
      <c r="I2865">
        <f t="shared" si="772"/>
        <v>-75.054636278489113</v>
      </c>
      <c r="J2865">
        <f t="shared" si="776"/>
        <v>1.2109352564102565</v>
      </c>
      <c r="K2865">
        <f t="shared" si="777"/>
        <v>1.2157799724826803</v>
      </c>
      <c r="L2865">
        <f t="shared" si="780"/>
        <v>1.2345605555555554</v>
      </c>
      <c r="M2865">
        <f t="shared" si="781"/>
        <v>1.2294825760520229</v>
      </c>
      <c r="N2865" t="str">
        <f t="shared" si="773"/>
        <v>-</v>
      </c>
      <c r="O2865" t="str">
        <f t="shared" si="778"/>
        <v>Buy</v>
      </c>
      <c r="P2865" t="str">
        <f t="shared" si="782"/>
        <v>-</v>
      </c>
      <c r="Q2865" t="str">
        <f t="shared" si="779"/>
        <v>-</v>
      </c>
      <c r="R2865">
        <f t="shared" si="774"/>
        <v>1.23184</v>
      </c>
      <c r="S2865">
        <f t="shared" si="775"/>
        <v>1.2311399999999999</v>
      </c>
      <c r="T2865" t="str">
        <f t="shared" si="769"/>
        <v>-</v>
      </c>
      <c r="U2865" t="str">
        <f t="shared" si="770"/>
        <v>-</v>
      </c>
      <c r="V2865" t="str">
        <f t="shared" si="771"/>
        <v>-</v>
      </c>
    </row>
    <row r="2866" spans="1:25" x14ac:dyDescent="0.25">
      <c r="A2866" t="s">
        <v>2871</v>
      </c>
      <c r="B2866" s="2">
        <v>43158</v>
      </c>
      <c r="C2866" s="3">
        <v>0</v>
      </c>
      <c r="D2866">
        <v>1.23149</v>
      </c>
      <c r="E2866">
        <v>1.2346200000000001</v>
      </c>
      <c r="F2866">
        <v>1.2221599999999999</v>
      </c>
      <c r="G2866">
        <v>1.2225900000000001</v>
      </c>
      <c r="H2866">
        <v>251219</v>
      </c>
      <c r="I2866">
        <f t="shared" si="772"/>
        <v>-98.711417440814657</v>
      </c>
      <c r="J2866">
        <f t="shared" si="776"/>
        <v>1.2113478205128203</v>
      </c>
      <c r="K2866">
        <f t="shared" si="777"/>
        <v>1.2159523782426123</v>
      </c>
      <c r="L2866">
        <f t="shared" si="780"/>
        <v>1.2344361111111111</v>
      </c>
      <c r="M2866">
        <f t="shared" si="781"/>
        <v>1.2291100043735352</v>
      </c>
      <c r="N2866" t="str">
        <f t="shared" si="773"/>
        <v>-</v>
      </c>
      <c r="O2866" t="str">
        <f t="shared" si="778"/>
        <v>Buy</v>
      </c>
      <c r="P2866" t="str">
        <f t="shared" si="782"/>
        <v>-</v>
      </c>
      <c r="Q2866" t="str">
        <f t="shared" si="779"/>
        <v>-</v>
      </c>
      <c r="R2866">
        <f t="shared" si="774"/>
        <v>1.22299</v>
      </c>
      <c r="S2866">
        <f t="shared" si="775"/>
        <v>1.2221900000000001</v>
      </c>
      <c r="T2866" t="str">
        <f t="shared" si="769"/>
        <v>-</v>
      </c>
      <c r="U2866" t="str">
        <f t="shared" si="770"/>
        <v>-</v>
      </c>
      <c r="V2866" t="str">
        <f t="shared" si="771"/>
        <v>-</v>
      </c>
    </row>
    <row r="2867" spans="1:25" x14ac:dyDescent="0.25">
      <c r="A2867" t="s">
        <v>2872</v>
      </c>
      <c r="B2867" s="2">
        <v>43159</v>
      </c>
      <c r="C2867" s="3">
        <v>0</v>
      </c>
      <c r="D2867">
        <v>1.22258</v>
      </c>
      <c r="E2867">
        <v>1.2241200000000001</v>
      </c>
      <c r="F2867">
        <v>1.21878</v>
      </c>
      <c r="G2867">
        <v>1.21915</v>
      </c>
      <c r="H2867">
        <v>255928</v>
      </c>
      <c r="I2867">
        <f t="shared" si="772"/>
        <v>-98.993197278911609</v>
      </c>
      <c r="J2867">
        <f t="shared" si="776"/>
        <v>1.2117867948717946</v>
      </c>
      <c r="K2867">
        <f t="shared" si="777"/>
        <v>1.2160333306921665</v>
      </c>
      <c r="L2867">
        <f t="shared" si="780"/>
        <v>1.2344675000000001</v>
      </c>
      <c r="M2867">
        <f t="shared" si="781"/>
        <v>1.2285716257587496</v>
      </c>
      <c r="N2867" t="str">
        <f t="shared" si="773"/>
        <v>-</v>
      </c>
      <c r="O2867" t="str">
        <f t="shared" si="778"/>
        <v>Buy</v>
      </c>
      <c r="P2867" t="str">
        <f t="shared" si="782"/>
        <v>-</v>
      </c>
      <c r="Q2867" t="str">
        <f t="shared" si="779"/>
        <v>-</v>
      </c>
      <c r="R2867">
        <f t="shared" si="774"/>
        <v>1.21957</v>
      </c>
      <c r="S2867">
        <f t="shared" si="775"/>
        <v>1.2187300000000001</v>
      </c>
      <c r="T2867" t="str">
        <f t="shared" si="769"/>
        <v>-</v>
      </c>
      <c r="U2867" t="str">
        <f t="shared" si="770"/>
        <v>-</v>
      </c>
      <c r="V2867" t="str">
        <f t="shared" si="771"/>
        <v>-</v>
      </c>
    </row>
    <row r="2868" spans="1:25" x14ac:dyDescent="0.25">
      <c r="A2868" t="s">
        <v>2873</v>
      </c>
      <c r="B2868" s="2">
        <v>43160</v>
      </c>
      <c r="C2868" s="3">
        <v>0</v>
      </c>
      <c r="D2868">
        <v>1.21915</v>
      </c>
      <c r="E2868">
        <v>1.2274700000000001</v>
      </c>
      <c r="F2868">
        <v>1.21546</v>
      </c>
      <c r="G2868">
        <v>1.2271000000000001</v>
      </c>
      <c r="H2868">
        <v>282994</v>
      </c>
      <c r="I2868">
        <f t="shared" si="772"/>
        <v>-70.950836036935158</v>
      </c>
      <c r="J2868">
        <f t="shared" si="776"/>
        <v>1.212323974358974</v>
      </c>
      <c r="K2868">
        <f t="shared" si="777"/>
        <v>1.2163134995354028</v>
      </c>
      <c r="L2868">
        <f t="shared" si="780"/>
        <v>1.2345702777777778</v>
      </c>
      <c r="M2868">
        <f t="shared" si="781"/>
        <v>1.2284920784204389</v>
      </c>
      <c r="N2868" t="str">
        <f t="shared" si="773"/>
        <v>Buy</v>
      </c>
      <c r="O2868" t="str">
        <f t="shared" si="778"/>
        <v>Buy</v>
      </c>
      <c r="P2868" t="str">
        <f t="shared" si="782"/>
        <v>Buy</v>
      </c>
      <c r="Q2868" t="str">
        <f t="shared" si="779"/>
        <v>-</v>
      </c>
      <c r="R2868">
        <f t="shared" si="774"/>
        <v>1.22743</v>
      </c>
      <c r="S2868">
        <f t="shared" si="775"/>
        <v>1.2267699999999999</v>
      </c>
      <c r="T2868" t="str">
        <f t="shared" si="769"/>
        <v>-</v>
      </c>
      <c r="U2868" t="str">
        <f t="shared" si="770"/>
        <v>-</v>
      </c>
      <c r="V2868">
        <f t="shared" si="771"/>
        <v>5000</v>
      </c>
      <c r="W2868">
        <f>V2868/R2868</f>
        <v>4073.5520559217225</v>
      </c>
      <c r="X2868">
        <f>W2868*S2868</f>
        <v>4997.311455643091</v>
      </c>
      <c r="Y2868">
        <f t="shared" ref="Y2868:Y2921" si="783">X2868-$AE$88</f>
        <v>-2.6885443569090057</v>
      </c>
    </row>
    <row r="2869" spans="1:25" x14ac:dyDescent="0.25">
      <c r="A2869" t="s">
        <v>2874</v>
      </c>
      <c r="B2869" s="2">
        <v>43161</v>
      </c>
      <c r="C2869" s="3">
        <v>0</v>
      </c>
      <c r="D2869">
        <v>1.22709</v>
      </c>
      <c r="E2869">
        <v>1.2335799999999999</v>
      </c>
      <c r="F2869">
        <v>1.2251399999999999</v>
      </c>
      <c r="G2869">
        <v>1.23186</v>
      </c>
      <c r="H2869">
        <v>266242</v>
      </c>
      <c r="I2869">
        <f t="shared" si="772"/>
        <v>-59.071624656850638</v>
      </c>
      <c r="J2869">
        <f t="shared" si="776"/>
        <v>1.2128633333333332</v>
      </c>
      <c r="K2869">
        <f t="shared" si="777"/>
        <v>1.2167070818256458</v>
      </c>
      <c r="L2869">
        <f t="shared" si="780"/>
        <v>1.2348594444444445</v>
      </c>
      <c r="M2869">
        <f t="shared" si="781"/>
        <v>1.2286741282355504</v>
      </c>
      <c r="N2869" t="str">
        <f t="shared" si="773"/>
        <v>-</v>
      </c>
      <c r="O2869" t="str">
        <f t="shared" si="778"/>
        <v>Buy</v>
      </c>
      <c r="P2869" t="str">
        <f t="shared" si="782"/>
        <v>-</v>
      </c>
      <c r="Q2869" t="str">
        <f t="shared" si="779"/>
        <v>-</v>
      </c>
      <c r="R2869">
        <f t="shared" si="774"/>
        <v>1.2321599999999999</v>
      </c>
      <c r="S2869">
        <f t="shared" si="775"/>
        <v>1.23156</v>
      </c>
      <c r="T2869" t="str">
        <f t="shared" si="769"/>
        <v>-</v>
      </c>
      <c r="U2869" t="str">
        <f t="shared" si="770"/>
        <v>-</v>
      </c>
      <c r="V2869" t="str">
        <f t="shared" si="771"/>
        <v>-</v>
      </c>
      <c r="W2869">
        <f>W2868</f>
        <v>4073.5520559217225</v>
      </c>
      <c r="X2869">
        <f>W2869*S2869</f>
        <v>5016.8237699909569</v>
      </c>
      <c r="Y2869">
        <f t="shared" si="783"/>
        <v>16.823769990956862</v>
      </c>
    </row>
    <row r="2870" spans="1:25" x14ac:dyDescent="0.25">
      <c r="A2870" t="s">
        <v>2875</v>
      </c>
      <c r="B2870" s="2">
        <v>43163</v>
      </c>
      <c r="C2870" s="3">
        <v>0</v>
      </c>
      <c r="D2870">
        <v>1.23248</v>
      </c>
      <c r="E2870">
        <v>1.23641</v>
      </c>
      <c r="F2870">
        <v>1.2299500000000001</v>
      </c>
      <c r="G2870">
        <v>1.23176</v>
      </c>
      <c r="H2870">
        <v>17265</v>
      </c>
      <c r="I2870">
        <f t="shared" si="772"/>
        <v>-59.321187921138105</v>
      </c>
      <c r="J2870">
        <f t="shared" si="776"/>
        <v>1.2134061538461534</v>
      </c>
      <c r="K2870">
        <f t="shared" si="777"/>
        <v>1.2170881683617054</v>
      </c>
      <c r="L2870">
        <f t="shared" si="780"/>
        <v>1.2350305555555556</v>
      </c>
      <c r="M2870">
        <f t="shared" si="781"/>
        <v>1.2288409321147098</v>
      </c>
      <c r="N2870" t="str">
        <f t="shared" si="773"/>
        <v>-</v>
      </c>
      <c r="O2870" t="str">
        <f t="shared" si="778"/>
        <v>Buy</v>
      </c>
      <c r="P2870" t="str">
        <f t="shared" si="782"/>
        <v>-</v>
      </c>
      <c r="Q2870" t="str">
        <f t="shared" si="779"/>
        <v>-</v>
      </c>
      <c r="R2870">
        <f t="shared" si="774"/>
        <v>1.2320199999999999</v>
      </c>
      <c r="S2870">
        <f t="shared" si="775"/>
        <v>1.2315</v>
      </c>
      <c r="T2870" t="str">
        <f t="shared" si="769"/>
        <v>-</v>
      </c>
      <c r="U2870" t="str">
        <f t="shared" si="770"/>
        <v>-</v>
      </c>
      <c r="V2870" t="str">
        <f t="shared" ref="V2870:V2921" si="784">IF(P2870="Buy",$AE$88,IF(P2870="Sell",$AE$88/R2870,"-"))</f>
        <v>-</v>
      </c>
      <c r="W2870">
        <f t="shared" ref="W2870:W2921" si="785">W2869</f>
        <v>4073.5520559217225</v>
      </c>
      <c r="X2870">
        <f t="shared" ref="X2870:X2921" si="786">W2870*S2870</f>
        <v>5016.5793568676017</v>
      </c>
      <c r="Y2870">
        <f t="shared" si="783"/>
        <v>16.579356867601746</v>
      </c>
    </row>
    <row r="2871" spans="1:25" x14ac:dyDescent="0.25">
      <c r="A2871" t="s">
        <v>2876</v>
      </c>
      <c r="B2871" s="2">
        <v>43164</v>
      </c>
      <c r="C2871" s="3">
        <v>0</v>
      </c>
      <c r="D2871">
        <v>1.23176</v>
      </c>
      <c r="E2871">
        <v>1.2348699999999999</v>
      </c>
      <c r="F2871">
        <v>1.22688</v>
      </c>
      <c r="G2871">
        <v>1.2336499999999999</v>
      </c>
      <c r="H2871">
        <v>248491</v>
      </c>
      <c r="I2871">
        <f t="shared" si="772"/>
        <v>-35.10524438102059</v>
      </c>
      <c r="J2871">
        <f t="shared" si="776"/>
        <v>1.2140215384615378</v>
      </c>
      <c r="K2871">
        <f t="shared" si="777"/>
        <v>1.2175074552386242</v>
      </c>
      <c r="L2871">
        <f t="shared" si="780"/>
        <v>1.2352536111111112</v>
      </c>
      <c r="M2871">
        <f t="shared" si="781"/>
        <v>1.2291008817301308</v>
      </c>
      <c r="N2871" t="str">
        <f t="shared" si="773"/>
        <v>-</v>
      </c>
      <c r="O2871" t="str">
        <f t="shared" si="778"/>
        <v>Buy</v>
      </c>
      <c r="P2871" t="str">
        <f t="shared" si="782"/>
        <v>-</v>
      </c>
      <c r="Q2871" t="str">
        <f t="shared" si="779"/>
        <v>-</v>
      </c>
      <c r="R2871">
        <f t="shared" si="774"/>
        <v>1.23386</v>
      </c>
      <c r="S2871">
        <f t="shared" si="775"/>
        <v>1.2334400000000001</v>
      </c>
      <c r="T2871" t="str">
        <f t="shared" si="769"/>
        <v>-</v>
      </c>
      <c r="U2871" t="str">
        <f t="shared" si="770"/>
        <v>-</v>
      </c>
      <c r="V2871" t="str">
        <f t="shared" si="784"/>
        <v>-</v>
      </c>
      <c r="W2871">
        <f t="shared" si="785"/>
        <v>4073.5520559217225</v>
      </c>
      <c r="X2871">
        <f t="shared" si="786"/>
        <v>5024.4820478560896</v>
      </c>
      <c r="Y2871">
        <f t="shared" si="783"/>
        <v>24.482047856089594</v>
      </c>
    </row>
    <row r="2872" spans="1:25" x14ac:dyDescent="0.25">
      <c r="A2872" t="s">
        <v>2877</v>
      </c>
      <c r="B2872" s="2">
        <v>43165</v>
      </c>
      <c r="C2872" s="3">
        <v>0</v>
      </c>
      <c r="D2872">
        <v>1.2336499999999999</v>
      </c>
      <c r="E2872">
        <v>1.2428699999999999</v>
      </c>
      <c r="F2872">
        <v>1.23281</v>
      </c>
      <c r="G2872">
        <v>1.2415499999999999</v>
      </c>
      <c r="H2872">
        <v>251430</v>
      </c>
      <c r="I2872">
        <f t="shared" si="772"/>
        <v>-6.9211559043883444</v>
      </c>
      <c r="J2872">
        <f t="shared" si="776"/>
        <v>1.2147239743589739</v>
      </c>
      <c r="K2872">
        <f t="shared" si="777"/>
        <v>1.2181161272578995</v>
      </c>
      <c r="L2872">
        <f t="shared" si="780"/>
        <v>1.2355505555555555</v>
      </c>
      <c r="M2872">
        <f t="shared" si="781"/>
        <v>1.2297738070420154</v>
      </c>
      <c r="N2872" t="str">
        <f t="shared" si="773"/>
        <v>-</v>
      </c>
      <c r="O2872" t="str">
        <f t="shared" si="778"/>
        <v>Buy</v>
      </c>
      <c r="P2872" t="str">
        <f t="shared" si="782"/>
        <v>-</v>
      </c>
      <c r="Q2872" t="str">
        <f t="shared" si="779"/>
        <v>-</v>
      </c>
      <c r="R2872">
        <f t="shared" si="774"/>
        <v>1.2418199999999999</v>
      </c>
      <c r="S2872">
        <f t="shared" si="775"/>
        <v>1.2412799999999999</v>
      </c>
      <c r="T2872" t="str">
        <f t="shared" si="769"/>
        <v>-</v>
      </c>
      <c r="U2872" t="str">
        <f t="shared" si="770"/>
        <v>-</v>
      </c>
      <c r="V2872" t="str">
        <f t="shared" si="784"/>
        <v>-</v>
      </c>
      <c r="W2872">
        <f t="shared" si="785"/>
        <v>4073.5520559217225</v>
      </c>
      <c r="X2872">
        <f t="shared" si="786"/>
        <v>5056.4186959745157</v>
      </c>
      <c r="Y2872">
        <f t="shared" si="783"/>
        <v>56.418695974515686</v>
      </c>
    </row>
    <row r="2873" spans="1:25" x14ac:dyDescent="0.25">
      <c r="A2873" t="s">
        <v>2878</v>
      </c>
      <c r="B2873" s="2">
        <v>43166</v>
      </c>
      <c r="C2873" s="3">
        <v>0</v>
      </c>
      <c r="D2873">
        <v>1.2415400000000001</v>
      </c>
      <c r="E2873">
        <v>1.2444999999999999</v>
      </c>
      <c r="F2873">
        <v>1.23847</v>
      </c>
      <c r="G2873">
        <v>1.24122</v>
      </c>
      <c r="H2873">
        <v>271655</v>
      </c>
      <c r="I2873">
        <f t="shared" si="772"/>
        <v>-11.294765840220229</v>
      </c>
      <c r="J2873">
        <f t="shared" si="776"/>
        <v>1.2154698717948718</v>
      </c>
      <c r="K2873">
        <f t="shared" si="777"/>
        <v>1.2187010354285857</v>
      </c>
      <c r="L2873">
        <f t="shared" si="780"/>
        <v>1.2356058333333333</v>
      </c>
      <c r="M2873">
        <f t="shared" si="781"/>
        <v>1.2303925201748795</v>
      </c>
      <c r="N2873" t="str">
        <f t="shared" si="773"/>
        <v>Sell</v>
      </c>
      <c r="O2873" t="str">
        <f t="shared" si="778"/>
        <v>Buy</v>
      </c>
      <c r="P2873" t="str">
        <f t="shared" si="782"/>
        <v>-</v>
      </c>
      <c r="Q2873" t="str">
        <f t="shared" si="779"/>
        <v>-</v>
      </c>
      <c r="R2873">
        <f t="shared" si="774"/>
        <v>1.24153</v>
      </c>
      <c r="S2873">
        <f t="shared" si="775"/>
        <v>1.24091</v>
      </c>
      <c r="T2873" t="str">
        <f t="shared" si="769"/>
        <v>-</v>
      </c>
      <c r="U2873" t="str">
        <f t="shared" si="770"/>
        <v>-</v>
      </c>
      <c r="V2873" t="str">
        <f t="shared" si="784"/>
        <v>-</v>
      </c>
      <c r="W2873">
        <f t="shared" si="785"/>
        <v>4073.5520559217225</v>
      </c>
      <c r="X2873">
        <f t="shared" si="786"/>
        <v>5054.9114817138243</v>
      </c>
      <c r="Y2873">
        <f t="shared" si="783"/>
        <v>54.911481713824287</v>
      </c>
    </row>
    <row r="2874" spans="1:25" x14ac:dyDescent="0.25">
      <c r="A2874" t="s">
        <v>2879</v>
      </c>
      <c r="B2874" s="2">
        <v>43167</v>
      </c>
      <c r="C2874" s="3">
        <v>0</v>
      </c>
      <c r="D2874">
        <v>1.24122</v>
      </c>
      <c r="E2874">
        <v>1.2445999999999999</v>
      </c>
      <c r="F2874">
        <v>1.2297899999999999</v>
      </c>
      <c r="G2874">
        <v>1.2306699999999999</v>
      </c>
      <c r="H2874">
        <v>271114</v>
      </c>
      <c r="I2874">
        <f t="shared" si="772"/>
        <v>-47.803706245710451</v>
      </c>
      <c r="J2874">
        <f t="shared" si="776"/>
        <v>1.2161144871794869</v>
      </c>
      <c r="K2874">
        <f t="shared" si="777"/>
        <v>1.2190040471898873</v>
      </c>
      <c r="L2874">
        <f t="shared" si="780"/>
        <v>1.2353705555555554</v>
      </c>
      <c r="M2874">
        <f t="shared" si="781"/>
        <v>1.2304075190843455</v>
      </c>
      <c r="N2874" t="str">
        <f t="shared" si="773"/>
        <v>-</v>
      </c>
      <c r="O2874" t="str">
        <f t="shared" si="778"/>
        <v>Buy</v>
      </c>
      <c r="P2874" t="str">
        <f t="shared" si="782"/>
        <v>-</v>
      </c>
      <c r="Q2874" t="str">
        <f t="shared" si="779"/>
        <v>-</v>
      </c>
      <c r="R2874">
        <f t="shared" si="774"/>
        <v>1.23098</v>
      </c>
      <c r="S2874">
        <f t="shared" si="775"/>
        <v>1.2303599999999999</v>
      </c>
      <c r="T2874" t="str">
        <f t="shared" si="769"/>
        <v>-</v>
      </c>
      <c r="U2874" t="str">
        <f t="shared" si="770"/>
        <v>-</v>
      </c>
      <c r="V2874" t="str">
        <f t="shared" si="784"/>
        <v>-</v>
      </c>
      <c r="W2874">
        <f t="shared" si="785"/>
        <v>4073.5520559217225</v>
      </c>
      <c r="X2874">
        <f t="shared" si="786"/>
        <v>5011.93550752385</v>
      </c>
      <c r="Y2874">
        <f t="shared" si="783"/>
        <v>11.935507523849992</v>
      </c>
    </row>
    <row r="2875" spans="1:25" x14ac:dyDescent="0.25">
      <c r="A2875" t="s">
        <v>2880</v>
      </c>
      <c r="B2875" s="2">
        <v>43168</v>
      </c>
      <c r="C2875" s="3">
        <v>0</v>
      </c>
      <c r="D2875">
        <v>1.2306999999999999</v>
      </c>
      <c r="E2875">
        <v>1.23342</v>
      </c>
      <c r="F2875">
        <v>1.2273000000000001</v>
      </c>
      <c r="G2875">
        <v>1.23041</v>
      </c>
      <c r="H2875">
        <v>266081</v>
      </c>
      <c r="I2875">
        <f t="shared" si="772"/>
        <v>-48.695950583390363</v>
      </c>
      <c r="J2875">
        <f t="shared" si="776"/>
        <v>1.2167960256410255</v>
      </c>
      <c r="K2875">
        <f t="shared" si="777"/>
        <v>1.2192928054888774</v>
      </c>
      <c r="L2875">
        <f t="shared" si="780"/>
        <v>1.2350255555555549</v>
      </c>
      <c r="M2875">
        <f t="shared" si="781"/>
        <v>1.2304076531878942</v>
      </c>
      <c r="N2875" t="str">
        <f t="shared" si="773"/>
        <v>-</v>
      </c>
      <c r="O2875" t="str">
        <f t="shared" si="778"/>
        <v>Buy</v>
      </c>
      <c r="P2875" t="str">
        <f t="shared" si="782"/>
        <v>-</v>
      </c>
      <c r="Q2875" t="str">
        <f t="shared" si="779"/>
        <v>-</v>
      </c>
      <c r="R2875">
        <f t="shared" si="774"/>
        <v>1.23072</v>
      </c>
      <c r="S2875">
        <f t="shared" si="775"/>
        <v>1.2301</v>
      </c>
      <c r="T2875" t="str">
        <f t="shared" si="769"/>
        <v>-</v>
      </c>
      <c r="U2875" t="str">
        <f t="shared" si="770"/>
        <v>-</v>
      </c>
      <c r="V2875" t="str">
        <f t="shared" si="784"/>
        <v>-</v>
      </c>
      <c r="W2875">
        <f t="shared" si="785"/>
        <v>4073.5520559217225</v>
      </c>
      <c r="X2875">
        <f t="shared" si="786"/>
        <v>5010.8763839893109</v>
      </c>
      <c r="Y2875">
        <f t="shared" si="783"/>
        <v>10.876383989310852</v>
      </c>
    </row>
    <row r="2876" spans="1:25" x14ac:dyDescent="0.25">
      <c r="A2876" t="s">
        <v>2881</v>
      </c>
      <c r="B2876" s="2">
        <v>43170</v>
      </c>
      <c r="C2876" s="3">
        <v>0</v>
      </c>
      <c r="D2876">
        <v>1.2309399999999999</v>
      </c>
      <c r="E2876">
        <v>1.23133</v>
      </c>
      <c r="F2876">
        <v>1.2305999999999999</v>
      </c>
      <c r="G2876">
        <v>1.2308399999999999</v>
      </c>
      <c r="H2876">
        <v>8696</v>
      </c>
      <c r="I2876">
        <f t="shared" si="772"/>
        <v>-47.220315717227251</v>
      </c>
      <c r="J2876">
        <f t="shared" si="776"/>
        <v>1.2174837179487179</v>
      </c>
      <c r="K2876">
        <f t="shared" si="777"/>
        <v>1.2195851395271335</v>
      </c>
      <c r="L2876">
        <f t="shared" si="780"/>
        <v>1.2346844444444443</v>
      </c>
      <c r="M2876">
        <f t="shared" si="781"/>
        <v>1.2304310232858457</v>
      </c>
      <c r="N2876" t="str">
        <f t="shared" si="773"/>
        <v>-</v>
      </c>
      <c r="O2876" t="str">
        <f t="shared" si="778"/>
        <v>Buy</v>
      </c>
      <c r="P2876" t="str">
        <f t="shared" si="782"/>
        <v>-</v>
      </c>
      <c r="Q2876" t="str">
        <f t="shared" si="779"/>
        <v>-</v>
      </c>
      <c r="R2876">
        <f t="shared" si="774"/>
        <v>1.23115</v>
      </c>
      <c r="S2876">
        <f t="shared" si="775"/>
        <v>1.2305299999999999</v>
      </c>
      <c r="T2876" t="str">
        <f t="shared" si="769"/>
        <v>-</v>
      </c>
      <c r="U2876" t="str">
        <f t="shared" si="770"/>
        <v>-</v>
      </c>
      <c r="V2876" t="str">
        <f t="shared" si="784"/>
        <v>-</v>
      </c>
      <c r="W2876">
        <f t="shared" si="785"/>
        <v>4073.5520559217225</v>
      </c>
      <c r="X2876">
        <f t="shared" si="786"/>
        <v>5012.6280113733565</v>
      </c>
      <c r="Y2876">
        <f t="shared" si="783"/>
        <v>12.628011373356458</v>
      </c>
    </row>
    <row r="2877" spans="1:25" x14ac:dyDescent="0.25">
      <c r="A2877" t="s">
        <v>2882</v>
      </c>
      <c r="B2877" s="2">
        <v>43171</v>
      </c>
      <c r="C2877" s="3">
        <v>0</v>
      </c>
      <c r="D2877">
        <v>1.2308300000000001</v>
      </c>
      <c r="E2877">
        <v>1.23455</v>
      </c>
      <c r="F2877">
        <v>1.2290300000000001</v>
      </c>
      <c r="G2877">
        <v>1.23384</v>
      </c>
      <c r="H2877">
        <v>206225</v>
      </c>
      <c r="I2877">
        <f t="shared" si="772"/>
        <v>-36.92518874399417</v>
      </c>
      <c r="J2877">
        <f t="shared" si="776"/>
        <v>1.2182156410256411</v>
      </c>
      <c r="K2877">
        <f t="shared" si="777"/>
        <v>1.2199460220707505</v>
      </c>
      <c r="L2877">
        <f t="shared" si="780"/>
        <v>1.2345663888888887</v>
      </c>
      <c r="M2877">
        <f t="shared" si="781"/>
        <v>1.2306152922974218</v>
      </c>
      <c r="N2877" t="str">
        <f t="shared" si="773"/>
        <v>-</v>
      </c>
      <c r="O2877" t="str">
        <f t="shared" si="778"/>
        <v>Buy</v>
      </c>
      <c r="P2877" t="str">
        <f t="shared" si="782"/>
        <v>-</v>
      </c>
      <c r="Q2877" t="str">
        <f t="shared" si="779"/>
        <v>-</v>
      </c>
      <c r="R2877">
        <f t="shared" si="774"/>
        <v>1.2341500000000001</v>
      </c>
      <c r="S2877">
        <f t="shared" si="775"/>
        <v>1.23353</v>
      </c>
      <c r="T2877" t="str">
        <f t="shared" si="769"/>
        <v>-</v>
      </c>
      <c r="U2877" t="str">
        <f t="shared" si="770"/>
        <v>-</v>
      </c>
      <c r="V2877" t="str">
        <f t="shared" si="784"/>
        <v>-</v>
      </c>
      <c r="W2877">
        <f t="shared" si="785"/>
        <v>4073.5520559217225</v>
      </c>
      <c r="X2877">
        <f t="shared" si="786"/>
        <v>5024.8486675411223</v>
      </c>
      <c r="Y2877">
        <f t="shared" si="783"/>
        <v>24.848667541122268</v>
      </c>
    </row>
    <row r="2878" spans="1:25" x14ac:dyDescent="0.25">
      <c r="A2878" t="s">
        <v>2883</v>
      </c>
      <c r="B2878" s="2">
        <v>43172</v>
      </c>
      <c r="C2878" s="3">
        <v>0</v>
      </c>
      <c r="D2878">
        <v>1.23383</v>
      </c>
      <c r="E2878">
        <v>1.24074</v>
      </c>
      <c r="F2878">
        <v>1.2314499999999999</v>
      </c>
      <c r="G2878">
        <v>1.2392799999999999</v>
      </c>
      <c r="H2878">
        <v>250255</v>
      </c>
      <c r="I2878">
        <f t="shared" si="772"/>
        <v>-18.256691832532606</v>
      </c>
      <c r="J2878">
        <f t="shared" si="776"/>
        <v>1.2190061538461536</v>
      </c>
      <c r="K2878">
        <f t="shared" si="777"/>
        <v>1.2204354898664278</v>
      </c>
      <c r="L2878">
        <f t="shared" si="780"/>
        <v>1.2345230555555555</v>
      </c>
      <c r="M2878">
        <f t="shared" si="781"/>
        <v>1.2310836548759396</v>
      </c>
      <c r="N2878" t="str">
        <f t="shared" si="773"/>
        <v>-</v>
      </c>
      <c r="O2878" t="str">
        <f t="shared" si="778"/>
        <v>Buy</v>
      </c>
      <c r="P2878" t="str">
        <f t="shared" si="782"/>
        <v>-</v>
      </c>
      <c r="Q2878" t="str">
        <f t="shared" si="779"/>
        <v>-</v>
      </c>
      <c r="R2878">
        <f t="shared" si="774"/>
        <v>1.2395799999999999</v>
      </c>
      <c r="S2878">
        <f t="shared" si="775"/>
        <v>1.23898</v>
      </c>
      <c r="T2878" t="str">
        <f t="shared" si="769"/>
        <v>-</v>
      </c>
      <c r="U2878" t="str">
        <f t="shared" si="770"/>
        <v>-</v>
      </c>
      <c r="V2878" t="str">
        <f t="shared" si="784"/>
        <v>-</v>
      </c>
      <c r="W2878">
        <f t="shared" si="785"/>
        <v>4073.5520559217225</v>
      </c>
      <c r="X2878">
        <f t="shared" si="786"/>
        <v>5047.0495262458953</v>
      </c>
      <c r="Y2878">
        <f t="shared" si="783"/>
        <v>47.049526245895322</v>
      </c>
    </row>
    <row r="2879" spans="1:25" x14ac:dyDescent="0.25">
      <c r="A2879" t="s">
        <v>2884</v>
      </c>
      <c r="B2879" s="2">
        <v>43173</v>
      </c>
      <c r="C2879" s="3">
        <v>0</v>
      </c>
      <c r="D2879">
        <v>1.2392799999999999</v>
      </c>
      <c r="E2879">
        <v>1.24125</v>
      </c>
      <c r="F2879">
        <v>1.23471</v>
      </c>
      <c r="G2879">
        <v>1.2374700000000001</v>
      </c>
      <c r="H2879">
        <v>221690</v>
      </c>
      <c r="I2879">
        <f t="shared" si="772"/>
        <v>-24.468085106382542</v>
      </c>
      <c r="J2879">
        <f t="shared" si="776"/>
        <v>1.2198170512820512</v>
      </c>
      <c r="K2879">
        <f t="shared" si="777"/>
        <v>1.2208667432875309</v>
      </c>
      <c r="L2879">
        <f t="shared" si="780"/>
        <v>1.2344061111111111</v>
      </c>
      <c r="M2879">
        <f t="shared" si="781"/>
        <v>1.2314288627204835</v>
      </c>
      <c r="N2879" t="str">
        <f t="shared" si="773"/>
        <v>-</v>
      </c>
      <c r="O2879" t="str">
        <f t="shared" si="778"/>
        <v>Buy</v>
      </c>
      <c r="P2879" t="str">
        <f t="shared" si="782"/>
        <v>-</v>
      </c>
      <c r="Q2879" t="str">
        <f t="shared" si="779"/>
        <v>-</v>
      </c>
      <c r="R2879">
        <f t="shared" si="774"/>
        <v>1.23769</v>
      </c>
      <c r="S2879">
        <f t="shared" si="775"/>
        <v>1.23725</v>
      </c>
      <c r="T2879" t="str">
        <f t="shared" si="769"/>
        <v>-</v>
      </c>
      <c r="U2879" t="str">
        <f t="shared" si="770"/>
        <v>-</v>
      </c>
      <c r="V2879" t="str">
        <f t="shared" si="784"/>
        <v>-</v>
      </c>
      <c r="W2879">
        <f t="shared" si="785"/>
        <v>4073.5520559217225</v>
      </c>
      <c r="X2879">
        <f t="shared" si="786"/>
        <v>5040.0022811891513</v>
      </c>
      <c r="Y2879">
        <f t="shared" si="783"/>
        <v>40.00228118915129</v>
      </c>
    </row>
    <row r="2880" spans="1:25" x14ac:dyDescent="0.25">
      <c r="A2880" t="s">
        <v>2885</v>
      </c>
      <c r="B2880" s="2">
        <v>43174</v>
      </c>
      <c r="C2880" s="3">
        <v>0</v>
      </c>
      <c r="D2880">
        <v>1.23746</v>
      </c>
      <c r="E2880">
        <v>1.2383599999999999</v>
      </c>
      <c r="F2880">
        <v>1.23001</v>
      </c>
      <c r="G2880">
        <v>1.23062</v>
      </c>
      <c r="H2880">
        <v>226422</v>
      </c>
      <c r="I2880">
        <f t="shared" si="772"/>
        <v>-47.975291695263927</v>
      </c>
      <c r="J2880">
        <f t="shared" si="776"/>
        <v>1.2204197435897437</v>
      </c>
      <c r="K2880">
        <f t="shared" si="777"/>
        <v>1.2211136611789859</v>
      </c>
      <c r="L2880">
        <f t="shared" si="780"/>
        <v>1.233838611111111</v>
      </c>
      <c r="M2880">
        <f t="shared" si="781"/>
        <v>1.2313851404112681</v>
      </c>
      <c r="N2880" t="str">
        <f t="shared" si="773"/>
        <v>-</v>
      </c>
      <c r="O2880" t="str">
        <f t="shared" si="778"/>
        <v>Buy</v>
      </c>
      <c r="P2880" t="str">
        <f t="shared" si="782"/>
        <v>-</v>
      </c>
      <c r="Q2880" t="str">
        <f t="shared" si="779"/>
        <v>-</v>
      </c>
      <c r="R2880">
        <f t="shared" si="774"/>
        <v>1.2308300000000001</v>
      </c>
      <c r="S2880">
        <f t="shared" si="775"/>
        <v>1.23041</v>
      </c>
      <c r="T2880" t="str">
        <f t="shared" si="769"/>
        <v>-</v>
      </c>
      <c r="U2880" t="str">
        <f t="shared" si="770"/>
        <v>-</v>
      </c>
      <c r="V2880" t="str">
        <f t="shared" si="784"/>
        <v>-</v>
      </c>
      <c r="W2880">
        <f t="shared" si="785"/>
        <v>4073.5520559217225</v>
      </c>
      <c r="X2880">
        <f t="shared" si="786"/>
        <v>5012.1391851266462</v>
      </c>
      <c r="Y2880">
        <f t="shared" si="783"/>
        <v>12.139185126646225</v>
      </c>
    </row>
    <row r="2881" spans="1:25" x14ac:dyDescent="0.25">
      <c r="A2881" t="s">
        <v>2886</v>
      </c>
      <c r="B2881" s="2">
        <v>43175</v>
      </c>
      <c r="C2881" s="3">
        <v>0</v>
      </c>
      <c r="D2881">
        <v>1.23061</v>
      </c>
      <c r="E2881">
        <v>1.2336</v>
      </c>
      <c r="F2881">
        <v>1.2260200000000001</v>
      </c>
      <c r="G2881">
        <v>1.22889</v>
      </c>
      <c r="H2881">
        <v>197091</v>
      </c>
      <c r="I2881">
        <f t="shared" si="772"/>
        <v>-53.912148249828142</v>
      </c>
      <c r="J2881">
        <f t="shared" si="776"/>
        <v>1.2210792307692309</v>
      </c>
      <c r="K2881">
        <f t="shared" si="777"/>
        <v>1.2213105305162268</v>
      </c>
      <c r="L2881">
        <f t="shared" si="780"/>
        <v>1.2333747222222222</v>
      </c>
      <c r="M2881">
        <f t="shared" si="781"/>
        <v>1.2312502679566051</v>
      </c>
      <c r="N2881" t="str">
        <f t="shared" si="773"/>
        <v>-</v>
      </c>
      <c r="O2881" t="str">
        <f t="shared" si="778"/>
        <v>Buy</v>
      </c>
      <c r="P2881" t="str">
        <f t="shared" si="782"/>
        <v>-</v>
      </c>
      <c r="Q2881" t="str">
        <f t="shared" si="779"/>
        <v>-</v>
      </c>
      <c r="R2881">
        <f t="shared" si="774"/>
        <v>1.2291099999999999</v>
      </c>
      <c r="S2881">
        <f t="shared" si="775"/>
        <v>1.2286699999999999</v>
      </c>
      <c r="T2881" t="str">
        <f t="shared" si="769"/>
        <v>-</v>
      </c>
      <c r="U2881" t="str">
        <f t="shared" si="770"/>
        <v>-</v>
      </c>
      <c r="V2881" t="str">
        <f t="shared" si="784"/>
        <v>-</v>
      </c>
      <c r="W2881">
        <f t="shared" si="785"/>
        <v>4073.5520559217225</v>
      </c>
      <c r="X2881">
        <f t="shared" si="786"/>
        <v>5005.0512045493424</v>
      </c>
      <c r="Y2881">
        <f t="shared" si="783"/>
        <v>5.0512045493424012</v>
      </c>
    </row>
    <row r="2882" spans="1:25" x14ac:dyDescent="0.25">
      <c r="A2882" t="s">
        <v>2887</v>
      </c>
      <c r="B2882" s="2">
        <v>43177</v>
      </c>
      <c r="C2882" s="3">
        <v>0</v>
      </c>
      <c r="D2882">
        <v>1.22817</v>
      </c>
      <c r="E2882">
        <v>1.22919</v>
      </c>
      <c r="F2882">
        <v>1.2279899999999999</v>
      </c>
      <c r="G2882">
        <v>1.22807</v>
      </c>
      <c r="H2882">
        <v>7860</v>
      </c>
      <c r="I2882">
        <f t="shared" si="772"/>
        <v>-84.943473792394173</v>
      </c>
      <c r="J2882">
        <f t="shared" si="776"/>
        <v>1.221760641025641</v>
      </c>
      <c r="K2882">
        <f t="shared" si="777"/>
        <v>1.2214816563259425</v>
      </c>
      <c r="L2882">
        <f t="shared" si="780"/>
        <v>1.2329150000000002</v>
      </c>
      <c r="M2882">
        <f t="shared" si="781"/>
        <v>1.2310783615805723</v>
      </c>
      <c r="N2882" t="str">
        <f t="shared" si="773"/>
        <v>-</v>
      </c>
      <c r="O2882" t="str">
        <f t="shared" si="778"/>
        <v>Buy</v>
      </c>
      <c r="P2882" t="str">
        <f t="shared" si="782"/>
        <v>-</v>
      </c>
      <c r="Q2882" t="str">
        <f t="shared" si="779"/>
        <v>-</v>
      </c>
      <c r="R2882">
        <f t="shared" si="774"/>
        <v>1.2282999999999999</v>
      </c>
      <c r="S2882">
        <f t="shared" si="775"/>
        <v>1.22784</v>
      </c>
      <c r="T2882" t="str">
        <f t="shared" si="769"/>
        <v>-</v>
      </c>
      <c r="U2882" t="str">
        <f t="shared" si="770"/>
        <v>-</v>
      </c>
      <c r="V2882" t="str">
        <f t="shared" si="784"/>
        <v>-</v>
      </c>
      <c r="W2882">
        <f t="shared" si="785"/>
        <v>4073.5520559217225</v>
      </c>
      <c r="X2882">
        <f t="shared" si="786"/>
        <v>5001.6701563429278</v>
      </c>
      <c r="Y2882">
        <f t="shared" si="783"/>
        <v>1.6701563429278394</v>
      </c>
    </row>
    <row r="2883" spans="1:25" x14ac:dyDescent="0.25">
      <c r="A2883" t="s">
        <v>2888</v>
      </c>
      <c r="B2883" s="2">
        <v>43178</v>
      </c>
      <c r="C2883" s="3">
        <v>0</v>
      </c>
      <c r="D2883">
        <v>1.22807</v>
      </c>
      <c r="E2883">
        <v>1.23586</v>
      </c>
      <c r="F2883">
        <v>1.2257899999999999</v>
      </c>
      <c r="G2883">
        <v>1.2336499999999999</v>
      </c>
      <c r="H2883">
        <v>230856</v>
      </c>
      <c r="I2883">
        <f t="shared" si="772"/>
        <v>-58.213716108453049</v>
      </c>
      <c r="J2883">
        <f t="shared" si="776"/>
        <v>1.2225212820512821</v>
      </c>
      <c r="K2883">
        <f t="shared" si="777"/>
        <v>1.2217897156594628</v>
      </c>
      <c r="L2883">
        <f t="shared" si="780"/>
        <v>1.2328313888888891</v>
      </c>
      <c r="M2883">
        <f t="shared" si="781"/>
        <v>1.2312173690627035</v>
      </c>
      <c r="N2883" t="str">
        <f t="shared" si="773"/>
        <v>-</v>
      </c>
      <c r="O2883" t="str">
        <f t="shared" si="778"/>
        <v>Buy</v>
      </c>
      <c r="P2883" t="str">
        <f t="shared" si="782"/>
        <v>-</v>
      </c>
      <c r="Q2883" t="str">
        <f t="shared" si="779"/>
        <v>-</v>
      </c>
      <c r="R2883">
        <f t="shared" si="774"/>
        <v>1.2338800000000001</v>
      </c>
      <c r="S2883">
        <f t="shared" si="775"/>
        <v>1.23342</v>
      </c>
      <c r="T2883" t="str">
        <f t="shared" si="769"/>
        <v>-</v>
      </c>
      <c r="U2883" t="str">
        <f t="shared" si="770"/>
        <v>-</v>
      </c>
      <c r="V2883" t="str">
        <f t="shared" si="784"/>
        <v>-</v>
      </c>
      <c r="W2883">
        <f t="shared" si="785"/>
        <v>4073.5520559217225</v>
      </c>
      <c r="X2883">
        <f t="shared" si="786"/>
        <v>5024.4005768149709</v>
      </c>
      <c r="Y2883">
        <f t="shared" si="783"/>
        <v>24.400576814970918</v>
      </c>
    </row>
    <row r="2884" spans="1:25" x14ac:dyDescent="0.25">
      <c r="A2884" t="s">
        <v>2889</v>
      </c>
      <c r="B2884" s="2">
        <v>43179</v>
      </c>
      <c r="C2884" s="3">
        <v>0</v>
      </c>
      <c r="D2884">
        <v>1.2336499999999999</v>
      </c>
      <c r="E2884">
        <v>1.2354499999999999</v>
      </c>
      <c r="F2884">
        <v>1.2239899999999999</v>
      </c>
      <c r="G2884">
        <v>1.22482</v>
      </c>
      <c r="H2884">
        <v>238761</v>
      </c>
      <c r="I2884">
        <f t="shared" si="772"/>
        <v>-95.972828723919903</v>
      </c>
      <c r="J2884">
        <f t="shared" si="776"/>
        <v>1.2231167948717949</v>
      </c>
      <c r="K2884">
        <f t="shared" si="777"/>
        <v>1.2218664317187169</v>
      </c>
      <c r="L2884">
        <f t="shared" si="780"/>
        <v>1.2324644444444448</v>
      </c>
      <c r="M2884">
        <f t="shared" si="781"/>
        <v>1.2308715653295843</v>
      </c>
      <c r="N2884" t="str">
        <f t="shared" si="773"/>
        <v>-</v>
      </c>
      <c r="O2884" t="str">
        <f t="shared" si="778"/>
        <v>Buy</v>
      </c>
      <c r="P2884" t="str">
        <f t="shared" si="782"/>
        <v>-</v>
      </c>
      <c r="Q2884" t="str">
        <f t="shared" si="779"/>
        <v>-</v>
      </c>
      <c r="R2884">
        <f t="shared" si="774"/>
        <v>1.22505</v>
      </c>
      <c r="S2884">
        <f t="shared" si="775"/>
        <v>1.2245900000000001</v>
      </c>
      <c r="T2884" t="str">
        <f t="shared" si="769"/>
        <v>-</v>
      </c>
      <c r="U2884" t="str">
        <f t="shared" si="770"/>
        <v>-</v>
      </c>
      <c r="V2884" t="str">
        <f t="shared" si="784"/>
        <v>-</v>
      </c>
      <c r="W2884">
        <f t="shared" si="785"/>
        <v>4073.5520559217225</v>
      </c>
      <c r="X2884">
        <f t="shared" si="786"/>
        <v>4988.4311121611827</v>
      </c>
      <c r="Y2884">
        <f t="shared" si="783"/>
        <v>-11.568887838817318</v>
      </c>
    </row>
    <row r="2885" spans="1:25" x14ac:dyDescent="0.25">
      <c r="A2885" t="s">
        <v>2890</v>
      </c>
      <c r="B2885" s="2">
        <v>43180</v>
      </c>
      <c r="C2885" s="3">
        <v>0</v>
      </c>
      <c r="D2885">
        <v>1.2248300000000001</v>
      </c>
      <c r="E2885">
        <v>1.23499</v>
      </c>
      <c r="F2885">
        <v>1.2246699999999999</v>
      </c>
      <c r="G2885">
        <v>1.2346299999999999</v>
      </c>
      <c r="H2885">
        <v>262047</v>
      </c>
      <c r="I2885">
        <f t="shared" si="772"/>
        <v>-48.374575448811385</v>
      </c>
      <c r="J2885">
        <f t="shared" si="776"/>
        <v>1.2237698717948715</v>
      </c>
      <c r="K2885">
        <f t="shared" si="777"/>
        <v>1.2221895600296353</v>
      </c>
      <c r="L2885">
        <f t="shared" si="780"/>
        <v>1.2326763888888892</v>
      </c>
      <c r="M2885">
        <f t="shared" si="781"/>
        <v>1.2310747239604176</v>
      </c>
      <c r="N2885" t="str">
        <f t="shared" si="773"/>
        <v>Buy</v>
      </c>
      <c r="O2885" t="str">
        <f t="shared" si="778"/>
        <v>Buy</v>
      </c>
      <c r="P2885" t="str">
        <f t="shared" si="782"/>
        <v>Buy</v>
      </c>
      <c r="Q2885" t="str">
        <f t="shared" si="779"/>
        <v>-</v>
      </c>
      <c r="R2885">
        <f t="shared" si="774"/>
        <v>1.23482</v>
      </c>
      <c r="S2885">
        <f t="shared" si="775"/>
        <v>1.23444</v>
      </c>
      <c r="T2885" t="str">
        <f t="shared" si="769"/>
        <v>-</v>
      </c>
      <c r="U2885" t="str">
        <f t="shared" si="770"/>
        <v>-</v>
      </c>
      <c r="V2885">
        <f t="shared" si="784"/>
        <v>5000</v>
      </c>
      <c r="W2885">
        <f t="shared" si="785"/>
        <v>4073.5520559217225</v>
      </c>
      <c r="X2885">
        <f t="shared" si="786"/>
        <v>5028.5555999120106</v>
      </c>
      <c r="Y2885">
        <f t="shared" si="783"/>
        <v>28.555599912010621</v>
      </c>
    </row>
    <row r="2886" spans="1:25" x14ac:dyDescent="0.25">
      <c r="A2886" t="s">
        <v>2891</v>
      </c>
      <c r="B2886" s="2">
        <v>43181</v>
      </c>
      <c r="C2886" s="3">
        <v>0</v>
      </c>
      <c r="D2886">
        <v>1.23464</v>
      </c>
      <c r="E2886">
        <v>1.2388399999999999</v>
      </c>
      <c r="F2886">
        <v>1.22855</v>
      </c>
      <c r="G2886">
        <v>1.2323900000000001</v>
      </c>
      <c r="H2886">
        <v>288871</v>
      </c>
      <c r="I2886">
        <f t="shared" si="772"/>
        <v>-59.243085880639597</v>
      </c>
      <c r="J2886">
        <f t="shared" si="776"/>
        <v>1.2243420512820511</v>
      </c>
      <c r="K2886">
        <f t="shared" si="777"/>
        <v>1.2224477990162268</v>
      </c>
      <c r="L2886">
        <f t="shared" si="780"/>
        <v>1.2328522222222225</v>
      </c>
      <c r="M2886">
        <f t="shared" si="781"/>
        <v>1.2311458199625573</v>
      </c>
      <c r="N2886" t="str">
        <f t="shared" si="773"/>
        <v>-</v>
      </c>
      <c r="O2886" t="str">
        <f t="shared" si="778"/>
        <v>Buy</v>
      </c>
      <c r="P2886" t="str">
        <f t="shared" si="782"/>
        <v>-</v>
      </c>
      <c r="Q2886" t="str">
        <f t="shared" si="779"/>
        <v>-</v>
      </c>
      <c r="R2886">
        <f t="shared" si="774"/>
        <v>1.23258</v>
      </c>
      <c r="S2886">
        <f t="shared" si="775"/>
        <v>1.2322</v>
      </c>
      <c r="T2886" t="str">
        <f t="shared" si="769"/>
        <v>-</v>
      </c>
      <c r="U2886" t="str">
        <f t="shared" si="770"/>
        <v>-</v>
      </c>
      <c r="V2886" t="str">
        <f t="shared" si="784"/>
        <v>-</v>
      </c>
      <c r="W2886">
        <f t="shared" si="785"/>
        <v>4073.5520559217225</v>
      </c>
      <c r="X2886">
        <f t="shared" si="786"/>
        <v>5019.4308433067463</v>
      </c>
      <c r="Y2886">
        <f t="shared" si="783"/>
        <v>19.430843306746283</v>
      </c>
    </row>
    <row r="2887" spans="1:25" x14ac:dyDescent="0.25">
      <c r="A2887" t="s">
        <v>2892</v>
      </c>
      <c r="B2887" s="2">
        <v>43182</v>
      </c>
      <c r="C2887" s="3">
        <v>0</v>
      </c>
      <c r="D2887">
        <v>1.2323900000000001</v>
      </c>
      <c r="E2887">
        <v>1.23733</v>
      </c>
      <c r="F2887">
        <v>1.23166</v>
      </c>
      <c r="G2887">
        <v>1.23522</v>
      </c>
      <c r="H2887">
        <v>251768</v>
      </c>
      <c r="I2887">
        <f t="shared" si="772"/>
        <v>-45.511887433284507</v>
      </c>
      <c r="J2887">
        <f t="shared" si="776"/>
        <v>1.2249832051282046</v>
      </c>
      <c r="K2887">
        <f t="shared" si="777"/>
        <v>1.2227711458765755</v>
      </c>
      <c r="L2887">
        <f t="shared" si="780"/>
        <v>1.2331333333333336</v>
      </c>
      <c r="M2887">
        <f t="shared" si="781"/>
        <v>1.2313660459105273</v>
      </c>
      <c r="N2887" t="str">
        <f t="shared" si="773"/>
        <v>-</v>
      </c>
      <c r="O2887" t="str">
        <f t="shared" si="778"/>
        <v>Buy</v>
      </c>
      <c r="P2887" t="str">
        <f t="shared" si="782"/>
        <v>-</v>
      </c>
      <c r="Q2887" t="str">
        <f t="shared" si="779"/>
        <v>-</v>
      </c>
      <c r="R2887">
        <f t="shared" si="774"/>
        <v>1.23542</v>
      </c>
      <c r="S2887">
        <f t="shared" si="775"/>
        <v>1.23502</v>
      </c>
      <c r="T2887" t="str">
        <f t="shared" si="769"/>
        <v>-</v>
      </c>
      <c r="U2887" t="str">
        <f t="shared" si="770"/>
        <v>-</v>
      </c>
      <c r="V2887" t="str">
        <f t="shared" si="784"/>
        <v>-</v>
      </c>
      <c r="W2887">
        <f t="shared" si="785"/>
        <v>4073.5520559217225</v>
      </c>
      <c r="X2887">
        <f t="shared" si="786"/>
        <v>5030.9182601044458</v>
      </c>
      <c r="Y2887">
        <f t="shared" si="783"/>
        <v>30.918260104445835</v>
      </c>
    </row>
    <row r="2888" spans="1:25" x14ac:dyDescent="0.25">
      <c r="A2888" t="s">
        <v>2893</v>
      </c>
      <c r="B2888" s="2">
        <v>43184</v>
      </c>
      <c r="C2888" s="3">
        <v>0</v>
      </c>
      <c r="D2888">
        <v>1.2346999999999999</v>
      </c>
      <c r="E2888">
        <v>1.2367300000000001</v>
      </c>
      <c r="F2888">
        <v>1.2346999999999999</v>
      </c>
      <c r="G2888">
        <v>1.2354099999999999</v>
      </c>
      <c r="H2888">
        <v>8238</v>
      </c>
      <c r="I2888">
        <f t="shared" si="772"/>
        <v>-33.835457705678152</v>
      </c>
      <c r="J2888">
        <f t="shared" si="776"/>
        <v>1.2256157692307688</v>
      </c>
      <c r="K2888">
        <f t="shared" si="777"/>
        <v>1.223091116867042</v>
      </c>
      <c r="L2888">
        <f t="shared" si="780"/>
        <v>1.2334163888888892</v>
      </c>
      <c r="M2888">
        <f t="shared" si="781"/>
        <v>1.2315846380234718</v>
      </c>
      <c r="N2888" t="str">
        <f t="shared" si="773"/>
        <v>-</v>
      </c>
      <c r="O2888" t="str">
        <f t="shared" si="778"/>
        <v>Buy</v>
      </c>
      <c r="P2888" t="str">
        <f t="shared" si="782"/>
        <v>-</v>
      </c>
      <c r="Q2888" t="str">
        <f t="shared" si="779"/>
        <v>-</v>
      </c>
      <c r="R2888">
        <f t="shared" si="774"/>
        <v>1.2356100000000001</v>
      </c>
      <c r="S2888">
        <f t="shared" si="775"/>
        <v>1.2352099999999999</v>
      </c>
      <c r="T2888" t="str">
        <f t="shared" si="769"/>
        <v>-</v>
      </c>
      <c r="U2888" t="str">
        <f t="shared" si="770"/>
        <v>-</v>
      </c>
      <c r="V2888" t="str">
        <f t="shared" si="784"/>
        <v>-</v>
      </c>
      <c r="W2888">
        <f t="shared" si="785"/>
        <v>4073.5520559217225</v>
      </c>
      <c r="X2888">
        <f t="shared" si="786"/>
        <v>5031.692234995071</v>
      </c>
      <c r="Y2888">
        <f t="shared" si="783"/>
        <v>31.692234995070976</v>
      </c>
    </row>
    <row r="2889" spans="1:25" x14ac:dyDescent="0.25">
      <c r="A2889" t="s">
        <v>2894</v>
      </c>
      <c r="B2889" s="2">
        <v>43185</v>
      </c>
      <c r="C2889" s="3">
        <v>0</v>
      </c>
      <c r="D2889">
        <v>1.2354099999999999</v>
      </c>
      <c r="E2889">
        <v>1.2461500000000001</v>
      </c>
      <c r="F2889">
        <v>1.2351700000000001</v>
      </c>
      <c r="G2889">
        <v>1.2457199999999999</v>
      </c>
      <c r="H2889">
        <v>267469</v>
      </c>
      <c r="I2889">
        <f t="shared" si="772"/>
        <v>-1.9404332129970625</v>
      </c>
      <c r="J2889">
        <f t="shared" si="776"/>
        <v>1.2263935897435896</v>
      </c>
      <c r="K2889">
        <f t="shared" si="777"/>
        <v>1.223663999984332</v>
      </c>
      <c r="L2889">
        <f t="shared" si="780"/>
        <v>1.2338519444444447</v>
      </c>
      <c r="M2889">
        <f t="shared" si="781"/>
        <v>1.2323487116438248</v>
      </c>
      <c r="N2889" t="str">
        <f t="shared" si="773"/>
        <v>-</v>
      </c>
      <c r="O2889" t="str">
        <f t="shared" si="778"/>
        <v>Buy</v>
      </c>
      <c r="P2889" t="str">
        <f t="shared" si="782"/>
        <v>-</v>
      </c>
      <c r="Q2889" t="str">
        <f t="shared" si="779"/>
        <v>-</v>
      </c>
      <c r="R2889">
        <f t="shared" si="774"/>
        <v>1.2459899999999999</v>
      </c>
      <c r="S2889">
        <f t="shared" si="775"/>
        <v>1.2454499999999999</v>
      </c>
      <c r="T2889" t="str">
        <f t="shared" si="769"/>
        <v>-</v>
      </c>
      <c r="U2889" t="str">
        <f t="shared" si="770"/>
        <v>-</v>
      </c>
      <c r="V2889" t="str">
        <f t="shared" si="784"/>
        <v>-</v>
      </c>
      <c r="W2889">
        <f t="shared" si="785"/>
        <v>4073.5520559217225</v>
      </c>
      <c r="X2889">
        <f t="shared" si="786"/>
        <v>5073.405408047709</v>
      </c>
      <c r="Y2889">
        <f t="shared" si="783"/>
        <v>73.405408047708988</v>
      </c>
    </row>
    <row r="2890" spans="1:25" x14ac:dyDescent="0.25">
      <c r="A2890" t="s">
        <v>2895</v>
      </c>
      <c r="B2890" s="2">
        <v>43186</v>
      </c>
      <c r="C2890" s="3">
        <v>0</v>
      </c>
      <c r="D2890">
        <v>1.2457</v>
      </c>
      <c r="E2890">
        <v>1.2476499999999999</v>
      </c>
      <c r="F2890">
        <v>1.2372300000000001</v>
      </c>
      <c r="G2890">
        <v>1.2408699999999999</v>
      </c>
      <c r="H2890">
        <v>312607</v>
      </c>
      <c r="I2890">
        <f t="shared" si="772"/>
        <v>-28.655959425190215</v>
      </c>
      <c r="J2890">
        <f t="shared" si="776"/>
        <v>1.2270829487179482</v>
      </c>
      <c r="K2890">
        <f t="shared" si="777"/>
        <v>1.2240995949214375</v>
      </c>
      <c r="L2890">
        <f t="shared" si="780"/>
        <v>1.2340050000000002</v>
      </c>
      <c r="M2890">
        <f t="shared" si="781"/>
        <v>1.2328093218252396</v>
      </c>
      <c r="N2890" t="str">
        <f t="shared" si="773"/>
        <v>Sell</v>
      </c>
      <c r="O2890" t="str">
        <f t="shared" si="778"/>
        <v>Buy</v>
      </c>
      <c r="P2890" t="str">
        <f t="shared" si="782"/>
        <v>-</v>
      </c>
      <c r="Q2890" t="str">
        <f t="shared" si="779"/>
        <v>-</v>
      </c>
      <c r="R2890">
        <f t="shared" si="774"/>
        <v>1.2411399999999999</v>
      </c>
      <c r="S2890">
        <f t="shared" si="775"/>
        <v>1.2405999999999999</v>
      </c>
      <c r="T2890" t="str">
        <f t="shared" si="769"/>
        <v>-</v>
      </c>
      <c r="U2890" t="str">
        <f t="shared" si="770"/>
        <v>-</v>
      </c>
      <c r="V2890" t="str">
        <f t="shared" si="784"/>
        <v>-</v>
      </c>
      <c r="W2890">
        <f t="shared" si="785"/>
        <v>4073.5520559217225</v>
      </c>
      <c r="X2890">
        <f t="shared" si="786"/>
        <v>5053.6486805764889</v>
      </c>
      <c r="Y2890">
        <f t="shared" si="783"/>
        <v>53.648680576488914</v>
      </c>
    </row>
    <row r="2891" spans="1:25" x14ac:dyDescent="0.25">
      <c r="A2891" t="s">
        <v>2896</v>
      </c>
      <c r="B2891" s="2">
        <v>43187</v>
      </c>
      <c r="C2891" s="3">
        <v>0</v>
      </c>
      <c r="D2891">
        <v>1.2408600000000001</v>
      </c>
      <c r="E2891">
        <v>1.2421500000000001</v>
      </c>
      <c r="F2891">
        <v>1.23001</v>
      </c>
      <c r="G2891">
        <v>1.23125</v>
      </c>
      <c r="H2891">
        <v>269228</v>
      </c>
      <c r="I2891">
        <f t="shared" si="772"/>
        <v>-69.315300084530691</v>
      </c>
      <c r="J2891">
        <f t="shared" si="776"/>
        <v>1.2276667948717948</v>
      </c>
      <c r="K2891">
        <f t="shared" si="777"/>
        <v>1.2242806178348189</v>
      </c>
      <c r="L2891">
        <f t="shared" si="780"/>
        <v>1.2335727777777781</v>
      </c>
      <c r="M2891">
        <f t="shared" si="781"/>
        <v>1.2327250341590106</v>
      </c>
      <c r="N2891" t="str">
        <f t="shared" si="773"/>
        <v>-</v>
      </c>
      <c r="O2891" t="str">
        <f t="shared" si="778"/>
        <v>Buy</v>
      </c>
      <c r="P2891" t="str">
        <f t="shared" si="782"/>
        <v>-</v>
      </c>
      <c r="Q2891" t="str">
        <f t="shared" si="779"/>
        <v>-</v>
      </c>
      <c r="R2891">
        <f t="shared" si="774"/>
        <v>1.2315199999999999</v>
      </c>
      <c r="S2891">
        <f t="shared" si="775"/>
        <v>1.23098</v>
      </c>
      <c r="T2891" t="str">
        <f t="shared" si="769"/>
        <v>-</v>
      </c>
      <c r="U2891" t="str">
        <f t="shared" si="770"/>
        <v>-</v>
      </c>
      <c r="V2891" t="str">
        <f t="shared" si="784"/>
        <v>-</v>
      </c>
      <c r="W2891">
        <f t="shared" si="785"/>
        <v>4073.5520559217225</v>
      </c>
      <c r="X2891">
        <f t="shared" si="786"/>
        <v>5014.4611097985216</v>
      </c>
      <c r="Y2891">
        <f t="shared" si="783"/>
        <v>14.461109798521647</v>
      </c>
    </row>
    <row r="2892" spans="1:25" x14ac:dyDescent="0.25">
      <c r="A2892" t="s">
        <v>2897</v>
      </c>
      <c r="B2892" s="2">
        <v>43188</v>
      </c>
      <c r="C2892" s="3">
        <v>0</v>
      </c>
      <c r="D2892">
        <v>1.2312399999999999</v>
      </c>
      <c r="E2892">
        <v>1.2335199999999999</v>
      </c>
      <c r="F2892">
        <v>1.22838</v>
      </c>
      <c r="G2892">
        <v>1.2301800000000001</v>
      </c>
      <c r="H2892">
        <v>244013</v>
      </c>
      <c r="I2892">
        <f t="shared" si="772"/>
        <v>-73.837700760777111</v>
      </c>
      <c r="J2892">
        <f t="shared" si="776"/>
        <v>1.2281816666666667</v>
      </c>
      <c r="K2892">
        <f t="shared" si="777"/>
        <v>1.2244299692820386</v>
      </c>
      <c r="L2892">
        <f t="shared" si="780"/>
        <v>1.2330147222222225</v>
      </c>
      <c r="M2892">
        <f t="shared" si="781"/>
        <v>1.2325874647450099</v>
      </c>
      <c r="N2892" t="str">
        <f t="shared" si="773"/>
        <v>-</v>
      </c>
      <c r="O2892" t="str">
        <f t="shared" si="778"/>
        <v>Buy</v>
      </c>
      <c r="P2892" t="str">
        <f t="shared" si="782"/>
        <v>-</v>
      </c>
      <c r="Q2892" t="str">
        <f t="shared" si="779"/>
        <v>-</v>
      </c>
      <c r="R2892">
        <f t="shared" si="774"/>
        <v>1.23045</v>
      </c>
      <c r="S2892">
        <f t="shared" si="775"/>
        <v>1.2299100000000001</v>
      </c>
      <c r="T2892" t="str">
        <f t="shared" si="769"/>
        <v>-</v>
      </c>
      <c r="U2892" t="str">
        <f t="shared" si="770"/>
        <v>-</v>
      </c>
      <c r="V2892" t="str">
        <f t="shared" si="784"/>
        <v>-</v>
      </c>
      <c r="W2892">
        <f t="shared" si="785"/>
        <v>4073.5520559217225</v>
      </c>
      <c r="X2892">
        <f t="shared" si="786"/>
        <v>5010.1024090986857</v>
      </c>
      <c r="Y2892">
        <f t="shared" si="783"/>
        <v>10.102409098685712</v>
      </c>
    </row>
    <row r="2893" spans="1:25" x14ac:dyDescent="0.25">
      <c r="A2893" t="s">
        <v>2898</v>
      </c>
      <c r="B2893" s="2">
        <v>43189</v>
      </c>
      <c r="C2893" s="3">
        <v>0</v>
      </c>
      <c r="D2893">
        <v>1.2301800000000001</v>
      </c>
      <c r="E2893">
        <v>1.23305</v>
      </c>
      <c r="F2893">
        <v>1.22898</v>
      </c>
      <c r="G2893">
        <v>1.232</v>
      </c>
      <c r="H2893">
        <v>76357</v>
      </c>
      <c r="I2893">
        <f t="shared" si="772"/>
        <v>-66.145393068469701</v>
      </c>
      <c r="J2893">
        <f t="shared" si="776"/>
        <v>1.2286696153846155</v>
      </c>
      <c r="K2893">
        <f t="shared" si="777"/>
        <v>1.2246216156293288</v>
      </c>
      <c r="L2893">
        <f t="shared" si="780"/>
        <v>1.2327811111111113</v>
      </c>
      <c r="M2893">
        <f t="shared" si="781"/>
        <v>1.2325557098939282</v>
      </c>
      <c r="N2893" t="str">
        <f t="shared" si="773"/>
        <v>-</v>
      </c>
      <c r="O2893" t="str">
        <f t="shared" si="778"/>
        <v>Buy</v>
      </c>
      <c r="P2893" t="str">
        <f t="shared" si="782"/>
        <v>-</v>
      </c>
      <c r="Q2893" t="str">
        <f t="shared" si="779"/>
        <v>-</v>
      </c>
      <c r="R2893">
        <f t="shared" si="774"/>
        <v>1.2322599999999999</v>
      </c>
      <c r="S2893">
        <f t="shared" si="775"/>
        <v>1.2317400000000001</v>
      </c>
      <c r="T2893" t="str">
        <f t="shared" si="769"/>
        <v>-</v>
      </c>
      <c r="U2893" t="str">
        <f t="shared" si="770"/>
        <v>-</v>
      </c>
      <c r="V2893" t="str">
        <f t="shared" si="784"/>
        <v>-</v>
      </c>
      <c r="W2893">
        <f t="shared" si="785"/>
        <v>4073.5520559217225</v>
      </c>
      <c r="X2893">
        <f t="shared" si="786"/>
        <v>5017.5570093610231</v>
      </c>
      <c r="Y2893">
        <f t="shared" si="783"/>
        <v>17.55700936102312</v>
      </c>
    </row>
    <row r="2894" spans="1:25" x14ac:dyDescent="0.25">
      <c r="A2894" t="s">
        <v>2899</v>
      </c>
      <c r="B2894" s="2">
        <v>43191</v>
      </c>
      <c r="C2894" s="3">
        <v>0</v>
      </c>
      <c r="D2894">
        <v>1.2319899999999999</v>
      </c>
      <c r="E2894">
        <v>1.2323</v>
      </c>
      <c r="F2894">
        <v>1.2312399999999999</v>
      </c>
      <c r="G2894">
        <v>1.23125</v>
      </c>
      <c r="H2894">
        <v>7925</v>
      </c>
      <c r="I2894">
        <f t="shared" si="772"/>
        <v>-69.315300084530691</v>
      </c>
      <c r="J2894">
        <f t="shared" si="776"/>
        <v>1.2290721794871793</v>
      </c>
      <c r="K2894">
        <f t="shared" si="777"/>
        <v>1.2247894228285863</v>
      </c>
      <c r="L2894">
        <f t="shared" si="780"/>
        <v>1.232505555555556</v>
      </c>
      <c r="M2894">
        <f t="shared" si="781"/>
        <v>1.232485130980743</v>
      </c>
      <c r="N2894" t="str">
        <f t="shared" si="773"/>
        <v>-</v>
      </c>
      <c r="O2894" t="str">
        <f t="shared" si="778"/>
        <v>Buy</v>
      </c>
      <c r="P2894" t="str">
        <f t="shared" si="782"/>
        <v>-</v>
      </c>
      <c r="Q2894" t="str">
        <f t="shared" si="779"/>
        <v>-</v>
      </c>
      <c r="R2894">
        <f t="shared" si="774"/>
        <v>1.2315</v>
      </c>
      <c r="S2894">
        <f t="shared" si="775"/>
        <v>1.2310000000000001</v>
      </c>
      <c r="T2894" t="str">
        <f t="shared" si="769"/>
        <v>-</v>
      </c>
      <c r="U2894" t="str">
        <f t="shared" si="770"/>
        <v>-</v>
      </c>
      <c r="V2894" t="str">
        <f t="shared" si="784"/>
        <v>-</v>
      </c>
      <c r="W2894">
        <f t="shared" si="785"/>
        <v>4073.5520559217225</v>
      </c>
      <c r="X2894">
        <f t="shared" si="786"/>
        <v>5014.5425808396412</v>
      </c>
      <c r="Y2894">
        <f t="shared" si="783"/>
        <v>14.542580839641232</v>
      </c>
    </row>
    <row r="2895" spans="1:25" x14ac:dyDescent="0.25">
      <c r="A2895" t="s">
        <v>2900</v>
      </c>
      <c r="B2895" s="2">
        <v>43192</v>
      </c>
      <c r="C2895" s="3">
        <v>0</v>
      </c>
      <c r="D2895">
        <v>1.2312700000000001</v>
      </c>
      <c r="E2895">
        <v>1.2344900000000001</v>
      </c>
      <c r="F2895">
        <v>1.2282</v>
      </c>
      <c r="G2895">
        <v>1.2293099999999999</v>
      </c>
      <c r="H2895">
        <v>157780</v>
      </c>
      <c r="I2895">
        <f t="shared" si="772"/>
        <v>-77.514792899408334</v>
      </c>
      <c r="J2895">
        <f t="shared" si="776"/>
        <v>1.2294343589743588</v>
      </c>
      <c r="K2895">
        <f t="shared" si="777"/>
        <v>1.2249038678202677</v>
      </c>
      <c r="L2895">
        <f t="shared" si="780"/>
        <v>1.2322080555555557</v>
      </c>
      <c r="M2895">
        <f t="shared" si="781"/>
        <v>1.2323135022790812</v>
      </c>
      <c r="N2895" t="str">
        <f t="shared" si="773"/>
        <v>-</v>
      </c>
      <c r="O2895" t="str">
        <f t="shared" si="778"/>
        <v>Buy</v>
      </c>
      <c r="P2895" t="str">
        <f t="shared" si="782"/>
        <v>-</v>
      </c>
      <c r="Q2895" t="str">
        <f t="shared" si="779"/>
        <v>-</v>
      </c>
      <c r="R2895">
        <f t="shared" si="774"/>
        <v>1.2295700000000001</v>
      </c>
      <c r="S2895">
        <f t="shared" si="775"/>
        <v>1.22905</v>
      </c>
      <c r="T2895" t="str">
        <f t="shared" ref="T2895:T2958" si="787">IF(Y2895&lt;&gt;"",IF(Y2895&lt;=-$AE$86,"Stop","-"),"-")</f>
        <v>-</v>
      </c>
      <c r="U2895" t="str">
        <f t="shared" ref="U2895:U2958" si="788">IF(Y2895&lt;&gt;"",IF(Y2895&gt;$AE$87,"Target","-"),"-")</f>
        <v>-</v>
      </c>
      <c r="V2895" t="str">
        <f t="shared" si="784"/>
        <v>-</v>
      </c>
      <c r="W2895">
        <f t="shared" si="785"/>
        <v>4073.5520559217225</v>
      </c>
      <c r="X2895">
        <f t="shared" si="786"/>
        <v>5006.5991543305927</v>
      </c>
      <c r="Y2895">
        <f t="shared" si="783"/>
        <v>6.5991543305926825</v>
      </c>
    </row>
    <row r="2896" spans="1:25" x14ac:dyDescent="0.25">
      <c r="A2896" t="s">
        <v>2901</v>
      </c>
      <c r="B2896" s="2">
        <v>43193</v>
      </c>
      <c r="C2896" s="3">
        <v>0</v>
      </c>
      <c r="D2896">
        <v>1.2293099999999999</v>
      </c>
      <c r="E2896">
        <v>1.2335199999999999</v>
      </c>
      <c r="F2896">
        <v>1.2253700000000001</v>
      </c>
      <c r="G2896">
        <v>1.2278100000000001</v>
      </c>
      <c r="H2896">
        <v>227923</v>
      </c>
      <c r="I2896">
        <f t="shared" ref="I2896:I2959" si="789">(MAX(E2883:E2896)-G2896)/(MAX(E2883:E2896)-MIN(F2883:F2896))*-100</f>
        <v>-83.854606931529347</v>
      </c>
      <c r="J2896">
        <f t="shared" si="776"/>
        <v>1.2297121794871795</v>
      </c>
      <c r="K2896">
        <f t="shared" si="777"/>
        <v>1.2249774407868432</v>
      </c>
      <c r="L2896">
        <f t="shared" si="780"/>
        <v>1.2320491666666669</v>
      </c>
      <c r="M2896">
        <f t="shared" si="781"/>
        <v>1.2320700697234552</v>
      </c>
      <c r="N2896" t="str">
        <f t="shared" ref="N2896:N2959" si="790">IF(AND($I2896&gt;$AE$82,$I2895&lt;$AE$82),"Buy",IF(AND($I2896&lt;$AE$81,$I2895&gt;$AE$81),"Sell","-"))</f>
        <v>-</v>
      </c>
      <c r="O2896" t="str">
        <f t="shared" si="778"/>
        <v>Buy</v>
      </c>
      <c r="P2896" t="str">
        <f t="shared" si="782"/>
        <v>-</v>
      </c>
      <c r="Q2896" t="str">
        <f t="shared" si="779"/>
        <v>-</v>
      </c>
      <c r="R2896">
        <f t="shared" ref="R2896:R2959" si="791">ROUND(G2896+0.05*_xlfn.STDEV.P(G2885:G2896),5)</f>
        <v>1.2280500000000001</v>
      </c>
      <c r="S2896">
        <f t="shared" ref="S2896:S2959" si="792">ROUND(G2896-0.05*_xlfn.STDEV.P(G2885:G2896),5)</f>
        <v>1.2275700000000001</v>
      </c>
      <c r="T2896" t="str">
        <f t="shared" si="787"/>
        <v>-</v>
      </c>
      <c r="U2896" t="str">
        <f t="shared" si="788"/>
        <v>-</v>
      </c>
      <c r="V2896" t="str">
        <f t="shared" si="784"/>
        <v>-</v>
      </c>
      <c r="W2896">
        <f t="shared" si="785"/>
        <v>4073.5520559217225</v>
      </c>
      <c r="X2896">
        <f t="shared" si="786"/>
        <v>5000.5702972878289</v>
      </c>
      <c r="Y2896">
        <f t="shared" si="783"/>
        <v>0.57029728782890743</v>
      </c>
    </row>
    <row r="2897" spans="1:25" x14ac:dyDescent="0.25">
      <c r="A2897" t="s">
        <v>2902</v>
      </c>
      <c r="B2897" s="2">
        <v>43194</v>
      </c>
      <c r="C2897" s="3">
        <v>0</v>
      </c>
      <c r="D2897">
        <v>1.2278100000000001</v>
      </c>
      <c r="E2897">
        <v>1.2314499999999999</v>
      </c>
      <c r="F2897">
        <v>1.2257</v>
      </c>
      <c r="G2897">
        <v>1.22872</v>
      </c>
      <c r="H2897">
        <v>233863</v>
      </c>
      <c r="I2897">
        <f t="shared" si="789"/>
        <v>-80.008453085375649</v>
      </c>
      <c r="J2897">
        <f t="shared" ref="J2897:J2960" si="793">AVERAGE(G2820:G2897)</f>
        <v>1.2300666666666664</v>
      </c>
      <c r="K2897">
        <f t="shared" ref="K2897:K2960" si="794">$K2896*(1-(2/(78+1)))+$G2897*(2/(78+1))</f>
        <v>1.2250721891213534</v>
      </c>
      <c r="L2897">
        <f t="shared" si="780"/>
        <v>1.2320680555555557</v>
      </c>
      <c r="M2897">
        <f t="shared" si="781"/>
        <v>1.2318889848735388</v>
      </c>
      <c r="N2897" t="str">
        <f t="shared" si="790"/>
        <v>-</v>
      </c>
      <c r="O2897" t="str">
        <f t="shared" ref="O2897:O2960" si="795">IF(K2897&gt;K2896,"Buy","Sell")</f>
        <v>Buy</v>
      </c>
      <c r="P2897" t="str">
        <f t="shared" si="782"/>
        <v>-</v>
      </c>
      <c r="Q2897" t="str">
        <f t="shared" si="779"/>
        <v>-</v>
      </c>
      <c r="R2897">
        <f t="shared" si="791"/>
        <v>1.2289699999999999</v>
      </c>
      <c r="S2897">
        <f t="shared" si="792"/>
        <v>1.22847</v>
      </c>
      <c r="T2897" t="str">
        <f t="shared" si="787"/>
        <v>-</v>
      </c>
      <c r="U2897" t="str">
        <f t="shared" si="788"/>
        <v>-</v>
      </c>
      <c r="V2897" t="str">
        <f t="shared" si="784"/>
        <v>-</v>
      </c>
      <c r="W2897">
        <f t="shared" si="785"/>
        <v>4073.5520559217225</v>
      </c>
      <c r="X2897">
        <f t="shared" si="786"/>
        <v>5004.2364941381584</v>
      </c>
      <c r="Y2897">
        <f t="shared" si="783"/>
        <v>4.2364941381583776</v>
      </c>
    </row>
    <row r="2898" spans="1:25" x14ac:dyDescent="0.25">
      <c r="A2898" t="s">
        <v>2903</v>
      </c>
      <c r="B2898" s="2">
        <v>43195</v>
      </c>
      <c r="C2898" s="3">
        <v>0</v>
      </c>
      <c r="D2898">
        <v>1.2287300000000001</v>
      </c>
      <c r="E2898">
        <v>1.2290099999999999</v>
      </c>
      <c r="F2898">
        <v>1.2218199999999999</v>
      </c>
      <c r="G2898">
        <v>1.22485</v>
      </c>
      <c r="H2898">
        <v>230896</v>
      </c>
      <c r="I2898">
        <f t="shared" si="789"/>
        <v>-88.269454123112325</v>
      </c>
      <c r="J2898">
        <f t="shared" si="793"/>
        <v>1.2303001282051282</v>
      </c>
      <c r="K2898">
        <f t="shared" si="794"/>
        <v>1.2250665640803065</v>
      </c>
      <c r="L2898">
        <f t="shared" si="780"/>
        <v>1.2318538888888888</v>
      </c>
      <c r="M2898">
        <f t="shared" si="781"/>
        <v>1.2315084992046987</v>
      </c>
      <c r="N2898" t="str">
        <f t="shared" si="790"/>
        <v>-</v>
      </c>
      <c r="O2898" t="str">
        <f t="shared" si="795"/>
        <v>Sell</v>
      </c>
      <c r="P2898" t="str">
        <f t="shared" si="782"/>
        <v>-</v>
      </c>
      <c r="Q2898" t="str">
        <f t="shared" si="779"/>
        <v>-</v>
      </c>
      <c r="R2898">
        <f t="shared" si="791"/>
        <v>1.2251300000000001</v>
      </c>
      <c r="S2898">
        <f t="shared" si="792"/>
        <v>1.2245699999999999</v>
      </c>
      <c r="T2898" t="str">
        <f t="shared" si="787"/>
        <v>-</v>
      </c>
      <c r="U2898" t="str">
        <f t="shared" si="788"/>
        <v>-</v>
      </c>
      <c r="V2898" t="str">
        <f t="shared" si="784"/>
        <v>-</v>
      </c>
      <c r="W2898">
        <f t="shared" si="785"/>
        <v>4073.5520559217225</v>
      </c>
      <c r="X2898">
        <f t="shared" si="786"/>
        <v>4988.3496411200631</v>
      </c>
      <c r="Y2898">
        <f t="shared" si="783"/>
        <v>-11.650358879936903</v>
      </c>
    </row>
    <row r="2899" spans="1:25" x14ac:dyDescent="0.25">
      <c r="A2899" t="s">
        <v>2904</v>
      </c>
      <c r="B2899" s="2">
        <v>43196</v>
      </c>
      <c r="C2899" s="3">
        <v>0</v>
      </c>
      <c r="D2899">
        <v>1.22489</v>
      </c>
      <c r="E2899">
        <v>1.2290700000000001</v>
      </c>
      <c r="F2899">
        <v>1.2215100000000001</v>
      </c>
      <c r="G2899">
        <v>1.2279199999999999</v>
      </c>
      <c r="H2899">
        <v>265401</v>
      </c>
      <c r="I2899">
        <f t="shared" si="789"/>
        <v>-75.478194338179634</v>
      </c>
      <c r="J2899">
        <f t="shared" si="793"/>
        <v>1.2306191025641025</v>
      </c>
      <c r="K2899">
        <f t="shared" si="794"/>
        <v>1.2251388029643493</v>
      </c>
      <c r="L2899">
        <f t="shared" si="780"/>
        <v>1.2318136111111113</v>
      </c>
      <c r="M2899">
        <f t="shared" si="781"/>
        <v>1.2313145262747149</v>
      </c>
      <c r="N2899" t="str">
        <f t="shared" si="790"/>
        <v>-</v>
      </c>
      <c r="O2899" t="str">
        <f t="shared" si="795"/>
        <v>Buy</v>
      </c>
      <c r="P2899" t="str">
        <f t="shared" si="782"/>
        <v>-</v>
      </c>
      <c r="Q2899" t="str">
        <f t="shared" ref="Q2899:Q2962" si="796">IF(AND(M2898&lt;K2898,M2899&gt;K2899),"Buy",IF(AND(M2898&gt;K2898,M2899&lt;K2899),"Sell","-"))</f>
        <v>-</v>
      </c>
      <c r="R2899">
        <f t="shared" si="791"/>
        <v>1.2282</v>
      </c>
      <c r="S2899">
        <f t="shared" si="792"/>
        <v>1.2276400000000001</v>
      </c>
      <c r="T2899" t="str">
        <f t="shared" si="787"/>
        <v>-</v>
      </c>
      <c r="U2899" t="str">
        <f t="shared" si="788"/>
        <v>-</v>
      </c>
      <c r="V2899" t="str">
        <f t="shared" si="784"/>
        <v>-</v>
      </c>
      <c r="W2899">
        <f t="shared" si="785"/>
        <v>4073.5520559217225</v>
      </c>
      <c r="X2899">
        <f t="shared" si="786"/>
        <v>5000.8554459317438</v>
      </c>
      <c r="Y2899">
        <f t="shared" si="783"/>
        <v>0.85544593174381589</v>
      </c>
    </row>
    <row r="2900" spans="1:25" x14ac:dyDescent="0.25">
      <c r="A2900" t="s">
        <v>2905</v>
      </c>
      <c r="B2900" s="2">
        <v>43198</v>
      </c>
      <c r="C2900" s="3">
        <v>0</v>
      </c>
      <c r="D2900">
        <v>1.22824</v>
      </c>
      <c r="E2900">
        <v>1.2283299999999999</v>
      </c>
      <c r="F2900">
        <v>1.2265600000000001</v>
      </c>
      <c r="G2900">
        <v>1.22709</v>
      </c>
      <c r="H2900">
        <v>9227</v>
      </c>
      <c r="I2900">
        <f t="shared" si="789"/>
        <v>-78.653404743688</v>
      </c>
      <c r="J2900">
        <f t="shared" si="793"/>
        <v>1.2309189743589743</v>
      </c>
      <c r="K2900">
        <f t="shared" si="794"/>
        <v>1.2251882003576569</v>
      </c>
      <c r="L2900">
        <f t="shared" si="780"/>
        <v>1.2317652777777779</v>
      </c>
      <c r="M2900">
        <f t="shared" si="781"/>
        <v>1.2310861735031089</v>
      </c>
      <c r="N2900" t="str">
        <f t="shared" si="790"/>
        <v>-</v>
      </c>
      <c r="O2900" t="str">
        <f t="shared" si="795"/>
        <v>Buy</v>
      </c>
      <c r="P2900" t="str">
        <f t="shared" si="782"/>
        <v>-</v>
      </c>
      <c r="Q2900" t="str">
        <f t="shared" si="796"/>
        <v>-</v>
      </c>
      <c r="R2900">
        <f t="shared" si="791"/>
        <v>1.2273799999999999</v>
      </c>
      <c r="S2900">
        <f t="shared" si="792"/>
        <v>1.2267999999999999</v>
      </c>
      <c r="T2900" t="str">
        <f t="shared" si="787"/>
        <v>-</v>
      </c>
      <c r="U2900" t="str">
        <f t="shared" si="788"/>
        <v>-</v>
      </c>
      <c r="V2900" t="str">
        <f t="shared" si="784"/>
        <v>-</v>
      </c>
      <c r="W2900">
        <f t="shared" si="785"/>
        <v>4073.5520559217225</v>
      </c>
      <c r="X2900">
        <f t="shared" si="786"/>
        <v>4997.4336622047686</v>
      </c>
      <c r="Y2900">
        <f t="shared" si="783"/>
        <v>-2.5663377952314477</v>
      </c>
    </row>
    <row r="2901" spans="1:25" x14ac:dyDescent="0.25">
      <c r="A2901" t="s">
        <v>2906</v>
      </c>
      <c r="B2901" s="2">
        <v>43199</v>
      </c>
      <c r="C2901" s="3">
        <v>0</v>
      </c>
      <c r="D2901">
        <v>1.22709</v>
      </c>
      <c r="E2901">
        <v>1.23308</v>
      </c>
      <c r="F2901">
        <v>1.2260200000000001</v>
      </c>
      <c r="G2901">
        <v>1.2320599999999999</v>
      </c>
      <c r="H2901">
        <v>248036</v>
      </c>
      <c r="I2901">
        <f t="shared" si="789"/>
        <v>-59.64039785768972</v>
      </c>
      <c r="J2901">
        <f t="shared" si="793"/>
        <v>1.2313687179487181</v>
      </c>
      <c r="K2901">
        <f t="shared" si="794"/>
        <v>1.2253621699688555</v>
      </c>
      <c r="L2901">
        <f t="shared" si="780"/>
        <v>1.2317811111111108</v>
      </c>
      <c r="M2901">
        <f t="shared" si="781"/>
        <v>1.231138812773211</v>
      </c>
      <c r="N2901" t="str">
        <f t="shared" si="790"/>
        <v>-</v>
      </c>
      <c r="O2901" t="str">
        <f t="shared" si="795"/>
        <v>Buy</v>
      </c>
      <c r="P2901" t="str">
        <f t="shared" si="782"/>
        <v>-</v>
      </c>
      <c r="Q2901" t="str">
        <f t="shared" si="796"/>
        <v>-</v>
      </c>
      <c r="R2901">
        <f t="shared" si="791"/>
        <v>1.2322500000000001</v>
      </c>
      <c r="S2901">
        <f t="shared" si="792"/>
        <v>1.23187</v>
      </c>
      <c r="T2901" t="str">
        <f t="shared" si="787"/>
        <v>-</v>
      </c>
      <c r="U2901" t="str">
        <f t="shared" si="788"/>
        <v>-</v>
      </c>
      <c r="V2901" t="str">
        <f t="shared" si="784"/>
        <v>-</v>
      </c>
      <c r="W2901">
        <f t="shared" si="785"/>
        <v>4073.5520559217225</v>
      </c>
      <c r="X2901">
        <f t="shared" si="786"/>
        <v>5018.0865711282922</v>
      </c>
      <c r="Y2901">
        <f t="shared" si="783"/>
        <v>18.086571128292235</v>
      </c>
    </row>
    <row r="2902" spans="1:25" x14ac:dyDescent="0.25">
      <c r="A2902" t="s">
        <v>2907</v>
      </c>
      <c r="B2902" s="2">
        <v>43200</v>
      </c>
      <c r="C2902" s="3">
        <v>0</v>
      </c>
      <c r="D2902">
        <v>1.2320599999999999</v>
      </c>
      <c r="E2902">
        <v>1.23776</v>
      </c>
      <c r="F2902">
        <v>1.23027</v>
      </c>
      <c r="G2902">
        <v>1.23627</v>
      </c>
      <c r="H2902">
        <v>266727</v>
      </c>
      <c r="I2902">
        <f t="shared" si="789"/>
        <v>-43.534812547819506</v>
      </c>
      <c r="J2902">
        <f t="shared" si="793"/>
        <v>1.2319255128205129</v>
      </c>
      <c r="K2902">
        <f t="shared" si="794"/>
        <v>1.2256383175645806</v>
      </c>
      <c r="L2902">
        <f t="shared" si="780"/>
        <v>1.2321611111111108</v>
      </c>
      <c r="M2902">
        <f t="shared" si="781"/>
        <v>1.2314161742449292</v>
      </c>
      <c r="N2902" t="str">
        <f t="shared" si="790"/>
        <v>-</v>
      </c>
      <c r="O2902" t="str">
        <f t="shared" si="795"/>
        <v>Buy</v>
      </c>
      <c r="P2902" t="str">
        <f t="shared" si="782"/>
        <v>-</v>
      </c>
      <c r="Q2902" t="str">
        <f t="shared" si="796"/>
        <v>-</v>
      </c>
      <c r="R2902">
        <f t="shared" si="791"/>
        <v>1.23641</v>
      </c>
      <c r="S2902">
        <f t="shared" si="792"/>
        <v>1.23613</v>
      </c>
      <c r="T2902" t="str">
        <f t="shared" si="787"/>
        <v>-</v>
      </c>
      <c r="U2902" t="str">
        <f t="shared" si="788"/>
        <v>-</v>
      </c>
      <c r="V2902" t="str">
        <f t="shared" si="784"/>
        <v>-</v>
      </c>
      <c r="W2902">
        <f t="shared" si="785"/>
        <v>4073.5520559217225</v>
      </c>
      <c r="X2902">
        <f t="shared" si="786"/>
        <v>5035.4399028865182</v>
      </c>
      <c r="Y2902">
        <f t="shared" si="783"/>
        <v>35.439902886518212</v>
      </c>
    </row>
    <row r="2903" spans="1:25" x14ac:dyDescent="0.25">
      <c r="A2903" t="s">
        <v>2908</v>
      </c>
      <c r="B2903" s="2">
        <v>43201</v>
      </c>
      <c r="C2903" s="3">
        <v>0</v>
      </c>
      <c r="D2903">
        <v>1.23627</v>
      </c>
      <c r="E2903">
        <v>1.2396400000000001</v>
      </c>
      <c r="F2903">
        <v>1.2346999999999999</v>
      </c>
      <c r="G2903">
        <v>1.23719</v>
      </c>
      <c r="H2903">
        <v>302474</v>
      </c>
      <c r="I2903">
        <f t="shared" si="789"/>
        <v>-40.01530221882166</v>
      </c>
      <c r="J2903">
        <f t="shared" si="793"/>
        <v>1.2324589743589744</v>
      </c>
      <c r="K2903">
        <f t="shared" si="794"/>
        <v>1.2259307652211735</v>
      </c>
      <c r="L2903">
        <f t="shared" si="780"/>
        <v>1.2326622222222219</v>
      </c>
      <c r="M2903">
        <f t="shared" si="781"/>
        <v>1.2317282729343924</v>
      </c>
      <c r="N2903" t="str">
        <f t="shared" si="790"/>
        <v>-</v>
      </c>
      <c r="O2903" t="str">
        <f t="shared" si="795"/>
        <v>Buy</v>
      </c>
      <c r="P2903" t="str">
        <f t="shared" si="782"/>
        <v>-</v>
      </c>
      <c r="Q2903" t="str">
        <f t="shared" si="796"/>
        <v>-</v>
      </c>
      <c r="R2903">
        <f t="shared" si="791"/>
        <v>1.23736</v>
      </c>
      <c r="S2903">
        <f t="shared" si="792"/>
        <v>1.23702</v>
      </c>
      <c r="T2903" t="str">
        <f t="shared" si="787"/>
        <v>-</v>
      </c>
      <c r="U2903" t="str">
        <f t="shared" si="788"/>
        <v>-</v>
      </c>
      <c r="V2903" t="str">
        <f t="shared" si="784"/>
        <v>-</v>
      </c>
      <c r="W2903">
        <f t="shared" si="785"/>
        <v>4073.5520559217225</v>
      </c>
      <c r="X2903">
        <f t="shared" si="786"/>
        <v>5039.0653642162888</v>
      </c>
      <c r="Y2903">
        <f t="shared" si="783"/>
        <v>39.065364216288799</v>
      </c>
    </row>
    <row r="2904" spans="1:25" x14ac:dyDescent="0.25">
      <c r="A2904" t="s">
        <v>2909</v>
      </c>
      <c r="B2904" s="2">
        <v>43202</v>
      </c>
      <c r="C2904" s="3">
        <v>0</v>
      </c>
      <c r="D2904">
        <v>1.23719</v>
      </c>
      <c r="E2904">
        <v>1.23797</v>
      </c>
      <c r="F2904">
        <v>1.22993</v>
      </c>
      <c r="G2904">
        <v>1.23295</v>
      </c>
      <c r="H2904">
        <v>247467</v>
      </c>
      <c r="I2904">
        <f t="shared" si="789"/>
        <v>-44.573643410853201</v>
      </c>
      <c r="J2904">
        <f t="shared" si="793"/>
        <v>1.232826666666667</v>
      </c>
      <c r="K2904">
        <f t="shared" si="794"/>
        <v>1.2261084673674727</v>
      </c>
      <c r="L2904">
        <f t="shared" si="780"/>
        <v>1.2328247222222222</v>
      </c>
      <c r="M2904">
        <f t="shared" si="781"/>
        <v>1.2317943122352359</v>
      </c>
      <c r="N2904" t="str">
        <f t="shared" si="790"/>
        <v>-</v>
      </c>
      <c r="O2904" t="str">
        <f t="shared" si="795"/>
        <v>Buy</v>
      </c>
      <c r="P2904" t="str">
        <f t="shared" si="782"/>
        <v>-</v>
      </c>
      <c r="Q2904" t="str">
        <f t="shared" si="796"/>
        <v>-</v>
      </c>
      <c r="R2904">
        <f t="shared" si="791"/>
        <v>1.2331300000000001</v>
      </c>
      <c r="S2904">
        <f t="shared" si="792"/>
        <v>1.2327699999999999</v>
      </c>
      <c r="T2904" t="str">
        <f t="shared" si="787"/>
        <v>-</v>
      </c>
      <c r="U2904" t="str">
        <f t="shared" si="788"/>
        <v>-</v>
      </c>
      <c r="V2904" t="str">
        <f t="shared" si="784"/>
        <v>-</v>
      </c>
      <c r="W2904">
        <f t="shared" si="785"/>
        <v>4073.5520559217225</v>
      </c>
      <c r="X2904">
        <f t="shared" si="786"/>
        <v>5021.7527679786217</v>
      </c>
      <c r="Y2904">
        <f t="shared" si="783"/>
        <v>21.752767978621705</v>
      </c>
    </row>
    <row r="2905" spans="1:25" x14ac:dyDescent="0.25">
      <c r="A2905" t="s">
        <v>2910</v>
      </c>
      <c r="B2905" s="2">
        <v>43203</v>
      </c>
      <c r="C2905" s="3">
        <v>0</v>
      </c>
      <c r="D2905">
        <v>1.2329300000000001</v>
      </c>
      <c r="E2905">
        <v>1.23458</v>
      </c>
      <c r="F2905">
        <v>1.2306999999999999</v>
      </c>
      <c r="G2905">
        <v>1.23282</v>
      </c>
      <c r="H2905">
        <v>208189</v>
      </c>
      <c r="I2905">
        <f t="shared" si="789"/>
        <v>-37.617209045780783</v>
      </c>
      <c r="J2905">
        <f t="shared" si="793"/>
        <v>1.2329919230769233</v>
      </c>
      <c r="K2905">
        <f t="shared" si="794"/>
        <v>1.2262783795860177</v>
      </c>
      <c r="L2905">
        <f t="shared" si="780"/>
        <v>1.2328513888888883</v>
      </c>
      <c r="M2905">
        <f t="shared" si="781"/>
        <v>1.231849754817115</v>
      </c>
      <c r="N2905" t="str">
        <f t="shared" si="790"/>
        <v>-</v>
      </c>
      <c r="O2905" t="str">
        <f t="shared" si="795"/>
        <v>Buy</v>
      </c>
      <c r="P2905" t="str">
        <f t="shared" si="782"/>
        <v>-</v>
      </c>
      <c r="Q2905" t="str">
        <f t="shared" si="796"/>
        <v>-</v>
      </c>
      <c r="R2905">
        <f t="shared" si="791"/>
        <v>1.2330000000000001</v>
      </c>
      <c r="S2905">
        <f t="shared" si="792"/>
        <v>1.23264</v>
      </c>
      <c r="T2905" t="str">
        <f t="shared" si="787"/>
        <v>-</v>
      </c>
      <c r="U2905" t="str">
        <f t="shared" si="788"/>
        <v>-</v>
      </c>
      <c r="V2905" t="str">
        <f t="shared" si="784"/>
        <v>-</v>
      </c>
      <c r="W2905">
        <f t="shared" si="785"/>
        <v>4073.5520559217225</v>
      </c>
      <c r="X2905">
        <f t="shared" si="786"/>
        <v>5021.2232062113517</v>
      </c>
      <c r="Y2905">
        <f t="shared" si="783"/>
        <v>21.22320621135168</v>
      </c>
    </row>
    <row r="2906" spans="1:25" x14ac:dyDescent="0.25">
      <c r="A2906" t="s">
        <v>2911</v>
      </c>
      <c r="B2906" s="2">
        <v>43205</v>
      </c>
      <c r="C2906" s="3">
        <v>0</v>
      </c>
      <c r="D2906">
        <v>1.23278</v>
      </c>
      <c r="E2906">
        <v>1.23366</v>
      </c>
      <c r="F2906">
        <v>1.23231</v>
      </c>
      <c r="G2906">
        <v>1.23316</v>
      </c>
      <c r="H2906">
        <v>6593</v>
      </c>
      <c r="I2906">
        <f t="shared" si="789"/>
        <v>-35.741864313293156</v>
      </c>
      <c r="J2906">
        <f t="shared" si="793"/>
        <v>1.233171025641026</v>
      </c>
      <c r="K2906">
        <f t="shared" si="794"/>
        <v>1.2264525978243463</v>
      </c>
      <c r="L2906">
        <f t="shared" si="780"/>
        <v>1.2328902777777775</v>
      </c>
      <c r="M2906">
        <f t="shared" si="781"/>
        <v>1.2319205788810548</v>
      </c>
      <c r="N2906" t="str">
        <f t="shared" si="790"/>
        <v>-</v>
      </c>
      <c r="O2906" t="str">
        <f t="shared" si="795"/>
        <v>Buy</v>
      </c>
      <c r="P2906" t="str">
        <f t="shared" si="782"/>
        <v>-</v>
      </c>
      <c r="Q2906" t="str">
        <f t="shared" si="796"/>
        <v>-</v>
      </c>
      <c r="R2906">
        <f t="shared" si="791"/>
        <v>1.2333400000000001</v>
      </c>
      <c r="S2906">
        <f t="shared" si="792"/>
        <v>1.23298</v>
      </c>
      <c r="T2906" t="str">
        <f t="shared" si="787"/>
        <v>-</v>
      </c>
      <c r="U2906" t="str">
        <f t="shared" si="788"/>
        <v>-</v>
      </c>
      <c r="V2906" t="str">
        <f t="shared" si="784"/>
        <v>-</v>
      </c>
      <c r="W2906">
        <f t="shared" si="785"/>
        <v>4073.5520559217225</v>
      </c>
      <c r="X2906">
        <f t="shared" si="786"/>
        <v>5022.6082139103655</v>
      </c>
      <c r="Y2906">
        <f t="shared" si="783"/>
        <v>22.608213910365521</v>
      </c>
    </row>
    <row r="2907" spans="1:25" x14ac:dyDescent="0.25">
      <c r="A2907" t="s">
        <v>2912</v>
      </c>
      <c r="B2907" s="2">
        <v>43206</v>
      </c>
      <c r="C2907" s="3">
        <v>0</v>
      </c>
      <c r="D2907">
        <v>1.23316</v>
      </c>
      <c r="E2907">
        <v>1.2394499999999999</v>
      </c>
      <c r="F2907">
        <v>1.2324200000000001</v>
      </c>
      <c r="G2907">
        <v>1.23837</v>
      </c>
      <c r="H2907">
        <v>216157</v>
      </c>
      <c r="I2907">
        <f t="shared" si="789"/>
        <v>-7.004964147821874</v>
      </c>
      <c r="J2907">
        <f t="shared" si="793"/>
        <v>1.2333212820512822</v>
      </c>
      <c r="K2907">
        <f t="shared" si="794"/>
        <v>1.22675430420854</v>
      </c>
      <c r="L2907">
        <f t="shared" si="780"/>
        <v>1.2330213888888888</v>
      </c>
      <c r="M2907">
        <f t="shared" si="781"/>
        <v>1.2322691962388355</v>
      </c>
      <c r="N2907" t="str">
        <f t="shared" si="790"/>
        <v>-</v>
      </c>
      <c r="O2907" t="str">
        <f t="shared" si="795"/>
        <v>Buy</v>
      </c>
      <c r="P2907" t="str">
        <f t="shared" si="782"/>
        <v>-</v>
      </c>
      <c r="Q2907" t="str">
        <f t="shared" si="796"/>
        <v>-</v>
      </c>
      <c r="R2907">
        <f t="shared" si="791"/>
        <v>1.23858</v>
      </c>
      <c r="S2907">
        <f t="shared" si="792"/>
        <v>1.2381599999999999</v>
      </c>
      <c r="T2907" t="str">
        <f t="shared" si="787"/>
        <v>-</v>
      </c>
      <c r="U2907" t="str">
        <f t="shared" si="788"/>
        <v>-</v>
      </c>
      <c r="V2907" t="str">
        <f t="shared" si="784"/>
        <v>-</v>
      </c>
      <c r="W2907">
        <f t="shared" si="785"/>
        <v>4073.5520559217225</v>
      </c>
      <c r="X2907">
        <f t="shared" si="786"/>
        <v>5043.7092135600396</v>
      </c>
      <c r="Y2907">
        <f t="shared" si="783"/>
        <v>43.709213560039643</v>
      </c>
    </row>
    <row r="2908" spans="1:25" x14ac:dyDescent="0.25">
      <c r="A2908" t="s">
        <v>2913</v>
      </c>
      <c r="B2908" s="2">
        <v>43207</v>
      </c>
      <c r="C2908" s="3">
        <v>0</v>
      </c>
      <c r="D2908">
        <v>1.23837</v>
      </c>
      <c r="E2908">
        <v>1.24136</v>
      </c>
      <c r="F2908">
        <v>1.2336199999999999</v>
      </c>
      <c r="G2908">
        <v>1.2372399999999999</v>
      </c>
      <c r="H2908">
        <v>220498</v>
      </c>
      <c r="I2908">
        <f t="shared" si="789"/>
        <v>-20.755667506297932</v>
      </c>
      <c r="J2908">
        <f t="shared" si="793"/>
        <v>1.2334516666666668</v>
      </c>
      <c r="K2908">
        <f t="shared" si="794"/>
        <v>1.2270197648614884</v>
      </c>
      <c r="L2908">
        <f t="shared" si="780"/>
        <v>1.2329016666666663</v>
      </c>
      <c r="M2908">
        <f t="shared" si="781"/>
        <v>1.2325378883340337</v>
      </c>
      <c r="N2908" t="str">
        <f t="shared" si="790"/>
        <v>Sell</v>
      </c>
      <c r="O2908" t="str">
        <f t="shared" si="795"/>
        <v>Buy</v>
      </c>
      <c r="P2908" t="str">
        <f t="shared" si="782"/>
        <v>-</v>
      </c>
      <c r="Q2908" t="str">
        <f t="shared" si="796"/>
        <v>-</v>
      </c>
      <c r="R2908">
        <f t="shared" si="791"/>
        <v>1.2374499999999999</v>
      </c>
      <c r="S2908">
        <f t="shared" si="792"/>
        <v>1.2370300000000001</v>
      </c>
      <c r="T2908" t="str">
        <f t="shared" si="787"/>
        <v>-</v>
      </c>
      <c r="U2908" t="str">
        <f t="shared" si="788"/>
        <v>-</v>
      </c>
      <c r="V2908" t="str">
        <f t="shared" si="784"/>
        <v>-</v>
      </c>
      <c r="W2908">
        <f t="shared" si="785"/>
        <v>4073.5520559217225</v>
      </c>
      <c r="X2908">
        <f t="shared" si="786"/>
        <v>5039.1060997368486</v>
      </c>
      <c r="Y2908">
        <f t="shared" si="783"/>
        <v>39.106099736848591</v>
      </c>
    </row>
    <row r="2909" spans="1:25" x14ac:dyDescent="0.25">
      <c r="A2909" t="s">
        <v>2914</v>
      </c>
      <c r="B2909" s="2">
        <v>43208</v>
      </c>
      <c r="C2909" s="3">
        <v>0</v>
      </c>
      <c r="D2909">
        <v>1.2372399999999999</v>
      </c>
      <c r="E2909">
        <v>1.2397100000000001</v>
      </c>
      <c r="F2909">
        <v>1.2341800000000001</v>
      </c>
      <c r="G2909">
        <v>1.2378499999999999</v>
      </c>
      <c r="H2909">
        <v>234965</v>
      </c>
      <c r="I2909">
        <f t="shared" si="789"/>
        <v>-17.682619647355857</v>
      </c>
      <c r="J2909">
        <f t="shared" si="793"/>
        <v>1.2337058974358976</v>
      </c>
      <c r="K2909">
        <f t="shared" si="794"/>
        <v>1.2272939480295519</v>
      </c>
      <c r="L2909">
        <f t="shared" si="780"/>
        <v>1.2328080555555554</v>
      </c>
      <c r="M2909">
        <f t="shared" si="781"/>
        <v>1.2328250295051668</v>
      </c>
      <c r="N2909" t="str">
        <f t="shared" si="790"/>
        <v>-</v>
      </c>
      <c r="O2909" t="str">
        <f t="shared" si="795"/>
        <v>Buy</v>
      </c>
      <c r="P2909" t="str">
        <f t="shared" si="782"/>
        <v>-</v>
      </c>
      <c r="Q2909" t="str">
        <f t="shared" si="796"/>
        <v>-</v>
      </c>
      <c r="R2909">
        <f t="shared" si="791"/>
        <v>1.23807</v>
      </c>
      <c r="S2909">
        <f t="shared" si="792"/>
        <v>1.23763</v>
      </c>
      <c r="T2909" t="str">
        <f t="shared" si="787"/>
        <v>-</v>
      </c>
      <c r="U2909" t="str">
        <f t="shared" si="788"/>
        <v>-</v>
      </c>
      <c r="V2909" t="str">
        <f t="shared" si="784"/>
        <v>-</v>
      </c>
      <c r="W2909">
        <f t="shared" si="785"/>
        <v>4073.5520559217225</v>
      </c>
      <c r="X2909">
        <f t="shared" si="786"/>
        <v>5041.5502309704016</v>
      </c>
      <c r="Y2909">
        <f t="shared" si="783"/>
        <v>41.550230970401572</v>
      </c>
    </row>
    <row r="2910" spans="1:25" x14ac:dyDescent="0.25">
      <c r="A2910" t="s">
        <v>2915</v>
      </c>
      <c r="B2910" s="2">
        <v>43209</v>
      </c>
      <c r="C2910" s="3">
        <v>0</v>
      </c>
      <c r="D2910">
        <v>1.23786</v>
      </c>
      <c r="E2910">
        <v>1.2400100000000001</v>
      </c>
      <c r="F2910">
        <v>1.2329000000000001</v>
      </c>
      <c r="G2910">
        <v>1.2343</v>
      </c>
      <c r="H2910">
        <v>238943</v>
      </c>
      <c r="I2910">
        <f t="shared" si="789"/>
        <v>-35.566750629723394</v>
      </c>
      <c r="J2910">
        <f t="shared" si="793"/>
        <v>1.2338456410256413</v>
      </c>
      <c r="K2910">
        <f t="shared" si="794"/>
        <v>1.2274713164338671</v>
      </c>
      <c r="L2910">
        <f t="shared" si="780"/>
        <v>1.2329088888888888</v>
      </c>
      <c r="M2910">
        <f t="shared" si="781"/>
        <v>1.2329047576400227</v>
      </c>
      <c r="N2910" t="str">
        <f t="shared" si="790"/>
        <v>-</v>
      </c>
      <c r="O2910" t="str">
        <f t="shared" si="795"/>
        <v>Buy</v>
      </c>
      <c r="P2910" t="str">
        <f t="shared" si="782"/>
        <v>-</v>
      </c>
      <c r="Q2910" t="str">
        <f t="shared" si="796"/>
        <v>-</v>
      </c>
      <c r="R2910">
        <f t="shared" si="791"/>
        <v>1.23448</v>
      </c>
      <c r="S2910">
        <f t="shared" si="792"/>
        <v>1.2341200000000001</v>
      </c>
      <c r="T2910" t="str">
        <f t="shared" si="787"/>
        <v>-</v>
      </c>
      <c r="U2910" t="str">
        <f t="shared" si="788"/>
        <v>-</v>
      </c>
      <c r="V2910" t="str">
        <f t="shared" si="784"/>
        <v>-</v>
      </c>
      <c r="W2910">
        <f t="shared" si="785"/>
        <v>4073.5520559217225</v>
      </c>
      <c r="X2910">
        <f t="shared" si="786"/>
        <v>5027.2520632541164</v>
      </c>
      <c r="Y2910">
        <f t="shared" si="783"/>
        <v>27.252063254116365</v>
      </c>
    </row>
    <row r="2911" spans="1:25" x14ac:dyDescent="0.25">
      <c r="A2911" t="s">
        <v>2916</v>
      </c>
      <c r="B2911" s="2">
        <v>43210</v>
      </c>
      <c r="C2911" s="3">
        <v>0</v>
      </c>
      <c r="D2911">
        <v>1.2343</v>
      </c>
      <c r="E2911">
        <v>1.23529</v>
      </c>
      <c r="F2911">
        <v>1.22499</v>
      </c>
      <c r="G2911">
        <v>1.2284600000000001</v>
      </c>
      <c r="H2911">
        <v>206493</v>
      </c>
      <c r="I2911">
        <f t="shared" si="789"/>
        <v>-64.987405541561515</v>
      </c>
      <c r="J2911">
        <f t="shared" si="793"/>
        <v>1.2339355128205132</v>
      </c>
      <c r="K2911">
        <f t="shared" si="794"/>
        <v>1.2274963463975668</v>
      </c>
      <c r="L2911">
        <f t="shared" si="780"/>
        <v>1.2328547222222221</v>
      </c>
      <c r="M2911">
        <f t="shared" si="781"/>
        <v>1.2326645004702919</v>
      </c>
      <c r="N2911" t="str">
        <f t="shared" si="790"/>
        <v>-</v>
      </c>
      <c r="O2911" t="str">
        <f t="shared" si="795"/>
        <v>Buy</v>
      </c>
      <c r="P2911" t="str">
        <f t="shared" si="782"/>
        <v>-</v>
      </c>
      <c r="Q2911" t="str">
        <f t="shared" si="796"/>
        <v>-</v>
      </c>
      <c r="R2911">
        <f t="shared" si="791"/>
        <v>1.2286300000000001</v>
      </c>
      <c r="S2911">
        <f t="shared" si="792"/>
        <v>1.2282900000000001</v>
      </c>
      <c r="T2911" t="str">
        <f t="shared" si="787"/>
        <v>-</v>
      </c>
      <c r="U2911" t="str">
        <f t="shared" si="788"/>
        <v>-</v>
      </c>
      <c r="V2911" t="str">
        <f t="shared" si="784"/>
        <v>-</v>
      </c>
      <c r="W2911">
        <f t="shared" si="785"/>
        <v>4073.5520559217225</v>
      </c>
      <c r="X2911">
        <f t="shared" si="786"/>
        <v>5003.503254768093</v>
      </c>
      <c r="Y2911">
        <f t="shared" si="783"/>
        <v>3.5032547680930293</v>
      </c>
    </row>
    <row r="2912" spans="1:25" x14ac:dyDescent="0.25">
      <c r="A2912" t="s">
        <v>2917</v>
      </c>
      <c r="B2912" s="2">
        <v>43212</v>
      </c>
      <c r="C2912" s="3">
        <v>0</v>
      </c>
      <c r="D2912">
        <v>1.22699</v>
      </c>
      <c r="E2912">
        <v>1.2287999999999999</v>
      </c>
      <c r="F2912">
        <v>1.22699</v>
      </c>
      <c r="G2912">
        <v>1.2273700000000001</v>
      </c>
      <c r="H2912">
        <v>10760</v>
      </c>
      <c r="I2912">
        <f t="shared" si="789"/>
        <v>-70.478589420654913</v>
      </c>
      <c r="J2912">
        <f t="shared" si="793"/>
        <v>1.2339582051282054</v>
      </c>
      <c r="K2912">
        <f t="shared" si="794"/>
        <v>1.2274931477545903</v>
      </c>
      <c r="L2912">
        <f t="shared" si="780"/>
        <v>1.2327583333333332</v>
      </c>
      <c r="M2912">
        <f t="shared" si="781"/>
        <v>1.2323783112556814</v>
      </c>
      <c r="N2912" t="str">
        <f t="shared" si="790"/>
        <v>-</v>
      </c>
      <c r="O2912" t="str">
        <f t="shared" si="795"/>
        <v>Sell</v>
      </c>
      <c r="P2912" t="str">
        <f t="shared" si="782"/>
        <v>-</v>
      </c>
      <c r="Q2912" t="str">
        <f t="shared" si="796"/>
        <v>-</v>
      </c>
      <c r="R2912">
        <f t="shared" si="791"/>
        <v>1.2275400000000001</v>
      </c>
      <c r="S2912">
        <f t="shared" si="792"/>
        <v>1.2272000000000001</v>
      </c>
      <c r="T2912" t="str">
        <f t="shared" si="787"/>
        <v>-</v>
      </c>
      <c r="U2912" t="str">
        <f t="shared" si="788"/>
        <v>-</v>
      </c>
      <c r="V2912" t="str">
        <f t="shared" si="784"/>
        <v>-</v>
      </c>
      <c r="W2912">
        <f t="shared" si="785"/>
        <v>4073.5520559217225</v>
      </c>
      <c r="X2912">
        <f t="shared" si="786"/>
        <v>4999.0630830271384</v>
      </c>
      <c r="Y2912">
        <f t="shared" si="783"/>
        <v>-0.9369169728615816</v>
      </c>
    </row>
    <row r="2913" spans="1:26" x14ac:dyDescent="0.25">
      <c r="A2913" t="s">
        <v>2918</v>
      </c>
      <c r="B2913" s="2">
        <v>43213</v>
      </c>
      <c r="C2913" s="3">
        <v>0</v>
      </c>
      <c r="D2913">
        <v>1.2273799999999999</v>
      </c>
      <c r="E2913">
        <v>1.2289399999999999</v>
      </c>
      <c r="F2913">
        <v>1.21977</v>
      </c>
      <c r="G2913">
        <v>1.22092</v>
      </c>
      <c r="H2913">
        <v>245555</v>
      </c>
      <c r="I2913">
        <f t="shared" si="789"/>
        <v>-94.673459935155236</v>
      </c>
      <c r="J2913">
        <f t="shared" si="793"/>
        <v>1.2338979487179493</v>
      </c>
      <c r="K2913">
        <f t="shared" si="794"/>
        <v>1.2273267389506766</v>
      </c>
      <c r="L2913">
        <f t="shared" si="780"/>
        <v>1.2323994444444444</v>
      </c>
      <c r="M2913">
        <f t="shared" si="781"/>
        <v>1.2317589430796987</v>
      </c>
      <c r="N2913" t="str">
        <f t="shared" si="790"/>
        <v>-</v>
      </c>
      <c r="O2913" t="str">
        <f t="shared" si="795"/>
        <v>Sell</v>
      </c>
      <c r="P2913" t="str">
        <f t="shared" si="782"/>
        <v>-</v>
      </c>
      <c r="Q2913" t="str">
        <f t="shared" si="796"/>
        <v>-</v>
      </c>
      <c r="R2913">
        <f t="shared" si="791"/>
        <v>1.2211700000000001</v>
      </c>
      <c r="S2913">
        <f t="shared" si="792"/>
        <v>1.2206699999999999</v>
      </c>
      <c r="T2913" t="str">
        <f t="shared" si="787"/>
        <v>-</v>
      </c>
      <c r="U2913" t="str">
        <f t="shared" si="788"/>
        <v>-</v>
      </c>
      <c r="V2913" t="str">
        <f t="shared" si="784"/>
        <v>-</v>
      </c>
      <c r="W2913">
        <f t="shared" si="785"/>
        <v>4073.5520559217225</v>
      </c>
      <c r="X2913">
        <f t="shared" si="786"/>
        <v>4972.4627881019687</v>
      </c>
      <c r="Y2913">
        <f t="shared" si="783"/>
        <v>-27.537211898031273</v>
      </c>
    </row>
    <row r="2914" spans="1:26" x14ac:dyDescent="0.25">
      <c r="A2914" t="s">
        <v>2919</v>
      </c>
      <c r="B2914" s="2">
        <v>43214</v>
      </c>
      <c r="C2914" s="3">
        <v>0</v>
      </c>
      <c r="D2914">
        <v>1.2209399999999999</v>
      </c>
      <c r="E2914">
        <v>1.22448</v>
      </c>
      <c r="F2914">
        <v>1.21817</v>
      </c>
      <c r="G2914">
        <v>1.2237199999999999</v>
      </c>
      <c r="H2914">
        <v>226317</v>
      </c>
      <c r="I2914">
        <f t="shared" si="789"/>
        <v>-76.067270375161996</v>
      </c>
      <c r="J2914">
        <f t="shared" si="793"/>
        <v>1.2338064102564108</v>
      </c>
      <c r="K2914">
        <f t="shared" si="794"/>
        <v>1.2272354291038239</v>
      </c>
      <c r="L2914">
        <f t="shared" si="780"/>
        <v>1.2319672222222224</v>
      </c>
      <c r="M2914">
        <f t="shared" si="781"/>
        <v>1.2313244056159312</v>
      </c>
      <c r="N2914" t="str">
        <f t="shared" si="790"/>
        <v>Buy</v>
      </c>
      <c r="O2914" t="str">
        <f t="shared" si="795"/>
        <v>Sell</v>
      </c>
      <c r="P2914" t="str">
        <f t="shared" si="782"/>
        <v>-</v>
      </c>
      <c r="Q2914" t="str">
        <f t="shared" si="796"/>
        <v>-</v>
      </c>
      <c r="R2914">
        <f t="shared" si="791"/>
        <v>1.2239899999999999</v>
      </c>
      <c r="S2914">
        <f t="shared" si="792"/>
        <v>1.2234499999999999</v>
      </c>
      <c r="T2914" t="str">
        <f t="shared" si="787"/>
        <v>-</v>
      </c>
      <c r="U2914" t="str">
        <f t="shared" si="788"/>
        <v>-</v>
      </c>
      <c r="V2914" t="str">
        <f t="shared" si="784"/>
        <v>-</v>
      </c>
      <c r="W2914">
        <f t="shared" si="785"/>
        <v>4073.5520559217225</v>
      </c>
      <c r="X2914">
        <f t="shared" si="786"/>
        <v>4983.7872628174309</v>
      </c>
      <c r="Y2914">
        <f t="shared" si="783"/>
        <v>-16.212737182569072</v>
      </c>
    </row>
    <row r="2915" spans="1:26" x14ac:dyDescent="0.25">
      <c r="A2915" t="s">
        <v>2920</v>
      </c>
      <c r="B2915" s="2">
        <v>43215</v>
      </c>
      <c r="C2915" s="3">
        <v>0</v>
      </c>
      <c r="D2915">
        <v>1.2237199999999999</v>
      </c>
      <c r="E2915">
        <v>1.2237199999999999</v>
      </c>
      <c r="F2915">
        <v>1.2159899999999999</v>
      </c>
      <c r="G2915">
        <v>1.21706</v>
      </c>
      <c r="H2915">
        <v>231148</v>
      </c>
      <c r="I2915">
        <f t="shared" si="789"/>
        <v>-95.782420181316041</v>
      </c>
      <c r="J2915">
        <f t="shared" si="793"/>
        <v>1.23352217948718</v>
      </c>
      <c r="K2915">
        <f t="shared" si="794"/>
        <v>1.2269778233037272</v>
      </c>
      <c r="L2915">
        <f t="shared" si="780"/>
        <v>1.2314002777777777</v>
      </c>
      <c r="M2915">
        <f t="shared" si="781"/>
        <v>1.2305533566637188</v>
      </c>
      <c r="N2915" t="str">
        <f t="shared" si="790"/>
        <v>-</v>
      </c>
      <c r="O2915" t="str">
        <f t="shared" si="795"/>
        <v>Sell</v>
      </c>
      <c r="P2915" t="str">
        <f t="shared" si="782"/>
        <v>-</v>
      </c>
      <c r="Q2915" t="str">
        <f t="shared" si="796"/>
        <v>-</v>
      </c>
      <c r="R2915">
        <f t="shared" si="791"/>
        <v>1.21739</v>
      </c>
      <c r="S2915">
        <f t="shared" si="792"/>
        <v>1.2167300000000001</v>
      </c>
      <c r="T2915" t="str">
        <f t="shared" si="787"/>
        <v>-</v>
      </c>
      <c r="U2915" t="str">
        <f t="shared" si="788"/>
        <v>-</v>
      </c>
      <c r="V2915" t="str">
        <f t="shared" si="784"/>
        <v>-</v>
      </c>
      <c r="W2915">
        <f t="shared" si="785"/>
        <v>4073.5520559217225</v>
      </c>
      <c r="X2915">
        <f t="shared" si="786"/>
        <v>4956.4129930016379</v>
      </c>
      <c r="Y2915">
        <f t="shared" si="783"/>
        <v>-43.587006998362085</v>
      </c>
    </row>
    <row r="2916" spans="1:26" x14ac:dyDescent="0.25">
      <c r="A2916" t="s">
        <v>2921</v>
      </c>
      <c r="B2916" s="2">
        <v>43216</v>
      </c>
      <c r="C2916" s="3">
        <v>0</v>
      </c>
      <c r="D2916">
        <v>1.2170700000000001</v>
      </c>
      <c r="E2916">
        <v>1.22099</v>
      </c>
      <c r="F2916">
        <v>1.2096199999999999</v>
      </c>
      <c r="G2916">
        <v>1.2108099999999999</v>
      </c>
      <c r="H2916">
        <v>255872</v>
      </c>
      <c r="I2916">
        <f t="shared" si="789"/>
        <v>-96.250787649653375</v>
      </c>
      <c r="J2916">
        <f t="shared" si="793"/>
        <v>1.2331589743589746</v>
      </c>
      <c r="K2916">
        <f t="shared" si="794"/>
        <v>1.2265685113213542</v>
      </c>
      <c r="L2916">
        <f t="shared" si="780"/>
        <v>1.23085</v>
      </c>
      <c r="M2916">
        <f t="shared" si="781"/>
        <v>1.2294861481954098</v>
      </c>
      <c r="N2916" t="str">
        <f t="shared" si="790"/>
        <v>-</v>
      </c>
      <c r="O2916" t="str">
        <f t="shared" si="795"/>
        <v>Sell</v>
      </c>
      <c r="P2916" t="str">
        <f t="shared" si="782"/>
        <v>-</v>
      </c>
      <c r="Q2916" t="str">
        <f t="shared" si="796"/>
        <v>-</v>
      </c>
      <c r="R2916">
        <f t="shared" si="791"/>
        <v>1.21123</v>
      </c>
      <c r="S2916">
        <f t="shared" si="792"/>
        <v>1.2103900000000001</v>
      </c>
      <c r="T2916" t="str">
        <f t="shared" si="787"/>
        <v>-</v>
      </c>
      <c r="U2916" t="str">
        <f t="shared" si="788"/>
        <v>-</v>
      </c>
      <c r="V2916" t="str">
        <f t="shared" si="784"/>
        <v>-</v>
      </c>
      <c r="W2916">
        <f t="shared" si="785"/>
        <v>4073.5520559217225</v>
      </c>
      <c r="X2916">
        <f t="shared" si="786"/>
        <v>4930.5866729670943</v>
      </c>
      <c r="Y2916">
        <f t="shared" si="783"/>
        <v>-69.413327032905727</v>
      </c>
    </row>
    <row r="2917" spans="1:26" x14ac:dyDescent="0.25">
      <c r="A2917" t="s">
        <v>2922</v>
      </c>
      <c r="B2917" s="2">
        <v>43217</v>
      </c>
      <c r="C2917" s="3">
        <v>0</v>
      </c>
      <c r="D2917">
        <v>1.2108099999999999</v>
      </c>
      <c r="E2917">
        <v>1.2132700000000001</v>
      </c>
      <c r="F2917">
        <v>1.20556</v>
      </c>
      <c r="G2917">
        <v>1.2129099999999999</v>
      </c>
      <c r="H2917">
        <v>210334</v>
      </c>
      <c r="I2917">
        <f t="shared" si="789"/>
        <v>-79.469273743016871</v>
      </c>
      <c r="J2917">
        <f t="shared" si="793"/>
        <v>1.2327753846153846</v>
      </c>
      <c r="K2917">
        <f t="shared" si="794"/>
        <v>1.2262227262246113</v>
      </c>
      <c r="L2917">
        <f t="shared" si="780"/>
        <v>1.2304061111111113</v>
      </c>
      <c r="M2917">
        <f t="shared" si="781"/>
        <v>1.2285901401848469</v>
      </c>
      <c r="N2917" t="str">
        <f t="shared" si="790"/>
        <v>Buy</v>
      </c>
      <c r="O2917" t="str">
        <f t="shared" si="795"/>
        <v>Sell</v>
      </c>
      <c r="P2917" t="str">
        <f t="shared" si="782"/>
        <v>-</v>
      </c>
      <c r="Q2917" t="str">
        <f t="shared" si="796"/>
        <v>-</v>
      </c>
      <c r="R2917">
        <f t="shared" si="791"/>
        <v>1.2133799999999999</v>
      </c>
      <c r="S2917">
        <f t="shared" si="792"/>
        <v>1.21244</v>
      </c>
      <c r="T2917" t="str">
        <f t="shared" si="787"/>
        <v>-</v>
      </c>
      <c r="U2917" t="str">
        <f t="shared" si="788"/>
        <v>-</v>
      </c>
      <c r="V2917" t="str">
        <f t="shared" si="784"/>
        <v>-</v>
      </c>
      <c r="W2917">
        <f t="shared" si="785"/>
        <v>4073.5520559217225</v>
      </c>
      <c r="X2917">
        <f t="shared" si="786"/>
        <v>4938.9374546817335</v>
      </c>
      <c r="Y2917">
        <f t="shared" si="783"/>
        <v>-61.06254531826653</v>
      </c>
    </row>
    <row r="2918" spans="1:26" x14ac:dyDescent="0.25">
      <c r="A2918" t="s">
        <v>2923</v>
      </c>
      <c r="B2918" s="2">
        <v>43219</v>
      </c>
      <c r="C2918" s="3">
        <v>0</v>
      </c>
      <c r="D2918">
        <v>1.21224</v>
      </c>
      <c r="E2918">
        <v>1.2129000000000001</v>
      </c>
      <c r="F2918">
        <v>1.2118800000000001</v>
      </c>
      <c r="G2918">
        <v>1.2122599999999999</v>
      </c>
      <c r="H2918">
        <v>8405</v>
      </c>
      <c r="I2918">
        <f t="shared" si="789"/>
        <v>-81.284916201117554</v>
      </c>
      <c r="J2918">
        <f t="shared" si="793"/>
        <v>1.2323797435897437</v>
      </c>
      <c r="K2918">
        <f t="shared" si="794"/>
        <v>1.2258692394847477</v>
      </c>
      <c r="L2918">
        <f t="shared" ref="L2918:L2981" si="797">AVERAGE(G2883:G2918)</f>
        <v>1.2299669444444445</v>
      </c>
      <c r="M2918">
        <f t="shared" si="781"/>
        <v>1.2277074299045849</v>
      </c>
      <c r="N2918" t="str">
        <f t="shared" si="790"/>
        <v>-</v>
      </c>
      <c r="O2918" t="str">
        <f t="shared" si="795"/>
        <v>Sell</v>
      </c>
      <c r="P2918" t="str">
        <f t="shared" si="782"/>
        <v>-</v>
      </c>
      <c r="Q2918" t="str">
        <f t="shared" si="796"/>
        <v>-</v>
      </c>
      <c r="R2918">
        <f t="shared" si="791"/>
        <v>1.2127600000000001</v>
      </c>
      <c r="S2918">
        <f t="shared" si="792"/>
        <v>1.2117599999999999</v>
      </c>
      <c r="T2918" t="str">
        <f t="shared" si="787"/>
        <v>-</v>
      </c>
      <c r="U2918" t="str">
        <f t="shared" si="788"/>
        <v>-</v>
      </c>
      <c r="V2918" t="str">
        <f t="shared" si="784"/>
        <v>-</v>
      </c>
      <c r="W2918">
        <f t="shared" si="785"/>
        <v>4073.5520559217225</v>
      </c>
      <c r="X2918">
        <f t="shared" si="786"/>
        <v>4936.1674392837067</v>
      </c>
      <c r="Y2918">
        <f t="shared" si="783"/>
        <v>-63.832560716293301</v>
      </c>
    </row>
    <row r="2919" spans="1:26" x14ac:dyDescent="0.25">
      <c r="A2919" t="s">
        <v>2924</v>
      </c>
      <c r="B2919" s="2">
        <v>43220</v>
      </c>
      <c r="C2919" s="3">
        <v>0</v>
      </c>
      <c r="D2919">
        <v>1.2122599999999999</v>
      </c>
      <c r="E2919">
        <v>1.2138599999999999</v>
      </c>
      <c r="F2919">
        <v>1.2064299999999999</v>
      </c>
      <c r="G2919">
        <v>1.2081500000000001</v>
      </c>
      <c r="H2919">
        <v>230939</v>
      </c>
      <c r="I2919">
        <f t="shared" si="789"/>
        <v>-92.765363128491373</v>
      </c>
      <c r="J2919">
        <f t="shared" si="793"/>
        <v>1.2319958974358975</v>
      </c>
      <c r="K2919">
        <f t="shared" si="794"/>
        <v>1.2254206511433616</v>
      </c>
      <c r="L2919">
        <f t="shared" si="797"/>
        <v>1.229258611111111</v>
      </c>
      <c r="M2919">
        <f t="shared" ref="M2919:M2982" si="798">$M2918*(1-(2/(36+1)))+$G2919*(2/(36+1))</f>
        <v>1.2266502715313641</v>
      </c>
      <c r="N2919" t="str">
        <f t="shared" si="790"/>
        <v>-</v>
      </c>
      <c r="O2919" t="str">
        <f t="shared" si="795"/>
        <v>Sell</v>
      </c>
      <c r="P2919" t="str">
        <f t="shared" si="782"/>
        <v>-</v>
      </c>
      <c r="Q2919" t="str">
        <f t="shared" si="796"/>
        <v>-</v>
      </c>
      <c r="R2919">
        <f t="shared" si="791"/>
        <v>1.2086600000000001</v>
      </c>
      <c r="S2919">
        <f t="shared" si="792"/>
        <v>1.20764</v>
      </c>
      <c r="T2919" t="str">
        <f t="shared" si="787"/>
        <v>-</v>
      </c>
      <c r="U2919" t="str">
        <f t="shared" si="788"/>
        <v>-</v>
      </c>
      <c r="V2919" t="str">
        <f t="shared" si="784"/>
        <v>-</v>
      </c>
      <c r="W2919">
        <f t="shared" si="785"/>
        <v>4073.5520559217225</v>
      </c>
      <c r="X2919">
        <f t="shared" si="786"/>
        <v>4919.3844048133087</v>
      </c>
      <c r="Y2919">
        <f t="shared" si="783"/>
        <v>-80.61559518669128</v>
      </c>
    </row>
    <row r="2920" spans="1:26" x14ac:dyDescent="0.25">
      <c r="A2920" t="s">
        <v>2925</v>
      </c>
      <c r="B2920" s="2">
        <v>43221</v>
      </c>
      <c r="C2920" s="3">
        <v>0</v>
      </c>
      <c r="D2920">
        <v>1.2081500000000001</v>
      </c>
      <c r="E2920">
        <v>1.20828</v>
      </c>
      <c r="F2920">
        <v>1.19814</v>
      </c>
      <c r="G2920">
        <v>1.1991000000000001</v>
      </c>
      <c r="H2920">
        <v>208648</v>
      </c>
      <c r="I2920">
        <f t="shared" si="789"/>
        <v>-97.778806108283035</v>
      </c>
      <c r="J2920">
        <f t="shared" si="793"/>
        <v>1.2314607692307695</v>
      </c>
      <c r="K2920">
        <f t="shared" si="794"/>
        <v>1.2247543055447954</v>
      </c>
      <c r="L2920">
        <f t="shared" si="797"/>
        <v>1.2285441666666668</v>
      </c>
      <c r="M2920">
        <f t="shared" si="798"/>
        <v>1.2251610676648039</v>
      </c>
      <c r="N2920" t="str">
        <f t="shared" si="790"/>
        <v>-</v>
      </c>
      <c r="O2920" t="str">
        <f t="shared" si="795"/>
        <v>Sell</v>
      </c>
      <c r="P2920" t="str">
        <f t="shared" si="782"/>
        <v>-</v>
      </c>
      <c r="Q2920" t="str">
        <f t="shared" si="796"/>
        <v>-</v>
      </c>
      <c r="R2920">
        <f t="shared" si="791"/>
        <v>1.1996500000000001</v>
      </c>
      <c r="S2920">
        <f t="shared" si="792"/>
        <v>1.19855</v>
      </c>
      <c r="T2920" t="str">
        <f t="shared" si="787"/>
        <v>-</v>
      </c>
      <c r="U2920" t="str">
        <f t="shared" si="788"/>
        <v>-</v>
      </c>
      <c r="V2920" t="str">
        <f t="shared" si="784"/>
        <v>-</v>
      </c>
      <c r="W2920">
        <f t="shared" si="785"/>
        <v>4073.5520559217225</v>
      </c>
      <c r="X2920">
        <f t="shared" si="786"/>
        <v>4882.3558166249804</v>
      </c>
      <c r="Y2920">
        <f t="shared" si="783"/>
        <v>-117.64418337501957</v>
      </c>
    </row>
    <row r="2921" spans="1:26" x14ac:dyDescent="0.25">
      <c r="A2921" t="s">
        <v>2926</v>
      </c>
      <c r="B2921" s="2">
        <v>43222</v>
      </c>
      <c r="C2921" s="3">
        <v>0</v>
      </c>
      <c r="D2921">
        <v>1.19912</v>
      </c>
      <c r="E2921">
        <v>1.20316</v>
      </c>
      <c r="F2921">
        <v>1.1937800000000001</v>
      </c>
      <c r="G2921">
        <v>1.1950400000000001</v>
      </c>
      <c r="H2921">
        <v>272170</v>
      </c>
      <c r="I2921">
        <f t="shared" si="789"/>
        <v>-97.351828499369404</v>
      </c>
      <c r="J2921">
        <f t="shared" si="793"/>
        <v>1.2308628205128209</v>
      </c>
      <c r="K2921">
        <f t="shared" si="794"/>
        <v>1.2240020446449271</v>
      </c>
      <c r="L2921">
        <f t="shared" si="797"/>
        <v>1.2274444444444448</v>
      </c>
      <c r="M2921">
        <f t="shared" si="798"/>
        <v>1.2235329018450847</v>
      </c>
      <c r="N2921" t="str">
        <f t="shared" si="790"/>
        <v>-</v>
      </c>
      <c r="O2921" t="str">
        <f t="shared" si="795"/>
        <v>Sell</v>
      </c>
      <c r="P2921" t="str">
        <f t="shared" si="782"/>
        <v>-</v>
      </c>
      <c r="Q2921" t="str">
        <f t="shared" si="796"/>
        <v>Sell</v>
      </c>
      <c r="R2921">
        <f t="shared" si="791"/>
        <v>1.1956100000000001</v>
      </c>
      <c r="S2921">
        <f t="shared" si="792"/>
        <v>1.1944699999999999</v>
      </c>
      <c r="T2921" t="str">
        <f t="shared" si="787"/>
        <v>-</v>
      </c>
      <c r="U2921" t="str">
        <f t="shared" si="788"/>
        <v>-</v>
      </c>
      <c r="V2921" t="str">
        <f t="shared" si="784"/>
        <v>-</v>
      </c>
      <c r="W2921">
        <f t="shared" si="785"/>
        <v>4073.5520559217225</v>
      </c>
      <c r="X2921">
        <f t="shared" si="786"/>
        <v>4865.7357242368198</v>
      </c>
      <c r="Y2921">
        <f t="shared" si="783"/>
        <v>-134.26427576318019</v>
      </c>
      <c r="Z2921">
        <v>-134.26427576318019</v>
      </c>
    </row>
    <row r="2922" spans="1:26" x14ac:dyDescent="0.25">
      <c r="A2922" t="s">
        <v>2927</v>
      </c>
      <c r="B2922" s="2">
        <v>43223</v>
      </c>
      <c r="C2922" s="3">
        <v>0</v>
      </c>
      <c r="D2922">
        <v>1.1950400000000001</v>
      </c>
      <c r="E2922">
        <v>1.2008700000000001</v>
      </c>
      <c r="F2922">
        <v>1.19479</v>
      </c>
      <c r="G2922">
        <v>1.19886</v>
      </c>
      <c r="H2922">
        <v>262378</v>
      </c>
      <c r="I2922">
        <f t="shared" si="789"/>
        <v>-89.011464417045261</v>
      </c>
      <c r="J2922">
        <f t="shared" si="793"/>
        <v>1.2301937179487181</v>
      </c>
      <c r="K2922">
        <f t="shared" si="794"/>
        <v>1.2233655371855618</v>
      </c>
      <c r="L2922">
        <f t="shared" si="797"/>
        <v>1.2265130555555561</v>
      </c>
      <c r="M2922">
        <f t="shared" si="798"/>
        <v>1.22219923147508</v>
      </c>
      <c r="N2922" t="str">
        <f t="shared" si="790"/>
        <v>Buy</v>
      </c>
      <c r="O2922" t="str">
        <f t="shared" si="795"/>
        <v>Sell</v>
      </c>
      <c r="P2922" t="str">
        <f t="shared" si="782"/>
        <v>-</v>
      </c>
      <c r="Q2922" t="str">
        <f t="shared" si="796"/>
        <v>-</v>
      </c>
      <c r="R2922">
        <f t="shared" si="791"/>
        <v>1.1994</v>
      </c>
      <c r="S2922">
        <f t="shared" si="792"/>
        <v>1.1983200000000001</v>
      </c>
      <c r="T2922" t="str">
        <f t="shared" si="787"/>
        <v>-</v>
      </c>
      <c r="U2922" t="str">
        <f t="shared" si="788"/>
        <v>-</v>
      </c>
      <c r="V2922" t="str">
        <f t="shared" ref="V2895:V2958" si="799">IF(P2922="Buy",$AE$88,IF(P2922="Sell",$AE$88/R2922,"-"))</f>
        <v>-</v>
      </c>
    </row>
    <row r="2923" spans="1:26" x14ac:dyDescent="0.25">
      <c r="A2923" t="s">
        <v>2928</v>
      </c>
      <c r="B2923" s="2">
        <v>43224</v>
      </c>
      <c r="C2923" s="3">
        <v>0</v>
      </c>
      <c r="D2923">
        <v>1.19886</v>
      </c>
      <c r="E2923">
        <v>1.1995400000000001</v>
      </c>
      <c r="F2923">
        <v>1.1910700000000001</v>
      </c>
      <c r="G2923">
        <v>1.1955</v>
      </c>
      <c r="H2923">
        <v>208345</v>
      </c>
      <c r="I2923">
        <f t="shared" si="789"/>
        <v>-90.948099713935562</v>
      </c>
      <c r="J2923">
        <f t="shared" si="793"/>
        <v>1.2295515384615388</v>
      </c>
      <c r="K2923">
        <f t="shared" si="794"/>
        <v>1.2226600805479526</v>
      </c>
      <c r="L2923">
        <f t="shared" si="797"/>
        <v>1.2254097222222229</v>
      </c>
      <c r="M2923">
        <f t="shared" si="798"/>
        <v>1.2207560297737243</v>
      </c>
      <c r="N2923" t="str">
        <f t="shared" si="790"/>
        <v>-</v>
      </c>
      <c r="O2923" t="str">
        <f t="shared" si="795"/>
        <v>Sell</v>
      </c>
      <c r="P2923" t="str">
        <f t="shared" si="782"/>
        <v>-</v>
      </c>
      <c r="Q2923" t="str">
        <f t="shared" si="796"/>
        <v>-</v>
      </c>
      <c r="R2923">
        <f t="shared" si="791"/>
        <v>1.1960299999999999</v>
      </c>
      <c r="S2923">
        <f t="shared" si="792"/>
        <v>1.1949700000000001</v>
      </c>
      <c r="T2923" t="str">
        <f t="shared" si="787"/>
        <v>-</v>
      </c>
      <c r="U2923" t="str">
        <f t="shared" si="788"/>
        <v>-</v>
      </c>
      <c r="V2923" t="str">
        <f t="shared" si="799"/>
        <v>-</v>
      </c>
    </row>
    <row r="2924" spans="1:26" x14ac:dyDescent="0.25">
      <c r="A2924" t="s">
        <v>2929</v>
      </c>
      <c r="B2924" s="2">
        <v>43226</v>
      </c>
      <c r="C2924" s="3">
        <v>0</v>
      </c>
      <c r="D2924">
        <v>1.19557</v>
      </c>
      <c r="E2924">
        <v>1.1963999999999999</v>
      </c>
      <c r="F2924">
        <v>1.1954499999999999</v>
      </c>
      <c r="G2924">
        <v>1.1954499999999999</v>
      </c>
      <c r="H2924">
        <v>6585</v>
      </c>
      <c r="I2924">
        <f t="shared" si="789"/>
        <v>-90.094979647218821</v>
      </c>
      <c r="J2924">
        <f t="shared" si="793"/>
        <v>1.228921153846154</v>
      </c>
      <c r="K2924">
        <f t="shared" si="794"/>
        <v>1.2219712177492701</v>
      </c>
      <c r="L2924">
        <f t="shared" si="797"/>
        <v>1.2242997222222227</v>
      </c>
      <c r="M2924">
        <f t="shared" si="798"/>
        <v>1.2193881362724421</v>
      </c>
      <c r="N2924" t="str">
        <f t="shared" si="790"/>
        <v>-</v>
      </c>
      <c r="O2924" t="str">
        <f t="shared" si="795"/>
        <v>Sell</v>
      </c>
      <c r="P2924" t="str">
        <f t="shared" si="782"/>
        <v>-</v>
      </c>
      <c r="Q2924" t="str">
        <f t="shared" si="796"/>
        <v>-</v>
      </c>
      <c r="R2924">
        <f t="shared" si="791"/>
        <v>1.1959500000000001</v>
      </c>
      <c r="S2924">
        <f t="shared" si="792"/>
        <v>1.19495</v>
      </c>
      <c r="T2924" t="str">
        <f t="shared" si="787"/>
        <v>-</v>
      </c>
      <c r="U2924" t="str">
        <f t="shared" si="788"/>
        <v>-</v>
      </c>
      <c r="V2924" t="str">
        <f t="shared" si="799"/>
        <v>-</v>
      </c>
    </row>
    <row r="2925" spans="1:26" x14ac:dyDescent="0.25">
      <c r="A2925" t="s">
        <v>2930</v>
      </c>
      <c r="B2925" s="2">
        <v>43227</v>
      </c>
      <c r="C2925" s="3">
        <v>0</v>
      </c>
      <c r="D2925">
        <v>1.1954400000000001</v>
      </c>
      <c r="E2925">
        <v>1.1977899999999999</v>
      </c>
      <c r="F2925">
        <v>1.1897500000000001</v>
      </c>
      <c r="G2925">
        <v>1.1933100000000001</v>
      </c>
      <c r="H2925">
        <v>200645</v>
      </c>
      <c r="I2925">
        <f t="shared" si="789"/>
        <v>-90.916050012758305</v>
      </c>
      <c r="J2925">
        <f t="shared" si="793"/>
        <v>1.2283653846153848</v>
      </c>
      <c r="K2925">
        <f t="shared" si="794"/>
        <v>1.2212456172999213</v>
      </c>
      <c r="L2925">
        <f t="shared" si="797"/>
        <v>1.2228438888888893</v>
      </c>
      <c r="M2925">
        <f t="shared" si="798"/>
        <v>1.2179785072847427</v>
      </c>
      <c r="N2925" t="str">
        <f t="shared" si="790"/>
        <v>-</v>
      </c>
      <c r="O2925" t="str">
        <f t="shared" si="795"/>
        <v>Sell</v>
      </c>
      <c r="P2925" t="str">
        <f t="shared" si="782"/>
        <v>-</v>
      </c>
      <c r="Q2925" t="str">
        <f t="shared" si="796"/>
        <v>-</v>
      </c>
      <c r="R2925">
        <f t="shared" si="791"/>
        <v>1.1938</v>
      </c>
      <c r="S2925">
        <f t="shared" si="792"/>
        <v>1.19282</v>
      </c>
      <c r="T2925" t="str">
        <f t="shared" si="787"/>
        <v>-</v>
      </c>
      <c r="U2925" t="str">
        <f t="shared" si="788"/>
        <v>-</v>
      </c>
      <c r="V2925" t="str">
        <f t="shared" si="799"/>
        <v>-</v>
      </c>
    </row>
    <row r="2926" spans="1:26" x14ac:dyDescent="0.25">
      <c r="A2926" t="s">
        <v>2931</v>
      </c>
      <c r="B2926" s="2">
        <v>43228</v>
      </c>
      <c r="C2926" s="3">
        <v>0</v>
      </c>
      <c r="D2926">
        <v>1.1933100000000001</v>
      </c>
      <c r="E2926">
        <v>1.19387</v>
      </c>
      <c r="F2926">
        <v>1.1838</v>
      </c>
      <c r="G2926">
        <v>1.1867099999999999</v>
      </c>
      <c r="H2926">
        <v>238363</v>
      </c>
      <c r="I2926">
        <f t="shared" si="789"/>
        <v>-93.553389455028864</v>
      </c>
      <c r="J2926">
        <f t="shared" si="793"/>
        <v>1.2277074358974363</v>
      </c>
      <c r="K2926">
        <f t="shared" si="794"/>
        <v>1.2203712978746069</v>
      </c>
      <c r="L2926">
        <f t="shared" si="797"/>
        <v>1.2213394444444448</v>
      </c>
      <c r="M2926">
        <f t="shared" si="798"/>
        <v>1.2162883177017836</v>
      </c>
      <c r="N2926" t="str">
        <f t="shared" si="790"/>
        <v>-</v>
      </c>
      <c r="O2926" t="str">
        <f t="shared" si="795"/>
        <v>Sell</v>
      </c>
      <c r="P2926" t="str">
        <f t="shared" si="782"/>
        <v>-</v>
      </c>
      <c r="Q2926" t="str">
        <f t="shared" si="796"/>
        <v>-</v>
      </c>
      <c r="R2926">
        <f t="shared" si="791"/>
        <v>1.1871700000000001</v>
      </c>
      <c r="S2926">
        <f t="shared" si="792"/>
        <v>1.18625</v>
      </c>
      <c r="T2926" t="str">
        <f t="shared" si="787"/>
        <v>-</v>
      </c>
      <c r="U2926" t="str">
        <f t="shared" si="788"/>
        <v>-</v>
      </c>
      <c r="V2926" t="str">
        <f t="shared" si="799"/>
        <v>-</v>
      </c>
    </row>
    <row r="2927" spans="1:26" x14ac:dyDescent="0.25">
      <c r="A2927" t="s">
        <v>2932</v>
      </c>
      <c r="B2927" s="2">
        <v>43229</v>
      </c>
      <c r="C2927" s="3">
        <v>0</v>
      </c>
      <c r="D2927">
        <v>1.1867300000000001</v>
      </c>
      <c r="E2927">
        <v>1.1896899999999999</v>
      </c>
      <c r="F2927">
        <v>1.1822699999999999</v>
      </c>
      <c r="G2927">
        <v>1.1846699999999999</v>
      </c>
      <c r="H2927">
        <v>240479</v>
      </c>
      <c r="I2927">
        <f t="shared" si="789"/>
        <v>-94.314143567875021</v>
      </c>
      <c r="J2927">
        <f t="shared" si="793"/>
        <v>1.2271647435897437</v>
      </c>
      <c r="K2927">
        <f t="shared" si="794"/>
        <v>1.2194674675486674</v>
      </c>
      <c r="L2927">
        <f t="shared" si="797"/>
        <v>1.2200455555555556</v>
      </c>
      <c r="M2927">
        <f t="shared" si="798"/>
        <v>1.2145792194476333</v>
      </c>
      <c r="N2927" t="str">
        <f t="shared" si="790"/>
        <v>-</v>
      </c>
      <c r="O2927" t="str">
        <f t="shared" si="795"/>
        <v>Sell</v>
      </c>
      <c r="P2927" t="str">
        <f t="shared" si="782"/>
        <v>-</v>
      </c>
      <c r="Q2927" t="str">
        <f t="shared" si="796"/>
        <v>-</v>
      </c>
      <c r="R2927">
        <f t="shared" si="791"/>
        <v>1.18513</v>
      </c>
      <c r="S2927">
        <f t="shared" si="792"/>
        <v>1.18421</v>
      </c>
      <c r="T2927" t="str">
        <f t="shared" si="787"/>
        <v>-</v>
      </c>
      <c r="U2927" t="str">
        <f t="shared" si="788"/>
        <v>-</v>
      </c>
      <c r="V2927" t="str">
        <f t="shared" si="799"/>
        <v>-</v>
      </c>
    </row>
    <row r="2928" spans="1:26" x14ac:dyDescent="0.25">
      <c r="A2928" t="s">
        <v>2933</v>
      </c>
      <c r="B2928" s="2">
        <v>43230</v>
      </c>
      <c r="C2928" s="3">
        <v>0</v>
      </c>
      <c r="D2928">
        <v>1.18465</v>
      </c>
      <c r="E2928">
        <v>1.1946300000000001</v>
      </c>
      <c r="F2928">
        <v>1.1843999999999999</v>
      </c>
      <c r="G2928">
        <v>1.19137</v>
      </c>
      <c r="H2928">
        <v>265593</v>
      </c>
      <c r="I2928">
        <f t="shared" si="789"/>
        <v>-78.045838359468974</v>
      </c>
      <c r="J2928">
        <f t="shared" si="793"/>
        <v>1.22672</v>
      </c>
      <c r="K2928">
        <f t="shared" si="794"/>
        <v>1.218756139256296</v>
      </c>
      <c r="L2928">
        <f t="shared" si="797"/>
        <v>1.2189675000000002</v>
      </c>
      <c r="M2928">
        <f t="shared" si="798"/>
        <v>1.2133246670450584</v>
      </c>
      <c r="N2928" t="str">
        <f t="shared" si="790"/>
        <v>Buy</v>
      </c>
      <c r="O2928" t="str">
        <f t="shared" si="795"/>
        <v>Sell</v>
      </c>
      <c r="P2928" t="str">
        <f t="shared" ref="P2928:P2991" si="800">IF(N2928=O2928,O2928,"-")</f>
        <v>-</v>
      </c>
      <c r="Q2928" t="str">
        <f t="shared" si="796"/>
        <v>-</v>
      </c>
      <c r="R2928">
        <f t="shared" si="791"/>
        <v>1.19181</v>
      </c>
      <c r="S2928">
        <f t="shared" si="792"/>
        <v>1.19093</v>
      </c>
      <c r="T2928" t="str">
        <f t="shared" si="787"/>
        <v>-</v>
      </c>
      <c r="U2928" t="str">
        <f t="shared" si="788"/>
        <v>-</v>
      </c>
      <c r="V2928" t="str">
        <f t="shared" si="799"/>
        <v>-</v>
      </c>
    </row>
    <row r="2929" spans="1:22" x14ac:dyDescent="0.25">
      <c r="A2929" t="s">
        <v>2934</v>
      </c>
      <c r="B2929" s="2">
        <v>43231</v>
      </c>
      <c r="C2929" s="3">
        <v>0</v>
      </c>
      <c r="D2929">
        <v>1.19137</v>
      </c>
      <c r="E2929">
        <v>1.19678</v>
      </c>
      <c r="F2929">
        <v>1.1891099999999999</v>
      </c>
      <c r="G2929">
        <v>1.1939500000000001</v>
      </c>
      <c r="H2929">
        <v>217349</v>
      </c>
      <c r="I2929">
        <f t="shared" si="789"/>
        <v>-69.834710743801381</v>
      </c>
      <c r="J2929">
        <f t="shared" si="793"/>
        <v>1.2263206410256411</v>
      </c>
      <c r="K2929">
        <f t="shared" si="794"/>
        <v>1.2181281357308202</v>
      </c>
      <c r="L2929">
        <f t="shared" si="797"/>
        <v>1.2179105555555556</v>
      </c>
      <c r="M2929">
        <f t="shared" si="798"/>
        <v>1.2122773877453255</v>
      </c>
      <c r="N2929" t="str">
        <f t="shared" si="790"/>
        <v>-</v>
      </c>
      <c r="O2929" t="str">
        <f t="shared" si="795"/>
        <v>Sell</v>
      </c>
      <c r="P2929" t="str">
        <f t="shared" si="800"/>
        <v>-</v>
      </c>
      <c r="Q2929" t="str">
        <f t="shared" si="796"/>
        <v>-</v>
      </c>
      <c r="R2929">
        <f t="shared" si="791"/>
        <v>1.1943299999999999</v>
      </c>
      <c r="S2929">
        <f t="shared" si="792"/>
        <v>1.19357</v>
      </c>
      <c r="T2929" t="str">
        <f t="shared" si="787"/>
        <v>-</v>
      </c>
      <c r="U2929" t="str">
        <f t="shared" si="788"/>
        <v>-</v>
      </c>
      <c r="V2929" t="str">
        <f t="shared" si="799"/>
        <v>-</v>
      </c>
    </row>
    <row r="2930" spans="1:22" x14ac:dyDescent="0.25">
      <c r="A2930" t="s">
        <v>2935</v>
      </c>
      <c r="B2930" s="2">
        <v>43233</v>
      </c>
      <c r="C2930" s="3">
        <v>0</v>
      </c>
      <c r="D2930">
        <v>1.1938500000000001</v>
      </c>
      <c r="E2930">
        <v>1.1955499999999999</v>
      </c>
      <c r="F2930">
        <v>1.1937899999999999</v>
      </c>
      <c r="G2930">
        <v>1.1952400000000001</v>
      </c>
      <c r="H2930">
        <v>9302</v>
      </c>
      <c r="I2930">
        <f t="shared" si="789"/>
        <v>-58.942703387147375</v>
      </c>
      <c r="J2930">
        <f t="shared" si="793"/>
        <v>1.2259362820512818</v>
      </c>
      <c r="K2930">
        <f t="shared" si="794"/>
        <v>1.2175486892566223</v>
      </c>
      <c r="L2930">
        <f t="shared" si="797"/>
        <v>1.2169102777777778</v>
      </c>
      <c r="M2930">
        <f t="shared" si="798"/>
        <v>1.2113564478671996</v>
      </c>
      <c r="N2930" t="str">
        <f t="shared" si="790"/>
        <v>-</v>
      </c>
      <c r="O2930" t="str">
        <f t="shared" si="795"/>
        <v>Sell</v>
      </c>
      <c r="P2930" t="str">
        <f t="shared" si="800"/>
        <v>-</v>
      </c>
      <c r="Q2930" t="str">
        <f t="shared" si="796"/>
        <v>-</v>
      </c>
      <c r="R2930">
        <f t="shared" si="791"/>
        <v>1.19553</v>
      </c>
      <c r="S2930">
        <f t="shared" si="792"/>
        <v>1.19495</v>
      </c>
      <c r="T2930" t="str">
        <f t="shared" si="787"/>
        <v>-</v>
      </c>
      <c r="U2930" t="str">
        <f t="shared" si="788"/>
        <v>-</v>
      </c>
      <c r="V2930" t="str">
        <f t="shared" si="799"/>
        <v>-</v>
      </c>
    </row>
    <row r="2931" spans="1:22" x14ac:dyDescent="0.25">
      <c r="A2931" t="s">
        <v>2936</v>
      </c>
      <c r="B2931" s="2">
        <v>43234</v>
      </c>
      <c r="C2931" s="3">
        <v>0</v>
      </c>
      <c r="D2931">
        <v>1.1952400000000001</v>
      </c>
      <c r="E2931">
        <v>1.1995899999999999</v>
      </c>
      <c r="F2931">
        <v>1.19231</v>
      </c>
      <c r="G2931">
        <v>1.19309</v>
      </c>
      <c r="H2931">
        <v>248683</v>
      </c>
      <c r="I2931">
        <f t="shared" si="789"/>
        <v>-65.748654637543368</v>
      </c>
      <c r="J2931">
        <f t="shared" si="793"/>
        <v>1.2254625641025638</v>
      </c>
      <c r="K2931">
        <f t="shared" si="794"/>
        <v>1.21692948193367</v>
      </c>
      <c r="L2931">
        <f t="shared" si="797"/>
        <v>1.2159041666666666</v>
      </c>
      <c r="M2931">
        <f t="shared" si="798"/>
        <v>1.2103690723068106</v>
      </c>
      <c r="N2931" t="str">
        <f t="shared" si="790"/>
        <v>-</v>
      </c>
      <c r="O2931" t="str">
        <f t="shared" si="795"/>
        <v>Sell</v>
      </c>
      <c r="P2931" t="str">
        <f t="shared" si="800"/>
        <v>-</v>
      </c>
      <c r="Q2931" t="str">
        <f t="shared" si="796"/>
        <v>-</v>
      </c>
      <c r="R2931">
        <f t="shared" si="791"/>
        <v>1.1933</v>
      </c>
      <c r="S2931">
        <f t="shared" si="792"/>
        <v>1.1928799999999999</v>
      </c>
      <c r="T2931" t="str">
        <f t="shared" si="787"/>
        <v>-</v>
      </c>
      <c r="U2931" t="str">
        <f t="shared" si="788"/>
        <v>-</v>
      </c>
      <c r="V2931" t="str">
        <f t="shared" si="799"/>
        <v>-</v>
      </c>
    </row>
    <row r="2932" spans="1:22" x14ac:dyDescent="0.25">
      <c r="A2932" t="s">
        <v>2937</v>
      </c>
      <c r="B2932" s="2">
        <v>43235</v>
      </c>
      <c r="C2932" s="3">
        <v>0</v>
      </c>
      <c r="D2932">
        <v>1.1931</v>
      </c>
      <c r="E2932">
        <v>1.19384</v>
      </c>
      <c r="F2932">
        <v>1.1816800000000001</v>
      </c>
      <c r="G2932">
        <v>1.1820299999999999</v>
      </c>
      <c r="H2932">
        <v>261358</v>
      </c>
      <c r="I2932">
        <f t="shared" si="789"/>
        <v>-98.912367930392008</v>
      </c>
      <c r="J2932">
        <f t="shared" si="793"/>
        <v>1.2247788461538458</v>
      </c>
      <c r="K2932">
        <f t="shared" si="794"/>
        <v>1.2160459507454759</v>
      </c>
      <c r="L2932">
        <f t="shared" si="797"/>
        <v>1.2146324999999998</v>
      </c>
      <c r="M2932">
        <f t="shared" si="798"/>
        <v>1.2088372305604964</v>
      </c>
      <c r="N2932" t="str">
        <f t="shared" si="790"/>
        <v>-</v>
      </c>
      <c r="O2932" t="str">
        <f t="shared" si="795"/>
        <v>Sell</v>
      </c>
      <c r="P2932" t="str">
        <f t="shared" si="800"/>
        <v>-</v>
      </c>
      <c r="Q2932" t="str">
        <f t="shared" si="796"/>
        <v>-</v>
      </c>
      <c r="R2932">
        <f t="shared" si="791"/>
        <v>1.1822699999999999</v>
      </c>
      <c r="S2932">
        <f t="shared" si="792"/>
        <v>1.1817899999999999</v>
      </c>
      <c r="T2932" t="str">
        <f t="shared" si="787"/>
        <v>-</v>
      </c>
      <c r="U2932" t="str">
        <f t="shared" si="788"/>
        <v>-</v>
      </c>
      <c r="V2932" t="str">
        <f t="shared" si="799"/>
        <v>-</v>
      </c>
    </row>
    <row r="2933" spans="1:22" x14ac:dyDescent="0.25">
      <c r="A2933" t="s">
        <v>2938</v>
      </c>
      <c r="B2933" s="2">
        <v>43236</v>
      </c>
      <c r="C2933" s="3">
        <v>0</v>
      </c>
      <c r="D2933">
        <v>1.18205</v>
      </c>
      <c r="E2933">
        <v>1.1854100000000001</v>
      </c>
      <c r="F2933">
        <v>1.17635</v>
      </c>
      <c r="G2933">
        <v>1.18146</v>
      </c>
      <c r="H2933">
        <v>280247</v>
      </c>
      <c r="I2933">
        <f t="shared" si="789"/>
        <v>-83.996241778891488</v>
      </c>
      <c r="J2933">
        <f t="shared" si="793"/>
        <v>1.2239410256410255</v>
      </c>
      <c r="K2933">
        <f t="shared" si="794"/>
        <v>1.2151703570557171</v>
      </c>
      <c r="L2933">
        <f t="shared" si="797"/>
        <v>1.2133197222222218</v>
      </c>
      <c r="M2933">
        <f t="shared" si="798"/>
        <v>1.2073573802599291</v>
      </c>
      <c r="N2933" t="str">
        <f t="shared" si="790"/>
        <v>Buy</v>
      </c>
      <c r="O2933" t="str">
        <f t="shared" si="795"/>
        <v>Sell</v>
      </c>
      <c r="P2933" t="str">
        <f t="shared" si="800"/>
        <v>-</v>
      </c>
      <c r="Q2933" t="str">
        <f t="shared" si="796"/>
        <v>-</v>
      </c>
      <c r="R2933">
        <f t="shared" si="791"/>
        <v>1.18174</v>
      </c>
      <c r="S2933">
        <f t="shared" si="792"/>
        <v>1.1811799999999999</v>
      </c>
      <c r="T2933" t="str">
        <f t="shared" si="787"/>
        <v>-</v>
      </c>
      <c r="U2933" t="str">
        <f t="shared" si="788"/>
        <v>-</v>
      </c>
      <c r="V2933" t="str">
        <f t="shared" si="799"/>
        <v>-</v>
      </c>
    </row>
    <row r="2934" spans="1:22" x14ac:dyDescent="0.25">
      <c r="A2934" t="s">
        <v>2939</v>
      </c>
      <c r="B2934" s="2">
        <v>43237</v>
      </c>
      <c r="C2934" s="3">
        <v>0</v>
      </c>
      <c r="D2934">
        <v>1.18146</v>
      </c>
      <c r="E2934">
        <v>1.1837299999999999</v>
      </c>
      <c r="F2934">
        <v>1.1776500000000001</v>
      </c>
      <c r="G2934">
        <v>1.179</v>
      </c>
      <c r="H2934">
        <v>298749</v>
      </c>
      <c r="I2934">
        <f t="shared" si="789"/>
        <v>-90.115628496829387</v>
      </c>
      <c r="J2934">
        <f t="shared" si="793"/>
        <v>1.2230273076923075</v>
      </c>
      <c r="K2934">
        <f t="shared" si="794"/>
        <v>1.2142546518138</v>
      </c>
      <c r="L2934">
        <f t="shared" si="797"/>
        <v>1.2120461111111109</v>
      </c>
      <c r="M2934">
        <f t="shared" si="798"/>
        <v>1.2058245488945274</v>
      </c>
      <c r="N2934" t="str">
        <f t="shared" si="790"/>
        <v>-</v>
      </c>
      <c r="O2934" t="str">
        <f t="shared" si="795"/>
        <v>Sell</v>
      </c>
      <c r="P2934" t="str">
        <f t="shared" si="800"/>
        <v>-</v>
      </c>
      <c r="Q2934" t="str">
        <f t="shared" si="796"/>
        <v>-</v>
      </c>
      <c r="R2934">
        <f t="shared" si="791"/>
        <v>1.1792899999999999</v>
      </c>
      <c r="S2934">
        <f t="shared" si="792"/>
        <v>1.1787099999999999</v>
      </c>
      <c r="T2934" t="str">
        <f t="shared" si="787"/>
        <v>-</v>
      </c>
      <c r="U2934" t="str">
        <f t="shared" si="788"/>
        <v>-</v>
      </c>
      <c r="V2934" t="str">
        <f t="shared" si="799"/>
        <v>-</v>
      </c>
    </row>
    <row r="2935" spans="1:22" x14ac:dyDescent="0.25">
      <c r="A2935" t="s">
        <v>2940</v>
      </c>
      <c r="B2935" s="2">
        <v>43238</v>
      </c>
      <c r="C2935" s="3">
        <v>0</v>
      </c>
      <c r="D2935">
        <v>1.179</v>
      </c>
      <c r="E2935">
        <v>1.18221</v>
      </c>
      <c r="F2935">
        <v>1.1749799999999999</v>
      </c>
      <c r="G2935">
        <v>1.17689</v>
      </c>
      <c r="H2935">
        <v>228839</v>
      </c>
      <c r="I2935">
        <f t="shared" si="789"/>
        <v>-92.622634221706974</v>
      </c>
      <c r="J2935">
        <f t="shared" si="793"/>
        <v>1.2222129487179485</v>
      </c>
      <c r="K2935">
        <f t="shared" si="794"/>
        <v>1.2133087112615517</v>
      </c>
      <c r="L2935">
        <f t="shared" si="797"/>
        <v>1.2106286111111109</v>
      </c>
      <c r="M2935">
        <f t="shared" si="798"/>
        <v>1.2042605192245528</v>
      </c>
      <c r="N2935" t="str">
        <f t="shared" si="790"/>
        <v>-</v>
      </c>
      <c r="O2935" t="str">
        <f t="shared" si="795"/>
        <v>Sell</v>
      </c>
      <c r="P2935" t="str">
        <f t="shared" si="800"/>
        <v>-</v>
      </c>
      <c r="Q2935" t="str">
        <f t="shared" si="796"/>
        <v>-</v>
      </c>
      <c r="R2935">
        <f t="shared" si="791"/>
        <v>1.1772100000000001</v>
      </c>
      <c r="S2935">
        <f t="shared" si="792"/>
        <v>1.1765699999999999</v>
      </c>
      <c r="T2935" t="str">
        <f t="shared" si="787"/>
        <v>-</v>
      </c>
      <c r="U2935" t="str">
        <f t="shared" si="788"/>
        <v>-</v>
      </c>
      <c r="V2935" t="str">
        <f t="shared" si="799"/>
        <v>-</v>
      </c>
    </row>
    <row r="2936" spans="1:22" x14ac:dyDescent="0.25">
      <c r="A2936" t="s">
        <v>2941</v>
      </c>
      <c r="B2936" s="2">
        <v>43240</v>
      </c>
      <c r="C2936" s="3">
        <v>0</v>
      </c>
      <c r="D2936">
        <v>1.1768400000000001</v>
      </c>
      <c r="E2936">
        <v>1.1775599999999999</v>
      </c>
      <c r="F2936">
        <v>1.1760299999999999</v>
      </c>
      <c r="G2936">
        <v>1.1765099999999999</v>
      </c>
      <c r="H2936">
        <v>10307</v>
      </c>
      <c r="I2936">
        <f t="shared" si="789"/>
        <v>-93.783015034538693</v>
      </c>
      <c r="J2936">
        <f t="shared" si="793"/>
        <v>1.2213839743589741</v>
      </c>
      <c r="K2936">
        <f t="shared" si="794"/>
        <v>1.2123770983182212</v>
      </c>
      <c r="L2936">
        <f t="shared" si="797"/>
        <v>1.209223611111111</v>
      </c>
      <c r="M2936">
        <f t="shared" si="798"/>
        <v>1.2027604911583607</v>
      </c>
      <c r="N2936" t="str">
        <f t="shared" si="790"/>
        <v>-</v>
      </c>
      <c r="O2936" t="str">
        <f t="shared" si="795"/>
        <v>Sell</v>
      </c>
      <c r="P2936" t="str">
        <f t="shared" si="800"/>
        <v>-</v>
      </c>
      <c r="Q2936" t="str">
        <f t="shared" si="796"/>
        <v>-</v>
      </c>
      <c r="R2936">
        <f t="shared" si="791"/>
        <v>1.17685</v>
      </c>
      <c r="S2936">
        <f t="shared" si="792"/>
        <v>1.1761699999999999</v>
      </c>
      <c r="T2936" t="str">
        <f t="shared" si="787"/>
        <v>-</v>
      </c>
      <c r="U2936" t="str">
        <f t="shared" si="788"/>
        <v>-</v>
      </c>
      <c r="V2936" t="str">
        <f t="shared" si="799"/>
        <v>-</v>
      </c>
    </row>
    <row r="2937" spans="1:22" x14ac:dyDescent="0.25">
      <c r="A2937" t="s">
        <v>2942</v>
      </c>
      <c r="B2937" s="2">
        <v>43241</v>
      </c>
      <c r="C2937" s="3">
        <v>0</v>
      </c>
      <c r="D2937">
        <v>1.1765099999999999</v>
      </c>
      <c r="E2937">
        <v>1.1797299999999999</v>
      </c>
      <c r="F2937">
        <v>1.1716500000000001</v>
      </c>
      <c r="G2937">
        <v>1.17899</v>
      </c>
      <c r="H2937">
        <v>231315</v>
      </c>
      <c r="I2937">
        <f t="shared" si="789"/>
        <v>-73.729420186113316</v>
      </c>
      <c r="J2937">
        <f t="shared" si="793"/>
        <v>1.2206015384615383</v>
      </c>
      <c r="K2937">
        <f t="shared" si="794"/>
        <v>1.2115318553228231</v>
      </c>
      <c r="L2937">
        <f t="shared" si="797"/>
        <v>1.2077494444444445</v>
      </c>
      <c r="M2937">
        <f t="shared" si="798"/>
        <v>1.2014755997443951</v>
      </c>
      <c r="N2937" t="str">
        <f t="shared" si="790"/>
        <v>Buy</v>
      </c>
      <c r="O2937" t="str">
        <f t="shared" si="795"/>
        <v>Sell</v>
      </c>
      <c r="P2937" t="str">
        <f t="shared" si="800"/>
        <v>-</v>
      </c>
      <c r="Q2937" t="str">
        <f t="shared" si="796"/>
        <v>-</v>
      </c>
      <c r="R2937">
        <f t="shared" si="791"/>
        <v>1.1793199999999999</v>
      </c>
      <c r="S2937">
        <f t="shared" si="792"/>
        <v>1.17866</v>
      </c>
      <c r="T2937" t="str">
        <f t="shared" si="787"/>
        <v>-</v>
      </c>
      <c r="U2937" t="str">
        <f t="shared" si="788"/>
        <v>-</v>
      </c>
      <c r="V2937" t="str">
        <f t="shared" si="799"/>
        <v>-</v>
      </c>
    </row>
    <row r="2938" spans="1:22" x14ac:dyDescent="0.25">
      <c r="A2938" t="s">
        <v>2943</v>
      </c>
      <c r="B2938" s="2">
        <v>43242</v>
      </c>
      <c r="C2938" s="3">
        <v>0</v>
      </c>
      <c r="D2938">
        <v>1.17899</v>
      </c>
      <c r="E2938">
        <v>1.18296</v>
      </c>
      <c r="F2938">
        <v>1.17567</v>
      </c>
      <c r="G2938">
        <v>1.1787799999999999</v>
      </c>
      <c r="H2938">
        <v>256742</v>
      </c>
      <c r="I2938">
        <f t="shared" si="789"/>
        <v>-74.481030780243756</v>
      </c>
      <c r="J2938">
        <f t="shared" si="793"/>
        <v>1.2198996153846151</v>
      </c>
      <c r="K2938">
        <f t="shared" si="794"/>
        <v>1.2107026944285746</v>
      </c>
      <c r="L2938">
        <f t="shared" si="797"/>
        <v>1.2061525</v>
      </c>
      <c r="M2938">
        <f t="shared" si="798"/>
        <v>1.2002488105690223</v>
      </c>
      <c r="N2938" t="str">
        <f t="shared" si="790"/>
        <v>-</v>
      </c>
      <c r="O2938" t="str">
        <f t="shared" si="795"/>
        <v>Sell</v>
      </c>
      <c r="P2938" t="str">
        <f t="shared" si="800"/>
        <v>-</v>
      </c>
      <c r="Q2938" t="str">
        <f t="shared" si="796"/>
        <v>-</v>
      </c>
      <c r="R2938">
        <f t="shared" si="791"/>
        <v>1.1791199999999999</v>
      </c>
      <c r="S2938">
        <f t="shared" si="792"/>
        <v>1.1784399999999999</v>
      </c>
      <c r="T2938" t="str">
        <f t="shared" si="787"/>
        <v>-</v>
      </c>
      <c r="U2938" t="str">
        <f t="shared" si="788"/>
        <v>-</v>
      </c>
      <c r="V2938" t="str">
        <f t="shared" si="799"/>
        <v>-</v>
      </c>
    </row>
    <row r="2939" spans="1:22" x14ac:dyDescent="0.25">
      <c r="A2939" t="s">
        <v>2944</v>
      </c>
      <c r="B2939" s="2">
        <v>43243</v>
      </c>
      <c r="C2939" s="3">
        <v>0</v>
      </c>
      <c r="D2939">
        <v>1.1788000000000001</v>
      </c>
      <c r="E2939">
        <v>1.17889</v>
      </c>
      <c r="F2939">
        <v>1.1675800000000001</v>
      </c>
      <c r="G2939">
        <v>1.1709099999999999</v>
      </c>
      <c r="H2939">
        <v>312862</v>
      </c>
      <c r="I2939">
        <f t="shared" si="789"/>
        <v>-89.597000937207611</v>
      </c>
      <c r="J2939">
        <f t="shared" si="793"/>
        <v>1.2191671794871792</v>
      </c>
      <c r="K2939">
        <f t="shared" si="794"/>
        <v>1.2096952844430411</v>
      </c>
      <c r="L2939">
        <f t="shared" si="797"/>
        <v>1.204311388888889</v>
      </c>
      <c r="M2939">
        <f t="shared" si="798"/>
        <v>1.1986629289166428</v>
      </c>
      <c r="N2939" t="str">
        <f t="shared" si="790"/>
        <v>-</v>
      </c>
      <c r="O2939" t="str">
        <f t="shared" si="795"/>
        <v>Sell</v>
      </c>
      <c r="P2939" t="str">
        <f t="shared" si="800"/>
        <v>-</v>
      </c>
      <c r="Q2939" t="str">
        <f t="shared" si="796"/>
        <v>-</v>
      </c>
      <c r="R2939">
        <f t="shared" si="791"/>
        <v>1.1713</v>
      </c>
      <c r="S2939">
        <f t="shared" si="792"/>
        <v>1.17052</v>
      </c>
      <c r="T2939" t="str">
        <f t="shared" si="787"/>
        <v>-</v>
      </c>
      <c r="U2939" t="str">
        <f t="shared" si="788"/>
        <v>-</v>
      </c>
      <c r="V2939" t="str">
        <f t="shared" si="799"/>
        <v>-</v>
      </c>
    </row>
    <row r="2940" spans="1:22" x14ac:dyDescent="0.25">
      <c r="A2940" t="s">
        <v>2945</v>
      </c>
      <c r="B2940" s="2">
        <v>43244</v>
      </c>
      <c r="C2940" s="3">
        <v>0</v>
      </c>
      <c r="D2940">
        <v>1.17092</v>
      </c>
      <c r="E2940">
        <v>1.1750100000000001</v>
      </c>
      <c r="F2940">
        <v>1.16906</v>
      </c>
      <c r="G2940">
        <v>1.1721900000000001</v>
      </c>
      <c r="H2940">
        <v>286147</v>
      </c>
      <c r="I2940">
        <f t="shared" si="789"/>
        <v>-85.598250546704094</v>
      </c>
      <c r="J2940">
        <f t="shared" si="793"/>
        <v>1.2183932051282049</v>
      </c>
      <c r="K2940">
        <f t="shared" si="794"/>
        <v>1.2087457835710653</v>
      </c>
      <c r="L2940">
        <f t="shared" si="797"/>
        <v>1.2026236111111113</v>
      </c>
      <c r="M2940">
        <f t="shared" si="798"/>
        <v>1.1972319597860133</v>
      </c>
      <c r="N2940" t="str">
        <f t="shared" si="790"/>
        <v>-</v>
      </c>
      <c r="O2940" t="str">
        <f t="shared" si="795"/>
        <v>Sell</v>
      </c>
      <c r="P2940" t="str">
        <f t="shared" si="800"/>
        <v>-</v>
      </c>
      <c r="Q2940" t="str">
        <f t="shared" si="796"/>
        <v>-</v>
      </c>
      <c r="R2940">
        <f t="shared" si="791"/>
        <v>1.17258</v>
      </c>
      <c r="S2940">
        <f t="shared" si="792"/>
        <v>1.1718</v>
      </c>
      <c r="T2940" t="str">
        <f t="shared" si="787"/>
        <v>-</v>
      </c>
      <c r="U2940" t="str">
        <f t="shared" si="788"/>
        <v>-</v>
      </c>
      <c r="V2940" t="str">
        <f t="shared" si="799"/>
        <v>-</v>
      </c>
    </row>
    <row r="2941" spans="1:22" x14ac:dyDescent="0.25">
      <c r="A2941" t="s">
        <v>2946</v>
      </c>
      <c r="B2941" s="2">
        <v>43245</v>
      </c>
      <c r="C2941" s="3">
        <v>0</v>
      </c>
      <c r="D2941">
        <v>1.1721999999999999</v>
      </c>
      <c r="E2941">
        <v>1.1733499999999999</v>
      </c>
      <c r="F2941">
        <v>1.16455</v>
      </c>
      <c r="G2941">
        <v>1.1647799999999999</v>
      </c>
      <c r="H2941">
        <v>258459</v>
      </c>
      <c r="I2941">
        <f t="shared" si="789"/>
        <v>-99.343607305936217</v>
      </c>
      <c r="J2941">
        <f t="shared" si="793"/>
        <v>1.2175651282051281</v>
      </c>
      <c r="K2941">
        <f t="shared" si="794"/>
        <v>1.2076327257591397</v>
      </c>
      <c r="L2941">
        <f t="shared" si="797"/>
        <v>1.2007336111111113</v>
      </c>
      <c r="M2941">
        <f t="shared" si="798"/>
        <v>1.1954777997975801</v>
      </c>
      <c r="N2941" t="str">
        <f t="shared" si="790"/>
        <v>-</v>
      </c>
      <c r="O2941" t="str">
        <f t="shared" si="795"/>
        <v>Sell</v>
      </c>
      <c r="P2941" t="str">
        <f t="shared" si="800"/>
        <v>-</v>
      </c>
      <c r="Q2941" t="str">
        <f t="shared" si="796"/>
        <v>-</v>
      </c>
      <c r="R2941">
        <f t="shared" si="791"/>
        <v>1.1651899999999999</v>
      </c>
      <c r="S2941">
        <f t="shared" si="792"/>
        <v>1.1643699999999999</v>
      </c>
      <c r="T2941" t="str">
        <f t="shared" si="787"/>
        <v>-</v>
      </c>
      <c r="U2941" t="str">
        <f t="shared" si="788"/>
        <v>-</v>
      </c>
      <c r="V2941" t="str">
        <f t="shared" si="799"/>
        <v>-</v>
      </c>
    </row>
    <row r="2942" spans="1:22" x14ac:dyDescent="0.25">
      <c r="A2942" t="s">
        <v>2947</v>
      </c>
      <c r="B2942" s="2">
        <v>43247</v>
      </c>
      <c r="C2942" s="3">
        <v>0</v>
      </c>
      <c r="D2942">
        <v>1.16862</v>
      </c>
      <c r="E2942">
        <v>1.1692</v>
      </c>
      <c r="F2942">
        <v>1.1675800000000001</v>
      </c>
      <c r="G2942">
        <v>1.1688400000000001</v>
      </c>
      <c r="H2942">
        <v>14850</v>
      </c>
      <c r="I2942">
        <f t="shared" si="789"/>
        <v>-87.756849315068123</v>
      </c>
      <c r="J2942">
        <f t="shared" si="793"/>
        <v>1.2167960256410255</v>
      </c>
      <c r="K2942">
        <f t="shared" si="794"/>
        <v>1.2066506314361234</v>
      </c>
      <c r="L2942">
        <f t="shared" si="797"/>
        <v>1.1989469444444447</v>
      </c>
      <c r="M2942">
        <f t="shared" si="798"/>
        <v>1.1940379187274406</v>
      </c>
      <c r="N2942" t="str">
        <f t="shared" si="790"/>
        <v>Buy</v>
      </c>
      <c r="O2942" t="str">
        <f t="shared" si="795"/>
        <v>Sell</v>
      </c>
      <c r="P2942" t="str">
        <f t="shared" si="800"/>
        <v>-</v>
      </c>
      <c r="Q2942" t="str">
        <f t="shared" si="796"/>
        <v>-</v>
      </c>
      <c r="R2942">
        <f t="shared" si="791"/>
        <v>1.16919</v>
      </c>
      <c r="S2942">
        <f t="shared" si="792"/>
        <v>1.16849</v>
      </c>
      <c r="T2942" t="str">
        <f t="shared" si="787"/>
        <v>-</v>
      </c>
      <c r="U2942" t="str">
        <f t="shared" si="788"/>
        <v>-</v>
      </c>
      <c r="V2942" t="str">
        <f t="shared" si="799"/>
        <v>-</v>
      </c>
    </row>
    <row r="2943" spans="1:22" x14ac:dyDescent="0.25">
      <c r="A2943" t="s">
        <v>2948</v>
      </c>
      <c r="B2943" s="2">
        <v>43248</v>
      </c>
      <c r="C2943" s="3">
        <v>0</v>
      </c>
      <c r="D2943">
        <v>1.16886</v>
      </c>
      <c r="E2943">
        <v>1.17283</v>
      </c>
      <c r="F2943">
        <v>1.16073</v>
      </c>
      <c r="G2943">
        <v>1.1626099999999999</v>
      </c>
      <c r="H2943">
        <v>209832</v>
      </c>
      <c r="I2943">
        <f t="shared" si="789"/>
        <v>-95.162120432321444</v>
      </c>
      <c r="J2943">
        <f t="shared" si="793"/>
        <v>1.2159129487179485</v>
      </c>
      <c r="K2943">
        <f t="shared" si="794"/>
        <v>1.2055356787415381</v>
      </c>
      <c r="L2943">
        <f t="shared" si="797"/>
        <v>1.1968425000000005</v>
      </c>
      <c r="M2943">
        <f t="shared" si="798"/>
        <v>1.1923391123097411</v>
      </c>
      <c r="N2943" t="str">
        <f t="shared" si="790"/>
        <v>-</v>
      </c>
      <c r="O2943" t="str">
        <f t="shared" si="795"/>
        <v>Sell</v>
      </c>
      <c r="P2943" t="str">
        <f t="shared" si="800"/>
        <v>-</v>
      </c>
      <c r="Q2943" t="str">
        <f t="shared" si="796"/>
        <v>-</v>
      </c>
      <c r="R2943">
        <f t="shared" si="791"/>
        <v>1.16292</v>
      </c>
      <c r="S2943">
        <f t="shared" si="792"/>
        <v>1.1623000000000001</v>
      </c>
      <c r="T2943" t="str">
        <f t="shared" si="787"/>
        <v>-</v>
      </c>
      <c r="U2943" t="str">
        <f t="shared" si="788"/>
        <v>-</v>
      </c>
      <c r="V2943" t="str">
        <f t="shared" si="799"/>
        <v>-</v>
      </c>
    </row>
    <row r="2944" spans="1:22" x14ac:dyDescent="0.25">
      <c r="A2944" t="s">
        <v>2949</v>
      </c>
      <c r="B2944" s="2">
        <v>43249</v>
      </c>
      <c r="C2944" s="3">
        <v>0</v>
      </c>
      <c r="D2944">
        <v>1.1626399999999999</v>
      </c>
      <c r="E2944">
        <v>1.16394</v>
      </c>
      <c r="F2944">
        <v>1.15099</v>
      </c>
      <c r="G2944">
        <v>1.1537500000000001</v>
      </c>
      <c r="H2944">
        <v>334717</v>
      </c>
      <c r="I2944">
        <f t="shared" si="789"/>
        <v>-94.320987654320788</v>
      </c>
      <c r="J2944">
        <f t="shared" si="793"/>
        <v>1.2150303846153845</v>
      </c>
      <c r="K2944">
        <f t="shared" si="794"/>
        <v>1.2042246488999802</v>
      </c>
      <c r="L2944">
        <f t="shared" si="797"/>
        <v>1.1945233333333336</v>
      </c>
      <c r="M2944">
        <f t="shared" si="798"/>
        <v>1.1902532143470523</v>
      </c>
      <c r="N2944" t="str">
        <f t="shared" si="790"/>
        <v>-</v>
      </c>
      <c r="O2944" t="str">
        <f t="shared" si="795"/>
        <v>Sell</v>
      </c>
      <c r="P2944" t="str">
        <f t="shared" si="800"/>
        <v>-</v>
      </c>
      <c r="Q2944" t="str">
        <f t="shared" si="796"/>
        <v>-</v>
      </c>
      <c r="R2944">
        <f t="shared" si="791"/>
        <v>1.15415</v>
      </c>
      <c r="S2944">
        <f t="shared" si="792"/>
        <v>1.1533500000000001</v>
      </c>
      <c r="T2944" t="str">
        <f t="shared" si="787"/>
        <v>-</v>
      </c>
      <c r="U2944" t="str">
        <f t="shared" si="788"/>
        <v>-</v>
      </c>
      <c r="V2944" t="str">
        <f t="shared" si="799"/>
        <v>-</v>
      </c>
    </row>
    <row r="2945" spans="1:22" x14ac:dyDescent="0.25">
      <c r="A2945" t="s">
        <v>2950</v>
      </c>
      <c r="B2945" s="2">
        <v>43250</v>
      </c>
      <c r="C2945" s="3">
        <v>0</v>
      </c>
      <c r="D2945">
        <v>1.1537500000000001</v>
      </c>
      <c r="E2945">
        <v>1.1675899999999999</v>
      </c>
      <c r="F2945">
        <v>1.1518600000000001</v>
      </c>
      <c r="G2945">
        <v>1.1664600000000001</v>
      </c>
      <c r="H2945">
        <v>319048</v>
      </c>
      <c r="I2945">
        <f t="shared" si="789"/>
        <v>-63.897316219369714</v>
      </c>
      <c r="J2945">
        <f t="shared" si="793"/>
        <v>1.2143548717948718</v>
      </c>
      <c r="K2945">
        <f t="shared" si="794"/>
        <v>1.2032685818392213</v>
      </c>
      <c r="L2945">
        <f t="shared" si="797"/>
        <v>1.192540277777778</v>
      </c>
      <c r="M2945">
        <f t="shared" si="798"/>
        <v>1.188967094652617</v>
      </c>
      <c r="N2945" t="str">
        <f t="shared" si="790"/>
        <v>Buy</v>
      </c>
      <c r="O2945" t="str">
        <f t="shared" si="795"/>
        <v>Sell</v>
      </c>
      <c r="P2945" t="str">
        <f t="shared" si="800"/>
        <v>-</v>
      </c>
      <c r="Q2945" t="str">
        <f t="shared" si="796"/>
        <v>-</v>
      </c>
      <c r="R2945">
        <f t="shared" si="791"/>
        <v>1.1668400000000001</v>
      </c>
      <c r="S2945">
        <f t="shared" si="792"/>
        <v>1.16608</v>
      </c>
      <c r="T2945" t="str">
        <f t="shared" si="787"/>
        <v>-</v>
      </c>
      <c r="U2945" t="str">
        <f t="shared" si="788"/>
        <v>-</v>
      </c>
      <c r="V2945" t="str">
        <f t="shared" si="799"/>
        <v>-</v>
      </c>
    </row>
    <row r="2946" spans="1:22" x14ac:dyDescent="0.25">
      <c r="A2946" t="s">
        <v>2951</v>
      </c>
      <c r="B2946" s="2">
        <v>43251</v>
      </c>
      <c r="C2946" s="3">
        <v>0</v>
      </c>
      <c r="D2946">
        <v>1.1664600000000001</v>
      </c>
      <c r="E2946">
        <v>1.1724300000000001</v>
      </c>
      <c r="F2946">
        <v>1.1640999999999999</v>
      </c>
      <c r="G2946">
        <v>1.1692199999999999</v>
      </c>
      <c r="H2946">
        <v>289669</v>
      </c>
      <c r="I2946">
        <f t="shared" si="789"/>
        <v>-47.036606624056056</v>
      </c>
      <c r="J2946">
        <f t="shared" si="793"/>
        <v>1.2136128205128205</v>
      </c>
      <c r="K2946">
        <f t="shared" si="794"/>
        <v>1.20240659242557</v>
      </c>
      <c r="L2946">
        <f t="shared" si="797"/>
        <v>1.1907325000000006</v>
      </c>
      <c r="M2946">
        <f t="shared" si="798"/>
        <v>1.1878996841308538</v>
      </c>
      <c r="N2946" t="str">
        <f t="shared" si="790"/>
        <v>-</v>
      </c>
      <c r="O2946" t="str">
        <f t="shared" si="795"/>
        <v>Sell</v>
      </c>
      <c r="P2946" t="str">
        <f t="shared" si="800"/>
        <v>-</v>
      </c>
      <c r="Q2946" t="str">
        <f t="shared" si="796"/>
        <v>-</v>
      </c>
      <c r="R2946">
        <f t="shared" si="791"/>
        <v>1.1695800000000001</v>
      </c>
      <c r="S2946">
        <f t="shared" si="792"/>
        <v>1.16886</v>
      </c>
      <c r="T2946" t="str">
        <f t="shared" si="787"/>
        <v>-</v>
      </c>
      <c r="U2946" t="str">
        <f t="shared" si="788"/>
        <v>-</v>
      </c>
      <c r="V2946" t="str">
        <f t="shared" si="799"/>
        <v>-</v>
      </c>
    </row>
    <row r="2947" spans="1:22" x14ac:dyDescent="0.25">
      <c r="A2947" t="s">
        <v>2952</v>
      </c>
      <c r="B2947" s="2">
        <v>43252</v>
      </c>
      <c r="C2947" s="3">
        <v>0</v>
      </c>
      <c r="D2947">
        <v>1.1692199999999999</v>
      </c>
      <c r="E2947">
        <v>1.17178</v>
      </c>
      <c r="F2947">
        <v>1.1617</v>
      </c>
      <c r="G2947">
        <v>1.16584</v>
      </c>
      <c r="H2947">
        <v>261741</v>
      </c>
      <c r="I2947">
        <f t="shared" si="789"/>
        <v>-54.642638973732339</v>
      </c>
      <c r="J2947">
        <f t="shared" si="793"/>
        <v>1.2127664102564102</v>
      </c>
      <c r="K2947">
        <f t="shared" si="794"/>
        <v>1.2014808559084669</v>
      </c>
      <c r="L2947">
        <f t="shared" si="797"/>
        <v>1.1889930555555559</v>
      </c>
      <c r="M2947">
        <f t="shared" si="798"/>
        <v>1.1867072687724294</v>
      </c>
      <c r="N2947" t="str">
        <f t="shared" si="790"/>
        <v>-</v>
      </c>
      <c r="O2947" t="str">
        <f t="shared" si="795"/>
        <v>Sell</v>
      </c>
      <c r="P2947" t="str">
        <f t="shared" si="800"/>
        <v>-</v>
      </c>
      <c r="Q2947" t="str">
        <f t="shared" si="796"/>
        <v>-</v>
      </c>
      <c r="R2947">
        <f t="shared" si="791"/>
        <v>1.1661900000000001</v>
      </c>
      <c r="S2947">
        <f t="shared" si="792"/>
        <v>1.1654899999999999</v>
      </c>
      <c r="T2947" t="str">
        <f t="shared" si="787"/>
        <v>-</v>
      </c>
      <c r="U2947" t="str">
        <f t="shared" si="788"/>
        <v>-</v>
      </c>
      <c r="V2947" t="str">
        <f t="shared" si="799"/>
        <v>-</v>
      </c>
    </row>
    <row r="2948" spans="1:22" x14ac:dyDescent="0.25">
      <c r="A2948" t="s">
        <v>2953</v>
      </c>
      <c r="B2948" s="2">
        <v>43254</v>
      </c>
      <c r="C2948" s="3">
        <v>0</v>
      </c>
      <c r="D2948">
        <v>1.16561</v>
      </c>
      <c r="E2948">
        <v>1.16689</v>
      </c>
      <c r="F2948">
        <v>1.16561</v>
      </c>
      <c r="G2948">
        <v>1.16672</v>
      </c>
      <c r="H2948">
        <v>6865</v>
      </c>
      <c r="I2948">
        <f t="shared" si="789"/>
        <v>-50.797622771348152</v>
      </c>
      <c r="J2948">
        <f t="shared" si="793"/>
        <v>1.211932564102564</v>
      </c>
      <c r="K2948">
        <f t="shared" si="794"/>
        <v>1.2006008342398979</v>
      </c>
      <c r="L2948">
        <f t="shared" si="797"/>
        <v>1.1873083333333336</v>
      </c>
      <c r="M2948">
        <f t="shared" si="798"/>
        <v>1.1856268758658115</v>
      </c>
      <c r="N2948" t="str">
        <f t="shared" si="790"/>
        <v>-</v>
      </c>
      <c r="O2948" t="str">
        <f t="shared" si="795"/>
        <v>Sell</v>
      </c>
      <c r="P2948" t="str">
        <f t="shared" si="800"/>
        <v>-</v>
      </c>
      <c r="Q2948" t="str">
        <f t="shared" si="796"/>
        <v>-</v>
      </c>
      <c r="R2948">
        <f t="shared" si="791"/>
        <v>1.1670499999999999</v>
      </c>
      <c r="S2948">
        <f t="shared" si="792"/>
        <v>1.16639</v>
      </c>
      <c r="T2948" t="str">
        <f t="shared" si="787"/>
        <v>-</v>
      </c>
      <c r="U2948" t="str">
        <f t="shared" si="788"/>
        <v>-</v>
      </c>
      <c r="V2948" t="str">
        <f t="shared" si="799"/>
        <v>-</v>
      </c>
    </row>
    <row r="2949" spans="1:22" x14ac:dyDescent="0.25">
      <c r="A2949" t="s">
        <v>2954</v>
      </c>
      <c r="B2949" s="2">
        <v>43255</v>
      </c>
      <c r="C2949" s="3">
        <v>0</v>
      </c>
      <c r="D2949">
        <v>1.1667000000000001</v>
      </c>
      <c r="E2949">
        <v>1.1744399999999999</v>
      </c>
      <c r="F2949">
        <v>1.1667000000000001</v>
      </c>
      <c r="G2949">
        <v>1.17</v>
      </c>
      <c r="H2949">
        <v>244533</v>
      </c>
      <c r="I2949">
        <f t="shared" si="789"/>
        <v>-40.538004379105601</v>
      </c>
      <c r="J2949">
        <f t="shared" si="793"/>
        <v>1.2111165384615385</v>
      </c>
      <c r="K2949">
        <f t="shared" si="794"/>
        <v>1.1998261295755965</v>
      </c>
      <c r="L2949">
        <f t="shared" si="797"/>
        <v>1.1858938888888892</v>
      </c>
      <c r="M2949">
        <f t="shared" si="798"/>
        <v>1.1847821798730649</v>
      </c>
      <c r="N2949" t="str">
        <f t="shared" si="790"/>
        <v>-</v>
      </c>
      <c r="O2949" t="str">
        <f t="shared" si="795"/>
        <v>Sell</v>
      </c>
      <c r="P2949" t="str">
        <f t="shared" si="800"/>
        <v>-</v>
      </c>
      <c r="Q2949" t="str">
        <f t="shared" si="796"/>
        <v>-</v>
      </c>
      <c r="R2949">
        <f t="shared" si="791"/>
        <v>1.1702900000000001</v>
      </c>
      <c r="S2949">
        <f t="shared" si="792"/>
        <v>1.16971</v>
      </c>
      <c r="T2949" t="str">
        <f t="shared" si="787"/>
        <v>-</v>
      </c>
      <c r="U2949" t="str">
        <f t="shared" si="788"/>
        <v>-</v>
      </c>
      <c r="V2949" t="str">
        <f t="shared" si="799"/>
        <v>-</v>
      </c>
    </row>
    <row r="2950" spans="1:22" x14ac:dyDescent="0.25">
      <c r="A2950" t="s">
        <v>2955</v>
      </c>
      <c r="B2950" s="2">
        <v>43256</v>
      </c>
      <c r="C2950" s="3">
        <v>0</v>
      </c>
      <c r="D2950">
        <v>1.17</v>
      </c>
      <c r="E2950">
        <v>1.1732400000000001</v>
      </c>
      <c r="F2950">
        <v>1.1652499999999999</v>
      </c>
      <c r="G2950">
        <v>1.1726099999999999</v>
      </c>
      <c r="H2950">
        <v>256830</v>
      </c>
      <c r="I2950">
        <f t="shared" si="789"/>
        <v>-32.374100719424661</v>
      </c>
      <c r="J2950">
        <f t="shared" si="793"/>
        <v>1.2102326923076925</v>
      </c>
      <c r="K2950">
        <f t="shared" si="794"/>
        <v>1.1991371136369737</v>
      </c>
      <c r="L2950">
        <f t="shared" si="797"/>
        <v>1.1844741666666669</v>
      </c>
      <c r="M2950">
        <f t="shared" si="798"/>
        <v>1.1841242242042507</v>
      </c>
      <c r="N2950" t="str">
        <f t="shared" si="790"/>
        <v>-</v>
      </c>
      <c r="O2950" t="str">
        <f t="shared" si="795"/>
        <v>Sell</v>
      </c>
      <c r="P2950" t="str">
        <f t="shared" si="800"/>
        <v>-</v>
      </c>
      <c r="Q2950" t="str">
        <f t="shared" si="796"/>
        <v>-</v>
      </c>
      <c r="R2950">
        <f t="shared" si="791"/>
        <v>1.17286</v>
      </c>
      <c r="S2950">
        <f t="shared" si="792"/>
        <v>1.1723600000000001</v>
      </c>
      <c r="T2950" t="str">
        <f t="shared" si="787"/>
        <v>-</v>
      </c>
      <c r="U2950" t="str">
        <f t="shared" si="788"/>
        <v>-</v>
      </c>
      <c r="V2950" t="str">
        <f t="shared" si="799"/>
        <v>-</v>
      </c>
    </row>
    <row r="2951" spans="1:22" x14ac:dyDescent="0.25">
      <c r="A2951" t="s">
        <v>2956</v>
      </c>
      <c r="B2951" s="2">
        <v>43257</v>
      </c>
      <c r="C2951" s="3">
        <v>0</v>
      </c>
      <c r="D2951">
        <v>1.1726300000000001</v>
      </c>
      <c r="E2951">
        <v>1.1795599999999999</v>
      </c>
      <c r="F2951">
        <v>1.1713899999999999</v>
      </c>
      <c r="G2951">
        <v>1.1781299999999999</v>
      </c>
      <c r="H2951">
        <v>246259</v>
      </c>
      <c r="I2951">
        <f t="shared" si="789"/>
        <v>-15.107913669065073</v>
      </c>
      <c r="J2951">
        <f t="shared" si="793"/>
        <v>1.2094238461538462</v>
      </c>
      <c r="K2951">
        <f t="shared" si="794"/>
        <v>1.1986052879752782</v>
      </c>
      <c r="L2951">
        <f t="shared" si="797"/>
        <v>1.1833927777777782</v>
      </c>
      <c r="M2951">
        <f t="shared" si="798"/>
        <v>1.1838002120851019</v>
      </c>
      <c r="N2951" t="str">
        <f t="shared" si="790"/>
        <v>-</v>
      </c>
      <c r="O2951" t="str">
        <f t="shared" si="795"/>
        <v>Sell</v>
      </c>
      <c r="P2951" t="str">
        <f t="shared" si="800"/>
        <v>-</v>
      </c>
      <c r="Q2951" t="str">
        <f t="shared" si="796"/>
        <v>-</v>
      </c>
      <c r="R2951">
        <f t="shared" si="791"/>
        <v>1.17842</v>
      </c>
      <c r="S2951">
        <f t="shared" si="792"/>
        <v>1.17784</v>
      </c>
      <c r="T2951" t="str">
        <f t="shared" si="787"/>
        <v>-</v>
      </c>
      <c r="U2951" t="str">
        <f t="shared" si="788"/>
        <v>-</v>
      </c>
      <c r="V2951" t="str">
        <f t="shared" si="799"/>
        <v>-</v>
      </c>
    </row>
    <row r="2952" spans="1:22" x14ac:dyDescent="0.25">
      <c r="A2952" t="s">
        <v>2957</v>
      </c>
      <c r="B2952" s="2">
        <v>43258</v>
      </c>
      <c r="C2952" s="3">
        <v>0</v>
      </c>
      <c r="D2952">
        <v>1.1781200000000001</v>
      </c>
      <c r="E2952">
        <v>1.18398</v>
      </c>
      <c r="F2952">
        <v>1.1780999999999999</v>
      </c>
      <c r="G2952">
        <v>1.1793100000000001</v>
      </c>
      <c r="H2952">
        <v>248056</v>
      </c>
      <c r="I2952">
        <f t="shared" si="789"/>
        <v>-14.155804789329924</v>
      </c>
      <c r="J2952">
        <f t="shared" si="793"/>
        <v>1.2087653846153847</v>
      </c>
      <c r="K2952">
        <f t="shared" si="794"/>
        <v>1.1981167996721067</v>
      </c>
      <c r="L2952">
        <f t="shared" si="797"/>
        <v>1.182517777777778</v>
      </c>
      <c r="M2952">
        <f t="shared" si="798"/>
        <v>1.1835574979183396</v>
      </c>
      <c r="N2952" t="str">
        <f t="shared" si="790"/>
        <v>-</v>
      </c>
      <c r="O2952" t="str">
        <f t="shared" si="795"/>
        <v>Sell</v>
      </c>
      <c r="P2952" t="str">
        <f t="shared" si="800"/>
        <v>-</v>
      </c>
      <c r="Q2952" t="str">
        <f t="shared" si="796"/>
        <v>-</v>
      </c>
      <c r="R2952">
        <f t="shared" si="791"/>
        <v>1.17964</v>
      </c>
      <c r="S2952">
        <f t="shared" si="792"/>
        <v>1.1789799999999999</v>
      </c>
      <c r="T2952" t="str">
        <f t="shared" si="787"/>
        <v>-</v>
      </c>
      <c r="U2952" t="str">
        <f t="shared" si="788"/>
        <v>-</v>
      </c>
      <c r="V2952" t="str">
        <f t="shared" si="799"/>
        <v>-</v>
      </c>
    </row>
    <row r="2953" spans="1:22" x14ac:dyDescent="0.25">
      <c r="A2953" t="s">
        <v>2958</v>
      </c>
      <c r="B2953" s="2">
        <v>43259</v>
      </c>
      <c r="C2953" s="3">
        <v>0</v>
      </c>
      <c r="D2953">
        <v>1.1793100000000001</v>
      </c>
      <c r="E2953">
        <v>1.18103</v>
      </c>
      <c r="F2953">
        <v>1.1727099999999999</v>
      </c>
      <c r="G2953">
        <v>1.17666</v>
      </c>
      <c r="H2953">
        <v>237167</v>
      </c>
      <c r="I2953">
        <f t="shared" si="789"/>
        <v>-22.188541982418844</v>
      </c>
      <c r="J2953">
        <f t="shared" si="793"/>
        <v>1.208076282051282</v>
      </c>
      <c r="K2953">
        <f t="shared" si="794"/>
        <v>1.1975735895538255</v>
      </c>
      <c r="L2953">
        <f t="shared" si="797"/>
        <v>1.1815108333333335</v>
      </c>
      <c r="M2953">
        <f t="shared" si="798"/>
        <v>1.1831846601930238</v>
      </c>
      <c r="N2953" t="str">
        <f t="shared" si="790"/>
        <v>-</v>
      </c>
      <c r="O2953" t="str">
        <f t="shared" si="795"/>
        <v>Sell</v>
      </c>
      <c r="P2953" t="str">
        <f t="shared" si="800"/>
        <v>-</v>
      </c>
      <c r="Q2953" t="str">
        <f t="shared" si="796"/>
        <v>-</v>
      </c>
      <c r="R2953">
        <f t="shared" si="791"/>
        <v>1.177</v>
      </c>
      <c r="S2953">
        <f t="shared" si="792"/>
        <v>1.17632</v>
      </c>
      <c r="T2953" t="str">
        <f t="shared" si="787"/>
        <v>-</v>
      </c>
      <c r="U2953" t="str">
        <f t="shared" si="788"/>
        <v>-</v>
      </c>
      <c r="V2953" t="str">
        <f t="shared" si="799"/>
        <v>-</v>
      </c>
    </row>
    <row r="2954" spans="1:22" x14ac:dyDescent="0.25">
      <c r="A2954" t="s">
        <v>2959</v>
      </c>
      <c r="B2954" s="2">
        <v>43261</v>
      </c>
      <c r="C2954" s="3">
        <v>0</v>
      </c>
      <c r="D2954">
        <v>1.17736</v>
      </c>
      <c r="E2954">
        <v>1.1785699999999999</v>
      </c>
      <c r="F2954">
        <v>1.1771</v>
      </c>
      <c r="G2954">
        <v>1.17845</v>
      </c>
      <c r="H2954">
        <v>6713</v>
      </c>
      <c r="I2954">
        <f t="shared" si="789"/>
        <v>-16.762655350106158</v>
      </c>
      <c r="J2954">
        <f t="shared" si="793"/>
        <v>1.2074046153846154</v>
      </c>
      <c r="K2954">
        <f t="shared" si="794"/>
        <v>1.1970894480461336</v>
      </c>
      <c r="L2954">
        <f t="shared" si="797"/>
        <v>1.1805716666666668</v>
      </c>
      <c r="M2954">
        <f t="shared" si="798"/>
        <v>1.1829287326150226</v>
      </c>
      <c r="N2954" t="str">
        <f t="shared" si="790"/>
        <v>-</v>
      </c>
      <c r="O2954" t="str">
        <f t="shared" si="795"/>
        <v>Sell</v>
      </c>
      <c r="P2954" t="str">
        <f t="shared" si="800"/>
        <v>-</v>
      </c>
      <c r="Q2954" t="str">
        <f t="shared" si="796"/>
        <v>-</v>
      </c>
      <c r="R2954">
        <f t="shared" si="791"/>
        <v>1.1788099999999999</v>
      </c>
      <c r="S2954">
        <f t="shared" si="792"/>
        <v>1.1780900000000001</v>
      </c>
      <c r="T2954" t="str">
        <f t="shared" si="787"/>
        <v>-</v>
      </c>
      <c r="U2954" t="str">
        <f t="shared" si="788"/>
        <v>-</v>
      </c>
      <c r="V2954" t="str">
        <f t="shared" si="799"/>
        <v>-</v>
      </c>
    </row>
    <row r="2955" spans="1:22" x14ac:dyDescent="0.25">
      <c r="A2955" t="s">
        <v>2960</v>
      </c>
      <c r="B2955" s="2">
        <v>43262</v>
      </c>
      <c r="C2955" s="3">
        <v>0</v>
      </c>
      <c r="D2955">
        <v>1.17845</v>
      </c>
      <c r="E2955">
        <v>1.18205</v>
      </c>
      <c r="F2955">
        <v>1.1771499999999999</v>
      </c>
      <c r="G2955">
        <v>1.1772499999999999</v>
      </c>
      <c r="H2955">
        <v>208809</v>
      </c>
      <c r="I2955">
        <f t="shared" si="789"/>
        <v>-20.400121248863623</v>
      </c>
      <c r="J2955">
        <f t="shared" si="793"/>
        <v>1.2066791025641026</v>
      </c>
      <c r="K2955">
        <f t="shared" si="794"/>
        <v>1.1965871835386366</v>
      </c>
      <c r="L2955">
        <f t="shared" si="797"/>
        <v>1.1797133333333332</v>
      </c>
      <c r="M2955">
        <f t="shared" si="798"/>
        <v>1.1826217740952918</v>
      </c>
      <c r="N2955" t="str">
        <f t="shared" si="790"/>
        <v>-</v>
      </c>
      <c r="O2955" t="str">
        <f t="shared" si="795"/>
        <v>Sell</v>
      </c>
      <c r="P2955" t="str">
        <f t="shared" si="800"/>
        <v>-</v>
      </c>
      <c r="Q2955" t="str">
        <f t="shared" si="796"/>
        <v>-</v>
      </c>
      <c r="R2955">
        <f t="shared" si="791"/>
        <v>1.17761</v>
      </c>
      <c r="S2955">
        <f t="shared" si="792"/>
        <v>1.17689</v>
      </c>
      <c r="T2955" t="str">
        <f t="shared" si="787"/>
        <v>-</v>
      </c>
      <c r="U2955" t="str">
        <f t="shared" si="788"/>
        <v>-</v>
      </c>
      <c r="V2955" t="str">
        <f t="shared" si="799"/>
        <v>-</v>
      </c>
    </row>
    <row r="2956" spans="1:22" x14ac:dyDescent="0.25">
      <c r="A2956" t="s">
        <v>2961</v>
      </c>
      <c r="B2956" s="2">
        <v>43263</v>
      </c>
      <c r="C2956" s="3">
        <v>0</v>
      </c>
      <c r="D2956">
        <v>1.17726</v>
      </c>
      <c r="E2956">
        <v>1.1808799999999999</v>
      </c>
      <c r="F2956">
        <v>1.17334</v>
      </c>
      <c r="G2956">
        <v>1.17475</v>
      </c>
      <c r="H2956">
        <v>237592</v>
      </c>
      <c r="I2956">
        <f t="shared" si="789"/>
        <v>-27.978175204607609</v>
      </c>
      <c r="J2956">
        <f t="shared" si="793"/>
        <v>1.2058517948717951</v>
      </c>
      <c r="K2956">
        <f t="shared" si="794"/>
        <v>1.1960343434490508</v>
      </c>
      <c r="L2956">
        <f t="shared" si="797"/>
        <v>1.1790369444444444</v>
      </c>
      <c r="M2956">
        <f t="shared" si="798"/>
        <v>1.1821962727928437</v>
      </c>
      <c r="N2956" t="str">
        <f t="shared" si="790"/>
        <v>-</v>
      </c>
      <c r="O2956" t="str">
        <f t="shared" si="795"/>
        <v>Sell</v>
      </c>
      <c r="P2956" t="str">
        <f t="shared" si="800"/>
        <v>-</v>
      </c>
      <c r="Q2956" t="str">
        <f t="shared" si="796"/>
        <v>-</v>
      </c>
      <c r="R2956">
        <f t="shared" si="791"/>
        <v>1.17499</v>
      </c>
      <c r="S2956">
        <f t="shared" si="792"/>
        <v>1.1745099999999999</v>
      </c>
      <c r="T2956" t="str">
        <f t="shared" si="787"/>
        <v>-</v>
      </c>
      <c r="U2956" t="str">
        <f t="shared" si="788"/>
        <v>-</v>
      </c>
      <c r="V2956" t="str">
        <f t="shared" si="799"/>
        <v>-</v>
      </c>
    </row>
    <row r="2957" spans="1:22" x14ac:dyDescent="0.25">
      <c r="A2957" t="s">
        <v>2962</v>
      </c>
      <c r="B2957" s="2">
        <v>43264</v>
      </c>
      <c r="C2957" s="3">
        <v>0</v>
      </c>
      <c r="D2957">
        <v>1.17475</v>
      </c>
      <c r="E2957">
        <v>1.1804699999999999</v>
      </c>
      <c r="F2957">
        <v>1.1725399999999999</v>
      </c>
      <c r="G2957">
        <v>1.18032</v>
      </c>
      <c r="H2957">
        <v>241901</v>
      </c>
      <c r="I2957">
        <f t="shared" si="789"/>
        <v>-11.094270991209422</v>
      </c>
      <c r="J2957">
        <f t="shared" si="793"/>
        <v>1.2051191025641026</v>
      </c>
      <c r="K2957">
        <f t="shared" si="794"/>
        <v>1.195636511969328</v>
      </c>
      <c r="L2957">
        <f t="shared" si="797"/>
        <v>1.1786280555555555</v>
      </c>
      <c r="M2957">
        <f t="shared" si="798"/>
        <v>1.1820948526418793</v>
      </c>
      <c r="N2957" t="str">
        <f t="shared" si="790"/>
        <v>-</v>
      </c>
      <c r="O2957" t="str">
        <f t="shared" si="795"/>
        <v>Sell</v>
      </c>
      <c r="P2957" t="str">
        <f t="shared" si="800"/>
        <v>-</v>
      </c>
      <c r="Q2957" t="str">
        <f t="shared" si="796"/>
        <v>-</v>
      </c>
      <c r="R2957">
        <f t="shared" si="791"/>
        <v>1.1805600000000001</v>
      </c>
      <c r="S2957">
        <f t="shared" si="792"/>
        <v>1.18008</v>
      </c>
      <c r="T2957" t="str">
        <f t="shared" si="787"/>
        <v>-</v>
      </c>
      <c r="U2957" t="str">
        <f t="shared" si="788"/>
        <v>-</v>
      </c>
      <c r="V2957" t="str">
        <f t="shared" si="799"/>
        <v>-</v>
      </c>
    </row>
    <row r="2958" spans="1:22" x14ac:dyDescent="0.25">
      <c r="A2958" t="s">
        <v>2963</v>
      </c>
      <c r="B2958" s="2">
        <v>43265</v>
      </c>
      <c r="C2958" s="3">
        <v>0</v>
      </c>
      <c r="D2958">
        <v>1.1802999999999999</v>
      </c>
      <c r="E2958">
        <v>1.18516</v>
      </c>
      <c r="F2958">
        <v>1.1560699999999999</v>
      </c>
      <c r="G2958">
        <v>1.1563300000000001</v>
      </c>
      <c r="H2958">
        <v>290665</v>
      </c>
      <c r="I2958">
        <f t="shared" si="789"/>
        <v>-86.576576576576613</v>
      </c>
      <c r="J2958">
        <f t="shared" si="793"/>
        <v>1.2041666666666666</v>
      </c>
      <c r="K2958">
        <f t="shared" si="794"/>
        <v>1.1946414104004841</v>
      </c>
      <c r="L2958">
        <f t="shared" si="797"/>
        <v>1.1774466666666665</v>
      </c>
      <c r="M2958">
        <f t="shared" si="798"/>
        <v>1.1807021579044805</v>
      </c>
      <c r="N2958" t="str">
        <f t="shared" si="790"/>
        <v>-</v>
      </c>
      <c r="O2958" t="str">
        <f t="shared" si="795"/>
        <v>Sell</v>
      </c>
      <c r="P2958" t="str">
        <f t="shared" si="800"/>
        <v>-</v>
      </c>
      <c r="Q2958" t="str">
        <f t="shared" si="796"/>
        <v>-</v>
      </c>
      <c r="R2958">
        <f t="shared" si="791"/>
        <v>1.1566700000000001</v>
      </c>
      <c r="S2958">
        <f t="shared" si="792"/>
        <v>1.1559900000000001</v>
      </c>
      <c r="T2958" t="str">
        <f t="shared" si="787"/>
        <v>-</v>
      </c>
      <c r="U2958" t="str">
        <f t="shared" si="788"/>
        <v>-</v>
      </c>
      <c r="V2958" t="str">
        <f t="shared" si="799"/>
        <v>-</v>
      </c>
    </row>
    <row r="2959" spans="1:22" x14ac:dyDescent="0.25">
      <c r="A2959" t="s">
        <v>2964</v>
      </c>
      <c r="B2959" s="2">
        <v>43266</v>
      </c>
      <c r="C2959" s="3">
        <v>0</v>
      </c>
      <c r="D2959">
        <v>1.15629</v>
      </c>
      <c r="E2959">
        <v>1.16269</v>
      </c>
      <c r="F2959">
        <v>1.15432</v>
      </c>
      <c r="G2959">
        <v>1.16059</v>
      </c>
      <c r="H2959">
        <v>250768</v>
      </c>
      <c r="I2959">
        <f t="shared" si="789"/>
        <v>-79.669260700389103</v>
      </c>
      <c r="J2959">
        <f t="shared" si="793"/>
        <v>1.2032910256410256</v>
      </c>
      <c r="K2959">
        <f t="shared" si="794"/>
        <v>1.1937793493776869</v>
      </c>
      <c r="L2959">
        <f t="shared" si="797"/>
        <v>1.1764769444444445</v>
      </c>
      <c r="M2959">
        <f t="shared" si="798"/>
        <v>1.1796150142339681</v>
      </c>
      <c r="N2959" t="str">
        <f t="shared" si="790"/>
        <v>-</v>
      </c>
      <c r="O2959" t="str">
        <f t="shared" si="795"/>
        <v>Sell</v>
      </c>
      <c r="P2959" t="str">
        <f t="shared" si="800"/>
        <v>-</v>
      </c>
      <c r="Q2959" t="str">
        <f t="shared" si="796"/>
        <v>-</v>
      </c>
      <c r="R2959">
        <f t="shared" si="791"/>
        <v>1.16096</v>
      </c>
      <c r="S2959">
        <f t="shared" si="792"/>
        <v>1.16022</v>
      </c>
      <c r="T2959" t="str">
        <f t="shared" ref="T2959:T3022" si="801">IF(Y2959&lt;&gt;"",IF(Y2959&lt;=-$AE$86,"Stop","-"),"-")</f>
        <v>-</v>
      </c>
      <c r="U2959" t="str">
        <f t="shared" ref="U2959:U3022" si="802">IF(Y2959&lt;&gt;"",IF(Y2959&gt;$AE$87,"Target","-"),"-")</f>
        <v>-</v>
      </c>
      <c r="V2959" t="str">
        <f t="shared" ref="V2959:V3022" si="803">IF(P2959="Buy",$AE$88,IF(P2959="Sell",$AE$88/R2959,"-"))</f>
        <v>-</v>
      </c>
    </row>
    <row r="2960" spans="1:22" x14ac:dyDescent="0.25">
      <c r="A2960" t="s">
        <v>2965</v>
      </c>
      <c r="B2960" s="2">
        <v>43268</v>
      </c>
      <c r="C2960" s="3">
        <v>0</v>
      </c>
      <c r="D2960">
        <v>1.1587400000000001</v>
      </c>
      <c r="E2960">
        <v>1.1601999999999999</v>
      </c>
      <c r="F2960">
        <v>1.1586000000000001</v>
      </c>
      <c r="G2960">
        <v>1.1593</v>
      </c>
      <c r="H2960">
        <v>9248</v>
      </c>
      <c r="I2960">
        <f t="shared" ref="I2960:I3023" si="804">(MAX(E2947:E2960)-G2960)/(MAX(E2947:E2960)-MIN(F2947:F2960))*-100</f>
        <v>-83.852140077821048</v>
      </c>
      <c r="J2960">
        <f t="shared" si="793"/>
        <v>1.202409358974359</v>
      </c>
      <c r="K2960">
        <f t="shared" si="794"/>
        <v>1.1929064544567327</v>
      </c>
      <c r="L2960">
        <f t="shared" si="797"/>
        <v>1.1754727777777778</v>
      </c>
      <c r="M2960">
        <f t="shared" si="798"/>
        <v>1.1785169053564564</v>
      </c>
      <c r="N2960" t="str">
        <f t="shared" ref="N2960:N3023" si="805">IF(AND($I2960&gt;$AE$82,$I2959&lt;$AE$82),"Buy",IF(AND($I2960&lt;$AE$81,$I2959&gt;$AE$81),"Sell","-"))</f>
        <v>-</v>
      </c>
      <c r="O2960" t="str">
        <f t="shared" si="795"/>
        <v>Sell</v>
      </c>
      <c r="P2960" t="str">
        <f t="shared" si="800"/>
        <v>-</v>
      </c>
      <c r="Q2960" t="str">
        <f t="shared" si="796"/>
        <v>-</v>
      </c>
      <c r="R2960">
        <f t="shared" ref="R2960:R3023" si="806">ROUND(G2960+0.05*_xlfn.STDEV.P(G2949:G2960),5)</f>
        <v>1.15971</v>
      </c>
      <c r="S2960">
        <f t="shared" ref="S2960:S3023" si="807">ROUND(G2960-0.05*_xlfn.STDEV.P(G2949:G2960),5)</f>
        <v>1.15889</v>
      </c>
      <c r="T2960" t="str">
        <f t="shared" si="801"/>
        <v>-</v>
      </c>
      <c r="U2960" t="str">
        <f t="shared" si="802"/>
        <v>-</v>
      </c>
      <c r="V2960" t="str">
        <f t="shared" si="803"/>
        <v>-</v>
      </c>
    </row>
    <row r="2961" spans="1:22" x14ac:dyDescent="0.25">
      <c r="A2961" t="s">
        <v>2966</v>
      </c>
      <c r="B2961" s="2">
        <v>43269</v>
      </c>
      <c r="C2961" s="3">
        <v>0</v>
      </c>
      <c r="D2961">
        <v>1.1593</v>
      </c>
      <c r="E2961">
        <v>1.1640999999999999</v>
      </c>
      <c r="F2961">
        <v>1.1565300000000001</v>
      </c>
      <c r="G2961">
        <v>1.1629799999999999</v>
      </c>
      <c r="H2961">
        <v>217356</v>
      </c>
      <c r="I2961">
        <f t="shared" si="804"/>
        <v>-71.919584954604744</v>
      </c>
      <c r="J2961">
        <f t="shared" ref="J2961:J3024" si="808">AVERAGE(G2884:G2961)</f>
        <v>1.2015033333333334</v>
      </c>
      <c r="K2961">
        <f t="shared" ref="K2961:K3024" si="809">$K2960*(1-(2/(78+1)))+$G2961*(2/(78+1))</f>
        <v>1.1921488226983343</v>
      </c>
      <c r="L2961">
        <f t="shared" si="797"/>
        <v>1.1746302777777777</v>
      </c>
      <c r="M2961">
        <f t="shared" si="798"/>
        <v>1.1776770726344856</v>
      </c>
      <c r="N2961" t="str">
        <f t="shared" si="805"/>
        <v>-</v>
      </c>
      <c r="O2961" t="str">
        <f t="shared" ref="O2961:O3024" si="810">IF(K2961&gt;K2960,"Buy","Sell")</f>
        <v>Sell</v>
      </c>
      <c r="P2961" t="str">
        <f t="shared" si="800"/>
        <v>-</v>
      </c>
      <c r="Q2961" t="str">
        <f t="shared" si="796"/>
        <v>-</v>
      </c>
      <c r="R2961">
        <f t="shared" si="806"/>
        <v>1.1634100000000001</v>
      </c>
      <c r="S2961">
        <f t="shared" si="807"/>
        <v>1.16255</v>
      </c>
      <c r="T2961" t="str">
        <f t="shared" si="801"/>
        <v>-</v>
      </c>
      <c r="U2961" t="str">
        <f t="shared" si="802"/>
        <v>-</v>
      </c>
      <c r="V2961" t="str">
        <f t="shared" si="803"/>
        <v>-</v>
      </c>
    </row>
    <row r="2962" spans="1:22" x14ac:dyDescent="0.25">
      <c r="A2962" t="s">
        <v>2967</v>
      </c>
      <c r="B2962" s="2">
        <v>43270</v>
      </c>
      <c r="C2962" s="3">
        <v>0</v>
      </c>
      <c r="D2962">
        <v>1.1629700000000001</v>
      </c>
      <c r="E2962">
        <v>1.16445</v>
      </c>
      <c r="F2962">
        <v>1.15307</v>
      </c>
      <c r="G2962">
        <v>1.1588099999999999</v>
      </c>
      <c r="H2962">
        <v>275790</v>
      </c>
      <c r="I2962">
        <f t="shared" si="804"/>
        <v>-82.112807728264684</v>
      </c>
      <c r="J2962">
        <f t="shared" si="808"/>
        <v>1.2006570512820516</v>
      </c>
      <c r="K2962">
        <f t="shared" si="809"/>
        <v>1.1913048018705286</v>
      </c>
      <c r="L2962">
        <f t="shared" si="797"/>
        <v>1.173855277777778</v>
      </c>
      <c r="M2962">
        <f t="shared" si="798"/>
        <v>1.1766572308704593</v>
      </c>
      <c r="N2962" t="str">
        <f t="shared" si="805"/>
        <v>-</v>
      </c>
      <c r="O2962" t="str">
        <f t="shared" si="810"/>
        <v>Sell</v>
      </c>
      <c r="P2962" t="str">
        <f t="shared" si="800"/>
        <v>-</v>
      </c>
      <c r="Q2962" t="str">
        <f t="shared" si="796"/>
        <v>-</v>
      </c>
      <c r="R2962">
        <f t="shared" si="806"/>
        <v>1.15927</v>
      </c>
      <c r="S2962">
        <f t="shared" si="807"/>
        <v>1.15835</v>
      </c>
      <c r="T2962" t="str">
        <f t="shared" si="801"/>
        <v>-</v>
      </c>
      <c r="U2962" t="str">
        <f t="shared" si="802"/>
        <v>-</v>
      </c>
      <c r="V2962" t="str">
        <f t="shared" si="803"/>
        <v>-</v>
      </c>
    </row>
    <row r="2963" spans="1:22" x14ac:dyDescent="0.25">
      <c r="A2963" t="s">
        <v>2968</v>
      </c>
      <c r="B2963" s="2">
        <v>43271</v>
      </c>
      <c r="C2963" s="3">
        <v>0</v>
      </c>
      <c r="D2963">
        <v>1.15882</v>
      </c>
      <c r="E2963">
        <v>1.1599900000000001</v>
      </c>
      <c r="F2963">
        <v>1.1536500000000001</v>
      </c>
      <c r="G2963">
        <v>1.1577299999999999</v>
      </c>
      <c r="H2963">
        <v>248277</v>
      </c>
      <c r="I2963">
        <f t="shared" si="804"/>
        <v>-85.478342162667829</v>
      </c>
      <c r="J2963">
        <f t="shared" si="808"/>
        <v>1.199671153846154</v>
      </c>
      <c r="K2963">
        <f t="shared" si="809"/>
        <v>1.1904548068864647</v>
      </c>
      <c r="L2963">
        <f t="shared" si="797"/>
        <v>1.1731069444444444</v>
      </c>
      <c r="M2963">
        <f t="shared" si="798"/>
        <v>1.175634137309894</v>
      </c>
      <c r="N2963" t="str">
        <f t="shared" si="805"/>
        <v>-</v>
      </c>
      <c r="O2963" t="str">
        <f t="shared" si="810"/>
        <v>Sell</v>
      </c>
      <c r="P2963" t="str">
        <f t="shared" si="800"/>
        <v>-</v>
      </c>
      <c r="Q2963" t="str">
        <f t="shared" ref="Q2963:Q3026" si="811">IF(AND(M2962&lt;K2962,M2963&gt;K2963),"Buy",IF(AND(M2962&gt;K2962,M2963&lt;K2963),"Sell","-"))</f>
        <v>-</v>
      </c>
      <c r="R2963">
        <f t="shared" si="806"/>
        <v>1.1581999999999999</v>
      </c>
      <c r="S2963">
        <f t="shared" si="807"/>
        <v>1.15726</v>
      </c>
      <c r="T2963" t="str">
        <f t="shared" si="801"/>
        <v>-</v>
      </c>
      <c r="U2963" t="str">
        <f t="shared" si="802"/>
        <v>-</v>
      </c>
      <c r="V2963" t="str">
        <f t="shared" si="803"/>
        <v>-</v>
      </c>
    </row>
    <row r="2964" spans="1:22" x14ac:dyDescent="0.25">
      <c r="A2964" t="s">
        <v>2969</v>
      </c>
      <c r="B2964" s="2">
        <v>43272</v>
      </c>
      <c r="C2964" s="3">
        <v>0</v>
      </c>
      <c r="D2964">
        <v>1.15774</v>
      </c>
      <c r="E2964">
        <v>1.16334</v>
      </c>
      <c r="F2964">
        <v>1.15082</v>
      </c>
      <c r="G2964">
        <v>1.1604300000000001</v>
      </c>
      <c r="H2964">
        <v>291248</v>
      </c>
      <c r="I2964">
        <f t="shared" si="804"/>
        <v>-72.015142690739339</v>
      </c>
      <c r="J2964">
        <f t="shared" si="808"/>
        <v>1.1987485897435899</v>
      </c>
      <c r="K2964">
        <f t="shared" si="809"/>
        <v>1.1896946851931365</v>
      </c>
      <c r="L2964">
        <f t="shared" si="797"/>
        <v>1.1722475000000001</v>
      </c>
      <c r="M2964">
        <f t="shared" si="798"/>
        <v>1.1748122920498998</v>
      </c>
      <c r="N2964" t="str">
        <f t="shared" si="805"/>
        <v>-</v>
      </c>
      <c r="O2964" t="str">
        <f t="shared" si="810"/>
        <v>Sell</v>
      </c>
      <c r="P2964" t="str">
        <f t="shared" si="800"/>
        <v>-</v>
      </c>
      <c r="Q2964" t="str">
        <f t="shared" si="811"/>
        <v>-</v>
      </c>
      <c r="R2964">
        <f t="shared" si="806"/>
        <v>1.1608799999999999</v>
      </c>
      <c r="S2964">
        <f t="shared" si="807"/>
        <v>1.15998</v>
      </c>
      <c r="T2964" t="str">
        <f t="shared" si="801"/>
        <v>-</v>
      </c>
      <c r="U2964" t="str">
        <f t="shared" si="802"/>
        <v>-</v>
      </c>
      <c r="V2964" t="str">
        <f t="shared" si="803"/>
        <v>-</v>
      </c>
    </row>
    <row r="2965" spans="1:22" x14ac:dyDescent="0.25">
      <c r="A2965" t="s">
        <v>2970</v>
      </c>
      <c r="B2965" s="2">
        <v>43273</v>
      </c>
      <c r="C2965" s="3">
        <v>0</v>
      </c>
      <c r="D2965">
        <v>1.1604300000000001</v>
      </c>
      <c r="E2965">
        <v>1.1674899999999999</v>
      </c>
      <c r="F2965">
        <v>1.16005</v>
      </c>
      <c r="G2965">
        <v>1.16561</v>
      </c>
      <c r="H2965">
        <v>253362</v>
      </c>
      <c r="I2965">
        <f t="shared" si="804"/>
        <v>-56.930693069306734</v>
      </c>
      <c r="J2965">
        <f t="shared" si="808"/>
        <v>1.1978561538461541</v>
      </c>
      <c r="K2965">
        <f t="shared" si="809"/>
        <v>1.1890849463274875</v>
      </c>
      <c r="L2965">
        <f t="shared" si="797"/>
        <v>1.1714602777777778</v>
      </c>
      <c r="M2965">
        <f t="shared" si="798"/>
        <v>1.1743148708580133</v>
      </c>
      <c r="N2965" t="str">
        <f t="shared" si="805"/>
        <v>-</v>
      </c>
      <c r="O2965" t="str">
        <f t="shared" si="810"/>
        <v>Sell</v>
      </c>
      <c r="P2965" t="str">
        <f t="shared" si="800"/>
        <v>-</v>
      </c>
      <c r="Q2965" t="str">
        <f t="shared" si="811"/>
        <v>-</v>
      </c>
      <c r="R2965">
        <f t="shared" si="806"/>
        <v>1.16604</v>
      </c>
      <c r="S2965">
        <f t="shared" si="807"/>
        <v>1.1651800000000001</v>
      </c>
      <c r="T2965" t="str">
        <f t="shared" si="801"/>
        <v>-</v>
      </c>
      <c r="U2965" t="str">
        <f t="shared" si="802"/>
        <v>-</v>
      </c>
      <c r="V2965" t="str">
        <f t="shared" si="803"/>
        <v>-</v>
      </c>
    </row>
    <row r="2966" spans="1:22" x14ac:dyDescent="0.25">
      <c r="A2966" t="s">
        <v>2971</v>
      </c>
      <c r="B2966" s="2">
        <v>43275</v>
      </c>
      <c r="C2966" s="3">
        <v>0</v>
      </c>
      <c r="D2966">
        <v>1.16622</v>
      </c>
      <c r="E2966">
        <v>1.1672800000000001</v>
      </c>
      <c r="F2966">
        <v>1.16577</v>
      </c>
      <c r="G2966">
        <v>1.1659999999999999</v>
      </c>
      <c r="H2966">
        <v>14165</v>
      </c>
      <c r="I2966">
        <f t="shared" si="804"/>
        <v>-55.794991263832394</v>
      </c>
      <c r="J2966">
        <f t="shared" si="808"/>
        <v>1.1969662820512823</v>
      </c>
      <c r="K2966">
        <f t="shared" si="809"/>
        <v>1.1885005173065384</v>
      </c>
      <c r="L2966">
        <f t="shared" si="797"/>
        <v>1.1706480555555556</v>
      </c>
      <c r="M2966">
        <f t="shared" si="798"/>
        <v>1.1738654183792019</v>
      </c>
      <c r="N2966" t="str">
        <f t="shared" si="805"/>
        <v>-</v>
      </c>
      <c r="O2966" t="str">
        <f t="shared" si="810"/>
        <v>Sell</v>
      </c>
      <c r="P2966" t="str">
        <f t="shared" si="800"/>
        <v>-</v>
      </c>
      <c r="Q2966" t="str">
        <f t="shared" si="811"/>
        <v>-</v>
      </c>
      <c r="R2966">
        <f t="shared" si="806"/>
        <v>1.16639</v>
      </c>
      <c r="S2966">
        <f t="shared" si="807"/>
        <v>1.16561</v>
      </c>
      <c r="T2966" t="str">
        <f t="shared" si="801"/>
        <v>-</v>
      </c>
      <c r="U2966" t="str">
        <f t="shared" si="802"/>
        <v>-</v>
      </c>
      <c r="V2966" t="str">
        <f t="shared" si="803"/>
        <v>-</v>
      </c>
    </row>
    <row r="2967" spans="1:22" x14ac:dyDescent="0.25">
      <c r="A2967" t="s">
        <v>2972</v>
      </c>
      <c r="B2967" s="2">
        <v>43276</v>
      </c>
      <c r="C2967" s="3">
        <v>0</v>
      </c>
      <c r="D2967">
        <v>1.1660299999999999</v>
      </c>
      <c r="E2967">
        <v>1.1713</v>
      </c>
      <c r="F2967">
        <v>1.16286</v>
      </c>
      <c r="G2967">
        <v>1.1700900000000001</v>
      </c>
      <c r="H2967">
        <v>265828</v>
      </c>
      <c r="I2967">
        <f t="shared" si="804"/>
        <v>-43.88468258590536</v>
      </c>
      <c r="J2967">
        <f t="shared" si="808"/>
        <v>1.1959966666666668</v>
      </c>
      <c r="K2967">
        <f t="shared" si="809"/>
        <v>1.1880344282608033</v>
      </c>
      <c r="L2967">
        <f t="shared" si="797"/>
        <v>1.170009166666667</v>
      </c>
      <c r="M2967">
        <f t="shared" si="798"/>
        <v>1.1736613417100559</v>
      </c>
      <c r="N2967" t="str">
        <f t="shared" si="805"/>
        <v>-</v>
      </c>
      <c r="O2967" t="str">
        <f t="shared" si="810"/>
        <v>Sell</v>
      </c>
      <c r="P2967" t="str">
        <f t="shared" si="800"/>
        <v>-</v>
      </c>
      <c r="Q2967" t="str">
        <f t="shared" si="811"/>
        <v>-</v>
      </c>
      <c r="R2967">
        <f t="shared" si="806"/>
        <v>1.1704399999999999</v>
      </c>
      <c r="S2967">
        <f t="shared" si="807"/>
        <v>1.16974</v>
      </c>
      <c r="T2967" t="str">
        <f t="shared" si="801"/>
        <v>-</v>
      </c>
      <c r="U2967" t="str">
        <f t="shared" si="802"/>
        <v>-</v>
      </c>
      <c r="V2967" t="str">
        <f t="shared" si="803"/>
        <v>-</v>
      </c>
    </row>
    <row r="2968" spans="1:22" x14ac:dyDescent="0.25">
      <c r="A2968" t="s">
        <v>2973</v>
      </c>
      <c r="B2968" s="2">
        <v>43277</v>
      </c>
      <c r="C2968" s="3">
        <v>0</v>
      </c>
      <c r="D2968">
        <v>1.1700900000000001</v>
      </c>
      <c r="E2968">
        <v>1.1720299999999999</v>
      </c>
      <c r="F2968">
        <v>1.1634800000000001</v>
      </c>
      <c r="G2968">
        <v>1.16493</v>
      </c>
      <c r="H2968">
        <v>286931</v>
      </c>
      <c r="I2968">
        <f t="shared" si="804"/>
        <v>-58.910891089108766</v>
      </c>
      <c r="J2968">
        <f t="shared" si="808"/>
        <v>1.195023076923077</v>
      </c>
      <c r="K2968">
        <f t="shared" si="809"/>
        <v>1.1874495060263526</v>
      </c>
      <c r="L2968">
        <f t="shared" si="797"/>
        <v>1.1695341666666668</v>
      </c>
      <c r="M2968">
        <f t="shared" si="798"/>
        <v>1.1731893772932962</v>
      </c>
      <c r="N2968" t="str">
        <f t="shared" si="805"/>
        <v>-</v>
      </c>
      <c r="O2968" t="str">
        <f t="shared" si="810"/>
        <v>Sell</v>
      </c>
      <c r="P2968" t="str">
        <f t="shared" si="800"/>
        <v>-</v>
      </c>
      <c r="Q2968" t="str">
        <f t="shared" si="811"/>
        <v>-</v>
      </c>
      <c r="R2968">
        <f t="shared" si="806"/>
        <v>1.1652499999999999</v>
      </c>
      <c r="S2968">
        <f t="shared" si="807"/>
        <v>1.1646099999999999</v>
      </c>
      <c r="T2968" t="str">
        <f t="shared" si="801"/>
        <v>-</v>
      </c>
      <c r="U2968" t="str">
        <f t="shared" si="802"/>
        <v>-</v>
      </c>
      <c r="V2968" t="str">
        <f t="shared" si="803"/>
        <v>-</v>
      </c>
    </row>
    <row r="2969" spans="1:22" x14ac:dyDescent="0.25">
      <c r="A2969" t="s">
        <v>2974</v>
      </c>
      <c r="B2969" s="2">
        <v>43278</v>
      </c>
      <c r="C2969" s="3">
        <v>0</v>
      </c>
      <c r="D2969">
        <v>1.16493</v>
      </c>
      <c r="E2969">
        <v>1.1672</v>
      </c>
      <c r="F2969">
        <v>1.1540699999999999</v>
      </c>
      <c r="G2969">
        <v>1.15629</v>
      </c>
      <c r="H2969">
        <v>337695</v>
      </c>
      <c r="I2969">
        <f t="shared" si="804"/>
        <v>-84.071054164239726</v>
      </c>
      <c r="J2969">
        <f t="shared" si="808"/>
        <v>1.1940620512820515</v>
      </c>
      <c r="K2969">
        <f t="shared" si="809"/>
        <v>1.1866606577725207</v>
      </c>
      <c r="L2969">
        <f t="shared" si="797"/>
        <v>1.1688350000000001</v>
      </c>
      <c r="M2969">
        <f t="shared" si="798"/>
        <v>1.1722758974396046</v>
      </c>
      <c r="N2969" t="str">
        <f t="shared" si="805"/>
        <v>-</v>
      </c>
      <c r="O2969" t="str">
        <f t="shared" si="810"/>
        <v>Sell</v>
      </c>
      <c r="P2969" t="str">
        <f t="shared" si="800"/>
        <v>-</v>
      </c>
      <c r="Q2969" t="str">
        <f t="shared" si="811"/>
        <v>-</v>
      </c>
      <c r="R2969">
        <f t="shared" si="806"/>
        <v>1.1565000000000001</v>
      </c>
      <c r="S2969">
        <f t="shared" si="807"/>
        <v>1.15608</v>
      </c>
      <c r="T2969" t="str">
        <f t="shared" si="801"/>
        <v>-</v>
      </c>
      <c r="U2969" t="str">
        <f t="shared" si="802"/>
        <v>-</v>
      </c>
      <c r="V2969" t="str">
        <f t="shared" si="803"/>
        <v>-</v>
      </c>
    </row>
    <row r="2970" spans="1:22" x14ac:dyDescent="0.25">
      <c r="A2970" t="s">
        <v>2975</v>
      </c>
      <c r="B2970" s="2">
        <v>43279</v>
      </c>
      <c r="C2970" s="3">
        <v>0</v>
      </c>
      <c r="D2970">
        <v>1.15628</v>
      </c>
      <c r="E2970">
        <v>1.16005</v>
      </c>
      <c r="F2970">
        <v>1.1527099999999999</v>
      </c>
      <c r="G2970">
        <v>1.1563399999999999</v>
      </c>
      <c r="H2970">
        <v>291763</v>
      </c>
      <c r="I2970">
        <f t="shared" si="804"/>
        <v>-83.925451368666387</v>
      </c>
      <c r="J2970">
        <f t="shared" si="808"/>
        <v>1.1931153846153848</v>
      </c>
      <c r="K2970">
        <f t="shared" si="809"/>
        <v>1.1858930461833428</v>
      </c>
      <c r="L2970">
        <f t="shared" si="797"/>
        <v>1.1682055555555555</v>
      </c>
      <c r="M2970">
        <f t="shared" si="798"/>
        <v>1.1714144975780043</v>
      </c>
      <c r="N2970" t="str">
        <f t="shared" si="805"/>
        <v>-</v>
      </c>
      <c r="O2970" t="str">
        <f t="shared" si="810"/>
        <v>Sell</v>
      </c>
      <c r="P2970" t="str">
        <f t="shared" si="800"/>
        <v>-</v>
      </c>
      <c r="Q2970" t="str">
        <f t="shared" si="811"/>
        <v>-</v>
      </c>
      <c r="R2970">
        <f t="shared" si="806"/>
        <v>1.15655</v>
      </c>
      <c r="S2970">
        <f t="shared" si="807"/>
        <v>1.1561300000000001</v>
      </c>
      <c r="T2970" t="str">
        <f t="shared" si="801"/>
        <v>-</v>
      </c>
      <c r="U2970" t="str">
        <f t="shared" si="802"/>
        <v>-</v>
      </c>
      <c r="V2970" t="str">
        <f t="shared" si="803"/>
        <v>-</v>
      </c>
    </row>
    <row r="2971" spans="1:22" x14ac:dyDescent="0.25">
      <c r="A2971" t="s">
        <v>2976</v>
      </c>
      <c r="B2971" s="2">
        <v>43280</v>
      </c>
      <c r="C2971" s="3">
        <v>0</v>
      </c>
      <c r="D2971">
        <v>1.1563399999999999</v>
      </c>
      <c r="E2971">
        <v>1.1690199999999999</v>
      </c>
      <c r="F2971">
        <v>1.15632</v>
      </c>
      <c r="G2971">
        <v>1.1684699999999999</v>
      </c>
      <c r="H2971">
        <v>289501</v>
      </c>
      <c r="I2971">
        <f t="shared" si="804"/>
        <v>-48.602213162492944</v>
      </c>
      <c r="J2971">
        <f t="shared" si="808"/>
        <v>1.1923008974358977</v>
      </c>
      <c r="K2971">
        <f t="shared" si="809"/>
        <v>1.1854519564065493</v>
      </c>
      <c r="L2971">
        <f t="shared" si="797"/>
        <v>1.1679716666666666</v>
      </c>
      <c r="M2971">
        <f t="shared" si="798"/>
        <v>1.171255335546761</v>
      </c>
      <c r="N2971" t="str">
        <f t="shared" si="805"/>
        <v>-</v>
      </c>
      <c r="O2971" t="str">
        <f t="shared" si="810"/>
        <v>Sell</v>
      </c>
      <c r="P2971" t="str">
        <f t="shared" si="800"/>
        <v>-</v>
      </c>
      <c r="Q2971" t="str">
        <f t="shared" si="811"/>
        <v>-</v>
      </c>
      <c r="R2971">
        <f t="shared" si="806"/>
        <v>1.1687000000000001</v>
      </c>
      <c r="S2971">
        <f t="shared" si="807"/>
        <v>1.1682399999999999</v>
      </c>
      <c r="T2971" t="str">
        <f t="shared" si="801"/>
        <v>-</v>
      </c>
      <c r="U2971" t="str">
        <f t="shared" si="802"/>
        <v>-</v>
      </c>
      <c r="V2971" t="str">
        <f t="shared" si="803"/>
        <v>-</v>
      </c>
    </row>
    <row r="2972" spans="1:22" x14ac:dyDescent="0.25">
      <c r="A2972" t="s">
        <v>2977</v>
      </c>
      <c r="B2972" s="2">
        <v>43282</v>
      </c>
      <c r="C2972" s="3">
        <v>0</v>
      </c>
      <c r="D2972">
        <v>1.16747</v>
      </c>
      <c r="E2972">
        <v>1.169</v>
      </c>
      <c r="F2972">
        <v>1.1661600000000001</v>
      </c>
      <c r="G2972">
        <v>1.1678599999999999</v>
      </c>
      <c r="H2972">
        <v>17199</v>
      </c>
      <c r="I2972">
        <f t="shared" si="804"/>
        <v>-19.660537482319739</v>
      </c>
      <c r="J2972">
        <f t="shared" si="808"/>
        <v>1.1914882051282056</v>
      </c>
      <c r="K2972">
        <f t="shared" si="809"/>
        <v>1.1850065904215732</v>
      </c>
      <c r="L2972">
        <f t="shared" si="797"/>
        <v>1.1677313888888887</v>
      </c>
      <c r="M2972">
        <f t="shared" si="798"/>
        <v>1.1710718038955847</v>
      </c>
      <c r="N2972" t="str">
        <f t="shared" si="805"/>
        <v>-</v>
      </c>
      <c r="O2972" t="str">
        <f t="shared" si="810"/>
        <v>Sell</v>
      </c>
      <c r="P2972" t="str">
        <f t="shared" si="800"/>
        <v>-</v>
      </c>
      <c r="Q2972" t="str">
        <f t="shared" si="811"/>
        <v>-</v>
      </c>
      <c r="R2972">
        <f t="shared" si="806"/>
        <v>1.1680900000000001</v>
      </c>
      <c r="S2972">
        <f t="shared" si="807"/>
        <v>1.1676299999999999</v>
      </c>
      <c r="T2972" t="str">
        <f t="shared" si="801"/>
        <v>-</v>
      </c>
      <c r="U2972" t="str">
        <f t="shared" si="802"/>
        <v>-</v>
      </c>
      <c r="V2972" t="str">
        <f t="shared" si="803"/>
        <v>-</v>
      </c>
    </row>
    <row r="2973" spans="1:22" x14ac:dyDescent="0.25">
      <c r="A2973" t="s">
        <v>2978</v>
      </c>
      <c r="B2973" s="2">
        <v>43283</v>
      </c>
      <c r="C2973" s="3">
        <v>0</v>
      </c>
      <c r="D2973">
        <v>1.16778</v>
      </c>
      <c r="E2973">
        <v>1.1678900000000001</v>
      </c>
      <c r="F2973">
        <v>1.1591100000000001</v>
      </c>
      <c r="G2973">
        <v>1.16415</v>
      </c>
      <c r="H2973">
        <v>244761</v>
      </c>
      <c r="I2973">
        <f t="shared" si="804"/>
        <v>-37.152286657236708</v>
      </c>
      <c r="J2973">
        <f t="shared" si="808"/>
        <v>1.1906528205128208</v>
      </c>
      <c r="K2973">
        <f t="shared" si="809"/>
        <v>1.1844785754741916</v>
      </c>
      <c r="L2973">
        <f t="shared" si="797"/>
        <v>1.1673191666666665</v>
      </c>
      <c r="M2973">
        <f t="shared" si="798"/>
        <v>1.1706976523336612</v>
      </c>
      <c r="N2973" t="str">
        <f t="shared" si="805"/>
        <v>-</v>
      </c>
      <c r="O2973" t="str">
        <f t="shared" si="810"/>
        <v>Sell</v>
      </c>
      <c r="P2973" t="str">
        <f t="shared" si="800"/>
        <v>-</v>
      </c>
      <c r="Q2973" t="str">
        <f t="shared" si="811"/>
        <v>-</v>
      </c>
      <c r="R2973">
        <f t="shared" si="806"/>
        <v>1.16439</v>
      </c>
      <c r="S2973">
        <f t="shared" si="807"/>
        <v>1.16391</v>
      </c>
      <c r="T2973" t="str">
        <f t="shared" si="801"/>
        <v>-</v>
      </c>
      <c r="U2973" t="str">
        <f t="shared" si="802"/>
        <v>-</v>
      </c>
      <c r="V2973" t="str">
        <f t="shared" si="803"/>
        <v>-</v>
      </c>
    </row>
    <row r="2974" spans="1:22" x14ac:dyDescent="0.25">
      <c r="A2974" t="s">
        <v>2979</v>
      </c>
      <c r="B2974" s="2">
        <v>43284</v>
      </c>
      <c r="C2974" s="3">
        <v>0</v>
      </c>
      <c r="D2974">
        <v>1.1641300000000001</v>
      </c>
      <c r="E2974">
        <v>1.1673100000000001</v>
      </c>
      <c r="F2974">
        <v>1.16204</v>
      </c>
      <c r="G2974">
        <v>1.1658900000000001</v>
      </c>
      <c r="H2974">
        <v>250623</v>
      </c>
      <c r="I2974">
        <f t="shared" si="804"/>
        <v>-28.948609146628129</v>
      </c>
      <c r="J2974">
        <f t="shared" si="808"/>
        <v>1.1898589743589747</v>
      </c>
      <c r="K2974">
        <f t="shared" si="809"/>
        <v>1.1840079786267437</v>
      </c>
      <c r="L2974">
        <f t="shared" si="797"/>
        <v>1.1669611111111111</v>
      </c>
      <c r="M2974">
        <f t="shared" si="798"/>
        <v>1.1704377792345444</v>
      </c>
      <c r="N2974" t="str">
        <f t="shared" si="805"/>
        <v>-</v>
      </c>
      <c r="O2974" t="str">
        <f t="shared" si="810"/>
        <v>Sell</v>
      </c>
      <c r="P2974" t="str">
        <f t="shared" si="800"/>
        <v>-</v>
      </c>
      <c r="Q2974" t="str">
        <f t="shared" si="811"/>
        <v>-</v>
      </c>
      <c r="R2974">
        <f t="shared" si="806"/>
        <v>1.16612</v>
      </c>
      <c r="S2974">
        <f t="shared" si="807"/>
        <v>1.1656599999999999</v>
      </c>
      <c r="T2974" t="str">
        <f t="shared" si="801"/>
        <v>-</v>
      </c>
      <c r="U2974" t="str">
        <f t="shared" si="802"/>
        <v>-</v>
      </c>
      <c r="V2974" t="str">
        <f t="shared" si="803"/>
        <v>-</v>
      </c>
    </row>
    <row r="2975" spans="1:22" x14ac:dyDescent="0.25">
      <c r="A2975" t="s">
        <v>2980</v>
      </c>
      <c r="B2975" s="2">
        <v>43285</v>
      </c>
      <c r="C2975" s="3">
        <v>0</v>
      </c>
      <c r="D2975">
        <v>1.16587</v>
      </c>
      <c r="E2975">
        <v>1.1681699999999999</v>
      </c>
      <c r="F2975">
        <v>1.1630499999999999</v>
      </c>
      <c r="G2975">
        <v>1.16601</v>
      </c>
      <c r="H2975">
        <v>196571</v>
      </c>
      <c r="I2975">
        <f t="shared" si="804"/>
        <v>-28.382838283828043</v>
      </c>
      <c r="J2975">
        <f t="shared" si="808"/>
        <v>1.1890550000000002</v>
      </c>
      <c r="K2975">
        <f t="shared" si="809"/>
        <v>1.1835523335982185</v>
      </c>
      <c r="L2975">
        <f t="shared" si="797"/>
        <v>1.166825</v>
      </c>
      <c r="M2975">
        <f t="shared" si="798"/>
        <v>1.1701984398164609</v>
      </c>
      <c r="N2975" t="str">
        <f t="shared" si="805"/>
        <v>-</v>
      </c>
      <c r="O2975" t="str">
        <f t="shared" si="810"/>
        <v>Sell</v>
      </c>
      <c r="P2975" t="str">
        <f t="shared" si="800"/>
        <v>-</v>
      </c>
      <c r="Q2975" t="str">
        <f t="shared" si="811"/>
        <v>-</v>
      </c>
      <c r="R2975">
        <f t="shared" si="806"/>
        <v>1.16622</v>
      </c>
      <c r="S2975">
        <f t="shared" si="807"/>
        <v>1.1657999999999999</v>
      </c>
      <c r="T2975" t="str">
        <f t="shared" si="801"/>
        <v>-</v>
      </c>
      <c r="U2975" t="str">
        <f t="shared" si="802"/>
        <v>-</v>
      </c>
      <c r="V2975" t="str">
        <f t="shared" si="803"/>
        <v>-</v>
      </c>
    </row>
    <row r="2976" spans="1:22" x14ac:dyDescent="0.25">
      <c r="A2976" t="s">
        <v>2981</v>
      </c>
      <c r="B2976" s="2">
        <v>43286</v>
      </c>
      <c r="C2976" s="3">
        <v>0</v>
      </c>
      <c r="D2976">
        <v>1.1660200000000001</v>
      </c>
      <c r="E2976">
        <v>1.17201</v>
      </c>
      <c r="F2976">
        <v>1.165</v>
      </c>
      <c r="G2976">
        <v>1.1691800000000001</v>
      </c>
      <c r="H2976">
        <v>267474</v>
      </c>
      <c r="I2976">
        <f t="shared" si="804"/>
        <v>-13.437057991512511</v>
      </c>
      <c r="J2976">
        <f t="shared" si="808"/>
        <v>1.1883412820512824</v>
      </c>
      <c r="K2976">
        <f t="shared" si="809"/>
        <v>1.1831884770514283</v>
      </c>
      <c r="L2976">
        <f t="shared" si="797"/>
        <v>1.1667413888888885</v>
      </c>
      <c r="M2976">
        <f t="shared" si="798"/>
        <v>1.1701433890155712</v>
      </c>
      <c r="N2976" t="str">
        <f t="shared" si="805"/>
        <v>-</v>
      </c>
      <c r="O2976" t="str">
        <f t="shared" si="810"/>
        <v>Sell</v>
      </c>
      <c r="P2976" t="str">
        <f t="shared" si="800"/>
        <v>-</v>
      </c>
      <c r="Q2976" t="str">
        <f t="shared" si="811"/>
        <v>-</v>
      </c>
      <c r="R2976">
        <f t="shared" si="806"/>
        <v>1.1693899999999999</v>
      </c>
      <c r="S2976">
        <f t="shared" si="807"/>
        <v>1.1689700000000001</v>
      </c>
      <c r="T2976" t="str">
        <f t="shared" si="801"/>
        <v>-</v>
      </c>
      <c r="U2976" t="str">
        <f t="shared" si="802"/>
        <v>-</v>
      </c>
      <c r="V2976" t="str">
        <f t="shared" si="803"/>
        <v>-</v>
      </c>
    </row>
    <row r="2977" spans="1:25" x14ac:dyDescent="0.25">
      <c r="A2977" t="s">
        <v>2982</v>
      </c>
      <c r="B2977" s="2">
        <v>43287</v>
      </c>
      <c r="C2977" s="3">
        <v>0</v>
      </c>
      <c r="D2977">
        <v>1.16919</v>
      </c>
      <c r="E2977">
        <v>1.17676</v>
      </c>
      <c r="F2977">
        <v>1.1679999999999999</v>
      </c>
      <c r="G2977">
        <v>1.1744399999999999</v>
      </c>
      <c r="H2977">
        <v>233226</v>
      </c>
      <c r="I2977">
        <f t="shared" si="804"/>
        <v>-8.9437162683118459</v>
      </c>
      <c r="J2977">
        <f t="shared" si="808"/>
        <v>1.1876556410256414</v>
      </c>
      <c r="K2977">
        <f t="shared" si="809"/>
        <v>1.1829669966197465</v>
      </c>
      <c r="L2977">
        <f t="shared" si="797"/>
        <v>1.167009722222222</v>
      </c>
      <c r="M2977">
        <f t="shared" si="798"/>
        <v>1.1703756382579729</v>
      </c>
      <c r="N2977" t="str">
        <f t="shared" si="805"/>
        <v>-</v>
      </c>
      <c r="O2977" t="str">
        <f t="shared" si="810"/>
        <v>Sell</v>
      </c>
      <c r="P2977" t="str">
        <f t="shared" si="800"/>
        <v>-</v>
      </c>
      <c r="Q2977" t="str">
        <f t="shared" si="811"/>
        <v>-</v>
      </c>
      <c r="R2977">
        <f t="shared" si="806"/>
        <v>1.17469</v>
      </c>
      <c r="S2977">
        <f t="shared" si="807"/>
        <v>1.1741900000000001</v>
      </c>
      <c r="T2977" t="str">
        <f t="shared" si="801"/>
        <v>-</v>
      </c>
      <c r="U2977" t="str">
        <f t="shared" si="802"/>
        <v>-</v>
      </c>
      <c r="V2977" t="str">
        <f t="shared" si="803"/>
        <v>-</v>
      </c>
    </row>
    <row r="2978" spans="1:25" x14ac:dyDescent="0.25">
      <c r="A2978" t="s">
        <v>2983</v>
      </c>
      <c r="B2978" s="2">
        <v>43289</v>
      </c>
      <c r="C2978" s="3">
        <v>0</v>
      </c>
      <c r="D2978">
        <v>1.1739200000000001</v>
      </c>
      <c r="E2978">
        <v>1.1754100000000001</v>
      </c>
      <c r="F2978">
        <v>1.17387</v>
      </c>
      <c r="G2978">
        <v>1.17517</v>
      </c>
      <c r="H2978">
        <v>12726</v>
      </c>
      <c r="I2978">
        <f t="shared" si="804"/>
        <v>-6.6112266112264955</v>
      </c>
      <c r="J2978">
        <f t="shared" si="808"/>
        <v>1.1869900000000004</v>
      </c>
      <c r="K2978">
        <f t="shared" si="809"/>
        <v>1.1827696043002591</v>
      </c>
      <c r="L2978">
        <f t="shared" si="797"/>
        <v>1.1671855555555553</v>
      </c>
      <c r="M2978">
        <f t="shared" si="798"/>
        <v>1.1706347929467311</v>
      </c>
      <c r="N2978" t="str">
        <f t="shared" si="805"/>
        <v>-</v>
      </c>
      <c r="O2978" t="str">
        <f t="shared" si="810"/>
        <v>Sell</v>
      </c>
      <c r="P2978" t="str">
        <f t="shared" si="800"/>
        <v>-</v>
      </c>
      <c r="Q2978" t="str">
        <f t="shared" si="811"/>
        <v>-</v>
      </c>
      <c r="R2978">
        <f t="shared" si="806"/>
        <v>1.1754500000000001</v>
      </c>
      <c r="S2978">
        <f t="shared" si="807"/>
        <v>1.17489</v>
      </c>
      <c r="T2978" t="str">
        <f t="shared" si="801"/>
        <v>-</v>
      </c>
      <c r="U2978" t="str">
        <f t="shared" si="802"/>
        <v>-</v>
      </c>
      <c r="V2978" t="str">
        <f t="shared" si="803"/>
        <v>-</v>
      </c>
    </row>
    <row r="2979" spans="1:25" x14ac:dyDescent="0.25">
      <c r="A2979" t="s">
        <v>2984</v>
      </c>
      <c r="B2979" s="2">
        <v>43290</v>
      </c>
      <c r="C2979" s="3">
        <v>0</v>
      </c>
      <c r="D2979">
        <v>1.1751400000000001</v>
      </c>
      <c r="E2979">
        <v>1.17906</v>
      </c>
      <c r="F2979">
        <v>1.17326</v>
      </c>
      <c r="G2979">
        <v>1.1756</v>
      </c>
      <c r="H2979">
        <v>240376</v>
      </c>
      <c r="I2979">
        <f t="shared" si="804"/>
        <v>-13.13092979127137</v>
      </c>
      <c r="J2979">
        <f t="shared" si="808"/>
        <v>1.1862661538461543</v>
      </c>
      <c r="K2979">
        <f t="shared" si="809"/>
        <v>1.1825880953306322</v>
      </c>
      <c r="L2979">
        <f t="shared" si="797"/>
        <v>1.1675463888888886</v>
      </c>
      <c r="M2979">
        <f t="shared" si="798"/>
        <v>1.1709031825171781</v>
      </c>
      <c r="N2979" t="str">
        <f t="shared" si="805"/>
        <v>Sell</v>
      </c>
      <c r="O2979" t="str">
        <f t="shared" si="810"/>
        <v>Sell</v>
      </c>
      <c r="P2979" t="str">
        <f t="shared" si="800"/>
        <v>Sell</v>
      </c>
      <c r="Q2979" t="str">
        <f t="shared" si="811"/>
        <v>-</v>
      </c>
      <c r="R2979">
        <f t="shared" si="806"/>
        <v>1.17591</v>
      </c>
      <c r="S2979">
        <f t="shared" si="807"/>
        <v>1.1752899999999999</v>
      </c>
      <c r="T2979" t="str">
        <f t="shared" si="801"/>
        <v>-</v>
      </c>
      <c r="U2979" t="str">
        <f t="shared" si="802"/>
        <v>-</v>
      </c>
      <c r="V2979">
        <f t="shared" si="803"/>
        <v>4252.0260904320912</v>
      </c>
      <c r="W2979" s="9">
        <f>V2979*S2979</f>
        <v>4997.3637438239321</v>
      </c>
      <c r="X2979" s="9">
        <f>W2979/R2979</f>
        <v>4249.7842044237505</v>
      </c>
      <c r="Y2979" s="9">
        <f>(X2979-$V$2979)*S2979</f>
        <v>-2.6348662067428243</v>
      </c>
    </row>
    <row r="2980" spans="1:25" x14ac:dyDescent="0.25">
      <c r="A2980" t="s">
        <v>2985</v>
      </c>
      <c r="B2980" s="2">
        <v>43291</v>
      </c>
      <c r="C2980" s="3">
        <v>0</v>
      </c>
      <c r="D2980">
        <v>1.1756</v>
      </c>
      <c r="E2980">
        <v>1.17624</v>
      </c>
      <c r="F2980">
        <v>1.1690100000000001</v>
      </c>
      <c r="G2980">
        <v>1.17279</v>
      </c>
      <c r="H2980">
        <v>242914</v>
      </c>
      <c r="I2980">
        <f t="shared" si="804"/>
        <v>-23.795066413662145</v>
      </c>
      <c r="J2980">
        <f t="shared" si="808"/>
        <v>1.1854523076923082</v>
      </c>
      <c r="K2980">
        <f t="shared" si="809"/>
        <v>1.1823400422842869</v>
      </c>
      <c r="L2980">
        <f t="shared" si="797"/>
        <v>1.1680752777777774</v>
      </c>
      <c r="M2980">
        <f t="shared" si="798"/>
        <v>1.1710051726513846</v>
      </c>
      <c r="N2980" t="str">
        <f t="shared" si="805"/>
        <v>-</v>
      </c>
      <c r="O2980" t="str">
        <f t="shared" si="810"/>
        <v>Sell</v>
      </c>
      <c r="P2980" t="str">
        <f t="shared" si="800"/>
        <v>-</v>
      </c>
      <c r="Q2980" t="str">
        <f t="shared" si="811"/>
        <v>-</v>
      </c>
      <c r="R2980">
        <f t="shared" si="806"/>
        <v>1.1731</v>
      </c>
      <c r="S2980">
        <f t="shared" si="807"/>
        <v>1.17248</v>
      </c>
      <c r="T2980" t="str">
        <f t="shared" si="801"/>
        <v>-</v>
      </c>
      <c r="U2980" t="str">
        <f t="shared" si="802"/>
        <v>-</v>
      </c>
      <c r="V2980" t="str">
        <f t="shared" si="803"/>
        <v>-</v>
      </c>
      <c r="W2980" s="9">
        <f t="shared" ref="W2980:W3043" si="812">W2979</f>
        <v>4997.3637438239321</v>
      </c>
      <c r="X2980" s="9">
        <f t="shared" ref="X2980" si="813">W2980/R2980</f>
        <v>4259.9639790503215</v>
      </c>
      <c r="Y2980" s="9">
        <f>(X2980-$V$2979)*S2980</f>
        <v>9.3070156471026824</v>
      </c>
    </row>
    <row r="2981" spans="1:25" x14ac:dyDescent="0.25">
      <c r="A2981" t="s">
        <v>2986</v>
      </c>
      <c r="B2981" s="2">
        <v>43292</v>
      </c>
      <c r="C2981" s="3">
        <v>0</v>
      </c>
      <c r="D2981">
        <v>1.17279</v>
      </c>
      <c r="E2981">
        <v>1.1758</v>
      </c>
      <c r="F2981">
        <v>1.1665300000000001</v>
      </c>
      <c r="G2981">
        <v>1.1674899999999999</v>
      </c>
      <c r="H2981">
        <v>283190</v>
      </c>
      <c r="I2981">
        <f t="shared" si="804"/>
        <v>-43.908918406072253</v>
      </c>
      <c r="J2981">
        <f t="shared" si="808"/>
        <v>1.1845587179487187</v>
      </c>
      <c r="K2981">
        <f t="shared" si="809"/>
        <v>1.18196409184671</v>
      </c>
      <c r="L2981">
        <f t="shared" si="797"/>
        <v>1.1681038888888891</v>
      </c>
      <c r="M2981">
        <f t="shared" si="798"/>
        <v>1.1708151633188775</v>
      </c>
      <c r="N2981" t="str">
        <f t="shared" si="805"/>
        <v>-</v>
      </c>
      <c r="O2981" t="str">
        <f t="shared" si="810"/>
        <v>Sell</v>
      </c>
      <c r="P2981" t="str">
        <f t="shared" si="800"/>
        <v>-</v>
      </c>
      <c r="Q2981" t="str">
        <f t="shared" si="811"/>
        <v>-</v>
      </c>
      <c r="R2981">
        <f t="shared" si="806"/>
        <v>1.1677500000000001</v>
      </c>
      <c r="S2981">
        <f t="shared" si="807"/>
        <v>1.16723</v>
      </c>
      <c r="T2981" t="str">
        <f t="shared" si="801"/>
        <v>-</v>
      </c>
      <c r="U2981" t="str">
        <f t="shared" si="802"/>
        <v>-</v>
      </c>
      <c r="V2981" t="str">
        <f t="shared" ref="V2981:V3044" si="814">IF(P2981="Buy",$AE$88,IF(P2981="Sell",$AE$88/R2981,"-"))</f>
        <v>-</v>
      </c>
      <c r="W2981" s="9">
        <f t="shared" si="812"/>
        <v>4997.3637438239321</v>
      </c>
      <c r="X2981" s="9">
        <f t="shared" ref="X2981:X3044" si="815">W2981/R2981</f>
        <v>4279.4808339318615</v>
      </c>
      <c r="Y2981" s="9">
        <f t="shared" ref="Y2981:Y3044" si="816">(X2981-$V$2979)*S2981</f>
        <v>32.046000255236891</v>
      </c>
    </row>
    <row r="2982" spans="1:25" x14ac:dyDescent="0.25">
      <c r="A2982" t="s">
        <v>2987</v>
      </c>
      <c r="B2982" s="2">
        <v>43293</v>
      </c>
      <c r="C2982" s="3">
        <v>0</v>
      </c>
      <c r="D2982">
        <v>1.1674899999999999</v>
      </c>
      <c r="E2982">
        <v>1.1695500000000001</v>
      </c>
      <c r="F2982">
        <v>1.1649700000000001</v>
      </c>
      <c r="G2982">
        <v>1.16638</v>
      </c>
      <c r="H2982">
        <v>247201</v>
      </c>
      <c r="I2982">
        <f t="shared" si="804"/>
        <v>-48.12144212523711</v>
      </c>
      <c r="J2982">
        <f t="shared" si="808"/>
        <v>1.183705256410257</v>
      </c>
      <c r="K2982">
        <f t="shared" si="809"/>
        <v>1.1815695578759073</v>
      </c>
      <c r="L2982">
        <f t="shared" ref="L2982:L3045" si="817">AVERAGE(G2947:G2982)</f>
        <v>1.1680249999999999</v>
      </c>
      <c r="M2982">
        <f t="shared" si="798"/>
        <v>1.1705754247611004</v>
      </c>
      <c r="N2982" t="str">
        <f t="shared" si="805"/>
        <v>-</v>
      </c>
      <c r="O2982" t="str">
        <f t="shared" si="810"/>
        <v>Sell</v>
      </c>
      <c r="P2982" t="str">
        <f t="shared" si="800"/>
        <v>-</v>
      </c>
      <c r="Q2982" t="str">
        <f t="shared" si="811"/>
        <v>-</v>
      </c>
      <c r="R2982">
        <f t="shared" si="806"/>
        <v>1.1665700000000001</v>
      </c>
      <c r="S2982">
        <f t="shared" si="807"/>
        <v>1.1661900000000001</v>
      </c>
      <c r="T2982" t="str">
        <f t="shared" si="801"/>
        <v>-</v>
      </c>
      <c r="U2982" t="str">
        <f t="shared" si="802"/>
        <v>-</v>
      </c>
      <c r="V2982" t="str">
        <f t="shared" si="814"/>
        <v>-</v>
      </c>
      <c r="W2982" s="9">
        <f t="shared" si="812"/>
        <v>4997.3637438239321</v>
      </c>
      <c r="X2982" s="9">
        <f t="shared" si="815"/>
        <v>4283.8095817858612</v>
      </c>
      <c r="Y2982" s="9">
        <f t="shared" si="816"/>
        <v>37.065589781852957</v>
      </c>
    </row>
    <row r="2983" spans="1:25" x14ac:dyDescent="0.25">
      <c r="A2983" t="s">
        <v>2988</v>
      </c>
      <c r="B2983" s="2">
        <v>43294</v>
      </c>
      <c r="C2983" s="3">
        <v>0</v>
      </c>
      <c r="D2983">
        <v>1.1663699999999999</v>
      </c>
      <c r="E2983">
        <v>1.1686799999999999</v>
      </c>
      <c r="F2983">
        <v>1.1612899999999999</v>
      </c>
      <c r="G2983">
        <v>1.1684300000000001</v>
      </c>
      <c r="H2983">
        <v>231207</v>
      </c>
      <c r="I2983">
        <f t="shared" si="804"/>
        <v>-40.341555977229142</v>
      </c>
      <c r="J2983">
        <f t="shared" si="808"/>
        <v>1.1828797435897445</v>
      </c>
      <c r="K2983">
        <f t="shared" si="809"/>
        <v>1.1812369108410743</v>
      </c>
      <c r="L2983">
        <f t="shared" si="817"/>
        <v>1.1680969444444442</v>
      </c>
      <c r="M2983">
        <f t="shared" ref="M2983:M3046" si="818">$M2982*(1-(2/(36+1)))+$G2983*(2/(36+1))</f>
        <v>1.1704594558550951</v>
      </c>
      <c r="N2983" t="str">
        <f t="shared" si="805"/>
        <v>-</v>
      </c>
      <c r="O2983" t="str">
        <f t="shared" si="810"/>
        <v>Sell</v>
      </c>
      <c r="P2983" t="str">
        <f t="shared" si="800"/>
        <v>-</v>
      </c>
      <c r="Q2983" t="str">
        <f t="shared" si="811"/>
        <v>-</v>
      </c>
      <c r="R2983">
        <f t="shared" si="806"/>
        <v>1.16862</v>
      </c>
      <c r="S2983">
        <f t="shared" si="807"/>
        <v>1.1682399999999999</v>
      </c>
      <c r="T2983" t="str">
        <f t="shared" si="801"/>
        <v>-</v>
      </c>
      <c r="U2983" t="str">
        <f t="shared" si="802"/>
        <v>-</v>
      </c>
      <c r="V2983" t="str">
        <f t="shared" si="814"/>
        <v>-</v>
      </c>
      <c r="W2983" s="9">
        <f t="shared" si="812"/>
        <v>4997.3637438239321</v>
      </c>
      <c r="X2983" s="9">
        <f t="shared" si="815"/>
        <v>4276.2948981053996</v>
      </c>
      <c r="Y2983" s="9">
        <f t="shared" si="816"/>
        <v>28.351791876265807</v>
      </c>
    </row>
    <row r="2984" spans="1:25" x14ac:dyDescent="0.25">
      <c r="A2984" t="s">
        <v>2989</v>
      </c>
      <c r="B2984" s="2">
        <v>43296</v>
      </c>
      <c r="C2984" s="3">
        <v>0</v>
      </c>
      <c r="D2984">
        <v>1.16896</v>
      </c>
      <c r="E2984">
        <v>1.1691199999999999</v>
      </c>
      <c r="F2984">
        <v>1.1677</v>
      </c>
      <c r="G2984">
        <v>1.1678299999999999</v>
      </c>
      <c r="H2984">
        <v>9347</v>
      </c>
      <c r="I2984">
        <f t="shared" si="804"/>
        <v>-49.38434476693088</v>
      </c>
      <c r="J2984">
        <f t="shared" si="808"/>
        <v>1.18204217948718</v>
      </c>
      <c r="K2984">
        <f t="shared" si="809"/>
        <v>1.1808974953767433</v>
      </c>
      <c r="L2984">
        <f t="shared" si="817"/>
        <v>1.1681277777777777</v>
      </c>
      <c r="M2984">
        <f t="shared" si="818"/>
        <v>1.170317323106171</v>
      </c>
      <c r="N2984" t="str">
        <f t="shared" si="805"/>
        <v>-</v>
      </c>
      <c r="O2984" t="str">
        <f t="shared" si="810"/>
        <v>Sell</v>
      </c>
      <c r="P2984" t="str">
        <f t="shared" si="800"/>
        <v>-</v>
      </c>
      <c r="Q2984" t="str">
        <f t="shared" si="811"/>
        <v>-</v>
      </c>
      <c r="R2984">
        <f t="shared" si="806"/>
        <v>1.1680200000000001</v>
      </c>
      <c r="S2984">
        <f t="shared" si="807"/>
        <v>1.16764</v>
      </c>
      <c r="T2984" t="str">
        <f t="shared" si="801"/>
        <v>-</v>
      </c>
      <c r="U2984" t="str">
        <f t="shared" si="802"/>
        <v>-</v>
      </c>
      <c r="V2984" t="str">
        <f t="shared" si="814"/>
        <v>-</v>
      </c>
      <c r="W2984" s="9">
        <f t="shared" si="812"/>
        <v>4997.3637438239321</v>
      </c>
      <c r="X2984" s="9">
        <f t="shared" si="815"/>
        <v>4278.4915873220762</v>
      </c>
      <c r="Y2984" s="9">
        <f t="shared" si="816"/>
        <v>30.902172788622007</v>
      </c>
    </row>
    <row r="2985" spans="1:25" x14ac:dyDescent="0.25">
      <c r="A2985" t="s">
        <v>2990</v>
      </c>
      <c r="B2985" s="2">
        <v>43297</v>
      </c>
      <c r="C2985" s="3">
        <v>0</v>
      </c>
      <c r="D2985">
        <v>1.1678299999999999</v>
      </c>
      <c r="E2985">
        <v>1.1725300000000001</v>
      </c>
      <c r="F2985">
        <v>1.1675599999999999</v>
      </c>
      <c r="G2985">
        <v>1.1709000000000001</v>
      </c>
      <c r="H2985">
        <v>235739</v>
      </c>
      <c r="I2985">
        <f t="shared" si="804"/>
        <v>-40.902255639097653</v>
      </c>
      <c r="J2985">
        <f t="shared" si="808"/>
        <v>1.1811771794871804</v>
      </c>
      <c r="K2985">
        <f t="shared" si="809"/>
        <v>1.180644394227965</v>
      </c>
      <c r="L2985">
        <f t="shared" si="817"/>
        <v>1.168152777777778</v>
      </c>
      <c r="M2985">
        <f t="shared" si="818"/>
        <v>1.170348819154486</v>
      </c>
      <c r="N2985" t="str">
        <f t="shared" si="805"/>
        <v>-</v>
      </c>
      <c r="O2985" t="str">
        <f t="shared" si="810"/>
        <v>Sell</v>
      </c>
      <c r="P2985" t="str">
        <f t="shared" si="800"/>
        <v>-</v>
      </c>
      <c r="Q2985" t="str">
        <f t="shared" si="811"/>
        <v>-</v>
      </c>
      <c r="R2985">
        <f t="shared" si="806"/>
        <v>1.1710700000000001</v>
      </c>
      <c r="S2985">
        <f t="shared" si="807"/>
        <v>1.17073</v>
      </c>
      <c r="T2985" t="str">
        <f t="shared" si="801"/>
        <v>-</v>
      </c>
      <c r="U2985" t="str">
        <f t="shared" si="802"/>
        <v>-</v>
      </c>
      <c r="V2985" t="str">
        <f t="shared" si="814"/>
        <v>-</v>
      </c>
      <c r="W2985" s="9">
        <f t="shared" si="812"/>
        <v>4997.3637438239321</v>
      </c>
      <c r="X2985" s="9">
        <f t="shared" si="815"/>
        <v>4267.3484452884386</v>
      </c>
      <c r="Y2985" s="9">
        <f t="shared" si="816"/>
        <v>17.938340500971563</v>
      </c>
    </row>
    <row r="2986" spans="1:25" x14ac:dyDescent="0.25">
      <c r="A2986" t="s">
        <v>2991</v>
      </c>
      <c r="B2986" s="2">
        <v>43298</v>
      </c>
      <c r="C2986" s="3">
        <v>0</v>
      </c>
      <c r="D2986">
        <v>1.1709000000000001</v>
      </c>
      <c r="E2986">
        <v>1.1744600000000001</v>
      </c>
      <c r="F2986">
        <v>1.1648400000000001</v>
      </c>
      <c r="G2986">
        <v>1.1653</v>
      </c>
      <c r="H2986">
        <v>268578</v>
      </c>
      <c r="I2986">
        <f t="shared" si="804"/>
        <v>-68.972431077694509</v>
      </c>
      <c r="J2986">
        <f t="shared" si="808"/>
        <v>1.1802548717948724</v>
      </c>
      <c r="K2986">
        <f t="shared" si="809"/>
        <v>1.1802559285513077</v>
      </c>
      <c r="L2986">
        <f t="shared" si="817"/>
        <v>1.1679497222222226</v>
      </c>
      <c r="M2986">
        <f t="shared" si="818"/>
        <v>1.1700759100110003</v>
      </c>
      <c r="N2986" t="str">
        <f t="shared" si="805"/>
        <v>-</v>
      </c>
      <c r="O2986" t="str">
        <f t="shared" si="810"/>
        <v>Sell</v>
      </c>
      <c r="P2986" t="str">
        <f t="shared" si="800"/>
        <v>-</v>
      </c>
      <c r="Q2986" t="str">
        <f t="shared" si="811"/>
        <v>-</v>
      </c>
      <c r="R2986">
        <f t="shared" si="806"/>
        <v>1.1654800000000001</v>
      </c>
      <c r="S2986">
        <f t="shared" si="807"/>
        <v>1.1651199999999999</v>
      </c>
      <c r="T2986" t="str">
        <f t="shared" si="801"/>
        <v>-</v>
      </c>
      <c r="U2986" t="str">
        <f t="shared" si="802"/>
        <v>-</v>
      </c>
      <c r="V2986" t="str">
        <f t="shared" si="814"/>
        <v>-</v>
      </c>
      <c r="W2986" s="9">
        <f t="shared" si="812"/>
        <v>4997.3637438239321</v>
      </c>
      <c r="X2986" s="9">
        <f t="shared" si="815"/>
        <v>4287.8159589387478</v>
      </c>
      <c r="Y2986" s="9">
        <f t="shared" si="816"/>
        <v>41.699491594475738</v>
      </c>
    </row>
    <row r="2987" spans="1:25" x14ac:dyDescent="0.25">
      <c r="A2987" t="s">
        <v>2992</v>
      </c>
      <c r="B2987" s="2">
        <v>43299</v>
      </c>
      <c r="C2987" s="3">
        <v>0</v>
      </c>
      <c r="D2987">
        <v>1.16536</v>
      </c>
      <c r="E2987">
        <v>1.16648</v>
      </c>
      <c r="F2987">
        <v>1.1601900000000001</v>
      </c>
      <c r="G2987">
        <v>1.16449</v>
      </c>
      <c r="H2987">
        <v>260375</v>
      </c>
      <c r="I2987">
        <f t="shared" si="804"/>
        <v>-77.212506624271413</v>
      </c>
      <c r="J2987">
        <f t="shared" si="808"/>
        <v>1.1793143589743595</v>
      </c>
      <c r="K2987">
        <f t="shared" si="809"/>
        <v>1.1798567911196289</v>
      </c>
      <c r="L2987">
        <f t="shared" si="817"/>
        <v>1.1675708333333334</v>
      </c>
      <c r="M2987">
        <f t="shared" si="818"/>
        <v>1.1697739689293247</v>
      </c>
      <c r="N2987" t="str">
        <f t="shared" si="805"/>
        <v>-</v>
      </c>
      <c r="O2987" t="str">
        <f t="shared" si="810"/>
        <v>Sell</v>
      </c>
      <c r="P2987" t="str">
        <f t="shared" si="800"/>
        <v>-</v>
      </c>
      <c r="Q2987" t="str">
        <f t="shared" si="811"/>
        <v>-</v>
      </c>
      <c r="R2987">
        <f t="shared" si="806"/>
        <v>1.1646799999999999</v>
      </c>
      <c r="S2987">
        <f t="shared" si="807"/>
        <v>1.1642999999999999</v>
      </c>
      <c r="T2987" t="str">
        <f t="shared" si="801"/>
        <v>-</v>
      </c>
      <c r="U2987" t="str">
        <f t="shared" si="802"/>
        <v>-</v>
      </c>
      <c r="V2987" t="str">
        <f t="shared" si="814"/>
        <v>-</v>
      </c>
      <c r="W2987" s="9">
        <f t="shared" si="812"/>
        <v>4997.3637438239321</v>
      </c>
      <c r="X2987" s="9">
        <f t="shared" si="815"/>
        <v>4290.7611909055986</v>
      </c>
      <c r="Y2987" s="9">
        <f t="shared" si="816"/>
        <v>45.099277481304632</v>
      </c>
    </row>
    <row r="2988" spans="1:25" x14ac:dyDescent="0.25">
      <c r="A2988" t="s">
        <v>2993</v>
      </c>
      <c r="B2988" s="2">
        <v>43300</v>
      </c>
      <c r="C2988" s="3">
        <v>0</v>
      </c>
      <c r="D2988">
        <v>1.16449</v>
      </c>
      <c r="E2988">
        <v>1.1678500000000001</v>
      </c>
      <c r="F2988">
        <v>1.1574800000000001</v>
      </c>
      <c r="G2988">
        <v>1.16544</v>
      </c>
      <c r="H2988">
        <v>315398</v>
      </c>
      <c r="I2988">
        <f t="shared" si="804"/>
        <v>-63.113994439295681</v>
      </c>
      <c r="J2988">
        <f t="shared" si="808"/>
        <v>1.1784315384615391</v>
      </c>
      <c r="K2988">
        <f t="shared" si="809"/>
        <v>1.1794918090659674</v>
      </c>
      <c r="L2988">
        <f t="shared" si="817"/>
        <v>1.1671855555555557</v>
      </c>
      <c r="M2988">
        <f t="shared" si="818"/>
        <v>1.1695397003385506</v>
      </c>
      <c r="N2988" t="str">
        <f t="shared" si="805"/>
        <v>-</v>
      </c>
      <c r="O2988" t="str">
        <f t="shared" si="810"/>
        <v>Sell</v>
      </c>
      <c r="P2988" t="str">
        <f t="shared" si="800"/>
        <v>-</v>
      </c>
      <c r="Q2988" t="str">
        <f t="shared" si="811"/>
        <v>-</v>
      </c>
      <c r="R2988">
        <f t="shared" si="806"/>
        <v>1.16564</v>
      </c>
      <c r="S2988">
        <f t="shared" si="807"/>
        <v>1.1652400000000001</v>
      </c>
      <c r="T2988" t="str">
        <f t="shared" si="801"/>
        <v>-</v>
      </c>
      <c r="U2988" t="str">
        <f t="shared" si="802"/>
        <v>-</v>
      </c>
      <c r="V2988" t="str">
        <f t="shared" si="814"/>
        <v>-</v>
      </c>
      <c r="W2988" s="9">
        <f t="shared" si="812"/>
        <v>4997.3637438239321</v>
      </c>
      <c r="X2988" s="9">
        <f t="shared" si="815"/>
        <v>4287.2273976733231</v>
      </c>
      <c r="Y2988" s="9">
        <f t="shared" si="816"/>
        <v>41.017971249773083</v>
      </c>
    </row>
    <row r="2989" spans="1:25" x14ac:dyDescent="0.25">
      <c r="A2989" t="s">
        <v>2994</v>
      </c>
      <c r="B2989" s="2">
        <v>43301</v>
      </c>
      <c r="C2989" s="3">
        <v>0</v>
      </c>
      <c r="D2989">
        <v>1.16547</v>
      </c>
      <c r="E2989">
        <v>1.17387</v>
      </c>
      <c r="F2989">
        <v>1.16262</v>
      </c>
      <c r="G2989">
        <v>1.1719599999999999</v>
      </c>
      <c r="H2989">
        <v>308640</v>
      </c>
      <c r="I2989">
        <f t="shared" si="804"/>
        <v>-32.900834105653978</v>
      </c>
      <c r="J2989">
        <f t="shared" si="808"/>
        <v>1.1777071794871801</v>
      </c>
      <c r="K2989">
        <f t="shared" si="809"/>
        <v>1.1793011303554364</v>
      </c>
      <c r="L2989">
        <f t="shared" si="817"/>
        <v>1.167055</v>
      </c>
      <c r="M2989">
        <f t="shared" si="818"/>
        <v>1.1696705273472774</v>
      </c>
      <c r="N2989" t="str">
        <f t="shared" si="805"/>
        <v>-</v>
      </c>
      <c r="O2989" t="str">
        <f t="shared" si="810"/>
        <v>Sell</v>
      </c>
      <c r="P2989" t="str">
        <f t="shared" si="800"/>
        <v>-</v>
      </c>
      <c r="Q2989" t="str">
        <f t="shared" si="811"/>
        <v>-</v>
      </c>
      <c r="R2989">
        <f t="shared" si="806"/>
        <v>1.17215</v>
      </c>
      <c r="S2989">
        <f t="shared" si="807"/>
        <v>1.17177</v>
      </c>
      <c r="T2989" t="str">
        <f t="shared" si="801"/>
        <v>-</v>
      </c>
      <c r="U2989" t="str">
        <f t="shared" si="802"/>
        <v>-</v>
      </c>
      <c r="V2989" t="str">
        <f t="shared" si="814"/>
        <v>-</v>
      </c>
      <c r="W2989" s="9">
        <f t="shared" si="812"/>
        <v>4997.3637438239321</v>
      </c>
      <c r="X2989" s="9">
        <f t="shared" si="815"/>
        <v>4263.4165796390662</v>
      </c>
      <c r="Y2989" s="9">
        <f t="shared" si="816"/>
        <v>13.347033538057051</v>
      </c>
    </row>
    <row r="2990" spans="1:25" x14ac:dyDescent="0.25">
      <c r="A2990" t="s">
        <v>2995</v>
      </c>
      <c r="B2990" s="2">
        <v>43303</v>
      </c>
      <c r="C2990" s="3">
        <v>0</v>
      </c>
      <c r="D2990">
        <v>1.17252</v>
      </c>
      <c r="E2990">
        <v>1.1745300000000001</v>
      </c>
      <c r="F2990">
        <v>1.1723300000000001</v>
      </c>
      <c r="G2990">
        <v>1.1740299999999999</v>
      </c>
      <c r="H2990">
        <v>13515</v>
      </c>
      <c r="I2990">
        <f t="shared" si="804"/>
        <v>-23.30861909175211</v>
      </c>
      <c r="J2990">
        <f t="shared" si="808"/>
        <v>1.1770233333333338</v>
      </c>
      <c r="K2990">
        <f t="shared" si="809"/>
        <v>1.1791676840173242</v>
      </c>
      <c r="L2990">
        <f t="shared" si="817"/>
        <v>1.1669322222222225</v>
      </c>
      <c r="M2990">
        <f t="shared" si="818"/>
        <v>1.1699061745176949</v>
      </c>
      <c r="N2990" t="str">
        <f t="shared" si="805"/>
        <v>-</v>
      </c>
      <c r="O2990" t="str">
        <f t="shared" si="810"/>
        <v>Sell</v>
      </c>
      <c r="P2990" t="str">
        <f t="shared" si="800"/>
        <v>-</v>
      </c>
      <c r="Q2990" t="str">
        <f t="shared" si="811"/>
        <v>-</v>
      </c>
      <c r="R2990">
        <f t="shared" si="806"/>
        <v>1.17421</v>
      </c>
      <c r="S2990">
        <f t="shared" si="807"/>
        <v>1.1738500000000001</v>
      </c>
      <c r="T2990" t="str">
        <f t="shared" si="801"/>
        <v>-</v>
      </c>
      <c r="U2990" t="str">
        <f t="shared" si="802"/>
        <v>-</v>
      </c>
      <c r="V2990" t="str">
        <f t="shared" si="814"/>
        <v>-</v>
      </c>
      <c r="W2990" s="9">
        <f t="shared" si="812"/>
        <v>4997.3637438239321</v>
      </c>
      <c r="X2990" s="9">
        <f t="shared" si="815"/>
        <v>4255.9369651288371</v>
      </c>
      <c r="Y2990" s="9">
        <f t="shared" si="816"/>
        <v>4.590780262775116</v>
      </c>
    </row>
    <row r="2991" spans="1:25" x14ac:dyDescent="0.25">
      <c r="A2991" t="s">
        <v>2996</v>
      </c>
      <c r="B2991" s="2">
        <v>43304</v>
      </c>
      <c r="C2991" s="3">
        <v>0</v>
      </c>
      <c r="D2991">
        <v>1.17404</v>
      </c>
      <c r="E2991">
        <v>1.1749700000000001</v>
      </c>
      <c r="F2991">
        <v>1.1683600000000001</v>
      </c>
      <c r="G2991">
        <v>1.16934</v>
      </c>
      <c r="H2991">
        <v>249710</v>
      </c>
      <c r="I2991">
        <f t="shared" si="804"/>
        <v>-45.041705282669056</v>
      </c>
      <c r="J2991">
        <f t="shared" si="808"/>
        <v>1.1763620512820518</v>
      </c>
      <c r="K2991">
        <f t="shared" si="809"/>
        <v>1.1789188818903031</v>
      </c>
      <c r="L2991">
        <f t="shared" si="817"/>
        <v>1.1667125</v>
      </c>
      <c r="M2991">
        <f t="shared" si="818"/>
        <v>1.1698755704897115</v>
      </c>
      <c r="N2991" t="str">
        <f t="shared" si="805"/>
        <v>-</v>
      </c>
      <c r="O2991" t="str">
        <f t="shared" si="810"/>
        <v>Sell</v>
      </c>
      <c r="P2991" t="str">
        <f t="shared" si="800"/>
        <v>-</v>
      </c>
      <c r="Q2991" t="str">
        <f t="shared" si="811"/>
        <v>-</v>
      </c>
      <c r="R2991">
        <f t="shared" si="806"/>
        <v>1.1694899999999999</v>
      </c>
      <c r="S2991">
        <f t="shared" si="807"/>
        <v>1.16919</v>
      </c>
      <c r="T2991" t="str">
        <f t="shared" si="801"/>
        <v>-</v>
      </c>
      <c r="U2991" t="str">
        <f t="shared" si="802"/>
        <v>-</v>
      </c>
      <c r="V2991" t="str">
        <f t="shared" si="814"/>
        <v>-</v>
      </c>
      <c r="W2991" s="9">
        <f t="shared" si="812"/>
        <v>4997.3637438239321</v>
      </c>
      <c r="X2991" s="9">
        <f t="shared" si="815"/>
        <v>4273.1137024035543</v>
      </c>
      <c r="Y2991" s="9">
        <f t="shared" si="816"/>
        <v>24.655425040914881</v>
      </c>
    </row>
    <row r="2992" spans="1:25" x14ac:dyDescent="0.25">
      <c r="A2992" t="s">
        <v>2997</v>
      </c>
      <c r="B2992" s="2">
        <v>43305</v>
      </c>
      <c r="C2992" s="3">
        <v>0</v>
      </c>
      <c r="D2992">
        <v>1.16934</v>
      </c>
      <c r="E2992">
        <v>1.1716800000000001</v>
      </c>
      <c r="F2992">
        <v>1.1654500000000001</v>
      </c>
      <c r="G2992">
        <v>1.16845</v>
      </c>
      <c r="H2992">
        <v>249539</v>
      </c>
      <c r="I2992">
        <f t="shared" si="804"/>
        <v>-49.165894346617428</v>
      </c>
      <c r="J2992">
        <f t="shared" si="808"/>
        <v>1.175653461538462</v>
      </c>
      <c r="K2992">
        <f t="shared" si="809"/>
        <v>1.1786538469057386</v>
      </c>
      <c r="L2992">
        <f t="shared" si="817"/>
        <v>1.1665375</v>
      </c>
      <c r="M2992">
        <f t="shared" si="818"/>
        <v>1.1697985126254029</v>
      </c>
      <c r="N2992" t="str">
        <f t="shared" si="805"/>
        <v>-</v>
      </c>
      <c r="O2992" t="str">
        <f t="shared" si="810"/>
        <v>Sell</v>
      </c>
      <c r="P2992" t="str">
        <f t="shared" ref="P2992:P3055" si="819">IF(N2992=O2992,O2992,"-")</f>
        <v>-</v>
      </c>
      <c r="Q2992" t="str">
        <f t="shared" si="811"/>
        <v>-</v>
      </c>
      <c r="R2992">
        <f t="shared" si="806"/>
        <v>1.16859</v>
      </c>
      <c r="S2992">
        <f t="shared" si="807"/>
        <v>1.16831</v>
      </c>
      <c r="T2992" t="str">
        <f t="shared" si="801"/>
        <v>-</v>
      </c>
      <c r="U2992" t="str">
        <f t="shared" si="802"/>
        <v>-</v>
      </c>
      <c r="V2992" t="str">
        <f t="shared" si="814"/>
        <v>-</v>
      </c>
      <c r="W2992" s="9">
        <f t="shared" si="812"/>
        <v>4997.3637438239321</v>
      </c>
      <c r="X2992" s="9">
        <f t="shared" si="815"/>
        <v>4276.4046789925742</v>
      </c>
      <c r="Y2992" s="9">
        <f t="shared" si="816"/>
        <v>28.481748801097854</v>
      </c>
    </row>
    <row r="2993" spans="1:25" x14ac:dyDescent="0.25">
      <c r="A2993" t="s">
        <v>2998</v>
      </c>
      <c r="B2993" s="2">
        <v>43306</v>
      </c>
      <c r="C2993" s="3">
        <v>0</v>
      </c>
      <c r="D2993">
        <v>1.1684600000000001</v>
      </c>
      <c r="E2993">
        <v>1.17387</v>
      </c>
      <c r="F2993">
        <v>1.1664000000000001</v>
      </c>
      <c r="G2993">
        <v>1.1737899999999999</v>
      </c>
      <c r="H2993">
        <v>263547</v>
      </c>
      <c r="I2993">
        <f t="shared" si="804"/>
        <v>-13.059701492537728</v>
      </c>
      <c r="J2993">
        <f t="shared" si="808"/>
        <v>1.1750987179487185</v>
      </c>
      <c r="K2993">
        <f t="shared" si="809"/>
        <v>1.1785307115410364</v>
      </c>
      <c r="L2993">
        <f t="shared" si="817"/>
        <v>1.1663561111111111</v>
      </c>
      <c r="M2993">
        <f t="shared" si="818"/>
        <v>1.1700142686997055</v>
      </c>
      <c r="N2993" t="str">
        <f t="shared" si="805"/>
        <v>-</v>
      </c>
      <c r="O2993" t="str">
        <f t="shared" si="810"/>
        <v>Sell</v>
      </c>
      <c r="P2993" t="str">
        <f t="shared" si="819"/>
        <v>-</v>
      </c>
      <c r="Q2993" t="str">
        <f t="shared" si="811"/>
        <v>-</v>
      </c>
      <c r="R2993">
        <f t="shared" si="806"/>
        <v>1.17395</v>
      </c>
      <c r="S2993">
        <f t="shared" si="807"/>
        <v>1.17363</v>
      </c>
      <c r="T2993" t="str">
        <f t="shared" si="801"/>
        <v>-</v>
      </c>
      <c r="U2993" t="str">
        <f t="shared" si="802"/>
        <v>-</v>
      </c>
      <c r="V2993" t="str">
        <f t="shared" si="814"/>
        <v>-</v>
      </c>
      <c r="W2993" s="9">
        <f t="shared" si="812"/>
        <v>4997.3637438239321</v>
      </c>
      <c r="X2993" s="9">
        <f t="shared" si="815"/>
        <v>4256.8795466791016</v>
      </c>
      <c r="Y2993" s="9">
        <f t="shared" si="816"/>
        <v>5.6961618551788149</v>
      </c>
    </row>
    <row r="2994" spans="1:25" x14ac:dyDescent="0.25">
      <c r="A2994" t="s">
        <v>2999</v>
      </c>
      <c r="B2994" s="2">
        <v>43307</v>
      </c>
      <c r="C2994" s="3">
        <v>0</v>
      </c>
      <c r="D2994">
        <v>1.1737899999999999</v>
      </c>
      <c r="E2994">
        <v>1.1743600000000001</v>
      </c>
      <c r="F2994">
        <v>1.1637900000000001</v>
      </c>
      <c r="G2994">
        <v>1.1643699999999999</v>
      </c>
      <c r="H2994">
        <v>256892</v>
      </c>
      <c r="I2994">
        <f t="shared" si="804"/>
        <v>-62.390829694323791</v>
      </c>
      <c r="J2994">
        <f t="shared" si="808"/>
        <v>1.1745033333333341</v>
      </c>
      <c r="K2994">
        <f t="shared" si="809"/>
        <v>1.1781722125146812</v>
      </c>
      <c r="L2994">
        <f t="shared" si="817"/>
        <v>1.1665794444444442</v>
      </c>
      <c r="M2994">
        <f t="shared" si="818"/>
        <v>1.1697091730943159</v>
      </c>
      <c r="N2994" t="str">
        <f t="shared" si="805"/>
        <v>-</v>
      </c>
      <c r="O2994" t="str">
        <f t="shared" si="810"/>
        <v>Sell</v>
      </c>
      <c r="P2994" t="str">
        <f t="shared" si="819"/>
        <v>-</v>
      </c>
      <c r="Q2994" t="str">
        <f t="shared" si="811"/>
        <v>-</v>
      </c>
      <c r="R2994">
        <f t="shared" si="806"/>
        <v>1.1645300000000001</v>
      </c>
      <c r="S2994">
        <f t="shared" si="807"/>
        <v>1.16421</v>
      </c>
      <c r="T2994" t="str">
        <f t="shared" si="801"/>
        <v>-</v>
      </c>
      <c r="U2994" t="str">
        <f t="shared" si="802"/>
        <v>-</v>
      </c>
      <c r="V2994" t="str">
        <f t="shared" si="814"/>
        <v>-</v>
      </c>
      <c r="W2994" s="9">
        <f t="shared" si="812"/>
        <v>4997.3637438239321</v>
      </c>
      <c r="X2994" s="9">
        <f t="shared" si="815"/>
        <v>4291.3138723982483</v>
      </c>
      <c r="Y2994" s="9">
        <f t="shared" si="816"/>
        <v>45.739228642819789</v>
      </c>
    </row>
    <row r="2995" spans="1:25" x14ac:dyDescent="0.25">
      <c r="A2995" t="s">
        <v>3000</v>
      </c>
      <c r="B2995" s="2">
        <v>43308</v>
      </c>
      <c r="C2995" s="3">
        <v>0</v>
      </c>
      <c r="D2995">
        <v>1.1643600000000001</v>
      </c>
      <c r="E2995">
        <v>1.16642</v>
      </c>
      <c r="F2995">
        <v>1.1620299999999999</v>
      </c>
      <c r="G2995">
        <v>1.1655899999999999</v>
      </c>
      <c r="H2995">
        <v>216981</v>
      </c>
      <c r="I2995">
        <f t="shared" si="804"/>
        <v>-53.63064608347721</v>
      </c>
      <c r="J2995">
        <f t="shared" si="808"/>
        <v>1.173896666666667</v>
      </c>
      <c r="K2995">
        <f t="shared" si="809"/>
        <v>1.177853675488993</v>
      </c>
      <c r="L2995">
        <f t="shared" si="817"/>
        <v>1.1667183333333331</v>
      </c>
      <c r="M2995">
        <f t="shared" si="818"/>
        <v>1.1694865150892177</v>
      </c>
      <c r="N2995" t="str">
        <f t="shared" si="805"/>
        <v>-</v>
      </c>
      <c r="O2995" t="str">
        <f t="shared" si="810"/>
        <v>Sell</v>
      </c>
      <c r="P2995" t="str">
        <f t="shared" si="819"/>
        <v>-</v>
      </c>
      <c r="Q2995" t="str">
        <f t="shared" si="811"/>
        <v>-</v>
      </c>
      <c r="R2995">
        <f t="shared" si="806"/>
        <v>1.1657599999999999</v>
      </c>
      <c r="S2995">
        <f t="shared" si="807"/>
        <v>1.1654199999999999</v>
      </c>
      <c r="T2995" t="str">
        <f t="shared" si="801"/>
        <v>-</v>
      </c>
      <c r="U2995" t="str">
        <f t="shared" si="802"/>
        <v>-</v>
      </c>
      <c r="V2995" t="str">
        <f t="shared" si="814"/>
        <v>-</v>
      </c>
      <c r="W2995" s="9">
        <f t="shared" si="812"/>
        <v>4997.3637438239321</v>
      </c>
      <c r="X2995" s="9">
        <f t="shared" si="815"/>
        <v>4286.786082747677</v>
      </c>
      <c r="Y2995" s="9">
        <f t="shared" si="816"/>
        <v>40.509990244430007</v>
      </c>
    </row>
    <row r="2996" spans="1:25" x14ac:dyDescent="0.25">
      <c r="A2996" t="s">
        <v>3001</v>
      </c>
      <c r="B2996" s="2">
        <v>43310</v>
      </c>
      <c r="C2996" s="3">
        <v>0</v>
      </c>
      <c r="D2996">
        <v>1.16561</v>
      </c>
      <c r="E2996">
        <v>1.16604</v>
      </c>
      <c r="F2996">
        <v>1.1652499999999999</v>
      </c>
      <c r="G2996">
        <v>1.16591</v>
      </c>
      <c r="H2996">
        <v>7467</v>
      </c>
      <c r="I2996">
        <f t="shared" si="804"/>
        <v>-51.801029159520098</v>
      </c>
      <c r="J2996">
        <f t="shared" si="808"/>
        <v>1.173302435897436</v>
      </c>
      <c r="K2996">
        <f t="shared" si="809"/>
        <v>1.1775513039576262</v>
      </c>
      <c r="L2996">
        <f t="shared" si="817"/>
        <v>1.1669019444444442</v>
      </c>
      <c r="M2996">
        <f t="shared" si="818"/>
        <v>1.16929318994926</v>
      </c>
      <c r="N2996" t="str">
        <f t="shared" si="805"/>
        <v>-</v>
      </c>
      <c r="O2996" t="str">
        <f t="shared" si="810"/>
        <v>Sell</v>
      </c>
      <c r="P2996" t="str">
        <f t="shared" si="819"/>
        <v>-</v>
      </c>
      <c r="Q2996" t="str">
        <f t="shared" si="811"/>
        <v>-</v>
      </c>
      <c r="R2996">
        <f t="shared" si="806"/>
        <v>1.16608</v>
      </c>
      <c r="S2996">
        <f t="shared" si="807"/>
        <v>1.16574</v>
      </c>
      <c r="T2996" t="str">
        <f t="shared" si="801"/>
        <v>-</v>
      </c>
      <c r="U2996" t="str">
        <f t="shared" si="802"/>
        <v>-</v>
      </c>
      <c r="V2996" t="str">
        <f t="shared" si="814"/>
        <v>-</v>
      </c>
      <c r="W2996" s="9">
        <f t="shared" si="812"/>
        <v>4997.3637438239321</v>
      </c>
      <c r="X2996" s="9">
        <f t="shared" si="815"/>
        <v>4285.6096870059791</v>
      </c>
      <c r="Y2996" s="9">
        <f t="shared" si="816"/>
        <v>39.149741870044103</v>
      </c>
    </row>
    <row r="2997" spans="1:25" x14ac:dyDescent="0.25">
      <c r="A2997" t="s">
        <v>3002</v>
      </c>
      <c r="B2997" s="2">
        <v>43311</v>
      </c>
      <c r="C2997" s="3">
        <v>0</v>
      </c>
      <c r="D2997">
        <v>1.16591</v>
      </c>
      <c r="E2997">
        <v>1.1718599999999999</v>
      </c>
      <c r="F2997">
        <v>1.16479</v>
      </c>
      <c r="G2997">
        <v>1.1707099999999999</v>
      </c>
      <c r="H2997">
        <v>195433</v>
      </c>
      <c r="I2997">
        <f t="shared" si="804"/>
        <v>-24.356775300172391</v>
      </c>
      <c r="J2997">
        <f t="shared" si="808"/>
        <v>1.1728224358974357</v>
      </c>
      <c r="K2997">
        <f t="shared" si="809"/>
        <v>1.1773781063890787</v>
      </c>
      <c r="L2997">
        <f t="shared" si="817"/>
        <v>1.1671166666666664</v>
      </c>
      <c r="M2997">
        <f t="shared" si="818"/>
        <v>1.1693697742763272</v>
      </c>
      <c r="N2997" t="str">
        <f t="shared" si="805"/>
        <v>-</v>
      </c>
      <c r="O2997" t="str">
        <f t="shared" si="810"/>
        <v>Sell</v>
      </c>
      <c r="P2997" t="str">
        <f t="shared" si="819"/>
        <v>-</v>
      </c>
      <c r="Q2997" t="str">
        <f t="shared" si="811"/>
        <v>-</v>
      </c>
      <c r="R2997">
        <f t="shared" si="806"/>
        <v>1.1708799999999999</v>
      </c>
      <c r="S2997">
        <f t="shared" si="807"/>
        <v>1.1705399999999999</v>
      </c>
      <c r="T2997" t="str">
        <f t="shared" si="801"/>
        <v>-</v>
      </c>
      <c r="U2997" t="str">
        <f t="shared" si="802"/>
        <v>-</v>
      </c>
      <c r="V2997" t="str">
        <f t="shared" si="814"/>
        <v>-</v>
      </c>
      <c r="W2997" s="9">
        <f t="shared" si="812"/>
        <v>4997.3637438239321</v>
      </c>
      <c r="X2997" s="9">
        <f t="shared" si="815"/>
        <v>4268.0409126673376</v>
      </c>
      <c r="Y2997" s="9">
        <f t="shared" si="816"/>
        <v>18.745990019245269</v>
      </c>
    </row>
    <row r="2998" spans="1:25" x14ac:dyDescent="0.25">
      <c r="A2998" t="s">
        <v>3003</v>
      </c>
      <c r="B2998" s="2">
        <v>43312</v>
      </c>
      <c r="C2998" s="3">
        <v>0</v>
      </c>
      <c r="D2998">
        <v>1.1707099999999999</v>
      </c>
      <c r="E2998">
        <v>1.17458</v>
      </c>
      <c r="F2998">
        <v>1.16838</v>
      </c>
      <c r="G2998">
        <v>1.1689000000000001</v>
      </c>
      <c r="H2998">
        <v>231817</v>
      </c>
      <c r="I2998">
        <f t="shared" si="804"/>
        <v>-34.705546026300844</v>
      </c>
      <c r="J2998">
        <f t="shared" si="808"/>
        <v>1.1724352564102565</v>
      </c>
      <c r="K2998">
        <f t="shared" si="809"/>
        <v>1.177163470784292</v>
      </c>
      <c r="L2998">
        <f t="shared" si="817"/>
        <v>1.1673969444444441</v>
      </c>
      <c r="M2998">
        <f t="shared" si="818"/>
        <v>1.1693443810722015</v>
      </c>
      <c r="N2998" t="str">
        <f t="shared" si="805"/>
        <v>-</v>
      </c>
      <c r="O2998" t="str">
        <f t="shared" si="810"/>
        <v>Sell</v>
      </c>
      <c r="P2998" t="str">
        <f t="shared" si="819"/>
        <v>-</v>
      </c>
      <c r="Q2998" t="str">
        <f t="shared" si="811"/>
        <v>-</v>
      </c>
      <c r="R2998">
        <f t="shared" si="806"/>
        <v>1.1690700000000001</v>
      </c>
      <c r="S2998">
        <f t="shared" si="807"/>
        <v>1.16873</v>
      </c>
      <c r="T2998" t="str">
        <f t="shared" si="801"/>
        <v>-</v>
      </c>
      <c r="U2998" t="str">
        <f t="shared" si="802"/>
        <v>-</v>
      </c>
      <c r="V2998" t="str">
        <f t="shared" si="814"/>
        <v>-</v>
      </c>
      <c r="W2998" s="9">
        <f t="shared" si="812"/>
        <v>4997.3637438239321</v>
      </c>
      <c r="X2998" s="9">
        <f t="shared" si="815"/>
        <v>4274.648860909896</v>
      </c>
      <c r="Y2998" s="9">
        <f t="shared" si="816"/>
        <v>26.439910540524814</v>
      </c>
    </row>
    <row r="2999" spans="1:25" x14ac:dyDescent="0.25">
      <c r="A2999" t="s">
        <v>3004</v>
      </c>
      <c r="B2999" s="2">
        <v>43313</v>
      </c>
      <c r="C2999" s="3">
        <v>0</v>
      </c>
      <c r="D2999">
        <v>1.1689000000000001</v>
      </c>
      <c r="E2999">
        <v>1.16994</v>
      </c>
      <c r="F2999">
        <v>1.1657200000000001</v>
      </c>
      <c r="G2999">
        <v>1.16631</v>
      </c>
      <c r="H2999">
        <v>231106</v>
      </c>
      <c r="I2999">
        <f t="shared" si="804"/>
        <v>-49.51400800457467</v>
      </c>
      <c r="J2999">
        <f t="shared" si="808"/>
        <v>1.172066923076923</v>
      </c>
      <c r="K2999">
        <f t="shared" si="809"/>
        <v>1.1768886993720313</v>
      </c>
      <c r="L2999">
        <f t="shared" si="817"/>
        <v>1.1676352777777774</v>
      </c>
      <c r="M2999">
        <f t="shared" si="818"/>
        <v>1.1691803604737041</v>
      </c>
      <c r="N2999" t="str">
        <f t="shared" si="805"/>
        <v>-</v>
      </c>
      <c r="O2999" t="str">
        <f t="shared" si="810"/>
        <v>Sell</v>
      </c>
      <c r="P2999" t="str">
        <f t="shared" si="819"/>
        <v>-</v>
      </c>
      <c r="Q2999" t="str">
        <f t="shared" si="811"/>
        <v>-</v>
      </c>
      <c r="R2999">
        <f t="shared" si="806"/>
        <v>1.1664699999999999</v>
      </c>
      <c r="S2999">
        <f t="shared" si="807"/>
        <v>1.16615</v>
      </c>
      <c r="T2999" t="str">
        <f t="shared" si="801"/>
        <v>-</v>
      </c>
      <c r="U2999" t="str">
        <f t="shared" si="802"/>
        <v>-</v>
      </c>
      <c r="V2999" t="str">
        <f t="shared" si="814"/>
        <v>-</v>
      </c>
      <c r="W2999" s="9">
        <f t="shared" si="812"/>
        <v>4997.3637438239321</v>
      </c>
      <c r="X2999" s="9">
        <f t="shared" si="815"/>
        <v>4284.1768273714133</v>
      </c>
      <c r="Y2999" s="9">
        <f t="shared" si="816"/>
        <v>37.49258188179045</v>
      </c>
    </row>
    <row r="3000" spans="1:25" x14ac:dyDescent="0.25">
      <c r="A3000" t="s">
        <v>3005</v>
      </c>
      <c r="B3000" s="2">
        <v>43314</v>
      </c>
      <c r="C3000" s="3">
        <v>0</v>
      </c>
      <c r="D3000">
        <v>1.16632</v>
      </c>
      <c r="E3000">
        <v>1.16675</v>
      </c>
      <c r="F3000">
        <v>1.1581600000000001</v>
      </c>
      <c r="G3000">
        <v>1.1585000000000001</v>
      </c>
      <c r="H3000">
        <v>231115</v>
      </c>
      <c r="I3000">
        <f t="shared" si="804"/>
        <v>-94.168096054888395</v>
      </c>
      <c r="J3000">
        <f t="shared" si="808"/>
        <v>1.1715494871794871</v>
      </c>
      <c r="K3000">
        <f t="shared" si="809"/>
        <v>1.1764231626790684</v>
      </c>
      <c r="L3000">
        <f t="shared" si="817"/>
        <v>1.1675816666666665</v>
      </c>
      <c r="M3000">
        <f t="shared" si="818"/>
        <v>1.1686030436913417</v>
      </c>
      <c r="N3000" t="str">
        <f t="shared" si="805"/>
        <v>-</v>
      </c>
      <c r="O3000" t="str">
        <f t="shared" si="810"/>
        <v>Sell</v>
      </c>
      <c r="P3000" t="str">
        <f t="shared" si="819"/>
        <v>-</v>
      </c>
      <c r="Q3000" t="str">
        <f t="shared" si="811"/>
        <v>-</v>
      </c>
      <c r="R3000">
        <f t="shared" si="806"/>
        <v>1.1587099999999999</v>
      </c>
      <c r="S3000">
        <f t="shared" si="807"/>
        <v>1.15829</v>
      </c>
      <c r="T3000" t="str">
        <f t="shared" si="801"/>
        <v>-</v>
      </c>
      <c r="U3000" t="str">
        <f t="shared" si="802"/>
        <v>-</v>
      </c>
      <c r="V3000" t="str">
        <f t="shared" si="814"/>
        <v>-</v>
      </c>
      <c r="W3000" s="9">
        <f t="shared" si="812"/>
        <v>4997.3637438239321</v>
      </c>
      <c r="X3000" s="9">
        <f t="shared" si="815"/>
        <v>4312.8684000517233</v>
      </c>
      <c r="Y3000" s="9">
        <f t="shared" si="816"/>
        <v>70.473038809323583</v>
      </c>
    </row>
    <row r="3001" spans="1:25" x14ac:dyDescent="0.25">
      <c r="A3001" t="s">
        <v>3006</v>
      </c>
      <c r="B3001" s="2">
        <v>43315</v>
      </c>
      <c r="C3001" s="3">
        <v>0</v>
      </c>
      <c r="D3001">
        <v>1.1585099999999999</v>
      </c>
      <c r="E3001">
        <v>1.1610499999999999</v>
      </c>
      <c r="F3001">
        <v>1.1560299999999999</v>
      </c>
      <c r="G3001">
        <v>1.1567000000000001</v>
      </c>
      <c r="H3001">
        <v>235842</v>
      </c>
      <c r="I3001">
        <f t="shared" si="804"/>
        <v>-96.462513199576748</v>
      </c>
      <c r="J3001">
        <f t="shared" si="808"/>
        <v>1.1710520512820513</v>
      </c>
      <c r="K3001">
        <f t="shared" si="809"/>
        <v>1.1759238421049147</v>
      </c>
      <c r="L3001">
        <f t="shared" si="817"/>
        <v>1.1673341666666666</v>
      </c>
      <c r="M3001">
        <f t="shared" si="818"/>
        <v>1.1679596359242421</v>
      </c>
      <c r="N3001" t="str">
        <f t="shared" si="805"/>
        <v>-</v>
      </c>
      <c r="O3001" t="str">
        <f t="shared" si="810"/>
        <v>Sell</v>
      </c>
      <c r="P3001" t="str">
        <f t="shared" si="819"/>
        <v>-</v>
      </c>
      <c r="Q3001" t="str">
        <f t="shared" si="811"/>
        <v>-</v>
      </c>
      <c r="R3001">
        <f t="shared" si="806"/>
        <v>1.1569499999999999</v>
      </c>
      <c r="S3001">
        <f t="shared" si="807"/>
        <v>1.15645</v>
      </c>
      <c r="T3001" t="str">
        <f t="shared" si="801"/>
        <v>-</v>
      </c>
      <c r="U3001" t="str">
        <f t="shared" si="802"/>
        <v>-</v>
      </c>
      <c r="V3001" t="str">
        <f t="shared" si="814"/>
        <v>-</v>
      </c>
      <c r="W3001" s="9">
        <f t="shared" si="812"/>
        <v>4997.3637438239321</v>
      </c>
      <c r="X3001" s="9">
        <f t="shared" si="815"/>
        <v>4319.4293131284257</v>
      </c>
      <c r="Y3001" s="9">
        <f t="shared" si="816"/>
        <v>77.948456887176064</v>
      </c>
    </row>
    <row r="3002" spans="1:25" x14ac:dyDescent="0.25">
      <c r="A3002" t="s">
        <v>3007</v>
      </c>
      <c r="B3002" s="2">
        <v>43317</v>
      </c>
      <c r="C3002" s="3">
        <v>0</v>
      </c>
      <c r="D3002">
        <v>1.15663</v>
      </c>
      <c r="E3002">
        <v>1.1570499999999999</v>
      </c>
      <c r="F3002">
        <v>1.15601</v>
      </c>
      <c r="G3002">
        <v>1.15615</v>
      </c>
      <c r="H3002">
        <v>9231</v>
      </c>
      <c r="I3002">
        <f t="shared" si="804"/>
        <v>-99.261603375527272</v>
      </c>
      <c r="J3002">
        <f t="shared" si="808"/>
        <v>1.170548205128205</v>
      </c>
      <c r="K3002">
        <f t="shared" si="809"/>
        <v>1.175423238507322</v>
      </c>
      <c r="L3002">
        <f t="shared" si="817"/>
        <v>1.1670605555555555</v>
      </c>
      <c r="M3002">
        <f t="shared" si="818"/>
        <v>1.1673212772256343</v>
      </c>
      <c r="N3002" t="str">
        <f t="shared" si="805"/>
        <v>-</v>
      </c>
      <c r="O3002" t="str">
        <f t="shared" si="810"/>
        <v>Sell</v>
      </c>
      <c r="P3002" t="str">
        <f t="shared" si="819"/>
        <v>-</v>
      </c>
      <c r="Q3002" t="str">
        <f t="shared" si="811"/>
        <v>-</v>
      </c>
      <c r="R3002">
        <f t="shared" si="806"/>
        <v>1.15642</v>
      </c>
      <c r="S3002">
        <f t="shared" si="807"/>
        <v>1.15588</v>
      </c>
      <c r="T3002" t="str">
        <f t="shared" si="801"/>
        <v>-</v>
      </c>
      <c r="U3002" t="str">
        <f t="shared" si="802"/>
        <v>-</v>
      </c>
      <c r="V3002" t="str">
        <f t="shared" si="814"/>
        <v>-</v>
      </c>
      <c r="W3002" s="9">
        <f t="shared" si="812"/>
        <v>4997.3637438239321</v>
      </c>
      <c r="X3002" s="9">
        <f t="shared" si="815"/>
        <v>4321.408955071628</v>
      </c>
      <c r="Y3002" s="9">
        <f t="shared" si="816"/>
        <v>80.198265579547822</v>
      </c>
    </row>
    <row r="3003" spans="1:25" x14ac:dyDescent="0.25">
      <c r="A3003" t="s">
        <v>3008</v>
      </c>
      <c r="B3003" s="2">
        <v>43318</v>
      </c>
      <c r="C3003" s="3">
        <v>0</v>
      </c>
      <c r="D3003">
        <v>1.15615</v>
      </c>
      <c r="E3003">
        <v>1.1570199999999999</v>
      </c>
      <c r="F3003">
        <v>1.153</v>
      </c>
      <c r="G3003">
        <v>1.1557900000000001</v>
      </c>
      <c r="H3003">
        <v>207237</v>
      </c>
      <c r="I3003">
        <f t="shared" si="804"/>
        <v>-87.30086481565742</v>
      </c>
      <c r="J3003">
        <f t="shared" si="808"/>
        <v>1.1700671794871793</v>
      </c>
      <c r="K3003">
        <f t="shared" si="809"/>
        <v>1.1749261944944784</v>
      </c>
      <c r="L3003">
        <f t="shared" si="817"/>
        <v>1.1666633333333332</v>
      </c>
      <c r="M3003">
        <f t="shared" si="818"/>
        <v>1.1666979649431675</v>
      </c>
      <c r="N3003" t="str">
        <f t="shared" si="805"/>
        <v>Buy</v>
      </c>
      <c r="O3003" t="str">
        <f t="shared" si="810"/>
        <v>Sell</v>
      </c>
      <c r="P3003" t="str">
        <f t="shared" si="819"/>
        <v>-</v>
      </c>
      <c r="Q3003" t="str">
        <f t="shared" si="811"/>
        <v>-</v>
      </c>
      <c r="R3003">
        <f t="shared" si="806"/>
        <v>1.15608</v>
      </c>
      <c r="S3003">
        <f t="shared" si="807"/>
        <v>1.1555</v>
      </c>
      <c r="T3003" t="str">
        <f t="shared" si="801"/>
        <v>-</v>
      </c>
      <c r="U3003" t="str">
        <f t="shared" si="802"/>
        <v>-</v>
      </c>
      <c r="V3003" t="str">
        <f t="shared" si="814"/>
        <v>-</v>
      </c>
      <c r="W3003" s="9">
        <f t="shared" si="812"/>
        <v>4997.3637438239321</v>
      </c>
      <c r="X3003" s="9">
        <f t="shared" si="815"/>
        <v>4322.6798697528993</v>
      </c>
      <c r="Y3003" s="9">
        <f t="shared" si="816"/>
        <v>81.640442005193762</v>
      </c>
    </row>
    <row r="3004" spans="1:25" x14ac:dyDescent="0.25">
      <c r="A3004" t="s">
        <v>3009</v>
      </c>
      <c r="B3004" s="2">
        <v>43319</v>
      </c>
      <c r="C3004" s="3">
        <v>0</v>
      </c>
      <c r="D3004">
        <v>1.1557999999999999</v>
      </c>
      <c r="E3004">
        <v>1.16082</v>
      </c>
      <c r="F3004">
        <v>1.1551499999999999</v>
      </c>
      <c r="G3004">
        <v>1.16029</v>
      </c>
      <c r="H3004">
        <v>209889</v>
      </c>
      <c r="I3004">
        <f t="shared" si="804"/>
        <v>-66.81838871187982</v>
      </c>
      <c r="J3004">
        <f t="shared" si="808"/>
        <v>1.1697284615384613</v>
      </c>
      <c r="K3004">
        <f t="shared" si="809"/>
        <v>1.1745556579249978</v>
      </c>
      <c r="L3004">
        <f t="shared" si="817"/>
        <v>1.1665344444444445</v>
      </c>
      <c r="M3004">
        <f t="shared" si="818"/>
        <v>1.1663515884597531</v>
      </c>
      <c r="N3004" t="str">
        <f t="shared" si="805"/>
        <v>-</v>
      </c>
      <c r="O3004" t="str">
        <f t="shared" si="810"/>
        <v>Sell</v>
      </c>
      <c r="P3004" t="str">
        <f t="shared" si="819"/>
        <v>-</v>
      </c>
      <c r="Q3004" t="str">
        <f t="shared" si="811"/>
        <v>-</v>
      </c>
      <c r="R3004">
        <f t="shared" si="806"/>
        <v>1.1605799999999999</v>
      </c>
      <c r="S3004">
        <f t="shared" si="807"/>
        <v>1.1599999999999999</v>
      </c>
      <c r="T3004" t="str">
        <f t="shared" si="801"/>
        <v>-</v>
      </c>
      <c r="U3004" t="str">
        <f t="shared" si="802"/>
        <v>-</v>
      </c>
      <c r="V3004" t="str">
        <f t="shared" si="814"/>
        <v>-</v>
      </c>
      <c r="W3004" s="9">
        <f t="shared" si="812"/>
        <v>4997.3637438239321</v>
      </c>
      <c r="X3004" s="9">
        <f t="shared" si="815"/>
        <v>4305.9192333349984</v>
      </c>
      <c r="Y3004" s="9">
        <f t="shared" si="816"/>
        <v>62.516045767372269</v>
      </c>
    </row>
    <row r="3005" spans="1:25" x14ac:dyDescent="0.25">
      <c r="A3005" t="s">
        <v>3010</v>
      </c>
      <c r="B3005" s="2">
        <v>43320</v>
      </c>
      <c r="C3005" s="3">
        <v>0</v>
      </c>
      <c r="D3005">
        <v>1.16029</v>
      </c>
      <c r="E3005">
        <v>1.1628099999999999</v>
      </c>
      <c r="F3005">
        <v>1.1573199999999999</v>
      </c>
      <c r="G3005">
        <v>1.16092</v>
      </c>
      <c r="H3005">
        <v>207115</v>
      </c>
      <c r="I3005">
        <f t="shared" si="804"/>
        <v>-63.299351251158711</v>
      </c>
      <c r="J3005">
        <f t="shared" si="808"/>
        <v>1.169423974358974</v>
      </c>
      <c r="K3005">
        <f t="shared" si="809"/>
        <v>1.1742104513952509</v>
      </c>
      <c r="L3005">
        <f t="shared" si="817"/>
        <v>1.1666630555555555</v>
      </c>
      <c r="M3005">
        <f t="shared" si="818"/>
        <v>1.1660579890835503</v>
      </c>
      <c r="N3005" t="str">
        <f t="shared" si="805"/>
        <v>-</v>
      </c>
      <c r="O3005" t="str">
        <f t="shared" si="810"/>
        <v>Sell</v>
      </c>
      <c r="P3005" t="str">
        <f t="shared" si="819"/>
        <v>-</v>
      </c>
      <c r="Q3005" t="str">
        <f t="shared" si="811"/>
        <v>-</v>
      </c>
      <c r="R3005">
        <f t="shared" si="806"/>
        <v>1.16117</v>
      </c>
      <c r="S3005">
        <f t="shared" si="807"/>
        <v>1.1606700000000001</v>
      </c>
      <c r="T3005" t="str">
        <f t="shared" si="801"/>
        <v>-</v>
      </c>
      <c r="U3005" t="str">
        <f t="shared" si="802"/>
        <v>-</v>
      </c>
      <c r="V3005" t="str">
        <f t="shared" si="814"/>
        <v>-</v>
      </c>
      <c r="W3005" s="9">
        <f t="shared" si="812"/>
        <v>4997.3637438239321</v>
      </c>
      <c r="X3005" s="9">
        <f t="shared" si="815"/>
        <v>4303.7313604587889</v>
      </c>
      <c r="Y3005" s="9">
        <f t="shared" si="816"/>
        <v>60.012755761887213</v>
      </c>
    </row>
    <row r="3006" spans="1:25" x14ac:dyDescent="0.25">
      <c r="A3006" t="s">
        <v>3011</v>
      </c>
      <c r="B3006" s="2">
        <v>43321</v>
      </c>
      <c r="C3006" s="3">
        <v>0</v>
      </c>
      <c r="D3006">
        <v>1.16092</v>
      </c>
      <c r="E3006">
        <v>1.1619200000000001</v>
      </c>
      <c r="F3006">
        <v>1.1516200000000001</v>
      </c>
      <c r="G3006">
        <v>1.1524000000000001</v>
      </c>
      <c r="H3006">
        <v>229436</v>
      </c>
      <c r="I3006">
        <f t="shared" si="804"/>
        <v>-96.602787456445967</v>
      </c>
      <c r="J3006">
        <f t="shared" si="808"/>
        <v>1.1689243589743588</v>
      </c>
      <c r="K3006">
        <f t="shared" si="809"/>
        <v>1.1736582880687889</v>
      </c>
      <c r="L3006">
        <f t="shared" si="817"/>
        <v>1.1665536111111112</v>
      </c>
      <c r="M3006">
        <f t="shared" si="818"/>
        <v>1.1653197194033584</v>
      </c>
      <c r="N3006" t="str">
        <f t="shared" si="805"/>
        <v>-</v>
      </c>
      <c r="O3006" t="str">
        <f t="shared" si="810"/>
        <v>Sell</v>
      </c>
      <c r="P3006" t="str">
        <f t="shared" si="819"/>
        <v>-</v>
      </c>
      <c r="Q3006" t="str">
        <f t="shared" si="811"/>
        <v>-</v>
      </c>
      <c r="R3006">
        <f t="shared" si="806"/>
        <v>1.1526799999999999</v>
      </c>
      <c r="S3006">
        <f t="shared" si="807"/>
        <v>1.15212</v>
      </c>
      <c r="T3006" t="str">
        <f t="shared" si="801"/>
        <v>-</v>
      </c>
      <c r="U3006" t="str">
        <f t="shared" si="802"/>
        <v>-</v>
      </c>
      <c r="V3006" t="str">
        <f t="shared" si="814"/>
        <v>-</v>
      </c>
      <c r="W3006" s="9">
        <f t="shared" si="812"/>
        <v>4997.3637438239321</v>
      </c>
      <c r="X3006" s="9">
        <f t="shared" si="815"/>
        <v>4335.4302528229282</v>
      </c>
      <c r="Y3006" s="9">
        <f t="shared" si="816"/>
        <v>96.091603573731092</v>
      </c>
    </row>
    <row r="3007" spans="1:25" x14ac:dyDescent="0.25">
      <c r="A3007" t="s">
        <v>3012</v>
      </c>
      <c r="B3007" s="2">
        <v>43322</v>
      </c>
      <c r="C3007" s="3">
        <v>0</v>
      </c>
      <c r="D3007">
        <v>1.15239</v>
      </c>
      <c r="E3007">
        <v>1.1536299999999999</v>
      </c>
      <c r="F3007">
        <v>1.1388100000000001</v>
      </c>
      <c r="G3007">
        <v>1.1409</v>
      </c>
      <c r="H3007">
        <v>289014</v>
      </c>
      <c r="I3007">
        <f t="shared" si="804"/>
        <v>-94.157114900755019</v>
      </c>
      <c r="J3007">
        <f t="shared" si="808"/>
        <v>1.1682442307692305</v>
      </c>
      <c r="K3007">
        <f t="shared" si="809"/>
        <v>1.1728289643202119</v>
      </c>
      <c r="L3007">
        <f t="shared" si="817"/>
        <v>1.1657877777777779</v>
      </c>
      <c r="M3007">
        <f t="shared" si="818"/>
        <v>1.1639997345707445</v>
      </c>
      <c r="N3007" t="str">
        <f t="shared" si="805"/>
        <v>-</v>
      </c>
      <c r="O3007" t="str">
        <f t="shared" si="810"/>
        <v>Sell</v>
      </c>
      <c r="P3007" t="str">
        <f t="shared" si="819"/>
        <v>-</v>
      </c>
      <c r="Q3007" t="str">
        <f t="shared" si="811"/>
        <v>-</v>
      </c>
      <c r="R3007">
        <f t="shared" si="806"/>
        <v>1.1412899999999999</v>
      </c>
      <c r="S3007">
        <f t="shared" si="807"/>
        <v>1.1405099999999999</v>
      </c>
      <c r="T3007" t="str">
        <f t="shared" si="801"/>
        <v>-</v>
      </c>
      <c r="U3007" t="str">
        <f t="shared" si="802"/>
        <v>-</v>
      </c>
      <c r="V3007" t="str">
        <f t="shared" si="814"/>
        <v>-</v>
      </c>
      <c r="W3007" s="9">
        <f t="shared" si="812"/>
        <v>4997.3637438239321</v>
      </c>
      <c r="X3007" s="9">
        <f t="shared" si="815"/>
        <v>4378.6975648817852</v>
      </c>
      <c r="Y3007" s="9">
        <f t="shared" si="816"/>
        <v>144.47008332462045</v>
      </c>
    </row>
    <row r="3008" spans="1:25" x14ac:dyDescent="0.25">
      <c r="A3008" t="s">
        <v>3013</v>
      </c>
      <c r="B3008" s="2">
        <v>43324</v>
      </c>
      <c r="C3008" s="3">
        <v>0</v>
      </c>
      <c r="D3008">
        <v>1.1371</v>
      </c>
      <c r="E3008">
        <v>1.1411500000000001</v>
      </c>
      <c r="F3008">
        <v>1.1370800000000001</v>
      </c>
      <c r="G3008">
        <v>1.1394599999999999</v>
      </c>
      <c r="H3008">
        <v>14625</v>
      </c>
      <c r="I3008">
        <f t="shared" si="804"/>
        <v>-93.653333333333777</v>
      </c>
      <c r="J3008">
        <f t="shared" si="808"/>
        <v>1.1675291025641026</v>
      </c>
      <c r="K3008">
        <f t="shared" si="809"/>
        <v>1.171984180413371</v>
      </c>
      <c r="L3008">
        <f t="shared" si="817"/>
        <v>1.1649988888888889</v>
      </c>
      <c r="M3008">
        <f t="shared" si="818"/>
        <v>1.1626732624317853</v>
      </c>
      <c r="N3008" t="str">
        <f t="shared" si="805"/>
        <v>-</v>
      </c>
      <c r="O3008" t="str">
        <f t="shared" si="810"/>
        <v>Sell</v>
      </c>
      <c r="P3008" t="str">
        <f t="shared" si="819"/>
        <v>-</v>
      </c>
      <c r="Q3008" t="str">
        <f t="shared" si="811"/>
        <v>-</v>
      </c>
      <c r="R3008">
        <f t="shared" si="806"/>
        <v>1.13992</v>
      </c>
      <c r="S3008">
        <f t="shared" si="807"/>
        <v>1.139</v>
      </c>
      <c r="T3008" t="str">
        <f t="shared" si="801"/>
        <v>-</v>
      </c>
      <c r="U3008" t="str">
        <f t="shared" si="802"/>
        <v>-</v>
      </c>
      <c r="V3008" t="str">
        <f t="shared" si="814"/>
        <v>-</v>
      </c>
      <c r="W3008" s="9">
        <f t="shared" si="812"/>
        <v>4997.3637438239321</v>
      </c>
      <c r="X3008" s="9">
        <f t="shared" si="815"/>
        <v>4383.96005318262</v>
      </c>
      <c r="Y3008" s="9">
        <f t="shared" si="816"/>
        <v>150.27278357285223</v>
      </c>
    </row>
    <row r="3009" spans="1:25" x14ac:dyDescent="0.25">
      <c r="A3009" t="s">
        <v>3014</v>
      </c>
      <c r="B3009" s="2">
        <v>43325</v>
      </c>
      <c r="C3009" s="3">
        <v>0</v>
      </c>
      <c r="D3009">
        <v>1.13948</v>
      </c>
      <c r="E3009">
        <v>1.1432800000000001</v>
      </c>
      <c r="F3009">
        <v>1.13649</v>
      </c>
      <c r="G3009">
        <v>1.1400399999999999</v>
      </c>
      <c r="H3009">
        <v>269056</v>
      </c>
      <c r="I3009">
        <f t="shared" si="804"/>
        <v>-90.679968495668291</v>
      </c>
      <c r="J3009">
        <f t="shared" si="808"/>
        <v>1.1668489743589745</v>
      </c>
      <c r="K3009">
        <f t="shared" si="809"/>
        <v>1.1711754669851844</v>
      </c>
      <c r="L3009">
        <f t="shared" si="817"/>
        <v>1.1643291666666666</v>
      </c>
      <c r="M3009">
        <f t="shared" si="818"/>
        <v>1.1614498428408779</v>
      </c>
      <c r="N3009" t="str">
        <f t="shared" si="805"/>
        <v>-</v>
      </c>
      <c r="O3009" t="str">
        <f t="shared" si="810"/>
        <v>Sell</v>
      </c>
      <c r="P3009" t="str">
        <f t="shared" si="819"/>
        <v>-</v>
      </c>
      <c r="Q3009" t="str">
        <f t="shared" si="811"/>
        <v>-</v>
      </c>
      <c r="R3009">
        <f t="shared" si="806"/>
        <v>1.1405099999999999</v>
      </c>
      <c r="S3009">
        <f t="shared" si="807"/>
        <v>1.13957</v>
      </c>
      <c r="T3009" t="str">
        <f t="shared" si="801"/>
        <v>-</v>
      </c>
      <c r="U3009" t="str">
        <f t="shared" si="802"/>
        <v>-</v>
      </c>
      <c r="V3009" t="str">
        <f t="shared" si="814"/>
        <v>-</v>
      </c>
      <c r="W3009" s="9">
        <f t="shared" si="812"/>
        <v>4997.3637438239321</v>
      </c>
      <c r="X3009" s="9">
        <f t="shared" si="815"/>
        <v>4381.6921761527146</v>
      </c>
      <c r="Y3009" s="9">
        <f t="shared" si="816"/>
        <v>147.76358130465081</v>
      </c>
    </row>
    <row r="3010" spans="1:25" x14ac:dyDescent="0.25">
      <c r="A3010" t="s">
        <v>3015</v>
      </c>
      <c r="B3010" s="2">
        <v>43326</v>
      </c>
      <c r="C3010" s="3">
        <v>0</v>
      </c>
      <c r="D3010">
        <v>1.1400399999999999</v>
      </c>
      <c r="E3010">
        <v>1.1429400000000001</v>
      </c>
      <c r="F3010">
        <v>1.1330199999999999</v>
      </c>
      <c r="G3010">
        <v>1.13466</v>
      </c>
      <c r="H3010">
        <v>258488</v>
      </c>
      <c r="I3010">
        <f t="shared" si="804"/>
        <v>-96.053897978825589</v>
      </c>
      <c r="J3010">
        <f t="shared" si="808"/>
        <v>1.1662416666666664</v>
      </c>
      <c r="K3010">
        <f t="shared" si="809"/>
        <v>1.1702510247830278</v>
      </c>
      <c r="L3010">
        <f t="shared" si="817"/>
        <v>1.1634616666666668</v>
      </c>
      <c r="M3010">
        <f t="shared" si="818"/>
        <v>1.1600017432278575</v>
      </c>
      <c r="N3010" t="str">
        <f t="shared" si="805"/>
        <v>-</v>
      </c>
      <c r="O3010" t="str">
        <f t="shared" si="810"/>
        <v>Sell</v>
      </c>
      <c r="P3010" t="str">
        <f t="shared" si="819"/>
        <v>-</v>
      </c>
      <c r="Q3010" t="str">
        <f t="shared" si="811"/>
        <v>-</v>
      </c>
      <c r="R3010">
        <f t="shared" si="806"/>
        <v>1.1351500000000001</v>
      </c>
      <c r="S3010">
        <f t="shared" si="807"/>
        <v>1.1341699999999999</v>
      </c>
      <c r="T3010" t="str">
        <f t="shared" si="801"/>
        <v>-</v>
      </c>
      <c r="U3010" t="str">
        <f t="shared" si="802"/>
        <v>-</v>
      </c>
      <c r="V3010" t="str">
        <f t="shared" si="814"/>
        <v>-</v>
      </c>
      <c r="W3010" s="9">
        <f t="shared" si="812"/>
        <v>4997.3637438239321</v>
      </c>
      <c r="X3010" s="9">
        <f t="shared" si="815"/>
        <v>4402.3818383684375</v>
      </c>
      <c r="Y3010" s="9">
        <f t="shared" si="816"/>
        <v>170.5289786369658</v>
      </c>
    </row>
    <row r="3011" spans="1:25" x14ac:dyDescent="0.25">
      <c r="A3011" t="s">
        <v>3016</v>
      </c>
      <c r="B3011" s="2">
        <v>43327</v>
      </c>
      <c r="C3011" s="3">
        <v>0</v>
      </c>
      <c r="D3011">
        <v>1.13466</v>
      </c>
      <c r="E3011">
        <v>1.13548</v>
      </c>
      <c r="F3011">
        <v>1.13009</v>
      </c>
      <c r="G3011">
        <v>1.1341600000000001</v>
      </c>
      <c r="H3011">
        <v>248614</v>
      </c>
      <c r="I3011">
        <f t="shared" si="804"/>
        <v>-90.851876826253033</v>
      </c>
      <c r="J3011">
        <f t="shared" si="808"/>
        <v>1.1656352564102563</v>
      </c>
      <c r="K3011">
        <f t="shared" si="809"/>
        <v>1.1693373279530779</v>
      </c>
      <c r="L3011">
        <f t="shared" si="817"/>
        <v>1.1625769444444447</v>
      </c>
      <c r="M3011">
        <f t="shared" si="818"/>
        <v>1.158604892242568</v>
      </c>
      <c r="N3011" t="str">
        <f t="shared" si="805"/>
        <v>-</v>
      </c>
      <c r="O3011" t="str">
        <f t="shared" si="810"/>
        <v>Sell</v>
      </c>
      <c r="P3011" t="str">
        <f t="shared" si="819"/>
        <v>-</v>
      </c>
      <c r="Q3011" t="str">
        <f t="shared" si="811"/>
        <v>-</v>
      </c>
      <c r="R3011">
        <f t="shared" si="806"/>
        <v>1.13466</v>
      </c>
      <c r="S3011">
        <f t="shared" si="807"/>
        <v>1.1336599999999999</v>
      </c>
      <c r="T3011" t="str">
        <f t="shared" si="801"/>
        <v>-</v>
      </c>
      <c r="U3011" t="str">
        <f t="shared" si="802"/>
        <v>-</v>
      </c>
      <c r="V3011" t="str">
        <f t="shared" si="814"/>
        <v>-</v>
      </c>
      <c r="W3011" s="9">
        <f t="shared" si="812"/>
        <v>4997.3637438239321</v>
      </c>
      <c r="X3011" s="9">
        <f t="shared" si="815"/>
        <v>4404.282995632112</v>
      </c>
      <c r="Y3011" s="9">
        <f t="shared" si="816"/>
        <v>172.60756314905558</v>
      </c>
    </row>
    <row r="3012" spans="1:25" x14ac:dyDescent="0.25">
      <c r="A3012" t="s">
        <v>3017</v>
      </c>
      <c r="B3012" s="2">
        <v>43328</v>
      </c>
      <c r="C3012" s="3">
        <v>0</v>
      </c>
      <c r="D3012">
        <v>1.1341600000000001</v>
      </c>
      <c r="E3012">
        <v>1.1409100000000001</v>
      </c>
      <c r="F3012">
        <v>1.13357</v>
      </c>
      <c r="G3012">
        <v>1.1371800000000001</v>
      </c>
      <c r="H3012">
        <v>246338</v>
      </c>
      <c r="I3012">
        <f t="shared" si="804"/>
        <v>-82.208281053952192</v>
      </c>
      <c r="J3012">
        <f t="shared" si="808"/>
        <v>1.1650991025641024</v>
      </c>
      <c r="K3012">
        <f t="shared" si="809"/>
        <v>1.1685232183846457</v>
      </c>
      <c r="L3012">
        <f t="shared" si="817"/>
        <v>1.1616880555555555</v>
      </c>
      <c r="M3012">
        <f t="shared" si="818"/>
        <v>1.157446789959186</v>
      </c>
      <c r="N3012" t="str">
        <f t="shared" si="805"/>
        <v>Buy</v>
      </c>
      <c r="O3012" t="str">
        <f t="shared" si="810"/>
        <v>Sell</v>
      </c>
      <c r="P3012" t="str">
        <f t="shared" si="819"/>
        <v>-</v>
      </c>
      <c r="Q3012" t="str">
        <f t="shared" si="811"/>
        <v>-</v>
      </c>
      <c r="R3012">
        <f t="shared" si="806"/>
        <v>1.13768</v>
      </c>
      <c r="S3012">
        <f t="shared" si="807"/>
        <v>1.1366799999999999</v>
      </c>
      <c r="T3012" t="str">
        <f t="shared" si="801"/>
        <v>-</v>
      </c>
      <c r="U3012" t="str">
        <f t="shared" si="802"/>
        <v>-</v>
      </c>
      <c r="V3012" t="str">
        <f t="shared" si="814"/>
        <v>-</v>
      </c>
      <c r="W3012" s="9">
        <f t="shared" si="812"/>
        <v>4997.3637438239321</v>
      </c>
      <c r="X3012" s="9">
        <f t="shared" si="815"/>
        <v>4392.5917163208742</v>
      </c>
      <c r="Y3012" s="9">
        <f t="shared" si="816"/>
        <v>159.7781356352618</v>
      </c>
    </row>
    <row r="3013" spans="1:25" x14ac:dyDescent="0.25">
      <c r="A3013" t="s">
        <v>3018</v>
      </c>
      <c r="B3013" s="2">
        <v>43329</v>
      </c>
      <c r="C3013" s="3">
        <v>0</v>
      </c>
      <c r="D3013">
        <v>1.1371899999999999</v>
      </c>
      <c r="E3013">
        <v>1.1444799999999999</v>
      </c>
      <c r="F3013">
        <v>1.13663</v>
      </c>
      <c r="G3013">
        <v>1.1437900000000001</v>
      </c>
      <c r="H3013">
        <v>207255</v>
      </c>
      <c r="I3013">
        <f t="shared" si="804"/>
        <v>-62.629569012547528</v>
      </c>
      <c r="J3013">
        <f t="shared" si="808"/>
        <v>1.1646747435897431</v>
      </c>
      <c r="K3013">
        <f t="shared" si="809"/>
        <v>1.1678970609571862</v>
      </c>
      <c r="L3013">
        <f t="shared" si="817"/>
        <v>1.1608366666666667</v>
      </c>
      <c r="M3013">
        <f t="shared" si="818"/>
        <v>1.1567085850965275</v>
      </c>
      <c r="N3013" t="str">
        <f t="shared" si="805"/>
        <v>-</v>
      </c>
      <c r="O3013" t="str">
        <f t="shared" si="810"/>
        <v>Sell</v>
      </c>
      <c r="P3013" t="str">
        <f t="shared" si="819"/>
        <v>-</v>
      </c>
      <c r="Q3013" t="str">
        <f t="shared" si="811"/>
        <v>-</v>
      </c>
      <c r="R3013">
        <f t="shared" si="806"/>
        <v>1.1442699999999999</v>
      </c>
      <c r="S3013">
        <f t="shared" si="807"/>
        <v>1.14331</v>
      </c>
      <c r="T3013" t="str">
        <f t="shared" si="801"/>
        <v>-</v>
      </c>
      <c r="U3013" t="str">
        <f t="shared" si="802"/>
        <v>-</v>
      </c>
      <c r="V3013" t="str">
        <f t="shared" si="814"/>
        <v>-</v>
      </c>
      <c r="W3013" s="9">
        <f t="shared" si="812"/>
        <v>4997.3637438239321</v>
      </c>
      <c r="X3013" s="9">
        <f t="shared" si="815"/>
        <v>4367.2942083808302</v>
      </c>
      <c r="Y3013" s="9">
        <f t="shared" si="816"/>
        <v>131.78719193197281</v>
      </c>
    </row>
    <row r="3014" spans="1:25" x14ac:dyDescent="0.25">
      <c r="A3014" t="s">
        <v>3019</v>
      </c>
      <c r="B3014" s="2">
        <v>43331</v>
      </c>
      <c r="C3014" s="3">
        <v>0</v>
      </c>
      <c r="D3014">
        <v>1.14371</v>
      </c>
      <c r="E3014">
        <v>1.1439900000000001</v>
      </c>
      <c r="F3014">
        <v>1.1435299999999999</v>
      </c>
      <c r="G3014">
        <v>1.14378</v>
      </c>
      <c r="H3014">
        <v>6491</v>
      </c>
      <c r="I3014">
        <f t="shared" si="804"/>
        <v>-58.160146699266392</v>
      </c>
      <c r="J3014">
        <f t="shared" si="808"/>
        <v>1.1642551282051277</v>
      </c>
      <c r="K3014">
        <f t="shared" si="809"/>
        <v>1.167286502451941</v>
      </c>
      <c r="L3014">
        <f t="shared" si="817"/>
        <v>1.1599647222222225</v>
      </c>
      <c r="M3014">
        <f t="shared" si="818"/>
        <v>1.1560097426588776</v>
      </c>
      <c r="N3014" t="str">
        <f t="shared" si="805"/>
        <v>-</v>
      </c>
      <c r="O3014" t="str">
        <f t="shared" si="810"/>
        <v>Sell</v>
      </c>
      <c r="P3014" t="str">
        <f t="shared" si="819"/>
        <v>-</v>
      </c>
      <c r="Q3014" t="str">
        <f t="shared" si="811"/>
        <v>-</v>
      </c>
      <c r="R3014">
        <f t="shared" si="806"/>
        <v>1.1442399999999999</v>
      </c>
      <c r="S3014">
        <f t="shared" si="807"/>
        <v>1.1433199999999999</v>
      </c>
      <c r="T3014" t="str">
        <f t="shared" si="801"/>
        <v>-</v>
      </c>
      <c r="U3014" t="str">
        <f t="shared" si="802"/>
        <v>-</v>
      </c>
      <c r="V3014" t="str">
        <f t="shared" si="814"/>
        <v>-</v>
      </c>
      <c r="W3014" s="9">
        <f t="shared" si="812"/>
        <v>4997.3637438239321</v>
      </c>
      <c r="X3014" s="9">
        <f t="shared" si="815"/>
        <v>4367.408711305261</v>
      </c>
      <c r="Y3014" s="9">
        <f t="shared" si="816"/>
        <v>131.91925809671247</v>
      </c>
    </row>
    <row r="3015" spans="1:25" x14ac:dyDescent="0.25">
      <c r="A3015" t="s">
        <v>3020</v>
      </c>
      <c r="B3015" s="2">
        <v>43332</v>
      </c>
      <c r="C3015" s="3">
        <v>0</v>
      </c>
      <c r="D3015">
        <v>1.1437900000000001</v>
      </c>
      <c r="E3015">
        <v>1.1493100000000001</v>
      </c>
      <c r="F3015">
        <v>1.1394200000000001</v>
      </c>
      <c r="G3015">
        <v>1.1491800000000001</v>
      </c>
      <c r="H3015">
        <v>223476</v>
      </c>
      <c r="I3015">
        <f t="shared" si="804"/>
        <v>-41.656479217603504</v>
      </c>
      <c r="J3015">
        <f t="shared" si="808"/>
        <v>1.1638729487179482</v>
      </c>
      <c r="K3015">
        <f t="shared" si="809"/>
        <v>1.1668281099848032</v>
      </c>
      <c r="L3015">
        <f t="shared" si="817"/>
        <v>1.1592308333333334</v>
      </c>
      <c r="M3015">
        <f t="shared" si="818"/>
        <v>1.1556405673800192</v>
      </c>
      <c r="N3015" t="str">
        <f t="shared" si="805"/>
        <v>-</v>
      </c>
      <c r="O3015" t="str">
        <f t="shared" si="810"/>
        <v>Sell</v>
      </c>
      <c r="P3015" t="str">
        <f t="shared" si="819"/>
        <v>-</v>
      </c>
      <c r="Q3015" t="str">
        <f t="shared" si="811"/>
        <v>-</v>
      </c>
      <c r="R3015">
        <f t="shared" si="806"/>
        <v>1.1496200000000001</v>
      </c>
      <c r="S3015">
        <f t="shared" si="807"/>
        <v>1.1487400000000001</v>
      </c>
      <c r="T3015" t="str">
        <f t="shared" si="801"/>
        <v>-</v>
      </c>
      <c r="U3015" t="str">
        <f t="shared" si="802"/>
        <v>-</v>
      </c>
      <c r="V3015" t="str">
        <f t="shared" si="814"/>
        <v>-</v>
      </c>
      <c r="W3015" s="9">
        <f t="shared" si="812"/>
        <v>4997.3637438239321</v>
      </c>
      <c r="X3015" s="9">
        <f t="shared" si="815"/>
        <v>4346.9700803952019</v>
      </c>
      <c r="Y3015" s="9">
        <f t="shared" si="816"/>
        <v>109.06595903022374</v>
      </c>
    </row>
    <row r="3016" spans="1:25" x14ac:dyDescent="0.25">
      <c r="A3016" t="s">
        <v>3021</v>
      </c>
      <c r="B3016" s="2">
        <v>43333</v>
      </c>
      <c r="C3016" s="3">
        <v>0</v>
      </c>
      <c r="D3016">
        <v>1.1491800000000001</v>
      </c>
      <c r="E3016">
        <v>1.16011</v>
      </c>
      <c r="F3016">
        <v>1.1485399999999999</v>
      </c>
      <c r="G3016">
        <v>1.1575899999999999</v>
      </c>
      <c r="H3016">
        <v>264617</v>
      </c>
      <c r="I3016">
        <f t="shared" si="804"/>
        <v>-15.953545232273914</v>
      </c>
      <c r="J3016">
        <f t="shared" si="808"/>
        <v>1.1636012820512818</v>
      </c>
      <c r="K3016">
        <f t="shared" si="809"/>
        <v>1.1665942337826563</v>
      </c>
      <c r="L3016">
        <f t="shared" si="817"/>
        <v>1.1588086111111113</v>
      </c>
      <c r="M3016">
        <f t="shared" si="818"/>
        <v>1.1557459421162344</v>
      </c>
      <c r="N3016" t="str">
        <f t="shared" si="805"/>
        <v>-</v>
      </c>
      <c r="O3016" t="str">
        <f t="shared" si="810"/>
        <v>Sell</v>
      </c>
      <c r="P3016" t="str">
        <f t="shared" si="819"/>
        <v>-</v>
      </c>
      <c r="Q3016" t="str">
        <f t="shared" si="811"/>
        <v>-</v>
      </c>
      <c r="R3016">
        <f t="shared" si="806"/>
        <v>1.15801</v>
      </c>
      <c r="S3016">
        <f t="shared" si="807"/>
        <v>1.15717</v>
      </c>
      <c r="T3016" t="str">
        <f t="shared" si="801"/>
        <v>-</v>
      </c>
      <c r="U3016" t="str">
        <f t="shared" si="802"/>
        <v>-</v>
      </c>
      <c r="V3016" t="str">
        <f t="shared" si="814"/>
        <v>-</v>
      </c>
      <c r="W3016" s="9">
        <f t="shared" si="812"/>
        <v>4997.3637438239321</v>
      </c>
      <c r="X3016" s="9">
        <f t="shared" si="815"/>
        <v>4315.4754655175102</v>
      </c>
      <c r="Y3016" s="9">
        <f t="shared" si="816"/>
        <v>73.421713367594279</v>
      </c>
    </row>
    <row r="3017" spans="1:25" x14ac:dyDescent="0.25">
      <c r="A3017" t="s">
        <v>3022</v>
      </c>
      <c r="B3017" s="2">
        <v>43334</v>
      </c>
      <c r="C3017" s="3">
        <v>0</v>
      </c>
      <c r="D3017">
        <v>1.15761</v>
      </c>
      <c r="E3017">
        <v>1.16229</v>
      </c>
      <c r="F3017">
        <v>1.1553100000000001</v>
      </c>
      <c r="G3017">
        <v>1.1585700000000001</v>
      </c>
      <c r="H3017">
        <v>229642</v>
      </c>
      <c r="I3017">
        <f t="shared" si="804"/>
        <v>-12.958435207823404</v>
      </c>
      <c r="J3017">
        <f t="shared" si="808"/>
        <v>1.1634430769230766</v>
      </c>
      <c r="K3017">
        <f t="shared" si="809"/>
        <v>1.1663910886236015</v>
      </c>
      <c r="L3017">
        <f t="shared" si="817"/>
        <v>1.1585608333333335</v>
      </c>
      <c r="M3017">
        <f t="shared" si="818"/>
        <v>1.1558985938937352</v>
      </c>
      <c r="N3017" t="str">
        <f t="shared" si="805"/>
        <v>-</v>
      </c>
      <c r="O3017" t="str">
        <f t="shared" si="810"/>
        <v>Sell</v>
      </c>
      <c r="P3017" t="str">
        <f t="shared" si="819"/>
        <v>-</v>
      </c>
      <c r="Q3017" t="str">
        <f t="shared" si="811"/>
        <v>-</v>
      </c>
      <c r="R3017">
        <f t="shared" si="806"/>
        <v>1.1589700000000001</v>
      </c>
      <c r="S3017">
        <f t="shared" si="807"/>
        <v>1.1581699999999999</v>
      </c>
      <c r="T3017" t="str">
        <f t="shared" si="801"/>
        <v>-</v>
      </c>
      <c r="U3017" t="str">
        <f t="shared" si="802"/>
        <v>-</v>
      </c>
      <c r="V3017" t="str">
        <f t="shared" si="814"/>
        <v>-</v>
      </c>
      <c r="W3017" s="9">
        <f t="shared" si="812"/>
        <v>4997.3637438239321</v>
      </c>
      <c r="X3017" s="9">
        <f t="shared" si="815"/>
        <v>4311.9008635460204</v>
      </c>
      <c r="Y3017" s="9">
        <f t="shared" si="816"/>
        <v>69.3451659773594</v>
      </c>
    </row>
    <row r="3018" spans="1:25" x14ac:dyDescent="0.25">
      <c r="A3018" t="s">
        <v>3023</v>
      </c>
      <c r="B3018" s="2">
        <v>43335</v>
      </c>
      <c r="C3018" s="3">
        <v>0</v>
      </c>
      <c r="D3018">
        <v>1.1585700000000001</v>
      </c>
      <c r="E3018">
        <v>1.15906</v>
      </c>
      <c r="F3018">
        <v>1.1529799999999999</v>
      </c>
      <c r="G3018">
        <v>1.15419</v>
      </c>
      <c r="H3018">
        <v>230347</v>
      </c>
      <c r="I3018">
        <f t="shared" si="804"/>
        <v>-26.344743276283271</v>
      </c>
      <c r="J3018">
        <f t="shared" si="808"/>
        <v>1.1632123076923073</v>
      </c>
      <c r="K3018">
        <f t="shared" si="809"/>
        <v>1.1660822003040168</v>
      </c>
      <c r="L3018">
        <f t="shared" si="817"/>
        <v>1.1582222222222223</v>
      </c>
      <c r="M3018">
        <f t="shared" si="818"/>
        <v>1.1558062374670468</v>
      </c>
      <c r="N3018" t="str">
        <f t="shared" si="805"/>
        <v>-</v>
      </c>
      <c r="O3018" t="str">
        <f t="shared" si="810"/>
        <v>Sell</v>
      </c>
      <c r="P3018" t="str">
        <f t="shared" si="819"/>
        <v>-</v>
      </c>
      <c r="Q3018" t="str">
        <f t="shared" si="811"/>
        <v>-</v>
      </c>
      <c r="R3018">
        <f t="shared" si="806"/>
        <v>1.1546000000000001</v>
      </c>
      <c r="S3018">
        <f t="shared" si="807"/>
        <v>1.15378</v>
      </c>
      <c r="T3018" t="str">
        <f t="shared" si="801"/>
        <v>-</v>
      </c>
      <c r="U3018" t="str">
        <f t="shared" si="802"/>
        <v>-</v>
      </c>
      <c r="V3018" t="str">
        <f t="shared" si="814"/>
        <v>-</v>
      </c>
      <c r="W3018" s="9">
        <f t="shared" si="812"/>
        <v>4997.3637438239321</v>
      </c>
      <c r="X3018" s="9">
        <f t="shared" si="815"/>
        <v>4328.2208070534662</v>
      </c>
      <c r="Y3018" s="9">
        <f t="shared" si="816"/>
        <v>87.911940143409979</v>
      </c>
    </row>
    <row r="3019" spans="1:25" x14ac:dyDescent="0.25">
      <c r="A3019" t="s">
        <v>3024</v>
      </c>
      <c r="B3019" s="2">
        <v>43336</v>
      </c>
      <c r="C3019" s="3">
        <v>0</v>
      </c>
      <c r="D3019">
        <v>1.15419</v>
      </c>
      <c r="E3019">
        <v>1.1639699999999999</v>
      </c>
      <c r="F3019">
        <v>1.15381</v>
      </c>
      <c r="G3019">
        <v>1.16205</v>
      </c>
      <c r="H3019">
        <v>227564</v>
      </c>
      <c r="I3019">
        <f t="shared" si="804"/>
        <v>-5.6670602125145422</v>
      </c>
      <c r="J3019">
        <f t="shared" si="808"/>
        <v>1.1631773076923073</v>
      </c>
      <c r="K3019">
        <f t="shared" si="809"/>
        <v>1.1659801192836619</v>
      </c>
      <c r="L3019">
        <f t="shared" si="817"/>
        <v>1.158045</v>
      </c>
      <c r="M3019">
        <f t="shared" si="818"/>
        <v>1.1561437381445037</v>
      </c>
      <c r="N3019" t="str">
        <f t="shared" si="805"/>
        <v>-</v>
      </c>
      <c r="O3019" t="str">
        <f t="shared" si="810"/>
        <v>Sell</v>
      </c>
      <c r="P3019" t="str">
        <f t="shared" si="819"/>
        <v>-</v>
      </c>
      <c r="Q3019" t="str">
        <f t="shared" si="811"/>
        <v>-</v>
      </c>
      <c r="R3019">
        <f t="shared" si="806"/>
        <v>1.16252</v>
      </c>
      <c r="S3019">
        <f t="shared" si="807"/>
        <v>1.1615800000000001</v>
      </c>
      <c r="T3019" t="str">
        <f t="shared" si="801"/>
        <v>-</v>
      </c>
      <c r="U3019" t="str">
        <f t="shared" si="802"/>
        <v>-</v>
      </c>
      <c r="V3019" t="str">
        <f t="shared" si="814"/>
        <v>-</v>
      </c>
      <c r="W3019" s="9">
        <f t="shared" si="812"/>
        <v>4997.3637438239321</v>
      </c>
      <c r="X3019" s="9">
        <f t="shared" si="815"/>
        <v>4298.7335648624812</v>
      </c>
      <c r="Y3019" s="9">
        <f t="shared" si="816"/>
        <v>54.254468148852411</v>
      </c>
    </row>
    <row r="3020" spans="1:25" x14ac:dyDescent="0.25">
      <c r="A3020" t="s">
        <v>3025</v>
      </c>
      <c r="B3020" s="2">
        <v>43338</v>
      </c>
      <c r="C3020" s="3">
        <v>0</v>
      </c>
      <c r="D3020">
        <v>1.1614100000000001</v>
      </c>
      <c r="E3020">
        <v>1.16534</v>
      </c>
      <c r="F3020">
        <v>1.1614</v>
      </c>
      <c r="G3020">
        <v>1.1645099999999999</v>
      </c>
      <c r="H3020">
        <v>9015</v>
      </c>
      <c r="I3020">
        <f t="shared" si="804"/>
        <v>-2.3546099290783213</v>
      </c>
      <c r="J3020">
        <f t="shared" si="808"/>
        <v>1.1631217948717945</v>
      </c>
      <c r="K3020">
        <f t="shared" si="809"/>
        <v>1.1659429010739488</v>
      </c>
      <c r="L3020">
        <f t="shared" si="817"/>
        <v>1.1579527777777776</v>
      </c>
      <c r="M3020">
        <f t="shared" si="818"/>
        <v>1.1565959685150711</v>
      </c>
      <c r="N3020" t="str">
        <f t="shared" si="805"/>
        <v>-</v>
      </c>
      <c r="O3020" t="str">
        <f t="shared" si="810"/>
        <v>Sell</v>
      </c>
      <c r="P3020" t="str">
        <f t="shared" si="819"/>
        <v>-</v>
      </c>
      <c r="Q3020" t="str">
        <f t="shared" si="811"/>
        <v>-</v>
      </c>
      <c r="R3020">
        <f t="shared" si="806"/>
        <v>1.16503</v>
      </c>
      <c r="S3020">
        <f t="shared" si="807"/>
        <v>1.1639900000000001</v>
      </c>
      <c r="T3020" t="str">
        <f t="shared" si="801"/>
        <v>-</v>
      </c>
      <c r="U3020" t="str">
        <f t="shared" si="802"/>
        <v>-</v>
      </c>
      <c r="V3020" t="str">
        <f t="shared" si="814"/>
        <v>-</v>
      </c>
      <c r="W3020" s="9">
        <f t="shared" si="812"/>
        <v>4997.3637438239321</v>
      </c>
      <c r="X3020" s="9">
        <f t="shared" si="815"/>
        <v>4289.472154213996</v>
      </c>
      <c r="Y3020" s="9">
        <f t="shared" si="816"/>
        <v>43.586843781499304</v>
      </c>
    </row>
    <row r="3021" spans="1:25" x14ac:dyDescent="0.25">
      <c r="A3021" t="s">
        <v>3026</v>
      </c>
      <c r="B3021" s="2">
        <v>43339</v>
      </c>
      <c r="C3021" s="3">
        <v>0</v>
      </c>
      <c r="D3021">
        <v>1.1645000000000001</v>
      </c>
      <c r="E3021">
        <v>1.1693499999999999</v>
      </c>
      <c r="F3021">
        <v>1.15943</v>
      </c>
      <c r="G3021">
        <v>1.1684000000000001</v>
      </c>
      <c r="H3021">
        <v>206272</v>
      </c>
      <c r="I3021">
        <f t="shared" si="804"/>
        <v>-2.4197656647982373</v>
      </c>
      <c r="J3021">
        <f t="shared" si="808"/>
        <v>1.1631960256410254</v>
      </c>
      <c r="K3021">
        <f t="shared" si="809"/>
        <v>1.1660051061100514</v>
      </c>
      <c r="L3021">
        <f t="shared" si="817"/>
        <v>1.1578833333333334</v>
      </c>
      <c r="M3021">
        <f t="shared" si="818"/>
        <v>1.1572340242710133</v>
      </c>
      <c r="N3021" t="str">
        <f t="shared" si="805"/>
        <v>-</v>
      </c>
      <c r="O3021" t="str">
        <f t="shared" si="810"/>
        <v>Buy</v>
      </c>
      <c r="P3021" t="str">
        <f t="shared" si="819"/>
        <v>-</v>
      </c>
      <c r="Q3021" t="str">
        <f t="shared" si="811"/>
        <v>-</v>
      </c>
      <c r="R3021">
        <f t="shared" si="806"/>
        <v>1.1689700000000001</v>
      </c>
      <c r="S3021">
        <f t="shared" si="807"/>
        <v>1.1678299999999999</v>
      </c>
      <c r="T3021" t="str">
        <f t="shared" si="801"/>
        <v>-</v>
      </c>
      <c r="U3021" t="str">
        <f t="shared" si="802"/>
        <v>-</v>
      </c>
      <c r="V3021" t="str">
        <f t="shared" si="814"/>
        <v>-</v>
      </c>
      <c r="W3021" s="9">
        <f t="shared" si="812"/>
        <v>4997.3637438239321</v>
      </c>
      <c r="X3021" s="9">
        <f t="shared" si="815"/>
        <v>4275.0145374337508</v>
      </c>
      <c r="Y3021" s="9">
        <f t="shared" si="816"/>
        <v>26.846598061948072</v>
      </c>
    </row>
    <row r="3022" spans="1:25" x14ac:dyDescent="0.25">
      <c r="A3022" t="s">
        <v>3027</v>
      </c>
      <c r="B3022" s="2">
        <v>43340</v>
      </c>
      <c r="C3022" s="3">
        <v>0</v>
      </c>
      <c r="D3022">
        <v>1.16842</v>
      </c>
      <c r="E3022">
        <v>1.17334</v>
      </c>
      <c r="F3022">
        <v>1.16625</v>
      </c>
      <c r="G3022">
        <v>1.1693199999999999</v>
      </c>
      <c r="H3022">
        <v>238880</v>
      </c>
      <c r="I3022">
        <f t="shared" si="804"/>
        <v>-9.2947976878615801</v>
      </c>
      <c r="J3022">
        <f t="shared" si="808"/>
        <v>1.1633956410256407</v>
      </c>
      <c r="K3022">
        <f t="shared" si="809"/>
        <v>1.1660890274743538</v>
      </c>
      <c r="L3022">
        <f t="shared" si="817"/>
        <v>1.1579949999999999</v>
      </c>
      <c r="M3022">
        <f t="shared" si="818"/>
        <v>1.157887320256364</v>
      </c>
      <c r="N3022" t="str">
        <f t="shared" si="805"/>
        <v>-</v>
      </c>
      <c r="O3022" t="str">
        <f t="shared" si="810"/>
        <v>Buy</v>
      </c>
      <c r="P3022" t="str">
        <f t="shared" si="819"/>
        <v>-</v>
      </c>
      <c r="Q3022" t="str">
        <f t="shared" si="811"/>
        <v>-</v>
      </c>
      <c r="R3022">
        <f t="shared" si="806"/>
        <v>1.1698900000000001</v>
      </c>
      <c r="S3022">
        <f t="shared" si="807"/>
        <v>1.16875</v>
      </c>
      <c r="T3022" t="str">
        <f t="shared" si="801"/>
        <v>-</v>
      </c>
      <c r="U3022" t="str">
        <f t="shared" si="802"/>
        <v>-</v>
      </c>
      <c r="V3022" t="str">
        <f t="shared" si="814"/>
        <v>-</v>
      </c>
      <c r="W3022" s="9">
        <f t="shared" si="812"/>
        <v>4997.3637438239321</v>
      </c>
      <c r="X3022" s="9">
        <f t="shared" si="815"/>
        <v>4271.6526714681995</v>
      </c>
      <c r="Y3022" s="9">
        <f t="shared" si="816"/>
        <v>22.938566585951566</v>
      </c>
    </row>
    <row r="3023" spans="1:25" x14ac:dyDescent="0.25">
      <c r="A3023" t="s">
        <v>3028</v>
      </c>
      <c r="B3023" s="2">
        <v>43341</v>
      </c>
      <c r="C3023" s="3">
        <v>0</v>
      </c>
      <c r="D3023">
        <v>1.1693199999999999</v>
      </c>
      <c r="E3023">
        <v>1.17106</v>
      </c>
      <c r="F3023">
        <v>1.1652</v>
      </c>
      <c r="G3023">
        <v>1.17093</v>
      </c>
      <c r="H3023">
        <v>237456</v>
      </c>
      <c r="I3023">
        <f t="shared" si="804"/>
        <v>-5.5722543352601672</v>
      </c>
      <c r="J3023">
        <f t="shared" si="808"/>
        <v>1.1634529487179488</v>
      </c>
      <c r="K3023">
        <f t="shared" si="809"/>
        <v>1.1662115837408258</v>
      </c>
      <c r="L3023">
        <f t="shared" si="817"/>
        <v>1.1581738888888886</v>
      </c>
      <c r="M3023">
        <f t="shared" si="818"/>
        <v>1.1585923299722363</v>
      </c>
      <c r="N3023" t="str">
        <f t="shared" si="805"/>
        <v>-</v>
      </c>
      <c r="O3023" t="str">
        <f t="shared" si="810"/>
        <v>Buy</v>
      </c>
      <c r="P3023" t="str">
        <f t="shared" si="819"/>
        <v>-</v>
      </c>
      <c r="Q3023" t="str">
        <f t="shared" si="811"/>
        <v>-</v>
      </c>
      <c r="R3023">
        <f t="shared" si="806"/>
        <v>1.1714599999999999</v>
      </c>
      <c r="S3023">
        <f t="shared" si="807"/>
        <v>1.1704000000000001</v>
      </c>
      <c r="T3023" t="str">
        <f t="shared" ref="T3023:T3086" si="820">IF(Y3023&lt;&gt;"",IF(Y3023&lt;=-$AE$86,"Stop","-"),"-")</f>
        <v>-</v>
      </c>
      <c r="U3023" t="str">
        <f t="shared" ref="U3023:U3086" si="821">IF(Y3023&lt;&gt;"",IF(Y3023&gt;$AE$87,"Target","-"),"-")</f>
        <v>-</v>
      </c>
      <c r="V3023" t="str">
        <f t="shared" si="814"/>
        <v>-</v>
      </c>
      <c r="W3023" s="9">
        <f t="shared" si="812"/>
        <v>4997.3637438239321</v>
      </c>
      <c r="X3023" s="9">
        <f t="shared" si="815"/>
        <v>4265.9277686168816</v>
      </c>
      <c r="Y3023" s="9">
        <f t="shared" si="816"/>
        <v>16.270524147478685</v>
      </c>
    </row>
    <row r="3024" spans="1:25" x14ac:dyDescent="0.25">
      <c r="A3024" t="s">
        <v>3029</v>
      </c>
      <c r="B3024" s="2">
        <v>43342</v>
      </c>
      <c r="C3024" s="3">
        <v>0</v>
      </c>
      <c r="D3024">
        <v>1.1709400000000001</v>
      </c>
      <c r="E3024">
        <v>1.17181</v>
      </c>
      <c r="F3024">
        <v>1.1641699999999999</v>
      </c>
      <c r="G3024">
        <v>1.1665399999999999</v>
      </c>
      <c r="H3024">
        <v>242012</v>
      </c>
      <c r="I3024">
        <f t="shared" ref="I3024:I3087" si="822">(MAX(E3011:E3024)-G3024)/(MAX(E3011:E3024)-MIN(F3011:F3024))*-100</f>
        <v>-15.722543352601473</v>
      </c>
      <c r="J3024">
        <f t="shared" si="808"/>
        <v>1.1634185897435894</v>
      </c>
      <c r="K3024">
        <f t="shared" si="809"/>
        <v>1.1662198980765011</v>
      </c>
      <c r="L3024">
        <f t="shared" si="817"/>
        <v>1.1582044444444444</v>
      </c>
      <c r="M3024">
        <f t="shared" si="818"/>
        <v>1.1590219337575209</v>
      </c>
      <c r="N3024" t="str">
        <f t="shared" ref="N3024:N3087" si="823">IF(AND($I3024&gt;$AE$82,$I3023&lt;$AE$82),"Buy",IF(AND($I3024&lt;$AE$81,$I3023&gt;$AE$81),"Sell","-"))</f>
        <v>Sell</v>
      </c>
      <c r="O3024" t="str">
        <f t="shared" si="810"/>
        <v>Buy</v>
      </c>
      <c r="P3024" t="str">
        <f t="shared" si="819"/>
        <v>-</v>
      </c>
      <c r="Q3024" t="str">
        <f t="shared" si="811"/>
        <v>-</v>
      </c>
      <c r="R3024">
        <f t="shared" ref="R3024:R3087" si="824">ROUND(G3024+0.05*_xlfn.STDEV.P(G3013:G3024),5)</f>
        <v>1.167</v>
      </c>
      <c r="S3024">
        <f t="shared" ref="S3024:S3087" si="825">ROUND(G3024-0.05*_xlfn.STDEV.P(G3013:G3024),5)</f>
        <v>1.16608</v>
      </c>
      <c r="T3024" t="str">
        <f t="shared" si="820"/>
        <v>-</v>
      </c>
      <c r="U3024" t="str">
        <f t="shared" si="821"/>
        <v>-</v>
      </c>
      <c r="V3024" t="str">
        <f t="shared" si="814"/>
        <v>-</v>
      </c>
      <c r="W3024" s="9">
        <f t="shared" si="812"/>
        <v>4997.3637438239321</v>
      </c>
      <c r="X3024" s="9">
        <f t="shared" si="815"/>
        <v>4282.2311429510983</v>
      </c>
      <c r="Y3024" s="9">
        <f t="shared" si="816"/>
        <v>35.221507641363729</v>
      </c>
    </row>
    <row r="3025" spans="1:25" x14ac:dyDescent="0.25">
      <c r="A3025" t="s">
        <v>3030</v>
      </c>
      <c r="B3025" s="2">
        <v>43343</v>
      </c>
      <c r="C3025" s="3">
        <v>0</v>
      </c>
      <c r="D3025">
        <v>1.1665399999999999</v>
      </c>
      <c r="E3025">
        <v>1.1690100000000001</v>
      </c>
      <c r="F3025">
        <v>1.15845</v>
      </c>
      <c r="G3025">
        <v>1.1599699999999999</v>
      </c>
      <c r="H3025">
        <v>236122</v>
      </c>
      <c r="I3025">
        <f t="shared" si="822"/>
        <v>-33.618305255217692</v>
      </c>
      <c r="J3025">
        <f t="shared" ref="J3025:J3088" si="826">AVERAGE(G2948:G3025)</f>
        <v>1.163343333333333</v>
      </c>
      <c r="K3025">
        <f t="shared" ref="K3025:K3088" si="827">$K3024*(1-(2/(78+1)))+$G3025*(2/(78+1))</f>
        <v>1.1660616728087416</v>
      </c>
      <c r="L3025">
        <f t="shared" si="817"/>
        <v>1.1578713888888887</v>
      </c>
      <c r="M3025">
        <f t="shared" si="818"/>
        <v>1.1590731805814387</v>
      </c>
      <c r="N3025" t="str">
        <f t="shared" si="823"/>
        <v>-</v>
      </c>
      <c r="O3025" t="str">
        <f t="shared" ref="O3025:O3088" si="828">IF(K3025&gt;K3024,"Buy","Sell")</f>
        <v>Sell</v>
      </c>
      <c r="P3025" t="str">
        <f t="shared" si="819"/>
        <v>-</v>
      </c>
      <c r="Q3025" t="str">
        <f t="shared" si="811"/>
        <v>-</v>
      </c>
      <c r="R3025">
        <f t="shared" si="824"/>
        <v>1.1603699999999999</v>
      </c>
      <c r="S3025">
        <f t="shared" si="825"/>
        <v>1.15957</v>
      </c>
      <c r="T3025" t="str">
        <f t="shared" si="820"/>
        <v>-</v>
      </c>
      <c r="U3025" t="str">
        <f t="shared" si="821"/>
        <v>-</v>
      </c>
      <c r="V3025" t="str">
        <f t="shared" si="814"/>
        <v>-</v>
      </c>
      <c r="W3025" s="9">
        <f t="shared" si="812"/>
        <v>4997.3637438239321</v>
      </c>
      <c r="X3025" s="9">
        <f t="shared" si="815"/>
        <v>4306.6985046355321</v>
      </c>
      <c r="Y3025" s="9">
        <f t="shared" si="816"/>
        <v>63.396491337883958</v>
      </c>
    </row>
    <row r="3026" spans="1:25" x14ac:dyDescent="0.25">
      <c r="A3026" t="s">
        <v>3031</v>
      </c>
      <c r="B3026" s="2">
        <v>43345</v>
      </c>
      <c r="C3026" s="3">
        <v>0</v>
      </c>
      <c r="D3026">
        <v>1.15961</v>
      </c>
      <c r="E3026">
        <v>1.1603699999999999</v>
      </c>
      <c r="F3026">
        <v>1.15926</v>
      </c>
      <c r="G3026">
        <v>1.1597999999999999</v>
      </c>
      <c r="H3026">
        <v>7311</v>
      </c>
      <c r="I3026">
        <f t="shared" si="822"/>
        <v>-36.883682920185507</v>
      </c>
      <c r="J3026">
        <f t="shared" si="826"/>
        <v>1.1632546153846151</v>
      </c>
      <c r="K3026">
        <f t="shared" si="827"/>
        <v>1.1659031494464951</v>
      </c>
      <c r="L3026">
        <f t="shared" si="817"/>
        <v>1.1574761111111112</v>
      </c>
      <c r="M3026">
        <f t="shared" si="818"/>
        <v>1.1591124681175773</v>
      </c>
      <c r="N3026" t="str">
        <f t="shared" si="823"/>
        <v>-</v>
      </c>
      <c r="O3026" t="str">
        <f t="shared" si="828"/>
        <v>Sell</v>
      </c>
      <c r="P3026" t="str">
        <f t="shared" si="819"/>
        <v>-</v>
      </c>
      <c r="Q3026" t="str">
        <f t="shared" si="811"/>
        <v>-</v>
      </c>
      <c r="R3026">
        <f t="shared" si="824"/>
        <v>1.16011</v>
      </c>
      <c r="S3026">
        <f t="shared" si="825"/>
        <v>1.1594899999999999</v>
      </c>
      <c r="T3026" t="str">
        <f t="shared" si="820"/>
        <v>-</v>
      </c>
      <c r="U3026" t="str">
        <f t="shared" si="821"/>
        <v>-</v>
      </c>
      <c r="V3026" t="str">
        <f t="shared" si="814"/>
        <v>-</v>
      </c>
      <c r="W3026" s="9">
        <f t="shared" si="812"/>
        <v>4997.3637438239321</v>
      </c>
      <c r="X3026" s="9">
        <f t="shared" si="815"/>
        <v>4307.6637076000825</v>
      </c>
      <c r="Y3026" s="9">
        <f t="shared" si="816"/>
        <v>64.511260730114188</v>
      </c>
    </row>
    <row r="3027" spans="1:25" x14ac:dyDescent="0.25">
      <c r="A3027" t="s">
        <v>3032</v>
      </c>
      <c r="B3027" s="2">
        <v>43346</v>
      </c>
      <c r="C3027" s="3">
        <v>0</v>
      </c>
      <c r="D3027">
        <v>1.1597900000000001</v>
      </c>
      <c r="E3027">
        <v>1.1627799999999999</v>
      </c>
      <c r="F3027">
        <v>1.15889</v>
      </c>
      <c r="G3027">
        <v>1.1613800000000001</v>
      </c>
      <c r="H3027">
        <v>165572</v>
      </c>
      <c r="I3027">
        <f t="shared" si="822"/>
        <v>-35.259433962264112</v>
      </c>
      <c r="J3027">
        <f t="shared" si="826"/>
        <v>1.1631441025641023</v>
      </c>
      <c r="K3027">
        <f t="shared" si="827"/>
        <v>1.1657886393339256</v>
      </c>
      <c r="L3027">
        <f t="shared" si="817"/>
        <v>1.1572549999999999</v>
      </c>
      <c r="M3027">
        <f t="shared" si="818"/>
        <v>1.159235037408519</v>
      </c>
      <c r="N3027" t="str">
        <f t="shared" si="823"/>
        <v>-</v>
      </c>
      <c r="O3027" t="str">
        <f t="shared" si="828"/>
        <v>Sell</v>
      </c>
      <c r="P3027" t="str">
        <f t="shared" si="819"/>
        <v>-</v>
      </c>
      <c r="Q3027" t="str">
        <f t="shared" ref="Q3027:Q3090" si="829">IF(AND(M3026&lt;K3026,M3027&gt;K3027),"Buy",IF(AND(M3026&gt;K3026,M3027&lt;K3027),"Sell","-"))</f>
        <v>-</v>
      </c>
      <c r="R3027">
        <f t="shared" si="824"/>
        <v>1.1616299999999999</v>
      </c>
      <c r="S3027">
        <f t="shared" si="825"/>
        <v>1.16113</v>
      </c>
      <c r="T3027" t="str">
        <f t="shared" si="820"/>
        <v>-</v>
      </c>
      <c r="U3027" t="str">
        <f t="shared" si="821"/>
        <v>-</v>
      </c>
      <c r="V3027" t="str">
        <f t="shared" si="814"/>
        <v>-</v>
      </c>
      <c r="W3027" s="9">
        <f t="shared" si="812"/>
        <v>4997.3637438239321</v>
      </c>
      <c r="X3027" s="9">
        <f t="shared" si="815"/>
        <v>4302.0271031429393</v>
      </c>
      <c r="Y3027" s="9">
        <f t="shared" si="816"/>
        <v>58.057675888946989</v>
      </c>
    </row>
    <row r="3028" spans="1:25" x14ac:dyDescent="0.25">
      <c r="A3028" t="s">
        <v>3033</v>
      </c>
      <c r="B3028" s="2">
        <v>43347</v>
      </c>
      <c r="C3028" s="3">
        <v>0</v>
      </c>
      <c r="D3028">
        <v>1.1613899999999999</v>
      </c>
      <c r="E3028">
        <v>1.1614100000000001</v>
      </c>
      <c r="F3028">
        <v>1.1530100000000001</v>
      </c>
      <c r="G3028">
        <v>1.1587099999999999</v>
      </c>
      <c r="H3028">
        <v>221260</v>
      </c>
      <c r="I3028">
        <f t="shared" si="822"/>
        <v>-43.13089622641558</v>
      </c>
      <c r="J3028">
        <f t="shared" si="826"/>
        <v>1.1629658974358974</v>
      </c>
      <c r="K3028">
        <f t="shared" si="827"/>
        <v>1.165609433274839</v>
      </c>
      <c r="L3028">
        <f t="shared" si="817"/>
        <v>1.1569844444444441</v>
      </c>
      <c r="M3028">
        <f t="shared" si="818"/>
        <v>1.1592066570080584</v>
      </c>
      <c r="N3028" t="str">
        <f t="shared" si="823"/>
        <v>-</v>
      </c>
      <c r="O3028" t="str">
        <f t="shared" si="828"/>
        <v>Sell</v>
      </c>
      <c r="P3028" t="str">
        <f t="shared" si="819"/>
        <v>-</v>
      </c>
      <c r="Q3028" t="str">
        <f t="shared" si="829"/>
        <v>-</v>
      </c>
      <c r="R3028">
        <f t="shared" si="824"/>
        <v>1.1589499999999999</v>
      </c>
      <c r="S3028">
        <f t="shared" si="825"/>
        <v>1.1584700000000001</v>
      </c>
      <c r="T3028" t="str">
        <f t="shared" si="820"/>
        <v>-</v>
      </c>
      <c r="U3028" t="str">
        <f t="shared" si="821"/>
        <v>-</v>
      </c>
      <c r="V3028" t="str">
        <f t="shared" si="814"/>
        <v>-</v>
      </c>
      <c r="W3028" s="9">
        <f t="shared" si="812"/>
        <v>4997.3637438239321</v>
      </c>
      <c r="X3028" s="9">
        <f t="shared" si="815"/>
        <v>4311.9752740186659</v>
      </c>
      <c r="Y3028" s="9">
        <f t="shared" si="816"/>
        <v>69.449330709539183</v>
      </c>
    </row>
    <row r="3029" spans="1:25" x14ac:dyDescent="0.25">
      <c r="A3029" t="s">
        <v>3034</v>
      </c>
      <c r="B3029" s="2">
        <v>43348</v>
      </c>
      <c r="C3029" s="3">
        <v>0</v>
      </c>
      <c r="D3029">
        <v>1.15872</v>
      </c>
      <c r="E3029">
        <v>1.1639999999999999</v>
      </c>
      <c r="F3029">
        <v>1.15425</v>
      </c>
      <c r="G3029">
        <v>1.16344</v>
      </c>
      <c r="H3029">
        <v>262334</v>
      </c>
      <c r="I3029">
        <f t="shared" si="822"/>
        <v>-39.919354838709509</v>
      </c>
      <c r="J3029">
        <f t="shared" si="826"/>
        <v>1.1627775641025637</v>
      </c>
      <c r="K3029">
        <f t="shared" si="827"/>
        <v>1.1655545109134506</v>
      </c>
      <c r="L3029">
        <f t="shared" si="817"/>
        <v>1.1566969444444444</v>
      </c>
      <c r="M3029">
        <f t="shared" si="818"/>
        <v>1.1594354863589742</v>
      </c>
      <c r="N3029" t="str">
        <f t="shared" si="823"/>
        <v>-</v>
      </c>
      <c r="O3029" t="str">
        <f t="shared" si="828"/>
        <v>Sell</v>
      </c>
      <c r="P3029" t="str">
        <f t="shared" si="819"/>
        <v>-</v>
      </c>
      <c r="Q3029" t="str">
        <f t="shared" si="829"/>
        <v>-</v>
      </c>
      <c r="R3029">
        <f t="shared" si="824"/>
        <v>1.16368</v>
      </c>
      <c r="S3029">
        <f t="shared" si="825"/>
        <v>1.1632</v>
      </c>
      <c r="T3029" t="str">
        <f t="shared" si="820"/>
        <v>-</v>
      </c>
      <c r="U3029" t="str">
        <f t="shared" si="821"/>
        <v>-</v>
      </c>
      <c r="V3029" t="str">
        <f t="shared" si="814"/>
        <v>-</v>
      </c>
      <c r="W3029" s="9">
        <f t="shared" si="812"/>
        <v>4997.3637438239321</v>
      </c>
      <c r="X3029" s="9">
        <f t="shared" si="815"/>
        <v>4294.4484255327343</v>
      </c>
      <c r="Y3029" s="9">
        <f t="shared" si="816"/>
        <v>49.345660189068013</v>
      </c>
    </row>
    <row r="3030" spans="1:25" x14ac:dyDescent="0.25">
      <c r="A3030" t="s">
        <v>3035</v>
      </c>
      <c r="B3030" s="2">
        <v>43349</v>
      </c>
      <c r="C3030" s="3">
        <v>0</v>
      </c>
      <c r="D3030">
        <v>1.1634599999999999</v>
      </c>
      <c r="E3030">
        <v>1.1659200000000001</v>
      </c>
      <c r="F3030">
        <v>1.16055</v>
      </c>
      <c r="G3030">
        <v>1.16198</v>
      </c>
      <c r="H3030">
        <v>235895</v>
      </c>
      <c r="I3030">
        <f t="shared" si="822"/>
        <v>-55.795677799606821</v>
      </c>
      <c r="J3030">
        <f t="shared" si="826"/>
        <v>1.1625553846153844</v>
      </c>
      <c r="K3030">
        <f t="shared" si="827"/>
        <v>1.1654640169662747</v>
      </c>
      <c r="L3030">
        <f t="shared" si="817"/>
        <v>1.1566305555555556</v>
      </c>
      <c r="M3030">
        <f t="shared" si="818"/>
        <v>1.1595730276368674</v>
      </c>
      <c r="N3030" t="str">
        <f t="shared" si="823"/>
        <v>-</v>
      </c>
      <c r="O3030" t="str">
        <f t="shared" si="828"/>
        <v>Sell</v>
      </c>
      <c r="P3030" t="str">
        <f t="shared" si="819"/>
        <v>-</v>
      </c>
      <c r="Q3030" t="str">
        <f t="shared" si="829"/>
        <v>-</v>
      </c>
      <c r="R3030">
        <f t="shared" si="824"/>
        <v>1.1621699999999999</v>
      </c>
      <c r="S3030">
        <f t="shared" si="825"/>
        <v>1.1617900000000001</v>
      </c>
      <c r="T3030" t="str">
        <f t="shared" si="820"/>
        <v>-</v>
      </c>
      <c r="U3030" t="str">
        <f t="shared" si="821"/>
        <v>-</v>
      </c>
      <c r="V3030" t="str">
        <f t="shared" si="814"/>
        <v>-</v>
      </c>
      <c r="W3030" s="9">
        <f t="shared" si="812"/>
        <v>4997.3637438239321</v>
      </c>
      <c r="X3030" s="9">
        <f t="shared" si="815"/>
        <v>4300.0281747282515</v>
      </c>
      <c r="Y3030" s="9">
        <f t="shared" si="816"/>
        <v>55.768341514436102</v>
      </c>
    </row>
    <row r="3031" spans="1:25" x14ac:dyDescent="0.25">
      <c r="A3031" t="s">
        <v>3036</v>
      </c>
      <c r="B3031" s="2">
        <v>43350</v>
      </c>
      <c r="C3031" s="3">
        <v>0</v>
      </c>
      <c r="D3031">
        <v>1.1619999999999999</v>
      </c>
      <c r="E3031">
        <v>1.1649499999999999</v>
      </c>
      <c r="F3031">
        <v>1.15506</v>
      </c>
      <c r="G3031">
        <v>1.1552</v>
      </c>
      <c r="H3031">
        <v>233564</v>
      </c>
      <c r="I3031">
        <f t="shared" si="822"/>
        <v>-89.096267190569293</v>
      </c>
      <c r="J3031">
        <f t="shared" si="826"/>
        <v>1.1622802564102559</v>
      </c>
      <c r="K3031">
        <f t="shared" si="827"/>
        <v>1.1652041684354828</v>
      </c>
      <c r="L3031">
        <f t="shared" si="817"/>
        <v>1.1563419444444445</v>
      </c>
      <c r="M3031">
        <f t="shared" si="818"/>
        <v>1.1593366477646043</v>
      </c>
      <c r="N3031" t="str">
        <f t="shared" si="823"/>
        <v>-</v>
      </c>
      <c r="O3031" t="str">
        <f t="shared" si="828"/>
        <v>Sell</v>
      </c>
      <c r="P3031" t="str">
        <f t="shared" si="819"/>
        <v>-</v>
      </c>
      <c r="Q3031" t="str">
        <f t="shared" si="829"/>
        <v>-</v>
      </c>
      <c r="R3031">
        <f t="shared" si="824"/>
        <v>1.15543</v>
      </c>
      <c r="S3031">
        <f t="shared" si="825"/>
        <v>1.1549700000000001</v>
      </c>
      <c r="T3031" t="str">
        <f t="shared" si="820"/>
        <v>-</v>
      </c>
      <c r="U3031" t="str">
        <f t="shared" si="821"/>
        <v>-</v>
      </c>
      <c r="V3031" t="str">
        <f t="shared" si="814"/>
        <v>-</v>
      </c>
      <c r="W3031" s="9">
        <f t="shared" si="812"/>
        <v>4997.3637438239321</v>
      </c>
      <c r="X3031" s="9">
        <f t="shared" si="815"/>
        <v>4325.1116414009784</v>
      </c>
      <c r="Y3031" s="9">
        <f t="shared" si="816"/>
        <v>84.411618802535671</v>
      </c>
    </row>
    <row r="3032" spans="1:25" x14ac:dyDescent="0.25">
      <c r="A3032" t="s">
        <v>3037</v>
      </c>
      <c r="B3032" s="2">
        <v>43352</v>
      </c>
      <c r="C3032" s="3">
        <v>0</v>
      </c>
      <c r="D3032">
        <v>1.15483</v>
      </c>
      <c r="E3032">
        <v>1.15608</v>
      </c>
      <c r="F3032">
        <v>1.1547400000000001</v>
      </c>
      <c r="G3032">
        <v>1.1560699999999999</v>
      </c>
      <c r="H3032">
        <v>6142</v>
      </c>
      <c r="I3032">
        <f t="shared" si="822"/>
        <v>-84.948352188884186</v>
      </c>
      <c r="J3032">
        <f t="shared" si="826"/>
        <v>1.1619933333333332</v>
      </c>
      <c r="K3032">
        <f t="shared" si="827"/>
        <v>1.1649729236649644</v>
      </c>
      <c r="L3032">
        <f t="shared" si="817"/>
        <v>1.1560686111111111</v>
      </c>
      <c r="M3032">
        <f t="shared" si="818"/>
        <v>1.1591600722097608</v>
      </c>
      <c r="N3032" t="str">
        <f t="shared" si="823"/>
        <v>-</v>
      </c>
      <c r="O3032" t="str">
        <f t="shared" si="828"/>
        <v>Sell</v>
      </c>
      <c r="P3032" t="str">
        <f t="shared" si="819"/>
        <v>-</v>
      </c>
      <c r="Q3032" t="str">
        <f t="shared" si="829"/>
        <v>-</v>
      </c>
      <c r="R3032">
        <f t="shared" si="824"/>
        <v>1.15632</v>
      </c>
      <c r="S3032">
        <f t="shared" si="825"/>
        <v>1.1558200000000001</v>
      </c>
      <c r="T3032" t="str">
        <f t="shared" si="820"/>
        <v>-</v>
      </c>
      <c r="U3032" t="str">
        <f t="shared" si="821"/>
        <v>-</v>
      </c>
      <c r="V3032" t="str">
        <f t="shared" si="814"/>
        <v>-</v>
      </c>
      <c r="W3032" s="9">
        <f t="shared" si="812"/>
        <v>4997.3637438239321</v>
      </c>
      <c r="X3032" s="9">
        <f t="shared" si="815"/>
        <v>4321.7826759235613</v>
      </c>
      <c r="Y3032" s="9">
        <f t="shared" si="816"/>
        <v>80.626056642750981</v>
      </c>
    </row>
    <row r="3033" spans="1:25" x14ac:dyDescent="0.25">
      <c r="A3033" t="s">
        <v>3038</v>
      </c>
      <c r="B3033" s="2">
        <v>43353</v>
      </c>
      <c r="C3033" s="3">
        <v>0</v>
      </c>
      <c r="D3033">
        <v>1.15605</v>
      </c>
      <c r="E3033">
        <v>1.16161</v>
      </c>
      <c r="F3033">
        <v>1.1526000000000001</v>
      </c>
      <c r="G3033">
        <v>1.1593500000000001</v>
      </c>
      <c r="H3033">
        <v>196931</v>
      </c>
      <c r="I3033">
        <f t="shared" si="822"/>
        <v>-67.454194792670975</v>
      </c>
      <c r="J3033">
        <f t="shared" si="826"/>
        <v>1.1617638461538458</v>
      </c>
      <c r="K3033">
        <f t="shared" si="827"/>
        <v>1.1648305711671172</v>
      </c>
      <c r="L3033">
        <f t="shared" si="817"/>
        <v>1.1557530555555557</v>
      </c>
      <c r="M3033">
        <f t="shared" si="818"/>
        <v>1.1591703385768009</v>
      </c>
      <c r="N3033" t="str">
        <f t="shared" si="823"/>
        <v>-</v>
      </c>
      <c r="O3033" t="str">
        <f t="shared" si="828"/>
        <v>Sell</v>
      </c>
      <c r="P3033" t="str">
        <f t="shared" si="819"/>
        <v>-</v>
      </c>
      <c r="Q3033" t="str">
        <f t="shared" si="829"/>
        <v>-</v>
      </c>
      <c r="R3033">
        <f t="shared" si="824"/>
        <v>1.1595800000000001</v>
      </c>
      <c r="S3033">
        <f t="shared" si="825"/>
        <v>1.1591199999999999</v>
      </c>
      <c r="T3033" t="str">
        <f t="shared" si="820"/>
        <v>-</v>
      </c>
      <c r="U3033" t="str">
        <f t="shared" si="821"/>
        <v>-</v>
      </c>
      <c r="V3033" t="str">
        <f t="shared" si="814"/>
        <v>-</v>
      </c>
      <c r="W3033" s="9">
        <f t="shared" si="812"/>
        <v>4997.3637438239321</v>
      </c>
      <c r="X3033" s="9">
        <f t="shared" si="815"/>
        <v>4309.6325771606371</v>
      </c>
      <c r="Y3033" s="9">
        <f t="shared" si="816"/>
        <v>66.772830896792073</v>
      </c>
    </row>
    <row r="3034" spans="1:25" x14ac:dyDescent="0.25">
      <c r="A3034" t="s">
        <v>3039</v>
      </c>
      <c r="B3034" s="2">
        <v>43354</v>
      </c>
      <c r="C3034" s="3">
        <v>0</v>
      </c>
      <c r="D3034">
        <v>1.1593500000000001</v>
      </c>
      <c r="E3034">
        <v>1.1644099999999999</v>
      </c>
      <c r="F3034">
        <v>1.1565399999999999</v>
      </c>
      <c r="G3034">
        <v>1.1595500000000001</v>
      </c>
      <c r="H3034">
        <v>212600</v>
      </c>
      <c r="I3034">
        <f t="shared" si="822"/>
        <v>-66.48987463837986</v>
      </c>
      <c r="J3034">
        <f t="shared" si="826"/>
        <v>1.1615689743589741</v>
      </c>
      <c r="K3034">
        <f t="shared" si="827"/>
        <v>1.1646968858211142</v>
      </c>
      <c r="L3034">
        <f t="shared" si="817"/>
        <v>1.1554933333333335</v>
      </c>
      <c r="M3034">
        <f t="shared" si="818"/>
        <v>1.1591908608158927</v>
      </c>
      <c r="N3034" t="str">
        <f t="shared" si="823"/>
        <v>-</v>
      </c>
      <c r="O3034" t="str">
        <f t="shared" si="828"/>
        <v>Sell</v>
      </c>
      <c r="P3034" t="str">
        <f t="shared" si="819"/>
        <v>-</v>
      </c>
      <c r="Q3034" t="str">
        <f t="shared" si="829"/>
        <v>-</v>
      </c>
      <c r="R3034">
        <f t="shared" si="824"/>
        <v>1.1597599999999999</v>
      </c>
      <c r="S3034">
        <f t="shared" si="825"/>
        <v>1.15934</v>
      </c>
      <c r="T3034" t="str">
        <f t="shared" si="820"/>
        <v>-</v>
      </c>
      <c r="U3034" t="str">
        <f t="shared" si="821"/>
        <v>-</v>
      </c>
      <c r="V3034" t="str">
        <f t="shared" si="814"/>
        <v>-</v>
      </c>
      <c r="W3034" s="9">
        <f t="shared" si="812"/>
        <v>4997.3637438239321</v>
      </c>
      <c r="X3034" s="9">
        <f t="shared" si="815"/>
        <v>4308.9637026832552</v>
      </c>
      <c r="Y3034" s="9">
        <f t="shared" si="816"/>
        <v>66.010051387264426</v>
      </c>
    </row>
    <row r="3035" spans="1:25" x14ac:dyDescent="0.25">
      <c r="A3035" t="s">
        <v>3040</v>
      </c>
      <c r="B3035" s="2">
        <v>43355</v>
      </c>
      <c r="C3035" s="3">
        <v>0</v>
      </c>
      <c r="D3035">
        <v>1.15954</v>
      </c>
      <c r="E3035">
        <v>1.16496</v>
      </c>
      <c r="F3035">
        <v>1.15699</v>
      </c>
      <c r="G3035">
        <v>1.1625300000000001</v>
      </c>
      <c r="H3035">
        <v>233318</v>
      </c>
      <c r="I3035">
        <f t="shared" si="822"/>
        <v>-52.121504339440669</v>
      </c>
      <c r="J3035">
        <f t="shared" si="826"/>
        <v>1.1613408974358974</v>
      </c>
      <c r="K3035">
        <f t="shared" si="827"/>
        <v>1.1646420279522252</v>
      </c>
      <c r="L3035">
        <f t="shared" si="817"/>
        <v>1.1553883333333337</v>
      </c>
      <c r="M3035">
        <f t="shared" si="818"/>
        <v>1.1593713548258444</v>
      </c>
      <c r="N3035" t="str">
        <f t="shared" si="823"/>
        <v>-</v>
      </c>
      <c r="O3035" t="str">
        <f t="shared" si="828"/>
        <v>Sell</v>
      </c>
      <c r="P3035" t="str">
        <f t="shared" si="819"/>
        <v>-</v>
      </c>
      <c r="Q3035" t="str">
        <f t="shared" si="829"/>
        <v>-</v>
      </c>
      <c r="R3035">
        <f t="shared" si="824"/>
        <v>1.1626799999999999</v>
      </c>
      <c r="S3035">
        <f t="shared" si="825"/>
        <v>1.16238</v>
      </c>
      <c r="T3035" t="str">
        <f t="shared" si="820"/>
        <v>-</v>
      </c>
      <c r="U3035" t="str">
        <f t="shared" si="821"/>
        <v>-</v>
      </c>
      <c r="V3035" t="str">
        <f t="shared" si="814"/>
        <v>-</v>
      </c>
      <c r="W3035" s="9">
        <f t="shared" si="812"/>
        <v>4997.3637438239321</v>
      </c>
      <c r="X3035" s="9">
        <f t="shared" si="815"/>
        <v>4298.1420028072489</v>
      </c>
      <c r="Y3035" s="9">
        <f t="shared" si="816"/>
        <v>53.604214226635783</v>
      </c>
    </row>
    <row r="3036" spans="1:25" x14ac:dyDescent="0.25">
      <c r="A3036" t="s">
        <v>3041</v>
      </c>
      <c r="B3036" s="2">
        <v>43356</v>
      </c>
      <c r="C3036" s="3">
        <v>0</v>
      </c>
      <c r="D3036">
        <v>1.1625300000000001</v>
      </c>
      <c r="E3036">
        <v>1.1700900000000001</v>
      </c>
      <c r="F3036">
        <v>1.1609100000000001</v>
      </c>
      <c r="G3036">
        <v>1.1691100000000001</v>
      </c>
      <c r="H3036">
        <v>223776</v>
      </c>
      <c r="I3036">
        <f t="shared" si="822"/>
        <v>-14.055179593961123</v>
      </c>
      <c r="J3036">
        <f t="shared" si="826"/>
        <v>1.1615047435897436</v>
      </c>
      <c r="K3036">
        <f t="shared" si="827"/>
        <v>1.1647551411686246</v>
      </c>
      <c r="L3036">
        <f t="shared" si="817"/>
        <v>1.1556830555555557</v>
      </c>
      <c r="M3036">
        <f t="shared" si="818"/>
        <v>1.1598977680785014</v>
      </c>
      <c r="N3036" t="str">
        <f t="shared" si="823"/>
        <v>-</v>
      </c>
      <c r="O3036" t="str">
        <f t="shared" si="828"/>
        <v>Buy</v>
      </c>
      <c r="P3036" t="str">
        <f t="shared" si="819"/>
        <v>-</v>
      </c>
      <c r="Q3036" t="str">
        <f t="shared" si="829"/>
        <v>-</v>
      </c>
      <c r="R3036">
        <f t="shared" si="824"/>
        <v>1.1692800000000001</v>
      </c>
      <c r="S3036">
        <f t="shared" si="825"/>
        <v>1.1689400000000001</v>
      </c>
      <c r="T3036" t="str">
        <f t="shared" si="820"/>
        <v>-</v>
      </c>
      <c r="U3036" t="str">
        <f t="shared" si="821"/>
        <v>-</v>
      </c>
      <c r="V3036" t="str">
        <f t="shared" si="814"/>
        <v>-</v>
      </c>
      <c r="W3036" s="9">
        <f t="shared" si="812"/>
        <v>4997.3637438239321</v>
      </c>
      <c r="X3036" s="9">
        <f t="shared" si="815"/>
        <v>4273.8811438012553</v>
      </c>
      <c r="Y3036" s="9">
        <f t="shared" si="816"/>
        <v>25.547246085350714</v>
      </c>
    </row>
    <row r="3037" spans="1:25" x14ac:dyDescent="0.25">
      <c r="A3037" t="s">
        <v>3042</v>
      </c>
      <c r="B3037" s="2">
        <v>43357</v>
      </c>
      <c r="C3037" s="3">
        <v>0</v>
      </c>
      <c r="D3037">
        <v>1.1691199999999999</v>
      </c>
      <c r="E3037">
        <v>1.17215</v>
      </c>
      <c r="F3037">
        <v>1.1620600000000001</v>
      </c>
      <c r="G3037">
        <v>1.1622699999999999</v>
      </c>
      <c r="H3037">
        <v>206329</v>
      </c>
      <c r="I3037">
        <f t="shared" si="822"/>
        <v>-50.537084398977662</v>
      </c>
      <c r="J3037">
        <f t="shared" si="826"/>
        <v>1.1615262820512819</v>
      </c>
      <c r="K3037">
        <f t="shared" si="827"/>
        <v>1.1646922262023303</v>
      </c>
      <c r="L3037">
        <f t="shared" si="817"/>
        <v>1.1558377777777782</v>
      </c>
      <c r="M3037">
        <f t="shared" si="818"/>
        <v>1.1600259968310149</v>
      </c>
      <c r="N3037" t="str">
        <f t="shared" si="823"/>
        <v>-</v>
      </c>
      <c r="O3037" t="str">
        <f t="shared" si="828"/>
        <v>Sell</v>
      </c>
      <c r="P3037" t="str">
        <f t="shared" si="819"/>
        <v>-</v>
      </c>
      <c r="Q3037" t="str">
        <f t="shared" si="829"/>
        <v>-</v>
      </c>
      <c r="R3037">
        <f t="shared" si="824"/>
        <v>1.1624399999999999</v>
      </c>
      <c r="S3037">
        <f t="shared" si="825"/>
        <v>1.1620999999999999</v>
      </c>
      <c r="T3037" t="str">
        <f t="shared" si="820"/>
        <v>-</v>
      </c>
      <c r="U3037" t="str">
        <f t="shared" si="821"/>
        <v>-</v>
      </c>
      <c r="V3037" t="str">
        <f t="shared" si="814"/>
        <v>-</v>
      </c>
      <c r="W3037" s="9">
        <f t="shared" si="812"/>
        <v>4997.3637438239321</v>
      </c>
      <c r="X3037" s="9">
        <f t="shared" si="815"/>
        <v>4299.0294069577203</v>
      </c>
      <c r="Y3037" s="9">
        <f t="shared" si="816"/>
        <v>54.622554134433557</v>
      </c>
    </row>
    <row r="3038" spans="1:25" x14ac:dyDescent="0.25">
      <c r="A3038" t="s">
        <v>3043</v>
      </c>
      <c r="B3038" s="2">
        <v>43359</v>
      </c>
      <c r="C3038" s="3">
        <v>0</v>
      </c>
      <c r="D3038">
        <v>1.1622300000000001</v>
      </c>
      <c r="E3038">
        <v>1.1632199999999999</v>
      </c>
      <c r="F3038">
        <v>1.1621900000000001</v>
      </c>
      <c r="G3038">
        <v>1.1623399999999999</v>
      </c>
      <c r="H3038">
        <v>6455</v>
      </c>
      <c r="I3038">
        <f t="shared" si="822"/>
        <v>-50.179028132992933</v>
      </c>
      <c r="J3038">
        <f t="shared" si="826"/>
        <v>1.1615652564102563</v>
      </c>
      <c r="K3038">
        <f t="shared" si="827"/>
        <v>1.1646326761718915</v>
      </c>
      <c r="L3038">
        <f t="shared" si="817"/>
        <v>1.1560097222222225</v>
      </c>
      <c r="M3038">
        <f t="shared" si="818"/>
        <v>1.1601510780833926</v>
      </c>
      <c r="N3038" t="str">
        <f t="shared" si="823"/>
        <v>-</v>
      </c>
      <c r="O3038" t="str">
        <f t="shared" si="828"/>
        <v>Sell</v>
      </c>
      <c r="P3038" t="str">
        <f t="shared" si="819"/>
        <v>-</v>
      </c>
      <c r="Q3038" t="str">
        <f t="shared" si="829"/>
        <v>-</v>
      </c>
      <c r="R3038">
        <f t="shared" si="824"/>
        <v>1.1625099999999999</v>
      </c>
      <c r="S3038">
        <f t="shared" si="825"/>
        <v>1.1621699999999999</v>
      </c>
      <c r="T3038" t="str">
        <f t="shared" si="820"/>
        <v>-</v>
      </c>
      <c r="U3038" t="str">
        <f t="shared" si="821"/>
        <v>-</v>
      </c>
      <c r="V3038" t="str">
        <f t="shared" si="814"/>
        <v>-</v>
      </c>
      <c r="W3038" s="9">
        <f t="shared" si="812"/>
        <v>4997.3637438239321</v>
      </c>
      <c r="X3038" s="9">
        <f t="shared" si="815"/>
        <v>4298.7705428976369</v>
      </c>
      <c r="Y3038" s="9">
        <f t="shared" si="816"/>
        <v>54.32500032188323</v>
      </c>
    </row>
    <row r="3039" spans="1:25" x14ac:dyDescent="0.25">
      <c r="A3039" t="s">
        <v>3044</v>
      </c>
      <c r="B3039" s="2">
        <v>43360</v>
      </c>
      <c r="C3039" s="3">
        <v>0</v>
      </c>
      <c r="D3039">
        <v>1.1623399999999999</v>
      </c>
      <c r="E3039">
        <v>1.16981</v>
      </c>
      <c r="F3039">
        <v>1.1617999999999999</v>
      </c>
      <c r="G3039">
        <v>1.1668499999999999</v>
      </c>
      <c r="H3039">
        <v>189403</v>
      </c>
      <c r="I3039">
        <f t="shared" si="822"/>
        <v>-27.109974424552913</v>
      </c>
      <c r="J3039">
        <f t="shared" si="826"/>
        <v>1.1616148717948716</v>
      </c>
      <c r="K3039">
        <f t="shared" si="827"/>
        <v>1.1646888109523499</v>
      </c>
      <c r="L3039">
        <f t="shared" si="817"/>
        <v>1.1563169444444445</v>
      </c>
      <c r="M3039">
        <f t="shared" si="818"/>
        <v>1.1605131819707766</v>
      </c>
      <c r="N3039" t="str">
        <f t="shared" si="823"/>
        <v>-</v>
      </c>
      <c r="O3039" t="str">
        <f t="shared" si="828"/>
        <v>Buy</v>
      </c>
      <c r="P3039" t="str">
        <f t="shared" si="819"/>
        <v>-</v>
      </c>
      <c r="Q3039" t="str">
        <f t="shared" si="829"/>
        <v>-</v>
      </c>
      <c r="R3039">
        <f t="shared" si="824"/>
        <v>1.1670400000000001</v>
      </c>
      <c r="S3039">
        <f t="shared" si="825"/>
        <v>1.16666</v>
      </c>
      <c r="T3039" t="str">
        <f t="shared" si="820"/>
        <v>-</v>
      </c>
      <c r="U3039" t="str">
        <f t="shared" si="821"/>
        <v>-</v>
      </c>
      <c r="V3039" t="str">
        <f t="shared" si="814"/>
        <v>-</v>
      </c>
      <c r="W3039" s="9">
        <f t="shared" si="812"/>
        <v>4997.3637438239321</v>
      </c>
      <c r="X3039" s="9">
        <f t="shared" si="815"/>
        <v>4282.0843705647894</v>
      </c>
      <c r="Y3039" s="9">
        <f t="shared" si="816"/>
        <v>35.067793099613681</v>
      </c>
    </row>
    <row r="3040" spans="1:25" x14ac:dyDescent="0.25">
      <c r="A3040" t="s">
        <v>3045</v>
      </c>
      <c r="B3040" s="2">
        <v>43361</v>
      </c>
      <c r="C3040" s="3">
        <v>0</v>
      </c>
      <c r="D3040">
        <v>1.16686</v>
      </c>
      <c r="E3040">
        <v>1.1724300000000001</v>
      </c>
      <c r="F3040">
        <v>1.1652100000000001</v>
      </c>
      <c r="G3040">
        <v>1.1677500000000001</v>
      </c>
      <c r="H3040">
        <v>227768</v>
      </c>
      <c r="I3040">
        <f t="shared" si="822"/>
        <v>-23.600605143721705</v>
      </c>
      <c r="J3040">
        <f t="shared" si="826"/>
        <v>1.161729487179487</v>
      </c>
      <c r="K3040">
        <f t="shared" si="827"/>
        <v>1.1647663094092524</v>
      </c>
      <c r="L3040">
        <f t="shared" si="817"/>
        <v>1.1565241666666668</v>
      </c>
      <c r="M3040">
        <f t="shared" si="818"/>
        <v>1.1609043613237076</v>
      </c>
      <c r="N3040" t="str">
        <f t="shared" si="823"/>
        <v>-</v>
      </c>
      <c r="O3040" t="str">
        <f t="shared" si="828"/>
        <v>Buy</v>
      </c>
      <c r="P3040" t="str">
        <f t="shared" si="819"/>
        <v>-</v>
      </c>
      <c r="Q3040" t="str">
        <f t="shared" si="829"/>
        <v>-</v>
      </c>
      <c r="R3040">
        <f t="shared" si="824"/>
        <v>1.1679600000000001</v>
      </c>
      <c r="S3040">
        <f t="shared" si="825"/>
        <v>1.16754</v>
      </c>
      <c r="T3040" t="str">
        <f t="shared" si="820"/>
        <v>-</v>
      </c>
      <c r="U3040" t="str">
        <f t="shared" si="821"/>
        <v>-</v>
      </c>
      <c r="V3040" t="str">
        <f t="shared" si="814"/>
        <v>-</v>
      </c>
      <c r="W3040" s="9">
        <f t="shared" si="812"/>
        <v>4997.3637438239321</v>
      </c>
      <c r="X3040" s="9">
        <f t="shared" si="815"/>
        <v>4278.7113803759821</v>
      </c>
      <c r="Y3040" s="9">
        <f t="shared" si="816"/>
        <v>31.156143421090373</v>
      </c>
    </row>
    <row r="3041" spans="1:25" x14ac:dyDescent="0.25">
      <c r="A3041" t="s">
        <v>3046</v>
      </c>
      <c r="B3041" s="2">
        <v>43362</v>
      </c>
      <c r="C3041" s="3">
        <v>0</v>
      </c>
      <c r="D3041">
        <v>1.16777</v>
      </c>
      <c r="E3041">
        <v>1.1714899999999999</v>
      </c>
      <c r="F3041">
        <v>1.165</v>
      </c>
      <c r="G3041">
        <v>1.1674</v>
      </c>
      <c r="H3041">
        <v>230823</v>
      </c>
      <c r="I3041">
        <f t="shared" si="822"/>
        <v>-25.365607665154243</v>
      </c>
      <c r="J3041">
        <f t="shared" si="826"/>
        <v>1.1618534615384613</v>
      </c>
      <c r="K3041">
        <f t="shared" si="827"/>
        <v>1.1648329851204104</v>
      </c>
      <c r="L3041">
        <f t="shared" si="817"/>
        <v>1.1567041666666666</v>
      </c>
      <c r="M3041">
        <f t="shared" si="818"/>
        <v>1.1612554769278314</v>
      </c>
      <c r="N3041" t="str">
        <f t="shared" si="823"/>
        <v>-</v>
      </c>
      <c r="O3041" t="str">
        <f t="shared" si="828"/>
        <v>Buy</v>
      </c>
      <c r="P3041" t="str">
        <f t="shared" si="819"/>
        <v>-</v>
      </c>
      <c r="Q3041" t="str">
        <f t="shared" si="829"/>
        <v>-</v>
      </c>
      <c r="R3041">
        <f t="shared" si="824"/>
        <v>1.1676200000000001</v>
      </c>
      <c r="S3041">
        <f t="shared" si="825"/>
        <v>1.1671800000000001</v>
      </c>
      <c r="T3041" t="str">
        <f t="shared" si="820"/>
        <v>-</v>
      </c>
      <c r="U3041" t="str">
        <f t="shared" si="821"/>
        <v>-</v>
      </c>
      <c r="V3041" t="str">
        <f t="shared" si="814"/>
        <v>-</v>
      </c>
      <c r="W3041" s="9">
        <f t="shared" si="812"/>
        <v>4997.3637438239321</v>
      </c>
      <c r="X3041" s="9">
        <f t="shared" si="815"/>
        <v>4279.9573010259601</v>
      </c>
      <c r="Y3041" s="9">
        <f t="shared" si="816"/>
        <v>32.600750380951851</v>
      </c>
    </row>
    <row r="3042" spans="1:25" x14ac:dyDescent="0.25">
      <c r="A3042" t="s">
        <v>3047</v>
      </c>
      <c r="B3042" s="2">
        <v>43363</v>
      </c>
      <c r="C3042" s="3">
        <v>0</v>
      </c>
      <c r="D3042">
        <v>1.1673800000000001</v>
      </c>
      <c r="E3042">
        <v>1.17845</v>
      </c>
      <c r="F3042">
        <v>1.1671899999999999</v>
      </c>
      <c r="G3042">
        <v>1.1775500000000001</v>
      </c>
      <c r="H3042">
        <v>244024</v>
      </c>
      <c r="I3042">
        <f t="shared" si="822"/>
        <v>-3.481624758220129</v>
      </c>
      <c r="J3042">
        <f t="shared" si="826"/>
        <v>1.1620729487179484</v>
      </c>
      <c r="K3042">
        <f t="shared" si="827"/>
        <v>1.1651549348641976</v>
      </c>
      <c r="L3042">
        <f t="shared" si="817"/>
        <v>1.1574027777777778</v>
      </c>
      <c r="M3042">
        <f t="shared" si="818"/>
        <v>1.1621362619587594</v>
      </c>
      <c r="N3042" t="str">
        <f t="shared" si="823"/>
        <v>-</v>
      </c>
      <c r="O3042" t="str">
        <f t="shared" si="828"/>
        <v>Buy</v>
      </c>
      <c r="P3042" t="str">
        <f t="shared" si="819"/>
        <v>-</v>
      </c>
      <c r="Q3042" t="str">
        <f t="shared" si="829"/>
        <v>-</v>
      </c>
      <c r="R3042">
        <f t="shared" si="824"/>
        <v>1.1778500000000001</v>
      </c>
      <c r="S3042">
        <f t="shared" si="825"/>
        <v>1.1772499999999999</v>
      </c>
      <c r="T3042" t="str">
        <f t="shared" si="820"/>
        <v>-</v>
      </c>
      <c r="U3042" t="str">
        <f t="shared" si="821"/>
        <v>-</v>
      </c>
      <c r="V3042" t="str">
        <f t="shared" si="814"/>
        <v>-</v>
      </c>
      <c r="W3042" s="9">
        <f t="shared" si="812"/>
        <v>4997.3637438239321</v>
      </c>
      <c r="X3042" s="9">
        <f t="shared" si="815"/>
        <v>4242.7845174036866</v>
      </c>
      <c r="Y3042" s="9">
        <f t="shared" si="816"/>
        <v>-10.879641847689401</v>
      </c>
    </row>
    <row r="3043" spans="1:25" x14ac:dyDescent="0.25">
      <c r="A3043" t="s">
        <v>3048</v>
      </c>
      <c r="B3043" s="2">
        <v>43364</v>
      </c>
      <c r="C3043" s="3">
        <v>0</v>
      </c>
      <c r="D3043">
        <v>1.1775599999999999</v>
      </c>
      <c r="E3043">
        <v>1.1802699999999999</v>
      </c>
      <c r="F3043">
        <v>1.17327</v>
      </c>
      <c r="G3043">
        <v>1.1747300000000001</v>
      </c>
      <c r="H3043">
        <v>201816</v>
      </c>
      <c r="I3043">
        <f t="shared" si="822"/>
        <v>-20.021684134441294</v>
      </c>
      <c r="J3043">
        <f t="shared" si="826"/>
        <v>1.1621898717948715</v>
      </c>
      <c r="K3043">
        <f t="shared" si="827"/>
        <v>1.1653973415764964</v>
      </c>
      <c r="L3043">
        <f t="shared" si="817"/>
        <v>1.1583424999999998</v>
      </c>
      <c r="M3043">
        <f t="shared" si="818"/>
        <v>1.1628170045555832</v>
      </c>
      <c r="N3043" t="str">
        <f t="shared" si="823"/>
        <v>Sell</v>
      </c>
      <c r="O3043" t="str">
        <f t="shared" si="828"/>
        <v>Buy</v>
      </c>
      <c r="P3043" t="str">
        <f t="shared" si="819"/>
        <v>-</v>
      </c>
      <c r="Q3043" t="str">
        <f t="shared" si="829"/>
        <v>-</v>
      </c>
      <c r="R3043">
        <f t="shared" si="824"/>
        <v>1.17503</v>
      </c>
      <c r="S3043">
        <f t="shared" si="825"/>
        <v>1.1744300000000001</v>
      </c>
      <c r="T3043" t="str">
        <f t="shared" si="820"/>
        <v>-</v>
      </c>
      <c r="U3043" t="str">
        <f t="shared" si="821"/>
        <v>-</v>
      </c>
      <c r="V3043" t="str">
        <f t="shared" si="814"/>
        <v>-</v>
      </c>
      <c r="W3043" s="9">
        <f t="shared" si="812"/>
        <v>4997.3637438239321</v>
      </c>
      <c r="X3043" s="9">
        <f t="shared" si="815"/>
        <v>4252.9669402687014</v>
      </c>
      <c r="Y3043" s="9">
        <f t="shared" si="816"/>
        <v>1.1049622736100482</v>
      </c>
    </row>
    <row r="3044" spans="1:25" x14ac:dyDescent="0.25">
      <c r="A3044" t="s">
        <v>3049</v>
      </c>
      <c r="B3044" s="2">
        <v>43366</v>
      </c>
      <c r="C3044" s="3">
        <v>0</v>
      </c>
      <c r="D3044">
        <v>1.17432</v>
      </c>
      <c r="E3044">
        <v>1.1752199999999999</v>
      </c>
      <c r="F3044">
        <v>1.17378</v>
      </c>
      <c r="G3044">
        <v>1.1748499999999999</v>
      </c>
      <c r="H3044">
        <v>7881</v>
      </c>
      <c r="I3044">
        <f t="shared" si="822"/>
        <v>-19.588001445608992</v>
      </c>
      <c r="J3044">
        <f t="shared" si="826"/>
        <v>1.1623033333333332</v>
      </c>
      <c r="K3044">
        <f t="shared" si="827"/>
        <v>1.1656366493846864</v>
      </c>
      <c r="L3044">
        <f t="shared" si="817"/>
        <v>1.1593255555555553</v>
      </c>
      <c r="M3044">
        <f t="shared" si="818"/>
        <v>1.1634674367417679</v>
      </c>
      <c r="N3044" t="str">
        <f t="shared" si="823"/>
        <v>-</v>
      </c>
      <c r="O3044" t="str">
        <f t="shared" si="828"/>
        <v>Buy</v>
      </c>
      <c r="P3044" t="str">
        <f t="shared" si="819"/>
        <v>-</v>
      </c>
      <c r="Q3044" t="str">
        <f t="shared" si="829"/>
        <v>-</v>
      </c>
      <c r="R3044">
        <f t="shared" si="824"/>
        <v>1.1751400000000001</v>
      </c>
      <c r="S3044">
        <f t="shared" si="825"/>
        <v>1.17456</v>
      </c>
      <c r="T3044" t="str">
        <f t="shared" si="820"/>
        <v>-</v>
      </c>
      <c r="U3044" t="str">
        <f t="shared" si="821"/>
        <v>-</v>
      </c>
      <c r="V3044" t="str">
        <f t="shared" si="814"/>
        <v>-</v>
      </c>
      <c r="W3044" s="9">
        <f t="shared" ref="W3044:W3107" si="830">W3043</f>
        <v>4997.3637438239321</v>
      </c>
      <c r="X3044" s="9">
        <f t="shared" si="815"/>
        <v>4252.5688376056742</v>
      </c>
      <c r="Y3044" s="9">
        <f t="shared" si="816"/>
        <v>0.63748912020357629</v>
      </c>
    </row>
    <row r="3045" spans="1:25" x14ac:dyDescent="0.25">
      <c r="A3045" t="s">
        <v>3050</v>
      </c>
      <c r="B3045" s="2">
        <v>43367</v>
      </c>
      <c r="C3045" s="3">
        <v>0</v>
      </c>
      <c r="D3045">
        <v>1.17483</v>
      </c>
      <c r="E3045">
        <v>1.18153</v>
      </c>
      <c r="F3045">
        <v>1.17241</v>
      </c>
      <c r="G3045">
        <v>1.17523</v>
      </c>
      <c r="H3045">
        <v>205083</v>
      </c>
      <c r="I3045">
        <f t="shared" si="822"/>
        <v>-21.776702385067384</v>
      </c>
      <c r="J3045">
        <f t="shared" si="826"/>
        <v>1.1623692307692306</v>
      </c>
      <c r="K3045">
        <f t="shared" si="827"/>
        <v>1.1658795190205169</v>
      </c>
      <c r="L3045">
        <f t="shared" si="817"/>
        <v>1.1603030555555554</v>
      </c>
      <c r="M3045">
        <f t="shared" si="818"/>
        <v>1.1641032509719424</v>
      </c>
      <c r="N3045" t="str">
        <f t="shared" si="823"/>
        <v>-</v>
      </c>
      <c r="O3045" t="str">
        <f t="shared" si="828"/>
        <v>Buy</v>
      </c>
      <c r="P3045" t="str">
        <f t="shared" si="819"/>
        <v>-</v>
      </c>
      <c r="Q3045" t="str">
        <f t="shared" si="829"/>
        <v>-</v>
      </c>
      <c r="R3045">
        <f t="shared" si="824"/>
        <v>1.1755199999999999</v>
      </c>
      <c r="S3045">
        <f t="shared" si="825"/>
        <v>1.1749400000000001</v>
      </c>
      <c r="T3045" t="str">
        <f t="shared" si="820"/>
        <v>-</v>
      </c>
      <c r="U3045" t="str">
        <f t="shared" si="821"/>
        <v>-</v>
      </c>
      <c r="V3045" t="str">
        <f t="shared" ref="V3045:V3108" si="831">IF(P3045="Buy",$AE$88,IF(P3045="Sell",$AE$88/R3045,"-"))</f>
        <v>-</v>
      </c>
      <c r="W3045" s="9">
        <f t="shared" si="830"/>
        <v>4997.3637438239321</v>
      </c>
      <c r="X3045" s="9">
        <f t="shared" ref="X3045:X3108" si="832">W3045/R3045</f>
        <v>4251.1941471212167</v>
      </c>
      <c r="Y3045" s="9">
        <f t="shared" ref="Y3045:Y3108" si="833">(X3045-$V$2979)*S3045</f>
        <v>-0.97748347367891042</v>
      </c>
    </row>
    <row r="3046" spans="1:25" x14ac:dyDescent="0.25">
      <c r="A3046" t="s">
        <v>3051</v>
      </c>
      <c r="B3046" s="2">
        <v>43368</v>
      </c>
      <c r="C3046" s="3">
        <v>0</v>
      </c>
      <c r="D3046">
        <v>1.1752499999999999</v>
      </c>
      <c r="E3046">
        <v>1.1792499999999999</v>
      </c>
      <c r="F3046">
        <v>1.1731</v>
      </c>
      <c r="G3046">
        <v>1.17628</v>
      </c>
      <c r="H3046">
        <v>212245</v>
      </c>
      <c r="I3046">
        <f t="shared" si="822"/>
        <v>-18.147251987556153</v>
      </c>
      <c r="J3046">
        <f t="shared" si="826"/>
        <v>1.1625147435897436</v>
      </c>
      <c r="K3046">
        <f t="shared" si="827"/>
        <v>1.1661428223364532</v>
      </c>
      <c r="L3046">
        <f t="shared" ref="L3046:L3109" si="834">AVERAGE(G3011:G3046)</f>
        <v>1.1614591666666665</v>
      </c>
      <c r="M3046">
        <f t="shared" si="818"/>
        <v>1.1647614536221078</v>
      </c>
      <c r="N3046" t="str">
        <f t="shared" si="823"/>
        <v>-</v>
      </c>
      <c r="O3046" t="str">
        <f t="shared" si="828"/>
        <v>Buy</v>
      </c>
      <c r="P3046" t="str">
        <f t="shared" si="819"/>
        <v>-</v>
      </c>
      <c r="Q3046" t="str">
        <f t="shared" si="829"/>
        <v>-</v>
      </c>
      <c r="R3046">
        <f t="shared" si="824"/>
        <v>1.1765600000000001</v>
      </c>
      <c r="S3046">
        <f t="shared" si="825"/>
        <v>1.1759999999999999</v>
      </c>
      <c r="T3046" t="str">
        <f t="shared" si="820"/>
        <v>-</v>
      </c>
      <c r="U3046" t="str">
        <f t="shared" si="821"/>
        <v>-</v>
      </c>
      <c r="V3046" t="str">
        <f t="shared" si="831"/>
        <v>-</v>
      </c>
      <c r="W3046" s="9">
        <f t="shared" si="830"/>
        <v>4997.3637438239321</v>
      </c>
      <c r="X3046" s="9">
        <f t="shared" si="832"/>
        <v>4247.4363770856835</v>
      </c>
      <c r="Y3046" s="9">
        <f t="shared" si="833"/>
        <v>-5.3975028953754949</v>
      </c>
    </row>
    <row r="3047" spans="1:25" x14ac:dyDescent="0.25">
      <c r="A3047" t="s">
        <v>3052</v>
      </c>
      <c r="B3047" s="2">
        <v>43369</v>
      </c>
      <c r="C3047" s="3">
        <v>0</v>
      </c>
      <c r="D3047">
        <v>1.1762900000000001</v>
      </c>
      <c r="E3047">
        <v>1.1797599999999999</v>
      </c>
      <c r="F3047">
        <v>1.17259</v>
      </c>
      <c r="G3047">
        <v>1.17469</v>
      </c>
      <c r="H3047">
        <v>217472</v>
      </c>
      <c r="I3047">
        <f t="shared" si="822"/>
        <v>-27.370948379351496</v>
      </c>
      <c r="J3047">
        <f t="shared" si="826"/>
        <v>1.162750641025641</v>
      </c>
      <c r="K3047">
        <f t="shared" si="827"/>
        <v>1.1663592065810999</v>
      </c>
      <c r="L3047">
        <f t="shared" si="834"/>
        <v>1.162585</v>
      </c>
      <c r="M3047">
        <f t="shared" ref="M3047:M3110" si="835">$M3046*(1-(2/(36+1)))+$G3047*(2/(36+1))</f>
        <v>1.1652981318046967</v>
      </c>
      <c r="N3047" t="str">
        <f t="shared" si="823"/>
        <v>-</v>
      </c>
      <c r="O3047" t="str">
        <f t="shared" si="828"/>
        <v>Buy</v>
      </c>
      <c r="P3047" t="str">
        <f t="shared" si="819"/>
        <v>-</v>
      </c>
      <c r="Q3047" t="str">
        <f t="shared" si="829"/>
        <v>-</v>
      </c>
      <c r="R3047">
        <f t="shared" si="824"/>
        <v>1.1749499999999999</v>
      </c>
      <c r="S3047">
        <f t="shared" si="825"/>
        <v>1.1744300000000001</v>
      </c>
      <c r="T3047" t="str">
        <f t="shared" si="820"/>
        <v>-</v>
      </c>
      <c r="U3047" t="str">
        <f t="shared" si="821"/>
        <v>-</v>
      </c>
      <c r="V3047" t="str">
        <f t="shared" si="831"/>
        <v>-</v>
      </c>
      <c r="W3047" s="9">
        <f t="shared" si="830"/>
        <v>4997.3637438239321</v>
      </c>
      <c r="X3047" s="9">
        <f t="shared" si="832"/>
        <v>4253.2565162976571</v>
      </c>
      <c r="Y3047" s="9">
        <f t="shared" si="833"/>
        <v>1.4450490492964998</v>
      </c>
    </row>
    <row r="3048" spans="1:25" x14ac:dyDescent="0.25">
      <c r="A3048" t="s">
        <v>3053</v>
      </c>
      <c r="B3048" s="2">
        <v>43370</v>
      </c>
      <c r="C3048" s="3">
        <v>0</v>
      </c>
      <c r="D3048">
        <v>1.17469</v>
      </c>
      <c r="E3048">
        <v>1.17571</v>
      </c>
      <c r="F3048">
        <v>1.1633100000000001</v>
      </c>
      <c r="G3048">
        <v>1.1636</v>
      </c>
      <c r="H3048">
        <v>272101</v>
      </c>
      <c r="I3048">
        <f t="shared" si="822"/>
        <v>-73.064384678076593</v>
      </c>
      <c r="J3048">
        <f t="shared" si="826"/>
        <v>1.1628437179487179</v>
      </c>
      <c r="K3048">
        <f t="shared" si="827"/>
        <v>1.1662893532499328</v>
      </c>
      <c r="L3048">
        <f t="shared" si="834"/>
        <v>1.163318888888889</v>
      </c>
      <c r="M3048">
        <f t="shared" si="835"/>
        <v>1.1652063408963347</v>
      </c>
      <c r="N3048" t="str">
        <f t="shared" si="823"/>
        <v>-</v>
      </c>
      <c r="O3048" t="str">
        <f t="shared" si="828"/>
        <v>Sell</v>
      </c>
      <c r="P3048" t="str">
        <f t="shared" si="819"/>
        <v>-</v>
      </c>
      <c r="Q3048" t="str">
        <f t="shared" si="829"/>
        <v>-</v>
      </c>
      <c r="R3048">
        <f t="shared" si="824"/>
        <v>1.16388</v>
      </c>
      <c r="S3048">
        <f t="shared" si="825"/>
        <v>1.1633199999999999</v>
      </c>
      <c r="T3048" t="str">
        <f t="shared" si="820"/>
        <v>-</v>
      </c>
      <c r="U3048" t="str">
        <f t="shared" si="821"/>
        <v>-</v>
      </c>
      <c r="V3048" t="str">
        <f t="shared" si="831"/>
        <v>-</v>
      </c>
      <c r="W3048" s="9">
        <f t="shared" si="830"/>
        <v>4997.3637438239321</v>
      </c>
      <c r="X3048" s="9">
        <f t="shared" si="832"/>
        <v>4293.7104717186758</v>
      </c>
      <c r="Y3048" s="9">
        <f t="shared" si="833"/>
        <v>48.492274438309522</v>
      </c>
    </row>
    <row r="3049" spans="1:25" x14ac:dyDescent="0.25">
      <c r="A3049" t="s">
        <v>3054</v>
      </c>
      <c r="B3049" s="2">
        <v>43371</v>
      </c>
      <c r="C3049" s="3">
        <v>0</v>
      </c>
      <c r="D3049">
        <v>1.1636</v>
      </c>
      <c r="E3049">
        <v>1.1651100000000001</v>
      </c>
      <c r="F3049">
        <v>1.1569799999999999</v>
      </c>
      <c r="G3049">
        <v>1.1601900000000001</v>
      </c>
      <c r="H3049">
        <v>225574</v>
      </c>
      <c r="I3049">
        <f t="shared" si="822"/>
        <v>-86.92464358452078</v>
      </c>
      <c r="J3049">
        <f t="shared" si="826"/>
        <v>1.1627375641025641</v>
      </c>
      <c r="K3049">
        <f t="shared" si="827"/>
        <v>1.1661349392436053</v>
      </c>
      <c r="L3049">
        <f t="shared" si="834"/>
        <v>1.1637744444444442</v>
      </c>
      <c r="M3049">
        <f t="shared" si="835"/>
        <v>1.1649351873343705</v>
      </c>
      <c r="N3049" t="str">
        <f t="shared" si="823"/>
        <v>-</v>
      </c>
      <c r="O3049" t="str">
        <f t="shared" si="828"/>
        <v>Sell</v>
      </c>
      <c r="P3049" t="str">
        <f t="shared" si="819"/>
        <v>-</v>
      </c>
      <c r="Q3049" t="str">
        <f t="shared" si="829"/>
        <v>-</v>
      </c>
      <c r="R3049">
        <f t="shared" si="824"/>
        <v>1.16048</v>
      </c>
      <c r="S3049">
        <f t="shared" si="825"/>
        <v>1.1598999999999999</v>
      </c>
      <c r="T3049" t="str">
        <f t="shared" si="820"/>
        <v>-</v>
      </c>
      <c r="U3049" t="str">
        <f t="shared" si="821"/>
        <v>-</v>
      </c>
      <c r="V3049" t="str">
        <f t="shared" si="831"/>
        <v>-</v>
      </c>
      <c r="W3049" s="9">
        <f t="shared" si="830"/>
        <v>4997.3637438239321</v>
      </c>
      <c r="X3049" s="9">
        <f t="shared" si="832"/>
        <v>4306.2902797324659</v>
      </c>
      <c r="Y3049" s="9">
        <f t="shared" si="833"/>
        <v>62.941033169504621</v>
      </c>
    </row>
    <row r="3050" spans="1:25" x14ac:dyDescent="0.25">
      <c r="A3050" t="s">
        <v>3055</v>
      </c>
      <c r="B3050" s="2">
        <v>43373</v>
      </c>
      <c r="C3050" s="3">
        <v>0</v>
      </c>
      <c r="D3050">
        <v>1.16171</v>
      </c>
      <c r="E3050">
        <v>1.1617299999999999</v>
      </c>
      <c r="F3050">
        <v>1.16028</v>
      </c>
      <c r="G3050">
        <v>1.16052</v>
      </c>
      <c r="H3050">
        <v>6755</v>
      </c>
      <c r="I3050">
        <f t="shared" si="822"/>
        <v>-85.58044806517276</v>
      </c>
      <c r="J3050">
        <f t="shared" si="826"/>
        <v>1.1626434615384615</v>
      </c>
      <c r="K3050">
        <f t="shared" si="827"/>
        <v>1.1659927888830077</v>
      </c>
      <c r="L3050">
        <f t="shared" si="834"/>
        <v>1.1642394444444444</v>
      </c>
      <c r="M3050">
        <f t="shared" si="835"/>
        <v>1.1646965285595396</v>
      </c>
      <c r="N3050" t="str">
        <f t="shared" si="823"/>
        <v>-</v>
      </c>
      <c r="O3050" t="str">
        <f t="shared" si="828"/>
        <v>Sell</v>
      </c>
      <c r="P3050" t="str">
        <f t="shared" si="819"/>
        <v>-</v>
      </c>
      <c r="Q3050" t="str">
        <f t="shared" si="829"/>
        <v>-</v>
      </c>
      <c r="R3050">
        <f t="shared" si="824"/>
        <v>1.16082</v>
      </c>
      <c r="S3050">
        <f t="shared" si="825"/>
        <v>1.16022</v>
      </c>
      <c r="T3050" t="str">
        <f t="shared" si="820"/>
        <v>-</v>
      </c>
      <c r="U3050" t="str">
        <f t="shared" si="821"/>
        <v>-</v>
      </c>
      <c r="V3050" t="str">
        <f t="shared" si="831"/>
        <v>-</v>
      </c>
      <c r="W3050" s="9">
        <f t="shared" si="830"/>
        <v>4997.3637438239321</v>
      </c>
      <c r="X3050" s="9">
        <f t="shared" si="832"/>
        <v>4305.0289828086461</v>
      </c>
      <c r="Y3050" s="9">
        <f t="shared" si="833"/>
        <v>61.495015793126505</v>
      </c>
    </row>
    <row r="3051" spans="1:25" x14ac:dyDescent="0.25">
      <c r="A3051" t="s">
        <v>3056</v>
      </c>
      <c r="B3051" s="2">
        <v>43374</v>
      </c>
      <c r="C3051" s="3">
        <v>0</v>
      </c>
      <c r="D3051">
        <v>1.16052</v>
      </c>
      <c r="E3051">
        <v>1.16246</v>
      </c>
      <c r="F3051">
        <v>1.15635</v>
      </c>
      <c r="G3051">
        <v>1.1576900000000001</v>
      </c>
      <c r="H3051">
        <v>205860</v>
      </c>
      <c r="I3051">
        <f t="shared" si="822"/>
        <v>-94.678316123907393</v>
      </c>
      <c r="J3051">
        <f t="shared" si="826"/>
        <v>1.1625606410256411</v>
      </c>
      <c r="K3051">
        <f t="shared" si="827"/>
        <v>1.165782591696096</v>
      </c>
      <c r="L3051">
        <f t="shared" si="834"/>
        <v>1.1644758333333334</v>
      </c>
      <c r="M3051">
        <f t="shared" si="835"/>
        <v>1.164317797286051</v>
      </c>
      <c r="N3051" t="str">
        <f t="shared" si="823"/>
        <v>-</v>
      </c>
      <c r="O3051" t="str">
        <f t="shared" si="828"/>
        <v>Sell</v>
      </c>
      <c r="P3051" t="str">
        <f t="shared" si="819"/>
        <v>-</v>
      </c>
      <c r="Q3051" t="str">
        <f t="shared" si="829"/>
        <v>-</v>
      </c>
      <c r="R3051">
        <f t="shared" si="824"/>
        <v>1.15804</v>
      </c>
      <c r="S3051">
        <f t="shared" si="825"/>
        <v>1.15734</v>
      </c>
      <c r="T3051" t="str">
        <f t="shared" si="820"/>
        <v>-</v>
      </c>
      <c r="U3051" t="str">
        <f t="shared" si="821"/>
        <v>-</v>
      </c>
      <c r="V3051" t="str">
        <f t="shared" si="831"/>
        <v>-</v>
      </c>
      <c r="W3051" s="9">
        <f t="shared" si="830"/>
        <v>4997.3637438239321</v>
      </c>
      <c r="X3051" s="9">
        <f t="shared" si="832"/>
        <v>4315.3636694966772</v>
      </c>
      <c r="Y3051" s="9">
        <f t="shared" si="833"/>
        <v>73.303113754607907</v>
      </c>
    </row>
    <row r="3052" spans="1:25" x14ac:dyDescent="0.25">
      <c r="A3052" t="s">
        <v>3057</v>
      </c>
      <c r="B3052" s="2">
        <v>43375</v>
      </c>
      <c r="C3052" s="3">
        <v>0</v>
      </c>
      <c r="D3052">
        <v>1.1577</v>
      </c>
      <c r="E3052">
        <v>1.15802</v>
      </c>
      <c r="F3052">
        <v>1.15052</v>
      </c>
      <c r="G3052">
        <v>1.15503</v>
      </c>
      <c r="H3052">
        <v>244752</v>
      </c>
      <c r="I3052">
        <f t="shared" si="822"/>
        <v>-85.456304417929658</v>
      </c>
      <c r="J3052">
        <f t="shared" si="826"/>
        <v>1.1624214102564103</v>
      </c>
      <c r="K3052">
        <f t="shared" si="827"/>
        <v>1.1655103741848023</v>
      </c>
      <c r="L3052">
        <f t="shared" si="834"/>
        <v>1.1644047222222222</v>
      </c>
      <c r="M3052">
        <f t="shared" si="835"/>
        <v>1.1638157541895076</v>
      </c>
      <c r="N3052" t="str">
        <f t="shared" si="823"/>
        <v>Buy</v>
      </c>
      <c r="O3052" t="str">
        <f t="shared" si="828"/>
        <v>Sell</v>
      </c>
      <c r="P3052" t="str">
        <f t="shared" si="819"/>
        <v>-</v>
      </c>
      <c r="Q3052" t="str">
        <f t="shared" si="829"/>
        <v>-</v>
      </c>
      <c r="R3052">
        <f t="shared" si="824"/>
        <v>1.15543</v>
      </c>
      <c r="S3052">
        <f t="shared" si="825"/>
        <v>1.15463</v>
      </c>
      <c r="T3052" t="str">
        <f t="shared" si="820"/>
        <v>-</v>
      </c>
      <c r="U3052" t="str">
        <f t="shared" si="821"/>
        <v>-</v>
      </c>
      <c r="V3052" t="str">
        <f t="shared" si="831"/>
        <v>-</v>
      </c>
      <c r="W3052" s="9">
        <f t="shared" si="830"/>
        <v>4997.3637438239321</v>
      </c>
      <c r="X3052" s="9">
        <f t="shared" si="832"/>
        <v>4325.1116414009784</v>
      </c>
      <c r="Y3052" s="9">
        <f t="shared" si="833"/>
        <v>84.386769715206256</v>
      </c>
    </row>
    <row r="3053" spans="1:25" x14ac:dyDescent="0.25">
      <c r="A3053" t="s">
        <v>3058</v>
      </c>
      <c r="B3053" s="2">
        <v>43376</v>
      </c>
      <c r="C3053" s="3">
        <v>0</v>
      </c>
      <c r="D3053">
        <v>1.15503</v>
      </c>
      <c r="E3053">
        <v>1.1593599999999999</v>
      </c>
      <c r="F3053">
        <v>1.14645</v>
      </c>
      <c r="G3053">
        <v>1.14764</v>
      </c>
      <c r="H3053">
        <v>266796</v>
      </c>
      <c r="I3053">
        <f t="shared" si="822"/>
        <v>-96.607753705815213</v>
      </c>
      <c r="J3053">
        <f t="shared" si="826"/>
        <v>1.1621858974358976</v>
      </c>
      <c r="K3053">
        <f t="shared" si="827"/>
        <v>1.165057959648478</v>
      </c>
      <c r="L3053">
        <f t="shared" si="834"/>
        <v>1.1641011111111113</v>
      </c>
      <c r="M3053">
        <f t="shared" si="835"/>
        <v>1.1629413890981828</v>
      </c>
      <c r="N3053" t="str">
        <f t="shared" si="823"/>
        <v>-</v>
      </c>
      <c r="O3053" t="str">
        <f t="shared" si="828"/>
        <v>Sell</v>
      </c>
      <c r="P3053" t="str">
        <f t="shared" si="819"/>
        <v>-</v>
      </c>
      <c r="Q3053" t="str">
        <f t="shared" si="829"/>
        <v>-</v>
      </c>
      <c r="R3053">
        <f t="shared" si="824"/>
        <v>1.1481300000000001</v>
      </c>
      <c r="S3053">
        <f t="shared" si="825"/>
        <v>1.1471499999999999</v>
      </c>
      <c r="T3053" t="str">
        <f t="shared" si="820"/>
        <v>-</v>
      </c>
      <c r="U3053" t="str">
        <f t="shared" si="821"/>
        <v>-</v>
      </c>
      <c r="V3053" t="str">
        <f t="shared" si="831"/>
        <v>-</v>
      </c>
      <c r="W3053" s="9">
        <f t="shared" si="830"/>
        <v>4997.3637438239321</v>
      </c>
      <c r="X3053" s="9">
        <f t="shared" si="832"/>
        <v>4352.6114149303057</v>
      </c>
      <c r="Y3053" s="9">
        <f t="shared" si="833"/>
        <v>115.38645499812675</v>
      </c>
    </row>
    <row r="3054" spans="1:25" x14ac:dyDescent="0.25">
      <c r="A3054" t="s">
        <v>3059</v>
      </c>
      <c r="B3054" s="2">
        <v>43377</v>
      </c>
      <c r="C3054" s="3">
        <v>0</v>
      </c>
      <c r="D3054">
        <v>1.1476500000000001</v>
      </c>
      <c r="E3054">
        <v>1.1542600000000001</v>
      </c>
      <c r="F3054">
        <v>1.1463300000000001</v>
      </c>
      <c r="G3054">
        <v>1.1517299999999999</v>
      </c>
      <c r="H3054">
        <v>233549</v>
      </c>
      <c r="I3054">
        <f t="shared" si="822"/>
        <v>-84.65909090909129</v>
      </c>
      <c r="J3054">
        <f t="shared" si="826"/>
        <v>1.1619621794871797</v>
      </c>
      <c r="K3054">
        <f t="shared" si="827"/>
        <v>1.1647205429485166</v>
      </c>
      <c r="L3054">
        <f t="shared" si="834"/>
        <v>1.1640327777777779</v>
      </c>
      <c r="M3054">
        <f t="shared" si="835"/>
        <v>1.1623353680658486</v>
      </c>
      <c r="N3054" t="str">
        <f t="shared" si="823"/>
        <v>Buy</v>
      </c>
      <c r="O3054" t="str">
        <f t="shared" si="828"/>
        <v>Sell</v>
      </c>
      <c r="P3054" t="str">
        <f t="shared" si="819"/>
        <v>-</v>
      </c>
      <c r="Q3054" t="str">
        <f t="shared" si="829"/>
        <v>-</v>
      </c>
      <c r="R3054">
        <f t="shared" si="824"/>
        <v>1.1522300000000001</v>
      </c>
      <c r="S3054">
        <f t="shared" si="825"/>
        <v>1.15123</v>
      </c>
      <c r="T3054" t="str">
        <f t="shared" si="820"/>
        <v>-</v>
      </c>
      <c r="U3054" t="str">
        <f t="shared" si="821"/>
        <v>-</v>
      </c>
      <c r="V3054" t="str">
        <f t="shared" si="831"/>
        <v>-</v>
      </c>
      <c r="W3054" s="9">
        <f t="shared" si="830"/>
        <v>4997.3637438239321</v>
      </c>
      <c r="X3054" s="9">
        <f t="shared" si="832"/>
        <v>4337.1234422154703</v>
      </c>
      <c r="Y3054" s="9">
        <f t="shared" si="833"/>
        <v>97.966624293579471</v>
      </c>
    </row>
    <row r="3055" spans="1:25" x14ac:dyDescent="0.25">
      <c r="A3055" t="s">
        <v>3060</v>
      </c>
      <c r="B3055" s="2">
        <v>43378</v>
      </c>
      <c r="C3055" s="3">
        <v>0</v>
      </c>
      <c r="D3055">
        <v>1.1517299999999999</v>
      </c>
      <c r="E3055">
        <v>1.1549499999999999</v>
      </c>
      <c r="F3055">
        <v>1.14838</v>
      </c>
      <c r="G3055">
        <v>1.15174</v>
      </c>
      <c r="H3055">
        <v>228034</v>
      </c>
      <c r="I3055">
        <f t="shared" si="822"/>
        <v>-84.630681818182012</v>
      </c>
      <c r="J3055">
        <f t="shared" si="826"/>
        <v>1.1616711538461539</v>
      </c>
      <c r="K3055">
        <f t="shared" si="827"/>
        <v>1.1643919216080476</v>
      </c>
      <c r="L3055">
        <f t="shared" si="834"/>
        <v>1.1637463888888888</v>
      </c>
      <c r="M3055">
        <f t="shared" si="835"/>
        <v>1.1617626454676946</v>
      </c>
      <c r="N3055" t="str">
        <f t="shared" si="823"/>
        <v>-</v>
      </c>
      <c r="O3055" t="str">
        <f t="shared" si="828"/>
        <v>Sell</v>
      </c>
      <c r="P3055" t="str">
        <f t="shared" si="819"/>
        <v>-</v>
      </c>
      <c r="Q3055" t="str">
        <f t="shared" si="829"/>
        <v>-</v>
      </c>
      <c r="R3055">
        <f t="shared" si="824"/>
        <v>1.1522399999999999</v>
      </c>
      <c r="S3055">
        <f t="shared" si="825"/>
        <v>1.15124</v>
      </c>
      <c r="T3055" t="str">
        <f t="shared" si="820"/>
        <v>-</v>
      </c>
      <c r="U3055" t="str">
        <f t="shared" si="821"/>
        <v>-</v>
      </c>
      <c r="V3055" t="str">
        <f t="shared" si="831"/>
        <v>-</v>
      </c>
      <c r="W3055" s="9">
        <f t="shared" si="830"/>
        <v>4997.3637438239321</v>
      </c>
      <c r="X3055" s="9">
        <f t="shared" si="832"/>
        <v>4337.0858014163132</v>
      </c>
      <c r="Y3055" s="9">
        <f t="shared" si="833"/>
        <v>97.924141673475702</v>
      </c>
    </row>
    <row r="3056" spans="1:25" x14ac:dyDescent="0.25">
      <c r="A3056" t="s">
        <v>3061</v>
      </c>
      <c r="B3056" s="2">
        <v>43380</v>
      </c>
      <c r="C3056" s="3">
        <v>0</v>
      </c>
      <c r="D3056">
        <v>1.1520999999999999</v>
      </c>
      <c r="E3056">
        <v>1.1527499999999999</v>
      </c>
      <c r="F3056">
        <v>1.1519699999999999</v>
      </c>
      <c r="G3056">
        <v>1.15238</v>
      </c>
      <c r="H3056">
        <v>7744</v>
      </c>
      <c r="I3056">
        <f t="shared" si="822"/>
        <v>-82.81250000000027</v>
      </c>
      <c r="J3056">
        <f t="shared" si="826"/>
        <v>1.1613789743589744</v>
      </c>
      <c r="K3056">
        <f t="shared" si="827"/>
        <v>1.1640878223268312</v>
      </c>
      <c r="L3056">
        <f t="shared" si="834"/>
        <v>1.1634094444444445</v>
      </c>
      <c r="M3056">
        <f t="shared" si="835"/>
        <v>1.1612554754424138</v>
      </c>
      <c r="N3056" t="str">
        <f t="shared" si="823"/>
        <v>-</v>
      </c>
      <c r="O3056" t="str">
        <f t="shared" si="828"/>
        <v>Sell</v>
      </c>
      <c r="P3056" t="str">
        <f t="shared" ref="P3056:P3119" si="836">IF(N3056=O3056,O3056,"-")</f>
        <v>-</v>
      </c>
      <c r="Q3056" t="str">
        <f t="shared" si="829"/>
        <v>-</v>
      </c>
      <c r="R3056">
        <f t="shared" si="824"/>
        <v>1.15286</v>
      </c>
      <c r="S3056">
        <f t="shared" si="825"/>
        <v>1.1518999999999999</v>
      </c>
      <c r="T3056" t="str">
        <f t="shared" si="820"/>
        <v>-</v>
      </c>
      <c r="U3056" t="str">
        <f t="shared" si="821"/>
        <v>-</v>
      </c>
      <c r="V3056" t="str">
        <f t="shared" si="831"/>
        <v>-</v>
      </c>
      <c r="W3056" s="9">
        <f t="shared" si="830"/>
        <v>4997.3637438239321</v>
      </c>
      <c r="X3056" s="9">
        <f t="shared" si="832"/>
        <v>4334.7533471747929</v>
      </c>
      <c r="Y3056" s="9">
        <f t="shared" si="833"/>
        <v>95.293527041918068</v>
      </c>
    </row>
    <row r="3057" spans="1:25" x14ac:dyDescent="0.25">
      <c r="A3057" t="s">
        <v>3062</v>
      </c>
      <c r="B3057" s="2">
        <v>43381</v>
      </c>
      <c r="C3057" s="3">
        <v>0</v>
      </c>
      <c r="D3057">
        <v>1.15238</v>
      </c>
      <c r="E3057">
        <v>1.15296</v>
      </c>
      <c r="F3057">
        <v>1.1459900000000001</v>
      </c>
      <c r="G3057">
        <v>1.14941</v>
      </c>
      <c r="H3057">
        <v>189490</v>
      </c>
      <c r="I3057">
        <f t="shared" si="822"/>
        <v>-90.377039954980347</v>
      </c>
      <c r="J3057">
        <f t="shared" si="826"/>
        <v>1.1610432051282054</v>
      </c>
      <c r="K3057">
        <f t="shared" si="827"/>
        <v>1.1637162318881773</v>
      </c>
      <c r="L3057">
        <f t="shared" si="834"/>
        <v>1.1628819444444445</v>
      </c>
      <c r="M3057">
        <f t="shared" si="835"/>
        <v>1.1606151794725534</v>
      </c>
      <c r="N3057" t="str">
        <f t="shared" si="823"/>
        <v>-</v>
      </c>
      <c r="O3057" t="str">
        <f t="shared" si="828"/>
        <v>Sell</v>
      </c>
      <c r="P3057" t="str">
        <f t="shared" si="836"/>
        <v>-</v>
      </c>
      <c r="Q3057" t="str">
        <f t="shared" si="829"/>
        <v>-</v>
      </c>
      <c r="R3057">
        <f t="shared" si="824"/>
        <v>1.1498600000000001</v>
      </c>
      <c r="S3057">
        <f t="shared" si="825"/>
        <v>1.14896</v>
      </c>
      <c r="T3057" t="str">
        <f t="shared" si="820"/>
        <v>-</v>
      </c>
      <c r="U3057" t="str">
        <f t="shared" si="821"/>
        <v>-</v>
      </c>
      <c r="V3057" t="str">
        <f t="shared" si="831"/>
        <v>-</v>
      </c>
      <c r="W3057" s="9">
        <f t="shared" si="830"/>
        <v>4997.3637438239321</v>
      </c>
      <c r="X3057" s="9">
        <f t="shared" si="832"/>
        <v>4346.0627761848673</v>
      </c>
      <c r="Y3057" s="9">
        <f t="shared" si="833"/>
        <v>108.04439046250958</v>
      </c>
    </row>
    <row r="3058" spans="1:25" x14ac:dyDescent="0.25">
      <c r="A3058" t="s">
        <v>3063</v>
      </c>
      <c r="B3058" s="2">
        <v>43382</v>
      </c>
      <c r="C3058" s="3">
        <v>0</v>
      </c>
      <c r="D3058">
        <v>1.14941</v>
      </c>
      <c r="E3058">
        <v>1.1508700000000001</v>
      </c>
      <c r="F3058">
        <v>1.1432100000000001</v>
      </c>
      <c r="G3058">
        <v>1.15046</v>
      </c>
      <c r="H3058">
        <v>259387</v>
      </c>
      <c r="I3058">
        <f t="shared" si="822"/>
        <v>-81.080375782881006</v>
      </c>
      <c r="J3058">
        <f t="shared" si="826"/>
        <v>1.160756923076923</v>
      </c>
      <c r="K3058">
        <f t="shared" si="827"/>
        <v>1.1633806310808816</v>
      </c>
      <c r="L3058">
        <f t="shared" si="834"/>
        <v>1.1623580555555557</v>
      </c>
      <c r="M3058">
        <f t="shared" si="835"/>
        <v>1.1600662508524153</v>
      </c>
      <c r="N3058" t="str">
        <f t="shared" si="823"/>
        <v>Buy</v>
      </c>
      <c r="O3058" t="str">
        <f t="shared" si="828"/>
        <v>Sell</v>
      </c>
      <c r="P3058" t="str">
        <f t="shared" si="836"/>
        <v>-</v>
      </c>
      <c r="Q3058" t="str">
        <f t="shared" si="829"/>
        <v>-</v>
      </c>
      <c r="R3058">
        <f t="shared" si="824"/>
        <v>1.15083</v>
      </c>
      <c r="S3058">
        <f t="shared" si="825"/>
        <v>1.1500900000000001</v>
      </c>
      <c r="T3058" t="str">
        <f t="shared" si="820"/>
        <v>-</v>
      </c>
      <c r="U3058" t="str">
        <f t="shared" si="821"/>
        <v>-</v>
      </c>
      <c r="V3058" t="str">
        <f t="shared" si="831"/>
        <v>-</v>
      </c>
      <c r="W3058" s="9">
        <f t="shared" si="830"/>
        <v>4997.3637438239321</v>
      </c>
      <c r="X3058" s="9">
        <f t="shared" si="832"/>
        <v>4342.3996105627521</v>
      </c>
      <c r="Y3058" s="9">
        <f t="shared" si="833"/>
        <v>103.93768176707172</v>
      </c>
    </row>
    <row r="3059" spans="1:25" x14ac:dyDescent="0.25">
      <c r="A3059" t="s">
        <v>3064</v>
      </c>
      <c r="B3059" s="2">
        <v>43383</v>
      </c>
      <c r="C3059" s="3">
        <v>0</v>
      </c>
      <c r="D3059">
        <v>1.15046</v>
      </c>
      <c r="E3059">
        <v>1.15452</v>
      </c>
      <c r="F3059">
        <v>1.14798</v>
      </c>
      <c r="G3059">
        <v>1.1533</v>
      </c>
      <c r="H3059">
        <v>240853</v>
      </c>
      <c r="I3059">
        <f t="shared" si="822"/>
        <v>-72.393980848153291</v>
      </c>
      <c r="J3059">
        <f t="shared" si="826"/>
        <v>1.1605749999999999</v>
      </c>
      <c r="K3059">
        <f t="shared" si="827"/>
        <v>1.1631254252307328</v>
      </c>
      <c r="L3059">
        <f t="shared" si="834"/>
        <v>1.1618683333333335</v>
      </c>
      <c r="M3059">
        <f t="shared" si="835"/>
        <v>1.1597005075630957</v>
      </c>
      <c r="N3059" t="str">
        <f t="shared" si="823"/>
        <v>-</v>
      </c>
      <c r="O3059" t="str">
        <f t="shared" si="828"/>
        <v>Sell</v>
      </c>
      <c r="P3059" t="str">
        <f t="shared" si="836"/>
        <v>-</v>
      </c>
      <c r="Q3059" t="str">
        <f t="shared" si="829"/>
        <v>-</v>
      </c>
      <c r="R3059">
        <f t="shared" si="824"/>
        <v>1.15354</v>
      </c>
      <c r="S3059">
        <f t="shared" si="825"/>
        <v>1.15306</v>
      </c>
      <c r="T3059" t="str">
        <f t="shared" si="820"/>
        <v>-</v>
      </c>
      <c r="U3059" t="str">
        <f t="shared" si="821"/>
        <v>-</v>
      </c>
      <c r="V3059" t="str">
        <f t="shared" si="831"/>
        <v>-</v>
      </c>
      <c r="W3059" s="9">
        <f t="shared" si="830"/>
        <v>4997.3637438239321</v>
      </c>
      <c r="X3059" s="9">
        <f t="shared" si="832"/>
        <v>4332.1980545312099</v>
      </c>
      <c r="Y3059" s="9">
        <f t="shared" si="833"/>
        <v>92.443084924129764</v>
      </c>
    </row>
    <row r="3060" spans="1:25" x14ac:dyDescent="0.25">
      <c r="A3060" t="s">
        <v>3065</v>
      </c>
      <c r="B3060" s="2">
        <v>43384</v>
      </c>
      <c r="C3060" s="3">
        <v>0</v>
      </c>
      <c r="D3060">
        <v>1.1533</v>
      </c>
      <c r="E3060">
        <v>1.15994</v>
      </c>
      <c r="F3060">
        <v>1.1531100000000001</v>
      </c>
      <c r="G3060">
        <v>1.159</v>
      </c>
      <c r="H3060">
        <v>294250</v>
      </c>
      <c r="I3060">
        <f t="shared" si="822"/>
        <v>-56.798905608755049</v>
      </c>
      <c r="J3060">
        <f t="shared" si="826"/>
        <v>1.1604803846153846</v>
      </c>
      <c r="K3060">
        <f t="shared" si="827"/>
        <v>1.1630209840856509</v>
      </c>
      <c r="L3060">
        <f t="shared" si="834"/>
        <v>1.161658888888889</v>
      </c>
      <c r="M3060">
        <f t="shared" si="835"/>
        <v>1.1596626422894147</v>
      </c>
      <c r="N3060" t="str">
        <f t="shared" si="823"/>
        <v>-</v>
      </c>
      <c r="O3060" t="str">
        <f t="shared" si="828"/>
        <v>Sell</v>
      </c>
      <c r="P3060" t="str">
        <f t="shared" si="836"/>
        <v>-</v>
      </c>
      <c r="Q3060" t="str">
        <f t="shared" si="829"/>
        <v>-</v>
      </c>
      <c r="R3060">
        <f t="shared" si="824"/>
        <v>1.1592100000000001</v>
      </c>
      <c r="S3060">
        <f t="shared" si="825"/>
        <v>1.15879</v>
      </c>
      <c r="T3060" t="str">
        <f t="shared" si="820"/>
        <v>-</v>
      </c>
      <c r="U3060" t="str">
        <f t="shared" si="821"/>
        <v>-</v>
      </c>
      <c r="V3060" t="str">
        <f t="shared" si="831"/>
        <v>-</v>
      </c>
      <c r="W3060" s="9">
        <f t="shared" si="830"/>
        <v>4997.3637438239321</v>
      </c>
      <c r="X3060" s="9">
        <f t="shared" si="832"/>
        <v>4311.0081381491982</v>
      </c>
      <c r="Y3060" s="9">
        <f t="shared" si="833"/>
        <v>68.347807074106399</v>
      </c>
    </row>
    <row r="3061" spans="1:25" x14ac:dyDescent="0.25">
      <c r="A3061" t="s">
        <v>3066</v>
      </c>
      <c r="B3061" s="2">
        <v>43385</v>
      </c>
      <c r="C3061" s="3">
        <v>0</v>
      </c>
      <c r="D3061">
        <v>1.15899</v>
      </c>
      <c r="E3061">
        <v>1.1610400000000001</v>
      </c>
      <c r="F3061">
        <v>1.15343</v>
      </c>
      <c r="G3061">
        <v>1.15571</v>
      </c>
      <c r="H3061">
        <v>229947</v>
      </c>
      <c r="I3061">
        <f t="shared" si="822"/>
        <v>-61.53846153846164</v>
      </c>
      <c r="J3061">
        <f t="shared" si="826"/>
        <v>1.1603173076923077</v>
      </c>
      <c r="K3061">
        <f t="shared" si="827"/>
        <v>1.1628358958809508</v>
      </c>
      <c r="L3061">
        <f t="shared" si="834"/>
        <v>1.1615405555555556</v>
      </c>
      <c r="M3061">
        <f t="shared" si="835"/>
        <v>1.1594489859494463</v>
      </c>
      <c r="N3061" t="str">
        <f t="shared" si="823"/>
        <v>-</v>
      </c>
      <c r="O3061" t="str">
        <f t="shared" si="828"/>
        <v>Sell</v>
      </c>
      <c r="P3061" t="str">
        <f t="shared" si="836"/>
        <v>-</v>
      </c>
      <c r="Q3061" t="str">
        <f t="shared" si="829"/>
        <v>-</v>
      </c>
      <c r="R3061">
        <f t="shared" si="824"/>
        <v>1.1558999999999999</v>
      </c>
      <c r="S3061">
        <f t="shared" si="825"/>
        <v>1.1555200000000001</v>
      </c>
      <c r="T3061" t="str">
        <f t="shared" si="820"/>
        <v>-</v>
      </c>
      <c r="U3061" t="str">
        <f t="shared" si="821"/>
        <v>-</v>
      </c>
      <c r="V3061" t="str">
        <f t="shared" si="831"/>
        <v>-</v>
      </c>
      <c r="W3061" s="9">
        <f t="shared" si="830"/>
        <v>4997.3637438239321</v>
      </c>
      <c r="X3061" s="9">
        <f t="shared" si="832"/>
        <v>4323.3530096236118</v>
      </c>
      <c r="Y3061" s="9">
        <f t="shared" si="833"/>
        <v>82.419681664185859</v>
      </c>
    </row>
    <row r="3062" spans="1:25" x14ac:dyDescent="0.25">
      <c r="A3062" t="s">
        <v>3067</v>
      </c>
      <c r="B3062" s="2">
        <v>43387</v>
      </c>
      <c r="C3062" s="3">
        <v>0</v>
      </c>
      <c r="D3062">
        <v>1.1537200000000001</v>
      </c>
      <c r="E3062">
        <v>1.15534</v>
      </c>
      <c r="F3062">
        <v>1.1536900000000001</v>
      </c>
      <c r="G3062">
        <v>1.1550400000000001</v>
      </c>
      <c r="H3062">
        <v>10140</v>
      </c>
      <c r="I3062">
        <f t="shared" si="822"/>
        <v>-45.981735159817397</v>
      </c>
      <c r="J3062">
        <f t="shared" si="826"/>
        <v>1.1601533333333334</v>
      </c>
      <c r="K3062">
        <f t="shared" si="827"/>
        <v>1.1626385314282686</v>
      </c>
      <c r="L3062">
        <f t="shared" si="834"/>
        <v>1.1614083333333332</v>
      </c>
      <c r="M3062">
        <f t="shared" si="835"/>
        <v>1.1592106623846115</v>
      </c>
      <c r="N3062" t="str">
        <f t="shared" si="823"/>
        <v>-</v>
      </c>
      <c r="O3062" t="str">
        <f t="shared" si="828"/>
        <v>Sell</v>
      </c>
      <c r="P3062" t="str">
        <f t="shared" si="836"/>
        <v>-</v>
      </c>
      <c r="Q3062" t="str">
        <f t="shared" si="829"/>
        <v>-</v>
      </c>
      <c r="R3062">
        <f t="shared" si="824"/>
        <v>1.1552</v>
      </c>
      <c r="S3062">
        <f t="shared" si="825"/>
        <v>1.1548799999999999</v>
      </c>
      <c r="T3062" t="str">
        <f t="shared" si="820"/>
        <v>-</v>
      </c>
      <c r="U3062" t="str">
        <f t="shared" si="821"/>
        <v>-</v>
      </c>
      <c r="V3062" t="str">
        <f t="shared" si="831"/>
        <v>-</v>
      </c>
      <c r="W3062" s="9">
        <f t="shared" si="830"/>
        <v>4997.3637438239321</v>
      </c>
      <c r="X3062" s="9">
        <f t="shared" si="832"/>
        <v>4325.9727699306895</v>
      </c>
      <c r="Y3062" s="9">
        <f t="shared" si="833"/>
        <v>85.399541219341216</v>
      </c>
    </row>
    <row r="3063" spans="1:25" x14ac:dyDescent="0.25">
      <c r="A3063" t="s">
        <v>3068</v>
      </c>
      <c r="B3063" s="2">
        <v>43388</v>
      </c>
      <c r="C3063" s="3">
        <v>0</v>
      </c>
      <c r="D3063">
        <v>1.1550499999999999</v>
      </c>
      <c r="E3063">
        <v>1.1606099999999999</v>
      </c>
      <c r="F3063">
        <v>1.1543000000000001</v>
      </c>
      <c r="G3063">
        <v>1.15828</v>
      </c>
      <c r="H3063">
        <v>216125</v>
      </c>
      <c r="I3063">
        <f t="shared" si="822"/>
        <v>-21.714285714286103</v>
      </c>
      <c r="J3063">
        <f t="shared" si="826"/>
        <v>1.1599915384615385</v>
      </c>
      <c r="K3063">
        <f t="shared" si="827"/>
        <v>1.1625281888604642</v>
      </c>
      <c r="L3063">
        <f t="shared" si="834"/>
        <v>1.1613222222222221</v>
      </c>
      <c r="M3063">
        <f t="shared" si="835"/>
        <v>1.1591603563097674</v>
      </c>
      <c r="N3063" t="str">
        <f t="shared" si="823"/>
        <v>-</v>
      </c>
      <c r="O3063" t="str">
        <f t="shared" si="828"/>
        <v>Sell</v>
      </c>
      <c r="P3063" t="str">
        <f t="shared" si="836"/>
        <v>-</v>
      </c>
      <c r="Q3063" t="str">
        <f t="shared" si="829"/>
        <v>-</v>
      </c>
      <c r="R3063">
        <f t="shared" si="824"/>
        <v>1.1584399999999999</v>
      </c>
      <c r="S3063">
        <f t="shared" si="825"/>
        <v>1.15812</v>
      </c>
      <c r="T3063" t="str">
        <f t="shared" si="820"/>
        <v>-</v>
      </c>
      <c r="U3063" t="str">
        <f t="shared" si="821"/>
        <v>-</v>
      </c>
      <c r="V3063" t="str">
        <f t="shared" si="831"/>
        <v>-</v>
      </c>
      <c r="W3063" s="9">
        <f t="shared" si="830"/>
        <v>4997.3637438239321</v>
      </c>
      <c r="X3063" s="9">
        <f t="shared" si="832"/>
        <v>4313.8736091847077</v>
      </c>
      <c r="Y3063" s="9">
        <f t="shared" si="833"/>
        <v>71.626848417780167</v>
      </c>
    </row>
    <row r="3064" spans="1:25" x14ac:dyDescent="0.25">
      <c r="A3064" t="s">
        <v>3069</v>
      </c>
      <c r="B3064" s="2">
        <v>43389</v>
      </c>
      <c r="C3064" s="3">
        <v>0</v>
      </c>
      <c r="D3064">
        <v>1.15828</v>
      </c>
      <c r="E3064">
        <v>1.16212</v>
      </c>
      <c r="F3064">
        <v>1.1566000000000001</v>
      </c>
      <c r="G3064">
        <v>1.1576200000000001</v>
      </c>
      <c r="H3064">
        <v>219149</v>
      </c>
      <c r="I3064">
        <f t="shared" si="822"/>
        <v>-25.142857142856929</v>
      </c>
      <c r="J3064">
        <f t="shared" si="826"/>
        <v>1.1598930769230769</v>
      </c>
      <c r="K3064">
        <f t="shared" si="827"/>
        <v>1.1624039309146295</v>
      </c>
      <c r="L3064">
        <f t="shared" si="834"/>
        <v>1.1612919444444445</v>
      </c>
      <c r="M3064">
        <f t="shared" si="835"/>
        <v>1.1590770938065367</v>
      </c>
      <c r="N3064" t="str">
        <f t="shared" si="823"/>
        <v>-</v>
      </c>
      <c r="O3064" t="str">
        <f t="shared" si="828"/>
        <v>Sell</v>
      </c>
      <c r="P3064" t="str">
        <f t="shared" si="836"/>
        <v>-</v>
      </c>
      <c r="Q3064" t="str">
        <f t="shared" si="829"/>
        <v>-</v>
      </c>
      <c r="R3064">
        <f t="shared" si="824"/>
        <v>1.1577900000000001</v>
      </c>
      <c r="S3064">
        <f t="shared" si="825"/>
        <v>1.1574500000000001</v>
      </c>
      <c r="T3064" t="str">
        <f t="shared" si="820"/>
        <v>-</v>
      </c>
      <c r="U3064" t="str">
        <f t="shared" si="821"/>
        <v>-</v>
      </c>
      <c r="V3064" t="str">
        <f t="shared" si="831"/>
        <v>-</v>
      </c>
      <c r="W3064" s="9">
        <f t="shared" si="830"/>
        <v>4997.3637438239321</v>
      </c>
      <c r="X3064" s="9">
        <f t="shared" si="832"/>
        <v>4316.2954800299985</v>
      </c>
      <c r="Y3064" s="9">
        <f t="shared" si="833"/>
        <v>74.388604990097832</v>
      </c>
    </row>
    <row r="3065" spans="1:25" x14ac:dyDescent="0.25">
      <c r="A3065" t="s">
        <v>3070</v>
      </c>
      <c r="B3065" s="2">
        <v>43390</v>
      </c>
      <c r="C3065" s="3">
        <v>0</v>
      </c>
      <c r="D3065">
        <v>1.1576299999999999</v>
      </c>
      <c r="E3065">
        <v>1.1580299999999999</v>
      </c>
      <c r="F3065">
        <v>1.1495299999999999</v>
      </c>
      <c r="G3065">
        <v>1.15011</v>
      </c>
      <c r="H3065">
        <v>245015</v>
      </c>
      <c r="I3065">
        <f t="shared" si="822"/>
        <v>-63.511369645690571</v>
      </c>
      <c r="J3065">
        <f t="shared" si="826"/>
        <v>1.159708717948718</v>
      </c>
      <c r="K3065">
        <f t="shared" si="827"/>
        <v>1.1620926921572972</v>
      </c>
      <c r="L3065">
        <f t="shared" si="834"/>
        <v>1.1609216666666666</v>
      </c>
      <c r="M3065">
        <f t="shared" si="835"/>
        <v>1.1585923860332104</v>
      </c>
      <c r="N3065" t="str">
        <f t="shared" si="823"/>
        <v>-</v>
      </c>
      <c r="O3065" t="str">
        <f t="shared" si="828"/>
        <v>Sell</v>
      </c>
      <c r="P3065" t="str">
        <f t="shared" si="836"/>
        <v>-</v>
      </c>
      <c r="Q3065" t="str">
        <f t="shared" si="829"/>
        <v>-</v>
      </c>
      <c r="R3065">
        <f t="shared" si="824"/>
        <v>1.1502699999999999</v>
      </c>
      <c r="S3065">
        <f t="shared" si="825"/>
        <v>1.14995</v>
      </c>
      <c r="T3065" t="str">
        <f t="shared" si="820"/>
        <v>-</v>
      </c>
      <c r="U3065" t="str">
        <f t="shared" si="821"/>
        <v>-</v>
      </c>
      <c r="V3065" t="str">
        <f t="shared" si="831"/>
        <v>-</v>
      </c>
      <c r="W3065" s="9">
        <f t="shared" si="830"/>
        <v>4997.3637438239321</v>
      </c>
      <c r="X3065" s="9">
        <f t="shared" si="832"/>
        <v>4344.5136740277785</v>
      </c>
      <c r="Y3065" s="9">
        <f t="shared" si="833"/>
        <v>106.35609675586059</v>
      </c>
    </row>
    <row r="3066" spans="1:25" x14ac:dyDescent="0.25">
      <c r="A3066" t="s">
        <v>3071</v>
      </c>
      <c r="B3066" s="2">
        <v>43391</v>
      </c>
      <c r="C3066" s="3">
        <v>0</v>
      </c>
      <c r="D3066">
        <v>1.15012</v>
      </c>
      <c r="E3066">
        <v>1.15272</v>
      </c>
      <c r="F3066">
        <v>1.1449199999999999</v>
      </c>
      <c r="G3066">
        <v>1.1453899999999999</v>
      </c>
      <c r="H3066">
        <v>251519</v>
      </c>
      <c r="I3066">
        <f t="shared" si="822"/>
        <v>-88.471708090957961</v>
      </c>
      <c r="J3066">
        <f t="shared" si="826"/>
        <v>1.1594516666666668</v>
      </c>
      <c r="K3066">
        <f t="shared" si="827"/>
        <v>1.1616698391912896</v>
      </c>
      <c r="L3066">
        <f t="shared" si="834"/>
        <v>1.1604608333333331</v>
      </c>
      <c r="M3066">
        <f t="shared" si="835"/>
        <v>1.1578787435449287</v>
      </c>
      <c r="N3066" t="str">
        <f t="shared" si="823"/>
        <v>-</v>
      </c>
      <c r="O3066" t="str">
        <f t="shared" si="828"/>
        <v>Sell</v>
      </c>
      <c r="P3066" t="str">
        <f t="shared" si="836"/>
        <v>-</v>
      </c>
      <c r="Q3066" t="str">
        <f t="shared" si="829"/>
        <v>-</v>
      </c>
      <c r="R3066">
        <f t="shared" si="824"/>
        <v>1.1455900000000001</v>
      </c>
      <c r="S3066">
        <f t="shared" si="825"/>
        <v>1.1451899999999999</v>
      </c>
      <c r="T3066" t="str">
        <f t="shared" si="820"/>
        <v>-</v>
      </c>
      <c r="U3066" t="str">
        <f t="shared" si="821"/>
        <v>-</v>
      </c>
      <c r="V3066" t="str">
        <f t="shared" si="831"/>
        <v>-</v>
      </c>
      <c r="W3066" s="9">
        <f t="shared" si="830"/>
        <v>4997.3637438239321</v>
      </c>
      <c r="X3066" s="9">
        <f t="shared" si="832"/>
        <v>4362.2620167982714</v>
      </c>
      <c r="Y3066" s="9">
        <f t="shared" si="833"/>
        <v>126.24108051528583</v>
      </c>
    </row>
    <row r="3067" spans="1:25" x14ac:dyDescent="0.25">
      <c r="A3067" t="s">
        <v>3072</v>
      </c>
      <c r="B3067" s="2">
        <v>43392</v>
      </c>
      <c r="C3067" s="3">
        <v>0</v>
      </c>
      <c r="D3067">
        <v>1.1453899999999999</v>
      </c>
      <c r="E3067">
        <v>1.1534500000000001</v>
      </c>
      <c r="F3067">
        <v>1.14331</v>
      </c>
      <c r="G3067">
        <v>1.1514200000000001</v>
      </c>
      <c r="H3067">
        <v>242562</v>
      </c>
      <c r="I3067">
        <f t="shared" si="822"/>
        <v>-56.583818085668646</v>
      </c>
      <c r="J3067">
        <f t="shared" si="826"/>
        <v>1.1591883333333335</v>
      </c>
      <c r="K3067">
        <f t="shared" si="827"/>
        <v>1.1614103495915102</v>
      </c>
      <c r="L3067">
        <f t="shared" si="834"/>
        <v>1.160355833333333</v>
      </c>
      <c r="M3067">
        <f t="shared" si="835"/>
        <v>1.15752962227223</v>
      </c>
      <c r="N3067" t="str">
        <f t="shared" si="823"/>
        <v>-</v>
      </c>
      <c r="O3067" t="str">
        <f t="shared" si="828"/>
        <v>Sell</v>
      </c>
      <c r="P3067" t="str">
        <f t="shared" si="836"/>
        <v>-</v>
      </c>
      <c r="Q3067" t="str">
        <f t="shared" si="829"/>
        <v>-</v>
      </c>
      <c r="R3067">
        <f t="shared" si="824"/>
        <v>1.1516200000000001</v>
      </c>
      <c r="S3067">
        <f t="shared" si="825"/>
        <v>1.1512199999999999</v>
      </c>
      <c r="T3067" t="str">
        <f t="shared" si="820"/>
        <v>-</v>
      </c>
      <c r="U3067" t="str">
        <f t="shared" si="821"/>
        <v>-</v>
      </c>
      <c r="V3067" t="str">
        <f t="shared" si="831"/>
        <v>-</v>
      </c>
      <c r="W3067" s="9">
        <f t="shared" si="830"/>
        <v>4997.3637438239321</v>
      </c>
      <c r="X3067" s="9">
        <f t="shared" si="832"/>
        <v>4339.420767114093</v>
      </c>
      <c r="Y3067" s="9">
        <f t="shared" si="833"/>
        <v>100.61049968985407</v>
      </c>
    </row>
    <row r="3068" spans="1:25" x14ac:dyDescent="0.25">
      <c r="A3068" t="s">
        <v>3073</v>
      </c>
      <c r="B3068" s="2">
        <v>43394</v>
      </c>
      <c r="C3068" s="3">
        <v>0</v>
      </c>
      <c r="D3068">
        <v>1.1514899999999999</v>
      </c>
      <c r="E3068">
        <v>1.1517900000000001</v>
      </c>
      <c r="F3068">
        <v>1.1508400000000001</v>
      </c>
      <c r="G3068">
        <v>1.1510499999999999</v>
      </c>
      <c r="H3068">
        <v>8793</v>
      </c>
      <c r="I3068">
        <f t="shared" si="822"/>
        <v>-58.540454785828381</v>
      </c>
      <c r="J3068">
        <f t="shared" si="826"/>
        <v>1.158893717948718</v>
      </c>
      <c r="K3068">
        <f t="shared" si="827"/>
        <v>1.1611480622600796</v>
      </c>
      <c r="L3068">
        <f t="shared" si="834"/>
        <v>1.1602163888888886</v>
      </c>
      <c r="M3068">
        <f t="shared" si="835"/>
        <v>1.1571793724196768</v>
      </c>
      <c r="N3068" t="str">
        <f t="shared" si="823"/>
        <v>-</v>
      </c>
      <c r="O3068" t="str">
        <f t="shared" si="828"/>
        <v>Sell</v>
      </c>
      <c r="P3068" t="str">
        <f t="shared" si="836"/>
        <v>-</v>
      </c>
      <c r="Q3068" t="str">
        <f t="shared" si="829"/>
        <v>-</v>
      </c>
      <c r="R3068">
        <f t="shared" si="824"/>
        <v>1.1512500000000001</v>
      </c>
      <c r="S3068">
        <f t="shared" si="825"/>
        <v>1.1508499999999999</v>
      </c>
      <c r="T3068" t="str">
        <f t="shared" si="820"/>
        <v>-</v>
      </c>
      <c r="U3068" t="str">
        <f t="shared" si="821"/>
        <v>-</v>
      </c>
      <c r="V3068" t="str">
        <f t="shared" si="831"/>
        <v>-</v>
      </c>
      <c r="W3068" s="9">
        <f t="shared" si="830"/>
        <v>4997.3637438239321</v>
      </c>
      <c r="X3068" s="9">
        <f t="shared" si="832"/>
        <v>4340.8154126592244</v>
      </c>
      <c r="Y3068" s="9">
        <f t="shared" si="833"/>
        <v>102.18319148509623</v>
      </c>
    </row>
    <row r="3069" spans="1:25" x14ac:dyDescent="0.25">
      <c r="A3069" t="s">
        <v>3074</v>
      </c>
      <c r="B3069" s="2">
        <v>43395</v>
      </c>
      <c r="C3069" s="3">
        <v>0</v>
      </c>
      <c r="D3069">
        <v>1.15106</v>
      </c>
      <c r="E3069">
        <v>1.1550100000000001</v>
      </c>
      <c r="F3069">
        <v>1.14557</v>
      </c>
      <c r="G3069">
        <v>1.14646</v>
      </c>
      <c r="H3069">
        <v>226032</v>
      </c>
      <c r="I3069">
        <f t="shared" si="822"/>
        <v>-82.813326282390392</v>
      </c>
      <c r="J3069">
        <f t="shared" si="826"/>
        <v>1.1586003846153845</v>
      </c>
      <c r="K3069">
        <f t="shared" si="827"/>
        <v>1.1607762125826093</v>
      </c>
      <c r="L3069">
        <f t="shared" si="834"/>
        <v>1.1598583333333332</v>
      </c>
      <c r="M3069">
        <f t="shared" si="835"/>
        <v>1.156599946883478</v>
      </c>
      <c r="N3069" t="str">
        <f t="shared" si="823"/>
        <v>-</v>
      </c>
      <c r="O3069" t="str">
        <f t="shared" si="828"/>
        <v>Sell</v>
      </c>
      <c r="P3069" t="str">
        <f t="shared" si="836"/>
        <v>-</v>
      </c>
      <c r="Q3069" t="str">
        <f t="shared" si="829"/>
        <v>-</v>
      </c>
      <c r="R3069">
        <f t="shared" si="824"/>
        <v>1.1466700000000001</v>
      </c>
      <c r="S3069">
        <f t="shared" si="825"/>
        <v>1.14625</v>
      </c>
      <c r="T3069" t="str">
        <f t="shared" si="820"/>
        <v>-</v>
      </c>
      <c r="U3069" t="str">
        <f t="shared" si="821"/>
        <v>-</v>
      </c>
      <c r="V3069" t="str">
        <f t="shared" si="831"/>
        <v>-</v>
      </c>
      <c r="W3069" s="9">
        <f t="shared" si="830"/>
        <v>4997.3637438239321</v>
      </c>
      <c r="X3069" s="9">
        <f t="shared" si="832"/>
        <v>4358.1533866098634</v>
      </c>
      <c r="Y3069" s="9">
        <f t="shared" si="833"/>
        <v>121.64841324377142</v>
      </c>
    </row>
    <row r="3070" spans="1:25" x14ac:dyDescent="0.25">
      <c r="A3070" t="s">
        <v>3075</v>
      </c>
      <c r="B3070" s="2">
        <v>43396</v>
      </c>
      <c r="C3070" s="3">
        <v>0</v>
      </c>
      <c r="D3070">
        <v>1.14646</v>
      </c>
      <c r="E3070">
        <v>1.14934</v>
      </c>
      <c r="F3070">
        <v>1.14392</v>
      </c>
      <c r="G3070">
        <v>1.14706</v>
      </c>
      <c r="H3070">
        <v>264273</v>
      </c>
      <c r="I3070">
        <f t="shared" si="822"/>
        <v>-79.640401903755091</v>
      </c>
      <c r="J3070">
        <f t="shared" si="826"/>
        <v>1.1583261538461538</v>
      </c>
      <c r="K3070">
        <f t="shared" si="827"/>
        <v>1.1604289666944418</v>
      </c>
      <c r="L3070">
        <f t="shared" si="834"/>
        <v>1.1595113888888886</v>
      </c>
      <c r="M3070">
        <f t="shared" si="835"/>
        <v>1.1560842740789656</v>
      </c>
      <c r="N3070" t="str">
        <f t="shared" si="823"/>
        <v>-</v>
      </c>
      <c r="O3070" t="str">
        <f t="shared" si="828"/>
        <v>Sell</v>
      </c>
      <c r="P3070" t="str">
        <f t="shared" si="836"/>
        <v>-</v>
      </c>
      <c r="Q3070" t="str">
        <f t="shared" si="829"/>
        <v>-</v>
      </c>
      <c r="R3070">
        <f t="shared" si="824"/>
        <v>1.1472899999999999</v>
      </c>
      <c r="S3070">
        <f t="shared" si="825"/>
        <v>1.14683</v>
      </c>
      <c r="T3070" t="str">
        <f t="shared" si="820"/>
        <v>-</v>
      </c>
      <c r="U3070" t="str">
        <f t="shared" si="821"/>
        <v>-</v>
      </c>
      <c r="V3070" t="str">
        <f t="shared" si="831"/>
        <v>-</v>
      </c>
      <c r="W3070" s="9">
        <f t="shared" si="830"/>
        <v>4997.3637438239321</v>
      </c>
      <c r="X3070" s="9">
        <f t="shared" si="832"/>
        <v>4355.7982234865922</v>
      </c>
      <c r="Y3070" s="9">
        <f t="shared" si="833"/>
        <v>119.00899535089333</v>
      </c>
    </row>
    <row r="3071" spans="1:25" x14ac:dyDescent="0.25">
      <c r="A3071" t="s">
        <v>3076</v>
      </c>
      <c r="B3071" s="2">
        <v>43397</v>
      </c>
      <c r="C3071" s="3">
        <v>0</v>
      </c>
      <c r="D3071">
        <v>1.14706</v>
      </c>
      <c r="E3071">
        <v>1.1476599999999999</v>
      </c>
      <c r="F3071">
        <v>1.1378900000000001</v>
      </c>
      <c r="G3071">
        <v>1.13988</v>
      </c>
      <c r="H3071">
        <v>261664</v>
      </c>
      <c r="I3071">
        <f t="shared" si="822"/>
        <v>-91.787040858440207</v>
      </c>
      <c r="J3071">
        <f t="shared" si="826"/>
        <v>1.1578914102564104</v>
      </c>
      <c r="K3071">
        <f t="shared" si="827"/>
        <v>1.1599087396895194</v>
      </c>
      <c r="L3071">
        <f t="shared" si="834"/>
        <v>1.1588822222222219</v>
      </c>
      <c r="M3071">
        <f t="shared" si="835"/>
        <v>1.1552083673719944</v>
      </c>
      <c r="N3071" t="str">
        <f t="shared" si="823"/>
        <v>-</v>
      </c>
      <c r="O3071" t="str">
        <f t="shared" si="828"/>
        <v>Sell</v>
      </c>
      <c r="P3071" t="str">
        <f t="shared" si="836"/>
        <v>-</v>
      </c>
      <c r="Q3071" t="str">
        <f t="shared" si="829"/>
        <v>-</v>
      </c>
      <c r="R3071">
        <f t="shared" si="824"/>
        <v>1.1401600000000001</v>
      </c>
      <c r="S3071">
        <f t="shared" si="825"/>
        <v>1.1395999999999999</v>
      </c>
      <c r="T3071" t="str">
        <f t="shared" si="820"/>
        <v>-</v>
      </c>
      <c r="U3071" t="str">
        <f t="shared" si="821"/>
        <v>-</v>
      </c>
      <c r="V3071" t="str">
        <f t="shared" si="831"/>
        <v>-</v>
      </c>
      <c r="W3071" s="9">
        <f t="shared" si="830"/>
        <v>4997.3637438239321</v>
      </c>
      <c r="X3071" s="9">
        <f t="shared" si="832"/>
        <v>4383.0372437411697</v>
      </c>
      <c r="Y3071" s="9">
        <f t="shared" si="833"/>
        <v>149.30031031102587</v>
      </c>
    </row>
    <row r="3072" spans="1:25" x14ac:dyDescent="0.25">
      <c r="A3072" t="s">
        <v>3077</v>
      </c>
      <c r="B3072" s="2">
        <v>43398</v>
      </c>
      <c r="C3072" s="3">
        <v>0</v>
      </c>
      <c r="D3072">
        <v>1.1398699999999999</v>
      </c>
      <c r="E3072">
        <v>1.1432599999999999</v>
      </c>
      <c r="F3072">
        <v>1.13561</v>
      </c>
      <c r="G3072">
        <v>1.1375299999999999</v>
      </c>
      <c r="H3072">
        <v>249317</v>
      </c>
      <c r="I3072">
        <f t="shared" si="822"/>
        <v>-92.757450018861107</v>
      </c>
      <c r="J3072">
        <f t="shared" si="826"/>
        <v>1.1575473076923077</v>
      </c>
      <c r="K3072">
        <f t="shared" si="827"/>
        <v>1.1593421893176326</v>
      </c>
      <c r="L3072">
        <f t="shared" si="834"/>
        <v>1.1580049999999997</v>
      </c>
      <c r="M3072">
        <f t="shared" si="835"/>
        <v>1.154252779946481</v>
      </c>
      <c r="N3072" t="str">
        <f t="shared" si="823"/>
        <v>-</v>
      </c>
      <c r="O3072" t="str">
        <f t="shared" si="828"/>
        <v>Sell</v>
      </c>
      <c r="P3072" t="str">
        <f t="shared" si="836"/>
        <v>-</v>
      </c>
      <c r="Q3072" t="str">
        <f t="shared" si="829"/>
        <v>-</v>
      </c>
      <c r="R3072">
        <f t="shared" si="824"/>
        <v>1.13785</v>
      </c>
      <c r="S3072">
        <f t="shared" si="825"/>
        <v>1.1372100000000001</v>
      </c>
      <c r="T3072" t="str">
        <f t="shared" si="820"/>
        <v>-</v>
      </c>
      <c r="U3072" t="str">
        <f t="shared" si="821"/>
        <v>-</v>
      </c>
      <c r="V3072" t="str">
        <f t="shared" si="831"/>
        <v>-</v>
      </c>
      <c r="W3072" s="9">
        <f t="shared" si="830"/>
        <v>4997.3637438239321</v>
      </c>
      <c r="X3072" s="9">
        <f t="shared" si="832"/>
        <v>4391.9354430056092</v>
      </c>
      <c r="Y3072" s="9">
        <f t="shared" si="833"/>
        <v>159.10631484013035</v>
      </c>
    </row>
    <row r="3073" spans="1:25" x14ac:dyDescent="0.25">
      <c r="A3073" t="s">
        <v>3078</v>
      </c>
      <c r="B3073" s="2">
        <v>43399</v>
      </c>
      <c r="C3073" s="3">
        <v>0</v>
      </c>
      <c r="D3073">
        <v>1.1375299999999999</v>
      </c>
      <c r="E3073">
        <v>1.14209</v>
      </c>
      <c r="F3073">
        <v>1.1335500000000001</v>
      </c>
      <c r="G3073">
        <v>1.1402099999999999</v>
      </c>
      <c r="H3073">
        <v>260126</v>
      </c>
      <c r="I3073">
        <f t="shared" si="822"/>
        <v>-76.688834441722463</v>
      </c>
      <c r="J3073">
        <f t="shared" si="826"/>
        <v>1.157221923076923</v>
      </c>
      <c r="K3073">
        <f t="shared" si="827"/>
        <v>1.1588578300944012</v>
      </c>
      <c r="L3073">
        <f t="shared" si="834"/>
        <v>1.1573922222222222</v>
      </c>
      <c r="M3073">
        <f t="shared" si="835"/>
        <v>1.1534937107601848</v>
      </c>
      <c r="N3073" t="str">
        <f t="shared" si="823"/>
        <v>Buy</v>
      </c>
      <c r="O3073" t="str">
        <f t="shared" si="828"/>
        <v>Sell</v>
      </c>
      <c r="P3073" t="str">
        <f t="shared" si="836"/>
        <v>-</v>
      </c>
      <c r="Q3073" t="str">
        <f t="shared" si="829"/>
        <v>-</v>
      </c>
      <c r="R3073">
        <f t="shared" si="824"/>
        <v>1.1405400000000001</v>
      </c>
      <c r="S3073">
        <f t="shared" si="825"/>
        <v>1.13988</v>
      </c>
      <c r="T3073" t="str">
        <f t="shared" si="820"/>
        <v>-</v>
      </c>
      <c r="U3073" t="str">
        <f t="shared" si="821"/>
        <v>-</v>
      </c>
      <c r="V3073" t="str">
        <f t="shared" si="831"/>
        <v>-</v>
      </c>
      <c r="W3073" s="9">
        <f t="shared" si="830"/>
        <v>4997.3637438239321</v>
      </c>
      <c r="X3073" s="9">
        <f t="shared" si="832"/>
        <v>4381.5769230574388</v>
      </c>
      <c r="Y3073" s="9">
        <f t="shared" si="833"/>
        <v>147.67240309298114</v>
      </c>
    </row>
    <row r="3074" spans="1:25" x14ac:dyDescent="0.25">
      <c r="A3074" t="s">
        <v>3079</v>
      </c>
      <c r="B3074" s="2">
        <v>43401</v>
      </c>
      <c r="C3074" s="3">
        <v>0</v>
      </c>
      <c r="D3074">
        <v>1.1392100000000001</v>
      </c>
      <c r="E3074">
        <v>1.1403799999999999</v>
      </c>
      <c r="F3074">
        <v>1.1392100000000001</v>
      </c>
      <c r="G3074">
        <v>1.1397999999999999</v>
      </c>
      <c r="H3074">
        <v>7419</v>
      </c>
      <c r="I3074">
        <f t="shared" si="822"/>
        <v>-78.123906195310227</v>
      </c>
      <c r="J3074">
        <f t="shared" si="826"/>
        <v>1.1568871794871796</v>
      </c>
      <c r="K3074">
        <f t="shared" si="827"/>
        <v>1.1583753533831507</v>
      </c>
      <c r="L3074">
        <f t="shared" si="834"/>
        <v>1.1567661111111114</v>
      </c>
      <c r="M3074">
        <f t="shared" si="835"/>
        <v>1.1527535101785533</v>
      </c>
      <c r="N3074" t="str">
        <f t="shared" si="823"/>
        <v>-</v>
      </c>
      <c r="O3074" t="str">
        <f t="shared" si="828"/>
        <v>Sell</v>
      </c>
      <c r="P3074" t="str">
        <f t="shared" si="836"/>
        <v>-</v>
      </c>
      <c r="Q3074" t="str">
        <f t="shared" si="829"/>
        <v>-</v>
      </c>
      <c r="R3074">
        <f t="shared" si="824"/>
        <v>1.1401300000000001</v>
      </c>
      <c r="S3074">
        <f t="shared" si="825"/>
        <v>1.13947</v>
      </c>
      <c r="T3074" t="str">
        <f t="shared" si="820"/>
        <v>-</v>
      </c>
      <c r="U3074" t="str">
        <f t="shared" si="821"/>
        <v>-</v>
      </c>
      <c r="V3074" t="str">
        <f t="shared" si="831"/>
        <v>-</v>
      </c>
      <c r="W3074" s="9">
        <f t="shared" si="830"/>
        <v>4997.3637438239321</v>
      </c>
      <c r="X3074" s="9">
        <f t="shared" si="832"/>
        <v>4383.1525736748717</v>
      </c>
      <c r="Y3074" s="9">
        <f t="shared" si="833"/>
        <v>149.41469386065111</v>
      </c>
    </row>
    <row r="3075" spans="1:25" x14ac:dyDescent="0.25">
      <c r="A3075" t="s">
        <v>3080</v>
      </c>
      <c r="B3075" s="2">
        <v>43402</v>
      </c>
      <c r="C3075" s="3">
        <v>0</v>
      </c>
      <c r="D3075">
        <v>1.1397999999999999</v>
      </c>
      <c r="E3075">
        <v>1.1416299999999999</v>
      </c>
      <c r="F3075">
        <v>1.1360600000000001</v>
      </c>
      <c r="G3075">
        <v>1.1375500000000001</v>
      </c>
      <c r="H3075">
        <v>246457</v>
      </c>
      <c r="I3075">
        <f t="shared" si="822"/>
        <v>-85.999299964998229</v>
      </c>
      <c r="J3075">
        <f t="shared" si="826"/>
        <v>1.1564620512820514</v>
      </c>
      <c r="K3075">
        <f t="shared" si="827"/>
        <v>1.1578481292468683</v>
      </c>
      <c r="L3075">
        <f t="shared" si="834"/>
        <v>1.1559522222222223</v>
      </c>
      <c r="M3075">
        <f t="shared" si="835"/>
        <v>1.1519316988175503</v>
      </c>
      <c r="N3075" t="str">
        <f t="shared" si="823"/>
        <v>-</v>
      </c>
      <c r="O3075" t="str">
        <f t="shared" si="828"/>
        <v>Sell</v>
      </c>
      <c r="P3075" t="str">
        <f t="shared" si="836"/>
        <v>-</v>
      </c>
      <c r="Q3075" t="str">
        <f t="shared" si="829"/>
        <v>-</v>
      </c>
      <c r="R3075">
        <f t="shared" si="824"/>
        <v>1.1378600000000001</v>
      </c>
      <c r="S3075">
        <f t="shared" si="825"/>
        <v>1.13724</v>
      </c>
      <c r="T3075" t="str">
        <f t="shared" si="820"/>
        <v>-</v>
      </c>
      <c r="U3075" t="str">
        <f t="shared" si="821"/>
        <v>-</v>
      </c>
      <c r="V3075" t="str">
        <f t="shared" si="831"/>
        <v>-</v>
      </c>
      <c r="W3075" s="9">
        <f t="shared" si="830"/>
        <v>4997.3637438239321</v>
      </c>
      <c r="X3075" s="9">
        <f t="shared" si="832"/>
        <v>4391.8968447998277</v>
      </c>
      <c r="Y3075" s="9">
        <f t="shared" si="833"/>
        <v>159.06661669716465</v>
      </c>
    </row>
    <row r="3076" spans="1:25" x14ac:dyDescent="0.25">
      <c r="A3076" t="s">
        <v>3081</v>
      </c>
      <c r="B3076" s="2">
        <v>43403</v>
      </c>
      <c r="C3076" s="3">
        <v>0</v>
      </c>
      <c r="D3076">
        <v>1.1375599999999999</v>
      </c>
      <c r="E3076">
        <v>1.1387700000000001</v>
      </c>
      <c r="F3076">
        <v>1.1340399999999999</v>
      </c>
      <c r="G3076">
        <v>1.13453</v>
      </c>
      <c r="H3076">
        <v>218950</v>
      </c>
      <c r="I3076">
        <f t="shared" si="822"/>
        <v>-96.56982849142463</v>
      </c>
      <c r="J3076">
        <f t="shared" si="826"/>
        <v>1.1560214102564101</v>
      </c>
      <c r="K3076">
        <f t="shared" si="827"/>
        <v>1.1572577968608715</v>
      </c>
      <c r="L3076">
        <f t="shared" si="834"/>
        <v>1.1550294444444444</v>
      </c>
      <c r="M3076">
        <f t="shared" si="835"/>
        <v>1.1509910664490339</v>
      </c>
      <c r="N3076" t="str">
        <f t="shared" si="823"/>
        <v>-</v>
      </c>
      <c r="O3076" t="str">
        <f t="shared" si="828"/>
        <v>Sell</v>
      </c>
      <c r="P3076" t="str">
        <f t="shared" si="836"/>
        <v>-</v>
      </c>
      <c r="Q3076" t="str">
        <f t="shared" si="829"/>
        <v>-</v>
      </c>
      <c r="R3076">
        <f t="shared" si="824"/>
        <v>1.1348100000000001</v>
      </c>
      <c r="S3076">
        <f t="shared" si="825"/>
        <v>1.13425</v>
      </c>
      <c r="T3076" t="str">
        <f t="shared" si="820"/>
        <v>-</v>
      </c>
      <c r="U3076" t="str">
        <f t="shared" si="821"/>
        <v>-</v>
      </c>
      <c r="V3076" t="str">
        <f t="shared" si="831"/>
        <v>-</v>
      </c>
      <c r="W3076" s="9">
        <f t="shared" si="830"/>
        <v>4997.3637438239321</v>
      </c>
      <c r="X3076" s="9">
        <f t="shared" si="832"/>
        <v>4403.7008343457774</v>
      </c>
      <c r="Y3076" s="9">
        <f t="shared" si="833"/>
        <v>172.0370782840985</v>
      </c>
    </row>
    <row r="3077" spans="1:25" x14ac:dyDescent="0.25">
      <c r="A3077" t="s">
        <v>3082</v>
      </c>
      <c r="B3077" s="2">
        <v>43404</v>
      </c>
      <c r="C3077" s="3">
        <v>0</v>
      </c>
      <c r="D3077">
        <v>1.13452</v>
      </c>
      <c r="E3077">
        <v>1.13601</v>
      </c>
      <c r="F3077">
        <v>1.1302000000000001</v>
      </c>
      <c r="G3077">
        <v>1.1314500000000001</v>
      </c>
      <c r="H3077">
        <v>241549</v>
      </c>
      <c r="I3077">
        <f t="shared" si="822"/>
        <v>-96.083959899749445</v>
      </c>
      <c r="J3077">
        <f t="shared" si="826"/>
        <v>1.1555744871794873</v>
      </c>
      <c r="K3077">
        <f t="shared" si="827"/>
        <v>1.1566044349150266</v>
      </c>
      <c r="L3077">
        <f t="shared" si="834"/>
        <v>1.1540308333333336</v>
      </c>
      <c r="M3077">
        <f t="shared" si="835"/>
        <v>1.1499347925869241</v>
      </c>
      <c r="N3077" t="str">
        <f t="shared" si="823"/>
        <v>-</v>
      </c>
      <c r="O3077" t="str">
        <f t="shared" si="828"/>
        <v>Sell</v>
      </c>
      <c r="P3077" t="str">
        <f t="shared" si="836"/>
        <v>-</v>
      </c>
      <c r="Q3077" t="str">
        <f t="shared" si="829"/>
        <v>-</v>
      </c>
      <c r="R3077">
        <f t="shared" si="824"/>
        <v>1.1317600000000001</v>
      </c>
      <c r="S3077">
        <f t="shared" si="825"/>
        <v>1.13114</v>
      </c>
      <c r="T3077" t="str">
        <f t="shared" si="820"/>
        <v>-</v>
      </c>
      <c r="U3077" t="str">
        <f t="shared" si="821"/>
        <v>-</v>
      </c>
      <c r="V3077" t="str">
        <f t="shared" si="831"/>
        <v>-</v>
      </c>
      <c r="W3077" s="9">
        <f t="shared" si="830"/>
        <v>4997.3637438239321</v>
      </c>
      <c r="X3077" s="9">
        <f t="shared" si="832"/>
        <v>4415.5684454512721</v>
      </c>
      <c r="Y3077" s="9">
        <f t="shared" si="833"/>
        <v>184.98929945639622</v>
      </c>
    </row>
    <row r="3078" spans="1:25" x14ac:dyDescent="0.25">
      <c r="A3078" t="s">
        <v>3083</v>
      </c>
      <c r="B3078" s="2">
        <v>43405</v>
      </c>
      <c r="C3078" s="3">
        <v>0</v>
      </c>
      <c r="D3078">
        <v>1.1314599999999999</v>
      </c>
      <c r="E3078">
        <v>1.1424099999999999</v>
      </c>
      <c r="F3078">
        <v>1.1312599999999999</v>
      </c>
      <c r="G3078">
        <v>1.1402699999999999</v>
      </c>
      <c r="H3078">
        <v>258773</v>
      </c>
      <c r="I3078">
        <f t="shared" si="822"/>
        <v>-63.816025871362292</v>
      </c>
      <c r="J3078">
        <f t="shared" si="826"/>
        <v>1.1553407692307691</v>
      </c>
      <c r="K3078">
        <f t="shared" si="827"/>
        <v>1.1561909049171777</v>
      </c>
      <c r="L3078">
        <f t="shared" si="834"/>
        <v>1.1529952777777779</v>
      </c>
      <c r="M3078">
        <f t="shared" si="835"/>
        <v>1.1494123713660094</v>
      </c>
      <c r="N3078" t="str">
        <f t="shared" si="823"/>
        <v>Buy</v>
      </c>
      <c r="O3078" t="str">
        <f t="shared" si="828"/>
        <v>Sell</v>
      </c>
      <c r="P3078" t="str">
        <f t="shared" si="836"/>
        <v>-</v>
      </c>
      <c r="Q3078" t="str">
        <f t="shared" si="829"/>
        <v>-</v>
      </c>
      <c r="R3078">
        <f t="shared" si="824"/>
        <v>1.1405700000000001</v>
      </c>
      <c r="S3078">
        <f t="shared" si="825"/>
        <v>1.1399699999999999</v>
      </c>
      <c r="T3078" t="str">
        <f t="shared" si="820"/>
        <v>-</v>
      </c>
      <c r="U3078" t="str">
        <f t="shared" si="821"/>
        <v>-</v>
      </c>
      <c r="V3078" t="str">
        <f t="shared" si="831"/>
        <v>-</v>
      </c>
      <c r="W3078" s="9">
        <f t="shared" si="830"/>
        <v>4997.3637438239321</v>
      </c>
      <c r="X3078" s="9">
        <f t="shared" si="832"/>
        <v>4381.4616760250856</v>
      </c>
      <c r="Y3078" s="9">
        <f t="shared" si="833"/>
        <v>147.55268450844576</v>
      </c>
    </row>
    <row r="3079" spans="1:25" x14ac:dyDescent="0.25">
      <c r="A3079" t="s">
        <v>3084</v>
      </c>
      <c r="B3079" s="2">
        <v>43406</v>
      </c>
      <c r="C3079" s="3">
        <v>0</v>
      </c>
      <c r="D3079">
        <v>1.14028</v>
      </c>
      <c r="E3079">
        <v>1.14557</v>
      </c>
      <c r="F3079">
        <v>1.1372199999999999</v>
      </c>
      <c r="G3079">
        <v>1.1386000000000001</v>
      </c>
      <c r="H3079">
        <v>234356</v>
      </c>
      <c r="I3079">
        <f t="shared" si="822"/>
        <v>-66.142684401451177</v>
      </c>
      <c r="J3079">
        <f t="shared" si="826"/>
        <v>1.1551087179487181</v>
      </c>
      <c r="K3079">
        <f t="shared" si="827"/>
        <v>1.1557455655521858</v>
      </c>
      <c r="L3079">
        <f t="shared" si="834"/>
        <v>1.1519916666666667</v>
      </c>
      <c r="M3079">
        <f t="shared" si="835"/>
        <v>1.1488279188597386</v>
      </c>
      <c r="N3079" t="str">
        <f t="shared" si="823"/>
        <v>-</v>
      </c>
      <c r="O3079" t="str">
        <f t="shared" si="828"/>
        <v>Sell</v>
      </c>
      <c r="P3079" t="str">
        <f t="shared" si="836"/>
        <v>-</v>
      </c>
      <c r="Q3079" t="str">
        <f t="shared" si="829"/>
        <v>-</v>
      </c>
      <c r="R3079">
        <f t="shared" si="824"/>
        <v>1.13886</v>
      </c>
      <c r="S3079">
        <f t="shared" si="825"/>
        <v>1.1383399999999999</v>
      </c>
      <c r="T3079" t="str">
        <f t="shared" si="820"/>
        <v>-</v>
      </c>
      <c r="U3079" t="str">
        <f t="shared" si="821"/>
        <v>-</v>
      </c>
      <c r="V3079" t="str">
        <f t="shared" si="831"/>
        <v>-</v>
      </c>
      <c r="W3079" s="9">
        <f t="shared" si="830"/>
        <v>4997.3637438239321</v>
      </c>
      <c r="X3079" s="9">
        <f t="shared" si="832"/>
        <v>4388.040447310409</v>
      </c>
      <c r="Y3079" s="9">
        <f t="shared" si="833"/>
        <v>154.83058300886429</v>
      </c>
    </row>
    <row r="3080" spans="1:25" x14ac:dyDescent="0.25">
      <c r="A3080" t="s">
        <v>3085</v>
      </c>
      <c r="B3080" s="2">
        <v>43408</v>
      </c>
      <c r="C3080" s="3">
        <v>0</v>
      </c>
      <c r="D3080">
        <v>1.13863</v>
      </c>
      <c r="E3080">
        <v>1.1399300000000001</v>
      </c>
      <c r="F3080">
        <v>1.13862</v>
      </c>
      <c r="G3080">
        <v>1.1397600000000001</v>
      </c>
      <c r="H3080">
        <v>11046</v>
      </c>
      <c r="I3080">
        <f t="shared" si="822"/>
        <v>-61.467150342603738</v>
      </c>
      <c r="J3080">
        <f t="shared" si="826"/>
        <v>1.1548985897435899</v>
      </c>
      <c r="K3080">
        <f t="shared" si="827"/>
        <v>1.1553408676901051</v>
      </c>
      <c r="L3080">
        <f t="shared" si="834"/>
        <v>1.1510169444444447</v>
      </c>
      <c r="M3080">
        <f t="shared" si="835"/>
        <v>1.1483377610835366</v>
      </c>
      <c r="N3080" t="str">
        <f t="shared" si="823"/>
        <v>-</v>
      </c>
      <c r="O3080" t="str">
        <f t="shared" si="828"/>
        <v>Sell</v>
      </c>
      <c r="P3080" t="str">
        <f t="shared" si="836"/>
        <v>-</v>
      </c>
      <c r="Q3080" t="str">
        <f t="shared" si="829"/>
        <v>-</v>
      </c>
      <c r="R3080">
        <f t="shared" si="824"/>
        <v>1.1399699999999999</v>
      </c>
      <c r="S3080">
        <f t="shared" si="825"/>
        <v>1.1395500000000001</v>
      </c>
      <c r="T3080" t="str">
        <f t="shared" si="820"/>
        <v>-</v>
      </c>
      <c r="U3080" t="str">
        <f t="shared" si="821"/>
        <v>-</v>
      </c>
      <c r="V3080" t="str">
        <f t="shared" si="831"/>
        <v>-</v>
      </c>
      <c r="W3080" s="9">
        <f t="shared" si="830"/>
        <v>4997.3637438239321</v>
      </c>
      <c r="X3080" s="9">
        <f t="shared" si="832"/>
        <v>4383.767769172814</v>
      </c>
      <c r="Y3080" s="9">
        <f t="shared" si="833"/>
        <v>150.12623000899069</v>
      </c>
    </row>
    <row r="3081" spans="1:25" x14ac:dyDescent="0.25">
      <c r="A3081" t="s">
        <v>3086</v>
      </c>
      <c r="B3081" s="2">
        <v>43409</v>
      </c>
      <c r="C3081" s="3">
        <v>0</v>
      </c>
      <c r="D3081">
        <v>1.13975</v>
      </c>
      <c r="E3081">
        <v>1.14239</v>
      </c>
      <c r="F3081">
        <v>1.1353</v>
      </c>
      <c r="G3081">
        <v>1.14083</v>
      </c>
      <c r="H3081">
        <v>217275</v>
      </c>
      <c r="I3081">
        <f t="shared" si="822"/>
        <v>-57.154373236598474</v>
      </c>
      <c r="J3081">
        <f t="shared" si="826"/>
        <v>1.1547067948717948</v>
      </c>
      <c r="K3081">
        <f t="shared" si="827"/>
        <v>1.1549735039511151</v>
      </c>
      <c r="L3081">
        <f t="shared" si="834"/>
        <v>1.1500613888888891</v>
      </c>
      <c r="M3081">
        <f t="shared" si="835"/>
        <v>1.1479319361601021</v>
      </c>
      <c r="N3081" t="str">
        <f t="shared" si="823"/>
        <v>-</v>
      </c>
      <c r="O3081" t="str">
        <f t="shared" si="828"/>
        <v>Sell</v>
      </c>
      <c r="P3081" t="str">
        <f t="shared" si="836"/>
        <v>-</v>
      </c>
      <c r="Q3081" t="str">
        <f t="shared" si="829"/>
        <v>-</v>
      </c>
      <c r="R3081">
        <f t="shared" si="824"/>
        <v>1.1410100000000001</v>
      </c>
      <c r="S3081">
        <f t="shared" si="825"/>
        <v>1.1406499999999999</v>
      </c>
      <c r="T3081" t="str">
        <f t="shared" si="820"/>
        <v>-</v>
      </c>
      <c r="U3081" t="str">
        <f t="shared" si="821"/>
        <v>-</v>
      </c>
      <c r="V3081" t="str">
        <f t="shared" si="831"/>
        <v>-</v>
      </c>
      <c r="W3081" s="9">
        <f t="shared" si="830"/>
        <v>4997.3637438239321</v>
      </c>
      <c r="X3081" s="9">
        <f t="shared" si="832"/>
        <v>4379.7720824742391</v>
      </c>
      <c r="Y3081" s="9">
        <f t="shared" si="833"/>
        <v>145.713465822876</v>
      </c>
    </row>
    <row r="3082" spans="1:25" x14ac:dyDescent="0.25">
      <c r="A3082" t="s">
        <v>3087</v>
      </c>
      <c r="B3082" s="2">
        <v>43410</v>
      </c>
      <c r="C3082" s="3">
        <v>0</v>
      </c>
      <c r="D3082">
        <v>1.14083</v>
      </c>
      <c r="E3082">
        <v>1.1441699999999999</v>
      </c>
      <c r="F3082">
        <v>1.13913</v>
      </c>
      <c r="G3082">
        <v>1.1440999999999999</v>
      </c>
      <c r="H3082">
        <v>229492</v>
      </c>
      <c r="I3082">
        <f t="shared" si="822"/>
        <v>-43.97420395002095</v>
      </c>
      <c r="J3082">
        <f t="shared" si="826"/>
        <v>1.1544992307692308</v>
      </c>
      <c r="K3082">
        <f t="shared" si="827"/>
        <v>1.1546982253700742</v>
      </c>
      <c r="L3082">
        <f t="shared" si="834"/>
        <v>1.1491675000000001</v>
      </c>
      <c r="M3082">
        <f t="shared" si="835"/>
        <v>1.1477248044757722</v>
      </c>
      <c r="N3082" t="str">
        <f t="shared" si="823"/>
        <v>-</v>
      </c>
      <c r="O3082" t="str">
        <f t="shared" si="828"/>
        <v>Sell</v>
      </c>
      <c r="P3082" t="str">
        <f t="shared" si="836"/>
        <v>-</v>
      </c>
      <c r="Q3082" t="str">
        <f t="shared" si="829"/>
        <v>-</v>
      </c>
      <c r="R3082">
        <f t="shared" si="824"/>
        <v>1.14425</v>
      </c>
      <c r="S3082">
        <f t="shared" si="825"/>
        <v>1.14395</v>
      </c>
      <c r="T3082" t="str">
        <f t="shared" si="820"/>
        <v>-</v>
      </c>
      <c r="U3082" t="str">
        <f t="shared" si="821"/>
        <v>-</v>
      </c>
      <c r="V3082" t="str">
        <f t="shared" si="831"/>
        <v>-</v>
      </c>
      <c r="W3082" s="9">
        <f t="shared" si="830"/>
        <v>4997.3637438239321</v>
      </c>
      <c r="X3082" s="9">
        <f t="shared" si="832"/>
        <v>4367.3705429966631</v>
      </c>
      <c r="Y3082" s="9">
        <f t="shared" si="833"/>
        <v>131.94828651124195</v>
      </c>
    </row>
    <row r="3083" spans="1:25" x14ac:dyDescent="0.25">
      <c r="A3083" t="s">
        <v>3088</v>
      </c>
      <c r="B3083" s="2">
        <v>43411</v>
      </c>
      <c r="C3083" s="3">
        <v>0</v>
      </c>
      <c r="D3083">
        <v>1.1440999999999999</v>
      </c>
      <c r="E3083">
        <v>1.14995</v>
      </c>
      <c r="F3083">
        <v>1.13947</v>
      </c>
      <c r="G3083">
        <v>1.1432500000000001</v>
      </c>
      <c r="H3083">
        <v>301695</v>
      </c>
      <c r="I3083">
        <f t="shared" si="822"/>
        <v>-33.92405063291114</v>
      </c>
      <c r="J3083">
        <f t="shared" si="826"/>
        <v>1.1542726923076922</v>
      </c>
      <c r="K3083">
        <f t="shared" si="827"/>
        <v>1.1544083968796925</v>
      </c>
      <c r="L3083">
        <f t="shared" si="834"/>
        <v>1.1482941666666671</v>
      </c>
      <c r="M3083">
        <f t="shared" si="835"/>
        <v>1.1474829231527575</v>
      </c>
      <c r="N3083" t="str">
        <f t="shared" si="823"/>
        <v>-</v>
      </c>
      <c r="O3083" t="str">
        <f t="shared" si="828"/>
        <v>Sell</v>
      </c>
      <c r="P3083" t="str">
        <f t="shared" si="836"/>
        <v>-</v>
      </c>
      <c r="Q3083" t="str">
        <f t="shared" si="829"/>
        <v>-</v>
      </c>
      <c r="R3083">
        <f t="shared" si="824"/>
        <v>1.1434200000000001</v>
      </c>
      <c r="S3083">
        <f t="shared" si="825"/>
        <v>1.1430800000000001</v>
      </c>
      <c r="T3083" t="str">
        <f t="shared" si="820"/>
        <v>-</v>
      </c>
      <c r="U3083" t="str">
        <f t="shared" si="821"/>
        <v>-</v>
      </c>
      <c r="V3083" t="str">
        <f t="shared" si="831"/>
        <v>-</v>
      </c>
      <c r="W3083" s="9">
        <f t="shared" si="830"/>
        <v>4997.3637438239321</v>
      </c>
      <c r="X3083" s="9">
        <f t="shared" si="832"/>
        <v>4370.5407845095688</v>
      </c>
      <c r="Y3083" s="9">
        <f t="shared" si="833"/>
        <v>135.47177650608305</v>
      </c>
    </row>
    <row r="3084" spans="1:25" x14ac:dyDescent="0.25">
      <c r="A3084" t="s">
        <v>3089</v>
      </c>
      <c r="B3084" s="2">
        <v>43412</v>
      </c>
      <c r="C3084" s="3">
        <v>0</v>
      </c>
      <c r="D3084">
        <v>1.1432500000000001</v>
      </c>
      <c r="E3084">
        <v>1.1446499999999999</v>
      </c>
      <c r="F3084">
        <v>1.1351500000000001</v>
      </c>
      <c r="G3084">
        <v>1.13679</v>
      </c>
      <c r="H3084">
        <v>255925</v>
      </c>
      <c r="I3084">
        <f t="shared" si="822"/>
        <v>-66.632911392405589</v>
      </c>
      <c r="J3084">
        <f t="shared" si="826"/>
        <v>1.154072564102564</v>
      </c>
      <c r="K3084">
        <f t="shared" si="827"/>
        <v>1.1539623615156496</v>
      </c>
      <c r="L3084">
        <f t="shared" si="834"/>
        <v>1.1475494444444447</v>
      </c>
      <c r="M3084">
        <f t="shared" si="835"/>
        <v>1.1469049273066625</v>
      </c>
      <c r="N3084" t="str">
        <f t="shared" si="823"/>
        <v>-</v>
      </c>
      <c r="O3084" t="str">
        <f t="shared" si="828"/>
        <v>Sell</v>
      </c>
      <c r="P3084" t="str">
        <f t="shared" si="836"/>
        <v>-</v>
      </c>
      <c r="Q3084" t="str">
        <f t="shared" si="829"/>
        <v>-</v>
      </c>
      <c r="R3084">
        <f t="shared" si="824"/>
        <v>1.13696</v>
      </c>
      <c r="S3084">
        <f t="shared" si="825"/>
        <v>1.13662</v>
      </c>
      <c r="T3084" t="str">
        <f t="shared" si="820"/>
        <v>-</v>
      </c>
      <c r="U3084" t="str">
        <f t="shared" si="821"/>
        <v>-</v>
      </c>
      <c r="V3084" t="str">
        <f t="shared" si="831"/>
        <v>-</v>
      </c>
      <c r="W3084" s="9">
        <f t="shared" si="830"/>
        <v>4997.3637438239321</v>
      </c>
      <c r="X3084" s="9">
        <f t="shared" si="832"/>
        <v>4395.3734026033744</v>
      </c>
      <c r="Y3084" s="9">
        <f t="shared" si="833"/>
        <v>162.93142196012388</v>
      </c>
    </row>
    <row r="3085" spans="1:25" x14ac:dyDescent="0.25">
      <c r="A3085" t="s">
        <v>3090</v>
      </c>
      <c r="B3085" s="2">
        <v>43413</v>
      </c>
      <c r="C3085" s="3">
        <v>0</v>
      </c>
      <c r="D3085">
        <v>1.1367799999999999</v>
      </c>
      <c r="E3085">
        <v>1.13689</v>
      </c>
      <c r="F3085">
        <v>1.13161</v>
      </c>
      <c r="G3085">
        <v>1.1334200000000001</v>
      </c>
      <c r="H3085">
        <v>242845</v>
      </c>
      <c r="I3085">
        <f t="shared" si="822"/>
        <v>-83.696202531645511</v>
      </c>
      <c r="J3085">
        <f t="shared" si="826"/>
        <v>1.1539766666666664</v>
      </c>
      <c r="K3085">
        <f t="shared" si="827"/>
        <v>1.1534423017304432</v>
      </c>
      <c r="L3085">
        <f t="shared" si="834"/>
        <v>1.1468058333333337</v>
      </c>
      <c r="M3085">
        <f t="shared" si="835"/>
        <v>1.1461760123171132</v>
      </c>
      <c r="N3085" t="str">
        <f t="shared" si="823"/>
        <v>-</v>
      </c>
      <c r="O3085" t="str">
        <f t="shared" si="828"/>
        <v>Sell</v>
      </c>
      <c r="P3085" t="str">
        <f t="shared" si="836"/>
        <v>-</v>
      </c>
      <c r="Q3085" t="str">
        <f t="shared" si="829"/>
        <v>-</v>
      </c>
      <c r="R3085">
        <f t="shared" si="824"/>
        <v>1.1335999999999999</v>
      </c>
      <c r="S3085">
        <f t="shared" si="825"/>
        <v>1.13324</v>
      </c>
      <c r="T3085" t="str">
        <f t="shared" si="820"/>
        <v>-</v>
      </c>
      <c r="U3085" t="str">
        <f t="shared" si="821"/>
        <v>-</v>
      </c>
      <c r="V3085" t="str">
        <f t="shared" si="831"/>
        <v>-</v>
      </c>
      <c r="W3085" s="9">
        <f t="shared" si="830"/>
        <v>4997.3637438239321</v>
      </c>
      <c r="X3085" s="9">
        <f t="shared" si="832"/>
        <v>4408.4013265913309</v>
      </c>
      <c r="Y3085" s="9">
        <f t="shared" si="833"/>
        <v>177.21067262509675</v>
      </c>
    </row>
    <row r="3086" spans="1:25" x14ac:dyDescent="0.25">
      <c r="A3086" t="s">
        <v>3091</v>
      </c>
      <c r="B3086" s="2">
        <v>43415</v>
      </c>
      <c r="C3086" s="3">
        <v>0</v>
      </c>
      <c r="D3086">
        <v>1.13182</v>
      </c>
      <c r="E3086">
        <v>1.1328499999999999</v>
      </c>
      <c r="F3086">
        <v>1.13137</v>
      </c>
      <c r="G3086">
        <v>1.1323700000000001</v>
      </c>
      <c r="H3086">
        <v>12052</v>
      </c>
      <c r="I3086">
        <f t="shared" si="822"/>
        <v>-89.012658227848036</v>
      </c>
      <c r="J3086">
        <f t="shared" si="826"/>
        <v>1.1538857692307689</v>
      </c>
      <c r="K3086">
        <f t="shared" si="827"/>
        <v>1.1529088257372673</v>
      </c>
      <c r="L3086">
        <f t="shared" si="834"/>
        <v>1.1460238888888892</v>
      </c>
      <c r="M3086">
        <f t="shared" si="835"/>
        <v>1.145429741381053</v>
      </c>
      <c r="N3086" t="str">
        <f t="shared" si="823"/>
        <v>-</v>
      </c>
      <c r="O3086" t="str">
        <f t="shared" si="828"/>
        <v>Sell</v>
      </c>
      <c r="P3086" t="str">
        <f t="shared" si="836"/>
        <v>-</v>
      </c>
      <c r="Q3086" t="str">
        <f t="shared" si="829"/>
        <v>-</v>
      </c>
      <c r="R3086">
        <f t="shared" si="824"/>
        <v>1.1325700000000001</v>
      </c>
      <c r="S3086">
        <f t="shared" si="825"/>
        <v>1.1321699999999999</v>
      </c>
      <c r="T3086" t="str">
        <f t="shared" si="820"/>
        <v>-</v>
      </c>
      <c r="U3086" t="str">
        <f t="shared" si="821"/>
        <v>-</v>
      </c>
      <c r="V3086" t="str">
        <f t="shared" si="831"/>
        <v>-</v>
      </c>
      <c r="W3086" s="9">
        <f t="shared" si="830"/>
        <v>4997.3637438239321</v>
      </c>
      <c r="X3086" s="9">
        <f t="shared" si="832"/>
        <v>4412.4104857306229</v>
      </c>
      <c r="Y3086" s="9">
        <f t="shared" si="833"/>
        <v>181.58240082513859</v>
      </c>
    </row>
    <row r="3087" spans="1:25" x14ac:dyDescent="0.25">
      <c r="A3087" t="s">
        <v>3092</v>
      </c>
      <c r="B3087" s="2">
        <v>43416</v>
      </c>
      <c r="C3087" s="3">
        <v>0</v>
      </c>
      <c r="D3087">
        <v>1.13239</v>
      </c>
      <c r="E3087">
        <v>1.1330499999999999</v>
      </c>
      <c r="F3087">
        <v>1.1215599999999999</v>
      </c>
      <c r="G3087">
        <v>1.12235</v>
      </c>
      <c r="H3087">
        <v>238243</v>
      </c>
      <c r="I3087">
        <f t="shared" si="822"/>
        <v>-97.217330045790533</v>
      </c>
      <c r="J3087">
        <f t="shared" si="826"/>
        <v>1.1536589743589742</v>
      </c>
      <c r="K3087">
        <f t="shared" si="827"/>
        <v>1.1521351845793617</v>
      </c>
      <c r="L3087">
        <f t="shared" si="834"/>
        <v>1.1450422222222227</v>
      </c>
      <c r="M3087">
        <f t="shared" si="835"/>
        <v>1.1441821877928882</v>
      </c>
      <c r="N3087" t="str">
        <f t="shared" si="823"/>
        <v>-</v>
      </c>
      <c r="O3087" t="str">
        <f t="shared" si="828"/>
        <v>Sell</v>
      </c>
      <c r="P3087" t="str">
        <f t="shared" si="836"/>
        <v>-</v>
      </c>
      <c r="Q3087" t="str">
        <f t="shared" si="829"/>
        <v>-</v>
      </c>
      <c r="R3087">
        <f t="shared" si="824"/>
        <v>1.1226400000000001</v>
      </c>
      <c r="S3087">
        <f t="shared" si="825"/>
        <v>1.1220600000000001</v>
      </c>
      <c r="T3087" t="str">
        <f t="shared" ref="T3087:T3138" si="837">IF(Y3087&lt;&gt;"",IF(Y3087&lt;=-$AE$86,"Stop","-"),"-")</f>
        <v>-</v>
      </c>
      <c r="U3087" t="str">
        <f t="shared" ref="U3087:U3138" si="838">IF(Y3087&lt;&gt;"",IF(Y3087&gt;$AE$87,"Target","-"),"-")</f>
        <v>-</v>
      </c>
      <c r="V3087" t="str">
        <f t="shared" si="831"/>
        <v>-</v>
      </c>
      <c r="W3087" s="9">
        <f t="shared" si="830"/>
        <v>4997.3637438239321</v>
      </c>
      <c r="X3087" s="9">
        <f t="shared" si="832"/>
        <v>4451.4392359295334</v>
      </c>
      <c r="Y3087" s="9">
        <f t="shared" si="833"/>
        <v>223.75351403686</v>
      </c>
    </row>
    <row r="3088" spans="1:25" x14ac:dyDescent="0.25">
      <c r="A3088" t="s">
        <v>3093</v>
      </c>
      <c r="B3088" s="2">
        <v>43417</v>
      </c>
      <c r="C3088" s="3">
        <v>0</v>
      </c>
      <c r="D3088">
        <v>1.12235</v>
      </c>
      <c r="E3088">
        <v>1.13212</v>
      </c>
      <c r="F3088">
        <v>1.12218</v>
      </c>
      <c r="G3088">
        <v>1.1310899999999999</v>
      </c>
      <c r="H3088">
        <v>345807</v>
      </c>
      <c r="I3088">
        <f t="shared" ref="I3088:I3138" si="839">(MAX(E3075:E3088)-G3088)/(MAX(E3075:E3088)-MIN(F3075:F3088))*-100</f>
        <v>-66.431842197957053</v>
      </c>
      <c r="J3088">
        <f t="shared" si="826"/>
        <v>1.1536132051282049</v>
      </c>
      <c r="K3088">
        <f t="shared" si="827"/>
        <v>1.1516023950963397</v>
      </c>
      <c r="L3088">
        <f t="shared" si="834"/>
        <v>1.1443772222222226</v>
      </c>
      <c r="M3088">
        <f t="shared" si="835"/>
        <v>1.1434745019662456</v>
      </c>
      <c r="N3088" t="str">
        <f t="shared" ref="N3088:N3138" si="840">IF(AND($I3088&gt;$AE$82,$I3087&lt;$AE$82),"Buy",IF(AND($I3088&lt;$AE$81,$I3087&gt;$AE$81),"Sell","-"))</f>
        <v>Buy</v>
      </c>
      <c r="O3088" t="str">
        <f t="shared" si="828"/>
        <v>Sell</v>
      </c>
      <c r="P3088" t="str">
        <f t="shared" si="836"/>
        <v>-</v>
      </c>
      <c r="Q3088" t="str">
        <f t="shared" si="829"/>
        <v>-</v>
      </c>
      <c r="R3088">
        <f t="shared" ref="R3088:R3138" si="841">ROUND(G3088+0.05*_xlfn.STDEV.P(G3077:G3088),5)</f>
        <v>1.1313899999999999</v>
      </c>
      <c r="S3088">
        <f t="shared" ref="S3088:S3138" si="842">ROUND(G3088-0.05*_xlfn.STDEV.P(G3077:G3088),5)</f>
        <v>1.13079</v>
      </c>
      <c r="T3088" t="str">
        <f t="shared" si="837"/>
        <v>-</v>
      </c>
      <c r="U3088" t="str">
        <f t="shared" si="838"/>
        <v>-</v>
      </c>
      <c r="V3088" t="str">
        <f t="shared" si="831"/>
        <v>-</v>
      </c>
      <c r="W3088" s="9">
        <f t="shared" si="830"/>
        <v>4997.3637438239321</v>
      </c>
      <c r="X3088" s="9">
        <f t="shared" si="832"/>
        <v>4417.0124747646105</v>
      </c>
      <c r="Y3088" s="9">
        <f t="shared" si="833"/>
        <v>186.56495353936944</v>
      </c>
    </row>
    <row r="3089" spans="1:25" x14ac:dyDescent="0.25">
      <c r="A3089" t="s">
        <v>3094</v>
      </c>
      <c r="B3089" s="2">
        <v>43418</v>
      </c>
      <c r="C3089" s="3">
        <v>0</v>
      </c>
      <c r="D3089">
        <v>1.1311100000000001</v>
      </c>
      <c r="E3089">
        <v>1.1347499999999999</v>
      </c>
      <c r="F3089">
        <v>1.12632</v>
      </c>
      <c r="G3089">
        <v>1.13121</v>
      </c>
      <c r="H3089">
        <v>293905</v>
      </c>
      <c r="I3089">
        <f t="shared" si="839"/>
        <v>-66.009158154279277</v>
      </c>
      <c r="J3089">
        <f t="shared" ref="J3089:J3138" si="843">AVERAGE(G3012:G3089)</f>
        <v>1.1535753846153842</v>
      </c>
      <c r="K3089">
        <f t="shared" ref="K3089:K3138" si="844">$K3088*(1-(2/(78+1)))+$G3089*(2/(78+1))</f>
        <v>1.1510861319293437</v>
      </c>
      <c r="L3089">
        <f t="shared" si="834"/>
        <v>1.1439208333333335</v>
      </c>
      <c r="M3089">
        <f t="shared" si="835"/>
        <v>1.1428115559140162</v>
      </c>
      <c r="N3089" t="str">
        <f t="shared" si="840"/>
        <v>-</v>
      </c>
      <c r="O3089" t="str">
        <f t="shared" ref="O3089:O3138" si="845">IF(K3089&gt;K3088,"Buy","Sell")</f>
        <v>Sell</v>
      </c>
      <c r="P3089" t="str">
        <f t="shared" si="836"/>
        <v>-</v>
      </c>
      <c r="Q3089" t="str">
        <f t="shared" si="829"/>
        <v>-</v>
      </c>
      <c r="R3089">
        <f t="shared" si="841"/>
        <v>1.13151</v>
      </c>
      <c r="S3089">
        <f t="shared" si="842"/>
        <v>1.1309100000000001</v>
      </c>
      <c r="T3089" t="str">
        <f t="shared" si="837"/>
        <v>-</v>
      </c>
      <c r="U3089" t="str">
        <f t="shared" si="838"/>
        <v>-</v>
      </c>
      <c r="V3089" t="str">
        <f t="shared" si="831"/>
        <v>-</v>
      </c>
      <c r="W3089" s="9">
        <f t="shared" si="830"/>
        <v>4997.3637438239321</v>
      </c>
      <c r="X3089" s="9">
        <f t="shared" si="832"/>
        <v>4416.5440374578502</v>
      </c>
      <c r="Y3089" s="9">
        <f t="shared" si="833"/>
        <v>186.05499147090111</v>
      </c>
    </row>
    <row r="3090" spans="1:25" x14ac:dyDescent="0.25">
      <c r="A3090" t="s">
        <v>3095</v>
      </c>
      <c r="B3090" s="2">
        <v>43419</v>
      </c>
      <c r="C3090" s="3">
        <v>0</v>
      </c>
      <c r="D3090">
        <v>1.13121</v>
      </c>
      <c r="E3090">
        <v>1.13622</v>
      </c>
      <c r="F3090">
        <v>1.1270500000000001</v>
      </c>
      <c r="G3090">
        <v>1.13243</v>
      </c>
      <c r="H3090">
        <v>294465</v>
      </c>
      <c r="I3090">
        <f t="shared" si="839"/>
        <v>-61.711870376892911</v>
      </c>
      <c r="J3090">
        <f t="shared" si="843"/>
        <v>1.1535144871794869</v>
      </c>
      <c r="K3090">
        <f t="shared" si="844"/>
        <v>1.150613824791892</v>
      </c>
      <c r="L3090">
        <f t="shared" si="834"/>
        <v>1.1433847222222224</v>
      </c>
      <c r="M3090">
        <f t="shared" si="835"/>
        <v>1.1422503907294748</v>
      </c>
      <c r="N3090" t="str">
        <f t="shared" si="840"/>
        <v>-</v>
      </c>
      <c r="O3090" t="str">
        <f t="shared" si="845"/>
        <v>Sell</v>
      </c>
      <c r="P3090" t="str">
        <f t="shared" si="836"/>
        <v>-</v>
      </c>
      <c r="Q3090" t="str">
        <f t="shared" si="829"/>
        <v>-</v>
      </c>
      <c r="R3090">
        <f t="shared" si="841"/>
        <v>1.13273</v>
      </c>
      <c r="S3090">
        <f t="shared" si="842"/>
        <v>1.1321300000000001</v>
      </c>
      <c r="T3090" t="str">
        <f t="shared" si="837"/>
        <v>-</v>
      </c>
      <c r="U3090" t="str">
        <f t="shared" si="838"/>
        <v>-</v>
      </c>
      <c r="V3090" t="str">
        <f t="shared" si="831"/>
        <v>-</v>
      </c>
      <c r="W3090" s="9">
        <f t="shared" si="830"/>
        <v>4997.3637438239321</v>
      </c>
      <c r="X3090" s="9">
        <f t="shared" si="832"/>
        <v>4411.7872253969899</v>
      </c>
      <c r="Y3090" s="9">
        <f t="shared" si="833"/>
        <v>180.87037372781077</v>
      </c>
    </row>
    <row r="3091" spans="1:25" x14ac:dyDescent="0.25">
      <c r="A3091" t="s">
        <v>3096</v>
      </c>
      <c r="B3091" s="2">
        <v>43420</v>
      </c>
      <c r="C3091" s="3">
        <v>0</v>
      </c>
      <c r="D3091">
        <v>1.1324399999999999</v>
      </c>
      <c r="E3091">
        <v>1.14202</v>
      </c>
      <c r="F3091">
        <v>1.1321600000000001</v>
      </c>
      <c r="G3091">
        <v>1.14185</v>
      </c>
      <c r="H3091">
        <v>247645</v>
      </c>
      <c r="I3091">
        <f t="shared" si="839"/>
        <v>-28.531172948221052</v>
      </c>
      <c r="J3091">
        <f t="shared" si="843"/>
        <v>1.153489615384615</v>
      </c>
      <c r="K3091">
        <f t="shared" si="844"/>
        <v>1.1503919558098188</v>
      </c>
      <c r="L3091">
        <f t="shared" si="834"/>
        <v>1.1431100000000001</v>
      </c>
      <c r="M3091">
        <f t="shared" si="835"/>
        <v>1.142228747987341</v>
      </c>
      <c r="N3091" t="str">
        <f t="shared" si="840"/>
        <v>-</v>
      </c>
      <c r="O3091" t="str">
        <f t="shared" si="845"/>
        <v>Sell</v>
      </c>
      <c r="P3091" t="str">
        <f t="shared" si="836"/>
        <v>-</v>
      </c>
      <c r="Q3091" t="str">
        <f t="shared" ref="Q3091:Q3138" si="846">IF(AND(M3090&lt;K3090,M3091&gt;K3091),"Buy",IF(AND(M3090&gt;K3090,M3091&lt;K3091),"Sell","-"))</f>
        <v>-</v>
      </c>
      <c r="R3091">
        <f t="shared" si="841"/>
        <v>1.1421600000000001</v>
      </c>
      <c r="S3091">
        <f t="shared" si="842"/>
        <v>1.14154</v>
      </c>
      <c r="T3091" t="str">
        <f t="shared" si="837"/>
        <v>-</v>
      </c>
      <c r="U3091" t="str">
        <f t="shared" si="838"/>
        <v>-</v>
      </c>
      <c r="V3091" t="str">
        <f t="shared" si="831"/>
        <v>-</v>
      </c>
      <c r="W3091" s="9">
        <f t="shared" si="830"/>
        <v>4997.3637438239321</v>
      </c>
      <c r="X3091" s="9">
        <f t="shared" si="832"/>
        <v>4375.3622468164986</v>
      </c>
      <c r="Y3091" s="9">
        <f t="shared" si="833"/>
        <v>140.79315595905635</v>
      </c>
    </row>
    <row r="3092" spans="1:25" x14ac:dyDescent="0.25">
      <c r="A3092" t="s">
        <v>3097</v>
      </c>
      <c r="B3092" s="2">
        <v>43422</v>
      </c>
      <c r="C3092" s="3">
        <v>0</v>
      </c>
      <c r="D3092">
        <v>1.14133</v>
      </c>
      <c r="E3092">
        <v>1.14211</v>
      </c>
      <c r="F3092">
        <v>1.1406099999999999</v>
      </c>
      <c r="G3092">
        <v>1.1413599999999999</v>
      </c>
      <c r="H3092">
        <v>10880</v>
      </c>
      <c r="I3092">
        <f t="shared" si="839"/>
        <v>-30.25713279323725</v>
      </c>
      <c r="J3092">
        <f t="shared" si="843"/>
        <v>1.1534585897435896</v>
      </c>
      <c r="K3092">
        <f t="shared" si="844"/>
        <v>1.1501632987007095</v>
      </c>
      <c r="L3092">
        <f t="shared" si="834"/>
        <v>1.142803888888889</v>
      </c>
      <c r="M3092">
        <f t="shared" si="835"/>
        <v>1.1421817886366739</v>
      </c>
      <c r="N3092" t="str">
        <f t="shared" si="840"/>
        <v>-</v>
      </c>
      <c r="O3092" t="str">
        <f t="shared" si="845"/>
        <v>Sell</v>
      </c>
      <c r="P3092" t="str">
        <f t="shared" si="836"/>
        <v>-</v>
      </c>
      <c r="Q3092" t="str">
        <f t="shared" si="846"/>
        <v>-</v>
      </c>
      <c r="R3092">
        <f t="shared" si="841"/>
        <v>1.14167</v>
      </c>
      <c r="S3092">
        <f t="shared" si="842"/>
        <v>1.1410499999999999</v>
      </c>
      <c r="T3092" t="str">
        <f t="shared" si="837"/>
        <v>-</v>
      </c>
      <c r="U3092" t="str">
        <f t="shared" si="838"/>
        <v>-</v>
      </c>
      <c r="V3092" t="str">
        <f t="shared" si="831"/>
        <v>-</v>
      </c>
      <c r="W3092" s="9">
        <f t="shared" si="830"/>
        <v>4997.3637438239321</v>
      </c>
      <c r="X3092" s="9">
        <f t="shared" si="832"/>
        <v>4377.2401340351698</v>
      </c>
      <c r="Y3092" s="9">
        <f t="shared" si="833"/>
        <v>142.87548445329284</v>
      </c>
    </row>
    <row r="3093" spans="1:25" x14ac:dyDescent="0.25">
      <c r="A3093" t="s">
        <v>3098</v>
      </c>
      <c r="B3093" s="2">
        <v>43423</v>
      </c>
      <c r="C3093" s="3">
        <v>0</v>
      </c>
      <c r="D3093">
        <v>1.1413500000000001</v>
      </c>
      <c r="E3093">
        <v>1.1464399999999999</v>
      </c>
      <c r="F3093">
        <v>1.1393800000000001</v>
      </c>
      <c r="G3093">
        <v>1.1454</v>
      </c>
      <c r="H3093">
        <v>206110</v>
      </c>
      <c r="I3093">
        <f t="shared" si="839"/>
        <v>-16.026769989433014</v>
      </c>
      <c r="J3093">
        <f t="shared" si="843"/>
        <v>1.1534101282051279</v>
      </c>
      <c r="K3093">
        <f t="shared" si="844"/>
        <v>1.1500427088601852</v>
      </c>
      <c r="L3093">
        <f t="shared" si="834"/>
        <v>1.1426924999999999</v>
      </c>
      <c r="M3093">
        <f t="shared" si="835"/>
        <v>1.1423557460076645</v>
      </c>
      <c r="N3093" t="str">
        <f t="shared" si="840"/>
        <v>-</v>
      </c>
      <c r="O3093" t="str">
        <f t="shared" si="845"/>
        <v>Sell</v>
      </c>
      <c r="P3093" t="str">
        <f t="shared" si="836"/>
        <v>-</v>
      </c>
      <c r="Q3093" t="str">
        <f t="shared" si="846"/>
        <v>-</v>
      </c>
      <c r="R3093">
        <f t="shared" si="841"/>
        <v>1.1457299999999999</v>
      </c>
      <c r="S3093">
        <f t="shared" si="842"/>
        <v>1.14507</v>
      </c>
      <c r="T3093" t="str">
        <f t="shared" si="837"/>
        <v>-</v>
      </c>
      <c r="U3093" t="str">
        <f t="shared" si="838"/>
        <v>-</v>
      </c>
      <c r="V3093" t="str">
        <f t="shared" si="831"/>
        <v>-</v>
      </c>
      <c r="W3093" s="9">
        <f t="shared" si="830"/>
        <v>4997.3637438239321</v>
      </c>
      <c r="X3093" s="9">
        <f t="shared" si="832"/>
        <v>4361.7289796234127</v>
      </c>
      <c r="Y3093" s="9">
        <f t="shared" si="833"/>
        <v>125.61748732630645</v>
      </c>
    </row>
    <row r="3094" spans="1:25" x14ac:dyDescent="0.25">
      <c r="A3094" t="s">
        <v>3099</v>
      </c>
      <c r="B3094" s="2">
        <v>43424</v>
      </c>
      <c r="C3094" s="3">
        <v>0</v>
      </c>
      <c r="D3094">
        <v>1.1454</v>
      </c>
      <c r="E3094">
        <v>1.14723</v>
      </c>
      <c r="F3094">
        <v>1.1358699999999999</v>
      </c>
      <c r="G3094">
        <v>1.1372100000000001</v>
      </c>
      <c r="H3094">
        <v>240475</v>
      </c>
      <c r="I3094">
        <f t="shared" si="839"/>
        <v>-44.874955970411804</v>
      </c>
      <c r="J3094">
        <f t="shared" si="843"/>
        <v>1.1531488461538457</v>
      </c>
      <c r="K3094">
        <f t="shared" si="844"/>
        <v>1.1497178301548641</v>
      </c>
      <c r="L3094">
        <f t="shared" si="834"/>
        <v>1.1423244444444447</v>
      </c>
      <c r="M3094">
        <f t="shared" si="835"/>
        <v>1.1420775975748179</v>
      </c>
      <c r="N3094" t="str">
        <f t="shared" si="840"/>
        <v>-</v>
      </c>
      <c r="O3094" t="str">
        <f t="shared" si="845"/>
        <v>Sell</v>
      </c>
      <c r="P3094" t="str">
        <f t="shared" si="836"/>
        <v>-</v>
      </c>
      <c r="Q3094" t="str">
        <f t="shared" si="846"/>
        <v>-</v>
      </c>
      <c r="R3094">
        <f t="shared" si="841"/>
        <v>1.1375200000000001</v>
      </c>
      <c r="S3094">
        <f t="shared" si="842"/>
        <v>1.1369</v>
      </c>
      <c r="T3094" t="str">
        <f t="shared" si="837"/>
        <v>-</v>
      </c>
      <c r="U3094" t="str">
        <f t="shared" si="838"/>
        <v>-</v>
      </c>
      <c r="V3094" t="str">
        <f t="shared" si="831"/>
        <v>-</v>
      </c>
      <c r="W3094" s="9">
        <f t="shared" si="830"/>
        <v>4997.3637438239321</v>
      </c>
      <c r="X3094" s="9">
        <f t="shared" si="832"/>
        <v>4393.2095645122126</v>
      </c>
      <c r="Y3094" s="9">
        <f t="shared" si="833"/>
        <v>160.51149168169005</v>
      </c>
    </row>
    <row r="3095" spans="1:25" x14ac:dyDescent="0.25">
      <c r="A3095" t="s">
        <v>3100</v>
      </c>
      <c r="B3095" s="2">
        <v>43425</v>
      </c>
      <c r="C3095" s="3">
        <v>0</v>
      </c>
      <c r="D3095">
        <v>1.1372</v>
      </c>
      <c r="E3095">
        <v>1.14245</v>
      </c>
      <c r="F3095">
        <v>1.13656</v>
      </c>
      <c r="G3095">
        <v>1.1388400000000001</v>
      </c>
      <c r="H3095">
        <v>236449</v>
      </c>
      <c r="I3095">
        <f t="shared" si="839"/>
        <v>-39.133497710461072</v>
      </c>
      <c r="J3095">
        <f t="shared" si="843"/>
        <v>1.1528958974358972</v>
      </c>
      <c r="K3095">
        <f t="shared" si="844"/>
        <v>1.1494424420496776</v>
      </c>
      <c r="L3095">
        <f t="shared" si="834"/>
        <v>1.1419227777777783</v>
      </c>
      <c r="M3095">
        <f t="shared" si="835"/>
        <v>1.1419025923005035</v>
      </c>
      <c r="N3095" t="str">
        <f t="shared" si="840"/>
        <v>-</v>
      </c>
      <c r="O3095" t="str">
        <f t="shared" si="845"/>
        <v>Sell</v>
      </c>
      <c r="P3095" t="str">
        <f t="shared" si="836"/>
        <v>-</v>
      </c>
      <c r="Q3095" t="str">
        <f t="shared" si="846"/>
        <v>-</v>
      </c>
      <c r="R3095">
        <f t="shared" si="841"/>
        <v>1.13914</v>
      </c>
      <c r="S3095">
        <f t="shared" si="842"/>
        <v>1.1385400000000001</v>
      </c>
      <c r="T3095" t="str">
        <f t="shared" si="837"/>
        <v>-</v>
      </c>
      <c r="U3095" t="str">
        <f t="shared" si="838"/>
        <v>-</v>
      </c>
      <c r="V3095" t="str">
        <f t="shared" si="831"/>
        <v>-</v>
      </c>
      <c r="W3095" s="9">
        <f t="shared" si="830"/>
        <v>4997.3637438239321</v>
      </c>
      <c r="X3095" s="9">
        <f t="shared" si="832"/>
        <v>4386.9618693259226</v>
      </c>
      <c r="Y3095" s="9">
        <f t="shared" si="833"/>
        <v>153.62978170178283</v>
      </c>
    </row>
    <row r="3096" spans="1:25" x14ac:dyDescent="0.25">
      <c r="A3096" t="s">
        <v>3101</v>
      </c>
      <c r="B3096" s="2">
        <v>43426</v>
      </c>
      <c r="C3096" s="3">
        <v>0</v>
      </c>
      <c r="D3096">
        <v>1.1388499999999999</v>
      </c>
      <c r="E3096">
        <v>1.1434</v>
      </c>
      <c r="F3096">
        <v>1.13853</v>
      </c>
      <c r="G3096">
        <v>1.1402600000000001</v>
      </c>
      <c r="H3096">
        <v>171244</v>
      </c>
      <c r="I3096">
        <f t="shared" si="839"/>
        <v>-34.131736526945858</v>
      </c>
      <c r="J3096">
        <f t="shared" si="843"/>
        <v>1.1527173076923074</v>
      </c>
      <c r="K3096">
        <f t="shared" si="844"/>
        <v>1.1492099751623439</v>
      </c>
      <c r="L3096">
        <f t="shared" si="834"/>
        <v>1.1414022222222227</v>
      </c>
      <c r="M3096">
        <f t="shared" si="835"/>
        <v>1.1418138035275034</v>
      </c>
      <c r="N3096" t="str">
        <f t="shared" si="840"/>
        <v>-</v>
      </c>
      <c r="O3096" t="str">
        <f t="shared" si="845"/>
        <v>Sell</v>
      </c>
      <c r="P3096" t="str">
        <f t="shared" si="836"/>
        <v>-</v>
      </c>
      <c r="Q3096" t="str">
        <f t="shared" si="846"/>
        <v>-</v>
      </c>
      <c r="R3096">
        <f t="shared" si="841"/>
        <v>1.14056</v>
      </c>
      <c r="S3096">
        <f t="shared" si="842"/>
        <v>1.1399600000000001</v>
      </c>
      <c r="T3096" t="str">
        <f t="shared" si="837"/>
        <v>-</v>
      </c>
      <c r="U3096" t="str">
        <f t="shared" si="838"/>
        <v>-</v>
      </c>
      <c r="V3096" t="str">
        <f t="shared" si="831"/>
        <v>-</v>
      </c>
      <c r="W3096" s="9">
        <f t="shared" si="830"/>
        <v>4997.3637438239321</v>
      </c>
      <c r="X3096" s="9">
        <f t="shared" si="832"/>
        <v>4381.5000910289082</v>
      </c>
      <c r="Y3096" s="9">
        <f t="shared" si="833"/>
        <v>147.59518172034745</v>
      </c>
    </row>
    <row r="3097" spans="1:25" x14ac:dyDescent="0.25">
      <c r="A3097" t="s">
        <v>3102</v>
      </c>
      <c r="B3097" s="2">
        <v>43427</v>
      </c>
      <c r="C3097" s="3">
        <v>0</v>
      </c>
      <c r="D3097">
        <v>1.1402699999999999</v>
      </c>
      <c r="E3097">
        <v>1.14209</v>
      </c>
      <c r="F3097">
        <v>1.1327499999999999</v>
      </c>
      <c r="G3097">
        <v>1.1335500000000001</v>
      </c>
      <c r="H3097">
        <v>338082</v>
      </c>
      <c r="I3097">
        <f t="shared" si="839"/>
        <v>-53.291780288273749</v>
      </c>
      <c r="J3097">
        <f t="shared" si="843"/>
        <v>1.1523519230769226</v>
      </c>
      <c r="K3097">
        <f t="shared" si="844"/>
        <v>1.1488135200949428</v>
      </c>
      <c r="L3097">
        <f t="shared" si="834"/>
        <v>1.1407866666666671</v>
      </c>
      <c r="M3097">
        <f t="shared" si="835"/>
        <v>1.1413671114449357</v>
      </c>
      <c r="N3097" t="str">
        <f t="shared" si="840"/>
        <v>-</v>
      </c>
      <c r="O3097" t="str">
        <f t="shared" si="845"/>
        <v>Sell</v>
      </c>
      <c r="P3097" t="str">
        <f t="shared" si="836"/>
        <v>-</v>
      </c>
      <c r="Q3097" t="str">
        <f t="shared" si="846"/>
        <v>-</v>
      </c>
      <c r="R3097">
        <f t="shared" si="841"/>
        <v>1.13385</v>
      </c>
      <c r="S3097">
        <f t="shared" si="842"/>
        <v>1.1332500000000001</v>
      </c>
      <c r="T3097" t="str">
        <f t="shared" si="837"/>
        <v>-</v>
      </c>
      <c r="U3097" t="str">
        <f t="shared" si="838"/>
        <v>-</v>
      </c>
      <c r="V3097" t="str">
        <f t="shared" si="831"/>
        <v>-</v>
      </c>
      <c r="W3097" s="9">
        <f t="shared" si="830"/>
        <v>4997.3637438239321</v>
      </c>
      <c r="X3097" s="9">
        <f t="shared" si="832"/>
        <v>4407.4293282391254</v>
      </c>
      <c r="Y3097" s="9">
        <f t="shared" si="833"/>
        <v>176.11071924482152</v>
      </c>
    </row>
    <row r="3098" spans="1:25" x14ac:dyDescent="0.25">
      <c r="A3098" t="s">
        <v>3103</v>
      </c>
      <c r="B3098" s="2">
        <v>43429</v>
      </c>
      <c r="C3098" s="3">
        <v>0</v>
      </c>
      <c r="D3098">
        <v>1.13401</v>
      </c>
      <c r="E3098">
        <v>1.1340699999999999</v>
      </c>
      <c r="F3098">
        <v>1.1330499999999999</v>
      </c>
      <c r="G3098">
        <v>1.13374</v>
      </c>
      <c r="H3098">
        <v>9858</v>
      </c>
      <c r="I3098">
        <f t="shared" si="839"/>
        <v>-52.551616673159174</v>
      </c>
      <c r="J3098">
        <f t="shared" si="843"/>
        <v>1.1519574358974356</v>
      </c>
      <c r="K3098">
        <f t="shared" si="844"/>
        <v>1.1484319119912734</v>
      </c>
      <c r="L3098">
        <f t="shared" si="834"/>
        <v>1.1401950000000005</v>
      </c>
      <c r="M3098">
        <f t="shared" si="835"/>
        <v>1.1409548351506149</v>
      </c>
      <c r="N3098" t="str">
        <f t="shared" si="840"/>
        <v>-</v>
      </c>
      <c r="O3098" t="str">
        <f t="shared" si="845"/>
        <v>Sell</v>
      </c>
      <c r="P3098" t="str">
        <f t="shared" si="836"/>
        <v>-</v>
      </c>
      <c r="Q3098" t="str">
        <f t="shared" si="846"/>
        <v>-</v>
      </c>
      <c r="R3098">
        <f t="shared" si="841"/>
        <v>1.1340399999999999</v>
      </c>
      <c r="S3098">
        <f t="shared" si="842"/>
        <v>1.13344</v>
      </c>
      <c r="T3098" t="str">
        <f t="shared" si="837"/>
        <v>-</v>
      </c>
      <c r="U3098" t="str">
        <f t="shared" si="838"/>
        <v>-</v>
      </c>
      <c r="V3098" t="str">
        <f t="shared" si="831"/>
        <v>-</v>
      </c>
      <c r="W3098" s="9">
        <f t="shared" si="830"/>
        <v>4997.3637438239321</v>
      </c>
      <c r="X3098" s="9">
        <f t="shared" si="832"/>
        <v>4406.690896109425</v>
      </c>
      <c r="Y3098" s="9">
        <f t="shared" si="833"/>
        <v>175.30327734691721</v>
      </c>
    </row>
    <row r="3099" spans="1:25" x14ac:dyDescent="0.25">
      <c r="A3099" t="s">
        <v>3104</v>
      </c>
      <c r="B3099" s="2">
        <v>43430</v>
      </c>
      <c r="C3099" s="3">
        <v>0</v>
      </c>
      <c r="D3099">
        <v>1.13374</v>
      </c>
      <c r="E3099">
        <v>1.1383700000000001</v>
      </c>
      <c r="F3099">
        <v>1.1325000000000001</v>
      </c>
      <c r="G3099">
        <v>1.13331</v>
      </c>
      <c r="H3099">
        <v>229495</v>
      </c>
      <c r="I3099">
        <f t="shared" si="839"/>
        <v>-54.22672380210318</v>
      </c>
      <c r="J3099">
        <f t="shared" si="843"/>
        <v>1.1515075641025636</v>
      </c>
      <c r="K3099">
        <f t="shared" si="844"/>
        <v>1.1480490787763045</v>
      </c>
      <c r="L3099">
        <f t="shared" si="834"/>
        <v>1.1395013888888892</v>
      </c>
      <c r="M3099">
        <f t="shared" si="835"/>
        <v>1.1405416008181493</v>
      </c>
      <c r="N3099" t="str">
        <f t="shared" si="840"/>
        <v>-</v>
      </c>
      <c r="O3099" t="str">
        <f t="shared" si="845"/>
        <v>Sell</v>
      </c>
      <c r="P3099" t="str">
        <f t="shared" si="836"/>
        <v>-</v>
      </c>
      <c r="Q3099" t="str">
        <f t="shared" si="846"/>
        <v>-</v>
      </c>
      <c r="R3099">
        <f t="shared" si="841"/>
        <v>1.13354</v>
      </c>
      <c r="S3099">
        <f t="shared" si="842"/>
        <v>1.1330800000000001</v>
      </c>
      <c r="T3099" t="str">
        <f t="shared" si="837"/>
        <v>-</v>
      </c>
      <c r="U3099" t="str">
        <f t="shared" si="838"/>
        <v>-</v>
      </c>
      <c r="V3099" t="str">
        <f t="shared" si="831"/>
        <v>-</v>
      </c>
      <c r="W3099" s="9">
        <f t="shared" si="830"/>
        <v>4997.3637438239321</v>
      </c>
      <c r="X3099" s="9">
        <f t="shared" si="832"/>
        <v>4408.6346699930591</v>
      </c>
      <c r="Y3099" s="9">
        <f t="shared" si="833"/>
        <v>177.4500493289415</v>
      </c>
    </row>
    <row r="3100" spans="1:25" x14ac:dyDescent="0.25">
      <c r="A3100" t="s">
        <v>3105</v>
      </c>
      <c r="B3100" s="2">
        <v>43431</v>
      </c>
      <c r="C3100" s="3">
        <v>0</v>
      </c>
      <c r="D3100">
        <v>1.13331</v>
      </c>
      <c r="E3100">
        <v>1.13436</v>
      </c>
      <c r="F3100">
        <v>1.12775</v>
      </c>
      <c r="G3100">
        <v>1.1296900000000001</v>
      </c>
      <c r="H3100">
        <v>247343</v>
      </c>
      <c r="I3100">
        <f t="shared" si="839"/>
        <v>-68.328788469029348</v>
      </c>
      <c r="J3100">
        <f t="shared" si="843"/>
        <v>1.1509994871794866</v>
      </c>
      <c r="K3100">
        <f t="shared" si="844"/>
        <v>1.1475842919718411</v>
      </c>
      <c r="L3100">
        <f t="shared" si="834"/>
        <v>1.1387255555555558</v>
      </c>
      <c r="M3100">
        <f t="shared" si="835"/>
        <v>1.139955027800952</v>
      </c>
      <c r="N3100" t="str">
        <f t="shared" si="840"/>
        <v>-</v>
      </c>
      <c r="O3100" t="str">
        <f t="shared" si="845"/>
        <v>Sell</v>
      </c>
      <c r="P3100" t="str">
        <f t="shared" si="836"/>
        <v>-</v>
      </c>
      <c r="Q3100" t="str">
        <f t="shared" si="846"/>
        <v>-</v>
      </c>
      <c r="R3100">
        <f t="shared" si="841"/>
        <v>1.1299300000000001</v>
      </c>
      <c r="S3100">
        <f t="shared" si="842"/>
        <v>1.1294500000000001</v>
      </c>
      <c r="T3100" t="str">
        <f t="shared" si="837"/>
        <v>-</v>
      </c>
      <c r="U3100" t="str">
        <f t="shared" si="838"/>
        <v>-</v>
      </c>
      <c r="V3100" t="str">
        <f t="shared" si="831"/>
        <v>-</v>
      </c>
      <c r="W3100" s="9">
        <f t="shared" si="830"/>
        <v>4997.3637438239321</v>
      </c>
      <c r="X3100" s="9">
        <f t="shared" si="832"/>
        <v>4422.7197647853691</v>
      </c>
      <c r="Y3100" s="9">
        <f t="shared" si="833"/>
        <v>192.78997049830969</v>
      </c>
    </row>
    <row r="3101" spans="1:25" x14ac:dyDescent="0.25">
      <c r="A3101" t="s">
        <v>3106</v>
      </c>
      <c r="B3101" s="2">
        <v>43432</v>
      </c>
      <c r="C3101" s="3">
        <v>0</v>
      </c>
      <c r="D3101">
        <v>1.1296999999999999</v>
      </c>
      <c r="E3101">
        <v>1.1387499999999999</v>
      </c>
      <c r="F3101">
        <v>1.1267100000000001</v>
      </c>
      <c r="G3101">
        <v>1.1367400000000001</v>
      </c>
      <c r="H3101">
        <v>267604</v>
      </c>
      <c r="I3101">
        <f t="shared" si="839"/>
        <v>-41.876247504989543</v>
      </c>
      <c r="J3101">
        <f t="shared" si="843"/>
        <v>1.1505611538461535</v>
      </c>
      <c r="K3101">
        <f t="shared" si="844"/>
        <v>1.1473097529345793</v>
      </c>
      <c r="L3101">
        <f t="shared" si="834"/>
        <v>1.138354166666667</v>
      </c>
      <c r="M3101">
        <f t="shared" si="835"/>
        <v>1.139781242514414</v>
      </c>
      <c r="N3101" t="str">
        <f t="shared" si="840"/>
        <v>-</v>
      </c>
      <c r="O3101" t="str">
        <f t="shared" si="845"/>
        <v>Sell</v>
      </c>
      <c r="P3101" t="str">
        <f t="shared" si="836"/>
        <v>-</v>
      </c>
      <c r="Q3101" t="str">
        <f t="shared" si="846"/>
        <v>-</v>
      </c>
      <c r="R3101">
        <f t="shared" si="841"/>
        <v>1.13696</v>
      </c>
      <c r="S3101">
        <f t="shared" si="842"/>
        <v>1.13652</v>
      </c>
      <c r="T3101" t="str">
        <f t="shared" si="837"/>
        <v>-</v>
      </c>
      <c r="U3101" t="str">
        <f t="shared" si="838"/>
        <v>-</v>
      </c>
      <c r="V3101" t="str">
        <f t="shared" si="831"/>
        <v>-</v>
      </c>
      <c r="W3101" s="9">
        <f t="shared" si="830"/>
        <v>4997.3637438239321</v>
      </c>
      <c r="X3101" s="9">
        <f t="shared" si="832"/>
        <v>4395.3734026033744</v>
      </c>
      <c r="Y3101" s="9">
        <f t="shared" si="833"/>
        <v>162.91708722890678</v>
      </c>
    </row>
    <row r="3102" spans="1:25" x14ac:dyDescent="0.25">
      <c r="A3102" t="s">
        <v>3107</v>
      </c>
      <c r="B3102" s="2">
        <v>43433</v>
      </c>
      <c r="C3102" s="3">
        <v>0</v>
      </c>
      <c r="D3102">
        <v>1.1367400000000001</v>
      </c>
      <c r="E3102">
        <v>1.1401600000000001</v>
      </c>
      <c r="F3102">
        <v>1.13486</v>
      </c>
      <c r="G3102">
        <v>1.13924</v>
      </c>
      <c r="H3102">
        <v>266462</v>
      </c>
      <c r="I3102">
        <f t="shared" si="839"/>
        <v>-38.211382113820882</v>
      </c>
      <c r="J3102">
        <f t="shared" si="843"/>
        <v>1.1502111538461535</v>
      </c>
      <c r="K3102">
        <f t="shared" si="844"/>
        <v>1.1471054553919315</v>
      </c>
      <c r="L3102">
        <f t="shared" si="834"/>
        <v>1.1381833333333335</v>
      </c>
      <c r="M3102">
        <f t="shared" si="835"/>
        <v>1.1397519861622836</v>
      </c>
      <c r="N3102" t="str">
        <f t="shared" si="840"/>
        <v>-</v>
      </c>
      <c r="O3102" t="str">
        <f t="shared" si="845"/>
        <v>Sell</v>
      </c>
      <c r="P3102" t="str">
        <f t="shared" si="836"/>
        <v>-</v>
      </c>
      <c r="Q3102" t="str">
        <f t="shared" si="846"/>
        <v>-</v>
      </c>
      <c r="R3102">
        <f t="shared" si="841"/>
        <v>1.1394500000000001</v>
      </c>
      <c r="S3102">
        <f t="shared" si="842"/>
        <v>1.13903</v>
      </c>
      <c r="T3102" t="str">
        <f t="shared" si="837"/>
        <v>-</v>
      </c>
      <c r="U3102" t="str">
        <f t="shared" si="838"/>
        <v>-</v>
      </c>
      <c r="V3102" t="str">
        <f t="shared" si="831"/>
        <v>-</v>
      </c>
      <c r="W3102" s="9">
        <f t="shared" si="830"/>
        <v>4997.3637438239321</v>
      </c>
      <c r="X3102" s="9">
        <f t="shared" si="832"/>
        <v>4385.7683477326182</v>
      </c>
      <c r="Y3102" s="9">
        <f t="shared" si="833"/>
        <v>152.33644333301919</v>
      </c>
    </row>
    <row r="3103" spans="1:25" x14ac:dyDescent="0.25">
      <c r="A3103" t="s">
        <v>3108</v>
      </c>
      <c r="B3103" s="2">
        <v>43434</v>
      </c>
      <c r="C3103" s="3">
        <v>0</v>
      </c>
      <c r="D3103">
        <v>1.13924</v>
      </c>
      <c r="E3103">
        <v>1.1400300000000001</v>
      </c>
      <c r="F3103">
        <v>1.1305400000000001</v>
      </c>
      <c r="G3103">
        <v>1.13164</v>
      </c>
      <c r="H3103">
        <v>253966</v>
      </c>
      <c r="I3103">
        <f t="shared" si="839"/>
        <v>-75.974658869396151</v>
      </c>
      <c r="J3103">
        <f t="shared" si="843"/>
        <v>1.1498479487179485</v>
      </c>
      <c r="K3103">
        <f t="shared" si="844"/>
        <v>1.1467139248756799</v>
      </c>
      <c r="L3103">
        <f t="shared" si="834"/>
        <v>1.1376338888888891</v>
      </c>
      <c r="M3103">
        <f t="shared" si="835"/>
        <v>1.1393135004237818</v>
      </c>
      <c r="N3103" t="str">
        <f t="shared" si="840"/>
        <v>-</v>
      </c>
      <c r="O3103" t="str">
        <f t="shared" si="845"/>
        <v>Sell</v>
      </c>
      <c r="P3103" t="str">
        <f t="shared" si="836"/>
        <v>-</v>
      </c>
      <c r="Q3103" t="str">
        <f t="shared" si="846"/>
        <v>-</v>
      </c>
      <c r="R3103">
        <f t="shared" si="841"/>
        <v>1.1318600000000001</v>
      </c>
      <c r="S3103">
        <f t="shared" si="842"/>
        <v>1.1314200000000001</v>
      </c>
      <c r="T3103" t="str">
        <f t="shared" si="837"/>
        <v>-</v>
      </c>
      <c r="U3103" t="str">
        <f t="shared" si="838"/>
        <v>-</v>
      </c>
      <c r="V3103" t="str">
        <f t="shared" si="831"/>
        <v>-</v>
      </c>
      <c r="W3103" s="9">
        <f t="shared" si="830"/>
        <v>4997.3637438239321</v>
      </c>
      <c r="X3103" s="9">
        <f t="shared" si="832"/>
        <v>4415.1783293198205</v>
      </c>
      <c r="Y3103" s="9">
        <f t="shared" si="833"/>
        <v>184.59370612235466</v>
      </c>
    </row>
    <row r="3104" spans="1:25" x14ac:dyDescent="0.25">
      <c r="A3104" t="s">
        <v>3109</v>
      </c>
      <c r="B3104" s="2">
        <v>43436</v>
      </c>
      <c r="C3104" s="3">
        <v>0</v>
      </c>
      <c r="D3104">
        <v>1.1349899999999999</v>
      </c>
      <c r="E3104">
        <v>1.1350199999999999</v>
      </c>
      <c r="F3104">
        <v>1.1328199999999999</v>
      </c>
      <c r="G3104">
        <v>1.1342099999999999</v>
      </c>
      <c r="H3104">
        <v>11542</v>
      </c>
      <c r="I3104">
        <f t="shared" si="839"/>
        <v>-63.450292397661364</v>
      </c>
      <c r="J3104">
        <f t="shared" si="843"/>
        <v>1.1495198717948716</v>
      </c>
      <c r="K3104">
        <f t="shared" si="844"/>
        <v>1.1463973698155361</v>
      </c>
      <c r="L3104">
        <f t="shared" si="834"/>
        <v>1.1371661111111118</v>
      </c>
      <c r="M3104">
        <f t="shared" si="835"/>
        <v>1.1390376355360099</v>
      </c>
      <c r="N3104" t="str">
        <f t="shared" si="840"/>
        <v>-</v>
      </c>
      <c r="O3104" t="str">
        <f t="shared" si="845"/>
        <v>Sell</v>
      </c>
      <c r="P3104" t="str">
        <f t="shared" si="836"/>
        <v>-</v>
      </c>
      <c r="Q3104" t="str">
        <f t="shared" si="846"/>
        <v>-</v>
      </c>
      <c r="R3104">
        <f t="shared" si="841"/>
        <v>1.13442</v>
      </c>
      <c r="S3104">
        <f t="shared" si="842"/>
        <v>1.1339999999999999</v>
      </c>
      <c r="T3104" t="str">
        <f t="shared" si="837"/>
        <v>-</v>
      </c>
      <c r="U3104" t="str">
        <f t="shared" si="838"/>
        <v>-</v>
      </c>
      <c r="V3104" t="str">
        <f t="shared" si="831"/>
        <v>-</v>
      </c>
      <c r="W3104" s="9">
        <f t="shared" si="830"/>
        <v>4997.3637438239321</v>
      </c>
      <c r="X3104" s="9">
        <f t="shared" si="832"/>
        <v>4405.2147739143638</v>
      </c>
      <c r="Y3104" s="9">
        <f t="shared" si="833"/>
        <v>173.71596706889713</v>
      </c>
    </row>
    <row r="3105" spans="1:25" x14ac:dyDescent="0.25">
      <c r="A3105" t="s">
        <v>3110</v>
      </c>
      <c r="B3105" s="2">
        <v>43437</v>
      </c>
      <c r="C3105" s="3">
        <v>0</v>
      </c>
      <c r="D3105">
        <v>1.13422</v>
      </c>
      <c r="E3105">
        <v>1.1379600000000001</v>
      </c>
      <c r="F3105">
        <v>1.13192</v>
      </c>
      <c r="G3105">
        <v>1.13541</v>
      </c>
      <c r="H3105">
        <v>246816</v>
      </c>
      <c r="I3105">
        <f t="shared" si="839"/>
        <v>-57.602339181286624</v>
      </c>
      <c r="J3105">
        <f t="shared" si="843"/>
        <v>1.1491869230769229</v>
      </c>
      <c r="K3105">
        <f t="shared" si="844"/>
        <v>1.1461192085543832</v>
      </c>
      <c r="L3105">
        <f t="shared" si="834"/>
        <v>1.1368591666666668</v>
      </c>
      <c r="M3105">
        <f t="shared" si="835"/>
        <v>1.1388415471286581</v>
      </c>
      <c r="N3105" t="str">
        <f t="shared" si="840"/>
        <v>-</v>
      </c>
      <c r="O3105" t="str">
        <f t="shared" si="845"/>
        <v>Sell</v>
      </c>
      <c r="P3105" t="str">
        <f t="shared" si="836"/>
        <v>-</v>
      </c>
      <c r="Q3105" t="str">
        <f t="shared" si="846"/>
        <v>-</v>
      </c>
      <c r="R3105">
        <f t="shared" si="841"/>
        <v>1.1355599999999999</v>
      </c>
      <c r="S3105">
        <f t="shared" si="842"/>
        <v>1.1352599999999999</v>
      </c>
      <c r="T3105" t="str">
        <f t="shared" si="837"/>
        <v>-</v>
      </c>
      <c r="U3105" t="str">
        <f t="shared" si="838"/>
        <v>-</v>
      </c>
      <c r="V3105" t="str">
        <f t="shared" si="831"/>
        <v>-</v>
      </c>
      <c r="W3105" s="9">
        <f t="shared" si="830"/>
        <v>4997.3637438239321</v>
      </c>
      <c r="X3105" s="9">
        <f t="shared" si="832"/>
        <v>4400.7923349043049</v>
      </c>
      <c r="Y3105" s="9">
        <f t="shared" si="833"/>
        <v>168.88836669952528</v>
      </c>
    </row>
    <row r="3106" spans="1:25" x14ac:dyDescent="0.25">
      <c r="A3106" t="s">
        <v>3111</v>
      </c>
      <c r="B3106" s="2">
        <v>43438</v>
      </c>
      <c r="C3106" s="3">
        <v>0</v>
      </c>
      <c r="D3106">
        <v>1.13541</v>
      </c>
      <c r="E3106">
        <v>1.1418699999999999</v>
      </c>
      <c r="F3106">
        <v>1.13185</v>
      </c>
      <c r="G3106">
        <v>1.1342399999999999</v>
      </c>
      <c r="H3106">
        <v>287343</v>
      </c>
      <c r="I3106">
        <f t="shared" si="839"/>
        <v>-63.304093567252139</v>
      </c>
      <c r="J3106">
        <f t="shared" si="843"/>
        <v>1.1488732051282049</v>
      </c>
      <c r="K3106">
        <f t="shared" si="844"/>
        <v>1.1458184690973103</v>
      </c>
      <c r="L3106">
        <f t="shared" si="834"/>
        <v>1.1365030555555558</v>
      </c>
      <c r="M3106">
        <f t="shared" si="835"/>
        <v>1.1385928148514335</v>
      </c>
      <c r="N3106" t="str">
        <f t="shared" si="840"/>
        <v>-</v>
      </c>
      <c r="O3106" t="str">
        <f t="shared" si="845"/>
        <v>Sell</v>
      </c>
      <c r="P3106" t="str">
        <f t="shared" si="836"/>
        <v>-</v>
      </c>
      <c r="Q3106" t="str">
        <f t="shared" si="846"/>
        <v>-</v>
      </c>
      <c r="R3106">
        <f t="shared" si="841"/>
        <v>1.13439</v>
      </c>
      <c r="S3106">
        <f t="shared" si="842"/>
        <v>1.13409</v>
      </c>
      <c r="T3106" t="str">
        <f t="shared" si="837"/>
        <v>-</v>
      </c>
      <c r="U3106" t="str">
        <f t="shared" si="838"/>
        <v>-</v>
      </c>
      <c r="V3106" t="str">
        <f t="shared" si="831"/>
        <v>-</v>
      </c>
      <c r="W3106" s="9">
        <f t="shared" si="830"/>
        <v>4997.3637438239321</v>
      </c>
      <c r="X3106" s="9">
        <f t="shared" si="832"/>
        <v>4405.3312739216071</v>
      </c>
      <c r="Y3106" s="9">
        <f t="shared" si="833"/>
        <v>173.8618755436251</v>
      </c>
    </row>
    <row r="3107" spans="1:25" x14ac:dyDescent="0.25">
      <c r="A3107" t="s">
        <v>3112</v>
      </c>
      <c r="B3107" s="2">
        <v>43439</v>
      </c>
      <c r="C3107" s="3">
        <v>0</v>
      </c>
      <c r="D3107">
        <v>1.13425</v>
      </c>
      <c r="E3107">
        <v>1.13612</v>
      </c>
      <c r="F3107">
        <v>1.13107</v>
      </c>
      <c r="G3107">
        <v>1.13487</v>
      </c>
      <c r="H3107">
        <v>199518</v>
      </c>
      <c r="I3107">
        <f t="shared" si="839"/>
        <v>-60.233918128654992</v>
      </c>
      <c r="J3107">
        <f t="shared" si="843"/>
        <v>1.1485069230769229</v>
      </c>
      <c r="K3107">
        <f t="shared" si="844"/>
        <v>1.145541292664467</v>
      </c>
      <c r="L3107">
        <f t="shared" si="834"/>
        <v>1.136363888888889</v>
      </c>
      <c r="M3107">
        <f t="shared" si="835"/>
        <v>1.1383915816162209</v>
      </c>
      <c r="N3107" t="str">
        <f t="shared" si="840"/>
        <v>-</v>
      </c>
      <c r="O3107" t="str">
        <f t="shared" si="845"/>
        <v>Sell</v>
      </c>
      <c r="P3107" t="str">
        <f t="shared" si="836"/>
        <v>-</v>
      </c>
      <c r="Q3107" t="str">
        <f t="shared" si="846"/>
        <v>-</v>
      </c>
      <c r="R3107">
        <f t="shared" si="841"/>
        <v>1.1350100000000001</v>
      </c>
      <c r="S3107">
        <f t="shared" si="842"/>
        <v>1.13473</v>
      </c>
      <c r="T3107" t="str">
        <f t="shared" si="837"/>
        <v>-</v>
      </c>
      <c r="U3107" t="str">
        <f t="shared" si="838"/>
        <v>-</v>
      </c>
      <c r="V3107" t="str">
        <f t="shared" si="831"/>
        <v>-</v>
      </c>
      <c r="W3107" s="9">
        <f t="shared" si="830"/>
        <v>4997.3637438239321</v>
      </c>
      <c r="X3107" s="9">
        <f t="shared" si="832"/>
        <v>4402.9248586566919</v>
      </c>
      <c r="Y3107" s="9">
        <f t="shared" si="833"/>
        <v>171.22935926750108</v>
      </c>
    </row>
    <row r="3108" spans="1:25" x14ac:dyDescent="0.25">
      <c r="A3108" t="s">
        <v>3113</v>
      </c>
      <c r="B3108" s="2">
        <v>43440</v>
      </c>
      <c r="C3108" s="3">
        <v>0</v>
      </c>
      <c r="D3108">
        <v>1.13487</v>
      </c>
      <c r="E3108">
        <v>1.14123</v>
      </c>
      <c r="F3108">
        <v>1.13209</v>
      </c>
      <c r="G3108">
        <v>1.13758</v>
      </c>
      <c r="H3108">
        <v>284437</v>
      </c>
      <c r="I3108">
        <f t="shared" si="839"/>
        <v>-34.871180347513366</v>
      </c>
      <c r="J3108">
        <f t="shared" si="843"/>
        <v>1.1481941025641025</v>
      </c>
      <c r="K3108">
        <f t="shared" si="844"/>
        <v>1.1453397409514423</v>
      </c>
      <c r="L3108">
        <f t="shared" si="834"/>
        <v>1.1363652777777777</v>
      </c>
      <c r="M3108">
        <f t="shared" si="835"/>
        <v>1.1383477123396684</v>
      </c>
      <c r="N3108" t="str">
        <f t="shared" si="840"/>
        <v>-</v>
      </c>
      <c r="O3108" t="str">
        <f t="shared" si="845"/>
        <v>Sell</v>
      </c>
      <c r="P3108" t="str">
        <f t="shared" si="836"/>
        <v>-</v>
      </c>
      <c r="Q3108" t="str">
        <f t="shared" si="846"/>
        <v>-</v>
      </c>
      <c r="R3108">
        <f t="shared" si="841"/>
        <v>1.1376999999999999</v>
      </c>
      <c r="S3108">
        <f t="shared" si="842"/>
        <v>1.1374599999999999</v>
      </c>
      <c r="T3108" t="str">
        <f t="shared" si="837"/>
        <v>-</v>
      </c>
      <c r="U3108" t="str">
        <f t="shared" si="838"/>
        <v>-</v>
      </c>
      <c r="V3108" t="str">
        <f t="shared" si="831"/>
        <v>-</v>
      </c>
      <c r="W3108" s="9">
        <f t="shared" ref="W3108:W3138" si="847">W3107</f>
        <v>4997.3637438239321</v>
      </c>
      <c r="X3108" s="9">
        <f t="shared" si="832"/>
        <v>4392.5144975159819</v>
      </c>
      <c r="Y3108" s="9">
        <f t="shared" si="833"/>
        <v>159.79994352164232</v>
      </c>
    </row>
    <row r="3109" spans="1:25" x14ac:dyDescent="0.25">
      <c r="A3109" t="s">
        <v>3114</v>
      </c>
      <c r="B3109" s="2">
        <v>43441</v>
      </c>
      <c r="C3109" s="3">
        <v>0</v>
      </c>
      <c r="D3109">
        <v>1.13758</v>
      </c>
      <c r="E3109">
        <v>1.14235</v>
      </c>
      <c r="F3109">
        <v>1.1360300000000001</v>
      </c>
      <c r="G3109">
        <v>1.13758</v>
      </c>
      <c r="H3109">
        <v>246202</v>
      </c>
      <c r="I3109">
        <f t="shared" si="839"/>
        <v>-34.871180347513366</v>
      </c>
      <c r="J3109">
        <f t="shared" si="843"/>
        <v>1.147968205128205</v>
      </c>
      <c r="K3109">
        <f t="shared" si="844"/>
        <v>1.145143291813431</v>
      </c>
      <c r="L3109">
        <f t="shared" si="834"/>
        <v>1.1362922222222223</v>
      </c>
      <c r="M3109">
        <f t="shared" si="835"/>
        <v>1.1383062143753619</v>
      </c>
      <c r="N3109" t="str">
        <f t="shared" si="840"/>
        <v>-</v>
      </c>
      <c r="O3109" t="str">
        <f t="shared" si="845"/>
        <v>Sell</v>
      </c>
      <c r="P3109" t="str">
        <f t="shared" si="836"/>
        <v>-</v>
      </c>
      <c r="Q3109" t="str">
        <f t="shared" si="846"/>
        <v>-</v>
      </c>
      <c r="R3109">
        <f t="shared" si="841"/>
        <v>1.13771</v>
      </c>
      <c r="S3109">
        <f t="shared" si="842"/>
        <v>1.1374500000000001</v>
      </c>
      <c r="T3109" t="str">
        <f t="shared" si="837"/>
        <v>-</v>
      </c>
      <c r="U3109" t="str">
        <f t="shared" si="838"/>
        <v>-</v>
      </c>
      <c r="V3109" t="str">
        <f t="shared" ref="V3109:V3138" si="848">IF(P3109="Buy",$AE$88,IF(P3109="Sell",$AE$88/R3109,"-"))</f>
        <v>-</v>
      </c>
      <c r="W3109" s="9">
        <f t="shared" si="847"/>
        <v>4997.3637438239321</v>
      </c>
      <c r="X3109" s="9">
        <f t="shared" ref="X3109:X3138" si="849">W3109/R3109</f>
        <v>4392.4758891316169</v>
      </c>
      <c r="Y3109" s="9">
        <f t="shared" ref="Y3109:Y3138" si="850">(X3109-$V$2979)*S3109</f>
        <v>159.75462353077549</v>
      </c>
    </row>
    <row r="3110" spans="1:25" x14ac:dyDescent="0.25">
      <c r="A3110" t="s">
        <v>3115</v>
      </c>
      <c r="B3110" s="2">
        <v>43443</v>
      </c>
      <c r="C3110" s="3">
        <v>0</v>
      </c>
      <c r="D3110">
        <v>1.1390899999999999</v>
      </c>
      <c r="E3110">
        <v>1.1406700000000001</v>
      </c>
      <c r="F3110">
        <v>1.13906</v>
      </c>
      <c r="G3110">
        <v>1.13995</v>
      </c>
      <c r="H3110">
        <v>9904</v>
      </c>
      <c r="I3110">
        <f t="shared" si="839"/>
        <v>-15.345268542199339</v>
      </c>
      <c r="J3110">
        <f t="shared" si="843"/>
        <v>1.1477615384615383</v>
      </c>
      <c r="K3110">
        <f t="shared" si="844"/>
        <v>1.1450118160713187</v>
      </c>
      <c r="L3110">
        <f t="shared" ref="L3110:L3138" si="851">AVERAGE(G3075:G3110)</f>
        <v>1.1362963888888888</v>
      </c>
      <c r="M3110">
        <f t="shared" si="835"/>
        <v>1.1383950676523693</v>
      </c>
      <c r="N3110" t="str">
        <f t="shared" si="840"/>
        <v>-</v>
      </c>
      <c r="O3110" t="str">
        <f t="shared" si="845"/>
        <v>Sell</v>
      </c>
      <c r="P3110" t="str">
        <f t="shared" si="836"/>
        <v>-</v>
      </c>
      <c r="Q3110" t="str">
        <f t="shared" si="846"/>
        <v>-</v>
      </c>
      <c r="R3110">
        <f t="shared" si="841"/>
        <v>1.14009</v>
      </c>
      <c r="S3110">
        <f t="shared" si="842"/>
        <v>1.13981</v>
      </c>
      <c r="T3110" t="str">
        <f t="shared" si="837"/>
        <v>-</v>
      </c>
      <c r="U3110" t="str">
        <f t="shared" si="838"/>
        <v>-</v>
      </c>
      <c r="V3110" t="str">
        <f t="shared" si="848"/>
        <v>-</v>
      </c>
      <c r="W3110" s="9">
        <f t="shared" si="847"/>
        <v>4997.3637438239321</v>
      </c>
      <c r="X3110" s="9">
        <f t="shared" si="849"/>
        <v>4383.3063563612805</v>
      </c>
      <c r="Y3110" s="9">
        <f t="shared" si="850"/>
        <v>149.63455990874917</v>
      </c>
    </row>
    <row r="3111" spans="1:25" x14ac:dyDescent="0.25">
      <c r="A3111" t="s">
        <v>3116</v>
      </c>
      <c r="B3111" s="2">
        <v>43444</v>
      </c>
      <c r="C3111" s="3">
        <v>0</v>
      </c>
      <c r="D3111">
        <v>1.1399600000000001</v>
      </c>
      <c r="E3111">
        <v>1.1442600000000001</v>
      </c>
      <c r="F3111">
        <v>1.13504</v>
      </c>
      <c r="G3111">
        <v>1.13558</v>
      </c>
      <c r="H3111">
        <v>260556</v>
      </c>
      <c r="I3111">
        <f t="shared" si="839"/>
        <v>-49.458689458689712</v>
      </c>
      <c r="J3111">
        <f t="shared" si="843"/>
        <v>1.1474567948717949</v>
      </c>
      <c r="K3111">
        <f t="shared" si="844"/>
        <v>1.1447730359176145</v>
      </c>
      <c r="L3111">
        <f t="shared" si="851"/>
        <v>1.1362416666666664</v>
      </c>
      <c r="M3111">
        <f t="shared" ref="M3111:M3138" si="852">$M3110*(1-(2/(36+1)))+$G3111*(2/(36+1))</f>
        <v>1.1382429018333224</v>
      </c>
      <c r="N3111" t="str">
        <f t="shared" si="840"/>
        <v>-</v>
      </c>
      <c r="O3111" t="str">
        <f t="shared" si="845"/>
        <v>Sell</v>
      </c>
      <c r="P3111" t="str">
        <f t="shared" si="836"/>
        <v>-</v>
      </c>
      <c r="Q3111" t="str">
        <f t="shared" si="846"/>
        <v>-</v>
      </c>
      <c r="R3111">
        <f t="shared" si="841"/>
        <v>1.1357200000000001</v>
      </c>
      <c r="S3111">
        <f t="shared" si="842"/>
        <v>1.13544</v>
      </c>
      <c r="T3111" t="str">
        <f t="shared" si="837"/>
        <v>-</v>
      </c>
      <c r="U3111" t="str">
        <f t="shared" si="838"/>
        <v>-</v>
      </c>
      <c r="V3111" t="str">
        <f t="shared" si="848"/>
        <v>-</v>
      </c>
      <c r="W3111" s="9">
        <f t="shared" si="847"/>
        <v>4997.3637438239321</v>
      </c>
      <c r="X3111" s="9">
        <f t="shared" si="849"/>
        <v>4400.1723521853373</v>
      </c>
      <c r="Y3111" s="9">
        <f t="shared" si="850"/>
        <v>168.21119144510575</v>
      </c>
    </row>
    <row r="3112" spans="1:25" x14ac:dyDescent="0.25">
      <c r="A3112" t="s">
        <v>3117</v>
      </c>
      <c r="B3112" s="2">
        <v>43445</v>
      </c>
      <c r="C3112" s="3">
        <v>0</v>
      </c>
      <c r="D3112">
        <v>1.1355900000000001</v>
      </c>
      <c r="E3112">
        <v>1.14002</v>
      </c>
      <c r="F3112">
        <v>1.13062</v>
      </c>
      <c r="G3112">
        <v>1.1321600000000001</v>
      </c>
      <c r="H3112">
        <v>265028</v>
      </c>
      <c r="I3112">
        <f t="shared" si="839"/>
        <v>-68.945868945869123</v>
      </c>
      <c r="J3112">
        <f t="shared" si="843"/>
        <v>1.1471056410256411</v>
      </c>
      <c r="K3112">
        <f t="shared" si="844"/>
        <v>1.1444537185526116</v>
      </c>
      <c r="L3112">
        <f t="shared" si="851"/>
        <v>1.1361758333333332</v>
      </c>
      <c r="M3112">
        <f t="shared" si="852"/>
        <v>1.1379140963288186</v>
      </c>
      <c r="N3112" t="str">
        <f t="shared" si="840"/>
        <v>-</v>
      </c>
      <c r="O3112" t="str">
        <f t="shared" si="845"/>
        <v>Sell</v>
      </c>
      <c r="P3112" t="str">
        <f t="shared" si="836"/>
        <v>-</v>
      </c>
      <c r="Q3112" t="str">
        <f t="shared" si="846"/>
        <v>-</v>
      </c>
      <c r="R3112">
        <f t="shared" si="841"/>
        <v>1.13228</v>
      </c>
      <c r="S3112">
        <f t="shared" si="842"/>
        <v>1.1320399999999999</v>
      </c>
      <c r="T3112" t="str">
        <f t="shared" si="837"/>
        <v>-</v>
      </c>
      <c r="U3112" t="str">
        <f t="shared" si="838"/>
        <v>-</v>
      </c>
      <c r="V3112" t="str">
        <f t="shared" si="848"/>
        <v>-</v>
      </c>
      <c r="W3112" s="9">
        <f t="shared" si="847"/>
        <v>4997.3637438239321</v>
      </c>
      <c r="X3112" s="9">
        <f t="shared" si="849"/>
        <v>4413.5405940438159</v>
      </c>
      <c r="Y3112" s="9">
        <f t="shared" si="850"/>
        <v>182.84087866861677</v>
      </c>
    </row>
    <row r="3113" spans="1:25" x14ac:dyDescent="0.25">
      <c r="A3113" t="s">
        <v>3118</v>
      </c>
      <c r="B3113" s="2">
        <v>43446</v>
      </c>
      <c r="C3113" s="3">
        <v>0</v>
      </c>
      <c r="D3113">
        <v>1.13215</v>
      </c>
      <c r="E3113">
        <v>1.13872</v>
      </c>
      <c r="F3113">
        <v>1.13148</v>
      </c>
      <c r="G3113">
        <v>1.1372500000000001</v>
      </c>
      <c r="H3113">
        <v>268068</v>
      </c>
      <c r="I3113">
        <f t="shared" si="839"/>
        <v>-39.943019943019827</v>
      </c>
      <c r="J3113">
        <f t="shared" si="843"/>
        <v>1.1467815384615383</v>
      </c>
      <c r="K3113">
        <f t="shared" si="844"/>
        <v>1.1442713459310263</v>
      </c>
      <c r="L3113">
        <f t="shared" si="851"/>
        <v>1.1363369444444442</v>
      </c>
      <c r="M3113">
        <f t="shared" si="852"/>
        <v>1.1378781992299636</v>
      </c>
      <c r="N3113" t="str">
        <f t="shared" si="840"/>
        <v>-</v>
      </c>
      <c r="O3113" t="str">
        <f t="shared" si="845"/>
        <v>Sell</v>
      </c>
      <c r="P3113" t="str">
        <f t="shared" si="836"/>
        <v>-</v>
      </c>
      <c r="Q3113" t="str">
        <f t="shared" si="846"/>
        <v>-</v>
      </c>
      <c r="R3113">
        <f t="shared" si="841"/>
        <v>1.13737</v>
      </c>
      <c r="S3113">
        <f t="shared" si="842"/>
        <v>1.13713</v>
      </c>
      <c r="T3113" t="str">
        <f t="shared" si="837"/>
        <v>-</v>
      </c>
      <c r="U3113" t="str">
        <f t="shared" si="838"/>
        <v>-</v>
      </c>
      <c r="V3113" t="str">
        <f t="shared" si="848"/>
        <v>-</v>
      </c>
      <c r="W3113" s="9">
        <f t="shared" si="847"/>
        <v>4997.3637438239321</v>
      </c>
      <c r="X3113" s="9">
        <f t="shared" si="849"/>
        <v>4393.7889550664531</v>
      </c>
      <c r="Y3113" s="9">
        <f t="shared" si="850"/>
        <v>161.20280626167195</v>
      </c>
    </row>
    <row r="3114" spans="1:25" x14ac:dyDescent="0.25">
      <c r="A3114" t="s">
        <v>3119</v>
      </c>
      <c r="B3114" s="2">
        <v>43447</v>
      </c>
      <c r="C3114" s="3">
        <v>0</v>
      </c>
      <c r="D3114">
        <v>1.1372500000000001</v>
      </c>
      <c r="E3114">
        <v>1.1393200000000001</v>
      </c>
      <c r="F3114">
        <v>1.1331</v>
      </c>
      <c r="G3114">
        <v>1.1363000000000001</v>
      </c>
      <c r="H3114">
        <v>253905</v>
      </c>
      <c r="I3114">
        <f t="shared" si="839"/>
        <v>-45.35612535612529</v>
      </c>
      <c r="J3114">
        <f t="shared" si="843"/>
        <v>1.1463608974358972</v>
      </c>
      <c r="K3114">
        <f t="shared" si="844"/>
        <v>1.1440695397049245</v>
      </c>
      <c r="L3114">
        <f t="shared" si="851"/>
        <v>1.1362266666666665</v>
      </c>
      <c r="M3114">
        <f t="shared" si="852"/>
        <v>1.1377928911634791</v>
      </c>
      <c r="N3114" t="str">
        <f t="shared" si="840"/>
        <v>-</v>
      </c>
      <c r="O3114" t="str">
        <f t="shared" si="845"/>
        <v>Sell</v>
      </c>
      <c r="P3114" t="str">
        <f t="shared" si="836"/>
        <v>-</v>
      </c>
      <c r="Q3114" t="str">
        <f t="shared" si="846"/>
        <v>-</v>
      </c>
      <c r="R3114">
        <f t="shared" si="841"/>
        <v>1.1364099999999999</v>
      </c>
      <c r="S3114">
        <f t="shared" si="842"/>
        <v>1.13619</v>
      </c>
      <c r="T3114" t="str">
        <f t="shared" si="837"/>
        <v>-</v>
      </c>
      <c r="U3114" t="str">
        <f t="shared" si="838"/>
        <v>-</v>
      </c>
      <c r="V3114" t="str">
        <f t="shared" si="848"/>
        <v>-</v>
      </c>
      <c r="W3114" s="9">
        <f t="shared" si="847"/>
        <v>4997.3637438239321</v>
      </c>
      <c r="X3114" s="9">
        <f t="shared" si="849"/>
        <v>4397.5006765374574</v>
      </c>
      <c r="Y3114" s="9">
        <f t="shared" si="850"/>
        <v>165.28676998705598</v>
      </c>
    </row>
    <row r="3115" spans="1:25" x14ac:dyDescent="0.25">
      <c r="A3115" t="s">
        <v>3120</v>
      </c>
      <c r="B3115" s="2">
        <v>43448</v>
      </c>
      <c r="C3115" s="3">
        <v>0</v>
      </c>
      <c r="D3115">
        <v>1.1363000000000001</v>
      </c>
      <c r="E3115">
        <v>1.13649</v>
      </c>
      <c r="F3115">
        <v>1.1269899999999999</v>
      </c>
      <c r="G3115">
        <v>1.13045</v>
      </c>
      <c r="H3115">
        <v>258454</v>
      </c>
      <c r="I3115">
        <f t="shared" si="839"/>
        <v>-79.965257672264073</v>
      </c>
      <c r="J3115">
        <f t="shared" si="843"/>
        <v>1.1459529487179485</v>
      </c>
      <c r="K3115">
        <f t="shared" si="844"/>
        <v>1.143724741231382</v>
      </c>
      <c r="L3115">
        <f t="shared" si="851"/>
        <v>1.1360002777777778</v>
      </c>
      <c r="M3115">
        <f t="shared" si="852"/>
        <v>1.1373959781276155</v>
      </c>
      <c r="N3115" t="str">
        <f t="shared" si="840"/>
        <v>-</v>
      </c>
      <c r="O3115" t="str">
        <f t="shared" si="845"/>
        <v>Sell</v>
      </c>
      <c r="P3115" t="str">
        <f t="shared" si="836"/>
        <v>-</v>
      </c>
      <c r="Q3115" t="str">
        <f t="shared" si="846"/>
        <v>-</v>
      </c>
      <c r="R3115">
        <f t="shared" si="841"/>
        <v>1.1305700000000001</v>
      </c>
      <c r="S3115">
        <f t="shared" si="842"/>
        <v>1.1303300000000001</v>
      </c>
      <c r="T3115" t="str">
        <f t="shared" si="837"/>
        <v>-</v>
      </c>
      <c r="U3115" t="str">
        <f t="shared" si="838"/>
        <v>-</v>
      </c>
      <c r="V3115" t="str">
        <f t="shared" si="848"/>
        <v>-</v>
      </c>
      <c r="W3115" s="9">
        <f t="shared" si="847"/>
        <v>4997.3637438239321</v>
      </c>
      <c r="X3115" s="9">
        <f t="shared" si="849"/>
        <v>4420.2161244539757</v>
      </c>
      <c r="Y3115" s="9">
        <f t="shared" si="850"/>
        <v>190.11024115595666</v>
      </c>
    </row>
    <row r="3116" spans="1:25" x14ac:dyDescent="0.25">
      <c r="A3116" t="s">
        <v>3121</v>
      </c>
      <c r="B3116" s="2">
        <v>43450</v>
      </c>
      <c r="C3116" s="3">
        <v>0</v>
      </c>
      <c r="D3116">
        <v>1.13008</v>
      </c>
      <c r="E3116">
        <v>1.13083</v>
      </c>
      <c r="F3116">
        <v>1.12967</v>
      </c>
      <c r="G3116">
        <v>1.1304099999999999</v>
      </c>
      <c r="H3116">
        <v>12274</v>
      </c>
      <c r="I3116">
        <f t="shared" si="839"/>
        <v>-80.196873190504022</v>
      </c>
      <c r="J3116">
        <f t="shared" si="843"/>
        <v>1.1455435897435897</v>
      </c>
      <c r="K3116">
        <f t="shared" si="844"/>
        <v>1.1433876591748913</v>
      </c>
      <c r="L3116">
        <f t="shared" si="851"/>
        <v>1.1357405555555555</v>
      </c>
      <c r="M3116">
        <f t="shared" si="852"/>
        <v>1.1370183576882849</v>
      </c>
      <c r="N3116" t="str">
        <f t="shared" si="840"/>
        <v>-</v>
      </c>
      <c r="O3116" t="str">
        <f t="shared" si="845"/>
        <v>Sell</v>
      </c>
      <c r="P3116" t="str">
        <f t="shared" si="836"/>
        <v>-</v>
      </c>
      <c r="Q3116" t="str">
        <f t="shared" si="846"/>
        <v>-</v>
      </c>
      <c r="R3116">
        <f t="shared" si="841"/>
        <v>1.1305499999999999</v>
      </c>
      <c r="S3116">
        <f t="shared" si="842"/>
        <v>1.1302700000000001</v>
      </c>
      <c r="T3116" t="str">
        <f t="shared" si="837"/>
        <v>-</v>
      </c>
      <c r="U3116" t="str">
        <f t="shared" si="838"/>
        <v>-</v>
      </c>
      <c r="V3116" t="str">
        <f t="shared" si="848"/>
        <v>-</v>
      </c>
      <c r="W3116" s="9">
        <f t="shared" si="847"/>
        <v>4997.3637438239321</v>
      </c>
      <c r="X3116" s="9">
        <f t="shared" si="849"/>
        <v>4420.2943203077548</v>
      </c>
      <c r="Y3116" s="9">
        <f t="shared" si="850"/>
        <v>190.18853218156627</v>
      </c>
    </row>
    <row r="3117" spans="1:25" x14ac:dyDescent="0.25">
      <c r="A3117" t="s">
        <v>3122</v>
      </c>
      <c r="B3117" s="2">
        <v>43451</v>
      </c>
      <c r="C3117" s="3">
        <v>0</v>
      </c>
      <c r="D3117">
        <v>1.13043</v>
      </c>
      <c r="E3117">
        <v>1.1357699999999999</v>
      </c>
      <c r="F3117">
        <v>1.1302700000000001</v>
      </c>
      <c r="G3117">
        <v>1.13493</v>
      </c>
      <c r="H3117">
        <v>216834</v>
      </c>
      <c r="I3117">
        <f t="shared" si="839"/>
        <v>-54.024319629415153</v>
      </c>
      <c r="J3117">
        <f t="shared" si="843"/>
        <v>1.145134358974359</v>
      </c>
      <c r="K3117">
        <f t="shared" si="844"/>
        <v>1.1431735412210966</v>
      </c>
      <c r="L3117">
        <f t="shared" si="851"/>
        <v>1.1355766666666665</v>
      </c>
      <c r="M3117">
        <f t="shared" si="852"/>
        <v>1.1369054734889181</v>
      </c>
      <c r="N3117" t="str">
        <f t="shared" si="840"/>
        <v>-</v>
      </c>
      <c r="O3117" t="str">
        <f t="shared" si="845"/>
        <v>Sell</v>
      </c>
      <c r="P3117" t="str">
        <f t="shared" si="836"/>
        <v>-</v>
      </c>
      <c r="Q3117" t="str">
        <f t="shared" si="846"/>
        <v>-</v>
      </c>
      <c r="R3117">
        <f t="shared" si="841"/>
        <v>1.13507</v>
      </c>
      <c r="S3117">
        <f t="shared" si="842"/>
        <v>1.13479</v>
      </c>
      <c r="T3117" t="str">
        <f t="shared" si="837"/>
        <v>-</v>
      </c>
      <c r="U3117" t="str">
        <f t="shared" si="838"/>
        <v>-</v>
      </c>
      <c r="V3117" t="str">
        <f t="shared" si="848"/>
        <v>-</v>
      </c>
      <c r="W3117" s="9">
        <f t="shared" si="847"/>
        <v>4997.3637438239321</v>
      </c>
      <c r="X3117" s="9">
        <f t="shared" si="849"/>
        <v>4402.6921192736409</v>
      </c>
      <c r="Y3117" s="9">
        <f t="shared" si="850"/>
        <v>170.9743028691021</v>
      </c>
    </row>
    <row r="3118" spans="1:25" x14ac:dyDescent="0.25">
      <c r="A3118" t="s">
        <v>3123</v>
      </c>
      <c r="B3118" s="2">
        <v>43452</v>
      </c>
      <c r="C3118" s="3">
        <v>0</v>
      </c>
      <c r="D3118">
        <v>1.1349499999999999</v>
      </c>
      <c r="E3118">
        <v>1.14022</v>
      </c>
      <c r="F3118">
        <v>1.1336599999999999</v>
      </c>
      <c r="G3118">
        <v>1.13758</v>
      </c>
      <c r="H3118">
        <v>253691</v>
      </c>
      <c r="I3118">
        <f t="shared" si="839"/>
        <v>-38.679791546033435</v>
      </c>
      <c r="J3118">
        <f t="shared" si="843"/>
        <v>1.1447475641025642</v>
      </c>
      <c r="K3118">
        <f t="shared" si="844"/>
        <v>1.1430319325825877</v>
      </c>
      <c r="L3118">
        <f t="shared" si="851"/>
        <v>1.1353955555555553</v>
      </c>
      <c r="M3118">
        <f t="shared" si="852"/>
        <v>1.1369419343814089</v>
      </c>
      <c r="N3118" t="str">
        <f t="shared" si="840"/>
        <v>-</v>
      </c>
      <c r="O3118" t="str">
        <f t="shared" si="845"/>
        <v>Sell</v>
      </c>
      <c r="P3118" t="str">
        <f t="shared" si="836"/>
        <v>-</v>
      </c>
      <c r="Q3118" t="str">
        <f t="shared" si="846"/>
        <v>-</v>
      </c>
      <c r="R3118">
        <f t="shared" si="841"/>
        <v>1.1377200000000001</v>
      </c>
      <c r="S3118">
        <f t="shared" si="842"/>
        <v>1.13744</v>
      </c>
      <c r="T3118" t="str">
        <f t="shared" si="837"/>
        <v>-</v>
      </c>
      <c r="U3118" t="str">
        <f t="shared" si="838"/>
        <v>-</v>
      </c>
      <c r="V3118" t="str">
        <f t="shared" si="848"/>
        <v>-</v>
      </c>
      <c r="W3118" s="9">
        <f t="shared" si="847"/>
        <v>4997.3637438239321</v>
      </c>
      <c r="X3118" s="9">
        <f t="shared" si="849"/>
        <v>4392.4372814259495</v>
      </c>
      <c r="Y3118" s="9">
        <f t="shared" si="850"/>
        <v>159.70930508405422</v>
      </c>
    </row>
    <row r="3119" spans="1:25" x14ac:dyDescent="0.25">
      <c r="A3119" t="s">
        <v>3124</v>
      </c>
      <c r="B3119" s="2">
        <v>43453</v>
      </c>
      <c r="C3119" s="3">
        <v>0</v>
      </c>
      <c r="D3119">
        <v>1.1375599999999999</v>
      </c>
      <c r="E3119">
        <v>1.14392</v>
      </c>
      <c r="F3119">
        <v>1.1364300000000001</v>
      </c>
      <c r="G3119">
        <v>1.1386499999999999</v>
      </c>
      <c r="H3119">
        <v>402118</v>
      </c>
      <c r="I3119">
        <f t="shared" si="839"/>
        <v>-32.484076433121459</v>
      </c>
      <c r="J3119">
        <f t="shared" si="843"/>
        <v>1.1443789743589745</v>
      </c>
      <c r="K3119">
        <f t="shared" si="844"/>
        <v>1.1429209975804968</v>
      </c>
      <c r="L3119">
        <f t="shared" si="851"/>
        <v>1.1352677777777778</v>
      </c>
      <c r="M3119">
        <f t="shared" si="852"/>
        <v>1.1370342622526841</v>
      </c>
      <c r="N3119" t="str">
        <f t="shared" si="840"/>
        <v>-</v>
      </c>
      <c r="O3119" t="str">
        <f t="shared" si="845"/>
        <v>Sell</v>
      </c>
      <c r="P3119" t="str">
        <f t="shared" si="836"/>
        <v>-</v>
      </c>
      <c r="Q3119" t="str">
        <f t="shared" si="846"/>
        <v>-</v>
      </c>
      <c r="R3119">
        <f t="shared" si="841"/>
        <v>1.1388</v>
      </c>
      <c r="S3119">
        <f t="shared" si="842"/>
        <v>1.1385000000000001</v>
      </c>
      <c r="T3119" t="str">
        <f t="shared" si="837"/>
        <v>-</v>
      </c>
      <c r="U3119" t="str">
        <f t="shared" si="838"/>
        <v>-</v>
      </c>
      <c r="V3119" t="str">
        <f t="shared" si="848"/>
        <v>-</v>
      </c>
      <c r="W3119" s="9">
        <f t="shared" si="847"/>
        <v>4997.3637438239321</v>
      </c>
      <c r="X3119" s="9">
        <f t="shared" si="849"/>
        <v>4388.2716401685384</v>
      </c>
      <c r="Y3119" s="9">
        <f t="shared" si="850"/>
        <v>155.11555837494512</v>
      </c>
    </row>
    <row r="3120" spans="1:25" x14ac:dyDescent="0.25">
      <c r="A3120" t="s">
        <v>3125</v>
      </c>
      <c r="B3120" s="2">
        <v>43454</v>
      </c>
      <c r="C3120" s="3">
        <v>0</v>
      </c>
      <c r="D3120">
        <v>1.1386499999999999</v>
      </c>
      <c r="E3120">
        <v>1.14859</v>
      </c>
      <c r="F3120">
        <v>1.13771</v>
      </c>
      <c r="G3120">
        <v>1.1456500000000001</v>
      </c>
      <c r="H3120">
        <v>528464</v>
      </c>
      <c r="I3120">
        <f t="shared" si="839"/>
        <v>-13.611111111110805</v>
      </c>
      <c r="J3120">
        <f t="shared" si="843"/>
        <v>1.1439700000000002</v>
      </c>
      <c r="K3120">
        <f t="shared" si="844"/>
        <v>1.1429900862493449</v>
      </c>
      <c r="L3120">
        <f t="shared" si="851"/>
        <v>1.1355138888888887</v>
      </c>
      <c r="M3120">
        <f t="shared" si="852"/>
        <v>1.1374999778065931</v>
      </c>
      <c r="N3120" t="str">
        <f t="shared" si="840"/>
        <v>-</v>
      </c>
      <c r="O3120" t="str">
        <f t="shared" si="845"/>
        <v>Buy</v>
      </c>
      <c r="P3120" t="str">
        <f t="shared" ref="P3120:P3138" si="853">IF(N3120=O3120,O3120,"-")</f>
        <v>-</v>
      </c>
      <c r="Q3120" t="str">
        <f t="shared" si="846"/>
        <v>-</v>
      </c>
      <c r="R3120">
        <f t="shared" si="841"/>
        <v>1.14585</v>
      </c>
      <c r="S3120">
        <f t="shared" si="842"/>
        <v>1.1454500000000001</v>
      </c>
      <c r="T3120" t="str">
        <f t="shared" si="837"/>
        <v>-</v>
      </c>
      <c r="U3120" t="str">
        <f t="shared" si="838"/>
        <v>-</v>
      </c>
      <c r="V3120" t="str">
        <f t="shared" si="848"/>
        <v>-</v>
      </c>
      <c r="W3120" s="9">
        <f t="shared" si="847"/>
        <v>4997.3637438239321</v>
      </c>
      <c r="X3120" s="9">
        <f t="shared" si="849"/>
        <v>4361.2721942871513</v>
      </c>
      <c r="Y3120" s="9">
        <f t="shared" si="850"/>
        <v>125.13594966077852</v>
      </c>
    </row>
    <row r="3121" spans="1:25" x14ac:dyDescent="0.25">
      <c r="A3121" t="s">
        <v>3126</v>
      </c>
      <c r="B3121" s="2">
        <v>43455</v>
      </c>
      <c r="C3121" s="3">
        <v>0</v>
      </c>
      <c r="D3121">
        <v>1.1456599999999999</v>
      </c>
      <c r="E3121">
        <v>1.1473899999999999</v>
      </c>
      <c r="F3121">
        <v>1.1355900000000001</v>
      </c>
      <c r="G3121">
        <v>1.1368400000000001</v>
      </c>
      <c r="H3121">
        <v>463627</v>
      </c>
      <c r="I3121">
        <f t="shared" si="839"/>
        <v>-54.398148148147655</v>
      </c>
      <c r="J3121">
        <f t="shared" si="843"/>
        <v>1.143484230769231</v>
      </c>
      <c r="K3121">
        <f t="shared" si="844"/>
        <v>1.1428343878632856</v>
      </c>
      <c r="L3121">
        <f t="shared" si="851"/>
        <v>1.1356088888888887</v>
      </c>
      <c r="M3121">
        <f t="shared" si="852"/>
        <v>1.1374643033305609</v>
      </c>
      <c r="N3121" t="str">
        <f t="shared" si="840"/>
        <v>-</v>
      </c>
      <c r="O3121" t="str">
        <f t="shared" si="845"/>
        <v>Sell</v>
      </c>
      <c r="P3121" t="str">
        <f t="shared" si="853"/>
        <v>-</v>
      </c>
      <c r="Q3121" t="str">
        <f t="shared" si="846"/>
        <v>-</v>
      </c>
      <c r="R3121">
        <f t="shared" si="841"/>
        <v>1.1370400000000001</v>
      </c>
      <c r="S3121">
        <f t="shared" si="842"/>
        <v>1.1366400000000001</v>
      </c>
      <c r="T3121" t="str">
        <f t="shared" si="837"/>
        <v>-</v>
      </c>
      <c r="U3121" t="str">
        <f t="shared" si="838"/>
        <v>-</v>
      </c>
      <c r="V3121" t="str">
        <f t="shared" si="848"/>
        <v>-</v>
      </c>
      <c r="W3121" s="9">
        <f t="shared" si="847"/>
        <v>4997.3637438239321</v>
      </c>
      <c r="X3121" s="9">
        <f t="shared" si="849"/>
        <v>4395.0641523815621</v>
      </c>
      <c r="Y3121" s="9">
        <f t="shared" si="850"/>
        <v>162.58278273424654</v>
      </c>
    </row>
    <row r="3122" spans="1:25" x14ac:dyDescent="0.25">
      <c r="A3122" t="s">
        <v>3127</v>
      </c>
      <c r="B3122" s="2">
        <v>43457</v>
      </c>
      <c r="C3122" s="3">
        <v>0</v>
      </c>
      <c r="D3122">
        <v>1.1369199999999999</v>
      </c>
      <c r="E3122">
        <v>1.1373800000000001</v>
      </c>
      <c r="F3122">
        <v>1.1360399999999999</v>
      </c>
      <c r="G3122">
        <v>1.13723</v>
      </c>
      <c r="H3122">
        <v>9470</v>
      </c>
      <c r="I3122">
        <f t="shared" si="839"/>
        <v>-52.592592592592609</v>
      </c>
      <c r="J3122">
        <f t="shared" si="843"/>
        <v>1.1430019230769235</v>
      </c>
      <c r="K3122">
        <f t="shared" si="844"/>
        <v>1.1426925046262404</v>
      </c>
      <c r="L3122">
        <f t="shared" si="851"/>
        <v>1.1357438888888887</v>
      </c>
      <c r="M3122">
        <f t="shared" si="852"/>
        <v>1.1374516382856659</v>
      </c>
      <c r="N3122" t="str">
        <f t="shared" si="840"/>
        <v>-</v>
      </c>
      <c r="O3122" t="str">
        <f t="shared" si="845"/>
        <v>Sell</v>
      </c>
      <c r="P3122" t="str">
        <f t="shared" si="853"/>
        <v>-</v>
      </c>
      <c r="Q3122" t="str">
        <f t="shared" si="846"/>
        <v>-</v>
      </c>
      <c r="R3122">
        <f t="shared" si="841"/>
        <v>1.1374299999999999</v>
      </c>
      <c r="S3122">
        <f t="shared" si="842"/>
        <v>1.13703</v>
      </c>
      <c r="T3122" t="str">
        <f t="shared" si="837"/>
        <v>-</v>
      </c>
      <c r="U3122" t="str">
        <f t="shared" si="838"/>
        <v>-</v>
      </c>
      <c r="V3122" t="str">
        <f t="shared" si="848"/>
        <v>-</v>
      </c>
      <c r="W3122" s="9">
        <f t="shared" si="847"/>
        <v>4997.3637438239321</v>
      </c>
      <c r="X3122" s="9">
        <f t="shared" si="849"/>
        <v>4393.557180506873</v>
      </c>
      <c r="Y3122" s="9">
        <f t="shared" si="850"/>
        <v>160.92509534772913</v>
      </c>
    </row>
    <row r="3123" spans="1:25" x14ac:dyDescent="0.25">
      <c r="A3123" t="s">
        <v>3128</v>
      </c>
      <c r="B3123" s="2">
        <v>43458</v>
      </c>
      <c r="C3123" s="3">
        <v>0</v>
      </c>
      <c r="D3123">
        <v>1.13723</v>
      </c>
      <c r="E3123">
        <v>1.14384</v>
      </c>
      <c r="F3123">
        <v>1.1370499999999999</v>
      </c>
      <c r="G3123">
        <v>1.13995</v>
      </c>
      <c r="H3123">
        <v>369538</v>
      </c>
      <c r="I3123">
        <f t="shared" si="839"/>
        <v>-39.999999999999794</v>
      </c>
      <c r="J3123">
        <f t="shared" si="843"/>
        <v>1.1425496153846157</v>
      </c>
      <c r="K3123">
        <f t="shared" si="844"/>
        <v>1.1426230741293735</v>
      </c>
      <c r="L3123">
        <f t="shared" si="851"/>
        <v>1.1362327777777776</v>
      </c>
      <c r="M3123">
        <f t="shared" si="852"/>
        <v>1.1375866848648191</v>
      </c>
      <c r="N3123" t="str">
        <f t="shared" si="840"/>
        <v>-</v>
      </c>
      <c r="O3123" t="str">
        <f t="shared" si="845"/>
        <v>Sell</v>
      </c>
      <c r="P3123" t="str">
        <f t="shared" si="853"/>
        <v>-</v>
      </c>
      <c r="Q3123" t="str">
        <f t="shared" si="846"/>
        <v>-</v>
      </c>
      <c r="R3123">
        <f t="shared" si="841"/>
        <v>1.14015</v>
      </c>
      <c r="S3123">
        <f t="shared" si="842"/>
        <v>1.13975</v>
      </c>
      <c r="T3123" t="str">
        <f t="shared" si="837"/>
        <v>-</v>
      </c>
      <c r="U3123" t="str">
        <f t="shared" si="838"/>
        <v>-</v>
      </c>
      <c r="V3123" t="str">
        <f t="shared" si="848"/>
        <v>-</v>
      </c>
      <c r="W3123" s="9">
        <f t="shared" si="847"/>
        <v>4997.3637438239321</v>
      </c>
      <c r="X3123" s="9">
        <f t="shared" si="849"/>
        <v>4383.0756863780489</v>
      </c>
      <c r="Y3123" s="9">
        <f t="shared" si="850"/>
        <v>149.36377697940526</v>
      </c>
    </row>
    <row r="3124" spans="1:25" x14ac:dyDescent="0.25">
      <c r="A3124" t="s">
        <v>3129</v>
      </c>
      <c r="B3124" s="2">
        <v>43459</v>
      </c>
      <c r="C3124" s="3">
        <v>0</v>
      </c>
      <c r="D3124">
        <v>1.13998</v>
      </c>
      <c r="E3124">
        <v>1.14198</v>
      </c>
      <c r="F3124">
        <v>1.1389199999999999</v>
      </c>
      <c r="G3124">
        <v>1.14131</v>
      </c>
      <c r="H3124">
        <v>20991</v>
      </c>
      <c r="I3124">
        <f t="shared" si="839"/>
        <v>-33.703703703703383</v>
      </c>
      <c r="J3124">
        <f t="shared" si="843"/>
        <v>1.1421012820512824</v>
      </c>
      <c r="K3124">
        <f t="shared" si="844"/>
        <v>1.1425898317463514</v>
      </c>
      <c r="L3124">
        <f t="shared" si="851"/>
        <v>1.1365166666666664</v>
      </c>
      <c r="M3124">
        <f t="shared" si="852"/>
        <v>1.1377879451423965</v>
      </c>
      <c r="N3124" t="str">
        <f t="shared" si="840"/>
        <v>-</v>
      </c>
      <c r="O3124" t="str">
        <f t="shared" si="845"/>
        <v>Sell</v>
      </c>
      <c r="P3124" t="str">
        <f t="shared" si="853"/>
        <v>-</v>
      </c>
      <c r="Q3124" t="str">
        <f t="shared" si="846"/>
        <v>-</v>
      </c>
      <c r="R3124">
        <f t="shared" si="841"/>
        <v>1.14151</v>
      </c>
      <c r="S3124">
        <f t="shared" si="842"/>
        <v>1.1411100000000001</v>
      </c>
      <c r="T3124" t="str">
        <f t="shared" si="837"/>
        <v>-</v>
      </c>
      <c r="U3124" t="str">
        <f t="shared" si="838"/>
        <v>-</v>
      </c>
      <c r="V3124" t="str">
        <f t="shared" si="848"/>
        <v>-</v>
      </c>
      <c r="W3124" s="9">
        <f t="shared" si="847"/>
        <v>4997.3637438239321</v>
      </c>
      <c r="X3124" s="9">
        <f t="shared" si="849"/>
        <v>4377.853670860467</v>
      </c>
      <c r="Y3124" s="9">
        <f t="shared" si="850"/>
        <v>143.58311030262388</v>
      </c>
    </row>
    <row r="3125" spans="1:25" x14ac:dyDescent="0.25">
      <c r="A3125" t="s">
        <v>3130</v>
      </c>
      <c r="B3125" s="2">
        <v>43460</v>
      </c>
      <c r="C3125" s="3">
        <v>0</v>
      </c>
      <c r="D3125">
        <v>1.1413199999999999</v>
      </c>
      <c r="E3125">
        <v>1.1416299999999999</v>
      </c>
      <c r="F3125">
        <v>1.13428</v>
      </c>
      <c r="G3125">
        <v>1.13601</v>
      </c>
      <c r="H3125">
        <v>263196</v>
      </c>
      <c r="I3125">
        <f t="shared" si="839"/>
        <v>-58.24074074074074</v>
      </c>
      <c r="J3125">
        <f t="shared" si="843"/>
        <v>1.1416053846153851</v>
      </c>
      <c r="K3125">
        <f t="shared" si="844"/>
        <v>1.1424232537274563</v>
      </c>
      <c r="L3125">
        <f t="shared" si="851"/>
        <v>1.1366499999999999</v>
      </c>
      <c r="M3125">
        <f t="shared" si="852"/>
        <v>1.1376918399995641</v>
      </c>
      <c r="N3125" t="str">
        <f t="shared" si="840"/>
        <v>-</v>
      </c>
      <c r="O3125" t="str">
        <f t="shared" si="845"/>
        <v>Sell</v>
      </c>
      <c r="P3125" t="str">
        <f t="shared" si="853"/>
        <v>-</v>
      </c>
      <c r="Q3125" t="str">
        <f t="shared" si="846"/>
        <v>-</v>
      </c>
      <c r="R3125">
        <f t="shared" si="841"/>
        <v>1.1362099999999999</v>
      </c>
      <c r="S3125">
        <f t="shared" si="842"/>
        <v>1.13581</v>
      </c>
      <c r="T3125" t="str">
        <f t="shared" si="837"/>
        <v>-</v>
      </c>
      <c r="U3125" t="str">
        <f t="shared" si="838"/>
        <v>-</v>
      </c>
      <c r="V3125" t="str">
        <f t="shared" si="848"/>
        <v>-</v>
      </c>
      <c r="W3125" s="9">
        <f t="shared" si="847"/>
        <v>4997.3637438239321</v>
      </c>
      <c r="X3125" s="9">
        <f t="shared" si="849"/>
        <v>4398.2747413100851</v>
      </c>
      <c r="Y3125" s="9">
        <f t="shared" si="850"/>
        <v>166.11068015373425</v>
      </c>
    </row>
    <row r="3126" spans="1:25" x14ac:dyDescent="0.25">
      <c r="A3126" t="s">
        <v>3131</v>
      </c>
      <c r="B3126" s="2">
        <v>43461</v>
      </c>
      <c r="C3126" s="3">
        <v>0</v>
      </c>
      <c r="D3126">
        <v>1.13602</v>
      </c>
      <c r="E3126">
        <v>1.1454</v>
      </c>
      <c r="F3126">
        <v>1.1357999999999999</v>
      </c>
      <c r="G3126">
        <v>1.1430400000000001</v>
      </c>
      <c r="H3126">
        <v>561562</v>
      </c>
      <c r="I3126">
        <f t="shared" si="839"/>
        <v>-25.694444444444109</v>
      </c>
      <c r="J3126">
        <f t="shared" si="843"/>
        <v>1.1413417948717954</v>
      </c>
      <c r="K3126">
        <f t="shared" si="844"/>
        <v>1.1424388675571411</v>
      </c>
      <c r="L3126">
        <f t="shared" si="851"/>
        <v>1.1369447222222222</v>
      </c>
      <c r="M3126">
        <f t="shared" si="852"/>
        <v>1.1379809297293175</v>
      </c>
      <c r="N3126" t="str">
        <f t="shared" si="840"/>
        <v>-</v>
      </c>
      <c r="O3126" t="str">
        <f t="shared" si="845"/>
        <v>Buy</v>
      </c>
      <c r="P3126" t="str">
        <f t="shared" si="853"/>
        <v>-</v>
      </c>
      <c r="Q3126" t="str">
        <f t="shared" si="846"/>
        <v>-</v>
      </c>
      <c r="R3126">
        <f t="shared" si="841"/>
        <v>1.1432599999999999</v>
      </c>
      <c r="S3126">
        <f t="shared" si="842"/>
        <v>1.1428199999999999</v>
      </c>
      <c r="T3126" t="str">
        <f t="shared" si="837"/>
        <v>-</v>
      </c>
      <c r="U3126" t="str">
        <f t="shared" si="838"/>
        <v>-</v>
      </c>
      <c r="V3126" t="str">
        <f t="shared" si="848"/>
        <v>-</v>
      </c>
      <c r="W3126" s="9">
        <f t="shared" si="847"/>
        <v>4997.3637438239321</v>
      </c>
      <c r="X3126" s="9">
        <f t="shared" si="849"/>
        <v>4371.1524446092162</v>
      </c>
      <c r="Y3126" s="9">
        <f t="shared" si="850"/>
        <v>136.13998008070197</v>
      </c>
    </row>
    <row r="3127" spans="1:25" x14ac:dyDescent="0.25">
      <c r="A3127" t="s">
        <v>3132</v>
      </c>
      <c r="B3127" s="2">
        <v>43462</v>
      </c>
      <c r="C3127" s="3">
        <v>0</v>
      </c>
      <c r="D3127">
        <v>1.14306</v>
      </c>
      <c r="E3127">
        <v>1.14727</v>
      </c>
      <c r="F3127">
        <v>1.14299</v>
      </c>
      <c r="G3127">
        <v>1.1441399999999999</v>
      </c>
      <c r="H3127">
        <v>449251</v>
      </c>
      <c r="I3127">
        <f t="shared" si="839"/>
        <v>-20.601851851852093</v>
      </c>
      <c r="J3127">
        <f t="shared" si="843"/>
        <v>1.1411360256410261</v>
      </c>
      <c r="K3127">
        <f t="shared" si="844"/>
        <v>1.142481934201264</v>
      </c>
      <c r="L3127">
        <f t="shared" si="851"/>
        <v>1.1370083333333332</v>
      </c>
      <c r="M3127">
        <f t="shared" si="852"/>
        <v>1.1383138524466516</v>
      </c>
      <c r="N3127" t="str">
        <f t="shared" si="840"/>
        <v>-</v>
      </c>
      <c r="O3127" t="str">
        <f t="shared" si="845"/>
        <v>Buy</v>
      </c>
      <c r="P3127" t="str">
        <f t="shared" si="853"/>
        <v>-</v>
      </c>
      <c r="Q3127" t="str">
        <f t="shared" si="846"/>
        <v>-</v>
      </c>
      <c r="R3127">
        <f t="shared" si="841"/>
        <v>1.14435</v>
      </c>
      <c r="S3127">
        <f t="shared" si="842"/>
        <v>1.1439299999999999</v>
      </c>
      <c r="T3127" t="str">
        <f t="shared" si="837"/>
        <v>-</v>
      </c>
      <c r="U3127" t="str">
        <f t="shared" si="838"/>
        <v>-</v>
      </c>
      <c r="V3127" t="str">
        <f t="shared" si="848"/>
        <v>-</v>
      </c>
      <c r="W3127" s="9">
        <f t="shared" si="847"/>
        <v>4997.3637438239321</v>
      </c>
      <c r="X3127" s="9">
        <f t="shared" si="849"/>
        <v>4366.988896599757</v>
      </c>
      <c r="Y3127" s="9">
        <f t="shared" si="850"/>
        <v>131.50940285937793</v>
      </c>
    </row>
    <row r="3128" spans="1:25" x14ac:dyDescent="0.25">
      <c r="A3128" t="s">
        <v>3133</v>
      </c>
      <c r="B3128" s="2">
        <v>43464</v>
      </c>
      <c r="C3128" s="3">
        <v>0</v>
      </c>
      <c r="D3128">
        <v>1.14331</v>
      </c>
      <c r="E3128">
        <v>1.1440600000000001</v>
      </c>
      <c r="F3128">
        <v>1.14331</v>
      </c>
      <c r="G3128">
        <v>1.1438900000000001</v>
      </c>
      <c r="H3128">
        <v>9989</v>
      </c>
      <c r="I3128">
        <f t="shared" si="839"/>
        <v>-21.759259259258855</v>
      </c>
      <c r="J3128">
        <f t="shared" si="843"/>
        <v>1.1409228205128208</v>
      </c>
      <c r="K3128">
        <f t="shared" si="844"/>
        <v>1.1425175814366748</v>
      </c>
      <c r="L3128">
        <f t="shared" si="851"/>
        <v>1.1370786111111111</v>
      </c>
      <c r="M3128">
        <f t="shared" si="852"/>
        <v>1.1386152658279136</v>
      </c>
      <c r="N3128" t="str">
        <f t="shared" si="840"/>
        <v>-</v>
      </c>
      <c r="O3128" t="str">
        <f t="shared" si="845"/>
        <v>Buy</v>
      </c>
      <c r="P3128" t="str">
        <f t="shared" si="853"/>
        <v>-</v>
      </c>
      <c r="Q3128" t="str">
        <f t="shared" si="846"/>
        <v>-</v>
      </c>
      <c r="R3128">
        <f t="shared" si="841"/>
        <v>1.1440600000000001</v>
      </c>
      <c r="S3128">
        <f t="shared" si="842"/>
        <v>1.1437200000000001</v>
      </c>
      <c r="T3128" t="str">
        <f t="shared" si="837"/>
        <v>-</v>
      </c>
      <c r="U3128" t="str">
        <f t="shared" si="838"/>
        <v>-</v>
      </c>
      <c r="V3128" t="str">
        <f t="shared" si="848"/>
        <v>-</v>
      </c>
      <c r="W3128" s="9">
        <f t="shared" si="847"/>
        <v>4997.3637438239321</v>
      </c>
      <c r="X3128" s="9">
        <f t="shared" si="849"/>
        <v>4368.0958549585966</v>
      </c>
      <c r="Y3128" s="9">
        <f t="shared" si="850"/>
        <v>132.75131108425478</v>
      </c>
    </row>
    <row r="3129" spans="1:25" x14ac:dyDescent="0.25">
      <c r="A3129" t="s">
        <v>3134</v>
      </c>
      <c r="B3129" s="2">
        <v>43465</v>
      </c>
      <c r="C3129" s="3">
        <v>0</v>
      </c>
      <c r="D3129">
        <v>1.1438900000000001</v>
      </c>
      <c r="E3129">
        <v>1.1467400000000001</v>
      </c>
      <c r="F3129">
        <v>1.1421300000000001</v>
      </c>
      <c r="G3129">
        <v>1.1462699999999999</v>
      </c>
      <c r="H3129">
        <v>309704</v>
      </c>
      <c r="I3129">
        <f t="shared" si="839"/>
        <v>-12.262156448203458</v>
      </c>
      <c r="J3129">
        <f t="shared" si="843"/>
        <v>1.1407764102564109</v>
      </c>
      <c r="K3129">
        <f t="shared" si="844"/>
        <v>1.1426125793749868</v>
      </c>
      <c r="L3129">
        <f t="shared" si="851"/>
        <v>1.1371027777777778</v>
      </c>
      <c r="M3129">
        <f t="shared" si="852"/>
        <v>1.1390290352426211</v>
      </c>
      <c r="N3129" t="str">
        <f t="shared" si="840"/>
        <v>-</v>
      </c>
      <c r="O3129" t="str">
        <f t="shared" si="845"/>
        <v>Buy</v>
      </c>
      <c r="P3129" t="str">
        <f t="shared" si="853"/>
        <v>-</v>
      </c>
      <c r="Q3129" t="str">
        <f t="shared" si="846"/>
        <v>-</v>
      </c>
      <c r="R3129">
        <f t="shared" si="841"/>
        <v>1.1464399999999999</v>
      </c>
      <c r="S3129">
        <f t="shared" si="842"/>
        <v>1.1460999999999999</v>
      </c>
      <c r="T3129" t="str">
        <f t="shared" si="837"/>
        <v>-</v>
      </c>
      <c r="U3129" t="str">
        <f t="shared" si="838"/>
        <v>-</v>
      </c>
      <c r="V3129" t="str">
        <f t="shared" si="848"/>
        <v>-</v>
      </c>
      <c r="W3129" s="9">
        <f t="shared" si="847"/>
        <v>4997.3637438239321</v>
      </c>
      <c r="X3129" s="9">
        <f t="shared" si="849"/>
        <v>4359.0277239314155</v>
      </c>
      <c r="Y3129" s="9">
        <f t="shared" si="850"/>
        <v>122.63457215357553</v>
      </c>
    </row>
    <row r="3130" spans="1:25" x14ac:dyDescent="0.25">
      <c r="A3130" t="s">
        <v>3135</v>
      </c>
      <c r="B3130" s="2">
        <v>43466</v>
      </c>
      <c r="C3130" s="3">
        <v>0</v>
      </c>
      <c r="D3130">
        <v>1.14598</v>
      </c>
      <c r="E3130">
        <v>1.14676</v>
      </c>
      <c r="F3130">
        <v>1.1456599999999999</v>
      </c>
      <c r="G3130">
        <v>1.14612</v>
      </c>
      <c r="H3130">
        <v>12113</v>
      </c>
      <c r="I3130">
        <f t="shared" si="839"/>
        <v>-13.482532751091631</v>
      </c>
      <c r="J3130">
        <f t="shared" si="843"/>
        <v>1.1406621794871799</v>
      </c>
      <c r="K3130">
        <f t="shared" si="844"/>
        <v>1.1427013748338479</v>
      </c>
      <c r="L3130">
        <f t="shared" si="851"/>
        <v>1.1373502777777778</v>
      </c>
      <c r="M3130">
        <f t="shared" si="852"/>
        <v>1.139412330634912</v>
      </c>
      <c r="N3130" t="str">
        <f t="shared" si="840"/>
        <v>-</v>
      </c>
      <c r="O3130" t="str">
        <f t="shared" si="845"/>
        <v>Buy</v>
      </c>
      <c r="P3130" t="str">
        <f t="shared" si="853"/>
        <v>-</v>
      </c>
      <c r="Q3130" t="str">
        <f t="shared" si="846"/>
        <v>-</v>
      </c>
      <c r="R3130">
        <f t="shared" si="841"/>
        <v>1.1463000000000001</v>
      </c>
      <c r="S3130">
        <f t="shared" si="842"/>
        <v>1.14594</v>
      </c>
      <c r="T3130" t="str">
        <f t="shared" si="837"/>
        <v>-</v>
      </c>
      <c r="U3130" t="str">
        <f t="shared" si="838"/>
        <v>-</v>
      </c>
      <c r="V3130" t="str">
        <f t="shared" si="848"/>
        <v>-</v>
      </c>
      <c r="W3130" s="9">
        <f t="shared" si="847"/>
        <v>4997.3637438239321</v>
      </c>
      <c r="X3130" s="9">
        <f t="shared" si="849"/>
        <v>4359.5601010415521</v>
      </c>
      <c r="Y3130" s="9">
        <f t="shared" si="850"/>
        <v>123.22752411780561</v>
      </c>
    </row>
    <row r="3131" spans="1:25" x14ac:dyDescent="0.25">
      <c r="A3131" t="s">
        <v>3136</v>
      </c>
      <c r="B3131" s="2">
        <v>43467</v>
      </c>
      <c r="C3131" s="3">
        <v>0</v>
      </c>
      <c r="D3131">
        <v>1.14612</v>
      </c>
      <c r="E3131">
        <v>1.14967</v>
      </c>
      <c r="F3131">
        <v>1.1309199999999999</v>
      </c>
      <c r="G3131">
        <v>1.13121</v>
      </c>
      <c r="H3131">
        <v>462599</v>
      </c>
      <c r="I3131">
        <f t="shared" si="839"/>
        <v>-98.453333333332679</v>
      </c>
      <c r="J3131">
        <f t="shared" si="843"/>
        <v>1.1404515384615386</v>
      </c>
      <c r="K3131">
        <f t="shared" si="844"/>
        <v>1.1424104539519784</v>
      </c>
      <c r="L3131">
        <f t="shared" si="851"/>
        <v>1.1371383333333334</v>
      </c>
      <c r="M3131">
        <f t="shared" si="852"/>
        <v>1.1389689614114034</v>
      </c>
      <c r="N3131" t="str">
        <f t="shared" si="840"/>
        <v>-</v>
      </c>
      <c r="O3131" t="str">
        <f t="shared" si="845"/>
        <v>Sell</v>
      </c>
      <c r="P3131" t="str">
        <f t="shared" si="853"/>
        <v>-</v>
      </c>
      <c r="Q3131" t="str">
        <f t="shared" si="846"/>
        <v>-</v>
      </c>
      <c r="R3131">
        <f t="shared" si="841"/>
        <v>1.13144</v>
      </c>
      <c r="S3131">
        <f t="shared" si="842"/>
        <v>1.1309800000000001</v>
      </c>
      <c r="T3131" t="str">
        <f t="shared" si="837"/>
        <v>-</v>
      </c>
      <c r="U3131" t="str">
        <f t="shared" si="838"/>
        <v>-</v>
      </c>
      <c r="V3131" t="str">
        <f t="shared" si="848"/>
        <v>-</v>
      </c>
      <c r="W3131" s="9">
        <f t="shared" si="847"/>
        <v>4997.3637438239321</v>
      </c>
      <c r="X3131" s="9">
        <f t="shared" si="849"/>
        <v>4416.8172804779151</v>
      </c>
      <c r="Y3131" s="9">
        <f t="shared" si="850"/>
        <v>186.37554011802592</v>
      </c>
    </row>
    <row r="3132" spans="1:25" x14ac:dyDescent="0.25">
      <c r="A3132" t="s">
        <v>3137</v>
      </c>
      <c r="B3132" s="2">
        <v>43468</v>
      </c>
      <c r="C3132" s="3">
        <v>0</v>
      </c>
      <c r="D3132">
        <v>1.1312199999999999</v>
      </c>
      <c r="E3132">
        <v>1.1411</v>
      </c>
      <c r="F3132">
        <v>1.1309899999999999</v>
      </c>
      <c r="G3132">
        <v>1.1389899999999999</v>
      </c>
      <c r="H3132">
        <v>500035</v>
      </c>
      <c r="I3132">
        <f t="shared" si="839"/>
        <v>-56.959999999999987</v>
      </c>
      <c r="J3132">
        <f t="shared" si="843"/>
        <v>1.1402882051282053</v>
      </c>
      <c r="K3132">
        <f t="shared" si="844"/>
        <v>1.1423238601810424</v>
      </c>
      <c r="L3132">
        <f t="shared" si="851"/>
        <v>1.1371030555555555</v>
      </c>
      <c r="M3132">
        <f t="shared" si="852"/>
        <v>1.1389700986324085</v>
      </c>
      <c r="N3132" t="str">
        <f t="shared" si="840"/>
        <v>Buy</v>
      </c>
      <c r="O3132" t="str">
        <f t="shared" si="845"/>
        <v>Sell</v>
      </c>
      <c r="P3132" t="str">
        <f t="shared" si="853"/>
        <v>-</v>
      </c>
      <c r="Q3132" t="str">
        <f t="shared" si="846"/>
        <v>-</v>
      </c>
      <c r="R3132">
        <f t="shared" si="841"/>
        <v>1.1392100000000001</v>
      </c>
      <c r="S3132">
        <f t="shared" si="842"/>
        <v>1.1387700000000001</v>
      </c>
      <c r="T3132" t="str">
        <f t="shared" si="837"/>
        <v>-</v>
      </c>
      <c r="U3132" t="str">
        <f t="shared" si="838"/>
        <v>-</v>
      </c>
      <c r="V3132" t="str">
        <f t="shared" si="848"/>
        <v>-</v>
      </c>
      <c r="W3132" s="9">
        <f t="shared" si="847"/>
        <v>4997.3637438239321</v>
      </c>
      <c r="X3132" s="9">
        <f t="shared" si="849"/>
        <v>4386.6923076728008</v>
      </c>
      <c r="Y3132" s="9">
        <f t="shared" si="850"/>
        <v>153.35384820720282</v>
      </c>
    </row>
    <row r="3133" spans="1:25" x14ac:dyDescent="0.25">
      <c r="A3133" t="s">
        <v>3138</v>
      </c>
      <c r="B3133" s="2">
        <v>43469</v>
      </c>
      <c r="C3133" s="3">
        <v>0</v>
      </c>
      <c r="D3133">
        <v>1.1390100000000001</v>
      </c>
      <c r="E3133">
        <v>1.1418900000000001</v>
      </c>
      <c r="F3133">
        <v>1.13456</v>
      </c>
      <c r="G3133">
        <v>1.1394299999999999</v>
      </c>
      <c r="H3133">
        <v>408911</v>
      </c>
      <c r="I3133">
        <f t="shared" si="839"/>
        <v>-54.613333333333344</v>
      </c>
      <c r="J3133">
        <f t="shared" si="843"/>
        <v>1.1401303846153847</v>
      </c>
      <c r="K3133">
        <f t="shared" si="844"/>
        <v>1.142250597897978</v>
      </c>
      <c r="L3133">
        <f t="shared" si="851"/>
        <v>1.1372663888888888</v>
      </c>
      <c r="M3133">
        <f t="shared" si="852"/>
        <v>1.1389949581657917</v>
      </c>
      <c r="N3133" t="str">
        <f t="shared" si="840"/>
        <v>-</v>
      </c>
      <c r="O3133" t="str">
        <f t="shared" si="845"/>
        <v>Sell</v>
      </c>
      <c r="P3133" t="str">
        <f t="shared" si="853"/>
        <v>-</v>
      </c>
      <c r="Q3133" t="str">
        <f t="shared" si="846"/>
        <v>-</v>
      </c>
      <c r="R3133">
        <f t="shared" si="841"/>
        <v>1.13964</v>
      </c>
      <c r="S3133">
        <f t="shared" si="842"/>
        <v>1.1392199999999999</v>
      </c>
      <c r="T3133" t="str">
        <f t="shared" si="837"/>
        <v>-</v>
      </c>
      <c r="U3133" t="str">
        <f t="shared" si="838"/>
        <v>-</v>
      </c>
      <c r="V3133" t="str">
        <f t="shared" si="848"/>
        <v>-</v>
      </c>
      <c r="W3133" s="9">
        <f t="shared" si="847"/>
        <v>4997.3637438239321</v>
      </c>
      <c r="X3133" s="9">
        <f t="shared" si="849"/>
        <v>4385.0371554385001</v>
      </c>
      <c r="Y3133" s="9">
        <f t="shared" si="850"/>
        <v>151.52886547660114</v>
      </c>
    </row>
    <row r="3134" spans="1:25" x14ac:dyDescent="0.25">
      <c r="A3134" t="s">
        <v>3139</v>
      </c>
      <c r="B3134" s="2">
        <v>43471</v>
      </c>
      <c r="C3134" s="3">
        <v>0</v>
      </c>
      <c r="D3134">
        <v>1.1395500000000001</v>
      </c>
      <c r="E3134">
        <v>1.1412899999999999</v>
      </c>
      <c r="F3134">
        <v>1.13954</v>
      </c>
      <c r="G3134">
        <v>1.1410199999999999</v>
      </c>
      <c r="H3134">
        <v>12685</v>
      </c>
      <c r="I3134">
        <f t="shared" si="839"/>
        <v>-46.133333333333468</v>
      </c>
      <c r="J3134">
        <f t="shared" si="843"/>
        <v>1.1399847435897437</v>
      </c>
      <c r="K3134">
        <f t="shared" si="844"/>
        <v>1.1422194435208139</v>
      </c>
      <c r="L3134">
        <f t="shared" si="851"/>
        <v>1.137468611111111</v>
      </c>
      <c r="M3134">
        <f t="shared" si="852"/>
        <v>1.1391044198865596</v>
      </c>
      <c r="N3134" t="str">
        <f t="shared" si="840"/>
        <v>-</v>
      </c>
      <c r="O3134" t="str">
        <f t="shared" si="845"/>
        <v>Sell</v>
      </c>
      <c r="P3134" t="str">
        <f t="shared" si="853"/>
        <v>-</v>
      </c>
      <c r="Q3134" t="str">
        <f t="shared" si="846"/>
        <v>-</v>
      </c>
      <c r="R3134">
        <f t="shared" si="841"/>
        <v>1.14123</v>
      </c>
      <c r="S3134">
        <f t="shared" si="842"/>
        <v>1.1408100000000001</v>
      </c>
      <c r="T3134" t="str">
        <f t="shared" si="837"/>
        <v>-</v>
      </c>
      <c r="U3134" t="str">
        <f t="shared" si="838"/>
        <v>-</v>
      </c>
      <c r="V3134" t="str">
        <f t="shared" si="848"/>
        <v>-</v>
      </c>
      <c r="W3134" s="9">
        <f t="shared" si="847"/>
        <v>4997.3637438239321</v>
      </c>
      <c r="X3134" s="9">
        <f t="shared" si="849"/>
        <v>4378.92777426455</v>
      </c>
      <c r="Y3134" s="9">
        <f t="shared" si="850"/>
        <v>144.77070993290727</v>
      </c>
    </row>
    <row r="3135" spans="1:25" x14ac:dyDescent="0.25">
      <c r="A3135" t="s">
        <v>3140</v>
      </c>
      <c r="B3135" s="2">
        <v>43472</v>
      </c>
      <c r="C3135" s="3">
        <v>0</v>
      </c>
      <c r="D3135">
        <v>1.1410199999999999</v>
      </c>
      <c r="E3135">
        <v>1.1482600000000001</v>
      </c>
      <c r="F3135">
        <v>1.14046</v>
      </c>
      <c r="G3135">
        <v>1.1478900000000001</v>
      </c>
      <c r="H3135">
        <v>367791</v>
      </c>
      <c r="I3135">
        <f t="shared" si="839"/>
        <v>-9.493333333332739</v>
      </c>
      <c r="J3135">
        <f t="shared" si="843"/>
        <v>1.1399652564102565</v>
      </c>
      <c r="K3135">
        <f t="shared" si="844"/>
        <v>1.142363001912692</v>
      </c>
      <c r="L3135">
        <f t="shared" si="851"/>
        <v>1.137873611111111</v>
      </c>
      <c r="M3135">
        <f t="shared" si="852"/>
        <v>1.1395793161089078</v>
      </c>
      <c r="N3135" t="str">
        <f t="shared" si="840"/>
        <v>-</v>
      </c>
      <c r="O3135" t="str">
        <f t="shared" si="845"/>
        <v>Buy</v>
      </c>
      <c r="P3135" t="str">
        <f t="shared" si="853"/>
        <v>-</v>
      </c>
      <c r="Q3135" t="str">
        <f t="shared" si="846"/>
        <v>-</v>
      </c>
      <c r="R3135">
        <f t="shared" si="841"/>
        <v>1.14812</v>
      </c>
      <c r="S3135">
        <f t="shared" si="842"/>
        <v>1.1476599999999999</v>
      </c>
      <c r="T3135" t="str">
        <f t="shared" si="837"/>
        <v>-</v>
      </c>
      <c r="U3135" t="str">
        <f t="shared" si="838"/>
        <v>-</v>
      </c>
      <c r="V3135" t="str">
        <f t="shared" si="848"/>
        <v>-</v>
      </c>
      <c r="W3135" s="9">
        <f t="shared" si="847"/>
        <v>4997.3637438239321</v>
      </c>
      <c r="X3135" s="9">
        <f t="shared" si="849"/>
        <v>4352.649325701087</v>
      </c>
      <c r="Y3135" s="9">
        <f t="shared" si="850"/>
        <v>115.48126218881572</v>
      </c>
    </row>
    <row r="3136" spans="1:25" x14ac:dyDescent="0.25">
      <c r="A3136" t="s">
        <v>3141</v>
      </c>
      <c r="B3136" s="2">
        <v>43473</v>
      </c>
      <c r="C3136" s="3">
        <v>0</v>
      </c>
      <c r="D3136">
        <v>1.1478999999999999</v>
      </c>
      <c r="E3136">
        <v>1.1484399999999999</v>
      </c>
      <c r="F3136">
        <v>1.14222</v>
      </c>
      <c r="G3136">
        <v>1.1457200000000001</v>
      </c>
      <c r="H3136">
        <v>377592</v>
      </c>
      <c r="I3136">
        <f t="shared" si="839"/>
        <v>-21.066666666666073</v>
      </c>
      <c r="J3136">
        <f t="shared" si="843"/>
        <v>1.1399044871794872</v>
      </c>
      <c r="K3136">
        <f t="shared" si="844"/>
        <v>1.1424479892060415</v>
      </c>
      <c r="L3136">
        <f t="shared" si="851"/>
        <v>1.1383188888888887</v>
      </c>
      <c r="M3136">
        <f t="shared" si="852"/>
        <v>1.1399112449678857</v>
      </c>
      <c r="N3136" t="str">
        <f t="shared" si="840"/>
        <v>Sell</v>
      </c>
      <c r="O3136" t="str">
        <f t="shared" si="845"/>
        <v>Buy</v>
      </c>
      <c r="P3136" t="str">
        <f t="shared" si="853"/>
        <v>-</v>
      </c>
      <c r="Q3136" t="str">
        <f t="shared" si="846"/>
        <v>-</v>
      </c>
      <c r="R3136">
        <f t="shared" si="841"/>
        <v>1.14595</v>
      </c>
      <c r="S3136">
        <f t="shared" si="842"/>
        <v>1.1454899999999999</v>
      </c>
      <c r="T3136" t="str">
        <f t="shared" si="837"/>
        <v>-</v>
      </c>
      <c r="U3136" t="str">
        <f t="shared" si="838"/>
        <v>-</v>
      </c>
      <c r="V3136" t="str">
        <f t="shared" si="848"/>
        <v>-</v>
      </c>
      <c r="W3136" s="9">
        <f t="shared" si="847"/>
        <v>4997.3637438239321</v>
      </c>
      <c r="X3136" s="9">
        <f t="shared" si="849"/>
        <v>4360.89161291848</v>
      </c>
      <c r="Y3136" s="9">
        <f t="shared" si="850"/>
        <v>124.70436735293342</v>
      </c>
    </row>
    <row r="3137" spans="1:26" x14ac:dyDescent="0.25">
      <c r="A3137" t="s">
        <v>3142</v>
      </c>
      <c r="B3137" s="2">
        <v>43474</v>
      </c>
      <c r="C3137" s="3">
        <v>0</v>
      </c>
      <c r="D3137">
        <v>1.1457299999999999</v>
      </c>
      <c r="E3137">
        <v>1.15578</v>
      </c>
      <c r="F3137">
        <v>1.1438900000000001</v>
      </c>
      <c r="G3137">
        <v>1.15541</v>
      </c>
      <c r="H3137">
        <v>470453</v>
      </c>
      <c r="I3137">
        <f t="shared" si="839"/>
        <v>-1.4883346741753014</v>
      </c>
      <c r="J3137">
        <f t="shared" si="843"/>
        <v>1.1399315384615389</v>
      </c>
      <c r="K3137">
        <f t="shared" si="844"/>
        <v>1.1427761413780404</v>
      </c>
      <c r="L3137">
        <f t="shared" si="851"/>
        <v>1.1388374999999999</v>
      </c>
      <c r="M3137">
        <f t="shared" si="852"/>
        <v>1.1407490155101623</v>
      </c>
      <c r="N3137" t="str">
        <f t="shared" si="840"/>
        <v>-</v>
      </c>
      <c r="O3137" t="str">
        <f t="shared" si="845"/>
        <v>Buy</v>
      </c>
      <c r="P3137" t="str">
        <f t="shared" si="853"/>
        <v>-</v>
      </c>
      <c r="Q3137" t="str">
        <f t="shared" si="846"/>
        <v>-</v>
      </c>
      <c r="R3137">
        <f t="shared" si="841"/>
        <v>1.1556900000000001</v>
      </c>
      <c r="S3137">
        <f t="shared" si="842"/>
        <v>1.15513</v>
      </c>
      <c r="T3137" t="str">
        <f t="shared" si="837"/>
        <v>-</v>
      </c>
      <c r="U3137" t="str">
        <f t="shared" si="838"/>
        <v>-</v>
      </c>
      <c r="V3137" t="str">
        <f t="shared" si="848"/>
        <v>-</v>
      </c>
      <c r="W3137" s="9">
        <f t="shared" si="847"/>
        <v>4997.3637438239321</v>
      </c>
      <c r="X3137" s="9">
        <f t="shared" si="849"/>
        <v>4324.1386044907649</v>
      </c>
      <c r="Y3137" s="9">
        <f t="shared" si="850"/>
        <v>83.299328364595752</v>
      </c>
    </row>
    <row r="3138" spans="1:26" x14ac:dyDescent="0.25">
      <c r="A3138" t="s">
        <v>3143</v>
      </c>
      <c r="B3138" s="2">
        <v>43475</v>
      </c>
      <c r="C3138" s="3">
        <v>0</v>
      </c>
      <c r="D3138">
        <v>1.15541</v>
      </c>
      <c r="E3138">
        <v>1.1569700000000001</v>
      </c>
      <c r="F3138">
        <v>1.1484399999999999</v>
      </c>
      <c r="G3138">
        <v>1.1508100000000001</v>
      </c>
      <c r="H3138">
        <v>507260</v>
      </c>
      <c r="I3138">
        <f t="shared" si="839"/>
        <v>-23.646833013435366</v>
      </c>
      <c r="J3138">
        <f t="shared" si="843"/>
        <v>1.1398265384615389</v>
      </c>
      <c r="K3138">
        <f t="shared" si="844"/>
        <v>1.142979530203913</v>
      </c>
      <c r="L3138">
        <f t="shared" si="851"/>
        <v>1.1391588888888886</v>
      </c>
      <c r="M3138">
        <f t="shared" si="852"/>
        <v>1.1412928525096129</v>
      </c>
      <c r="N3138" t="str">
        <f t="shared" si="840"/>
        <v>Sell</v>
      </c>
      <c r="O3138" t="str">
        <f t="shared" si="845"/>
        <v>Buy</v>
      </c>
      <c r="P3138" t="str">
        <f t="shared" si="853"/>
        <v>-</v>
      </c>
      <c r="Q3138" t="str">
        <f t="shared" si="846"/>
        <v>-</v>
      </c>
      <c r="R3138">
        <f t="shared" si="841"/>
        <v>1.1511100000000001</v>
      </c>
      <c r="S3138">
        <f t="shared" si="842"/>
        <v>1.1505099999999999</v>
      </c>
      <c r="T3138" t="str">
        <f t="shared" si="837"/>
        <v>-</v>
      </c>
      <c r="U3138" t="str">
        <f t="shared" si="838"/>
        <v>-</v>
      </c>
      <c r="V3138" t="str">
        <f t="shared" si="848"/>
        <v>-</v>
      </c>
      <c r="W3138" s="9">
        <f t="shared" si="847"/>
        <v>4997.3637438239321</v>
      </c>
      <c r="X3138" s="9">
        <f t="shared" si="849"/>
        <v>4341.3433501784639</v>
      </c>
      <c r="Y3138" s="9">
        <f t="shared" si="850"/>
        <v>102.7604005107992</v>
      </c>
      <c r="Z3138">
        <v>102.7604005107992</v>
      </c>
    </row>
    <row r="3139" spans="1:26" x14ac:dyDescent="0.25">
      <c r="A3139" t="s">
        <v>3144</v>
      </c>
      <c r="B3139" s="2"/>
      <c r="C3139" s="3"/>
      <c r="W3139" s="9"/>
      <c r="X3139" s="9"/>
      <c r="Y3139" s="9"/>
    </row>
    <row r="3140" spans="1:26" x14ac:dyDescent="0.25">
      <c r="A3140" t="s">
        <v>3145</v>
      </c>
      <c r="B3140" s="2"/>
      <c r="C3140" s="3"/>
      <c r="W3140" s="9"/>
      <c r="X3140" s="9"/>
      <c r="Y3140" s="9"/>
    </row>
    <row r="3141" spans="1:26" x14ac:dyDescent="0.25">
      <c r="A3141" t="s">
        <v>3146</v>
      </c>
      <c r="B3141" s="2"/>
      <c r="C3141" s="3"/>
      <c r="W3141" s="9"/>
      <c r="X3141" s="9"/>
      <c r="Y3141" s="9"/>
    </row>
    <row r="3142" spans="1:26" x14ac:dyDescent="0.25">
      <c r="A3142" t="s">
        <v>3147</v>
      </c>
      <c r="B3142" s="2"/>
      <c r="C3142" s="3"/>
      <c r="W3142" s="9"/>
      <c r="X3142" s="9"/>
      <c r="Y3142" s="9"/>
    </row>
    <row r="3143" spans="1:26" x14ac:dyDescent="0.25">
      <c r="A3143" t="s">
        <v>3148</v>
      </c>
      <c r="B3143" s="2"/>
      <c r="C3143" s="3"/>
      <c r="W3143" s="9"/>
      <c r="X3143" s="9"/>
      <c r="Y3143" s="9"/>
    </row>
    <row r="3144" spans="1:26" x14ac:dyDescent="0.25">
      <c r="A3144" t="s">
        <v>3149</v>
      </c>
      <c r="B3144" s="2"/>
      <c r="C3144" s="3"/>
      <c r="W3144" s="9"/>
      <c r="X3144" s="9"/>
      <c r="Y3144" s="9"/>
    </row>
    <row r="3145" spans="1:26" x14ac:dyDescent="0.25">
      <c r="A3145" t="s">
        <v>3150</v>
      </c>
      <c r="B3145" s="2"/>
      <c r="C3145" s="3"/>
      <c r="W3145" s="9"/>
      <c r="X3145" s="9"/>
      <c r="Y3145" s="9"/>
    </row>
    <row r="3146" spans="1:26" x14ac:dyDescent="0.25">
      <c r="A3146" t="s">
        <v>3151</v>
      </c>
      <c r="B3146" s="2"/>
      <c r="C3146" s="3"/>
      <c r="W3146" s="9"/>
      <c r="X3146" s="9"/>
      <c r="Y3146" s="9"/>
    </row>
    <row r="3147" spans="1:26" x14ac:dyDescent="0.25">
      <c r="A3147" t="s">
        <v>3152</v>
      </c>
      <c r="B3147" s="2"/>
      <c r="C3147" s="3"/>
      <c r="W3147" s="9"/>
      <c r="X3147" s="9"/>
      <c r="Y3147" s="9"/>
    </row>
    <row r="3148" spans="1:26" x14ac:dyDescent="0.25">
      <c r="A3148" t="s">
        <v>3153</v>
      </c>
      <c r="B3148" s="2"/>
      <c r="C3148" s="3"/>
      <c r="W3148" s="9"/>
      <c r="X3148" s="9"/>
      <c r="Y3148" s="9"/>
    </row>
    <row r="3149" spans="1:26" x14ac:dyDescent="0.25">
      <c r="A3149" t="s">
        <v>3154</v>
      </c>
      <c r="B3149" s="2"/>
      <c r="C3149" s="3"/>
      <c r="W3149" s="9"/>
      <c r="X3149" s="9"/>
      <c r="Y3149" s="9"/>
    </row>
    <row r="3150" spans="1:26" x14ac:dyDescent="0.25">
      <c r="A3150" t="s">
        <v>3155</v>
      </c>
      <c r="B3150" s="2"/>
      <c r="C3150" s="3"/>
      <c r="W3150" s="9"/>
      <c r="X3150" s="9"/>
      <c r="Y3150" s="9"/>
    </row>
    <row r="3151" spans="1:26" x14ac:dyDescent="0.25">
      <c r="A3151" t="s">
        <v>3156</v>
      </c>
      <c r="B3151" s="2"/>
      <c r="C3151" s="3"/>
      <c r="W3151" s="9"/>
      <c r="X3151" s="9"/>
      <c r="Y3151" s="9"/>
    </row>
    <row r="3152" spans="1:26" x14ac:dyDescent="0.25">
      <c r="A3152" t="s">
        <v>3157</v>
      </c>
      <c r="B3152" s="2"/>
      <c r="C3152" s="3"/>
      <c r="W3152" s="9"/>
      <c r="X3152" s="9"/>
      <c r="Y3152" s="9"/>
    </row>
    <row r="3153" spans="1:25" x14ac:dyDescent="0.25">
      <c r="A3153" t="s">
        <v>3158</v>
      </c>
      <c r="B3153" s="2"/>
      <c r="C3153" s="3"/>
      <c r="W3153" s="9"/>
      <c r="X3153" s="9"/>
      <c r="Y3153" s="9"/>
    </row>
    <row r="3154" spans="1:25" x14ac:dyDescent="0.25">
      <c r="A3154" t="s">
        <v>3159</v>
      </c>
      <c r="B3154" s="2"/>
      <c r="C3154" s="3"/>
      <c r="W3154" s="9"/>
      <c r="X3154" s="9"/>
      <c r="Y3154" s="9"/>
    </row>
    <row r="3155" spans="1:25" x14ac:dyDescent="0.25">
      <c r="A3155" t="s">
        <v>3160</v>
      </c>
      <c r="B3155" s="2"/>
      <c r="C3155" s="3"/>
      <c r="W3155" s="9"/>
      <c r="X3155" s="9"/>
      <c r="Y3155" s="9"/>
    </row>
    <row r="3156" spans="1:25" x14ac:dyDescent="0.25">
      <c r="A3156" t="s">
        <v>3161</v>
      </c>
      <c r="B3156" s="2"/>
      <c r="C3156" s="3"/>
      <c r="W3156" s="9"/>
      <c r="X3156" s="9"/>
      <c r="Y3156" s="9"/>
    </row>
    <row r="3157" spans="1:25" x14ac:dyDescent="0.25">
      <c r="A3157" t="s">
        <v>3162</v>
      </c>
      <c r="B3157" s="2"/>
      <c r="C3157" s="3"/>
      <c r="W3157" s="9"/>
      <c r="X3157" s="9"/>
      <c r="Y3157" s="9"/>
    </row>
    <row r="3158" spans="1:25" x14ac:dyDescent="0.25">
      <c r="A3158" t="s">
        <v>3163</v>
      </c>
      <c r="B3158" s="2"/>
      <c r="C3158" s="3"/>
      <c r="W3158" s="9"/>
      <c r="X3158" s="9"/>
      <c r="Y3158" s="9"/>
    </row>
    <row r="3159" spans="1:25" x14ac:dyDescent="0.25">
      <c r="A3159" t="s">
        <v>3164</v>
      </c>
      <c r="B3159" s="2"/>
      <c r="C3159" s="3"/>
      <c r="W3159" s="9"/>
      <c r="X3159" s="9"/>
      <c r="Y3159" s="9"/>
    </row>
    <row r="3160" spans="1:25" x14ac:dyDescent="0.25">
      <c r="A3160" t="s">
        <v>3165</v>
      </c>
      <c r="B3160" s="2"/>
      <c r="C3160" s="3"/>
      <c r="W3160" s="9"/>
      <c r="X3160" s="9"/>
      <c r="Y3160" s="9"/>
    </row>
    <row r="3161" spans="1:25" x14ac:dyDescent="0.25">
      <c r="A3161" t="s">
        <v>3166</v>
      </c>
      <c r="B3161" s="2"/>
      <c r="C3161" s="3"/>
      <c r="W3161" s="9"/>
      <c r="X3161" s="9"/>
      <c r="Y3161" s="9"/>
    </row>
    <row r="3162" spans="1:25" x14ac:dyDescent="0.25">
      <c r="A3162" t="s">
        <v>3167</v>
      </c>
      <c r="B3162" s="2"/>
      <c r="C3162" s="3"/>
      <c r="W3162" s="9"/>
      <c r="X3162" s="9"/>
      <c r="Y3162" s="9"/>
    </row>
    <row r="3163" spans="1:25" x14ac:dyDescent="0.25">
      <c r="A3163" t="s">
        <v>3168</v>
      </c>
      <c r="B3163" s="2"/>
      <c r="C3163" s="3"/>
      <c r="W3163" s="9"/>
      <c r="X3163" s="9"/>
      <c r="Y3163" s="9"/>
    </row>
    <row r="3164" spans="1:25" x14ac:dyDescent="0.25">
      <c r="A3164" t="s">
        <v>3169</v>
      </c>
      <c r="B3164" s="2"/>
      <c r="C3164" s="3"/>
      <c r="W3164" s="9"/>
      <c r="X3164" s="9"/>
      <c r="Y3164" s="9"/>
    </row>
    <row r="3165" spans="1:25" x14ac:dyDescent="0.25">
      <c r="A3165" t="s">
        <v>3170</v>
      </c>
      <c r="B3165" s="2"/>
      <c r="C3165" s="3"/>
      <c r="W3165" s="9"/>
      <c r="X3165" s="9"/>
      <c r="Y3165" s="9"/>
    </row>
    <row r="3166" spans="1:25" x14ac:dyDescent="0.25">
      <c r="A3166" t="s">
        <v>3171</v>
      </c>
      <c r="B3166" s="2"/>
      <c r="C3166" s="3"/>
      <c r="W3166" s="9"/>
      <c r="X3166" s="9"/>
      <c r="Y3166" s="9"/>
    </row>
    <row r="3167" spans="1:25" x14ac:dyDescent="0.25">
      <c r="A3167" t="s">
        <v>3172</v>
      </c>
      <c r="B3167" s="2"/>
      <c r="C3167" s="3"/>
      <c r="W3167" s="9"/>
      <c r="X3167" s="9"/>
      <c r="Y3167" s="9"/>
    </row>
    <row r="3168" spans="1:25" x14ac:dyDescent="0.25">
      <c r="A3168" t="s">
        <v>3173</v>
      </c>
      <c r="B3168" s="2"/>
      <c r="C3168" s="3"/>
      <c r="W3168" s="9"/>
      <c r="X3168" s="9"/>
      <c r="Y3168" s="9"/>
    </row>
    <row r="3169" spans="1:25" x14ac:dyDescent="0.25">
      <c r="A3169" t="s">
        <v>3174</v>
      </c>
      <c r="B3169" s="2"/>
      <c r="C3169" s="3"/>
      <c r="W3169" s="9"/>
      <c r="X3169" s="9"/>
      <c r="Y3169" s="9"/>
    </row>
    <row r="3170" spans="1:25" x14ac:dyDescent="0.25">
      <c r="A3170" t="s">
        <v>3175</v>
      </c>
      <c r="B3170" s="2"/>
      <c r="C3170" s="3"/>
      <c r="W3170" s="9"/>
      <c r="X3170" s="9"/>
      <c r="Y3170" s="9"/>
    </row>
    <row r="3171" spans="1:25" x14ac:dyDescent="0.25">
      <c r="A3171" t="s">
        <v>3176</v>
      </c>
      <c r="B3171" s="2"/>
      <c r="C3171" s="3"/>
      <c r="W3171" s="9"/>
      <c r="X3171" s="9"/>
      <c r="Y3171" s="9"/>
    </row>
    <row r="3172" spans="1:25" x14ac:dyDescent="0.25">
      <c r="A3172" t="s">
        <v>3177</v>
      </c>
      <c r="B3172" s="2"/>
      <c r="C3172" s="3"/>
      <c r="W3172" s="9"/>
      <c r="X3172" s="9"/>
      <c r="Y3172" s="9"/>
    </row>
    <row r="3173" spans="1:25" x14ac:dyDescent="0.25">
      <c r="A3173" t="s">
        <v>3178</v>
      </c>
      <c r="B3173" s="2"/>
      <c r="C3173" s="3"/>
      <c r="W3173" s="9"/>
      <c r="X3173" s="9"/>
      <c r="Y3173" s="9"/>
    </row>
    <row r="3174" spans="1:25" x14ac:dyDescent="0.25">
      <c r="A3174" t="s">
        <v>3179</v>
      </c>
      <c r="B3174" s="2"/>
      <c r="C3174" s="3"/>
      <c r="W3174" s="9"/>
      <c r="X3174" s="9"/>
      <c r="Y3174" s="9"/>
    </row>
    <row r="3175" spans="1:25" x14ac:dyDescent="0.25">
      <c r="A3175" t="s">
        <v>3180</v>
      </c>
      <c r="B3175" s="2"/>
      <c r="C3175" s="3"/>
      <c r="W3175" s="9"/>
      <c r="X3175" s="9"/>
      <c r="Y3175" s="9"/>
    </row>
    <row r="3176" spans="1:25" x14ac:dyDescent="0.25">
      <c r="A3176" t="s">
        <v>3181</v>
      </c>
      <c r="B3176" s="2"/>
      <c r="C3176" s="3"/>
      <c r="W3176" s="9"/>
      <c r="X3176" s="9"/>
      <c r="Y3176" s="9"/>
    </row>
    <row r="3177" spans="1:25" x14ac:dyDescent="0.25">
      <c r="A3177" t="s">
        <v>3182</v>
      </c>
      <c r="B3177" s="2"/>
      <c r="C3177" s="3"/>
      <c r="W3177" s="9"/>
      <c r="X3177" s="9"/>
      <c r="Y3177" s="9"/>
    </row>
    <row r="3178" spans="1:25" x14ac:dyDescent="0.25">
      <c r="A3178" t="s">
        <v>3183</v>
      </c>
      <c r="B3178" s="2"/>
      <c r="C3178" s="3"/>
      <c r="W3178" s="9"/>
      <c r="X3178" s="9"/>
      <c r="Y3178" s="9"/>
    </row>
    <row r="3179" spans="1:25" x14ac:dyDescent="0.25">
      <c r="A3179" t="s">
        <v>3184</v>
      </c>
      <c r="B3179" s="2"/>
      <c r="C3179" s="3"/>
      <c r="W3179" s="9"/>
      <c r="X3179" s="9"/>
      <c r="Y3179" s="9"/>
    </row>
    <row r="3180" spans="1:25" x14ac:dyDescent="0.25">
      <c r="A3180" t="s">
        <v>3185</v>
      </c>
      <c r="B3180" s="2"/>
      <c r="C3180" s="3"/>
      <c r="W3180" s="9"/>
      <c r="X3180" s="9"/>
      <c r="Y3180" s="9"/>
    </row>
    <row r="3181" spans="1:25" x14ac:dyDescent="0.25">
      <c r="A3181" t="s">
        <v>3186</v>
      </c>
      <c r="B3181" s="2"/>
      <c r="C3181" s="3"/>
      <c r="W3181" s="9"/>
      <c r="X3181" s="9"/>
      <c r="Y3181" s="9"/>
    </row>
    <row r="3182" spans="1:25" x14ac:dyDescent="0.25">
      <c r="A3182" t="s">
        <v>3187</v>
      </c>
      <c r="B3182" s="2"/>
      <c r="C3182" s="3"/>
      <c r="W3182" s="9"/>
      <c r="X3182" s="9"/>
      <c r="Y3182" s="9"/>
    </row>
    <row r="3183" spans="1:25" x14ac:dyDescent="0.25">
      <c r="A3183" t="s">
        <v>3188</v>
      </c>
      <c r="B3183" s="2"/>
      <c r="C3183" s="3"/>
      <c r="W3183" s="9"/>
      <c r="X3183" s="9"/>
      <c r="Y3183" s="9"/>
    </row>
    <row r="3184" spans="1:25" x14ac:dyDescent="0.25">
      <c r="A3184" t="s">
        <v>3189</v>
      </c>
      <c r="B3184" s="2"/>
      <c r="C3184" s="3"/>
      <c r="W3184" s="9"/>
      <c r="X3184" s="9"/>
      <c r="Y3184" s="9"/>
    </row>
    <row r="3185" spans="1:25" x14ac:dyDescent="0.25">
      <c r="A3185" t="s">
        <v>3190</v>
      </c>
      <c r="B3185" s="2"/>
      <c r="C3185" s="3"/>
      <c r="W3185" s="9"/>
      <c r="X3185" s="9"/>
      <c r="Y3185" s="9"/>
    </row>
    <row r="3186" spans="1:25" x14ac:dyDescent="0.25">
      <c r="A3186" t="s">
        <v>3191</v>
      </c>
      <c r="B3186" s="2"/>
      <c r="C3186" s="3"/>
      <c r="W3186" s="9"/>
      <c r="X3186" s="9"/>
      <c r="Y3186" s="9"/>
    </row>
    <row r="3187" spans="1:25" x14ac:dyDescent="0.25">
      <c r="A3187" t="s">
        <v>3192</v>
      </c>
      <c r="B3187" s="2"/>
      <c r="C3187" s="3"/>
      <c r="W3187" s="9"/>
      <c r="X3187" s="9"/>
      <c r="Y3187" s="9"/>
    </row>
    <row r="3188" spans="1:25" x14ac:dyDescent="0.25">
      <c r="A3188" t="s">
        <v>3193</v>
      </c>
      <c r="B3188" s="2"/>
      <c r="C3188" s="3"/>
      <c r="W3188" s="9"/>
      <c r="X3188" s="9"/>
      <c r="Y3188" s="9"/>
    </row>
    <row r="3189" spans="1:25" x14ac:dyDescent="0.25">
      <c r="A3189" t="s">
        <v>3194</v>
      </c>
      <c r="B3189" s="2"/>
      <c r="C3189" s="3"/>
      <c r="W3189" s="9"/>
      <c r="X3189" s="9"/>
      <c r="Y3189" s="9"/>
    </row>
    <row r="3190" spans="1:25" x14ac:dyDescent="0.25">
      <c r="A3190" t="s">
        <v>3195</v>
      </c>
      <c r="B3190" s="2"/>
      <c r="C3190" s="3"/>
      <c r="W3190" s="9"/>
      <c r="X3190" s="9"/>
      <c r="Y3190" s="9"/>
    </row>
    <row r="3191" spans="1:25" x14ac:dyDescent="0.25">
      <c r="A3191" t="s">
        <v>3196</v>
      </c>
      <c r="B3191" s="2"/>
      <c r="C3191" s="3"/>
      <c r="W3191" s="9"/>
      <c r="X3191" s="9"/>
      <c r="Y3191" s="9"/>
    </row>
    <row r="3192" spans="1:25" x14ac:dyDescent="0.25">
      <c r="A3192" t="s">
        <v>3197</v>
      </c>
      <c r="B3192" s="2"/>
      <c r="C3192" s="3"/>
      <c r="W3192" s="9"/>
      <c r="X3192" s="9"/>
      <c r="Y3192" s="9"/>
    </row>
    <row r="3193" spans="1:25" x14ac:dyDescent="0.25">
      <c r="A3193" t="s">
        <v>3198</v>
      </c>
      <c r="B3193" s="2"/>
      <c r="C3193" s="3"/>
      <c r="W3193" s="9"/>
      <c r="X3193" s="9"/>
      <c r="Y3193" s="9"/>
    </row>
    <row r="3194" spans="1:25" x14ac:dyDescent="0.25">
      <c r="A3194" t="s">
        <v>3199</v>
      </c>
      <c r="B3194" s="2"/>
      <c r="C3194" s="3"/>
      <c r="W3194" s="9"/>
      <c r="X3194" s="9"/>
      <c r="Y3194" s="9"/>
    </row>
    <row r="3195" spans="1:25" x14ac:dyDescent="0.25">
      <c r="A3195" t="s">
        <v>3200</v>
      </c>
      <c r="B3195" s="2"/>
      <c r="C3195" s="3"/>
      <c r="W3195" s="9"/>
      <c r="X3195" s="9"/>
      <c r="Y3195" s="9"/>
    </row>
    <row r="3196" spans="1:25" x14ac:dyDescent="0.25">
      <c r="A3196" t="s">
        <v>3201</v>
      </c>
      <c r="B3196" s="2"/>
      <c r="C3196" s="3"/>
      <c r="W3196" s="9"/>
      <c r="X3196" s="9"/>
      <c r="Y3196" s="9"/>
    </row>
    <row r="3197" spans="1:25" x14ac:dyDescent="0.25">
      <c r="A3197" t="s">
        <v>3202</v>
      </c>
      <c r="B3197" s="2"/>
      <c r="C3197" s="3"/>
      <c r="W3197" s="9"/>
      <c r="X3197" s="9"/>
      <c r="Y3197" s="9"/>
    </row>
    <row r="3198" spans="1:25" x14ac:dyDescent="0.25">
      <c r="A3198" t="s">
        <v>3203</v>
      </c>
      <c r="B3198" s="2"/>
      <c r="C3198" s="3"/>
      <c r="W3198" s="9"/>
      <c r="X3198" s="9"/>
      <c r="Y3198" s="9"/>
    </row>
    <row r="3199" spans="1:25" x14ac:dyDescent="0.25">
      <c r="A3199" t="s">
        <v>3204</v>
      </c>
      <c r="B3199" s="2"/>
      <c r="C3199" s="3"/>
      <c r="W3199" s="9"/>
      <c r="X3199" s="9"/>
      <c r="Y3199" s="9"/>
    </row>
    <row r="3200" spans="1:25" x14ac:dyDescent="0.25">
      <c r="A3200" t="s">
        <v>3205</v>
      </c>
      <c r="B3200" s="2"/>
      <c r="C3200" s="3"/>
      <c r="W3200" s="9"/>
      <c r="X3200" s="9"/>
      <c r="Y3200" s="9"/>
    </row>
    <row r="3201" spans="1:25" x14ac:dyDescent="0.25">
      <c r="A3201" t="s">
        <v>3206</v>
      </c>
      <c r="B3201" s="2"/>
      <c r="C3201" s="3"/>
      <c r="W3201" s="9"/>
      <c r="X3201" s="9"/>
      <c r="Y3201" s="9"/>
    </row>
    <row r="3202" spans="1:25" x14ac:dyDescent="0.25">
      <c r="A3202" t="s">
        <v>3207</v>
      </c>
      <c r="B3202" s="2"/>
      <c r="C3202" s="3"/>
      <c r="W3202" s="9"/>
      <c r="X3202" s="9"/>
      <c r="Y3202" s="9"/>
    </row>
    <row r="3203" spans="1:25" x14ac:dyDescent="0.25">
      <c r="A3203" t="s">
        <v>3208</v>
      </c>
      <c r="B3203" s="2"/>
      <c r="C3203" s="3"/>
      <c r="W3203" s="9"/>
      <c r="X3203" s="9"/>
      <c r="Y3203" s="9"/>
    </row>
    <row r="3204" spans="1:25" x14ac:dyDescent="0.25">
      <c r="A3204" t="s">
        <v>3209</v>
      </c>
      <c r="B3204" s="2"/>
      <c r="C3204" s="3"/>
      <c r="W3204" s="9"/>
      <c r="X3204" s="9"/>
      <c r="Y3204" s="9"/>
    </row>
    <row r="3205" spans="1:25" x14ac:dyDescent="0.25">
      <c r="A3205" t="s">
        <v>3210</v>
      </c>
      <c r="B3205" s="2"/>
      <c r="C3205" s="3"/>
      <c r="W3205" s="9"/>
      <c r="X3205" s="9"/>
      <c r="Y3205" s="9"/>
    </row>
    <row r="3206" spans="1:25" x14ac:dyDescent="0.25">
      <c r="A3206" t="s">
        <v>3211</v>
      </c>
      <c r="B3206" s="2"/>
      <c r="C3206" s="3"/>
      <c r="W3206" s="9"/>
      <c r="X3206" s="9"/>
      <c r="Y3206" s="9"/>
    </row>
    <row r="3207" spans="1:25" x14ac:dyDescent="0.25">
      <c r="A3207" t="s">
        <v>3212</v>
      </c>
      <c r="B3207" s="2"/>
      <c r="C3207" s="3"/>
      <c r="W3207" s="9"/>
      <c r="X3207" s="9"/>
      <c r="Y3207" s="9"/>
    </row>
    <row r="3208" spans="1:25" x14ac:dyDescent="0.25">
      <c r="A3208" t="s">
        <v>3213</v>
      </c>
      <c r="B3208" s="2"/>
      <c r="C3208" s="3"/>
      <c r="W3208" s="9"/>
      <c r="X3208" s="9"/>
      <c r="Y3208" s="9"/>
    </row>
    <row r="3209" spans="1:25" x14ac:dyDescent="0.25">
      <c r="A3209" t="s">
        <v>3214</v>
      </c>
      <c r="B3209" s="2"/>
      <c r="C3209" s="3"/>
      <c r="W3209" s="9"/>
      <c r="X3209" s="9"/>
      <c r="Y3209" s="9"/>
    </row>
    <row r="3210" spans="1:25" x14ac:dyDescent="0.25">
      <c r="A3210" t="s">
        <v>3215</v>
      </c>
      <c r="B3210" s="2"/>
      <c r="C3210" s="3"/>
      <c r="W3210" s="9"/>
      <c r="X3210" s="9"/>
      <c r="Y3210" s="9"/>
    </row>
    <row r="3211" spans="1:25" x14ac:dyDescent="0.25">
      <c r="A3211" t="s">
        <v>3216</v>
      </c>
      <c r="B3211" s="2"/>
      <c r="C3211" s="3"/>
      <c r="W3211" s="9"/>
      <c r="X3211" s="9"/>
      <c r="Y3211" s="9"/>
    </row>
    <row r="3212" spans="1:25" x14ac:dyDescent="0.25">
      <c r="A3212" t="s">
        <v>3217</v>
      </c>
      <c r="B3212" s="2"/>
      <c r="C3212" s="3"/>
      <c r="W3212" s="9"/>
      <c r="X3212" s="9"/>
      <c r="Y3212" s="9"/>
    </row>
    <row r="3213" spans="1:25" x14ac:dyDescent="0.25">
      <c r="A3213" t="s">
        <v>3218</v>
      </c>
      <c r="B3213" s="2"/>
      <c r="C3213" s="3"/>
      <c r="W3213" s="9"/>
      <c r="X3213" s="9"/>
      <c r="Y3213" s="9"/>
    </row>
    <row r="3214" spans="1:25" x14ac:dyDescent="0.25">
      <c r="A3214" t="s">
        <v>3219</v>
      </c>
      <c r="B3214" s="2"/>
      <c r="C3214" s="3"/>
      <c r="W3214" s="9"/>
      <c r="X3214" s="9"/>
      <c r="Y3214" s="9"/>
    </row>
    <row r="3215" spans="1:25" x14ac:dyDescent="0.25">
      <c r="A3215" t="s">
        <v>3220</v>
      </c>
      <c r="B3215" s="2"/>
      <c r="C3215" s="3"/>
      <c r="W3215" s="9"/>
      <c r="X3215" s="9"/>
      <c r="Y3215" s="9"/>
    </row>
    <row r="3216" spans="1:25" x14ac:dyDescent="0.25">
      <c r="A3216" t="s">
        <v>3221</v>
      </c>
      <c r="B3216" s="2"/>
      <c r="C3216" s="3"/>
      <c r="W3216" s="9"/>
      <c r="X3216" s="9"/>
      <c r="Y3216" s="9"/>
    </row>
    <row r="3217" spans="1:25" x14ac:dyDescent="0.25">
      <c r="A3217" t="s">
        <v>3222</v>
      </c>
      <c r="B3217" s="2"/>
      <c r="C3217" s="3"/>
      <c r="W3217" s="9"/>
      <c r="X3217" s="9"/>
      <c r="Y3217" s="9"/>
    </row>
    <row r="3218" spans="1:25" x14ac:dyDescent="0.25">
      <c r="A3218" t="s">
        <v>3223</v>
      </c>
      <c r="B3218" s="2"/>
      <c r="C3218" s="3"/>
      <c r="W3218" s="9"/>
      <c r="X3218" s="9"/>
      <c r="Y3218" s="9"/>
    </row>
    <row r="3219" spans="1:25" x14ac:dyDescent="0.25">
      <c r="A3219" t="s">
        <v>3224</v>
      </c>
      <c r="B3219" s="2"/>
      <c r="C3219" s="3"/>
      <c r="W3219" s="9"/>
      <c r="X3219" s="9"/>
      <c r="Y3219" s="9"/>
    </row>
    <row r="3220" spans="1:25" x14ac:dyDescent="0.25">
      <c r="A3220" t="s">
        <v>3225</v>
      </c>
      <c r="B3220" s="2"/>
      <c r="C3220" s="3"/>
      <c r="W3220" s="9"/>
      <c r="X3220" s="9"/>
      <c r="Y3220" s="9"/>
    </row>
    <row r="3221" spans="1:25" x14ac:dyDescent="0.25">
      <c r="A3221" t="s">
        <v>3226</v>
      </c>
      <c r="B3221" s="2"/>
      <c r="C3221" s="3"/>
      <c r="W3221" s="9"/>
      <c r="X3221" s="9"/>
      <c r="Y3221" s="9"/>
    </row>
    <row r="3222" spans="1:25" x14ac:dyDescent="0.25">
      <c r="A3222" t="s">
        <v>3227</v>
      </c>
      <c r="B3222" s="2"/>
      <c r="C3222" s="3"/>
      <c r="W3222" s="9"/>
      <c r="X3222" s="9"/>
      <c r="Y3222" s="9"/>
    </row>
    <row r="3223" spans="1:25" x14ac:dyDescent="0.25">
      <c r="A3223" t="s">
        <v>3228</v>
      </c>
      <c r="B3223" s="2"/>
      <c r="C3223" s="3"/>
      <c r="W3223" s="9"/>
      <c r="X3223" s="9"/>
      <c r="Y3223" s="9"/>
    </row>
    <row r="3224" spans="1:25" x14ac:dyDescent="0.25">
      <c r="A3224" t="s">
        <v>3229</v>
      </c>
      <c r="B3224" s="2"/>
      <c r="C3224" s="3"/>
      <c r="W3224" s="9"/>
      <c r="X3224" s="9"/>
      <c r="Y3224" s="9"/>
    </row>
    <row r="3225" spans="1:25" x14ac:dyDescent="0.25">
      <c r="A3225" t="s">
        <v>3230</v>
      </c>
      <c r="B3225" s="2"/>
      <c r="C3225" s="3"/>
      <c r="W3225" s="9"/>
      <c r="X3225" s="9"/>
      <c r="Y3225" s="9"/>
    </row>
    <row r="3226" spans="1:25" x14ac:dyDescent="0.25">
      <c r="A3226" t="s">
        <v>3231</v>
      </c>
      <c r="B3226" s="2"/>
      <c r="C3226" s="3"/>
      <c r="W3226" s="9"/>
      <c r="X3226" s="9"/>
      <c r="Y3226" s="9"/>
    </row>
    <row r="3227" spans="1:25" x14ac:dyDescent="0.25">
      <c r="A3227" t="s">
        <v>3232</v>
      </c>
      <c r="B3227" s="2"/>
      <c r="C3227" s="3"/>
      <c r="W3227" s="9"/>
      <c r="X3227" s="9"/>
      <c r="Y3227" s="9"/>
    </row>
    <row r="3228" spans="1:25" x14ac:dyDescent="0.25">
      <c r="A3228" t="s">
        <v>3233</v>
      </c>
      <c r="B3228" s="2"/>
      <c r="C3228" s="3"/>
    </row>
    <row r="3229" spans="1:25" x14ac:dyDescent="0.25">
      <c r="A3229" t="s">
        <v>3234</v>
      </c>
      <c r="B3229" s="2"/>
      <c r="C3229" s="3"/>
    </row>
    <row r="3230" spans="1:25" x14ac:dyDescent="0.25">
      <c r="A3230" t="s">
        <v>3235</v>
      </c>
      <c r="B3230" s="2"/>
      <c r="C3230" s="3"/>
    </row>
    <row r="3231" spans="1:25" x14ac:dyDescent="0.25">
      <c r="A3231" t="s">
        <v>3236</v>
      </c>
      <c r="B3231" s="2"/>
      <c r="C3231" s="3"/>
    </row>
    <row r="3232" spans="1:25" x14ac:dyDescent="0.25">
      <c r="A3232" t="s">
        <v>3237</v>
      </c>
      <c r="B3232" s="2"/>
      <c r="C3232" s="3"/>
    </row>
    <row r="3233" spans="1:3" x14ac:dyDescent="0.25">
      <c r="A3233" t="s">
        <v>3238</v>
      </c>
      <c r="B3233" s="2"/>
      <c r="C3233" s="3"/>
    </row>
    <row r="3234" spans="1:3" x14ac:dyDescent="0.25">
      <c r="A3234" t="s">
        <v>3239</v>
      </c>
      <c r="B3234" s="2"/>
      <c r="C3234" s="3"/>
    </row>
    <row r="3235" spans="1:3" x14ac:dyDescent="0.25">
      <c r="A3235" t="s">
        <v>3240</v>
      </c>
      <c r="B3235" s="2"/>
      <c r="C3235" s="3"/>
    </row>
    <row r="3236" spans="1:3" x14ac:dyDescent="0.25">
      <c r="A3236" t="s">
        <v>3241</v>
      </c>
      <c r="B3236" s="2"/>
      <c r="C3236" s="3"/>
    </row>
    <row r="3237" spans="1:3" x14ac:dyDescent="0.25">
      <c r="A3237" t="s">
        <v>3242</v>
      </c>
      <c r="B3237" s="2"/>
      <c r="C3237" s="3"/>
    </row>
    <row r="3238" spans="1:3" x14ac:dyDescent="0.25">
      <c r="A3238" t="s">
        <v>3243</v>
      </c>
      <c r="B3238" s="2"/>
      <c r="C3238" s="3"/>
    </row>
    <row r="3239" spans="1:3" x14ac:dyDescent="0.25">
      <c r="A3239" t="s">
        <v>3244</v>
      </c>
      <c r="B3239" s="2"/>
      <c r="C3239" s="3"/>
    </row>
    <row r="3240" spans="1:3" x14ac:dyDescent="0.25">
      <c r="A3240" t="s">
        <v>3245</v>
      </c>
      <c r="B3240" s="2"/>
      <c r="C3240" s="3"/>
    </row>
    <row r="3241" spans="1:3" x14ac:dyDescent="0.25">
      <c r="A3241" t="s">
        <v>3246</v>
      </c>
      <c r="B3241" s="2"/>
      <c r="C3241" s="3"/>
    </row>
    <row r="3242" spans="1:3" x14ac:dyDescent="0.25">
      <c r="A3242" t="s">
        <v>3247</v>
      </c>
      <c r="B3242" s="2"/>
      <c r="C3242" s="3"/>
    </row>
    <row r="3243" spans="1:3" x14ac:dyDescent="0.25">
      <c r="A3243" t="s">
        <v>3248</v>
      </c>
      <c r="B3243" s="2"/>
      <c r="C3243" s="3"/>
    </row>
    <row r="3244" spans="1:3" x14ac:dyDescent="0.25">
      <c r="A3244" t="s">
        <v>3249</v>
      </c>
      <c r="B3244" s="2"/>
      <c r="C3244" s="3"/>
    </row>
    <row r="3245" spans="1:3" x14ac:dyDescent="0.25">
      <c r="A3245" t="s">
        <v>3250</v>
      </c>
      <c r="B3245" s="2"/>
      <c r="C3245" s="3"/>
    </row>
    <row r="3246" spans="1:3" x14ac:dyDescent="0.25">
      <c r="A3246" t="s">
        <v>3251</v>
      </c>
      <c r="B3246" s="2"/>
      <c r="C3246" s="3"/>
    </row>
    <row r="3247" spans="1:3" x14ac:dyDescent="0.25">
      <c r="A3247" t="s">
        <v>3252</v>
      </c>
      <c r="B3247" s="2"/>
      <c r="C3247" s="3"/>
    </row>
    <row r="3248" spans="1:3" x14ac:dyDescent="0.25">
      <c r="A3248" t="s">
        <v>3253</v>
      </c>
      <c r="B3248" s="2"/>
      <c r="C3248" s="3"/>
    </row>
    <row r="3249" spans="1:3" x14ac:dyDescent="0.25">
      <c r="A3249" t="s">
        <v>3254</v>
      </c>
      <c r="B3249" s="2"/>
      <c r="C3249" s="3"/>
    </row>
    <row r="3250" spans="1:3" x14ac:dyDescent="0.25">
      <c r="A3250" t="s">
        <v>3255</v>
      </c>
      <c r="B3250" s="2"/>
      <c r="C3250" s="3"/>
    </row>
    <row r="3251" spans="1:3" x14ac:dyDescent="0.25">
      <c r="A3251" t="s">
        <v>3256</v>
      </c>
      <c r="B3251" s="2"/>
      <c r="C3251" s="3"/>
    </row>
    <row r="3252" spans="1:3" x14ac:dyDescent="0.25">
      <c r="A3252" t="s">
        <v>3257</v>
      </c>
      <c r="B3252" s="2"/>
      <c r="C3252" s="3"/>
    </row>
    <row r="3253" spans="1:3" x14ac:dyDescent="0.25">
      <c r="A3253" t="s">
        <v>3258</v>
      </c>
      <c r="B3253" s="2"/>
      <c r="C3253" s="3"/>
    </row>
    <row r="3254" spans="1:3" x14ac:dyDescent="0.25">
      <c r="A3254" t="s">
        <v>3259</v>
      </c>
      <c r="B3254" s="2"/>
      <c r="C3254" s="3"/>
    </row>
    <row r="3255" spans="1:3" x14ac:dyDescent="0.25">
      <c r="A3255" t="s">
        <v>3260</v>
      </c>
      <c r="B3255" s="2"/>
      <c r="C3255" s="3"/>
    </row>
    <row r="3256" spans="1:3" x14ac:dyDescent="0.25">
      <c r="A3256" t="s">
        <v>3261</v>
      </c>
      <c r="B3256" s="2"/>
      <c r="C3256" s="3"/>
    </row>
    <row r="3257" spans="1:3" x14ac:dyDescent="0.25">
      <c r="A3257" t="s">
        <v>3262</v>
      </c>
      <c r="B3257" s="2"/>
      <c r="C3257" s="3"/>
    </row>
    <row r="3258" spans="1:3" x14ac:dyDescent="0.25">
      <c r="A3258" t="s">
        <v>3263</v>
      </c>
      <c r="B3258" s="2"/>
      <c r="C3258" s="3"/>
    </row>
    <row r="3259" spans="1:3" x14ac:dyDescent="0.25">
      <c r="A3259" t="s">
        <v>3264</v>
      </c>
      <c r="B3259" s="2"/>
      <c r="C3259" s="3"/>
    </row>
    <row r="3260" spans="1:3" x14ac:dyDescent="0.25">
      <c r="A3260" t="s">
        <v>3265</v>
      </c>
      <c r="B3260" s="2"/>
      <c r="C3260" s="3"/>
    </row>
    <row r="3261" spans="1:3" x14ac:dyDescent="0.25">
      <c r="A3261" t="s">
        <v>3266</v>
      </c>
      <c r="B3261" s="2"/>
      <c r="C3261" s="3"/>
    </row>
    <row r="3262" spans="1:3" x14ac:dyDescent="0.25">
      <c r="A3262" t="s">
        <v>3267</v>
      </c>
      <c r="B3262" s="2"/>
      <c r="C3262" s="3"/>
    </row>
    <row r="3263" spans="1:3" x14ac:dyDescent="0.25">
      <c r="A3263" t="s">
        <v>3268</v>
      </c>
      <c r="B3263" s="2"/>
      <c r="C3263" s="3"/>
    </row>
    <row r="3264" spans="1:3" x14ac:dyDescent="0.25">
      <c r="A3264" t="s">
        <v>3269</v>
      </c>
      <c r="B3264" s="2"/>
      <c r="C3264" s="3"/>
    </row>
    <row r="3265" spans="1:25" x14ac:dyDescent="0.25">
      <c r="A3265" t="s">
        <v>3270</v>
      </c>
      <c r="B3265" s="2"/>
      <c r="C3265" s="3"/>
    </row>
    <row r="3266" spans="1:25" x14ac:dyDescent="0.25">
      <c r="A3266" t="s">
        <v>3271</v>
      </c>
      <c r="B3266" s="2"/>
      <c r="C3266" s="3"/>
    </row>
    <row r="3267" spans="1:25" x14ac:dyDescent="0.25">
      <c r="A3267" t="s">
        <v>3272</v>
      </c>
      <c r="B3267" s="2"/>
      <c r="C3267" s="3"/>
    </row>
    <row r="3268" spans="1:25" x14ac:dyDescent="0.25">
      <c r="A3268" t="s">
        <v>3273</v>
      </c>
      <c r="B3268" s="2"/>
      <c r="C3268" s="3"/>
    </row>
    <row r="3269" spans="1:25" x14ac:dyDescent="0.25">
      <c r="A3269" t="s">
        <v>3274</v>
      </c>
      <c r="B3269" s="2"/>
      <c r="C3269" s="3"/>
    </row>
    <row r="3270" spans="1:25" x14ac:dyDescent="0.25">
      <c r="A3270" t="s">
        <v>3275</v>
      </c>
      <c r="B3270" s="2"/>
      <c r="C3270" s="3"/>
    </row>
    <row r="3271" spans="1:25" x14ac:dyDescent="0.25">
      <c r="A3271" t="s">
        <v>3276</v>
      </c>
      <c r="B3271" s="2"/>
      <c r="C3271" s="3"/>
    </row>
    <row r="3272" spans="1:25" x14ac:dyDescent="0.25">
      <c r="A3272" t="s">
        <v>3277</v>
      </c>
      <c r="B3272" s="2"/>
      <c r="C3272" s="3"/>
    </row>
    <row r="3273" spans="1:25" x14ac:dyDescent="0.25">
      <c r="A3273" t="s">
        <v>3278</v>
      </c>
      <c r="B3273" s="2"/>
      <c r="C3273" s="3"/>
    </row>
    <row r="3274" spans="1:25" x14ac:dyDescent="0.25">
      <c r="A3274" t="s">
        <v>3279</v>
      </c>
      <c r="B3274" s="2"/>
      <c r="C3274" s="3"/>
    </row>
    <row r="3275" spans="1:25" x14ac:dyDescent="0.25">
      <c r="A3275" t="s">
        <v>3280</v>
      </c>
      <c r="B3275" s="2"/>
      <c r="C3275" s="3"/>
    </row>
    <row r="3276" spans="1:25" x14ac:dyDescent="0.25">
      <c r="A3276" t="s">
        <v>3281</v>
      </c>
      <c r="B3276" s="2"/>
      <c r="C3276" s="3"/>
    </row>
    <row r="3277" spans="1:25" x14ac:dyDescent="0.25">
      <c r="A3277" t="s">
        <v>3282</v>
      </c>
      <c r="B3277" s="2"/>
      <c r="C3277" s="3"/>
      <c r="W3277" s="9"/>
      <c r="X3277" s="9"/>
      <c r="Y3277" s="9"/>
    </row>
    <row r="3278" spans="1:25" x14ac:dyDescent="0.25">
      <c r="A3278" t="s">
        <v>3283</v>
      </c>
      <c r="B3278" s="2"/>
      <c r="C3278" s="3"/>
      <c r="W3278" s="9"/>
      <c r="X3278" s="9"/>
      <c r="Y3278" s="9"/>
    </row>
    <row r="3279" spans="1:25" x14ac:dyDescent="0.25">
      <c r="A3279" t="s">
        <v>3284</v>
      </c>
      <c r="B3279" s="2"/>
      <c r="C3279" s="3"/>
      <c r="W3279" s="9"/>
      <c r="X3279" s="9"/>
      <c r="Y3279" s="9"/>
    </row>
    <row r="3280" spans="1:25" x14ac:dyDescent="0.25">
      <c r="A3280" t="s">
        <v>3285</v>
      </c>
      <c r="B3280" s="2"/>
      <c r="C3280" s="3"/>
      <c r="W3280" s="9"/>
      <c r="X3280" s="9"/>
      <c r="Y3280" s="9"/>
    </row>
    <row r="3281" spans="1:25" x14ac:dyDescent="0.25">
      <c r="A3281" t="s">
        <v>3286</v>
      </c>
      <c r="B3281" s="2"/>
      <c r="C3281" s="3"/>
      <c r="W3281" s="9"/>
      <c r="X3281" s="9"/>
      <c r="Y3281" s="9"/>
    </row>
    <row r="3282" spans="1:25" x14ac:dyDescent="0.25">
      <c r="A3282" t="s">
        <v>3287</v>
      </c>
      <c r="B3282" s="2"/>
      <c r="C3282" s="3"/>
      <c r="W3282" s="9"/>
      <c r="X3282" s="9"/>
      <c r="Y3282" s="9"/>
    </row>
    <row r="3283" spans="1:25" x14ac:dyDescent="0.25">
      <c r="A3283" t="s">
        <v>3288</v>
      </c>
      <c r="B3283" s="2"/>
      <c r="C3283" s="3"/>
      <c r="W3283" s="9"/>
      <c r="X3283" s="9"/>
      <c r="Y3283" s="9"/>
    </row>
    <row r="3284" spans="1:25" x14ac:dyDescent="0.25">
      <c r="A3284" t="s">
        <v>3289</v>
      </c>
      <c r="B3284" s="2"/>
      <c r="C3284" s="3"/>
      <c r="W3284" s="9"/>
      <c r="X3284" s="9"/>
      <c r="Y3284" s="9"/>
    </row>
    <row r="3285" spans="1:25" x14ac:dyDescent="0.25">
      <c r="A3285" t="s">
        <v>3290</v>
      </c>
      <c r="B3285" s="2"/>
      <c r="C3285" s="3"/>
      <c r="W3285" s="9"/>
      <c r="X3285" s="9"/>
      <c r="Y3285" s="9"/>
    </row>
    <row r="3286" spans="1:25" x14ac:dyDescent="0.25">
      <c r="A3286" t="s">
        <v>3291</v>
      </c>
      <c r="B3286" s="2"/>
      <c r="C3286" s="3"/>
      <c r="W3286" s="9"/>
      <c r="X3286" s="9"/>
      <c r="Y3286" s="9"/>
    </row>
    <row r="3287" spans="1:25" x14ac:dyDescent="0.25">
      <c r="A3287" t="s">
        <v>3292</v>
      </c>
      <c r="B3287" s="2"/>
      <c r="C3287" s="3"/>
      <c r="W3287" s="9"/>
      <c r="X3287" s="9"/>
      <c r="Y3287" s="9"/>
    </row>
    <row r="3288" spans="1:25" x14ac:dyDescent="0.25">
      <c r="A3288" t="s">
        <v>3293</v>
      </c>
      <c r="B3288" s="2"/>
      <c r="C3288" s="3"/>
      <c r="W3288" s="9"/>
      <c r="X3288" s="9"/>
      <c r="Y3288" s="9"/>
    </row>
    <row r="3289" spans="1:25" x14ac:dyDescent="0.25">
      <c r="A3289" t="s">
        <v>3294</v>
      </c>
      <c r="B3289" s="2"/>
      <c r="C3289" s="3"/>
      <c r="W3289" s="9"/>
      <c r="X3289" s="9"/>
      <c r="Y3289" s="9"/>
    </row>
    <row r="3290" spans="1:25" x14ac:dyDescent="0.25">
      <c r="A3290" t="s">
        <v>3295</v>
      </c>
      <c r="B3290" s="2"/>
      <c r="C3290" s="3"/>
      <c r="W3290" s="9"/>
      <c r="X3290" s="9"/>
      <c r="Y3290" s="9"/>
    </row>
    <row r="3291" spans="1:25" x14ac:dyDescent="0.25">
      <c r="A3291" t="s">
        <v>3296</v>
      </c>
      <c r="B3291" s="2"/>
      <c r="C3291" s="3"/>
      <c r="W3291" s="9"/>
      <c r="X3291" s="9"/>
      <c r="Y3291" s="9"/>
    </row>
    <row r="3292" spans="1:25" x14ac:dyDescent="0.25">
      <c r="A3292" t="s">
        <v>3297</v>
      </c>
      <c r="B3292" s="2"/>
      <c r="C3292" s="3"/>
      <c r="W3292" s="9"/>
      <c r="X3292" s="9"/>
      <c r="Y3292" s="9"/>
    </row>
    <row r="3293" spans="1:25" x14ac:dyDescent="0.25">
      <c r="A3293" t="s">
        <v>3298</v>
      </c>
      <c r="B3293" s="2"/>
      <c r="C3293" s="3"/>
      <c r="W3293" s="9"/>
      <c r="X3293" s="9"/>
      <c r="Y3293" s="9"/>
    </row>
    <row r="3294" spans="1:25" x14ac:dyDescent="0.25">
      <c r="A3294" t="s">
        <v>3299</v>
      </c>
      <c r="B3294" s="2"/>
      <c r="C3294" s="3"/>
      <c r="W3294" s="9"/>
      <c r="X3294" s="9"/>
      <c r="Y3294" s="9"/>
    </row>
    <row r="3295" spans="1:25" x14ac:dyDescent="0.25">
      <c r="A3295" t="s">
        <v>3300</v>
      </c>
      <c r="B3295" s="2"/>
      <c r="C3295" s="3"/>
      <c r="W3295" s="9"/>
      <c r="X3295" s="9"/>
      <c r="Y3295" s="9"/>
    </row>
    <row r="3296" spans="1:25" x14ac:dyDescent="0.25">
      <c r="A3296" t="s">
        <v>3301</v>
      </c>
      <c r="B3296" s="2"/>
      <c r="C3296" s="3"/>
    </row>
    <row r="3297" spans="1:3" x14ac:dyDescent="0.25">
      <c r="A3297" t="s">
        <v>3302</v>
      </c>
      <c r="B3297" s="2"/>
      <c r="C3297" s="3"/>
    </row>
    <row r="3298" spans="1:3" x14ac:dyDescent="0.25">
      <c r="A3298" t="s">
        <v>3303</v>
      </c>
      <c r="B3298" s="2"/>
      <c r="C3298" s="3"/>
    </row>
    <row r="3299" spans="1:3" x14ac:dyDescent="0.25">
      <c r="A3299" t="s">
        <v>3304</v>
      </c>
      <c r="B3299" s="2"/>
      <c r="C3299" s="3"/>
    </row>
    <row r="3300" spans="1:3" x14ac:dyDescent="0.25">
      <c r="A3300" t="s">
        <v>3305</v>
      </c>
      <c r="B3300" s="2"/>
      <c r="C3300" s="3"/>
    </row>
    <row r="3301" spans="1:3" x14ac:dyDescent="0.25">
      <c r="A3301" t="s">
        <v>3306</v>
      </c>
      <c r="B3301" s="2"/>
      <c r="C3301" s="3"/>
    </row>
    <row r="3302" spans="1:3" x14ac:dyDescent="0.25">
      <c r="A3302" t="s">
        <v>3307</v>
      </c>
      <c r="B3302" s="2"/>
      <c r="C3302" s="3"/>
    </row>
    <row r="3303" spans="1:3" x14ac:dyDescent="0.25">
      <c r="A3303" t="s">
        <v>3308</v>
      </c>
      <c r="B3303" s="2"/>
      <c r="C3303" s="3"/>
    </row>
    <row r="3304" spans="1:3" x14ac:dyDescent="0.25">
      <c r="A3304" t="s">
        <v>3309</v>
      </c>
      <c r="B3304" s="2"/>
      <c r="C3304" s="3"/>
    </row>
    <row r="3305" spans="1:3" x14ac:dyDescent="0.25">
      <c r="A3305" t="s">
        <v>3310</v>
      </c>
      <c r="B3305" s="2"/>
      <c r="C3305" s="3"/>
    </row>
    <row r="3306" spans="1:3" x14ac:dyDescent="0.25">
      <c r="A3306" t="s">
        <v>3311</v>
      </c>
      <c r="B3306" s="2"/>
      <c r="C3306" s="3"/>
    </row>
    <row r="3307" spans="1:3" x14ac:dyDescent="0.25">
      <c r="A3307" t="s">
        <v>3312</v>
      </c>
      <c r="B3307" s="2"/>
      <c r="C3307" s="3"/>
    </row>
    <row r="3308" spans="1:3" x14ac:dyDescent="0.25">
      <c r="A3308" t="s">
        <v>3313</v>
      </c>
      <c r="B3308" s="2"/>
      <c r="C3308" s="3"/>
    </row>
    <row r="3309" spans="1:3" x14ac:dyDescent="0.25">
      <c r="A3309" t="s">
        <v>3314</v>
      </c>
      <c r="B3309" s="2"/>
      <c r="C3309" s="3"/>
    </row>
    <row r="3310" spans="1:3" x14ac:dyDescent="0.25">
      <c r="A3310" t="s">
        <v>3315</v>
      </c>
      <c r="B3310" s="2"/>
      <c r="C3310" s="3"/>
    </row>
    <row r="3311" spans="1:3" x14ac:dyDescent="0.25">
      <c r="A3311" t="s">
        <v>3316</v>
      </c>
      <c r="B3311" s="2"/>
      <c r="C3311" s="3"/>
    </row>
    <row r="3312" spans="1:3" x14ac:dyDescent="0.25">
      <c r="A3312" t="s">
        <v>3317</v>
      </c>
      <c r="B3312" s="2"/>
      <c r="C3312" s="3"/>
    </row>
    <row r="3313" spans="1:3" x14ac:dyDescent="0.25">
      <c r="A3313" t="s">
        <v>3318</v>
      </c>
      <c r="B3313" s="2"/>
      <c r="C3313" s="3"/>
    </row>
    <row r="3314" spans="1:3" x14ac:dyDescent="0.25">
      <c r="A3314" t="s">
        <v>3319</v>
      </c>
      <c r="B3314" s="2"/>
      <c r="C3314" s="3"/>
    </row>
    <row r="3315" spans="1:3" x14ac:dyDescent="0.25">
      <c r="A3315" t="s">
        <v>3320</v>
      </c>
      <c r="B3315" s="2"/>
      <c r="C3315" s="3"/>
    </row>
    <row r="3316" spans="1:3" x14ac:dyDescent="0.25">
      <c r="A3316" t="s">
        <v>3321</v>
      </c>
      <c r="B3316" s="2"/>
      <c r="C3316" s="3"/>
    </row>
    <row r="3317" spans="1:3" x14ac:dyDescent="0.25">
      <c r="A3317" t="s">
        <v>3322</v>
      </c>
      <c r="B3317" s="2"/>
      <c r="C3317" s="3"/>
    </row>
    <row r="3318" spans="1:3" x14ac:dyDescent="0.25">
      <c r="A3318" t="s">
        <v>3323</v>
      </c>
      <c r="B3318" s="2"/>
      <c r="C3318" s="3"/>
    </row>
    <row r="3319" spans="1:3" x14ac:dyDescent="0.25">
      <c r="A3319" t="s">
        <v>3324</v>
      </c>
      <c r="B3319" s="2"/>
      <c r="C3319" s="3"/>
    </row>
    <row r="3320" spans="1:3" x14ac:dyDescent="0.25">
      <c r="A3320" t="s">
        <v>3325</v>
      </c>
      <c r="B3320" s="2"/>
      <c r="C3320" s="3"/>
    </row>
    <row r="3321" spans="1:3" x14ac:dyDescent="0.25">
      <c r="A3321" t="s">
        <v>3326</v>
      </c>
      <c r="B3321" s="2"/>
      <c r="C3321" s="3"/>
    </row>
    <row r="3322" spans="1:3" x14ac:dyDescent="0.25">
      <c r="A3322" t="s">
        <v>3327</v>
      </c>
      <c r="B3322" s="2"/>
      <c r="C3322" s="3"/>
    </row>
    <row r="3323" spans="1:3" x14ac:dyDescent="0.25">
      <c r="A3323" t="s">
        <v>3328</v>
      </c>
      <c r="B3323" s="2"/>
      <c r="C3323" s="3"/>
    </row>
    <row r="3324" spans="1:3" x14ac:dyDescent="0.25">
      <c r="A3324" t="s">
        <v>3329</v>
      </c>
      <c r="B3324" s="2"/>
      <c r="C3324" s="3"/>
    </row>
    <row r="3325" spans="1:3" x14ac:dyDescent="0.25">
      <c r="A3325" t="s">
        <v>3330</v>
      </c>
      <c r="B3325" s="2"/>
      <c r="C3325" s="3"/>
    </row>
    <row r="3326" spans="1:3" x14ac:dyDescent="0.25">
      <c r="A3326" t="s">
        <v>3331</v>
      </c>
      <c r="B3326" s="2"/>
      <c r="C3326" s="3"/>
    </row>
    <row r="3327" spans="1:3" x14ac:dyDescent="0.25">
      <c r="A3327" t="s">
        <v>3332</v>
      </c>
      <c r="B3327" s="2"/>
      <c r="C3327" s="3"/>
    </row>
    <row r="3328" spans="1:3" x14ac:dyDescent="0.25">
      <c r="A3328" t="s">
        <v>3333</v>
      </c>
      <c r="B3328" s="2"/>
      <c r="C3328" s="3"/>
    </row>
    <row r="3329" spans="1:3" x14ac:dyDescent="0.25">
      <c r="A3329" t="s">
        <v>3334</v>
      </c>
      <c r="B3329" s="2"/>
      <c r="C3329" s="3"/>
    </row>
    <row r="3330" spans="1:3" x14ac:dyDescent="0.25">
      <c r="A3330" t="s">
        <v>3335</v>
      </c>
      <c r="B3330" s="2"/>
      <c r="C3330" s="3"/>
    </row>
    <row r="3331" spans="1:3" x14ac:dyDescent="0.25">
      <c r="A3331" t="s">
        <v>3336</v>
      </c>
      <c r="B3331" s="2"/>
      <c r="C3331" s="3"/>
    </row>
    <row r="3332" spans="1:3" x14ac:dyDescent="0.25">
      <c r="A3332" t="s">
        <v>3337</v>
      </c>
      <c r="B3332" s="2"/>
      <c r="C3332" s="3"/>
    </row>
    <row r="3333" spans="1:3" x14ac:dyDescent="0.25">
      <c r="A3333" t="s">
        <v>3338</v>
      </c>
      <c r="B3333" s="2"/>
      <c r="C3333" s="3"/>
    </row>
    <row r="3334" spans="1:3" x14ac:dyDescent="0.25">
      <c r="A3334" t="s">
        <v>3339</v>
      </c>
      <c r="B3334" s="2"/>
      <c r="C3334" s="3"/>
    </row>
    <row r="3335" spans="1:3" x14ac:dyDescent="0.25">
      <c r="A3335" t="s">
        <v>3340</v>
      </c>
      <c r="B3335" s="2"/>
      <c r="C3335" s="3"/>
    </row>
    <row r="3336" spans="1:3" x14ac:dyDescent="0.25">
      <c r="A3336" t="s">
        <v>3341</v>
      </c>
      <c r="B3336" s="2"/>
      <c r="C3336" s="3"/>
    </row>
    <row r="3337" spans="1:3" x14ac:dyDescent="0.25">
      <c r="A3337" t="s">
        <v>3342</v>
      </c>
      <c r="B3337" s="2"/>
      <c r="C3337" s="3"/>
    </row>
    <row r="3338" spans="1:3" x14ac:dyDescent="0.25">
      <c r="A3338" t="s">
        <v>3343</v>
      </c>
      <c r="B3338" s="2"/>
      <c r="C3338" s="3"/>
    </row>
    <row r="3339" spans="1:3" x14ac:dyDescent="0.25">
      <c r="A3339" t="s">
        <v>3344</v>
      </c>
      <c r="B3339" s="2"/>
      <c r="C3339" s="3"/>
    </row>
    <row r="3340" spans="1:3" x14ac:dyDescent="0.25">
      <c r="A3340" t="s">
        <v>3345</v>
      </c>
      <c r="B3340" s="2"/>
      <c r="C3340" s="3"/>
    </row>
    <row r="3341" spans="1:3" x14ac:dyDescent="0.25">
      <c r="A3341" t="s">
        <v>3346</v>
      </c>
      <c r="B3341" s="2"/>
      <c r="C3341" s="3"/>
    </row>
    <row r="3342" spans="1:3" x14ac:dyDescent="0.25">
      <c r="A3342" t="s">
        <v>3347</v>
      </c>
      <c r="B3342" s="2"/>
      <c r="C3342" s="3"/>
    </row>
    <row r="3343" spans="1:3" x14ac:dyDescent="0.25">
      <c r="A3343" t="s">
        <v>3348</v>
      </c>
      <c r="B3343" s="2"/>
      <c r="C3343" s="3"/>
    </row>
    <row r="3344" spans="1:3" x14ac:dyDescent="0.25">
      <c r="A3344" t="s">
        <v>3349</v>
      </c>
      <c r="B3344" s="2"/>
      <c r="C3344" s="3"/>
    </row>
    <row r="3345" spans="1:3" x14ac:dyDescent="0.25">
      <c r="A3345" t="s">
        <v>3350</v>
      </c>
      <c r="B3345" s="2"/>
      <c r="C3345" s="3"/>
    </row>
    <row r="3346" spans="1:3" x14ac:dyDescent="0.25">
      <c r="A3346" t="s">
        <v>3351</v>
      </c>
      <c r="B3346" s="2"/>
      <c r="C3346" s="3"/>
    </row>
    <row r="3347" spans="1:3" x14ac:dyDescent="0.25">
      <c r="A3347" t="s">
        <v>3352</v>
      </c>
      <c r="B3347" s="2"/>
      <c r="C3347" s="3"/>
    </row>
    <row r="3348" spans="1:3" x14ac:dyDescent="0.25">
      <c r="A3348" t="s">
        <v>3353</v>
      </c>
      <c r="B3348" s="2"/>
      <c r="C3348" s="3"/>
    </row>
    <row r="3349" spans="1:3" x14ac:dyDescent="0.25">
      <c r="A3349" t="s">
        <v>3354</v>
      </c>
      <c r="B3349" s="2"/>
      <c r="C3349" s="3"/>
    </row>
    <row r="3350" spans="1:3" x14ac:dyDescent="0.25">
      <c r="A3350" t="s">
        <v>3355</v>
      </c>
      <c r="B3350" s="2"/>
      <c r="C3350" s="3"/>
    </row>
    <row r="3351" spans="1:3" x14ac:dyDescent="0.25">
      <c r="A3351" t="s">
        <v>3356</v>
      </c>
      <c r="B3351" s="2"/>
      <c r="C3351" s="3"/>
    </row>
    <row r="3352" spans="1:3" x14ac:dyDescent="0.25">
      <c r="A3352" t="s">
        <v>3357</v>
      </c>
      <c r="B3352" s="2"/>
      <c r="C3352" s="3"/>
    </row>
    <row r="3353" spans="1:3" x14ac:dyDescent="0.25">
      <c r="A3353" t="s">
        <v>3358</v>
      </c>
      <c r="B3353" s="2"/>
      <c r="C3353" s="3"/>
    </row>
    <row r="3354" spans="1:3" x14ac:dyDescent="0.25">
      <c r="A3354" t="s">
        <v>3359</v>
      </c>
      <c r="B3354" s="2"/>
      <c r="C3354" s="3"/>
    </row>
    <row r="3355" spans="1:3" x14ac:dyDescent="0.25">
      <c r="A3355" t="s">
        <v>3360</v>
      </c>
      <c r="B3355" s="2"/>
      <c r="C3355" s="3"/>
    </row>
    <row r="3356" spans="1:3" x14ac:dyDescent="0.25">
      <c r="A3356" t="s">
        <v>3361</v>
      </c>
      <c r="B3356" s="2"/>
      <c r="C3356" s="3"/>
    </row>
    <row r="3357" spans="1:3" x14ac:dyDescent="0.25">
      <c r="A3357" t="s">
        <v>3362</v>
      </c>
      <c r="B3357" s="2"/>
      <c r="C3357" s="3"/>
    </row>
    <row r="3358" spans="1:3" x14ac:dyDescent="0.25">
      <c r="A3358" t="s">
        <v>3363</v>
      </c>
      <c r="B3358" s="2"/>
      <c r="C3358" s="3"/>
    </row>
    <row r="3359" spans="1:3" x14ac:dyDescent="0.25">
      <c r="A3359" t="s">
        <v>3364</v>
      </c>
      <c r="B3359" s="2"/>
      <c r="C3359" s="3"/>
    </row>
    <row r="3360" spans="1:3" x14ac:dyDescent="0.25">
      <c r="A3360" t="s">
        <v>3365</v>
      </c>
      <c r="B3360" s="2"/>
      <c r="C3360" s="3"/>
    </row>
    <row r="3361" spans="1:3" x14ac:dyDescent="0.25">
      <c r="A3361" t="s">
        <v>3366</v>
      </c>
      <c r="B3361" s="2"/>
      <c r="C3361" s="3"/>
    </row>
    <row r="3362" spans="1:3" x14ac:dyDescent="0.25">
      <c r="A3362" t="s">
        <v>3367</v>
      </c>
      <c r="B3362" s="2"/>
      <c r="C3362" s="3"/>
    </row>
    <row r="3363" spans="1:3" x14ac:dyDescent="0.25">
      <c r="A3363" t="s">
        <v>3368</v>
      </c>
      <c r="B3363" s="2"/>
      <c r="C3363" s="3"/>
    </row>
    <row r="3364" spans="1:3" x14ac:dyDescent="0.25">
      <c r="A3364" t="s">
        <v>3369</v>
      </c>
      <c r="B3364" s="2"/>
      <c r="C3364" s="3"/>
    </row>
    <row r="3365" spans="1:3" x14ac:dyDescent="0.25">
      <c r="A3365" t="s">
        <v>3370</v>
      </c>
      <c r="B3365" s="2"/>
      <c r="C3365" s="3"/>
    </row>
    <row r="3366" spans="1:3" x14ac:dyDescent="0.25">
      <c r="A3366" t="s">
        <v>3371</v>
      </c>
      <c r="B3366" s="2"/>
      <c r="C3366" s="3"/>
    </row>
    <row r="3367" spans="1:3" x14ac:dyDescent="0.25">
      <c r="A3367" t="s">
        <v>3372</v>
      </c>
      <c r="B3367" s="2"/>
      <c r="C3367" s="3"/>
    </row>
    <row r="3368" spans="1:3" x14ac:dyDescent="0.25">
      <c r="A3368" t="s">
        <v>3373</v>
      </c>
      <c r="B3368" s="2"/>
      <c r="C3368" s="3"/>
    </row>
    <row r="3369" spans="1:3" x14ac:dyDescent="0.25">
      <c r="A3369" t="s">
        <v>3374</v>
      </c>
      <c r="B3369" s="2"/>
      <c r="C3369" s="3"/>
    </row>
    <row r="3370" spans="1:3" x14ac:dyDescent="0.25">
      <c r="A3370" t="s">
        <v>3375</v>
      </c>
      <c r="B3370" s="2"/>
      <c r="C3370" s="3"/>
    </row>
    <row r="3371" spans="1:3" x14ac:dyDescent="0.25">
      <c r="A3371" t="s">
        <v>3376</v>
      </c>
      <c r="B3371" s="2"/>
      <c r="C3371" s="3"/>
    </row>
    <row r="3372" spans="1:3" x14ac:dyDescent="0.25">
      <c r="A3372" t="s">
        <v>3377</v>
      </c>
      <c r="B3372" s="2"/>
      <c r="C3372" s="3"/>
    </row>
    <row r="3373" spans="1:3" x14ac:dyDescent="0.25">
      <c r="A3373" t="s">
        <v>3378</v>
      </c>
      <c r="B3373" s="2"/>
      <c r="C3373" s="3"/>
    </row>
    <row r="3374" spans="1:3" x14ac:dyDescent="0.25">
      <c r="A3374" t="s">
        <v>3379</v>
      </c>
      <c r="B3374" s="2"/>
      <c r="C3374" s="3"/>
    </row>
    <row r="3375" spans="1:3" x14ac:dyDescent="0.25">
      <c r="A3375" t="s">
        <v>3380</v>
      </c>
      <c r="B3375" s="2"/>
      <c r="C3375" s="3"/>
    </row>
    <row r="3376" spans="1:3" x14ac:dyDescent="0.25">
      <c r="A3376" t="s">
        <v>3381</v>
      </c>
      <c r="B3376" s="2"/>
      <c r="C3376" s="3"/>
    </row>
    <row r="3377" spans="1:3" x14ac:dyDescent="0.25">
      <c r="A3377" t="s">
        <v>3382</v>
      </c>
      <c r="B3377" s="2"/>
      <c r="C3377" s="3"/>
    </row>
    <row r="3378" spans="1:3" x14ac:dyDescent="0.25">
      <c r="A3378" t="s">
        <v>3383</v>
      </c>
      <c r="B3378" s="2"/>
      <c r="C3378" s="3"/>
    </row>
    <row r="3379" spans="1:3" x14ac:dyDescent="0.25">
      <c r="A3379" t="s">
        <v>3384</v>
      </c>
      <c r="B3379" s="2"/>
      <c r="C3379" s="3"/>
    </row>
    <row r="3380" spans="1:3" x14ac:dyDescent="0.25">
      <c r="A3380" t="s">
        <v>3385</v>
      </c>
      <c r="B3380" s="2"/>
      <c r="C3380" s="3"/>
    </row>
    <row r="3381" spans="1:3" x14ac:dyDescent="0.25">
      <c r="A3381" t="s">
        <v>3386</v>
      </c>
      <c r="B3381" s="2"/>
      <c r="C3381" s="3"/>
    </row>
    <row r="3382" spans="1:3" x14ac:dyDescent="0.25">
      <c r="A3382" t="s">
        <v>3387</v>
      </c>
      <c r="B3382" s="2"/>
      <c r="C3382" s="3"/>
    </row>
    <row r="3383" spans="1:3" x14ac:dyDescent="0.25">
      <c r="A3383" t="s">
        <v>3388</v>
      </c>
      <c r="B3383" s="2"/>
      <c r="C3383" s="3"/>
    </row>
    <row r="3384" spans="1:3" x14ac:dyDescent="0.25">
      <c r="A3384" t="s">
        <v>3389</v>
      </c>
      <c r="B3384" s="2"/>
      <c r="C3384" s="3"/>
    </row>
    <row r="3385" spans="1:3" x14ac:dyDescent="0.25">
      <c r="A3385" t="s">
        <v>3390</v>
      </c>
      <c r="B3385" s="2"/>
      <c r="C3385" s="3"/>
    </row>
    <row r="3386" spans="1:3" x14ac:dyDescent="0.25">
      <c r="A3386" t="s">
        <v>3391</v>
      </c>
      <c r="B3386" s="2"/>
      <c r="C3386" s="3"/>
    </row>
    <row r="3387" spans="1:3" x14ac:dyDescent="0.25">
      <c r="A3387" t="s">
        <v>3392</v>
      </c>
      <c r="B3387" s="2"/>
      <c r="C3387" s="3"/>
    </row>
    <row r="3388" spans="1:3" x14ac:dyDescent="0.25">
      <c r="A3388" t="s">
        <v>3393</v>
      </c>
      <c r="B3388" s="2"/>
      <c r="C3388" s="3"/>
    </row>
    <row r="3389" spans="1:3" x14ac:dyDescent="0.25">
      <c r="A3389" t="s">
        <v>3394</v>
      </c>
      <c r="B3389" s="2"/>
      <c r="C3389" s="3"/>
    </row>
    <row r="3390" spans="1:3" x14ac:dyDescent="0.25">
      <c r="A3390" t="s">
        <v>3395</v>
      </c>
      <c r="B3390" s="2"/>
      <c r="C3390" s="3"/>
    </row>
    <row r="3391" spans="1:3" x14ac:dyDescent="0.25">
      <c r="A3391" t="s">
        <v>3396</v>
      </c>
      <c r="B3391" s="2"/>
      <c r="C3391" s="3"/>
    </row>
    <row r="3392" spans="1:3" x14ac:dyDescent="0.25">
      <c r="A3392" t="s">
        <v>3397</v>
      </c>
      <c r="B3392" s="2"/>
      <c r="C3392" s="3"/>
    </row>
    <row r="3393" spans="1:3" x14ac:dyDescent="0.25">
      <c r="A3393" t="s">
        <v>3398</v>
      </c>
      <c r="B3393" s="2"/>
      <c r="C3393" s="3"/>
    </row>
    <row r="3394" spans="1:3" x14ac:dyDescent="0.25">
      <c r="A3394" t="s">
        <v>3399</v>
      </c>
      <c r="B3394" s="2"/>
      <c r="C3394" s="3"/>
    </row>
    <row r="3395" spans="1:3" x14ac:dyDescent="0.25">
      <c r="A3395" t="s">
        <v>3400</v>
      </c>
      <c r="B3395" s="2"/>
      <c r="C3395" s="3"/>
    </row>
    <row r="3396" spans="1:3" x14ac:dyDescent="0.25">
      <c r="A3396" t="s">
        <v>3401</v>
      </c>
      <c r="B3396" s="2"/>
      <c r="C3396" s="3"/>
    </row>
    <row r="3397" spans="1:3" x14ac:dyDescent="0.25">
      <c r="A3397" t="s">
        <v>3402</v>
      </c>
      <c r="B3397" s="2"/>
      <c r="C3397" s="3"/>
    </row>
    <row r="3398" spans="1:3" x14ac:dyDescent="0.25">
      <c r="A3398" t="s">
        <v>3403</v>
      </c>
      <c r="B3398" s="2"/>
      <c r="C3398" s="3"/>
    </row>
    <row r="3399" spans="1:3" x14ac:dyDescent="0.25">
      <c r="A3399" t="s">
        <v>3404</v>
      </c>
      <c r="B3399" s="2"/>
      <c r="C3399" s="3"/>
    </row>
    <row r="3400" spans="1:3" x14ac:dyDescent="0.25">
      <c r="A3400" t="s">
        <v>3405</v>
      </c>
      <c r="B3400" s="2"/>
      <c r="C3400" s="3"/>
    </row>
    <row r="3401" spans="1:3" x14ac:dyDescent="0.25">
      <c r="A3401" t="s">
        <v>3406</v>
      </c>
      <c r="B3401" s="2"/>
      <c r="C3401" s="3"/>
    </row>
    <row r="3402" spans="1:3" x14ac:dyDescent="0.25">
      <c r="A3402" t="s">
        <v>3407</v>
      </c>
      <c r="B3402" s="2"/>
      <c r="C3402" s="3"/>
    </row>
    <row r="3403" spans="1:3" x14ac:dyDescent="0.25">
      <c r="A3403" t="s">
        <v>3408</v>
      </c>
      <c r="B3403" s="2"/>
      <c r="C3403" s="3"/>
    </row>
    <row r="3404" spans="1:3" x14ac:dyDescent="0.25">
      <c r="A3404" t="s">
        <v>3409</v>
      </c>
      <c r="B3404" s="2"/>
      <c r="C3404" s="3"/>
    </row>
    <row r="3405" spans="1:3" x14ac:dyDescent="0.25">
      <c r="A3405" t="s">
        <v>3410</v>
      </c>
      <c r="B3405" s="2"/>
      <c r="C3405" s="3"/>
    </row>
    <row r="3406" spans="1:3" x14ac:dyDescent="0.25">
      <c r="A3406" t="s">
        <v>3411</v>
      </c>
      <c r="B3406" s="2"/>
      <c r="C3406" s="3"/>
    </row>
    <row r="3407" spans="1:3" x14ac:dyDescent="0.25">
      <c r="A3407" t="s">
        <v>3412</v>
      </c>
      <c r="B3407" s="2"/>
      <c r="C3407" s="3"/>
    </row>
    <row r="3408" spans="1:3" x14ac:dyDescent="0.25">
      <c r="A3408" t="s">
        <v>3413</v>
      </c>
      <c r="B3408" s="2"/>
      <c r="C3408" s="3"/>
    </row>
    <row r="3409" spans="1:3" x14ac:dyDescent="0.25">
      <c r="A3409" t="s">
        <v>3414</v>
      </c>
      <c r="B3409" s="2"/>
      <c r="C3409" s="3"/>
    </row>
    <row r="3410" spans="1:3" x14ac:dyDescent="0.25">
      <c r="A3410" t="s">
        <v>3415</v>
      </c>
      <c r="B3410" s="2"/>
      <c r="C3410" s="3"/>
    </row>
    <row r="3411" spans="1:3" x14ac:dyDescent="0.25">
      <c r="A3411" t="s">
        <v>3416</v>
      </c>
      <c r="B3411" s="2"/>
      <c r="C3411" s="3"/>
    </row>
    <row r="3412" spans="1:3" x14ac:dyDescent="0.25">
      <c r="A3412" t="s">
        <v>3417</v>
      </c>
      <c r="B3412" s="2"/>
      <c r="C3412" s="3"/>
    </row>
    <row r="3413" spans="1:3" x14ac:dyDescent="0.25">
      <c r="A3413" t="s">
        <v>3418</v>
      </c>
      <c r="B3413" s="2"/>
      <c r="C3413" s="3"/>
    </row>
    <row r="3414" spans="1:3" x14ac:dyDescent="0.25">
      <c r="A3414" t="s">
        <v>3419</v>
      </c>
      <c r="B3414" s="2"/>
      <c r="C3414" s="3"/>
    </row>
    <row r="3415" spans="1:3" x14ac:dyDescent="0.25">
      <c r="A3415" t="s">
        <v>3420</v>
      </c>
      <c r="B3415" s="2"/>
      <c r="C3415" s="3"/>
    </row>
    <row r="3416" spans="1:3" x14ac:dyDescent="0.25">
      <c r="A3416" t="s">
        <v>3421</v>
      </c>
      <c r="B3416" s="2"/>
      <c r="C3416" s="3"/>
    </row>
    <row r="3417" spans="1:3" x14ac:dyDescent="0.25">
      <c r="A3417" t="s">
        <v>3422</v>
      </c>
      <c r="B3417" s="2"/>
      <c r="C3417" s="3"/>
    </row>
    <row r="3418" spans="1:3" x14ac:dyDescent="0.25">
      <c r="A3418" t="s">
        <v>3423</v>
      </c>
      <c r="B3418" s="2"/>
      <c r="C3418" s="3"/>
    </row>
    <row r="3419" spans="1:3" x14ac:dyDescent="0.25">
      <c r="A3419" t="s">
        <v>3424</v>
      </c>
      <c r="B3419" s="2"/>
      <c r="C3419" s="3"/>
    </row>
    <row r="3420" spans="1:3" x14ac:dyDescent="0.25">
      <c r="A3420" t="s">
        <v>3425</v>
      </c>
      <c r="B3420" s="2"/>
      <c r="C3420" s="3"/>
    </row>
    <row r="3421" spans="1:3" x14ac:dyDescent="0.25">
      <c r="A3421" t="s">
        <v>3426</v>
      </c>
      <c r="B3421" s="2"/>
      <c r="C3421" s="3"/>
    </row>
    <row r="3422" spans="1:3" x14ac:dyDescent="0.25">
      <c r="A3422" t="s">
        <v>3427</v>
      </c>
      <c r="B3422" s="2"/>
      <c r="C3422" s="3"/>
    </row>
    <row r="3423" spans="1:3" x14ac:dyDescent="0.25">
      <c r="A3423" t="s">
        <v>3428</v>
      </c>
      <c r="B3423" s="2"/>
      <c r="C3423" s="3"/>
    </row>
    <row r="3424" spans="1:3" x14ac:dyDescent="0.25">
      <c r="A3424" t="s">
        <v>3429</v>
      </c>
      <c r="B3424" s="2"/>
      <c r="C3424" s="3"/>
    </row>
    <row r="3425" spans="1:25" x14ac:dyDescent="0.25">
      <c r="A3425" t="s">
        <v>3430</v>
      </c>
      <c r="B3425" s="2"/>
      <c r="C3425" s="3"/>
    </row>
    <row r="3426" spans="1:25" x14ac:dyDescent="0.25">
      <c r="A3426" t="s">
        <v>3431</v>
      </c>
      <c r="B3426" s="2"/>
      <c r="C3426" s="3"/>
    </row>
    <row r="3427" spans="1:25" x14ac:dyDescent="0.25">
      <c r="A3427" t="s">
        <v>3432</v>
      </c>
      <c r="B3427" s="2"/>
      <c r="C3427" s="3"/>
    </row>
    <row r="3428" spans="1:25" x14ac:dyDescent="0.25">
      <c r="A3428" t="s">
        <v>3433</v>
      </c>
      <c r="B3428" s="2"/>
      <c r="C3428" s="3"/>
    </row>
    <row r="3429" spans="1:25" x14ac:dyDescent="0.25">
      <c r="A3429" t="s">
        <v>3434</v>
      </c>
      <c r="B3429" s="2"/>
      <c r="C3429" s="3"/>
    </row>
    <row r="3430" spans="1:25" x14ac:dyDescent="0.25">
      <c r="A3430" t="s">
        <v>3435</v>
      </c>
      <c r="B3430" s="2"/>
      <c r="C3430" s="3"/>
    </row>
    <row r="3431" spans="1:25" x14ac:dyDescent="0.25">
      <c r="A3431" t="s">
        <v>3436</v>
      </c>
      <c r="B3431" s="2"/>
      <c r="C3431" s="3"/>
    </row>
    <row r="3432" spans="1:25" x14ac:dyDescent="0.25">
      <c r="A3432" t="s">
        <v>3437</v>
      </c>
      <c r="B3432" s="2"/>
      <c r="C3432" s="3"/>
    </row>
    <row r="3433" spans="1:25" x14ac:dyDescent="0.25">
      <c r="A3433" t="s">
        <v>3438</v>
      </c>
      <c r="B3433" s="2"/>
      <c r="C3433" s="3"/>
      <c r="W3433" s="9"/>
      <c r="X3433" s="9"/>
      <c r="Y3433" s="9"/>
    </row>
    <row r="3434" spans="1:25" x14ac:dyDescent="0.25">
      <c r="A3434" t="s">
        <v>3439</v>
      </c>
      <c r="B3434" s="2"/>
      <c r="C3434" s="3"/>
      <c r="W3434" s="9"/>
      <c r="X3434" s="9"/>
      <c r="Y3434" s="9"/>
    </row>
    <row r="3435" spans="1:25" x14ac:dyDescent="0.25">
      <c r="A3435" t="s">
        <v>3440</v>
      </c>
      <c r="B3435" s="2"/>
      <c r="C3435" s="3"/>
      <c r="W3435" s="9"/>
      <c r="X3435" s="9"/>
      <c r="Y3435" s="9"/>
    </row>
    <row r="3436" spans="1:25" x14ac:dyDescent="0.25">
      <c r="A3436" t="s">
        <v>3441</v>
      </c>
      <c r="B3436" s="2"/>
      <c r="C3436" s="3"/>
      <c r="W3436" s="9"/>
      <c r="X3436" s="9"/>
      <c r="Y3436" s="9"/>
    </row>
    <row r="3437" spans="1:25" x14ac:dyDescent="0.25">
      <c r="A3437" t="s">
        <v>3442</v>
      </c>
      <c r="B3437" s="2"/>
      <c r="C3437" s="3"/>
      <c r="W3437" s="9"/>
      <c r="X3437" s="9"/>
      <c r="Y3437" s="9"/>
    </row>
    <row r="3438" spans="1:25" x14ac:dyDescent="0.25">
      <c r="A3438" t="s">
        <v>3443</v>
      </c>
      <c r="B3438" s="2"/>
      <c r="C3438" s="3"/>
      <c r="W3438" s="9"/>
      <c r="X3438" s="9"/>
      <c r="Y3438" s="9"/>
    </row>
    <row r="3439" spans="1:25" x14ac:dyDescent="0.25">
      <c r="A3439" t="s">
        <v>3444</v>
      </c>
      <c r="B3439" s="2"/>
      <c r="C3439" s="3"/>
      <c r="W3439" s="9"/>
      <c r="X3439" s="9"/>
      <c r="Y3439" s="9"/>
    </row>
    <row r="3440" spans="1:25" x14ac:dyDescent="0.25">
      <c r="A3440" t="s">
        <v>3445</v>
      </c>
      <c r="B3440" s="2"/>
      <c r="C3440" s="3"/>
      <c r="W3440" s="9"/>
      <c r="X3440" s="9"/>
      <c r="Y3440" s="9"/>
    </row>
    <row r="3441" spans="1:25" x14ac:dyDescent="0.25">
      <c r="A3441" t="s">
        <v>3446</v>
      </c>
      <c r="B3441" s="2"/>
      <c r="C3441" s="3"/>
      <c r="W3441" s="9"/>
      <c r="X3441" s="9"/>
      <c r="Y3441" s="9"/>
    </row>
    <row r="3442" spans="1:25" x14ac:dyDescent="0.25">
      <c r="A3442" t="s">
        <v>3447</v>
      </c>
      <c r="B3442" s="2"/>
      <c r="C3442" s="3"/>
      <c r="W3442" s="9"/>
      <c r="X3442" s="9"/>
      <c r="Y3442" s="9"/>
    </row>
    <row r="3443" spans="1:25" x14ac:dyDescent="0.25">
      <c r="A3443" t="s">
        <v>3448</v>
      </c>
      <c r="B3443" s="2"/>
      <c r="C3443" s="3"/>
      <c r="W3443" s="9"/>
      <c r="X3443" s="9"/>
      <c r="Y3443" s="9"/>
    </row>
    <row r="3444" spans="1:25" x14ac:dyDescent="0.25">
      <c r="A3444" t="s">
        <v>3449</v>
      </c>
      <c r="B3444" s="2"/>
      <c r="C3444" s="3"/>
      <c r="W3444" s="9"/>
      <c r="X3444" s="9"/>
      <c r="Y3444" s="9"/>
    </row>
    <row r="3445" spans="1:25" x14ac:dyDescent="0.25">
      <c r="A3445" t="s">
        <v>3450</v>
      </c>
      <c r="B3445" s="2"/>
      <c r="C3445" s="3"/>
      <c r="W3445" s="9"/>
      <c r="X3445" s="9"/>
      <c r="Y3445" s="9"/>
    </row>
    <row r="3446" spans="1:25" x14ac:dyDescent="0.25">
      <c r="A3446" t="s">
        <v>3451</v>
      </c>
      <c r="B3446" s="2"/>
      <c r="C3446" s="3"/>
      <c r="W3446" s="9"/>
      <c r="X3446" s="9"/>
      <c r="Y3446" s="9"/>
    </row>
    <row r="3447" spans="1:25" x14ac:dyDescent="0.25">
      <c r="A3447" t="s">
        <v>3452</v>
      </c>
      <c r="B3447" s="2"/>
      <c r="C3447" s="3"/>
      <c r="W3447" s="9"/>
      <c r="X3447" s="9"/>
      <c r="Y3447" s="9"/>
    </row>
    <row r="3448" spans="1:25" x14ac:dyDescent="0.25">
      <c r="A3448" t="s">
        <v>3453</v>
      </c>
      <c r="B3448" s="2"/>
      <c r="C3448" s="3"/>
      <c r="W3448" s="9"/>
      <c r="X3448" s="9"/>
      <c r="Y3448" s="9"/>
    </row>
    <row r="3449" spans="1:25" x14ac:dyDescent="0.25">
      <c r="A3449" t="s">
        <v>3454</v>
      </c>
      <c r="B3449" s="2"/>
      <c r="C3449" s="3"/>
      <c r="W3449" s="9"/>
      <c r="X3449" s="9"/>
      <c r="Y3449" s="9"/>
    </row>
    <row r="3450" spans="1:25" x14ac:dyDescent="0.25">
      <c r="A3450" t="s">
        <v>3455</v>
      </c>
      <c r="B3450" s="2"/>
      <c r="C3450" s="3"/>
    </row>
    <row r="3451" spans="1:25" x14ac:dyDescent="0.25">
      <c r="A3451" t="s">
        <v>3456</v>
      </c>
      <c r="B3451" s="2"/>
      <c r="C3451" s="3"/>
    </row>
    <row r="3452" spans="1:25" x14ac:dyDescent="0.25">
      <c r="A3452" t="s">
        <v>3457</v>
      </c>
      <c r="B3452" s="2"/>
      <c r="C3452" s="3"/>
    </row>
    <row r="3453" spans="1:25" x14ac:dyDescent="0.25">
      <c r="A3453" t="s">
        <v>3458</v>
      </c>
      <c r="B3453" s="2"/>
      <c r="C3453" s="3"/>
    </row>
    <row r="3454" spans="1:25" x14ac:dyDescent="0.25">
      <c r="A3454" t="s">
        <v>3459</v>
      </c>
      <c r="B3454" s="2"/>
      <c r="C3454" s="3"/>
    </row>
    <row r="3455" spans="1:25" x14ac:dyDescent="0.25">
      <c r="A3455" t="s">
        <v>3460</v>
      </c>
      <c r="B3455" s="2"/>
      <c r="C3455" s="3"/>
    </row>
    <row r="3456" spans="1:25" x14ac:dyDescent="0.25">
      <c r="A3456" t="s">
        <v>3461</v>
      </c>
      <c r="B3456" s="2"/>
      <c r="C3456" s="3"/>
    </row>
    <row r="3457" spans="1:3" x14ac:dyDescent="0.25">
      <c r="A3457" t="s">
        <v>3462</v>
      </c>
      <c r="B3457" s="2"/>
      <c r="C3457" s="3"/>
    </row>
    <row r="3458" spans="1:3" x14ac:dyDescent="0.25">
      <c r="A3458" t="s">
        <v>3463</v>
      </c>
      <c r="B3458" s="2"/>
      <c r="C3458" s="3"/>
    </row>
    <row r="3459" spans="1:3" x14ac:dyDescent="0.25">
      <c r="A3459" t="s">
        <v>3464</v>
      </c>
      <c r="B3459" s="2"/>
      <c r="C3459" s="3"/>
    </row>
    <row r="3460" spans="1:3" x14ac:dyDescent="0.25">
      <c r="A3460" t="s">
        <v>3465</v>
      </c>
      <c r="B3460" s="2"/>
      <c r="C3460" s="3"/>
    </row>
    <row r="3461" spans="1:3" x14ac:dyDescent="0.25">
      <c r="A3461" t="s">
        <v>3466</v>
      </c>
      <c r="B3461" s="2"/>
      <c r="C3461" s="3"/>
    </row>
    <row r="3462" spans="1:3" x14ac:dyDescent="0.25">
      <c r="A3462" t="s">
        <v>3467</v>
      </c>
      <c r="B3462" s="2"/>
      <c r="C3462" s="3"/>
    </row>
    <row r="3463" spans="1:3" x14ac:dyDescent="0.25">
      <c r="A3463" t="s">
        <v>3468</v>
      </c>
      <c r="B3463" s="2"/>
      <c r="C3463" s="3"/>
    </row>
    <row r="3464" spans="1:3" x14ac:dyDescent="0.25">
      <c r="A3464" t="s">
        <v>3469</v>
      </c>
      <c r="B3464" s="2"/>
      <c r="C3464" s="3"/>
    </row>
    <row r="3465" spans="1:3" x14ac:dyDescent="0.25">
      <c r="A3465" t="s">
        <v>3470</v>
      </c>
      <c r="B3465" s="2"/>
      <c r="C3465" s="3"/>
    </row>
    <row r="3466" spans="1:3" x14ac:dyDescent="0.25">
      <c r="A3466" t="s">
        <v>3471</v>
      </c>
      <c r="B3466" s="2"/>
      <c r="C3466" s="3"/>
    </row>
    <row r="3467" spans="1:3" x14ac:dyDescent="0.25">
      <c r="A3467" t="s">
        <v>3472</v>
      </c>
      <c r="B3467" s="2"/>
      <c r="C3467" s="3"/>
    </row>
    <row r="3468" spans="1:3" x14ac:dyDescent="0.25">
      <c r="A3468" t="s">
        <v>3473</v>
      </c>
      <c r="B3468" s="2"/>
      <c r="C3468" s="3"/>
    </row>
    <row r="3469" spans="1:3" x14ac:dyDescent="0.25">
      <c r="A3469" t="s">
        <v>3474</v>
      </c>
      <c r="B3469" s="2"/>
      <c r="C3469" s="3"/>
    </row>
    <row r="3470" spans="1:3" x14ac:dyDescent="0.25">
      <c r="A3470" t="s">
        <v>3475</v>
      </c>
      <c r="B3470" s="2"/>
      <c r="C3470" s="3"/>
    </row>
    <row r="3471" spans="1:3" x14ac:dyDescent="0.25">
      <c r="A3471" t="s">
        <v>3476</v>
      </c>
      <c r="B3471" s="2"/>
      <c r="C3471" s="3"/>
    </row>
    <row r="3472" spans="1:3" x14ac:dyDescent="0.25">
      <c r="A3472" t="s">
        <v>3477</v>
      </c>
      <c r="B3472" s="2"/>
      <c r="C3472" s="3"/>
    </row>
    <row r="3473" spans="1:3" x14ac:dyDescent="0.25">
      <c r="A3473" t="s">
        <v>3478</v>
      </c>
      <c r="B3473" s="2"/>
      <c r="C3473" s="3"/>
    </row>
    <row r="3474" spans="1:3" x14ac:dyDescent="0.25">
      <c r="A3474" t="s">
        <v>3479</v>
      </c>
      <c r="B3474" s="2"/>
      <c r="C3474" s="3"/>
    </row>
    <row r="3475" spans="1:3" x14ac:dyDescent="0.25">
      <c r="A3475" t="s">
        <v>3480</v>
      </c>
      <c r="B3475" s="2"/>
      <c r="C3475" s="3"/>
    </row>
    <row r="3476" spans="1:3" x14ac:dyDescent="0.25">
      <c r="A3476" t="s">
        <v>3481</v>
      </c>
      <c r="B3476" s="2"/>
      <c r="C3476" s="3"/>
    </row>
    <row r="3477" spans="1:3" x14ac:dyDescent="0.25">
      <c r="A3477" t="s">
        <v>3482</v>
      </c>
      <c r="B3477" s="2"/>
      <c r="C3477" s="3"/>
    </row>
    <row r="3478" spans="1:3" x14ac:dyDescent="0.25">
      <c r="A3478" t="s">
        <v>3483</v>
      </c>
      <c r="B3478" s="2"/>
      <c r="C3478" s="3"/>
    </row>
    <row r="3479" spans="1:3" x14ac:dyDescent="0.25">
      <c r="A3479" t="s">
        <v>3484</v>
      </c>
      <c r="B3479" s="2"/>
      <c r="C3479" s="3"/>
    </row>
    <row r="3480" spans="1:3" x14ac:dyDescent="0.25">
      <c r="A3480" t="s">
        <v>3485</v>
      </c>
      <c r="B3480" s="2"/>
      <c r="C3480" s="3"/>
    </row>
    <row r="3481" spans="1:3" x14ac:dyDescent="0.25">
      <c r="A3481" t="s">
        <v>3486</v>
      </c>
      <c r="B3481" s="2"/>
      <c r="C3481" s="3"/>
    </row>
    <row r="3482" spans="1:3" x14ac:dyDescent="0.25">
      <c r="A3482" t="s">
        <v>3487</v>
      </c>
      <c r="B3482" s="2"/>
      <c r="C3482" s="3"/>
    </row>
    <row r="3483" spans="1:3" x14ac:dyDescent="0.25">
      <c r="A3483" t="s">
        <v>3488</v>
      </c>
      <c r="B3483" s="2"/>
      <c r="C3483" s="3"/>
    </row>
    <row r="3484" spans="1:3" x14ac:dyDescent="0.25">
      <c r="A3484" t="s">
        <v>3489</v>
      </c>
      <c r="B3484" s="2"/>
      <c r="C3484" s="3"/>
    </row>
    <row r="3485" spans="1:3" x14ac:dyDescent="0.25">
      <c r="A3485" t="s">
        <v>3490</v>
      </c>
      <c r="B3485" s="2"/>
      <c r="C3485" s="3"/>
    </row>
    <row r="3486" spans="1:3" x14ac:dyDescent="0.25">
      <c r="A3486" t="s">
        <v>3491</v>
      </c>
      <c r="B3486" s="2"/>
      <c r="C3486" s="3"/>
    </row>
    <row r="3487" spans="1:3" x14ac:dyDescent="0.25">
      <c r="A3487" t="s">
        <v>3492</v>
      </c>
      <c r="B3487" s="2"/>
      <c r="C3487" s="3"/>
    </row>
    <row r="3488" spans="1:3" x14ac:dyDescent="0.25">
      <c r="A3488" t="s">
        <v>3493</v>
      </c>
      <c r="B3488" s="2"/>
      <c r="C3488" s="3"/>
    </row>
    <row r="3489" spans="1:3" x14ac:dyDescent="0.25">
      <c r="A3489" t="s">
        <v>3494</v>
      </c>
      <c r="B3489" s="2"/>
      <c r="C3489" s="3"/>
    </row>
    <row r="3490" spans="1:3" x14ac:dyDescent="0.25">
      <c r="A3490" t="s">
        <v>3495</v>
      </c>
      <c r="B3490" s="2"/>
      <c r="C3490" s="3"/>
    </row>
    <row r="3491" spans="1:3" x14ac:dyDescent="0.25">
      <c r="A3491" t="s">
        <v>3496</v>
      </c>
      <c r="B3491" s="2"/>
      <c r="C3491" s="3"/>
    </row>
    <row r="3492" spans="1:3" x14ac:dyDescent="0.25">
      <c r="A3492" t="s">
        <v>3497</v>
      </c>
      <c r="B3492" s="2"/>
      <c r="C3492" s="3"/>
    </row>
    <row r="3493" spans="1:3" x14ac:dyDescent="0.25">
      <c r="A3493" t="s">
        <v>3498</v>
      </c>
      <c r="B3493" s="2"/>
      <c r="C3493" s="3"/>
    </row>
    <row r="3494" spans="1:3" x14ac:dyDescent="0.25">
      <c r="A3494" t="s">
        <v>3499</v>
      </c>
      <c r="B3494" s="2"/>
      <c r="C3494" s="3"/>
    </row>
    <row r="3495" spans="1:3" x14ac:dyDescent="0.25">
      <c r="A3495" t="s">
        <v>3500</v>
      </c>
      <c r="B3495" s="2"/>
      <c r="C3495" s="3"/>
    </row>
    <row r="3496" spans="1:3" x14ac:dyDescent="0.25">
      <c r="A3496" t="s">
        <v>3501</v>
      </c>
      <c r="B3496" s="2"/>
      <c r="C3496" s="3"/>
    </row>
    <row r="3497" spans="1:3" x14ac:dyDescent="0.25">
      <c r="A3497" t="s">
        <v>3502</v>
      </c>
      <c r="B3497" s="2"/>
      <c r="C3497" s="3"/>
    </row>
    <row r="3498" spans="1:3" x14ac:dyDescent="0.25">
      <c r="A3498" t="s">
        <v>3503</v>
      </c>
      <c r="B3498" s="2"/>
      <c r="C3498" s="3"/>
    </row>
    <row r="3499" spans="1:3" x14ac:dyDescent="0.25">
      <c r="A3499" t="s">
        <v>3504</v>
      </c>
      <c r="B3499" s="2"/>
      <c r="C3499" s="3"/>
    </row>
    <row r="3500" spans="1:3" x14ac:dyDescent="0.25">
      <c r="A3500" t="s">
        <v>3505</v>
      </c>
      <c r="B3500" s="2"/>
      <c r="C3500" s="3"/>
    </row>
    <row r="3501" spans="1:3" x14ac:dyDescent="0.25">
      <c r="A3501" t="s">
        <v>3506</v>
      </c>
      <c r="B3501" s="2"/>
      <c r="C3501" s="3"/>
    </row>
    <row r="3502" spans="1:3" x14ac:dyDescent="0.25">
      <c r="A3502" t="s">
        <v>3507</v>
      </c>
      <c r="B3502" s="2"/>
      <c r="C3502" s="3"/>
    </row>
    <row r="3503" spans="1:3" x14ac:dyDescent="0.25">
      <c r="A3503" t="s">
        <v>3508</v>
      </c>
      <c r="B3503" s="2"/>
      <c r="C3503" s="3"/>
    </row>
    <row r="3504" spans="1:3" x14ac:dyDescent="0.25">
      <c r="A3504" t="s">
        <v>3509</v>
      </c>
      <c r="B3504" s="2"/>
      <c r="C3504" s="3"/>
    </row>
    <row r="3505" spans="1:3" x14ac:dyDescent="0.25">
      <c r="A3505" t="s">
        <v>3510</v>
      </c>
      <c r="B3505" s="2"/>
      <c r="C3505" s="3"/>
    </row>
    <row r="3506" spans="1:3" x14ac:dyDescent="0.25">
      <c r="A3506" t="s">
        <v>3511</v>
      </c>
      <c r="B3506" s="2"/>
      <c r="C3506" s="3"/>
    </row>
    <row r="3507" spans="1:3" x14ac:dyDescent="0.25">
      <c r="A3507" t="s">
        <v>3512</v>
      </c>
      <c r="B3507" s="2"/>
      <c r="C3507" s="3"/>
    </row>
    <row r="3508" spans="1:3" x14ac:dyDescent="0.25">
      <c r="A3508" t="s">
        <v>3513</v>
      </c>
      <c r="B3508" s="2"/>
      <c r="C3508" s="3"/>
    </row>
    <row r="3509" spans="1:3" x14ac:dyDescent="0.25">
      <c r="A3509" t="s">
        <v>3514</v>
      </c>
      <c r="B3509" s="2"/>
      <c r="C3509" s="3"/>
    </row>
    <row r="3510" spans="1:3" x14ac:dyDescent="0.25">
      <c r="A3510" t="s">
        <v>3515</v>
      </c>
      <c r="B3510" s="2"/>
      <c r="C3510" s="3"/>
    </row>
    <row r="3511" spans="1:3" x14ac:dyDescent="0.25">
      <c r="A3511" t="s">
        <v>3516</v>
      </c>
      <c r="B3511" s="2"/>
      <c r="C3511" s="3"/>
    </row>
    <row r="3512" spans="1:3" x14ac:dyDescent="0.25">
      <c r="A3512" t="s">
        <v>3517</v>
      </c>
      <c r="B3512" s="2"/>
      <c r="C3512" s="3"/>
    </row>
    <row r="3513" spans="1:3" x14ac:dyDescent="0.25">
      <c r="A3513" t="s">
        <v>3518</v>
      </c>
      <c r="B3513" s="2"/>
      <c r="C3513" s="3"/>
    </row>
    <row r="3514" spans="1:3" x14ac:dyDescent="0.25">
      <c r="A3514" t="s">
        <v>3519</v>
      </c>
      <c r="B3514" s="2"/>
      <c r="C3514" s="3"/>
    </row>
    <row r="3515" spans="1:3" x14ac:dyDescent="0.25">
      <c r="A3515" t="s">
        <v>3520</v>
      </c>
      <c r="B3515" s="2"/>
      <c r="C3515" s="3"/>
    </row>
    <row r="3516" spans="1:3" x14ac:dyDescent="0.25">
      <c r="A3516" t="s">
        <v>3521</v>
      </c>
      <c r="B3516" s="2"/>
      <c r="C3516" s="3"/>
    </row>
    <row r="3517" spans="1:3" x14ac:dyDescent="0.25">
      <c r="A3517" t="s">
        <v>3522</v>
      </c>
      <c r="B3517" s="2"/>
      <c r="C3517" s="3"/>
    </row>
    <row r="3518" spans="1:3" x14ac:dyDescent="0.25">
      <c r="A3518" t="s">
        <v>3523</v>
      </c>
      <c r="B3518" s="2"/>
      <c r="C3518" s="3"/>
    </row>
    <row r="3519" spans="1:3" x14ac:dyDescent="0.25">
      <c r="A3519" t="s">
        <v>3524</v>
      </c>
      <c r="B3519" s="2"/>
      <c r="C3519" s="3"/>
    </row>
    <row r="3520" spans="1:3" x14ac:dyDescent="0.25">
      <c r="A3520" t="s">
        <v>3525</v>
      </c>
      <c r="B3520" s="2"/>
      <c r="C3520" s="3"/>
    </row>
    <row r="3521" spans="1:3" x14ac:dyDescent="0.25">
      <c r="A3521" t="s">
        <v>3526</v>
      </c>
      <c r="B3521" s="2"/>
      <c r="C3521" s="3"/>
    </row>
    <row r="3522" spans="1:3" x14ac:dyDescent="0.25">
      <c r="A3522" t="s">
        <v>3527</v>
      </c>
      <c r="B3522" s="2"/>
      <c r="C3522" s="3"/>
    </row>
    <row r="3523" spans="1:3" x14ac:dyDescent="0.25">
      <c r="A3523" t="s">
        <v>3528</v>
      </c>
      <c r="B3523" s="2"/>
      <c r="C3523" s="3"/>
    </row>
    <row r="3524" spans="1:3" x14ac:dyDescent="0.25">
      <c r="A3524" t="s">
        <v>3529</v>
      </c>
      <c r="B3524" s="2"/>
      <c r="C3524" s="3"/>
    </row>
    <row r="3525" spans="1:3" x14ac:dyDescent="0.25">
      <c r="A3525" t="s">
        <v>3530</v>
      </c>
      <c r="B3525" s="2"/>
      <c r="C3525" s="3"/>
    </row>
    <row r="3526" spans="1:3" x14ac:dyDescent="0.25">
      <c r="A3526" t="s">
        <v>3531</v>
      </c>
      <c r="B3526" s="2"/>
      <c r="C3526" s="3"/>
    </row>
    <row r="3527" spans="1:3" x14ac:dyDescent="0.25">
      <c r="A3527" t="s">
        <v>3532</v>
      </c>
      <c r="B3527" s="2"/>
      <c r="C3527" s="3"/>
    </row>
    <row r="3528" spans="1:3" x14ac:dyDescent="0.25">
      <c r="A3528" t="s">
        <v>3533</v>
      </c>
      <c r="B3528" s="2"/>
      <c r="C3528" s="3"/>
    </row>
    <row r="3529" spans="1:3" x14ac:dyDescent="0.25">
      <c r="A3529" t="s">
        <v>3534</v>
      </c>
      <c r="B3529" s="2"/>
      <c r="C3529" s="3"/>
    </row>
    <row r="3530" spans="1:3" x14ac:dyDescent="0.25">
      <c r="A3530" t="s">
        <v>3535</v>
      </c>
      <c r="B3530" s="2"/>
      <c r="C3530" s="3"/>
    </row>
    <row r="3531" spans="1:3" x14ac:dyDescent="0.25">
      <c r="A3531" t="s">
        <v>3536</v>
      </c>
      <c r="B3531" s="2"/>
      <c r="C3531" s="3"/>
    </row>
    <row r="3532" spans="1:3" x14ac:dyDescent="0.25">
      <c r="A3532" t="s">
        <v>3537</v>
      </c>
      <c r="B3532" s="2"/>
      <c r="C3532" s="3"/>
    </row>
    <row r="3533" spans="1:3" x14ac:dyDescent="0.25">
      <c r="A3533" t="s">
        <v>3538</v>
      </c>
      <c r="B3533" s="2"/>
      <c r="C3533" s="3"/>
    </row>
    <row r="3534" spans="1:3" x14ac:dyDescent="0.25">
      <c r="A3534" t="s">
        <v>3539</v>
      </c>
      <c r="B3534" s="2"/>
      <c r="C3534" s="3"/>
    </row>
    <row r="3535" spans="1:3" x14ac:dyDescent="0.25">
      <c r="A3535" t="s">
        <v>3540</v>
      </c>
      <c r="B3535" s="2"/>
      <c r="C3535" s="3"/>
    </row>
    <row r="3536" spans="1:3" x14ac:dyDescent="0.25">
      <c r="A3536" t="s">
        <v>3541</v>
      </c>
      <c r="B3536" s="2"/>
      <c r="C3536" s="3"/>
    </row>
    <row r="3537" spans="1:3" x14ac:dyDescent="0.25">
      <c r="A3537" t="s">
        <v>3542</v>
      </c>
      <c r="B3537" s="2"/>
      <c r="C3537" s="3"/>
    </row>
    <row r="3538" spans="1:3" x14ac:dyDescent="0.25">
      <c r="A3538" t="s">
        <v>3543</v>
      </c>
      <c r="B3538" s="2"/>
      <c r="C3538" s="3"/>
    </row>
    <row r="3539" spans="1:3" x14ac:dyDescent="0.25">
      <c r="A3539" t="s">
        <v>3544</v>
      </c>
      <c r="B3539" s="2"/>
      <c r="C3539" s="3"/>
    </row>
    <row r="3540" spans="1:3" x14ac:dyDescent="0.25">
      <c r="A3540" t="s">
        <v>3545</v>
      </c>
      <c r="B3540" s="2"/>
      <c r="C3540" s="3"/>
    </row>
    <row r="3541" spans="1:3" x14ac:dyDescent="0.25">
      <c r="A3541" t="s">
        <v>3546</v>
      </c>
      <c r="B3541" s="2"/>
      <c r="C3541" s="3"/>
    </row>
    <row r="3542" spans="1:3" x14ac:dyDescent="0.25">
      <c r="A3542" t="s">
        <v>3547</v>
      </c>
      <c r="B3542" s="2"/>
      <c r="C3542" s="3"/>
    </row>
    <row r="3543" spans="1:3" x14ac:dyDescent="0.25">
      <c r="A3543" t="s">
        <v>3548</v>
      </c>
      <c r="B3543" s="2"/>
      <c r="C3543" s="3"/>
    </row>
    <row r="3544" spans="1:3" x14ac:dyDescent="0.25">
      <c r="A3544" t="s">
        <v>3549</v>
      </c>
      <c r="B3544" s="2"/>
      <c r="C3544" s="3"/>
    </row>
    <row r="3545" spans="1:3" x14ac:dyDescent="0.25">
      <c r="A3545" t="s">
        <v>3550</v>
      </c>
      <c r="B3545" s="2"/>
      <c r="C3545" s="3"/>
    </row>
    <row r="3546" spans="1:3" x14ac:dyDescent="0.25">
      <c r="A3546" t="s">
        <v>3551</v>
      </c>
      <c r="B3546" s="2"/>
      <c r="C3546" s="3"/>
    </row>
    <row r="3547" spans="1:3" x14ac:dyDescent="0.25">
      <c r="A3547" t="s">
        <v>3552</v>
      </c>
      <c r="B3547" s="2"/>
      <c r="C3547" s="3"/>
    </row>
    <row r="3548" spans="1:3" x14ac:dyDescent="0.25">
      <c r="A3548" t="s">
        <v>3553</v>
      </c>
      <c r="B3548" s="2"/>
      <c r="C3548" s="3"/>
    </row>
    <row r="3549" spans="1:3" x14ac:dyDescent="0.25">
      <c r="A3549" t="s">
        <v>3554</v>
      </c>
      <c r="B3549" s="2"/>
      <c r="C3549" s="3"/>
    </row>
    <row r="3550" spans="1:3" x14ac:dyDescent="0.25">
      <c r="A3550" t="s">
        <v>3555</v>
      </c>
      <c r="B3550" s="2"/>
      <c r="C3550" s="3"/>
    </row>
    <row r="3551" spans="1:3" x14ac:dyDescent="0.25">
      <c r="A3551" t="s">
        <v>3556</v>
      </c>
      <c r="B3551" s="2"/>
      <c r="C3551" s="3"/>
    </row>
    <row r="3552" spans="1:3" x14ac:dyDescent="0.25">
      <c r="A3552" t="s">
        <v>3557</v>
      </c>
      <c r="B3552" s="2"/>
      <c r="C3552" s="3"/>
    </row>
    <row r="3553" spans="1:3" x14ac:dyDescent="0.25">
      <c r="A3553" t="s">
        <v>3558</v>
      </c>
      <c r="B3553" s="2"/>
      <c r="C3553" s="3"/>
    </row>
    <row r="3554" spans="1:3" x14ac:dyDescent="0.25">
      <c r="A3554" t="s">
        <v>3559</v>
      </c>
      <c r="B3554" s="2"/>
      <c r="C3554" s="3"/>
    </row>
    <row r="3555" spans="1:3" x14ac:dyDescent="0.25">
      <c r="A3555" t="s">
        <v>3560</v>
      </c>
      <c r="B3555" s="2"/>
      <c r="C3555" s="3"/>
    </row>
    <row r="3556" spans="1:3" x14ac:dyDescent="0.25">
      <c r="A3556" t="s">
        <v>3561</v>
      </c>
      <c r="B3556" s="2"/>
      <c r="C3556" s="3"/>
    </row>
    <row r="3557" spans="1:3" x14ac:dyDescent="0.25">
      <c r="A3557" t="s">
        <v>3562</v>
      </c>
      <c r="B3557" s="2"/>
      <c r="C3557" s="3"/>
    </row>
    <row r="3558" spans="1:3" x14ac:dyDescent="0.25">
      <c r="A3558" t="s">
        <v>3563</v>
      </c>
      <c r="B3558" s="2"/>
      <c r="C3558" s="3"/>
    </row>
    <row r="3559" spans="1:3" x14ac:dyDescent="0.25">
      <c r="A3559" t="s">
        <v>3564</v>
      </c>
      <c r="B3559" s="2"/>
      <c r="C3559" s="3"/>
    </row>
    <row r="3560" spans="1:3" x14ac:dyDescent="0.25">
      <c r="A3560" t="s">
        <v>3565</v>
      </c>
      <c r="B3560" s="2"/>
      <c r="C3560" s="3"/>
    </row>
    <row r="3561" spans="1:3" x14ac:dyDescent="0.25">
      <c r="A3561" t="s">
        <v>3566</v>
      </c>
      <c r="B3561" s="2"/>
      <c r="C3561" s="3"/>
    </row>
    <row r="3562" spans="1:3" x14ac:dyDescent="0.25">
      <c r="A3562" t="s">
        <v>3567</v>
      </c>
      <c r="B3562" s="2"/>
      <c r="C3562" s="3"/>
    </row>
    <row r="3563" spans="1:3" x14ac:dyDescent="0.25">
      <c r="A3563" t="s">
        <v>3568</v>
      </c>
      <c r="B3563" s="2"/>
      <c r="C3563" s="3"/>
    </row>
    <row r="3564" spans="1:3" x14ac:dyDescent="0.25">
      <c r="A3564" t="s">
        <v>3569</v>
      </c>
      <c r="B3564" s="2"/>
      <c r="C3564" s="3"/>
    </row>
    <row r="3565" spans="1:3" x14ac:dyDescent="0.25">
      <c r="A3565" t="s">
        <v>3570</v>
      </c>
      <c r="B3565" s="2"/>
      <c r="C3565" s="3"/>
    </row>
    <row r="3566" spans="1:3" x14ac:dyDescent="0.25">
      <c r="A3566" t="s">
        <v>3571</v>
      </c>
      <c r="B3566" s="2"/>
      <c r="C3566" s="3"/>
    </row>
    <row r="3567" spans="1:3" x14ac:dyDescent="0.25">
      <c r="A3567" t="s">
        <v>3572</v>
      </c>
      <c r="B3567" s="2"/>
      <c r="C3567" s="3"/>
    </row>
    <row r="3568" spans="1:3" x14ac:dyDescent="0.25">
      <c r="A3568" t="s">
        <v>3573</v>
      </c>
      <c r="B3568" s="2"/>
      <c r="C3568" s="3"/>
    </row>
    <row r="3569" spans="1:3" x14ac:dyDescent="0.25">
      <c r="A3569" t="s">
        <v>3574</v>
      </c>
      <c r="B3569" s="2"/>
      <c r="C3569" s="3"/>
    </row>
    <row r="3570" spans="1:3" x14ac:dyDescent="0.25">
      <c r="A3570" t="s">
        <v>3575</v>
      </c>
      <c r="B3570" s="2"/>
      <c r="C3570" s="3"/>
    </row>
    <row r="3571" spans="1:3" x14ac:dyDescent="0.25">
      <c r="A3571" t="s">
        <v>3576</v>
      </c>
      <c r="B3571" s="2"/>
      <c r="C3571" s="3"/>
    </row>
    <row r="3572" spans="1:3" x14ac:dyDescent="0.25">
      <c r="A3572" t="s">
        <v>3577</v>
      </c>
      <c r="B3572" s="2"/>
      <c r="C3572" s="3"/>
    </row>
    <row r="3573" spans="1:3" x14ac:dyDescent="0.25">
      <c r="A3573" t="s">
        <v>3578</v>
      </c>
      <c r="B3573" s="2"/>
      <c r="C3573" s="3"/>
    </row>
    <row r="3574" spans="1:3" x14ac:dyDescent="0.25">
      <c r="A3574" t="s">
        <v>3579</v>
      </c>
      <c r="B3574" s="2"/>
      <c r="C3574" s="3"/>
    </row>
    <row r="3575" spans="1:3" x14ac:dyDescent="0.25">
      <c r="A3575" t="s">
        <v>3580</v>
      </c>
      <c r="B3575" s="2"/>
      <c r="C3575" s="3"/>
    </row>
    <row r="3576" spans="1:3" x14ac:dyDescent="0.25">
      <c r="A3576" t="s">
        <v>3581</v>
      </c>
      <c r="B3576" s="2"/>
      <c r="C3576" s="3"/>
    </row>
    <row r="3577" spans="1:3" x14ac:dyDescent="0.25">
      <c r="A3577" t="s">
        <v>3582</v>
      </c>
      <c r="B3577" s="2"/>
      <c r="C3577" s="3"/>
    </row>
    <row r="3578" spans="1:3" x14ac:dyDescent="0.25">
      <c r="A3578" t="s">
        <v>3583</v>
      </c>
      <c r="B3578" s="2"/>
      <c r="C3578" s="3"/>
    </row>
    <row r="3579" spans="1:3" x14ac:dyDescent="0.25">
      <c r="A3579" t="s">
        <v>3584</v>
      </c>
      <c r="B3579" s="2"/>
      <c r="C3579" s="3"/>
    </row>
    <row r="3580" spans="1:3" x14ac:dyDescent="0.25">
      <c r="A3580" t="s">
        <v>3585</v>
      </c>
      <c r="B3580" s="2"/>
      <c r="C3580" s="3"/>
    </row>
    <row r="3581" spans="1:3" x14ac:dyDescent="0.25">
      <c r="A3581" t="s">
        <v>3586</v>
      </c>
      <c r="B3581" s="2"/>
      <c r="C3581" s="3"/>
    </row>
    <row r="3582" spans="1:3" x14ac:dyDescent="0.25">
      <c r="A3582" t="s">
        <v>3587</v>
      </c>
      <c r="B3582" s="2"/>
      <c r="C3582" s="3"/>
    </row>
    <row r="3583" spans="1:3" x14ac:dyDescent="0.25">
      <c r="A3583" t="s">
        <v>3588</v>
      </c>
      <c r="B3583" s="2"/>
      <c r="C3583" s="3"/>
    </row>
    <row r="3584" spans="1:3" x14ac:dyDescent="0.25">
      <c r="A3584" t="s">
        <v>3589</v>
      </c>
      <c r="B3584" s="2"/>
      <c r="C3584" s="3"/>
    </row>
    <row r="3585" spans="1:3" x14ac:dyDescent="0.25">
      <c r="A3585" t="s">
        <v>3590</v>
      </c>
      <c r="B3585" s="2"/>
      <c r="C3585" s="3"/>
    </row>
    <row r="3586" spans="1:3" x14ac:dyDescent="0.25">
      <c r="A3586" t="s">
        <v>3591</v>
      </c>
      <c r="B3586" s="2"/>
      <c r="C3586" s="3"/>
    </row>
    <row r="3587" spans="1:3" x14ac:dyDescent="0.25">
      <c r="A3587" t="s">
        <v>3592</v>
      </c>
      <c r="B3587" s="2"/>
      <c r="C3587" s="3"/>
    </row>
    <row r="3588" spans="1:3" x14ac:dyDescent="0.25">
      <c r="A3588" t="s">
        <v>3593</v>
      </c>
      <c r="B3588" s="2"/>
      <c r="C3588" s="3"/>
    </row>
    <row r="3589" spans="1:3" x14ac:dyDescent="0.25">
      <c r="A3589" t="s">
        <v>3594</v>
      </c>
      <c r="B3589" s="2"/>
      <c r="C3589" s="3"/>
    </row>
    <row r="3590" spans="1:3" x14ac:dyDescent="0.25">
      <c r="A3590" t="s">
        <v>3595</v>
      </c>
      <c r="B3590" s="2"/>
      <c r="C3590" s="3"/>
    </row>
    <row r="3591" spans="1:3" x14ac:dyDescent="0.25">
      <c r="A3591" t="s">
        <v>3596</v>
      </c>
      <c r="B3591" s="2"/>
      <c r="C3591" s="3"/>
    </row>
    <row r="3592" spans="1:3" x14ac:dyDescent="0.25">
      <c r="A3592" t="s">
        <v>3597</v>
      </c>
      <c r="B3592" s="2"/>
      <c r="C3592" s="3"/>
    </row>
    <row r="3593" spans="1:3" x14ac:dyDescent="0.25">
      <c r="A3593" t="s">
        <v>3598</v>
      </c>
      <c r="B3593" s="2"/>
      <c r="C3593" s="3"/>
    </row>
    <row r="3594" spans="1:3" x14ac:dyDescent="0.25">
      <c r="A3594" t="s">
        <v>3599</v>
      </c>
      <c r="B3594" s="2"/>
      <c r="C3594" s="3"/>
    </row>
    <row r="3595" spans="1:3" x14ac:dyDescent="0.25">
      <c r="A3595" t="s">
        <v>3600</v>
      </c>
      <c r="B3595" s="2"/>
      <c r="C3595" s="3"/>
    </row>
    <row r="3596" spans="1:3" x14ac:dyDescent="0.25">
      <c r="A3596" t="s">
        <v>3601</v>
      </c>
      <c r="B3596" s="2"/>
      <c r="C3596" s="3"/>
    </row>
    <row r="3597" spans="1:3" x14ac:dyDescent="0.25">
      <c r="A3597" t="s">
        <v>3602</v>
      </c>
      <c r="B3597" s="2"/>
      <c r="C3597" s="3"/>
    </row>
    <row r="3598" spans="1:3" x14ac:dyDescent="0.25">
      <c r="A3598" t="s">
        <v>3603</v>
      </c>
      <c r="B3598" s="2"/>
      <c r="C3598" s="3"/>
    </row>
    <row r="3599" spans="1:3" x14ac:dyDescent="0.25">
      <c r="A3599" t="s">
        <v>3604</v>
      </c>
      <c r="B3599" s="2"/>
      <c r="C3599" s="3"/>
    </row>
    <row r="3600" spans="1:3" x14ac:dyDescent="0.25">
      <c r="A3600" t="s">
        <v>3605</v>
      </c>
      <c r="B3600" s="2"/>
      <c r="C3600" s="3"/>
    </row>
    <row r="3601" spans="1:3" x14ac:dyDescent="0.25">
      <c r="A3601" t="s">
        <v>3606</v>
      </c>
      <c r="B3601" s="2"/>
      <c r="C3601" s="3"/>
    </row>
    <row r="3602" spans="1:3" x14ac:dyDescent="0.25">
      <c r="A3602" t="s">
        <v>3607</v>
      </c>
      <c r="B3602" s="2"/>
      <c r="C3602" s="3"/>
    </row>
    <row r="3603" spans="1:3" x14ac:dyDescent="0.25">
      <c r="A3603" t="s">
        <v>3608</v>
      </c>
      <c r="B3603" s="2"/>
      <c r="C3603" s="3"/>
    </row>
    <row r="3604" spans="1:3" x14ac:dyDescent="0.25">
      <c r="A3604" t="s">
        <v>3609</v>
      </c>
      <c r="B3604" s="2"/>
      <c r="C3604" s="3"/>
    </row>
    <row r="3605" spans="1:3" x14ac:dyDescent="0.25">
      <c r="A3605" t="s">
        <v>3610</v>
      </c>
      <c r="B3605" s="2"/>
      <c r="C3605" s="3"/>
    </row>
    <row r="3606" spans="1:3" x14ac:dyDescent="0.25">
      <c r="A3606" t="s">
        <v>3611</v>
      </c>
      <c r="B3606" s="2"/>
      <c r="C3606" s="3"/>
    </row>
    <row r="3607" spans="1:3" x14ac:dyDescent="0.25">
      <c r="A3607" t="s">
        <v>3612</v>
      </c>
      <c r="B3607" s="2"/>
      <c r="C3607" s="3"/>
    </row>
    <row r="3608" spans="1:3" x14ac:dyDescent="0.25">
      <c r="A3608" t="s">
        <v>3613</v>
      </c>
      <c r="B3608" s="2"/>
      <c r="C3608" s="3"/>
    </row>
    <row r="3609" spans="1:3" x14ac:dyDescent="0.25">
      <c r="A3609" t="s">
        <v>3614</v>
      </c>
      <c r="B3609" s="2"/>
      <c r="C3609" s="3"/>
    </row>
    <row r="3610" spans="1:3" x14ac:dyDescent="0.25">
      <c r="A3610" t="s">
        <v>3615</v>
      </c>
      <c r="B3610" s="2"/>
      <c r="C3610" s="3"/>
    </row>
    <row r="3611" spans="1:3" x14ac:dyDescent="0.25">
      <c r="A3611" t="s">
        <v>3616</v>
      </c>
      <c r="B3611" s="2"/>
      <c r="C3611" s="3"/>
    </row>
    <row r="3612" spans="1:3" x14ac:dyDescent="0.25">
      <c r="A3612" t="s">
        <v>3617</v>
      </c>
      <c r="B3612" s="2"/>
      <c r="C3612" s="3"/>
    </row>
    <row r="3613" spans="1:3" x14ac:dyDescent="0.25">
      <c r="A3613" t="s">
        <v>3618</v>
      </c>
      <c r="B3613" s="2"/>
      <c r="C3613" s="3"/>
    </row>
    <row r="3614" spans="1:3" x14ac:dyDescent="0.25">
      <c r="A3614" t="s">
        <v>3619</v>
      </c>
      <c r="B3614" s="2"/>
      <c r="C3614" s="3"/>
    </row>
    <row r="3615" spans="1:3" x14ac:dyDescent="0.25">
      <c r="A3615" t="s">
        <v>3620</v>
      </c>
      <c r="B3615" s="2"/>
      <c r="C3615" s="3"/>
    </row>
    <row r="3616" spans="1:3" x14ac:dyDescent="0.25">
      <c r="A3616" t="s">
        <v>3621</v>
      </c>
      <c r="B3616" s="2"/>
      <c r="C3616" s="3"/>
    </row>
    <row r="3617" spans="1:3" x14ac:dyDescent="0.25">
      <c r="A3617" t="s">
        <v>3622</v>
      </c>
      <c r="B3617" s="2"/>
      <c r="C3617" s="3"/>
    </row>
    <row r="3618" spans="1:3" x14ac:dyDescent="0.25">
      <c r="A3618" t="s">
        <v>3623</v>
      </c>
      <c r="B3618" s="2"/>
      <c r="C3618" s="3"/>
    </row>
    <row r="3619" spans="1:3" x14ac:dyDescent="0.25">
      <c r="A3619" t="s">
        <v>3624</v>
      </c>
      <c r="B3619" s="2"/>
      <c r="C3619" s="3"/>
    </row>
    <row r="3620" spans="1:3" x14ac:dyDescent="0.25">
      <c r="A3620" t="s">
        <v>3625</v>
      </c>
      <c r="B3620" s="2"/>
      <c r="C3620" s="3"/>
    </row>
    <row r="3621" spans="1:3" x14ac:dyDescent="0.25">
      <c r="A3621" t="s">
        <v>3626</v>
      </c>
      <c r="B3621" s="2"/>
      <c r="C3621" s="3"/>
    </row>
    <row r="3622" spans="1:3" x14ac:dyDescent="0.25">
      <c r="A3622" t="s">
        <v>3627</v>
      </c>
      <c r="B3622" s="2"/>
      <c r="C3622" s="3"/>
    </row>
    <row r="3623" spans="1:3" x14ac:dyDescent="0.25">
      <c r="A3623" t="s">
        <v>3628</v>
      </c>
      <c r="B3623" s="2"/>
      <c r="C3623" s="3"/>
    </row>
    <row r="3624" spans="1:3" x14ac:dyDescent="0.25">
      <c r="A3624" t="s">
        <v>3629</v>
      </c>
      <c r="B3624" s="2"/>
      <c r="C3624" s="3"/>
    </row>
    <row r="3625" spans="1:3" x14ac:dyDescent="0.25">
      <c r="A3625" t="s">
        <v>3630</v>
      </c>
      <c r="B3625" s="2"/>
      <c r="C3625" s="3"/>
    </row>
    <row r="3626" spans="1:3" x14ac:dyDescent="0.25">
      <c r="A3626" t="s">
        <v>3631</v>
      </c>
      <c r="B3626" s="2"/>
      <c r="C3626" s="3"/>
    </row>
    <row r="3627" spans="1:3" x14ac:dyDescent="0.25">
      <c r="A3627" t="s">
        <v>3632</v>
      </c>
      <c r="B3627" s="2"/>
      <c r="C3627" s="3"/>
    </row>
    <row r="3628" spans="1:3" x14ac:dyDescent="0.25">
      <c r="A3628" t="s">
        <v>3633</v>
      </c>
      <c r="B3628" s="2"/>
      <c r="C3628" s="3"/>
    </row>
    <row r="3629" spans="1:3" x14ac:dyDescent="0.25">
      <c r="A3629" t="s">
        <v>3634</v>
      </c>
      <c r="B3629" s="2"/>
      <c r="C3629" s="3"/>
    </row>
    <row r="3630" spans="1:3" x14ac:dyDescent="0.25">
      <c r="A3630" t="s">
        <v>3635</v>
      </c>
      <c r="B3630" s="2"/>
      <c r="C3630" s="3"/>
    </row>
    <row r="3631" spans="1:3" x14ac:dyDescent="0.25">
      <c r="A3631" t="s">
        <v>3636</v>
      </c>
      <c r="B3631" s="2"/>
      <c r="C3631" s="3"/>
    </row>
    <row r="3632" spans="1:3" x14ac:dyDescent="0.25">
      <c r="A3632" t="s">
        <v>3637</v>
      </c>
      <c r="B3632" s="2"/>
      <c r="C3632" s="3"/>
    </row>
    <row r="3633" spans="1:3" x14ac:dyDescent="0.25">
      <c r="A3633" t="s">
        <v>3638</v>
      </c>
      <c r="B3633" s="2"/>
      <c r="C3633" s="3"/>
    </row>
    <row r="3634" spans="1:3" x14ac:dyDescent="0.25">
      <c r="A3634" t="s">
        <v>3639</v>
      </c>
      <c r="B3634" s="2"/>
      <c r="C3634" s="3"/>
    </row>
    <row r="3635" spans="1:3" x14ac:dyDescent="0.25">
      <c r="A3635" t="s">
        <v>3640</v>
      </c>
      <c r="B3635" s="2"/>
      <c r="C3635" s="3"/>
    </row>
    <row r="3636" spans="1:3" x14ac:dyDescent="0.25">
      <c r="A3636" t="s">
        <v>3641</v>
      </c>
      <c r="B3636" s="2"/>
      <c r="C3636" s="3"/>
    </row>
    <row r="3637" spans="1:3" x14ac:dyDescent="0.25">
      <c r="A3637" t="s">
        <v>3642</v>
      </c>
      <c r="B3637" s="2"/>
      <c r="C3637" s="3"/>
    </row>
    <row r="3638" spans="1:3" x14ac:dyDescent="0.25">
      <c r="A3638" t="s">
        <v>3643</v>
      </c>
      <c r="B3638" s="2"/>
      <c r="C3638" s="3"/>
    </row>
    <row r="3639" spans="1:3" x14ac:dyDescent="0.25">
      <c r="A3639" t="s">
        <v>3644</v>
      </c>
      <c r="B3639" s="2"/>
      <c r="C3639" s="3"/>
    </row>
    <row r="3640" spans="1:3" x14ac:dyDescent="0.25">
      <c r="A3640" t="s">
        <v>3645</v>
      </c>
      <c r="B3640" s="2"/>
      <c r="C3640" s="3"/>
    </row>
    <row r="3641" spans="1:3" x14ac:dyDescent="0.25">
      <c r="A3641" t="s">
        <v>3646</v>
      </c>
      <c r="B3641" s="2"/>
      <c r="C3641" s="3"/>
    </row>
    <row r="3642" spans="1:3" x14ac:dyDescent="0.25">
      <c r="A3642" t="s">
        <v>3647</v>
      </c>
      <c r="B3642" s="2"/>
      <c r="C3642" s="3"/>
    </row>
    <row r="3643" spans="1:3" x14ac:dyDescent="0.25">
      <c r="A3643" t="s">
        <v>3648</v>
      </c>
      <c r="B3643" s="2"/>
      <c r="C3643" s="3"/>
    </row>
    <row r="3644" spans="1:3" x14ac:dyDescent="0.25">
      <c r="A3644" t="s">
        <v>3649</v>
      </c>
      <c r="B3644" s="2"/>
      <c r="C3644" s="3"/>
    </row>
    <row r="3645" spans="1:3" x14ac:dyDescent="0.25">
      <c r="A3645" t="s">
        <v>3650</v>
      </c>
      <c r="B3645" s="2"/>
      <c r="C3645" s="3"/>
    </row>
    <row r="3646" spans="1:3" x14ac:dyDescent="0.25">
      <c r="A3646" t="s">
        <v>3651</v>
      </c>
      <c r="B3646" s="2"/>
      <c r="C3646" s="3"/>
    </row>
    <row r="3647" spans="1:3" x14ac:dyDescent="0.25">
      <c r="A3647" t="s">
        <v>3652</v>
      </c>
      <c r="B3647" s="2"/>
      <c r="C3647" s="3"/>
    </row>
    <row r="3648" spans="1:3" x14ac:dyDescent="0.25">
      <c r="A3648" t="s">
        <v>3653</v>
      </c>
      <c r="B3648" s="2"/>
      <c r="C3648" s="3"/>
    </row>
    <row r="3649" spans="1:3" x14ac:dyDescent="0.25">
      <c r="A3649" t="s">
        <v>3654</v>
      </c>
      <c r="B3649" s="2"/>
      <c r="C3649" s="3"/>
    </row>
    <row r="3650" spans="1:3" x14ac:dyDescent="0.25">
      <c r="A3650" t="s">
        <v>3655</v>
      </c>
      <c r="B3650" s="2"/>
      <c r="C3650" s="3"/>
    </row>
    <row r="3651" spans="1:3" x14ac:dyDescent="0.25">
      <c r="A3651" t="s">
        <v>3656</v>
      </c>
      <c r="B3651" s="2"/>
      <c r="C3651" s="3"/>
    </row>
    <row r="3652" spans="1:3" x14ac:dyDescent="0.25">
      <c r="A3652" t="s">
        <v>3657</v>
      </c>
      <c r="B3652" s="2"/>
      <c r="C3652" s="3"/>
    </row>
    <row r="3653" spans="1:3" x14ac:dyDescent="0.25">
      <c r="A3653" t="s">
        <v>3658</v>
      </c>
      <c r="B3653" s="2"/>
      <c r="C3653" s="3"/>
    </row>
    <row r="3654" spans="1:3" x14ac:dyDescent="0.25">
      <c r="A3654" t="s">
        <v>3659</v>
      </c>
      <c r="B3654" s="2"/>
      <c r="C3654" s="3"/>
    </row>
    <row r="3655" spans="1:3" x14ac:dyDescent="0.25">
      <c r="A3655" t="s">
        <v>3660</v>
      </c>
      <c r="B3655" s="2"/>
      <c r="C3655" s="3"/>
    </row>
    <row r="3656" spans="1:3" x14ac:dyDescent="0.25">
      <c r="A3656" t="s">
        <v>3661</v>
      </c>
      <c r="B3656" s="2"/>
      <c r="C3656" s="3"/>
    </row>
    <row r="3657" spans="1:3" x14ac:dyDescent="0.25">
      <c r="A3657" t="s">
        <v>3662</v>
      </c>
      <c r="B3657" s="2"/>
      <c r="C3657" s="3"/>
    </row>
    <row r="3658" spans="1:3" x14ac:dyDescent="0.25">
      <c r="A3658" t="s">
        <v>3663</v>
      </c>
      <c r="B3658" s="2"/>
      <c r="C3658" s="3"/>
    </row>
    <row r="3659" spans="1:3" x14ac:dyDescent="0.25">
      <c r="A3659" t="s">
        <v>3664</v>
      </c>
      <c r="B3659" s="2"/>
      <c r="C3659" s="3"/>
    </row>
    <row r="3660" spans="1:3" x14ac:dyDescent="0.25">
      <c r="A3660" t="s">
        <v>3665</v>
      </c>
      <c r="B3660" s="2"/>
      <c r="C3660" s="3"/>
    </row>
    <row r="3661" spans="1:3" x14ac:dyDescent="0.25">
      <c r="A3661" t="s">
        <v>3666</v>
      </c>
      <c r="B3661" s="2"/>
      <c r="C3661" s="3"/>
    </row>
    <row r="3662" spans="1:3" x14ac:dyDescent="0.25">
      <c r="A3662" t="s">
        <v>3667</v>
      </c>
      <c r="B3662" s="2"/>
      <c r="C3662" s="3"/>
    </row>
    <row r="3663" spans="1:3" x14ac:dyDescent="0.25">
      <c r="A3663" t="s">
        <v>3668</v>
      </c>
      <c r="B3663" s="2"/>
      <c r="C3663" s="3"/>
    </row>
    <row r="3664" spans="1:3" x14ac:dyDescent="0.25">
      <c r="A3664" t="s">
        <v>3669</v>
      </c>
      <c r="B3664" s="2"/>
      <c r="C3664" s="3"/>
    </row>
    <row r="3665" spans="1:3" x14ac:dyDescent="0.25">
      <c r="A3665" t="s">
        <v>3670</v>
      </c>
      <c r="B3665" s="2"/>
      <c r="C3665" s="3"/>
    </row>
    <row r="3666" spans="1:3" x14ac:dyDescent="0.25">
      <c r="A3666" t="s">
        <v>3671</v>
      </c>
      <c r="B3666" s="2"/>
      <c r="C3666" s="3"/>
    </row>
    <row r="3667" spans="1:3" x14ac:dyDescent="0.25">
      <c r="A3667" t="s">
        <v>3672</v>
      </c>
      <c r="B3667" s="2"/>
      <c r="C3667" s="3"/>
    </row>
    <row r="3668" spans="1:3" x14ac:dyDescent="0.25">
      <c r="A3668" t="s">
        <v>3673</v>
      </c>
      <c r="B3668" s="2"/>
      <c r="C3668" s="3"/>
    </row>
    <row r="3669" spans="1:3" x14ac:dyDescent="0.25">
      <c r="A3669" t="s">
        <v>3674</v>
      </c>
      <c r="B3669" s="2"/>
      <c r="C3669" s="3"/>
    </row>
    <row r="3670" spans="1:3" x14ac:dyDescent="0.25">
      <c r="A3670" t="s">
        <v>3675</v>
      </c>
      <c r="B3670" s="2"/>
      <c r="C3670" s="3"/>
    </row>
    <row r="3671" spans="1:3" x14ac:dyDescent="0.25">
      <c r="A3671" t="s">
        <v>3676</v>
      </c>
      <c r="B3671" s="2"/>
      <c r="C3671" s="3"/>
    </row>
    <row r="3672" spans="1:3" x14ac:dyDescent="0.25">
      <c r="A3672" t="s">
        <v>3677</v>
      </c>
      <c r="B3672" s="2"/>
      <c r="C3672" s="3"/>
    </row>
    <row r="3673" spans="1:3" x14ac:dyDescent="0.25">
      <c r="A3673" t="s">
        <v>3678</v>
      </c>
      <c r="B3673" s="2"/>
      <c r="C3673" s="3"/>
    </row>
    <row r="3674" spans="1:3" x14ac:dyDescent="0.25">
      <c r="A3674" t="s">
        <v>3679</v>
      </c>
      <c r="B3674" s="2"/>
      <c r="C3674" s="3"/>
    </row>
    <row r="3675" spans="1:3" x14ac:dyDescent="0.25">
      <c r="A3675" t="s">
        <v>3680</v>
      </c>
      <c r="B3675" s="2"/>
      <c r="C3675" s="3"/>
    </row>
    <row r="3676" spans="1:3" x14ac:dyDescent="0.25">
      <c r="A3676" t="s">
        <v>3681</v>
      </c>
      <c r="B3676" s="2"/>
      <c r="C3676" s="3"/>
    </row>
    <row r="3677" spans="1:3" x14ac:dyDescent="0.25">
      <c r="A3677" t="s">
        <v>3682</v>
      </c>
      <c r="B3677" s="2"/>
      <c r="C3677" s="3"/>
    </row>
    <row r="3678" spans="1:3" x14ac:dyDescent="0.25">
      <c r="A3678" t="s">
        <v>3683</v>
      </c>
      <c r="B3678" s="2"/>
      <c r="C3678" s="3"/>
    </row>
    <row r="3679" spans="1:3" x14ac:dyDescent="0.25">
      <c r="A3679" t="s">
        <v>3684</v>
      </c>
      <c r="B3679" s="2"/>
      <c r="C3679" s="3"/>
    </row>
    <row r="3680" spans="1:3" x14ac:dyDescent="0.25">
      <c r="A3680" t="s">
        <v>3685</v>
      </c>
      <c r="B3680" s="2"/>
      <c r="C3680" s="3"/>
    </row>
    <row r="3681" spans="1:3" x14ac:dyDescent="0.25">
      <c r="A3681" t="s">
        <v>3686</v>
      </c>
      <c r="B3681" s="2"/>
      <c r="C3681" s="3"/>
    </row>
    <row r="3682" spans="1:3" x14ac:dyDescent="0.25">
      <c r="A3682" t="s">
        <v>3687</v>
      </c>
      <c r="B3682" s="2"/>
      <c r="C3682" s="3"/>
    </row>
    <row r="3683" spans="1:3" x14ac:dyDescent="0.25">
      <c r="A3683" t="s">
        <v>3688</v>
      </c>
      <c r="B3683" s="2"/>
      <c r="C3683" s="3"/>
    </row>
    <row r="3684" spans="1:3" x14ac:dyDescent="0.25">
      <c r="A3684" t="s">
        <v>3689</v>
      </c>
      <c r="B3684" s="2"/>
      <c r="C3684" s="3"/>
    </row>
    <row r="3685" spans="1:3" x14ac:dyDescent="0.25">
      <c r="A3685" t="s">
        <v>3690</v>
      </c>
      <c r="B3685" s="2"/>
      <c r="C3685" s="3"/>
    </row>
    <row r="3686" spans="1:3" x14ac:dyDescent="0.25">
      <c r="A3686" t="s">
        <v>3691</v>
      </c>
      <c r="B3686" s="2"/>
      <c r="C3686" s="3"/>
    </row>
    <row r="3687" spans="1:3" x14ac:dyDescent="0.25">
      <c r="A3687" t="s">
        <v>3692</v>
      </c>
      <c r="B3687" s="2"/>
      <c r="C3687" s="3"/>
    </row>
    <row r="3688" spans="1:3" x14ac:dyDescent="0.25">
      <c r="A3688" t="s">
        <v>3693</v>
      </c>
      <c r="B3688" s="2"/>
      <c r="C3688" s="3"/>
    </row>
    <row r="3689" spans="1:3" x14ac:dyDescent="0.25">
      <c r="A3689" t="s">
        <v>3694</v>
      </c>
      <c r="B3689" s="2"/>
      <c r="C3689" s="3"/>
    </row>
    <row r="3690" spans="1:3" x14ac:dyDescent="0.25">
      <c r="A3690" t="s">
        <v>3695</v>
      </c>
      <c r="B3690" s="2"/>
      <c r="C3690" s="3"/>
    </row>
    <row r="3691" spans="1:3" x14ac:dyDescent="0.25">
      <c r="A3691" t="s">
        <v>3696</v>
      </c>
      <c r="B3691" s="2"/>
      <c r="C3691" s="3"/>
    </row>
    <row r="3692" spans="1:3" x14ac:dyDescent="0.25">
      <c r="A3692" t="s">
        <v>3697</v>
      </c>
      <c r="B3692" s="2"/>
      <c r="C3692" s="3"/>
    </row>
    <row r="3693" spans="1:3" x14ac:dyDescent="0.25">
      <c r="A3693" t="s">
        <v>3698</v>
      </c>
      <c r="B3693" s="2"/>
      <c r="C3693" s="3"/>
    </row>
    <row r="3694" spans="1:3" x14ac:dyDescent="0.25">
      <c r="A3694" t="s">
        <v>3699</v>
      </c>
      <c r="B3694" s="2"/>
      <c r="C3694" s="3"/>
    </row>
    <row r="3695" spans="1:3" x14ac:dyDescent="0.25">
      <c r="A3695" t="s">
        <v>3700</v>
      </c>
      <c r="B3695" s="2"/>
      <c r="C3695" s="3"/>
    </row>
    <row r="3696" spans="1:3" x14ac:dyDescent="0.25">
      <c r="A3696" t="s">
        <v>3701</v>
      </c>
      <c r="B3696" s="2"/>
      <c r="C3696" s="3"/>
    </row>
    <row r="3697" spans="1:3" x14ac:dyDescent="0.25">
      <c r="A3697" t="s">
        <v>3702</v>
      </c>
      <c r="B3697" s="2"/>
      <c r="C3697" s="3"/>
    </row>
    <row r="3698" spans="1:3" x14ac:dyDescent="0.25">
      <c r="A3698" t="s">
        <v>3703</v>
      </c>
      <c r="B3698" s="2"/>
      <c r="C3698" s="3"/>
    </row>
    <row r="3699" spans="1:3" x14ac:dyDescent="0.25">
      <c r="A3699" t="s">
        <v>3704</v>
      </c>
      <c r="B3699" s="2"/>
      <c r="C3699" s="3"/>
    </row>
    <row r="3700" spans="1:3" x14ac:dyDescent="0.25">
      <c r="A3700" t="s">
        <v>3705</v>
      </c>
      <c r="B3700" s="2"/>
      <c r="C3700" s="3"/>
    </row>
    <row r="3701" spans="1:3" x14ac:dyDescent="0.25">
      <c r="A3701" t="s">
        <v>3706</v>
      </c>
      <c r="B3701" s="2"/>
      <c r="C3701" s="3"/>
    </row>
    <row r="3702" spans="1:3" x14ac:dyDescent="0.25">
      <c r="A3702" t="s">
        <v>3707</v>
      </c>
      <c r="B3702" s="2"/>
      <c r="C3702" s="3"/>
    </row>
    <row r="3703" spans="1:3" x14ac:dyDescent="0.25">
      <c r="A3703" t="s">
        <v>3708</v>
      </c>
      <c r="B3703" s="2"/>
      <c r="C3703" s="3"/>
    </row>
    <row r="3704" spans="1:3" x14ac:dyDescent="0.25">
      <c r="A3704" t="s">
        <v>3709</v>
      </c>
      <c r="B3704" s="2"/>
      <c r="C3704" s="3"/>
    </row>
    <row r="3705" spans="1:3" x14ac:dyDescent="0.25">
      <c r="A3705" t="s">
        <v>3710</v>
      </c>
      <c r="B3705" s="2"/>
      <c r="C3705" s="3"/>
    </row>
    <row r="3706" spans="1:3" x14ac:dyDescent="0.25">
      <c r="A3706" t="s">
        <v>3711</v>
      </c>
      <c r="B3706" s="2"/>
      <c r="C3706" s="3"/>
    </row>
    <row r="3707" spans="1:3" x14ac:dyDescent="0.25">
      <c r="A3707" t="s">
        <v>3712</v>
      </c>
      <c r="B3707" s="2"/>
      <c r="C3707" s="3"/>
    </row>
    <row r="3708" spans="1:3" x14ac:dyDescent="0.25">
      <c r="A3708" t="s">
        <v>3713</v>
      </c>
      <c r="B3708" s="2"/>
      <c r="C3708" s="3"/>
    </row>
    <row r="3709" spans="1:3" x14ac:dyDescent="0.25">
      <c r="A3709" t="s">
        <v>3714</v>
      </c>
      <c r="B3709" s="2"/>
      <c r="C3709" s="3"/>
    </row>
    <row r="3710" spans="1:3" x14ac:dyDescent="0.25">
      <c r="A3710" t="s">
        <v>3715</v>
      </c>
      <c r="B3710" s="2"/>
      <c r="C3710" s="3"/>
    </row>
    <row r="3711" spans="1:3" x14ac:dyDescent="0.25">
      <c r="A3711" t="s">
        <v>3716</v>
      </c>
      <c r="B3711" s="2"/>
      <c r="C3711" s="3"/>
    </row>
    <row r="3712" spans="1:3" x14ac:dyDescent="0.25">
      <c r="A3712" t="s">
        <v>3717</v>
      </c>
      <c r="B3712" s="2"/>
      <c r="C3712" s="3"/>
    </row>
    <row r="3713" spans="1:3" x14ac:dyDescent="0.25">
      <c r="A3713" t="s">
        <v>3718</v>
      </c>
      <c r="B3713" s="2"/>
      <c r="C3713" s="3"/>
    </row>
    <row r="3714" spans="1:3" x14ac:dyDescent="0.25">
      <c r="A3714" t="s">
        <v>3719</v>
      </c>
      <c r="B3714" s="2"/>
      <c r="C3714" s="3"/>
    </row>
    <row r="3715" spans="1:3" x14ac:dyDescent="0.25">
      <c r="A3715" t="s">
        <v>3720</v>
      </c>
      <c r="B3715" s="2"/>
      <c r="C3715" s="3"/>
    </row>
    <row r="3716" spans="1:3" x14ac:dyDescent="0.25">
      <c r="A3716" t="s">
        <v>3721</v>
      </c>
      <c r="B3716" s="2"/>
      <c r="C3716" s="3"/>
    </row>
    <row r="3717" spans="1:3" x14ac:dyDescent="0.25">
      <c r="A3717" t="s">
        <v>3722</v>
      </c>
      <c r="B3717" s="2"/>
      <c r="C3717" s="3"/>
    </row>
    <row r="3718" spans="1:3" x14ac:dyDescent="0.25">
      <c r="A3718" t="s">
        <v>3723</v>
      </c>
      <c r="B3718" s="2"/>
      <c r="C3718" s="3"/>
    </row>
    <row r="3719" spans="1:3" x14ac:dyDescent="0.25">
      <c r="A3719" t="s">
        <v>3724</v>
      </c>
      <c r="B3719" s="2"/>
      <c r="C3719" s="3"/>
    </row>
    <row r="3720" spans="1:3" x14ac:dyDescent="0.25">
      <c r="A3720" t="s">
        <v>3725</v>
      </c>
      <c r="B3720" s="2"/>
      <c r="C3720" s="3"/>
    </row>
    <row r="3721" spans="1:3" x14ac:dyDescent="0.25">
      <c r="A3721" t="s">
        <v>3726</v>
      </c>
      <c r="B3721" s="2"/>
      <c r="C3721" s="3"/>
    </row>
    <row r="3722" spans="1:3" x14ac:dyDescent="0.25">
      <c r="A3722" t="s">
        <v>3727</v>
      </c>
      <c r="B3722" s="2"/>
      <c r="C3722" s="3"/>
    </row>
    <row r="3723" spans="1:3" x14ac:dyDescent="0.25">
      <c r="A3723" t="s">
        <v>3728</v>
      </c>
      <c r="B3723" s="2"/>
      <c r="C3723" s="3"/>
    </row>
    <row r="3724" spans="1:3" x14ac:dyDescent="0.25">
      <c r="A3724" t="s">
        <v>3729</v>
      </c>
      <c r="B3724" s="2"/>
      <c r="C3724" s="3"/>
    </row>
    <row r="3725" spans="1:3" x14ac:dyDescent="0.25">
      <c r="A3725" t="s">
        <v>3730</v>
      </c>
      <c r="B3725" s="2"/>
      <c r="C3725" s="3"/>
    </row>
    <row r="3726" spans="1:3" x14ac:dyDescent="0.25">
      <c r="A3726" t="s">
        <v>3731</v>
      </c>
      <c r="B3726" s="2"/>
      <c r="C3726" s="3"/>
    </row>
    <row r="3727" spans="1:3" x14ac:dyDescent="0.25">
      <c r="A3727" t="s">
        <v>3732</v>
      </c>
      <c r="B3727" s="2"/>
      <c r="C3727" s="3"/>
    </row>
    <row r="3728" spans="1:3" x14ac:dyDescent="0.25">
      <c r="A3728" t="s">
        <v>3733</v>
      </c>
      <c r="B3728" s="2"/>
      <c r="C3728" s="3"/>
    </row>
    <row r="3729" spans="1:3" x14ac:dyDescent="0.25">
      <c r="A3729" t="s">
        <v>3734</v>
      </c>
      <c r="B3729" s="2"/>
      <c r="C3729" s="3"/>
    </row>
    <row r="3730" spans="1:3" x14ac:dyDescent="0.25">
      <c r="A3730" t="s">
        <v>3735</v>
      </c>
      <c r="B3730" s="2"/>
      <c r="C3730" s="3"/>
    </row>
    <row r="3731" spans="1:3" x14ac:dyDescent="0.25">
      <c r="A3731" t="s">
        <v>3736</v>
      </c>
      <c r="B3731" s="2"/>
      <c r="C3731" s="3"/>
    </row>
    <row r="3732" spans="1:3" x14ac:dyDescent="0.25">
      <c r="A3732" t="s">
        <v>3737</v>
      </c>
      <c r="B3732" s="2"/>
      <c r="C3732" s="3"/>
    </row>
    <row r="3733" spans="1:3" x14ac:dyDescent="0.25">
      <c r="A3733" t="s">
        <v>3738</v>
      </c>
      <c r="B3733" s="2"/>
      <c r="C3733" s="3"/>
    </row>
    <row r="3734" spans="1:3" x14ac:dyDescent="0.25">
      <c r="A3734" t="s">
        <v>3739</v>
      </c>
      <c r="B3734" s="2"/>
      <c r="C3734" s="3"/>
    </row>
    <row r="3735" spans="1:3" x14ac:dyDescent="0.25">
      <c r="A3735" t="s">
        <v>3740</v>
      </c>
      <c r="B3735" s="2"/>
      <c r="C3735" s="3"/>
    </row>
    <row r="3736" spans="1:3" x14ac:dyDescent="0.25">
      <c r="A3736" t="s">
        <v>3741</v>
      </c>
      <c r="B3736" s="2"/>
      <c r="C3736" s="3"/>
    </row>
    <row r="3737" spans="1:3" x14ac:dyDescent="0.25">
      <c r="A3737" t="s">
        <v>3742</v>
      </c>
      <c r="B3737" s="2"/>
      <c r="C3737" s="3"/>
    </row>
    <row r="3738" spans="1:3" x14ac:dyDescent="0.25">
      <c r="A3738" t="s">
        <v>3743</v>
      </c>
      <c r="B3738" s="2"/>
      <c r="C3738" s="3"/>
    </row>
    <row r="3739" spans="1:3" x14ac:dyDescent="0.25">
      <c r="A3739" t="s">
        <v>3744</v>
      </c>
      <c r="B3739" s="2"/>
      <c r="C3739" s="3"/>
    </row>
    <row r="3740" spans="1:3" x14ac:dyDescent="0.25">
      <c r="A3740" t="s">
        <v>3745</v>
      </c>
      <c r="B3740" s="2"/>
      <c r="C3740" s="3"/>
    </row>
    <row r="3741" spans="1:3" x14ac:dyDescent="0.25">
      <c r="A3741" t="s">
        <v>3746</v>
      </c>
      <c r="B3741" s="2"/>
      <c r="C3741" s="3"/>
    </row>
    <row r="3742" spans="1:3" x14ac:dyDescent="0.25">
      <c r="A3742" t="s">
        <v>3747</v>
      </c>
      <c r="B3742" s="2"/>
      <c r="C3742" s="3"/>
    </row>
    <row r="3743" spans="1:3" x14ac:dyDescent="0.25">
      <c r="A3743" t="s">
        <v>3748</v>
      </c>
      <c r="B3743" s="2"/>
      <c r="C3743" s="3"/>
    </row>
    <row r="3744" spans="1:3" x14ac:dyDescent="0.25">
      <c r="A3744" t="s">
        <v>3749</v>
      </c>
      <c r="B3744" s="2"/>
      <c r="C3744" s="3"/>
    </row>
    <row r="3745" spans="1:3" x14ac:dyDescent="0.25">
      <c r="A3745" t="s">
        <v>3750</v>
      </c>
      <c r="B3745" s="2"/>
      <c r="C3745" s="3"/>
    </row>
    <row r="3746" spans="1:3" x14ac:dyDescent="0.25">
      <c r="A3746" t="s">
        <v>3751</v>
      </c>
      <c r="B3746" s="2"/>
      <c r="C3746" s="3"/>
    </row>
    <row r="3747" spans="1:3" x14ac:dyDescent="0.25">
      <c r="A3747" t="s">
        <v>3752</v>
      </c>
      <c r="B3747" s="2"/>
      <c r="C3747" s="3"/>
    </row>
    <row r="3748" spans="1:3" x14ac:dyDescent="0.25">
      <c r="A3748" t="s">
        <v>3753</v>
      </c>
      <c r="B3748" s="2"/>
      <c r="C3748" s="3"/>
    </row>
    <row r="3749" spans="1:3" x14ac:dyDescent="0.25">
      <c r="A3749" t="s">
        <v>3754</v>
      </c>
      <c r="B3749" s="2"/>
      <c r="C3749" s="3"/>
    </row>
    <row r="3750" spans="1:3" x14ac:dyDescent="0.25">
      <c r="A3750" t="s">
        <v>3755</v>
      </c>
      <c r="B3750" s="2"/>
      <c r="C3750" s="3"/>
    </row>
    <row r="3751" spans="1:3" x14ac:dyDescent="0.25">
      <c r="A3751" t="s">
        <v>3756</v>
      </c>
      <c r="B3751" s="2"/>
      <c r="C3751" s="3"/>
    </row>
    <row r="3752" spans="1:3" x14ac:dyDescent="0.25">
      <c r="A3752" t="s">
        <v>3757</v>
      </c>
      <c r="B3752" s="2"/>
      <c r="C3752" s="3"/>
    </row>
    <row r="3753" spans="1:3" x14ac:dyDescent="0.25">
      <c r="A3753" t="s">
        <v>3758</v>
      </c>
      <c r="B3753" s="2"/>
      <c r="C3753" s="3"/>
    </row>
    <row r="3754" spans="1:3" x14ac:dyDescent="0.25">
      <c r="A3754" t="s">
        <v>3759</v>
      </c>
      <c r="B3754" s="2"/>
      <c r="C3754" s="3"/>
    </row>
    <row r="3755" spans="1:3" x14ac:dyDescent="0.25">
      <c r="A3755" t="s">
        <v>3760</v>
      </c>
      <c r="B3755" s="2"/>
      <c r="C3755" s="3"/>
    </row>
    <row r="3756" spans="1:3" x14ac:dyDescent="0.25">
      <c r="A3756" t="s">
        <v>3761</v>
      </c>
      <c r="B3756" s="2"/>
      <c r="C3756" s="3"/>
    </row>
    <row r="3757" spans="1:3" x14ac:dyDescent="0.25">
      <c r="A3757" t="s">
        <v>3762</v>
      </c>
      <c r="B3757" s="2"/>
      <c r="C3757" s="3"/>
    </row>
    <row r="3758" spans="1:3" x14ac:dyDescent="0.25">
      <c r="A3758" t="s">
        <v>3763</v>
      </c>
      <c r="B3758" s="2"/>
      <c r="C3758" s="3"/>
    </row>
    <row r="3759" spans="1:3" x14ac:dyDescent="0.25">
      <c r="A3759" t="s">
        <v>3764</v>
      </c>
      <c r="B3759" s="2"/>
      <c r="C3759" s="3"/>
    </row>
    <row r="3760" spans="1:3" x14ac:dyDescent="0.25">
      <c r="A3760" t="s">
        <v>3765</v>
      </c>
      <c r="B3760" s="2"/>
      <c r="C3760" s="3"/>
    </row>
    <row r="3761" spans="1:3" x14ac:dyDescent="0.25">
      <c r="A3761" t="s">
        <v>3766</v>
      </c>
      <c r="B3761" s="2"/>
      <c r="C3761" s="3"/>
    </row>
    <row r="3762" spans="1:3" x14ac:dyDescent="0.25">
      <c r="A3762" t="s">
        <v>3767</v>
      </c>
      <c r="B3762" s="2"/>
      <c r="C3762" s="3"/>
    </row>
    <row r="3763" spans="1:3" x14ac:dyDescent="0.25">
      <c r="A3763" t="s">
        <v>3768</v>
      </c>
      <c r="B3763" s="2"/>
      <c r="C3763" s="3"/>
    </row>
    <row r="3764" spans="1:3" x14ac:dyDescent="0.25">
      <c r="A3764" t="s">
        <v>3769</v>
      </c>
      <c r="B3764" s="2"/>
      <c r="C3764" s="3"/>
    </row>
    <row r="3765" spans="1:3" x14ac:dyDescent="0.25">
      <c r="A3765" t="s">
        <v>3770</v>
      </c>
      <c r="B3765" s="2"/>
      <c r="C3765" s="3"/>
    </row>
    <row r="3766" spans="1:3" x14ac:dyDescent="0.25">
      <c r="A3766" t="s">
        <v>3771</v>
      </c>
      <c r="B3766" s="2"/>
      <c r="C3766" s="3"/>
    </row>
    <row r="3767" spans="1:3" x14ac:dyDescent="0.25">
      <c r="A3767" t="s">
        <v>3772</v>
      </c>
      <c r="B3767" s="2"/>
      <c r="C3767" s="3"/>
    </row>
    <row r="3768" spans="1:3" x14ac:dyDescent="0.25">
      <c r="A3768" t="s">
        <v>3773</v>
      </c>
      <c r="B3768" s="2"/>
      <c r="C3768" s="3"/>
    </row>
    <row r="3769" spans="1:3" x14ac:dyDescent="0.25">
      <c r="A3769" t="s">
        <v>3774</v>
      </c>
      <c r="B3769" s="2"/>
      <c r="C3769" s="3"/>
    </row>
    <row r="3770" spans="1:3" x14ac:dyDescent="0.25">
      <c r="A3770" t="s">
        <v>3775</v>
      </c>
      <c r="B3770" s="2"/>
      <c r="C3770" s="3"/>
    </row>
    <row r="3771" spans="1:3" x14ac:dyDescent="0.25">
      <c r="A3771" t="s">
        <v>3776</v>
      </c>
      <c r="B3771" s="2"/>
      <c r="C3771" s="3"/>
    </row>
    <row r="3772" spans="1:3" x14ac:dyDescent="0.25">
      <c r="A3772" t="s">
        <v>3777</v>
      </c>
      <c r="B3772" s="2"/>
      <c r="C3772" s="3"/>
    </row>
    <row r="3773" spans="1:3" x14ac:dyDescent="0.25">
      <c r="A3773" t="s">
        <v>3778</v>
      </c>
      <c r="B3773" s="2"/>
      <c r="C3773" s="3"/>
    </row>
    <row r="3774" spans="1:3" x14ac:dyDescent="0.25">
      <c r="A3774" t="s">
        <v>3779</v>
      </c>
      <c r="B3774" s="2"/>
      <c r="C3774" s="3"/>
    </row>
    <row r="3775" spans="1:3" x14ac:dyDescent="0.25">
      <c r="A3775" t="s">
        <v>3780</v>
      </c>
      <c r="B3775" s="2"/>
      <c r="C3775" s="3"/>
    </row>
    <row r="3776" spans="1:3" x14ac:dyDescent="0.25">
      <c r="A3776" t="s">
        <v>3781</v>
      </c>
      <c r="B3776" s="2"/>
      <c r="C3776" s="3"/>
    </row>
    <row r="3777" spans="1:3" x14ac:dyDescent="0.25">
      <c r="A3777" t="s">
        <v>3782</v>
      </c>
      <c r="B3777" s="2"/>
      <c r="C3777" s="3"/>
    </row>
    <row r="3778" spans="1:3" x14ac:dyDescent="0.25">
      <c r="A3778" t="s">
        <v>3783</v>
      </c>
      <c r="B3778" s="2"/>
      <c r="C3778" s="3"/>
    </row>
    <row r="3779" spans="1:3" x14ac:dyDescent="0.25">
      <c r="A3779" t="s">
        <v>3784</v>
      </c>
      <c r="B3779" s="2"/>
      <c r="C3779" s="3"/>
    </row>
    <row r="3780" spans="1:3" x14ac:dyDescent="0.25">
      <c r="A3780" t="s">
        <v>3785</v>
      </c>
      <c r="B3780" s="2"/>
      <c r="C3780" s="3"/>
    </row>
    <row r="3781" spans="1:3" x14ac:dyDescent="0.25">
      <c r="A3781" t="s">
        <v>3786</v>
      </c>
      <c r="B3781" s="2"/>
      <c r="C3781" s="3"/>
    </row>
    <row r="3782" spans="1:3" x14ac:dyDescent="0.25">
      <c r="A3782" t="s">
        <v>3787</v>
      </c>
      <c r="B3782" s="2"/>
      <c r="C3782" s="3"/>
    </row>
    <row r="3783" spans="1:3" x14ac:dyDescent="0.25">
      <c r="A3783" t="s">
        <v>3788</v>
      </c>
      <c r="B3783" s="2"/>
      <c r="C3783" s="3"/>
    </row>
    <row r="3784" spans="1:3" x14ac:dyDescent="0.25">
      <c r="A3784" t="s">
        <v>3789</v>
      </c>
      <c r="B3784" s="2"/>
      <c r="C3784" s="3"/>
    </row>
    <row r="3785" spans="1:3" x14ac:dyDescent="0.25">
      <c r="A3785" t="s">
        <v>3790</v>
      </c>
      <c r="B3785" s="2"/>
      <c r="C3785" s="3"/>
    </row>
    <row r="3786" spans="1:3" x14ac:dyDescent="0.25">
      <c r="A3786" t="s">
        <v>3791</v>
      </c>
      <c r="B3786" s="2"/>
      <c r="C3786" s="3"/>
    </row>
    <row r="3787" spans="1:3" x14ac:dyDescent="0.25">
      <c r="A3787" t="s">
        <v>3792</v>
      </c>
      <c r="B3787" s="2"/>
      <c r="C3787" s="3"/>
    </row>
    <row r="3788" spans="1:3" x14ac:dyDescent="0.25">
      <c r="A3788" t="s">
        <v>3793</v>
      </c>
      <c r="B3788" s="2"/>
      <c r="C3788" s="3"/>
    </row>
    <row r="3789" spans="1:3" x14ac:dyDescent="0.25">
      <c r="A3789" t="s">
        <v>3794</v>
      </c>
      <c r="B3789" s="2"/>
      <c r="C3789" s="3"/>
    </row>
    <row r="3790" spans="1:3" x14ac:dyDescent="0.25">
      <c r="A3790" t="s">
        <v>3795</v>
      </c>
      <c r="B3790" s="2"/>
      <c r="C3790" s="3"/>
    </row>
    <row r="3791" spans="1:3" x14ac:dyDescent="0.25">
      <c r="A3791" t="s">
        <v>3796</v>
      </c>
      <c r="B3791" s="2"/>
      <c r="C3791" s="3"/>
    </row>
    <row r="3792" spans="1:3" x14ac:dyDescent="0.25">
      <c r="A3792" t="s">
        <v>3797</v>
      </c>
      <c r="B3792" s="2"/>
      <c r="C3792" s="3"/>
    </row>
    <row r="3793" spans="1:25" x14ac:dyDescent="0.25">
      <c r="A3793" t="s">
        <v>3798</v>
      </c>
      <c r="B3793" s="2"/>
      <c r="C3793" s="3"/>
    </row>
    <row r="3794" spans="1:25" x14ac:dyDescent="0.25">
      <c r="A3794" t="s">
        <v>3799</v>
      </c>
      <c r="B3794" s="2"/>
      <c r="C3794" s="3"/>
    </row>
    <row r="3795" spans="1:25" x14ac:dyDescent="0.25">
      <c r="A3795" t="s">
        <v>3800</v>
      </c>
      <c r="B3795" s="2"/>
      <c r="C3795" s="3"/>
    </row>
    <row r="3796" spans="1:25" x14ac:dyDescent="0.25">
      <c r="A3796" t="s">
        <v>3801</v>
      </c>
      <c r="B3796" s="2"/>
      <c r="C3796" s="3"/>
    </row>
    <row r="3797" spans="1:25" x14ac:dyDescent="0.25">
      <c r="A3797" t="s">
        <v>3802</v>
      </c>
      <c r="B3797" s="2"/>
      <c r="C3797" s="3"/>
    </row>
    <row r="3798" spans="1:25" x14ac:dyDescent="0.25">
      <c r="A3798" t="s">
        <v>3803</v>
      </c>
      <c r="B3798" s="2"/>
      <c r="C3798" s="3"/>
    </row>
    <row r="3799" spans="1:25" x14ac:dyDescent="0.25">
      <c r="A3799" t="s">
        <v>3804</v>
      </c>
      <c r="B3799" s="2"/>
      <c r="C3799" s="3"/>
    </row>
    <row r="3800" spans="1:25" x14ac:dyDescent="0.25">
      <c r="A3800" t="s">
        <v>3805</v>
      </c>
      <c r="B3800" s="2"/>
      <c r="C3800" s="3"/>
    </row>
    <row r="3801" spans="1:25" x14ac:dyDescent="0.25">
      <c r="A3801" t="s">
        <v>3806</v>
      </c>
      <c r="B3801" s="2"/>
      <c r="C3801" s="3"/>
    </row>
    <row r="3802" spans="1:25" x14ac:dyDescent="0.25">
      <c r="A3802" t="s">
        <v>3807</v>
      </c>
      <c r="B3802" s="2"/>
      <c r="C3802" s="3"/>
    </row>
    <row r="3803" spans="1:25" x14ac:dyDescent="0.25">
      <c r="A3803" t="s">
        <v>3808</v>
      </c>
      <c r="B3803" s="2"/>
      <c r="C3803" s="3"/>
    </row>
    <row r="3804" spans="1:25" x14ac:dyDescent="0.25">
      <c r="A3804" t="s">
        <v>3809</v>
      </c>
      <c r="B3804" s="2"/>
      <c r="C3804" s="3"/>
      <c r="W3804" s="9"/>
      <c r="X3804" s="9"/>
      <c r="Y3804" s="9"/>
    </row>
    <row r="3805" spans="1:25" x14ac:dyDescent="0.25">
      <c r="A3805" t="s">
        <v>3810</v>
      </c>
      <c r="B3805" s="2"/>
      <c r="C3805" s="3"/>
      <c r="W3805" s="9"/>
      <c r="X3805" s="9"/>
      <c r="Y3805" s="9"/>
    </row>
    <row r="3806" spans="1:25" x14ac:dyDescent="0.25">
      <c r="A3806" t="s">
        <v>3811</v>
      </c>
      <c r="B3806" s="2"/>
      <c r="C3806" s="3"/>
      <c r="W3806" s="9"/>
      <c r="X3806" s="9"/>
      <c r="Y3806" s="9"/>
    </row>
    <row r="3807" spans="1:25" x14ac:dyDescent="0.25">
      <c r="A3807" t="s">
        <v>3812</v>
      </c>
      <c r="B3807" s="2"/>
      <c r="C3807" s="3"/>
      <c r="W3807" s="9"/>
      <c r="X3807" s="9"/>
      <c r="Y3807" s="9"/>
    </row>
    <row r="3808" spans="1:25" x14ac:dyDescent="0.25">
      <c r="A3808" t="s">
        <v>3813</v>
      </c>
      <c r="B3808" s="2"/>
      <c r="C3808" s="3"/>
      <c r="W3808" s="9"/>
      <c r="X3808" s="9"/>
      <c r="Y3808" s="9"/>
    </row>
    <row r="3809" spans="1:25" x14ac:dyDescent="0.25">
      <c r="A3809" t="s">
        <v>3814</v>
      </c>
      <c r="B3809" s="2"/>
      <c r="C3809" s="3"/>
      <c r="W3809" s="9"/>
      <c r="X3809" s="9"/>
      <c r="Y3809" s="9"/>
    </row>
    <row r="3810" spans="1:25" x14ac:dyDescent="0.25">
      <c r="A3810" t="s">
        <v>3815</v>
      </c>
      <c r="B3810" s="2"/>
      <c r="C3810" s="3"/>
      <c r="W3810" s="9"/>
      <c r="X3810" s="9"/>
      <c r="Y3810" s="9"/>
    </row>
    <row r="3811" spans="1:25" x14ac:dyDescent="0.25">
      <c r="A3811" t="s">
        <v>3816</v>
      </c>
      <c r="B3811" s="2"/>
      <c r="C3811" s="3"/>
      <c r="W3811" s="9"/>
      <c r="X3811" s="9"/>
      <c r="Y3811" s="9"/>
    </row>
    <row r="3812" spans="1:25" x14ac:dyDescent="0.25">
      <c r="A3812" t="s">
        <v>3817</v>
      </c>
      <c r="B3812" s="2"/>
      <c r="C3812" s="3"/>
      <c r="W3812" s="9"/>
      <c r="X3812" s="9"/>
      <c r="Y3812" s="9"/>
    </row>
    <row r="3813" spans="1:25" x14ac:dyDescent="0.25">
      <c r="A3813" t="s">
        <v>3818</v>
      </c>
      <c r="B3813" s="2"/>
      <c r="C3813" s="3"/>
      <c r="W3813" s="9"/>
      <c r="X3813" s="9"/>
      <c r="Y3813" s="9"/>
    </row>
    <row r="3814" spans="1:25" x14ac:dyDescent="0.25">
      <c r="A3814" t="s">
        <v>3819</v>
      </c>
      <c r="B3814" s="2"/>
      <c r="C3814" s="3"/>
      <c r="W3814" s="9"/>
      <c r="X3814" s="9"/>
      <c r="Y3814" s="9"/>
    </row>
    <row r="3815" spans="1:25" x14ac:dyDescent="0.25">
      <c r="A3815" t="s">
        <v>3820</v>
      </c>
      <c r="B3815" s="2"/>
      <c r="C3815" s="3"/>
      <c r="W3815" s="9"/>
      <c r="X3815" s="9"/>
      <c r="Y3815" s="9"/>
    </row>
    <row r="3816" spans="1:25" x14ac:dyDescent="0.25">
      <c r="A3816" t="s">
        <v>3821</v>
      </c>
      <c r="B3816" s="2"/>
      <c r="C3816" s="3"/>
      <c r="W3816" s="9"/>
      <c r="X3816" s="9"/>
      <c r="Y3816" s="9"/>
    </row>
    <row r="3817" spans="1:25" x14ac:dyDescent="0.25">
      <c r="A3817" t="s">
        <v>3822</v>
      </c>
      <c r="B3817" s="2"/>
      <c r="C3817" s="3"/>
      <c r="W3817" s="9"/>
      <c r="X3817" s="9"/>
      <c r="Y3817" s="9"/>
    </row>
    <row r="3818" spans="1:25" x14ac:dyDescent="0.25">
      <c r="A3818" t="s">
        <v>3823</v>
      </c>
      <c r="B3818" s="2"/>
      <c r="C3818" s="3"/>
      <c r="W3818" s="9"/>
      <c r="X3818" s="9"/>
      <c r="Y3818" s="9"/>
    </row>
    <row r="3819" spans="1:25" x14ac:dyDescent="0.25">
      <c r="A3819" t="s">
        <v>3824</v>
      </c>
      <c r="B3819" s="2"/>
      <c r="C3819" s="3"/>
      <c r="W3819" s="9"/>
      <c r="X3819" s="9"/>
      <c r="Y3819" s="9"/>
    </row>
    <row r="3820" spans="1:25" x14ac:dyDescent="0.25">
      <c r="A3820" t="s">
        <v>3825</v>
      </c>
      <c r="B3820" s="2"/>
      <c r="C3820" s="3"/>
      <c r="W3820" s="9"/>
      <c r="X3820" s="9"/>
      <c r="Y3820" s="9"/>
    </row>
    <row r="3821" spans="1:25" x14ac:dyDescent="0.25">
      <c r="A3821" t="s">
        <v>3826</v>
      </c>
      <c r="B3821" s="2"/>
      <c r="C3821" s="3"/>
      <c r="W3821" s="9"/>
      <c r="X3821" s="9"/>
      <c r="Y3821" s="9"/>
    </row>
    <row r="3822" spans="1:25" x14ac:dyDescent="0.25">
      <c r="A3822" t="s">
        <v>3827</v>
      </c>
      <c r="B3822" s="2"/>
      <c r="C3822" s="3"/>
      <c r="W3822" s="9"/>
      <c r="X3822" s="9"/>
      <c r="Y3822" s="9"/>
    </row>
    <row r="3823" spans="1:25" x14ac:dyDescent="0.25">
      <c r="A3823" t="s">
        <v>3828</v>
      </c>
      <c r="B3823" s="2"/>
      <c r="C3823" s="3"/>
      <c r="W3823" s="9"/>
      <c r="X3823" s="9"/>
      <c r="Y3823" s="9"/>
    </row>
    <row r="3824" spans="1:25" x14ac:dyDescent="0.25">
      <c r="A3824" t="s">
        <v>3829</v>
      </c>
      <c r="B3824" s="2"/>
      <c r="C3824" s="3"/>
      <c r="W3824" s="9"/>
      <c r="X3824" s="9"/>
      <c r="Y3824" s="9"/>
    </row>
    <row r="3825" spans="1:25" x14ac:dyDescent="0.25">
      <c r="A3825" t="s">
        <v>3830</v>
      </c>
      <c r="B3825" s="2"/>
      <c r="C3825" s="3"/>
      <c r="W3825" s="9"/>
      <c r="X3825" s="9"/>
      <c r="Y3825" s="9"/>
    </row>
    <row r="3826" spans="1:25" x14ac:dyDescent="0.25">
      <c r="A3826" t="s">
        <v>3831</v>
      </c>
      <c r="B3826" s="2"/>
      <c r="C3826" s="3"/>
      <c r="W3826" s="9"/>
      <c r="X3826" s="9"/>
      <c r="Y3826" s="9"/>
    </row>
    <row r="3827" spans="1:25" x14ac:dyDescent="0.25">
      <c r="A3827" t="s">
        <v>3832</v>
      </c>
      <c r="B3827" s="2"/>
      <c r="C3827" s="3"/>
      <c r="W3827" s="9"/>
      <c r="X3827" s="9"/>
      <c r="Y3827" s="9"/>
    </row>
    <row r="3828" spans="1:25" x14ac:dyDescent="0.25">
      <c r="A3828" t="s">
        <v>3833</v>
      </c>
      <c r="B3828" s="2"/>
      <c r="C3828" s="3"/>
      <c r="W3828" s="9"/>
      <c r="X3828" s="9"/>
      <c r="Y3828" s="9"/>
    </row>
    <row r="3829" spans="1:25" x14ac:dyDescent="0.25">
      <c r="A3829" t="s">
        <v>3834</v>
      </c>
      <c r="B3829" s="2"/>
      <c r="C3829" s="3"/>
      <c r="W3829" s="9"/>
      <c r="X3829" s="9"/>
      <c r="Y3829" s="9"/>
    </row>
    <row r="3830" spans="1:25" x14ac:dyDescent="0.25">
      <c r="A3830" t="s">
        <v>3835</v>
      </c>
      <c r="B3830" s="2"/>
      <c r="C3830" s="3"/>
      <c r="W3830" s="9"/>
      <c r="X3830" s="9"/>
      <c r="Y3830" s="9"/>
    </row>
    <row r="3831" spans="1:25" x14ac:dyDescent="0.25">
      <c r="A3831" t="s">
        <v>3836</v>
      </c>
      <c r="B3831" s="2"/>
      <c r="C3831" s="3"/>
      <c r="W3831" s="9"/>
      <c r="X3831" s="9"/>
      <c r="Y3831" s="9"/>
    </row>
    <row r="3832" spans="1:25" x14ac:dyDescent="0.25">
      <c r="A3832" t="s">
        <v>3837</v>
      </c>
      <c r="B3832" s="2"/>
      <c r="C3832" s="3"/>
      <c r="W3832" s="9"/>
      <c r="X3832" s="9"/>
      <c r="Y3832" s="9"/>
    </row>
    <row r="3833" spans="1:25" x14ac:dyDescent="0.25">
      <c r="A3833" t="s">
        <v>3838</v>
      </c>
      <c r="B3833" s="2"/>
      <c r="C3833" s="3"/>
      <c r="W3833" s="9"/>
      <c r="X3833" s="9"/>
      <c r="Y3833" s="9"/>
    </row>
    <row r="3834" spans="1:25" x14ac:dyDescent="0.25">
      <c r="A3834" t="s">
        <v>3839</v>
      </c>
      <c r="B3834" s="2"/>
      <c r="C3834" s="3"/>
      <c r="W3834" s="9"/>
      <c r="X3834" s="9"/>
      <c r="Y3834" s="9"/>
    </row>
    <row r="3835" spans="1:25" x14ac:dyDescent="0.25">
      <c r="A3835" t="s">
        <v>3840</v>
      </c>
      <c r="B3835" s="2"/>
      <c r="C3835" s="3"/>
      <c r="W3835" s="9"/>
      <c r="X3835" s="9"/>
      <c r="Y3835" s="9"/>
    </row>
    <row r="3836" spans="1:25" x14ac:dyDescent="0.25">
      <c r="A3836" t="s">
        <v>3841</v>
      </c>
      <c r="B3836" s="2"/>
      <c r="C3836" s="3"/>
      <c r="W3836" s="9"/>
      <c r="X3836" s="9"/>
      <c r="Y3836" s="9"/>
    </row>
    <row r="3837" spans="1:25" x14ac:dyDescent="0.25">
      <c r="A3837" t="s">
        <v>3842</v>
      </c>
      <c r="B3837" s="2"/>
      <c r="C3837" s="3"/>
      <c r="W3837" s="9"/>
      <c r="X3837" s="9"/>
      <c r="Y3837" s="9"/>
    </row>
    <row r="3838" spans="1:25" x14ac:dyDescent="0.25">
      <c r="A3838" t="s">
        <v>3843</v>
      </c>
      <c r="B3838" s="2"/>
      <c r="C3838" s="3"/>
      <c r="W3838" s="9"/>
      <c r="X3838" s="9"/>
      <c r="Y3838" s="9"/>
    </row>
    <row r="3839" spans="1:25" x14ac:dyDescent="0.25">
      <c r="A3839" t="s">
        <v>3844</v>
      </c>
      <c r="B3839" s="2"/>
      <c r="C3839" s="3"/>
      <c r="W3839" s="9"/>
      <c r="X3839" s="9"/>
      <c r="Y3839" s="9"/>
    </row>
    <row r="3840" spans="1:25" x14ac:dyDescent="0.25">
      <c r="A3840" t="s">
        <v>3845</v>
      </c>
      <c r="B3840" s="2"/>
      <c r="C3840" s="3"/>
      <c r="W3840" s="9"/>
      <c r="X3840" s="9"/>
      <c r="Y3840" s="9"/>
    </row>
    <row r="3841" spans="1:25" x14ac:dyDescent="0.25">
      <c r="A3841" t="s">
        <v>3846</v>
      </c>
      <c r="B3841" s="2"/>
      <c r="C3841" s="3"/>
      <c r="W3841" s="9"/>
      <c r="X3841" s="9"/>
      <c r="Y3841" s="9"/>
    </row>
    <row r="3842" spans="1:25" x14ac:dyDescent="0.25">
      <c r="A3842" t="s">
        <v>3847</v>
      </c>
      <c r="B3842" s="2"/>
      <c r="C3842" s="3"/>
      <c r="W3842" s="9"/>
      <c r="X3842" s="9"/>
      <c r="Y3842" s="9"/>
    </row>
    <row r="3843" spans="1:25" x14ac:dyDescent="0.25">
      <c r="A3843" t="s">
        <v>3848</v>
      </c>
      <c r="B3843" s="2"/>
      <c r="C3843" s="3"/>
      <c r="W3843" s="9"/>
      <c r="X3843" s="9"/>
      <c r="Y3843" s="9"/>
    </row>
    <row r="3844" spans="1:25" x14ac:dyDescent="0.25">
      <c r="A3844" t="s">
        <v>3849</v>
      </c>
      <c r="B3844" s="2"/>
      <c r="C3844" s="3"/>
      <c r="W3844" s="9"/>
      <c r="X3844" s="9"/>
      <c r="Y3844" s="9"/>
    </row>
    <row r="3845" spans="1:25" x14ac:dyDescent="0.25">
      <c r="A3845" t="s">
        <v>3850</v>
      </c>
      <c r="B3845" s="2"/>
      <c r="C3845" s="3"/>
      <c r="W3845" s="9"/>
      <c r="X3845" s="9"/>
      <c r="Y3845" s="9"/>
    </row>
    <row r="3846" spans="1:25" x14ac:dyDescent="0.25">
      <c r="A3846" t="s">
        <v>3851</v>
      </c>
      <c r="B3846" s="2"/>
      <c r="C3846" s="3"/>
      <c r="W3846" s="9"/>
      <c r="X3846" s="9"/>
      <c r="Y3846" s="9"/>
    </row>
    <row r="3847" spans="1:25" x14ac:dyDescent="0.25">
      <c r="A3847" t="s">
        <v>3852</v>
      </c>
      <c r="B3847" s="2"/>
      <c r="C3847" s="3"/>
      <c r="W3847" s="9"/>
      <c r="X3847" s="9"/>
      <c r="Y3847" s="9"/>
    </row>
    <row r="3848" spans="1:25" x14ac:dyDescent="0.25">
      <c r="A3848" t="s">
        <v>3853</v>
      </c>
      <c r="B3848" s="2"/>
      <c r="C3848" s="3"/>
      <c r="W3848" s="9"/>
      <c r="X3848" s="9"/>
      <c r="Y3848" s="9"/>
    </row>
    <row r="3849" spans="1:25" x14ac:dyDescent="0.25">
      <c r="A3849" t="s">
        <v>3854</v>
      </c>
      <c r="B3849" s="2"/>
      <c r="C3849" s="3"/>
      <c r="W3849" s="9"/>
      <c r="X3849" s="9"/>
      <c r="Y3849" s="9"/>
    </row>
    <row r="3850" spans="1:25" x14ac:dyDescent="0.25">
      <c r="A3850" t="s">
        <v>3855</v>
      </c>
      <c r="B3850" s="2"/>
      <c r="C3850" s="3"/>
      <c r="W3850" s="9"/>
      <c r="X3850" s="9"/>
      <c r="Y3850" s="9"/>
    </row>
    <row r="3851" spans="1:25" x14ac:dyDescent="0.25">
      <c r="A3851" t="s">
        <v>3856</v>
      </c>
      <c r="B3851" s="2"/>
      <c r="C3851" s="3"/>
      <c r="W3851" s="9"/>
      <c r="X3851" s="9"/>
      <c r="Y3851" s="9"/>
    </row>
    <row r="3852" spans="1:25" x14ac:dyDescent="0.25">
      <c r="A3852" t="s">
        <v>3857</v>
      </c>
      <c r="B3852" s="2"/>
      <c r="C3852" s="3"/>
      <c r="W3852" s="9"/>
      <c r="X3852" s="9"/>
      <c r="Y3852" s="9"/>
    </row>
    <row r="3853" spans="1:25" x14ac:dyDescent="0.25">
      <c r="A3853" t="s">
        <v>3858</v>
      </c>
      <c r="B3853" s="2"/>
      <c r="C3853" s="3"/>
      <c r="W3853" s="9"/>
      <c r="X3853" s="9"/>
      <c r="Y3853" s="9"/>
    </row>
    <row r="3854" spans="1:25" x14ac:dyDescent="0.25">
      <c r="A3854" t="s">
        <v>3859</v>
      </c>
      <c r="B3854" s="2"/>
      <c r="C3854" s="3"/>
      <c r="W3854" s="9"/>
      <c r="X3854" s="9"/>
      <c r="Y3854" s="9"/>
    </row>
    <row r="3855" spans="1:25" x14ac:dyDescent="0.25">
      <c r="A3855" t="s">
        <v>3860</v>
      </c>
      <c r="B3855" s="2"/>
      <c r="C3855" s="3"/>
      <c r="W3855" s="9"/>
      <c r="X3855" s="9"/>
      <c r="Y3855" s="9"/>
    </row>
    <row r="3856" spans="1:25" x14ac:dyDescent="0.25">
      <c r="A3856" t="s">
        <v>3861</v>
      </c>
      <c r="B3856" s="2"/>
      <c r="C3856" s="3"/>
      <c r="W3856" s="9"/>
      <c r="X3856" s="9"/>
      <c r="Y3856" s="9"/>
    </row>
    <row r="3857" spans="1:25" x14ac:dyDescent="0.25">
      <c r="A3857" t="s">
        <v>3862</v>
      </c>
      <c r="B3857" s="2"/>
      <c r="C3857" s="3"/>
      <c r="W3857" s="9"/>
      <c r="X3857" s="9"/>
      <c r="Y3857" s="9"/>
    </row>
    <row r="3858" spans="1:25" x14ac:dyDescent="0.25">
      <c r="A3858" t="s">
        <v>3863</v>
      </c>
      <c r="B3858" s="2"/>
      <c r="C3858" s="3"/>
      <c r="W3858" s="9"/>
      <c r="X3858" s="9"/>
      <c r="Y3858" s="9"/>
    </row>
    <row r="3859" spans="1:25" x14ac:dyDescent="0.25">
      <c r="A3859" t="s">
        <v>3864</v>
      </c>
      <c r="B3859" s="2"/>
      <c r="C3859" s="3"/>
      <c r="W3859" s="9"/>
      <c r="X3859" s="9"/>
      <c r="Y3859" s="9"/>
    </row>
    <row r="3860" spans="1:25" x14ac:dyDescent="0.25">
      <c r="A3860" t="s">
        <v>3865</v>
      </c>
      <c r="B3860" s="2"/>
      <c r="C3860" s="3"/>
      <c r="W3860" s="9"/>
      <c r="X3860" s="9"/>
      <c r="Y3860" s="9"/>
    </row>
    <row r="3861" spans="1:25" x14ac:dyDescent="0.25">
      <c r="A3861" t="s">
        <v>3866</v>
      </c>
      <c r="B3861" s="2"/>
      <c r="C3861" s="3"/>
      <c r="W3861" s="9"/>
      <c r="X3861" s="9"/>
      <c r="Y3861" s="9"/>
    </row>
    <row r="3862" spans="1:25" x14ac:dyDescent="0.25">
      <c r="A3862" t="s">
        <v>3867</v>
      </c>
      <c r="B3862" s="2"/>
      <c r="C3862" s="3"/>
      <c r="W3862" s="9"/>
      <c r="X3862" s="9"/>
      <c r="Y3862" s="9"/>
    </row>
    <row r="3863" spans="1:25" x14ac:dyDescent="0.25">
      <c r="A3863" t="s">
        <v>3868</v>
      </c>
      <c r="B3863" s="2"/>
      <c r="C3863" s="3"/>
      <c r="W3863" s="9"/>
      <c r="X3863" s="9"/>
      <c r="Y3863" s="9"/>
    </row>
    <row r="3864" spans="1:25" x14ac:dyDescent="0.25">
      <c r="A3864" t="s">
        <v>3869</v>
      </c>
      <c r="B3864" s="2"/>
      <c r="C3864" s="3"/>
      <c r="W3864" s="9"/>
      <c r="X3864" s="9"/>
      <c r="Y3864" s="9"/>
    </row>
    <row r="3865" spans="1:25" x14ac:dyDescent="0.25">
      <c r="A3865" t="s">
        <v>3870</v>
      </c>
      <c r="B3865" s="2"/>
      <c r="C3865" s="3"/>
      <c r="W3865" s="9"/>
      <c r="X3865" s="9"/>
      <c r="Y3865" s="9"/>
    </row>
    <row r="3866" spans="1:25" x14ac:dyDescent="0.25">
      <c r="A3866" t="s">
        <v>3871</v>
      </c>
      <c r="B3866" s="2"/>
      <c r="C3866" s="3"/>
      <c r="W3866" s="9"/>
      <c r="X3866" s="9"/>
      <c r="Y3866" s="9"/>
    </row>
    <row r="3867" spans="1:25" x14ac:dyDescent="0.25">
      <c r="A3867" t="s">
        <v>3872</v>
      </c>
      <c r="B3867" s="2"/>
      <c r="C3867" s="3"/>
      <c r="W3867" s="9"/>
      <c r="X3867" s="9"/>
      <c r="Y3867" s="9"/>
    </row>
    <row r="3868" spans="1:25" x14ac:dyDescent="0.25">
      <c r="A3868" t="s">
        <v>3873</v>
      </c>
      <c r="B3868" s="2"/>
      <c r="C3868" s="3"/>
      <c r="W3868" s="9"/>
      <c r="X3868" s="9"/>
      <c r="Y3868" s="9"/>
    </row>
    <row r="3869" spans="1:25" x14ac:dyDescent="0.25">
      <c r="A3869" t="s">
        <v>3874</v>
      </c>
      <c r="B3869" s="2"/>
      <c r="C3869" s="3"/>
      <c r="W3869" s="9"/>
      <c r="X3869" s="9"/>
      <c r="Y3869" s="9"/>
    </row>
    <row r="3870" spans="1:25" x14ac:dyDescent="0.25">
      <c r="A3870" t="s">
        <v>3875</v>
      </c>
      <c r="B3870" s="2"/>
      <c r="C3870" s="3"/>
      <c r="W3870" s="9"/>
      <c r="X3870" s="9"/>
      <c r="Y3870" s="9"/>
    </row>
    <row r="3871" spans="1:25" x14ac:dyDescent="0.25">
      <c r="A3871" t="s">
        <v>3876</v>
      </c>
      <c r="B3871" s="2"/>
      <c r="C3871" s="3"/>
      <c r="W3871" s="9"/>
      <c r="X3871" s="9"/>
      <c r="Y3871" s="9"/>
    </row>
    <row r="3872" spans="1:25" x14ac:dyDescent="0.25">
      <c r="A3872" t="s">
        <v>3877</v>
      </c>
      <c r="B3872" s="2"/>
      <c r="C3872" s="3"/>
      <c r="W3872" s="9"/>
      <c r="X3872" s="9"/>
      <c r="Y3872" s="9"/>
    </row>
    <row r="3873" spans="1:25" x14ac:dyDescent="0.25">
      <c r="A3873" t="s">
        <v>3878</v>
      </c>
      <c r="B3873" s="2"/>
      <c r="C3873" s="3"/>
      <c r="W3873" s="9"/>
      <c r="X3873" s="9"/>
      <c r="Y3873" s="9"/>
    </row>
    <row r="3874" spans="1:25" x14ac:dyDescent="0.25">
      <c r="A3874" t="s">
        <v>3879</v>
      </c>
      <c r="B3874" s="2"/>
      <c r="C3874" s="3"/>
      <c r="W3874" s="9"/>
      <c r="X3874" s="9"/>
      <c r="Y3874" s="9"/>
    </row>
    <row r="3875" spans="1:25" x14ac:dyDescent="0.25">
      <c r="A3875" t="s">
        <v>3880</v>
      </c>
      <c r="B3875" s="2"/>
      <c r="C3875" s="3"/>
      <c r="W3875" s="9"/>
      <c r="X3875" s="9"/>
      <c r="Y3875" s="9"/>
    </row>
    <row r="3876" spans="1:25" x14ac:dyDescent="0.25">
      <c r="A3876" t="s">
        <v>3881</v>
      </c>
      <c r="B3876" s="2"/>
      <c r="C3876" s="3"/>
      <c r="W3876" s="9"/>
      <c r="X3876" s="9"/>
      <c r="Y3876" s="9"/>
    </row>
    <row r="3877" spans="1:25" x14ac:dyDescent="0.25">
      <c r="A3877" t="s">
        <v>3882</v>
      </c>
      <c r="B3877" s="2"/>
      <c r="C3877" s="3"/>
      <c r="W3877" s="9"/>
      <c r="X3877" s="9"/>
      <c r="Y3877" s="9"/>
    </row>
    <row r="3878" spans="1:25" x14ac:dyDescent="0.25">
      <c r="A3878" t="s">
        <v>3883</v>
      </c>
      <c r="B3878" s="2"/>
      <c r="C3878" s="3"/>
      <c r="W3878" s="9"/>
      <c r="X3878" s="9"/>
      <c r="Y3878" s="9"/>
    </row>
    <row r="3879" spans="1:25" x14ac:dyDescent="0.25">
      <c r="A3879" t="s">
        <v>3884</v>
      </c>
      <c r="B3879" s="2"/>
      <c r="C3879" s="3"/>
      <c r="W3879" s="9"/>
      <c r="X3879" s="9"/>
      <c r="Y3879" s="9"/>
    </row>
    <row r="3880" spans="1:25" x14ac:dyDescent="0.25">
      <c r="A3880" t="s">
        <v>3885</v>
      </c>
      <c r="B3880" s="2"/>
      <c r="C3880" s="3"/>
      <c r="W3880" s="9"/>
      <c r="X3880" s="9"/>
      <c r="Y3880" s="9"/>
    </row>
    <row r="3881" spans="1:25" x14ac:dyDescent="0.25">
      <c r="A3881" t="s">
        <v>3886</v>
      </c>
      <c r="B3881" s="2"/>
      <c r="C3881" s="3"/>
      <c r="W3881" s="9"/>
      <c r="X3881" s="9"/>
      <c r="Y3881" s="9"/>
    </row>
    <row r="3882" spans="1:25" x14ac:dyDescent="0.25">
      <c r="A3882" t="s">
        <v>3887</v>
      </c>
      <c r="B3882" s="2"/>
      <c r="C3882" s="3"/>
      <c r="W3882" s="9"/>
      <c r="X3882" s="9"/>
      <c r="Y3882" s="9"/>
    </row>
    <row r="3883" spans="1:25" x14ac:dyDescent="0.25">
      <c r="A3883" t="s">
        <v>3888</v>
      </c>
      <c r="B3883" s="2"/>
      <c r="C3883" s="3"/>
      <c r="W3883" s="9"/>
      <c r="X3883" s="9"/>
      <c r="Y3883" s="9"/>
    </row>
    <row r="3884" spans="1:25" x14ac:dyDescent="0.25">
      <c r="A3884" t="s">
        <v>3889</v>
      </c>
      <c r="B3884" s="2"/>
      <c r="C3884" s="3"/>
      <c r="W3884" s="9"/>
      <c r="X3884" s="9"/>
      <c r="Y3884" s="9"/>
    </row>
    <row r="3885" spans="1:25" x14ac:dyDescent="0.25">
      <c r="A3885" t="s">
        <v>3890</v>
      </c>
      <c r="B3885" s="2"/>
      <c r="C3885" s="3"/>
      <c r="W3885" s="9"/>
      <c r="X3885" s="9"/>
      <c r="Y3885" s="9"/>
    </row>
    <row r="3886" spans="1:25" x14ac:dyDescent="0.25">
      <c r="A3886" t="s">
        <v>3891</v>
      </c>
      <c r="B3886" s="2"/>
      <c r="C3886" s="3"/>
      <c r="W3886" s="9"/>
      <c r="X3886" s="9"/>
      <c r="Y3886" s="9"/>
    </row>
    <row r="3887" spans="1:25" x14ac:dyDescent="0.25">
      <c r="A3887" t="s">
        <v>3892</v>
      </c>
      <c r="B3887" s="2"/>
      <c r="C3887" s="3"/>
      <c r="W3887" s="9"/>
      <c r="X3887" s="9"/>
      <c r="Y3887" s="9"/>
    </row>
    <row r="3888" spans="1:25" x14ac:dyDescent="0.25">
      <c r="A3888" t="s">
        <v>3893</v>
      </c>
      <c r="B3888" s="2"/>
      <c r="C3888" s="3"/>
      <c r="W3888" s="9"/>
      <c r="X3888" s="9"/>
      <c r="Y3888" s="9"/>
    </row>
    <row r="3889" spans="1:25" x14ac:dyDescent="0.25">
      <c r="A3889" t="s">
        <v>3894</v>
      </c>
      <c r="B3889" s="2"/>
      <c r="C3889" s="3"/>
      <c r="W3889" s="9"/>
      <c r="X3889" s="9"/>
      <c r="Y3889" s="9"/>
    </row>
    <row r="3890" spans="1:25" x14ac:dyDescent="0.25">
      <c r="A3890" t="s">
        <v>3895</v>
      </c>
      <c r="B3890" s="2"/>
      <c r="C3890" s="3"/>
      <c r="W3890" s="9"/>
      <c r="X3890" s="9"/>
      <c r="Y3890" s="9"/>
    </row>
    <row r="3891" spans="1:25" x14ac:dyDescent="0.25">
      <c r="A3891" t="s">
        <v>3896</v>
      </c>
      <c r="B3891" s="2"/>
      <c r="C3891" s="3"/>
      <c r="W3891" s="9"/>
      <c r="X3891" s="9"/>
      <c r="Y3891" s="9"/>
    </row>
    <row r="3892" spans="1:25" x14ac:dyDescent="0.25">
      <c r="A3892" t="s">
        <v>3897</v>
      </c>
      <c r="B3892" s="2"/>
      <c r="C3892" s="3"/>
      <c r="W3892" s="9"/>
      <c r="X3892" s="9"/>
      <c r="Y3892" s="9"/>
    </row>
    <row r="3893" spans="1:25" x14ac:dyDescent="0.25">
      <c r="A3893" t="s">
        <v>3898</v>
      </c>
      <c r="B3893" s="2"/>
      <c r="C3893" s="3"/>
      <c r="W3893" s="9"/>
      <c r="X3893" s="9"/>
      <c r="Y3893" s="9"/>
    </row>
    <row r="3894" spans="1:25" x14ac:dyDescent="0.25">
      <c r="A3894" t="s">
        <v>3899</v>
      </c>
      <c r="B3894" s="2"/>
      <c r="C3894" s="3"/>
      <c r="W3894" s="9"/>
      <c r="X3894" s="9"/>
      <c r="Y3894" s="9"/>
    </row>
    <row r="3895" spans="1:25" x14ac:dyDescent="0.25">
      <c r="A3895" t="s">
        <v>3900</v>
      </c>
      <c r="B3895" s="2"/>
      <c r="C3895" s="3"/>
    </row>
    <row r="3896" spans="1:25" x14ac:dyDescent="0.25">
      <c r="A3896" t="s">
        <v>3901</v>
      </c>
      <c r="B3896" s="2"/>
      <c r="C3896" s="3"/>
    </row>
    <row r="3897" spans="1:25" x14ac:dyDescent="0.25">
      <c r="A3897" t="s">
        <v>3902</v>
      </c>
      <c r="B3897" s="2"/>
      <c r="C3897" s="3"/>
    </row>
    <row r="3898" spans="1:25" x14ac:dyDescent="0.25">
      <c r="A3898" t="s">
        <v>3903</v>
      </c>
      <c r="B3898" s="2"/>
      <c r="C3898" s="3"/>
    </row>
    <row r="3899" spans="1:25" x14ac:dyDescent="0.25">
      <c r="A3899" t="s">
        <v>3904</v>
      </c>
      <c r="B3899" s="2"/>
      <c r="C3899" s="3"/>
    </row>
    <row r="3900" spans="1:25" x14ac:dyDescent="0.25">
      <c r="A3900" t="s">
        <v>3905</v>
      </c>
      <c r="B3900" s="2"/>
      <c r="C3900" s="3"/>
    </row>
    <row r="3901" spans="1:25" x14ac:dyDescent="0.25">
      <c r="A3901" t="s">
        <v>3906</v>
      </c>
      <c r="B3901" s="2"/>
      <c r="C3901" s="3"/>
    </row>
    <row r="3902" spans="1:25" x14ac:dyDescent="0.25">
      <c r="A3902" t="s">
        <v>3907</v>
      </c>
      <c r="B3902" s="2"/>
      <c r="C3902" s="3"/>
    </row>
    <row r="3903" spans="1:25" x14ac:dyDescent="0.25">
      <c r="A3903" t="s">
        <v>3908</v>
      </c>
      <c r="B3903" s="2"/>
      <c r="C3903" s="3"/>
    </row>
    <row r="3904" spans="1:25" x14ac:dyDescent="0.25">
      <c r="A3904" t="s">
        <v>3909</v>
      </c>
      <c r="B3904" s="2"/>
      <c r="C3904" s="3"/>
    </row>
    <row r="3905" spans="1:3" x14ac:dyDescent="0.25">
      <c r="A3905" t="s">
        <v>3910</v>
      </c>
      <c r="B3905" s="2"/>
      <c r="C3905" s="3"/>
    </row>
    <row r="3906" spans="1:3" x14ac:dyDescent="0.25">
      <c r="A3906" t="s">
        <v>3911</v>
      </c>
      <c r="B3906" s="2"/>
      <c r="C3906" s="3"/>
    </row>
    <row r="3907" spans="1:3" x14ac:dyDescent="0.25">
      <c r="A3907" t="s">
        <v>3912</v>
      </c>
      <c r="B3907" s="2"/>
      <c r="C3907" s="3"/>
    </row>
    <row r="3908" spans="1:3" x14ac:dyDescent="0.25">
      <c r="A3908" t="s">
        <v>3913</v>
      </c>
      <c r="B3908" s="2"/>
      <c r="C3908" s="3"/>
    </row>
    <row r="3909" spans="1:3" x14ac:dyDescent="0.25">
      <c r="A3909" t="s">
        <v>3914</v>
      </c>
      <c r="B3909" s="2"/>
      <c r="C3909" s="3"/>
    </row>
    <row r="3910" spans="1:3" x14ac:dyDescent="0.25">
      <c r="A3910" t="s">
        <v>3915</v>
      </c>
      <c r="B3910" s="2"/>
      <c r="C3910" s="3"/>
    </row>
    <row r="3911" spans="1:3" x14ac:dyDescent="0.25">
      <c r="A3911" t="s">
        <v>3916</v>
      </c>
      <c r="B3911" s="2"/>
      <c r="C3911" s="3"/>
    </row>
    <row r="3912" spans="1:3" x14ac:dyDescent="0.25">
      <c r="A3912" t="s">
        <v>3917</v>
      </c>
      <c r="B3912" s="2"/>
      <c r="C3912" s="3"/>
    </row>
    <row r="3913" spans="1:3" x14ac:dyDescent="0.25">
      <c r="A3913" t="s">
        <v>3918</v>
      </c>
      <c r="B3913" s="2"/>
      <c r="C3913" s="3"/>
    </row>
    <row r="3914" spans="1:3" x14ac:dyDescent="0.25">
      <c r="A3914" t="s">
        <v>3919</v>
      </c>
      <c r="B3914" s="2"/>
      <c r="C3914" s="3"/>
    </row>
    <row r="3915" spans="1:3" x14ac:dyDescent="0.25">
      <c r="A3915" t="s">
        <v>3920</v>
      </c>
      <c r="B3915" s="2"/>
      <c r="C3915" s="3"/>
    </row>
    <row r="3916" spans="1:3" x14ac:dyDescent="0.25">
      <c r="A3916" t="s">
        <v>3921</v>
      </c>
      <c r="B3916" s="2"/>
      <c r="C3916" s="3"/>
    </row>
    <row r="3917" spans="1:3" x14ac:dyDescent="0.25">
      <c r="A3917" t="s">
        <v>3922</v>
      </c>
      <c r="B3917" s="2"/>
      <c r="C3917" s="3"/>
    </row>
    <row r="3918" spans="1:3" x14ac:dyDescent="0.25">
      <c r="A3918" t="s">
        <v>3923</v>
      </c>
      <c r="B3918" s="2"/>
      <c r="C3918" s="3"/>
    </row>
    <row r="3919" spans="1:3" x14ac:dyDescent="0.25">
      <c r="A3919" t="s">
        <v>3924</v>
      </c>
      <c r="B3919" s="2"/>
      <c r="C3919" s="3"/>
    </row>
    <row r="3920" spans="1:3" x14ac:dyDescent="0.25">
      <c r="A3920" t="s">
        <v>3925</v>
      </c>
      <c r="B3920" s="2"/>
      <c r="C3920" s="3"/>
    </row>
    <row r="3921" spans="1:3" x14ac:dyDescent="0.25">
      <c r="A3921" t="s">
        <v>3926</v>
      </c>
      <c r="B3921" s="2"/>
      <c r="C3921" s="3"/>
    </row>
    <row r="3922" spans="1:3" x14ac:dyDescent="0.25">
      <c r="A3922" t="s">
        <v>3927</v>
      </c>
      <c r="B3922" s="2"/>
      <c r="C3922" s="3"/>
    </row>
    <row r="3923" spans="1:3" x14ac:dyDescent="0.25">
      <c r="A3923" t="s">
        <v>3928</v>
      </c>
      <c r="B3923" s="2"/>
      <c r="C3923" s="3"/>
    </row>
    <row r="3924" spans="1:3" x14ac:dyDescent="0.25">
      <c r="A3924" t="s">
        <v>3929</v>
      </c>
      <c r="B3924" s="2"/>
      <c r="C3924" s="3"/>
    </row>
    <row r="3925" spans="1:3" x14ac:dyDescent="0.25">
      <c r="A3925" t="s">
        <v>3930</v>
      </c>
      <c r="B3925" s="2"/>
      <c r="C3925" s="3"/>
    </row>
    <row r="3926" spans="1:3" x14ac:dyDescent="0.25">
      <c r="A3926" t="s">
        <v>3931</v>
      </c>
      <c r="B3926" s="2"/>
      <c r="C3926" s="3"/>
    </row>
    <row r="3927" spans="1:3" x14ac:dyDescent="0.25">
      <c r="A3927" t="s">
        <v>3932</v>
      </c>
      <c r="B3927" s="2"/>
      <c r="C3927" s="3"/>
    </row>
    <row r="3928" spans="1:3" x14ac:dyDescent="0.25">
      <c r="A3928" t="s">
        <v>3933</v>
      </c>
      <c r="B3928" s="2"/>
      <c r="C3928" s="3"/>
    </row>
    <row r="3929" spans="1:3" x14ac:dyDescent="0.25">
      <c r="A3929" t="s">
        <v>3934</v>
      </c>
      <c r="B3929" s="2"/>
      <c r="C3929" s="3"/>
    </row>
    <row r="3930" spans="1:3" x14ac:dyDescent="0.25">
      <c r="A3930" t="s">
        <v>3935</v>
      </c>
      <c r="B3930" s="2"/>
      <c r="C3930" s="3"/>
    </row>
    <row r="3931" spans="1:3" x14ac:dyDescent="0.25">
      <c r="A3931" t="s">
        <v>3936</v>
      </c>
      <c r="B3931" s="2"/>
      <c r="C3931" s="3"/>
    </row>
    <row r="3932" spans="1:3" x14ac:dyDescent="0.25">
      <c r="A3932" t="s">
        <v>3937</v>
      </c>
      <c r="B3932" s="2"/>
      <c r="C3932" s="3"/>
    </row>
    <row r="3933" spans="1:3" x14ac:dyDescent="0.25">
      <c r="A3933" t="s">
        <v>3938</v>
      </c>
      <c r="B3933" s="2"/>
      <c r="C3933" s="3"/>
    </row>
    <row r="3934" spans="1:3" x14ac:dyDescent="0.25">
      <c r="A3934" t="s">
        <v>3939</v>
      </c>
      <c r="B3934" s="2"/>
      <c r="C3934" s="3"/>
    </row>
    <row r="3935" spans="1:3" x14ac:dyDescent="0.25">
      <c r="A3935" t="s">
        <v>3940</v>
      </c>
      <c r="B3935" s="2"/>
      <c r="C3935" s="3"/>
    </row>
    <row r="3936" spans="1:3" x14ac:dyDescent="0.25">
      <c r="A3936" t="s">
        <v>3941</v>
      </c>
      <c r="B3936" s="2"/>
      <c r="C3936" s="3"/>
    </row>
    <row r="3937" spans="1:3" x14ac:dyDescent="0.25">
      <c r="A3937" t="s">
        <v>3942</v>
      </c>
      <c r="B3937" s="2"/>
      <c r="C3937" s="3"/>
    </row>
    <row r="3938" spans="1:3" x14ac:dyDescent="0.25">
      <c r="A3938" t="s">
        <v>3943</v>
      </c>
      <c r="B3938" s="2"/>
      <c r="C3938" s="3"/>
    </row>
    <row r="3939" spans="1:3" x14ac:dyDescent="0.25">
      <c r="A3939" t="s">
        <v>3944</v>
      </c>
      <c r="B3939" s="2"/>
      <c r="C3939" s="3"/>
    </row>
    <row r="3940" spans="1:3" x14ac:dyDescent="0.25">
      <c r="A3940" t="s">
        <v>3945</v>
      </c>
      <c r="B3940" s="2"/>
      <c r="C3940" s="3"/>
    </row>
    <row r="3941" spans="1:3" x14ac:dyDescent="0.25">
      <c r="A3941" t="s">
        <v>3946</v>
      </c>
      <c r="B3941" s="2"/>
      <c r="C3941" s="3"/>
    </row>
    <row r="3942" spans="1:3" x14ac:dyDescent="0.25">
      <c r="A3942" t="s">
        <v>3947</v>
      </c>
      <c r="B3942" s="2"/>
      <c r="C3942" s="3"/>
    </row>
    <row r="3943" spans="1:3" x14ac:dyDescent="0.25">
      <c r="A3943" t="s">
        <v>3948</v>
      </c>
      <c r="B3943" s="2"/>
      <c r="C3943" s="3"/>
    </row>
    <row r="3944" spans="1:3" x14ac:dyDescent="0.25">
      <c r="A3944" t="s">
        <v>3949</v>
      </c>
      <c r="B3944" s="2"/>
      <c r="C3944" s="3"/>
    </row>
    <row r="3945" spans="1:3" x14ac:dyDescent="0.25">
      <c r="A3945" t="s">
        <v>3950</v>
      </c>
      <c r="B3945" s="2"/>
      <c r="C3945" s="3"/>
    </row>
    <row r="3946" spans="1:3" x14ac:dyDescent="0.25">
      <c r="A3946" t="s">
        <v>3951</v>
      </c>
      <c r="B3946" s="2"/>
      <c r="C3946" s="3"/>
    </row>
    <row r="3947" spans="1:3" x14ac:dyDescent="0.25">
      <c r="A3947" t="s">
        <v>3952</v>
      </c>
      <c r="B3947" s="2"/>
      <c r="C3947" s="3"/>
    </row>
    <row r="3948" spans="1:3" x14ac:dyDescent="0.25">
      <c r="A3948" t="s">
        <v>3953</v>
      </c>
      <c r="B3948" s="2"/>
      <c r="C3948" s="3"/>
    </row>
    <row r="3949" spans="1:3" x14ac:dyDescent="0.25">
      <c r="A3949" t="s">
        <v>3954</v>
      </c>
      <c r="B3949" s="2"/>
      <c r="C3949" s="3"/>
    </row>
    <row r="3950" spans="1:3" x14ac:dyDescent="0.25">
      <c r="A3950" t="s">
        <v>3955</v>
      </c>
      <c r="B3950" s="2"/>
      <c r="C3950" s="3"/>
    </row>
    <row r="3951" spans="1:3" x14ac:dyDescent="0.25">
      <c r="A3951" t="s">
        <v>3956</v>
      </c>
      <c r="B3951" s="2"/>
      <c r="C3951" s="3"/>
    </row>
    <row r="3952" spans="1:3" x14ac:dyDescent="0.25">
      <c r="A3952" t="s">
        <v>3957</v>
      </c>
      <c r="B3952" s="2"/>
      <c r="C3952" s="3"/>
    </row>
    <row r="3953" spans="1:25" x14ac:dyDescent="0.25">
      <c r="A3953" t="s">
        <v>3958</v>
      </c>
      <c r="B3953" s="2"/>
      <c r="C3953" s="3"/>
    </row>
    <row r="3954" spans="1:25" x14ac:dyDescent="0.25">
      <c r="A3954" t="s">
        <v>3959</v>
      </c>
      <c r="B3954" s="2"/>
      <c r="C3954" s="3"/>
    </row>
    <row r="3955" spans="1:25" x14ac:dyDescent="0.25">
      <c r="A3955" t="s">
        <v>3960</v>
      </c>
      <c r="B3955" s="2"/>
      <c r="C3955" s="3"/>
    </row>
    <row r="3956" spans="1:25" x14ac:dyDescent="0.25">
      <c r="A3956" t="s">
        <v>3961</v>
      </c>
      <c r="B3956" s="2"/>
      <c r="C3956" s="3"/>
    </row>
    <row r="3957" spans="1:25" x14ac:dyDescent="0.25">
      <c r="A3957" t="s">
        <v>3962</v>
      </c>
      <c r="B3957" s="2"/>
      <c r="C3957" s="3"/>
    </row>
    <row r="3958" spans="1:25" x14ac:dyDescent="0.25">
      <c r="A3958" t="s">
        <v>3963</v>
      </c>
      <c r="B3958" s="2"/>
      <c r="C3958" s="3"/>
    </row>
    <row r="3959" spans="1:25" x14ac:dyDescent="0.25">
      <c r="A3959" t="s">
        <v>3964</v>
      </c>
      <c r="B3959" s="2"/>
      <c r="C3959" s="3"/>
    </row>
    <row r="3960" spans="1:25" x14ac:dyDescent="0.25">
      <c r="A3960" t="s">
        <v>3965</v>
      </c>
      <c r="B3960" s="2"/>
      <c r="C3960" s="3"/>
    </row>
    <row r="3961" spans="1:25" x14ac:dyDescent="0.25">
      <c r="A3961" t="s">
        <v>3966</v>
      </c>
      <c r="B3961" s="2"/>
      <c r="C3961" s="3"/>
    </row>
    <row r="3962" spans="1:25" x14ac:dyDescent="0.25">
      <c r="A3962" t="s">
        <v>3967</v>
      </c>
      <c r="B3962" s="2"/>
      <c r="C3962" s="3"/>
    </row>
    <row r="3963" spans="1:25" x14ac:dyDescent="0.25">
      <c r="A3963" t="s">
        <v>3968</v>
      </c>
      <c r="B3963" s="2"/>
      <c r="C3963" s="3"/>
      <c r="W3963" s="9"/>
      <c r="X3963" s="9"/>
      <c r="Y3963" s="9"/>
    </row>
    <row r="3964" spans="1:25" x14ac:dyDescent="0.25">
      <c r="A3964" t="s">
        <v>3969</v>
      </c>
      <c r="B3964" s="2"/>
      <c r="C3964" s="3"/>
      <c r="W3964" s="9"/>
      <c r="X3964" s="9"/>
      <c r="Y3964" s="9"/>
    </row>
    <row r="3965" spans="1:25" x14ac:dyDescent="0.25">
      <c r="A3965" t="s">
        <v>3970</v>
      </c>
      <c r="B3965" s="2"/>
      <c r="C3965" s="3"/>
      <c r="W3965" s="9"/>
      <c r="X3965" s="9"/>
      <c r="Y3965" s="9"/>
    </row>
    <row r="3966" spans="1:25" x14ac:dyDescent="0.25">
      <c r="A3966" t="s">
        <v>3971</v>
      </c>
      <c r="B3966" s="2"/>
      <c r="C3966" s="3"/>
      <c r="W3966" s="9"/>
      <c r="X3966" s="9"/>
      <c r="Y3966" s="9"/>
    </row>
    <row r="3967" spans="1:25" x14ac:dyDescent="0.25">
      <c r="A3967" t="s">
        <v>3972</v>
      </c>
      <c r="B3967" s="2"/>
      <c r="C3967" s="3"/>
      <c r="W3967" s="9"/>
      <c r="X3967" s="9"/>
      <c r="Y3967" s="9"/>
    </row>
    <row r="3968" spans="1:25" x14ac:dyDescent="0.25">
      <c r="A3968" t="s">
        <v>3973</v>
      </c>
      <c r="B3968" s="2"/>
      <c r="C3968" s="3"/>
      <c r="W3968" s="9"/>
      <c r="X3968" s="9"/>
      <c r="Y3968" s="9"/>
    </row>
    <row r="3969" spans="1:25" x14ac:dyDescent="0.25">
      <c r="A3969" t="s">
        <v>3974</v>
      </c>
      <c r="B3969" s="2"/>
      <c r="C3969" s="3"/>
      <c r="W3969" s="9"/>
      <c r="X3969" s="9"/>
      <c r="Y3969" s="9"/>
    </row>
    <row r="3970" spans="1:25" x14ac:dyDescent="0.25">
      <c r="A3970" t="s">
        <v>3975</v>
      </c>
      <c r="B3970" s="2"/>
      <c r="C3970" s="3"/>
      <c r="W3970" s="9"/>
      <c r="X3970" s="9"/>
      <c r="Y3970" s="9"/>
    </row>
    <row r="3971" spans="1:25" x14ac:dyDescent="0.25">
      <c r="A3971" t="s">
        <v>3976</v>
      </c>
      <c r="B3971" s="2"/>
      <c r="C3971" s="3"/>
      <c r="W3971" s="9"/>
      <c r="X3971" s="9"/>
      <c r="Y3971" s="9"/>
    </row>
    <row r="3972" spans="1:25" x14ac:dyDescent="0.25">
      <c r="A3972" t="s">
        <v>3977</v>
      </c>
      <c r="B3972" s="2"/>
      <c r="C3972" s="3"/>
      <c r="W3972" s="9"/>
      <c r="X3972" s="9"/>
      <c r="Y3972" s="9"/>
    </row>
    <row r="3973" spans="1:25" x14ac:dyDescent="0.25">
      <c r="A3973" t="s">
        <v>3978</v>
      </c>
      <c r="B3973" s="2"/>
      <c r="C3973" s="3"/>
      <c r="W3973" s="9"/>
      <c r="X3973" s="9"/>
      <c r="Y3973" s="9"/>
    </row>
    <row r="3974" spans="1:25" x14ac:dyDescent="0.25">
      <c r="A3974" t="s">
        <v>3979</v>
      </c>
      <c r="B3974" s="2"/>
      <c r="C3974" s="3"/>
      <c r="W3974" s="9"/>
      <c r="X3974" s="9"/>
      <c r="Y3974" s="9"/>
    </row>
    <row r="3975" spans="1:25" x14ac:dyDescent="0.25">
      <c r="A3975" t="s">
        <v>3980</v>
      </c>
      <c r="B3975" s="2"/>
      <c r="C3975" s="3"/>
      <c r="W3975" s="9"/>
      <c r="X3975" s="9"/>
      <c r="Y3975" s="9"/>
    </row>
    <row r="3976" spans="1:25" x14ac:dyDescent="0.25">
      <c r="A3976" t="s">
        <v>3981</v>
      </c>
      <c r="B3976" s="2"/>
      <c r="C3976" s="3"/>
      <c r="W3976" s="9"/>
      <c r="X3976" s="9"/>
      <c r="Y3976" s="9"/>
    </row>
    <row r="3977" spans="1:25" x14ac:dyDescent="0.25">
      <c r="A3977" t="s">
        <v>3982</v>
      </c>
      <c r="B3977" s="2"/>
      <c r="C3977" s="3"/>
      <c r="W3977" s="9"/>
      <c r="X3977" s="9"/>
      <c r="Y3977" s="9"/>
    </row>
    <row r="3978" spans="1:25" x14ac:dyDescent="0.25">
      <c r="A3978" t="s">
        <v>3983</v>
      </c>
      <c r="B3978" s="2"/>
      <c r="C3978" s="3"/>
      <c r="W3978" s="9"/>
      <c r="X3978" s="9"/>
      <c r="Y3978" s="9"/>
    </row>
    <row r="3979" spans="1:25" x14ac:dyDescent="0.25">
      <c r="A3979" t="s">
        <v>3984</v>
      </c>
      <c r="B3979" s="2"/>
      <c r="C3979" s="3"/>
      <c r="W3979" s="9"/>
      <c r="X3979" s="9"/>
      <c r="Y3979" s="9"/>
    </row>
    <row r="3980" spans="1:25" x14ac:dyDescent="0.25">
      <c r="A3980" t="s">
        <v>3985</v>
      </c>
      <c r="B3980" s="2"/>
      <c r="C3980" s="3"/>
      <c r="W3980" s="9"/>
      <c r="X3980" s="9"/>
      <c r="Y3980" s="9"/>
    </row>
    <row r="3981" spans="1:25" x14ac:dyDescent="0.25">
      <c r="A3981" t="s">
        <v>3986</v>
      </c>
      <c r="B3981" s="2"/>
      <c r="C3981" s="3"/>
      <c r="W3981" s="9"/>
      <c r="X3981" s="9"/>
      <c r="Y3981" s="9"/>
    </row>
    <row r="3982" spans="1:25" x14ac:dyDescent="0.25">
      <c r="A3982" t="s">
        <v>3987</v>
      </c>
      <c r="B3982" s="2"/>
      <c r="C3982" s="3"/>
      <c r="W3982" s="9"/>
      <c r="X3982" s="9"/>
      <c r="Y3982" s="9"/>
    </row>
    <row r="3983" spans="1:25" x14ac:dyDescent="0.25">
      <c r="A3983" t="s">
        <v>3988</v>
      </c>
      <c r="B3983" s="2"/>
      <c r="C3983" s="3"/>
      <c r="W3983" s="9"/>
      <c r="X3983" s="9"/>
      <c r="Y3983" s="9"/>
    </row>
    <row r="3984" spans="1:25" x14ac:dyDescent="0.25">
      <c r="A3984" t="s">
        <v>3989</v>
      </c>
      <c r="B3984" s="2"/>
      <c r="C3984" s="3"/>
      <c r="W3984" s="9"/>
      <c r="X3984" s="9"/>
      <c r="Y3984" s="9"/>
    </row>
    <row r="3985" spans="1:25" x14ac:dyDescent="0.25">
      <c r="A3985" t="s">
        <v>3990</v>
      </c>
      <c r="B3985" s="2"/>
      <c r="C3985" s="3"/>
      <c r="W3985" s="9"/>
      <c r="X3985" s="9"/>
      <c r="Y3985" s="9"/>
    </row>
    <row r="3986" spans="1:25" x14ac:dyDescent="0.25">
      <c r="A3986" t="s">
        <v>3991</v>
      </c>
      <c r="B3986" s="2"/>
      <c r="C3986" s="3"/>
      <c r="W3986" s="9"/>
      <c r="X3986" s="9"/>
      <c r="Y3986" s="9"/>
    </row>
    <row r="3987" spans="1:25" x14ac:dyDescent="0.25">
      <c r="A3987" t="s">
        <v>3992</v>
      </c>
      <c r="B3987" s="2"/>
      <c r="C3987" s="3"/>
      <c r="W3987" s="9"/>
      <c r="X3987" s="9"/>
      <c r="Y3987" s="9"/>
    </row>
    <row r="3988" spans="1:25" x14ac:dyDescent="0.25">
      <c r="A3988" t="s">
        <v>3993</v>
      </c>
      <c r="B3988" s="2"/>
      <c r="C3988" s="3"/>
      <c r="W3988" s="9"/>
      <c r="X3988" s="9"/>
      <c r="Y3988" s="9"/>
    </row>
    <row r="3989" spans="1:25" x14ac:dyDescent="0.25">
      <c r="A3989" t="s">
        <v>3994</v>
      </c>
      <c r="B3989" s="2"/>
      <c r="C3989" s="3"/>
      <c r="W3989" s="9"/>
      <c r="X3989" s="9"/>
      <c r="Y3989" s="9"/>
    </row>
    <row r="3990" spans="1:25" x14ac:dyDescent="0.25">
      <c r="A3990" t="s">
        <v>3995</v>
      </c>
      <c r="B3990" s="2"/>
      <c r="C3990" s="3"/>
      <c r="W3990" s="9"/>
      <c r="X3990" s="9"/>
      <c r="Y3990" s="9"/>
    </row>
    <row r="3991" spans="1:25" x14ac:dyDescent="0.25">
      <c r="A3991" t="s">
        <v>3996</v>
      </c>
      <c r="B3991" s="2"/>
      <c r="C3991" s="3"/>
      <c r="W3991" s="9"/>
      <c r="X3991" s="9"/>
      <c r="Y3991" s="9"/>
    </row>
    <row r="3992" spans="1:25" x14ac:dyDescent="0.25">
      <c r="A3992" t="s">
        <v>3997</v>
      </c>
      <c r="B3992" s="2"/>
      <c r="C3992" s="3"/>
      <c r="W3992" s="9"/>
      <c r="X3992" s="9"/>
      <c r="Y3992" s="9"/>
    </row>
    <row r="3993" spans="1:25" x14ac:dyDescent="0.25">
      <c r="A3993" t="s">
        <v>3998</v>
      </c>
      <c r="B3993" s="2"/>
      <c r="C3993" s="3"/>
      <c r="W3993" s="9"/>
      <c r="X3993" s="9"/>
      <c r="Y3993" s="9"/>
    </row>
    <row r="3994" spans="1:25" x14ac:dyDescent="0.25">
      <c r="A3994" t="s">
        <v>3999</v>
      </c>
      <c r="B3994" s="2"/>
      <c r="C3994" s="3"/>
      <c r="W3994" s="9"/>
      <c r="X3994" s="9"/>
      <c r="Y3994" s="9"/>
    </row>
    <row r="3995" spans="1:25" x14ac:dyDescent="0.25">
      <c r="A3995" t="s">
        <v>4000</v>
      </c>
      <c r="B3995" s="2"/>
      <c r="C3995" s="3"/>
      <c r="W3995" s="9"/>
      <c r="X3995" s="9"/>
      <c r="Y3995" s="9"/>
    </row>
    <row r="3996" spans="1:25" x14ac:dyDescent="0.25">
      <c r="A3996" t="s">
        <v>4001</v>
      </c>
      <c r="B3996" s="2"/>
      <c r="C3996" s="3"/>
      <c r="W3996" s="9"/>
      <c r="X3996" s="9"/>
      <c r="Y3996" s="9"/>
    </row>
    <row r="3997" spans="1:25" x14ac:dyDescent="0.25">
      <c r="A3997" t="s">
        <v>4002</v>
      </c>
      <c r="B3997" s="2"/>
      <c r="C3997" s="3"/>
      <c r="W3997" s="9"/>
      <c r="X3997" s="9"/>
      <c r="Y3997" s="9"/>
    </row>
    <row r="3998" spans="1:25" x14ac:dyDescent="0.25">
      <c r="A3998" t="s">
        <v>4003</v>
      </c>
      <c r="B3998" s="2"/>
      <c r="C3998" s="3"/>
      <c r="W3998" s="9"/>
      <c r="X3998" s="9"/>
      <c r="Y3998" s="9"/>
    </row>
    <row r="3999" spans="1:25" x14ac:dyDescent="0.25">
      <c r="A3999" t="s">
        <v>4004</v>
      </c>
      <c r="B3999" s="2"/>
      <c r="C3999" s="3"/>
      <c r="W3999" s="9"/>
      <c r="X3999" s="9"/>
      <c r="Y3999" s="9"/>
    </row>
    <row r="4000" spans="1:25" x14ac:dyDescent="0.25">
      <c r="A4000" t="s">
        <v>4005</v>
      </c>
      <c r="B4000" s="2"/>
      <c r="C4000" s="3"/>
      <c r="W4000" s="9"/>
      <c r="X4000" s="9"/>
      <c r="Y4000" s="9"/>
    </row>
    <row r="4001" spans="1:25" x14ac:dyDescent="0.25">
      <c r="A4001" t="s">
        <v>4006</v>
      </c>
      <c r="B4001" s="2"/>
      <c r="C4001" s="3"/>
      <c r="W4001" s="9"/>
      <c r="X4001" s="9"/>
      <c r="Y4001" s="9"/>
    </row>
    <row r="4002" spans="1:25" x14ac:dyDescent="0.25">
      <c r="A4002" t="s">
        <v>4007</v>
      </c>
      <c r="B4002" s="2"/>
      <c r="C4002" s="3"/>
      <c r="W4002" s="9"/>
      <c r="X4002" s="9"/>
      <c r="Y4002" s="9"/>
    </row>
    <row r="4003" spans="1:25" x14ac:dyDescent="0.25">
      <c r="A4003" t="s">
        <v>4008</v>
      </c>
      <c r="B4003" s="2"/>
      <c r="C4003" s="3"/>
      <c r="W4003" s="9"/>
      <c r="X4003" s="9"/>
      <c r="Y4003" s="9"/>
    </row>
    <row r="4004" spans="1:25" x14ac:dyDescent="0.25">
      <c r="A4004" t="s">
        <v>4009</v>
      </c>
      <c r="B4004" s="2"/>
      <c r="C4004" s="3"/>
      <c r="W4004" s="9"/>
      <c r="X4004" s="9"/>
      <c r="Y4004" s="9"/>
    </row>
    <row r="4005" spans="1:25" x14ac:dyDescent="0.25">
      <c r="A4005" t="s">
        <v>4010</v>
      </c>
      <c r="B4005" s="2"/>
      <c r="C4005" s="3"/>
      <c r="W4005" s="9"/>
      <c r="X4005" s="9"/>
      <c r="Y4005" s="9"/>
    </row>
    <row r="4006" spans="1:25" x14ac:dyDescent="0.25">
      <c r="A4006" t="s">
        <v>4011</v>
      </c>
      <c r="B4006" s="2"/>
      <c r="C4006" s="3"/>
      <c r="W4006" s="9"/>
      <c r="X4006" s="9"/>
      <c r="Y4006" s="9"/>
    </row>
    <row r="4007" spans="1:25" x14ac:dyDescent="0.25">
      <c r="A4007" t="s">
        <v>4012</v>
      </c>
      <c r="B4007" s="2"/>
      <c r="C4007" s="3"/>
      <c r="W4007" s="9"/>
      <c r="X4007" s="9"/>
      <c r="Y4007" s="9"/>
    </row>
    <row r="4008" spans="1:25" x14ac:dyDescent="0.25">
      <c r="A4008" t="s">
        <v>4013</v>
      </c>
      <c r="B4008" s="2"/>
      <c r="C4008" s="3"/>
      <c r="W4008" s="9"/>
      <c r="X4008" s="9"/>
      <c r="Y4008" s="9"/>
    </row>
    <row r="4009" spans="1:25" x14ac:dyDescent="0.25">
      <c r="A4009" t="s">
        <v>4014</v>
      </c>
      <c r="B4009" s="2"/>
      <c r="C4009" s="3"/>
      <c r="W4009" s="9"/>
      <c r="X4009" s="9"/>
      <c r="Y4009" s="9"/>
    </row>
    <row r="4010" spans="1:25" x14ac:dyDescent="0.25">
      <c r="A4010" t="s">
        <v>4015</v>
      </c>
      <c r="B4010" s="2"/>
      <c r="C4010" s="3"/>
      <c r="W4010" s="9"/>
      <c r="X4010" s="9"/>
      <c r="Y4010" s="9"/>
    </row>
    <row r="4011" spans="1:25" x14ac:dyDescent="0.25">
      <c r="A4011" t="s">
        <v>4016</v>
      </c>
      <c r="B4011" s="2"/>
      <c r="C4011" s="3"/>
      <c r="W4011" s="9"/>
      <c r="X4011" s="9"/>
      <c r="Y4011" s="9"/>
    </row>
    <row r="4012" spans="1:25" x14ac:dyDescent="0.25">
      <c r="A4012" t="s">
        <v>4017</v>
      </c>
      <c r="B4012" s="2"/>
      <c r="C4012" s="3"/>
      <c r="W4012" s="9"/>
      <c r="X4012" s="9"/>
      <c r="Y4012" s="9"/>
    </row>
    <row r="4013" spans="1:25" x14ac:dyDescent="0.25">
      <c r="A4013" t="s">
        <v>4018</v>
      </c>
      <c r="B4013" s="2"/>
      <c r="C4013" s="3"/>
      <c r="W4013" s="9"/>
      <c r="X4013" s="9"/>
      <c r="Y4013" s="9"/>
    </row>
    <row r="4014" spans="1:25" x14ac:dyDescent="0.25">
      <c r="A4014" t="s">
        <v>4019</v>
      </c>
      <c r="B4014" s="2"/>
      <c r="C4014" s="3"/>
      <c r="W4014" s="9"/>
      <c r="X4014" s="9"/>
      <c r="Y4014" s="9"/>
    </row>
    <row r="4015" spans="1:25" x14ac:dyDescent="0.25">
      <c r="A4015" t="s">
        <v>4020</v>
      </c>
      <c r="B4015" s="2"/>
      <c r="C4015" s="3"/>
      <c r="W4015" s="9"/>
      <c r="X4015" s="9"/>
      <c r="Y4015" s="9"/>
    </row>
    <row r="4016" spans="1:25" x14ac:dyDescent="0.25">
      <c r="A4016" t="s">
        <v>4021</v>
      </c>
      <c r="B4016" s="2"/>
      <c r="C4016" s="3"/>
      <c r="W4016" s="9"/>
      <c r="X4016" s="9"/>
      <c r="Y4016" s="9"/>
    </row>
    <row r="4017" spans="1:25" x14ac:dyDescent="0.25">
      <c r="A4017" t="s">
        <v>4022</v>
      </c>
      <c r="B4017" s="2"/>
      <c r="C4017" s="3"/>
      <c r="W4017" s="9"/>
      <c r="X4017" s="9"/>
      <c r="Y4017" s="9"/>
    </row>
    <row r="4018" spans="1:25" x14ac:dyDescent="0.25">
      <c r="A4018" t="s">
        <v>4023</v>
      </c>
      <c r="B4018" s="2"/>
      <c r="C4018" s="3"/>
      <c r="W4018" s="9"/>
      <c r="X4018" s="9"/>
      <c r="Y4018" s="9"/>
    </row>
    <row r="4019" spans="1:25" x14ac:dyDescent="0.25">
      <c r="A4019" t="s">
        <v>4024</v>
      </c>
      <c r="B4019" s="2"/>
      <c r="C4019" s="3"/>
      <c r="W4019" s="9"/>
      <c r="X4019" s="9"/>
      <c r="Y4019" s="9"/>
    </row>
    <row r="4020" spans="1:25" x14ac:dyDescent="0.25">
      <c r="A4020" t="s">
        <v>4025</v>
      </c>
      <c r="B4020" s="2"/>
      <c r="C4020" s="3"/>
      <c r="W4020" s="9"/>
      <c r="X4020" s="9"/>
      <c r="Y4020" s="9"/>
    </row>
    <row r="4021" spans="1:25" x14ac:dyDescent="0.25">
      <c r="A4021" t="s">
        <v>4026</v>
      </c>
      <c r="B4021" s="2"/>
      <c r="C4021" s="3"/>
      <c r="W4021" s="9"/>
      <c r="X4021" s="9"/>
      <c r="Y4021" s="9"/>
    </row>
    <row r="4022" spans="1:25" x14ac:dyDescent="0.25">
      <c r="A4022" t="s">
        <v>4027</v>
      </c>
      <c r="B4022" s="2"/>
      <c r="C4022" s="3"/>
      <c r="W4022" s="9"/>
      <c r="X4022" s="9"/>
      <c r="Y4022" s="9"/>
    </row>
    <row r="4023" spans="1:25" x14ac:dyDescent="0.25">
      <c r="A4023" t="s">
        <v>4028</v>
      </c>
      <c r="B4023" s="2"/>
      <c r="C4023" s="3"/>
      <c r="W4023" s="9"/>
      <c r="X4023" s="9"/>
      <c r="Y4023" s="9"/>
    </row>
    <row r="4024" spans="1:25" x14ac:dyDescent="0.25">
      <c r="A4024" t="s">
        <v>4029</v>
      </c>
      <c r="B4024" s="2"/>
      <c r="C4024" s="3"/>
      <c r="W4024" s="9"/>
      <c r="X4024" s="9"/>
      <c r="Y4024" s="9"/>
    </row>
    <row r="4025" spans="1:25" x14ac:dyDescent="0.25">
      <c r="A4025" t="s">
        <v>4030</v>
      </c>
      <c r="B4025" s="2"/>
      <c r="C4025" s="3"/>
      <c r="W4025" s="9"/>
      <c r="X4025" s="9"/>
      <c r="Y4025" s="9"/>
    </row>
    <row r="4026" spans="1:25" x14ac:dyDescent="0.25">
      <c r="A4026" t="s">
        <v>4031</v>
      </c>
      <c r="B4026" s="2"/>
      <c r="C4026" s="3"/>
      <c r="W4026" s="9"/>
      <c r="X4026" s="9"/>
      <c r="Y4026" s="9"/>
    </row>
    <row r="4027" spans="1:25" x14ac:dyDescent="0.25">
      <c r="A4027" t="s">
        <v>4032</v>
      </c>
      <c r="B4027" s="2"/>
      <c r="C4027" s="3"/>
      <c r="W4027" s="9"/>
      <c r="X4027" s="9"/>
      <c r="Y4027" s="9"/>
    </row>
    <row r="4028" spans="1:25" x14ac:dyDescent="0.25">
      <c r="A4028" t="s">
        <v>4033</v>
      </c>
      <c r="B4028" s="2"/>
      <c r="C4028" s="3"/>
    </row>
    <row r="4029" spans="1:25" x14ac:dyDescent="0.25">
      <c r="A4029" t="s">
        <v>4034</v>
      </c>
      <c r="B4029" s="2"/>
      <c r="C4029" s="3"/>
    </row>
    <row r="4030" spans="1:25" x14ac:dyDescent="0.25">
      <c r="A4030" t="s">
        <v>4035</v>
      </c>
      <c r="B4030" s="2"/>
      <c r="C4030" s="3"/>
    </row>
    <row r="4031" spans="1:25" x14ac:dyDescent="0.25">
      <c r="A4031" t="s">
        <v>4036</v>
      </c>
      <c r="B4031" s="2"/>
      <c r="C4031" s="3"/>
      <c r="W4031" s="9"/>
      <c r="X4031" s="9"/>
      <c r="Y4031" s="9"/>
    </row>
    <row r="4032" spans="1:25" x14ac:dyDescent="0.25">
      <c r="A4032" t="s">
        <v>4037</v>
      </c>
      <c r="B4032" s="2"/>
      <c r="C4032" s="3"/>
      <c r="W4032" s="9"/>
      <c r="X4032" s="9"/>
      <c r="Y4032" s="9"/>
    </row>
    <row r="4033" spans="1:25" x14ac:dyDescent="0.25">
      <c r="A4033" t="s">
        <v>4038</v>
      </c>
      <c r="B4033" s="2"/>
      <c r="C4033" s="3"/>
      <c r="W4033" s="9"/>
      <c r="X4033" s="9"/>
      <c r="Y4033" s="9"/>
    </row>
    <row r="4034" spans="1:25" x14ac:dyDescent="0.25">
      <c r="A4034" t="s">
        <v>4039</v>
      </c>
      <c r="B4034" s="2"/>
      <c r="C4034" s="3"/>
      <c r="W4034" s="9"/>
      <c r="X4034" s="9"/>
      <c r="Y4034" s="9"/>
    </row>
    <row r="4035" spans="1:25" x14ac:dyDescent="0.25">
      <c r="A4035" t="s">
        <v>4040</v>
      </c>
      <c r="B4035" s="2"/>
      <c r="C4035" s="3"/>
      <c r="W4035" s="9"/>
      <c r="X4035" s="9"/>
      <c r="Y4035" s="9"/>
    </row>
    <row r="4036" spans="1:25" x14ac:dyDescent="0.25">
      <c r="A4036" t="s">
        <v>4041</v>
      </c>
      <c r="B4036" s="2"/>
      <c r="C4036" s="3"/>
      <c r="W4036" s="9"/>
      <c r="X4036" s="9"/>
      <c r="Y4036" s="9"/>
    </row>
    <row r="4037" spans="1:25" x14ac:dyDescent="0.25">
      <c r="A4037" t="s">
        <v>4042</v>
      </c>
      <c r="B4037" s="2"/>
      <c r="C4037" s="3"/>
      <c r="W4037" s="9"/>
      <c r="X4037" s="9"/>
      <c r="Y4037" s="9"/>
    </row>
    <row r="4038" spans="1:25" x14ac:dyDescent="0.25">
      <c r="A4038" t="s">
        <v>4043</v>
      </c>
      <c r="B4038" s="2"/>
      <c r="C4038" s="3"/>
    </row>
    <row r="4039" spans="1:25" x14ac:dyDescent="0.25">
      <c r="A4039" t="s">
        <v>4044</v>
      </c>
      <c r="B4039" s="2"/>
      <c r="C4039" s="3"/>
    </row>
    <row r="4040" spans="1:25" x14ac:dyDescent="0.25">
      <c r="A4040" t="s">
        <v>4045</v>
      </c>
      <c r="B4040" s="2"/>
      <c r="C4040" s="3"/>
    </row>
    <row r="4041" spans="1:25" x14ac:dyDescent="0.25">
      <c r="A4041" t="s">
        <v>4046</v>
      </c>
      <c r="B4041" s="2"/>
      <c r="C4041" s="3"/>
    </row>
    <row r="4042" spans="1:25" x14ac:dyDescent="0.25">
      <c r="A4042" t="s">
        <v>4047</v>
      </c>
      <c r="B4042" s="2"/>
      <c r="C4042" s="3"/>
    </row>
    <row r="4043" spans="1:25" x14ac:dyDescent="0.25">
      <c r="A4043" t="s">
        <v>4048</v>
      </c>
      <c r="B4043" s="2"/>
      <c r="C4043" s="3"/>
    </row>
    <row r="4044" spans="1:25" x14ac:dyDescent="0.25">
      <c r="A4044" t="s">
        <v>4049</v>
      </c>
      <c r="B4044" s="2"/>
      <c r="C4044" s="3"/>
    </row>
    <row r="4045" spans="1:25" x14ac:dyDescent="0.25">
      <c r="A4045" t="s">
        <v>4050</v>
      </c>
      <c r="B4045" s="2"/>
      <c r="C4045" s="3"/>
    </row>
    <row r="4046" spans="1:25" x14ac:dyDescent="0.25">
      <c r="A4046" t="s">
        <v>4051</v>
      </c>
      <c r="B4046" s="2"/>
      <c r="C4046" s="3"/>
    </row>
    <row r="4047" spans="1:25" x14ac:dyDescent="0.25">
      <c r="A4047" t="s">
        <v>4052</v>
      </c>
      <c r="B4047" s="2"/>
      <c r="C4047" s="3"/>
    </row>
    <row r="4048" spans="1:25" x14ac:dyDescent="0.25">
      <c r="A4048" t="s">
        <v>4053</v>
      </c>
      <c r="B4048" s="2"/>
      <c r="C4048" s="3"/>
    </row>
    <row r="4049" spans="1:3" x14ac:dyDescent="0.25">
      <c r="A4049" t="s">
        <v>4054</v>
      </c>
      <c r="B4049" s="2"/>
      <c r="C4049" s="3"/>
    </row>
    <row r="4050" spans="1:3" x14ac:dyDescent="0.25">
      <c r="A4050" t="s">
        <v>4055</v>
      </c>
      <c r="B4050" s="2"/>
      <c r="C4050" s="3"/>
    </row>
    <row r="4051" spans="1:3" x14ac:dyDescent="0.25">
      <c r="A4051" t="s">
        <v>4056</v>
      </c>
      <c r="B4051" s="2"/>
      <c r="C4051" s="3"/>
    </row>
    <row r="4052" spans="1:3" x14ac:dyDescent="0.25">
      <c r="A4052" t="s">
        <v>4057</v>
      </c>
      <c r="B4052" s="2"/>
      <c r="C4052" s="3"/>
    </row>
    <row r="4053" spans="1:3" x14ac:dyDescent="0.25">
      <c r="A4053" t="s">
        <v>4058</v>
      </c>
      <c r="B4053" s="2"/>
      <c r="C4053" s="3"/>
    </row>
    <row r="4054" spans="1:3" x14ac:dyDescent="0.25">
      <c r="A4054" t="s">
        <v>4059</v>
      </c>
      <c r="B4054" s="2"/>
      <c r="C4054" s="3"/>
    </row>
    <row r="4055" spans="1:3" x14ac:dyDescent="0.25">
      <c r="A4055" t="s">
        <v>4060</v>
      </c>
      <c r="B4055" s="2"/>
      <c r="C4055" s="3"/>
    </row>
    <row r="4056" spans="1:3" x14ac:dyDescent="0.25">
      <c r="A4056" t="s">
        <v>4061</v>
      </c>
      <c r="B4056" s="2"/>
      <c r="C4056" s="3"/>
    </row>
    <row r="4057" spans="1:3" x14ac:dyDescent="0.25">
      <c r="A4057" t="s">
        <v>4062</v>
      </c>
      <c r="B4057" s="2"/>
      <c r="C4057" s="3"/>
    </row>
    <row r="4058" spans="1:3" x14ac:dyDescent="0.25">
      <c r="A4058" t="s">
        <v>4063</v>
      </c>
      <c r="B4058" s="2"/>
      <c r="C4058" s="3"/>
    </row>
    <row r="4059" spans="1:3" x14ac:dyDescent="0.25">
      <c r="A4059" t="s">
        <v>4064</v>
      </c>
      <c r="B4059" s="2"/>
      <c r="C4059" s="3"/>
    </row>
    <row r="4060" spans="1:3" x14ac:dyDescent="0.25">
      <c r="A4060" t="s">
        <v>4065</v>
      </c>
      <c r="B4060" s="2"/>
      <c r="C4060" s="3"/>
    </row>
    <row r="4061" spans="1:3" x14ac:dyDescent="0.25">
      <c r="A4061" t="s">
        <v>4066</v>
      </c>
      <c r="B4061" s="2"/>
      <c r="C4061" s="3"/>
    </row>
    <row r="4062" spans="1:3" x14ac:dyDescent="0.25">
      <c r="A4062" t="s">
        <v>4067</v>
      </c>
      <c r="B4062" s="2"/>
      <c r="C4062" s="3"/>
    </row>
    <row r="4063" spans="1:3" x14ac:dyDescent="0.25">
      <c r="A4063" t="s">
        <v>4068</v>
      </c>
      <c r="B4063" s="2"/>
      <c r="C4063" s="3"/>
    </row>
    <row r="4064" spans="1:3" x14ac:dyDescent="0.25">
      <c r="A4064" t="s">
        <v>4069</v>
      </c>
      <c r="B4064" s="2"/>
      <c r="C4064" s="3"/>
    </row>
    <row r="4065" spans="1:3" x14ac:dyDescent="0.25">
      <c r="A4065" t="s">
        <v>4070</v>
      </c>
      <c r="B4065" s="2"/>
      <c r="C4065" s="3"/>
    </row>
    <row r="4066" spans="1:3" x14ac:dyDescent="0.25">
      <c r="A4066" t="s">
        <v>4071</v>
      </c>
      <c r="B4066" s="2"/>
      <c r="C4066" s="3"/>
    </row>
    <row r="4067" spans="1:3" x14ac:dyDescent="0.25">
      <c r="A4067" t="s">
        <v>4072</v>
      </c>
      <c r="B4067" s="2"/>
      <c r="C4067" s="3"/>
    </row>
    <row r="4068" spans="1:3" x14ac:dyDescent="0.25">
      <c r="A4068" t="s">
        <v>4073</v>
      </c>
      <c r="B4068" s="2"/>
      <c r="C4068" s="3"/>
    </row>
    <row r="4069" spans="1:3" x14ac:dyDescent="0.25">
      <c r="A4069" t="s">
        <v>4074</v>
      </c>
      <c r="B4069" s="2"/>
      <c r="C4069" s="3"/>
    </row>
    <row r="4070" spans="1:3" x14ac:dyDescent="0.25">
      <c r="A4070" t="s">
        <v>4075</v>
      </c>
      <c r="B4070" s="2"/>
      <c r="C4070" s="3"/>
    </row>
    <row r="4071" spans="1:3" x14ac:dyDescent="0.25">
      <c r="A4071" t="s">
        <v>4076</v>
      </c>
      <c r="B4071" s="2"/>
      <c r="C4071" s="3"/>
    </row>
    <row r="4072" spans="1:3" x14ac:dyDescent="0.25">
      <c r="A4072" t="s">
        <v>4077</v>
      </c>
      <c r="B4072" s="2"/>
      <c r="C4072" s="3"/>
    </row>
    <row r="4073" spans="1:3" x14ac:dyDescent="0.25">
      <c r="A4073" t="s">
        <v>4078</v>
      </c>
      <c r="B4073" s="2"/>
      <c r="C4073" s="3"/>
    </row>
    <row r="4074" spans="1:3" x14ac:dyDescent="0.25">
      <c r="A4074" t="s">
        <v>4079</v>
      </c>
      <c r="B4074" s="2"/>
      <c r="C4074" s="3"/>
    </row>
    <row r="4075" spans="1:3" x14ac:dyDescent="0.25">
      <c r="A4075" t="s">
        <v>4080</v>
      </c>
      <c r="B4075" s="2"/>
      <c r="C4075" s="3"/>
    </row>
    <row r="4076" spans="1:3" x14ac:dyDescent="0.25">
      <c r="A4076" t="s">
        <v>4081</v>
      </c>
      <c r="B4076" s="2"/>
      <c r="C4076" s="3"/>
    </row>
    <row r="4077" spans="1:3" x14ac:dyDescent="0.25">
      <c r="A4077" t="s">
        <v>4082</v>
      </c>
      <c r="B4077" s="2"/>
      <c r="C4077" s="3"/>
    </row>
    <row r="4078" spans="1:3" x14ac:dyDescent="0.25">
      <c r="A4078" t="s">
        <v>4083</v>
      </c>
      <c r="B4078" s="2"/>
      <c r="C4078" s="3"/>
    </row>
    <row r="4079" spans="1:3" x14ac:dyDescent="0.25">
      <c r="A4079" t="s">
        <v>4084</v>
      </c>
      <c r="B4079" s="2"/>
      <c r="C4079" s="3"/>
    </row>
    <row r="4080" spans="1:3" x14ac:dyDescent="0.25">
      <c r="A4080" t="s">
        <v>4085</v>
      </c>
      <c r="B4080" s="2"/>
      <c r="C4080" s="3"/>
    </row>
    <row r="4081" spans="1:25" x14ac:dyDescent="0.25">
      <c r="A4081" t="s">
        <v>4086</v>
      </c>
      <c r="B4081" s="2"/>
      <c r="C4081" s="3"/>
    </row>
    <row r="4082" spans="1:25" x14ac:dyDescent="0.25">
      <c r="A4082" t="s">
        <v>4087</v>
      </c>
      <c r="B4082" s="2"/>
      <c r="C4082" s="3"/>
    </row>
    <row r="4083" spans="1:25" x14ac:dyDescent="0.25">
      <c r="A4083" t="s">
        <v>4088</v>
      </c>
      <c r="B4083" s="2"/>
      <c r="C4083" s="3"/>
    </row>
    <row r="4084" spans="1:25" x14ac:dyDescent="0.25">
      <c r="A4084" t="s">
        <v>4089</v>
      </c>
      <c r="B4084" s="2"/>
      <c r="C4084" s="3"/>
    </row>
    <row r="4085" spans="1:25" x14ac:dyDescent="0.25">
      <c r="A4085" t="s">
        <v>4090</v>
      </c>
      <c r="B4085" s="2"/>
      <c r="C4085" s="3"/>
    </row>
    <row r="4086" spans="1:25" x14ac:dyDescent="0.25">
      <c r="A4086" t="s">
        <v>4091</v>
      </c>
      <c r="B4086" s="2"/>
      <c r="C4086" s="3"/>
    </row>
    <row r="4087" spans="1:25" x14ac:dyDescent="0.25">
      <c r="A4087" t="s">
        <v>4092</v>
      </c>
      <c r="B4087" s="2"/>
      <c r="C4087" s="3"/>
    </row>
    <row r="4088" spans="1:25" x14ac:dyDescent="0.25">
      <c r="A4088" t="s">
        <v>4093</v>
      </c>
      <c r="B4088" s="2"/>
      <c r="C4088" s="3"/>
      <c r="W4088" s="9"/>
      <c r="X4088" s="9"/>
      <c r="Y4088" s="9"/>
    </row>
    <row r="4089" spans="1:25" x14ac:dyDescent="0.25">
      <c r="A4089" t="s">
        <v>4094</v>
      </c>
      <c r="B4089" s="2"/>
      <c r="C4089" s="3"/>
      <c r="W4089" s="9"/>
      <c r="X4089" s="9"/>
      <c r="Y4089" s="9"/>
    </row>
    <row r="4090" spans="1:25" x14ac:dyDescent="0.25">
      <c r="A4090" t="s">
        <v>4095</v>
      </c>
      <c r="B4090" s="2"/>
      <c r="C4090" s="3"/>
      <c r="W4090" s="9"/>
      <c r="X4090" s="9"/>
      <c r="Y4090" s="9"/>
    </row>
    <row r="4091" spans="1:25" x14ac:dyDescent="0.25">
      <c r="A4091" t="s">
        <v>4096</v>
      </c>
      <c r="B4091" s="2"/>
      <c r="C4091" s="3"/>
      <c r="W4091" s="9"/>
      <c r="X4091" s="9"/>
      <c r="Y4091" s="9"/>
    </row>
    <row r="4092" spans="1:25" x14ac:dyDescent="0.25">
      <c r="A4092" t="s">
        <v>4097</v>
      </c>
      <c r="B4092" s="2"/>
      <c r="C4092" s="3"/>
      <c r="W4092" s="9"/>
      <c r="X4092" s="9"/>
      <c r="Y4092" s="9"/>
    </row>
    <row r="4093" spans="1:25" x14ac:dyDescent="0.25">
      <c r="A4093" t="s">
        <v>4098</v>
      </c>
      <c r="B4093" s="2"/>
      <c r="C4093" s="3"/>
      <c r="W4093" s="9"/>
      <c r="X4093" s="9"/>
      <c r="Y4093" s="9"/>
    </row>
    <row r="4094" spans="1:25" x14ac:dyDescent="0.25">
      <c r="A4094" t="s">
        <v>4099</v>
      </c>
      <c r="B4094" s="2"/>
      <c r="C4094" s="3"/>
      <c r="W4094" s="9"/>
      <c r="X4094" s="9"/>
      <c r="Y4094" s="9"/>
    </row>
    <row r="4095" spans="1:25" x14ac:dyDescent="0.25">
      <c r="A4095" t="s">
        <v>4100</v>
      </c>
      <c r="B4095" s="2"/>
      <c r="C4095" s="3"/>
      <c r="W4095" s="9"/>
      <c r="X4095" s="9"/>
      <c r="Y4095" s="9"/>
    </row>
    <row r="4096" spans="1:25" x14ac:dyDescent="0.25">
      <c r="A4096" t="s">
        <v>4101</v>
      </c>
      <c r="B4096" s="2"/>
      <c r="C4096" s="3"/>
      <c r="W4096" s="9"/>
      <c r="X4096" s="9"/>
      <c r="Y4096" s="9"/>
    </row>
    <row r="4097" spans="1:25" x14ac:dyDescent="0.25">
      <c r="A4097" t="s">
        <v>4102</v>
      </c>
      <c r="B4097" s="2"/>
      <c r="C4097" s="3"/>
      <c r="W4097" s="9"/>
      <c r="X4097" s="9"/>
      <c r="Y4097" s="9"/>
    </row>
    <row r="4098" spans="1:25" x14ac:dyDescent="0.25">
      <c r="A4098" t="s">
        <v>4103</v>
      </c>
      <c r="B4098" s="2"/>
      <c r="C4098" s="3"/>
      <c r="W4098" s="9"/>
      <c r="X4098" s="9"/>
      <c r="Y4098" s="9"/>
    </row>
    <row r="4099" spans="1:25" x14ac:dyDescent="0.25">
      <c r="A4099" t="s">
        <v>4104</v>
      </c>
      <c r="B4099" s="2"/>
      <c r="C4099" s="3"/>
      <c r="W4099" s="9"/>
      <c r="X4099" s="9"/>
      <c r="Y4099" s="9"/>
    </row>
    <row r="4100" spans="1:25" x14ac:dyDescent="0.25">
      <c r="A4100" t="s">
        <v>4105</v>
      </c>
      <c r="B4100" s="2"/>
      <c r="C4100" s="3"/>
      <c r="W4100" s="9"/>
      <c r="X4100" s="9"/>
      <c r="Y4100" s="9"/>
    </row>
    <row r="4101" spans="1:25" x14ac:dyDescent="0.25">
      <c r="A4101" t="s">
        <v>4106</v>
      </c>
      <c r="B4101" s="2"/>
      <c r="C4101" s="3"/>
      <c r="W4101" s="9"/>
      <c r="X4101" s="9"/>
      <c r="Y4101" s="9"/>
    </row>
    <row r="4102" spans="1:25" x14ac:dyDescent="0.25">
      <c r="A4102" t="s">
        <v>4107</v>
      </c>
      <c r="B4102" s="2"/>
      <c r="C4102" s="3"/>
      <c r="W4102" s="9"/>
      <c r="X4102" s="9"/>
      <c r="Y4102" s="9"/>
    </row>
    <row r="4103" spans="1:25" x14ac:dyDescent="0.25">
      <c r="A4103" t="s">
        <v>4108</v>
      </c>
      <c r="B4103" s="2"/>
      <c r="C4103" s="3"/>
      <c r="W4103" s="9"/>
      <c r="X4103" s="9"/>
      <c r="Y4103" s="9"/>
    </row>
    <row r="4104" spans="1:25" x14ac:dyDescent="0.25">
      <c r="A4104" t="s">
        <v>4109</v>
      </c>
      <c r="B4104" s="2"/>
      <c r="C4104" s="3"/>
      <c r="W4104" s="9"/>
      <c r="X4104" s="9"/>
      <c r="Y4104" s="9"/>
    </row>
    <row r="4105" spans="1:25" x14ac:dyDescent="0.25">
      <c r="A4105" t="s">
        <v>4110</v>
      </c>
      <c r="B4105" s="2"/>
      <c r="C4105" s="3"/>
      <c r="W4105" s="9"/>
      <c r="X4105" s="9"/>
      <c r="Y4105" s="9"/>
    </row>
    <row r="4106" spans="1:25" x14ac:dyDescent="0.25">
      <c r="A4106" t="s">
        <v>4111</v>
      </c>
      <c r="B4106" s="2"/>
      <c r="C4106" s="3"/>
      <c r="W4106" s="9"/>
      <c r="X4106" s="9"/>
      <c r="Y4106" s="9"/>
    </row>
    <row r="4107" spans="1:25" x14ac:dyDescent="0.25">
      <c r="A4107" t="s">
        <v>4112</v>
      </c>
      <c r="B4107" s="2"/>
      <c r="C4107" s="3"/>
      <c r="W4107" s="9"/>
      <c r="X4107" s="9"/>
      <c r="Y4107" s="9"/>
    </row>
    <row r="4108" spans="1:25" x14ac:dyDescent="0.25">
      <c r="A4108" t="s">
        <v>4113</v>
      </c>
      <c r="B4108" s="2"/>
      <c r="C4108" s="3"/>
      <c r="W4108" s="9"/>
      <c r="X4108" s="9"/>
      <c r="Y4108" s="9"/>
    </row>
    <row r="4109" spans="1:25" x14ac:dyDescent="0.25">
      <c r="A4109" t="s">
        <v>4114</v>
      </c>
      <c r="B4109" s="2"/>
      <c r="C4109" s="3"/>
      <c r="W4109" s="9"/>
      <c r="X4109" s="9"/>
      <c r="Y4109" s="9"/>
    </row>
    <row r="4110" spans="1:25" x14ac:dyDescent="0.25">
      <c r="A4110" t="s">
        <v>4115</v>
      </c>
      <c r="B4110" s="2"/>
      <c r="C4110" s="3"/>
      <c r="W4110" s="9"/>
      <c r="X4110" s="9"/>
      <c r="Y4110" s="9"/>
    </row>
    <row r="4111" spans="1:25" x14ac:dyDescent="0.25">
      <c r="A4111" t="s">
        <v>4116</v>
      </c>
      <c r="B4111" s="2"/>
      <c r="C4111" s="3"/>
      <c r="W4111" s="9"/>
      <c r="X4111" s="9"/>
      <c r="Y4111" s="9"/>
    </row>
    <row r="4112" spans="1:25" x14ac:dyDescent="0.25">
      <c r="A4112" t="s">
        <v>4117</v>
      </c>
      <c r="B4112" s="2"/>
      <c r="C4112" s="3"/>
      <c r="W4112" s="9"/>
      <c r="X4112" s="9"/>
      <c r="Y4112" s="9"/>
    </row>
    <row r="4113" spans="1:25" x14ac:dyDescent="0.25">
      <c r="A4113" t="s">
        <v>4118</v>
      </c>
      <c r="B4113" s="2"/>
      <c r="C4113" s="3"/>
      <c r="W4113" s="9"/>
      <c r="X4113" s="9"/>
      <c r="Y4113" s="9"/>
    </row>
    <row r="4114" spans="1:25" x14ac:dyDescent="0.25">
      <c r="A4114" t="s">
        <v>4119</v>
      </c>
      <c r="B4114" s="2"/>
      <c r="C4114" s="3"/>
      <c r="W4114" s="9"/>
      <c r="X4114" s="9"/>
      <c r="Y4114" s="9"/>
    </row>
    <row r="4115" spans="1:25" x14ac:dyDescent="0.25">
      <c r="A4115" t="s">
        <v>4120</v>
      </c>
      <c r="B4115" s="2"/>
      <c r="C4115" s="3"/>
      <c r="W4115" s="9"/>
      <c r="X4115" s="9"/>
      <c r="Y4115" s="9"/>
    </row>
    <row r="4116" spans="1:25" x14ac:dyDescent="0.25">
      <c r="A4116" t="s">
        <v>4121</v>
      </c>
      <c r="B4116" s="2"/>
      <c r="C4116" s="3"/>
      <c r="W4116" s="9"/>
      <c r="X4116" s="9"/>
      <c r="Y4116" s="9"/>
    </row>
    <row r="4117" spans="1:25" x14ac:dyDescent="0.25">
      <c r="A4117" t="s">
        <v>4122</v>
      </c>
      <c r="B4117" s="2"/>
      <c r="C4117" s="3"/>
      <c r="W4117" s="9"/>
      <c r="X4117" s="9"/>
      <c r="Y4117" s="9"/>
    </row>
    <row r="4118" spans="1:25" x14ac:dyDescent="0.25">
      <c r="A4118" t="s">
        <v>4123</v>
      </c>
      <c r="B4118" s="2"/>
      <c r="C4118" s="3"/>
      <c r="W4118" s="9"/>
      <c r="X4118" s="9"/>
      <c r="Y4118" s="9"/>
    </row>
    <row r="4119" spans="1:25" x14ac:dyDescent="0.25">
      <c r="A4119" t="s">
        <v>4124</v>
      </c>
      <c r="B4119" s="2"/>
      <c r="C4119" s="3"/>
      <c r="W4119" s="9"/>
      <c r="X4119" s="9"/>
      <c r="Y4119" s="9"/>
    </row>
    <row r="4120" spans="1:25" x14ac:dyDescent="0.25">
      <c r="A4120" t="s">
        <v>4125</v>
      </c>
      <c r="B4120" s="2"/>
      <c r="C4120" s="3"/>
      <c r="W4120" s="9"/>
      <c r="X4120" s="9"/>
      <c r="Y4120" s="9"/>
    </row>
    <row r="4121" spans="1:25" x14ac:dyDescent="0.25">
      <c r="A4121" t="s">
        <v>4126</v>
      </c>
      <c r="B4121" s="2"/>
      <c r="C4121" s="3"/>
      <c r="W4121" s="9"/>
      <c r="X4121" s="9"/>
      <c r="Y4121" s="9"/>
    </row>
    <row r="4122" spans="1:25" x14ac:dyDescent="0.25">
      <c r="A4122" t="s">
        <v>4127</v>
      </c>
      <c r="B4122" s="2"/>
      <c r="C4122" s="3"/>
      <c r="W4122" s="9"/>
      <c r="X4122" s="9"/>
      <c r="Y4122" s="9"/>
    </row>
    <row r="4123" spans="1:25" x14ac:dyDescent="0.25">
      <c r="A4123" t="s">
        <v>4128</v>
      </c>
      <c r="B4123" s="2"/>
      <c r="C4123" s="3"/>
      <c r="W4123" s="9"/>
      <c r="X4123" s="9"/>
      <c r="Y4123" s="9"/>
    </row>
    <row r="4124" spans="1:25" x14ac:dyDescent="0.25">
      <c r="A4124" t="s">
        <v>4129</v>
      </c>
      <c r="B4124" s="2"/>
      <c r="C4124" s="3"/>
      <c r="W4124" s="9"/>
      <c r="X4124" s="9"/>
      <c r="Y4124" s="9"/>
    </row>
    <row r="4125" spans="1:25" x14ac:dyDescent="0.25">
      <c r="A4125" t="s">
        <v>4130</v>
      </c>
      <c r="B4125" s="2"/>
      <c r="C4125" s="3"/>
      <c r="W4125" s="9"/>
      <c r="X4125" s="9"/>
      <c r="Y4125" s="9"/>
    </row>
    <row r="4126" spans="1:25" x14ac:dyDescent="0.25">
      <c r="A4126" t="s">
        <v>4131</v>
      </c>
      <c r="B4126" s="2"/>
      <c r="C4126" s="3"/>
      <c r="W4126" s="9"/>
      <c r="X4126" s="9"/>
      <c r="Y4126" s="9"/>
    </row>
    <row r="4127" spans="1:25" x14ac:dyDescent="0.25">
      <c r="A4127" t="s">
        <v>4132</v>
      </c>
      <c r="B4127" s="2"/>
      <c r="C4127" s="3"/>
      <c r="W4127" s="9"/>
      <c r="X4127" s="9"/>
      <c r="Y4127" s="9"/>
    </row>
    <row r="4128" spans="1:25" x14ac:dyDescent="0.25">
      <c r="A4128" t="s">
        <v>4133</v>
      </c>
      <c r="B4128" s="2"/>
      <c r="C4128" s="3"/>
    </row>
    <row r="4129" spans="1:25" x14ac:dyDescent="0.25">
      <c r="A4129" t="s">
        <v>4134</v>
      </c>
      <c r="B4129" s="2"/>
      <c r="C4129" s="3"/>
    </row>
    <row r="4130" spans="1:25" x14ac:dyDescent="0.25">
      <c r="A4130" t="s">
        <v>4135</v>
      </c>
      <c r="B4130" s="2"/>
      <c r="C4130" s="3"/>
    </row>
    <row r="4131" spans="1:25" x14ac:dyDescent="0.25">
      <c r="A4131" t="s">
        <v>4136</v>
      </c>
      <c r="B4131" s="2"/>
      <c r="C4131" s="3"/>
    </row>
    <row r="4132" spans="1:25" x14ac:dyDescent="0.25">
      <c r="A4132" t="s">
        <v>4137</v>
      </c>
      <c r="B4132" s="2"/>
      <c r="C4132" s="3"/>
    </row>
    <row r="4133" spans="1:25" x14ac:dyDescent="0.25">
      <c r="A4133" t="s">
        <v>4138</v>
      </c>
      <c r="B4133" s="2"/>
      <c r="C4133" s="3"/>
      <c r="W4133" s="9"/>
      <c r="X4133" s="9"/>
      <c r="Y4133" s="9"/>
    </row>
    <row r="4134" spans="1:25" x14ac:dyDescent="0.25">
      <c r="A4134" t="s">
        <v>4139</v>
      </c>
      <c r="B4134" s="2"/>
      <c r="C4134" s="3"/>
      <c r="W4134" s="9"/>
      <c r="X4134" s="9"/>
      <c r="Y4134" s="9"/>
    </row>
    <row r="4135" spans="1:25" x14ac:dyDescent="0.25">
      <c r="A4135" t="s">
        <v>4140</v>
      </c>
      <c r="B4135" s="2"/>
      <c r="C4135" s="3"/>
      <c r="W4135" s="9"/>
      <c r="X4135" s="9"/>
      <c r="Y4135" s="9"/>
    </row>
    <row r="4136" spans="1:25" x14ac:dyDescent="0.25">
      <c r="A4136" t="s">
        <v>4141</v>
      </c>
      <c r="B4136" s="2"/>
      <c r="C4136" s="3"/>
    </row>
    <row r="4137" spans="1:25" x14ac:dyDescent="0.25">
      <c r="A4137" t="s">
        <v>4142</v>
      </c>
      <c r="B4137" s="2"/>
      <c r="C4137" s="3"/>
    </row>
    <row r="4138" spans="1:25" x14ac:dyDescent="0.25">
      <c r="A4138" t="s">
        <v>4143</v>
      </c>
      <c r="B4138" s="2"/>
      <c r="C4138" s="3"/>
    </row>
    <row r="4139" spans="1:25" x14ac:dyDescent="0.25">
      <c r="A4139" t="s">
        <v>4144</v>
      </c>
      <c r="B4139" s="2"/>
      <c r="C4139" s="3"/>
    </row>
    <row r="4140" spans="1:25" x14ac:dyDescent="0.25">
      <c r="A4140" t="s">
        <v>4145</v>
      </c>
      <c r="B4140" s="2"/>
      <c r="C4140" s="3"/>
    </row>
    <row r="4141" spans="1:25" x14ac:dyDescent="0.25">
      <c r="A4141" t="s">
        <v>4146</v>
      </c>
      <c r="B4141" s="2"/>
      <c r="C4141" s="3"/>
    </row>
    <row r="4142" spans="1:25" x14ac:dyDescent="0.25">
      <c r="A4142" t="s">
        <v>4147</v>
      </c>
      <c r="B4142" s="2"/>
      <c r="C4142" s="3"/>
    </row>
    <row r="4143" spans="1:25" x14ac:dyDescent="0.25">
      <c r="A4143" t="s">
        <v>4148</v>
      </c>
      <c r="B4143" s="2"/>
      <c r="C4143" s="3"/>
    </row>
    <row r="4144" spans="1:25" x14ac:dyDescent="0.25">
      <c r="A4144" t="s">
        <v>4149</v>
      </c>
      <c r="B4144" s="2"/>
      <c r="C4144" s="3"/>
    </row>
    <row r="4145" spans="1:3" x14ac:dyDescent="0.25">
      <c r="A4145" t="s">
        <v>4150</v>
      </c>
      <c r="B4145" s="2"/>
      <c r="C4145" s="3"/>
    </row>
    <row r="4146" spans="1:3" x14ac:dyDescent="0.25">
      <c r="A4146" t="s">
        <v>4151</v>
      </c>
      <c r="B4146" s="2"/>
      <c r="C4146" s="3"/>
    </row>
    <row r="4147" spans="1:3" x14ac:dyDescent="0.25">
      <c r="A4147" t="s">
        <v>4152</v>
      </c>
      <c r="B4147" s="2"/>
      <c r="C4147" s="3"/>
    </row>
    <row r="4148" spans="1:3" x14ac:dyDescent="0.25">
      <c r="A4148" t="s">
        <v>4153</v>
      </c>
      <c r="B4148" s="2"/>
      <c r="C4148" s="3"/>
    </row>
    <row r="4149" spans="1:3" x14ac:dyDescent="0.25">
      <c r="A4149" t="s">
        <v>4154</v>
      </c>
      <c r="B4149" s="2"/>
      <c r="C4149" s="3"/>
    </row>
    <row r="4150" spans="1:3" x14ac:dyDescent="0.25">
      <c r="A4150" t="s">
        <v>4155</v>
      </c>
      <c r="B4150" s="2"/>
      <c r="C4150" s="3"/>
    </row>
    <row r="4151" spans="1:3" x14ac:dyDescent="0.25">
      <c r="A4151" t="s">
        <v>4156</v>
      </c>
      <c r="B4151" s="2"/>
      <c r="C4151" s="3"/>
    </row>
    <row r="4152" spans="1:3" x14ac:dyDescent="0.25">
      <c r="A4152" t="s">
        <v>4157</v>
      </c>
      <c r="B4152" s="2"/>
      <c r="C4152" s="3"/>
    </row>
    <row r="4153" spans="1:3" x14ac:dyDescent="0.25">
      <c r="A4153" t="s">
        <v>4158</v>
      </c>
      <c r="B4153" s="2"/>
      <c r="C4153" s="3"/>
    </row>
    <row r="4154" spans="1:3" x14ac:dyDescent="0.25">
      <c r="A4154" t="s">
        <v>4159</v>
      </c>
      <c r="B4154" s="2"/>
      <c r="C4154" s="3"/>
    </row>
    <row r="4155" spans="1:3" x14ac:dyDescent="0.25">
      <c r="A4155" t="s">
        <v>4160</v>
      </c>
      <c r="B4155" s="2"/>
      <c r="C4155" s="3"/>
    </row>
    <row r="4156" spans="1:3" x14ac:dyDescent="0.25">
      <c r="A4156" t="s">
        <v>4161</v>
      </c>
      <c r="B4156" s="2"/>
      <c r="C4156" s="3"/>
    </row>
    <row r="4157" spans="1:3" x14ac:dyDescent="0.25">
      <c r="A4157" t="s">
        <v>4162</v>
      </c>
      <c r="B4157" s="2"/>
      <c r="C4157" s="3"/>
    </row>
    <row r="4158" spans="1:3" x14ac:dyDescent="0.25">
      <c r="A4158" t="s">
        <v>4163</v>
      </c>
      <c r="B4158" s="2"/>
      <c r="C4158" s="3"/>
    </row>
    <row r="4159" spans="1:3" x14ac:dyDescent="0.25">
      <c r="A4159" t="s">
        <v>4164</v>
      </c>
      <c r="B4159" s="2"/>
      <c r="C4159" s="3"/>
    </row>
    <row r="4160" spans="1:3" x14ac:dyDescent="0.25">
      <c r="A4160" t="s">
        <v>4165</v>
      </c>
      <c r="B4160" s="2"/>
      <c r="C4160" s="3"/>
    </row>
    <row r="4161" spans="1:3" x14ac:dyDescent="0.25">
      <c r="A4161" t="s">
        <v>4166</v>
      </c>
      <c r="B4161" s="2"/>
      <c r="C4161" s="3"/>
    </row>
    <row r="4162" spans="1:3" x14ac:dyDescent="0.25">
      <c r="A4162" t="s">
        <v>4167</v>
      </c>
      <c r="B4162" s="2"/>
      <c r="C4162" s="3"/>
    </row>
    <row r="4163" spans="1:3" x14ac:dyDescent="0.25">
      <c r="A4163" t="s">
        <v>4168</v>
      </c>
      <c r="B4163" s="2"/>
      <c r="C4163" s="3"/>
    </row>
    <row r="4164" spans="1:3" x14ac:dyDescent="0.25">
      <c r="A4164" t="s">
        <v>4169</v>
      </c>
      <c r="B4164" s="2"/>
      <c r="C4164" s="3"/>
    </row>
    <row r="4165" spans="1:3" x14ac:dyDescent="0.25">
      <c r="A4165" t="s">
        <v>4170</v>
      </c>
      <c r="B4165" s="2"/>
      <c r="C4165" s="3"/>
    </row>
    <row r="4166" spans="1:3" x14ac:dyDescent="0.25">
      <c r="A4166" t="s">
        <v>4171</v>
      </c>
      <c r="B4166" s="2"/>
      <c r="C4166" s="3"/>
    </row>
    <row r="4167" spans="1:3" x14ac:dyDescent="0.25">
      <c r="A4167" t="s">
        <v>4172</v>
      </c>
      <c r="B4167" s="2"/>
      <c r="C4167" s="3"/>
    </row>
    <row r="4168" spans="1:3" x14ac:dyDescent="0.25">
      <c r="A4168" t="s">
        <v>4173</v>
      </c>
      <c r="B4168" s="2"/>
      <c r="C4168" s="3"/>
    </row>
    <row r="4169" spans="1:3" x14ac:dyDescent="0.25">
      <c r="A4169" t="s">
        <v>4174</v>
      </c>
      <c r="B4169" s="2"/>
      <c r="C4169" s="3"/>
    </row>
    <row r="4170" spans="1:3" x14ac:dyDescent="0.25">
      <c r="A4170" t="s">
        <v>4175</v>
      </c>
      <c r="B4170" s="2"/>
      <c r="C4170" s="3"/>
    </row>
    <row r="4171" spans="1:3" x14ac:dyDescent="0.25">
      <c r="A4171" t="s">
        <v>4176</v>
      </c>
      <c r="B4171" s="2"/>
      <c r="C4171" s="3"/>
    </row>
    <row r="4172" spans="1:3" x14ac:dyDescent="0.25">
      <c r="A4172" t="s">
        <v>4177</v>
      </c>
      <c r="B4172" s="2"/>
      <c r="C4172" s="3"/>
    </row>
    <row r="4173" spans="1:3" x14ac:dyDescent="0.25">
      <c r="A4173" t="s">
        <v>4178</v>
      </c>
      <c r="B4173" s="2"/>
      <c r="C4173" s="3"/>
    </row>
    <row r="4174" spans="1:3" x14ac:dyDescent="0.25">
      <c r="A4174" t="s">
        <v>4179</v>
      </c>
      <c r="B4174" s="2"/>
      <c r="C4174" s="3"/>
    </row>
    <row r="4175" spans="1:3" x14ac:dyDescent="0.25">
      <c r="A4175" t="s">
        <v>4180</v>
      </c>
      <c r="B4175" s="2"/>
      <c r="C4175" s="3"/>
    </row>
    <row r="4176" spans="1:3" x14ac:dyDescent="0.25">
      <c r="A4176" t="s">
        <v>4181</v>
      </c>
      <c r="B4176" s="2"/>
      <c r="C4176" s="3"/>
    </row>
    <row r="4177" spans="1:25" x14ac:dyDescent="0.25">
      <c r="A4177" t="s">
        <v>4182</v>
      </c>
      <c r="B4177" s="2"/>
      <c r="C4177" s="3"/>
    </row>
    <row r="4178" spans="1:25" x14ac:dyDescent="0.25">
      <c r="A4178" t="s">
        <v>4183</v>
      </c>
      <c r="B4178" s="2"/>
      <c r="C4178" s="3"/>
    </row>
    <row r="4179" spans="1:25" x14ac:dyDescent="0.25">
      <c r="A4179" t="s">
        <v>4184</v>
      </c>
      <c r="B4179" s="2"/>
      <c r="C4179" s="3"/>
    </row>
    <row r="4180" spans="1:25" x14ac:dyDescent="0.25">
      <c r="A4180" t="s">
        <v>4185</v>
      </c>
      <c r="B4180" s="2"/>
      <c r="C4180" s="3"/>
    </row>
    <row r="4181" spans="1:25" x14ac:dyDescent="0.25">
      <c r="A4181" t="s">
        <v>4186</v>
      </c>
      <c r="B4181" s="2"/>
      <c r="C4181" s="3"/>
      <c r="W4181" s="9"/>
      <c r="X4181" s="9"/>
      <c r="Y4181" s="9"/>
    </row>
    <row r="4182" spans="1:25" x14ac:dyDescent="0.25">
      <c r="A4182" t="s">
        <v>4187</v>
      </c>
      <c r="B4182" s="2"/>
      <c r="C4182" s="3"/>
      <c r="W4182" s="9"/>
      <c r="X4182" s="9"/>
      <c r="Y4182" s="9"/>
    </row>
    <row r="4183" spans="1:25" x14ac:dyDescent="0.25">
      <c r="A4183" t="s">
        <v>4188</v>
      </c>
      <c r="B4183" s="2"/>
      <c r="C4183" s="3"/>
      <c r="W4183" s="9"/>
      <c r="X4183" s="9"/>
      <c r="Y4183" s="9"/>
    </row>
    <row r="4184" spans="1:25" x14ac:dyDescent="0.25">
      <c r="A4184" t="s">
        <v>4189</v>
      </c>
      <c r="B4184" s="2"/>
      <c r="C4184" s="3"/>
      <c r="W4184" s="9"/>
      <c r="X4184" s="9"/>
      <c r="Y4184" s="9"/>
    </row>
    <row r="4185" spans="1:25" x14ac:dyDescent="0.25">
      <c r="A4185" t="s">
        <v>4190</v>
      </c>
      <c r="B4185" s="2"/>
      <c r="C4185" s="3"/>
      <c r="W4185" s="9"/>
      <c r="X4185" s="9"/>
      <c r="Y4185" s="9"/>
    </row>
    <row r="4186" spans="1:25" x14ac:dyDescent="0.25">
      <c r="A4186" t="s">
        <v>4191</v>
      </c>
      <c r="B4186" s="2"/>
      <c r="C4186" s="3"/>
      <c r="W4186" s="9"/>
      <c r="X4186" s="9"/>
      <c r="Y4186" s="9"/>
    </row>
    <row r="4187" spans="1:25" x14ac:dyDescent="0.25">
      <c r="A4187" t="s">
        <v>4192</v>
      </c>
      <c r="B4187" s="2"/>
      <c r="C4187" s="3"/>
      <c r="W4187" s="9"/>
      <c r="X4187" s="9"/>
      <c r="Y4187" s="9"/>
    </row>
    <row r="4188" spans="1:25" x14ac:dyDescent="0.25">
      <c r="A4188" t="s">
        <v>4193</v>
      </c>
      <c r="B4188" s="2"/>
      <c r="C4188" s="3"/>
      <c r="W4188" s="9"/>
      <c r="X4188" s="9"/>
      <c r="Y4188" s="9"/>
    </row>
    <row r="4189" spans="1:25" x14ac:dyDescent="0.25">
      <c r="A4189" t="s">
        <v>4194</v>
      </c>
      <c r="B4189" s="2"/>
      <c r="C4189" s="3"/>
      <c r="W4189" s="9"/>
      <c r="X4189" s="9"/>
      <c r="Y4189" s="9"/>
    </row>
    <row r="4190" spans="1:25" x14ac:dyDescent="0.25">
      <c r="A4190" t="s">
        <v>4195</v>
      </c>
      <c r="B4190" s="2"/>
      <c r="C4190" s="3"/>
      <c r="W4190" s="9"/>
      <c r="X4190" s="9"/>
      <c r="Y4190" s="9"/>
    </row>
    <row r="4191" spans="1:25" x14ac:dyDescent="0.25">
      <c r="A4191" t="s">
        <v>4196</v>
      </c>
      <c r="B4191" s="2"/>
      <c r="C4191" s="3"/>
      <c r="W4191" s="9"/>
      <c r="X4191" s="9"/>
      <c r="Y4191" s="9"/>
    </row>
    <row r="4192" spans="1:25" x14ac:dyDescent="0.25">
      <c r="A4192" t="s">
        <v>4197</v>
      </c>
      <c r="B4192" s="2"/>
      <c r="C4192" s="3"/>
      <c r="W4192" s="9"/>
      <c r="X4192" s="9"/>
      <c r="Y4192" s="9"/>
    </row>
    <row r="4193" spans="1:25" x14ac:dyDescent="0.25">
      <c r="A4193" t="s">
        <v>4198</v>
      </c>
      <c r="B4193" s="2"/>
      <c r="C4193" s="3"/>
      <c r="W4193" s="9"/>
      <c r="X4193" s="9"/>
      <c r="Y4193" s="9"/>
    </row>
    <row r="4194" spans="1:25" x14ac:dyDescent="0.25">
      <c r="A4194" t="s">
        <v>4199</v>
      </c>
      <c r="B4194" s="2"/>
      <c r="C4194" s="3"/>
      <c r="W4194" s="9"/>
      <c r="X4194" s="9"/>
      <c r="Y4194" s="9"/>
    </row>
    <row r="4195" spans="1:25" x14ac:dyDescent="0.25">
      <c r="A4195" t="s">
        <v>4200</v>
      </c>
      <c r="B4195" s="2"/>
      <c r="C4195" s="3"/>
      <c r="W4195" s="9"/>
      <c r="X4195" s="9"/>
      <c r="Y4195" s="9"/>
    </row>
    <row r="4196" spans="1:25" x14ac:dyDescent="0.25">
      <c r="A4196" t="s">
        <v>4201</v>
      </c>
      <c r="B4196" s="2"/>
      <c r="C4196" s="3"/>
      <c r="W4196" s="9"/>
      <c r="X4196" s="9"/>
      <c r="Y4196" s="9"/>
    </row>
    <row r="4197" spans="1:25" x14ac:dyDescent="0.25">
      <c r="A4197" t="s">
        <v>4202</v>
      </c>
      <c r="B4197" s="2"/>
      <c r="C4197" s="3"/>
      <c r="W4197" s="9"/>
      <c r="X4197" s="9"/>
      <c r="Y4197" s="9"/>
    </row>
    <row r="4198" spans="1:25" x14ac:dyDescent="0.25">
      <c r="A4198" t="s">
        <v>4203</v>
      </c>
      <c r="B4198" s="2"/>
      <c r="C4198" s="3"/>
      <c r="W4198" s="9"/>
      <c r="X4198" s="9"/>
      <c r="Y4198" s="9"/>
    </row>
    <row r="4199" spans="1:25" x14ac:dyDescent="0.25">
      <c r="A4199" t="s">
        <v>4204</v>
      </c>
      <c r="B4199" s="2"/>
      <c r="C4199" s="3"/>
      <c r="W4199" s="9"/>
      <c r="X4199" s="9"/>
      <c r="Y4199" s="9"/>
    </row>
    <row r="4200" spans="1:25" x14ac:dyDescent="0.25">
      <c r="A4200" t="s">
        <v>4205</v>
      </c>
      <c r="B4200" s="2"/>
      <c r="C4200" s="3"/>
      <c r="W4200" s="9"/>
      <c r="X4200" s="9"/>
      <c r="Y4200" s="9"/>
    </row>
    <row r="4201" spans="1:25" x14ac:dyDescent="0.25">
      <c r="A4201" t="s">
        <v>4206</v>
      </c>
      <c r="B4201" s="2"/>
      <c r="C4201" s="3"/>
      <c r="W4201" s="9"/>
      <c r="X4201" s="9"/>
      <c r="Y4201" s="9"/>
    </row>
    <row r="4202" spans="1:25" x14ac:dyDescent="0.25">
      <c r="A4202" t="s">
        <v>4207</v>
      </c>
      <c r="B4202" s="2"/>
      <c r="C4202" s="3"/>
      <c r="W4202" s="9"/>
      <c r="X4202" s="9"/>
      <c r="Y4202" s="9"/>
    </row>
    <row r="4203" spans="1:25" x14ac:dyDescent="0.25">
      <c r="A4203" t="s">
        <v>4208</v>
      </c>
      <c r="B4203" s="2"/>
      <c r="C4203" s="3"/>
      <c r="W4203" s="9"/>
      <c r="X4203" s="9"/>
      <c r="Y4203" s="9"/>
    </row>
    <row r="4204" spans="1:25" x14ac:dyDescent="0.25">
      <c r="A4204" t="s">
        <v>4209</v>
      </c>
      <c r="B4204" s="2"/>
      <c r="C4204" s="3"/>
      <c r="W4204" s="9"/>
      <c r="X4204" s="9"/>
      <c r="Y4204" s="9"/>
    </row>
    <row r="4205" spans="1:25" x14ac:dyDescent="0.25">
      <c r="A4205" t="s">
        <v>4210</v>
      </c>
      <c r="B4205" s="2"/>
      <c r="C4205" s="3"/>
      <c r="W4205" s="9"/>
      <c r="X4205" s="9"/>
      <c r="Y4205" s="9"/>
    </row>
    <row r="4206" spans="1:25" x14ac:dyDescent="0.25">
      <c r="A4206" t="s">
        <v>4211</v>
      </c>
      <c r="B4206" s="2"/>
      <c r="C4206" s="3"/>
      <c r="W4206" s="9"/>
      <c r="X4206" s="9"/>
      <c r="Y4206" s="9"/>
    </row>
    <row r="4207" spans="1:25" x14ac:dyDescent="0.25">
      <c r="A4207" t="s">
        <v>4212</v>
      </c>
      <c r="B4207" s="2"/>
      <c r="C4207" s="3"/>
      <c r="W4207" s="9"/>
      <c r="X4207" s="9"/>
      <c r="Y4207" s="9"/>
    </row>
    <row r="4208" spans="1:25" x14ac:dyDescent="0.25">
      <c r="A4208" t="s">
        <v>4213</v>
      </c>
      <c r="B4208" s="2"/>
      <c r="C4208" s="3"/>
      <c r="W4208" s="9"/>
      <c r="X4208" s="9"/>
      <c r="Y4208" s="9"/>
    </row>
    <row r="4209" spans="1:25" x14ac:dyDescent="0.25">
      <c r="A4209" t="s">
        <v>4214</v>
      </c>
      <c r="B4209" s="2"/>
      <c r="C4209" s="3"/>
      <c r="W4209" s="9"/>
      <c r="X4209" s="9"/>
      <c r="Y4209" s="9"/>
    </row>
    <row r="4210" spans="1:25" x14ac:dyDescent="0.25">
      <c r="A4210" t="s">
        <v>4215</v>
      </c>
      <c r="B4210" s="2"/>
      <c r="C4210" s="3"/>
      <c r="W4210" s="9"/>
      <c r="X4210" s="9"/>
      <c r="Y4210" s="9"/>
    </row>
    <row r="4211" spans="1:25" x14ac:dyDescent="0.25">
      <c r="A4211" t="s">
        <v>4216</v>
      </c>
      <c r="B4211" s="2"/>
      <c r="C4211" s="3"/>
      <c r="W4211" s="9"/>
      <c r="X4211" s="9"/>
      <c r="Y4211" s="9"/>
    </row>
    <row r="4212" spans="1:25" x14ac:dyDescent="0.25">
      <c r="A4212" t="s">
        <v>4217</v>
      </c>
      <c r="B4212" s="2"/>
      <c r="C4212" s="3"/>
      <c r="W4212" s="9"/>
      <c r="X4212" s="9"/>
      <c r="Y4212" s="9"/>
    </row>
    <row r="4213" spans="1:25" x14ac:dyDescent="0.25">
      <c r="A4213" t="s">
        <v>4218</v>
      </c>
      <c r="B4213" s="2"/>
      <c r="C4213" s="3"/>
      <c r="W4213" s="9"/>
      <c r="X4213" s="9"/>
      <c r="Y4213" s="9"/>
    </row>
    <row r="4214" spans="1:25" x14ac:dyDescent="0.25">
      <c r="A4214" t="s">
        <v>4219</v>
      </c>
      <c r="B4214" s="2"/>
      <c r="C4214" s="3"/>
      <c r="W4214" s="9"/>
      <c r="X4214" s="9"/>
      <c r="Y4214" s="9"/>
    </row>
    <row r="4215" spans="1:25" x14ac:dyDescent="0.25">
      <c r="A4215" t="s">
        <v>4220</v>
      </c>
      <c r="B4215" s="2"/>
      <c r="C4215" s="3"/>
      <c r="W4215" s="9"/>
      <c r="X4215" s="9"/>
      <c r="Y4215" s="9"/>
    </row>
    <row r="4216" spans="1:25" x14ac:dyDescent="0.25">
      <c r="A4216" t="s">
        <v>4221</v>
      </c>
      <c r="B4216" s="2"/>
      <c r="C4216" s="3"/>
      <c r="W4216" s="9"/>
      <c r="X4216" s="9"/>
      <c r="Y4216" s="9"/>
    </row>
    <row r="4217" spans="1:25" x14ac:dyDescent="0.25">
      <c r="A4217" t="s">
        <v>4222</v>
      </c>
      <c r="B4217" s="2"/>
      <c r="C4217" s="3"/>
      <c r="W4217" s="9"/>
      <c r="X4217" s="9"/>
      <c r="Y4217" s="9"/>
    </row>
    <row r="4218" spans="1:25" x14ac:dyDescent="0.25">
      <c r="A4218" t="s">
        <v>4223</v>
      </c>
      <c r="B4218" s="2"/>
      <c r="C4218" s="3"/>
      <c r="W4218" s="9"/>
      <c r="X4218" s="9"/>
      <c r="Y4218" s="9"/>
    </row>
    <row r="4219" spans="1:25" x14ac:dyDescent="0.25">
      <c r="A4219" t="s">
        <v>4224</v>
      </c>
      <c r="B4219" s="2"/>
      <c r="C4219" s="3"/>
      <c r="W4219" s="9"/>
      <c r="X4219" s="9"/>
      <c r="Y4219" s="9"/>
    </row>
    <row r="4220" spans="1:25" x14ac:dyDescent="0.25">
      <c r="A4220" t="s">
        <v>4225</v>
      </c>
      <c r="B4220" s="2"/>
      <c r="C4220" s="3"/>
      <c r="W4220" s="9"/>
      <c r="X4220" s="9"/>
      <c r="Y4220" s="9"/>
    </row>
    <row r="4221" spans="1:25" x14ac:dyDescent="0.25">
      <c r="A4221" t="s">
        <v>4226</v>
      </c>
      <c r="B4221" s="2"/>
      <c r="C4221" s="3"/>
      <c r="W4221" s="9"/>
      <c r="X4221" s="9"/>
      <c r="Y4221" s="9"/>
    </row>
    <row r="4222" spans="1:25" x14ac:dyDescent="0.25">
      <c r="A4222" t="s">
        <v>4227</v>
      </c>
      <c r="B4222" s="2"/>
      <c r="C4222" s="3"/>
      <c r="W4222" s="9"/>
      <c r="X4222" s="9"/>
      <c r="Y4222" s="9"/>
    </row>
    <row r="4223" spans="1:25" x14ac:dyDescent="0.25">
      <c r="A4223" t="s">
        <v>4228</v>
      </c>
      <c r="B4223" s="2"/>
      <c r="C4223" s="3"/>
      <c r="W4223" s="9"/>
      <c r="X4223" s="9"/>
      <c r="Y4223" s="9"/>
    </row>
    <row r="4224" spans="1:25" x14ac:dyDescent="0.25">
      <c r="A4224" t="s">
        <v>4229</v>
      </c>
      <c r="B4224" s="2"/>
      <c r="C4224" s="3"/>
      <c r="W4224" s="9"/>
      <c r="X4224" s="9"/>
      <c r="Y4224" s="9"/>
    </row>
    <row r="4225" spans="1:25" x14ac:dyDescent="0.25">
      <c r="A4225" t="s">
        <v>4230</v>
      </c>
      <c r="B4225" s="2"/>
      <c r="C4225" s="3"/>
      <c r="W4225" s="9"/>
      <c r="X4225" s="9"/>
      <c r="Y4225" s="9"/>
    </row>
    <row r="4226" spans="1:25" x14ac:dyDescent="0.25">
      <c r="A4226" t="s">
        <v>4231</v>
      </c>
      <c r="B4226" s="2"/>
      <c r="C4226" s="3"/>
      <c r="W4226" s="9"/>
      <c r="X4226" s="9"/>
      <c r="Y4226" s="9"/>
    </row>
    <row r="4227" spans="1:25" x14ac:dyDescent="0.25">
      <c r="A4227" t="s">
        <v>4232</v>
      </c>
      <c r="B4227" s="2"/>
      <c r="C4227" s="3"/>
      <c r="W4227" s="9"/>
      <c r="X4227" s="9"/>
      <c r="Y4227" s="9"/>
    </row>
    <row r="4228" spans="1:25" x14ac:dyDescent="0.25">
      <c r="A4228" t="s">
        <v>4233</v>
      </c>
      <c r="B4228" s="2"/>
      <c r="C4228" s="3"/>
      <c r="W4228" s="9"/>
      <c r="X4228" s="9"/>
      <c r="Y4228" s="9"/>
    </row>
    <row r="4229" spans="1:25" x14ac:dyDescent="0.25">
      <c r="A4229" t="s">
        <v>4234</v>
      </c>
      <c r="B4229" s="2"/>
      <c r="C4229" s="3"/>
      <c r="W4229" s="9"/>
      <c r="X4229" s="9"/>
      <c r="Y4229" s="9"/>
    </row>
    <row r="4230" spans="1:25" x14ac:dyDescent="0.25">
      <c r="A4230" t="s">
        <v>4235</v>
      </c>
      <c r="B4230" s="2"/>
      <c r="C4230" s="3"/>
    </row>
    <row r="4231" spans="1:25" x14ac:dyDescent="0.25">
      <c r="A4231" t="s">
        <v>4236</v>
      </c>
      <c r="B4231" s="2"/>
      <c r="C4231" s="3"/>
    </row>
    <row r="4232" spans="1:25" x14ac:dyDescent="0.25">
      <c r="A4232" t="s">
        <v>4237</v>
      </c>
      <c r="B4232" s="2"/>
      <c r="C4232" s="3"/>
    </row>
    <row r="4233" spans="1:25" x14ac:dyDescent="0.25">
      <c r="A4233" t="s">
        <v>4238</v>
      </c>
      <c r="B4233" s="2"/>
      <c r="C4233" s="3"/>
    </row>
    <row r="4234" spans="1:25" x14ac:dyDescent="0.25">
      <c r="A4234" t="s">
        <v>4239</v>
      </c>
      <c r="B4234" s="2"/>
      <c r="C4234" s="3"/>
    </row>
    <row r="4235" spans="1:25" x14ac:dyDescent="0.25">
      <c r="A4235" t="s">
        <v>4240</v>
      </c>
      <c r="B4235" s="2"/>
      <c r="C4235" s="3"/>
    </row>
    <row r="4236" spans="1:25" x14ac:dyDescent="0.25">
      <c r="A4236" t="s">
        <v>4241</v>
      </c>
      <c r="B4236" s="2"/>
      <c r="C4236" s="3"/>
    </row>
    <row r="4237" spans="1:25" x14ac:dyDescent="0.25">
      <c r="A4237" t="s">
        <v>4242</v>
      </c>
      <c r="B4237" s="2"/>
      <c r="C4237" s="3"/>
    </row>
    <row r="4238" spans="1:25" x14ac:dyDescent="0.25">
      <c r="A4238" t="s">
        <v>4243</v>
      </c>
      <c r="B4238" s="2"/>
      <c r="C4238" s="3"/>
    </row>
    <row r="4239" spans="1:25" x14ac:dyDescent="0.25">
      <c r="A4239" t="s">
        <v>4244</v>
      </c>
      <c r="B4239" s="2"/>
      <c r="C4239" s="3"/>
    </row>
    <row r="4240" spans="1:25" x14ac:dyDescent="0.25">
      <c r="A4240" t="s">
        <v>4245</v>
      </c>
      <c r="B4240" s="2"/>
      <c r="C4240" s="3"/>
    </row>
    <row r="4241" spans="1:25" x14ac:dyDescent="0.25">
      <c r="A4241" t="s">
        <v>4246</v>
      </c>
      <c r="B4241" s="2"/>
      <c r="C4241" s="3"/>
      <c r="W4241" s="9"/>
      <c r="X4241" s="9"/>
      <c r="Y4241" s="9"/>
    </row>
    <row r="4242" spans="1:25" x14ac:dyDescent="0.25">
      <c r="A4242" t="s">
        <v>4247</v>
      </c>
      <c r="B4242" s="2"/>
      <c r="C4242" s="3"/>
      <c r="W4242" s="9"/>
      <c r="X4242" s="9"/>
      <c r="Y4242" s="9"/>
    </row>
    <row r="4243" spans="1:25" x14ac:dyDescent="0.25">
      <c r="A4243" t="s">
        <v>4248</v>
      </c>
      <c r="B4243" s="2"/>
      <c r="C4243" s="3"/>
      <c r="W4243" s="9"/>
      <c r="X4243" s="9"/>
      <c r="Y4243" s="9"/>
    </row>
    <row r="4244" spans="1:25" x14ac:dyDescent="0.25">
      <c r="A4244" t="s">
        <v>4249</v>
      </c>
      <c r="B4244" s="2"/>
      <c r="C4244" s="3"/>
    </row>
    <row r="4245" spans="1:25" x14ac:dyDescent="0.25">
      <c r="A4245" t="s">
        <v>4250</v>
      </c>
      <c r="B4245" s="2"/>
      <c r="C4245" s="3"/>
    </row>
    <row r="4246" spans="1:25" x14ac:dyDescent="0.25">
      <c r="A4246" t="s">
        <v>4251</v>
      </c>
      <c r="B4246" s="2"/>
      <c r="C4246" s="3"/>
    </row>
    <row r="4247" spans="1:25" x14ac:dyDescent="0.25">
      <c r="A4247" t="s">
        <v>4252</v>
      </c>
      <c r="B4247" s="2"/>
      <c r="C4247" s="3"/>
    </row>
    <row r="4248" spans="1:25" x14ac:dyDescent="0.25">
      <c r="A4248" t="s">
        <v>4253</v>
      </c>
      <c r="B4248" s="2"/>
      <c r="C4248" s="3"/>
    </row>
    <row r="4249" spans="1:25" x14ac:dyDescent="0.25">
      <c r="A4249" t="s">
        <v>4254</v>
      </c>
      <c r="B4249" s="2"/>
      <c r="C4249" s="3"/>
    </row>
    <row r="4250" spans="1:25" x14ac:dyDescent="0.25">
      <c r="A4250" t="s">
        <v>4255</v>
      </c>
      <c r="B4250" s="2"/>
      <c r="C4250" s="3"/>
    </row>
    <row r="4251" spans="1:25" x14ac:dyDescent="0.25">
      <c r="A4251" t="s">
        <v>4256</v>
      </c>
      <c r="B4251" s="2"/>
      <c r="C4251" s="3"/>
    </row>
    <row r="4252" spans="1:25" x14ac:dyDescent="0.25">
      <c r="A4252" t="s">
        <v>4257</v>
      </c>
      <c r="B4252" s="2"/>
      <c r="C4252" s="3"/>
    </row>
    <row r="4253" spans="1:25" x14ac:dyDescent="0.25">
      <c r="A4253" t="s">
        <v>4258</v>
      </c>
      <c r="B4253" s="2"/>
      <c r="C4253" s="3"/>
    </row>
    <row r="4254" spans="1:25" x14ac:dyDescent="0.25">
      <c r="A4254" t="s">
        <v>4259</v>
      </c>
      <c r="B4254" s="2"/>
      <c r="C4254" s="3"/>
    </row>
    <row r="4255" spans="1:25" x14ac:dyDescent="0.25">
      <c r="A4255" t="s">
        <v>4260</v>
      </c>
      <c r="B4255" s="2"/>
      <c r="C4255" s="3"/>
    </row>
    <row r="4256" spans="1:25" x14ac:dyDescent="0.25">
      <c r="A4256" t="s">
        <v>4261</v>
      </c>
      <c r="B4256" s="2"/>
      <c r="C4256" s="3"/>
    </row>
    <row r="4257" spans="1:3" x14ac:dyDescent="0.25">
      <c r="A4257" t="s">
        <v>4262</v>
      </c>
      <c r="B4257" s="2"/>
      <c r="C4257" s="3"/>
    </row>
    <row r="4258" spans="1:3" x14ac:dyDescent="0.25">
      <c r="A4258" t="s">
        <v>4263</v>
      </c>
      <c r="B4258" s="2"/>
      <c r="C4258" s="3"/>
    </row>
    <row r="4259" spans="1:3" x14ac:dyDescent="0.25">
      <c r="A4259" t="s">
        <v>4264</v>
      </c>
      <c r="B4259" s="2"/>
      <c r="C4259" s="3"/>
    </row>
    <row r="4260" spans="1:3" x14ac:dyDescent="0.25">
      <c r="A4260" t="s">
        <v>4265</v>
      </c>
      <c r="B4260" s="2"/>
      <c r="C4260" s="3"/>
    </row>
    <row r="4261" spans="1:3" x14ac:dyDescent="0.25">
      <c r="A4261" t="s">
        <v>4266</v>
      </c>
      <c r="B4261" s="2"/>
      <c r="C4261" s="3"/>
    </row>
    <row r="4262" spans="1:3" x14ac:dyDescent="0.25">
      <c r="A4262" t="s">
        <v>4267</v>
      </c>
      <c r="B4262" s="2"/>
      <c r="C4262" s="3"/>
    </row>
    <row r="4263" spans="1:3" x14ac:dyDescent="0.25">
      <c r="A4263" t="s">
        <v>4268</v>
      </c>
      <c r="B4263" s="2"/>
      <c r="C4263" s="3"/>
    </row>
    <row r="4264" spans="1:3" x14ac:dyDescent="0.25">
      <c r="A4264" t="s">
        <v>4269</v>
      </c>
      <c r="B4264" s="2"/>
      <c r="C4264" s="3"/>
    </row>
    <row r="4265" spans="1:3" x14ac:dyDescent="0.25">
      <c r="A4265" t="s">
        <v>4270</v>
      </c>
      <c r="B4265" s="2"/>
      <c r="C4265" s="3"/>
    </row>
    <row r="4266" spans="1:3" x14ac:dyDescent="0.25">
      <c r="A4266" t="s">
        <v>4271</v>
      </c>
      <c r="B4266" s="2"/>
      <c r="C4266" s="3"/>
    </row>
    <row r="4267" spans="1:3" x14ac:dyDescent="0.25">
      <c r="A4267" t="s">
        <v>4272</v>
      </c>
      <c r="B4267" s="2"/>
      <c r="C4267" s="3"/>
    </row>
    <row r="4268" spans="1:3" x14ac:dyDescent="0.25">
      <c r="A4268" t="s">
        <v>4273</v>
      </c>
      <c r="B4268" s="2"/>
      <c r="C4268" s="3"/>
    </row>
    <row r="4269" spans="1:3" x14ac:dyDescent="0.25">
      <c r="A4269" t="s">
        <v>4274</v>
      </c>
      <c r="B4269" s="2"/>
      <c r="C4269" s="3"/>
    </row>
    <row r="4270" spans="1:3" x14ac:dyDescent="0.25">
      <c r="A4270" t="s">
        <v>4275</v>
      </c>
      <c r="B4270" s="2"/>
      <c r="C4270" s="3"/>
    </row>
    <row r="4271" spans="1:3" x14ac:dyDescent="0.25">
      <c r="A4271" t="s">
        <v>4276</v>
      </c>
      <c r="B4271" s="2"/>
      <c r="C4271" s="3"/>
    </row>
    <row r="4272" spans="1:3" x14ac:dyDescent="0.25">
      <c r="A4272" t="s">
        <v>4277</v>
      </c>
      <c r="B4272" s="2"/>
      <c r="C4272" s="3"/>
    </row>
    <row r="4273" spans="1:3" x14ac:dyDescent="0.25">
      <c r="A4273" t="s">
        <v>4278</v>
      </c>
      <c r="B4273" s="2"/>
      <c r="C4273" s="3"/>
    </row>
    <row r="4274" spans="1:3" x14ac:dyDescent="0.25">
      <c r="A4274" t="s">
        <v>4279</v>
      </c>
      <c r="B4274" s="2"/>
      <c r="C4274" s="3"/>
    </row>
    <row r="4275" spans="1:3" x14ac:dyDescent="0.25">
      <c r="A4275" t="s">
        <v>4280</v>
      </c>
      <c r="B4275" s="2"/>
      <c r="C4275" s="3"/>
    </row>
    <row r="4276" spans="1:3" x14ac:dyDescent="0.25">
      <c r="A4276" t="s">
        <v>4281</v>
      </c>
      <c r="B4276" s="2"/>
      <c r="C4276" s="3"/>
    </row>
    <row r="4277" spans="1:3" x14ac:dyDescent="0.25">
      <c r="A4277" t="s">
        <v>4282</v>
      </c>
      <c r="B4277" s="2"/>
      <c r="C4277" s="3"/>
    </row>
    <row r="4278" spans="1:3" x14ac:dyDescent="0.25">
      <c r="A4278" t="s">
        <v>4283</v>
      </c>
      <c r="B4278" s="2"/>
      <c r="C4278" s="3"/>
    </row>
    <row r="4279" spans="1:3" x14ac:dyDescent="0.25">
      <c r="A4279" t="s">
        <v>4284</v>
      </c>
      <c r="B4279" s="2"/>
      <c r="C4279" s="3"/>
    </row>
    <row r="4280" spans="1:3" x14ac:dyDescent="0.25">
      <c r="A4280" t="s">
        <v>4285</v>
      </c>
      <c r="B4280" s="2"/>
      <c r="C4280" s="3"/>
    </row>
    <row r="4281" spans="1:3" x14ac:dyDescent="0.25">
      <c r="A4281" t="s">
        <v>4286</v>
      </c>
      <c r="B4281" s="2"/>
      <c r="C4281" s="3"/>
    </row>
    <row r="4282" spans="1:3" x14ac:dyDescent="0.25">
      <c r="A4282" t="s">
        <v>4287</v>
      </c>
      <c r="B4282" s="2"/>
      <c r="C4282" s="3"/>
    </row>
    <row r="4283" spans="1:3" x14ac:dyDescent="0.25">
      <c r="A4283" t="s">
        <v>4288</v>
      </c>
      <c r="B4283" s="2"/>
      <c r="C4283" s="3"/>
    </row>
    <row r="4284" spans="1:3" x14ac:dyDescent="0.25">
      <c r="A4284" t="s">
        <v>4289</v>
      </c>
      <c r="B4284" s="2"/>
      <c r="C4284" s="3"/>
    </row>
    <row r="4285" spans="1:3" x14ac:dyDescent="0.25">
      <c r="A4285" t="s">
        <v>4290</v>
      </c>
      <c r="B4285" s="2"/>
      <c r="C4285" s="3"/>
    </row>
    <row r="4286" spans="1:3" x14ac:dyDescent="0.25">
      <c r="A4286" t="s">
        <v>4291</v>
      </c>
      <c r="B4286" s="2"/>
      <c r="C4286" s="3"/>
    </row>
    <row r="4287" spans="1:3" x14ac:dyDescent="0.25">
      <c r="A4287" t="s">
        <v>4292</v>
      </c>
      <c r="B4287" s="2"/>
      <c r="C4287" s="3"/>
    </row>
    <row r="4288" spans="1:3" x14ac:dyDescent="0.25">
      <c r="A4288" t="s">
        <v>4293</v>
      </c>
      <c r="B4288" s="2"/>
      <c r="C4288" s="3"/>
    </row>
    <row r="4289" spans="1:3" x14ac:dyDescent="0.25">
      <c r="A4289" t="s">
        <v>4294</v>
      </c>
      <c r="B4289" s="2"/>
      <c r="C4289" s="3"/>
    </row>
    <row r="4290" spans="1:3" x14ac:dyDescent="0.25">
      <c r="A4290" t="s">
        <v>4295</v>
      </c>
      <c r="B4290" s="2"/>
      <c r="C4290" s="3"/>
    </row>
    <row r="4291" spans="1:3" x14ac:dyDescent="0.25">
      <c r="A4291" t="s">
        <v>4296</v>
      </c>
      <c r="B4291" s="2"/>
      <c r="C4291" s="3"/>
    </row>
    <row r="4292" spans="1:3" x14ac:dyDescent="0.25">
      <c r="A4292" t="s">
        <v>4297</v>
      </c>
      <c r="B4292" s="2"/>
      <c r="C4292" s="3"/>
    </row>
    <row r="4293" spans="1:3" x14ac:dyDescent="0.25">
      <c r="A4293" t="s">
        <v>4298</v>
      </c>
      <c r="B4293" s="2"/>
      <c r="C4293" s="3"/>
    </row>
    <row r="4294" spans="1:3" x14ac:dyDescent="0.25">
      <c r="A4294" t="s">
        <v>4299</v>
      </c>
      <c r="B4294" s="2"/>
      <c r="C4294" s="3"/>
    </row>
    <row r="4295" spans="1:3" x14ac:dyDescent="0.25">
      <c r="A4295" t="s">
        <v>4300</v>
      </c>
      <c r="B4295" s="2"/>
      <c r="C4295" s="3"/>
    </row>
    <row r="4296" spans="1:3" x14ac:dyDescent="0.25">
      <c r="A4296" t="s">
        <v>4301</v>
      </c>
      <c r="B4296" s="2"/>
      <c r="C4296" s="3"/>
    </row>
    <row r="4297" spans="1:3" x14ac:dyDescent="0.25">
      <c r="A4297" t="s">
        <v>4302</v>
      </c>
      <c r="B4297" s="2"/>
      <c r="C4297" s="3"/>
    </row>
    <row r="4298" spans="1:3" x14ac:dyDescent="0.25">
      <c r="A4298" t="s">
        <v>4303</v>
      </c>
      <c r="B4298" s="2"/>
      <c r="C4298" s="3"/>
    </row>
    <row r="4299" spans="1:3" x14ac:dyDescent="0.25">
      <c r="A4299" t="s">
        <v>4304</v>
      </c>
      <c r="B4299" s="2"/>
      <c r="C4299" s="3"/>
    </row>
    <row r="4300" spans="1:3" x14ac:dyDescent="0.25">
      <c r="A4300" t="s">
        <v>4305</v>
      </c>
      <c r="B4300" s="2"/>
      <c r="C4300" s="3"/>
    </row>
    <row r="4301" spans="1:3" x14ac:dyDescent="0.25">
      <c r="A4301" t="s">
        <v>4306</v>
      </c>
      <c r="B4301" s="2"/>
      <c r="C4301" s="3"/>
    </row>
    <row r="4302" spans="1:3" x14ac:dyDescent="0.25">
      <c r="A4302" t="s">
        <v>4307</v>
      </c>
      <c r="B4302" s="2"/>
      <c r="C4302" s="3"/>
    </row>
    <row r="4303" spans="1:3" x14ac:dyDescent="0.25">
      <c r="A4303" t="s">
        <v>4308</v>
      </c>
      <c r="B4303" s="2"/>
      <c r="C4303" s="3"/>
    </row>
    <row r="4304" spans="1:3" x14ac:dyDescent="0.25">
      <c r="A4304" t="s">
        <v>4309</v>
      </c>
      <c r="B4304" s="2"/>
      <c r="C4304" s="3"/>
    </row>
    <row r="4305" spans="1:3" x14ac:dyDescent="0.25">
      <c r="A4305" t="s">
        <v>4310</v>
      </c>
      <c r="B4305" s="2"/>
      <c r="C4305" s="3"/>
    </row>
    <row r="4306" spans="1:3" x14ac:dyDescent="0.25">
      <c r="A4306" t="s">
        <v>4311</v>
      </c>
      <c r="B4306" s="2"/>
      <c r="C4306" s="3"/>
    </row>
    <row r="4307" spans="1:3" x14ac:dyDescent="0.25">
      <c r="A4307" t="s">
        <v>4312</v>
      </c>
      <c r="B4307" s="2"/>
      <c r="C4307" s="3"/>
    </row>
    <row r="4308" spans="1:3" x14ac:dyDescent="0.25">
      <c r="A4308" t="s">
        <v>4313</v>
      </c>
      <c r="B4308" s="2"/>
      <c r="C4308" s="3"/>
    </row>
    <row r="4309" spans="1:3" x14ac:dyDescent="0.25">
      <c r="A4309" t="s">
        <v>4314</v>
      </c>
      <c r="B4309" s="2"/>
      <c r="C4309" s="3"/>
    </row>
    <row r="4310" spans="1:3" x14ac:dyDescent="0.25">
      <c r="A4310" t="s">
        <v>4315</v>
      </c>
      <c r="B4310" s="2"/>
      <c r="C4310" s="3"/>
    </row>
    <row r="4311" spans="1:3" x14ac:dyDescent="0.25">
      <c r="A4311" t="s">
        <v>4316</v>
      </c>
      <c r="B4311" s="2"/>
      <c r="C4311" s="3"/>
    </row>
    <row r="4312" spans="1:3" x14ac:dyDescent="0.25">
      <c r="A4312" t="s">
        <v>4317</v>
      </c>
      <c r="B4312" s="2"/>
      <c r="C4312" s="3"/>
    </row>
    <row r="4313" spans="1:3" x14ac:dyDescent="0.25">
      <c r="A4313" t="s">
        <v>4318</v>
      </c>
      <c r="B4313" s="2"/>
      <c r="C4313" s="3"/>
    </row>
    <row r="4314" spans="1:3" x14ac:dyDescent="0.25">
      <c r="A4314" t="s">
        <v>4319</v>
      </c>
      <c r="B4314" s="2"/>
      <c r="C4314" s="3"/>
    </row>
    <row r="4315" spans="1:3" x14ac:dyDescent="0.25">
      <c r="A4315" t="s">
        <v>4320</v>
      </c>
      <c r="B4315" s="2"/>
      <c r="C4315" s="3"/>
    </row>
    <row r="4316" spans="1:3" x14ac:dyDescent="0.25">
      <c r="A4316" t="s">
        <v>4321</v>
      </c>
      <c r="B4316" s="2"/>
      <c r="C4316" s="3"/>
    </row>
    <row r="4317" spans="1:3" x14ac:dyDescent="0.25">
      <c r="A4317" t="s">
        <v>4322</v>
      </c>
      <c r="B4317" s="2"/>
      <c r="C4317" s="3"/>
    </row>
    <row r="4318" spans="1:3" x14ac:dyDescent="0.25">
      <c r="A4318" t="s">
        <v>4323</v>
      </c>
      <c r="B4318" s="2"/>
      <c r="C4318" s="3"/>
    </row>
    <row r="4319" spans="1:3" x14ac:dyDescent="0.25">
      <c r="A4319" t="s">
        <v>4324</v>
      </c>
      <c r="B4319" s="2"/>
      <c r="C4319" s="3"/>
    </row>
    <row r="4320" spans="1:3" x14ac:dyDescent="0.25">
      <c r="A4320" t="s">
        <v>4325</v>
      </c>
      <c r="B4320" s="2"/>
      <c r="C4320" s="3"/>
    </row>
    <row r="4321" spans="1:3" x14ac:dyDescent="0.25">
      <c r="A4321" t="s">
        <v>4326</v>
      </c>
      <c r="B4321" s="2"/>
      <c r="C4321" s="3"/>
    </row>
    <row r="4322" spans="1:3" x14ac:dyDescent="0.25">
      <c r="A4322" t="s">
        <v>4327</v>
      </c>
      <c r="B4322" s="2"/>
      <c r="C4322" s="3"/>
    </row>
    <row r="4323" spans="1:3" x14ac:dyDescent="0.25">
      <c r="A4323" t="s">
        <v>4328</v>
      </c>
      <c r="B4323" s="2"/>
      <c r="C4323" s="3"/>
    </row>
    <row r="4324" spans="1:3" x14ac:dyDescent="0.25">
      <c r="A4324" t="s">
        <v>4329</v>
      </c>
      <c r="B4324" s="2"/>
      <c r="C4324" s="3"/>
    </row>
    <row r="4325" spans="1:3" x14ac:dyDescent="0.25">
      <c r="A4325" t="s">
        <v>4330</v>
      </c>
      <c r="B4325" s="2"/>
      <c r="C4325" s="3"/>
    </row>
    <row r="4326" spans="1:3" x14ac:dyDescent="0.25">
      <c r="A4326" t="s">
        <v>4331</v>
      </c>
      <c r="B4326" s="2"/>
      <c r="C4326" s="3"/>
    </row>
    <row r="4327" spans="1:3" x14ac:dyDescent="0.25">
      <c r="A4327" t="s">
        <v>4332</v>
      </c>
      <c r="B4327" s="2"/>
      <c r="C4327" s="3"/>
    </row>
    <row r="4328" spans="1:3" x14ac:dyDescent="0.25">
      <c r="A4328" t="s">
        <v>4333</v>
      </c>
      <c r="B4328" s="2"/>
      <c r="C4328" s="3"/>
    </row>
    <row r="4329" spans="1:3" x14ac:dyDescent="0.25">
      <c r="A4329" t="s">
        <v>4334</v>
      </c>
      <c r="B4329" s="2"/>
      <c r="C4329" s="3"/>
    </row>
    <row r="4330" spans="1:3" x14ac:dyDescent="0.25">
      <c r="A4330" t="s">
        <v>4335</v>
      </c>
      <c r="B4330" s="2"/>
      <c r="C4330" s="3"/>
    </row>
    <row r="4331" spans="1:3" x14ac:dyDescent="0.25">
      <c r="A4331" t="s">
        <v>4336</v>
      </c>
      <c r="B4331" s="2"/>
      <c r="C4331" s="3"/>
    </row>
    <row r="4332" spans="1:3" x14ac:dyDescent="0.25">
      <c r="A4332" t="s">
        <v>4337</v>
      </c>
      <c r="B4332" s="2"/>
      <c r="C4332" s="3"/>
    </row>
    <row r="4333" spans="1:3" x14ac:dyDescent="0.25">
      <c r="A4333" t="s">
        <v>4338</v>
      </c>
      <c r="B4333" s="2"/>
      <c r="C4333" s="3"/>
    </row>
    <row r="4334" spans="1:3" x14ac:dyDescent="0.25">
      <c r="A4334" t="s">
        <v>4339</v>
      </c>
      <c r="B4334" s="2"/>
      <c r="C4334" s="3"/>
    </row>
    <row r="4335" spans="1:3" x14ac:dyDescent="0.25">
      <c r="A4335" t="s">
        <v>4340</v>
      </c>
      <c r="B4335" s="2"/>
      <c r="C4335" s="3"/>
    </row>
    <row r="4336" spans="1:3" x14ac:dyDescent="0.25">
      <c r="A4336" t="s">
        <v>4341</v>
      </c>
      <c r="B4336" s="2"/>
      <c r="C4336" s="3"/>
    </row>
    <row r="4337" spans="1:3" x14ac:dyDescent="0.25">
      <c r="A4337" t="s">
        <v>4342</v>
      </c>
      <c r="B4337" s="2"/>
      <c r="C4337" s="3"/>
    </row>
    <row r="4338" spans="1:3" x14ac:dyDescent="0.25">
      <c r="A4338" t="s">
        <v>4343</v>
      </c>
      <c r="B4338" s="2"/>
      <c r="C4338" s="3"/>
    </row>
    <row r="4339" spans="1:3" x14ac:dyDescent="0.25">
      <c r="A4339" t="s">
        <v>4344</v>
      </c>
      <c r="B4339" s="2"/>
      <c r="C4339" s="3"/>
    </row>
    <row r="4340" spans="1:3" x14ac:dyDescent="0.25">
      <c r="A4340" t="s">
        <v>4345</v>
      </c>
      <c r="B4340" s="2"/>
      <c r="C4340" s="3"/>
    </row>
    <row r="4341" spans="1:3" x14ac:dyDescent="0.25">
      <c r="A4341" t="s">
        <v>4346</v>
      </c>
      <c r="B4341" s="2"/>
      <c r="C4341" s="3"/>
    </row>
    <row r="4342" spans="1:3" x14ac:dyDescent="0.25">
      <c r="A4342" t="s">
        <v>4347</v>
      </c>
      <c r="B4342" s="2"/>
      <c r="C4342" s="3"/>
    </row>
    <row r="4343" spans="1:3" x14ac:dyDescent="0.25">
      <c r="A4343" t="s">
        <v>4348</v>
      </c>
      <c r="B4343" s="2"/>
      <c r="C4343" s="3"/>
    </row>
    <row r="4344" spans="1:3" x14ac:dyDescent="0.25">
      <c r="A4344" t="s">
        <v>4349</v>
      </c>
      <c r="B4344" s="2"/>
      <c r="C4344" s="3"/>
    </row>
    <row r="4345" spans="1:3" x14ac:dyDescent="0.25">
      <c r="A4345" t="s">
        <v>4350</v>
      </c>
      <c r="B4345" s="2"/>
      <c r="C4345" s="3"/>
    </row>
    <row r="4346" spans="1:3" x14ac:dyDescent="0.25">
      <c r="A4346" t="s">
        <v>4351</v>
      </c>
      <c r="B4346" s="2"/>
      <c r="C4346" s="3"/>
    </row>
    <row r="4347" spans="1:3" x14ac:dyDescent="0.25">
      <c r="A4347" t="s">
        <v>4352</v>
      </c>
      <c r="B4347" s="2"/>
      <c r="C4347" s="3"/>
    </row>
    <row r="4348" spans="1:3" x14ac:dyDescent="0.25">
      <c r="A4348" t="s">
        <v>4353</v>
      </c>
      <c r="B4348" s="2"/>
      <c r="C4348" s="3"/>
    </row>
    <row r="4349" spans="1:3" x14ac:dyDescent="0.25">
      <c r="A4349" t="s">
        <v>4354</v>
      </c>
      <c r="B4349" s="2"/>
      <c r="C4349" s="3"/>
    </row>
    <row r="4350" spans="1:3" x14ac:dyDescent="0.25">
      <c r="A4350" t="s">
        <v>4355</v>
      </c>
      <c r="B4350" s="2"/>
      <c r="C4350" s="3"/>
    </row>
    <row r="4351" spans="1:3" x14ac:dyDescent="0.25">
      <c r="A4351" t="s">
        <v>4356</v>
      </c>
      <c r="B4351" s="2"/>
      <c r="C4351" s="3"/>
    </row>
    <row r="4352" spans="1:3" x14ac:dyDescent="0.25">
      <c r="A4352" t="s">
        <v>4357</v>
      </c>
      <c r="B4352" s="2"/>
      <c r="C4352" s="3"/>
    </row>
    <row r="4353" spans="1:25" x14ac:dyDescent="0.25">
      <c r="A4353" t="s">
        <v>4358</v>
      </c>
      <c r="B4353" s="2"/>
      <c r="C4353" s="3"/>
    </row>
    <row r="4354" spans="1:25" x14ac:dyDescent="0.25">
      <c r="A4354" t="s">
        <v>4359</v>
      </c>
      <c r="B4354" s="2"/>
      <c r="C4354" s="3"/>
    </row>
    <row r="4355" spans="1:25" x14ac:dyDescent="0.25">
      <c r="A4355" t="s">
        <v>4360</v>
      </c>
      <c r="B4355" s="2"/>
      <c r="C4355" s="3"/>
    </row>
    <row r="4356" spans="1:25" x14ac:dyDescent="0.25">
      <c r="A4356" t="s">
        <v>4361</v>
      </c>
      <c r="B4356" s="2"/>
      <c r="C4356" s="3"/>
    </row>
    <row r="4357" spans="1:25" x14ac:dyDescent="0.25">
      <c r="A4357" t="s">
        <v>4362</v>
      </c>
      <c r="B4357" s="2"/>
      <c r="C4357" s="3"/>
    </row>
    <row r="4358" spans="1:25" x14ac:dyDescent="0.25">
      <c r="A4358" t="s">
        <v>4363</v>
      </c>
      <c r="B4358" s="2"/>
      <c r="C4358" s="3"/>
    </row>
    <row r="4359" spans="1:25" x14ac:dyDescent="0.25">
      <c r="A4359" t="s">
        <v>4364</v>
      </c>
      <c r="B4359" s="2"/>
      <c r="C4359" s="3"/>
    </row>
    <row r="4360" spans="1:25" x14ac:dyDescent="0.25">
      <c r="A4360" t="s">
        <v>4365</v>
      </c>
      <c r="B4360" s="2"/>
      <c r="C4360" s="3"/>
      <c r="W4360" s="9"/>
      <c r="X4360" s="9"/>
      <c r="Y4360" s="9"/>
    </row>
    <row r="4361" spans="1:25" x14ac:dyDescent="0.25">
      <c r="A4361" t="s">
        <v>4366</v>
      </c>
      <c r="B4361" s="2"/>
      <c r="C4361" s="3"/>
      <c r="W4361" s="9"/>
      <c r="X4361" s="9"/>
      <c r="Y4361" s="9"/>
    </row>
    <row r="4362" spans="1:25" x14ac:dyDescent="0.25">
      <c r="A4362" t="s">
        <v>4367</v>
      </c>
      <c r="B4362" s="2"/>
      <c r="C4362" s="3"/>
      <c r="W4362" s="9"/>
      <c r="X4362" s="9"/>
      <c r="Y4362" s="9"/>
    </row>
    <row r="4363" spans="1:25" x14ac:dyDescent="0.25">
      <c r="A4363" t="s">
        <v>4368</v>
      </c>
      <c r="B4363" s="2"/>
      <c r="C4363" s="3"/>
      <c r="W4363" s="9"/>
      <c r="X4363" s="9"/>
      <c r="Y4363" s="9"/>
    </row>
    <row r="4364" spans="1:25" x14ac:dyDescent="0.25">
      <c r="A4364" t="s">
        <v>4369</v>
      </c>
      <c r="B4364" s="2"/>
      <c r="C4364" s="3"/>
      <c r="W4364" s="9"/>
      <c r="X4364" s="9"/>
      <c r="Y4364" s="9"/>
    </row>
    <row r="4365" spans="1:25" x14ac:dyDescent="0.25">
      <c r="A4365" t="s">
        <v>4370</v>
      </c>
      <c r="B4365" s="2"/>
      <c r="C4365" s="3"/>
      <c r="W4365" s="9"/>
      <c r="X4365" s="9"/>
      <c r="Y4365" s="9"/>
    </row>
    <row r="4366" spans="1:25" x14ac:dyDescent="0.25">
      <c r="A4366" t="s">
        <v>4371</v>
      </c>
      <c r="B4366" s="2"/>
      <c r="C4366" s="3"/>
      <c r="W4366" s="9"/>
      <c r="X4366" s="9"/>
      <c r="Y4366" s="9"/>
    </row>
    <row r="4367" spans="1:25" x14ac:dyDescent="0.25">
      <c r="A4367" t="s">
        <v>4372</v>
      </c>
      <c r="B4367" s="2"/>
      <c r="C4367" s="3"/>
      <c r="W4367" s="9"/>
      <c r="X4367" s="9"/>
      <c r="Y4367" s="9"/>
    </row>
    <row r="4368" spans="1:25" x14ac:dyDescent="0.25">
      <c r="A4368" t="s">
        <v>4373</v>
      </c>
      <c r="B4368" s="2"/>
      <c r="C4368" s="3"/>
      <c r="W4368" s="9"/>
      <c r="X4368" s="9"/>
      <c r="Y4368" s="9"/>
    </row>
    <row r="4369" spans="1:25" x14ac:dyDescent="0.25">
      <c r="A4369" t="s">
        <v>4374</v>
      </c>
      <c r="B4369" s="2"/>
      <c r="C4369" s="3"/>
      <c r="W4369" s="9"/>
      <c r="X4369" s="9"/>
      <c r="Y4369" s="9"/>
    </row>
    <row r="4370" spans="1:25" x14ac:dyDescent="0.25">
      <c r="A4370" t="s">
        <v>4375</v>
      </c>
      <c r="B4370" s="2"/>
      <c r="C4370" s="3"/>
      <c r="W4370" s="9"/>
      <c r="X4370" s="9"/>
      <c r="Y4370" s="9"/>
    </row>
    <row r="4371" spans="1:25" x14ac:dyDescent="0.25">
      <c r="A4371" t="s">
        <v>4376</v>
      </c>
      <c r="B4371" s="2"/>
      <c r="C4371" s="3"/>
      <c r="W4371" s="9"/>
      <c r="X4371" s="9"/>
      <c r="Y4371" s="9"/>
    </row>
    <row r="4372" spans="1:25" x14ac:dyDescent="0.25">
      <c r="A4372" t="s">
        <v>4377</v>
      </c>
      <c r="B4372" s="2"/>
      <c r="C4372" s="3"/>
      <c r="W4372" s="9"/>
      <c r="X4372" s="9"/>
      <c r="Y4372" s="9"/>
    </row>
    <row r="4373" spans="1:25" x14ac:dyDescent="0.25">
      <c r="A4373" t="s">
        <v>4378</v>
      </c>
      <c r="B4373" s="2"/>
      <c r="C4373" s="3"/>
      <c r="W4373" s="9"/>
      <c r="X4373" s="9"/>
      <c r="Y4373" s="9"/>
    </row>
    <row r="4374" spans="1:25" x14ac:dyDescent="0.25">
      <c r="A4374" t="s">
        <v>4379</v>
      </c>
      <c r="B4374" s="2"/>
      <c r="C4374" s="3"/>
      <c r="W4374" s="9"/>
      <c r="X4374" s="9"/>
      <c r="Y4374" s="9"/>
    </row>
    <row r="4375" spans="1:25" x14ac:dyDescent="0.25">
      <c r="A4375" t="s">
        <v>4380</v>
      </c>
      <c r="B4375" s="2"/>
      <c r="C4375" s="3"/>
      <c r="W4375" s="9"/>
      <c r="X4375" s="9"/>
      <c r="Y4375" s="9"/>
    </row>
    <row r="4376" spans="1:25" x14ac:dyDescent="0.25">
      <c r="A4376" t="s">
        <v>4381</v>
      </c>
      <c r="B4376" s="2"/>
      <c r="C4376" s="3"/>
      <c r="W4376" s="9"/>
      <c r="X4376" s="9"/>
      <c r="Y4376" s="9"/>
    </row>
    <row r="4377" spans="1:25" x14ac:dyDescent="0.25">
      <c r="A4377" t="s">
        <v>4382</v>
      </c>
      <c r="B4377" s="2"/>
      <c r="C4377" s="3"/>
      <c r="W4377" s="9"/>
      <c r="X4377" s="9"/>
      <c r="Y4377" s="9"/>
    </row>
    <row r="4378" spans="1:25" x14ac:dyDescent="0.25">
      <c r="A4378" t="s">
        <v>4383</v>
      </c>
      <c r="B4378" s="2"/>
      <c r="C4378" s="3"/>
      <c r="W4378" s="9"/>
      <c r="X4378" s="9"/>
      <c r="Y4378" s="9"/>
    </row>
    <row r="4379" spans="1:25" x14ac:dyDescent="0.25">
      <c r="A4379" t="s">
        <v>4384</v>
      </c>
      <c r="B4379" s="2"/>
      <c r="C4379" s="3"/>
      <c r="W4379" s="9"/>
      <c r="X4379" s="9"/>
      <c r="Y4379" s="9"/>
    </row>
    <row r="4380" spans="1:25" x14ac:dyDescent="0.25">
      <c r="A4380" t="s">
        <v>4385</v>
      </c>
      <c r="B4380" s="2"/>
      <c r="C4380" s="3"/>
      <c r="W4380" s="9"/>
      <c r="X4380" s="9"/>
      <c r="Y4380" s="9"/>
    </row>
    <row r="4381" spans="1:25" x14ac:dyDescent="0.25">
      <c r="A4381" t="s">
        <v>4386</v>
      </c>
      <c r="B4381" s="2"/>
      <c r="C4381" s="3"/>
      <c r="W4381" s="9"/>
      <c r="X4381" s="9"/>
      <c r="Y4381" s="9"/>
    </row>
    <row r="4382" spans="1:25" x14ac:dyDescent="0.25">
      <c r="A4382" t="s">
        <v>4387</v>
      </c>
      <c r="B4382" s="2"/>
      <c r="C4382" s="3"/>
      <c r="W4382" s="9"/>
      <c r="X4382" s="9"/>
      <c r="Y4382" s="9"/>
    </row>
    <row r="4383" spans="1:25" x14ac:dyDescent="0.25">
      <c r="A4383" t="s">
        <v>4388</v>
      </c>
      <c r="B4383" s="2"/>
      <c r="C4383" s="3"/>
      <c r="W4383" s="9"/>
      <c r="X4383" s="9"/>
      <c r="Y4383" s="9"/>
    </row>
    <row r="4384" spans="1:25" x14ac:dyDescent="0.25">
      <c r="A4384" t="s">
        <v>4389</v>
      </c>
      <c r="B4384" s="2"/>
      <c r="C4384" s="3"/>
      <c r="W4384" s="9"/>
      <c r="X4384" s="9"/>
      <c r="Y4384" s="9"/>
    </row>
    <row r="4385" spans="1:25" x14ac:dyDescent="0.25">
      <c r="A4385" t="s">
        <v>4390</v>
      </c>
      <c r="B4385" s="2"/>
      <c r="C4385" s="3"/>
      <c r="W4385" s="9"/>
      <c r="X4385" s="9"/>
      <c r="Y4385" s="9"/>
    </row>
    <row r="4386" spans="1:25" x14ac:dyDescent="0.25">
      <c r="A4386" t="s">
        <v>4391</v>
      </c>
      <c r="B4386" s="2"/>
      <c r="C4386" s="3"/>
      <c r="W4386" s="9"/>
      <c r="X4386" s="9"/>
      <c r="Y4386" s="9"/>
    </row>
    <row r="4387" spans="1:25" x14ac:dyDescent="0.25">
      <c r="A4387" t="s">
        <v>4392</v>
      </c>
      <c r="B4387" s="2"/>
      <c r="C4387" s="3"/>
      <c r="W4387" s="9"/>
      <c r="X4387" s="9"/>
      <c r="Y4387" s="9"/>
    </row>
    <row r="4388" spans="1:25" x14ac:dyDescent="0.25">
      <c r="A4388" t="s">
        <v>4393</v>
      </c>
      <c r="B4388" s="2"/>
      <c r="C4388" s="3"/>
      <c r="W4388" s="9"/>
      <c r="X4388" s="9"/>
      <c r="Y4388" s="9"/>
    </row>
    <row r="4389" spans="1:25" x14ac:dyDescent="0.25">
      <c r="A4389" t="s">
        <v>4394</v>
      </c>
      <c r="B4389" s="2"/>
      <c r="C4389" s="3"/>
      <c r="W4389" s="9"/>
      <c r="X4389" s="9"/>
      <c r="Y4389" s="9"/>
    </row>
    <row r="4390" spans="1:25" x14ac:dyDescent="0.25">
      <c r="A4390" t="s">
        <v>4395</v>
      </c>
      <c r="B4390" s="2"/>
      <c r="C4390" s="3"/>
      <c r="W4390" s="9"/>
      <c r="X4390" s="9"/>
      <c r="Y4390" s="9"/>
    </row>
    <row r="4391" spans="1:25" x14ac:dyDescent="0.25">
      <c r="A4391" t="s">
        <v>4396</v>
      </c>
      <c r="B4391" s="2"/>
      <c r="C4391" s="3"/>
      <c r="W4391" s="9"/>
      <c r="X4391" s="9"/>
      <c r="Y4391" s="9"/>
    </row>
    <row r="4392" spans="1:25" x14ac:dyDescent="0.25">
      <c r="A4392" t="s">
        <v>4397</v>
      </c>
      <c r="B4392" s="2"/>
      <c r="C4392" s="3"/>
      <c r="W4392" s="9"/>
      <c r="X4392" s="9"/>
      <c r="Y4392" s="9"/>
    </row>
    <row r="4393" spans="1:25" x14ac:dyDescent="0.25">
      <c r="A4393" t="s">
        <v>4398</v>
      </c>
      <c r="B4393" s="2"/>
      <c r="C4393" s="3"/>
      <c r="W4393" s="9"/>
      <c r="X4393" s="9"/>
      <c r="Y4393" s="9"/>
    </row>
    <row r="4394" spans="1:25" x14ac:dyDescent="0.25">
      <c r="A4394" t="s">
        <v>4399</v>
      </c>
      <c r="B4394" s="2"/>
      <c r="C4394" s="3"/>
      <c r="W4394" s="9"/>
      <c r="X4394" s="9"/>
      <c r="Y4394" s="9"/>
    </row>
    <row r="4395" spans="1:25" x14ac:dyDescent="0.25">
      <c r="A4395" t="s">
        <v>4400</v>
      </c>
      <c r="B4395" s="2"/>
      <c r="C4395" s="3"/>
      <c r="W4395" s="9"/>
      <c r="X4395" s="9"/>
      <c r="Y4395" s="9"/>
    </row>
    <row r="4396" spans="1:25" x14ac:dyDescent="0.25">
      <c r="A4396" t="s">
        <v>4401</v>
      </c>
      <c r="B4396" s="2"/>
      <c r="C4396" s="3"/>
      <c r="W4396" s="9"/>
      <c r="X4396" s="9"/>
      <c r="Y4396" s="9"/>
    </row>
    <row r="4397" spans="1:25" x14ac:dyDescent="0.25">
      <c r="A4397" t="s">
        <v>4402</v>
      </c>
      <c r="B4397" s="2"/>
      <c r="C4397" s="3"/>
      <c r="W4397" s="9"/>
      <c r="X4397" s="9"/>
      <c r="Y4397" s="9"/>
    </row>
    <row r="4398" spans="1:25" x14ac:dyDescent="0.25">
      <c r="A4398" t="s">
        <v>4403</v>
      </c>
      <c r="B4398" s="2"/>
      <c r="C4398" s="3"/>
      <c r="W4398" s="9"/>
      <c r="X4398" s="9"/>
      <c r="Y4398" s="9"/>
    </row>
    <row r="4399" spans="1:25" x14ac:dyDescent="0.25">
      <c r="A4399" t="s">
        <v>4404</v>
      </c>
      <c r="B4399" s="2"/>
      <c r="C4399" s="3"/>
      <c r="W4399" s="9"/>
      <c r="X4399" s="9"/>
      <c r="Y4399" s="9"/>
    </row>
    <row r="4400" spans="1:25" x14ac:dyDescent="0.25">
      <c r="A4400" t="s">
        <v>4405</v>
      </c>
      <c r="B4400" s="2"/>
      <c r="C4400" s="3"/>
      <c r="W4400" s="9"/>
      <c r="X4400" s="9"/>
      <c r="Y4400" s="9"/>
    </row>
    <row r="4401" spans="1:25" x14ac:dyDescent="0.25">
      <c r="A4401" t="s">
        <v>4406</v>
      </c>
      <c r="B4401" s="2"/>
      <c r="C4401" s="3"/>
      <c r="W4401" s="9"/>
      <c r="X4401" s="9"/>
      <c r="Y4401" s="9"/>
    </row>
    <row r="4402" spans="1:25" x14ac:dyDescent="0.25">
      <c r="A4402" t="s">
        <v>4407</v>
      </c>
      <c r="B4402" s="2"/>
      <c r="C4402" s="3"/>
      <c r="W4402" s="9"/>
      <c r="X4402" s="9"/>
      <c r="Y4402" s="9"/>
    </row>
    <row r="4403" spans="1:25" x14ac:dyDescent="0.25">
      <c r="A4403" t="s">
        <v>4408</v>
      </c>
      <c r="B4403" s="2"/>
      <c r="C4403" s="3"/>
      <c r="W4403" s="9"/>
      <c r="X4403" s="9"/>
      <c r="Y4403" s="9"/>
    </row>
    <row r="4404" spans="1:25" x14ac:dyDescent="0.25">
      <c r="A4404" t="s">
        <v>4409</v>
      </c>
      <c r="B4404" s="2"/>
      <c r="C4404" s="3"/>
      <c r="W4404" s="9"/>
      <c r="X4404" s="9"/>
      <c r="Y4404" s="9"/>
    </row>
    <row r="4405" spans="1:25" x14ac:dyDescent="0.25">
      <c r="A4405" t="s">
        <v>4410</v>
      </c>
      <c r="B4405" s="2"/>
      <c r="C4405" s="3"/>
      <c r="W4405" s="9"/>
      <c r="X4405" s="9"/>
      <c r="Y4405" s="9"/>
    </row>
    <row r="4406" spans="1:25" x14ac:dyDescent="0.25">
      <c r="A4406" t="s">
        <v>4411</v>
      </c>
      <c r="B4406" s="2"/>
      <c r="C4406" s="3"/>
      <c r="W4406" s="9"/>
      <c r="X4406" s="9"/>
      <c r="Y4406" s="9"/>
    </row>
    <row r="4407" spans="1:25" x14ac:dyDescent="0.25">
      <c r="A4407" t="s">
        <v>4412</v>
      </c>
      <c r="B4407" s="2"/>
      <c r="C4407" s="3"/>
      <c r="W4407" s="9"/>
      <c r="X4407" s="9"/>
      <c r="Y4407" s="9"/>
    </row>
    <row r="4408" spans="1:25" x14ac:dyDescent="0.25">
      <c r="A4408" t="s">
        <v>4413</v>
      </c>
      <c r="B4408" s="2"/>
      <c r="C4408" s="3"/>
      <c r="W4408" s="9"/>
      <c r="X4408" s="9"/>
      <c r="Y4408" s="9"/>
    </row>
    <row r="4409" spans="1:25" x14ac:dyDescent="0.25">
      <c r="A4409" t="s">
        <v>4414</v>
      </c>
      <c r="B4409" s="2"/>
      <c r="C4409" s="3"/>
      <c r="W4409" s="9"/>
      <c r="X4409" s="9"/>
      <c r="Y4409" s="9"/>
    </row>
    <row r="4410" spans="1:25" x14ac:dyDescent="0.25">
      <c r="A4410" t="s">
        <v>4415</v>
      </c>
      <c r="B4410" s="2"/>
      <c r="C4410" s="3"/>
      <c r="W4410" s="9"/>
      <c r="X4410" s="9"/>
      <c r="Y4410" s="9"/>
    </row>
    <row r="4411" spans="1:25" x14ac:dyDescent="0.25">
      <c r="A4411" t="s">
        <v>4416</v>
      </c>
      <c r="B4411" s="2"/>
      <c r="C4411" s="3"/>
      <c r="W4411" s="9"/>
      <c r="X4411" s="9"/>
      <c r="Y4411" s="9"/>
    </row>
    <row r="4412" spans="1:25" x14ac:dyDescent="0.25">
      <c r="A4412" t="s">
        <v>4417</v>
      </c>
      <c r="B4412" s="2"/>
      <c r="C4412" s="3"/>
      <c r="W4412" s="9"/>
      <c r="X4412" s="9"/>
      <c r="Y4412" s="9"/>
    </row>
    <row r="4413" spans="1:25" x14ac:dyDescent="0.25">
      <c r="A4413" t="s">
        <v>4418</v>
      </c>
      <c r="B4413" s="2"/>
      <c r="C4413" s="3"/>
      <c r="W4413" s="9"/>
      <c r="X4413" s="9"/>
      <c r="Y4413" s="9"/>
    </row>
    <row r="4414" spans="1:25" x14ac:dyDescent="0.25">
      <c r="A4414" t="s">
        <v>4419</v>
      </c>
      <c r="B4414" s="2"/>
      <c r="C4414" s="3"/>
      <c r="W4414" s="9"/>
      <c r="X4414" s="9"/>
      <c r="Y4414" s="9"/>
    </row>
    <row r="4415" spans="1:25" x14ac:dyDescent="0.25">
      <c r="A4415" t="s">
        <v>4420</v>
      </c>
      <c r="B4415" s="2"/>
      <c r="C4415" s="3"/>
      <c r="W4415" s="9"/>
      <c r="X4415" s="9"/>
      <c r="Y4415" s="9"/>
    </row>
    <row r="4416" spans="1:25" x14ac:dyDescent="0.25">
      <c r="A4416" t="s">
        <v>4421</v>
      </c>
      <c r="B4416" s="2"/>
      <c r="C4416" s="3"/>
      <c r="W4416" s="9"/>
      <c r="X4416" s="9"/>
      <c r="Y4416" s="9"/>
    </row>
    <row r="4417" spans="1:25" x14ac:dyDescent="0.25">
      <c r="A4417" t="s">
        <v>4422</v>
      </c>
      <c r="B4417" s="2"/>
      <c r="C4417" s="3"/>
      <c r="W4417" s="9"/>
      <c r="X4417" s="9"/>
      <c r="Y4417" s="9"/>
    </row>
    <row r="4418" spans="1:25" x14ac:dyDescent="0.25">
      <c r="A4418" t="s">
        <v>4423</v>
      </c>
      <c r="B4418" s="2"/>
      <c r="C4418" s="3"/>
      <c r="W4418" s="9"/>
      <c r="X4418" s="9"/>
      <c r="Y4418" s="9"/>
    </row>
    <row r="4419" spans="1:25" x14ac:dyDescent="0.25">
      <c r="A4419" t="s">
        <v>4424</v>
      </c>
      <c r="B4419" s="2"/>
      <c r="C4419" s="3"/>
      <c r="W4419" s="9"/>
      <c r="X4419" s="9"/>
      <c r="Y4419" s="9"/>
    </row>
    <row r="4420" spans="1:25" x14ac:dyDescent="0.25">
      <c r="A4420" t="s">
        <v>4425</v>
      </c>
      <c r="B4420" s="2"/>
      <c r="C4420" s="3"/>
      <c r="W4420" s="9"/>
      <c r="X4420" s="9"/>
      <c r="Y4420" s="9"/>
    </row>
    <row r="4421" spans="1:25" x14ac:dyDescent="0.25">
      <c r="A4421" t="s">
        <v>4426</v>
      </c>
      <c r="B4421" s="2"/>
      <c r="C4421" s="3"/>
      <c r="W4421" s="9"/>
      <c r="X4421" s="9"/>
      <c r="Y4421" s="9"/>
    </row>
    <row r="4422" spans="1:25" x14ac:dyDescent="0.25">
      <c r="A4422" t="s">
        <v>4427</v>
      </c>
      <c r="B4422" s="2"/>
      <c r="C4422" s="3"/>
      <c r="W4422" s="9"/>
      <c r="X4422" s="9"/>
      <c r="Y4422" s="9"/>
    </row>
    <row r="4423" spans="1:25" x14ac:dyDescent="0.25">
      <c r="A4423" t="s">
        <v>4428</v>
      </c>
      <c r="B4423" s="2"/>
      <c r="C4423" s="3"/>
      <c r="W4423" s="9"/>
      <c r="X4423" s="9"/>
      <c r="Y4423" s="9"/>
    </row>
    <row r="4424" spans="1:25" x14ac:dyDescent="0.25">
      <c r="A4424" t="s">
        <v>4429</v>
      </c>
      <c r="B4424" s="2"/>
      <c r="C4424" s="3"/>
      <c r="W4424" s="9"/>
      <c r="X4424" s="9"/>
      <c r="Y4424" s="9"/>
    </row>
    <row r="4425" spans="1:25" x14ac:dyDescent="0.25">
      <c r="A4425" t="s">
        <v>4430</v>
      </c>
      <c r="B4425" s="2"/>
      <c r="C4425" s="3"/>
      <c r="W4425" s="9"/>
      <c r="X4425" s="9"/>
      <c r="Y4425" s="9"/>
    </row>
    <row r="4426" spans="1:25" x14ac:dyDescent="0.25">
      <c r="A4426" t="s">
        <v>4431</v>
      </c>
      <c r="B4426" s="2"/>
      <c r="C4426" s="3"/>
      <c r="W4426" s="9"/>
      <c r="X4426" s="9"/>
      <c r="Y4426" s="9"/>
    </row>
    <row r="4427" spans="1:25" x14ac:dyDescent="0.25">
      <c r="A4427" t="s">
        <v>4432</v>
      </c>
      <c r="B4427" s="2"/>
      <c r="C4427" s="3"/>
      <c r="W4427" s="9"/>
      <c r="X4427" s="9"/>
      <c r="Y4427" s="9"/>
    </row>
    <row r="4428" spans="1:25" x14ac:dyDescent="0.25">
      <c r="A4428" t="s">
        <v>4433</v>
      </c>
      <c r="B4428" s="2"/>
      <c r="C4428" s="3"/>
      <c r="W4428" s="9"/>
      <c r="X4428" s="9"/>
      <c r="Y4428" s="9"/>
    </row>
    <row r="4429" spans="1:25" x14ac:dyDescent="0.25">
      <c r="A4429" t="s">
        <v>4434</v>
      </c>
      <c r="B4429" s="2"/>
      <c r="C4429" s="3"/>
      <c r="W4429" s="9"/>
      <c r="X4429" s="9"/>
      <c r="Y4429" s="9"/>
    </row>
    <row r="4430" spans="1:25" x14ac:dyDescent="0.25">
      <c r="A4430" t="s">
        <v>4435</v>
      </c>
      <c r="B4430" s="2"/>
      <c r="C4430" s="3"/>
      <c r="W4430" s="9"/>
      <c r="X4430" s="9"/>
      <c r="Y4430" s="9"/>
    </row>
    <row r="4431" spans="1:25" x14ac:dyDescent="0.25">
      <c r="A4431" t="s">
        <v>4436</v>
      </c>
      <c r="B4431" s="2"/>
      <c r="C4431" s="3"/>
      <c r="W4431" s="9"/>
      <c r="X4431" s="9"/>
      <c r="Y4431" s="9"/>
    </row>
    <row r="4432" spans="1:25" x14ac:dyDescent="0.25">
      <c r="A4432" t="s">
        <v>4437</v>
      </c>
      <c r="B4432" s="2"/>
      <c r="C4432" s="3"/>
      <c r="W4432" s="9"/>
      <c r="X4432" s="9"/>
      <c r="Y4432" s="9"/>
    </row>
    <row r="4433" spans="1:25" x14ac:dyDescent="0.25">
      <c r="A4433" t="s">
        <v>4438</v>
      </c>
      <c r="B4433" s="2"/>
      <c r="C4433" s="3"/>
      <c r="W4433" s="9"/>
      <c r="X4433" s="9"/>
      <c r="Y4433" s="9"/>
    </row>
    <row r="4434" spans="1:25" x14ac:dyDescent="0.25">
      <c r="A4434" t="s">
        <v>4439</v>
      </c>
      <c r="B4434" s="2"/>
      <c r="C4434" s="3"/>
      <c r="W4434" s="9"/>
      <c r="X4434" s="9"/>
      <c r="Y4434" s="9"/>
    </row>
    <row r="4435" spans="1:25" x14ac:dyDescent="0.25">
      <c r="A4435" t="s">
        <v>4440</v>
      </c>
      <c r="B4435" s="2"/>
      <c r="C4435" s="3"/>
      <c r="W4435" s="9"/>
      <c r="X4435" s="9"/>
      <c r="Y4435" s="9"/>
    </row>
    <row r="4436" spans="1:25" x14ac:dyDescent="0.25">
      <c r="A4436" t="s">
        <v>4441</v>
      </c>
      <c r="B4436" s="2"/>
      <c r="C4436" s="3"/>
      <c r="W4436" s="9"/>
      <c r="X4436" s="9"/>
      <c r="Y4436" s="9"/>
    </row>
    <row r="4437" spans="1:25" x14ac:dyDescent="0.25">
      <c r="A4437" t="s">
        <v>4442</v>
      </c>
      <c r="B4437" s="2"/>
      <c r="C4437" s="3"/>
      <c r="W4437" s="9"/>
      <c r="X4437" s="9"/>
      <c r="Y4437" s="9"/>
    </row>
    <row r="4438" spans="1:25" x14ac:dyDescent="0.25">
      <c r="A4438" t="s">
        <v>4443</v>
      </c>
      <c r="B4438" s="2"/>
      <c r="C4438" s="3"/>
      <c r="W4438" s="9"/>
      <c r="X4438" s="9"/>
      <c r="Y4438" s="9"/>
    </row>
    <row r="4439" spans="1:25" x14ac:dyDescent="0.25">
      <c r="A4439" t="s">
        <v>4444</v>
      </c>
      <c r="B4439" s="2"/>
      <c r="C4439" s="3"/>
      <c r="W4439" s="9"/>
      <c r="X4439" s="9"/>
      <c r="Y4439" s="9"/>
    </row>
    <row r="4440" spans="1:25" x14ac:dyDescent="0.25">
      <c r="A4440" t="s">
        <v>4445</v>
      </c>
      <c r="B4440" s="2"/>
      <c r="C4440" s="3"/>
      <c r="W4440" s="9"/>
      <c r="X4440" s="9"/>
      <c r="Y4440" s="9"/>
    </row>
    <row r="4441" spans="1:25" x14ac:dyDescent="0.25">
      <c r="A4441" t="s">
        <v>4446</v>
      </c>
      <c r="B4441" s="2"/>
      <c r="C4441" s="3"/>
      <c r="W4441" s="9"/>
      <c r="X4441" s="9"/>
      <c r="Y4441" s="9"/>
    </row>
    <row r="4442" spans="1:25" x14ac:dyDescent="0.25">
      <c r="A4442" t="s">
        <v>4447</v>
      </c>
      <c r="B4442" s="2"/>
      <c r="C4442" s="3"/>
      <c r="W4442" s="9"/>
      <c r="X4442" s="9"/>
      <c r="Y4442" s="9"/>
    </row>
    <row r="4443" spans="1:25" x14ac:dyDescent="0.25">
      <c r="A4443" t="s">
        <v>4448</v>
      </c>
      <c r="B4443" s="2"/>
      <c r="C4443" s="3"/>
      <c r="W4443" s="9"/>
      <c r="X4443" s="9"/>
      <c r="Y4443" s="9"/>
    </row>
    <row r="4444" spans="1:25" x14ac:dyDescent="0.25">
      <c r="A4444" t="s">
        <v>4449</v>
      </c>
      <c r="B4444" s="2"/>
      <c r="C4444" s="3"/>
      <c r="W4444" s="9"/>
      <c r="X4444" s="9"/>
      <c r="Y4444" s="9"/>
    </row>
    <row r="4445" spans="1:25" x14ac:dyDescent="0.25">
      <c r="A4445" t="s">
        <v>4450</v>
      </c>
      <c r="B4445" s="2"/>
      <c r="C4445" s="3"/>
      <c r="W4445" s="9"/>
      <c r="X4445" s="9"/>
      <c r="Y4445" s="9"/>
    </row>
    <row r="4446" spans="1:25" x14ac:dyDescent="0.25">
      <c r="A4446" t="s">
        <v>4451</v>
      </c>
      <c r="B4446" s="2"/>
      <c r="C4446" s="3"/>
      <c r="W4446" s="9"/>
      <c r="X4446" s="9"/>
      <c r="Y4446" s="9"/>
    </row>
    <row r="4447" spans="1:25" x14ac:dyDescent="0.25">
      <c r="A4447" t="s">
        <v>4452</v>
      </c>
      <c r="B4447" s="2"/>
      <c r="C4447" s="3"/>
      <c r="W4447" s="9"/>
      <c r="X4447" s="9"/>
      <c r="Y4447" s="9"/>
    </row>
    <row r="4448" spans="1:25" x14ac:dyDescent="0.25">
      <c r="A4448" t="s">
        <v>4453</v>
      </c>
      <c r="B4448" s="2"/>
      <c r="C4448" s="3"/>
      <c r="W4448" s="9"/>
      <c r="X4448" s="9"/>
      <c r="Y4448" s="9"/>
    </row>
    <row r="4449" spans="1:25" x14ac:dyDescent="0.25">
      <c r="A4449" t="s">
        <v>4454</v>
      </c>
      <c r="B4449" s="2"/>
      <c r="C4449" s="3"/>
      <c r="W4449" s="9"/>
      <c r="X4449" s="9"/>
      <c r="Y4449" s="9"/>
    </row>
    <row r="4450" spans="1:25" x14ac:dyDescent="0.25">
      <c r="A4450" t="s">
        <v>4455</v>
      </c>
      <c r="B4450" s="2"/>
      <c r="C4450" s="3"/>
      <c r="W4450" s="9"/>
      <c r="X4450" s="9"/>
      <c r="Y4450" s="9"/>
    </row>
    <row r="4451" spans="1:25" x14ac:dyDescent="0.25">
      <c r="A4451" t="s">
        <v>4456</v>
      </c>
      <c r="B4451" s="2"/>
      <c r="C4451" s="3"/>
      <c r="W4451" s="9"/>
      <c r="X4451" s="9"/>
      <c r="Y4451" s="9"/>
    </row>
    <row r="4452" spans="1:25" x14ac:dyDescent="0.25">
      <c r="A4452" t="s">
        <v>4457</v>
      </c>
      <c r="B4452" s="2"/>
      <c r="C4452" s="3"/>
      <c r="W4452" s="9"/>
      <c r="X4452" s="9"/>
      <c r="Y4452" s="9"/>
    </row>
    <row r="4453" spans="1:25" x14ac:dyDescent="0.25">
      <c r="A4453" t="s">
        <v>4458</v>
      </c>
      <c r="B4453" s="2"/>
      <c r="C4453" s="3"/>
      <c r="W4453" s="9"/>
      <c r="X4453" s="9"/>
      <c r="Y4453" s="9"/>
    </row>
    <row r="4454" spans="1:25" x14ac:dyDescent="0.25">
      <c r="A4454" t="s">
        <v>4459</v>
      </c>
      <c r="B4454" s="2"/>
      <c r="C4454" s="3"/>
      <c r="W4454" s="9"/>
      <c r="X4454" s="9"/>
      <c r="Y4454" s="9"/>
    </row>
    <row r="4455" spans="1:25" x14ac:dyDescent="0.25">
      <c r="A4455" t="s">
        <v>4460</v>
      </c>
      <c r="B4455" s="2"/>
      <c r="C4455" s="3"/>
      <c r="W4455" s="9"/>
      <c r="X4455" s="9"/>
      <c r="Y4455" s="9"/>
    </row>
    <row r="4456" spans="1:25" x14ac:dyDescent="0.25">
      <c r="A4456" t="s">
        <v>4461</v>
      </c>
      <c r="B4456" s="2"/>
      <c r="C4456" s="3"/>
      <c r="W4456" s="9"/>
      <c r="X4456" s="9"/>
      <c r="Y4456" s="9"/>
    </row>
    <row r="4457" spans="1:25" x14ac:dyDescent="0.25">
      <c r="A4457" t="s">
        <v>4462</v>
      </c>
      <c r="B4457" s="2"/>
      <c r="C4457" s="3"/>
      <c r="W4457" s="9"/>
      <c r="X4457" s="9"/>
      <c r="Y4457" s="9"/>
    </row>
    <row r="4458" spans="1:25" x14ac:dyDescent="0.25">
      <c r="A4458" t="s">
        <v>4463</v>
      </c>
      <c r="B4458" s="2"/>
      <c r="C4458" s="3"/>
      <c r="W4458" s="9"/>
      <c r="X4458" s="9"/>
      <c r="Y4458" s="9"/>
    </row>
    <row r="4459" spans="1:25" x14ac:dyDescent="0.25">
      <c r="A4459" t="s">
        <v>4464</v>
      </c>
      <c r="B4459" s="2"/>
      <c r="C4459" s="3"/>
      <c r="W4459" s="9"/>
      <c r="X4459" s="9"/>
      <c r="Y4459" s="9"/>
    </row>
    <row r="4460" spans="1:25" x14ac:dyDescent="0.25">
      <c r="A4460" t="s">
        <v>4465</v>
      </c>
      <c r="B4460" s="2"/>
      <c r="C4460" s="3"/>
      <c r="W4460" s="9"/>
      <c r="X4460" s="9"/>
      <c r="Y4460" s="9"/>
    </row>
    <row r="4461" spans="1:25" x14ac:dyDescent="0.25">
      <c r="A4461" t="s">
        <v>4466</v>
      </c>
      <c r="B4461" s="2"/>
      <c r="C4461" s="3"/>
      <c r="W4461" s="9"/>
      <c r="X4461" s="9"/>
      <c r="Y4461" s="9"/>
    </row>
    <row r="4462" spans="1:25" x14ac:dyDescent="0.25">
      <c r="A4462" t="s">
        <v>4467</v>
      </c>
      <c r="B4462" s="2"/>
      <c r="C4462" s="3"/>
      <c r="W4462" s="9"/>
      <c r="X4462" s="9"/>
      <c r="Y4462" s="9"/>
    </row>
    <row r="4463" spans="1:25" x14ac:dyDescent="0.25">
      <c r="A4463" t="s">
        <v>4468</v>
      </c>
      <c r="B4463" s="2"/>
      <c r="C4463" s="3"/>
      <c r="W4463" s="9"/>
      <c r="X4463" s="9"/>
      <c r="Y4463" s="9"/>
    </row>
    <row r="4464" spans="1:25" x14ac:dyDescent="0.25">
      <c r="A4464" t="s">
        <v>4469</v>
      </c>
      <c r="B4464" s="2"/>
      <c r="C4464" s="3"/>
      <c r="W4464" s="9"/>
      <c r="X4464" s="9"/>
      <c r="Y4464" s="9"/>
    </row>
    <row r="4465" spans="1:25" x14ac:dyDescent="0.25">
      <c r="A4465" t="s">
        <v>4470</v>
      </c>
      <c r="B4465" s="2"/>
      <c r="C4465" s="3"/>
      <c r="W4465" s="9"/>
      <c r="X4465" s="9"/>
      <c r="Y4465" s="9"/>
    </row>
    <row r="4466" spans="1:25" x14ac:dyDescent="0.25">
      <c r="A4466" t="s">
        <v>4471</v>
      </c>
      <c r="B4466" s="2"/>
      <c r="C4466" s="3"/>
      <c r="W4466" s="9"/>
      <c r="X4466" s="9"/>
      <c r="Y4466" s="9"/>
    </row>
    <row r="4467" spans="1:25" x14ac:dyDescent="0.25">
      <c r="A4467" t="s">
        <v>4472</v>
      </c>
      <c r="B4467" s="2"/>
      <c r="C4467" s="3"/>
      <c r="W4467" s="9"/>
      <c r="X4467" s="9"/>
      <c r="Y4467" s="9"/>
    </row>
    <row r="4468" spans="1:25" x14ac:dyDescent="0.25">
      <c r="A4468" t="s">
        <v>4473</v>
      </c>
      <c r="B4468" s="2"/>
      <c r="C4468" s="3"/>
      <c r="W4468" s="9"/>
      <c r="X4468" s="9"/>
      <c r="Y4468" s="9"/>
    </row>
    <row r="4469" spans="1:25" x14ac:dyDescent="0.25">
      <c r="A4469" t="s">
        <v>4474</v>
      </c>
      <c r="B4469" s="2"/>
      <c r="C4469" s="3"/>
      <c r="W4469" s="9"/>
      <c r="X4469" s="9"/>
      <c r="Y4469" s="9"/>
    </row>
    <row r="4470" spans="1:25" x14ac:dyDescent="0.25">
      <c r="A4470" t="s">
        <v>4475</v>
      </c>
      <c r="B4470" s="2"/>
      <c r="C4470" s="3"/>
      <c r="W4470" s="9"/>
      <c r="X4470" s="9"/>
      <c r="Y4470" s="9"/>
    </row>
    <row r="4471" spans="1:25" x14ac:dyDescent="0.25">
      <c r="A4471" t="s">
        <v>4476</v>
      </c>
      <c r="B4471" s="2"/>
      <c r="C4471" s="3"/>
      <c r="W4471" s="9"/>
      <c r="X4471" s="9"/>
      <c r="Y4471" s="9"/>
    </row>
    <row r="4472" spans="1:25" x14ac:dyDescent="0.25">
      <c r="A4472" t="s">
        <v>4477</v>
      </c>
      <c r="B4472" s="2"/>
      <c r="C4472" s="3"/>
      <c r="W4472" s="9"/>
      <c r="X4472" s="9"/>
      <c r="Y4472" s="9"/>
    </row>
    <row r="4473" spans="1:25" x14ac:dyDescent="0.25">
      <c r="A4473" t="s">
        <v>4478</v>
      </c>
      <c r="B4473" s="2"/>
      <c r="C4473" s="3"/>
      <c r="W4473" s="9"/>
      <c r="X4473" s="9"/>
      <c r="Y4473" s="9"/>
    </row>
    <row r="4474" spans="1:25" x14ac:dyDescent="0.25">
      <c r="A4474" t="s">
        <v>4479</v>
      </c>
      <c r="B4474" s="2"/>
      <c r="C4474" s="3"/>
      <c r="W4474" s="9"/>
      <c r="X4474" s="9"/>
      <c r="Y4474" s="9"/>
    </row>
    <row r="4475" spans="1:25" x14ac:dyDescent="0.25">
      <c r="A4475" t="s">
        <v>4480</v>
      </c>
      <c r="B4475" s="2"/>
      <c r="C4475" s="3"/>
      <c r="W4475" s="9"/>
      <c r="X4475" s="9"/>
      <c r="Y4475" s="9"/>
    </row>
    <row r="4476" spans="1:25" x14ac:dyDescent="0.25">
      <c r="A4476" t="s">
        <v>4481</v>
      </c>
      <c r="B4476" s="2"/>
      <c r="C4476" s="3"/>
      <c r="W4476" s="9"/>
      <c r="X4476" s="9"/>
      <c r="Y4476" s="9"/>
    </row>
    <row r="4477" spans="1:25" x14ac:dyDescent="0.25">
      <c r="A4477" t="s">
        <v>4482</v>
      </c>
      <c r="B4477" s="2"/>
      <c r="C4477" s="3"/>
      <c r="W4477" s="9"/>
      <c r="X4477" s="9"/>
      <c r="Y4477" s="9"/>
    </row>
    <row r="4478" spans="1:25" x14ac:dyDescent="0.25">
      <c r="A4478" t="s">
        <v>4483</v>
      </c>
      <c r="B4478" s="2"/>
      <c r="C4478" s="3"/>
      <c r="W4478" s="9"/>
      <c r="X4478" s="9"/>
      <c r="Y4478" s="9"/>
    </row>
    <row r="4479" spans="1:25" x14ac:dyDescent="0.25">
      <c r="A4479" t="s">
        <v>4484</v>
      </c>
      <c r="B4479" s="2"/>
      <c r="C4479" s="3"/>
      <c r="W4479" s="9"/>
      <c r="X4479" s="9"/>
      <c r="Y4479" s="9"/>
    </row>
    <row r="4480" spans="1:25" x14ac:dyDescent="0.25">
      <c r="A4480" t="s">
        <v>4485</v>
      </c>
      <c r="B4480" s="2"/>
      <c r="C4480" s="3"/>
      <c r="W4480" s="9"/>
      <c r="X4480" s="9"/>
      <c r="Y4480" s="9"/>
    </row>
    <row r="4481" spans="1:25" x14ac:dyDescent="0.25">
      <c r="A4481" t="s">
        <v>4486</v>
      </c>
      <c r="B4481" s="2"/>
      <c r="C4481" s="3"/>
      <c r="W4481" s="9"/>
      <c r="X4481" s="9"/>
      <c r="Y4481" s="9"/>
    </row>
    <row r="4482" spans="1:25" x14ac:dyDescent="0.25">
      <c r="A4482" t="s">
        <v>4487</v>
      </c>
      <c r="B4482" s="2"/>
      <c r="C4482" s="3"/>
      <c r="W4482" s="9"/>
      <c r="X4482" s="9"/>
      <c r="Y4482" s="9"/>
    </row>
    <row r="4483" spans="1:25" x14ac:dyDescent="0.25">
      <c r="A4483" t="s">
        <v>4488</v>
      </c>
      <c r="B4483" s="2"/>
      <c r="C4483" s="3"/>
      <c r="W4483" s="9"/>
      <c r="X4483" s="9"/>
      <c r="Y4483" s="9"/>
    </row>
    <row r="4484" spans="1:25" x14ac:dyDescent="0.25">
      <c r="A4484" t="s">
        <v>4489</v>
      </c>
      <c r="B4484" s="2"/>
      <c r="C4484" s="3"/>
      <c r="W4484" s="9"/>
      <c r="X4484" s="9"/>
      <c r="Y4484" s="9"/>
    </row>
    <row r="4485" spans="1:25" x14ac:dyDescent="0.25">
      <c r="A4485" t="s">
        <v>4490</v>
      </c>
      <c r="B4485" s="2"/>
      <c r="C4485" s="3"/>
      <c r="W4485" s="9"/>
      <c r="X4485" s="9"/>
      <c r="Y4485" s="9"/>
    </row>
    <row r="4486" spans="1:25" x14ac:dyDescent="0.25">
      <c r="A4486" t="s">
        <v>4491</v>
      </c>
      <c r="B4486" s="2"/>
      <c r="C4486" s="3"/>
      <c r="W4486" s="9"/>
      <c r="X4486" s="9"/>
      <c r="Y4486" s="9"/>
    </row>
    <row r="4487" spans="1:25" x14ac:dyDescent="0.25">
      <c r="A4487" t="s">
        <v>4492</v>
      </c>
      <c r="B4487" s="2"/>
      <c r="C4487" s="3"/>
      <c r="W4487" s="9"/>
      <c r="X4487" s="9"/>
      <c r="Y4487" s="9"/>
    </row>
    <row r="4488" spans="1:25" x14ac:dyDescent="0.25">
      <c r="A4488" t="s">
        <v>4493</v>
      </c>
      <c r="B4488" s="2"/>
      <c r="C4488" s="3"/>
    </row>
    <row r="4489" spans="1:25" x14ac:dyDescent="0.25">
      <c r="A4489" t="s">
        <v>4494</v>
      </c>
      <c r="B4489" s="2"/>
      <c r="C4489" s="3"/>
    </row>
    <row r="4490" spans="1:25" x14ac:dyDescent="0.25">
      <c r="A4490" t="s">
        <v>4495</v>
      </c>
      <c r="B4490" s="2"/>
      <c r="C4490" s="3"/>
    </row>
    <row r="4491" spans="1:25" x14ac:dyDescent="0.25">
      <c r="A4491" t="s">
        <v>4496</v>
      </c>
      <c r="B4491" s="2"/>
      <c r="C4491" s="3"/>
    </row>
    <row r="4492" spans="1:25" x14ac:dyDescent="0.25">
      <c r="A4492" t="s">
        <v>4497</v>
      </c>
      <c r="B4492" s="2"/>
      <c r="C4492" s="3"/>
    </row>
    <row r="4493" spans="1:25" x14ac:dyDescent="0.25">
      <c r="A4493" t="s">
        <v>4498</v>
      </c>
      <c r="B4493" s="2"/>
      <c r="C4493" s="3"/>
    </row>
    <row r="4494" spans="1:25" x14ac:dyDescent="0.25">
      <c r="A4494" t="s">
        <v>4499</v>
      </c>
      <c r="B4494" s="2"/>
      <c r="C4494" s="3"/>
    </row>
    <row r="4495" spans="1:25" x14ac:dyDescent="0.25">
      <c r="A4495" t="s">
        <v>4500</v>
      </c>
      <c r="B4495" s="2"/>
      <c r="C4495" s="3"/>
    </row>
    <row r="4496" spans="1:25" x14ac:dyDescent="0.25">
      <c r="A4496" t="s">
        <v>4501</v>
      </c>
      <c r="B4496" s="2"/>
      <c r="C4496" s="3"/>
    </row>
    <row r="4497" spans="1:3" x14ac:dyDescent="0.25">
      <c r="A4497" t="s">
        <v>4502</v>
      </c>
      <c r="B4497" s="2"/>
      <c r="C4497" s="3"/>
    </row>
    <row r="4498" spans="1:3" x14ac:dyDescent="0.25">
      <c r="A4498" t="s">
        <v>4503</v>
      </c>
      <c r="B4498" s="2"/>
      <c r="C4498" s="3"/>
    </row>
    <row r="4499" spans="1:3" x14ac:dyDescent="0.25">
      <c r="A4499" t="s">
        <v>4504</v>
      </c>
      <c r="B4499" s="2"/>
      <c r="C4499" s="3"/>
    </row>
    <row r="4500" spans="1:3" x14ac:dyDescent="0.25">
      <c r="A4500" t="s">
        <v>4505</v>
      </c>
      <c r="B4500" s="2"/>
      <c r="C4500" s="3"/>
    </row>
    <row r="4501" spans="1:3" x14ac:dyDescent="0.25">
      <c r="A4501" t="s">
        <v>4506</v>
      </c>
      <c r="B4501" s="2"/>
      <c r="C4501" s="3"/>
    </row>
    <row r="4502" spans="1:3" x14ac:dyDescent="0.25">
      <c r="A4502" t="s">
        <v>4507</v>
      </c>
      <c r="B4502" s="2"/>
      <c r="C4502" s="3"/>
    </row>
    <row r="4503" spans="1:3" x14ac:dyDescent="0.25">
      <c r="A4503" t="s">
        <v>4508</v>
      </c>
      <c r="B4503" s="2"/>
      <c r="C4503" s="3"/>
    </row>
    <row r="4504" spans="1:3" x14ac:dyDescent="0.25">
      <c r="A4504" t="s">
        <v>4509</v>
      </c>
      <c r="B4504" s="2"/>
      <c r="C4504" s="3"/>
    </row>
    <row r="4505" spans="1:3" x14ac:dyDescent="0.25">
      <c r="A4505" t="s">
        <v>4510</v>
      </c>
      <c r="B4505" s="2"/>
      <c r="C4505" s="3"/>
    </row>
    <row r="4506" spans="1:3" x14ac:dyDescent="0.25">
      <c r="A4506" t="s">
        <v>4511</v>
      </c>
      <c r="B4506" s="2"/>
      <c r="C4506" s="3"/>
    </row>
    <row r="4507" spans="1:3" x14ac:dyDescent="0.25">
      <c r="A4507" t="s">
        <v>4512</v>
      </c>
      <c r="B4507" s="2"/>
      <c r="C4507" s="3"/>
    </row>
    <row r="4508" spans="1:3" x14ac:dyDescent="0.25">
      <c r="A4508" t="s">
        <v>4513</v>
      </c>
      <c r="B4508" s="2"/>
      <c r="C4508" s="3"/>
    </row>
    <row r="4509" spans="1:3" x14ac:dyDescent="0.25">
      <c r="A4509" t="s">
        <v>4514</v>
      </c>
      <c r="B4509" s="2"/>
      <c r="C4509" s="3"/>
    </row>
    <row r="4510" spans="1:3" x14ac:dyDescent="0.25">
      <c r="A4510" t="s">
        <v>4515</v>
      </c>
      <c r="B4510" s="2"/>
      <c r="C4510" s="3"/>
    </row>
    <row r="4511" spans="1:3" x14ac:dyDescent="0.25">
      <c r="A4511" t="s">
        <v>4516</v>
      </c>
      <c r="B4511" s="2"/>
      <c r="C4511" s="3"/>
    </row>
    <row r="4512" spans="1:3" x14ac:dyDescent="0.25">
      <c r="A4512" t="s">
        <v>4517</v>
      </c>
      <c r="B4512" s="2"/>
      <c r="C4512" s="3"/>
    </row>
    <row r="4513" spans="1:3" x14ac:dyDescent="0.25">
      <c r="A4513" t="s">
        <v>4518</v>
      </c>
      <c r="B4513" s="2"/>
      <c r="C4513" s="3"/>
    </row>
    <row r="4514" spans="1:3" x14ac:dyDescent="0.25">
      <c r="A4514" t="s">
        <v>4519</v>
      </c>
      <c r="B4514" s="2"/>
      <c r="C4514" s="3"/>
    </row>
    <row r="4515" spans="1:3" x14ac:dyDescent="0.25">
      <c r="A4515" t="s">
        <v>4520</v>
      </c>
      <c r="B4515" s="2"/>
      <c r="C4515" s="3"/>
    </row>
    <row r="4516" spans="1:3" x14ac:dyDescent="0.25">
      <c r="A4516" t="s">
        <v>4521</v>
      </c>
      <c r="B4516" s="2"/>
      <c r="C4516" s="3"/>
    </row>
    <row r="4517" spans="1:3" x14ac:dyDescent="0.25">
      <c r="A4517" t="s">
        <v>4522</v>
      </c>
      <c r="B4517" s="2"/>
      <c r="C4517" s="3"/>
    </row>
    <row r="4518" spans="1:3" x14ac:dyDescent="0.25">
      <c r="A4518" t="s">
        <v>4523</v>
      </c>
      <c r="B4518" s="2"/>
      <c r="C4518" s="3"/>
    </row>
    <row r="4519" spans="1:3" x14ac:dyDescent="0.25">
      <c r="A4519" t="s">
        <v>4524</v>
      </c>
      <c r="B4519" s="2"/>
      <c r="C4519" s="3"/>
    </row>
    <row r="4520" spans="1:3" x14ac:dyDescent="0.25">
      <c r="A4520" t="s">
        <v>4525</v>
      </c>
      <c r="B4520" s="2"/>
      <c r="C4520" s="3"/>
    </row>
    <row r="4521" spans="1:3" x14ac:dyDescent="0.25">
      <c r="A4521" t="s">
        <v>4526</v>
      </c>
      <c r="B4521" s="2"/>
      <c r="C4521" s="3"/>
    </row>
    <row r="4522" spans="1:3" x14ac:dyDescent="0.25">
      <c r="A4522" t="s">
        <v>4527</v>
      </c>
      <c r="B4522" s="2"/>
      <c r="C4522" s="3"/>
    </row>
    <row r="4523" spans="1:3" x14ac:dyDescent="0.25">
      <c r="A4523" t="s">
        <v>4528</v>
      </c>
      <c r="B4523" s="2"/>
      <c r="C4523" s="3"/>
    </row>
    <row r="4524" spans="1:3" x14ac:dyDescent="0.25">
      <c r="A4524" t="s">
        <v>4529</v>
      </c>
      <c r="B4524" s="2"/>
      <c r="C4524" s="3"/>
    </row>
    <row r="4525" spans="1:3" x14ac:dyDescent="0.25">
      <c r="A4525" t="s">
        <v>4530</v>
      </c>
      <c r="B4525" s="2"/>
      <c r="C4525" s="3"/>
    </row>
    <row r="4526" spans="1:3" x14ac:dyDescent="0.25">
      <c r="A4526" t="s">
        <v>4531</v>
      </c>
      <c r="B4526" s="2"/>
      <c r="C4526" s="3"/>
    </row>
    <row r="4527" spans="1:3" x14ac:dyDescent="0.25">
      <c r="A4527" t="s">
        <v>4532</v>
      </c>
      <c r="B4527" s="2"/>
      <c r="C4527" s="3"/>
    </row>
    <row r="4528" spans="1:3" x14ac:dyDescent="0.25">
      <c r="A4528" t="s">
        <v>4533</v>
      </c>
      <c r="B4528" s="2"/>
      <c r="C4528" s="3"/>
    </row>
    <row r="4529" spans="1:3" x14ac:dyDescent="0.25">
      <c r="A4529" t="s">
        <v>4534</v>
      </c>
      <c r="B4529" s="2"/>
      <c r="C4529" s="3"/>
    </row>
    <row r="4530" spans="1:3" x14ac:dyDescent="0.25">
      <c r="A4530" t="s">
        <v>4535</v>
      </c>
      <c r="B4530" s="2"/>
      <c r="C4530" s="3"/>
    </row>
    <row r="4531" spans="1:3" x14ac:dyDescent="0.25">
      <c r="A4531" t="s">
        <v>4536</v>
      </c>
      <c r="B4531" s="2"/>
      <c r="C4531" s="3"/>
    </row>
    <row r="4532" spans="1:3" x14ac:dyDescent="0.25">
      <c r="A4532" t="s">
        <v>4537</v>
      </c>
      <c r="B4532" s="2"/>
      <c r="C4532" s="3"/>
    </row>
    <row r="4533" spans="1:3" x14ac:dyDescent="0.25">
      <c r="A4533" t="s">
        <v>4538</v>
      </c>
      <c r="B4533" s="2"/>
      <c r="C4533" s="3"/>
    </row>
    <row r="4534" spans="1:3" x14ac:dyDescent="0.25">
      <c r="A4534" t="s">
        <v>4539</v>
      </c>
      <c r="B4534" s="2"/>
      <c r="C4534" s="3"/>
    </row>
    <row r="4535" spans="1:3" x14ac:dyDescent="0.25">
      <c r="A4535" t="s">
        <v>4540</v>
      </c>
      <c r="B4535" s="2"/>
      <c r="C4535" s="3"/>
    </row>
    <row r="4536" spans="1:3" x14ac:dyDescent="0.25">
      <c r="A4536" t="s">
        <v>4541</v>
      </c>
      <c r="B4536" s="2"/>
      <c r="C4536" s="3"/>
    </row>
    <row r="4537" spans="1:3" x14ac:dyDescent="0.25">
      <c r="A4537" t="s">
        <v>4542</v>
      </c>
      <c r="B4537" s="2"/>
      <c r="C4537" s="3"/>
    </row>
    <row r="4538" spans="1:3" x14ac:dyDescent="0.25">
      <c r="A4538" t="s">
        <v>4543</v>
      </c>
      <c r="B4538" s="2"/>
      <c r="C4538" s="3"/>
    </row>
    <row r="4539" spans="1:3" x14ac:dyDescent="0.25">
      <c r="A4539" t="s">
        <v>4544</v>
      </c>
      <c r="B4539" s="2"/>
      <c r="C4539" s="3"/>
    </row>
    <row r="4540" spans="1:3" x14ac:dyDescent="0.25">
      <c r="A4540" t="s">
        <v>4545</v>
      </c>
      <c r="B4540" s="2"/>
      <c r="C4540" s="3"/>
    </row>
    <row r="4541" spans="1:3" x14ac:dyDescent="0.25">
      <c r="A4541" t="s">
        <v>4546</v>
      </c>
      <c r="B4541" s="2"/>
      <c r="C4541" s="3"/>
    </row>
    <row r="4542" spans="1:3" x14ac:dyDescent="0.25">
      <c r="A4542" t="s">
        <v>4547</v>
      </c>
      <c r="B4542" s="2"/>
      <c r="C4542" s="3"/>
    </row>
    <row r="4543" spans="1:3" x14ac:dyDescent="0.25">
      <c r="A4543" t="s">
        <v>4548</v>
      </c>
      <c r="B4543" s="2"/>
      <c r="C4543" s="3"/>
    </row>
    <row r="4544" spans="1:3" x14ac:dyDescent="0.25">
      <c r="A4544" t="s">
        <v>4549</v>
      </c>
      <c r="B4544" s="2"/>
      <c r="C4544" s="3"/>
    </row>
    <row r="4545" spans="1:3" x14ac:dyDescent="0.25">
      <c r="A4545" t="s">
        <v>4550</v>
      </c>
      <c r="B4545" s="2"/>
      <c r="C4545" s="3"/>
    </row>
    <row r="4546" spans="1:3" x14ac:dyDescent="0.25">
      <c r="A4546" t="s">
        <v>4551</v>
      </c>
      <c r="B4546" s="2"/>
      <c r="C4546" s="3"/>
    </row>
    <row r="4547" spans="1:3" x14ac:dyDescent="0.25">
      <c r="A4547" t="s">
        <v>4552</v>
      </c>
      <c r="B4547" s="2"/>
      <c r="C4547" s="3"/>
    </row>
    <row r="4548" spans="1:3" x14ac:dyDescent="0.25">
      <c r="A4548" t="s">
        <v>4553</v>
      </c>
      <c r="B4548" s="2"/>
      <c r="C4548" s="3"/>
    </row>
    <row r="4549" spans="1:3" x14ac:dyDescent="0.25">
      <c r="A4549" t="s">
        <v>4554</v>
      </c>
      <c r="B4549" s="2"/>
      <c r="C4549" s="3"/>
    </row>
    <row r="4550" spans="1:3" x14ac:dyDescent="0.25">
      <c r="A4550" t="s">
        <v>4555</v>
      </c>
      <c r="B4550" s="2"/>
      <c r="C4550" s="3"/>
    </row>
    <row r="4551" spans="1:3" x14ac:dyDescent="0.25">
      <c r="A4551" t="s">
        <v>4556</v>
      </c>
      <c r="B4551" s="2"/>
      <c r="C4551" s="3"/>
    </row>
    <row r="4552" spans="1:3" x14ac:dyDescent="0.25">
      <c r="A4552" t="s">
        <v>4557</v>
      </c>
      <c r="B4552" s="2"/>
      <c r="C4552" s="3"/>
    </row>
    <row r="4553" spans="1:3" x14ac:dyDescent="0.25">
      <c r="A4553" t="s">
        <v>4558</v>
      </c>
      <c r="B4553" s="2"/>
      <c r="C4553" s="3"/>
    </row>
    <row r="4554" spans="1:3" x14ac:dyDescent="0.25">
      <c r="A4554" t="s">
        <v>4559</v>
      </c>
      <c r="B4554" s="2"/>
      <c r="C4554" s="3"/>
    </row>
    <row r="4555" spans="1:3" x14ac:dyDescent="0.25">
      <c r="A4555" t="s">
        <v>4560</v>
      </c>
      <c r="B4555" s="2"/>
      <c r="C4555" s="3"/>
    </row>
    <row r="4556" spans="1:3" x14ac:dyDescent="0.25">
      <c r="A4556" t="s">
        <v>4561</v>
      </c>
      <c r="B4556" s="2"/>
      <c r="C4556" s="3"/>
    </row>
    <row r="4557" spans="1:3" x14ac:dyDescent="0.25">
      <c r="A4557" t="s">
        <v>4562</v>
      </c>
      <c r="B4557" s="2"/>
      <c r="C4557" s="3"/>
    </row>
    <row r="4558" spans="1:3" x14ac:dyDescent="0.25">
      <c r="A4558" t="s">
        <v>4563</v>
      </c>
      <c r="B4558" s="2"/>
      <c r="C4558" s="3"/>
    </row>
    <row r="4559" spans="1:3" x14ac:dyDescent="0.25">
      <c r="A4559" t="s">
        <v>4564</v>
      </c>
      <c r="B4559" s="2"/>
      <c r="C4559" s="3"/>
    </row>
    <row r="4560" spans="1:3" x14ac:dyDescent="0.25">
      <c r="A4560" t="s">
        <v>4565</v>
      </c>
      <c r="B4560" s="2"/>
      <c r="C4560" s="3"/>
    </row>
    <row r="4561" spans="1:3" x14ac:dyDescent="0.25">
      <c r="A4561" t="s">
        <v>4566</v>
      </c>
      <c r="B4561" s="2"/>
      <c r="C4561" s="3"/>
    </row>
    <row r="4562" spans="1:3" x14ac:dyDescent="0.25">
      <c r="A4562" t="s">
        <v>4567</v>
      </c>
      <c r="B4562" s="2"/>
      <c r="C4562" s="3"/>
    </row>
    <row r="4563" spans="1:3" x14ac:dyDescent="0.25">
      <c r="A4563" t="s">
        <v>4568</v>
      </c>
      <c r="B4563" s="2"/>
      <c r="C4563" s="3"/>
    </row>
    <row r="4564" spans="1:3" x14ac:dyDescent="0.25">
      <c r="A4564" t="s">
        <v>4569</v>
      </c>
      <c r="B4564" s="2"/>
      <c r="C4564" s="3"/>
    </row>
    <row r="4565" spans="1:3" x14ac:dyDescent="0.25">
      <c r="A4565" t="s">
        <v>4570</v>
      </c>
      <c r="B4565" s="2"/>
      <c r="C4565" s="3"/>
    </row>
    <row r="4566" spans="1:3" x14ac:dyDescent="0.25">
      <c r="A4566" t="s">
        <v>4571</v>
      </c>
      <c r="B4566" s="2"/>
      <c r="C4566" s="3"/>
    </row>
    <row r="4567" spans="1:3" x14ac:dyDescent="0.25">
      <c r="A4567" t="s">
        <v>4572</v>
      </c>
      <c r="B4567" s="2"/>
      <c r="C4567" s="3"/>
    </row>
    <row r="4568" spans="1:3" x14ac:dyDescent="0.25">
      <c r="A4568" t="s">
        <v>4573</v>
      </c>
      <c r="B4568" s="2"/>
      <c r="C4568" s="3"/>
    </row>
    <row r="4569" spans="1:3" x14ac:dyDescent="0.25">
      <c r="A4569" t="s">
        <v>4574</v>
      </c>
      <c r="B4569" s="2"/>
      <c r="C4569" s="3"/>
    </row>
    <row r="4570" spans="1:3" x14ac:dyDescent="0.25">
      <c r="A4570" t="s">
        <v>4575</v>
      </c>
      <c r="B4570" s="2"/>
      <c r="C4570" s="3"/>
    </row>
    <row r="4571" spans="1:3" x14ac:dyDescent="0.25">
      <c r="A4571" t="s">
        <v>4576</v>
      </c>
      <c r="B4571" s="2"/>
      <c r="C4571" s="3"/>
    </row>
    <row r="4572" spans="1:3" x14ac:dyDescent="0.25">
      <c r="A4572" t="s">
        <v>4577</v>
      </c>
      <c r="B4572" s="2"/>
      <c r="C4572" s="3"/>
    </row>
    <row r="4573" spans="1:3" x14ac:dyDescent="0.25">
      <c r="A4573" t="s">
        <v>4578</v>
      </c>
      <c r="B4573" s="2"/>
      <c r="C4573" s="3"/>
    </row>
    <row r="4574" spans="1:3" x14ac:dyDescent="0.25">
      <c r="A4574" t="s">
        <v>4579</v>
      </c>
      <c r="B4574" s="2"/>
      <c r="C4574" s="3"/>
    </row>
    <row r="4575" spans="1:3" x14ac:dyDescent="0.25">
      <c r="A4575" t="s">
        <v>4580</v>
      </c>
      <c r="B4575" s="2"/>
      <c r="C4575" s="3"/>
    </row>
    <row r="4576" spans="1:3" x14ac:dyDescent="0.25">
      <c r="A4576" t="s">
        <v>4581</v>
      </c>
      <c r="B4576" s="2"/>
      <c r="C4576" s="3"/>
    </row>
    <row r="4577" spans="1:25" x14ac:dyDescent="0.25">
      <c r="A4577" t="s">
        <v>4582</v>
      </c>
      <c r="B4577" s="2"/>
      <c r="C4577" s="3"/>
    </row>
    <row r="4578" spans="1:25" x14ac:dyDescent="0.25">
      <c r="A4578" t="s">
        <v>4583</v>
      </c>
      <c r="B4578" s="2"/>
      <c r="C4578" s="3"/>
    </row>
    <row r="4579" spans="1:25" x14ac:dyDescent="0.25">
      <c r="A4579" t="s">
        <v>4584</v>
      </c>
      <c r="B4579" s="2"/>
      <c r="C4579" s="3"/>
    </row>
    <row r="4580" spans="1:25" x14ac:dyDescent="0.25">
      <c r="A4580" t="s">
        <v>4585</v>
      </c>
      <c r="B4580" s="2"/>
      <c r="C4580" s="3"/>
    </row>
    <row r="4581" spans="1:25" x14ac:dyDescent="0.25">
      <c r="A4581" t="s">
        <v>4586</v>
      </c>
      <c r="B4581" s="2"/>
      <c r="C4581" s="3"/>
    </row>
    <row r="4582" spans="1:25" x14ac:dyDescent="0.25">
      <c r="A4582" t="s">
        <v>4587</v>
      </c>
      <c r="B4582" s="2"/>
      <c r="C4582" s="3"/>
    </row>
    <row r="4583" spans="1:25" x14ac:dyDescent="0.25">
      <c r="A4583" t="s">
        <v>4588</v>
      </c>
      <c r="B4583" s="2"/>
      <c r="C4583" s="3"/>
    </row>
    <row r="4584" spans="1:25" x14ac:dyDescent="0.25">
      <c r="A4584" t="s">
        <v>4589</v>
      </c>
      <c r="B4584" s="2"/>
      <c r="C4584" s="3"/>
    </row>
    <row r="4585" spans="1:25" x14ac:dyDescent="0.25">
      <c r="A4585" t="s">
        <v>4590</v>
      </c>
      <c r="B4585" s="2"/>
      <c r="C4585" s="3"/>
    </row>
    <row r="4586" spans="1:25" x14ac:dyDescent="0.25">
      <c r="A4586" t="s">
        <v>4591</v>
      </c>
      <c r="B4586" s="2"/>
      <c r="C4586" s="3"/>
    </row>
    <row r="4587" spans="1:25" x14ac:dyDescent="0.25">
      <c r="A4587" t="s">
        <v>4592</v>
      </c>
      <c r="B4587" s="2"/>
      <c r="C4587" s="3"/>
    </row>
    <row r="4588" spans="1:25" x14ac:dyDescent="0.25">
      <c r="A4588" t="s">
        <v>4593</v>
      </c>
      <c r="B4588" s="2"/>
      <c r="C4588" s="3"/>
    </row>
    <row r="4589" spans="1:25" x14ac:dyDescent="0.25">
      <c r="A4589" t="s">
        <v>4594</v>
      </c>
      <c r="B4589" s="2"/>
      <c r="C4589" s="3"/>
      <c r="W4589" s="9"/>
      <c r="X4589" s="9"/>
      <c r="Y4589" s="9"/>
    </row>
    <row r="4590" spans="1:25" x14ac:dyDescent="0.25">
      <c r="A4590" t="s">
        <v>4595</v>
      </c>
      <c r="B4590" s="2"/>
      <c r="C4590" s="3"/>
      <c r="W4590" s="9"/>
      <c r="X4590" s="9"/>
      <c r="Y4590" s="9"/>
    </row>
    <row r="4591" spans="1:25" x14ac:dyDescent="0.25">
      <c r="A4591" t="s">
        <v>4596</v>
      </c>
      <c r="B4591" s="2"/>
      <c r="C4591" s="3"/>
      <c r="W4591" s="9"/>
      <c r="X4591" s="9"/>
      <c r="Y4591" s="9"/>
    </row>
    <row r="4592" spans="1:25" x14ac:dyDescent="0.25">
      <c r="A4592" t="s">
        <v>4597</v>
      </c>
      <c r="B4592" s="2"/>
      <c r="C4592" s="3"/>
      <c r="W4592" s="9"/>
      <c r="X4592" s="9"/>
      <c r="Y4592" s="9"/>
    </row>
    <row r="4593" spans="1:25" x14ac:dyDescent="0.25">
      <c r="A4593" t="s">
        <v>4598</v>
      </c>
      <c r="B4593" s="2"/>
      <c r="C4593" s="3"/>
      <c r="W4593" s="9"/>
      <c r="X4593" s="9"/>
      <c r="Y4593" s="9"/>
    </row>
    <row r="4594" spans="1:25" x14ac:dyDescent="0.25">
      <c r="A4594" t="s">
        <v>4599</v>
      </c>
      <c r="B4594" s="2"/>
      <c r="C4594" s="3"/>
      <c r="W4594" s="9"/>
      <c r="X4594" s="9"/>
      <c r="Y4594" s="9"/>
    </row>
    <row r="4595" spans="1:25" x14ac:dyDescent="0.25">
      <c r="A4595" t="s">
        <v>4600</v>
      </c>
      <c r="B4595" s="2"/>
      <c r="C4595" s="3"/>
      <c r="W4595" s="9"/>
      <c r="X4595" s="9"/>
      <c r="Y4595" s="9"/>
    </row>
    <row r="4596" spans="1:25" x14ac:dyDescent="0.25">
      <c r="A4596" t="s">
        <v>4601</v>
      </c>
      <c r="B4596" s="2"/>
      <c r="C4596" s="3"/>
      <c r="W4596" s="9"/>
      <c r="X4596" s="9"/>
      <c r="Y4596" s="9"/>
    </row>
    <row r="4597" spans="1:25" x14ac:dyDescent="0.25">
      <c r="A4597" t="s">
        <v>4602</v>
      </c>
      <c r="B4597" s="2"/>
      <c r="C4597" s="3"/>
      <c r="W4597" s="9"/>
      <c r="X4597" s="9"/>
      <c r="Y4597" s="9"/>
    </row>
    <row r="4598" spans="1:25" x14ac:dyDescent="0.25">
      <c r="A4598" t="s">
        <v>4603</v>
      </c>
      <c r="B4598" s="2"/>
      <c r="C4598" s="3"/>
      <c r="W4598" s="9"/>
      <c r="X4598" s="9"/>
      <c r="Y4598" s="9"/>
    </row>
    <row r="4599" spans="1:25" x14ac:dyDescent="0.25">
      <c r="A4599" t="s">
        <v>4604</v>
      </c>
      <c r="B4599" s="2"/>
      <c r="C4599" s="3"/>
      <c r="W4599" s="9"/>
      <c r="X4599" s="9"/>
      <c r="Y4599" s="9"/>
    </row>
    <row r="4600" spans="1:25" x14ac:dyDescent="0.25">
      <c r="A4600" t="s">
        <v>4605</v>
      </c>
      <c r="B4600" s="2"/>
      <c r="C4600" s="3"/>
      <c r="W4600" s="9"/>
      <c r="X4600" s="9"/>
      <c r="Y4600" s="9"/>
    </row>
    <row r="4601" spans="1:25" x14ac:dyDescent="0.25">
      <c r="A4601" t="s">
        <v>4606</v>
      </c>
      <c r="B4601" s="2"/>
      <c r="C4601" s="3"/>
      <c r="W4601" s="9"/>
      <c r="X4601" s="9"/>
      <c r="Y4601" s="9"/>
    </row>
    <row r="4602" spans="1:25" x14ac:dyDescent="0.25">
      <c r="A4602" t="s">
        <v>4607</v>
      </c>
      <c r="B4602" s="2"/>
      <c r="C4602" s="3"/>
      <c r="W4602" s="9"/>
      <c r="X4602" s="9"/>
      <c r="Y4602" s="9"/>
    </row>
    <row r="4603" spans="1:25" x14ac:dyDescent="0.25">
      <c r="A4603" t="s">
        <v>4608</v>
      </c>
      <c r="B4603" s="2"/>
      <c r="C4603" s="3"/>
      <c r="W4603" s="9"/>
      <c r="X4603" s="9"/>
      <c r="Y4603" s="9"/>
    </row>
    <row r="4604" spans="1:25" x14ac:dyDescent="0.25">
      <c r="A4604" t="s">
        <v>4609</v>
      </c>
      <c r="B4604" s="2"/>
      <c r="C4604" s="3"/>
      <c r="W4604" s="9"/>
      <c r="X4604" s="9"/>
      <c r="Y4604" s="9"/>
    </row>
    <row r="4605" spans="1:25" x14ac:dyDescent="0.25">
      <c r="A4605" t="s">
        <v>4610</v>
      </c>
      <c r="B4605" s="2"/>
      <c r="C4605" s="3"/>
      <c r="W4605" s="9"/>
      <c r="X4605" s="9"/>
      <c r="Y4605" s="9"/>
    </row>
    <row r="4606" spans="1:25" x14ac:dyDescent="0.25">
      <c r="A4606" t="s">
        <v>4611</v>
      </c>
      <c r="B4606" s="2"/>
      <c r="C4606" s="3"/>
      <c r="W4606" s="9"/>
      <c r="X4606" s="9"/>
      <c r="Y4606" s="9"/>
    </row>
    <row r="4607" spans="1:25" x14ac:dyDescent="0.25">
      <c r="A4607" t="s">
        <v>4612</v>
      </c>
      <c r="B4607" s="2"/>
      <c r="C4607" s="3"/>
      <c r="W4607" s="9"/>
      <c r="X4607" s="9"/>
      <c r="Y4607" s="9"/>
    </row>
    <row r="4608" spans="1:25" x14ac:dyDescent="0.25">
      <c r="A4608" t="s">
        <v>4613</v>
      </c>
      <c r="B4608" s="2"/>
      <c r="C4608" s="3"/>
      <c r="W4608" s="9"/>
      <c r="X4608" s="9"/>
      <c r="Y4608" s="9"/>
    </row>
    <row r="4609" spans="1:25" x14ac:dyDescent="0.25">
      <c r="A4609" t="s">
        <v>4614</v>
      </c>
      <c r="B4609" s="2"/>
      <c r="C4609" s="3"/>
      <c r="W4609" s="9"/>
      <c r="X4609" s="9"/>
      <c r="Y4609" s="9"/>
    </row>
    <row r="4610" spans="1:25" x14ac:dyDescent="0.25">
      <c r="A4610" t="s">
        <v>4615</v>
      </c>
      <c r="B4610" s="2"/>
      <c r="C4610" s="3"/>
      <c r="W4610" s="9"/>
      <c r="X4610" s="9"/>
      <c r="Y4610" s="9"/>
    </row>
    <row r="4611" spans="1:25" x14ac:dyDescent="0.25">
      <c r="A4611" t="s">
        <v>4616</v>
      </c>
      <c r="B4611" s="2"/>
      <c r="C4611" s="3"/>
      <c r="W4611" s="9"/>
      <c r="X4611" s="9"/>
      <c r="Y4611" s="9"/>
    </row>
    <row r="4612" spans="1:25" x14ac:dyDescent="0.25">
      <c r="A4612" t="s">
        <v>4617</v>
      </c>
      <c r="B4612" s="2"/>
      <c r="C4612" s="3"/>
      <c r="W4612" s="9"/>
      <c r="X4612" s="9"/>
      <c r="Y4612" s="9"/>
    </row>
    <row r="4613" spans="1:25" x14ac:dyDescent="0.25">
      <c r="A4613" t="s">
        <v>4618</v>
      </c>
      <c r="B4613" s="2"/>
      <c r="C4613" s="3"/>
      <c r="W4613" s="9"/>
      <c r="X4613" s="9"/>
      <c r="Y4613" s="9"/>
    </row>
    <row r="4614" spans="1:25" x14ac:dyDescent="0.25">
      <c r="A4614" t="s">
        <v>4619</v>
      </c>
      <c r="B4614" s="2"/>
      <c r="C4614" s="3"/>
      <c r="W4614" s="9"/>
      <c r="X4614" s="9"/>
      <c r="Y4614" s="9"/>
    </row>
    <row r="4615" spans="1:25" x14ac:dyDescent="0.25">
      <c r="A4615" t="s">
        <v>4620</v>
      </c>
      <c r="B4615" s="2"/>
      <c r="C4615" s="3"/>
      <c r="W4615" s="9"/>
      <c r="X4615" s="9"/>
      <c r="Y4615" s="9"/>
    </row>
    <row r="4616" spans="1:25" x14ac:dyDescent="0.25">
      <c r="A4616" t="s">
        <v>4621</v>
      </c>
      <c r="B4616" s="2"/>
      <c r="C4616" s="3"/>
      <c r="W4616" s="9"/>
      <c r="X4616" s="9"/>
      <c r="Y4616" s="9"/>
    </row>
    <row r="4617" spans="1:25" x14ac:dyDescent="0.25">
      <c r="A4617" t="s">
        <v>4622</v>
      </c>
      <c r="B4617" s="2"/>
      <c r="C4617" s="3"/>
      <c r="W4617" s="9"/>
      <c r="X4617" s="9"/>
      <c r="Y4617" s="9"/>
    </row>
    <row r="4618" spans="1:25" x14ac:dyDescent="0.25">
      <c r="A4618" t="s">
        <v>4623</v>
      </c>
      <c r="B4618" s="2"/>
      <c r="C4618" s="3"/>
      <c r="W4618" s="9"/>
      <c r="X4618" s="9"/>
      <c r="Y4618" s="9"/>
    </row>
    <row r="4619" spans="1:25" x14ac:dyDescent="0.25">
      <c r="A4619" t="s">
        <v>4624</v>
      </c>
      <c r="B4619" s="2"/>
      <c r="C4619" s="3"/>
      <c r="W4619" s="9"/>
      <c r="X4619" s="9"/>
      <c r="Y4619" s="9"/>
    </row>
    <row r="4620" spans="1:25" x14ac:dyDescent="0.25">
      <c r="A4620" t="s">
        <v>4625</v>
      </c>
      <c r="B4620" s="2"/>
      <c r="C4620" s="3"/>
      <c r="W4620" s="9"/>
      <c r="X4620" s="9"/>
      <c r="Y4620" s="9"/>
    </row>
    <row r="4621" spans="1:25" x14ac:dyDescent="0.25">
      <c r="A4621" t="s">
        <v>4626</v>
      </c>
      <c r="B4621" s="2"/>
      <c r="C4621" s="3"/>
      <c r="W4621" s="9"/>
      <c r="X4621" s="9"/>
      <c r="Y4621" s="9"/>
    </row>
    <row r="4622" spans="1:25" x14ac:dyDescent="0.25">
      <c r="A4622" t="s">
        <v>4627</v>
      </c>
      <c r="B4622" s="2"/>
      <c r="C4622" s="3"/>
      <c r="W4622" s="9"/>
      <c r="X4622" s="9"/>
      <c r="Y4622" s="9"/>
    </row>
    <row r="4623" spans="1:25" x14ac:dyDescent="0.25">
      <c r="A4623" t="s">
        <v>4628</v>
      </c>
      <c r="B4623" s="2"/>
      <c r="C4623" s="3"/>
      <c r="W4623" s="9"/>
      <c r="X4623" s="9"/>
      <c r="Y4623" s="9"/>
    </row>
    <row r="4624" spans="1:25" x14ac:dyDescent="0.25">
      <c r="A4624" t="s">
        <v>4629</v>
      </c>
      <c r="B4624" s="2"/>
      <c r="C4624" s="3"/>
      <c r="W4624" s="9"/>
      <c r="X4624" s="9"/>
      <c r="Y4624" s="9"/>
    </row>
    <row r="4625" spans="1:25" x14ac:dyDescent="0.25">
      <c r="A4625" t="s">
        <v>4630</v>
      </c>
      <c r="B4625" s="2"/>
      <c r="C4625" s="3"/>
      <c r="W4625" s="9"/>
      <c r="X4625" s="9"/>
      <c r="Y4625" s="9"/>
    </row>
    <row r="4626" spans="1:25" x14ac:dyDescent="0.25">
      <c r="A4626" t="s">
        <v>4631</v>
      </c>
      <c r="B4626" s="2"/>
      <c r="C4626" s="3"/>
      <c r="W4626" s="9"/>
      <c r="X4626" s="9"/>
      <c r="Y4626" s="9"/>
    </row>
    <row r="4627" spans="1:25" x14ac:dyDescent="0.25">
      <c r="A4627" t="s">
        <v>4632</v>
      </c>
      <c r="B4627" s="2"/>
      <c r="C4627" s="3"/>
      <c r="W4627" s="9"/>
      <c r="X4627" s="9"/>
      <c r="Y4627" s="9"/>
    </row>
    <row r="4628" spans="1:25" x14ac:dyDescent="0.25">
      <c r="A4628" t="s">
        <v>4633</v>
      </c>
      <c r="B4628" s="2"/>
      <c r="C4628" s="3"/>
      <c r="W4628" s="9"/>
      <c r="X4628" s="9"/>
      <c r="Y4628" s="9"/>
    </row>
    <row r="4629" spans="1:25" x14ac:dyDescent="0.25">
      <c r="A4629" t="s">
        <v>4634</v>
      </c>
      <c r="B4629" s="2"/>
      <c r="C4629" s="3"/>
      <c r="W4629" s="9"/>
      <c r="X4629" s="9"/>
      <c r="Y4629" s="9"/>
    </row>
    <row r="4630" spans="1:25" x14ac:dyDescent="0.25">
      <c r="A4630" t="s">
        <v>4635</v>
      </c>
      <c r="B4630" s="2"/>
      <c r="C4630" s="3"/>
      <c r="W4630" s="9"/>
      <c r="X4630" s="9"/>
      <c r="Y4630" s="9"/>
    </row>
    <row r="4631" spans="1:25" x14ac:dyDescent="0.25">
      <c r="A4631" t="s">
        <v>4636</v>
      </c>
      <c r="B4631" s="2"/>
      <c r="C4631" s="3"/>
      <c r="W4631" s="9"/>
      <c r="X4631" s="9"/>
      <c r="Y4631" s="9"/>
    </row>
    <row r="4632" spans="1:25" x14ac:dyDescent="0.25">
      <c r="A4632" t="s">
        <v>4637</v>
      </c>
      <c r="B4632" s="2"/>
      <c r="C4632" s="3"/>
      <c r="W4632" s="9"/>
      <c r="X4632" s="9"/>
      <c r="Y4632" s="9"/>
    </row>
    <row r="4633" spans="1:25" x14ac:dyDescent="0.25">
      <c r="A4633" t="s">
        <v>4638</v>
      </c>
      <c r="B4633" s="2"/>
      <c r="C4633" s="3"/>
      <c r="W4633" s="9"/>
      <c r="X4633" s="9"/>
      <c r="Y4633" s="9"/>
    </row>
    <row r="4634" spans="1:25" x14ac:dyDescent="0.25">
      <c r="A4634" t="s">
        <v>4639</v>
      </c>
      <c r="B4634" s="2"/>
      <c r="C4634" s="3"/>
      <c r="W4634" s="9"/>
      <c r="X4634" s="9"/>
      <c r="Y4634" s="9"/>
    </row>
    <row r="4635" spans="1:25" x14ac:dyDescent="0.25">
      <c r="A4635" t="s">
        <v>4640</v>
      </c>
      <c r="B4635" s="2"/>
      <c r="C4635" s="3"/>
      <c r="W4635" s="9"/>
      <c r="X4635" s="9"/>
      <c r="Y4635" s="9"/>
    </row>
    <row r="4636" spans="1:25" x14ac:dyDescent="0.25">
      <c r="A4636" t="s">
        <v>4641</v>
      </c>
      <c r="B4636" s="2"/>
      <c r="C4636" s="3"/>
      <c r="W4636" s="9"/>
      <c r="X4636" s="9"/>
      <c r="Y4636" s="9"/>
    </row>
    <row r="4637" spans="1:25" x14ac:dyDescent="0.25">
      <c r="A4637" t="s">
        <v>4642</v>
      </c>
      <c r="B4637" s="2"/>
      <c r="C4637" s="3"/>
      <c r="W4637" s="9"/>
      <c r="X4637" s="9"/>
      <c r="Y4637" s="9"/>
    </row>
    <row r="4638" spans="1:25" x14ac:dyDescent="0.25">
      <c r="A4638" t="s">
        <v>4643</v>
      </c>
      <c r="B4638" s="2"/>
      <c r="C4638" s="3"/>
      <c r="W4638" s="9"/>
      <c r="X4638" s="9"/>
      <c r="Y4638" s="9"/>
    </row>
    <row r="4639" spans="1:25" x14ac:dyDescent="0.25">
      <c r="A4639" t="s">
        <v>4644</v>
      </c>
      <c r="B4639" s="2"/>
      <c r="C4639" s="3"/>
      <c r="W4639" s="9"/>
      <c r="X4639" s="9"/>
      <c r="Y4639" s="9"/>
    </row>
    <row r="4640" spans="1:25" x14ac:dyDescent="0.25">
      <c r="A4640" t="s">
        <v>4645</v>
      </c>
      <c r="B4640" s="2"/>
      <c r="C4640" s="3"/>
      <c r="W4640" s="9"/>
      <c r="X4640" s="9"/>
      <c r="Y4640" s="9"/>
    </row>
    <row r="4641" spans="1:25" x14ac:dyDescent="0.25">
      <c r="A4641" t="s">
        <v>4646</v>
      </c>
      <c r="B4641" s="2"/>
      <c r="C4641" s="3"/>
      <c r="W4641" s="9"/>
      <c r="X4641" s="9"/>
      <c r="Y4641" s="9"/>
    </row>
    <row r="4642" spans="1:25" x14ac:dyDescent="0.25">
      <c r="A4642" t="s">
        <v>4647</v>
      </c>
      <c r="B4642" s="2"/>
      <c r="C4642" s="3"/>
      <c r="W4642" s="9"/>
      <c r="X4642" s="9"/>
      <c r="Y4642" s="9"/>
    </row>
    <row r="4643" spans="1:25" x14ac:dyDescent="0.25">
      <c r="A4643" t="s">
        <v>4648</v>
      </c>
      <c r="B4643" s="2"/>
      <c r="C4643" s="3"/>
      <c r="W4643" s="9"/>
      <c r="X4643" s="9"/>
      <c r="Y4643" s="9"/>
    </row>
    <row r="4644" spans="1:25" x14ac:dyDescent="0.25">
      <c r="A4644" t="s">
        <v>4649</v>
      </c>
      <c r="B4644" s="2"/>
      <c r="C4644" s="3"/>
      <c r="W4644" s="9"/>
      <c r="X4644" s="9"/>
      <c r="Y4644" s="9"/>
    </row>
    <row r="4645" spans="1:25" x14ac:dyDescent="0.25">
      <c r="A4645" t="s">
        <v>4650</v>
      </c>
      <c r="B4645" s="2"/>
      <c r="C4645" s="3"/>
      <c r="W4645" s="9"/>
      <c r="X4645" s="9"/>
      <c r="Y4645" s="9"/>
    </row>
    <row r="4646" spans="1:25" x14ac:dyDescent="0.25">
      <c r="A4646" t="s">
        <v>4651</v>
      </c>
      <c r="B4646" s="2"/>
      <c r="C4646" s="3"/>
      <c r="W4646" s="9"/>
      <c r="X4646" s="9"/>
      <c r="Y4646" s="9"/>
    </row>
    <row r="4647" spans="1:25" x14ac:dyDescent="0.25">
      <c r="A4647" t="s">
        <v>4652</v>
      </c>
      <c r="B4647" s="2"/>
      <c r="C4647" s="3"/>
      <c r="W4647" s="9"/>
      <c r="X4647" s="9"/>
      <c r="Y4647" s="9"/>
    </row>
    <row r="4648" spans="1:25" x14ac:dyDescent="0.25">
      <c r="A4648" t="s">
        <v>4653</v>
      </c>
      <c r="B4648" s="2"/>
      <c r="C4648" s="3"/>
      <c r="W4648" s="9"/>
      <c r="X4648" s="9"/>
      <c r="Y4648" s="9"/>
    </row>
    <row r="4649" spans="1:25" x14ac:dyDescent="0.25">
      <c r="A4649" t="s">
        <v>4654</v>
      </c>
      <c r="B4649" s="2"/>
      <c r="C4649" s="3"/>
      <c r="W4649" s="9"/>
      <c r="X4649" s="9"/>
      <c r="Y4649" s="9"/>
    </row>
    <row r="4650" spans="1:25" x14ac:dyDescent="0.25">
      <c r="A4650" t="s">
        <v>4655</v>
      </c>
      <c r="B4650" s="2"/>
      <c r="C4650" s="3"/>
      <c r="W4650" s="9"/>
      <c r="X4650" s="9"/>
      <c r="Y4650" s="9"/>
    </row>
    <row r="4651" spans="1:25" x14ac:dyDescent="0.25">
      <c r="A4651" t="s">
        <v>4656</v>
      </c>
      <c r="B4651" s="2"/>
      <c r="C4651" s="3"/>
      <c r="W4651" s="9"/>
      <c r="X4651" s="9"/>
      <c r="Y4651" s="9"/>
    </row>
    <row r="4652" spans="1:25" x14ac:dyDescent="0.25">
      <c r="A4652" t="s">
        <v>4657</v>
      </c>
      <c r="B4652" s="2"/>
      <c r="C4652" s="3"/>
      <c r="W4652" s="9"/>
      <c r="X4652" s="9"/>
      <c r="Y4652" s="9"/>
    </row>
    <row r="4653" spans="1:25" x14ac:dyDescent="0.25">
      <c r="A4653" t="s">
        <v>4658</v>
      </c>
      <c r="B4653" s="2"/>
      <c r="C4653" s="3"/>
      <c r="W4653" s="9"/>
      <c r="X4653" s="9"/>
      <c r="Y4653" s="9"/>
    </row>
    <row r="4654" spans="1:25" x14ac:dyDescent="0.25">
      <c r="A4654" t="s">
        <v>4659</v>
      </c>
      <c r="B4654" s="2"/>
      <c r="C4654" s="3"/>
      <c r="W4654" s="9"/>
      <c r="X4654" s="9"/>
      <c r="Y4654" s="9"/>
    </row>
    <row r="4655" spans="1:25" x14ac:dyDescent="0.25">
      <c r="A4655" t="s">
        <v>4660</v>
      </c>
      <c r="B4655" s="2"/>
      <c r="C4655" s="3"/>
      <c r="W4655" s="9"/>
      <c r="X4655" s="9"/>
      <c r="Y4655" s="9"/>
    </row>
    <row r="4656" spans="1:25" x14ac:dyDescent="0.25">
      <c r="A4656" t="s">
        <v>4661</v>
      </c>
      <c r="B4656" s="2"/>
      <c r="C4656" s="3"/>
      <c r="W4656" s="9"/>
      <c r="X4656" s="9"/>
      <c r="Y4656" s="9"/>
    </row>
    <row r="4657" spans="1:25" x14ac:dyDescent="0.25">
      <c r="A4657" t="s">
        <v>4662</v>
      </c>
      <c r="B4657" s="2"/>
      <c r="C4657" s="3"/>
      <c r="W4657" s="9"/>
      <c r="X4657" s="9"/>
      <c r="Y4657" s="9"/>
    </row>
    <row r="4658" spans="1:25" x14ac:dyDescent="0.25">
      <c r="A4658" t="s">
        <v>4663</v>
      </c>
      <c r="B4658" s="2"/>
      <c r="C4658" s="3"/>
      <c r="W4658" s="9"/>
      <c r="X4658" s="9"/>
      <c r="Y4658" s="9"/>
    </row>
    <row r="4659" spans="1:25" x14ac:dyDescent="0.25">
      <c r="A4659" t="s">
        <v>4664</v>
      </c>
      <c r="B4659" s="2"/>
      <c r="C4659" s="3"/>
      <c r="W4659" s="9"/>
      <c r="X4659" s="9"/>
      <c r="Y4659" s="9"/>
    </row>
    <row r="4660" spans="1:25" x14ac:dyDescent="0.25">
      <c r="A4660" t="s">
        <v>4665</v>
      </c>
      <c r="B4660" s="2"/>
      <c r="C4660" s="3"/>
      <c r="W4660" s="9"/>
      <c r="X4660" s="9"/>
      <c r="Y4660" s="9"/>
    </row>
    <row r="4661" spans="1:25" x14ac:dyDescent="0.25">
      <c r="A4661" t="s">
        <v>4666</v>
      </c>
      <c r="B4661" s="2"/>
      <c r="C4661" s="3"/>
      <c r="W4661" s="9"/>
      <c r="X4661" s="9"/>
      <c r="Y4661" s="9"/>
    </row>
    <row r="4662" spans="1:25" x14ac:dyDescent="0.25">
      <c r="A4662" t="s">
        <v>4667</v>
      </c>
      <c r="B4662" s="2"/>
      <c r="C4662" s="3"/>
      <c r="W4662" s="9"/>
      <c r="X4662" s="9"/>
      <c r="Y4662" s="9"/>
    </row>
    <row r="4663" spans="1:25" x14ac:dyDescent="0.25">
      <c r="A4663" t="s">
        <v>4668</v>
      </c>
      <c r="B4663" s="2"/>
      <c r="C4663" s="3"/>
      <c r="W4663" s="9"/>
      <c r="X4663" s="9"/>
      <c r="Y4663" s="9"/>
    </row>
    <row r="4664" spans="1:25" x14ac:dyDescent="0.25">
      <c r="A4664" t="s">
        <v>4669</v>
      </c>
      <c r="B4664" s="2"/>
      <c r="C4664" s="3"/>
      <c r="W4664" s="9"/>
      <c r="X4664" s="9"/>
      <c r="Y4664" s="9"/>
    </row>
    <row r="4665" spans="1:25" x14ac:dyDescent="0.25">
      <c r="A4665" t="s">
        <v>4670</v>
      </c>
      <c r="B4665" s="2"/>
      <c r="C4665" s="3"/>
      <c r="W4665" s="9"/>
      <c r="X4665" s="9"/>
      <c r="Y4665" s="9"/>
    </row>
    <row r="4666" spans="1:25" x14ac:dyDescent="0.25">
      <c r="A4666" t="s">
        <v>4671</v>
      </c>
      <c r="B4666" s="2"/>
      <c r="C4666" s="3"/>
      <c r="W4666" s="9"/>
      <c r="X4666" s="9"/>
      <c r="Y4666" s="9"/>
    </row>
    <row r="4667" spans="1:25" x14ac:dyDescent="0.25">
      <c r="A4667" t="s">
        <v>4672</v>
      </c>
      <c r="B4667" s="2"/>
      <c r="C4667" s="3"/>
      <c r="W4667" s="9"/>
      <c r="X4667" s="9"/>
      <c r="Y4667" s="9"/>
    </row>
    <row r="4668" spans="1:25" x14ac:dyDescent="0.25">
      <c r="A4668" t="s">
        <v>4673</v>
      </c>
      <c r="B4668" s="2"/>
      <c r="C4668" s="3"/>
      <c r="W4668" s="9"/>
      <c r="X4668" s="9"/>
      <c r="Y4668" s="9"/>
    </row>
    <row r="4669" spans="1:25" x14ac:dyDescent="0.25">
      <c r="A4669" t="s">
        <v>4674</v>
      </c>
      <c r="B4669" s="2"/>
      <c r="C4669" s="3"/>
      <c r="W4669" s="9"/>
      <c r="X4669" s="9"/>
      <c r="Y4669" s="9"/>
    </row>
    <row r="4670" spans="1:25" x14ac:dyDescent="0.25">
      <c r="A4670" t="s">
        <v>4675</v>
      </c>
      <c r="B4670" s="2"/>
      <c r="C4670" s="3"/>
      <c r="W4670" s="9"/>
      <c r="X4670" s="9"/>
      <c r="Y4670" s="9"/>
    </row>
    <row r="4671" spans="1:25" x14ac:dyDescent="0.25">
      <c r="A4671" t="s">
        <v>4676</v>
      </c>
      <c r="B4671" s="2"/>
      <c r="C4671" s="3"/>
      <c r="W4671" s="9"/>
      <c r="X4671" s="9"/>
      <c r="Y4671" s="9"/>
    </row>
    <row r="4672" spans="1:25" x14ac:dyDescent="0.25">
      <c r="A4672" t="s">
        <v>4677</v>
      </c>
      <c r="B4672" s="2"/>
      <c r="C4672" s="3"/>
      <c r="W4672" s="9"/>
      <c r="X4672" s="9"/>
      <c r="Y4672" s="9"/>
    </row>
    <row r="4673" spans="1:25" x14ac:dyDescent="0.25">
      <c r="A4673" t="s">
        <v>4678</v>
      </c>
      <c r="B4673" s="2"/>
      <c r="C4673" s="3"/>
      <c r="W4673" s="9"/>
      <c r="X4673" s="9"/>
      <c r="Y4673" s="9"/>
    </row>
    <row r="4674" spans="1:25" x14ac:dyDescent="0.25">
      <c r="A4674" t="s">
        <v>4679</v>
      </c>
      <c r="B4674" s="2"/>
      <c r="C4674" s="3"/>
      <c r="W4674" s="9"/>
      <c r="X4674" s="9"/>
      <c r="Y4674" s="9"/>
    </row>
    <row r="4675" spans="1:25" x14ac:dyDescent="0.25">
      <c r="A4675" t="s">
        <v>4680</v>
      </c>
      <c r="B4675" s="2"/>
      <c r="C4675" s="3"/>
      <c r="W4675" s="9"/>
      <c r="X4675" s="9"/>
      <c r="Y4675" s="9"/>
    </row>
    <row r="4676" spans="1:25" x14ac:dyDescent="0.25">
      <c r="A4676" t="s">
        <v>4681</v>
      </c>
      <c r="B4676" s="2"/>
      <c r="C4676" s="3"/>
      <c r="W4676" s="9"/>
      <c r="X4676" s="9"/>
      <c r="Y4676" s="9"/>
    </row>
    <row r="4677" spans="1:25" x14ac:dyDescent="0.25">
      <c r="A4677" t="s">
        <v>4682</v>
      </c>
      <c r="B4677" s="2"/>
      <c r="C4677" s="3"/>
      <c r="W4677" s="9"/>
      <c r="X4677" s="9"/>
      <c r="Y4677" s="9"/>
    </row>
    <row r="4678" spans="1:25" x14ac:dyDescent="0.25">
      <c r="A4678" t="s">
        <v>4683</v>
      </c>
      <c r="B4678" s="2"/>
      <c r="C4678" s="3"/>
      <c r="W4678" s="9"/>
      <c r="X4678" s="9"/>
      <c r="Y4678" s="9"/>
    </row>
    <row r="4679" spans="1:25" x14ac:dyDescent="0.25">
      <c r="A4679" t="s">
        <v>4684</v>
      </c>
      <c r="B4679" s="2"/>
      <c r="C4679" s="3"/>
      <c r="W4679" s="9"/>
      <c r="X4679" s="9"/>
      <c r="Y4679" s="9"/>
    </row>
    <row r="4680" spans="1:25" x14ac:dyDescent="0.25">
      <c r="A4680" t="s">
        <v>4685</v>
      </c>
      <c r="B4680" s="2"/>
      <c r="C4680" s="3"/>
      <c r="W4680" s="9"/>
      <c r="X4680" s="9"/>
      <c r="Y4680" s="9"/>
    </row>
    <row r="4681" spans="1:25" x14ac:dyDescent="0.25">
      <c r="A4681" t="s">
        <v>4686</v>
      </c>
      <c r="B4681" s="2"/>
      <c r="C4681" s="3"/>
      <c r="W4681" s="9"/>
      <c r="X4681" s="9"/>
      <c r="Y4681" s="9"/>
    </row>
    <row r="4682" spans="1:25" x14ac:dyDescent="0.25">
      <c r="A4682" t="s">
        <v>4687</v>
      </c>
      <c r="B4682" s="2"/>
      <c r="C4682" s="3"/>
      <c r="W4682" s="9"/>
      <c r="X4682" s="9"/>
      <c r="Y4682" s="9"/>
    </row>
    <row r="4683" spans="1:25" x14ac:dyDescent="0.25">
      <c r="A4683" t="s">
        <v>4688</v>
      </c>
      <c r="B4683" s="2"/>
      <c r="C4683" s="3"/>
      <c r="W4683" s="9"/>
      <c r="X4683" s="9"/>
      <c r="Y4683" s="9"/>
    </row>
    <row r="4684" spans="1:25" x14ac:dyDescent="0.25">
      <c r="A4684" t="s">
        <v>4689</v>
      </c>
      <c r="B4684" s="2"/>
      <c r="C4684" s="3"/>
      <c r="W4684" s="9"/>
      <c r="X4684" s="9"/>
      <c r="Y4684" s="9"/>
    </row>
    <row r="4685" spans="1:25" x14ac:dyDescent="0.25">
      <c r="A4685" t="s">
        <v>4690</v>
      </c>
      <c r="B4685" s="2"/>
      <c r="C4685" s="3"/>
      <c r="W4685" s="9"/>
      <c r="X4685" s="9"/>
      <c r="Y4685" s="9"/>
    </row>
    <row r="4686" spans="1:25" x14ac:dyDescent="0.25">
      <c r="A4686" t="s">
        <v>4691</v>
      </c>
      <c r="B4686" s="2"/>
      <c r="C4686" s="3"/>
      <c r="W4686" s="9"/>
      <c r="X4686" s="9"/>
      <c r="Y4686" s="9"/>
    </row>
    <row r="4687" spans="1:25" x14ac:dyDescent="0.25">
      <c r="A4687" t="s">
        <v>4692</v>
      </c>
      <c r="B4687" s="2"/>
      <c r="C4687" s="3"/>
      <c r="W4687" s="9"/>
      <c r="X4687" s="9"/>
      <c r="Y4687" s="9"/>
    </row>
    <row r="4688" spans="1:25" x14ac:dyDescent="0.25">
      <c r="A4688" t="s">
        <v>4693</v>
      </c>
      <c r="B4688" s="2"/>
      <c r="C4688" s="3"/>
      <c r="W4688" s="9"/>
      <c r="X4688" s="9"/>
      <c r="Y4688" s="9"/>
    </row>
    <row r="4689" spans="1:25" x14ac:dyDescent="0.25">
      <c r="A4689" t="s">
        <v>4694</v>
      </c>
      <c r="B4689" s="2"/>
      <c r="C4689" s="3"/>
      <c r="W4689" s="9"/>
      <c r="X4689" s="9"/>
      <c r="Y4689" s="9"/>
    </row>
    <row r="4690" spans="1:25" x14ac:dyDescent="0.25">
      <c r="A4690" t="s">
        <v>4695</v>
      </c>
      <c r="B4690" s="2"/>
      <c r="C4690" s="3"/>
      <c r="W4690" s="9"/>
      <c r="X4690" s="9"/>
      <c r="Y4690" s="9"/>
    </row>
    <row r="4691" spans="1:25" x14ac:dyDescent="0.25">
      <c r="A4691" t="s">
        <v>4696</v>
      </c>
      <c r="B4691" s="2"/>
      <c r="C4691" s="3"/>
      <c r="W4691" s="9"/>
      <c r="X4691" s="9"/>
      <c r="Y4691" s="9"/>
    </row>
    <row r="4692" spans="1:25" x14ac:dyDescent="0.25">
      <c r="A4692" t="s">
        <v>4697</v>
      </c>
      <c r="B4692" s="2"/>
      <c r="C4692" s="3"/>
      <c r="W4692" s="9"/>
      <c r="X4692" s="9"/>
      <c r="Y4692" s="9"/>
    </row>
    <row r="4693" spans="1:25" x14ac:dyDescent="0.25">
      <c r="A4693" t="s">
        <v>4698</v>
      </c>
      <c r="B4693" s="2"/>
      <c r="C4693" s="3"/>
      <c r="W4693" s="9"/>
      <c r="X4693" s="9"/>
      <c r="Y4693" s="9"/>
    </row>
    <row r="4694" spans="1:25" x14ac:dyDescent="0.25">
      <c r="A4694" t="s">
        <v>4699</v>
      </c>
      <c r="B4694" s="2"/>
      <c r="C4694" s="3"/>
      <c r="W4694" s="9"/>
      <c r="X4694" s="9"/>
      <c r="Y4694" s="9"/>
    </row>
    <row r="4695" spans="1:25" x14ac:dyDescent="0.25">
      <c r="A4695" t="s">
        <v>4700</v>
      </c>
      <c r="B4695" s="2"/>
      <c r="C4695" s="3"/>
      <c r="W4695" s="9"/>
      <c r="X4695" s="9"/>
      <c r="Y4695" s="9"/>
    </row>
    <row r="4696" spans="1:25" x14ac:dyDescent="0.25">
      <c r="A4696" t="s">
        <v>4701</v>
      </c>
      <c r="B4696" s="2"/>
      <c r="C4696" s="3"/>
      <c r="W4696" s="9"/>
      <c r="X4696" s="9"/>
      <c r="Y4696" s="9"/>
    </row>
    <row r="4697" spans="1:25" x14ac:dyDescent="0.25">
      <c r="A4697" t="s">
        <v>4702</v>
      </c>
      <c r="B4697" s="2"/>
      <c r="C4697" s="3"/>
      <c r="W4697" s="9"/>
      <c r="X4697" s="9"/>
      <c r="Y4697" s="9"/>
    </row>
    <row r="4698" spans="1:25" x14ac:dyDescent="0.25">
      <c r="A4698" t="s">
        <v>4703</v>
      </c>
      <c r="B4698" s="2"/>
      <c r="C4698" s="3"/>
      <c r="W4698" s="9"/>
      <c r="X4698" s="9"/>
      <c r="Y4698" s="9"/>
    </row>
    <row r="4699" spans="1:25" x14ac:dyDescent="0.25">
      <c r="A4699" t="s">
        <v>4704</v>
      </c>
      <c r="B4699" s="2"/>
      <c r="C4699" s="3"/>
      <c r="W4699" s="9"/>
      <c r="X4699" s="9"/>
      <c r="Y4699" s="9"/>
    </row>
    <row r="4700" spans="1:25" x14ac:dyDescent="0.25">
      <c r="A4700" t="s">
        <v>4705</v>
      </c>
      <c r="B4700" s="2"/>
      <c r="C4700" s="3"/>
      <c r="W4700" s="9"/>
      <c r="X4700" s="9"/>
      <c r="Y4700" s="9"/>
    </row>
    <row r="4701" spans="1:25" x14ac:dyDescent="0.25">
      <c r="A4701" t="s">
        <v>4706</v>
      </c>
      <c r="B4701" s="2"/>
      <c r="C4701" s="3"/>
      <c r="W4701" s="9"/>
      <c r="X4701" s="9"/>
      <c r="Y4701" s="9"/>
    </row>
    <row r="4702" spans="1:25" x14ac:dyDescent="0.25">
      <c r="A4702" t="s">
        <v>4707</v>
      </c>
      <c r="B4702" s="2"/>
      <c r="C4702" s="3"/>
      <c r="W4702" s="9"/>
      <c r="X4702" s="9"/>
      <c r="Y4702" s="9"/>
    </row>
    <row r="4703" spans="1:25" x14ac:dyDescent="0.25">
      <c r="A4703" t="s">
        <v>4708</v>
      </c>
      <c r="B4703" s="2"/>
      <c r="C4703" s="3"/>
      <c r="W4703" s="9"/>
      <c r="X4703" s="9"/>
      <c r="Y4703" s="9"/>
    </row>
    <row r="4704" spans="1:25" x14ac:dyDescent="0.25">
      <c r="A4704" t="s">
        <v>4709</v>
      </c>
      <c r="B4704" s="2"/>
      <c r="C4704" s="3"/>
      <c r="W4704" s="9"/>
      <c r="X4704" s="9"/>
      <c r="Y4704" s="9"/>
    </row>
    <row r="4705" spans="1:25" x14ac:dyDescent="0.25">
      <c r="A4705" t="s">
        <v>4710</v>
      </c>
      <c r="B4705" s="2"/>
      <c r="C4705" s="3"/>
      <c r="W4705" s="9"/>
      <c r="X4705" s="9"/>
      <c r="Y4705" s="9"/>
    </row>
    <row r="4706" spans="1:25" x14ac:dyDescent="0.25">
      <c r="A4706" t="s">
        <v>4711</v>
      </c>
      <c r="B4706" s="2"/>
      <c r="C4706" s="3"/>
      <c r="W4706" s="9"/>
      <c r="X4706" s="9"/>
      <c r="Y4706" s="9"/>
    </row>
    <row r="4707" spans="1:25" x14ac:dyDescent="0.25">
      <c r="A4707" t="s">
        <v>4712</v>
      </c>
      <c r="B4707" s="2"/>
      <c r="C4707" s="3"/>
      <c r="W4707" s="9"/>
      <c r="X4707" s="9"/>
      <c r="Y4707" s="9"/>
    </row>
    <row r="4708" spans="1:25" x14ac:dyDescent="0.25">
      <c r="A4708" t="s">
        <v>4713</v>
      </c>
      <c r="B4708" s="2"/>
      <c r="C4708" s="3"/>
      <c r="W4708" s="9"/>
      <c r="X4708" s="9"/>
      <c r="Y4708" s="9"/>
    </row>
    <row r="4709" spans="1:25" x14ac:dyDescent="0.25">
      <c r="A4709" t="s">
        <v>4714</v>
      </c>
      <c r="B4709" s="2"/>
      <c r="C4709" s="3"/>
      <c r="W4709" s="9"/>
      <c r="X4709" s="9"/>
      <c r="Y4709" s="9"/>
    </row>
    <row r="4710" spans="1:25" x14ac:dyDescent="0.25">
      <c r="A4710" t="s">
        <v>4715</v>
      </c>
      <c r="B4710" s="2"/>
      <c r="C4710" s="3"/>
      <c r="W4710" s="9"/>
      <c r="X4710" s="9"/>
      <c r="Y4710" s="9"/>
    </row>
    <row r="4711" spans="1:25" x14ac:dyDescent="0.25">
      <c r="A4711" t="s">
        <v>4716</v>
      </c>
      <c r="B4711" s="2"/>
      <c r="C4711" s="3"/>
      <c r="W4711" s="9"/>
      <c r="X4711" s="9"/>
      <c r="Y4711" s="9"/>
    </row>
    <row r="4712" spans="1:25" x14ac:dyDescent="0.25">
      <c r="A4712" t="s">
        <v>4717</v>
      </c>
      <c r="B4712" s="2"/>
      <c r="C4712" s="3"/>
      <c r="W4712" s="9"/>
      <c r="X4712" s="9"/>
      <c r="Y4712" s="9"/>
    </row>
    <row r="4713" spans="1:25" x14ac:dyDescent="0.25">
      <c r="A4713" t="s">
        <v>4718</v>
      </c>
      <c r="B4713" s="2"/>
      <c r="C4713" s="3"/>
      <c r="W4713" s="9"/>
      <c r="X4713" s="9"/>
      <c r="Y4713" s="9"/>
    </row>
    <row r="4714" spans="1:25" x14ac:dyDescent="0.25">
      <c r="A4714" t="s">
        <v>4719</v>
      </c>
      <c r="B4714" s="2"/>
      <c r="C4714" s="3"/>
      <c r="W4714" s="9"/>
      <c r="X4714" s="9"/>
      <c r="Y4714" s="9"/>
    </row>
    <row r="4715" spans="1:25" x14ac:dyDescent="0.25">
      <c r="A4715" t="s">
        <v>4720</v>
      </c>
      <c r="B4715" s="2"/>
      <c r="C4715" s="3"/>
      <c r="W4715" s="9"/>
      <c r="X4715" s="9"/>
      <c r="Y4715" s="9"/>
    </row>
    <row r="4716" spans="1:25" x14ac:dyDescent="0.25">
      <c r="A4716" t="s">
        <v>4721</v>
      </c>
      <c r="B4716" s="2"/>
      <c r="C4716" s="3"/>
      <c r="W4716" s="9"/>
      <c r="X4716" s="9"/>
      <c r="Y4716" s="9"/>
    </row>
    <row r="4717" spans="1:25" x14ac:dyDescent="0.25">
      <c r="A4717" t="s">
        <v>4722</v>
      </c>
      <c r="B4717" s="2"/>
      <c r="C4717" s="3"/>
      <c r="W4717" s="9"/>
      <c r="X4717" s="9"/>
      <c r="Y4717" s="9"/>
    </row>
    <row r="4718" spans="1:25" x14ac:dyDescent="0.25">
      <c r="A4718" t="s">
        <v>4723</v>
      </c>
      <c r="B4718" s="2"/>
      <c r="C4718" s="3"/>
      <c r="W4718" s="9"/>
      <c r="X4718" s="9"/>
      <c r="Y4718" s="9"/>
    </row>
    <row r="4719" spans="1:25" x14ac:dyDescent="0.25">
      <c r="A4719" t="s">
        <v>4724</v>
      </c>
      <c r="B4719" s="2"/>
      <c r="C4719" s="3"/>
      <c r="W4719" s="9"/>
      <c r="X4719" s="9"/>
      <c r="Y4719" s="9"/>
    </row>
    <row r="4720" spans="1:25" x14ac:dyDescent="0.25">
      <c r="A4720" t="s">
        <v>4725</v>
      </c>
      <c r="B4720" s="2"/>
      <c r="C4720" s="3"/>
      <c r="W4720" s="9"/>
      <c r="X4720" s="9"/>
      <c r="Y4720" s="9"/>
    </row>
    <row r="4721" spans="1:25" x14ac:dyDescent="0.25">
      <c r="A4721" t="s">
        <v>4726</v>
      </c>
      <c r="B4721" s="2"/>
      <c r="C4721" s="3"/>
      <c r="W4721" s="9"/>
      <c r="X4721" s="9"/>
      <c r="Y4721" s="9"/>
    </row>
    <row r="4722" spans="1:25" x14ac:dyDescent="0.25">
      <c r="A4722" t="s">
        <v>4727</v>
      </c>
      <c r="B4722" s="2"/>
      <c r="C4722" s="3"/>
      <c r="W4722" s="9"/>
      <c r="X4722" s="9"/>
      <c r="Y4722" s="9"/>
    </row>
    <row r="4723" spans="1:25" x14ac:dyDescent="0.25">
      <c r="A4723" t="s">
        <v>4728</v>
      </c>
      <c r="B4723" s="2"/>
      <c r="C4723" s="3"/>
      <c r="W4723" s="9"/>
      <c r="X4723" s="9"/>
      <c r="Y4723" s="9"/>
    </row>
    <row r="4724" spans="1:25" x14ac:dyDescent="0.25">
      <c r="A4724" t="s">
        <v>4729</v>
      </c>
      <c r="B4724" s="2"/>
      <c r="C4724" s="3"/>
      <c r="W4724" s="9"/>
      <c r="X4724" s="9"/>
      <c r="Y4724" s="9"/>
    </row>
    <row r="4725" spans="1:25" x14ac:dyDescent="0.25">
      <c r="A4725" t="s">
        <v>4730</v>
      </c>
      <c r="B4725" s="2"/>
      <c r="C4725" s="3"/>
      <c r="W4725" s="9"/>
      <c r="X4725" s="9"/>
      <c r="Y4725" s="9"/>
    </row>
    <row r="4726" spans="1:25" x14ac:dyDescent="0.25">
      <c r="A4726" t="s">
        <v>4731</v>
      </c>
      <c r="B4726" s="2"/>
      <c r="C4726" s="3"/>
      <c r="W4726" s="9"/>
      <c r="X4726" s="9"/>
      <c r="Y4726" s="9"/>
    </row>
    <row r="4727" spans="1:25" x14ac:dyDescent="0.25">
      <c r="A4727" t="s">
        <v>4732</v>
      </c>
      <c r="B4727" s="2"/>
      <c r="C4727" s="3"/>
      <c r="W4727" s="9"/>
      <c r="X4727" s="9"/>
      <c r="Y4727" s="9"/>
    </row>
    <row r="4728" spans="1:25" x14ac:dyDescent="0.25">
      <c r="A4728" t="s">
        <v>4733</v>
      </c>
      <c r="B4728" s="2"/>
      <c r="C4728" s="3"/>
      <c r="W4728" s="9"/>
      <c r="X4728" s="9"/>
      <c r="Y4728" s="9"/>
    </row>
    <row r="4729" spans="1:25" x14ac:dyDescent="0.25">
      <c r="A4729" t="s">
        <v>4734</v>
      </c>
      <c r="B4729" s="2"/>
      <c r="C4729" s="3"/>
      <c r="W4729" s="9"/>
      <c r="X4729" s="9"/>
      <c r="Y4729" s="9"/>
    </row>
    <row r="4730" spans="1:25" x14ac:dyDescent="0.25">
      <c r="A4730" t="s">
        <v>4735</v>
      </c>
      <c r="B4730" s="2"/>
      <c r="C4730" s="3"/>
      <c r="W4730" s="9"/>
      <c r="X4730" s="9"/>
      <c r="Y4730" s="9"/>
    </row>
    <row r="4731" spans="1:25" x14ac:dyDescent="0.25">
      <c r="A4731" t="s">
        <v>4736</v>
      </c>
      <c r="B4731" s="2"/>
      <c r="C4731" s="3"/>
      <c r="W4731" s="9"/>
      <c r="X4731" s="9"/>
      <c r="Y4731" s="9"/>
    </row>
    <row r="4732" spans="1:25" x14ac:dyDescent="0.25">
      <c r="A4732" t="s">
        <v>4737</v>
      </c>
      <c r="B4732" s="2"/>
      <c r="C4732" s="3"/>
      <c r="W4732" s="9"/>
      <c r="X4732" s="9"/>
      <c r="Y4732" s="9"/>
    </row>
    <row r="4733" spans="1:25" x14ac:dyDescent="0.25">
      <c r="A4733" t="s">
        <v>4738</v>
      </c>
      <c r="B4733" s="2"/>
      <c r="C4733" s="3"/>
      <c r="W4733" s="9"/>
      <c r="X4733" s="9"/>
      <c r="Y4733" s="9"/>
    </row>
    <row r="4734" spans="1:25" x14ac:dyDescent="0.25">
      <c r="A4734" t="s">
        <v>4739</v>
      </c>
      <c r="B4734" s="2"/>
      <c r="C4734" s="3"/>
      <c r="W4734" s="9"/>
      <c r="X4734" s="9"/>
      <c r="Y4734" s="9"/>
    </row>
    <row r="4735" spans="1:25" x14ac:dyDescent="0.25">
      <c r="A4735" t="s">
        <v>4740</v>
      </c>
      <c r="B4735" s="2"/>
      <c r="C4735" s="3"/>
      <c r="W4735" s="9"/>
      <c r="X4735" s="9"/>
      <c r="Y4735" s="9"/>
    </row>
    <row r="4736" spans="1:25" x14ac:dyDescent="0.25">
      <c r="A4736" t="s">
        <v>4741</v>
      </c>
      <c r="B4736" s="2"/>
      <c r="C4736" s="3"/>
      <c r="W4736" s="9"/>
      <c r="X4736" s="9"/>
      <c r="Y4736" s="9"/>
    </row>
    <row r="4737" spans="1:25" x14ac:dyDescent="0.25">
      <c r="A4737" t="s">
        <v>4742</v>
      </c>
      <c r="B4737" s="2"/>
      <c r="C4737" s="3"/>
      <c r="W4737" s="9"/>
      <c r="X4737" s="9"/>
      <c r="Y4737" s="9"/>
    </row>
    <row r="4738" spans="1:25" x14ac:dyDescent="0.25">
      <c r="A4738" t="s">
        <v>4743</v>
      </c>
      <c r="B4738" s="2"/>
      <c r="C4738" s="3"/>
      <c r="W4738" s="9"/>
      <c r="X4738" s="9"/>
      <c r="Y4738" s="9"/>
    </row>
    <row r="4739" spans="1:25" x14ac:dyDescent="0.25">
      <c r="A4739" t="s">
        <v>4744</v>
      </c>
      <c r="B4739" s="2"/>
      <c r="C4739" s="3"/>
      <c r="W4739" s="9"/>
      <c r="X4739" s="9"/>
      <c r="Y4739" s="9"/>
    </row>
    <row r="4740" spans="1:25" x14ac:dyDescent="0.25">
      <c r="A4740" t="s">
        <v>4745</v>
      </c>
      <c r="B4740" s="2"/>
      <c r="C4740" s="3"/>
      <c r="W4740" s="9"/>
      <c r="X4740" s="9"/>
      <c r="Y4740" s="9"/>
    </row>
    <row r="4741" spans="1:25" x14ac:dyDescent="0.25">
      <c r="A4741" t="s">
        <v>4746</v>
      </c>
      <c r="B4741" s="2"/>
      <c r="C4741" s="3"/>
      <c r="W4741" s="9"/>
      <c r="X4741" s="9"/>
      <c r="Y4741" s="9"/>
    </row>
    <row r="4742" spans="1:25" x14ac:dyDescent="0.25">
      <c r="A4742" t="s">
        <v>4747</v>
      </c>
      <c r="B4742" s="2"/>
      <c r="C4742" s="3"/>
      <c r="W4742" s="9"/>
      <c r="X4742" s="9"/>
      <c r="Y4742" s="9"/>
    </row>
    <row r="4743" spans="1:25" x14ac:dyDescent="0.25">
      <c r="A4743" t="s">
        <v>4748</v>
      </c>
      <c r="B4743" s="2"/>
      <c r="C4743" s="3"/>
      <c r="W4743" s="9"/>
      <c r="X4743" s="9"/>
      <c r="Y4743" s="9"/>
    </row>
    <row r="4744" spans="1:25" x14ac:dyDescent="0.25">
      <c r="A4744" t="s">
        <v>4749</v>
      </c>
      <c r="B4744" s="2"/>
      <c r="C4744" s="3"/>
      <c r="W4744" s="9"/>
      <c r="X4744" s="9"/>
      <c r="Y4744" s="9"/>
    </row>
    <row r="4745" spans="1:25" x14ac:dyDescent="0.25">
      <c r="A4745" t="s">
        <v>4750</v>
      </c>
      <c r="B4745" s="2"/>
      <c r="C4745" s="3"/>
      <c r="W4745" s="9"/>
      <c r="X4745" s="9"/>
      <c r="Y4745" s="9"/>
    </row>
    <row r="4746" spans="1:25" x14ac:dyDescent="0.25">
      <c r="A4746" t="s">
        <v>4751</v>
      </c>
      <c r="B4746" s="2"/>
      <c r="C4746" s="3"/>
      <c r="W4746" s="9"/>
      <c r="X4746" s="9"/>
      <c r="Y4746" s="9"/>
    </row>
    <row r="4747" spans="1:25" x14ac:dyDescent="0.25">
      <c r="A4747" t="s">
        <v>4752</v>
      </c>
      <c r="B4747" s="2"/>
      <c r="C4747" s="3"/>
      <c r="W4747" s="9"/>
      <c r="X4747" s="9"/>
      <c r="Y4747" s="9"/>
    </row>
    <row r="4748" spans="1:25" x14ac:dyDescent="0.25">
      <c r="A4748" t="s">
        <v>4753</v>
      </c>
      <c r="B4748" s="2"/>
      <c r="C4748" s="3"/>
      <c r="W4748" s="9"/>
      <c r="X4748" s="9"/>
      <c r="Y4748" s="9"/>
    </row>
    <row r="4749" spans="1:25" x14ac:dyDescent="0.25">
      <c r="A4749" t="s">
        <v>4754</v>
      </c>
      <c r="B4749" s="2"/>
      <c r="C4749" s="3"/>
      <c r="W4749" s="9"/>
      <c r="X4749" s="9"/>
      <c r="Y4749" s="9"/>
    </row>
    <row r="4750" spans="1:25" x14ac:dyDescent="0.25">
      <c r="A4750" t="s">
        <v>4755</v>
      </c>
      <c r="B4750" s="2"/>
      <c r="C4750" s="3"/>
      <c r="W4750" s="9"/>
      <c r="X4750" s="9"/>
      <c r="Y4750" s="9"/>
    </row>
    <row r="4751" spans="1:25" x14ac:dyDescent="0.25">
      <c r="A4751" t="s">
        <v>4756</v>
      </c>
      <c r="B4751" s="2"/>
      <c r="C4751" s="3"/>
      <c r="W4751" s="9"/>
      <c r="X4751" s="9"/>
      <c r="Y4751" s="9"/>
    </row>
    <row r="4752" spans="1:25" x14ac:dyDescent="0.25">
      <c r="A4752" t="s">
        <v>4757</v>
      </c>
      <c r="B4752" s="2"/>
      <c r="C4752" s="3"/>
      <c r="W4752" s="9"/>
      <c r="X4752" s="9"/>
      <c r="Y4752" s="9"/>
    </row>
    <row r="4753" spans="1:25" x14ac:dyDescent="0.25">
      <c r="A4753" t="s">
        <v>4758</v>
      </c>
      <c r="B4753" s="2"/>
      <c r="C4753" s="3"/>
      <c r="W4753" s="9"/>
      <c r="X4753" s="9"/>
      <c r="Y4753" s="9"/>
    </row>
    <row r="4754" spans="1:25" x14ac:dyDescent="0.25">
      <c r="A4754" t="s">
        <v>4759</v>
      </c>
      <c r="B4754" s="2"/>
      <c r="C4754" s="3"/>
      <c r="W4754" s="9"/>
      <c r="X4754" s="9"/>
      <c r="Y4754" s="9"/>
    </row>
    <row r="4755" spans="1:25" x14ac:dyDescent="0.25">
      <c r="A4755" t="s">
        <v>4760</v>
      </c>
      <c r="B4755" s="2"/>
      <c r="C4755" s="3"/>
      <c r="W4755" s="9"/>
      <c r="X4755" s="9"/>
      <c r="Y4755" s="9"/>
    </row>
    <row r="4756" spans="1:25" x14ac:dyDescent="0.25">
      <c r="A4756" t="s">
        <v>4761</v>
      </c>
      <c r="B4756" s="2"/>
      <c r="C4756" s="3"/>
      <c r="W4756" s="9"/>
      <c r="X4756" s="9"/>
      <c r="Y4756" s="9"/>
    </row>
    <row r="4757" spans="1:25" x14ac:dyDescent="0.25">
      <c r="A4757" t="s">
        <v>4762</v>
      </c>
      <c r="B4757" s="2"/>
      <c r="C4757" s="3"/>
      <c r="W4757" s="9"/>
      <c r="X4757" s="9"/>
      <c r="Y4757" s="9"/>
    </row>
    <row r="4758" spans="1:25" x14ac:dyDescent="0.25">
      <c r="A4758" t="s">
        <v>4763</v>
      </c>
      <c r="B4758" s="2"/>
      <c r="C4758" s="3"/>
      <c r="W4758" s="9"/>
      <c r="X4758" s="9"/>
      <c r="Y4758" s="9"/>
    </row>
    <row r="4759" spans="1:25" x14ac:dyDescent="0.25">
      <c r="A4759" t="s">
        <v>4764</v>
      </c>
      <c r="B4759" s="2"/>
      <c r="C4759" s="3"/>
      <c r="W4759" s="9"/>
      <c r="X4759" s="9"/>
      <c r="Y4759" s="9"/>
    </row>
    <row r="4760" spans="1:25" x14ac:dyDescent="0.25">
      <c r="A4760" t="s">
        <v>4765</v>
      </c>
      <c r="B4760" s="2"/>
      <c r="C4760" s="3"/>
      <c r="W4760" s="9"/>
      <c r="X4760" s="9"/>
      <c r="Y4760" s="9"/>
    </row>
    <row r="4761" spans="1:25" x14ac:dyDescent="0.25">
      <c r="A4761" t="s">
        <v>4766</v>
      </c>
      <c r="B4761" s="2"/>
      <c r="C4761" s="3"/>
      <c r="W4761" s="9"/>
      <c r="X4761" s="9"/>
      <c r="Y4761" s="9"/>
    </row>
    <row r="4762" spans="1:25" x14ac:dyDescent="0.25">
      <c r="A4762" t="s">
        <v>4767</v>
      </c>
      <c r="B4762" s="2"/>
      <c r="C4762" s="3"/>
      <c r="W4762" s="9"/>
      <c r="X4762" s="9"/>
      <c r="Y4762" s="9"/>
    </row>
    <row r="4763" spans="1:25" x14ac:dyDescent="0.25">
      <c r="A4763" t="s">
        <v>4768</v>
      </c>
      <c r="B4763" s="2"/>
      <c r="C4763" s="3"/>
      <c r="W4763" s="9"/>
      <c r="X4763" s="9"/>
      <c r="Y4763" s="9"/>
    </row>
    <row r="4764" spans="1:25" x14ac:dyDescent="0.25">
      <c r="A4764" t="s">
        <v>4769</v>
      </c>
      <c r="B4764" s="2"/>
      <c r="C4764" s="3"/>
      <c r="W4764" s="9"/>
      <c r="X4764" s="9"/>
      <c r="Y4764" s="9"/>
    </row>
    <row r="4765" spans="1:25" x14ac:dyDescent="0.25">
      <c r="A4765" t="s">
        <v>4770</v>
      </c>
      <c r="B4765" s="2"/>
      <c r="C4765" s="3"/>
      <c r="W4765" s="9"/>
      <c r="X4765" s="9"/>
      <c r="Y4765" s="9"/>
    </row>
    <row r="4766" spans="1:25" x14ac:dyDescent="0.25">
      <c r="A4766" t="s">
        <v>4771</v>
      </c>
      <c r="B4766" s="2"/>
      <c r="C4766" s="3"/>
      <c r="W4766" s="9"/>
      <c r="X4766" s="9"/>
      <c r="Y4766" s="9"/>
    </row>
    <row r="4767" spans="1:25" x14ac:dyDescent="0.25">
      <c r="A4767" t="s">
        <v>4772</v>
      </c>
      <c r="B4767" s="2"/>
      <c r="C4767" s="3"/>
      <c r="W4767" s="9"/>
      <c r="X4767" s="9"/>
      <c r="Y4767" s="9"/>
    </row>
    <row r="4768" spans="1:25" x14ac:dyDescent="0.25">
      <c r="A4768" t="s">
        <v>4773</v>
      </c>
      <c r="B4768" s="2"/>
      <c r="C4768" s="3"/>
      <c r="W4768" s="9"/>
      <c r="X4768" s="9"/>
      <c r="Y4768" s="9"/>
    </row>
    <row r="4769" spans="1:25" x14ac:dyDescent="0.25">
      <c r="A4769" t="s">
        <v>4774</v>
      </c>
      <c r="B4769" s="2"/>
      <c r="C4769" s="3"/>
      <c r="W4769" s="9"/>
      <c r="X4769" s="9"/>
      <c r="Y4769" s="9"/>
    </row>
    <row r="4770" spans="1:25" x14ac:dyDescent="0.25">
      <c r="A4770" t="s">
        <v>4775</v>
      </c>
      <c r="B4770" s="2"/>
      <c r="C4770" s="3"/>
      <c r="W4770" s="9"/>
      <c r="X4770" s="9"/>
      <c r="Y4770" s="9"/>
    </row>
    <row r="4771" spans="1:25" x14ac:dyDescent="0.25">
      <c r="A4771" t="s">
        <v>4776</v>
      </c>
      <c r="B4771" s="2"/>
      <c r="C4771" s="3"/>
      <c r="W4771" s="9"/>
      <c r="X4771" s="9"/>
      <c r="Y4771" s="9"/>
    </row>
    <row r="4772" spans="1:25" x14ac:dyDescent="0.25">
      <c r="A4772" t="s">
        <v>4777</v>
      </c>
      <c r="B4772" s="2"/>
      <c r="C4772" s="3"/>
      <c r="W4772" s="9"/>
      <c r="X4772" s="9"/>
      <c r="Y4772" s="9"/>
    </row>
    <row r="4773" spans="1:25" x14ac:dyDescent="0.25">
      <c r="A4773" t="s">
        <v>4778</v>
      </c>
      <c r="B4773" s="2"/>
      <c r="C4773" s="3"/>
      <c r="W4773" s="9"/>
      <c r="X4773" s="9"/>
      <c r="Y4773" s="9"/>
    </row>
    <row r="4774" spans="1:25" x14ac:dyDescent="0.25">
      <c r="A4774" t="s">
        <v>4779</v>
      </c>
      <c r="B4774" s="2"/>
      <c r="C4774" s="3"/>
      <c r="W4774" s="9"/>
      <c r="X4774" s="9"/>
      <c r="Y4774" s="9"/>
    </row>
    <row r="4775" spans="1:25" x14ac:dyDescent="0.25">
      <c r="A4775" t="s">
        <v>4780</v>
      </c>
      <c r="B4775" s="2"/>
      <c r="C4775" s="3"/>
      <c r="W4775" s="9"/>
      <c r="X4775" s="9"/>
      <c r="Y4775" s="9"/>
    </row>
    <row r="4776" spans="1:25" x14ac:dyDescent="0.25">
      <c r="A4776" t="s">
        <v>4781</v>
      </c>
      <c r="B4776" s="2"/>
      <c r="C4776" s="3"/>
      <c r="W4776" s="9"/>
      <c r="X4776" s="9"/>
      <c r="Y4776" s="9"/>
    </row>
    <row r="4777" spans="1:25" x14ac:dyDescent="0.25">
      <c r="A4777" t="s">
        <v>4782</v>
      </c>
      <c r="B4777" s="2"/>
      <c r="C4777" s="3"/>
      <c r="W4777" s="9"/>
      <c r="X4777" s="9"/>
      <c r="Y4777" s="9"/>
    </row>
    <row r="4778" spans="1:25" x14ac:dyDescent="0.25">
      <c r="A4778" t="s">
        <v>4783</v>
      </c>
      <c r="B4778" s="2"/>
      <c r="C4778" s="3"/>
      <c r="W4778" s="9"/>
      <c r="X4778" s="9"/>
      <c r="Y4778" s="9"/>
    </row>
    <row r="4779" spans="1:25" x14ac:dyDescent="0.25">
      <c r="A4779" t="s">
        <v>4784</v>
      </c>
      <c r="B4779" s="2"/>
      <c r="C4779" s="3"/>
      <c r="W4779" s="9"/>
      <c r="X4779" s="9"/>
      <c r="Y4779" s="9"/>
    </row>
    <row r="4780" spans="1:25" x14ac:dyDescent="0.25">
      <c r="A4780" t="s">
        <v>4785</v>
      </c>
      <c r="B4780" s="2"/>
      <c r="C4780" s="3"/>
      <c r="W4780" s="9"/>
      <c r="X4780" s="9"/>
      <c r="Y4780" s="9"/>
    </row>
    <row r="4781" spans="1:25" x14ac:dyDescent="0.25">
      <c r="A4781" t="s">
        <v>4786</v>
      </c>
      <c r="B4781" s="2"/>
      <c r="C4781" s="3"/>
      <c r="W4781" s="9"/>
      <c r="X4781" s="9"/>
      <c r="Y4781" s="9"/>
    </row>
    <row r="4782" spans="1:25" x14ac:dyDescent="0.25">
      <c r="A4782" t="s">
        <v>4787</v>
      </c>
      <c r="B4782" s="2"/>
      <c r="C4782" s="3"/>
      <c r="W4782" s="9"/>
      <c r="X4782" s="9"/>
      <c r="Y4782" s="9"/>
    </row>
    <row r="4783" spans="1:25" x14ac:dyDescent="0.25">
      <c r="A4783" t="s">
        <v>4788</v>
      </c>
      <c r="B4783" s="2"/>
      <c r="C4783" s="3"/>
      <c r="W4783" s="9"/>
      <c r="X4783" s="9"/>
      <c r="Y4783" s="9"/>
    </row>
    <row r="4784" spans="1:25" x14ac:dyDescent="0.25">
      <c r="A4784" t="s">
        <v>4789</v>
      </c>
      <c r="B4784" s="2"/>
      <c r="C4784" s="3"/>
      <c r="W4784" s="9"/>
      <c r="X4784" s="9"/>
      <c r="Y4784" s="9"/>
    </row>
    <row r="4785" spans="1:25" x14ac:dyDescent="0.25">
      <c r="A4785" t="s">
        <v>4790</v>
      </c>
      <c r="B4785" s="2"/>
      <c r="C4785" s="3"/>
      <c r="W4785" s="9"/>
      <c r="X4785" s="9"/>
      <c r="Y4785" s="9"/>
    </row>
    <row r="4786" spans="1:25" x14ac:dyDescent="0.25">
      <c r="A4786" t="s">
        <v>4791</v>
      </c>
      <c r="B4786" s="2"/>
      <c r="C4786" s="3"/>
      <c r="W4786" s="9"/>
      <c r="X4786" s="9"/>
      <c r="Y4786" s="9"/>
    </row>
    <row r="4787" spans="1:25" x14ac:dyDescent="0.25">
      <c r="A4787" t="s">
        <v>4792</v>
      </c>
      <c r="B4787" s="2"/>
      <c r="C4787" s="3"/>
      <c r="W4787" s="9"/>
      <c r="X4787" s="9"/>
      <c r="Y4787" s="9"/>
    </row>
    <row r="4788" spans="1:25" x14ac:dyDescent="0.25">
      <c r="A4788" t="s">
        <v>4793</v>
      </c>
      <c r="B4788" s="2"/>
      <c r="C4788" s="3"/>
      <c r="W4788" s="9"/>
      <c r="X4788" s="9"/>
      <c r="Y4788" s="9"/>
    </row>
    <row r="4789" spans="1:25" x14ac:dyDescent="0.25">
      <c r="A4789" t="s">
        <v>4794</v>
      </c>
      <c r="B4789" s="2"/>
      <c r="C4789" s="3"/>
      <c r="W4789" s="9"/>
      <c r="X4789" s="9"/>
      <c r="Y4789" s="9"/>
    </row>
    <row r="4790" spans="1:25" x14ac:dyDescent="0.25">
      <c r="A4790" t="s">
        <v>4795</v>
      </c>
      <c r="B4790" s="2"/>
      <c r="C4790" s="3"/>
      <c r="W4790" s="9"/>
      <c r="X4790" s="9"/>
      <c r="Y4790" s="9"/>
    </row>
    <row r="4791" spans="1:25" x14ac:dyDescent="0.25">
      <c r="A4791" t="s">
        <v>4796</v>
      </c>
      <c r="B4791" s="2"/>
      <c r="C4791" s="3"/>
      <c r="W4791" s="9"/>
      <c r="X4791" s="9"/>
      <c r="Y4791" s="9"/>
    </row>
    <row r="4792" spans="1:25" x14ac:dyDescent="0.25">
      <c r="A4792" t="s">
        <v>4797</v>
      </c>
      <c r="B4792" s="2"/>
      <c r="C4792" s="3"/>
      <c r="W4792" s="9"/>
      <c r="X4792" s="9"/>
      <c r="Y4792" s="9"/>
    </row>
    <row r="4793" spans="1:25" x14ac:dyDescent="0.25">
      <c r="A4793" t="s">
        <v>4798</v>
      </c>
      <c r="B4793" s="2"/>
      <c r="C4793" s="3"/>
      <c r="W4793" s="9"/>
      <c r="X4793" s="9"/>
      <c r="Y4793" s="9"/>
    </row>
    <row r="4794" spans="1:25" x14ac:dyDescent="0.25">
      <c r="A4794" t="s">
        <v>4799</v>
      </c>
      <c r="B4794" s="2"/>
      <c r="C4794" s="3"/>
      <c r="W4794" s="9"/>
      <c r="X4794" s="9"/>
      <c r="Y4794" s="9"/>
    </row>
    <row r="4795" spans="1:25" x14ac:dyDescent="0.25">
      <c r="A4795" t="s">
        <v>4800</v>
      </c>
      <c r="B4795" s="2"/>
      <c r="C4795" s="3"/>
      <c r="W4795" s="9"/>
      <c r="X4795" s="9"/>
      <c r="Y4795" s="9"/>
    </row>
    <row r="4796" spans="1:25" x14ac:dyDescent="0.25">
      <c r="A4796" t="s">
        <v>4801</v>
      </c>
      <c r="B4796" s="2"/>
      <c r="C4796" s="3"/>
      <c r="W4796" s="9"/>
      <c r="X4796" s="9"/>
      <c r="Y4796" s="9"/>
    </row>
    <row r="4797" spans="1:25" x14ac:dyDescent="0.25">
      <c r="A4797" t="s">
        <v>4802</v>
      </c>
      <c r="B4797" s="2"/>
      <c r="C4797" s="3"/>
      <c r="W4797" s="9"/>
      <c r="X4797" s="9"/>
      <c r="Y4797" s="9"/>
    </row>
    <row r="4798" spans="1:25" x14ac:dyDescent="0.25">
      <c r="A4798" t="s">
        <v>4803</v>
      </c>
      <c r="B4798" s="2"/>
      <c r="C4798" s="3"/>
      <c r="W4798" s="9"/>
      <c r="X4798" s="9"/>
      <c r="Y4798" s="9"/>
    </row>
    <row r="4799" spans="1:25" x14ac:dyDescent="0.25">
      <c r="A4799" t="s">
        <v>4804</v>
      </c>
      <c r="B4799" s="2"/>
      <c r="C4799" s="3"/>
      <c r="W4799" s="9"/>
      <c r="X4799" s="9"/>
      <c r="Y4799" s="9"/>
    </row>
    <row r="4800" spans="1:25" x14ac:dyDescent="0.25">
      <c r="A4800" t="s">
        <v>4805</v>
      </c>
      <c r="B4800" s="2"/>
      <c r="C4800" s="3"/>
      <c r="W4800" s="9"/>
      <c r="X4800" s="9"/>
      <c r="Y4800" s="9"/>
    </row>
    <row r="4801" spans="1:25" x14ac:dyDescent="0.25">
      <c r="A4801" t="s">
        <v>4806</v>
      </c>
      <c r="B4801" s="2"/>
      <c r="C4801" s="3"/>
      <c r="W4801" s="9"/>
      <c r="X4801" s="9"/>
      <c r="Y4801" s="9"/>
    </row>
    <row r="4802" spans="1:25" x14ac:dyDescent="0.25">
      <c r="A4802" t="s">
        <v>4807</v>
      </c>
      <c r="B4802" s="2"/>
      <c r="C4802" s="3"/>
      <c r="W4802" s="9"/>
      <c r="X4802" s="9"/>
      <c r="Y4802" s="9"/>
    </row>
    <row r="4803" spans="1:25" x14ac:dyDescent="0.25">
      <c r="A4803" t="s">
        <v>4808</v>
      </c>
      <c r="B4803" s="2"/>
      <c r="C4803" s="3"/>
      <c r="W4803" s="9"/>
      <c r="X4803" s="9"/>
      <c r="Y4803" s="9"/>
    </row>
    <row r="4804" spans="1:25" x14ac:dyDescent="0.25">
      <c r="A4804" t="s">
        <v>4809</v>
      </c>
      <c r="B4804" s="2"/>
      <c r="C4804" s="3"/>
      <c r="W4804" s="9"/>
      <c r="X4804" s="9"/>
      <c r="Y4804" s="9"/>
    </row>
    <row r="4805" spans="1:25" x14ac:dyDescent="0.25">
      <c r="A4805" t="s">
        <v>4810</v>
      </c>
      <c r="B4805" s="2"/>
      <c r="C4805" s="3"/>
      <c r="W4805" s="9"/>
      <c r="X4805" s="9"/>
      <c r="Y4805" s="9"/>
    </row>
    <row r="4806" spans="1:25" x14ac:dyDescent="0.25">
      <c r="A4806" t="s">
        <v>4811</v>
      </c>
      <c r="B4806" s="2"/>
      <c r="C4806" s="3"/>
      <c r="W4806" s="9"/>
      <c r="X4806" s="9"/>
      <c r="Y4806" s="9"/>
    </row>
    <row r="4807" spans="1:25" x14ac:dyDescent="0.25">
      <c r="A4807" t="s">
        <v>4812</v>
      </c>
      <c r="B4807" s="2"/>
      <c r="C4807" s="3"/>
      <c r="W4807" s="9"/>
      <c r="X4807" s="9"/>
      <c r="Y4807" s="9"/>
    </row>
    <row r="4808" spans="1:25" x14ac:dyDescent="0.25">
      <c r="A4808" t="s">
        <v>4813</v>
      </c>
      <c r="B4808" s="2"/>
      <c r="C4808" s="3"/>
      <c r="W4808" s="9"/>
      <c r="X4808" s="9"/>
      <c r="Y4808" s="9"/>
    </row>
    <row r="4809" spans="1:25" x14ac:dyDescent="0.25">
      <c r="A4809" t="s">
        <v>4814</v>
      </c>
      <c r="B4809" s="2"/>
      <c r="C4809" s="3"/>
      <c r="W4809" s="9"/>
      <c r="X4809" s="9"/>
      <c r="Y4809" s="9"/>
    </row>
    <row r="4810" spans="1:25" x14ac:dyDescent="0.25">
      <c r="A4810" t="s">
        <v>4815</v>
      </c>
      <c r="B4810" s="2"/>
      <c r="C4810" s="3"/>
      <c r="W4810" s="9"/>
      <c r="X4810" s="9"/>
      <c r="Y4810" s="9"/>
    </row>
    <row r="4811" spans="1:25" x14ac:dyDescent="0.25">
      <c r="A4811" t="s">
        <v>4816</v>
      </c>
      <c r="B4811" s="2"/>
      <c r="C4811" s="3"/>
      <c r="W4811" s="9"/>
      <c r="X4811" s="9"/>
      <c r="Y4811" s="9"/>
    </row>
    <row r="4812" spans="1:25" x14ac:dyDescent="0.25">
      <c r="A4812" t="s">
        <v>4817</v>
      </c>
      <c r="B4812" s="2"/>
      <c r="C4812" s="3"/>
      <c r="W4812" s="9"/>
      <c r="X4812" s="9"/>
      <c r="Y4812" s="9"/>
    </row>
    <row r="4813" spans="1:25" x14ac:dyDescent="0.25">
      <c r="A4813" t="s">
        <v>4818</v>
      </c>
      <c r="B4813" s="2"/>
      <c r="C4813" s="3"/>
      <c r="W4813" s="9"/>
      <c r="X4813" s="9"/>
      <c r="Y4813" s="9"/>
    </row>
    <row r="4814" spans="1:25" x14ac:dyDescent="0.25">
      <c r="A4814" t="s">
        <v>4819</v>
      </c>
      <c r="B4814" s="2"/>
      <c r="C4814" s="3"/>
      <c r="W4814" s="9"/>
      <c r="X4814" s="9"/>
      <c r="Y4814" s="9"/>
    </row>
    <row r="4815" spans="1:25" x14ac:dyDescent="0.25">
      <c r="A4815" t="s">
        <v>4820</v>
      </c>
      <c r="B4815" s="2"/>
      <c r="C4815" s="3"/>
      <c r="W4815" s="9"/>
      <c r="X4815" s="9"/>
      <c r="Y4815" s="9"/>
    </row>
    <row r="4816" spans="1:25" x14ac:dyDescent="0.25">
      <c r="A4816" t="s">
        <v>4821</v>
      </c>
      <c r="B4816" s="2"/>
      <c r="C4816" s="3"/>
      <c r="W4816" s="9"/>
      <c r="X4816" s="9"/>
      <c r="Y4816" s="9"/>
    </row>
    <row r="4817" spans="1:25" x14ac:dyDescent="0.25">
      <c r="A4817" t="s">
        <v>4822</v>
      </c>
      <c r="B4817" s="2"/>
      <c r="C4817" s="3"/>
      <c r="W4817" s="9"/>
      <c r="X4817" s="9"/>
      <c r="Y4817" s="9"/>
    </row>
    <row r="4818" spans="1:25" x14ac:dyDescent="0.25">
      <c r="A4818" t="s">
        <v>4823</v>
      </c>
      <c r="B4818" s="2"/>
      <c r="C4818" s="3"/>
      <c r="W4818" s="9"/>
      <c r="X4818" s="9"/>
      <c r="Y4818" s="9"/>
    </row>
    <row r="4819" spans="1:25" x14ac:dyDescent="0.25">
      <c r="A4819" t="s">
        <v>4824</v>
      </c>
      <c r="B4819" s="2"/>
      <c r="C4819" s="3"/>
      <c r="W4819" s="9"/>
      <c r="X4819" s="9"/>
      <c r="Y4819" s="9"/>
    </row>
    <row r="4820" spans="1:25" x14ac:dyDescent="0.25">
      <c r="A4820" t="s">
        <v>4825</v>
      </c>
      <c r="B4820" s="2"/>
      <c r="C4820" s="3"/>
      <c r="W4820" s="9"/>
      <c r="X4820" s="9"/>
      <c r="Y4820" s="9"/>
    </row>
    <row r="4821" spans="1:25" x14ac:dyDescent="0.25">
      <c r="A4821" t="s">
        <v>4826</v>
      </c>
      <c r="B4821" s="2"/>
      <c r="C4821" s="3"/>
      <c r="W4821" s="9"/>
      <c r="X4821" s="9"/>
      <c r="Y4821" s="9"/>
    </row>
    <row r="4822" spans="1:25" x14ac:dyDescent="0.25">
      <c r="A4822" t="s">
        <v>4827</v>
      </c>
      <c r="B4822" s="2"/>
      <c r="C4822" s="3"/>
      <c r="W4822" s="9"/>
      <c r="X4822" s="9"/>
      <c r="Y4822" s="9"/>
    </row>
    <row r="4823" spans="1:25" x14ac:dyDescent="0.25">
      <c r="A4823" t="s">
        <v>4828</v>
      </c>
      <c r="B4823" s="2"/>
      <c r="C4823" s="3"/>
      <c r="W4823" s="9"/>
      <c r="X4823" s="9"/>
      <c r="Y4823" s="9"/>
    </row>
    <row r="4824" spans="1:25" x14ac:dyDescent="0.25">
      <c r="A4824" t="s">
        <v>4829</v>
      </c>
      <c r="B4824" s="2"/>
      <c r="C4824" s="3"/>
      <c r="W4824" s="9"/>
      <c r="X4824" s="9"/>
      <c r="Y4824" s="9"/>
    </row>
    <row r="4825" spans="1:25" x14ac:dyDescent="0.25">
      <c r="A4825" t="s">
        <v>4830</v>
      </c>
      <c r="B4825" s="2"/>
      <c r="C4825" s="3"/>
      <c r="W4825" s="9"/>
      <c r="X4825" s="9"/>
      <c r="Y4825" s="9"/>
    </row>
    <row r="4826" spans="1:25" x14ac:dyDescent="0.25">
      <c r="A4826" t="s">
        <v>4831</v>
      </c>
      <c r="B4826" s="2"/>
      <c r="C4826" s="3"/>
      <c r="W4826" s="9"/>
      <c r="X4826" s="9"/>
      <c r="Y4826" s="9"/>
    </row>
    <row r="4827" spans="1:25" x14ac:dyDescent="0.25">
      <c r="A4827" t="s">
        <v>4832</v>
      </c>
      <c r="B4827" s="2"/>
      <c r="C4827" s="3"/>
      <c r="W4827" s="9"/>
      <c r="X4827" s="9"/>
      <c r="Y4827" s="9"/>
    </row>
    <row r="4828" spans="1:25" x14ac:dyDescent="0.25">
      <c r="A4828" t="s">
        <v>4833</v>
      </c>
      <c r="B4828" s="2"/>
      <c r="C4828" s="3"/>
      <c r="W4828" s="9"/>
      <c r="X4828" s="9"/>
      <c r="Y4828" s="9"/>
    </row>
    <row r="4829" spans="1:25" x14ac:dyDescent="0.25">
      <c r="A4829" t="s">
        <v>4834</v>
      </c>
      <c r="B4829" s="2"/>
      <c r="C4829" s="3"/>
      <c r="W4829" s="9"/>
      <c r="X4829" s="9"/>
      <c r="Y4829" s="9"/>
    </row>
    <row r="4830" spans="1:25" x14ac:dyDescent="0.25">
      <c r="A4830" t="s">
        <v>4835</v>
      </c>
      <c r="B4830" s="2"/>
      <c r="C4830" s="3"/>
      <c r="W4830" s="9"/>
      <c r="X4830" s="9"/>
      <c r="Y4830" s="9"/>
    </row>
    <row r="4831" spans="1:25" x14ac:dyDescent="0.25">
      <c r="A4831" t="s">
        <v>4836</v>
      </c>
      <c r="B4831" s="2"/>
      <c r="C4831" s="3"/>
      <c r="W4831" s="9"/>
      <c r="X4831" s="9"/>
      <c r="Y4831" s="9"/>
    </row>
    <row r="4832" spans="1:25" x14ac:dyDescent="0.25">
      <c r="A4832" t="s">
        <v>4837</v>
      </c>
      <c r="B4832" s="2"/>
      <c r="C4832" s="3"/>
      <c r="W4832" s="9"/>
      <c r="X4832" s="9"/>
      <c r="Y4832" s="9"/>
    </row>
    <row r="4833" spans="1:25" x14ac:dyDescent="0.25">
      <c r="A4833" t="s">
        <v>4838</v>
      </c>
      <c r="B4833" s="2"/>
      <c r="C4833" s="3"/>
      <c r="W4833" s="9"/>
      <c r="X4833" s="9"/>
      <c r="Y4833" s="9"/>
    </row>
    <row r="4834" spans="1:25" x14ac:dyDescent="0.25">
      <c r="A4834" t="s">
        <v>4839</v>
      </c>
      <c r="B4834" s="2"/>
      <c r="C4834" s="3"/>
      <c r="W4834" s="9"/>
      <c r="X4834" s="9"/>
      <c r="Y4834" s="9"/>
    </row>
    <row r="4835" spans="1:25" x14ac:dyDescent="0.25">
      <c r="A4835" t="s">
        <v>4840</v>
      </c>
      <c r="B4835" s="2"/>
      <c r="C4835" s="3"/>
      <c r="W4835" s="9"/>
      <c r="X4835" s="9"/>
      <c r="Y4835" s="9"/>
    </row>
    <row r="4836" spans="1:25" x14ac:dyDescent="0.25">
      <c r="A4836" t="s">
        <v>4841</v>
      </c>
      <c r="B4836" s="2"/>
      <c r="C4836" s="3"/>
      <c r="W4836" s="9"/>
      <c r="X4836" s="9"/>
      <c r="Y4836" s="9"/>
    </row>
    <row r="4837" spans="1:25" x14ac:dyDescent="0.25">
      <c r="A4837" t="s">
        <v>4842</v>
      </c>
      <c r="B4837" s="2"/>
      <c r="C4837" s="3"/>
      <c r="W4837" s="9"/>
      <c r="X4837" s="9"/>
      <c r="Y4837" s="9"/>
    </row>
    <row r="4838" spans="1:25" x14ac:dyDescent="0.25">
      <c r="A4838" t="s">
        <v>4843</v>
      </c>
      <c r="B4838" s="2"/>
      <c r="C4838" s="3"/>
      <c r="W4838" s="9"/>
      <c r="X4838" s="9"/>
      <c r="Y4838" s="9"/>
    </row>
    <row r="4839" spans="1:25" x14ac:dyDescent="0.25">
      <c r="A4839" t="s">
        <v>4844</v>
      </c>
      <c r="B4839" s="2"/>
      <c r="C4839" s="3"/>
      <c r="W4839" s="9"/>
      <c r="X4839" s="9"/>
      <c r="Y4839" s="9"/>
    </row>
    <row r="4840" spans="1:25" x14ac:dyDescent="0.25">
      <c r="A4840" t="s">
        <v>4845</v>
      </c>
      <c r="B4840" s="2"/>
      <c r="C4840" s="3"/>
      <c r="W4840" s="9"/>
      <c r="X4840" s="9"/>
      <c r="Y4840" s="9"/>
    </row>
    <row r="4841" spans="1:25" x14ac:dyDescent="0.25">
      <c r="A4841" t="s">
        <v>4846</v>
      </c>
      <c r="B4841" s="2"/>
      <c r="C4841" s="3"/>
      <c r="W4841" s="9"/>
      <c r="X4841" s="9"/>
      <c r="Y4841" s="9"/>
    </row>
    <row r="4842" spans="1:25" x14ac:dyDescent="0.25">
      <c r="A4842" t="s">
        <v>4847</v>
      </c>
      <c r="B4842" s="2"/>
      <c r="C4842" s="3"/>
      <c r="W4842" s="9"/>
      <c r="X4842" s="9"/>
      <c r="Y4842" s="9"/>
    </row>
    <row r="4843" spans="1:25" x14ac:dyDescent="0.25">
      <c r="A4843" t="s">
        <v>4848</v>
      </c>
      <c r="B4843" s="2"/>
      <c r="C4843" s="3"/>
      <c r="W4843" s="9"/>
      <c r="X4843" s="9"/>
      <c r="Y4843" s="9"/>
    </row>
    <row r="4844" spans="1:25" x14ac:dyDescent="0.25">
      <c r="A4844" t="s">
        <v>4849</v>
      </c>
      <c r="B4844" s="2"/>
      <c r="C4844" s="3"/>
      <c r="W4844" s="9"/>
      <c r="X4844" s="9"/>
      <c r="Y4844" s="9"/>
    </row>
    <row r="4845" spans="1:25" x14ac:dyDescent="0.25">
      <c r="A4845" t="s">
        <v>4850</v>
      </c>
      <c r="B4845" s="2"/>
      <c r="C4845" s="3"/>
      <c r="W4845" s="9"/>
      <c r="X4845" s="9"/>
      <c r="Y4845" s="9"/>
    </row>
    <row r="4846" spans="1:25" x14ac:dyDescent="0.25">
      <c r="A4846" t="s">
        <v>4851</v>
      </c>
      <c r="B4846" s="2"/>
      <c r="C4846" s="3"/>
      <c r="W4846" s="9"/>
      <c r="X4846" s="9"/>
      <c r="Y4846" s="9"/>
    </row>
    <row r="4847" spans="1:25" x14ac:dyDescent="0.25">
      <c r="A4847" t="s">
        <v>4852</v>
      </c>
      <c r="B4847" s="2"/>
      <c r="C4847" s="3"/>
      <c r="W4847" s="9"/>
      <c r="X4847" s="9"/>
      <c r="Y4847" s="9"/>
    </row>
    <row r="4848" spans="1:25" x14ac:dyDescent="0.25">
      <c r="A4848" t="s">
        <v>4853</v>
      </c>
      <c r="B4848" s="2"/>
      <c r="C4848" s="3"/>
      <c r="W4848" s="9"/>
      <c r="X4848" s="9"/>
      <c r="Y4848" s="9"/>
    </row>
    <row r="4849" spans="1:25" x14ac:dyDescent="0.25">
      <c r="A4849" t="s">
        <v>4854</v>
      </c>
      <c r="B4849" s="2"/>
      <c r="C4849" s="3"/>
      <c r="W4849" s="9"/>
      <c r="X4849" s="9"/>
      <c r="Y4849" s="9"/>
    </row>
    <row r="4850" spans="1:25" x14ac:dyDescent="0.25">
      <c r="A4850" t="s">
        <v>4855</v>
      </c>
      <c r="B4850" s="2"/>
      <c r="C4850" s="3"/>
      <c r="W4850" s="9"/>
      <c r="X4850" s="9"/>
      <c r="Y4850" s="9"/>
    </row>
    <row r="4851" spans="1:25" x14ac:dyDescent="0.25">
      <c r="A4851" t="s">
        <v>4856</v>
      </c>
      <c r="B4851" s="2"/>
      <c r="C4851" s="3"/>
      <c r="W4851" s="9"/>
      <c r="X4851" s="9"/>
      <c r="Y4851" s="9"/>
    </row>
    <row r="4852" spans="1:25" x14ac:dyDescent="0.25">
      <c r="A4852" t="s">
        <v>4857</v>
      </c>
      <c r="B4852" s="2"/>
      <c r="C4852" s="3"/>
      <c r="W4852" s="9"/>
      <c r="X4852" s="9"/>
      <c r="Y4852" s="9"/>
    </row>
    <row r="4853" spans="1:25" x14ac:dyDescent="0.25">
      <c r="A4853" t="s">
        <v>4858</v>
      </c>
      <c r="B4853" s="2"/>
      <c r="C4853" s="3"/>
      <c r="W4853" s="9"/>
      <c r="X4853" s="9"/>
      <c r="Y4853" s="9"/>
    </row>
    <row r="4854" spans="1:25" x14ac:dyDescent="0.25">
      <c r="A4854" t="s">
        <v>4859</v>
      </c>
      <c r="B4854" s="2"/>
      <c r="C4854" s="3"/>
      <c r="W4854" s="9"/>
      <c r="X4854" s="9"/>
      <c r="Y4854" s="9"/>
    </row>
    <row r="4855" spans="1:25" x14ac:dyDescent="0.25">
      <c r="A4855" t="s">
        <v>4860</v>
      </c>
      <c r="B4855" s="2"/>
      <c r="C4855" s="3"/>
      <c r="W4855" s="9"/>
      <c r="X4855" s="9"/>
      <c r="Y4855" s="9"/>
    </row>
    <row r="4856" spans="1:25" x14ac:dyDescent="0.25">
      <c r="A4856" t="s">
        <v>4861</v>
      </c>
      <c r="B4856" s="2"/>
      <c r="C4856" s="3"/>
      <c r="W4856" s="9"/>
      <c r="X4856" s="9"/>
      <c r="Y4856" s="9"/>
    </row>
    <row r="4857" spans="1:25" x14ac:dyDescent="0.25">
      <c r="A4857" t="s">
        <v>4862</v>
      </c>
      <c r="B4857" s="2"/>
      <c r="C4857" s="3"/>
      <c r="W4857" s="9"/>
      <c r="X4857" s="9"/>
      <c r="Y4857" s="9"/>
    </row>
    <row r="4858" spans="1:25" x14ac:dyDescent="0.25">
      <c r="A4858" t="s">
        <v>4863</v>
      </c>
      <c r="B4858" s="2"/>
      <c r="C4858" s="3"/>
      <c r="W4858" s="9"/>
      <c r="X4858" s="9"/>
      <c r="Y4858" s="9"/>
    </row>
    <row r="4859" spans="1:25" x14ac:dyDescent="0.25">
      <c r="A4859" t="s">
        <v>4864</v>
      </c>
      <c r="B4859" s="2"/>
      <c r="C4859" s="3"/>
      <c r="W4859" s="9"/>
      <c r="X4859" s="9"/>
      <c r="Y4859" s="9"/>
    </row>
    <row r="4860" spans="1:25" x14ac:dyDescent="0.25">
      <c r="A4860" t="s">
        <v>4865</v>
      </c>
      <c r="B4860" s="2"/>
      <c r="C4860" s="3"/>
      <c r="W4860" s="9"/>
      <c r="X4860" s="9"/>
      <c r="Y4860" s="9"/>
    </row>
    <row r="4861" spans="1:25" x14ac:dyDescent="0.25">
      <c r="A4861" t="s">
        <v>4866</v>
      </c>
      <c r="B4861" s="2"/>
      <c r="C4861" s="3"/>
      <c r="W4861" s="9"/>
      <c r="X4861" s="9"/>
      <c r="Y4861" s="9"/>
    </row>
    <row r="4862" spans="1:25" x14ac:dyDescent="0.25">
      <c r="A4862" t="s">
        <v>4867</v>
      </c>
      <c r="B4862" s="2"/>
      <c r="C4862" s="3"/>
      <c r="W4862" s="9"/>
      <c r="X4862" s="9"/>
      <c r="Y4862" s="9"/>
    </row>
    <row r="4863" spans="1:25" x14ac:dyDescent="0.25">
      <c r="A4863" t="s">
        <v>4868</v>
      </c>
      <c r="B4863" s="2"/>
      <c r="C4863" s="3"/>
      <c r="W4863" s="9"/>
      <c r="X4863" s="9"/>
      <c r="Y4863" s="9"/>
    </row>
    <row r="4864" spans="1:25" x14ac:dyDescent="0.25">
      <c r="A4864" t="s">
        <v>4869</v>
      </c>
      <c r="B4864" s="2"/>
      <c r="C4864" s="3"/>
      <c r="W4864" s="9"/>
      <c r="X4864" s="9"/>
      <c r="Y4864" s="9"/>
    </row>
    <row r="4865" spans="1:25" x14ac:dyDescent="0.25">
      <c r="A4865" t="s">
        <v>4870</v>
      </c>
      <c r="B4865" s="2"/>
      <c r="C4865" s="3"/>
      <c r="W4865" s="9"/>
      <c r="X4865" s="9"/>
      <c r="Y4865" s="9"/>
    </row>
    <row r="4866" spans="1:25" x14ac:dyDescent="0.25">
      <c r="A4866" t="s">
        <v>4871</v>
      </c>
      <c r="B4866" s="2"/>
      <c r="C4866" s="3"/>
      <c r="W4866" s="9"/>
      <c r="X4866" s="9"/>
      <c r="Y4866" s="9"/>
    </row>
    <row r="4867" spans="1:25" x14ac:dyDescent="0.25">
      <c r="A4867" t="s">
        <v>4872</v>
      </c>
      <c r="B4867" s="2"/>
      <c r="C4867" s="3"/>
      <c r="W4867" s="9"/>
      <c r="X4867" s="9"/>
      <c r="Y4867" s="9"/>
    </row>
    <row r="4868" spans="1:25" x14ac:dyDescent="0.25">
      <c r="A4868" t="s">
        <v>4873</v>
      </c>
      <c r="B4868" s="2"/>
      <c r="C4868" s="3"/>
      <c r="W4868" s="9"/>
      <c r="X4868" s="9"/>
      <c r="Y4868" s="9"/>
    </row>
    <row r="4869" spans="1:25" x14ac:dyDescent="0.25">
      <c r="A4869" t="s">
        <v>4874</v>
      </c>
      <c r="B4869" s="2"/>
      <c r="C4869" s="3"/>
      <c r="W4869" s="9"/>
      <c r="X4869" s="9"/>
      <c r="Y4869" s="9"/>
    </row>
    <row r="4870" spans="1:25" x14ac:dyDescent="0.25">
      <c r="A4870" t="s">
        <v>4875</v>
      </c>
      <c r="B4870" s="2"/>
      <c r="C4870" s="3"/>
      <c r="W4870" s="9"/>
      <c r="X4870" s="9"/>
      <c r="Y4870" s="9"/>
    </row>
    <row r="4871" spans="1:25" x14ac:dyDescent="0.25">
      <c r="A4871" t="s">
        <v>4876</v>
      </c>
      <c r="B4871" s="2"/>
      <c r="C4871" s="3"/>
      <c r="W4871" s="9"/>
      <c r="X4871" s="9"/>
      <c r="Y4871" s="9"/>
    </row>
    <row r="4872" spans="1:25" x14ac:dyDescent="0.25">
      <c r="A4872" t="s">
        <v>4877</v>
      </c>
      <c r="B4872" s="2"/>
      <c r="C4872" s="3"/>
      <c r="W4872" s="9"/>
      <c r="X4872" s="9"/>
      <c r="Y4872" s="9"/>
    </row>
    <row r="4873" spans="1:25" x14ac:dyDescent="0.25">
      <c r="A4873" t="s">
        <v>4878</v>
      </c>
      <c r="B4873" s="2"/>
      <c r="C4873" s="3"/>
      <c r="W4873" s="9"/>
      <c r="X4873" s="9"/>
      <c r="Y4873" s="9"/>
    </row>
    <row r="4874" spans="1:25" x14ac:dyDescent="0.25">
      <c r="A4874" t="s">
        <v>4879</v>
      </c>
      <c r="B4874" s="2"/>
      <c r="C4874" s="3"/>
      <c r="W4874" s="9"/>
      <c r="X4874" s="9"/>
      <c r="Y4874" s="9"/>
    </row>
    <row r="4875" spans="1:25" x14ac:dyDescent="0.25">
      <c r="A4875" t="s">
        <v>4880</v>
      </c>
      <c r="B4875" s="2"/>
      <c r="C4875" s="3"/>
      <c r="W4875" s="9"/>
      <c r="X4875" s="9"/>
      <c r="Y4875" s="9"/>
    </row>
    <row r="4876" spans="1:25" x14ac:dyDescent="0.25">
      <c r="A4876" t="s">
        <v>4881</v>
      </c>
      <c r="B4876" s="2"/>
      <c r="C4876" s="3"/>
      <c r="W4876" s="9"/>
      <c r="X4876" s="9"/>
      <c r="Y4876" s="9"/>
    </row>
    <row r="4877" spans="1:25" x14ac:dyDescent="0.25">
      <c r="A4877" t="s">
        <v>4882</v>
      </c>
      <c r="B4877" s="2"/>
      <c r="C4877" s="3"/>
      <c r="W4877" s="9"/>
      <c r="X4877" s="9"/>
      <c r="Y4877" s="9"/>
    </row>
    <row r="4878" spans="1:25" x14ac:dyDescent="0.25">
      <c r="A4878" t="s">
        <v>4883</v>
      </c>
      <c r="B4878" s="2"/>
      <c r="C4878" s="3"/>
      <c r="W4878" s="9"/>
      <c r="X4878" s="9"/>
      <c r="Y4878" s="9"/>
    </row>
    <row r="4879" spans="1:25" x14ac:dyDescent="0.25">
      <c r="A4879" t="s">
        <v>4884</v>
      </c>
      <c r="B4879" s="2"/>
      <c r="C4879" s="3"/>
      <c r="W4879" s="9"/>
      <c r="X4879" s="9"/>
      <c r="Y4879" s="9"/>
    </row>
    <row r="4880" spans="1:25" x14ac:dyDescent="0.25">
      <c r="A4880" t="s">
        <v>4885</v>
      </c>
      <c r="B4880" s="2"/>
      <c r="C4880" s="3"/>
      <c r="W4880" s="9"/>
      <c r="X4880" s="9"/>
      <c r="Y4880" s="9"/>
    </row>
    <row r="4881" spans="1:25" x14ac:dyDescent="0.25">
      <c r="A4881" t="s">
        <v>4886</v>
      </c>
      <c r="B4881" s="2"/>
      <c r="C4881" s="3"/>
      <c r="W4881" s="9"/>
      <c r="X4881" s="9"/>
      <c r="Y4881" s="9"/>
    </row>
    <row r="4882" spans="1:25" x14ac:dyDescent="0.25">
      <c r="A4882" t="s">
        <v>4887</v>
      </c>
      <c r="B4882" s="2"/>
      <c r="C4882" s="3"/>
      <c r="W4882" s="9"/>
      <c r="X4882" s="9"/>
      <c r="Y4882" s="9"/>
    </row>
    <row r="4883" spans="1:25" x14ac:dyDescent="0.25">
      <c r="A4883" t="s">
        <v>4888</v>
      </c>
      <c r="B4883" s="2"/>
      <c r="C4883" s="3"/>
      <c r="W4883" s="9"/>
      <c r="X4883" s="9"/>
      <c r="Y4883" s="9"/>
    </row>
    <row r="4884" spans="1:25" x14ac:dyDescent="0.25">
      <c r="A4884" t="s">
        <v>4889</v>
      </c>
      <c r="B4884" s="2"/>
      <c r="C4884" s="3"/>
      <c r="W4884" s="9"/>
      <c r="X4884" s="9"/>
      <c r="Y4884" s="9"/>
    </row>
    <row r="4885" spans="1:25" x14ac:dyDescent="0.25">
      <c r="A4885" t="s">
        <v>4890</v>
      </c>
      <c r="B4885" s="2"/>
      <c r="C4885" s="3"/>
      <c r="W4885" s="9"/>
      <c r="X4885" s="9"/>
      <c r="Y4885" s="9"/>
    </row>
    <row r="4886" spans="1:25" x14ac:dyDescent="0.25">
      <c r="A4886" t="s">
        <v>4891</v>
      </c>
      <c r="B4886" s="2"/>
      <c r="C4886" s="3"/>
      <c r="W4886" s="9"/>
      <c r="X4886" s="9"/>
      <c r="Y4886" s="9"/>
    </row>
    <row r="4887" spans="1:25" x14ac:dyDescent="0.25">
      <c r="A4887" t="s">
        <v>4892</v>
      </c>
      <c r="B4887" s="2"/>
      <c r="C4887" s="3"/>
      <c r="W4887" s="9"/>
      <c r="X4887" s="9"/>
      <c r="Y4887" s="9"/>
    </row>
    <row r="4888" spans="1:25" x14ac:dyDescent="0.25">
      <c r="A4888" t="s">
        <v>4893</v>
      </c>
      <c r="B4888" s="2"/>
      <c r="C4888" s="3"/>
      <c r="W4888" s="9"/>
      <c r="X4888" s="9"/>
      <c r="Y4888" s="9"/>
    </row>
    <row r="4889" spans="1:25" x14ac:dyDescent="0.25">
      <c r="A4889" t="s">
        <v>4894</v>
      </c>
      <c r="B4889" s="2"/>
      <c r="C4889" s="3"/>
      <c r="W4889" s="9"/>
      <c r="X4889" s="9"/>
      <c r="Y4889" s="9"/>
    </row>
    <row r="4890" spans="1:25" x14ac:dyDescent="0.25">
      <c r="A4890" t="s">
        <v>4895</v>
      </c>
      <c r="B4890" s="2"/>
      <c r="C4890" s="3"/>
      <c r="W4890" s="9"/>
      <c r="X4890" s="9"/>
      <c r="Y4890" s="9"/>
    </row>
    <row r="4891" spans="1:25" x14ac:dyDescent="0.25">
      <c r="A4891" t="s">
        <v>4896</v>
      </c>
      <c r="B4891" s="2"/>
      <c r="C4891" s="3"/>
      <c r="W4891" s="9"/>
      <c r="X4891" s="9"/>
      <c r="Y4891" s="9"/>
    </row>
    <row r="4892" spans="1:25" x14ac:dyDescent="0.25">
      <c r="A4892" t="s">
        <v>4897</v>
      </c>
      <c r="B4892" s="2"/>
      <c r="C4892" s="3"/>
      <c r="W4892" s="9"/>
      <c r="X4892" s="9"/>
      <c r="Y4892" s="9"/>
    </row>
    <row r="4893" spans="1:25" x14ac:dyDescent="0.25">
      <c r="A4893" t="s">
        <v>4898</v>
      </c>
      <c r="B4893" s="2"/>
      <c r="C4893" s="3"/>
      <c r="W4893" s="9"/>
      <c r="X4893" s="9"/>
      <c r="Y4893" s="9"/>
    </row>
    <row r="4894" spans="1:25" x14ac:dyDescent="0.25">
      <c r="A4894" t="s">
        <v>4899</v>
      </c>
      <c r="B4894" s="2"/>
      <c r="C4894" s="3"/>
      <c r="W4894" s="9"/>
      <c r="X4894" s="9"/>
      <c r="Y4894" s="9"/>
    </row>
    <row r="4895" spans="1:25" x14ac:dyDescent="0.25">
      <c r="A4895" t="s">
        <v>4900</v>
      </c>
      <c r="B4895" s="2"/>
      <c r="C4895" s="3"/>
      <c r="W4895" s="9"/>
      <c r="X4895" s="9"/>
      <c r="Y4895" s="9"/>
    </row>
    <row r="4896" spans="1:25" x14ac:dyDescent="0.25">
      <c r="A4896" t="s">
        <v>4901</v>
      </c>
      <c r="B4896" s="2"/>
      <c r="C4896" s="3"/>
      <c r="W4896" s="9"/>
      <c r="X4896" s="9"/>
      <c r="Y4896" s="9"/>
    </row>
    <row r="4897" spans="1:25" x14ac:dyDescent="0.25">
      <c r="A4897" t="s">
        <v>4902</v>
      </c>
      <c r="B4897" s="2"/>
      <c r="C4897" s="3"/>
      <c r="W4897" s="9"/>
      <c r="X4897" s="9"/>
      <c r="Y4897" s="9"/>
    </row>
    <row r="4898" spans="1:25" x14ac:dyDescent="0.25">
      <c r="A4898" t="s">
        <v>4903</v>
      </c>
      <c r="B4898" s="2"/>
      <c r="C4898" s="3"/>
      <c r="W4898" s="9"/>
      <c r="X4898" s="9"/>
      <c r="Y4898" s="9"/>
    </row>
    <row r="4899" spans="1:25" x14ac:dyDescent="0.25">
      <c r="A4899" t="s">
        <v>4904</v>
      </c>
      <c r="B4899" s="2"/>
      <c r="C4899" s="3"/>
      <c r="W4899" s="9"/>
      <c r="X4899" s="9"/>
      <c r="Y4899" s="9"/>
    </row>
    <row r="4900" spans="1:25" x14ac:dyDescent="0.25">
      <c r="A4900" t="s">
        <v>4905</v>
      </c>
      <c r="B4900" s="2"/>
      <c r="C4900" s="3"/>
      <c r="W4900" s="9"/>
      <c r="X4900" s="9"/>
      <c r="Y4900" s="9"/>
    </row>
    <row r="4901" spans="1:25" x14ac:dyDescent="0.25">
      <c r="A4901" t="s">
        <v>4906</v>
      </c>
      <c r="B4901" s="2"/>
      <c r="C4901" s="3"/>
      <c r="W4901" s="9"/>
      <c r="X4901" s="9"/>
      <c r="Y4901" s="9"/>
    </row>
    <row r="4902" spans="1:25" x14ac:dyDescent="0.25">
      <c r="A4902" t="s">
        <v>4907</v>
      </c>
      <c r="B4902" s="2"/>
      <c r="C4902" s="3"/>
      <c r="W4902" s="9"/>
      <c r="X4902" s="9"/>
      <c r="Y4902" s="9"/>
    </row>
    <row r="4903" spans="1:25" x14ac:dyDescent="0.25">
      <c r="A4903" t="s">
        <v>4908</v>
      </c>
      <c r="B4903" s="2"/>
      <c r="C4903" s="3"/>
      <c r="W4903" s="9"/>
      <c r="X4903" s="9"/>
      <c r="Y4903" s="9"/>
    </row>
    <row r="4904" spans="1:25" x14ac:dyDescent="0.25">
      <c r="A4904" t="s">
        <v>4909</v>
      </c>
      <c r="B4904" s="2"/>
      <c r="C4904" s="3"/>
      <c r="W4904" s="9"/>
      <c r="X4904" s="9"/>
      <c r="Y4904" s="9"/>
    </row>
    <row r="4905" spans="1:25" x14ac:dyDescent="0.25">
      <c r="A4905" t="s">
        <v>4910</v>
      </c>
      <c r="B4905" s="2"/>
      <c r="C4905" s="3"/>
      <c r="W4905" s="9"/>
      <c r="X4905" s="9"/>
      <c r="Y4905" s="9"/>
    </row>
    <row r="4906" spans="1:25" x14ac:dyDescent="0.25">
      <c r="A4906" t="s">
        <v>4911</v>
      </c>
      <c r="B4906" s="2"/>
      <c r="C4906" s="3"/>
      <c r="W4906" s="9"/>
      <c r="X4906" s="9"/>
      <c r="Y4906" s="9"/>
    </row>
    <row r="4907" spans="1:25" x14ac:dyDescent="0.25">
      <c r="A4907" t="s">
        <v>4912</v>
      </c>
      <c r="B4907" s="2"/>
      <c r="C4907" s="3"/>
      <c r="W4907" s="9"/>
      <c r="X4907" s="9"/>
      <c r="Y4907" s="9"/>
    </row>
    <row r="4908" spans="1:25" x14ac:dyDescent="0.25">
      <c r="A4908" t="s">
        <v>4913</v>
      </c>
      <c r="B4908" s="2"/>
      <c r="C4908" s="3"/>
      <c r="W4908" s="9"/>
      <c r="X4908" s="9"/>
      <c r="Y4908" s="9"/>
    </row>
    <row r="4909" spans="1:25" x14ac:dyDescent="0.25">
      <c r="A4909" t="s">
        <v>4914</v>
      </c>
      <c r="B4909" s="2"/>
      <c r="C4909" s="3"/>
      <c r="W4909" s="9"/>
      <c r="X4909" s="9"/>
      <c r="Y4909" s="9"/>
    </row>
    <row r="4910" spans="1:25" x14ac:dyDescent="0.25">
      <c r="A4910" t="s">
        <v>4915</v>
      </c>
      <c r="B4910" s="2"/>
      <c r="C4910" s="3"/>
      <c r="W4910" s="9"/>
      <c r="X4910" s="9"/>
      <c r="Y4910" s="9"/>
    </row>
    <row r="4911" spans="1:25" x14ac:dyDescent="0.25">
      <c r="A4911" t="s">
        <v>4916</v>
      </c>
      <c r="B4911" s="2"/>
      <c r="C4911" s="3"/>
      <c r="W4911" s="9"/>
      <c r="X4911" s="9"/>
      <c r="Y4911" s="9"/>
    </row>
    <row r="4912" spans="1:25" x14ac:dyDescent="0.25">
      <c r="A4912" t="s">
        <v>4917</v>
      </c>
      <c r="B4912" s="2"/>
      <c r="C4912" s="3"/>
      <c r="W4912" s="9"/>
      <c r="X4912" s="9"/>
      <c r="Y4912" s="9"/>
    </row>
    <row r="4913" spans="1:25" x14ac:dyDescent="0.25">
      <c r="A4913" t="s">
        <v>4918</v>
      </c>
      <c r="B4913" s="2"/>
      <c r="C4913" s="3"/>
      <c r="W4913" s="9"/>
      <c r="X4913" s="9"/>
      <c r="Y4913" s="9"/>
    </row>
    <row r="4914" spans="1:25" x14ac:dyDescent="0.25">
      <c r="A4914" t="s">
        <v>4919</v>
      </c>
      <c r="B4914" s="2"/>
      <c r="C4914" s="3"/>
      <c r="W4914" s="9"/>
      <c r="X4914" s="9"/>
      <c r="Y4914" s="9"/>
    </row>
    <row r="4915" spans="1:25" x14ac:dyDescent="0.25">
      <c r="A4915" t="s">
        <v>4920</v>
      </c>
      <c r="B4915" s="2"/>
      <c r="C4915" s="3"/>
      <c r="W4915" s="9"/>
      <c r="X4915" s="9"/>
      <c r="Y4915" s="9"/>
    </row>
    <row r="4916" spans="1:25" x14ac:dyDescent="0.25">
      <c r="A4916" t="s">
        <v>4921</v>
      </c>
      <c r="B4916" s="2"/>
      <c r="C4916" s="3"/>
      <c r="W4916" s="9"/>
      <c r="X4916" s="9"/>
      <c r="Y4916" s="9"/>
    </row>
    <row r="4917" spans="1:25" x14ac:dyDescent="0.25">
      <c r="A4917" t="s">
        <v>4922</v>
      </c>
      <c r="B4917" s="2"/>
      <c r="C4917" s="3"/>
      <c r="W4917" s="9"/>
      <c r="X4917" s="9"/>
      <c r="Y4917" s="9"/>
    </row>
    <row r="4918" spans="1:25" x14ac:dyDescent="0.25">
      <c r="A4918" t="s">
        <v>4923</v>
      </c>
      <c r="B4918" s="2"/>
      <c r="C4918" s="3"/>
      <c r="W4918" s="9"/>
      <c r="X4918" s="9"/>
      <c r="Y4918" s="9"/>
    </row>
    <row r="4919" spans="1:25" x14ac:dyDescent="0.25">
      <c r="A4919" t="s">
        <v>4924</v>
      </c>
      <c r="B4919" s="2"/>
      <c r="C4919" s="3"/>
      <c r="W4919" s="9"/>
      <c r="X4919" s="9"/>
      <c r="Y4919" s="9"/>
    </row>
    <row r="4920" spans="1:25" x14ac:dyDescent="0.25">
      <c r="A4920" t="s">
        <v>4925</v>
      </c>
      <c r="B4920" s="2"/>
      <c r="C4920" s="3"/>
      <c r="W4920" s="9"/>
      <c r="X4920" s="9"/>
      <c r="Y4920" s="9"/>
    </row>
    <row r="4921" spans="1:25" x14ac:dyDescent="0.25">
      <c r="A4921" t="s">
        <v>4926</v>
      </c>
      <c r="B4921" s="2"/>
      <c r="C4921" s="3"/>
      <c r="W4921" s="9"/>
      <c r="X4921" s="9"/>
      <c r="Y4921" s="9"/>
    </row>
    <row r="4922" spans="1:25" x14ac:dyDescent="0.25">
      <c r="A4922" t="s">
        <v>4927</v>
      </c>
      <c r="B4922" s="2"/>
      <c r="C4922" s="3"/>
      <c r="W4922" s="9"/>
      <c r="X4922" s="9"/>
      <c r="Y4922" s="9"/>
    </row>
    <row r="4923" spans="1:25" x14ac:dyDescent="0.25">
      <c r="A4923" t="s">
        <v>4928</v>
      </c>
      <c r="B4923" s="2"/>
      <c r="C4923" s="3"/>
      <c r="W4923" s="9"/>
      <c r="X4923" s="9"/>
      <c r="Y4923" s="9"/>
    </row>
    <row r="4924" spans="1:25" x14ac:dyDescent="0.25">
      <c r="A4924" t="s">
        <v>4929</v>
      </c>
      <c r="B4924" s="2"/>
      <c r="C4924" s="3"/>
      <c r="W4924" s="9"/>
      <c r="X4924" s="9"/>
      <c r="Y4924" s="9"/>
    </row>
    <row r="4925" spans="1:25" x14ac:dyDescent="0.25">
      <c r="A4925" t="s">
        <v>4930</v>
      </c>
      <c r="B4925" s="2"/>
      <c r="C4925" s="3"/>
      <c r="W4925" s="9"/>
      <c r="X4925" s="9"/>
      <c r="Y4925" s="9"/>
    </row>
    <row r="4926" spans="1:25" x14ac:dyDescent="0.25">
      <c r="A4926" t="s">
        <v>4931</v>
      </c>
      <c r="B4926" s="2"/>
      <c r="C4926" s="3"/>
      <c r="W4926" s="9"/>
      <c r="X4926" s="9"/>
      <c r="Y4926" s="9"/>
    </row>
    <row r="4927" spans="1:25" x14ac:dyDescent="0.25">
      <c r="A4927" t="s">
        <v>4932</v>
      </c>
      <c r="B4927" s="2"/>
      <c r="C4927" s="3"/>
      <c r="W4927" s="9"/>
      <c r="X4927" s="9"/>
      <c r="Y4927" s="9"/>
    </row>
    <row r="4928" spans="1:25" x14ac:dyDescent="0.25">
      <c r="A4928" t="s">
        <v>4933</v>
      </c>
      <c r="B4928" s="2"/>
      <c r="C4928" s="3"/>
      <c r="W4928" s="9"/>
      <c r="X4928" s="9"/>
      <c r="Y4928" s="9"/>
    </row>
    <row r="4929" spans="1:25" x14ac:dyDescent="0.25">
      <c r="A4929" t="s">
        <v>4934</v>
      </c>
      <c r="B4929" s="2"/>
      <c r="C4929" s="3"/>
      <c r="W4929" s="9"/>
      <c r="X4929" s="9"/>
      <c r="Y4929" s="9"/>
    </row>
    <row r="4930" spans="1:25" x14ac:dyDescent="0.25">
      <c r="A4930" t="s">
        <v>4935</v>
      </c>
      <c r="B4930" s="2"/>
      <c r="C4930" s="3"/>
      <c r="W4930" s="9"/>
      <c r="X4930" s="9"/>
      <c r="Y4930" s="9"/>
    </row>
    <row r="4931" spans="1:25" x14ac:dyDescent="0.25">
      <c r="A4931" t="s">
        <v>4936</v>
      </c>
      <c r="B4931" s="2"/>
      <c r="C4931" s="3"/>
      <c r="W4931" s="9"/>
      <c r="X4931" s="9"/>
      <c r="Y4931" s="9"/>
    </row>
    <row r="4932" spans="1:25" x14ac:dyDescent="0.25">
      <c r="A4932" t="s">
        <v>4937</v>
      </c>
      <c r="B4932" s="2"/>
      <c r="C4932" s="3"/>
      <c r="W4932" s="9"/>
      <c r="X4932" s="9"/>
      <c r="Y4932" s="9"/>
    </row>
    <row r="4933" spans="1:25" x14ac:dyDescent="0.25">
      <c r="A4933" t="s">
        <v>4938</v>
      </c>
      <c r="B4933" s="2"/>
      <c r="C4933" s="3"/>
      <c r="W4933" s="9"/>
      <c r="X4933" s="9"/>
      <c r="Y4933" s="9"/>
    </row>
    <row r="4934" spans="1:25" x14ac:dyDescent="0.25">
      <c r="A4934" t="s">
        <v>4939</v>
      </c>
      <c r="B4934" s="2"/>
      <c r="C4934" s="3"/>
      <c r="W4934" s="9"/>
      <c r="X4934" s="9"/>
      <c r="Y4934" s="9"/>
    </row>
    <row r="4935" spans="1:25" x14ac:dyDescent="0.25">
      <c r="A4935" t="s">
        <v>4940</v>
      </c>
      <c r="B4935" s="2"/>
      <c r="C4935" s="3"/>
      <c r="W4935" s="9"/>
      <c r="X4935" s="9"/>
      <c r="Y4935" s="9"/>
    </row>
    <row r="4936" spans="1:25" x14ac:dyDescent="0.25">
      <c r="A4936" t="s">
        <v>4941</v>
      </c>
      <c r="B4936" s="2"/>
      <c r="C4936" s="3"/>
      <c r="W4936" s="9"/>
      <c r="X4936" s="9"/>
      <c r="Y4936" s="9"/>
    </row>
    <row r="4937" spans="1:25" x14ac:dyDescent="0.25">
      <c r="A4937" t="s">
        <v>4942</v>
      </c>
      <c r="B4937" s="2"/>
      <c r="C4937" s="3"/>
    </row>
    <row r="4938" spans="1:25" x14ac:dyDescent="0.25">
      <c r="A4938" t="s">
        <v>4943</v>
      </c>
      <c r="B4938" s="2"/>
      <c r="C4938" s="3"/>
    </row>
    <row r="4939" spans="1:25" x14ac:dyDescent="0.25">
      <c r="A4939" t="s">
        <v>4944</v>
      </c>
      <c r="B4939" s="2"/>
      <c r="C4939" s="3"/>
    </row>
    <row r="4940" spans="1:25" x14ac:dyDescent="0.25">
      <c r="A4940" t="s">
        <v>4945</v>
      </c>
      <c r="B4940" s="2"/>
      <c r="C4940" s="3"/>
    </row>
    <row r="4941" spans="1:25" x14ac:dyDescent="0.25">
      <c r="A4941" t="s">
        <v>4946</v>
      </c>
      <c r="B4941" s="2"/>
      <c r="C4941" s="3"/>
    </row>
    <row r="4942" spans="1:25" x14ac:dyDescent="0.25">
      <c r="A4942" t="s">
        <v>4947</v>
      </c>
      <c r="B4942" s="2"/>
      <c r="C4942" s="3"/>
    </row>
    <row r="4943" spans="1:25" x14ac:dyDescent="0.25">
      <c r="A4943" t="s">
        <v>4948</v>
      </c>
      <c r="B4943" s="2"/>
      <c r="C4943" s="3"/>
    </row>
    <row r="4944" spans="1:25" x14ac:dyDescent="0.25">
      <c r="A4944" t="s">
        <v>4949</v>
      </c>
      <c r="B4944" s="2"/>
      <c r="C4944" s="3"/>
    </row>
    <row r="4945" spans="1:3" x14ac:dyDescent="0.25">
      <c r="A4945" t="s">
        <v>4950</v>
      </c>
      <c r="B4945" s="2"/>
      <c r="C4945" s="3"/>
    </row>
    <row r="4946" spans="1:3" x14ac:dyDescent="0.25">
      <c r="A4946" t="s">
        <v>4951</v>
      </c>
      <c r="B4946" s="2"/>
      <c r="C4946" s="3"/>
    </row>
    <row r="4947" spans="1:3" x14ac:dyDescent="0.25">
      <c r="A4947" t="s">
        <v>4952</v>
      </c>
      <c r="B4947" s="2"/>
      <c r="C4947" s="3"/>
    </row>
    <row r="4948" spans="1:3" x14ac:dyDescent="0.25">
      <c r="A4948" t="s">
        <v>4953</v>
      </c>
      <c r="B4948" s="2"/>
      <c r="C4948" s="3"/>
    </row>
    <row r="4949" spans="1:3" x14ac:dyDescent="0.25">
      <c r="A4949" t="s">
        <v>4954</v>
      </c>
      <c r="B4949" s="2"/>
      <c r="C4949" s="3"/>
    </row>
    <row r="4950" spans="1:3" x14ac:dyDescent="0.25">
      <c r="A4950" t="s">
        <v>4955</v>
      </c>
      <c r="B4950" s="2"/>
      <c r="C4950" s="3"/>
    </row>
    <row r="4951" spans="1:3" x14ac:dyDescent="0.25">
      <c r="A4951" t="s">
        <v>4956</v>
      </c>
      <c r="B4951" s="2"/>
      <c r="C4951" s="3"/>
    </row>
    <row r="4952" spans="1:3" x14ac:dyDescent="0.25">
      <c r="A4952" t="s">
        <v>4957</v>
      </c>
      <c r="B4952" s="2"/>
      <c r="C4952" s="3"/>
    </row>
    <row r="4953" spans="1:3" x14ac:dyDescent="0.25">
      <c r="A4953" t="s">
        <v>4958</v>
      </c>
      <c r="B4953" s="2"/>
      <c r="C4953" s="3"/>
    </row>
    <row r="4954" spans="1:3" x14ac:dyDescent="0.25">
      <c r="A4954" t="s">
        <v>4959</v>
      </c>
      <c r="B4954" s="2"/>
      <c r="C4954" s="3"/>
    </row>
    <row r="4955" spans="1:3" x14ac:dyDescent="0.25">
      <c r="A4955" t="s">
        <v>4960</v>
      </c>
      <c r="B4955" s="2"/>
      <c r="C4955" s="3"/>
    </row>
    <row r="4956" spans="1:3" x14ac:dyDescent="0.25">
      <c r="A4956" t="s">
        <v>4961</v>
      </c>
      <c r="B4956" s="2"/>
      <c r="C4956" s="3"/>
    </row>
    <row r="4957" spans="1:3" x14ac:dyDescent="0.25">
      <c r="A4957" t="s">
        <v>4962</v>
      </c>
      <c r="B4957" s="2"/>
      <c r="C4957" s="3"/>
    </row>
    <row r="4958" spans="1:3" x14ac:dyDescent="0.25">
      <c r="A4958" t="s">
        <v>4963</v>
      </c>
      <c r="B4958" s="2"/>
      <c r="C4958" s="3"/>
    </row>
    <row r="4959" spans="1:3" x14ac:dyDescent="0.25">
      <c r="A4959" t="s">
        <v>4964</v>
      </c>
      <c r="B4959" s="2"/>
      <c r="C4959" s="3"/>
    </row>
    <row r="4960" spans="1:3" x14ac:dyDescent="0.25">
      <c r="A4960" t="s">
        <v>4965</v>
      </c>
      <c r="B4960" s="2"/>
      <c r="C4960" s="3"/>
    </row>
    <row r="4961" spans="1:3" x14ac:dyDescent="0.25">
      <c r="A4961" t="s">
        <v>4966</v>
      </c>
      <c r="B4961" s="2"/>
      <c r="C4961" s="3"/>
    </row>
    <row r="4962" spans="1:3" x14ac:dyDescent="0.25">
      <c r="A4962" t="s">
        <v>4967</v>
      </c>
      <c r="B4962" s="2"/>
      <c r="C4962" s="3"/>
    </row>
    <row r="4963" spans="1:3" x14ac:dyDescent="0.25">
      <c r="A4963" t="s">
        <v>4968</v>
      </c>
      <c r="B4963" s="2"/>
      <c r="C4963" s="3"/>
    </row>
    <row r="4964" spans="1:3" x14ac:dyDescent="0.25">
      <c r="A4964" t="s">
        <v>4969</v>
      </c>
      <c r="B4964" s="2"/>
      <c r="C4964" s="3"/>
    </row>
    <row r="4965" spans="1:3" x14ac:dyDescent="0.25">
      <c r="A4965" t="s">
        <v>4970</v>
      </c>
      <c r="B4965" s="2"/>
      <c r="C4965" s="3"/>
    </row>
    <row r="4966" spans="1:3" x14ac:dyDescent="0.25">
      <c r="A4966" t="s">
        <v>4971</v>
      </c>
      <c r="B4966" s="2"/>
      <c r="C4966" s="3"/>
    </row>
    <row r="4967" spans="1:3" x14ac:dyDescent="0.25">
      <c r="A4967" t="s">
        <v>4972</v>
      </c>
      <c r="B4967" s="2"/>
      <c r="C4967" s="3"/>
    </row>
    <row r="4968" spans="1:3" x14ac:dyDescent="0.25">
      <c r="A4968" t="s">
        <v>4973</v>
      </c>
      <c r="B4968" s="2"/>
      <c r="C4968" s="3"/>
    </row>
    <row r="4969" spans="1:3" x14ac:dyDescent="0.25">
      <c r="A4969" t="s">
        <v>4974</v>
      </c>
      <c r="B4969" s="2"/>
      <c r="C4969" s="3"/>
    </row>
    <row r="4970" spans="1:3" x14ac:dyDescent="0.25">
      <c r="A4970" t="s">
        <v>4975</v>
      </c>
      <c r="B4970" s="2"/>
      <c r="C4970" s="3"/>
    </row>
    <row r="4971" spans="1:3" x14ac:dyDescent="0.25">
      <c r="A4971" t="s">
        <v>4976</v>
      </c>
      <c r="B4971" s="2"/>
      <c r="C4971" s="3"/>
    </row>
    <row r="4972" spans="1:3" x14ac:dyDescent="0.25">
      <c r="A4972" t="s">
        <v>4977</v>
      </c>
      <c r="B4972" s="2"/>
      <c r="C4972" s="3"/>
    </row>
    <row r="4973" spans="1:3" x14ac:dyDescent="0.25">
      <c r="A4973" t="s">
        <v>4978</v>
      </c>
      <c r="B4973" s="2"/>
      <c r="C4973" s="3"/>
    </row>
    <row r="4974" spans="1:3" x14ac:dyDescent="0.25">
      <c r="A4974" t="s">
        <v>4979</v>
      </c>
      <c r="B4974" s="2"/>
      <c r="C4974" s="3"/>
    </row>
    <row r="4975" spans="1:3" x14ac:dyDescent="0.25">
      <c r="A4975" t="s">
        <v>4980</v>
      </c>
      <c r="B4975" s="2"/>
      <c r="C4975" s="3"/>
    </row>
    <row r="4976" spans="1:3" x14ac:dyDescent="0.25">
      <c r="A4976" t="s">
        <v>4981</v>
      </c>
      <c r="B4976" s="2"/>
      <c r="C4976" s="3"/>
    </row>
    <row r="4977" spans="1:3" x14ac:dyDescent="0.25">
      <c r="A4977" t="s">
        <v>4982</v>
      </c>
      <c r="B4977" s="2"/>
      <c r="C4977" s="3"/>
    </row>
    <row r="4978" spans="1:3" x14ac:dyDescent="0.25">
      <c r="A4978" t="s">
        <v>4983</v>
      </c>
      <c r="B4978" s="2"/>
      <c r="C4978" s="3"/>
    </row>
    <row r="4979" spans="1:3" x14ac:dyDescent="0.25">
      <c r="A4979" t="s">
        <v>4984</v>
      </c>
      <c r="B4979" s="2"/>
      <c r="C4979" s="3"/>
    </row>
    <row r="4980" spans="1:3" x14ac:dyDescent="0.25">
      <c r="A4980" t="s">
        <v>4985</v>
      </c>
      <c r="B4980" s="2"/>
      <c r="C4980" s="3"/>
    </row>
    <row r="4981" spans="1:3" x14ac:dyDescent="0.25">
      <c r="A4981" t="s">
        <v>4986</v>
      </c>
      <c r="B4981" s="2"/>
      <c r="C4981" s="3"/>
    </row>
    <row r="4982" spans="1:3" x14ac:dyDescent="0.25">
      <c r="A4982" t="s">
        <v>4987</v>
      </c>
      <c r="B4982" s="2"/>
      <c r="C4982" s="3"/>
    </row>
    <row r="4983" spans="1:3" x14ac:dyDescent="0.25">
      <c r="A4983" t="s">
        <v>4988</v>
      </c>
      <c r="B4983" s="2"/>
      <c r="C4983" s="3"/>
    </row>
    <row r="4984" spans="1:3" x14ac:dyDescent="0.25">
      <c r="A4984" t="s">
        <v>4989</v>
      </c>
      <c r="B4984" s="2"/>
      <c r="C4984" s="3"/>
    </row>
    <row r="4985" spans="1:3" x14ac:dyDescent="0.25">
      <c r="A4985" t="s">
        <v>4990</v>
      </c>
      <c r="B4985" s="2"/>
      <c r="C4985" s="3"/>
    </row>
    <row r="4986" spans="1:3" x14ac:dyDescent="0.25">
      <c r="A4986" t="s">
        <v>4991</v>
      </c>
      <c r="B4986" s="2"/>
      <c r="C4986" s="3"/>
    </row>
    <row r="4987" spans="1:3" x14ac:dyDescent="0.25">
      <c r="A4987" t="s">
        <v>4992</v>
      </c>
      <c r="B4987" s="2"/>
      <c r="C4987" s="3"/>
    </row>
    <row r="4988" spans="1:3" x14ac:dyDescent="0.25">
      <c r="A4988" t="s">
        <v>4993</v>
      </c>
      <c r="B4988" s="2"/>
      <c r="C4988" s="3"/>
    </row>
    <row r="4989" spans="1:3" x14ac:dyDescent="0.25">
      <c r="A4989" t="s">
        <v>4994</v>
      </c>
      <c r="B4989" s="2"/>
      <c r="C4989" s="3"/>
    </row>
    <row r="4990" spans="1:3" x14ac:dyDescent="0.25">
      <c r="A4990" t="s">
        <v>4995</v>
      </c>
      <c r="B4990" s="2"/>
      <c r="C4990" s="3"/>
    </row>
    <row r="4991" spans="1:3" x14ac:dyDescent="0.25">
      <c r="A4991" t="s">
        <v>4996</v>
      </c>
      <c r="B4991" s="2"/>
      <c r="C4991" s="3"/>
    </row>
    <row r="4992" spans="1:3" x14ac:dyDescent="0.25">
      <c r="A4992" t="s">
        <v>4997</v>
      </c>
      <c r="B4992" s="2"/>
      <c r="C4992" s="3"/>
    </row>
    <row r="4993" spans="1:3" x14ac:dyDescent="0.25">
      <c r="A4993" t="s">
        <v>4998</v>
      </c>
      <c r="B4993" s="2"/>
      <c r="C4993" s="3"/>
    </row>
    <row r="4994" spans="1:3" x14ac:dyDescent="0.25">
      <c r="A4994" t="s">
        <v>4999</v>
      </c>
      <c r="B4994" s="2"/>
      <c r="C4994" s="3"/>
    </row>
    <row r="4995" spans="1:3" x14ac:dyDescent="0.25">
      <c r="A4995" t="s">
        <v>5000</v>
      </c>
      <c r="B4995" s="2"/>
      <c r="C4995" s="3"/>
    </row>
    <row r="4996" spans="1:3" x14ac:dyDescent="0.25">
      <c r="A4996" t="s">
        <v>5001</v>
      </c>
      <c r="B4996" s="2"/>
      <c r="C4996" s="3"/>
    </row>
    <row r="4997" spans="1:3" x14ac:dyDescent="0.25">
      <c r="A4997" t="s">
        <v>5002</v>
      </c>
      <c r="B4997" s="2"/>
      <c r="C4997" s="3"/>
    </row>
    <row r="4998" spans="1:3" x14ac:dyDescent="0.25">
      <c r="A4998" t="s">
        <v>5003</v>
      </c>
      <c r="B4998" s="2"/>
      <c r="C4998" s="3"/>
    </row>
    <row r="4999" spans="1:3" x14ac:dyDescent="0.25">
      <c r="A4999" t="s">
        <v>5004</v>
      </c>
      <c r="B4999" s="2"/>
      <c r="C4999" s="3"/>
    </row>
    <row r="5000" spans="1:3" x14ac:dyDescent="0.25">
      <c r="A5000" t="s">
        <v>5005</v>
      </c>
      <c r="B5000" s="2"/>
      <c r="C5000" s="3"/>
    </row>
    <row r="5001" spans="1:3" x14ac:dyDescent="0.25">
      <c r="A5001" t="s">
        <v>5006</v>
      </c>
      <c r="B5001" s="2"/>
      <c r="C5001" s="3"/>
    </row>
    <row r="5002" spans="1:3" x14ac:dyDescent="0.25">
      <c r="A5002" t="s">
        <v>5007</v>
      </c>
      <c r="B5002" s="2"/>
      <c r="C5002" s="3"/>
    </row>
    <row r="5003" spans="1:3" x14ac:dyDescent="0.25">
      <c r="A5003" t="s">
        <v>5008</v>
      </c>
      <c r="B5003" s="2"/>
      <c r="C5003" s="3"/>
    </row>
    <row r="5004" spans="1:3" x14ac:dyDescent="0.25">
      <c r="A5004" t="s">
        <v>5009</v>
      </c>
      <c r="B5004" s="2"/>
      <c r="C5004" s="3"/>
    </row>
    <row r="5005" spans="1:3" x14ac:dyDescent="0.25">
      <c r="A5005" t="s">
        <v>5010</v>
      </c>
      <c r="B5005" s="2"/>
      <c r="C5005" s="3"/>
    </row>
    <row r="5006" spans="1:3" x14ac:dyDescent="0.25">
      <c r="A5006" t="s">
        <v>5011</v>
      </c>
      <c r="B5006" s="2"/>
      <c r="C5006" s="3"/>
    </row>
    <row r="5007" spans="1:3" x14ac:dyDescent="0.25">
      <c r="A5007" t="s">
        <v>5012</v>
      </c>
      <c r="B5007" s="2"/>
      <c r="C5007" s="3"/>
    </row>
    <row r="5008" spans="1:3" x14ac:dyDescent="0.25">
      <c r="A5008" t="s">
        <v>5013</v>
      </c>
      <c r="B5008" s="2"/>
      <c r="C5008" s="3"/>
    </row>
    <row r="5009" spans="1:3" x14ac:dyDescent="0.25">
      <c r="A5009" t="s">
        <v>5014</v>
      </c>
      <c r="B5009" s="2"/>
      <c r="C5009" s="3"/>
    </row>
    <row r="5010" spans="1:3" x14ac:dyDescent="0.25">
      <c r="A5010" t="s">
        <v>5015</v>
      </c>
      <c r="B5010" s="2"/>
      <c r="C5010" s="3"/>
    </row>
    <row r="5011" spans="1:3" x14ac:dyDescent="0.25">
      <c r="A5011" t="s">
        <v>5016</v>
      </c>
      <c r="B5011" s="2"/>
      <c r="C5011" s="3"/>
    </row>
    <row r="5012" spans="1:3" x14ac:dyDescent="0.25">
      <c r="A5012" t="s">
        <v>5017</v>
      </c>
      <c r="B5012" s="2"/>
      <c r="C5012" s="3"/>
    </row>
    <row r="5013" spans="1:3" x14ac:dyDescent="0.25">
      <c r="A5013" t="s">
        <v>5018</v>
      </c>
      <c r="B5013" s="2"/>
      <c r="C5013" s="3"/>
    </row>
    <row r="5014" spans="1:3" x14ac:dyDescent="0.25">
      <c r="A5014" t="s">
        <v>5019</v>
      </c>
      <c r="B5014" s="2"/>
      <c r="C5014" s="3"/>
    </row>
    <row r="5015" spans="1:3" x14ac:dyDescent="0.25">
      <c r="A5015" t="s">
        <v>5020</v>
      </c>
      <c r="B5015" s="2"/>
      <c r="C5015" s="3"/>
    </row>
    <row r="5016" spans="1:3" x14ac:dyDescent="0.25">
      <c r="A5016" t="s">
        <v>5021</v>
      </c>
      <c r="B5016" s="2"/>
      <c r="C5016" s="3"/>
    </row>
    <row r="5017" spans="1:3" x14ac:dyDescent="0.25">
      <c r="A5017" t="s">
        <v>5022</v>
      </c>
      <c r="B5017" s="2"/>
      <c r="C5017" s="3"/>
    </row>
    <row r="5018" spans="1:3" x14ac:dyDescent="0.25">
      <c r="A5018" t="s">
        <v>5023</v>
      </c>
      <c r="B5018" s="2"/>
      <c r="C5018" s="3"/>
    </row>
    <row r="5019" spans="1:3" x14ac:dyDescent="0.25">
      <c r="A5019" t="s">
        <v>5024</v>
      </c>
      <c r="B5019" s="2"/>
      <c r="C5019" s="3"/>
    </row>
    <row r="5020" spans="1:3" x14ac:dyDescent="0.25">
      <c r="A5020" t="s">
        <v>5025</v>
      </c>
      <c r="B5020" s="2"/>
      <c r="C5020" s="3"/>
    </row>
    <row r="5021" spans="1:3" x14ac:dyDescent="0.25">
      <c r="A5021" t="s">
        <v>5026</v>
      </c>
      <c r="B5021" s="2"/>
      <c r="C5021" s="3"/>
    </row>
    <row r="5022" spans="1:3" x14ac:dyDescent="0.25">
      <c r="A5022" t="s">
        <v>5027</v>
      </c>
      <c r="B5022" s="2"/>
      <c r="C5022" s="3"/>
    </row>
    <row r="5023" spans="1:3" x14ac:dyDescent="0.25">
      <c r="A5023" t="s">
        <v>5028</v>
      </c>
      <c r="B5023" s="2"/>
      <c r="C5023" s="3"/>
    </row>
    <row r="5024" spans="1:3" x14ac:dyDescent="0.25">
      <c r="A5024" t="s">
        <v>5029</v>
      </c>
      <c r="B5024" s="2"/>
      <c r="C5024" s="3"/>
    </row>
    <row r="5025" spans="1:3" x14ac:dyDescent="0.25">
      <c r="A5025" t="s">
        <v>5030</v>
      </c>
      <c r="B5025" s="2"/>
      <c r="C5025" s="3"/>
    </row>
    <row r="5026" spans="1:3" x14ac:dyDescent="0.25">
      <c r="A5026" t="s">
        <v>5031</v>
      </c>
      <c r="B5026" s="2"/>
      <c r="C5026" s="3"/>
    </row>
    <row r="5027" spans="1:3" x14ac:dyDescent="0.25">
      <c r="A5027" t="s">
        <v>5032</v>
      </c>
      <c r="B5027" s="2"/>
      <c r="C5027" s="3"/>
    </row>
    <row r="5028" spans="1:3" x14ac:dyDescent="0.25">
      <c r="A5028" t="s">
        <v>5033</v>
      </c>
      <c r="B5028" s="2"/>
      <c r="C5028" s="3"/>
    </row>
    <row r="5029" spans="1:3" x14ac:dyDescent="0.25">
      <c r="A5029" t="s">
        <v>5034</v>
      </c>
      <c r="B5029" s="2"/>
      <c r="C5029" s="3"/>
    </row>
    <row r="5030" spans="1:3" x14ac:dyDescent="0.25">
      <c r="A5030" t="s">
        <v>5035</v>
      </c>
      <c r="B5030" s="2"/>
      <c r="C5030" s="3"/>
    </row>
    <row r="5031" spans="1:3" x14ac:dyDescent="0.25">
      <c r="A5031" t="s">
        <v>5036</v>
      </c>
      <c r="B5031" s="2"/>
      <c r="C5031" s="3"/>
    </row>
    <row r="5032" spans="1:3" x14ac:dyDescent="0.25">
      <c r="A5032" t="s">
        <v>5037</v>
      </c>
      <c r="B5032" s="2"/>
      <c r="C5032" s="3"/>
    </row>
    <row r="5033" spans="1:3" x14ac:dyDescent="0.25">
      <c r="A5033" t="s">
        <v>5038</v>
      </c>
      <c r="B5033" s="2"/>
      <c r="C5033" s="3"/>
    </row>
    <row r="5034" spans="1:3" x14ac:dyDescent="0.25">
      <c r="A5034" t="s">
        <v>5039</v>
      </c>
      <c r="B5034" s="2"/>
      <c r="C5034" s="3"/>
    </row>
    <row r="5035" spans="1:3" x14ac:dyDescent="0.25">
      <c r="A5035" t="s">
        <v>5040</v>
      </c>
      <c r="B5035" s="2"/>
      <c r="C5035" s="3"/>
    </row>
    <row r="5036" spans="1:3" x14ac:dyDescent="0.25">
      <c r="A5036" t="s">
        <v>5041</v>
      </c>
      <c r="B5036" s="2"/>
      <c r="C5036" s="3"/>
    </row>
    <row r="5037" spans="1:3" x14ac:dyDescent="0.25">
      <c r="A5037" t="s">
        <v>5042</v>
      </c>
      <c r="B5037" s="2"/>
      <c r="C5037" s="3"/>
    </row>
    <row r="5038" spans="1:3" x14ac:dyDescent="0.25">
      <c r="A5038" t="s">
        <v>5043</v>
      </c>
      <c r="B5038" s="2"/>
      <c r="C5038" s="3"/>
    </row>
    <row r="5039" spans="1:3" x14ac:dyDescent="0.25">
      <c r="A5039" t="s">
        <v>5044</v>
      </c>
      <c r="B5039" s="2"/>
      <c r="C5039" s="3"/>
    </row>
    <row r="5040" spans="1:3" x14ac:dyDescent="0.25">
      <c r="A5040" t="s">
        <v>5045</v>
      </c>
      <c r="B5040" s="2"/>
      <c r="C5040" s="3"/>
    </row>
    <row r="5041" spans="1:3" x14ac:dyDescent="0.25">
      <c r="A5041" t="s">
        <v>5046</v>
      </c>
      <c r="B5041" s="2"/>
      <c r="C5041" s="3"/>
    </row>
    <row r="5042" spans="1:3" x14ac:dyDescent="0.25">
      <c r="A5042" t="s">
        <v>5047</v>
      </c>
      <c r="B5042" s="2"/>
      <c r="C5042" s="3"/>
    </row>
    <row r="5043" spans="1:3" x14ac:dyDescent="0.25">
      <c r="A5043" t="s">
        <v>5048</v>
      </c>
      <c r="B5043" s="2"/>
      <c r="C5043" s="3"/>
    </row>
    <row r="5044" spans="1:3" x14ac:dyDescent="0.25">
      <c r="A5044" t="s">
        <v>5049</v>
      </c>
      <c r="B5044" s="2"/>
      <c r="C5044" s="3"/>
    </row>
    <row r="5045" spans="1:3" x14ac:dyDescent="0.25">
      <c r="A5045" t="s">
        <v>5050</v>
      </c>
      <c r="B5045" s="2"/>
      <c r="C5045" s="3"/>
    </row>
    <row r="5046" spans="1:3" x14ac:dyDescent="0.25">
      <c r="A5046" t="s">
        <v>5051</v>
      </c>
      <c r="B5046" s="2"/>
      <c r="C5046" s="3"/>
    </row>
    <row r="5047" spans="1:3" x14ac:dyDescent="0.25">
      <c r="A5047" t="s">
        <v>5052</v>
      </c>
      <c r="B5047" s="2"/>
      <c r="C5047" s="3"/>
    </row>
    <row r="5048" spans="1:3" x14ac:dyDescent="0.25">
      <c r="A5048" t="s">
        <v>5053</v>
      </c>
      <c r="B5048" s="2"/>
      <c r="C5048" s="3"/>
    </row>
    <row r="5049" spans="1:3" x14ac:dyDescent="0.25">
      <c r="A5049" t="s">
        <v>5054</v>
      </c>
      <c r="B5049" s="2"/>
      <c r="C5049" s="3"/>
    </row>
    <row r="5050" spans="1:3" x14ac:dyDescent="0.25">
      <c r="A5050" t="s">
        <v>5055</v>
      </c>
      <c r="B5050" s="2"/>
      <c r="C5050" s="3"/>
    </row>
    <row r="5051" spans="1:3" x14ac:dyDescent="0.25">
      <c r="A5051" t="s">
        <v>5056</v>
      </c>
      <c r="B5051" s="2"/>
      <c r="C5051" s="3"/>
    </row>
    <row r="5052" spans="1:3" x14ac:dyDescent="0.25">
      <c r="A5052" t="s">
        <v>5057</v>
      </c>
      <c r="B5052" s="2"/>
      <c r="C5052" s="3"/>
    </row>
    <row r="5053" spans="1:3" x14ac:dyDescent="0.25">
      <c r="A5053" t="s">
        <v>5058</v>
      </c>
      <c r="B5053" s="2"/>
      <c r="C5053" s="3"/>
    </row>
    <row r="5054" spans="1:3" x14ac:dyDescent="0.25">
      <c r="A5054" t="s">
        <v>5059</v>
      </c>
      <c r="B5054" s="2"/>
      <c r="C5054" s="3"/>
    </row>
    <row r="5055" spans="1:3" x14ac:dyDescent="0.25">
      <c r="A5055" t="s">
        <v>5060</v>
      </c>
      <c r="B5055" s="2"/>
      <c r="C5055" s="3"/>
    </row>
    <row r="5056" spans="1:3" x14ac:dyDescent="0.25">
      <c r="A5056" t="s">
        <v>5061</v>
      </c>
      <c r="B5056" s="2"/>
      <c r="C5056" s="3"/>
    </row>
    <row r="5057" spans="1:3" x14ac:dyDescent="0.25">
      <c r="A5057" t="s">
        <v>5062</v>
      </c>
      <c r="B5057" s="2"/>
      <c r="C5057" s="3"/>
    </row>
    <row r="5058" spans="1:3" x14ac:dyDescent="0.25">
      <c r="A5058" t="s">
        <v>5063</v>
      </c>
      <c r="B5058" s="2"/>
      <c r="C5058" s="3"/>
    </row>
    <row r="5059" spans="1:3" x14ac:dyDescent="0.25">
      <c r="A5059" t="s">
        <v>5064</v>
      </c>
      <c r="B5059" s="2"/>
      <c r="C5059" s="3"/>
    </row>
    <row r="5060" spans="1:3" x14ac:dyDescent="0.25">
      <c r="A5060" t="s">
        <v>5065</v>
      </c>
      <c r="B5060" s="2"/>
      <c r="C5060" s="3"/>
    </row>
    <row r="5061" spans="1:3" x14ac:dyDescent="0.25">
      <c r="A5061" t="s">
        <v>5066</v>
      </c>
      <c r="B5061" s="2"/>
      <c r="C5061" s="3"/>
    </row>
    <row r="5062" spans="1:3" x14ac:dyDescent="0.25">
      <c r="A5062" t="s">
        <v>5067</v>
      </c>
      <c r="B5062" s="2"/>
      <c r="C5062" s="3"/>
    </row>
    <row r="5063" spans="1:3" x14ac:dyDescent="0.25">
      <c r="A5063" t="s">
        <v>5068</v>
      </c>
      <c r="B5063" s="2"/>
      <c r="C5063" s="3"/>
    </row>
    <row r="5064" spans="1:3" x14ac:dyDescent="0.25">
      <c r="A5064" t="s">
        <v>5069</v>
      </c>
      <c r="B5064" s="2"/>
      <c r="C5064" s="3"/>
    </row>
    <row r="5065" spans="1:3" x14ac:dyDescent="0.25">
      <c r="A5065" t="s">
        <v>5070</v>
      </c>
      <c r="B5065" s="2"/>
      <c r="C5065" s="3"/>
    </row>
    <row r="5066" spans="1:3" x14ac:dyDescent="0.25">
      <c r="A5066" t="s">
        <v>5071</v>
      </c>
      <c r="B5066" s="2"/>
      <c r="C5066" s="3"/>
    </row>
    <row r="5067" spans="1:3" x14ac:dyDescent="0.25">
      <c r="A5067" t="s">
        <v>5072</v>
      </c>
      <c r="B5067" s="2"/>
      <c r="C5067" s="3"/>
    </row>
    <row r="5068" spans="1:3" x14ac:dyDescent="0.25">
      <c r="A5068" t="s">
        <v>5073</v>
      </c>
      <c r="B5068" s="2"/>
      <c r="C5068" s="3"/>
    </row>
    <row r="5069" spans="1:3" x14ac:dyDescent="0.25">
      <c r="A5069" t="s">
        <v>5074</v>
      </c>
      <c r="B5069" s="2"/>
      <c r="C5069" s="3"/>
    </row>
    <row r="5070" spans="1:3" x14ac:dyDescent="0.25">
      <c r="A5070" t="s">
        <v>5075</v>
      </c>
      <c r="B5070" s="2"/>
      <c r="C5070" s="3"/>
    </row>
    <row r="5071" spans="1:3" x14ac:dyDescent="0.25">
      <c r="A5071" t="s">
        <v>5076</v>
      </c>
      <c r="B5071" s="2"/>
      <c r="C5071" s="3"/>
    </row>
    <row r="5072" spans="1:3" x14ac:dyDescent="0.25">
      <c r="A5072" t="s">
        <v>5077</v>
      </c>
      <c r="B5072" s="2"/>
      <c r="C5072" s="3"/>
    </row>
    <row r="5073" spans="1:3" x14ac:dyDescent="0.25">
      <c r="A5073" t="s">
        <v>5078</v>
      </c>
      <c r="B5073" s="2"/>
      <c r="C5073" s="3"/>
    </row>
    <row r="5074" spans="1:3" x14ac:dyDescent="0.25">
      <c r="A5074" t="s">
        <v>5079</v>
      </c>
      <c r="B5074" s="2"/>
      <c r="C5074" s="3"/>
    </row>
    <row r="5075" spans="1:3" x14ac:dyDescent="0.25">
      <c r="A5075" t="s">
        <v>5080</v>
      </c>
      <c r="B5075" s="2"/>
      <c r="C5075" s="3"/>
    </row>
    <row r="5076" spans="1:3" x14ac:dyDescent="0.25">
      <c r="A5076" t="s">
        <v>5081</v>
      </c>
      <c r="B5076" s="2"/>
      <c r="C5076" s="3"/>
    </row>
    <row r="5077" spans="1:3" x14ac:dyDescent="0.25">
      <c r="A5077" t="s">
        <v>5082</v>
      </c>
      <c r="B5077" s="2"/>
      <c r="C5077" s="3"/>
    </row>
    <row r="5078" spans="1:3" x14ac:dyDescent="0.25">
      <c r="A5078" t="s">
        <v>5083</v>
      </c>
      <c r="B5078" s="2"/>
      <c r="C5078" s="3"/>
    </row>
    <row r="5079" spans="1:3" x14ac:dyDescent="0.25">
      <c r="A5079" t="s">
        <v>5084</v>
      </c>
      <c r="B5079" s="2"/>
      <c r="C5079" s="3"/>
    </row>
    <row r="5080" spans="1:3" x14ac:dyDescent="0.25">
      <c r="A5080" t="s">
        <v>5085</v>
      </c>
      <c r="B5080" s="2"/>
      <c r="C5080" s="3"/>
    </row>
    <row r="5081" spans="1:3" x14ac:dyDescent="0.25">
      <c r="A5081" t="s">
        <v>5086</v>
      </c>
      <c r="B5081" s="2"/>
      <c r="C5081" s="3"/>
    </row>
    <row r="5082" spans="1:3" x14ac:dyDescent="0.25">
      <c r="A5082" t="s">
        <v>5087</v>
      </c>
      <c r="B5082" s="2"/>
      <c r="C5082" s="3"/>
    </row>
    <row r="5083" spans="1:3" x14ac:dyDescent="0.25">
      <c r="A5083" t="s">
        <v>5088</v>
      </c>
      <c r="B5083" s="2"/>
      <c r="C5083" s="3"/>
    </row>
    <row r="5084" spans="1:3" x14ac:dyDescent="0.25">
      <c r="A5084" t="s">
        <v>5089</v>
      </c>
      <c r="B5084" s="2"/>
      <c r="C5084" s="3"/>
    </row>
    <row r="5085" spans="1:3" x14ac:dyDescent="0.25">
      <c r="A5085" t="s">
        <v>5090</v>
      </c>
      <c r="B5085" s="2"/>
      <c r="C5085" s="3"/>
    </row>
    <row r="5086" spans="1:3" x14ac:dyDescent="0.25">
      <c r="A5086" t="s">
        <v>5091</v>
      </c>
      <c r="B5086" s="2"/>
      <c r="C5086" s="3"/>
    </row>
    <row r="5087" spans="1:3" x14ac:dyDescent="0.25">
      <c r="A5087" t="s">
        <v>5092</v>
      </c>
      <c r="B5087" s="2"/>
      <c r="C5087" s="3"/>
    </row>
    <row r="5088" spans="1:3" x14ac:dyDescent="0.25">
      <c r="A5088" t="s">
        <v>5093</v>
      </c>
      <c r="B5088" s="2"/>
      <c r="C5088" s="3"/>
    </row>
    <row r="5089" spans="1:3" x14ac:dyDescent="0.25">
      <c r="A5089" t="s">
        <v>5094</v>
      </c>
      <c r="B5089" s="2"/>
      <c r="C5089" s="3"/>
    </row>
    <row r="5090" spans="1:3" x14ac:dyDescent="0.25">
      <c r="A5090" t="s">
        <v>5095</v>
      </c>
      <c r="B5090" s="2"/>
      <c r="C5090" s="3"/>
    </row>
    <row r="5091" spans="1:3" x14ac:dyDescent="0.25">
      <c r="A5091" t="s">
        <v>5096</v>
      </c>
      <c r="B5091" s="2"/>
      <c r="C5091" s="3"/>
    </row>
    <row r="5092" spans="1:3" x14ac:dyDescent="0.25">
      <c r="A5092" t="s">
        <v>5097</v>
      </c>
      <c r="B5092" s="2"/>
      <c r="C5092" s="3"/>
    </row>
    <row r="5093" spans="1:3" x14ac:dyDescent="0.25">
      <c r="A5093" t="s">
        <v>5098</v>
      </c>
      <c r="B5093" s="2"/>
      <c r="C5093" s="3"/>
    </row>
    <row r="5094" spans="1:3" x14ac:dyDescent="0.25">
      <c r="A5094" t="s">
        <v>5099</v>
      </c>
      <c r="B5094" s="2"/>
      <c r="C5094" s="3"/>
    </row>
    <row r="5095" spans="1:3" x14ac:dyDescent="0.25">
      <c r="A5095" t="s">
        <v>5100</v>
      </c>
      <c r="B5095" s="2"/>
      <c r="C5095" s="3"/>
    </row>
    <row r="5096" spans="1:3" x14ac:dyDescent="0.25">
      <c r="A5096" t="s">
        <v>5101</v>
      </c>
      <c r="B5096" s="2"/>
      <c r="C5096" s="3"/>
    </row>
    <row r="5097" spans="1:3" x14ac:dyDescent="0.25">
      <c r="A5097" t="s">
        <v>5102</v>
      </c>
      <c r="B5097" s="2"/>
      <c r="C5097" s="3"/>
    </row>
    <row r="5098" spans="1:3" x14ac:dyDescent="0.25">
      <c r="A5098" t="s">
        <v>5103</v>
      </c>
      <c r="B5098" s="2"/>
      <c r="C5098" s="3"/>
    </row>
    <row r="5099" spans="1:3" x14ac:dyDescent="0.25">
      <c r="A5099" t="s">
        <v>5104</v>
      </c>
      <c r="B5099" s="2"/>
      <c r="C5099" s="3"/>
    </row>
    <row r="5100" spans="1:3" x14ac:dyDescent="0.25">
      <c r="A5100" t="s">
        <v>5105</v>
      </c>
      <c r="B5100" s="2"/>
      <c r="C5100" s="3"/>
    </row>
    <row r="5101" spans="1:3" x14ac:dyDescent="0.25">
      <c r="A5101" t="s">
        <v>5106</v>
      </c>
      <c r="B5101" s="2"/>
      <c r="C5101" s="3"/>
    </row>
    <row r="5102" spans="1:3" x14ac:dyDescent="0.25">
      <c r="A5102" t="s">
        <v>5107</v>
      </c>
      <c r="B5102" s="2"/>
      <c r="C5102" s="3"/>
    </row>
    <row r="5103" spans="1:3" x14ac:dyDescent="0.25">
      <c r="A5103" t="s">
        <v>5108</v>
      </c>
      <c r="B5103" s="2"/>
      <c r="C5103" s="3"/>
    </row>
    <row r="5104" spans="1:3" x14ac:dyDescent="0.25">
      <c r="A5104" t="s">
        <v>5109</v>
      </c>
      <c r="B5104" s="2"/>
      <c r="C5104" s="3"/>
    </row>
    <row r="5105" spans="1:3" x14ac:dyDescent="0.25">
      <c r="A5105" t="s">
        <v>5110</v>
      </c>
      <c r="B5105" s="2"/>
      <c r="C5105" s="3"/>
    </row>
    <row r="5106" spans="1:3" x14ac:dyDescent="0.25">
      <c r="A5106" t="s">
        <v>5111</v>
      </c>
      <c r="B5106" s="2"/>
      <c r="C5106" s="3"/>
    </row>
    <row r="5107" spans="1:3" x14ac:dyDescent="0.25">
      <c r="A5107" t="s">
        <v>5112</v>
      </c>
      <c r="B5107" s="2"/>
      <c r="C5107" s="3"/>
    </row>
    <row r="5108" spans="1:3" x14ac:dyDescent="0.25">
      <c r="A5108" t="s">
        <v>5113</v>
      </c>
      <c r="B5108" s="2"/>
      <c r="C5108" s="3"/>
    </row>
    <row r="5109" spans="1:3" x14ac:dyDescent="0.25">
      <c r="A5109" t="s">
        <v>5114</v>
      </c>
      <c r="B5109" s="2"/>
      <c r="C5109" s="3"/>
    </row>
    <row r="5110" spans="1:3" x14ac:dyDescent="0.25">
      <c r="A5110" t="s">
        <v>5115</v>
      </c>
      <c r="B5110" s="2"/>
      <c r="C5110" s="3"/>
    </row>
    <row r="5111" spans="1:3" x14ac:dyDescent="0.25">
      <c r="A5111" t="s">
        <v>5116</v>
      </c>
      <c r="B5111" s="2"/>
      <c r="C5111" s="3"/>
    </row>
    <row r="5112" spans="1:3" x14ac:dyDescent="0.25">
      <c r="A5112" t="s">
        <v>5117</v>
      </c>
      <c r="B5112" s="2"/>
      <c r="C5112" s="3"/>
    </row>
    <row r="5113" spans="1:3" x14ac:dyDescent="0.25">
      <c r="A5113" t="s">
        <v>5118</v>
      </c>
      <c r="B5113" s="2"/>
      <c r="C5113" s="3"/>
    </row>
    <row r="5114" spans="1:3" x14ac:dyDescent="0.25">
      <c r="A5114" t="s">
        <v>5119</v>
      </c>
      <c r="B5114" s="2"/>
      <c r="C5114" s="3"/>
    </row>
    <row r="5115" spans="1:3" x14ac:dyDescent="0.25">
      <c r="A5115" t="s">
        <v>5120</v>
      </c>
      <c r="B5115" s="2"/>
      <c r="C5115" s="3"/>
    </row>
    <row r="5116" spans="1:3" x14ac:dyDescent="0.25">
      <c r="A5116" t="s">
        <v>5121</v>
      </c>
      <c r="B5116" s="2"/>
      <c r="C5116" s="3"/>
    </row>
    <row r="5117" spans="1:3" x14ac:dyDescent="0.25">
      <c r="A5117" t="s">
        <v>5122</v>
      </c>
      <c r="B5117" s="2"/>
      <c r="C5117" s="3"/>
    </row>
    <row r="5118" spans="1:3" x14ac:dyDescent="0.25">
      <c r="A5118" t="s">
        <v>5123</v>
      </c>
      <c r="B5118" s="2"/>
      <c r="C5118" s="3"/>
    </row>
    <row r="5119" spans="1:3" x14ac:dyDescent="0.25">
      <c r="A5119" t="s">
        <v>5124</v>
      </c>
      <c r="B5119" s="2"/>
      <c r="C5119" s="3"/>
    </row>
    <row r="5120" spans="1:3" x14ac:dyDescent="0.25">
      <c r="A5120" t="s">
        <v>5125</v>
      </c>
      <c r="B5120" s="2"/>
      <c r="C5120" s="3"/>
    </row>
    <row r="5121" spans="1:3" x14ac:dyDescent="0.25">
      <c r="A5121" t="s">
        <v>5126</v>
      </c>
      <c r="B5121" s="2"/>
      <c r="C5121" s="3"/>
    </row>
    <row r="5122" spans="1:3" x14ac:dyDescent="0.25">
      <c r="A5122" t="s">
        <v>5127</v>
      </c>
      <c r="B5122" s="2"/>
      <c r="C5122" s="3"/>
    </row>
    <row r="5123" spans="1:3" x14ac:dyDescent="0.25">
      <c r="A5123" t="s">
        <v>5128</v>
      </c>
      <c r="B5123" s="2"/>
      <c r="C5123" s="3"/>
    </row>
    <row r="5124" spans="1:3" x14ac:dyDescent="0.25">
      <c r="A5124" t="s">
        <v>5129</v>
      </c>
      <c r="B5124" s="2"/>
      <c r="C5124" s="3"/>
    </row>
    <row r="5125" spans="1:3" x14ac:dyDescent="0.25">
      <c r="A5125" t="s">
        <v>5130</v>
      </c>
      <c r="B5125" s="2"/>
      <c r="C5125" s="3"/>
    </row>
    <row r="5126" spans="1:3" x14ac:dyDescent="0.25">
      <c r="A5126" t="s">
        <v>5131</v>
      </c>
      <c r="B5126" s="2"/>
      <c r="C5126" s="3"/>
    </row>
    <row r="5127" spans="1:3" x14ac:dyDescent="0.25">
      <c r="A5127" t="s">
        <v>5132</v>
      </c>
      <c r="B5127" s="2"/>
      <c r="C5127" s="3"/>
    </row>
    <row r="5128" spans="1:3" x14ac:dyDescent="0.25">
      <c r="A5128" t="s">
        <v>5133</v>
      </c>
      <c r="B5128" s="2"/>
      <c r="C5128" s="3"/>
    </row>
    <row r="5129" spans="1:3" x14ac:dyDescent="0.25">
      <c r="A5129" t="s">
        <v>5134</v>
      </c>
      <c r="B5129" s="2"/>
      <c r="C5129" s="3"/>
    </row>
    <row r="5130" spans="1:3" x14ac:dyDescent="0.25">
      <c r="A5130" t="s">
        <v>5135</v>
      </c>
      <c r="B5130" s="2"/>
      <c r="C5130" s="3"/>
    </row>
    <row r="5131" spans="1:3" x14ac:dyDescent="0.25">
      <c r="A5131" t="s">
        <v>5136</v>
      </c>
      <c r="B5131" s="2"/>
      <c r="C5131" s="3"/>
    </row>
    <row r="5132" spans="1:3" x14ac:dyDescent="0.25">
      <c r="A5132" t="s">
        <v>5137</v>
      </c>
      <c r="B5132" s="2"/>
      <c r="C5132" s="3"/>
    </row>
    <row r="5133" spans="1:3" x14ac:dyDescent="0.25">
      <c r="A5133" t="s">
        <v>5138</v>
      </c>
      <c r="B5133" s="2"/>
      <c r="C5133" s="3"/>
    </row>
    <row r="5134" spans="1:3" x14ac:dyDescent="0.25">
      <c r="A5134" t="s">
        <v>5139</v>
      </c>
      <c r="B5134" s="2"/>
      <c r="C5134" s="3"/>
    </row>
    <row r="5135" spans="1:3" x14ac:dyDescent="0.25">
      <c r="A5135" t="s">
        <v>5140</v>
      </c>
      <c r="B5135" s="2"/>
      <c r="C5135" s="3"/>
    </row>
    <row r="5136" spans="1:3" x14ac:dyDescent="0.25">
      <c r="A5136" t="s">
        <v>5141</v>
      </c>
      <c r="B5136" s="2"/>
      <c r="C5136" s="3"/>
    </row>
    <row r="5137" spans="1:25" x14ac:dyDescent="0.25">
      <c r="A5137" t="s">
        <v>5142</v>
      </c>
      <c r="B5137" s="2"/>
      <c r="C5137" s="3"/>
    </row>
    <row r="5138" spans="1:25" x14ac:dyDescent="0.25">
      <c r="A5138" t="s">
        <v>5143</v>
      </c>
      <c r="B5138" s="2"/>
      <c r="C5138" s="3"/>
    </row>
    <row r="5139" spans="1:25" x14ac:dyDescent="0.25">
      <c r="A5139" t="s">
        <v>5144</v>
      </c>
      <c r="B5139" s="2"/>
      <c r="C5139" s="3"/>
    </row>
    <row r="5140" spans="1:25" x14ac:dyDescent="0.25">
      <c r="A5140" t="s">
        <v>5145</v>
      </c>
      <c r="B5140" s="2"/>
      <c r="C5140" s="3"/>
    </row>
    <row r="5141" spans="1:25" x14ac:dyDescent="0.25">
      <c r="A5141" t="s">
        <v>5146</v>
      </c>
      <c r="B5141" s="2"/>
      <c r="C5141" s="3"/>
    </row>
    <row r="5142" spans="1:25" x14ac:dyDescent="0.25">
      <c r="A5142" t="s">
        <v>5147</v>
      </c>
      <c r="B5142" s="2"/>
      <c r="C5142" s="3"/>
    </row>
    <row r="5143" spans="1:25" x14ac:dyDescent="0.25">
      <c r="A5143" t="s">
        <v>5148</v>
      </c>
      <c r="B5143" s="2"/>
      <c r="C5143" s="3"/>
    </row>
    <row r="5144" spans="1:25" x14ac:dyDescent="0.25">
      <c r="A5144" t="s">
        <v>5149</v>
      </c>
      <c r="B5144" s="2"/>
      <c r="C5144" s="3"/>
    </row>
    <row r="5145" spans="1:25" x14ac:dyDescent="0.25">
      <c r="A5145" t="s">
        <v>5150</v>
      </c>
      <c r="B5145" s="2"/>
      <c r="C5145" s="3"/>
    </row>
    <row r="5146" spans="1:25" x14ac:dyDescent="0.25">
      <c r="A5146" t="s">
        <v>5151</v>
      </c>
      <c r="B5146" s="2"/>
      <c r="C5146" s="3"/>
    </row>
    <row r="5147" spans="1:25" x14ac:dyDescent="0.25">
      <c r="A5147" t="s">
        <v>5152</v>
      </c>
      <c r="B5147" s="2"/>
      <c r="C5147" s="3"/>
    </row>
    <row r="5148" spans="1:25" x14ac:dyDescent="0.25">
      <c r="A5148" t="s">
        <v>5153</v>
      </c>
      <c r="B5148" s="2"/>
      <c r="C5148" s="3"/>
    </row>
    <row r="5149" spans="1:25" x14ac:dyDescent="0.25">
      <c r="A5149" t="s">
        <v>5154</v>
      </c>
      <c r="B5149" s="2"/>
      <c r="C5149" s="3"/>
      <c r="W5149" s="9"/>
      <c r="X5149" s="9"/>
      <c r="Y5149" s="9"/>
    </row>
    <row r="5150" spans="1:25" x14ac:dyDescent="0.25">
      <c r="A5150" t="s">
        <v>5155</v>
      </c>
      <c r="B5150" s="2"/>
      <c r="C5150" s="3"/>
      <c r="W5150" s="9"/>
      <c r="X5150" s="9"/>
      <c r="Y5150" s="9"/>
    </row>
    <row r="5151" spans="1:25" x14ac:dyDescent="0.25">
      <c r="A5151" t="s">
        <v>5156</v>
      </c>
      <c r="B5151" s="2"/>
      <c r="C5151" s="3"/>
      <c r="W5151" s="9"/>
      <c r="X5151" s="9"/>
      <c r="Y5151" s="9"/>
    </row>
    <row r="5152" spans="1:25" x14ac:dyDescent="0.25">
      <c r="A5152" t="s">
        <v>5157</v>
      </c>
      <c r="B5152" s="2"/>
      <c r="C5152" s="3"/>
      <c r="W5152" s="9"/>
      <c r="X5152" s="9"/>
      <c r="Y5152" s="9"/>
    </row>
    <row r="5153" spans="1:25" x14ac:dyDescent="0.25">
      <c r="A5153" t="s">
        <v>5158</v>
      </c>
      <c r="B5153" s="2"/>
      <c r="C5153" s="3"/>
      <c r="W5153" s="9"/>
      <c r="X5153" s="9"/>
      <c r="Y5153" s="9"/>
    </row>
    <row r="5154" spans="1:25" x14ac:dyDescent="0.25">
      <c r="A5154" t="s">
        <v>5159</v>
      </c>
      <c r="B5154" s="2"/>
      <c r="C5154" s="3"/>
      <c r="W5154" s="9"/>
      <c r="X5154" s="9"/>
      <c r="Y5154" s="9"/>
    </row>
    <row r="5155" spans="1:25" x14ac:dyDescent="0.25">
      <c r="A5155" t="s">
        <v>5160</v>
      </c>
      <c r="B5155" s="2"/>
      <c r="C5155" s="3"/>
      <c r="W5155" s="9"/>
      <c r="X5155" s="9"/>
      <c r="Y5155" s="9"/>
    </row>
    <row r="5156" spans="1:25" x14ac:dyDescent="0.25">
      <c r="A5156" t="s">
        <v>5161</v>
      </c>
      <c r="B5156" s="2"/>
      <c r="C5156" s="3"/>
      <c r="W5156" s="9"/>
      <c r="X5156" s="9"/>
      <c r="Y5156" s="9"/>
    </row>
    <row r="5157" spans="1:25" x14ac:dyDescent="0.25">
      <c r="A5157" t="s">
        <v>5162</v>
      </c>
      <c r="B5157" s="2"/>
      <c r="C5157" s="3"/>
      <c r="W5157" s="9"/>
      <c r="X5157" s="9"/>
      <c r="Y5157" s="9"/>
    </row>
    <row r="5158" spans="1:25" x14ac:dyDescent="0.25">
      <c r="A5158" t="s">
        <v>5163</v>
      </c>
      <c r="B5158" s="2"/>
      <c r="C5158" s="3"/>
      <c r="W5158" s="9"/>
      <c r="X5158" s="9"/>
      <c r="Y5158" s="9"/>
    </row>
    <row r="5159" spans="1:25" x14ac:dyDescent="0.25">
      <c r="A5159" t="s">
        <v>5164</v>
      </c>
      <c r="B5159" s="2"/>
      <c r="C5159" s="3"/>
      <c r="W5159" s="9"/>
      <c r="X5159" s="9"/>
      <c r="Y5159" s="9"/>
    </row>
    <row r="5160" spans="1:25" x14ac:dyDescent="0.25">
      <c r="A5160" t="s">
        <v>5165</v>
      </c>
      <c r="B5160" s="2"/>
      <c r="C5160" s="3"/>
      <c r="W5160" s="9"/>
      <c r="X5160" s="9"/>
      <c r="Y5160" s="9"/>
    </row>
    <row r="5161" spans="1:25" x14ac:dyDescent="0.25">
      <c r="A5161" t="s">
        <v>5166</v>
      </c>
      <c r="B5161" s="2"/>
      <c r="C5161" s="3"/>
      <c r="W5161" s="9"/>
      <c r="X5161" s="9"/>
      <c r="Y5161" s="9"/>
    </row>
    <row r="5162" spans="1:25" x14ac:dyDescent="0.25">
      <c r="A5162" t="s">
        <v>5167</v>
      </c>
      <c r="B5162" s="2"/>
      <c r="C5162" s="3"/>
      <c r="W5162" s="9"/>
      <c r="X5162" s="9"/>
      <c r="Y5162" s="9"/>
    </row>
    <row r="5163" spans="1:25" x14ac:dyDescent="0.25">
      <c r="A5163" t="s">
        <v>5168</v>
      </c>
      <c r="B5163" s="2"/>
      <c r="C5163" s="3"/>
      <c r="W5163" s="9"/>
      <c r="X5163" s="9"/>
      <c r="Y5163" s="9"/>
    </row>
    <row r="5164" spans="1:25" x14ac:dyDescent="0.25">
      <c r="A5164" t="s">
        <v>5169</v>
      </c>
      <c r="B5164" s="2"/>
      <c r="C5164" s="3"/>
      <c r="W5164" s="9"/>
      <c r="X5164" s="9"/>
      <c r="Y5164" s="9"/>
    </row>
    <row r="5165" spans="1:25" x14ac:dyDescent="0.25">
      <c r="A5165" t="s">
        <v>5170</v>
      </c>
      <c r="B5165" s="2"/>
      <c r="C5165" s="3"/>
      <c r="W5165" s="9"/>
      <c r="X5165" s="9"/>
      <c r="Y5165" s="9"/>
    </row>
    <row r="5166" spans="1:25" x14ac:dyDescent="0.25">
      <c r="A5166" t="s">
        <v>5171</v>
      </c>
      <c r="B5166" s="2"/>
      <c r="C5166" s="3"/>
      <c r="W5166" s="9"/>
      <c r="X5166" s="9"/>
      <c r="Y5166" s="9"/>
    </row>
    <row r="5167" spans="1:25" x14ac:dyDescent="0.25">
      <c r="A5167" t="s">
        <v>5172</v>
      </c>
      <c r="B5167" s="2"/>
      <c r="C5167" s="3"/>
      <c r="W5167" s="9"/>
      <c r="X5167" s="9"/>
      <c r="Y5167" s="9"/>
    </row>
    <row r="5168" spans="1:25" x14ac:dyDescent="0.25">
      <c r="A5168" t="s">
        <v>5173</v>
      </c>
      <c r="B5168" s="2"/>
      <c r="C5168" s="3"/>
      <c r="W5168" s="9"/>
      <c r="X5168" s="9"/>
      <c r="Y5168" s="9"/>
    </row>
    <row r="5169" spans="1:25" x14ac:dyDescent="0.25">
      <c r="A5169" t="s">
        <v>5174</v>
      </c>
      <c r="B5169" s="2"/>
      <c r="C5169" s="3"/>
      <c r="W5169" s="9"/>
      <c r="X5169" s="9"/>
      <c r="Y5169" s="9"/>
    </row>
    <row r="5170" spans="1:25" x14ac:dyDescent="0.25">
      <c r="A5170" t="s">
        <v>5175</v>
      </c>
      <c r="B5170" s="2"/>
      <c r="C5170" s="3"/>
      <c r="W5170" s="9"/>
      <c r="X5170" s="9"/>
      <c r="Y5170" s="9"/>
    </row>
    <row r="5171" spans="1:25" x14ac:dyDescent="0.25">
      <c r="A5171" t="s">
        <v>5176</v>
      </c>
      <c r="B5171" s="2"/>
      <c r="C5171" s="3"/>
      <c r="W5171" s="9"/>
      <c r="X5171" s="9"/>
      <c r="Y5171" s="9"/>
    </row>
    <row r="5172" spans="1:25" x14ac:dyDescent="0.25">
      <c r="A5172" t="s">
        <v>5177</v>
      </c>
      <c r="B5172" s="2"/>
      <c r="C5172" s="3"/>
      <c r="W5172" s="9"/>
      <c r="X5172" s="9"/>
      <c r="Y5172" s="9"/>
    </row>
    <row r="5173" spans="1:25" x14ac:dyDescent="0.25">
      <c r="A5173" t="s">
        <v>5178</v>
      </c>
      <c r="B5173" s="2"/>
      <c r="C5173" s="3"/>
      <c r="W5173" s="9"/>
      <c r="X5173" s="9"/>
      <c r="Y5173" s="9"/>
    </row>
    <row r="5174" spans="1:25" x14ac:dyDescent="0.25">
      <c r="A5174" t="s">
        <v>5179</v>
      </c>
      <c r="B5174" s="2"/>
      <c r="C5174" s="3"/>
      <c r="W5174" s="9"/>
      <c r="X5174" s="9"/>
      <c r="Y5174" s="9"/>
    </row>
    <row r="5175" spans="1:25" x14ac:dyDescent="0.25">
      <c r="A5175" t="s">
        <v>5180</v>
      </c>
      <c r="B5175" s="2"/>
      <c r="C5175" s="3"/>
      <c r="W5175" s="9"/>
      <c r="X5175" s="9"/>
      <c r="Y5175" s="9"/>
    </row>
    <row r="5176" spans="1:25" x14ac:dyDescent="0.25">
      <c r="A5176" t="s">
        <v>5181</v>
      </c>
      <c r="B5176" s="2"/>
      <c r="C5176" s="3"/>
      <c r="W5176" s="9"/>
      <c r="X5176" s="9"/>
      <c r="Y5176" s="9"/>
    </row>
    <row r="5177" spans="1:25" x14ac:dyDescent="0.25">
      <c r="A5177" t="s">
        <v>5182</v>
      </c>
      <c r="B5177" s="2"/>
      <c r="C5177" s="3"/>
      <c r="W5177" s="9"/>
      <c r="X5177" s="9"/>
      <c r="Y5177" s="9"/>
    </row>
    <row r="5178" spans="1:25" x14ac:dyDescent="0.25">
      <c r="A5178" t="s">
        <v>5183</v>
      </c>
      <c r="B5178" s="2"/>
      <c r="C5178" s="3"/>
      <c r="W5178" s="9"/>
      <c r="X5178" s="9"/>
      <c r="Y5178" s="9"/>
    </row>
    <row r="5179" spans="1:25" x14ac:dyDescent="0.25">
      <c r="A5179" t="s">
        <v>5184</v>
      </c>
      <c r="B5179" s="2"/>
      <c r="C5179" s="3"/>
      <c r="W5179" s="9"/>
      <c r="X5179" s="9"/>
      <c r="Y5179" s="9"/>
    </row>
    <row r="5180" spans="1:25" x14ac:dyDescent="0.25">
      <c r="A5180" t="s">
        <v>5185</v>
      </c>
      <c r="B5180" s="2"/>
      <c r="C5180" s="3"/>
      <c r="W5180" s="9"/>
      <c r="X5180" s="9"/>
      <c r="Y5180" s="9"/>
    </row>
    <row r="5181" spans="1:25" x14ac:dyDescent="0.25">
      <c r="A5181" t="s">
        <v>5186</v>
      </c>
      <c r="B5181" s="2"/>
      <c r="C5181" s="3"/>
      <c r="W5181" s="9"/>
      <c r="X5181" s="9"/>
      <c r="Y5181" s="9"/>
    </row>
    <row r="5182" spans="1:25" x14ac:dyDescent="0.25">
      <c r="A5182" t="s">
        <v>5187</v>
      </c>
      <c r="B5182" s="2"/>
      <c r="C5182" s="3"/>
      <c r="W5182" s="9"/>
      <c r="X5182" s="9"/>
      <c r="Y5182" s="9"/>
    </row>
    <row r="5183" spans="1:25" x14ac:dyDescent="0.25">
      <c r="A5183" t="s">
        <v>5188</v>
      </c>
      <c r="B5183" s="2"/>
      <c r="C5183" s="3"/>
      <c r="W5183" s="9"/>
      <c r="X5183" s="9"/>
      <c r="Y5183" s="9"/>
    </row>
    <row r="5184" spans="1:25" x14ac:dyDescent="0.25">
      <c r="A5184" t="s">
        <v>5189</v>
      </c>
      <c r="B5184" s="2"/>
      <c r="C5184" s="3"/>
      <c r="W5184" s="9"/>
      <c r="X5184" s="9"/>
      <c r="Y5184" s="9"/>
    </row>
    <row r="5185" spans="1:25" x14ac:dyDescent="0.25">
      <c r="A5185" t="s">
        <v>5190</v>
      </c>
      <c r="B5185" s="2"/>
      <c r="C5185" s="3"/>
      <c r="W5185" s="9"/>
      <c r="X5185" s="9"/>
      <c r="Y5185" s="9"/>
    </row>
    <row r="5186" spans="1:25" x14ac:dyDescent="0.25">
      <c r="A5186" t="s">
        <v>5191</v>
      </c>
      <c r="B5186" s="2"/>
      <c r="C5186" s="3"/>
    </row>
    <row r="5187" spans="1:25" x14ac:dyDescent="0.25">
      <c r="A5187" t="s">
        <v>5192</v>
      </c>
      <c r="B5187" s="2"/>
      <c r="C5187" s="3"/>
    </row>
    <row r="5188" spans="1:25" x14ac:dyDescent="0.25">
      <c r="A5188" t="s">
        <v>5193</v>
      </c>
      <c r="B5188" s="2"/>
      <c r="C5188" s="3"/>
    </row>
    <row r="5189" spans="1:25" x14ac:dyDescent="0.25">
      <c r="A5189" t="s">
        <v>5194</v>
      </c>
      <c r="B5189" s="2"/>
      <c r="C5189" s="3"/>
    </row>
    <row r="5190" spans="1:25" x14ac:dyDescent="0.25">
      <c r="A5190" t="s">
        <v>5195</v>
      </c>
      <c r="B5190" s="2"/>
      <c r="C5190" s="3"/>
    </row>
    <row r="5191" spans="1:25" x14ac:dyDescent="0.25">
      <c r="A5191" t="s">
        <v>5196</v>
      </c>
      <c r="B5191" s="2"/>
      <c r="C5191" s="3"/>
    </row>
    <row r="5192" spans="1:25" x14ac:dyDescent="0.25">
      <c r="A5192" t="s">
        <v>5197</v>
      </c>
      <c r="B5192" s="2"/>
      <c r="C5192" s="3"/>
    </row>
    <row r="5193" spans="1:25" x14ac:dyDescent="0.25">
      <c r="A5193" t="s">
        <v>5198</v>
      </c>
      <c r="B5193" s="2"/>
      <c r="C5193" s="3"/>
    </row>
    <row r="5194" spans="1:25" x14ac:dyDescent="0.25">
      <c r="A5194" t="s">
        <v>5199</v>
      </c>
      <c r="B5194" s="2"/>
      <c r="C5194" s="3"/>
    </row>
    <row r="5195" spans="1:25" x14ac:dyDescent="0.25">
      <c r="A5195" t="s">
        <v>5200</v>
      </c>
      <c r="B5195" s="2"/>
      <c r="C5195" s="3"/>
    </row>
    <row r="5196" spans="1:25" x14ac:dyDescent="0.25">
      <c r="A5196" t="s">
        <v>5201</v>
      </c>
      <c r="B5196" s="2"/>
      <c r="C5196" s="3"/>
    </row>
    <row r="5197" spans="1:25" x14ac:dyDescent="0.25">
      <c r="A5197" t="s">
        <v>5202</v>
      </c>
      <c r="B5197" s="2"/>
      <c r="C5197" s="3"/>
    </row>
    <row r="5198" spans="1:25" x14ac:dyDescent="0.25">
      <c r="A5198" t="s">
        <v>5203</v>
      </c>
      <c r="B5198" s="2"/>
      <c r="C5198" s="3"/>
    </row>
    <row r="5199" spans="1:25" x14ac:dyDescent="0.25">
      <c r="A5199" t="s">
        <v>5204</v>
      </c>
      <c r="B5199" s="2"/>
      <c r="C5199" s="3"/>
    </row>
    <row r="5200" spans="1:25" x14ac:dyDescent="0.25">
      <c r="A5200" t="s">
        <v>5205</v>
      </c>
      <c r="B5200" s="2"/>
      <c r="C5200" s="3"/>
    </row>
    <row r="5201" spans="1:3" x14ac:dyDescent="0.25">
      <c r="A5201" t="s">
        <v>5206</v>
      </c>
      <c r="B5201" s="2"/>
      <c r="C5201" s="3"/>
    </row>
    <row r="5202" spans="1:3" x14ac:dyDescent="0.25">
      <c r="A5202" t="s">
        <v>5207</v>
      </c>
      <c r="B5202" s="2"/>
      <c r="C5202" s="3"/>
    </row>
    <row r="5203" spans="1:3" x14ac:dyDescent="0.25">
      <c r="A5203" t="s">
        <v>5208</v>
      </c>
      <c r="B5203" s="2"/>
      <c r="C5203" s="3"/>
    </row>
    <row r="5204" spans="1:3" x14ac:dyDescent="0.25">
      <c r="A5204" t="s">
        <v>5209</v>
      </c>
      <c r="B5204" s="2"/>
      <c r="C5204" s="3"/>
    </row>
    <row r="5205" spans="1:3" x14ac:dyDescent="0.25">
      <c r="A5205" t="s">
        <v>5210</v>
      </c>
      <c r="B5205" s="2"/>
      <c r="C5205" s="3"/>
    </row>
    <row r="5206" spans="1:3" x14ac:dyDescent="0.25">
      <c r="A5206" t="s">
        <v>5211</v>
      </c>
      <c r="B5206" s="2"/>
      <c r="C5206" s="3"/>
    </row>
    <row r="5207" spans="1:3" x14ac:dyDescent="0.25">
      <c r="A5207" t="s">
        <v>5212</v>
      </c>
      <c r="B5207" s="2"/>
      <c r="C5207" s="3"/>
    </row>
    <row r="5208" spans="1:3" x14ac:dyDescent="0.25">
      <c r="A5208" t="s">
        <v>5213</v>
      </c>
      <c r="B5208" s="2"/>
      <c r="C5208" s="3"/>
    </row>
    <row r="5209" spans="1:3" x14ac:dyDescent="0.25">
      <c r="A5209" t="s">
        <v>5214</v>
      </c>
      <c r="B5209" s="2"/>
      <c r="C5209" s="3"/>
    </row>
    <row r="5210" spans="1:3" x14ac:dyDescent="0.25">
      <c r="A5210" t="s">
        <v>5215</v>
      </c>
      <c r="B5210" s="2"/>
      <c r="C5210" s="3"/>
    </row>
    <row r="5211" spans="1:3" x14ac:dyDescent="0.25">
      <c r="A5211" t="s">
        <v>5216</v>
      </c>
      <c r="B5211" s="2"/>
      <c r="C5211" s="3"/>
    </row>
    <row r="5212" spans="1:3" x14ac:dyDescent="0.25">
      <c r="A5212" t="s">
        <v>5217</v>
      </c>
      <c r="B5212" s="2"/>
      <c r="C5212" s="3"/>
    </row>
    <row r="5213" spans="1:3" x14ac:dyDescent="0.25">
      <c r="A5213" t="s">
        <v>5218</v>
      </c>
      <c r="B5213" s="2"/>
      <c r="C5213" s="3"/>
    </row>
    <row r="5214" spans="1:3" x14ac:dyDescent="0.25">
      <c r="A5214" t="s">
        <v>5219</v>
      </c>
      <c r="B5214" s="2"/>
      <c r="C5214" s="3"/>
    </row>
    <row r="5215" spans="1:3" x14ac:dyDescent="0.25">
      <c r="A5215" t="s">
        <v>5220</v>
      </c>
      <c r="B5215" s="2"/>
      <c r="C5215" s="3"/>
    </row>
    <row r="5216" spans="1:3" x14ac:dyDescent="0.25">
      <c r="A5216" t="s">
        <v>5221</v>
      </c>
      <c r="B5216" s="2"/>
      <c r="C5216" s="3"/>
    </row>
    <row r="5217" spans="1:3" x14ac:dyDescent="0.25">
      <c r="A5217" t="s">
        <v>5222</v>
      </c>
      <c r="B5217" s="2"/>
      <c r="C5217" s="3"/>
    </row>
    <row r="5218" spans="1:3" x14ac:dyDescent="0.25">
      <c r="A5218" t="s">
        <v>5223</v>
      </c>
      <c r="B5218" s="2"/>
      <c r="C5218" s="3"/>
    </row>
    <row r="5219" spans="1:3" x14ac:dyDescent="0.25">
      <c r="A5219" t="s">
        <v>5224</v>
      </c>
      <c r="B5219" s="2"/>
      <c r="C5219" s="3"/>
    </row>
    <row r="5220" spans="1:3" x14ac:dyDescent="0.25">
      <c r="A5220" t="s">
        <v>5225</v>
      </c>
      <c r="B5220" s="2"/>
      <c r="C5220" s="3"/>
    </row>
    <row r="5221" spans="1:3" x14ac:dyDescent="0.25">
      <c r="A5221" t="s">
        <v>5226</v>
      </c>
      <c r="B5221" s="2"/>
      <c r="C5221" s="3"/>
    </row>
    <row r="5222" spans="1:3" x14ac:dyDescent="0.25">
      <c r="A5222" t="s">
        <v>5227</v>
      </c>
      <c r="B5222" s="2"/>
      <c r="C5222" s="3"/>
    </row>
    <row r="5223" spans="1:3" x14ac:dyDescent="0.25">
      <c r="A5223" t="s">
        <v>5228</v>
      </c>
      <c r="B5223" s="2"/>
      <c r="C5223" s="3"/>
    </row>
    <row r="5224" spans="1:3" x14ac:dyDescent="0.25">
      <c r="A5224" t="s">
        <v>5229</v>
      </c>
      <c r="B5224" s="2"/>
      <c r="C5224" s="3"/>
    </row>
    <row r="5225" spans="1:3" x14ac:dyDescent="0.25">
      <c r="A5225" t="s">
        <v>5230</v>
      </c>
      <c r="B5225" s="2"/>
      <c r="C5225" s="3"/>
    </row>
    <row r="5226" spans="1:3" x14ac:dyDescent="0.25">
      <c r="A5226" t="s">
        <v>5231</v>
      </c>
      <c r="B5226" s="2"/>
      <c r="C5226" s="3"/>
    </row>
    <row r="5227" spans="1:3" x14ac:dyDescent="0.25">
      <c r="A5227" t="s">
        <v>5232</v>
      </c>
      <c r="B5227" s="2"/>
      <c r="C5227" s="3"/>
    </row>
    <row r="5228" spans="1:3" x14ac:dyDescent="0.25">
      <c r="A5228" t="s">
        <v>5233</v>
      </c>
      <c r="B5228" s="2"/>
      <c r="C5228" s="3"/>
    </row>
    <row r="5229" spans="1:3" x14ac:dyDescent="0.25">
      <c r="A5229" t="s">
        <v>5234</v>
      </c>
      <c r="B5229" s="2"/>
      <c r="C5229" s="3"/>
    </row>
    <row r="5230" spans="1:3" x14ac:dyDescent="0.25">
      <c r="A5230" t="s">
        <v>5235</v>
      </c>
      <c r="B5230" s="2"/>
      <c r="C5230" s="3"/>
    </row>
    <row r="5231" spans="1:3" x14ac:dyDescent="0.25">
      <c r="A5231" t="s">
        <v>5236</v>
      </c>
      <c r="B5231" s="2"/>
      <c r="C5231" s="3"/>
    </row>
    <row r="5232" spans="1:3" x14ac:dyDescent="0.25">
      <c r="A5232" t="s">
        <v>5237</v>
      </c>
      <c r="B5232" s="2"/>
      <c r="C5232" s="3"/>
    </row>
    <row r="5233" spans="1:3" x14ac:dyDescent="0.25">
      <c r="A5233" t="s">
        <v>5238</v>
      </c>
      <c r="B5233" s="2"/>
      <c r="C5233" s="3"/>
    </row>
    <row r="5234" spans="1:3" x14ac:dyDescent="0.25">
      <c r="A5234" t="s">
        <v>5239</v>
      </c>
      <c r="B5234" s="2"/>
      <c r="C5234" s="3"/>
    </row>
    <row r="5235" spans="1:3" x14ac:dyDescent="0.25">
      <c r="A5235" t="s">
        <v>5240</v>
      </c>
      <c r="B5235" s="2"/>
      <c r="C5235" s="3"/>
    </row>
    <row r="5236" spans="1:3" x14ac:dyDescent="0.25">
      <c r="A5236" t="s">
        <v>5241</v>
      </c>
      <c r="B5236" s="2"/>
      <c r="C5236" s="3"/>
    </row>
    <row r="5237" spans="1:3" x14ac:dyDescent="0.25">
      <c r="A5237" t="s">
        <v>5242</v>
      </c>
      <c r="B5237" s="2"/>
      <c r="C5237" s="3"/>
    </row>
    <row r="5238" spans="1:3" x14ac:dyDescent="0.25">
      <c r="A5238" t="s">
        <v>5243</v>
      </c>
      <c r="B5238" s="2"/>
      <c r="C5238" s="3"/>
    </row>
    <row r="5239" spans="1:3" x14ac:dyDescent="0.25">
      <c r="A5239" t="s">
        <v>5244</v>
      </c>
      <c r="B5239" s="2"/>
      <c r="C5239" s="3"/>
    </row>
    <row r="5240" spans="1:3" x14ac:dyDescent="0.25">
      <c r="A5240" t="s">
        <v>5245</v>
      </c>
      <c r="B5240" s="2"/>
      <c r="C5240" s="3"/>
    </row>
    <row r="5241" spans="1:3" x14ac:dyDescent="0.25">
      <c r="A5241" t="s">
        <v>5246</v>
      </c>
      <c r="B5241" s="2"/>
      <c r="C5241" s="3"/>
    </row>
    <row r="5242" spans="1:3" x14ac:dyDescent="0.25">
      <c r="A5242" t="s">
        <v>5247</v>
      </c>
      <c r="B5242" s="2"/>
      <c r="C5242" s="3"/>
    </row>
    <row r="5243" spans="1:3" x14ac:dyDescent="0.25">
      <c r="A5243" t="s">
        <v>5248</v>
      </c>
      <c r="B5243" s="2"/>
      <c r="C5243" s="3"/>
    </row>
    <row r="5244" spans="1:3" x14ac:dyDescent="0.25">
      <c r="A5244" t="s">
        <v>5249</v>
      </c>
      <c r="B5244" s="2"/>
      <c r="C5244" s="3"/>
    </row>
    <row r="5245" spans="1:3" x14ac:dyDescent="0.25">
      <c r="A5245" t="s">
        <v>5250</v>
      </c>
      <c r="B5245" s="2"/>
      <c r="C5245" s="3"/>
    </row>
    <row r="5246" spans="1:3" x14ac:dyDescent="0.25">
      <c r="A5246" t="s">
        <v>5251</v>
      </c>
      <c r="B5246" s="2"/>
      <c r="C5246" s="3"/>
    </row>
    <row r="5247" spans="1:3" x14ac:dyDescent="0.25">
      <c r="A5247" t="s">
        <v>5252</v>
      </c>
      <c r="B5247" s="2"/>
      <c r="C5247" s="3"/>
    </row>
    <row r="5248" spans="1:3" x14ac:dyDescent="0.25">
      <c r="A5248" t="s">
        <v>5253</v>
      </c>
      <c r="B5248" s="2"/>
      <c r="C5248" s="3"/>
    </row>
    <row r="5249" spans="1:3" x14ac:dyDescent="0.25">
      <c r="A5249" t="s">
        <v>5254</v>
      </c>
      <c r="B5249" s="2"/>
      <c r="C5249" s="3"/>
    </row>
    <row r="5250" spans="1:3" x14ac:dyDescent="0.25">
      <c r="A5250" t="s">
        <v>5255</v>
      </c>
      <c r="B5250" s="2"/>
      <c r="C5250" s="3"/>
    </row>
    <row r="5251" spans="1:3" x14ac:dyDescent="0.25">
      <c r="A5251" t="s">
        <v>5256</v>
      </c>
      <c r="B5251" s="2"/>
      <c r="C5251" s="3"/>
    </row>
    <row r="5252" spans="1:3" x14ac:dyDescent="0.25">
      <c r="A5252" t="s">
        <v>5257</v>
      </c>
      <c r="B5252" s="2"/>
      <c r="C5252" s="3"/>
    </row>
    <row r="5253" spans="1:3" x14ac:dyDescent="0.25">
      <c r="A5253" t="s">
        <v>5258</v>
      </c>
      <c r="B5253" s="2"/>
      <c r="C5253" s="3"/>
    </row>
    <row r="5254" spans="1:3" x14ac:dyDescent="0.25">
      <c r="A5254" t="s">
        <v>5259</v>
      </c>
      <c r="B5254" s="2"/>
      <c r="C5254" s="3"/>
    </row>
    <row r="5255" spans="1:3" x14ac:dyDescent="0.25">
      <c r="A5255" t="s">
        <v>5260</v>
      </c>
      <c r="B5255" s="2"/>
      <c r="C5255" s="3"/>
    </row>
    <row r="5256" spans="1:3" x14ac:dyDescent="0.25">
      <c r="A5256" t="s">
        <v>5261</v>
      </c>
      <c r="B5256" s="2"/>
      <c r="C5256" s="3"/>
    </row>
    <row r="5257" spans="1:3" x14ac:dyDescent="0.25">
      <c r="A5257" t="s">
        <v>5262</v>
      </c>
      <c r="B5257" s="2"/>
      <c r="C5257" s="3"/>
    </row>
    <row r="5258" spans="1:3" x14ac:dyDescent="0.25">
      <c r="A5258" t="s">
        <v>5263</v>
      </c>
      <c r="B5258" s="2"/>
      <c r="C5258" s="3"/>
    </row>
    <row r="5259" spans="1:3" x14ac:dyDescent="0.25">
      <c r="A5259" t="s">
        <v>5264</v>
      </c>
      <c r="B5259" s="2"/>
      <c r="C5259" s="3"/>
    </row>
    <row r="5260" spans="1:3" x14ac:dyDescent="0.25">
      <c r="A5260" t="s">
        <v>5265</v>
      </c>
      <c r="B5260" s="2"/>
      <c r="C5260" s="3"/>
    </row>
    <row r="5261" spans="1:3" x14ac:dyDescent="0.25">
      <c r="A5261" t="s">
        <v>5266</v>
      </c>
      <c r="B5261" s="2"/>
      <c r="C5261" s="3"/>
    </row>
    <row r="5262" spans="1:3" x14ac:dyDescent="0.25">
      <c r="A5262" t="s">
        <v>5267</v>
      </c>
      <c r="B5262" s="2"/>
      <c r="C5262" s="3"/>
    </row>
    <row r="5263" spans="1:3" x14ac:dyDescent="0.25">
      <c r="A5263" t="s">
        <v>5268</v>
      </c>
      <c r="B5263" s="2"/>
      <c r="C5263" s="3"/>
    </row>
    <row r="5264" spans="1:3" x14ac:dyDescent="0.25">
      <c r="A5264" t="s">
        <v>5269</v>
      </c>
      <c r="B5264" s="2"/>
      <c r="C5264" s="3"/>
    </row>
    <row r="5265" spans="1:3" x14ac:dyDescent="0.25">
      <c r="A5265" t="s">
        <v>5270</v>
      </c>
      <c r="B5265" s="2"/>
      <c r="C5265" s="3"/>
    </row>
    <row r="5266" spans="1:3" x14ac:dyDescent="0.25">
      <c r="A5266" t="s">
        <v>5271</v>
      </c>
      <c r="B5266" s="2"/>
      <c r="C5266" s="3"/>
    </row>
    <row r="5267" spans="1:3" x14ac:dyDescent="0.25">
      <c r="A5267" t="s">
        <v>5272</v>
      </c>
      <c r="B5267" s="2"/>
      <c r="C5267" s="3"/>
    </row>
    <row r="5268" spans="1:3" x14ac:dyDescent="0.25">
      <c r="A5268" t="s">
        <v>5273</v>
      </c>
      <c r="B5268" s="2"/>
      <c r="C5268" s="3"/>
    </row>
    <row r="5269" spans="1:3" x14ac:dyDescent="0.25">
      <c r="A5269" t="s">
        <v>5274</v>
      </c>
      <c r="B5269" s="2"/>
      <c r="C5269" s="3"/>
    </row>
    <row r="5270" spans="1:3" x14ac:dyDescent="0.25">
      <c r="A5270" t="s">
        <v>5275</v>
      </c>
      <c r="B5270" s="2"/>
      <c r="C5270" s="3"/>
    </row>
    <row r="5271" spans="1:3" x14ac:dyDescent="0.25">
      <c r="A5271" t="s">
        <v>5276</v>
      </c>
      <c r="B5271" s="2"/>
      <c r="C5271" s="3"/>
    </row>
    <row r="5272" spans="1:3" x14ac:dyDescent="0.25">
      <c r="A5272" t="s">
        <v>5277</v>
      </c>
      <c r="B5272" s="2"/>
      <c r="C5272" s="3"/>
    </row>
    <row r="5273" spans="1:3" x14ac:dyDescent="0.25">
      <c r="A5273" t="s">
        <v>5278</v>
      </c>
      <c r="B5273" s="2"/>
      <c r="C5273" s="3"/>
    </row>
    <row r="5274" spans="1:3" x14ac:dyDescent="0.25">
      <c r="A5274" t="s">
        <v>5279</v>
      </c>
      <c r="B5274" s="2"/>
      <c r="C5274" s="3"/>
    </row>
    <row r="5275" spans="1:3" x14ac:dyDescent="0.25">
      <c r="A5275" t="s">
        <v>5280</v>
      </c>
      <c r="B5275" s="2"/>
      <c r="C5275" s="3"/>
    </row>
    <row r="5276" spans="1:3" x14ac:dyDescent="0.25">
      <c r="A5276" t="s">
        <v>5281</v>
      </c>
      <c r="B5276" s="2"/>
      <c r="C5276" s="3"/>
    </row>
    <row r="5277" spans="1:3" x14ac:dyDescent="0.25">
      <c r="A5277" t="s">
        <v>5282</v>
      </c>
      <c r="B5277" s="2"/>
      <c r="C5277" s="3"/>
    </row>
    <row r="5278" spans="1:3" x14ac:dyDescent="0.25">
      <c r="A5278" t="s">
        <v>5283</v>
      </c>
      <c r="B5278" s="2"/>
      <c r="C5278" s="3"/>
    </row>
    <row r="5279" spans="1:3" x14ac:dyDescent="0.25">
      <c r="A5279" t="s">
        <v>5284</v>
      </c>
      <c r="B5279" s="2"/>
      <c r="C5279" s="3"/>
    </row>
    <row r="5280" spans="1:3" x14ac:dyDescent="0.25">
      <c r="A5280" t="s">
        <v>5285</v>
      </c>
      <c r="B5280" s="2"/>
      <c r="C5280" s="3"/>
    </row>
    <row r="5281" spans="1:25" x14ac:dyDescent="0.25">
      <c r="A5281" t="s">
        <v>5286</v>
      </c>
      <c r="B5281" s="2"/>
      <c r="C5281" s="3"/>
    </row>
    <row r="5282" spans="1:25" x14ac:dyDescent="0.25">
      <c r="A5282" t="s">
        <v>5287</v>
      </c>
      <c r="B5282" s="2"/>
      <c r="C5282" s="3"/>
    </row>
    <row r="5283" spans="1:25" x14ac:dyDescent="0.25">
      <c r="A5283" t="s">
        <v>5288</v>
      </c>
      <c r="B5283" s="2"/>
      <c r="C5283" s="3"/>
    </row>
    <row r="5284" spans="1:25" x14ac:dyDescent="0.25">
      <c r="A5284" t="s">
        <v>5289</v>
      </c>
      <c r="B5284" s="2"/>
      <c r="C5284" s="3"/>
      <c r="W5284" s="9"/>
      <c r="X5284" s="9"/>
      <c r="Y5284" s="9"/>
    </row>
    <row r="5285" spans="1:25" x14ac:dyDescent="0.25">
      <c r="A5285" t="s">
        <v>5290</v>
      </c>
      <c r="B5285" s="2"/>
      <c r="C5285" s="3"/>
      <c r="W5285" s="9"/>
      <c r="X5285" s="9"/>
      <c r="Y5285" s="9"/>
    </row>
    <row r="5286" spans="1:25" x14ac:dyDescent="0.25">
      <c r="A5286" t="s">
        <v>5291</v>
      </c>
      <c r="B5286" s="2"/>
      <c r="C5286" s="3"/>
      <c r="W5286" s="9"/>
      <c r="X5286" s="9"/>
      <c r="Y5286" s="9"/>
    </row>
    <row r="5287" spans="1:25" x14ac:dyDescent="0.25">
      <c r="A5287" t="s">
        <v>5292</v>
      </c>
      <c r="B5287" s="2"/>
      <c r="C5287" s="3"/>
      <c r="W5287" s="9"/>
      <c r="X5287" s="9"/>
      <c r="Y5287" s="9"/>
    </row>
    <row r="5288" spans="1:25" x14ac:dyDescent="0.25">
      <c r="A5288" t="s">
        <v>5293</v>
      </c>
      <c r="B5288" s="2"/>
      <c r="C5288" s="3"/>
      <c r="W5288" s="9"/>
      <c r="X5288" s="9"/>
      <c r="Y5288" s="9"/>
    </row>
    <row r="5289" spans="1:25" x14ac:dyDescent="0.25">
      <c r="A5289" t="s">
        <v>5294</v>
      </c>
      <c r="B5289" s="2"/>
      <c r="C5289" s="3"/>
      <c r="W5289" s="9"/>
      <c r="X5289" s="9"/>
      <c r="Y5289" s="9"/>
    </row>
    <row r="5290" spans="1:25" x14ac:dyDescent="0.25">
      <c r="A5290" t="s">
        <v>5295</v>
      </c>
      <c r="B5290" s="2"/>
      <c r="C5290" s="3"/>
      <c r="W5290" s="9"/>
      <c r="X5290" s="9"/>
      <c r="Y5290" s="9"/>
    </row>
    <row r="5291" spans="1:25" x14ac:dyDescent="0.25">
      <c r="A5291" t="s">
        <v>5296</v>
      </c>
      <c r="B5291" s="2"/>
      <c r="C5291" s="3"/>
      <c r="W5291" s="9"/>
      <c r="X5291" s="9"/>
      <c r="Y5291" s="9"/>
    </row>
    <row r="5292" spans="1:25" x14ac:dyDescent="0.25">
      <c r="A5292" t="s">
        <v>5297</v>
      </c>
      <c r="B5292" s="2"/>
      <c r="C5292" s="3"/>
      <c r="W5292" s="9"/>
      <c r="X5292" s="9"/>
      <c r="Y5292" s="9"/>
    </row>
    <row r="5293" spans="1:25" x14ac:dyDescent="0.25">
      <c r="A5293" t="s">
        <v>5298</v>
      </c>
      <c r="B5293" s="2"/>
      <c r="C5293" s="3"/>
      <c r="W5293" s="9"/>
      <c r="X5293" s="9"/>
      <c r="Y5293" s="9"/>
    </row>
    <row r="5294" spans="1:25" x14ac:dyDescent="0.25">
      <c r="A5294" t="s">
        <v>5299</v>
      </c>
      <c r="B5294" s="2"/>
      <c r="C5294" s="3"/>
      <c r="W5294" s="9"/>
      <c r="X5294" s="9"/>
      <c r="Y5294" s="9"/>
    </row>
    <row r="5295" spans="1:25" x14ac:dyDescent="0.25">
      <c r="A5295" t="s">
        <v>5300</v>
      </c>
      <c r="B5295" s="2"/>
      <c r="C5295" s="3"/>
      <c r="W5295" s="9"/>
      <c r="X5295" s="9"/>
      <c r="Y5295" s="9"/>
    </row>
    <row r="5296" spans="1:25" x14ac:dyDescent="0.25">
      <c r="A5296" t="s">
        <v>5301</v>
      </c>
      <c r="B5296" s="2"/>
      <c r="C5296" s="3"/>
      <c r="W5296" s="9"/>
      <c r="X5296" s="9"/>
      <c r="Y5296" s="9"/>
    </row>
    <row r="5297" spans="1:25" x14ac:dyDescent="0.25">
      <c r="A5297" t="s">
        <v>5302</v>
      </c>
      <c r="B5297" s="2"/>
      <c r="C5297" s="3"/>
      <c r="W5297" s="9"/>
      <c r="X5297" s="9"/>
      <c r="Y5297" s="9"/>
    </row>
    <row r="5298" spans="1:25" x14ac:dyDescent="0.25">
      <c r="A5298" t="s">
        <v>5303</v>
      </c>
      <c r="B5298" s="2"/>
      <c r="C5298" s="3"/>
      <c r="W5298" s="9"/>
      <c r="X5298" s="9"/>
      <c r="Y5298" s="9"/>
    </row>
    <row r="5299" spans="1:25" x14ac:dyDescent="0.25">
      <c r="A5299" t="s">
        <v>5304</v>
      </c>
      <c r="B5299" s="2"/>
      <c r="C5299" s="3"/>
      <c r="W5299" s="9"/>
      <c r="X5299" s="9"/>
      <c r="Y5299" s="9"/>
    </row>
    <row r="5300" spans="1:25" x14ac:dyDescent="0.25">
      <c r="A5300" t="s">
        <v>5305</v>
      </c>
      <c r="B5300" s="2"/>
      <c r="C5300" s="3"/>
      <c r="W5300" s="9"/>
      <c r="X5300" s="9"/>
      <c r="Y5300" s="9"/>
    </row>
    <row r="5301" spans="1:25" x14ac:dyDescent="0.25">
      <c r="A5301" t="s">
        <v>5306</v>
      </c>
      <c r="B5301" s="2"/>
      <c r="C5301" s="3"/>
      <c r="W5301" s="9"/>
      <c r="X5301" s="9"/>
      <c r="Y5301" s="9"/>
    </row>
    <row r="5302" spans="1:25" x14ac:dyDescent="0.25">
      <c r="A5302" t="s">
        <v>5307</v>
      </c>
      <c r="B5302" s="2"/>
      <c r="C5302" s="3"/>
      <c r="W5302" s="9"/>
      <c r="X5302" s="9"/>
      <c r="Y5302" s="9"/>
    </row>
    <row r="5303" spans="1:25" x14ac:dyDescent="0.25">
      <c r="A5303" t="s">
        <v>5308</v>
      </c>
      <c r="B5303" s="2"/>
      <c r="C5303" s="3"/>
      <c r="W5303" s="9"/>
      <c r="X5303" s="9"/>
      <c r="Y5303" s="9"/>
    </row>
    <row r="5304" spans="1:25" x14ac:dyDescent="0.25">
      <c r="A5304" t="s">
        <v>5309</v>
      </c>
      <c r="B5304" s="2"/>
      <c r="C5304" s="3"/>
      <c r="W5304" s="9"/>
      <c r="X5304" s="9"/>
      <c r="Y5304" s="9"/>
    </row>
    <row r="5305" spans="1:25" x14ac:dyDescent="0.25">
      <c r="A5305" t="s">
        <v>5310</v>
      </c>
      <c r="B5305" s="2"/>
      <c r="C5305" s="3"/>
      <c r="W5305" s="9"/>
      <c r="X5305" s="9"/>
      <c r="Y5305" s="9"/>
    </row>
    <row r="5306" spans="1:25" x14ac:dyDescent="0.25">
      <c r="A5306" t="s">
        <v>5311</v>
      </c>
      <c r="B5306" s="2"/>
      <c r="C5306" s="3"/>
      <c r="W5306" s="9"/>
      <c r="X5306" s="9"/>
      <c r="Y5306" s="9"/>
    </row>
    <row r="5307" spans="1:25" x14ac:dyDescent="0.25">
      <c r="A5307" t="s">
        <v>5312</v>
      </c>
      <c r="B5307" s="2"/>
      <c r="C5307" s="3"/>
      <c r="W5307" s="9"/>
      <c r="X5307" s="9"/>
      <c r="Y5307" s="9"/>
    </row>
    <row r="5308" spans="1:25" x14ac:dyDescent="0.25">
      <c r="A5308" t="s">
        <v>5313</v>
      </c>
      <c r="B5308" s="2"/>
      <c r="C5308" s="3"/>
      <c r="W5308" s="9"/>
      <c r="X5308" s="9"/>
      <c r="Y5308" s="9"/>
    </row>
    <row r="5309" spans="1:25" x14ac:dyDescent="0.25">
      <c r="A5309" t="s">
        <v>5314</v>
      </c>
      <c r="B5309" s="2"/>
      <c r="C5309" s="3"/>
      <c r="W5309" s="9"/>
      <c r="X5309" s="9"/>
      <c r="Y5309" s="9"/>
    </row>
    <row r="5310" spans="1:25" x14ac:dyDescent="0.25">
      <c r="A5310" t="s">
        <v>5315</v>
      </c>
      <c r="B5310" s="2"/>
      <c r="C5310" s="3"/>
      <c r="W5310" s="9"/>
      <c r="X5310" s="9"/>
      <c r="Y5310" s="9"/>
    </row>
    <row r="5311" spans="1:25" x14ac:dyDescent="0.25">
      <c r="A5311" t="s">
        <v>5316</v>
      </c>
      <c r="B5311" s="2"/>
      <c r="C5311" s="3"/>
      <c r="W5311" s="9"/>
      <c r="X5311" s="9"/>
      <c r="Y5311" s="9"/>
    </row>
    <row r="5312" spans="1:25" x14ac:dyDescent="0.25">
      <c r="A5312" t="s">
        <v>5317</v>
      </c>
      <c r="B5312" s="2"/>
      <c r="C5312" s="3"/>
      <c r="W5312" s="9"/>
      <c r="X5312" s="9"/>
      <c r="Y5312" s="9"/>
    </row>
    <row r="5313" spans="1:25" x14ac:dyDescent="0.25">
      <c r="A5313" t="s">
        <v>5318</v>
      </c>
      <c r="B5313" s="2"/>
      <c r="C5313" s="3"/>
      <c r="W5313" s="9"/>
      <c r="X5313" s="9"/>
      <c r="Y5313" s="9"/>
    </row>
    <row r="5314" spans="1:25" x14ac:dyDescent="0.25">
      <c r="A5314" t="s">
        <v>5319</v>
      </c>
      <c r="B5314" s="2"/>
      <c r="C5314" s="3"/>
      <c r="W5314" s="9"/>
      <c r="X5314" s="9"/>
      <c r="Y5314" s="9"/>
    </row>
    <row r="5315" spans="1:25" x14ac:dyDescent="0.25">
      <c r="A5315" t="s">
        <v>5320</v>
      </c>
      <c r="B5315" s="2"/>
      <c r="C5315" s="3"/>
      <c r="W5315" s="9"/>
      <c r="X5315" s="9"/>
      <c r="Y5315" s="9"/>
    </row>
    <row r="5316" spans="1:25" x14ac:dyDescent="0.25">
      <c r="A5316" t="s">
        <v>5321</v>
      </c>
      <c r="B5316" s="2"/>
      <c r="C5316" s="3"/>
      <c r="W5316" s="9"/>
      <c r="X5316" s="9"/>
      <c r="Y5316" s="9"/>
    </row>
    <row r="5317" spans="1:25" x14ac:dyDescent="0.25">
      <c r="A5317" t="s">
        <v>5322</v>
      </c>
      <c r="B5317" s="2"/>
      <c r="C5317" s="3"/>
      <c r="W5317" s="9"/>
      <c r="X5317" s="9"/>
      <c r="Y5317" s="9"/>
    </row>
    <row r="5318" spans="1:25" x14ac:dyDescent="0.25">
      <c r="A5318" t="s">
        <v>5323</v>
      </c>
      <c r="B5318" s="2"/>
      <c r="C5318" s="3"/>
      <c r="W5318" s="9"/>
      <c r="X5318" s="9"/>
      <c r="Y5318" s="9"/>
    </row>
    <row r="5319" spans="1:25" x14ac:dyDescent="0.25">
      <c r="A5319" t="s">
        <v>5324</v>
      </c>
      <c r="B5319" s="2"/>
      <c r="C5319" s="3"/>
      <c r="W5319" s="9"/>
      <c r="X5319" s="9"/>
      <c r="Y5319" s="9"/>
    </row>
    <row r="5320" spans="1:25" x14ac:dyDescent="0.25">
      <c r="A5320" t="s">
        <v>5325</v>
      </c>
      <c r="B5320" s="2"/>
      <c r="C5320" s="3"/>
      <c r="W5320" s="9"/>
      <c r="X5320" s="9"/>
      <c r="Y5320" s="9"/>
    </row>
    <row r="5321" spans="1:25" x14ac:dyDescent="0.25">
      <c r="A5321" t="s">
        <v>5326</v>
      </c>
      <c r="B5321" s="2"/>
      <c r="C5321" s="3"/>
      <c r="W5321" s="9"/>
      <c r="X5321" s="9"/>
      <c r="Y5321" s="9"/>
    </row>
    <row r="5322" spans="1:25" x14ac:dyDescent="0.25">
      <c r="A5322" t="s">
        <v>5327</v>
      </c>
      <c r="B5322" s="2"/>
      <c r="C5322" s="3"/>
      <c r="W5322" s="9"/>
      <c r="X5322" s="9"/>
      <c r="Y5322" s="9"/>
    </row>
    <row r="5323" spans="1:25" x14ac:dyDescent="0.25">
      <c r="A5323" t="s">
        <v>5328</v>
      </c>
      <c r="B5323" s="2"/>
      <c r="C5323" s="3"/>
      <c r="W5323" s="9"/>
      <c r="X5323" s="9"/>
      <c r="Y5323" s="9"/>
    </row>
    <row r="5324" spans="1:25" x14ac:dyDescent="0.25">
      <c r="A5324" t="s">
        <v>5329</v>
      </c>
      <c r="B5324" s="2"/>
      <c r="C5324" s="3"/>
      <c r="W5324" s="9"/>
      <c r="X5324" s="9"/>
      <c r="Y5324" s="9"/>
    </row>
    <row r="5325" spans="1:25" x14ac:dyDescent="0.25">
      <c r="A5325" t="s">
        <v>5330</v>
      </c>
      <c r="B5325" s="2"/>
      <c r="C5325" s="3"/>
      <c r="W5325" s="9"/>
      <c r="X5325" s="9"/>
      <c r="Y5325" s="9"/>
    </row>
    <row r="5326" spans="1:25" x14ac:dyDescent="0.25">
      <c r="A5326" t="s">
        <v>5331</v>
      </c>
      <c r="B5326" s="2"/>
      <c r="C5326" s="3"/>
      <c r="W5326" s="9"/>
      <c r="X5326" s="9"/>
      <c r="Y5326" s="9"/>
    </row>
    <row r="5327" spans="1:25" x14ac:dyDescent="0.25">
      <c r="A5327" t="s">
        <v>5332</v>
      </c>
      <c r="B5327" s="2"/>
      <c r="C5327" s="3"/>
      <c r="W5327" s="9"/>
      <c r="X5327" s="9"/>
      <c r="Y5327" s="9"/>
    </row>
    <row r="5328" spans="1:25" x14ac:dyDescent="0.25">
      <c r="A5328" t="s">
        <v>5333</v>
      </c>
      <c r="B5328" s="2"/>
      <c r="C5328" s="3"/>
      <c r="W5328" s="9"/>
      <c r="X5328" s="9"/>
      <c r="Y5328" s="9"/>
    </row>
    <row r="5329" spans="1:25" x14ac:dyDescent="0.25">
      <c r="A5329" t="s">
        <v>5334</v>
      </c>
      <c r="B5329" s="2"/>
      <c r="C5329" s="3"/>
      <c r="W5329" s="9"/>
      <c r="X5329" s="9"/>
      <c r="Y5329" s="9"/>
    </row>
    <row r="5330" spans="1:25" x14ac:dyDescent="0.25">
      <c r="A5330" t="s">
        <v>5335</v>
      </c>
      <c r="B5330" s="2"/>
      <c r="C5330" s="3"/>
      <c r="W5330" s="9"/>
      <c r="X5330" s="9"/>
      <c r="Y5330" s="9"/>
    </row>
    <row r="5331" spans="1:25" x14ac:dyDescent="0.25">
      <c r="A5331" t="s">
        <v>5336</v>
      </c>
      <c r="B5331" s="2"/>
      <c r="C5331" s="3"/>
      <c r="W5331" s="9"/>
      <c r="X5331" s="9"/>
      <c r="Y5331" s="9"/>
    </row>
    <row r="5332" spans="1:25" x14ac:dyDescent="0.25">
      <c r="A5332" t="s">
        <v>5337</v>
      </c>
      <c r="B5332" s="2"/>
      <c r="C5332" s="3"/>
      <c r="W5332" s="9"/>
      <c r="X5332" s="9"/>
      <c r="Y5332" s="9"/>
    </row>
    <row r="5333" spans="1:25" x14ac:dyDescent="0.25">
      <c r="A5333" t="s">
        <v>5338</v>
      </c>
      <c r="B5333" s="2"/>
      <c r="C5333" s="3"/>
      <c r="W5333" s="9"/>
      <c r="X5333" s="9"/>
      <c r="Y5333" s="9"/>
    </row>
    <row r="5334" spans="1:25" x14ac:dyDescent="0.25">
      <c r="A5334" t="s">
        <v>5339</v>
      </c>
      <c r="B5334" s="2"/>
      <c r="C5334" s="3"/>
      <c r="W5334" s="9"/>
      <c r="X5334" s="9"/>
      <c r="Y5334" s="9"/>
    </row>
    <row r="5335" spans="1:25" x14ac:dyDescent="0.25">
      <c r="A5335" t="s">
        <v>5340</v>
      </c>
      <c r="B5335" s="2"/>
      <c r="C5335" s="3"/>
      <c r="W5335" s="9"/>
      <c r="X5335" s="9"/>
      <c r="Y5335" s="9"/>
    </row>
    <row r="5336" spans="1:25" x14ac:dyDescent="0.25">
      <c r="A5336" t="s">
        <v>5341</v>
      </c>
      <c r="B5336" s="2"/>
      <c r="C5336" s="3"/>
      <c r="W5336" s="9"/>
      <c r="X5336" s="9"/>
      <c r="Y5336" s="9"/>
    </row>
    <row r="5337" spans="1:25" x14ac:dyDescent="0.25">
      <c r="A5337" t="s">
        <v>5342</v>
      </c>
      <c r="B5337" s="2"/>
      <c r="C5337" s="3"/>
      <c r="W5337" s="9"/>
      <c r="X5337" s="9"/>
      <c r="Y5337" s="9"/>
    </row>
    <row r="5338" spans="1:25" x14ac:dyDescent="0.25">
      <c r="A5338" t="s">
        <v>5343</v>
      </c>
      <c r="B5338" s="2"/>
      <c r="C5338" s="3"/>
      <c r="W5338" s="9"/>
      <c r="X5338" s="9"/>
      <c r="Y5338" s="9"/>
    </row>
    <row r="5339" spans="1:25" x14ac:dyDescent="0.25">
      <c r="A5339" t="s">
        <v>5344</v>
      </c>
      <c r="B5339" s="2"/>
      <c r="C5339" s="3"/>
      <c r="W5339" s="9"/>
      <c r="X5339" s="9"/>
      <c r="Y5339" s="9"/>
    </row>
    <row r="5340" spans="1:25" x14ac:dyDescent="0.25">
      <c r="A5340" t="s">
        <v>5345</v>
      </c>
      <c r="B5340" s="2"/>
      <c r="C5340" s="3"/>
      <c r="W5340" s="9"/>
      <c r="X5340" s="9"/>
      <c r="Y5340" s="9"/>
    </row>
    <row r="5341" spans="1:25" x14ac:dyDescent="0.25">
      <c r="A5341" t="s">
        <v>5346</v>
      </c>
      <c r="B5341" s="2"/>
      <c r="C5341" s="3"/>
      <c r="W5341" s="9"/>
      <c r="X5341" s="9"/>
      <c r="Y5341" s="9"/>
    </row>
    <row r="5342" spans="1:25" x14ac:dyDescent="0.25">
      <c r="A5342" t="s">
        <v>5347</v>
      </c>
      <c r="B5342" s="2"/>
      <c r="C5342" s="3"/>
      <c r="W5342" s="9"/>
      <c r="X5342" s="9"/>
      <c r="Y5342" s="9"/>
    </row>
    <row r="5343" spans="1:25" x14ac:dyDescent="0.25">
      <c r="A5343" t="s">
        <v>5348</v>
      </c>
      <c r="B5343" s="2"/>
      <c r="C5343" s="3"/>
      <c r="W5343" s="9"/>
      <c r="X5343" s="9"/>
      <c r="Y5343" s="9"/>
    </row>
    <row r="5344" spans="1:25" x14ac:dyDescent="0.25">
      <c r="A5344" t="s">
        <v>5349</v>
      </c>
      <c r="B5344" s="2"/>
      <c r="C5344" s="3"/>
      <c r="W5344" s="9"/>
      <c r="X5344" s="9"/>
      <c r="Y5344" s="9"/>
    </row>
    <row r="5345" spans="1:25" x14ac:dyDescent="0.25">
      <c r="A5345" t="s">
        <v>5350</v>
      </c>
      <c r="B5345" s="2"/>
      <c r="C5345" s="3"/>
      <c r="W5345" s="9"/>
      <c r="X5345" s="9"/>
      <c r="Y5345" s="9"/>
    </row>
    <row r="5346" spans="1:25" x14ac:dyDescent="0.25">
      <c r="A5346" t="s">
        <v>5351</v>
      </c>
      <c r="B5346" s="2"/>
      <c r="C5346" s="3"/>
      <c r="W5346" s="9"/>
      <c r="X5346" s="9"/>
      <c r="Y5346" s="9"/>
    </row>
    <row r="5347" spans="1:25" x14ac:dyDescent="0.25">
      <c r="A5347" t="s">
        <v>5352</v>
      </c>
      <c r="B5347" s="2"/>
      <c r="C5347" s="3"/>
      <c r="W5347" s="9"/>
      <c r="X5347" s="9"/>
      <c r="Y5347" s="9"/>
    </row>
    <row r="5348" spans="1:25" x14ac:dyDescent="0.25">
      <c r="A5348" t="s">
        <v>5353</v>
      </c>
      <c r="B5348" s="2"/>
      <c r="C5348" s="3"/>
      <c r="W5348" s="9"/>
      <c r="X5348" s="9"/>
      <c r="Y5348" s="9"/>
    </row>
    <row r="5349" spans="1:25" x14ac:dyDescent="0.25">
      <c r="A5349" t="s">
        <v>5354</v>
      </c>
      <c r="B5349" s="2"/>
      <c r="C5349" s="3"/>
      <c r="W5349" s="9"/>
      <c r="X5349" s="9"/>
      <c r="Y5349" s="9"/>
    </row>
    <row r="5350" spans="1:25" x14ac:dyDescent="0.25">
      <c r="A5350" t="s">
        <v>5355</v>
      </c>
      <c r="B5350" s="2"/>
      <c r="C5350" s="3"/>
      <c r="W5350" s="9"/>
      <c r="X5350" s="9"/>
      <c r="Y5350" s="9"/>
    </row>
    <row r="5351" spans="1:25" x14ac:dyDescent="0.25">
      <c r="A5351" t="s">
        <v>5356</v>
      </c>
      <c r="B5351" s="2"/>
      <c r="C5351" s="3"/>
    </row>
    <row r="5352" spans="1:25" x14ac:dyDescent="0.25">
      <c r="A5352" t="s">
        <v>5357</v>
      </c>
      <c r="B5352" s="2"/>
      <c r="C5352" s="3"/>
    </row>
    <row r="5353" spans="1:25" x14ac:dyDescent="0.25">
      <c r="A5353" t="s">
        <v>5358</v>
      </c>
      <c r="B5353" s="2"/>
      <c r="C5353" s="3"/>
    </row>
    <row r="5354" spans="1:25" x14ac:dyDescent="0.25">
      <c r="A5354" t="s">
        <v>5359</v>
      </c>
      <c r="B5354" s="2"/>
      <c r="C5354" s="3"/>
    </row>
    <row r="5355" spans="1:25" x14ac:dyDescent="0.25">
      <c r="A5355" t="s">
        <v>5360</v>
      </c>
      <c r="B5355" s="2"/>
      <c r="C5355" s="3"/>
    </row>
    <row r="5356" spans="1:25" x14ac:dyDescent="0.25">
      <c r="A5356" t="s">
        <v>5361</v>
      </c>
      <c r="B5356" s="2"/>
      <c r="C5356" s="3"/>
    </row>
    <row r="5357" spans="1:25" x14ac:dyDescent="0.25">
      <c r="A5357" t="s">
        <v>5362</v>
      </c>
      <c r="B5357" s="2"/>
      <c r="C5357" s="3"/>
    </row>
    <row r="5358" spans="1:25" x14ac:dyDescent="0.25">
      <c r="A5358" t="s">
        <v>5363</v>
      </c>
      <c r="B5358" s="2"/>
      <c r="C5358" s="3"/>
    </row>
    <row r="5359" spans="1:25" x14ac:dyDescent="0.25">
      <c r="A5359" t="s">
        <v>5364</v>
      </c>
      <c r="B5359" s="2"/>
      <c r="C5359" s="3"/>
    </row>
    <row r="5360" spans="1:25" x14ac:dyDescent="0.25">
      <c r="A5360" t="s">
        <v>5365</v>
      </c>
      <c r="B5360" s="2"/>
      <c r="C5360" s="3"/>
    </row>
    <row r="5361" spans="1:3" x14ac:dyDescent="0.25">
      <c r="A5361" t="s">
        <v>5366</v>
      </c>
      <c r="B5361" s="2"/>
      <c r="C5361" s="3"/>
    </row>
    <row r="5362" spans="1:3" x14ac:dyDescent="0.25">
      <c r="A5362" t="s">
        <v>5367</v>
      </c>
      <c r="B5362" s="2"/>
      <c r="C5362" s="3"/>
    </row>
    <row r="5363" spans="1:3" x14ac:dyDescent="0.25">
      <c r="A5363" t="s">
        <v>5368</v>
      </c>
      <c r="B5363" s="2"/>
      <c r="C5363" s="3"/>
    </row>
    <row r="5364" spans="1:3" x14ac:dyDescent="0.25">
      <c r="A5364" t="s">
        <v>5369</v>
      </c>
      <c r="B5364" s="2"/>
      <c r="C5364" s="3"/>
    </row>
    <row r="5365" spans="1:3" x14ac:dyDescent="0.25">
      <c r="A5365" t="s">
        <v>5370</v>
      </c>
      <c r="B5365" s="2"/>
      <c r="C5365" s="3"/>
    </row>
    <row r="5366" spans="1:3" x14ac:dyDescent="0.25">
      <c r="A5366" t="s">
        <v>5371</v>
      </c>
      <c r="B5366" s="2"/>
      <c r="C5366" s="3"/>
    </row>
    <row r="5367" spans="1:3" x14ac:dyDescent="0.25">
      <c r="A5367" t="s">
        <v>5372</v>
      </c>
      <c r="B5367" s="2"/>
      <c r="C5367" s="3"/>
    </row>
    <row r="5368" spans="1:3" x14ac:dyDescent="0.25">
      <c r="A5368" t="s">
        <v>5373</v>
      </c>
      <c r="B5368" s="2"/>
      <c r="C5368" s="3"/>
    </row>
    <row r="5369" spans="1:3" x14ac:dyDescent="0.25">
      <c r="A5369" t="s">
        <v>5374</v>
      </c>
      <c r="B5369" s="2"/>
      <c r="C5369" s="3"/>
    </row>
    <row r="5370" spans="1:3" x14ac:dyDescent="0.25">
      <c r="A5370" t="s">
        <v>5375</v>
      </c>
      <c r="B5370" s="2"/>
      <c r="C5370" s="3"/>
    </row>
    <row r="5371" spans="1:3" x14ac:dyDescent="0.25">
      <c r="A5371" t="s">
        <v>5376</v>
      </c>
      <c r="B5371" s="2"/>
      <c r="C5371" s="3"/>
    </row>
    <row r="5372" spans="1:3" x14ac:dyDescent="0.25">
      <c r="A5372" t="s">
        <v>5377</v>
      </c>
      <c r="B5372" s="2"/>
      <c r="C5372" s="3"/>
    </row>
    <row r="5373" spans="1:3" x14ac:dyDescent="0.25">
      <c r="A5373" t="s">
        <v>5378</v>
      </c>
      <c r="B5373" s="2"/>
      <c r="C5373" s="3"/>
    </row>
    <row r="5374" spans="1:3" x14ac:dyDescent="0.25">
      <c r="A5374" t="s">
        <v>5379</v>
      </c>
      <c r="B5374" s="2"/>
      <c r="C5374" s="3"/>
    </row>
    <row r="5375" spans="1:3" x14ac:dyDescent="0.25">
      <c r="A5375" t="s">
        <v>5380</v>
      </c>
      <c r="B5375" s="2"/>
      <c r="C5375" s="3"/>
    </row>
    <row r="5376" spans="1:3" x14ac:dyDescent="0.25">
      <c r="A5376" t="s">
        <v>5381</v>
      </c>
      <c r="B5376" s="2"/>
      <c r="C5376" s="3"/>
    </row>
    <row r="5377" spans="1:3" x14ac:dyDescent="0.25">
      <c r="A5377" t="s">
        <v>5382</v>
      </c>
      <c r="B5377" s="2"/>
      <c r="C5377" s="3"/>
    </row>
    <row r="5378" spans="1:3" x14ac:dyDescent="0.25">
      <c r="A5378" t="s">
        <v>5383</v>
      </c>
      <c r="B5378" s="2"/>
      <c r="C5378" s="3"/>
    </row>
    <row r="5379" spans="1:3" x14ac:dyDescent="0.25">
      <c r="A5379" t="s">
        <v>5384</v>
      </c>
      <c r="B5379" s="2"/>
      <c r="C5379" s="3"/>
    </row>
    <row r="5380" spans="1:3" x14ac:dyDescent="0.25">
      <c r="A5380" t="s">
        <v>5385</v>
      </c>
      <c r="B5380" s="2"/>
      <c r="C5380" s="3"/>
    </row>
    <row r="5381" spans="1:3" x14ac:dyDescent="0.25">
      <c r="A5381" t="s">
        <v>5386</v>
      </c>
      <c r="B5381" s="2"/>
      <c r="C5381" s="3"/>
    </row>
    <row r="5382" spans="1:3" x14ac:dyDescent="0.25">
      <c r="A5382" t="s">
        <v>5387</v>
      </c>
      <c r="B5382" s="2"/>
      <c r="C5382" s="3"/>
    </row>
    <row r="5383" spans="1:3" x14ac:dyDescent="0.25">
      <c r="A5383" t="s">
        <v>5388</v>
      </c>
      <c r="B5383" s="2"/>
      <c r="C5383" s="3"/>
    </row>
    <row r="5384" spans="1:3" x14ac:dyDescent="0.25">
      <c r="A5384" t="s">
        <v>5389</v>
      </c>
      <c r="B5384" s="2"/>
      <c r="C5384" s="3"/>
    </row>
    <row r="5385" spans="1:3" x14ac:dyDescent="0.25">
      <c r="A5385" t="s">
        <v>5390</v>
      </c>
      <c r="B5385" s="2"/>
      <c r="C5385" s="3"/>
    </row>
    <row r="5386" spans="1:3" x14ac:dyDescent="0.25">
      <c r="A5386" t="s">
        <v>5391</v>
      </c>
      <c r="B5386" s="2"/>
      <c r="C5386" s="3"/>
    </row>
    <row r="5387" spans="1:3" x14ac:dyDescent="0.25">
      <c r="A5387" t="s">
        <v>5392</v>
      </c>
      <c r="B5387" s="2"/>
      <c r="C5387" s="3"/>
    </row>
    <row r="5388" spans="1:3" x14ac:dyDescent="0.25">
      <c r="A5388" t="s">
        <v>5393</v>
      </c>
      <c r="B5388" s="2"/>
      <c r="C5388" s="3"/>
    </row>
    <row r="5389" spans="1:3" x14ac:dyDescent="0.25">
      <c r="A5389" t="s">
        <v>5394</v>
      </c>
      <c r="B5389" s="2"/>
      <c r="C5389" s="3"/>
    </row>
    <row r="5390" spans="1:3" x14ac:dyDescent="0.25">
      <c r="A5390" t="s">
        <v>5395</v>
      </c>
      <c r="B5390" s="2"/>
      <c r="C5390" s="3"/>
    </row>
    <row r="5391" spans="1:3" x14ac:dyDescent="0.25">
      <c r="A5391" t="s">
        <v>5396</v>
      </c>
      <c r="B5391" s="2"/>
      <c r="C5391" s="3"/>
    </row>
    <row r="5392" spans="1:3" x14ac:dyDescent="0.25">
      <c r="A5392" t="s">
        <v>5397</v>
      </c>
      <c r="B5392" s="2"/>
      <c r="C5392" s="3"/>
    </row>
    <row r="5393" spans="1:3" x14ac:dyDescent="0.25">
      <c r="A5393" t="s">
        <v>5398</v>
      </c>
      <c r="B5393" s="2"/>
      <c r="C5393" s="3"/>
    </row>
    <row r="5394" spans="1:3" x14ac:dyDescent="0.25">
      <c r="A5394" t="s">
        <v>5399</v>
      </c>
      <c r="B5394" s="2"/>
      <c r="C5394" s="3"/>
    </row>
    <row r="5395" spans="1:3" x14ac:dyDescent="0.25">
      <c r="A5395" t="s">
        <v>5400</v>
      </c>
      <c r="B5395" s="2"/>
      <c r="C5395" s="3"/>
    </row>
    <row r="5396" spans="1:3" x14ac:dyDescent="0.25">
      <c r="A5396" t="s">
        <v>5401</v>
      </c>
      <c r="B5396" s="2"/>
      <c r="C5396" s="3"/>
    </row>
    <row r="5397" spans="1:3" x14ac:dyDescent="0.25">
      <c r="A5397" t="s">
        <v>5402</v>
      </c>
      <c r="B5397" s="2"/>
      <c r="C5397" s="3"/>
    </row>
    <row r="5398" spans="1:3" x14ac:dyDescent="0.25">
      <c r="A5398" t="s">
        <v>5403</v>
      </c>
      <c r="B5398" s="2"/>
      <c r="C5398" s="3"/>
    </row>
    <row r="5399" spans="1:3" x14ac:dyDescent="0.25">
      <c r="A5399" t="s">
        <v>5404</v>
      </c>
      <c r="B5399" s="2"/>
      <c r="C5399" s="3"/>
    </row>
    <row r="5400" spans="1:3" x14ac:dyDescent="0.25">
      <c r="A5400" t="s">
        <v>5405</v>
      </c>
      <c r="B5400" s="2"/>
      <c r="C5400" s="3"/>
    </row>
    <row r="5401" spans="1:3" x14ac:dyDescent="0.25">
      <c r="A5401" t="s">
        <v>5406</v>
      </c>
      <c r="B5401" s="2"/>
      <c r="C5401" s="3"/>
    </row>
    <row r="5402" spans="1:3" x14ac:dyDescent="0.25">
      <c r="A5402" t="s">
        <v>5407</v>
      </c>
      <c r="B5402" s="2"/>
      <c r="C5402" s="3"/>
    </row>
    <row r="5403" spans="1:3" x14ac:dyDescent="0.25">
      <c r="A5403" t="s">
        <v>5408</v>
      </c>
      <c r="B5403" s="2"/>
      <c r="C5403" s="3"/>
    </row>
    <row r="5404" spans="1:3" x14ac:dyDescent="0.25">
      <c r="A5404" t="s">
        <v>5409</v>
      </c>
      <c r="B5404" s="2"/>
      <c r="C5404" s="3"/>
    </row>
    <row r="5405" spans="1:3" x14ac:dyDescent="0.25">
      <c r="A5405" t="s">
        <v>5410</v>
      </c>
      <c r="B5405" s="2"/>
      <c r="C5405" s="3"/>
    </row>
    <row r="5406" spans="1:3" x14ac:dyDescent="0.25">
      <c r="A5406" t="s">
        <v>5411</v>
      </c>
      <c r="B5406" s="2"/>
      <c r="C5406" s="3"/>
    </row>
    <row r="5407" spans="1:3" x14ac:dyDescent="0.25">
      <c r="A5407" t="s">
        <v>5412</v>
      </c>
      <c r="B5407" s="2"/>
      <c r="C5407" s="3"/>
    </row>
    <row r="5408" spans="1:3" x14ac:dyDescent="0.25">
      <c r="A5408" t="s">
        <v>5413</v>
      </c>
      <c r="B5408" s="2"/>
      <c r="C5408" s="3"/>
    </row>
    <row r="5409" spans="1:3" x14ac:dyDescent="0.25">
      <c r="A5409" t="s">
        <v>5414</v>
      </c>
      <c r="B5409" s="2"/>
      <c r="C5409" s="3"/>
    </row>
    <row r="5410" spans="1:3" x14ac:dyDescent="0.25">
      <c r="A5410" t="s">
        <v>5415</v>
      </c>
      <c r="B5410" s="2"/>
      <c r="C5410" s="3"/>
    </row>
    <row r="5411" spans="1:3" x14ac:dyDescent="0.25">
      <c r="A5411" t="s">
        <v>5416</v>
      </c>
      <c r="B5411" s="2"/>
      <c r="C5411" s="3"/>
    </row>
    <row r="5412" spans="1:3" x14ac:dyDescent="0.25">
      <c r="A5412" t="s">
        <v>5417</v>
      </c>
      <c r="B5412" s="2"/>
      <c r="C5412" s="3"/>
    </row>
    <row r="5413" spans="1:3" x14ac:dyDescent="0.25">
      <c r="A5413" t="s">
        <v>5418</v>
      </c>
      <c r="B5413" s="2"/>
      <c r="C5413" s="3"/>
    </row>
    <row r="5414" spans="1:3" x14ac:dyDescent="0.25">
      <c r="A5414" t="s">
        <v>5419</v>
      </c>
      <c r="B5414" s="2"/>
      <c r="C5414" s="3"/>
    </row>
    <row r="5415" spans="1:3" x14ac:dyDescent="0.25">
      <c r="A5415" t="s">
        <v>5420</v>
      </c>
      <c r="B5415" s="2"/>
      <c r="C5415" s="3"/>
    </row>
    <row r="5416" spans="1:3" x14ac:dyDescent="0.25">
      <c r="A5416" t="s">
        <v>5421</v>
      </c>
      <c r="B5416" s="2"/>
      <c r="C5416" s="3"/>
    </row>
    <row r="5417" spans="1:3" x14ac:dyDescent="0.25">
      <c r="A5417" t="s">
        <v>5422</v>
      </c>
      <c r="B5417" s="2"/>
      <c r="C5417" s="3"/>
    </row>
    <row r="5418" spans="1:3" x14ac:dyDescent="0.25">
      <c r="A5418" t="s">
        <v>5423</v>
      </c>
      <c r="B5418" s="2"/>
      <c r="C5418" s="3"/>
    </row>
    <row r="5419" spans="1:3" x14ac:dyDescent="0.25">
      <c r="A5419" t="s">
        <v>5424</v>
      </c>
      <c r="B5419" s="2"/>
      <c r="C5419" s="3"/>
    </row>
    <row r="5420" spans="1:3" x14ac:dyDescent="0.25">
      <c r="A5420" t="s">
        <v>5425</v>
      </c>
      <c r="B5420" s="2"/>
      <c r="C5420" s="3"/>
    </row>
    <row r="5421" spans="1:3" x14ac:dyDescent="0.25">
      <c r="A5421" t="s">
        <v>5426</v>
      </c>
      <c r="B5421" s="2"/>
      <c r="C5421" s="3"/>
    </row>
    <row r="5422" spans="1:3" x14ac:dyDescent="0.25">
      <c r="A5422" t="s">
        <v>5427</v>
      </c>
      <c r="B5422" s="2"/>
      <c r="C5422" s="3"/>
    </row>
    <row r="5423" spans="1:3" x14ac:dyDescent="0.25">
      <c r="A5423" t="s">
        <v>5428</v>
      </c>
      <c r="B5423" s="2"/>
      <c r="C5423" s="3"/>
    </row>
    <row r="5424" spans="1:3" x14ac:dyDescent="0.25">
      <c r="A5424" t="s">
        <v>5429</v>
      </c>
      <c r="B5424" s="2"/>
      <c r="C5424" s="3"/>
    </row>
    <row r="5425" spans="1:3" x14ac:dyDescent="0.25">
      <c r="A5425" t="s">
        <v>5430</v>
      </c>
      <c r="B5425" s="2"/>
      <c r="C5425" s="3"/>
    </row>
    <row r="5426" spans="1:3" x14ac:dyDescent="0.25">
      <c r="A5426" t="s">
        <v>5431</v>
      </c>
      <c r="B5426" s="2"/>
      <c r="C5426" s="3"/>
    </row>
    <row r="5427" spans="1:3" x14ac:dyDescent="0.25">
      <c r="A5427" t="s">
        <v>5432</v>
      </c>
      <c r="B5427" s="2"/>
      <c r="C5427" s="3"/>
    </row>
    <row r="5428" spans="1:3" x14ac:dyDescent="0.25">
      <c r="A5428" t="s">
        <v>5433</v>
      </c>
      <c r="B5428" s="2"/>
      <c r="C5428" s="3"/>
    </row>
    <row r="5429" spans="1:3" x14ac:dyDescent="0.25">
      <c r="A5429" t="s">
        <v>5434</v>
      </c>
      <c r="B5429" s="2"/>
      <c r="C5429" s="3"/>
    </row>
    <row r="5430" spans="1:3" x14ac:dyDescent="0.25">
      <c r="A5430" t="s">
        <v>5435</v>
      </c>
      <c r="B5430" s="2"/>
      <c r="C5430" s="3"/>
    </row>
    <row r="5431" spans="1:3" x14ac:dyDescent="0.25">
      <c r="A5431" t="s">
        <v>5436</v>
      </c>
      <c r="B5431" s="2"/>
      <c r="C5431" s="3"/>
    </row>
    <row r="5432" spans="1:3" x14ac:dyDescent="0.25">
      <c r="A5432" t="s">
        <v>5437</v>
      </c>
      <c r="B5432" s="2"/>
      <c r="C5432" s="3"/>
    </row>
    <row r="5433" spans="1:3" x14ac:dyDescent="0.25">
      <c r="A5433" t="s">
        <v>5438</v>
      </c>
      <c r="B5433" s="2"/>
      <c r="C5433" s="3"/>
    </row>
    <row r="5434" spans="1:3" x14ac:dyDescent="0.25">
      <c r="A5434" t="s">
        <v>5439</v>
      </c>
      <c r="B5434" s="2"/>
      <c r="C5434" s="3"/>
    </row>
    <row r="5435" spans="1:3" x14ac:dyDescent="0.25">
      <c r="A5435" t="s">
        <v>5440</v>
      </c>
      <c r="B5435" s="2"/>
      <c r="C5435" s="3"/>
    </row>
    <row r="5436" spans="1:3" x14ac:dyDescent="0.25">
      <c r="A5436" t="s">
        <v>5441</v>
      </c>
      <c r="B5436" s="2"/>
      <c r="C5436" s="3"/>
    </row>
    <row r="5437" spans="1:3" x14ac:dyDescent="0.25">
      <c r="A5437" t="s">
        <v>5442</v>
      </c>
      <c r="B5437" s="2"/>
      <c r="C5437" s="3"/>
    </row>
    <row r="5438" spans="1:3" x14ac:dyDescent="0.25">
      <c r="A5438" t="s">
        <v>5443</v>
      </c>
      <c r="B5438" s="2"/>
      <c r="C5438" s="3"/>
    </row>
    <row r="5439" spans="1:3" x14ac:dyDescent="0.25">
      <c r="A5439" t="s">
        <v>5444</v>
      </c>
      <c r="B5439" s="2"/>
      <c r="C5439" s="3"/>
    </row>
    <row r="5440" spans="1:3" x14ac:dyDescent="0.25">
      <c r="A5440" t="s">
        <v>5445</v>
      </c>
      <c r="B5440" s="2"/>
      <c r="C5440" s="3"/>
    </row>
    <row r="5441" spans="1:3" x14ac:dyDescent="0.25">
      <c r="A5441" t="s">
        <v>5446</v>
      </c>
      <c r="B5441" s="2"/>
      <c r="C5441" s="3"/>
    </row>
    <row r="5442" spans="1:3" x14ac:dyDescent="0.25">
      <c r="A5442" t="s">
        <v>5447</v>
      </c>
      <c r="B5442" s="2"/>
      <c r="C5442" s="3"/>
    </row>
    <row r="5443" spans="1:3" x14ac:dyDescent="0.25">
      <c r="A5443" t="s">
        <v>5448</v>
      </c>
      <c r="B5443" s="2"/>
      <c r="C5443" s="3"/>
    </row>
    <row r="5444" spans="1:3" x14ac:dyDescent="0.25">
      <c r="A5444" t="s">
        <v>5449</v>
      </c>
      <c r="B5444" s="2"/>
      <c r="C5444" s="3"/>
    </row>
    <row r="5445" spans="1:3" x14ac:dyDescent="0.25">
      <c r="A5445" t="s">
        <v>5450</v>
      </c>
      <c r="B5445" s="2"/>
      <c r="C5445" s="3"/>
    </row>
    <row r="5446" spans="1:3" x14ac:dyDescent="0.25">
      <c r="A5446" t="s">
        <v>5451</v>
      </c>
      <c r="B5446" s="2"/>
      <c r="C5446" s="3"/>
    </row>
    <row r="5447" spans="1:3" x14ac:dyDescent="0.25">
      <c r="A5447" t="s">
        <v>5452</v>
      </c>
      <c r="B5447" s="2"/>
      <c r="C5447" s="3"/>
    </row>
    <row r="5448" spans="1:3" x14ac:dyDescent="0.25">
      <c r="A5448" t="s">
        <v>5453</v>
      </c>
      <c r="B5448" s="2"/>
      <c r="C5448" s="3"/>
    </row>
    <row r="5449" spans="1:3" x14ac:dyDescent="0.25">
      <c r="A5449" t="s">
        <v>5454</v>
      </c>
      <c r="B5449" s="2"/>
      <c r="C5449" s="3"/>
    </row>
    <row r="5450" spans="1:3" x14ac:dyDescent="0.25">
      <c r="A5450" t="s">
        <v>5455</v>
      </c>
      <c r="B5450" s="2"/>
      <c r="C5450" s="3"/>
    </row>
    <row r="5451" spans="1:3" x14ac:dyDescent="0.25">
      <c r="A5451" t="s">
        <v>5456</v>
      </c>
      <c r="B5451" s="2"/>
      <c r="C5451" s="3"/>
    </row>
    <row r="5452" spans="1:3" x14ac:dyDescent="0.25">
      <c r="A5452" t="s">
        <v>5457</v>
      </c>
      <c r="B5452" s="2"/>
      <c r="C5452" s="3"/>
    </row>
    <row r="5453" spans="1:3" x14ac:dyDescent="0.25">
      <c r="A5453" t="s">
        <v>5458</v>
      </c>
      <c r="B5453" s="2"/>
      <c r="C5453" s="3"/>
    </row>
    <row r="5454" spans="1:3" x14ac:dyDescent="0.25">
      <c r="A5454" t="s">
        <v>5459</v>
      </c>
      <c r="B5454" s="2"/>
      <c r="C5454" s="3"/>
    </row>
    <row r="5455" spans="1:3" x14ac:dyDescent="0.25">
      <c r="A5455" t="s">
        <v>5460</v>
      </c>
      <c r="B5455" s="2"/>
      <c r="C5455" s="3"/>
    </row>
    <row r="5456" spans="1:3" x14ac:dyDescent="0.25">
      <c r="A5456" t="s">
        <v>5461</v>
      </c>
      <c r="B5456" s="2"/>
      <c r="C5456" s="3"/>
    </row>
    <row r="5457" spans="1:25" x14ac:dyDescent="0.25">
      <c r="A5457" t="s">
        <v>5462</v>
      </c>
      <c r="B5457" s="2"/>
      <c r="C5457" s="3"/>
    </row>
    <row r="5458" spans="1:25" x14ac:dyDescent="0.25">
      <c r="A5458" t="s">
        <v>5463</v>
      </c>
      <c r="B5458" s="2"/>
      <c r="C5458" s="3"/>
    </row>
    <row r="5459" spans="1:25" x14ac:dyDescent="0.25">
      <c r="A5459" t="s">
        <v>5464</v>
      </c>
      <c r="B5459" s="2"/>
      <c r="C5459" s="3"/>
    </row>
    <row r="5460" spans="1:25" x14ac:dyDescent="0.25">
      <c r="A5460" t="s">
        <v>5465</v>
      </c>
      <c r="B5460" s="2"/>
      <c r="C5460" s="3"/>
    </row>
    <row r="5461" spans="1:25" x14ac:dyDescent="0.25">
      <c r="A5461" t="s">
        <v>5466</v>
      </c>
      <c r="B5461" s="2"/>
      <c r="C5461" s="3"/>
    </row>
    <row r="5462" spans="1:25" x14ac:dyDescent="0.25">
      <c r="A5462" t="s">
        <v>5467</v>
      </c>
      <c r="B5462" s="2"/>
      <c r="C5462" s="3"/>
    </row>
    <row r="5463" spans="1:25" x14ac:dyDescent="0.25">
      <c r="A5463" t="s">
        <v>5468</v>
      </c>
      <c r="B5463" s="2"/>
      <c r="C5463" s="3"/>
    </row>
    <row r="5464" spans="1:25" x14ac:dyDescent="0.25">
      <c r="A5464" t="s">
        <v>5469</v>
      </c>
      <c r="B5464" s="2"/>
      <c r="C5464" s="3"/>
    </row>
    <row r="5465" spans="1:25" x14ac:dyDescent="0.25">
      <c r="A5465" t="s">
        <v>5470</v>
      </c>
      <c r="B5465" s="2"/>
      <c r="C5465" s="3"/>
    </row>
    <row r="5466" spans="1:25" x14ac:dyDescent="0.25">
      <c r="A5466" t="s">
        <v>5471</v>
      </c>
      <c r="B5466" s="2"/>
      <c r="C5466" s="3"/>
      <c r="W5466" s="9"/>
      <c r="X5466" s="9"/>
      <c r="Y5466" s="9"/>
    </row>
    <row r="5467" spans="1:25" x14ac:dyDescent="0.25">
      <c r="A5467" t="s">
        <v>5472</v>
      </c>
      <c r="B5467" s="2"/>
      <c r="C5467" s="3"/>
      <c r="W5467" s="9"/>
      <c r="X5467" s="9"/>
      <c r="Y5467" s="9"/>
    </row>
    <row r="5468" spans="1:25" x14ac:dyDescent="0.25">
      <c r="A5468" t="s">
        <v>5473</v>
      </c>
      <c r="B5468" s="2"/>
      <c r="C5468" s="3"/>
      <c r="W5468" s="9"/>
      <c r="X5468" s="9"/>
      <c r="Y5468" s="9"/>
    </row>
    <row r="5469" spans="1:25" x14ac:dyDescent="0.25">
      <c r="A5469" t="s">
        <v>5474</v>
      </c>
      <c r="B5469" s="2"/>
      <c r="C5469" s="3"/>
      <c r="W5469" s="9"/>
      <c r="X5469" s="9"/>
      <c r="Y5469" s="9"/>
    </row>
    <row r="5470" spans="1:25" x14ac:dyDescent="0.25">
      <c r="A5470" t="s">
        <v>5475</v>
      </c>
      <c r="B5470" s="2"/>
      <c r="C5470" s="3"/>
      <c r="W5470" s="9"/>
      <c r="X5470" s="9"/>
      <c r="Y5470" s="9"/>
    </row>
    <row r="5471" spans="1:25" x14ac:dyDescent="0.25">
      <c r="A5471" t="s">
        <v>5476</v>
      </c>
      <c r="B5471" s="2"/>
      <c r="C5471" s="3"/>
      <c r="W5471" s="9"/>
      <c r="X5471" s="9"/>
      <c r="Y5471" s="9"/>
    </row>
    <row r="5472" spans="1:25" x14ac:dyDescent="0.25">
      <c r="A5472" t="s">
        <v>5477</v>
      </c>
      <c r="B5472" s="2"/>
      <c r="C5472" s="3"/>
      <c r="W5472" s="9"/>
      <c r="X5472" s="9"/>
      <c r="Y5472" s="9"/>
    </row>
    <row r="5473" spans="1:25" x14ac:dyDescent="0.25">
      <c r="A5473" t="s">
        <v>5478</v>
      </c>
      <c r="B5473" s="2"/>
      <c r="C5473" s="3"/>
      <c r="W5473" s="9"/>
      <c r="X5473" s="9"/>
      <c r="Y5473" s="9"/>
    </row>
    <row r="5474" spans="1:25" x14ac:dyDescent="0.25">
      <c r="A5474" t="s">
        <v>5479</v>
      </c>
      <c r="B5474" s="2"/>
      <c r="C5474" s="3"/>
      <c r="W5474" s="9"/>
      <c r="X5474" s="9"/>
      <c r="Y5474" s="9"/>
    </row>
    <row r="5475" spans="1:25" x14ac:dyDescent="0.25">
      <c r="A5475" t="s">
        <v>5480</v>
      </c>
      <c r="B5475" s="2"/>
      <c r="C5475" s="3"/>
      <c r="W5475" s="9"/>
      <c r="X5475" s="9"/>
      <c r="Y5475" s="9"/>
    </row>
    <row r="5476" spans="1:25" x14ac:dyDescent="0.25">
      <c r="A5476" t="s">
        <v>5481</v>
      </c>
      <c r="B5476" s="2"/>
      <c r="C5476" s="3"/>
      <c r="W5476" s="9"/>
      <c r="X5476" s="9"/>
      <c r="Y5476" s="9"/>
    </row>
    <row r="5477" spans="1:25" x14ac:dyDescent="0.25">
      <c r="A5477" t="s">
        <v>5482</v>
      </c>
      <c r="B5477" s="2"/>
      <c r="C5477" s="3"/>
      <c r="W5477" s="9"/>
      <c r="X5477" s="9"/>
      <c r="Y5477" s="9"/>
    </row>
    <row r="5478" spans="1:25" x14ac:dyDescent="0.25">
      <c r="A5478" t="s">
        <v>5483</v>
      </c>
      <c r="B5478" s="2"/>
      <c r="C5478" s="3"/>
      <c r="W5478" s="9"/>
      <c r="X5478" s="9"/>
      <c r="Y5478" s="9"/>
    </row>
    <row r="5479" spans="1:25" x14ac:dyDescent="0.25">
      <c r="A5479" t="s">
        <v>5484</v>
      </c>
      <c r="B5479" s="2"/>
      <c r="C5479" s="3"/>
      <c r="W5479" s="9"/>
      <c r="X5479" s="9"/>
      <c r="Y5479" s="9"/>
    </row>
    <row r="5480" spans="1:25" x14ac:dyDescent="0.25">
      <c r="A5480" t="s">
        <v>5485</v>
      </c>
      <c r="B5480" s="2"/>
      <c r="C5480" s="3"/>
      <c r="W5480" s="9"/>
      <c r="X5480" s="9"/>
      <c r="Y5480" s="9"/>
    </row>
    <row r="5481" spans="1:25" x14ac:dyDescent="0.25">
      <c r="A5481" t="s">
        <v>5486</v>
      </c>
      <c r="B5481" s="2"/>
      <c r="C5481" s="3"/>
      <c r="W5481" s="9"/>
      <c r="X5481" s="9"/>
      <c r="Y5481" s="9"/>
    </row>
    <row r="5482" spans="1:25" x14ac:dyDescent="0.25">
      <c r="A5482" t="s">
        <v>5487</v>
      </c>
      <c r="B5482" s="2"/>
      <c r="C5482" s="3"/>
      <c r="W5482" s="9"/>
      <c r="X5482" s="9"/>
      <c r="Y5482" s="9"/>
    </row>
    <row r="5483" spans="1:25" x14ac:dyDescent="0.25">
      <c r="A5483" t="s">
        <v>5488</v>
      </c>
      <c r="B5483" s="2"/>
      <c r="C5483" s="3"/>
      <c r="W5483" s="9"/>
      <c r="X5483" s="9"/>
      <c r="Y5483" s="9"/>
    </row>
    <row r="5484" spans="1:25" x14ac:dyDescent="0.25">
      <c r="A5484" t="s">
        <v>5489</v>
      </c>
      <c r="B5484" s="2"/>
      <c r="C5484" s="3"/>
      <c r="W5484" s="9"/>
      <c r="X5484" s="9"/>
      <c r="Y5484" s="9"/>
    </row>
    <row r="5485" spans="1:25" x14ac:dyDescent="0.25">
      <c r="A5485" t="s">
        <v>5490</v>
      </c>
      <c r="B5485" s="2"/>
      <c r="C5485" s="3"/>
      <c r="W5485" s="9"/>
      <c r="X5485" s="9"/>
      <c r="Y5485" s="9"/>
    </row>
    <row r="5486" spans="1:25" x14ac:dyDescent="0.25">
      <c r="A5486" t="s">
        <v>5491</v>
      </c>
      <c r="B5486" s="2"/>
      <c r="C5486" s="3"/>
      <c r="W5486" s="9"/>
      <c r="X5486" s="9"/>
      <c r="Y5486" s="9"/>
    </row>
    <row r="5487" spans="1:25" x14ac:dyDescent="0.25">
      <c r="A5487" t="s">
        <v>5492</v>
      </c>
      <c r="B5487" s="2"/>
      <c r="C5487" s="3"/>
      <c r="W5487" s="9"/>
      <c r="X5487" s="9"/>
      <c r="Y5487" s="9"/>
    </row>
    <row r="5488" spans="1:25" x14ac:dyDescent="0.25">
      <c r="A5488" t="s">
        <v>5493</v>
      </c>
      <c r="B5488" s="2"/>
      <c r="C5488" s="3"/>
      <c r="W5488" s="9"/>
      <c r="X5488" s="9"/>
      <c r="Y5488" s="9"/>
    </row>
    <row r="5489" spans="1:25" x14ac:dyDescent="0.25">
      <c r="A5489" t="s">
        <v>5494</v>
      </c>
      <c r="B5489" s="2"/>
      <c r="C5489" s="3"/>
      <c r="W5489" s="9"/>
      <c r="X5489" s="9"/>
      <c r="Y5489" s="9"/>
    </row>
    <row r="5490" spans="1:25" x14ac:dyDescent="0.25">
      <c r="A5490" t="s">
        <v>5495</v>
      </c>
      <c r="B5490" s="2"/>
      <c r="C5490" s="3"/>
      <c r="W5490" s="9"/>
      <c r="X5490" s="9"/>
      <c r="Y5490" s="9"/>
    </row>
    <row r="5491" spans="1:25" x14ac:dyDescent="0.25">
      <c r="A5491" t="s">
        <v>5496</v>
      </c>
      <c r="B5491" s="2"/>
      <c r="C5491" s="3"/>
      <c r="W5491" s="9"/>
      <c r="X5491" s="9"/>
      <c r="Y5491" s="9"/>
    </row>
    <row r="5492" spans="1:25" x14ac:dyDescent="0.25">
      <c r="A5492" t="s">
        <v>5497</v>
      </c>
      <c r="B5492" s="2"/>
      <c r="C5492" s="3"/>
      <c r="W5492" s="9"/>
      <c r="X5492" s="9"/>
      <c r="Y5492" s="9"/>
    </row>
    <row r="5493" spans="1:25" x14ac:dyDescent="0.25">
      <c r="A5493" t="s">
        <v>5498</v>
      </c>
      <c r="B5493" s="2"/>
      <c r="C5493" s="3"/>
      <c r="W5493" s="9"/>
      <c r="X5493" s="9"/>
      <c r="Y5493" s="9"/>
    </row>
    <row r="5494" spans="1:25" x14ac:dyDescent="0.25">
      <c r="A5494" t="s">
        <v>5499</v>
      </c>
      <c r="B5494" s="2"/>
      <c r="C5494" s="3"/>
      <c r="W5494" s="9"/>
      <c r="X5494" s="9"/>
      <c r="Y5494" s="9"/>
    </row>
    <row r="5495" spans="1:25" x14ac:dyDescent="0.25">
      <c r="A5495" t="s">
        <v>5500</v>
      </c>
      <c r="B5495" s="2"/>
      <c r="C5495" s="3"/>
      <c r="W5495" s="9"/>
      <c r="X5495" s="9"/>
      <c r="Y5495" s="9"/>
    </row>
    <row r="5496" spans="1:25" x14ac:dyDescent="0.25">
      <c r="A5496" t="s">
        <v>5501</v>
      </c>
      <c r="B5496" s="2"/>
      <c r="C5496" s="3"/>
      <c r="W5496" s="9"/>
      <c r="X5496" s="9"/>
      <c r="Y5496" s="9"/>
    </row>
    <row r="5497" spans="1:25" x14ac:dyDescent="0.25">
      <c r="A5497" t="s">
        <v>5502</v>
      </c>
      <c r="B5497" s="2"/>
      <c r="C5497" s="3"/>
      <c r="W5497" s="9"/>
      <c r="X5497" s="9"/>
      <c r="Y5497" s="9"/>
    </row>
    <row r="5498" spans="1:25" x14ac:dyDescent="0.25">
      <c r="A5498" t="s">
        <v>5503</v>
      </c>
      <c r="B5498" s="2"/>
      <c r="C5498" s="3"/>
      <c r="W5498" s="9"/>
      <c r="X5498" s="9"/>
      <c r="Y5498" s="9"/>
    </row>
    <row r="5499" spans="1:25" x14ac:dyDescent="0.25">
      <c r="A5499" t="s">
        <v>5504</v>
      </c>
      <c r="B5499" s="2"/>
      <c r="C5499" s="3"/>
      <c r="W5499" s="9"/>
      <c r="X5499" s="9"/>
      <c r="Y5499" s="9"/>
    </row>
    <row r="5500" spans="1:25" x14ac:dyDescent="0.25">
      <c r="A5500" t="s">
        <v>5505</v>
      </c>
      <c r="B5500" s="2"/>
      <c r="C5500" s="3"/>
      <c r="W5500" s="9"/>
      <c r="X5500" s="9"/>
      <c r="Y5500" s="9"/>
    </row>
    <row r="5501" spans="1:25" x14ac:dyDescent="0.25">
      <c r="A5501" t="s">
        <v>5506</v>
      </c>
      <c r="B5501" s="2"/>
      <c r="C5501" s="3"/>
      <c r="W5501" s="9"/>
      <c r="X5501" s="9"/>
      <c r="Y5501" s="9"/>
    </row>
    <row r="5502" spans="1:25" x14ac:dyDescent="0.25">
      <c r="A5502" t="s">
        <v>5507</v>
      </c>
      <c r="B5502" s="2"/>
      <c r="C5502" s="3"/>
      <c r="W5502" s="9"/>
      <c r="X5502" s="9"/>
      <c r="Y5502" s="9"/>
    </row>
    <row r="5503" spans="1:25" x14ac:dyDescent="0.25">
      <c r="A5503" t="s">
        <v>5508</v>
      </c>
      <c r="B5503" s="2"/>
      <c r="C5503" s="3"/>
      <c r="W5503" s="9"/>
      <c r="X5503" s="9"/>
      <c r="Y5503" s="9"/>
    </row>
    <row r="5504" spans="1:25" x14ac:dyDescent="0.25">
      <c r="A5504" t="s">
        <v>5509</v>
      </c>
      <c r="B5504" s="2"/>
      <c r="C5504" s="3"/>
      <c r="W5504" s="9"/>
      <c r="X5504" s="9"/>
      <c r="Y5504" s="9"/>
    </row>
    <row r="5505" spans="1:25" x14ac:dyDescent="0.25">
      <c r="A5505" t="s">
        <v>5510</v>
      </c>
      <c r="B5505" s="2"/>
      <c r="C5505" s="3"/>
      <c r="W5505" s="9"/>
      <c r="X5505" s="9"/>
      <c r="Y5505" s="9"/>
    </row>
    <row r="5506" spans="1:25" x14ac:dyDescent="0.25">
      <c r="A5506" t="s">
        <v>5511</v>
      </c>
      <c r="B5506" s="2"/>
      <c r="C5506" s="3"/>
      <c r="W5506" s="9"/>
      <c r="X5506" s="9"/>
      <c r="Y5506" s="9"/>
    </row>
    <row r="5507" spans="1:25" x14ac:dyDescent="0.25">
      <c r="A5507" t="s">
        <v>5512</v>
      </c>
      <c r="B5507" s="2"/>
      <c r="C5507" s="3"/>
      <c r="W5507" s="9"/>
      <c r="X5507" s="9"/>
      <c r="Y5507" s="9"/>
    </row>
    <row r="5508" spans="1:25" x14ac:dyDescent="0.25">
      <c r="A5508" t="s">
        <v>5513</v>
      </c>
      <c r="B5508" s="2"/>
      <c r="C5508" s="3"/>
      <c r="W5508" s="9"/>
      <c r="X5508" s="9"/>
      <c r="Y5508" s="9"/>
    </row>
    <row r="5509" spans="1:25" x14ac:dyDescent="0.25">
      <c r="A5509" t="s">
        <v>5514</v>
      </c>
      <c r="B5509" s="2"/>
      <c r="C5509" s="3"/>
      <c r="W5509" s="9"/>
      <c r="X5509" s="9"/>
      <c r="Y5509" s="9"/>
    </row>
    <row r="5510" spans="1:25" x14ac:dyDescent="0.25">
      <c r="A5510" t="s">
        <v>5515</v>
      </c>
      <c r="B5510" s="2"/>
      <c r="C5510" s="3"/>
      <c r="W5510" s="9"/>
      <c r="X5510" s="9"/>
      <c r="Y5510" s="9"/>
    </row>
    <row r="5511" spans="1:25" x14ac:dyDescent="0.25">
      <c r="A5511" t="s">
        <v>5516</v>
      </c>
      <c r="B5511" s="2"/>
      <c r="C5511" s="3"/>
      <c r="W5511" s="9"/>
      <c r="X5511" s="9"/>
      <c r="Y5511" s="9"/>
    </row>
    <row r="5512" spans="1:25" x14ac:dyDescent="0.25">
      <c r="A5512" t="s">
        <v>5517</v>
      </c>
      <c r="B5512" s="2"/>
      <c r="C5512" s="3"/>
      <c r="W5512" s="9"/>
      <c r="X5512" s="9"/>
      <c r="Y5512" s="9"/>
    </row>
    <row r="5513" spans="1:25" x14ac:dyDescent="0.25">
      <c r="A5513" t="s">
        <v>5518</v>
      </c>
      <c r="B5513" s="2"/>
      <c r="C5513" s="3"/>
      <c r="W5513" s="9"/>
      <c r="X5513" s="9"/>
      <c r="Y5513" s="9"/>
    </row>
    <row r="5514" spans="1:25" x14ac:dyDescent="0.25">
      <c r="A5514" t="s">
        <v>5519</v>
      </c>
      <c r="B5514" s="2"/>
      <c r="C5514" s="3"/>
      <c r="W5514" s="9"/>
      <c r="X5514" s="9"/>
      <c r="Y5514" s="9"/>
    </row>
    <row r="5515" spans="1:25" x14ac:dyDescent="0.25">
      <c r="A5515" t="s">
        <v>5520</v>
      </c>
      <c r="B5515" s="2"/>
      <c r="C5515" s="3"/>
      <c r="W5515" s="9"/>
      <c r="X5515" s="9"/>
      <c r="Y5515" s="9"/>
    </row>
    <row r="5516" spans="1:25" x14ac:dyDescent="0.25">
      <c r="A5516" t="s">
        <v>5521</v>
      </c>
      <c r="B5516" s="2"/>
      <c r="C5516" s="3"/>
      <c r="W5516" s="9"/>
      <c r="X5516" s="9"/>
      <c r="Y5516" s="9"/>
    </row>
    <row r="5517" spans="1:25" x14ac:dyDescent="0.25">
      <c r="A5517" t="s">
        <v>5522</v>
      </c>
      <c r="B5517" s="2"/>
      <c r="C5517" s="3"/>
      <c r="W5517" s="9"/>
      <c r="X5517" s="9"/>
      <c r="Y5517" s="9"/>
    </row>
    <row r="5518" spans="1:25" x14ac:dyDescent="0.25">
      <c r="A5518" t="s">
        <v>5523</v>
      </c>
      <c r="B5518" s="2"/>
      <c r="C5518" s="3"/>
      <c r="W5518" s="9"/>
      <c r="X5518" s="9"/>
      <c r="Y5518" s="9"/>
    </row>
    <row r="5519" spans="1:25" x14ac:dyDescent="0.25">
      <c r="A5519" t="s">
        <v>5524</v>
      </c>
      <c r="B5519" s="2"/>
      <c r="C5519" s="3"/>
      <c r="W5519" s="9"/>
      <c r="X5519" s="9"/>
      <c r="Y5519" s="9"/>
    </row>
    <row r="5520" spans="1:25" x14ac:dyDescent="0.25">
      <c r="A5520" t="s">
        <v>5525</v>
      </c>
      <c r="B5520" s="2"/>
      <c r="C5520" s="3"/>
      <c r="W5520" s="9"/>
      <c r="X5520" s="9"/>
      <c r="Y5520" s="9"/>
    </row>
    <row r="5521" spans="1:25" x14ac:dyDescent="0.25">
      <c r="A5521" t="s">
        <v>5526</v>
      </c>
      <c r="B5521" s="2"/>
      <c r="C5521" s="3"/>
      <c r="W5521" s="9"/>
      <c r="X5521" s="9"/>
      <c r="Y5521" s="9"/>
    </row>
    <row r="5522" spans="1:25" x14ac:dyDescent="0.25">
      <c r="A5522" t="s">
        <v>5527</v>
      </c>
      <c r="B5522" s="2"/>
      <c r="C5522" s="3"/>
      <c r="W5522" s="9"/>
      <c r="X5522" s="9"/>
      <c r="Y5522" s="9"/>
    </row>
    <row r="5523" spans="1:25" x14ac:dyDescent="0.25">
      <c r="A5523" t="s">
        <v>5528</v>
      </c>
      <c r="B5523" s="2"/>
      <c r="C5523" s="3"/>
      <c r="W5523" s="9"/>
      <c r="X5523" s="9"/>
      <c r="Y5523" s="9"/>
    </row>
    <row r="5524" spans="1:25" x14ac:dyDescent="0.25">
      <c r="A5524" t="s">
        <v>5529</v>
      </c>
      <c r="B5524" s="2"/>
      <c r="C5524" s="3"/>
      <c r="W5524" s="9"/>
      <c r="X5524" s="9"/>
      <c r="Y5524" s="9"/>
    </row>
    <row r="5525" spans="1:25" x14ac:dyDescent="0.25">
      <c r="A5525" t="s">
        <v>5530</v>
      </c>
      <c r="B5525" s="2"/>
      <c r="C5525" s="3"/>
      <c r="W5525" s="9"/>
      <c r="X5525" s="9"/>
      <c r="Y5525" s="9"/>
    </row>
    <row r="5526" spans="1:25" x14ac:dyDescent="0.25">
      <c r="A5526" t="s">
        <v>5531</v>
      </c>
      <c r="B5526" s="2"/>
      <c r="C5526" s="3"/>
      <c r="W5526" s="9"/>
      <c r="X5526" s="9"/>
      <c r="Y5526" s="9"/>
    </row>
    <row r="5527" spans="1:25" x14ac:dyDescent="0.25">
      <c r="A5527" t="s">
        <v>5532</v>
      </c>
      <c r="B5527" s="2"/>
      <c r="C5527" s="3"/>
      <c r="W5527" s="9"/>
      <c r="X5527" s="9"/>
      <c r="Y5527" s="9"/>
    </row>
    <row r="5528" spans="1:25" x14ac:dyDescent="0.25">
      <c r="A5528" t="s">
        <v>5533</v>
      </c>
      <c r="B5528" s="2"/>
      <c r="C5528" s="3"/>
      <c r="W5528" s="9"/>
      <c r="X5528" s="9"/>
      <c r="Y5528" s="9"/>
    </row>
    <row r="5529" spans="1:25" x14ac:dyDescent="0.25">
      <c r="A5529" t="s">
        <v>5534</v>
      </c>
      <c r="B5529" s="2"/>
      <c r="C5529" s="3"/>
      <c r="W5529" s="9"/>
      <c r="X5529" s="9"/>
      <c r="Y5529" s="9"/>
    </row>
    <row r="5530" spans="1:25" x14ac:dyDescent="0.25">
      <c r="A5530" t="s">
        <v>5535</v>
      </c>
      <c r="B5530" s="2"/>
      <c r="C5530" s="3"/>
      <c r="W5530" s="9"/>
      <c r="X5530" s="9"/>
      <c r="Y5530" s="9"/>
    </row>
    <row r="5531" spans="1:25" x14ac:dyDescent="0.25">
      <c r="A5531" t="s">
        <v>5536</v>
      </c>
      <c r="B5531" s="2"/>
      <c r="C5531" s="3"/>
      <c r="W5531" s="9"/>
      <c r="X5531" s="9"/>
      <c r="Y5531" s="9"/>
    </row>
    <row r="5532" spans="1:25" x14ac:dyDescent="0.25">
      <c r="A5532" t="s">
        <v>5537</v>
      </c>
      <c r="B5532" s="2"/>
      <c r="C5532" s="3"/>
      <c r="W5532" s="9"/>
      <c r="X5532" s="9"/>
      <c r="Y5532" s="9"/>
    </row>
    <row r="5533" spans="1:25" x14ac:dyDescent="0.25">
      <c r="A5533" t="s">
        <v>5538</v>
      </c>
      <c r="B5533" s="2"/>
      <c r="C5533" s="3"/>
      <c r="W5533" s="9"/>
      <c r="X5533" s="9"/>
      <c r="Y5533" s="9"/>
    </row>
    <row r="5534" spans="1:25" x14ac:dyDescent="0.25">
      <c r="A5534" t="s">
        <v>5539</v>
      </c>
      <c r="B5534" s="2"/>
      <c r="C5534" s="3"/>
      <c r="W5534" s="9"/>
      <c r="X5534" s="9"/>
      <c r="Y5534" s="9"/>
    </row>
    <row r="5535" spans="1:25" x14ac:dyDescent="0.25">
      <c r="A5535" t="s">
        <v>5540</v>
      </c>
      <c r="B5535" s="2"/>
      <c r="C5535" s="3"/>
      <c r="W5535" s="9"/>
      <c r="X5535" s="9"/>
      <c r="Y5535" s="9"/>
    </row>
    <row r="5536" spans="1:25" x14ac:dyDescent="0.25">
      <c r="A5536" t="s">
        <v>5541</v>
      </c>
      <c r="B5536" s="2"/>
      <c r="C5536" s="3"/>
      <c r="W5536" s="9"/>
      <c r="X5536" s="9"/>
      <c r="Y5536" s="9"/>
    </row>
    <row r="5537" spans="1:25" x14ac:dyDescent="0.25">
      <c r="A5537" t="s">
        <v>5542</v>
      </c>
      <c r="B5537" s="2"/>
      <c r="C5537" s="3"/>
      <c r="W5537" s="9"/>
      <c r="X5537" s="9"/>
      <c r="Y5537" s="9"/>
    </row>
    <row r="5538" spans="1:25" x14ac:dyDescent="0.25">
      <c r="A5538" t="s">
        <v>5543</v>
      </c>
      <c r="B5538" s="2"/>
      <c r="C5538" s="3"/>
      <c r="W5538" s="9"/>
      <c r="X5538" s="9"/>
      <c r="Y5538" s="9"/>
    </row>
    <row r="5539" spans="1:25" x14ac:dyDescent="0.25">
      <c r="A5539" t="s">
        <v>5544</v>
      </c>
      <c r="B5539" s="2"/>
      <c r="C5539" s="3"/>
      <c r="W5539" s="9"/>
      <c r="X5539" s="9"/>
      <c r="Y5539" s="9"/>
    </row>
    <row r="5540" spans="1:25" x14ac:dyDescent="0.25">
      <c r="A5540" t="s">
        <v>5545</v>
      </c>
      <c r="B5540" s="2"/>
      <c r="C5540" s="3"/>
      <c r="W5540" s="9"/>
      <c r="X5540" s="9"/>
      <c r="Y5540" s="9"/>
    </row>
    <row r="5541" spans="1:25" x14ac:dyDescent="0.25">
      <c r="A5541" t="s">
        <v>5546</v>
      </c>
      <c r="B5541" s="2"/>
      <c r="C5541" s="3"/>
      <c r="W5541" s="9"/>
      <c r="X5541" s="9"/>
      <c r="Y5541" s="9"/>
    </row>
    <row r="5542" spans="1:25" x14ac:dyDescent="0.25">
      <c r="A5542" t="s">
        <v>5547</v>
      </c>
      <c r="B5542" s="2"/>
      <c r="C5542" s="3"/>
      <c r="W5542" s="9"/>
      <c r="X5542" s="9"/>
      <c r="Y5542" s="9"/>
    </row>
    <row r="5543" spans="1:25" x14ac:dyDescent="0.25">
      <c r="A5543" t="s">
        <v>5548</v>
      </c>
      <c r="B5543" s="2"/>
      <c r="C5543" s="3"/>
      <c r="W5543" s="9"/>
      <c r="X5543" s="9"/>
      <c r="Y5543" s="9"/>
    </row>
    <row r="5544" spans="1:25" x14ac:dyDescent="0.25">
      <c r="A5544" t="s">
        <v>5549</v>
      </c>
      <c r="B5544" s="2"/>
      <c r="C5544" s="3"/>
      <c r="W5544" s="9"/>
      <c r="X5544" s="9"/>
      <c r="Y5544" s="9"/>
    </row>
    <row r="5545" spans="1:25" x14ac:dyDescent="0.25">
      <c r="A5545" t="s">
        <v>5550</v>
      </c>
      <c r="B5545" s="2"/>
      <c r="C5545" s="3"/>
      <c r="W5545" s="9"/>
      <c r="X5545" s="9"/>
      <c r="Y5545" s="9"/>
    </row>
    <row r="5546" spans="1:25" x14ac:dyDescent="0.25">
      <c r="A5546" t="s">
        <v>5551</v>
      </c>
      <c r="B5546" s="2"/>
      <c r="C5546" s="3"/>
      <c r="W5546" s="9"/>
      <c r="X5546" s="9"/>
      <c r="Y5546" s="9"/>
    </row>
    <row r="5547" spans="1:25" x14ac:dyDescent="0.25">
      <c r="A5547" t="s">
        <v>5552</v>
      </c>
      <c r="B5547" s="2"/>
      <c r="C5547" s="3"/>
      <c r="W5547" s="9"/>
      <c r="X5547" s="9"/>
      <c r="Y5547" s="9"/>
    </row>
    <row r="5548" spans="1:25" x14ac:dyDescent="0.25">
      <c r="A5548" t="s">
        <v>5553</v>
      </c>
      <c r="B5548" s="2"/>
      <c r="C5548" s="3"/>
      <c r="W5548" s="9"/>
      <c r="X5548" s="9"/>
      <c r="Y5548" s="9"/>
    </row>
    <row r="5549" spans="1:25" x14ac:dyDescent="0.25">
      <c r="A5549" t="s">
        <v>5554</v>
      </c>
      <c r="B5549" s="2"/>
      <c r="C5549" s="3"/>
      <c r="W5549" s="9"/>
      <c r="X5549" s="9"/>
      <c r="Y5549" s="9"/>
    </row>
    <row r="5550" spans="1:25" x14ac:dyDescent="0.25">
      <c r="A5550" t="s">
        <v>5555</v>
      </c>
      <c r="B5550" s="2"/>
      <c r="C5550" s="3"/>
      <c r="W5550" s="9"/>
      <c r="X5550" s="9"/>
      <c r="Y5550" s="9"/>
    </row>
    <row r="5551" spans="1:25" x14ac:dyDescent="0.25">
      <c r="A5551" t="s">
        <v>5556</v>
      </c>
      <c r="B5551" s="2"/>
      <c r="C5551" s="3"/>
      <c r="W5551" s="9"/>
      <c r="X5551" s="9"/>
      <c r="Y5551" s="9"/>
    </row>
    <row r="5552" spans="1:25" x14ac:dyDescent="0.25">
      <c r="A5552" t="s">
        <v>5557</v>
      </c>
      <c r="B5552" s="2"/>
      <c r="C5552" s="3"/>
      <c r="W5552" s="9"/>
      <c r="X5552" s="9"/>
      <c r="Y5552" s="9"/>
    </row>
    <row r="5553" spans="1:25" x14ac:dyDescent="0.25">
      <c r="A5553" t="s">
        <v>5558</v>
      </c>
      <c r="B5553" s="2"/>
      <c r="C5553" s="3"/>
      <c r="W5553" s="9"/>
      <c r="X5553" s="9"/>
      <c r="Y5553" s="9"/>
    </row>
    <row r="5554" spans="1:25" x14ac:dyDescent="0.25">
      <c r="A5554" t="s">
        <v>5559</v>
      </c>
      <c r="B5554" s="2"/>
      <c r="C5554" s="3"/>
      <c r="W5554" s="9"/>
      <c r="X5554" s="9"/>
      <c r="Y5554" s="9"/>
    </row>
    <row r="5555" spans="1:25" x14ac:dyDescent="0.25">
      <c r="A5555" t="s">
        <v>5560</v>
      </c>
      <c r="B5555" s="2"/>
      <c r="C5555" s="3"/>
      <c r="W5555" s="9"/>
      <c r="X5555" s="9"/>
      <c r="Y5555" s="9"/>
    </row>
    <row r="5556" spans="1:25" x14ac:dyDescent="0.25">
      <c r="A5556" t="s">
        <v>5561</v>
      </c>
      <c r="B5556" s="2"/>
      <c r="C5556" s="3"/>
      <c r="W5556" s="9"/>
      <c r="X5556" s="9"/>
      <c r="Y5556" s="9"/>
    </row>
    <row r="5557" spans="1:25" x14ac:dyDescent="0.25">
      <c r="A5557" t="s">
        <v>5562</v>
      </c>
      <c r="B5557" s="2"/>
      <c r="C5557" s="3"/>
      <c r="W5557" s="9"/>
      <c r="X5557" s="9"/>
      <c r="Y5557" s="9"/>
    </row>
    <row r="5558" spans="1:25" x14ac:dyDescent="0.25">
      <c r="A5558" t="s">
        <v>5563</v>
      </c>
      <c r="B5558" s="2"/>
      <c r="C5558" s="3"/>
      <c r="W5558" s="9"/>
      <c r="X5558" s="9"/>
      <c r="Y5558" s="9"/>
    </row>
    <row r="5559" spans="1:25" x14ac:dyDescent="0.25">
      <c r="A5559" t="s">
        <v>5564</v>
      </c>
      <c r="B5559" s="2"/>
      <c r="C5559" s="3"/>
      <c r="W5559" s="9"/>
      <c r="X5559" s="9"/>
      <c r="Y5559" s="9"/>
    </row>
    <row r="5560" spans="1:25" x14ac:dyDescent="0.25">
      <c r="A5560" t="s">
        <v>5565</v>
      </c>
      <c r="B5560" s="2"/>
      <c r="C5560" s="3"/>
      <c r="W5560" s="9"/>
      <c r="X5560" s="9"/>
      <c r="Y5560" s="9"/>
    </row>
    <row r="5561" spans="1:25" x14ac:dyDescent="0.25">
      <c r="A5561" t="s">
        <v>5566</v>
      </c>
      <c r="B5561" s="2"/>
      <c r="C5561" s="3"/>
      <c r="W5561" s="9"/>
      <c r="X5561" s="9"/>
      <c r="Y5561" s="9"/>
    </row>
    <row r="5562" spans="1:25" x14ac:dyDescent="0.25">
      <c r="A5562" t="s">
        <v>5567</v>
      </c>
      <c r="B5562" s="2"/>
      <c r="C5562" s="3"/>
      <c r="W5562" s="9"/>
      <c r="X5562" s="9"/>
      <c r="Y5562" s="9"/>
    </row>
    <row r="5563" spans="1:25" x14ac:dyDescent="0.25">
      <c r="A5563" t="s">
        <v>5568</v>
      </c>
      <c r="B5563" s="2"/>
      <c r="C5563" s="3"/>
      <c r="W5563" s="9"/>
      <c r="X5563" s="9"/>
      <c r="Y5563" s="9"/>
    </row>
    <row r="5564" spans="1:25" x14ac:dyDescent="0.25">
      <c r="A5564" t="s">
        <v>5569</v>
      </c>
      <c r="B5564" s="2"/>
      <c r="C5564" s="3"/>
      <c r="W5564" s="9"/>
      <c r="X5564" s="9"/>
      <c r="Y5564" s="9"/>
    </row>
    <row r="5565" spans="1:25" x14ac:dyDescent="0.25">
      <c r="A5565" t="s">
        <v>5570</v>
      </c>
      <c r="B5565" s="2"/>
      <c r="C5565" s="3"/>
      <c r="W5565" s="9"/>
      <c r="X5565" s="9"/>
      <c r="Y5565" s="9"/>
    </row>
    <row r="5566" spans="1:25" x14ac:dyDescent="0.25">
      <c r="A5566" t="s">
        <v>5571</v>
      </c>
      <c r="B5566" s="2"/>
      <c r="C5566" s="3"/>
      <c r="W5566" s="9"/>
      <c r="X5566" s="9"/>
      <c r="Y5566" s="9"/>
    </row>
    <row r="5567" spans="1:25" x14ac:dyDescent="0.25">
      <c r="A5567" t="s">
        <v>5572</v>
      </c>
      <c r="B5567" s="2"/>
      <c r="C5567" s="3"/>
      <c r="W5567" s="9"/>
      <c r="X5567" s="9"/>
      <c r="Y5567" s="9"/>
    </row>
    <row r="5568" spans="1:25" x14ac:dyDescent="0.25">
      <c r="A5568" t="s">
        <v>5573</v>
      </c>
      <c r="B5568" s="2"/>
      <c r="C5568" s="3"/>
      <c r="W5568" s="9"/>
      <c r="X5568" s="9"/>
      <c r="Y5568" s="9"/>
    </row>
    <row r="5569" spans="1:25" x14ac:dyDescent="0.25">
      <c r="A5569" t="s">
        <v>5574</v>
      </c>
      <c r="B5569" s="2"/>
      <c r="C5569" s="3"/>
      <c r="W5569" s="9"/>
      <c r="X5569" s="9"/>
      <c r="Y5569" s="9"/>
    </row>
    <row r="5570" spans="1:25" x14ac:dyDescent="0.25">
      <c r="A5570" t="s">
        <v>5575</v>
      </c>
      <c r="B5570" s="2"/>
      <c r="C5570" s="3"/>
      <c r="W5570" s="9"/>
      <c r="X5570" s="9"/>
      <c r="Y5570" s="9"/>
    </row>
    <row r="5571" spans="1:25" x14ac:dyDescent="0.25">
      <c r="A5571" t="s">
        <v>5576</v>
      </c>
      <c r="B5571" s="2"/>
      <c r="C5571" s="3"/>
      <c r="W5571" s="9"/>
      <c r="X5571" s="9"/>
      <c r="Y5571" s="9"/>
    </row>
    <row r="5572" spans="1:25" x14ac:dyDescent="0.25">
      <c r="A5572" t="s">
        <v>5577</v>
      </c>
      <c r="B5572" s="2"/>
      <c r="C5572" s="3"/>
      <c r="W5572" s="9"/>
      <c r="X5572" s="9"/>
      <c r="Y5572" s="9"/>
    </row>
    <row r="5573" spans="1:25" x14ac:dyDescent="0.25">
      <c r="A5573" t="s">
        <v>5578</v>
      </c>
      <c r="B5573" s="2"/>
      <c r="C5573" s="3"/>
      <c r="W5573" s="9"/>
      <c r="X5573" s="9"/>
      <c r="Y5573" s="9"/>
    </row>
    <row r="5574" spans="1:25" x14ac:dyDescent="0.25">
      <c r="A5574" t="s">
        <v>5579</v>
      </c>
      <c r="B5574" s="2"/>
      <c r="C5574" s="3"/>
      <c r="W5574" s="9"/>
      <c r="X5574" s="9"/>
      <c r="Y5574" s="9"/>
    </row>
    <row r="5575" spans="1:25" x14ac:dyDescent="0.25">
      <c r="A5575" t="s">
        <v>5580</v>
      </c>
      <c r="B5575" s="2"/>
      <c r="C5575" s="3"/>
      <c r="W5575" s="9"/>
      <c r="X5575" s="9"/>
      <c r="Y5575" s="9"/>
    </row>
    <row r="5576" spans="1:25" x14ac:dyDescent="0.25">
      <c r="A5576" t="s">
        <v>5581</v>
      </c>
      <c r="B5576" s="2"/>
      <c r="C5576" s="3"/>
      <c r="W5576" s="9"/>
      <c r="X5576" s="9"/>
      <c r="Y5576" s="9"/>
    </row>
    <row r="5577" spans="1:25" x14ac:dyDescent="0.25">
      <c r="A5577" t="s">
        <v>5582</v>
      </c>
      <c r="B5577" s="2"/>
      <c r="C5577" s="3"/>
      <c r="W5577" s="9"/>
      <c r="X5577" s="9"/>
      <c r="Y5577" s="9"/>
    </row>
    <row r="5578" spans="1:25" x14ac:dyDescent="0.25">
      <c r="A5578" t="s">
        <v>5583</v>
      </c>
      <c r="B5578" s="2"/>
      <c r="C5578" s="3"/>
      <c r="W5578" s="9"/>
      <c r="X5578" s="9"/>
      <c r="Y5578" s="9"/>
    </row>
    <row r="5579" spans="1:25" x14ac:dyDescent="0.25">
      <c r="A5579" t="s">
        <v>5584</v>
      </c>
      <c r="B5579" s="2"/>
      <c r="C5579" s="3"/>
      <c r="W5579" s="9"/>
      <c r="X5579" s="9"/>
      <c r="Y5579" s="9"/>
    </row>
    <row r="5580" spans="1:25" x14ac:dyDescent="0.25">
      <c r="A5580" t="s">
        <v>5585</v>
      </c>
      <c r="B5580" s="2"/>
      <c r="C5580" s="3"/>
      <c r="W5580" s="9"/>
      <c r="X5580" s="9"/>
      <c r="Y5580" s="9"/>
    </row>
    <row r="5581" spans="1:25" x14ac:dyDescent="0.25">
      <c r="A5581" t="s">
        <v>5586</v>
      </c>
      <c r="B5581" s="2"/>
      <c r="C5581" s="3"/>
      <c r="W5581" s="9"/>
      <c r="X5581" s="9"/>
      <c r="Y5581" s="9"/>
    </row>
    <row r="5582" spans="1:25" x14ac:dyDescent="0.25">
      <c r="A5582" t="s">
        <v>5587</v>
      </c>
      <c r="B5582" s="2"/>
      <c r="C5582" s="3"/>
      <c r="W5582" s="9"/>
      <c r="X5582" s="9"/>
      <c r="Y5582" s="9"/>
    </row>
    <row r="5583" spans="1:25" x14ac:dyDescent="0.25">
      <c r="A5583" t="s">
        <v>5588</v>
      </c>
      <c r="B5583" s="2"/>
      <c r="C5583" s="3"/>
      <c r="W5583" s="9"/>
      <c r="X5583" s="9"/>
      <c r="Y5583" s="9"/>
    </row>
    <row r="5584" spans="1:25" x14ac:dyDescent="0.25">
      <c r="A5584" t="s">
        <v>5589</v>
      </c>
      <c r="B5584" s="2"/>
      <c r="C5584" s="3"/>
      <c r="W5584" s="9"/>
      <c r="X5584" s="9"/>
      <c r="Y5584" s="9"/>
    </row>
    <row r="5585" spans="1:25" x14ac:dyDescent="0.25">
      <c r="A5585" t="s">
        <v>5590</v>
      </c>
      <c r="B5585" s="2"/>
      <c r="C5585" s="3"/>
      <c r="W5585" s="9"/>
      <c r="X5585" s="9"/>
      <c r="Y5585" s="9"/>
    </row>
    <row r="5586" spans="1:25" x14ac:dyDescent="0.25">
      <c r="A5586" t="s">
        <v>5591</v>
      </c>
      <c r="B5586" s="2"/>
      <c r="C5586" s="3"/>
      <c r="W5586" s="9"/>
      <c r="X5586" s="9"/>
      <c r="Y5586" s="9"/>
    </row>
    <row r="5587" spans="1:25" x14ac:dyDescent="0.25">
      <c r="A5587" t="s">
        <v>5592</v>
      </c>
      <c r="B5587" s="2"/>
      <c r="C5587" s="3"/>
      <c r="W5587" s="9"/>
      <c r="X5587" s="9"/>
      <c r="Y5587" s="9"/>
    </row>
    <row r="5588" spans="1:25" x14ac:dyDescent="0.25">
      <c r="A5588" t="s">
        <v>5593</v>
      </c>
      <c r="B5588" s="2"/>
      <c r="C5588" s="3"/>
      <c r="W5588" s="9"/>
      <c r="X5588" s="9"/>
      <c r="Y5588" s="9"/>
    </row>
    <row r="5589" spans="1:25" x14ac:dyDescent="0.25">
      <c r="A5589" t="s">
        <v>5594</v>
      </c>
      <c r="B5589" s="2"/>
      <c r="C5589" s="3"/>
    </row>
    <row r="5590" spans="1:25" x14ac:dyDescent="0.25">
      <c r="A5590" t="s">
        <v>5595</v>
      </c>
      <c r="B5590" s="2"/>
      <c r="C5590" s="3"/>
    </row>
    <row r="5591" spans="1:25" x14ac:dyDescent="0.25">
      <c r="A5591" t="s">
        <v>5596</v>
      </c>
      <c r="B5591" s="2"/>
      <c r="C5591" s="3"/>
    </row>
    <row r="5592" spans="1:25" x14ac:dyDescent="0.25">
      <c r="A5592" t="s">
        <v>5597</v>
      </c>
      <c r="B5592" s="2"/>
      <c r="C5592" s="3"/>
    </row>
    <row r="5593" spans="1:25" x14ac:dyDescent="0.25">
      <c r="A5593" t="s">
        <v>5598</v>
      </c>
      <c r="B5593" s="2"/>
      <c r="C5593" s="3"/>
    </row>
    <row r="5594" spans="1:25" x14ac:dyDescent="0.25">
      <c r="A5594" t="s">
        <v>5599</v>
      </c>
      <c r="B5594" s="2"/>
      <c r="C5594" s="3"/>
    </row>
    <row r="5595" spans="1:25" x14ac:dyDescent="0.25">
      <c r="A5595" t="s">
        <v>5600</v>
      </c>
      <c r="B5595" s="2"/>
      <c r="C5595" s="3"/>
    </row>
    <row r="5596" spans="1:25" x14ac:dyDescent="0.25">
      <c r="A5596" t="s">
        <v>5601</v>
      </c>
      <c r="B5596" s="2"/>
      <c r="C5596" s="3"/>
    </row>
    <row r="5597" spans="1:25" x14ac:dyDescent="0.25">
      <c r="A5597" t="s">
        <v>5602</v>
      </c>
      <c r="B5597" s="2"/>
      <c r="C5597" s="3"/>
    </row>
    <row r="5598" spans="1:25" x14ac:dyDescent="0.25">
      <c r="A5598" t="s">
        <v>5603</v>
      </c>
      <c r="B5598" s="2"/>
      <c r="C5598" s="3"/>
    </row>
    <row r="5599" spans="1:25" x14ac:dyDescent="0.25">
      <c r="A5599" t="s">
        <v>5604</v>
      </c>
      <c r="B5599" s="2"/>
      <c r="C5599" s="3"/>
    </row>
    <row r="5600" spans="1:25" x14ac:dyDescent="0.25">
      <c r="A5600" t="s">
        <v>5605</v>
      </c>
      <c r="B5600" s="2"/>
      <c r="C5600" s="3"/>
    </row>
    <row r="5601" spans="1:3" x14ac:dyDescent="0.25">
      <c r="A5601" t="s">
        <v>5606</v>
      </c>
      <c r="B5601" s="2"/>
      <c r="C5601" s="3"/>
    </row>
    <row r="5602" spans="1:3" x14ac:dyDescent="0.25">
      <c r="A5602" t="s">
        <v>5607</v>
      </c>
      <c r="B5602" s="2"/>
      <c r="C5602" s="3"/>
    </row>
    <row r="5603" spans="1:3" x14ac:dyDescent="0.25">
      <c r="A5603" t="s">
        <v>5608</v>
      </c>
      <c r="B5603" s="2"/>
      <c r="C5603" s="3"/>
    </row>
    <row r="5604" spans="1:3" x14ac:dyDescent="0.25">
      <c r="A5604" t="s">
        <v>5609</v>
      </c>
      <c r="B5604" s="2"/>
      <c r="C5604" s="3"/>
    </row>
    <row r="5605" spans="1:3" x14ac:dyDescent="0.25">
      <c r="A5605" t="s">
        <v>5610</v>
      </c>
      <c r="B5605" s="2"/>
      <c r="C5605" s="3"/>
    </row>
    <row r="5606" spans="1:3" x14ac:dyDescent="0.25">
      <c r="A5606" t="s">
        <v>5611</v>
      </c>
      <c r="B5606" s="2"/>
      <c r="C5606" s="3"/>
    </row>
    <row r="5607" spans="1:3" x14ac:dyDescent="0.25">
      <c r="A5607" t="s">
        <v>5612</v>
      </c>
      <c r="B5607" s="2"/>
      <c r="C5607" s="3"/>
    </row>
    <row r="5608" spans="1:3" x14ac:dyDescent="0.25">
      <c r="A5608" t="s">
        <v>5613</v>
      </c>
      <c r="B5608" s="2"/>
      <c r="C5608" s="3"/>
    </row>
    <row r="5609" spans="1:3" x14ac:dyDescent="0.25">
      <c r="A5609" t="s">
        <v>5614</v>
      </c>
      <c r="B5609" s="2"/>
      <c r="C5609" s="3"/>
    </row>
    <row r="5610" spans="1:3" x14ac:dyDescent="0.25">
      <c r="A5610" t="s">
        <v>5615</v>
      </c>
      <c r="B5610" s="2"/>
      <c r="C5610" s="3"/>
    </row>
    <row r="5611" spans="1:3" x14ac:dyDescent="0.25">
      <c r="A5611" t="s">
        <v>5616</v>
      </c>
      <c r="B5611" s="2"/>
      <c r="C5611" s="3"/>
    </row>
    <row r="5612" spans="1:3" x14ac:dyDescent="0.25">
      <c r="A5612" t="s">
        <v>5617</v>
      </c>
      <c r="B5612" s="2"/>
      <c r="C5612" s="3"/>
    </row>
    <row r="5613" spans="1:3" x14ac:dyDescent="0.25">
      <c r="A5613" t="s">
        <v>5618</v>
      </c>
      <c r="B5613" s="2"/>
      <c r="C5613" s="3"/>
    </row>
    <row r="5614" spans="1:3" x14ac:dyDescent="0.25">
      <c r="A5614" t="s">
        <v>5619</v>
      </c>
      <c r="B5614" s="2"/>
      <c r="C5614" s="3"/>
    </row>
    <row r="5615" spans="1:3" x14ac:dyDescent="0.25">
      <c r="A5615" t="s">
        <v>5620</v>
      </c>
      <c r="B5615" s="2"/>
      <c r="C5615" s="3"/>
    </row>
    <row r="5616" spans="1:3" x14ac:dyDescent="0.25">
      <c r="A5616" t="s">
        <v>5621</v>
      </c>
      <c r="B5616" s="2"/>
      <c r="C5616" s="3"/>
    </row>
    <row r="5617" spans="1:3" x14ac:dyDescent="0.25">
      <c r="A5617" t="s">
        <v>5622</v>
      </c>
      <c r="B5617" s="2"/>
      <c r="C5617" s="3"/>
    </row>
    <row r="5618" spans="1:3" x14ac:dyDescent="0.25">
      <c r="A5618" t="s">
        <v>5623</v>
      </c>
      <c r="B5618" s="2"/>
      <c r="C5618" s="3"/>
    </row>
    <row r="5619" spans="1:3" x14ac:dyDescent="0.25">
      <c r="A5619" t="s">
        <v>5624</v>
      </c>
      <c r="B5619" s="2"/>
      <c r="C5619" s="3"/>
    </row>
    <row r="5620" spans="1:3" x14ac:dyDescent="0.25">
      <c r="A5620" t="s">
        <v>5625</v>
      </c>
      <c r="B5620" s="2"/>
      <c r="C5620" s="3"/>
    </row>
    <row r="5621" spans="1:3" x14ac:dyDescent="0.25">
      <c r="A5621" t="s">
        <v>5626</v>
      </c>
      <c r="B5621" s="2"/>
      <c r="C5621" s="3"/>
    </row>
    <row r="5622" spans="1:3" x14ac:dyDescent="0.25">
      <c r="A5622" t="s">
        <v>5627</v>
      </c>
      <c r="B5622" s="2"/>
      <c r="C5622" s="3"/>
    </row>
    <row r="5623" spans="1:3" x14ac:dyDescent="0.25">
      <c r="A5623" t="s">
        <v>5628</v>
      </c>
      <c r="B5623" s="2"/>
      <c r="C5623" s="3"/>
    </row>
    <row r="5624" spans="1:3" x14ac:dyDescent="0.25">
      <c r="A5624" t="s">
        <v>5629</v>
      </c>
      <c r="B5624" s="2"/>
      <c r="C5624" s="3"/>
    </row>
    <row r="5625" spans="1:3" x14ac:dyDescent="0.25">
      <c r="A5625" t="s">
        <v>5630</v>
      </c>
      <c r="B5625" s="2"/>
      <c r="C5625" s="3"/>
    </row>
    <row r="5626" spans="1:3" x14ac:dyDescent="0.25">
      <c r="A5626" t="s">
        <v>5631</v>
      </c>
      <c r="B5626" s="2"/>
      <c r="C5626" s="3"/>
    </row>
    <row r="5627" spans="1:3" x14ac:dyDescent="0.25">
      <c r="A5627" t="s">
        <v>5632</v>
      </c>
      <c r="B5627" s="2"/>
      <c r="C5627" s="3"/>
    </row>
    <row r="5628" spans="1:3" x14ac:dyDescent="0.25">
      <c r="A5628" t="s">
        <v>5633</v>
      </c>
      <c r="B5628" s="2"/>
      <c r="C5628" s="3"/>
    </row>
    <row r="5629" spans="1:3" x14ac:dyDescent="0.25">
      <c r="A5629" t="s">
        <v>5634</v>
      </c>
      <c r="B5629" s="2"/>
      <c r="C5629" s="3"/>
    </row>
    <row r="5630" spans="1:3" x14ac:dyDescent="0.25">
      <c r="A5630" t="s">
        <v>5635</v>
      </c>
      <c r="B5630" s="2"/>
      <c r="C5630" s="3"/>
    </row>
    <row r="5631" spans="1:3" x14ac:dyDescent="0.25">
      <c r="A5631" t="s">
        <v>5636</v>
      </c>
      <c r="B5631" s="2"/>
      <c r="C5631" s="3"/>
    </row>
    <row r="5632" spans="1:3" x14ac:dyDescent="0.25">
      <c r="A5632" t="s">
        <v>5637</v>
      </c>
      <c r="B5632" s="2"/>
      <c r="C5632" s="3"/>
    </row>
    <row r="5633" spans="1:3" x14ac:dyDescent="0.25">
      <c r="A5633" t="s">
        <v>5638</v>
      </c>
      <c r="B5633" s="2"/>
      <c r="C5633" s="3"/>
    </row>
    <row r="5634" spans="1:3" x14ac:dyDescent="0.25">
      <c r="A5634" t="s">
        <v>5639</v>
      </c>
      <c r="B5634" s="2"/>
      <c r="C5634" s="3"/>
    </row>
    <row r="5635" spans="1:3" x14ac:dyDescent="0.25">
      <c r="A5635" t="s">
        <v>5640</v>
      </c>
      <c r="B5635" s="2"/>
      <c r="C5635" s="3"/>
    </row>
    <row r="5636" spans="1:3" x14ac:dyDescent="0.25">
      <c r="A5636" t="s">
        <v>5641</v>
      </c>
      <c r="B5636" s="2"/>
      <c r="C5636" s="3"/>
    </row>
    <row r="5637" spans="1:3" x14ac:dyDescent="0.25">
      <c r="A5637" t="s">
        <v>5642</v>
      </c>
      <c r="B5637" s="2"/>
      <c r="C5637" s="3"/>
    </row>
    <row r="5638" spans="1:3" x14ac:dyDescent="0.25">
      <c r="A5638" t="s">
        <v>5643</v>
      </c>
      <c r="B5638" s="2"/>
      <c r="C5638" s="3"/>
    </row>
    <row r="5639" spans="1:3" x14ac:dyDescent="0.25">
      <c r="A5639" t="s">
        <v>5644</v>
      </c>
      <c r="B5639" s="2"/>
      <c r="C5639" s="3"/>
    </row>
    <row r="5640" spans="1:3" x14ac:dyDescent="0.25">
      <c r="A5640" t="s">
        <v>5645</v>
      </c>
      <c r="B5640" s="2"/>
      <c r="C5640" s="3"/>
    </row>
    <row r="5641" spans="1:3" x14ac:dyDescent="0.25">
      <c r="A5641" t="s">
        <v>5646</v>
      </c>
      <c r="B5641" s="2"/>
      <c r="C5641" s="3"/>
    </row>
    <row r="5642" spans="1:3" x14ac:dyDescent="0.25">
      <c r="A5642" t="s">
        <v>5647</v>
      </c>
      <c r="B5642" s="2"/>
      <c r="C5642" s="3"/>
    </row>
    <row r="5643" spans="1:3" x14ac:dyDescent="0.25">
      <c r="A5643" t="s">
        <v>5648</v>
      </c>
      <c r="B5643" s="2"/>
      <c r="C5643" s="3"/>
    </row>
    <row r="5644" spans="1:3" x14ac:dyDescent="0.25">
      <c r="A5644" t="s">
        <v>5649</v>
      </c>
      <c r="B5644" s="2"/>
      <c r="C5644" s="3"/>
    </row>
    <row r="5645" spans="1:3" x14ac:dyDescent="0.25">
      <c r="A5645" t="s">
        <v>5650</v>
      </c>
      <c r="B5645" s="2"/>
      <c r="C5645" s="3"/>
    </row>
    <row r="5646" spans="1:3" x14ac:dyDescent="0.25">
      <c r="A5646" t="s">
        <v>5651</v>
      </c>
      <c r="B5646" s="2"/>
      <c r="C5646" s="3"/>
    </row>
    <row r="5647" spans="1:3" x14ac:dyDescent="0.25">
      <c r="A5647" t="s">
        <v>5652</v>
      </c>
      <c r="B5647" s="2"/>
      <c r="C5647" s="3"/>
    </row>
    <row r="5648" spans="1:3" x14ac:dyDescent="0.25">
      <c r="A5648" t="s">
        <v>5653</v>
      </c>
      <c r="B5648" s="2"/>
      <c r="C5648" s="3"/>
    </row>
    <row r="5649" spans="1:3" x14ac:dyDescent="0.25">
      <c r="A5649" t="s">
        <v>5654</v>
      </c>
      <c r="B5649" s="2"/>
      <c r="C5649" s="3"/>
    </row>
    <row r="5650" spans="1:3" x14ac:dyDescent="0.25">
      <c r="A5650" t="s">
        <v>5655</v>
      </c>
      <c r="B5650" s="2"/>
      <c r="C5650" s="3"/>
    </row>
    <row r="5651" spans="1:3" x14ac:dyDescent="0.25">
      <c r="A5651" t="s">
        <v>5656</v>
      </c>
      <c r="B5651" s="2"/>
      <c r="C5651" s="3"/>
    </row>
    <row r="5652" spans="1:3" x14ac:dyDescent="0.25">
      <c r="A5652" t="s">
        <v>5657</v>
      </c>
      <c r="B5652" s="2"/>
      <c r="C5652" s="3"/>
    </row>
    <row r="5653" spans="1:3" x14ac:dyDescent="0.25">
      <c r="A5653" t="s">
        <v>5658</v>
      </c>
      <c r="B5653" s="2"/>
      <c r="C5653" s="3"/>
    </row>
    <row r="5654" spans="1:3" x14ac:dyDescent="0.25">
      <c r="A5654" t="s">
        <v>5659</v>
      </c>
      <c r="B5654" s="2"/>
      <c r="C5654" s="3"/>
    </row>
    <row r="5655" spans="1:3" x14ac:dyDescent="0.25">
      <c r="A5655" t="s">
        <v>5660</v>
      </c>
      <c r="B5655" s="2"/>
      <c r="C5655" s="3"/>
    </row>
    <row r="5656" spans="1:3" x14ac:dyDescent="0.25">
      <c r="A5656" t="s">
        <v>5661</v>
      </c>
      <c r="B5656" s="2"/>
      <c r="C5656" s="3"/>
    </row>
    <row r="5657" spans="1:3" x14ac:dyDescent="0.25">
      <c r="A5657" t="s">
        <v>5662</v>
      </c>
      <c r="B5657" s="2"/>
      <c r="C5657" s="3"/>
    </row>
    <row r="5658" spans="1:3" x14ac:dyDescent="0.25">
      <c r="A5658" t="s">
        <v>5663</v>
      </c>
      <c r="B5658" s="2"/>
      <c r="C5658" s="3"/>
    </row>
    <row r="5659" spans="1:3" x14ac:dyDescent="0.25">
      <c r="A5659" t="s">
        <v>5664</v>
      </c>
      <c r="B5659" s="2"/>
      <c r="C5659" s="3"/>
    </row>
    <row r="5660" spans="1:3" x14ac:dyDescent="0.25">
      <c r="A5660" t="s">
        <v>5665</v>
      </c>
      <c r="B5660" s="2"/>
      <c r="C5660" s="3"/>
    </row>
    <row r="5661" spans="1:3" x14ac:dyDescent="0.25">
      <c r="A5661" t="s">
        <v>5666</v>
      </c>
      <c r="B5661" s="2"/>
      <c r="C5661" s="3"/>
    </row>
    <row r="5662" spans="1:3" x14ac:dyDescent="0.25">
      <c r="A5662" t="s">
        <v>5667</v>
      </c>
      <c r="B5662" s="2"/>
      <c r="C5662" s="3"/>
    </row>
    <row r="5663" spans="1:3" x14ac:dyDescent="0.25">
      <c r="A5663" t="s">
        <v>5668</v>
      </c>
      <c r="B5663" s="2"/>
      <c r="C5663" s="3"/>
    </row>
    <row r="5664" spans="1:3" x14ac:dyDescent="0.25">
      <c r="A5664" t="s">
        <v>5669</v>
      </c>
      <c r="B5664" s="2"/>
      <c r="C5664" s="3"/>
    </row>
    <row r="5665" spans="1:3" x14ac:dyDescent="0.25">
      <c r="A5665" t="s">
        <v>5670</v>
      </c>
      <c r="B5665" s="2"/>
      <c r="C5665" s="3"/>
    </row>
    <row r="5666" spans="1:3" x14ac:dyDescent="0.25">
      <c r="A5666" t="s">
        <v>5671</v>
      </c>
      <c r="B5666" s="2"/>
      <c r="C5666" s="3"/>
    </row>
    <row r="5667" spans="1:3" x14ac:dyDescent="0.25">
      <c r="A5667" t="s">
        <v>5672</v>
      </c>
      <c r="B5667" s="2"/>
      <c r="C5667" s="3"/>
    </row>
    <row r="5668" spans="1:3" x14ac:dyDescent="0.25">
      <c r="A5668" t="s">
        <v>5673</v>
      </c>
      <c r="B5668" s="2"/>
      <c r="C5668" s="3"/>
    </row>
    <row r="5669" spans="1:3" x14ac:dyDescent="0.25">
      <c r="A5669" t="s">
        <v>5674</v>
      </c>
      <c r="B5669" s="2"/>
      <c r="C5669" s="3"/>
    </row>
    <row r="5670" spans="1:3" x14ac:dyDescent="0.25">
      <c r="A5670" t="s">
        <v>5675</v>
      </c>
      <c r="B5670" s="2"/>
      <c r="C5670" s="3"/>
    </row>
    <row r="5671" spans="1:3" x14ac:dyDescent="0.25">
      <c r="A5671" t="s">
        <v>5676</v>
      </c>
      <c r="B5671" s="2"/>
      <c r="C5671" s="3"/>
    </row>
    <row r="5672" spans="1:3" x14ac:dyDescent="0.25">
      <c r="A5672" t="s">
        <v>5677</v>
      </c>
      <c r="B5672" s="2"/>
      <c r="C5672" s="3"/>
    </row>
    <row r="5673" spans="1:3" x14ac:dyDescent="0.25">
      <c r="A5673" t="s">
        <v>5678</v>
      </c>
      <c r="B5673" s="2"/>
      <c r="C5673" s="3"/>
    </row>
    <row r="5674" spans="1:3" x14ac:dyDescent="0.25">
      <c r="A5674" t="s">
        <v>5679</v>
      </c>
      <c r="B5674" s="2"/>
      <c r="C5674" s="3"/>
    </row>
    <row r="5675" spans="1:3" x14ac:dyDescent="0.25">
      <c r="A5675" t="s">
        <v>5680</v>
      </c>
      <c r="B5675" s="2"/>
      <c r="C5675" s="3"/>
    </row>
    <row r="5676" spans="1:3" x14ac:dyDescent="0.25">
      <c r="A5676" t="s">
        <v>5681</v>
      </c>
      <c r="B5676" s="2"/>
      <c r="C5676" s="3"/>
    </row>
    <row r="5677" spans="1:3" x14ac:dyDescent="0.25">
      <c r="A5677" t="s">
        <v>5682</v>
      </c>
      <c r="B5677" s="2"/>
      <c r="C5677" s="3"/>
    </row>
    <row r="5678" spans="1:3" x14ac:dyDescent="0.25">
      <c r="A5678" t="s">
        <v>5683</v>
      </c>
      <c r="B5678" s="2"/>
      <c r="C5678" s="3"/>
    </row>
    <row r="5679" spans="1:3" x14ac:dyDescent="0.25">
      <c r="A5679" t="s">
        <v>5684</v>
      </c>
      <c r="B5679" s="2"/>
      <c r="C5679" s="3"/>
    </row>
    <row r="5680" spans="1:3" x14ac:dyDescent="0.25">
      <c r="A5680" t="s">
        <v>5685</v>
      </c>
      <c r="B5680" s="2"/>
      <c r="C5680" s="3"/>
    </row>
    <row r="5681" spans="1:3" x14ac:dyDescent="0.25">
      <c r="A5681" t="s">
        <v>5686</v>
      </c>
      <c r="B5681" s="2"/>
      <c r="C5681" s="3"/>
    </row>
    <row r="5682" spans="1:3" x14ac:dyDescent="0.25">
      <c r="A5682" t="s">
        <v>5687</v>
      </c>
      <c r="B5682" s="2"/>
      <c r="C5682" s="3"/>
    </row>
    <row r="5683" spans="1:3" x14ac:dyDescent="0.25">
      <c r="A5683" t="s">
        <v>5688</v>
      </c>
      <c r="B5683" s="2"/>
      <c r="C5683" s="3"/>
    </row>
    <row r="5684" spans="1:3" x14ac:dyDescent="0.25">
      <c r="A5684" t="s">
        <v>5689</v>
      </c>
      <c r="B5684" s="2"/>
      <c r="C5684" s="3"/>
    </row>
    <row r="5685" spans="1:3" x14ac:dyDescent="0.25">
      <c r="A5685" t="s">
        <v>5690</v>
      </c>
      <c r="B5685" s="2"/>
      <c r="C5685" s="3"/>
    </row>
    <row r="5686" spans="1:3" x14ac:dyDescent="0.25">
      <c r="A5686" t="s">
        <v>5691</v>
      </c>
      <c r="B5686" s="2"/>
      <c r="C5686" s="3"/>
    </row>
    <row r="5687" spans="1:3" x14ac:dyDescent="0.25">
      <c r="A5687" t="s">
        <v>5692</v>
      </c>
      <c r="B5687" s="2"/>
      <c r="C5687" s="3"/>
    </row>
    <row r="5688" spans="1:3" x14ac:dyDescent="0.25">
      <c r="A5688" t="s">
        <v>5693</v>
      </c>
      <c r="B5688" s="2"/>
      <c r="C5688" s="3"/>
    </row>
    <row r="5689" spans="1:3" x14ac:dyDescent="0.25">
      <c r="A5689" t="s">
        <v>5694</v>
      </c>
      <c r="B5689" s="2"/>
      <c r="C5689" s="3"/>
    </row>
    <row r="5690" spans="1:3" x14ac:dyDescent="0.25">
      <c r="A5690" t="s">
        <v>5695</v>
      </c>
      <c r="B5690" s="2"/>
      <c r="C5690" s="3"/>
    </row>
    <row r="5691" spans="1:3" x14ac:dyDescent="0.25">
      <c r="A5691" t="s">
        <v>5696</v>
      </c>
      <c r="B5691" s="2"/>
      <c r="C5691" s="3"/>
    </row>
    <row r="5692" spans="1:3" x14ac:dyDescent="0.25">
      <c r="A5692" t="s">
        <v>5697</v>
      </c>
      <c r="B5692" s="2"/>
      <c r="C5692" s="3"/>
    </row>
    <row r="5693" spans="1:3" x14ac:dyDescent="0.25">
      <c r="A5693" t="s">
        <v>5698</v>
      </c>
      <c r="B5693" s="2"/>
      <c r="C5693" s="3"/>
    </row>
    <row r="5694" spans="1:3" x14ac:dyDescent="0.25">
      <c r="A5694" t="s">
        <v>5699</v>
      </c>
      <c r="B5694" s="2"/>
      <c r="C5694" s="3"/>
    </row>
    <row r="5695" spans="1:3" x14ac:dyDescent="0.25">
      <c r="A5695" t="s">
        <v>5700</v>
      </c>
      <c r="B5695" s="2"/>
      <c r="C5695" s="3"/>
    </row>
    <row r="5696" spans="1:3" x14ac:dyDescent="0.25">
      <c r="A5696" t="s">
        <v>5701</v>
      </c>
      <c r="B5696" s="2"/>
      <c r="C5696" s="3"/>
    </row>
    <row r="5697" spans="1:3" x14ac:dyDescent="0.25">
      <c r="A5697" t="s">
        <v>5702</v>
      </c>
      <c r="B5697" s="2"/>
      <c r="C5697" s="3"/>
    </row>
    <row r="5698" spans="1:3" x14ac:dyDescent="0.25">
      <c r="A5698" t="s">
        <v>5703</v>
      </c>
      <c r="B5698" s="2"/>
      <c r="C5698" s="3"/>
    </row>
    <row r="5699" spans="1:3" x14ac:dyDescent="0.25">
      <c r="A5699" t="s">
        <v>5704</v>
      </c>
      <c r="B5699" s="2"/>
      <c r="C5699" s="3"/>
    </row>
    <row r="5700" spans="1:3" x14ac:dyDescent="0.25">
      <c r="A5700" t="s">
        <v>5705</v>
      </c>
      <c r="B5700" s="2"/>
      <c r="C5700" s="3"/>
    </row>
    <row r="5701" spans="1:3" x14ac:dyDescent="0.25">
      <c r="A5701" t="s">
        <v>5706</v>
      </c>
      <c r="B5701" s="2"/>
      <c r="C5701" s="3"/>
    </row>
    <row r="5702" spans="1:3" x14ac:dyDescent="0.25">
      <c r="A5702" t="s">
        <v>5707</v>
      </c>
      <c r="B5702" s="2"/>
      <c r="C5702" s="3"/>
    </row>
    <row r="5703" spans="1:3" x14ac:dyDescent="0.25">
      <c r="A5703" t="s">
        <v>5708</v>
      </c>
      <c r="B5703" s="2"/>
      <c r="C5703" s="3"/>
    </row>
    <row r="5704" spans="1:3" x14ac:dyDescent="0.25">
      <c r="A5704" t="s">
        <v>5709</v>
      </c>
      <c r="B5704" s="2"/>
      <c r="C5704" s="3"/>
    </row>
    <row r="5705" spans="1:3" x14ac:dyDescent="0.25">
      <c r="A5705" t="s">
        <v>5710</v>
      </c>
      <c r="B5705" s="2"/>
      <c r="C5705" s="3"/>
    </row>
    <row r="5706" spans="1:3" x14ac:dyDescent="0.25">
      <c r="A5706" t="s">
        <v>5711</v>
      </c>
      <c r="B5706" s="2"/>
      <c r="C5706" s="3"/>
    </row>
    <row r="5707" spans="1:3" x14ac:dyDescent="0.25">
      <c r="A5707" t="s">
        <v>5712</v>
      </c>
      <c r="B5707" s="2"/>
      <c r="C5707" s="3"/>
    </row>
    <row r="5708" spans="1:3" x14ac:dyDescent="0.25">
      <c r="A5708" t="s">
        <v>5713</v>
      </c>
      <c r="B5708" s="2"/>
      <c r="C5708" s="3"/>
    </row>
    <row r="5709" spans="1:3" x14ac:dyDescent="0.25">
      <c r="A5709" t="s">
        <v>5714</v>
      </c>
      <c r="B5709" s="2"/>
      <c r="C5709" s="3"/>
    </row>
    <row r="5710" spans="1:3" x14ac:dyDescent="0.25">
      <c r="A5710" t="s">
        <v>5715</v>
      </c>
      <c r="B5710" s="2"/>
      <c r="C5710" s="3"/>
    </row>
    <row r="5711" spans="1:3" x14ac:dyDescent="0.25">
      <c r="A5711" t="s">
        <v>5716</v>
      </c>
      <c r="B5711" s="2"/>
      <c r="C5711" s="3"/>
    </row>
    <row r="5712" spans="1:3" x14ac:dyDescent="0.25">
      <c r="A5712" t="s">
        <v>5717</v>
      </c>
      <c r="B5712" s="2"/>
      <c r="C5712" s="3"/>
    </row>
    <row r="5713" spans="1:25" x14ac:dyDescent="0.25">
      <c r="A5713" t="s">
        <v>5718</v>
      </c>
      <c r="B5713" s="2"/>
      <c r="C5713" s="3"/>
    </row>
    <row r="5714" spans="1:25" x14ac:dyDescent="0.25">
      <c r="A5714" t="s">
        <v>5719</v>
      </c>
      <c r="B5714" s="2"/>
      <c r="C5714" s="3"/>
    </row>
    <row r="5715" spans="1:25" x14ac:dyDescent="0.25">
      <c r="A5715" t="s">
        <v>5720</v>
      </c>
      <c r="B5715" s="2"/>
      <c r="C5715" s="3"/>
    </row>
    <row r="5716" spans="1:25" x14ac:dyDescent="0.25">
      <c r="A5716" t="s">
        <v>5721</v>
      </c>
      <c r="B5716" s="2"/>
      <c r="C5716" s="3"/>
    </row>
    <row r="5717" spans="1:25" x14ac:dyDescent="0.25">
      <c r="A5717" t="s">
        <v>5722</v>
      </c>
      <c r="B5717" s="2"/>
      <c r="C5717" s="3"/>
    </row>
    <row r="5718" spans="1:25" x14ac:dyDescent="0.25">
      <c r="A5718" t="s">
        <v>5723</v>
      </c>
      <c r="B5718" s="2"/>
      <c r="C5718" s="3"/>
      <c r="W5718" s="9"/>
      <c r="X5718" s="9"/>
      <c r="Y5718" s="9"/>
    </row>
    <row r="5719" spans="1:25" x14ac:dyDescent="0.25">
      <c r="A5719" t="s">
        <v>5724</v>
      </c>
      <c r="B5719" s="2"/>
      <c r="C5719" s="3"/>
      <c r="W5719" s="9"/>
      <c r="X5719" s="9"/>
      <c r="Y5719" s="9"/>
    </row>
    <row r="5720" spans="1:25" x14ac:dyDescent="0.25">
      <c r="A5720" t="s">
        <v>5725</v>
      </c>
      <c r="B5720" s="2"/>
      <c r="C5720" s="3"/>
      <c r="W5720" s="9"/>
      <c r="X5720" s="9"/>
      <c r="Y5720" s="9"/>
    </row>
    <row r="5721" spans="1:25" x14ac:dyDescent="0.25">
      <c r="A5721" t="s">
        <v>5726</v>
      </c>
      <c r="B5721" s="2"/>
      <c r="C5721" s="3"/>
      <c r="W5721" s="9"/>
      <c r="X5721" s="9"/>
      <c r="Y5721" s="9"/>
    </row>
    <row r="5722" spans="1:25" x14ac:dyDescent="0.25">
      <c r="A5722" t="s">
        <v>5727</v>
      </c>
      <c r="B5722" s="2"/>
      <c r="C5722" s="3"/>
      <c r="W5722" s="9"/>
      <c r="X5722" s="9"/>
      <c r="Y5722" s="9"/>
    </row>
    <row r="5723" spans="1:25" x14ac:dyDescent="0.25">
      <c r="A5723" t="s">
        <v>5728</v>
      </c>
      <c r="B5723" s="2"/>
      <c r="C5723" s="3"/>
      <c r="W5723" s="9"/>
      <c r="X5723" s="9"/>
      <c r="Y5723" s="9"/>
    </row>
    <row r="5724" spans="1:25" x14ac:dyDescent="0.25">
      <c r="A5724" t="s">
        <v>5729</v>
      </c>
      <c r="B5724" s="2"/>
      <c r="C5724" s="3"/>
      <c r="W5724" s="9"/>
      <c r="X5724" s="9"/>
      <c r="Y5724" s="9"/>
    </row>
    <row r="5725" spans="1:25" x14ac:dyDescent="0.25">
      <c r="A5725" t="s">
        <v>5730</v>
      </c>
      <c r="B5725" s="2"/>
      <c r="C5725" s="3"/>
      <c r="W5725" s="9"/>
      <c r="X5725" s="9"/>
      <c r="Y5725" s="9"/>
    </row>
    <row r="5726" spans="1:25" x14ac:dyDescent="0.25">
      <c r="A5726" t="s">
        <v>5731</v>
      </c>
      <c r="B5726" s="2"/>
      <c r="C5726" s="3"/>
      <c r="W5726" s="9"/>
      <c r="X5726" s="9"/>
      <c r="Y5726" s="9"/>
    </row>
    <row r="5727" spans="1:25" x14ac:dyDescent="0.25">
      <c r="A5727" t="s">
        <v>5732</v>
      </c>
      <c r="B5727" s="2"/>
      <c r="C5727" s="3"/>
      <c r="W5727" s="9"/>
      <c r="X5727" s="9"/>
      <c r="Y5727" s="9"/>
    </row>
    <row r="5728" spans="1:25" x14ac:dyDescent="0.25">
      <c r="A5728" t="s">
        <v>5733</v>
      </c>
      <c r="B5728" s="2"/>
      <c r="C5728" s="3"/>
      <c r="W5728" s="9"/>
      <c r="X5728" s="9"/>
      <c r="Y5728" s="9"/>
    </row>
    <row r="5729" spans="1:25" x14ac:dyDescent="0.25">
      <c r="A5729" t="s">
        <v>5734</v>
      </c>
      <c r="B5729" s="2"/>
      <c r="C5729" s="3"/>
      <c r="W5729" s="9"/>
      <c r="X5729" s="9"/>
      <c r="Y5729" s="9"/>
    </row>
    <row r="5730" spans="1:25" x14ac:dyDescent="0.25">
      <c r="A5730" t="s">
        <v>5735</v>
      </c>
      <c r="B5730" s="2"/>
      <c r="C5730" s="3"/>
      <c r="W5730" s="9"/>
      <c r="X5730" s="9"/>
      <c r="Y5730" s="9"/>
    </row>
    <row r="5731" spans="1:25" x14ac:dyDescent="0.25">
      <c r="A5731" t="s">
        <v>5736</v>
      </c>
      <c r="B5731" s="2"/>
      <c r="C5731" s="3"/>
      <c r="W5731" s="9"/>
      <c r="X5731" s="9"/>
      <c r="Y5731" s="9"/>
    </row>
    <row r="5732" spans="1:25" x14ac:dyDescent="0.25">
      <c r="A5732" t="s">
        <v>5737</v>
      </c>
      <c r="B5732" s="2"/>
      <c r="C5732" s="3"/>
      <c r="W5732" s="9"/>
      <c r="X5732" s="9"/>
      <c r="Y5732" s="9"/>
    </row>
    <row r="5733" spans="1:25" x14ac:dyDescent="0.25">
      <c r="A5733" t="s">
        <v>5738</v>
      </c>
      <c r="B5733" s="2"/>
      <c r="C5733" s="3"/>
      <c r="W5733" s="9"/>
      <c r="X5733" s="9"/>
      <c r="Y5733" s="9"/>
    </row>
    <row r="5734" spans="1:25" x14ac:dyDescent="0.25">
      <c r="A5734" t="s">
        <v>5739</v>
      </c>
      <c r="B5734" s="2"/>
      <c r="C5734" s="3"/>
      <c r="W5734" s="9"/>
      <c r="X5734" s="9"/>
      <c r="Y5734" s="9"/>
    </row>
    <row r="5735" spans="1:25" x14ac:dyDescent="0.25">
      <c r="A5735" t="s">
        <v>5740</v>
      </c>
      <c r="B5735" s="2"/>
      <c r="C5735" s="3"/>
      <c r="W5735" s="9"/>
      <c r="X5735" s="9"/>
      <c r="Y5735" s="9"/>
    </row>
    <row r="5736" spans="1:25" x14ac:dyDescent="0.25">
      <c r="A5736" t="s">
        <v>5741</v>
      </c>
      <c r="B5736" s="2"/>
      <c r="C5736" s="3"/>
      <c r="W5736" s="9"/>
      <c r="X5736" s="9"/>
      <c r="Y5736" s="9"/>
    </row>
    <row r="5737" spans="1:25" x14ac:dyDescent="0.25">
      <c r="A5737" t="s">
        <v>5742</v>
      </c>
      <c r="B5737" s="2"/>
      <c r="C5737" s="3"/>
      <c r="W5737" s="9"/>
      <c r="X5737" s="9"/>
      <c r="Y5737" s="9"/>
    </row>
    <row r="5738" spans="1:25" x14ac:dyDescent="0.25">
      <c r="A5738" t="s">
        <v>5743</v>
      </c>
      <c r="B5738" s="2"/>
      <c r="C5738" s="3"/>
      <c r="W5738" s="9"/>
      <c r="X5738" s="9"/>
      <c r="Y5738" s="9"/>
    </row>
    <row r="5739" spans="1:25" x14ac:dyDescent="0.25">
      <c r="A5739" t="s">
        <v>5744</v>
      </c>
      <c r="B5739" s="2"/>
      <c r="C5739" s="3"/>
      <c r="W5739" s="9"/>
      <c r="X5739" s="9"/>
      <c r="Y5739" s="9"/>
    </row>
    <row r="5740" spans="1:25" x14ac:dyDescent="0.25">
      <c r="A5740" t="s">
        <v>5745</v>
      </c>
      <c r="B5740" s="2"/>
      <c r="C5740" s="3"/>
      <c r="W5740" s="9"/>
      <c r="X5740" s="9"/>
      <c r="Y5740" s="9"/>
    </row>
    <row r="5741" spans="1:25" x14ac:dyDescent="0.25">
      <c r="A5741" t="s">
        <v>5746</v>
      </c>
      <c r="B5741" s="2"/>
      <c r="C5741" s="3"/>
      <c r="W5741" s="9"/>
      <c r="X5741" s="9"/>
      <c r="Y5741" s="9"/>
    </row>
    <row r="5742" spans="1:25" x14ac:dyDescent="0.25">
      <c r="A5742" t="s">
        <v>5747</v>
      </c>
      <c r="B5742" s="2"/>
      <c r="C5742" s="3"/>
      <c r="W5742" s="9"/>
      <c r="X5742" s="9"/>
      <c r="Y5742" s="9"/>
    </row>
    <row r="5743" spans="1:25" x14ac:dyDescent="0.25">
      <c r="A5743" t="s">
        <v>5748</v>
      </c>
      <c r="B5743" s="2"/>
      <c r="C5743" s="3"/>
      <c r="W5743" s="9"/>
      <c r="X5743" s="9"/>
      <c r="Y5743" s="9"/>
    </row>
    <row r="5744" spans="1:25" x14ac:dyDescent="0.25">
      <c r="A5744" t="s">
        <v>5749</v>
      </c>
      <c r="B5744" s="2"/>
      <c r="C5744" s="3"/>
      <c r="W5744" s="9"/>
      <c r="X5744" s="9"/>
      <c r="Y5744" s="9"/>
    </row>
    <row r="5745" spans="1:25" x14ac:dyDescent="0.25">
      <c r="A5745" t="s">
        <v>5750</v>
      </c>
      <c r="B5745" s="2"/>
      <c r="C5745" s="3"/>
      <c r="W5745" s="9"/>
      <c r="X5745" s="9"/>
      <c r="Y5745" s="9"/>
    </row>
    <row r="5746" spans="1:25" x14ac:dyDescent="0.25">
      <c r="A5746" t="s">
        <v>5751</v>
      </c>
      <c r="B5746" s="2"/>
      <c r="C5746" s="3"/>
      <c r="W5746" s="9"/>
      <c r="X5746" s="9"/>
      <c r="Y5746" s="9"/>
    </row>
    <row r="5747" spans="1:25" x14ac:dyDescent="0.25">
      <c r="A5747" t="s">
        <v>5752</v>
      </c>
      <c r="B5747" s="2"/>
      <c r="C5747" s="3"/>
      <c r="W5747" s="9"/>
      <c r="X5747" s="9"/>
      <c r="Y5747" s="9"/>
    </row>
    <row r="5748" spans="1:25" x14ac:dyDescent="0.25">
      <c r="A5748" t="s">
        <v>5753</v>
      </c>
      <c r="B5748" s="2"/>
      <c r="C5748" s="3"/>
      <c r="W5748" s="9"/>
      <c r="X5748" s="9"/>
      <c r="Y5748" s="9"/>
    </row>
    <row r="5749" spans="1:25" x14ac:dyDescent="0.25">
      <c r="A5749" t="s">
        <v>5754</v>
      </c>
      <c r="B5749" s="2"/>
      <c r="C5749" s="3"/>
      <c r="W5749" s="9"/>
      <c r="X5749" s="9"/>
      <c r="Y5749" s="9"/>
    </row>
    <row r="5750" spans="1:25" x14ac:dyDescent="0.25">
      <c r="A5750" t="s">
        <v>5755</v>
      </c>
      <c r="B5750" s="2"/>
      <c r="C5750" s="3"/>
      <c r="W5750" s="9"/>
      <c r="X5750" s="9"/>
      <c r="Y5750" s="9"/>
    </row>
    <row r="5751" spans="1:25" x14ac:dyDescent="0.25">
      <c r="A5751" t="s">
        <v>5756</v>
      </c>
      <c r="B5751" s="2"/>
      <c r="C5751" s="3"/>
      <c r="W5751" s="9"/>
      <c r="X5751" s="9"/>
      <c r="Y5751" s="9"/>
    </row>
    <row r="5752" spans="1:25" x14ac:dyDescent="0.25">
      <c r="A5752" t="s">
        <v>5757</v>
      </c>
      <c r="B5752" s="2"/>
      <c r="C5752" s="3"/>
      <c r="W5752" s="9"/>
      <c r="X5752" s="9"/>
      <c r="Y5752" s="9"/>
    </row>
    <row r="5753" spans="1:25" x14ac:dyDescent="0.25">
      <c r="A5753" t="s">
        <v>5758</v>
      </c>
      <c r="B5753" s="2"/>
      <c r="C5753" s="3"/>
      <c r="W5753" s="9"/>
      <c r="X5753" s="9"/>
      <c r="Y5753" s="9"/>
    </row>
    <row r="5754" spans="1:25" x14ac:dyDescent="0.25">
      <c r="A5754" t="s">
        <v>5759</v>
      </c>
      <c r="B5754" s="2"/>
      <c r="C5754" s="3"/>
      <c r="W5754" s="9"/>
      <c r="X5754" s="9"/>
      <c r="Y5754" s="9"/>
    </row>
    <row r="5755" spans="1:25" x14ac:dyDescent="0.25">
      <c r="A5755" t="s">
        <v>5760</v>
      </c>
      <c r="B5755" s="2"/>
      <c r="C5755" s="3"/>
      <c r="W5755" s="9"/>
      <c r="X5755" s="9"/>
      <c r="Y5755" s="9"/>
    </row>
    <row r="5756" spans="1:25" x14ac:dyDescent="0.25">
      <c r="A5756" t="s">
        <v>5761</v>
      </c>
      <c r="B5756" s="2"/>
      <c r="C5756" s="3"/>
      <c r="W5756" s="9"/>
      <c r="X5756" s="9"/>
      <c r="Y5756" s="9"/>
    </row>
    <row r="5757" spans="1:25" x14ac:dyDescent="0.25">
      <c r="A5757" t="s">
        <v>5762</v>
      </c>
      <c r="B5757" s="2"/>
      <c r="C5757" s="3"/>
      <c r="W5757" s="9"/>
      <c r="X5757" s="9"/>
      <c r="Y5757" s="9"/>
    </row>
    <row r="5758" spans="1:25" x14ac:dyDescent="0.25">
      <c r="A5758" t="s">
        <v>5763</v>
      </c>
      <c r="B5758" s="2"/>
      <c r="C5758" s="3"/>
      <c r="W5758" s="9"/>
      <c r="X5758" s="9"/>
      <c r="Y5758" s="9"/>
    </row>
    <row r="5759" spans="1:25" x14ac:dyDescent="0.25">
      <c r="A5759" t="s">
        <v>5764</v>
      </c>
      <c r="B5759" s="2"/>
      <c r="C5759" s="3"/>
      <c r="W5759" s="9"/>
      <c r="X5759" s="9"/>
      <c r="Y5759" s="9"/>
    </row>
    <row r="5760" spans="1:25" x14ac:dyDescent="0.25">
      <c r="A5760" t="s">
        <v>5765</v>
      </c>
      <c r="B5760" s="2"/>
      <c r="C5760" s="3"/>
      <c r="W5760" s="9"/>
      <c r="X5760" s="9"/>
      <c r="Y5760" s="9"/>
    </row>
    <row r="5761" spans="1:25" x14ac:dyDescent="0.25">
      <c r="A5761" t="s">
        <v>5766</v>
      </c>
      <c r="B5761" s="2"/>
      <c r="C5761" s="3"/>
      <c r="W5761" s="9"/>
      <c r="X5761" s="9"/>
      <c r="Y5761" s="9"/>
    </row>
    <row r="5762" spans="1:25" x14ac:dyDescent="0.25">
      <c r="A5762" t="s">
        <v>5767</v>
      </c>
      <c r="B5762" s="2"/>
      <c r="C5762" s="3"/>
      <c r="W5762" s="9"/>
      <c r="X5762" s="9"/>
      <c r="Y5762" s="9"/>
    </row>
    <row r="5763" spans="1:25" x14ac:dyDescent="0.25">
      <c r="A5763" t="s">
        <v>5768</v>
      </c>
      <c r="B5763" s="2"/>
      <c r="C5763" s="3"/>
      <c r="W5763" s="9"/>
      <c r="X5763" s="9"/>
      <c r="Y5763" s="9"/>
    </row>
    <row r="5764" spans="1:25" x14ac:dyDescent="0.25">
      <c r="A5764" t="s">
        <v>5769</v>
      </c>
      <c r="B5764" s="2"/>
      <c r="C5764" s="3"/>
      <c r="W5764" s="9"/>
      <c r="X5764" s="9"/>
      <c r="Y5764" s="9"/>
    </row>
    <row r="5765" spans="1:25" x14ac:dyDescent="0.25">
      <c r="A5765" t="s">
        <v>5770</v>
      </c>
      <c r="B5765" s="2"/>
      <c r="C5765" s="3"/>
      <c r="W5765" s="9"/>
      <c r="X5765" s="9"/>
      <c r="Y5765" s="9"/>
    </row>
    <row r="5766" spans="1:25" x14ac:dyDescent="0.25">
      <c r="A5766" t="s">
        <v>5771</v>
      </c>
      <c r="B5766" s="2"/>
      <c r="C5766" s="3"/>
      <c r="W5766" s="9"/>
      <c r="X5766" s="9"/>
      <c r="Y5766" s="9"/>
    </row>
    <row r="5767" spans="1:25" x14ac:dyDescent="0.25">
      <c r="A5767" t="s">
        <v>5772</v>
      </c>
      <c r="B5767" s="2"/>
      <c r="C5767" s="3"/>
      <c r="W5767" s="9"/>
      <c r="X5767" s="9"/>
      <c r="Y5767" s="9"/>
    </row>
    <row r="5768" spans="1:25" x14ac:dyDescent="0.25">
      <c r="A5768" t="s">
        <v>5773</v>
      </c>
      <c r="B5768" s="2"/>
      <c r="C5768" s="3"/>
      <c r="W5768" s="9"/>
      <c r="X5768" s="9"/>
      <c r="Y5768" s="9"/>
    </row>
    <row r="5769" spans="1:25" x14ac:dyDescent="0.25">
      <c r="A5769" t="s">
        <v>5774</v>
      </c>
      <c r="B5769" s="2"/>
      <c r="C5769" s="3"/>
      <c r="W5769" s="9"/>
      <c r="X5769" s="9"/>
      <c r="Y5769" s="9"/>
    </row>
    <row r="5770" spans="1:25" x14ac:dyDescent="0.25">
      <c r="A5770" t="s">
        <v>5775</v>
      </c>
      <c r="B5770" s="2"/>
      <c r="C5770" s="3"/>
      <c r="W5770" s="9"/>
      <c r="X5770" s="9"/>
      <c r="Y5770" s="9"/>
    </row>
    <row r="5771" spans="1:25" x14ac:dyDescent="0.25">
      <c r="A5771" t="s">
        <v>5776</v>
      </c>
      <c r="B5771" s="2"/>
      <c r="C5771" s="3"/>
      <c r="W5771" s="9"/>
      <c r="X5771" s="9"/>
      <c r="Y5771" s="9"/>
    </row>
    <row r="5772" spans="1:25" x14ac:dyDescent="0.25">
      <c r="A5772" t="s">
        <v>5777</v>
      </c>
      <c r="B5772" s="2"/>
      <c r="C5772" s="3"/>
      <c r="W5772" s="9"/>
      <c r="X5772" s="9"/>
      <c r="Y5772" s="9"/>
    </row>
    <row r="5773" spans="1:25" x14ac:dyDescent="0.25">
      <c r="A5773" t="s">
        <v>5778</v>
      </c>
      <c r="B5773" s="2"/>
      <c r="C5773" s="3"/>
      <c r="W5773" s="9"/>
      <c r="X5773" s="9"/>
      <c r="Y5773" s="9"/>
    </row>
    <row r="5774" spans="1:25" x14ac:dyDescent="0.25">
      <c r="A5774" t="s">
        <v>5779</v>
      </c>
      <c r="B5774" s="2"/>
      <c r="C5774" s="3"/>
      <c r="W5774" s="9"/>
      <c r="X5774" s="9"/>
      <c r="Y5774" s="9"/>
    </row>
    <row r="5775" spans="1:25" x14ac:dyDescent="0.25">
      <c r="A5775" t="s">
        <v>5780</v>
      </c>
      <c r="B5775" s="2"/>
      <c r="C5775" s="3"/>
      <c r="W5775" s="9"/>
      <c r="X5775" s="9"/>
      <c r="Y5775" s="9"/>
    </row>
    <row r="5776" spans="1:25" x14ac:dyDescent="0.25">
      <c r="A5776" t="s">
        <v>5781</v>
      </c>
      <c r="B5776" s="2"/>
      <c r="C5776" s="3"/>
      <c r="W5776" s="9"/>
      <c r="X5776" s="9"/>
      <c r="Y5776" s="9"/>
    </row>
    <row r="5777" spans="1:25" x14ac:dyDescent="0.25">
      <c r="A5777" t="s">
        <v>5782</v>
      </c>
      <c r="B5777" s="2"/>
      <c r="C5777" s="3"/>
      <c r="W5777" s="9"/>
      <c r="X5777" s="9"/>
      <c r="Y5777" s="9"/>
    </row>
    <row r="5778" spans="1:25" x14ac:dyDescent="0.25">
      <c r="A5778" t="s">
        <v>5783</v>
      </c>
      <c r="B5778" s="2"/>
      <c r="C5778" s="3"/>
      <c r="W5778" s="9"/>
      <c r="X5778" s="9"/>
      <c r="Y5778" s="9"/>
    </row>
    <row r="5779" spans="1:25" x14ac:dyDescent="0.25">
      <c r="A5779" t="s">
        <v>5784</v>
      </c>
      <c r="B5779" s="2"/>
      <c r="C5779" s="3"/>
      <c r="W5779" s="9"/>
      <c r="X5779" s="9"/>
      <c r="Y5779" s="9"/>
    </row>
    <row r="5780" spans="1:25" x14ac:dyDescent="0.25">
      <c r="A5780" t="s">
        <v>5785</v>
      </c>
      <c r="B5780" s="2"/>
      <c r="C5780" s="3"/>
      <c r="W5780" s="9"/>
      <c r="X5780" s="9"/>
      <c r="Y5780" s="9"/>
    </row>
    <row r="5781" spans="1:25" x14ac:dyDescent="0.25">
      <c r="A5781" t="s">
        <v>5786</v>
      </c>
      <c r="B5781" s="2"/>
      <c r="C5781" s="3"/>
      <c r="W5781" s="9"/>
      <c r="X5781" s="9"/>
      <c r="Y5781" s="9"/>
    </row>
    <row r="5782" spans="1:25" x14ac:dyDescent="0.25">
      <c r="A5782" t="s">
        <v>5787</v>
      </c>
      <c r="B5782" s="2"/>
      <c r="C5782" s="3"/>
      <c r="W5782" s="9"/>
      <c r="X5782" s="9"/>
      <c r="Y5782" s="9"/>
    </row>
    <row r="5783" spans="1:25" x14ac:dyDescent="0.25">
      <c r="A5783" t="s">
        <v>5788</v>
      </c>
      <c r="B5783" s="2"/>
      <c r="C5783" s="3"/>
      <c r="W5783" s="9"/>
      <c r="X5783" s="9"/>
      <c r="Y5783" s="9"/>
    </row>
    <row r="5784" spans="1:25" x14ac:dyDescent="0.25">
      <c r="A5784" t="s">
        <v>5789</v>
      </c>
      <c r="B5784" s="2"/>
      <c r="C5784" s="3"/>
      <c r="W5784" s="9"/>
      <c r="X5784" s="9"/>
      <c r="Y5784" s="9"/>
    </row>
    <row r="5785" spans="1:25" x14ac:dyDescent="0.25">
      <c r="A5785" t="s">
        <v>5790</v>
      </c>
      <c r="B5785" s="2"/>
      <c r="C5785" s="3"/>
      <c r="W5785" s="9"/>
      <c r="X5785" s="9"/>
      <c r="Y5785" s="9"/>
    </row>
    <row r="5786" spans="1:25" x14ac:dyDescent="0.25">
      <c r="A5786" t="s">
        <v>5791</v>
      </c>
      <c r="B5786" s="2"/>
      <c r="C5786" s="3"/>
      <c r="W5786" s="9"/>
      <c r="X5786" s="9"/>
      <c r="Y5786" s="9"/>
    </row>
    <row r="5787" spans="1:25" x14ac:dyDescent="0.25">
      <c r="A5787" t="s">
        <v>5792</v>
      </c>
      <c r="B5787" s="2"/>
      <c r="C5787" s="3"/>
      <c r="W5787" s="9"/>
      <c r="X5787" s="9"/>
      <c r="Y5787" s="9"/>
    </row>
    <row r="5788" spans="1:25" x14ac:dyDescent="0.25">
      <c r="A5788" t="s">
        <v>5793</v>
      </c>
      <c r="B5788" s="2"/>
      <c r="C5788" s="3"/>
      <c r="W5788" s="9"/>
      <c r="X5788" s="9"/>
      <c r="Y5788" s="9"/>
    </row>
    <row r="5789" spans="1:25" x14ac:dyDescent="0.25">
      <c r="A5789" t="s">
        <v>5794</v>
      </c>
      <c r="B5789" s="2"/>
      <c r="C5789" s="3"/>
    </row>
    <row r="5790" spans="1:25" x14ac:dyDescent="0.25">
      <c r="A5790" t="s">
        <v>5795</v>
      </c>
      <c r="B5790" s="2"/>
      <c r="C5790" s="3"/>
    </row>
    <row r="5791" spans="1:25" x14ac:dyDescent="0.25">
      <c r="A5791" t="s">
        <v>5796</v>
      </c>
      <c r="B5791" s="2"/>
      <c r="C5791" s="3"/>
    </row>
    <row r="5792" spans="1:25" x14ac:dyDescent="0.25">
      <c r="A5792" t="s">
        <v>5797</v>
      </c>
      <c r="B5792" s="2"/>
      <c r="C5792" s="3"/>
    </row>
    <row r="5793" spans="1:3" x14ac:dyDescent="0.25">
      <c r="A5793" t="s">
        <v>5798</v>
      </c>
      <c r="B5793" s="2"/>
      <c r="C5793" s="3"/>
    </row>
    <row r="5794" spans="1:3" x14ac:dyDescent="0.25">
      <c r="A5794" t="s">
        <v>5799</v>
      </c>
      <c r="B5794" s="2"/>
      <c r="C5794" s="3"/>
    </row>
    <row r="5795" spans="1:3" x14ac:dyDescent="0.25">
      <c r="A5795" t="s">
        <v>5800</v>
      </c>
      <c r="B5795" s="2"/>
      <c r="C5795" s="3"/>
    </row>
    <row r="5796" spans="1:3" x14ac:dyDescent="0.25">
      <c r="A5796" t="s">
        <v>5801</v>
      </c>
      <c r="B5796" s="2"/>
      <c r="C5796" s="3"/>
    </row>
    <row r="5797" spans="1:3" x14ac:dyDescent="0.25">
      <c r="A5797" t="s">
        <v>5802</v>
      </c>
      <c r="B5797" s="2"/>
      <c r="C5797" s="3"/>
    </row>
    <row r="5798" spans="1:3" x14ac:dyDescent="0.25">
      <c r="A5798" t="s">
        <v>5803</v>
      </c>
      <c r="B5798" s="2"/>
      <c r="C5798" s="3"/>
    </row>
    <row r="5799" spans="1:3" x14ac:dyDescent="0.25">
      <c r="A5799" t="s">
        <v>5804</v>
      </c>
      <c r="B5799" s="2"/>
      <c r="C5799" s="3"/>
    </row>
    <row r="5800" spans="1:3" x14ac:dyDescent="0.25">
      <c r="A5800" t="s">
        <v>5805</v>
      </c>
      <c r="B5800" s="2"/>
      <c r="C5800" s="3"/>
    </row>
    <row r="5801" spans="1:3" x14ac:dyDescent="0.25">
      <c r="A5801" t="s">
        <v>5806</v>
      </c>
      <c r="B5801" s="2"/>
      <c r="C5801" s="3"/>
    </row>
    <row r="5802" spans="1:3" x14ac:dyDescent="0.25">
      <c r="A5802" t="s">
        <v>5807</v>
      </c>
      <c r="B5802" s="2"/>
      <c r="C5802" s="3"/>
    </row>
    <row r="5803" spans="1:3" x14ac:dyDescent="0.25">
      <c r="A5803" t="s">
        <v>5808</v>
      </c>
      <c r="B5803" s="2"/>
      <c r="C5803" s="3"/>
    </row>
    <row r="5804" spans="1:3" x14ac:dyDescent="0.25">
      <c r="A5804" t="s">
        <v>5809</v>
      </c>
      <c r="B5804" s="2"/>
      <c r="C5804" s="3"/>
    </row>
    <row r="5805" spans="1:3" x14ac:dyDescent="0.25">
      <c r="A5805" t="s">
        <v>5810</v>
      </c>
      <c r="B5805" s="2"/>
      <c r="C5805" s="3"/>
    </row>
    <row r="5806" spans="1:3" x14ac:dyDescent="0.25">
      <c r="A5806" t="s">
        <v>5811</v>
      </c>
      <c r="B5806" s="2"/>
      <c r="C5806" s="3"/>
    </row>
    <row r="5807" spans="1:3" x14ac:dyDescent="0.25">
      <c r="A5807" t="s">
        <v>5812</v>
      </c>
      <c r="B5807" s="2"/>
      <c r="C5807" s="3"/>
    </row>
    <row r="5808" spans="1:3" x14ac:dyDescent="0.25">
      <c r="A5808" t="s">
        <v>5813</v>
      </c>
      <c r="B5808" s="2"/>
      <c r="C5808" s="3"/>
    </row>
    <row r="5809" spans="1:3" x14ac:dyDescent="0.25">
      <c r="A5809" t="s">
        <v>5814</v>
      </c>
      <c r="B5809" s="2"/>
      <c r="C5809" s="3"/>
    </row>
    <row r="5810" spans="1:3" x14ac:dyDescent="0.25">
      <c r="A5810" t="s">
        <v>5815</v>
      </c>
      <c r="B5810" s="2"/>
      <c r="C5810" s="3"/>
    </row>
    <row r="5811" spans="1:3" x14ac:dyDescent="0.25">
      <c r="A5811" t="s">
        <v>5816</v>
      </c>
      <c r="B5811" s="2"/>
      <c r="C5811" s="3"/>
    </row>
    <row r="5812" spans="1:3" x14ac:dyDescent="0.25">
      <c r="A5812" t="s">
        <v>5817</v>
      </c>
      <c r="B5812" s="2"/>
      <c r="C5812" s="3"/>
    </row>
    <row r="5813" spans="1:3" x14ac:dyDescent="0.25">
      <c r="A5813" t="s">
        <v>5818</v>
      </c>
      <c r="B5813" s="2"/>
      <c r="C5813" s="3"/>
    </row>
    <row r="5814" spans="1:3" x14ac:dyDescent="0.25">
      <c r="A5814" t="s">
        <v>5819</v>
      </c>
      <c r="B5814" s="2"/>
      <c r="C5814" s="3"/>
    </row>
    <row r="5815" spans="1:3" x14ac:dyDescent="0.25">
      <c r="A5815" t="s">
        <v>5820</v>
      </c>
      <c r="B5815" s="2"/>
      <c r="C5815" s="3"/>
    </row>
    <row r="5816" spans="1:3" x14ac:dyDescent="0.25">
      <c r="A5816" t="s">
        <v>5821</v>
      </c>
      <c r="B5816" s="2"/>
      <c r="C5816" s="3"/>
    </row>
    <row r="5817" spans="1:3" x14ac:dyDescent="0.25">
      <c r="A5817" t="s">
        <v>5822</v>
      </c>
      <c r="B5817" s="2"/>
      <c r="C5817" s="3"/>
    </row>
    <row r="5818" spans="1:3" x14ac:dyDescent="0.25">
      <c r="A5818" t="s">
        <v>5823</v>
      </c>
      <c r="B5818" s="2"/>
      <c r="C5818" s="3"/>
    </row>
    <row r="5819" spans="1:3" x14ac:dyDescent="0.25">
      <c r="A5819" t="s">
        <v>5824</v>
      </c>
      <c r="B5819" s="2"/>
      <c r="C5819" s="3"/>
    </row>
    <row r="5820" spans="1:3" x14ac:dyDescent="0.25">
      <c r="A5820" t="s">
        <v>5825</v>
      </c>
      <c r="B5820" s="2"/>
      <c r="C5820" s="3"/>
    </row>
    <row r="5821" spans="1:3" x14ac:dyDescent="0.25">
      <c r="A5821" t="s">
        <v>5826</v>
      </c>
      <c r="B5821" s="2"/>
      <c r="C5821" s="3"/>
    </row>
    <row r="5822" spans="1:3" x14ac:dyDescent="0.25">
      <c r="A5822" t="s">
        <v>5827</v>
      </c>
      <c r="B5822" s="2"/>
      <c r="C5822" s="3"/>
    </row>
    <row r="5823" spans="1:3" x14ac:dyDescent="0.25">
      <c r="A5823" t="s">
        <v>5828</v>
      </c>
      <c r="B5823" s="2"/>
      <c r="C5823" s="3"/>
    </row>
    <row r="5824" spans="1:3" x14ac:dyDescent="0.25">
      <c r="A5824" t="s">
        <v>5829</v>
      </c>
      <c r="B5824" s="2"/>
      <c r="C5824" s="3"/>
    </row>
    <row r="5825" spans="1:3" x14ac:dyDescent="0.25">
      <c r="A5825" t="s">
        <v>5830</v>
      </c>
      <c r="B5825" s="2"/>
      <c r="C5825" s="3"/>
    </row>
    <row r="5826" spans="1:3" x14ac:dyDescent="0.25">
      <c r="A5826" t="s">
        <v>5831</v>
      </c>
      <c r="B5826" s="2"/>
      <c r="C5826" s="3"/>
    </row>
    <row r="5827" spans="1:3" x14ac:dyDescent="0.25">
      <c r="A5827" t="s">
        <v>5832</v>
      </c>
      <c r="B5827" s="2"/>
      <c r="C5827" s="3"/>
    </row>
    <row r="5828" spans="1:3" x14ac:dyDescent="0.25">
      <c r="A5828" t="s">
        <v>5833</v>
      </c>
      <c r="B5828" s="2"/>
      <c r="C5828" s="3"/>
    </row>
    <row r="5829" spans="1:3" x14ac:dyDescent="0.25">
      <c r="A5829" t="s">
        <v>5834</v>
      </c>
      <c r="B5829" s="2"/>
      <c r="C5829" s="3"/>
    </row>
    <row r="5830" spans="1:3" x14ac:dyDescent="0.25">
      <c r="A5830" t="s">
        <v>5835</v>
      </c>
      <c r="B5830" s="2"/>
      <c r="C5830" s="3"/>
    </row>
    <row r="5831" spans="1:3" x14ac:dyDescent="0.25">
      <c r="A5831" t="s">
        <v>5836</v>
      </c>
      <c r="B5831" s="2"/>
      <c r="C5831" s="3"/>
    </row>
    <row r="5832" spans="1:3" x14ac:dyDescent="0.25">
      <c r="A5832" t="s">
        <v>5837</v>
      </c>
      <c r="B5832" s="2"/>
      <c r="C5832" s="3"/>
    </row>
    <row r="5833" spans="1:3" x14ac:dyDescent="0.25">
      <c r="A5833" t="s">
        <v>5838</v>
      </c>
      <c r="B5833" s="2"/>
      <c r="C5833" s="3"/>
    </row>
    <row r="5834" spans="1:3" x14ac:dyDescent="0.25">
      <c r="A5834" t="s">
        <v>5839</v>
      </c>
      <c r="B5834" s="2"/>
      <c r="C5834" s="3"/>
    </row>
    <row r="5835" spans="1:3" x14ac:dyDescent="0.25">
      <c r="A5835" t="s">
        <v>5840</v>
      </c>
      <c r="B5835" s="2"/>
      <c r="C5835" s="3"/>
    </row>
    <row r="5836" spans="1:3" x14ac:dyDescent="0.25">
      <c r="A5836" t="s">
        <v>5841</v>
      </c>
      <c r="B5836" s="2"/>
      <c r="C5836" s="3"/>
    </row>
    <row r="5837" spans="1:3" x14ac:dyDescent="0.25">
      <c r="A5837" t="s">
        <v>5842</v>
      </c>
      <c r="B5837" s="2"/>
      <c r="C5837" s="3"/>
    </row>
    <row r="5838" spans="1:3" x14ac:dyDescent="0.25">
      <c r="A5838" t="s">
        <v>5843</v>
      </c>
      <c r="B5838" s="2"/>
      <c r="C5838" s="3"/>
    </row>
    <row r="5839" spans="1:3" x14ac:dyDescent="0.25">
      <c r="A5839" t="s">
        <v>5844</v>
      </c>
      <c r="B5839" s="2"/>
      <c r="C5839" s="3"/>
    </row>
    <row r="5840" spans="1:3" x14ac:dyDescent="0.25">
      <c r="A5840" t="s">
        <v>5845</v>
      </c>
      <c r="B5840" s="2"/>
      <c r="C5840" s="3"/>
    </row>
    <row r="5841" spans="1:3" x14ac:dyDescent="0.25">
      <c r="A5841" t="s">
        <v>5846</v>
      </c>
      <c r="B5841" s="2"/>
      <c r="C5841" s="3"/>
    </row>
    <row r="5842" spans="1:3" x14ac:dyDescent="0.25">
      <c r="A5842" t="s">
        <v>5847</v>
      </c>
      <c r="B5842" s="2"/>
      <c r="C5842" s="3"/>
    </row>
    <row r="5843" spans="1:3" x14ac:dyDescent="0.25">
      <c r="A5843" t="s">
        <v>5848</v>
      </c>
      <c r="B5843" s="2"/>
      <c r="C5843" s="3"/>
    </row>
    <row r="5844" spans="1:3" x14ac:dyDescent="0.25">
      <c r="A5844" t="s">
        <v>5849</v>
      </c>
      <c r="B5844" s="2"/>
      <c r="C5844" s="3"/>
    </row>
    <row r="5845" spans="1:3" x14ac:dyDescent="0.25">
      <c r="A5845" t="s">
        <v>5850</v>
      </c>
      <c r="B5845" s="2"/>
      <c r="C5845" s="3"/>
    </row>
    <row r="5846" spans="1:3" x14ac:dyDescent="0.25">
      <c r="A5846" t="s">
        <v>5851</v>
      </c>
      <c r="B5846" s="2"/>
      <c r="C5846" s="3"/>
    </row>
    <row r="5847" spans="1:3" x14ac:dyDescent="0.25">
      <c r="A5847" t="s">
        <v>5852</v>
      </c>
      <c r="B5847" s="2"/>
      <c r="C5847" s="3"/>
    </row>
    <row r="5848" spans="1:3" x14ac:dyDescent="0.25">
      <c r="A5848" t="s">
        <v>5853</v>
      </c>
      <c r="B5848" s="2"/>
      <c r="C5848" s="3"/>
    </row>
    <row r="5849" spans="1:3" x14ac:dyDescent="0.25">
      <c r="A5849" t="s">
        <v>5854</v>
      </c>
      <c r="B5849" s="2"/>
      <c r="C5849" s="3"/>
    </row>
    <row r="5850" spans="1:3" x14ac:dyDescent="0.25">
      <c r="A5850" t="s">
        <v>5855</v>
      </c>
      <c r="B5850" s="2"/>
      <c r="C5850" s="3"/>
    </row>
    <row r="5851" spans="1:3" x14ac:dyDescent="0.25">
      <c r="A5851" t="s">
        <v>5856</v>
      </c>
      <c r="B5851" s="2"/>
      <c r="C5851" s="3"/>
    </row>
    <row r="5852" spans="1:3" x14ac:dyDescent="0.25">
      <c r="A5852" t="s">
        <v>5857</v>
      </c>
      <c r="B5852" s="2"/>
      <c r="C5852" s="3"/>
    </row>
    <row r="5853" spans="1:3" x14ac:dyDescent="0.25">
      <c r="A5853" t="s">
        <v>5858</v>
      </c>
      <c r="B5853" s="2"/>
      <c r="C5853" s="3"/>
    </row>
    <row r="5854" spans="1:3" x14ac:dyDescent="0.25">
      <c r="A5854" t="s">
        <v>5859</v>
      </c>
      <c r="B5854" s="2"/>
      <c r="C5854" s="3"/>
    </row>
    <row r="5855" spans="1:3" x14ac:dyDescent="0.25">
      <c r="A5855" t="s">
        <v>5860</v>
      </c>
      <c r="B5855" s="2"/>
      <c r="C5855" s="3"/>
    </row>
    <row r="5856" spans="1:3" x14ac:dyDescent="0.25">
      <c r="A5856" t="s">
        <v>5861</v>
      </c>
      <c r="B5856" s="2"/>
      <c r="C5856" s="3"/>
    </row>
    <row r="5857" spans="1:3" x14ac:dyDescent="0.25">
      <c r="A5857" t="s">
        <v>5862</v>
      </c>
      <c r="B5857" s="2"/>
      <c r="C5857" s="3"/>
    </row>
    <row r="5858" spans="1:3" x14ac:dyDescent="0.25">
      <c r="A5858" t="s">
        <v>5863</v>
      </c>
      <c r="B5858" s="2"/>
      <c r="C5858" s="3"/>
    </row>
    <row r="5859" spans="1:3" x14ac:dyDescent="0.25">
      <c r="A5859" t="s">
        <v>5864</v>
      </c>
      <c r="B5859" s="2"/>
      <c r="C5859" s="3"/>
    </row>
    <row r="5860" spans="1:3" x14ac:dyDescent="0.25">
      <c r="A5860" t="s">
        <v>5865</v>
      </c>
      <c r="B5860" s="2"/>
      <c r="C5860" s="3"/>
    </row>
    <row r="5861" spans="1:3" x14ac:dyDescent="0.25">
      <c r="A5861" t="s">
        <v>5866</v>
      </c>
      <c r="B5861" s="2"/>
      <c r="C5861" s="3"/>
    </row>
    <row r="5862" spans="1:3" x14ac:dyDescent="0.25">
      <c r="A5862" t="s">
        <v>5867</v>
      </c>
      <c r="B5862" s="2"/>
      <c r="C5862" s="3"/>
    </row>
    <row r="5863" spans="1:3" x14ac:dyDescent="0.25">
      <c r="A5863" t="s">
        <v>5868</v>
      </c>
      <c r="B5863" s="2"/>
      <c r="C5863" s="3"/>
    </row>
    <row r="5864" spans="1:3" x14ac:dyDescent="0.25">
      <c r="A5864" t="s">
        <v>5869</v>
      </c>
      <c r="B5864" s="2"/>
      <c r="C5864" s="3"/>
    </row>
    <row r="5865" spans="1:3" x14ac:dyDescent="0.25">
      <c r="A5865" t="s">
        <v>5870</v>
      </c>
      <c r="B5865" s="2"/>
      <c r="C5865" s="3"/>
    </row>
    <row r="5866" spans="1:3" x14ac:dyDescent="0.25">
      <c r="A5866" t="s">
        <v>5871</v>
      </c>
      <c r="B5866" s="2"/>
      <c r="C5866" s="3"/>
    </row>
    <row r="5867" spans="1:3" x14ac:dyDescent="0.25">
      <c r="A5867" t="s">
        <v>5872</v>
      </c>
      <c r="B5867" s="2"/>
      <c r="C5867" s="3"/>
    </row>
    <row r="5868" spans="1:3" x14ac:dyDescent="0.25">
      <c r="A5868" t="s">
        <v>5873</v>
      </c>
      <c r="B5868" s="2"/>
      <c r="C5868" s="3"/>
    </row>
    <row r="5869" spans="1:3" x14ac:dyDescent="0.25">
      <c r="A5869" t="s">
        <v>5874</v>
      </c>
      <c r="B5869" s="2"/>
      <c r="C5869" s="3"/>
    </row>
    <row r="5870" spans="1:3" x14ac:dyDescent="0.25">
      <c r="A5870" t="s">
        <v>5875</v>
      </c>
      <c r="B5870" s="2"/>
      <c r="C5870" s="3"/>
    </row>
    <row r="5871" spans="1:3" x14ac:dyDescent="0.25">
      <c r="A5871" t="s">
        <v>5876</v>
      </c>
      <c r="B5871" s="2"/>
      <c r="C5871" s="3"/>
    </row>
    <row r="5872" spans="1:3" x14ac:dyDescent="0.25">
      <c r="A5872" t="s">
        <v>5877</v>
      </c>
      <c r="B5872" s="2"/>
      <c r="C5872" s="3"/>
    </row>
    <row r="5873" spans="1:3" x14ac:dyDescent="0.25">
      <c r="A5873" t="s">
        <v>5878</v>
      </c>
      <c r="B5873" s="2"/>
      <c r="C5873" s="3"/>
    </row>
    <row r="5874" spans="1:3" x14ac:dyDescent="0.25">
      <c r="A5874" t="s">
        <v>5879</v>
      </c>
      <c r="B5874" s="2"/>
      <c r="C5874" s="3"/>
    </row>
    <row r="5875" spans="1:3" x14ac:dyDescent="0.25">
      <c r="A5875" t="s">
        <v>5880</v>
      </c>
      <c r="B5875" s="2"/>
      <c r="C5875" s="3"/>
    </row>
    <row r="5876" spans="1:3" x14ac:dyDescent="0.25">
      <c r="A5876" t="s">
        <v>5881</v>
      </c>
      <c r="B5876" s="2"/>
      <c r="C5876" s="3"/>
    </row>
    <row r="5877" spans="1:3" x14ac:dyDescent="0.25">
      <c r="A5877" t="s">
        <v>5882</v>
      </c>
      <c r="B5877" s="2"/>
      <c r="C5877" s="3"/>
    </row>
    <row r="5878" spans="1:3" x14ac:dyDescent="0.25">
      <c r="A5878" t="s">
        <v>5883</v>
      </c>
      <c r="B5878" s="2"/>
      <c r="C5878" s="3"/>
    </row>
    <row r="5879" spans="1:3" x14ac:dyDescent="0.25">
      <c r="A5879" t="s">
        <v>5884</v>
      </c>
      <c r="B5879" s="2"/>
      <c r="C5879" s="3"/>
    </row>
    <row r="5880" spans="1:3" x14ac:dyDescent="0.25">
      <c r="A5880" t="s">
        <v>5885</v>
      </c>
      <c r="B5880" s="2"/>
      <c r="C5880" s="3"/>
    </row>
    <row r="5881" spans="1:3" x14ac:dyDescent="0.25">
      <c r="A5881" t="s">
        <v>5886</v>
      </c>
      <c r="B5881" s="2"/>
      <c r="C5881" s="3"/>
    </row>
    <row r="5882" spans="1:3" x14ac:dyDescent="0.25">
      <c r="A5882" t="s">
        <v>5887</v>
      </c>
      <c r="B5882" s="2"/>
      <c r="C5882" s="3"/>
    </row>
    <row r="5883" spans="1:3" x14ac:dyDescent="0.25">
      <c r="A5883" t="s">
        <v>5888</v>
      </c>
      <c r="B5883" s="2"/>
      <c r="C5883" s="3"/>
    </row>
    <row r="5884" spans="1:3" x14ac:dyDescent="0.25">
      <c r="A5884" t="s">
        <v>5889</v>
      </c>
      <c r="B5884" s="2"/>
      <c r="C5884" s="3"/>
    </row>
    <row r="5885" spans="1:3" x14ac:dyDescent="0.25">
      <c r="A5885" t="s">
        <v>5890</v>
      </c>
      <c r="B5885" s="2"/>
      <c r="C5885" s="3"/>
    </row>
    <row r="5886" spans="1:3" x14ac:dyDescent="0.25">
      <c r="A5886" t="s">
        <v>5891</v>
      </c>
      <c r="B5886" s="2"/>
      <c r="C5886" s="3"/>
    </row>
    <row r="5887" spans="1:3" x14ac:dyDescent="0.25">
      <c r="A5887" t="s">
        <v>5892</v>
      </c>
      <c r="B5887" s="2"/>
      <c r="C5887" s="3"/>
    </row>
    <row r="5888" spans="1:3" x14ac:dyDescent="0.25">
      <c r="A5888" t="s">
        <v>5893</v>
      </c>
      <c r="B5888" s="2"/>
      <c r="C5888" s="3"/>
    </row>
    <row r="5889" spans="1:3" x14ac:dyDescent="0.25">
      <c r="A5889" t="s">
        <v>5894</v>
      </c>
      <c r="B5889" s="2"/>
      <c r="C5889" s="3"/>
    </row>
    <row r="5890" spans="1:3" x14ac:dyDescent="0.25">
      <c r="A5890" t="s">
        <v>5895</v>
      </c>
      <c r="B5890" s="2"/>
      <c r="C5890" s="3"/>
    </row>
    <row r="5891" spans="1:3" x14ac:dyDescent="0.25">
      <c r="A5891" t="s">
        <v>5896</v>
      </c>
      <c r="B5891" s="2"/>
      <c r="C5891" s="3"/>
    </row>
    <row r="5892" spans="1:3" x14ac:dyDescent="0.25">
      <c r="A5892" t="s">
        <v>5897</v>
      </c>
      <c r="B5892" s="2"/>
      <c r="C5892" s="3"/>
    </row>
    <row r="5893" spans="1:3" x14ac:dyDescent="0.25">
      <c r="A5893" t="s">
        <v>5898</v>
      </c>
      <c r="B5893" s="2"/>
      <c r="C5893" s="3"/>
    </row>
    <row r="5894" spans="1:3" x14ac:dyDescent="0.25">
      <c r="A5894" t="s">
        <v>5899</v>
      </c>
      <c r="B5894" s="2"/>
      <c r="C5894" s="3"/>
    </row>
    <row r="5895" spans="1:3" x14ac:dyDescent="0.25">
      <c r="A5895" t="s">
        <v>5900</v>
      </c>
      <c r="B5895" s="2"/>
      <c r="C5895" s="3"/>
    </row>
    <row r="5896" spans="1:3" x14ac:dyDescent="0.25">
      <c r="A5896" t="s">
        <v>5901</v>
      </c>
      <c r="B5896" s="2"/>
      <c r="C5896" s="3"/>
    </row>
    <row r="5897" spans="1:3" x14ac:dyDescent="0.25">
      <c r="A5897" t="s">
        <v>5902</v>
      </c>
      <c r="B5897" s="2"/>
      <c r="C5897" s="3"/>
    </row>
    <row r="5898" spans="1:3" x14ac:dyDescent="0.25">
      <c r="A5898" t="s">
        <v>5903</v>
      </c>
      <c r="B5898" s="2"/>
      <c r="C5898" s="3"/>
    </row>
    <row r="5899" spans="1:3" x14ac:dyDescent="0.25">
      <c r="A5899" t="s">
        <v>5904</v>
      </c>
      <c r="B5899" s="2"/>
      <c r="C5899" s="3"/>
    </row>
    <row r="5900" spans="1:3" x14ac:dyDescent="0.25">
      <c r="A5900" t="s">
        <v>5905</v>
      </c>
      <c r="B5900" s="2"/>
      <c r="C5900" s="3"/>
    </row>
    <row r="5901" spans="1:3" x14ac:dyDescent="0.25">
      <c r="A5901" t="s">
        <v>5906</v>
      </c>
      <c r="B5901" s="2"/>
      <c r="C5901" s="3"/>
    </row>
    <row r="5902" spans="1:3" x14ac:dyDescent="0.25">
      <c r="A5902" t="s">
        <v>5907</v>
      </c>
      <c r="B5902" s="2"/>
      <c r="C5902" s="3"/>
    </row>
    <row r="5903" spans="1:3" x14ac:dyDescent="0.25">
      <c r="A5903" t="s">
        <v>5908</v>
      </c>
      <c r="B5903" s="2"/>
      <c r="C5903" s="3"/>
    </row>
    <row r="5904" spans="1:3" x14ac:dyDescent="0.25">
      <c r="A5904" t="s">
        <v>5909</v>
      </c>
      <c r="B5904" s="2"/>
      <c r="C5904" s="3"/>
    </row>
    <row r="5905" spans="1:3" x14ac:dyDescent="0.25">
      <c r="A5905" t="s">
        <v>5910</v>
      </c>
      <c r="B5905" s="2"/>
      <c r="C5905" s="3"/>
    </row>
    <row r="5906" spans="1:3" x14ac:dyDescent="0.25">
      <c r="A5906" t="s">
        <v>5911</v>
      </c>
      <c r="B5906" s="2"/>
      <c r="C5906" s="3"/>
    </row>
    <row r="5907" spans="1:3" x14ac:dyDescent="0.25">
      <c r="A5907" t="s">
        <v>5912</v>
      </c>
      <c r="B5907" s="2"/>
      <c r="C5907" s="3"/>
    </row>
    <row r="5908" spans="1:3" x14ac:dyDescent="0.25">
      <c r="A5908" t="s">
        <v>5913</v>
      </c>
      <c r="B5908" s="2"/>
      <c r="C5908" s="3"/>
    </row>
    <row r="5909" spans="1:3" x14ac:dyDescent="0.25">
      <c r="A5909" t="s">
        <v>5914</v>
      </c>
      <c r="B5909" s="2"/>
      <c r="C5909" s="3"/>
    </row>
    <row r="5910" spans="1:3" x14ac:dyDescent="0.25">
      <c r="A5910" t="s">
        <v>5915</v>
      </c>
      <c r="B5910" s="2"/>
      <c r="C5910" s="3"/>
    </row>
    <row r="5911" spans="1:3" x14ac:dyDescent="0.25">
      <c r="A5911" t="s">
        <v>5916</v>
      </c>
      <c r="B5911" s="2"/>
      <c r="C5911" s="3"/>
    </row>
    <row r="5912" spans="1:3" x14ac:dyDescent="0.25">
      <c r="A5912" t="s">
        <v>5917</v>
      </c>
      <c r="B5912" s="2"/>
      <c r="C5912" s="3"/>
    </row>
    <row r="5913" spans="1:3" x14ac:dyDescent="0.25">
      <c r="A5913" t="s">
        <v>5918</v>
      </c>
      <c r="B5913" s="2"/>
      <c r="C5913" s="3"/>
    </row>
    <row r="5914" spans="1:3" x14ac:dyDescent="0.25">
      <c r="A5914" t="s">
        <v>5919</v>
      </c>
      <c r="B5914" s="2"/>
      <c r="C5914" s="3"/>
    </row>
    <row r="5915" spans="1:3" x14ac:dyDescent="0.25">
      <c r="A5915" t="s">
        <v>5920</v>
      </c>
      <c r="B5915" s="2"/>
      <c r="C5915" s="3"/>
    </row>
    <row r="5916" spans="1:3" x14ac:dyDescent="0.25">
      <c r="A5916" t="s">
        <v>5921</v>
      </c>
      <c r="B5916" s="2"/>
      <c r="C5916" s="3"/>
    </row>
    <row r="5917" spans="1:3" x14ac:dyDescent="0.25">
      <c r="A5917" t="s">
        <v>5922</v>
      </c>
      <c r="B5917" s="2"/>
      <c r="C5917" s="3"/>
    </row>
    <row r="5918" spans="1:3" x14ac:dyDescent="0.25">
      <c r="A5918" t="s">
        <v>5923</v>
      </c>
      <c r="B5918" s="2"/>
      <c r="C5918" s="3"/>
    </row>
    <row r="5919" spans="1:3" x14ac:dyDescent="0.25">
      <c r="A5919" t="s">
        <v>5924</v>
      </c>
      <c r="B5919" s="2"/>
      <c r="C5919" s="3"/>
    </row>
    <row r="5920" spans="1:3" x14ac:dyDescent="0.25">
      <c r="A5920" t="s">
        <v>5925</v>
      </c>
      <c r="B5920" s="2"/>
      <c r="C5920" s="3"/>
    </row>
    <row r="5921" spans="1:3" x14ac:dyDescent="0.25">
      <c r="A5921" t="s">
        <v>5926</v>
      </c>
      <c r="B5921" s="2"/>
      <c r="C5921" s="3"/>
    </row>
    <row r="5922" spans="1:3" x14ac:dyDescent="0.25">
      <c r="A5922" t="s">
        <v>5927</v>
      </c>
      <c r="B5922" s="2"/>
      <c r="C5922" s="3"/>
    </row>
    <row r="5923" spans="1:3" x14ac:dyDescent="0.25">
      <c r="A5923" t="s">
        <v>5928</v>
      </c>
      <c r="B5923" s="2"/>
      <c r="C5923" s="3"/>
    </row>
    <row r="5924" spans="1:3" x14ac:dyDescent="0.25">
      <c r="A5924" t="s">
        <v>5929</v>
      </c>
      <c r="B5924" s="2"/>
      <c r="C5924" s="3"/>
    </row>
    <row r="5925" spans="1:3" x14ac:dyDescent="0.25">
      <c r="A5925" t="s">
        <v>5930</v>
      </c>
      <c r="B5925" s="2"/>
      <c r="C5925" s="3"/>
    </row>
    <row r="5926" spans="1:3" x14ac:dyDescent="0.25">
      <c r="A5926" t="s">
        <v>5931</v>
      </c>
      <c r="B5926" s="2"/>
      <c r="C5926" s="3"/>
    </row>
    <row r="5927" spans="1:3" x14ac:dyDescent="0.25">
      <c r="A5927" t="s">
        <v>5932</v>
      </c>
      <c r="B5927" s="2"/>
      <c r="C5927" s="3"/>
    </row>
    <row r="5928" spans="1:3" x14ac:dyDescent="0.25">
      <c r="A5928" t="s">
        <v>5933</v>
      </c>
      <c r="B5928" s="2"/>
      <c r="C5928" s="3"/>
    </row>
    <row r="5929" spans="1:3" x14ac:dyDescent="0.25">
      <c r="A5929" t="s">
        <v>5934</v>
      </c>
      <c r="B5929" s="2"/>
      <c r="C5929" s="3"/>
    </row>
    <row r="5930" spans="1:3" x14ac:dyDescent="0.25">
      <c r="A5930" t="s">
        <v>5935</v>
      </c>
      <c r="B5930" s="2"/>
      <c r="C5930" s="3"/>
    </row>
    <row r="5931" spans="1:3" x14ac:dyDescent="0.25">
      <c r="A5931" t="s">
        <v>5936</v>
      </c>
      <c r="B5931" s="2"/>
      <c r="C5931" s="3"/>
    </row>
    <row r="5932" spans="1:3" x14ac:dyDescent="0.25">
      <c r="A5932" t="s">
        <v>5937</v>
      </c>
      <c r="B5932" s="2"/>
      <c r="C5932" s="3"/>
    </row>
    <row r="5933" spans="1:3" x14ac:dyDescent="0.25">
      <c r="A5933" t="s">
        <v>5938</v>
      </c>
      <c r="B5933" s="2"/>
      <c r="C5933" s="3"/>
    </row>
    <row r="5934" spans="1:3" x14ac:dyDescent="0.25">
      <c r="A5934" t="s">
        <v>5939</v>
      </c>
      <c r="B5934" s="2"/>
      <c r="C5934" s="3"/>
    </row>
    <row r="5935" spans="1:3" x14ac:dyDescent="0.25">
      <c r="A5935" t="s">
        <v>5940</v>
      </c>
      <c r="B5935" s="2"/>
      <c r="C5935" s="3"/>
    </row>
    <row r="5936" spans="1:3" x14ac:dyDescent="0.25">
      <c r="A5936" t="s">
        <v>5941</v>
      </c>
      <c r="B5936" s="2"/>
      <c r="C5936" s="3"/>
    </row>
    <row r="5937" spans="1:3" x14ac:dyDescent="0.25">
      <c r="A5937" t="s">
        <v>5942</v>
      </c>
      <c r="B5937" s="2"/>
      <c r="C5937" s="3"/>
    </row>
    <row r="5938" spans="1:3" x14ac:dyDescent="0.25">
      <c r="A5938" t="s">
        <v>5943</v>
      </c>
      <c r="B5938" s="2"/>
      <c r="C5938" s="3"/>
    </row>
    <row r="5939" spans="1:3" x14ac:dyDescent="0.25">
      <c r="A5939" t="s">
        <v>5944</v>
      </c>
      <c r="B5939" s="2"/>
      <c r="C5939" s="3"/>
    </row>
    <row r="5940" spans="1:3" x14ac:dyDescent="0.25">
      <c r="A5940" t="s">
        <v>5945</v>
      </c>
      <c r="B5940" s="2"/>
      <c r="C5940" s="3"/>
    </row>
    <row r="5941" spans="1:3" x14ac:dyDescent="0.25">
      <c r="A5941" t="s">
        <v>5946</v>
      </c>
      <c r="B5941" s="2"/>
      <c r="C5941" s="3"/>
    </row>
    <row r="5942" spans="1:3" x14ac:dyDescent="0.25">
      <c r="A5942" t="s">
        <v>5947</v>
      </c>
      <c r="B5942" s="2"/>
      <c r="C5942" s="3"/>
    </row>
    <row r="5943" spans="1:3" x14ac:dyDescent="0.25">
      <c r="A5943" t="s">
        <v>5948</v>
      </c>
      <c r="B5943" s="2"/>
      <c r="C5943" s="3"/>
    </row>
    <row r="5944" spans="1:3" x14ac:dyDescent="0.25">
      <c r="A5944" t="s">
        <v>5949</v>
      </c>
      <c r="B5944" s="2"/>
      <c r="C5944" s="3"/>
    </row>
    <row r="5945" spans="1:3" x14ac:dyDescent="0.25">
      <c r="A5945" t="s">
        <v>5950</v>
      </c>
      <c r="B5945" s="2"/>
      <c r="C5945" s="3"/>
    </row>
    <row r="5946" spans="1:3" x14ac:dyDescent="0.25">
      <c r="A5946" t="s">
        <v>5951</v>
      </c>
      <c r="B5946" s="2"/>
      <c r="C5946" s="3"/>
    </row>
    <row r="5947" spans="1:3" x14ac:dyDescent="0.25">
      <c r="A5947" t="s">
        <v>5952</v>
      </c>
      <c r="B5947" s="2"/>
      <c r="C5947" s="3"/>
    </row>
    <row r="5948" spans="1:3" x14ac:dyDescent="0.25">
      <c r="A5948" t="s">
        <v>5953</v>
      </c>
      <c r="B5948" s="2"/>
      <c r="C5948" s="3"/>
    </row>
    <row r="5949" spans="1:3" x14ac:dyDescent="0.25">
      <c r="A5949" t="s">
        <v>5954</v>
      </c>
      <c r="B5949" s="2"/>
      <c r="C5949" s="3"/>
    </row>
    <row r="5950" spans="1:3" x14ac:dyDescent="0.25">
      <c r="A5950" t="s">
        <v>5955</v>
      </c>
      <c r="B5950" s="2"/>
      <c r="C5950" s="3"/>
    </row>
    <row r="5951" spans="1:3" x14ac:dyDescent="0.25">
      <c r="A5951" t="s">
        <v>5956</v>
      </c>
      <c r="B5951" s="2"/>
      <c r="C5951" s="3"/>
    </row>
    <row r="5952" spans="1:3" x14ac:dyDescent="0.25">
      <c r="A5952" t="s">
        <v>5957</v>
      </c>
      <c r="B5952" s="2"/>
      <c r="C5952" s="3"/>
    </row>
    <row r="5953" spans="1:3" x14ac:dyDescent="0.25">
      <c r="A5953" t="s">
        <v>5958</v>
      </c>
      <c r="B5953" s="2"/>
      <c r="C5953" s="3"/>
    </row>
    <row r="5954" spans="1:3" x14ac:dyDescent="0.25">
      <c r="A5954" t="s">
        <v>5959</v>
      </c>
      <c r="B5954" s="2"/>
      <c r="C5954" s="3"/>
    </row>
    <row r="5955" spans="1:3" x14ac:dyDescent="0.25">
      <c r="A5955" t="s">
        <v>5960</v>
      </c>
      <c r="B5955" s="2"/>
      <c r="C5955" s="3"/>
    </row>
    <row r="5956" spans="1:3" x14ac:dyDescent="0.25">
      <c r="A5956" t="s">
        <v>5961</v>
      </c>
      <c r="B5956" s="2"/>
      <c r="C5956" s="3"/>
    </row>
    <row r="5957" spans="1:3" x14ac:dyDescent="0.25">
      <c r="A5957" t="s">
        <v>5962</v>
      </c>
      <c r="B5957" s="2"/>
      <c r="C5957" s="3"/>
    </row>
    <row r="5958" spans="1:3" x14ac:dyDescent="0.25">
      <c r="A5958" t="s">
        <v>5963</v>
      </c>
      <c r="B5958" s="2"/>
      <c r="C5958" s="3"/>
    </row>
    <row r="5959" spans="1:3" x14ac:dyDescent="0.25">
      <c r="A5959" t="s">
        <v>5964</v>
      </c>
      <c r="B5959" s="2"/>
      <c r="C5959" s="3"/>
    </row>
    <row r="5960" spans="1:3" x14ac:dyDescent="0.25">
      <c r="A5960" t="s">
        <v>5965</v>
      </c>
      <c r="B5960" s="2"/>
      <c r="C5960" s="3"/>
    </row>
    <row r="5961" spans="1:3" x14ac:dyDescent="0.25">
      <c r="A5961" t="s">
        <v>5966</v>
      </c>
      <c r="B5961" s="2"/>
      <c r="C5961" s="3"/>
    </row>
    <row r="5962" spans="1:3" x14ac:dyDescent="0.25">
      <c r="A5962" t="s">
        <v>5967</v>
      </c>
      <c r="B5962" s="2"/>
      <c r="C5962" s="3"/>
    </row>
    <row r="5963" spans="1:3" x14ac:dyDescent="0.25">
      <c r="A5963" t="s">
        <v>5968</v>
      </c>
      <c r="B5963" s="2"/>
      <c r="C5963" s="3"/>
    </row>
    <row r="5964" spans="1:3" x14ac:dyDescent="0.25">
      <c r="A5964" t="s">
        <v>5969</v>
      </c>
      <c r="B5964" s="2"/>
      <c r="C5964" s="3"/>
    </row>
    <row r="5965" spans="1:3" x14ac:dyDescent="0.25">
      <c r="A5965" t="s">
        <v>5970</v>
      </c>
      <c r="B5965" s="2"/>
      <c r="C5965" s="3"/>
    </row>
    <row r="5966" spans="1:3" x14ac:dyDescent="0.25">
      <c r="A5966" t="s">
        <v>5971</v>
      </c>
      <c r="B5966" s="2"/>
      <c r="C5966" s="3"/>
    </row>
    <row r="5967" spans="1:3" x14ac:dyDescent="0.25">
      <c r="A5967" t="s">
        <v>5972</v>
      </c>
      <c r="B5967" s="2"/>
      <c r="C5967" s="3"/>
    </row>
    <row r="5968" spans="1:3" x14ac:dyDescent="0.25">
      <c r="A5968" t="s">
        <v>5973</v>
      </c>
      <c r="B5968" s="2"/>
      <c r="C5968" s="3"/>
    </row>
    <row r="5969" spans="1:3" x14ac:dyDescent="0.25">
      <c r="A5969" t="s">
        <v>5974</v>
      </c>
      <c r="B5969" s="2"/>
      <c r="C5969" s="3"/>
    </row>
    <row r="5970" spans="1:3" x14ac:dyDescent="0.25">
      <c r="A5970" t="s">
        <v>5975</v>
      </c>
      <c r="B5970" s="2"/>
      <c r="C5970" s="3"/>
    </row>
    <row r="5971" spans="1:3" x14ac:dyDescent="0.25">
      <c r="A5971" t="s">
        <v>5976</v>
      </c>
      <c r="B5971" s="2"/>
      <c r="C5971" s="3"/>
    </row>
    <row r="5972" spans="1:3" x14ac:dyDescent="0.25">
      <c r="A5972" t="s">
        <v>5977</v>
      </c>
      <c r="B5972" s="2"/>
      <c r="C5972" s="3"/>
    </row>
    <row r="5973" spans="1:3" x14ac:dyDescent="0.25">
      <c r="A5973" t="s">
        <v>5978</v>
      </c>
      <c r="B5973" s="2"/>
      <c r="C5973" s="3"/>
    </row>
    <row r="5974" spans="1:3" x14ac:dyDescent="0.25">
      <c r="A5974" t="s">
        <v>5979</v>
      </c>
      <c r="B5974" s="2"/>
      <c r="C5974" s="3"/>
    </row>
    <row r="5975" spans="1:3" x14ac:dyDescent="0.25">
      <c r="A5975" t="s">
        <v>5980</v>
      </c>
      <c r="B5975" s="2"/>
      <c r="C5975" s="3"/>
    </row>
    <row r="5976" spans="1:3" x14ac:dyDescent="0.25">
      <c r="A5976" t="s">
        <v>5981</v>
      </c>
      <c r="B5976" s="2"/>
      <c r="C5976" s="3"/>
    </row>
    <row r="5977" spans="1:3" x14ac:dyDescent="0.25">
      <c r="A5977" t="s">
        <v>5982</v>
      </c>
      <c r="B5977" s="2"/>
      <c r="C5977" s="3"/>
    </row>
    <row r="5978" spans="1:3" x14ac:dyDescent="0.25">
      <c r="A5978" t="s">
        <v>5983</v>
      </c>
      <c r="B5978" s="2"/>
      <c r="C5978" s="3"/>
    </row>
    <row r="5979" spans="1:3" x14ac:dyDescent="0.25">
      <c r="A5979" t="s">
        <v>5984</v>
      </c>
      <c r="B5979" s="2"/>
      <c r="C5979" s="3"/>
    </row>
    <row r="5980" spans="1:3" x14ac:dyDescent="0.25">
      <c r="A5980" t="s">
        <v>5985</v>
      </c>
      <c r="B5980" s="2"/>
      <c r="C5980" s="3"/>
    </row>
    <row r="5981" spans="1:3" x14ac:dyDescent="0.25">
      <c r="A5981" t="s">
        <v>5986</v>
      </c>
      <c r="B5981" s="2"/>
      <c r="C5981" s="3"/>
    </row>
    <row r="5982" spans="1:3" x14ac:dyDescent="0.25">
      <c r="A5982" t="s">
        <v>5987</v>
      </c>
      <c r="B5982" s="2"/>
      <c r="C5982" s="3"/>
    </row>
    <row r="5983" spans="1:3" x14ac:dyDescent="0.25">
      <c r="A5983" t="s">
        <v>5988</v>
      </c>
      <c r="B5983" s="2"/>
      <c r="C5983" s="3"/>
    </row>
    <row r="5984" spans="1:3" x14ac:dyDescent="0.25">
      <c r="A5984" t="s">
        <v>5989</v>
      </c>
      <c r="B5984" s="2"/>
      <c r="C5984" s="3"/>
    </row>
    <row r="5985" spans="1:3" x14ac:dyDescent="0.25">
      <c r="A5985" t="s">
        <v>5990</v>
      </c>
      <c r="B5985" s="2"/>
      <c r="C5985" s="3"/>
    </row>
    <row r="5986" spans="1:3" x14ac:dyDescent="0.25">
      <c r="A5986" t="s">
        <v>5991</v>
      </c>
      <c r="B5986" s="2"/>
      <c r="C5986" s="3"/>
    </row>
    <row r="5987" spans="1:3" x14ac:dyDescent="0.25">
      <c r="A5987" t="s">
        <v>5992</v>
      </c>
      <c r="B5987" s="2"/>
      <c r="C5987" s="3"/>
    </row>
    <row r="5988" spans="1:3" x14ac:dyDescent="0.25">
      <c r="A5988" t="s">
        <v>5993</v>
      </c>
      <c r="B5988" s="2"/>
      <c r="C5988" s="3"/>
    </row>
    <row r="5989" spans="1:3" x14ac:dyDescent="0.25">
      <c r="A5989" t="s">
        <v>5994</v>
      </c>
      <c r="B5989" s="2"/>
      <c r="C5989" s="3"/>
    </row>
    <row r="5990" spans="1:3" x14ac:dyDescent="0.25">
      <c r="A5990" t="s">
        <v>5995</v>
      </c>
      <c r="B5990" s="2"/>
      <c r="C5990" s="3"/>
    </row>
    <row r="5991" spans="1:3" x14ac:dyDescent="0.25">
      <c r="A5991" t="s">
        <v>5996</v>
      </c>
      <c r="B5991" s="2"/>
      <c r="C5991" s="3"/>
    </row>
    <row r="5992" spans="1:3" x14ac:dyDescent="0.25">
      <c r="A5992" t="s">
        <v>5997</v>
      </c>
      <c r="B5992" s="2"/>
      <c r="C5992" s="3"/>
    </row>
    <row r="5993" spans="1:3" x14ac:dyDescent="0.25">
      <c r="A5993" t="s">
        <v>5998</v>
      </c>
      <c r="B5993" s="2"/>
      <c r="C5993" s="3"/>
    </row>
    <row r="5994" spans="1:3" x14ac:dyDescent="0.25">
      <c r="A5994" t="s">
        <v>5999</v>
      </c>
      <c r="B5994" s="2"/>
      <c r="C5994" s="3"/>
    </row>
    <row r="5995" spans="1:3" x14ac:dyDescent="0.25">
      <c r="A5995" t="s">
        <v>6000</v>
      </c>
      <c r="B5995" s="2"/>
      <c r="C5995" s="3"/>
    </row>
    <row r="5996" spans="1:3" x14ac:dyDescent="0.25">
      <c r="A5996" t="s">
        <v>6001</v>
      </c>
      <c r="B5996" s="2"/>
      <c r="C5996" s="3"/>
    </row>
    <row r="5997" spans="1:3" x14ac:dyDescent="0.25">
      <c r="A5997" t="s">
        <v>6002</v>
      </c>
      <c r="B5997" s="2"/>
      <c r="C5997" s="3"/>
    </row>
    <row r="5998" spans="1:3" x14ac:dyDescent="0.25">
      <c r="A5998" t="s">
        <v>6003</v>
      </c>
      <c r="B5998" s="2"/>
      <c r="C5998" s="3"/>
    </row>
    <row r="5999" spans="1:3" x14ac:dyDescent="0.25">
      <c r="A5999" t="s">
        <v>6004</v>
      </c>
      <c r="B5999" s="2"/>
      <c r="C5999" s="3"/>
    </row>
    <row r="6000" spans="1:3" x14ac:dyDescent="0.25">
      <c r="A6000" t="s">
        <v>6005</v>
      </c>
      <c r="B6000" s="2"/>
      <c r="C6000" s="3"/>
    </row>
    <row r="6001" spans="1:3" x14ac:dyDescent="0.25">
      <c r="A6001" t="s">
        <v>6006</v>
      </c>
      <c r="B6001" s="2"/>
      <c r="C6001" s="3"/>
    </row>
    <row r="6002" spans="1:3" x14ac:dyDescent="0.25">
      <c r="A6002" t="s">
        <v>6007</v>
      </c>
      <c r="B6002" s="2"/>
      <c r="C6002" s="3"/>
    </row>
    <row r="6003" spans="1:3" x14ac:dyDescent="0.25">
      <c r="A6003" t="s">
        <v>6008</v>
      </c>
      <c r="B6003" s="2"/>
      <c r="C6003" s="3"/>
    </row>
    <row r="6004" spans="1:3" x14ac:dyDescent="0.25">
      <c r="A6004" t="s">
        <v>6009</v>
      </c>
      <c r="B6004" s="2"/>
      <c r="C6004" s="3"/>
    </row>
    <row r="6005" spans="1:3" x14ac:dyDescent="0.25">
      <c r="A6005" t="s">
        <v>6010</v>
      </c>
      <c r="B6005" s="2"/>
      <c r="C6005" s="3"/>
    </row>
    <row r="6006" spans="1:3" x14ac:dyDescent="0.25">
      <c r="A6006" t="s">
        <v>6011</v>
      </c>
      <c r="B6006" s="2"/>
      <c r="C6006" s="3"/>
    </row>
    <row r="6007" spans="1:3" x14ac:dyDescent="0.25">
      <c r="A6007" t="s">
        <v>6012</v>
      </c>
      <c r="B6007" s="2"/>
      <c r="C6007" s="3"/>
    </row>
    <row r="6008" spans="1:3" x14ac:dyDescent="0.25">
      <c r="A6008" t="s">
        <v>6013</v>
      </c>
      <c r="B6008" s="2"/>
      <c r="C6008" s="3"/>
    </row>
    <row r="6009" spans="1:3" x14ac:dyDescent="0.25">
      <c r="A6009" t="s">
        <v>6014</v>
      </c>
      <c r="B6009" s="2"/>
      <c r="C6009" s="3"/>
    </row>
    <row r="6010" spans="1:3" x14ac:dyDescent="0.25">
      <c r="A6010" t="s">
        <v>6015</v>
      </c>
      <c r="B6010" s="2"/>
      <c r="C6010" s="3"/>
    </row>
    <row r="6011" spans="1:3" x14ac:dyDescent="0.25">
      <c r="A6011" t="s">
        <v>6016</v>
      </c>
      <c r="B6011" s="2"/>
      <c r="C6011" s="3"/>
    </row>
    <row r="6012" spans="1:3" x14ac:dyDescent="0.25">
      <c r="A6012" t="s">
        <v>6017</v>
      </c>
      <c r="B6012" s="2"/>
      <c r="C6012" s="3"/>
    </row>
    <row r="6013" spans="1:3" x14ac:dyDescent="0.25">
      <c r="A6013" t="s">
        <v>6018</v>
      </c>
      <c r="B6013" s="2"/>
      <c r="C6013" s="3"/>
    </row>
    <row r="6014" spans="1:3" x14ac:dyDescent="0.25">
      <c r="A6014" t="s">
        <v>6019</v>
      </c>
      <c r="B6014" s="2"/>
      <c r="C6014" s="3"/>
    </row>
    <row r="6015" spans="1:3" x14ac:dyDescent="0.25">
      <c r="A6015" t="s">
        <v>6020</v>
      </c>
      <c r="B6015" s="2"/>
      <c r="C6015" s="3"/>
    </row>
    <row r="6016" spans="1:3" x14ac:dyDescent="0.25">
      <c r="A6016" t="s">
        <v>6021</v>
      </c>
      <c r="B6016" s="2"/>
      <c r="C6016" s="3"/>
    </row>
    <row r="6017" spans="1:3" x14ac:dyDescent="0.25">
      <c r="A6017" t="s">
        <v>6022</v>
      </c>
      <c r="B6017" s="2"/>
      <c r="C6017" s="3"/>
    </row>
    <row r="6018" spans="1:3" x14ac:dyDescent="0.25">
      <c r="A6018" t="s">
        <v>6023</v>
      </c>
      <c r="B6018" s="2"/>
      <c r="C6018" s="3"/>
    </row>
    <row r="6019" spans="1:3" x14ac:dyDescent="0.25">
      <c r="A6019" t="s">
        <v>6024</v>
      </c>
      <c r="B6019" s="2"/>
      <c r="C6019" s="3"/>
    </row>
    <row r="6020" spans="1:3" x14ac:dyDescent="0.25">
      <c r="A6020" t="s">
        <v>6025</v>
      </c>
      <c r="B6020" s="2"/>
      <c r="C6020" s="3"/>
    </row>
    <row r="6021" spans="1:3" x14ac:dyDescent="0.25">
      <c r="A6021" t="s">
        <v>6026</v>
      </c>
      <c r="B6021" s="2"/>
      <c r="C6021" s="3"/>
    </row>
    <row r="6022" spans="1:3" x14ac:dyDescent="0.25">
      <c r="A6022" t="s">
        <v>6027</v>
      </c>
      <c r="B6022" s="2"/>
      <c r="C6022" s="3"/>
    </row>
    <row r="6023" spans="1:3" x14ac:dyDescent="0.25">
      <c r="A6023" t="s">
        <v>6028</v>
      </c>
      <c r="B6023" s="2"/>
      <c r="C6023" s="3"/>
    </row>
    <row r="6024" spans="1:3" x14ac:dyDescent="0.25">
      <c r="A6024" t="s">
        <v>6029</v>
      </c>
      <c r="B6024" s="2"/>
      <c r="C6024" s="3"/>
    </row>
    <row r="6025" spans="1:3" x14ac:dyDescent="0.25">
      <c r="A6025" t="s">
        <v>6030</v>
      </c>
      <c r="B6025" s="2"/>
      <c r="C6025" s="3"/>
    </row>
    <row r="6026" spans="1:3" x14ac:dyDescent="0.25">
      <c r="A6026" t="s">
        <v>6031</v>
      </c>
      <c r="B6026" s="2"/>
      <c r="C6026" s="3"/>
    </row>
    <row r="6027" spans="1:3" x14ac:dyDescent="0.25">
      <c r="A6027" t="s">
        <v>6032</v>
      </c>
      <c r="B6027" s="2"/>
      <c r="C6027" s="3"/>
    </row>
    <row r="6028" spans="1:3" x14ac:dyDescent="0.25">
      <c r="A6028" t="s">
        <v>6033</v>
      </c>
      <c r="B6028" s="2"/>
      <c r="C6028" s="3"/>
    </row>
    <row r="6029" spans="1:3" x14ac:dyDescent="0.25">
      <c r="A6029" t="s">
        <v>6034</v>
      </c>
      <c r="B6029" s="2"/>
      <c r="C6029" s="3"/>
    </row>
    <row r="6030" spans="1:3" x14ac:dyDescent="0.25">
      <c r="A6030" t="s">
        <v>6035</v>
      </c>
      <c r="B6030" s="2"/>
      <c r="C6030" s="3"/>
    </row>
    <row r="6031" spans="1:3" x14ac:dyDescent="0.25">
      <c r="A6031" t="s">
        <v>6036</v>
      </c>
      <c r="B6031" s="2"/>
      <c r="C6031" s="3"/>
    </row>
    <row r="6032" spans="1:3" x14ac:dyDescent="0.25">
      <c r="A6032" t="s">
        <v>6037</v>
      </c>
      <c r="B6032" s="2"/>
      <c r="C6032" s="3"/>
    </row>
    <row r="6033" spans="1:3" x14ac:dyDescent="0.25">
      <c r="A6033" t="s">
        <v>6038</v>
      </c>
      <c r="B6033" s="2"/>
      <c r="C6033" s="3"/>
    </row>
    <row r="6034" spans="1:3" x14ac:dyDescent="0.25">
      <c r="A6034" t="s">
        <v>6039</v>
      </c>
      <c r="B6034" s="2"/>
      <c r="C6034" s="3"/>
    </row>
    <row r="6035" spans="1:3" x14ac:dyDescent="0.25">
      <c r="A6035" t="s">
        <v>6040</v>
      </c>
      <c r="B6035" s="2"/>
      <c r="C6035" s="3"/>
    </row>
    <row r="6036" spans="1:3" x14ac:dyDescent="0.25">
      <c r="A6036" t="s">
        <v>6041</v>
      </c>
      <c r="B6036" s="2"/>
      <c r="C6036" s="3"/>
    </row>
    <row r="6037" spans="1:3" x14ac:dyDescent="0.25">
      <c r="A6037" t="s">
        <v>6042</v>
      </c>
      <c r="B6037" s="2"/>
      <c r="C6037" s="3"/>
    </row>
    <row r="6038" spans="1:3" x14ac:dyDescent="0.25">
      <c r="A6038" t="s">
        <v>6043</v>
      </c>
      <c r="B6038" s="2"/>
      <c r="C6038" s="3"/>
    </row>
    <row r="6039" spans="1:3" x14ac:dyDescent="0.25">
      <c r="A6039" t="s">
        <v>6044</v>
      </c>
      <c r="B6039" s="2"/>
      <c r="C6039" s="3"/>
    </row>
    <row r="6040" spans="1:3" x14ac:dyDescent="0.25">
      <c r="A6040" t="s">
        <v>6045</v>
      </c>
      <c r="B6040" s="2"/>
      <c r="C6040" s="3"/>
    </row>
    <row r="6041" spans="1:3" x14ac:dyDescent="0.25">
      <c r="A6041" t="s">
        <v>6046</v>
      </c>
      <c r="B6041" s="2"/>
      <c r="C6041" s="3"/>
    </row>
    <row r="6042" spans="1:3" x14ac:dyDescent="0.25">
      <c r="A6042" t="s">
        <v>6047</v>
      </c>
      <c r="B6042" s="2"/>
      <c r="C6042" s="3"/>
    </row>
    <row r="6043" spans="1:3" x14ac:dyDescent="0.25">
      <c r="A6043" t="s">
        <v>6048</v>
      </c>
      <c r="B6043" s="2"/>
      <c r="C6043" s="3"/>
    </row>
    <row r="6044" spans="1:3" x14ac:dyDescent="0.25">
      <c r="A6044" t="s">
        <v>6049</v>
      </c>
      <c r="B6044" s="2"/>
      <c r="C6044" s="3"/>
    </row>
    <row r="6045" spans="1:3" x14ac:dyDescent="0.25">
      <c r="A6045" t="s">
        <v>6050</v>
      </c>
      <c r="B6045" s="2"/>
      <c r="C6045" s="3"/>
    </row>
    <row r="6046" spans="1:3" x14ac:dyDescent="0.25">
      <c r="A6046" t="s">
        <v>6051</v>
      </c>
      <c r="B6046" s="2"/>
      <c r="C6046" s="3"/>
    </row>
    <row r="6047" spans="1:3" x14ac:dyDescent="0.25">
      <c r="A6047" t="s">
        <v>6052</v>
      </c>
      <c r="B6047" s="2"/>
      <c r="C6047" s="3"/>
    </row>
    <row r="6048" spans="1:3" x14ac:dyDescent="0.25">
      <c r="A6048" t="s">
        <v>6053</v>
      </c>
      <c r="B6048" s="2"/>
      <c r="C6048" s="3"/>
    </row>
    <row r="6049" spans="1:3" x14ac:dyDescent="0.25">
      <c r="A6049" t="s">
        <v>6054</v>
      </c>
      <c r="B6049" s="2"/>
      <c r="C6049" s="3"/>
    </row>
    <row r="6050" spans="1:3" x14ac:dyDescent="0.25">
      <c r="A6050" t="s">
        <v>6055</v>
      </c>
      <c r="B6050" s="2"/>
      <c r="C6050" s="3"/>
    </row>
    <row r="6051" spans="1:3" x14ac:dyDescent="0.25">
      <c r="A6051" t="s">
        <v>6056</v>
      </c>
      <c r="B6051" s="2"/>
      <c r="C6051" s="3"/>
    </row>
    <row r="6052" spans="1:3" x14ac:dyDescent="0.25">
      <c r="A6052" t="s">
        <v>6057</v>
      </c>
      <c r="B6052" s="2"/>
      <c r="C6052" s="3"/>
    </row>
    <row r="6053" spans="1:3" x14ac:dyDescent="0.25">
      <c r="A6053" t="s">
        <v>6058</v>
      </c>
      <c r="B6053" s="2"/>
      <c r="C6053" s="3"/>
    </row>
    <row r="6054" spans="1:3" x14ac:dyDescent="0.25">
      <c r="A6054" t="s">
        <v>6059</v>
      </c>
      <c r="B6054" s="2"/>
      <c r="C6054" s="3"/>
    </row>
    <row r="6055" spans="1:3" x14ac:dyDescent="0.25">
      <c r="A6055" t="s">
        <v>6060</v>
      </c>
      <c r="B6055" s="2"/>
      <c r="C6055" s="3"/>
    </row>
    <row r="6056" spans="1:3" x14ac:dyDescent="0.25">
      <c r="A6056" t="s">
        <v>6061</v>
      </c>
      <c r="B6056" s="2"/>
      <c r="C6056" s="3"/>
    </row>
    <row r="6057" spans="1:3" x14ac:dyDescent="0.25">
      <c r="A6057" t="s">
        <v>6062</v>
      </c>
      <c r="B6057" s="2"/>
      <c r="C6057" s="3"/>
    </row>
    <row r="6058" spans="1:3" x14ac:dyDescent="0.25">
      <c r="A6058" t="s">
        <v>6063</v>
      </c>
      <c r="B6058" s="2"/>
      <c r="C6058" s="3"/>
    </row>
    <row r="6059" spans="1:3" x14ac:dyDescent="0.25">
      <c r="A6059" t="s">
        <v>6064</v>
      </c>
      <c r="B6059" s="2"/>
      <c r="C6059" s="3"/>
    </row>
    <row r="6060" spans="1:3" x14ac:dyDescent="0.25">
      <c r="A6060" t="s">
        <v>6065</v>
      </c>
      <c r="B6060" s="2"/>
      <c r="C6060" s="3"/>
    </row>
    <row r="6061" spans="1:3" x14ac:dyDescent="0.25">
      <c r="A6061" t="s">
        <v>6066</v>
      </c>
      <c r="B6061" s="2"/>
      <c r="C6061" s="3"/>
    </row>
    <row r="6062" spans="1:3" x14ac:dyDescent="0.25">
      <c r="A6062" t="s">
        <v>6067</v>
      </c>
      <c r="B6062" s="2"/>
      <c r="C6062" s="3"/>
    </row>
    <row r="6063" spans="1:3" x14ac:dyDescent="0.25">
      <c r="A6063" t="s">
        <v>6068</v>
      </c>
      <c r="B6063" s="2"/>
      <c r="C6063" s="3"/>
    </row>
    <row r="6064" spans="1:3" x14ac:dyDescent="0.25">
      <c r="A6064" t="s">
        <v>6069</v>
      </c>
      <c r="B6064" s="2"/>
      <c r="C6064" s="3"/>
    </row>
    <row r="6065" spans="1:3" x14ac:dyDescent="0.25">
      <c r="A6065" t="s">
        <v>6070</v>
      </c>
      <c r="B6065" s="2"/>
      <c r="C6065" s="3"/>
    </row>
    <row r="6066" spans="1:3" x14ac:dyDescent="0.25">
      <c r="A6066" t="s">
        <v>6071</v>
      </c>
      <c r="B6066" s="2"/>
      <c r="C6066" s="3"/>
    </row>
    <row r="6067" spans="1:3" x14ac:dyDescent="0.25">
      <c r="A6067" t="s">
        <v>6072</v>
      </c>
      <c r="B6067" s="2"/>
      <c r="C6067" s="3"/>
    </row>
    <row r="6068" spans="1:3" x14ac:dyDescent="0.25">
      <c r="A6068" t="s">
        <v>6073</v>
      </c>
      <c r="B6068" s="2"/>
      <c r="C6068" s="3"/>
    </row>
    <row r="6069" spans="1:3" x14ac:dyDescent="0.25">
      <c r="A6069" t="s">
        <v>6074</v>
      </c>
      <c r="B6069" s="2"/>
      <c r="C6069" s="3"/>
    </row>
    <row r="6070" spans="1:3" x14ac:dyDescent="0.25">
      <c r="A6070" t="s">
        <v>6075</v>
      </c>
      <c r="B6070" s="2"/>
      <c r="C6070" s="3"/>
    </row>
    <row r="6071" spans="1:3" x14ac:dyDescent="0.25">
      <c r="A6071" t="s">
        <v>6076</v>
      </c>
      <c r="B6071" s="2"/>
      <c r="C6071" s="3"/>
    </row>
    <row r="6072" spans="1:3" x14ac:dyDescent="0.25">
      <c r="A6072" t="s">
        <v>6077</v>
      </c>
      <c r="B6072" s="2"/>
      <c r="C6072" s="3"/>
    </row>
    <row r="6073" spans="1:3" x14ac:dyDescent="0.25">
      <c r="A6073" t="s">
        <v>6078</v>
      </c>
      <c r="B6073" s="2"/>
      <c r="C6073" s="3"/>
    </row>
    <row r="6074" spans="1:3" x14ac:dyDescent="0.25">
      <c r="A6074" t="s">
        <v>6079</v>
      </c>
      <c r="B6074" s="2"/>
      <c r="C6074" s="3"/>
    </row>
    <row r="6075" spans="1:3" x14ac:dyDescent="0.25">
      <c r="A6075" t="s">
        <v>6080</v>
      </c>
      <c r="B6075" s="2"/>
      <c r="C6075" s="3"/>
    </row>
    <row r="6076" spans="1:3" x14ac:dyDescent="0.25">
      <c r="A6076" t="s">
        <v>6081</v>
      </c>
      <c r="B6076" s="2"/>
      <c r="C6076" s="3"/>
    </row>
    <row r="6077" spans="1:3" x14ac:dyDescent="0.25">
      <c r="A6077" t="s">
        <v>6082</v>
      </c>
      <c r="B6077" s="2"/>
      <c r="C6077" s="3"/>
    </row>
    <row r="6078" spans="1:3" x14ac:dyDescent="0.25">
      <c r="A6078" t="s">
        <v>6083</v>
      </c>
      <c r="B6078" s="2"/>
      <c r="C6078" s="3"/>
    </row>
    <row r="6079" spans="1:3" x14ac:dyDescent="0.25">
      <c r="A6079" t="s">
        <v>6084</v>
      </c>
      <c r="B6079" s="2"/>
      <c r="C6079" s="3"/>
    </row>
    <row r="6080" spans="1:3" x14ac:dyDescent="0.25">
      <c r="A6080" t="s">
        <v>6085</v>
      </c>
      <c r="B6080" s="2"/>
      <c r="C6080" s="3"/>
    </row>
    <row r="6081" spans="1:3" x14ac:dyDescent="0.25">
      <c r="A6081" t="s">
        <v>6086</v>
      </c>
      <c r="B6081" s="2"/>
      <c r="C6081" s="3"/>
    </row>
    <row r="6082" spans="1:3" x14ac:dyDescent="0.25">
      <c r="A6082" t="s">
        <v>6087</v>
      </c>
      <c r="B6082" s="2"/>
      <c r="C6082" s="3"/>
    </row>
    <row r="6083" spans="1:3" x14ac:dyDescent="0.25">
      <c r="A6083" t="s">
        <v>6088</v>
      </c>
      <c r="B6083" s="2"/>
      <c r="C6083" s="3"/>
    </row>
    <row r="6084" spans="1:3" x14ac:dyDescent="0.25">
      <c r="A6084" t="s">
        <v>6089</v>
      </c>
      <c r="B6084" s="2"/>
      <c r="C6084" s="3"/>
    </row>
    <row r="6085" spans="1:3" x14ac:dyDescent="0.25">
      <c r="A6085" t="s">
        <v>6090</v>
      </c>
      <c r="B6085" s="2"/>
      <c r="C6085" s="3"/>
    </row>
    <row r="6086" spans="1:3" x14ac:dyDescent="0.25">
      <c r="A6086" t="s">
        <v>6091</v>
      </c>
      <c r="B6086" s="2"/>
      <c r="C6086" s="3"/>
    </row>
    <row r="6087" spans="1:3" x14ac:dyDescent="0.25">
      <c r="A6087" t="s">
        <v>6092</v>
      </c>
      <c r="B6087" s="2"/>
      <c r="C6087" s="3"/>
    </row>
    <row r="6088" spans="1:3" x14ac:dyDescent="0.25">
      <c r="A6088" t="s">
        <v>6093</v>
      </c>
      <c r="B6088" s="2"/>
      <c r="C6088" s="3"/>
    </row>
    <row r="6089" spans="1:3" x14ac:dyDescent="0.25">
      <c r="A6089" t="s">
        <v>6094</v>
      </c>
      <c r="B6089" s="2"/>
      <c r="C6089" s="3"/>
    </row>
    <row r="6090" spans="1:3" x14ac:dyDescent="0.25">
      <c r="A6090" t="s">
        <v>6095</v>
      </c>
      <c r="B6090" s="2"/>
      <c r="C6090" s="3"/>
    </row>
    <row r="6091" spans="1:3" x14ac:dyDescent="0.25">
      <c r="A6091" t="s">
        <v>6096</v>
      </c>
      <c r="B6091" s="2"/>
      <c r="C6091" s="3"/>
    </row>
    <row r="6092" spans="1:3" x14ac:dyDescent="0.25">
      <c r="A6092" t="s">
        <v>6097</v>
      </c>
      <c r="B6092" s="2"/>
      <c r="C6092" s="3"/>
    </row>
    <row r="6093" spans="1:3" x14ac:dyDescent="0.25">
      <c r="A6093" t="s">
        <v>6098</v>
      </c>
      <c r="B6093" s="2"/>
      <c r="C6093" s="3"/>
    </row>
    <row r="6094" spans="1:3" x14ac:dyDescent="0.25">
      <c r="A6094" t="s">
        <v>6099</v>
      </c>
      <c r="B6094" s="2"/>
      <c r="C6094" s="3"/>
    </row>
    <row r="6095" spans="1:3" x14ac:dyDescent="0.25">
      <c r="A6095" t="s">
        <v>6100</v>
      </c>
      <c r="B6095" s="2"/>
      <c r="C6095" s="3"/>
    </row>
    <row r="6096" spans="1:3" x14ac:dyDescent="0.25">
      <c r="A6096" t="s">
        <v>6101</v>
      </c>
      <c r="B6096" s="2"/>
      <c r="C6096" s="3"/>
    </row>
    <row r="6097" spans="1:3" x14ac:dyDescent="0.25">
      <c r="A6097" t="s">
        <v>6102</v>
      </c>
      <c r="B6097" s="2"/>
      <c r="C6097" s="3"/>
    </row>
    <row r="6098" spans="1:3" x14ac:dyDescent="0.25">
      <c r="A6098" t="s">
        <v>6103</v>
      </c>
      <c r="B6098" s="2"/>
      <c r="C6098" s="3"/>
    </row>
    <row r="6099" spans="1:3" x14ac:dyDescent="0.25">
      <c r="A6099" t="s">
        <v>6104</v>
      </c>
      <c r="B6099" s="2"/>
      <c r="C6099" s="3"/>
    </row>
    <row r="6100" spans="1:3" x14ac:dyDescent="0.25">
      <c r="A6100" t="s">
        <v>6105</v>
      </c>
      <c r="B6100" s="2"/>
      <c r="C6100" s="3"/>
    </row>
    <row r="6101" spans="1:3" x14ac:dyDescent="0.25">
      <c r="A6101" t="s">
        <v>6106</v>
      </c>
      <c r="B6101" s="2"/>
      <c r="C6101" s="3"/>
    </row>
    <row r="6102" spans="1:3" x14ac:dyDescent="0.25">
      <c r="A6102" t="s">
        <v>6107</v>
      </c>
      <c r="B6102" s="2"/>
      <c r="C6102" s="3"/>
    </row>
    <row r="6103" spans="1:3" x14ac:dyDescent="0.25">
      <c r="A6103" t="s">
        <v>6108</v>
      </c>
      <c r="B6103" s="2"/>
      <c r="C6103" s="3"/>
    </row>
    <row r="6104" spans="1:3" x14ac:dyDescent="0.25">
      <c r="A6104" t="s">
        <v>6109</v>
      </c>
      <c r="B6104" s="2"/>
      <c r="C6104" s="3"/>
    </row>
    <row r="6105" spans="1:3" x14ac:dyDescent="0.25">
      <c r="A6105" t="s">
        <v>6110</v>
      </c>
      <c r="B6105" s="2"/>
      <c r="C6105" s="3"/>
    </row>
    <row r="6106" spans="1:3" x14ac:dyDescent="0.25">
      <c r="A6106" t="s">
        <v>6111</v>
      </c>
      <c r="B6106" s="2"/>
      <c r="C6106" s="3"/>
    </row>
    <row r="6107" spans="1:3" x14ac:dyDescent="0.25">
      <c r="A6107" t="s">
        <v>6112</v>
      </c>
      <c r="B6107" s="2"/>
      <c r="C6107" s="3"/>
    </row>
    <row r="6108" spans="1:3" x14ac:dyDescent="0.25">
      <c r="A6108" t="s">
        <v>6113</v>
      </c>
      <c r="B6108" s="2"/>
      <c r="C6108" s="3"/>
    </row>
    <row r="6109" spans="1:3" x14ac:dyDescent="0.25">
      <c r="A6109" t="s">
        <v>6114</v>
      </c>
      <c r="B6109" s="2"/>
      <c r="C6109" s="3"/>
    </row>
    <row r="6110" spans="1:3" x14ac:dyDescent="0.25">
      <c r="A6110" t="s">
        <v>6115</v>
      </c>
      <c r="B6110" s="2"/>
      <c r="C6110" s="3"/>
    </row>
    <row r="6111" spans="1:3" x14ac:dyDescent="0.25">
      <c r="A6111" t="s">
        <v>6116</v>
      </c>
      <c r="B6111" s="2"/>
      <c r="C6111" s="3"/>
    </row>
    <row r="6112" spans="1:3" x14ac:dyDescent="0.25">
      <c r="A6112" t="s">
        <v>6117</v>
      </c>
      <c r="B6112" s="2"/>
      <c r="C6112" s="3"/>
    </row>
    <row r="6113" spans="1:3" x14ac:dyDescent="0.25">
      <c r="A6113" t="s">
        <v>6118</v>
      </c>
      <c r="B6113" s="2"/>
      <c r="C6113" s="3"/>
    </row>
    <row r="6114" spans="1:3" x14ac:dyDescent="0.25">
      <c r="A6114" t="s">
        <v>6119</v>
      </c>
      <c r="B6114" s="2"/>
      <c r="C6114" s="3"/>
    </row>
    <row r="6115" spans="1:3" x14ac:dyDescent="0.25">
      <c r="A6115" t="s">
        <v>6120</v>
      </c>
      <c r="B6115" s="2"/>
      <c r="C6115" s="3"/>
    </row>
    <row r="6116" spans="1:3" x14ac:dyDescent="0.25">
      <c r="A6116" t="s">
        <v>6121</v>
      </c>
      <c r="B6116" s="2"/>
      <c r="C6116" s="3"/>
    </row>
    <row r="6117" spans="1:3" x14ac:dyDescent="0.25">
      <c r="A6117" t="s">
        <v>6122</v>
      </c>
      <c r="B6117" s="2"/>
      <c r="C6117" s="3"/>
    </row>
    <row r="6118" spans="1:3" x14ac:dyDescent="0.25">
      <c r="A6118" t="s">
        <v>6123</v>
      </c>
      <c r="B6118" s="2"/>
      <c r="C6118" s="3"/>
    </row>
    <row r="6119" spans="1:3" x14ac:dyDescent="0.25">
      <c r="A6119" t="s">
        <v>6124</v>
      </c>
      <c r="B6119" s="2"/>
      <c r="C6119" s="3"/>
    </row>
    <row r="6120" spans="1:3" x14ac:dyDescent="0.25">
      <c r="A6120" t="s">
        <v>6125</v>
      </c>
      <c r="B6120" s="2"/>
      <c r="C6120" s="3"/>
    </row>
    <row r="6121" spans="1:3" x14ac:dyDescent="0.25">
      <c r="A6121" t="s">
        <v>6126</v>
      </c>
      <c r="B6121" s="2"/>
      <c r="C6121" s="3"/>
    </row>
    <row r="6122" spans="1:3" x14ac:dyDescent="0.25">
      <c r="A6122" t="s">
        <v>6127</v>
      </c>
      <c r="B6122" s="2"/>
      <c r="C6122" s="3"/>
    </row>
    <row r="6123" spans="1:3" x14ac:dyDescent="0.25">
      <c r="A6123" t="s">
        <v>6128</v>
      </c>
      <c r="B6123" s="2"/>
      <c r="C6123" s="3"/>
    </row>
    <row r="6124" spans="1:3" x14ac:dyDescent="0.25">
      <c r="A6124" t="s">
        <v>6129</v>
      </c>
      <c r="B6124" s="2"/>
      <c r="C6124" s="3"/>
    </row>
    <row r="6125" spans="1:3" x14ac:dyDescent="0.25">
      <c r="A6125" t="s">
        <v>6130</v>
      </c>
      <c r="B6125" s="2"/>
      <c r="C6125" s="3"/>
    </row>
    <row r="6126" spans="1:3" x14ac:dyDescent="0.25">
      <c r="A6126" t="s">
        <v>6131</v>
      </c>
      <c r="B6126" s="2"/>
      <c r="C6126" s="3"/>
    </row>
    <row r="6127" spans="1:3" x14ac:dyDescent="0.25">
      <c r="A6127" t="s">
        <v>6132</v>
      </c>
      <c r="B6127" s="2"/>
      <c r="C6127" s="3"/>
    </row>
    <row r="6128" spans="1:3" x14ac:dyDescent="0.25">
      <c r="A6128" t="s">
        <v>6133</v>
      </c>
      <c r="B6128" s="2"/>
      <c r="C6128" s="3"/>
    </row>
    <row r="6129" spans="1:3" x14ac:dyDescent="0.25">
      <c r="A6129" t="s">
        <v>6134</v>
      </c>
      <c r="B6129" s="2"/>
      <c r="C6129" s="3"/>
    </row>
    <row r="6130" spans="1:3" x14ac:dyDescent="0.25">
      <c r="A6130" t="s">
        <v>6135</v>
      </c>
      <c r="B6130" s="2"/>
      <c r="C6130" s="3"/>
    </row>
    <row r="6131" spans="1:3" x14ac:dyDescent="0.25">
      <c r="A6131" t="s">
        <v>6136</v>
      </c>
      <c r="B6131" s="2"/>
      <c r="C6131" s="3"/>
    </row>
    <row r="6132" spans="1:3" x14ac:dyDescent="0.25">
      <c r="A6132" t="s">
        <v>6137</v>
      </c>
      <c r="B6132" s="2"/>
      <c r="C6132" s="3"/>
    </row>
    <row r="6133" spans="1:3" x14ac:dyDescent="0.25">
      <c r="A6133" t="s">
        <v>6138</v>
      </c>
      <c r="B6133" s="2"/>
      <c r="C6133" s="3"/>
    </row>
    <row r="6134" spans="1:3" x14ac:dyDescent="0.25">
      <c r="A6134" t="s">
        <v>6139</v>
      </c>
      <c r="B6134" s="2"/>
      <c r="C6134" s="3"/>
    </row>
    <row r="6135" spans="1:3" x14ac:dyDescent="0.25">
      <c r="A6135" t="s">
        <v>6140</v>
      </c>
      <c r="B6135" s="2"/>
      <c r="C6135" s="3"/>
    </row>
    <row r="6136" spans="1:3" x14ac:dyDescent="0.25">
      <c r="A6136" t="s">
        <v>6141</v>
      </c>
      <c r="B6136" s="2"/>
      <c r="C6136" s="3"/>
    </row>
    <row r="6137" spans="1:3" x14ac:dyDescent="0.25">
      <c r="A6137" t="s">
        <v>6142</v>
      </c>
      <c r="B6137" s="2"/>
      <c r="C6137" s="3"/>
    </row>
    <row r="6138" spans="1:3" x14ac:dyDescent="0.25">
      <c r="A6138" t="s">
        <v>6143</v>
      </c>
      <c r="B6138" s="2"/>
      <c r="C6138" s="3"/>
    </row>
    <row r="6139" spans="1:3" x14ac:dyDescent="0.25">
      <c r="A6139" t="s">
        <v>6144</v>
      </c>
      <c r="B6139" s="2"/>
      <c r="C6139" s="3"/>
    </row>
    <row r="6140" spans="1:3" x14ac:dyDescent="0.25">
      <c r="A6140" t="s">
        <v>6145</v>
      </c>
      <c r="B6140" s="2"/>
      <c r="C6140" s="3"/>
    </row>
    <row r="6141" spans="1:3" x14ac:dyDescent="0.25">
      <c r="A6141" t="s">
        <v>6146</v>
      </c>
      <c r="B6141" s="2"/>
      <c r="C6141" s="3"/>
    </row>
    <row r="6142" spans="1:3" x14ac:dyDescent="0.25">
      <c r="A6142" t="s">
        <v>6147</v>
      </c>
      <c r="B6142" s="2"/>
      <c r="C6142" s="3"/>
    </row>
    <row r="6143" spans="1:3" x14ac:dyDescent="0.25">
      <c r="A6143" t="s">
        <v>6148</v>
      </c>
      <c r="B6143" s="2"/>
      <c r="C6143" s="3"/>
    </row>
    <row r="6144" spans="1:3" x14ac:dyDescent="0.25">
      <c r="A6144" t="s">
        <v>6149</v>
      </c>
      <c r="B6144" s="2"/>
      <c r="C6144" s="3"/>
    </row>
    <row r="6145" spans="1:3" x14ac:dyDescent="0.25">
      <c r="A6145" t="s">
        <v>6150</v>
      </c>
      <c r="B6145" s="2"/>
      <c r="C6145" s="3"/>
    </row>
    <row r="6146" spans="1:3" x14ac:dyDescent="0.25">
      <c r="A6146" t="s">
        <v>6151</v>
      </c>
      <c r="B6146" s="2"/>
      <c r="C6146" s="3"/>
    </row>
    <row r="6147" spans="1:3" x14ac:dyDescent="0.25">
      <c r="A6147" t="s">
        <v>6152</v>
      </c>
      <c r="B6147" s="2"/>
      <c r="C6147" s="3"/>
    </row>
    <row r="6148" spans="1:3" x14ac:dyDescent="0.25">
      <c r="A6148" t="s">
        <v>6153</v>
      </c>
      <c r="B6148" s="2"/>
      <c r="C6148" s="3"/>
    </row>
    <row r="6149" spans="1:3" x14ac:dyDescent="0.25">
      <c r="A6149" t="s">
        <v>6154</v>
      </c>
      <c r="B6149" s="2"/>
      <c r="C6149" s="3"/>
    </row>
    <row r="6150" spans="1:3" x14ac:dyDescent="0.25">
      <c r="A6150" t="s">
        <v>6155</v>
      </c>
      <c r="B6150" s="2"/>
      <c r="C6150" s="3"/>
    </row>
    <row r="6151" spans="1:3" x14ac:dyDescent="0.25">
      <c r="A6151" t="s">
        <v>6156</v>
      </c>
      <c r="B6151" s="2"/>
      <c r="C6151" s="3"/>
    </row>
    <row r="6152" spans="1:3" x14ac:dyDescent="0.25">
      <c r="A6152" t="s">
        <v>6157</v>
      </c>
      <c r="B6152" s="2"/>
      <c r="C6152" s="3"/>
    </row>
    <row r="6153" spans="1:3" x14ac:dyDescent="0.25">
      <c r="A6153" t="s">
        <v>6158</v>
      </c>
      <c r="B6153" s="2"/>
      <c r="C6153" s="3"/>
    </row>
    <row r="6154" spans="1:3" x14ac:dyDescent="0.25">
      <c r="A6154" t="s">
        <v>6159</v>
      </c>
      <c r="B6154" s="2"/>
      <c r="C6154" s="3"/>
    </row>
    <row r="6155" spans="1:3" x14ac:dyDescent="0.25">
      <c r="A6155" t="s">
        <v>6160</v>
      </c>
      <c r="B6155" s="2"/>
      <c r="C6155" s="3"/>
    </row>
    <row r="6156" spans="1:3" x14ac:dyDescent="0.25">
      <c r="A6156" t="s">
        <v>6161</v>
      </c>
      <c r="B6156" s="2"/>
      <c r="C6156" s="3"/>
    </row>
    <row r="6157" spans="1:3" x14ac:dyDescent="0.25">
      <c r="A6157" t="s">
        <v>6162</v>
      </c>
      <c r="B6157" s="2"/>
      <c r="C6157" s="3"/>
    </row>
    <row r="6158" spans="1:3" x14ac:dyDescent="0.25">
      <c r="A6158" t="s">
        <v>6163</v>
      </c>
      <c r="B6158" s="2"/>
      <c r="C6158" s="3"/>
    </row>
    <row r="6159" spans="1:3" x14ac:dyDescent="0.25">
      <c r="A6159" t="s">
        <v>6164</v>
      </c>
      <c r="B6159" s="2"/>
      <c r="C6159" s="3"/>
    </row>
    <row r="6160" spans="1:3" x14ac:dyDescent="0.25">
      <c r="A6160" t="s">
        <v>6165</v>
      </c>
      <c r="B6160" s="2"/>
      <c r="C6160" s="3"/>
    </row>
    <row r="6161" spans="1:3" x14ac:dyDescent="0.25">
      <c r="A6161" t="s">
        <v>6166</v>
      </c>
      <c r="B6161" s="2"/>
      <c r="C6161" s="3"/>
    </row>
    <row r="6162" spans="1:3" x14ac:dyDescent="0.25">
      <c r="A6162" t="s">
        <v>6167</v>
      </c>
      <c r="B6162" s="2"/>
      <c r="C6162" s="3"/>
    </row>
    <row r="6163" spans="1:3" x14ac:dyDescent="0.25">
      <c r="A6163" t="s">
        <v>6168</v>
      </c>
      <c r="B6163" s="2"/>
      <c r="C6163" s="3"/>
    </row>
    <row r="6164" spans="1:3" x14ac:dyDescent="0.25">
      <c r="A6164" t="s">
        <v>6169</v>
      </c>
      <c r="B6164" s="2"/>
      <c r="C6164" s="3"/>
    </row>
    <row r="6165" spans="1:3" x14ac:dyDescent="0.25">
      <c r="A6165" t="s">
        <v>6170</v>
      </c>
      <c r="B6165" s="2"/>
      <c r="C6165" s="3"/>
    </row>
    <row r="6166" spans="1:3" x14ac:dyDescent="0.25">
      <c r="A6166" t="s">
        <v>6171</v>
      </c>
      <c r="B6166" s="2"/>
      <c r="C6166" s="3"/>
    </row>
    <row r="6167" spans="1:3" x14ac:dyDescent="0.25">
      <c r="A6167" t="s">
        <v>6172</v>
      </c>
      <c r="B6167" s="2"/>
      <c r="C6167" s="3"/>
    </row>
    <row r="6168" spans="1:3" x14ac:dyDescent="0.25">
      <c r="A6168" t="s">
        <v>6173</v>
      </c>
      <c r="B6168" s="2"/>
      <c r="C6168" s="3"/>
    </row>
    <row r="6169" spans="1:3" x14ac:dyDescent="0.25">
      <c r="A6169" t="s">
        <v>6174</v>
      </c>
      <c r="B6169" s="2"/>
      <c r="C6169" s="3"/>
    </row>
    <row r="6170" spans="1:3" x14ac:dyDescent="0.25">
      <c r="A6170" t="s">
        <v>6175</v>
      </c>
      <c r="B6170" s="2"/>
      <c r="C6170" s="3"/>
    </row>
    <row r="6171" spans="1:3" x14ac:dyDescent="0.25">
      <c r="A6171" t="s">
        <v>6176</v>
      </c>
      <c r="B6171" s="2"/>
      <c r="C6171" s="3"/>
    </row>
    <row r="6172" spans="1:3" x14ac:dyDescent="0.25">
      <c r="A6172" t="s">
        <v>6177</v>
      </c>
      <c r="B6172" s="2"/>
      <c r="C6172" s="3"/>
    </row>
    <row r="6173" spans="1:3" x14ac:dyDescent="0.25">
      <c r="A6173" t="s">
        <v>6178</v>
      </c>
      <c r="B6173" s="2"/>
      <c r="C6173" s="3"/>
    </row>
    <row r="6174" spans="1:3" x14ac:dyDescent="0.25">
      <c r="A6174" t="s">
        <v>6179</v>
      </c>
      <c r="B6174" s="2"/>
      <c r="C6174" s="3"/>
    </row>
    <row r="6175" spans="1:3" x14ac:dyDescent="0.25">
      <c r="A6175" t="s">
        <v>6180</v>
      </c>
      <c r="B6175" s="2"/>
      <c r="C6175" s="3"/>
    </row>
    <row r="6176" spans="1:3" x14ac:dyDescent="0.25">
      <c r="A6176" t="s">
        <v>6181</v>
      </c>
      <c r="B6176" s="2"/>
      <c r="C6176" s="3"/>
    </row>
    <row r="6177" spans="1:25" x14ac:dyDescent="0.25">
      <c r="A6177" t="s">
        <v>6182</v>
      </c>
      <c r="B6177" s="2"/>
      <c r="C6177" s="3"/>
    </row>
    <row r="6178" spans="1:25" x14ac:dyDescent="0.25">
      <c r="A6178" t="s">
        <v>6183</v>
      </c>
      <c r="B6178" s="2"/>
      <c r="C6178" s="3"/>
    </row>
    <row r="6179" spans="1:25" x14ac:dyDescent="0.25">
      <c r="A6179" t="s">
        <v>6184</v>
      </c>
      <c r="B6179" s="2"/>
      <c r="C6179" s="3"/>
    </row>
    <row r="6180" spans="1:25" x14ac:dyDescent="0.25">
      <c r="A6180" t="s">
        <v>6185</v>
      </c>
      <c r="B6180" s="2"/>
      <c r="C6180" s="3"/>
    </row>
    <row r="6181" spans="1:25" x14ac:dyDescent="0.25">
      <c r="A6181" t="s">
        <v>6186</v>
      </c>
      <c r="B6181" s="2"/>
      <c r="C6181" s="3"/>
    </row>
    <row r="6182" spans="1:25" x14ac:dyDescent="0.25">
      <c r="A6182" t="s">
        <v>6187</v>
      </c>
      <c r="B6182" s="2"/>
      <c r="C6182" s="3"/>
    </row>
    <row r="6183" spans="1:25" x14ac:dyDescent="0.25">
      <c r="A6183" t="s">
        <v>6188</v>
      </c>
      <c r="B6183" s="2"/>
      <c r="C6183" s="3"/>
    </row>
    <row r="6184" spans="1:25" x14ac:dyDescent="0.25">
      <c r="A6184" t="s">
        <v>6189</v>
      </c>
      <c r="B6184" s="2"/>
      <c r="C6184" s="3"/>
    </row>
    <row r="6185" spans="1:25" x14ac:dyDescent="0.25">
      <c r="A6185" t="s">
        <v>6190</v>
      </c>
      <c r="B6185" s="2"/>
      <c r="C6185" s="3"/>
    </row>
    <row r="6186" spans="1:25" x14ac:dyDescent="0.25">
      <c r="A6186" t="s">
        <v>6191</v>
      </c>
      <c r="B6186" s="2"/>
      <c r="C6186" s="3"/>
    </row>
    <row r="6187" spans="1:25" x14ac:dyDescent="0.25">
      <c r="A6187" t="s">
        <v>6192</v>
      </c>
      <c r="B6187" s="2"/>
      <c r="C6187" s="3"/>
      <c r="W6187" s="9"/>
      <c r="X6187" s="9"/>
      <c r="Y6187" s="9"/>
    </row>
    <row r="6188" spans="1:25" x14ac:dyDescent="0.25">
      <c r="A6188" t="s">
        <v>6193</v>
      </c>
      <c r="B6188" s="2"/>
      <c r="C6188" s="3"/>
      <c r="W6188" s="9"/>
      <c r="X6188" s="9"/>
      <c r="Y6188" s="9"/>
    </row>
    <row r="6189" spans="1:25" x14ac:dyDescent="0.25">
      <c r="A6189" t="s">
        <v>6194</v>
      </c>
      <c r="B6189" s="2"/>
      <c r="C6189" s="3"/>
      <c r="W6189" s="9"/>
      <c r="X6189" s="9"/>
      <c r="Y6189" s="9"/>
    </row>
    <row r="6190" spans="1:25" x14ac:dyDescent="0.25">
      <c r="A6190" t="s">
        <v>6195</v>
      </c>
      <c r="B6190" s="2"/>
      <c r="C6190" s="3"/>
      <c r="W6190" s="9"/>
      <c r="X6190" s="9"/>
      <c r="Y6190" s="9"/>
    </row>
    <row r="6191" spans="1:25" x14ac:dyDescent="0.25">
      <c r="A6191" t="s">
        <v>6196</v>
      </c>
      <c r="B6191" s="2"/>
      <c r="C6191" s="3"/>
      <c r="W6191" s="9"/>
      <c r="X6191" s="9"/>
      <c r="Y6191" s="9"/>
    </row>
    <row r="6192" spans="1:25" x14ac:dyDescent="0.25">
      <c r="A6192" t="s">
        <v>6197</v>
      </c>
      <c r="B6192" s="2"/>
      <c r="C6192" s="3"/>
      <c r="W6192" s="9"/>
      <c r="X6192" s="9"/>
      <c r="Y6192" s="9"/>
    </row>
    <row r="6193" spans="1:25" x14ac:dyDescent="0.25">
      <c r="A6193" t="s">
        <v>6198</v>
      </c>
      <c r="B6193" s="2"/>
      <c r="C6193" s="3"/>
      <c r="W6193" s="9"/>
      <c r="X6193" s="9"/>
      <c r="Y6193" s="9"/>
    </row>
    <row r="6194" spans="1:25" x14ac:dyDescent="0.25">
      <c r="A6194" t="s">
        <v>6199</v>
      </c>
      <c r="B6194" s="2"/>
      <c r="C6194" s="3"/>
      <c r="W6194" s="9"/>
      <c r="X6194" s="9"/>
      <c r="Y6194" s="9"/>
    </row>
    <row r="6195" spans="1:25" x14ac:dyDescent="0.25">
      <c r="A6195" t="s">
        <v>6200</v>
      </c>
      <c r="B6195" s="2"/>
      <c r="C6195" s="3"/>
      <c r="W6195" s="9"/>
      <c r="X6195" s="9"/>
      <c r="Y6195" s="9"/>
    </row>
    <row r="6196" spans="1:25" x14ac:dyDescent="0.25">
      <c r="A6196" t="s">
        <v>6201</v>
      </c>
      <c r="B6196" s="2"/>
      <c r="C6196" s="3"/>
      <c r="W6196" s="9"/>
      <c r="X6196" s="9"/>
      <c r="Y6196" s="9"/>
    </row>
    <row r="6197" spans="1:25" x14ac:dyDescent="0.25">
      <c r="A6197" t="s">
        <v>6202</v>
      </c>
      <c r="B6197" s="2"/>
      <c r="C6197" s="3"/>
      <c r="W6197" s="9"/>
      <c r="X6197" s="9"/>
      <c r="Y6197" s="9"/>
    </row>
    <row r="6198" spans="1:25" x14ac:dyDescent="0.25">
      <c r="A6198" t="s">
        <v>6203</v>
      </c>
      <c r="B6198" s="2"/>
      <c r="C6198" s="3"/>
      <c r="W6198" s="9"/>
      <c r="X6198" s="9"/>
      <c r="Y6198" s="9"/>
    </row>
    <row r="6199" spans="1:25" x14ac:dyDescent="0.25">
      <c r="A6199" t="s">
        <v>6204</v>
      </c>
      <c r="B6199" s="2"/>
      <c r="C6199" s="3"/>
      <c r="W6199" s="9"/>
      <c r="X6199" s="9"/>
      <c r="Y6199" s="9"/>
    </row>
    <row r="6200" spans="1:25" x14ac:dyDescent="0.25">
      <c r="A6200" t="s">
        <v>6205</v>
      </c>
      <c r="B6200" s="2"/>
      <c r="C6200" s="3"/>
      <c r="W6200" s="9"/>
      <c r="X6200" s="9"/>
      <c r="Y6200" s="9"/>
    </row>
    <row r="6201" spans="1:25" x14ac:dyDescent="0.25">
      <c r="A6201" t="s">
        <v>6206</v>
      </c>
      <c r="B6201" s="2"/>
      <c r="C6201" s="3"/>
      <c r="W6201" s="9"/>
      <c r="X6201" s="9"/>
      <c r="Y6201" s="9"/>
    </row>
    <row r="6202" spans="1:25" x14ac:dyDescent="0.25">
      <c r="A6202" t="s">
        <v>6207</v>
      </c>
      <c r="B6202" s="2"/>
      <c r="C6202" s="3"/>
      <c r="W6202" s="9"/>
      <c r="X6202" s="9"/>
      <c r="Y6202" s="9"/>
    </row>
    <row r="6203" spans="1:25" x14ac:dyDescent="0.25">
      <c r="A6203" t="s">
        <v>6208</v>
      </c>
      <c r="B6203" s="2"/>
      <c r="C6203" s="3"/>
      <c r="W6203" s="9"/>
      <c r="X6203" s="9"/>
      <c r="Y6203" s="9"/>
    </row>
    <row r="6204" spans="1:25" x14ac:dyDescent="0.25">
      <c r="A6204" t="s">
        <v>6209</v>
      </c>
      <c r="B6204" s="2"/>
      <c r="C6204" s="3"/>
      <c r="W6204" s="9"/>
      <c r="X6204" s="9"/>
      <c r="Y6204" s="9"/>
    </row>
    <row r="6205" spans="1:25" x14ac:dyDescent="0.25">
      <c r="A6205" t="s">
        <v>6210</v>
      </c>
      <c r="B6205" s="2"/>
      <c r="C6205" s="3"/>
      <c r="W6205" s="9"/>
      <c r="X6205" s="9"/>
      <c r="Y6205" s="9"/>
    </row>
    <row r="6206" spans="1:25" x14ac:dyDescent="0.25">
      <c r="A6206" t="s">
        <v>6211</v>
      </c>
      <c r="B6206" s="2"/>
      <c r="C6206" s="3"/>
      <c r="W6206" s="9"/>
      <c r="X6206" s="9"/>
      <c r="Y6206" s="9"/>
    </row>
    <row r="6207" spans="1:25" x14ac:dyDescent="0.25">
      <c r="A6207" t="s">
        <v>6212</v>
      </c>
      <c r="B6207" s="2"/>
      <c r="C6207" s="3"/>
      <c r="W6207" s="9"/>
      <c r="X6207" s="9"/>
      <c r="Y6207" s="9"/>
    </row>
    <row r="6208" spans="1:25" x14ac:dyDescent="0.25">
      <c r="A6208" t="s">
        <v>6213</v>
      </c>
      <c r="B6208" s="2"/>
      <c r="C6208" s="3"/>
      <c r="W6208" s="9"/>
      <c r="X6208" s="9"/>
      <c r="Y6208" s="9"/>
    </row>
    <row r="6209" spans="1:25" x14ac:dyDescent="0.25">
      <c r="A6209" t="s">
        <v>6214</v>
      </c>
      <c r="B6209" s="2"/>
      <c r="C6209" s="3"/>
      <c r="W6209" s="9"/>
      <c r="X6209" s="9"/>
      <c r="Y6209" s="9"/>
    </row>
    <row r="6210" spans="1:25" x14ac:dyDescent="0.25">
      <c r="A6210" t="s">
        <v>6215</v>
      </c>
      <c r="B6210" s="2"/>
      <c r="C6210" s="3"/>
      <c r="W6210" s="9"/>
      <c r="X6210" s="9"/>
      <c r="Y6210" s="9"/>
    </row>
    <row r="6211" spans="1:25" x14ac:dyDescent="0.25">
      <c r="A6211" t="s">
        <v>6216</v>
      </c>
      <c r="B6211" s="2"/>
      <c r="C6211" s="3"/>
      <c r="W6211" s="9"/>
      <c r="X6211" s="9"/>
      <c r="Y6211" s="9"/>
    </row>
    <row r="6212" spans="1:25" x14ac:dyDescent="0.25">
      <c r="A6212" t="s">
        <v>6217</v>
      </c>
      <c r="B6212" s="2"/>
      <c r="C6212" s="3"/>
      <c r="W6212" s="9"/>
      <c r="X6212" s="9"/>
      <c r="Y6212" s="9"/>
    </row>
    <row r="6213" spans="1:25" x14ac:dyDescent="0.25">
      <c r="A6213" t="s">
        <v>6218</v>
      </c>
      <c r="B6213" s="2"/>
      <c r="C6213" s="3"/>
      <c r="W6213" s="9"/>
      <c r="X6213" s="9"/>
      <c r="Y6213" s="9"/>
    </row>
    <row r="6214" spans="1:25" x14ac:dyDescent="0.25">
      <c r="A6214" t="s">
        <v>6219</v>
      </c>
      <c r="B6214" s="2"/>
      <c r="C6214" s="3"/>
      <c r="W6214" s="9"/>
      <c r="X6214" s="9"/>
      <c r="Y6214" s="9"/>
    </row>
    <row r="6215" spans="1:25" x14ac:dyDescent="0.25">
      <c r="A6215" t="s">
        <v>6220</v>
      </c>
      <c r="B6215" s="2"/>
      <c r="C6215" s="3"/>
      <c r="W6215" s="9"/>
      <c r="X6215" s="9"/>
      <c r="Y6215" s="9"/>
    </row>
    <row r="6216" spans="1:25" x14ac:dyDescent="0.25">
      <c r="A6216" t="s">
        <v>6221</v>
      </c>
      <c r="B6216" s="2"/>
      <c r="C6216" s="3"/>
      <c r="W6216" s="9"/>
      <c r="X6216" s="9"/>
      <c r="Y6216" s="9"/>
    </row>
    <row r="6217" spans="1:25" x14ac:dyDescent="0.25">
      <c r="A6217" t="s">
        <v>6222</v>
      </c>
      <c r="B6217" s="2"/>
      <c r="C6217" s="3"/>
      <c r="W6217" s="9"/>
      <c r="X6217" s="9"/>
      <c r="Y6217" s="9"/>
    </row>
    <row r="6218" spans="1:25" x14ac:dyDescent="0.25">
      <c r="A6218" t="s">
        <v>6223</v>
      </c>
      <c r="B6218" s="2"/>
      <c r="C6218" s="3"/>
      <c r="W6218" s="9"/>
      <c r="X6218" s="9"/>
      <c r="Y6218" s="9"/>
    </row>
    <row r="6219" spans="1:25" x14ac:dyDescent="0.25">
      <c r="A6219" t="s">
        <v>6224</v>
      </c>
      <c r="B6219" s="2"/>
      <c r="C6219" s="3"/>
      <c r="W6219" s="9"/>
      <c r="X6219" s="9"/>
      <c r="Y6219" s="9"/>
    </row>
    <row r="6220" spans="1:25" x14ac:dyDescent="0.25">
      <c r="A6220" t="s">
        <v>6225</v>
      </c>
      <c r="B6220" s="2"/>
      <c r="C6220" s="3"/>
      <c r="W6220" s="9"/>
      <c r="X6220" s="9"/>
      <c r="Y6220" s="9"/>
    </row>
    <row r="6221" spans="1:25" x14ac:dyDescent="0.25">
      <c r="A6221" t="s">
        <v>6226</v>
      </c>
      <c r="B6221" s="2"/>
      <c r="C6221" s="3"/>
      <c r="W6221" s="9"/>
      <c r="X6221" s="9"/>
      <c r="Y6221" s="9"/>
    </row>
    <row r="6222" spans="1:25" x14ac:dyDescent="0.25">
      <c r="A6222" t="s">
        <v>6227</v>
      </c>
      <c r="B6222" s="2"/>
      <c r="C6222" s="3"/>
      <c r="W6222" s="9"/>
      <c r="X6222" s="9"/>
      <c r="Y6222" s="9"/>
    </row>
    <row r="6223" spans="1:25" x14ac:dyDescent="0.25">
      <c r="A6223" t="s">
        <v>6228</v>
      </c>
      <c r="B6223" s="2"/>
      <c r="C6223" s="3"/>
      <c r="W6223" s="9"/>
      <c r="X6223" s="9"/>
      <c r="Y6223" s="9"/>
    </row>
    <row r="6224" spans="1:25" x14ac:dyDescent="0.25">
      <c r="A6224" t="s">
        <v>6229</v>
      </c>
      <c r="B6224" s="2"/>
      <c r="C6224" s="3"/>
      <c r="W6224" s="9"/>
      <c r="X6224" s="9"/>
      <c r="Y6224" s="9"/>
    </row>
    <row r="6225" spans="1:25" x14ac:dyDescent="0.25">
      <c r="A6225" t="s">
        <v>6230</v>
      </c>
      <c r="B6225" s="2"/>
      <c r="C6225" s="3"/>
      <c r="W6225" s="9"/>
      <c r="X6225" s="9"/>
      <c r="Y6225" s="9"/>
    </row>
    <row r="6226" spans="1:25" x14ac:dyDescent="0.25">
      <c r="A6226" t="s">
        <v>6231</v>
      </c>
      <c r="B6226" s="2"/>
      <c r="C6226" s="3"/>
      <c r="W6226" s="9"/>
      <c r="X6226" s="9"/>
      <c r="Y6226" s="9"/>
    </row>
    <row r="6227" spans="1:25" x14ac:dyDescent="0.25">
      <c r="A6227" t="s">
        <v>6232</v>
      </c>
      <c r="B6227" s="2"/>
      <c r="C6227" s="3"/>
      <c r="W6227" s="9"/>
      <c r="X6227" s="9"/>
      <c r="Y6227" s="9"/>
    </row>
    <row r="6228" spans="1:25" x14ac:dyDescent="0.25">
      <c r="A6228" t="s">
        <v>6233</v>
      </c>
      <c r="B6228" s="2"/>
      <c r="C6228" s="3"/>
      <c r="W6228" s="9"/>
      <c r="X6228" s="9"/>
      <c r="Y6228" s="9"/>
    </row>
    <row r="6229" spans="1:25" x14ac:dyDescent="0.25">
      <c r="A6229" t="s">
        <v>6234</v>
      </c>
      <c r="B6229" s="2"/>
      <c r="C6229" s="3"/>
      <c r="W6229" s="9"/>
      <c r="X6229" s="9"/>
      <c r="Y6229" s="9"/>
    </row>
    <row r="6230" spans="1:25" x14ac:dyDescent="0.25">
      <c r="A6230" t="s">
        <v>6235</v>
      </c>
      <c r="B6230" s="2"/>
      <c r="C6230" s="3"/>
      <c r="W6230" s="9"/>
      <c r="X6230" s="9"/>
      <c r="Y6230" s="9"/>
    </row>
    <row r="6231" spans="1:25" x14ac:dyDescent="0.25">
      <c r="A6231" t="s">
        <v>6236</v>
      </c>
      <c r="B6231" s="2"/>
      <c r="C6231" s="3"/>
      <c r="W6231" s="9"/>
      <c r="X6231" s="9"/>
      <c r="Y6231" s="9"/>
    </row>
    <row r="6232" spans="1:25" x14ac:dyDescent="0.25">
      <c r="A6232" t="s">
        <v>6237</v>
      </c>
      <c r="B6232" s="2"/>
      <c r="C6232" s="3"/>
      <c r="W6232" s="9"/>
      <c r="X6232" s="9"/>
      <c r="Y6232" s="9"/>
    </row>
    <row r="6233" spans="1:25" x14ac:dyDescent="0.25">
      <c r="A6233" t="s">
        <v>6238</v>
      </c>
      <c r="B6233" s="2"/>
      <c r="C6233" s="3"/>
      <c r="W6233" s="9"/>
      <c r="X6233" s="9"/>
      <c r="Y6233" s="9"/>
    </row>
    <row r="6234" spans="1:25" x14ac:dyDescent="0.25">
      <c r="A6234" t="s">
        <v>6239</v>
      </c>
      <c r="B6234" s="2"/>
      <c r="C6234" s="3"/>
      <c r="W6234" s="9"/>
      <c r="X6234" s="9"/>
      <c r="Y6234" s="9"/>
    </row>
    <row r="6235" spans="1:25" x14ac:dyDescent="0.25">
      <c r="A6235" t="s">
        <v>6240</v>
      </c>
      <c r="B6235" s="2"/>
      <c r="C6235" s="3"/>
      <c r="W6235" s="9"/>
      <c r="X6235" s="9"/>
      <c r="Y6235" s="9"/>
    </row>
    <row r="6236" spans="1:25" x14ac:dyDescent="0.25">
      <c r="A6236" t="s">
        <v>6241</v>
      </c>
      <c r="B6236" s="2"/>
      <c r="C6236" s="3"/>
      <c r="W6236" s="9"/>
      <c r="X6236" s="9"/>
      <c r="Y6236" s="9"/>
    </row>
    <row r="6237" spans="1:25" x14ac:dyDescent="0.25">
      <c r="A6237" t="s">
        <v>6242</v>
      </c>
      <c r="B6237" s="2"/>
      <c r="C6237" s="3"/>
      <c r="W6237" s="9"/>
      <c r="X6237" s="9"/>
      <c r="Y6237" s="9"/>
    </row>
    <row r="6238" spans="1:25" x14ac:dyDescent="0.25">
      <c r="A6238" t="s">
        <v>6243</v>
      </c>
      <c r="B6238" s="2"/>
      <c r="C6238" s="3"/>
      <c r="W6238" s="9"/>
      <c r="X6238" s="9"/>
      <c r="Y6238" s="9"/>
    </row>
    <row r="6239" spans="1:25" x14ac:dyDescent="0.25">
      <c r="A6239" t="s">
        <v>6244</v>
      </c>
      <c r="B6239" s="2"/>
      <c r="C6239" s="3"/>
      <c r="W6239" s="9"/>
      <c r="X6239" s="9"/>
      <c r="Y6239" s="9"/>
    </row>
    <row r="6240" spans="1:25" x14ac:dyDescent="0.25">
      <c r="A6240" t="s">
        <v>6245</v>
      </c>
      <c r="B6240" s="2"/>
      <c r="C6240" s="3"/>
      <c r="W6240" s="9"/>
      <c r="X6240" s="9"/>
      <c r="Y6240" s="9"/>
    </row>
    <row r="6241" spans="1:25" x14ac:dyDescent="0.25">
      <c r="A6241" t="s">
        <v>6246</v>
      </c>
      <c r="B6241" s="2"/>
      <c r="C6241" s="3"/>
      <c r="W6241" s="9"/>
      <c r="X6241" s="9"/>
      <c r="Y6241" s="9"/>
    </row>
    <row r="6242" spans="1:25" x14ac:dyDescent="0.25">
      <c r="A6242" t="s">
        <v>6247</v>
      </c>
      <c r="B6242" s="2"/>
      <c r="C6242" s="3"/>
      <c r="W6242" s="9"/>
      <c r="X6242" s="9"/>
      <c r="Y6242" s="9"/>
    </row>
    <row r="6243" spans="1:25" x14ac:dyDescent="0.25">
      <c r="A6243" t="s">
        <v>6248</v>
      </c>
      <c r="B6243" s="2"/>
      <c r="C6243" s="3"/>
      <c r="W6243" s="9"/>
      <c r="X6243" s="9"/>
      <c r="Y6243" s="9"/>
    </row>
    <row r="6244" spans="1:25" x14ac:dyDescent="0.25">
      <c r="A6244" t="s">
        <v>6249</v>
      </c>
      <c r="B6244" s="2"/>
      <c r="C6244" s="3"/>
      <c r="W6244" s="9"/>
      <c r="X6244" s="9"/>
      <c r="Y6244" s="9"/>
    </row>
    <row r="6245" spans="1:25" x14ac:dyDescent="0.25">
      <c r="A6245" t="s">
        <v>6250</v>
      </c>
      <c r="B6245" s="2"/>
      <c r="C6245" s="3"/>
      <c r="W6245" s="9"/>
      <c r="X6245" s="9"/>
      <c r="Y6245" s="9"/>
    </row>
    <row r="6246" spans="1:25" x14ac:dyDescent="0.25">
      <c r="A6246" t="s">
        <v>6251</v>
      </c>
      <c r="B6246" s="2"/>
      <c r="C6246" s="3"/>
      <c r="W6246" s="9"/>
      <c r="X6246" s="9"/>
      <c r="Y6246" s="9"/>
    </row>
    <row r="6247" spans="1:25" x14ac:dyDescent="0.25">
      <c r="A6247" t="s">
        <v>6252</v>
      </c>
      <c r="B6247" s="2"/>
      <c r="C6247" s="3"/>
      <c r="W6247" s="9"/>
      <c r="X6247" s="9"/>
      <c r="Y6247" s="9"/>
    </row>
    <row r="6248" spans="1:25" x14ac:dyDescent="0.25">
      <c r="A6248" t="s">
        <v>6253</v>
      </c>
      <c r="B6248" s="2"/>
      <c r="C6248" s="3"/>
      <c r="W6248" s="9"/>
      <c r="X6248" s="9"/>
      <c r="Y6248" s="9"/>
    </row>
    <row r="6249" spans="1:25" x14ac:dyDescent="0.25">
      <c r="A6249" t="s">
        <v>6254</v>
      </c>
      <c r="B6249" s="2"/>
      <c r="C6249" s="3"/>
      <c r="W6249" s="9"/>
      <c r="X6249" s="9"/>
      <c r="Y6249" s="9"/>
    </row>
    <row r="6250" spans="1:25" x14ac:dyDescent="0.25">
      <c r="A6250" t="s">
        <v>6255</v>
      </c>
      <c r="B6250" s="2"/>
      <c r="C6250" s="3"/>
      <c r="W6250" s="9"/>
      <c r="X6250" s="9"/>
      <c r="Y6250" s="9"/>
    </row>
    <row r="6251" spans="1:25" x14ac:dyDescent="0.25">
      <c r="A6251" t="s">
        <v>6256</v>
      </c>
      <c r="B6251" s="2"/>
      <c r="C6251" s="3"/>
      <c r="W6251" s="9"/>
      <c r="X6251" s="9"/>
      <c r="Y6251" s="9"/>
    </row>
    <row r="6252" spans="1:25" x14ac:dyDescent="0.25">
      <c r="A6252" t="s">
        <v>6257</v>
      </c>
      <c r="B6252" s="2"/>
      <c r="C6252" s="3"/>
      <c r="W6252" s="9"/>
      <c r="X6252" s="9"/>
      <c r="Y6252" s="9"/>
    </row>
    <row r="6253" spans="1:25" x14ac:dyDescent="0.25">
      <c r="A6253" t="s">
        <v>6258</v>
      </c>
      <c r="B6253" s="2"/>
      <c r="C6253" s="3"/>
      <c r="W6253" s="9"/>
      <c r="X6253" s="9"/>
      <c r="Y6253" s="9"/>
    </row>
    <row r="6254" spans="1:25" x14ac:dyDescent="0.25">
      <c r="A6254" t="s">
        <v>6259</v>
      </c>
      <c r="B6254" s="2"/>
      <c r="C6254" s="3"/>
      <c r="W6254" s="9"/>
      <c r="X6254" s="9"/>
      <c r="Y6254" s="9"/>
    </row>
    <row r="6255" spans="1:25" x14ac:dyDescent="0.25">
      <c r="A6255" t="s">
        <v>6260</v>
      </c>
      <c r="B6255" s="2"/>
      <c r="C6255" s="3"/>
      <c r="W6255" s="9"/>
      <c r="X6255" s="9"/>
      <c r="Y6255" s="9"/>
    </row>
    <row r="6256" spans="1:25" x14ac:dyDescent="0.25">
      <c r="A6256" t="s">
        <v>6261</v>
      </c>
      <c r="B6256" s="2"/>
      <c r="C6256" s="3"/>
      <c r="W6256" s="9"/>
      <c r="X6256" s="9"/>
      <c r="Y6256" s="9"/>
    </row>
    <row r="6257" spans="1:25" x14ac:dyDescent="0.25">
      <c r="A6257" t="s">
        <v>6262</v>
      </c>
      <c r="B6257" s="2"/>
      <c r="C6257" s="3"/>
      <c r="W6257" s="9"/>
      <c r="X6257" s="9"/>
      <c r="Y6257" s="9"/>
    </row>
    <row r="6258" spans="1:25" x14ac:dyDescent="0.25">
      <c r="A6258" t="s">
        <v>6263</v>
      </c>
      <c r="B6258" s="2"/>
      <c r="C6258" s="3"/>
      <c r="W6258" s="9"/>
      <c r="X6258" s="9"/>
      <c r="Y6258" s="9"/>
    </row>
    <row r="6259" spans="1:25" x14ac:dyDescent="0.25">
      <c r="A6259" t="s">
        <v>6264</v>
      </c>
      <c r="B6259" s="2"/>
      <c r="C6259" s="3"/>
      <c r="W6259" s="9"/>
      <c r="X6259" s="9"/>
      <c r="Y6259" s="9"/>
    </row>
    <row r="6260" spans="1:25" x14ac:dyDescent="0.25">
      <c r="A6260" t="s">
        <v>6265</v>
      </c>
      <c r="B6260" s="2"/>
      <c r="C6260" s="3"/>
      <c r="W6260" s="9"/>
      <c r="X6260" s="9"/>
      <c r="Y6260" s="9"/>
    </row>
    <row r="6261" spans="1:25" x14ac:dyDescent="0.25">
      <c r="A6261" t="s">
        <v>6266</v>
      </c>
      <c r="B6261" s="2"/>
      <c r="C6261" s="3"/>
      <c r="W6261" s="9"/>
      <c r="X6261" s="9"/>
      <c r="Y6261" s="9"/>
    </row>
    <row r="6262" spans="1:25" x14ac:dyDescent="0.25">
      <c r="A6262" t="s">
        <v>6267</v>
      </c>
      <c r="B6262" s="2"/>
      <c r="C6262" s="3"/>
      <c r="W6262" s="9"/>
      <c r="X6262" s="9"/>
      <c r="Y6262" s="9"/>
    </row>
    <row r="6263" spans="1:25" x14ac:dyDescent="0.25">
      <c r="A6263" t="s">
        <v>6268</v>
      </c>
      <c r="B6263" s="2"/>
      <c r="C6263" s="3"/>
      <c r="W6263" s="9"/>
      <c r="X6263" s="9"/>
      <c r="Y6263" s="9"/>
    </row>
    <row r="6264" spans="1:25" x14ac:dyDescent="0.25">
      <c r="A6264" t="s">
        <v>6269</v>
      </c>
      <c r="B6264" s="2"/>
      <c r="C6264" s="3"/>
      <c r="W6264" s="9"/>
      <c r="X6264" s="9"/>
      <c r="Y6264" s="9"/>
    </row>
    <row r="6265" spans="1:25" x14ac:dyDescent="0.25">
      <c r="A6265" t="s">
        <v>6270</v>
      </c>
      <c r="B6265" s="2"/>
      <c r="C6265" s="3"/>
      <c r="W6265" s="9"/>
      <c r="X6265" s="9"/>
      <c r="Y6265" s="9"/>
    </row>
    <row r="6266" spans="1:25" x14ac:dyDescent="0.25">
      <c r="A6266" t="s">
        <v>6271</v>
      </c>
      <c r="B6266" s="2"/>
      <c r="C6266" s="3"/>
      <c r="W6266" s="9"/>
      <c r="X6266" s="9"/>
      <c r="Y6266" s="9"/>
    </row>
    <row r="6267" spans="1:25" x14ac:dyDescent="0.25">
      <c r="A6267" t="s">
        <v>6272</v>
      </c>
      <c r="B6267" s="2"/>
      <c r="C6267" s="3"/>
      <c r="W6267" s="9"/>
      <c r="X6267" s="9"/>
      <c r="Y6267" s="9"/>
    </row>
    <row r="6268" spans="1:25" x14ac:dyDescent="0.25">
      <c r="A6268" t="s">
        <v>6273</v>
      </c>
      <c r="B6268" s="2"/>
      <c r="C6268" s="3"/>
      <c r="W6268" s="9"/>
      <c r="X6268" s="9"/>
      <c r="Y6268" s="9"/>
    </row>
    <row r="6269" spans="1:25" x14ac:dyDescent="0.25">
      <c r="A6269" t="s">
        <v>6274</v>
      </c>
      <c r="B6269" s="2"/>
      <c r="C6269" s="3"/>
      <c r="W6269" s="9"/>
      <c r="X6269" s="9"/>
      <c r="Y6269" s="9"/>
    </row>
    <row r="6270" spans="1:25" x14ac:dyDescent="0.25">
      <c r="A6270" t="s">
        <v>6275</v>
      </c>
      <c r="B6270" s="2"/>
      <c r="C6270" s="3"/>
      <c r="W6270" s="9"/>
      <c r="X6270" s="9"/>
      <c r="Y6270" s="9"/>
    </row>
    <row r="6271" spans="1:25" x14ac:dyDescent="0.25">
      <c r="A6271" t="s">
        <v>6276</v>
      </c>
      <c r="B6271" s="2"/>
      <c r="C6271" s="3"/>
      <c r="W6271" s="9"/>
      <c r="X6271" s="9"/>
      <c r="Y6271" s="9"/>
    </row>
    <row r="6272" spans="1:25" x14ac:dyDescent="0.25">
      <c r="A6272" t="s">
        <v>6277</v>
      </c>
      <c r="B6272" s="2"/>
      <c r="C6272" s="3"/>
      <c r="W6272" s="9"/>
      <c r="X6272" s="9"/>
      <c r="Y6272" s="9"/>
    </row>
    <row r="6273" spans="1:25" x14ac:dyDescent="0.25">
      <c r="A6273" t="s">
        <v>6278</v>
      </c>
      <c r="B6273" s="2"/>
      <c r="C6273" s="3"/>
      <c r="W6273" s="9"/>
      <c r="X6273" s="9"/>
      <c r="Y6273" s="9"/>
    </row>
    <row r="6274" spans="1:25" x14ac:dyDescent="0.25">
      <c r="A6274" t="s">
        <v>6279</v>
      </c>
      <c r="B6274" s="2"/>
      <c r="C6274" s="3"/>
      <c r="W6274" s="9"/>
      <c r="X6274" s="9"/>
      <c r="Y6274" s="9"/>
    </row>
    <row r="6275" spans="1:25" x14ac:dyDescent="0.25">
      <c r="A6275" t="s">
        <v>6280</v>
      </c>
      <c r="B6275" s="2"/>
      <c r="C6275" s="3"/>
      <c r="W6275" s="9"/>
      <c r="X6275" s="9"/>
      <c r="Y6275" s="9"/>
    </row>
    <row r="6276" spans="1:25" x14ac:dyDescent="0.25">
      <c r="A6276" t="s">
        <v>6281</v>
      </c>
      <c r="B6276" s="2"/>
      <c r="C6276" s="3"/>
      <c r="W6276" s="9"/>
      <c r="X6276" s="9"/>
      <c r="Y6276" s="9"/>
    </row>
    <row r="6277" spans="1:25" x14ac:dyDescent="0.25">
      <c r="A6277" t="s">
        <v>6282</v>
      </c>
      <c r="B6277" s="2"/>
      <c r="C6277" s="3"/>
      <c r="W6277" s="9"/>
      <c r="X6277" s="9"/>
      <c r="Y6277" s="9"/>
    </row>
    <row r="6278" spans="1:25" x14ac:dyDescent="0.25">
      <c r="A6278" t="s">
        <v>6283</v>
      </c>
      <c r="B6278" s="2"/>
      <c r="C6278" s="3"/>
      <c r="W6278" s="9"/>
      <c r="X6278" s="9"/>
      <c r="Y6278" s="9"/>
    </row>
    <row r="6279" spans="1:25" x14ac:dyDescent="0.25">
      <c r="A6279" t="s">
        <v>6284</v>
      </c>
      <c r="B6279" s="2"/>
      <c r="C6279" s="3"/>
      <c r="W6279" s="9"/>
      <c r="X6279" s="9"/>
      <c r="Y6279" s="9"/>
    </row>
    <row r="6280" spans="1:25" x14ac:dyDescent="0.25">
      <c r="A6280" t="s">
        <v>6285</v>
      </c>
      <c r="B6280" s="2"/>
      <c r="C6280" s="3"/>
      <c r="W6280" s="9"/>
      <c r="X6280" s="9"/>
      <c r="Y6280" s="9"/>
    </row>
    <row r="6281" spans="1:25" x14ac:dyDescent="0.25">
      <c r="A6281" t="s">
        <v>6286</v>
      </c>
      <c r="B6281" s="2"/>
      <c r="C6281" s="3"/>
      <c r="W6281" s="9"/>
      <c r="X6281" s="9"/>
      <c r="Y6281" s="9"/>
    </row>
    <row r="6282" spans="1:25" x14ac:dyDescent="0.25">
      <c r="A6282" t="s">
        <v>6287</v>
      </c>
      <c r="B6282" s="2"/>
      <c r="C6282" s="3"/>
      <c r="W6282" s="9"/>
      <c r="X6282" s="9"/>
      <c r="Y6282" s="9"/>
    </row>
    <row r="6283" spans="1:25" x14ac:dyDescent="0.25">
      <c r="A6283" t="s">
        <v>6288</v>
      </c>
      <c r="B6283" s="2"/>
      <c r="C6283" s="3"/>
      <c r="W6283" s="9"/>
      <c r="X6283" s="9"/>
      <c r="Y6283" s="9"/>
    </row>
    <row r="6284" spans="1:25" x14ac:dyDescent="0.25">
      <c r="A6284" t="s">
        <v>6289</v>
      </c>
      <c r="B6284" s="2"/>
      <c r="C6284" s="3"/>
      <c r="W6284" s="9"/>
      <c r="X6284" s="9"/>
      <c r="Y6284" s="9"/>
    </row>
    <row r="6285" spans="1:25" x14ac:dyDescent="0.25">
      <c r="A6285" t="s">
        <v>6290</v>
      </c>
      <c r="B6285" s="2"/>
      <c r="C6285" s="3"/>
      <c r="W6285" s="9"/>
      <c r="X6285" s="9"/>
      <c r="Y6285" s="9"/>
    </row>
    <row r="6286" spans="1:25" x14ac:dyDescent="0.25">
      <c r="A6286" t="s">
        <v>6291</v>
      </c>
      <c r="B6286" s="2"/>
      <c r="C6286" s="3"/>
      <c r="W6286" s="9"/>
      <c r="X6286" s="9"/>
      <c r="Y6286" s="9"/>
    </row>
    <row r="6287" spans="1:25" x14ac:dyDescent="0.25">
      <c r="A6287" t="s">
        <v>6292</v>
      </c>
      <c r="B6287" s="2"/>
      <c r="C6287" s="3"/>
      <c r="W6287" s="9"/>
      <c r="X6287" s="9"/>
      <c r="Y6287" s="9"/>
    </row>
    <row r="6288" spans="1:25" x14ac:dyDescent="0.25">
      <c r="A6288" t="s">
        <v>6293</v>
      </c>
      <c r="B6288" s="2"/>
      <c r="C6288" s="3"/>
      <c r="W6288" s="9"/>
      <c r="X6288" s="9"/>
      <c r="Y6288" s="9"/>
    </row>
    <row r="6289" spans="1:25" x14ac:dyDescent="0.25">
      <c r="A6289" t="s">
        <v>6294</v>
      </c>
      <c r="B6289" s="2"/>
      <c r="C6289" s="3"/>
      <c r="W6289" s="9"/>
      <c r="X6289" s="9"/>
      <c r="Y6289" s="9"/>
    </row>
    <row r="6290" spans="1:25" x14ac:dyDescent="0.25">
      <c r="A6290" t="s">
        <v>6295</v>
      </c>
      <c r="B6290" s="2"/>
      <c r="C6290" s="3"/>
      <c r="W6290" s="9"/>
      <c r="X6290" s="9"/>
      <c r="Y6290" s="9"/>
    </row>
    <row r="6291" spans="1:25" x14ac:dyDescent="0.25">
      <c r="A6291" t="s">
        <v>6296</v>
      </c>
      <c r="B6291" s="2"/>
      <c r="C6291" s="3"/>
      <c r="W6291" s="9"/>
      <c r="X6291" s="9"/>
      <c r="Y6291" s="9"/>
    </row>
    <row r="6292" spans="1:25" x14ac:dyDescent="0.25">
      <c r="A6292" t="s">
        <v>6297</v>
      </c>
      <c r="B6292" s="2"/>
      <c r="C6292" s="3"/>
      <c r="W6292" s="9"/>
      <c r="X6292" s="9"/>
      <c r="Y6292" s="9"/>
    </row>
    <row r="6293" spans="1:25" x14ac:dyDescent="0.25">
      <c r="A6293" t="s">
        <v>6298</v>
      </c>
      <c r="B6293" s="2"/>
      <c r="C6293" s="3"/>
      <c r="W6293" s="9"/>
      <c r="X6293" s="9"/>
      <c r="Y6293" s="9"/>
    </row>
    <row r="6294" spans="1:25" x14ac:dyDescent="0.25">
      <c r="A6294" t="s">
        <v>6299</v>
      </c>
      <c r="B6294" s="2"/>
      <c r="C6294" s="3"/>
    </row>
    <row r="6295" spans="1:25" x14ac:dyDescent="0.25">
      <c r="A6295" t="s">
        <v>6300</v>
      </c>
      <c r="B6295" s="2"/>
      <c r="C6295" s="3"/>
    </row>
    <row r="6296" spans="1:25" x14ac:dyDescent="0.25">
      <c r="A6296" t="s">
        <v>6301</v>
      </c>
      <c r="B6296" s="2"/>
      <c r="C6296" s="3"/>
    </row>
    <row r="6297" spans="1:25" x14ac:dyDescent="0.25">
      <c r="A6297" t="s">
        <v>6302</v>
      </c>
      <c r="B6297" s="2"/>
      <c r="C6297" s="3"/>
    </row>
    <row r="6298" spans="1:25" x14ac:dyDescent="0.25">
      <c r="A6298" t="s">
        <v>6303</v>
      </c>
      <c r="B6298" s="2"/>
      <c r="C6298" s="3"/>
    </row>
    <row r="6299" spans="1:25" x14ac:dyDescent="0.25">
      <c r="A6299" t="s">
        <v>6304</v>
      </c>
      <c r="B6299" s="2"/>
      <c r="C6299" s="3"/>
    </row>
    <row r="6300" spans="1:25" x14ac:dyDescent="0.25">
      <c r="A6300" t="s">
        <v>6305</v>
      </c>
      <c r="B6300" s="2"/>
      <c r="C6300" s="3"/>
    </row>
    <row r="6301" spans="1:25" x14ac:dyDescent="0.25">
      <c r="A6301" t="s">
        <v>6306</v>
      </c>
      <c r="B6301" s="2"/>
      <c r="C6301" s="3"/>
    </row>
    <row r="6302" spans="1:25" x14ac:dyDescent="0.25">
      <c r="A6302" t="s">
        <v>6307</v>
      </c>
      <c r="B6302" s="2"/>
      <c r="C6302" s="3"/>
    </row>
    <row r="6303" spans="1:25" x14ac:dyDescent="0.25">
      <c r="A6303" t="s">
        <v>6308</v>
      </c>
      <c r="B6303" s="2"/>
      <c r="C6303" s="3"/>
    </row>
    <row r="6304" spans="1:25" x14ac:dyDescent="0.25">
      <c r="A6304" t="s">
        <v>6309</v>
      </c>
      <c r="B6304" s="2"/>
      <c r="C6304" s="3"/>
    </row>
    <row r="6305" spans="1:3" x14ac:dyDescent="0.25">
      <c r="A6305" t="s">
        <v>6310</v>
      </c>
      <c r="B6305" s="2"/>
      <c r="C6305" s="3"/>
    </row>
    <row r="6306" spans="1:3" x14ac:dyDescent="0.25">
      <c r="A6306" t="s">
        <v>6311</v>
      </c>
      <c r="B6306" s="2"/>
      <c r="C6306" s="3"/>
    </row>
    <row r="6307" spans="1:3" x14ac:dyDescent="0.25">
      <c r="A6307" t="s">
        <v>6312</v>
      </c>
      <c r="B6307" s="2"/>
      <c r="C6307" s="3"/>
    </row>
    <row r="6308" spans="1:3" x14ac:dyDescent="0.25">
      <c r="A6308" t="s">
        <v>6313</v>
      </c>
      <c r="B6308" s="2"/>
      <c r="C6308" s="3"/>
    </row>
    <row r="6309" spans="1:3" x14ac:dyDescent="0.25">
      <c r="A6309" t="s">
        <v>6314</v>
      </c>
      <c r="B6309" s="2"/>
      <c r="C6309" s="3"/>
    </row>
    <row r="6310" spans="1:3" x14ac:dyDescent="0.25">
      <c r="A6310" t="s">
        <v>6315</v>
      </c>
      <c r="B6310" s="2"/>
      <c r="C6310" s="3"/>
    </row>
    <row r="6311" spans="1:3" x14ac:dyDescent="0.25">
      <c r="A6311" t="s">
        <v>6316</v>
      </c>
      <c r="B6311" s="2"/>
      <c r="C6311" s="3"/>
    </row>
    <row r="6312" spans="1:3" x14ac:dyDescent="0.25">
      <c r="A6312" t="s">
        <v>6317</v>
      </c>
      <c r="B6312" s="2"/>
      <c r="C6312" s="3"/>
    </row>
    <row r="6313" spans="1:3" x14ac:dyDescent="0.25">
      <c r="A6313" t="s">
        <v>6318</v>
      </c>
      <c r="B6313" s="2"/>
      <c r="C6313" s="3"/>
    </row>
    <row r="6314" spans="1:3" x14ac:dyDescent="0.25">
      <c r="A6314" t="s">
        <v>6319</v>
      </c>
      <c r="B6314" s="2"/>
      <c r="C6314" s="3"/>
    </row>
    <row r="6315" spans="1:3" x14ac:dyDescent="0.25">
      <c r="A6315" t="s">
        <v>6320</v>
      </c>
      <c r="B6315" s="2"/>
      <c r="C6315" s="3"/>
    </row>
    <row r="6316" spans="1:3" x14ac:dyDescent="0.25">
      <c r="A6316" t="s">
        <v>6321</v>
      </c>
      <c r="B6316" s="2"/>
      <c r="C6316" s="3"/>
    </row>
    <row r="6317" spans="1:3" x14ac:dyDescent="0.25">
      <c r="A6317" t="s">
        <v>6322</v>
      </c>
      <c r="B6317" s="2"/>
      <c r="C6317" s="3"/>
    </row>
    <row r="6318" spans="1:3" x14ac:dyDescent="0.25">
      <c r="A6318" t="s">
        <v>6323</v>
      </c>
      <c r="B6318" s="2"/>
      <c r="C6318" s="3"/>
    </row>
    <row r="6319" spans="1:3" x14ac:dyDescent="0.25">
      <c r="A6319" t="s">
        <v>6324</v>
      </c>
      <c r="B6319" s="2"/>
      <c r="C6319" s="3"/>
    </row>
    <row r="6320" spans="1:3" x14ac:dyDescent="0.25">
      <c r="A6320" t="s">
        <v>6325</v>
      </c>
      <c r="B6320" s="2"/>
      <c r="C6320" s="3"/>
    </row>
    <row r="6321" spans="1:3" x14ac:dyDescent="0.25">
      <c r="A6321" t="s">
        <v>6326</v>
      </c>
      <c r="B6321" s="2"/>
      <c r="C6321" s="3"/>
    </row>
    <row r="6322" spans="1:3" x14ac:dyDescent="0.25">
      <c r="A6322" t="s">
        <v>6327</v>
      </c>
      <c r="B6322" s="2"/>
      <c r="C6322" s="3"/>
    </row>
    <row r="6323" spans="1:3" x14ac:dyDescent="0.25">
      <c r="A6323" t="s">
        <v>6328</v>
      </c>
      <c r="B6323" s="2"/>
      <c r="C6323" s="3"/>
    </row>
    <row r="6324" spans="1:3" x14ac:dyDescent="0.25">
      <c r="A6324" t="s">
        <v>6329</v>
      </c>
      <c r="B6324" s="2"/>
      <c r="C6324" s="3"/>
    </row>
    <row r="6325" spans="1:3" x14ac:dyDescent="0.25">
      <c r="A6325" t="s">
        <v>6330</v>
      </c>
      <c r="B6325" s="2"/>
      <c r="C6325" s="3"/>
    </row>
    <row r="6326" spans="1:3" x14ac:dyDescent="0.25">
      <c r="A6326" t="s">
        <v>6331</v>
      </c>
      <c r="B6326" s="2"/>
      <c r="C6326" s="3"/>
    </row>
    <row r="6327" spans="1:3" x14ac:dyDescent="0.25">
      <c r="A6327" t="s">
        <v>6332</v>
      </c>
      <c r="B6327" s="2"/>
      <c r="C6327" s="3"/>
    </row>
    <row r="6328" spans="1:3" x14ac:dyDescent="0.25">
      <c r="A6328" t="s">
        <v>6333</v>
      </c>
      <c r="B6328" s="2"/>
      <c r="C6328" s="3"/>
    </row>
    <row r="6329" spans="1:3" x14ac:dyDescent="0.25">
      <c r="A6329" t="s">
        <v>6334</v>
      </c>
      <c r="B6329" s="2"/>
      <c r="C6329" s="3"/>
    </row>
    <row r="6330" spans="1:3" x14ac:dyDescent="0.25">
      <c r="A6330" t="s">
        <v>6335</v>
      </c>
      <c r="B6330" s="2"/>
      <c r="C6330" s="3"/>
    </row>
    <row r="6331" spans="1:3" x14ac:dyDescent="0.25">
      <c r="A6331" t="s">
        <v>6336</v>
      </c>
      <c r="B6331" s="2"/>
      <c r="C6331" s="3"/>
    </row>
    <row r="6332" spans="1:3" x14ac:dyDescent="0.25">
      <c r="A6332" t="s">
        <v>6337</v>
      </c>
      <c r="B6332" s="2"/>
      <c r="C6332" s="3"/>
    </row>
    <row r="6333" spans="1:3" x14ac:dyDescent="0.25">
      <c r="A6333" t="s">
        <v>6338</v>
      </c>
      <c r="B6333" s="2"/>
      <c r="C6333" s="3"/>
    </row>
    <row r="6334" spans="1:3" x14ac:dyDescent="0.25">
      <c r="A6334" t="s">
        <v>6339</v>
      </c>
      <c r="B6334" s="2"/>
      <c r="C6334" s="3"/>
    </row>
    <row r="6335" spans="1:3" x14ac:dyDescent="0.25">
      <c r="A6335" t="s">
        <v>6340</v>
      </c>
      <c r="B6335" s="2"/>
      <c r="C6335" s="3"/>
    </row>
    <row r="6336" spans="1:3" x14ac:dyDescent="0.25">
      <c r="A6336" t="s">
        <v>6341</v>
      </c>
      <c r="B6336" s="2"/>
      <c r="C6336" s="3"/>
    </row>
    <row r="6337" spans="1:3" x14ac:dyDescent="0.25">
      <c r="A6337" t="s">
        <v>6342</v>
      </c>
      <c r="B6337" s="2"/>
      <c r="C6337" s="3"/>
    </row>
    <row r="6338" spans="1:3" x14ac:dyDescent="0.25">
      <c r="A6338" t="s">
        <v>6343</v>
      </c>
      <c r="B6338" s="2"/>
      <c r="C6338" s="3"/>
    </row>
    <row r="6339" spans="1:3" x14ac:dyDescent="0.25">
      <c r="A6339" t="s">
        <v>6344</v>
      </c>
      <c r="B6339" s="2"/>
      <c r="C6339" s="3"/>
    </row>
    <row r="6340" spans="1:3" x14ac:dyDescent="0.25">
      <c r="A6340" t="s">
        <v>6345</v>
      </c>
      <c r="B6340" s="2"/>
      <c r="C6340" s="3"/>
    </row>
    <row r="6341" spans="1:3" x14ac:dyDescent="0.25">
      <c r="A6341" t="s">
        <v>6346</v>
      </c>
      <c r="B6341" s="2"/>
      <c r="C6341" s="3"/>
    </row>
    <row r="6342" spans="1:3" x14ac:dyDescent="0.25">
      <c r="A6342" t="s">
        <v>6347</v>
      </c>
      <c r="B6342" s="2"/>
      <c r="C6342" s="3"/>
    </row>
    <row r="6343" spans="1:3" x14ac:dyDescent="0.25">
      <c r="A6343" t="s">
        <v>6348</v>
      </c>
      <c r="B6343" s="2"/>
      <c r="C6343" s="3"/>
    </row>
    <row r="6344" spans="1:3" x14ac:dyDescent="0.25">
      <c r="A6344" t="s">
        <v>6349</v>
      </c>
      <c r="B6344" s="2"/>
      <c r="C6344" s="3"/>
    </row>
    <row r="6345" spans="1:3" x14ac:dyDescent="0.25">
      <c r="A6345" t="s">
        <v>6350</v>
      </c>
      <c r="B6345" s="2"/>
      <c r="C6345" s="3"/>
    </row>
    <row r="6346" spans="1:3" x14ac:dyDescent="0.25">
      <c r="A6346" t="s">
        <v>6351</v>
      </c>
      <c r="B6346" s="2"/>
      <c r="C6346" s="3"/>
    </row>
    <row r="6347" spans="1:3" x14ac:dyDescent="0.25">
      <c r="A6347" t="s">
        <v>6352</v>
      </c>
      <c r="B6347" s="2"/>
      <c r="C6347" s="3"/>
    </row>
    <row r="6348" spans="1:3" x14ac:dyDescent="0.25">
      <c r="A6348" t="s">
        <v>6353</v>
      </c>
      <c r="B6348" s="2"/>
      <c r="C6348" s="3"/>
    </row>
    <row r="6349" spans="1:3" x14ac:dyDescent="0.25">
      <c r="A6349" t="s">
        <v>6354</v>
      </c>
      <c r="B6349" s="2"/>
      <c r="C6349" s="3"/>
    </row>
    <row r="6350" spans="1:3" x14ac:dyDescent="0.25">
      <c r="A6350" t="s">
        <v>6355</v>
      </c>
      <c r="B6350" s="2"/>
      <c r="C6350" s="3"/>
    </row>
    <row r="6351" spans="1:3" x14ac:dyDescent="0.25">
      <c r="A6351" t="s">
        <v>6356</v>
      </c>
      <c r="B6351" s="2"/>
      <c r="C6351" s="3"/>
    </row>
    <row r="6352" spans="1:3" x14ac:dyDescent="0.25">
      <c r="A6352" t="s">
        <v>6357</v>
      </c>
      <c r="B6352" s="2"/>
      <c r="C6352" s="3"/>
    </row>
    <row r="6353" spans="1:3" x14ac:dyDescent="0.25">
      <c r="A6353" t="s">
        <v>6358</v>
      </c>
      <c r="B6353" s="2"/>
      <c r="C6353" s="3"/>
    </row>
    <row r="6354" spans="1:3" x14ac:dyDescent="0.25">
      <c r="A6354" t="s">
        <v>6359</v>
      </c>
      <c r="B6354" s="2"/>
      <c r="C6354" s="3"/>
    </row>
    <row r="6355" spans="1:3" x14ac:dyDescent="0.25">
      <c r="A6355" t="s">
        <v>6360</v>
      </c>
      <c r="B6355" s="2"/>
      <c r="C6355" s="3"/>
    </row>
    <row r="6356" spans="1:3" x14ac:dyDescent="0.25">
      <c r="A6356" t="s">
        <v>6361</v>
      </c>
      <c r="B6356" s="2"/>
      <c r="C6356" s="3"/>
    </row>
    <row r="6357" spans="1:3" x14ac:dyDescent="0.25">
      <c r="A6357" t="s">
        <v>6362</v>
      </c>
      <c r="B6357" s="2"/>
      <c r="C6357" s="3"/>
    </row>
    <row r="6358" spans="1:3" x14ac:dyDescent="0.25">
      <c r="A6358" t="s">
        <v>6363</v>
      </c>
      <c r="B6358" s="2"/>
      <c r="C6358" s="3"/>
    </row>
    <row r="6359" spans="1:3" x14ac:dyDescent="0.25">
      <c r="A6359" t="s">
        <v>6364</v>
      </c>
      <c r="B6359" s="2"/>
      <c r="C6359" s="3"/>
    </row>
    <row r="6360" spans="1:3" x14ac:dyDescent="0.25">
      <c r="A6360" t="s">
        <v>6365</v>
      </c>
      <c r="B6360" s="2"/>
      <c r="C6360" s="3"/>
    </row>
    <row r="6361" spans="1:3" x14ac:dyDescent="0.25">
      <c r="A6361" t="s">
        <v>6366</v>
      </c>
      <c r="B6361" s="2"/>
      <c r="C6361" s="3"/>
    </row>
    <row r="6362" spans="1:3" x14ac:dyDescent="0.25">
      <c r="A6362" t="s">
        <v>6367</v>
      </c>
      <c r="B6362" s="2"/>
      <c r="C6362" s="3"/>
    </row>
    <row r="6363" spans="1:3" x14ac:dyDescent="0.25">
      <c r="A6363" t="s">
        <v>6368</v>
      </c>
      <c r="B6363" s="2"/>
      <c r="C6363" s="3"/>
    </row>
    <row r="6364" spans="1:3" x14ac:dyDescent="0.25">
      <c r="A6364" t="s">
        <v>6369</v>
      </c>
      <c r="B6364" s="2"/>
      <c r="C6364" s="3"/>
    </row>
    <row r="6365" spans="1:3" x14ac:dyDescent="0.25">
      <c r="A6365" t="s">
        <v>6370</v>
      </c>
      <c r="B6365" s="2"/>
      <c r="C6365" s="3"/>
    </row>
    <row r="6366" spans="1:3" x14ac:dyDescent="0.25">
      <c r="A6366" t="s">
        <v>6371</v>
      </c>
      <c r="B6366" s="2"/>
      <c r="C6366" s="3"/>
    </row>
    <row r="6367" spans="1:3" x14ac:dyDescent="0.25">
      <c r="A6367" t="s">
        <v>6372</v>
      </c>
      <c r="B6367" s="2"/>
      <c r="C6367" s="3"/>
    </row>
    <row r="6368" spans="1:3" x14ac:dyDescent="0.25">
      <c r="A6368" t="s">
        <v>6373</v>
      </c>
      <c r="B6368" s="2"/>
      <c r="C6368" s="3"/>
    </row>
    <row r="6369" spans="1:3" x14ac:dyDescent="0.25">
      <c r="A6369" t="s">
        <v>6374</v>
      </c>
      <c r="B6369" s="2"/>
      <c r="C6369" s="3"/>
    </row>
    <row r="6370" spans="1:3" x14ac:dyDescent="0.25">
      <c r="A6370" t="s">
        <v>6375</v>
      </c>
      <c r="B6370" s="2"/>
      <c r="C6370" s="3"/>
    </row>
    <row r="6371" spans="1:3" x14ac:dyDescent="0.25">
      <c r="A6371" t="s">
        <v>6376</v>
      </c>
      <c r="B6371" s="2"/>
      <c r="C6371" s="3"/>
    </row>
    <row r="6372" spans="1:3" x14ac:dyDescent="0.25">
      <c r="A6372" t="s">
        <v>6377</v>
      </c>
      <c r="B6372" s="2"/>
      <c r="C6372" s="3"/>
    </row>
    <row r="6373" spans="1:3" x14ac:dyDescent="0.25">
      <c r="A6373" t="s">
        <v>6378</v>
      </c>
      <c r="B6373" s="2"/>
      <c r="C6373" s="3"/>
    </row>
    <row r="6374" spans="1:3" x14ac:dyDescent="0.25">
      <c r="A6374" t="s">
        <v>6379</v>
      </c>
      <c r="B6374" s="2"/>
      <c r="C6374" s="3"/>
    </row>
    <row r="6375" spans="1:3" x14ac:dyDescent="0.25">
      <c r="A6375" t="s">
        <v>6380</v>
      </c>
      <c r="B6375" s="2"/>
      <c r="C6375" s="3"/>
    </row>
    <row r="6376" spans="1:3" x14ac:dyDescent="0.25">
      <c r="A6376" t="s">
        <v>6381</v>
      </c>
      <c r="B6376" s="2"/>
      <c r="C6376" s="3"/>
    </row>
    <row r="6377" spans="1:3" x14ac:dyDescent="0.25">
      <c r="A6377" t="s">
        <v>6382</v>
      </c>
      <c r="B6377" s="2"/>
      <c r="C6377" s="3"/>
    </row>
    <row r="6378" spans="1:3" x14ac:dyDescent="0.25">
      <c r="A6378" t="s">
        <v>6383</v>
      </c>
      <c r="B6378" s="2"/>
      <c r="C6378" s="3"/>
    </row>
    <row r="6379" spans="1:3" x14ac:dyDescent="0.25">
      <c r="A6379" t="s">
        <v>6384</v>
      </c>
      <c r="B6379" s="2"/>
      <c r="C6379" s="3"/>
    </row>
    <row r="6380" spans="1:3" x14ac:dyDescent="0.25">
      <c r="A6380" t="s">
        <v>6385</v>
      </c>
      <c r="B6380" s="2"/>
      <c r="C6380" s="3"/>
    </row>
    <row r="6381" spans="1:3" x14ac:dyDescent="0.25">
      <c r="A6381" t="s">
        <v>6386</v>
      </c>
      <c r="B6381" s="2"/>
      <c r="C6381" s="3"/>
    </row>
    <row r="6382" spans="1:3" x14ac:dyDescent="0.25">
      <c r="A6382" t="s">
        <v>6387</v>
      </c>
      <c r="B6382" s="2"/>
      <c r="C6382" s="3"/>
    </row>
    <row r="6383" spans="1:3" x14ac:dyDescent="0.25">
      <c r="A6383" t="s">
        <v>6388</v>
      </c>
      <c r="B6383" s="2"/>
      <c r="C6383" s="3"/>
    </row>
    <row r="6384" spans="1:3" x14ac:dyDescent="0.25">
      <c r="A6384" t="s">
        <v>6389</v>
      </c>
      <c r="B6384" s="2"/>
      <c r="C6384" s="3"/>
    </row>
    <row r="6385" spans="1:3" x14ac:dyDescent="0.25">
      <c r="A6385" t="s">
        <v>6390</v>
      </c>
      <c r="B6385" s="2"/>
      <c r="C6385" s="3"/>
    </row>
    <row r="6386" spans="1:3" x14ac:dyDescent="0.25">
      <c r="A6386" t="s">
        <v>6391</v>
      </c>
      <c r="B6386" s="2"/>
      <c r="C6386" s="3"/>
    </row>
    <row r="6387" spans="1:3" x14ac:dyDescent="0.25">
      <c r="A6387" t="s">
        <v>6392</v>
      </c>
      <c r="B6387" s="2"/>
      <c r="C6387" s="3"/>
    </row>
    <row r="6388" spans="1:3" x14ac:dyDescent="0.25">
      <c r="A6388" t="s">
        <v>6393</v>
      </c>
      <c r="B6388" s="2"/>
      <c r="C6388" s="3"/>
    </row>
    <row r="6389" spans="1:3" x14ac:dyDescent="0.25">
      <c r="A6389" t="s">
        <v>6394</v>
      </c>
      <c r="B6389" s="2"/>
      <c r="C6389" s="3"/>
    </row>
    <row r="6390" spans="1:3" x14ac:dyDescent="0.25">
      <c r="A6390" t="s">
        <v>6395</v>
      </c>
      <c r="B6390" s="2"/>
      <c r="C6390" s="3"/>
    </row>
    <row r="6391" spans="1:3" x14ac:dyDescent="0.25">
      <c r="A6391" t="s">
        <v>6396</v>
      </c>
      <c r="B6391" s="2"/>
      <c r="C6391" s="3"/>
    </row>
    <row r="6392" spans="1:3" x14ac:dyDescent="0.25">
      <c r="A6392" t="s">
        <v>6397</v>
      </c>
      <c r="B6392" s="2"/>
      <c r="C6392" s="3"/>
    </row>
    <row r="6393" spans="1:3" x14ac:dyDescent="0.25">
      <c r="A6393" t="s">
        <v>6398</v>
      </c>
      <c r="B6393" s="2"/>
      <c r="C6393" s="3"/>
    </row>
    <row r="6394" spans="1:3" x14ac:dyDescent="0.25">
      <c r="A6394" t="s">
        <v>6399</v>
      </c>
      <c r="B6394" s="2"/>
      <c r="C6394" s="3"/>
    </row>
    <row r="6395" spans="1:3" x14ac:dyDescent="0.25">
      <c r="A6395" t="s">
        <v>6400</v>
      </c>
      <c r="B6395" s="2"/>
      <c r="C6395" s="3"/>
    </row>
    <row r="6396" spans="1:3" x14ac:dyDescent="0.25">
      <c r="A6396" t="s">
        <v>6401</v>
      </c>
      <c r="B6396" s="2"/>
      <c r="C6396" s="3"/>
    </row>
    <row r="6397" spans="1:3" x14ac:dyDescent="0.25">
      <c r="A6397" t="s">
        <v>6402</v>
      </c>
      <c r="B6397" s="2"/>
      <c r="C6397" s="3"/>
    </row>
    <row r="6398" spans="1:3" x14ac:dyDescent="0.25">
      <c r="A6398" t="s">
        <v>6403</v>
      </c>
      <c r="B6398" s="2"/>
      <c r="C6398" s="3"/>
    </row>
    <row r="6399" spans="1:3" x14ac:dyDescent="0.25">
      <c r="A6399" t="s">
        <v>6404</v>
      </c>
      <c r="B6399" s="2"/>
      <c r="C6399" s="3"/>
    </row>
    <row r="6400" spans="1:3" x14ac:dyDescent="0.25">
      <c r="A6400" t="s">
        <v>6405</v>
      </c>
      <c r="B6400" s="2"/>
      <c r="C6400" s="3"/>
    </row>
    <row r="6401" spans="1:3" x14ac:dyDescent="0.25">
      <c r="A6401" t="s">
        <v>6406</v>
      </c>
      <c r="B6401" s="2"/>
      <c r="C6401" s="3"/>
    </row>
    <row r="6402" spans="1:3" x14ac:dyDescent="0.25">
      <c r="A6402" t="s">
        <v>6407</v>
      </c>
      <c r="B6402" s="2"/>
      <c r="C6402" s="3"/>
    </row>
    <row r="6403" spans="1:3" x14ac:dyDescent="0.25">
      <c r="A6403" t="s">
        <v>6408</v>
      </c>
      <c r="B6403" s="2"/>
      <c r="C6403" s="3"/>
    </row>
    <row r="6404" spans="1:3" x14ac:dyDescent="0.25">
      <c r="A6404" t="s">
        <v>6409</v>
      </c>
      <c r="B6404" s="2"/>
      <c r="C6404" s="3"/>
    </row>
    <row r="6405" spans="1:3" x14ac:dyDescent="0.25">
      <c r="A6405" t="s">
        <v>6410</v>
      </c>
      <c r="B6405" s="2"/>
      <c r="C6405" s="3"/>
    </row>
    <row r="6406" spans="1:3" x14ac:dyDescent="0.25">
      <c r="A6406" t="s">
        <v>6411</v>
      </c>
      <c r="B6406" s="2"/>
      <c r="C6406" s="3"/>
    </row>
    <row r="6407" spans="1:3" x14ac:dyDescent="0.25">
      <c r="A6407" t="s">
        <v>6412</v>
      </c>
      <c r="B6407" s="2"/>
      <c r="C6407" s="3"/>
    </row>
    <row r="6408" spans="1:3" x14ac:dyDescent="0.25">
      <c r="A6408" t="s">
        <v>6413</v>
      </c>
      <c r="B6408" s="2"/>
      <c r="C6408" s="3"/>
    </row>
    <row r="6409" spans="1:3" x14ac:dyDescent="0.25">
      <c r="A6409" t="s">
        <v>6414</v>
      </c>
      <c r="B6409" s="2"/>
      <c r="C6409" s="3"/>
    </row>
    <row r="6410" spans="1:3" x14ac:dyDescent="0.25">
      <c r="A6410" t="s">
        <v>6415</v>
      </c>
      <c r="B6410" s="2"/>
      <c r="C6410" s="3"/>
    </row>
    <row r="6411" spans="1:3" x14ac:dyDescent="0.25">
      <c r="A6411" t="s">
        <v>6416</v>
      </c>
      <c r="B6411" s="2"/>
      <c r="C6411" s="3"/>
    </row>
    <row r="6412" spans="1:3" x14ac:dyDescent="0.25">
      <c r="A6412" t="s">
        <v>6417</v>
      </c>
      <c r="B6412" s="2"/>
      <c r="C6412" s="3"/>
    </row>
    <row r="6413" spans="1:3" x14ac:dyDescent="0.25">
      <c r="A6413" t="s">
        <v>6418</v>
      </c>
      <c r="B6413" s="2"/>
      <c r="C6413" s="3"/>
    </row>
    <row r="6414" spans="1:3" x14ac:dyDescent="0.25">
      <c r="A6414" t="s">
        <v>6419</v>
      </c>
      <c r="B6414" s="2"/>
      <c r="C6414" s="3"/>
    </row>
    <row r="6415" spans="1:3" x14ac:dyDescent="0.25">
      <c r="A6415" t="s">
        <v>6420</v>
      </c>
      <c r="B6415" s="2"/>
      <c r="C6415" s="3"/>
    </row>
    <row r="6416" spans="1:3" x14ac:dyDescent="0.25">
      <c r="A6416" t="s">
        <v>6421</v>
      </c>
      <c r="B6416" s="2"/>
      <c r="C6416" s="3"/>
    </row>
    <row r="6417" spans="1:3" x14ac:dyDescent="0.25">
      <c r="A6417" t="s">
        <v>6422</v>
      </c>
      <c r="B6417" s="2"/>
      <c r="C6417" s="3"/>
    </row>
    <row r="6418" spans="1:3" x14ac:dyDescent="0.25">
      <c r="A6418" t="s">
        <v>6423</v>
      </c>
      <c r="B6418" s="2"/>
      <c r="C6418" s="3"/>
    </row>
    <row r="6419" spans="1:3" x14ac:dyDescent="0.25">
      <c r="A6419" t="s">
        <v>6424</v>
      </c>
      <c r="B6419" s="2"/>
      <c r="C6419" s="3"/>
    </row>
    <row r="6420" spans="1:3" x14ac:dyDescent="0.25">
      <c r="A6420" t="s">
        <v>6425</v>
      </c>
      <c r="B6420" s="2"/>
      <c r="C6420" s="3"/>
    </row>
    <row r="6421" spans="1:3" x14ac:dyDescent="0.25">
      <c r="A6421" t="s">
        <v>6426</v>
      </c>
      <c r="B6421" s="2"/>
      <c r="C6421" s="3"/>
    </row>
    <row r="6422" spans="1:3" x14ac:dyDescent="0.25">
      <c r="A6422" t="s">
        <v>6427</v>
      </c>
      <c r="B6422" s="2"/>
      <c r="C6422" s="3"/>
    </row>
    <row r="6423" spans="1:3" x14ac:dyDescent="0.25">
      <c r="A6423" t="s">
        <v>6428</v>
      </c>
      <c r="B6423" s="2"/>
      <c r="C6423" s="3"/>
    </row>
    <row r="6424" spans="1:3" x14ac:dyDescent="0.25">
      <c r="A6424" t="s">
        <v>6429</v>
      </c>
      <c r="B6424" s="2"/>
      <c r="C6424" s="3"/>
    </row>
    <row r="6425" spans="1:3" x14ac:dyDescent="0.25">
      <c r="A6425" t="s">
        <v>6430</v>
      </c>
      <c r="B6425" s="2"/>
      <c r="C6425" s="3"/>
    </row>
    <row r="6426" spans="1:3" x14ac:dyDescent="0.25">
      <c r="A6426" t="s">
        <v>6431</v>
      </c>
      <c r="B6426" s="2"/>
      <c r="C6426" s="3"/>
    </row>
    <row r="6427" spans="1:3" x14ac:dyDescent="0.25">
      <c r="A6427" t="s">
        <v>6432</v>
      </c>
      <c r="B6427" s="2"/>
      <c r="C6427" s="3"/>
    </row>
    <row r="6428" spans="1:3" x14ac:dyDescent="0.25">
      <c r="A6428" t="s">
        <v>6433</v>
      </c>
      <c r="B6428" s="2"/>
      <c r="C6428" s="3"/>
    </row>
    <row r="6429" spans="1:3" x14ac:dyDescent="0.25">
      <c r="A6429" t="s">
        <v>6434</v>
      </c>
      <c r="B6429" s="2"/>
      <c r="C6429" s="3"/>
    </row>
    <row r="6430" spans="1:3" x14ac:dyDescent="0.25">
      <c r="A6430" t="s">
        <v>6435</v>
      </c>
      <c r="B6430" s="2"/>
      <c r="C6430" s="3"/>
    </row>
    <row r="6431" spans="1:3" x14ac:dyDescent="0.25">
      <c r="A6431" t="s">
        <v>6436</v>
      </c>
      <c r="B6431" s="2"/>
      <c r="C6431" s="3"/>
    </row>
    <row r="6432" spans="1:3" x14ac:dyDescent="0.25">
      <c r="A6432" t="s">
        <v>6437</v>
      </c>
      <c r="B6432" s="2"/>
      <c r="C6432" s="3"/>
    </row>
    <row r="6433" spans="1:3" x14ac:dyDescent="0.25">
      <c r="A6433" t="s">
        <v>6438</v>
      </c>
      <c r="B6433" s="2"/>
      <c r="C6433" s="3"/>
    </row>
    <row r="6434" spans="1:3" x14ac:dyDescent="0.25">
      <c r="A6434" t="s">
        <v>6439</v>
      </c>
      <c r="B6434" s="2"/>
      <c r="C6434" s="3"/>
    </row>
    <row r="6435" spans="1:3" x14ac:dyDescent="0.25">
      <c r="A6435" t="s">
        <v>6440</v>
      </c>
      <c r="B6435" s="2"/>
      <c r="C6435" s="3"/>
    </row>
    <row r="6436" spans="1:3" x14ac:dyDescent="0.25">
      <c r="A6436" t="s">
        <v>6441</v>
      </c>
      <c r="B6436" s="2"/>
      <c r="C6436" s="3"/>
    </row>
    <row r="6437" spans="1:3" x14ac:dyDescent="0.25">
      <c r="A6437" t="s">
        <v>6442</v>
      </c>
      <c r="B6437" s="2"/>
      <c r="C6437" s="3"/>
    </row>
    <row r="6438" spans="1:3" x14ac:dyDescent="0.25">
      <c r="A6438" t="s">
        <v>6443</v>
      </c>
      <c r="B6438" s="2"/>
      <c r="C6438" s="3"/>
    </row>
    <row r="6439" spans="1:3" x14ac:dyDescent="0.25">
      <c r="A6439" t="s">
        <v>6444</v>
      </c>
      <c r="B6439" s="2"/>
      <c r="C6439" s="3"/>
    </row>
    <row r="6440" spans="1:3" x14ac:dyDescent="0.25">
      <c r="A6440" t="s">
        <v>6445</v>
      </c>
      <c r="B6440" s="2"/>
      <c r="C6440" s="3"/>
    </row>
    <row r="6441" spans="1:3" x14ac:dyDescent="0.25">
      <c r="A6441" t="s">
        <v>6446</v>
      </c>
      <c r="B6441" s="2"/>
      <c r="C6441" s="3"/>
    </row>
    <row r="6442" spans="1:3" x14ac:dyDescent="0.25">
      <c r="A6442" t="s">
        <v>6447</v>
      </c>
      <c r="B6442" s="2"/>
      <c r="C6442" s="3"/>
    </row>
    <row r="6443" spans="1:3" x14ac:dyDescent="0.25">
      <c r="A6443" t="s">
        <v>6448</v>
      </c>
      <c r="B6443" s="2"/>
      <c r="C6443" s="3"/>
    </row>
    <row r="6444" spans="1:3" x14ac:dyDescent="0.25">
      <c r="A6444" t="s">
        <v>6449</v>
      </c>
      <c r="B6444" s="2"/>
      <c r="C6444" s="3"/>
    </row>
    <row r="6445" spans="1:3" x14ac:dyDescent="0.25">
      <c r="A6445" t="s">
        <v>6450</v>
      </c>
      <c r="B6445" s="2"/>
      <c r="C6445" s="3"/>
    </row>
    <row r="6446" spans="1:3" x14ac:dyDescent="0.25">
      <c r="A6446" t="s">
        <v>6451</v>
      </c>
      <c r="B6446" s="2"/>
      <c r="C6446" s="3"/>
    </row>
    <row r="6447" spans="1:3" x14ac:dyDescent="0.25">
      <c r="A6447" t="s">
        <v>6452</v>
      </c>
      <c r="B6447" s="2"/>
      <c r="C6447" s="3"/>
    </row>
    <row r="6448" spans="1:3" x14ac:dyDescent="0.25">
      <c r="A6448" t="s">
        <v>6453</v>
      </c>
      <c r="B6448" s="2"/>
      <c r="C6448" s="3"/>
    </row>
    <row r="6449" spans="1:3" x14ac:dyDescent="0.25">
      <c r="A6449" t="s">
        <v>6454</v>
      </c>
      <c r="B6449" s="2"/>
      <c r="C6449" s="3"/>
    </row>
    <row r="6450" spans="1:3" x14ac:dyDescent="0.25">
      <c r="A6450" t="s">
        <v>6455</v>
      </c>
      <c r="B6450" s="2"/>
      <c r="C6450" s="3"/>
    </row>
    <row r="6451" spans="1:3" x14ac:dyDescent="0.25">
      <c r="A6451" t="s">
        <v>6456</v>
      </c>
      <c r="B6451" s="2"/>
      <c r="C6451" s="3"/>
    </row>
    <row r="6452" spans="1:3" x14ac:dyDescent="0.25">
      <c r="A6452" t="s">
        <v>6457</v>
      </c>
      <c r="B6452" s="2"/>
      <c r="C6452" s="3"/>
    </row>
    <row r="6453" spans="1:3" x14ac:dyDescent="0.25">
      <c r="A6453" t="s">
        <v>6458</v>
      </c>
      <c r="B6453" s="2"/>
      <c r="C6453" s="3"/>
    </row>
    <row r="6454" spans="1:3" x14ac:dyDescent="0.25">
      <c r="A6454" t="s">
        <v>6459</v>
      </c>
      <c r="B6454" s="2"/>
      <c r="C6454" s="3"/>
    </row>
    <row r="6455" spans="1:3" x14ac:dyDescent="0.25">
      <c r="A6455" t="s">
        <v>6460</v>
      </c>
      <c r="B6455" s="2"/>
      <c r="C6455" s="3"/>
    </row>
    <row r="6456" spans="1:3" x14ac:dyDescent="0.25">
      <c r="A6456" t="s">
        <v>6461</v>
      </c>
      <c r="B6456" s="2"/>
      <c r="C6456" s="3"/>
    </row>
    <row r="6457" spans="1:3" x14ac:dyDescent="0.25">
      <c r="A6457" t="s">
        <v>6462</v>
      </c>
      <c r="B6457" s="2"/>
      <c r="C6457" s="3"/>
    </row>
    <row r="6458" spans="1:3" x14ac:dyDescent="0.25">
      <c r="A6458" t="s">
        <v>6463</v>
      </c>
      <c r="B6458" s="2"/>
      <c r="C6458" s="3"/>
    </row>
    <row r="6459" spans="1:3" x14ac:dyDescent="0.25">
      <c r="A6459" t="s">
        <v>6464</v>
      </c>
      <c r="B6459" s="2"/>
      <c r="C6459" s="3"/>
    </row>
    <row r="6460" spans="1:3" x14ac:dyDescent="0.25">
      <c r="A6460" t="s">
        <v>6465</v>
      </c>
      <c r="B6460" s="2"/>
      <c r="C6460" s="3"/>
    </row>
    <row r="6461" spans="1:3" x14ac:dyDescent="0.25">
      <c r="A6461" t="s">
        <v>6466</v>
      </c>
      <c r="B6461" s="2"/>
      <c r="C6461" s="3"/>
    </row>
    <row r="6462" spans="1:3" x14ac:dyDescent="0.25">
      <c r="A6462" t="s">
        <v>6467</v>
      </c>
      <c r="B6462" s="2"/>
      <c r="C6462" s="3"/>
    </row>
    <row r="6463" spans="1:3" x14ac:dyDescent="0.25">
      <c r="A6463" t="s">
        <v>6468</v>
      </c>
      <c r="B6463" s="2"/>
      <c r="C6463" s="3"/>
    </row>
    <row r="6464" spans="1:3" x14ac:dyDescent="0.25">
      <c r="A6464" t="s">
        <v>6469</v>
      </c>
      <c r="B6464" s="2"/>
      <c r="C6464" s="3"/>
    </row>
    <row r="6465" spans="1:3" x14ac:dyDescent="0.25">
      <c r="A6465" t="s">
        <v>6470</v>
      </c>
      <c r="B6465" s="2"/>
      <c r="C6465" s="3"/>
    </row>
    <row r="6466" spans="1:3" x14ac:dyDescent="0.25">
      <c r="A6466" t="s">
        <v>6471</v>
      </c>
      <c r="B6466" s="2"/>
      <c r="C6466" s="3"/>
    </row>
    <row r="6467" spans="1:3" x14ac:dyDescent="0.25">
      <c r="A6467" t="s">
        <v>6472</v>
      </c>
      <c r="B6467" s="2"/>
      <c r="C6467" s="3"/>
    </row>
    <row r="6468" spans="1:3" x14ac:dyDescent="0.25">
      <c r="A6468" t="s">
        <v>6473</v>
      </c>
      <c r="B6468" s="2"/>
      <c r="C6468" s="3"/>
    </row>
    <row r="6469" spans="1:3" x14ac:dyDescent="0.25">
      <c r="A6469" t="s">
        <v>6474</v>
      </c>
      <c r="B6469" s="2"/>
      <c r="C6469" s="3"/>
    </row>
    <row r="6470" spans="1:3" x14ac:dyDescent="0.25">
      <c r="A6470" t="s">
        <v>6475</v>
      </c>
      <c r="B6470" s="2"/>
      <c r="C6470" s="3"/>
    </row>
    <row r="6471" spans="1:3" x14ac:dyDescent="0.25">
      <c r="A6471" t="s">
        <v>6476</v>
      </c>
      <c r="B6471" s="2"/>
      <c r="C6471" s="3"/>
    </row>
    <row r="6472" spans="1:3" x14ac:dyDescent="0.25">
      <c r="A6472" t="s">
        <v>6477</v>
      </c>
      <c r="B6472" s="2"/>
      <c r="C6472" s="3"/>
    </row>
    <row r="6473" spans="1:3" x14ac:dyDescent="0.25">
      <c r="A6473" t="s">
        <v>6478</v>
      </c>
      <c r="B6473" s="2"/>
      <c r="C6473" s="3"/>
    </row>
    <row r="6474" spans="1:3" x14ac:dyDescent="0.25">
      <c r="A6474" t="s">
        <v>6479</v>
      </c>
      <c r="B6474" s="2"/>
      <c r="C6474" s="3"/>
    </row>
    <row r="6475" spans="1:3" x14ac:dyDescent="0.25">
      <c r="A6475" t="s">
        <v>6480</v>
      </c>
      <c r="B6475" s="2"/>
      <c r="C6475" s="3"/>
    </row>
    <row r="6476" spans="1:3" x14ac:dyDescent="0.25">
      <c r="A6476" t="s">
        <v>6481</v>
      </c>
      <c r="B6476" s="2"/>
      <c r="C6476" s="3"/>
    </row>
    <row r="6477" spans="1:3" x14ac:dyDescent="0.25">
      <c r="A6477" t="s">
        <v>6482</v>
      </c>
      <c r="B6477" s="2"/>
      <c r="C6477" s="3"/>
    </row>
    <row r="6478" spans="1:3" x14ac:dyDescent="0.25">
      <c r="A6478" t="s">
        <v>6483</v>
      </c>
      <c r="B6478" s="2"/>
      <c r="C6478" s="3"/>
    </row>
    <row r="6479" spans="1:3" x14ac:dyDescent="0.25">
      <c r="A6479" t="s">
        <v>6484</v>
      </c>
      <c r="B6479" s="2"/>
      <c r="C6479" s="3"/>
    </row>
    <row r="6480" spans="1:3" x14ac:dyDescent="0.25">
      <c r="A6480" t="s">
        <v>6485</v>
      </c>
      <c r="B6480" s="2"/>
      <c r="C6480" s="3"/>
    </row>
    <row r="6481" spans="1:25" x14ac:dyDescent="0.25">
      <c r="A6481" t="s">
        <v>6486</v>
      </c>
      <c r="B6481" s="2"/>
      <c r="C6481" s="3"/>
    </row>
    <row r="6482" spans="1:25" x14ac:dyDescent="0.25">
      <c r="A6482" t="s">
        <v>6487</v>
      </c>
      <c r="B6482" s="2"/>
      <c r="C6482" s="3"/>
    </row>
    <row r="6483" spans="1:25" x14ac:dyDescent="0.25">
      <c r="A6483" t="s">
        <v>6488</v>
      </c>
      <c r="B6483" s="2"/>
      <c r="C6483" s="3"/>
    </row>
    <row r="6484" spans="1:25" x14ac:dyDescent="0.25">
      <c r="A6484" t="s">
        <v>6489</v>
      </c>
      <c r="B6484" s="2"/>
      <c r="C6484" s="3"/>
    </row>
    <row r="6485" spans="1:25" x14ac:dyDescent="0.25">
      <c r="A6485" t="s">
        <v>6490</v>
      </c>
      <c r="B6485" s="2"/>
      <c r="C6485" s="3"/>
    </row>
    <row r="6486" spans="1:25" x14ac:dyDescent="0.25">
      <c r="A6486" t="s">
        <v>6491</v>
      </c>
      <c r="B6486" s="2"/>
      <c r="C6486" s="3"/>
    </row>
    <row r="6487" spans="1:25" x14ac:dyDescent="0.25">
      <c r="A6487" t="s">
        <v>6492</v>
      </c>
      <c r="B6487" s="2"/>
      <c r="C6487" s="3"/>
    </row>
    <row r="6488" spans="1:25" x14ac:dyDescent="0.25">
      <c r="A6488" t="s">
        <v>6493</v>
      </c>
      <c r="B6488" s="2"/>
      <c r="C6488" s="3"/>
    </row>
    <row r="6489" spans="1:25" x14ac:dyDescent="0.25">
      <c r="A6489" t="s">
        <v>6494</v>
      </c>
      <c r="B6489" s="2"/>
      <c r="C6489" s="3"/>
    </row>
    <row r="6490" spans="1:25" x14ac:dyDescent="0.25">
      <c r="A6490" t="s">
        <v>6495</v>
      </c>
      <c r="B6490" s="2"/>
      <c r="C6490" s="3"/>
    </row>
    <row r="6491" spans="1:25" x14ac:dyDescent="0.25">
      <c r="A6491" t="s">
        <v>6496</v>
      </c>
      <c r="B6491" s="2"/>
      <c r="C6491" s="3"/>
      <c r="W6491" s="9"/>
      <c r="X6491" s="9"/>
      <c r="Y6491" s="9"/>
    </row>
    <row r="6492" spans="1:25" x14ac:dyDescent="0.25">
      <c r="A6492" t="s">
        <v>6497</v>
      </c>
      <c r="B6492" s="2"/>
      <c r="C6492" s="3"/>
      <c r="W6492" s="9"/>
      <c r="X6492" s="9"/>
      <c r="Y6492" s="9"/>
    </row>
    <row r="6493" spans="1:25" x14ac:dyDescent="0.25">
      <c r="A6493" t="s">
        <v>6498</v>
      </c>
      <c r="B6493" s="2"/>
      <c r="C6493" s="3"/>
      <c r="W6493" s="9"/>
      <c r="X6493" s="9"/>
      <c r="Y6493" s="9"/>
    </row>
    <row r="6494" spans="1:25" x14ac:dyDescent="0.25">
      <c r="A6494" t="s">
        <v>6499</v>
      </c>
      <c r="B6494" s="2"/>
      <c r="C6494" s="3"/>
      <c r="W6494" s="9"/>
      <c r="X6494" s="9"/>
      <c r="Y6494" s="9"/>
    </row>
    <row r="6495" spans="1:25" x14ac:dyDescent="0.25">
      <c r="A6495" t="s">
        <v>6500</v>
      </c>
      <c r="B6495" s="2"/>
      <c r="C6495" s="3"/>
      <c r="W6495" s="9"/>
      <c r="X6495" s="9"/>
      <c r="Y6495" s="9"/>
    </row>
    <row r="6496" spans="1:25" x14ac:dyDescent="0.25">
      <c r="A6496" t="s">
        <v>6501</v>
      </c>
      <c r="B6496" s="2"/>
      <c r="C6496" s="3"/>
      <c r="W6496" s="9"/>
      <c r="X6496" s="9"/>
      <c r="Y6496" s="9"/>
    </row>
    <row r="6497" spans="1:25" x14ac:dyDescent="0.25">
      <c r="A6497" t="s">
        <v>6502</v>
      </c>
      <c r="B6497" s="2"/>
      <c r="C6497" s="3"/>
      <c r="W6497" s="9"/>
      <c r="X6497" s="9"/>
      <c r="Y6497" s="9"/>
    </row>
    <row r="6498" spans="1:25" x14ac:dyDescent="0.25">
      <c r="A6498" t="s">
        <v>6503</v>
      </c>
      <c r="B6498" s="2"/>
      <c r="C6498" s="3"/>
      <c r="W6498" s="9"/>
      <c r="X6498" s="9"/>
      <c r="Y6498" s="9"/>
    </row>
    <row r="6499" spans="1:25" x14ac:dyDescent="0.25">
      <c r="A6499" t="s">
        <v>6504</v>
      </c>
      <c r="B6499" s="2"/>
      <c r="C6499" s="3"/>
      <c r="W6499" s="9"/>
      <c r="X6499" s="9"/>
      <c r="Y6499" s="9"/>
    </row>
    <row r="6500" spans="1:25" x14ac:dyDescent="0.25">
      <c r="A6500" t="s">
        <v>6505</v>
      </c>
      <c r="B6500" s="2"/>
      <c r="C6500" s="3"/>
      <c r="W6500" s="9"/>
      <c r="X6500" s="9"/>
      <c r="Y6500" s="9"/>
    </row>
    <row r="6501" spans="1:25" x14ac:dyDescent="0.25">
      <c r="A6501" t="s">
        <v>6506</v>
      </c>
      <c r="B6501" s="2"/>
      <c r="C6501" s="3"/>
      <c r="W6501" s="9"/>
      <c r="X6501" s="9"/>
      <c r="Y6501" s="9"/>
    </row>
    <row r="6502" spans="1:25" x14ac:dyDescent="0.25">
      <c r="A6502" t="s">
        <v>6507</v>
      </c>
      <c r="B6502" s="2"/>
      <c r="C6502" s="3"/>
      <c r="W6502" s="9"/>
      <c r="X6502" s="9"/>
      <c r="Y6502" s="9"/>
    </row>
    <row r="6503" spans="1:25" x14ac:dyDescent="0.25">
      <c r="A6503" t="s">
        <v>6508</v>
      </c>
      <c r="B6503" s="2"/>
      <c r="C6503" s="3"/>
      <c r="W6503" s="9"/>
      <c r="X6503" s="9"/>
      <c r="Y6503" s="9"/>
    </row>
    <row r="6504" spans="1:25" x14ac:dyDescent="0.25">
      <c r="A6504" t="s">
        <v>6509</v>
      </c>
      <c r="B6504" s="2"/>
      <c r="C6504" s="3"/>
      <c r="W6504" s="9"/>
      <c r="X6504" s="9"/>
      <c r="Y6504" s="9"/>
    </row>
    <row r="6505" spans="1:25" x14ac:dyDescent="0.25">
      <c r="A6505" t="s">
        <v>6510</v>
      </c>
      <c r="B6505" s="2"/>
      <c r="C6505" s="3"/>
      <c r="W6505" s="9"/>
      <c r="X6505" s="9"/>
      <c r="Y6505" s="9"/>
    </row>
    <row r="6506" spans="1:25" x14ac:dyDescent="0.25">
      <c r="A6506" t="s">
        <v>6511</v>
      </c>
      <c r="B6506" s="2"/>
      <c r="C6506" s="3"/>
      <c r="W6506" s="9"/>
      <c r="X6506" s="9"/>
      <c r="Y6506" s="9"/>
    </row>
    <row r="6507" spans="1:25" x14ac:dyDescent="0.25">
      <c r="A6507" t="s">
        <v>6512</v>
      </c>
      <c r="B6507" s="2"/>
      <c r="C6507" s="3"/>
      <c r="W6507" s="9"/>
      <c r="X6507" s="9"/>
      <c r="Y6507" s="9"/>
    </row>
    <row r="6508" spans="1:25" x14ac:dyDescent="0.25">
      <c r="A6508" t="s">
        <v>6513</v>
      </c>
      <c r="B6508" s="2"/>
      <c r="C6508" s="3"/>
      <c r="W6508" s="9"/>
      <c r="X6508" s="9"/>
      <c r="Y6508" s="9"/>
    </row>
    <row r="6509" spans="1:25" x14ac:dyDescent="0.25">
      <c r="A6509" t="s">
        <v>6514</v>
      </c>
      <c r="B6509" s="2"/>
      <c r="C6509" s="3"/>
      <c r="W6509" s="9"/>
      <c r="X6509" s="9"/>
      <c r="Y6509" s="9"/>
    </row>
    <row r="6510" spans="1:25" x14ac:dyDescent="0.25">
      <c r="A6510" t="s">
        <v>6515</v>
      </c>
      <c r="B6510" s="2"/>
      <c r="C6510" s="3"/>
      <c r="W6510" s="9"/>
      <c r="X6510" s="9"/>
      <c r="Y6510" s="9"/>
    </row>
    <row r="6511" spans="1:25" x14ac:dyDescent="0.25">
      <c r="A6511" t="s">
        <v>6516</v>
      </c>
      <c r="B6511" s="2"/>
      <c r="C6511" s="3"/>
    </row>
    <row r="6512" spans="1:25" x14ac:dyDescent="0.25">
      <c r="A6512" t="s">
        <v>6517</v>
      </c>
      <c r="B6512" s="2"/>
      <c r="C6512" s="3"/>
    </row>
    <row r="6513" spans="1:3" x14ac:dyDescent="0.25">
      <c r="A6513" t="s">
        <v>6518</v>
      </c>
      <c r="B6513" s="2"/>
      <c r="C6513" s="3"/>
    </row>
    <row r="6514" spans="1:3" x14ac:dyDescent="0.25">
      <c r="A6514" t="s">
        <v>6519</v>
      </c>
      <c r="B6514" s="2"/>
      <c r="C6514" s="3"/>
    </row>
    <row r="6515" spans="1:3" x14ac:dyDescent="0.25">
      <c r="A6515" t="s">
        <v>6520</v>
      </c>
      <c r="B6515" s="2"/>
      <c r="C6515" s="3"/>
    </row>
    <row r="6516" spans="1:3" x14ac:dyDescent="0.25">
      <c r="A6516" t="s">
        <v>6521</v>
      </c>
      <c r="B6516" s="2"/>
      <c r="C6516" s="3"/>
    </row>
    <row r="6517" spans="1:3" x14ac:dyDescent="0.25">
      <c r="A6517" t="s">
        <v>6522</v>
      </c>
      <c r="B6517" s="2"/>
      <c r="C6517" s="3"/>
    </row>
    <row r="6518" spans="1:3" x14ac:dyDescent="0.25">
      <c r="A6518" t="s">
        <v>6523</v>
      </c>
      <c r="B6518" s="2"/>
      <c r="C6518" s="3"/>
    </row>
    <row r="6519" spans="1:3" x14ac:dyDescent="0.25">
      <c r="A6519" t="s">
        <v>6524</v>
      </c>
      <c r="B6519" s="2"/>
      <c r="C6519" s="3"/>
    </row>
    <row r="6520" spans="1:3" x14ac:dyDescent="0.25">
      <c r="A6520" t="s">
        <v>6525</v>
      </c>
      <c r="B6520" s="2"/>
      <c r="C6520" s="3"/>
    </row>
    <row r="6521" spans="1:3" x14ac:dyDescent="0.25">
      <c r="A6521" t="s">
        <v>6526</v>
      </c>
      <c r="B6521" s="2"/>
      <c r="C6521" s="3"/>
    </row>
    <row r="6522" spans="1:3" x14ac:dyDescent="0.25">
      <c r="A6522" t="s">
        <v>6527</v>
      </c>
      <c r="B6522" s="2"/>
      <c r="C6522" s="3"/>
    </row>
    <row r="6523" spans="1:3" x14ac:dyDescent="0.25">
      <c r="A6523" t="s">
        <v>6528</v>
      </c>
      <c r="B6523" s="2"/>
      <c r="C6523" s="3"/>
    </row>
    <row r="6524" spans="1:3" x14ac:dyDescent="0.25">
      <c r="A6524" t="s">
        <v>6529</v>
      </c>
      <c r="B6524" s="2"/>
      <c r="C6524" s="3"/>
    </row>
    <row r="6525" spans="1:3" x14ac:dyDescent="0.25">
      <c r="A6525" t="s">
        <v>6530</v>
      </c>
      <c r="B6525" s="2"/>
      <c r="C6525" s="3"/>
    </row>
    <row r="6526" spans="1:3" x14ac:dyDescent="0.25">
      <c r="A6526" t="s">
        <v>6531</v>
      </c>
      <c r="B6526" s="2"/>
      <c r="C6526" s="3"/>
    </row>
    <row r="6527" spans="1:3" x14ac:dyDescent="0.25">
      <c r="A6527" t="s">
        <v>6532</v>
      </c>
      <c r="B6527" s="2"/>
      <c r="C6527" s="3"/>
    </row>
    <row r="6528" spans="1:3" x14ac:dyDescent="0.25">
      <c r="A6528" t="s">
        <v>6533</v>
      </c>
      <c r="B6528" s="2"/>
      <c r="C6528" s="3"/>
    </row>
    <row r="6529" spans="1:3" x14ac:dyDescent="0.25">
      <c r="A6529" t="s">
        <v>6534</v>
      </c>
      <c r="B6529" s="2"/>
      <c r="C6529" s="3"/>
    </row>
    <row r="6530" spans="1:3" x14ac:dyDescent="0.25">
      <c r="A6530" t="s">
        <v>6535</v>
      </c>
      <c r="B6530" s="2"/>
      <c r="C6530" s="3"/>
    </row>
    <row r="6531" spans="1:3" x14ac:dyDescent="0.25">
      <c r="A6531" t="s">
        <v>6536</v>
      </c>
      <c r="B6531" s="2"/>
      <c r="C6531" s="3"/>
    </row>
    <row r="6532" spans="1:3" x14ac:dyDescent="0.25">
      <c r="A6532" t="s">
        <v>6537</v>
      </c>
      <c r="B6532" s="2"/>
      <c r="C6532" s="3"/>
    </row>
    <row r="6533" spans="1:3" x14ac:dyDescent="0.25">
      <c r="A6533" t="s">
        <v>6538</v>
      </c>
      <c r="B6533" s="2"/>
      <c r="C6533" s="3"/>
    </row>
    <row r="6534" spans="1:3" x14ac:dyDescent="0.25">
      <c r="A6534" t="s">
        <v>6539</v>
      </c>
      <c r="B6534" s="2"/>
      <c r="C6534" s="3"/>
    </row>
    <row r="6535" spans="1:3" x14ac:dyDescent="0.25">
      <c r="A6535" t="s">
        <v>6540</v>
      </c>
      <c r="B6535" s="2"/>
      <c r="C6535" s="3"/>
    </row>
    <row r="6536" spans="1:3" x14ac:dyDescent="0.25">
      <c r="A6536" t="s">
        <v>6541</v>
      </c>
      <c r="B6536" s="2"/>
      <c r="C6536" s="3"/>
    </row>
    <row r="6537" spans="1:3" x14ac:dyDescent="0.25">
      <c r="A6537" t="s">
        <v>6542</v>
      </c>
      <c r="B6537" s="2"/>
      <c r="C6537" s="3"/>
    </row>
    <row r="6538" spans="1:3" x14ac:dyDescent="0.25">
      <c r="A6538" t="s">
        <v>6543</v>
      </c>
      <c r="B6538" s="2"/>
      <c r="C6538" s="3"/>
    </row>
    <row r="6539" spans="1:3" x14ac:dyDescent="0.25">
      <c r="A6539" t="s">
        <v>6544</v>
      </c>
      <c r="B6539" s="2"/>
      <c r="C6539" s="3"/>
    </row>
    <row r="6540" spans="1:3" x14ac:dyDescent="0.25">
      <c r="A6540" t="s">
        <v>6545</v>
      </c>
      <c r="B6540" s="2"/>
      <c r="C6540" s="3"/>
    </row>
    <row r="6541" spans="1:3" x14ac:dyDescent="0.25">
      <c r="A6541" t="s">
        <v>6546</v>
      </c>
      <c r="B6541" s="2"/>
      <c r="C6541" s="3"/>
    </row>
    <row r="6542" spans="1:3" x14ac:dyDescent="0.25">
      <c r="A6542" t="s">
        <v>6547</v>
      </c>
      <c r="B6542" s="2"/>
      <c r="C6542" s="3"/>
    </row>
    <row r="6543" spans="1:3" x14ac:dyDescent="0.25">
      <c r="A6543" t="s">
        <v>6548</v>
      </c>
      <c r="B6543" s="2"/>
      <c r="C6543" s="3"/>
    </row>
    <row r="6544" spans="1:3" x14ac:dyDescent="0.25">
      <c r="A6544" t="s">
        <v>6549</v>
      </c>
      <c r="B6544" s="2"/>
      <c r="C6544" s="3"/>
    </row>
    <row r="6545" spans="1:3" x14ac:dyDescent="0.25">
      <c r="A6545" t="s">
        <v>6550</v>
      </c>
      <c r="B6545" s="2"/>
      <c r="C6545" s="3"/>
    </row>
    <row r="6546" spans="1:3" x14ac:dyDescent="0.25">
      <c r="A6546" t="s">
        <v>6551</v>
      </c>
      <c r="B6546" s="2"/>
      <c r="C6546" s="3"/>
    </row>
    <row r="6547" spans="1:3" x14ac:dyDescent="0.25">
      <c r="A6547" t="s">
        <v>6552</v>
      </c>
      <c r="B6547" s="2"/>
      <c r="C6547" s="3"/>
    </row>
    <row r="6548" spans="1:3" x14ac:dyDescent="0.25">
      <c r="A6548" t="s">
        <v>6553</v>
      </c>
      <c r="B6548" s="2"/>
      <c r="C6548" s="3"/>
    </row>
    <row r="6549" spans="1:3" x14ac:dyDescent="0.25">
      <c r="A6549" t="s">
        <v>6554</v>
      </c>
      <c r="B6549" s="2"/>
      <c r="C6549" s="3"/>
    </row>
    <row r="6550" spans="1:3" x14ac:dyDescent="0.25">
      <c r="A6550" t="s">
        <v>6555</v>
      </c>
      <c r="B6550" s="2"/>
      <c r="C6550" s="3"/>
    </row>
    <row r="6551" spans="1:3" x14ac:dyDescent="0.25">
      <c r="A6551" t="s">
        <v>6556</v>
      </c>
      <c r="B6551" s="2"/>
      <c r="C6551" s="3"/>
    </row>
    <row r="6552" spans="1:3" x14ac:dyDescent="0.25">
      <c r="A6552" t="s">
        <v>6557</v>
      </c>
      <c r="B6552" s="2"/>
      <c r="C6552" s="3"/>
    </row>
    <row r="6553" spans="1:3" x14ac:dyDescent="0.25">
      <c r="A6553" t="s">
        <v>6558</v>
      </c>
      <c r="B6553" s="2"/>
      <c r="C6553" s="3"/>
    </row>
    <row r="6554" spans="1:3" x14ac:dyDescent="0.25">
      <c r="A6554" t="s">
        <v>6559</v>
      </c>
      <c r="B6554" s="2"/>
      <c r="C6554" s="3"/>
    </row>
    <row r="6555" spans="1:3" x14ac:dyDescent="0.25">
      <c r="A6555" t="s">
        <v>6560</v>
      </c>
      <c r="B6555" s="2"/>
      <c r="C6555" s="3"/>
    </row>
    <row r="6556" spans="1:3" x14ac:dyDescent="0.25">
      <c r="A6556" t="s">
        <v>6561</v>
      </c>
      <c r="B6556" s="2"/>
      <c r="C6556" s="3"/>
    </row>
    <row r="6557" spans="1:3" x14ac:dyDescent="0.25">
      <c r="A6557" t="s">
        <v>6562</v>
      </c>
      <c r="B6557" s="2"/>
      <c r="C6557" s="3"/>
    </row>
    <row r="6558" spans="1:3" x14ac:dyDescent="0.25">
      <c r="A6558" t="s">
        <v>6563</v>
      </c>
      <c r="B6558" s="2"/>
      <c r="C6558" s="3"/>
    </row>
    <row r="6559" spans="1:3" x14ac:dyDescent="0.25">
      <c r="A6559" t="s">
        <v>6564</v>
      </c>
      <c r="B6559" s="2"/>
      <c r="C6559" s="3"/>
    </row>
    <row r="6560" spans="1:3" x14ac:dyDescent="0.25">
      <c r="A6560" t="s">
        <v>6565</v>
      </c>
      <c r="B6560" s="2"/>
      <c r="C6560" s="3"/>
    </row>
    <row r="6561" spans="1:3" x14ac:dyDescent="0.25">
      <c r="A6561" t="s">
        <v>6566</v>
      </c>
      <c r="B6561" s="2"/>
      <c r="C6561" s="3"/>
    </row>
    <row r="6562" spans="1:3" x14ac:dyDescent="0.25">
      <c r="A6562" t="s">
        <v>6567</v>
      </c>
      <c r="B6562" s="2"/>
      <c r="C6562" s="3"/>
    </row>
    <row r="6563" spans="1:3" x14ac:dyDescent="0.25">
      <c r="A6563" t="s">
        <v>6568</v>
      </c>
      <c r="B6563" s="2"/>
      <c r="C6563" s="3"/>
    </row>
    <row r="6564" spans="1:3" x14ac:dyDescent="0.25">
      <c r="A6564" t="s">
        <v>6569</v>
      </c>
      <c r="B6564" s="2"/>
      <c r="C6564" s="3"/>
    </row>
    <row r="6565" spans="1:3" x14ac:dyDescent="0.25">
      <c r="A6565" t="s">
        <v>6570</v>
      </c>
      <c r="B6565" s="2"/>
      <c r="C6565" s="3"/>
    </row>
    <row r="6566" spans="1:3" x14ac:dyDescent="0.25">
      <c r="A6566" t="s">
        <v>6571</v>
      </c>
      <c r="B6566" s="2"/>
      <c r="C6566" s="3"/>
    </row>
    <row r="6567" spans="1:3" x14ac:dyDescent="0.25">
      <c r="A6567" t="s">
        <v>6572</v>
      </c>
      <c r="B6567" s="2"/>
      <c r="C6567" s="3"/>
    </row>
    <row r="6568" spans="1:3" x14ac:dyDescent="0.25">
      <c r="A6568" t="s">
        <v>6573</v>
      </c>
      <c r="B6568" s="2"/>
      <c r="C6568" s="3"/>
    </row>
    <row r="6569" spans="1:3" x14ac:dyDescent="0.25">
      <c r="A6569" t="s">
        <v>6574</v>
      </c>
      <c r="B6569" s="2"/>
      <c r="C6569" s="3"/>
    </row>
    <row r="6570" spans="1:3" x14ac:dyDescent="0.25">
      <c r="A6570" t="s">
        <v>6575</v>
      </c>
      <c r="B6570" s="2"/>
      <c r="C6570" s="3"/>
    </row>
    <row r="6571" spans="1:3" x14ac:dyDescent="0.25">
      <c r="A6571" t="s">
        <v>6576</v>
      </c>
      <c r="B6571" s="2"/>
      <c r="C6571" s="3"/>
    </row>
    <row r="6572" spans="1:3" x14ac:dyDescent="0.25">
      <c r="A6572" t="s">
        <v>6577</v>
      </c>
      <c r="B6572" s="2"/>
      <c r="C6572" s="3"/>
    </row>
    <row r="6573" spans="1:3" x14ac:dyDescent="0.25">
      <c r="A6573" t="s">
        <v>6578</v>
      </c>
      <c r="B6573" s="2"/>
      <c r="C6573" s="3"/>
    </row>
    <row r="6574" spans="1:3" x14ac:dyDescent="0.25">
      <c r="A6574" t="s">
        <v>6579</v>
      </c>
      <c r="B6574" s="2"/>
      <c r="C6574" s="3"/>
    </row>
    <row r="6575" spans="1:3" x14ac:dyDescent="0.25">
      <c r="A6575" t="s">
        <v>6580</v>
      </c>
      <c r="B6575" s="2"/>
      <c r="C6575" s="3"/>
    </row>
    <row r="6576" spans="1:3" x14ac:dyDescent="0.25">
      <c r="A6576" t="s">
        <v>6581</v>
      </c>
      <c r="B6576" s="2"/>
      <c r="C6576" s="3"/>
    </row>
    <row r="6577" spans="1:3" x14ac:dyDescent="0.25">
      <c r="A6577" t="s">
        <v>6582</v>
      </c>
      <c r="B6577" s="2"/>
      <c r="C6577" s="3"/>
    </row>
    <row r="6578" spans="1:3" x14ac:dyDescent="0.25">
      <c r="A6578" t="s">
        <v>6583</v>
      </c>
      <c r="B6578" s="2"/>
      <c r="C6578" s="3"/>
    </row>
    <row r="6579" spans="1:3" x14ac:dyDescent="0.25">
      <c r="A6579" t="s">
        <v>6584</v>
      </c>
      <c r="B6579" s="2"/>
      <c r="C6579" s="3"/>
    </row>
    <row r="6580" spans="1:3" x14ac:dyDescent="0.25">
      <c r="A6580" t="s">
        <v>6585</v>
      </c>
      <c r="B6580" s="2"/>
      <c r="C6580" s="3"/>
    </row>
    <row r="6581" spans="1:3" x14ac:dyDescent="0.25">
      <c r="A6581" t="s">
        <v>6586</v>
      </c>
      <c r="B6581" s="2"/>
      <c r="C6581" s="3"/>
    </row>
    <row r="6582" spans="1:3" x14ac:dyDescent="0.25">
      <c r="A6582" t="s">
        <v>6587</v>
      </c>
      <c r="B6582" s="2"/>
      <c r="C6582" s="3"/>
    </row>
    <row r="6583" spans="1:3" x14ac:dyDescent="0.25">
      <c r="A6583" t="s">
        <v>6588</v>
      </c>
      <c r="B6583" s="2"/>
      <c r="C6583" s="3"/>
    </row>
    <row r="6584" spans="1:3" x14ac:dyDescent="0.25">
      <c r="A6584" t="s">
        <v>6589</v>
      </c>
      <c r="B6584" s="2"/>
      <c r="C6584" s="3"/>
    </row>
    <row r="6585" spans="1:3" x14ac:dyDescent="0.25">
      <c r="A6585" t="s">
        <v>6590</v>
      </c>
      <c r="B6585" s="2"/>
      <c r="C6585" s="3"/>
    </row>
    <row r="6586" spans="1:3" x14ac:dyDescent="0.25">
      <c r="A6586" t="s">
        <v>6591</v>
      </c>
      <c r="B6586" s="2"/>
      <c r="C6586" s="3"/>
    </row>
    <row r="6587" spans="1:3" x14ac:dyDescent="0.25">
      <c r="A6587" t="s">
        <v>6592</v>
      </c>
      <c r="B6587" s="2"/>
      <c r="C6587" s="3"/>
    </row>
    <row r="6588" spans="1:3" x14ac:dyDescent="0.25">
      <c r="A6588" t="s">
        <v>6593</v>
      </c>
      <c r="B6588" s="2"/>
      <c r="C6588" s="3"/>
    </row>
    <row r="6589" spans="1:3" x14ac:dyDescent="0.25">
      <c r="A6589" t="s">
        <v>6594</v>
      </c>
      <c r="B6589" s="2"/>
      <c r="C6589" s="3"/>
    </row>
    <row r="6590" spans="1:3" x14ac:dyDescent="0.25">
      <c r="A6590" t="s">
        <v>6595</v>
      </c>
      <c r="B6590" s="2"/>
      <c r="C6590" s="3"/>
    </row>
    <row r="6591" spans="1:3" x14ac:dyDescent="0.25">
      <c r="A6591" t="s">
        <v>6596</v>
      </c>
      <c r="B6591" s="2"/>
      <c r="C6591" s="3"/>
    </row>
    <row r="6592" spans="1:3" x14ac:dyDescent="0.25">
      <c r="A6592" t="s">
        <v>6597</v>
      </c>
      <c r="B6592" s="2"/>
      <c r="C6592" s="3"/>
    </row>
    <row r="6593" spans="1:3" x14ac:dyDescent="0.25">
      <c r="A6593" t="s">
        <v>6598</v>
      </c>
      <c r="B6593" s="2"/>
      <c r="C6593" s="3"/>
    </row>
    <row r="6594" spans="1:3" x14ac:dyDescent="0.25">
      <c r="A6594" t="s">
        <v>6599</v>
      </c>
      <c r="B6594" s="2"/>
      <c r="C6594" s="3"/>
    </row>
    <row r="6595" spans="1:3" x14ac:dyDescent="0.25">
      <c r="A6595" t="s">
        <v>6600</v>
      </c>
      <c r="B6595" s="2"/>
      <c r="C6595" s="3"/>
    </row>
    <row r="6596" spans="1:3" x14ac:dyDescent="0.25">
      <c r="A6596" t="s">
        <v>6601</v>
      </c>
      <c r="B6596" s="2"/>
      <c r="C6596" s="3"/>
    </row>
    <row r="6597" spans="1:3" x14ac:dyDescent="0.25">
      <c r="A6597" t="s">
        <v>6602</v>
      </c>
      <c r="B6597" s="2"/>
      <c r="C6597" s="3"/>
    </row>
    <row r="6598" spans="1:3" x14ac:dyDescent="0.25">
      <c r="A6598" t="s">
        <v>6603</v>
      </c>
      <c r="B6598" s="2"/>
      <c r="C6598" s="3"/>
    </row>
    <row r="6599" spans="1:3" x14ac:dyDescent="0.25">
      <c r="A6599" t="s">
        <v>6604</v>
      </c>
      <c r="B6599" s="2"/>
      <c r="C6599" s="3"/>
    </row>
    <row r="6600" spans="1:3" x14ac:dyDescent="0.25">
      <c r="A6600" t="s">
        <v>6605</v>
      </c>
      <c r="B6600" s="2"/>
      <c r="C6600" s="3"/>
    </row>
    <row r="6601" spans="1:3" x14ac:dyDescent="0.25">
      <c r="A6601" t="s">
        <v>6606</v>
      </c>
      <c r="B6601" s="2"/>
      <c r="C6601" s="3"/>
    </row>
    <row r="6602" spans="1:3" x14ac:dyDescent="0.25">
      <c r="A6602" t="s">
        <v>6607</v>
      </c>
      <c r="B6602" s="2"/>
      <c r="C6602" s="3"/>
    </row>
    <row r="6603" spans="1:3" x14ac:dyDescent="0.25">
      <c r="A6603" t="s">
        <v>6608</v>
      </c>
      <c r="B6603" s="2"/>
      <c r="C6603" s="3"/>
    </row>
    <row r="6604" spans="1:3" x14ac:dyDescent="0.25">
      <c r="A6604" t="s">
        <v>6609</v>
      </c>
      <c r="B6604" s="2"/>
      <c r="C6604" s="3"/>
    </row>
    <row r="6605" spans="1:3" x14ac:dyDescent="0.25">
      <c r="A6605" t="s">
        <v>6610</v>
      </c>
      <c r="B6605" s="2"/>
      <c r="C6605" s="3"/>
    </row>
    <row r="6606" spans="1:3" x14ac:dyDescent="0.25">
      <c r="A6606" t="s">
        <v>6611</v>
      </c>
      <c r="B6606" s="2"/>
      <c r="C6606" s="3"/>
    </row>
    <row r="6607" spans="1:3" x14ac:dyDescent="0.25">
      <c r="A6607" t="s">
        <v>6612</v>
      </c>
      <c r="B6607" s="2"/>
      <c r="C6607" s="3"/>
    </row>
    <row r="6608" spans="1:3" x14ac:dyDescent="0.25">
      <c r="A6608" t="s">
        <v>6613</v>
      </c>
      <c r="B6608" s="2"/>
      <c r="C6608" s="3"/>
    </row>
    <row r="6609" spans="1:3" x14ac:dyDescent="0.25">
      <c r="A6609" t="s">
        <v>6614</v>
      </c>
      <c r="B6609" s="2"/>
      <c r="C6609" s="3"/>
    </row>
    <row r="6610" spans="1:3" x14ac:dyDescent="0.25">
      <c r="A6610" t="s">
        <v>6615</v>
      </c>
      <c r="B6610" s="2"/>
      <c r="C6610" s="3"/>
    </row>
    <row r="6611" spans="1:3" x14ac:dyDescent="0.25">
      <c r="A6611" t="s">
        <v>6616</v>
      </c>
      <c r="B6611" s="2"/>
      <c r="C6611" s="3"/>
    </row>
    <row r="6612" spans="1:3" x14ac:dyDescent="0.25">
      <c r="A6612" t="s">
        <v>6617</v>
      </c>
      <c r="B6612" s="2"/>
      <c r="C6612" s="3"/>
    </row>
    <row r="6613" spans="1:3" x14ac:dyDescent="0.25">
      <c r="A6613" t="s">
        <v>6618</v>
      </c>
      <c r="B6613" s="2"/>
      <c r="C6613" s="3"/>
    </row>
    <row r="6614" spans="1:3" x14ac:dyDescent="0.25">
      <c r="A6614" t="s">
        <v>6619</v>
      </c>
      <c r="B6614" s="2"/>
      <c r="C6614" s="3"/>
    </row>
    <row r="6615" spans="1:3" x14ac:dyDescent="0.25">
      <c r="A6615" t="s">
        <v>6620</v>
      </c>
      <c r="B6615" s="2"/>
      <c r="C6615" s="3"/>
    </row>
    <row r="6616" spans="1:3" x14ac:dyDescent="0.25">
      <c r="A6616" t="s">
        <v>6621</v>
      </c>
      <c r="B6616" s="2"/>
      <c r="C6616" s="3"/>
    </row>
    <row r="6617" spans="1:3" x14ac:dyDescent="0.25">
      <c r="A6617" t="s">
        <v>6622</v>
      </c>
      <c r="B6617" s="2"/>
      <c r="C6617" s="3"/>
    </row>
    <row r="6618" spans="1:3" x14ac:dyDescent="0.25">
      <c r="A6618" t="s">
        <v>6623</v>
      </c>
      <c r="B6618" s="2"/>
      <c r="C6618" s="3"/>
    </row>
    <row r="6619" spans="1:3" x14ac:dyDescent="0.25">
      <c r="A6619" t="s">
        <v>6624</v>
      </c>
      <c r="B6619" s="2"/>
      <c r="C6619" s="3"/>
    </row>
    <row r="6620" spans="1:3" x14ac:dyDescent="0.25">
      <c r="A6620" t="s">
        <v>6625</v>
      </c>
      <c r="B6620" s="2"/>
      <c r="C6620" s="3"/>
    </row>
    <row r="6621" spans="1:3" x14ac:dyDescent="0.25">
      <c r="A6621" t="s">
        <v>6626</v>
      </c>
      <c r="B6621" s="2"/>
      <c r="C6621" s="3"/>
    </row>
    <row r="6622" spans="1:3" x14ac:dyDescent="0.25">
      <c r="A6622" t="s">
        <v>6627</v>
      </c>
      <c r="B6622" s="2"/>
      <c r="C6622" s="3"/>
    </row>
    <row r="6623" spans="1:3" x14ac:dyDescent="0.25">
      <c r="A6623" t="s">
        <v>6628</v>
      </c>
      <c r="B6623" s="2"/>
      <c r="C6623" s="3"/>
    </row>
    <row r="6624" spans="1:3" x14ac:dyDescent="0.25">
      <c r="A6624" t="s">
        <v>6629</v>
      </c>
      <c r="B6624" s="2"/>
      <c r="C6624" s="3"/>
    </row>
    <row r="6625" spans="1:3" x14ac:dyDescent="0.25">
      <c r="A6625" t="s">
        <v>6630</v>
      </c>
      <c r="B6625" s="2"/>
      <c r="C6625" s="3"/>
    </row>
    <row r="6626" spans="1:3" x14ac:dyDescent="0.25">
      <c r="A6626" t="s">
        <v>6631</v>
      </c>
      <c r="B6626" s="2"/>
      <c r="C6626" s="3"/>
    </row>
    <row r="6627" spans="1:3" x14ac:dyDescent="0.25">
      <c r="A6627" t="s">
        <v>6632</v>
      </c>
      <c r="B6627" s="2"/>
      <c r="C6627" s="3"/>
    </row>
    <row r="6628" spans="1:3" x14ac:dyDescent="0.25">
      <c r="A6628" t="s">
        <v>6633</v>
      </c>
      <c r="B6628" s="2"/>
      <c r="C6628" s="3"/>
    </row>
    <row r="6629" spans="1:3" x14ac:dyDescent="0.25">
      <c r="A6629" t="s">
        <v>6634</v>
      </c>
      <c r="B6629" s="2"/>
      <c r="C6629" s="3"/>
    </row>
    <row r="6630" spans="1:3" x14ac:dyDescent="0.25">
      <c r="A6630" t="s">
        <v>6635</v>
      </c>
      <c r="B6630" s="2"/>
      <c r="C6630" s="3"/>
    </row>
    <row r="6631" spans="1:3" x14ac:dyDescent="0.25">
      <c r="A6631" t="s">
        <v>6636</v>
      </c>
      <c r="B6631" s="2"/>
      <c r="C6631" s="3"/>
    </row>
    <row r="6632" spans="1:3" x14ac:dyDescent="0.25">
      <c r="A6632" t="s">
        <v>6637</v>
      </c>
      <c r="B6632" s="2"/>
      <c r="C6632" s="3"/>
    </row>
    <row r="6633" spans="1:3" x14ac:dyDescent="0.25">
      <c r="A6633" t="s">
        <v>6638</v>
      </c>
      <c r="B6633" s="2"/>
      <c r="C6633" s="3"/>
    </row>
    <row r="6634" spans="1:3" x14ac:dyDescent="0.25">
      <c r="A6634" t="s">
        <v>6639</v>
      </c>
      <c r="B6634" s="2"/>
      <c r="C6634" s="3"/>
    </row>
    <row r="6635" spans="1:3" x14ac:dyDescent="0.25">
      <c r="A6635" t="s">
        <v>6640</v>
      </c>
      <c r="B6635" s="2"/>
      <c r="C6635" s="3"/>
    </row>
    <row r="6636" spans="1:3" x14ac:dyDescent="0.25">
      <c r="A6636" t="s">
        <v>6641</v>
      </c>
      <c r="B6636" s="2"/>
      <c r="C6636" s="3"/>
    </row>
    <row r="6637" spans="1:3" x14ac:dyDescent="0.25">
      <c r="A6637" t="s">
        <v>6642</v>
      </c>
      <c r="B6637" s="2"/>
      <c r="C6637" s="3"/>
    </row>
    <row r="6638" spans="1:3" x14ac:dyDescent="0.25">
      <c r="A6638" t="s">
        <v>6643</v>
      </c>
      <c r="B6638" s="2"/>
      <c r="C6638" s="3"/>
    </row>
    <row r="6639" spans="1:3" x14ac:dyDescent="0.25">
      <c r="A6639" t="s">
        <v>6644</v>
      </c>
      <c r="B6639" s="2"/>
      <c r="C6639" s="3"/>
    </row>
    <row r="6640" spans="1:3" x14ac:dyDescent="0.25">
      <c r="A6640" t="s">
        <v>6645</v>
      </c>
      <c r="B6640" s="2"/>
      <c r="C6640" s="3"/>
    </row>
    <row r="6641" spans="1:3" x14ac:dyDescent="0.25">
      <c r="A6641" t="s">
        <v>6646</v>
      </c>
      <c r="B6641" s="2"/>
      <c r="C6641" s="3"/>
    </row>
    <row r="6642" spans="1:3" x14ac:dyDescent="0.25">
      <c r="A6642" t="s">
        <v>6647</v>
      </c>
      <c r="B6642" s="2"/>
      <c r="C6642" s="3"/>
    </row>
    <row r="6643" spans="1:3" x14ac:dyDescent="0.25">
      <c r="A6643" t="s">
        <v>6648</v>
      </c>
      <c r="B6643" s="2"/>
      <c r="C6643" s="3"/>
    </row>
    <row r="6644" spans="1:3" x14ac:dyDescent="0.25">
      <c r="A6644" t="s">
        <v>6649</v>
      </c>
      <c r="B6644" s="2"/>
      <c r="C6644" s="3"/>
    </row>
    <row r="6645" spans="1:3" x14ac:dyDescent="0.25">
      <c r="A6645" t="s">
        <v>6650</v>
      </c>
      <c r="B6645" s="2"/>
      <c r="C6645" s="3"/>
    </row>
    <row r="6646" spans="1:3" x14ac:dyDescent="0.25">
      <c r="A6646" t="s">
        <v>6651</v>
      </c>
      <c r="B6646" s="2"/>
      <c r="C6646" s="3"/>
    </row>
    <row r="6647" spans="1:3" x14ac:dyDescent="0.25">
      <c r="A6647" t="s">
        <v>6652</v>
      </c>
      <c r="B6647" s="2"/>
      <c r="C6647" s="3"/>
    </row>
    <row r="6648" spans="1:3" x14ac:dyDescent="0.25">
      <c r="A6648" t="s">
        <v>6653</v>
      </c>
      <c r="B6648" s="2"/>
      <c r="C6648" s="3"/>
    </row>
    <row r="6649" spans="1:3" x14ac:dyDescent="0.25">
      <c r="A6649" t="s">
        <v>6654</v>
      </c>
      <c r="B6649" s="2"/>
      <c r="C6649" s="3"/>
    </row>
    <row r="6650" spans="1:3" x14ac:dyDescent="0.25">
      <c r="A6650" t="s">
        <v>6655</v>
      </c>
      <c r="B6650" s="2"/>
      <c r="C6650" s="3"/>
    </row>
    <row r="6651" spans="1:3" x14ac:dyDescent="0.25">
      <c r="A6651" t="s">
        <v>6656</v>
      </c>
      <c r="B6651" s="2"/>
      <c r="C6651" s="3"/>
    </row>
    <row r="6652" spans="1:3" x14ac:dyDescent="0.25">
      <c r="A6652" t="s">
        <v>6657</v>
      </c>
      <c r="B6652" s="2"/>
      <c r="C6652" s="3"/>
    </row>
    <row r="6653" spans="1:3" x14ac:dyDescent="0.25">
      <c r="A6653" t="s">
        <v>6658</v>
      </c>
      <c r="B6653" s="2"/>
      <c r="C6653" s="3"/>
    </row>
    <row r="6654" spans="1:3" x14ac:dyDescent="0.25">
      <c r="A6654" t="s">
        <v>6659</v>
      </c>
      <c r="B6654" s="2"/>
      <c r="C6654" s="3"/>
    </row>
    <row r="6655" spans="1:3" x14ac:dyDescent="0.25">
      <c r="A6655" t="s">
        <v>6660</v>
      </c>
      <c r="B6655" s="2"/>
      <c r="C6655" s="3"/>
    </row>
    <row r="6656" spans="1:3" x14ac:dyDescent="0.25">
      <c r="A6656" t="s">
        <v>6661</v>
      </c>
      <c r="B6656" s="2"/>
      <c r="C6656" s="3"/>
    </row>
    <row r="6657" spans="1:3" x14ac:dyDescent="0.25">
      <c r="A6657" t="s">
        <v>6662</v>
      </c>
      <c r="B6657" s="2"/>
      <c r="C6657" s="3"/>
    </row>
    <row r="6658" spans="1:3" x14ac:dyDescent="0.25">
      <c r="A6658" t="s">
        <v>6663</v>
      </c>
      <c r="B6658" s="2"/>
      <c r="C6658" s="3"/>
    </row>
    <row r="6659" spans="1:3" x14ac:dyDescent="0.25">
      <c r="A6659" t="s">
        <v>6664</v>
      </c>
      <c r="B6659" s="2"/>
      <c r="C6659" s="3"/>
    </row>
    <row r="6660" spans="1:3" x14ac:dyDescent="0.25">
      <c r="A6660" t="s">
        <v>6665</v>
      </c>
      <c r="B6660" s="2"/>
      <c r="C6660" s="3"/>
    </row>
    <row r="6661" spans="1:3" x14ac:dyDescent="0.25">
      <c r="A6661" t="s">
        <v>6666</v>
      </c>
      <c r="B6661" s="2"/>
      <c r="C6661" s="3"/>
    </row>
    <row r="6662" spans="1:3" x14ac:dyDescent="0.25">
      <c r="A6662" t="s">
        <v>6667</v>
      </c>
      <c r="B6662" s="2"/>
      <c r="C6662" s="3"/>
    </row>
    <row r="6663" spans="1:3" x14ac:dyDescent="0.25">
      <c r="A6663" t="s">
        <v>6668</v>
      </c>
      <c r="B6663" s="2"/>
      <c r="C6663" s="3"/>
    </row>
    <row r="6664" spans="1:3" x14ac:dyDescent="0.25">
      <c r="A6664" t="s">
        <v>6669</v>
      </c>
      <c r="B6664" s="2"/>
      <c r="C6664" s="3"/>
    </row>
    <row r="6665" spans="1:3" x14ac:dyDescent="0.25">
      <c r="A6665" t="s">
        <v>6670</v>
      </c>
      <c r="B6665" s="2"/>
      <c r="C6665" s="3"/>
    </row>
    <row r="6666" spans="1:3" x14ac:dyDescent="0.25">
      <c r="A6666" t="s">
        <v>6671</v>
      </c>
      <c r="B6666" s="2"/>
      <c r="C6666" s="3"/>
    </row>
    <row r="6667" spans="1:3" x14ac:dyDescent="0.25">
      <c r="A6667" t="s">
        <v>6672</v>
      </c>
      <c r="B6667" s="2"/>
      <c r="C6667" s="3"/>
    </row>
    <row r="6668" spans="1:3" x14ac:dyDescent="0.25">
      <c r="A6668" t="s">
        <v>6673</v>
      </c>
      <c r="B6668" s="2"/>
      <c r="C6668" s="3"/>
    </row>
    <row r="6669" spans="1:3" x14ac:dyDescent="0.25">
      <c r="A6669" t="s">
        <v>6674</v>
      </c>
      <c r="B6669" s="2"/>
      <c r="C6669" s="3"/>
    </row>
    <row r="6670" spans="1:3" x14ac:dyDescent="0.25">
      <c r="A6670" t="s">
        <v>6675</v>
      </c>
      <c r="B6670" s="2"/>
      <c r="C6670" s="3"/>
    </row>
    <row r="6671" spans="1:3" x14ac:dyDescent="0.25">
      <c r="A6671" t="s">
        <v>6676</v>
      </c>
      <c r="B6671" s="2"/>
      <c r="C6671" s="3"/>
    </row>
    <row r="6672" spans="1:3" x14ac:dyDescent="0.25">
      <c r="A6672" t="s">
        <v>6677</v>
      </c>
      <c r="B6672" s="2"/>
      <c r="C6672" s="3"/>
    </row>
    <row r="6673" spans="1:25" x14ac:dyDescent="0.25">
      <c r="A6673" t="s">
        <v>6678</v>
      </c>
      <c r="B6673" s="2"/>
      <c r="C6673" s="3"/>
    </row>
    <row r="6674" spans="1:25" x14ac:dyDescent="0.25">
      <c r="A6674" t="s">
        <v>6679</v>
      </c>
      <c r="B6674" s="2"/>
      <c r="C6674" s="3"/>
    </row>
    <row r="6675" spans="1:25" x14ac:dyDescent="0.25">
      <c r="A6675" t="s">
        <v>6680</v>
      </c>
      <c r="B6675" s="2"/>
      <c r="C6675" s="3"/>
    </row>
    <row r="6676" spans="1:25" x14ac:dyDescent="0.25">
      <c r="A6676" t="s">
        <v>6681</v>
      </c>
      <c r="B6676" s="2"/>
      <c r="C6676" s="3"/>
    </row>
    <row r="6677" spans="1:25" x14ac:dyDescent="0.25">
      <c r="A6677" t="s">
        <v>6682</v>
      </c>
      <c r="B6677" s="2"/>
      <c r="C6677" s="3"/>
    </row>
    <row r="6678" spans="1:25" x14ac:dyDescent="0.25">
      <c r="A6678" t="s">
        <v>6683</v>
      </c>
      <c r="B6678" s="2"/>
      <c r="C6678" s="3"/>
    </row>
    <row r="6679" spans="1:25" x14ac:dyDescent="0.25">
      <c r="A6679" t="s">
        <v>6684</v>
      </c>
      <c r="B6679" s="2"/>
      <c r="C6679" s="3"/>
    </row>
    <row r="6680" spans="1:25" x14ac:dyDescent="0.25">
      <c r="A6680" t="s">
        <v>6685</v>
      </c>
      <c r="B6680" s="2"/>
      <c r="C6680" s="3"/>
    </row>
    <row r="6681" spans="1:25" x14ac:dyDescent="0.25">
      <c r="A6681" t="s">
        <v>6686</v>
      </c>
      <c r="B6681" s="2"/>
      <c r="C6681" s="3"/>
      <c r="W6681" s="9"/>
      <c r="X6681" s="9"/>
      <c r="Y6681" s="9"/>
    </row>
    <row r="6682" spans="1:25" x14ac:dyDescent="0.25">
      <c r="A6682" t="s">
        <v>6687</v>
      </c>
      <c r="B6682" s="2"/>
      <c r="C6682" s="3"/>
      <c r="W6682" s="9"/>
      <c r="X6682" s="9"/>
      <c r="Y6682" s="9"/>
    </row>
    <row r="6683" spans="1:25" x14ac:dyDescent="0.25">
      <c r="A6683" t="s">
        <v>6688</v>
      </c>
      <c r="B6683" s="2"/>
      <c r="C6683" s="3"/>
      <c r="W6683" s="9"/>
      <c r="X6683" s="9"/>
      <c r="Y6683" s="9"/>
    </row>
    <row r="6684" spans="1:25" x14ac:dyDescent="0.25">
      <c r="A6684" t="s">
        <v>6689</v>
      </c>
      <c r="B6684" s="2"/>
      <c r="C6684" s="3"/>
      <c r="W6684" s="9"/>
      <c r="X6684" s="9"/>
      <c r="Y6684" s="9"/>
    </row>
    <row r="6685" spans="1:25" x14ac:dyDescent="0.25">
      <c r="A6685" t="s">
        <v>6690</v>
      </c>
      <c r="B6685" s="2"/>
      <c r="C6685" s="3"/>
      <c r="W6685" s="9"/>
      <c r="X6685" s="9"/>
      <c r="Y6685" s="9"/>
    </row>
    <row r="6686" spans="1:25" x14ac:dyDescent="0.25">
      <c r="A6686" t="s">
        <v>6691</v>
      </c>
      <c r="B6686" s="2"/>
      <c r="C6686" s="3"/>
      <c r="W6686" s="9"/>
      <c r="X6686" s="9"/>
      <c r="Y6686" s="9"/>
    </row>
    <row r="6687" spans="1:25" x14ac:dyDescent="0.25">
      <c r="A6687" t="s">
        <v>6692</v>
      </c>
      <c r="B6687" s="2"/>
      <c r="C6687" s="3"/>
      <c r="W6687" s="9"/>
      <c r="X6687" s="9"/>
      <c r="Y6687" s="9"/>
    </row>
    <row r="6688" spans="1:25" x14ac:dyDescent="0.25">
      <c r="A6688" t="s">
        <v>6693</v>
      </c>
      <c r="B6688" s="2"/>
      <c r="C6688" s="3"/>
      <c r="W6688" s="9"/>
      <c r="X6688" s="9"/>
      <c r="Y6688" s="9"/>
    </row>
    <row r="6689" spans="1:25" x14ac:dyDescent="0.25">
      <c r="A6689" t="s">
        <v>6694</v>
      </c>
      <c r="B6689" s="2"/>
      <c r="C6689" s="3"/>
      <c r="W6689" s="9"/>
      <c r="X6689" s="9"/>
      <c r="Y6689" s="9"/>
    </row>
    <row r="6690" spans="1:25" x14ac:dyDescent="0.25">
      <c r="A6690" t="s">
        <v>6695</v>
      </c>
      <c r="B6690" s="2"/>
      <c r="C6690" s="3"/>
      <c r="W6690" s="9"/>
      <c r="X6690" s="9"/>
      <c r="Y6690" s="9"/>
    </row>
    <row r="6691" spans="1:25" x14ac:dyDescent="0.25">
      <c r="A6691" t="s">
        <v>6696</v>
      </c>
      <c r="B6691" s="2"/>
      <c r="C6691" s="3"/>
      <c r="W6691" s="9"/>
      <c r="X6691" s="9"/>
      <c r="Y6691" s="9"/>
    </row>
    <row r="6692" spans="1:25" x14ac:dyDescent="0.25">
      <c r="A6692" t="s">
        <v>6697</v>
      </c>
      <c r="B6692" s="2"/>
      <c r="C6692" s="3"/>
      <c r="W6692" s="9"/>
      <c r="X6692" s="9"/>
      <c r="Y6692" s="9"/>
    </row>
    <row r="6693" spans="1:25" x14ac:dyDescent="0.25">
      <c r="A6693" t="s">
        <v>6698</v>
      </c>
      <c r="B6693" s="2"/>
      <c r="C6693" s="3"/>
      <c r="W6693" s="9"/>
      <c r="X6693" s="9"/>
      <c r="Y6693" s="9"/>
    </row>
    <row r="6694" spans="1:25" x14ac:dyDescent="0.25">
      <c r="A6694" t="s">
        <v>6699</v>
      </c>
      <c r="B6694" s="2"/>
      <c r="C6694" s="3"/>
      <c r="W6694" s="9"/>
      <c r="X6694" s="9"/>
      <c r="Y6694" s="9"/>
    </row>
    <row r="6695" spans="1:25" x14ac:dyDescent="0.25">
      <c r="A6695" t="s">
        <v>6700</v>
      </c>
      <c r="B6695" s="2"/>
      <c r="C6695" s="3"/>
      <c r="W6695" s="9"/>
      <c r="X6695" s="9"/>
      <c r="Y6695" s="9"/>
    </row>
    <row r="6696" spans="1:25" x14ac:dyDescent="0.25">
      <c r="A6696" t="s">
        <v>6701</v>
      </c>
      <c r="B6696" s="2"/>
      <c r="C6696" s="3"/>
      <c r="W6696" s="9"/>
      <c r="X6696" s="9"/>
      <c r="Y6696" s="9"/>
    </row>
    <row r="6697" spans="1:25" x14ac:dyDescent="0.25">
      <c r="A6697" t="s">
        <v>6702</v>
      </c>
      <c r="B6697" s="2"/>
      <c r="C6697" s="3"/>
      <c r="W6697" s="9"/>
      <c r="X6697" s="9"/>
      <c r="Y6697" s="9"/>
    </row>
    <row r="6698" spans="1:25" x14ac:dyDescent="0.25">
      <c r="A6698" t="s">
        <v>6703</v>
      </c>
      <c r="B6698" s="2"/>
      <c r="C6698" s="3"/>
      <c r="W6698" s="9"/>
      <c r="X6698" s="9"/>
      <c r="Y6698" s="9"/>
    </row>
    <row r="6699" spans="1:25" x14ac:dyDescent="0.25">
      <c r="A6699" t="s">
        <v>6704</v>
      </c>
      <c r="B6699" s="2"/>
      <c r="C6699" s="3"/>
      <c r="W6699" s="9"/>
      <c r="X6699" s="9"/>
      <c r="Y6699" s="9"/>
    </row>
    <row r="6700" spans="1:25" x14ac:dyDescent="0.25">
      <c r="A6700" t="s">
        <v>6705</v>
      </c>
      <c r="B6700" s="2"/>
      <c r="C6700" s="3"/>
      <c r="W6700" s="9"/>
      <c r="X6700" s="9"/>
      <c r="Y6700" s="9"/>
    </row>
    <row r="6701" spans="1:25" x14ac:dyDescent="0.25">
      <c r="A6701" t="s">
        <v>6706</v>
      </c>
      <c r="B6701" s="2"/>
      <c r="C6701" s="3"/>
      <c r="W6701" s="9"/>
      <c r="X6701" s="9"/>
      <c r="Y6701" s="9"/>
    </row>
    <row r="6702" spans="1:25" x14ac:dyDescent="0.25">
      <c r="A6702" t="s">
        <v>6707</v>
      </c>
      <c r="B6702" s="2"/>
      <c r="C6702" s="3"/>
      <c r="W6702" s="9"/>
      <c r="X6702" s="9"/>
      <c r="Y6702" s="9"/>
    </row>
    <row r="6703" spans="1:25" x14ac:dyDescent="0.25">
      <c r="A6703" t="s">
        <v>6708</v>
      </c>
      <c r="B6703" s="2"/>
      <c r="C6703" s="3"/>
      <c r="W6703" s="9"/>
      <c r="X6703" s="9"/>
      <c r="Y6703" s="9"/>
    </row>
    <row r="6704" spans="1:25" x14ac:dyDescent="0.25">
      <c r="A6704" t="s">
        <v>6709</v>
      </c>
      <c r="B6704" s="2"/>
      <c r="C6704" s="3"/>
      <c r="W6704" s="9"/>
      <c r="X6704" s="9"/>
      <c r="Y6704" s="9"/>
    </row>
    <row r="6705" spans="1:25" x14ac:dyDescent="0.25">
      <c r="A6705" t="s">
        <v>6710</v>
      </c>
      <c r="B6705" s="2"/>
      <c r="C6705" s="3"/>
      <c r="W6705" s="9"/>
      <c r="X6705" s="9"/>
      <c r="Y6705" s="9"/>
    </row>
    <row r="6706" spans="1:25" x14ac:dyDescent="0.25">
      <c r="A6706" t="s">
        <v>6711</v>
      </c>
      <c r="B6706" s="2"/>
      <c r="C6706" s="3"/>
      <c r="W6706" s="9"/>
      <c r="X6706" s="9"/>
      <c r="Y6706" s="9"/>
    </row>
    <row r="6707" spans="1:25" x14ac:dyDescent="0.25">
      <c r="A6707" t="s">
        <v>6712</v>
      </c>
      <c r="B6707" s="2"/>
      <c r="C6707" s="3"/>
      <c r="W6707" s="9"/>
      <c r="X6707" s="9"/>
      <c r="Y6707" s="9"/>
    </row>
    <row r="6708" spans="1:25" x14ac:dyDescent="0.25">
      <c r="A6708" t="s">
        <v>6713</v>
      </c>
      <c r="B6708" s="2"/>
      <c r="C6708" s="3"/>
      <c r="W6708" s="9"/>
      <c r="X6708" s="9"/>
      <c r="Y6708" s="9"/>
    </row>
    <row r="6709" spans="1:25" x14ac:dyDescent="0.25">
      <c r="A6709" t="s">
        <v>6714</v>
      </c>
      <c r="B6709" s="2"/>
      <c r="C6709" s="3"/>
      <c r="W6709" s="9"/>
      <c r="X6709" s="9"/>
      <c r="Y6709" s="9"/>
    </row>
    <row r="6710" spans="1:25" x14ac:dyDescent="0.25">
      <c r="A6710" t="s">
        <v>6715</v>
      </c>
      <c r="B6710" s="2"/>
      <c r="C6710" s="3"/>
      <c r="W6710" s="9"/>
      <c r="X6710" s="9"/>
      <c r="Y6710" s="9"/>
    </row>
    <row r="6711" spans="1:25" x14ac:dyDescent="0.25">
      <c r="A6711" t="s">
        <v>6716</v>
      </c>
      <c r="B6711" s="2"/>
      <c r="C6711" s="3"/>
      <c r="W6711" s="9"/>
      <c r="X6711" s="9"/>
      <c r="Y6711" s="9"/>
    </row>
    <row r="6712" spans="1:25" x14ac:dyDescent="0.25">
      <c r="A6712" t="s">
        <v>6717</v>
      </c>
      <c r="B6712" s="2"/>
      <c r="C6712" s="3"/>
      <c r="W6712" s="9"/>
      <c r="X6712" s="9"/>
      <c r="Y6712" s="9"/>
    </row>
    <row r="6713" spans="1:25" x14ac:dyDescent="0.25">
      <c r="A6713" t="s">
        <v>6718</v>
      </c>
      <c r="B6713" s="2"/>
      <c r="C6713" s="3"/>
      <c r="W6713" s="9"/>
      <c r="X6713" s="9"/>
      <c r="Y6713" s="9"/>
    </row>
    <row r="6714" spans="1:25" x14ac:dyDescent="0.25">
      <c r="A6714" t="s">
        <v>6719</v>
      </c>
      <c r="B6714" s="2"/>
      <c r="C6714" s="3"/>
      <c r="W6714" s="9"/>
      <c r="X6714" s="9"/>
      <c r="Y6714" s="9"/>
    </row>
    <row r="6715" spans="1:25" x14ac:dyDescent="0.25">
      <c r="A6715" t="s">
        <v>6720</v>
      </c>
      <c r="B6715" s="2"/>
      <c r="C6715" s="3"/>
      <c r="W6715" s="9"/>
      <c r="X6715" s="9"/>
      <c r="Y6715" s="9"/>
    </row>
    <row r="6716" spans="1:25" x14ac:dyDescent="0.25">
      <c r="A6716" t="s">
        <v>6721</v>
      </c>
      <c r="B6716" s="2"/>
      <c r="C6716" s="3"/>
      <c r="W6716" s="9"/>
      <c r="X6716" s="9"/>
      <c r="Y6716" s="9"/>
    </row>
    <row r="6717" spans="1:25" x14ac:dyDescent="0.25">
      <c r="A6717" t="s">
        <v>6722</v>
      </c>
      <c r="B6717" s="2"/>
      <c r="C6717" s="3"/>
      <c r="W6717" s="9"/>
      <c r="X6717" s="9"/>
      <c r="Y6717" s="9"/>
    </row>
    <row r="6718" spans="1:25" x14ac:dyDescent="0.25">
      <c r="A6718" t="s">
        <v>6723</v>
      </c>
      <c r="B6718" s="2"/>
      <c r="C6718" s="3"/>
      <c r="W6718" s="9"/>
      <c r="X6718" s="9"/>
      <c r="Y6718" s="9"/>
    </row>
    <row r="6719" spans="1:25" x14ac:dyDescent="0.25">
      <c r="A6719" t="s">
        <v>6724</v>
      </c>
      <c r="B6719" s="2"/>
      <c r="C6719" s="3"/>
      <c r="W6719" s="9"/>
      <c r="X6719" s="9"/>
      <c r="Y6719" s="9"/>
    </row>
    <row r="6720" spans="1:25" x14ac:dyDescent="0.25">
      <c r="A6720" t="s">
        <v>6725</v>
      </c>
      <c r="B6720" s="2"/>
      <c r="C6720" s="3"/>
      <c r="W6720" s="9"/>
      <c r="X6720" s="9"/>
      <c r="Y6720" s="9"/>
    </row>
    <row r="6721" spans="1:25" x14ac:dyDescent="0.25">
      <c r="A6721" t="s">
        <v>6726</v>
      </c>
      <c r="B6721" s="2"/>
      <c r="C6721" s="3"/>
      <c r="W6721" s="9"/>
      <c r="X6721" s="9"/>
      <c r="Y6721" s="9"/>
    </row>
    <row r="6722" spans="1:25" x14ac:dyDescent="0.25">
      <c r="A6722" t="s">
        <v>6727</v>
      </c>
      <c r="B6722" s="2"/>
      <c r="C6722" s="3"/>
      <c r="W6722" s="9"/>
      <c r="X6722" s="9"/>
      <c r="Y6722" s="9"/>
    </row>
    <row r="6723" spans="1:25" x14ac:dyDescent="0.25">
      <c r="A6723" t="s">
        <v>6728</v>
      </c>
      <c r="B6723" s="2"/>
      <c r="C6723" s="3"/>
      <c r="W6723" s="9"/>
      <c r="X6723" s="9"/>
      <c r="Y6723" s="9"/>
    </row>
    <row r="6724" spans="1:25" x14ac:dyDescent="0.25">
      <c r="A6724" t="s">
        <v>6729</v>
      </c>
      <c r="B6724" s="2"/>
      <c r="C6724" s="3"/>
      <c r="W6724" s="9"/>
      <c r="X6724" s="9"/>
      <c r="Y6724" s="9"/>
    </row>
    <row r="6725" spans="1:25" x14ac:dyDescent="0.25">
      <c r="A6725" t="s">
        <v>6730</v>
      </c>
      <c r="B6725" s="2"/>
      <c r="C6725" s="3"/>
      <c r="W6725" s="9"/>
      <c r="X6725" s="9"/>
      <c r="Y6725" s="9"/>
    </row>
    <row r="6726" spans="1:25" x14ac:dyDescent="0.25">
      <c r="A6726" t="s">
        <v>6731</v>
      </c>
      <c r="B6726" s="2"/>
      <c r="C6726" s="3"/>
      <c r="W6726" s="9"/>
      <c r="X6726" s="9"/>
      <c r="Y6726" s="9"/>
    </row>
    <row r="6727" spans="1:25" x14ac:dyDescent="0.25">
      <c r="A6727" t="s">
        <v>6732</v>
      </c>
      <c r="B6727" s="2"/>
      <c r="C6727" s="3"/>
      <c r="W6727" s="9"/>
      <c r="X6727" s="9"/>
      <c r="Y6727" s="9"/>
    </row>
    <row r="6728" spans="1:25" x14ac:dyDescent="0.25">
      <c r="A6728" t="s">
        <v>6733</v>
      </c>
      <c r="B6728" s="2"/>
      <c r="C6728" s="3"/>
      <c r="W6728" s="9"/>
      <c r="X6728" s="9"/>
      <c r="Y6728" s="9"/>
    </row>
    <row r="6729" spans="1:25" x14ac:dyDescent="0.25">
      <c r="A6729" t="s">
        <v>6734</v>
      </c>
      <c r="B6729" s="2"/>
      <c r="C6729" s="3"/>
      <c r="W6729" s="9"/>
      <c r="X6729" s="9"/>
      <c r="Y6729" s="9"/>
    </row>
    <row r="6730" spans="1:25" x14ac:dyDescent="0.25">
      <c r="A6730" t="s">
        <v>6735</v>
      </c>
      <c r="B6730" s="2"/>
      <c r="C6730" s="3"/>
      <c r="W6730" s="9"/>
      <c r="X6730" s="9"/>
      <c r="Y6730" s="9"/>
    </row>
    <row r="6731" spans="1:25" x14ac:dyDescent="0.25">
      <c r="A6731" t="s">
        <v>6736</v>
      </c>
      <c r="B6731" s="2"/>
      <c r="C6731" s="3"/>
      <c r="W6731" s="9"/>
      <c r="X6731" s="9"/>
      <c r="Y6731" s="9"/>
    </row>
    <row r="6732" spans="1:25" x14ac:dyDescent="0.25">
      <c r="A6732" t="s">
        <v>6737</v>
      </c>
      <c r="B6732" s="2"/>
      <c r="C6732" s="3"/>
      <c r="W6732" s="9"/>
      <c r="X6732" s="9"/>
      <c r="Y6732" s="9"/>
    </row>
    <row r="6733" spans="1:25" x14ac:dyDescent="0.25">
      <c r="A6733" t="s">
        <v>6738</v>
      </c>
      <c r="B6733" s="2"/>
      <c r="C6733" s="3"/>
      <c r="W6733" s="9"/>
      <c r="X6733" s="9"/>
      <c r="Y6733" s="9"/>
    </row>
    <row r="6734" spans="1:25" x14ac:dyDescent="0.25">
      <c r="A6734" t="s">
        <v>6739</v>
      </c>
      <c r="B6734" s="2"/>
      <c r="C6734" s="3"/>
      <c r="W6734" s="9"/>
      <c r="X6734" s="9"/>
      <c r="Y6734" s="9"/>
    </row>
    <row r="6735" spans="1:25" x14ac:dyDescent="0.25">
      <c r="A6735" t="s">
        <v>6740</v>
      </c>
      <c r="B6735" s="2"/>
      <c r="C6735" s="3"/>
      <c r="W6735" s="9"/>
      <c r="X6735" s="9"/>
      <c r="Y6735" s="9"/>
    </row>
    <row r="6736" spans="1:25" x14ac:dyDescent="0.25">
      <c r="A6736" t="s">
        <v>6741</v>
      </c>
      <c r="B6736" s="2"/>
      <c r="C6736" s="3"/>
      <c r="W6736" s="9"/>
      <c r="X6736" s="9"/>
      <c r="Y6736" s="9"/>
    </row>
    <row r="6737" spans="1:25" x14ac:dyDescent="0.25">
      <c r="A6737" t="s">
        <v>6742</v>
      </c>
      <c r="B6737" s="2"/>
      <c r="C6737" s="3"/>
      <c r="W6737" s="9"/>
      <c r="X6737" s="9"/>
      <c r="Y6737" s="9"/>
    </row>
    <row r="6738" spans="1:25" x14ac:dyDescent="0.25">
      <c r="A6738" t="s">
        <v>6743</v>
      </c>
      <c r="B6738" s="2"/>
      <c r="C6738" s="3"/>
      <c r="W6738" s="9"/>
      <c r="X6738" s="9"/>
      <c r="Y6738" s="9"/>
    </row>
    <row r="6739" spans="1:25" x14ac:dyDescent="0.25">
      <c r="A6739" t="s">
        <v>6744</v>
      </c>
      <c r="B6739" s="2"/>
      <c r="C6739" s="3"/>
      <c r="W6739" s="9"/>
      <c r="X6739" s="9"/>
      <c r="Y6739" s="9"/>
    </row>
    <row r="6740" spans="1:25" x14ac:dyDescent="0.25">
      <c r="A6740" t="s">
        <v>6745</v>
      </c>
      <c r="B6740" s="2"/>
      <c r="C6740" s="3"/>
      <c r="W6740" s="9"/>
      <c r="X6740" s="9"/>
      <c r="Y6740" s="9"/>
    </row>
    <row r="6741" spans="1:25" x14ac:dyDescent="0.25">
      <c r="A6741" t="s">
        <v>6746</v>
      </c>
      <c r="B6741" s="2"/>
      <c r="C6741" s="3"/>
      <c r="W6741" s="9"/>
      <c r="X6741" s="9"/>
      <c r="Y6741" s="9"/>
    </row>
    <row r="6742" spans="1:25" x14ac:dyDescent="0.25">
      <c r="A6742" t="s">
        <v>6747</v>
      </c>
      <c r="B6742" s="2"/>
      <c r="C6742" s="3"/>
      <c r="W6742" s="9"/>
      <c r="X6742" s="9"/>
      <c r="Y6742" s="9"/>
    </row>
    <row r="6743" spans="1:25" x14ac:dyDescent="0.25">
      <c r="A6743" t="s">
        <v>6748</v>
      </c>
      <c r="B6743" s="2"/>
      <c r="C6743" s="3"/>
      <c r="W6743" s="9"/>
      <c r="X6743" s="9"/>
      <c r="Y6743" s="9"/>
    </row>
    <row r="6744" spans="1:25" x14ac:dyDescent="0.25">
      <c r="A6744" t="s">
        <v>6749</v>
      </c>
      <c r="B6744" s="2"/>
      <c r="C6744" s="3"/>
      <c r="W6744" s="9"/>
      <c r="X6744" s="9"/>
      <c r="Y6744" s="9"/>
    </row>
    <row r="6745" spans="1:25" x14ac:dyDescent="0.25">
      <c r="A6745" t="s">
        <v>6750</v>
      </c>
      <c r="B6745" s="2"/>
      <c r="C6745" s="3"/>
      <c r="W6745" s="9"/>
      <c r="X6745" s="9"/>
      <c r="Y6745" s="9"/>
    </row>
    <row r="6746" spans="1:25" x14ac:dyDescent="0.25">
      <c r="A6746" t="s">
        <v>6751</v>
      </c>
      <c r="B6746" s="2"/>
      <c r="C6746" s="3"/>
      <c r="W6746" s="9"/>
      <c r="X6746" s="9"/>
      <c r="Y6746" s="9"/>
    </row>
    <row r="6747" spans="1:25" x14ac:dyDescent="0.25">
      <c r="A6747" t="s">
        <v>6752</v>
      </c>
      <c r="B6747" s="2"/>
      <c r="C6747" s="3"/>
      <c r="W6747" s="9"/>
      <c r="X6747" s="9"/>
      <c r="Y6747" s="9"/>
    </row>
    <row r="6748" spans="1:25" x14ac:dyDescent="0.25">
      <c r="A6748" t="s">
        <v>6753</v>
      </c>
      <c r="B6748" s="2"/>
      <c r="C6748" s="3"/>
      <c r="W6748" s="9"/>
      <c r="X6748" s="9"/>
      <c r="Y6748" s="9"/>
    </row>
    <row r="6749" spans="1:25" x14ac:dyDescent="0.25">
      <c r="A6749" t="s">
        <v>6754</v>
      </c>
      <c r="B6749" s="2"/>
      <c r="C6749" s="3"/>
      <c r="W6749" s="9"/>
      <c r="X6749" s="9"/>
      <c r="Y6749" s="9"/>
    </row>
    <row r="6750" spans="1:25" x14ac:dyDescent="0.25">
      <c r="A6750" t="s">
        <v>6755</v>
      </c>
      <c r="B6750" s="2"/>
      <c r="C6750" s="3"/>
      <c r="W6750" s="9"/>
      <c r="X6750" s="9"/>
      <c r="Y6750" s="9"/>
    </row>
    <row r="6751" spans="1:25" x14ac:dyDescent="0.25">
      <c r="A6751" t="s">
        <v>6756</v>
      </c>
      <c r="B6751" s="2"/>
      <c r="C6751" s="3"/>
      <c r="W6751" s="9"/>
      <c r="X6751" s="9"/>
      <c r="Y6751" s="9"/>
    </row>
    <row r="6752" spans="1:25" x14ac:dyDescent="0.25">
      <c r="A6752" t="s">
        <v>6757</v>
      </c>
      <c r="B6752" s="2"/>
      <c r="C6752" s="3"/>
      <c r="W6752" s="9"/>
      <c r="X6752" s="9"/>
      <c r="Y6752" s="9"/>
    </row>
    <row r="6753" spans="1:25" x14ac:dyDescent="0.25">
      <c r="A6753" t="s">
        <v>6758</v>
      </c>
      <c r="B6753" s="2"/>
      <c r="C6753" s="3"/>
      <c r="W6753" s="9"/>
      <c r="X6753" s="9"/>
      <c r="Y6753" s="9"/>
    </row>
    <row r="6754" spans="1:25" x14ac:dyDescent="0.25">
      <c r="A6754" t="s">
        <v>6759</v>
      </c>
      <c r="B6754" s="2"/>
      <c r="C6754" s="3"/>
      <c r="W6754" s="9"/>
      <c r="X6754" s="9"/>
      <c r="Y6754" s="9"/>
    </row>
    <row r="6755" spans="1:25" x14ac:dyDescent="0.25">
      <c r="A6755" t="s">
        <v>6760</v>
      </c>
      <c r="B6755" s="2"/>
      <c r="C6755" s="3"/>
      <c r="W6755" s="9"/>
      <c r="X6755" s="9"/>
      <c r="Y6755" s="9"/>
    </row>
    <row r="6756" spans="1:25" x14ac:dyDescent="0.25">
      <c r="A6756" t="s">
        <v>6761</v>
      </c>
      <c r="B6756" s="2"/>
      <c r="C6756" s="3"/>
      <c r="W6756" s="9"/>
      <c r="X6756" s="9"/>
      <c r="Y6756" s="9"/>
    </row>
    <row r="6757" spans="1:25" x14ac:dyDescent="0.25">
      <c r="A6757" t="s">
        <v>6762</v>
      </c>
      <c r="B6757" s="2"/>
      <c r="C6757" s="3"/>
      <c r="W6757" s="9"/>
      <c r="X6757" s="9"/>
      <c r="Y6757" s="9"/>
    </row>
    <row r="6758" spans="1:25" x14ac:dyDescent="0.25">
      <c r="A6758" t="s">
        <v>6763</v>
      </c>
      <c r="B6758" s="2"/>
      <c r="C6758" s="3"/>
      <c r="W6758" s="9"/>
      <c r="X6758" s="9"/>
      <c r="Y6758" s="9"/>
    </row>
    <row r="6759" spans="1:25" x14ac:dyDescent="0.25">
      <c r="A6759" t="s">
        <v>6764</v>
      </c>
      <c r="B6759" s="2"/>
      <c r="C6759" s="3"/>
      <c r="W6759" s="9"/>
      <c r="X6759" s="9"/>
      <c r="Y6759" s="9"/>
    </row>
    <row r="6760" spans="1:25" x14ac:dyDescent="0.25">
      <c r="A6760" t="s">
        <v>6765</v>
      </c>
      <c r="B6760" s="2"/>
      <c r="C6760" s="3"/>
      <c r="W6760" s="9"/>
      <c r="X6760" s="9"/>
      <c r="Y6760" s="9"/>
    </row>
    <row r="6761" spans="1:25" x14ac:dyDescent="0.25">
      <c r="A6761" t="s">
        <v>6766</v>
      </c>
      <c r="B6761" s="2"/>
      <c r="C6761" s="3"/>
      <c r="W6761" s="9"/>
      <c r="X6761" s="9"/>
      <c r="Y6761" s="9"/>
    </row>
    <row r="6762" spans="1:25" x14ac:dyDescent="0.25">
      <c r="A6762" t="s">
        <v>6767</v>
      </c>
      <c r="B6762" s="2"/>
      <c r="C6762" s="3"/>
      <c r="W6762" s="9"/>
      <c r="X6762" s="9"/>
      <c r="Y6762" s="9"/>
    </row>
    <row r="6763" spans="1:25" x14ac:dyDescent="0.25">
      <c r="A6763" t="s">
        <v>6768</v>
      </c>
      <c r="B6763" s="2"/>
      <c r="C6763" s="3"/>
      <c r="W6763" s="9"/>
      <c r="X6763" s="9"/>
      <c r="Y6763" s="9"/>
    </row>
    <row r="6764" spans="1:25" x14ac:dyDescent="0.25">
      <c r="A6764" t="s">
        <v>6769</v>
      </c>
      <c r="B6764" s="2"/>
      <c r="C6764" s="3"/>
      <c r="W6764" s="9"/>
      <c r="X6764" s="9"/>
      <c r="Y6764" s="9"/>
    </row>
    <row r="6765" spans="1:25" x14ac:dyDescent="0.25">
      <c r="A6765" t="s">
        <v>6770</v>
      </c>
      <c r="B6765" s="2"/>
      <c r="C6765" s="3"/>
      <c r="W6765" s="9"/>
      <c r="X6765" s="9"/>
      <c r="Y6765" s="9"/>
    </row>
    <row r="6766" spans="1:25" x14ac:dyDescent="0.25">
      <c r="A6766" t="s">
        <v>6771</v>
      </c>
      <c r="B6766" s="2"/>
      <c r="C6766" s="3"/>
      <c r="W6766" s="9"/>
      <c r="X6766" s="9"/>
      <c r="Y6766" s="9"/>
    </row>
    <row r="6767" spans="1:25" x14ac:dyDescent="0.25">
      <c r="A6767" t="s">
        <v>6772</v>
      </c>
      <c r="B6767" s="2"/>
      <c r="C6767" s="3"/>
      <c r="W6767" s="9"/>
      <c r="X6767" s="9"/>
      <c r="Y6767" s="9"/>
    </row>
    <row r="6768" spans="1:25" x14ac:dyDescent="0.25">
      <c r="A6768" t="s">
        <v>6773</v>
      </c>
      <c r="B6768" s="2"/>
      <c r="C6768" s="3"/>
      <c r="W6768" s="9"/>
      <c r="X6768" s="9"/>
      <c r="Y6768" s="9"/>
    </row>
    <row r="6769" spans="1:25" x14ac:dyDescent="0.25">
      <c r="A6769" t="s">
        <v>6774</v>
      </c>
      <c r="B6769" s="2"/>
      <c r="C6769" s="3"/>
      <c r="W6769" s="9"/>
      <c r="X6769" s="9"/>
      <c r="Y6769" s="9"/>
    </row>
    <row r="6770" spans="1:25" x14ac:dyDescent="0.25">
      <c r="A6770" t="s">
        <v>6775</v>
      </c>
      <c r="B6770" s="2"/>
      <c r="C6770" s="3"/>
      <c r="W6770" s="9"/>
      <c r="X6770" s="9"/>
      <c r="Y6770" s="9"/>
    </row>
    <row r="6771" spans="1:25" x14ac:dyDescent="0.25">
      <c r="A6771" t="s">
        <v>6776</v>
      </c>
      <c r="B6771" s="2"/>
      <c r="C6771" s="3"/>
      <c r="W6771" s="9"/>
      <c r="X6771" s="9"/>
      <c r="Y6771" s="9"/>
    </row>
    <row r="6772" spans="1:25" x14ac:dyDescent="0.25">
      <c r="A6772" t="s">
        <v>6777</v>
      </c>
      <c r="B6772" s="2"/>
      <c r="C6772" s="3"/>
      <c r="W6772" s="9"/>
      <c r="X6772" s="9"/>
      <c r="Y6772" s="9"/>
    </row>
    <row r="6773" spans="1:25" x14ac:dyDescent="0.25">
      <c r="A6773" t="s">
        <v>6778</v>
      </c>
      <c r="B6773" s="2"/>
      <c r="C6773" s="3"/>
      <c r="W6773" s="9"/>
      <c r="X6773" s="9"/>
      <c r="Y6773" s="9"/>
    </row>
    <row r="6774" spans="1:25" x14ac:dyDescent="0.25">
      <c r="A6774" t="s">
        <v>6779</v>
      </c>
      <c r="B6774" s="2"/>
      <c r="C6774" s="3"/>
      <c r="W6774" s="9"/>
      <c r="X6774" s="9"/>
      <c r="Y6774" s="9"/>
    </row>
    <row r="6775" spans="1:25" x14ac:dyDescent="0.25">
      <c r="A6775" t="s">
        <v>6780</v>
      </c>
      <c r="B6775" s="2"/>
      <c r="C6775" s="3"/>
      <c r="W6775" s="9"/>
      <c r="X6775" s="9"/>
      <c r="Y6775" s="9"/>
    </row>
    <row r="6776" spans="1:25" x14ac:dyDescent="0.25">
      <c r="A6776" t="s">
        <v>6781</v>
      </c>
      <c r="B6776" s="2"/>
      <c r="C6776" s="3"/>
      <c r="W6776" s="9"/>
      <c r="X6776" s="9"/>
      <c r="Y6776" s="9"/>
    </row>
    <row r="6777" spans="1:25" x14ac:dyDescent="0.25">
      <c r="A6777" t="s">
        <v>6782</v>
      </c>
      <c r="B6777" s="2"/>
      <c r="C6777" s="3"/>
      <c r="W6777" s="9"/>
      <c r="X6777" s="9"/>
      <c r="Y6777" s="9"/>
    </row>
    <row r="6778" spans="1:25" x14ac:dyDescent="0.25">
      <c r="A6778" t="s">
        <v>6783</v>
      </c>
      <c r="B6778" s="2"/>
      <c r="C6778" s="3"/>
      <c r="W6778" s="9"/>
      <c r="X6778" s="9"/>
      <c r="Y6778" s="9"/>
    </row>
    <row r="6779" spans="1:25" x14ac:dyDescent="0.25">
      <c r="A6779" t="s">
        <v>6784</v>
      </c>
      <c r="B6779" s="2"/>
      <c r="C6779" s="3"/>
      <c r="W6779" s="9"/>
      <c r="X6779" s="9"/>
      <c r="Y6779" s="9"/>
    </row>
    <row r="6780" spans="1:25" x14ac:dyDescent="0.25">
      <c r="A6780" t="s">
        <v>6785</v>
      </c>
      <c r="B6780" s="2"/>
      <c r="C6780" s="3"/>
      <c r="W6780" s="9"/>
      <c r="X6780" s="9"/>
      <c r="Y6780" s="9"/>
    </row>
    <row r="6781" spans="1:25" x14ac:dyDescent="0.25">
      <c r="A6781" t="s">
        <v>6786</v>
      </c>
      <c r="B6781" s="2"/>
      <c r="C6781" s="3"/>
      <c r="W6781" s="9"/>
      <c r="X6781" s="9"/>
      <c r="Y6781" s="9"/>
    </row>
    <row r="6782" spans="1:25" x14ac:dyDescent="0.25">
      <c r="A6782" t="s">
        <v>6787</v>
      </c>
      <c r="B6782" s="2"/>
      <c r="C6782" s="3"/>
      <c r="W6782" s="9"/>
      <c r="X6782" s="9"/>
      <c r="Y6782" s="9"/>
    </row>
    <row r="6783" spans="1:25" x14ac:dyDescent="0.25">
      <c r="A6783" t="s">
        <v>6788</v>
      </c>
      <c r="B6783" s="2"/>
      <c r="C6783" s="3"/>
      <c r="W6783" s="9"/>
      <c r="X6783" s="9"/>
      <c r="Y6783" s="9"/>
    </row>
    <row r="6784" spans="1:25" x14ac:dyDescent="0.25">
      <c r="A6784" t="s">
        <v>6789</v>
      </c>
      <c r="B6784" s="2"/>
      <c r="C6784" s="3"/>
      <c r="W6784" s="9"/>
      <c r="X6784" s="9"/>
      <c r="Y6784" s="9"/>
    </row>
    <row r="6785" spans="1:25" x14ac:dyDescent="0.25">
      <c r="A6785" t="s">
        <v>6790</v>
      </c>
      <c r="B6785" s="2"/>
      <c r="C6785" s="3"/>
      <c r="W6785" s="9"/>
      <c r="X6785" s="9"/>
      <c r="Y6785" s="9"/>
    </row>
    <row r="6786" spans="1:25" x14ac:dyDescent="0.25">
      <c r="A6786" t="s">
        <v>6791</v>
      </c>
      <c r="B6786" s="2"/>
      <c r="C6786" s="3"/>
      <c r="W6786" s="9"/>
      <c r="X6786" s="9"/>
      <c r="Y6786" s="9"/>
    </row>
    <row r="6787" spans="1:25" x14ac:dyDescent="0.25">
      <c r="A6787" t="s">
        <v>6792</v>
      </c>
      <c r="B6787" s="2"/>
      <c r="C6787" s="3"/>
      <c r="W6787" s="9"/>
      <c r="X6787" s="9"/>
      <c r="Y6787" s="9"/>
    </row>
    <row r="6788" spans="1:25" x14ac:dyDescent="0.25">
      <c r="A6788" t="s">
        <v>6793</v>
      </c>
      <c r="B6788" s="2"/>
      <c r="C6788" s="3"/>
      <c r="W6788" s="9"/>
      <c r="X6788" s="9"/>
      <c r="Y6788" s="9"/>
    </row>
    <row r="6789" spans="1:25" x14ac:dyDescent="0.25">
      <c r="A6789" t="s">
        <v>6794</v>
      </c>
      <c r="B6789" s="2"/>
      <c r="C6789" s="3"/>
      <c r="W6789" s="9"/>
      <c r="X6789" s="9"/>
      <c r="Y6789" s="9"/>
    </row>
    <row r="6790" spans="1:25" x14ac:dyDescent="0.25">
      <c r="A6790" t="s">
        <v>6795</v>
      </c>
      <c r="B6790" s="2"/>
      <c r="C6790" s="3"/>
      <c r="W6790" s="9"/>
      <c r="X6790" s="9"/>
      <c r="Y6790" s="9"/>
    </row>
    <row r="6791" spans="1:25" x14ac:dyDescent="0.25">
      <c r="A6791" t="s">
        <v>6796</v>
      </c>
      <c r="B6791" s="2"/>
      <c r="C6791" s="3"/>
      <c r="W6791" s="9"/>
      <c r="X6791" s="9"/>
      <c r="Y6791" s="9"/>
    </row>
    <row r="6792" spans="1:25" x14ac:dyDescent="0.25">
      <c r="A6792" t="s">
        <v>6797</v>
      </c>
      <c r="B6792" s="2"/>
      <c r="C6792" s="3"/>
      <c r="W6792" s="9"/>
      <c r="X6792" s="9"/>
      <c r="Y6792" s="9"/>
    </row>
    <row r="6793" spans="1:25" x14ac:dyDescent="0.25">
      <c r="A6793" t="s">
        <v>6798</v>
      </c>
      <c r="B6793" s="2"/>
      <c r="C6793" s="3"/>
      <c r="W6793" s="9"/>
      <c r="X6793" s="9"/>
      <c r="Y6793" s="9"/>
    </row>
    <row r="6794" spans="1:25" x14ac:dyDescent="0.25">
      <c r="A6794" t="s">
        <v>6799</v>
      </c>
      <c r="B6794" s="2"/>
      <c r="C6794" s="3"/>
      <c r="W6794" s="9"/>
      <c r="X6794" s="9"/>
      <c r="Y6794" s="9"/>
    </row>
    <row r="6795" spans="1:25" x14ac:dyDescent="0.25">
      <c r="A6795" t="s">
        <v>6800</v>
      </c>
      <c r="B6795" s="2"/>
      <c r="C6795" s="3"/>
      <c r="W6795" s="9"/>
      <c r="X6795" s="9"/>
      <c r="Y6795" s="9"/>
    </row>
    <row r="6796" spans="1:25" x14ac:dyDescent="0.25">
      <c r="A6796" t="s">
        <v>6801</v>
      </c>
      <c r="B6796" s="2"/>
      <c r="C6796" s="3"/>
      <c r="W6796" s="9"/>
      <c r="X6796" s="9"/>
      <c r="Y6796" s="9"/>
    </row>
    <row r="6797" spans="1:25" x14ac:dyDescent="0.25">
      <c r="A6797" t="s">
        <v>6802</v>
      </c>
      <c r="B6797" s="2"/>
      <c r="C6797" s="3"/>
      <c r="W6797" s="9"/>
      <c r="X6797" s="9"/>
      <c r="Y6797" s="9"/>
    </row>
    <row r="6798" spans="1:25" x14ac:dyDescent="0.25">
      <c r="A6798" t="s">
        <v>6803</v>
      </c>
      <c r="B6798" s="2"/>
      <c r="C6798" s="3"/>
      <c r="W6798" s="9"/>
      <c r="X6798" s="9"/>
      <c r="Y6798" s="9"/>
    </row>
    <row r="6799" spans="1:25" x14ac:dyDescent="0.25">
      <c r="A6799" t="s">
        <v>6804</v>
      </c>
      <c r="B6799" s="2"/>
      <c r="C6799" s="3"/>
      <c r="W6799" s="9"/>
      <c r="X6799" s="9"/>
      <c r="Y6799" s="9"/>
    </row>
    <row r="6800" spans="1:25" x14ac:dyDescent="0.25">
      <c r="A6800" t="s">
        <v>6805</v>
      </c>
      <c r="B6800" s="2"/>
      <c r="C6800" s="3"/>
      <c r="W6800" s="9"/>
      <c r="X6800" s="9"/>
      <c r="Y6800" s="9"/>
    </row>
    <row r="6801" spans="1:25" x14ac:dyDescent="0.25">
      <c r="A6801" t="s">
        <v>6806</v>
      </c>
      <c r="B6801" s="2"/>
      <c r="C6801" s="3"/>
      <c r="W6801" s="9"/>
      <c r="X6801" s="9"/>
      <c r="Y6801" s="9"/>
    </row>
    <row r="6802" spans="1:25" x14ac:dyDescent="0.25">
      <c r="A6802" t="s">
        <v>6807</v>
      </c>
      <c r="B6802" s="2"/>
      <c r="C6802" s="3"/>
      <c r="W6802" s="9"/>
      <c r="X6802" s="9"/>
      <c r="Y6802" s="9"/>
    </row>
    <row r="6803" spans="1:25" x14ac:dyDescent="0.25">
      <c r="A6803" t="s">
        <v>6808</v>
      </c>
      <c r="B6803" s="2"/>
      <c r="C6803" s="3"/>
      <c r="W6803" s="9"/>
      <c r="X6803" s="9"/>
      <c r="Y6803" s="9"/>
    </row>
    <row r="6804" spans="1:25" x14ac:dyDescent="0.25">
      <c r="A6804" t="s">
        <v>6809</v>
      </c>
      <c r="B6804" s="2"/>
      <c r="C6804" s="3"/>
      <c r="W6804" s="9"/>
      <c r="X6804" s="9"/>
      <c r="Y6804" s="9"/>
    </row>
    <row r="6805" spans="1:25" x14ac:dyDescent="0.25">
      <c r="A6805" t="s">
        <v>6810</v>
      </c>
      <c r="B6805" s="2"/>
      <c r="C6805" s="3"/>
      <c r="W6805" s="9"/>
      <c r="X6805" s="9"/>
      <c r="Y6805" s="9"/>
    </row>
    <row r="6806" spans="1:25" x14ac:dyDescent="0.25">
      <c r="A6806" t="s">
        <v>6811</v>
      </c>
      <c r="B6806" s="2"/>
      <c r="C6806" s="3"/>
      <c r="W6806" s="9"/>
      <c r="X6806" s="9"/>
      <c r="Y6806" s="9"/>
    </row>
    <row r="6807" spans="1:25" x14ac:dyDescent="0.25">
      <c r="A6807" t="s">
        <v>6812</v>
      </c>
      <c r="B6807" s="2"/>
      <c r="C6807" s="3"/>
      <c r="W6807" s="9"/>
      <c r="X6807" s="9"/>
      <c r="Y6807" s="9"/>
    </row>
    <row r="6808" spans="1:25" x14ac:dyDescent="0.25">
      <c r="A6808" t="s">
        <v>6813</v>
      </c>
      <c r="B6808" s="2"/>
      <c r="C6808" s="3"/>
      <c r="W6808" s="9"/>
      <c r="X6808" s="9"/>
      <c r="Y6808" s="9"/>
    </row>
    <row r="6809" spans="1:25" x14ac:dyDescent="0.25">
      <c r="A6809" t="s">
        <v>6814</v>
      </c>
      <c r="B6809" s="2"/>
      <c r="C6809" s="3"/>
      <c r="W6809" s="9"/>
      <c r="X6809" s="9"/>
      <c r="Y6809" s="9"/>
    </row>
    <row r="6810" spans="1:25" x14ac:dyDescent="0.25">
      <c r="A6810" t="s">
        <v>6815</v>
      </c>
      <c r="B6810" s="2"/>
      <c r="C6810" s="3"/>
      <c r="W6810" s="9"/>
      <c r="X6810" s="9"/>
      <c r="Y6810" s="9"/>
    </row>
    <row r="6811" spans="1:25" x14ac:dyDescent="0.25">
      <c r="A6811" t="s">
        <v>6816</v>
      </c>
      <c r="B6811" s="2"/>
      <c r="C6811" s="3"/>
      <c r="W6811" s="9"/>
      <c r="X6811" s="9"/>
      <c r="Y6811" s="9"/>
    </row>
    <row r="6812" spans="1:25" x14ac:dyDescent="0.25">
      <c r="A6812" t="s">
        <v>6817</v>
      </c>
      <c r="B6812" s="2"/>
      <c r="C6812" s="3"/>
      <c r="W6812" s="9"/>
      <c r="X6812" s="9"/>
      <c r="Y6812" s="9"/>
    </row>
    <row r="6813" spans="1:25" x14ac:dyDescent="0.25">
      <c r="A6813" t="s">
        <v>6818</v>
      </c>
      <c r="B6813" s="2"/>
      <c r="C6813" s="3"/>
      <c r="W6813" s="9"/>
      <c r="X6813" s="9"/>
      <c r="Y6813" s="9"/>
    </row>
    <row r="6814" spans="1:25" x14ac:dyDescent="0.25">
      <c r="A6814" t="s">
        <v>6819</v>
      </c>
      <c r="B6814" s="2"/>
      <c r="C6814" s="3"/>
      <c r="W6814" s="9"/>
      <c r="X6814" s="9"/>
      <c r="Y6814" s="9"/>
    </row>
    <row r="6815" spans="1:25" x14ac:dyDescent="0.25">
      <c r="A6815" t="s">
        <v>6820</v>
      </c>
      <c r="B6815" s="2"/>
      <c r="C6815" s="3"/>
      <c r="W6815" s="9"/>
      <c r="X6815" s="9"/>
      <c r="Y6815" s="9"/>
    </row>
    <row r="6816" spans="1:25" x14ac:dyDescent="0.25">
      <c r="A6816" t="s">
        <v>6821</v>
      </c>
      <c r="B6816" s="2"/>
      <c r="C6816" s="3"/>
      <c r="W6816" s="9"/>
      <c r="X6816" s="9"/>
      <c r="Y6816" s="9"/>
    </row>
    <row r="6817" spans="1:25" x14ac:dyDescent="0.25">
      <c r="A6817" t="s">
        <v>6822</v>
      </c>
      <c r="B6817" s="2"/>
      <c r="C6817" s="3"/>
      <c r="W6817" s="9"/>
      <c r="X6817" s="9"/>
      <c r="Y6817" s="9"/>
    </row>
    <row r="6818" spans="1:25" x14ac:dyDescent="0.25">
      <c r="A6818" t="s">
        <v>6823</v>
      </c>
      <c r="B6818" s="2"/>
      <c r="C6818" s="3"/>
      <c r="W6818" s="9"/>
      <c r="X6818" s="9"/>
      <c r="Y6818" s="9"/>
    </row>
    <row r="6819" spans="1:25" x14ac:dyDescent="0.25">
      <c r="A6819" t="s">
        <v>6824</v>
      </c>
      <c r="B6819" s="2"/>
      <c r="C6819" s="3"/>
      <c r="W6819" s="9"/>
      <c r="X6819" s="9"/>
      <c r="Y6819" s="9"/>
    </row>
    <row r="6820" spans="1:25" x14ac:dyDescent="0.25">
      <c r="A6820" t="s">
        <v>6825</v>
      </c>
      <c r="B6820" s="2"/>
      <c r="C6820" s="3"/>
      <c r="W6820" s="9"/>
      <c r="X6820" s="9"/>
      <c r="Y6820" s="9"/>
    </row>
    <row r="6821" spans="1:25" x14ac:dyDescent="0.25">
      <c r="A6821" t="s">
        <v>6826</v>
      </c>
      <c r="B6821" s="2"/>
      <c r="C6821" s="3"/>
      <c r="W6821" s="9"/>
      <c r="X6821" s="9"/>
      <c r="Y6821" s="9"/>
    </row>
    <row r="6822" spans="1:25" x14ac:dyDescent="0.25">
      <c r="A6822" t="s">
        <v>6827</v>
      </c>
      <c r="B6822" s="2"/>
      <c r="C6822" s="3"/>
      <c r="W6822" s="9"/>
      <c r="X6822" s="9"/>
      <c r="Y6822" s="9"/>
    </row>
    <row r="6823" spans="1:25" x14ac:dyDescent="0.25">
      <c r="A6823" t="s">
        <v>6828</v>
      </c>
      <c r="B6823" s="2"/>
      <c r="C6823" s="3"/>
      <c r="W6823" s="9"/>
      <c r="X6823" s="9"/>
      <c r="Y6823" s="9"/>
    </row>
    <row r="6824" spans="1:25" x14ac:dyDescent="0.25">
      <c r="A6824" t="s">
        <v>6829</v>
      </c>
      <c r="B6824" s="2"/>
      <c r="C6824" s="3"/>
      <c r="W6824" s="9"/>
      <c r="X6824" s="9"/>
      <c r="Y6824" s="9"/>
    </row>
    <row r="6825" spans="1:25" x14ac:dyDescent="0.25">
      <c r="A6825" t="s">
        <v>6830</v>
      </c>
      <c r="B6825" s="2"/>
      <c r="C6825" s="3"/>
      <c r="W6825" s="9"/>
      <c r="X6825" s="9"/>
      <c r="Y6825" s="9"/>
    </row>
    <row r="6826" spans="1:25" x14ac:dyDescent="0.25">
      <c r="A6826" t="s">
        <v>6831</v>
      </c>
      <c r="B6826" s="2"/>
      <c r="C6826" s="3"/>
      <c r="W6826" s="9"/>
      <c r="X6826" s="9"/>
      <c r="Y6826" s="9"/>
    </row>
    <row r="6827" spans="1:25" x14ac:dyDescent="0.25">
      <c r="A6827" t="s">
        <v>6832</v>
      </c>
      <c r="B6827" s="2"/>
      <c r="C6827" s="3"/>
      <c r="W6827" s="9"/>
      <c r="X6827" s="9"/>
      <c r="Y6827" s="9"/>
    </row>
    <row r="6828" spans="1:25" x14ac:dyDescent="0.25">
      <c r="A6828" t="s">
        <v>6833</v>
      </c>
      <c r="B6828" s="2"/>
      <c r="C6828" s="3"/>
      <c r="W6828" s="9"/>
      <c r="X6828" s="9"/>
      <c r="Y6828" s="9"/>
    </row>
    <row r="6829" spans="1:25" x14ac:dyDescent="0.25">
      <c r="A6829" t="s">
        <v>6834</v>
      </c>
      <c r="B6829" s="2"/>
      <c r="C6829" s="3"/>
      <c r="W6829" s="9"/>
      <c r="X6829" s="9"/>
      <c r="Y6829" s="9"/>
    </row>
    <row r="6830" spans="1:25" x14ac:dyDescent="0.25">
      <c r="A6830" t="s">
        <v>6835</v>
      </c>
      <c r="B6830" s="2"/>
      <c r="C6830" s="3"/>
      <c r="W6830" s="9"/>
      <c r="X6830" s="9"/>
      <c r="Y6830" s="9"/>
    </row>
    <row r="6831" spans="1:25" x14ac:dyDescent="0.25">
      <c r="A6831" t="s">
        <v>6836</v>
      </c>
      <c r="B6831" s="2"/>
      <c r="C6831" s="3"/>
      <c r="W6831" s="9"/>
      <c r="X6831" s="9"/>
      <c r="Y6831" s="9"/>
    </row>
    <row r="6832" spans="1:25" x14ac:dyDescent="0.25">
      <c r="A6832" t="s">
        <v>6837</v>
      </c>
      <c r="B6832" s="2"/>
      <c r="C6832" s="3"/>
      <c r="W6832" s="9"/>
      <c r="X6832" s="9"/>
      <c r="Y6832" s="9"/>
    </row>
    <row r="6833" spans="1:25" x14ac:dyDescent="0.25">
      <c r="A6833" t="s">
        <v>6838</v>
      </c>
      <c r="B6833" s="2"/>
      <c r="C6833" s="3"/>
      <c r="W6833" s="9"/>
      <c r="X6833" s="9"/>
      <c r="Y6833" s="9"/>
    </row>
    <row r="6834" spans="1:25" x14ac:dyDescent="0.25">
      <c r="A6834" t="s">
        <v>6839</v>
      </c>
      <c r="B6834" s="2"/>
      <c r="C6834" s="3"/>
      <c r="W6834" s="9"/>
      <c r="X6834" s="9"/>
      <c r="Y6834" s="9"/>
    </row>
    <row r="6835" spans="1:25" x14ac:dyDescent="0.25">
      <c r="A6835" t="s">
        <v>6840</v>
      </c>
      <c r="B6835" s="2"/>
      <c r="C6835" s="3"/>
      <c r="W6835" s="9"/>
      <c r="X6835" s="9"/>
      <c r="Y6835" s="9"/>
    </row>
    <row r="6836" spans="1:25" x14ac:dyDescent="0.25">
      <c r="A6836" t="s">
        <v>6841</v>
      </c>
      <c r="B6836" s="2"/>
      <c r="C6836" s="3"/>
      <c r="W6836" s="9"/>
      <c r="X6836" s="9"/>
      <c r="Y6836" s="9"/>
    </row>
    <row r="6837" spans="1:25" x14ac:dyDescent="0.25">
      <c r="A6837" t="s">
        <v>6842</v>
      </c>
      <c r="B6837" s="2"/>
      <c r="C6837" s="3"/>
      <c r="W6837" s="9"/>
      <c r="X6837" s="9"/>
      <c r="Y6837" s="9"/>
    </row>
    <row r="6838" spans="1:25" x14ac:dyDescent="0.25">
      <c r="A6838" t="s">
        <v>6843</v>
      </c>
      <c r="B6838" s="2"/>
      <c r="C6838" s="3"/>
      <c r="W6838" s="9"/>
      <c r="X6838" s="9"/>
      <c r="Y6838" s="9"/>
    </row>
    <row r="6839" spans="1:25" x14ac:dyDescent="0.25">
      <c r="A6839" t="s">
        <v>6844</v>
      </c>
      <c r="B6839" s="2"/>
      <c r="C6839" s="3"/>
      <c r="W6839" s="9"/>
      <c r="X6839" s="9"/>
      <c r="Y6839" s="9"/>
    </row>
    <row r="6840" spans="1:25" x14ac:dyDescent="0.25">
      <c r="A6840" t="s">
        <v>6845</v>
      </c>
      <c r="B6840" s="2"/>
      <c r="C6840" s="3"/>
      <c r="W6840" s="9"/>
      <c r="X6840" s="9"/>
      <c r="Y6840" s="9"/>
    </row>
    <row r="6841" spans="1:25" x14ac:dyDescent="0.25">
      <c r="A6841" t="s">
        <v>6846</v>
      </c>
      <c r="B6841" s="2"/>
      <c r="C6841" s="3"/>
      <c r="W6841" s="9"/>
      <c r="X6841" s="9"/>
      <c r="Y6841" s="9"/>
    </row>
    <row r="6842" spans="1:25" x14ac:dyDescent="0.25">
      <c r="A6842" t="s">
        <v>6847</v>
      </c>
      <c r="B6842" s="2"/>
      <c r="C6842" s="3"/>
      <c r="W6842" s="9"/>
      <c r="X6842" s="9"/>
      <c r="Y6842" s="9"/>
    </row>
    <row r="6843" spans="1:25" x14ac:dyDescent="0.25">
      <c r="A6843" t="s">
        <v>6848</v>
      </c>
      <c r="B6843" s="2"/>
      <c r="C6843" s="3"/>
      <c r="W6843" s="9"/>
      <c r="X6843" s="9"/>
      <c r="Y6843" s="9"/>
    </row>
    <row r="6844" spans="1:25" x14ac:dyDescent="0.25">
      <c r="A6844" t="s">
        <v>6849</v>
      </c>
      <c r="B6844" s="2"/>
      <c r="C6844" s="3"/>
      <c r="W6844" s="9"/>
      <c r="X6844" s="9"/>
      <c r="Y6844" s="9"/>
    </row>
    <row r="6845" spans="1:25" x14ac:dyDescent="0.25">
      <c r="A6845" t="s">
        <v>6850</v>
      </c>
      <c r="B6845" s="2"/>
      <c r="C6845" s="3"/>
      <c r="W6845" s="9"/>
      <c r="X6845" s="9"/>
      <c r="Y6845" s="9"/>
    </row>
    <row r="6846" spans="1:25" x14ac:dyDescent="0.25">
      <c r="A6846" t="s">
        <v>6851</v>
      </c>
      <c r="B6846" s="2"/>
      <c r="C6846" s="3"/>
      <c r="W6846" s="9"/>
      <c r="X6846" s="9"/>
      <c r="Y6846" s="9"/>
    </row>
    <row r="6847" spans="1:25" x14ac:dyDescent="0.25">
      <c r="A6847" t="s">
        <v>6852</v>
      </c>
      <c r="B6847" s="2"/>
      <c r="C6847" s="3"/>
      <c r="W6847" s="9"/>
      <c r="X6847" s="9"/>
      <c r="Y6847" s="9"/>
    </row>
    <row r="6848" spans="1:25" x14ac:dyDescent="0.25">
      <c r="A6848" t="s">
        <v>6853</v>
      </c>
      <c r="B6848" s="2"/>
      <c r="C6848" s="3"/>
      <c r="W6848" s="9"/>
      <c r="X6848" s="9"/>
      <c r="Y6848" s="9"/>
    </row>
    <row r="6849" spans="1:25" x14ac:dyDescent="0.25">
      <c r="A6849" t="s">
        <v>6854</v>
      </c>
      <c r="B6849" s="2"/>
      <c r="C6849" s="3"/>
      <c r="W6849" s="9"/>
      <c r="X6849" s="9"/>
      <c r="Y6849" s="9"/>
    </row>
    <row r="6850" spans="1:25" x14ac:dyDescent="0.25">
      <c r="A6850" t="s">
        <v>6855</v>
      </c>
      <c r="B6850" s="2"/>
      <c r="C6850" s="3"/>
      <c r="W6850" s="9"/>
      <c r="X6850" s="9"/>
      <c r="Y6850" s="9"/>
    </row>
    <row r="6851" spans="1:25" x14ac:dyDescent="0.25">
      <c r="A6851" t="s">
        <v>6856</v>
      </c>
      <c r="B6851" s="2"/>
      <c r="C6851" s="3"/>
      <c r="W6851" s="9"/>
      <c r="X6851" s="9"/>
      <c r="Y6851" s="9"/>
    </row>
    <row r="6852" spans="1:25" x14ac:dyDescent="0.25">
      <c r="A6852" t="s">
        <v>6857</v>
      </c>
      <c r="B6852" s="2"/>
      <c r="C6852" s="3"/>
      <c r="W6852" s="9"/>
      <c r="X6852" s="9"/>
      <c r="Y6852" s="9"/>
    </row>
    <row r="6853" spans="1:25" x14ac:dyDescent="0.25">
      <c r="A6853" t="s">
        <v>6858</v>
      </c>
      <c r="B6853" s="2"/>
      <c r="C6853" s="3"/>
      <c r="W6853" s="9"/>
      <c r="X6853" s="9"/>
      <c r="Y6853" s="9"/>
    </row>
    <row r="6854" spans="1:25" x14ac:dyDescent="0.25">
      <c r="A6854" t="s">
        <v>6859</v>
      </c>
      <c r="B6854" s="2"/>
      <c r="C6854" s="3"/>
      <c r="W6854" s="9"/>
      <c r="X6854" s="9"/>
      <c r="Y6854" s="9"/>
    </row>
    <row r="6855" spans="1:25" x14ac:dyDescent="0.25">
      <c r="A6855" t="s">
        <v>6860</v>
      </c>
      <c r="B6855" s="2"/>
      <c r="C6855" s="3"/>
      <c r="W6855" s="9"/>
      <c r="X6855" s="9"/>
      <c r="Y6855" s="9"/>
    </row>
    <row r="6856" spans="1:25" x14ac:dyDescent="0.25">
      <c r="A6856" t="s">
        <v>6861</v>
      </c>
      <c r="B6856" s="2"/>
      <c r="C6856" s="3"/>
      <c r="W6856" s="9"/>
      <c r="X6856" s="9"/>
      <c r="Y6856" s="9"/>
    </row>
    <row r="6857" spans="1:25" x14ac:dyDescent="0.25">
      <c r="A6857" t="s">
        <v>6862</v>
      </c>
      <c r="B6857" s="2"/>
      <c r="C6857" s="3"/>
      <c r="W6857" s="9"/>
      <c r="X6857" s="9"/>
      <c r="Y6857" s="9"/>
    </row>
    <row r="6858" spans="1:25" x14ac:dyDescent="0.25">
      <c r="A6858" t="s">
        <v>6863</v>
      </c>
      <c r="B6858" s="2"/>
      <c r="C6858" s="3"/>
      <c r="W6858" s="9"/>
      <c r="X6858" s="9"/>
      <c r="Y6858" s="9"/>
    </row>
    <row r="6859" spans="1:25" x14ac:dyDescent="0.25">
      <c r="A6859" t="s">
        <v>6864</v>
      </c>
      <c r="B6859" s="2"/>
      <c r="C6859" s="3"/>
      <c r="W6859" s="9"/>
      <c r="X6859" s="9"/>
      <c r="Y6859" s="9"/>
    </row>
    <row r="6860" spans="1:25" x14ac:dyDescent="0.25">
      <c r="A6860" t="s">
        <v>6865</v>
      </c>
      <c r="B6860" s="2"/>
      <c r="C6860" s="3"/>
      <c r="W6860" s="9"/>
      <c r="X6860" s="9"/>
      <c r="Y6860" s="9"/>
    </row>
    <row r="6861" spans="1:25" x14ac:dyDescent="0.25">
      <c r="A6861" t="s">
        <v>6866</v>
      </c>
      <c r="B6861" s="2"/>
      <c r="C6861" s="3"/>
      <c r="W6861" s="9"/>
      <c r="X6861" s="9"/>
      <c r="Y6861" s="9"/>
    </row>
    <row r="6862" spans="1:25" x14ac:dyDescent="0.25">
      <c r="A6862" t="s">
        <v>6867</v>
      </c>
      <c r="B6862" s="2"/>
      <c r="C6862" s="3"/>
      <c r="W6862" s="9"/>
      <c r="X6862" s="9"/>
      <c r="Y6862" s="9"/>
    </row>
    <row r="6863" spans="1:25" x14ac:dyDescent="0.25">
      <c r="A6863" t="s">
        <v>6868</v>
      </c>
      <c r="B6863" s="2"/>
      <c r="C6863" s="3"/>
      <c r="W6863" s="9"/>
      <c r="X6863" s="9"/>
      <c r="Y6863" s="9"/>
    </row>
    <row r="6864" spans="1:25" x14ac:dyDescent="0.25">
      <c r="A6864" t="s">
        <v>6869</v>
      </c>
      <c r="B6864" s="2"/>
      <c r="C6864" s="3"/>
      <c r="W6864" s="9"/>
      <c r="X6864" s="9"/>
      <c r="Y6864" s="9"/>
    </row>
    <row r="6865" spans="1:25" x14ac:dyDescent="0.25">
      <c r="A6865" t="s">
        <v>6870</v>
      </c>
      <c r="B6865" s="2"/>
      <c r="C6865" s="3"/>
      <c r="W6865" s="9"/>
      <c r="X6865" s="9"/>
      <c r="Y6865" s="9"/>
    </row>
    <row r="6866" spans="1:25" x14ac:dyDescent="0.25">
      <c r="A6866" t="s">
        <v>6871</v>
      </c>
      <c r="B6866" s="2"/>
      <c r="C6866" s="3"/>
      <c r="W6866" s="9"/>
      <c r="X6866" s="9"/>
      <c r="Y6866" s="9"/>
    </row>
    <row r="6867" spans="1:25" x14ac:dyDescent="0.25">
      <c r="A6867" t="s">
        <v>6872</v>
      </c>
      <c r="B6867" s="2"/>
      <c r="C6867" s="3"/>
      <c r="W6867" s="9"/>
      <c r="X6867" s="9"/>
      <c r="Y6867" s="9"/>
    </row>
    <row r="6868" spans="1:25" x14ac:dyDescent="0.25">
      <c r="A6868" t="s">
        <v>6873</v>
      </c>
      <c r="B6868" s="2"/>
      <c r="C6868" s="3"/>
      <c r="W6868" s="9"/>
      <c r="X6868" s="9"/>
      <c r="Y6868" s="9"/>
    </row>
    <row r="6869" spans="1:25" x14ac:dyDescent="0.25">
      <c r="A6869" t="s">
        <v>6874</v>
      </c>
      <c r="B6869" s="2"/>
      <c r="C6869" s="3"/>
      <c r="W6869" s="9"/>
      <c r="X6869" s="9"/>
      <c r="Y6869" s="9"/>
    </row>
    <row r="6870" spans="1:25" x14ac:dyDescent="0.25">
      <c r="A6870" t="s">
        <v>6875</v>
      </c>
      <c r="B6870" s="2"/>
      <c r="C6870" s="3"/>
      <c r="W6870" s="9"/>
      <c r="X6870" s="9"/>
      <c r="Y6870" s="9"/>
    </row>
    <row r="6871" spans="1:25" x14ac:dyDescent="0.25">
      <c r="A6871" t="s">
        <v>6876</v>
      </c>
      <c r="B6871" s="2"/>
      <c r="C6871" s="3"/>
      <c r="W6871" s="9"/>
      <c r="X6871" s="9"/>
      <c r="Y6871" s="9"/>
    </row>
    <row r="6872" spans="1:25" x14ac:dyDescent="0.25">
      <c r="A6872" t="s">
        <v>6877</v>
      </c>
      <c r="B6872" s="2"/>
      <c r="C6872" s="3"/>
      <c r="W6872" s="9"/>
      <c r="X6872" s="9"/>
      <c r="Y6872" s="9"/>
    </row>
    <row r="6873" spans="1:25" x14ac:dyDescent="0.25">
      <c r="A6873" t="s">
        <v>6878</v>
      </c>
      <c r="B6873" s="2"/>
      <c r="C6873" s="3"/>
      <c r="W6873" s="9"/>
      <c r="X6873" s="9"/>
      <c r="Y6873" s="9"/>
    </row>
    <row r="6874" spans="1:25" x14ac:dyDescent="0.25">
      <c r="A6874" t="s">
        <v>6879</v>
      </c>
      <c r="B6874" s="2"/>
      <c r="C6874" s="3"/>
      <c r="W6874" s="9"/>
      <c r="X6874" s="9"/>
      <c r="Y6874" s="9"/>
    </row>
    <row r="6875" spans="1:25" x14ac:dyDescent="0.25">
      <c r="A6875" t="s">
        <v>6880</v>
      </c>
      <c r="B6875" s="2"/>
      <c r="C6875" s="3"/>
      <c r="W6875" s="9"/>
      <c r="X6875" s="9"/>
      <c r="Y6875" s="9"/>
    </row>
    <row r="6876" spans="1:25" x14ac:dyDescent="0.25">
      <c r="A6876" t="s">
        <v>6881</v>
      </c>
      <c r="B6876" s="2"/>
      <c r="C6876" s="3"/>
      <c r="W6876" s="9"/>
      <c r="X6876" s="9"/>
      <c r="Y6876" s="9"/>
    </row>
    <row r="6877" spans="1:25" x14ac:dyDescent="0.25">
      <c r="A6877" t="s">
        <v>6882</v>
      </c>
      <c r="B6877" s="2"/>
      <c r="C6877" s="3"/>
      <c r="W6877" s="9"/>
      <c r="X6877" s="9"/>
      <c r="Y6877" s="9"/>
    </row>
    <row r="6878" spans="1:25" x14ac:dyDescent="0.25">
      <c r="A6878" t="s">
        <v>6883</v>
      </c>
      <c r="B6878" s="2"/>
      <c r="C6878" s="3"/>
      <c r="W6878" s="9"/>
      <c r="X6878" s="9"/>
      <c r="Y6878" s="9"/>
    </row>
    <row r="6879" spans="1:25" x14ac:dyDescent="0.25">
      <c r="A6879" t="s">
        <v>6884</v>
      </c>
      <c r="B6879" s="2"/>
      <c r="C6879" s="3"/>
      <c r="W6879" s="9"/>
      <c r="X6879" s="9"/>
      <c r="Y6879" s="9"/>
    </row>
    <row r="6880" spans="1:25" x14ac:dyDescent="0.25">
      <c r="A6880" t="s">
        <v>6885</v>
      </c>
      <c r="B6880" s="2"/>
      <c r="C6880" s="3"/>
      <c r="W6880" s="9"/>
      <c r="X6880" s="9"/>
      <c r="Y6880" s="9"/>
    </row>
    <row r="6881" spans="1:25" x14ac:dyDescent="0.25">
      <c r="A6881" t="s">
        <v>6886</v>
      </c>
      <c r="B6881" s="2"/>
      <c r="C6881" s="3"/>
      <c r="W6881" s="9"/>
      <c r="X6881" s="9"/>
      <c r="Y6881" s="9"/>
    </row>
    <row r="6882" spans="1:25" x14ac:dyDescent="0.25">
      <c r="A6882" t="s">
        <v>6887</v>
      </c>
      <c r="B6882" s="2"/>
      <c r="C6882" s="3"/>
      <c r="W6882" s="9"/>
      <c r="X6882" s="9"/>
      <c r="Y6882" s="9"/>
    </row>
    <row r="6883" spans="1:25" x14ac:dyDescent="0.25">
      <c r="A6883" t="s">
        <v>6888</v>
      </c>
      <c r="B6883" s="2"/>
      <c r="C6883" s="3"/>
      <c r="W6883" s="9"/>
      <c r="X6883" s="9"/>
      <c r="Y6883" s="9"/>
    </row>
    <row r="6884" spans="1:25" x14ac:dyDescent="0.25">
      <c r="A6884" t="s">
        <v>6889</v>
      </c>
      <c r="B6884" s="2"/>
      <c r="C6884" s="3"/>
      <c r="W6884" s="9"/>
      <c r="X6884" s="9"/>
      <c r="Y6884" s="9"/>
    </row>
    <row r="6885" spans="1:25" x14ac:dyDescent="0.25">
      <c r="A6885" t="s">
        <v>6890</v>
      </c>
      <c r="B6885" s="2"/>
      <c r="C6885" s="3"/>
      <c r="W6885" s="9"/>
      <c r="X6885" s="9"/>
      <c r="Y6885" s="9"/>
    </row>
    <row r="6886" spans="1:25" x14ac:dyDescent="0.25">
      <c r="A6886" t="s">
        <v>6891</v>
      </c>
      <c r="B6886" s="2"/>
      <c r="C6886" s="3"/>
      <c r="W6886" s="9"/>
      <c r="X6886" s="9"/>
      <c r="Y6886" s="9"/>
    </row>
    <row r="6887" spans="1:25" x14ac:dyDescent="0.25">
      <c r="A6887" t="s">
        <v>6892</v>
      </c>
      <c r="B6887" s="2"/>
      <c r="C6887" s="3"/>
      <c r="W6887" s="9"/>
      <c r="X6887" s="9"/>
      <c r="Y6887" s="9"/>
    </row>
    <row r="6888" spans="1:25" x14ac:dyDescent="0.25">
      <c r="A6888" t="s">
        <v>6893</v>
      </c>
      <c r="B6888" s="2"/>
      <c r="C6888" s="3"/>
      <c r="W6888" s="9"/>
      <c r="X6888" s="9"/>
      <c r="Y6888" s="9"/>
    </row>
    <row r="6889" spans="1:25" x14ac:dyDescent="0.25">
      <c r="A6889" t="s">
        <v>6894</v>
      </c>
      <c r="B6889" s="2"/>
      <c r="C6889" s="3"/>
    </row>
    <row r="6890" spans="1:25" x14ac:dyDescent="0.25">
      <c r="A6890" t="s">
        <v>6895</v>
      </c>
      <c r="B6890" s="2"/>
      <c r="C6890" s="3"/>
    </row>
    <row r="6891" spans="1:25" x14ac:dyDescent="0.25">
      <c r="A6891" t="s">
        <v>6896</v>
      </c>
      <c r="B6891" s="2"/>
      <c r="C6891" s="3"/>
    </row>
    <row r="6892" spans="1:25" x14ac:dyDescent="0.25">
      <c r="A6892" t="s">
        <v>6897</v>
      </c>
      <c r="B6892" s="2"/>
      <c r="C6892" s="3"/>
    </row>
    <row r="6893" spans="1:25" x14ac:dyDescent="0.25">
      <c r="A6893" t="s">
        <v>6898</v>
      </c>
      <c r="B6893" s="2"/>
      <c r="C6893" s="3"/>
    </row>
    <row r="6894" spans="1:25" x14ac:dyDescent="0.25">
      <c r="A6894" t="s">
        <v>6899</v>
      </c>
      <c r="B6894" s="2"/>
      <c r="C6894" s="3"/>
    </row>
    <row r="6895" spans="1:25" x14ac:dyDescent="0.25">
      <c r="A6895" t="s">
        <v>6900</v>
      </c>
      <c r="B6895" s="2"/>
      <c r="C6895" s="3"/>
    </row>
    <row r="6896" spans="1:25" x14ac:dyDescent="0.25">
      <c r="A6896" t="s">
        <v>6901</v>
      </c>
      <c r="B6896" s="2"/>
      <c r="C6896" s="3"/>
    </row>
    <row r="6897" spans="1:3" x14ac:dyDescent="0.25">
      <c r="A6897" t="s">
        <v>6902</v>
      </c>
      <c r="B6897" s="2"/>
      <c r="C6897" s="3"/>
    </row>
    <row r="6898" spans="1:3" x14ac:dyDescent="0.25">
      <c r="A6898" t="s">
        <v>6903</v>
      </c>
      <c r="B6898" s="2"/>
      <c r="C6898" s="3"/>
    </row>
    <row r="6899" spans="1:3" x14ac:dyDescent="0.25">
      <c r="A6899" t="s">
        <v>6904</v>
      </c>
      <c r="B6899" s="2"/>
      <c r="C6899" s="3"/>
    </row>
    <row r="6900" spans="1:3" x14ac:dyDescent="0.25">
      <c r="A6900" t="s">
        <v>6905</v>
      </c>
      <c r="B6900" s="2"/>
      <c r="C6900" s="3"/>
    </row>
    <row r="6901" spans="1:3" x14ac:dyDescent="0.25">
      <c r="A6901" t="s">
        <v>6906</v>
      </c>
      <c r="B6901" s="2"/>
      <c r="C6901" s="3"/>
    </row>
    <row r="6902" spans="1:3" x14ac:dyDescent="0.25">
      <c r="A6902" t="s">
        <v>6907</v>
      </c>
      <c r="B6902" s="2"/>
      <c r="C6902" s="3"/>
    </row>
    <row r="6903" spans="1:3" x14ac:dyDescent="0.25">
      <c r="A6903" t="s">
        <v>6908</v>
      </c>
      <c r="B6903" s="2"/>
      <c r="C6903" s="3"/>
    </row>
    <row r="6904" spans="1:3" x14ac:dyDescent="0.25">
      <c r="A6904" t="s">
        <v>6909</v>
      </c>
      <c r="B6904" s="2"/>
      <c r="C6904" s="3"/>
    </row>
    <row r="6905" spans="1:3" x14ac:dyDescent="0.25">
      <c r="A6905" t="s">
        <v>6910</v>
      </c>
      <c r="B6905" s="2"/>
      <c r="C6905" s="3"/>
    </row>
    <row r="6906" spans="1:3" x14ac:dyDescent="0.25">
      <c r="A6906" t="s">
        <v>6911</v>
      </c>
      <c r="B6906" s="2"/>
      <c r="C6906" s="3"/>
    </row>
    <row r="6907" spans="1:3" x14ac:dyDescent="0.25">
      <c r="A6907" t="s">
        <v>6912</v>
      </c>
      <c r="B6907" s="2"/>
      <c r="C6907" s="3"/>
    </row>
    <row r="6908" spans="1:3" x14ac:dyDescent="0.25">
      <c r="A6908" t="s">
        <v>6913</v>
      </c>
      <c r="B6908" s="2"/>
      <c r="C6908" s="3"/>
    </row>
    <row r="6909" spans="1:3" x14ac:dyDescent="0.25">
      <c r="A6909" t="s">
        <v>6914</v>
      </c>
      <c r="B6909" s="2"/>
      <c r="C6909" s="3"/>
    </row>
    <row r="6910" spans="1:3" x14ac:dyDescent="0.25">
      <c r="A6910" t="s">
        <v>6915</v>
      </c>
      <c r="B6910" s="2"/>
      <c r="C6910" s="3"/>
    </row>
    <row r="6911" spans="1:3" x14ac:dyDescent="0.25">
      <c r="A6911" t="s">
        <v>6916</v>
      </c>
      <c r="B6911" s="2"/>
      <c r="C6911" s="3"/>
    </row>
    <row r="6912" spans="1:3" x14ac:dyDescent="0.25">
      <c r="A6912" t="s">
        <v>6917</v>
      </c>
      <c r="B6912" s="2"/>
      <c r="C6912" s="3"/>
    </row>
    <row r="6913" spans="1:3" x14ac:dyDescent="0.25">
      <c r="A6913" t="s">
        <v>6918</v>
      </c>
      <c r="B6913" s="2"/>
      <c r="C6913" s="3"/>
    </row>
    <row r="6914" spans="1:3" x14ac:dyDescent="0.25">
      <c r="A6914" t="s">
        <v>6919</v>
      </c>
      <c r="B6914" s="2"/>
      <c r="C6914" s="3"/>
    </row>
    <row r="6915" spans="1:3" x14ac:dyDescent="0.25">
      <c r="A6915" t="s">
        <v>6920</v>
      </c>
      <c r="B6915" s="2"/>
      <c r="C6915" s="3"/>
    </row>
    <row r="6916" spans="1:3" x14ac:dyDescent="0.25">
      <c r="A6916" t="s">
        <v>6921</v>
      </c>
      <c r="B6916" s="2"/>
      <c r="C6916" s="3"/>
    </row>
    <row r="6917" spans="1:3" x14ac:dyDescent="0.25">
      <c r="A6917" t="s">
        <v>6922</v>
      </c>
      <c r="B6917" s="2"/>
      <c r="C6917" s="3"/>
    </row>
    <row r="6918" spans="1:3" x14ac:dyDescent="0.25">
      <c r="A6918" t="s">
        <v>6923</v>
      </c>
      <c r="B6918" s="2"/>
      <c r="C6918" s="3"/>
    </row>
    <row r="6919" spans="1:3" x14ac:dyDescent="0.25">
      <c r="A6919" t="s">
        <v>6924</v>
      </c>
      <c r="B6919" s="2"/>
      <c r="C6919" s="3"/>
    </row>
    <row r="6920" spans="1:3" x14ac:dyDescent="0.25">
      <c r="A6920" t="s">
        <v>6925</v>
      </c>
      <c r="B6920" s="2"/>
      <c r="C6920" s="3"/>
    </row>
    <row r="6921" spans="1:3" x14ac:dyDescent="0.25">
      <c r="A6921" t="s">
        <v>6926</v>
      </c>
      <c r="B6921" s="2"/>
      <c r="C6921" s="3"/>
    </row>
    <row r="6922" spans="1:3" x14ac:dyDescent="0.25">
      <c r="A6922" t="s">
        <v>6927</v>
      </c>
      <c r="B6922" s="2"/>
      <c r="C6922" s="3"/>
    </row>
    <row r="6923" spans="1:3" x14ac:dyDescent="0.25">
      <c r="A6923" t="s">
        <v>6928</v>
      </c>
      <c r="B6923" s="2"/>
      <c r="C6923" s="3"/>
    </row>
    <row r="6924" spans="1:3" x14ac:dyDescent="0.25">
      <c r="A6924" t="s">
        <v>6929</v>
      </c>
      <c r="B6924" s="2"/>
      <c r="C6924" s="3"/>
    </row>
    <row r="6925" spans="1:3" x14ac:dyDescent="0.25">
      <c r="A6925" t="s">
        <v>6930</v>
      </c>
      <c r="B6925" s="2"/>
      <c r="C6925" s="3"/>
    </row>
    <row r="6926" spans="1:3" x14ac:dyDescent="0.25">
      <c r="A6926" t="s">
        <v>6931</v>
      </c>
      <c r="B6926" s="2"/>
      <c r="C6926" s="3"/>
    </row>
    <row r="6927" spans="1:3" x14ac:dyDescent="0.25">
      <c r="A6927" t="s">
        <v>6932</v>
      </c>
      <c r="B6927" s="2"/>
      <c r="C6927" s="3"/>
    </row>
    <row r="6928" spans="1:3" x14ac:dyDescent="0.25">
      <c r="A6928" t="s">
        <v>6933</v>
      </c>
      <c r="B6928" s="2"/>
      <c r="C6928" s="3"/>
    </row>
    <row r="6929" spans="1:3" x14ac:dyDescent="0.25">
      <c r="A6929" t="s">
        <v>6934</v>
      </c>
      <c r="B6929" s="2"/>
      <c r="C6929" s="3"/>
    </row>
    <row r="6930" spans="1:3" x14ac:dyDescent="0.25">
      <c r="A6930" t="s">
        <v>6935</v>
      </c>
      <c r="B6930" s="2"/>
      <c r="C6930" s="3"/>
    </row>
    <row r="6931" spans="1:3" x14ac:dyDescent="0.25">
      <c r="A6931" t="s">
        <v>6936</v>
      </c>
      <c r="B6931" s="2"/>
      <c r="C6931" s="3"/>
    </row>
    <row r="6932" spans="1:3" x14ac:dyDescent="0.25">
      <c r="A6932" t="s">
        <v>6937</v>
      </c>
      <c r="B6932" s="2"/>
      <c r="C6932" s="3"/>
    </row>
    <row r="6933" spans="1:3" x14ac:dyDescent="0.25">
      <c r="A6933" t="s">
        <v>6938</v>
      </c>
      <c r="B6933" s="2"/>
      <c r="C6933" s="3"/>
    </row>
    <row r="6934" spans="1:3" x14ac:dyDescent="0.25">
      <c r="A6934" t="s">
        <v>6939</v>
      </c>
      <c r="B6934" s="2"/>
      <c r="C6934" s="3"/>
    </row>
    <row r="6935" spans="1:3" x14ac:dyDescent="0.25">
      <c r="A6935" t="s">
        <v>6940</v>
      </c>
      <c r="B6935" s="2"/>
      <c r="C6935" s="3"/>
    </row>
    <row r="6936" spans="1:3" x14ac:dyDescent="0.25">
      <c r="A6936" t="s">
        <v>6941</v>
      </c>
      <c r="B6936" s="2"/>
      <c r="C6936" s="3"/>
    </row>
    <row r="6937" spans="1:3" x14ac:dyDescent="0.25">
      <c r="A6937" t="s">
        <v>6942</v>
      </c>
      <c r="B6937" s="2"/>
      <c r="C6937" s="3"/>
    </row>
    <row r="6938" spans="1:3" x14ac:dyDescent="0.25">
      <c r="A6938" t="s">
        <v>6943</v>
      </c>
      <c r="B6938" s="2"/>
      <c r="C6938" s="3"/>
    </row>
    <row r="6939" spans="1:3" x14ac:dyDescent="0.25">
      <c r="A6939" t="s">
        <v>6944</v>
      </c>
      <c r="B6939" s="2"/>
      <c r="C6939" s="3"/>
    </row>
    <row r="6940" spans="1:3" x14ac:dyDescent="0.25">
      <c r="A6940" t="s">
        <v>6945</v>
      </c>
      <c r="B6940" s="2"/>
      <c r="C6940" s="3"/>
    </row>
    <row r="6941" spans="1:3" x14ac:dyDescent="0.25">
      <c r="A6941" t="s">
        <v>6946</v>
      </c>
      <c r="B6941" s="2"/>
      <c r="C6941" s="3"/>
    </row>
    <row r="6942" spans="1:3" x14ac:dyDescent="0.25">
      <c r="A6942" t="s">
        <v>6947</v>
      </c>
      <c r="B6942" s="2"/>
      <c r="C6942" s="3"/>
    </row>
    <row r="6943" spans="1:3" x14ac:dyDescent="0.25">
      <c r="A6943" t="s">
        <v>6948</v>
      </c>
      <c r="B6943" s="2"/>
      <c r="C6943" s="3"/>
    </row>
    <row r="6944" spans="1:3" x14ac:dyDescent="0.25">
      <c r="A6944" t="s">
        <v>6949</v>
      </c>
      <c r="B6944" s="2"/>
      <c r="C6944" s="3"/>
    </row>
    <row r="6945" spans="1:3" x14ac:dyDescent="0.25">
      <c r="A6945" t="s">
        <v>6950</v>
      </c>
      <c r="B6945" s="2"/>
      <c r="C6945" s="3"/>
    </row>
    <row r="6946" spans="1:3" x14ac:dyDescent="0.25">
      <c r="A6946" t="s">
        <v>6951</v>
      </c>
      <c r="B6946" s="2"/>
      <c r="C6946" s="3"/>
    </row>
    <row r="6947" spans="1:3" x14ac:dyDescent="0.25">
      <c r="A6947" t="s">
        <v>6952</v>
      </c>
      <c r="B6947" s="2"/>
      <c r="C6947" s="3"/>
    </row>
    <row r="6948" spans="1:3" x14ac:dyDescent="0.25">
      <c r="A6948" t="s">
        <v>6953</v>
      </c>
      <c r="B6948" s="2"/>
      <c r="C6948" s="3"/>
    </row>
    <row r="6949" spans="1:3" x14ac:dyDescent="0.25">
      <c r="A6949" t="s">
        <v>6954</v>
      </c>
      <c r="B6949" s="2"/>
      <c r="C6949" s="3"/>
    </row>
    <row r="6950" spans="1:3" x14ac:dyDescent="0.25">
      <c r="A6950" t="s">
        <v>6955</v>
      </c>
      <c r="B6950" s="2"/>
      <c r="C6950" s="3"/>
    </row>
    <row r="6951" spans="1:3" x14ac:dyDescent="0.25">
      <c r="A6951" t="s">
        <v>6956</v>
      </c>
      <c r="B6951" s="2"/>
      <c r="C6951" s="3"/>
    </row>
    <row r="6952" spans="1:3" x14ac:dyDescent="0.25">
      <c r="A6952" t="s">
        <v>6957</v>
      </c>
      <c r="B6952" s="2"/>
      <c r="C6952" s="3"/>
    </row>
    <row r="6953" spans="1:3" x14ac:dyDescent="0.25">
      <c r="A6953" t="s">
        <v>6958</v>
      </c>
      <c r="B6953" s="2"/>
      <c r="C6953" s="3"/>
    </row>
    <row r="6954" spans="1:3" x14ac:dyDescent="0.25">
      <c r="A6954" t="s">
        <v>6959</v>
      </c>
      <c r="B6954" s="2"/>
      <c r="C6954" s="3"/>
    </row>
    <row r="6955" spans="1:3" x14ac:dyDescent="0.25">
      <c r="A6955" t="s">
        <v>6960</v>
      </c>
      <c r="B6955" s="2"/>
      <c r="C6955" s="3"/>
    </row>
    <row r="6956" spans="1:3" x14ac:dyDescent="0.25">
      <c r="A6956" t="s">
        <v>6961</v>
      </c>
      <c r="B6956" s="2"/>
      <c r="C6956" s="3"/>
    </row>
    <row r="6957" spans="1:3" x14ac:dyDescent="0.25">
      <c r="A6957" t="s">
        <v>6962</v>
      </c>
      <c r="B6957" s="2"/>
      <c r="C6957" s="3"/>
    </row>
    <row r="6958" spans="1:3" x14ac:dyDescent="0.25">
      <c r="A6958" t="s">
        <v>6963</v>
      </c>
      <c r="B6958" s="2"/>
      <c r="C6958" s="3"/>
    </row>
    <row r="6959" spans="1:3" x14ac:dyDescent="0.25">
      <c r="A6959" t="s">
        <v>6964</v>
      </c>
      <c r="B6959" s="2"/>
      <c r="C6959" s="3"/>
    </row>
    <row r="6960" spans="1:3" x14ac:dyDescent="0.25">
      <c r="A6960" t="s">
        <v>6965</v>
      </c>
      <c r="B6960" s="2"/>
      <c r="C6960" s="3"/>
    </row>
    <row r="6961" spans="1:3" x14ac:dyDescent="0.25">
      <c r="A6961" t="s">
        <v>6966</v>
      </c>
      <c r="B6961" s="2"/>
      <c r="C6961" s="3"/>
    </row>
    <row r="6962" spans="1:3" x14ac:dyDescent="0.25">
      <c r="A6962" t="s">
        <v>6967</v>
      </c>
      <c r="B6962" s="2"/>
      <c r="C6962" s="3"/>
    </row>
    <row r="6963" spans="1:3" x14ac:dyDescent="0.25">
      <c r="A6963" t="s">
        <v>6968</v>
      </c>
      <c r="B6963" s="2"/>
      <c r="C6963" s="3"/>
    </row>
    <row r="6964" spans="1:3" x14ac:dyDescent="0.25">
      <c r="A6964" t="s">
        <v>6969</v>
      </c>
      <c r="B6964" s="2"/>
      <c r="C6964" s="3"/>
    </row>
    <row r="6965" spans="1:3" x14ac:dyDescent="0.25">
      <c r="A6965" t="s">
        <v>6970</v>
      </c>
      <c r="B6965" s="2"/>
      <c r="C6965" s="3"/>
    </row>
    <row r="6966" spans="1:3" x14ac:dyDescent="0.25">
      <c r="A6966" t="s">
        <v>6971</v>
      </c>
      <c r="B6966" s="2"/>
      <c r="C6966" s="3"/>
    </row>
    <row r="6967" spans="1:3" x14ac:dyDescent="0.25">
      <c r="A6967" t="s">
        <v>6972</v>
      </c>
      <c r="B6967" s="2"/>
      <c r="C6967" s="3"/>
    </row>
    <row r="6968" spans="1:3" x14ac:dyDescent="0.25">
      <c r="A6968" t="s">
        <v>6973</v>
      </c>
      <c r="B6968" s="2"/>
      <c r="C6968" s="3"/>
    </row>
    <row r="6969" spans="1:3" x14ac:dyDescent="0.25">
      <c r="A6969" t="s">
        <v>6974</v>
      </c>
      <c r="B6969" s="2"/>
      <c r="C6969" s="3"/>
    </row>
    <row r="6970" spans="1:3" x14ac:dyDescent="0.25">
      <c r="A6970" t="s">
        <v>6975</v>
      </c>
      <c r="B6970" s="2"/>
      <c r="C6970" s="3"/>
    </row>
    <row r="6971" spans="1:3" x14ac:dyDescent="0.25">
      <c r="A6971" t="s">
        <v>6976</v>
      </c>
      <c r="B6971" s="2"/>
      <c r="C6971" s="3"/>
    </row>
    <row r="6972" spans="1:3" x14ac:dyDescent="0.25">
      <c r="A6972" t="s">
        <v>6977</v>
      </c>
      <c r="B6972" s="2"/>
      <c r="C6972" s="3"/>
    </row>
    <row r="6973" spans="1:3" x14ac:dyDescent="0.25">
      <c r="A6973" t="s">
        <v>6978</v>
      </c>
      <c r="B6973" s="2"/>
      <c r="C6973" s="3"/>
    </row>
    <row r="6974" spans="1:3" x14ac:dyDescent="0.25">
      <c r="A6974" t="s">
        <v>6979</v>
      </c>
      <c r="B6974" s="2"/>
      <c r="C6974" s="3"/>
    </row>
    <row r="6975" spans="1:3" x14ac:dyDescent="0.25">
      <c r="A6975" t="s">
        <v>6980</v>
      </c>
      <c r="B6975" s="2"/>
      <c r="C6975" s="3"/>
    </row>
    <row r="6976" spans="1:3" x14ac:dyDescent="0.25">
      <c r="A6976" t="s">
        <v>6981</v>
      </c>
      <c r="B6976" s="2"/>
      <c r="C6976" s="3"/>
    </row>
    <row r="6977" spans="1:3" x14ac:dyDescent="0.25">
      <c r="A6977" t="s">
        <v>6982</v>
      </c>
      <c r="B6977" s="2"/>
      <c r="C6977" s="3"/>
    </row>
    <row r="6978" spans="1:3" x14ac:dyDescent="0.25">
      <c r="A6978" t="s">
        <v>6983</v>
      </c>
      <c r="B6978" s="2"/>
      <c r="C6978" s="3"/>
    </row>
    <row r="6979" spans="1:3" x14ac:dyDescent="0.25">
      <c r="A6979" t="s">
        <v>6984</v>
      </c>
      <c r="B6979" s="2"/>
      <c r="C6979" s="3"/>
    </row>
    <row r="6980" spans="1:3" x14ac:dyDescent="0.25">
      <c r="A6980" t="s">
        <v>6985</v>
      </c>
      <c r="B6980" s="2"/>
      <c r="C6980" s="3"/>
    </row>
    <row r="6981" spans="1:3" x14ac:dyDescent="0.25">
      <c r="A6981" t="s">
        <v>6986</v>
      </c>
      <c r="B6981" s="2"/>
      <c r="C6981" s="3"/>
    </row>
    <row r="6982" spans="1:3" x14ac:dyDescent="0.25">
      <c r="A6982" t="s">
        <v>6987</v>
      </c>
      <c r="B6982" s="2"/>
      <c r="C6982" s="3"/>
    </row>
    <row r="6983" spans="1:3" x14ac:dyDescent="0.25">
      <c r="A6983" t="s">
        <v>6988</v>
      </c>
      <c r="B6983" s="2"/>
      <c r="C6983" s="3"/>
    </row>
    <row r="6984" spans="1:3" x14ac:dyDescent="0.25">
      <c r="A6984" t="s">
        <v>6989</v>
      </c>
      <c r="B6984" s="2"/>
      <c r="C6984" s="3"/>
    </row>
    <row r="6985" spans="1:3" x14ac:dyDescent="0.25">
      <c r="A6985" t="s">
        <v>6990</v>
      </c>
      <c r="B6985" s="2"/>
      <c r="C6985" s="3"/>
    </row>
    <row r="6986" spans="1:3" x14ac:dyDescent="0.25">
      <c r="A6986" t="s">
        <v>6991</v>
      </c>
      <c r="B6986" s="2"/>
      <c r="C6986" s="3"/>
    </row>
    <row r="6987" spans="1:3" x14ac:dyDescent="0.25">
      <c r="A6987" t="s">
        <v>6992</v>
      </c>
      <c r="B6987" s="2"/>
      <c r="C6987" s="3"/>
    </row>
    <row r="6988" spans="1:3" x14ac:dyDescent="0.25">
      <c r="A6988" t="s">
        <v>6993</v>
      </c>
      <c r="B6988" s="2"/>
      <c r="C6988" s="3"/>
    </row>
    <row r="6989" spans="1:3" x14ac:dyDescent="0.25">
      <c r="A6989" t="s">
        <v>6994</v>
      </c>
      <c r="B6989" s="2"/>
      <c r="C6989" s="3"/>
    </row>
    <row r="6990" spans="1:3" x14ac:dyDescent="0.25">
      <c r="A6990" t="s">
        <v>6995</v>
      </c>
      <c r="B6990" s="2"/>
      <c r="C6990" s="3"/>
    </row>
    <row r="6991" spans="1:3" x14ac:dyDescent="0.25">
      <c r="A6991" t="s">
        <v>6996</v>
      </c>
      <c r="B6991" s="2"/>
      <c r="C6991" s="3"/>
    </row>
    <row r="6992" spans="1:3" x14ac:dyDescent="0.25">
      <c r="A6992" t="s">
        <v>6997</v>
      </c>
      <c r="B6992" s="2"/>
      <c r="C6992" s="3"/>
    </row>
    <row r="6993" spans="1:3" x14ac:dyDescent="0.25">
      <c r="A6993" t="s">
        <v>6998</v>
      </c>
      <c r="B6993" s="2"/>
      <c r="C6993" s="3"/>
    </row>
    <row r="6994" spans="1:3" x14ac:dyDescent="0.25">
      <c r="A6994" t="s">
        <v>6999</v>
      </c>
      <c r="B6994" s="2"/>
      <c r="C6994" s="3"/>
    </row>
    <row r="6995" spans="1:3" x14ac:dyDescent="0.25">
      <c r="A6995" t="s">
        <v>7000</v>
      </c>
      <c r="B6995" s="2"/>
      <c r="C6995" s="3"/>
    </row>
    <row r="6996" spans="1:3" x14ac:dyDescent="0.25">
      <c r="A6996" t="s">
        <v>7001</v>
      </c>
      <c r="B6996" s="2"/>
      <c r="C6996" s="3"/>
    </row>
    <row r="6997" spans="1:3" x14ac:dyDescent="0.25">
      <c r="A6997" t="s">
        <v>7002</v>
      </c>
      <c r="B6997" s="2"/>
      <c r="C6997" s="3"/>
    </row>
    <row r="6998" spans="1:3" x14ac:dyDescent="0.25">
      <c r="A6998" t="s">
        <v>7003</v>
      </c>
      <c r="B6998" s="2"/>
      <c r="C6998" s="3"/>
    </row>
    <row r="6999" spans="1:3" x14ac:dyDescent="0.25">
      <c r="A6999" t="s">
        <v>7004</v>
      </c>
      <c r="B6999" s="2"/>
      <c r="C6999" s="3"/>
    </row>
    <row r="7000" spans="1:3" x14ac:dyDescent="0.25">
      <c r="A7000" t="s">
        <v>7005</v>
      </c>
      <c r="B7000" s="2"/>
      <c r="C7000" s="3"/>
    </row>
    <row r="7001" spans="1:3" x14ac:dyDescent="0.25">
      <c r="A7001" t="s">
        <v>7006</v>
      </c>
      <c r="B7001" s="2"/>
      <c r="C7001" s="3"/>
    </row>
    <row r="7002" spans="1:3" x14ac:dyDescent="0.25">
      <c r="A7002" t="s">
        <v>7007</v>
      </c>
      <c r="B7002" s="2"/>
      <c r="C7002" s="3"/>
    </row>
    <row r="7003" spans="1:3" x14ac:dyDescent="0.25">
      <c r="A7003" t="s">
        <v>7008</v>
      </c>
      <c r="B7003" s="2"/>
      <c r="C7003" s="3"/>
    </row>
    <row r="7004" spans="1:3" x14ac:dyDescent="0.25">
      <c r="A7004" t="s">
        <v>7009</v>
      </c>
      <c r="B7004" s="2"/>
      <c r="C7004" s="3"/>
    </row>
    <row r="7005" spans="1:3" x14ac:dyDescent="0.25">
      <c r="A7005" t="s">
        <v>7010</v>
      </c>
      <c r="B7005" s="2"/>
      <c r="C7005" s="3"/>
    </row>
    <row r="7006" spans="1:3" x14ac:dyDescent="0.25">
      <c r="A7006" t="s">
        <v>7011</v>
      </c>
      <c r="B7006" s="2"/>
      <c r="C7006" s="3"/>
    </row>
    <row r="7007" spans="1:3" x14ac:dyDescent="0.25">
      <c r="A7007" t="s">
        <v>7012</v>
      </c>
      <c r="B7007" s="2"/>
      <c r="C7007" s="3"/>
    </row>
    <row r="7008" spans="1:3" x14ac:dyDescent="0.25">
      <c r="A7008" t="s">
        <v>7013</v>
      </c>
      <c r="B7008" s="2"/>
      <c r="C7008" s="3"/>
    </row>
    <row r="7009" spans="1:3" x14ac:dyDescent="0.25">
      <c r="A7009" t="s">
        <v>7014</v>
      </c>
      <c r="B7009" s="2"/>
      <c r="C7009" s="3"/>
    </row>
    <row r="7010" spans="1:3" x14ac:dyDescent="0.25">
      <c r="A7010" t="s">
        <v>7015</v>
      </c>
      <c r="B7010" s="2"/>
      <c r="C7010" s="3"/>
    </row>
    <row r="7011" spans="1:3" x14ac:dyDescent="0.25">
      <c r="A7011" t="s">
        <v>7016</v>
      </c>
      <c r="B7011" s="2"/>
      <c r="C7011" s="3"/>
    </row>
    <row r="7012" spans="1:3" x14ac:dyDescent="0.25">
      <c r="A7012" t="s">
        <v>7017</v>
      </c>
      <c r="B7012" s="2"/>
      <c r="C7012" s="3"/>
    </row>
    <row r="7013" spans="1:3" x14ac:dyDescent="0.25">
      <c r="A7013" t="s">
        <v>7018</v>
      </c>
      <c r="B7013" s="2"/>
      <c r="C7013" s="3"/>
    </row>
    <row r="7014" spans="1:3" x14ac:dyDescent="0.25">
      <c r="A7014" t="s">
        <v>7019</v>
      </c>
      <c r="B7014" s="2"/>
      <c r="C7014" s="3"/>
    </row>
    <row r="7015" spans="1:3" x14ac:dyDescent="0.25">
      <c r="A7015" t="s">
        <v>7020</v>
      </c>
      <c r="B7015" s="2"/>
      <c r="C7015" s="3"/>
    </row>
    <row r="7016" spans="1:3" x14ac:dyDescent="0.25">
      <c r="A7016" t="s">
        <v>7021</v>
      </c>
      <c r="B7016" s="2"/>
      <c r="C7016" s="3"/>
    </row>
    <row r="7017" spans="1:3" x14ac:dyDescent="0.25">
      <c r="A7017" t="s">
        <v>7022</v>
      </c>
      <c r="B7017" s="2"/>
      <c r="C7017" s="3"/>
    </row>
    <row r="7018" spans="1:3" x14ac:dyDescent="0.25">
      <c r="A7018" t="s">
        <v>7023</v>
      </c>
      <c r="B7018" s="2"/>
      <c r="C7018" s="3"/>
    </row>
    <row r="7019" spans="1:3" x14ac:dyDescent="0.25">
      <c r="A7019" t="s">
        <v>7024</v>
      </c>
      <c r="B7019" s="2"/>
      <c r="C7019" s="3"/>
    </row>
    <row r="7020" spans="1:3" x14ac:dyDescent="0.25">
      <c r="A7020" t="s">
        <v>7025</v>
      </c>
      <c r="B7020" s="2"/>
      <c r="C7020" s="3"/>
    </row>
    <row r="7021" spans="1:3" x14ac:dyDescent="0.25">
      <c r="A7021" t="s">
        <v>7026</v>
      </c>
      <c r="B7021" s="2"/>
      <c r="C7021" s="3"/>
    </row>
    <row r="7022" spans="1:3" x14ac:dyDescent="0.25">
      <c r="A7022" t="s">
        <v>7027</v>
      </c>
      <c r="B7022" s="2"/>
      <c r="C7022" s="3"/>
    </row>
    <row r="7023" spans="1:3" x14ac:dyDescent="0.25">
      <c r="A7023" t="s">
        <v>7028</v>
      </c>
      <c r="B7023" s="2"/>
      <c r="C7023" s="3"/>
    </row>
    <row r="7024" spans="1:3" x14ac:dyDescent="0.25">
      <c r="A7024" t="s">
        <v>7029</v>
      </c>
      <c r="B7024" s="2"/>
      <c r="C7024" s="3"/>
    </row>
    <row r="7025" spans="1:3" x14ac:dyDescent="0.25">
      <c r="A7025" t="s">
        <v>7030</v>
      </c>
      <c r="B7025" s="2"/>
      <c r="C7025" s="3"/>
    </row>
    <row r="7026" spans="1:3" x14ac:dyDescent="0.25">
      <c r="A7026" t="s">
        <v>7031</v>
      </c>
      <c r="B7026" s="2"/>
      <c r="C7026" s="3"/>
    </row>
    <row r="7027" spans="1:3" x14ac:dyDescent="0.25">
      <c r="A7027" t="s">
        <v>7032</v>
      </c>
      <c r="B7027" s="2"/>
      <c r="C7027" s="3"/>
    </row>
    <row r="7028" spans="1:3" x14ac:dyDescent="0.25">
      <c r="A7028" t="s">
        <v>7033</v>
      </c>
      <c r="B7028" s="2"/>
      <c r="C7028" s="3"/>
    </row>
    <row r="7029" spans="1:3" x14ac:dyDescent="0.25">
      <c r="A7029" t="s">
        <v>7034</v>
      </c>
      <c r="B7029" s="2"/>
      <c r="C7029" s="3"/>
    </row>
    <row r="7030" spans="1:3" x14ac:dyDescent="0.25">
      <c r="A7030" t="s">
        <v>7035</v>
      </c>
      <c r="B7030" s="2"/>
      <c r="C7030" s="3"/>
    </row>
    <row r="7031" spans="1:3" x14ac:dyDescent="0.25">
      <c r="A7031" t="s">
        <v>7036</v>
      </c>
      <c r="B7031" s="2"/>
      <c r="C7031" s="3"/>
    </row>
    <row r="7032" spans="1:3" x14ac:dyDescent="0.25">
      <c r="A7032" t="s">
        <v>7037</v>
      </c>
      <c r="B7032" s="2"/>
      <c r="C7032" s="3"/>
    </row>
    <row r="7033" spans="1:3" x14ac:dyDescent="0.25">
      <c r="A7033" t="s">
        <v>7038</v>
      </c>
      <c r="B7033" s="2"/>
      <c r="C7033" s="3"/>
    </row>
    <row r="7034" spans="1:3" x14ac:dyDescent="0.25">
      <c r="A7034" t="s">
        <v>7039</v>
      </c>
      <c r="B7034" s="2"/>
      <c r="C7034" s="3"/>
    </row>
    <row r="7035" spans="1:3" x14ac:dyDescent="0.25">
      <c r="A7035" t="s">
        <v>7040</v>
      </c>
      <c r="B7035" s="2"/>
      <c r="C7035" s="3"/>
    </row>
    <row r="7036" spans="1:3" x14ac:dyDescent="0.25">
      <c r="A7036" t="s">
        <v>7041</v>
      </c>
      <c r="B7036" s="2"/>
      <c r="C7036" s="3"/>
    </row>
    <row r="7037" spans="1:3" x14ac:dyDescent="0.25">
      <c r="A7037" t="s">
        <v>7042</v>
      </c>
      <c r="B7037" s="2"/>
      <c r="C7037" s="3"/>
    </row>
    <row r="7038" spans="1:3" x14ac:dyDescent="0.25">
      <c r="A7038" t="s">
        <v>7043</v>
      </c>
      <c r="B7038" s="2"/>
      <c r="C7038" s="3"/>
    </row>
    <row r="7039" spans="1:3" x14ac:dyDescent="0.25">
      <c r="A7039" t="s">
        <v>7044</v>
      </c>
      <c r="B7039" s="2"/>
      <c r="C7039" s="3"/>
    </row>
    <row r="7040" spans="1:3" x14ac:dyDescent="0.25">
      <c r="A7040" t="s">
        <v>7045</v>
      </c>
      <c r="B7040" s="2"/>
      <c r="C7040" s="3"/>
    </row>
    <row r="7041" spans="1:3" x14ac:dyDescent="0.25">
      <c r="A7041" t="s">
        <v>7046</v>
      </c>
      <c r="B7041" s="2"/>
      <c r="C7041" s="3"/>
    </row>
    <row r="7042" spans="1:3" x14ac:dyDescent="0.25">
      <c r="A7042" t="s">
        <v>7047</v>
      </c>
      <c r="B7042" s="2"/>
      <c r="C7042" s="3"/>
    </row>
    <row r="7043" spans="1:3" x14ac:dyDescent="0.25">
      <c r="A7043" t="s">
        <v>7048</v>
      </c>
      <c r="B7043" s="2"/>
      <c r="C7043" s="3"/>
    </row>
    <row r="7044" spans="1:3" x14ac:dyDescent="0.25">
      <c r="A7044" t="s">
        <v>7049</v>
      </c>
      <c r="B7044" s="2"/>
      <c r="C7044" s="3"/>
    </row>
    <row r="7045" spans="1:3" x14ac:dyDescent="0.25">
      <c r="A7045" t="s">
        <v>7050</v>
      </c>
      <c r="B7045" s="2"/>
      <c r="C7045" s="3"/>
    </row>
    <row r="7046" spans="1:3" x14ac:dyDescent="0.25">
      <c r="A7046" t="s">
        <v>7051</v>
      </c>
      <c r="B7046" s="2"/>
      <c r="C7046" s="3"/>
    </row>
    <row r="7047" spans="1:3" x14ac:dyDescent="0.25">
      <c r="A7047" t="s">
        <v>7052</v>
      </c>
      <c r="B7047" s="2"/>
      <c r="C7047" s="3"/>
    </row>
    <row r="7048" spans="1:3" x14ac:dyDescent="0.25">
      <c r="A7048" t="s">
        <v>7053</v>
      </c>
      <c r="B7048" s="2"/>
      <c r="C7048" s="3"/>
    </row>
    <row r="7049" spans="1:3" x14ac:dyDescent="0.25">
      <c r="A7049" t="s">
        <v>7054</v>
      </c>
      <c r="B7049" s="2"/>
      <c r="C7049" s="3"/>
    </row>
    <row r="7050" spans="1:3" x14ac:dyDescent="0.25">
      <c r="A7050" t="s">
        <v>7055</v>
      </c>
      <c r="B7050" s="2"/>
      <c r="C7050" s="3"/>
    </row>
    <row r="7051" spans="1:3" x14ac:dyDescent="0.25">
      <c r="A7051" t="s">
        <v>7056</v>
      </c>
      <c r="B7051" s="2"/>
      <c r="C7051" s="3"/>
    </row>
    <row r="7052" spans="1:3" x14ac:dyDescent="0.25">
      <c r="A7052" t="s">
        <v>7057</v>
      </c>
      <c r="B7052" s="2"/>
      <c r="C7052" s="3"/>
    </row>
    <row r="7053" spans="1:3" x14ac:dyDescent="0.25">
      <c r="A7053" t="s">
        <v>7058</v>
      </c>
      <c r="B7053" s="2"/>
      <c r="C7053" s="3"/>
    </row>
    <row r="7054" spans="1:3" x14ac:dyDescent="0.25">
      <c r="A7054" t="s">
        <v>7059</v>
      </c>
      <c r="B7054" s="2"/>
      <c r="C7054" s="3"/>
    </row>
    <row r="7055" spans="1:3" x14ac:dyDescent="0.25">
      <c r="A7055" t="s">
        <v>7060</v>
      </c>
      <c r="B7055" s="2"/>
      <c r="C7055" s="3"/>
    </row>
    <row r="7056" spans="1:3" x14ac:dyDescent="0.25">
      <c r="A7056" t="s">
        <v>7061</v>
      </c>
      <c r="B7056" s="2"/>
      <c r="C7056" s="3"/>
    </row>
    <row r="7057" spans="1:3" x14ac:dyDescent="0.25">
      <c r="A7057" t="s">
        <v>7062</v>
      </c>
      <c r="B7057" s="2"/>
      <c r="C7057" s="3"/>
    </row>
    <row r="7058" spans="1:3" x14ac:dyDescent="0.25">
      <c r="A7058" t="s">
        <v>7063</v>
      </c>
      <c r="B7058" s="2"/>
      <c r="C7058" s="3"/>
    </row>
    <row r="7059" spans="1:3" x14ac:dyDescent="0.25">
      <c r="A7059" t="s">
        <v>7064</v>
      </c>
      <c r="B7059" s="2"/>
      <c r="C7059" s="3"/>
    </row>
    <row r="7060" spans="1:3" x14ac:dyDescent="0.25">
      <c r="A7060" t="s">
        <v>7065</v>
      </c>
      <c r="B7060" s="2"/>
      <c r="C7060" s="3"/>
    </row>
    <row r="7061" spans="1:3" x14ac:dyDescent="0.25">
      <c r="A7061" t="s">
        <v>7066</v>
      </c>
      <c r="B7061" s="2"/>
      <c r="C7061" s="3"/>
    </row>
    <row r="7062" spans="1:3" x14ac:dyDescent="0.25">
      <c r="A7062" t="s">
        <v>7067</v>
      </c>
      <c r="B7062" s="2"/>
      <c r="C7062" s="3"/>
    </row>
    <row r="7063" spans="1:3" x14ac:dyDescent="0.25">
      <c r="A7063" t="s">
        <v>7068</v>
      </c>
      <c r="B7063" s="2"/>
      <c r="C7063" s="3"/>
    </row>
    <row r="7064" spans="1:3" x14ac:dyDescent="0.25">
      <c r="A7064" t="s">
        <v>7069</v>
      </c>
      <c r="B7064" s="2"/>
      <c r="C7064" s="3"/>
    </row>
    <row r="7065" spans="1:3" x14ac:dyDescent="0.25">
      <c r="A7065" t="s">
        <v>7070</v>
      </c>
      <c r="B7065" s="2"/>
      <c r="C7065" s="3"/>
    </row>
    <row r="7066" spans="1:3" x14ac:dyDescent="0.25">
      <c r="A7066" t="s">
        <v>7071</v>
      </c>
      <c r="B7066" s="2"/>
      <c r="C7066" s="3"/>
    </row>
    <row r="7067" spans="1:3" x14ac:dyDescent="0.25">
      <c r="A7067" t="s">
        <v>7072</v>
      </c>
      <c r="B7067" s="2"/>
      <c r="C7067" s="3"/>
    </row>
    <row r="7068" spans="1:3" x14ac:dyDescent="0.25">
      <c r="A7068" t="s">
        <v>7073</v>
      </c>
      <c r="B7068" s="2"/>
      <c r="C7068" s="3"/>
    </row>
    <row r="7069" spans="1:3" x14ac:dyDescent="0.25">
      <c r="A7069" t="s">
        <v>7074</v>
      </c>
      <c r="B7069" s="2"/>
      <c r="C7069" s="3"/>
    </row>
    <row r="7070" spans="1:3" x14ac:dyDescent="0.25">
      <c r="A7070" t="s">
        <v>7075</v>
      </c>
      <c r="B7070" s="2"/>
      <c r="C7070" s="3"/>
    </row>
    <row r="7071" spans="1:3" x14ac:dyDescent="0.25">
      <c r="A7071" t="s">
        <v>7076</v>
      </c>
      <c r="B7071" s="2"/>
      <c r="C7071" s="3"/>
    </row>
    <row r="7072" spans="1:3" x14ac:dyDescent="0.25">
      <c r="A7072" t="s">
        <v>7077</v>
      </c>
      <c r="B7072" s="2"/>
      <c r="C7072" s="3"/>
    </row>
    <row r="7073" spans="1:3" x14ac:dyDescent="0.25">
      <c r="A7073" t="s">
        <v>7078</v>
      </c>
      <c r="B7073" s="2"/>
      <c r="C7073" s="3"/>
    </row>
    <row r="7074" spans="1:3" x14ac:dyDescent="0.25">
      <c r="A7074" t="s">
        <v>7079</v>
      </c>
      <c r="B7074" s="2"/>
      <c r="C7074" s="3"/>
    </row>
    <row r="7075" spans="1:3" x14ac:dyDescent="0.25">
      <c r="A7075" t="s">
        <v>7080</v>
      </c>
      <c r="B7075" s="2"/>
      <c r="C7075" s="3"/>
    </row>
    <row r="7076" spans="1:3" x14ac:dyDescent="0.25">
      <c r="A7076" t="s">
        <v>7081</v>
      </c>
      <c r="B7076" s="2"/>
      <c r="C7076" s="3"/>
    </row>
    <row r="7077" spans="1:3" x14ac:dyDescent="0.25">
      <c r="A7077" t="s">
        <v>7082</v>
      </c>
      <c r="B7077" s="2"/>
      <c r="C7077" s="3"/>
    </row>
    <row r="7078" spans="1:3" x14ac:dyDescent="0.25">
      <c r="A7078" t="s">
        <v>7083</v>
      </c>
      <c r="B7078" s="2"/>
      <c r="C7078" s="3"/>
    </row>
    <row r="7079" spans="1:3" x14ac:dyDescent="0.25">
      <c r="A7079" t="s">
        <v>7084</v>
      </c>
      <c r="B7079" s="2"/>
      <c r="C7079" s="3"/>
    </row>
    <row r="7080" spans="1:3" x14ac:dyDescent="0.25">
      <c r="A7080" t="s">
        <v>7085</v>
      </c>
      <c r="B7080" s="2"/>
      <c r="C7080" s="3"/>
    </row>
    <row r="7081" spans="1:3" x14ac:dyDescent="0.25">
      <c r="A7081" t="s">
        <v>7086</v>
      </c>
      <c r="B7081" s="2"/>
      <c r="C7081" s="3"/>
    </row>
    <row r="7082" spans="1:3" x14ac:dyDescent="0.25">
      <c r="A7082" t="s">
        <v>7087</v>
      </c>
      <c r="B7082" s="2"/>
      <c r="C7082" s="3"/>
    </row>
    <row r="7083" spans="1:3" x14ac:dyDescent="0.25">
      <c r="A7083" t="s">
        <v>7088</v>
      </c>
      <c r="B7083" s="2"/>
      <c r="C7083" s="3"/>
    </row>
    <row r="7084" spans="1:3" x14ac:dyDescent="0.25">
      <c r="A7084" t="s">
        <v>7089</v>
      </c>
      <c r="B7084" s="2"/>
      <c r="C7084" s="3"/>
    </row>
    <row r="7085" spans="1:3" x14ac:dyDescent="0.25">
      <c r="A7085" t="s">
        <v>7090</v>
      </c>
      <c r="B7085" s="2"/>
      <c r="C7085" s="3"/>
    </row>
    <row r="7086" spans="1:3" x14ac:dyDescent="0.25">
      <c r="A7086" t="s">
        <v>7091</v>
      </c>
      <c r="B7086" s="2"/>
      <c r="C7086" s="3"/>
    </row>
    <row r="7087" spans="1:3" x14ac:dyDescent="0.25">
      <c r="A7087" t="s">
        <v>7092</v>
      </c>
      <c r="B7087" s="2"/>
      <c r="C7087" s="3"/>
    </row>
    <row r="7088" spans="1:3" x14ac:dyDescent="0.25">
      <c r="A7088" t="s">
        <v>7093</v>
      </c>
      <c r="B7088" s="2"/>
      <c r="C7088" s="3"/>
    </row>
    <row r="7089" spans="1:25" x14ac:dyDescent="0.25">
      <c r="A7089" t="s">
        <v>7094</v>
      </c>
      <c r="B7089" s="2"/>
      <c r="C7089" s="3"/>
      <c r="W7089" s="9"/>
      <c r="X7089" s="9"/>
      <c r="Y7089" s="9"/>
    </row>
    <row r="7090" spans="1:25" x14ac:dyDescent="0.25">
      <c r="A7090" t="s">
        <v>7095</v>
      </c>
      <c r="B7090" s="2"/>
      <c r="C7090" s="3"/>
      <c r="W7090" s="9"/>
      <c r="X7090" s="9"/>
      <c r="Y7090" s="9"/>
    </row>
    <row r="7091" spans="1:25" x14ac:dyDescent="0.25">
      <c r="A7091" t="s">
        <v>7096</v>
      </c>
      <c r="B7091" s="2"/>
      <c r="C7091" s="3"/>
      <c r="W7091" s="9"/>
      <c r="X7091" s="9"/>
      <c r="Y7091" s="9"/>
    </row>
    <row r="7092" spans="1:25" x14ac:dyDescent="0.25">
      <c r="A7092" t="s">
        <v>7097</v>
      </c>
      <c r="B7092" s="2"/>
      <c r="C7092" s="3"/>
      <c r="W7092" s="9"/>
      <c r="X7092" s="9"/>
      <c r="Y7092" s="9"/>
    </row>
    <row r="7093" spans="1:25" x14ac:dyDescent="0.25">
      <c r="A7093" t="s">
        <v>7098</v>
      </c>
      <c r="B7093" s="2"/>
      <c r="C7093" s="3"/>
      <c r="W7093" s="9"/>
      <c r="X7093" s="9"/>
      <c r="Y7093" s="9"/>
    </row>
    <row r="7094" spans="1:25" x14ac:dyDescent="0.25">
      <c r="A7094" t="s">
        <v>7099</v>
      </c>
      <c r="B7094" s="2"/>
      <c r="C7094" s="3"/>
      <c r="W7094" s="9"/>
      <c r="X7094" s="9"/>
      <c r="Y7094" s="9"/>
    </row>
    <row r="7095" spans="1:25" x14ac:dyDescent="0.25">
      <c r="A7095" t="s">
        <v>7100</v>
      </c>
      <c r="B7095" s="2"/>
      <c r="C7095" s="3"/>
      <c r="W7095" s="9"/>
      <c r="X7095" s="9"/>
      <c r="Y7095" s="9"/>
    </row>
    <row r="7096" spans="1:25" x14ac:dyDescent="0.25">
      <c r="A7096" t="s">
        <v>7101</v>
      </c>
      <c r="B7096" s="2"/>
      <c r="C7096" s="3"/>
      <c r="W7096" s="9"/>
      <c r="X7096" s="9"/>
      <c r="Y7096" s="9"/>
    </row>
    <row r="7097" spans="1:25" x14ac:dyDescent="0.25">
      <c r="A7097" t="s">
        <v>7102</v>
      </c>
      <c r="B7097" s="2"/>
      <c r="C7097" s="3"/>
      <c r="W7097" s="9"/>
      <c r="X7097" s="9"/>
      <c r="Y7097" s="9"/>
    </row>
    <row r="7098" spans="1:25" x14ac:dyDescent="0.25">
      <c r="A7098" t="s">
        <v>7103</v>
      </c>
      <c r="B7098" s="2"/>
      <c r="C7098" s="3"/>
      <c r="W7098" s="9"/>
      <c r="X7098" s="9"/>
      <c r="Y7098" s="9"/>
    </row>
    <row r="7099" spans="1:25" x14ac:dyDescent="0.25">
      <c r="A7099" t="s">
        <v>7104</v>
      </c>
      <c r="B7099" s="2"/>
      <c r="C7099" s="3"/>
      <c r="W7099" s="9"/>
      <c r="X7099" s="9"/>
      <c r="Y7099" s="9"/>
    </row>
    <row r="7100" spans="1:25" x14ac:dyDescent="0.25">
      <c r="A7100" t="s">
        <v>7105</v>
      </c>
      <c r="B7100" s="2"/>
      <c r="C7100" s="3"/>
      <c r="W7100" s="9"/>
      <c r="X7100" s="9"/>
      <c r="Y7100" s="9"/>
    </row>
    <row r="7101" spans="1:25" x14ac:dyDescent="0.25">
      <c r="A7101" t="s">
        <v>7106</v>
      </c>
      <c r="B7101" s="2"/>
      <c r="C7101" s="3"/>
      <c r="W7101" s="9"/>
      <c r="X7101" s="9"/>
      <c r="Y7101" s="9"/>
    </row>
    <row r="7102" spans="1:25" x14ac:dyDescent="0.25">
      <c r="A7102" t="s">
        <v>7107</v>
      </c>
      <c r="B7102" s="2"/>
      <c r="C7102" s="3"/>
      <c r="W7102" s="9"/>
      <c r="X7102" s="9"/>
      <c r="Y7102" s="9"/>
    </row>
    <row r="7103" spans="1:25" x14ac:dyDescent="0.25">
      <c r="A7103" t="s">
        <v>7108</v>
      </c>
      <c r="B7103" s="2"/>
      <c r="C7103" s="3"/>
      <c r="W7103" s="9"/>
      <c r="X7103" s="9"/>
      <c r="Y7103" s="9"/>
    </row>
    <row r="7104" spans="1:25" x14ac:dyDescent="0.25">
      <c r="A7104" t="s">
        <v>7109</v>
      </c>
      <c r="B7104" s="2"/>
      <c r="C7104" s="3"/>
      <c r="W7104" s="9"/>
      <c r="X7104" s="9"/>
      <c r="Y7104" s="9"/>
    </row>
    <row r="7105" spans="1:25" x14ac:dyDescent="0.25">
      <c r="A7105" t="s">
        <v>7110</v>
      </c>
      <c r="B7105" s="2"/>
      <c r="C7105" s="3"/>
      <c r="W7105" s="9"/>
      <c r="X7105" s="9"/>
      <c r="Y7105" s="9"/>
    </row>
    <row r="7106" spans="1:25" x14ac:dyDescent="0.25">
      <c r="A7106" t="s">
        <v>7111</v>
      </c>
      <c r="B7106" s="2"/>
      <c r="C7106" s="3"/>
      <c r="W7106" s="9"/>
      <c r="X7106" s="9"/>
      <c r="Y7106" s="9"/>
    </row>
    <row r="7107" spans="1:25" x14ac:dyDescent="0.25">
      <c r="A7107" t="s">
        <v>7112</v>
      </c>
      <c r="B7107" s="2"/>
      <c r="C7107" s="3"/>
      <c r="W7107" s="9"/>
      <c r="X7107" s="9"/>
      <c r="Y7107" s="9"/>
    </row>
    <row r="7108" spans="1:25" x14ac:dyDescent="0.25">
      <c r="A7108" t="s">
        <v>7113</v>
      </c>
      <c r="B7108" s="2"/>
      <c r="C7108" s="3"/>
      <c r="W7108" s="9"/>
      <c r="X7108" s="9"/>
      <c r="Y7108" s="9"/>
    </row>
    <row r="7109" spans="1:25" x14ac:dyDescent="0.25">
      <c r="A7109" t="s">
        <v>7114</v>
      </c>
      <c r="B7109" s="2"/>
      <c r="C7109" s="3"/>
      <c r="W7109" s="9"/>
      <c r="X7109" s="9"/>
      <c r="Y7109" s="9"/>
    </row>
    <row r="7110" spans="1:25" x14ac:dyDescent="0.25">
      <c r="A7110" t="s">
        <v>7115</v>
      </c>
      <c r="B7110" s="2"/>
      <c r="C7110" s="3"/>
      <c r="W7110" s="9"/>
      <c r="X7110" s="9"/>
      <c r="Y7110" s="9"/>
    </row>
    <row r="7111" spans="1:25" x14ac:dyDescent="0.25">
      <c r="A7111" t="s">
        <v>7116</v>
      </c>
      <c r="B7111" s="2"/>
      <c r="C7111" s="3"/>
      <c r="W7111" s="9"/>
      <c r="X7111" s="9"/>
      <c r="Y7111" s="9"/>
    </row>
    <row r="7112" spans="1:25" x14ac:dyDescent="0.25">
      <c r="A7112" t="s">
        <v>7117</v>
      </c>
      <c r="B7112" s="2"/>
      <c r="C7112" s="3"/>
      <c r="W7112" s="9"/>
      <c r="X7112" s="9"/>
      <c r="Y7112" s="9"/>
    </row>
    <row r="7113" spans="1:25" x14ac:dyDescent="0.25">
      <c r="A7113" t="s">
        <v>7118</v>
      </c>
      <c r="B7113" s="2"/>
      <c r="C7113" s="3"/>
      <c r="W7113" s="9"/>
      <c r="X7113" s="9"/>
      <c r="Y7113" s="9"/>
    </row>
    <row r="7114" spans="1:25" x14ac:dyDescent="0.25">
      <c r="A7114" t="s">
        <v>7119</v>
      </c>
      <c r="B7114" s="2"/>
      <c r="C7114" s="3"/>
      <c r="W7114" s="9"/>
      <c r="X7114" s="9"/>
      <c r="Y7114" s="9"/>
    </row>
    <row r="7115" spans="1:25" x14ac:dyDescent="0.25">
      <c r="A7115" t="s">
        <v>7120</v>
      </c>
      <c r="B7115" s="2"/>
      <c r="C7115" s="3"/>
      <c r="W7115" s="9"/>
      <c r="X7115" s="9"/>
      <c r="Y7115" s="9"/>
    </row>
    <row r="7116" spans="1:25" x14ac:dyDescent="0.25">
      <c r="A7116" t="s">
        <v>7121</v>
      </c>
      <c r="B7116" s="2"/>
      <c r="C7116" s="3"/>
      <c r="W7116" s="9"/>
      <c r="X7116" s="9"/>
      <c r="Y7116" s="9"/>
    </row>
    <row r="7117" spans="1:25" x14ac:dyDescent="0.25">
      <c r="A7117" t="s">
        <v>7122</v>
      </c>
      <c r="B7117" s="2"/>
      <c r="C7117" s="3"/>
      <c r="W7117" s="9"/>
      <c r="X7117" s="9"/>
      <c r="Y7117" s="9"/>
    </row>
    <row r="7118" spans="1:25" x14ac:dyDescent="0.25">
      <c r="A7118" t="s">
        <v>7123</v>
      </c>
      <c r="B7118" s="2"/>
      <c r="C7118" s="3"/>
      <c r="W7118" s="9"/>
      <c r="X7118" s="9"/>
      <c r="Y7118" s="9"/>
    </row>
    <row r="7119" spans="1:25" x14ac:dyDescent="0.25">
      <c r="A7119" t="s">
        <v>7124</v>
      </c>
      <c r="B7119" s="2"/>
      <c r="C7119" s="3"/>
      <c r="W7119" s="9"/>
      <c r="X7119" s="9"/>
      <c r="Y7119" s="9"/>
    </row>
    <row r="7120" spans="1:25" x14ac:dyDescent="0.25">
      <c r="A7120" t="s">
        <v>7125</v>
      </c>
      <c r="B7120" s="2"/>
      <c r="C7120" s="3"/>
      <c r="W7120" s="9"/>
      <c r="X7120" s="9"/>
      <c r="Y7120" s="9"/>
    </row>
    <row r="7121" spans="1:25" x14ac:dyDescent="0.25">
      <c r="A7121" t="s">
        <v>7126</v>
      </c>
      <c r="B7121" s="2"/>
      <c r="C7121" s="3"/>
      <c r="W7121" s="9"/>
      <c r="X7121" s="9"/>
      <c r="Y7121" s="9"/>
    </row>
    <row r="7122" spans="1:25" x14ac:dyDescent="0.25">
      <c r="A7122" t="s">
        <v>7127</v>
      </c>
      <c r="B7122" s="2"/>
      <c r="C7122" s="3"/>
      <c r="W7122" s="9"/>
      <c r="X7122" s="9"/>
      <c r="Y7122" s="9"/>
    </row>
    <row r="7123" spans="1:25" x14ac:dyDescent="0.25">
      <c r="A7123" t="s">
        <v>7128</v>
      </c>
      <c r="B7123" s="2"/>
      <c r="C7123" s="3"/>
      <c r="W7123" s="9"/>
      <c r="X7123" s="9"/>
      <c r="Y7123" s="9"/>
    </row>
    <row r="7124" spans="1:25" x14ac:dyDescent="0.25">
      <c r="A7124" t="s">
        <v>7129</v>
      </c>
      <c r="B7124" s="2"/>
      <c r="C7124" s="3"/>
      <c r="W7124" s="9"/>
      <c r="X7124" s="9"/>
      <c r="Y7124" s="9"/>
    </row>
    <row r="7125" spans="1:25" x14ac:dyDescent="0.25">
      <c r="A7125" t="s">
        <v>7130</v>
      </c>
      <c r="B7125" s="2"/>
      <c r="C7125" s="3"/>
      <c r="W7125" s="9"/>
      <c r="X7125" s="9"/>
      <c r="Y7125" s="9"/>
    </row>
    <row r="7126" spans="1:25" x14ac:dyDescent="0.25">
      <c r="A7126" t="s">
        <v>7131</v>
      </c>
      <c r="B7126" s="2"/>
      <c r="C7126" s="3"/>
      <c r="W7126" s="9"/>
      <c r="X7126" s="9"/>
      <c r="Y7126" s="9"/>
    </row>
    <row r="7127" spans="1:25" x14ac:dyDescent="0.25">
      <c r="A7127" t="s">
        <v>7132</v>
      </c>
      <c r="B7127" s="2"/>
      <c r="C7127" s="3"/>
      <c r="W7127" s="9"/>
      <c r="X7127" s="9"/>
      <c r="Y7127" s="9"/>
    </row>
    <row r="7128" spans="1:25" x14ac:dyDescent="0.25">
      <c r="A7128" t="s">
        <v>7133</v>
      </c>
      <c r="B7128" s="2"/>
      <c r="C7128" s="3"/>
      <c r="W7128" s="9"/>
      <c r="X7128" s="9"/>
      <c r="Y7128" s="9"/>
    </row>
    <row r="7129" spans="1:25" x14ac:dyDescent="0.25">
      <c r="A7129" t="s">
        <v>7134</v>
      </c>
      <c r="B7129" s="2"/>
      <c r="C7129" s="3"/>
    </row>
    <row r="7130" spans="1:25" x14ac:dyDescent="0.25">
      <c r="A7130" t="s">
        <v>7135</v>
      </c>
      <c r="B7130" s="2"/>
      <c r="C7130" s="3"/>
    </row>
    <row r="7131" spans="1:25" x14ac:dyDescent="0.25">
      <c r="A7131" t="s">
        <v>7136</v>
      </c>
      <c r="B7131" s="2"/>
      <c r="C7131" s="3"/>
    </row>
    <row r="7132" spans="1:25" x14ac:dyDescent="0.25">
      <c r="A7132" t="s">
        <v>7137</v>
      </c>
      <c r="B7132" s="2"/>
      <c r="C7132" s="3"/>
    </row>
    <row r="7133" spans="1:25" x14ac:dyDescent="0.25">
      <c r="A7133" t="s">
        <v>7138</v>
      </c>
      <c r="B7133" s="2"/>
      <c r="C7133" s="3"/>
    </row>
    <row r="7134" spans="1:25" x14ac:dyDescent="0.25">
      <c r="A7134" t="s">
        <v>7139</v>
      </c>
      <c r="B7134" s="2"/>
      <c r="C7134" s="3"/>
    </row>
    <row r="7135" spans="1:25" x14ac:dyDescent="0.25">
      <c r="A7135" t="s">
        <v>7140</v>
      </c>
      <c r="B7135" s="2"/>
      <c r="C7135" s="3"/>
    </row>
    <row r="7136" spans="1:25" x14ac:dyDescent="0.25">
      <c r="A7136" t="s">
        <v>7141</v>
      </c>
      <c r="B7136" s="2"/>
      <c r="C7136" s="3"/>
    </row>
    <row r="7137" spans="1:3" x14ac:dyDescent="0.25">
      <c r="A7137" t="s">
        <v>7142</v>
      </c>
      <c r="B7137" s="2"/>
      <c r="C7137" s="3"/>
    </row>
    <row r="7138" spans="1:3" x14ac:dyDescent="0.25">
      <c r="A7138" t="s">
        <v>7143</v>
      </c>
      <c r="B7138" s="2"/>
      <c r="C7138" s="3"/>
    </row>
    <row r="7139" spans="1:3" x14ac:dyDescent="0.25">
      <c r="A7139" t="s">
        <v>7144</v>
      </c>
      <c r="B7139" s="2"/>
      <c r="C7139" s="3"/>
    </row>
    <row r="7140" spans="1:3" x14ac:dyDescent="0.25">
      <c r="A7140" t="s">
        <v>7145</v>
      </c>
      <c r="B7140" s="2"/>
      <c r="C7140" s="3"/>
    </row>
    <row r="7141" spans="1:3" x14ac:dyDescent="0.25">
      <c r="A7141" t="s">
        <v>7146</v>
      </c>
      <c r="B7141" s="2"/>
      <c r="C7141" s="3"/>
    </row>
    <row r="7142" spans="1:3" x14ac:dyDescent="0.25">
      <c r="A7142" t="s">
        <v>7147</v>
      </c>
      <c r="B7142" s="2"/>
      <c r="C7142" s="3"/>
    </row>
    <row r="7143" spans="1:3" x14ac:dyDescent="0.25">
      <c r="A7143" t="s">
        <v>7148</v>
      </c>
      <c r="B7143" s="2"/>
      <c r="C7143" s="3"/>
    </row>
    <row r="7144" spans="1:3" x14ac:dyDescent="0.25">
      <c r="A7144" t="s">
        <v>7149</v>
      </c>
      <c r="B7144" s="2"/>
      <c r="C7144" s="3"/>
    </row>
    <row r="7145" spans="1:3" x14ac:dyDescent="0.25">
      <c r="A7145" t="s">
        <v>7150</v>
      </c>
      <c r="B7145" s="2"/>
      <c r="C7145" s="3"/>
    </row>
    <row r="7146" spans="1:3" x14ac:dyDescent="0.25">
      <c r="A7146" t="s">
        <v>7151</v>
      </c>
      <c r="B7146" s="2"/>
      <c r="C7146" s="3"/>
    </row>
    <row r="7147" spans="1:3" x14ac:dyDescent="0.25">
      <c r="A7147" t="s">
        <v>7152</v>
      </c>
      <c r="B7147" s="2"/>
      <c r="C7147" s="3"/>
    </row>
    <row r="7148" spans="1:3" x14ac:dyDescent="0.25">
      <c r="A7148" t="s">
        <v>7153</v>
      </c>
      <c r="B7148" s="2"/>
      <c r="C7148" s="3"/>
    </row>
    <row r="7149" spans="1:3" x14ac:dyDescent="0.25">
      <c r="A7149" t="s">
        <v>7154</v>
      </c>
      <c r="B7149" s="2"/>
      <c r="C7149" s="3"/>
    </row>
    <row r="7150" spans="1:3" x14ac:dyDescent="0.25">
      <c r="A7150" t="s">
        <v>7155</v>
      </c>
      <c r="B7150" s="2"/>
      <c r="C7150" s="3"/>
    </row>
    <row r="7151" spans="1:3" x14ac:dyDescent="0.25">
      <c r="A7151" t="s">
        <v>7156</v>
      </c>
      <c r="B7151" s="2"/>
      <c r="C7151" s="3"/>
    </row>
    <row r="7152" spans="1:3" x14ac:dyDescent="0.25">
      <c r="A7152" t="s">
        <v>7157</v>
      </c>
      <c r="B7152" s="2"/>
      <c r="C7152" s="3"/>
    </row>
    <row r="7153" spans="1:3" x14ac:dyDescent="0.25">
      <c r="A7153" t="s">
        <v>7158</v>
      </c>
      <c r="B7153" s="2"/>
      <c r="C7153" s="3"/>
    </row>
    <row r="7154" spans="1:3" x14ac:dyDescent="0.25">
      <c r="A7154" t="s">
        <v>7159</v>
      </c>
      <c r="B7154" s="2"/>
      <c r="C7154" s="3"/>
    </row>
    <row r="7155" spans="1:3" x14ac:dyDescent="0.25">
      <c r="A7155" t="s">
        <v>7160</v>
      </c>
      <c r="B7155" s="2"/>
      <c r="C7155" s="3"/>
    </row>
    <row r="7156" spans="1:3" x14ac:dyDescent="0.25">
      <c r="A7156" t="s">
        <v>7161</v>
      </c>
      <c r="B7156" s="2"/>
      <c r="C7156" s="3"/>
    </row>
    <row r="7157" spans="1:3" x14ac:dyDescent="0.25">
      <c r="A7157" t="s">
        <v>7162</v>
      </c>
      <c r="B7157" s="2"/>
      <c r="C7157" s="3"/>
    </row>
    <row r="7158" spans="1:3" x14ac:dyDescent="0.25">
      <c r="A7158" t="s">
        <v>7163</v>
      </c>
      <c r="B7158" s="2"/>
      <c r="C7158" s="3"/>
    </row>
    <row r="7159" spans="1:3" x14ac:dyDescent="0.25">
      <c r="A7159" t="s">
        <v>7164</v>
      </c>
      <c r="B7159" s="2"/>
      <c r="C7159" s="3"/>
    </row>
    <row r="7160" spans="1:3" x14ac:dyDescent="0.25">
      <c r="A7160" t="s">
        <v>7165</v>
      </c>
      <c r="B7160" s="2"/>
      <c r="C7160" s="3"/>
    </row>
    <row r="7161" spans="1:3" x14ac:dyDescent="0.25">
      <c r="A7161" t="s">
        <v>7166</v>
      </c>
      <c r="B7161" s="2"/>
      <c r="C7161" s="3"/>
    </row>
    <row r="7162" spans="1:3" x14ac:dyDescent="0.25">
      <c r="A7162" t="s">
        <v>7167</v>
      </c>
      <c r="B7162" s="2"/>
      <c r="C7162" s="3"/>
    </row>
    <row r="7163" spans="1:3" x14ac:dyDescent="0.25">
      <c r="A7163" t="s">
        <v>7168</v>
      </c>
      <c r="B7163" s="2"/>
      <c r="C7163" s="3"/>
    </row>
    <row r="7164" spans="1:3" x14ac:dyDescent="0.25">
      <c r="A7164" t="s">
        <v>7169</v>
      </c>
      <c r="B7164" s="2"/>
      <c r="C7164" s="3"/>
    </row>
    <row r="7165" spans="1:3" x14ac:dyDescent="0.25">
      <c r="A7165" t="s">
        <v>7170</v>
      </c>
      <c r="B7165" s="2"/>
      <c r="C7165" s="3"/>
    </row>
    <row r="7166" spans="1:3" x14ac:dyDescent="0.25">
      <c r="A7166" t="s">
        <v>7171</v>
      </c>
      <c r="B7166" s="2"/>
      <c r="C7166" s="3"/>
    </row>
    <row r="7167" spans="1:3" x14ac:dyDescent="0.25">
      <c r="A7167" t="s">
        <v>7172</v>
      </c>
      <c r="B7167" s="2"/>
      <c r="C7167" s="3"/>
    </row>
    <row r="7168" spans="1:3" x14ac:dyDescent="0.25">
      <c r="A7168" t="s">
        <v>7173</v>
      </c>
      <c r="B7168" s="2"/>
      <c r="C7168" s="3"/>
    </row>
    <row r="7169" spans="1:3" x14ac:dyDescent="0.25">
      <c r="A7169" t="s">
        <v>7174</v>
      </c>
      <c r="B7169" s="2"/>
      <c r="C7169" s="3"/>
    </row>
    <row r="7170" spans="1:3" x14ac:dyDescent="0.25">
      <c r="A7170" t="s">
        <v>7175</v>
      </c>
      <c r="B7170" s="2"/>
      <c r="C7170" s="3"/>
    </row>
    <row r="7171" spans="1:3" x14ac:dyDescent="0.25">
      <c r="A7171" t="s">
        <v>7176</v>
      </c>
      <c r="B7171" s="2"/>
      <c r="C7171" s="3"/>
    </row>
    <row r="7172" spans="1:3" x14ac:dyDescent="0.25">
      <c r="A7172" t="s">
        <v>7177</v>
      </c>
      <c r="B7172" s="2"/>
      <c r="C7172" s="3"/>
    </row>
    <row r="7173" spans="1:3" x14ac:dyDescent="0.25">
      <c r="A7173" t="s">
        <v>7178</v>
      </c>
      <c r="B7173" s="2"/>
      <c r="C7173" s="3"/>
    </row>
    <row r="7174" spans="1:3" x14ac:dyDescent="0.25">
      <c r="A7174" t="s">
        <v>7179</v>
      </c>
      <c r="B7174" s="2"/>
      <c r="C7174" s="3"/>
    </row>
    <row r="7175" spans="1:3" x14ac:dyDescent="0.25">
      <c r="A7175" t="s">
        <v>7180</v>
      </c>
      <c r="B7175" s="2"/>
      <c r="C7175" s="3"/>
    </row>
    <row r="7176" spans="1:3" x14ac:dyDescent="0.25">
      <c r="A7176" t="s">
        <v>7181</v>
      </c>
      <c r="B7176" s="2"/>
      <c r="C7176" s="3"/>
    </row>
    <row r="7177" spans="1:3" x14ac:dyDescent="0.25">
      <c r="A7177" t="s">
        <v>7182</v>
      </c>
      <c r="B7177" s="2"/>
      <c r="C7177" s="3"/>
    </row>
    <row r="7178" spans="1:3" x14ac:dyDescent="0.25">
      <c r="A7178" t="s">
        <v>7183</v>
      </c>
      <c r="B7178" s="2"/>
      <c r="C7178" s="3"/>
    </row>
    <row r="7179" spans="1:3" x14ac:dyDescent="0.25">
      <c r="A7179" t="s">
        <v>7184</v>
      </c>
      <c r="B7179" s="2"/>
      <c r="C7179" s="3"/>
    </row>
    <row r="7180" spans="1:3" x14ac:dyDescent="0.25">
      <c r="A7180" t="s">
        <v>7185</v>
      </c>
      <c r="B7180" s="2"/>
      <c r="C7180" s="3"/>
    </row>
    <row r="7181" spans="1:3" x14ac:dyDescent="0.25">
      <c r="A7181" t="s">
        <v>7186</v>
      </c>
      <c r="B7181" s="2"/>
      <c r="C7181" s="3"/>
    </row>
    <row r="7182" spans="1:3" x14ac:dyDescent="0.25">
      <c r="A7182" t="s">
        <v>7187</v>
      </c>
      <c r="B7182" s="2"/>
      <c r="C7182" s="3"/>
    </row>
    <row r="7183" spans="1:3" x14ac:dyDescent="0.25">
      <c r="A7183" t="s">
        <v>7188</v>
      </c>
      <c r="B7183" s="2"/>
      <c r="C7183" s="3"/>
    </row>
    <row r="7184" spans="1:3" x14ac:dyDescent="0.25">
      <c r="A7184" t="s">
        <v>7189</v>
      </c>
      <c r="B7184" s="2"/>
      <c r="C7184" s="3"/>
    </row>
    <row r="7185" spans="1:3" x14ac:dyDescent="0.25">
      <c r="A7185" t="s">
        <v>7190</v>
      </c>
      <c r="B7185" s="2"/>
      <c r="C7185" s="3"/>
    </row>
    <row r="7186" spans="1:3" x14ac:dyDescent="0.25">
      <c r="A7186" t="s">
        <v>7191</v>
      </c>
      <c r="B7186" s="2"/>
      <c r="C7186" s="3"/>
    </row>
    <row r="7187" spans="1:3" x14ac:dyDescent="0.25">
      <c r="A7187" t="s">
        <v>7192</v>
      </c>
      <c r="B7187" s="2"/>
      <c r="C7187" s="3"/>
    </row>
    <row r="7188" spans="1:3" x14ac:dyDescent="0.25">
      <c r="A7188" t="s">
        <v>7193</v>
      </c>
      <c r="B7188" s="2"/>
      <c r="C7188" s="3"/>
    </row>
    <row r="7189" spans="1:3" x14ac:dyDescent="0.25">
      <c r="A7189" t="s">
        <v>7194</v>
      </c>
      <c r="B7189" s="2"/>
      <c r="C7189" s="3"/>
    </row>
    <row r="7190" spans="1:3" x14ac:dyDescent="0.25">
      <c r="A7190" t="s">
        <v>7195</v>
      </c>
      <c r="B7190" s="2"/>
      <c r="C7190" s="3"/>
    </row>
    <row r="7191" spans="1:3" x14ac:dyDescent="0.25">
      <c r="A7191" t="s">
        <v>7196</v>
      </c>
      <c r="B7191" s="2"/>
      <c r="C7191" s="3"/>
    </row>
    <row r="7192" spans="1:3" x14ac:dyDescent="0.25">
      <c r="A7192" t="s">
        <v>7197</v>
      </c>
      <c r="B7192" s="2"/>
      <c r="C7192" s="3"/>
    </row>
    <row r="7193" spans="1:3" x14ac:dyDescent="0.25">
      <c r="A7193" t="s">
        <v>7198</v>
      </c>
      <c r="B7193" s="2"/>
      <c r="C7193" s="3"/>
    </row>
    <row r="7194" spans="1:3" x14ac:dyDescent="0.25">
      <c r="A7194" t="s">
        <v>7199</v>
      </c>
      <c r="B7194" s="2"/>
      <c r="C7194" s="3"/>
    </row>
    <row r="7195" spans="1:3" x14ac:dyDescent="0.25">
      <c r="A7195" t="s">
        <v>7200</v>
      </c>
      <c r="B7195" s="2"/>
      <c r="C7195" s="3"/>
    </row>
    <row r="7196" spans="1:3" x14ac:dyDescent="0.25">
      <c r="A7196" t="s">
        <v>7201</v>
      </c>
      <c r="B7196" s="2"/>
      <c r="C7196" s="3"/>
    </row>
    <row r="7197" spans="1:3" x14ac:dyDescent="0.25">
      <c r="A7197" t="s">
        <v>7202</v>
      </c>
      <c r="B7197" s="2"/>
      <c r="C7197" s="3"/>
    </row>
    <row r="7198" spans="1:3" x14ac:dyDescent="0.25">
      <c r="A7198" t="s">
        <v>7203</v>
      </c>
      <c r="B7198" s="2"/>
      <c r="C7198" s="3"/>
    </row>
    <row r="7199" spans="1:3" x14ac:dyDescent="0.25">
      <c r="A7199" t="s">
        <v>7204</v>
      </c>
      <c r="B7199" s="2"/>
      <c r="C7199" s="3"/>
    </row>
    <row r="7200" spans="1:3" x14ac:dyDescent="0.25">
      <c r="A7200" t="s">
        <v>7205</v>
      </c>
      <c r="B7200" s="2"/>
      <c r="C7200" s="3"/>
    </row>
    <row r="7201" spans="1:3" x14ac:dyDescent="0.25">
      <c r="A7201" t="s">
        <v>7206</v>
      </c>
      <c r="B7201" s="2"/>
      <c r="C7201" s="3"/>
    </row>
    <row r="7202" spans="1:3" x14ac:dyDescent="0.25">
      <c r="A7202" t="s">
        <v>7207</v>
      </c>
      <c r="B7202" s="2"/>
      <c r="C7202" s="3"/>
    </row>
    <row r="7203" spans="1:3" x14ac:dyDescent="0.25">
      <c r="A7203" t="s">
        <v>7208</v>
      </c>
      <c r="B7203" s="2"/>
      <c r="C7203" s="3"/>
    </row>
    <row r="7204" spans="1:3" x14ac:dyDescent="0.25">
      <c r="A7204" t="s">
        <v>7209</v>
      </c>
      <c r="B7204" s="2"/>
      <c r="C7204" s="3"/>
    </row>
    <row r="7205" spans="1:3" x14ac:dyDescent="0.25">
      <c r="A7205" t="s">
        <v>7210</v>
      </c>
      <c r="B7205" s="2"/>
      <c r="C7205" s="3"/>
    </row>
    <row r="7206" spans="1:3" x14ac:dyDescent="0.25">
      <c r="A7206" t="s">
        <v>7211</v>
      </c>
      <c r="B7206" s="2"/>
      <c r="C7206" s="3"/>
    </row>
    <row r="7207" spans="1:3" x14ac:dyDescent="0.25">
      <c r="A7207" t="s">
        <v>7212</v>
      </c>
      <c r="B7207" s="2"/>
      <c r="C7207" s="3"/>
    </row>
    <row r="7208" spans="1:3" x14ac:dyDescent="0.25">
      <c r="A7208" t="s">
        <v>7213</v>
      </c>
      <c r="B7208" s="2"/>
      <c r="C7208" s="3"/>
    </row>
    <row r="7209" spans="1:3" x14ac:dyDescent="0.25">
      <c r="A7209" t="s">
        <v>7214</v>
      </c>
      <c r="B7209" s="2"/>
      <c r="C7209" s="3"/>
    </row>
    <row r="7210" spans="1:3" x14ac:dyDescent="0.25">
      <c r="A7210" t="s">
        <v>7215</v>
      </c>
      <c r="B7210" s="2"/>
      <c r="C7210" s="3"/>
    </row>
    <row r="7211" spans="1:3" x14ac:dyDescent="0.25">
      <c r="A7211" t="s">
        <v>7216</v>
      </c>
      <c r="B7211" s="2"/>
      <c r="C7211" s="3"/>
    </row>
    <row r="7212" spans="1:3" x14ac:dyDescent="0.25">
      <c r="A7212" t="s">
        <v>7217</v>
      </c>
      <c r="B7212" s="2"/>
      <c r="C7212" s="3"/>
    </row>
    <row r="7213" spans="1:3" x14ac:dyDescent="0.25">
      <c r="A7213" t="s">
        <v>7218</v>
      </c>
      <c r="B7213" s="2"/>
      <c r="C7213" s="3"/>
    </row>
    <row r="7214" spans="1:3" x14ac:dyDescent="0.25">
      <c r="A7214" t="s">
        <v>7219</v>
      </c>
      <c r="B7214" s="2"/>
      <c r="C7214" s="3"/>
    </row>
    <row r="7215" spans="1:3" x14ac:dyDescent="0.25">
      <c r="A7215" t="s">
        <v>7220</v>
      </c>
      <c r="B7215" s="2"/>
      <c r="C7215" s="3"/>
    </row>
    <row r="7216" spans="1:3" x14ac:dyDescent="0.25">
      <c r="A7216" t="s">
        <v>7221</v>
      </c>
      <c r="B7216" s="2"/>
      <c r="C7216" s="3"/>
    </row>
    <row r="7217" spans="1:3" x14ac:dyDescent="0.25">
      <c r="A7217" t="s">
        <v>7222</v>
      </c>
      <c r="B7217" s="2"/>
      <c r="C7217" s="3"/>
    </row>
    <row r="7218" spans="1:3" x14ac:dyDescent="0.25">
      <c r="A7218" t="s">
        <v>7223</v>
      </c>
      <c r="B7218" s="2"/>
      <c r="C7218" s="3"/>
    </row>
    <row r="7219" spans="1:3" x14ac:dyDescent="0.25">
      <c r="A7219" t="s">
        <v>7224</v>
      </c>
      <c r="B7219" s="2"/>
      <c r="C7219" s="3"/>
    </row>
    <row r="7220" spans="1:3" x14ac:dyDescent="0.25">
      <c r="A7220" t="s">
        <v>7225</v>
      </c>
      <c r="B7220" s="2"/>
      <c r="C7220" s="3"/>
    </row>
    <row r="7221" spans="1:3" x14ac:dyDescent="0.25">
      <c r="A7221" t="s">
        <v>7226</v>
      </c>
      <c r="B7221" s="2"/>
      <c r="C7221" s="3"/>
    </row>
    <row r="7222" spans="1:3" x14ac:dyDescent="0.25">
      <c r="A7222" t="s">
        <v>7227</v>
      </c>
      <c r="B7222" s="2"/>
      <c r="C7222" s="3"/>
    </row>
    <row r="7223" spans="1:3" x14ac:dyDescent="0.25">
      <c r="A7223" t="s">
        <v>7228</v>
      </c>
      <c r="B7223" s="2"/>
      <c r="C7223" s="3"/>
    </row>
    <row r="7224" spans="1:3" x14ac:dyDescent="0.25">
      <c r="A7224" t="s">
        <v>7229</v>
      </c>
      <c r="B7224" s="2"/>
      <c r="C7224" s="3"/>
    </row>
    <row r="7225" spans="1:3" x14ac:dyDescent="0.25">
      <c r="A7225" t="s">
        <v>7230</v>
      </c>
      <c r="B7225" s="2"/>
      <c r="C7225" s="3"/>
    </row>
    <row r="7226" spans="1:3" x14ac:dyDescent="0.25">
      <c r="A7226" t="s">
        <v>7231</v>
      </c>
      <c r="B7226" s="2"/>
      <c r="C7226" s="3"/>
    </row>
    <row r="7227" spans="1:3" x14ac:dyDescent="0.25">
      <c r="A7227" t="s">
        <v>7232</v>
      </c>
      <c r="B7227" s="2"/>
      <c r="C7227" s="3"/>
    </row>
    <row r="7228" spans="1:3" x14ac:dyDescent="0.25">
      <c r="A7228" t="s">
        <v>7233</v>
      </c>
      <c r="B7228" s="2"/>
      <c r="C7228" s="3"/>
    </row>
    <row r="7229" spans="1:3" x14ac:dyDescent="0.25">
      <c r="A7229" t="s">
        <v>7234</v>
      </c>
      <c r="B7229" s="2"/>
      <c r="C7229" s="3"/>
    </row>
    <row r="7230" spans="1:3" x14ac:dyDescent="0.25">
      <c r="A7230" t="s">
        <v>7235</v>
      </c>
      <c r="B7230" s="2"/>
      <c r="C7230" s="3"/>
    </row>
    <row r="7231" spans="1:3" x14ac:dyDescent="0.25">
      <c r="A7231" t="s">
        <v>7236</v>
      </c>
      <c r="B7231" s="2"/>
      <c r="C7231" s="3"/>
    </row>
    <row r="7232" spans="1:3" x14ac:dyDescent="0.25">
      <c r="A7232" t="s">
        <v>7237</v>
      </c>
      <c r="B7232" s="2"/>
      <c r="C7232" s="3"/>
    </row>
    <row r="7233" spans="1:3" x14ac:dyDescent="0.25">
      <c r="A7233" t="s">
        <v>7238</v>
      </c>
      <c r="B7233" s="2"/>
      <c r="C7233" s="3"/>
    </row>
    <row r="7234" spans="1:3" x14ac:dyDescent="0.25">
      <c r="A7234" t="s">
        <v>7239</v>
      </c>
      <c r="B7234" s="2"/>
      <c r="C7234" s="3"/>
    </row>
    <row r="7235" spans="1:3" x14ac:dyDescent="0.25">
      <c r="A7235" t="s">
        <v>7240</v>
      </c>
      <c r="B7235" s="2"/>
      <c r="C7235" s="3"/>
    </row>
    <row r="7236" spans="1:3" x14ac:dyDescent="0.25">
      <c r="A7236" t="s">
        <v>7241</v>
      </c>
      <c r="B7236" s="2"/>
      <c r="C7236" s="3"/>
    </row>
    <row r="7237" spans="1:3" x14ac:dyDescent="0.25">
      <c r="A7237" t="s">
        <v>7242</v>
      </c>
      <c r="B7237" s="2"/>
      <c r="C7237" s="3"/>
    </row>
    <row r="7238" spans="1:3" x14ac:dyDescent="0.25">
      <c r="A7238" t="s">
        <v>7243</v>
      </c>
      <c r="B7238" s="2"/>
      <c r="C7238" s="3"/>
    </row>
    <row r="7239" spans="1:3" x14ac:dyDescent="0.25">
      <c r="A7239" t="s">
        <v>7244</v>
      </c>
      <c r="B7239" s="2"/>
      <c r="C7239" s="3"/>
    </row>
    <row r="7240" spans="1:3" x14ac:dyDescent="0.25">
      <c r="A7240" t="s">
        <v>7245</v>
      </c>
      <c r="B7240" s="2"/>
      <c r="C7240" s="3"/>
    </row>
    <row r="7241" spans="1:3" x14ac:dyDescent="0.25">
      <c r="A7241" t="s">
        <v>7246</v>
      </c>
      <c r="B7241" s="2"/>
      <c r="C7241" s="3"/>
    </row>
    <row r="7242" spans="1:3" x14ac:dyDescent="0.25">
      <c r="A7242" t="s">
        <v>7247</v>
      </c>
      <c r="B7242" s="2"/>
      <c r="C7242" s="3"/>
    </row>
    <row r="7243" spans="1:3" x14ac:dyDescent="0.25">
      <c r="A7243" t="s">
        <v>7248</v>
      </c>
      <c r="B7243" s="2"/>
      <c r="C7243" s="3"/>
    </row>
    <row r="7244" spans="1:3" x14ac:dyDescent="0.25">
      <c r="A7244" t="s">
        <v>7249</v>
      </c>
      <c r="B7244" s="2"/>
      <c r="C7244" s="3"/>
    </row>
    <row r="7245" spans="1:3" x14ac:dyDescent="0.25">
      <c r="A7245" t="s">
        <v>7250</v>
      </c>
      <c r="B7245" s="2"/>
      <c r="C7245" s="3"/>
    </row>
    <row r="7246" spans="1:3" x14ac:dyDescent="0.25">
      <c r="A7246" t="s">
        <v>7251</v>
      </c>
      <c r="B7246" s="2"/>
      <c r="C7246" s="3"/>
    </row>
    <row r="7247" spans="1:3" x14ac:dyDescent="0.25">
      <c r="A7247" t="s">
        <v>7252</v>
      </c>
      <c r="B7247" s="2"/>
      <c r="C7247" s="3"/>
    </row>
    <row r="7248" spans="1:3" x14ac:dyDescent="0.25">
      <c r="A7248" t="s">
        <v>7253</v>
      </c>
      <c r="B7248" s="2"/>
      <c r="C7248" s="3"/>
    </row>
    <row r="7249" spans="1:3" x14ac:dyDescent="0.25">
      <c r="A7249" t="s">
        <v>7254</v>
      </c>
      <c r="B7249" s="2"/>
      <c r="C7249" s="3"/>
    </row>
    <row r="7250" spans="1:3" x14ac:dyDescent="0.25">
      <c r="A7250" t="s">
        <v>7255</v>
      </c>
      <c r="B7250" s="2"/>
      <c r="C7250" s="3"/>
    </row>
    <row r="7251" spans="1:3" x14ac:dyDescent="0.25">
      <c r="A7251" t="s">
        <v>7256</v>
      </c>
      <c r="B7251" s="2"/>
      <c r="C7251" s="3"/>
    </row>
    <row r="7252" spans="1:3" x14ac:dyDescent="0.25">
      <c r="A7252" t="s">
        <v>7257</v>
      </c>
      <c r="B7252" s="2"/>
      <c r="C7252" s="3"/>
    </row>
    <row r="7253" spans="1:3" x14ac:dyDescent="0.25">
      <c r="A7253" t="s">
        <v>7258</v>
      </c>
      <c r="B7253" s="2"/>
      <c r="C7253" s="3"/>
    </row>
    <row r="7254" spans="1:3" x14ac:dyDescent="0.25">
      <c r="A7254" t="s">
        <v>7259</v>
      </c>
      <c r="B7254" s="2"/>
      <c r="C7254" s="3"/>
    </row>
    <row r="7255" spans="1:3" x14ac:dyDescent="0.25">
      <c r="A7255" t="s">
        <v>7260</v>
      </c>
      <c r="B7255" s="2"/>
      <c r="C7255" s="3"/>
    </row>
    <row r="7256" spans="1:3" x14ac:dyDescent="0.25">
      <c r="A7256" t="s">
        <v>7261</v>
      </c>
      <c r="B7256" s="2"/>
      <c r="C7256" s="3"/>
    </row>
    <row r="7257" spans="1:3" x14ac:dyDescent="0.25">
      <c r="A7257" t="s">
        <v>7262</v>
      </c>
      <c r="B7257" s="2"/>
      <c r="C7257" s="3"/>
    </row>
    <row r="7258" spans="1:3" x14ac:dyDescent="0.25">
      <c r="A7258" t="s">
        <v>7263</v>
      </c>
      <c r="B7258" s="2"/>
      <c r="C7258" s="3"/>
    </row>
    <row r="7259" spans="1:3" x14ac:dyDescent="0.25">
      <c r="A7259" t="s">
        <v>7264</v>
      </c>
      <c r="B7259" s="2"/>
      <c r="C7259" s="3"/>
    </row>
    <row r="7260" spans="1:3" x14ac:dyDescent="0.25">
      <c r="A7260" t="s">
        <v>7265</v>
      </c>
      <c r="B7260" s="2"/>
      <c r="C7260" s="3"/>
    </row>
    <row r="7261" spans="1:3" x14ac:dyDescent="0.25">
      <c r="A7261" t="s">
        <v>7266</v>
      </c>
      <c r="B7261" s="2"/>
      <c r="C7261" s="3"/>
    </row>
    <row r="7262" spans="1:3" x14ac:dyDescent="0.25">
      <c r="A7262" t="s">
        <v>7267</v>
      </c>
      <c r="B7262" s="2"/>
      <c r="C7262" s="3"/>
    </row>
    <row r="7263" spans="1:3" x14ac:dyDescent="0.25">
      <c r="A7263" t="s">
        <v>7268</v>
      </c>
      <c r="B7263" s="2"/>
      <c r="C7263" s="3"/>
    </row>
    <row r="7264" spans="1:3" x14ac:dyDescent="0.25">
      <c r="A7264" t="s">
        <v>7269</v>
      </c>
      <c r="B7264" s="2"/>
      <c r="C7264" s="3"/>
    </row>
    <row r="7265" spans="1:3" x14ac:dyDescent="0.25">
      <c r="A7265" t="s">
        <v>7270</v>
      </c>
      <c r="B7265" s="2"/>
      <c r="C7265" s="3"/>
    </row>
    <row r="7266" spans="1:3" x14ac:dyDescent="0.25">
      <c r="A7266" t="s">
        <v>7271</v>
      </c>
      <c r="B7266" s="2"/>
      <c r="C7266" s="3"/>
    </row>
    <row r="7267" spans="1:3" x14ac:dyDescent="0.25">
      <c r="A7267" t="s">
        <v>7272</v>
      </c>
      <c r="B7267" s="2"/>
      <c r="C7267" s="3"/>
    </row>
    <row r="7268" spans="1:3" x14ac:dyDescent="0.25">
      <c r="A7268" t="s">
        <v>7273</v>
      </c>
      <c r="B7268" s="2"/>
      <c r="C7268" s="3"/>
    </row>
    <row r="7269" spans="1:3" x14ac:dyDescent="0.25">
      <c r="A7269" t="s">
        <v>7274</v>
      </c>
      <c r="B7269" s="2"/>
      <c r="C7269" s="3"/>
    </row>
    <row r="7270" spans="1:3" x14ac:dyDescent="0.25">
      <c r="A7270" t="s">
        <v>7275</v>
      </c>
      <c r="B7270" s="2"/>
      <c r="C7270" s="3"/>
    </row>
    <row r="7271" spans="1:3" x14ac:dyDescent="0.25">
      <c r="A7271" t="s">
        <v>7276</v>
      </c>
      <c r="B7271" s="2"/>
      <c r="C7271" s="3"/>
    </row>
    <row r="7272" spans="1:3" x14ac:dyDescent="0.25">
      <c r="A7272" t="s">
        <v>7277</v>
      </c>
      <c r="B7272" s="2"/>
      <c r="C7272" s="3"/>
    </row>
    <row r="7273" spans="1:3" x14ac:dyDescent="0.25">
      <c r="A7273" t="s">
        <v>7278</v>
      </c>
      <c r="B7273" s="2"/>
      <c r="C7273" s="3"/>
    </row>
    <row r="7274" spans="1:3" x14ac:dyDescent="0.25">
      <c r="A7274" t="s">
        <v>7279</v>
      </c>
      <c r="B7274" s="2"/>
      <c r="C7274" s="3"/>
    </row>
    <row r="7275" spans="1:3" x14ac:dyDescent="0.25">
      <c r="A7275" t="s">
        <v>7280</v>
      </c>
      <c r="B7275" s="2"/>
      <c r="C7275" s="3"/>
    </row>
    <row r="7276" spans="1:3" x14ac:dyDescent="0.25">
      <c r="A7276" t="s">
        <v>7281</v>
      </c>
      <c r="B7276" s="2"/>
      <c r="C7276" s="3"/>
    </row>
    <row r="7277" spans="1:3" x14ac:dyDescent="0.25">
      <c r="A7277" t="s">
        <v>7282</v>
      </c>
      <c r="B7277" s="2"/>
      <c r="C7277" s="3"/>
    </row>
    <row r="7278" spans="1:3" x14ac:dyDescent="0.25">
      <c r="A7278" t="s">
        <v>7283</v>
      </c>
      <c r="B7278" s="2"/>
      <c r="C7278" s="3"/>
    </row>
    <row r="7279" spans="1:3" x14ac:dyDescent="0.25">
      <c r="A7279" t="s">
        <v>7284</v>
      </c>
      <c r="B7279" s="2"/>
      <c r="C7279" s="3"/>
    </row>
    <row r="7280" spans="1:3" x14ac:dyDescent="0.25">
      <c r="A7280" t="s">
        <v>7285</v>
      </c>
      <c r="B7280" s="2"/>
      <c r="C7280" s="3"/>
    </row>
    <row r="7281" spans="1:3" x14ac:dyDescent="0.25">
      <c r="A7281" t="s">
        <v>7286</v>
      </c>
      <c r="B7281" s="2"/>
      <c r="C7281" s="3"/>
    </row>
    <row r="7282" spans="1:3" x14ac:dyDescent="0.25">
      <c r="A7282" t="s">
        <v>7287</v>
      </c>
      <c r="B7282" s="2"/>
      <c r="C7282" s="3"/>
    </row>
    <row r="7283" spans="1:3" x14ac:dyDescent="0.25">
      <c r="A7283" t="s">
        <v>7288</v>
      </c>
      <c r="B7283" s="2"/>
      <c r="C7283" s="3"/>
    </row>
    <row r="7284" spans="1:3" x14ac:dyDescent="0.25">
      <c r="A7284" t="s">
        <v>7289</v>
      </c>
      <c r="B7284" s="2"/>
      <c r="C7284" s="3"/>
    </row>
    <row r="7285" spans="1:3" x14ac:dyDescent="0.25">
      <c r="A7285" t="s">
        <v>7290</v>
      </c>
      <c r="B7285" s="2"/>
      <c r="C7285" s="3"/>
    </row>
    <row r="7286" spans="1:3" x14ac:dyDescent="0.25">
      <c r="A7286" t="s">
        <v>7291</v>
      </c>
      <c r="B7286" s="2"/>
      <c r="C7286" s="3"/>
    </row>
    <row r="7287" spans="1:3" x14ac:dyDescent="0.25">
      <c r="A7287" t="s">
        <v>7292</v>
      </c>
      <c r="B7287" s="2"/>
      <c r="C7287" s="3"/>
    </row>
    <row r="7288" spans="1:3" x14ac:dyDescent="0.25">
      <c r="A7288" t="s">
        <v>7293</v>
      </c>
      <c r="B7288" s="2"/>
      <c r="C7288" s="3"/>
    </row>
    <row r="7289" spans="1:3" x14ac:dyDescent="0.25">
      <c r="A7289" t="s">
        <v>7294</v>
      </c>
      <c r="B7289" s="2"/>
      <c r="C7289" s="3"/>
    </row>
    <row r="7290" spans="1:3" x14ac:dyDescent="0.25">
      <c r="A7290" t="s">
        <v>7295</v>
      </c>
      <c r="B7290" s="2"/>
      <c r="C7290" s="3"/>
    </row>
    <row r="7291" spans="1:3" x14ac:dyDescent="0.25">
      <c r="A7291" t="s">
        <v>7296</v>
      </c>
      <c r="B7291" s="2"/>
      <c r="C7291" s="3"/>
    </row>
    <row r="7292" spans="1:3" x14ac:dyDescent="0.25">
      <c r="A7292" t="s">
        <v>7297</v>
      </c>
      <c r="B7292" s="2"/>
      <c r="C7292" s="3"/>
    </row>
    <row r="7293" spans="1:3" x14ac:dyDescent="0.25">
      <c r="A7293" t="s">
        <v>7298</v>
      </c>
      <c r="B7293" s="2"/>
      <c r="C7293" s="3"/>
    </row>
    <row r="7294" spans="1:3" x14ac:dyDescent="0.25">
      <c r="A7294" t="s">
        <v>7299</v>
      </c>
      <c r="B7294" s="2"/>
      <c r="C7294" s="3"/>
    </row>
    <row r="7295" spans="1:3" x14ac:dyDescent="0.25">
      <c r="A7295" t="s">
        <v>7300</v>
      </c>
      <c r="B7295" s="2"/>
      <c r="C7295" s="3"/>
    </row>
    <row r="7296" spans="1:3" x14ac:dyDescent="0.25">
      <c r="A7296" t="s">
        <v>7301</v>
      </c>
      <c r="B7296" s="2"/>
      <c r="C7296" s="3"/>
    </row>
    <row r="7297" spans="1:3" x14ac:dyDescent="0.25">
      <c r="A7297" t="s">
        <v>7302</v>
      </c>
      <c r="B7297" s="2"/>
      <c r="C7297" s="3"/>
    </row>
    <row r="7298" spans="1:3" x14ac:dyDescent="0.25">
      <c r="A7298" t="s">
        <v>7303</v>
      </c>
      <c r="B7298" s="2"/>
      <c r="C7298" s="3"/>
    </row>
    <row r="7299" spans="1:3" x14ac:dyDescent="0.25">
      <c r="A7299" t="s">
        <v>7304</v>
      </c>
      <c r="B7299" s="2"/>
      <c r="C7299" s="3"/>
    </row>
    <row r="7300" spans="1:3" x14ac:dyDescent="0.25">
      <c r="A7300" t="s">
        <v>7305</v>
      </c>
      <c r="B7300" s="2"/>
      <c r="C7300" s="3"/>
    </row>
    <row r="7301" spans="1:3" x14ac:dyDescent="0.25">
      <c r="A7301" t="s">
        <v>7306</v>
      </c>
      <c r="B7301" s="2"/>
      <c r="C7301" s="3"/>
    </row>
    <row r="7302" spans="1:3" x14ac:dyDescent="0.25">
      <c r="A7302" t="s">
        <v>7307</v>
      </c>
      <c r="B7302" s="2"/>
      <c r="C7302" s="3"/>
    </row>
    <row r="7303" spans="1:3" x14ac:dyDescent="0.25">
      <c r="A7303" t="s">
        <v>7308</v>
      </c>
      <c r="B7303" s="2"/>
      <c r="C7303" s="3"/>
    </row>
    <row r="7304" spans="1:3" x14ac:dyDescent="0.25">
      <c r="A7304" t="s">
        <v>7309</v>
      </c>
      <c r="B7304" s="2"/>
      <c r="C7304" s="3"/>
    </row>
    <row r="7305" spans="1:3" x14ac:dyDescent="0.25">
      <c r="A7305" t="s">
        <v>7310</v>
      </c>
      <c r="B7305" s="2"/>
      <c r="C7305" s="3"/>
    </row>
    <row r="7306" spans="1:3" x14ac:dyDescent="0.25">
      <c r="A7306" t="s">
        <v>7311</v>
      </c>
      <c r="B7306" s="2"/>
      <c r="C7306" s="3"/>
    </row>
    <row r="7307" spans="1:3" x14ac:dyDescent="0.25">
      <c r="A7307" t="s">
        <v>7312</v>
      </c>
      <c r="B7307" s="2"/>
      <c r="C7307" s="3"/>
    </row>
    <row r="7308" spans="1:3" x14ac:dyDescent="0.25">
      <c r="A7308" t="s">
        <v>7313</v>
      </c>
      <c r="B7308" s="2"/>
      <c r="C7308" s="3"/>
    </row>
    <row r="7309" spans="1:3" x14ac:dyDescent="0.25">
      <c r="A7309" t="s">
        <v>7314</v>
      </c>
      <c r="B7309" s="2"/>
      <c r="C7309" s="3"/>
    </row>
    <row r="7310" spans="1:3" x14ac:dyDescent="0.25">
      <c r="A7310" t="s">
        <v>7315</v>
      </c>
      <c r="B7310" s="2"/>
      <c r="C7310" s="3"/>
    </row>
    <row r="7311" spans="1:3" x14ac:dyDescent="0.25">
      <c r="A7311" t="s">
        <v>7316</v>
      </c>
      <c r="B7311" s="2"/>
      <c r="C7311" s="3"/>
    </row>
    <row r="7312" spans="1:3" x14ac:dyDescent="0.25">
      <c r="A7312" t="s">
        <v>7317</v>
      </c>
      <c r="B7312" s="2"/>
      <c r="C7312" s="3"/>
    </row>
    <row r="7313" spans="1:3" x14ac:dyDescent="0.25">
      <c r="A7313" t="s">
        <v>7318</v>
      </c>
      <c r="B7313" s="2"/>
      <c r="C7313" s="3"/>
    </row>
    <row r="7314" spans="1:3" x14ac:dyDescent="0.25">
      <c r="A7314" t="s">
        <v>7319</v>
      </c>
      <c r="B7314" s="2"/>
      <c r="C7314" s="3"/>
    </row>
    <row r="7315" spans="1:3" x14ac:dyDescent="0.25">
      <c r="A7315" t="s">
        <v>7320</v>
      </c>
      <c r="B7315" s="2"/>
      <c r="C7315" s="3"/>
    </row>
    <row r="7316" spans="1:3" x14ac:dyDescent="0.25">
      <c r="A7316" t="s">
        <v>7321</v>
      </c>
      <c r="B7316" s="2"/>
      <c r="C7316" s="3"/>
    </row>
    <row r="7317" spans="1:3" x14ac:dyDescent="0.25">
      <c r="A7317" t="s">
        <v>7322</v>
      </c>
      <c r="B7317" s="2"/>
      <c r="C7317" s="3"/>
    </row>
    <row r="7318" spans="1:3" x14ac:dyDescent="0.25">
      <c r="A7318" t="s">
        <v>7323</v>
      </c>
      <c r="B7318" s="2"/>
      <c r="C7318" s="3"/>
    </row>
    <row r="7319" spans="1:3" x14ac:dyDescent="0.25">
      <c r="A7319" t="s">
        <v>7324</v>
      </c>
      <c r="B7319" s="2"/>
      <c r="C7319" s="3"/>
    </row>
    <row r="7320" spans="1:3" x14ac:dyDescent="0.25">
      <c r="A7320" t="s">
        <v>7325</v>
      </c>
      <c r="B7320" s="2"/>
      <c r="C7320" s="3"/>
    </row>
    <row r="7321" spans="1:3" x14ac:dyDescent="0.25">
      <c r="A7321" t="s">
        <v>7326</v>
      </c>
      <c r="B7321" s="2"/>
      <c r="C7321" s="3"/>
    </row>
    <row r="7322" spans="1:3" x14ac:dyDescent="0.25">
      <c r="A7322" t="s">
        <v>7327</v>
      </c>
      <c r="B7322" s="2"/>
      <c r="C7322" s="3"/>
    </row>
    <row r="7323" spans="1:3" x14ac:dyDescent="0.25">
      <c r="A7323" t="s">
        <v>7328</v>
      </c>
      <c r="B7323" s="2"/>
      <c r="C7323" s="3"/>
    </row>
    <row r="7324" spans="1:3" x14ac:dyDescent="0.25">
      <c r="A7324" t="s">
        <v>7329</v>
      </c>
      <c r="B7324" s="2"/>
      <c r="C7324" s="3"/>
    </row>
    <row r="7325" spans="1:3" x14ac:dyDescent="0.25">
      <c r="A7325" t="s">
        <v>7330</v>
      </c>
      <c r="B7325" s="2"/>
      <c r="C7325" s="3"/>
    </row>
    <row r="7326" spans="1:3" x14ac:dyDescent="0.25">
      <c r="A7326" t="s">
        <v>7331</v>
      </c>
      <c r="B7326" s="2"/>
      <c r="C7326" s="3"/>
    </row>
    <row r="7327" spans="1:3" x14ac:dyDescent="0.25">
      <c r="A7327" t="s">
        <v>7332</v>
      </c>
      <c r="B7327" s="2"/>
      <c r="C7327" s="3"/>
    </row>
    <row r="7328" spans="1:3" x14ac:dyDescent="0.25">
      <c r="A7328" t="s">
        <v>7333</v>
      </c>
      <c r="B7328" s="2"/>
      <c r="C7328" s="3"/>
    </row>
    <row r="7329" spans="1:3" x14ac:dyDescent="0.25">
      <c r="A7329" t="s">
        <v>7334</v>
      </c>
      <c r="B7329" s="2"/>
      <c r="C7329" s="3"/>
    </row>
    <row r="7330" spans="1:3" x14ac:dyDescent="0.25">
      <c r="A7330" t="s">
        <v>7335</v>
      </c>
      <c r="B7330" s="2"/>
      <c r="C7330" s="3"/>
    </row>
    <row r="7331" spans="1:3" x14ac:dyDescent="0.25">
      <c r="A7331" t="s">
        <v>7336</v>
      </c>
      <c r="B7331" s="2"/>
      <c r="C7331" s="3"/>
    </row>
    <row r="7332" spans="1:3" x14ac:dyDescent="0.25">
      <c r="A7332" t="s">
        <v>7337</v>
      </c>
      <c r="B7332" s="2"/>
      <c r="C7332" s="3"/>
    </row>
    <row r="7333" spans="1:3" x14ac:dyDescent="0.25">
      <c r="A7333" t="s">
        <v>7338</v>
      </c>
      <c r="B7333" s="2"/>
      <c r="C7333" s="3"/>
    </row>
    <row r="7334" spans="1:3" x14ac:dyDescent="0.25">
      <c r="A7334" t="s">
        <v>7339</v>
      </c>
      <c r="B7334" s="2"/>
      <c r="C7334" s="3"/>
    </row>
    <row r="7335" spans="1:3" x14ac:dyDescent="0.25">
      <c r="A7335" t="s">
        <v>7340</v>
      </c>
      <c r="B7335" s="2"/>
      <c r="C7335" s="3"/>
    </row>
    <row r="7336" spans="1:3" x14ac:dyDescent="0.25">
      <c r="A7336" t="s">
        <v>7341</v>
      </c>
      <c r="B7336" s="2"/>
      <c r="C7336" s="3"/>
    </row>
    <row r="7337" spans="1:3" x14ac:dyDescent="0.25">
      <c r="A7337" t="s">
        <v>7342</v>
      </c>
      <c r="B7337" s="2"/>
      <c r="C7337" s="3"/>
    </row>
    <row r="7338" spans="1:3" x14ac:dyDescent="0.25">
      <c r="A7338" t="s">
        <v>7343</v>
      </c>
      <c r="B7338" s="2"/>
      <c r="C7338" s="3"/>
    </row>
    <row r="7339" spans="1:3" x14ac:dyDescent="0.25">
      <c r="A7339" t="s">
        <v>7344</v>
      </c>
      <c r="B7339" s="2"/>
      <c r="C7339" s="3"/>
    </row>
    <row r="7340" spans="1:3" x14ac:dyDescent="0.25">
      <c r="A7340" t="s">
        <v>7345</v>
      </c>
      <c r="B7340" s="2"/>
      <c r="C7340" s="3"/>
    </row>
    <row r="7341" spans="1:3" x14ac:dyDescent="0.25">
      <c r="A7341" t="s">
        <v>7346</v>
      </c>
      <c r="B7341" s="2"/>
      <c r="C7341" s="3"/>
    </row>
    <row r="7342" spans="1:3" x14ac:dyDescent="0.25">
      <c r="A7342" t="s">
        <v>7347</v>
      </c>
      <c r="B7342" s="2"/>
      <c r="C7342" s="3"/>
    </row>
    <row r="7343" spans="1:3" x14ac:dyDescent="0.25">
      <c r="A7343" t="s">
        <v>7348</v>
      </c>
      <c r="B7343" s="2"/>
      <c r="C7343" s="3"/>
    </row>
    <row r="7344" spans="1:3" x14ac:dyDescent="0.25">
      <c r="A7344" t="s">
        <v>7349</v>
      </c>
      <c r="B7344" s="2"/>
      <c r="C7344" s="3"/>
    </row>
    <row r="7345" spans="1:3" x14ac:dyDescent="0.25">
      <c r="A7345" t="s">
        <v>7350</v>
      </c>
      <c r="B7345" s="2"/>
      <c r="C7345" s="3"/>
    </row>
    <row r="7346" spans="1:3" x14ac:dyDescent="0.25">
      <c r="A7346" t="s">
        <v>7351</v>
      </c>
      <c r="B7346" s="2"/>
      <c r="C7346" s="3"/>
    </row>
    <row r="7347" spans="1:3" x14ac:dyDescent="0.25">
      <c r="A7347" t="s">
        <v>7352</v>
      </c>
      <c r="B7347" s="2"/>
      <c r="C7347" s="3"/>
    </row>
    <row r="7348" spans="1:3" x14ac:dyDescent="0.25">
      <c r="A7348" t="s">
        <v>7353</v>
      </c>
      <c r="B7348" s="2"/>
      <c r="C7348" s="3"/>
    </row>
    <row r="7349" spans="1:3" x14ac:dyDescent="0.25">
      <c r="A7349" t="s">
        <v>7354</v>
      </c>
      <c r="B7349" s="2"/>
      <c r="C7349" s="3"/>
    </row>
    <row r="7350" spans="1:3" x14ac:dyDescent="0.25">
      <c r="A7350" t="s">
        <v>7355</v>
      </c>
      <c r="B7350" s="2"/>
      <c r="C7350" s="3"/>
    </row>
    <row r="7351" spans="1:3" x14ac:dyDescent="0.25">
      <c r="A7351" t="s">
        <v>7356</v>
      </c>
      <c r="B7351" s="2"/>
      <c r="C7351" s="3"/>
    </row>
    <row r="7352" spans="1:3" x14ac:dyDescent="0.25">
      <c r="A7352" t="s">
        <v>7357</v>
      </c>
      <c r="B7352" s="2"/>
      <c r="C7352" s="3"/>
    </row>
    <row r="7353" spans="1:3" x14ac:dyDescent="0.25">
      <c r="A7353" t="s">
        <v>7358</v>
      </c>
      <c r="B7353" s="2"/>
      <c r="C7353" s="3"/>
    </row>
    <row r="7354" spans="1:3" x14ac:dyDescent="0.25">
      <c r="A7354" t="s">
        <v>7359</v>
      </c>
      <c r="B7354" s="2"/>
      <c r="C7354" s="3"/>
    </row>
    <row r="7355" spans="1:3" x14ac:dyDescent="0.25">
      <c r="A7355" t="s">
        <v>7360</v>
      </c>
      <c r="B7355" s="2"/>
      <c r="C7355" s="3"/>
    </row>
    <row r="7356" spans="1:3" x14ac:dyDescent="0.25">
      <c r="A7356" t="s">
        <v>7361</v>
      </c>
      <c r="B7356" s="2"/>
      <c r="C7356" s="3"/>
    </row>
    <row r="7357" spans="1:3" x14ac:dyDescent="0.25">
      <c r="A7357" t="s">
        <v>7362</v>
      </c>
      <c r="B7357" s="2"/>
      <c r="C7357" s="3"/>
    </row>
    <row r="7358" spans="1:3" x14ac:dyDescent="0.25">
      <c r="A7358" t="s">
        <v>7363</v>
      </c>
      <c r="B7358" s="2"/>
      <c r="C7358" s="3"/>
    </row>
    <row r="7359" spans="1:3" x14ac:dyDescent="0.25">
      <c r="A7359" t="s">
        <v>7364</v>
      </c>
      <c r="B7359" s="2"/>
      <c r="C7359" s="3"/>
    </row>
    <row r="7360" spans="1:3" x14ac:dyDescent="0.25">
      <c r="A7360" t="s">
        <v>7365</v>
      </c>
      <c r="B7360" s="2"/>
      <c r="C7360" s="3"/>
    </row>
    <row r="7361" spans="1:3" x14ac:dyDescent="0.25">
      <c r="A7361" t="s">
        <v>7366</v>
      </c>
      <c r="B7361" s="2"/>
      <c r="C7361" s="3"/>
    </row>
    <row r="7362" spans="1:3" x14ac:dyDescent="0.25">
      <c r="A7362" t="s">
        <v>7367</v>
      </c>
      <c r="B7362" s="2"/>
      <c r="C7362" s="3"/>
    </row>
    <row r="7363" spans="1:3" x14ac:dyDescent="0.25">
      <c r="A7363" t="s">
        <v>7368</v>
      </c>
      <c r="B7363" s="2"/>
      <c r="C7363" s="3"/>
    </row>
    <row r="7364" spans="1:3" x14ac:dyDescent="0.25">
      <c r="A7364" t="s">
        <v>7369</v>
      </c>
      <c r="B7364" s="2"/>
      <c r="C7364" s="3"/>
    </row>
    <row r="7365" spans="1:3" x14ac:dyDescent="0.25">
      <c r="A7365" t="s">
        <v>7370</v>
      </c>
      <c r="B7365" s="2"/>
      <c r="C7365" s="3"/>
    </row>
    <row r="7366" spans="1:3" x14ac:dyDescent="0.25">
      <c r="A7366" t="s">
        <v>7371</v>
      </c>
      <c r="B7366" s="2"/>
      <c r="C7366" s="3"/>
    </row>
    <row r="7367" spans="1:3" x14ac:dyDescent="0.25">
      <c r="A7367" t="s">
        <v>7372</v>
      </c>
      <c r="B7367" s="2"/>
      <c r="C7367" s="3"/>
    </row>
    <row r="7368" spans="1:3" x14ac:dyDescent="0.25">
      <c r="A7368" t="s">
        <v>7373</v>
      </c>
      <c r="B7368" s="2"/>
      <c r="C7368" s="3"/>
    </row>
    <row r="7369" spans="1:3" x14ac:dyDescent="0.25">
      <c r="A7369" t="s">
        <v>7374</v>
      </c>
      <c r="B7369" s="2"/>
      <c r="C7369" s="3"/>
    </row>
    <row r="7370" spans="1:3" x14ac:dyDescent="0.25">
      <c r="A7370" t="s">
        <v>7375</v>
      </c>
      <c r="B7370" s="2"/>
      <c r="C7370" s="3"/>
    </row>
    <row r="7371" spans="1:3" x14ac:dyDescent="0.25">
      <c r="A7371" t="s">
        <v>7376</v>
      </c>
      <c r="B7371" s="2"/>
      <c r="C7371" s="3"/>
    </row>
    <row r="7372" spans="1:3" x14ac:dyDescent="0.25">
      <c r="A7372" t="s">
        <v>7377</v>
      </c>
      <c r="B7372" s="2"/>
      <c r="C7372" s="3"/>
    </row>
    <row r="7373" spans="1:3" x14ac:dyDescent="0.25">
      <c r="A7373" t="s">
        <v>7378</v>
      </c>
      <c r="B7373" s="2"/>
      <c r="C7373" s="3"/>
    </row>
    <row r="7374" spans="1:3" x14ac:dyDescent="0.25">
      <c r="A7374" t="s">
        <v>7379</v>
      </c>
      <c r="B7374" s="2"/>
      <c r="C7374" s="3"/>
    </row>
    <row r="7375" spans="1:3" x14ac:dyDescent="0.25">
      <c r="A7375" t="s">
        <v>7380</v>
      </c>
      <c r="B7375" s="2"/>
      <c r="C7375" s="3"/>
    </row>
    <row r="7376" spans="1:3" x14ac:dyDescent="0.25">
      <c r="A7376" t="s">
        <v>7381</v>
      </c>
      <c r="B7376" s="2"/>
      <c r="C7376" s="3"/>
    </row>
    <row r="7377" spans="1:3" x14ac:dyDescent="0.25">
      <c r="A7377" t="s">
        <v>7382</v>
      </c>
      <c r="B7377" s="2"/>
      <c r="C7377" s="3"/>
    </row>
    <row r="7378" spans="1:3" x14ac:dyDescent="0.25">
      <c r="A7378" t="s">
        <v>7383</v>
      </c>
      <c r="B7378" s="2"/>
      <c r="C7378" s="3"/>
    </row>
    <row r="7379" spans="1:3" x14ac:dyDescent="0.25">
      <c r="A7379" t="s">
        <v>7384</v>
      </c>
      <c r="B7379" s="2"/>
      <c r="C7379" s="3"/>
    </row>
    <row r="7380" spans="1:3" x14ac:dyDescent="0.25">
      <c r="A7380" t="s">
        <v>7385</v>
      </c>
      <c r="B7380" s="2"/>
      <c r="C7380" s="3"/>
    </row>
    <row r="7381" spans="1:3" x14ac:dyDescent="0.25">
      <c r="A7381" t="s">
        <v>7386</v>
      </c>
      <c r="B7381" s="2"/>
      <c r="C7381" s="3"/>
    </row>
    <row r="7382" spans="1:3" x14ac:dyDescent="0.25">
      <c r="A7382" t="s">
        <v>7387</v>
      </c>
      <c r="B7382" s="2"/>
      <c r="C7382" s="3"/>
    </row>
    <row r="7383" spans="1:3" x14ac:dyDescent="0.25">
      <c r="A7383" t="s">
        <v>7388</v>
      </c>
      <c r="B7383" s="2"/>
      <c r="C7383" s="3"/>
    </row>
    <row r="7384" spans="1:3" x14ac:dyDescent="0.25">
      <c r="A7384" t="s">
        <v>7389</v>
      </c>
      <c r="B7384" s="2"/>
      <c r="C7384" s="3"/>
    </row>
    <row r="7385" spans="1:3" x14ac:dyDescent="0.25">
      <c r="A7385" t="s">
        <v>7390</v>
      </c>
      <c r="B7385" s="2"/>
      <c r="C7385" s="3"/>
    </row>
    <row r="7386" spans="1:3" x14ac:dyDescent="0.25">
      <c r="A7386" t="s">
        <v>7391</v>
      </c>
      <c r="B7386" s="2"/>
      <c r="C7386" s="3"/>
    </row>
    <row r="7387" spans="1:3" x14ac:dyDescent="0.25">
      <c r="A7387" t="s">
        <v>7392</v>
      </c>
      <c r="B7387" s="2"/>
      <c r="C7387" s="3"/>
    </row>
    <row r="7388" spans="1:3" x14ac:dyDescent="0.25">
      <c r="A7388" t="s">
        <v>7393</v>
      </c>
      <c r="B7388" s="2"/>
      <c r="C7388" s="3"/>
    </row>
    <row r="7389" spans="1:3" x14ac:dyDescent="0.25">
      <c r="A7389" t="s">
        <v>7394</v>
      </c>
      <c r="B7389" s="2"/>
      <c r="C7389" s="3"/>
    </row>
    <row r="7390" spans="1:3" x14ac:dyDescent="0.25">
      <c r="A7390" t="s">
        <v>7395</v>
      </c>
      <c r="B7390" s="2"/>
      <c r="C7390" s="3"/>
    </row>
    <row r="7391" spans="1:3" x14ac:dyDescent="0.25">
      <c r="A7391" t="s">
        <v>7396</v>
      </c>
      <c r="B7391" s="2"/>
      <c r="C7391" s="3"/>
    </row>
    <row r="7392" spans="1:3" x14ac:dyDescent="0.25">
      <c r="A7392" t="s">
        <v>7397</v>
      </c>
      <c r="B7392" s="2"/>
      <c r="C7392" s="3"/>
    </row>
    <row r="7393" spans="1:3" x14ac:dyDescent="0.25">
      <c r="A7393" t="s">
        <v>7398</v>
      </c>
      <c r="B7393" s="2"/>
      <c r="C7393" s="3"/>
    </row>
    <row r="7394" spans="1:3" x14ac:dyDescent="0.25">
      <c r="A7394" t="s">
        <v>7399</v>
      </c>
      <c r="B7394" s="2"/>
      <c r="C7394" s="3"/>
    </row>
    <row r="7395" spans="1:3" x14ac:dyDescent="0.25">
      <c r="A7395" t="s">
        <v>7400</v>
      </c>
      <c r="B7395" s="2"/>
      <c r="C7395" s="3"/>
    </row>
    <row r="7396" spans="1:3" x14ac:dyDescent="0.25">
      <c r="A7396" t="s">
        <v>7401</v>
      </c>
      <c r="B7396" s="2"/>
      <c r="C7396" s="3"/>
    </row>
    <row r="7397" spans="1:3" x14ac:dyDescent="0.25">
      <c r="A7397" t="s">
        <v>7402</v>
      </c>
      <c r="B7397" s="2"/>
      <c r="C7397" s="3"/>
    </row>
    <row r="7398" spans="1:3" x14ac:dyDescent="0.25">
      <c r="A7398" t="s">
        <v>7403</v>
      </c>
      <c r="B7398" s="2"/>
      <c r="C7398" s="3"/>
    </row>
    <row r="7399" spans="1:3" x14ac:dyDescent="0.25">
      <c r="A7399" t="s">
        <v>7404</v>
      </c>
      <c r="B7399" s="2"/>
      <c r="C7399" s="3"/>
    </row>
    <row r="7400" spans="1:3" x14ac:dyDescent="0.25">
      <c r="A7400" t="s">
        <v>7405</v>
      </c>
      <c r="B7400" s="2"/>
      <c r="C7400" s="3"/>
    </row>
    <row r="7401" spans="1:3" x14ac:dyDescent="0.25">
      <c r="A7401" t="s">
        <v>7406</v>
      </c>
      <c r="B7401" s="2"/>
      <c r="C7401" s="3"/>
    </row>
    <row r="7402" spans="1:3" x14ac:dyDescent="0.25">
      <c r="A7402" t="s">
        <v>7407</v>
      </c>
      <c r="B7402" s="2"/>
      <c r="C7402" s="3"/>
    </row>
    <row r="7403" spans="1:3" x14ac:dyDescent="0.25">
      <c r="A7403" t="s">
        <v>7408</v>
      </c>
      <c r="B7403" s="2"/>
      <c r="C7403" s="3"/>
    </row>
    <row r="7404" spans="1:3" x14ac:dyDescent="0.25">
      <c r="A7404" t="s">
        <v>7409</v>
      </c>
      <c r="B7404" s="2"/>
      <c r="C7404" s="3"/>
    </row>
    <row r="7405" spans="1:3" x14ac:dyDescent="0.25">
      <c r="A7405" t="s">
        <v>7410</v>
      </c>
      <c r="B7405" s="2"/>
      <c r="C7405" s="3"/>
    </row>
    <row r="7406" spans="1:3" x14ac:dyDescent="0.25">
      <c r="A7406" t="s">
        <v>7411</v>
      </c>
      <c r="B7406" s="2"/>
      <c r="C7406" s="3"/>
    </row>
    <row r="7407" spans="1:3" x14ac:dyDescent="0.25">
      <c r="A7407" t="s">
        <v>7412</v>
      </c>
      <c r="B7407" s="2"/>
      <c r="C7407" s="3"/>
    </row>
    <row r="7408" spans="1:3" x14ac:dyDescent="0.25">
      <c r="A7408" t="s">
        <v>7413</v>
      </c>
      <c r="B7408" s="2"/>
      <c r="C7408" s="3"/>
    </row>
    <row r="7409" spans="1:3" x14ac:dyDescent="0.25">
      <c r="A7409" t="s">
        <v>7414</v>
      </c>
      <c r="B7409" s="2"/>
      <c r="C7409" s="3"/>
    </row>
    <row r="7410" spans="1:3" x14ac:dyDescent="0.25">
      <c r="A7410" t="s">
        <v>7415</v>
      </c>
      <c r="B7410" s="2"/>
      <c r="C7410" s="3"/>
    </row>
    <row r="7411" spans="1:3" x14ac:dyDescent="0.25">
      <c r="A7411" t="s">
        <v>7416</v>
      </c>
      <c r="B7411" s="2"/>
      <c r="C7411" s="3"/>
    </row>
    <row r="7412" spans="1:3" x14ac:dyDescent="0.25">
      <c r="A7412" t="s">
        <v>7417</v>
      </c>
      <c r="B7412" s="2"/>
      <c r="C7412" s="3"/>
    </row>
    <row r="7413" spans="1:3" x14ac:dyDescent="0.25">
      <c r="A7413" t="s">
        <v>7418</v>
      </c>
      <c r="B7413" s="2"/>
      <c r="C7413" s="3"/>
    </row>
    <row r="7414" spans="1:3" x14ac:dyDescent="0.25">
      <c r="A7414" t="s">
        <v>7419</v>
      </c>
      <c r="B7414" s="2"/>
      <c r="C7414" s="3"/>
    </row>
    <row r="7415" spans="1:3" x14ac:dyDescent="0.25">
      <c r="A7415" t="s">
        <v>7420</v>
      </c>
      <c r="B7415" s="2"/>
      <c r="C7415" s="3"/>
    </row>
    <row r="7416" spans="1:3" x14ac:dyDescent="0.25">
      <c r="A7416" t="s">
        <v>7421</v>
      </c>
      <c r="B7416" s="2"/>
      <c r="C7416" s="3"/>
    </row>
    <row r="7417" spans="1:3" x14ac:dyDescent="0.25">
      <c r="A7417" t="s">
        <v>7422</v>
      </c>
      <c r="B7417" s="2"/>
      <c r="C7417" s="3"/>
    </row>
    <row r="7418" spans="1:3" x14ac:dyDescent="0.25">
      <c r="A7418" t="s">
        <v>7423</v>
      </c>
      <c r="B7418" s="2"/>
      <c r="C7418" s="3"/>
    </row>
    <row r="7419" spans="1:3" x14ac:dyDescent="0.25">
      <c r="A7419" t="s">
        <v>7424</v>
      </c>
      <c r="B7419" s="2"/>
      <c r="C7419" s="3"/>
    </row>
    <row r="7420" spans="1:3" x14ac:dyDescent="0.25">
      <c r="A7420" t="s">
        <v>7425</v>
      </c>
      <c r="B7420" s="2"/>
      <c r="C7420" s="3"/>
    </row>
    <row r="7421" spans="1:3" x14ac:dyDescent="0.25">
      <c r="A7421" t="s">
        <v>7426</v>
      </c>
      <c r="B7421" s="2"/>
      <c r="C7421" s="3"/>
    </row>
    <row r="7422" spans="1:3" x14ac:dyDescent="0.25">
      <c r="A7422" t="s">
        <v>7427</v>
      </c>
      <c r="B7422" s="2"/>
      <c r="C7422" s="3"/>
    </row>
    <row r="7423" spans="1:3" x14ac:dyDescent="0.25">
      <c r="A7423" t="s">
        <v>7428</v>
      </c>
      <c r="B7423" s="2"/>
      <c r="C7423" s="3"/>
    </row>
    <row r="7424" spans="1:3" x14ac:dyDescent="0.25">
      <c r="A7424" t="s">
        <v>7429</v>
      </c>
      <c r="B7424" s="2"/>
      <c r="C7424" s="3"/>
    </row>
    <row r="7425" spans="1:3" x14ac:dyDescent="0.25">
      <c r="A7425" t="s">
        <v>7430</v>
      </c>
      <c r="B7425" s="2"/>
      <c r="C7425" s="3"/>
    </row>
    <row r="7426" spans="1:3" x14ac:dyDescent="0.25">
      <c r="A7426" t="s">
        <v>7431</v>
      </c>
      <c r="B7426" s="2"/>
      <c r="C7426" s="3"/>
    </row>
    <row r="7427" spans="1:3" x14ac:dyDescent="0.25">
      <c r="A7427" t="s">
        <v>7432</v>
      </c>
      <c r="B7427" s="2"/>
      <c r="C7427" s="3"/>
    </row>
    <row r="7428" spans="1:3" x14ac:dyDescent="0.25">
      <c r="A7428" t="s">
        <v>7433</v>
      </c>
      <c r="B7428" s="2"/>
      <c r="C7428" s="3"/>
    </row>
    <row r="7429" spans="1:3" x14ac:dyDescent="0.25">
      <c r="A7429" t="s">
        <v>7434</v>
      </c>
      <c r="B7429" s="2"/>
      <c r="C7429" s="3"/>
    </row>
    <row r="7430" spans="1:3" x14ac:dyDescent="0.25">
      <c r="A7430" t="s">
        <v>7435</v>
      </c>
      <c r="B7430" s="2"/>
      <c r="C7430" s="3"/>
    </row>
    <row r="7431" spans="1:3" x14ac:dyDescent="0.25">
      <c r="A7431" t="s">
        <v>7436</v>
      </c>
      <c r="B7431" s="2"/>
      <c r="C7431" s="3"/>
    </row>
    <row r="7432" spans="1:3" x14ac:dyDescent="0.25">
      <c r="A7432" t="s">
        <v>7437</v>
      </c>
      <c r="B7432" s="2"/>
      <c r="C7432" s="3"/>
    </row>
    <row r="7433" spans="1:3" x14ac:dyDescent="0.25">
      <c r="A7433" t="s">
        <v>7438</v>
      </c>
      <c r="B7433" s="2"/>
      <c r="C7433" s="3"/>
    </row>
    <row r="7434" spans="1:3" x14ac:dyDescent="0.25">
      <c r="A7434" t="s">
        <v>7439</v>
      </c>
      <c r="B7434" s="2"/>
      <c r="C7434" s="3"/>
    </row>
    <row r="7435" spans="1:3" x14ac:dyDescent="0.25">
      <c r="A7435" t="s">
        <v>7440</v>
      </c>
      <c r="B7435" s="2"/>
      <c r="C7435" s="3"/>
    </row>
    <row r="7436" spans="1:3" x14ac:dyDescent="0.25">
      <c r="A7436" t="s">
        <v>7441</v>
      </c>
      <c r="B7436" s="2"/>
      <c r="C7436" s="3"/>
    </row>
    <row r="7437" spans="1:3" x14ac:dyDescent="0.25">
      <c r="A7437" t="s">
        <v>7442</v>
      </c>
      <c r="B7437" s="2"/>
      <c r="C7437" s="3"/>
    </row>
    <row r="7438" spans="1:3" x14ac:dyDescent="0.25">
      <c r="A7438" t="s">
        <v>7443</v>
      </c>
      <c r="B7438" s="2"/>
      <c r="C7438" s="3"/>
    </row>
    <row r="7439" spans="1:3" x14ac:dyDescent="0.25">
      <c r="A7439" t="s">
        <v>7444</v>
      </c>
      <c r="B7439" s="2"/>
      <c r="C7439" s="3"/>
    </row>
    <row r="7440" spans="1:3" x14ac:dyDescent="0.25">
      <c r="A7440" t="s">
        <v>7445</v>
      </c>
      <c r="B7440" s="2"/>
      <c r="C7440" s="3"/>
    </row>
    <row r="7441" spans="1:3" x14ac:dyDescent="0.25">
      <c r="A7441" t="s">
        <v>7446</v>
      </c>
      <c r="B7441" s="2"/>
      <c r="C7441" s="3"/>
    </row>
    <row r="7442" spans="1:3" x14ac:dyDescent="0.25">
      <c r="A7442" t="s">
        <v>7447</v>
      </c>
      <c r="B7442" s="2"/>
      <c r="C7442" s="3"/>
    </row>
    <row r="7443" spans="1:3" x14ac:dyDescent="0.25">
      <c r="A7443" t="s">
        <v>7448</v>
      </c>
      <c r="B7443" s="2"/>
      <c r="C7443" s="3"/>
    </row>
    <row r="7444" spans="1:3" x14ac:dyDescent="0.25">
      <c r="A7444" t="s">
        <v>7449</v>
      </c>
      <c r="B7444" s="2"/>
      <c r="C7444" s="3"/>
    </row>
    <row r="7445" spans="1:3" x14ac:dyDescent="0.25">
      <c r="A7445" t="s">
        <v>7450</v>
      </c>
      <c r="B7445" s="2"/>
      <c r="C7445" s="3"/>
    </row>
    <row r="7446" spans="1:3" x14ac:dyDescent="0.25">
      <c r="A7446" t="s">
        <v>7451</v>
      </c>
      <c r="B7446" s="2"/>
      <c r="C7446" s="3"/>
    </row>
    <row r="7447" spans="1:3" x14ac:dyDescent="0.25">
      <c r="A7447" t="s">
        <v>7452</v>
      </c>
      <c r="B7447" s="2"/>
      <c r="C7447" s="3"/>
    </row>
    <row r="7448" spans="1:3" x14ac:dyDescent="0.25">
      <c r="A7448" t="s">
        <v>7453</v>
      </c>
      <c r="B7448" s="2"/>
      <c r="C7448" s="3"/>
    </row>
    <row r="7449" spans="1:3" x14ac:dyDescent="0.25">
      <c r="A7449" t="s">
        <v>7454</v>
      </c>
      <c r="B7449" s="2"/>
      <c r="C7449" s="3"/>
    </row>
    <row r="7450" spans="1:3" x14ac:dyDescent="0.25">
      <c r="A7450" t="s">
        <v>7455</v>
      </c>
      <c r="B7450" s="2"/>
      <c r="C7450" s="3"/>
    </row>
    <row r="7451" spans="1:3" x14ac:dyDescent="0.25">
      <c r="A7451" t="s">
        <v>7456</v>
      </c>
      <c r="B7451" s="2"/>
      <c r="C7451" s="3"/>
    </row>
    <row r="7452" spans="1:3" x14ac:dyDescent="0.25">
      <c r="A7452" t="s">
        <v>7457</v>
      </c>
      <c r="B7452" s="2"/>
      <c r="C7452" s="3"/>
    </row>
    <row r="7453" spans="1:3" x14ac:dyDescent="0.25">
      <c r="A7453" t="s">
        <v>7458</v>
      </c>
      <c r="B7453" s="2"/>
      <c r="C7453" s="3"/>
    </row>
    <row r="7454" spans="1:3" x14ac:dyDescent="0.25">
      <c r="A7454" t="s">
        <v>7459</v>
      </c>
      <c r="B7454" s="2"/>
      <c r="C7454" s="3"/>
    </row>
    <row r="7455" spans="1:3" x14ac:dyDescent="0.25">
      <c r="A7455" t="s">
        <v>7460</v>
      </c>
      <c r="B7455" s="2"/>
      <c r="C7455" s="3"/>
    </row>
    <row r="7456" spans="1:3" x14ac:dyDescent="0.25">
      <c r="A7456" t="s">
        <v>7461</v>
      </c>
      <c r="B7456" s="2"/>
      <c r="C7456" s="3"/>
    </row>
    <row r="7457" spans="1:3" x14ac:dyDescent="0.25">
      <c r="A7457" t="s">
        <v>7462</v>
      </c>
      <c r="B7457" s="2"/>
      <c r="C7457" s="3"/>
    </row>
    <row r="7458" spans="1:3" x14ac:dyDescent="0.25">
      <c r="A7458" t="s">
        <v>7463</v>
      </c>
      <c r="B7458" s="2"/>
      <c r="C7458" s="3"/>
    </row>
    <row r="7459" spans="1:3" x14ac:dyDescent="0.25">
      <c r="A7459" t="s">
        <v>7464</v>
      </c>
      <c r="B7459" s="2"/>
      <c r="C7459" s="3"/>
    </row>
    <row r="7460" spans="1:3" x14ac:dyDescent="0.25">
      <c r="A7460" t="s">
        <v>7465</v>
      </c>
      <c r="B7460" s="2"/>
      <c r="C7460" s="3"/>
    </row>
    <row r="7461" spans="1:3" x14ac:dyDescent="0.25">
      <c r="A7461" t="s">
        <v>7466</v>
      </c>
      <c r="B7461" s="2"/>
      <c r="C7461" s="3"/>
    </row>
    <row r="7462" spans="1:3" x14ac:dyDescent="0.25">
      <c r="A7462" t="s">
        <v>7467</v>
      </c>
      <c r="B7462" s="2"/>
      <c r="C7462" s="3"/>
    </row>
    <row r="7463" spans="1:3" x14ac:dyDescent="0.25">
      <c r="A7463" t="s">
        <v>7468</v>
      </c>
      <c r="B7463" s="2"/>
      <c r="C7463" s="3"/>
    </row>
    <row r="7464" spans="1:3" x14ac:dyDescent="0.25">
      <c r="A7464" t="s">
        <v>7469</v>
      </c>
      <c r="B7464" s="2"/>
      <c r="C7464" s="3"/>
    </row>
    <row r="7465" spans="1:3" x14ac:dyDescent="0.25">
      <c r="A7465" t="s">
        <v>7470</v>
      </c>
      <c r="B7465" s="2"/>
      <c r="C7465" s="3"/>
    </row>
    <row r="7466" spans="1:3" x14ac:dyDescent="0.25">
      <c r="A7466" t="s">
        <v>7471</v>
      </c>
      <c r="B7466" s="2"/>
      <c r="C7466" s="3"/>
    </row>
    <row r="7467" spans="1:3" x14ac:dyDescent="0.25">
      <c r="A7467" t="s">
        <v>7472</v>
      </c>
      <c r="B7467" s="2"/>
      <c r="C7467" s="3"/>
    </row>
    <row r="7468" spans="1:3" x14ac:dyDescent="0.25">
      <c r="A7468" t="s">
        <v>7473</v>
      </c>
      <c r="B7468" s="2"/>
      <c r="C7468" s="3"/>
    </row>
    <row r="7469" spans="1:3" x14ac:dyDescent="0.25">
      <c r="A7469" t="s">
        <v>7474</v>
      </c>
      <c r="B7469" s="2"/>
      <c r="C7469" s="3"/>
    </row>
    <row r="7470" spans="1:3" x14ac:dyDescent="0.25">
      <c r="A7470" t="s">
        <v>7475</v>
      </c>
      <c r="B7470" s="2"/>
      <c r="C7470" s="3"/>
    </row>
    <row r="7471" spans="1:3" x14ac:dyDescent="0.25">
      <c r="A7471" t="s">
        <v>7476</v>
      </c>
      <c r="B7471" s="2"/>
      <c r="C7471" s="3"/>
    </row>
    <row r="7472" spans="1:3" x14ac:dyDescent="0.25">
      <c r="A7472" t="s">
        <v>7477</v>
      </c>
      <c r="B7472" s="2"/>
      <c r="C7472" s="3"/>
    </row>
    <row r="7473" spans="1:3" x14ac:dyDescent="0.25">
      <c r="A7473" t="s">
        <v>7478</v>
      </c>
      <c r="B7473" s="2"/>
      <c r="C7473" s="3"/>
    </row>
    <row r="7474" spans="1:3" x14ac:dyDescent="0.25">
      <c r="A7474" t="s">
        <v>7479</v>
      </c>
      <c r="B7474" s="2"/>
      <c r="C7474" s="3"/>
    </row>
    <row r="7475" spans="1:3" x14ac:dyDescent="0.25">
      <c r="A7475" t="s">
        <v>7480</v>
      </c>
      <c r="B7475" s="2"/>
      <c r="C7475" s="3"/>
    </row>
    <row r="7476" spans="1:3" x14ac:dyDescent="0.25">
      <c r="A7476" t="s">
        <v>7481</v>
      </c>
      <c r="B7476" s="2"/>
      <c r="C7476" s="3"/>
    </row>
    <row r="7477" spans="1:3" x14ac:dyDescent="0.25">
      <c r="A7477" t="s">
        <v>7482</v>
      </c>
      <c r="B7477" s="2"/>
      <c r="C7477" s="3"/>
    </row>
    <row r="7478" spans="1:3" x14ac:dyDescent="0.25">
      <c r="A7478" t="s">
        <v>7483</v>
      </c>
      <c r="B7478" s="2"/>
      <c r="C7478" s="3"/>
    </row>
    <row r="7479" spans="1:3" x14ac:dyDescent="0.25">
      <c r="A7479" t="s">
        <v>7484</v>
      </c>
      <c r="B7479" s="2"/>
      <c r="C7479" s="3"/>
    </row>
    <row r="7480" spans="1:3" x14ac:dyDescent="0.25">
      <c r="A7480" t="s">
        <v>7485</v>
      </c>
      <c r="B7480" s="2"/>
      <c r="C7480" s="3"/>
    </row>
    <row r="7481" spans="1:3" x14ac:dyDescent="0.25">
      <c r="A7481" t="s">
        <v>7486</v>
      </c>
      <c r="B7481" s="2"/>
      <c r="C7481" s="3"/>
    </row>
    <row r="7482" spans="1:3" x14ac:dyDescent="0.25">
      <c r="A7482" t="s">
        <v>7487</v>
      </c>
      <c r="B7482" s="2"/>
      <c r="C7482" s="3"/>
    </row>
    <row r="7483" spans="1:3" x14ac:dyDescent="0.25">
      <c r="A7483" t="s">
        <v>7488</v>
      </c>
      <c r="B7483" s="2"/>
      <c r="C7483" s="3"/>
    </row>
    <row r="7484" spans="1:3" x14ac:dyDescent="0.25">
      <c r="A7484" t="s">
        <v>7489</v>
      </c>
      <c r="B7484" s="2"/>
      <c r="C7484" s="3"/>
    </row>
    <row r="7485" spans="1:3" x14ac:dyDescent="0.25">
      <c r="A7485" t="s">
        <v>7490</v>
      </c>
      <c r="B7485" s="2"/>
      <c r="C7485" s="3"/>
    </row>
    <row r="7486" spans="1:3" x14ac:dyDescent="0.25">
      <c r="A7486" t="s">
        <v>7491</v>
      </c>
      <c r="B7486" s="2"/>
      <c r="C7486" s="3"/>
    </row>
    <row r="7487" spans="1:3" x14ac:dyDescent="0.25">
      <c r="A7487" t="s">
        <v>7492</v>
      </c>
      <c r="B7487" s="2"/>
      <c r="C7487" s="3"/>
    </row>
    <row r="7488" spans="1:3" x14ac:dyDescent="0.25">
      <c r="A7488" t="s">
        <v>7493</v>
      </c>
      <c r="B7488" s="2"/>
      <c r="C7488" s="3"/>
    </row>
    <row r="7489" spans="1:3" x14ac:dyDescent="0.25">
      <c r="A7489" t="s">
        <v>7494</v>
      </c>
      <c r="B7489" s="2"/>
      <c r="C7489" s="3"/>
    </row>
    <row r="7490" spans="1:3" x14ac:dyDescent="0.25">
      <c r="A7490" t="s">
        <v>7495</v>
      </c>
      <c r="B7490" s="2"/>
      <c r="C7490" s="3"/>
    </row>
    <row r="7491" spans="1:3" x14ac:dyDescent="0.25">
      <c r="A7491" t="s">
        <v>7496</v>
      </c>
      <c r="B7491" s="2"/>
      <c r="C7491" s="3"/>
    </row>
    <row r="7492" spans="1:3" x14ac:dyDescent="0.25">
      <c r="A7492" t="s">
        <v>7497</v>
      </c>
      <c r="B7492" s="2"/>
      <c r="C7492" s="3"/>
    </row>
    <row r="7493" spans="1:3" x14ac:dyDescent="0.25">
      <c r="A7493" t="s">
        <v>7498</v>
      </c>
      <c r="B7493" s="2"/>
      <c r="C7493" s="3"/>
    </row>
    <row r="7494" spans="1:3" x14ac:dyDescent="0.25">
      <c r="A7494" t="s">
        <v>7499</v>
      </c>
      <c r="B7494" s="2"/>
      <c r="C7494" s="3"/>
    </row>
    <row r="7495" spans="1:3" x14ac:dyDescent="0.25">
      <c r="A7495" t="s">
        <v>7500</v>
      </c>
      <c r="B7495" s="2"/>
      <c r="C7495" s="3"/>
    </row>
    <row r="7496" spans="1:3" x14ac:dyDescent="0.25">
      <c r="A7496" t="s">
        <v>7501</v>
      </c>
      <c r="B7496" s="2"/>
      <c r="C7496" s="3"/>
    </row>
    <row r="7497" spans="1:3" x14ac:dyDescent="0.25">
      <c r="A7497" t="s">
        <v>7502</v>
      </c>
      <c r="B7497" s="2"/>
      <c r="C7497" s="3"/>
    </row>
    <row r="7498" spans="1:3" x14ac:dyDescent="0.25">
      <c r="A7498" t="s">
        <v>7503</v>
      </c>
      <c r="B7498" s="2"/>
      <c r="C7498" s="3"/>
    </row>
    <row r="7499" spans="1:3" x14ac:dyDescent="0.25">
      <c r="A7499" t="s">
        <v>7504</v>
      </c>
      <c r="B7499" s="2"/>
      <c r="C7499" s="3"/>
    </row>
    <row r="7500" spans="1:3" x14ac:dyDescent="0.25">
      <c r="A7500" t="s">
        <v>7505</v>
      </c>
      <c r="B7500" s="2"/>
      <c r="C7500" s="3"/>
    </row>
    <row r="7501" spans="1:3" x14ac:dyDescent="0.25">
      <c r="A7501" t="s">
        <v>7506</v>
      </c>
      <c r="B7501" s="2"/>
      <c r="C7501" s="3"/>
    </row>
    <row r="7502" spans="1:3" x14ac:dyDescent="0.25">
      <c r="A7502" t="s">
        <v>7507</v>
      </c>
      <c r="B7502" s="2"/>
      <c r="C7502" s="3"/>
    </row>
    <row r="7503" spans="1:3" x14ac:dyDescent="0.25">
      <c r="A7503" t="s">
        <v>7508</v>
      </c>
      <c r="B7503" s="2"/>
      <c r="C7503" s="3"/>
    </row>
    <row r="7504" spans="1:3" x14ac:dyDescent="0.25">
      <c r="A7504" t="s">
        <v>7509</v>
      </c>
      <c r="B7504" s="2"/>
      <c r="C7504" s="3"/>
    </row>
    <row r="7505" spans="1:3" x14ac:dyDescent="0.25">
      <c r="A7505" t="s">
        <v>7510</v>
      </c>
      <c r="B7505" s="2"/>
      <c r="C7505" s="3"/>
    </row>
    <row r="7506" spans="1:3" x14ac:dyDescent="0.25">
      <c r="A7506" t="s">
        <v>7511</v>
      </c>
      <c r="B7506" s="2"/>
      <c r="C7506" s="3"/>
    </row>
    <row r="7507" spans="1:3" x14ac:dyDescent="0.25">
      <c r="A7507" t="s">
        <v>7512</v>
      </c>
      <c r="B7507" s="2"/>
      <c r="C7507" s="3"/>
    </row>
    <row r="7508" spans="1:3" x14ac:dyDescent="0.25">
      <c r="A7508" t="s">
        <v>7513</v>
      </c>
      <c r="B7508" s="2"/>
      <c r="C7508" s="3"/>
    </row>
    <row r="7509" spans="1:3" x14ac:dyDescent="0.25">
      <c r="A7509" t="s">
        <v>7514</v>
      </c>
      <c r="B7509" s="2"/>
      <c r="C7509" s="3"/>
    </row>
    <row r="7510" spans="1:3" x14ac:dyDescent="0.25">
      <c r="A7510" t="s">
        <v>7515</v>
      </c>
      <c r="B7510" s="2"/>
      <c r="C7510" s="3"/>
    </row>
    <row r="7511" spans="1:3" x14ac:dyDescent="0.25">
      <c r="A7511" t="s">
        <v>7516</v>
      </c>
      <c r="B7511" s="2"/>
      <c r="C7511" s="3"/>
    </row>
    <row r="7512" spans="1:3" x14ac:dyDescent="0.25">
      <c r="A7512" t="s">
        <v>7517</v>
      </c>
      <c r="B7512" s="2"/>
      <c r="C7512" s="3"/>
    </row>
    <row r="7513" spans="1:3" x14ac:dyDescent="0.25">
      <c r="A7513" t="s">
        <v>7518</v>
      </c>
      <c r="B7513" s="2"/>
      <c r="C7513" s="3"/>
    </row>
    <row r="7514" spans="1:3" x14ac:dyDescent="0.25">
      <c r="A7514" t="s">
        <v>7519</v>
      </c>
      <c r="B7514" s="2"/>
      <c r="C7514" s="3"/>
    </row>
    <row r="7515" spans="1:3" x14ac:dyDescent="0.25">
      <c r="A7515" t="s">
        <v>7520</v>
      </c>
      <c r="B7515" s="2"/>
      <c r="C7515" s="3"/>
    </row>
    <row r="7516" spans="1:3" x14ac:dyDescent="0.25">
      <c r="A7516" t="s">
        <v>7521</v>
      </c>
      <c r="B7516" s="2"/>
      <c r="C7516" s="3"/>
    </row>
    <row r="7517" spans="1:3" x14ac:dyDescent="0.25">
      <c r="A7517" t="s">
        <v>7522</v>
      </c>
      <c r="B7517" s="2"/>
      <c r="C7517" s="3"/>
    </row>
    <row r="7518" spans="1:3" x14ac:dyDescent="0.25">
      <c r="A7518" t="s">
        <v>7523</v>
      </c>
      <c r="B7518" s="2"/>
      <c r="C7518" s="3"/>
    </row>
    <row r="7519" spans="1:3" x14ac:dyDescent="0.25">
      <c r="A7519" t="s">
        <v>7524</v>
      </c>
      <c r="B7519" s="2"/>
      <c r="C7519" s="3"/>
    </row>
    <row r="7520" spans="1:3" x14ac:dyDescent="0.25">
      <c r="A7520" t="s">
        <v>7525</v>
      </c>
      <c r="B7520" s="2"/>
      <c r="C7520" s="3"/>
    </row>
    <row r="7521" spans="1:3" x14ac:dyDescent="0.25">
      <c r="A7521" t="s">
        <v>7526</v>
      </c>
      <c r="B7521" s="2"/>
      <c r="C7521" s="3"/>
    </row>
    <row r="7522" spans="1:3" x14ac:dyDescent="0.25">
      <c r="A7522" t="s">
        <v>7527</v>
      </c>
      <c r="B7522" s="2"/>
      <c r="C7522" s="3"/>
    </row>
    <row r="7523" spans="1:3" x14ac:dyDescent="0.25">
      <c r="A7523" t="s">
        <v>7528</v>
      </c>
      <c r="B7523" s="2"/>
      <c r="C7523" s="3"/>
    </row>
    <row r="7524" spans="1:3" x14ac:dyDescent="0.25">
      <c r="A7524" t="s">
        <v>7529</v>
      </c>
      <c r="B7524" s="2"/>
      <c r="C7524" s="3"/>
    </row>
    <row r="7525" spans="1:3" x14ac:dyDescent="0.25">
      <c r="A7525" t="s">
        <v>7530</v>
      </c>
      <c r="B7525" s="2"/>
      <c r="C7525" s="3"/>
    </row>
    <row r="7526" spans="1:3" x14ac:dyDescent="0.25">
      <c r="A7526" t="s">
        <v>7531</v>
      </c>
      <c r="B7526" s="2"/>
      <c r="C7526" s="3"/>
    </row>
    <row r="7527" spans="1:3" x14ac:dyDescent="0.25">
      <c r="A7527" t="s">
        <v>7532</v>
      </c>
      <c r="B7527" s="2"/>
      <c r="C7527" s="3"/>
    </row>
    <row r="7528" spans="1:3" x14ac:dyDescent="0.25">
      <c r="A7528" t="s">
        <v>7533</v>
      </c>
      <c r="B7528" s="2"/>
      <c r="C7528" s="3"/>
    </row>
    <row r="7529" spans="1:3" x14ac:dyDescent="0.25">
      <c r="A7529" t="s">
        <v>7534</v>
      </c>
      <c r="B7529" s="2"/>
      <c r="C7529" s="3"/>
    </row>
    <row r="7530" spans="1:3" x14ac:dyDescent="0.25">
      <c r="A7530" t="s">
        <v>7535</v>
      </c>
      <c r="B7530" s="2"/>
      <c r="C7530" s="3"/>
    </row>
    <row r="7531" spans="1:3" x14ac:dyDescent="0.25">
      <c r="A7531" t="s">
        <v>7536</v>
      </c>
      <c r="B7531" s="2"/>
      <c r="C7531" s="3"/>
    </row>
    <row r="7532" spans="1:3" x14ac:dyDescent="0.25">
      <c r="A7532" t="s">
        <v>7537</v>
      </c>
      <c r="B7532" s="2"/>
      <c r="C7532" s="3"/>
    </row>
    <row r="7533" spans="1:3" x14ac:dyDescent="0.25">
      <c r="A7533" t="s">
        <v>7538</v>
      </c>
      <c r="B7533" s="2"/>
      <c r="C7533" s="3"/>
    </row>
    <row r="7534" spans="1:3" x14ac:dyDescent="0.25">
      <c r="A7534" t="s">
        <v>7539</v>
      </c>
      <c r="B7534" s="2"/>
      <c r="C7534" s="3"/>
    </row>
    <row r="7535" spans="1:3" x14ac:dyDescent="0.25">
      <c r="A7535" t="s">
        <v>7540</v>
      </c>
      <c r="B7535" s="2"/>
      <c r="C7535" s="3"/>
    </row>
    <row r="7536" spans="1:3" x14ac:dyDescent="0.25">
      <c r="A7536" t="s">
        <v>7541</v>
      </c>
      <c r="B7536" s="2"/>
      <c r="C7536" s="3"/>
    </row>
    <row r="7537" spans="1:3" x14ac:dyDescent="0.25">
      <c r="A7537" t="s">
        <v>7542</v>
      </c>
      <c r="B7537" s="2"/>
      <c r="C7537" s="3"/>
    </row>
    <row r="7538" spans="1:3" x14ac:dyDescent="0.25">
      <c r="A7538" t="s">
        <v>7543</v>
      </c>
      <c r="B7538" s="2"/>
      <c r="C7538" s="3"/>
    </row>
    <row r="7539" spans="1:3" x14ac:dyDescent="0.25">
      <c r="A7539" t="s">
        <v>7544</v>
      </c>
      <c r="B7539" s="2"/>
      <c r="C7539" s="3"/>
    </row>
    <row r="7540" spans="1:3" x14ac:dyDescent="0.25">
      <c r="A7540" t="s">
        <v>7545</v>
      </c>
      <c r="B7540" s="2"/>
      <c r="C7540" s="3"/>
    </row>
    <row r="7541" spans="1:3" x14ac:dyDescent="0.25">
      <c r="A7541" t="s">
        <v>7546</v>
      </c>
      <c r="B7541" s="2"/>
      <c r="C7541" s="3"/>
    </row>
    <row r="7542" spans="1:3" x14ac:dyDescent="0.25">
      <c r="A7542" t="s">
        <v>7547</v>
      </c>
      <c r="B7542" s="2"/>
      <c r="C7542" s="3"/>
    </row>
    <row r="7543" spans="1:3" x14ac:dyDescent="0.25">
      <c r="A7543" t="s">
        <v>7548</v>
      </c>
      <c r="B7543" s="2"/>
      <c r="C7543" s="3"/>
    </row>
    <row r="7544" spans="1:3" x14ac:dyDescent="0.25">
      <c r="A7544" t="s">
        <v>7549</v>
      </c>
      <c r="B7544" s="2"/>
      <c r="C7544" s="3"/>
    </row>
    <row r="7545" spans="1:3" x14ac:dyDescent="0.25">
      <c r="A7545" t="s">
        <v>7550</v>
      </c>
      <c r="B7545" s="2"/>
      <c r="C7545" s="3"/>
    </row>
    <row r="7546" spans="1:3" x14ac:dyDescent="0.25">
      <c r="A7546" t="s">
        <v>7551</v>
      </c>
      <c r="B7546" s="2"/>
      <c r="C7546" s="3"/>
    </row>
    <row r="7547" spans="1:3" x14ac:dyDescent="0.25">
      <c r="A7547" t="s">
        <v>7552</v>
      </c>
      <c r="B7547" s="2"/>
      <c r="C7547" s="3"/>
    </row>
    <row r="7548" spans="1:3" x14ac:dyDescent="0.25">
      <c r="A7548" t="s">
        <v>7553</v>
      </c>
      <c r="B7548" s="2"/>
      <c r="C7548" s="3"/>
    </row>
    <row r="7549" spans="1:3" x14ac:dyDescent="0.25">
      <c r="A7549" t="s">
        <v>7554</v>
      </c>
      <c r="B7549" s="2"/>
      <c r="C7549" s="3"/>
    </row>
    <row r="7550" spans="1:3" x14ac:dyDescent="0.25">
      <c r="A7550" t="s">
        <v>7555</v>
      </c>
      <c r="B7550" s="2"/>
      <c r="C7550" s="3"/>
    </row>
    <row r="7551" spans="1:3" x14ac:dyDescent="0.25">
      <c r="A7551" t="s">
        <v>7556</v>
      </c>
      <c r="B7551" s="2"/>
      <c r="C7551" s="3"/>
    </row>
    <row r="7552" spans="1:3" x14ac:dyDescent="0.25">
      <c r="A7552" t="s">
        <v>7557</v>
      </c>
      <c r="B7552" s="2"/>
      <c r="C7552" s="3"/>
    </row>
    <row r="7553" spans="1:3" x14ac:dyDescent="0.25">
      <c r="A7553" t="s">
        <v>7558</v>
      </c>
      <c r="B7553" s="2"/>
      <c r="C7553" s="3"/>
    </row>
    <row r="7554" spans="1:3" x14ac:dyDescent="0.25">
      <c r="A7554" t="s">
        <v>7559</v>
      </c>
      <c r="B7554" s="2"/>
      <c r="C7554" s="3"/>
    </row>
    <row r="7555" spans="1:3" x14ac:dyDescent="0.25">
      <c r="A7555" t="s">
        <v>7560</v>
      </c>
      <c r="B7555" s="2"/>
      <c r="C7555" s="3"/>
    </row>
    <row r="7556" spans="1:3" x14ac:dyDescent="0.25">
      <c r="A7556" t="s">
        <v>7561</v>
      </c>
      <c r="B7556" s="2"/>
      <c r="C7556" s="3"/>
    </row>
    <row r="7557" spans="1:3" x14ac:dyDescent="0.25">
      <c r="A7557" t="s">
        <v>7562</v>
      </c>
      <c r="B7557" s="2"/>
      <c r="C7557" s="3"/>
    </row>
    <row r="7558" spans="1:3" x14ac:dyDescent="0.25">
      <c r="A7558" t="s">
        <v>7563</v>
      </c>
      <c r="B7558" s="2"/>
      <c r="C7558" s="3"/>
    </row>
    <row r="7559" spans="1:3" x14ac:dyDescent="0.25">
      <c r="A7559" t="s">
        <v>7564</v>
      </c>
      <c r="B7559" s="2"/>
      <c r="C7559" s="3"/>
    </row>
    <row r="7560" spans="1:3" x14ac:dyDescent="0.25">
      <c r="A7560" t="s">
        <v>7565</v>
      </c>
      <c r="B7560" s="2"/>
      <c r="C7560" s="3"/>
    </row>
    <row r="7561" spans="1:3" x14ac:dyDescent="0.25">
      <c r="A7561" t="s">
        <v>7566</v>
      </c>
      <c r="B7561" s="2"/>
      <c r="C7561" s="3"/>
    </row>
    <row r="7562" spans="1:3" x14ac:dyDescent="0.25">
      <c r="A7562" t="s">
        <v>7567</v>
      </c>
      <c r="B7562" s="2"/>
      <c r="C7562" s="3"/>
    </row>
    <row r="7563" spans="1:3" x14ac:dyDescent="0.25">
      <c r="A7563" t="s">
        <v>7568</v>
      </c>
      <c r="B7563" s="2"/>
      <c r="C7563" s="3"/>
    </row>
    <row r="7564" spans="1:3" x14ac:dyDescent="0.25">
      <c r="A7564" t="s">
        <v>7569</v>
      </c>
      <c r="B7564" s="2"/>
      <c r="C7564" s="3"/>
    </row>
    <row r="7565" spans="1:3" x14ac:dyDescent="0.25">
      <c r="A7565" t="s">
        <v>7570</v>
      </c>
      <c r="B7565" s="2"/>
      <c r="C7565" s="3"/>
    </row>
    <row r="7566" spans="1:3" x14ac:dyDescent="0.25">
      <c r="A7566" t="s">
        <v>7571</v>
      </c>
      <c r="B7566" s="2"/>
      <c r="C7566" s="3"/>
    </row>
    <row r="7567" spans="1:3" x14ac:dyDescent="0.25">
      <c r="A7567" t="s">
        <v>7572</v>
      </c>
      <c r="B7567" s="2"/>
      <c r="C7567" s="3"/>
    </row>
    <row r="7568" spans="1:3" x14ac:dyDescent="0.25">
      <c r="A7568" t="s">
        <v>7573</v>
      </c>
      <c r="B7568" s="2"/>
      <c r="C7568" s="3"/>
    </row>
    <row r="7569" spans="1:3" x14ac:dyDescent="0.25">
      <c r="A7569" t="s">
        <v>7574</v>
      </c>
      <c r="B7569" s="2"/>
      <c r="C7569" s="3"/>
    </row>
    <row r="7570" spans="1:3" x14ac:dyDescent="0.25">
      <c r="A7570" t="s">
        <v>7575</v>
      </c>
      <c r="B7570" s="2"/>
      <c r="C7570" s="3"/>
    </row>
    <row r="7571" spans="1:3" x14ac:dyDescent="0.25">
      <c r="A7571" t="s">
        <v>7576</v>
      </c>
      <c r="B7571" s="2"/>
      <c r="C7571" s="3"/>
    </row>
    <row r="7572" spans="1:3" x14ac:dyDescent="0.25">
      <c r="A7572" t="s">
        <v>7577</v>
      </c>
      <c r="B7572" s="2"/>
      <c r="C7572" s="3"/>
    </row>
    <row r="7573" spans="1:3" x14ac:dyDescent="0.25">
      <c r="A7573" t="s">
        <v>7578</v>
      </c>
      <c r="B7573" s="2"/>
      <c r="C7573" s="3"/>
    </row>
    <row r="7574" spans="1:3" x14ac:dyDescent="0.25">
      <c r="A7574" t="s">
        <v>7579</v>
      </c>
      <c r="B7574" s="2"/>
      <c r="C7574" s="3"/>
    </row>
    <row r="7575" spans="1:3" x14ac:dyDescent="0.25">
      <c r="A7575" t="s">
        <v>7580</v>
      </c>
      <c r="B7575" s="2"/>
      <c r="C7575" s="3"/>
    </row>
    <row r="7576" spans="1:3" x14ac:dyDescent="0.25">
      <c r="A7576" t="s">
        <v>7581</v>
      </c>
      <c r="B7576" s="2"/>
      <c r="C7576" s="3"/>
    </row>
    <row r="7577" spans="1:3" x14ac:dyDescent="0.25">
      <c r="A7577" t="s">
        <v>7582</v>
      </c>
      <c r="B7577" s="2"/>
      <c r="C7577" s="3"/>
    </row>
    <row r="7578" spans="1:3" x14ac:dyDescent="0.25">
      <c r="A7578" t="s">
        <v>7583</v>
      </c>
      <c r="B7578" s="2"/>
      <c r="C7578" s="3"/>
    </row>
    <row r="7579" spans="1:3" x14ac:dyDescent="0.25">
      <c r="A7579" t="s">
        <v>7584</v>
      </c>
      <c r="B7579" s="2"/>
      <c r="C7579" s="3"/>
    </row>
    <row r="7580" spans="1:3" x14ac:dyDescent="0.25">
      <c r="A7580" t="s">
        <v>7585</v>
      </c>
      <c r="B7580" s="2"/>
      <c r="C7580" s="3"/>
    </row>
    <row r="7581" spans="1:3" x14ac:dyDescent="0.25">
      <c r="A7581" t="s">
        <v>7586</v>
      </c>
      <c r="B7581" s="2"/>
      <c r="C7581" s="3"/>
    </row>
    <row r="7582" spans="1:3" x14ac:dyDescent="0.25">
      <c r="A7582" t="s">
        <v>7587</v>
      </c>
      <c r="B7582" s="2"/>
      <c r="C7582" s="3"/>
    </row>
    <row r="7583" spans="1:3" x14ac:dyDescent="0.25">
      <c r="A7583" t="s">
        <v>7588</v>
      </c>
      <c r="B7583" s="2"/>
      <c r="C7583" s="3"/>
    </row>
    <row r="7584" spans="1:3" x14ac:dyDescent="0.25">
      <c r="A7584" t="s">
        <v>7589</v>
      </c>
      <c r="B7584" s="2"/>
      <c r="C7584" s="3"/>
    </row>
    <row r="7585" spans="1:3" x14ac:dyDescent="0.25">
      <c r="A7585" t="s">
        <v>7590</v>
      </c>
      <c r="B7585" s="2"/>
      <c r="C7585" s="3"/>
    </row>
    <row r="7586" spans="1:3" x14ac:dyDescent="0.25">
      <c r="A7586" t="s">
        <v>7591</v>
      </c>
      <c r="B7586" s="2"/>
      <c r="C7586" s="3"/>
    </row>
    <row r="7587" spans="1:3" x14ac:dyDescent="0.25">
      <c r="A7587" t="s">
        <v>7592</v>
      </c>
      <c r="B7587" s="2"/>
      <c r="C7587" s="3"/>
    </row>
    <row r="7588" spans="1:3" x14ac:dyDescent="0.25">
      <c r="A7588" t="s">
        <v>7593</v>
      </c>
      <c r="B7588" s="2"/>
      <c r="C7588" s="3"/>
    </row>
    <row r="7589" spans="1:3" x14ac:dyDescent="0.25">
      <c r="A7589" t="s">
        <v>7594</v>
      </c>
      <c r="B7589" s="2"/>
      <c r="C7589" s="3"/>
    </row>
    <row r="7590" spans="1:3" x14ac:dyDescent="0.25">
      <c r="A7590" t="s">
        <v>7595</v>
      </c>
      <c r="B7590" s="2"/>
      <c r="C7590" s="3"/>
    </row>
    <row r="7591" spans="1:3" x14ac:dyDescent="0.25">
      <c r="A7591" t="s">
        <v>7596</v>
      </c>
      <c r="B7591" s="2"/>
      <c r="C7591" s="3"/>
    </row>
    <row r="7592" spans="1:3" x14ac:dyDescent="0.25">
      <c r="A7592" t="s">
        <v>7597</v>
      </c>
      <c r="B7592" s="2"/>
      <c r="C7592" s="3"/>
    </row>
    <row r="7593" spans="1:3" x14ac:dyDescent="0.25">
      <c r="A7593" t="s">
        <v>7598</v>
      </c>
      <c r="B7593" s="2"/>
      <c r="C7593" s="3"/>
    </row>
    <row r="7594" spans="1:3" x14ac:dyDescent="0.25">
      <c r="A7594" t="s">
        <v>7599</v>
      </c>
      <c r="B7594" s="2"/>
      <c r="C7594" s="3"/>
    </row>
    <row r="7595" spans="1:3" x14ac:dyDescent="0.25">
      <c r="A7595" t="s">
        <v>7600</v>
      </c>
      <c r="B7595" s="2"/>
      <c r="C7595" s="3"/>
    </row>
    <row r="7596" spans="1:3" x14ac:dyDescent="0.25">
      <c r="A7596" t="s">
        <v>7601</v>
      </c>
      <c r="B7596" s="2"/>
      <c r="C7596" s="3"/>
    </row>
    <row r="7597" spans="1:3" x14ac:dyDescent="0.25">
      <c r="A7597" t="s">
        <v>7602</v>
      </c>
      <c r="B7597" s="2"/>
      <c r="C7597" s="3"/>
    </row>
    <row r="7598" spans="1:3" x14ac:dyDescent="0.25">
      <c r="A7598" t="s">
        <v>7603</v>
      </c>
      <c r="B7598" s="2"/>
      <c r="C7598" s="3"/>
    </row>
    <row r="7599" spans="1:3" x14ac:dyDescent="0.25">
      <c r="A7599" t="s">
        <v>7604</v>
      </c>
      <c r="B7599" s="2"/>
      <c r="C7599" s="3"/>
    </row>
    <row r="7600" spans="1:3" x14ac:dyDescent="0.25">
      <c r="A7600" t="s">
        <v>7605</v>
      </c>
      <c r="B7600" s="2"/>
      <c r="C7600" s="3"/>
    </row>
    <row r="7601" spans="1:3" x14ac:dyDescent="0.25">
      <c r="A7601" t="s">
        <v>7606</v>
      </c>
      <c r="B7601" s="2"/>
      <c r="C7601" s="3"/>
    </row>
    <row r="7602" spans="1:3" x14ac:dyDescent="0.25">
      <c r="A7602" t="s">
        <v>7607</v>
      </c>
      <c r="B7602" s="2"/>
      <c r="C7602" s="3"/>
    </row>
    <row r="7603" spans="1:3" x14ac:dyDescent="0.25">
      <c r="A7603" t="s">
        <v>7608</v>
      </c>
      <c r="B7603" s="2"/>
      <c r="C7603" s="3"/>
    </row>
    <row r="7604" spans="1:3" x14ac:dyDescent="0.25">
      <c r="A7604" t="s">
        <v>7609</v>
      </c>
      <c r="B7604" s="2"/>
      <c r="C7604" s="3"/>
    </row>
    <row r="7605" spans="1:3" x14ac:dyDescent="0.25">
      <c r="A7605" t="s">
        <v>7610</v>
      </c>
      <c r="B7605" s="2"/>
      <c r="C7605" s="3"/>
    </row>
    <row r="7606" spans="1:3" x14ac:dyDescent="0.25">
      <c r="A7606" t="s">
        <v>7611</v>
      </c>
      <c r="B7606" s="2"/>
      <c r="C7606" s="3"/>
    </row>
    <row r="7607" spans="1:3" x14ac:dyDescent="0.25">
      <c r="A7607" t="s">
        <v>7612</v>
      </c>
      <c r="B7607" s="2"/>
      <c r="C7607" s="3"/>
    </row>
    <row r="7608" spans="1:3" x14ac:dyDescent="0.25">
      <c r="A7608" t="s">
        <v>7613</v>
      </c>
      <c r="B7608" s="2"/>
      <c r="C7608" s="3"/>
    </row>
    <row r="7609" spans="1:3" x14ac:dyDescent="0.25">
      <c r="A7609" t="s">
        <v>7614</v>
      </c>
      <c r="B7609" s="2"/>
      <c r="C7609" s="3"/>
    </row>
    <row r="7610" spans="1:3" x14ac:dyDescent="0.25">
      <c r="A7610" t="s">
        <v>7615</v>
      </c>
      <c r="B7610" s="2"/>
      <c r="C7610" s="3"/>
    </row>
    <row r="7611" spans="1:3" x14ac:dyDescent="0.25">
      <c r="A7611" t="s">
        <v>7616</v>
      </c>
      <c r="B7611" s="2"/>
      <c r="C7611" s="3"/>
    </row>
    <row r="7612" spans="1:3" x14ac:dyDescent="0.25">
      <c r="A7612" t="s">
        <v>7617</v>
      </c>
      <c r="B7612" s="2"/>
      <c r="C7612" s="3"/>
    </row>
    <row r="7613" spans="1:3" x14ac:dyDescent="0.25">
      <c r="A7613" t="s">
        <v>7618</v>
      </c>
      <c r="B7613" s="2"/>
      <c r="C7613" s="3"/>
    </row>
    <row r="7614" spans="1:3" x14ac:dyDescent="0.25">
      <c r="A7614" t="s">
        <v>7619</v>
      </c>
      <c r="B7614" s="2"/>
      <c r="C7614" s="3"/>
    </row>
    <row r="7615" spans="1:3" x14ac:dyDescent="0.25">
      <c r="A7615" t="s">
        <v>7620</v>
      </c>
      <c r="B7615" s="2"/>
      <c r="C7615" s="3"/>
    </row>
    <row r="7616" spans="1:3" x14ac:dyDescent="0.25">
      <c r="A7616" t="s">
        <v>7621</v>
      </c>
      <c r="B7616" s="2"/>
      <c r="C7616" s="3"/>
    </row>
    <row r="7617" spans="1:3" x14ac:dyDescent="0.25">
      <c r="A7617" t="s">
        <v>7622</v>
      </c>
      <c r="B7617" s="2"/>
      <c r="C7617" s="3"/>
    </row>
    <row r="7618" spans="1:3" x14ac:dyDescent="0.25">
      <c r="A7618" t="s">
        <v>7623</v>
      </c>
      <c r="B7618" s="2"/>
      <c r="C7618" s="3"/>
    </row>
    <row r="7619" spans="1:3" x14ac:dyDescent="0.25">
      <c r="A7619" t="s">
        <v>7624</v>
      </c>
      <c r="B7619" s="2"/>
      <c r="C7619" s="3"/>
    </row>
    <row r="7620" spans="1:3" x14ac:dyDescent="0.25">
      <c r="A7620" t="s">
        <v>7625</v>
      </c>
      <c r="B7620" s="2"/>
      <c r="C7620" s="3"/>
    </row>
    <row r="7621" spans="1:3" x14ac:dyDescent="0.25">
      <c r="A7621" t="s">
        <v>7626</v>
      </c>
      <c r="B7621" s="2"/>
      <c r="C7621" s="3"/>
    </row>
    <row r="7622" spans="1:3" x14ac:dyDescent="0.25">
      <c r="A7622" t="s">
        <v>7627</v>
      </c>
      <c r="B7622" s="2"/>
      <c r="C7622" s="3"/>
    </row>
    <row r="7623" spans="1:3" x14ac:dyDescent="0.25">
      <c r="A7623" t="s">
        <v>7628</v>
      </c>
      <c r="B7623" s="2"/>
      <c r="C7623" s="3"/>
    </row>
    <row r="7624" spans="1:3" x14ac:dyDescent="0.25">
      <c r="A7624" t="s">
        <v>7629</v>
      </c>
      <c r="B7624" s="2"/>
      <c r="C7624" s="3"/>
    </row>
    <row r="7625" spans="1:3" x14ac:dyDescent="0.25">
      <c r="A7625" t="s">
        <v>7630</v>
      </c>
      <c r="B7625" s="2"/>
      <c r="C7625" s="3"/>
    </row>
    <row r="7626" spans="1:3" x14ac:dyDescent="0.25">
      <c r="A7626" t="s">
        <v>7631</v>
      </c>
      <c r="B7626" s="2"/>
      <c r="C7626" s="3"/>
    </row>
    <row r="7627" spans="1:3" x14ac:dyDescent="0.25">
      <c r="A7627" t="s">
        <v>7632</v>
      </c>
      <c r="B7627" s="2"/>
      <c r="C7627" s="3"/>
    </row>
    <row r="7628" spans="1:3" x14ac:dyDescent="0.25">
      <c r="A7628" t="s">
        <v>7633</v>
      </c>
      <c r="B7628" s="2"/>
      <c r="C7628" s="3"/>
    </row>
    <row r="7629" spans="1:3" x14ac:dyDescent="0.25">
      <c r="A7629" t="s">
        <v>7634</v>
      </c>
      <c r="B7629" s="2"/>
      <c r="C7629" s="3"/>
    </row>
    <row r="7630" spans="1:3" x14ac:dyDescent="0.25">
      <c r="A7630" t="s">
        <v>7635</v>
      </c>
      <c r="B7630" s="2"/>
      <c r="C7630" s="3"/>
    </row>
    <row r="7631" spans="1:3" x14ac:dyDescent="0.25">
      <c r="A7631" t="s">
        <v>7636</v>
      </c>
      <c r="B7631" s="2"/>
      <c r="C7631" s="3"/>
    </row>
    <row r="7632" spans="1:3" x14ac:dyDescent="0.25">
      <c r="A7632" t="s">
        <v>7637</v>
      </c>
      <c r="B7632" s="2"/>
      <c r="C7632" s="3"/>
    </row>
    <row r="7633" spans="1:3" x14ac:dyDescent="0.25">
      <c r="A7633" t="s">
        <v>7638</v>
      </c>
      <c r="B7633" s="2"/>
      <c r="C7633" s="3"/>
    </row>
    <row r="7634" spans="1:3" x14ac:dyDescent="0.25">
      <c r="A7634" t="s">
        <v>7639</v>
      </c>
      <c r="B7634" s="2"/>
      <c r="C7634" s="3"/>
    </row>
    <row r="7635" spans="1:3" x14ac:dyDescent="0.25">
      <c r="A7635" t="s">
        <v>7640</v>
      </c>
      <c r="B7635" s="2"/>
      <c r="C7635" s="3"/>
    </row>
    <row r="7636" spans="1:3" x14ac:dyDescent="0.25">
      <c r="A7636" t="s">
        <v>7641</v>
      </c>
      <c r="B7636" s="2"/>
      <c r="C7636" s="3"/>
    </row>
    <row r="7637" spans="1:3" x14ac:dyDescent="0.25">
      <c r="A7637" t="s">
        <v>7642</v>
      </c>
      <c r="B7637" s="2"/>
      <c r="C7637" s="3"/>
    </row>
    <row r="7638" spans="1:3" x14ac:dyDescent="0.25">
      <c r="A7638" t="s">
        <v>7643</v>
      </c>
      <c r="B7638" s="2"/>
      <c r="C7638" s="3"/>
    </row>
    <row r="7639" spans="1:3" x14ac:dyDescent="0.25">
      <c r="A7639" t="s">
        <v>7644</v>
      </c>
      <c r="B7639" s="2"/>
      <c r="C7639" s="3"/>
    </row>
    <row r="7640" spans="1:3" x14ac:dyDescent="0.25">
      <c r="A7640" t="s">
        <v>7645</v>
      </c>
      <c r="B7640" s="2"/>
      <c r="C7640" s="3"/>
    </row>
    <row r="7641" spans="1:3" x14ac:dyDescent="0.25">
      <c r="A7641" t="s">
        <v>7646</v>
      </c>
      <c r="B7641" s="2"/>
      <c r="C7641" s="3"/>
    </row>
    <row r="7642" spans="1:3" x14ac:dyDescent="0.25">
      <c r="A7642" t="s">
        <v>7647</v>
      </c>
      <c r="B7642" s="2"/>
      <c r="C7642" s="3"/>
    </row>
    <row r="7643" spans="1:3" x14ac:dyDescent="0.25">
      <c r="A7643" t="s">
        <v>7648</v>
      </c>
      <c r="B7643" s="2"/>
      <c r="C7643" s="3"/>
    </row>
    <row r="7644" spans="1:3" x14ac:dyDescent="0.25">
      <c r="A7644" t="s">
        <v>7649</v>
      </c>
      <c r="B7644" s="2"/>
      <c r="C7644" s="3"/>
    </row>
    <row r="7645" spans="1:3" x14ac:dyDescent="0.25">
      <c r="A7645" t="s">
        <v>7650</v>
      </c>
      <c r="B7645" s="2"/>
      <c r="C7645" s="3"/>
    </row>
    <row r="7646" spans="1:3" x14ac:dyDescent="0.25">
      <c r="A7646" t="s">
        <v>7651</v>
      </c>
      <c r="B7646" s="2"/>
      <c r="C7646" s="3"/>
    </row>
    <row r="7647" spans="1:3" x14ac:dyDescent="0.25">
      <c r="A7647" t="s">
        <v>7652</v>
      </c>
      <c r="B7647" s="2"/>
      <c r="C7647" s="3"/>
    </row>
    <row r="7648" spans="1:3" x14ac:dyDescent="0.25">
      <c r="A7648" t="s">
        <v>7653</v>
      </c>
      <c r="B7648" s="2"/>
      <c r="C7648" s="3"/>
    </row>
    <row r="7649" spans="1:3" x14ac:dyDescent="0.25">
      <c r="A7649" t="s">
        <v>7654</v>
      </c>
      <c r="B7649" s="2"/>
      <c r="C7649" s="3"/>
    </row>
    <row r="7650" spans="1:3" x14ac:dyDescent="0.25">
      <c r="A7650" t="s">
        <v>7655</v>
      </c>
      <c r="B7650" s="2"/>
      <c r="C7650" s="3"/>
    </row>
    <row r="7651" spans="1:3" x14ac:dyDescent="0.25">
      <c r="A7651" t="s">
        <v>7656</v>
      </c>
      <c r="B7651" s="2"/>
      <c r="C7651" s="3"/>
    </row>
    <row r="7652" spans="1:3" x14ac:dyDescent="0.25">
      <c r="A7652" t="s">
        <v>7657</v>
      </c>
      <c r="B7652" s="2"/>
      <c r="C7652" s="3"/>
    </row>
    <row r="7653" spans="1:3" x14ac:dyDescent="0.25">
      <c r="A7653" t="s">
        <v>7658</v>
      </c>
      <c r="B7653" s="2"/>
      <c r="C7653" s="3"/>
    </row>
    <row r="7654" spans="1:3" x14ac:dyDescent="0.25">
      <c r="A7654" t="s">
        <v>7659</v>
      </c>
      <c r="B7654" s="2"/>
      <c r="C7654" s="3"/>
    </row>
    <row r="7655" spans="1:3" x14ac:dyDescent="0.25">
      <c r="A7655" t="s">
        <v>7660</v>
      </c>
      <c r="B7655" s="2"/>
      <c r="C7655" s="3"/>
    </row>
    <row r="7656" spans="1:3" x14ac:dyDescent="0.25">
      <c r="A7656" t="s">
        <v>7661</v>
      </c>
      <c r="B7656" s="2"/>
      <c r="C7656" s="3"/>
    </row>
    <row r="7657" spans="1:3" x14ac:dyDescent="0.25">
      <c r="A7657" t="s">
        <v>7662</v>
      </c>
      <c r="B7657" s="2"/>
      <c r="C7657" s="3"/>
    </row>
    <row r="7658" spans="1:3" x14ac:dyDescent="0.25">
      <c r="A7658" t="s">
        <v>7663</v>
      </c>
      <c r="B7658" s="2"/>
      <c r="C7658" s="3"/>
    </row>
    <row r="7659" spans="1:3" x14ac:dyDescent="0.25">
      <c r="A7659" t="s">
        <v>7664</v>
      </c>
      <c r="B7659" s="2"/>
      <c r="C7659" s="3"/>
    </row>
    <row r="7660" spans="1:3" x14ac:dyDescent="0.25">
      <c r="A7660" t="s">
        <v>7665</v>
      </c>
      <c r="B7660" s="2"/>
      <c r="C7660" s="3"/>
    </row>
    <row r="7661" spans="1:3" x14ac:dyDescent="0.25">
      <c r="A7661" t="s">
        <v>7666</v>
      </c>
      <c r="B7661" s="2"/>
      <c r="C7661" s="3"/>
    </row>
    <row r="7662" spans="1:3" x14ac:dyDescent="0.25">
      <c r="A7662" t="s">
        <v>7667</v>
      </c>
      <c r="B7662" s="2"/>
      <c r="C7662" s="3"/>
    </row>
    <row r="7663" spans="1:3" x14ac:dyDescent="0.25">
      <c r="A7663" t="s">
        <v>7668</v>
      </c>
      <c r="B7663" s="2"/>
      <c r="C7663" s="3"/>
    </row>
    <row r="7664" spans="1:3" x14ac:dyDescent="0.25">
      <c r="A7664" t="s">
        <v>7669</v>
      </c>
      <c r="B7664" s="2"/>
      <c r="C7664" s="3"/>
    </row>
    <row r="7665" spans="1:3" x14ac:dyDescent="0.25">
      <c r="A7665" t="s">
        <v>7670</v>
      </c>
      <c r="B7665" s="2"/>
      <c r="C7665" s="3"/>
    </row>
    <row r="7666" spans="1:3" x14ac:dyDescent="0.25">
      <c r="A7666" t="s">
        <v>7671</v>
      </c>
      <c r="B7666" s="2"/>
      <c r="C7666" s="3"/>
    </row>
    <row r="7667" spans="1:3" x14ac:dyDescent="0.25">
      <c r="A7667" t="s">
        <v>7672</v>
      </c>
      <c r="B7667" s="2"/>
      <c r="C7667" s="3"/>
    </row>
    <row r="7668" spans="1:3" x14ac:dyDescent="0.25">
      <c r="A7668" t="s">
        <v>7673</v>
      </c>
      <c r="B7668" s="2"/>
      <c r="C7668" s="3"/>
    </row>
    <row r="7669" spans="1:3" x14ac:dyDescent="0.25">
      <c r="A7669" t="s">
        <v>7674</v>
      </c>
      <c r="B7669" s="2"/>
      <c r="C7669" s="3"/>
    </row>
    <row r="7670" spans="1:3" x14ac:dyDescent="0.25">
      <c r="A7670" t="s">
        <v>7675</v>
      </c>
      <c r="B7670" s="2"/>
      <c r="C7670" s="3"/>
    </row>
    <row r="7671" spans="1:3" x14ac:dyDescent="0.25">
      <c r="A7671" t="s">
        <v>7676</v>
      </c>
      <c r="B7671" s="2"/>
      <c r="C7671" s="3"/>
    </row>
    <row r="7672" spans="1:3" x14ac:dyDescent="0.25">
      <c r="A7672" t="s">
        <v>7677</v>
      </c>
      <c r="B7672" s="2"/>
      <c r="C7672" s="3"/>
    </row>
    <row r="7673" spans="1:3" x14ac:dyDescent="0.25">
      <c r="A7673" t="s">
        <v>7678</v>
      </c>
      <c r="B7673" s="2"/>
      <c r="C7673" s="3"/>
    </row>
    <row r="7674" spans="1:3" x14ac:dyDescent="0.25">
      <c r="A7674" t="s">
        <v>7679</v>
      </c>
      <c r="B7674" s="2"/>
      <c r="C7674" s="3"/>
    </row>
    <row r="7675" spans="1:3" x14ac:dyDescent="0.25">
      <c r="A7675" t="s">
        <v>7680</v>
      </c>
      <c r="B7675" s="2"/>
      <c r="C7675" s="3"/>
    </row>
    <row r="7676" spans="1:3" x14ac:dyDescent="0.25">
      <c r="A7676" t="s">
        <v>7681</v>
      </c>
      <c r="B7676" s="2"/>
      <c r="C7676" s="3"/>
    </row>
    <row r="7677" spans="1:3" x14ac:dyDescent="0.25">
      <c r="A7677" t="s">
        <v>7682</v>
      </c>
      <c r="B7677" s="2"/>
      <c r="C7677" s="3"/>
    </row>
    <row r="7678" spans="1:3" x14ac:dyDescent="0.25">
      <c r="A7678" t="s">
        <v>7683</v>
      </c>
      <c r="B7678" s="2"/>
      <c r="C7678" s="3"/>
    </row>
    <row r="7679" spans="1:3" x14ac:dyDescent="0.25">
      <c r="A7679" t="s">
        <v>7684</v>
      </c>
      <c r="B7679" s="2"/>
      <c r="C7679" s="3"/>
    </row>
    <row r="7680" spans="1:3" x14ac:dyDescent="0.25">
      <c r="A7680" t="s">
        <v>7685</v>
      </c>
      <c r="B7680" s="2"/>
      <c r="C7680" s="3"/>
    </row>
    <row r="7681" spans="1:3" x14ac:dyDescent="0.25">
      <c r="A7681" t="s">
        <v>7686</v>
      </c>
      <c r="B7681" s="2"/>
      <c r="C7681" s="3"/>
    </row>
    <row r="7682" spans="1:3" x14ac:dyDescent="0.25">
      <c r="A7682" t="s">
        <v>7687</v>
      </c>
      <c r="B7682" s="2"/>
      <c r="C7682" s="3"/>
    </row>
    <row r="7683" spans="1:3" x14ac:dyDescent="0.25">
      <c r="A7683" t="s">
        <v>7688</v>
      </c>
      <c r="B7683" s="2"/>
      <c r="C7683" s="3"/>
    </row>
    <row r="7684" spans="1:3" x14ac:dyDescent="0.25">
      <c r="A7684" t="s">
        <v>7689</v>
      </c>
      <c r="B7684" s="2"/>
      <c r="C7684" s="3"/>
    </row>
    <row r="7685" spans="1:3" x14ac:dyDescent="0.25">
      <c r="A7685" t="s">
        <v>7690</v>
      </c>
      <c r="B7685" s="2"/>
      <c r="C7685" s="3"/>
    </row>
    <row r="7686" spans="1:3" x14ac:dyDescent="0.25">
      <c r="A7686" t="s">
        <v>7691</v>
      </c>
      <c r="B7686" s="2"/>
      <c r="C7686" s="3"/>
    </row>
    <row r="7687" spans="1:3" x14ac:dyDescent="0.25">
      <c r="A7687" t="s">
        <v>7692</v>
      </c>
      <c r="B7687" s="2"/>
      <c r="C7687" s="3"/>
    </row>
    <row r="7688" spans="1:3" x14ac:dyDescent="0.25">
      <c r="A7688" t="s">
        <v>7693</v>
      </c>
      <c r="B7688" s="2"/>
      <c r="C7688" s="3"/>
    </row>
    <row r="7689" spans="1:3" x14ac:dyDescent="0.25">
      <c r="A7689" t="s">
        <v>7694</v>
      </c>
      <c r="B7689" s="2"/>
      <c r="C7689" s="3"/>
    </row>
    <row r="7690" spans="1:3" x14ac:dyDescent="0.25">
      <c r="A7690" t="s">
        <v>7695</v>
      </c>
      <c r="B7690" s="2"/>
      <c r="C7690" s="3"/>
    </row>
    <row r="7691" spans="1:3" x14ac:dyDescent="0.25">
      <c r="A7691" t="s">
        <v>7696</v>
      </c>
      <c r="B7691" s="2"/>
      <c r="C7691" s="3"/>
    </row>
    <row r="7692" spans="1:3" x14ac:dyDescent="0.25">
      <c r="A7692" t="s">
        <v>7697</v>
      </c>
      <c r="B7692" s="2"/>
      <c r="C7692" s="3"/>
    </row>
    <row r="7693" spans="1:3" x14ac:dyDescent="0.25">
      <c r="A7693" t="s">
        <v>7698</v>
      </c>
      <c r="B7693" s="2"/>
      <c r="C7693" s="3"/>
    </row>
    <row r="7694" spans="1:3" x14ac:dyDescent="0.25">
      <c r="A7694" t="s">
        <v>7699</v>
      </c>
      <c r="B7694" s="2"/>
      <c r="C7694" s="3"/>
    </row>
    <row r="7695" spans="1:3" x14ac:dyDescent="0.25">
      <c r="A7695" t="s">
        <v>7700</v>
      </c>
      <c r="B7695" s="2"/>
      <c r="C7695" s="3"/>
    </row>
    <row r="7696" spans="1:3" x14ac:dyDescent="0.25">
      <c r="A7696" t="s">
        <v>7701</v>
      </c>
      <c r="B7696" s="2"/>
      <c r="C7696" s="3"/>
    </row>
    <row r="7697" spans="1:3" x14ac:dyDescent="0.25">
      <c r="A7697" t="s">
        <v>7702</v>
      </c>
      <c r="B7697" s="2"/>
      <c r="C7697" s="3"/>
    </row>
    <row r="7698" spans="1:3" x14ac:dyDescent="0.25">
      <c r="A7698" t="s">
        <v>7703</v>
      </c>
      <c r="B7698" s="2"/>
      <c r="C7698" s="3"/>
    </row>
    <row r="7699" spans="1:3" x14ac:dyDescent="0.25">
      <c r="A7699" t="s">
        <v>7704</v>
      </c>
      <c r="B7699" s="2"/>
      <c r="C7699" s="3"/>
    </row>
    <row r="7700" spans="1:3" x14ac:dyDescent="0.25">
      <c r="A7700" t="s">
        <v>7705</v>
      </c>
      <c r="B7700" s="2"/>
      <c r="C7700" s="3"/>
    </row>
    <row r="7701" spans="1:3" x14ac:dyDescent="0.25">
      <c r="A7701" t="s">
        <v>7706</v>
      </c>
      <c r="B7701" s="2"/>
      <c r="C7701" s="3"/>
    </row>
    <row r="7702" spans="1:3" x14ac:dyDescent="0.25">
      <c r="A7702" t="s">
        <v>7707</v>
      </c>
      <c r="B7702" s="2"/>
      <c r="C7702" s="3"/>
    </row>
    <row r="7703" spans="1:3" x14ac:dyDescent="0.25">
      <c r="A7703" t="s">
        <v>7708</v>
      </c>
      <c r="B7703" s="2"/>
      <c r="C7703" s="3"/>
    </row>
    <row r="7704" spans="1:3" x14ac:dyDescent="0.25">
      <c r="A7704" t="s">
        <v>7709</v>
      </c>
      <c r="B7704" s="2"/>
      <c r="C7704" s="3"/>
    </row>
    <row r="7705" spans="1:3" x14ac:dyDescent="0.25">
      <c r="A7705" t="s">
        <v>7710</v>
      </c>
      <c r="B7705" s="2"/>
      <c r="C7705" s="3"/>
    </row>
    <row r="7706" spans="1:3" x14ac:dyDescent="0.25">
      <c r="A7706" t="s">
        <v>7711</v>
      </c>
      <c r="B7706" s="2"/>
      <c r="C7706" s="3"/>
    </row>
    <row r="7707" spans="1:3" x14ac:dyDescent="0.25">
      <c r="A7707" t="s">
        <v>7712</v>
      </c>
      <c r="B7707" s="2"/>
      <c r="C7707" s="3"/>
    </row>
    <row r="7708" spans="1:3" x14ac:dyDescent="0.25">
      <c r="A7708" t="s">
        <v>7713</v>
      </c>
      <c r="B7708" s="2"/>
      <c r="C7708" s="3"/>
    </row>
    <row r="7709" spans="1:3" x14ac:dyDescent="0.25">
      <c r="A7709" t="s">
        <v>7714</v>
      </c>
      <c r="B7709" s="2"/>
      <c r="C7709" s="3"/>
    </row>
    <row r="7710" spans="1:3" x14ac:dyDescent="0.25">
      <c r="A7710" t="s">
        <v>7715</v>
      </c>
      <c r="B7710" s="2"/>
      <c r="C7710" s="3"/>
    </row>
    <row r="7711" spans="1:3" x14ac:dyDescent="0.25">
      <c r="A7711" t="s">
        <v>7716</v>
      </c>
      <c r="B7711" s="2"/>
      <c r="C7711" s="3"/>
    </row>
    <row r="7712" spans="1:3" x14ac:dyDescent="0.25">
      <c r="A7712" t="s">
        <v>7717</v>
      </c>
      <c r="B7712" s="2"/>
      <c r="C7712" s="3"/>
    </row>
    <row r="7713" spans="1:3" x14ac:dyDescent="0.25">
      <c r="A7713" t="s">
        <v>7718</v>
      </c>
      <c r="B7713" s="2"/>
      <c r="C7713" s="3"/>
    </row>
    <row r="7714" spans="1:3" x14ac:dyDescent="0.25">
      <c r="A7714" t="s">
        <v>7719</v>
      </c>
      <c r="B7714" s="2"/>
      <c r="C7714" s="3"/>
    </row>
    <row r="7715" spans="1:3" x14ac:dyDescent="0.25">
      <c r="A7715" t="s">
        <v>7720</v>
      </c>
      <c r="B7715" s="2"/>
      <c r="C7715" s="3"/>
    </row>
    <row r="7716" spans="1:3" x14ac:dyDescent="0.25">
      <c r="A7716" t="s">
        <v>7721</v>
      </c>
      <c r="B7716" s="2"/>
      <c r="C7716" s="3"/>
    </row>
    <row r="7717" spans="1:3" x14ac:dyDescent="0.25">
      <c r="A7717" t="s">
        <v>7722</v>
      </c>
      <c r="B7717" s="2"/>
      <c r="C7717" s="3"/>
    </row>
    <row r="7718" spans="1:3" x14ac:dyDescent="0.25">
      <c r="A7718" t="s">
        <v>7723</v>
      </c>
      <c r="B7718" s="2"/>
      <c r="C7718" s="3"/>
    </row>
    <row r="7719" spans="1:3" x14ac:dyDescent="0.25">
      <c r="A7719" t="s">
        <v>7724</v>
      </c>
      <c r="B7719" s="2"/>
      <c r="C7719" s="3"/>
    </row>
    <row r="7720" spans="1:3" x14ac:dyDescent="0.25">
      <c r="A7720" t="s">
        <v>7725</v>
      </c>
      <c r="B7720" s="2"/>
      <c r="C7720" s="3"/>
    </row>
    <row r="7721" spans="1:3" x14ac:dyDescent="0.25">
      <c r="A7721" t="s">
        <v>7726</v>
      </c>
      <c r="B7721" s="2"/>
      <c r="C7721" s="3"/>
    </row>
    <row r="7722" spans="1:3" x14ac:dyDescent="0.25">
      <c r="A7722" t="s">
        <v>7727</v>
      </c>
      <c r="B7722" s="2"/>
      <c r="C7722" s="3"/>
    </row>
    <row r="7723" spans="1:3" x14ac:dyDescent="0.25">
      <c r="A7723" t="s">
        <v>7728</v>
      </c>
      <c r="B7723" s="2"/>
      <c r="C7723" s="3"/>
    </row>
    <row r="7724" spans="1:3" x14ac:dyDescent="0.25">
      <c r="A7724" t="s">
        <v>7729</v>
      </c>
      <c r="B7724" s="2"/>
      <c r="C7724" s="3"/>
    </row>
    <row r="7725" spans="1:3" x14ac:dyDescent="0.25">
      <c r="A7725" t="s">
        <v>7730</v>
      </c>
      <c r="B7725" s="2"/>
      <c r="C7725" s="3"/>
    </row>
    <row r="7726" spans="1:3" x14ac:dyDescent="0.25">
      <c r="A7726" t="s">
        <v>7731</v>
      </c>
      <c r="B7726" s="2"/>
      <c r="C7726" s="3"/>
    </row>
    <row r="7727" spans="1:3" x14ac:dyDescent="0.25">
      <c r="A7727" t="s">
        <v>7732</v>
      </c>
      <c r="B7727" s="2"/>
      <c r="C7727" s="3"/>
    </row>
    <row r="7728" spans="1:3" x14ac:dyDescent="0.25">
      <c r="A7728" t="s">
        <v>7733</v>
      </c>
      <c r="B7728" s="2"/>
      <c r="C7728" s="3"/>
    </row>
    <row r="7729" spans="1:3" x14ac:dyDescent="0.25">
      <c r="A7729" t="s">
        <v>7734</v>
      </c>
      <c r="B7729" s="2"/>
      <c r="C7729" s="3"/>
    </row>
    <row r="7730" spans="1:3" x14ac:dyDescent="0.25">
      <c r="A7730" t="s">
        <v>7735</v>
      </c>
      <c r="B7730" s="2"/>
      <c r="C7730" s="3"/>
    </row>
    <row r="7731" spans="1:3" x14ac:dyDescent="0.25">
      <c r="A7731" t="s">
        <v>7736</v>
      </c>
      <c r="B7731" s="2"/>
      <c r="C7731" s="3"/>
    </row>
    <row r="7732" spans="1:3" x14ac:dyDescent="0.25">
      <c r="A7732" t="s">
        <v>7737</v>
      </c>
      <c r="B7732" s="2"/>
      <c r="C7732" s="3"/>
    </row>
    <row r="7733" spans="1:3" x14ac:dyDescent="0.25">
      <c r="A7733" t="s">
        <v>7738</v>
      </c>
      <c r="B7733" s="2"/>
      <c r="C7733" s="3"/>
    </row>
    <row r="7734" spans="1:3" x14ac:dyDescent="0.25">
      <c r="A7734" t="s">
        <v>7739</v>
      </c>
      <c r="B7734" s="2"/>
      <c r="C7734" s="3"/>
    </row>
    <row r="7735" spans="1:3" x14ac:dyDescent="0.25">
      <c r="A7735" t="s">
        <v>7740</v>
      </c>
      <c r="B7735" s="2"/>
      <c r="C7735" s="3"/>
    </row>
    <row r="7736" spans="1:3" x14ac:dyDescent="0.25">
      <c r="A7736" t="s">
        <v>7741</v>
      </c>
      <c r="B7736" s="2"/>
      <c r="C7736" s="3"/>
    </row>
    <row r="7737" spans="1:3" x14ac:dyDescent="0.25">
      <c r="A7737" t="s">
        <v>7742</v>
      </c>
      <c r="B7737" s="2"/>
      <c r="C7737" s="3"/>
    </row>
    <row r="7738" spans="1:3" x14ac:dyDescent="0.25">
      <c r="A7738" t="s">
        <v>7743</v>
      </c>
      <c r="B7738" s="2"/>
      <c r="C7738" s="3"/>
    </row>
    <row r="7739" spans="1:3" x14ac:dyDescent="0.25">
      <c r="A7739" t="s">
        <v>7744</v>
      </c>
      <c r="B7739" s="2"/>
      <c r="C7739" s="3"/>
    </row>
    <row r="7740" spans="1:3" x14ac:dyDescent="0.25">
      <c r="A7740" t="s">
        <v>7745</v>
      </c>
      <c r="B7740" s="2"/>
      <c r="C7740" s="3"/>
    </row>
    <row r="7741" spans="1:3" x14ac:dyDescent="0.25">
      <c r="A7741" t="s">
        <v>7746</v>
      </c>
      <c r="B7741" s="2"/>
      <c r="C7741" s="3"/>
    </row>
    <row r="7742" spans="1:3" x14ac:dyDescent="0.25">
      <c r="A7742" t="s">
        <v>7747</v>
      </c>
      <c r="B7742" s="2"/>
      <c r="C7742" s="3"/>
    </row>
    <row r="7743" spans="1:3" x14ac:dyDescent="0.25">
      <c r="A7743" t="s">
        <v>7748</v>
      </c>
      <c r="B7743" s="2"/>
      <c r="C7743" s="3"/>
    </row>
    <row r="7744" spans="1:3" x14ac:dyDescent="0.25">
      <c r="A7744" t="s">
        <v>7749</v>
      </c>
      <c r="B7744" s="2"/>
      <c r="C7744" s="3"/>
    </row>
    <row r="7745" spans="1:3" x14ac:dyDescent="0.25">
      <c r="A7745" t="s">
        <v>7750</v>
      </c>
      <c r="B7745" s="2"/>
      <c r="C7745" s="3"/>
    </row>
    <row r="7746" spans="1:3" x14ac:dyDescent="0.25">
      <c r="A7746" t="s">
        <v>7751</v>
      </c>
      <c r="B7746" s="2"/>
      <c r="C7746" s="3"/>
    </row>
    <row r="7747" spans="1:3" x14ac:dyDescent="0.25">
      <c r="A7747" t="s">
        <v>7752</v>
      </c>
      <c r="B7747" s="2"/>
      <c r="C7747" s="3"/>
    </row>
    <row r="7748" spans="1:3" x14ac:dyDescent="0.25">
      <c r="A7748" t="s">
        <v>7753</v>
      </c>
      <c r="B7748" s="2"/>
      <c r="C7748" s="3"/>
    </row>
    <row r="7749" spans="1:3" x14ac:dyDescent="0.25">
      <c r="A7749" t="s">
        <v>7754</v>
      </c>
      <c r="B7749" s="2"/>
      <c r="C7749" s="3"/>
    </row>
    <row r="7750" spans="1:3" x14ac:dyDescent="0.25">
      <c r="A7750" t="s">
        <v>7755</v>
      </c>
      <c r="B7750" s="2"/>
      <c r="C7750" s="3"/>
    </row>
    <row r="7751" spans="1:3" x14ac:dyDescent="0.25">
      <c r="A7751" t="s">
        <v>7756</v>
      </c>
      <c r="B7751" s="2"/>
      <c r="C7751" s="3"/>
    </row>
    <row r="7752" spans="1:3" x14ac:dyDescent="0.25">
      <c r="A7752" t="s">
        <v>7757</v>
      </c>
      <c r="B7752" s="2"/>
      <c r="C7752" s="3"/>
    </row>
    <row r="7753" spans="1:3" x14ac:dyDescent="0.25">
      <c r="A7753" t="s">
        <v>7758</v>
      </c>
      <c r="B7753" s="2"/>
      <c r="C7753" s="3"/>
    </row>
    <row r="7754" spans="1:3" x14ac:dyDescent="0.25">
      <c r="A7754" t="s">
        <v>7759</v>
      </c>
      <c r="B7754" s="2"/>
      <c r="C7754" s="3"/>
    </row>
    <row r="7755" spans="1:3" x14ac:dyDescent="0.25">
      <c r="A7755" t="s">
        <v>7760</v>
      </c>
      <c r="B7755" s="2"/>
      <c r="C7755" s="3"/>
    </row>
    <row r="7756" spans="1:3" x14ac:dyDescent="0.25">
      <c r="A7756" t="s">
        <v>7761</v>
      </c>
      <c r="B7756" s="2"/>
      <c r="C7756" s="3"/>
    </row>
    <row r="7757" spans="1:3" x14ac:dyDescent="0.25">
      <c r="A7757" t="s">
        <v>7762</v>
      </c>
      <c r="B7757" s="2"/>
      <c r="C7757" s="3"/>
    </row>
    <row r="7758" spans="1:3" x14ac:dyDescent="0.25">
      <c r="A7758" t="s">
        <v>7763</v>
      </c>
      <c r="B7758" s="2"/>
      <c r="C7758" s="3"/>
    </row>
    <row r="7759" spans="1:3" x14ac:dyDescent="0.25">
      <c r="A7759" t="s">
        <v>7764</v>
      </c>
      <c r="B7759" s="2"/>
      <c r="C7759" s="3"/>
    </row>
    <row r="7760" spans="1:3" x14ac:dyDescent="0.25">
      <c r="A7760" t="s">
        <v>7765</v>
      </c>
      <c r="B7760" s="2"/>
      <c r="C7760" s="3"/>
    </row>
    <row r="7761" spans="1:3" x14ac:dyDescent="0.25">
      <c r="A7761" t="s">
        <v>7766</v>
      </c>
      <c r="B7761" s="2"/>
      <c r="C7761" s="3"/>
    </row>
    <row r="7762" spans="1:3" x14ac:dyDescent="0.25">
      <c r="A7762" t="s">
        <v>7767</v>
      </c>
      <c r="B7762" s="2"/>
      <c r="C7762" s="3"/>
    </row>
    <row r="7763" spans="1:3" x14ac:dyDescent="0.25">
      <c r="A7763" t="s">
        <v>7768</v>
      </c>
      <c r="B7763" s="2"/>
      <c r="C7763" s="3"/>
    </row>
    <row r="7764" spans="1:3" x14ac:dyDescent="0.25">
      <c r="A7764" t="s">
        <v>7769</v>
      </c>
      <c r="B7764" s="2"/>
      <c r="C7764" s="3"/>
    </row>
    <row r="7765" spans="1:3" x14ac:dyDescent="0.25">
      <c r="A7765" t="s">
        <v>7770</v>
      </c>
      <c r="B7765" s="2"/>
      <c r="C7765" s="3"/>
    </row>
    <row r="7766" spans="1:3" x14ac:dyDescent="0.25">
      <c r="A7766" t="s">
        <v>7771</v>
      </c>
      <c r="B7766" s="2"/>
      <c r="C7766" s="3"/>
    </row>
    <row r="7767" spans="1:3" x14ac:dyDescent="0.25">
      <c r="A7767" t="s">
        <v>7772</v>
      </c>
      <c r="B7767" s="2"/>
      <c r="C7767" s="3"/>
    </row>
    <row r="7768" spans="1:3" x14ac:dyDescent="0.25">
      <c r="A7768" t="s">
        <v>7773</v>
      </c>
      <c r="B7768" s="2"/>
      <c r="C7768" s="3"/>
    </row>
    <row r="7769" spans="1:3" x14ac:dyDescent="0.25">
      <c r="A7769" t="s">
        <v>7774</v>
      </c>
      <c r="B7769" s="2"/>
      <c r="C7769" s="3"/>
    </row>
    <row r="7770" spans="1:3" x14ac:dyDescent="0.25">
      <c r="A7770" t="s">
        <v>7775</v>
      </c>
      <c r="B7770" s="2"/>
      <c r="C7770" s="3"/>
    </row>
    <row r="7771" spans="1:3" x14ac:dyDescent="0.25">
      <c r="A7771" t="s">
        <v>7776</v>
      </c>
      <c r="B7771" s="2"/>
      <c r="C7771" s="3"/>
    </row>
    <row r="7772" spans="1:3" x14ac:dyDescent="0.25">
      <c r="A7772" t="s">
        <v>7777</v>
      </c>
      <c r="B7772" s="2"/>
      <c r="C7772" s="3"/>
    </row>
    <row r="7773" spans="1:3" x14ac:dyDescent="0.25">
      <c r="A7773" t="s">
        <v>7778</v>
      </c>
      <c r="B7773" s="2"/>
      <c r="C7773" s="3"/>
    </row>
    <row r="7774" spans="1:3" x14ac:dyDescent="0.25">
      <c r="A7774" t="s">
        <v>7779</v>
      </c>
      <c r="B7774" s="2"/>
      <c r="C7774" s="3"/>
    </row>
    <row r="7775" spans="1:3" x14ac:dyDescent="0.25">
      <c r="A7775" t="s">
        <v>7780</v>
      </c>
      <c r="B7775" s="2"/>
      <c r="C7775" s="3"/>
    </row>
    <row r="7776" spans="1:3" x14ac:dyDescent="0.25">
      <c r="A7776" t="s">
        <v>7781</v>
      </c>
      <c r="B7776" s="2"/>
      <c r="C7776" s="3"/>
    </row>
    <row r="7777" spans="1:3" x14ac:dyDescent="0.25">
      <c r="A7777" t="s">
        <v>7782</v>
      </c>
      <c r="B7777" s="2"/>
      <c r="C7777" s="3"/>
    </row>
    <row r="7778" spans="1:3" x14ac:dyDescent="0.25">
      <c r="A7778" t="s">
        <v>7783</v>
      </c>
      <c r="B7778" s="2"/>
      <c r="C7778" s="3"/>
    </row>
    <row r="7779" spans="1:3" x14ac:dyDescent="0.25">
      <c r="A7779" t="s">
        <v>7784</v>
      </c>
      <c r="B7779" s="2"/>
      <c r="C7779" s="3"/>
    </row>
    <row r="7780" spans="1:3" x14ac:dyDescent="0.25">
      <c r="A7780" t="s">
        <v>7785</v>
      </c>
      <c r="B7780" s="2"/>
      <c r="C7780" s="3"/>
    </row>
    <row r="7781" spans="1:3" x14ac:dyDescent="0.25">
      <c r="A7781" t="s">
        <v>7786</v>
      </c>
      <c r="B7781" s="2"/>
      <c r="C7781" s="3"/>
    </row>
    <row r="7782" spans="1:3" x14ac:dyDescent="0.25">
      <c r="A7782" t="s">
        <v>7787</v>
      </c>
      <c r="B7782" s="2"/>
      <c r="C7782" s="3"/>
    </row>
    <row r="7783" spans="1:3" x14ac:dyDescent="0.25">
      <c r="A7783" t="s">
        <v>7788</v>
      </c>
      <c r="B7783" s="2"/>
      <c r="C7783" s="3"/>
    </row>
    <row r="7784" spans="1:3" x14ac:dyDescent="0.25">
      <c r="A7784" t="s">
        <v>7789</v>
      </c>
      <c r="B7784" s="2"/>
      <c r="C7784" s="3"/>
    </row>
    <row r="7785" spans="1:3" x14ac:dyDescent="0.25">
      <c r="A7785" t="s">
        <v>7790</v>
      </c>
      <c r="B7785" s="2"/>
      <c r="C7785" s="3"/>
    </row>
    <row r="7786" spans="1:3" x14ac:dyDescent="0.25">
      <c r="A7786" t="s">
        <v>7791</v>
      </c>
      <c r="B7786" s="2"/>
      <c r="C7786" s="3"/>
    </row>
    <row r="7787" spans="1:3" x14ac:dyDescent="0.25">
      <c r="A7787" t="s">
        <v>7792</v>
      </c>
      <c r="B7787" s="2"/>
      <c r="C7787" s="3"/>
    </row>
    <row r="7788" spans="1:3" x14ac:dyDescent="0.25">
      <c r="A7788" t="s">
        <v>7793</v>
      </c>
      <c r="B7788" s="2"/>
      <c r="C7788" s="3"/>
    </row>
    <row r="7789" spans="1:3" x14ac:dyDescent="0.25">
      <c r="A7789" t="s">
        <v>7794</v>
      </c>
      <c r="B7789" s="2"/>
      <c r="C7789" s="3"/>
    </row>
    <row r="7790" spans="1:3" x14ac:dyDescent="0.25">
      <c r="A7790" t="s">
        <v>7795</v>
      </c>
      <c r="B7790" s="2"/>
      <c r="C7790" s="3"/>
    </row>
    <row r="7791" spans="1:3" x14ac:dyDescent="0.25">
      <c r="A7791" t="s">
        <v>7796</v>
      </c>
      <c r="B7791" s="2"/>
      <c r="C7791" s="3"/>
    </row>
    <row r="7792" spans="1:3" x14ac:dyDescent="0.25">
      <c r="A7792" t="s">
        <v>7797</v>
      </c>
      <c r="B7792" s="2"/>
      <c r="C7792" s="3"/>
    </row>
    <row r="7793" spans="1:3" x14ac:dyDescent="0.25">
      <c r="A7793" t="s">
        <v>7798</v>
      </c>
      <c r="B7793" s="2"/>
      <c r="C7793" s="3"/>
    </row>
    <row r="7794" spans="1:3" x14ac:dyDescent="0.25">
      <c r="A7794" t="s">
        <v>7799</v>
      </c>
      <c r="B7794" s="2"/>
      <c r="C7794" s="3"/>
    </row>
    <row r="7795" spans="1:3" x14ac:dyDescent="0.25">
      <c r="A7795" t="s">
        <v>7800</v>
      </c>
      <c r="B7795" s="2"/>
      <c r="C7795" s="3"/>
    </row>
    <row r="7796" spans="1:3" x14ac:dyDescent="0.25">
      <c r="A7796" t="s">
        <v>7801</v>
      </c>
      <c r="B7796" s="2"/>
      <c r="C7796" s="3"/>
    </row>
    <row r="7797" spans="1:3" x14ac:dyDescent="0.25">
      <c r="A7797" t="s">
        <v>7802</v>
      </c>
      <c r="B7797" s="2"/>
      <c r="C7797" s="3"/>
    </row>
    <row r="7798" spans="1:3" x14ac:dyDescent="0.25">
      <c r="A7798" t="s">
        <v>7803</v>
      </c>
      <c r="B7798" s="2"/>
      <c r="C7798" s="3"/>
    </row>
    <row r="7799" spans="1:3" x14ac:dyDescent="0.25">
      <c r="A7799" t="s">
        <v>7804</v>
      </c>
      <c r="B7799" s="2"/>
      <c r="C7799" s="3"/>
    </row>
    <row r="7800" spans="1:3" x14ac:dyDescent="0.25">
      <c r="A7800" t="s">
        <v>7805</v>
      </c>
      <c r="B7800" s="2"/>
      <c r="C7800" s="3"/>
    </row>
    <row r="7801" spans="1:3" x14ac:dyDescent="0.25">
      <c r="A7801" t="s">
        <v>7806</v>
      </c>
      <c r="B7801" s="2"/>
      <c r="C7801" s="3"/>
    </row>
    <row r="7802" spans="1:3" x14ac:dyDescent="0.25">
      <c r="A7802" t="s">
        <v>7807</v>
      </c>
      <c r="B7802" s="2"/>
      <c r="C7802" s="3"/>
    </row>
    <row r="7803" spans="1:3" x14ac:dyDescent="0.25">
      <c r="A7803" t="s">
        <v>7808</v>
      </c>
      <c r="B7803" s="2"/>
      <c r="C7803" s="3"/>
    </row>
    <row r="7804" spans="1:3" x14ac:dyDescent="0.25">
      <c r="A7804" t="s">
        <v>7809</v>
      </c>
      <c r="B7804" s="2"/>
      <c r="C7804" s="3"/>
    </row>
    <row r="7805" spans="1:3" x14ac:dyDescent="0.25">
      <c r="A7805" t="s">
        <v>7810</v>
      </c>
      <c r="B7805" s="2"/>
      <c r="C7805" s="3"/>
    </row>
    <row r="7806" spans="1:3" x14ac:dyDescent="0.25">
      <c r="A7806" t="s">
        <v>7811</v>
      </c>
      <c r="B7806" s="2"/>
      <c r="C7806" s="3"/>
    </row>
    <row r="7807" spans="1:3" x14ac:dyDescent="0.25">
      <c r="A7807" t="s">
        <v>7812</v>
      </c>
      <c r="B7807" s="2"/>
      <c r="C7807" s="3"/>
    </row>
    <row r="7808" spans="1:3" x14ac:dyDescent="0.25">
      <c r="A7808" t="s">
        <v>7813</v>
      </c>
      <c r="B7808" s="2"/>
      <c r="C7808" s="3"/>
    </row>
    <row r="7809" spans="1:3" x14ac:dyDescent="0.25">
      <c r="A7809" t="s">
        <v>7814</v>
      </c>
      <c r="B7809" s="2"/>
      <c r="C7809" s="3"/>
    </row>
    <row r="7810" spans="1:3" x14ac:dyDescent="0.25">
      <c r="A7810" t="s">
        <v>7815</v>
      </c>
      <c r="B7810" s="2"/>
      <c r="C7810" s="3"/>
    </row>
    <row r="7811" spans="1:3" x14ac:dyDescent="0.25">
      <c r="A7811" t="s">
        <v>7816</v>
      </c>
      <c r="B7811" s="2"/>
      <c r="C7811" s="3"/>
    </row>
    <row r="7812" spans="1:3" x14ac:dyDescent="0.25">
      <c r="A7812" t="s">
        <v>7817</v>
      </c>
      <c r="B7812" s="2"/>
      <c r="C7812" s="3"/>
    </row>
    <row r="7813" spans="1:3" x14ac:dyDescent="0.25">
      <c r="A7813" t="s">
        <v>7818</v>
      </c>
      <c r="B7813" s="2"/>
      <c r="C7813" s="3"/>
    </row>
    <row r="7814" spans="1:3" x14ac:dyDescent="0.25">
      <c r="A7814" t="s">
        <v>7819</v>
      </c>
      <c r="B7814" s="2"/>
      <c r="C7814" s="3"/>
    </row>
    <row r="7815" spans="1:3" x14ac:dyDescent="0.25">
      <c r="A7815" t="s">
        <v>7820</v>
      </c>
      <c r="B7815" s="2"/>
      <c r="C7815" s="3"/>
    </row>
    <row r="7816" spans="1:3" x14ac:dyDescent="0.25">
      <c r="A7816" t="s">
        <v>7821</v>
      </c>
      <c r="B7816" s="2"/>
      <c r="C7816" s="3"/>
    </row>
    <row r="7817" spans="1:3" x14ac:dyDescent="0.25">
      <c r="A7817" t="s">
        <v>7822</v>
      </c>
      <c r="B7817" s="2"/>
      <c r="C7817" s="3"/>
    </row>
    <row r="7818" spans="1:3" x14ac:dyDescent="0.25">
      <c r="A7818" t="s">
        <v>7823</v>
      </c>
      <c r="B7818" s="2"/>
      <c r="C7818" s="3"/>
    </row>
    <row r="7819" spans="1:3" x14ac:dyDescent="0.25">
      <c r="A7819" t="s">
        <v>7824</v>
      </c>
      <c r="B7819" s="2"/>
      <c r="C7819" s="3"/>
    </row>
    <row r="7820" spans="1:3" x14ac:dyDescent="0.25">
      <c r="A7820" t="s">
        <v>7825</v>
      </c>
      <c r="B7820" s="2"/>
      <c r="C7820" s="3"/>
    </row>
    <row r="7821" spans="1:3" x14ac:dyDescent="0.25">
      <c r="A7821" t="s">
        <v>7826</v>
      </c>
      <c r="B7821" s="2"/>
      <c r="C7821" s="3"/>
    </row>
    <row r="7822" spans="1:3" x14ac:dyDescent="0.25">
      <c r="A7822" t="s">
        <v>7827</v>
      </c>
      <c r="B7822" s="2"/>
      <c r="C7822" s="3"/>
    </row>
    <row r="7823" spans="1:3" x14ac:dyDescent="0.25">
      <c r="A7823" t="s">
        <v>7828</v>
      </c>
      <c r="B7823" s="2"/>
      <c r="C7823" s="3"/>
    </row>
    <row r="7824" spans="1:3" x14ac:dyDescent="0.25">
      <c r="A7824" t="s">
        <v>7829</v>
      </c>
      <c r="B7824" s="2"/>
      <c r="C7824" s="3"/>
    </row>
    <row r="7825" spans="1:25" x14ac:dyDescent="0.25">
      <c r="A7825" t="s">
        <v>7830</v>
      </c>
      <c r="B7825" s="2"/>
      <c r="C7825" s="3"/>
    </row>
    <row r="7826" spans="1:25" x14ac:dyDescent="0.25">
      <c r="A7826" t="s">
        <v>7831</v>
      </c>
      <c r="B7826" s="2"/>
      <c r="C7826" s="3"/>
    </row>
    <row r="7827" spans="1:25" x14ac:dyDescent="0.25">
      <c r="A7827" t="s">
        <v>7832</v>
      </c>
      <c r="B7827" s="2"/>
      <c r="C7827" s="3"/>
    </row>
    <row r="7828" spans="1:25" x14ac:dyDescent="0.25">
      <c r="A7828" t="s">
        <v>7833</v>
      </c>
      <c r="B7828" s="2"/>
      <c r="C7828" s="3"/>
    </row>
    <row r="7829" spans="1:25" x14ac:dyDescent="0.25">
      <c r="A7829" t="s">
        <v>7834</v>
      </c>
      <c r="B7829" s="2"/>
      <c r="C7829" s="3"/>
    </row>
    <row r="7830" spans="1:25" x14ac:dyDescent="0.25">
      <c r="A7830" t="s">
        <v>7835</v>
      </c>
      <c r="B7830" s="2"/>
      <c r="C7830" s="3"/>
    </row>
    <row r="7831" spans="1:25" x14ac:dyDescent="0.25">
      <c r="A7831" t="s">
        <v>7836</v>
      </c>
      <c r="B7831" s="2"/>
      <c r="C7831" s="3"/>
    </row>
    <row r="7832" spans="1:25" x14ac:dyDescent="0.25">
      <c r="A7832" t="s">
        <v>7837</v>
      </c>
      <c r="B7832" s="2"/>
      <c r="C7832" s="3"/>
    </row>
    <row r="7833" spans="1:25" x14ac:dyDescent="0.25">
      <c r="A7833" t="s">
        <v>7838</v>
      </c>
      <c r="B7833" s="2"/>
      <c r="C7833" s="3"/>
      <c r="W7833" s="9"/>
      <c r="X7833" s="9"/>
      <c r="Y7833" s="9"/>
    </row>
    <row r="7834" spans="1:25" x14ac:dyDescent="0.25">
      <c r="A7834" t="s">
        <v>7839</v>
      </c>
      <c r="B7834" s="2"/>
      <c r="C7834" s="3"/>
      <c r="W7834" s="9"/>
      <c r="X7834" s="9"/>
      <c r="Y7834" s="9"/>
    </row>
    <row r="7835" spans="1:25" x14ac:dyDescent="0.25">
      <c r="A7835" t="s">
        <v>7840</v>
      </c>
      <c r="B7835" s="2"/>
      <c r="C7835" s="3"/>
      <c r="W7835" s="9"/>
      <c r="X7835" s="9"/>
      <c r="Y7835" s="9"/>
    </row>
    <row r="7836" spans="1:25" x14ac:dyDescent="0.25">
      <c r="A7836" t="s">
        <v>7841</v>
      </c>
      <c r="B7836" s="2"/>
      <c r="C7836" s="3"/>
      <c r="W7836" s="9"/>
      <c r="X7836" s="9"/>
      <c r="Y7836" s="9"/>
    </row>
    <row r="7837" spans="1:25" x14ac:dyDescent="0.25">
      <c r="A7837" t="s">
        <v>7842</v>
      </c>
      <c r="B7837" s="2"/>
      <c r="C7837" s="3"/>
      <c r="W7837" s="9"/>
      <c r="X7837" s="9"/>
      <c r="Y7837" s="9"/>
    </row>
    <row r="7838" spans="1:25" x14ac:dyDescent="0.25">
      <c r="A7838" t="s">
        <v>7843</v>
      </c>
      <c r="B7838" s="2"/>
      <c r="C7838" s="3"/>
      <c r="W7838" s="9"/>
      <c r="X7838" s="9"/>
      <c r="Y7838" s="9"/>
    </row>
    <row r="7839" spans="1:25" x14ac:dyDescent="0.25">
      <c r="A7839" t="s">
        <v>7844</v>
      </c>
      <c r="B7839" s="2"/>
      <c r="C7839" s="3"/>
      <c r="W7839" s="9"/>
      <c r="X7839" s="9"/>
      <c r="Y7839" s="9"/>
    </row>
    <row r="7840" spans="1:25" x14ac:dyDescent="0.25">
      <c r="A7840" t="s">
        <v>7845</v>
      </c>
      <c r="B7840" s="2"/>
      <c r="C7840" s="3"/>
      <c r="W7840" s="9"/>
      <c r="X7840" s="9"/>
      <c r="Y7840" s="9"/>
    </row>
    <row r="7841" spans="1:25" x14ac:dyDescent="0.25">
      <c r="A7841" t="s">
        <v>7846</v>
      </c>
      <c r="B7841" s="2"/>
      <c r="C7841" s="3"/>
      <c r="W7841" s="9"/>
      <c r="X7841" s="9"/>
      <c r="Y7841" s="9"/>
    </row>
    <row r="7842" spans="1:25" x14ac:dyDescent="0.25">
      <c r="A7842" t="s">
        <v>7847</v>
      </c>
      <c r="B7842" s="2"/>
      <c r="C7842" s="3"/>
      <c r="W7842" s="9"/>
      <c r="X7842" s="9"/>
      <c r="Y7842" s="9"/>
    </row>
    <row r="7843" spans="1:25" x14ac:dyDescent="0.25">
      <c r="A7843" t="s">
        <v>7848</v>
      </c>
      <c r="B7843" s="2"/>
      <c r="C7843" s="3"/>
      <c r="W7843" s="9"/>
      <c r="X7843" s="9"/>
      <c r="Y7843" s="9"/>
    </row>
    <row r="7844" spans="1:25" x14ac:dyDescent="0.25">
      <c r="A7844" t="s">
        <v>7849</v>
      </c>
      <c r="B7844" s="2"/>
      <c r="C7844" s="3"/>
      <c r="W7844" s="9"/>
      <c r="X7844" s="9"/>
      <c r="Y7844" s="9"/>
    </row>
    <row r="7845" spans="1:25" x14ac:dyDescent="0.25">
      <c r="A7845" t="s">
        <v>7850</v>
      </c>
      <c r="B7845" s="2"/>
      <c r="C7845" s="3"/>
      <c r="W7845" s="9"/>
      <c r="X7845" s="9"/>
      <c r="Y7845" s="9"/>
    </row>
    <row r="7846" spans="1:25" x14ac:dyDescent="0.25">
      <c r="A7846" t="s">
        <v>7851</v>
      </c>
      <c r="B7846" s="2"/>
      <c r="C7846" s="3"/>
      <c r="W7846" s="9"/>
      <c r="X7846" s="9"/>
      <c r="Y7846" s="9"/>
    </row>
    <row r="7847" spans="1:25" x14ac:dyDescent="0.25">
      <c r="A7847" t="s">
        <v>7852</v>
      </c>
      <c r="B7847" s="2"/>
      <c r="C7847" s="3"/>
      <c r="W7847" s="9"/>
      <c r="X7847" s="9"/>
      <c r="Y7847" s="9"/>
    </row>
    <row r="7848" spans="1:25" x14ac:dyDescent="0.25">
      <c r="A7848" t="s">
        <v>7853</v>
      </c>
      <c r="B7848" s="2"/>
      <c r="C7848" s="3"/>
      <c r="W7848" s="9"/>
      <c r="X7848" s="9"/>
      <c r="Y7848" s="9"/>
    </row>
    <row r="7849" spans="1:25" x14ac:dyDescent="0.25">
      <c r="A7849" t="s">
        <v>7854</v>
      </c>
      <c r="B7849" s="2"/>
      <c r="C7849" s="3"/>
      <c r="W7849" s="9"/>
      <c r="X7849" s="9"/>
      <c r="Y7849" s="9"/>
    </row>
    <row r="7850" spans="1:25" x14ac:dyDescent="0.25">
      <c r="A7850" t="s">
        <v>7855</v>
      </c>
      <c r="B7850" s="2"/>
      <c r="C7850" s="3"/>
      <c r="W7850" s="9"/>
      <c r="X7850" s="9"/>
      <c r="Y7850" s="9"/>
    </row>
    <row r="7851" spans="1:25" x14ac:dyDescent="0.25">
      <c r="A7851" t="s">
        <v>7856</v>
      </c>
      <c r="B7851" s="2"/>
      <c r="C7851" s="3"/>
      <c r="W7851" s="9"/>
      <c r="X7851" s="9"/>
      <c r="Y7851" s="9"/>
    </row>
    <row r="7852" spans="1:25" x14ac:dyDescent="0.25">
      <c r="A7852" t="s">
        <v>7857</v>
      </c>
      <c r="B7852" s="2"/>
      <c r="C7852" s="3"/>
      <c r="W7852" s="9"/>
      <c r="X7852" s="9"/>
      <c r="Y7852" s="9"/>
    </row>
    <row r="7853" spans="1:25" x14ac:dyDescent="0.25">
      <c r="A7853" t="s">
        <v>7858</v>
      </c>
      <c r="B7853" s="2"/>
      <c r="C7853" s="3"/>
      <c r="W7853" s="9"/>
      <c r="X7853" s="9"/>
      <c r="Y7853" s="9"/>
    </row>
    <row r="7854" spans="1:25" x14ac:dyDescent="0.25">
      <c r="A7854" t="s">
        <v>7859</v>
      </c>
      <c r="B7854" s="2"/>
      <c r="C7854" s="3"/>
      <c r="W7854" s="9"/>
      <c r="X7854" s="9"/>
      <c r="Y7854" s="9"/>
    </row>
    <row r="7855" spans="1:25" x14ac:dyDescent="0.25">
      <c r="A7855" t="s">
        <v>7860</v>
      </c>
      <c r="B7855" s="2"/>
      <c r="C7855" s="3"/>
      <c r="W7855" s="9"/>
      <c r="X7855" s="9"/>
      <c r="Y7855" s="9"/>
    </row>
    <row r="7856" spans="1:25" x14ac:dyDescent="0.25">
      <c r="A7856" t="s">
        <v>7861</v>
      </c>
      <c r="B7856" s="2"/>
      <c r="C7856" s="3"/>
      <c r="W7856" s="9"/>
      <c r="X7856" s="9"/>
      <c r="Y7856" s="9"/>
    </row>
    <row r="7857" spans="1:25" x14ac:dyDescent="0.25">
      <c r="A7857" t="s">
        <v>7862</v>
      </c>
      <c r="B7857" s="2"/>
      <c r="C7857" s="3"/>
      <c r="W7857" s="9"/>
      <c r="X7857" s="9"/>
      <c r="Y7857" s="9"/>
    </row>
    <row r="7858" spans="1:25" x14ac:dyDescent="0.25">
      <c r="A7858" t="s">
        <v>7863</v>
      </c>
      <c r="B7858" s="2"/>
      <c r="C7858" s="3"/>
      <c r="W7858" s="9"/>
      <c r="X7858" s="9"/>
      <c r="Y7858" s="9"/>
    </row>
    <row r="7859" spans="1:25" x14ac:dyDescent="0.25">
      <c r="A7859" t="s">
        <v>7864</v>
      </c>
      <c r="B7859" s="2"/>
      <c r="C7859" s="3"/>
      <c r="W7859" s="9"/>
      <c r="X7859" s="9"/>
      <c r="Y7859" s="9"/>
    </row>
    <row r="7860" spans="1:25" x14ac:dyDescent="0.25">
      <c r="A7860" t="s">
        <v>7865</v>
      </c>
      <c r="B7860" s="2"/>
      <c r="C7860" s="3"/>
      <c r="W7860" s="9"/>
      <c r="X7860" s="9"/>
      <c r="Y7860" s="9"/>
    </row>
    <row r="7861" spans="1:25" x14ac:dyDescent="0.25">
      <c r="A7861" t="s">
        <v>7866</v>
      </c>
      <c r="B7861" s="2"/>
      <c r="C7861" s="3"/>
      <c r="W7861" s="9"/>
      <c r="X7861" s="9"/>
      <c r="Y7861" s="9"/>
    </row>
    <row r="7862" spans="1:25" x14ac:dyDescent="0.25">
      <c r="A7862" t="s">
        <v>7867</v>
      </c>
      <c r="B7862" s="2"/>
      <c r="C7862" s="3"/>
      <c r="W7862" s="9"/>
      <c r="X7862" s="9"/>
      <c r="Y7862" s="9"/>
    </row>
    <row r="7863" spans="1:25" x14ac:dyDescent="0.25">
      <c r="A7863" t="s">
        <v>7868</v>
      </c>
      <c r="B7863" s="2"/>
      <c r="C7863" s="3"/>
      <c r="W7863" s="9"/>
      <c r="X7863" s="9"/>
      <c r="Y7863" s="9"/>
    </row>
    <row r="7864" spans="1:25" x14ac:dyDescent="0.25">
      <c r="A7864" t="s">
        <v>7869</v>
      </c>
      <c r="B7864" s="2"/>
      <c r="C7864" s="3"/>
      <c r="W7864" s="9"/>
      <c r="X7864" s="9"/>
      <c r="Y7864" s="9"/>
    </row>
    <row r="7865" spans="1:25" x14ac:dyDescent="0.25">
      <c r="A7865" t="s">
        <v>7870</v>
      </c>
      <c r="B7865" s="2"/>
      <c r="C7865" s="3"/>
      <c r="W7865" s="9"/>
      <c r="X7865" s="9"/>
      <c r="Y7865" s="9"/>
    </row>
    <row r="7866" spans="1:25" x14ac:dyDescent="0.25">
      <c r="A7866" t="s">
        <v>7871</v>
      </c>
      <c r="B7866" s="2"/>
      <c r="C7866" s="3"/>
      <c r="W7866" s="9"/>
      <c r="X7866" s="9"/>
      <c r="Y7866" s="9"/>
    </row>
    <row r="7867" spans="1:25" x14ac:dyDescent="0.25">
      <c r="A7867" t="s">
        <v>7872</v>
      </c>
      <c r="B7867" s="2"/>
      <c r="C7867" s="3"/>
      <c r="W7867" s="9"/>
      <c r="X7867" s="9"/>
      <c r="Y7867" s="9"/>
    </row>
    <row r="7868" spans="1:25" x14ac:dyDescent="0.25">
      <c r="A7868" t="s">
        <v>7873</v>
      </c>
      <c r="B7868" s="2"/>
      <c r="C7868" s="3"/>
      <c r="W7868" s="9"/>
      <c r="X7868" s="9"/>
      <c r="Y7868" s="9"/>
    </row>
    <row r="7869" spans="1:25" x14ac:dyDescent="0.25">
      <c r="A7869" t="s">
        <v>7874</v>
      </c>
      <c r="B7869" s="2"/>
      <c r="C7869" s="3"/>
      <c r="W7869" s="9"/>
      <c r="X7869" s="9"/>
      <c r="Y7869" s="9"/>
    </row>
    <row r="7870" spans="1:25" x14ac:dyDescent="0.25">
      <c r="A7870" t="s">
        <v>7875</v>
      </c>
      <c r="B7870" s="2"/>
      <c r="C7870" s="3"/>
      <c r="W7870" s="9"/>
      <c r="X7870" s="9"/>
      <c r="Y7870" s="9"/>
    </row>
    <row r="7871" spans="1:25" x14ac:dyDescent="0.25">
      <c r="A7871" t="s">
        <v>7876</v>
      </c>
      <c r="B7871" s="2"/>
      <c r="C7871" s="3"/>
      <c r="W7871" s="9"/>
      <c r="X7871" s="9"/>
      <c r="Y7871" s="9"/>
    </row>
    <row r="7872" spans="1:25" x14ac:dyDescent="0.25">
      <c r="A7872" t="s">
        <v>7877</v>
      </c>
      <c r="B7872" s="2"/>
      <c r="C7872" s="3"/>
      <c r="W7872" s="9"/>
      <c r="X7872" s="9"/>
      <c r="Y7872" s="9"/>
    </row>
    <row r="7873" spans="1:25" x14ac:dyDescent="0.25">
      <c r="A7873" t="s">
        <v>7878</v>
      </c>
      <c r="B7873" s="2"/>
      <c r="C7873" s="3"/>
      <c r="W7873" s="9"/>
      <c r="X7873" s="9"/>
      <c r="Y7873" s="9"/>
    </row>
    <row r="7874" spans="1:25" x14ac:dyDescent="0.25">
      <c r="A7874" t="s">
        <v>7879</v>
      </c>
      <c r="B7874" s="2"/>
      <c r="C7874" s="3"/>
      <c r="W7874" s="9"/>
      <c r="X7874" s="9"/>
      <c r="Y7874" s="9"/>
    </row>
    <row r="7875" spans="1:25" x14ac:dyDescent="0.25">
      <c r="A7875" t="s">
        <v>7880</v>
      </c>
      <c r="B7875" s="2"/>
      <c r="C7875" s="3"/>
      <c r="W7875" s="9"/>
      <c r="X7875" s="9"/>
      <c r="Y7875" s="9"/>
    </row>
    <row r="7876" spans="1:25" x14ac:dyDescent="0.25">
      <c r="A7876" t="s">
        <v>7881</v>
      </c>
      <c r="B7876" s="2"/>
      <c r="C7876" s="3"/>
      <c r="W7876" s="9"/>
      <c r="X7876" s="9"/>
      <c r="Y7876" s="9"/>
    </row>
    <row r="7877" spans="1:25" x14ac:dyDescent="0.25">
      <c r="A7877" t="s">
        <v>7882</v>
      </c>
      <c r="B7877" s="2"/>
      <c r="C7877" s="3"/>
      <c r="W7877" s="9"/>
      <c r="X7877" s="9"/>
      <c r="Y7877" s="9"/>
    </row>
    <row r="7878" spans="1:25" x14ac:dyDescent="0.25">
      <c r="A7878" t="s">
        <v>7883</v>
      </c>
      <c r="B7878" s="2"/>
      <c r="C7878" s="3"/>
      <c r="W7878" s="9"/>
      <c r="X7878" s="9"/>
      <c r="Y7878" s="9"/>
    </row>
    <row r="7879" spans="1:25" x14ac:dyDescent="0.25">
      <c r="A7879" t="s">
        <v>7884</v>
      </c>
      <c r="B7879" s="2"/>
      <c r="C7879" s="3"/>
      <c r="W7879" s="9"/>
      <c r="X7879" s="9"/>
      <c r="Y7879" s="9"/>
    </row>
    <row r="7880" spans="1:25" x14ac:dyDescent="0.25">
      <c r="A7880" t="s">
        <v>7885</v>
      </c>
      <c r="B7880" s="2"/>
      <c r="C7880" s="3"/>
      <c r="W7880" s="9"/>
      <c r="X7880" s="9"/>
      <c r="Y7880" s="9"/>
    </row>
    <row r="7881" spans="1:25" x14ac:dyDescent="0.25">
      <c r="A7881" t="s">
        <v>7886</v>
      </c>
      <c r="B7881" s="2"/>
      <c r="C7881" s="3"/>
      <c r="W7881" s="9"/>
      <c r="X7881" s="9"/>
      <c r="Y7881" s="9"/>
    </row>
    <row r="7882" spans="1:25" x14ac:dyDescent="0.25">
      <c r="A7882" t="s">
        <v>7887</v>
      </c>
      <c r="B7882" s="2"/>
      <c r="C7882" s="3"/>
      <c r="W7882" s="9"/>
      <c r="X7882" s="9"/>
      <c r="Y7882" s="9"/>
    </row>
    <row r="7883" spans="1:25" x14ac:dyDescent="0.25">
      <c r="A7883" t="s">
        <v>7888</v>
      </c>
      <c r="B7883" s="2"/>
      <c r="C7883" s="3"/>
      <c r="W7883" s="9"/>
      <c r="X7883" s="9"/>
      <c r="Y7883" s="9"/>
    </row>
    <row r="7884" spans="1:25" x14ac:dyDescent="0.25">
      <c r="A7884" t="s">
        <v>7889</v>
      </c>
      <c r="B7884" s="2"/>
      <c r="C7884" s="3"/>
      <c r="W7884" s="9"/>
      <c r="X7884" s="9"/>
      <c r="Y7884" s="9"/>
    </row>
    <row r="7885" spans="1:25" x14ac:dyDescent="0.25">
      <c r="A7885" t="s">
        <v>7890</v>
      </c>
      <c r="B7885" s="2"/>
      <c r="C7885" s="3"/>
      <c r="W7885" s="9"/>
      <c r="X7885" s="9"/>
      <c r="Y7885" s="9"/>
    </row>
    <row r="7886" spans="1:25" x14ac:dyDescent="0.25">
      <c r="A7886" t="s">
        <v>7891</v>
      </c>
      <c r="B7886" s="2"/>
      <c r="C7886" s="3"/>
      <c r="W7886" s="9"/>
      <c r="X7886" s="9"/>
      <c r="Y7886" s="9"/>
    </row>
    <row r="7887" spans="1:25" x14ac:dyDescent="0.25">
      <c r="A7887" t="s">
        <v>7892</v>
      </c>
      <c r="B7887" s="2"/>
      <c r="C7887" s="3"/>
      <c r="W7887" s="9"/>
      <c r="X7887" s="9"/>
      <c r="Y7887" s="9"/>
    </row>
    <row r="7888" spans="1:25" x14ac:dyDescent="0.25">
      <c r="A7888" t="s">
        <v>7893</v>
      </c>
      <c r="B7888" s="2"/>
      <c r="C7888" s="3"/>
      <c r="W7888" s="9"/>
      <c r="X7888" s="9"/>
      <c r="Y7888" s="9"/>
    </row>
    <row r="7889" spans="1:25" x14ac:dyDescent="0.25">
      <c r="A7889" t="s">
        <v>7894</v>
      </c>
      <c r="B7889" s="2"/>
      <c r="C7889" s="3"/>
      <c r="W7889" s="9"/>
      <c r="X7889" s="9"/>
      <c r="Y7889" s="9"/>
    </row>
    <row r="7890" spans="1:25" x14ac:dyDescent="0.25">
      <c r="A7890" t="s">
        <v>7895</v>
      </c>
      <c r="B7890" s="2"/>
      <c r="C7890" s="3"/>
      <c r="W7890" s="9"/>
      <c r="X7890" s="9"/>
      <c r="Y7890" s="9"/>
    </row>
    <row r="7891" spans="1:25" x14ac:dyDescent="0.25">
      <c r="A7891" t="s">
        <v>7896</v>
      </c>
      <c r="B7891" s="2"/>
      <c r="C7891" s="3"/>
      <c r="W7891" s="9"/>
      <c r="X7891" s="9"/>
      <c r="Y7891" s="9"/>
    </row>
    <row r="7892" spans="1:25" x14ac:dyDescent="0.25">
      <c r="A7892" t="s">
        <v>7897</v>
      </c>
      <c r="B7892" s="2"/>
      <c r="C7892" s="3"/>
      <c r="W7892" s="9"/>
      <c r="X7892" s="9"/>
      <c r="Y7892" s="9"/>
    </row>
    <row r="7893" spans="1:25" x14ac:dyDescent="0.25">
      <c r="A7893" t="s">
        <v>7898</v>
      </c>
      <c r="B7893" s="2"/>
      <c r="C7893" s="3"/>
      <c r="W7893" s="9"/>
      <c r="X7893" s="9"/>
      <c r="Y7893" s="9"/>
    </row>
    <row r="7894" spans="1:25" x14ac:dyDescent="0.25">
      <c r="A7894" t="s">
        <v>7899</v>
      </c>
      <c r="B7894" s="2"/>
      <c r="C7894" s="3"/>
      <c r="W7894" s="9"/>
      <c r="X7894" s="9"/>
      <c r="Y7894" s="9"/>
    </row>
    <row r="7895" spans="1:25" x14ac:dyDescent="0.25">
      <c r="A7895" t="s">
        <v>7900</v>
      </c>
      <c r="B7895" s="2"/>
      <c r="C7895" s="3"/>
      <c r="W7895" s="9"/>
      <c r="X7895" s="9"/>
      <c r="Y7895" s="9"/>
    </row>
    <row r="7896" spans="1:25" x14ac:dyDescent="0.25">
      <c r="A7896" t="s">
        <v>7901</v>
      </c>
      <c r="B7896" s="2"/>
      <c r="C7896" s="3"/>
      <c r="W7896" s="9"/>
      <c r="X7896" s="9"/>
      <c r="Y7896" s="9"/>
    </row>
    <row r="7897" spans="1:25" x14ac:dyDescent="0.25">
      <c r="A7897" t="s">
        <v>7902</v>
      </c>
      <c r="B7897" s="2"/>
      <c r="C7897" s="3"/>
      <c r="W7897" s="9"/>
      <c r="X7897" s="9"/>
      <c r="Y7897" s="9"/>
    </row>
    <row r="7898" spans="1:25" x14ac:dyDescent="0.25">
      <c r="A7898" t="s">
        <v>7903</v>
      </c>
      <c r="B7898" s="2"/>
      <c r="C7898" s="3"/>
      <c r="W7898" s="9"/>
      <c r="X7898" s="9"/>
      <c r="Y7898" s="9"/>
    </row>
    <row r="7899" spans="1:25" x14ac:dyDescent="0.25">
      <c r="A7899" t="s">
        <v>7904</v>
      </c>
      <c r="B7899" s="2"/>
      <c r="C7899" s="3"/>
      <c r="W7899" s="9"/>
      <c r="X7899" s="9"/>
      <c r="Y7899" s="9"/>
    </row>
    <row r="7900" spans="1:25" x14ac:dyDescent="0.25">
      <c r="A7900" t="s">
        <v>7905</v>
      </c>
      <c r="B7900" s="2"/>
      <c r="C7900" s="3"/>
      <c r="W7900" s="9"/>
      <c r="X7900" s="9"/>
      <c r="Y7900" s="9"/>
    </row>
    <row r="7901" spans="1:25" x14ac:dyDescent="0.25">
      <c r="A7901" t="s">
        <v>7906</v>
      </c>
      <c r="B7901" s="2"/>
      <c r="C7901" s="3"/>
      <c r="W7901" s="9"/>
      <c r="X7901" s="9"/>
      <c r="Y7901" s="9"/>
    </row>
    <row r="7902" spans="1:25" x14ac:dyDescent="0.25">
      <c r="A7902" t="s">
        <v>7907</v>
      </c>
      <c r="B7902" s="2"/>
      <c r="C7902" s="3"/>
      <c r="W7902" s="9"/>
      <c r="X7902" s="9"/>
      <c r="Y7902" s="9"/>
    </row>
    <row r="7903" spans="1:25" x14ac:dyDescent="0.25">
      <c r="A7903" t="s">
        <v>7908</v>
      </c>
      <c r="B7903" s="2"/>
      <c r="C7903" s="3"/>
      <c r="W7903" s="9"/>
      <c r="X7903" s="9"/>
      <c r="Y7903" s="9"/>
    </row>
    <row r="7904" spans="1:25" x14ac:dyDescent="0.25">
      <c r="A7904" t="s">
        <v>7909</v>
      </c>
      <c r="B7904" s="2"/>
      <c r="C7904" s="3"/>
      <c r="W7904" s="9"/>
      <c r="X7904" s="9"/>
      <c r="Y7904" s="9"/>
    </row>
    <row r="7905" spans="1:25" x14ac:dyDescent="0.25">
      <c r="A7905" t="s">
        <v>7910</v>
      </c>
      <c r="B7905" s="2"/>
      <c r="C7905" s="3"/>
      <c r="W7905" s="9"/>
      <c r="X7905" s="9"/>
      <c r="Y7905" s="9"/>
    </row>
    <row r="7906" spans="1:25" x14ac:dyDescent="0.25">
      <c r="A7906" t="s">
        <v>7911</v>
      </c>
      <c r="B7906" s="2"/>
      <c r="C7906" s="3"/>
      <c r="W7906" s="9"/>
      <c r="X7906" s="9"/>
      <c r="Y7906" s="9"/>
    </row>
    <row r="7907" spans="1:25" x14ac:dyDescent="0.25">
      <c r="A7907" t="s">
        <v>7912</v>
      </c>
      <c r="B7907" s="2"/>
      <c r="C7907" s="3"/>
      <c r="W7907" s="9"/>
      <c r="X7907" s="9"/>
      <c r="Y7907" s="9"/>
    </row>
    <row r="7908" spans="1:25" x14ac:dyDescent="0.25">
      <c r="A7908" t="s">
        <v>7913</v>
      </c>
      <c r="B7908" s="2"/>
      <c r="C7908" s="3"/>
      <c r="W7908" s="9"/>
      <c r="X7908" s="9"/>
      <c r="Y7908" s="9"/>
    </row>
    <row r="7909" spans="1:25" x14ac:dyDescent="0.25">
      <c r="A7909" t="s">
        <v>7914</v>
      </c>
      <c r="B7909" s="2"/>
      <c r="C7909" s="3"/>
      <c r="W7909" s="9"/>
      <c r="X7909" s="9"/>
      <c r="Y7909" s="9"/>
    </row>
    <row r="7910" spans="1:25" x14ac:dyDescent="0.25">
      <c r="A7910" t="s">
        <v>7915</v>
      </c>
      <c r="B7910" s="2"/>
      <c r="C7910" s="3"/>
      <c r="W7910" s="9"/>
      <c r="X7910" s="9"/>
      <c r="Y7910" s="9"/>
    </row>
    <row r="7911" spans="1:25" x14ac:dyDescent="0.25">
      <c r="A7911" t="s">
        <v>7916</v>
      </c>
      <c r="B7911" s="2"/>
      <c r="C7911" s="3"/>
      <c r="W7911" s="9"/>
      <c r="X7911" s="9"/>
      <c r="Y7911" s="9"/>
    </row>
    <row r="7912" spans="1:25" x14ac:dyDescent="0.25">
      <c r="A7912" t="s">
        <v>7917</v>
      </c>
      <c r="B7912" s="2"/>
      <c r="C7912" s="3"/>
      <c r="W7912" s="9"/>
      <c r="X7912" s="9"/>
      <c r="Y7912" s="9"/>
    </row>
    <row r="7913" spans="1:25" x14ac:dyDescent="0.25">
      <c r="A7913" t="s">
        <v>7918</v>
      </c>
      <c r="B7913" s="2"/>
      <c r="C7913" s="3"/>
      <c r="W7913" s="9"/>
      <c r="X7913" s="9"/>
      <c r="Y7913" s="9"/>
    </row>
    <row r="7914" spans="1:25" x14ac:dyDescent="0.25">
      <c r="A7914" t="s">
        <v>7919</v>
      </c>
      <c r="B7914" s="2"/>
      <c r="C7914" s="3"/>
      <c r="W7914" s="9"/>
      <c r="X7914" s="9"/>
      <c r="Y7914" s="9"/>
    </row>
    <row r="7915" spans="1:25" x14ac:dyDescent="0.25">
      <c r="A7915" t="s">
        <v>7920</v>
      </c>
      <c r="B7915" s="2"/>
      <c r="C7915" s="3"/>
    </row>
    <row r="7916" spans="1:25" x14ac:dyDescent="0.25">
      <c r="A7916" t="s">
        <v>7921</v>
      </c>
      <c r="B7916" s="2"/>
      <c r="C7916" s="3"/>
    </row>
    <row r="7917" spans="1:25" x14ac:dyDescent="0.25">
      <c r="A7917" t="s">
        <v>7922</v>
      </c>
      <c r="B7917" s="2"/>
      <c r="C7917" s="3"/>
    </row>
    <row r="7918" spans="1:25" x14ac:dyDescent="0.25">
      <c r="A7918" t="s">
        <v>7923</v>
      </c>
      <c r="B7918" s="2"/>
      <c r="C7918" s="3"/>
    </row>
    <row r="7919" spans="1:25" x14ac:dyDescent="0.25">
      <c r="A7919" t="s">
        <v>7924</v>
      </c>
      <c r="B7919" s="2"/>
      <c r="C7919" s="3"/>
    </row>
    <row r="7920" spans="1:25" x14ac:dyDescent="0.25">
      <c r="A7920" t="s">
        <v>7925</v>
      </c>
      <c r="B7920" s="2"/>
      <c r="C7920" s="3"/>
    </row>
    <row r="7921" spans="1:3" x14ac:dyDescent="0.25">
      <c r="A7921" t="s">
        <v>7926</v>
      </c>
      <c r="B7921" s="2"/>
      <c r="C7921" s="3"/>
    </row>
    <row r="7922" spans="1:3" x14ac:dyDescent="0.25">
      <c r="A7922" t="s">
        <v>7927</v>
      </c>
      <c r="B7922" s="2"/>
      <c r="C7922" s="3"/>
    </row>
    <row r="7923" spans="1:3" x14ac:dyDescent="0.25">
      <c r="A7923" t="s">
        <v>7928</v>
      </c>
      <c r="B7923" s="2"/>
      <c r="C7923" s="3"/>
    </row>
    <row r="7924" spans="1:3" x14ac:dyDescent="0.25">
      <c r="A7924" t="s">
        <v>7929</v>
      </c>
      <c r="B7924" s="2"/>
      <c r="C7924" s="3"/>
    </row>
    <row r="7925" spans="1:3" x14ac:dyDescent="0.25">
      <c r="A7925" t="s">
        <v>7930</v>
      </c>
      <c r="B7925" s="2"/>
      <c r="C7925" s="3"/>
    </row>
    <row r="7926" spans="1:3" x14ac:dyDescent="0.25">
      <c r="A7926" t="s">
        <v>7931</v>
      </c>
      <c r="B7926" s="2"/>
      <c r="C7926" s="3"/>
    </row>
    <row r="7927" spans="1:3" x14ac:dyDescent="0.25">
      <c r="A7927" t="s">
        <v>7932</v>
      </c>
      <c r="B7927" s="2"/>
      <c r="C7927" s="3"/>
    </row>
    <row r="7928" spans="1:3" x14ac:dyDescent="0.25">
      <c r="A7928" t="s">
        <v>7933</v>
      </c>
      <c r="B7928" s="2"/>
      <c r="C7928" s="3"/>
    </row>
    <row r="7929" spans="1:3" x14ac:dyDescent="0.25">
      <c r="A7929" t="s">
        <v>7934</v>
      </c>
      <c r="B7929" s="2"/>
      <c r="C7929" s="3"/>
    </row>
    <row r="7930" spans="1:3" x14ac:dyDescent="0.25">
      <c r="A7930" t="s">
        <v>7935</v>
      </c>
      <c r="B7930" s="2"/>
      <c r="C7930" s="3"/>
    </row>
    <row r="7931" spans="1:3" x14ac:dyDescent="0.25">
      <c r="A7931" t="s">
        <v>7936</v>
      </c>
      <c r="B7931" s="2"/>
      <c r="C7931" s="3"/>
    </row>
    <row r="7932" spans="1:3" x14ac:dyDescent="0.25">
      <c r="A7932" t="s">
        <v>7937</v>
      </c>
      <c r="B7932" s="2"/>
      <c r="C7932" s="3"/>
    </row>
    <row r="7933" spans="1:3" x14ac:dyDescent="0.25">
      <c r="A7933" t="s">
        <v>7938</v>
      </c>
      <c r="B7933" s="2"/>
      <c r="C7933" s="3"/>
    </row>
    <row r="7934" spans="1:3" x14ac:dyDescent="0.25">
      <c r="A7934" t="s">
        <v>7939</v>
      </c>
      <c r="B7934" s="2"/>
      <c r="C7934" s="3"/>
    </row>
    <row r="7935" spans="1:3" x14ac:dyDescent="0.25">
      <c r="A7935" t="s">
        <v>7940</v>
      </c>
      <c r="B7935" s="2"/>
      <c r="C7935" s="3"/>
    </row>
    <row r="7936" spans="1:3" x14ac:dyDescent="0.25">
      <c r="A7936" t="s">
        <v>7941</v>
      </c>
      <c r="B7936" s="2"/>
      <c r="C7936" s="3"/>
    </row>
    <row r="7937" spans="1:3" x14ac:dyDescent="0.25">
      <c r="A7937" t="s">
        <v>7942</v>
      </c>
      <c r="B7937" s="2"/>
      <c r="C7937" s="3"/>
    </row>
    <row r="7938" spans="1:3" x14ac:dyDescent="0.25">
      <c r="A7938" t="s">
        <v>7943</v>
      </c>
      <c r="B7938" s="2"/>
      <c r="C7938" s="3"/>
    </row>
    <row r="7939" spans="1:3" x14ac:dyDescent="0.25">
      <c r="A7939" t="s">
        <v>7944</v>
      </c>
      <c r="B7939" s="2"/>
      <c r="C7939" s="3"/>
    </row>
    <row r="7940" spans="1:3" x14ac:dyDescent="0.25">
      <c r="A7940" t="s">
        <v>7945</v>
      </c>
      <c r="B7940" s="2"/>
      <c r="C7940" s="3"/>
    </row>
    <row r="7941" spans="1:3" x14ac:dyDescent="0.25">
      <c r="A7941" t="s">
        <v>7946</v>
      </c>
      <c r="B7941" s="2"/>
      <c r="C7941" s="3"/>
    </row>
    <row r="7942" spans="1:3" x14ac:dyDescent="0.25">
      <c r="A7942" t="s">
        <v>7947</v>
      </c>
      <c r="B7942" s="2"/>
      <c r="C7942" s="3"/>
    </row>
    <row r="7943" spans="1:3" x14ac:dyDescent="0.25">
      <c r="A7943" t="s">
        <v>7948</v>
      </c>
      <c r="B7943" s="2"/>
      <c r="C7943" s="3"/>
    </row>
    <row r="7944" spans="1:3" x14ac:dyDescent="0.25">
      <c r="A7944" t="s">
        <v>7949</v>
      </c>
      <c r="B7944" s="2"/>
      <c r="C7944" s="3"/>
    </row>
    <row r="7945" spans="1:3" x14ac:dyDescent="0.25">
      <c r="A7945" t="s">
        <v>7950</v>
      </c>
      <c r="B7945" s="2"/>
      <c r="C7945" s="3"/>
    </row>
    <row r="7946" spans="1:3" x14ac:dyDescent="0.25">
      <c r="A7946" t="s">
        <v>7951</v>
      </c>
      <c r="B7946" s="2"/>
      <c r="C7946" s="3"/>
    </row>
    <row r="7947" spans="1:3" x14ac:dyDescent="0.25">
      <c r="A7947" t="s">
        <v>7952</v>
      </c>
      <c r="B7947" s="2"/>
      <c r="C7947" s="3"/>
    </row>
    <row r="7948" spans="1:3" x14ac:dyDescent="0.25">
      <c r="A7948" t="s">
        <v>7953</v>
      </c>
      <c r="B7948" s="2"/>
      <c r="C7948" s="3"/>
    </row>
    <row r="7949" spans="1:3" x14ac:dyDescent="0.25">
      <c r="A7949" t="s">
        <v>7954</v>
      </c>
      <c r="B7949" s="2"/>
      <c r="C7949" s="3"/>
    </row>
    <row r="7950" spans="1:3" x14ac:dyDescent="0.25">
      <c r="A7950" t="s">
        <v>7955</v>
      </c>
      <c r="B7950" s="2"/>
      <c r="C7950" s="3"/>
    </row>
    <row r="7951" spans="1:3" x14ac:dyDescent="0.25">
      <c r="A7951" t="s">
        <v>7956</v>
      </c>
      <c r="B7951" s="2"/>
      <c r="C7951" s="3"/>
    </row>
    <row r="7952" spans="1:3" x14ac:dyDescent="0.25">
      <c r="A7952" t="s">
        <v>7957</v>
      </c>
      <c r="B7952" s="2"/>
      <c r="C7952" s="3"/>
    </row>
    <row r="7953" spans="1:3" x14ac:dyDescent="0.25">
      <c r="A7953" t="s">
        <v>7958</v>
      </c>
      <c r="B7953" s="2"/>
      <c r="C7953" s="3"/>
    </row>
    <row r="7954" spans="1:3" x14ac:dyDescent="0.25">
      <c r="A7954" t="s">
        <v>7959</v>
      </c>
      <c r="B7954" s="2"/>
      <c r="C7954" s="3"/>
    </row>
    <row r="7955" spans="1:3" x14ac:dyDescent="0.25">
      <c r="A7955" t="s">
        <v>7960</v>
      </c>
      <c r="B7955" s="2"/>
      <c r="C7955" s="3"/>
    </row>
    <row r="7956" spans="1:3" x14ac:dyDescent="0.25">
      <c r="A7956" t="s">
        <v>7961</v>
      </c>
      <c r="B7956" s="2"/>
      <c r="C7956" s="3"/>
    </row>
    <row r="7957" spans="1:3" x14ac:dyDescent="0.25">
      <c r="A7957" t="s">
        <v>7962</v>
      </c>
      <c r="B7957" s="2"/>
      <c r="C7957" s="3"/>
    </row>
    <row r="7958" spans="1:3" x14ac:dyDescent="0.25">
      <c r="A7958" t="s">
        <v>7963</v>
      </c>
      <c r="B7958" s="2"/>
      <c r="C7958" s="3"/>
    </row>
    <row r="7959" spans="1:3" x14ac:dyDescent="0.25">
      <c r="A7959" t="s">
        <v>7964</v>
      </c>
      <c r="B7959" s="2"/>
      <c r="C7959" s="3"/>
    </row>
    <row r="7960" spans="1:3" x14ac:dyDescent="0.25">
      <c r="A7960" t="s">
        <v>7965</v>
      </c>
      <c r="B7960" s="2"/>
      <c r="C7960" s="3"/>
    </row>
    <row r="7961" spans="1:3" x14ac:dyDescent="0.25">
      <c r="A7961" t="s">
        <v>7966</v>
      </c>
      <c r="B7961" s="2"/>
      <c r="C7961" s="3"/>
    </row>
    <row r="7962" spans="1:3" x14ac:dyDescent="0.25">
      <c r="A7962" t="s">
        <v>7967</v>
      </c>
      <c r="B7962" s="2"/>
      <c r="C7962" s="3"/>
    </row>
    <row r="7963" spans="1:3" x14ac:dyDescent="0.25">
      <c r="A7963" t="s">
        <v>7968</v>
      </c>
      <c r="B7963" s="2"/>
      <c r="C7963" s="3"/>
    </row>
    <row r="7964" spans="1:3" x14ac:dyDescent="0.25">
      <c r="A7964" t="s">
        <v>7969</v>
      </c>
      <c r="B7964" s="2"/>
      <c r="C7964" s="3"/>
    </row>
    <row r="7965" spans="1:3" x14ac:dyDescent="0.25">
      <c r="A7965" t="s">
        <v>7970</v>
      </c>
      <c r="B7965" s="2"/>
      <c r="C7965" s="3"/>
    </row>
    <row r="7966" spans="1:3" x14ac:dyDescent="0.25">
      <c r="A7966" t="s">
        <v>7971</v>
      </c>
      <c r="B7966" s="2"/>
      <c r="C7966" s="3"/>
    </row>
    <row r="7967" spans="1:3" x14ac:dyDescent="0.25">
      <c r="A7967" t="s">
        <v>7972</v>
      </c>
      <c r="B7967" s="2"/>
      <c r="C7967" s="3"/>
    </row>
    <row r="7968" spans="1:3" x14ac:dyDescent="0.25">
      <c r="A7968" t="s">
        <v>7973</v>
      </c>
      <c r="B7968" s="2"/>
      <c r="C7968" s="3"/>
    </row>
    <row r="7969" spans="1:3" x14ac:dyDescent="0.25">
      <c r="A7969" t="s">
        <v>7974</v>
      </c>
      <c r="B7969" s="2"/>
      <c r="C7969" s="3"/>
    </row>
    <row r="7970" spans="1:3" x14ac:dyDescent="0.25">
      <c r="A7970" t="s">
        <v>7975</v>
      </c>
      <c r="B7970" s="2"/>
      <c r="C7970" s="3"/>
    </row>
    <row r="7971" spans="1:3" x14ac:dyDescent="0.25">
      <c r="A7971" t="s">
        <v>7976</v>
      </c>
      <c r="B7971" s="2"/>
      <c r="C7971" s="3"/>
    </row>
    <row r="7972" spans="1:3" x14ac:dyDescent="0.25">
      <c r="A7972" t="s">
        <v>7977</v>
      </c>
      <c r="B7972" s="2"/>
      <c r="C7972" s="3"/>
    </row>
    <row r="7973" spans="1:3" x14ac:dyDescent="0.25">
      <c r="A7973" t="s">
        <v>7978</v>
      </c>
      <c r="B7973" s="2"/>
      <c r="C7973" s="3"/>
    </row>
    <row r="7974" spans="1:3" x14ac:dyDescent="0.25">
      <c r="A7974" t="s">
        <v>7979</v>
      </c>
      <c r="B7974" s="2"/>
      <c r="C7974" s="3"/>
    </row>
    <row r="7975" spans="1:3" x14ac:dyDescent="0.25">
      <c r="A7975" t="s">
        <v>7980</v>
      </c>
      <c r="B7975" s="2"/>
      <c r="C7975" s="3"/>
    </row>
    <row r="7976" spans="1:3" x14ac:dyDescent="0.25">
      <c r="A7976" t="s">
        <v>7981</v>
      </c>
      <c r="B7976" s="2"/>
      <c r="C7976" s="3"/>
    </row>
    <row r="7977" spans="1:3" x14ac:dyDescent="0.25">
      <c r="A7977" t="s">
        <v>7982</v>
      </c>
      <c r="B7977" s="2"/>
      <c r="C7977" s="3"/>
    </row>
    <row r="7978" spans="1:3" x14ac:dyDescent="0.25">
      <c r="A7978" t="s">
        <v>7983</v>
      </c>
      <c r="B7978" s="2"/>
      <c r="C7978" s="3"/>
    </row>
    <row r="7979" spans="1:3" x14ac:dyDescent="0.25">
      <c r="A7979" t="s">
        <v>7984</v>
      </c>
      <c r="B7979" s="2"/>
      <c r="C7979" s="3"/>
    </row>
    <row r="7980" spans="1:3" x14ac:dyDescent="0.25">
      <c r="A7980" t="s">
        <v>7985</v>
      </c>
      <c r="B7980" s="2"/>
      <c r="C7980" s="3"/>
    </row>
    <row r="7981" spans="1:3" x14ac:dyDescent="0.25">
      <c r="A7981" t="s">
        <v>7986</v>
      </c>
      <c r="B7981" s="2"/>
      <c r="C7981" s="3"/>
    </row>
    <row r="7982" spans="1:3" x14ac:dyDescent="0.25">
      <c r="A7982" t="s">
        <v>7987</v>
      </c>
      <c r="B7982" s="2"/>
      <c r="C7982" s="3"/>
    </row>
    <row r="7983" spans="1:3" x14ac:dyDescent="0.25">
      <c r="A7983" t="s">
        <v>7988</v>
      </c>
      <c r="B7983" s="2"/>
      <c r="C7983" s="3"/>
    </row>
    <row r="7984" spans="1:3" x14ac:dyDescent="0.25">
      <c r="A7984" t="s">
        <v>7989</v>
      </c>
      <c r="B7984" s="2"/>
      <c r="C7984" s="3"/>
    </row>
    <row r="7985" spans="1:3" x14ac:dyDescent="0.25">
      <c r="A7985" t="s">
        <v>7990</v>
      </c>
      <c r="B7985" s="2"/>
      <c r="C7985" s="3"/>
    </row>
    <row r="7986" spans="1:3" x14ac:dyDescent="0.25">
      <c r="A7986" t="s">
        <v>7991</v>
      </c>
      <c r="B7986" s="2"/>
      <c r="C7986" s="3"/>
    </row>
    <row r="7987" spans="1:3" x14ac:dyDescent="0.25">
      <c r="A7987" t="s">
        <v>7992</v>
      </c>
      <c r="B7987" s="2"/>
      <c r="C7987" s="3"/>
    </row>
    <row r="7988" spans="1:3" x14ac:dyDescent="0.25">
      <c r="A7988" t="s">
        <v>7993</v>
      </c>
      <c r="B7988" s="2"/>
      <c r="C7988" s="3"/>
    </row>
    <row r="7989" spans="1:3" x14ac:dyDescent="0.25">
      <c r="A7989" t="s">
        <v>7994</v>
      </c>
      <c r="B7989" s="2"/>
      <c r="C7989" s="3"/>
    </row>
    <row r="7990" spans="1:3" x14ac:dyDescent="0.25">
      <c r="A7990" t="s">
        <v>7995</v>
      </c>
      <c r="B7990" s="2"/>
      <c r="C7990" s="3"/>
    </row>
    <row r="7991" spans="1:3" x14ac:dyDescent="0.25">
      <c r="A7991" t="s">
        <v>7996</v>
      </c>
      <c r="B7991" s="2"/>
      <c r="C7991" s="3"/>
    </row>
    <row r="7992" spans="1:3" x14ac:dyDescent="0.25">
      <c r="A7992" t="s">
        <v>7997</v>
      </c>
      <c r="B7992" s="2"/>
      <c r="C7992" s="3"/>
    </row>
    <row r="7993" spans="1:3" x14ac:dyDescent="0.25">
      <c r="A7993" t="s">
        <v>7998</v>
      </c>
      <c r="B7993" s="2"/>
      <c r="C7993" s="3"/>
    </row>
    <row r="7994" spans="1:3" x14ac:dyDescent="0.25">
      <c r="A7994" t="s">
        <v>7999</v>
      </c>
      <c r="B7994" s="2"/>
      <c r="C7994" s="3"/>
    </row>
    <row r="7995" spans="1:3" x14ac:dyDescent="0.25">
      <c r="A7995" t="s">
        <v>8000</v>
      </c>
      <c r="B7995" s="2"/>
      <c r="C7995" s="3"/>
    </row>
    <row r="7996" spans="1:3" x14ac:dyDescent="0.25">
      <c r="A7996" t="s">
        <v>8001</v>
      </c>
      <c r="B7996" s="2"/>
      <c r="C7996" s="3"/>
    </row>
    <row r="7997" spans="1:3" x14ac:dyDescent="0.25">
      <c r="A7997" t="s">
        <v>8002</v>
      </c>
      <c r="B7997" s="2"/>
      <c r="C7997" s="3"/>
    </row>
    <row r="7998" spans="1:3" x14ac:dyDescent="0.25">
      <c r="A7998" t="s">
        <v>8003</v>
      </c>
      <c r="B7998" s="2"/>
      <c r="C7998" s="3"/>
    </row>
    <row r="7999" spans="1:3" x14ac:dyDescent="0.25">
      <c r="A7999" t="s">
        <v>8004</v>
      </c>
      <c r="B7999" s="2"/>
      <c r="C7999" s="3"/>
    </row>
    <row r="8000" spans="1:3" x14ac:dyDescent="0.25">
      <c r="A8000" t="s">
        <v>8005</v>
      </c>
      <c r="B8000" s="2"/>
      <c r="C8000" s="3"/>
    </row>
    <row r="8001" spans="1:3" x14ac:dyDescent="0.25">
      <c r="A8001" t="s">
        <v>8006</v>
      </c>
      <c r="B8001" s="2"/>
      <c r="C8001" s="3"/>
    </row>
    <row r="8002" spans="1:3" x14ac:dyDescent="0.25">
      <c r="A8002" t="s">
        <v>8007</v>
      </c>
      <c r="B8002" s="2"/>
      <c r="C8002" s="3"/>
    </row>
    <row r="8003" spans="1:3" x14ac:dyDescent="0.25">
      <c r="A8003" t="s">
        <v>8008</v>
      </c>
      <c r="B8003" s="2"/>
      <c r="C8003" s="3"/>
    </row>
    <row r="8004" spans="1:3" x14ac:dyDescent="0.25">
      <c r="A8004" t="s">
        <v>8009</v>
      </c>
      <c r="B8004" s="2"/>
      <c r="C8004" s="3"/>
    </row>
    <row r="8005" spans="1:3" x14ac:dyDescent="0.25">
      <c r="A8005" t="s">
        <v>8010</v>
      </c>
      <c r="B8005" s="2"/>
      <c r="C8005" s="3"/>
    </row>
    <row r="8006" spans="1:3" x14ac:dyDescent="0.25">
      <c r="A8006" t="s">
        <v>8011</v>
      </c>
      <c r="B8006" s="2"/>
      <c r="C8006" s="3"/>
    </row>
    <row r="8007" spans="1:3" x14ac:dyDescent="0.25">
      <c r="A8007" t="s">
        <v>8012</v>
      </c>
      <c r="B8007" s="2"/>
      <c r="C8007" s="3"/>
    </row>
    <row r="8008" spans="1:3" x14ac:dyDescent="0.25">
      <c r="A8008" t="s">
        <v>8013</v>
      </c>
      <c r="B8008" s="2"/>
      <c r="C8008" s="3"/>
    </row>
    <row r="8009" spans="1:3" x14ac:dyDescent="0.25">
      <c r="A8009" t="s">
        <v>8014</v>
      </c>
      <c r="B8009" s="2"/>
      <c r="C8009" s="3"/>
    </row>
    <row r="8010" spans="1:3" x14ac:dyDescent="0.25">
      <c r="A8010" t="s">
        <v>8015</v>
      </c>
      <c r="B8010" s="2"/>
      <c r="C8010" s="3"/>
    </row>
    <row r="8011" spans="1:3" x14ac:dyDescent="0.25">
      <c r="A8011" t="s">
        <v>8016</v>
      </c>
      <c r="B8011" s="2"/>
      <c r="C8011" s="3"/>
    </row>
    <row r="8012" spans="1:3" x14ac:dyDescent="0.25">
      <c r="A8012" t="s">
        <v>8017</v>
      </c>
      <c r="B8012" s="2"/>
      <c r="C8012" s="3"/>
    </row>
    <row r="8013" spans="1:3" x14ac:dyDescent="0.25">
      <c r="A8013" t="s">
        <v>8018</v>
      </c>
      <c r="B8013" s="2"/>
      <c r="C8013" s="3"/>
    </row>
    <row r="8014" spans="1:3" x14ac:dyDescent="0.25">
      <c r="A8014" t="s">
        <v>8019</v>
      </c>
      <c r="B8014" s="2"/>
      <c r="C8014" s="3"/>
    </row>
    <row r="8015" spans="1:3" x14ac:dyDescent="0.25">
      <c r="A8015" t="s">
        <v>8020</v>
      </c>
      <c r="B8015" s="2"/>
      <c r="C8015" s="3"/>
    </row>
    <row r="8016" spans="1:3" x14ac:dyDescent="0.25">
      <c r="A8016" t="s">
        <v>8021</v>
      </c>
      <c r="B8016" s="2"/>
      <c r="C8016" s="3"/>
    </row>
    <row r="8017" spans="1:3" x14ac:dyDescent="0.25">
      <c r="A8017" t="s">
        <v>8022</v>
      </c>
      <c r="B8017" s="2"/>
      <c r="C8017" s="3"/>
    </row>
    <row r="8018" spans="1:3" x14ac:dyDescent="0.25">
      <c r="A8018" t="s">
        <v>8023</v>
      </c>
      <c r="B8018" s="2"/>
      <c r="C8018" s="3"/>
    </row>
    <row r="8019" spans="1:3" x14ac:dyDescent="0.25">
      <c r="A8019" t="s">
        <v>8024</v>
      </c>
      <c r="B8019" s="2"/>
      <c r="C8019" s="3"/>
    </row>
    <row r="8020" spans="1:3" x14ac:dyDescent="0.25">
      <c r="A8020" t="s">
        <v>8025</v>
      </c>
      <c r="B8020" s="2"/>
      <c r="C8020" s="3"/>
    </row>
    <row r="8021" spans="1:3" x14ac:dyDescent="0.25">
      <c r="A8021" t="s">
        <v>8026</v>
      </c>
      <c r="B8021" s="2"/>
      <c r="C8021" s="3"/>
    </row>
    <row r="8022" spans="1:3" x14ac:dyDescent="0.25">
      <c r="A8022" t="s">
        <v>8027</v>
      </c>
      <c r="B8022" s="2"/>
      <c r="C8022" s="3"/>
    </row>
    <row r="8023" spans="1:3" x14ac:dyDescent="0.25">
      <c r="A8023" t="s">
        <v>8028</v>
      </c>
      <c r="B8023" s="2"/>
      <c r="C8023" s="3"/>
    </row>
    <row r="8024" spans="1:3" x14ac:dyDescent="0.25">
      <c r="A8024" t="s">
        <v>8029</v>
      </c>
      <c r="B8024" s="2"/>
      <c r="C8024" s="3"/>
    </row>
    <row r="8025" spans="1:3" x14ac:dyDescent="0.25">
      <c r="A8025" t="s">
        <v>8030</v>
      </c>
      <c r="B8025" s="2"/>
      <c r="C8025" s="3"/>
    </row>
    <row r="8026" spans="1:3" x14ac:dyDescent="0.25">
      <c r="A8026" t="s">
        <v>8031</v>
      </c>
      <c r="B8026" s="2"/>
      <c r="C8026" s="3"/>
    </row>
    <row r="8027" spans="1:3" x14ac:dyDescent="0.25">
      <c r="A8027" t="s">
        <v>8032</v>
      </c>
      <c r="B8027" s="2"/>
      <c r="C8027" s="3"/>
    </row>
    <row r="8028" spans="1:3" x14ac:dyDescent="0.25">
      <c r="A8028" t="s">
        <v>8033</v>
      </c>
      <c r="B8028" s="2"/>
      <c r="C8028" s="3"/>
    </row>
    <row r="8029" spans="1:3" x14ac:dyDescent="0.25">
      <c r="A8029" t="s">
        <v>8034</v>
      </c>
      <c r="B8029" s="2"/>
      <c r="C8029" s="3"/>
    </row>
    <row r="8030" spans="1:3" x14ac:dyDescent="0.25">
      <c r="A8030" t="s">
        <v>8035</v>
      </c>
      <c r="B8030" s="2"/>
      <c r="C8030" s="3"/>
    </row>
    <row r="8031" spans="1:3" x14ac:dyDescent="0.25">
      <c r="A8031" t="s">
        <v>8036</v>
      </c>
      <c r="B8031" s="2"/>
      <c r="C8031" s="3"/>
    </row>
    <row r="8032" spans="1:3" x14ac:dyDescent="0.25">
      <c r="A8032" t="s">
        <v>8037</v>
      </c>
      <c r="B8032" s="2"/>
      <c r="C8032" s="3"/>
    </row>
    <row r="8033" spans="1:3" x14ac:dyDescent="0.25">
      <c r="A8033" t="s">
        <v>8038</v>
      </c>
      <c r="B8033" s="2"/>
      <c r="C8033" s="3"/>
    </row>
    <row r="8034" spans="1:3" x14ac:dyDescent="0.25">
      <c r="A8034" t="s">
        <v>8039</v>
      </c>
      <c r="B8034" s="2"/>
      <c r="C8034" s="3"/>
    </row>
    <row r="8035" spans="1:3" x14ac:dyDescent="0.25">
      <c r="A8035" t="s">
        <v>8040</v>
      </c>
      <c r="B8035" s="2"/>
      <c r="C8035" s="3"/>
    </row>
    <row r="8036" spans="1:3" x14ac:dyDescent="0.25">
      <c r="A8036" t="s">
        <v>8041</v>
      </c>
      <c r="B8036" s="2"/>
      <c r="C8036" s="3"/>
    </row>
    <row r="8037" spans="1:3" x14ac:dyDescent="0.25">
      <c r="A8037" t="s">
        <v>8042</v>
      </c>
      <c r="B8037" s="2"/>
      <c r="C8037" s="3"/>
    </row>
    <row r="8038" spans="1:3" x14ac:dyDescent="0.25">
      <c r="A8038" t="s">
        <v>8043</v>
      </c>
      <c r="B8038" s="2"/>
      <c r="C8038" s="3"/>
    </row>
    <row r="8039" spans="1:3" x14ac:dyDescent="0.25">
      <c r="A8039" t="s">
        <v>8044</v>
      </c>
      <c r="B8039" s="2"/>
      <c r="C8039" s="3"/>
    </row>
    <row r="8040" spans="1:3" x14ac:dyDescent="0.25">
      <c r="A8040" t="s">
        <v>8045</v>
      </c>
      <c r="B8040" s="2"/>
      <c r="C8040" s="3"/>
    </row>
    <row r="8041" spans="1:3" x14ac:dyDescent="0.25">
      <c r="A8041" t="s">
        <v>8046</v>
      </c>
      <c r="B8041" s="2"/>
      <c r="C8041" s="3"/>
    </row>
    <row r="8042" spans="1:3" x14ac:dyDescent="0.25">
      <c r="A8042" t="s">
        <v>8047</v>
      </c>
      <c r="B8042" s="2"/>
      <c r="C8042" s="3"/>
    </row>
    <row r="8043" spans="1:3" x14ac:dyDescent="0.25">
      <c r="A8043" t="s">
        <v>8048</v>
      </c>
      <c r="B8043" s="2"/>
      <c r="C8043" s="3"/>
    </row>
    <row r="8044" spans="1:3" x14ac:dyDescent="0.25">
      <c r="A8044" t="s">
        <v>8049</v>
      </c>
      <c r="B8044" s="2"/>
      <c r="C8044" s="3"/>
    </row>
    <row r="8045" spans="1:3" x14ac:dyDescent="0.25">
      <c r="A8045" t="s">
        <v>8050</v>
      </c>
      <c r="B8045" s="2"/>
      <c r="C8045" s="3"/>
    </row>
    <row r="8046" spans="1:3" x14ac:dyDescent="0.25">
      <c r="A8046" t="s">
        <v>8051</v>
      </c>
      <c r="B8046" s="2"/>
      <c r="C8046" s="3"/>
    </row>
    <row r="8047" spans="1:3" x14ac:dyDescent="0.25">
      <c r="A8047" t="s">
        <v>8052</v>
      </c>
      <c r="B8047" s="2"/>
      <c r="C8047" s="3"/>
    </row>
    <row r="8048" spans="1:3" x14ac:dyDescent="0.25">
      <c r="A8048" t="s">
        <v>8053</v>
      </c>
      <c r="B8048" s="2"/>
      <c r="C8048" s="3"/>
    </row>
    <row r="8049" spans="1:3" x14ac:dyDescent="0.25">
      <c r="A8049" t="s">
        <v>8054</v>
      </c>
      <c r="B8049" s="2"/>
      <c r="C8049" s="3"/>
    </row>
    <row r="8050" spans="1:3" x14ac:dyDescent="0.25">
      <c r="A8050" t="s">
        <v>8055</v>
      </c>
      <c r="B8050" s="2"/>
      <c r="C8050" s="3"/>
    </row>
    <row r="8051" spans="1:3" x14ac:dyDescent="0.25">
      <c r="A8051" t="s">
        <v>8056</v>
      </c>
      <c r="B8051" s="2"/>
      <c r="C8051" s="3"/>
    </row>
    <row r="8052" spans="1:3" x14ac:dyDescent="0.25">
      <c r="A8052" t="s">
        <v>8057</v>
      </c>
      <c r="B8052" s="2"/>
      <c r="C8052" s="3"/>
    </row>
    <row r="8053" spans="1:3" x14ac:dyDescent="0.25">
      <c r="A8053" t="s">
        <v>8058</v>
      </c>
      <c r="B8053" s="2"/>
      <c r="C8053" s="3"/>
    </row>
    <row r="8054" spans="1:3" x14ac:dyDescent="0.25">
      <c r="A8054" t="s">
        <v>8059</v>
      </c>
      <c r="B8054" s="2"/>
      <c r="C8054" s="3"/>
    </row>
    <row r="8055" spans="1:3" x14ac:dyDescent="0.25">
      <c r="A8055" t="s">
        <v>8060</v>
      </c>
      <c r="B8055" s="2"/>
      <c r="C8055" s="3"/>
    </row>
    <row r="8056" spans="1:3" x14ac:dyDescent="0.25">
      <c r="A8056" t="s">
        <v>8061</v>
      </c>
      <c r="B8056" s="2"/>
      <c r="C8056" s="3"/>
    </row>
    <row r="8057" spans="1:3" x14ac:dyDescent="0.25">
      <c r="A8057" t="s">
        <v>8062</v>
      </c>
      <c r="B8057" s="2"/>
      <c r="C8057" s="3"/>
    </row>
    <row r="8058" spans="1:3" x14ac:dyDescent="0.25">
      <c r="A8058" t="s">
        <v>8063</v>
      </c>
      <c r="B8058" s="2"/>
      <c r="C8058" s="3"/>
    </row>
    <row r="8059" spans="1:3" x14ac:dyDescent="0.25">
      <c r="A8059" t="s">
        <v>8064</v>
      </c>
      <c r="B8059" s="2"/>
      <c r="C8059" s="3"/>
    </row>
    <row r="8060" spans="1:3" x14ac:dyDescent="0.25">
      <c r="A8060" t="s">
        <v>8065</v>
      </c>
      <c r="B8060" s="2"/>
      <c r="C8060" s="3"/>
    </row>
    <row r="8061" spans="1:3" x14ac:dyDescent="0.25">
      <c r="A8061" t="s">
        <v>8066</v>
      </c>
      <c r="B8061" s="2"/>
      <c r="C8061" s="3"/>
    </row>
    <row r="8062" spans="1:3" x14ac:dyDescent="0.25">
      <c r="A8062" t="s">
        <v>8067</v>
      </c>
      <c r="B8062" s="2"/>
      <c r="C8062" s="3"/>
    </row>
    <row r="8063" spans="1:3" x14ac:dyDescent="0.25">
      <c r="A8063" t="s">
        <v>8068</v>
      </c>
      <c r="B8063" s="2"/>
      <c r="C8063" s="3"/>
    </row>
    <row r="8064" spans="1:3" x14ac:dyDescent="0.25">
      <c r="A8064" t="s">
        <v>8069</v>
      </c>
      <c r="B8064" s="2"/>
      <c r="C8064" s="3"/>
    </row>
    <row r="8065" spans="1:3" x14ac:dyDescent="0.25">
      <c r="A8065" t="s">
        <v>8070</v>
      </c>
      <c r="B8065" s="2"/>
      <c r="C8065" s="3"/>
    </row>
    <row r="8066" spans="1:3" x14ac:dyDescent="0.25">
      <c r="A8066" t="s">
        <v>8071</v>
      </c>
      <c r="B8066" s="2"/>
      <c r="C8066" s="3"/>
    </row>
    <row r="8067" spans="1:3" x14ac:dyDescent="0.25">
      <c r="A8067" t="s">
        <v>8072</v>
      </c>
      <c r="B8067" s="2"/>
      <c r="C8067" s="3"/>
    </row>
    <row r="8068" spans="1:3" x14ac:dyDescent="0.25">
      <c r="A8068" t="s">
        <v>8073</v>
      </c>
      <c r="B8068" s="2"/>
      <c r="C8068" s="3"/>
    </row>
    <row r="8069" spans="1:3" x14ac:dyDescent="0.25">
      <c r="A8069" t="s">
        <v>8074</v>
      </c>
      <c r="B8069" s="2"/>
      <c r="C8069" s="3"/>
    </row>
    <row r="8070" spans="1:3" x14ac:dyDescent="0.25">
      <c r="A8070" t="s">
        <v>8075</v>
      </c>
      <c r="B8070" s="2"/>
      <c r="C8070" s="3"/>
    </row>
    <row r="8071" spans="1:3" x14ac:dyDescent="0.25">
      <c r="A8071" t="s">
        <v>8076</v>
      </c>
      <c r="B8071" s="2"/>
      <c r="C8071" s="3"/>
    </row>
    <row r="8072" spans="1:3" x14ac:dyDescent="0.25">
      <c r="A8072" t="s">
        <v>8077</v>
      </c>
      <c r="B8072" s="2"/>
      <c r="C8072" s="3"/>
    </row>
    <row r="8073" spans="1:3" x14ac:dyDescent="0.25">
      <c r="A8073" t="s">
        <v>8078</v>
      </c>
      <c r="B8073" s="2"/>
      <c r="C8073" s="3"/>
    </row>
    <row r="8074" spans="1:3" x14ac:dyDescent="0.25">
      <c r="A8074" t="s">
        <v>8079</v>
      </c>
      <c r="B8074" s="2"/>
      <c r="C8074" s="3"/>
    </row>
    <row r="8075" spans="1:3" x14ac:dyDescent="0.25">
      <c r="A8075" t="s">
        <v>8080</v>
      </c>
      <c r="B8075" s="2"/>
      <c r="C8075" s="3"/>
    </row>
    <row r="8076" spans="1:3" x14ac:dyDescent="0.25">
      <c r="A8076" t="s">
        <v>8081</v>
      </c>
      <c r="B8076" s="2"/>
      <c r="C8076" s="3"/>
    </row>
    <row r="8077" spans="1:3" x14ac:dyDescent="0.25">
      <c r="A8077" t="s">
        <v>8082</v>
      </c>
      <c r="B8077" s="2"/>
      <c r="C8077" s="3"/>
    </row>
    <row r="8078" spans="1:3" x14ac:dyDescent="0.25">
      <c r="A8078" t="s">
        <v>8083</v>
      </c>
      <c r="B8078" s="2"/>
      <c r="C8078" s="3"/>
    </row>
    <row r="8079" spans="1:3" x14ac:dyDescent="0.25">
      <c r="A8079" t="s">
        <v>8084</v>
      </c>
      <c r="B8079" s="2"/>
      <c r="C8079" s="3"/>
    </row>
    <row r="8080" spans="1:3" x14ac:dyDescent="0.25">
      <c r="A8080" t="s">
        <v>8085</v>
      </c>
      <c r="B8080" s="2"/>
      <c r="C8080" s="3"/>
    </row>
    <row r="8081" spans="1:3" x14ac:dyDescent="0.25">
      <c r="A8081" t="s">
        <v>8086</v>
      </c>
      <c r="B8081" s="2"/>
      <c r="C8081" s="3"/>
    </row>
    <row r="8082" spans="1:3" x14ac:dyDescent="0.25">
      <c r="A8082" t="s">
        <v>8087</v>
      </c>
      <c r="B8082" s="2"/>
      <c r="C8082" s="3"/>
    </row>
    <row r="8083" spans="1:3" x14ac:dyDescent="0.25">
      <c r="A8083" t="s">
        <v>8088</v>
      </c>
      <c r="B8083" s="2"/>
      <c r="C8083" s="3"/>
    </row>
    <row r="8084" spans="1:3" x14ac:dyDescent="0.25">
      <c r="A8084" t="s">
        <v>8089</v>
      </c>
      <c r="B8084" s="2"/>
      <c r="C8084" s="3"/>
    </row>
    <row r="8085" spans="1:3" x14ac:dyDescent="0.25">
      <c r="A8085" t="s">
        <v>8090</v>
      </c>
      <c r="B8085" s="2"/>
      <c r="C8085" s="3"/>
    </row>
    <row r="8086" spans="1:3" x14ac:dyDescent="0.25">
      <c r="A8086" t="s">
        <v>8091</v>
      </c>
      <c r="B8086" s="2"/>
      <c r="C8086" s="3"/>
    </row>
    <row r="8087" spans="1:3" x14ac:dyDescent="0.25">
      <c r="A8087" t="s">
        <v>8092</v>
      </c>
      <c r="B8087" s="2"/>
      <c r="C8087" s="3"/>
    </row>
    <row r="8088" spans="1:3" x14ac:dyDescent="0.25">
      <c r="A8088" t="s">
        <v>8093</v>
      </c>
      <c r="B8088" s="2"/>
      <c r="C8088" s="3"/>
    </row>
    <row r="8089" spans="1:3" x14ac:dyDescent="0.25">
      <c r="A8089" t="s">
        <v>8094</v>
      </c>
      <c r="B8089" s="2"/>
      <c r="C8089" s="3"/>
    </row>
    <row r="8090" spans="1:3" x14ac:dyDescent="0.25">
      <c r="A8090" t="s">
        <v>8095</v>
      </c>
      <c r="B8090" s="2"/>
      <c r="C8090" s="3"/>
    </row>
    <row r="8091" spans="1:3" x14ac:dyDescent="0.25">
      <c r="A8091" t="s">
        <v>8096</v>
      </c>
      <c r="B8091" s="2"/>
      <c r="C8091" s="3"/>
    </row>
    <row r="8092" spans="1:3" x14ac:dyDescent="0.25">
      <c r="A8092" t="s">
        <v>8097</v>
      </c>
      <c r="B8092" s="2"/>
      <c r="C8092" s="3"/>
    </row>
    <row r="8093" spans="1:3" x14ac:dyDescent="0.25">
      <c r="A8093" t="s">
        <v>8098</v>
      </c>
      <c r="B8093" s="2"/>
      <c r="C8093" s="3"/>
    </row>
    <row r="8094" spans="1:3" x14ac:dyDescent="0.25">
      <c r="A8094" t="s">
        <v>8099</v>
      </c>
      <c r="B8094" s="2"/>
      <c r="C8094" s="3"/>
    </row>
    <row r="8095" spans="1:3" x14ac:dyDescent="0.25">
      <c r="A8095" t="s">
        <v>8100</v>
      </c>
      <c r="B8095" s="2"/>
      <c r="C8095" s="3"/>
    </row>
    <row r="8096" spans="1:3" x14ac:dyDescent="0.25">
      <c r="A8096" t="s">
        <v>8101</v>
      </c>
      <c r="B8096" s="2"/>
      <c r="C8096" s="3"/>
    </row>
    <row r="8097" spans="1:3" x14ac:dyDescent="0.25">
      <c r="A8097" t="s">
        <v>8102</v>
      </c>
      <c r="B8097" s="2"/>
      <c r="C8097" s="3"/>
    </row>
    <row r="8098" spans="1:3" x14ac:dyDescent="0.25">
      <c r="A8098" t="s">
        <v>8103</v>
      </c>
      <c r="B8098" s="2"/>
      <c r="C8098" s="3"/>
    </row>
    <row r="8099" spans="1:3" x14ac:dyDescent="0.25">
      <c r="A8099" t="s">
        <v>8104</v>
      </c>
      <c r="B8099" s="2"/>
      <c r="C8099" s="3"/>
    </row>
    <row r="8100" spans="1:3" x14ac:dyDescent="0.25">
      <c r="A8100" t="s">
        <v>8105</v>
      </c>
      <c r="B8100" s="2"/>
      <c r="C8100" s="3"/>
    </row>
    <row r="8101" spans="1:3" x14ac:dyDescent="0.25">
      <c r="A8101" t="s">
        <v>8106</v>
      </c>
      <c r="B8101" s="2"/>
      <c r="C8101" s="3"/>
    </row>
    <row r="8102" spans="1:3" x14ac:dyDescent="0.25">
      <c r="A8102" t="s">
        <v>8107</v>
      </c>
      <c r="B8102" s="2"/>
      <c r="C8102" s="3"/>
    </row>
    <row r="8103" spans="1:3" x14ac:dyDescent="0.25">
      <c r="A8103" t="s">
        <v>8108</v>
      </c>
      <c r="B8103" s="2"/>
      <c r="C8103" s="3"/>
    </row>
    <row r="8104" spans="1:3" x14ac:dyDescent="0.25">
      <c r="A8104" t="s">
        <v>8109</v>
      </c>
      <c r="B8104" s="2"/>
      <c r="C8104" s="3"/>
    </row>
    <row r="8105" spans="1:3" x14ac:dyDescent="0.25">
      <c r="A8105" t="s">
        <v>8110</v>
      </c>
      <c r="B8105" s="2"/>
      <c r="C8105" s="3"/>
    </row>
    <row r="8106" spans="1:3" x14ac:dyDescent="0.25">
      <c r="A8106" t="s">
        <v>8111</v>
      </c>
      <c r="B8106" s="2"/>
      <c r="C8106" s="3"/>
    </row>
    <row r="8107" spans="1:3" x14ac:dyDescent="0.25">
      <c r="A8107" t="s">
        <v>8112</v>
      </c>
      <c r="B8107" s="2"/>
      <c r="C8107" s="3"/>
    </row>
    <row r="8108" spans="1:3" x14ac:dyDescent="0.25">
      <c r="A8108" t="s">
        <v>8113</v>
      </c>
      <c r="B8108" s="2"/>
      <c r="C8108" s="3"/>
    </row>
    <row r="8109" spans="1:3" x14ac:dyDescent="0.25">
      <c r="A8109" t="s">
        <v>8114</v>
      </c>
      <c r="B8109" s="2"/>
      <c r="C8109" s="3"/>
    </row>
    <row r="8110" spans="1:3" x14ac:dyDescent="0.25">
      <c r="A8110" t="s">
        <v>8115</v>
      </c>
      <c r="B8110" s="2"/>
      <c r="C8110" s="3"/>
    </row>
    <row r="8111" spans="1:3" x14ac:dyDescent="0.25">
      <c r="A8111" t="s">
        <v>8116</v>
      </c>
      <c r="B8111" s="2"/>
      <c r="C8111" s="3"/>
    </row>
    <row r="8112" spans="1:3" x14ac:dyDescent="0.25">
      <c r="A8112" t="s">
        <v>8117</v>
      </c>
      <c r="B8112" s="2"/>
      <c r="C8112" s="3"/>
    </row>
    <row r="8113" spans="1:3" x14ac:dyDescent="0.25">
      <c r="A8113" t="s">
        <v>8118</v>
      </c>
      <c r="B8113" s="2"/>
      <c r="C8113" s="3"/>
    </row>
    <row r="8114" spans="1:3" x14ac:dyDescent="0.25">
      <c r="A8114" t="s">
        <v>8119</v>
      </c>
      <c r="B8114" s="2"/>
      <c r="C8114" s="3"/>
    </row>
    <row r="8115" spans="1:3" x14ac:dyDescent="0.25">
      <c r="A8115" t="s">
        <v>8120</v>
      </c>
      <c r="B8115" s="2"/>
      <c r="C8115" s="3"/>
    </row>
    <row r="8116" spans="1:3" x14ac:dyDescent="0.25">
      <c r="A8116" t="s">
        <v>8121</v>
      </c>
      <c r="B8116" s="2"/>
      <c r="C8116" s="3"/>
    </row>
    <row r="8117" spans="1:3" x14ac:dyDescent="0.25">
      <c r="A8117" t="s">
        <v>8122</v>
      </c>
      <c r="B8117" s="2"/>
      <c r="C8117" s="3"/>
    </row>
    <row r="8118" spans="1:3" x14ac:dyDescent="0.25">
      <c r="A8118" t="s">
        <v>8123</v>
      </c>
      <c r="B8118" s="2"/>
      <c r="C8118" s="3"/>
    </row>
    <row r="8119" spans="1:3" x14ac:dyDescent="0.25">
      <c r="A8119" t="s">
        <v>8124</v>
      </c>
      <c r="B8119" s="2"/>
      <c r="C8119" s="3"/>
    </row>
    <row r="8120" spans="1:3" x14ac:dyDescent="0.25">
      <c r="A8120" t="s">
        <v>8125</v>
      </c>
      <c r="B8120" s="2"/>
      <c r="C8120" s="3"/>
    </row>
    <row r="8121" spans="1:3" x14ac:dyDescent="0.25">
      <c r="A8121" t="s">
        <v>8126</v>
      </c>
      <c r="B8121" s="2"/>
      <c r="C8121" s="3"/>
    </row>
    <row r="8122" spans="1:3" x14ac:dyDescent="0.25">
      <c r="A8122" t="s">
        <v>8127</v>
      </c>
      <c r="B8122" s="2"/>
      <c r="C8122" s="3"/>
    </row>
    <row r="8123" spans="1:3" x14ac:dyDescent="0.25">
      <c r="A8123" t="s">
        <v>8128</v>
      </c>
      <c r="B8123" s="2"/>
      <c r="C8123" s="3"/>
    </row>
    <row r="8124" spans="1:3" x14ac:dyDescent="0.25">
      <c r="A8124" t="s">
        <v>8129</v>
      </c>
      <c r="B8124" s="2"/>
      <c r="C8124" s="3"/>
    </row>
    <row r="8125" spans="1:3" x14ac:dyDescent="0.25">
      <c r="A8125" t="s">
        <v>8130</v>
      </c>
      <c r="B8125" s="2"/>
      <c r="C8125" s="3"/>
    </row>
    <row r="8126" spans="1:3" x14ac:dyDescent="0.25">
      <c r="A8126" t="s">
        <v>8131</v>
      </c>
      <c r="B8126" s="2"/>
      <c r="C8126" s="3"/>
    </row>
    <row r="8127" spans="1:3" x14ac:dyDescent="0.25">
      <c r="A8127" t="s">
        <v>8132</v>
      </c>
      <c r="B8127" s="2"/>
      <c r="C8127" s="3"/>
    </row>
    <row r="8128" spans="1:3" x14ac:dyDescent="0.25">
      <c r="A8128" t="s">
        <v>8133</v>
      </c>
      <c r="B8128" s="2"/>
      <c r="C8128" s="3"/>
    </row>
    <row r="8129" spans="1:3" x14ac:dyDescent="0.25">
      <c r="A8129" t="s">
        <v>8134</v>
      </c>
      <c r="B8129" s="2"/>
      <c r="C8129" s="3"/>
    </row>
    <row r="8130" spans="1:3" x14ac:dyDescent="0.25">
      <c r="A8130" t="s">
        <v>8135</v>
      </c>
      <c r="B8130" s="2"/>
      <c r="C8130" s="3"/>
    </row>
    <row r="8131" spans="1:3" x14ac:dyDescent="0.25">
      <c r="A8131" t="s">
        <v>8136</v>
      </c>
      <c r="B8131" s="2"/>
      <c r="C8131" s="3"/>
    </row>
    <row r="8132" spans="1:3" x14ac:dyDescent="0.25">
      <c r="A8132" t="s">
        <v>8137</v>
      </c>
      <c r="B8132" s="2"/>
      <c r="C8132" s="3"/>
    </row>
    <row r="8133" spans="1:3" x14ac:dyDescent="0.25">
      <c r="A8133" t="s">
        <v>8138</v>
      </c>
      <c r="B8133" s="2"/>
      <c r="C8133" s="3"/>
    </row>
    <row r="8134" spans="1:3" x14ac:dyDescent="0.25">
      <c r="A8134" t="s">
        <v>8139</v>
      </c>
      <c r="B8134" s="2"/>
      <c r="C8134" s="3"/>
    </row>
    <row r="8135" spans="1:3" x14ac:dyDescent="0.25">
      <c r="A8135" t="s">
        <v>8140</v>
      </c>
      <c r="B8135" s="2"/>
      <c r="C8135" s="3"/>
    </row>
    <row r="8136" spans="1:3" x14ac:dyDescent="0.25">
      <c r="A8136" t="s">
        <v>8141</v>
      </c>
      <c r="B8136" s="2"/>
      <c r="C8136" s="3"/>
    </row>
    <row r="8137" spans="1:3" x14ac:dyDescent="0.25">
      <c r="A8137" t="s">
        <v>8142</v>
      </c>
      <c r="B8137" s="2"/>
      <c r="C8137" s="3"/>
    </row>
    <row r="8138" spans="1:3" x14ac:dyDescent="0.25">
      <c r="A8138" t="s">
        <v>8143</v>
      </c>
      <c r="B8138" s="2"/>
      <c r="C8138" s="3"/>
    </row>
    <row r="8139" spans="1:3" x14ac:dyDescent="0.25">
      <c r="A8139" t="s">
        <v>8144</v>
      </c>
      <c r="B8139" s="2"/>
      <c r="C8139" s="3"/>
    </row>
    <row r="8140" spans="1:3" x14ac:dyDescent="0.25">
      <c r="A8140" t="s">
        <v>8145</v>
      </c>
      <c r="B8140" s="2"/>
      <c r="C8140" s="3"/>
    </row>
    <row r="8141" spans="1:3" x14ac:dyDescent="0.25">
      <c r="A8141" t="s">
        <v>8146</v>
      </c>
      <c r="B8141" s="2"/>
      <c r="C8141" s="3"/>
    </row>
    <row r="8142" spans="1:3" x14ac:dyDescent="0.25">
      <c r="A8142" t="s">
        <v>8147</v>
      </c>
      <c r="B8142" s="2"/>
      <c r="C8142" s="3"/>
    </row>
    <row r="8143" spans="1:3" x14ac:dyDescent="0.25">
      <c r="A8143" t="s">
        <v>8148</v>
      </c>
      <c r="B8143" s="2"/>
      <c r="C8143" s="3"/>
    </row>
    <row r="8144" spans="1:3" x14ac:dyDescent="0.25">
      <c r="A8144" t="s">
        <v>8149</v>
      </c>
      <c r="B8144" s="2"/>
      <c r="C8144" s="3"/>
    </row>
    <row r="8145" spans="1:3" x14ac:dyDescent="0.25">
      <c r="A8145" t="s">
        <v>8150</v>
      </c>
      <c r="B8145" s="2"/>
      <c r="C8145" s="3"/>
    </row>
    <row r="8146" spans="1:3" x14ac:dyDescent="0.25">
      <c r="A8146" t="s">
        <v>8151</v>
      </c>
      <c r="B8146" s="2"/>
      <c r="C8146" s="3"/>
    </row>
    <row r="8147" spans="1:3" x14ac:dyDescent="0.25">
      <c r="A8147" t="s">
        <v>8152</v>
      </c>
      <c r="B8147" s="2"/>
      <c r="C8147" s="3"/>
    </row>
    <row r="8148" spans="1:3" x14ac:dyDescent="0.25">
      <c r="A8148" t="s">
        <v>8153</v>
      </c>
      <c r="B8148" s="2"/>
      <c r="C8148" s="3"/>
    </row>
    <row r="8149" spans="1:3" x14ac:dyDescent="0.25">
      <c r="A8149" t="s">
        <v>8154</v>
      </c>
      <c r="B8149" s="2"/>
      <c r="C8149" s="3"/>
    </row>
    <row r="8150" spans="1:3" x14ac:dyDescent="0.25">
      <c r="A8150" t="s">
        <v>8155</v>
      </c>
      <c r="B8150" s="2"/>
      <c r="C8150" s="3"/>
    </row>
    <row r="8151" spans="1:3" x14ac:dyDescent="0.25">
      <c r="A8151" t="s">
        <v>8156</v>
      </c>
      <c r="B8151" s="2"/>
      <c r="C8151" s="3"/>
    </row>
    <row r="8152" spans="1:3" x14ac:dyDescent="0.25">
      <c r="A8152" t="s">
        <v>8157</v>
      </c>
      <c r="B8152" s="2"/>
      <c r="C8152" s="3"/>
    </row>
    <row r="8153" spans="1:3" x14ac:dyDescent="0.25">
      <c r="A8153" t="s">
        <v>8158</v>
      </c>
      <c r="B8153" s="2"/>
      <c r="C8153" s="3"/>
    </row>
    <row r="8154" spans="1:3" x14ac:dyDescent="0.25">
      <c r="A8154" t="s">
        <v>8159</v>
      </c>
      <c r="B8154" s="2"/>
      <c r="C8154" s="3"/>
    </row>
    <row r="8155" spans="1:3" x14ac:dyDescent="0.25">
      <c r="A8155" t="s">
        <v>8160</v>
      </c>
      <c r="B8155" s="2"/>
      <c r="C8155" s="3"/>
    </row>
    <row r="8156" spans="1:3" x14ac:dyDescent="0.25">
      <c r="A8156" t="s">
        <v>8161</v>
      </c>
      <c r="B8156" s="2"/>
      <c r="C8156" s="3"/>
    </row>
    <row r="8157" spans="1:3" x14ac:dyDescent="0.25">
      <c r="A8157" t="s">
        <v>8162</v>
      </c>
      <c r="B8157" s="2"/>
      <c r="C8157" s="3"/>
    </row>
    <row r="8158" spans="1:3" x14ac:dyDescent="0.25">
      <c r="A8158" t="s">
        <v>8163</v>
      </c>
      <c r="B8158" s="2"/>
      <c r="C8158" s="3"/>
    </row>
    <row r="8159" spans="1:3" x14ac:dyDescent="0.25">
      <c r="A8159" t="s">
        <v>8164</v>
      </c>
      <c r="B8159" s="2"/>
      <c r="C8159" s="3"/>
    </row>
    <row r="8160" spans="1:3" x14ac:dyDescent="0.25">
      <c r="A8160" t="s">
        <v>8165</v>
      </c>
      <c r="B8160" s="2"/>
      <c r="C8160" s="3"/>
    </row>
    <row r="8161" spans="1:25" x14ac:dyDescent="0.25">
      <c r="A8161" t="s">
        <v>8166</v>
      </c>
      <c r="B8161" s="2"/>
      <c r="C8161" s="3"/>
    </row>
    <row r="8162" spans="1:25" x14ac:dyDescent="0.25">
      <c r="A8162" t="s">
        <v>8167</v>
      </c>
      <c r="B8162" s="2"/>
      <c r="C8162" s="3"/>
    </row>
    <row r="8163" spans="1:25" x14ac:dyDescent="0.25">
      <c r="A8163" t="s">
        <v>8168</v>
      </c>
      <c r="B8163" s="2"/>
      <c r="C8163" s="3"/>
    </row>
    <row r="8164" spans="1:25" x14ac:dyDescent="0.25">
      <c r="A8164" t="s">
        <v>8169</v>
      </c>
      <c r="B8164" s="2"/>
      <c r="C8164" s="3"/>
      <c r="W8164" s="9"/>
      <c r="X8164" s="9"/>
      <c r="Y8164" s="9"/>
    </row>
    <row r="8165" spans="1:25" x14ac:dyDescent="0.25">
      <c r="A8165" t="s">
        <v>8170</v>
      </c>
      <c r="B8165" s="2"/>
      <c r="C8165" s="3"/>
      <c r="W8165" s="9"/>
      <c r="X8165" s="9"/>
      <c r="Y8165" s="9"/>
    </row>
    <row r="8166" spans="1:25" x14ac:dyDescent="0.25">
      <c r="A8166" t="s">
        <v>8171</v>
      </c>
      <c r="B8166" s="2"/>
      <c r="C8166" s="3"/>
      <c r="W8166" s="9"/>
      <c r="X8166" s="9"/>
      <c r="Y8166" s="9"/>
    </row>
    <row r="8167" spans="1:25" x14ac:dyDescent="0.25">
      <c r="A8167" t="s">
        <v>8172</v>
      </c>
      <c r="B8167" s="2"/>
      <c r="C8167" s="3"/>
      <c r="W8167" s="9"/>
      <c r="X8167" s="9"/>
      <c r="Y8167" s="9"/>
    </row>
    <row r="8168" spans="1:25" x14ac:dyDescent="0.25">
      <c r="A8168" t="s">
        <v>8173</v>
      </c>
      <c r="B8168" s="2"/>
      <c r="C8168" s="3"/>
      <c r="W8168" s="9"/>
      <c r="X8168" s="9"/>
      <c r="Y8168" s="9"/>
    </row>
    <row r="8169" spans="1:25" x14ac:dyDescent="0.25">
      <c r="A8169" t="s">
        <v>8174</v>
      </c>
      <c r="B8169" s="2"/>
      <c r="C8169" s="3"/>
      <c r="W8169" s="9"/>
      <c r="X8169" s="9"/>
      <c r="Y8169" s="9"/>
    </row>
    <row r="8170" spans="1:25" x14ac:dyDescent="0.25">
      <c r="A8170" t="s">
        <v>8175</v>
      </c>
      <c r="B8170" s="2"/>
      <c r="C8170" s="3"/>
      <c r="W8170" s="9"/>
      <c r="X8170" s="9"/>
      <c r="Y8170" s="9"/>
    </row>
    <row r="8171" spans="1:25" x14ac:dyDescent="0.25">
      <c r="A8171" t="s">
        <v>8176</v>
      </c>
      <c r="B8171" s="2"/>
      <c r="C8171" s="3"/>
      <c r="W8171" s="9"/>
      <c r="X8171" s="9"/>
      <c r="Y8171" s="9"/>
    </row>
    <row r="8172" spans="1:25" x14ac:dyDescent="0.25">
      <c r="A8172" t="s">
        <v>8177</v>
      </c>
      <c r="B8172" s="2"/>
      <c r="C8172" s="3"/>
      <c r="W8172" s="9"/>
      <c r="X8172" s="9"/>
      <c r="Y8172" s="9"/>
    </row>
    <row r="8173" spans="1:25" x14ac:dyDescent="0.25">
      <c r="A8173" t="s">
        <v>8178</v>
      </c>
      <c r="B8173" s="2"/>
      <c r="C8173" s="3"/>
      <c r="W8173" s="9"/>
      <c r="X8173" s="9"/>
      <c r="Y8173" s="9"/>
    </row>
    <row r="8174" spans="1:25" x14ac:dyDescent="0.25">
      <c r="A8174" t="s">
        <v>8179</v>
      </c>
      <c r="B8174" s="2"/>
      <c r="C8174" s="3"/>
      <c r="W8174" s="9"/>
      <c r="X8174" s="9"/>
      <c r="Y8174" s="9"/>
    </row>
    <row r="8175" spans="1:25" x14ac:dyDescent="0.25">
      <c r="A8175" t="s">
        <v>8180</v>
      </c>
      <c r="B8175" s="2"/>
      <c r="C8175" s="3"/>
      <c r="W8175" s="9"/>
      <c r="X8175" s="9"/>
      <c r="Y8175" s="9"/>
    </row>
    <row r="8176" spans="1:25" x14ac:dyDescent="0.25">
      <c r="A8176" t="s">
        <v>8181</v>
      </c>
      <c r="B8176" s="2"/>
      <c r="C8176" s="3"/>
      <c r="W8176" s="9"/>
      <c r="X8176" s="9"/>
      <c r="Y8176" s="9"/>
    </row>
    <row r="8177" spans="1:25" x14ac:dyDescent="0.25">
      <c r="A8177" t="s">
        <v>8182</v>
      </c>
      <c r="B8177" s="2"/>
      <c r="C8177" s="3"/>
      <c r="W8177" s="9"/>
      <c r="X8177" s="9"/>
      <c r="Y8177" s="9"/>
    </row>
    <row r="8178" spans="1:25" x14ac:dyDescent="0.25">
      <c r="A8178" t="s">
        <v>8183</v>
      </c>
      <c r="B8178" s="2"/>
      <c r="C8178" s="3"/>
      <c r="W8178" s="9"/>
      <c r="X8178" s="9"/>
      <c r="Y8178" s="9"/>
    </row>
    <row r="8179" spans="1:25" x14ac:dyDescent="0.25">
      <c r="A8179" t="s">
        <v>8184</v>
      </c>
      <c r="B8179" s="2"/>
      <c r="C8179" s="3"/>
      <c r="W8179" s="9"/>
      <c r="X8179" s="9"/>
      <c r="Y8179" s="9"/>
    </row>
    <row r="8180" spans="1:25" x14ac:dyDescent="0.25">
      <c r="A8180" t="s">
        <v>8185</v>
      </c>
      <c r="B8180" s="2"/>
      <c r="C8180" s="3"/>
      <c r="W8180" s="9"/>
      <c r="X8180" s="9"/>
      <c r="Y8180" s="9"/>
    </row>
    <row r="8181" spans="1:25" x14ac:dyDescent="0.25">
      <c r="A8181" t="s">
        <v>8186</v>
      </c>
      <c r="B8181" s="2"/>
      <c r="C8181" s="3"/>
      <c r="W8181" s="9"/>
      <c r="X8181" s="9"/>
      <c r="Y8181" s="9"/>
    </row>
    <row r="8182" spans="1:25" x14ac:dyDescent="0.25">
      <c r="A8182" t="s">
        <v>8187</v>
      </c>
      <c r="B8182" s="2"/>
      <c r="C8182" s="3"/>
    </row>
    <row r="8183" spans="1:25" x14ac:dyDescent="0.25">
      <c r="A8183" t="s">
        <v>8188</v>
      </c>
      <c r="B8183" s="2"/>
      <c r="C8183" s="3"/>
    </row>
    <row r="8184" spans="1:25" x14ac:dyDescent="0.25">
      <c r="A8184" t="s">
        <v>8189</v>
      </c>
      <c r="B8184" s="2"/>
      <c r="C8184" s="3"/>
    </row>
    <row r="8185" spans="1:25" x14ac:dyDescent="0.25">
      <c r="A8185" t="s">
        <v>8190</v>
      </c>
      <c r="B8185" s="2"/>
      <c r="C8185" s="3"/>
    </row>
    <row r="8186" spans="1:25" x14ac:dyDescent="0.25">
      <c r="A8186" t="s">
        <v>8191</v>
      </c>
      <c r="B8186" s="2"/>
      <c r="C8186" s="3"/>
    </row>
    <row r="8187" spans="1:25" x14ac:dyDescent="0.25">
      <c r="A8187" t="s">
        <v>8192</v>
      </c>
      <c r="B8187" s="2"/>
      <c r="C8187" s="3"/>
    </row>
    <row r="8188" spans="1:25" x14ac:dyDescent="0.25">
      <c r="A8188" t="s">
        <v>8193</v>
      </c>
      <c r="B8188" s="2"/>
      <c r="C8188" s="3"/>
    </row>
    <row r="8189" spans="1:25" x14ac:dyDescent="0.25">
      <c r="A8189" t="s">
        <v>8194</v>
      </c>
      <c r="B8189" s="2"/>
      <c r="C8189" s="3"/>
    </row>
    <row r="8190" spans="1:25" x14ac:dyDescent="0.25">
      <c r="A8190" t="s">
        <v>8195</v>
      </c>
      <c r="B8190" s="2"/>
      <c r="C8190" s="3"/>
    </row>
    <row r="8191" spans="1:25" x14ac:dyDescent="0.25">
      <c r="A8191" t="s">
        <v>8196</v>
      </c>
      <c r="B8191" s="2"/>
      <c r="C8191" s="3"/>
    </row>
    <row r="8192" spans="1:25" x14ac:dyDescent="0.25">
      <c r="A8192" t="s">
        <v>8197</v>
      </c>
      <c r="B8192" s="2"/>
      <c r="C8192" s="3"/>
    </row>
    <row r="8193" spans="1:3" x14ac:dyDescent="0.25">
      <c r="A8193" t="s">
        <v>8198</v>
      </c>
      <c r="B8193" s="2"/>
      <c r="C8193" s="3"/>
    </row>
    <row r="8194" spans="1:3" x14ac:dyDescent="0.25">
      <c r="A8194" t="s">
        <v>8199</v>
      </c>
      <c r="B8194" s="2"/>
      <c r="C8194" s="3"/>
    </row>
    <row r="8195" spans="1:3" x14ac:dyDescent="0.25">
      <c r="A8195" t="s">
        <v>8200</v>
      </c>
      <c r="B8195" s="2"/>
      <c r="C8195" s="3"/>
    </row>
    <row r="8196" spans="1:3" x14ac:dyDescent="0.25">
      <c r="A8196" t="s">
        <v>8201</v>
      </c>
      <c r="B8196" s="2"/>
      <c r="C8196" s="3"/>
    </row>
    <row r="8197" spans="1:3" x14ac:dyDescent="0.25">
      <c r="A8197" t="s">
        <v>8202</v>
      </c>
      <c r="B8197" s="2"/>
      <c r="C8197" s="3"/>
    </row>
    <row r="8198" spans="1:3" x14ac:dyDescent="0.25">
      <c r="A8198" t="s">
        <v>8203</v>
      </c>
      <c r="B8198" s="2"/>
      <c r="C8198" s="3"/>
    </row>
    <row r="8199" spans="1:3" x14ac:dyDescent="0.25">
      <c r="A8199" t="s">
        <v>8204</v>
      </c>
      <c r="B8199" s="2"/>
      <c r="C8199" s="3"/>
    </row>
    <row r="8200" spans="1:3" x14ac:dyDescent="0.25">
      <c r="A8200" t="s">
        <v>8205</v>
      </c>
      <c r="B8200" s="2"/>
      <c r="C8200" s="3"/>
    </row>
    <row r="8201" spans="1:3" x14ac:dyDescent="0.25">
      <c r="A8201" t="s">
        <v>8206</v>
      </c>
      <c r="B8201" s="2"/>
      <c r="C8201" s="3"/>
    </row>
    <row r="8202" spans="1:3" x14ac:dyDescent="0.25">
      <c r="A8202" t="s">
        <v>8207</v>
      </c>
      <c r="B8202" s="2"/>
      <c r="C8202" s="3"/>
    </row>
    <row r="8203" spans="1:3" x14ac:dyDescent="0.25">
      <c r="A8203" t="s">
        <v>8208</v>
      </c>
      <c r="B8203" s="2"/>
      <c r="C8203" s="3"/>
    </row>
    <row r="8204" spans="1:3" x14ac:dyDescent="0.25">
      <c r="A8204" t="s">
        <v>8209</v>
      </c>
      <c r="B8204" s="2"/>
      <c r="C8204" s="3"/>
    </row>
    <row r="8205" spans="1:3" x14ac:dyDescent="0.25">
      <c r="A8205" t="s">
        <v>8210</v>
      </c>
      <c r="B8205" s="2"/>
      <c r="C8205" s="3"/>
    </row>
    <row r="8206" spans="1:3" x14ac:dyDescent="0.25">
      <c r="A8206" t="s">
        <v>8211</v>
      </c>
      <c r="B8206" s="2"/>
      <c r="C8206" s="3"/>
    </row>
    <row r="8207" spans="1:3" x14ac:dyDescent="0.25">
      <c r="A8207" t="s">
        <v>8212</v>
      </c>
      <c r="B8207" s="2"/>
      <c r="C8207" s="3"/>
    </row>
    <row r="8208" spans="1:3" x14ac:dyDescent="0.25">
      <c r="A8208" t="s">
        <v>8213</v>
      </c>
      <c r="B8208" s="2"/>
      <c r="C8208" s="3"/>
    </row>
    <row r="8209" spans="1:3" x14ac:dyDescent="0.25">
      <c r="A8209" t="s">
        <v>8214</v>
      </c>
      <c r="B8209" s="2"/>
      <c r="C8209" s="3"/>
    </row>
    <row r="8210" spans="1:3" x14ac:dyDescent="0.25">
      <c r="A8210" t="s">
        <v>8215</v>
      </c>
      <c r="B8210" s="2"/>
      <c r="C8210" s="3"/>
    </row>
    <row r="8211" spans="1:3" x14ac:dyDescent="0.25">
      <c r="A8211" t="s">
        <v>8216</v>
      </c>
      <c r="B8211" s="2"/>
      <c r="C8211" s="3"/>
    </row>
    <row r="8212" spans="1:3" x14ac:dyDescent="0.25">
      <c r="A8212" t="s">
        <v>8217</v>
      </c>
      <c r="B8212" s="2"/>
      <c r="C8212" s="3"/>
    </row>
    <row r="8213" spans="1:3" x14ac:dyDescent="0.25">
      <c r="A8213" t="s">
        <v>8218</v>
      </c>
      <c r="B8213" s="2"/>
      <c r="C8213" s="3"/>
    </row>
    <row r="8214" spans="1:3" x14ac:dyDescent="0.25">
      <c r="A8214" t="s">
        <v>8219</v>
      </c>
      <c r="B8214" s="2"/>
      <c r="C8214" s="3"/>
    </row>
    <row r="8215" spans="1:3" x14ac:dyDescent="0.25">
      <c r="A8215" t="s">
        <v>8220</v>
      </c>
      <c r="B8215" s="2"/>
      <c r="C8215" s="3"/>
    </row>
    <row r="8216" spans="1:3" x14ac:dyDescent="0.25">
      <c r="A8216" t="s">
        <v>8221</v>
      </c>
      <c r="B8216" s="2"/>
      <c r="C8216" s="3"/>
    </row>
    <row r="8217" spans="1:3" x14ac:dyDescent="0.25">
      <c r="A8217" t="s">
        <v>8222</v>
      </c>
      <c r="B8217" s="2"/>
      <c r="C8217" s="3"/>
    </row>
    <row r="8218" spans="1:3" x14ac:dyDescent="0.25">
      <c r="A8218" t="s">
        <v>8223</v>
      </c>
      <c r="B8218" s="2"/>
      <c r="C8218" s="3"/>
    </row>
    <row r="8219" spans="1:3" x14ac:dyDescent="0.25">
      <c r="A8219" t="s">
        <v>8224</v>
      </c>
      <c r="B8219" s="2"/>
      <c r="C8219" s="3"/>
    </row>
    <row r="8220" spans="1:3" x14ac:dyDescent="0.25">
      <c r="A8220" t="s">
        <v>8225</v>
      </c>
      <c r="B8220" s="2"/>
      <c r="C8220" s="3"/>
    </row>
    <row r="8221" spans="1:3" x14ac:dyDescent="0.25">
      <c r="A8221" t="s">
        <v>8226</v>
      </c>
      <c r="B8221" s="2"/>
      <c r="C8221" s="3"/>
    </row>
    <row r="8222" spans="1:3" x14ac:dyDescent="0.25">
      <c r="A8222" t="s">
        <v>8227</v>
      </c>
      <c r="B8222" s="2"/>
      <c r="C8222" s="3"/>
    </row>
    <row r="8223" spans="1:3" x14ac:dyDescent="0.25">
      <c r="A8223" t="s">
        <v>8228</v>
      </c>
      <c r="B8223" s="2"/>
      <c r="C8223" s="3"/>
    </row>
    <row r="8224" spans="1:3" x14ac:dyDescent="0.25">
      <c r="A8224" t="s">
        <v>8229</v>
      </c>
      <c r="B8224" s="2"/>
      <c r="C8224" s="3"/>
    </row>
    <row r="8225" spans="1:3" x14ac:dyDescent="0.25">
      <c r="A8225" t="s">
        <v>8230</v>
      </c>
      <c r="B8225" s="2"/>
      <c r="C8225" s="3"/>
    </row>
    <row r="8226" spans="1:3" x14ac:dyDescent="0.25">
      <c r="A8226" t="s">
        <v>8231</v>
      </c>
      <c r="B8226" s="2"/>
      <c r="C8226" s="3"/>
    </row>
    <row r="8227" spans="1:3" x14ac:dyDescent="0.25">
      <c r="A8227" t="s">
        <v>8232</v>
      </c>
      <c r="B8227" s="2"/>
      <c r="C8227" s="3"/>
    </row>
    <row r="8228" spans="1:3" x14ac:dyDescent="0.25">
      <c r="A8228" t="s">
        <v>8233</v>
      </c>
      <c r="B8228" s="2"/>
      <c r="C8228" s="3"/>
    </row>
    <row r="8229" spans="1:3" x14ac:dyDescent="0.25">
      <c r="A8229" t="s">
        <v>8234</v>
      </c>
      <c r="B8229" s="2"/>
      <c r="C8229" s="3"/>
    </row>
    <row r="8230" spans="1:3" x14ac:dyDescent="0.25">
      <c r="A8230" t="s">
        <v>8235</v>
      </c>
      <c r="B8230" s="2"/>
      <c r="C8230" s="3"/>
    </row>
    <row r="8231" spans="1:3" x14ac:dyDescent="0.25">
      <c r="A8231" t="s">
        <v>8236</v>
      </c>
      <c r="B8231" s="2"/>
      <c r="C8231" s="3"/>
    </row>
    <row r="8232" spans="1:3" x14ac:dyDescent="0.25">
      <c r="A8232" t="s">
        <v>8237</v>
      </c>
      <c r="B8232" s="2"/>
      <c r="C8232" s="3"/>
    </row>
    <row r="8233" spans="1:3" x14ac:dyDescent="0.25">
      <c r="A8233" t="s">
        <v>8238</v>
      </c>
      <c r="B8233" s="2"/>
      <c r="C8233" s="3"/>
    </row>
    <row r="8234" spans="1:3" x14ac:dyDescent="0.25">
      <c r="A8234" t="s">
        <v>8239</v>
      </c>
      <c r="B8234" s="2"/>
      <c r="C8234" s="3"/>
    </row>
    <row r="8235" spans="1:3" x14ac:dyDescent="0.25">
      <c r="A8235" t="s">
        <v>8240</v>
      </c>
      <c r="B8235" s="2"/>
      <c r="C8235" s="3"/>
    </row>
    <row r="8236" spans="1:3" x14ac:dyDescent="0.25">
      <c r="A8236" t="s">
        <v>8241</v>
      </c>
      <c r="B8236" s="2"/>
      <c r="C8236" s="3"/>
    </row>
    <row r="8237" spans="1:3" x14ac:dyDescent="0.25">
      <c r="A8237" t="s">
        <v>8242</v>
      </c>
      <c r="B8237" s="2"/>
      <c r="C8237" s="3"/>
    </row>
    <row r="8238" spans="1:3" x14ac:dyDescent="0.25">
      <c r="A8238" t="s">
        <v>8243</v>
      </c>
      <c r="B8238" s="2"/>
      <c r="C8238" s="3"/>
    </row>
    <row r="8239" spans="1:3" x14ac:dyDescent="0.25">
      <c r="A8239" t="s">
        <v>8244</v>
      </c>
      <c r="B8239" s="2"/>
      <c r="C8239" s="3"/>
    </row>
    <row r="8240" spans="1:3" x14ac:dyDescent="0.25">
      <c r="A8240" t="s">
        <v>8245</v>
      </c>
      <c r="B8240" s="2"/>
      <c r="C8240" s="3"/>
    </row>
    <row r="8241" spans="1:3" x14ac:dyDescent="0.25">
      <c r="A8241" t="s">
        <v>8246</v>
      </c>
      <c r="B8241" s="2"/>
      <c r="C8241" s="3"/>
    </row>
    <row r="8242" spans="1:3" x14ac:dyDescent="0.25">
      <c r="A8242" t="s">
        <v>8247</v>
      </c>
      <c r="B8242" s="2"/>
      <c r="C8242" s="3"/>
    </row>
    <row r="8243" spans="1:3" x14ac:dyDescent="0.25">
      <c r="A8243" t="s">
        <v>8248</v>
      </c>
      <c r="B8243" s="2"/>
      <c r="C8243" s="3"/>
    </row>
    <row r="8244" spans="1:3" x14ac:dyDescent="0.25">
      <c r="A8244" t="s">
        <v>8249</v>
      </c>
      <c r="B8244" s="2"/>
      <c r="C8244" s="3"/>
    </row>
    <row r="8245" spans="1:3" x14ac:dyDescent="0.25">
      <c r="A8245" t="s">
        <v>8250</v>
      </c>
      <c r="B8245" s="2"/>
      <c r="C8245" s="3"/>
    </row>
    <row r="8246" spans="1:3" x14ac:dyDescent="0.25">
      <c r="A8246" t="s">
        <v>8251</v>
      </c>
      <c r="B8246" s="2"/>
      <c r="C8246" s="3"/>
    </row>
    <row r="8247" spans="1:3" x14ac:dyDescent="0.25">
      <c r="A8247" t="s">
        <v>8252</v>
      </c>
      <c r="B8247" s="2"/>
      <c r="C8247" s="3"/>
    </row>
    <row r="8248" spans="1:3" x14ac:dyDescent="0.25">
      <c r="A8248" t="s">
        <v>8253</v>
      </c>
      <c r="B8248" s="2"/>
      <c r="C8248" s="3"/>
    </row>
    <row r="8249" spans="1:3" x14ac:dyDescent="0.25">
      <c r="A8249" t="s">
        <v>8254</v>
      </c>
      <c r="B8249" s="2"/>
      <c r="C8249" s="3"/>
    </row>
    <row r="8250" spans="1:3" x14ac:dyDescent="0.25">
      <c r="A8250" t="s">
        <v>8255</v>
      </c>
      <c r="B8250" s="2"/>
      <c r="C8250" s="3"/>
    </row>
    <row r="8251" spans="1:3" x14ac:dyDescent="0.25">
      <c r="A8251" t="s">
        <v>8256</v>
      </c>
      <c r="B8251" s="2"/>
      <c r="C8251" s="3"/>
    </row>
    <row r="8252" spans="1:3" x14ac:dyDescent="0.25">
      <c r="A8252" t="s">
        <v>8257</v>
      </c>
      <c r="B8252" s="2"/>
      <c r="C8252" s="3"/>
    </row>
    <row r="8253" spans="1:3" x14ac:dyDescent="0.25">
      <c r="A8253" t="s">
        <v>8258</v>
      </c>
      <c r="B8253" s="2"/>
      <c r="C8253" s="3"/>
    </row>
    <row r="8254" spans="1:3" x14ac:dyDescent="0.25">
      <c r="A8254" t="s">
        <v>8259</v>
      </c>
      <c r="B8254" s="2"/>
      <c r="C8254" s="3"/>
    </row>
    <row r="8255" spans="1:3" x14ac:dyDescent="0.25">
      <c r="A8255" t="s">
        <v>8260</v>
      </c>
      <c r="B8255" s="2"/>
      <c r="C8255" s="3"/>
    </row>
    <row r="8256" spans="1:3" x14ac:dyDescent="0.25">
      <c r="A8256" t="s">
        <v>8261</v>
      </c>
      <c r="B8256" s="2"/>
      <c r="C8256" s="3"/>
    </row>
    <row r="8257" spans="1:3" x14ac:dyDescent="0.25">
      <c r="A8257" t="s">
        <v>8262</v>
      </c>
      <c r="B8257" s="2"/>
      <c r="C8257" s="3"/>
    </row>
    <row r="8258" spans="1:3" x14ac:dyDescent="0.25">
      <c r="A8258" t="s">
        <v>8263</v>
      </c>
      <c r="B8258" s="2"/>
      <c r="C8258" s="3"/>
    </row>
    <row r="8259" spans="1:3" x14ac:dyDescent="0.25">
      <c r="A8259" t="s">
        <v>8264</v>
      </c>
      <c r="B8259" s="2"/>
      <c r="C8259" s="3"/>
    </row>
    <row r="8260" spans="1:3" x14ac:dyDescent="0.25">
      <c r="A8260" t="s">
        <v>8265</v>
      </c>
      <c r="B8260" s="2"/>
      <c r="C8260" s="3"/>
    </row>
    <row r="8261" spans="1:3" x14ac:dyDescent="0.25">
      <c r="A8261" t="s">
        <v>8266</v>
      </c>
      <c r="B8261" s="2"/>
      <c r="C8261" s="3"/>
    </row>
    <row r="8262" spans="1:3" x14ac:dyDescent="0.25">
      <c r="A8262" t="s">
        <v>8267</v>
      </c>
      <c r="B8262" s="2"/>
      <c r="C8262" s="3"/>
    </row>
    <row r="8263" spans="1:3" x14ac:dyDescent="0.25">
      <c r="A8263" t="s">
        <v>8268</v>
      </c>
      <c r="B8263" s="2"/>
      <c r="C8263" s="3"/>
    </row>
    <row r="8264" spans="1:3" x14ac:dyDescent="0.25">
      <c r="A8264" t="s">
        <v>8269</v>
      </c>
      <c r="B8264" s="2"/>
      <c r="C8264" s="3"/>
    </row>
    <row r="8265" spans="1:3" x14ac:dyDescent="0.25">
      <c r="A8265" t="s">
        <v>8270</v>
      </c>
      <c r="B8265" s="2"/>
      <c r="C8265" s="3"/>
    </row>
    <row r="8266" spans="1:3" x14ac:dyDescent="0.25">
      <c r="A8266" t="s">
        <v>8271</v>
      </c>
      <c r="B8266" s="2"/>
      <c r="C8266" s="3"/>
    </row>
    <row r="8267" spans="1:3" x14ac:dyDescent="0.25">
      <c r="A8267" t="s">
        <v>8272</v>
      </c>
      <c r="B8267" s="2"/>
      <c r="C8267" s="3"/>
    </row>
    <row r="8268" spans="1:3" x14ac:dyDescent="0.25">
      <c r="A8268" t="s">
        <v>8273</v>
      </c>
      <c r="B8268" s="2"/>
      <c r="C8268" s="3"/>
    </row>
    <row r="8269" spans="1:3" x14ac:dyDescent="0.25">
      <c r="A8269" t="s">
        <v>8274</v>
      </c>
      <c r="B8269" s="2"/>
      <c r="C8269" s="3"/>
    </row>
    <row r="8270" spans="1:3" x14ac:dyDescent="0.25">
      <c r="A8270" t="s">
        <v>8275</v>
      </c>
      <c r="B8270" s="2"/>
      <c r="C8270" s="3"/>
    </row>
    <row r="8271" spans="1:3" x14ac:dyDescent="0.25">
      <c r="A8271" t="s">
        <v>8276</v>
      </c>
      <c r="B8271" s="2"/>
      <c r="C8271" s="3"/>
    </row>
    <row r="8272" spans="1:3" x14ac:dyDescent="0.25">
      <c r="A8272" t="s">
        <v>8277</v>
      </c>
      <c r="B8272" s="2"/>
      <c r="C8272" s="3"/>
    </row>
    <row r="8273" spans="1:3" x14ac:dyDescent="0.25">
      <c r="A8273" t="s">
        <v>8278</v>
      </c>
      <c r="B8273" s="2"/>
      <c r="C8273" s="3"/>
    </row>
    <row r="8274" spans="1:3" x14ac:dyDescent="0.25">
      <c r="A8274" t="s">
        <v>8279</v>
      </c>
      <c r="B8274" s="2"/>
      <c r="C8274" s="3"/>
    </row>
    <row r="8275" spans="1:3" x14ac:dyDescent="0.25">
      <c r="A8275" t="s">
        <v>8280</v>
      </c>
      <c r="B8275" s="2"/>
      <c r="C8275" s="3"/>
    </row>
    <row r="8276" spans="1:3" x14ac:dyDescent="0.25">
      <c r="A8276" t="s">
        <v>8281</v>
      </c>
      <c r="B8276" s="2"/>
      <c r="C8276" s="3"/>
    </row>
    <row r="8277" spans="1:3" x14ac:dyDescent="0.25">
      <c r="A8277" t="s">
        <v>8282</v>
      </c>
      <c r="B8277" s="2"/>
      <c r="C8277" s="3"/>
    </row>
    <row r="8278" spans="1:3" x14ac:dyDescent="0.25">
      <c r="A8278" t="s">
        <v>8283</v>
      </c>
      <c r="B8278" s="2"/>
      <c r="C8278" s="3"/>
    </row>
    <row r="8279" spans="1:3" x14ac:dyDescent="0.25">
      <c r="A8279" t="s">
        <v>8284</v>
      </c>
      <c r="B8279" s="2"/>
      <c r="C8279" s="3"/>
    </row>
    <row r="8280" spans="1:3" x14ac:dyDescent="0.25">
      <c r="A8280" t="s">
        <v>8285</v>
      </c>
      <c r="B8280" s="2"/>
      <c r="C8280" s="3"/>
    </row>
    <row r="8281" spans="1:3" x14ac:dyDescent="0.25">
      <c r="A8281" t="s">
        <v>8286</v>
      </c>
      <c r="B8281" s="2"/>
      <c r="C8281" s="3"/>
    </row>
    <row r="8282" spans="1:3" x14ac:dyDescent="0.25">
      <c r="A8282" t="s">
        <v>8287</v>
      </c>
      <c r="B8282" s="2"/>
      <c r="C8282" s="3"/>
    </row>
    <row r="8283" spans="1:3" x14ac:dyDescent="0.25">
      <c r="A8283" t="s">
        <v>8288</v>
      </c>
      <c r="B8283" s="2"/>
      <c r="C8283" s="3"/>
    </row>
    <row r="8284" spans="1:3" x14ac:dyDescent="0.25">
      <c r="A8284" t="s">
        <v>8289</v>
      </c>
      <c r="B8284" s="2"/>
      <c r="C8284" s="3"/>
    </row>
    <row r="8285" spans="1:3" x14ac:dyDescent="0.25">
      <c r="A8285" t="s">
        <v>8290</v>
      </c>
      <c r="B8285" s="2"/>
      <c r="C8285" s="3"/>
    </row>
    <row r="8286" spans="1:3" x14ac:dyDescent="0.25">
      <c r="A8286" t="s">
        <v>8291</v>
      </c>
      <c r="B8286" s="2"/>
      <c r="C8286" s="3"/>
    </row>
    <row r="8287" spans="1:3" x14ac:dyDescent="0.25">
      <c r="A8287" t="s">
        <v>8292</v>
      </c>
      <c r="B8287" s="2"/>
      <c r="C8287" s="3"/>
    </row>
    <row r="8288" spans="1:3" x14ac:dyDescent="0.25">
      <c r="A8288" t="s">
        <v>8293</v>
      </c>
      <c r="B8288" s="2"/>
      <c r="C8288" s="3"/>
    </row>
    <row r="8289" spans="1:3" x14ac:dyDescent="0.25">
      <c r="A8289" t="s">
        <v>8294</v>
      </c>
      <c r="B8289" s="2"/>
      <c r="C8289" s="3"/>
    </row>
    <row r="8290" spans="1:3" x14ac:dyDescent="0.25">
      <c r="A8290" t="s">
        <v>8295</v>
      </c>
      <c r="B8290" s="2"/>
      <c r="C8290" s="3"/>
    </row>
    <row r="8291" spans="1:3" x14ac:dyDescent="0.25">
      <c r="A8291" t="s">
        <v>8296</v>
      </c>
      <c r="B8291" s="2"/>
      <c r="C8291" s="3"/>
    </row>
    <row r="8292" spans="1:3" x14ac:dyDescent="0.25">
      <c r="A8292" t="s">
        <v>8297</v>
      </c>
      <c r="B8292" s="2"/>
      <c r="C8292" s="3"/>
    </row>
    <row r="8293" spans="1:3" x14ac:dyDescent="0.25">
      <c r="A8293" t="s">
        <v>8298</v>
      </c>
      <c r="B8293" s="2"/>
      <c r="C8293" s="3"/>
    </row>
    <row r="8294" spans="1:3" x14ac:dyDescent="0.25">
      <c r="A8294" t="s">
        <v>8299</v>
      </c>
      <c r="B8294" s="2"/>
      <c r="C8294" s="3"/>
    </row>
    <row r="8295" spans="1:3" x14ac:dyDescent="0.25">
      <c r="A8295" t="s">
        <v>8300</v>
      </c>
      <c r="B8295" s="2"/>
      <c r="C8295" s="3"/>
    </row>
    <row r="8296" spans="1:3" x14ac:dyDescent="0.25">
      <c r="A8296" t="s">
        <v>8301</v>
      </c>
      <c r="B8296" s="2"/>
      <c r="C8296" s="3"/>
    </row>
    <row r="8297" spans="1:3" x14ac:dyDescent="0.25">
      <c r="A8297" t="s">
        <v>8302</v>
      </c>
      <c r="B8297" s="2"/>
      <c r="C8297" s="3"/>
    </row>
    <row r="8298" spans="1:3" x14ac:dyDescent="0.25">
      <c r="A8298" t="s">
        <v>8303</v>
      </c>
      <c r="B8298" s="2"/>
      <c r="C8298" s="3"/>
    </row>
    <row r="8299" spans="1:3" x14ac:dyDescent="0.25">
      <c r="A8299" t="s">
        <v>8304</v>
      </c>
      <c r="B8299" s="2"/>
      <c r="C8299" s="3"/>
    </row>
    <row r="8300" spans="1:3" x14ac:dyDescent="0.25">
      <c r="A8300" t="s">
        <v>8305</v>
      </c>
      <c r="B8300" s="2"/>
      <c r="C8300" s="3"/>
    </row>
    <row r="8301" spans="1:3" x14ac:dyDescent="0.25">
      <c r="A8301" t="s">
        <v>8306</v>
      </c>
      <c r="B8301" s="2"/>
      <c r="C8301" s="3"/>
    </row>
    <row r="8302" spans="1:3" x14ac:dyDescent="0.25">
      <c r="A8302" t="s">
        <v>8307</v>
      </c>
      <c r="B8302" s="2"/>
      <c r="C8302" s="3"/>
    </row>
    <row r="8303" spans="1:3" x14ac:dyDescent="0.25">
      <c r="A8303" t="s">
        <v>8308</v>
      </c>
      <c r="B8303" s="2"/>
      <c r="C8303" s="3"/>
    </row>
    <row r="8304" spans="1:3" x14ac:dyDescent="0.25">
      <c r="A8304" t="s">
        <v>8309</v>
      </c>
      <c r="B8304" s="2"/>
      <c r="C8304" s="3"/>
    </row>
    <row r="8305" spans="1:3" x14ac:dyDescent="0.25">
      <c r="A8305" t="s">
        <v>8310</v>
      </c>
      <c r="B8305" s="2"/>
      <c r="C8305" s="3"/>
    </row>
    <row r="8306" spans="1:3" x14ac:dyDescent="0.25">
      <c r="A8306" t="s">
        <v>8311</v>
      </c>
      <c r="B8306" s="2"/>
      <c r="C8306" s="3"/>
    </row>
    <row r="8307" spans="1:3" x14ac:dyDescent="0.25">
      <c r="A8307" t="s">
        <v>8312</v>
      </c>
      <c r="B8307" s="2"/>
      <c r="C8307" s="3"/>
    </row>
    <row r="8308" spans="1:3" x14ac:dyDescent="0.25">
      <c r="A8308" t="s">
        <v>8313</v>
      </c>
      <c r="B8308" s="2"/>
      <c r="C8308" s="3"/>
    </row>
    <row r="8309" spans="1:3" x14ac:dyDescent="0.25">
      <c r="A8309" t="s">
        <v>8314</v>
      </c>
      <c r="B8309" s="2"/>
      <c r="C8309" s="3"/>
    </row>
    <row r="8310" spans="1:3" x14ac:dyDescent="0.25">
      <c r="A8310" t="s">
        <v>8315</v>
      </c>
      <c r="B8310" s="2"/>
      <c r="C8310" s="3"/>
    </row>
    <row r="8311" spans="1:3" x14ac:dyDescent="0.25">
      <c r="A8311" t="s">
        <v>8316</v>
      </c>
      <c r="B8311" s="2"/>
      <c r="C8311" s="3"/>
    </row>
    <row r="8312" spans="1:3" x14ac:dyDescent="0.25">
      <c r="A8312" t="s">
        <v>8317</v>
      </c>
      <c r="B8312" s="2"/>
      <c r="C8312" s="3"/>
    </row>
    <row r="8313" spans="1:3" x14ac:dyDescent="0.25">
      <c r="A8313" t="s">
        <v>8318</v>
      </c>
      <c r="B8313" s="2"/>
      <c r="C8313" s="3"/>
    </row>
    <row r="8314" spans="1:3" x14ac:dyDescent="0.25">
      <c r="A8314" t="s">
        <v>8319</v>
      </c>
      <c r="B8314" s="2"/>
      <c r="C8314" s="3"/>
    </row>
    <row r="8315" spans="1:3" x14ac:dyDescent="0.25">
      <c r="A8315" t="s">
        <v>8320</v>
      </c>
      <c r="B8315" s="2"/>
      <c r="C8315" s="3"/>
    </row>
    <row r="8316" spans="1:3" x14ac:dyDescent="0.25">
      <c r="A8316" t="s">
        <v>8321</v>
      </c>
      <c r="B8316" s="2"/>
      <c r="C8316" s="3"/>
    </row>
    <row r="8317" spans="1:3" x14ac:dyDescent="0.25">
      <c r="A8317" t="s">
        <v>8322</v>
      </c>
      <c r="B8317" s="2"/>
      <c r="C8317" s="3"/>
    </row>
    <row r="8318" spans="1:3" x14ac:dyDescent="0.25">
      <c r="A8318" t="s">
        <v>8323</v>
      </c>
      <c r="B8318" s="2"/>
      <c r="C8318" s="3"/>
    </row>
    <row r="8319" spans="1:3" x14ac:dyDescent="0.25">
      <c r="A8319" t="s">
        <v>8324</v>
      </c>
      <c r="B8319" s="2"/>
      <c r="C8319" s="3"/>
    </row>
    <row r="8320" spans="1:3" x14ac:dyDescent="0.25">
      <c r="A8320" t="s">
        <v>8325</v>
      </c>
      <c r="B8320" s="2"/>
      <c r="C8320" s="3"/>
    </row>
    <row r="8321" spans="1:3" x14ac:dyDescent="0.25">
      <c r="A8321" t="s">
        <v>8326</v>
      </c>
      <c r="B8321" s="2"/>
      <c r="C8321" s="3"/>
    </row>
    <row r="8322" spans="1:3" x14ac:dyDescent="0.25">
      <c r="A8322" t="s">
        <v>8327</v>
      </c>
      <c r="B8322" s="2"/>
      <c r="C8322" s="3"/>
    </row>
    <row r="8323" spans="1:3" x14ac:dyDescent="0.25">
      <c r="A8323" t="s">
        <v>8328</v>
      </c>
      <c r="B8323" s="2"/>
      <c r="C8323" s="3"/>
    </row>
    <row r="8324" spans="1:3" x14ac:dyDescent="0.25">
      <c r="A8324" t="s">
        <v>8329</v>
      </c>
      <c r="B8324" s="2"/>
      <c r="C8324" s="3"/>
    </row>
    <row r="8325" spans="1:3" x14ac:dyDescent="0.25">
      <c r="A8325" t="s">
        <v>8330</v>
      </c>
      <c r="B8325" s="2"/>
      <c r="C8325" s="3"/>
    </row>
    <row r="8326" spans="1:3" x14ac:dyDescent="0.25">
      <c r="A8326" t="s">
        <v>8331</v>
      </c>
      <c r="B8326" s="2"/>
      <c r="C8326" s="3"/>
    </row>
    <row r="8327" spans="1:3" x14ac:dyDescent="0.25">
      <c r="A8327" t="s">
        <v>8332</v>
      </c>
      <c r="B8327" s="2"/>
      <c r="C8327" s="3"/>
    </row>
    <row r="8328" spans="1:3" x14ac:dyDescent="0.25">
      <c r="A8328" t="s">
        <v>8333</v>
      </c>
      <c r="B8328" s="2"/>
      <c r="C8328" s="3"/>
    </row>
    <row r="8329" spans="1:3" x14ac:dyDescent="0.25">
      <c r="A8329" t="s">
        <v>8334</v>
      </c>
      <c r="B8329" s="2"/>
      <c r="C8329" s="3"/>
    </row>
    <row r="8330" spans="1:3" x14ac:dyDescent="0.25">
      <c r="A8330" t="s">
        <v>8335</v>
      </c>
      <c r="B8330" s="2"/>
      <c r="C8330" s="3"/>
    </row>
    <row r="8331" spans="1:3" x14ac:dyDescent="0.25">
      <c r="A8331" t="s">
        <v>8336</v>
      </c>
      <c r="B8331" s="2"/>
      <c r="C8331" s="3"/>
    </row>
    <row r="8332" spans="1:3" x14ac:dyDescent="0.25">
      <c r="A8332" t="s">
        <v>8337</v>
      </c>
      <c r="B8332" s="2"/>
      <c r="C8332" s="3"/>
    </row>
    <row r="8333" spans="1:3" x14ac:dyDescent="0.25">
      <c r="A8333" t="s">
        <v>8338</v>
      </c>
      <c r="B8333" s="2"/>
      <c r="C8333" s="3"/>
    </row>
    <row r="8334" spans="1:3" x14ac:dyDescent="0.25">
      <c r="A8334" t="s">
        <v>8339</v>
      </c>
      <c r="B8334" s="2"/>
      <c r="C8334" s="3"/>
    </row>
    <row r="8335" spans="1:3" x14ac:dyDescent="0.25">
      <c r="A8335" t="s">
        <v>8340</v>
      </c>
      <c r="B8335" s="2"/>
      <c r="C8335" s="3"/>
    </row>
    <row r="8336" spans="1:3" x14ac:dyDescent="0.25">
      <c r="A8336" t="s">
        <v>8341</v>
      </c>
      <c r="B8336" s="2"/>
      <c r="C8336" s="3"/>
    </row>
    <row r="8337" spans="1:3" x14ac:dyDescent="0.25">
      <c r="A8337" t="s">
        <v>8342</v>
      </c>
      <c r="B8337" s="2"/>
      <c r="C8337" s="3"/>
    </row>
    <row r="8338" spans="1:3" x14ac:dyDescent="0.25">
      <c r="A8338" t="s">
        <v>8343</v>
      </c>
      <c r="B8338" s="2"/>
      <c r="C8338" s="3"/>
    </row>
    <row r="8339" spans="1:3" x14ac:dyDescent="0.25">
      <c r="A8339" t="s">
        <v>8344</v>
      </c>
      <c r="B8339" s="2"/>
      <c r="C8339" s="3"/>
    </row>
    <row r="8340" spans="1:3" x14ac:dyDescent="0.25">
      <c r="A8340" t="s">
        <v>8345</v>
      </c>
      <c r="B8340" s="2"/>
      <c r="C8340" s="3"/>
    </row>
    <row r="8341" spans="1:3" x14ac:dyDescent="0.25">
      <c r="A8341" t="s">
        <v>8346</v>
      </c>
      <c r="B8341" s="2"/>
      <c r="C8341" s="3"/>
    </row>
    <row r="8342" spans="1:3" x14ac:dyDescent="0.25">
      <c r="A8342" t="s">
        <v>8347</v>
      </c>
      <c r="B8342" s="2"/>
      <c r="C8342" s="3"/>
    </row>
    <row r="8343" spans="1:3" x14ac:dyDescent="0.25">
      <c r="A8343" t="s">
        <v>8348</v>
      </c>
      <c r="B8343" s="2"/>
      <c r="C8343" s="3"/>
    </row>
    <row r="8344" spans="1:3" x14ac:dyDescent="0.25">
      <c r="A8344" t="s">
        <v>8349</v>
      </c>
      <c r="B8344" s="2"/>
      <c r="C8344" s="3"/>
    </row>
    <row r="8345" spans="1:3" x14ac:dyDescent="0.25">
      <c r="A8345" t="s">
        <v>8350</v>
      </c>
      <c r="B8345" s="2"/>
      <c r="C8345" s="3"/>
    </row>
    <row r="8346" spans="1:3" x14ac:dyDescent="0.25">
      <c r="A8346" t="s">
        <v>8351</v>
      </c>
      <c r="B8346" s="2"/>
      <c r="C8346" s="3"/>
    </row>
    <row r="8347" spans="1:3" x14ac:dyDescent="0.25">
      <c r="A8347" t="s">
        <v>8352</v>
      </c>
      <c r="B8347" s="2"/>
      <c r="C8347" s="3"/>
    </row>
    <row r="8348" spans="1:3" x14ac:dyDescent="0.25">
      <c r="A8348" t="s">
        <v>8353</v>
      </c>
      <c r="B8348" s="2"/>
      <c r="C8348" s="3"/>
    </row>
    <row r="8349" spans="1:3" x14ac:dyDescent="0.25">
      <c r="A8349" t="s">
        <v>8354</v>
      </c>
      <c r="B8349" s="2"/>
      <c r="C8349" s="3"/>
    </row>
    <row r="8350" spans="1:3" x14ac:dyDescent="0.25">
      <c r="A8350" t="s">
        <v>8355</v>
      </c>
      <c r="B8350" s="2"/>
      <c r="C8350" s="3"/>
    </row>
    <row r="8351" spans="1:3" x14ac:dyDescent="0.25">
      <c r="A8351" t="s">
        <v>8356</v>
      </c>
      <c r="B8351" s="2"/>
      <c r="C8351" s="3"/>
    </row>
    <row r="8352" spans="1:3" x14ac:dyDescent="0.25">
      <c r="A8352" t="s">
        <v>8357</v>
      </c>
      <c r="B8352" s="2"/>
      <c r="C8352" s="3"/>
    </row>
    <row r="8353" spans="1:3" x14ac:dyDescent="0.25">
      <c r="A8353" t="s">
        <v>8358</v>
      </c>
      <c r="B8353" s="2"/>
      <c r="C8353" s="3"/>
    </row>
    <row r="8354" spans="1:3" x14ac:dyDescent="0.25">
      <c r="A8354" t="s">
        <v>8359</v>
      </c>
      <c r="B8354" s="2"/>
      <c r="C8354" s="3"/>
    </row>
    <row r="8355" spans="1:3" x14ac:dyDescent="0.25">
      <c r="A8355" t="s">
        <v>8360</v>
      </c>
      <c r="B8355" s="2"/>
      <c r="C8355" s="3"/>
    </row>
    <row r="8356" spans="1:3" x14ac:dyDescent="0.25">
      <c r="A8356" t="s">
        <v>8361</v>
      </c>
      <c r="B8356" s="2"/>
      <c r="C8356" s="3"/>
    </row>
    <row r="8357" spans="1:3" x14ac:dyDescent="0.25">
      <c r="A8357" t="s">
        <v>8362</v>
      </c>
      <c r="B8357" s="2"/>
      <c r="C8357" s="3"/>
    </row>
    <row r="8358" spans="1:3" x14ac:dyDescent="0.25">
      <c r="A8358" t="s">
        <v>8363</v>
      </c>
      <c r="B8358" s="2"/>
      <c r="C8358" s="3"/>
    </row>
    <row r="8359" spans="1:3" x14ac:dyDescent="0.25">
      <c r="A8359" t="s">
        <v>8364</v>
      </c>
      <c r="B8359" s="2"/>
      <c r="C8359" s="3"/>
    </row>
    <row r="8360" spans="1:3" x14ac:dyDescent="0.25">
      <c r="A8360" t="s">
        <v>8365</v>
      </c>
      <c r="B8360" s="2"/>
      <c r="C8360" s="3"/>
    </row>
    <row r="8361" spans="1:3" x14ac:dyDescent="0.25">
      <c r="A8361" t="s">
        <v>8366</v>
      </c>
      <c r="B8361" s="2"/>
      <c r="C8361" s="3"/>
    </row>
    <row r="8362" spans="1:3" x14ac:dyDescent="0.25">
      <c r="A8362" t="s">
        <v>8367</v>
      </c>
      <c r="B8362" s="2"/>
      <c r="C8362" s="3"/>
    </row>
    <row r="8363" spans="1:3" x14ac:dyDescent="0.25">
      <c r="A8363" t="s">
        <v>8368</v>
      </c>
      <c r="B8363" s="2"/>
      <c r="C8363" s="3"/>
    </row>
    <row r="8364" spans="1:3" x14ac:dyDescent="0.25">
      <c r="A8364" t="s">
        <v>8369</v>
      </c>
      <c r="B8364" s="2"/>
      <c r="C8364" s="3"/>
    </row>
    <row r="8365" spans="1:3" x14ac:dyDescent="0.25">
      <c r="A8365" t="s">
        <v>8370</v>
      </c>
      <c r="B8365" s="2"/>
      <c r="C8365" s="3"/>
    </row>
    <row r="8366" spans="1:3" x14ac:dyDescent="0.25">
      <c r="A8366" t="s">
        <v>8371</v>
      </c>
      <c r="B8366" s="2"/>
      <c r="C8366" s="3"/>
    </row>
    <row r="8367" spans="1:3" x14ac:dyDescent="0.25">
      <c r="A8367" t="s">
        <v>8372</v>
      </c>
      <c r="B8367" s="2"/>
      <c r="C8367" s="3"/>
    </row>
    <row r="8368" spans="1:3" x14ac:dyDescent="0.25">
      <c r="A8368" t="s">
        <v>8373</v>
      </c>
      <c r="B8368" s="2"/>
      <c r="C8368" s="3"/>
    </row>
    <row r="8369" spans="1:3" x14ac:dyDescent="0.25">
      <c r="A8369" t="s">
        <v>8374</v>
      </c>
      <c r="B8369" s="2"/>
      <c r="C8369" s="3"/>
    </row>
    <row r="8370" spans="1:3" x14ac:dyDescent="0.25">
      <c r="A8370" t="s">
        <v>8375</v>
      </c>
      <c r="B8370" s="2"/>
      <c r="C8370" s="3"/>
    </row>
    <row r="8371" spans="1:3" x14ac:dyDescent="0.25">
      <c r="A8371" t="s">
        <v>8376</v>
      </c>
      <c r="B8371" s="2"/>
      <c r="C8371" s="3"/>
    </row>
    <row r="8372" spans="1:3" x14ac:dyDescent="0.25">
      <c r="A8372" t="s">
        <v>8377</v>
      </c>
      <c r="B8372" s="2"/>
      <c r="C8372" s="3"/>
    </row>
    <row r="8373" spans="1:3" x14ac:dyDescent="0.25">
      <c r="A8373" t="s">
        <v>8378</v>
      </c>
      <c r="B8373" s="2"/>
      <c r="C8373" s="3"/>
    </row>
    <row r="8374" spans="1:3" x14ac:dyDescent="0.25">
      <c r="A8374" t="s">
        <v>8379</v>
      </c>
      <c r="B8374" s="2"/>
      <c r="C8374" s="3"/>
    </row>
    <row r="8375" spans="1:3" x14ac:dyDescent="0.25">
      <c r="A8375" t="s">
        <v>8380</v>
      </c>
      <c r="B8375" s="2"/>
      <c r="C8375" s="3"/>
    </row>
    <row r="8376" spans="1:3" x14ac:dyDescent="0.25">
      <c r="A8376" t="s">
        <v>8381</v>
      </c>
      <c r="B8376" s="2"/>
      <c r="C8376" s="3"/>
    </row>
    <row r="8377" spans="1:3" x14ac:dyDescent="0.25">
      <c r="A8377" t="s">
        <v>8382</v>
      </c>
      <c r="B8377" s="2"/>
      <c r="C8377" s="3"/>
    </row>
    <row r="8378" spans="1:3" x14ac:dyDescent="0.25">
      <c r="A8378" t="s">
        <v>8383</v>
      </c>
      <c r="B8378" s="2"/>
      <c r="C8378" s="3"/>
    </row>
    <row r="8379" spans="1:3" x14ac:dyDescent="0.25">
      <c r="A8379" t="s">
        <v>8384</v>
      </c>
      <c r="B8379" s="2"/>
      <c r="C8379" s="3"/>
    </row>
    <row r="8380" spans="1:3" x14ac:dyDescent="0.25">
      <c r="A8380" t="s">
        <v>8385</v>
      </c>
      <c r="B8380" s="2"/>
      <c r="C8380" s="3"/>
    </row>
    <row r="8381" spans="1:3" x14ac:dyDescent="0.25">
      <c r="A8381" t="s">
        <v>8386</v>
      </c>
      <c r="B8381" s="2"/>
      <c r="C8381" s="3"/>
    </row>
    <row r="8382" spans="1:3" x14ac:dyDescent="0.25">
      <c r="A8382" t="s">
        <v>8387</v>
      </c>
      <c r="B8382" s="2"/>
      <c r="C8382" s="3"/>
    </row>
    <row r="8383" spans="1:3" x14ac:dyDescent="0.25">
      <c r="A8383" t="s">
        <v>8388</v>
      </c>
      <c r="B8383" s="2"/>
      <c r="C8383" s="3"/>
    </row>
    <row r="8384" spans="1:3" x14ac:dyDescent="0.25">
      <c r="A8384" t="s">
        <v>8389</v>
      </c>
      <c r="B8384" s="2"/>
      <c r="C8384" s="3"/>
    </row>
    <row r="8385" spans="1:3" x14ac:dyDescent="0.25">
      <c r="A8385" t="s">
        <v>8390</v>
      </c>
      <c r="B8385" s="2"/>
      <c r="C8385" s="3"/>
    </row>
    <row r="8386" spans="1:3" x14ac:dyDescent="0.25">
      <c r="A8386" t="s">
        <v>8391</v>
      </c>
      <c r="B8386" s="2"/>
      <c r="C8386" s="3"/>
    </row>
    <row r="8387" spans="1:3" x14ac:dyDescent="0.25">
      <c r="A8387" t="s">
        <v>8392</v>
      </c>
      <c r="B8387" s="2"/>
      <c r="C8387" s="3"/>
    </row>
    <row r="8388" spans="1:3" x14ac:dyDescent="0.25">
      <c r="A8388" t="s">
        <v>8393</v>
      </c>
      <c r="B8388" s="2"/>
      <c r="C8388" s="3"/>
    </row>
    <row r="8389" spans="1:3" x14ac:dyDescent="0.25">
      <c r="A8389" t="s">
        <v>8394</v>
      </c>
      <c r="B8389" s="2"/>
      <c r="C8389" s="3"/>
    </row>
    <row r="8390" spans="1:3" x14ac:dyDescent="0.25">
      <c r="A8390" t="s">
        <v>8395</v>
      </c>
      <c r="B8390" s="2"/>
      <c r="C8390" s="3"/>
    </row>
    <row r="8391" spans="1:3" x14ac:dyDescent="0.25">
      <c r="A8391" t="s">
        <v>8396</v>
      </c>
      <c r="B8391" s="2"/>
      <c r="C8391" s="3"/>
    </row>
    <row r="8392" spans="1:3" x14ac:dyDescent="0.25">
      <c r="A8392" t="s">
        <v>8397</v>
      </c>
      <c r="B8392" s="2"/>
      <c r="C8392" s="3"/>
    </row>
    <row r="8393" spans="1:3" x14ac:dyDescent="0.25">
      <c r="A8393" t="s">
        <v>8398</v>
      </c>
      <c r="B8393" s="2"/>
      <c r="C8393" s="3"/>
    </row>
    <row r="8394" spans="1:3" x14ac:dyDescent="0.25">
      <c r="A8394" t="s">
        <v>8399</v>
      </c>
      <c r="B8394" s="2"/>
      <c r="C8394" s="3"/>
    </row>
    <row r="8395" spans="1:3" x14ac:dyDescent="0.25">
      <c r="A8395" t="s">
        <v>8400</v>
      </c>
      <c r="B8395" s="2"/>
      <c r="C8395" s="3"/>
    </row>
    <row r="8396" spans="1:3" x14ac:dyDescent="0.25">
      <c r="A8396" t="s">
        <v>8401</v>
      </c>
      <c r="B8396" s="2"/>
      <c r="C8396" s="3"/>
    </row>
    <row r="8397" spans="1:3" x14ac:dyDescent="0.25">
      <c r="A8397" t="s">
        <v>8402</v>
      </c>
      <c r="B8397" s="2"/>
      <c r="C8397" s="3"/>
    </row>
    <row r="8398" spans="1:3" x14ac:dyDescent="0.25">
      <c r="A8398" t="s">
        <v>8403</v>
      </c>
      <c r="B8398" s="2"/>
      <c r="C8398" s="3"/>
    </row>
    <row r="8399" spans="1:3" x14ac:dyDescent="0.25">
      <c r="A8399" t="s">
        <v>8404</v>
      </c>
      <c r="B8399" s="2"/>
      <c r="C8399" s="3"/>
    </row>
    <row r="8400" spans="1:3" x14ac:dyDescent="0.25">
      <c r="A8400" t="s">
        <v>8405</v>
      </c>
      <c r="B8400" s="2"/>
      <c r="C8400" s="3"/>
    </row>
    <row r="8401" spans="1:3" x14ac:dyDescent="0.25">
      <c r="A8401" t="s">
        <v>8406</v>
      </c>
      <c r="B8401" s="2"/>
      <c r="C8401" s="3"/>
    </row>
    <row r="8402" spans="1:3" x14ac:dyDescent="0.25">
      <c r="A8402" t="s">
        <v>8407</v>
      </c>
      <c r="B8402" s="2"/>
      <c r="C8402" s="3"/>
    </row>
    <row r="8403" spans="1:3" x14ac:dyDescent="0.25">
      <c r="A8403" t="s">
        <v>8408</v>
      </c>
      <c r="B8403" s="2"/>
      <c r="C8403" s="3"/>
    </row>
    <row r="8404" spans="1:3" x14ac:dyDescent="0.25">
      <c r="A8404" t="s">
        <v>8409</v>
      </c>
      <c r="B8404" s="2"/>
      <c r="C8404" s="3"/>
    </row>
    <row r="8405" spans="1:3" x14ac:dyDescent="0.25">
      <c r="A8405" t="s">
        <v>8410</v>
      </c>
      <c r="B8405" s="2"/>
      <c r="C8405" s="3"/>
    </row>
    <row r="8406" spans="1:3" x14ac:dyDescent="0.25">
      <c r="A8406" t="s">
        <v>8411</v>
      </c>
      <c r="B8406" s="2"/>
      <c r="C8406" s="3"/>
    </row>
    <row r="8407" spans="1:3" x14ac:dyDescent="0.25">
      <c r="A8407" t="s">
        <v>8412</v>
      </c>
      <c r="B8407" s="2"/>
      <c r="C8407" s="3"/>
    </row>
    <row r="8408" spans="1:3" x14ac:dyDescent="0.25">
      <c r="A8408" t="s">
        <v>8413</v>
      </c>
      <c r="B8408" s="2"/>
      <c r="C8408" s="3"/>
    </row>
    <row r="8409" spans="1:3" x14ac:dyDescent="0.25">
      <c r="A8409" t="s">
        <v>8414</v>
      </c>
      <c r="B8409" s="2"/>
      <c r="C8409" s="3"/>
    </row>
    <row r="8410" spans="1:3" x14ac:dyDescent="0.25">
      <c r="A8410" t="s">
        <v>8415</v>
      </c>
      <c r="B8410" s="2"/>
      <c r="C8410" s="3"/>
    </row>
    <row r="8411" spans="1:3" x14ac:dyDescent="0.25">
      <c r="A8411" t="s">
        <v>8416</v>
      </c>
      <c r="B8411" s="2"/>
      <c r="C8411" s="3"/>
    </row>
    <row r="8412" spans="1:3" x14ac:dyDescent="0.25">
      <c r="A8412" t="s">
        <v>8417</v>
      </c>
      <c r="B8412" s="2"/>
      <c r="C8412" s="3"/>
    </row>
    <row r="8413" spans="1:3" x14ac:dyDescent="0.25">
      <c r="A8413" t="s">
        <v>8418</v>
      </c>
      <c r="B8413" s="2"/>
      <c r="C8413" s="3"/>
    </row>
    <row r="8414" spans="1:3" x14ac:dyDescent="0.25">
      <c r="A8414" t="s">
        <v>8419</v>
      </c>
      <c r="B8414" s="2"/>
      <c r="C8414" s="3"/>
    </row>
    <row r="8415" spans="1:3" x14ac:dyDescent="0.25">
      <c r="A8415" t="s">
        <v>8420</v>
      </c>
      <c r="B8415" s="2"/>
      <c r="C8415" s="3"/>
    </row>
    <row r="8416" spans="1:3" x14ac:dyDescent="0.25">
      <c r="A8416" t="s">
        <v>8421</v>
      </c>
      <c r="B8416" s="2"/>
      <c r="C8416" s="3"/>
    </row>
    <row r="8417" spans="1:3" x14ac:dyDescent="0.25">
      <c r="A8417" t="s">
        <v>8422</v>
      </c>
      <c r="B8417" s="2"/>
      <c r="C8417" s="3"/>
    </row>
    <row r="8418" spans="1:3" x14ac:dyDescent="0.25">
      <c r="A8418" t="s">
        <v>8423</v>
      </c>
      <c r="B8418" s="2"/>
      <c r="C8418" s="3"/>
    </row>
    <row r="8419" spans="1:3" x14ac:dyDescent="0.25">
      <c r="A8419" t="s">
        <v>8424</v>
      </c>
      <c r="B8419" s="2"/>
      <c r="C8419" s="3"/>
    </row>
    <row r="8420" spans="1:3" x14ac:dyDescent="0.25">
      <c r="A8420" t="s">
        <v>8425</v>
      </c>
      <c r="B8420" s="2"/>
      <c r="C8420" s="3"/>
    </row>
    <row r="8421" spans="1:3" x14ac:dyDescent="0.25">
      <c r="A8421" t="s">
        <v>8426</v>
      </c>
      <c r="B8421" s="2"/>
      <c r="C8421" s="3"/>
    </row>
    <row r="8422" spans="1:3" x14ac:dyDescent="0.25">
      <c r="A8422" t="s">
        <v>8427</v>
      </c>
      <c r="B8422" s="2"/>
      <c r="C8422" s="3"/>
    </row>
    <row r="8423" spans="1:3" x14ac:dyDescent="0.25">
      <c r="A8423" t="s">
        <v>8428</v>
      </c>
      <c r="B8423" s="2"/>
      <c r="C8423" s="3"/>
    </row>
    <row r="8424" spans="1:3" x14ac:dyDescent="0.25">
      <c r="A8424" t="s">
        <v>8429</v>
      </c>
      <c r="B8424" s="2"/>
      <c r="C8424" s="3"/>
    </row>
    <row r="8425" spans="1:3" x14ac:dyDescent="0.25">
      <c r="A8425" t="s">
        <v>8430</v>
      </c>
      <c r="B8425" s="2"/>
      <c r="C8425" s="3"/>
    </row>
    <row r="8426" spans="1:3" x14ac:dyDescent="0.25">
      <c r="A8426" t="s">
        <v>8431</v>
      </c>
      <c r="B8426" s="2"/>
      <c r="C8426" s="3"/>
    </row>
    <row r="8427" spans="1:3" x14ac:dyDescent="0.25">
      <c r="A8427" t="s">
        <v>8432</v>
      </c>
      <c r="B8427" s="2"/>
      <c r="C8427" s="3"/>
    </row>
    <row r="8428" spans="1:3" x14ac:dyDescent="0.25">
      <c r="A8428" t="s">
        <v>8433</v>
      </c>
      <c r="B8428" s="2"/>
      <c r="C8428" s="3"/>
    </row>
    <row r="8429" spans="1:3" x14ac:dyDescent="0.25">
      <c r="A8429" t="s">
        <v>8434</v>
      </c>
      <c r="B8429" s="2"/>
      <c r="C8429" s="3"/>
    </row>
    <row r="8430" spans="1:3" x14ac:dyDescent="0.25">
      <c r="A8430" t="s">
        <v>8435</v>
      </c>
      <c r="B8430" s="2"/>
      <c r="C8430" s="3"/>
    </row>
    <row r="8431" spans="1:3" x14ac:dyDescent="0.25">
      <c r="A8431" t="s">
        <v>8436</v>
      </c>
      <c r="B8431" s="2"/>
      <c r="C8431" s="3"/>
    </row>
    <row r="8432" spans="1:3" x14ac:dyDescent="0.25">
      <c r="A8432" t="s">
        <v>8437</v>
      </c>
      <c r="B8432" s="2"/>
      <c r="C8432" s="3"/>
    </row>
    <row r="8433" spans="1:3" x14ac:dyDescent="0.25">
      <c r="A8433" t="s">
        <v>8438</v>
      </c>
      <c r="B8433" s="2"/>
      <c r="C8433" s="3"/>
    </row>
    <row r="8434" spans="1:3" x14ac:dyDescent="0.25">
      <c r="A8434" t="s">
        <v>8439</v>
      </c>
      <c r="B8434" s="2"/>
      <c r="C8434" s="3"/>
    </row>
    <row r="8435" spans="1:3" x14ac:dyDescent="0.25">
      <c r="A8435" t="s">
        <v>8440</v>
      </c>
      <c r="B8435" s="2"/>
      <c r="C8435" s="3"/>
    </row>
    <row r="8436" spans="1:3" x14ac:dyDescent="0.25">
      <c r="A8436" t="s">
        <v>8441</v>
      </c>
      <c r="B8436" s="2"/>
      <c r="C8436" s="3"/>
    </row>
    <row r="8437" spans="1:3" x14ac:dyDescent="0.25">
      <c r="A8437" t="s">
        <v>8442</v>
      </c>
      <c r="B8437" s="2"/>
      <c r="C8437" s="3"/>
    </row>
    <row r="8438" spans="1:3" x14ac:dyDescent="0.25">
      <c r="A8438" t="s">
        <v>8443</v>
      </c>
      <c r="B8438" s="2"/>
      <c r="C8438" s="3"/>
    </row>
    <row r="8439" spans="1:3" x14ac:dyDescent="0.25">
      <c r="A8439" t="s">
        <v>8444</v>
      </c>
      <c r="B8439" s="2"/>
      <c r="C8439" s="3"/>
    </row>
    <row r="8440" spans="1:3" x14ac:dyDescent="0.25">
      <c r="A8440" t="s">
        <v>8445</v>
      </c>
      <c r="B8440" s="2"/>
      <c r="C8440" s="3"/>
    </row>
    <row r="8441" spans="1:3" x14ac:dyDescent="0.25">
      <c r="A8441" t="s">
        <v>8446</v>
      </c>
      <c r="B8441" s="2"/>
      <c r="C8441" s="3"/>
    </row>
    <row r="8442" spans="1:3" x14ac:dyDescent="0.25">
      <c r="A8442" t="s">
        <v>8447</v>
      </c>
      <c r="B8442" s="2"/>
      <c r="C8442" s="3"/>
    </row>
    <row r="8443" spans="1:3" x14ac:dyDescent="0.25">
      <c r="A8443" t="s">
        <v>8448</v>
      </c>
      <c r="B8443" s="2"/>
      <c r="C8443" s="3"/>
    </row>
    <row r="8444" spans="1:3" x14ac:dyDescent="0.25">
      <c r="A8444" t="s">
        <v>8449</v>
      </c>
      <c r="B8444" s="2"/>
      <c r="C8444" s="3"/>
    </row>
    <row r="8445" spans="1:3" x14ac:dyDescent="0.25">
      <c r="A8445" t="s">
        <v>8450</v>
      </c>
      <c r="B8445" s="2"/>
      <c r="C8445" s="3"/>
    </row>
    <row r="8446" spans="1:3" x14ac:dyDescent="0.25">
      <c r="A8446" t="s">
        <v>8451</v>
      </c>
      <c r="B8446" s="2"/>
      <c r="C8446" s="3"/>
    </row>
    <row r="8447" spans="1:3" x14ac:dyDescent="0.25">
      <c r="A8447" t="s">
        <v>8452</v>
      </c>
      <c r="B8447" s="2"/>
      <c r="C8447" s="3"/>
    </row>
    <row r="8448" spans="1:3" x14ac:dyDescent="0.25">
      <c r="A8448" t="s">
        <v>8453</v>
      </c>
      <c r="B8448" s="2"/>
      <c r="C8448" s="3"/>
    </row>
    <row r="8449" spans="1:25" x14ac:dyDescent="0.25">
      <c r="A8449" t="s">
        <v>8454</v>
      </c>
      <c r="B8449" s="2"/>
      <c r="C8449" s="3"/>
    </row>
    <row r="8450" spans="1:25" x14ac:dyDescent="0.25">
      <c r="A8450" t="s">
        <v>8455</v>
      </c>
      <c r="B8450" s="2"/>
      <c r="C8450" s="3"/>
    </row>
    <row r="8451" spans="1:25" x14ac:dyDescent="0.25">
      <c r="A8451" t="s">
        <v>8456</v>
      </c>
      <c r="B8451" s="2"/>
      <c r="C8451" s="3"/>
    </row>
    <row r="8452" spans="1:25" x14ac:dyDescent="0.25">
      <c r="A8452" t="s">
        <v>8457</v>
      </c>
      <c r="B8452" s="2"/>
      <c r="C8452" s="3"/>
    </row>
    <row r="8453" spans="1:25" x14ac:dyDescent="0.25">
      <c r="A8453" t="s">
        <v>8458</v>
      </c>
      <c r="B8453" s="2"/>
      <c r="C8453" s="3"/>
    </row>
    <row r="8454" spans="1:25" x14ac:dyDescent="0.25">
      <c r="A8454" t="s">
        <v>8459</v>
      </c>
      <c r="B8454" s="2"/>
      <c r="C8454" s="3"/>
    </row>
    <row r="8455" spans="1:25" x14ac:dyDescent="0.25">
      <c r="A8455" t="s">
        <v>8460</v>
      </c>
      <c r="B8455" s="2"/>
      <c r="C8455" s="3"/>
    </row>
    <row r="8456" spans="1:25" x14ac:dyDescent="0.25">
      <c r="A8456" t="s">
        <v>8461</v>
      </c>
      <c r="B8456" s="2"/>
      <c r="C8456" s="3"/>
    </row>
    <row r="8457" spans="1:25" x14ac:dyDescent="0.25">
      <c r="A8457" t="s">
        <v>8462</v>
      </c>
      <c r="B8457" s="2"/>
      <c r="C8457" s="3"/>
    </row>
    <row r="8458" spans="1:25" x14ac:dyDescent="0.25">
      <c r="A8458" t="s">
        <v>8463</v>
      </c>
      <c r="B8458" s="2"/>
      <c r="C8458" s="3"/>
    </row>
    <row r="8459" spans="1:25" x14ac:dyDescent="0.25">
      <c r="A8459" t="s">
        <v>8464</v>
      </c>
      <c r="B8459" s="2"/>
      <c r="C8459" s="3"/>
    </row>
    <row r="8460" spans="1:25" x14ac:dyDescent="0.25">
      <c r="A8460" t="s">
        <v>8465</v>
      </c>
      <c r="B8460" s="2"/>
      <c r="C8460" s="3"/>
    </row>
    <row r="8461" spans="1:25" x14ac:dyDescent="0.25">
      <c r="A8461" t="s">
        <v>8466</v>
      </c>
      <c r="B8461" s="2"/>
      <c r="C8461" s="3"/>
    </row>
    <row r="8462" spans="1:25" x14ac:dyDescent="0.25">
      <c r="A8462" t="s">
        <v>8467</v>
      </c>
      <c r="B8462" s="2"/>
      <c r="C8462" s="3"/>
    </row>
    <row r="8463" spans="1:25" x14ac:dyDescent="0.25">
      <c r="A8463" t="s">
        <v>8468</v>
      </c>
      <c r="B8463" s="2"/>
      <c r="C8463" s="3"/>
    </row>
    <row r="8464" spans="1:25" x14ac:dyDescent="0.25">
      <c r="A8464" t="s">
        <v>8469</v>
      </c>
      <c r="B8464" s="2"/>
      <c r="C8464" s="3"/>
      <c r="W8464" s="9"/>
      <c r="X8464" s="9"/>
      <c r="Y8464" s="9"/>
    </row>
    <row r="8465" spans="1:25" x14ac:dyDescent="0.25">
      <c r="A8465" t="s">
        <v>8470</v>
      </c>
      <c r="B8465" s="2"/>
      <c r="C8465" s="3"/>
      <c r="W8465" s="9"/>
      <c r="X8465" s="9"/>
      <c r="Y8465" s="9"/>
    </row>
    <row r="8466" spans="1:25" x14ac:dyDescent="0.25">
      <c r="A8466" t="s">
        <v>8471</v>
      </c>
      <c r="B8466" s="2"/>
      <c r="C8466" s="3"/>
      <c r="W8466" s="9"/>
      <c r="X8466" s="9"/>
      <c r="Y8466" s="9"/>
    </row>
    <row r="8467" spans="1:25" x14ac:dyDescent="0.25">
      <c r="A8467" t="s">
        <v>8472</v>
      </c>
      <c r="B8467" s="2"/>
      <c r="C8467" s="3"/>
      <c r="W8467" s="9"/>
      <c r="X8467" s="9"/>
      <c r="Y8467" s="9"/>
    </row>
    <row r="8468" spans="1:25" x14ac:dyDescent="0.25">
      <c r="A8468" t="s">
        <v>8473</v>
      </c>
      <c r="B8468" s="2"/>
      <c r="C8468" s="3"/>
      <c r="W8468" s="9"/>
      <c r="X8468" s="9"/>
      <c r="Y8468" s="9"/>
    </row>
    <row r="8469" spans="1:25" x14ac:dyDescent="0.25">
      <c r="A8469" t="s">
        <v>8474</v>
      </c>
      <c r="B8469" s="2"/>
      <c r="C8469" s="3"/>
      <c r="W8469" s="9"/>
      <c r="X8469" s="9"/>
      <c r="Y8469" s="9"/>
    </row>
    <row r="8470" spans="1:25" x14ac:dyDescent="0.25">
      <c r="A8470" t="s">
        <v>8475</v>
      </c>
      <c r="B8470" s="2"/>
      <c r="C8470" s="3"/>
      <c r="W8470" s="9"/>
      <c r="X8470" s="9"/>
      <c r="Y8470" s="9"/>
    </row>
    <row r="8471" spans="1:25" x14ac:dyDescent="0.25">
      <c r="A8471" t="s">
        <v>8476</v>
      </c>
      <c r="B8471" s="2"/>
      <c r="C8471" s="3"/>
      <c r="W8471" s="9"/>
      <c r="X8471" s="9"/>
      <c r="Y8471" s="9"/>
    </row>
    <row r="8472" spans="1:25" x14ac:dyDescent="0.25">
      <c r="A8472" t="s">
        <v>8477</v>
      </c>
      <c r="B8472" s="2"/>
      <c r="C8472" s="3"/>
      <c r="W8472" s="9"/>
      <c r="X8472" s="9"/>
      <c r="Y8472" s="9"/>
    </row>
    <row r="8473" spans="1:25" x14ac:dyDescent="0.25">
      <c r="A8473" t="s">
        <v>8478</v>
      </c>
      <c r="B8473" s="2"/>
      <c r="C8473" s="3"/>
      <c r="W8473" s="9"/>
      <c r="X8473" s="9"/>
      <c r="Y8473" s="9"/>
    </row>
    <row r="8474" spans="1:25" x14ac:dyDescent="0.25">
      <c r="A8474" t="s">
        <v>8479</v>
      </c>
      <c r="B8474" s="2"/>
      <c r="C8474" s="3"/>
      <c r="W8474" s="9"/>
      <c r="X8474" s="9"/>
      <c r="Y8474" s="9"/>
    </row>
    <row r="8475" spans="1:25" x14ac:dyDescent="0.25">
      <c r="A8475" t="s">
        <v>8480</v>
      </c>
      <c r="B8475" s="2"/>
      <c r="C8475" s="3"/>
      <c r="W8475" s="9"/>
      <c r="X8475" s="9"/>
      <c r="Y8475" s="9"/>
    </row>
    <row r="8476" spans="1:25" x14ac:dyDescent="0.25">
      <c r="A8476" t="s">
        <v>8481</v>
      </c>
      <c r="B8476" s="2"/>
      <c r="C8476" s="3"/>
      <c r="W8476" s="9"/>
      <c r="X8476" s="9"/>
      <c r="Y8476" s="9"/>
    </row>
    <row r="8477" spans="1:25" x14ac:dyDescent="0.25">
      <c r="A8477" t="s">
        <v>8482</v>
      </c>
      <c r="B8477" s="2"/>
      <c r="C8477" s="3"/>
      <c r="W8477" s="9"/>
      <c r="X8477" s="9"/>
      <c r="Y8477" s="9"/>
    </row>
    <row r="8478" spans="1:25" x14ac:dyDescent="0.25">
      <c r="A8478" t="s">
        <v>8483</v>
      </c>
      <c r="B8478" s="2"/>
      <c r="C8478" s="3"/>
      <c r="W8478" s="9"/>
      <c r="X8478" s="9"/>
      <c r="Y8478" s="9"/>
    </row>
    <row r="8479" spans="1:25" x14ac:dyDescent="0.25">
      <c r="A8479" t="s">
        <v>8484</v>
      </c>
      <c r="B8479" s="2"/>
      <c r="C8479" s="3"/>
      <c r="W8479" s="9"/>
      <c r="X8479" s="9"/>
      <c r="Y8479" s="9"/>
    </row>
    <row r="8480" spans="1:25" x14ac:dyDescent="0.25">
      <c r="A8480" t="s">
        <v>8485</v>
      </c>
      <c r="B8480" s="2"/>
      <c r="C8480" s="3"/>
      <c r="W8480" s="9"/>
      <c r="X8480" s="9"/>
      <c r="Y8480" s="9"/>
    </row>
    <row r="8481" spans="1:25" x14ac:dyDescent="0.25">
      <c r="A8481" t="s">
        <v>8486</v>
      </c>
      <c r="B8481" s="2"/>
      <c r="C8481" s="3"/>
      <c r="W8481" s="9"/>
      <c r="X8481" s="9"/>
      <c r="Y8481" s="9"/>
    </row>
    <row r="8482" spans="1:25" x14ac:dyDescent="0.25">
      <c r="A8482" t="s">
        <v>8487</v>
      </c>
      <c r="B8482" s="2"/>
      <c r="C8482" s="3"/>
      <c r="W8482" s="9"/>
      <c r="X8482" s="9"/>
      <c r="Y8482" s="9"/>
    </row>
    <row r="8483" spans="1:25" x14ac:dyDescent="0.25">
      <c r="A8483" t="s">
        <v>8488</v>
      </c>
      <c r="B8483" s="2"/>
      <c r="C8483" s="3"/>
      <c r="W8483" s="9"/>
      <c r="X8483" s="9"/>
      <c r="Y8483" s="9"/>
    </row>
    <row r="8484" spans="1:25" x14ac:dyDescent="0.25">
      <c r="A8484" t="s">
        <v>8489</v>
      </c>
      <c r="B8484" s="2"/>
      <c r="C8484" s="3"/>
      <c r="W8484" s="9"/>
      <c r="X8484" s="9"/>
      <c r="Y8484" s="9"/>
    </row>
    <row r="8485" spans="1:25" x14ac:dyDescent="0.25">
      <c r="A8485" t="s">
        <v>8490</v>
      </c>
      <c r="B8485" s="2"/>
      <c r="C8485" s="3"/>
      <c r="W8485" s="9"/>
      <c r="X8485" s="9"/>
      <c r="Y8485" s="9"/>
    </row>
    <row r="8486" spans="1:25" x14ac:dyDescent="0.25">
      <c r="A8486" t="s">
        <v>8491</v>
      </c>
      <c r="B8486" s="2"/>
      <c r="C8486" s="3"/>
      <c r="W8486" s="9"/>
      <c r="X8486" s="9"/>
      <c r="Y8486" s="9"/>
    </row>
    <row r="8487" spans="1:25" x14ac:dyDescent="0.25">
      <c r="A8487" t="s">
        <v>8492</v>
      </c>
      <c r="B8487" s="2"/>
      <c r="C8487" s="3"/>
      <c r="W8487" s="9"/>
      <c r="X8487" s="9"/>
      <c r="Y8487" s="9"/>
    </row>
    <row r="8488" spans="1:25" x14ac:dyDescent="0.25">
      <c r="A8488" t="s">
        <v>8493</v>
      </c>
      <c r="B8488" s="2"/>
      <c r="C8488" s="3"/>
      <c r="W8488" s="9"/>
      <c r="X8488" s="9"/>
      <c r="Y8488" s="9"/>
    </row>
    <row r="8489" spans="1:25" x14ac:dyDescent="0.25">
      <c r="A8489" t="s">
        <v>8494</v>
      </c>
      <c r="B8489" s="2"/>
      <c r="C8489" s="3"/>
      <c r="W8489" s="9"/>
      <c r="X8489" s="9"/>
      <c r="Y8489" s="9"/>
    </row>
    <row r="8490" spans="1:25" x14ac:dyDescent="0.25">
      <c r="A8490" t="s">
        <v>8495</v>
      </c>
      <c r="B8490" s="2"/>
      <c r="C8490" s="3"/>
      <c r="W8490" s="9"/>
      <c r="X8490" s="9"/>
      <c r="Y8490" s="9"/>
    </row>
    <row r="8491" spans="1:25" x14ac:dyDescent="0.25">
      <c r="A8491" t="s">
        <v>8496</v>
      </c>
      <c r="B8491" s="2"/>
      <c r="C8491" s="3"/>
      <c r="W8491" s="9"/>
      <c r="X8491" s="9"/>
      <c r="Y8491" s="9"/>
    </row>
    <row r="8492" spans="1:25" x14ac:dyDescent="0.25">
      <c r="A8492" t="s">
        <v>8497</v>
      </c>
      <c r="B8492" s="2"/>
      <c r="C8492" s="3"/>
      <c r="W8492" s="9"/>
      <c r="X8492" s="9"/>
      <c r="Y8492" s="9"/>
    </row>
    <row r="8493" spans="1:25" x14ac:dyDescent="0.25">
      <c r="A8493" t="s">
        <v>8498</v>
      </c>
      <c r="B8493" s="2"/>
      <c r="C8493" s="3"/>
      <c r="W8493" s="9"/>
      <c r="X8493" s="9"/>
      <c r="Y8493" s="9"/>
    </row>
    <row r="8494" spans="1:25" x14ac:dyDescent="0.25">
      <c r="A8494" t="s">
        <v>8499</v>
      </c>
      <c r="B8494" s="2"/>
      <c r="C8494" s="3"/>
      <c r="W8494" s="9"/>
      <c r="X8494" s="9"/>
      <c r="Y8494" s="9"/>
    </row>
    <row r="8495" spans="1:25" x14ac:dyDescent="0.25">
      <c r="A8495" t="s">
        <v>8500</v>
      </c>
      <c r="B8495" s="2"/>
      <c r="C8495" s="3"/>
      <c r="W8495" s="9"/>
      <c r="X8495" s="9"/>
      <c r="Y8495" s="9"/>
    </row>
    <row r="8496" spans="1:25" x14ac:dyDescent="0.25">
      <c r="A8496" t="s">
        <v>8501</v>
      </c>
      <c r="B8496" s="2"/>
      <c r="C8496" s="3"/>
      <c r="W8496" s="9"/>
      <c r="X8496" s="9"/>
      <c r="Y8496" s="9"/>
    </row>
    <row r="8497" spans="1:25" x14ac:dyDescent="0.25">
      <c r="A8497" t="s">
        <v>8502</v>
      </c>
      <c r="B8497" s="2"/>
      <c r="C8497" s="3"/>
      <c r="W8497" s="9"/>
      <c r="X8497" s="9"/>
      <c r="Y8497" s="9"/>
    </row>
    <row r="8498" spans="1:25" x14ac:dyDescent="0.25">
      <c r="A8498" t="s">
        <v>8503</v>
      </c>
      <c r="B8498" s="2"/>
      <c r="C8498" s="3"/>
      <c r="W8498" s="9"/>
      <c r="X8498" s="9"/>
      <c r="Y8498" s="9"/>
    </row>
    <row r="8499" spans="1:25" x14ac:dyDescent="0.25">
      <c r="A8499" t="s">
        <v>8504</v>
      </c>
      <c r="B8499" s="2"/>
      <c r="C8499" s="3"/>
      <c r="W8499" s="9"/>
      <c r="X8499" s="9"/>
      <c r="Y8499" s="9"/>
    </row>
    <row r="8500" spans="1:25" x14ac:dyDescent="0.25">
      <c r="A8500" t="s">
        <v>8505</v>
      </c>
      <c r="B8500" s="2"/>
      <c r="C8500" s="3"/>
      <c r="W8500" s="9"/>
      <c r="X8500" s="9"/>
      <c r="Y8500" s="9"/>
    </row>
    <row r="8501" spans="1:25" x14ac:dyDescent="0.25">
      <c r="A8501" t="s">
        <v>8506</v>
      </c>
      <c r="B8501" s="2"/>
      <c r="C8501" s="3"/>
      <c r="W8501" s="9"/>
      <c r="X8501" s="9"/>
      <c r="Y8501" s="9"/>
    </row>
    <row r="8502" spans="1:25" x14ac:dyDescent="0.25">
      <c r="A8502" t="s">
        <v>8507</v>
      </c>
      <c r="B8502" s="2"/>
      <c r="C8502" s="3"/>
      <c r="W8502" s="9"/>
      <c r="X8502" s="9"/>
      <c r="Y8502" s="9"/>
    </row>
    <row r="8503" spans="1:25" x14ac:dyDescent="0.25">
      <c r="A8503" t="s">
        <v>8508</v>
      </c>
      <c r="B8503" s="2"/>
      <c r="C8503" s="3"/>
      <c r="W8503" s="9"/>
      <c r="X8503" s="9"/>
      <c r="Y8503" s="9"/>
    </row>
    <row r="8504" spans="1:25" x14ac:dyDescent="0.25">
      <c r="A8504" t="s">
        <v>8509</v>
      </c>
      <c r="B8504" s="2"/>
      <c r="C8504" s="3"/>
      <c r="W8504" s="9"/>
      <c r="X8504" s="9"/>
      <c r="Y8504" s="9"/>
    </row>
    <row r="8505" spans="1:25" x14ac:dyDescent="0.25">
      <c r="A8505" t="s">
        <v>8510</v>
      </c>
      <c r="B8505" s="2"/>
      <c r="C8505" s="3"/>
      <c r="W8505" s="9"/>
      <c r="X8505" s="9"/>
      <c r="Y8505" s="9"/>
    </row>
    <row r="8506" spans="1:25" x14ac:dyDescent="0.25">
      <c r="A8506" t="s">
        <v>8511</v>
      </c>
      <c r="B8506" s="2"/>
      <c r="C8506" s="3"/>
      <c r="W8506" s="9"/>
      <c r="X8506" s="9"/>
      <c r="Y8506" s="9"/>
    </row>
    <row r="8507" spans="1:25" x14ac:dyDescent="0.25">
      <c r="A8507" t="s">
        <v>8512</v>
      </c>
      <c r="B8507" s="2"/>
      <c r="C8507" s="3"/>
      <c r="W8507" s="9"/>
      <c r="X8507" s="9"/>
      <c r="Y8507" s="9"/>
    </row>
    <row r="8508" spans="1:25" x14ac:dyDescent="0.25">
      <c r="A8508" t="s">
        <v>8513</v>
      </c>
      <c r="B8508" s="2"/>
      <c r="C8508" s="3"/>
      <c r="W8508" s="9"/>
      <c r="X8508" s="9"/>
      <c r="Y8508" s="9"/>
    </row>
    <row r="8509" spans="1:25" x14ac:dyDescent="0.25">
      <c r="A8509" t="s">
        <v>8514</v>
      </c>
      <c r="B8509" s="2"/>
      <c r="C8509" s="3"/>
      <c r="W8509" s="9"/>
      <c r="X8509" s="9"/>
      <c r="Y8509" s="9"/>
    </row>
    <row r="8510" spans="1:25" x14ac:dyDescent="0.25">
      <c r="A8510" t="s">
        <v>8515</v>
      </c>
      <c r="B8510" s="2"/>
      <c r="C8510" s="3"/>
      <c r="W8510" s="9"/>
      <c r="X8510" s="9"/>
      <c r="Y8510" s="9"/>
    </row>
    <row r="8511" spans="1:25" x14ac:dyDescent="0.25">
      <c r="A8511" t="s">
        <v>8516</v>
      </c>
      <c r="B8511" s="2"/>
      <c r="C8511" s="3"/>
      <c r="W8511" s="9"/>
      <c r="X8511" s="9"/>
      <c r="Y8511" s="9"/>
    </row>
    <row r="8512" spans="1:25" x14ac:dyDescent="0.25">
      <c r="A8512" t="s">
        <v>8517</v>
      </c>
      <c r="B8512" s="2"/>
      <c r="C8512" s="3"/>
      <c r="W8512" s="9"/>
      <c r="X8512" s="9"/>
      <c r="Y8512" s="9"/>
    </row>
    <row r="8513" spans="1:3" x14ac:dyDescent="0.25">
      <c r="A8513" t="s">
        <v>8518</v>
      </c>
      <c r="B8513" s="2"/>
      <c r="C8513" s="3"/>
    </row>
    <row r="8514" spans="1:3" x14ac:dyDescent="0.25">
      <c r="A8514" t="s">
        <v>8519</v>
      </c>
      <c r="B8514" s="2"/>
      <c r="C8514" s="3"/>
    </row>
    <row r="8515" spans="1:3" x14ac:dyDescent="0.25">
      <c r="A8515" t="s">
        <v>8520</v>
      </c>
      <c r="B8515" s="2"/>
      <c r="C8515" s="3"/>
    </row>
    <row r="8516" spans="1:3" x14ac:dyDescent="0.25">
      <c r="A8516" t="s">
        <v>8521</v>
      </c>
      <c r="B8516" s="2"/>
      <c r="C8516" s="3"/>
    </row>
    <row r="8517" spans="1:3" x14ac:dyDescent="0.25">
      <c r="A8517" t="s">
        <v>8522</v>
      </c>
      <c r="B8517" s="2"/>
      <c r="C8517" s="3"/>
    </row>
    <row r="8518" spans="1:3" x14ac:dyDescent="0.25">
      <c r="A8518" t="s">
        <v>8523</v>
      </c>
      <c r="B8518" s="2"/>
      <c r="C8518" s="3"/>
    </row>
    <row r="8519" spans="1:3" x14ac:dyDescent="0.25">
      <c r="A8519" t="s">
        <v>8524</v>
      </c>
      <c r="B8519" s="2"/>
      <c r="C8519" s="3"/>
    </row>
    <row r="8520" spans="1:3" x14ac:dyDescent="0.25">
      <c r="A8520" t="s">
        <v>8525</v>
      </c>
      <c r="B8520" s="2"/>
      <c r="C8520" s="3"/>
    </row>
    <row r="8521" spans="1:3" x14ac:dyDescent="0.25">
      <c r="A8521" t="s">
        <v>8526</v>
      </c>
      <c r="B8521" s="2"/>
      <c r="C8521" s="3"/>
    </row>
    <row r="8522" spans="1:3" x14ac:dyDescent="0.25">
      <c r="A8522" t="s">
        <v>8527</v>
      </c>
      <c r="B8522" s="2"/>
      <c r="C8522" s="3"/>
    </row>
    <row r="8523" spans="1:3" x14ac:dyDescent="0.25">
      <c r="A8523" t="s">
        <v>8528</v>
      </c>
      <c r="B8523" s="2"/>
      <c r="C8523" s="3"/>
    </row>
    <row r="8524" spans="1:3" x14ac:dyDescent="0.25">
      <c r="A8524" t="s">
        <v>8529</v>
      </c>
      <c r="B8524" s="2"/>
      <c r="C8524" s="3"/>
    </row>
    <row r="8525" spans="1:3" x14ac:dyDescent="0.25">
      <c r="A8525" t="s">
        <v>8530</v>
      </c>
      <c r="B8525" s="2"/>
      <c r="C8525" s="3"/>
    </row>
    <row r="8526" spans="1:3" x14ac:dyDescent="0.25">
      <c r="A8526" t="s">
        <v>8531</v>
      </c>
      <c r="B8526" s="2"/>
      <c r="C8526" s="3"/>
    </row>
    <row r="8527" spans="1:3" x14ac:dyDescent="0.25">
      <c r="A8527" t="s">
        <v>8532</v>
      </c>
      <c r="B8527" s="2"/>
      <c r="C8527" s="3"/>
    </row>
    <row r="8528" spans="1:3" x14ac:dyDescent="0.25">
      <c r="A8528" t="s">
        <v>8533</v>
      </c>
      <c r="B8528" s="2"/>
      <c r="C8528" s="3"/>
    </row>
    <row r="8529" spans="1:3" x14ac:dyDescent="0.25">
      <c r="A8529" t="s">
        <v>8534</v>
      </c>
      <c r="B8529" s="2"/>
      <c r="C8529" s="3"/>
    </row>
    <row r="8530" spans="1:3" x14ac:dyDescent="0.25">
      <c r="A8530" t="s">
        <v>8535</v>
      </c>
      <c r="B8530" s="2"/>
      <c r="C8530" s="3"/>
    </row>
    <row r="8531" spans="1:3" x14ac:dyDescent="0.25">
      <c r="A8531" t="s">
        <v>8536</v>
      </c>
      <c r="B8531" s="2"/>
      <c r="C8531" s="3"/>
    </row>
    <row r="8532" spans="1:3" x14ac:dyDescent="0.25">
      <c r="A8532" t="s">
        <v>8537</v>
      </c>
      <c r="B8532" s="2"/>
      <c r="C8532" s="3"/>
    </row>
    <row r="8533" spans="1:3" x14ac:dyDescent="0.25">
      <c r="A8533" t="s">
        <v>8538</v>
      </c>
      <c r="B8533" s="2"/>
      <c r="C8533" s="3"/>
    </row>
    <row r="8534" spans="1:3" x14ac:dyDescent="0.25">
      <c r="A8534" t="s">
        <v>8539</v>
      </c>
      <c r="B8534" s="2"/>
      <c r="C8534" s="3"/>
    </row>
    <row r="8535" spans="1:3" x14ac:dyDescent="0.25">
      <c r="A8535" t="s">
        <v>8540</v>
      </c>
      <c r="B8535" s="2"/>
      <c r="C8535" s="3"/>
    </row>
    <row r="8536" spans="1:3" x14ac:dyDescent="0.25">
      <c r="A8536" t="s">
        <v>8541</v>
      </c>
      <c r="B8536" s="2"/>
      <c r="C8536" s="3"/>
    </row>
    <row r="8537" spans="1:3" x14ac:dyDescent="0.25">
      <c r="A8537" t="s">
        <v>8542</v>
      </c>
      <c r="B8537" s="2"/>
      <c r="C8537" s="3"/>
    </row>
    <row r="8538" spans="1:3" x14ac:dyDescent="0.25">
      <c r="A8538" t="s">
        <v>8543</v>
      </c>
      <c r="B8538" s="2"/>
      <c r="C8538" s="3"/>
    </row>
    <row r="8539" spans="1:3" x14ac:dyDescent="0.25">
      <c r="A8539" t="s">
        <v>8544</v>
      </c>
      <c r="B8539" s="2"/>
      <c r="C8539" s="3"/>
    </row>
    <row r="8540" spans="1:3" x14ac:dyDescent="0.25">
      <c r="A8540" t="s">
        <v>8545</v>
      </c>
      <c r="B8540" s="2"/>
      <c r="C8540" s="3"/>
    </row>
    <row r="8541" spans="1:3" x14ac:dyDescent="0.25">
      <c r="A8541" t="s">
        <v>8546</v>
      </c>
      <c r="B8541" s="2"/>
      <c r="C8541" s="3"/>
    </row>
    <row r="8542" spans="1:3" x14ac:dyDescent="0.25">
      <c r="A8542" t="s">
        <v>8547</v>
      </c>
      <c r="B8542" s="2"/>
      <c r="C8542" s="3"/>
    </row>
    <row r="8543" spans="1:3" x14ac:dyDescent="0.25">
      <c r="A8543" t="s">
        <v>8548</v>
      </c>
      <c r="B8543" s="2"/>
      <c r="C8543" s="3"/>
    </row>
    <row r="8544" spans="1:3" x14ac:dyDescent="0.25">
      <c r="A8544" t="s">
        <v>8549</v>
      </c>
      <c r="B8544" s="2"/>
      <c r="C8544" s="3"/>
    </row>
    <row r="8545" spans="1:3" x14ac:dyDescent="0.25">
      <c r="A8545" t="s">
        <v>8550</v>
      </c>
      <c r="B8545" s="2"/>
      <c r="C8545" s="3"/>
    </row>
    <row r="8546" spans="1:3" x14ac:dyDescent="0.25">
      <c r="A8546" t="s">
        <v>8551</v>
      </c>
      <c r="B8546" s="2"/>
      <c r="C8546" s="3"/>
    </row>
    <row r="8547" spans="1:3" x14ac:dyDescent="0.25">
      <c r="A8547" t="s">
        <v>8552</v>
      </c>
      <c r="B8547" s="2"/>
      <c r="C8547" s="3"/>
    </row>
    <row r="8548" spans="1:3" x14ac:dyDescent="0.25">
      <c r="A8548" t="s">
        <v>8553</v>
      </c>
      <c r="B8548" s="2"/>
      <c r="C8548" s="3"/>
    </row>
    <row r="8549" spans="1:3" x14ac:dyDescent="0.25">
      <c r="A8549" t="s">
        <v>8554</v>
      </c>
      <c r="B8549" s="2"/>
      <c r="C8549" s="3"/>
    </row>
    <row r="8550" spans="1:3" x14ac:dyDescent="0.25">
      <c r="A8550" t="s">
        <v>8555</v>
      </c>
      <c r="B8550" s="2"/>
      <c r="C8550" s="3"/>
    </row>
    <row r="8551" spans="1:3" x14ac:dyDescent="0.25">
      <c r="A8551" t="s">
        <v>8556</v>
      </c>
      <c r="B8551" s="2"/>
      <c r="C8551" s="3"/>
    </row>
    <row r="8552" spans="1:3" x14ac:dyDescent="0.25">
      <c r="A8552" t="s">
        <v>8557</v>
      </c>
      <c r="B8552" s="2"/>
      <c r="C8552" s="3"/>
    </row>
    <row r="8553" spans="1:3" x14ac:dyDescent="0.25">
      <c r="A8553" t="s">
        <v>8558</v>
      </c>
      <c r="B8553" s="2"/>
      <c r="C8553" s="3"/>
    </row>
    <row r="8554" spans="1:3" x14ac:dyDescent="0.25">
      <c r="A8554" t="s">
        <v>8559</v>
      </c>
      <c r="B8554" s="2"/>
      <c r="C8554" s="3"/>
    </row>
    <row r="8555" spans="1:3" x14ac:dyDescent="0.25">
      <c r="A8555" t="s">
        <v>8560</v>
      </c>
      <c r="B8555" s="2"/>
      <c r="C8555" s="3"/>
    </row>
    <row r="8556" spans="1:3" x14ac:dyDescent="0.25">
      <c r="A8556" t="s">
        <v>8561</v>
      </c>
      <c r="B8556" s="2"/>
      <c r="C8556" s="3"/>
    </row>
    <row r="8557" spans="1:3" x14ac:dyDescent="0.25">
      <c r="A8557" t="s">
        <v>8562</v>
      </c>
      <c r="B8557" s="2"/>
      <c r="C8557" s="3"/>
    </row>
    <row r="8558" spans="1:3" x14ac:dyDescent="0.25">
      <c r="A8558" t="s">
        <v>8563</v>
      </c>
      <c r="B8558" s="2"/>
      <c r="C8558" s="3"/>
    </row>
    <row r="8559" spans="1:3" x14ac:dyDescent="0.25">
      <c r="A8559" t="s">
        <v>8564</v>
      </c>
      <c r="B8559" s="2"/>
      <c r="C8559" s="3"/>
    </row>
    <row r="8560" spans="1:3" x14ac:dyDescent="0.25">
      <c r="A8560" t="s">
        <v>8565</v>
      </c>
      <c r="B8560" s="2"/>
      <c r="C8560" s="3"/>
    </row>
    <row r="8561" spans="1:3" x14ac:dyDescent="0.25">
      <c r="A8561" t="s">
        <v>8566</v>
      </c>
      <c r="B8561" s="2"/>
      <c r="C8561" s="3"/>
    </row>
    <row r="8562" spans="1:3" x14ac:dyDescent="0.25">
      <c r="A8562" t="s">
        <v>8567</v>
      </c>
      <c r="B8562" s="2"/>
      <c r="C8562" s="3"/>
    </row>
    <row r="8563" spans="1:3" x14ac:dyDescent="0.25">
      <c r="A8563" t="s">
        <v>8568</v>
      </c>
      <c r="B8563" s="2"/>
      <c r="C8563" s="3"/>
    </row>
    <row r="8564" spans="1:3" x14ac:dyDescent="0.25">
      <c r="A8564" t="s">
        <v>8569</v>
      </c>
      <c r="B8564" s="2"/>
      <c r="C8564" s="3"/>
    </row>
    <row r="8565" spans="1:3" x14ac:dyDescent="0.25">
      <c r="A8565" t="s">
        <v>8570</v>
      </c>
      <c r="B8565" s="2"/>
      <c r="C8565" s="3"/>
    </row>
    <row r="8566" spans="1:3" x14ac:dyDescent="0.25">
      <c r="A8566" t="s">
        <v>8571</v>
      </c>
      <c r="B8566" s="2"/>
      <c r="C8566" s="3"/>
    </row>
    <row r="8567" spans="1:3" x14ac:dyDescent="0.25">
      <c r="A8567" t="s">
        <v>8572</v>
      </c>
      <c r="B8567" s="2"/>
      <c r="C8567" s="3"/>
    </row>
    <row r="8568" spans="1:3" x14ac:dyDescent="0.25">
      <c r="A8568" t="s">
        <v>8573</v>
      </c>
      <c r="B8568" s="2"/>
      <c r="C8568" s="3"/>
    </row>
    <row r="8569" spans="1:3" x14ac:dyDescent="0.25">
      <c r="A8569" t="s">
        <v>8574</v>
      </c>
      <c r="B8569" s="2"/>
      <c r="C8569" s="3"/>
    </row>
    <row r="8570" spans="1:3" x14ac:dyDescent="0.25">
      <c r="A8570" t="s">
        <v>8575</v>
      </c>
      <c r="B8570" s="2"/>
      <c r="C8570" s="3"/>
    </row>
    <row r="8571" spans="1:3" x14ac:dyDescent="0.25">
      <c r="A8571" t="s">
        <v>8576</v>
      </c>
      <c r="B8571" s="2"/>
      <c r="C8571" s="3"/>
    </row>
    <row r="8572" spans="1:3" x14ac:dyDescent="0.25">
      <c r="A8572" t="s">
        <v>8577</v>
      </c>
      <c r="B8572" s="2"/>
      <c r="C8572" s="3"/>
    </row>
    <row r="8573" spans="1:3" x14ac:dyDescent="0.25">
      <c r="A8573" t="s">
        <v>8578</v>
      </c>
      <c r="B8573" s="2"/>
      <c r="C8573" s="3"/>
    </row>
    <row r="8574" spans="1:3" x14ac:dyDescent="0.25">
      <c r="A8574" t="s">
        <v>8579</v>
      </c>
      <c r="B8574" s="2"/>
      <c r="C8574" s="3"/>
    </row>
    <row r="8575" spans="1:3" x14ac:dyDescent="0.25">
      <c r="A8575" t="s">
        <v>8580</v>
      </c>
      <c r="B8575" s="2"/>
      <c r="C8575" s="3"/>
    </row>
    <row r="8576" spans="1:3" x14ac:dyDescent="0.25">
      <c r="A8576" t="s">
        <v>8581</v>
      </c>
      <c r="B8576" s="2"/>
      <c r="C8576" s="3"/>
    </row>
    <row r="8577" spans="1:3" x14ac:dyDescent="0.25">
      <c r="A8577" t="s">
        <v>8582</v>
      </c>
      <c r="B8577" s="2"/>
      <c r="C8577" s="3"/>
    </row>
    <row r="8578" spans="1:3" x14ac:dyDescent="0.25">
      <c r="A8578" t="s">
        <v>8583</v>
      </c>
      <c r="B8578" s="2"/>
      <c r="C8578" s="3"/>
    </row>
    <row r="8579" spans="1:3" x14ac:dyDescent="0.25">
      <c r="A8579" t="s">
        <v>8584</v>
      </c>
      <c r="B8579" s="2"/>
      <c r="C8579" s="3"/>
    </row>
    <row r="8580" spans="1:3" x14ac:dyDescent="0.25">
      <c r="A8580" t="s">
        <v>8585</v>
      </c>
      <c r="B8580" s="2"/>
      <c r="C8580" s="3"/>
    </row>
    <row r="8581" spans="1:3" x14ac:dyDescent="0.25">
      <c r="A8581" t="s">
        <v>8586</v>
      </c>
      <c r="B8581" s="2"/>
      <c r="C8581" s="3"/>
    </row>
    <row r="8582" spans="1:3" x14ac:dyDescent="0.25">
      <c r="A8582" t="s">
        <v>8587</v>
      </c>
      <c r="B8582" s="2"/>
      <c r="C8582" s="3"/>
    </row>
    <row r="8583" spans="1:3" x14ac:dyDescent="0.25">
      <c r="A8583" t="s">
        <v>8588</v>
      </c>
      <c r="B8583" s="2"/>
      <c r="C8583" s="3"/>
    </row>
    <row r="8584" spans="1:3" x14ac:dyDescent="0.25">
      <c r="A8584" t="s">
        <v>8589</v>
      </c>
      <c r="B8584" s="2"/>
      <c r="C8584" s="3"/>
    </row>
    <row r="8585" spans="1:3" x14ac:dyDescent="0.25">
      <c r="A8585" t="s">
        <v>8590</v>
      </c>
      <c r="B8585" s="2"/>
      <c r="C8585" s="3"/>
    </row>
    <row r="8586" spans="1:3" x14ac:dyDescent="0.25">
      <c r="A8586" t="s">
        <v>8591</v>
      </c>
      <c r="B8586" s="2"/>
      <c r="C8586" s="3"/>
    </row>
    <row r="8587" spans="1:3" x14ac:dyDescent="0.25">
      <c r="A8587" t="s">
        <v>8592</v>
      </c>
      <c r="B8587" s="2"/>
      <c r="C8587" s="3"/>
    </row>
    <row r="8588" spans="1:3" x14ac:dyDescent="0.25">
      <c r="A8588" t="s">
        <v>8593</v>
      </c>
      <c r="B8588" s="2"/>
      <c r="C8588" s="3"/>
    </row>
    <row r="8589" spans="1:3" x14ac:dyDescent="0.25">
      <c r="A8589" t="s">
        <v>8594</v>
      </c>
      <c r="B8589" s="2"/>
      <c r="C8589" s="3"/>
    </row>
    <row r="8590" spans="1:3" x14ac:dyDescent="0.25">
      <c r="A8590" t="s">
        <v>8595</v>
      </c>
      <c r="B8590" s="2"/>
      <c r="C8590" s="3"/>
    </row>
    <row r="8591" spans="1:3" x14ac:dyDescent="0.25">
      <c r="A8591" t="s">
        <v>8596</v>
      </c>
      <c r="B8591" s="2"/>
      <c r="C8591" s="3"/>
    </row>
    <row r="8592" spans="1:3" x14ac:dyDescent="0.25">
      <c r="A8592" t="s">
        <v>8597</v>
      </c>
      <c r="B8592" s="2"/>
      <c r="C8592" s="3"/>
    </row>
    <row r="8593" spans="1:3" x14ac:dyDescent="0.25">
      <c r="A8593" t="s">
        <v>8598</v>
      </c>
      <c r="B8593" s="2"/>
      <c r="C8593" s="3"/>
    </row>
    <row r="8594" spans="1:3" x14ac:dyDescent="0.25">
      <c r="A8594" t="s">
        <v>8599</v>
      </c>
      <c r="B8594" s="2"/>
      <c r="C8594" s="3"/>
    </row>
    <row r="8595" spans="1:3" x14ac:dyDescent="0.25">
      <c r="A8595" t="s">
        <v>8600</v>
      </c>
      <c r="B8595" s="2"/>
      <c r="C8595" s="3"/>
    </row>
    <row r="8596" spans="1:3" x14ac:dyDescent="0.25">
      <c r="A8596" t="s">
        <v>8601</v>
      </c>
      <c r="B8596" s="2"/>
      <c r="C8596" s="3"/>
    </row>
    <row r="8597" spans="1:3" x14ac:dyDescent="0.25">
      <c r="A8597" t="s">
        <v>8602</v>
      </c>
      <c r="B8597" s="2"/>
      <c r="C8597" s="3"/>
    </row>
    <row r="8598" spans="1:3" x14ac:dyDescent="0.25">
      <c r="A8598" t="s">
        <v>8603</v>
      </c>
      <c r="B8598" s="2"/>
      <c r="C8598" s="3"/>
    </row>
    <row r="8599" spans="1:3" x14ac:dyDescent="0.25">
      <c r="A8599" t="s">
        <v>8604</v>
      </c>
      <c r="B8599" s="2"/>
      <c r="C8599" s="3"/>
    </row>
    <row r="8600" spans="1:3" x14ac:dyDescent="0.25">
      <c r="A8600" t="s">
        <v>8605</v>
      </c>
      <c r="B8600" s="2"/>
      <c r="C8600" s="3"/>
    </row>
    <row r="8601" spans="1:3" x14ac:dyDescent="0.25">
      <c r="A8601" t="s">
        <v>8606</v>
      </c>
      <c r="B8601" s="2"/>
      <c r="C8601" s="3"/>
    </row>
    <row r="8602" spans="1:3" x14ac:dyDescent="0.25">
      <c r="A8602" t="s">
        <v>8607</v>
      </c>
      <c r="B8602" s="2"/>
      <c r="C8602" s="3"/>
    </row>
    <row r="8603" spans="1:3" x14ac:dyDescent="0.25">
      <c r="A8603" t="s">
        <v>8608</v>
      </c>
      <c r="B8603" s="2"/>
      <c r="C8603" s="3"/>
    </row>
    <row r="8604" spans="1:3" x14ac:dyDescent="0.25">
      <c r="A8604" t="s">
        <v>8609</v>
      </c>
      <c r="B8604" s="2"/>
      <c r="C8604" s="3"/>
    </row>
    <row r="8605" spans="1:3" x14ac:dyDescent="0.25">
      <c r="A8605" t="s">
        <v>8610</v>
      </c>
      <c r="B8605" s="2"/>
      <c r="C8605" s="3"/>
    </row>
    <row r="8606" spans="1:3" x14ac:dyDescent="0.25">
      <c r="A8606" t="s">
        <v>8611</v>
      </c>
      <c r="B8606" s="2"/>
      <c r="C8606" s="3"/>
    </row>
    <row r="8607" spans="1:3" x14ac:dyDescent="0.25">
      <c r="A8607" t="s">
        <v>8612</v>
      </c>
      <c r="B8607" s="2"/>
      <c r="C8607" s="3"/>
    </row>
    <row r="8608" spans="1:3" x14ac:dyDescent="0.25">
      <c r="A8608" t="s">
        <v>8613</v>
      </c>
      <c r="B8608" s="2"/>
      <c r="C8608" s="3"/>
    </row>
    <row r="8609" spans="1:3" x14ac:dyDescent="0.25">
      <c r="A8609" t="s">
        <v>8614</v>
      </c>
      <c r="B8609" s="2"/>
      <c r="C8609" s="3"/>
    </row>
    <row r="8610" spans="1:3" x14ac:dyDescent="0.25">
      <c r="A8610" t="s">
        <v>8615</v>
      </c>
      <c r="B8610" s="2"/>
      <c r="C8610" s="3"/>
    </row>
    <row r="8611" spans="1:3" x14ac:dyDescent="0.25">
      <c r="A8611" t="s">
        <v>8616</v>
      </c>
      <c r="B8611" s="2"/>
      <c r="C8611" s="3"/>
    </row>
    <row r="8612" spans="1:3" x14ac:dyDescent="0.25">
      <c r="A8612" t="s">
        <v>8617</v>
      </c>
      <c r="B8612" s="2"/>
      <c r="C8612" s="3"/>
    </row>
    <row r="8613" spans="1:3" x14ac:dyDescent="0.25">
      <c r="A8613" t="s">
        <v>8618</v>
      </c>
      <c r="B8613" s="2"/>
      <c r="C8613" s="3"/>
    </row>
    <row r="8614" spans="1:3" x14ac:dyDescent="0.25">
      <c r="A8614" t="s">
        <v>8619</v>
      </c>
      <c r="B8614" s="2"/>
      <c r="C8614" s="3"/>
    </row>
    <row r="8615" spans="1:3" x14ac:dyDescent="0.25">
      <c r="A8615" t="s">
        <v>8620</v>
      </c>
      <c r="B8615" s="2"/>
      <c r="C8615" s="3"/>
    </row>
    <row r="8616" spans="1:3" x14ac:dyDescent="0.25">
      <c r="A8616" t="s">
        <v>8621</v>
      </c>
      <c r="B8616" s="2"/>
      <c r="C8616" s="3"/>
    </row>
    <row r="8617" spans="1:3" x14ac:dyDescent="0.25">
      <c r="A8617" t="s">
        <v>8622</v>
      </c>
      <c r="B8617" s="2"/>
      <c r="C8617" s="3"/>
    </row>
    <row r="8618" spans="1:3" x14ac:dyDescent="0.25">
      <c r="A8618" t="s">
        <v>8623</v>
      </c>
      <c r="B8618" s="2"/>
      <c r="C8618" s="3"/>
    </row>
    <row r="8619" spans="1:3" x14ac:dyDescent="0.25">
      <c r="A8619" t="s">
        <v>8624</v>
      </c>
      <c r="B8619" s="2"/>
      <c r="C8619" s="3"/>
    </row>
    <row r="8620" spans="1:3" x14ac:dyDescent="0.25">
      <c r="A8620" t="s">
        <v>8625</v>
      </c>
      <c r="B8620" s="2"/>
      <c r="C8620" s="3"/>
    </row>
    <row r="8621" spans="1:3" x14ac:dyDescent="0.25">
      <c r="A8621" t="s">
        <v>8626</v>
      </c>
      <c r="B8621" s="2"/>
      <c r="C8621" s="3"/>
    </row>
    <row r="8622" spans="1:3" x14ac:dyDescent="0.25">
      <c r="A8622" t="s">
        <v>8627</v>
      </c>
      <c r="B8622" s="2"/>
      <c r="C8622" s="3"/>
    </row>
    <row r="8623" spans="1:3" x14ac:dyDescent="0.25">
      <c r="A8623" t="s">
        <v>8628</v>
      </c>
      <c r="B8623" s="2"/>
      <c r="C8623" s="3"/>
    </row>
    <row r="8624" spans="1:3" x14ac:dyDescent="0.25">
      <c r="A8624" t="s">
        <v>8629</v>
      </c>
      <c r="B8624" s="2"/>
      <c r="C8624" s="3"/>
    </row>
    <row r="8625" spans="1:3" x14ac:dyDescent="0.25">
      <c r="A8625" t="s">
        <v>8630</v>
      </c>
      <c r="B8625" s="2"/>
      <c r="C8625" s="3"/>
    </row>
    <row r="8626" spans="1:3" x14ac:dyDescent="0.25">
      <c r="A8626" t="s">
        <v>8631</v>
      </c>
      <c r="B8626" s="2"/>
      <c r="C8626" s="3"/>
    </row>
    <row r="8627" spans="1:3" x14ac:dyDescent="0.25">
      <c r="A8627" t="s">
        <v>8632</v>
      </c>
      <c r="B8627" s="2"/>
      <c r="C8627" s="3"/>
    </row>
    <row r="8628" spans="1:3" x14ac:dyDescent="0.25">
      <c r="A8628" t="s">
        <v>8633</v>
      </c>
      <c r="B8628" s="2"/>
      <c r="C8628" s="3"/>
    </row>
    <row r="8629" spans="1:3" x14ac:dyDescent="0.25">
      <c r="A8629" t="s">
        <v>8634</v>
      </c>
      <c r="B8629" s="2"/>
      <c r="C8629" s="3"/>
    </row>
    <row r="8630" spans="1:3" x14ac:dyDescent="0.25">
      <c r="A8630" t="s">
        <v>8635</v>
      </c>
      <c r="B8630" s="2"/>
      <c r="C8630" s="3"/>
    </row>
    <row r="8631" spans="1:3" x14ac:dyDescent="0.25">
      <c r="A8631" t="s">
        <v>8636</v>
      </c>
      <c r="B8631" s="2"/>
      <c r="C8631" s="3"/>
    </row>
    <row r="8632" spans="1:3" x14ac:dyDescent="0.25">
      <c r="A8632" t="s">
        <v>8637</v>
      </c>
      <c r="B8632" s="2"/>
      <c r="C8632" s="3"/>
    </row>
    <row r="8633" spans="1:3" x14ac:dyDescent="0.25">
      <c r="A8633" t="s">
        <v>8638</v>
      </c>
      <c r="B8633" s="2"/>
      <c r="C8633" s="3"/>
    </row>
    <row r="8634" spans="1:3" x14ac:dyDescent="0.25">
      <c r="A8634" t="s">
        <v>8639</v>
      </c>
      <c r="B8634" s="2"/>
      <c r="C8634" s="3"/>
    </row>
    <row r="8635" spans="1:3" x14ac:dyDescent="0.25">
      <c r="A8635" t="s">
        <v>8640</v>
      </c>
      <c r="B8635" s="2"/>
      <c r="C8635" s="3"/>
    </row>
    <row r="8636" spans="1:3" x14ac:dyDescent="0.25">
      <c r="A8636" t="s">
        <v>8641</v>
      </c>
      <c r="B8636" s="2"/>
      <c r="C8636" s="3"/>
    </row>
    <row r="8637" spans="1:3" x14ac:dyDescent="0.25">
      <c r="A8637" t="s">
        <v>8642</v>
      </c>
      <c r="B8637" s="2"/>
      <c r="C8637" s="3"/>
    </row>
    <row r="8638" spans="1:3" x14ac:dyDescent="0.25">
      <c r="A8638" t="s">
        <v>8643</v>
      </c>
      <c r="B8638" s="2"/>
      <c r="C8638" s="3"/>
    </row>
    <row r="8639" spans="1:3" x14ac:dyDescent="0.25">
      <c r="A8639" t="s">
        <v>8644</v>
      </c>
      <c r="B8639" s="2"/>
      <c r="C8639" s="3"/>
    </row>
    <row r="8640" spans="1:3" x14ac:dyDescent="0.25">
      <c r="A8640" t="s">
        <v>8645</v>
      </c>
      <c r="B8640" s="2"/>
      <c r="C8640" s="3"/>
    </row>
    <row r="8641" spans="1:3" x14ac:dyDescent="0.25">
      <c r="A8641" t="s">
        <v>8646</v>
      </c>
      <c r="B8641" s="2"/>
      <c r="C8641" s="3"/>
    </row>
    <row r="8642" spans="1:3" x14ac:dyDescent="0.25">
      <c r="A8642" t="s">
        <v>8647</v>
      </c>
      <c r="B8642" s="2"/>
      <c r="C8642" s="3"/>
    </row>
    <row r="8643" spans="1:3" x14ac:dyDescent="0.25">
      <c r="A8643" t="s">
        <v>8648</v>
      </c>
      <c r="B8643" s="2"/>
      <c r="C8643" s="3"/>
    </row>
    <row r="8644" spans="1:3" x14ac:dyDescent="0.25">
      <c r="A8644" t="s">
        <v>8649</v>
      </c>
      <c r="B8644" s="2"/>
      <c r="C8644" s="3"/>
    </row>
    <row r="8645" spans="1:3" x14ac:dyDescent="0.25">
      <c r="A8645" t="s">
        <v>8650</v>
      </c>
      <c r="B8645" s="2"/>
      <c r="C8645" s="3"/>
    </row>
    <row r="8646" spans="1:3" x14ac:dyDescent="0.25">
      <c r="A8646" t="s">
        <v>8651</v>
      </c>
      <c r="B8646" s="2"/>
      <c r="C8646" s="3"/>
    </row>
    <row r="8647" spans="1:3" x14ac:dyDescent="0.25">
      <c r="A8647" t="s">
        <v>8652</v>
      </c>
      <c r="B8647" s="2"/>
      <c r="C8647" s="3"/>
    </row>
    <row r="8648" spans="1:3" x14ac:dyDescent="0.25">
      <c r="A8648" t="s">
        <v>8653</v>
      </c>
      <c r="B8648" s="2"/>
      <c r="C8648" s="3"/>
    </row>
    <row r="8649" spans="1:3" x14ac:dyDescent="0.25">
      <c r="A8649" t="s">
        <v>8654</v>
      </c>
      <c r="B8649" s="2"/>
      <c r="C8649" s="3"/>
    </row>
    <row r="8650" spans="1:3" x14ac:dyDescent="0.25">
      <c r="A8650" t="s">
        <v>8655</v>
      </c>
      <c r="B8650" s="2"/>
      <c r="C8650" s="3"/>
    </row>
    <row r="8651" spans="1:3" x14ac:dyDescent="0.25">
      <c r="A8651" t="s">
        <v>8656</v>
      </c>
      <c r="B8651" s="2"/>
      <c r="C8651" s="3"/>
    </row>
    <row r="8652" spans="1:3" x14ac:dyDescent="0.25">
      <c r="A8652" t="s">
        <v>8657</v>
      </c>
      <c r="B8652" s="2"/>
      <c r="C8652" s="3"/>
    </row>
    <row r="8653" spans="1:3" x14ac:dyDescent="0.25">
      <c r="A8653" t="s">
        <v>8658</v>
      </c>
      <c r="B8653" s="2"/>
      <c r="C8653" s="3"/>
    </row>
    <row r="8654" spans="1:3" x14ac:dyDescent="0.25">
      <c r="A8654" t="s">
        <v>8659</v>
      </c>
      <c r="B8654" s="2"/>
      <c r="C8654" s="3"/>
    </row>
    <row r="8655" spans="1:3" x14ac:dyDescent="0.25">
      <c r="A8655" t="s">
        <v>8660</v>
      </c>
      <c r="B8655" s="2"/>
      <c r="C8655" s="3"/>
    </row>
    <row r="8656" spans="1:3" x14ac:dyDescent="0.25">
      <c r="A8656" t="s">
        <v>8661</v>
      </c>
      <c r="B8656" s="2"/>
      <c r="C8656" s="3"/>
    </row>
    <row r="8657" spans="1:3" x14ac:dyDescent="0.25">
      <c r="A8657" t="s">
        <v>8662</v>
      </c>
      <c r="B8657" s="2"/>
      <c r="C8657" s="3"/>
    </row>
    <row r="8658" spans="1:3" x14ac:dyDescent="0.25">
      <c r="A8658" t="s">
        <v>8663</v>
      </c>
      <c r="B8658" s="2"/>
      <c r="C8658" s="3"/>
    </row>
    <row r="8659" spans="1:3" x14ac:dyDescent="0.25">
      <c r="A8659" t="s">
        <v>8664</v>
      </c>
      <c r="B8659" s="2"/>
      <c r="C8659" s="3"/>
    </row>
    <row r="8660" spans="1:3" x14ac:dyDescent="0.25">
      <c r="A8660" t="s">
        <v>8665</v>
      </c>
      <c r="B8660" s="2"/>
      <c r="C8660" s="3"/>
    </row>
    <row r="8661" spans="1:3" x14ac:dyDescent="0.25">
      <c r="A8661" t="s">
        <v>8666</v>
      </c>
      <c r="B8661" s="2"/>
      <c r="C8661" s="3"/>
    </row>
    <row r="8662" spans="1:3" x14ac:dyDescent="0.25">
      <c r="A8662" t="s">
        <v>8667</v>
      </c>
      <c r="B8662" s="2"/>
      <c r="C8662" s="3"/>
    </row>
    <row r="8663" spans="1:3" x14ac:dyDescent="0.25">
      <c r="A8663" t="s">
        <v>8668</v>
      </c>
      <c r="B8663" s="2"/>
      <c r="C8663" s="3"/>
    </row>
    <row r="8664" spans="1:3" x14ac:dyDescent="0.25">
      <c r="A8664" t="s">
        <v>8669</v>
      </c>
      <c r="B8664" s="2"/>
      <c r="C8664" s="3"/>
    </row>
    <row r="8665" spans="1:3" x14ac:dyDescent="0.25">
      <c r="A8665" t="s">
        <v>8670</v>
      </c>
      <c r="B8665" s="2"/>
      <c r="C8665" s="3"/>
    </row>
    <row r="8666" spans="1:3" x14ac:dyDescent="0.25">
      <c r="A8666" t="s">
        <v>8671</v>
      </c>
      <c r="B8666" s="2"/>
      <c r="C8666" s="3"/>
    </row>
    <row r="8667" spans="1:3" x14ac:dyDescent="0.25">
      <c r="A8667" t="s">
        <v>8672</v>
      </c>
      <c r="B8667" s="2"/>
      <c r="C8667" s="3"/>
    </row>
    <row r="8668" spans="1:3" x14ac:dyDescent="0.25">
      <c r="A8668" t="s">
        <v>8673</v>
      </c>
      <c r="B8668" s="2"/>
      <c r="C8668" s="3"/>
    </row>
    <row r="8669" spans="1:3" x14ac:dyDescent="0.25">
      <c r="A8669" t="s">
        <v>8674</v>
      </c>
      <c r="B8669" s="2"/>
      <c r="C8669" s="3"/>
    </row>
    <row r="8670" spans="1:3" x14ac:dyDescent="0.25">
      <c r="A8670" t="s">
        <v>8675</v>
      </c>
      <c r="B8670" s="2"/>
      <c r="C8670" s="3"/>
    </row>
    <row r="8671" spans="1:3" x14ac:dyDescent="0.25">
      <c r="A8671" t="s">
        <v>8676</v>
      </c>
      <c r="B8671" s="2"/>
      <c r="C8671" s="3"/>
    </row>
    <row r="8672" spans="1:3" x14ac:dyDescent="0.25">
      <c r="A8672" t="s">
        <v>8677</v>
      </c>
      <c r="B8672" s="2"/>
      <c r="C8672" s="3"/>
    </row>
    <row r="8673" spans="1:3" x14ac:dyDescent="0.25">
      <c r="A8673" t="s">
        <v>8678</v>
      </c>
      <c r="B8673" s="2"/>
      <c r="C8673" s="3"/>
    </row>
    <row r="8674" spans="1:3" x14ac:dyDescent="0.25">
      <c r="A8674" t="s">
        <v>8679</v>
      </c>
      <c r="B8674" s="2"/>
      <c r="C8674" s="3"/>
    </row>
    <row r="8675" spans="1:3" x14ac:dyDescent="0.25">
      <c r="A8675" t="s">
        <v>8680</v>
      </c>
      <c r="B8675" s="2"/>
      <c r="C8675" s="3"/>
    </row>
    <row r="8676" spans="1:3" x14ac:dyDescent="0.25">
      <c r="A8676" t="s">
        <v>8681</v>
      </c>
      <c r="B8676" s="2"/>
      <c r="C8676" s="3"/>
    </row>
    <row r="8677" spans="1:3" x14ac:dyDescent="0.25">
      <c r="A8677" t="s">
        <v>8682</v>
      </c>
      <c r="B8677" s="2"/>
      <c r="C8677" s="3"/>
    </row>
    <row r="8678" spans="1:3" x14ac:dyDescent="0.25">
      <c r="A8678" t="s">
        <v>8683</v>
      </c>
      <c r="B8678" s="2"/>
      <c r="C8678" s="3"/>
    </row>
    <row r="8679" spans="1:3" x14ac:dyDescent="0.25">
      <c r="A8679" t="s">
        <v>8684</v>
      </c>
      <c r="B8679" s="2"/>
      <c r="C8679" s="3"/>
    </row>
    <row r="8680" spans="1:3" x14ac:dyDescent="0.25">
      <c r="A8680" t="s">
        <v>8685</v>
      </c>
      <c r="B8680" s="2"/>
      <c r="C8680" s="3"/>
    </row>
    <row r="8681" spans="1:3" x14ac:dyDescent="0.25">
      <c r="A8681" t="s">
        <v>8686</v>
      </c>
      <c r="B8681" s="2"/>
      <c r="C8681" s="3"/>
    </row>
    <row r="8682" spans="1:3" x14ac:dyDescent="0.25">
      <c r="A8682" t="s">
        <v>8687</v>
      </c>
      <c r="B8682" s="2"/>
      <c r="C8682" s="3"/>
    </row>
    <row r="8683" spans="1:3" x14ac:dyDescent="0.25">
      <c r="A8683" t="s">
        <v>8688</v>
      </c>
      <c r="B8683" s="2"/>
      <c r="C8683" s="3"/>
    </row>
    <row r="8684" spans="1:3" x14ac:dyDescent="0.25">
      <c r="A8684" t="s">
        <v>8689</v>
      </c>
      <c r="B8684" s="2"/>
      <c r="C8684" s="3"/>
    </row>
    <row r="8685" spans="1:3" x14ac:dyDescent="0.25">
      <c r="A8685" t="s">
        <v>8690</v>
      </c>
      <c r="B8685" s="2"/>
      <c r="C8685" s="3"/>
    </row>
    <row r="8686" spans="1:3" x14ac:dyDescent="0.25">
      <c r="A8686" t="s">
        <v>8691</v>
      </c>
      <c r="B8686" s="2"/>
      <c r="C8686" s="3"/>
    </row>
    <row r="8687" spans="1:3" x14ac:dyDescent="0.25">
      <c r="A8687" t="s">
        <v>8692</v>
      </c>
      <c r="B8687" s="2"/>
      <c r="C8687" s="3"/>
    </row>
    <row r="8688" spans="1:3" x14ac:dyDescent="0.25">
      <c r="A8688" t="s">
        <v>8693</v>
      </c>
      <c r="B8688" s="2"/>
      <c r="C8688" s="3"/>
    </row>
    <row r="8689" spans="1:3" x14ac:dyDescent="0.25">
      <c r="A8689" t="s">
        <v>8694</v>
      </c>
      <c r="B8689" s="2"/>
      <c r="C8689" s="3"/>
    </row>
    <row r="8690" spans="1:3" x14ac:dyDescent="0.25">
      <c r="A8690" t="s">
        <v>8695</v>
      </c>
      <c r="B8690" s="2"/>
      <c r="C8690" s="3"/>
    </row>
    <row r="8691" spans="1:3" x14ac:dyDescent="0.25">
      <c r="A8691" t="s">
        <v>8696</v>
      </c>
      <c r="B8691" s="2"/>
      <c r="C8691" s="3"/>
    </row>
    <row r="8692" spans="1:3" x14ac:dyDescent="0.25">
      <c r="A8692" t="s">
        <v>8697</v>
      </c>
      <c r="B8692" s="2"/>
      <c r="C8692" s="3"/>
    </row>
    <row r="8693" spans="1:3" x14ac:dyDescent="0.25">
      <c r="A8693" t="s">
        <v>8698</v>
      </c>
      <c r="B8693" s="2"/>
      <c r="C8693" s="3"/>
    </row>
    <row r="8694" spans="1:3" x14ac:dyDescent="0.25">
      <c r="A8694" t="s">
        <v>8699</v>
      </c>
      <c r="B8694" s="2"/>
      <c r="C8694" s="3"/>
    </row>
    <row r="8695" spans="1:3" x14ac:dyDescent="0.25">
      <c r="A8695" t="s">
        <v>8700</v>
      </c>
      <c r="B8695" s="2"/>
      <c r="C8695" s="3"/>
    </row>
    <row r="8696" spans="1:3" x14ac:dyDescent="0.25">
      <c r="A8696" t="s">
        <v>8701</v>
      </c>
      <c r="B8696" s="2"/>
      <c r="C8696" s="3"/>
    </row>
    <row r="8697" spans="1:3" x14ac:dyDescent="0.25">
      <c r="A8697" t="s">
        <v>8702</v>
      </c>
      <c r="B8697" s="2"/>
      <c r="C8697" s="3"/>
    </row>
    <row r="8698" spans="1:3" x14ac:dyDescent="0.25">
      <c r="A8698" t="s">
        <v>8703</v>
      </c>
      <c r="B8698" s="2"/>
      <c r="C8698" s="3"/>
    </row>
    <row r="8699" spans="1:3" x14ac:dyDescent="0.25">
      <c r="A8699" t="s">
        <v>8704</v>
      </c>
      <c r="B8699" s="2"/>
      <c r="C8699" s="3"/>
    </row>
    <row r="8700" spans="1:3" x14ac:dyDescent="0.25">
      <c r="A8700" t="s">
        <v>8705</v>
      </c>
      <c r="B8700" s="2"/>
      <c r="C8700" s="3"/>
    </row>
    <row r="8701" spans="1:3" x14ac:dyDescent="0.25">
      <c r="A8701" t="s">
        <v>8706</v>
      </c>
      <c r="B8701" s="2"/>
      <c r="C8701" s="3"/>
    </row>
    <row r="8702" spans="1:3" x14ac:dyDescent="0.25">
      <c r="A8702" t="s">
        <v>8707</v>
      </c>
      <c r="B8702" s="2"/>
      <c r="C8702" s="3"/>
    </row>
    <row r="8703" spans="1:3" x14ac:dyDescent="0.25">
      <c r="A8703" t="s">
        <v>8708</v>
      </c>
      <c r="B8703" s="2"/>
      <c r="C8703" s="3"/>
    </row>
    <row r="8704" spans="1:3" x14ac:dyDescent="0.25">
      <c r="A8704" t="s">
        <v>8709</v>
      </c>
      <c r="B8704" s="2"/>
      <c r="C8704" s="3"/>
    </row>
    <row r="8705" spans="1:3" x14ac:dyDescent="0.25">
      <c r="A8705" t="s">
        <v>8710</v>
      </c>
      <c r="B8705" s="2"/>
      <c r="C8705" s="3"/>
    </row>
    <row r="8706" spans="1:3" x14ac:dyDescent="0.25">
      <c r="A8706" t="s">
        <v>8711</v>
      </c>
      <c r="B8706" s="2"/>
      <c r="C8706" s="3"/>
    </row>
    <row r="8707" spans="1:3" x14ac:dyDescent="0.25">
      <c r="A8707" t="s">
        <v>8712</v>
      </c>
      <c r="B8707" s="2"/>
      <c r="C8707" s="3"/>
    </row>
    <row r="8708" spans="1:3" x14ac:dyDescent="0.25">
      <c r="A8708" t="s">
        <v>8713</v>
      </c>
      <c r="B8708" s="2"/>
      <c r="C8708" s="3"/>
    </row>
    <row r="8709" spans="1:3" x14ac:dyDescent="0.25">
      <c r="A8709" t="s">
        <v>8714</v>
      </c>
      <c r="B8709" s="2"/>
      <c r="C8709" s="3"/>
    </row>
    <row r="8710" spans="1:3" x14ac:dyDescent="0.25">
      <c r="A8710" t="s">
        <v>8715</v>
      </c>
      <c r="B8710" s="2"/>
      <c r="C8710" s="3"/>
    </row>
    <row r="8711" spans="1:3" x14ac:dyDescent="0.25">
      <c r="A8711" t="s">
        <v>8716</v>
      </c>
      <c r="B8711" s="2"/>
      <c r="C8711" s="3"/>
    </row>
    <row r="8712" spans="1:3" x14ac:dyDescent="0.25">
      <c r="A8712" t="s">
        <v>8717</v>
      </c>
      <c r="B8712" s="2"/>
      <c r="C8712" s="3"/>
    </row>
    <row r="8713" spans="1:3" x14ac:dyDescent="0.25">
      <c r="A8713" t="s">
        <v>8718</v>
      </c>
      <c r="B8713" s="2"/>
      <c r="C8713" s="3"/>
    </row>
    <row r="8714" spans="1:3" x14ac:dyDescent="0.25">
      <c r="A8714" t="s">
        <v>8719</v>
      </c>
      <c r="B8714" s="2"/>
      <c r="C8714" s="3"/>
    </row>
    <row r="8715" spans="1:3" x14ac:dyDescent="0.25">
      <c r="A8715" t="s">
        <v>8720</v>
      </c>
      <c r="B8715" s="2"/>
      <c r="C8715" s="3"/>
    </row>
    <row r="8716" spans="1:3" x14ac:dyDescent="0.25">
      <c r="A8716" t="s">
        <v>8721</v>
      </c>
      <c r="B8716" s="2"/>
      <c r="C8716" s="3"/>
    </row>
    <row r="8717" spans="1:3" x14ac:dyDescent="0.25">
      <c r="A8717" t="s">
        <v>8722</v>
      </c>
      <c r="B8717" s="2"/>
      <c r="C8717" s="3"/>
    </row>
    <row r="8718" spans="1:3" x14ac:dyDescent="0.25">
      <c r="A8718" t="s">
        <v>8723</v>
      </c>
      <c r="B8718" s="2"/>
      <c r="C8718" s="3"/>
    </row>
    <row r="8719" spans="1:3" x14ac:dyDescent="0.25">
      <c r="A8719" t="s">
        <v>8724</v>
      </c>
      <c r="B8719" s="2"/>
      <c r="C8719" s="3"/>
    </row>
    <row r="8720" spans="1:3" x14ac:dyDescent="0.25">
      <c r="A8720" t="s">
        <v>8725</v>
      </c>
      <c r="B8720" s="2"/>
      <c r="C8720" s="3"/>
    </row>
    <row r="8721" spans="1:3" x14ac:dyDescent="0.25">
      <c r="A8721" t="s">
        <v>8726</v>
      </c>
      <c r="B8721" s="2"/>
      <c r="C8721" s="3"/>
    </row>
    <row r="8722" spans="1:3" x14ac:dyDescent="0.25">
      <c r="A8722" t="s">
        <v>8727</v>
      </c>
      <c r="B8722" s="2"/>
      <c r="C8722" s="3"/>
    </row>
    <row r="8723" spans="1:3" x14ac:dyDescent="0.25">
      <c r="A8723" t="s">
        <v>8728</v>
      </c>
      <c r="B8723" s="2"/>
      <c r="C8723" s="3"/>
    </row>
    <row r="8724" spans="1:3" x14ac:dyDescent="0.25">
      <c r="A8724" t="s">
        <v>8729</v>
      </c>
      <c r="B8724" s="2"/>
      <c r="C8724" s="3"/>
    </row>
    <row r="8725" spans="1:3" x14ac:dyDescent="0.25">
      <c r="A8725" t="s">
        <v>8730</v>
      </c>
      <c r="B8725" s="2"/>
      <c r="C8725" s="3"/>
    </row>
    <row r="8726" spans="1:3" x14ac:dyDescent="0.25">
      <c r="A8726" t="s">
        <v>8731</v>
      </c>
      <c r="B8726" s="2"/>
      <c r="C8726" s="3"/>
    </row>
    <row r="8727" spans="1:3" x14ac:dyDescent="0.25">
      <c r="A8727" t="s">
        <v>8732</v>
      </c>
      <c r="B8727" s="2"/>
      <c r="C8727" s="3"/>
    </row>
    <row r="8728" spans="1:3" x14ac:dyDescent="0.25">
      <c r="A8728" t="s">
        <v>8733</v>
      </c>
      <c r="B8728" s="2"/>
      <c r="C8728" s="3"/>
    </row>
    <row r="8729" spans="1:3" x14ac:dyDescent="0.25">
      <c r="A8729" t="s">
        <v>8734</v>
      </c>
      <c r="B8729" s="2"/>
      <c r="C8729" s="3"/>
    </row>
    <row r="8730" spans="1:3" x14ac:dyDescent="0.25">
      <c r="A8730" t="s">
        <v>8735</v>
      </c>
      <c r="B8730" s="2"/>
      <c r="C8730" s="3"/>
    </row>
    <row r="8731" spans="1:3" x14ac:dyDescent="0.25">
      <c r="A8731" t="s">
        <v>8736</v>
      </c>
      <c r="B8731" s="2"/>
      <c r="C8731" s="3"/>
    </row>
    <row r="8732" spans="1:3" x14ac:dyDescent="0.25">
      <c r="A8732" t="s">
        <v>8737</v>
      </c>
      <c r="B8732" s="2"/>
      <c r="C8732" s="3"/>
    </row>
    <row r="8733" spans="1:3" x14ac:dyDescent="0.25">
      <c r="A8733" t="s">
        <v>8738</v>
      </c>
      <c r="B8733" s="2"/>
      <c r="C8733" s="3"/>
    </row>
    <row r="8734" spans="1:3" x14ac:dyDescent="0.25">
      <c r="A8734" t="s">
        <v>8739</v>
      </c>
      <c r="B8734" s="2"/>
      <c r="C8734" s="3"/>
    </row>
    <row r="8735" spans="1:3" x14ac:dyDescent="0.25">
      <c r="A8735" t="s">
        <v>8740</v>
      </c>
      <c r="B8735" s="2"/>
      <c r="C8735" s="3"/>
    </row>
    <row r="8736" spans="1:3" x14ac:dyDescent="0.25">
      <c r="A8736" t="s">
        <v>8741</v>
      </c>
      <c r="B8736" s="2"/>
      <c r="C8736" s="3"/>
    </row>
    <row r="8737" spans="1:3" x14ac:dyDescent="0.25">
      <c r="A8737" t="s">
        <v>8742</v>
      </c>
      <c r="B8737" s="2"/>
      <c r="C8737" s="3"/>
    </row>
    <row r="8738" spans="1:3" x14ac:dyDescent="0.25">
      <c r="A8738" t="s">
        <v>8743</v>
      </c>
      <c r="B8738" s="2"/>
      <c r="C8738" s="3"/>
    </row>
    <row r="8739" spans="1:3" x14ac:dyDescent="0.25">
      <c r="A8739" t="s">
        <v>8744</v>
      </c>
      <c r="B8739" s="2"/>
      <c r="C8739" s="3"/>
    </row>
    <row r="8740" spans="1:3" x14ac:dyDescent="0.25">
      <c r="A8740" t="s">
        <v>8745</v>
      </c>
      <c r="B8740" s="2"/>
      <c r="C8740" s="3"/>
    </row>
    <row r="8741" spans="1:3" x14ac:dyDescent="0.25">
      <c r="A8741" t="s">
        <v>8746</v>
      </c>
      <c r="B8741" s="2"/>
      <c r="C8741" s="3"/>
    </row>
    <row r="8742" spans="1:3" x14ac:dyDescent="0.25">
      <c r="A8742" t="s">
        <v>8747</v>
      </c>
      <c r="B8742" s="2"/>
      <c r="C8742" s="3"/>
    </row>
    <row r="8743" spans="1:3" x14ac:dyDescent="0.25">
      <c r="A8743" t="s">
        <v>8748</v>
      </c>
      <c r="B8743" s="2"/>
      <c r="C8743" s="3"/>
    </row>
    <row r="8744" spans="1:3" x14ac:dyDescent="0.25">
      <c r="A8744" t="s">
        <v>8749</v>
      </c>
      <c r="B8744" s="2"/>
      <c r="C8744" s="3"/>
    </row>
    <row r="8745" spans="1:3" x14ac:dyDescent="0.25">
      <c r="A8745" t="s">
        <v>8750</v>
      </c>
      <c r="B8745" s="2"/>
      <c r="C8745" s="3"/>
    </row>
    <row r="8746" spans="1:3" x14ac:dyDescent="0.25">
      <c r="A8746" t="s">
        <v>8751</v>
      </c>
      <c r="B8746" s="2"/>
      <c r="C8746" s="3"/>
    </row>
    <row r="8747" spans="1:3" x14ac:dyDescent="0.25">
      <c r="A8747" t="s">
        <v>8752</v>
      </c>
      <c r="B8747" s="2"/>
      <c r="C8747" s="3"/>
    </row>
    <row r="8748" spans="1:3" x14ac:dyDescent="0.25">
      <c r="A8748" t="s">
        <v>8753</v>
      </c>
      <c r="B8748" s="2"/>
      <c r="C8748" s="3"/>
    </row>
    <row r="8749" spans="1:3" x14ac:dyDescent="0.25">
      <c r="A8749" t="s">
        <v>8754</v>
      </c>
      <c r="B8749" s="2"/>
      <c r="C8749" s="3"/>
    </row>
    <row r="8750" spans="1:3" x14ac:dyDescent="0.25">
      <c r="A8750" t="s">
        <v>8755</v>
      </c>
      <c r="B8750" s="2"/>
      <c r="C8750" s="3"/>
    </row>
    <row r="8751" spans="1:3" x14ac:dyDescent="0.25">
      <c r="A8751" t="s">
        <v>8756</v>
      </c>
      <c r="B8751" s="2"/>
      <c r="C8751" s="3"/>
    </row>
    <row r="8752" spans="1:3" x14ac:dyDescent="0.25">
      <c r="A8752" t="s">
        <v>8757</v>
      </c>
      <c r="B8752" s="2"/>
      <c r="C8752" s="3"/>
    </row>
    <row r="8753" spans="1:25" x14ac:dyDescent="0.25">
      <c r="A8753" t="s">
        <v>8758</v>
      </c>
      <c r="B8753" s="2"/>
      <c r="C8753" s="3"/>
    </row>
    <row r="8754" spans="1:25" x14ac:dyDescent="0.25">
      <c r="A8754" t="s">
        <v>8759</v>
      </c>
      <c r="B8754" s="2"/>
      <c r="C8754" s="3"/>
    </row>
    <row r="8755" spans="1:25" x14ac:dyDescent="0.25">
      <c r="A8755" t="s">
        <v>8760</v>
      </c>
      <c r="B8755" s="2"/>
      <c r="C8755" s="3"/>
    </row>
    <row r="8756" spans="1:25" x14ac:dyDescent="0.25">
      <c r="A8756" t="s">
        <v>8761</v>
      </c>
      <c r="B8756" s="2"/>
      <c r="C8756" s="3"/>
    </row>
    <row r="8757" spans="1:25" x14ac:dyDescent="0.25">
      <c r="A8757" t="s">
        <v>8762</v>
      </c>
      <c r="B8757" s="2"/>
      <c r="C8757" s="3"/>
    </row>
    <row r="8758" spans="1:25" x14ac:dyDescent="0.25">
      <c r="A8758" t="s">
        <v>8763</v>
      </c>
      <c r="B8758" s="2"/>
      <c r="C8758" s="3"/>
    </row>
    <row r="8759" spans="1:25" x14ac:dyDescent="0.25">
      <c r="A8759" t="s">
        <v>8764</v>
      </c>
      <c r="B8759" s="2"/>
      <c r="C8759" s="3"/>
    </row>
    <row r="8760" spans="1:25" x14ac:dyDescent="0.25">
      <c r="A8760" t="s">
        <v>8765</v>
      </c>
      <c r="B8760" s="2"/>
      <c r="C8760" s="3"/>
    </row>
    <row r="8761" spans="1:25" x14ac:dyDescent="0.25">
      <c r="A8761" t="s">
        <v>8766</v>
      </c>
      <c r="B8761" s="2"/>
      <c r="C8761" s="3"/>
    </row>
    <row r="8762" spans="1:25" x14ac:dyDescent="0.25">
      <c r="A8762" t="s">
        <v>8767</v>
      </c>
      <c r="B8762" s="2"/>
      <c r="C8762" s="3"/>
    </row>
    <row r="8763" spans="1:25" x14ac:dyDescent="0.25">
      <c r="A8763" t="s">
        <v>8768</v>
      </c>
      <c r="B8763" s="2"/>
      <c r="C8763" s="3"/>
    </row>
    <row r="8764" spans="1:25" x14ac:dyDescent="0.25">
      <c r="A8764" t="s">
        <v>8769</v>
      </c>
      <c r="B8764" s="2"/>
      <c r="C8764" s="3"/>
    </row>
    <row r="8765" spans="1:25" x14ac:dyDescent="0.25">
      <c r="A8765" t="s">
        <v>8770</v>
      </c>
      <c r="B8765" s="2"/>
      <c r="C8765" s="3"/>
    </row>
    <row r="8766" spans="1:25" x14ac:dyDescent="0.25">
      <c r="A8766" t="s">
        <v>8771</v>
      </c>
      <c r="B8766" s="2"/>
      <c r="C8766" s="3"/>
      <c r="W8766" s="9"/>
      <c r="X8766" s="9"/>
      <c r="Y8766" s="9"/>
    </row>
    <row r="8767" spans="1:25" x14ac:dyDescent="0.25">
      <c r="A8767" t="s">
        <v>8772</v>
      </c>
      <c r="B8767" s="2"/>
      <c r="C8767" s="3"/>
      <c r="W8767" s="9"/>
      <c r="X8767" s="9"/>
      <c r="Y8767" s="9"/>
    </row>
    <row r="8768" spans="1:25" x14ac:dyDescent="0.25">
      <c r="A8768" t="s">
        <v>8773</v>
      </c>
      <c r="B8768" s="2"/>
      <c r="C8768" s="3"/>
      <c r="W8768" s="9"/>
      <c r="X8768" s="9"/>
      <c r="Y8768" s="9"/>
    </row>
    <row r="8769" spans="1:25" x14ac:dyDescent="0.25">
      <c r="A8769" t="s">
        <v>8774</v>
      </c>
      <c r="B8769" s="2"/>
      <c r="C8769" s="3"/>
      <c r="W8769" s="9"/>
      <c r="X8769" s="9"/>
      <c r="Y8769" s="9"/>
    </row>
    <row r="8770" spans="1:25" x14ac:dyDescent="0.25">
      <c r="A8770" t="s">
        <v>8775</v>
      </c>
      <c r="B8770" s="2"/>
      <c r="C8770" s="3"/>
      <c r="W8770" s="9"/>
      <c r="X8770" s="9"/>
      <c r="Y8770" s="9"/>
    </row>
    <row r="8771" spans="1:25" x14ac:dyDescent="0.25">
      <c r="A8771" t="s">
        <v>8776</v>
      </c>
      <c r="B8771" s="2"/>
      <c r="C8771" s="3"/>
      <c r="W8771" s="9"/>
      <c r="X8771" s="9"/>
      <c r="Y8771" s="9"/>
    </row>
    <row r="8772" spans="1:25" x14ac:dyDescent="0.25">
      <c r="A8772" t="s">
        <v>8777</v>
      </c>
      <c r="B8772" s="2"/>
      <c r="C8772" s="3"/>
      <c r="W8772" s="9"/>
      <c r="X8772" s="9"/>
      <c r="Y8772" s="9"/>
    </row>
    <row r="8773" spans="1:25" x14ac:dyDescent="0.25">
      <c r="A8773" t="s">
        <v>8778</v>
      </c>
      <c r="B8773" s="2"/>
      <c r="C8773" s="3"/>
      <c r="W8773" s="9"/>
      <c r="X8773" s="9"/>
      <c r="Y8773" s="9"/>
    </row>
    <row r="8774" spans="1:25" x14ac:dyDescent="0.25">
      <c r="A8774" t="s">
        <v>8779</v>
      </c>
      <c r="B8774" s="2"/>
      <c r="C8774" s="3"/>
      <c r="W8774" s="9"/>
      <c r="X8774" s="9"/>
      <c r="Y8774" s="9"/>
    </row>
    <row r="8775" spans="1:25" x14ac:dyDescent="0.25">
      <c r="A8775" t="s">
        <v>8780</v>
      </c>
      <c r="B8775" s="2"/>
      <c r="C8775" s="3"/>
      <c r="W8775" s="9"/>
      <c r="X8775" s="9"/>
      <c r="Y8775" s="9"/>
    </row>
    <row r="8776" spans="1:25" x14ac:dyDescent="0.25">
      <c r="A8776" t="s">
        <v>8781</v>
      </c>
      <c r="B8776" s="2"/>
      <c r="C8776" s="3"/>
      <c r="W8776" s="9"/>
      <c r="X8776" s="9"/>
      <c r="Y8776" s="9"/>
    </row>
    <row r="8777" spans="1:25" x14ac:dyDescent="0.25">
      <c r="A8777" t="s">
        <v>8782</v>
      </c>
      <c r="B8777" s="2"/>
      <c r="C8777" s="3"/>
      <c r="W8777" s="9"/>
      <c r="X8777" s="9"/>
      <c r="Y8777" s="9"/>
    </row>
    <row r="8778" spans="1:25" x14ac:dyDescent="0.25">
      <c r="A8778" t="s">
        <v>8783</v>
      </c>
      <c r="B8778" s="2"/>
      <c r="C8778" s="3"/>
      <c r="W8778" s="9"/>
      <c r="X8778" s="9"/>
      <c r="Y8778" s="9"/>
    </row>
    <row r="8779" spans="1:25" x14ac:dyDescent="0.25">
      <c r="A8779" t="s">
        <v>8784</v>
      </c>
      <c r="B8779" s="2"/>
      <c r="C8779" s="3"/>
      <c r="W8779" s="9"/>
      <c r="X8779" s="9"/>
      <c r="Y8779" s="9"/>
    </row>
    <row r="8780" spans="1:25" x14ac:dyDescent="0.25">
      <c r="A8780" t="s">
        <v>8785</v>
      </c>
      <c r="B8780" s="2"/>
      <c r="C8780" s="3"/>
      <c r="W8780" s="9"/>
      <c r="X8780" s="9"/>
      <c r="Y8780" s="9"/>
    </row>
    <row r="8781" spans="1:25" x14ac:dyDescent="0.25">
      <c r="A8781" t="s">
        <v>8786</v>
      </c>
      <c r="B8781" s="2"/>
      <c r="C8781" s="3"/>
      <c r="W8781" s="9"/>
      <c r="X8781" s="9"/>
      <c r="Y8781" s="9"/>
    </row>
    <row r="8782" spans="1:25" x14ac:dyDescent="0.25">
      <c r="A8782" t="s">
        <v>8787</v>
      </c>
      <c r="B8782" s="2"/>
      <c r="C8782" s="3"/>
      <c r="W8782" s="9"/>
      <c r="X8782" s="9"/>
      <c r="Y8782" s="9"/>
    </row>
    <row r="8783" spans="1:25" x14ac:dyDescent="0.25">
      <c r="A8783" t="s">
        <v>8788</v>
      </c>
      <c r="B8783" s="2"/>
      <c r="C8783" s="3"/>
      <c r="W8783" s="9"/>
      <c r="X8783" s="9"/>
      <c r="Y8783" s="9"/>
    </row>
    <row r="8784" spans="1:25" x14ac:dyDescent="0.25">
      <c r="A8784" t="s">
        <v>8789</v>
      </c>
      <c r="B8784" s="2"/>
      <c r="C8784" s="3"/>
      <c r="W8784" s="9"/>
      <c r="X8784" s="9"/>
      <c r="Y8784" s="9"/>
    </row>
    <row r="8785" spans="1:25" x14ac:dyDescent="0.25">
      <c r="A8785" t="s">
        <v>8790</v>
      </c>
      <c r="B8785" s="2"/>
      <c r="C8785" s="3"/>
      <c r="W8785" s="9"/>
      <c r="X8785" s="9"/>
      <c r="Y8785" s="9"/>
    </row>
    <row r="8786" spans="1:25" x14ac:dyDescent="0.25">
      <c r="A8786" t="s">
        <v>8791</v>
      </c>
      <c r="B8786" s="2"/>
      <c r="C8786" s="3"/>
      <c r="W8786" s="9"/>
      <c r="X8786" s="9"/>
      <c r="Y8786" s="9"/>
    </row>
    <row r="8787" spans="1:25" x14ac:dyDescent="0.25">
      <c r="A8787" t="s">
        <v>8792</v>
      </c>
      <c r="B8787" s="2"/>
      <c r="C8787" s="3"/>
      <c r="W8787" s="9"/>
      <c r="X8787" s="9"/>
      <c r="Y8787" s="9"/>
    </row>
    <row r="8788" spans="1:25" x14ac:dyDescent="0.25">
      <c r="A8788" t="s">
        <v>8793</v>
      </c>
      <c r="B8788" s="2"/>
      <c r="C8788" s="3"/>
      <c r="W8788" s="9"/>
      <c r="X8788" s="9"/>
      <c r="Y8788" s="9"/>
    </row>
    <row r="8789" spans="1:25" x14ac:dyDescent="0.25">
      <c r="A8789" t="s">
        <v>8794</v>
      </c>
      <c r="B8789" s="2"/>
      <c r="C8789" s="3"/>
      <c r="W8789" s="9"/>
      <c r="X8789" s="9"/>
      <c r="Y8789" s="9"/>
    </row>
    <row r="8790" spans="1:25" x14ac:dyDescent="0.25">
      <c r="A8790" t="s">
        <v>8795</v>
      </c>
      <c r="B8790" s="2"/>
      <c r="C8790" s="3"/>
      <c r="W8790" s="9"/>
      <c r="X8790" s="9"/>
      <c r="Y8790" s="9"/>
    </row>
    <row r="8791" spans="1:25" x14ac:dyDescent="0.25">
      <c r="A8791" t="s">
        <v>8796</v>
      </c>
      <c r="B8791" s="2"/>
      <c r="C8791" s="3"/>
      <c r="W8791" s="9"/>
      <c r="X8791" s="9"/>
      <c r="Y8791" s="9"/>
    </row>
    <row r="8792" spans="1:25" x14ac:dyDescent="0.25">
      <c r="A8792" t="s">
        <v>8797</v>
      </c>
      <c r="B8792" s="2"/>
      <c r="C8792" s="3"/>
      <c r="W8792" s="9"/>
      <c r="X8792" s="9"/>
      <c r="Y8792" s="9"/>
    </row>
    <row r="8793" spans="1:25" x14ac:dyDescent="0.25">
      <c r="A8793" t="s">
        <v>8798</v>
      </c>
      <c r="B8793" s="2"/>
      <c r="C8793" s="3"/>
      <c r="W8793" s="9"/>
      <c r="X8793" s="9"/>
      <c r="Y8793" s="9"/>
    </row>
    <row r="8794" spans="1:25" x14ac:dyDescent="0.25">
      <c r="A8794" t="s">
        <v>8799</v>
      </c>
      <c r="B8794" s="2"/>
      <c r="C8794" s="3"/>
      <c r="W8794" s="9"/>
      <c r="X8794" s="9"/>
      <c r="Y8794" s="9"/>
    </row>
    <row r="8795" spans="1:25" x14ac:dyDescent="0.25">
      <c r="A8795" t="s">
        <v>8800</v>
      </c>
      <c r="B8795" s="2"/>
      <c r="C8795" s="3"/>
      <c r="W8795" s="9"/>
      <c r="X8795" s="9"/>
      <c r="Y8795" s="9"/>
    </row>
    <row r="8796" spans="1:25" x14ac:dyDescent="0.25">
      <c r="A8796" t="s">
        <v>8801</v>
      </c>
      <c r="B8796" s="2"/>
      <c r="C8796" s="3"/>
      <c r="W8796" s="9"/>
      <c r="X8796" s="9"/>
      <c r="Y8796" s="9"/>
    </row>
    <row r="8797" spans="1:25" x14ac:dyDescent="0.25">
      <c r="A8797" t="s">
        <v>8802</v>
      </c>
      <c r="B8797" s="2"/>
      <c r="C8797" s="3"/>
      <c r="W8797" s="9"/>
      <c r="X8797" s="9"/>
      <c r="Y8797" s="9"/>
    </row>
    <row r="8798" spans="1:25" x14ac:dyDescent="0.25">
      <c r="A8798" t="s">
        <v>8803</v>
      </c>
      <c r="B8798" s="2"/>
      <c r="C8798" s="3"/>
      <c r="W8798" s="9"/>
      <c r="X8798" s="9"/>
      <c r="Y8798" s="9"/>
    </row>
    <row r="8799" spans="1:25" x14ac:dyDescent="0.25">
      <c r="A8799" t="s">
        <v>8804</v>
      </c>
      <c r="B8799" s="2"/>
      <c r="C8799" s="3"/>
      <c r="W8799" s="9"/>
      <c r="X8799" s="9"/>
      <c r="Y8799" s="9"/>
    </row>
    <row r="8800" spans="1:25" x14ac:dyDescent="0.25">
      <c r="A8800" t="s">
        <v>8805</v>
      </c>
      <c r="B8800" s="2"/>
      <c r="C8800" s="3"/>
      <c r="W8800" s="9"/>
      <c r="X8800" s="9"/>
      <c r="Y8800" s="9"/>
    </row>
    <row r="8801" spans="1:25" x14ac:dyDescent="0.25">
      <c r="A8801" t="s">
        <v>8806</v>
      </c>
      <c r="B8801" s="2"/>
      <c r="C8801" s="3"/>
      <c r="W8801" s="9"/>
      <c r="X8801" s="9"/>
      <c r="Y8801" s="9"/>
    </row>
    <row r="8802" spans="1:25" x14ac:dyDescent="0.25">
      <c r="A8802" t="s">
        <v>8807</v>
      </c>
      <c r="B8802" s="2"/>
      <c r="C8802" s="3"/>
      <c r="W8802" s="9"/>
      <c r="X8802" s="9"/>
      <c r="Y8802" s="9"/>
    </row>
    <row r="8803" spans="1:25" x14ac:dyDescent="0.25">
      <c r="A8803" t="s">
        <v>8808</v>
      </c>
      <c r="B8803" s="2"/>
      <c r="C8803" s="3"/>
      <c r="W8803" s="9"/>
      <c r="X8803" s="9"/>
      <c r="Y8803" s="9"/>
    </row>
    <row r="8804" spans="1:25" x14ac:dyDescent="0.25">
      <c r="A8804" t="s">
        <v>8809</v>
      </c>
      <c r="B8804" s="2"/>
      <c r="C8804" s="3"/>
      <c r="W8804" s="9"/>
      <c r="X8804" s="9"/>
      <c r="Y8804" s="9"/>
    </row>
    <row r="8805" spans="1:25" x14ac:dyDescent="0.25">
      <c r="A8805" t="s">
        <v>8810</v>
      </c>
      <c r="B8805" s="2"/>
      <c r="C8805" s="3"/>
      <c r="W8805" s="9"/>
      <c r="X8805" s="9"/>
      <c r="Y8805" s="9"/>
    </row>
    <row r="8806" spans="1:25" x14ac:dyDescent="0.25">
      <c r="A8806" t="s">
        <v>8811</v>
      </c>
      <c r="B8806" s="2"/>
      <c r="C8806" s="3"/>
      <c r="W8806" s="9"/>
      <c r="X8806" s="9"/>
      <c r="Y8806" s="9"/>
    </row>
    <row r="8807" spans="1:25" x14ac:dyDescent="0.25">
      <c r="A8807" t="s">
        <v>8812</v>
      </c>
      <c r="B8807" s="2"/>
      <c r="C8807" s="3"/>
      <c r="W8807" s="9"/>
      <c r="X8807" s="9"/>
      <c r="Y8807" s="9"/>
    </row>
    <row r="8808" spans="1:25" x14ac:dyDescent="0.25">
      <c r="A8808" t="s">
        <v>8813</v>
      </c>
      <c r="B8808" s="2"/>
      <c r="C8808" s="3"/>
      <c r="W8808" s="9"/>
      <c r="X8808" s="9"/>
      <c r="Y8808" s="9"/>
    </row>
    <row r="8809" spans="1:25" x14ac:dyDescent="0.25">
      <c r="A8809" t="s">
        <v>8814</v>
      </c>
      <c r="B8809" s="2"/>
      <c r="C8809" s="3"/>
      <c r="W8809" s="9"/>
      <c r="X8809" s="9"/>
      <c r="Y8809" s="9"/>
    </row>
    <row r="8810" spans="1:25" x14ac:dyDescent="0.25">
      <c r="A8810" t="s">
        <v>8815</v>
      </c>
      <c r="B8810" s="2"/>
      <c r="C8810" s="3"/>
      <c r="W8810" s="9"/>
      <c r="X8810" s="9"/>
      <c r="Y8810" s="9"/>
    </row>
    <row r="8811" spans="1:25" x14ac:dyDescent="0.25">
      <c r="A8811" t="s">
        <v>8816</v>
      </c>
      <c r="B8811" s="2"/>
      <c r="C8811" s="3"/>
      <c r="W8811" s="9"/>
      <c r="X8811" s="9"/>
      <c r="Y8811" s="9"/>
    </row>
    <row r="8812" spans="1:25" x14ac:dyDescent="0.25">
      <c r="A8812" t="s">
        <v>8817</v>
      </c>
      <c r="B8812" s="2"/>
      <c r="C8812" s="3"/>
      <c r="W8812" s="9"/>
      <c r="X8812" s="9"/>
      <c r="Y8812" s="9"/>
    </row>
    <row r="8813" spans="1:25" x14ac:dyDescent="0.25">
      <c r="A8813" t="s">
        <v>8818</v>
      </c>
      <c r="B8813" s="2"/>
      <c r="C8813" s="3"/>
      <c r="W8813" s="9"/>
      <c r="X8813" s="9"/>
      <c r="Y8813" s="9"/>
    </row>
    <row r="8814" spans="1:25" x14ac:dyDescent="0.25">
      <c r="A8814" t="s">
        <v>8819</v>
      </c>
      <c r="B8814" s="2"/>
      <c r="C8814" s="3"/>
      <c r="W8814" s="9"/>
      <c r="X8814" s="9"/>
      <c r="Y8814" s="9"/>
    </row>
    <row r="8815" spans="1:25" x14ac:dyDescent="0.25">
      <c r="A8815" t="s">
        <v>8820</v>
      </c>
      <c r="B8815" s="2"/>
      <c r="C8815" s="3"/>
      <c r="W8815" s="9"/>
      <c r="X8815" s="9"/>
      <c r="Y8815" s="9"/>
    </row>
    <row r="8816" spans="1:25" x14ac:dyDescent="0.25">
      <c r="A8816" t="s">
        <v>8821</v>
      </c>
      <c r="B8816" s="2"/>
      <c r="C8816" s="3"/>
      <c r="W8816" s="9"/>
      <c r="X8816" s="9"/>
      <c r="Y8816" s="9"/>
    </row>
    <row r="8817" spans="1:25" x14ac:dyDescent="0.25">
      <c r="A8817" t="s">
        <v>8822</v>
      </c>
      <c r="B8817" s="2"/>
      <c r="C8817" s="3"/>
      <c r="W8817" s="9"/>
      <c r="X8817" s="9"/>
      <c r="Y8817" s="9"/>
    </row>
    <row r="8818" spans="1:25" x14ac:dyDescent="0.25">
      <c r="A8818" t="s">
        <v>8823</v>
      </c>
      <c r="B8818" s="2"/>
      <c r="C8818" s="3"/>
      <c r="W8818" s="9"/>
      <c r="X8818" s="9"/>
      <c r="Y8818" s="9"/>
    </row>
    <row r="8819" spans="1:25" x14ac:dyDescent="0.25">
      <c r="A8819" t="s">
        <v>8824</v>
      </c>
      <c r="B8819" s="2"/>
      <c r="C8819" s="3"/>
      <c r="W8819" s="9"/>
      <c r="X8819" s="9"/>
      <c r="Y8819" s="9"/>
    </row>
    <row r="8820" spans="1:25" x14ac:dyDescent="0.25">
      <c r="A8820" t="s">
        <v>8825</v>
      </c>
      <c r="B8820" s="2"/>
      <c r="C8820" s="3"/>
      <c r="W8820" s="9"/>
      <c r="X8820" s="9"/>
      <c r="Y8820" s="9"/>
    </row>
    <row r="8821" spans="1:25" x14ac:dyDescent="0.25">
      <c r="A8821" t="s">
        <v>8826</v>
      </c>
      <c r="B8821" s="2"/>
      <c r="C8821" s="3"/>
      <c r="W8821" s="9"/>
      <c r="X8821" s="9"/>
      <c r="Y8821" s="9"/>
    </row>
    <row r="8822" spans="1:25" x14ac:dyDescent="0.25">
      <c r="A8822" t="s">
        <v>8827</v>
      </c>
      <c r="B8822" s="2"/>
      <c r="C8822" s="3"/>
      <c r="W8822" s="9"/>
      <c r="X8822" s="9"/>
      <c r="Y8822" s="9"/>
    </row>
    <row r="8823" spans="1:25" x14ac:dyDescent="0.25">
      <c r="A8823" t="s">
        <v>8828</v>
      </c>
      <c r="B8823" s="2"/>
      <c r="C8823" s="3"/>
      <c r="W8823" s="9"/>
      <c r="X8823" s="9"/>
      <c r="Y8823" s="9"/>
    </row>
    <row r="8824" spans="1:25" x14ac:dyDescent="0.25">
      <c r="A8824" t="s">
        <v>8829</v>
      </c>
      <c r="B8824" s="2"/>
      <c r="C8824" s="3"/>
      <c r="W8824" s="9"/>
      <c r="X8824" s="9"/>
      <c r="Y8824" s="9"/>
    </row>
    <row r="8825" spans="1:25" x14ac:dyDescent="0.25">
      <c r="A8825" t="s">
        <v>8830</v>
      </c>
      <c r="B8825" s="2"/>
      <c r="C8825" s="3"/>
      <c r="W8825" s="9"/>
      <c r="X8825" s="9"/>
      <c r="Y8825" s="9"/>
    </row>
    <row r="8826" spans="1:25" x14ac:dyDescent="0.25">
      <c r="A8826" t="s">
        <v>8831</v>
      </c>
      <c r="B8826" s="2"/>
      <c r="C8826" s="3"/>
      <c r="W8826" s="9"/>
      <c r="X8826" s="9"/>
      <c r="Y8826" s="9"/>
    </row>
    <row r="8827" spans="1:25" x14ac:dyDescent="0.25">
      <c r="A8827" t="s">
        <v>8832</v>
      </c>
      <c r="B8827" s="2"/>
      <c r="C8827" s="3"/>
      <c r="W8827" s="9"/>
      <c r="X8827" s="9"/>
      <c r="Y8827" s="9"/>
    </row>
    <row r="8828" spans="1:25" x14ac:dyDescent="0.25">
      <c r="A8828" t="s">
        <v>8833</v>
      </c>
      <c r="B8828" s="2"/>
      <c r="C8828" s="3"/>
      <c r="W8828" s="9"/>
      <c r="X8828" s="9"/>
      <c r="Y8828" s="9"/>
    </row>
    <row r="8829" spans="1:25" x14ac:dyDescent="0.25">
      <c r="A8829" t="s">
        <v>8834</v>
      </c>
      <c r="B8829" s="2"/>
      <c r="C8829" s="3"/>
      <c r="W8829" s="9"/>
      <c r="X8829" s="9"/>
      <c r="Y8829" s="9"/>
    </row>
    <row r="8830" spans="1:25" x14ac:dyDescent="0.25">
      <c r="A8830" t="s">
        <v>8835</v>
      </c>
      <c r="B8830" s="2"/>
      <c r="C8830" s="3"/>
      <c r="W8830" s="9"/>
      <c r="X8830" s="9"/>
      <c r="Y8830" s="9"/>
    </row>
    <row r="8831" spans="1:25" x14ac:dyDescent="0.25">
      <c r="A8831" t="s">
        <v>8836</v>
      </c>
      <c r="B8831" s="2"/>
      <c r="C8831" s="3"/>
      <c r="W8831" s="9"/>
      <c r="X8831" s="9"/>
      <c r="Y8831" s="9"/>
    </row>
    <row r="8832" spans="1:25" x14ac:dyDescent="0.25">
      <c r="A8832" t="s">
        <v>8837</v>
      </c>
      <c r="B8832" s="2"/>
      <c r="C8832" s="3"/>
      <c r="W8832" s="9"/>
      <c r="X8832" s="9"/>
      <c r="Y8832" s="9"/>
    </row>
    <row r="8833" spans="1:25" x14ac:dyDescent="0.25">
      <c r="A8833" t="s">
        <v>8838</v>
      </c>
      <c r="B8833" s="2"/>
      <c r="C8833" s="3"/>
      <c r="W8833" s="9"/>
      <c r="X8833" s="9"/>
      <c r="Y8833" s="9"/>
    </row>
    <row r="8834" spans="1:25" x14ac:dyDescent="0.25">
      <c r="A8834" t="s">
        <v>8839</v>
      </c>
      <c r="B8834" s="2"/>
      <c r="C8834" s="3"/>
      <c r="W8834" s="9"/>
      <c r="X8834" s="9"/>
      <c r="Y8834" s="9"/>
    </row>
    <row r="8835" spans="1:25" x14ac:dyDescent="0.25">
      <c r="A8835" t="s">
        <v>8840</v>
      </c>
      <c r="B8835" s="2"/>
      <c r="C8835" s="3"/>
      <c r="W8835" s="9"/>
      <c r="X8835" s="9"/>
      <c r="Y8835" s="9"/>
    </row>
    <row r="8836" spans="1:25" x14ac:dyDescent="0.25">
      <c r="A8836" t="s">
        <v>8841</v>
      </c>
      <c r="B8836" s="2"/>
      <c r="C8836" s="3"/>
      <c r="W8836" s="9"/>
      <c r="X8836" s="9"/>
      <c r="Y8836" s="9"/>
    </row>
    <row r="8837" spans="1:25" x14ac:dyDescent="0.25">
      <c r="A8837" t="s">
        <v>8842</v>
      </c>
      <c r="B8837" s="2"/>
      <c r="C8837" s="3"/>
      <c r="W8837" s="9"/>
      <c r="X8837" s="9"/>
      <c r="Y8837" s="9"/>
    </row>
    <row r="8838" spans="1:25" x14ac:dyDescent="0.25">
      <c r="A8838" t="s">
        <v>8843</v>
      </c>
      <c r="B8838" s="2"/>
      <c r="C8838" s="3"/>
      <c r="W8838" s="9"/>
      <c r="X8838" s="9"/>
      <c r="Y8838" s="9"/>
    </row>
    <row r="8839" spans="1:25" x14ac:dyDescent="0.25">
      <c r="A8839" t="s">
        <v>8844</v>
      </c>
      <c r="B8839" s="2"/>
      <c r="C8839" s="3"/>
      <c r="W8839" s="9"/>
      <c r="X8839" s="9"/>
      <c r="Y8839" s="9"/>
    </row>
    <row r="8840" spans="1:25" x14ac:dyDescent="0.25">
      <c r="A8840" t="s">
        <v>8845</v>
      </c>
      <c r="B8840" s="2"/>
      <c r="C8840" s="3"/>
      <c r="W8840" s="9"/>
      <c r="X8840" s="9"/>
      <c r="Y8840" s="9"/>
    </row>
    <row r="8841" spans="1:25" x14ac:dyDescent="0.25">
      <c r="A8841" t="s">
        <v>8846</v>
      </c>
      <c r="B8841" s="2"/>
      <c r="C8841" s="3"/>
      <c r="W8841" s="9"/>
      <c r="X8841" s="9"/>
      <c r="Y8841" s="9"/>
    </row>
    <row r="8842" spans="1:25" x14ac:dyDescent="0.25">
      <c r="A8842" t="s">
        <v>8847</v>
      </c>
      <c r="B8842" s="2"/>
      <c r="C8842" s="3"/>
      <c r="W8842" s="9"/>
      <c r="X8842" s="9"/>
      <c r="Y8842" s="9"/>
    </row>
    <row r="8843" spans="1:25" x14ac:dyDescent="0.25">
      <c r="A8843" t="s">
        <v>8848</v>
      </c>
      <c r="B8843" s="2"/>
      <c r="C8843" s="3"/>
    </row>
    <row r="8844" spans="1:25" x14ac:dyDescent="0.25">
      <c r="A8844" t="s">
        <v>8849</v>
      </c>
      <c r="B8844" s="2"/>
      <c r="C8844" s="3"/>
    </row>
    <row r="8845" spans="1:25" x14ac:dyDescent="0.25">
      <c r="A8845" t="s">
        <v>8850</v>
      </c>
      <c r="B8845" s="2"/>
      <c r="C8845" s="3"/>
    </row>
    <row r="8846" spans="1:25" x14ac:dyDescent="0.25">
      <c r="A8846" t="s">
        <v>8851</v>
      </c>
      <c r="B8846" s="2"/>
      <c r="C8846" s="3"/>
    </row>
    <row r="8847" spans="1:25" x14ac:dyDescent="0.25">
      <c r="A8847" t="s">
        <v>8852</v>
      </c>
      <c r="B8847" s="2"/>
      <c r="C8847" s="3"/>
    </row>
    <row r="8848" spans="1:25" x14ac:dyDescent="0.25">
      <c r="A8848" t="s">
        <v>8853</v>
      </c>
      <c r="B8848" s="2"/>
      <c r="C8848" s="3"/>
    </row>
    <row r="8849" spans="1:3" x14ac:dyDescent="0.25">
      <c r="A8849" t="s">
        <v>8854</v>
      </c>
      <c r="B8849" s="2"/>
      <c r="C8849" s="3"/>
    </row>
    <row r="8850" spans="1:3" x14ac:dyDescent="0.25">
      <c r="A8850" t="s">
        <v>8855</v>
      </c>
      <c r="B8850" s="2"/>
      <c r="C8850" s="3"/>
    </row>
    <row r="8851" spans="1:3" x14ac:dyDescent="0.25">
      <c r="A8851" t="s">
        <v>8856</v>
      </c>
      <c r="B8851" s="2"/>
      <c r="C8851" s="3"/>
    </row>
    <row r="8852" spans="1:3" x14ac:dyDescent="0.25">
      <c r="A8852" t="s">
        <v>8857</v>
      </c>
      <c r="B8852" s="2"/>
      <c r="C8852" s="3"/>
    </row>
    <row r="8853" spans="1:3" x14ac:dyDescent="0.25">
      <c r="A8853" t="s">
        <v>8858</v>
      </c>
      <c r="B8853" s="2"/>
      <c r="C8853" s="3"/>
    </row>
    <row r="8854" spans="1:3" x14ac:dyDescent="0.25">
      <c r="A8854" t="s">
        <v>8859</v>
      </c>
      <c r="B8854" s="2"/>
      <c r="C8854" s="3"/>
    </row>
    <row r="8855" spans="1:3" x14ac:dyDescent="0.25">
      <c r="A8855" t="s">
        <v>8860</v>
      </c>
      <c r="B8855" s="2"/>
      <c r="C8855" s="3"/>
    </row>
    <row r="8856" spans="1:3" x14ac:dyDescent="0.25">
      <c r="A8856" t="s">
        <v>8861</v>
      </c>
      <c r="B8856" s="2"/>
      <c r="C8856" s="3"/>
    </row>
    <row r="8857" spans="1:3" x14ac:dyDescent="0.25">
      <c r="A8857" t="s">
        <v>8862</v>
      </c>
      <c r="B8857" s="2"/>
      <c r="C8857" s="3"/>
    </row>
    <row r="8858" spans="1:3" x14ac:dyDescent="0.25">
      <c r="A8858" t="s">
        <v>8863</v>
      </c>
      <c r="B8858" s="2"/>
      <c r="C8858" s="3"/>
    </row>
    <row r="8859" spans="1:3" x14ac:dyDescent="0.25">
      <c r="A8859" t="s">
        <v>8864</v>
      </c>
      <c r="B8859" s="2"/>
      <c r="C8859" s="3"/>
    </row>
    <row r="8860" spans="1:3" x14ac:dyDescent="0.25">
      <c r="A8860" t="s">
        <v>8865</v>
      </c>
      <c r="B8860" s="2"/>
      <c r="C8860" s="3"/>
    </row>
    <row r="8861" spans="1:3" x14ac:dyDescent="0.25">
      <c r="A8861" t="s">
        <v>8866</v>
      </c>
      <c r="B8861" s="2"/>
      <c r="C8861" s="3"/>
    </row>
    <row r="8862" spans="1:3" x14ac:dyDescent="0.25">
      <c r="A8862" t="s">
        <v>8867</v>
      </c>
      <c r="B8862" s="2"/>
      <c r="C8862" s="3"/>
    </row>
    <row r="8863" spans="1:3" x14ac:dyDescent="0.25">
      <c r="A8863" t="s">
        <v>8868</v>
      </c>
      <c r="B8863" s="2"/>
      <c r="C8863" s="3"/>
    </row>
    <row r="8864" spans="1:3" x14ac:dyDescent="0.25">
      <c r="A8864" t="s">
        <v>8869</v>
      </c>
      <c r="B8864" s="2"/>
      <c r="C8864" s="3"/>
    </row>
    <row r="8865" spans="1:3" x14ac:dyDescent="0.25">
      <c r="A8865" t="s">
        <v>8870</v>
      </c>
      <c r="B8865" s="2"/>
      <c r="C8865" s="3"/>
    </row>
    <row r="8866" spans="1:3" x14ac:dyDescent="0.25">
      <c r="A8866" t="s">
        <v>8871</v>
      </c>
      <c r="B8866" s="2"/>
      <c r="C8866" s="3"/>
    </row>
    <row r="8867" spans="1:3" x14ac:dyDescent="0.25">
      <c r="A8867" t="s">
        <v>8872</v>
      </c>
      <c r="B8867" s="2"/>
      <c r="C8867" s="3"/>
    </row>
    <row r="8868" spans="1:3" x14ac:dyDescent="0.25">
      <c r="A8868" t="s">
        <v>8873</v>
      </c>
      <c r="B8868" s="2"/>
      <c r="C8868" s="3"/>
    </row>
    <row r="8869" spans="1:3" x14ac:dyDescent="0.25">
      <c r="A8869" t="s">
        <v>8874</v>
      </c>
      <c r="B8869" s="2"/>
      <c r="C8869" s="3"/>
    </row>
    <row r="8870" spans="1:3" x14ac:dyDescent="0.25">
      <c r="A8870" t="s">
        <v>8875</v>
      </c>
      <c r="B8870" s="2"/>
      <c r="C8870" s="3"/>
    </row>
    <row r="8871" spans="1:3" x14ac:dyDescent="0.25">
      <c r="A8871" t="s">
        <v>8876</v>
      </c>
      <c r="B8871" s="2"/>
      <c r="C8871" s="3"/>
    </row>
    <row r="8872" spans="1:3" x14ac:dyDescent="0.25">
      <c r="A8872" t="s">
        <v>8877</v>
      </c>
      <c r="B8872" s="2"/>
      <c r="C8872" s="3"/>
    </row>
    <row r="8873" spans="1:3" x14ac:dyDescent="0.25">
      <c r="A8873" t="s">
        <v>8878</v>
      </c>
      <c r="B8873" s="2"/>
      <c r="C8873" s="3"/>
    </row>
    <row r="8874" spans="1:3" x14ac:dyDescent="0.25">
      <c r="A8874" t="s">
        <v>8879</v>
      </c>
      <c r="B8874" s="2"/>
      <c r="C8874" s="3"/>
    </row>
    <row r="8875" spans="1:3" x14ac:dyDescent="0.25">
      <c r="A8875" t="s">
        <v>8880</v>
      </c>
      <c r="B8875" s="2"/>
      <c r="C8875" s="3"/>
    </row>
    <row r="8876" spans="1:3" x14ac:dyDescent="0.25">
      <c r="A8876" t="s">
        <v>8881</v>
      </c>
      <c r="B8876" s="2"/>
      <c r="C8876" s="3"/>
    </row>
    <row r="8877" spans="1:3" x14ac:dyDescent="0.25">
      <c r="A8877" t="s">
        <v>8882</v>
      </c>
      <c r="B8877" s="2"/>
      <c r="C8877" s="3"/>
    </row>
    <row r="8878" spans="1:3" x14ac:dyDescent="0.25">
      <c r="A8878" t="s">
        <v>8883</v>
      </c>
      <c r="B8878" s="2"/>
      <c r="C8878" s="3"/>
    </row>
    <row r="8879" spans="1:3" x14ac:dyDescent="0.25">
      <c r="A8879" t="s">
        <v>8884</v>
      </c>
      <c r="B8879" s="2"/>
      <c r="C8879" s="3"/>
    </row>
    <row r="8880" spans="1:3" x14ac:dyDescent="0.25">
      <c r="A8880" t="s">
        <v>8885</v>
      </c>
      <c r="B8880" s="2"/>
      <c r="C8880" s="3"/>
    </row>
    <row r="8881" spans="1:3" x14ac:dyDescent="0.25">
      <c r="A8881" t="s">
        <v>8886</v>
      </c>
      <c r="B8881" s="2"/>
      <c r="C8881" s="3"/>
    </row>
    <row r="8882" spans="1:3" x14ac:dyDescent="0.25">
      <c r="A8882" t="s">
        <v>8887</v>
      </c>
      <c r="B8882" s="2"/>
      <c r="C8882" s="3"/>
    </row>
    <row r="8883" spans="1:3" x14ac:dyDescent="0.25">
      <c r="A8883" t="s">
        <v>8888</v>
      </c>
      <c r="B8883" s="2"/>
      <c r="C8883" s="3"/>
    </row>
    <row r="8884" spans="1:3" x14ac:dyDescent="0.25">
      <c r="A8884" t="s">
        <v>8889</v>
      </c>
      <c r="B8884" s="2"/>
      <c r="C8884" s="3"/>
    </row>
    <row r="8885" spans="1:3" x14ac:dyDescent="0.25">
      <c r="A8885" t="s">
        <v>8890</v>
      </c>
      <c r="B8885" s="2"/>
      <c r="C8885" s="3"/>
    </row>
    <row r="8886" spans="1:3" x14ac:dyDescent="0.25">
      <c r="A8886" t="s">
        <v>8891</v>
      </c>
      <c r="B8886" s="2"/>
      <c r="C8886" s="3"/>
    </row>
    <row r="8887" spans="1:3" x14ac:dyDescent="0.25">
      <c r="A8887" t="s">
        <v>8892</v>
      </c>
      <c r="B8887" s="2"/>
      <c r="C8887" s="3"/>
    </row>
    <row r="8888" spans="1:3" x14ac:dyDescent="0.25">
      <c r="A8888" t="s">
        <v>8893</v>
      </c>
      <c r="B8888" s="2"/>
      <c r="C8888" s="3"/>
    </row>
    <row r="8889" spans="1:3" x14ac:dyDescent="0.25">
      <c r="A8889" t="s">
        <v>8894</v>
      </c>
      <c r="B8889" s="2"/>
      <c r="C8889" s="3"/>
    </row>
    <row r="8890" spans="1:3" x14ac:dyDescent="0.25">
      <c r="A8890" t="s">
        <v>8895</v>
      </c>
      <c r="B8890" s="2"/>
      <c r="C8890" s="3"/>
    </row>
    <row r="8891" spans="1:3" x14ac:dyDescent="0.25">
      <c r="A8891" t="s">
        <v>8896</v>
      </c>
      <c r="B8891" s="2"/>
      <c r="C8891" s="3"/>
    </row>
    <row r="8892" spans="1:3" x14ac:dyDescent="0.25">
      <c r="A8892" t="s">
        <v>8897</v>
      </c>
      <c r="B8892" s="2"/>
      <c r="C8892" s="3"/>
    </row>
    <row r="8893" spans="1:3" x14ac:dyDescent="0.25">
      <c r="A8893" t="s">
        <v>8898</v>
      </c>
      <c r="B8893" s="2"/>
      <c r="C8893" s="3"/>
    </row>
    <row r="8894" spans="1:3" x14ac:dyDescent="0.25">
      <c r="A8894" t="s">
        <v>8899</v>
      </c>
      <c r="B8894" s="2"/>
      <c r="C8894" s="3"/>
    </row>
    <row r="8895" spans="1:3" x14ac:dyDescent="0.25">
      <c r="A8895" t="s">
        <v>8900</v>
      </c>
      <c r="B8895" s="2"/>
      <c r="C8895" s="3"/>
    </row>
    <row r="8896" spans="1:3" x14ac:dyDescent="0.25">
      <c r="A8896" t="s">
        <v>8901</v>
      </c>
      <c r="B8896" s="2"/>
      <c r="C8896" s="3"/>
    </row>
    <row r="8897" spans="1:3" x14ac:dyDescent="0.25">
      <c r="A8897" t="s">
        <v>8902</v>
      </c>
      <c r="B8897" s="2"/>
      <c r="C8897" s="3"/>
    </row>
    <row r="8898" spans="1:3" x14ac:dyDescent="0.25">
      <c r="A8898" t="s">
        <v>8903</v>
      </c>
      <c r="B8898" s="2"/>
      <c r="C8898" s="3"/>
    </row>
    <row r="8899" spans="1:3" x14ac:dyDescent="0.25">
      <c r="A8899" t="s">
        <v>8904</v>
      </c>
      <c r="B8899" s="2"/>
      <c r="C8899" s="3"/>
    </row>
    <row r="8900" spans="1:3" x14ac:dyDescent="0.25">
      <c r="A8900" t="s">
        <v>8905</v>
      </c>
      <c r="B8900" s="2"/>
      <c r="C8900" s="3"/>
    </row>
    <row r="8901" spans="1:3" x14ac:dyDescent="0.25">
      <c r="A8901" t="s">
        <v>8906</v>
      </c>
      <c r="B8901" s="2"/>
      <c r="C8901" s="3"/>
    </row>
    <row r="8902" spans="1:3" x14ac:dyDescent="0.25">
      <c r="A8902" t="s">
        <v>8907</v>
      </c>
      <c r="B8902" s="2"/>
      <c r="C8902" s="3"/>
    </row>
    <row r="8903" spans="1:3" x14ac:dyDescent="0.25">
      <c r="A8903" t="s">
        <v>8908</v>
      </c>
      <c r="B8903" s="2"/>
      <c r="C8903" s="3"/>
    </row>
    <row r="8904" spans="1:3" x14ac:dyDescent="0.25">
      <c r="A8904" t="s">
        <v>8909</v>
      </c>
      <c r="B8904" s="2"/>
      <c r="C8904" s="3"/>
    </row>
    <row r="8905" spans="1:3" x14ac:dyDescent="0.25">
      <c r="A8905" t="s">
        <v>8910</v>
      </c>
      <c r="B8905" s="2"/>
      <c r="C8905" s="3"/>
    </row>
    <row r="8906" spans="1:3" x14ac:dyDescent="0.25">
      <c r="A8906" t="s">
        <v>8911</v>
      </c>
      <c r="B8906" s="2"/>
      <c r="C8906" s="3"/>
    </row>
    <row r="8907" spans="1:3" x14ac:dyDescent="0.25">
      <c r="A8907" t="s">
        <v>8912</v>
      </c>
      <c r="B8907" s="2"/>
      <c r="C8907" s="3"/>
    </row>
    <row r="8908" spans="1:3" x14ac:dyDescent="0.25">
      <c r="A8908" t="s">
        <v>8913</v>
      </c>
      <c r="B8908" s="2"/>
      <c r="C8908" s="3"/>
    </row>
    <row r="8909" spans="1:3" x14ac:dyDescent="0.25">
      <c r="A8909" t="s">
        <v>8914</v>
      </c>
      <c r="B8909" s="2"/>
      <c r="C8909" s="3"/>
    </row>
    <row r="8910" spans="1:3" x14ac:dyDescent="0.25">
      <c r="A8910" t="s">
        <v>8915</v>
      </c>
      <c r="B8910" s="2"/>
      <c r="C8910" s="3"/>
    </row>
    <row r="8911" spans="1:3" x14ac:dyDescent="0.25">
      <c r="A8911" t="s">
        <v>8916</v>
      </c>
      <c r="B8911" s="2"/>
      <c r="C8911" s="3"/>
    </row>
    <row r="8912" spans="1:3" x14ac:dyDescent="0.25">
      <c r="A8912" t="s">
        <v>8917</v>
      </c>
      <c r="B8912" s="2"/>
      <c r="C8912" s="3"/>
    </row>
    <row r="8913" spans="1:3" x14ac:dyDescent="0.25">
      <c r="A8913" t="s">
        <v>8918</v>
      </c>
      <c r="B8913" s="2"/>
      <c r="C8913" s="3"/>
    </row>
    <row r="8914" spans="1:3" x14ac:dyDescent="0.25">
      <c r="A8914" t="s">
        <v>8919</v>
      </c>
      <c r="B8914" s="2"/>
      <c r="C8914" s="3"/>
    </row>
    <row r="8915" spans="1:3" x14ac:dyDescent="0.25">
      <c r="A8915" t="s">
        <v>8920</v>
      </c>
      <c r="B8915" s="2"/>
      <c r="C8915" s="3"/>
    </row>
    <row r="8916" spans="1:3" x14ac:dyDescent="0.25">
      <c r="A8916" t="s">
        <v>8921</v>
      </c>
      <c r="B8916" s="2"/>
      <c r="C8916" s="3"/>
    </row>
    <row r="8917" spans="1:3" x14ac:dyDescent="0.25">
      <c r="A8917" t="s">
        <v>8922</v>
      </c>
      <c r="B8917" s="2"/>
      <c r="C8917" s="3"/>
    </row>
    <row r="8918" spans="1:3" x14ac:dyDescent="0.25">
      <c r="A8918" t="s">
        <v>8923</v>
      </c>
      <c r="B8918" s="2"/>
      <c r="C8918" s="3"/>
    </row>
    <row r="8919" spans="1:3" x14ac:dyDescent="0.25">
      <c r="A8919" t="s">
        <v>8924</v>
      </c>
      <c r="B8919" s="2"/>
      <c r="C8919" s="3"/>
    </row>
    <row r="8920" spans="1:3" x14ac:dyDescent="0.25">
      <c r="A8920" t="s">
        <v>8925</v>
      </c>
      <c r="B8920" s="2"/>
      <c r="C8920" s="3"/>
    </row>
    <row r="8921" spans="1:3" x14ac:dyDescent="0.25">
      <c r="A8921" t="s">
        <v>8926</v>
      </c>
      <c r="B8921" s="2"/>
      <c r="C8921" s="3"/>
    </row>
    <row r="8922" spans="1:3" x14ac:dyDescent="0.25">
      <c r="A8922" t="s">
        <v>8927</v>
      </c>
      <c r="B8922" s="2"/>
      <c r="C8922" s="3"/>
    </row>
    <row r="8923" spans="1:3" x14ac:dyDescent="0.25">
      <c r="A8923" t="s">
        <v>8928</v>
      </c>
      <c r="B8923" s="2"/>
      <c r="C8923" s="3"/>
    </row>
    <row r="8924" spans="1:3" x14ac:dyDescent="0.25">
      <c r="A8924" t="s">
        <v>8929</v>
      </c>
      <c r="B8924" s="2"/>
      <c r="C8924" s="3"/>
    </row>
    <row r="8925" spans="1:3" x14ac:dyDescent="0.25">
      <c r="A8925" t="s">
        <v>8930</v>
      </c>
      <c r="B8925" s="2"/>
      <c r="C8925" s="3"/>
    </row>
    <row r="8926" spans="1:3" x14ac:dyDescent="0.25">
      <c r="A8926" t="s">
        <v>8931</v>
      </c>
      <c r="B8926" s="2"/>
      <c r="C8926" s="3"/>
    </row>
    <row r="8927" spans="1:3" x14ac:dyDescent="0.25">
      <c r="A8927" t="s">
        <v>8932</v>
      </c>
      <c r="B8927" s="2"/>
      <c r="C8927" s="3"/>
    </row>
    <row r="8928" spans="1:3" x14ac:dyDescent="0.25">
      <c r="A8928" t="s">
        <v>8933</v>
      </c>
      <c r="B8928" s="2"/>
      <c r="C8928" s="3"/>
    </row>
    <row r="8929" spans="1:3" x14ac:dyDescent="0.25">
      <c r="A8929" t="s">
        <v>8934</v>
      </c>
      <c r="B8929" s="2"/>
      <c r="C8929" s="3"/>
    </row>
    <row r="8930" spans="1:3" x14ac:dyDescent="0.25">
      <c r="A8930" t="s">
        <v>8935</v>
      </c>
      <c r="B8930" s="2"/>
      <c r="C8930" s="3"/>
    </row>
    <row r="8931" spans="1:3" x14ac:dyDescent="0.25">
      <c r="A8931" t="s">
        <v>8936</v>
      </c>
      <c r="B8931" s="2"/>
      <c r="C8931" s="3"/>
    </row>
    <row r="8932" spans="1:3" x14ac:dyDescent="0.25">
      <c r="A8932" t="s">
        <v>8937</v>
      </c>
      <c r="B8932" s="2"/>
      <c r="C8932" s="3"/>
    </row>
    <row r="8933" spans="1:3" x14ac:dyDescent="0.25">
      <c r="A8933" t="s">
        <v>8938</v>
      </c>
      <c r="B8933" s="2"/>
      <c r="C8933" s="3"/>
    </row>
    <row r="8934" spans="1:3" x14ac:dyDescent="0.25">
      <c r="A8934" t="s">
        <v>8939</v>
      </c>
      <c r="B8934" s="2"/>
      <c r="C8934" s="3"/>
    </row>
    <row r="8935" spans="1:3" x14ac:dyDescent="0.25">
      <c r="A8935" t="s">
        <v>8940</v>
      </c>
      <c r="B8935" s="2"/>
      <c r="C8935" s="3"/>
    </row>
    <row r="8936" spans="1:3" x14ac:dyDescent="0.25">
      <c r="A8936" t="s">
        <v>8941</v>
      </c>
      <c r="B8936" s="2"/>
      <c r="C8936" s="3"/>
    </row>
    <row r="8937" spans="1:3" x14ac:dyDescent="0.25">
      <c r="A8937" t="s">
        <v>8942</v>
      </c>
      <c r="B8937" s="2"/>
      <c r="C8937" s="3"/>
    </row>
    <row r="8938" spans="1:3" x14ac:dyDescent="0.25">
      <c r="A8938" t="s">
        <v>8943</v>
      </c>
      <c r="B8938" s="2"/>
      <c r="C8938" s="3"/>
    </row>
    <row r="8939" spans="1:3" x14ac:dyDescent="0.25">
      <c r="A8939" t="s">
        <v>8944</v>
      </c>
      <c r="B8939" s="2"/>
      <c r="C8939" s="3"/>
    </row>
    <row r="8940" spans="1:3" x14ac:dyDescent="0.25">
      <c r="A8940" t="s">
        <v>8945</v>
      </c>
      <c r="B8940" s="2"/>
      <c r="C8940" s="3"/>
    </row>
    <row r="8941" spans="1:3" x14ac:dyDescent="0.25">
      <c r="A8941" t="s">
        <v>8946</v>
      </c>
      <c r="B8941" s="2"/>
      <c r="C8941" s="3"/>
    </row>
    <row r="8942" spans="1:3" x14ac:dyDescent="0.25">
      <c r="A8942" t="s">
        <v>8947</v>
      </c>
      <c r="B8942" s="2"/>
      <c r="C8942" s="3"/>
    </row>
    <row r="8943" spans="1:3" x14ac:dyDescent="0.25">
      <c r="A8943" t="s">
        <v>8948</v>
      </c>
      <c r="B8943" s="2"/>
      <c r="C8943" s="3"/>
    </row>
    <row r="8944" spans="1:3" x14ac:dyDescent="0.25">
      <c r="A8944" t="s">
        <v>8949</v>
      </c>
      <c r="B8944" s="2"/>
      <c r="C8944" s="3"/>
    </row>
    <row r="8945" spans="1:3" x14ac:dyDescent="0.25">
      <c r="A8945" t="s">
        <v>8950</v>
      </c>
      <c r="B8945" s="2"/>
      <c r="C8945" s="3"/>
    </row>
    <row r="8946" spans="1:3" x14ac:dyDescent="0.25">
      <c r="A8946" t="s">
        <v>8951</v>
      </c>
      <c r="B8946" s="2"/>
      <c r="C8946" s="3"/>
    </row>
    <row r="8947" spans="1:3" x14ac:dyDescent="0.25">
      <c r="A8947" t="s">
        <v>8952</v>
      </c>
      <c r="B8947" s="2"/>
      <c r="C8947" s="3"/>
    </row>
    <row r="8948" spans="1:3" x14ac:dyDescent="0.25">
      <c r="A8948" t="s">
        <v>8953</v>
      </c>
      <c r="B8948" s="2"/>
      <c r="C8948" s="3"/>
    </row>
    <row r="8949" spans="1:3" x14ac:dyDescent="0.25">
      <c r="A8949" t="s">
        <v>8954</v>
      </c>
      <c r="B8949" s="2"/>
      <c r="C8949" s="3"/>
    </row>
    <row r="8950" spans="1:3" x14ac:dyDescent="0.25">
      <c r="A8950" t="s">
        <v>8955</v>
      </c>
      <c r="B8950" s="2"/>
      <c r="C8950" s="3"/>
    </row>
    <row r="8951" spans="1:3" x14ac:dyDescent="0.25">
      <c r="A8951" t="s">
        <v>8956</v>
      </c>
      <c r="B8951" s="2"/>
      <c r="C8951" s="3"/>
    </row>
    <row r="8952" spans="1:3" x14ac:dyDescent="0.25">
      <c r="A8952" t="s">
        <v>8957</v>
      </c>
      <c r="B8952" s="2"/>
      <c r="C8952" s="3"/>
    </row>
    <row r="8953" spans="1:3" x14ac:dyDescent="0.25">
      <c r="A8953" t="s">
        <v>8958</v>
      </c>
      <c r="B8953" s="2"/>
      <c r="C8953" s="3"/>
    </row>
    <row r="8954" spans="1:3" x14ac:dyDescent="0.25">
      <c r="A8954" t="s">
        <v>8959</v>
      </c>
      <c r="B8954" s="2"/>
      <c r="C8954" s="3"/>
    </row>
    <row r="8955" spans="1:3" x14ac:dyDescent="0.25">
      <c r="A8955" t="s">
        <v>8960</v>
      </c>
      <c r="B8955" s="2"/>
      <c r="C8955" s="3"/>
    </row>
    <row r="8956" spans="1:3" x14ac:dyDescent="0.25">
      <c r="A8956" t="s">
        <v>8961</v>
      </c>
      <c r="B8956" s="2"/>
      <c r="C8956" s="3"/>
    </row>
    <row r="8957" spans="1:3" x14ac:dyDescent="0.25">
      <c r="A8957" t="s">
        <v>8962</v>
      </c>
      <c r="B8957" s="2"/>
      <c r="C8957" s="3"/>
    </row>
    <row r="8958" spans="1:3" x14ac:dyDescent="0.25">
      <c r="A8958" t="s">
        <v>8963</v>
      </c>
      <c r="B8958" s="2"/>
      <c r="C8958" s="3"/>
    </row>
    <row r="8959" spans="1:3" x14ac:dyDescent="0.25">
      <c r="A8959" t="s">
        <v>8964</v>
      </c>
      <c r="B8959" s="2"/>
      <c r="C8959" s="3"/>
    </row>
    <row r="8960" spans="1:3" x14ac:dyDescent="0.25">
      <c r="A8960" t="s">
        <v>8965</v>
      </c>
      <c r="B8960" s="2"/>
      <c r="C8960" s="3"/>
    </row>
    <row r="8961" spans="1:3" x14ac:dyDescent="0.25">
      <c r="A8961" t="s">
        <v>8966</v>
      </c>
      <c r="B8961" s="2"/>
      <c r="C8961" s="3"/>
    </row>
    <row r="8962" spans="1:3" x14ac:dyDescent="0.25">
      <c r="A8962" t="s">
        <v>8967</v>
      </c>
      <c r="B8962" s="2"/>
      <c r="C8962" s="3"/>
    </row>
    <row r="8963" spans="1:3" x14ac:dyDescent="0.25">
      <c r="A8963" t="s">
        <v>8968</v>
      </c>
      <c r="B8963" s="2"/>
      <c r="C8963" s="3"/>
    </row>
    <row r="8964" spans="1:3" x14ac:dyDescent="0.25">
      <c r="A8964" t="s">
        <v>8969</v>
      </c>
      <c r="B8964" s="2"/>
      <c r="C8964" s="3"/>
    </row>
    <row r="8965" spans="1:3" x14ac:dyDescent="0.25">
      <c r="A8965" t="s">
        <v>8970</v>
      </c>
      <c r="B8965" s="2"/>
      <c r="C8965" s="3"/>
    </row>
    <row r="8966" spans="1:3" x14ac:dyDescent="0.25">
      <c r="A8966" t="s">
        <v>8971</v>
      </c>
      <c r="B8966" s="2"/>
      <c r="C8966" s="3"/>
    </row>
    <row r="8967" spans="1:3" x14ac:dyDescent="0.25">
      <c r="A8967" t="s">
        <v>8972</v>
      </c>
      <c r="B8967" s="2"/>
      <c r="C8967" s="3"/>
    </row>
    <row r="8968" spans="1:3" x14ac:dyDescent="0.25">
      <c r="A8968" t="s">
        <v>8973</v>
      </c>
      <c r="B8968" s="2"/>
      <c r="C8968" s="3"/>
    </row>
    <row r="8969" spans="1:3" x14ac:dyDescent="0.25">
      <c r="A8969" t="s">
        <v>8974</v>
      </c>
      <c r="B8969" s="2"/>
      <c r="C8969" s="3"/>
    </row>
    <row r="8970" spans="1:3" x14ac:dyDescent="0.25">
      <c r="A8970" t="s">
        <v>8975</v>
      </c>
      <c r="B8970" s="2"/>
      <c r="C8970" s="3"/>
    </row>
    <row r="8971" spans="1:3" x14ac:dyDescent="0.25">
      <c r="A8971" t="s">
        <v>8976</v>
      </c>
      <c r="B8971" s="2"/>
      <c r="C8971" s="3"/>
    </row>
    <row r="8972" spans="1:3" x14ac:dyDescent="0.25">
      <c r="A8972" t="s">
        <v>8977</v>
      </c>
      <c r="B8972" s="2"/>
      <c r="C8972" s="3"/>
    </row>
    <row r="8973" spans="1:3" x14ac:dyDescent="0.25">
      <c r="A8973" t="s">
        <v>8978</v>
      </c>
      <c r="B8973" s="2"/>
      <c r="C8973" s="3"/>
    </row>
    <row r="8974" spans="1:3" x14ac:dyDescent="0.25">
      <c r="A8974" t="s">
        <v>8979</v>
      </c>
      <c r="B8974" s="2"/>
      <c r="C8974" s="3"/>
    </row>
    <row r="8975" spans="1:3" x14ac:dyDescent="0.25">
      <c r="A8975" t="s">
        <v>8980</v>
      </c>
      <c r="B8975" s="2"/>
      <c r="C8975" s="3"/>
    </row>
    <row r="8976" spans="1:3" x14ac:dyDescent="0.25">
      <c r="A8976" t="s">
        <v>8981</v>
      </c>
      <c r="B8976" s="2"/>
      <c r="C8976" s="3"/>
    </row>
    <row r="8977" spans="1:3" x14ac:dyDescent="0.25">
      <c r="A8977" t="s">
        <v>8982</v>
      </c>
      <c r="B8977" s="2"/>
      <c r="C8977" s="3"/>
    </row>
    <row r="8978" spans="1:3" x14ac:dyDescent="0.25">
      <c r="A8978" t="s">
        <v>8983</v>
      </c>
      <c r="B8978" s="2"/>
      <c r="C8978" s="3"/>
    </row>
    <row r="8979" spans="1:3" x14ac:dyDescent="0.25">
      <c r="A8979" t="s">
        <v>8984</v>
      </c>
      <c r="B8979" s="2"/>
      <c r="C8979" s="3"/>
    </row>
    <row r="8980" spans="1:3" x14ac:dyDescent="0.25">
      <c r="A8980" t="s">
        <v>8985</v>
      </c>
      <c r="B8980" s="2"/>
      <c r="C8980" s="3"/>
    </row>
    <row r="8981" spans="1:3" x14ac:dyDescent="0.25">
      <c r="A8981" t="s">
        <v>8986</v>
      </c>
      <c r="B8981" s="2"/>
      <c r="C8981" s="3"/>
    </row>
    <row r="8982" spans="1:3" x14ac:dyDescent="0.25">
      <c r="A8982" t="s">
        <v>8987</v>
      </c>
      <c r="B8982" s="2"/>
      <c r="C8982" s="3"/>
    </row>
    <row r="8983" spans="1:3" x14ac:dyDescent="0.25">
      <c r="A8983" t="s">
        <v>8988</v>
      </c>
      <c r="B8983" s="2"/>
      <c r="C8983" s="3"/>
    </row>
    <row r="8984" spans="1:3" x14ac:dyDescent="0.25">
      <c r="A8984" t="s">
        <v>8989</v>
      </c>
      <c r="B8984" s="2"/>
      <c r="C8984" s="3"/>
    </row>
    <row r="8985" spans="1:3" x14ac:dyDescent="0.25">
      <c r="A8985" t="s">
        <v>8990</v>
      </c>
      <c r="B8985" s="2"/>
      <c r="C8985" s="3"/>
    </row>
    <row r="8986" spans="1:3" x14ac:dyDescent="0.25">
      <c r="A8986" t="s">
        <v>8991</v>
      </c>
      <c r="B8986" s="2"/>
      <c r="C8986" s="3"/>
    </row>
    <row r="8987" spans="1:3" x14ac:dyDescent="0.25">
      <c r="A8987" t="s">
        <v>8992</v>
      </c>
      <c r="B8987" s="2"/>
      <c r="C8987" s="3"/>
    </row>
    <row r="8988" spans="1:3" x14ac:dyDescent="0.25">
      <c r="A8988" t="s">
        <v>8993</v>
      </c>
      <c r="B8988" s="2"/>
      <c r="C8988" s="3"/>
    </row>
    <row r="8989" spans="1:3" x14ac:dyDescent="0.25">
      <c r="A8989" t="s">
        <v>8994</v>
      </c>
      <c r="B8989" s="2"/>
      <c r="C8989" s="3"/>
    </row>
    <row r="8990" spans="1:3" x14ac:dyDescent="0.25">
      <c r="A8990" t="s">
        <v>8995</v>
      </c>
      <c r="B8990" s="2"/>
      <c r="C8990" s="3"/>
    </row>
    <row r="8991" spans="1:3" x14ac:dyDescent="0.25">
      <c r="A8991" t="s">
        <v>8996</v>
      </c>
      <c r="B8991" s="2"/>
      <c r="C8991" s="3"/>
    </row>
    <row r="8992" spans="1:3" x14ac:dyDescent="0.25">
      <c r="A8992" t="s">
        <v>8997</v>
      </c>
      <c r="B8992" s="2"/>
      <c r="C8992" s="3"/>
    </row>
    <row r="8993" spans="1:3" x14ac:dyDescent="0.25">
      <c r="A8993" t="s">
        <v>8998</v>
      </c>
      <c r="B8993" s="2"/>
      <c r="C8993" s="3"/>
    </row>
    <row r="8994" spans="1:3" x14ac:dyDescent="0.25">
      <c r="A8994" t="s">
        <v>8999</v>
      </c>
      <c r="B8994" s="2"/>
      <c r="C8994" s="3"/>
    </row>
    <row r="8995" spans="1:3" x14ac:dyDescent="0.25">
      <c r="A8995" t="s">
        <v>9000</v>
      </c>
      <c r="B8995" s="2"/>
      <c r="C8995" s="3"/>
    </row>
    <row r="8996" spans="1:3" x14ac:dyDescent="0.25">
      <c r="A8996" t="s">
        <v>9001</v>
      </c>
      <c r="B8996" s="2"/>
      <c r="C8996" s="3"/>
    </row>
    <row r="8997" spans="1:3" x14ac:dyDescent="0.25">
      <c r="A8997" t="s">
        <v>9002</v>
      </c>
      <c r="B8997" s="2"/>
      <c r="C8997" s="3"/>
    </row>
    <row r="8998" spans="1:3" x14ac:dyDescent="0.25">
      <c r="A8998" t="s">
        <v>9003</v>
      </c>
      <c r="B8998" s="2"/>
      <c r="C8998" s="3"/>
    </row>
    <row r="8999" spans="1:3" x14ac:dyDescent="0.25">
      <c r="A8999" t="s">
        <v>9004</v>
      </c>
      <c r="B8999" s="2"/>
      <c r="C8999" s="3"/>
    </row>
    <row r="9000" spans="1:3" x14ac:dyDescent="0.25">
      <c r="A9000" t="s">
        <v>9005</v>
      </c>
      <c r="B9000" s="2"/>
      <c r="C9000" s="3"/>
    </row>
    <row r="9001" spans="1:3" x14ac:dyDescent="0.25">
      <c r="A9001" t="s">
        <v>9006</v>
      </c>
      <c r="B9001" s="2"/>
      <c r="C9001" s="3"/>
    </row>
    <row r="9002" spans="1:3" x14ac:dyDescent="0.25">
      <c r="A9002" t="s">
        <v>9007</v>
      </c>
      <c r="B9002" s="2"/>
      <c r="C9002" s="3"/>
    </row>
    <row r="9003" spans="1:3" x14ac:dyDescent="0.25">
      <c r="A9003" t="s">
        <v>9008</v>
      </c>
      <c r="B9003" s="2"/>
      <c r="C9003" s="3"/>
    </row>
    <row r="9004" spans="1:3" x14ac:dyDescent="0.25">
      <c r="A9004" t="s">
        <v>9009</v>
      </c>
      <c r="B9004" s="2"/>
      <c r="C9004" s="3"/>
    </row>
    <row r="9005" spans="1:3" x14ac:dyDescent="0.25">
      <c r="A9005" t="s">
        <v>9010</v>
      </c>
      <c r="B9005" s="2"/>
      <c r="C9005" s="3"/>
    </row>
    <row r="9006" spans="1:3" x14ac:dyDescent="0.25">
      <c r="A9006" t="s">
        <v>9011</v>
      </c>
      <c r="B9006" s="2"/>
      <c r="C9006" s="3"/>
    </row>
    <row r="9007" spans="1:3" x14ac:dyDescent="0.25">
      <c r="A9007" t="s">
        <v>9012</v>
      </c>
      <c r="B9007" s="2"/>
      <c r="C9007" s="3"/>
    </row>
    <row r="9008" spans="1:3" x14ac:dyDescent="0.25">
      <c r="A9008" t="s">
        <v>9013</v>
      </c>
      <c r="B9008" s="2"/>
      <c r="C9008" s="3"/>
    </row>
    <row r="9009" spans="1:3" x14ac:dyDescent="0.25">
      <c r="A9009" t="s">
        <v>9014</v>
      </c>
      <c r="B9009" s="2"/>
      <c r="C9009" s="3"/>
    </row>
    <row r="9010" spans="1:3" x14ac:dyDescent="0.25">
      <c r="A9010" t="s">
        <v>9015</v>
      </c>
      <c r="B9010" s="2"/>
      <c r="C9010" s="3"/>
    </row>
    <row r="9011" spans="1:3" x14ac:dyDescent="0.25">
      <c r="A9011" t="s">
        <v>9016</v>
      </c>
      <c r="B9011" s="2"/>
      <c r="C9011" s="3"/>
    </row>
    <row r="9012" spans="1:3" x14ac:dyDescent="0.25">
      <c r="A9012" t="s">
        <v>9017</v>
      </c>
      <c r="B9012" s="2"/>
      <c r="C9012" s="3"/>
    </row>
    <row r="9013" spans="1:3" x14ac:dyDescent="0.25">
      <c r="A9013" t="s">
        <v>9018</v>
      </c>
      <c r="B9013" s="2"/>
      <c r="C9013" s="3"/>
    </row>
    <row r="9014" spans="1:3" x14ac:dyDescent="0.25">
      <c r="A9014" t="s">
        <v>9019</v>
      </c>
      <c r="B9014" s="2"/>
      <c r="C9014" s="3"/>
    </row>
    <row r="9015" spans="1:3" x14ac:dyDescent="0.25">
      <c r="A9015" t="s">
        <v>9020</v>
      </c>
      <c r="B9015" s="2"/>
      <c r="C9015" s="3"/>
    </row>
    <row r="9016" spans="1:3" x14ac:dyDescent="0.25">
      <c r="A9016" t="s">
        <v>9021</v>
      </c>
      <c r="B9016" s="2"/>
      <c r="C9016" s="3"/>
    </row>
    <row r="9017" spans="1:3" x14ac:dyDescent="0.25">
      <c r="A9017" t="s">
        <v>9022</v>
      </c>
      <c r="B9017" s="2"/>
      <c r="C9017" s="3"/>
    </row>
    <row r="9018" spans="1:3" x14ac:dyDescent="0.25">
      <c r="A9018" t="s">
        <v>9023</v>
      </c>
      <c r="B9018" s="2"/>
      <c r="C9018" s="3"/>
    </row>
    <row r="9019" spans="1:3" x14ac:dyDescent="0.25">
      <c r="A9019" t="s">
        <v>9024</v>
      </c>
      <c r="B9019" s="2"/>
      <c r="C9019" s="3"/>
    </row>
    <row r="9020" spans="1:3" x14ac:dyDescent="0.25">
      <c r="A9020" t="s">
        <v>9025</v>
      </c>
      <c r="B9020" s="2"/>
      <c r="C9020" s="3"/>
    </row>
    <row r="9021" spans="1:3" x14ac:dyDescent="0.25">
      <c r="A9021" t="s">
        <v>9026</v>
      </c>
      <c r="B9021" s="2"/>
      <c r="C9021" s="3"/>
    </row>
    <row r="9022" spans="1:3" x14ac:dyDescent="0.25">
      <c r="A9022" t="s">
        <v>9027</v>
      </c>
      <c r="B9022" s="2"/>
      <c r="C9022" s="3"/>
    </row>
    <row r="9023" spans="1:3" x14ac:dyDescent="0.25">
      <c r="A9023" t="s">
        <v>9028</v>
      </c>
      <c r="B9023" s="2"/>
      <c r="C9023" s="3"/>
    </row>
    <row r="9024" spans="1:3" x14ac:dyDescent="0.25">
      <c r="A9024" t="s">
        <v>9029</v>
      </c>
      <c r="B9024" s="2"/>
      <c r="C9024" s="3"/>
    </row>
    <row r="9025" spans="1:3" x14ac:dyDescent="0.25">
      <c r="A9025" t="s">
        <v>9030</v>
      </c>
      <c r="B9025" s="2"/>
      <c r="C9025" s="3"/>
    </row>
    <row r="9026" spans="1:3" x14ac:dyDescent="0.25">
      <c r="A9026" t="s">
        <v>9031</v>
      </c>
      <c r="B9026" s="2"/>
      <c r="C9026" s="3"/>
    </row>
    <row r="9027" spans="1:3" x14ac:dyDescent="0.25">
      <c r="A9027" t="s">
        <v>9032</v>
      </c>
      <c r="B9027" s="2"/>
      <c r="C9027" s="3"/>
    </row>
    <row r="9028" spans="1:3" x14ac:dyDescent="0.25">
      <c r="A9028" t="s">
        <v>9033</v>
      </c>
      <c r="B9028" s="2"/>
      <c r="C9028" s="3"/>
    </row>
    <row r="9029" spans="1:3" x14ac:dyDescent="0.25">
      <c r="A9029" t="s">
        <v>9034</v>
      </c>
      <c r="B9029" s="2"/>
      <c r="C9029" s="3"/>
    </row>
    <row r="9030" spans="1:3" x14ac:dyDescent="0.25">
      <c r="A9030" t="s">
        <v>9035</v>
      </c>
      <c r="B9030" s="2"/>
      <c r="C9030" s="3"/>
    </row>
    <row r="9031" spans="1:3" x14ac:dyDescent="0.25">
      <c r="A9031" t="s">
        <v>9036</v>
      </c>
      <c r="B9031" s="2"/>
      <c r="C9031" s="3"/>
    </row>
    <row r="9032" spans="1:3" x14ac:dyDescent="0.25">
      <c r="A9032" t="s">
        <v>9037</v>
      </c>
      <c r="B9032" s="2"/>
      <c r="C9032" s="3"/>
    </row>
    <row r="9033" spans="1:3" x14ac:dyDescent="0.25">
      <c r="A9033" t="s">
        <v>9038</v>
      </c>
      <c r="B9033" s="2"/>
      <c r="C9033" s="3"/>
    </row>
    <row r="9034" spans="1:3" x14ac:dyDescent="0.25">
      <c r="A9034" t="s">
        <v>9039</v>
      </c>
      <c r="B9034" s="2"/>
      <c r="C9034" s="3"/>
    </row>
    <row r="9035" spans="1:3" x14ac:dyDescent="0.25">
      <c r="A9035" t="s">
        <v>9040</v>
      </c>
      <c r="B9035" s="2"/>
      <c r="C9035" s="3"/>
    </row>
    <row r="9036" spans="1:3" x14ac:dyDescent="0.25">
      <c r="A9036" t="s">
        <v>9041</v>
      </c>
      <c r="B9036" s="2"/>
      <c r="C9036" s="3"/>
    </row>
    <row r="9037" spans="1:3" x14ac:dyDescent="0.25">
      <c r="A9037" t="s">
        <v>9042</v>
      </c>
      <c r="B9037" s="2"/>
      <c r="C9037" s="3"/>
    </row>
    <row r="9038" spans="1:3" x14ac:dyDescent="0.25">
      <c r="A9038" t="s">
        <v>9043</v>
      </c>
      <c r="B9038" s="2"/>
      <c r="C9038" s="3"/>
    </row>
    <row r="9039" spans="1:3" x14ac:dyDescent="0.25">
      <c r="A9039" t="s">
        <v>9044</v>
      </c>
      <c r="B9039" s="2"/>
      <c r="C9039" s="3"/>
    </row>
    <row r="9040" spans="1:3" x14ac:dyDescent="0.25">
      <c r="A9040" t="s">
        <v>9045</v>
      </c>
      <c r="B9040" s="2"/>
      <c r="C9040" s="3"/>
    </row>
    <row r="9041" spans="1:3" x14ac:dyDescent="0.25">
      <c r="A9041" t="s">
        <v>9046</v>
      </c>
      <c r="B9041" s="2"/>
      <c r="C9041" s="3"/>
    </row>
    <row r="9042" spans="1:3" x14ac:dyDescent="0.25">
      <c r="A9042" t="s">
        <v>9047</v>
      </c>
      <c r="B9042" s="2"/>
      <c r="C9042" s="3"/>
    </row>
    <row r="9043" spans="1:3" x14ac:dyDescent="0.25">
      <c r="A9043" t="s">
        <v>9048</v>
      </c>
      <c r="B9043" s="2"/>
      <c r="C9043" s="3"/>
    </row>
    <row r="9044" spans="1:3" x14ac:dyDescent="0.25">
      <c r="A9044" t="s">
        <v>9049</v>
      </c>
      <c r="B9044" s="2"/>
      <c r="C9044" s="3"/>
    </row>
    <row r="9045" spans="1:3" x14ac:dyDescent="0.25">
      <c r="A9045" t="s">
        <v>9050</v>
      </c>
      <c r="B9045" s="2"/>
      <c r="C9045" s="3"/>
    </row>
    <row r="9046" spans="1:3" x14ac:dyDescent="0.25">
      <c r="A9046" t="s">
        <v>9051</v>
      </c>
      <c r="B9046" s="2"/>
      <c r="C9046" s="3"/>
    </row>
    <row r="9047" spans="1:3" x14ac:dyDescent="0.25">
      <c r="A9047" t="s">
        <v>9052</v>
      </c>
      <c r="B9047" s="2"/>
      <c r="C9047" s="3"/>
    </row>
    <row r="9048" spans="1:3" x14ac:dyDescent="0.25">
      <c r="A9048" t="s">
        <v>9053</v>
      </c>
      <c r="B9048" s="2"/>
      <c r="C9048" s="3"/>
    </row>
    <row r="9049" spans="1:3" x14ac:dyDescent="0.25">
      <c r="A9049" t="s">
        <v>9054</v>
      </c>
      <c r="B9049" s="2"/>
      <c r="C9049" s="3"/>
    </row>
    <row r="9050" spans="1:3" x14ac:dyDescent="0.25">
      <c r="A9050" t="s">
        <v>9055</v>
      </c>
      <c r="B9050" s="2"/>
      <c r="C9050" s="3"/>
    </row>
    <row r="9051" spans="1:3" x14ac:dyDescent="0.25">
      <c r="A9051" t="s">
        <v>9056</v>
      </c>
      <c r="B9051" s="2"/>
      <c r="C9051" s="3"/>
    </row>
    <row r="9052" spans="1:3" x14ac:dyDescent="0.25">
      <c r="A9052" t="s">
        <v>9057</v>
      </c>
      <c r="B9052" s="2"/>
      <c r="C9052" s="3"/>
    </row>
    <row r="9053" spans="1:3" x14ac:dyDescent="0.25">
      <c r="A9053" t="s">
        <v>9058</v>
      </c>
      <c r="B9053" s="2"/>
      <c r="C9053" s="3"/>
    </row>
    <row r="9054" spans="1:3" x14ac:dyDescent="0.25">
      <c r="A9054" t="s">
        <v>9059</v>
      </c>
      <c r="B9054" s="2"/>
      <c r="C9054" s="3"/>
    </row>
    <row r="9055" spans="1:3" x14ac:dyDescent="0.25">
      <c r="A9055" t="s">
        <v>9060</v>
      </c>
      <c r="B9055" s="2"/>
      <c r="C9055" s="3"/>
    </row>
    <row r="9056" spans="1:3" x14ac:dyDescent="0.25">
      <c r="A9056" t="s">
        <v>9061</v>
      </c>
      <c r="B9056" s="2"/>
      <c r="C9056" s="3"/>
    </row>
    <row r="9057" spans="1:3" x14ac:dyDescent="0.25">
      <c r="A9057" t="s">
        <v>9062</v>
      </c>
      <c r="B9057" s="2"/>
      <c r="C9057" s="3"/>
    </row>
    <row r="9058" spans="1:3" x14ac:dyDescent="0.25">
      <c r="A9058" t="s">
        <v>9063</v>
      </c>
      <c r="B9058" s="2"/>
      <c r="C9058" s="3"/>
    </row>
    <row r="9059" spans="1:3" x14ac:dyDescent="0.25">
      <c r="A9059" t="s">
        <v>9064</v>
      </c>
      <c r="B9059" s="2"/>
      <c r="C9059" s="3"/>
    </row>
    <row r="9060" spans="1:3" x14ac:dyDescent="0.25">
      <c r="A9060" t="s">
        <v>9065</v>
      </c>
      <c r="B9060" s="2"/>
      <c r="C9060" s="3"/>
    </row>
    <row r="9061" spans="1:3" x14ac:dyDescent="0.25">
      <c r="A9061" t="s">
        <v>9066</v>
      </c>
      <c r="B9061" s="2"/>
      <c r="C9061" s="3"/>
    </row>
    <row r="9062" spans="1:3" x14ac:dyDescent="0.25">
      <c r="A9062" t="s">
        <v>9067</v>
      </c>
      <c r="B9062" s="2"/>
      <c r="C9062" s="3"/>
    </row>
    <row r="9063" spans="1:3" x14ac:dyDescent="0.25">
      <c r="A9063" t="s">
        <v>9068</v>
      </c>
      <c r="B9063" s="2"/>
      <c r="C9063" s="3"/>
    </row>
    <row r="9064" spans="1:3" x14ac:dyDescent="0.25">
      <c r="A9064" t="s">
        <v>9069</v>
      </c>
      <c r="B9064" s="2"/>
      <c r="C9064" s="3"/>
    </row>
    <row r="9065" spans="1:3" x14ac:dyDescent="0.25">
      <c r="A9065" t="s">
        <v>9070</v>
      </c>
      <c r="B9065" s="2"/>
      <c r="C9065" s="3"/>
    </row>
    <row r="9066" spans="1:3" x14ac:dyDescent="0.25">
      <c r="A9066" t="s">
        <v>9071</v>
      </c>
      <c r="B9066" s="2"/>
      <c r="C9066" s="3"/>
    </row>
    <row r="9067" spans="1:3" x14ac:dyDescent="0.25">
      <c r="A9067" t="s">
        <v>9072</v>
      </c>
      <c r="B9067" s="2"/>
      <c r="C9067" s="3"/>
    </row>
    <row r="9068" spans="1:3" x14ac:dyDescent="0.25">
      <c r="A9068" t="s">
        <v>9073</v>
      </c>
      <c r="B9068" s="2"/>
      <c r="C9068" s="3"/>
    </row>
    <row r="9069" spans="1:3" x14ac:dyDescent="0.25">
      <c r="A9069" t="s">
        <v>9074</v>
      </c>
      <c r="B9069" s="2"/>
      <c r="C9069" s="3"/>
    </row>
    <row r="9070" spans="1:3" x14ac:dyDescent="0.25">
      <c r="A9070" t="s">
        <v>9075</v>
      </c>
      <c r="B9070" s="2"/>
      <c r="C9070" s="3"/>
    </row>
    <row r="9071" spans="1:3" x14ac:dyDescent="0.25">
      <c r="A9071" t="s">
        <v>9076</v>
      </c>
      <c r="B9071" s="2"/>
      <c r="C9071" s="3"/>
    </row>
    <row r="9072" spans="1:3" x14ac:dyDescent="0.25">
      <c r="A9072" t="s">
        <v>9077</v>
      </c>
      <c r="B9072" s="2"/>
      <c r="C9072" s="3"/>
    </row>
    <row r="9073" spans="1:3" x14ac:dyDescent="0.25">
      <c r="A9073" t="s">
        <v>9078</v>
      </c>
      <c r="B9073" s="2"/>
      <c r="C9073" s="3"/>
    </row>
    <row r="9074" spans="1:3" x14ac:dyDescent="0.25">
      <c r="A9074" t="s">
        <v>9079</v>
      </c>
      <c r="B9074" s="2"/>
      <c r="C9074" s="3"/>
    </row>
    <row r="9075" spans="1:3" x14ac:dyDescent="0.25">
      <c r="A9075" t="s">
        <v>9080</v>
      </c>
      <c r="B9075" s="2"/>
      <c r="C9075" s="3"/>
    </row>
    <row r="9076" spans="1:3" x14ac:dyDescent="0.25">
      <c r="A9076" t="s">
        <v>9081</v>
      </c>
      <c r="B9076" s="2"/>
      <c r="C9076" s="3"/>
    </row>
    <row r="9077" spans="1:3" x14ac:dyDescent="0.25">
      <c r="A9077" t="s">
        <v>9082</v>
      </c>
      <c r="B9077" s="2"/>
      <c r="C9077" s="3"/>
    </row>
    <row r="9078" spans="1:3" x14ac:dyDescent="0.25">
      <c r="A9078" t="s">
        <v>9083</v>
      </c>
      <c r="B9078" s="2"/>
      <c r="C9078" s="3"/>
    </row>
    <row r="9079" spans="1:3" x14ac:dyDescent="0.25">
      <c r="A9079" t="s">
        <v>9084</v>
      </c>
      <c r="B9079" s="2"/>
      <c r="C9079" s="3"/>
    </row>
    <row r="9080" spans="1:3" x14ac:dyDescent="0.25">
      <c r="A9080" t="s">
        <v>9085</v>
      </c>
      <c r="B9080" s="2"/>
      <c r="C9080" s="3"/>
    </row>
    <row r="9081" spans="1:3" x14ac:dyDescent="0.25">
      <c r="A9081" t="s">
        <v>9086</v>
      </c>
      <c r="B9081" s="2"/>
      <c r="C9081" s="3"/>
    </row>
    <row r="9082" spans="1:3" x14ac:dyDescent="0.25">
      <c r="A9082" t="s">
        <v>9087</v>
      </c>
      <c r="B9082" s="2"/>
      <c r="C9082" s="3"/>
    </row>
    <row r="9083" spans="1:3" x14ac:dyDescent="0.25">
      <c r="A9083" t="s">
        <v>9088</v>
      </c>
      <c r="B9083" s="2"/>
      <c r="C9083" s="3"/>
    </row>
    <row r="9084" spans="1:3" x14ac:dyDescent="0.25">
      <c r="A9084" t="s">
        <v>9089</v>
      </c>
      <c r="B9084" s="2"/>
      <c r="C9084" s="3"/>
    </row>
    <row r="9085" spans="1:3" x14ac:dyDescent="0.25">
      <c r="A9085" t="s">
        <v>9090</v>
      </c>
      <c r="B9085" s="2"/>
      <c r="C9085" s="3"/>
    </row>
    <row r="9086" spans="1:3" x14ac:dyDescent="0.25">
      <c r="A9086" t="s">
        <v>9091</v>
      </c>
      <c r="B9086" s="2"/>
      <c r="C9086" s="3"/>
    </row>
    <row r="9087" spans="1:3" x14ac:dyDescent="0.25">
      <c r="A9087" t="s">
        <v>9092</v>
      </c>
      <c r="B9087" s="2"/>
      <c r="C9087" s="3"/>
    </row>
    <row r="9088" spans="1:3" x14ac:dyDescent="0.25">
      <c r="A9088" t="s">
        <v>9093</v>
      </c>
      <c r="B9088" s="2"/>
      <c r="C9088" s="3"/>
    </row>
    <row r="9089" spans="1:3" x14ac:dyDescent="0.25">
      <c r="A9089" t="s">
        <v>9094</v>
      </c>
      <c r="B9089" s="2"/>
      <c r="C9089" s="3"/>
    </row>
    <row r="9090" spans="1:3" x14ac:dyDescent="0.25">
      <c r="A9090" t="s">
        <v>9095</v>
      </c>
      <c r="B9090" s="2"/>
      <c r="C9090" s="3"/>
    </row>
    <row r="9091" spans="1:3" x14ac:dyDescent="0.25">
      <c r="A9091" t="s">
        <v>9096</v>
      </c>
      <c r="B9091" s="2"/>
      <c r="C9091" s="3"/>
    </row>
    <row r="9092" spans="1:3" x14ac:dyDescent="0.25">
      <c r="A9092" t="s">
        <v>9097</v>
      </c>
      <c r="B9092" s="2"/>
      <c r="C9092" s="3"/>
    </row>
    <row r="9093" spans="1:3" x14ac:dyDescent="0.25">
      <c r="A9093" t="s">
        <v>9098</v>
      </c>
      <c r="B9093" s="2"/>
      <c r="C9093" s="3"/>
    </row>
    <row r="9094" spans="1:3" x14ac:dyDescent="0.25">
      <c r="A9094" t="s">
        <v>9099</v>
      </c>
      <c r="B9094" s="2"/>
      <c r="C9094" s="3"/>
    </row>
    <row r="9095" spans="1:3" x14ac:dyDescent="0.25">
      <c r="A9095" t="s">
        <v>9100</v>
      </c>
      <c r="B9095" s="2"/>
      <c r="C9095" s="3"/>
    </row>
    <row r="9096" spans="1:3" x14ac:dyDescent="0.25">
      <c r="A9096" t="s">
        <v>9101</v>
      </c>
      <c r="B9096" s="2"/>
      <c r="C9096" s="3"/>
    </row>
    <row r="9097" spans="1:3" x14ac:dyDescent="0.25">
      <c r="A9097" t="s">
        <v>9102</v>
      </c>
      <c r="B9097" s="2"/>
      <c r="C9097" s="3"/>
    </row>
    <row r="9098" spans="1:3" x14ac:dyDescent="0.25">
      <c r="A9098" t="s">
        <v>9103</v>
      </c>
      <c r="B9098" s="2"/>
      <c r="C9098" s="3"/>
    </row>
    <row r="9099" spans="1:3" x14ac:dyDescent="0.25">
      <c r="A9099" t="s">
        <v>9104</v>
      </c>
      <c r="B9099" s="2"/>
      <c r="C9099" s="3"/>
    </row>
    <row r="9100" spans="1:3" x14ac:dyDescent="0.25">
      <c r="A9100" t="s">
        <v>9105</v>
      </c>
      <c r="B9100" s="2"/>
      <c r="C9100" s="3"/>
    </row>
    <row r="9101" spans="1:3" x14ac:dyDescent="0.25">
      <c r="A9101" t="s">
        <v>9106</v>
      </c>
      <c r="B9101" s="2"/>
      <c r="C9101" s="3"/>
    </row>
    <row r="9102" spans="1:3" x14ac:dyDescent="0.25">
      <c r="A9102" t="s">
        <v>9107</v>
      </c>
      <c r="B9102" s="2"/>
      <c r="C9102" s="3"/>
    </row>
    <row r="9103" spans="1:3" x14ac:dyDescent="0.25">
      <c r="A9103" t="s">
        <v>9108</v>
      </c>
      <c r="B9103" s="2"/>
      <c r="C9103" s="3"/>
    </row>
    <row r="9104" spans="1:3" x14ac:dyDescent="0.25">
      <c r="A9104" t="s">
        <v>9109</v>
      </c>
      <c r="B9104" s="2"/>
      <c r="C9104" s="3"/>
    </row>
    <row r="9105" spans="1:3" x14ac:dyDescent="0.25">
      <c r="A9105" t="s">
        <v>9110</v>
      </c>
      <c r="B9105" s="2"/>
      <c r="C9105" s="3"/>
    </row>
    <row r="9106" spans="1:3" x14ac:dyDescent="0.25">
      <c r="A9106" t="s">
        <v>9111</v>
      </c>
      <c r="B9106" s="2"/>
      <c r="C9106" s="3"/>
    </row>
    <row r="9107" spans="1:3" x14ac:dyDescent="0.25">
      <c r="A9107" t="s">
        <v>9112</v>
      </c>
      <c r="B9107" s="2"/>
      <c r="C9107" s="3"/>
    </row>
    <row r="9108" spans="1:3" x14ac:dyDescent="0.25">
      <c r="A9108" t="s">
        <v>9113</v>
      </c>
      <c r="B9108" s="2"/>
      <c r="C9108" s="3"/>
    </row>
    <row r="9109" spans="1:3" x14ac:dyDescent="0.25">
      <c r="A9109" t="s">
        <v>9114</v>
      </c>
      <c r="B9109" s="2"/>
      <c r="C9109" s="3"/>
    </row>
    <row r="9110" spans="1:3" x14ac:dyDescent="0.25">
      <c r="A9110" t="s">
        <v>9115</v>
      </c>
      <c r="B9110" s="2"/>
      <c r="C9110" s="3"/>
    </row>
    <row r="9111" spans="1:3" x14ac:dyDescent="0.25">
      <c r="A9111" t="s">
        <v>9116</v>
      </c>
      <c r="B9111" s="2"/>
      <c r="C9111" s="3"/>
    </row>
    <row r="9112" spans="1:3" x14ac:dyDescent="0.25">
      <c r="A9112" t="s">
        <v>9117</v>
      </c>
      <c r="B9112" s="2"/>
      <c r="C9112" s="3"/>
    </row>
    <row r="9113" spans="1:3" x14ac:dyDescent="0.25">
      <c r="A9113" t="s">
        <v>9118</v>
      </c>
      <c r="B9113" s="2"/>
      <c r="C9113" s="3"/>
    </row>
    <row r="9114" spans="1:3" x14ac:dyDescent="0.25">
      <c r="A9114" t="s">
        <v>9119</v>
      </c>
      <c r="B9114" s="2"/>
      <c r="C9114" s="3"/>
    </row>
    <row r="9115" spans="1:3" x14ac:dyDescent="0.25">
      <c r="A9115" t="s">
        <v>9120</v>
      </c>
      <c r="B9115" s="2"/>
      <c r="C9115" s="3"/>
    </row>
    <row r="9116" spans="1:3" x14ac:dyDescent="0.25">
      <c r="A9116" t="s">
        <v>9121</v>
      </c>
      <c r="B9116" s="2"/>
      <c r="C9116" s="3"/>
    </row>
    <row r="9117" spans="1:3" x14ac:dyDescent="0.25">
      <c r="A9117" t="s">
        <v>9122</v>
      </c>
      <c r="B9117" s="2"/>
      <c r="C9117" s="3"/>
    </row>
    <row r="9118" spans="1:3" x14ac:dyDescent="0.25">
      <c r="A9118" t="s">
        <v>9123</v>
      </c>
      <c r="B9118" s="2"/>
      <c r="C9118" s="3"/>
    </row>
    <row r="9119" spans="1:3" x14ac:dyDescent="0.25">
      <c r="A9119" t="s">
        <v>9124</v>
      </c>
      <c r="B9119" s="2"/>
      <c r="C9119" s="3"/>
    </row>
    <row r="9120" spans="1:3" x14ac:dyDescent="0.25">
      <c r="A9120" t="s">
        <v>9125</v>
      </c>
      <c r="B9120" s="2"/>
      <c r="C9120" s="3"/>
    </row>
    <row r="9121" spans="1:25" x14ac:dyDescent="0.25">
      <c r="A9121" t="s">
        <v>9126</v>
      </c>
      <c r="B9121" s="2"/>
      <c r="C9121" s="3"/>
    </row>
    <row r="9122" spans="1:25" x14ac:dyDescent="0.25">
      <c r="A9122" t="s">
        <v>9127</v>
      </c>
      <c r="B9122" s="2"/>
      <c r="C9122" s="3"/>
    </row>
    <row r="9123" spans="1:25" x14ac:dyDescent="0.25">
      <c r="A9123" t="s">
        <v>9128</v>
      </c>
      <c r="B9123" s="2"/>
      <c r="C9123" s="3"/>
    </row>
    <row r="9124" spans="1:25" x14ac:dyDescent="0.25">
      <c r="A9124" t="s">
        <v>9129</v>
      </c>
      <c r="B9124" s="2"/>
      <c r="C9124" s="3"/>
    </row>
    <row r="9125" spans="1:25" x14ac:dyDescent="0.25">
      <c r="A9125" t="s">
        <v>9130</v>
      </c>
      <c r="B9125" s="2"/>
      <c r="C9125" s="3"/>
    </row>
    <row r="9126" spans="1:25" x14ac:dyDescent="0.25">
      <c r="A9126" t="s">
        <v>9131</v>
      </c>
      <c r="B9126" s="2"/>
      <c r="C9126" s="3"/>
    </row>
    <row r="9127" spans="1:25" x14ac:dyDescent="0.25">
      <c r="A9127" t="s">
        <v>9132</v>
      </c>
      <c r="B9127" s="2"/>
      <c r="C9127" s="3"/>
    </row>
    <row r="9128" spans="1:25" x14ac:dyDescent="0.25">
      <c r="A9128" t="s">
        <v>9133</v>
      </c>
      <c r="B9128" s="2"/>
      <c r="C9128" s="3"/>
    </row>
    <row r="9129" spans="1:25" x14ac:dyDescent="0.25">
      <c r="A9129" t="s">
        <v>9134</v>
      </c>
      <c r="B9129" s="2"/>
      <c r="C9129" s="3"/>
    </row>
    <row r="9130" spans="1:25" x14ac:dyDescent="0.25">
      <c r="A9130" t="s">
        <v>9135</v>
      </c>
      <c r="B9130" s="2"/>
      <c r="C9130" s="3"/>
    </row>
    <row r="9131" spans="1:25" x14ac:dyDescent="0.25">
      <c r="A9131" t="s">
        <v>9136</v>
      </c>
      <c r="B9131" s="2"/>
      <c r="C9131" s="3"/>
      <c r="W9131" s="9"/>
      <c r="X9131" s="9"/>
      <c r="Y9131" s="9"/>
    </row>
    <row r="9132" spans="1:25" x14ac:dyDescent="0.25">
      <c r="A9132" t="s">
        <v>9137</v>
      </c>
      <c r="B9132" s="2"/>
      <c r="C9132" s="3"/>
      <c r="W9132" s="9"/>
      <c r="X9132" s="9"/>
      <c r="Y9132" s="9"/>
    </row>
    <row r="9133" spans="1:25" x14ac:dyDescent="0.25">
      <c r="A9133" t="s">
        <v>9138</v>
      </c>
      <c r="B9133" s="2"/>
      <c r="C9133" s="3"/>
      <c r="W9133" s="9"/>
      <c r="X9133" s="9"/>
      <c r="Y9133" s="9"/>
    </row>
    <row r="9134" spans="1:25" x14ac:dyDescent="0.25">
      <c r="A9134" t="s">
        <v>9139</v>
      </c>
      <c r="B9134" s="2"/>
      <c r="C9134" s="3"/>
      <c r="W9134" s="9"/>
      <c r="X9134" s="9"/>
      <c r="Y9134" s="9"/>
    </row>
    <row r="9135" spans="1:25" x14ac:dyDescent="0.25">
      <c r="A9135" t="s">
        <v>9140</v>
      </c>
      <c r="B9135" s="2"/>
      <c r="C9135" s="3"/>
      <c r="W9135" s="9"/>
      <c r="X9135" s="9"/>
      <c r="Y9135" s="9"/>
    </row>
    <row r="9136" spans="1:25" x14ac:dyDescent="0.25">
      <c r="A9136" t="s">
        <v>9141</v>
      </c>
      <c r="B9136" s="2"/>
      <c r="C9136" s="3"/>
      <c r="W9136" s="9"/>
      <c r="X9136" s="9"/>
      <c r="Y9136" s="9"/>
    </row>
    <row r="9137" spans="1:25" x14ac:dyDescent="0.25">
      <c r="A9137" t="s">
        <v>9142</v>
      </c>
      <c r="B9137" s="2"/>
      <c r="C9137" s="3"/>
      <c r="W9137" s="9"/>
      <c r="X9137" s="9"/>
      <c r="Y9137" s="9"/>
    </row>
    <row r="9138" spans="1:25" x14ac:dyDescent="0.25">
      <c r="A9138" t="s">
        <v>9143</v>
      </c>
      <c r="B9138" s="2"/>
      <c r="C9138" s="3"/>
      <c r="W9138" s="9"/>
      <c r="X9138" s="9"/>
      <c r="Y9138" s="9"/>
    </row>
    <row r="9139" spans="1:25" x14ac:dyDescent="0.25">
      <c r="A9139" t="s">
        <v>9144</v>
      </c>
      <c r="B9139" s="2"/>
      <c r="C9139" s="3"/>
      <c r="W9139" s="9"/>
      <c r="X9139" s="9"/>
      <c r="Y9139" s="9"/>
    </row>
    <row r="9140" spans="1:25" x14ac:dyDescent="0.25">
      <c r="A9140" t="s">
        <v>9145</v>
      </c>
      <c r="B9140" s="2"/>
      <c r="C9140" s="3"/>
      <c r="W9140" s="9"/>
      <c r="X9140" s="9"/>
      <c r="Y9140" s="9"/>
    </row>
    <row r="9141" spans="1:25" x14ac:dyDescent="0.25">
      <c r="A9141" t="s">
        <v>9146</v>
      </c>
      <c r="B9141" s="2"/>
      <c r="C9141" s="3"/>
      <c r="W9141" s="9"/>
      <c r="X9141" s="9"/>
      <c r="Y9141" s="9"/>
    </row>
    <row r="9142" spans="1:25" x14ac:dyDescent="0.25">
      <c r="A9142" t="s">
        <v>9147</v>
      </c>
      <c r="B9142" s="2"/>
      <c r="C9142" s="3"/>
      <c r="W9142" s="9"/>
      <c r="X9142" s="9"/>
      <c r="Y9142" s="9"/>
    </row>
    <row r="9143" spans="1:25" x14ac:dyDescent="0.25">
      <c r="A9143" t="s">
        <v>9148</v>
      </c>
      <c r="B9143" s="2"/>
      <c r="C9143" s="3"/>
      <c r="W9143" s="9"/>
      <c r="X9143" s="9"/>
      <c r="Y9143" s="9"/>
    </row>
    <row r="9144" spans="1:25" x14ac:dyDescent="0.25">
      <c r="A9144" t="s">
        <v>9149</v>
      </c>
      <c r="B9144" s="2"/>
      <c r="C9144" s="3"/>
      <c r="W9144" s="9"/>
      <c r="X9144" s="9"/>
      <c r="Y9144" s="9"/>
    </row>
    <row r="9145" spans="1:25" x14ac:dyDescent="0.25">
      <c r="A9145" t="s">
        <v>9150</v>
      </c>
      <c r="B9145" s="2"/>
      <c r="C9145" s="3"/>
      <c r="W9145" s="9"/>
      <c r="X9145" s="9"/>
      <c r="Y9145" s="9"/>
    </row>
    <row r="9146" spans="1:25" x14ac:dyDescent="0.25">
      <c r="A9146" t="s">
        <v>9151</v>
      </c>
      <c r="B9146" s="2"/>
      <c r="C9146" s="3"/>
      <c r="W9146" s="9"/>
      <c r="X9146" s="9"/>
      <c r="Y9146" s="9"/>
    </row>
    <row r="9147" spans="1:25" x14ac:dyDescent="0.25">
      <c r="A9147" t="s">
        <v>9152</v>
      </c>
      <c r="B9147" s="2"/>
      <c r="C9147" s="3"/>
      <c r="W9147" s="9"/>
      <c r="X9147" s="9"/>
      <c r="Y9147" s="9"/>
    </row>
    <row r="9148" spans="1:25" x14ac:dyDescent="0.25">
      <c r="A9148" t="s">
        <v>9153</v>
      </c>
      <c r="B9148" s="2"/>
      <c r="C9148" s="3"/>
      <c r="W9148" s="9"/>
      <c r="X9148" s="9"/>
      <c r="Y9148" s="9"/>
    </row>
    <row r="9149" spans="1:25" x14ac:dyDescent="0.25">
      <c r="A9149" t="s">
        <v>9154</v>
      </c>
      <c r="B9149" s="2"/>
      <c r="C9149" s="3"/>
      <c r="W9149" s="9"/>
      <c r="X9149" s="9"/>
      <c r="Y9149" s="9"/>
    </row>
    <row r="9150" spans="1:25" x14ac:dyDescent="0.25">
      <c r="A9150" t="s">
        <v>9155</v>
      </c>
      <c r="B9150" s="2"/>
      <c r="C9150" s="3"/>
      <c r="W9150" s="9"/>
      <c r="X9150" s="9"/>
      <c r="Y9150" s="9"/>
    </row>
    <row r="9151" spans="1:25" x14ac:dyDescent="0.25">
      <c r="A9151" t="s">
        <v>9156</v>
      </c>
      <c r="B9151" s="2"/>
      <c r="C9151" s="3"/>
      <c r="W9151" s="9"/>
      <c r="X9151" s="9"/>
      <c r="Y9151" s="9"/>
    </row>
    <row r="9152" spans="1:25" x14ac:dyDescent="0.25">
      <c r="A9152" t="s">
        <v>9157</v>
      </c>
      <c r="B9152" s="2"/>
      <c r="C9152" s="3"/>
      <c r="W9152" s="9"/>
      <c r="X9152" s="9"/>
      <c r="Y9152" s="9"/>
    </row>
    <row r="9153" spans="1:25" x14ac:dyDescent="0.25">
      <c r="A9153" t="s">
        <v>9158</v>
      </c>
      <c r="B9153" s="2"/>
      <c r="C9153" s="3"/>
      <c r="W9153" s="9"/>
      <c r="X9153" s="9"/>
      <c r="Y9153" s="9"/>
    </row>
    <row r="9154" spans="1:25" x14ac:dyDescent="0.25">
      <c r="A9154" t="s">
        <v>9159</v>
      </c>
      <c r="B9154" s="2"/>
      <c r="C9154" s="3"/>
      <c r="W9154" s="9"/>
      <c r="X9154" s="9"/>
      <c r="Y9154" s="9"/>
    </row>
    <row r="9155" spans="1:25" x14ac:dyDescent="0.25">
      <c r="A9155" t="s">
        <v>9160</v>
      </c>
      <c r="B9155" s="2"/>
      <c r="C9155" s="3"/>
      <c r="W9155" s="9"/>
      <c r="X9155" s="9"/>
      <c r="Y9155" s="9"/>
    </row>
    <row r="9156" spans="1:25" x14ac:dyDescent="0.25">
      <c r="A9156" t="s">
        <v>9161</v>
      </c>
      <c r="B9156" s="2"/>
      <c r="C9156" s="3"/>
      <c r="W9156" s="9"/>
      <c r="X9156" s="9"/>
      <c r="Y9156" s="9"/>
    </row>
    <row r="9157" spans="1:25" x14ac:dyDescent="0.25">
      <c r="A9157" t="s">
        <v>9162</v>
      </c>
      <c r="B9157" s="2"/>
      <c r="C9157" s="3"/>
      <c r="W9157" s="9"/>
      <c r="X9157" s="9"/>
      <c r="Y9157" s="9"/>
    </row>
    <row r="9158" spans="1:25" x14ac:dyDescent="0.25">
      <c r="A9158" t="s">
        <v>9163</v>
      </c>
      <c r="B9158" s="2"/>
      <c r="C9158" s="3"/>
      <c r="W9158" s="9"/>
      <c r="X9158" s="9"/>
      <c r="Y9158" s="9"/>
    </row>
    <row r="9159" spans="1:25" x14ac:dyDescent="0.25">
      <c r="A9159" t="s">
        <v>9164</v>
      </c>
      <c r="B9159" s="2"/>
      <c r="C9159" s="3"/>
      <c r="W9159" s="9"/>
      <c r="X9159" s="9"/>
      <c r="Y9159" s="9"/>
    </row>
    <row r="9160" spans="1:25" x14ac:dyDescent="0.25">
      <c r="A9160" t="s">
        <v>9165</v>
      </c>
      <c r="B9160" s="2"/>
      <c r="C9160" s="3"/>
      <c r="W9160" s="9"/>
      <c r="X9160" s="9"/>
      <c r="Y9160" s="9"/>
    </row>
    <row r="9161" spans="1:25" x14ac:dyDescent="0.25">
      <c r="A9161" t="s">
        <v>9166</v>
      </c>
      <c r="B9161" s="2"/>
      <c r="C9161" s="3"/>
      <c r="W9161" s="9"/>
      <c r="X9161" s="9"/>
      <c r="Y9161" s="9"/>
    </row>
    <row r="9162" spans="1:25" x14ac:dyDescent="0.25">
      <c r="A9162" t="s">
        <v>9167</v>
      </c>
      <c r="B9162" s="2"/>
      <c r="C9162" s="3"/>
      <c r="W9162" s="9"/>
      <c r="X9162" s="9"/>
      <c r="Y9162" s="9"/>
    </row>
    <row r="9163" spans="1:25" x14ac:dyDescent="0.25">
      <c r="A9163" t="s">
        <v>9168</v>
      </c>
      <c r="B9163" s="2"/>
      <c r="C9163" s="3"/>
      <c r="W9163" s="9"/>
      <c r="X9163" s="9"/>
      <c r="Y9163" s="9"/>
    </row>
    <row r="9164" spans="1:25" x14ac:dyDescent="0.25">
      <c r="A9164" t="s">
        <v>9169</v>
      </c>
      <c r="B9164" s="2"/>
      <c r="C9164" s="3"/>
      <c r="W9164" s="9"/>
      <c r="X9164" s="9"/>
      <c r="Y9164" s="9"/>
    </row>
    <row r="9165" spans="1:25" x14ac:dyDescent="0.25">
      <c r="A9165" t="s">
        <v>9170</v>
      </c>
      <c r="B9165" s="2"/>
      <c r="C9165" s="3"/>
      <c r="W9165" s="9"/>
      <c r="X9165" s="9"/>
      <c r="Y9165" s="9"/>
    </row>
    <row r="9166" spans="1:25" x14ac:dyDescent="0.25">
      <c r="A9166" t="s">
        <v>9171</v>
      </c>
      <c r="B9166" s="2"/>
      <c r="C9166" s="3"/>
      <c r="W9166" s="9"/>
      <c r="X9166" s="9"/>
      <c r="Y9166" s="9"/>
    </row>
    <row r="9167" spans="1:25" x14ac:dyDescent="0.25">
      <c r="A9167" t="s">
        <v>9172</v>
      </c>
      <c r="B9167" s="2"/>
      <c r="C9167" s="3"/>
      <c r="W9167" s="9"/>
      <c r="X9167" s="9"/>
      <c r="Y9167" s="9"/>
    </row>
    <row r="9168" spans="1:25" x14ac:dyDescent="0.25">
      <c r="A9168" t="s">
        <v>9173</v>
      </c>
      <c r="B9168" s="2"/>
      <c r="C9168" s="3"/>
      <c r="W9168" s="9"/>
      <c r="X9168" s="9"/>
      <c r="Y9168" s="9"/>
    </row>
    <row r="9169" spans="1:25" x14ac:dyDescent="0.25">
      <c r="A9169" t="s">
        <v>9174</v>
      </c>
      <c r="B9169" s="2"/>
      <c r="C9169" s="3"/>
      <c r="W9169" s="9"/>
      <c r="X9169" s="9"/>
      <c r="Y9169" s="9"/>
    </row>
    <row r="9170" spans="1:25" x14ac:dyDescent="0.25">
      <c r="A9170" t="s">
        <v>9175</v>
      </c>
      <c r="B9170" s="2"/>
      <c r="C9170" s="3"/>
      <c r="W9170" s="9"/>
      <c r="X9170" s="9"/>
      <c r="Y9170" s="9"/>
    </row>
    <row r="9171" spans="1:25" x14ac:dyDescent="0.25">
      <c r="A9171" t="s">
        <v>9176</v>
      </c>
      <c r="B9171" s="2"/>
      <c r="C9171" s="3"/>
      <c r="W9171" s="9"/>
      <c r="X9171" s="9"/>
      <c r="Y9171" s="9"/>
    </row>
    <row r="9172" spans="1:25" x14ac:dyDescent="0.25">
      <c r="A9172" t="s">
        <v>9177</v>
      </c>
      <c r="B9172" s="2"/>
      <c r="C9172" s="3"/>
      <c r="W9172" s="9"/>
      <c r="X9172" s="9"/>
      <c r="Y9172" s="9"/>
    </row>
    <row r="9173" spans="1:25" x14ac:dyDescent="0.25">
      <c r="A9173" t="s">
        <v>9178</v>
      </c>
      <c r="B9173" s="2"/>
      <c r="C9173" s="3"/>
      <c r="W9173" s="9"/>
      <c r="X9173" s="9"/>
      <c r="Y9173" s="9"/>
    </row>
    <row r="9174" spans="1:25" x14ac:dyDescent="0.25">
      <c r="A9174" t="s">
        <v>9179</v>
      </c>
      <c r="B9174" s="2"/>
      <c r="C9174" s="3"/>
      <c r="W9174" s="9"/>
      <c r="X9174" s="9"/>
      <c r="Y9174" s="9"/>
    </row>
    <row r="9175" spans="1:25" x14ac:dyDescent="0.25">
      <c r="A9175" t="s">
        <v>9180</v>
      </c>
      <c r="B9175" s="2"/>
      <c r="C9175" s="3"/>
      <c r="W9175" s="9"/>
      <c r="X9175" s="9"/>
      <c r="Y9175" s="9"/>
    </row>
    <row r="9176" spans="1:25" x14ac:dyDescent="0.25">
      <c r="A9176" t="s">
        <v>9181</v>
      </c>
      <c r="B9176" s="2"/>
      <c r="C9176" s="3"/>
      <c r="W9176" s="9"/>
      <c r="X9176" s="9"/>
      <c r="Y9176" s="9"/>
    </row>
    <row r="9177" spans="1:25" x14ac:dyDescent="0.25">
      <c r="A9177" t="s">
        <v>9182</v>
      </c>
      <c r="B9177" s="2"/>
      <c r="C9177" s="3"/>
      <c r="W9177" s="9"/>
      <c r="X9177" s="9"/>
      <c r="Y9177" s="9"/>
    </row>
    <row r="9178" spans="1:25" x14ac:dyDescent="0.25">
      <c r="A9178" t="s">
        <v>9183</v>
      </c>
      <c r="B9178" s="2"/>
      <c r="C9178" s="3"/>
      <c r="W9178" s="9"/>
      <c r="X9178" s="9"/>
      <c r="Y9178" s="9"/>
    </row>
    <row r="9179" spans="1:25" x14ac:dyDescent="0.25">
      <c r="A9179" t="s">
        <v>9184</v>
      </c>
      <c r="B9179" s="2"/>
      <c r="C9179" s="3"/>
      <c r="W9179" s="9"/>
      <c r="X9179" s="9"/>
      <c r="Y9179" s="9"/>
    </row>
    <row r="9180" spans="1:25" x14ac:dyDescent="0.25">
      <c r="A9180" t="s">
        <v>9185</v>
      </c>
      <c r="B9180" s="2"/>
      <c r="C9180" s="3"/>
      <c r="W9180" s="9"/>
      <c r="X9180" s="9"/>
      <c r="Y9180" s="9"/>
    </row>
    <row r="9181" spans="1:25" x14ac:dyDescent="0.25">
      <c r="A9181" t="s">
        <v>9186</v>
      </c>
      <c r="B9181" s="2"/>
      <c r="C9181" s="3"/>
      <c r="W9181" s="9"/>
      <c r="X9181" s="9"/>
      <c r="Y9181" s="9"/>
    </row>
    <row r="9182" spans="1:25" x14ac:dyDescent="0.25">
      <c r="A9182" t="s">
        <v>9187</v>
      </c>
      <c r="B9182" s="2"/>
      <c r="C9182" s="3"/>
      <c r="W9182" s="9"/>
      <c r="X9182" s="9"/>
      <c r="Y9182" s="9"/>
    </row>
    <row r="9183" spans="1:25" x14ac:dyDescent="0.25">
      <c r="A9183" t="s">
        <v>9188</v>
      </c>
      <c r="B9183" s="2"/>
      <c r="C9183" s="3"/>
      <c r="W9183" s="9"/>
      <c r="X9183" s="9"/>
      <c r="Y9183" s="9"/>
    </row>
    <row r="9184" spans="1:25" x14ac:dyDescent="0.25">
      <c r="A9184" t="s">
        <v>9189</v>
      </c>
      <c r="B9184" s="2"/>
      <c r="C9184" s="3"/>
      <c r="W9184" s="9"/>
      <c r="X9184" s="9"/>
      <c r="Y9184" s="9"/>
    </row>
    <row r="9185" spans="1:25" x14ac:dyDescent="0.25">
      <c r="A9185" t="s">
        <v>9190</v>
      </c>
      <c r="B9185" s="2"/>
      <c r="C9185" s="3"/>
      <c r="W9185" s="9"/>
      <c r="X9185" s="9"/>
      <c r="Y9185" s="9"/>
    </row>
    <row r="9186" spans="1:25" x14ac:dyDescent="0.25">
      <c r="A9186" t="s">
        <v>9191</v>
      </c>
      <c r="B9186" s="2"/>
      <c r="C9186" s="3"/>
      <c r="W9186" s="9"/>
      <c r="X9186" s="9"/>
      <c r="Y9186" s="9"/>
    </row>
    <row r="9187" spans="1:25" x14ac:dyDescent="0.25">
      <c r="A9187" t="s">
        <v>9192</v>
      </c>
      <c r="B9187" s="2"/>
      <c r="C9187" s="3"/>
      <c r="W9187" s="9"/>
      <c r="X9187" s="9"/>
      <c r="Y9187" s="9"/>
    </row>
    <row r="9188" spans="1:25" x14ac:dyDescent="0.25">
      <c r="A9188" t="s">
        <v>9193</v>
      </c>
      <c r="B9188" s="2"/>
      <c r="C9188" s="3"/>
      <c r="W9188" s="9"/>
      <c r="X9188" s="9"/>
      <c r="Y9188" s="9"/>
    </row>
    <row r="9189" spans="1:25" x14ac:dyDescent="0.25">
      <c r="A9189" t="s">
        <v>9194</v>
      </c>
      <c r="B9189" s="2"/>
      <c r="C9189" s="3"/>
      <c r="W9189" s="9"/>
      <c r="X9189" s="9"/>
      <c r="Y9189" s="9"/>
    </row>
    <row r="9190" spans="1:25" x14ac:dyDescent="0.25">
      <c r="A9190" t="s">
        <v>9195</v>
      </c>
      <c r="B9190" s="2"/>
      <c r="C9190" s="3"/>
      <c r="W9190" s="9"/>
      <c r="X9190" s="9"/>
      <c r="Y9190" s="9"/>
    </row>
    <row r="9191" spans="1:25" x14ac:dyDescent="0.25">
      <c r="A9191" t="s">
        <v>9196</v>
      </c>
      <c r="B9191" s="2"/>
      <c r="C9191" s="3"/>
      <c r="W9191" s="9"/>
      <c r="X9191" s="9"/>
      <c r="Y9191" s="9"/>
    </row>
    <row r="9192" spans="1:25" x14ac:dyDescent="0.25">
      <c r="A9192" t="s">
        <v>9197</v>
      </c>
      <c r="B9192" s="2"/>
      <c r="C9192" s="3"/>
      <c r="W9192" s="9"/>
      <c r="X9192" s="9"/>
      <c r="Y9192" s="9"/>
    </row>
    <row r="9193" spans="1:25" x14ac:dyDescent="0.25">
      <c r="A9193" t="s">
        <v>9198</v>
      </c>
      <c r="B9193" s="2"/>
      <c r="C9193" s="3"/>
      <c r="W9193" s="9"/>
      <c r="X9193" s="9"/>
      <c r="Y9193" s="9"/>
    </row>
    <row r="9194" spans="1:25" x14ac:dyDescent="0.25">
      <c r="A9194" t="s">
        <v>9199</v>
      </c>
      <c r="B9194" s="2"/>
      <c r="C9194" s="3"/>
      <c r="W9194" s="9"/>
      <c r="X9194" s="9"/>
      <c r="Y9194" s="9"/>
    </row>
    <row r="9195" spans="1:25" x14ac:dyDescent="0.25">
      <c r="A9195" t="s">
        <v>9200</v>
      </c>
      <c r="B9195" s="2"/>
      <c r="C9195" s="3"/>
      <c r="W9195" s="9"/>
      <c r="X9195" s="9"/>
      <c r="Y9195" s="9"/>
    </row>
    <row r="9196" spans="1:25" x14ac:dyDescent="0.25">
      <c r="A9196" t="s">
        <v>9201</v>
      </c>
      <c r="B9196" s="2"/>
      <c r="C9196" s="3"/>
      <c r="W9196" s="9"/>
      <c r="X9196" s="9"/>
      <c r="Y9196" s="9"/>
    </row>
    <row r="9197" spans="1:25" x14ac:dyDescent="0.25">
      <c r="A9197" t="s">
        <v>9202</v>
      </c>
      <c r="B9197" s="2"/>
      <c r="C9197" s="3"/>
      <c r="W9197" s="9"/>
      <c r="X9197" s="9"/>
      <c r="Y9197" s="9"/>
    </row>
    <row r="9198" spans="1:25" x14ac:dyDescent="0.25">
      <c r="A9198" t="s">
        <v>9203</v>
      </c>
      <c r="B9198" s="2"/>
      <c r="C9198" s="3"/>
      <c r="W9198" s="9"/>
      <c r="X9198" s="9"/>
      <c r="Y9198" s="9"/>
    </row>
    <row r="9199" spans="1:25" x14ac:dyDescent="0.25">
      <c r="A9199" t="s">
        <v>9204</v>
      </c>
      <c r="B9199" s="2"/>
      <c r="C9199" s="3"/>
      <c r="W9199" s="9"/>
      <c r="X9199" s="9"/>
      <c r="Y9199" s="9"/>
    </row>
    <row r="9200" spans="1:25" x14ac:dyDescent="0.25">
      <c r="A9200" t="s">
        <v>9205</v>
      </c>
      <c r="B9200" s="2"/>
      <c r="C9200" s="3"/>
      <c r="W9200" s="9"/>
      <c r="X9200" s="9"/>
      <c r="Y9200" s="9"/>
    </row>
    <row r="9201" spans="1:25" x14ac:dyDescent="0.25">
      <c r="A9201" t="s">
        <v>9206</v>
      </c>
      <c r="B9201" s="2"/>
      <c r="C9201" s="3"/>
      <c r="W9201" s="9"/>
      <c r="X9201" s="9"/>
      <c r="Y9201" s="9"/>
    </row>
    <row r="9202" spans="1:25" x14ac:dyDescent="0.25">
      <c r="A9202" t="s">
        <v>9207</v>
      </c>
      <c r="B9202" s="2"/>
      <c r="C9202" s="3"/>
      <c r="W9202" s="9"/>
      <c r="X9202" s="9"/>
      <c r="Y9202" s="9"/>
    </row>
    <row r="9203" spans="1:25" x14ac:dyDescent="0.25">
      <c r="A9203" t="s">
        <v>9208</v>
      </c>
      <c r="B9203" s="2"/>
      <c r="C9203" s="3"/>
      <c r="W9203" s="9"/>
      <c r="X9203" s="9"/>
      <c r="Y9203" s="9"/>
    </row>
    <row r="9204" spans="1:25" x14ac:dyDescent="0.25">
      <c r="A9204" t="s">
        <v>9209</v>
      </c>
      <c r="B9204" s="2"/>
      <c r="C9204" s="3"/>
      <c r="W9204" s="9"/>
      <c r="X9204" s="9"/>
      <c r="Y9204" s="9"/>
    </row>
    <row r="9205" spans="1:25" x14ac:dyDescent="0.25">
      <c r="A9205" t="s">
        <v>9210</v>
      </c>
      <c r="B9205" s="2"/>
      <c r="C9205" s="3"/>
      <c r="W9205" s="9"/>
      <c r="X9205" s="9"/>
      <c r="Y9205" s="9"/>
    </row>
    <row r="9206" spans="1:25" x14ac:dyDescent="0.25">
      <c r="A9206" t="s">
        <v>9211</v>
      </c>
      <c r="B9206" s="2"/>
      <c r="C9206" s="3"/>
      <c r="W9206" s="9"/>
      <c r="X9206" s="9"/>
      <c r="Y9206" s="9"/>
    </row>
    <row r="9207" spans="1:25" x14ac:dyDescent="0.25">
      <c r="A9207" t="s">
        <v>9212</v>
      </c>
      <c r="B9207" s="2"/>
      <c r="C9207" s="3"/>
      <c r="W9207" s="9"/>
      <c r="X9207" s="9"/>
      <c r="Y9207" s="9"/>
    </row>
    <row r="9208" spans="1:25" x14ac:dyDescent="0.25">
      <c r="A9208" t="s">
        <v>9213</v>
      </c>
      <c r="B9208" s="2"/>
      <c r="C9208" s="3"/>
      <c r="W9208" s="9"/>
      <c r="X9208" s="9"/>
      <c r="Y9208" s="9"/>
    </row>
    <row r="9209" spans="1:25" x14ac:dyDescent="0.25">
      <c r="A9209" t="s">
        <v>9214</v>
      </c>
      <c r="B9209" s="2"/>
      <c r="C9209" s="3"/>
      <c r="W9209" s="9"/>
      <c r="X9209" s="9"/>
      <c r="Y9209" s="9"/>
    </row>
    <row r="9210" spans="1:25" x14ac:dyDescent="0.25">
      <c r="A9210" t="s">
        <v>9215</v>
      </c>
      <c r="B9210" s="2"/>
      <c r="C9210" s="3"/>
      <c r="W9210" s="9"/>
      <c r="X9210" s="9"/>
      <c r="Y9210" s="9"/>
    </row>
    <row r="9211" spans="1:25" x14ac:dyDescent="0.25">
      <c r="A9211" t="s">
        <v>9216</v>
      </c>
      <c r="B9211" s="2"/>
      <c r="C9211" s="3"/>
      <c r="W9211" s="9"/>
      <c r="X9211" s="9"/>
      <c r="Y9211" s="9"/>
    </row>
    <row r="9212" spans="1:25" x14ac:dyDescent="0.25">
      <c r="A9212" t="s">
        <v>9217</v>
      </c>
      <c r="B9212" s="2"/>
      <c r="C9212" s="3"/>
      <c r="W9212" s="9"/>
      <c r="X9212" s="9"/>
      <c r="Y9212" s="9"/>
    </row>
    <row r="9213" spans="1:25" x14ac:dyDescent="0.25">
      <c r="A9213" t="s">
        <v>9218</v>
      </c>
      <c r="B9213" s="2"/>
      <c r="C9213" s="3"/>
      <c r="W9213" s="9"/>
      <c r="X9213" s="9"/>
      <c r="Y9213" s="9"/>
    </row>
    <row r="9214" spans="1:25" x14ac:dyDescent="0.25">
      <c r="A9214" t="s">
        <v>9219</v>
      </c>
      <c r="B9214" s="2"/>
      <c r="C9214" s="3"/>
      <c r="W9214" s="9"/>
      <c r="X9214" s="9"/>
      <c r="Y9214" s="9"/>
    </row>
    <row r="9215" spans="1:25" x14ac:dyDescent="0.25">
      <c r="A9215" t="s">
        <v>9220</v>
      </c>
      <c r="B9215" s="2"/>
      <c r="C9215" s="3"/>
      <c r="W9215" s="9"/>
      <c r="X9215" s="9"/>
      <c r="Y9215" s="9"/>
    </row>
    <row r="9216" spans="1:25" x14ac:dyDescent="0.25">
      <c r="A9216" t="s">
        <v>9221</v>
      </c>
      <c r="B9216" s="2"/>
      <c r="C9216" s="3"/>
      <c r="W9216" s="9"/>
      <c r="X9216" s="9"/>
      <c r="Y9216" s="9"/>
    </row>
    <row r="9217" spans="1:25" x14ac:dyDescent="0.25">
      <c r="A9217" t="s">
        <v>9222</v>
      </c>
      <c r="B9217" s="2"/>
      <c r="C9217" s="3"/>
      <c r="W9217" s="9"/>
      <c r="X9217" s="9"/>
      <c r="Y9217" s="9"/>
    </row>
    <row r="9218" spans="1:25" x14ac:dyDescent="0.25">
      <c r="A9218" t="s">
        <v>9223</v>
      </c>
      <c r="B9218" s="2"/>
      <c r="C9218" s="3"/>
      <c r="W9218" s="9"/>
      <c r="X9218" s="9"/>
      <c r="Y9218" s="9"/>
    </row>
    <row r="9219" spans="1:25" x14ac:dyDescent="0.25">
      <c r="A9219" t="s">
        <v>9224</v>
      </c>
      <c r="B9219" s="2"/>
      <c r="C9219" s="3"/>
      <c r="W9219" s="9"/>
      <c r="X9219" s="9"/>
      <c r="Y9219" s="9"/>
    </row>
    <row r="9220" spans="1:25" x14ac:dyDescent="0.25">
      <c r="A9220" t="s">
        <v>9225</v>
      </c>
      <c r="B9220" s="2"/>
      <c r="C9220" s="3"/>
      <c r="W9220" s="9"/>
      <c r="X9220" s="9"/>
      <c r="Y9220" s="9"/>
    </row>
    <row r="9221" spans="1:25" x14ac:dyDescent="0.25">
      <c r="A9221" t="s">
        <v>9226</v>
      </c>
      <c r="B9221" s="2"/>
      <c r="C9221" s="3"/>
      <c r="W9221" s="9"/>
      <c r="X9221" s="9"/>
      <c r="Y9221" s="9"/>
    </row>
    <row r="9222" spans="1:25" x14ac:dyDescent="0.25">
      <c r="A9222" t="s">
        <v>9227</v>
      </c>
      <c r="B9222" s="2"/>
      <c r="C9222" s="3"/>
      <c r="W9222" s="9"/>
      <c r="X9222" s="9"/>
      <c r="Y9222" s="9"/>
    </row>
    <row r="9223" spans="1:25" x14ac:dyDescent="0.25">
      <c r="A9223" t="s">
        <v>9228</v>
      </c>
      <c r="B9223" s="2"/>
      <c r="C9223" s="3"/>
      <c r="W9223" s="9"/>
      <c r="X9223" s="9"/>
      <c r="Y9223" s="9"/>
    </row>
    <row r="9224" spans="1:25" x14ac:dyDescent="0.25">
      <c r="A9224" t="s">
        <v>9229</v>
      </c>
      <c r="B9224" s="2"/>
      <c r="C9224" s="3"/>
      <c r="W9224" s="9"/>
      <c r="X9224" s="9"/>
      <c r="Y9224" s="9"/>
    </row>
    <row r="9225" spans="1:25" x14ac:dyDescent="0.25">
      <c r="A9225" t="s">
        <v>9230</v>
      </c>
      <c r="B9225" s="2"/>
      <c r="C9225" s="3"/>
      <c r="W9225" s="9"/>
      <c r="X9225" s="9"/>
      <c r="Y9225" s="9"/>
    </row>
    <row r="9226" spans="1:25" x14ac:dyDescent="0.25">
      <c r="A9226" t="s">
        <v>9231</v>
      </c>
      <c r="B9226" s="2"/>
      <c r="C9226" s="3"/>
      <c r="W9226" s="9"/>
      <c r="X9226" s="9"/>
      <c r="Y9226" s="9"/>
    </row>
    <row r="9227" spans="1:25" x14ac:dyDescent="0.25">
      <c r="A9227" t="s">
        <v>9232</v>
      </c>
      <c r="B9227" s="2"/>
      <c r="C9227" s="3"/>
      <c r="W9227" s="9"/>
      <c r="X9227" s="9"/>
      <c r="Y9227" s="9"/>
    </row>
    <row r="9228" spans="1:25" x14ac:dyDescent="0.25">
      <c r="A9228" t="s">
        <v>9233</v>
      </c>
      <c r="B9228" s="2"/>
      <c r="C9228" s="3"/>
      <c r="W9228" s="9"/>
      <c r="X9228" s="9"/>
      <c r="Y9228" s="9"/>
    </row>
    <row r="9229" spans="1:25" x14ac:dyDescent="0.25">
      <c r="A9229" t="s">
        <v>9234</v>
      </c>
      <c r="B9229" s="2"/>
      <c r="C9229" s="3"/>
      <c r="W9229" s="9"/>
      <c r="X9229" s="9"/>
      <c r="Y9229" s="9"/>
    </row>
    <row r="9230" spans="1:25" x14ac:dyDescent="0.25">
      <c r="A9230" t="s">
        <v>9235</v>
      </c>
      <c r="B9230" s="2"/>
      <c r="C9230" s="3"/>
      <c r="W9230" s="9"/>
      <c r="X9230" s="9"/>
      <c r="Y9230" s="9"/>
    </row>
    <row r="9231" spans="1:25" x14ac:dyDescent="0.25">
      <c r="A9231" t="s">
        <v>9236</v>
      </c>
      <c r="B9231" s="2"/>
      <c r="C9231" s="3"/>
      <c r="W9231" s="9"/>
      <c r="X9231" s="9"/>
      <c r="Y9231" s="9"/>
    </row>
    <row r="9232" spans="1:25" x14ac:dyDescent="0.25">
      <c r="A9232" t="s">
        <v>9237</v>
      </c>
      <c r="B9232" s="2"/>
      <c r="C9232" s="3"/>
      <c r="W9232" s="9"/>
      <c r="X9232" s="9"/>
      <c r="Y9232" s="9"/>
    </row>
    <row r="9233" spans="1:25" x14ac:dyDescent="0.25">
      <c r="A9233" t="s">
        <v>9238</v>
      </c>
      <c r="B9233" s="2"/>
      <c r="C9233" s="3"/>
      <c r="W9233" s="9"/>
      <c r="X9233" s="9"/>
      <c r="Y9233" s="9"/>
    </row>
    <row r="9234" spans="1:25" x14ac:dyDescent="0.25">
      <c r="A9234" t="s">
        <v>9239</v>
      </c>
      <c r="B9234" s="2"/>
      <c r="C9234" s="3"/>
      <c r="W9234" s="9"/>
      <c r="X9234" s="9"/>
      <c r="Y9234" s="9"/>
    </row>
    <row r="9235" spans="1:25" x14ac:dyDescent="0.25">
      <c r="A9235" t="s">
        <v>9240</v>
      </c>
      <c r="B9235" s="2"/>
      <c r="C9235" s="3"/>
      <c r="W9235" s="9"/>
      <c r="X9235" s="9"/>
      <c r="Y9235" s="9"/>
    </row>
    <row r="9236" spans="1:25" x14ac:dyDescent="0.25">
      <c r="A9236" t="s">
        <v>9241</v>
      </c>
      <c r="B9236" s="2"/>
      <c r="C9236" s="3"/>
      <c r="W9236" s="9"/>
      <c r="X9236" s="9"/>
      <c r="Y9236" s="9"/>
    </row>
    <row r="9237" spans="1:25" x14ac:dyDescent="0.25">
      <c r="A9237" t="s">
        <v>9242</v>
      </c>
      <c r="B9237" s="2"/>
      <c r="C9237" s="3"/>
      <c r="W9237" s="9"/>
      <c r="X9237" s="9"/>
      <c r="Y9237" s="9"/>
    </row>
    <row r="9238" spans="1:25" x14ac:dyDescent="0.25">
      <c r="A9238" t="s">
        <v>9243</v>
      </c>
      <c r="B9238" s="2"/>
      <c r="C9238" s="3"/>
      <c r="W9238" s="9"/>
      <c r="X9238" s="9"/>
      <c r="Y9238" s="9"/>
    </row>
    <row r="9239" spans="1:25" x14ac:dyDescent="0.25">
      <c r="A9239" t="s">
        <v>9244</v>
      </c>
      <c r="B9239" s="2"/>
      <c r="C9239" s="3"/>
      <c r="W9239" s="9"/>
      <c r="X9239" s="9"/>
      <c r="Y9239" s="9"/>
    </row>
    <row r="9240" spans="1:25" x14ac:dyDescent="0.25">
      <c r="A9240" t="s">
        <v>9245</v>
      </c>
      <c r="B9240" s="2"/>
      <c r="C9240" s="3"/>
      <c r="W9240" s="9"/>
      <c r="X9240" s="9"/>
      <c r="Y9240" s="9"/>
    </row>
    <row r="9241" spans="1:25" x14ac:dyDescent="0.25">
      <c r="A9241" t="s">
        <v>9246</v>
      </c>
      <c r="B9241" s="2"/>
      <c r="C9241" s="3"/>
      <c r="W9241" s="9"/>
      <c r="X9241" s="9"/>
      <c r="Y9241" s="9"/>
    </row>
    <row r="9242" spans="1:25" x14ac:dyDescent="0.25">
      <c r="A9242" t="s">
        <v>9247</v>
      </c>
      <c r="B9242" s="2"/>
      <c r="C9242" s="3"/>
      <c r="W9242" s="9"/>
      <c r="X9242" s="9"/>
      <c r="Y9242" s="9"/>
    </row>
    <row r="9243" spans="1:25" x14ac:dyDescent="0.25">
      <c r="A9243" t="s">
        <v>9248</v>
      </c>
      <c r="B9243" s="2"/>
      <c r="C9243" s="3"/>
      <c r="W9243" s="9"/>
      <c r="X9243" s="9"/>
      <c r="Y9243" s="9"/>
    </row>
    <row r="9244" spans="1:25" x14ac:dyDescent="0.25">
      <c r="A9244" t="s">
        <v>9249</v>
      </c>
      <c r="B9244" s="2"/>
      <c r="C9244" s="3"/>
      <c r="W9244" s="9"/>
      <c r="X9244" s="9"/>
      <c r="Y9244" s="9"/>
    </row>
    <row r="9245" spans="1:25" x14ac:dyDescent="0.25">
      <c r="A9245" t="s">
        <v>9250</v>
      </c>
      <c r="B9245" s="2"/>
      <c r="C9245" s="3"/>
      <c r="W9245" s="9"/>
      <c r="X9245" s="9"/>
      <c r="Y9245" s="9"/>
    </row>
    <row r="9246" spans="1:25" x14ac:dyDescent="0.25">
      <c r="A9246" t="s">
        <v>9251</v>
      </c>
      <c r="B9246" s="2"/>
      <c r="C9246" s="3"/>
      <c r="W9246" s="9"/>
      <c r="X9246" s="9"/>
      <c r="Y9246" s="9"/>
    </row>
    <row r="9247" spans="1:25" x14ac:dyDescent="0.25">
      <c r="A9247" t="s">
        <v>9252</v>
      </c>
      <c r="B9247" s="2"/>
      <c r="C9247" s="3"/>
      <c r="W9247" s="9"/>
      <c r="X9247" s="9"/>
      <c r="Y9247" s="9"/>
    </row>
    <row r="9248" spans="1:25" x14ac:dyDescent="0.25">
      <c r="A9248" t="s">
        <v>9253</v>
      </c>
      <c r="B9248" s="2"/>
      <c r="C9248" s="3"/>
      <c r="W9248" s="9"/>
      <c r="X9248" s="9"/>
      <c r="Y9248" s="9"/>
    </row>
    <row r="9249" spans="1:25" x14ac:dyDescent="0.25">
      <c r="A9249" t="s">
        <v>9254</v>
      </c>
      <c r="B9249" s="2"/>
      <c r="C9249" s="3"/>
      <c r="W9249" s="9"/>
      <c r="X9249" s="9"/>
      <c r="Y9249" s="9"/>
    </row>
    <row r="9250" spans="1:25" x14ac:dyDescent="0.25">
      <c r="A9250" t="s">
        <v>9255</v>
      </c>
      <c r="B9250" s="2"/>
      <c r="C9250" s="3"/>
      <c r="W9250" s="9"/>
      <c r="X9250" s="9"/>
      <c r="Y9250" s="9"/>
    </row>
    <row r="9251" spans="1:25" x14ac:dyDescent="0.25">
      <c r="A9251" t="s">
        <v>9256</v>
      </c>
      <c r="B9251" s="2"/>
      <c r="C9251" s="3"/>
      <c r="W9251" s="9"/>
      <c r="X9251" s="9"/>
      <c r="Y9251" s="9"/>
    </row>
    <row r="9252" spans="1:25" x14ac:dyDescent="0.25">
      <c r="A9252" t="s">
        <v>9257</v>
      </c>
      <c r="B9252" s="2"/>
      <c r="C9252" s="3"/>
      <c r="W9252" s="9"/>
      <c r="X9252" s="9"/>
      <c r="Y9252" s="9"/>
    </row>
    <row r="9253" spans="1:25" x14ac:dyDescent="0.25">
      <c r="A9253" t="s">
        <v>9258</v>
      </c>
      <c r="B9253" s="2"/>
      <c r="C9253" s="3"/>
      <c r="W9253" s="9"/>
      <c r="X9253" s="9"/>
      <c r="Y9253" s="9"/>
    </row>
    <row r="9254" spans="1:25" x14ac:dyDescent="0.25">
      <c r="A9254" t="s">
        <v>9259</v>
      </c>
      <c r="B9254" s="2"/>
      <c r="C9254" s="3"/>
      <c r="W9254" s="9"/>
      <c r="X9254" s="9"/>
      <c r="Y9254" s="9"/>
    </row>
    <row r="9255" spans="1:25" x14ac:dyDescent="0.25">
      <c r="A9255" t="s">
        <v>9260</v>
      </c>
      <c r="B9255" s="2"/>
      <c r="C9255" s="3"/>
      <c r="W9255" s="9"/>
      <c r="X9255" s="9"/>
      <c r="Y9255" s="9"/>
    </row>
    <row r="9256" spans="1:25" x14ac:dyDescent="0.25">
      <c r="A9256" t="s">
        <v>9261</v>
      </c>
      <c r="B9256" s="2"/>
      <c r="C9256" s="3"/>
      <c r="W9256" s="9"/>
      <c r="X9256" s="9"/>
      <c r="Y9256" s="9"/>
    </row>
    <row r="9257" spans="1:25" x14ac:dyDescent="0.25">
      <c r="A9257" t="s">
        <v>9262</v>
      </c>
      <c r="B9257" s="2"/>
      <c r="C9257" s="3"/>
      <c r="W9257" s="9"/>
      <c r="X9257" s="9"/>
      <c r="Y9257" s="9"/>
    </row>
    <row r="9258" spans="1:25" x14ac:dyDescent="0.25">
      <c r="A9258" t="s">
        <v>9263</v>
      </c>
      <c r="B9258" s="2"/>
      <c r="C9258" s="3"/>
      <c r="W9258" s="9"/>
      <c r="X9258" s="9"/>
      <c r="Y9258" s="9"/>
    </row>
    <row r="9259" spans="1:25" x14ac:dyDescent="0.25">
      <c r="A9259" t="s">
        <v>9264</v>
      </c>
      <c r="B9259" s="2"/>
      <c r="C9259" s="3"/>
      <c r="W9259" s="9"/>
      <c r="X9259" s="9"/>
      <c r="Y9259" s="9"/>
    </row>
    <row r="9260" spans="1:25" x14ac:dyDescent="0.25">
      <c r="A9260" t="s">
        <v>9265</v>
      </c>
      <c r="B9260" s="2"/>
      <c r="C9260" s="3"/>
      <c r="W9260" s="9"/>
      <c r="X9260" s="9"/>
      <c r="Y9260" s="9"/>
    </row>
    <row r="9261" spans="1:25" x14ac:dyDescent="0.25">
      <c r="A9261" t="s">
        <v>9266</v>
      </c>
      <c r="B9261" s="2"/>
      <c r="C9261" s="3"/>
      <c r="W9261" s="9"/>
      <c r="X9261" s="9"/>
      <c r="Y9261" s="9"/>
    </row>
    <row r="9262" spans="1:25" x14ac:dyDescent="0.25">
      <c r="A9262" t="s">
        <v>9267</v>
      </c>
      <c r="B9262" s="2"/>
      <c r="C9262" s="3"/>
      <c r="W9262" s="9"/>
      <c r="X9262" s="9"/>
      <c r="Y9262" s="9"/>
    </row>
    <row r="9263" spans="1:25" x14ac:dyDescent="0.25">
      <c r="A9263" t="s">
        <v>9268</v>
      </c>
      <c r="B9263" s="2"/>
      <c r="C9263" s="3"/>
      <c r="W9263" s="9"/>
      <c r="X9263" s="9"/>
      <c r="Y9263" s="9"/>
    </row>
    <row r="9264" spans="1:25" x14ac:dyDescent="0.25">
      <c r="A9264" t="s">
        <v>9269</v>
      </c>
      <c r="B9264" s="2"/>
      <c r="C9264" s="3"/>
      <c r="W9264" s="9"/>
      <c r="X9264" s="9"/>
      <c r="Y9264" s="9"/>
    </row>
    <row r="9265" spans="1:25" x14ac:dyDescent="0.25">
      <c r="A9265" t="s">
        <v>9270</v>
      </c>
      <c r="B9265" s="2"/>
      <c r="C9265" s="3"/>
      <c r="W9265" s="9"/>
      <c r="X9265" s="9"/>
      <c r="Y9265" s="9"/>
    </row>
    <row r="9266" spans="1:25" x14ac:dyDescent="0.25">
      <c r="A9266" t="s">
        <v>9271</v>
      </c>
      <c r="B9266" s="2"/>
      <c r="C9266" s="3"/>
      <c r="W9266" s="9"/>
      <c r="X9266" s="9"/>
      <c r="Y9266" s="9"/>
    </row>
    <row r="9267" spans="1:25" x14ac:dyDescent="0.25">
      <c r="A9267" t="s">
        <v>9272</v>
      </c>
      <c r="B9267" s="2"/>
      <c r="C9267" s="3"/>
      <c r="W9267" s="9"/>
      <c r="X9267" s="9"/>
      <c r="Y9267" s="9"/>
    </row>
    <row r="9268" spans="1:25" x14ac:dyDescent="0.25">
      <c r="A9268" t="s">
        <v>9273</v>
      </c>
      <c r="B9268" s="2"/>
      <c r="C9268" s="3"/>
      <c r="W9268" s="9"/>
      <c r="X9268" s="9"/>
      <c r="Y9268" s="9"/>
    </row>
    <row r="9269" spans="1:25" x14ac:dyDescent="0.25">
      <c r="A9269" t="s">
        <v>9274</v>
      </c>
      <c r="B9269" s="2"/>
      <c r="C9269" s="3"/>
      <c r="W9269" s="9"/>
      <c r="X9269" s="9"/>
      <c r="Y9269" s="9"/>
    </row>
    <row r="9270" spans="1:25" x14ac:dyDescent="0.25">
      <c r="A9270" t="s">
        <v>9275</v>
      </c>
      <c r="B9270" s="2"/>
      <c r="C9270" s="3"/>
      <c r="W9270" s="9"/>
      <c r="X9270" s="9"/>
      <c r="Y9270" s="9"/>
    </row>
    <row r="9271" spans="1:25" x14ac:dyDescent="0.25">
      <c r="A9271" t="s">
        <v>9276</v>
      </c>
      <c r="B9271" s="2"/>
      <c r="C9271" s="3"/>
      <c r="W9271" s="9"/>
      <c r="X9271" s="9"/>
      <c r="Y9271" s="9"/>
    </row>
    <row r="9272" spans="1:25" x14ac:dyDescent="0.25">
      <c r="A9272" t="s">
        <v>9277</v>
      </c>
      <c r="B9272" s="2"/>
      <c r="C9272" s="3"/>
      <c r="W9272" s="9"/>
      <c r="X9272" s="9"/>
      <c r="Y9272" s="9"/>
    </row>
    <row r="9273" spans="1:25" x14ac:dyDescent="0.25">
      <c r="A9273" t="s">
        <v>9278</v>
      </c>
      <c r="B9273" s="2"/>
      <c r="C9273" s="3"/>
      <c r="W9273" s="9"/>
      <c r="X9273" s="9"/>
      <c r="Y9273" s="9"/>
    </row>
    <row r="9274" spans="1:25" x14ac:dyDescent="0.25">
      <c r="A9274" t="s">
        <v>9279</v>
      </c>
      <c r="B9274" s="2"/>
      <c r="C9274" s="3"/>
      <c r="W9274" s="9"/>
      <c r="X9274" s="9"/>
      <c r="Y9274" s="9"/>
    </row>
    <row r="9275" spans="1:25" x14ac:dyDescent="0.25">
      <c r="A9275" t="s">
        <v>9280</v>
      </c>
      <c r="B9275" s="2"/>
      <c r="C9275" s="3"/>
      <c r="W9275" s="9"/>
      <c r="X9275" s="9"/>
      <c r="Y9275" s="9"/>
    </row>
    <row r="9276" spans="1:25" x14ac:dyDescent="0.25">
      <c r="A9276" t="s">
        <v>9281</v>
      </c>
      <c r="B9276" s="2"/>
      <c r="C9276" s="3"/>
      <c r="W9276" s="9"/>
      <c r="X9276" s="9"/>
      <c r="Y9276" s="9"/>
    </row>
    <row r="9277" spans="1:25" x14ac:dyDescent="0.25">
      <c r="A9277" t="s">
        <v>9282</v>
      </c>
      <c r="B9277" s="2"/>
      <c r="C9277" s="3"/>
      <c r="W9277" s="9"/>
      <c r="X9277" s="9"/>
      <c r="Y9277" s="9"/>
    </row>
    <row r="9278" spans="1:25" x14ac:dyDescent="0.25">
      <c r="A9278" t="s">
        <v>9283</v>
      </c>
      <c r="B9278" s="2"/>
      <c r="C9278" s="3"/>
      <c r="W9278" s="9"/>
      <c r="X9278" s="9"/>
      <c r="Y9278" s="9"/>
    </row>
    <row r="9279" spans="1:25" x14ac:dyDescent="0.25">
      <c r="A9279" t="s">
        <v>9284</v>
      </c>
      <c r="B9279" s="2"/>
      <c r="C9279" s="3"/>
      <c r="W9279" s="9"/>
      <c r="X9279" s="9"/>
      <c r="Y9279" s="9"/>
    </row>
    <row r="9280" spans="1:25" x14ac:dyDescent="0.25">
      <c r="A9280" t="s">
        <v>9285</v>
      </c>
      <c r="B9280" s="2"/>
      <c r="C9280" s="3"/>
      <c r="W9280" s="9"/>
      <c r="X9280" s="9"/>
      <c r="Y9280" s="9"/>
    </row>
    <row r="9281" spans="1:25" x14ac:dyDescent="0.25">
      <c r="A9281" t="s">
        <v>9286</v>
      </c>
      <c r="B9281" s="2"/>
      <c r="C9281" s="3"/>
      <c r="W9281" s="9"/>
      <c r="X9281" s="9"/>
      <c r="Y9281" s="9"/>
    </row>
    <row r="9282" spans="1:25" x14ac:dyDescent="0.25">
      <c r="A9282" t="s">
        <v>9287</v>
      </c>
      <c r="B9282" s="2"/>
      <c r="C9282" s="3"/>
      <c r="W9282" s="9"/>
      <c r="X9282" s="9"/>
      <c r="Y9282" s="9"/>
    </row>
    <row r="9283" spans="1:25" x14ac:dyDescent="0.25">
      <c r="A9283" t="s">
        <v>9288</v>
      </c>
      <c r="B9283" s="2"/>
      <c r="C9283" s="3"/>
      <c r="W9283" s="9"/>
      <c r="X9283" s="9"/>
      <c r="Y9283" s="9"/>
    </row>
    <row r="9284" spans="1:25" x14ac:dyDescent="0.25">
      <c r="A9284" t="s">
        <v>9289</v>
      </c>
      <c r="B9284" s="2"/>
      <c r="C9284" s="3"/>
      <c r="W9284" s="9"/>
      <c r="X9284" s="9"/>
      <c r="Y9284" s="9"/>
    </row>
    <row r="9285" spans="1:25" x14ac:dyDescent="0.25">
      <c r="A9285" t="s">
        <v>9290</v>
      </c>
      <c r="B9285" s="2"/>
      <c r="C9285" s="3"/>
      <c r="W9285" s="9"/>
      <c r="X9285" s="9"/>
      <c r="Y9285" s="9"/>
    </row>
    <row r="9286" spans="1:25" x14ac:dyDescent="0.25">
      <c r="A9286" t="s">
        <v>9291</v>
      </c>
      <c r="B9286" s="2"/>
      <c r="C9286" s="3"/>
      <c r="W9286" s="9"/>
      <c r="X9286" s="9"/>
      <c r="Y9286" s="9"/>
    </row>
    <row r="9287" spans="1:25" x14ac:dyDescent="0.25">
      <c r="A9287" t="s">
        <v>9292</v>
      </c>
      <c r="B9287" s="2"/>
      <c r="C9287" s="3"/>
      <c r="W9287" s="9"/>
      <c r="X9287" s="9"/>
      <c r="Y9287" s="9"/>
    </row>
    <row r="9288" spans="1:25" x14ac:dyDescent="0.25">
      <c r="A9288" t="s">
        <v>9293</v>
      </c>
      <c r="B9288" s="2"/>
      <c r="C9288" s="3"/>
      <c r="W9288" s="9"/>
      <c r="X9288" s="9"/>
      <c r="Y9288" s="9"/>
    </row>
    <row r="9289" spans="1:25" x14ac:dyDescent="0.25">
      <c r="A9289" t="s">
        <v>9294</v>
      </c>
      <c r="B9289" s="2"/>
      <c r="C9289" s="3"/>
      <c r="W9289" s="9"/>
      <c r="X9289" s="9"/>
      <c r="Y9289" s="9"/>
    </row>
    <row r="9290" spans="1:25" x14ac:dyDescent="0.25">
      <c r="A9290" t="s">
        <v>9295</v>
      </c>
      <c r="B9290" s="2"/>
      <c r="C9290" s="3"/>
      <c r="W9290" s="9"/>
      <c r="X9290" s="9"/>
      <c r="Y9290" s="9"/>
    </row>
    <row r="9291" spans="1:25" x14ac:dyDescent="0.25">
      <c r="A9291" t="s">
        <v>9296</v>
      </c>
      <c r="B9291" s="2"/>
      <c r="C9291" s="3"/>
      <c r="W9291" s="9"/>
      <c r="X9291" s="9"/>
      <c r="Y9291" s="9"/>
    </row>
    <row r="9292" spans="1:25" x14ac:dyDescent="0.25">
      <c r="A9292" t="s">
        <v>9297</v>
      </c>
      <c r="B9292" s="2"/>
      <c r="C9292" s="3"/>
      <c r="W9292" s="9"/>
      <c r="X9292" s="9"/>
      <c r="Y9292" s="9"/>
    </row>
    <row r="9293" spans="1:25" x14ac:dyDescent="0.25">
      <c r="A9293" t="s">
        <v>9298</v>
      </c>
      <c r="B9293" s="2"/>
      <c r="C9293" s="3"/>
      <c r="W9293" s="9"/>
      <c r="X9293" s="9"/>
      <c r="Y9293" s="9"/>
    </row>
    <row r="9294" spans="1:25" x14ac:dyDescent="0.25">
      <c r="A9294" t="s">
        <v>9299</v>
      </c>
      <c r="B9294" s="2"/>
      <c r="C9294" s="3"/>
      <c r="W9294" s="9"/>
      <c r="X9294" s="9"/>
      <c r="Y9294" s="9"/>
    </row>
    <row r="9295" spans="1:25" x14ac:dyDescent="0.25">
      <c r="A9295" t="s">
        <v>9300</v>
      </c>
      <c r="B9295" s="2"/>
      <c r="C9295" s="3"/>
      <c r="W9295" s="9"/>
      <c r="X9295" s="9"/>
      <c r="Y9295" s="9"/>
    </row>
    <row r="9296" spans="1:25" x14ac:dyDescent="0.25">
      <c r="A9296" t="s">
        <v>9301</v>
      </c>
      <c r="B9296" s="2"/>
      <c r="C9296" s="3"/>
      <c r="W9296" s="9"/>
      <c r="X9296" s="9"/>
      <c r="Y9296" s="9"/>
    </row>
    <row r="9297" spans="1:25" x14ac:dyDescent="0.25">
      <c r="A9297" t="s">
        <v>9302</v>
      </c>
      <c r="B9297" s="2"/>
      <c r="C9297" s="3"/>
      <c r="W9297" s="9"/>
      <c r="X9297" s="9"/>
      <c r="Y9297" s="9"/>
    </row>
    <row r="9298" spans="1:25" x14ac:dyDescent="0.25">
      <c r="A9298" t="s">
        <v>9303</v>
      </c>
      <c r="B9298" s="2"/>
      <c r="C9298" s="3"/>
      <c r="W9298" s="9"/>
      <c r="X9298" s="9"/>
      <c r="Y9298" s="9"/>
    </row>
    <row r="9299" spans="1:25" x14ac:dyDescent="0.25">
      <c r="A9299" t="s">
        <v>9304</v>
      </c>
      <c r="B9299" s="2"/>
      <c r="C9299" s="3"/>
      <c r="W9299" s="9"/>
      <c r="X9299" s="9"/>
      <c r="Y9299" s="9"/>
    </row>
    <row r="9300" spans="1:25" x14ac:dyDescent="0.25">
      <c r="A9300" t="s">
        <v>9305</v>
      </c>
      <c r="B9300" s="2"/>
      <c r="C9300" s="3"/>
      <c r="W9300" s="9"/>
      <c r="X9300" s="9"/>
      <c r="Y9300" s="9"/>
    </row>
    <row r="9301" spans="1:25" x14ac:dyDescent="0.25">
      <c r="A9301" t="s">
        <v>9306</v>
      </c>
      <c r="B9301" s="2"/>
      <c r="C9301" s="3"/>
      <c r="W9301" s="9"/>
      <c r="X9301" s="9"/>
      <c r="Y9301" s="9"/>
    </row>
    <row r="9302" spans="1:25" x14ac:dyDescent="0.25">
      <c r="A9302" t="s">
        <v>9307</v>
      </c>
      <c r="B9302" s="2"/>
      <c r="C9302" s="3"/>
      <c r="W9302" s="9"/>
      <c r="X9302" s="9"/>
      <c r="Y9302" s="9"/>
    </row>
    <row r="9303" spans="1:25" x14ac:dyDescent="0.25">
      <c r="A9303" t="s">
        <v>9308</v>
      </c>
      <c r="B9303" s="2"/>
      <c r="C9303" s="3"/>
      <c r="W9303" s="9"/>
      <c r="X9303" s="9"/>
      <c r="Y9303" s="9"/>
    </row>
    <row r="9304" spans="1:25" x14ac:dyDescent="0.25">
      <c r="A9304" t="s">
        <v>9309</v>
      </c>
      <c r="B9304" s="2"/>
      <c r="C9304" s="3"/>
      <c r="W9304" s="9"/>
      <c r="X9304" s="9"/>
      <c r="Y9304" s="9"/>
    </row>
    <row r="9305" spans="1:25" x14ac:dyDescent="0.25">
      <c r="A9305" t="s">
        <v>9310</v>
      </c>
      <c r="B9305" s="2"/>
      <c r="C9305" s="3"/>
      <c r="W9305" s="9"/>
      <c r="X9305" s="9"/>
      <c r="Y9305" s="9"/>
    </row>
    <row r="9306" spans="1:25" x14ac:dyDescent="0.25">
      <c r="A9306" t="s">
        <v>9311</v>
      </c>
      <c r="B9306" s="2"/>
      <c r="C9306" s="3"/>
      <c r="W9306" s="9"/>
      <c r="X9306" s="9"/>
      <c r="Y9306" s="9"/>
    </row>
    <row r="9307" spans="1:25" x14ac:dyDescent="0.25">
      <c r="A9307" t="s">
        <v>9312</v>
      </c>
      <c r="B9307" s="2"/>
      <c r="C9307" s="3"/>
      <c r="W9307" s="9"/>
      <c r="X9307" s="9"/>
      <c r="Y9307" s="9"/>
    </row>
    <row r="9308" spans="1:25" x14ac:dyDescent="0.25">
      <c r="A9308" t="s">
        <v>9313</v>
      </c>
      <c r="B9308" s="2"/>
      <c r="C9308" s="3"/>
      <c r="W9308" s="9"/>
      <c r="X9308" s="9"/>
      <c r="Y9308" s="9"/>
    </row>
    <row r="9309" spans="1:25" x14ac:dyDescent="0.25">
      <c r="A9309" t="s">
        <v>9314</v>
      </c>
      <c r="B9309" s="2"/>
      <c r="C9309" s="3"/>
      <c r="W9309" s="9"/>
      <c r="X9309" s="9"/>
      <c r="Y9309" s="9"/>
    </row>
    <row r="9310" spans="1:25" x14ac:dyDescent="0.25">
      <c r="A9310" t="s">
        <v>9315</v>
      </c>
      <c r="B9310" s="2"/>
      <c r="C9310" s="3"/>
      <c r="W9310" s="9"/>
      <c r="X9310" s="9"/>
      <c r="Y9310" s="9"/>
    </row>
    <row r="9311" spans="1:25" x14ac:dyDescent="0.25">
      <c r="A9311" t="s">
        <v>9316</v>
      </c>
      <c r="B9311" s="2"/>
      <c r="C9311" s="3"/>
      <c r="W9311" s="9"/>
      <c r="X9311" s="9"/>
      <c r="Y9311" s="9"/>
    </row>
    <row r="9312" spans="1:25" x14ac:dyDescent="0.25">
      <c r="A9312" t="s">
        <v>9317</v>
      </c>
      <c r="B9312" s="2"/>
      <c r="C9312" s="3"/>
      <c r="W9312" s="9"/>
      <c r="X9312" s="9"/>
      <c r="Y9312" s="9"/>
    </row>
    <row r="9313" spans="1:25" x14ac:dyDescent="0.25">
      <c r="A9313" t="s">
        <v>9318</v>
      </c>
      <c r="B9313" s="2"/>
      <c r="C9313" s="3"/>
      <c r="W9313" s="9"/>
      <c r="X9313" s="9"/>
      <c r="Y9313" s="9"/>
    </row>
    <row r="9314" spans="1:25" x14ac:dyDescent="0.25">
      <c r="A9314" t="s">
        <v>9319</v>
      </c>
      <c r="B9314" s="2"/>
      <c r="C9314" s="3"/>
      <c r="W9314" s="9"/>
      <c r="X9314" s="9"/>
      <c r="Y9314" s="9"/>
    </row>
    <row r="9315" spans="1:25" x14ac:dyDescent="0.25">
      <c r="A9315" t="s">
        <v>9320</v>
      </c>
      <c r="B9315" s="2"/>
      <c r="C9315" s="3"/>
      <c r="W9315" s="9"/>
      <c r="X9315" s="9"/>
      <c r="Y9315" s="9"/>
    </row>
    <row r="9316" spans="1:25" x14ac:dyDescent="0.25">
      <c r="A9316" t="s">
        <v>9321</v>
      </c>
      <c r="B9316" s="2"/>
      <c r="C9316" s="3"/>
      <c r="W9316" s="9"/>
      <c r="X9316" s="9"/>
      <c r="Y9316" s="9"/>
    </row>
    <row r="9317" spans="1:25" x14ac:dyDescent="0.25">
      <c r="A9317" t="s">
        <v>9322</v>
      </c>
      <c r="B9317" s="2"/>
      <c r="C9317" s="3"/>
      <c r="W9317" s="9"/>
      <c r="X9317" s="9"/>
      <c r="Y9317" s="9"/>
    </row>
    <row r="9318" spans="1:25" x14ac:dyDescent="0.25">
      <c r="A9318" t="s">
        <v>9323</v>
      </c>
      <c r="B9318" s="2"/>
      <c r="C9318" s="3"/>
      <c r="W9318" s="9"/>
      <c r="X9318" s="9"/>
      <c r="Y9318" s="9"/>
    </row>
    <row r="9319" spans="1:25" x14ac:dyDescent="0.25">
      <c r="A9319" t="s">
        <v>9324</v>
      </c>
      <c r="B9319" s="2"/>
      <c r="C9319" s="3"/>
      <c r="W9319" s="9"/>
      <c r="X9319" s="9"/>
      <c r="Y9319" s="9"/>
    </row>
    <row r="9320" spans="1:25" x14ac:dyDescent="0.25">
      <c r="A9320" t="s">
        <v>9325</v>
      </c>
      <c r="B9320" s="2"/>
      <c r="C9320" s="3"/>
      <c r="W9320" s="9"/>
      <c r="X9320" s="9"/>
      <c r="Y9320" s="9"/>
    </row>
    <row r="9321" spans="1:25" x14ac:dyDescent="0.25">
      <c r="A9321" t="s">
        <v>9326</v>
      </c>
      <c r="B9321" s="2"/>
      <c r="C9321" s="3"/>
      <c r="W9321" s="9"/>
      <c r="X9321" s="9"/>
      <c r="Y9321" s="9"/>
    </row>
    <row r="9322" spans="1:25" x14ac:dyDescent="0.25">
      <c r="A9322" t="s">
        <v>9327</v>
      </c>
      <c r="B9322" s="2"/>
      <c r="C9322" s="3"/>
      <c r="W9322" s="9"/>
      <c r="X9322" s="9"/>
      <c r="Y9322" s="9"/>
    </row>
    <row r="9323" spans="1:25" x14ac:dyDescent="0.25">
      <c r="A9323" t="s">
        <v>9328</v>
      </c>
      <c r="B9323" s="2"/>
      <c r="C9323" s="3"/>
      <c r="W9323" s="9"/>
      <c r="X9323" s="9"/>
      <c r="Y9323" s="9"/>
    </row>
    <row r="9324" spans="1:25" x14ac:dyDescent="0.25">
      <c r="A9324" t="s">
        <v>9329</v>
      </c>
      <c r="B9324" s="2"/>
      <c r="C9324" s="3"/>
      <c r="W9324" s="9"/>
      <c r="X9324" s="9"/>
      <c r="Y9324" s="9"/>
    </row>
    <row r="9325" spans="1:25" x14ac:dyDescent="0.25">
      <c r="A9325" t="s">
        <v>9330</v>
      </c>
      <c r="B9325" s="2"/>
      <c r="C9325" s="3"/>
      <c r="W9325" s="9"/>
      <c r="X9325" s="9"/>
      <c r="Y9325" s="9"/>
    </row>
    <row r="9326" spans="1:25" x14ac:dyDescent="0.25">
      <c r="A9326" t="s">
        <v>9331</v>
      </c>
      <c r="B9326" s="2"/>
      <c r="C9326" s="3"/>
      <c r="W9326" s="9"/>
      <c r="X9326" s="9"/>
      <c r="Y9326" s="9"/>
    </row>
    <row r="9327" spans="1:25" x14ac:dyDescent="0.25">
      <c r="A9327" t="s">
        <v>9332</v>
      </c>
      <c r="B9327" s="2"/>
      <c r="C9327" s="3"/>
      <c r="W9327" s="9"/>
      <c r="X9327" s="9"/>
      <c r="Y9327" s="9"/>
    </row>
    <row r="9328" spans="1:25" x14ac:dyDescent="0.25">
      <c r="A9328" t="s">
        <v>9333</v>
      </c>
      <c r="B9328" s="2"/>
      <c r="C9328" s="3"/>
      <c r="W9328" s="9"/>
      <c r="X9328" s="9"/>
      <c r="Y9328" s="9"/>
    </row>
    <row r="9329" spans="1:25" x14ac:dyDescent="0.25">
      <c r="A9329" t="s">
        <v>9334</v>
      </c>
      <c r="B9329" s="2"/>
      <c r="C9329" s="3"/>
      <c r="W9329" s="9"/>
      <c r="X9329" s="9"/>
      <c r="Y9329" s="9"/>
    </row>
    <row r="9330" spans="1:25" x14ac:dyDescent="0.25">
      <c r="A9330" t="s">
        <v>9335</v>
      </c>
      <c r="B9330" s="2"/>
      <c r="C9330" s="3"/>
      <c r="W9330" s="9"/>
      <c r="X9330" s="9"/>
      <c r="Y9330" s="9"/>
    </row>
    <row r="9331" spans="1:25" x14ac:dyDescent="0.25">
      <c r="A9331" t="s">
        <v>9336</v>
      </c>
      <c r="B9331" s="2"/>
      <c r="C9331" s="3"/>
      <c r="W9331" s="9"/>
      <c r="X9331" s="9"/>
      <c r="Y9331" s="9"/>
    </row>
    <row r="9332" spans="1:25" x14ac:dyDescent="0.25">
      <c r="A9332" t="s">
        <v>9337</v>
      </c>
      <c r="B9332" s="2"/>
      <c r="C9332" s="3"/>
      <c r="W9332" s="9"/>
      <c r="X9332" s="9"/>
      <c r="Y9332" s="9"/>
    </row>
    <row r="9333" spans="1:25" x14ac:dyDescent="0.25">
      <c r="A9333" t="s">
        <v>9338</v>
      </c>
      <c r="B9333" s="2"/>
      <c r="C9333" s="3"/>
      <c r="W9333" s="9"/>
      <c r="X9333" s="9"/>
      <c r="Y9333" s="9"/>
    </row>
    <row r="9334" spans="1:25" x14ac:dyDescent="0.25">
      <c r="A9334" t="s">
        <v>9339</v>
      </c>
      <c r="B9334" s="2"/>
      <c r="C9334" s="3"/>
      <c r="W9334" s="9"/>
      <c r="X9334" s="9"/>
      <c r="Y9334" s="9"/>
    </row>
    <row r="9335" spans="1:25" x14ac:dyDescent="0.25">
      <c r="A9335" t="s">
        <v>9340</v>
      </c>
      <c r="B9335" s="2"/>
      <c r="C9335" s="3"/>
      <c r="W9335" s="9"/>
      <c r="X9335" s="9"/>
      <c r="Y9335" s="9"/>
    </row>
    <row r="9336" spans="1:25" x14ac:dyDescent="0.25">
      <c r="A9336" t="s">
        <v>9341</v>
      </c>
      <c r="B9336" s="2"/>
      <c r="C9336" s="3"/>
      <c r="W9336" s="9"/>
      <c r="X9336" s="9"/>
      <c r="Y9336" s="9"/>
    </row>
    <row r="9337" spans="1:25" x14ac:dyDescent="0.25">
      <c r="A9337" t="s">
        <v>9342</v>
      </c>
      <c r="B9337" s="2"/>
      <c r="C9337" s="3"/>
      <c r="W9337" s="9"/>
      <c r="X9337" s="9"/>
      <c r="Y9337" s="9"/>
    </row>
    <row r="9338" spans="1:25" x14ac:dyDescent="0.25">
      <c r="A9338" t="s">
        <v>9343</v>
      </c>
      <c r="B9338" s="2"/>
      <c r="C9338" s="3"/>
      <c r="W9338" s="9"/>
      <c r="X9338" s="9"/>
      <c r="Y9338" s="9"/>
    </row>
    <row r="9339" spans="1:25" x14ac:dyDescent="0.25">
      <c r="A9339" t="s">
        <v>9344</v>
      </c>
      <c r="B9339" s="2"/>
      <c r="C9339" s="3"/>
      <c r="W9339" s="9"/>
      <c r="X9339" s="9"/>
      <c r="Y9339" s="9"/>
    </row>
    <row r="9340" spans="1:25" x14ac:dyDescent="0.25">
      <c r="A9340" t="s">
        <v>9345</v>
      </c>
      <c r="B9340" s="2"/>
      <c r="C9340" s="3"/>
      <c r="W9340" s="9"/>
      <c r="X9340" s="9"/>
      <c r="Y9340" s="9"/>
    </row>
    <row r="9341" spans="1:25" x14ac:dyDescent="0.25">
      <c r="A9341" t="s">
        <v>9346</v>
      </c>
      <c r="B9341" s="2"/>
      <c r="C9341" s="3"/>
      <c r="W9341" s="9"/>
      <c r="X9341" s="9"/>
      <c r="Y9341" s="9"/>
    </row>
    <row r="9342" spans="1:25" x14ac:dyDescent="0.25">
      <c r="A9342" t="s">
        <v>9347</v>
      </c>
      <c r="B9342" s="2"/>
      <c r="C9342" s="3"/>
      <c r="W9342" s="9"/>
      <c r="X9342" s="9"/>
      <c r="Y9342" s="9"/>
    </row>
    <row r="9343" spans="1:25" x14ac:dyDescent="0.25">
      <c r="A9343" t="s">
        <v>9348</v>
      </c>
      <c r="B9343" s="2"/>
      <c r="C9343" s="3"/>
      <c r="W9343" s="9"/>
      <c r="X9343" s="9"/>
      <c r="Y9343" s="9"/>
    </row>
    <row r="9344" spans="1:25" x14ac:dyDescent="0.25">
      <c r="A9344" t="s">
        <v>9349</v>
      </c>
      <c r="B9344" s="2"/>
      <c r="C9344" s="3"/>
      <c r="W9344" s="9"/>
      <c r="X9344" s="9"/>
      <c r="Y9344" s="9"/>
    </row>
    <row r="9345" spans="1:25" x14ac:dyDescent="0.25">
      <c r="A9345" t="s">
        <v>9350</v>
      </c>
      <c r="B9345" s="2"/>
      <c r="C9345" s="3"/>
      <c r="W9345" s="9"/>
      <c r="X9345" s="9"/>
      <c r="Y9345" s="9"/>
    </row>
    <row r="9346" spans="1:25" x14ac:dyDescent="0.25">
      <c r="A9346" t="s">
        <v>9351</v>
      </c>
      <c r="B9346" s="2"/>
      <c r="C9346" s="3"/>
      <c r="W9346" s="9"/>
      <c r="X9346" s="9"/>
      <c r="Y9346" s="9"/>
    </row>
    <row r="9347" spans="1:25" x14ac:dyDescent="0.25">
      <c r="A9347" t="s">
        <v>9352</v>
      </c>
      <c r="B9347" s="2"/>
      <c r="C9347" s="3"/>
      <c r="W9347" s="9"/>
      <c r="X9347" s="9"/>
      <c r="Y9347" s="9"/>
    </row>
    <row r="9348" spans="1:25" x14ac:dyDescent="0.25">
      <c r="A9348" t="s">
        <v>9353</v>
      </c>
      <c r="B9348" s="2"/>
      <c r="C9348" s="3"/>
      <c r="W9348" s="9"/>
      <c r="X9348" s="9"/>
      <c r="Y9348" s="9"/>
    </row>
    <row r="9349" spans="1:25" x14ac:dyDescent="0.25">
      <c r="A9349" t="s">
        <v>9354</v>
      </c>
      <c r="B9349" s="2"/>
      <c r="C9349" s="3"/>
    </row>
    <row r="9350" spans="1:25" x14ac:dyDescent="0.25">
      <c r="A9350" t="s">
        <v>9355</v>
      </c>
      <c r="B9350" s="2"/>
      <c r="C9350" s="3"/>
    </row>
    <row r="9351" spans="1:25" x14ac:dyDescent="0.25">
      <c r="A9351" t="s">
        <v>9356</v>
      </c>
      <c r="B9351" s="2"/>
      <c r="C9351" s="3"/>
    </row>
    <row r="9352" spans="1:25" x14ac:dyDescent="0.25">
      <c r="A9352" t="s">
        <v>9357</v>
      </c>
      <c r="B9352" s="2"/>
      <c r="C9352" s="3"/>
    </row>
    <row r="9353" spans="1:25" x14ac:dyDescent="0.25">
      <c r="A9353" t="s">
        <v>9358</v>
      </c>
      <c r="B9353" s="2"/>
      <c r="C9353" s="3"/>
    </row>
    <row r="9354" spans="1:25" x14ac:dyDescent="0.25">
      <c r="A9354" t="s">
        <v>9359</v>
      </c>
      <c r="B9354" s="2"/>
      <c r="C9354" s="3"/>
    </row>
    <row r="9355" spans="1:25" x14ac:dyDescent="0.25">
      <c r="A9355" t="s">
        <v>9360</v>
      </c>
      <c r="B9355" s="2"/>
      <c r="C9355" s="3"/>
    </row>
    <row r="9356" spans="1:25" x14ac:dyDescent="0.25">
      <c r="A9356" t="s">
        <v>9361</v>
      </c>
      <c r="B9356" s="2"/>
      <c r="C9356" s="3"/>
    </row>
    <row r="9357" spans="1:25" x14ac:dyDescent="0.25">
      <c r="A9357" t="s">
        <v>9362</v>
      </c>
      <c r="B9357" s="2"/>
      <c r="C9357" s="3"/>
    </row>
    <row r="9358" spans="1:25" x14ac:dyDescent="0.25">
      <c r="A9358" t="s">
        <v>9363</v>
      </c>
      <c r="B9358" s="2"/>
      <c r="C9358" s="3"/>
    </row>
    <row r="9359" spans="1:25" x14ac:dyDescent="0.25">
      <c r="A9359" t="s">
        <v>9364</v>
      </c>
      <c r="B9359" s="2"/>
      <c r="C9359" s="3"/>
    </row>
    <row r="9360" spans="1:25" x14ac:dyDescent="0.25">
      <c r="A9360" t="s">
        <v>9365</v>
      </c>
      <c r="B9360" s="2"/>
      <c r="C9360" s="3"/>
    </row>
    <row r="9361" spans="1:3" x14ac:dyDescent="0.25">
      <c r="A9361" t="s">
        <v>9366</v>
      </c>
      <c r="B9361" s="2"/>
      <c r="C9361" s="3"/>
    </row>
    <row r="9362" spans="1:3" x14ac:dyDescent="0.25">
      <c r="A9362" t="s">
        <v>9367</v>
      </c>
      <c r="B9362" s="2"/>
      <c r="C9362" s="3"/>
    </row>
    <row r="9363" spans="1:3" x14ac:dyDescent="0.25">
      <c r="A9363" t="s">
        <v>9368</v>
      </c>
      <c r="B9363" s="2"/>
      <c r="C9363" s="3"/>
    </row>
    <row r="9364" spans="1:3" x14ac:dyDescent="0.25">
      <c r="A9364" t="s">
        <v>9369</v>
      </c>
      <c r="B9364" s="2"/>
      <c r="C9364" s="3"/>
    </row>
    <row r="9365" spans="1:3" x14ac:dyDescent="0.25">
      <c r="A9365" t="s">
        <v>9370</v>
      </c>
      <c r="B9365" s="2"/>
      <c r="C9365" s="3"/>
    </row>
    <row r="9366" spans="1:3" x14ac:dyDescent="0.25">
      <c r="A9366" t="s">
        <v>9371</v>
      </c>
      <c r="B9366" s="2"/>
      <c r="C9366" s="3"/>
    </row>
    <row r="9367" spans="1:3" x14ac:dyDescent="0.25">
      <c r="A9367" t="s">
        <v>9372</v>
      </c>
      <c r="B9367" s="2"/>
      <c r="C9367" s="3"/>
    </row>
    <row r="9368" spans="1:3" x14ac:dyDescent="0.25">
      <c r="A9368" t="s">
        <v>9373</v>
      </c>
      <c r="B9368" s="2"/>
      <c r="C9368" s="3"/>
    </row>
    <row r="9369" spans="1:3" x14ac:dyDescent="0.25">
      <c r="A9369" t="s">
        <v>9374</v>
      </c>
      <c r="B9369" s="2"/>
      <c r="C9369" s="3"/>
    </row>
    <row r="9370" spans="1:3" x14ac:dyDescent="0.25">
      <c r="A9370" t="s">
        <v>9375</v>
      </c>
      <c r="B9370" s="2"/>
      <c r="C9370" s="3"/>
    </row>
    <row r="9371" spans="1:3" x14ac:dyDescent="0.25">
      <c r="A9371" t="s">
        <v>9376</v>
      </c>
      <c r="B9371" s="2"/>
      <c r="C9371" s="3"/>
    </row>
    <row r="9372" spans="1:3" x14ac:dyDescent="0.25">
      <c r="A9372" t="s">
        <v>9377</v>
      </c>
      <c r="B9372" s="2"/>
      <c r="C9372" s="3"/>
    </row>
    <row r="9373" spans="1:3" x14ac:dyDescent="0.25">
      <c r="A9373" t="s">
        <v>9378</v>
      </c>
      <c r="B9373" s="2"/>
      <c r="C9373" s="3"/>
    </row>
    <row r="9374" spans="1:3" x14ac:dyDescent="0.25">
      <c r="A9374" t="s">
        <v>9379</v>
      </c>
      <c r="B9374" s="2"/>
      <c r="C9374" s="3"/>
    </row>
    <row r="9375" spans="1:3" x14ac:dyDescent="0.25">
      <c r="A9375" t="s">
        <v>9380</v>
      </c>
      <c r="B9375" s="2"/>
      <c r="C9375" s="3"/>
    </row>
    <row r="9376" spans="1:3" x14ac:dyDescent="0.25">
      <c r="A9376" t="s">
        <v>9381</v>
      </c>
      <c r="B9376" s="2"/>
      <c r="C9376" s="3"/>
    </row>
    <row r="9377" spans="1:25" x14ac:dyDescent="0.25">
      <c r="A9377" t="s">
        <v>9382</v>
      </c>
      <c r="B9377" s="2"/>
      <c r="C9377" s="3"/>
    </row>
    <row r="9378" spans="1:25" x14ac:dyDescent="0.25">
      <c r="A9378" t="s">
        <v>9383</v>
      </c>
      <c r="B9378" s="2"/>
      <c r="C9378" s="3"/>
    </row>
    <row r="9379" spans="1:25" x14ac:dyDescent="0.25">
      <c r="A9379" t="s">
        <v>9384</v>
      </c>
      <c r="B9379" s="2"/>
      <c r="C9379" s="3"/>
    </row>
    <row r="9380" spans="1:25" x14ac:dyDescent="0.25">
      <c r="A9380" t="s">
        <v>9385</v>
      </c>
      <c r="B9380" s="2"/>
      <c r="C9380" s="3"/>
    </row>
    <row r="9381" spans="1:25" x14ac:dyDescent="0.25">
      <c r="A9381" t="s">
        <v>9386</v>
      </c>
      <c r="B9381" s="2"/>
      <c r="C9381" s="3"/>
    </row>
    <row r="9382" spans="1:25" x14ac:dyDescent="0.25">
      <c r="A9382" t="s">
        <v>9387</v>
      </c>
      <c r="B9382" s="2"/>
      <c r="C9382" s="3"/>
    </row>
    <row r="9383" spans="1:25" x14ac:dyDescent="0.25">
      <c r="A9383" t="s">
        <v>9388</v>
      </c>
      <c r="B9383" s="2"/>
      <c r="C9383" s="3"/>
    </row>
    <row r="9384" spans="1:25" x14ac:dyDescent="0.25">
      <c r="A9384" t="s">
        <v>9389</v>
      </c>
      <c r="B9384" s="2"/>
      <c r="C9384" s="3"/>
    </row>
    <row r="9385" spans="1:25" x14ac:dyDescent="0.25">
      <c r="A9385" t="s">
        <v>9390</v>
      </c>
      <c r="B9385" s="2"/>
      <c r="C9385" s="3"/>
    </row>
    <row r="9386" spans="1:25" x14ac:dyDescent="0.25">
      <c r="A9386" t="s">
        <v>9391</v>
      </c>
      <c r="B9386" s="2"/>
      <c r="C9386" s="3"/>
    </row>
    <row r="9387" spans="1:25" x14ac:dyDescent="0.25">
      <c r="A9387" t="s">
        <v>9392</v>
      </c>
      <c r="B9387" s="2"/>
      <c r="C9387" s="3"/>
    </row>
    <row r="9388" spans="1:25" x14ac:dyDescent="0.25">
      <c r="A9388" t="s">
        <v>9393</v>
      </c>
      <c r="B9388" s="2"/>
      <c r="C9388" s="3"/>
    </row>
    <row r="9389" spans="1:25" x14ac:dyDescent="0.25">
      <c r="A9389" t="s">
        <v>9394</v>
      </c>
      <c r="B9389" s="2"/>
      <c r="C9389" s="3"/>
    </row>
    <row r="9390" spans="1:25" x14ac:dyDescent="0.25">
      <c r="A9390" t="s">
        <v>9395</v>
      </c>
      <c r="B9390" s="2"/>
      <c r="C9390" s="3"/>
    </row>
    <row r="9391" spans="1:25" x14ac:dyDescent="0.25">
      <c r="A9391" t="s">
        <v>9396</v>
      </c>
      <c r="B9391" s="2"/>
      <c r="C9391" s="3"/>
    </row>
    <row r="9392" spans="1:25" x14ac:dyDescent="0.25">
      <c r="A9392" t="s">
        <v>9397</v>
      </c>
      <c r="B9392" s="2"/>
      <c r="C9392" s="3"/>
      <c r="W9392" s="9"/>
      <c r="X9392" s="9"/>
      <c r="Y9392" s="9"/>
    </row>
    <row r="9393" spans="1:25" x14ac:dyDescent="0.25">
      <c r="A9393" t="s">
        <v>9398</v>
      </c>
      <c r="B9393" s="2"/>
      <c r="C9393" s="3"/>
      <c r="W9393" s="9"/>
      <c r="X9393" s="9"/>
      <c r="Y9393" s="9"/>
    </row>
    <row r="9394" spans="1:25" x14ac:dyDescent="0.25">
      <c r="A9394" t="s">
        <v>9399</v>
      </c>
      <c r="B9394" s="2"/>
      <c r="C9394" s="3"/>
      <c r="W9394" s="9"/>
      <c r="X9394" s="9"/>
      <c r="Y9394" s="9"/>
    </row>
    <row r="9395" spans="1:25" x14ac:dyDescent="0.25">
      <c r="A9395" t="s">
        <v>9400</v>
      </c>
      <c r="B9395" s="2"/>
      <c r="C9395" s="3"/>
      <c r="W9395" s="9"/>
      <c r="X9395" s="9"/>
      <c r="Y9395" s="9"/>
    </row>
    <row r="9396" spans="1:25" x14ac:dyDescent="0.25">
      <c r="A9396" t="s">
        <v>9401</v>
      </c>
      <c r="B9396" s="2"/>
      <c r="C9396" s="3"/>
      <c r="W9396" s="9"/>
      <c r="X9396" s="9"/>
      <c r="Y9396" s="9"/>
    </row>
    <row r="9397" spans="1:25" x14ac:dyDescent="0.25">
      <c r="A9397" t="s">
        <v>9402</v>
      </c>
      <c r="B9397" s="2"/>
      <c r="C9397" s="3"/>
      <c r="W9397" s="9"/>
      <c r="X9397" s="9"/>
      <c r="Y9397" s="9"/>
    </row>
    <row r="9398" spans="1:25" x14ac:dyDescent="0.25">
      <c r="A9398" t="s">
        <v>9403</v>
      </c>
      <c r="B9398" s="2"/>
      <c r="C9398" s="3"/>
      <c r="W9398" s="9"/>
      <c r="X9398" s="9"/>
      <c r="Y9398" s="9"/>
    </row>
    <row r="9399" spans="1:25" x14ac:dyDescent="0.25">
      <c r="A9399" t="s">
        <v>9404</v>
      </c>
      <c r="B9399" s="2"/>
      <c r="C9399" s="3"/>
      <c r="W9399" s="9"/>
      <c r="X9399" s="9"/>
      <c r="Y9399" s="9"/>
    </row>
    <row r="9400" spans="1:25" x14ac:dyDescent="0.25">
      <c r="A9400" t="s">
        <v>9405</v>
      </c>
      <c r="B9400" s="2"/>
      <c r="C9400" s="3"/>
      <c r="W9400" s="9"/>
      <c r="X9400" s="9"/>
      <c r="Y9400" s="9"/>
    </row>
    <row r="9401" spans="1:25" x14ac:dyDescent="0.25">
      <c r="A9401" t="s">
        <v>9406</v>
      </c>
      <c r="B9401" s="2"/>
      <c r="C9401" s="3"/>
      <c r="W9401" s="9"/>
      <c r="X9401" s="9"/>
      <c r="Y9401" s="9"/>
    </row>
    <row r="9402" spans="1:25" x14ac:dyDescent="0.25">
      <c r="A9402" t="s">
        <v>9407</v>
      </c>
      <c r="B9402" s="2"/>
      <c r="C9402" s="3"/>
      <c r="W9402" s="9"/>
      <c r="X9402" s="9"/>
      <c r="Y9402" s="9"/>
    </row>
    <row r="9403" spans="1:25" x14ac:dyDescent="0.25">
      <c r="A9403" t="s">
        <v>9408</v>
      </c>
      <c r="B9403" s="2"/>
      <c r="C9403" s="3"/>
      <c r="W9403" s="9"/>
      <c r="X9403" s="9"/>
      <c r="Y9403" s="9"/>
    </row>
    <row r="9404" spans="1:25" x14ac:dyDescent="0.25">
      <c r="A9404" t="s">
        <v>9409</v>
      </c>
      <c r="B9404" s="2"/>
      <c r="C9404" s="3"/>
      <c r="W9404" s="9"/>
      <c r="X9404" s="9"/>
      <c r="Y9404" s="9"/>
    </row>
    <row r="9405" spans="1:25" x14ac:dyDescent="0.25">
      <c r="A9405" t="s">
        <v>9410</v>
      </c>
      <c r="B9405" s="2"/>
      <c r="C9405" s="3"/>
      <c r="W9405" s="9"/>
      <c r="X9405" s="9"/>
      <c r="Y9405" s="9"/>
    </row>
    <row r="9406" spans="1:25" x14ac:dyDescent="0.25">
      <c r="A9406" t="s">
        <v>9411</v>
      </c>
      <c r="B9406" s="2"/>
      <c r="C9406" s="3"/>
      <c r="W9406" s="9"/>
      <c r="X9406" s="9"/>
      <c r="Y9406" s="9"/>
    </row>
    <row r="9407" spans="1:25" x14ac:dyDescent="0.25">
      <c r="A9407" t="s">
        <v>9412</v>
      </c>
      <c r="B9407" s="2"/>
      <c r="C9407" s="3"/>
    </row>
    <row r="9408" spans="1:25" x14ac:dyDescent="0.25">
      <c r="A9408" t="s">
        <v>9413</v>
      </c>
      <c r="B9408" s="2"/>
      <c r="C9408" s="3"/>
    </row>
    <row r="9409" spans="1:3" x14ac:dyDescent="0.25">
      <c r="A9409" t="s">
        <v>9414</v>
      </c>
      <c r="B9409" s="2"/>
      <c r="C9409" s="3"/>
    </row>
    <row r="9410" spans="1:3" x14ac:dyDescent="0.25">
      <c r="A9410" t="s">
        <v>9415</v>
      </c>
      <c r="B9410" s="2"/>
      <c r="C9410" s="3"/>
    </row>
    <row r="9411" spans="1:3" x14ac:dyDescent="0.25">
      <c r="A9411" t="s">
        <v>9416</v>
      </c>
      <c r="B9411" s="2"/>
      <c r="C9411" s="3"/>
    </row>
    <row r="9412" spans="1:3" x14ac:dyDescent="0.25">
      <c r="A9412" t="s">
        <v>9417</v>
      </c>
      <c r="B9412" s="2"/>
      <c r="C9412" s="3"/>
    </row>
    <row r="9413" spans="1:3" x14ac:dyDescent="0.25">
      <c r="A9413" t="s">
        <v>9418</v>
      </c>
      <c r="B9413" s="2"/>
      <c r="C9413" s="3"/>
    </row>
    <row r="9414" spans="1:3" x14ac:dyDescent="0.25">
      <c r="A9414" t="s">
        <v>9419</v>
      </c>
      <c r="B9414" s="2"/>
      <c r="C9414" s="3"/>
    </row>
    <row r="9415" spans="1:3" x14ac:dyDescent="0.25">
      <c r="A9415" t="s">
        <v>9420</v>
      </c>
      <c r="B9415" s="2"/>
      <c r="C9415" s="3"/>
    </row>
    <row r="9416" spans="1:3" x14ac:dyDescent="0.25">
      <c r="A9416" t="s">
        <v>9421</v>
      </c>
      <c r="B9416" s="2"/>
      <c r="C9416" s="3"/>
    </row>
    <row r="9417" spans="1:3" x14ac:dyDescent="0.25">
      <c r="A9417" t="s">
        <v>9422</v>
      </c>
      <c r="B9417" s="2"/>
      <c r="C9417" s="3"/>
    </row>
    <row r="9418" spans="1:3" x14ac:dyDescent="0.25">
      <c r="A9418" t="s">
        <v>9423</v>
      </c>
      <c r="B9418" s="2"/>
      <c r="C9418" s="3"/>
    </row>
    <row r="9419" spans="1:3" x14ac:dyDescent="0.25">
      <c r="A9419" t="s">
        <v>9424</v>
      </c>
      <c r="B9419" s="2"/>
      <c r="C9419" s="3"/>
    </row>
    <row r="9420" spans="1:3" x14ac:dyDescent="0.25">
      <c r="A9420" t="s">
        <v>9425</v>
      </c>
      <c r="B9420" s="2"/>
      <c r="C9420" s="3"/>
    </row>
    <row r="9421" spans="1:3" x14ac:dyDescent="0.25">
      <c r="A9421" t="s">
        <v>9426</v>
      </c>
      <c r="B9421" s="2"/>
      <c r="C9421" s="3"/>
    </row>
    <row r="9422" spans="1:3" x14ac:dyDescent="0.25">
      <c r="A9422" t="s">
        <v>9427</v>
      </c>
      <c r="B9422" s="2"/>
      <c r="C9422" s="3"/>
    </row>
    <row r="9423" spans="1:3" x14ac:dyDescent="0.25">
      <c r="A9423" t="s">
        <v>9428</v>
      </c>
      <c r="B9423" s="2"/>
      <c r="C9423" s="3"/>
    </row>
    <row r="9424" spans="1:3" x14ac:dyDescent="0.25">
      <c r="A9424" t="s">
        <v>9429</v>
      </c>
      <c r="B9424" s="2"/>
      <c r="C9424" s="3"/>
    </row>
    <row r="9425" spans="1:3" x14ac:dyDescent="0.25">
      <c r="A9425" t="s">
        <v>9430</v>
      </c>
      <c r="B9425" s="2"/>
      <c r="C9425" s="3"/>
    </row>
    <row r="9426" spans="1:3" x14ac:dyDescent="0.25">
      <c r="A9426" t="s">
        <v>9431</v>
      </c>
      <c r="B9426" s="2"/>
      <c r="C9426" s="3"/>
    </row>
    <row r="9427" spans="1:3" x14ac:dyDescent="0.25">
      <c r="A9427" t="s">
        <v>9432</v>
      </c>
      <c r="B9427" s="2"/>
      <c r="C9427" s="3"/>
    </row>
    <row r="9428" spans="1:3" x14ac:dyDescent="0.25">
      <c r="A9428" t="s">
        <v>9433</v>
      </c>
      <c r="B9428" s="2"/>
      <c r="C9428" s="3"/>
    </row>
    <row r="9429" spans="1:3" x14ac:dyDescent="0.25">
      <c r="A9429" t="s">
        <v>9434</v>
      </c>
      <c r="B9429" s="2"/>
      <c r="C9429" s="3"/>
    </row>
    <row r="9430" spans="1:3" x14ac:dyDescent="0.25">
      <c r="A9430" t="s">
        <v>9435</v>
      </c>
      <c r="B9430" s="2"/>
      <c r="C9430" s="3"/>
    </row>
    <row r="9431" spans="1:3" x14ac:dyDescent="0.25">
      <c r="A9431" t="s">
        <v>9436</v>
      </c>
      <c r="B9431" s="2"/>
      <c r="C9431" s="3"/>
    </row>
    <row r="9432" spans="1:3" x14ac:dyDescent="0.25">
      <c r="A9432" t="s">
        <v>9437</v>
      </c>
      <c r="B9432" s="2"/>
      <c r="C9432" s="3"/>
    </row>
    <row r="9433" spans="1:3" x14ac:dyDescent="0.25">
      <c r="A9433" t="s">
        <v>9438</v>
      </c>
      <c r="B9433" s="2"/>
      <c r="C9433" s="3"/>
    </row>
    <row r="9434" spans="1:3" x14ac:dyDescent="0.25">
      <c r="A9434" t="s">
        <v>9439</v>
      </c>
      <c r="B9434" s="2"/>
      <c r="C9434" s="3"/>
    </row>
    <row r="9435" spans="1:3" x14ac:dyDescent="0.25">
      <c r="A9435" t="s">
        <v>9440</v>
      </c>
      <c r="B9435" s="2"/>
      <c r="C9435" s="3"/>
    </row>
    <row r="9436" spans="1:3" x14ac:dyDescent="0.25">
      <c r="A9436" t="s">
        <v>9441</v>
      </c>
      <c r="B9436" s="2"/>
      <c r="C9436" s="3"/>
    </row>
    <row r="9437" spans="1:3" x14ac:dyDescent="0.25">
      <c r="A9437" t="s">
        <v>9442</v>
      </c>
      <c r="B9437" s="2"/>
      <c r="C9437" s="3"/>
    </row>
    <row r="9438" spans="1:3" x14ac:dyDescent="0.25">
      <c r="A9438" t="s">
        <v>9443</v>
      </c>
      <c r="B9438" s="2"/>
      <c r="C9438" s="3"/>
    </row>
    <row r="9439" spans="1:3" x14ac:dyDescent="0.25">
      <c r="A9439" t="s">
        <v>9444</v>
      </c>
      <c r="B9439" s="2"/>
      <c r="C9439" s="3"/>
    </row>
    <row r="9440" spans="1:3" x14ac:dyDescent="0.25">
      <c r="A9440" t="s">
        <v>9445</v>
      </c>
      <c r="B9440" s="2"/>
      <c r="C9440" s="3"/>
    </row>
    <row r="9441" spans="1:3" x14ac:dyDescent="0.25">
      <c r="A9441" t="s">
        <v>9446</v>
      </c>
      <c r="B9441" s="2"/>
      <c r="C9441" s="3"/>
    </row>
    <row r="9442" spans="1:3" x14ac:dyDescent="0.25">
      <c r="A9442" t="s">
        <v>9447</v>
      </c>
      <c r="B9442" s="2"/>
      <c r="C9442" s="3"/>
    </row>
    <row r="9443" spans="1:3" x14ac:dyDescent="0.25">
      <c r="A9443" t="s">
        <v>9448</v>
      </c>
      <c r="B9443" s="2"/>
      <c r="C9443" s="3"/>
    </row>
    <row r="9444" spans="1:3" x14ac:dyDescent="0.25">
      <c r="A9444" t="s">
        <v>9449</v>
      </c>
      <c r="B9444" s="2"/>
      <c r="C9444" s="3"/>
    </row>
    <row r="9445" spans="1:3" x14ac:dyDescent="0.25">
      <c r="A9445" t="s">
        <v>9450</v>
      </c>
      <c r="B9445" s="2"/>
      <c r="C9445" s="3"/>
    </row>
    <row r="9446" spans="1:3" x14ac:dyDescent="0.25">
      <c r="A9446" t="s">
        <v>9451</v>
      </c>
      <c r="B9446" s="2"/>
      <c r="C9446" s="3"/>
    </row>
    <row r="9447" spans="1:3" x14ac:dyDescent="0.25">
      <c r="A9447" t="s">
        <v>9452</v>
      </c>
      <c r="B9447" s="2"/>
      <c r="C9447" s="3"/>
    </row>
    <row r="9448" spans="1:3" x14ac:dyDescent="0.25">
      <c r="A9448" t="s">
        <v>9453</v>
      </c>
      <c r="B9448" s="2"/>
      <c r="C9448" s="3"/>
    </row>
    <row r="9449" spans="1:3" x14ac:dyDescent="0.25">
      <c r="A9449" t="s">
        <v>9454</v>
      </c>
      <c r="B9449" s="2"/>
      <c r="C9449" s="3"/>
    </row>
    <row r="9450" spans="1:3" x14ac:dyDescent="0.25">
      <c r="A9450" t="s">
        <v>9455</v>
      </c>
      <c r="B9450" s="2"/>
      <c r="C9450" s="3"/>
    </row>
    <row r="9451" spans="1:3" x14ac:dyDescent="0.25">
      <c r="A9451" t="s">
        <v>9456</v>
      </c>
      <c r="B9451" s="2"/>
      <c r="C9451" s="3"/>
    </row>
    <row r="9452" spans="1:3" x14ac:dyDescent="0.25">
      <c r="A9452" t="s">
        <v>9457</v>
      </c>
      <c r="B9452" s="2"/>
      <c r="C9452" s="3"/>
    </row>
    <row r="9453" spans="1:3" x14ac:dyDescent="0.25">
      <c r="A9453" t="s">
        <v>9458</v>
      </c>
      <c r="B9453" s="2"/>
      <c r="C9453" s="3"/>
    </row>
    <row r="9454" spans="1:3" x14ac:dyDescent="0.25">
      <c r="A9454" t="s">
        <v>9459</v>
      </c>
      <c r="B9454" s="2"/>
      <c r="C9454" s="3"/>
    </row>
    <row r="9455" spans="1:3" x14ac:dyDescent="0.25">
      <c r="A9455" t="s">
        <v>9460</v>
      </c>
      <c r="B9455" s="2"/>
      <c r="C9455" s="3"/>
    </row>
    <row r="9456" spans="1:3" x14ac:dyDescent="0.25">
      <c r="A9456" t="s">
        <v>9461</v>
      </c>
      <c r="B9456" s="2"/>
      <c r="C9456" s="3"/>
    </row>
    <row r="9457" spans="1:3" x14ac:dyDescent="0.25">
      <c r="A9457" t="s">
        <v>9462</v>
      </c>
      <c r="B9457" s="2"/>
      <c r="C9457" s="3"/>
    </row>
    <row r="9458" spans="1:3" x14ac:dyDescent="0.25">
      <c r="A9458" t="s">
        <v>9463</v>
      </c>
      <c r="B9458" s="2"/>
      <c r="C9458" s="3"/>
    </row>
    <row r="9459" spans="1:3" x14ac:dyDescent="0.25">
      <c r="A9459" t="s">
        <v>9464</v>
      </c>
      <c r="B9459" s="2"/>
      <c r="C9459" s="3"/>
    </row>
    <row r="9460" spans="1:3" x14ac:dyDescent="0.25">
      <c r="A9460" t="s">
        <v>9465</v>
      </c>
      <c r="B9460" s="2"/>
      <c r="C9460" s="3"/>
    </row>
    <row r="9461" spans="1:3" x14ac:dyDescent="0.25">
      <c r="A9461" t="s">
        <v>9466</v>
      </c>
      <c r="B9461" s="2"/>
      <c r="C9461" s="3"/>
    </row>
    <row r="9462" spans="1:3" x14ac:dyDescent="0.25">
      <c r="A9462" t="s">
        <v>9467</v>
      </c>
      <c r="B9462" s="2"/>
      <c r="C9462" s="3"/>
    </row>
    <row r="9463" spans="1:3" x14ac:dyDescent="0.25">
      <c r="A9463" t="s">
        <v>9468</v>
      </c>
      <c r="B9463" s="2"/>
      <c r="C9463" s="3"/>
    </row>
    <row r="9464" spans="1:3" x14ac:dyDescent="0.25">
      <c r="A9464" t="s">
        <v>9469</v>
      </c>
      <c r="B9464" s="2"/>
      <c r="C9464" s="3"/>
    </row>
    <row r="9465" spans="1:3" x14ac:dyDescent="0.25">
      <c r="A9465" t="s">
        <v>9470</v>
      </c>
      <c r="B9465" s="2"/>
      <c r="C9465" s="3"/>
    </row>
    <row r="9466" spans="1:3" x14ac:dyDescent="0.25">
      <c r="A9466" t="s">
        <v>9471</v>
      </c>
      <c r="B9466" s="2"/>
      <c r="C9466" s="3"/>
    </row>
    <row r="9467" spans="1:3" x14ac:dyDescent="0.25">
      <c r="A9467" t="s">
        <v>9472</v>
      </c>
      <c r="B9467" s="2"/>
      <c r="C9467" s="3"/>
    </row>
    <row r="9468" spans="1:3" x14ac:dyDescent="0.25">
      <c r="A9468" t="s">
        <v>9473</v>
      </c>
      <c r="B9468" s="2"/>
      <c r="C9468" s="3"/>
    </row>
    <row r="9469" spans="1:3" x14ac:dyDescent="0.25">
      <c r="A9469" t="s">
        <v>9474</v>
      </c>
      <c r="B9469" s="2"/>
      <c r="C9469" s="3"/>
    </row>
    <row r="9470" spans="1:3" x14ac:dyDescent="0.25">
      <c r="A9470" t="s">
        <v>9475</v>
      </c>
      <c r="B9470" s="2"/>
      <c r="C9470" s="3"/>
    </row>
    <row r="9471" spans="1:3" x14ac:dyDescent="0.25">
      <c r="A9471" t="s">
        <v>9476</v>
      </c>
      <c r="B9471" s="2"/>
      <c r="C9471" s="3"/>
    </row>
    <row r="9472" spans="1:3" x14ac:dyDescent="0.25">
      <c r="A9472" t="s">
        <v>9477</v>
      </c>
      <c r="B9472" s="2"/>
      <c r="C9472" s="3"/>
    </row>
    <row r="9473" spans="1:3" x14ac:dyDescent="0.25">
      <c r="A9473" t="s">
        <v>9478</v>
      </c>
      <c r="B9473" s="2"/>
      <c r="C9473" s="3"/>
    </row>
    <row r="9474" spans="1:3" x14ac:dyDescent="0.25">
      <c r="A9474" t="s">
        <v>9479</v>
      </c>
      <c r="B9474" s="2"/>
      <c r="C9474" s="3"/>
    </row>
    <row r="9475" spans="1:3" x14ac:dyDescent="0.25">
      <c r="A9475" t="s">
        <v>9480</v>
      </c>
      <c r="B9475" s="2"/>
      <c r="C9475" s="3"/>
    </row>
    <row r="9476" spans="1:3" x14ac:dyDescent="0.25">
      <c r="A9476" t="s">
        <v>9481</v>
      </c>
      <c r="B9476" s="2"/>
      <c r="C9476" s="3"/>
    </row>
    <row r="9477" spans="1:3" x14ac:dyDescent="0.25">
      <c r="A9477" t="s">
        <v>9482</v>
      </c>
      <c r="B9477" s="2"/>
      <c r="C9477" s="3"/>
    </row>
    <row r="9478" spans="1:3" x14ac:dyDescent="0.25">
      <c r="A9478" t="s">
        <v>9483</v>
      </c>
      <c r="B9478" s="2"/>
      <c r="C9478" s="3"/>
    </row>
    <row r="9479" spans="1:3" x14ac:dyDescent="0.25">
      <c r="A9479" t="s">
        <v>9484</v>
      </c>
      <c r="B9479" s="2"/>
      <c r="C9479" s="3"/>
    </row>
    <row r="9480" spans="1:3" x14ac:dyDescent="0.25">
      <c r="A9480" t="s">
        <v>9485</v>
      </c>
      <c r="B9480" s="2"/>
      <c r="C9480" s="3"/>
    </row>
    <row r="9481" spans="1:3" x14ac:dyDescent="0.25">
      <c r="A9481" t="s">
        <v>9486</v>
      </c>
      <c r="B9481" s="2"/>
      <c r="C9481" s="3"/>
    </row>
    <row r="9482" spans="1:3" x14ac:dyDescent="0.25">
      <c r="A9482" t="s">
        <v>9487</v>
      </c>
      <c r="B9482" s="2"/>
      <c r="C9482" s="3"/>
    </row>
    <row r="9483" spans="1:3" x14ac:dyDescent="0.25">
      <c r="A9483" t="s">
        <v>9488</v>
      </c>
      <c r="B9483" s="2"/>
      <c r="C9483" s="3"/>
    </row>
    <row r="9484" spans="1:3" x14ac:dyDescent="0.25">
      <c r="A9484" t="s">
        <v>9489</v>
      </c>
      <c r="B9484" s="2"/>
      <c r="C9484" s="3"/>
    </row>
    <row r="9485" spans="1:3" x14ac:dyDescent="0.25">
      <c r="A9485" t="s">
        <v>9490</v>
      </c>
      <c r="B9485" s="2"/>
      <c r="C9485" s="3"/>
    </row>
    <row r="9486" spans="1:3" x14ac:dyDescent="0.25">
      <c r="A9486" t="s">
        <v>9491</v>
      </c>
      <c r="B9486" s="2"/>
      <c r="C9486" s="3"/>
    </row>
    <row r="9487" spans="1:3" x14ac:dyDescent="0.25">
      <c r="A9487" t="s">
        <v>9492</v>
      </c>
      <c r="B9487" s="2"/>
      <c r="C9487" s="3"/>
    </row>
    <row r="9488" spans="1:3" x14ac:dyDescent="0.25">
      <c r="A9488" t="s">
        <v>9493</v>
      </c>
      <c r="B9488" s="2"/>
      <c r="C9488" s="3"/>
    </row>
    <row r="9489" spans="1:3" x14ac:dyDescent="0.25">
      <c r="A9489" t="s">
        <v>9494</v>
      </c>
      <c r="B9489" s="2"/>
      <c r="C9489" s="3"/>
    </row>
    <row r="9490" spans="1:3" x14ac:dyDescent="0.25">
      <c r="A9490" t="s">
        <v>9495</v>
      </c>
      <c r="B9490" s="2"/>
      <c r="C9490" s="3"/>
    </row>
    <row r="9491" spans="1:3" x14ac:dyDescent="0.25">
      <c r="A9491" t="s">
        <v>9496</v>
      </c>
      <c r="B9491" s="2"/>
      <c r="C9491" s="3"/>
    </row>
    <row r="9492" spans="1:3" x14ac:dyDescent="0.25">
      <c r="A9492" t="s">
        <v>9497</v>
      </c>
      <c r="B9492" s="2"/>
      <c r="C9492" s="3"/>
    </row>
    <row r="9493" spans="1:3" x14ac:dyDescent="0.25">
      <c r="A9493" t="s">
        <v>9498</v>
      </c>
      <c r="B9493" s="2"/>
      <c r="C9493" s="3"/>
    </row>
    <row r="9494" spans="1:3" x14ac:dyDescent="0.25">
      <c r="A9494" t="s">
        <v>9499</v>
      </c>
      <c r="B9494" s="2"/>
      <c r="C9494" s="3"/>
    </row>
    <row r="9495" spans="1:3" x14ac:dyDescent="0.25">
      <c r="A9495" t="s">
        <v>9500</v>
      </c>
      <c r="B9495" s="2"/>
      <c r="C9495" s="3"/>
    </row>
    <row r="9496" spans="1:3" x14ac:dyDescent="0.25">
      <c r="A9496" t="s">
        <v>9501</v>
      </c>
      <c r="B9496" s="2"/>
      <c r="C9496" s="3"/>
    </row>
    <row r="9497" spans="1:3" x14ac:dyDescent="0.25">
      <c r="A9497" t="s">
        <v>9502</v>
      </c>
      <c r="B9497" s="2"/>
      <c r="C9497" s="3"/>
    </row>
    <row r="9498" spans="1:3" x14ac:dyDescent="0.25">
      <c r="A9498" t="s">
        <v>9503</v>
      </c>
      <c r="B9498" s="2"/>
      <c r="C9498" s="3"/>
    </row>
    <row r="9499" spans="1:3" x14ac:dyDescent="0.25">
      <c r="A9499" t="s">
        <v>9504</v>
      </c>
      <c r="B9499" s="2"/>
      <c r="C9499" s="3"/>
    </row>
    <row r="9500" spans="1:3" x14ac:dyDescent="0.25">
      <c r="A9500" t="s">
        <v>9505</v>
      </c>
      <c r="B9500" s="2"/>
      <c r="C9500" s="3"/>
    </row>
    <row r="9501" spans="1:3" x14ac:dyDescent="0.25">
      <c r="A9501" t="s">
        <v>9506</v>
      </c>
      <c r="B9501" s="2"/>
      <c r="C9501" s="3"/>
    </row>
    <row r="9502" spans="1:3" x14ac:dyDescent="0.25">
      <c r="A9502" t="s">
        <v>9507</v>
      </c>
      <c r="B9502" s="2"/>
      <c r="C9502" s="3"/>
    </row>
    <row r="9503" spans="1:3" x14ac:dyDescent="0.25">
      <c r="A9503" t="s">
        <v>9508</v>
      </c>
      <c r="B9503" s="2"/>
      <c r="C9503" s="3"/>
    </row>
    <row r="9504" spans="1:3" x14ac:dyDescent="0.25">
      <c r="A9504" t="s">
        <v>9509</v>
      </c>
      <c r="B9504" s="2"/>
      <c r="C9504" s="3"/>
    </row>
    <row r="9505" spans="1:3" x14ac:dyDescent="0.25">
      <c r="A9505" t="s">
        <v>9510</v>
      </c>
      <c r="B9505" s="2"/>
      <c r="C9505" s="3"/>
    </row>
    <row r="9506" spans="1:3" x14ac:dyDescent="0.25">
      <c r="A9506" t="s">
        <v>9511</v>
      </c>
      <c r="B9506" s="2"/>
      <c r="C9506" s="3"/>
    </row>
    <row r="9507" spans="1:3" x14ac:dyDescent="0.25">
      <c r="A9507" t="s">
        <v>9512</v>
      </c>
      <c r="B9507" s="2"/>
      <c r="C9507" s="3"/>
    </row>
    <row r="9508" spans="1:3" x14ac:dyDescent="0.25">
      <c r="A9508" t="s">
        <v>9513</v>
      </c>
      <c r="B9508" s="2"/>
      <c r="C9508" s="3"/>
    </row>
    <row r="9509" spans="1:3" x14ac:dyDescent="0.25">
      <c r="A9509" t="s">
        <v>9514</v>
      </c>
      <c r="B9509" s="2"/>
      <c r="C9509" s="3"/>
    </row>
    <row r="9510" spans="1:3" x14ac:dyDescent="0.25">
      <c r="A9510" t="s">
        <v>9515</v>
      </c>
      <c r="B9510" s="2"/>
      <c r="C9510" s="3"/>
    </row>
    <row r="9511" spans="1:3" x14ac:dyDescent="0.25">
      <c r="A9511" t="s">
        <v>9516</v>
      </c>
      <c r="B9511" s="2"/>
      <c r="C9511" s="3"/>
    </row>
    <row r="9512" spans="1:3" x14ac:dyDescent="0.25">
      <c r="A9512" t="s">
        <v>9517</v>
      </c>
      <c r="B9512" s="2"/>
      <c r="C9512" s="3"/>
    </row>
    <row r="9513" spans="1:3" x14ac:dyDescent="0.25">
      <c r="A9513" t="s">
        <v>9518</v>
      </c>
      <c r="B9513" s="2"/>
      <c r="C9513" s="3"/>
    </row>
    <row r="9514" spans="1:3" x14ac:dyDescent="0.25">
      <c r="A9514" t="s">
        <v>9519</v>
      </c>
      <c r="B9514" s="2"/>
      <c r="C9514" s="3"/>
    </row>
    <row r="9515" spans="1:3" x14ac:dyDescent="0.25">
      <c r="A9515" t="s">
        <v>9520</v>
      </c>
      <c r="B9515" s="2"/>
      <c r="C9515" s="3"/>
    </row>
    <row r="9516" spans="1:3" x14ac:dyDescent="0.25">
      <c r="A9516" t="s">
        <v>9521</v>
      </c>
      <c r="B9516" s="2"/>
      <c r="C9516" s="3"/>
    </row>
    <row r="9517" spans="1:3" x14ac:dyDescent="0.25">
      <c r="A9517" t="s">
        <v>9522</v>
      </c>
      <c r="B9517" s="2"/>
      <c r="C9517" s="3"/>
    </row>
    <row r="9518" spans="1:3" x14ac:dyDescent="0.25">
      <c r="A9518" t="s">
        <v>9523</v>
      </c>
      <c r="B9518" s="2"/>
      <c r="C9518" s="3"/>
    </row>
    <row r="9519" spans="1:3" x14ac:dyDescent="0.25">
      <c r="A9519" t="s">
        <v>9524</v>
      </c>
      <c r="B9519" s="2"/>
      <c r="C9519" s="3"/>
    </row>
    <row r="9520" spans="1:3" x14ac:dyDescent="0.25">
      <c r="A9520" t="s">
        <v>9525</v>
      </c>
      <c r="B9520" s="2"/>
      <c r="C9520" s="3"/>
    </row>
    <row r="9521" spans="1:25" x14ac:dyDescent="0.25">
      <c r="A9521" t="s">
        <v>9526</v>
      </c>
      <c r="B9521" s="2"/>
      <c r="C9521" s="3"/>
    </row>
    <row r="9522" spans="1:25" x14ac:dyDescent="0.25">
      <c r="A9522" t="s">
        <v>9527</v>
      </c>
      <c r="B9522" s="2"/>
      <c r="C9522" s="3"/>
    </row>
    <row r="9523" spans="1:25" x14ac:dyDescent="0.25">
      <c r="A9523" t="s">
        <v>9528</v>
      </c>
      <c r="B9523" s="2"/>
      <c r="C9523" s="3"/>
    </row>
    <row r="9524" spans="1:25" x14ac:dyDescent="0.25">
      <c r="A9524" t="s">
        <v>9529</v>
      </c>
      <c r="B9524" s="2"/>
      <c r="C9524" s="3"/>
    </row>
    <row r="9525" spans="1:25" x14ac:dyDescent="0.25">
      <c r="A9525" t="s">
        <v>9530</v>
      </c>
      <c r="B9525" s="2"/>
      <c r="C9525" s="3"/>
    </row>
    <row r="9526" spans="1:25" x14ac:dyDescent="0.25">
      <c r="A9526" t="s">
        <v>9531</v>
      </c>
      <c r="B9526" s="2"/>
      <c r="C9526" s="3"/>
      <c r="W9526" s="9"/>
      <c r="X9526" s="9"/>
      <c r="Y9526" s="9"/>
    </row>
    <row r="9527" spans="1:25" x14ac:dyDescent="0.25">
      <c r="A9527" t="s">
        <v>9532</v>
      </c>
      <c r="B9527" s="2"/>
      <c r="C9527" s="3"/>
      <c r="W9527" s="9"/>
      <c r="X9527" s="9"/>
      <c r="Y9527" s="9"/>
    </row>
    <row r="9528" spans="1:25" x14ac:dyDescent="0.25">
      <c r="A9528" t="s">
        <v>9533</v>
      </c>
      <c r="B9528" s="2"/>
      <c r="C9528" s="3"/>
      <c r="W9528" s="9"/>
      <c r="X9528" s="9"/>
      <c r="Y9528" s="9"/>
    </row>
    <row r="9529" spans="1:25" x14ac:dyDescent="0.25">
      <c r="A9529" t="s">
        <v>9534</v>
      </c>
      <c r="B9529" s="2"/>
      <c r="C9529" s="3"/>
      <c r="W9529" s="9"/>
      <c r="X9529" s="9"/>
      <c r="Y9529" s="9"/>
    </row>
    <row r="9530" spans="1:25" x14ac:dyDescent="0.25">
      <c r="A9530" t="s">
        <v>9535</v>
      </c>
      <c r="B9530" s="2"/>
      <c r="C9530" s="3"/>
      <c r="W9530" s="9"/>
      <c r="X9530" s="9"/>
      <c r="Y9530" s="9"/>
    </row>
    <row r="9531" spans="1:25" x14ac:dyDescent="0.25">
      <c r="A9531" t="s">
        <v>9536</v>
      </c>
      <c r="B9531" s="2"/>
      <c r="C9531" s="3"/>
      <c r="W9531" s="9"/>
      <c r="X9531" s="9"/>
      <c r="Y9531" s="9"/>
    </row>
    <row r="9532" spans="1:25" x14ac:dyDescent="0.25">
      <c r="A9532" t="s">
        <v>9537</v>
      </c>
      <c r="B9532" s="2"/>
      <c r="C9532" s="3"/>
      <c r="W9532" s="9"/>
      <c r="X9532" s="9"/>
      <c r="Y9532" s="9"/>
    </row>
    <row r="9533" spans="1:25" x14ac:dyDescent="0.25">
      <c r="A9533" t="s">
        <v>9538</v>
      </c>
      <c r="B9533" s="2"/>
      <c r="C9533" s="3"/>
      <c r="W9533" s="9"/>
      <c r="X9533" s="9"/>
      <c r="Y9533" s="9"/>
    </row>
    <row r="9534" spans="1:25" x14ac:dyDescent="0.25">
      <c r="A9534" t="s">
        <v>9539</v>
      </c>
      <c r="B9534" s="2"/>
      <c r="C9534" s="3"/>
      <c r="W9534" s="9"/>
      <c r="X9534" s="9"/>
      <c r="Y9534" s="9"/>
    </row>
    <row r="9535" spans="1:25" x14ac:dyDescent="0.25">
      <c r="A9535" t="s">
        <v>9540</v>
      </c>
      <c r="B9535" s="2"/>
      <c r="C9535" s="3"/>
      <c r="W9535" s="9"/>
      <c r="X9535" s="9"/>
      <c r="Y9535" s="9"/>
    </row>
    <row r="9536" spans="1:25" x14ac:dyDescent="0.25">
      <c r="A9536" t="s">
        <v>9541</v>
      </c>
      <c r="B9536" s="2"/>
      <c r="C9536" s="3"/>
      <c r="W9536" s="9"/>
      <c r="X9536" s="9"/>
      <c r="Y9536" s="9"/>
    </row>
    <row r="9537" spans="1:25" x14ac:dyDescent="0.25">
      <c r="A9537" t="s">
        <v>9542</v>
      </c>
      <c r="B9537" s="2"/>
      <c r="C9537" s="3"/>
      <c r="W9537" s="9"/>
      <c r="X9537" s="9"/>
      <c r="Y9537" s="9"/>
    </row>
    <row r="9538" spans="1:25" x14ac:dyDescent="0.25">
      <c r="A9538" t="s">
        <v>9543</v>
      </c>
      <c r="B9538" s="2"/>
      <c r="C9538" s="3"/>
      <c r="W9538" s="9"/>
      <c r="X9538" s="9"/>
      <c r="Y9538" s="9"/>
    </row>
    <row r="9539" spans="1:25" x14ac:dyDescent="0.25">
      <c r="A9539" t="s">
        <v>9544</v>
      </c>
      <c r="B9539" s="2"/>
      <c r="C9539" s="3"/>
      <c r="W9539" s="9"/>
      <c r="X9539" s="9"/>
      <c r="Y9539" s="9"/>
    </row>
    <row r="9540" spans="1:25" x14ac:dyDescent="0.25">
      <c r="A9540" t="s">
        <v>9545</v>
      </c>
      <c r="B9540" s="2"/>
      <c r="C9540" s="3"/>
      <c r="W9540" s="9"/>
      <c r="X9540" s="9"/>
      <c r="Y9540" s="9"/>
    </row>
    <row r="9541" spans="1:25" x14ac:dyDescent="0.25">
      <c r="A9541" t="s">
        <v>9546</v>
      </c>
      <c r="B9541" s="2"/>
      <c r="C9541" s="3"/>
      <c r="W9541" s="9"/>
      <c r="X9541" s="9"/>
      <c r="Y9541" s="9"/>
    </row>
    <row r="9542" spans="1:25" x14ac:dyDescent="0.25">
      <c r="A9542" t="s">
        <v>9547</v>
      </c>
      <c r="B9542" s="2"/>
      <c r="C9542" s="3"/>
      <c r="W9542" s="9"/>
      <c r="X9542" s="9"/>
      <c r="Y9542" s="9"/>
    </row>
    <row r="9543" spans="1:25" x14ac:dyDescent="0.25">
      <c r="A9543" t="s">
        <v>9548</v>
      </c>
      <c r="B9543" s="2"/>
      <c r="C9543" s="3"/>
      <c r="W9543" s="9"/>
      <c r="X9543" s="9"/>
      <c r="Y9543" s="9"/>
    </row>
    <row r="9544" spans="1:25" x14ac:dyDescent="0.25">
      <c r="A9544" t="s">
        <v>9549</v>
      </c>
      <c r="B9544" s="2"/>
      <c r="C9544" s="3"/>
      <c r="W9544" s="9"/>
      <c r="X9544" s="9"/>
      <c r="Y9544" s="9"/>
    </row>
    <row r="9545" spans="1:25" x14ac:dyDescent="0.25">
      <c r="A9545" t="s">
        <v>9550</v>
      </c>
      <c r="B9545" s="2"/>
      <c r="C9545" s="3"/>
      <c r="W9545" s="9"/>
      <c r="X9545" s="9"/>
      <c r="Y9545" s="9"/>
    </row>
    <row r="9546" spans="1:25" x14ac:dyDescent="0.25">
      <c r="A9546" t="s">
        <v>9551</v>
      </c>
      <c r="B9546" s="2"/>
      <c r="C9546" s="3"/>
      <c r="W9546" s="9"/>
      <c r="X9546" s="9"/>
      <c r="Y9546" s="9"/>
    </row>
    <row r="9547" spans="1:25" x14ac:dyDescent="0.25">
      <c r="A9547" t="s">
        <v>9552</v>
      </c>
      <c r="B9547" s="2"/>
      <c r="C9547" s="3"/>
      <c r="W9547" s="9"/>
      <c r="X9547" s="9"/>
      <c r="Y9547" s="9"/>
    </row>
    <row r="9548" spans="1:25" x14ac:dyDescent="0.25">
      <c r="A9548" t="s">
        <v>9553</v>
      </c>
      <c r="B9548" s="2"/>
      <c r="C9548" s="3"/>
      <c r="W9548" s="9"/>
      <c r="X9548" s="9"/>
      <c r="Y9548" s="9"/>
    </row>
    <row r="9549" spans="1:25" x14ac:dyDescent="0.25">
      <c r="A9549" t="s">
        <v>9554</v>
      </c>
      <c r="B9549" s="2"/>
      <c r="C9549" s="3"/>
      <c r="W9549" s="9"/>
      <c r="X9549" s="9"/>
      <c r="Y9549" s="9"/>
    </row>
    <row r="9550" spans="1:25" x14ac:dyDescent="0.25">
      <c r="A9550" t="s">
        <v>9555</v>
      </c>
      <c r="B9550" s="2"/>
      <c r="C9550" s="3"/>
      <c r="W9550" s="9"/>
      <c r="X9550" s="9"/>
      <c r="Y9550" s="9"/>
    </row>
    <row r="9551" spans="1:25" x14ac:dyDescent="0.25">
      <c r="A9551" t="s">
        <v>9556</v>
      </c>
      <c r="B9551" s="2"/>
      <c r="C9551" s="3"/>
      <c r="W9551" s="9"/>
      <c r="X9551" s="9"/>
      <c r="Y9551" s="9"/>
    </row>
    <row r="9552" spans="1:25" x14ac:dyDescent="0.25">
      <c r="A9552" t="s">
        <v>9557</v>
      </c>
      <c r="B9552" s="2"/>
      <c r="C9552" s="3"/>
      <c r="W9552" s="9"/>
      <c r="X9552" s="9"/>
      <c r="Y9552" s="9"/>
    </row>
    <row r="9553" spans="1:25" x14ac:dyDescent="0.25">
      <c r="A9553" t="s">
        <v>9558</v>
      </c>
      <c r="B9553" s="2"/>
      <c r="C9553" s="3"/>
      <c r="W9553" s="9"/>
      <c r="X9553" s="9"/>
      <c r="Y9553" s="9"/>
    </row>
    <row r="9554" spans="1:25" x14ac:dyDescent="0.25">
      <c r="A9554" t="s">
        <v>9559</v>
      </c>
      <c r="B9554" s="2"/>
      <c r="C9554" s="3"/>
      <c r="W9554" s="9"/>
      <c r="X9554" s="9"/>
      <c r="Y9554" s="9"/>
    </row>
    <row r="9555" spans="1:25" x14ac:dyDescent="0.25">
      <c r="A9555" t="s">
        <v>9560</v>
      </c>
      <c r="B9555" s="2"/>
      <c r="C9555" s="3"/>
      <c r="W9555" s="9"/>
      <c r="X9555" s="9"/>
      <c r="Y9555" s="9"/>
    </row>
    <row r="9556" spans="1:25" x14ac:dyDescent="0.25">
      <c r="A9556" t="s">
        <v>9561</v>
      </c>
      <c r="B9556" s="2"/>
      <c r="C9556" s="3"/>
      <c r="W9556" s="9"/>
      <c r="X9556" s="9"/>
      <c r="Y9556" s="9"/>
    </row>
    <row r="9557" spans="1:25" x14ac:dyDescent="0.25">
      <c r="A9557" t="s">
        <v>9562</v>
      </c>
      <c r="B9557" s="2"/>
      <c r="C9557" s="3"/>
      <c r="W9557" s="9"/>
      <c r="X9557" s="9"/>
      <c r="Y9557" s="9"/>
    </row>
    <row r="9558" spans="1:25" x14ac:dyDescent="0.25">
      <c r="A9558" t="s">
        <v>9563</v>
      </c>
      <c r="B9558" s="2"/>
      <c r="C9558" s="3"/>
      <c r="W9558" s="9"/>
      <c r="X9558" s="9"/>
      <c r="Y9558" s="9"/>
    </row>
    <row r="9559" spans="1:25" x14ac:dyDescent="0.25">
      <c r="A9559" t="s">
        <v>9564</v>
      </c>
      <c r="B9559" s="2"/>
      <c r="C9559" s="3"/>
      <c r="W9559" s="9"/>
      <c r="X9559" s="9"/>
      <c r="Y9559" s="9"/>
    </row>
    <row r="9560" spans="1:25" x14ac:dyDescent="0.25">
      <c r="A9560" t="s">
        <v>9565</v>
      </c>
      <c r="B9560" s="2"/>
      <c r="C9560" s="3"/>
      <c r="W9560" s="9"/>
      <c r="X9560" s="9"/>
      <c r="Y9560" s="9"/>
    </row>
    <row r="9561" spans="1:25" x14ac:dyDescent="0.25">
      <c r="A9561" t="s">
        <v>9566</v>
      </c>
      <c r="B9561" s="2"/>
      <c r="C9561" s="3"/>
      <c r="W9561" s="9"/>
      <c r="X9561" s="9"/>
      <c r="Y9561" s="9"/>
    </row>
    <row r="9562" spans="1:25" x14ac:dyDescent="0.25">
      <c r="A9562" t="s">
        <v>9567</v>
      </c>
      <c r="B9562" s="2"/>
      <c r="C9562" s="3"/>
      <c r="W9562" s="9"/>
      <c r="X9562" s="9"/>
      <c r="Y9562" s="9"/>
    </row>
    <row r="9563" spans="1:25" x14ac:dyDescent="0.25">
      <c r="A9563" t="s">
        <v>9568</v>
      </c>
      <c r="B9563" s="2"/>
      <c r="C9563" s="3"/>
      <c r="W9563" s="9"/>
      <c r="X9563" s="9"/>
      <c r="Y9563" s="9"/>
    </row>
    <row r="9564" spans="1:25" x14ac:dyDescent="0.25">
      <c r="A9564" t="s">
        <v>9569</v>
      </c>
      <c r="B9564" s="2"/>
      <c r="C9564" s="3"/>
      <c r="W9564" s="9"/>
      <c r="X9564" s="9"/>
      <c r="Y9564" s="9"/>
    </row>
    <row r="9565" spans="1:25" x14ac:dyDescent="0.25">
      <c r="A9565" t="s">
        <v>9570</v>
      </c>
      <c r="B9565" s="2"/>
      <c r="C9565" s="3"/>
      <c r="W9565" s="9"/>
      <c r="X9565" s="9"/>
      <c r="Y9565" s="9"/>
    </row>
    <row r="9566" spans="1:25" x14ac:dyDescent="0.25">
      <c r="A9566" t="s">
        <v>9571</v>
      </c>
      <c r="B9566" s="2"/>
      <c r="C9566" s="3"/>
      <c r="W9566" s="9"/>
      <c r="X9566" s="9"/>
      <c r="Y9566" s="9"/>
    </row>
    <row r="9567" spans="1:25" x14ac:dyDescent="0.25">
      <c r="A9567" t="s">
        <v>9572</v>
      </c>
      <c r="B9567" s="2"/>
      <c r="C9567" s="3"/>
      <c r="W9567" s="9"/>
      <c r="X9567" s="9"/>
      <c r="Y9567" s="9"/>
    </row>
    <row r="9568" spans="1:25" x14ac:dyDescent="0.25">
      <c r="A9568" t="s">
        <v>9573</v>
      </c>
      <c r="B9568" s="2"/>
      <c r="C9568" s="3"/>
      <c r="W9568" s="9"/>
      <c r="X9568" s="9"/>
      <c r="Y9568" s="9"/>
    </row>
    <row r="9569" spans="1:25" x14ac:dyDescent="0.25">
      <c r="A9569" t="s">
        <v>9574</v>
      </c>
      <c r="B9569" s="2"/>
      <c r="C9569" s="3"/>
      <c r="W9569" s="9"/>
      <c r="X9569" s="9"/>
      <c r="Y9569" s="9"/>
    </row>
    <row r="9570" spans="1:25" x14ac:dyDescent="0.25">
      <c r="A9570" t="s">
        <v>9575</v>
      </c>
      <c r="B9570" s="2"/>
      <c r="C9570" s="3"/>
      <c r="W9570" s="9"/>
      <c r="X9570" s="9"/>
      <c r="Y9570" s="9"/>
    </row>
    <row r="9571" spans="1:25" x14ac:dyDescent="0.25">
      <c r="A9571" t="s">
        <v>9576</v>
      </c>
      <c r="B9571" s="2"/>
      <c r="C9571" s="3"/>
      <c r="W9571" s="9"/>
      <c r="X9571" s="9"/>
      <c r="Y9571" s="9"/>
    </row>
    <row r="9572" spans="1:25" x14ac:dyDescent="0.25">
      <c r="A9572" t="s">
        <v>9577</v>
      </c>
      <c r="B9572" s="2"/>
      <c r="C9572" s="3"/>
      <c r="W9572" s="9"/>
      <c r="X9572" s="9"/>
      <c r="Y9572" s="9"/>
    </row>
    <row r="9573" spans="1:25" x14ac:dyDescent="0.25">
      <c r="A9573" t="s">
        <v>9578</v>
      </c>
      <c r="B9573" s="2"/>
      <c r="C9573" s="3"/>
      <c r="W9573" s="9"/>
      <c r="X9573" s="9"/>
      <c r="Y9573" s="9"/>
    </row>
    <row r="9574" spans="1:25" x14ac:dyDescent="0.25">
      <c r="A9574" t="s">
        <v>9579</v>
      </c>
      <c r="B9574" s="2"/>
      <c r="C9574" s="3"/>
      <c r="W9574" s="9"/>
      <c r="X9574" s="9"/>
      <c r="Y9574" s="9"/>
    </row>
    <row r="9575" spans="1:25" x14ac:dyDescent="0.25">
      <c r="A9575" t="s">
        <v>9580</v>
      </c>
      <c r="B9575" s="2"/>
      <c r="C9575" s="3"/>
      <c r="W9575" s="9"/>
      <c r="X9575" s="9"/>
      <c r="Y9575" s="9"/>
    </row>
    <row r="9576" spans="1:25" x14ac:dyDescent="0.25">
      <c r="A9576" t="s">
        <v>9581</v>
      </c>
      <c r="B9576" s="2"/>
      <c r="C9576" s="3"/>
      <c r="W9576" s="9"/>
      <c r="X9576" s="9"/>
      <c r="Y9576" s="9"/>
    </row>
    <row r="9577" spans="1:25" x14ac:dyDescent="0.25">
      <c r="A9577" t="s">
        <v>9582</v>
      </c>
      <c r="B9577" s="2"/>
      <c r="C9577" s="3"/>
      <c r="W9577" s="9"/>
      <c r="X9577" s="9"/>
      <c r="Y9577" s="9"/>
    </row>
    <row r="9578" spans="1:25" x14ac:dyDescent="0.25">
      <c r="A9578" t="s">
        <v>9583</v>
      </c>
      <c r="B9578" s="2"/>
      <c r="C9578" s="3"/>
      <c r="W9578" s="9"/>
      <c r="X9578" s="9"/>
      <c r="Y9578" s="9"/>
    </row>
    <row r="9579" spans="1:25" x14ac:dyDescent="0.25">
      <c r="A9579" t="s">
        <v>9584</v>
      </c>
      <c r="B9579" s="2"/>
      <c r="C9579" s="3"/>
      <c r="W9579" s="9"/>
      <c r="X9579" s="9"/>
      <c r="Y9579" s="9"/>
    </row>
    <row r="9580" spans="1:25" x14ac:dyDescent="0.25">
      <c r="A9580" t="s">
        <v>9585</v>
      </c>
      <c r="B9580" s="2"/>
      <c r="C9580" s="3"/>
      <c r="W9580" s="9"/>
      <c r="X9580" s="9"/>
      <c r="Y9580" s="9"/>
    </row>
    <row r="9581" spans="1:25" x14ac:dyDescent="0.25">
      <c r="A9581" t="s">
        <v>9586</v>
      </c>
      <c r="B9581" s="2"/>
      <c r="C9581" s="3"/>
      <c r="W9581" s="9"/>
      <c r="X9581" s="9"/>
      <c r="Y9581" s="9"/>
    </row>
    <row r="9582" spans="1:25" x14ac:dyDescent="0.25">
      <c r="A9582" t="s">
        <v>9587</v>
      </c>
      <c r="B9582" s="2"/>
      <c r="C9582" s="3"/>
      <c r="W9582" s="9"/>
      <c r="X9582" s="9"/>
      <c r="Y9582" s="9"/>
    </row>
    <row r="9583" spans="1:25" x14ac:dyDescent="0.25">
      <c r="A9583" t="s">
        <v>9588</v>
      </c>
      <c r="B9583" s="2"/>
      <c r="C9583" s="3"/>
      <c r="W9583" s="9"/>
      <c r="X9583" s="9"/>
      <c r="Y9583" s="9"/>
    </row>
    <row r="9584" spans="1:25" x14ac:dyDescent="0.25">
      <c r="A9584" t="s">
        <v>9589</v>
      </c>
      <c r="B9584" s="2"/>
      <c r="C9584" s="3"/>
      <c r="W9584" s="9"/>
      <c r="X9584" s="9"/>
      <c r="Y9584" s="9"/>
    </row>
    <row r="9585" spans="1:25" x14ac:dyDescent="0.25">
      <c r="A9585" t="s">
        <v>9590</v>
      </c>
      <c r="B9585" s="2"/>
      <c r="C9585" s="3"/>
      <c r="W9585" s="9"/>
      <c r="X9585" s="9"/>
      <c r="Y9585" s="9"/>
    </row>
    <row r="9586" spans="1:25" x14ac:dyDescent="0.25">
      <c r="A9586" t="s">
        <v>9591</v>
      </c>
      <c r="B9586" s="2"/>
      <c r="C9586" s="3"/>
      <c r="W9586" s="9"/>
      <c r="X9586" s="9"/>
      <c r="Y9586" s="9"/>
    </row>
    <row r="9587" spans="1:25" x14ac:dyDescent="0.25">
      <c r="A9587" t="s">
        <v>9592</v>
      </c>
      <c r="B9587" s="2"/>
      <c r="C9587" s="3"/>
      <c r="W9587" s="9"/>
      <c r="X9587" s="9"/>
      <c r="Y9587" s="9"/>
    </row>
    <row r="9588" spans="1:25" x14ac:dyDescent="0.25">
      <c r="A9588" t="s">
        <v>9593</v>
      </c>
      <c r="B9588" s="2"/>
      <c r="C9588" s="3"/>
      <c r="W9588" s="9"/>
      <c r="X9588" s="9"/>
      <c r="Y9588" s="9"/>
    </row>
    <row r="9589" spans="1:25" x14ac:dyDescent="0.25">
      <c r="A9589" t="s">
        <v>9594</v>
      </c>
      <c r="B9589" s="2"/>
      <c r="C9589" s="3"/>
      <c r="W9589" s="9"/>
      <c r="X9589" s="9"/>
      <c r="Y9589" s="9"/>
    </row>
    <row r="9590" spans="1:25" x14ac:dyDescent="0.25">
      <c r="A9590" t="s">
        <v>9595</v>
      </c>
      <c r="B9590" s="2"/>
      <c r="C9590" s="3"/>
      <c r="W9590" s="9"/>
      <c r="X9590" s="9"/>
      <c r="Y9590" s="9"/>
    </row>
    <row r="9591" spans="1:25" x14ac:dyDescent="0.25">
      <c r="A9591" t="s">
        <v>9596</v>
      </c>
      <c r="B9591" s="2"/>
      <c r="C9591" s="3"/>
      <c r="W9591" s="9"/>
      <c r="X9591" s="9"/>
      <c r="Y9591" s="9"/>
    </row>
    <row r="9592" spans="1:25" x14ac:dyDescent="0.25">
      <c r="A9592" t="s">
        <v>9597</v>
      </c>
      <c r="B9592" s="2"/>
      <c r="C9592" s="3"/>
      <c r="W9592" s="9"/>
      <c r="X9592" s="9"/>
      <c r="Y9592" s="9"/>
    </row>
    <row r="9593" spans="1:25" x14ac:dyDescent="0.25">
      <c r="A9593" t="s">
        <v>9598</v>
      </c>
      <c r="B9593" s="2"/>
      <c r="C9593" s="3"/>
      <c r="W9593" s="9"/>
      <c r="X9593" s="9"/>
      <c r="Y9593" s="9"/>
    </row>
    <row r="9594" spans="1:25" x14ac:dyDescent="0.25">
      <c r="A9594" t="s">
        <v>9599</v>
      </c>
      <c r="B9594" s="2"/>
      <c r="C9594" s="3"/>
      <c r="W9594" s="9"/>
      <c r="X9594" s="9"/>
      <c r="Y9594" s="9"/>
    </row>
    <row r="9595" spans="1:25" x14ac:dyDescent="0.25">
      <c r="A9595" t="s">
        <v>9600</v>
      </c>
      <c r="B9595" s="2"/>
      <c r="C9595" s="3"/>
      <c r="W9595" s="9"/>
      <c r="X9595" s="9"/>
      <c r="Y9595" s="9"/>
    </row>
    <row r="9596" spans="1:25" x14ac:dyDescent="0.25">
      <c r="A9596" t="s">
        <v>9601</v>
      </c>
      <c r="B9596" s="2"/>
      <c r="C9596" s="3"/>
      <c r="W9596" s="9"/>
      <c r="X9596" s="9"/>
      <c r="Y9596" s="9"/>
    </row>
    <row r="9597" spans="1:25" x14ac:dyDescent="0.25">
      <c r="A9597" t="s">
        <v>9602</v>
      </c>
      <c r="B9597" s="2"/>
      <c r="C9597" s="3"/>
      <c r="W9597" s="9"/>
      <c r="X9597" s="9"/>
      <c r="Y9597" s="9"/>
    </row>
    <row r="9598" spans="1:25" x14ac:dyDescent="0.25">
      <c r="A9598" t="s">
        <v>9603</v>
      </c>
      <c r="B9598" s="2"/>
      <c r="C9598" s="3"/>
      <c r="W9598" s="9"/>
      <c r="X9598" s="9"/>
      <c r="Y9598" s="9"/>
    </row>
    <row r="9599" spans="1:25" x14ac:dyDescent="0.25">
      <c r="A9599" t="s">
        <v>9604</v>
      </c>
      <c r="B9599" s="2"/>
      <c r="C9599" s="3"/>
      <c r="W9599" s="9"/>
      <c r="X9599" s="9"/>
      <c r="Y9599" s="9"/>
    </row>
    <row r="9600" spans="1:25" x14ac:dyDescent="0.25">
      <c r="A9600" t="s">
        <v>9605</v>
      </c>
      <c r="B9600" s="2"/>
      <c r="C9600" s="3"/>
      <c r="W9600" s="9"/>
      <c r="X9600" s="9"/>
      <c r="Y9600" s="9"/>
    </row>
    <row r="9601" spans="1:25" x14ac:dyDescent="0.25">
      <c r="A9601" t="s">
        <v>9606</v>
      </c>
      <c r="B9601" s="2"/>
      <c r="C9601" s="3"/>
      <c r="W9601" s="9"/>
      <c r="X9601" s="9"/>
      <c r="Y9601" s="9"/>
    </row>
    <row r="9602" spans="1:25" x14ac:dyDescent="0.25">
      <c r="A9602" t="s">
        <v>9607</v>
      </c>
      <c r="B9602" s="2"/>
      <c r="C9602" s="3"/>
      <c r="W9602" s="9"/>
      <c r="X9602" s="9"/>
      <c r="Y9602" s="9"/>
    </row>
    <row r="9603" spans="1:25" x14ac:dyDescent="0.25">
      <c r="A9603" t="s">
        <v>9608</v>
      </c>
      <c r="B9603" s="2"/>
      <c r="C9603" s="3"/>
      <c r="W9603" s="9"/>
      <c r="X9603" s="9"/>
      <c r="Y9603" s="9"/>
    </row>
    <row r="9604" spans="1:25" x14ac:dyDescent="0.25">
      <c r="A9604" t="s">
        <v>9609</v>
      </c>
      <c r="B9604" s="2"/>
      <c r="C9604" s="3"/>
      <c r="W9604" s="9"/>
      <c r="X9604" s="9"/>
      <c r="Y9604" s="9"/>
    </row>
    <row r="9605" spans="1:25" x14ac:dyDescent="0.25">
      <c r="A9605" t="s">
        <v>9610</v>
      </c>
      <c r="B9605" s="2"/>
      <c r="C9605" s="3"/>
      <c r="W9605" s="9"/>
      <c r="X9605" s="9"/>
      <c r="Y9605" s="9"/>
    </row>
    <row r="9606" spans="1:25" x14ac:dyDescent="0.25">
      <c r="A9606" t="s">
        <v>9611</v>
      </c>
      <c r="B9606" s="2"/>
      <c r="C9606" s="3"/>
      <c r="W9606" s="9"/>
      <c r="X9606" s="9"/>
      <c r="Y9606" s="9"/>
    </row>
    <row r="9607" spans="1:25" x14ac:dyDescent="0.25">
      <c r="A9607" t="s">
        <v>9612</v>
      </c>
      <c r="B9607" s="2"/>
      <c r="C9607" s="3"/>
      <c r="W9607" s="9"/>
      <c r="X9607" s="9"/>
      <c r="Y9607" s="9"/>
    </row>
    <row r="9608" spans="1:25" x14ac:dyDescent="0.25">
      <c r="A9608" t="s">
        <v>9613</v>
      </c>
      <c r="B9608" s="2"/>
      <c r="C9608" s="3"/>
      <c r="W9608" s="9"/>
      <c r="X9608" s="9"/>
      <c r="Y9608" s="9"/>
    </row>
    <row r="9609" spans="1:25" x14ac:dyDescent="0.25">
      <c r="A9609" t="s">
        <v>9614</v>
      </c>
      <c r="B9609" s="2"/>
      <c r="C9609" s="3"/>
      <c r="W9609" s="9"/>
      <c r="X9609" s="9"/>
      <c r="Y9609" s="9"/>
    </row>
    <row r="9610" spans="1:25" x14ac:dyDescent="0.25">
      <c r="A9610" t="s">
        <v>9615</v>
      </c>
      <c r="B9610" s="2"/>
      <c r="C9610" s="3"/>
      <c r="W9610" s="9"/>
      <c r="X9610" s="9"/>
      <c r="Y9610" s="9"/>
    </row>
    <row r="9611" spans="1:25" x14ac:dyDescent="0.25">
      <c r="A9611" t="s">
        <v>9616</v>
      </c>
      <c r="B9611" s="2"/>
      <c r="C9611" s="3"/>
      <c r="W9611" s="9"/>
      <c r="X9611" s="9"/>
      <c r="Y9611" s="9"/>
    </row>
    <row r="9612" spans="1:25" x14ac:dyDescent="0.25">
      <c r="A9612" t="s">
        <v>9617</v>
      </c>
      <c r="B9612" s="2"/>
      <c r="C9612" s="3"/>
    </row>
    <row r="9613" spans="1:25" x14ac:dyDescent="0.25">
      <c r="A9613" t="s">
        <v>9618</v>
      </c>
      <c r="B9613" s="2"/>
      <c r="C9613" s="3"/>
    </row>
    <row r="9614" spans="1:25" x14ac:dyDescent="0.25">
      <c r="A9614" t="s">
        <v>9619</v>
      </c>
      <c r="B9614" s="2"/>
      <c r="C9614" s="3"/>
    </row>
    <row r="9615" spans="1:25" x14ac:dyDescent="0.25">
      <c r="A9615" t="s">
        <v>9620</v>
      </c>
      <c r="B9615" s="2"/>
      <c r="C9615" s="3"/>
    </row>
    <row r="9616" spans="1:25" x14ac:dyDescent="0.25">
      <c r="A9616" t="s">
        <v>9621</v>
      </c>
      <c r="B9616" s="2"/>
      <c r="C9616" s="3"/>
    </row>
    <row r="9617" spans="1:3" x14ac:dyDescent="0.25">
      <c r="A9617" t="s">
        <v>9622</v>
      </c>
      <c r="B9617" s="2"/>
      <c r="C9617" s="3"/>
    </row>
    <row r="9618" spans="1:3" x14ac:dyDescent="0.25">
      <c r="A9618" t="s">
        <v>9623</v>
      </c>
      <c r="B9618" s="2"/>
      <c r="C9618" s="3"/>
    </row>
    <row r="9619" spans="1:3" x14ac:dyDescent="0.25">
      <c r="A9619" t="s">
        <v>9624</v>
      </c>
      <c r="B9619" s="2"/>
      <c r="C9619" s="3"/>
    </row>
    <row r="9620" spans="1:3" x14ac:dyDescent="0.25">
      <c r="A9620" t="s">
        <v>9625</v>
      </c>
      <c r="B9620" s="2"/>
      <c r="C9620" s="3"/>
    </row>
    <row r="9621" spans="1:3" x14ac:dyDescent="0.25">
      <c r="A9621" t="s">
        <v>9626</v>
      </c>
      <c r="B9621" s="2"/>
      <c r="C9621" s="3"/>
    </row>
    <row r="9622" spans="1:3" x14ac:dyDescent="0.25">
      <c r="A9622" t="s">
        <v>9627</v>
      </c>
      <c r="B9622" s="2"/>
      <c r="C9622" s="3"/>
    </row>
    <row r="9623" spans="1:3" x14ac:dyDescent="0.25">
      <c r="A9623" t="s">
        <v>9628</v>
      </c>
      <c r="B9623" s="2"/>
      <c r="C9623" s="3"/>
    </row>
    <row r="9624" spans="1:3" x14ac:dyDescent="0.25">
      <c r="A9624" t="s">
        <v>9629</v>
      </c>
      <c r="B9624" s="2"/>
      <c r="C9624" s="3"/>
    </row>
    <row r="9625" spans="1:3" x14ac:dyDescent="0.25">
      <c r="A9625" t="s">
        <v>9630</v>
      </c>
      <c r="B9625" s="2"/>
      <c r="C9625" s="3"/>
    </row>
    <row r="9626" spans="1:3" x14ac:dyDescent="0.25">
      <c r="A9626" t="s">
        <v>9631</v>
      </c>
      <c r="B9626" s="2"/>
      <c r="C9626" s="3"/>
    </row>
    <row r="9627" spans="1:3" x14ac:dyDescent="0.25">
      <c r="A9627" t="s">
        <v>9632</v>
      </c>
      <c r="B9627" s="2"/>
      <c r="C9627" s="3"/>
    </row>
    <row r="9628" spans="1:3" x14ac:dyDescent="0.25">
      <c r="A9628" t="s">
        <v>9633</v>
      </c>
      <c r="B9628" s="2"/>
      <c r="C9628" s="3"/>
    </row>
    <row r="9629" spans="1:3" x14ac:dyDescent="0.25">
      <c r="A9629" t="s">
        <v>9634</v>
      </c>
      <c r="B9629" s="2"/>
      <c r="C9629" s="3"/>
    </row>
    <row r="9630" spans="1:3" x14ac:dyDescent="0.25">
      <c r="A9630" t="s">
        <v>9635</v>
      </c>
      <c r="B9630" s="2"/>
      <c r="C9630" s="3"/>
    </row>
    <row r="9631" spans="1:3" x14ac:dyDescent="0.25">
      <c r="A9631" t="s">
        <v>9636</v>
      </c>
      <c r="B9631" s="2"/>
      <c r="C9631" s="3"/>
    </row>
    <row r="9632" spans="1:3" x14ac:dyDescent="0.25">
      <c r="A9632" t="s">
        <v>9637</v>
      </c>
      <c r="B9632" s="2"/>
      <c r="C9632" s="3"/>
    </row>
    <row r="9633" spans="1:3" x14ac:dyDescent="0.25">
      <c r="A9633" t="s">
        <v>9638</v>
      </c>
      <c r="B9633" s="2"/>
      <c r="C9633" s="3"/>
    </row>
    <row r="9634" spans="1:3" x14ac:dyDescent="0.25">
      <c r="A9634" t="s">
        <v>9639</v>
      </c>
      <c r="B9634" s="2"/>
      <c r="C9634" s="3"/>
    </row>
    <row r="9635" spans="1:3" x14ac:dyDescent="0.25">
      <c r="A9635" t="s">
        <v>9640</v>
      </c>
      <c r="B9635" s="2"/>
      <c r="C9635" s="3"/>
    </row>
    <row r="9636" spans="1:3" x14ac:dyDescent="0.25">
      <c r="A9636" t="s">
        <v>9641</v>
      </c>
      <c r="B9636" s="2"/>
      <c r="C9636" s="3"/>
    </row>
    <row r="9637" spans="1:3" x14ac:dyDescent="0.25">
      <c r="A9637" t="s">
        <v>9642</v>
      </c>
      <c r="B9637" s="2"/>
      <c r="C9637" s="3"/>
    </row>
    <row r="9638" spans="1:3" x14ac:dyDescent="0.25">
      <c r="A9638" t="s">
        <v>9643</v>
      </c>
      <c r="B9638" s="2"/>
      <c r="C9638" s="3"/>
    </row>
    <row r="9639" spans="1:3" x14ac:dyDescent="0.25">
      <c r="A9639" t="s">
        <v>9644</v>
      </c>
      <c r="B9639" s="2"/>
      <c r="C9639" s="3"/>
    </row>
    <row r="9640" spans="1:3" x14ac:dyDescent="0.25">
      <c r="A9640" t="s">
        <v>9645</v>
      </c>
      <c r="B9640" s="2"/>
      <c r="C9640" s="3"/>
    </row>
    <row r="9641" spans="1:3" x14ac:dyDescent="0.25">
      <c r="A9641" t="s">
        <v>9646</v>
      </c>
      <c r="B9641" s="2"/>
      <c r="C9641" s="3"/>
    </row>
    <row r="9642" spans="1:3" x14ac:dyDescent="0.25">
      <c r="A9642" t="s">
        <v>9647</v>
      </c>
      <c r="B9642" s="2"/>
      <c r="C9642" s="3"/>
    </row>
    <row r="9643" spans="1:3" x14ac:dyDescent="0.25">
      <c r="A9643" t="s">
        <v>9648</v>
      </c>
      <c r="B9643" s="2"/>
      <c r="C9643" s="3"/>
    </row>
    <row r="9644" spans="1:3" x14ac:dyDescent="0.25">
      <c r="A9644" t="s">
        <v>9649</v>
      </c>
      <c r="B9644" s="2"/>
      <c r="C9644" s="3"/>
    </row>
    <row r="9645" spans="1:3" x14ac:dyDescent="0.25">
      <c r="A9645" t="s">
        <v>9650</v>
      </c>
      <c r="B9645" s="2"/>
      <c r="C9645" s="3"/>
    </row>
    <row r="9646" spans="1:3" x14ac:dyDescent="0.25">
      <c r="A9646" t="s">
        <v>9651</v>
      </c>
      <c r="B9646" s="2"/>
      <c r="C9646" s="3"/>
    </row>
    <row r="9647" spans="1:3" x14ac:dyDescent="0.25">
      <c r="A9647" t="s">
        <v>9652</v>
      </c>
      <c r="B9647" s="2"/>
      <c r="C9647" s="3"/>
    </row>
    <row r="9648" spans="1:3" x14ac:dyDescent="0.25">
      <c r="A9648" t="s">
        <v>9653</v>
      </c>
      <c r="B9648" s="2"/>
      <c r="C9648" s="3"/>
    </row>
    <row r="9649" spans="1:3" x14ac:dyDescent="0.25">
      <c r="A9649" t="s">
        <v>9654</v>
      </c>
      <c r="B9649" s="2"/>
      <c r="C9649" s="3"/>
    </row>
    <row r="9650" spans="1:3" x14ac:dyDescent="0.25">
      <c r="A9650" t="s">
        <v>9655</v>
      </c>
      <c r="B9650" s="2"/>
      <c r="C9650" s="3"/>
    </row>
    <row r="9651" spans="1:3" x14ac:dyDescent="0.25">
      <c r="A9651" t="s">
        <v>9656</v>
      </c>
      <c r="B9651" s="2"/>
      <c r="C9651" s="3"/>
    </row>
    <row r="9652" spans="1:3" x14ac:dyDescent="0.25">
      <c r="A9652" t="s">
        <v>9657</v>
      </c>
      <c r="B9652" s="2"/>
      <c r="C9652" s="3"/>
    </row>
    <row r="9653" spans="1:3" x14ac:dyDescent="0.25">
      <c r="A9653" t="s">
        <v>9658</v>
      </c>
      <c r="B9653" s="2"/>
      <c r="C9653" s="3"/>
    </row>
    <row r="9654" spans="1:3" x14ac:dyDescent="0.25">
      <c r="A9654" t="s">
        <v>9659</v>
      </c>
      <c r="B9654" s="2"/>
      <c r="C9654" s="3"/>
    </row>
    <row r="9655" spans="1:3" x14ac:dyDescent="0.25">
      <c r="A9655" t="s">
        <v>9660</v>
      </c>
      <c r="B9655" s="2"/>
      <c r="C9655" s="3"/>
    </row>
    <row r="9656" spans="1:3" x14ac:dyDescent="0.25">
      <c r="A9656" t="s">
        <v>9661</v>
      </c>
      <c r="B9656" s="2"/>
      <c r="C9656" s="3"/>
    </row>
    <row r="9657" spans="1:3" x14ac:dyDescent="0.25">
      <c r="A9657" t="s">
        <v>9662</v>
      </c>
      <c r="B9657" s="2"/>
      <c r="C9657" s="3"/>
    </row>
    <row r="9658" spans="1:3" x14ac:dyDescent="0.25">
      <c r="A9658" t="s">
        <v>9663</v>
      </c>
      <c r="B9658" s="2"/>
      <c r="C9658" s="3"/>
    </row>
    <row r="9659" spans="1:3" x14ac:dyDescent="0.25">
      <c r="A9659" t="s">
        <v>9664</v>
      </c>
      <c r="B9659" s="2"/>
      <c r="C9659" s="3"/>
    </row>
    <row r="9660" spans="1:3" x14ac:dyDescent="0.25">
      <c r="A9660" t="s">
        <v>9665</v>
      </c>
      <c r="B9660" s="2"/>
      <c r="C9660" s="3"/>
    </row>
    <row r="9661" spans="1:3" x14ac:dyDescent="0.25">
      <c r="A9661" t="s">
        <v>9666</v>
      </c>
      <c r="B9661" s="2"/>
      <c r="C9661" s="3"/>
    </row>
    <row r="9662" spans="1:3" x14ac:dyDescent="0.25">
      <c r="A9662" t="s">
        <v>9667</v>
      </c>
      <c r="B9662" s="2"/>
      <c r="C9662" s="3"/>
    </row>
    <row r="9663" spans="1:3" x14ac:dyDescent="0.25">
      <c r="A9663" t="s">
        <v>9668</v>
      </c>
      <c r="B9663" s="2"/>
      <c r="C9663" s="3"/>
    </row>
    <row r="9664" spans="1:3" x14ac:dyDescent="0.25">
      <c r="A9664" t="s">
        <v>9669</v>
      </c>
      <c r="B9664" s="2"/>
      <c r="C9664" s="3"/>
    </row>
    <row r="9665" spans="1:3" x14ac:dyDescent="0.25">
      <c r="A9665" t="s">
        <v>9670</v>
      </c>
      <c r="B9665" s="2"/>
      <c r="C9665" s="3"/>
    </row>
    <row r="9666" spans="1:3" x14ac:dyDescent="0.25">
      <c r="A9666" t="s">
        <v>9671</v>
      </c>
      <c r="B9666" s="2"/>
      <c r="C9666" s="3"/>
    </row>
    <row r="9667" spans="1:3" x14ac:dyDescent="0.25">
      <c r="A9667" t="s">
        <v>9672</v>
      </c>
      <c r="B9667" s="2"/>
      <c r="C9667" s="3"/>
    </row>
    <row r="9668" spans="1:3" x14ac:dyDescent="0.25">
      <c r="A9668" t="s">
        <v>9673</v>
      </c>
      <c r="B9668" s="2"/>
      <c r="C9668" s="3"/>
    </row>
    <row r="9669" spans="1:3" x14ac:dyDescent="0.25">
      <c r="A9669" t="s">
        <v>9674</v>
      </c>
      <c r="B9669" s="2"/>
      <c r="C9669" s="3"/>
    </row>
    <row r="9670" spans="1:3" x14ac:dyDescent="0.25">
      <c r="A9670" t="s">
        <v>9675</v>
      </c>
      <c r="B9670" s="2"/>
      <c r="C9670" s="3"/>
    </row>
    <row r="9671" spans="1:3" x14ac:dyDescent="0.25">
      <c r="A9671" t="s">
        <v>9676</v>
      </c>
      <c r="B9671" s="2"/>
      <c r="C9671" s="3"/>
    </row>
    <row r="9672" spans="1:3" x14ac:dyDescent="0.25">
      <c r="A9672" t="s">
        <v>9677</v>
      </c>
      <c r="B9672" s="2"/>
      <c r="C9672" s="3"/>
    </row>
    <row r="9673" spans="1:3" x14ac:dyDescent="0.25">
      <c r="A9673" t="s">
        <v>9678</v>
      </c>
      <c r="B9673" s="2"/>
      <c r="C9673" s="3"/>
    </row>
    <row r="9674" spans="1:3" x14ac:dyDescent="0.25">
      <c r="A9674" t="s">
        <v>9679</v>
      </c>
      <c r="B9674" s="2"/>
      <c r="C9674" s="3"/>
    </row>
    <row r="9675" spans="1:3" x14ac:dyDescent="0.25">
      <c r="A9675" t="s">
        <v>9680</v>
      </c>
      <c r="B9675" s="2"/>
      <c r="C9675" s="3"/>
    </row>
    <row r="9676" spans="1:3" x14ac:dyDescent="0.25">
      <c r="A9676" t="s">
        <v>9681</v>
      </c>
      <c r="B9676" s="2"/>
      <c r="C9676" s="3"/>
    </row>
    <row r="9677" spans="1:3" x14ac:dyDescent="0.25">
      <c r="A9677" t="s">
        <v>9682</v>
      </c>
      <c r="B9677" s="2"/>
      <c r="C9677" s="3"/>
    </row>
    <row r="9678" spans="1:3" x14ac:dyDescent="0.25">
      <c r="A9678" t="s">
        <v>9683</v>
      </c>
      <c r="B9678" s="2"/>
      <c r="C9678" s="3"/>
    </row>
    <row r="9679" spans="1:3" x14ac:dyDescent="0.25">
      <c r="A9679" t="s">
        <v>9684</v>
      </c>
      <c r="B9679" s="2"/>
      <c r="C9679" s="3"/>
    </row>
    <row r="9680" spans="1:3" x14ac:dyDescent="0.25">
      <c r="A9680" t="s">
        <v>9685</v>
      </c>
      <c r="B9680" s="2"/>
      <c r="C9680" s="3"/>
    </row>
    <row r="9681" spans="1:3" x14ac:dyDescent="0.25">
      <c r="A9681" t="s">
        <v>9686</v>
      </c>
      <c r="B9681" s="2"/>
      <c r="C9681" s="3"/>
    </row>
    <row r="9682" spans="1:3" x14ac:dyDescent="0.25">
      <c r="A9682" t="s">
        <v>9687</v>
      </c>
      <c r="B9682" s="2"/>
      <c r="C9682" s="3"/>
    </row>
    <row r="9683" spans="1:3" x14ac:dyDescent="0.25">
      <c r="A9683" t="s">
        <v>9688</v>
      </c>
      <c r="B9683" s="2"/>
      <c r="C9683" s="3"/>
    </row>
    <row r="9684" spans="1:3" x14ac:dyDescent="0.25">
      <c r="A9684" t="s">
        <v>9689</v>
      </c>
      <c r="B9684" s="2"/>
      <c r="C9684" s="3"/>
    </row>
    <row r="9685" spans="1:3" x14ac:dyDescent="0.25">
      <c r="A9685" t="s">
        <v>9690</v>
      </c>
      <c r="B9685" s="2"/>
      <c r="C9685" s="3"/>
    </row>
    <row r="9686" spans="1:3" x14ac:dyDescent="0.25">
      <c r="A9686" t="s">
        <v>9691</v>
      </c>
      <c r="B9686" s="2"/>
      <c r="C9686" s="3"/>
    </row>
    <row r="9687" spans="1:3" x14ac:dyDescent="0.25">
      <c r="A9687" t="s">
        <v>9692</v>
      </c>
      <c r="B9687" s="2"/>
      <c r="C9687" s="3"/>
    </row>
    <row r="9688" spans="1:3" x14ac:dyDescent="0.25">
      <c r="A9688" t="s">
        <v>9693</v>
      </c>
      <c r="B9688" s="2"/>
      <c r="C9688" s="3"/>
    </row>
    <row r="9689" spans="1:3" x14ac:dyDescent="0.25">
      <c r="A9689" t="s">
        <v>9694</v>
      </c>
      <c r="B9689" s="2"/>
      <c r="C9689" s="3"/>
    </row>
    <row r="9690" spans="1:3" x14ac:dyDescent="0.25">
      <c r="A9690" t="s">
        <v>9695</v>
      </c>
      <c r="B9690" s="2"/>
      <c r="C9690" s="3"/>
    </row>
    <row r="9691" spans="1:3" x14ac:dyDescent="0.25">
      <c r="A9691" t="s">
        <v>9696</v>
      </c>
      <c r="B9691" s="2"/>
      <c r="C9691" s="3"/>
    </row>
    <row r="9692" spans="1:3" x14ac:dyDescent="0.25">
      <c r="A9692" t="s">
        <v>9697</v>
      </c>
      <c r="B9692" s="2"/>
      <c r="C9692" s="3"/>
    </row>
    <row r="9693" spans="1:3" x14ac:dyDescent="0.25">
      <c r="A9693" t="s">
        <v>9698</v>
      </c>
      <c r="B9693" s="2"/>
      <c r="C9693" s="3"/>
    </row>
    <row r="9694" spans="1:3" x14ac:dyDescent="0.25">
      <c r="A9694" t="s">
        <v>9699</v>
      </c>
      <c r="B9694" s="2"/>
      <c r="C9694" s="3"/>
    </row>
    <row r="9695" spans="1:3" x14ac:dyDescent="0.25">
      <c r="A9695" t="s">
        <v>9700</v>
      </c>
      <c r="B9695" s="2"/>
      <c r="C9695" s="3"/>
    </row>
    <row r="9696" spans="1:3" x14ac:dyDescent="0.25">
      <c r="A9696" t="s">
        <v>9701</v>
      </c>
      <c r="B9696" s="2"/>
      <c r="C9696" s="3"/>
    </row>
    <row r="9697" spans="1:3" x14ac:dyDescent="0.25">
      <c r="A9697" t="s">
        <v>9702</v>
      </c>
      <c r="B9697" s="2"/>
      <c r="C9697" s="3"/>
    </row>
    <row r="9698" spans="1:3" x14ac:dyDescent="0.25">
      <c r="A9698" t="s">
        <v>9703</v>
      </c>
      <c r="B9698" s="2"/>
      <c r="C9698" s="3"/>
    </row>
    <row r="9699" spans="1:3" x14ac:dyDescent="0.25">
      <c r="A9699" t="s">
        <v>9704</v>
      </c>
      <c r="B9699" s="2"/>
      <c r="C9699" s="3"/>
    </row>
    <row r="9700" spans="1:3" x14ac:dyDescent="0.25">
      <c r="A9700" t="s">
        <v>9705</v>
      </c>
      <c r="B9700" s="2"/>
      <c r="C9700" s="3"/>
    </row>
    <row r="9701" spans="1:3" x14ac:dyDescent="0.25">
      <c r="A9701" t="s">
        <v>9706</v>
      </c>
      <c r="B9701" s="2"/>
      <c r="C9701" s="3"/>
    </row>
    <row r="9702" spans="1:3" x14ac:dyDescent="0.25">
      <c r="A9702" t="s">
        <v>9707</v>
      </c>
      <c r="B9702" s="2"/>
      <c r="C9702" s="3"/>
    </row>
    <row r="9703" spans="1:3" x14ac:dyDescent="0.25">
      <c r="A9703" t="s">
        <v>9708</v>
      </c>
      <c r="B9703" s="2"/>
      <c r="C9703" s="3"/>
    </row>
    <row r="9704" spans="1:3" x14ac:dyDescent="0.25">
      <c r="A9704" t="s">
        <v>9709</v>
      </c>
      <c r="B9704" s="2"/>
      <c r="C9704" s="3"/>
    </row>
    <row r="9705" spans="1:3" x14ac:dyDescent="0.25">
      <c r="A9705" t="s">
        <v>9710</v>
      </c>
      <c r="B9705" s="2"/>
      <c r="C9705" s="3"/>
    </row>
    <row r="9706" spans="1:3" x14ac:dyDescent="0.25">
      <c r="A9706" t="s">
        <v>9711</v>
      </c>
      <c r="B9706" s="2"/>
      <c r="C9706" s="3"/>
    </row>
    <row r="9707" spans="1:3" x14ac:dyDescent="0.25">
      <c r="A9707" t="s">
        <v>9712</v>
      </c>
      <c r="B9707" s="2"/>
      <c r="C9707" s="3"/>
    </row>
    <row r="9708" spans="1:3" x14ac:dyDescent="0.25">
      <c r="A9708" t="s">
        <v>9713</v>
      </c>
      <c r="B9708" s="2"/>
      <c r="C9708" s="3"/>
    </row>
    <row r="9709" spans="1:3" x14ac:dyDescent="0.25">
      <c r="A9709" t="s">
        <v>9714</v>
      </c>
      <c r="B9709" s="2"/>
      <c r="C9709" s="3"/>
    </row>
    <row r="9710" spans="1:3" x14ac:dyDescent="0.25">
      <c r="A9710" t="s">
        <v>9715</v>
      </c>
      <c r="B9710" s="2"/>
      <c r="C9710" s="3"/>
    </row>
    <row r="9711" spans="1:3" x14ac:dyDescent="0.25">
      <c r="A9711" t="s">
        <v>9716</v>
      </c>
      <c r="B9711" s="2"/>
      <c r="C9711" s="3"/>
    </row>
    <row r="9712" spans="1:3" x14ac:dyDescent="0.25">
      <c r="A9712" t="s">
        <v>9717</v>
      </c>
      <c r="B9712" s="2"/>
      <c r="C9712" s="3"/>
    </row>
    <row r="9713" spans="1:25" x14ac:dyDescent="0.25">
      <c r="A9713" t="s">
        <v>9718</v>
      </c>
      <c r="B9713" s="2"/>
      <c r="C9713" s="3"/>
    </row>
    <row r="9714" spans="1:25" x14ac:dyDescent="0.25">
      <c r="A9714" t="s">
        <v>9719</v>
      </c>
      <c r="B9714" s="2"/>
      <c r="C9714" s="3"/>
    </row>
    <row r="9715" spans="1:25" x14ac:dyDescent="0.25">
      <c r="A9715" t="s">
        <v>9720</v>
      </c>
      <c r="B9715" s="2"/>
      <c r="C9715" s="3"/>
    </row>
    <row r="9716" spans="1:25" x14ac:dyDescent="0.25">
      <c r="A9716" t="s">
        <v>9721</v>
      </c>
      <c r="B9716" s="2"/>
      <c r="C9716" s="3"/>
    </row>
    <row r="9717" spans="1:25" x14ac:dyDescent="0.25">
      <c r="A9717" t="s">
        <v>9722</v>
      </c>
      <c r="B9717" s="2"/>
      <c r="C9717" s="3"/>
    </row>
    <row r="9718" spans="1:25" x14ac:dyDescent="0.25">
      <c r="A9718" t="s">
        <v>9723</v>
      </c>
      <c r="B9718" s="2"/>
      <c r="C9718" s="3"/>
    </row>
    <row r="9719" spans="1:25" x14ac:dyDescent="0.25">
      <c r="A9719" t="s">
        <v>9724</v>
      </c>
      <c r="B9719" s="2"/>
      <c r="C9719" s="3"/>
    </row>
    <row r="9720" spans="1:25" x14ac:dyDescent="0.25">
      <c r="A9720" t="s">
        <v>9725</v>
      </c>
      <c r="B9720" s="2"/>
      <c r="C9720" s="3"/>
    </row>
    <row r="9721" spans="1:25" x14ac:dyDescent="0.25">
      <c r="A9721" t="s">
        <v>9726</v>
      </c>
      <c r="B9721" s="2"/>
      <c r="C9721" s="3"/>
    </row>
    <row r="9722" spans="1:25" x14ac:dyDescent="0.25">
      <c r="A9722" t="s">
        <v>9727</v>
      </c>
      <c r="B9722" s="2"/>
      <c r="C9722" s="3"/>
    </row>
    <row r="9723" spans="1:25" x14ac:dyDescent="0.25">
      <c r="A9723" t="s">
        <v>9728</v>
      </c>
      <c r="B9723" s="2"/>
      <c r="C9723" s="3"/>
    </row>
    <row r="9724" spans="1:25" x14ac:dyDescent="0.25">
      <c r="A9724" t="s">
        <v>9729</v>
      </c>
      <c r="B9724" s="2"/>
      <c r="C9724" s="3"/>
    </row>
    <row r="9725" spans="1:25" x14ac:dyDescent="0.25">
      <c r="A9725" t="s">
        <v>9730</v>
      </c>
      <c r="B9725" s="2"/>
      <c r="C9725" s="3"/>
      <c r="W9725" s="9"/>
      <c r="X9725" s="9"/>
      <c r="Y9725" s="9"/>
    </row>
    <row r="9726" spans="1:25" x14ac:dyDescent="0.25">
      <c r="A9726" t="s">
        <v>9731</v>
      </c>
      <c r="B9726" s="2"/>
      <c r="C9726" s="3"/>
      <c r="W9726" s="9"/>
      <c r="X9726" s="9"/>
      <c r="Y9726" s="9"/>
    </row>
    <row r="9727" spans="1:25" x14ac:dyDescent="0.25">
      <c r="A9727" t="s">
        <v>9732</v>
      </c>
      <c r="B9727" s="2"/>
      <c r="C9727" s="3"/>
      <c r="W9727" s="9"/>
      <c r="X9727" s="9"/>
      <c r="Y9727" s="9"/>
    </row>
    <row r="9728" spans="1:25" x14ac:dyDescent="0.25">
      <c r="A9728" t="s">
        <v>9733</v>
      </c>
      <c r="B9728" s="2"/>
      <c r="C9728" s="3"/>
      <c r="W9728" s="9"/>
      <c r="X9728" s="9"/>
      <c r="Y9728" s="9"/>
    </row>
    <row r="9729" spans="1:25" x14ac:dyDescent="0.25">
      <c r="A9729" t="s">
        <v>9734</v>
      </c>
      <c r="B9729" s="2"/>
      <c r="C9729" s="3"/>
      <c r="W9729" s="9"/>
      <c r="X9729" s="9"/>
      <c r="Y9729" s="9"/>
    </row>
    <row r="9730" spans="1:25" x14ac:dyDescent="0.25">
      <c r="A9730" t="s">
        <v>9735</v>
      </c>
      <c r="B9730" s="2"/>
      <c r="C9730" s="3"/>
      <c r="W9730" s="9"/>
      <c r="X9730" s="9"/>
      <c r="Y9730" s="9"/>
    </row>
    <row r="9731" spans="1:25" x14ac:dyDescent="0.25">
      <c r="A9731" t="s">
        <v>9736</v>
      </c>
      <c r="B9731" s="2"/>
      <c r="C9731" s="3"/>
      <c r="W9731" s="9"/>
      <c r="X9731" s="9"/>
      <c r="Y9731" s="9"/>
    </row>
    <row r="9732" spans="1:25" x14ac:dyDescent="0.25">
      <c r="A9732" t="s">
        <v>9737</v>
      </c>
      <c r="B9732" s="2"/>
      <c r="C9732" s="3"/>
      <c r="W9732" s="9"/>
      <c r="X9732" s="9"/>
      <c r="Y9732" s="9"/>
    </row>
    <row r="9733" spans="1:25" x14ac:dyDescent="0.25">
      <c r="A9733" t="s">
        <v>9738</v>
      </c>
      <c r="B9733" s="2"/>
      <c r="C9733" s="3"/>
      <c r="W9733" s="9"/>
      <c r="X9733" s="9"/>
      <c r="Y9733" s="9"/>
    </row>
    <row r="9734" spans="1:25" x14ac:dyDescent="0.25">
      <c r="A9734" t="s">
        <v>9739</v>
      </c>
      <c r="B9734" s="2"/>
      <c r="C9734" s="3"/>
      <c r="W9734" s="9"/>
      <c r="X9734" s="9"/>
      <c r="Y9734" s="9"/>
    </row>
    <row r="9735" spans="1:25" x14ac:dyDescent="0.25">
      <c r="A9735" t="s">
        <v>9740</v>
      </c>
      <c r="B9735" s="2"/>
      <c r="C9735" s="3"/>
      <c r="W9735" s="9"/>
      <c r="X9735" s="9"/>
      <c r="Y9735" s="9"/>
    </row>
    <row r="9736" spans="1:25" x14ac:dyDescent="0.25">
      <c r="A9736" t="s">
        <v>9741</v>
      </c>
      <c r="B9736" s="2"/>
      <c r="C9736" s="3"/>
      <c r="W9736" s="9"/>
      <c r="X9736" s="9"/>
      <c r="Y9736" s="9"/>
    </row>
    <row r="9737" spans="1:25" x14ac:dyDescent="0.25">
      <c r="A9737" t="s">
        <v>9742</v>
      </c>
      <c r="B9737" s="2"/>
      <c r="C9737" s="3"/>
      <c r="W9737" s="9"/>
      <c r="X9737" s="9"/>
      <c r="Y9737" s="9"/>
    </row>
    <row r="9738" spans="1:25" x14ac:dyDescent="0.25">
      <c r="A9738" t="s">
        <v>9743</v>
      </c>
      <c r="B9738" s="2"/>
      <c r="C9738" s="3"/>
      <c r="W9738" s="9"/>
      <c r="X9738" s="9"/>
      <c r="Y9738" s="9"/>
    </row>
    <row r="9739" spans="1:25" x14ac:dyDescent="0.25">
      <c r="A9739" t="s">
        <v>9744</v>
      </c>
      <c r="B9739" s="2"/>
      <c r="C9739" s="3"/>
      <c r="W9739" s="9"/>
      <c r="X9739" s="9"/>
      <c r="Y9739" s="9"/>
    </row>
    <row r="9740" spans="1:25" x14ac:dyDescent="0.25">
      <c r="A9740" t="s">
        <v>9745</v>
      </c>
      <c r="B9740" s="2"/>
      <c r="C9740" s="3"/>
      <c r="W9740" s="9"/>
      <c r="X9740" s="9"/>
      <c r="Y9740" s="9"/>
    </row>
    <row r="9741" spans="1:25" x14ac:dyDescent="0.25">
      <c r="A9741" t="s">
        <v>9746</v>
      </c>
      <c r="B9741" s="2"/>
      <c r="C9741" s="3"/>
      <c r="W9741" s="9"/>
      <c r="X9741" s="9"/>
      <c r="Y9741" s="9"/>
    </row>
    <row r="9742" spans="1:25" x14ac:dyDescent="0.25">
      <c r="A9742" t="s">
        <v>9747</v>
      </c>
      <c r="B9742" s="2"/>
      <c r="C9742" s="3"/>
      <c r="W9742" s="9"/>
      <c r="X9742" s="9"/>
      <c r="Y9742" s="9"/>
    </row>
    <row r="9743" spans="1:25" x14ac:dyDescent="0.25">
      <c r="A9743" t="s">
        <v>9748</v>
      </c>
      <c r="B9743" s="2"/>
      <c r="C9743" s="3"/>
      <c r="W9743" s="9"/>
      <c r="X9743" s="9"/>
      <c r="Y9743" s="9"/>
    </row>
    <row r="9744" spans="1:25" x14ac:dyDescent="0.25">
      <c r="A9744" t="s">
        <v>9749</v>
      </c>
      <c r="B9744" s="2"/>
      <c r="C9744" s="3"/>
      <c r="W9744" s="9"/>
      <c r="X9744" s="9"/>
      <c r="Y9744" s="9"/>
    </row>
    <row r="9745" spans="1:25" x14ac:dyDescent="0.25">
      <c r="A9745" t="s">
        <v>9750</v>
      </c>
      <c r="B9745" s="2"/>
      <c r="C9745" s="3"/>
      <c r="W9745" s="9"/>
      <c r="X9745" s="9"/>
      <c r="Y9745" s="9"/>
    </row>
    <row r="9746" spans="1:25" x14ac:dyDescent="0.25">
      <c r="A9746" t="s">
        <v>9751</v>
      </c>
      <c r="B9746" s="2"/>
      <c r="C9746" s="3"/>
      <c r="W9746" s="9"/>
      <c r="X9746" s="9"/>
      <c r="Y9746" s="9"/>
    </row>
    <row r="9747" spans="1:25" x14ac:dyDescent="0.25">
      <c r="A9747" t="s">
        <v>9752</v>
      </c>
      <c r="B9747" s="2"/>
      <c r="C9747" s="3"/>
      <c r="W9747" s="9"/>
      <c r="X9747" s="9"/>
      <c r="Y9747" s="9"/>
    </row>
    <row r="9748" spans="1:25" x14ac:dyDescent="0.25">
      <c r="A9748" t="s">
        <v>9753</v>
      </c>
      <c r="B9748" s="2"/>
      <c r="C9748" s="3"/>
      <c r="W9748" s="9"/>
      <c r="X9748" s="9"/>
      <c r="Y9748" s="9"/>
    </row>
    <row r="9749" spans="1:25" x14ac:dyDescent="0.25">
      <c r="A9749" t="s">
        <v>9754</v>
      </c>
      <c r="B9749" s="2"/>
      <c r="C9749" s="3"/>
      <c r="W9749" s="9"/>
      <c r="X9749" s="9"/>
      <c r="Y9749" s="9"/>
    </row>
    <row r="9750" spans="1:25" x14ac:dyDescent="0.25">
      <c r="A9750" t="s">
        <v>9755</v>
      </c>
      <c r="B9750" s="2"/>
      <c r="C9750" s="3"/>
      <c r="W9750" s="9"/>
      <c r="X9750" s="9"/>
      <c r="Y9750" s="9"/>
    </row>
    <row r="9751" spans="1:25" x14ac:dyDescent="0.25">
      <c r="A9751" t="s">
        <v>9756</v>
      </c>
      <c r="B9751" s="2"/>
      <c r="C9751" s="3"/>
      <c r="W9751" s="9"/>
      <c r="X9751" s="9"/>
      <c r="Y9751" s="9"/>
    </row>
    <row r="9752" spans="1:25" x14ac:dyDescent="0.25">
      <c r="A9752" t="s">
        <v>9757</v>
      </c>
      <c r="B9752" s="2"/>
      <c r="C9752" s="3"/>
      <c r="W9752" s="9"/>
      <c r="X9752" s="9"/>
      <c r="Y9752" s="9"/>
    </row>
    <row r="9753" spans="1:25" x14ac:dyDescent="0.25">
      <c r="A9753" t="s">
        <v>9758</v>
      </c>
      <c r="B9753" s="2"/>
      <c r="C9753" s="3"/>
      <c r="W9753" s="9"/>
      <c r="X9753" s="9"/>
      <c r="Y9753" s="9"/>
    </row>
    <row r="9754" spans="1:25" x14ac:dyDescent="0.25">
      <c r="A9754" t="s">
        <v>9759</v>
      </c>
      <c r="B9754" s="2"/>
      <c r="C9754" s="3"/>
      <c r="W9754" s="9"/>
      <c r="X9754" s="9"/>
      <c r="Y9754" s="9"/>
    </row>
    <row r="9755" spans="1:25" x14ac:dyDescent="0.25">
      <c r="A9755" t="s">
        <v>9760</v>
      </c>
      <c r="B9755" s="2"/>
      <c r="C9755" s="3"/>
      <c r="W9755" s="9"/>
      <c r="X9755" s="9"/>
      <c r="Y9755" s="9"/>
    </row>
    <row r="9756" spans="1:25" x14ac:dyDescent="0.25">
      <c r="A9756" t="s">
        <v>9761</v>
      </c>
      <c r="B9756" s="2"/>
      <c r="C9756" s="3"/>
      <c r="W9756" s="9"/>
      <c r="X9756" s="9"/>
      <c r="Y9756" s="9"/>
    </row>
    <row r="9757" spans="1:25" x14ac:dyDescent="0.25">
      <c r="A9757" t="s">
        <v>9762</v>
      </c>
      <c r="B9757" s="2"/>
      <c r="C9757" s="3"/>
      <c r="W9757" s="9"/>
      <c r="X9757" s="9"/>
      <c r="Y9757" s="9"/>
    </row>
    <row r="9758" spans="1:25" x14ac:dyDescent="0.25">
      <c r="A9758" t="s">
        <v>9763</v>
      </c>
      <c r="B9758" s="2"/>
      <c r="C9758" s="3"/>
      <c r="W9758" s="9"/>
      <c r="X9758" s="9"/>
      <c r="Y9758" s="9"/>
    </row>
    <row r="9759" spans="1:25" x14ac:dyDescent="0.25">
      <c r="A9759" t="s">
        <v>9764</v>
      </c>
      <c r="B9759" s="2"/>
      <c r="C9759" s="3"/>
      <c r="W9759" s="9"/>
      <c r="X9759" s="9"/>
      <c r="Y9759" s="9"/>
    </row>
    <row r="9760" spans="1:25" x14ac:dyDescent="0.25">
      <c r="A9760" t="s">
        <v>9765</v>
      </c>
      <c r="B9760" s="2"/>
      <c r="C9760" s="3"/>
      <c r="W9760" s="9"/>
      <c r="X9760" s="9"/>
      <c r="Y9760" s="9"/>
    </row>
    <row r="9761" spans="1:25" x14ac:dyDescent="0.25">
      <c r="A9761" t="s">
        <v>9766</v>
      </c>
      <c r="B9761" s="2"/>
      <c r="C9761" s="3"/>
      <c r="W9761" s="9"/>
      <c r="X9761" s="9"/>
      <c r="Y9761" s="9"/>
    </row>
    <row r="9762" spans="1:25" x14ac:dyDescent="0.25">
      <c r="A9762" t="s">
        <v>9767</v>
      </c>
      <c r="B9762" s="2"/>
      <c r="C9762" s="3"/>
      <c r="W9762" s="9"/>
      <c r="X9762" s="9"/>
      <c r="Y9762" s="9"/>
    </row>
    <row r="9763" spans="1:25" x14ac:dyDescent="0.25">
      <c r="A9763" t="s">
        <v>9768</v>
      </c>
      <c r="B9763" s="2"/>
      <c r="C9763" s="3"/>
      <c r="W9763" s="9"/>
      <c r="X9763" s="9"/>
      <c r="Y9763" s="9"/>
    </row>
    <row r="9764" spans="1:25" x14ac:dyDescent="0.25">
      <c r="A9764" t="s">
        <v>9769</v>
      </c>
      <c r="B9764" s="2"/>
      <c r="C9764" s="3"/>
      <c r="W9764" s="9"/>
      <c r="X9764" s="9"/>
      <c r="Y9764" s="9"/>
    </row>
    <row r="9765" spans="1:25" x14ac:dyDescent="0.25">
      <c r="A9765" t="s">
        <v>9770</v>
      </c>
      <c r="B9765" s="2"/>
      <c r="C9765" s="3"/>
      <c r="W9765" s="9"/>
      <c r="X9765" s="9"/>
      <c r="Y9765" s="9"/>
    </row>
    <row r="9766" spans="1:25" x14ac:dyDescent="0.25">
      <c r="A9766" t="s">
        <v>9771</v>
      </c>
      <c r="B9766" s="2"/>
      <c r="C9766" s="3"/>
      <c r="W9766" s="9"/>
      <c r="X9766" s="9"/>
      <c r="Y9766" s="9"/>
    </row>
    <row r="9767" spans="1:25" x14ac:dyDescent="0.25">
      <c r="A9767" t="s">
        <v>9772</v>
      </c>
      <c r="B9767" s="2"/>
      <c r="C9767" s="3"/>
      <c r="W9767" s="9"/>
      <c r="X9767" s="9"/>
      <c r="Y9767" s="9"/>
    </row>
    <row r="9768" spans="1:25" x14ac:dyDescent="0.25">
      <c r="A9768" t="s">
        <v>9773</v>
      </c>
      <c r="B9768" s="2"/>
      <c r="C9768" s="3"/>
      <c r="W9768" s="9"/>
      <c r="X9768" s="9"/>
      <c r="Y9768" s="9"/>
    </row>
    <row r="9769" spans="1:25" x14ac:dyDescent="0.25">
      <c r="A9769" t="s">
        <v>9774</v>
      </c>
      <c r="B9769" s="2"/>
      <c r="C9769" s="3"/>
      <c r="W9769" s="9"/>
      <c r="X9769" s="9"/>
      <c r="Y9769" s="9"/>
    </row>
    <row r="9770" spans="1:25" x14ac:dyDescent="0.25">
      <c r="A9770" t="s">
        <v>9775</v>
      </c>
      <c r="B9770" s="2"/>
      <c r="C9770" s="3"/>
      <c r="W9770" s="9"/>
      <c r="X9770" s="9"/>
      <c r="Y9770" s="9"/>
    </row>
    <row r="9771" spans="1:25" x14ac:dyDescent="0.25">
      <c r="A9771" t="s">
        <v>9776</v>
      </c>
      <c r="B9771" s="2"/>
      <c r="C9771" s="3"/>
      <c r="W9771" s="9"/>
      <c r="X9771" s="9"/>
      <c r="Y9771" s="9"/>
    </row>
    <row r="9772" spans="1:25" x14ac:dyDescent="0.25">
      <c r="A9772" t="s">
        <v>9777</v>
      </c>
      <c r="B9772" s="2"/>
      <c r="C9772" s="3"/>
      <c r="W9772" s="9"/>
      <c r="X9772" s="9"/>
      <c r="Y9772" s="9"/>
    </row>
    <row r="9773" spans="1:25" x14ac:dyDescent="0.25">
      <c r="A9773" t="s">
        <v>9778</v>
      </c>
      <c r="B9773" s="2"/>
      <c r="C9773" s="3"/>
      <c r="W9773" s="9"/>
      <c r="X9773" s="9"/>
      <c r="Y9773" s="9"/>
    </row>
    <row r="9774" spans="1:25" x14ac:dyDescent="0.25">
      <c r="A9774" t="s">
        <v>9779</v>
      </c>
      <c r="B9774" s="2"/>
      <c r="C9774" s="3"/>
      <c r="W9774" s="9"/>
      <c r="X9774" s="9"/>
      <c r="Y9774" s="9"/>
    </row>
    <row r="9775" spans="1:25" x14ac:dyDescent="0.25">
      <c r="A9775" t="s">
        <v>9780</v>
      </c>
      <c r="B9775" s="2"/>
      <c r="C9775" s="3"/>
      <c r="W9775" s="9"/>
      <c r="X9775" s="9"/>
      <c r="Y9775" s="9"/>
    </row>
    <row r="9776" spans="1:25" x14ac:dyDescent="0.25">
      <c r="A9776" t="s">
        <v>9781</v>
      </c>
      <c r="B9776" s="2"/>
      <c r="C9776" s="3"/>
      <c r="W9776" s="9"/>
      <c r="X9776" s="9"/>
      <c r="Y9776" s="9"/>
    </row>
    <row r="9777" spans="1:25" x14ac:dyDescent="0.25">
      <c r="A9777" t="s">
        <v>9782</v>
      </c>
      <c r="B9777" s="2"/>
      <c r="C9777" s="3"/>
      <c r="W9777" s="9"/>
      <c r="X9777" s="9"/>
      <c r="Y9777" s="9"/>
    </row>
    <row r="9778" spans="1:25" x14ac:dyDescent="0.25">
      <c r="A9778" t="s">
        <v>9783</v>
      </c>
      <c r="B9778" s="2"/>
      <c r="C9778" s="3"/>
      <c r="W9778" s="9"/>
      <c r="X9778" s="9"/>
      <c r="Y9778" s="9"/>
    </row>
    <row r="9779" spans="1:25" x14ac:dyDescent="0.25">
      <c r="A9779" t="s">
        <v>9784</v>
      </c>
      <c r="B9779" s="2"/>
      <c r="C9779" s="3"/>
      <c r="W9779" s="9"/>
      <c r="X9779" s="9"/>
      <c r="Y9779" s="9"/>
    </row>
    <row r="9780" spans="1:25" x14ac:dyDescent="0.25">
      <c r="A9780" t="s">
        <v>9785</v>
      </c>
      <c r="B9780" s="2"/>
      <c r="C9780" s="3"/>
      <c r="W9780" s="9"/>
      <c r="X9780" s="9"/>
      <c r="Y9780" s="9"/>
    </row>
    <row r="9781" spans="1:25" x14ac:dyDescent="0.25">
      <c r="A9781" t="s">
        <v>9786</v>
      </c>
      <c r="B9781" s="2"/>
      <c r="C9781" s="3"/>
      <c r="W9781" s="9"/>
      <c r="X9781" s="9"/>
      <c r="Y9781" s="9"/>
    </row>
    <row r="9782" spans="1:25" x14ac:dyDescent="0.25">
      <c r="A9782" t="s">
        <v>9787</v>
      </c>
      <c r="B9782" s="2"/>
      <c r="C9782" s="3"/>
      <c r="W9782" s="9"/>
      <c r="X9782" s="9"/>
      <c r="Y9782" s="9"/>
    </row>
    <row r="9783" spans="1:25" x14ac:dyDescent="0.25">
      <c r="A9783" t="s">
        <v>9788</v>
      </c>
      <c r="B9783" s="2"/>
      <c r="C9783" s="3"/>
      <c r="W9783" s="9"/>
      <c r="X9783" s="9"/>
      <c r="Y9783" s="9"/>
    </row>
    <row r="9784" spans="1:25" x14ac:dyDescent="0.25">
      <c r="A9784" t="s">
        <v>9789</v>
      </c>
      <c r="B9784" s="2"/>
      <c r="C9784" s="3"/>
      <c r="W9784" s="9"/>
      <c r="X9784" s="9"/>
      <c r="Y9784" s="9"/>
    </row>
    <row r="9785" spans="1:25" x14ac:dyDescent="0.25">
      <c r="A9785" t="s">
        <v>9790</v>
      </c>
      <c r="B9785" s="2"/>
      <c r="C9785" s="3"/>
      <c r="W9785" s="9"/>
      <c r="X9785" s="9"/>
      <c r="Y9785" s="9"/>
    </row>
    <row r="9786" spans="1:25" x14ac:dyDescent="0.25">
      <c r="A9786" t="s">
        <v>9791</v>
      </c>
      <c r="B9786" s="2"/>
      <c r="C9786" s="3"/>
      <c r="W9786" s="9"/>
      <c r="X9786" s="9"/>
      <c r="Y9786" s="9"/>
    </row>
    <row r="9787" spans="1:25" x14ac:dyDescent="0.25">
      <c r="A9787" t="s">
        <v>9792</v>
      </c>
      <c r="B9787" s="2"/>
      <c r="C9787" s="3"/>
      <c r="W9787" s="9"/>
      <c r="X9787" s="9"/>
      <c r="Y9787" s="9"/>
    </row>
    <row r="9788" spans="1:25" x14ac:dyDescent="0.25">
      <c r="A9788" t="s">
        <v>9793</v>
      </c>
      <c r="B9788" s="2"/>
      <c r="C9788" s="3"/>
      <c r="W9788" s="9"/>
      <c r="X9788" s="9"/>
      <c r="Y9788" s="9"/>
    </row>
    <row r="9789" spans="1:25" x14ac:dyDescent="0.25">
      <c r="A9789" t="s">
        <v>9794</v>
      </c>
      <c r="B9789" s="2"/>
      <c r="C9789" s="3"/>
      <c r="W9789" s="9"/>
      <c r="X9789" s="9"/>
      <c r="Y9789" s="9"/>
    </row>
    <row r="9790" spans="1:25" x14ac:dyDescent="0.25">
      <c r="A9790" t="s">
        <v>9795</v>
      </c>
      <c r="B9790" s="2"/>
      <c r="C9790" s="3"/>
      <c r="W9790" s="9"/>
      <c r="X9790" s="9"/>
      <c r="Y9790" s="9"/>
    </row>
    <row r="9791" spans="1:25" x14ac:dyDescent="0.25">
      <c r="A9791" t="s">
        <v>9796</v>
      </c>
      <c r="B9791" s="2"/>
      <c r="C9791" s="3"/>
      <c r="W9791" s="9"/>
      <c r="X9791" s="9"/>
      <c r="Y9791" s="9"/>
    </row>
    <row r="9792" spans="1:25" x14ac:dyDescent="0.25">
      <c r="A9792" t="s">
        <v>9797</v>
      </c>
      <c r="B9792" s="2"/>
      <c r="C9792" s="3"/>
      <c r="W9792" s="9"/>
      <c r="X9792" s="9"/>
      <c r="Y9792" s="9"/>
    </row>
    <row r="9793" spans="1:25" x14ac:dyDescent="0.25">
      <c r="A9793" t="s">
        <v>9798</v>
      </c>
      <c r="B9793" s="2"/>
      <c r="C9793" s="3"/>
      <c r="W9793" s="9"/>
      <c r="X9793" s="9"/>
      <c r="Y9793" s="9"/>
    </row>
    <row r="9794" spans="1:25" x14ac:dyDescent="0.25">
      <c r="A9794" t="s">
        <v>9799</v>
      </c>
      <c r="B9794" s="2"/>
      <c r="C9794" s="3"/>
      <c r="W9794" s="9"/>
      <c r="X9794" s="9"/>
      <c r="Y9794" s="9"/>
    </row>
    <row r="9795" spans="1:25" x14ac:dyDescent="0.25">
      <c r="A9795" t="s">
        <v>9800</v>
      </c>
      <c r="B9795" s="2"/>
      <c r="C9795" s="3"/>
      <c r="W9795" s="9"/>
      <c r="X9795" s="9"/>
      <c r="Y9795" s="9"/>
    </row>
    <row r="9796" spans="1:25" x14ac:dyDescent="0.25">
      <c r="A9796" t="s">
        <v>9801</v>
      </c>
      <c r="B9796" s="2"/>
      <c r="C9796" s="3"/>
      <c r="W9796" s="9"/>
      <c r="X9796" s="9"/>
      <c r="Y9796" s="9"/>
    </row>
    <row r="9797" spans="1:25" x14ac:dyDescent="0.25">
      <c r="A9797" t="s">
        <v>9802</v>
      </c>
      <c r="B9797" s="2"/>
      <c r="C9797" s="3"/>
      <c r="W9797" s="9"/>
      <c r="X9797" s="9"/>
      <c r="Y9797" s="9"/>
    </row>
    <row r="9798" spans="1:25" x14ac:dyDescent="0.25">
      <c r="A9798" t="s">
        <v>9803</v>
      </c>
      <c r="B9798" s="2"/>
      <c r="C9798" s="3"/>
      <c r="W9798" s="9"/>
      <c r="X9798" s="9"/>
      <c r="Y9798" s="9"/>
    </row>
    <row r="9799" spans="1:25" x14ac:dyDescent="0.25">
      <c r="A9799" t="s">
        <v>9804</v>
      </c>
      <c r="B9799" s="2"/>
      <c r="C9799" s="3"/>
      <c r="W9799" s="9"/>
      <c r="X9799" s="9"/>
      <c r="Y9799" s="9"/>
    </row>
    <row r="9800" spans="1:25" x14ac:dyDescent="0.25">
      <c r="A9800" t="s">
        <v>9805</v>
      </c>
      <c r="B9800" s="2"/>
      <c r="C9800" s="3"/>
      <c r="W9800" s="9"/>
      <c r="X9800" s="9"/>
      <c r="Y9800" s="9"/>
    </row>
    <row r="9801" spans="1:25" x14ac:dyDescent="0.25">
      <c r="A9801" t="s">
        <v>9806</v>
      </c>
      <c r="B9801" s="2"/>
      <c r="C9801" s="3"/>
      <c r="W9801" s="9"/>
      <c r="X9801" s="9"/>
      <c r="Y9801" s="9"/>
    </row>
    <row r="9802" spans="1:25" x14ac:dyDescent="0.25">
      <c r="A9802" t="s">
        <v>9807</v>
      </c>
      <c r="B9802" s="2"/>
      <c r="C9802" s="3"/>
      <c r="W9802" s="9"/>
      <c r="X9802" s="9"/>
      <c r="Y9802" s="9"/>
    </row>
    <row r="9803" spans="1:25" x14ac:dyDescent="0.25">
      <c r="A9803" t="s">
        <v>9808</v>
      </c>
      <c r="B9803" s="2"/>
      <c r="C9803" s="3"/>
      <c r="W9803" s="9"/>
      <c r="X9803" s="9"/>
      <c r="Y9803" s="9"/>
    </row>
    <row r="9804" spans="1:25" x14ac:dyDescent="0.25">
      <c r="A9804" t="s">
        <v>9809</v>
      </c>
      <c r="B9804" s="2"/>
      <c r="C9804" s="3"/>
      <c r="W9804" s="9"/>
      <c r="X9804" s="9"/>
      <c r="Y9804" s="9"/>
    </row>
    <row r="9805" spans="1:25" x14ac:dyDescent="0.25">
      <c r="A9805" t="s">
        <v>9810</v>
      </c>
      <c r="B9805" s="2"/>
      <c r="C9805" s="3"/>
      <c r="W9805" s="9"/>
      <c r="X9805" s="9"/>
      <c r="Y9805" s="9"/>
    </row>
    <row r="9806" spans="1:25" x14ac:dyDescent="0.25">
      <c r="A9806" t="s">
        <v>9811</v>
      </c>
      <c r="B9806" s="2"/>
      <c r="C9806" s="3"/>
      <c r="W9806" s="9"/>
      <c r="X9806" s="9"/>
      <c r="Y9806" s="9"/>
    </row>
    <row r="9807" spans="1:25" x14ac:dyDescent="0.25">
      <c r="A9807" t="s">
        <v>9812</v>
      </c>
      <c r="B9807" s="2"/>
      <c r="C9807" s="3"/>
      <c r="W9807" s="9"/>
      <c r="X9807" s="9"/>
      <c r="Y9807" s="9"/>
    </row>
    <row r="9808" spans="1:25" x14ac:dyDescent="0.25">
      <c r="A9808" t="s">
        <v>9813</v>
      </c>
      <c r="B9808" s="2"/>
      <c r="C9808" s="3"/>
      <c r="W9808" s="9"/>
      <c r="X9808" s="9"/>
      <c r="Y9808" s="9"/>
    </row>
    <row r="9809" spans="1:25" x14ac:dyDescent="0.25">
      <c r="A9809" t="s">
        <v>9814</v>
      </c>
      <c r="B9809" s="2"/>
      <c r="C9809" s="3"/>
      <c r="W9809" s="9"/>
      <c r="X9809" s="9"/>
      <c r="Y9809" s="9"/>
    </row>
    <row r="9810" spans="1:25" x14ac:dyDescent="0.25">
      <c r="A9810" t="s">
        <v>9815</v>
      </c>
      <c r="B9810" s="2"/>
      <c r="C9810" s="3"/>
      <c r="W9810" s="9"/>
      <c r="X9810" s="9"/>
      <c r="Y9810" s="9"/>
    </row>
    <row r="9811" spans="1:25" x14ac:dyDescent="0.25">
      <c r="A9811" t="s">
        <v>9816</v>
      </c>
      <c r="B9811" s="2"/>
      <c r="C9811" s="3"/>
      <c r="W9811" s="9"/>
      <c r="X9811" s="9"/>
      <c r="Y9811" s="9"/>
    </row>
    <row r="9812" spans="1:25" x14ac:dyDescent="0.25">
      <c r="A9812" t="s">
        <v>9817</v>
      </c>
      <c r="B9812" s="2"/>
      <c r="C9812" s="3"/>
      <c r="W9812" s="9"/>
      <c r="X9812" s="9"/>
      <c r="Y9812" s="9"/>
    </row>
    <row r="9813" spans="1:25" x14ac:dyDescent="0.25">
      <c r="A9813" t="s">
        <v>9818</v>
      </c>
      <c r="B9813" s="2"/>
      <c r="C9813" s="3"/>
      <c r="W9813" s="9"/>
      <c r="X9813" s="9"/>
      <c r="Y9813" s="9"/>
    </row>
    <row r="9814" spans="1:25" x14ac:dyDescent="0.25">
      <c r="A9814" t="s">
        <v>9819</v>
      </c>
      <c r="B9814" s="2"/>
      <c r="C9814" s="3"/>
      <c r="W9814" s="9"/>
      <c r="X9814" s="9"/>
      <c r="Y9814" s="9"/>
    </row>
    <row r="9815" spans="1:25" x14ac:dyDescent="0.25">
      <c r="A9815" t="s">
        <v>9820</v>
      </c>
      <c r="B9815" s="2"/>
      <c r="C9815" s="3"/>
      <c r="W9815" s="9"/>
      <c r="X9815" s="9"/>
      <c r="Y9815" s="9"/>
    </row>
    <row r="9816" spans="1:25" x14ac:dyDescent="0.25">
      <c r="A9816" t="s">
        <v>9821</v>
      </c>
      <c r="B9816" s="2"/>
      <c r="C9816" s="3"/>
      <c r="W9816" s="9"/>
      <c r="X9816" s="9"/>
      <c r="Y9816" s="9"/>
    </row>
    <row r="9817" spans="1:25" x14ac:dyDescent="0.25">
      <c r="A9817" t="s">
        <v>9822</v>
      </c>
      <c r="B9817" s="2"/>
      <c r="C9817" s="3"/>
      <c r="W9817" s="9"/>
      <c r="X9817" s="9"/>
      <c r="Y9817" s="9"/>
    </row>
    <row r="9818" spans="1:25" x14ac:dyDescent="0.25">
      <c r="A9818" t="s">
        <v>9823</v>
      </c>
      <c r="B9818" s="2"/>
      <c r="C9818" s="3"/>
      <c r="W9818" s="9"/>
      <c r="X9818" s="9"/>
      <c r="Y9818" s="9"/>
    </row>
    <row r="9819" spans="1:25" x14ac:dyDescent="0.25">
      <c r="A9819" t="s">
        <v>9824</v>
      </c>
      <c r="B9819" s="2"/>
      <c r="C9819" s="3"/>
      <c r="W9819" s="9"/>
      <c r="X9819" s="9"/>
      <c r="Y9819" s="9"/>
    </row>
    <row r="9820" spans="1:25" x14ac:dyDescent="0.25">
      <c r="A9820" t="s">
        <v>9825</v>
      </c>
      <c r="B9820" s="2"/>
      <c r="C9820" s="3"/>
      <c r="W9820" s="9"/>
      <c r="X9820" s="9"/>
      <c r="Y9820" s="9"/>
    </row>
    <row r="9821" spans="1:25" x14ac:dyDescent="0.25">
      <c r="A9821" t="s">
        <v>9826</v>
      </c>
      <c r="B9821" s="2"/>
      <c r="C9821" s="3"/>
      <c r="W9821" s="9"/>
      <c r="X9821" s="9"/>
      <c r="Y9821" s="9"/>
    </row>
    <row r="9822" spans="1:25" x14ac:dyDescent="0.25">
      <c r="A9822" t="s">
        <v>9827</v>
      </c>
      <c r="B9822" s="2"/>
      <c r="C9822" s="3"/>
      <c r="W9822" s="9"/>
      <c r="X9822" s="9"/>
      <c r="Y9822" s="9"/>
    </row>
    <row r="9823" spans="1:25" x14ac:dyDescent="0.25">
      <c r="A9823" t="s">
        <v>9828</v>
      </c>
      <c r="B9823" s="2"/>
      <c r="C9823" s="3"/>
      <c r="W9823" s="9"/>
      <c r="X9823" s="9"/>
      <c r="Y9823" s="9"/>
    </row>
    <row r="9824" spans="1:25" x14ac:dyDescent="0.25">
      <c r="A9824" t="s">
        <v>9829</v>
      </c>
      <c r="B9824" s="2"/>
      <c r="C9824" s="3"/>
      <c r="W9824" s="9"/>
      <c r="X9824" s="9"/>
      <c r="Y9824" s="9"/>
    </row>
    <row r="9825" spans="1:25" x14ac:dyDescent="0.25">
      <c r="A9825" t="s">
        <v>9830</v>
      </c>
      <c r="B9825" s="2"/>
      <c r="C9825" s="3"/>
      <c r="W9825" s="9"/>
      <c r="X9825" s="9"/>
      <c r="Y9825" s="9"/>
    </row>
    <row r="9826" spans="1:25" x14ac:dyDescent="0.25">
      <c r="A9826" t="s">
        <v>9831</v>
      </c>
      <c r="B9826" s="2"/>
      <c r="C9826" s="3"/>
      <c r="W9826" s="9"/>
      <c r="X9826" s="9"/>
      <c r="Y9826" s="9"/>
    </row>
    <row r="9827" spans="1:25" x14ac:dyDescent="0.25">
      <c r="A9827" t="s">
        <v>9832</v>
      </c>
      <c r="B9827" s="2"/>
      <c r="C9827" s="3"/>
      <c r="W9827" s="9"/>
      <c r="X9827" s="9"/>
      <c r="Y9827" s="9"/>
    </row>
    <row r="9828" spans="1:25" x14ac:dyDescent="0.25">
      <c r="A9828" t="s">
        <v>9833</v>
      </c>
      <c r="B9828" s="2"/>
      <c r="C9828" s="3"/>
      <c r="W9828" s="9"/>
      <c r="X9828" s="9"/>
      <c r="Y9828" s="9"/>
    </row>
    <row r="9829" spans="1:25" x14ac:dyDescent="0.25">
      <c r="A9829" t="s">
        <v>9834</v>
      </c>
      <c r="B9829" s="2"/>
      <c r="C9829" s="3"/>
      <c r="W9829" s="9"/>
      <c r="X9829" s="9"/>
      <c r="Y9829" s="9"/>
    </row>
    <row r="9830" spans="1:25" x14ac:dyDescent="0.25">
      <c r="A9830" t="s">
        <v>9835</v>
      </c>
      <c r="B9830" s="2"/>
      <c r="C9830" s="3"/>
      <c r="W9830" s="9"/>
      <c r="X9830" s="9"/>
      <c r="Y9830" s="9"/>
    </row>
    <row r="9831" spans="1:25" x14ac:dyDescent="0.25">
      <c r="A9831" t="s">
        <v>9836</v>
      </c>
      <c r="B9831" s="2"/>
      <c r="C9831" s="3"/>
      <c r="W9831" s="9"/>
      <c r="X9831" s="9"/>
      <c r="Y9831" s="9"/>
    </row>
    <row r="9832" spans="1:25" x14ac:dyDescent="0.25">
      <c r="A9832" t="s">
        <v>9837</v>
      </c>
      <c r="B9832" s="2"/>
      <c r="C9832" s="3"/>
      <c r="W9832" s="9"/>
      <c r="X9832" s="9"/>
      <c r="Y9832" s="9"/>
    </row>
    <row r="9833" spans="1:25" x14ac:dyDescent="0.25">
      <c r="A9833" t="s">
        <v>9838</v>
      </c>
      <c r="B9833" s="2"/>
      <c r="C9833" s="3"/>
      <c r="W9833" s="9"/>
      <c r="X9833" s="9"/>
      <c r="Y9833" s="9"/>
    </row>
    <row r="9834" spans="1:25" x14ac:dyDescent="0.25">
      <c r="A9834" t="s">
        <v>9839</v>
      </c>
      <c r="B9834" s="2"/>
      <c r="C9834" s="3"/>
      <c r="W9834" s="9"/>
      <c r="X9834" s="9"/>
      <c r="Y9834" s="9"/>
    </row>
    <row r="9835" spans="1:25" x14ac:dyDescent="0.25">
      <c r="A9835" t="s">
        <v>9840</v>
      </c>
      <c r="B9835" s="2"/>
      <c r="C9835" s="3"/>
      <c r="W9835" s="9"/>
      <c r="X9835" s="9"/>
      <c r="Y9835" s="9"/>
    </row>
    <row r="9836" spans="1:25" x14ac:dyDescent="0.25">
      <c r="A9836" t="s">
        <v>9841</v>
      </c>
      <c r="B9836" s="2"/>
      <c r="C9836" s="3"/>
      <c r="W9836" s="9"/>
      <c r="X9836" s="9"/>
      <c r="Y9836" s="9"/>
    </row>
    <row r="9837" spans="1:25" x14ac:dyDescent="0.25">
      <c r="A9837" t="s">
        <v>9842</v>
      </c>
      <c r="B9837" s="2"/>
      <c r="C9837" s="3"/>
      <c r="W9837" s="9"/>
      <c r="X9837" s="9"/>
      <c r="Y9837" s="9"/>
    </row>
    <row r="9838" spans="1:25" x14ac:dyDescent="0.25">
      <c r="A9838" t="s">
        <v>9843</v>
      </c>
      <c r="B9838" s="2"/>
      <c r="C9838" s="3"/>
      <c r="W9838" s="9"/>
      <c r="X9838" s="9"/>
      <c r="Y9838" s="9"/>
    </row>
    <row r="9839" spans="1:25" x14ac:dyDescent="0.25">
      <c r="A9839" t="s">
        <v>9844</v>
      </c>
      <c r="B9839" s="2"/>
      <c r="C9839" s="3"/>
      <c r="W9839" s="9"/>
      <c r="X9839" s="9"/>
      <c r="Y9839" s="9"/>
    </row>
    <row r="9840" spans="1:25" x14ac:dyDescent="0.25">
      <c r="A9840" t="s">
        <v>9845</v>
      </c>
      <c r="B9840" s="2"/>
      <c r="C9840" s="3"/>
      <c r="W9840" s="9"/>
      <c r="X9840" s="9"/>
      <c r="Y9840" s="9"/>
    </row>
    <row r="9841" spans="1:25" x14ac:dyDescent="0.25">
      <c r="A9841" t="s">
        <v>9846</v>
      </c>
      <c r="B9841" s="2"/>
      <c r="C9841" s="3"/>
      <c r="W9841" s="9"/>
      <c r="X9841" s="9"/>
      <c r="Y9841" s="9"/>
    </row>
    <row r="9842" spans="1:25" x14ac:dyDescent="0.25">
      <c r="A9842" t="s">
        <v>9847</v>
      </c>
      <c r="B9842" s="2"/>
      <c r="C9842" s="3"/>
      <c r="W9842" s="9"/>
      <c r="X9842" s="9"/>
      <c r="Y9842" s="9"/>
    </row>
    <row r="9843" spans="1:25" x14ac:dyDescent="0.25">
      <c r="A9843" t="s">
        <v>9848</v>
      </c>
      <c r="B9843" s="2"/>
      <c r="C9843" s="3"/>
      <c r="W9843" s="9"/>
      <c r="X9843" s="9"/>
      <c r="Y9843" s="9"/>
    </row>
    <row r="9844" spans="1:25" x14ac:dyDescent="0.25">
      <c r="A9844" t="s">
        <v>9849</v>
      </c>
      <c r="B9844" s="2"/>
      <c r="C9844" s="3"/>
      <c r="W9844" s="9"/>
      <c r="X9844" s="9"/>
      <c r="Y9844" s="9"/>
    </row>
    <row r="9845" spans="1:25" x14ac:dyDescent="0.25">
      <c r="A9845" t="s">
        <v>9850</v>
      </c>
      <c r="B9845" s="2"/>
      <c r="C9845" s="3"/>
      <c r="W9845" s="9"/>
      <c r="X9845" s="9"/>
      <c r="Y9845" s="9"/>
    </row>
    <row r="9846" spans="1:25" x14ac:dyDescent="0.25">
      <c r="A9846" t="s">
        <v>9851</v>
      </c>
      <c r="B9846" s="2"/>
      <c r="C9846" s="3"/>
      <c r="W9846" s="9"/>
      <c r="X9846" s="9"/>
      <c r="Y9846" s="9"/>
    </row>
    <row r="9847" spans="1:25" x14ac:dyDescent="0.25">
      <c r="A9847" t="s">
        <v>9852</v>
      </c>
      <c r="B9847" s="2"/>
      <c r="C9847" s="3"/>
      <c r="W9847" s="9"/>
      <c r="X9847" s="9"/>
      <c r="Y9847" s="9"/>
    </row>
    <row r="9848" spans="1:25" x14ac:dyDescent="0.25">
      <c r="A9848" t="s">
        <v>9853</v>
      </c>
      <c r="B9848" s="2"/>
      <c r="C9848" s="3"/>
      <c r="W9848" s="9"/>
      <c r="X9848" s="9"/>
      <c r="Y9848" s="9"/>
    </row>
    <row r="9849" spans="1:25" x14ac:dyDescent="0.25">
      <c r="A9849" t="s">
        <v>9854</v>
      </c>
      <c r="B9849" s="2"/>
      <c r="C9849" s="3"/>
      <c r="W9849" s="9"/>
      <c r="X9849" s="9"/>
      <c r="Y9849" s="9"/>
    </row>
    <row r="9850" spans="1:25" x14ac:dyDescent="0.25">
      <c r="A9850" t="s">
        <v>9855</v>
      </c>
      <c r="B9850" s="2"/>
      <c r="C9850" s="3"/>
      <c r="W9850" s="9"/>
      <c r="X9850" s="9"/>
      <c r="Y9850" s="9"/>
    </row>
    <row r="9851" spans="1:25" x14ac:dyDescent="0.25">
      <c r="A9851" t="s">
        <v>9856</v>
      </c>
      <c r="B9851" s="2"/>
      <c r="C9851" s="3"/>
      <c r="W9851" s="9"/>
      <c r="X9851" s="9"/>
      <c r="Y9851" s="9"/>
    </row>
    <row r="9852" spans="1:25" x14ac:dyDescent="0.25">
      <c r="A9852" t="s">
        <v>9857</v>
      </c>
      <c r="B9852" s="2"/>
      <c r="C9852" s="3"/>
      <c r="W9852" s="9"/>
      <c r="X9852" s="9"/>
      <c r="Y9852" s="9"/>
    </row>
    <row r="9853" spans="1:25" x14ac:dyDescent="0.25">
      <c r="A9853" t="s">
        <v>9858</v>
      </c>
      <c r="B9853" s="2"/>
      <c r="C9853" s="3"/>
      <c r="W9853" s="9"/>
      <c r="X9853" s="9"/>
      <c r="Y9853" s="9"/>
    </row>
    <row r="9854" spans="1:25" x14ac:dyDescent="0.25">
      <c r="A9854" t="s">
        <v>9859</v>
      </c>
      <c r="B9854" s="2"/>
      <c r="C9854" s="3"/>
      <c r="W9854" s="9"/>
      <c r="X9854" s="9"/>
      <c r="Y9854" s="9"/>
    </row>
    <row r="9855" spans="1:25" x14ac:dyDescent="0.25">
      <c r="A9855" t="s">
        <v>9860</v>
      </c>
      <c r="B9855" s="2"/>
      <c r="C9855" s="3"/>
      <c r="W9855" s="9"/>
      <c r="X9855" s="9"/>
      <c r="Y9855" s="9"/>
    </row>
    <row r="9856" spans="1:25" x14ac:dyDescent="0.25">
      <c r="A9856" t="s">
        <v>9861</v>
      </c>
      <c r="B9856" s="2"/>
      <c r="C9856" s="3"/>
      <c r="W9856" s="9"/>
      <c r="X9856" s="9"/>
      <c r="Y9856" s="9"/>
    </row>
    <row r="9857" spans="1:25" x14ac:dyDescent="0.25">
      <c r="A9857" t="s">
        <v>9862</v>
      </c>
      <c r="B9857" s="2"/>
      <c r="C9857" s="3"/>
      <c r="W9857" s="9"/>
      <c r="X9857" s="9"/>
      <c r="Y9857" s="9"/>
    </row>
    <row r="9858" spans="1:25" x14ac:dyDescent="0.25">
      <c r="A9858" t="s">
        <v>9863</v>
      </c>
      <c r="B9858" s="2"/>
      <c r="C9858" s="3"/>
      <c r="W9858" s="9"/>
      <c r="X9858" s="9"/>
      <c r="Y9858" s="9"/>
    </row>
    <row r="9859" spans="1:25" x14ac:dyDescent="0.25">
      <c r="A9859" t="s">
        <v>9864</v>
      </c>
      <c r="B9859" s="2"/>
      <c r="C9859" s="3"/>
      <c r="W9859" s="9"/>
      <c r="X9859" s="9"/>
      <c r="Y9859" s="9"/>
    </row>
    <row r="9860" spans="1:25" x14ac:dyDescent="0.25">
      <c r="A9860" t="s">
        <v>9865</v>
      </c>
      <c r="B9860" s="2"/>
      <c r="C9860" s="3"/>
      <c r="W9860" s="9"/>
      <c r="X9860" s="9"/>
      <c r="Y9860" s="9"/>
    </row>
    <row r="9861" spans="1:25" x14ac:dyDescent="0.25">
      <c r="A9861" t="s">
        <v>9866</v>
      </c>
      <c r="B9861" s="2"/>
      <c r="C9861" s="3"/>
      <c r="W9861" s="9"/>
      <c r="X9861" s="9"/>
      <c r="Y9861" s="9"/>
    </row>
    <row r="9862" spans="1:25" x14ac:dyDescent="0.25">
      <c r="A9862" t="s">
        <v>9867</v>
      </c>
      <c r="B9862" s="2"/>
      <c r="C9862" s="3"/>
      <c r="W9862" s="9"/>
      <c r="X9862" s="9"/>
      <c r="Y9862" s="9"/>
    </row>
    <row r="9863" spans="1:25" x14ac:dyDescent="0.25">
      <c r="A9863" t="s">
        <v>9868</v>
      </c>
      <c r="B9863" s="2"/>
      <c r="C9863" s="3"/>
      <c r="W9863" s="9"/>
      <c r="X9863" s="9"/>
      <c r="Y9863" s="9"/>
    </row>
    <row r="9864" spans="1:25" x14ac:dyDescent="0.25">
      <c r="A9864" t="s">
        <v>9869</v>
      </c>
      <c r="B9864" s="2"/>
      <c r="C9864" s="3"/>
      <c r="W9864" s="9"/>
      <c r="X9864" s="9"/>
      <c r="Y9864" s="9"/>
    </row>
    <row r="9865" spans="1:25" x14ac:dyDescent="0.25">
      <c r="A9865" t="s">
        <v>9870</v>
      </c>
      <c r="B9865" s="2"/>
      <c r="C9865" s="3"/>
      <c r="W9865" s="9"/>
      <c r="X9865" s="9"/>
      <c r="Y9865" s="9"/>
    </row>
    <row r="9866" spans="1:25" x14ac:dyDescent="0.25">
      <c r="A9866" t="s">
        <v>9871</v>
      </c>
      <c r="B9866" s="2"/>
      <c r="C9866" s="3"/>
      <c r="W9866" s="9"/>
      <c r="X9866" s="9"/>
      <c r="Y9866" s="9"/>
    </row>
    <row r="9867" spans="1:25" x14ac:dyDescent="0.25">
      <c r="A9867" t="s">
        <v>9872</v>
      </c>
      <c r="B9867" s="2"/>
      <c r="C9867" s="3"/>
      <c r="W9867" s="9"/>
      <c r="X9867" s="9"/>
      <c r="Y9867" s="9"/>
    </row>
    <row r="9868" spans="1:25" x14ac:dyDescent="0.25">
      <c r="A9868" t="s">
        <v>9873</v>
      </c>
      <c r="B9868" s="2"/>
      <c r="C9868" s="3"/>
      <c r="W9868" s="9"/>
      <c r="X9868" s="9"/>
      <c r="Y9868" s="9"/>
    </row>
    <row r="9869" spans="1:25" x14ac:dyDescent="0.25">
      <c r="A9869" t="s">
        <v>9874</v>
      </c>
      <c r="B9869" s="2"/>
      <c r="C9869" s="3"/>
      <c r="W9869" s="9"/>
      <c r="X9869" s="9"/>
      <c r="Y9869" s="9"/>
    </row>
    <row r="9870" spans="1:25" x14ac:dyDescent="0.25">
      <c r="A9870" t="s">
        <v>9875</v>
      </c>
      <c r="B9870" s="2"/>
      <c r="C9870" s="3"/>
      <c r="W9870" s="9"/>
      <c r="X9870" s="9"/>
      <c r="Y9870" s="9"/>
    </row>
    <row r="9871" spans="1:25" x14ac:dyDescent="0.25">
      <c r="A9871" t="s">
        <v>9876</v>
      </c>
      <c r="B9871" s="2"/>
      <c r="C9871" s="3"/>
      <c r="W9871" s="9"/>
      <c r="X9871" s="9"/>
      <c r="Y9871" s="9"/>
    </row>
    <row r="9872" spans="1:25" x14ac:dyDescent="0.25">
      <c r="A9872" t="s">
        <v>9877</v>
      </c>
      <c r="B9872" s="2"/>
      <c r="C9872" s="3"/>
      <c r="W9872" s="9"/>
      <c r="X9872" s="9"/>
      <c r="Y9872" s="9"/>
    </row>
    <row r="9873" spans="1:25" x14ac:dyDescent="0.25">
      <c r="A9873" t="s">
        <v>9878</v>
      </c>
      <c r="B9873" s="2"/>
      <c r="C9873" s="3"/>
      <c r="W9873" s="9"/>
      <c r="X9873" s="9"/>
      <c r="Y9873" s="9"/>
    </row>
    <row r="9874" spans="1:25" x14ac:dyDescent="0.25">
      <c r="A9874" t="s">
        <v>9879</v>
      </c>
      <c r="B9874" s="2"/>
      <c r="C9874" s="3"/>
      <c r="W9874" s="9"/>
      <c r="X9874" s="9"/>
      <c r="Y9874" s="9"/>
    </row>
    <row r="9875" spans="1:25" x14ac:dyDescent="0.25">
      <c r="A9875" t="s">
        <v>9880</v>
      </c>
      <c r="B9875" s="2"/>
      <c r="C9875" s="3"/>
      <c r="W9875" s="9"/>
      <c r="X9875" s="9"/>
      <c r="Y9875" s="9"/>
    </row>
    <row r="9876" spans="1:25" x14ac:dyDescent="0.25">
      <c r="A9876" t="s">
        <v>9881</v>
      </c>
      <c r="B9876" s="2"/>
      <c r="C9876" s="3"/>
      <c r="W9876" s="9"/>
      <c r="X9876" s="9"/>
      <c r="Y9876" s="9"/>
    </row>
    <row r="9877" spans="1:25" x14ac:dyDescent="0.25">
      <c r="A9877" t="s">
        <v>9882</v>
      </c>
      <c r="B9877" s="2"/>
      <c r="C9877" s="3"/>
      <c r="W9877" s="9"/>
      <c r="X9877" s="9"/>
      <c r="Y9877" s="9"/>
    </row>
    <row r="9878" spans="1:25" x14ac:dyDescent="0.25">
      <c r="A9878" t="s">
        <v>9883</v>
      </c>
      <c r="B9878" s="2"/>
      <c r="C9878" s="3"/>
      <c r="W9878" s="9"/>
      <c r="X9878" s="9"/>
      <c r="Y9878" s="9"/>
    </row>
    <row r="9879" spans="1:25" x14ac:dyDescent="0.25">
      <c r="A9879" t="s">
        <v>9884</v>
      </c>
      <c r="B9879" s="2"/>
      <c r="C9879" s="3"/>
      <c r="W9879" s="9"/>
      <c r="X9879" s="9"/>
      <c r="Y9879" s="9"/>
    </row>
    <row r="9880" spans="1:25" x14ac:dyDescent="0.25">
      <c r="A9880" t="s">
        <v>9885</v>
      </c>
      <c r="B9880" s="2"/>
      <c r="C9880" s="3"/>
      <c r="W9880" s="9"/>
      <c r="X9880" s="9"/>
      <c r="Y9880" s="9"/>
    </row>
    <row r="9881" spans="1:25" x14ac:dyDescent="0.25">
      <c r="A9881" t="s">
        <v>9886</v>
      </c>
      <c r="B9881" s="2"/>
      <c r="C9881" s="3"/>
      <c r="W9881" s="9"/>
      <c r="X9881" s="9"/>
      <c r="Y9881" s="9"/>
    </row>
    <row r="9882" spans="1:25" x14ac:dyDescent="0.25">
      <c r="A9882" t="s">
        <v>9887</v>
      </c>
      <c r="B9882" s="2"/>
      <c r="C9882" s="3"/>
      <c r="W9882" s="9"/>
      <c r="X9882" s="9"/>
      <c r="Y9882" s="9"/>
    </row>
    <row r="9883" spans="1:25" x14ac:dyDescent="0.25">
      <c r="A9883" t="s">
        <v>9888</v>
      </c>
      <c r="B9883" s="2"/>
      <c r="C9883" s="3"/>
      <c r="W9883" s="9"/>
      <c r="X9883" s="9"/>
      <c r="Y9883" s="9"/>
    </row>
    <row r="9884" spans="1:25" x14ac:dyDescent="0.25">
      <c r="A9884" t="s">
        <v>9889</v>
      </c>
      <c r="B9884" s="2"/>
      <c r="C9884" s="3"/>
      <c r="W9884" s="9"/>
      <c r="X9884" s="9"/>
      <c r="Y9884" s="9"/>
    </row>
    <row r="9885" spans="1:25" x14ac:dyDescent="0.25">
      <c r="A9885" t="s">
        <v>9890</v>
      </c>
      <c r="B9885" s="2"/>
      <c r="C9885" s="3"/>
      <c r="W9885" s="9"/>
      <c r="X9885" s="9"/>
      <c r="Y9885" s="9"/>
    </row>
    <row r="9886" spans="1:25" x14ac:dyDescent="0.25">
      <c r="A9886" t="s">
        <v>9891</v>
      </c>
      <c r="B9886" s="2"/>
      <c r="C9886" s="3"/>
      <c r="W9886" s="9"/>
      <c r="X9886" s="9"/>
      <c r="Y9886" s="9"/>
    </row>
    <row r="9887" spans="1:25" x14ac:dyDescent="0.25">
      <c r="A9887" t="s">
        <v>9892</v>
      </c>
      <c r="B9887" s="2"/>
      <c r="C9887" s="3"/>
      <c r="W9887" s="9"/>
      <c r="X9887" s="9"/>
      <c r="Y9887" s="9"/>
    </row>
    <row r="9888" spans="1:25" x14ac:dyDescent="0.25">
      <c r="A9888" t="s">
        <v>9893</v>
      </c>
      <c r="B9888" s="2"/>
      <c r="C9888" s="3"/>
      <c r="W9888" s="9"/>
      <c r="X9888" s="9"/>
      <c r="Y9888" s="9"/>
    </row>
    <row r="9889" spans="1:25" x14ac:dyDescent="0.25">
      <c r="A9889" t="s">
        <v>9894</v>
      </c>
      <c r="B9889" s="2"/>
      <c r="C9889" s="3"/>
      <c r="W9889" s="9"/>
      <c r="X9889" s="9"/>
      <c r="Y9889" s="9"/>
    </row>
    <row r="9890" spans="1:25" x14ac:dyDescent="0.25">
      <c r="A9890" t="s">
        <v>9895</v>
      </c>
      <c r="B9890" s="2"/>
      <c r="C9890" s="3"/>
      <c r="W9890" s="9"/>
      <c r="X9890" s="9"/>
      <c r="Y9890" s="9"/>
    </row>
    <row r="9891" spans="1:25" x14ac:dyDescent="0.25">
      <c r="A9891" t="s">
        <v>9896</v>
      </c>
      <c r="B9891" s="2"/>
      <c r="C9891" s="3"/>
      <c r="W9891" s="9"/>
      <c r="X9891" s="9"/>
      <c r="Y9891" s="9"/>
    </row>
    <row r="9892" spans="1:25" x14ac:dyDescent="0.25">
      <c r="A9892" t="s">
        <v>9897</v>
      </c>
      <c r="B9892" s="2"/>
      <c r="C9892" s="3"/>
      <c r="W9892" s="9"/>
      <c r="X9892" s="9"/>
      <c r="Y9892" s="9"/>
    </row>
    <row r="9893" spans="1:25" x14ac:dyDescent="0.25">
      <c r="A9893" t="s">
        <v>9898</v>
      </c>
      <c r="B9893" s="2"/>
      <c r="C9893" s="3"/>
      <c r="W9893" s="9"/>
      <c r="X9893" s="9"/>
      <c r="Y9893" s="9"/>
    </row>
    <row r="9894" spans="1:25" x14ac:dyDescent="0.25">
      <c r="A9894" t="s">
        <v>9899</v>
      </c>
      <c r="B9894" s="2"/>
      <c r="C9894" s="3"/>
      <c r="W9894" s="9"/>
      <c r="X9894" s="9"/>
      <c r="Y9894" s="9"/>
    </row>
    <row r="9895" spans="1:25" x14ac:dyDescent="0.25">
      <c r="A9895" t="s">
        <v>9900</v>
      </c>
      <c r="B9895" s="2"/>
      <c r="C9895" s="3"/>
      <c r="W9895" s="9"/>
      <c r="X9895" s="9"/>
      <c r="Y9895" s="9"/>
    </row>
    <row r="9896" spans="1:25" x14ac:dyDescent="0.25">
      <c r="A9896" t="s">
        <v>9901</v>
      </c>
      <c r="B9896" s="2"/>
      <c r="C9896" s="3"/>
      <c r="W9896" s="9"/>
      <c r="X9896" s="9"/>
      <c r="Y9896" s="9"/>
    </row>
    <row r="9897" spans="1:25" x14ac:dyDescent="0.25">
      <c r="A9897" t="s">
        <v>9902</v>
      </c>
      <c r="B9897" s="2"/>
      <c r="C9897" s="3"/>
      <c r="W9897" s="9"/>
      <c r="X9897" s="9"/>
      <c r="Y9897" s="9"/>
    </row>
    <row r="9898" spans="1:25" x14ac:dyDescent="0.25">
      <c r="A9898" t="s">
        <v>9903</v>
      </c>
      <c r="B9898" s="2"/>
      <c r="C9898" s="3"/>
      <c r="W9898" s="9"/>
      <c r="X9898" s="9"/>
      <c r="Y9898" s="9"/>
    </row>
    <row r="9899" spans="1:25" x14ac:dyDescent="0.25">
      <c r="A9899" t="s">
        <v>9904</v>
      </c>
      <c r="B9899" s="2"/>
      <c r="C9899" s="3"/>
      <c r="W9899" s="9"/>
      <c r="X9899" s="9"/>
      <c r="Y9899" s="9"/>
    </row>
    <row r="9900" spans="1:25" x14ac:dyDescent="0.25">
      <c r="A9900" t="s">
        <v>9905</v>
      </c>
      <c r="B9900" s="2"/>
      <c r="C9900" s="3"/>
      <c r="W9900" s="9"/>
      <c r="X9900" s="9"/>
      <c r="Y9900" s="9"/>
    </row>
    <row r="9901" spans="1:25" x14ac:dyDescent="0.25">
      <c r="A9901" t="s">
        <v>9906</v>
      </c>
      <c r="B9901" s="2"/>
      <c r="C9901" s="3"/>
      <c r="W9901" s="9"/>
      <c r="X9901" s="9"/>
      <c r="Y9901" s="9"/>
    </row>
    <row r="9902" spans="1:25" x14ac:dyDescent="0.25">
      <c r="A9902" t="s">
        <v>9907</v>
      </c>
      <c r="B9902" s="2"/>
      <c r="C9902" s="3"/>
      <c r="W9902" s="9"/>
      <c r="X9902" s="9"/>
      <c r="Y9902" s="9"/>
    </row>
    <row r="9903" spans="1:25" x14ac:dyDescent="0.25">
      <c r="A9903" t="s">
        <v>9908</v>
      </c>
      <c r="B9903" s="2"/>
      <c r="C9903" s="3"/>
      <c r="W9903" s="9"/>
      <c r="X9903" s="9"/>
      <c r="Y9903" s="9"/>
    </row>
    <row r="9904" spans="1:25" x14ac:dyDescent="0.25">
      <c r="A9904" t="s">
        <v>9909</v>
      </c>
      <c r="B9904" s="2"/>
      <c r="C9904" s="3"/>
      <c r="W9904" s="9"/>
      <c r="X9904" s="9"/>
      <c r="Y9904" s="9"/>
    </row>
    <row r="9905" spans="1:25" x14ac:dyDescent="0.25">
      <c r="A9905" t="s">
        <v>9910</v>
      </c>
      <c r="B9905" s="2"/>
      <c r="C9905" s="3"/>
      <c r="W9905" s="9"/>
      <c r="X9905" s="9"/>
      <c r="Y9905" s="9"/>
    </row>
    <row r="9906" spans="1:25" x14ac:dyDescent="0.25">
      <c r="A9906" t="s">
        <v>9911</v>
      </c>
      <c r="B9906" s="2"/>
      <c r="C9906" s="3"/>
      <c r="W9906" s="9"/>
      <c r="X9906" s="9"/>
      <c r="Y9906" s="9"/>
    </row>
    <row r="9907" spans="1:25" x14ac:dyDescent="0.25">
      <c r="A9907" t="s">
        <v>9912</v>
      </c>
      <c r="B9907" s="2"/>
      <c r="C9907" s="3"/>
      <c r="W9907" s="9"/>
      <c r="X9907" s="9"/>
      <c r="Y9907" s="9"/>
    </row>
    <row r="9908" spans="1:25" x14ac:dyDescent="0.25">
      <c r="A9908" t="s">
        <v>9913</v>
      </c>
      <c r="B9908" s="2"/>
      <c r="C9908" s="3"/>
      <c r="W9908" s="9"/>
      <c r="X9908" s="9"/>
      <c r="Y9908" s="9"/>
    </row>
    <row r="9909" spans="1:25" x14ac:dyDescent="0.25">
      <c r="A9909" t="s">
        <v>9914</v>
      </c>
      <c r="B9909" s="2"/>
      <c r="C9909" s="3"/>
      <c r="W9909" s="9"/>
      <c r="X9909" s="9"/>
      <c r="Y9909" s="9"/>
    </row>
    <row r="9910" spans="1:25" x14ac:dyDescent="0.25">
      <c r="A9910" t="s">
        <v>9915</v>
      </c>
      <c r="B9910" s="2"/>
      <c r="C9910" s="3"/>
      <c r="W9910" s="9"/>
      <c r="X9910" s="9"/>
      <c r="Y9910" s="9"/>
    </row>
    <row r="9911" spans="1:25" x14ac:dyDescent="0.25">
      <c r="A9911" t="s">
        <v>9916</v>
      </c>
      <c r="B9911" s="2"/>
      <c r="C9911" s="3"/>
      <c r="W9911" s="9"/>
      <c r="X9911" s="9"/>
      <c r="Y9911" s="9"/>
    </row>
    <row r="9912" spans="1:25" x14ac:dyDescent="0.25">
      <c r="A9912" t="s">
        <v>9917</v>
      </c>
      <c r="B9912" s="2"/>
      <c r="C9912" s="3"/>
      <c r="W9912" s="9"/>
      <c r="X9912" s="9"/>
      <c r="Y9912" s="9"/>
    </row>
    <row r="9913" spans="1:25" x14ac:dyDescent="0.25">
      <c r="A9913" t="s">
        <v>9918</v>
      </c>
      <c r="B9913" s="2"/>
      <c r="C9913" s="3"/>
      <c r="W9913" s="9"/>
      <c r="X9913" s="9"/>
      <c r="Y9913" s="9"/>
    </row>
    <row r="9914" spans="1:25" x14ac:dyDescent="0.25">
      <c r="A9914" t="s">
        <v>9919</v>
      </c>
      <c r="B9914" s="2"/>
      <c r="C9914" s="3"/>
      <c r="W9914" s="9"/>
      <c r="X9914" s="9"/>
      <c r="Y9914" s="9"/>
    </row>
    <row r="9915" spans="1:25" x14ac:dyDescent="0.25">
      <c r="A9915" t="s">
        <v>9920</v>
      </c>
      <c r="B9915" s="2"/>
      <c r="C9915" s="3"/>
      <c r="W9915" s="9"/>
      <c r="X9915" s="9"/>
      <c r="Y9915" s="9"/>
    </row>
    <row r="9916" spans="1:25" x14ac:dyDescent="0.25">
      <c r="A9916" t="s">
        <v>9921</v>
      </c>
      <c r="B9916" s="2"/>
      <c r="C9916" s="3"/>
      <c r="W9916" s="9"/>
      <c r="X9916" s="9"/>
      <c r="Y9916" s="9"/>
    </row>
    <row r="9917" spans="1:25" x14ac:dyDescent="0.25">
      <c r="A9917" t="s">
        <v>9922</v>
      </c>
      <c r="B9917" s="2"/>
      <c r="C9917" s="3"/>
      <c r="W9917" s="9"/>
      <c r="X9917" s="9"/>
      <c r="Y9917" s="9"/>
    </row>
    <row r="9918" spans="1:25" x14ac:dyDescent="0.25">
      <c r="A9918" t="s">
        <v>9923</v>
      </c>
      <c r="B9918" s="2"/>
      <c r="C9918" s="3"/>
      <c r="W9918" s="9"/>
      <c r="X9918" s="9"/>
      <c r="Y9918" s="9"/>
    </row>
    <row r="9919" spans="1:25" x14ac:dyDescent="0.25">
      <c r="A9919" t="s">
        <v>9924</v>
      </c>
      <c r="B9919" s="2"/>
      <c r="C9919" s="3"/>
      <c r="W9919" s="9"/>
      <c r="X9919" s="9"/>
      <c r="Y9919" s="9"/>
    </row>
    <row r="9920" spans="1:25" x14ac:dyDescent="0.25">
      <c r="A9920" t="s">
        <v>9925</v>
      </c>
      <c r="B9920" s="2"/>
      <c r="C9920" s="3"/>
      <c r="W9920" s="9"/>
      <c r="X9920" s="9"/>
      <c r="Y9920" s="9"/>
    </row>
    <row r="9921" spans="1:25" x14ac:dyDescent="0.25">
      <c r="A9921" t="s">
        <v>9926</v>
      </c>
      <c r="B9921" s="2"/>
      <c r="C9921" s="3"/>
      <c r="W9921" s="9"/>
      <c r="X9921" s="9"/>
      <c r="Y9921" s="9"/>
    </row>
    <row r="9922" spans="1:25" x14ac:dyDescent="0.25">
      <c r="A9922" t="s">
        <v>9927</v>
      </c>
      <c r="B9922" s="2"/>
      <c r="C9922" s="3"/>
      <c r="W9922" s="9"/>
      <c r="X9922" s="9"/>
      <c r="Y9922" s="9"/>
    </row>
    <row r="9923" spans="1:25" x14ac:dyDescent="0.25">
      <c r="A9923" t="s">
        <v>9928</v>
      </c>
      <c r="B9923" s="2"/>
      <c r="C9923" s="3"/>
      <c r="W9923" s="9"/>
      <c r="X9923" s="9"/>
      <c r="Y9923" s="9"/>
    </row>
    <row r="9924" spans="1:25" x14ac:dyDescent="0.25">
      <c r="A9924" t="s">
        <v>9929</v>
      </c>
      <c r="B9924" s="2"/>
      <c r="C9924" s="3"/>
      <c r="W9924" s="9"/>
      <c r="X9924" s="9"/>
      <c r="Y9924" s="9"/>
    </row>
    <row r="9925" spans="1:25" x14ac:dyDescent="0.25">
      <c r="A9925" t="s">
        <v>9930</v>
      </c>
      <c r="B9925" s="2"/>
      <c r="C9925" s="3"/>
      <c r="W9925" s="9"/>
      <c r="X9925" s="9"/>
      <c r="Y9925" s="9"/>
    </row>
    <row r="9926" spans="1:25" x14ac:dyDescent="0.25">
      <c r="A9926" t="s">
        <v>9931</v>
      </c>
      <c r="B9926" s="2"/>
      <c r="C9926" s="3"/>
      <c r="W9926" s="9"/>
      <c r="X9926" s="9"/>
      <c r="Y9926" s="9"/>
    </row>
    <row r="9927" spans="1:25" x14ac:dyDescent="0.25">
      <c r="A9927" t="s">
        <v>9932</v>
      </c>
      <c r="B9927" s="2"/>
      <c r="C9927" s="3"/>
      <c r="W9927" s="9"/>
      <c r="X9927" s="9"/>
      <c r="Y9927" s="9"/>
    </row>
    <row r="9928" spans="1:25" x14ac:dyDescent="0.25">
      <c r="A9928" t="s">
        <v>9933</v>
      </c>
      <c r="B9928" s="2"/>
      <c r="C9928" s="3"/>
      <c r="W9928" s="9"/>
      <c r="X9928" s="9"/>
      <c r="Y9928" s="9"/>
    </row>
    <row r="9929" spans="1:25" x14ac:dyDescent="0.25">
      <c r="A9929" t="s">
        <v>9934</v>
      </c>
      <c r="B9929" s="2"/>
      <c r="C9929" s="3"/>
      <c r="W9929" s="9"/>
      <c r="X9929" s="9"/>
      <c r="Y9929" s="9"/>
    </row>
    <row r="9930" spans="1:25" x14ac:dyDescent="0.25">
      <c r="A9930" t="s">
        <v>9935</v>
      </c>
      <c r="B9930" s="2"/>
      <c r="C9930" s="3"/>
      <c r="W9930" s="9"/>
      <c r="X9930" s="9"/>
      <c r="Y9930" s="9"/>
    </row>
    <row r="9931" spans="1:25" x14ac:dyDescent="0.25">
      <c r="A9931" t="s">
        <v>9936</v>
      </c>
      <c r="B9931" s="2"/>
      <c r="C9931" s="3"/>
      <c r="W9931" s="9"/>
      <c r="X9931" s="9"/>
      <c r="Y9931" s="9"/>
    </row>
    <row r="9932" spans="1:25" x14ac:dyDescent="0.25">
      <c r="A9932" t="s">
        <v>9937</v>
      </c>
      <c r="B9932" s="2"/>
      <c r="C9932" s="3"/>
      <c r="W9932" s="9"/>
      <c r="X9932" s="9"/>
      <c r="Y9932" s="9"/>
    </row>
    <row r="9933" spans="1:25" x14ac:dyDescent="0.25">
      <c r="A9933" t="s">
        <v>9938</v>
      </c>
      <c r="B9933" s="2"/>
      <c r="C9933" s="3"/>
      <c r="W9933" s="9"/>
      <c r="X9933" s="9"/>
      <c r="Y9933" s="9"/>
    </row>
    <row r="9934" spans="1:25" x14ac:dyDescent="0.25">
      <c r="A9934" t="s">
        <v>9939</v>
      </c>
      <c r="B9934" s="2"/>
      <c r="C9934" s="3"/>
      <c r="W9934" s="9"/>
      <c r="X9934" s="9"/>
      <c r="Y9934" s="9"/>
    </row>
    <row r="9935" spans="1:25" x14ac:dyDescent="0.25">
      <c r="A9935" t="s">
        <v>9940</v>
      </c>
      <c r="B9935" s="2"/>
      <c r="C9935" s="3"/>
      <c r="W9935" s="9"/>
      <c r="X9935" s="9"/>
      <c r="Y9935" s="9"/>
    </row>
    <row r="9936" spans="1:25" x14ac:dyDescent="0.25">
      <c r="A9936" t="s">
        <v>9941</v>
      </c>
      <c r="B9936" s="2"/>
      <c r="C9936" s="3"/>
      <c r="W9936" s="9"/>
      <c r="X9936" s="9"/>
      <c r="Y9936" s="9"/>
    </row>
    <row r="9937" spans="1:25" x14ac:dyDescent="0.25">
      <c r="A9937" t="s">
        <v>9942</v>
      </c>
      <c r="B9937" s="2"/>
      <c r="C9937" s="3"/>
      <c r="W9937" s="9"/>
      <c r="X9937" s="9"/>
      <c r="Y9937" s="9"/>
    </row>
    <row r="9938" spans="1:25" x14ac:dyDescent="0.25">
      <c r="A9938" t="s">
        <v>9943</v>
      </c>
      <c r="B9938" s="2"/>
      <c r="C9938" s="3"/>
      <c r="W9938" s="9"/>
      <c r="X9938" s="9"/>
      <c r="Y9938" s="9"/>
    </row>
    <row r="9939" spans="1:25" x14ac:dyDescent="0.25">
      <c r="A9939" t="s">
        <v>9944</v>
      </c>
      <c r="B9939" s="2"/>
      <c r="C9939" s="3"/>
      <c r="W9939" s="9"/>
      <c r="X9939" s="9"/>
      <c r="Y9939" s="9"/>
    </row>
    <row r="9940" spans="1:25" x14ac:dyDescent="0.25">
      <c r="A9940" t="s">
        <v>9945</v>
      </c>
      <c r="B9940" s="2"/>
      <c r="C9940" s="3"/>
      <c r="W9940" s="9"/>
      <c r="X9940" s="9"/>
      <c r="Y9940" s="9"/>
    </row>
    <row r="9941" spans="1:25" x14ac:dyDescent="0.25">
      <c r="A9941" t="s">
        <v>9946</v>
      </c>
      <c r="B9941" s="2"/>
      <c r="C9941" s="3"/>
      <c r="W9941" s="9"/>
      <c r="X9941" s="9"/>
      <c r="Y9941" s="9"/>
    </row>
    <row r="9942" spans="1:25" x14ac:dyDescent="0.25">
      <c r="A9942" t="s">
        <v>9947</v>
      </c>
      <c r="B9942" s="2"/>
      <c r="C9942" s="3"/>
      <c r="W9942" s="9"/>
      <c r="X9942" s="9"/>
      <c r="Y9942" s="9"/>
    </row>
    <row r="9943" spans="1:25" x14ac:dyDescent="0.25">
      <c r="A9943" t="s">
        <v>9948</v>
      </c>
      <c r="B9943" s="2"/>
      <c r="C9943" s="3"/>
      <c r="W9943" s="9"/>
      <c r="X9943" s="9"/>
      <c r="Y9943" s="9"/>
    </row>
    <row r="9944" spans="1:25" x14ac:dyDescent="0.25">
      <c r="A9944" t="s">
        <v>9949</v>
      </c>
      <c r="B9944" s="2"/>
      <c r="C9944" s="3"/>
      <c r="W9944" s="9"/>
      <c r="X9944" s="9"/>
      <c r="Y9944" s="9"/>
    </row>
    <row r="9945" spans="1:25" x14ac:dyDescent="0.25">
      <c r="A9945" t="s">
        <v>9950</v>
      </c>
      <c r="B9945" s="2"/>
      <c r="C9945" s="3"/>
      <c r="W9945" s="9"/>
      <c r="X9945" s="9"/>
      <c r="Y9945" s="9"/>
    </row>
    <row r="9946" spans="1:25" x14ac:dyDescent="0.25">
      <c r="A9946" t="s">
        <v>9951</v>
      </c>
      <c r="B9946" s="2"/>
      <c r="C9946" s="3"/>
      <c r="W9946" s="9"/>
      <c r="X9946" s="9"/>
      <c r="Y9946" s="9"/>
    </row>
    <row r="9947" spans="1:25" x14ac:dyDescent="0.25">
      <c r="A9947" t="s">
        <v>9952</v>
      </c>
      <c r="B9947" s="2"/>
      <c r="C9947" s="3"/>
      <c r="W9947" s="9"/>
      <c r="X9947" s="9"/>
      <c r="Y9947" s="9"/>
    </row>
    <row r="9948" spans="1:25" x14ac:dyDescent="0.25">
      <c r="A9948" t="s">
        <v>9953</v>
      </c>
      <c r="B9948" s="2"/>
      <c r="C9948" s="3"/>
      <c r="W9948" s="9"/>
      <c r="X9948" s="9"/>
      <c r="Y9948" s="9"/>
    </row>
    <row r="9949" spans="1:25" x14ac:dyDescent="0.25">
      <c r="A9949" t="s">
        <v>9954</v>
      </c>
      <c r="B9949" s="2"/>
      <c r="C9949" s="3"/>
      <c r="W9949" s="9"/>
      <c r="X9949" s="9"/>
      <c r="Y9949" s="9"/>
    </row>
    <row r="9950" spans="1:25" x14ac:dyDescent="0.25">
      <c r="A9950" t="s">
        <v>9955</v>
      </c>
      <c r="B9950" s="2"/>
      <c r="C9950" s="3"/>
      <c r="W9950" s="9"/>
      <c r="X9950" s="9"/>
      <c r="Y9950" s="9"/>
    </row>
    <row r="9951" spans="1:25" x14ac:dyDescent="0.25">
      <c r="A9951" t="s">
        <v>9956</v>
      </c>
      <c r="B9951" s="2"/>
      <c r="C9951" s="3"/>
      <c r="W9951" s="9"/>
      <c r="X9951" s="9"/>
      <c r="Y9951" s="9"/>
    </row>
    <row r="9952" spans="1:25" x14ac:dyDescent="0.25">
      <c r="A9952" t="s">
        <v>9957</v>
      </c>
      <c r="B9952" s="2"/>
      <c r="C9952" s="3"/>
      <c r="W9952" s="9"/>
      <c r="X9952" s="9"/>
      <c r="Y9952" s="9"/>
    </row>
    <row r="9953" spans="1:25" x14ac:dyDescent="0.25">
      <c r="A9953" t="s">
        <v>9958</v>
      </c>
      <c r="B9953" s="2"/>
      <c r="C9953" s="3"/>
      <c r="W9953" s="9"/>
      <c r="X9953" s="9"/>
      <c r="Y9953" s="9"/>
    </row>
    <row r="9954" spans="1:25" x14ac:dyDescent="0.25">
      <c r="A9954" t="s">
        <v>9959</v>
      </c>
      <c r="B9954" s="2"/>
      <c r="C9954" s="3"/>
      <c r="W9954" s="9"/>
      <c r="X9954" s="9"/>
      <c r="Y9954" s="9"/>
    </row>
    <row r="9955" spans="1:25" x14ac:dyDescent="0.25">
      <c r="A9955" t="s">
        <v>9960</v>
      </c>
      <c r="B9955" s="2"/>
      <c r="C9955" s="3"/>
      <c r="W9955" s="9"/>
      <c r="X9955" s="9"/>
      <c r="Y9955" s="9"/>
    </row>
    <row r="9956" spans="1:25" x14ac:dyDescent="0.25">
      <c r="A9956" t="s">
        <v>9961</v>
      </c>
      <c r="B9956" s="2"/>
      <c r="C9956" s="3"/>
      <c r="W9956" s="9"/>
      <c r="X9956" s="9"/>
      <c r="Y9956" s="9"/>
    </row>
    <row r="9957" spans="1:25" x14ac:dyDescent="0.25">
      <c r="A9957" t="s">
        <v>9962</v>
      </c>
      <c r="B9957" s="2"/>
      <c r="C9957" s="3"/>
      <c r="W9957" s="9"/>
      <c r="X9957" s="9"/>
      <c r="Y9957" s="9"/>
    </row>
    <row r="9958" spans="1:25" x14ac:dyDescent="0.25">
      <c r="A9958" t="s">
        <v>9963</v>
      </c>
      <c r="B9958" s="2"/>
      <c r="C9958" s="3"/>
      <c r="W9958" s="9"/>
      <c r="X9958" s="9"/>
      <c r="Y9958" s="9"/>
    </row>
    <row r="9959" spans="1:25" x14ac:dyDescent="0.25">
      <c r="A9959" t="s">
        <v>9964</v>
      </c>
      <c r="B9959" s="2"/>
      <c r="C9959" s="3"/>
      <c r="W9959" s="9"/>
      <c r="X9959" s="9"/>
      <c r="Y9959" s="9"/>
    </row>
    <row r="9960" spans="1:25" x14ac:dyDescent="0.25">
      <c r="A9960" t="s">
        <v>9965</v>
      </c>
      <c r="B9960" s="2"/>
      <c r="C9960" s="3"/>
      <c r="W9960" s="9"/>
      <c r="X9960" s="9"/>
      <c r="Y9960" s="9"/>
    </row>
    <row r="9961" spans="1:25" x14ac:dyDescent="0.25">
      <c r="A9961" t="s">
        <v>9966</v>
      </c>
      <c r="B9961" s="2"/>
      <c r="C9961" s="3"/>
      <c r="W9961" s="9"/>
      <c r="X9961" s="9"/>
      <c r="Y9961" s="9"/>
    </row>
    <row r="9962" spans="1:25" x14ac:dyDescent="0.25">
      <c r="A9962" t="s">
        <v>9967</v>
      </c>
      <c r="B9962" s="2"/>
      <c r="C9962" s="3"/>
      <c r="W9962" s="9"/>
      <c r="X9962" s="9"/>
      <c r="Y9962" s="9"/>
    </row>
    <row r="9963" spans="1:25" x14ac:dyDescent="0.25">
      <c r="A9963" t="s">
        <v>9968</v>
      </c>
      <c r="B9963" s="2"/>
      <c r="C9963" s="3"/>
      <c r="W9963" s="9"/>
      <c r="X9963" s="9"/>
      <c r="Y9963" s="9"/>
    </row>
    <row r="9964" spans="1:25" x14ac:dyDescent="0.25">
      <c r="A9964" t="s">
        <v>9969</v>
      </c>
      <c r="B9964" s="2"/>
      <c r="C9964" s="3"/>
      <c r="W9964" s="9"/>
      <c r="X9964" s="9"/>
      <c r="Y9964" s="9"/>
    </row>
    <row r="9965" spans="1:25" x14ac:dyDescent="0.25">
      <c r="A9965" t="s">
        <v>9970</v>
      </c>
      <c r="B9965" s="2"/>
      <c r="C9965" s="3"/>
      <c r="W9965" s="9"/>
      <c r="X9965" s="9"/>
      <c r="Y9965" s="9"/>
    </row>
    <row r="9966" spans="1:25" x14ac:dyDescent="0.25">
      <c r="A9966" t="s">
        <v>9971</v>
      </c>
      <c r="B9966" s="2"/>
      <c r="C9966" s="3"/>
      <c r="W9966" s="9"/>
      <c r="X9966" s="9"/>
      <c r="Y9966" s="9"/>
    </row>
    <row r="9967" spans="1:25" x14ac:dyDescent="0.25">
      <c r="A9967" t="s">
        <v>9972</v>
      </c>
      <c r="B9967" s="2"/>
      <c r="C9967" s="3"/>
      <c r="W9967" s="9"/>
      <c r="X9967" s="9"/>
      <c r="Y9967" s="9"/>
    </row>
    <row r="9968" spans="1:25" x14ac:dyDescent="0.25">
      <c r="A9968" t="s">
        <v>9973</v>
      </c>
      <c r="B9968" s="2"/>
      <c r="C9968" s="3"/>
      <c r="W9968" s="9"/>
      <c r="X9968" s="9"/>
      <c r="Y9968" s="9"/>
    </row>
    <row r="9969" spans="1:25" x14ac:dyDescent="0.25">
      <c r="A9969" t="s">
        <v>9974</v>
      </c>
      <c r="B9969" s="2"/>
      <c r="C9969" s="3"/>
      <c r="W9969" s="9"/>
      <c r="X9969" s="9"/>
      <c r="Y9969" s="9"/>
    </row>
    <row r="9970" spans="1:25" x14ac:dyDescent="0.25">
      <c r="A9970" t="s">
        <v>9975</v>
      </c>
      <c r="B9970" s="2"/>
      <c r="C9970" s="3"/>
      <c r="W9970" s="9"/>
      <c r="X9970" s="9"/>
      <c r="Y9970" s="9"/>
    </row>
    <row r="9971" spans="1:25" x14ac:dyDescent="0.25">
      <c r="A9971" t="s">
        <v>9976</v>
      </c>
      <c r="B9971" s="2"/>
      <c r="C9971" s="3"/>
      <c r="W9971" s="9"/>
      <c r="X9971" s="9"/>
      <c r="Y9971" s="9"/>
    </row>
    <row r="9972" spans="1:25" x14ac:dyDescent="0.25">
      <c r="A9972" t="s">
        <v>9977</v>
      </c>
      <c r="B9972" s="2"/>
      <c r="C9972" s="3"/>
      <c r="W9972" s="9"/>
      <c r="X9972" s="9"/>
      <c r="Y9972" s="9"/>
    </row>
    <row r="9973" spans="1:25" x14ac:dyDescent="0.25">
      <c r="A9973" t="s">
        <v>9978</v>
      </c>
      <c r="B9973" s="2"/>
      <c r="C9973" s="3"/>
      <c r="W9973" s="9"/>
      <c r="X9973" s="9"/>
      <c r="Y9973" s="9"/>
    </row>
    <row r="9974" spans="1:25" x14ac:dyDescent="0.25">
      <c r="A9974" t="s">
        <v>9979</v>
      </c>
      <c r="B9974" s="2"/>
      <c r="C9974" s="3"/>
      <c r="W9974" s="9"/>
      <c r="X9974" s="9"/>
      <c r="Y9974" s="9"/>
    </row>
    <row r="9975" spans="1:25" x14ac:dyDescent="0.25">
      <c r="A9975" t="s">
        <v>9980</v>
      </c>
      <c r="B9975" s="2"/>
      <c r="C9975" s="3"/>
      <c r="W9975" s="9"/>
      <c r="X9975" s="9"/>
      <c r="Y9975" s="9"/>
    </row>
    <row r="9976" spans="1:25" x14ac:dyDescent="0.25">
      <c r="A9976" t="s">
        <v>9981</v>
      </c>
      <c r="B9976" s="2"/>
      <c r="C9976" s="3"/>
      <c r="W9976" s="9"/>
      <c r="X9976" s="9"/>
      <c r="Y9976" s="9"/>
    </row>
    <row r="9977" spans="1:25" x14ac:dyDescent="0.25">
      <c r="A9977" t="s">
        <v>9982</v>
      </c>
      <c r="B9977" s="2"/>
      <c r="C9977" s="3"/>
      <c r="W9977" s="9"/>
      <c r="X9977" s="9"/>
      <c r="Y9977" s="9"/>
    </row>
    <row r="9978" spans="1:25" x14ac:dyDescent="0.25">
      <c r="A9978" t="s">
        <v>9983</v>
      </c>
      <c r="B9978" s="2"/>
      <c r="C9978" s="3"/>
      <c r="W9978" s="9"/>
      <c r="X9978" s="9"/>
      <c r="Y9978" s="9"/>
    </row>
    <row r="9979" spans="1:25" x14ac:dyDescent="0.25">
      <c r="A9979" t="s">
        <v>9984</v>
      </c>
      <c r="B9979" s="2"/>
      <c r="C9979" s="3"/>
      <c r="W9979" s="9"/>
      <c r="X9979" s="9"/>
      <c r="Y9979" s="9"/>
    </row>
    <row r="9980" spans="1:25" x14ac:dyDescent="0.25">
      <c r="A9980" t="s">
        <v>9985</v>
      </c>
      <c r="B9980" s="2"/>
      <c r="C9980" s="3"/>
      <c r="W9980" s="9"/>
      <c r="X9980" s="9"/>
      <c r="Y9980" s="9"/>
    </row>
    <row r="9981" spans="1:25" x14ac:dyDescent="0.25">
      <c r="A9981" t="s">
        <v>9986</v>
      </c>
      <c r="B9981" s="2"/>
      <c r="C9981" s="3"/>
      <c r="W9981" s="9"/>
      <c r="X9981" s="9"/>
      <c r="Y9981" s="9"/>
    </row>
    <row r="9982" spans="1:25" x14ac:dyDescent="0.25">
      <c r="A9982" t="s">
        <v>9987</v>
      </c>
      <c r="B9982" s="2"/>
      <c r="C9982" s="3"/>
      <c r="W9982" s="9"/>
      <c r="X9982" s="9"/>
      <c r="Y9982" s="9"/>
    </row>
    <row r="9983" spans="1:25" x14ac:dyDescent="0.25">
      <c r="A9983" t="s">
        <v>9988</v>
      </c>
      <c r="B9983" s="2"/>
      <c r="C9983" s="3"/>
      <c r="W9983" s="9"/>
      <c r="X9983" s="9"/>
      <c r="Y9983" s="9"/>
    </row>
    <row r="9984" spans="1:25" x14ac:dyDescent="0.25">
      <c r="A9984" t="s">
        <v>9989</v>
      </c>
      <c r="B9984" s="2"/>
      <c r="C9984" s="3"/>
      <c r="W9984" s="9"/>
      <c r="X9984" s="9"/>
      <c r="Y9984" s="9"/>
    </row>
    <row r="9985" spans="1:25" x14ac:dyDescent="0.25">
      <c r="A9985" t="s">
        <v>9990</v>
      </c>
      <c r="B9985" s="2"/>
      <c r="C9985" s="3"/>
      <c r="W9985" s="9"/>
      <c r="X9985" s="9"/>
      <c r="Y9985" s="9"/>
    </row>
    <row r="9986" spans="1:25" x14ac:dyDescent="0.25">
      <c r="A9986" t="s">
        <v>9991</v>
      </c>
      <c r="B9986" s="2"/>
      <c r="C9986" s="3"/>
      <c r="W9986" s="9"/>
      <c r="X9986" s="9"/>
      <c r="Y9986" s="9"/>
    </row>
    <row r="9987" spans="1:25" x14ac:dyDescent="0.25">
      <c r="A9987" t="s">
        <v>9992</v>
      </c>
      <c r="B9987" s="2"/>
      <c r="C9987" s="3"/>
      <c r="W9987" s="9"/>
      <c r="X9987" s="9"/>
      <c r="Y9987" s="9"/>
    </row>
    <row r="9988" spans="1:25" x14ac:dyDescent="0.25">
      <c r="A9988" t="s">
        <v>9993</v>
      </c>
      <c r="B9988" s="2"/>
      <c r="C9988" s="3"/>
      <c r="W9988" s="9"/>
      <c r="X9988" s="9"/>
      <c r="Y9988" s="9"/>
    </row>
    <row r="9989" spans="1:25" x14ac:dyDescent="0.25">
      <c r="A9989" t="s">
        <v>9994</v>
      </c>
      <c r="B9989" s="2"/>
      <c r="C9989" s="3"/>
      <c r="W9989" s="9"/>
      <c r="X9989" s="9"/>
      <c r="Y9989" s="9"/>
    </row>
    <row r="9990" spans="1:25" x14ac:dyDescent="0.25">
      <c r="A9990" t="s">
        <v>9995</v>
      </c>
      <c r="B9990" s="2"/>
      <c r="C9990" s="3"/>
      <c r="W9990" s="9"/>
      <c r="X9990" s="9"/>
      <c r="Y9990" s="9"/>
    </row>
    <row r="9991" spans="1:25" x14ac:dyDescent="0.25">
      <c r="A9991" t="s">
        <v>9996</v>
      </c>
      <c r="B9991" s="2"/>
      <c r="C9991" s="3"/>
      <c r="W9991" s="9"/>
      <c r="X9991" s="9"/>
      <c r="Y9991" s="9"/>
    </row>
    <row r="9992" spans="1:25" x14ac:dyDescent="0.25">
      <c r="A9992" t="s">
        <v>9997</v>
      </c>
      <c r="B9992" s="2"/>
      <c r="C9992" s="3"/>
    </row>
    <row r="9993" spans="1:25" x14ac:dyDescent="0.25">
      <c r="A9993" t="s">
        <v>9998</v>
      </c>
      <c r="B9993" s="2"/>
      <c r="C9993" s="3"/>
    </row>
    <row r="9994" spans="1:25" x14ac:dyDescent="0.25">
      <c r="A9994" t="s">
        <v>9999</v>
      </c>
      <c r="B9994" s="2"/>
      <c r="C9994" s="3"/>
    </row>
    <row r="9995" spans="1:25" x14ac:dyDescent="0.25">
      <c r="A9995" t="s">
        <v>10000</v>
      </c>
      <c r="B9995" s="2"/>
      <c r="C9995" s="3"/>
    </row>
    <row r="9996" spans="1:25" x14ac:dyDescent="0.25">
      <c r="A9996" t="s">
        <v>10001</v>
      </c>
      <c r="B9996" s="2"/>
      <c r="C9996" s="3"/>
    </row>
    <row r="9997" spans="1:25" x14ac:dyDescent="0.25">
      <c r="A9997" t="s">
        <v>10002</v>
      </c>
      <c r="B9997" s="2"/>
      <c r="C9997" s="3"/>
    </row>
    <row r="9998" spans="1:25" x14ac:dyDescent="0.25">
      <c r="A9998" t="s">
        <v>10003</v>
      </c>
      <c r="B9998" s="2"/>
      <c r="C9998" s="3"/>
    </row>
    <row r="9999" spans="1:25" x14ac:dyDescent="0.25">
      <c r="A9999" t="s">
        <v>10004</v>
      </c>
      <c r="B9999" s="2"/>
      <c r="C9999" s="3"/>
    </row>
    <row r="10000" spans="1:25" x14ac:dyDescent="0.25">
      <c r="A10000" t="s">
        <v>10005</v>
      </c>
      <c r="B10000" s="2"/>
      <c r="C10000" s="3"/>
    </row>
    <row r="10001" spans="1:3" x14ac:dyDescent="0.25">
      <c r="A10001" t="s">
        <v>10006</v>
      </c>
      <c r="B10001" s="2"/>
      <c r="C10001" s="3"/>
    </row>
    <row r="10002" spans="1:3" x14ac:dyDescent="0.25">
      <c r="A10002" t="s">
        <v>10007</v>
      </c>
      <c r="B10002" s="2"/>
      <c r="C10002" s="3"/>
    </row>
    <row r="10003" spans="1:3" x14ac:dyDescent="0.25">
      <c r="A10003" t="s">
        <v>10008</v>
      </c>
      <c r="B10003" s="2"/>
      <c r="C10003" s="3"/>
    </row>
    <row r="10004" spans="1:3" x14ac:dyDescent="0.25">
      <c r="A10004" t="s">
        <v>10009</v>
      </c>
      <c r="B10004" s="2"/>
      <c r="C10004" s="3"/>
    </row>
    <row r="10005" spans="1:3" x14ac:dyDescent="0.25">
      <c r="A10005" t="s">
        <v>10010</v>
      </c>
      <c r="B10005" s="2"/>
      <c r="C10005" s="3"/>
    </row>
    <row r="10006" spans="1:3" x14ac:dyDescent="0.25">
      <c r="A10006" t="s">
        <v>10011</v>
      </c>
      <c r="B10006" s="2"/>
      <c r="C10006" s="3"/>
    </row>
    <row r="10007" spans="1:3" x14ac:dyDescent="0.25">
      <c r="A10007" t="s">
        <v>10012</v>
      </c>
      <c r="B10007" s="2"/>
      <c r="C10007" s="3"/>
    </row>
    <row r="10008" spans="1:3" x14ac:dyDescent="0.25">
      <c r="A10008" t="s">
        <v>10013</v>
      </c>
      <c r="B10008" s="2"/>
      <c r="C10008" s="3"/>
    </row>
    <row r="10009" spans="1:3" x14ac:dyDescent="0.25">
      <c r="A10009" t="s">
        <v>10014</v>
      </c>
      <c r="B10009" s="2"/>
      <c r="C10009" s="3"/>
    </row>
    <row r="10010" spans="1:3" x14ac:dyDescent="0.25">
      <c r="A10010" t="s">
        <v>10015</v>
      </c>
      <c r="B10010" s="2"/>
      <c r="C10010" s="3"/>
    </row>
    <row r="10011" spans="1:3" x14ac:dyDescent="0.25">
      <c r="A10011" t="s">
        <v>10016</v>
      </c>
      <c r="B10011" s="2"/>
      <c r="C10011" s="3"/>
    </row>
    <row r="10012" spans="1:3" x14ac:dyDescent="0.25">
      <c r="A10012" t="s">
        <v>10017</v>
      </c>
      <c r="B10012" s="2"/>
      <c r="C10012" s="3"/>
    </row>
    <row r="10013" spans="1:3" x14ac:dyDescent="0.25">
      <c r="A10013" t="s">
        <v>10018</v>
      </c>
      <c r="B10013" s="2"/>
      <c r="C10013" s="3"/>
    </row>
    <row r="10014" spans="1:3" x14ac:dyDescent="0.25">
      <c r="A10014" t="s">
        <v>10019</v>
      </c>
      <c r="B10014" s="2"/>
      <c r="C10014" s="3"/>
    </row>
    <row r="10015" spans="1:3" x14ac:dyDescent="0.25">
      <c r="A10015" t="s">
        <v>10020</v>
      </c>
      <c r="B10015" s="2"/>
      <c r="C10015" s="3"/>
    </row>
    <row r="10016" spans="1:3" x14ac:dyDescent="0.25">
      <c r="A10016" t="s">
        <v>10021</v>
      </c>
      <c r="B10016" s="2"/>
      <c r="C10016" s="3"/>
    </row>
    <row r="10017" spans="1:3" x14ac:dyDescent="0.25">
      <c r="A10017" t="s">
        <v>10022</v>
      </c>
      <c r="B10017" s="2"/>
      <c r="C10017" s="3"/>
    </row>
    <row r="10018" spans="1:3" x14ac:dyDescent="0.25">
      <c r="A10018" t="s">
        <v>10023</v>
      </c>
      <c r="B10018" s="2"/>
      <c r="C10018" s="3"/>
    </row>
    <row r="10019" spans="1:3" x14ac:dyDescent="0.25">
      <c r="A10019" t="s">
        <v>10024</v>
      </c>
      <c r="B10019" s="2"/>
      <c r="C10019" s="3"/>
    </row>
    <row r="10020" spans="1:3" x14ac:dyDescent="0.25">
      <c r="A10020" t="s">
        <v>10025</v>
      </c>
      <c r="B10020" s="2"/>
      <c r="C10020" s="3"/>
    </row>
    <row r="10021" spans="1:3" x14ac:dyDescent="0.25">
      <c r="A10021" t="s">
        <v>10026</v>
      </c>
      <c r="B10021" s="2"/>
      <c r="C10021" s="3"/>
    </row>
    <row r="10022" spans="1:3" x14ac:dyDescent="0.25">
      <c r="A10022" t="s">
        <v>10027</v>
      </c>
      <c r="B10022" s="2"/>
      <c r="C10022" s="3"/>
    </row>
    <row r="10023" spans="1:3" x14ac:dyDescent="0.25">
      <c r="A10023" t="s">
        <v>10028</v>
      </c>
      <c r="B10023" s="2"/>
      <c r="C10023" s="3"/>
    </row>
    <row r="10024" spans="1:3" x14ac:dyDescent="0.25">
      <c r="A10024" t="s">
        <v>10029</v>
      </c>
      <c r="B10024" s="2"/>
      <c r="C10024" s="3"/>
    </row>
    <row r="10025" spans="1:3" x14ac:dyDescent="0.25">
      <c r="A10025" t="s">
        <v>10030</v>
      </c>
      <c r="B10025" s="2"/>
      <c r="C10025" s="3"/>
    </row>
    <row r="10026" spans="1:3" x14ac:dyDescent="0.25">
      <c r="A10026" t="s">
        <v>10031</v>
      </c>
      <c r="B10026" s="2"/>
      <c r="C10026" s="3"/>
    </row>
    <row r="10027" spans="1:3" x14ac:dyDescent="0.25">
      <c r="A10027" t="s">
        <v>10032</v>
      </c>
      <c r="B10027" s="2"/>
      <c r="C10027" s="3"/>
    </row>
    <row r="10028" spans="1:3" x14ac:dyDescent="0.25">
      <c r="A10028" t="s">
        <v>10033</v>
      </c>
      <c r="B10028" s="2"/>
      <c r="C10028" s="3"/>
    </row>
    <row r="10029" spans="1:3" x14ac:dyDescent="0.25">
      <c r="A10029" t="s">
        <v>10034</v>
      </c>
      <c r="B10029" s="2"/>
      <c r="C10029" s="3"/>
    </row>
    <row r="10030" spans="1:3" x14ac:dyDescent="0.25">
      <c r="A10030" t="s">
        <v>10035</v>
      </c>
      <c r="B10030" s="2"/>
      <c r="C10030" s="3"/>
    </row>
    <row r="10031" spans="1:3" x14ac:dyDescent="0.25">
      <c r="A10031" t="s">
        <v>10036</v>
      </c>
      <c r="B10031" s="2"/>
      <c r="C10031" s="3"/>
    </row>
    <row r="10032" spans="1:3" x14ac:dyDescent="0.25">
      <c r="A10032" t="s">
        <v>10037</v>
      </c>
      <c r="B10032" s="2"/>
      <c r="C10032" s="3"/>
    </row>
    <row r="10033" spans="1:3" x14ac:dyDescent="0.25">
      <c r="A10033" t="s">
        <v>10038</v>
      </c>
      <c r="B10033" s="2"/>
      <c r="C10033" s="3"/>
    </row>
    <row r="10034" spans="1:3" x14ac:dyDescent="0.25">
      <c r="A10034" t="s">
        <v>10039</v>
      </c>
      <c r="B10034" s="2"/>
      <c r="C10034" s="3"/>
    </row>
    <row r="10035" spans="1:3" x14ac:dyDescent="0.25">
      <c r="A10035" t="s">
        <v>10040</v>
      </c>
      <c r="B10035" s="2"/>
      <c r="C10035" s="3"/>
    </row>
    <row r="10036" spans="1:3" x14ac:dyDescent="0.25">
      <c r="A10036" t="s">
        <v>10041</v>
      </c>
      <c r="B10036" s="2"/>
      <c r="C10036" s="3"/>
    </row>
    <row r="10037" spans="1:3" x14ac:dyDescent="0.25">
      <c r="A10037" t="s">
        <v>10042</v>
      </c>
      <c r="B10037" s="2"/>
      <c r="C10037" s="3"/>
    </row>
    <row r="10038" spans="1:3" x14ac:dyDescent="0.25">
      <c r="A10038" t="s">
        <v>10043</v>
      </c>
      <c r="B10038" s="2"/>
      <c r="C10038" s="3"/>
    </row>
    <row r="10039" spans="1:3" x14ac:dyDescent="0.25">
      <c r="A10039" t="s">
        <v>10044</v>
      </c>
      <c r="B10039" s="2"/>
      <c r="C10039" s="3"/>
    </row>
    <row r="10040" spans="1:3" x14ac:dyDescent="0.25">
      <c r="A10040" t="s">
        <v>10045</v>
      </c>
      <c r="B10040" s="2"/>
      <c r="C10040" s="3"/>
    </row>
    <row r="10041" spans="1:3" x14ac:dyDescent="0.25">
      <c r="A10041" t="s">
        <v>10046</v>
      </c>
      <c r="B10041" s="2"/>
      <c r="C10041" s="3"/>
    </row>
    <row r="10042" spans="1:3" x14ac:dyDescent="0.25">
      <c r="A10042" t="s">
        <v>10047</v>
      </c>
      <c r="B10042" s="2"/>
      <c r="C10042" s="3"/>
    </row>
    <row r="10043" spans="1:3" x14ac:dyDescent="0.25">
      <c r="A10043" t="s">
        <v>10048</v>
      </c>
      <c r="B10043" s="2"/>
      <c r="C10043" s="3"/>
    </row>
    <row r="10044" spans="1:3" x14ac:dyDescent="0.25">
      <c r="A10044" t="s">
        <v>10049</v>
      </c>
      <c r="B10044" s="2"/>
      <c r="C10044" s="3"/>
    </row>
    <row r="10045" spans="1:3" x14ac:dyDescent="0.25">
      <c r="A10045" t="s">
        <v>10050</v>
      </c>
      <c r="B10045" s="2"/>
      <c r="C10045" s="3"/>
    </row>
    <row r="10046" spans="1:3" x14ac:dyDescent="0.25">
      <c r="A10046" t="s">
        <v>10051</v>
      </c>
      <c r="B10046" s="2"/>
      <c r="C10046" s="3"/>
    </row>
    <row r="10047" spans="1:3" x14ac:dyDescent="0.25">
      <c r="A10047" t="s">
        <v>10052</v>
      </c>
      <c r="B10047" s="2"/>
      <c r="C10047" s="3"/>
    </row>
    <row r="10048" spans="1:3" x14ac:dyDescent="0.25">
      <c r="A10048" t="s">
        <v>10053</v>
      </c>
      <c r="B10048" s="2"/>
      <c r="C10048" s="3"/>
    </row>
    <row r="10049" spans="1:3" x14ac:dyDescent="0.25">
      <c r="A10049" t="s">
        <v>10054</v>
      </c>
      <c r="B10049" s="2"/>
      <c r="C10049" s="3"/>
    </row>
    <row r="10050" spans="1:3" x14ac:dyDescent="0.25">
      <c r="A10050" t="s">
        <v>10055</v>
      </c>
      <c r="B10050" s="2"/>
      <c r="C10050" s="3"/>
    </row>
    <row r="10051" spans="1:3" x14ac:dyDescent="0.25">
      <c r="A10051" t="s">
        <v>10056</v>
      </c>
      <c r="B10051" s="2"/>
      <c r="C10051" s="3"/>
    </row>
    <row r="10052" spans="1:3" x14ac:dyDescent="0.25">
      <c r="A10052" t="s">
        <v>10057</v>
      </c>
      <c r="B10052" s="2"/>
      <c r="C10052" s="3"/>
    </row>
    <row r="10053" spans="1:3" x14ac:dyDescent="0.25">
      <c r="A10053" t="s">
        <v>10058</v>
      </c>
      <c r="B10053" s="2"/>
      <c r="C10053" s="3"/>
    </row>
    <row r="10054" spans="1:3" x14ac:dyDescent="0.25">
      <c r="A10054" t="s">
        <v>10059</v>
      </c>
      <c r="B10054" s="2"/>
      <c r="C10054" s="3"/>
    </row>
    <row r="10055" spans="1:3" x14ac:dyDescent="0.25">
      <c r="A10055" t="s">
        <v>10060</v>
      </c>
      <c r="B10055" s="2"/>
      <c r="C10055" s="3"/>
    </row>
    <row r="10056" spans="1:3" x14ac:dyDescent="0.25">
      <c r="A10056" t="s">
        <v>10061</v>
      </c>
      <c r="B10056" s="2"/>
      <c r="C10056" s="3"/>
    </row>
    <row r="10057" spans="1:3" x14ac:dyDescent="0.25">
      <c r="A10057" t="s">
        <v>10062</v>
      </c>
      <c r="B10057" s="2"/>
      <c r="C10057" s="3"/>
    </row>
    <row r="10058" spans="1:3" x14ac:dyDescent="0.25">
      <c r="A10058" t="s">
        <v>10063</v>
      </c>
      <c r="B10058" s="2"/>
      <c r="C10058" s="3"/>
    </row>
    <row r="10059" spans="1:3" x14ac:dyDescent="0.25">
      <c r="A10059" t="s">
        <v>10064</v>
      </c>
      <c r="B10059" s="2"/>
      <c r="C10059" s="3"/>
    </row>
    <row r="10060" spans="1:3" x14ac:dyDescent="0.25">
      <c r="A10060" t="s">
        <v>10065</v>
      </c>
      <c r="B10060" s="2"/>
      <c r="C10060" s="3"/>
    </row>
    <row r="10061" spans="1:3" x14ac:dyDescent="0.25">
      <c r="A10061" t="s">
        <v>10066</v>
      </c>
      <c r="B10061" s="2"/>
      <c r="C10061" s="3"/>
    </row>
    <row r="10062" spans="1:3" x14ac:dyDescent="0.25">
      <c r="A10062" t="s">
        <v>10067</v>
      </c>
      <c r="B10062" s="2"/>
      <c r="C10062" s="3"/>
    </row>
    <row r="10063" spans="1:3" x14ac:dyDescent="0.25">
      <c r="A10063" t="s">
        <v>10068</v>
      </c>
      <c r="B10063" s="2"/>
      <c r="C10063" s="3"/>
    </row>
    <row r="10064" spans="1:3" x14ac:dyDescent="0.25">
      <c r="A10064" t="s">
        <v>10069</v>
      </c>
      <c r="B10064" s="2"/>
      <c r="C10064" s="3"/>
    </row>
    <row r="10065" spans="1:3" x14ac:dyDescent="0.25">
      <c r="A10065" t="s">
        <v>10070</v>
      </c>
      <c r="B10065" s="2"/>
      <c r="C10065" s="3"/>
    </row>
    <row r="10066" spans="1:3" x14ac:dyDescent="0.25">
      <c r="A10066" t="s">
        <v>10071</v>
      </c>
      <c r="B10066" s="2"/>
      <c r="C10066" s="3"/>
    </row>
    <row r="10067" spans="1:3" x14ac:dyDescent="0.25">
      <c r="A10067" t="s">
        <v>10072</v>
      </c>
      <c r="B10067" s="2"/>
      <c r="C10067" s="3"/>
    </row>
    <row r="10068" spans="1:3" x14ac:dyDescent="0.25">
      <c r="A10068" t="s">
        <v>10073</v>
      </c>
      <c r="B10068" s="2"/>
      <c r="C10068" s="3"/>
    </row>
    <row r="10069" spans="1:3" x14ac:dyDescent="0.25">
      <c r="A10069" t="s">
        <v>10074</v>
      </c>
      <c r="B10069" s="2"/>
      <c r="C10069" s="3"/>
    </row>
    <row r="10070" spans="1:3" x14ac:dyDescent="0.25">
      <c r="A10070" t="s">
        <v>10075</v>
      </c>
      <c r="B10070" s="2"/>
      <c r="C10070" s="3"/>
    </row>
    <row r="10071" spans="1:3" x14ac:dyDescent="0.25">
      <c r="A10071" t="s">
        <v>10076</v>
      </c>
      <c r="B10071" s="2"/>
      <c r="C10071" s="3"/>
    </row>
    <row r="10072" spans="1:3" x14ac:dyDescent="0.25">
      <c r="A10072" t="s">
        <v>10077</v>
      </c>
      <c r="B10072" s="2"/>
      <c r="C10072" s="3"/>
    </row>
    <row r="10073" spans="1:3" x14ac:dyDescent="0.25">
      <c r="A10073" t="s">
        <v>10078</v>
      </c>
      <c r="B10073" s="2"/>
      <c r="C10073" s="3"/>
    </row>
    <row r="10074" spans="1:3" x14ac:dyDescent="0.25">
      <c r="A10074" t="s">
        <v>10079</v>
      </c>
      <c r="B10074" s="2"/>
      <c r="C10074" s="3"/>
    </row>
    <row r="10075" spans="1:3" x14ac:dyDescent="0.25">
      <c r="A10075" t="s">
        <v>10080</v>
      </c>
      <c r="B10075" s="2"/>
      <c r="C10075" s="3"/>
    </row>
    <row r="10076" spans="1:3" x14ac:dyDescent="0.25">
      <c r="A10076" t="s">
        <v>10081</v>
      </c>
      <c r="B10076" s="2"/>
      <c r="C10076" s="3"/>
    </row>
    <row r="10077" spans="1:3" x14ac:dyDescent="0.25">
      <c r="A10077" t="s">
        <v>10082</v>
      </c>
      <c r="B10077" s="2"/>
      <c r="C10077" s="3"/>
    </row>
    <row r="10078" spans="1:3" x14ac:dyDescent="0.25">
      <c r="A10078" t="s">
        <v>10083</v>
      </c>
      <c r="B10078" s="2"/>
      <c r="C10078" s="3"/>
    </row>
    <row r="10079" spans="1:3" x14ac:dyDescent="0.25">
      <c r="A10079" t="s">
        <v>10084</v>
      </c>
      <c r="B10079" s="2"/>
      <c r="C10079" s="3"/>
    </row>
    <row r="10080" spans="1:3" x14ac:dyDescent="0.25">
      <c r="A10080" t="s">
        <v>10085</v>
      </c>
      <c r="B10080" s="2"/>
      <c r="C10080" s="3"/>
    </row>
    <row r="10081" spans="1:3" x14ac:dyDescent="0.25">
      <c r="A10081" t="s">
        <v>10086</v>
      </c>
      <c r="B10081" s="2"/>
      <c r="C10081" s="3"/>
    </row>
    <row r="10082" spans="1:3" x14ac:dyDescent="0.25">
      <c r="A10082" t="s">
        <v>10087</v>
      </c>
      <c r="B10082" s="2"/>
      <c r="C10082" s="3"/>
    </row>
    <row r="10083" spans="1:3" x14ac:dyDescent="0.25">
      <c r="A10083" t="s">
        <v>10088</v>
      </c>
      <c r="B10083" s="2"/>
      <c r="C10083" s="3"/>
    </row>
    <row r="10084" spans="1:3" x14ac:dyDescent="0.25">
      <c r="A10084" t="s">
        <v>10089</v>
      </c>
      <c r="B10084" s="2"/>
      <c r="C10084" s="3"/>
    </row>
    <row r="10085" spans="1:3" x14ac:dyDescent="0.25">
      <c r="A10085" t="s">
        <v>10090</v>
      </c>
      <c r="B10085" s="2"/>
      <c r="C10085" s="3"/>
    </row>
    <row r="10086" spans="1:3" x14ac:dyDescent="0.25">
      <c r="A10086" t="s">
        <v>10091</v>
      </c>
      <c r="B10086" s="2"/>
      <c r="C10086" s="3"/>
    </row>
    <row r="10087" spans="1:3" x14ac:dyDescent="0.25">
      <c r="A10087" t="s">
        <v>10092</v>
      </c>
      <c r="B10087" s="2"/>
      <c r="C10087" s="3"/>
    </row>
    <row r="10088" spans="1:3" x14ac:dyDescent="0.25">
      <c r="A10088" t="s">
        <v>10093</v>
      </c>
      <c r="B10088" s="2"/>
      <c r="C10088" s="3"/>
    </row>
    <row r="10089" spans="1:3" x14ac:dyDescent="0.25">
      <c r="A10089" t="s">
        <v>10094</v>
      </c>
      <c r="B10089" s="2"/>
      <c r="C10089" s="3"/>
    </row>
    <row r="10090" spans="1:3" x14ac:dyDescent="0.25">
      <c r="A10090" t="s">
        <v>10095</v>
      </c>
      <c r="B10090" s="2"/>
      <c r="C10090" s="3"/>
    </row>
    <row r="10091" spans="1:3" x14ac:dyDescent="0.25">
      <c r="A10091" t="s">
        <v>10096</v>
      </c>
      <c r="B10091" s="2"/>
      <c r="C10091" s="3"/>
    </row>
    <row r="10092" spans="1:3" x14ac:dyDescent="0.25">
      <c r="A10092" t="s">
        <v>10097</v>
      </c>
      <c r="B10092" s="2"/>
      <c r="C10092" s="3"/>
    </row>
    <row r="10093" spans="1:3" x14ac:dyDescent="0.25">
      <c r="A10093" t="s">
        <v>10098</v>
      </c>
      <c r="B10093" s="2"/>
      <c r="C10093" s="3"/>
    </row>
    <row r="10094" spans="1:3" x14ac:dyDescent="0.25">
      <c r="A10094" t="s">
        <v>10099</v>
      </c>
      <c r="B10094" s="2"/>
      <c r="C10094" s="3"/>
    </row>
    <row r="10095" spans="1:3" x14ac:dyDescent="0.25">
      <c r="A10095" t="s">
        <v>10100</v>
      </c>
      <c r="B10095" s="2"/>
      <c r="C10095" s="3"/>
    </row>
    <row r="10096" spans="1:3" x14ac:dyDescent="0.25">
      <c r="A10096" t="s">
        <v>10101</v>
      </c>
      <c r="B10096" s="2"/>
      <c r="C10096" s="3"/>
    </row>
    <row r="10097" spans="1:3" x14ac:dyDescent="0.25">
      <c r="A10097" t="s">
        <v>10102</v>
      </c>
      <c r="B10097" s="2"/>
      <c r="C10097" s="3"/>
    </row>
    <row r="10098" spans="1:3" x14ac:dyDescent="0.25">
      <c r="A10098" t="s">
        <v>10103</v>
      </c>
      <c r="B10098" s="2"/>
      <c r="C10098" s="3"/>
    </row>
    <row r="10099" spans="1:3" x14ac:dyDescent="0.25">
      <c r="A10099" t="s">
        <v>10104</v>
      </c>
      <c r="B10099" s="2"/>
      <c r="C10099" s="3"/>
    </row>
    <row r="10100" spans="1:3" x14ac:dyDescent="0.25">
      <c r="A10100" t="s">
        <v>10105</v>
      </c>
      <c r="B10100" s="2"/>
      <c r="C10100" s="3"/>
    </row>
    <row r="10101" spans="1:3" x14ac:dyDescent="0.25">
      <c r="A10101" t="s">
        <v>10106</v>
      </c>
      <c r="B10101" s="2"/>
      <c r="C10101" s="3"/>
    </row>
    <row r="10102" spans="1:3" x14ac:dyDescent="0.25">
      <c r="A10102" t="s">
        <v>10107</v>
      </c>
      <c r="B10102" s="2"/>
      <c r="C10102" s="3"/>
    </row>
    <row r="10103" spans="1:3" x14ac:dyDescent="0.25">
      <c r="A10103" t="s">
        <v>10108</v>
      </c>
      <c r="B10103" s="2"/>
      <c r="C10103" s="3"/>
    </row>
    <row r="10104" spans="1:3" x14ac:dyDescent="0.25">
      <c r="A10104" t="s">
        <v>10109</v>
      </c>
      <c r="B10104" s="2"/>
      <c r="C10104" s="3"/>
    </row>
    <row r="10105" spans="1:3" x14ac:dyDescent="0.25">
      <c r="A10105" t="s">
        <v>10110</v>
      </c>
      <c r="B10105" s="2"/>
      <c r="C10105" s="3"/>
    </row>
    <row r="10106" spans="1:3" x14ac:dyDescent="0.25">
      <c r="A10106" t="s">
        <v>10111</v>
      </c>
      <c r="B10106" s="2"/>
      <c r="C10106" s="3"/>
    </row>
    <row r="10107" spans="1:3" x14ac:dyDescent="0.25">
      <c r="A10107" t="s">
        <v>10112</v>
      </c>
      <c r="B10107" s="2"/>
      <c r="C10107" s="3"/>
    </row>
    <row r="10108" spans="1:3" x14ac:dyDescent="0.25">
      <c r="A10108" t="s">
        <v>10113</v>
      </c>
      <c r="B10108" s="2"/>
      <c r="C10108" s="3"/>
    </row>
    <row r="10109" spans="1:3" x14ac:dyDescent="0.25">
      <c r="A10109" t="s">
        <v>10114</v>
      </c>
      <c r="B10109" s="2"/>
      <c r="C10109" s="3"/>
    </row>
    <row r="10110" spans="1:3" x14ac:dyDescent="0.25">
      <c r="A10110" t="s">
        <v>10115</v>
      </c>
      <c r="B10110" s="2"/>
      <c r="C10110" s="3"/>
    </row>
    <row r="10111" spans="1:3" x14ac:dyDescent="0.25">
      <c r="A10111" t="s">
        <v>10116</v>
      </c>
      <c r="B10111" s="2"/>
      <c r="C10111" s="3"/>
    </row>
    <row r="10112" spans="1:3" x14ac:dyDescent="0.25">
      <c r="A10112" t="s">
        <v>10117</v>
      </c>
      <c r="B10112" s="2"/>
      <c r="C10112" s="3"/>
    </row>
    <row r="10113" spans="1:3" x14ac:dyDescent="0.25">
      <c r="A10113" t="s">
        <v>10118</v>
      </c>
      <c r="B10113" s="2"/>
      <c r="C10113" s="3"/>
    </row>
    <row r="10114" spans="1:3" x14ac:dyDescent="0.25">
      <c r="A10114" t="s">
        <v>10119</v>
      </c>
      <c r="B10114" s="2"/>
      <c r="C10114" s="3"/>
    </row>
    <row r="10115" spans="1:3" x14ac:dyDescent="0.25">
      <c r="A10115" t="s">
        <v>10120</v>
      </c>
      <c r="B10115" s="2"/>
      <c r="C10115" s="3"/>
    </row>
    <row r="10116" spans="1:3" x14ac:dyDescent="0.25">
      <c r="A10116" t="s">
        <v>10121</v>
      </c>
      <c r="B10116" s="2"/>
      <c r="C10116" s="3"/>
    </row>
    <row r="10117" spans="1:3" x14ac:dyDescent="0.25">
      <c r="A10117" t="s">
        <v>10122</v>
      </c>
      <c r="B10117" s="2"/>
      <c r="C10117" s="3"/>
    </row>
    <row r="10118" spans="1:3" x14ac:dyDescent="0.25">
      <c r="A10118" t="s">
        <v>10123</v>
      </c>
      <c r="B10118" s="2"/>
      <c r="C10118" s="3"/>
    </row>
    <row r="10119" spans="1:3" x14ac:dyDescent="0.25">
      <c r="A10119" t="s">
        <v>10124</v>
      </c>
      <c r="B10119" s="2"/>
      <c r="C10119" s="3"/>
    </row>
    <row r="10120" spans="1:3" x14ac:dyDescent="0.25">
      <c r="A10120" t="s">
        <v>10125</v>
      </c>
      <c r="B10120" s="2"/>
      <c r="C10120" s="3"/>
    </row>
    <row r="10121" spans="1:3" x14ac:dyDescent="0.25">
      <c r="A10121" t="s">
        <v>10126</v>
      </c>
      <c r="B10121" s="2"/>
      <c r="C10121" s="3"/>
    </row>
    <row r="10122" spans="1:3" x14ac:dyDescent="0.25">
      <c r="A10122" t="s">
        <v>10127</v>
      </c>
      <c r="B10122" s="2"/>
      <c r="C10122" s="3"/>
    </row>
    <row r="10123" spans="1:3" x14ac:dyDescent="0.25">
      <c r="A10123" t="s">
        <v>10128</v>
      </c>
      <c r="B10123" s="2"/>
      <c r="C10123" s="3"/>
    </row>
    <row r="10124" spans="1:3" x14ac:dyDescent="0.25">
      <c r="A10124" t="s">
        <v>10129</v>
      </c>
      <c r="B10124" s="2"/>
      <c r="C10124" s="3"/>
    </row>
    <row r="10125" spans="1:3" x14ac:dyDescent="0.25">
      <c r="A10125" t="s">
        <v>10130</v>
      </c>
      <c r="B10125" s="2"/>
      <c r="C10125" s="3"/>
    </row>
    <row r="10126" spans="1:3" x14ac:dyDescent="0.25">
      <c r="A10126" t="s">
        <v>10131</v>
      </c>
      <c r="B10126" s="2"/>
      <c r="C10126" s="3"/>
    </row>
    <row r="10127" spans="1:3" x14ac:dyDescent="0.25">
      <c r="A10127" t="s">
        <v>10132</v>
      </c>
      <c r="B10127" s="2"/>
      <c r="C10127" s="3"/>
    </row>
    <row r="10128" spans="1:3" x14ac:dyDescent="0.25">
      <c r="A10128" t="s">
        <v>10133</v>
      </c>
      <c r="B10128" s="2"/>
      <c r="C10128" s="3"/>
    </row>
    <row r="10129" spans="1:25" x14ac:dyDescent="0.25">
      <c r="A10129" t="s">
        <v>10134</v>
      </c>
      <c r="B10129" s="2"/>
      <c r="C10129" s="3"/>
    </row>
    <row r="10130" spans="1:25" x14ac:dyDescent="0.25">
      <c r="A10130" t="s">
        <v>10135</v>
      </c>
      <c r="B10130" s="2"/>
      <c r="C10130" s="3"/>
    </row>
    <row r="10131" spans="1:25" x14ac:dyDescent="0.25">
      <c r="A10131" t="s">
        <v>10136</v>
      </c>
      <c r="B10131" s="2"/>
      <c r="C10131" s="3"/>
    </row>
    <row r="10132" spans="1:25" x14ac:dyDescent="0.25">
      <c r="A10132" t="s">
        <v>10137</v>
      </c>
      <c r="B10132" s="2"/>
      <c r="C10132" s="3"/>
    </row>
    <row r="10133" spans="1:25" x14ac:dyDescent="0.25">
      <c r="A10133" t="s">
        <v>10138</v>
      </c>
      <c r="B10133" s="2"/>
      <c r="C10133" s="3"/>
    </row>
    <row r="10134" spans="1:25" x14ac:dyDescent="0.25">
      <c r="A10134" t="s">
        <v>10139</v>
      </c>
      <c r="B10134" s="2"/>
      <c r="C10134" s="3"/>
    </row>
    <row r="10135" spans="1:25" x14ac:dyDescent="0.25">
      <c r="A10135" t="s">
        <v>10140</v>
      </c>
      <c r="B10135" s="2"/>
      <c r="C10135" s="3"/>
    </row>
    <row r="10136" spans="1:25" x14ac:dyDescent="0.25">
      <c r="A10136" t="s">
        <v>10141</v>
      </c>
      <c r="B10136" s="2"/>
      <c r="C10136" s="3"/>
    </row>
    <row r="10137" spans="1:25" x14ac:dyDescent="0.25">
      <c r="A10137" t="s">
        <v>10142</v>
      </c>
      <c r="B10137" s="2"/>
      <c r="C10137" s="3"/>
    </row>
    <row r="10138" spans="1:25" x14ac:dyDescent="0.25">
      <c r="A10138" t="s">
        <v>10143</v>
      </c>
      <c r="B10138" s="2"/>
      <c r="C10138" s="3"/>
      <c r="W10138" s="9"/>
      <c r="X10138" s="9"/>
      <c r="Y10138" s="9"/>
    </row>
    <row r="10139" spans="1:25" x14ac:dyDescent="0.25">
      <c r="A10139" t="s">
        <v>10144</v>
      </c>
      <c r="B10139" s="2"/>
      <c r="C10139" s="3"/>
      <c r="W10139" s="9"/>
      <c r="X10139" s="9"/>
      <c r="Y10139" s="9"/>
    </row>
    <row r="10140" spans="1:25" x14ac:dyDescent="0.25">
      <c r="A10140" t="s">
        <v>10145</v>
      </c>
      <c r="B10140" s="2"/>
      <c r="C10140" s="3"/>
      <c r="W10140" s="9"/>
      <c r="X10140" s="9"/>
      <c r="Y10140" s="9"/>
    </row>
    <row r="10141" spans="1:25" x14ac:dyDescent="0.25">
      <c r="A10141" t="s">
        <v>10146</v>
      </c>
      <c r="B10141" s="2"/>
      <c r="C10141" s="3"/>
      <c r="W10141" s="9"/>
      <c r="X10141" s="9"/>
      <c r="Y10141" s="9"/>
    </row>
    <row r="10142" spans="1:25" x14ac:dyDescent="0.25">
      <c r="A10142" t="s">
        <v>10147</v>
      </c>
      <c r="B10142" s="2"/>
      <c r="C10142" s="3"/>
      <c r="W10142" s="9"/>
      <c r="X10142" s="9"/>
      <c r="Y10142" s="9"/>
    </row>
    <row r="10143" spans="1:25" x14ac:dyDescent="0.25">
      <c r="A10143" t="s">
        <v>10148</v>
      </c>
      <c r="B10143" s="2"/>
      <c r="C10143" s="3"/>
      <c r="W10143" s="9"/>
      <c r="X10143" s="9"/>
      <c r="Y10143" s="9"/>
    </row>
    <row r="10144" spans="1:25" x14ac:dyDescent="0.25">
      <c r="A10144" t="s">
        <v>10149</v>
      </c>
      <c r="B10144" s="2"/>
      <c r="C10144" s="3"/>
      <c r="W10144" s="9"/>
      <c r="X10144" s="9"/>
      <c r="Y10144" s="9"/>
    </row>
    <row r="10145" spans="1:25" x14ac:dyDescent="0.25">
      <c r="A10145" t="s">
        <v>10150</v>
      </c>
      <c r="B10145" s="2"/>
      <c r="C10145" s="3"/>
      <c r="W10145" s="9"/>
      <c r="X10145" s="9"/>
      <c r="Y10145" s="9"/>
    </row>
    <row r="10146" spans="1:25" x14ac:dyDescent="0.25">
      <c r="A10146" t="s">
        <v>10151</v>
      </c>
      <c r="B10146" s="2"/>
      <c r="C10146" s="3"/>
      <c r="W10146" s="9"/>
      <c r="X10146" s="9"/>
      <c r="Y10146" s="9"/>
    </row>
    <row r="10147" spans="1:25" x14ac:dyDescent="0.25">
      <c r="A10147" t="s">
        <v>10152</v>
      </c>
      <c r="B10147" s="2"/>
      <c r="C10147" s="3"/>
      <c r="W10147" s="9"/>
      <c r="X10147" s="9"/>
      <c r="Y10147" s="9"/>
    </row>
    <row r="10148" spans="1:25" x14ac:dyDescent="0.25">
      <c r="A10148" t="s">
        <v>10153</v>
      </c>
      <c r="B10148" s="2"/>
      <c r="C10148" s="3"/>
      <c r="W10148" s="9"/>
      <c r="X10148" s="9"/>
      <c r="Y10148" s="9"/>
    </row>
    <row r="10149" spans="1:25" x14ac:dyDescent="0.25">
      <c r="A10149" t="s">
        <v>10154</v>
      </c>
      <c r="B10149" s="2"/>
      <c r="C10149" s="3"/>
      <c r="W10149" s="9"/>
      <c r="X10149" s="9"/>
      <c r="Y10149" s="9"/>
    </row>
    <row r="10150" spans="1:25" x14ac:dyDescent="0.25">
      <c r="A10150" t="s">
        <v>10155</v>
      </c>
      <c r="B10150" s="2"/>
      <c r="C10150" s="3"/>
      <c r="W10150" s="9"/>
      <c r="X10150" s="9"/>
      <c r="Y10150" s="9"/>
    </row>
    <row r="10151" spans="1:25" x14ac:dyDescent="0.25">
      <c r="A10151" t="s">
        <v>10156</v>
      </c>
      <c r="B10151" s="2"/>
      <c r="C10151" s="3"/>
      <c r="W10151" s="9"/>
      <c r="X10151" s="9"/>
      <c r="Y10151" s="9"/>
    </row>
    <row r="10152" spans="1:25" x14ac:dyDescent="0.25">
      <c r="A10152" t="s">
        <v>10157</v>
      </c>
      <c r="B10152" s="2"/>
      <c r="C10152" s="3"/>
      <c r="W10152" s="9"/>
      <c r="X10152" s="9"/>
      <c r="Y10152" s="9"/>
    </row>
    <row r="10153" spans="1:25" x14ac:dyDescent="0.25">
      <c r="A10153" t="s">
        <v>10158</v>
      </c>
      <c r="B10153" s="2"/>
      <c r="C10153" s="3"/>
      <c r="W10153" s="9"/>
      <c r="X10153" s="9"/>
      <c r="Y10153" s="9"/>
    </row>
    <row r="10154" spans="1:25" x14ac:dyDescent="0.25">
      <c r="A10154" t="s">
        <v>10159</v>
      </c>
      <c r="B10154" s="2"/>
      <c r="C10154" s="3"/>
      <c r="W10154" s="9"/>
      <c r="X10154" s="9"/>
      <c r="Y10154" s="9"/>
    </row>
    <row r="10155" spans="1:25" x14ac:dyDescent="0.25">
      <c r="A10155" t="s">
        <v>10160</v>
      </c>
      <c r="B10155" s="2"/>
      <c r="C10155" s="3"/>
      <c r="W10155" s="9"/>
      <c r="X10155" s="9"/>
      <c r="Y10155" s="9"/>
    </row>
    <row r="10156" spans="1:25" x14ac:dyDescent="0.25">
      <c r="A10156" t="s">
        <v>10161</v>
      </c>
      <c r="B10156" s="2"/>
      <c r="C10156" s="3"/>
      <c r="W10156" s="9"/>
      <c r="X10156" s="9"/>
      <c r="Y10156" s="9"/>
    </row>
    <row r="10157" spans="1:25" x14ac:dyDescent="0.25">
      <c r="A10157" t="s">
        <v>10162</v>
      </c>
      <c r="B10157" s="2"/>
      <c r="C10157" s="3"/>
      <c r="W10157" s="9"/>
      <c r="X10157" s="9"/>
      <c r="Y10157" s="9"/>
    </row>
    <row r="10158" spans="1:25" x14ac:dyDescent="0.25">
      <c r="A10158" t="s">
        <v>10163</v>
      </c>
      <c r="B10158" s="2"/>
      <c r="C10158" s="3"/>
      <c r="W10158" s="9"/>
      <c r="X10158" s="9"/>
      <c r="Y10158" s="9"/>
    </row>
    <row r="10159" spans="1:25" x14ac:dyDescent="0.25">
      <c r="A10159" t="s">
        <v>10164</v>
      </c>
      <c r="B10159" s="2"/>
      <c r="C10159" s="3"/>
      <c r="W10159" s="9"/>
      <c r="X10159" s="9"/>
      <c r="Y10159" s="9"/>
    </row>
    <row r="10160" spans="1:25" x14ac:dyDescent="0.25">
      <c r="A10160" t="s">
        <v>10165</v>
      </c>
      <c r="B10160" s="2"/>
      <c r="C10160" s="3"/>
      <c r="W10160" s="9"/>
      <c r="X10160" s="9"/>
      <c r="Y10160" s="9"/>
    </row>
    <row r="10161" spans="1:25" x14ac:dyDescent="0.25">
      <c r="A10161" t="s">
        <v>10166</v>
      </c>
      <c r="B10161" s="2"/>
      <c r="C10161" s="3"/>
      <c r="W10161" s="9"/>
      <c r="X10161" s="9"/>
      <c r="Y10161" s="9"/>
    </row>
    <row r="10162" spans="1:25" x14ac:dyDescent="0.25">
      <c r="A10162" t="s">
        <v>10167</v>
      </c>
      <c r="B10162" s="2"/>
      <c r="C10162" s="3"/>
      <c r="W10162" s="9"/>
      <c r="X10162" s="9"/>
      <c r="Y10162" s="9"/>
    </row>
    <row r="10163" spans="1:25" x14ac:dyDescent="0.25">
      <c r="A10163" t="s">
        <v>10168</v>
      </c>
      <c r="B10163" s="2"/>
      <c r="C10163" s="3"/>
      <c r="W10163" s="9"/>
      <c r="X10163" s="9"/>
      <c r="Y10163" s="9"/>
    </row>
    <row r="10164" spans="1:25" x14ac:dyDescent="0.25">
      <c r="A10164" t="s">
        <v>10169</v>
      </c>
      <c r="B10164" s="2"/>
      <c r="C10164" s="3"/>
      <c r="W10164" s="9"/>
      <c r="X10164" s="9"/>
      <c r="Y10164" s="9"/>
    </row>
    <row r="10165" spans="1:25" x14ac:dyDescent="0.25">
      <c r="A10165" t="s">
        <v>10170</v>
      </c>
      <c r="B10165" s="2"/>
      <c r="C10165" s="3"/>
      <c r="W10165" s="9"/>
      <c r="X10165" s="9"/>
      <c r="Y10165" s="9"/>
    </row>
    <row r="10166" spans="1:25" x14ac:dyDescent="0.25">
      <c r="A10166" t="s">
        <v>10171</v>
      </c>
      <c r="B10166" s="2"/>
      <c r="C10166" s="3"/>
      <c r="W10166" s="9"/>
      <c r="X10166" s="9"/>
      <c r="Y10166" s="9"/>
    </row>
    <row r="10167" spans="1:25" x14ac:dyDescent="0.25">
      <c r="A10167" t="s">
        <v>10172</v>
      </c>
      <c r="B10167" s="2"/>
      <c r="C10167" s="3"/>
      <c r="W10167" s="9"/>
      <c r="X10167" s="9"/>
      <c r="Y10167" s="9"/>
    </row>
    <row r="10168" spans="1:25" x14ac:dyDescent="0.25">
      <c r="A10168" t="s">
        <v>10173</v>
      </c>
      <c r="B10168" s="2"/>
      <c r="C10168" s="3"/>
      <c r="W10168" s="9"/>
      <c r="X10168" s="9"/>
      <c r="Y10168" s="9"/>
    </row>
    <row r="10169" spans="1:25" x14ac:dyDescent="0.25">
      <c r="A10169" t="s">
        <v>10174</v>
      </c>
      <c r="B10169" s="2"/>
      <c r="C10169" s="3"/>
      <c r="W10169" s="9"/>
      <c r="X10169" s="9"/>
      <c r="Y10169" s="9"/>
    </row>
    <row r="10170" spans="1:25" x14ac:dyDescent="0.25">
      <c r="A10170" t="s">
        <v>10175</v>
      </c>
      <c r="B10170" s="2"/>
      <c r="C10170" s="3"/>
      <c r="W10170" s="9"/>
      <c r="X10170" s="9"/>
      <c r="Y10170" s="9"/>
    </row>
    <row r="10171" spans="1:25" x14ac:dyDescent="0.25">
      <c r="A10171" t="s">
        <v>10176</v>
      </c>
      <c r="B10171" s="2"/>
      <c r="C10171" s="3"/>
      <c r="W10171" s="9"/>
      <c r="X10171" s="9"/>
      <c r="Y10171" s="9"/>
    </row>
    <row r="10172" spans="1:25" x14ac:dyDescent="0.25">
      <c r="A10172" t="s">
        <v>10177</v>
      </c>
      <c r="B10172" s="2"/>
      <c r="C10172" s="3"/>
      <c r="W10172" s="9"/>
      <c r="X10172" s="9"/>
      <c r="Y10172" s="9"/>
    </row>
    <row r="10173" spans="1:25" x14ac:dyDescent="0.25">
      <c r="A10173" t="s">
        <v>10178</v>
      </c>
      <c r="B10173" s="2"/>
      <c r="C10173" s="3"/>
      <c r="W10173" s="9"/>
      <c r="X10173" s="9"/>
      <c r="Y10173" s="9"/>
    </row>
    <row r="10174" spans="1:25" x14ac:dyDescent="0.25">
      <c r="A10174" t="s">
        <v>10179</v>
      </c>
      <c r="B10174" s="2"/>
      <c r="C10174" s="3"/>
      <c r="W10174" s="9"/>
      <c r="X10174" s="9"/>
      <c r="Y10174" s="9"/>
    </row>
    <row r="10175" spans="1:25" x14ac:dyDescent="0.25">
      <c r="A10175" t="s">
        <v>10180</v>
      </c>
      <c r="B10175" s="2"/>
      <c r="C10175" s="3"/>
      <c r="W10175" s="9"/>
      <c r="X10175" s="9"/>
      <c r="Y10175" s="9"/>
    </row>
    <row r="10176" spans="1:25" x14ac:dyDescent="0.25">
      <c r="A10176" t="s">
        <v>10181</v>
      </c>
      <c r="B10176" s="2"/>
      <c r="C10176" s="3"/>
      <c r="W10176" s="9"/>
      <c r="X10176" s="9"/>
      <c r="Y10176" s="9"/>
    </row>
    <row r="10177" spans="1:25" x14ac:dyDescent="0.25">
      <c r="A10177" t="s">
        <v>10182</v>
      </c>
      <c r="B10177" s="2"/>
      <c r="C10177" s="3"/>
      <c r="W10177" s="9"/>
      <c r="X10177" s="9"/>
      <c r="Y10177" s="9"/>
    </row>
    <row r="10178" spans="1:25" x14ac:dyDescent="0.25">
      <c r="A10178" t="s">
        <v>10183</v>
      </c>
      <c r="B10178" s="2"/>
      <c r="C10178" s="3"/>
      <c r="W10178" s="9"/>
      <c r="X10178" s="9"/>
      <c r="Y10178" s="9"/>
    </row>
    <row r="10179" spans="1:25" x14ac:dyDescent="0.25">
      <c r="A10179" t="s">
        <v>10184</v>
      </c>
      <c r="B10179" s="2"/>
      <c r="C10179" s="3"/>
      <c r="W10179" s="9"/>
      <c r="X10179" s="9"/>
      <c r="Y10179" s="9"/>
    </row>
    <row r="10180" spans="1:25" x14ac:dyDescent="0.25">
      <c r="A10180" t="s">
        <v>10185</v>
      </c>
      <c r="B10180" s="2"/>
      <c r="C10180" s="3"/>
      <c r="W10180" s="9"/>
      <c r="X10180" s="9"/>
      <c r="Y10180" s="9"/>
    </row>
    <row r="10181" spans="1:25" x14ac:dyDescent="0.25">
      <c r="A10181" t="s">
        <v>10186</v>
      </c>
      <c r="B10181" s="2"/>
      <c r="C10181" s="3"/>
      <c r="W10181" s="9"/>
      <c r="X10181" s="9"/>
      <c r="Y10181" s="9"/>
    </row>
    <row r="10182" spans="1:25" x14ac:dyDescent="0.25">
      <c r="A10182" t="s">
        <v>10187</v>
      </c>
      <c r="B10182" s="2"/>
      <c r="C10182" s="3"/>
      <c r="W10182" s="9"/>
      <c r="X10182" s="9"/>
      <c r="Y10182" s="9"/>
    </row>
    <row r="10183" spans="1:25" x14ac:dyDescent="0.25">
      <c r="A10183" t="s">
        <v>10188</v>
      </c>
      <c r="B10183" s="2"/>
      <c r="C10183" s="3"/>
      <c r="W10183" s="9"/>
      <c r="X10183" s="9"/>
      <c r="Y10183" s="9"/>
    </row>
    <row r="10184" spans="1:25" x14ac:dyDescent="0.25">
      <c r="A10184" t="s">
        <v>10189</v>
      </c>
      <c r="B10184" s="2"/>
      <c r="C10184" s="3"/>
      <c r="W10184" s="9"/>
      <c r="X10184" s="9"/>
      <c r="Y10184" s="9"/>
    </row>
    <row r="10185" spans="1:25" x14ac:dyDescent="0.25">
      <c r="A10185" t="s">
        <v>10190</v>
      </c>
      <c r="B10185" s="2"/>
      <c r="C10185" s="3"/>
    </row>
    <row r="10186" spans="1:25" x14ac:dyDescent="0.25">
      <c r="A10186" t="s">
        <v>10191</v>
      </c>
      <c r="B10186" s="2"/>
      <c r="C10186" s="3"/>
    </row>
    <row r="10187" spans="1:25" x14ac:dyDescent="0.25">
      <c r="A10187" t="s">
        <v>10192</v>
      </c>
      <c r="B10187" s="2"/>
      <c r="C10187" s="3"/>
    </row>
    <row r="10188" spans="1:25" x14ac:dyDescent="0.25">
      <c r="A10188" t="s">
        <v>10193</v>
      </c>
      <c r="B10188" s="2"/>
      <c r="C10188" s="3"/>
    </row>
    <row r="10189" spans="1:25" x14ac:dyDescent="0.25">
      <c r="A10189" t="s">
        <v>10194</v>
      </c>
      <c r="B10189" s="2"/>
      <c r="C10189" s="3"/>
    </row>
    <row r="10190" spans="1:25" x14ac:dyDescent="0.25">
      <c r="A10190" t="s">
        <v>10195</v>
      </c>
      <c r="B10190" s="2"/>
      <c r="C10190" s="3"/>
    </row>
    <row r="10191" spans="1:25" x14ac:dyDescent="0.25">
      <c r="A10191" t="s">
        <v>10196</v>
      </c>
      <c r="B10191" s="2"/>
      <c r="C10191" s="3"/>
    </row>
    <row r="10192" spans="1:25" x14ac:dyDescent="0.25">
      <c r="A10192" t="s">
        <v>10197</v>
      </c>
      <c r="B10192" s="2"/>
      <c r="C10192" s="3"/>
    </row>
    <row r="10193" spans="1:3" x14ac:dyDescent="0.25">
      <c r="A10193" t="s">
        <v>10198</v>
      </c>
      <c r="B10193" s="2"/>
      <c r="C10193" s="3"/>
    </row>
    <row r="10194" spans="1:3" x14ac:dyDescent="0.25">
      <c r="A10194" t="s">
        <v>10199</v>
      </c>
      <c r="B10194" s="2"/>
      <c r="C10194" s="3"/>
    </row>
    <row r="10195" spans="1:3" x14ac:dyDescent="0.25">
      <c r="A10195" t="s">
        <v>10200</v>
      </c>
      <c r="B10195" s="2"/>
      <c r="C10195" s="3"/>
    </row>
    <row r="10196" spans="1:3" x14ac:dyDescent="0.25">
      <c r="A10196" t="s">
        <v>10201</v>
      </c>
      <c r="B10196" s="2"/>
      <c r="C10196" s="3"/>
    </row>
    <row r="10197" spans="1:3" x14ac:dyDescent="0.25">
      <c r="A10197" t="s">
        <v>10202</v>
      </c>
      <c r="B10197" s="2"/>
      <c r="C10197" s="3"/>
    </row>
    <row r="10198" spans="1:3" x14ac:dyDescent="0.25">
      <c r="A10198" t="s">
        <v>10203</v>
      </c>
      <c r="B10198" s="2"/>
      <c r="C10198" s="3"/>
    </row>
    <row r="10199" spans="1:3" x14ac:dyDescent="0.25">
      <c r="A10199" t="s">
        <v>10204</v>
      </c>
      <c r="B10199" s="2"/>
      <c r="C10199" s="3"/>
    </row>
    <row r="10200" spans="1:3" x14ac:dyDescent="0.25">
      <c r="A10200" t="s">
        <v>10205</v>
      </c>
      <c r="B10200" s="2"/>
      <c r="C10200" s="3"/>
    </row>
    <row r="10201" spans="1:3" x14ac:dyDescent="0.25">
      <c r="A10201" t="s">
        <v>10206</v>
      </c>
      <c r="B10201" s="2"/>
      <c r="C10201" s="3"/>
    </row>
    <row r="10202" spans="1:3" x14ac:dyDescent="0.25">
      <c r="A10202" t="s">
        <v>10207</v>
      </c>
      <c r="B10202" s="2"/>
      <c r="C10202" s="3"/>
    </row>
    <row r="10203" spans="1:3" x14ac:dyDescent="0.25">
      <c r="A10203" t="s">
        <v>10208</v>
      </c>
      <c r="B10203" s="2"/>
      <c r="C10203" s="3"/>
    </row>
    <row r="10204" spans="1:3" x14ac:dyDescent="0.25">
      <c r="A10204" t="s">
        <v>10209</v>
      </c>
      <c r="B10204" s="2"/>
      <c r="C10204" s="3"/>
    </row>
    <row r="10205" spans="1:3" x14ac:dyDescent="0.25">
      <c r="A10205" t="s">
        <v>10210</v>
      </c>
      <c r="B10205" s="2"/>
      <c r="C10205" s="3"/>
    </row>
    <row r="10206" spans="1:3" x14ac:dyDescent="0.25">
      <c r="A10206" t="s">
        <v>10211</v>
      </c>
      <c r="B10206" s="2"/>
      <c r="C10206" s="3"/>
    </row>
    <row r="10207" spans="1:3" x14ac:dyDescent="0.25">
      <c r="A10207" t="s">
        <v>10212</v>
      </c>
      <c r="B10207" s="2"/>
      <c r="C10207" s="3"/>
    </row>
    <row r="10208" spans="1:3" x14ac:dyDescent="0.25">
      <c r="A10208" t="s">
        <v>10213</v>
      </c>
      <c r="B10208" s="2"/>
      <c r="C10208" s="3"/>
    </row>
    <row r="10209" spans="1:3" x14ac:dyDescent="0.25">
      <c r="A10209" t="s">
        <v>10214</v>
      </c>
      <c r="B10209" s="2"/>
      <c r="C10209" s="3"/>
    </row>
    <row r="10210" spans="1:3" x14ac:dyDescent="0.25">
      <c r="A10210" t="s">
        <v>10215</v>
      </c>
      <c r="B10210" s="2"/>
      <c r="C10210" s="3"/>
    </row>
    <row r="10211" spans="1:3" x14ac:dyDescent="0.25">
      <c r="A10211" t="s">
        <v>10216</v>
      </c>
      <c r="B10211" s="2"/>
      <c r="C10211" s="3"/>
    </row>
    <row r="10212" spans="1:3" x14ac:dyDescent="0.25">
      <c r="A10212" t="s">
        <v>10217</v>
      </c>
      <c r="B10212" s="2"/>
      <c r="C10212" s="3"/>
    </row>
    <row r="10213" spans="1:3" x14ac:dyDescent="0.25">
      <c r="A10213" t="s">
        <v>10218</v>
      </c>
      <c r="B10213" s="2"/>
      <c r="C10213" s="3"/>
    </row>
    <row r="10214" spans="1:3" x14ac:dyDescent="0.25">
      <c r="A10214" t="s">
        <v>10219</v>
      </c>
      <c r="B10214" s="2"/>
      <c r="C10214" s="3"/>
    </row>
    <row r="10215" spans="1:3" x14ac:dyDescent="0.25">
      <c r="A10215" t="s">
        <v>10220</v>
      </c>
      <c r="B10215" s="2"/>
      <c r="C10215" s="3"/>
    </row>
    <row r="10216" spans="1:3" x14ac:dyDescent="0.25">
      <c r="A10216" t="s">
        <v>10221</v>
      </c>
      <c r="B10216" s="2"/>
      <c r="C10216" s="3"/>
    </row>
    <row r="10217" spans="1:3" x14ac:dyDescent="0.25">
      <c r="A10217" t="s">
        <v>10222</v>
      </c>
      <c r="B10217" s="2"/>
      <c r="C10217" s="3"/>
    </row>
    <row r="10218" spans="1:3" x14ac:dyDescent="0.25">
      <c r="A10218" t="s">
        <v>10223</v>
      </c>
      <c r="B10218" s="2"/>
      <c r="C10218" s="3"/>
    </row>
    <row r="10219" spans="1:3" x14ac:dyDescent="0.25">
      <c r="A10219" t="s">
        <v>10224</v>
      </c>
      <c r="B10219" s="2"/>
      <c r="C10219" s="3"/>
    </row>
    <row r="10220" spans="1:3" x14ac:dyDescent="0.25">
      <c r="A10220" t="s">
        <v>10225</v>
      </c>
      <c r="B10220" s="2"/>
      <c r="C10220" s="3"/>
    </row>
    <row r="10221" spans="1:3" x14ac:dyDescent="0.25">
      <c r="A10221" t="s">
        <v>10226</v>
      </c>
      <c r="B10221" s="2"/>
      <c r="C10221" s="3"/>
    </row>
    <row r="10222" spans="1:3" x14ac:dyDescent="0.25">
      <c r="A10222" t="s">
        <v>10227</v>
      </c>
      <c r="B10222" s="2"/>
      <c r="C10222" s="3"/>
    </row>
    <row r="10223" spans="1:3" x14ac:dyDescent="0.25">
      <c r="A10223" t="s">
        <v>10228</v>
      </c>
      <c r="B10223" s="2"/>
      <c r="C10223" s="3"/>
    </row>
    <row r="10224" spans="1:3" x14ac:dyDescent="0.25">
      <c r="A10224" t="s">
        <v>10229</v>
      </c>
      <c r="B10224" s="2"/>
      <c r="C10224" s="3"/>
    </row>
    <row r="10225" spans="1:3" x14ac:dyDescent="0.25">
      <c r="A10225" t="s">
        <v>10230</v>
      </c>
      <c r="B10225" s="2"/>
      <c r="C10225" s="3"/>
    </row>
    <row r="10226" spans="1:3" x14ac:dyDescent="0.25">
      <c r="A10226" t="s">
        <v>10231</v>
      </c>
      <c r="B10226" s="2"/>
      <c r="C10226" s="3"/>
    </row>
    <row r="10227" spans="1:3" x14ac:dyDescent="0.25">
      <c r="A10227" t="s">
        <v>10232</v>
      </c>
      <c r="B10227" s="2"/>
      <c r="C10227" s="3"/>
    </row>
    <row r="10228" spans="1:3" x14ac:dyDescent="0.25">
      <c r="A10228" t="s">
        <v>10233</v>
      </c>
      <c r="B10228" s="2"/>
      <c r="C10228" s="3"/>
    </row>
    <row r="10229" spans="1:3" x14ac:dyDescent="0.25">
      <c r="A10229" t="s">
        <v>10234</v>
      </c>
      <c r="B10229" s="2"/>
      <c r="C10229" s="3"/>
    </row>
    <row r="10230" spans="1:3" x14ac:dyDescent="0.25">
      <c r="A10230" t="s">
        <v>10235</v>
      </c>
      <c r="B10230" s="2"/>
      <c r="C10230" s="3"/>
    </row>
    <row r="10231" spans="1:3" x14ac:dyDescent="0.25">
      <c r="A10231" t="s">
        <v>10236</v>
      </c>
      <c r="B10231" s="2"/>
      <c r="C10231" s="3"/>
    </row>
    <row r="10232" spans="1:3" x14ac:dyDescent="0.25">
      <c r="A10232" t="s">
        <v>10237</v>
      </c>
      <c r="B10232" s="2"/>
      <c r="C10232" s="3"/>
    </row>
    <row r="10233" spans="1:3" x14ac:dyDescent="0.25">
      <c r="A10233" t="s">
        <v>10238</v>
      </c>
      <c r="B10233" s="2"/>
      <c r="C10233" s="3"/>
    </row>
    <row r="10234" spans="1:3" x14ac:dyDescent="0.25">
      <c r="A10234" t="s">
        <v>10239</v>
      </c>
      <c r="B10234" s="2"/>
      <c r="C10234" s="3"/>
    </row>
    <row r="10235" spans="1:3" x14ac:dyDescent="0.25">
      <c r="A10235" t="s">
        <v>10240</v>
      </c>
      <c r="B10235" s="2"/>
      <c r="C10235" s="3"/>
    </row>
    <row r="10236" spans="1:3" x14ac:dyDescent="0.25">
      <c r="A10236" t="s">
        <v>10241</v>
      </c>
      <c r="B10236" s="2"/>
      <c r="C10236" s="3"/>
    </row>
    <row r="10237" spans="1:3" x14ac:dyDescent="0.25">
      <c r="A10237" t="s">
        <v>10242</v>
      </c>
      <c r="B10237" s="2"/>
      <c r="C10237" s="3"/>
    </row>
    <row r="10238" spans="1:3" x14ac:dyDescent="0.25">
      <c r="A10238" t="s">
        <v>10243</v>
      </c>
      <c r="B10238" s="2"/>
      <c r="C10238" s="3"/>
    </row>
    <row r="10239" spans="1:3" x14ac:dyDescent="0.25">
      <c r="A10239" t="s">
        <v>10244</v>
      </c>
      <c r="B10239" s="2"/>
      <c r="C10239" s="3"/>
    </row>
    <row r="10240" spans="1:3" x14ac:dyDescent="0.25">
      <c r="A10240" t="s">
        <v>10245</v>
      </c>
      <c r="B10240" s="2"/>
      <c r="C10240" s="3"/>
    </row>
    <row r="10241" spans="1:3" x14ac:dyDescent="0.25">
      <c r="A10241" t="s">
        <v>10246</v>
      </c>
      <c r="B10241" s="2"/>
      <c r="C10241" s="3"/>
    </row>
    <row r="10242" spans="1:3" x14ac:dyDescent="0.25">
      <c r="A10242" t="s">
        <v>10247</v>
      </c>
      <c r="B10242" s="2"/>
      <c r="C10242" s="3"/>
    </row>
    <row r="10243" spans="1:3" x14ac:dyDescent="0.25">
      <c r="A10243" t="s">
        <v>10248</v>
      </c>
      <c r="B10243" s="2"/>
      <c r="C10243" s="3"/>
    </row>
    <row r="10244" spans="1:3" x14ac:dyDescent="0.25">
      <c r="A10244" t="s">
        <v>10249</v>
      </c>
      <c r="B10244" s="2"/>
      <c r="C10244" s="3"/>
    </row>
    <row r="10245" spans="1:3" x14ac:dyDescent="0.25">
      <c r="A10245" t="s">
        <v>10250</v>
      </c>
      <c r="B10245" s="2"/>
      <c r="C10245" s="3"/>
    </row>
    <row r="10246" spans="1:3" x14ac:dyDescent="0.25">
      <c r="A10246" t="s">
        <v>10251</v>
      </c>
      <c r="B10246" s="2"/>
      <c r="C10246" s="3"/>
    </row>
    <row r="10247" spans="1:3" x14ac:dyDescent="0.25">
      <c r="A10247" t="s">
        <v>10252</v>
      </c>
      <c r="B10247" s="2"/>
      <c r="C10247" s="3"/>
    </row>
    <row r="10248" spans="1:3" x14ac:dyDescent="0.25">
      <c r="A10248" t="s">
        <v>10253</v>
      </c>
      <c r="B10248" s="2"/>
      <c r="C10248" s="3"/>
    </row>
    <row r="10249" spans="1:3" x14ac:dyDescent="0.25">
      <c r="A10249" t="s">
        <v>10254</v>
      </c>
      <c r="B10249" s="2"/>
      <c r="C10249" s="3"/>
    </row>
    <row r="10250" spans="1:3" x14ac:dyDescent="0.25">
      <c r="A10250" t="s">
        <v>10255</v>
      </c>
      <c r="B10250" s="2"/>
      <c r="C10250" s="3"/>
    </row>
    <row r="10251" spans="1:3" x14ac:dyDescent="0.25">
      <c r="A10251" t="s">
        <v>10256</v>
      </c>
      <c r="B10251" s="2"/>
      <c r="C10251" s="3"/>
    </row>
    <row r="10252" spans="1:3" x14ac:dyDescent="0.25">
      <c r="A10252" t="s">
        <v>10257</v>
      </c>
      <c r="B10252" s="2"/>
      <c r="C10252" s="3"/>
    </row>
    <row r="10253" spans="1:3" x14ac:dyDescent="0.25">
      <c r="A10253" t="s">
        <v>10258</v>
      </c>
      <c r="B10253" s="2"/>
      <c r="C10253" s="3"/>
    </row>
    <row r="10254" spans="1:3" x14ac:dyDescent="0.25">
      <c r="A10254" t="s">
        <v>10259</v>
      </c>
      <c r="B10254" s="2"/>
      <c r="C10254" s="3"/>
    </row>
    <row r="10255" spans="1:3" x14ac:dyDescent="0.25">
      <c r="A10255" t="s">
        <v>10260</v>
      </c>
      <c r="B10255" s="2"/>
      <c r="C10255" s="3"/>
    </row>
    <row r="10256" spans="1:3" x14ac:dyDescent="0.25">
      <c r="A10256" t="s">
        <v>10261</v>
      </c>
      <c r="B10256" s="2"/>
      <c r="C10256" s="3"/>
    </row>
    <row r="10257" spans="1:3" x14ac:dyDescent="0.25">
      <c r="A10257" t="s">
        <v>10262</v>
      </c>
      <c r="B10257" s="2"/>
      <c r="C10257" s="3"/>
    </row>
    <row r="10258" spans="1:3" x14ac:dyDescent="0.25">
      <c r="A10258" t="s">
        <v>10263</v>
      </c>
      <c r="B10258" s="2"/>
      <c r="C10258" s="3"/>
    </row>
    <row r="10259" spans="1:3" x14ac:dyDescent="0.25">
      <c r="A10259" t="s">
        <v>10264</v>
      </c>
      <c r="B10259" s="2"/>
      <c r="C10259" s="3"/>
    </row>
    <row r="10260" spans="1:3" x14ac:dyDescent="0.25">
      <c r="A10260" t="s">
        <v>10265</v>
      </c>
      <c r="B10260" s="2"/>
      <c r="C10260" s="3"/>
    </row>
    <row r="10261" spans="1:3" x14ac:dyDescent="0.25">
      <c r="A10261" t="s">
        <v>10266</v>
      </c>
      <c r="B10261" s="2"/>
      <c r="C10261" s="3"/>
    </row>
    <row r="10262" spans="1:3" x14ac:dyDescent="0.25">
      <c r="A10262" t="s">
        <v>10267</v>
      </c>
      <c r="B10262" s="2"/>
      <c r="C10262" s="3"/>
    </row>
    <row r="10263" spans="1:3" x14ac:dyDescent="0.25">
      <c r="A10263" t="s">
        <v>10268</v>
      </c>
      <c r="B10263" s="2"/>
      <c r="C10263" s="3"/>
    </row>
    <row r="10264" spans="1:3" x14ac:dyDescent="0.25">
      <c r="A10264" t="s">
        <v>10269</v>
      </c>
      <c r="B10264" s="2"/>
      <c r="C10264" s="3"/>
    </row>
    <row r="10265" spans="1:3" x14ac:dyDescent="0.25">
      <c r="A10265" t="s">
        <v>10270</v>
      </c>
      <c r="B10265" s="2"/>
      <c r="C10265" s="3"/>
    </row>
    <row r="10266" spans="1:3" x14ac:dyDescent="0.25">
      <c r="A10266" t="s">
        <v>10271</v>
      </c>
      <c r="B10266" s="2"/>
      <c r="C10266" s="3"/>
    </row>
    <row r="10267" spans="1:3" x14ac:dyDescent="0.25">
      <c r="A10267" t="s">
        <v>10272</v>
      </c>
      <c r="B10267" s="2"/>
      <c r="C10267" s="3"/>
    </row>
    <row r="10268" spans="1:3" x14ac:dyDescent="0.25">
      <c r="A10268" t="s">
        <v>10273</v>
      </c>
      <c r="B10268" s="2"/>
      <c r="C10268" s="3"/>
    </row>
    <row r="10269" spans="1:3" x14ac:dyDescent="0.25">
      <c r="A10269" t="s">
        <v>10274</v>
      </c>
      <c r="B10269" s="2"/>
      <c r="C10269" s="3"/>
    </row>
    <row r="10270" spans="1:3" x14ac:dyDescent="0.25">
      <c r="A10270" t="s">
        <v>10275</v>
      </c>
      <c r="B10270" s="2"/>
      <c r="C10270" s="3"/>
    </row>
    <row r="10271" spans="1:3" x14ac:dyDescent="0.25">
      <c r="A10271" t="s">
        <v>10276</v>
      </c>
      <c r="B10271" s="2"/>
      <c r="C10271" s="3"/>
    </row>
    <row r="10272" spans="1:3" x14ac:dyDescent="0.25">
      <c r="A10272" t="s">
        <v>10277</v>
      </c>
      <c r="B10272" s="2"/>
      <c r="C10272" s="3"/>
    </row>
    <row r="10273" spans="1:3" x14ac:dyDescent="0.25">
      <c r="A10273" t="s">
        <v>10278</v>
      </c>
      <c r="B10273" s="2"/>
      <c r="C10273" s="3"/>
    </row>
    <row r="10274" spans="1:3" x14ac:dyDescent="0.25">
      <c r="A10274" t="s">
        <v>10279</v>
      </c>
      <c r="B10274" s="2"/>
      <c r="C10274" s="3"/>
    </row>
    <row r="10275" spans="1:3" x14ac:dyDescent="0.25">
      <c r="A10275" t="s">
        <v>10280</v>
      </c>
      <c r="B10275" s="2"/>
      <c r="C10275" s="3"/>
    </row>
    <row r="10276" spans="1:3" x14ac:dyDescent="0.25">
      <c r="A10276" t="s">
        <v>10281</v>
      </c>
      <c r="B10276" s="2"/>
      <c r="C10276" s="3"/>
    </row>
    <row r="10277" spans="1:3" x14ac:dyDescent="0.25">
      <c r="A10277" t="s">
        <v>10282</v>
      </c>
      <c r="B10277" s="2"/>
      <c r="C10277" s="3"/>
    </row>
    <row r="10278" spans="1:3" x14ac:dyDescent="0.25">
      <c r="A10278" t="s">
        <v>10283</v>
      </c>
      <c r="B10278" s="2"/>
      <c r="C10278" s="3"/>
    </row>
    <row r="10279" spans="1:3" x14ac:dyDescent="0.25">
      <c r="A10279" t="s">
        <v>10284</v>
      </c>
      <c r="B10279" s="2"/>
      <c r="C10279" s="3"/>
    </row>
    <row r="10280" spans="1:3" x14ac:dyDescent="0.25">
      <c r="A10280" t="s">
        <v>10285</v>
      </c>
      <c r="B10280" s="2"/>
      <c r="C10280" s="3"/>
    </row>
    <row r="10281" spans="1:3" x14ac:dyDescent="0.25">
      <c r="A10281" t="s">
        <v>10286</v>
      </c>
      <c r="B10281" s="2"/>
      <c r="C10281" s="3"/>
    </row>
    <row r="10282" spans="1:3" x14ac:dyDescent="0.25">
      <c r="A10282" t="s">
        <v>10287</v>
      </c>
      <c r="B10282" s="2"/>
      <c r="C10282" s="3"/>
    </row>
    <row r="10283" spans="1:3" x14ac:dyDescent="0.25">
      <c r="A10283" t="s">
        <v>10288</v>
      </c>
      <c r="B10283" s="2"/>
      <c r="C10283" s="3"/>
    </row>
    <row r="10284" spans="1:3" x14ac:dyDescent="0.25">
      <c r="A10284" t="s">
        <v>10289</v>
      </c>
      <c r="B10284" s="2"/>
      <c r="C10284" s="3"/>
    </row>
    <row r="10285" spans="1:3" x14ac:dyDescent="0.25">
      <c r="A10285" t="s">
        <v>10290</v>
      </c>
      <c r="B10285" s="2"/>
      <c r="C10285" s="3"/>
    </row>
    <row r="10286" spans="1:3" x14ac:dyDescent="0.25">
      <c r="A10286" t="s">
        <v>10291</v>
      </c>
      <c r="B10286" s="2"/>
      <c r="C10286" s="3"/>
    </row>
    <row r="10287" spans="1:3" x14ac:dyDescent="0.25">
      <c r="A10287" t="s">
        <v>10292</v>
      </c>
      <c r="B10287" s="2"/>
      <c r="C10287" s="3"/>
    </row>
    <row r="10288" spans="1:3" x14ac:dyDescent="0.25">
      <c r="A10288" t="s">
        <v>10293</v>
      </c>
      <c r="B10288" s="2"/>
      <c r="C10288" s="3"/>
    </row>
    <row r="10289" spans="1:3" x14ac:dyDescent="0.25">
      <c r="A10289" t="s">
        <v>10294</v>
      </c>
      <c r="B10289" s="2"/>
      <c r="C10289" s="3"/>
    </row>
    <row r="10290" spans="1:3" x14ac:dyDescent="0.25">
      <c r="A10290" t="s">
        <v>10295</v>
      </c>
      <c r="B10290" s="2"/>
      <c r="C10290" s="3"/>
    </row>
    <row r="10291" spans="1:3" x14ac:dyDescent="0.25">
      <c r="A10291" t="s">
        <v>10296</v>
      </c>
      <c r="B10291" s="2"/>
      <c r="C10291" s="3"/>
    </row>
    <row r="10292" spans="1:3" x14ac:dyDescent="0.25">
      <c r="A10292" t="s">
        <v>10297</v>
      </c>
      <c r="B10292" s="2"/>
      <c r="C10292" s="3"/>
    </row>
    <row r="10293" spans="1:3" x14ac:dyDescent="0.25">
      <c r="A10293" t="s">
        <v>10298</v>
      </c>
      <c r="B10293" s="2"/>
      <c r="C10293" s="3"/>
    </row>
    <row r="10294" spans="1:3" x14ac:dyDescent="0.25">
      <c r="A10294" t="s">
        <v>10299</v>
      </c>
      <c r="B10294" s="2"/>
      <c r="C10294" s="3"/>
    </row>
    <row r="10295" spans="1:3" x14ac:dyDescent="0.25">
      <c r="A10295" t="s">
        <v>10300</v>
      </c>
      <c r="B10295" s="2"/>
      <c r="C10295" s="3"/>
    </row>
    <row r="10296" spans="1:3" x14ac:dyDescent="0.25">
      <c r="A10296" t="s">
        <v>10301</v>
      </c>
      <c r="B10296" s="2"/>
      <c r="C10296" s="3"/>
    </row>
    <row r="10297" spans="1:3" x14ac:dyDescent="0.25">
      <c r="A10297" t="s">
        <v>10302</v>
      </c>
      <c r="B10297" s="2"/>
      <c r="C10297" s="3"/>
    </row>
    <row r="10298" spans="1:3" x14ac:dyDescent="0.25">
      <c r="A10298" t="s">
        <v>10303</v>
      </c>
      <c r="B10298" s="2"/>
      <c r="C10298" s="3"/>
    </row>
    <row r="10299" spans="1:3" x14ac:dyDescent="0.25">
      <c r="A10299" t="s">
        <v>10304</v>
      </c>
      <c r="B10299" s="2"/>
      <c r="C10299" s="3"/>
    </row>
    <row r="10300" spans="1:3" x14ac:dyDescent="0.25">
      <c r="A10300" t="s">
        <v>10305</v>
      </c>
      <c r="B10300" s="2"/>
      <c r="C10300" s="3"/>
    </row>
    <row r="10301" spans="1:3" x14ac:dyDescent="0.25">
      <c r="A10301" t="s">
        <v>10306</v>
      </c>
      <c r="B10301" s="2"/>
      <c r="C10301" s="3"/>
    </row>
    <row r="10302" spans="1:3" x14ac:dyDescent="0.25">
      <c r="A10302" t="s">
        <v>10307</v>
      </c>
      <c r="B10302" s="2"/>
      <c r="C10302" s="3"/>
    </row>
    <row r="10303" spans="1:3" x14ac:dyDescent="0.25">
      <c r="A10303" t="s">
        <v>10308</v>
      </c>
      <c r="B10303" s="2"/>
      <c r="C10303" s="3"/>
    </row>
    <row r="10304" spans="1:3" x14ac:dyDescent="0.25">
      <c r="A10304" t="s">
        <v>10309</v>
      </c>
      <c r="B10304" s="2"/>
      <c r="C10304" s="3"/>
    </row>
    <row r="10305" spans="1:25" x14ac:dyDescent="0.25">
      <c r="A10305" t="s">
        <v>10310</v>
      </c>
      <c r="B10305" s="2"/>
      <c r="C10305" s="3"/>
    </row>
    <row r="10306" spans="1:25" x14ac:dyDescent="0.25">
      <c r="A10306" t="s">
        <v>10311</v>
      </c>
      <c r="B10306" s="2"/>
      <c r="C10306" s="3"/>
    </row>
    <row r="10307" spans="1:25" x14ac:dyDescent="0.25">
      <c r="A10307" t="s">
        <v>10312</v>
      </c>
      <c r="B10307" s="2"/>
      <c r="C10307" s="3"/>
    </row>
    <row r="10308" spans="1:25" x14ac:dyDescent="0.25">
      <c r="A10308" t="s">
        <v>10313</v>
      </c>
      <c r="B10308" s="2"/>
      <c r="C10308" s="3"/>
    </row>
    <row r="10309" spans="1:25" x14ac:dyDescent="0.25">
      <c r="A10309" t="s">
        <v>10314</v>
      </c>
      <c r="B10309" s="2"/>
      <c r="C10309" s="3"/>
    </row>
    <row r="10310" spans="1:25" x14ac:dyDescent="0.25">
      <c r="A10310" t="s">
        <v>10315</v>
      </c>
      <c r="B10310" s="2"/>
      <c r="C10310" s="3"/>
      <c r="W10310" s="9"/>
      <c r="X10310" s="9"/>
      <c r="Y10310" s="9"/>
    </row>
    <row r="10311" spans="1:25" x14ac:dyDescent="0.25">
      <c r="A10311" t="s">
        <v>10316</v>
      </c>
      <c r="B10311" s="2"/>
      <c r="C10311" s="3"/>
      <c r="W10311" s="9"/>
      <c r="X10311" s="9"/>
      <c r="Y10311" s="9"/>
    </row>
    <row r="10312" spans="1:25" x14ac:dyDescent="0.25">
      <c r="A10312" t="s">
        <v>10317</v>
      </c>
      <c r="B10312" s="2"/>
      <c r="C10312" s="3"/>
      <c r="W10312" s="9"/>
      <c r="X10312" s="9"/>
      <c r="Y10312" s="9"/>
    </row>
    <row r="10313" spans="1:25" x14ac:dyDescent="0.25">
      <c r="A10313" t="s">
        <v>10318</v>
      </c>
      <c r="B10313" s="2"/>
      <c r="C10313" s="3"/>
      <c r="W10313" s="9"/>
      <c r="X10313" s="9"/>
      <c r="Y10313" s="9"/>
    </row>
    <row r="10314" spans="1:25" x14ac:dyDescent="0.25">
      <c r="A10314" t="s">
        <v>10319</v>
      </c>
      <c r="B10314" s="2"/>
      <c r="C10314" s="3"/>
      <c r="W10314" s="9"/>
      <c r="X10314" s="9"/>
      <c r="Y10314" s="9"/>
    </row>
    <row r="10315" spans="1:25" x14ac:dyDescent="0.25">
      <c r="A10315" t="s">
        <v>10320</v>
      </c>
      <c r="B10315" s="2"/>
      <c r="C10315" s="3"/>
      <c r="W10315" s="9"/>
      <c r="X10315" s="9"/>
      <c r="Y10315" s="9"/>
    </row>
    <row r="10316" spans="1:25" x14ac:dyDescent="0.25">
      <c r="A10316" t="s">
        <v>10321</v>
      </c>
      <c r="B10316" s="2"/>
      <c r="C10316" s="3"/>
      <c r="W10316" s="9"/>
      <c r="X10316" s="9"/>
      <c r="Y10316" s="9"/>
    </row>
    <row r="10317" spans="1:25" x14ac:dyDescent="0.25">
      <c r="A10317" t="s">
        <v>10322</v>
      </c>
      <c r="B10317" s="2"/>
      <c r="C10317" s="3"/>
      <c r="W10317" s="9"/>
      <c r="X10317" s="9"/>
      <c r="Y10317" s="9"/>
    </row>
    <row r="10318" spans="1:25" x14ac:dyDescent="0.25">
      <c r="A10318" t="s">
        <v>10323</v>
      </c>
      <c r="B10318" s="2"/>
      <c r="C10318" s="3"/>
      <c r="W10318" s="9"/>
      <c r="X10318" s="9"/>
      <c r="Y10318" s="9"/>
    </row>
    <row r="10319" spans="1:25" x14ac:dyDescent="0.25">
      <c r="A10319" t="s">
        <v>10324</v>
      </c>
      <c r="B10319" s="2"/>
      <c r="C10319" s="3"/>
      <c r="W10319" s="9"/>
      <c r="X10319" s="9"/>
      <c r="Y10319" s="9"/>
    </row>
    <row r="10320" spans="1:25" x14ac:dyDescent="0.25">
      <c r="A10320" t="s">
        <v>10325</v>
      </c>
      <c r="B10320" s="2"/>
      <c r="C10320" s="3"/>
      <c r="W10320" s="9"/>
      <c r="X10320" s="9"/>
      <c r="Y10320" s="9"/>
    </row>
    <row r="10321" spans="1:25" x14ac:dyDescent="0.25">
      <c r="A10321" t="s">
        <v>10326</v>
      </c>
      <c r="B10321" s="2"/>
      <c r="C10321" s="3"/>
      <c r="W10321" s="9"/>
      <c r="X10321" s="9"/>
      <c r="Y10321" s="9"/>
    </row>
    <row r="10322" spans="1:25" x14ac:dyDescent="0.25">
      <c r="A10322" t="s">
        <v>10327</v>
      </c>
      <c r="B10322" s="2"/>
      <c r="C10322" s="3"/>
      <c r="W10322" s="9"/>
      <c r="X10322" s="9"/>
      <c r="Y10322" s="9"/>
    </row>
    <row r="10323" spans="1:25" x14ac:dyDescent="0.25">
      <c r="A10323" t="s">
        <v>10328</v>
      </c>
      <c r="B10323" s="2"/>
      <c r="C10323" s="3"/>
      <c r="W10323" s="9"/>
      <c r="X10323" s="9"/>
      <c r="Y10323" s="9"/>
    </row>
    <row r="10324" spans="1:25" x14ac:dyDescent="0.25">
      <c r="A10324" t="s">
        <v>10329</v>
      </c>
      <c r="B10324" s="2"/>
      <c r="C10324" s="3"/>
      <c r="W10324" s="9"/>
      <c r="X10324" s="9"/>
      <c r="Y10324" s="9"/>
    </row>
    <row r="10325" spans="1:25" x14ac:dyDescent="0.25">
      <c r="A10325" t="s">
        <v>10330</v>
      </c>
      <c r="B10325" s="2"/>
      <c r="C10325" s="3"/>
      <c r="W10325" s="9"/>
      <c r="X10325" s="9"/>
      <c r="Y10325" s="9"/>
    </row>
    <row r="10326" spans="1:25" x14ac:dyDescent="0.25">
      <c r="A10326" t="s">
        <v>10331</v>
      </c>
      <c r="B10326" s="2"/>
      <c r="C10326" s="3"/>
      <c r="W10326" s="9"/>
      <c r="X10326" s="9"/>
      <c r="Y10326" s="9"/>
    </row>
    <row r="10327" spans="1:25" x14ac:dyDescent="0.25">
      <c r="A10327" t="s">
        <v>10332</v>
      </c>
      <c r="B10327" s="2"/>
      <c r="C10327" s="3"/>
      <c r="W10327" s="9"/>
      <c r="X10327" s="9"/>
      <c r="Y10327" s="9"/>
    </row>
    <row r="10328" spans="1:25" x14ac:dyDescent="0.25">
      <c r="A10328" t="s">
        <v>10333</v>
      </c>
      <c r="B10328" s="2"/>
      <c r="C10328" s="3"/>
      <c r="W10328" s="9"/>
      <c r="X10328" s="9"/>
      <c r="Y10328" s="9"/>
    </row>
    <row r="10329" spans="1:25" x14ac:dyDescent="0.25">
      <c r="A10329" t="s">
        <v>10334</v>
      </c>
      <c r="B10329" s="2"/>
      <c r="C10329" s="3"/>
      <c r="W10329" s="9"/>
      <c r="X10329" s="9"/>
      <c r="Y10329" s="9"/>
    </row>
    <row r="10330" spans="1:25" x14ac:dyDescent="0.25">
      <c r="A10330" t="s">
        <v>10335</v>
      </c>
      <c r="B10330" s="2"/>
      <c r="C10330" s="3"/>
      <c r="W10330" s="9"/>
      <c r="X10330" s="9"/>
      <c r="Y10330" s="9"/>
    </row>
    <row r="10331" spans="1:25" x14ac:dyDescent="0.25">
      <c r="A10331" t="s">
        <v>10336</v>
      </c>
      <c r="B10331" s="2"/>
      <c r="C10331" s="3"/>
      <c r="W10331" s="9"/>
      <c r="X10331" s="9"/>
      <c r="Y10331" s="9"/>
    </row>
    <row r="10332" spans="1:25" x14ac:dyDescent="0.25">
      <c r="A10332" t="s">
        <v>10337</v>
      </c>
      <c r="B10332" s="2"/>
      <c r="C10332" s="3"/>
      <c r="W10332" s="9"/>
      <c r="X10332" s="9"/>
      <c r="Y10332" s="9"/>
    </row>
    <row r="10333" spans="1:25" x14ac:dyDescent="0.25">
      <c r="A10333" t="s">
        <v>10338</v>
      </c>
      <c r="B10333" s="2"/>
      <c r="C10333" s="3"/>
      <c r="W10333" s="9"/>
      <c r="X10333" s="9"/>
      <c r="Y10333" s="9"/>
    </row>
    <row r="10334" spans="1:25" x14ac:dyDescent="0.25">
      <c r="A10334" t="s">
        <v>10339</v>
      </c>
      <c r="B10334" s="2"/>
      <c r="C10334" s="3"/>
      <c r="W10334" s="9"/>
      <c r="X10334" s="9"/>
      <c r="Y10334" s="9"/>
    </row>
    <row r="10335" spans="1:25" x14ac:dyDescent="0.25">
      <c r="A10335" t="s">
        <v>10340</v>
      </c>
      <c r="B10335" s="2"/>
      <c r="C10335" s="3"/>
      <c r="W10335" s="9"/>
      <c r="X10335" s="9"/>
      <c r="Y10335" s="9"/>
    </row>
    <row r="10336" spans="1:25" x14ac:dyDescent="0.25">
      <c r="A10336" t="s">
        <v>10341</v>
      </c>
      <c r="B10336" s="2"/>
      <c r="C10336" s="3"/>
      <c r="W10336" s="9"/>
      <c r="X10336" s="9"/>
      <c r="Y10336" s="9"/>
    </row>
    <row r="10337" spans="1:25" x14ac:dyDescent="0.25">
      <c r="A10337" t="s">
        <v>10342</v>
      </c>
      <c r="B10337" s="2"/>
      <c r="C10337" s="3"/>
      <c r="W10337" s="9"/>
      <c r="X10337" s="9"/>
      <c r="Y10337" s="9"/>
    </row>
    <row r="10338" spans="1:25" x14ac:dyDescent="0.25">
      <c r="A10338" t="s">
        <v>10343</v>
      </c>
      <c r="B10338" s="2"/>
      <c r="C10338" s="3"/>
      <c r="W10338" s="9"/>
      <c r="X10338" s="9"/>
      <c r="Y10338" s="9"/>
    </row>
    <row r="10339" spans="1:25" x14ac:dyDescent="0.25">
      <c r="A10339" t="s">
        <v>10344</v>
      </c>
      <c r="B10339" s="2"/>
      <c r="C10339" s="3"/>
      <c r="W10339" s="9"/>
      <c r="X10339" s="9"/>
      <c r="Y10339" s="9"/>
    </row>
    <row r="10340" spans="1:25" x14ac:dyDescent="0.25">
      <c r="A10340" t="s">
        <v>10345</v>
      </c>
      <c r="B10340" s="2"/>
      <c r="C10340" s="3"/>
      <c r="W10340" s="9"/>
      <c r="X10340" s="9"/>
      <c r="Y10340" s="9"/>
    </row>
    <row r="10341" spans="1:25" x14ac:dyDescent="0.25">
      <c r="A10341" t="s">
        <v>10346</v>
      </c>
      <c r="B10341" s="2"/>
      <c r="C10341" s="3"/>
      <c r="W10341" s="9"/>
      <c r="X10341" s="9"/>
      <c r="Y10341" s="9"/>
    </row>
    <row r="10342" spans="1:25" x14ac:dyDescent="0.25">
      <c r="A10342" t="s">
        <v>10347</v>
      </c>
      <c r="B10342" s="2"/>
      <c r="C10342" s="3"/>
      <c r="W10342" s="9"/>
      <c r="X10342" s="9"/>
      <c r="Y10342" s="9"/>
    </row>
    <row r="10343" spans="1:25" x14ac:dyDescent="0.25">
      <c r="A10343" t="s">
        <v>10348</v>
      </c>
      <c r="B10343" s="2"/>
      <c r="C10343" s="3"/>
      <c r="W10343" s="9"/>
      <c r="X10343" s="9"/>
      <c r="Y10343" s="9"/>
    </row>
    <row r="10344" spans="1:25" x14ac:dyDescent="0.25">
      <c r="A10344" t="s">
        <v>10349</v>
      </c>
      <c r="B10344" s="2"/>
      <c r="C10344" s="3"/>
      <c r="W10344" s="9"/>
      <c r="X10344" s="9"/>
      <c r="Y10344" s="9"/>
    </row>
    <row r="10345" spans="1:25" x14ac:dyDescent="0.25">
      <c r="A10345" t="s">
        <v>10350</v>
      </c>
      <c r="B10345" s="2"/>
      <c r="C10345" s="3"/>
      <c r="W10345" s="9"/>
      <c r="X10345" s="9"/>
      <c r="Y10345" s="9"/>
    </row>
    <row r="10346" spans="1:25" x14ac:dyDescent="0.25">
      <c r="A10346" t="s">
        <v>10351</v>
      </c>
      <c r="B10346" s="2"/>
      <c r="C10346" s="3"/>
      <c r="W10346" s="9"/>
      <c r="X10346" s="9"/>
      <c r="Y10346" s="9"/>
    </row>
    <row r="10347" spans="1:25" x14ac:dyDescent="0.25">
      <c r="A10347" t="s">
        <v>10352</v>
      </c>
      <c r="B10347" s="2"/>
      <c r="C10347" s="3"/>
      <c r="W10347" s="9"/>
      <c r="X10347" s="9"/>
      <c r="Y10347" s="9"/>
    </row>
    <row r="10348" spans="1:25" x14ac:dyDescent="0.25">
      <c r="A10348" t="s">
        <v>10353</v>
      </c>
      <c r="B10348" s="2"/>
      <c r="C10348" s="3"/>
      <c r="W10348" s="9"/>
      <c r="X10348" s="9"/>
      <c r="Y10348" s="9"/>
    </row>
    <row r="10349" spans="1:25" x14ac:dyDescent="0.25">
      <c r="A10349" t="s">
        <v>10354</v>
      </c>
      <c r="B10349" s="2"/>
      <c r="C10349" s="3"/>
      <c r="W10349" s="9"/>
      <c r="X10349" s="9"/>
      <c r="Y10349" s="9"/>
    </row>
    <row r="10350" spans="1:25" x14ac:dyDescent="0.25">
      <c r="A10350" t="s">
        <v>10355</v>
      </c>
      <c r="B10350" s="2"/>
      <c r="C10350" s="3"/>
      <c r="W10350" s="9"/>
      <c r="X10350" s="9"/>
      <c r="Y10350" s="9"/>
    </row>
    <row r="10351" spans="1:25" x14ac:dyDescent="0.25">
      <c r="A10351" t="s">
        <v>10356</v>
      </c>
      <c r="B10351" s="2"/>
      <c r="C10351" s="3"/>
      <c r="W10351" s="9"/>
      <c r="X10351" s="9"/>
      <c r="Y10351" s="9"/>
    </row>
    <row r="10352" spans="1:25" x14ac:dyDescent="0.25">
      <c r="A10352" t="s">
        <v>10357</v>
      </c>
      <c r="B10352" s="2"/>
      <c r="C10352" s="3"/>
      <c r="W10352" s="9"/>
      <c r="X10352" s="9"/>
      <c r="Y10352" s="9"/>
    </row>
    <row r="10353" spans="1:25" x14ac:dyDescent="0.25">
      <c r="A10353" t="s">
        <v>10358</v>
      </c>
      <c r="B10353" s="2"/>
      <c r="C10353" s="3"/>
      <c r="W10353" s="9"/>
      <c r="X10353" s="9"/>
      <c r="Y10353" s="9"/>
    </row>
    <row r="10354" spans="1:25" x14ac:dyDescent="0.25">
      <c r="A10354" t="s">
        <v>10359</v>
      </c>
      <c r="B10354" s="2"/>
      <c r="C10354" s="3"/>
      <c r="W10354" s="9"/>
      <c r="X10354" s="9"/>
      <c r="Y10354" s="9"/>
    </row>
    <row r="10355" spans="1:25" x14ac:dyDescent="0.25">
      <c r="A10355" t="s">
        <v>10360</v>
      </c>
      <c r="B10355" s="2"/>
      <c r="C10355" s="3"/>
      <c r="W10355" s="9"/>
      <c r="X10355" s="9"/>
      <c r="Y10355" s="9"/>
    </row>
    <row r="10356" spans="1:25" x14ac:dyDescent="0.25">
      <c r="A10356" t="s">
        <v>10361</v>
      </c>
      <c r="B10356" s="2"/>
      <c r="C10356" s="3"/>
      <c r="W10356" s="9"/>
      <c r="X10356" s="9"/>
      <c r="Y10356" s="9"/>
    </row>
    <row r="10357" spans="1:25" x14ac:dyDescent="0.25">
      <c r="A10357" t="s">
        <v>10362</v>
      </c>
      <c r="B10357" s="2"/>
      <c r="C10357" s="3"/>
      <c r="W10357" s="9"/>
      <c r="X10357" s="9"/>
      <c r="Y10357" s="9"/>
    </row>
    <row r="10358" spans="1:25" x14ac:dyDescent="0.25">
      <c r="A10358" t="s">
        <v>10363</v>
      </c>
      <c r="B10358" s="2"/>
      <c r="C10358" s="3"/>
      <c r="W10358" s="9"/>
      <c r="X10358" s="9"/>
      <c r="Y10358" s="9"/>
    </row>
    <row r="10359" spans="1:25" x14ac:dyDescent="0.25">
      <c r="A10359" t="s">
        <v>10364</v>
      </c>
      <c r="B10359" s="2"/>
      <c r="C10359" s="3"/>
      <c r="W10359" s="9"/>
      <c r="X10359" s="9"/>
      <c r="Y10359" s="9"/>
    </row>
    <row r="10360" spans="1:25" x14ac:dyDescent="0.25">
      <c r="A10360" t="s">
        <v>10365</v>
      </c>
      <c r="B10360" s="2"/>
      <c r="C10360" s="3"/>
      <c r="W10360" s="9"/>
      <c r="X10360" s="9"/>
      <c r="Y10360" s="9"/>
    </row>
    <row r="10361" spans="1:25" x14ac:dyDescent="0.25">
      <c r="A10361" t="s">
        <v>10366</v>
      </c>
      <c r="B10361" s="2"/>
      <c r="C10361" s="3"/>
      <c r="W10361" s="9"/>
      <c r="X10361" s="9"/>
      <c r="Y10361" s="9"/>
    </row>
    <row r="10362" spans="1:25" x14ac:dyDescent="0.25">
      <c r="A10362" t="s">
        <v>10367</v>
      </c>
      <c r="B10362" s="2"/>
      <c r="C10362" s="3"/>
      <c r="W10362" s="9"/>
      <c r="X10362" s="9"/>
      <c r="Y10362" s="9"/>
    </row>
    <row r="10363" spans="1:25" x14ac:dyDescent="0.25">
      <c r="A10363" t="s">
        <v>10368</v>
      </c>
      <c r="B10363" s="2"/>
      <c r="C10363" s="3"/>
      <c r="W10363" s="9"/>
      <c r="X10363" s="9"/>
      <c r="Y10363" s="9"/>
    </row>
    <row r="10364" spans="1:25" x14ac:dyDescent="0.25">
      <c r="A10364" t="s">
        <v>10369</v>
      </c>
      <c r="B10364" s="2"/>
      <c r="C10364" s="3"/>
    </row>
    <row r="10365" spans="1:25" x14ac:dyDescent="0.25">
      <c r="A10365" t="s">
        <v>10370</v>
      </c>
      <c r="B10365" s="2"/>
      <c r="C10365" s="3"/>
    </row>
    <row r="10366" spans="1:25" x14ac:dyDescent="0.25">
      <c r="A10366" t="s">
        <v>10371</v>
      </c>
      <c r="B10366" s="2"/>
      <c r="C10366" s="3"/>
    </row>
    <row r="10367" spans="1:25" x14ac:dyDescent="0.25">
      <c r="A10367" t="s">
        <v>10372</v>
      </c>
      <c r="B10367" s="2"/>
      <c r="C10367" s="3"/>
    </row>
    <row r="10368" spans="1:25" x14ac:dyDescent="0.25">
      <c r="A10368" t="s">
        <v>10373</v>
      </c>
      <c r="B10368" s="2"/>
      <c r="C10368" s="3"/>
    </row>
    <row r="10369" spans="1:3" x14ac:dyDescent="0.25">
      <c r="A10369" t="s">
        <v>10374</v>
      </c>
      <c r="B10369" s="2"/>
      <c r="C10369" s="3"/>
    </row>
    <row r="10370" spans="1:3" x14ac:dyDescent="0.25">
      <c r="A10370" t="s">
        <v>10375</v>
      </c>
      <c r="B10370" s="2"/>
      <c r="C10370" s="3"/>
    </row>
    <row r="10371" spans="1:3" x14ac:dyDescent="0.25">
      <c r="A10371" t="s">
        <v>10376</v>
      </c>
      <c r="B10371" s="2"/>
      <c r="C10371" s="3"/>
    </row>
    <row r="10372" spans="1:3" x14ac:dyDescent="0.25">
      <c r="A10372" t="s">
        <v>10377</v>
      </c>
      <c r="B10372" s="2"/>
      <c r="C10372" s="3"/>
    </row>
    <row r="10373" spans="1:3" x14ac:dyDescent="0.25">
      <c r="A10373" t="s">
        <v>10378</v>
      </c>
      <c r="B10373" s="2"/>
      <c r="C10373" s="3"/>
    </row>
    <row r="10374" spans="1:3" x14ac:dyDescent="0.25">
      <c r="A10374" t="s">
        <v>10379</v>
      </c>
      <c r="B10374" s="2"/>
      <c r="C10374" s="3"/>
    </row>
    <row r="10375" spans="1:3" x14ac:dyDescent="0.25">
      <c r="A10375" t="s">
        <v>10380</v>
      </c>
      <c r="B10375" s="2"/>
      <c r="C10375" s="3"/>
    </row>
    <row r="10376" spans="1:3" x14ac:dyDescent="0.25">
      <c r="A10376" t="s">
        <v>10381</v>
      </c>
      <c r="B10376" s="2"/>
      <c r="C10376" s="3"/>
    </row>
    <row r="10377" spans="1:3" x14ac:dyDescent="0.25">
      <c r="A10377" t="s">
        <v>10382</v>
      </c>
      <c r="B10377" s="2"/>
      <c r="C10377" s="3"/>
    </row>
    <row r="10378" spans="1:3" x14ac:dyDescent="0.25">
      <c r="A10378" t="s">
        <v>10383</v>
      </c>
      <c r="B10378" s="2"/>
      <c r="C10378" s="3"/>
    </row>
    <row r="10379" spans="1:3" x14ac:dyDescent="0.25">
      <c r="A10379" t="s">
        <v>10384</v>
      </c>
      <c r="B10379" s="2"/>
      <c r="C10379" s="3"/>
    </row>
    <row r="10380" spans="1:3" x14ac:dyDescent="0.25">
      <c r="A10380" t="s">
        <v>10385</v>
      </c>
      <c r="B10380" s="2"/>
      <c r="C10380" s="3"/>
    </row>
    <row r="10381" spans="1:3" x14ac:dyDescent="0.25">
      <c r="A10381" t="s">
        <v>10386</v>
      </c>
      <c r="B10381" s="2"/>
      <c r="C10381" s="3"/>
    </row>
    <row r="10382" spans="1:3" x14ac:dyDescent="0.25">
      <c r="A10382" t="s">
        <v>10387</v>
      </c>
      <c r="B10382" s="2"/>
      <c r="C10382" s="3"/>
    </row>
    <row r="10383" spans="1:3" x14ac:dyDescent="0.25">
      <c r="A10383" t="s">
        <v>10388</v>
      </c>
      <c r="B10383" s="2"/>
      <c r="C10383" s="3"/>
    </row>
    <row r="10384" spans="1:3" x14ac:dyDescent="0.25">
      <c r="A10384" t="s">
        <v>10389</v>
      </c>
      <c r="B10384" s="2"/>
      <c r="C10384" s="3"/>
    </row>
    <row r="10385" spans="1:3" x14ac:dyDescent="0.25">
      <c r="A10385" t="s">
        <v>10390</v>
      </c>
      <c r="B10385" s="2"/>
      <c r="C10385" s="3"/>
    </row>
    <row r="10386" spans="1:3" x14ac:dyDescent="0.25">
      <c r="A10386" t="s">
        <v>10391</v>
      </c>
      <c r="B10386" s="2"/>
      <c r="C10386" s="3"/>
    </row>
    <row r="10387" spans="1:3" x14ac:dyDescent="0.25">
      <c r="A10387" t="s">
        <v>10392</v>
      </c>
      <c r="B10387" s="2"/>
      <c r="C10387" s="3"/>
    </row>
    <row r="10388" spans="1:3" x14ac:dyDescent="0.25">
      <c r="A10388" t="s">
        <v>10393</v>
      </c>
      <c r="B10388" s="2"/>
      <c r="C10388" s="3"/>
    </row>
    <row r="10389" spans="1:3" x14ac:dyDescent="0.25">
      <c r="A10389" t="s">
        <v>10394</v>
      </c>
      <c r="B10389" s="2"/>
      <c r="C10389" s="3"/>
    </row>
    <row r="10390" spans="1:3" x14ac:dyDescent="0.25">
      <c r="A10390" t="s">
        <v>10395</v>
      </c>
      <c r="B10390" s="2"/>
      <c r="C10390" s="3"/>
    </row>
    <row r="10391" spans="1:3" x14ac:dyDescent="0.25">
      <c r="A10391" t="s">
        <v>10396</v>
      </c>
      <c r="B10391" s="2"/>
      <c r="C10391" s="3"/>
    </row>
    <row r="10392" spans="1:3" x14ac:dyDescent="0.25">
      <c r="A10392" t="s">
        <v>10397</v>
      </c>
      <c r="B10392" s="2"/>
      <c r="C10392" s="3"/>
    </row>
    <row r="10393" spans="1:3" x14ac:dyDescent="0.25">
      <c r="A10393" t="s">
        <v>10398</v>
      </c>
      <c r="B10393" s="2"/>
      <c r="C10393" s="3"/>
    </row>
    <row r="10394" spans="1:3" x14ac:dyDescent="0.25">
      <c r="A10394" t="s">
        <v>10399</v>
      </c>
      <c r="B10394" s="2"/>
      <c r="C10394" s="3"/>
    </row>
    <row r="10395" spans="1:3" x14ac:dyDescent="0.25">
      <c r="A10395" t="s">
        <v>10400</v>
      </c>
      <c r="B10395" s="2"/>
      <c r="C10395" s="3"/>
    </row>
    <row r="10396" spans="1:3" x14ac:dyDescent="0.25">
      <c r="A10396" t="s">
        <v>10401</v>
      </c>
      <c r="B10396" s="2"/>
      <c r="C10396" s="3"/>
    </row>
    <row r="10397" spans="1:3" x14ac:dyDescent="0.25">
      <c r="A10397" t="s">
        <v>10402</v>
      </c>
      <c r="B10397" s="2"/>
      <c r="C10397" s="3"/>
    </row>
    <row r="10398" spans="1:3" x14ac:dyDescent="0.25">
      <c r="A10398" t="s">
        <v>10403</v>
      </c>
      <c r="B10398" s="2"/>
      <c r="C10398" s="3"/>
    </row>
    <row r="10399" spans="1:3" x14ac:dyDescent="0.25">
      <c r="A10399" t="s">
        <v>10404</v>
      </c>
      <c r="B10399" s="2"/>
      <c r="C10399" s="3"/>
    </row>
    <row r="10400" spans="1:3" x14ac:dyDescent="0.25">
      <c r="A10400" t="s">
        <v>10405</v>
      </c>
      <c r="B10400" s="2"/>
      <c r="C10400" s="3"/>
    </row>
    <row r="10401" spans="1:3" x14ac:dyDescent="0.25">
      <c r="A10401" t="s">
        <v>10406</v>
      </c>
      <c r="B10401" s="2"/>
      <c r="C10401" s="3"/>
    </row>
    <row r="10402" spans="1:3" x14ac:dyDescent="0.25">
      <c r="A10402" t="s">
        <v>10407</v>
      </c>
      <c r="B10402" s="2"/>
      <c r="C10402" s="3"/>
    </row>
    <row r="10403" spans="1:3" x14ac:dyDescent="0.25">
      <c r="A10403" t="s">
        <v>10408</v>
      </c>
      <c r="B10403" s="2"/>
      <c r="C10403" s="3"/>
    </row>
    <row r="10404" spans="1:3" x14ac:dyDescent="0.25">
      <c r="A10404" t="s">
        <v>10409</v>
      </c>
      <c r="B10404" s="2"/>
      <c r="C10404" s="3"/>
    </row>
    <row r="10405" spans="1:3" x14ac:dyDescent="0.25">
      <c r="A10405" t="s">
        <v>10410</v>
      </c>
      <c r="B10405" s="2"/>
      <c r="C10405" s="3"/>
    </row>
    <row r="10406" spans="1:3" x14ac:dyDescent="0.25">
      <c r="A10406" t="s">
        <v>10411</v>
      </c>
      <c r="B10406" s="2"/>
      <c r="C10406" s="3"/>
    </row>
    <row r="10407" spans="1:3" x14ac:dyDescent="0.25">
      <c r="A10407" t="s">
        <v>10412</v>
      </c>
      <c r="B10407" s="2"/>
      <c r="C10407" s="3"/>
    </row>
    <row r="10408" spans="1:3" x14ac:dyDescent="0.25">
      <c r="A10408" t="s">
        <v>10413</v>
      </c>
      <c r="B10408" s="2"/>
      <c r="C10408" s="3"/>
    </row>
    <row r="10409" spans="1:3" x14ac:dyDescent="0.25">
      <c r="A10409" t="s">
        <v>10414</v>
      </c>
      <c r="B10409" s="2"/>
      <c r="C10409" s="3"/>
    </row>
    <row r="10410" spans="1:3" x14ac:dyDescent="0.25">
      <c r="A10410" t="s">
        <v>10415</v>
      </c>
      <c r="B10410" s="2"/>
      <c r="C10410" s="3"/>
    </row>
    <row r="10411" spans="1:3" x14ac:dyDescent="0.25">
      <c r="A10411" t="s">
        <v>10416</v>
      </c>
      <c r="B10411" s="2"/>
      <c r="C10411" s="3"/>
    </row>
    <row r="10412" spans="1:3" x14ac:dyDescent="0.25">
      <c r="A10412" t="s">
        <v>10417</v>
      </c>
      <c r="B10412" s="2"/>
      <c r="C10412" s="3"/>
    </row>
    <row r="10413" spans="1:3" x14ac:dyDescent="0.25">
      <c r="A10413" t="s">
        <v>10418</v>
      </c>
      <c r="B10413" s="2"/>
      <c r="C10413" s="3"/>
    </row>
    <row r="10414" spans="1:3" x14ac:dyDescent="0.25">
      <c r="A10414" t="s">
        <v>10419</v>
      </c>
      <c r="B10414" s="2"/>
      <c r="C10414" s="3"/>
    </row>
    <row r="10415" spans="1:3" x14ac:dyDescent="0.25">
      <c r="A10415" t="s">
        <v>10420</v>
      </c>
      <c r="B10415" s="2"/>
      <c r="C10415" s="3"/>
    </row>
    <row r="10416" spans="1:3" x14ac:dyDescent="0.25">
      <c r="A10416" t="s">
        <v>10421</v>
      </c>
      <c r="B10416" s="2"/>
      <c r="C10416" s="3"/>
    </row>
    <row r="10417" spans="1:3" x14ac:dyDescent="0.25">
      <c r="A10417" t="s">
        <v>10422</v>
      </c>
      <c r="B10417" s="2"/>
      <c r="C10417" s="3"/>
    </row>
    <row r="10418" spans="1:3" x14ac:dyDescent="0.25">
      <c r="A10418" t="s">
        <v>10423</v>
      </c>
      <c r="B10418" s="2"/>
      <c r="C10418" s="3"/>
    </row>
    <row r="10419" spans="1:3" x14ac:dyDescent="0.25">
      <c r="A10419" t="s">
        <v>10424</v>
      </c>
      <c r="B10419" s="2"/>
      <c r="C10419" s="3"/>
    </row>
    <row r="10420" spans="1:3" x14ac:dyDescent="0.25">
      <c r="A10420" t="s">
        <v>10425</v>
      </c>
      <c r="B10420" s="2"/>
      <c r="C10420" s="3"/>
    </row>
    <row r="10421" spans="1:3" x14ac:dyDescent="0.25">
      <c r="A10421" t="s">
        <v>10426</v>
      </c>
      <c r="B10421" s="2"/>
      <c r="C10421" s="3"/>
    </row>
    <row r="10422" spans="1:3" x14ac:dyDescent="0.25">
      <c r="A10422" t="s">
        <v>10427</v>
      </c>
      <c r="B10422" s="2"/>
      <c r="C10422" s="3"/>
    </row>
    <row r="10423" spans="1:3" x14ac:dyDescent="0.25">
      <c r="A10423" t="s">
        <v>10428</v>
      </c>
      <c r="B10423" s="2"/>
      <c r="C10423" s="3"/>
    </row>
    <row r="10424" spans="1:3" x14ac:dyDescent="0.25">
      <c r="A10424" t="s">
        <v>10429</v>
      </c>
      <c r="B10424" s="2"/>
      <c r="C10424" s="3"/>
    </row>
    <row r="10425" spans="1:3" x14ac:dyDescent="0.25">
      <c r="A10425" t="s">
        <v>10430</v>
      </c>
      <c r="B10425" s="2"/>
      <c r="C10425" s="3"/>
    </row>
    <row r="10426" spans="1:3" x14ac:dyDescent="0.25">
      <c r="A10426" t="s">
        <v>10431</v>
      </c>
      <c r="B10426" s="2"/>
      <c r="C10426" s="3"/>
    </row>
    <row r="10427" spans="1:3" x14ac:dyDescent="0.25">
      <c r="A10427" t="s">
        <v>10432</v>
      </c>
      <c r="B10427" s="2"/>
      <c r="C10427" s="3"/>
    </row>
    <row r="10428" spans="1:3" x14ac:dyDescent="0.25">
      <c r="A10428" t="s">
        <v>10433</v>
      </c>
      <c r="B10428" s="2"/>
      <c r="C10428" s="3"/>
    </row>
    <row r="10429" spans="1:3" x14ac:dyDescent="0.25">
      <c r="A10429" t="s">
        <v>10434</v>
      </c>
      <c r="B10429" s="2"/>
      <c r="C10429" s="3"/>
    </row>
    <row r="10430" spans="1:3" x14ac:dyDescent="0.25">
      <c r="A10430" t="s">
        <v>10435</v>
      </c>
      <c r="B10430" s="2"/>
      <c r="C10430" s="3"/>
    </row>
    <row r="10431" spans="1:3" x14ac:dyDescent="0.25">
      <c r="A10431" t="s">
        <v>10436</v>
      </c>
      <c r="B10431" s="2"/>
      <c r="C10431" s="3"/>
    </row>
    <row r="10432" spans="1:3" x14ac:dyDescent="0.25">
      <c r="A10432" t="s">
        <v>10437</v>
      </c>
      <c r="B10432" s="2"/>
      <c r="C10432" s="3"/>
    </row>
    <row r="10433" spans="1:3" x14ac:dyDescent="0.25">
      <c r="A10433" t="s">
        <v>10438</v>
      </c>
      <c r="B10433" s="2"/>
      <c r="C10433" s="3"/>
    </row>
    <row r="10434" spans="1:3" x14ac:dyDescent="0.25">
      <c r="A10434" t="s">
        <v>10439</v>
      </c>
      <c r="B10434" s="2"/>
      <c r="C10434" s="3"/>
    </row>
    <row r="10435" spans="1:3" x14ac:dyDescent="0.25">
      <c r="A10435" t="s">
        <v>10440</v>
      </c>
      <c r="B10435" s="2"/>
      <c r="C10435" s="3"/>
    </row>
    <row r="10436" spans="1:3" x14ac:dyDescent="0.25">
      <c r="A10436" t="s">
        <v>10441</v>
      </c>
      <c r="B10436" s="2"/>
      <c r="C10436" s="3"/>
    </row>
    <row r="10437" spans="1:3" x14ac:dyDescent="0.25">
      <c r="A10437" t="s">
        <v>10442</v>
      </c>
      <c r="B10437" s="2"/>
      <c r="C10437" s="3"/>
    </row>
    <row r="10438" spans="1:3" x14ac:dyDescent="0.25">
      <c r="A10438" t="s">
        <v>10443</v>
      </c>
      <c r="B10438" s="2"/>
      <c r="C10438" s="3"/>
    </row>
    <row r="10439" spans="1:3" x14ac:dyDescent="0.25">
      <c r="A10439" t="s">
        <v>10444</v>
      </c>
      <c r="B10439" s="2"/>
      <c r="C10439" s="3"/>
    </row>
    <row r="10440" spans="1:3" x14ac:dyDescent="0.25">
      <c r="A10440" t="s">
        <v>10445</v>
      </c>
      <c r="B10440" s="2"/>
      <c r="C10440" s="3"/>
    </row>
    <row r="10441" spans="1:3" x14ac:dyDescent="0.25">
      <c r="A10441" t="s">
        <v>10446</v>
      </c>
      <c r="B10441" s="2"/>
      <c r="C10441" s="3"/>
    </row>
    <row r="10442" spans="1:3" x14ac:dyDescent="0.25">
      <c r="A10442" t="s">
        <v>10447</v>
      </c>
      <c r="B10442" s="2"/>
      <c r="C10442" s="3"/>
    </row>
    <row r="10443" spans="1:3" x14ac:dyDescent="0.25">
      <c r="A10443" t="s">
        <v>10448</v>
      </c>
      <c r="B10443" s="2"/>
      <c r="C10443" s="3"/>
    </row>
    <row r="10444" spans="1:3" x14ac:dyDescent="0.25">
      <c r="A10444" t="s">
        <v>10449</v>
      </c>
      <c r="B10444" s="2"/>
      <c r="C10444" s="3"/>
    </row>
    <row r="10445" spans="1:3" x14ac:dyDescent="0.25">
      <c r="A10445" t="s">
        <v>10450</v>
      </c>
      <c r="B10445" s="2"/>
      <c r="C10445" s="3"/>
    </row>
    <row r="10446" spans="1:3" x14ac:dyDescent="0.25">
      <c r="A10446" t="s">
        <v>10451</v>
      </c>
      <c r="B10446" s="2"/>
      <c r="C10446" s="3"/>
    </row>
    <row r="10447" spans="1:3" x14ac:dyDescent="0.25">
      <c r="A10447" t="s">
        <v>10452</v>
      </c>
      <c r="B10447" s="2"/>
      <c r="C10447" s="3"/>
    </row>
    <row r="10448" spans="1:3" x14ac:dyDescent="0.25">
      <c r="A10448" t="s">
        <v>10453</v>
      </c>
      <c r="B10448" s="2"/>
      <c r="C10448" s="3"/>
    </row>
    <row r="10449" spans="1:3" x14ac:dyDescent="0.25">
      <c r="A10449" t="s">
        <v>10454</v>
      </c>
      <c r="B10449" s="2"/>
      <c r="C10449" s="3"/>
    </row>
    <row r="10450" spans="1:3" x14ac:dyDescent="0.25">
      <c r="A10450" t="s">
        <v>10455</v>
      </c>
      <c r="B10450" s="2"/>
      <c r="C10450" s="3"/>
    </row>
    <row r="10451" spans="1:3" x14ac:dyDescent="0.25">
      <c r="A10451" t="s">
        <v>10456</v>
      </c>
      <c r="B10451" s="2"/>
      <c r="C10451" s="3"/>
    </row>
    <row r="10452" spans="1:3" x14ac:dyDescent="0.25">
      <c r="A10452" t="s">
        <v>10457</v>
      </c>
      <c r="B10452" s="2"/>
      <c r="C10452" s="3"/>
    </row>
    <row r="10453" spans="1:3" x14ac:dyDescent="0.25">
      <c r="A10453" t="s">
        <v>10458</v>
      </c>
      <c r="B10453" s="2"/>
      <c r="C10453" s="3"/>
    </row>
    <row r="10454" spans="1:3" x14ac:dyDescent="0.25">
      <c r="A10454" t="s">
        <v>10459</v>
      </c>
      <c r="B10454" s="2"/>
      <c r="C10454" s="3"/>
    </row>
    <row r="10455" spans="1:3" x14ac:dyDescent="0.25">
      <c r="A10455" t="s">
        <v>10460</v>
      </c>
      <c r="B10455" s="2"/>
      <c r="C10455" s="3"/>
    </row>
    <row r="10456" spans="1:3" x14ac:dyDescent="0.25">
      <c r="A10456" t="s">
        <v>10461</v>
      </c>
      <c r="B10456" s="2"/>
      <c r="C10456" s="3"/>
    </row>
    <row r="10457" spans="1:3" x14ac:dyDescent="0.25">
      <c r="A10457" t="s">
        <v>10462</v>
      </c>
      <c r="B10457" s="2"/>
      <c r="C10457" s="3"/>
    </row>
    <row r="10458" spans="1:3" x14ac:dyDescent="0.25">
      <c r="A10458" t="s">
        <v>10463</v>
      </c>
      <c r="B10458" s="2"/>
      <c r="C10458" s="3"/>
    </row>
    <row r="10459" spans="1:3" x14ac:dyDescent="0.25">
      <c r="A10459" t="s">
        <v>10464</v>
      </c>
      <c r="B10459" s="2"/>
      <c r="C10459" s="3"/>
    </row>
    <row r="10460" spans="1:3" x14ac:dyDescent="0.25">
      <c r="A10460" t="s">
        <v>10465</v>
      </c>
      <c r="B10460" s="2"/>
      <c r="C10460" s="3"/>
    </row>
    <row r="10461" spans="1:3" x14ac:dyDescent="0.25">
      <c r="A10461" t="s">
        <v>10466</v>
      </c>
      <c r="B10461" s="2"/>
      <c r="C10461" s="3"/>
    </row>
    <row r="10462" spans="1:3" x14ac:dyDescent="0.25">
      <c r="A10462" t="s">
        <v>10467</v>
      </c>
      <c r="B10462" s="2"/>
      <c r="C10462" s="3"/>
    </row>
    <row r="10463" spans="1:3" x14ac:dyDescent="0.25">
      <c r="A10463" t="s">
        <v>10468</v>
      </c>
      <c r="B10463" s="2"/>
      <c r="C10463" s="3"/>
    </row>
    <row r="10464" spans="1:3" x14ac:dyDescent="0.25">
      <c r="A10464" t="s">
        <v>10469</v>
      </c>
      <c r="B10464" s="2"/>
      <c r="C10464" s="3"/>
    </row>
    <row r="10465" spans="1:3" x14ac:dyDescent="0.25">
      <c r="A10465" t="s">
        <v>10470</v>
      </c>
      <c r="B10465" s="2"/>
      <c r="C10465" s="3"/>
    </row>
    <row r="10466" spans="1:3" x14ac:dyDescent="0.25">
      <c r="A10466" t="s">
        <v>10471</v>
      </c>
      <c r="B10466" s="2"/>
      <c r="C10466" s="3"/>
    </row>
    <row r="10467" spans="1:3" x14ac:dyDescent="0.25">
      <c r="A10467" t="s">
        <v>10472</v>
      </c>
      <c r="B10467" s="2"/>
      <c r="C10467" s="3"/>
    </row>
    <row r="10468" spans="1:3" x14ac:dyDescent="0.25">
      <c r="A10468" t="s">
        <v>10473</v>
      </c>
      <c r="B10468" s="2"/>
      <c r="C10468" s="3"/>
    </row>
    <row r="10469" spans="1:3" x14ac:dyDescent="0.25">
      <c r="A10469" t="s">
        <v>10474</v>
      </c>
      <c r="B10469" s="2"/>
      <c r="C10469" s="3"/>
    </row>
    <row r="10470" spans="1:3" x14ac:dyDescent="0.25">
      <c r="A10470" t="s">
        <v>10475</v>
      </c>
      <c r="B10470" s="2"/>
      <c r="C10470" s="3"/>
    </row>
    <row r="10471" spans="1:3" x14ac:dyDescent="0.25">
      <c r="A10471" t="s">
        <v>10476</v>
      </c>
      <c r="B10471" s="2"/>
      <c r="C10471" s="3"/>
    </row>
    <row r="10472" spans="1:3" x14ac:dyDescent="0.25">
      <c r="A10472" t="s">
        <v>10477</v>
      </c>
      <c r="B10472" s="2"/>
      <c r="C10472" s="3"/>
    </row>
    <row r="10473" spans="1:3" x14ac:dyDescent="0.25">
      <c r="A10473" t="s">
        <v>10478</v>
      </c>
      <c r="B10473" s="2"/>
      <c r="C10473" s="3"/>
    </row>
    <row r="10474" spans="1:3" x14ac:dyDescent="0.25">
      <c r="A10474" t="s">
        <v>10479</v>
      </c>
      <c r="B10474" s="2"/>
      <c r="C10474" s="3"/>
    </row>
    <row r="10475" spans="1:3" x14ac:dyDescent="0.25">
      <c r="A10475" t="s">
        <v>10480</v>
      </c>
      <c r="B10475" s="2"/>
      <c r="C10475" s="3"/>
    </row>
    <row r="10476" spans="1:3" x14ac:dyDescent="0.25">
      <c r="A10476" t="s">
        <v>10481</v>
      </c>
      <c r="B10476" s="2"/>
      <c r="C10476" s="3"/>
    </row>
    <row r="10477" spans="1:3" x14ac:dyDescent="0.25">
      <c r="A10477" t="s">
        <v>10482</v>
      </c>
      <c r="B10477" s="2"/>
      <c r="C10477" s="3"/>
    </row>
    <row r="10478" spans="1:3" x14ac:dyDescent="0.25">
      <c r="A10478" t="s">
        <v>10483</v>
      </c>
      <c r="B10478" s="2"/>
      <c r="C10478" s="3"/>
    </row>
    <row r="10479" spans="1:3" x14ac:dyDescent="0.25">
      <c r="A10479" t="s">
        <v>10484</v>
      </c>
      <c r="B10479" s="2"/>
      <c r="C10479" s="3"/>
    </row>
    <row r="10480" spans="1:3" x14ac:dyDescent="0.25">
      <c r="A10480" t="s">
        <v>10485</v>
      </c>
      <c r="B10480" s="2"/>
      <c r="C10480" s="3"/>
    </row>
    <row r="10481" spans="1:3" x14ac:dyDescent="0.25">
      <c r="A10481" t="s">
        <v>10486</v>
      </c>
      <c r="B10481" s="2"/>
      <c r="C10481" s="3"/>
    </row>
    <row r="10482" spans="1:3" x14ac:dyDescent="0.25">
      <c r="A10482" t="s">
        <v>10487</v>
      </c>
      <c r="B10482" s="2"/>
      <c r="C10482" s="3"/>
    </row>
    <row r="10483" spans="1:3" x14ac:dyDescent="0.25">
      <c r="A10483" t="s">
        <v>10488</v>
      </c>
      <c r="B10483" s="2"/>
      <c r="C10483" s="3"/>
    </row>
    <row r="10484" spans="1:3" x14ac:dyDescent="0.25">
      <c r="A10484" t="s">
        <v>10489</v>
      </c>
      <c r="B10484" s="2"/>
      <c r="C10484" s="3"/>
    </row>
    <row r="10485" spans="1:3" x14ac:dyDescent="0.25">
      <c r="A10485" t="s">
        <v>10490</v>
      </c>
      <c r="B10485" s="2"/>
      <c r="C10485" s="3"/>
    </row>
    <row r="10486" spans="1:3" x14ac:dyDescent="0.25">
      <c r="A10486" t="s">
        <v>10491</v>
      </c>
      <c r="B10486" s="2"/>
      <c r="C10486" s="3"/>
    </row>
    <row r="10487" spans="1:3" x14ac:dyDescent="0.25">
      <c r="A10487" t="s">
        <v>10492</v>
      </c>
      <c r="B10487" s="2"/>
      <c r="C10487" s="3"/>
    </row>
    <row r="10488" spans="1:3" x14ac:dyDescent="0.25">
      <c r="A10488" t="s">
        <v>10493</v>
      </c>
      <c r="B10488" s="2"/>
      <c r="C10488" s="3"/>
    </row>
    <row r="10489" spans="1:3" x14ac:dyDescent="0.25">
      <c r="A10489" t="s">
        <v>10494</v>
      </c>
      <c r="B10489" s="2"/>
      <c r="C10489" s="3"/>
    </row>
    <row r="10490" spans="1:3" x14ac:dyDescent="0.25">
      <c r="A10490" t="s">
        <v>10495</v>
      </c>
      <c r="B10490" s="2"/>
      <c r="C10490" s="3"/>
    </row>
    <row r="10491" spans="1:3" x14ac:dyDescent="0.25">
      <c r="A10491" t="s">
        <v>10496</v>
      </c>
      <c r="B10491" s="2"/>
      <c r="C10491" s="3"/>
    </row>
    <row r="10492" spans="1:3" x14ac:dyDescent="0.25">
      <c r="A10492" t="s">
        <v>10497</v>
      </c>
      <c r="B10492" s="2"/>
      <c r="C10492" s="3"/>
    </row>
    <row r="10493" spans="1:3" x14ac:dyDescent="0.25">
      <c r="A10493" t="s">
        <v>10498</v>
      </c>
      <c r="B10493" s="2"/>
      <c r="C10493" s="3"/>
    </row>
    <row r="10494" spans="1:3" x14ac:dyDescent="0.25">
      <c r="A10494" t="s">
        <v>10499</v>
      </c>
      <c r="B10494" s="2"/>
      <c r="C10494" s="3"/>
    </row>
    <row r="10495" spans="1:3" x14ac:dyDescent="0.25">
      <c r="A10495" t="s">
        <v>10500</v>
      </c>
      <c r="B10495" s="2"/>
      <c r="C10495" s="3"/>
    </row>
    <row r="10496" spans="1:3" x14ac:dyDescent="0.25">
      <c r="A10496" t="s">
        <v>10501</v>
      </c>
      <c r="B10496" s="2"/>
      <c r="C10496" s="3"/>
    </row>
    <row r="10497" spans="1:3" x14ac:dyDescent="0.25">
      <c r="A10497" t="s">
        <v>10502</v>
      </c>
      <c r="B10497" s="2"/>
      <c r="C10497" s="3"/>
    </row>
    <row r="10498" spans="1:3" x14ac:dyDescent="0.25">
      <c r="A10498" t="s">
        <v>10503</v>
      </c>
      <c r="B10498" s="2"/>
      <c r="C10498" s="3"/>
    </row>
    <row r="10499" spans="1:3" x14ac:dyDescent="0.25">
      <c r="A10499" t="s">
        <v>10504</v>
      </c>
      <c r="B10499" s="2"/>
      <c r="C10499" s="3"/>
    </row>
    <row r="10500" spans="1:3" x14ac:dyDescent="0.25">
      <c r="A10500" t="s">
        <v>10505</v>
      </c>
      <c r="B10500" s="2"/>
      <c r="C10500" s="3"/>
    </row>
    <row r="10501" spans="1:3" x14ac:dyDescent="0.25">
      <c r="A10501" t="s">
        <v>10506</v>
      </c>
      <c r="B10501" s="2"/>
      <c r="C10501" s="3"/>
    </row>
    <row r="10502" spans="1:3" x14ac:dyDescent="0.25">
      <c r="A10502" t="s">
        <v>10507</v>
      </c>
      <c r="B10502" s="2"/>
      <c r="C10502" s="3"/>
    </row>
    <row r="10503" spans="1:3" x14ac:dyDescent="0.25">
      <c r="A10503" t="s">
        <v>10508</v>
      </c>
      <c r="B10503" s="2"/>
      <c r="C10503" s="3"/>
    </row>
    <row r="10504" spans="1:3" x14ac:dyDescent="0.25">
      <c r="A10504" t="s">
        <v>10509</v>
      </c>
      <c r="B10504" s="2"/>
      <c r="C10504" s="3"/>
    </row>
    <row r="10505" spans="1:3" x14ac:dyDescent="0.25">
      <c r="A10505" t="s">
        <v>10510</v>
      </c>
      <c r="B10505" s="2"/>
      <c r="C10505" s="3"/>
    </row>
    <row r="10506" spans="1:3" x14ac:dyDescent="0.25">
      <c r="A10506" t="s">
        <v>10511</v>
      </c>
      <c r="B10506" s="2"/>
      <c r="C10506" s="3"/>
    </row>
    <row r="10507" spans="1:3" x14ac:dyDescent="0.25">
      <c r="A10507" t="s">
        <v>10512</v>
      </c>
      <c r="B10507" s="2"/>
      <c r="C10507" s="3"/>
    </row>
    <row r="10508" spans="1:3" x14ac:dyDescent="0.25">
      <c r="A10508" t="s">
        <v>10513</v>
      </c>
      <c r="B10508" s="2"/>
      <c r="C10508" s="3"/>
    </row>
    <row r="10509" spans="1:3" x14ac:dyDescent="0.25">
      <c r="A10509" t="s">
        <v>10514</v>
      </c>
      <c r="B10509" s="2"/>
      <c r="C10509" s="3"/>
    </row>
    <row r="10510" spans="1:3" x14ac:dyDescent="0.25">
      <c r="A10510" t="s">
        <v>10515</v>
      </c>
      <c r="B10510" s="2"/>
      <c r="C10510" s="3"/>
    </row>
    <row r="10511" spans="1:3" x14ac:dyDescent="0.25">
      <c r="A10511" t="s">
        <v>10516</v>
      </c>
      <c r="B10511" s="2"/>
      <c r="C10511" s="3"/>
    </row>
    <row r="10512" spans="1:3" x14ac:dyDescent="0.25">
      <c r="A10512" t="s">
        <v>10517</v>
      </c>
      <c r="B10512" s="2"/>
      <c r="C10512" s="3"/>
    </row>
    <row r="10513" spans="1:25" x14ac:dyDescent="0.25">
      <c r="A10513" t="s">
        <v>10518</v>
      </c>
      <c r="B10513" s="2"/>
      <c r="C10513" s="3"/>
    </row>
    <row r="10514" spans="1:25" x14ac:dyDescent="0.25">
      <c r="A10514" t="s">
        <v>10519</v>
      </c>
      <c r="B10514" s="2"/>
      <c r="C10514" s="3"/>
    </row>
    <row r="10515" spans="1:25" x14ac:dyDescent="0.25">
      <c r="A10515" t="s">
        <v>10520</v>
      </c>
      <c r="B10515" s="2"/>
      <c r="C10515" s="3"/>
    </row>
    <row r="10516" spans="1:25" x14ac:dyDescent="0.25">
      <c r="A10516" t="s">
        <v>10521</v>
      </c>
      <c r="B10516" s="2"/>
      <c r="C10516" s="3"/>
    </row>
    <row r="10517" spans="1:25" x14ac:dyDescent="0.25">
      <c r="A10517" t="s">
        <v>10522</v>
      </c>
      <c r="B10517" s="2"/>
      <c r="C10517" s="3"/>
    </row>
    <row r="10518" spans="1:25" x14ac:dyDescent="0.25">
      <c r="A10518" t="s">
        <v>10523</v>
      </c>
      <c r="B10518" s="2"/>
      <c r="C10518" s="3"/>
    </row>
    <row r="10519" spans="1:25" x14ac:dyDescent="0.25">
      <c r="A10519" t="s">
        <v>10524</v>
      </c>
      <c r="B10519" s="2"/>
      <c r="C10519" s="3"/>
    </row>
    <row r="10520" spans="1:25" x14ac:dyDescent="0.25">
      <c r="A10520" t="s">
        <v>10525</v>
      </c>
      <c r="B10520" s="2"/>
      <c r="C10520" s="3"/>
      <c r="W10520" s="9"/>
      <c r="X10520" s="9"/>
      <c r="Y10520" s="9"/>
    </row>
    <row r="10521" spans="1:25" x14ac:dyDescent="0.25">
      <c r="A10521" t="s">
        <v>10526</v>
      </c>
      <c r="B10521" s="2"/>
      <c r="C10521" s="3"/>
      <c r="W10521" s="9"/>
      <c r="X10521" s="9"/>
      <c r="Y10521" s="9"/>
    </row>
    <row r="10522" spans="1:25" x14ac:dyDescent="0.25">
      <c r="A10522" t="s">
        <v>10527</v>
      </c>
      <c r="B10522" s="2"/>
      <c r="C10522" s="3"/>
      <c r="W10522" s="9"/>
      <c r="X10522" s="9"/>
      <c r="Y10522" s="9"/>
    </row>
    <row r="10523" spans="1:25" x14ac:dyDescent="0.25">
      <c r="A10523" t="s">
        <v>10528</v>
      </c>
      <c r="B10523" s="2"/>
      <c r="C10523" s="3"/>
      <c r="W10523" s="9"/>
      <c r="X10523" s="9"/>
      <c r="Y10523" s="9"/>
    </row>
    <row r="10524" spans="1:25" x14ac:dyDescent="0.25">
      <c r="A10524" t="s">
        <v>10529</v>
      </c>
      <c r="B10524" s="2"/>
      <c r="C10524" s="3"/>
      <c r="W10524" s="9"/>
      <c r="X10524" s="9"/>
      <c r="Y10524" s="9"/>
    </row>
    <row r="10525" spans="1:25" x14ac:dyDescent="0.25">
      <c r="A10525" t="s">
        <v>10530</v>
      </c>
      <c r="B10525" s="2"/>
      <c r="C10525" s="3"/>
      <c r="W10525" s="9"/>
      <c r="X10525" s="9"/>
      <c r="Y10525" s="9"/>
    </row>
    <row r="10526" spans="1:25" x14ac:dyDescent="0.25">
      <c r="A10526" t="s">
        <v>10531</v>
      </c>
      <c r="B10526" s="2"/>
      <c r="C10526" s="3"/>
      <c r="W10526" s="9"/>
      <c r="X10526" s="9"/>
      <c r="Y10526" s="9"/>
    </row>
    <row r="10527" spans="1:25" x14ac:dyDescent="0.25">
      <c r="A10527" t="s">
        <v>10532</v>
      </c>
      <c r="B10527" s="2"/>
      <c r="C10527" s="3"/>
      <c r="W10527" s="9"/>
      <c r="X10527" s="9"/>
      <c r="Y10527" s="9"/>
    </row>
    <row r="10528" spans="1:25" x14ac:dyDescent="0.25">
      <c r="A10528" t="s">
        <v>10533</v>
      </c>
      <c r="B10528" s="2"/>
      <c r="C10528" s="3"/>
      <c r="W10528" s="9"/>
      <c r="X10528" s="9"/>
      <c r="Y10528" s="9"/>
    </row>
    <row r="10529" spans="1:25" x14ac:dyDescent="0.25">
      <c r="A10529" t="s">
        <v>10534</v>
      </c>
      <c r="B10529" s="2"/>
      <c r="C10529" s="3"/>
      <c r="W10529" s="9"/>
      <c r="X10529" s="9"/>
      <c r="Y10529" s="9"/>
    </row>
    <row r="10530" spans="1:25" x14ac:dyDescent="0.25">
      <c r="A10530" t="s">
        <v>10535</v>
      </c>
      <c r="B10530" s="2"/>
      <c r="C10530" s="3"/>
      <c r="W10530" s="9"/>
      <c r="X10530" s="9"/>
      <c r="Y10530" s="9"/>
    </row>
    <row r="10531" spans="1:25" x14ac:dyDescent="0.25">
      <c r="A10531" t="s">
        <v>10536</v>
      </c>
      <c r="B10531" s="2"/>
      <c r="C10531" s="3"/>
      <c r="W10531" s="9"/>
      <c r="X10531" s="9"/>
      <c r="Y10531" s="9"/>
    </row>
    <row r="10532" spans="1:25" x14ac:dyDescent="0.25">
      <c r="A10532" t="s">
        <v>10537</v>
      </c>
      <c r="B10532" s="2"/>
      <c r="C10532" s="3"/>
      <c r="W10532" s="9"/>
      <c r="X10532" s="9"/>
      <c r="Y10532" s="9"/>
    </row>
    <row r="10533" spans="1:25" x14ac:dyDescent="0.25">
      <c r="A10533" t="s">
        <v>10538</v>
      </c>
      <c r="B10533" s="2"/>
      <c r="C10533" s="3"/>
      <c r="W10533" s="9"/>
      <c r="X10533" s="9"/>
      <c r="Y10533" s="9"/>
    </row>
    <row r="10534" spans="1:25" x14ac:dyDescent="0.25">
      <c r="A10534" t="s">
        <v>10539</v>
      </c>
      <c r="B10534" s="2"/>
      <c r="C10534" s="3"/>
      <c r="W10534" s="9"/>
      <c r="X10534" s="9"/>
      <c r="Y10534" s="9"/>
    </row>
    <row r="10535" spans="1:25" x14ac:dyDescent="0.25">
      <c r="A10535" t="s">
        <v>10540</v>
      </c>
      <c r="B10535" s="2"/>
      <c r="C10535" s="3"/>
      <c r="W10535" s="9"/>
      <c r="X10535" s="9"/>
      <c r="Y10535" s="9"/>
    </row>
    <row r="10536" spans="1:25" x14ac:dyDescent="0.25">
      <c r="A10536" t="s">
        <v>10541</v>
      </c>
      <c r="B10536" s="2"/>
      <c r="C10536" s="3"/>
      <c r="W10536" s="9"/>
      <c r="X10536" s="9"/>
      <c r="Y10536" s="9"/>
    </row>
    <row r="10537" spans="1:25" x14ac:dyDescent="0.25">
      <c r="A10537" t="s">
        <v>10542</v>
      </c>
      <c r="B10537" s="2"/>
      <c r="C10537" s="3"/>
      <c r="W10537" s="9"/>
      <c r="X10537" s="9"/>
      <c r="Y10537" s="9"/>
    </row>
    <row r="10538" spans="1:25" x14ac:dyDescent="0.25">
      <c r="A10538" t="s">
        <v>10543</v>
      </c>
      <c r="B10538" s="2"/>
      <c r="C10538" s="3"/>
      <c r="W10538" s="9"/>
      <c r="X10538" s="9"/>
      <c r="Y10538" s="9"/>
    </row>
    <row r="10539" spans="1:25" x14ac:dyDescent="0.25">
      <c r="A10539" t="s">
        <v>10544</v>
      </c>
      <c r="B10539" s="2"/>
      <c r="C10539" s="3"/>
      <c r="W10539" s="9"/>
      <c r="X10539" s="9"/>
      <c r="Y10539" s="9"/>
    </row>
    <row r="10540" spans="1:25" x14ac:dyDescent="0.25">
      <c r="A10540" t="s">
        <v>10545</v>
      </c>
      <c r="B10540" s="2"/>
      <c r="C10540" s="3"/>
      <c r="W10540" s="9"/>
      <c r="X10540" s="9"/>
      <c r="Y10540" s="9"/>
    </row>
    <row r="10541" spans="1:25" x14ac:dyDescent="0.25">
      <c r="A10541" t="s">
        <v>10546</v>
      </c>
      <c r="B10541" s="2"/>
      <c r="C10541" s="3"/>
      <c r="W10541" s="9"/>
      <c r="X10541" s="9"/>
      <c r="Y10541" s="9"/>
    </row>
    <row r="10542" spans="1:25" x14ac:dyDescent="0.25">
      <c r="A10542" t="s">
        <v>10547</v>
      </c>
      <c r="B10542" s="2"/>
      <c r="C10542" s="3"/>
      <c r="W10542" s="9"/>
      <c r="X10542" s="9"/>
      <c r="Y10542" s="9"/>
    </row>
    <row r="10543" spans="1:25" x14ac:dyDescent="0.25">
      <c r="A10543" t="s">
        <v>10548</v>
      </c>
      <c r="B10543" s="2"/>
      <c r="C10543" s="3"/>
      <c r="W10543" s="9"/>
      <c r="X10543" s="9"/>
      <c r="Y10543" s="9"/>
    </row>
    <row r="10544" spans="1:25" x14ac:dyDescent="0.25">
      <c r="A10544" t="s">
        <v>10549</v>
      </c>
      <c r="B10544" s="2"/>
      <c r="C10544" s="3"/>
      <c r="W10544" s="9"/>
      <c r="X10544" s="9"/>
      <c r="Y10544" s="9"/>
    </row>
    <row r="10545" spans="1:25" x14ac:dyDescent="0.25">
      <c r="A10545" t="s">
        <v>10550</v>
      </c>
      <c r="B10545" s="2"/>
      <c r="C10545" s="3"/>
      <c r="W10545" s="9"/>
      <c r="X10545" s="9"/>
      <c r="Y10545" s="9"/>
    </row>
    <row r="10546" spans="1:25" x14ac:dyDescent="0.25">
      <c r="A10546" t="s">
        <v>10551</v>
      </c>
      <c r="B10546" s="2"/>
      <c r="C10546" s="3"/>
      <c r="W10546" s="9"/>
      <c r="X10546" s="9"/>
      <c r="Y10546" s="9"/>
    </row>
    <row r="10547" spans="1:25" x14ac:dyDescent="0.25">
      <c r="A10547" t="s">
        <v>10552</v>
      </c>
      <c r="B10547" s="2"/>
      <c r="C10547" s="3"/>
      <c r="W10547" s="9"/>
      <c r="X10547" s="9"/>
      <c r="Y10547" s="9"/>
    </row>
    <row r="10548" spans="1:25" x14ac:dyDescent="0.25">
      <c r="A10548" t="s">
        <v>10553</v>
      </c>
      <c r="B10548" s="2"/>
      <c r="C10548" s="3"/>
      <c r="W10548" s="9"/>
      <c r="X10548" s="9"/>
      <c r="Y10548" s="9"/>
    </row>
    <row r="10549" spans="1:25" x14ac:dyDescent="0.25">
      <c r="A10549" t="s">
        <v>10554</v>
      </c>
      <c r="B10549" s="2"/>
      <c r="C10549" s="3"/>
      <c r="W10549" s="9"/>
      <c r="X10549" s="9"/>
      <c r="Y10549" s="9"/>
    </row>
    <row r="10550" spans="1:25" x14ac:dyDescent="0.25">
      <c r="A10550" t="s">
        <v>10555</v>
      </c>
      <c r="B10550" s="2"/>
      <c r="C10550" s="3"/>
      <c r="W10550" s="9"/>
      <c r="X10550" s="9"/>
      <c r="Y10550" s="9"/>
    </row>
    <row r="10551" spans="1:25" x14ac:dyDescent="0.25">
      <c r="A10551" t="s">
        <v>10556</v>
      </c>
      <c r="B10551" s="2"/>
      <c r="C10551" s="3"/>
      <c r="W10551" s="9"/>
      <c r="X10551" s="9"/>
      <c r="Y10551" s="9"/>
    </row>
    <row r="10552" spans="1:25" x14ac:dyDescent="0.25">
      <c r="A10552" t="s">
        <v>10557</v>
      </c>
      <c r="B10552" s="2"/>
      <c r="C10552" s="3"/>
      <c r="W10552" s="9"/>
      <c r="X10552" s="9"/>
      <c r="Y10552" s="9"/>
    </row>
    <row r="10553" spans="1:25" x14ac:dyDescent="0.25">
      <c r="A10553" t="s">
        <v>10558</v>
      </c>
      <c r="B10553" s="2"/>
      <c r="C10553" s="3"/>
      <c r="W10553" s="9"/>
      <c r="X10553" s="9"/>
      <c r="Y10553" s="9"/>
    </row>
    <row r="10554" spans="1:25" x14ac:dyDescent="0.25">
      <c r="A10554" t="s">
        <v>10559</v>
      </c>
      <c r="B10554" s="2"/>
      <c r="C10554" s="3"/>
      <c r="W10554" s="9"/>
      <c r="X10554" s="9"/>
      <c r="Y10554" s="9"/>
    </row>
    <row r="10555" spans="1:25" x14ac:dyDescent="0.25">
      <c r="A10555" t="s">
        <v>10560</v>
      </c>
      <c r="B10555" s="2"/>
      <c r="C10555" s="3"/>
      <c r="W10555" s="9"/>
      <c r="X10555" s="9"/>
      <c r="Y10555" s="9"/>
    </row>
    <row r="10556" spans="1:25" x14ac:dyDescent="0.25">
      <c r="A10556" t="s">
        <v>10561</v>
      </c>
      <c r="B10556" s="2"/>
      <c r="C10556" s="3"/>
      <c r="W10556" s="9"/>
      <c r="X10556" s="9"/>
      <c r="Y10556" s="9"/>
    </row>
    <row r="10557" spans="1:25" x14ac:dyDescent="0.25">
      <c r="A10557" t="s">
        <v>10562</v>
      </c>
      <c r="B10557" s="2"/>
      <c r="C10557" s="3"/>
      <c r="W10557" s="9"/>
      <c r="X10557" s="9"/>
      <c r="Y10557" s="9"/>
    </row>
    <row r="10558" spans="1:25" x14ac:dyDescent="0.25">
      <c r="A10558" t="s">
        <v>10563</v>
      </c>
      <c r="B10558" s="2"/>
      <c r="C10558" s="3"/>
      <c r="W10558" s="9"/>
      <c r="X10558" s="9"/>
      <c r="Y10558" s="9"/>
    </row>
    <row r="10559" spans="1:25" x14ac:dyDescent="0.25">
      <c r="A10559" t="s">
        <v>10564</v>
      </c>
      <c r="B10559" s="2"/>
      <c r="C10559" s="3"/>
      <c r="W10559" s="9"/>
      <c r="X10559" s="9"/>
      <c r="Y10559" s="9"/>
    </row>
    <row r="10560" spans="1:25" x14ac:dyDescent="0.25">
      <c r="A10560" t="s">
        <v>10565</v>
      </c>
      <c r="B10560" s="2"/>
      <c r="C10560" s="3"/>
      <c r="W10560" s="9"/>
      <c r="X10560" s="9"/>
      <c r="Y10560" s="9"/>
    </row>
    <row r="10561" spans="1:25" x14ac:dyDescent="0.25">
      <c r="A10561" t="s">
        <v>10566</v>
      </c>
      <c r="B10561" s="2"/>
      <c r="C10561" s="3"/>
      <c r="W10561" s="9"/>
      <c r="X10561" s="9"/>
      <c r="Y10561" s="9"/>
    </row>
    <row r="10562" spans="1:25" x14ac:dyDescent="0.25">
      <c r="A10562" t="s">
        <v>10567</v>
      </c>
      <c r="B10562" s="2"/>
      <c r="C10562" s="3"/>
      <c r="W10562" s="9"/>
      <c r="X10562" s="9"/>
      <c r="Y10562" s="9"/>
    </row>
    <row r="10563" spans="1:25" x14ac:dyDescent="0.25">
      <c r="A10563" t="s">
        <v>10568</v>
      </c>
      <c r="B10563" s="2"/>
      <c r="C10563" s="3"/>
      <c r="W10563" s="9"/>
      <c r="X10563" s="9"/>
      <c r="Y10563" s="9"/>
    </row>
    <row r="10564" spans="1:25" x14ac:dyDescent="0.25">
      <c r="A10564" t="s">
        <v>10569</v>
      </c>
      <c r="B10564" s="2"/>
      <c r="C10564" s="3"/>
      <c r="W10564" s="9"/>
      <c r="X10564" s="9"/>
      <c r="Y10564" s="9"/>
    </row>
    <row r="10565" spans="1:25" x14ac:dyDescent="0.25">
      <c r="A10565" t="s">
        <v>10570</v>
      </c>
      <c r="B10565" s="2"/>
      <c r="C10565" s="3"/>
      <c r="W10565" s="9"/>
      <c r="X10565" s="9"/>
      <c r="Y10565" s="9"/>
    </row>
    <row r="10566" spans="1:25" x14ac:dyDescent="0.25">
      <c r="A10566" t="s">
        <v>10571</v>
      </c>
      <c r="B10566" s="2"/>
      <c r="C10566" s="3"/>
      <c r="W10566" s="9"/>
      <c r="X10566" s="9"/>
      <c r="Y10566" s="9"/>
    </row>
    <row r="10567" spans="1:25" x14ac:dyDescent="0.25">
      <c r="A10567" t="s">
        <v>10572</v>
      </c>
      <c r="B10567" s="2"/>
      <c r="C10567" s="3"/>
      <c r="W10567" s="9"/>
      <c r="X10567" s="9"/>
      <c r="Y10567" s="9"/>
    </row>
    <row r="10568" spans="1:25" x14ac:dyDescent="0.25">
      <c r="A10568" t="s">
        <v>10573</v>
      </c>
      <c r="B10568" s="2"/>
      <c r="C10568" s="3"/>
      <c r="W10568" s="9"/>
      <c r="X10568" s="9"/>
      <c r="Y10568" s="9"/>
    </row>
    <row r="10569" spans="1:25" x14ac:dyDescent="0.25">
      <c r="A10569" t="s">
        <v>10574</v>
      </c>
      <c r="B10569" s="2"/>
      <c r="C10569" s="3"/>
      <c r="W10569" s="9"/>
      <c r="X10569" s="9"/>
      <c r="Y10569" s="9"/>
    </row>
    <row r="10570" spans="1:25" x14ac:dyDescent="0.25">
      <c r="A10570" t="s">
        <v>10575</v>
      </c>
      <c r="B10570" s="2"/>
      <c r="C10570" s="3"/>
      <c r="W10570" s="9"/>
      <c r="X10570" s="9"/>
      <c r="Y10570" s="9"/>
    </row>
    <row r="10571" spans="1:25" x14ac:dyDescent="0.25">
      <c r="A10571" t="s">
        <v>10576</v>
      </c>
      <c r="B10571" s="2"/>
      <c r="C10571" s="3"/>
      <c r="W10571" s="9"/>
      <c r="X10571" s="9"/>
      <c r="Y10571" s="9"/>
    </row>
    <row r="10572" spans="1:25" x14ac:dyDescent="0.25">
      <c r="A10572" t="s">
        <v>10577</v>
      </c>
      <c r="B10572" s="2"/>
      <c r="C10572" s="3"/>
      <c r="W10572" s="9"/>
      <c r="X10572" s="9"/>
      <c r="Y10572" s="9"/>
    </row>
    <row r="10573" spans="1:25" x14ac:dyDescent="0.25">
      <c r="A10573" t="s">
        <v>10578</v>
      </c>
      <c r="B10573" s="2"/>
      <c r="C10573" s="3"/>
      <c r="W10573" s="9"/>
      <c r="X10573" s="9"/>
      <c r="Y10573" s="9"/>
    </row>
    <row r="10574" spans="1:25" x14ac:dyDescent="0.25">
      <c r="A10574" t="s">
        <v>10579</v>
      </c>
      <c r="B10574" s="2"/>
      <c r="C10574" s="3"/>
      <c r="W10574" s="9"/>
      <c r="X10574" s="9"/>
      <c r="Y10574" s="9"/>
    </row>
    <row r="10575" spans="1:25" x14ac:dyDescent="0.25">
      <c r="A10575" t="s">
        <v>10580</v>
      </c>
      <c r="B10575" s="2"/>
      <c r="C10575" s="3"/>
      <c r="W10575" s="9"/>
      <c r="X10575" s="9"/>
      <c r="Y10575" s="9"/>
    </row>
    <row r="10576" spans="1:25" x14ac:dyDescent="0.25">
      <c r="A10576" t="s">
        <v>10581</v>
      </c>
      <c r="B10576" s="2"/>
      <c r="C10576" s="3"/>
      <c r="W10576" s="9"/>
      <c r="X10576" s="9"/>
      <c r="Y10576" s="9"/>
    </row>
    <row r="10577" spans="1:25" x14ac:dyDescent="0.25">
      <c r="A10577" t="s">
        <v>10582</v>
      </c>
      <c r="B10577" s="2"/>
      <c r="C10577" s="3"/>
      <c r="W10577" s="9"/>
      <c r="X10577" s="9"/>
      <c r="Y10577" s="9"/>
    </row>
    <row r="10578" spans="1:25" x14ac:dyDescent="0.25">
      <c r="A10578" t="s">
        <v>10583</v>
      </c>
      <c r="B10578" s="2"/>
      <c r="C10578" s="3"/>
      <c r="W10578" s="9"/>
      <c r="X10578" s="9"/>
      <c r="Y10578" s="9"/>
    </row>
    <row r="10579" spans="1:25" x14ac:dyDescent="0.25">
      <c r="A10579" t="s">
        <v>10584</v>
      </c>
      <c r="B10579" s="2"/>
      <c r="C10579" s="3"/>
      <c r="W10579" s="9"/>
      <c r="X10579" s="9"/>
      <c r="Y10579" s="9"/>
    </row>
    <row r="10580" spans="1:25" x14ac:dyDescent="0.25">
      <c r="A10580" t="s">
        <v>10585</v>
      </c>
      <c r="B10580" s="2"/>
      <c r="C10580" s="3"/>
      <c r="W10580" s="9"/>
      <c r="X10580" s="9"/>
      <c r="Y10580" s="9"/>
    </row>
    <row r="10581" spans="1:25" x14ac:dyDescent="0.25">
      <c r="A10581" t="s">
        <v>10586</v>
      </c>
      <c r="B10581" s="2"/>
      <c r="C10581" s="3"/>
      <c r="W10581" s="9"/>
      <c r="X10581" s="9"/>
      <c r="Y10581" s="9"/>
    </row>
    <row r="10582" spans="1:25" x14ac:dyDescent="0.25">
      <c r="A10582" t="s">
        <v>10587</v>
      </c>
      <c r="B10582" s="2"/>
      <c r="C10582" s="3"/>
      <c r="W10582" s="9"/>
      <c r="X10582" s="9"/>
      <c r="Y10582" s="9"/>
    </row>
    <row r="10583" spans="1:25" x14ac:dyDescent="0.25">
      <c r="A10583" t="s">
        <v>10588</v>
      </c>
      <c r="B10583" s="2"/>
      <c r="C10583" s="3"/>
      <c r="W10583" s="9"/>
      <c r="X10583" s="9"/>
      <c r="Y10583" s="9"/>
    </row>
    <row r="10584" spans="1:25" x14ac:dyDescent="0.25">
      <c r="A10584" t="s">
        <v>10589</v>
      </c>
      <c r="B10584" s="2"/>
      <c r="C10584" s="3"/>
      <c r="W10584" s="9"/>
      <c r="X10584" s="9"/>
      <c r="Y10584" s="9"/>
    </row>
    <row r="10585" spans="1:25" x14ac:dyDescent="0.25">
      <c r="A10585" t="s">
        <v>10590</v>
      </c>
      <c r="B10585" s="2"/>
      <c r="C10585" s="3"/>
      <c r="W10585" s="9"/>
      <c r="X10585" s="9"/>
      <c r="Y10585" s="9"/>
    </row>
    <row r="10586" spans="1:25" x14ac:dyDescent="0.25">
      <c r="A10586" t="s">
        <v>10591</v>
      </c>
      <c r="B10586" s="2"/>
      <c r="C10586" s="3"/>
      <c r="W10586" s="9"/>
      <c r="X10586" s="9"/>
      <c r="Y10586" s="9"/>
    </row>
    <row r="10587" spans="1:25" x14ac:dyDescent="0.25">
      <c r="A10587" t="s">
        <v>10592</v>
      </c>
      <c r="B10587" s="2"/>
      <c r="C10587" s="3"/>
      <c r="W10587" s="9"/>
      <c r="X10587" s="9"/>
      <c r="Y10587" s="9"/>
    </row>
    <row r="10588" spans="1:25" x14ac:dyDescent="0.25">
      <c r="A10588" t="s">
        <v>10593</v>
      </c>
      <c r="B10588" s="2"/>
      <c r="C10588" s="3"/>
      <c r="W10588" s="9"/>
      <c r="X10588" s="9"/>
      <c r="Y10588" s="9"/>
    </row>
    <row r="10589" spans="1:25" x14ac:dyDescent="0.25">
      <c r="A10589" t="s">
        <v>10594</v>
      </c>
      <c r="B10589" s="2"/>
      <c r="C10589" s="3"/>
      <c r="W10589" s="9"/>
      <c r="X10589" s="9"/>
      <c r="Y10589" s="9"/>
    </row>
    <row r="10590" spans="1:25" x14ac:dyDescent="0.25">
      <c r="A10590" t="s">
        <v>10595</v>
      </c>
      <c r="B10590" s="2"/>
      <c r="C10590" s="3"/>
      <c r="W10590" s="9"/>
      <c r="X10590" s="9"/>
      <c r="Y10590" s="9"/>
    </row>
    <row r="10591" spans="1:25" x14ac:dyDescent="0.25">
      <c r="A10591" t="s">
        <v>10596</v>
      </c>
      <c r="B10591" s="2"/>
      <c r="C10591" s="3"/>
      <c r="W10591" s="9"/>
      <c r="X10591" s="9"/>
      <c r="Y10591" s="9"/>
    </row>
    <row r="10592" spans="1:25" x14ac:dyDescent="0.25">
      <c r="A10592" t="s">
        <v>10597</v>
      </c>
      <c r="B10592" s="2"/>
      <c r="C10592" s="3"/>
      <c r="W10592" s="9"/>
      <c r="X10592" s="9"/>
      <c r="Y10592" s="9"/>
    </row>
    <row r="10593" spans="1:25" x14ac:dyDescent="0.25">
      <c r="A10593" t="s">
        <v>10598</v>
      </c>
      <c r="B10593" s="2"/>
      <c r="C10593" s="3"/>
      <c r="W10593" s="9"/>
      <c r="X10593" s="9"/>
      <c r="Y10593" s="9"/>
    </row>
    <row r="10594" spans="1:25" x14ac:dyDescent="0.25">
      <c r="A10594" t="s">
        <v>10599</v>
      </c>
      <c r="B10594" s="2"/>
      <c r="C10594" s="3"/>
      <c r="W10594" s="9"/>
      <c r="X10594" s="9"/>
      <c r="Y10594" s="9"/>
    </row>
    <row r="10595" spans="1:25" x14ac:dyDescent="0.25">
      <c r="A10595" t="s">
        <v>10600</v>
      </c>
      <c r="B10595" s="2"/>
      <c r="C10595" s="3"/>
      <c r="W10595" s="9"/>
      <c r="X10595" s="9"/>
      <c r="Y10595" s="9"/>
    </row>
    <row r="10596" spans="1:25" x14ac:dyDescent="0.25">
      <c r="A10596" t="s">
        <v>10601</v>
      </c>
      <c r="B10596" s="2"/>
      <c r="C10596" s="3"/>
      <c r="W10596" s="9"/>
      <c r="X10596" s="9"/>
      <c r="Y10596" s="9"/>
    </row>
    <row r="10597" spans="1:25" x14ac:dyDescent="0.25">
      <c r="A10597" t="s">
        <v>10602</v>
      </c>
      <c r="B10597" s="2"/>
      <c r="C10597" s="3"/>
      <c r="W10597" s="9"/>
      <c r="X10597" s="9"/>
      <c r="Y10597" s="9"/>
    </row>
    <row r="10598" spans="1:25" x14ac:dyDescent="0.25">
      <c r="A10598" t="s">
        <v>10603</v>
      </c>
      <c r="B10598" s="2"/>
      <c r="C10598" s="3"/>
      <c r="W10598" s="9"/>
      <c r="X10598" s="9"/>
      <c r="Y10598" s="9"/>
    </row>
    <row r="10599" spans="1:25" x14ac:dyDescent="0.25">
      <c r="A10599" t="s">
        <v>10604</v>
      </c>
      <c r="B10599" s="2"/>
      <c r="C10599" s="3"/>
      <c r="W10599" s="9"/>
      <c r="X10599" s="9"/>
      <c r="Y10599" s="9"/>
    </row>
    <row r="10600" spans="1:25" x14ac:dyDescent="0.25">
      <c r="A10600" t="s">
        <v>10605</v>
      </c>
      <c r="B10600" s="2"/>
      <c r="C10600" s="3"/>
      <c r="W10600" s="9"/>
      <c r="X10600" s="9"/>
      <c r="Y10600" s="9"/>
    </row>
    <row r="10601" spans="1:25" x14ac:dyDescent="0.25">
      <c r="A10601" t="s">
        <v>10606</v>
      </c>
      <c r="B10601" s="2"/>
      <c r="C10601" s="3"/>
    </row>
    <row r="10602" spans="1:25" x14ac:dyDescent="0.25">
      <c r="A10602" t="s">
        <v>10607</v>
      </c>
      <c r="B10602" s="2"/>
      <c r="C10602" s="3"/>
    </row>
    <row r="10603" spans="1:25" x14ac:dyDescent="0.25">
      <c r="A10603" t="s">
        <v>10608</v>
      </c>
      <c r="B10603" s="2"/>
      <c r="C10603" s="3"/>
    </row>
    <row r="10604" spans="1:25" x14ac:dyDescent="0.25">
      <c r="A10604" t="s">
        <v>10609</v>
      </c>
      <c r="B10604" s="2"/>
      <c r="C10604" s="3"/>
    </row>
    <row r="10605" spans="1:25" x14ac:dyDescent="0.25">
      <c r="A10605" t="s">
        <v>10610</v>
      </c>
      <c r="B10605" s="2"/>
      <c r="C10605" s="3"/>
    </row>
    <row r="10606" spans="1:25" x14ac:dyDescent="0.25">
      <c r="A10606" t="s">
        <v>10611</v>
      </c>
      <c r="B10606" s="2"/>
      <c r="C10606" s="3"/>
    </row>
    <row r="10607" spans="1:25" x14ac:dyDescent="0.25">
      <c r="A10607" t="s">
        <v>10612</v>
      </c>
      <c r="B10607" s="2"/>
      <c r="C10607" s="3"/>
    </row>
    <row r="10608" spans="1:25" x14ac:dyDescent="0.25">
      <c r="A10608" t="s">
        <v>10613</v>
      </c>
      <c r="B10608" s="2"/>
      <c r="C10608" s="3"/>
    </row>
    <row r="10609" spans="1:3" x14ac:dyDescent="0.25">
      <c r="A10609" t="s">
        <v>10614</v>
      </c>
      <c r="B10609" s="2"/>
      <c r="C10609" s="3"/>
    </row>
    <row r="10610" spans="1:3" x14ac:dyDescent="0.25">
      <c r="A10610" t="s">
        <v>10615</v>
      </c>
      <c r="B10610" s="2"/>
      <c r="C10610" s="3"/>
    </row>
    <row r="10611" spans="1:3" x14ac:dyDescent="0.25">
      <c r="A10611" t="s">
        <v>10616</v>
      </c>
      <c r="B10611" s="2"/>
      <c r="C10611" s="3"/>
    </row>
    <row r="10612" spans="1:3" x14ac:dyDescent="0.25">
      <c r="A10612" t="s">
        <v>10617</v>
      </c>
      <c r="B10612" s="2"/>
      <c r="C10612" s="3"/>
    </row>
    <row r="10613" spans="1:3" x14ac:dyDescent="0.25">
      <c r="A10613" t="s">
        <v>10618</v>
      </c>
      <c r="B10613" s="2"/>
      <c r="C10613" s="3"/>
    </row>
    <row r="10614" spans="1:3" x14ac:dyDescent="0.25">
      <c r="A10614" t="s">
        <v>10619</v>
      </c>
      <c r="B10614" s="2"/>
      <c r="C10614" s="3"/>
    </row>
    <row r="10615" spans="1:3" x14ac:dyDescent="0.25">
      <c r="A10615" t="s">
        <v>10620</v>
      </c>
      <c r="B10615" s="2"/>
      <c r="C10615" s="3"/>
    </row>
    <row r="10616" spans="1:3" x14ac:dyDescent="0.25">
      <c r="A10616" t="s">
        <v>10621</v>
      </c>
      <c r="B10616" s="2"/>
      <c r="C10616" s="3"/>
    </row>
    <row r="10617" spans="1:3" x14ac:dyDescent="0.25">
      <c r="A10617" t="s">
        <v>10622</v>
      </c>
      <c r="B10617" s="2"/>
      <c r="C10617" s="3"/>
    </row>
    <row r="10618" spans="1:3" x14ac:dyDescent="0.25">
      <c r="A10618" t="s">
        <v>10623</v>
      </c>
      <c r="B10618" s="2"/>
      <c r="C10618" s="3"/>
    </row>
    <row r="10619" spans="1:3" x14ac:dyDescent="0.25">
      <c r="A10619" t="s">
        <v>10624</v>
      </c>
      <c r="B10619" s="2"/>
      <c r="C10619" s="3"/>
    </row>
    <row r="10620" spans="1:3" x14ac:dyDescent="0.25">
      <c r="A10620" t="s">
        <v>10625</v>
      </c>
      <c r="B10620" s="2"/>
      <c r="C10620" s="3"/>
    </row>
    <row r="10621" spans="1:3" x14ac:dyDescent="0.25">
      <c r="A10621" t="s">
        <v>10626</v>
      </c>
      <c r="B10621" s="2"/>
      <c r="C10621" s="3"/>
    </row>
    <row r="10622" spans="1:3" x14ac:dyDescent="0.25">
      <c r="A10622" t="s">
        <v>10627</v>
      </c>
      <c r="B10622" s="2"/>
      <c r="C10622" s="3"/>
    </row>
    <row r="10623" spans="1:3" x14ac:dyDescent="0.25">
      <c r="A10623" t="s">
        <v>10628</v>
      </c>
      <c r="B10623" s="2"/>
      <c r="C10623" s="3"/>
    </row>
    <row r="10624" spans="1:3" x14ac:dyDescent="0.25">
      <c r="A10624" t="s">
        <v>10629</v>
      </c>
      <c r="B10624" s="2"/>
      <c r="C10624" s="3"/>
    </row>
    <row r="10625" spans="1:3" x14ac:dyDescent="0.25">
      <c r="A10625" t="s">
        <v>10630</v>
      </c>
      <c r="B10625" s="2"/>
      <c r="C10625" s="3"/>
    </row>
    <row r="10626" spans="1:3" x14ac:dyDescent="0.25">
      <c r="A10626" t="s">
        <v>10631</v>
      </c>
      <c r="B10626" s="2"/>
      <c r="C10626" s="3"/>
    </row>
    <row r="10627" spans="1:3" x14ac:dyDescent="0.25">
      <c r="A10627" t="s">
        <v>10632</v>
      </c>
      <c r="B10627" s="2"/>
      <c r="C10627" s="3"/>
    </row>
    <row r="10628" spans="1:3" x14ac:dyDescent="0.25">
      <c r="A10628" t="s">
        <v>10633</v>
      </c>
      <c r="B10628" s="2"/>
      <c r="C10628" s="3"/>
    </row>
    <row r="10629" spans="1:3" x14ac:dyDescent="0.25">
      <c r="A10629" t="s">
        <v>10634</v>
      </c>
      <c r="B10629" s="2"/>
      <c r="C10629" s="3"/>
    </row>
    <row r="10630" spans="1:3" x14ac:dyDescent="0.25">
      <c r="A10630" t="s">
        <v>10635</v>
      </c>
      <c r="B10630" s="2"/>
      <c r="C10630" s="3"/>
    </row>
    <row r="10631" spans="1:3" x14ac:dyDescent="0.25">
      <c r="A10631" t="s">
        <v>10636</v>
      </c>
      <c r="B10631" s="2"/>
      <c r="C10631" s="3"/>
    </row>
    <row r="10632" spans="1:3" x14ac:dyDescent="0.25">
      <c r="A10632" t="s">
        <v>10637</v>
      </c>
      <c r="B10632" s="2"/>
      <c r="C10632" s="3"/>
    </row>
    <row r="10633" spans="1:3" x14ac:dyDescent="0.25">
      <c r="A10633" t="s">
        <v>10638</v>
      </c>
      <c r="B10633" s="2"/>
      <c r="C10633" s="3"/>
    </row>
    <row r="10634" spans="1:3" x14ac:dyDescent="0.25">
      <c r="A10634" t="s">
        <v>10639</v>
      </c>
      <c r="B10634" s="2"/>
      <c r="C10634" s="3"/>
    </row>
    <row r="10635" spans="1:3" x14ac:dyDescent="0.25">
      <c r="A10635" t="s">
        <v>10640</v>
      </c>
      <c r="B10635" s="2"/>
      <c r="C10635" s="3"/>
    </row>
    <row r="10636" spans="1:3" x14ac:dyDescent="0.25">
      <c r="A10636" t="s">
        <v>10641</v>
      </c>
      <c r="B10636" s="2"/>
      <c r="C10636" s="3"/>
    </row>
    <row r="10637" spans="1:3" x14ac:dyDescent="0.25">
      <c r="A10637" t="s">
        <v>10642</v>
      </c>
      <c r="B10637" s="2"/>
      <c r="C10637" s="3"/>
    </row>
    <row r="10638" spans="1:3" x14ac:dyDescent="0.25">
      <c r="A10638" t="s">
        <v>10643</v>
      </c>
      <c r="B10638" s="2"/>
      <c r="C10638" s="3"/>
    </row>
    <row r="10639" spans="1:3" x14ac:dyDescent="0.25">
      <c r="A10639" t="s">
        <v>10644</v>
      </c>
      <c r="B10639" s="2"/>
      <c r="C10639" s="3"/>
    </row>
    <row r="10640" spans="1:3" x14ac:dyDescent="0.25">
      <c r="A10640" t="s">
        <v>10645</v>
      </c>
      <c r="B10640" s="2"/>
      <c r="C10640" s="3"/>
    </row>
    <row r="10641" spans="1:3" x14ac:dyDescent="0.25">
      <c r="A10641" t="s">
        <v>10646</v>
      </c>
      <c r="B10641" s="2"/>
      <c r="C10641" s="3"/>
    </row>
    <row r="10642" spans="1:3" x14ac:dyDescent="0.25">
      <c r="A10642" t="s">
        <v>10647</v>
      </c>
      <c r="B10642" s="2"/>
      <c r="C10642" s="3"/>
    </row>
    <row r="10643" spans="1:3" x14ac:dyDescent="0.25">
      <c r="A10643" t="s">
        <v>10648</v>
      </c>
      <c r="B10643" s="2"/>
      <c r="C10643" s="3"/>
    </row>
    <row r="10644" spans="1:3" x14ac:dyDescent="0.25">
      <c r="A10644" t="s">
        <v>10649</v>
      </c>
      <c r="B10644" s="2"/>
      <c r="C10644" s="3"/>
    </row>
    <row r="10645" spans="1:3" x14ac:dyDescent="0.25">
      <c r="A10645" t="s">
        <v>10650</v>
      </c>
      <c r="B10645" s="2"/>
      <c r="C10645" s="3"/>
    </row>
    <row r="10646" spans="1:3" x14ac:dyDescent="0.25">
      <c r="A10646" t="s">
        <v>10651</v>
      </c>
      <c r="B10646" s="2"/>
      <c r="C10646" s="3"/>
    </row>
    <row r="10647" spans="1:3" x14ac:dyDescent="0.25">
      <c r="A10647" t="s">
        <v>10652</v>
      </c>
      <c r="B10647" s="2"/>
      <c r="C10647" s="3"/>
    </row>
    <row r="10648" spans="1:3" x14ac:dyDescent="0.25">
      <c r="A10648" t="s">
        <v>10653</v>
      </c>
      <c r="B10648" s="2"/>
      <c r="C10648" s="3"/>
    </row>
    <row r="10649" spans="1:3" x14ac:dyDescent="0.25">
      <c r="A10649" t="s">
        <v>10654</v>
      </c>
      <c r="B10649" s="2"/>
      <c r="C10649" s="3"/>
    </row>
    <row r="10650" spans="1:3" x14ac:dyDescent="0.25">
      <c r="A10650" t="s">
        <v>10655</v>
      </c>
      <c r="B10650" s="2"/>
      <c r="C10650" s="3"/>
    </row>
    <row r="10651" spans="1:3" x14ac:dyDescent="0.25">
      <c r="A10651" t="s">
        <v>10656</v>
      </c>
      <c r="B10651" s="2"/>
      <c r="C10651" s="3"/>
    </row>
    <row r="10652" spans="1:3" x14ac:dyDescent="0.25">
      <c r="A10652" t="s">
        <v>10657</v>
      </c>
      <c r="B10652" s="2"/>
      <c r="C10652" s="3"/>
    </row>
    <row r="10653" spans="1:3" x14ac:dyDescent="0.25">
      <c r="A10653" t="s">
        <v>10658</v>
      </c>
      <c r="B10653" s="2"/>
      <c r="C10653" s="3"/>
    </row>
    <row r="10654" spans="1:3" x14ac:dyDescent="0.25">
      <c r="A10654" t="s">
        <v>10659</v>
      </c>
      <c r="B10654" s="2"/>
      <c r="C10654" s="3"/>
    </row>
    <row r="10655" spans="1:3" x14ac:dyDescent="0.25">
      <c r="A10655" t="s">
        <v>10660</v>
      </c>
      <c r="B10655" s="2"/>
      <c r="C10655" s="3"/>
    </row>
    <row r="10656" spans="1:3" x14ac:dyDescent="0.25">
      <c r="A10656" t="s">
        <v>10661</v>
      </c>
      <c r="B10656" s="2"/>
      <c r="C10656" s="3"/>
    </row>
    <row r="10657" spans="1:25" x14ac:dyDescent="0.25">
      <c r="A10657" t="s">
        <v>10662</v>
      </c>
      <c r="B10657" s="2"/>
      <c r="C10657" s="3"/>
      <c r="W10657" s="9"/>
      <c r="X10657" s="9"/>
      <c r="Y10657" s="9"/>
    </row>
    <row r="10658" spans="1:25" x14ac:dyDescent="0.25">
      <c r="A10658" t="s">
        <v>10663</v>
      </c>
      <c r="B10658" s="2"/>
      <c r="C10658" s="3"/>
      <c r="W10658" s="9"/>
      <c r="X10658" s="9"/>
      <c r="Y10658" s="9"/>
    </row>
    <row r="10659" spans="1:25" x14ac:dyDescent="0.25">
      <c r="A10659" t="s">
        <v>10664</v>
      </c>
      <c r="B10659" s="2"/>
      <c r="C10659" s="3"/>
      <c r="W10659" s="9"/>
      <c r="X10659" s="9"/>
      <c r="Y10659" s="9"/>
    </row>
    <row r="10660" spans="1:25" x14ac:dyDescent="0.25">
      <c r="A10660" t="s">
        <v>10665</v>
      </c>
      <c r="B10660" s="2"/>
      <c r="C10660" s="3"/>
      <c r="W10660" s="9"/>
      <c r="X10660" s="9"/>
      <c r="Y10660" s="9"/>
    </row>
    <row r="10661" spans="1:25" x14ac:dyDescent="0.25">
      <c r="A10661" t="s">
        <v>10666</v>
      </c>
      <c r="B10661" s="2"/>
      <c r="C10661" s="3"/>
      <c r="W10661" s="9"/>
      <c r="X10661" s="9"/>
      <c r="Y10661" s="9"/>
    </row>
    <row r="10662" spans="1:25" x14ac:dyDescent="0.25">
      <c r="A10662" t="s">
        <v>10667</v>
      </c>
      <c r="B10662" s="2"/>
      <c r="C10662" s="3"/>
      <c r="W10662" s="9"/>
      <c r="X10662" s="9"/>
      <c r="Y10662" s="9"/>
    </row>
    <row r="10663" spans="1:25" x14ac:dyDescent="0.25">
      <c r="A10663" t="s">
        <v>10668</v>
      </c>
      <c r="B10663" s="2"/>
      <c r="C10663" s="3"/>
      <c r="W10663" s="9"/>
      <c r="X10663" s="9"/>
      <c r="Y10663" s="9"/>
    </row>
    <row r="10664" spans="1:25" x14ac:dyDescent="0.25">
      <c r="A10664" t="s">
        <v>10669</v>
      </c>
      <c r="B10664" s="2"/>
      <c r="C10664" s="3"/>
      <c r="W10664" s="9"/>
      <c r="X10664" s="9"/>
      <c r="Y10664" s="9"/>
    </row>
    <row r="10665" spans="1:25" x14ac:dyDescent="0.25">
      <c r="A10665" t="s">
        <v>10670</v>
      </c>
      <c r="B10665" s="2"/>
      <c r="C10665" s="3"/>
      <c r="W10665" s="9"/>
      <c r="X10665" s="9"/>
      <c r="Y10665" s="9"/>
    </row>
    <row r="10666" spans="1:25" x14ac:dyDescent="0.25">
      <c r="A10666" t="s">
        <v>10671</v>
      </c>
      <c r="B10666" s="2"/>
      <c r="C10666" s="3"/>
      <c r="W10666" s="9"/>
      <c r="X10666" s="9"/>
      <c r="Y10666" s="9"/>
    </row>
    <row r="10667" spans="1:25" x14ac:dyDescent="0.25">
      <c r="A10667" t="s">
        <v>10672</v>
      </c>
      <c r="B10667" s="2"/>
      <c r="C10667" s="3"/>
    </row>
    <row r="10668" spans="1:25" x14ac:dyDescent="0.25">
      <c r="A10668" t="s">
        <v>10673</v>
      </c>
      <c r="B10668" s="2"/>
      <c r="C10668" s="3"/>
    </row>
    <row r="10669" spans="1:25" x14ac:dyDescent="0.25">
      <c r="A10669" t="s">
        <v>10674</v>
      </c>
      <c r="B10669" s="2"/>
      <c r="C10669" s="3"/>
    </row>
    <row r="10670" spans="1:25" x14ac:dyDescent="0.25">
      <c r="A10670" t="s">
        <v>10675</v>
      </c>
      <c r="B10670" s="2"/>
      <c r="C10670" s="3"/>
    </row>
    <row r="10671" spans="1:25" x14ac:dyDescent="0.25">
      <c r="A10671" t="s">
        <v>10676</v>
      </c>
      <c r="B10671" s="2"/>
      <c r="C10671" s="3"/>
    </row>
    <row r="10672" spans="1:25" x14ac:dyDescent="0.25">
      <c r="A10672" t="s">
        <v>10677</v>
      </c>
      <c r="B10672" s="2"/>
      <c r="C10672" s="3"/>
    </row>
    <row r="10673" spans="1:3" x14ac:dyDescent="0.25">
      <c r="A10673" t="s">
        <v>10678</v>
      </c>
      <c r="B10673" s="2"/>
      <c r="C10673" s="3"/>
    </row>
    <row r="10674" spans="1:3" x14ac:dyDescent="0.25">
      <c r="A10674" t="s">
        <v>10679</v>
      </c>
      <c r="B10674" s="2"/>
      <c r="C10674" s="3"/>
    </row>
    <row r="10675" spans="1:3" x14ac:dyDescent="0.25">
      <c r="A10675" t="s">
        <v>10680</v>
      </c>
      <c r="B10675" s="2"/>
      <c r="C10675" s="3"/>
    </row>
    <row r="10676" spans="1:3" x14ac:dyDescent="0.25">
      <c r="A10676" t="s">
        <v>10681</v>
      </c>
      <c r="B10676" s="2"/>
      <c r="C10676" s="3"/>
    </row>
    <row r="10677" spans="1:3" x14ac:dyDescent="0.25">
      <c r="A10677" t="s">
        <v>10682</v>
      </c>
      <c r="B10677" s="2"/>
      <c r="C10677" s="3"/>
    </row>
    <row r="10678" spans="1:3" x14ac:dyDescent="0.25">
      <c r="A10678" t="s">
        <v>10683</v>
      </c>
      <c r="B10678" s="2"/>
      <c r="C10678" s="3"/>
    </row>
    <row r="10679" spans="1:3" x14ac:dyDescent="0.25">
      <c r="A10679" t="s">
        <v>10684</v>
      </c>
      <c r="B10679" s="2"/>
      <c r="C10679" s="3"/>
    </row>
    <row r="10680" spans="1:3" x14ac:dyDescent="0.25">
      <c r="A10680" t="s">
        <v>10685</v>
      </c>
      <c r="B10680" s="2"/>
      <c r="C10680" s="3"/>
    </row>
    <row r="10681" spans="1:3" x14ac:dyDescent="0.25">
      <c r="A10681" t="s">
        <v>10686</v>
      </c>
      <c r="B10681" s="2"/>
      <c r="C10681" s="3"/>
    </row>
    <row r="10682" spans="1:3" x14ac:dyDescent="0.25">
      <c r="A10682" t="s">
        <v>10687</v>
      </c>
      <c r="B10682" s="2"/>
      <c r="C10682" s="3"/>
    </row>
    <row r="10683" spans="1:3" x14ac:dyDescent="0.25">
      <c r="A10683" t="s">
        <v>10688</v>
      </c>
      <c r="B10683" s="2"/>
      <c r="C10683" s="3"/>
    </row>
    <row r="10684" spans="1:3" x14ac:dyDescent="0.25">
      <c r="A10684" t="s">
        <v>10689</v>
      </c>
      <c r="B10684" s="2"/>
      <c r="C10684" s="3"/>
    </row>
    <row r="10685" spans="1:3" x14ac:dyDescent="0.25">
      <c r="A10685" t="s">
        <v>10690</v>
      </c>
      <c r="B10685" s="2"/>
      <c r="C10685" s="3"/>
    </row>
    <row r="10686" spans="1:3" x14ac:dyDescent="0.25">
      <c r="A10686" t="s">
        <v>10691</v>
      </c>
      <c r="B10686" s="2"/>
      <c r="C10686" s="3"/>
    </row>
    <row r="10687" spans="1:3" x14ac:dyDescent="0.25">
      <c r="A10687" t="s">
        <v>10692</v>
      </c>
      <c r="B10687" s="2"/>
      <c r="C10687" s="3"/>
    </row>
    <row r="10688" spans="1:3" x14ac:dyDescent="0.25">
      <c r="A10688" t="s">
        <v>10693</v>
      </c>
      <c r="B10688" s="2"/>
      <c r="C10688" s="3"/>
    </row>
    <row r="10689" spans="1:3" x14ac:dyDescent="0.25">
      <c r="A10689" t="s">
        <v>10694</v>
      </c>
      <c r="B10689" s="2"/>
      <c r="C10689" s="3"/>
    </row>
    <row r="10690" spans="1:3" x14ac:dyDescent="0.25">
      <c r="A10690" t="s">
        <v>10695</v>
      </c>
      <c r="B10690" s="2"/>
      <c r="C10690" s="3"/>
    </row>
    <row r="10691" spans="1:3" x14ac:dyDescent="0.25">
      <c r="A10691" t="s">
        <v>10696</v>
      </c>
      <c r="B10691" s="2"/>
      <c r="C10691" s="3"/>
    </row>
    <row r="10692" spans="1:3" x14ac:dyDescent="0.25">
      <c r="A10692" t="s">
        <v>10697</v>
      </c>
      <c r="B10692" s="2"/>
      <c r="C10692" s="3"/>
    </row>
    <row r="10693" spans="1:3" x14ac:dyDescent="0.25">
      <c r="A10693" t="s">
        <v>10698</v>
      </c>
      <c r="B10693" s="2"/>
      <c r="C10693" s="3"/>
    </row>
    <row r="10694" spans="1:3" x14ac:dyDescent="0.25">
      <c r="A10694" t="s">
        <v>10699</v>
      </c>
      <c r="B10694" s="2"/>
      <c r="C10694" s="3"/>
    </row>
    <row r="10695" spans="1:3" x14ac:dyDescent="0.25">
      <c r="A10695" t="s">
        <v>10700</v>
      </c>
      <c r="B10695" s="2"/>
      <c r="C10695" s="3"/>
    </row>
    <row r="10696" spans="1:3" x14ac:dyDescent="0.25">
      <c r="A10696" t="s">
        <v>10701</v>
      </c>
      <c r="B10696" s="2"/>
      <c r="C10696" s="3"/>
    </row>
    <row r="10697" spans="1:3" x14ac:dyDescent="0.25">
      <c r="A10697" t="s">
        <v>10702</v>
      </c>
      <c r="B10697" s="2"/>
      <c r="C10697" s="3"/>
    </row>
    <row r="10698" spans="1:3" x14ac:dyDescent="0.25">
      <c r="A10698" t="s">
        <v>10703</v>
      </c>
      <c r="B10698" s="2"/>
      <c r="C10698" s="3"/>
    </row>
    <row r="10699" spans="1:3" x14ac:dyDescent="0.25">
      <c r="A10699" t="s">
        <v>10704</v>
      </c>
      <c r="B10699" s="2"/>
      <c r="C10699" s="3"/>
    </row>
    <row r="10700" spans="1:3" x14ac:dyDescent="0.25">
      <c r="A10700" t="s">
        <v>10705</v>
      </c>
      <c r="B10700" s="2"/>
      <c r="C10700" s="3"/>
    </row>
    <row r="10701" spans="1:3" x14ac:dyDescent="0.25">
      <c r="A10701" t="s">
        <v>10706</v>
      </c>
      <c r="B10701" s="2"/>
      <c r="C10701" s="3"/>
    </row>
    <row r="10702" spans="1:3" x14ac:dyDescent="0.25">
      <c r="A10702" t="s">
        <v>10707</v>
      </c>
      <c r="B10702" s="2"/>
      <c r="C10702" s="3"/>
    </row>
    <row r="10703" spans="1:3" x14ac:dyDescent="0.25">
      <c r="A10703" t="s">
        <v>10708</v>
      </c>
      <c r="B10703" s="2"/>
      <c r="C10703" s="3"/>
    </row>
    <row r="10704" spans="1:3" x14ac:dyDescent="0.25">
      <c r="A10704" t="s">
        <v>10709</v>
      </c>
      <c r="B10704" s="2"/>
      <c r="C10704" s="3"/>
    </row>
    <row r="10705" spans="1:3" x14ac:dyDescent="0.25">
      <c r="A10705" t="s">
        <v>10710</v>
      </c>
      <c r="B10705" s="2"/>
      <c r="C10705" s="3"/>
    </row>
    <row r="10706" spans="1:3" x14ac:dyDescent="0.25">
      <c r="A10706" t="s">
        <v>10711</v>
      </c>
      <c r="B10706" s="2"/>
      <c r="C10706" s="3"/>
    </row>
    <row r="10707" spans="1:3" x14ac:dyDescent="0.25">
      <c r="A10707" t="s">
        <v>10712</v>
      </c>
      <c r="B10707" s="2"/>
      <c r="C10707" s="3"/>
    </row>
    <row r="10708" spans="1:3" x14ac:dyDescent="0.25">
      <c r="A10708" t="s">
        <v>10713</v>
      </c>
      <c r="B10708" s="2"/>
      <c r="C10708" s="3"/>
    </row>
    <row r="10709" spans="1:3" x14ac:dyDescent="0.25">
      <c r="A10709" t="s">
        <v>10714</v>
      </c>
      <c r="B10709" s="2"/>
      <c r="C10709" s="3"/>
    </row>
    <row r="10710" spans="1:3" x14ac:dyDescent="0.25">
      <c r="A10710" t="s">
        <v>10715</v>
      </c>
      <c r="B10710" s="2"/>
      <c r="C10710" s="3"/>
    </row>
    <row r="10711" spans="1:3" x14ac:dyDescent="0.25">
      <c r="A10711" t="s">
        <v>10716</v>
      </c>
      <c r="B10711" s="2"/>
      <c r="C10711" s="3"/>
    </row>
    <row r="10712" spans="1:3" x14ac:dyDescent="0.25">
      <c r="A10712" t="s">
        <v>10717</v>
      </c>
      <c r="B10712" s="2"/>
      <c r="C10712" s="3"/>
    </row>
    <row r="10713" spans="1:3" x14ac:dyDescent="0.25">
      <c r="A10713" t="s">
        <v>10718</v>
      </c>
      <c r="B10713" s="2"/>
      <c r="C10713" s="3"/>
    </row>
    <row r="10714" spans="1:3" x14ac:dyDescent="0.25">
      <c r="A10714" t="s">
        <v>10719</v>
      </c>
      <c r="B10714" s="2"/>
      <c r="C10714" s="3"/>
    </row>
    <row r="10715" spans="1:3" x14ac:dyDescent="0.25">
      <c r="A10715" t="s">
        <v>10720</v>
      </c>
      <c r="B10715" s="2"/>
      <c r="C10715" s="3"/>
    </row>
    <row r="10716" spans="1:3" x14ac:dyDescent="0.25">
      <c r="A10716" t="s">
        <v>10721</v>
      </c>
      <c r="B10716" s="2"/>
      <c r="C10716" s="3"/>
    </row>
    <row r="10717" spans="1:3" x14ac:dyDescent="0.25">
      <c r="A10717" t="s">
        <v>10722</v>
      </c>
      <c r="B10717" s="2"/>
      <c r="C10717" s="3"/>
    </row>
    <row r="10718" spans="1:3" x14ac:dyDescent="0.25">
      <c r="A10718" t="s">
        <v>10723</v>
      </c>
      <c r="B10718" s="2"/>
      <c r="C10718" s="3"/>
    </row>
    <row r="10719" spans="1:3" x14ac:dyDescent="0.25">
      <c r="A10719" t="s">
        <v>10724</v>
      </c>
      <c r="B10719" s="2"/>
      <c r="C10719" s="3"/>
    </row>
    <row r="10720" spans="1:3" x14ac:dyDescent="0.25">
      <c r="A10720" t="s">
        <v>10725</v>
      </c>
      <c r="B10720" s="2"/>
      <c r="C10720" s="3"/>
    </row>
    <row r="10721" spans="1:3" x14ac:dyDescent="0.25">
      <c r="A10721" t="s">
        <v>10726</v>
      </c>
      <c r="B10721" s="2"/>
      <c r="C10721" s="3"/>
    </row>
    <row r="10722" spans="1:3" x14ac:dyDescent="0.25">
      <c r="A10722" t="s">
        <v>10727</v>
      </c>
      <c r="B10722" s="2"/>
      <c r="C10722" s="3"/>
    </row>
    <row r="10723" spans="1:3" x14ac:dyDescent="0.25">
      <c r="A10723" t="s">
        <v>10728</v>
      </c>
      <c r="B10723" s="2"/>
      <c r="C10723" s="3"/>
    </row>
    <row r="10724" spans="1:3" x14ac:dyDescent="0.25">
      <c r="A10724" t="s">
        <v>10729</v>
      </c>
      <c r="B10724" s="2"/>
      <c r="C10724" s="3"/>
    </row>
    <row r="10725" spans="1:3" x14ac:dyDescent="0.25">
      <c r="A10725" t="s">
        <v>10730</v>
      </c>
      <c r="B10725" s="2"/>
      <c r="C10725" s="3"/>
    </row>
    <row r="10726" spans="1:3" x14ac:dyDescent="0.25">
      <c r="A10726" t="s">
        <v>10731</v>
      </c>
      <c r="B10726" s="2"/>
      <c r="C10726" s="3"/>
    </row>
    <row r="10727" spans="1:3" x14ac:dyDescent="0.25">
      <c r="A10727" t="s">
        <v>10732</v>
      </c>
      <c r="B10727" s="2"/>
      <c r="C10727" s="3"/>
    </row>
    <row r="10728" spans="1:3" x14ac:dyDescent="0.25">
      <c r="A10728" t="s">
        <v>10733</v>
      </c>
      <c r="B10728" s="2"/>
      <c r="C10728" s="3"/>
    </row>
    <row r="10729" spans="1:3" x14ac:dyDescent="0.25">
      <c r="A10729" t="s">
        <v>10734</v>
      </c>
      <c r="B10729" s="2"/>
      <c r="C10729" s="3"/>
    </row>
    <row r="10730" spans="1:3" x14ac:dyDescent="0.25">
      <c r="A10730" t="s">
        <v>10735</v>
      </c>
      <c r="B10730" s="2"/>
      <c r="C10730" s="3"/>
    </row>
    <row r="10731" spans="1:3" x14ac:dyDescent="0.25">
      <c r="A10731" t="s">
        <v>10736</v>
      </c>
      <c r="B10731" s="2"/>
      <c r="C10731" s="3"/>
    </row>
    <row r="10732" spans="1:3" x14ac:dyDescent="0.25">
      <c r="A10732" t="s">
        <v>10737</v>
      </c>
      <c r="B10732" s="2"/>
      <c r="C10732" s="3"/>
    </row>
    <row r="10733" spans="1:3" x14ac:dyDescent="0.25">
      <c r="A10733" t="s">
        <v>10738</v>
      </c>
      <c r="B10733" s="2"/>
      <c r="C10733" s="3"/>
    </row>
    <row r="10734" spans="1:3" x14ac:dyDescent="0.25">
      <c r="A10734" t="s">
        <v>10739</v>
      </c>
      <c r="B10734" s="2"/>
      <c r="C10734" s="3"/>
    </row>
    <row r="10735" spans="1:3" x14ac:dyDescent="0.25">
      <c r="A10735" t="s">
        <v>10740</v>
      </c>
      <c r="B10735" s="2"/>
      <c r="C10735" s="3"/>
    </row>
    <row r="10736" spans="1:3" x14ac:dyDescent="0.25">
      <c r="A10736" t="s">
        <v>10741</v>
      </c>
      <c r="B10736" s="2"/>
      <c r="C10736" s="3"/>
    </row>
    <row r="10737" spans="1:3" x14ac:dyDescent="0.25">
      <c r="A10737" t="s">
        <v>10742</v>
      </c>
      <c r="B10737" s="2"/>
      <c r="C10737" s="3"/>
    </row>
    <row r="10738" spans="1:3" x14ac:dyDescent="0.25">
      <c r="A10738" t="s">
        <v>10743</v>
      </c>
      <c r="B10738" s="2"/>
      <c r="C10738" s="3"/>
    </row>
    <row r="10739" spans="1:3" x14ac:dyDescent="0.25">
      <c r="A10739" t="s">
        <v>10744</v>
      </c>
      <c r="B10739" s="2"/>
      <c r="C10739" s="3"/>
    </row>
    <row r="10740" spans="1:3" x14ac:dyDescent="0.25">
      <c r="A10740" t="s">
        <v>10745</v>
      </c>
      <c r="B10740" s="2"/>
      <c r="C10740" s="3"/>
    </row>
    <row r="10741" spans="1:3" x14ac:dyDescent="0.25">
      <c r="A10741" t="s">
        <v>10746</v>
      </c>
      <c r="B10741" s="2"/>
      <c r="C10741" s="3"/>
    </row>
    <row r="10742" spans="1:3" x14ac:dyDescent="0.25">
      <c r="A10742" t="s">
        <v>10747</v>
      </c>
      <c r="B10742" s="2"/>
      <c r="C10742" s="3"/>
    </row>
    <row r="10743" spans="1:3" x14ac:dyDescent="0.25">
      <c r="A10743" t="s">
        <v>10748</v>
      </c>
      <c r="B10743" s="2"/>
      <c r="C10743" s="3"/>
    </row>
    <row r="10744" spans="1:3" x14ac:dyDescent="0.25">
      <c r="A10744" t="s">
        <v>10749</v>
      </c>
      <c r="B10744" s="2"/>
      <c r="C10744" s="3"/>
    </row>
    <row r="10745" spans="1:3" x14ac:dyDescent="0.25">
      <c r="A10745" t="s">
        <v>10750</v>
      </c>
      <c r="B10745" s="2"/>
      <c r="C10745" s="3"/>
    </row>
    <row r="10746" spans="1:3" x14ac:dyDescent="0.25">
      <c r="A10746" t="s">
        <v>10751</v>
      </c>
      <c r="B10746" s="2"/>
      <c r="C10746" s="3"/>
    </row>
    <row r="10747" spans="1:3" x14ac:dyDescent="0.25">
      <c r="A10747" t="s">
        <v>10752</v>
      </c>
      <c r="B10747" s="2"/>
      <c r="C10747" s="3"/>
    </row>
    <row r="10748" spans="1:3" x14ac:dyDescent="0.25">
      <c r="A10748" t="s">
        <v>10753</v>
      </c>
      <c r="B10748" s="2"/>
      <c r="C10748" s="3"/>
    </row>
    <row r="10749" spans="1:3" x14ac:dyDescent="0.25">
      <c r="A10749" t="s">
        <v>10754</v>
      </c>
      <c r="B10749" s="2"/>
      <c r="C10749" s="3"/>
    </row>
    <row r="10750" spans="1:3" x14ac:dyDescent="0.25">
      <c r="A10750" t="s">
        <v>10755</v>
      </c>
      <c r="B10750" s="2"/>
      <c r="C10750" s="3"/>
    </row>
    <row r="10751" spans="1:3" x14ac:dyDescent="0.25">
      <c r="A10751" t="s">
        <v>10756</v>
      </c>
      <c r="B10751" s="2"/>
      <c r="C10751" s="3"/>
    </row>
    <row r="10752" spans="1:3" x14ac:dyDescent="0.25">
      <c r="A10752" t="s">
        <v>10757</v>
      </c>
      <c r="B10752" s="2"/>
      <c r="C10752" s="3"/>
    </row>
    <row r="10753" spans="1:3" x14ac:dyDescent="0.25">
      <c r="A10753" t="s">
        <v>10758</v>
      </c>
      <c r="B10753" s="2"/>
      <c r="C10753" s="3"/>
    </row>
    <row r="10754" spans="1:3" x14ac:dyDescent="0.25">
      <c r="A10754" t="s">
        <v>10759</v>
      </c>
      <c r="B10754" s="2"/>
      <c r="C10754" s="3"/>
    </row>
    <row r="10755" spans="1:3" x14ac:dyDescent="0.25">
      <c r="A10755" t="s">
        <v>10760</v>
      </c>
      <c r="B10755" s="2"/>
      <c r="C10755" s="3"/>
    </row>
    <row r="10756" spans="1:3" x14ac:dyDescent="0.25">
      <c r="A10756" t="s">
        <v>10761</v>
      </c>
      <c r="B10756" s="2"/>
      <c r="C10756" s="3"/>
    </row>
    <row r="10757" spans="1:3" x14ac:dyDescent="0.25">
      <c r="A10757" t="s">
        <v>10762</v>
      </c>
      <c r="B10757" s="2"/>
      <c r="C10757" s="3"/>
    </row>
    <row r="10758" spans="1:3" x14ac:dyDescent="0.25">
      <c r="A10758" t="s">
        <v>10763</v>
      </c>
      <c r="B10758" s="2"/>
      <c r="C10758" s="3"/>
    </row>
    <row r="10759" spans="1:3" x14ac:dyDescent="0.25">
      <c r="A10759" t="s">
        <v>10764</v>
      </c>
      <c r="B10759" s="2"/>
      <c r="C10759" s="3"/>
    </row>
    <row r="10760" spans="1:3" x14ac:dyDescent="0.25">
      <c r="A10760" t="s">
        <v>10765</v>
      </c>
      <c r="B10760" s="2"/>
      <c r="C10760" s="3"/>
    </row>
    <row r="10761" spans="1:3" x14ac:dyDescent="0.25">
      <c r="A10761" t="s">
        <v>10766</v>
      </c>
      <c r="B10761" s="2"/>
      <c r="C10761" s="3"/>
    </row>
    <row r="10762" spans="1:3" x14ac:dyDescent="0.25">
      <c r="A10762" t="s">
        <v>10767</v>
      </c>
      <c r="B10762" s="2"/>
      <c r="C10762" s="3"/>
    </row>
    <row r="10763" spans="1:3" x14ac:dyDescent="0.25">
      <c r="A10763" t="s">
        <v>10768</v>
      </c>
      <c r="B10763" s="2"/>
      <c r="C10763" s="3"/>
    </row>
    <row r="10764" spans="1:3" x14ac:dyDescent="0.25">
      <c r="A10764" t="s">
        <v>10769</v>
      </c>
      <c r="B10764" s="2"/>
      <c r="C10764" s="3"/>
    </row>
    <row r="10765" spans="1:3" x14ac:dyDescent="0.25">
      <c r="A10765" t="s">
        <v>10770</v>
      </c>
      <c r="B10765" s="2"/>
      <c r="C10765" s="3"/>
    </row>
    <row r="10766" spans="1:3" x14ac:dyDescent="0.25">
      <c r="A10766" t="s">
        <v>10771</v>
      </c>
      <c r="B10766" s="2"/>
      <c r="C10766" s="3"/>
    </row>
    <row r="10767" spans="1:3" x14ac:dyDescent="0.25">
      <c r="A10767" t="s">
        <v>10772</v>
      </c>
      <c r="B10767" s="2"/>
      <c r="C10767" s="3"/>
    </row>
    <row r="10768" spans="1:3" x14ac:dyDescent="0.25">
      <c r="A10768" t="s">
        <v>10773</v>
      </c>
      <c r="B10768" s="2"/>
      <c r="C10768" s="3"/>
    </row>
    <row r="10769" spans="1:3" x14ac:dyDescent="0.25">
      <c r="A10769" t="s">
        <v>10774</v>
      </c>
      <c r="B10769" s="2"/>
      <c r="C10769" s="3"/>
    </row>
    <row r="10770" spans="1:3" x14ac:dyDescent="0.25">
      <c r="A10770" t="s">
        <v>10775</v>
      </c>
      <c r="B10770" s="2"/>
      <c r="C10770" s="3"/>
    </row>
    <row r="10771" spans="1:3" x14ac:dyDescent="0.25">
      <c r="A10771" t="s">
        <v>10776</v>
      </c>
      <c r="B10771" s="2"/>
      <c r="C10771" s="3"/>
    </row>
    <row r="10772" spans="1:3" x14ac:dyDescent="0.25">
      <c r="A10772" t="s">
        <v>10777</v>
      </c>
      <c r="B10772" s="2"/>
      <c r="C10772" s="3"/>
    </row>
    <row r="10773" spans="1:3" x14ac:dyDescent="0.25">
      <c r="A10773" t="s">
        <v>10778</v>
      </c>
      <c r="B10773" s="2"/>
      <c r="C10773" s="3"/>
    </row>
    <row r="10774" spans="1:3" x14ac:dyDescent="0.25">
      <c r="A10774" t="s">
        <v>10779</v>
      </c>
      <c r="B10774" s="2"/>
      <c r="C10774" s="3"/>
    </row>
    <row r="10775" spans="1:3" x14ac:dyDescent="0.25">
      <c r="A10775" t="s">
        <v>10780</v>
      </c>
      <c r="B10775" s="2"/>
      <c r="C10775" s="3"/>
    </row>
    <row r="10776" spans="1:3" x14ac:dyDescent="0.25">
      <c r="A10776" t="s">
        <v>10781</v>
      </c>
      <c r="B10776" s="2"/>
      <c r="C10776" s="3"/>
    </row>
    <row r="10777" spans="1:3" x14ac:dyDescent="0.25">
      <c r="A10777" t="s">
        <v>10782</v>
      </c>
      <c r="B10777" s="2"/>
      <c r="C10777" s="3"/>
    </row>
    <row r="10778" spans="1:3" x14ac:dyDescent="0.25">
      <c r="A10778" t="s">
        <v>10783</v>
      </c>
      <c r="B10778" s="2"/>
      <c r="C10778" s="3"/>
    </row>
    <row r="10779" spans="1:3" x14ac:dyDescent="0.25">
      <c r="A10779" t="s">
        <v>10784</v>
      </c>
      <c r="B10779" s="2"/>
      <c r="C10779" s="3"/>
    </row>
    <row r="10780" spans="1:3" x14ac:dyDescent="0.25">
      <c r="A10780" t="s">
        <v>10785</v>
      </c>
      <c r="B10780" s="2"/>
      <c r="C10780" s="3"/>
    </row>
    <row r="10781" spans="1:3" x14ac:dyDescent="0.25">
      <c r="A10781" t="s">
        <v>10786</v>
      </c>
      <c r="B10781" s="2"/>
      <c r="C10781" s="3"/>
    </row>
    <row r="10782" spans="1:3" x14ac:dyDescent="0.25">
      <c r="A10782" t="s">
        <v>10787</v>
      </c>
      <c r="B10782" s="2"/>
      <c r="C10782" s="3"/>
    </row>
    <row r="10783" spans="1:3" x14ac:dyDescent="0.25">
      <c r="A10783" t="s">
        <v>10788</v>
      </c>
      <c r="B10783" s="2"/>
      <c r="C10783" s="3"/>
    </row>
    <row r="10784" spans="1:3" x14ac:dyDescent="0.25">
      <c r="A10784" t="s">
        <v>10789</v>
      </c>
      <c r="B10784" s="2"/>
      <c r="C10784" s="3"/>
    </row>
    <row r="10785" spans="1:3" x14ac:dyDescent="0.25">
      <c r="A10785" t="s">
        <v>10790</v>
      </c>
      <c r="B10785" s="2"/>
      <c r="C10785" s="3"/>
    </row>
    <row r="10786" spans="1:3" x14ac:dyDescent="0.25">
      <c r="A10786" t="s">
        <v>10791</v>
      </c>
      <c r="B10786" s="2"/>
      <c r="C10786" s="3"/>
    </row>
    <row r="10787" spans="1:3" x14ac:dyDescent="0.25">
      <c r="A10787" t="s">
        <v>10792</v>
      </c>
      <c r="B10787" s="2"/>
      <c r="C10787" s="3"/>
    </row>
    <row r="10788" spans="1:3" x14ac:dyDescent="0.25">
      <c r="A10788" t="s">
        <v>10793</v>
      </c>
      <c r="B10788" s="2"/>
      <c r="C10788" s="3"/>
    </row>
    <row r="10789" spans="1:3" x14ac:dyDescent="0.25">
      <c r="A10789" t="s">
        <v>10794</v>
      </c>
      <c r="B10789" s="2"/>
      <c r="C10789" s="3"/>
    </row>
    <row r="10790" spans="1:3" x14ac:dyDescent="0.25">
      <c r="A10790" t="s">
        <v>10795</v>
      </c>
      <c r="B10790" s="2"/>
      <c r="C10790" s="3"/>
    </row>
    <row r="10791" spans="1:3" x14ac:dyDescent="0.25">
      <c r="A10791" t="s">
        <v>10796</v>
      </c>
      <c r="B10791" s="2"/>
      <c r="C10791" s="3"/>
    </row>
    <row r="10792" spans="1:3" x14ac:dyDescent="0.25">
      <c r="A10792" t="s">
        <v>10797</v>
      </c>
      <c r="B10792" s="2"/>
      <c r="C10792" s="3"/>
    </row>
    <row r="10793" spans="1:3" x14ac:dyDescent="0.25">
      <c r="A10793" t="s">
        <v>10798</v>
      </c>
      <c r="B10793" s="2"/>
      <c r="C10793" s="3"/>
    </row>
    <row r="10794" spans="1:3" x14ac:dyDescent="0.25">
      <c r="A10794" t="s">
        <v>10799</v>
      </c>
      <c r="B10794" s="2"/>
      <c r="C10794" s="3"/>
    </row>
    <row r="10795" spans="1:3" x14ac:dyDescent="0.25">
      <c r="A10795" t="s">
        <v>10800</v>
      </c>
      <c r="B10795" s="2"/>
      <c r="C10795" s="3"/>
    </row>
    <row r="10796" spans="1:3" x14ac:dyDescent="0.25">
      <c r="A10796" t="s">
        <v>10801</v>
      </c>
      <c r="B10796" s="2"/>
      <c r="C10796" s="3"/>
    </row>
    <row r="10797" spans="1:3" x14ac:dyDescent="0.25">
      <c r="A10797" t="s">
        <v>10802</v>
      </c>
      <c r="B10797" s="2"/>
      <c r="C10797" s="3"/>
    </row>
    <row r="10798" spans="1:3" x14ac:dyDescent="0.25">
      <c r="A10798" t="s">
        <v>10803</v>
      </c>
      <c r="B10798" s="2"/>
      <c r="C10798" s="3"/>
    </row>
    <row r="10799" spans="1:3" x14ac:dyDescent="0.25">
      <c r="A10799" t="s">
        <v>10804</v>
      </c>
      <c r="B10799" s="2"/>
      <c r="C10799" s="3"/>
    </row>
    <row r="10800" spans="1:3" x14ac:dyDescent="0.25">
      <c r="A10800" t="s">
        <v>10805</v>
      </c>
      <c r="B10800" s="2"/>
      <c r="C10800" s="3"/>
    </row>
    <row r="10801" spans="1:3" x14ac:dyDescent="0.25">
      <c r="A10801" t="s">
        <v>10806</v>
      </c>
      <c r="B10801" s="2"/>
      <c r="C10801" s="3"/>
    </row>
    <row r="10802" spans="1:3" x14ac:dyDescent="0.25">
      <c r="A10802" t="s">
        <v>10807</v>
      </c>
      <c r="B10802" s="2"/>
      <c r="C10802" s="3"/>
    </row>
    <row r="10803" spans="1:3" x14ac:dyDescent="0.25">
      <c r="A10803" t="s">
        <v>10808</v>
      </c>
      <c r="B10803" s="2"/>
      <c r="C10803" s="3"/>
    </row>
    <row r="10804" spans="1:3" x14ac:dyDescent="0.25">
      <c r="A10804" t="s">
        <v>10809</v>
      </c>
      <c r="B10804" s="2"/>
      <c r="C10804" s="3"/>
    </row>
    <row r="10805" spans="1:3" x14ac:dyDescent="0.25">
      <c r="A10805" t="s">
        <v>10810</v>
      </c>
      <c r="B10805" s="2"/>
      <c r="C10805" s="3"/>
    </row>
    <row r="10806" spans="1:3" x14ac:dyDescent="0.25">
      <c r="A10806" t="s">
        <v>10811</v>
      </c>
      <c r="B10806" s="2"/>
      <c r="C10806" s="3"/>
    </row>
    <row r="10807" spans="1:3" x14ac:dyDescent="0.25">
      <c r="A10807" t="s">
        <v>10812</v>
      </c>
      <c r="B10807" s="2"/>
      <c r="C10807" s="3"/>
    </row>
    <row r="10808" spans="1:3" x14ac:dyDescent="0.25">
      <c r="A10808" t="s">
        <v>10813</v>
      </c>
      <c r="B10808" s="2"/>
      <c r="C10808" s="3"/>
    </row>
    <row r="10809" spans="1:3" x14ac:dyDescent="0.25">
      <c r="A10809" t="s">
        <v>10814</v>
      </c>
      <c r="B10809" s="2"/>
      <c r="C10809" s="3"/>
    </row>
    <row r="10810" spans="1:3" x14ac:dyDescent="0.25">
      <c r="A10810" t="s">
        <v>10815</v>
      </c>
      <c r="B10810" s="2"/>
      <c r="C10810" s="3"/>
    </row>
    <row r="10811" spans="1:3" x14ac:dyDescent="0.25">
      <c r="A10811" t="s">
        <v>10816</v>
      </c>
      <c r="B10811" s="2"/>
      <c r="C10811" s="3"/>
    </row>
    <row r="10812" spans="1:3" x14ac:dyDescent="0.25">
      <c r="A10812" t="s">
        <v>10817</v>
      </c>
      <c r="B10812" s="2"/>
      <c r="C10812" s="3"/>
    </row>
    <row r="10813" spans="1:3" x14ac:dyDescent="0.25">
      <c r="A10813" t="s">
        <v>10818</v>
      </c>
      <c r="B10813" s="2"/>
      <c r="C10813" s="3"/>
    </row>
    <row r="10814" spans="1:3" x14ac:dyDescent="0.25">
      <c r="A10814" t="s">
        <v>10819</v>
      </c>
      <c r="B10814" s="2"/>
      <c r="C10814" s="3"/>
    </row>
    <row r="10815" spans="1:3" x14ac:dyDescent="0.25">
      <c r="A10815" t="s">
        <v>10820</v>
      </c>
      <c r="B10815" s="2"/>
      <c r="C10815" s="3"/>
    </row>
    <row r="10816" spans="1:3" x14ac:dyDescent="0.25">
      <c r="A10816" t="s">
        <v>10821</v>
      </c>
      <c r="B10816" s="2"/>
      <c r="C10816" s="3"/>
    </row>
    <row r="10817" spans="1:3" x14ac:dyDescent="0.25">
      <c r="A10817" t="s">
        <v>10822</v>
      </c>
      <c r="B10817" s="2"/>
      <c r="C10817" s="3"/>
    </row>
    <row r="10818" spans="1:3" x14ac:dyDescent="0.25">
      <c r="A10818" t="s">
        <v>10823</v>
      </c>
      <c r="B10818" s="2"/>
      <c r="C10818" s="3"/>
    </row>
    <row r="10819" spans="1:3" x14ac:dyDescent="0.25">
      <c r="A10819" t="s">
        <v>10824</v>
      </c>
      <c r="B10819" s="2"/>
      <c r="C10819" s="3"/>
    </row>
    <row r="10820" spans="1:3" x14ac:dyDescent="0.25">
      <c r="A10820" t="s">
        <v>10825</v>
      </c>
      <c r="B10820" s="2"/>
      <c r="C10820" s="3"/>
    </row>
    <row r="10821" spans="1:3" x14ac:dyDescent="0.25">
      <c r="A10821" t="s">
        <v>10826</v>
      </c>
      <c r="B10821" s="2"/>
      <c r="C10821" s="3"/>
    </row>
    <row r="10822" spans="1:3" x14ac:dyDescent="0.25">
      <c r="A10822" t="s">
        <v>10827</v>
      </c>
      <c r="B10822" s="2"/>
      <c r="C10822" s="3"/>
    </row>
    <row r="10823" spans="1:3" x14ac:dyDescent="0.25">
      <c r="A10823" t="s">
        <v>10828</v>
      </c>
      <c r="B10823" s="2"/>
      <c r="C10823" s="3"/>
    </row>
    <row r="10824" spans="1:3" x14ac:dyDescent="0.25">
      <c r="A10824" t="s">
        <v>10829</v>
      </c>
      <c r="B10824" s="2"/>
      <c r="C10824" s="3"/>
    </row>
    <row r="10825" spans="1:3" x14ac:dyDescent="0.25">
      <c r="A10825" t="s">
        <v>10830</v>
      </c>
      <c r="B10825" s="2"/>
      <c r="C10825" s="3"/>
    </row>
    <row r="10826" spans="1:3" x14ac:dyDescent="0.25">
      <c r="A10826" t="s">
        <v>10831</v>
      </c>
      <c r="B10826" s="2"/>
      <c r="C10826" s="3"/>
    </row>
    <row r="10827" spans="1:3" x14ac:dyDescent="0.25">
      <c r="A10827" t="s">
        <v>10832</v>
      </c>
      <c r="B10827" s="2"/>
      <c r="C10827" s="3"/>
    </row>
    <row r="10828" spans="1:3" x14ac:dyDescent="0.25">
      <c r="A10828" t="s">
        <v>10833</v>
      </c>
      <c r="B10828" s="2"/>
      <c r="C10828" s="3"/>
    </row>
    <row r="10829" spans="1:3" x14ac:dyDescent="0.25">
      <c r="A10829" t="s">
        <v>10834</v>
      </c>
      <c r="B10829" s="2"/>
      <c r="C10829" s="3"/>
    </row>
    <row r="10830" spans="1:3" x14ac:dyDescent="0.25">
      <c r="A10830" t="s">
        <v>10835</v>
      </c>
      <c r="B10830" s="2"/>
      <c r="C10830" s="3"/>
    </row>
    <row r="10831" spans="1:3" x14ac:dyDescent="0.25">
      <c r="A10831" t="s">
        <v>10836</v>
      </c>
      <c r="B10831" s="2"/>
      <c r="C10831" s="3"/>
    </row>
    <row r="10832" spans="1:3" x14ac:dyDescent="0.25">
      <c r="A10832" t="s">
        <v>10837</v>
      </c>
      <c r="B10832" s="2"/>
      <c r="C10832" s="3"/>
    </row>
    <row r="10833" spans="1:3" x14ac:dyDescent="0.25">
      <c r="A10833" t="s">
        <v>10838</v>
      </c>
      <c r="B10833" s="2"/>
      <c r="C10833" s="3"/>
    </row>
    <row r="10834" spans="1:3" x14ac:dyDescent="0.25">
      <c r="A10834" t="s">
        <v>10839</v>
      </c>
      <c r="B10834" s="2"/>
      <c r="C10834" s="3"/>
    </row>
    <row r="10835" spans="1:3" x14ac:dyDescent="0.25">
      <c r="A10835" t="s">
        <v>10840</v>
      </c>
      <c r="B10835" s="2"/>
      <c r="C10835" s="3"/>
    </row>
    <row r="10836" spans="1:3" x14ac:dyDescent="0.25">
      <c r="A10836" t="s">
        <v>10841</v>
      </c>
      <c r="B10836" s="2"/>
      <c r="C10836" s="3"/>
    </row>
    <row r="10837" spans="1:3" x14ac:dyDescent="0.25">
      <c r="A10837" t="s">
        <v>10842</v>
      </c>
      <c r="B10837" s="2"/>
      <c r="C10837" s="3"/>
    </row>
    <row r="10838" spans="1:3" x14ac:dyDescent="0.25">
      <c r="A10838" t="s">
        <v>10843</v>
      </c>
      <c r="B10838" s="2"/>
      <c r="C10838" s="3"/>
    </row>
    <row r="10839" spans="1:3" x14ac:dyDescent="0.25">
      <c r="A10839" t="s">
        <v>10844</v>
      </c>
      <c r="B10839" s="2"/>
      <c r="C10839" s="3"/>
    </row>
    <row r="10840" spans="1:3" x14ac:dyDescent="0.25">
      <c r="A10840" t="s">
        <v>10845</v>
      </c>
      <c r="B10840" s="2"/>
      <c r="C10840" s="3"/>
    </row>
    <row r="10841" spans="1:3" x14ac:dyDescent="0.25">
      <c r="A10841" t="s">
        <v>10846</v>
      </c>
      <c r="B10841" s="2"/>
      <c r="C10841" s="3"/>
    </row>
    <row r="10842" spans="1:3" x14ac:dyDescent="0.25">
      <c r="A10842" t="s">
        <v>10847</v>
      </c>
      <c r="B10842" s="2"/>
      <c r="C10842" s="3"/>
    </row>
    <row r="10843" spans="1:3" x14ac:dyDescent="0.25">
      <c r="A10843" t="s">
        <v>10848</v>
      </c>
      <c r="B10843" s="2"/>
      <c r="C10843" s="3"/>
    </row>
    <row r="10844" spans="1:3" x14ac:dyDescent="0.25">
      <c r="A10844" t="s">
        <v>10849</v>
      </c>
      <c r="B10844" s="2"/>
      <c r="C10844" s="3"/>
    </row>
    <row r="10845" spans="1:3" x14ac:dyDescent="0.25">
      <c r="A10845" t="s">
        <v>10850</v>
      </c>
      <c r="B10845" s="2"/>
      <c r="C10845" s="3"/>
    </row>
    <row r="10846" spans="1:3" x14ac:dyDescent="0.25">
      <c r="A10846" t="s">
        <v>10851</v>
      </c>
      <c r="B10846" s="2"/>
      <c r="C10846" s="3"/>
    </row>
    <row r="10847" spans="1:3" x14ac:dyDescent="0.25">
      <c r="A10847" t="s">
        <v>10852</v>
      </c>
      <c r="B10847" s="2"/>
      <c r="C10847" s="3"/>
    </row>
    <row r="10848" spans="1:3" x14ac:dyDescent="0.25">
      <c r="A10848" t="s">
        <v>10853</v>
      </c>
      <c r="B10848" s="2"/>
      <c r="C10848" s="3"/>
    </row>
    <row r="10849" spans="1:25" x14ac:dyDescent="0.25">
      <c r="A10849" t="s">
        <v>10854</v>
      </c>
      <c r="B10849" s="2"/>
      <c r="C10849" s="3"/>
    </row>
    <row r="10850" spans="1:25" x14ac:dyDescent="0.25">
      <c r="A10850" t="s">
        <v>10855</v>
      </c>
      <c r="B10850" s="2"/>
      <c r="C10850" s="3"/>
    </row>
    <row r="10851" spans="1:25" x14ac:dyDescent="0.25">
      <c r="A10851" t="s">
        <v>10856</v>
      </c>
      <c r="B10851" s="2"/>
      <c r="C10851" s="3"/>
    </row>
    <row r="10852" spans="1:25" x14ac:dyDescent="0.25">
      <c r="A10852" t="s">
        <v>10857</v>
      </c>
      <c r="B10852" s="2"/>
      <c r="C10852" s="3"/>
    </row>
    <row r="10853" spans="1:25" x14ac:dyDescent="0.25">
      <c r="A10853" t="s">
        <v>10858</v>
      </c>
      <c r="B10853" s="2"/>
      <c r="C10853" s="3"/>
    </row>
    <row r="10854" spans="1:25" x14ac:dyDescent="0.25">
      <c r="A10854" t="s">
        <v>10859</v>
      </c>
      <c r="B10854" s="2"/>
      <c r="C10854" s="3"/>
    </row>
    <row r="10855" spans="1:25" x14ac:dyDescent="0.25">
      <c r="A10855" t="s">
        <v>10860</v>
      </c>
      <c r="B10855" s="2"/>
      <c r="C10855" s="3"/>
    </row>
    <row r="10856" spans="1:25" x14ac:dyDescent="0.25">
      <c r="A10856" t="s">
        <v>10861</v>
      </c>
      <c r="B10856" s="2"/>
      <c r="C10856" s="3"/>
    </row>
    <row r="10857" spans="1:25" x14ac:dyDescent="0.25">
      <c r="A10857" t="s">
        <v>10862</v>
      </c>
      <c r="B10857" s="2"/>
      <c r="C10857" s="3"/>
    </row>
    <row r="10858" spans="1:25" x14ac:dyDescent="0.25">
      <c r="A10858" t="s">
        <v>10863</v>
      </c>
      <c r="B10858" s="2"/>
      <c r="C10858" s="3"/>
    </row>
    <row r="10859" spans="1:25" x14ac:dyDescent="0.25">
      <c r="A10859" t="s">
        <v>10864</v>
      </c>
      <c r="B10859" s="2"/>
      <c r="C10859" s="3"/>
    </row>
    <row r="10860" spans="1:25" x14ac:dyDescent="0.25">
      <c r="A10860" t="s">
        <v>10865</v>
      </c>
      <c r="B10860" s="2"/>
      <c r="C10860" s="3"/>
    </row>
    <row r="10861" spans="1:25" x14ac:dyDescent="0.25">
      <c r="A10861" t="s">
        <v>10866</v>
      </c>
      <c r="B10861" s="2"/>
      <c r="C10861" s="3"/>
    </row>
    <row r="10862" spans="1:25" x14ac:dyDescent="0.25">
      <c r="A10862" t="s">
        <v>10867</v>
      </c>
      <c r="B10862" s="2"/>
      <c r="C10862" s="3"/>
    </row>
    <row r="10863" spans="1:25" x14ac:dyDescent="0.25">
      <c r="A10863" t="s">
        <v>10868</v>
      </c>
      <c r="B10863" s="2"/>
      <c r="C10863" s="3"/>
      <c r="W10863" s="9"/>
      <c r="X10863" s="9"/>
      <c r="Y10863" s="9"/>
    </row>
    <row r="10864" spans="1:25" x14ac:dyDescent="0.25">
      <c r="A10864" t="s">
        <v>10869</v>
      </c>
      <c r="B10864" s="2"/>
      <c r="C10864" s="3"/>
      <c r="W10864" s="9"/>
      <c r="X10864" s="9"/>
      <c r="Y10864" s="9"/>
    </row>
    <row r="10865" spans="1:25" x14ac:dyDescent="0.25">
      <c r="A10865" t="s">
        <v>10870</v>
      </c>
      <c r="B10865" s="2"/>
      <c r="C10865" s="3"/>
      <c r="W10865" s="9"/>
      <c r="X10865" s="9"/>
      <c r="Y10865" s="9"/>
    </row>
    <row r="10866" spans="1:25" x14ac:dyDescent="0.25">
      <c r="A10866" t="s">
        <v>10871</v>
      </c>
      <c r="B10866" s="2"/>
      <c r="C10866" s="3"/>
      <c r="W10866" s="9"/>
      <c r="X10866" s="9"/>
      <c r="Y10866" s="9"/>
    </row>
    <row r="10867" spans="1:25" x14ac:dyDescent="0.25">
      <c r="A10867" t="s">
        <v>10872</v>
      </c>
      <c r="B10867" s="2"/>
      <c r="C10867" s="3"/>
      <c r="W10867" s="9"/>
      <c r="X10867" s="9"/>
      <c r="Y10867" s="9"/>
    </row>
    <row r="10868" spans="1:25" x14ac:dyDescent="0.25">
      <c r="A10868" t="s">
        <v>10873</v>
      </c>
      <c r="B10868" s="2"/>
      <c r="C10868" s="3"/>
      <c r="W10868" s="9"/>
      <c r="X10868" s="9"/>
      <c r="Y10868" s="9"/>
    </row>
    <row r="10869" spans="1:25" x14ac:dyDescent="0.25">
      <c r="A10869" t="s">
        <v>10874</v>
      </c>
      <c r="B10869" s="2"/>
      <c r="C10869" s="3"/>
      <c r="W10869" s="9"/>
      <c r="X10869" s="9"/>
      <c r="Y10869" s="9"/>
    </row>
    <row r="10870" spans="1:25" x14ac:dyDescent="0.25">
      <c r="A10870" t="s">
        <v>10875</v>
      </c>
      <c r="B10870" s="2"/>
      <c r="C10870" s="3"/>
      <c r="W10870" s="9"/>
      <c r="X10870" s="9"/>
      <c r="Y10870" s="9"/>
    </row>
    <row r="10871" spans="1:25" x14ac:dyDescent="0.25">
      <c r="A10871" t="s">
        <v>10876</v>
      </c>
      <c r="B10871" s="2"/>
      <c r="C10871" s="3"/>
      <c r="W10871" s="9"/>
      <c r="X10871" s="9"/>
      <c r="Y10871" s="9"/>
    </row>
    <row r="10872" spans="1:25" x14ac:dyDescent="0.25">
      <c r="A10872" t="s">
        <v>10877</v>
      </c>
      <c r="B10872" s="2"/>
      <c r="C10872" s="3"/>
      <c r="W10872" s="9"/>
      <c r="X10872" s="9"/>
      <c r="Y10872" s="9"/>
    </row>
    <row r="10873" spans="1:25" x14ac:dyDescent="0.25">
      <c r="A10873" t="s">
        <v>10878</v>
      </c>
      <c r="B10873" s="2"/>
      <c r="C10873" s="3"/>
      <c r="W10873" s="9"/>
      <c r="X10873" s="9"/>
      <c r="Y10873" s="9"/>
    </row>
    <row r="10874" spans="1:25" x14ac:dyDescent="0.25">
      <c r="A10874" t="s">
        <v>10879</v>
      </c>
      <c r="B10874" s="2"/>
      <c r="C10874" s="3"/>
      <c r="W10874" s="9"/>
      <c r="X10874" s="9"/>
      <c r="Y10874" s="9"/>
    </row>
    <row r="10875" spans="1:25" x14ac:dyDescent="0.25">
      <c r="A10875" t="s">
        <v>10880</v>
      </c>
      <c r="B10875" s="2"/>
      <c r="C10875" s="3"/>
      <c r="W10875" s="9"/>
      <c r="X10875" s="9"/>
      <c r="Y10875" s="9"/>
    </row>
    <row r="10876" spans="1:25" x14ac:dyDescent="0.25">
      <c r="A10876" t="s">
        <v>10881</v>
      </c>
      <c r="B10876" s="2"/>
      <c r="C10876" s="3"/>
      <c r="W10876" s="9"/>
      <c r="X10876" s="9"/>
      <c r="Y10876" s="9"/>
    </row>
    <row r="10877" spans="1:25" x14ac:dyDescent="0.25">
      <c r="A10877" t="s">
        <v>10882</v>
      </c>
      <c r="B10877" s="2"/>
      <c r="C10877" s="3"/>
      <c r="W10877" s="9"/>
      <c r="X10877" s="9"/>
      <c r="Y10877" s="9"/>
    </row>
    <row r="10878" spans="1:25" x14ac:dyDescent="0.25">
      <c r="A10878" t="s">
        <v>10883</v>
      </c>
      <c r="B10878" s="2"/>
      <c r="C10878" s="3"/>
      <c r="W10878" s="9"/>
      <c r="X10878" s="9"/>
      <c r="Y10878" s="9"/>
    </row>
    <row r="10879" spans="1:25" x14ac:dyDescent="0.25">
      <c r="A10879" t="s">
        <v>10884</v>
      </c>
      <c r="B10879" s="2"/>
      <c r="C10879" s="3"/>
      <c r="W10879" s="9"/>
      <c r="X10879" s="9"/>
      <c r="Y10879" s="9"/>
    </row>
    <row r="10880" spans="1:25" x14ac:dyDescent="0.25">
      <c r="A10880" t="s">
        <v>10885</v>
      </c>
      <c r="B10880" s="2"/>
      <c r="C10880" s="3"/>
      <c r="W10880" s="9"/>
      <c r="X10880" s="9"/>
      <c r="Y10880" s="9"/>
    </row>
    <row r="10881" spans="1:25" x14ac:dyDescent="0.25">
      <c r="A10881" t="s">
        <v>10886</v>
      </c>
      <c r="B10881" s="2"/>
      <c r="C10881" s="3"/>
      <c r="W10881" s="9"/>
      <c r="X10881" s="9"/>
      <c r="Y10881" s="9"/>
    </row>
    <row r="10882" spans="1:25" x14ac:dyDescent="0.25">
      <c r="A10882" t="s">
        <v>10887</v>
      </c>
      <c r="B10882" s="2"/>
      <c r="C10882" s="3"/>
      <c r="W10882" s="9"/>
      <c r="X10882" s="9"/>
      <c r="Y10882" s="9"/>
    </row>
    <row r="10883" spans="1:25" x14ac:dyDescent="0.25">
      <c r="A10883" t="s">
        <v>10888</v>
      </c>
      <c r="B10883" s="2"/>
      <c r="C10883" s="3"/>
      <c r="W10883" s="9"/>
      <c r="X10883" s="9"/>
      <c r="Y10883" s="9"/>
    </row>
    <row r="10884" spans="1:25" x14ac:dyDescent="0.25">
      <c r="A10884" t="s">
        <v>10889</v>
      </c>
      <c r="B10884" s="2"/>
      <c r="C10884" s="3"/>
      <c r="W10884" s="9"/>
      <c r="X10884" s="9"/>
      <c r="Y10884" s="9"/>
    </row>
    <row r="10885" spans="1:25" x14ac:dyDescent="0.25">
      <c r="A10885" t="s">
        <v>10890</v>
      </c>
      <c r="B10885" s="2"/>
      <c r="C10885" s="3"/>
      <c r="W10885" s="9"/>
      <c r="X10885" s="9"/>
      <c r="Y10885" s="9"/>
    </row>
    <row r="10886" spans="1:25" x14ac:dyDescent="0.25">
      <c r="A10886" t="s">
        <v>10891</v>
      </c>
      <c r="B10886" s="2"/>
      <c r="C10886" s="3"/>
      <c r="W10886" s="9"/>
      <c r="X10886" s="9"/>
      <c r="Y10886" s="9"/>
    </row>
    <row r="10887" spans="1:25" x14ac:dyDescent="0.25">
      <c r="A10887" t="s">
        <v>10892</v>
      </c>
      <c r="B10887" s="2"/>
      <c r="C10887" s="3"/>
      <c r="W10887" s="9"/>
      <c r="X10887" s="9"/>
      <c r="Y10887" s="9"/>
    </row>
    <row r="10888" spans="1:25" x14ac:dyDescent="0.25">
      <c r="A10888" t="s">
        <v>10893</v>
      </c>
      <c r="B10888" s="2"/>
      <c r="C10888" s="3"/>
      <c r="W10888" s="9"/>
      <c r="X10888" s="9"/>
      <c r="Y10888" s="9"/>
    </row>
    <row r="10889" spans="1:25" x14ac:dyDescent="0.25">
      <c r="A10889" t="s">
        <v>10894</v>
      </c>
      <c r="B10889" s="2"/>
      <c r="C10889" s="3"/>
      <c r="W10889" s="9"/>
      <c r="X10889" s="9"/>
      <c r="Y10889" s="9"/>
    </row>
    <row r="10890" spans="1:25" x14ac:dyDescent="0.25">
      <c r="A10890" t="s">
        <v>10895</v>
      </c>
      <c r="B10890" s="2"/>
      <c r="C10890" s="3"/>
      <c r="W10890" s="9"/>
      <c r="X10890" s="9"/>
      <c r="Y10890" s="9"/>
    </row>
    <row r="10891" spans="1:25" x14ac:dyDescent="0.25">
      <c r="A10891" t="s">
        <v>10896</v>
      </c>
      <c r="B10891" s="2"/>
      <c r="C10891" s="3"/>
      <c r="W10891" s="9"/>
      <c r="X10891" s="9"/>
      <c r="Y10891" s="9"/>
    </row>
    <row r="10892" spans="1:25" x14ac:dyDescent="0.25">
      <c r="A10892" t="s">
        <v>10897</v>
      </c>
      <c r="B10892" s="2"/>
      <c r="C10892" s="3"/>
      <c r="W10892" s="9"/>
      <c r="X10892" s="9"/>
      <c r="Y10892" s="9"/>
    </row>
    <row r="10893" spans="1:25" x14ac:dyDescent="0.25">
      <c r="A10893" t="s">
        <v>10898</v>
      </c>
      <c r="B10893" s="2"/>
      <c r="C10893" s="3"/>
      <c r="W10893" s="9"/>
      <c r="X10893" s="9"/>
      <c r="Y10893" s="9"/>
    </row>
    <row r="10894" spans="1:25" x14ac:dyDescent="0.25">
      <c r="A10894" t="s">
        <v>10899</v>
      </c>
      <c r="B10894" s="2"/>
      <c r="C10894" s="3"/>
      <c r="W10894" s="9"/>
      <c r="X10894" s="9"/>
      <c r="Y10894" s="9"/>
    </row>
    <row r="10895" spans="1:25" x14ac:dyDescent="0.25">
      <c r="A10895" t="s">
        <v>10900</v>
      </c>
      <c r="B10895" s="2"/>
      <c r="C10895" s="3"/>
      <c r="W10895" s="9"/>
      <c r="X10895" s="9"/>
      <c r="Y10895" s="9"/>
    </row>
    <row r="10896" spans="1:25" x14ac:dyDescent="0.25">
      <c r="A10896" t="s">
        <v>10901</v>
      </c>
      <c r="B10896" s="2"/>
      <c r="C10896" s="3"/>
      <c r="W10896" s="9"/>
      <c r="X10896" s="9"/>
      <c r="Y10896" s="9"/>
    </row>
    <row r="10897" spans="1:25" x14ac:dyDescent="0.25">
      <c r="A10897" t="s">
        <v>10902</v>
      </c>
      <c r="B10897" s="2"/>
      <c r="C10897" s="3"/>
      <c r="W10897" s="9"/>
      <c r="X10897" s="9"/>
      <c r="Y10897" s="9"/>
    </row>
    <row r="10898" spans="1:25" x14ac:dyDescent="0.25">
      <c r="A10898" t="s">
        <v>10903</v>
      </c>
      <c r="B10898" s="2"/>
      <c r="C10898" s="3"/>
      <c r="W10898" s="9"/>
      <c r="X10898" s="9"/>
      <c r="Y10898" s="9"/>
    </row>
    <row r="10899" spans="1:25" x14ac:dyDescent="0.25">
      <c r="A10899" t="s">
        <v>10904</v>
      </c>
      <c r="B10899" s="2"/>
      <c r="C10899" s="3"/>
      <c r="W10899" s="9"/>
      <c r="X10899" s="9"/>
      <c r="Y10899" s="9"/>
    </row>
    <row r="10900" spans="1:25" x14ac:dyDescent="0.25">
      <c r="A10900" t="s">
        <v>10905</v>
      </c>
      <c r="B10900" s="2"/>
      <c r="C10900" s="3"/>
      <c r="W10900" s="9"/>
      <c r="X10900" s="9"/>
      <c r="Y10900" s="9"/>
    </row>
    <row r="10901" spans="1:25" x14ac:dyDescent="0.25">
      <c r="A10901" t="s">
        <v>10906</v>
      </c>
      <c r="B10901" s="2"/>
      <c r="C10901" s="3"/>
      <c r="W10901" s="9"/>
      <c r="X10901" s="9"/>
      <c r="Y10901" s="9"/>
    </row>
    <row r="10902" spans="1:25" x14ac:dyDescent="0.25">
      <c r="A10902" t="s">
        <v>10907</v>
      </c>
      <c r="B10902" s="2"/>
      <c r="C10902" s="3"/>
      <c r="W10902" s="9"/>
      <c r="X10902" s="9"/>
      <c r="Y10902" s="9"/>
    </row>
    <row r="10903" spans="1:25" x14ac:dyDescent="0.25">
      <c r="A10903" t="s">
        <v>10908</v>
      </c>
      <c r="B10903" s="2"/>
      <c r="C10903" s="3"/>
      <c r="W10903" s="9"/>
      <c r="X10903" s="9"/>
      <c r="Y10903" s="9"/>
    </row>
    <row r="10904" spans="1:25" x14ac:dyDescent="0.25">
      <c r="A10904" t="s">
        <v>10909</v>
      </c>
      <c r="B10904" s="2"/>
      <c r="C10904" s="3"/>
      <c r="W10904" s="9"/>
      <c r="X10904" s="9"/>
      <c r="Y10904" s="9"/>
    </row>
    <row r="10905" spans="1:25" x14ac:dyDescent="0.25">
      <c r="A10905" t="s">
        <v>10910</v>
      </c>
      <c r="B10905" s="2"/>
      <c r="C10905" s="3"/>
      <c r="W10905" s="9"/>
      <c r="X10905" s="9"/>
      <c r="Y10905" s="9"/>
    </row>
    <row r="10906" spans="1:25" x14ac:dyDescent="0.25">
      <c r="A10906" t="s">
        <v>10911</v>
      </c>
      <c r="B10906" s="2"/>
      <c r="C10906" s="3"/>
      <c r="W10906" s="9"/>
      <c r="X10906" s="9"/>
      <c r="Y10906" s="9"/>
    </row>
    <row r="10907" spans="1:25" x14ac:dyDescent="0.25">
      <c r="A10907" t="s">
        <v>10912</v>
      </c>
      <c r="B10907" s="2"/>
      <c r="C10907" s="3"/>
      <c r="W10907" s="9"/>
      <c r="X10907" s="9"/>
      <c r="Y10907" s="9"/>
    </row>
    <row r="10908" spans="1:25" x14ac:dyDescent="0.25">
      <c r="A10908" t="s">
        <v>10913</v>
      </c>
      <c r="B10908" s="2"/>
      <c r="C10908" s="3"/>
      <c r="W10908" s="9"/>
      <c r="X10908" s="9"/>
      <c r="Y10908" s="9"/>
    </row>
    <row r="10909" spans="1:25" x14ac:dyDescent="0.25">
      <c r="A10909" t="s">
        <v>10914</v>
      </c>
      <c r="B10909" s="2"/>
      <c r="C10909" s="3"/>
      <c r="W10909" s="9"/>
      <c r="X10909" s="9"/>
      <c r="Y10909" s="9"/>
    </row>
    <row r="10910" spans="1:25" x14ac:dyDescent="0.25">
      <c r="A10910" t="s">
        <v>10915</v>
      </c>
      <c r="B10910" s="2"/>
      <c r="C10910" s="3"/>
      <c r="W10910" s="9"/>
      <c r="X10910" s="9"/>
      <c r="Y10910" s="9"/>
    </row>
    <row r="10911" spans="1:25" x14ac:dyDescent="0.25">
      <c r="A10911" t="s">
        <v>10916</v>
      </c>
      <c r="B10911" s="2"/>
      <c r="C10911" s="3"/>
      <c r="W10911" s="9"/>
      <c r="X10911" s="9"/>
      <c r="Y10911" s="9"/>
    </row>
    <row r="10912" spans="1:25" x14ac:dyDescent="0.25">
      <c r="A10912" t="s">
        <v>10917</v>
      </c>
      <c r="B10912" s="2"/>
      <c r="C10912" s="3"/>
      <c r="W10912" s="9"/>
      <c r="X10912" s="9"/>
      <c r="Y10912" s="9"/>
    </row>
    <row r="10913" spans="1:25" x14ac:dyDescent="0.25">
      <c r="A10913" t="s">
        <v>10918</v>
      </c>
      <c r="B10913" s="2"/>
      <c r="C10913" s="3"/>
      <c r="W10913" s="9"/>
      <c r="X10913" s="9"/>
      <c r="Y10913" s="9"/>
    </row>
    <row r="10914" spans="1:25" x14ac:dyDescent="0.25">
      <c r="A10914" t="s">
        <v>10919</v>
      </c>
      <c r="B10914" s="2"/>
      <c r="C10914" s="3"/>
      <c r="W10914" s="9"/>
      <c r="X10914" s="9"/>
      <c r="Y10914" s="9"/>
    </row>
    <row r="10915" spans="1:25" x14ac:dyDescent="0.25">
      <c r="A10915" t="s">
        <v>10920</v>
      </c>
      <c r="B10915" s="2"/>
      <c r="C10915" s="3"/>
      <c r="W10915" s="9"/>
      <c r="X10915" s="9"/>
      <c r="Y10915" s="9"/>
    </row>
    <row r="10916" spans="1:25" x14ac:dyDescent="0.25">
      <c r="A10916" t="s">
        <v>10921</v>
      </c>
      <c r="B10916" s="2"/>
      <c r="C10916" s="3"/>
      <c r="W10916" s="9"/>
      <c r="X10916" s="9"/>
      <c r="Y10916" s="9"/>
    </row>
    <row r="10917" spans="1:25" x14ac:dyDescent="0.25">
      <c r="A10917" t="s">
        <v>10922</v>
      </c>
      <c r="B10917" s="2"/>
      <c r="C10917" s="3"/>
      <c r="W10917" s="9"/>
      <c r="X10917" s="9"/>
      <c r="Y10917" s="9"/>
    </row>
    <row r="10918" spans="1:25" x14ac:dyDescent="0.25">
      <c r="A10918" t="s">
        <v>10923</v>
      </c>
      <c r="B10918" s="2"/>
      <c r="C10918" s="3"/>
      <c r="W10918" s="9"/>
      <c r="X10918" s="9"/>
      <c r="Y10918" s="9"/>
    </row>
    <row r="10919" spans="1:25" x14ac:dyDescent="0.25">
      <c r="A10919" t="s">
        <v>10924</v>
      </c>
      <c r="B10919" s="2"/>
      <c r="C10919" s="3"/>
      <c r="W10919" s="9"/>
      <c r="X10919" s="9"/>
      <c r="Y10919" s="9"/>
    </row>
    <row r="10920" spans="1:25" x14ac:dyDescent="0.25">
      <c r="A10920" t="s">
        <v>10925</v>
      </c>
      <c r="B10920" s="2"/>
      <c r="C10920" s="3"/>
    </row>
    <row r="10921" spans="1:25" x14ac:dyDescent="0.25">
      <c r="A10921" t="s">
        <v>10926</v>
      </c>
      <c r="B10921" s="2"/>
      <c r="C10921" s="3"/>
    </row>
    <row r="10922" spans="1:25" x14ac:dyDescent="0.25">
      <c r="A10922" t="s">
        <v>10927</v>
      </c>
      <c r="B10922" s="2"/>
      <c r="C10922" s="3"/>
    </row>
    <row r="10923" spans="1:25" x14ac:dyDescent="0.25">
      <c r="A10923" t="s">
        <v>10928</v>
      </c>
      <c r="B10923" s="2"/>
      <c r="C10923" s="3"/>
    </row>
    <row r="10924" spans="1:25" x14ac:dyDescent="0.25">
      <c r="A10924" t="s">
        <v>10929</v>
      </c>
      <c r="B10924" s="2"/>
      <c r="C10924" s="3"/>
    </row>
    <row r="10925" spans="1:25" x14ac:dyDescent="0.25">
      <c r="A10925" t="s">
        <v>10930</v>
      </c>
      <c r="B10925" s="2"/>
      <c r="C10925" s="3"/>
    </row>
    <row r="10926" spans="1:25" x14ac:dyDescent="0.25">
      <c r="A10926" t="s">
        <v>10931</v>
      </c>
      <c r="B10926" s="2"/>
      <c r="C10926" s="3"/>
    </row>
    <row r="10927" spans="1:25" x14ac:dyDescent="0.25">
      <c r="A10927" t="s">
        <v>10932</v>
      </c>
      <c r="B10927" s="2"/>
      <c r="C10927" s="3"/>
    </row>
    <row r="10928" spans="1:25" x14ac:dyDescent="0.25">
      <c r="A10928" t="s">
        <v>10933</v>
      </c>
      <c r="B10928" s="2"/>
      <c r="C10928" s="3"/>
    </row>
    <row r="10929" spans="1:3" x14ac:dyDescent="0.25">
      <c r="A10929" t="s">
        <v>10934</v>
      </c>
      <c r="B10929" s="2"/>
      <c r="C10929" s="3"/>
    </row>
    <row r="10930" spans="1:3" x14ac:dyDescent="0.25">
      <c r="A10930" t="s">
        <v>10935</v>
      </c>
      <c r="B10930" s="2"/>
      <c r="C10930" s="3"/>
    </row>
    <row r="10931" spans="1:3" x14ac:dyDescent="0.25">
      <c r="A10931" t="s">
        <v>10936</v>
      </c>
      <c r="B10931" s="2"/>
      <c r="C10931" s="3"/>
    </row>
    <row r="10932" spans="1:3" x14ac:dyDescent="0.25">
      <c r="A10932" t="s">
        <v>10937</v>
      </c>
      <c r="B10932" s="2"/>
      <c r="C10932" s="3"/>
    </row>
    <row r="10933" spans="1:3" x14ac:dyDescent="0.25">
      <c r="A10933" t="s">
        <v>10938</v>
      </c>
      <c r="B10933" s="2"/>
      <c r="C10933" s="3"/>
    </row>
    <row r="10934" spans="1:3" x14ac:dyDescent="0.25">
      <c r="A10934" t="s">
        <v>10939</v>
      </c>
      <c r="B10934" s="2"/>
      <c r="C10934" s="3"/>
    </row>
    <row r="10935" spans="1:3" x14ac:dyDescent="0.25">
      <c r="A10935" t="s">
        <v>10940</v>
      </c>
      <c r="B10935" s="2"/>
      <c r="C10935" s="3"/>
    </row>
    <row r="10936" spans="1:3" x14ac:dyDescent="0.25">
      <c r="A10936" t="s">
        <v>10941</v>
      </c>
      <c r="B10936" s="2"/>
      <c r="C10936" s="3"/>
    </row>
    <row r="10937" spans="1:3" x14ac:dyDescent="0.25">
      <c r="A10937" t="s">
        <v>10942</v>
      </c>
      <c r="B10937" s="2"/>
      <c r="C10937" s="3"/>
    </row>
    <row r="10938" spans="1:3" x14ac:dyDescent="0.25">
      <c r="A10938" t="s">
        <v>10943</v>
      </c>
      <c r="B10938" s="2"/>
      <c r="C10938" s="3"/>
    </row>
    <row r="10939" spans="1:3" x14ac:dyDescent="0.25">
      <c r="A10939" t="s">
        <v>10944</v>
      </c>
      <c r="B10939" s="2"/>
      <c r="C10939" s="3"/>
    </row>
    <row r="10940" spans="1:3" x14ac:dyDescent="0.25">
      <c r="A10940" t="s">
        <v>10945</v>
      </c>
      <c r="B10940" s="2"/>
      <c r="C10940" s="3"/>
    </row>
    <row r="10941" spans="1:3" x14ac:dyDescent="0.25">
      <c r="A10941" t="s">
        <v>10946</v>
      </c>
      <c r="B10941" s="2"/>
      <c r="C10941" s="3"/>
    </row>
    <row r="10942" spans="1:3" x14ac:dyDescent="0.25">
      <c r="A10942" t="s">
        <v>10947</v>
      </c>
      <c r="B10942" s="2"/>
      <c r="C10942" s="3"/>
    </row>
    <row r="10943" spans="1:3" x14ac:dyDescent="0.25">
      <c r="A10943" t="s">
        <v>10948</v>
      </c>
      <c r="B10943" s="2"/>
      <c r="C10943" s="3"/>
    </row>
    <row r="10944" spans="1:3" x14ac:dyDescent="0.25">
      <c r="A10944" t="s">
        <v>10949</v>
      </c>
      <c r="B10944" s="2"/>
      <c r="C10944" s="3"/>
    </row>
    <row r="10945" spans="1:3" x14ac:dyDescent="0.25">
      <c r="A10945" t="s">
        <v>10950</v>
      </c>
      <c r="B10945" s="2"/>
      <c r="C10945" s="3"/>
    </row>
    <row r="10946" spans="1:3" x14ac:dyDescent="0.25">
      <c r="A10946" t="s">
        <v>10951</v>
      </c>
      <c r="B10946" s="2"/>
      <c r="C10946" s="3"/>
    </row>
    <row r="10947" spans="1:3" x14ac:dyDescent="0.25">
      <c r="A10947" t="s">
        <v>10952</v>
      </c>
      <c r="B10947" s="2"/>
      <c r="C10947" s="3"/>
    </row>
    <row r="10948" spans="1:3" x14ac:dyDescent="0.25">
      <c r="A10948" t="s">
        <v>10953</v>
      </c>
      <c r="B10948" s="2"/>
      <c r="C10948" s="3"/>
    </row>
    <row r="10949" spans="1:3" x14ac:dyDescent="0.25">
      <c r="A10949" t="s">
        <v>10954</v>
      </c>
      <c r="B10949" s="2"/>
      <c r="C10949" s="3"/>
    </row>
    <row r="10950" spans="1:3" x14ac:dyDescent="0.25">
      <c r="A10950" t="s">
        <v>10955</v>
      </c>
      <c r="B10950" s="2"/>
      <c r="C10950" s="3"/>
    </row>
    <row r="10951" spans="1:3" x14ac:dyDescent="0.25">
      <c r="A10951" t="s">
        <v>10956</v>
      </c>
      <c r="B10951" s="2"/>
      <c r="C10951" s="3"/>
    </row>
    <row r="10952" spans="1:3" x14ac:dyDescent="0.25">
      <c r="A10952" t="s">
        <v>10957</v>
      </c>
      <c r="B10952" s="2"/>
      <c r="C10952" s="3"/>
    </row>
    <row r="10953" spans="1:3" x14ac:dyDescent="0.25">
      <c r="A10953" t="s">
        <v>10958</v>
      </c>
      <c r="B10953" s="2"/>
      <c r="C10953" s="3"/>
    </row>
    <row r="10954" spans="1:3" x14ac:dyDescent="0.25">
      <c r="A10954" t="s">
        <v>10959</v>
      </c>
      <c r="B10954" s="2"/>
      <c r="C10954" s="3"/>
    </row>
    <row r="10955" spans="1:3" x14ac:dyDescent="0.25">
      <c r="A10955" t="s">
        <v>10960</v>
      </c>
      <c r="B10955" s="2"/>
      <c r="C10955" s="3"/>
    </row>
    <row r="10956" spans="1:3" x14ac:dyDescent="0.25">
      <c r="A10956" t="s">
        <v>10961</v>
      </c>
      <c r="B10956" s="2"/>
      <c r="C10956" s="3"/>
    </row>
    <row r="10957" spans="1:3" x14ac:dyDescent="0.25">
      <c r="A10957" t="s">
        <v>10962</v>
      </c>
      <c r="B10957" s="2"/>
      <c r="C10957" s="3"/>
    </row>
    <row r="10958" spans="1:3" x14ac:dyDescent="0.25">
      <c r="A10958" t="s">
        <v>10963</v>
      </c>
      <c r="B10958" s="2"/>
      <c r="C10958" s="3"/>
    </row>
    <row r="10959" spans="1:3" x14ac:dyDescent="0.25">
      <c r="A10959" t="s">
        <v>10964</v>
      </c>
      <c r="B10959" s="2"/>
      <c r="C10959" s="3"/>
    </row>
    <row r="10960" spans="1:3" x14ac:dyDescent="0.25">
      <c r="A10960" t="s">
        <v>10965</v>
      </c>
      <c r="B10960" s="2"/>
      <c r="C10960" s="3"/>
    </row>
    <row r="10961" spans="1:3" x14ac:dyDescent="0.25">
      <c r="A10961" t="s">
        <v>10966</v>
      </c>
      <c r="B10961" s="2"/>
      <c r="C10961" s="3"/>
    </row>
    <row r="10962" spans="1:3" x14ac:dyDescent="0.25">
      <c r="A10962" t="s">
        <v>10967</v>
      </c>
      <c r="B10962" s="2"/>
      <c r="C10962" s="3"/>
    </row>
    <row r="10963" spans="1:3" x14ac:dyDescent="0.25">
      <c r="A10963" t="s">
        <v>10968</v>
      </c>
      <c r="B10963" s="2"/>
      <c r="C10963" s="3"/>
    </row>
    <row r="10964" spans="1:3" x14ac:dyDescent="0.25">
      <c r="A10964" t="s">
        <v>10969</v>
      </c>
      <c r="B10964" s="2"/>
      <c r="C10964" s="3"/>
    </row>
    <row r="10965" spans="1:3" x14ac:dyDescent="0.25">
      <c r="A10965" t="s">
        <v>10970</v>
      </c>
      <c r="B10965" s="2"/>
      <c r="C10965" s="3"/>
    </row>
    <row r="10966" spans="1:3" x14ac:dyDescent="0.25">
      <c r="A10966" t="s">
        <v>10971</v>
      </c>
      <c r="B10966" s="2"/>
      <c r="C10966" s="3"/>
    </row>
    <row r="10967" spans="1:3" x14ac:dyDescent="0.25">
      <c r="A10967" t="s">
        <v>10972</v>
      </c>
      <c r="B10967" s="2"/>
      <c r="C10967" s="3"/>
    </row>
    <row r="10968" spans="1:3" x14ac:dyDescent="0.25">
      <c r="A10968" t="s">
        <v>10973</v>
      </c>
      <c r="B10968" s="2"/>
      <c r="C10968" s="3"/>
    </row>
    <row r="10969" spans="1:3" x14ac:dyDescent="0.25">
      <c r="A10969" t="s">
        <v>10974</v>
      </c>
      <c r="B10969" s="2"/>
      <c r="C10969" s="3"/>
    </row>
    <row r="10970" spans="1:3" x14ac:dyDescent="0.25">
      <c r="A10970" t="s">
        <v>10975</v>
      </c>
      <c r="B10970" s="2"/>
      <c r="C10970" s="3"/>
    </row>
    <row r="10971" spans="1:3" x14ac:dyDescent="0.25">
      <c r="A10971" t="s">
        <v>10976</v>
      </c>
      <c r="B10971" s="2"/>
      <c r="C10971" s="3"/>
    </row>
    <row r="10972" spans="1:3" x14ac:dyDescent="0.25">
      <c r="A10972" t="s">
        <v>10977</v>
      </c>
      <c r="B10972" s="2"/>
      <c r="C10972" s="3"/>
    </row>
    <row r="10973" spans="1:3" x14ac:dyDescent="0.25">
      <c r="A10973" t="s">
        <v>10978</v>
      </c>
      <c r="B10973" s="2"/>
      <c r="C10973" s="3"/>
    </row>
    <row r="10974" spans="1:3" x14ac:dyDescent="0.25">
      <c r="A10974" t="s">
        <v>10979</v>
      </c>
      <c r="B10974" s="2"/>
      <c r="C10974" s="3"/>
    </row>
    <row r="10975" spans="1:3" x14ac:dyDescent="0.25">
      <c r="A10975" t="s">
        <v>10980</v>
      </c>
      <c r="B10975" s="2"/>
      <c r="C10975" s="3"/>
    </row>
    <row r="10976" spans="1:3" x14ac:dyDescent="0.25">
      <c r="A10976" t="s">
        <v>10981</v>
      </c>
      <c r="B10976" s="2"/>
      <c r="C10976" s="3"/>
    </row>
    <row r="10977" spans="1:3" x14ac:dyDescent="0.25">
      <c r="A10977" t="s">
        <v>10982</v>
      </c>
      <c r="B10977" s="2"/>
      <c r="C10977" s="3"/>
    </row>
    <row r="10978" spans="1:3" x14ac:dyDescent="0.25">
      <c r="A10978" t="s">
        <v>10983</v>
      </c>
      <c r="B10978" s="2"/>
      <c r="C10978" s="3"/>
    </row>
    <row r="10979" spans="1:3" x14ac:dyDescent="0.25">
      <c r="A10979" t="s">
        <v>10984</v>
      </c>
      <c r="B10979" s="2"/>
      <c r="C10979" s="3"/>
    </row>
    <row r="10980" spans="1:3" x14ac:dyDescent="0.25">
      <c r="A10980" t="s">
        <v>10985</v>
      </c>
      <c r="B10980" s="2"/>
      <c r="C10980" s="3"/>
    </row>
    <row r="10981" spans="1:3" x14ac:dyDescent="0.25">
      <c r="A10981" t="s">
        <v>10986</v>
      </c>
      <c r="B10981" s="2"/>
      <c r="C10981" s="3"/>
    </row>
    <row r="10982" spans="1:3" x14ac:dyDescent="0.25">
      <c r="A10982" t="s">
        <v>10987</v>
      </c>
      <c r="B10982" s="2"/>
      <c r="C10982" s="3"/>
    </row>
    <row r="10983" spans="1:3" x14ac:dyDescent="0.25">
      <c r="A10983" t="s">
        <v>10988</v>
      </c>
      <c r="B10983" s="2"/>
      <c r="C10983" s="3"/>
    </row>
    <row r="10984" spans="1:3" x14ac:dyDescent="0.25">
      <c r="A10984" t="s">
        <v>10989</v>
      </c>
      <c r="B10984" s="2"/>
      <c r="C10984" s="3"/>
    </row>
    <row r="10985" spans="1:3" x14ac:dyDescent="0.25">
      <c r="A10985" t="s">
        <v>10990</v>
      </c>
      <c r="B10985" s="2"/>
      <c r="C10985" s="3"/>
    </row>
    <row r="10986" spans="1:3" x14ac:dyDescent="0.25">
      <c r="A10986" t="s">
        <v>10991</v>
      </c>
      <c r="B10986" s="2"/>
      <c r="C10986" s="3"/>
    </row>
    <row r="10987" spans="1:3" x14ac:dyDescent="0.25">
      <c r="A10987" t="s">
        <v>10992</v>
      </c>
      <c r="B10987" s="2"/>
      <c r="C10987" s="3"/>
    </row>
    <row r="10988" spans="1:3" x14ac:dyDescent="0.25">
      <c r="A10988" t="s">
        <v>10993</v>
      </c>
      <c r="B10988" s="2"/>
      <c r="C10988" s="3"/>
    </row>
    <row r="10989" spans="1:3" x14ac:dyDescent="0.25">
      <c r="A10989" t="s">
        <v>10994</v>
      </c>
      <c r="B10989" s="2"/>
      <c r="C10989" s="3"/>
    </row>
    <row r="10990" spans="1:3" x14ac:dyDescent="0.25">
      <c r="A10990" t="s">
        <v>10995</v>
      </c>
      <c r="B10990" s="2"/>
      <c r="C10990" s="3"/>
    </row>
    <row r="10991" spans="1:3" x14ac:dyDescent="0.25">
      <c r="A10991" t="s">
        <v>10996</v>
      </c>
      <c r="B10991" s="2"/>
      <c r="C10991" s="3"/>
    </row>
    <row r="10992" spans="1:3" x14ac:dyDescent="0.25">
      <c r="A10992" t="s">
        <v>10997</v>
      </c>
      <c r="B10992" s="2"/>
      <c r="C10992" s="3"/>
    </row>
    <row r="10993" spans="1:3" x14ac:dyDescent="0.25">
      <c r="A10993" t="s">
        <v>10998</v>
      </c>
      <c r="B10993" s="2"/>
      <c r="C10993" s="3"/>
    </row>
    <row r="10994" spans="1:3" x14ac:dyDescent="0.25">
      <c r="A10994" t="s">
        <v>10999</v>
      </c>
      <c r="B10994" s="2"/>
      <c r="C10994" s="3"/>
    </row>
    <row r="10995" spans="1:3" x14ac:dyDescent="0.25">
      <c r="A10995" t="s">
        <v>11000</v>
      </c>
      <c r="B10995" s="2"/>
      <c r="C10995" s="3"/>
    </row>
    <row r="10996" spans="1:3" x14ac:dyDescent="0.25">
      <c r="A10996" t="s">
        <v>11001</v>
      </c>
      <c r="B10996" s="2"/>
      <c r="C10996" s="3"/>
    </row>
    <row r="10997" spans="1:3" x14ac:dyDescent="0.25">
      <c r="A10997" t="s">
        <v>11002</v>
      </c>
      <c r="B10997" s="2"/>
      <c r="C10997" s="3"/>
    </row>
    <row r="10998" spans="1:3" x14ac:dyDescent="0.25">
      <c r="A10998" t="s">
        <v>11003</v>
      </c>
      <c r="B10998" s="2"/>
      <c r="C10998" s="3"/>
    </row>
    <row r="10999" spans="1:3" x14ac:dyDescent="0.25">
      <c r="A10999" t="s">
        <v>11004</v>
      </c>
      <c r="B10999" s="2"/>
      <c r="C10999" s="3"/>
    </row>
    <row r="11000" spans="1:3" x14ac:dyDescent="0.25">
      <c r="A11000" t="s">
        <v>11005</v>
      </c>
      <c r="B11000" s="2"/>
      <c r="C11000" s="3"/>
    </row>
    <row r="11001" spans="1:3" x14ac:dyDescent="0.25">
      <c r="A11001" t="s">
        <v>11006</v>
      </c>
      <c r="B11001" s="2"/>
      <c r="C11001" s="3"/>
    </row>
    <row r="11002" spans="1:3" x14ac:dyDescent="0.25">
      <c r="A11002" t="s">
        <v>11007</v>
      </c>
      <c r="B11002" s="2"/>
      <c r="C11002" s="3"/>
    </row>
    <row r="11003" spans="1:3" x14ac:dyDescent="0.25">
      <c r="A11003" t="s">
        <v>11008</v>
      </c>
      <c r="B11003" s="2"/>
      <c r="C11003" s="3"/>
    </row>
    <row r="11004" spans="1:3" x14ac:dyDescent="0.25">
      <c r="A11004" t="s">
        <v>11009</v>
      </c>
      <c r="B11004" s="2"/>
      <c r="C11004" s="3"/>
    </row>
    <row r="11005" spans="1:3" x14ac:dyDescent="0.25">
      <c r="A11005" t="s">
        <v>11010</v>
      </c>
      <c r="B11005" s="2"/>
      <c r="C11005" s="3"/>
    </row>
    <row r="11006" spans="1:3" x14ac:dyDescent="0.25">
      <c r="A11006" t="s">
        <v>11011</v>
      </c>
      <c r="B11006" s="2"/>
      <c r="C11006" s="3"/>
    </row>
    <row r="11007" spans="1:3" x14ac:dyDescent="0.25">
      <c r="A11007" t="s">
        <v>11012</v>
      </c>
      <c r="B11007" s="2"/>
      <c r="C11007" s="3"/>
    </row>
    <row r="11008" spans="1:3" x14ac:dyDescent="0.25">
      <c r="A11008" t="s">
        <v>11013</v>
      </c>
      <c r="B11008" s="2"/>
      <c r="C11008" s="3"/>
    </row>
    <row r="11009" spans="1:3" x14ac:dyDescent="0.25">
      <c r="A11009" t="s">
        <v>11014</v>
      </c>
      <c r="B11009" s="2"/>
      <c r="C11009" s="3"/>
    </row>
    <row r="11010" spans="1:3" x14ac:dyDescent="0.25">
      <c r="A11010" t="s">
        <v>11015</v>
      </c>
      <c r="B11010" s="2"/>
      <c r="C11010" s="3"/>
    </row>
    <row r="11011" spans="1:3" x14ac:dyDescent="0.25">
      <c r="A11011" t="s">
        <v>11016</v>
      </c>
      <c r="B11011" s="2"/>
      <c r="C11011" s="3"/>
    </row>
    <row r="11012" spans="1:3" x14ac:dyDescent="0.25">
      <c r="A11012" t="s">
        <v>11017</v>
      </c>
      <c r="B11012" s="2"/>
      <c r="C11012" s="3"/>
    </row>
    <row r="11013" spans="1:3" x14ac:dyDescent="0.25">
      <c r="A11013" t="s">
        <v>11018</v>
      </c>
      <c r="B11013" s="2"/>
      <c r="C11013" s="3"/>
    </row>
    <row r="11014" spans="1:3" x14ac:dyDescent="0.25">
      <c r="A11014" t="s">
        <v>11019</v>
      </c>
      <c r="B11014" s="2"/>
      <c r="C11014" s="3"/>
    </row>
    <row r="11015" spans="1:3" x14ac:dyDescent="0.25">
      <c r="A11015" t="s">
        <v>11020</v>
      </c>
      <c r="B11015" s="2"/>
      <c r="C11015" s="3"/>
    </row>
    <row r="11016" spans="1:3" x14ac:dyDescent="0.25">
      <c r="A11016" t="s">
        <v>11021</v>
      </c>
      <c r="B11016" s="2"/>
      <c r="C11016" s="3"/>
    </row>
    <row r="11017" spans="1:3" x14ac:dyDescent="0.25">
      <c r="A11017" t="s">
        <v>11022</v>
      </c>
      <c r="B11017" s="2"/>
      <c r="C11017" s="3"/>
    </row>
    <row r="11018" spans="1:3" x14ac:dyDescent="0.25">
      <c r="A11018" t="s">
        <v>11023</v>
      </c>
      <c r="B11018" s="2"/>
      <c r="C11018" s="3"/>
    </row>
    <row r="11019" spans="1:3" x14ac:dyDescent="0.25">
      <c r="A11019" t="s">
        <v>11024</v>
      </c>
      <c r="B11019" s="2"/>
      <c r="C11019" s="3"/>
    </row>
    <row r="11020" spans="1:3" x14ac:dyDescent="0.25">
      <c r="A11020" t="s">
        <v>11025</v>
      </c>
      <c r="B11020" s="2"/>
      <c r="C11020" s="3"/>
    </row>
    <row r="11021" spans="1:3" x14ac:dyDescent="0.25">
      <c r="A11021" t="s">
        <v>11026</v>
      </c>
      <c r="B11021" s="2"/>
      <c r="C11021" s="3"/>
    </row>
    <row r="11022" spans="1:3" x14ac:dyDescent="0.25">
      <c r="A11022" t="s">
        <v>11027</v>
      </c>
      <c r="B11022" s="2"/>
      <c r="C11022" s="3"/>
    </row>
    <row r="11023" spans="1:3" x14ac:dyDescent="0.25">
      <c r="A11023" t="s">
        <v>11028</v>
      </c>
      <c r="B11023" s="2"/>
      <c r="C11023" s="3"/>
    </row>
    <row r="11024" spans="1:3" x14ac:dyDescent="0.25">
      <c r="A11024" t="s">
        <v>11029</v>
      </c>
      <c r="B11024" s="2"/>
      <c r="C11024" s="3"/>
    </row>
    <row r="11025" spans="1:3" x14ac:dyDescent="0.25">
      <c r="A11025" t="s">
        <v>11030</v>
      </c>
      <c r="B11025" s="2"/>
      <c r="C11025" s="3"/>
    </row>
    <row r="11026" spans="1:3" x14ac:dyDescent="0.25">
      <c r="A11026" t="s">
        <v>11031</v>
      </c>
      <c r="B11026" s="2"/>
      <c r="C11026" s="3"/>
    </row>
    <row r="11027" spans="1:3" x14ac:dyDescent="0.25">
      <c r="A11027" t="s">
        <v>11032</v>
      </c>
      <c r="B11027" s="2"/>
      <c r="C11027" s="3"/>
    </row>
    <row r="11028" spans="1:3" x14ac:dyDescent="0.25">
      <c r="A11028" t="s">
        <v>11033</v>
      </c>
      <c r="B11028" s="2"/>
      <c r="C11028" s="3"/>
    </row>
    <row r="11029" spans="1:3" x14ac:dyDescent="0.25">
      <c r="A11029" t="s">
        <v>11034</v>
      </c>
      <c r="B11029" s="2"/>
      <c r="C11029" s="3"/>
    </row>
    <row r="11030" spans="1:3" x14ac:dyDescent="0.25">
      <c r="A11030" t="s">
        <v>11035</v>
      </c>
      <c r="B11030" s="2"/>
      <c r="C11030" s="3"/>
    </row>
    <row r="11031" spans="1:3" x14ac:dyDescent="0.25">
      <c r="A11031" t="s">
        <v>11036</v>
      </c>
      <c r="B11031" s="2"/>
      <c r="C11031" s="3"/>
    </row>
    <row r="11032" spans="1:3" x14ac:dyDescent="0.25">
      <c r="A11032" t="s">
        <v>11037</v>
      </c>
      <c r="B11032" s="2"/>
      <c r="C11032" s="3"/>
    </row>
    <row r="11033" spans="1:3" x14ac:dyDescent="0.25">
      <c r="A11033" t="s">
        <v>11038</v>
      </c>
      <c r="B11033" s="2"/>
      <c r="C11033" s="3"/>
    </row>
    <row r="11034" spans="1:3" x14ac:dyDescent="0.25">
      <c r="A11034" t="s">
        <v>11039</v>
      </c>
      <c r="B11034" s="2"/>
      <c r="C11034" s="3"/>
    </row>
    <row r="11035" spans="1:3" x14ac:dyDescent="0.25">
      <c r="A11035" t="s">
        <v>11040</v>
      </c>
      <c r="B11035" s="2"/>
      <c r="C11035" s="3"/>
    </row>
    <row r="11036" spans="1:3" x14ac:dyDescent="0.25">
      <c r="A11036" t="s">
        <v>11041</v>
      </c>
      <c r="B11036" s="2"/>
      <c r="C11036" s="3"/>
    </row>
    <row r="11037" spans="1:3" x14ac:dyDescent="0.25">
      <c r="A11037" t="s">
        <v>11042</v>
      </c>
      <c r="B11037" s="2"/>
      <c r="C11037" s="3"/>
    </row>
    <row r="11038" spans="1:3" x14ac:dyDescent="0.25">
      <c r="A11038" t="s">
        <v>11043</v>
      </c>
      <c r="B11038" s="2"/>
      <c r="C11038" s="3"/>
    </row>
    <row r="11039" spans="1:3" x14ac:dyDescent="0.25">
      <c r="A11039" t="s">
        <v>11044</v>
      </c>
      <c r="B11039" s="2"/>
      <c r="C11039" s="3"/>
    </row>
    <row r="11040" spans="1:3" x14ac:dyDescent="0.25">
      <c r="A11040" t="s">
        <v>11045</v>
      </c>
      <c r="B11040" s="2"/>
      <c r="C11040" s="3"/>
    </row>
    <row r="11041" spans="1:3" x14ac:dyDescent="0.25">
      <c r="A11041" t="s">
        <v>11046</v>
      </c>
      <c r="B11041" s="2"/>
      <c r="C11041" s="3"/>
    </row>
    <row r="11042" spans="1:3" x14ac:dyDescent="0.25">
      <c r="A11042" t="s">
        <v>11047</v>
      </c>
      <c r="B11042" s="2"/>
      <c r="C11042" s="3"/>
    </row>
    <row r="11043" spans="1:3" x14ac:dyDescent="0.25">
      <c r="A11043" t="s">
        <v>11048</v>
      </c>
      <c r="B11043" s="2"/>
      <c r="C11043" s="3"/>
    </row>
    <row r="11044" spans="1:3" x14ac:dyDescent="0.25">
      <c r="A11044" t="s">
        <v>11049</v>
      </c>
      <c r="B11044" s="2"/>
      <c r="C11044" s="3"/>
    </row>
    <row r="11045" spans="1:3" x14ac:dyDescent="0.25">
      <c r="A11045" t="s">
        <v>11050</v>
      </c>
      <c r="B11045" s="2"/>
      <c r="C11045" s="3"/>
    </row>
    <row r="11046" spans="1:3" x14ac:dyDescent="0.25">
      <c r="A11046" t="s">
        <v>11051</v>
      </c>
      <c r="B11046" s="2"/>
      <c r="C11046" s="3"/>
    </row>
    <row r="11047" spans="1:3" x14ac:dyDescent="0.25">
      <c r="A11047" t="s">
        <v>11052</v>
      </c>
      <c r="B11047" s="2"/>
      <c r="C11047" s="3"/>
    </row>
    <row r="11048" spans="1:3" x14ac:dyDescent="0.25">
      <c r="A11048" t="s">
        <v>11053</v>
      </c>
      <c r="B11048" s="2"/>
      <c r="C11048" s="3"/>
    </row>
    <row r="11049" spans="1:3" x14ac:dyDescent="0.25">
      <c r="A11049" t="s">
        <v>11054</v>
      </c>
      <c r="B11049" s="2"/>
      <c r="C11049" s="3"/>
    </row>
    <row r="11050" spans="1:3" x14ac:dyDescent="0.25">
      <c r="A11050" t="s">
        <v>11055</v>
      </c>
      <c r="B11050" s="2"/>
      <c r="C11050" s="3"/>
    </row>
    <row r="11051" spans="1:3" x14ac:dyDescent="0.25">
      <c r="A11051" t="s">
        <v>11056</v>
      </c>
      <c r="B11051" s="2"/>
      <c r="C11051" s="3"/>
    </row>
    <row r="11052" spans="1:3" x14ac:dyDescent="0.25">
      <c r="A11052" t="s">
        <v>11057</v>
      </c>
      <c r="B11052" s="2"/>
      <c r="C11052" s="3"/>
    </row>
    <row r="11053" spans="1:3" x14ac:dyDescent="0.25">
      <c r="A11053" t="s">
        <v>11058</v>
      </c>
      <c r="B11053" s="2"/>
      <c r="C11053" s="3"/>
    </row>
    <row r="11054" spans="1:3" x14ac:dyDescent="0.25">
      <c r="A11054" t="s">
        <v>11059</v>
      </c>
      <c r="B11054" s="2"/>
      <c r="C11054" s="3"/>
    </row>
    <row r="11055" spans="1:3" x14ac:dyDescent="0.25">
      <c r="A11055" t="s">
        <v>11060</v>
      </c>
      <c r="B11055" s="2"/>
      <c r="C11055" s="3"/>
    </row>
    <row r="11056" spans="1:3" x14ac:dyDescent="0.25">
      <c r="A11056" t="s">
        <v>11061</v>
      </c>
      <c r="B11056" s="2"/>
      <c r="C11056" s="3"/>
    </row>
    <row r="11057" spans="1:3" x14ac:dyDescent="0.25">
      <c r="A11057" t="s">
        <v>11062</v>
      </c>
      <c r="B11057" s="2"/>
      <c r="C11057" s="3"/>
    </row>
    <row r="11058" spans="1:3" x14ac:dyDescent="0.25">
      <c r="A11058" t="s">
        <v>11063</v>
      </c>
      <c r="B11058" s="2"/>
      <c r="C11058" s="3"/>
    </row>
    <row r="11059" spans="1:3" x14ac:dyDescent="0.25">
      <c r="A11059" t="s">
        <v>11064</v>
      </c>
      <c r="B11059" s="2"/>
      <c r="C11059" s="3"/>
    </row>
    <row r="11060" spans="1:3" x14ac:dyDescent="0.25">
      <c r="A11060" t="s">
        <v>11065</v>
      </c>
      <c r="B11060" s="2"/>
      <c r="C11060" s="3"/>
    </row>
    <row r="11061" spans="1:3" x14ac:dyDescent="0.25">
      <c r="A11061" t="s">
        <v>11066</v>
      </c>
      <c r="B11061" s="2"/>
      <c r="C11061" s="3"/>
    </row>
    <row r="11062" spans="1:3" x14ac:dyDescent="0.25">
      <c r="A11062" t="s">
        <v>11067</v>
      </c>
      <c r="B11062" s="2"/>
      <c r="C11062" s="3"/>
    </row>
    <row r="11063" spans="1:3" x14ac:dyDescent="0.25">
      <c r="A11063" t="s">
        <v>11068</v>
      </c>
      <c r="B11063" s="2"/>
      <c r="C11063" s="3"/>
    </row>
    <row r="11064" spans="1:3" x14ac:dyDescent="0.25">
      <c r="A11064" t="s">
        <v>11069</v>
      </c>
      <c r="B11064" s="2"/>
      <c r="C11064" s="3"/>
    </row>
    <row r="11065" spans="1:3" x14ac:dyDescent="0.25">
      <c r="A11065" t="s">
        <v>11070</v>
      </c>
      <c r="B11065" s="2"/>
      <c r="C11065" s="3"/>
    </row>
    <row r="11066" spans="1:3" x14ac:dyDescent="0.25">
      <c r="A11066" t="s">
        <v>11071</v>
      </c>
      <c r="B11066" s="2"/>
      <c r="C11066" s="3"/>
    </row>
    <row r="11067" spans="1:3" x14ac:dyDescent="0.25">
      <c r="A11067" t="s">
        <v>11072</v>
      </c>
      <c r="B11067" s="2"/>
      <c r="C11067" s="3"/>
    </row>
    <row r="11068" spans="1:3" x14ac:dyDescent="0.25">
      <c r="A11068" t="s">
        <v>11073</v>
      </c>
      <c r="B11068" s="2"/>
      <c r="C11068" s="3"/>
    </row>
    <row r="11069" spans="1:3" x14ac:dyDescent="0.25">
      <c r="A11069" t="s">
        <v>11074</v>
      </c>
      <c r="B11069" s="2"/>
      <c r="C11069" s="3"/>
    </row>
    <row r="11070" spans="1:3" x14ac:dyDescent="0.25">
      <c r="A11070" t="s">
        <v>11075</v>
      </c>
      <c r="B11070" s="2"/>
      <c r="C11070" s="3"/>
    </row>
    <row r="11071" spans="1:3" x14ac:dyDescent="0.25">
      <c r="A11071" t="s">
        <v>11076</v>
      </c>
      <c r="B11071" s="2"/>
      <c r="C11071" s="3"/>
    </row>
    <row r="11072" spans="1:3" x14ac:dyDescent="0.25">
      <c r="A11072" t="s">
        <v>11077</v>
      </c>
      <c r="B11072" s="2"/>
      <c r="C11072" s="3"/>
    </row>
    <row r="11073" spans="1:3" x14ac:dyDescent="0.25">
      <c r="A11073" t="s">
        <v>11078</v>
      </c>
      <c r="B11073" s="2"/>
      <c r="C11073" s="3"/>
    </row>
    <row r="11074" spans="1:3" x14ac:dyDescent="0.25">
      <c r="A11074" t="s">
        <v>11079</v>
      </c>
      <c r="B11074" s="2"/>
      <c r="C11074" s="3"/>
    </row>
    <row r="11075" spans="1:3" x14ac:dyDescent="0.25">
      <c r="A11075" t="s">
        <v>11080</v>
      </c>
      <c r="B11075" s="2"/>
      <c r="C11075" s="3"/>
    </row>
    <row r="11076" spans="1:3" x14ac:dyDescent="0.25">
      <c r="A11076" t="s">
        <v>11081</v>
      </c>
      <c r="B11076" s="2"/>
      <c r="C11076" s="3"/>
    </row>
    <row r="11077" spans="1:3" x14ac:dyDescent="0.25">
      <c r="A11077" t="s">
        <v>11082</v>
      </c>
      <c r="B11077" s="2"/>
      <c r="C11077" s="3"/>
    </row>
    <row r="11078" spans="1:3" x14ac:dyDescent="0.25">
      <c r="A11078" t="s">
        <v>11083</v>
      </c>
      <c r="B11078" s="2"/>
      <c r="C11078" s="3"/>
    </row>
    <row r="11079" spans="1:3" x14ac:dyDescent="0.25">
      <c r="A11079" t="s">
        <v>11084</v>
      </c>
      <c r="B11079" s="2"/>
      <c r="C11079" s="3"/>
    </row>
    <row r="11080" spans="1:3" x14ac:dyDescent="0.25">
      <c r="A11080" t="s">
        <v>11085</v>
      </c>
      <c r="B11080" s="2"/>
      <c r="C11080" s="3"/>
    </row>
    <row r="11081" spans="1:3" x14ac:dyDescent="0.25">
      <c r="A11081" t="s">
        <v>11086</v>
      </c>
      <c r="B11081" s="2"/>
      <c r="C11081" s="3"/>
    </row>
    <row r="11082" spans="1:3" x14ac:dyDescent="0.25">
      <c r="A11082" t="s">
        <v>11087</v>
      </c>
      <c r="B11082" s="2"/>
      <c r="C11082" s="3"/>
    </row>
    <row r="11083" spans="1:3" x14ac:dyDescent="0.25">
      <c r="A11083" t="s">
        <v>11088</v>
      </c>
      <c r="B11083" s="2"/>
      <c r="C11083" s="3"/>
    </row>
    <row r="11084" spans="1:3" x14ac:dyDescent="0.25">
      <c r="A11084" t="s">
        <v>11089</v>
      </c>
      <c r="B11084" s="2"/>
      <c r="C11084" s="3"/>
    </row>
    <row r="11085" spans="1:3" x14ac:dyDescent="0.25">
      <c r="A11085" t="s">
        <v>11090</v>
      </c>
      <c r="B11085" s="2"/>
      <c r="C11085" s="3"/>
    </row>
    <row r="11086" spans="1:3" x14ac:dyDescent="0.25">
      <c r="A11086" t="s">
        <v>11091</v>
      </c>
      <c r="B11086" s="2"/>
      <c r="C11086" s="3"/>
    </row>
    <row r="11087" spans="1:3" x14ac:dyDescent="0.25">
      <c r="A11087" t="s">
        <v>11092</v>
      </c>
      <c r="B11087" s="2"/>
      <c r="C11087" s="3"/>
    </row>
    <row r="11088" spans="1:3" x14ac:dyDescent="0.25">
      <c r="A11088" t="s">
        <v>11093</v>
      </c>
      <c r="B11088" s="2"/>
      <c r="C11088" s="3"/>
    </row>
    <row r="11089" spans="1:3" x14ac:dyDescent="0.25">
      <c r="A11089" t="s">
        <v>11094</v>
      </c>
      <c r="B11089" s="2"/>
      <c r="C11089" s="3"/>
    </row>
    <row r="11090" spans="1:3" x14ac:dyDescent="0.25">
      <c r="A11090" t="s">
        <v>11095</v>
      </c>
      <c r="B11090" s="2"/>
      <c r="C11090" s="3"/>
    </row>
    <row r="11091" spans="1:3" x14ac:dyDescent="0.25">
      <c r="A11091" t="s">
        <v>11096</v>
      </c>
      <c r="B11091" s="2"/>
      <c r="C11091" s="3"/>
    </row>
    <row r="11092" spans="1:3" x14ac:dyDescent="0.25">
      <c r="A11092" t="s">
        <v>11097</v>
      </c>
      <c r="B11092" s="2"/>
      <c r="C11092" s="3"/>
    </row>
    <row r="11093" spans="1:3" x14ac:dyDescent="0.25">
      <c r="A11093" t="s">
        <v>11098</v>
      </c>
      <c r="B11093" s="2"/>
      <c r="C11093" s="3"/>
    </row>
    <row r="11094" spans="1:3" x14ac:dyDescent="0.25">
      <c r="A11094" t="s">
        <v>11099</v>
      </c>
      <c r="B11094" s="2"/>
      <c r="C11094" s="3"/>
    </row>
    <row r="11095" spans="1:3" x14ac:dyDescent="0.25">
      <c r="A11095" t="s">
        <v>11100</v>
      </c>
      <c r="B11095" s="2"/>
      <c r="C11095" s="3"/>
    </row>
    <row r="11096" spans="1:3" x14ac:dyDescent="0.25">
      <c r="A11096" t="s">
        <v>11101</v>
      </c>
      <c r="B11096" s="2"/>
      <c r="C11096" s="3"/>
    </row>
    <row r="11097" spans="1:3" x14ac:dyDescent="0.25">
      <c r="A11097" t="s">
        <v>11102</v>
      </c>
      <c r="B11097" s="2"/>
      <c r="C11097" s="3"/>
    </row>
    <row r="11098" spans="1:3" x14ac:dyDescent="0.25">
      <c r="A11098" t="s">
        <v>11103</v>
      </c>
      <c r="B11098" s="2"/>
      <c r="C11098" s="3"/>
    </row>
    <row r="11099" spans="1:3" x14ac:dyDescent="0.25">
      <c r="A11099" t="s">
        <v>11104</v>
      </c>
      <c r="B11099" s="2"/>
      <c r="C11099" s="3"/>
    </row>
    <row r="11100" spans="1:3" x14ac:dyDescent="0.25">
      <c r="A11100" t="s">
        <v>11105</v>
      </c>
      <c r="B11100" s="2"/>
      <c r="C11100" s="3"/>
    </row>
    <row r="11101" spans="1:3" x14ac:dyDescent="0.25">
      <c r="A11101" t="s">
        <v>11106</v>
      </c>
      <c r="B11101" s="2"/>
      <c r="C11101" s="3"/>
    </row>
    <row r="11102" spans="1:3" x14ac:dyDescent="0.25">
      <c r="A11102" t="s">
        <v>11107</v>
      </c>
      <c r="B11102" s="2"/>
      <c r="C11102" s="3"/>
    </row>
    <row r="11103" spans="1:3" x14ac:dyDescent="0.25">
      <c r="A11103" t="s">
        <v>11108</v>
      </c>
      <c r="B11103" s="2"/>
      <c r="C11103" s="3"/>
    </row>
    <row r="11104" spans="1:3" x14ac:dyDescent="0.25">
      <c r="A11104" t="s">
        <v>11109</v>
      </c>
      <c r="B11104" s="2"/>
      <c r="C11104" s="3"/>
    </row>
    <row r="11105" spans="1:3" x14ac:dyDescent="0.25">
      <c r="A11105" t="s">
        <v>11110</v>
      </c>
      <c r="B11105" s="2"/>
      <c r="C11105" s="3"/>
    </row>
    <row r="11106" spans="1:3" x14ac:dyDescent="0.25">
      <c r="A11106" t="s">
        <v>11111</v>
      </c>
      <c r="B11106" s="2"/>
      <c r="C11106" s="3"/>
    </row>
    <row r="11107" spans="1:3" x14ac:dyDescent="0.25">
      <c r="A11107" t="s">
        <v>11112</v>
      </c>
      <c r="B11107" s="2"/>
      <c r="C11107" s="3"/>
    </row>
    <row r="11108" spans="1:3" x14ac:dyDescent="0.25">
      <c r="A11108" t="s">
        <v>11113</v>
      </c>
      <c r="B11108" s="2"/>
      <c r="C11108" s="3"/>
    </row>
    <row r="11109" spans="1:3" x14ac:dyDescent="0.25">
      <c r="A11109" t="s">
        <v>11114</v>
      </c>
      <c r="B11109" s="2"/>
      <c r="C11109" s="3"/>
    </row>
    <row r="11110" spans="1:3" x14ac:dyDescent="0.25">
      <c r="A11110" t="s">
        <v>11115</v>
      </c>
      <c r="B11110" s="2"/>
      <c r="C11110" s="3"/>
    </row>
    <row r="11111" spans="1:3" x14ac:dyDescent="0.25">
      <c r="A11111" t="s">
        <v>11116</v>
      </c>
      <c r="B11111" s="2"/>
      <c r="C11111" s="3"/>
    </row>
    <row r="11112" spans="1:3" x14ac:dyDescent="0.25">
      <c r="A11112" t="s">
        <v>11117</v>
      </c>
      <c r="B11112" s="2"/>
      <c r="C11112" s="3"/>
    </row>
    <row r="11113" spans="1:3" x14ac:dyDescent="0.25">
      <c r="A11113" t="s">
        <v>11118</v>
      </c>
      <c r="B11113" s="2"/>
      <c r="C11113" s="3"/>
    </row>
    <row r="11114" spans="1:3" x14ac:dyDescent="0.25">
      <c r="A11114" t="s">
        <v>11119</v>
      </c>
      <c r="B11114" s="2"/>
      <c r="C11114" s="3"/>
    </row>
    <row r="11115" spans="1:3" x14ac:dyDescent="0.25">
      <c r="A11115" t="s">
        <v>11120</v>
      </c>
      <c r="B11115" s="2"/>
      <c r="C11115" s="3"/>
    </row>
    <row r="11116" spans="1:3" x14ac:dyDescent="0.25">
      <c r="A11116" t="s">
        <v>11121</v>
      </c>
      <c r="B11116" s="2"/>
      <c r="C11116" s="3"/>
    </row>
    <row r="11117" spans="1:3" x14ac:dyDescent="0.25">
      <c r="A11117" t="s">
        <v>11122</v>
      </c>
      <c r="B11117" s="2"/>
      <c r="C11117" s="3"/>
    </row>
    <row r="11118" spans="1:3" x14ac:dyDescent="0.25">
      <c r="A11118" t="s">
        <v>11123</v>
      </c>
      <c r="B11118" s="2"/>
      <c r="C11118" s="3"/>
    </row>
    <row r="11119" spans="1:3" x14ac:dyDescent="0.25">
      <c r="A11119" t="s">
        <v>11124</v>
      </c>
      <c r="B11119" s="2"/>
      <c r="C11119" s="3"/>
    </row>
    <row r="11120" spans="1:3" x14ac:dyDescent="0.25">
      <c r="A11120" t="s">
        <v>11125</v>
      </c>
      <c r="B11120" s="2"/>
      <c r="C11120" s="3"/>
    </row>
    <row r="11121" spans="1:25" x14ac:dyDescent="0.25">
      <c r="A11121" t="s">
        <v>11126</v>
      </c>
      <c r="B11121" s="2"/>
      <c r="C11121" s="3"/>
    </row>
    <row r="11122" spans="1:25" x14ac:dyDescent="0.25">
      <c r="A11122" t="s">
        <v>11127</v>
      </c>
      <c r="B11122" s="2"/>
      <c r="C11122" s="3"/>
    </row>
    <row r="11123" spans="1:25" x14ac:dyDescent="0.25">
      <c r="A11123" t="s">
        <v>11128</v>
      </c>
      <c r="B11123" s="2"/>
      <c r="C11123" s="3"/>
    </row>
    <row r="11124" spans="1:25" x14ac:dyDescent="0.25">
      <c r="A11124" t="s">
        <v>11129</v>
      </c>
      <c r="B11124" s="2"/>
      <c r="C11124" s="3"/>
    </row>
    <row r="11125" spans="1:25" x14ac:dyDescent="0.25">
      <c r="A11125" t="s">
        <v>11130</v>
      </c>
      <c r="B11125" s="2"/>
      <c r="C11125" s="3"/>
    </row>
    <row r="11126" spans="1:25" x14ac:dyDescent="0.25">
      <c r="A11126" t="s">
        <v>11131</v>
      </c>
      <c r="B11126" s="2"/>
      <c r="C11126" s="3"/>
    </row>
    <row r="11127" spans="1:25" x14ac:dyDescent="0.25">
      <c r="A11127" t="s">
        <v>11132</v>
      </c>
      <c r="B11127" s="2"/>
      <c r="C11127" s="3"/>
    </row>
    <row r="11128" spans="1:25" x14ac:dyDescent="0.25">
      <c r="A11128" t="s">
        <v>11133</v>
      </c>
      <c r="B11128" s="2"/>
      <c r="C11128" s="3"/>
    </row>
    <row r="11129" spans="1:25" x14ac:dyDescent="0.25">
      <c r="A11129" t="s">
        <v>11134</v>
      </c>
      <c r="B11129" s="2"/>
      <c r="C11129" s="3"/>
    </row>
    <row r="11130" spans="1:25" x14ac:dyDescent="0.25">
      <c r="A11130" t="s">
        <v>11135</v>
      </c>
      <c r="B11130" s="2"/>
      <c r="C11130" s="3"/>
    </row>
    <row r="11131" spans="1:25" x14ac:dyDescent="0.25">
      <c r="A11131" t="s">
        <v>11136</v>
      </c>
      <c r="B11131" s="2"/>
      <c r="C11131" s="3"/>
    </row>
    <row r="11132" spans="1:25" x14ac:dyDescent="0.25">
      <c r="A11132" t="s">
        <v>11137</v>
      </c>
      <c r="B11132" s="2"/>
      <c r="C11132" s="3"/>
    </row>
    <row r="11133" spans="1:25" x14ac:dyDescent="0.25">
      <c r="A11133" t="s">
        <v>11138</v>
      </c>
      <c r="B11133" s="2"/>
      <c r="C11133" s="3"/>
      <c r="W11133" s="9"/>
      <c r="X11133" s="9"/>
      <c r="Y11133" s="9"/>
    </row>
    <row r="11134" spans="1:25" x14ac:dyDescent="0.25">
      <c r="A11134" t="s">
        <v>11139</v>
      </c>
      <c r="B11134" s="2"/>
      <c r="C11134" s="3"/>
      <c r="W11134" s="9"/>
      <c r="X11134" s="9"/>
      <c r="Y11134" s="9"/>
    </row>
    <row r="11135" spans="1:25" x14ac:dyDescent="0.25">
      <c r="A11135" t="s">
        <v>11140</v>
      </c>
      <c r="B11135" s="2"/>
      <c r="C11135" s="3"/>
      <c r="W11135" s="9"/>
      <c r="X11135" s="9"/>
      <c r="Y11135" s="9"/>
    </row>
    <row r="11136" spans="1:25" x14ac:dyDescent="0.25">
      <c r="A11136" t="s">
        <v>11141</v>
      </c>
      <c r="B11136" s="2"/>
      <c r="C11136" s="3"/>
      <c r="W11136" s="9"/>
      <c r="X11136" s="9"/>
      <c r="Y11136" s="9"/>
    </row>
    <row r="11137" spans="1:25" x14ac:dyDescent="0.25">
      <c r="A11137" t="s">
        <v>11142</v>
      </c>
      <c r="B11137" s="2"/>
      <c r="C11137" s="3"/>
      <c r="W11137" s="9"/>
      <c r="X11137" s="9"/>
      <c r="Y11137" s="9"/>
    </row>
    <row r="11138" spans="1:25" x14ac:dyDescent="0.25">
      <c r="A11138" t="s">
        <v>11143</v>
      </c>
      <c r="B11138" s="2"/>
      <c r="C11138" s="3"/>
      <c r="W11138" s="9"/>
      <c r="X11138" s="9"/>
      <c r="Y11138" s="9"/>
    </row>
    <row r="11139" spans="1:25" x14ac:dyDescent="0.25">
      <c r="A11139" t="s">
        <v>11144</v>
      </c>
      <c r="B11139" s="2"/>
      <c r="C11139" s="3"/>
      <c r="W11139" s="9"/>
      <c r="X11139" s="9"/>
      <c r="Y11139" s="9"/>
    </row>
    <row r="11140" spans="1:25" x14ac:dyDescent="0.25">
      <c r="A11140" t="s">
        <v>11145</v>
      </c>
      <c r="B11140" s="2"/>
      <c r="C11140" s="3"/>
      <c r="W11140" s="9"/>
      <c r="X11140" s="9"/>
      <c r="Y11140" s="9"/>
    </row>
    <row r="11141" spans="1:25" x14ac:dyDescent="0.25">
      <c r="A11141" t="s">
        <v>11146</v>
      </c>
      <c r="B11141" s="2"/>
      <c r="C11141" s="3"/>
      <c r="W11141" s="9"/>
      <c r="X11141" s="9"/>
      <c r="Y11141" s="9"/>
    </row>
    <row r="11142" spans="1:25" x14ac:dyDescent="0.25">
      <c r="A11142" t="s">
        <v>11147</v>
      </c>
      <c r="B11142" s="2"/>
      <c r="C11142" s="3"/>
      <c r="W11142" s="9"/>
      <c r="X11142" s="9"/>
      <c r="Y11142" s="9"/>
    </row>
    <row r="11143" spans="1:25" x14ac:dyDescent="0.25">
      <c r="A11143" t="s">
        <v>11148</v>
      </c>
      <c r="B11143" s="2"/>
      <c r="C11143" s="3"/>
      <c r="W11143" s="9"/>
      <c r="X11143" s="9"/>
      <c r="Y11143" s="9"/>
    </row>
    <row r="11144" spans="1:25" x14ac:dyDescent="0.25">
      <c r="A11144" t="s">
        <v>11149</v>
      </c>
      <c r="B11144" s="2"/>
      <c r="C11144" s="3"/>
      <c r="W11144" s="9"/>
      <c r="X11144" s="9"/>
      <c r="Y11144" s="9"/>
    </row>
    <row r="11145" spans="1:25" x14ac:dyDescent="0.25">
      <c r="A11145" t="s">
        <v>11150</v>
      </c>
      <c r="B11145" s="2"/>
      <c r="C11145" s="3"/>
      <c r="W11145" s="9"/>
      <c r="X11145" s="9"/>
      <c r="Y11145" s="9"/>
    </row>
    <row r="11146" spans="1:25" x14ac:dyDescent="0.25">
      <c r="A11146" t="s">
        <v>11151</v>
      </c>
      <c r="B11146" s="2"/>
      <c r="C11146" s="3"/>
      <c r="W11146" s="9"/>
      <c r="X11146" s="9"/>
      <c r="Y11146" s="9"/>
    </row>
    <row r="11147" spans="1:25" x14ac:dyDescent="0.25">
      <c r="A11147" t="s">
        <v>11152</v>
      </c>
      <c r="B11147" s="2"/>
      <c r="C11147" s="3"/>
      <c r="W11147" s="9"/>
      <c r="X11147" s="9"/>
      <c r="Y11147" s="9"/>
    </row>
    <row r="11148" spans="1:25" x14ac:dyDescent="0.25">
      <c r="A11148" t="s">
        <v>11153</v>
      </c>
      <c r="B11148" s="2"/>
      <c r="C11148" s="3"/>
      <c r="W11148" s="9"/>
      <c r="X11148" s="9"/>
      <c r="Y11148" s="9"/>
    </row>
    <row r="11149" spans="1:25" x14ac:dyDescent="0.25">
      <c r="A11149" t="s">
        <v>11154</v>
      </c>
      <c r="B11149" s="2"/>
      <c r="C11149" s="3"/>
      <c r="W11149" s="9"/>
      <c r="X11149" s="9"/>
      <c r="Y11149" s="9"/>
    </row>
    <row r="11150" spans="1:25" x14ac:dyDescent="0.25">
      <c r="A11150" t="s">
        <v>11155</v>
      </c>
      <c r="B11150" s="2"/>
      <c r="C11150" s="3"/>
      <c r="W11150" s="9"/>
      <c r="X11150" s="9"/>
      <c r="Y11150" s="9"/>
    </row>
    <row r="11151" spans="1:25" x14ac:dyDescent="0.25">
      <c r="A11151" t="s">
        <v>11156</v>
      </c>
      <c r="B11151" s="2"/>
      <c r="C11151" s="3"/>
      <c r="W11151" s="9"/>
      <c r="X11151" s="9"/>
      <c r="Y11151" s="9"/>
    </row>
    <row r="11152" spans="1:25" x14ac:dyDescent="0.25">
      <c r="A11152" t="s">
        <v>11157</v>
      </c>
      <c r="B11152" s="2"/>
      <c r="C11152" s="3"/>
      <c r="W11152" s="9"/>
      <c r="X11152" s="9"/>
      <c r="Y11152" s="9"/>
    </row>
    <row r="11153" spans="1:25" x14ac:dyDescent="0.25">
      <c r="A11153" t="s">
        <v>11158</v>
      </c>
      <c r="B11153" s="2"/>
      <c r="C11153" s="3"/>
      <c r="W11153" s="9"/>
      <c r="X11153" s="9"/>
      <c r="Y11153" s="9"/>
    </row>
    <row r="11154" spans="1:25" x14ac:dyDescent="0.25">
      <c r="A11154" t="s">
        <v>11159</v>
      </c>
      <c r="B11154" s="2"/>
      <c r="C11154" s="3"/>
      <c r="W11154" s="9"/>
      <c r="X11154" s="9"/>
      <c r="Y11154" s="9"/>
    </row>
    <row r="11155" spans="1:25" x14ac:dyDescent="0.25">
      <c r="A11155" t="s">
        <v>11160</v>
      </c>
      <c r="B11155" s="2"/>
      <c r="C11155" s="3"/>
      <c r="W11155" s="9"/>
      <c r="X11155" s="9"/>
      <c r="Y11155" s="9"/>
    </row>
    <row r="11156" spans="1:25" x14ac:dyDescent="0.25">
      <c r="A11156" t="s">
        <v>11161</v>
      </c>
      <c r="B11156" s="2"/>
      <c r="C11156" s="3"/>
      <c r="W11156" s="9"/>
      <c r="X11156" s="9"/>
      <c r="Y11156" s="9"/>
    </row>
    <row r="11157" spans="1:25" x14ac:dyDescent="0.25">
      <c r="A11157" t="s">
        <v>11162</v>
      </c>
      <c r="B11157" s="2"/>
      <c r="C11157" s="3"/>
      <c r="W11157" s="9"/>
      <c r="X11157" s="9"/>
      <c r="Y11157" s="9"/>
    </row>
    <row r="11158" spans="1:25" x14ac:dyDescent="0.25">
      <c r="A11158" t="s">
        <v>11163</v>
      </c>
      <c r="B11158" s="2"/>
      <c r="C11158" s="3"/>
      <c r="W11158" s="9"/>
      <c r="X11158" s="9"/>
      <c r="Y11158" s="9"/>
    </row>
    <row r="11159" spans="1:25" x14ac:dyDescent="0.25">
      <c r="A11159" t="s">
        <v>11164</v>
      </c>
      <c r="B11159" s="2"/>
      <c r="C11159" s="3"/>
      <c r="W11159" s="9"/>
      <c r="X11159" s="9"/>
      <c r="Y11159" s="9"/>
    </row>
    <row r="11160" spans="1:25" x14ac:dyDescent="0.25">
      <c r="A11160" t="s">
        <v>11165</v>
      </c>
      <c r="B11160" s="2"/>
      <c r="C11160" s="3"/>
      <c r="W11160" s="9"/>
      <c r="X11160" s="9"/>
      <c r="Y11160" s="9"/>
    </row>
    <row r="11161" spans="1:25" x14ac:dyDescent="0.25">
      <c r="A11161" t="s">
        <v>11166</v>
      </c>
      <c r="B11161" s="2"/>
      <c r="C11161" s="3"/>
      <c r="W11161" s="9"/>
      <c r="X11161" s="9"/>
      <c r="Y11161" s="9"/>
    </row>
    <row r="11162" spans="1:25" x14ac:dyDescent="0.25">
      <c r="A11162" t="s">
        <v>11167</v>
      </c>
      <c r="B11162" s="2"/>
      <c r="C11162" s="3"/>
      <c r="W11162" s="9"/>
      <c r="X11162" s="9"/>
      <c r="Y11162" s="9"/>
    </row>
    <row r="11163" spans="1:25" x14ac:dyDescent="0.25">
      <c r="A11163" t="s">
        <v>11168</v>
      </c>
      <c r="B11163" s="2"/>
      <c r="C11163" s="3"/>
      <c r="W11163" s="9"/>
      <c r="X11163" s="9"/>
      <c r="Y11163" s="9"/>
    </row>
    <row r="11164" spans="1:25" x14ac:dyDescent="0.25">
      <c r="A11164" t="s">
        <v>11169</v>
      </c>
      <c r="B11164" s="2"/>
      <c r="C11164" s="3"/>
      <c r="W11164" s="9"/>
      <c r="X11164" s="9"/>
      <c r="Y11164" s="9"/>
    </row>
    <row r="11165" spans="1:25" x14ac:dyDescent="0.25">
      <c r="A11165" t="s">
        <v>11170</v>
      </c>
      <c r="B11165" s="2"/>
      <c r="C11165" s="3"/>
      <c r="W11165" s="9"/>
      <c r="X11165" s="9"/>
      <c r="Y11165" s="9"/>
    </row>
    <row r="11166" spans="1:25" x14ac:dyDescent="0.25">
      <c r="A11166" t="s">
        <v>11171</v>
      </c>
      <c r="B11166" s="2"/>
      <c r="C11166" s="3"/>
      <c r="W11166" s="9"/>
      <c r="X11166" s="9"/>
      <c r="Y11166" s="9"/>
    </row>
    <row r="11167" spans="1:25" x14ac:dyDescent="0.25">
      <c r="A11167" t="s">
        <v>11172</v>
      </c>
      <c r="B11167" s="2"/>
      <c r="C11167" s="3"/>
      <c r="W11167" s="9"/>
      <c r="X11167" s="9"/>
      <c r="Y11167" s="9"/>
    </row>
    <row r="11168" spans="1:25" x14ac:dyDescent="0.25">
      <c r="A11168" t="s">
        <v>11173</v>
      </c>
      <c r="B11168" s="2"/>
      <c r="C11168" s="3"/>
      <c r="W11168" s="9"/>
      <c r="X11168" s="9"/>
      <c r="Y11168" s="9"/>
    </row>
    <row r="11169" spans="1:25" x14ac:dyDescent="0.25">
      <c r="A11169" t="s">
        <v>11174</v>
      </c>
      <c r="B11169" s="2"/>
      <c r="C11169" s="3"/>
      <c r="W11169" s="9"/>
      <c r="X11169" s="9"/>
      <c r="Y11169" s="9"/>
    </row>
    <row r="11170" spans="1:25" x14ac:dyDescent="0.25">
      <c r="A11170" t="s">
        <v>11175</v>
      </c>
      <c r="B11170" s="2"/>
      <c r="C11170" s="3"/>
      <c r="W11170" s="9"/>
      <c r="X11170" s="9"/>
      <c r="Y11170" s="9"/>
    </row>
    <row r="11171" spans="1:25" x14ac:dyDescent="0.25">
      <c r="A11171" t="s">
        <v>11176</v>
      </c>
      <c r="B11171" s="2"/>
      <c r="C11171" s="3"/>
      <c r="W11171" s="9"/>
      <c r="X11171" s="9"/>
      <c r="Y11171" s="9"/>
    </row>
    <row r="11172" spans="1:25" x14ac:dyDescent="0.25">
      <c r="A11172" t="s">
        <v>11177</v>
      </c>
      <c r="B11172" s="2"/>
      <c r="C11172" s="3"/>
      <c r="W11172" s="9"/>
      <c r="X11172" s="9"/>
      <c r="Y11172" s="9"/>
    </row>
    <row r="11173" spans="1:25" x14ac:dyDescent="0.25">
      <c r="A11173" t="s">
        <v>11178</v>
      </c>
      <c r="B11173" s="2"/>
      <c r="C11173" s="3"/>
      <c r="W11173" s="9"/>
      <c r="X11173" s="9"/>
      <c r="Y11173" s="9"/>
    </row>
    <row r="11174" spans="1:25" x14ac:dyDescent="0.25">
      <c r="A11174" t="s">
        <v>11179</v>
      </c>
      <c r="B11174" s="2"/>
      <c r="C11174" s="3"/>
      <c r="W11174" s="9"/>
      <c r="X11174" s="9"/>
      <c r="Y11174" s="9"/>
    </row>
    <row r="11175" spans="1:25" x14ac:dyDescent="0.25">
      <c r="A11175" t="s">
        <v>11180</v>
      </c>
      <c r="B11175" s="2"/>
      <c r="C11175" s="3"/>
      <c r="W11175" s="9"/>
      <c r="X11175" s="9"/>
      <c r="Y11175" s="9"/>
    </row>
    <row r="11176" spans="1:25" x14ac:dyDescent="0.25">
      <c r="A11176" t="s">
        <v>11181</v>
      </c>
      <c r="B11176" s="2"/>
      <c r="C11176" s="3"/>
      <c r="W11176" s="9"/>
      <c r="X11176" s="9"/>
      <c r="Y11176" s="9"/>
    </row>
    <row r="11177" spans="1:25" x14ac:dyDescent="0.25">
      <c r="A11177" t="s">
        <v>11182</v>
      </c>
      <c r="B11177" s="2"/>
      <c r="C11177" s="3"/>
    </row>
    <row r="11178" spans="1:25" x14ac:dyDescent="0.25">
      <c r="A11178" t="s">
        <v>11183</v>
      </c>
      <c r="B11178" s="2"/>
      <c r="C11178" s="3"/>
    </row>
    <row r="11179" spans="1:25" x14ac:dyDescent="0.25">
      <c r="A11179" t="s">
        <v>11184</v>
      </c>
      <c r="B11179" s="2"/>
      <c r="C11179" s="3"/>
    </row>
    <row r="11180" spans="1:25" x14ac:dyDescent="0.25">
      <c r="A11180" t="s">
        <v>11185</v>
      </c>
      <c r="B11180" s="2"/>
      <c r="C11180" s="3"/>
    </row>
    <row r="11181" spans="1:25" x14ac:dyDescent="0.25">
      <c r="A11181" t="s">
        <v>11186</v>
      </c>
      <c r="B11181" s="2"/>
      <c r="C11181" s="3"/>
    </row>
    <row r="11182" spans="1:25" x14ac:dyDescent="0.25">
      <c r="A11182" t="s">
        <v>11187</v>
      </c>
      <c r="B11182" s="2"/>
      <c r="C11182" s="3"/>
    </row>
    <row r="11183" spans="1:25" x14ac:dyDescent="0.25">
      <c r="A11183" t="s">
        <v>11188</v>
      </c>
      <c r="B11183" s="2"/>
      <c r="C11183" s="3"/>
    </row>
    <row r="11184" spans="1:25" x14ac:dyDescent="0.25">
      <c r="A11184" t="s">
        <v>11189</v>
      </c>
      <c r="B11184" s="2"/>
      <c r="C11184" s="3"/>
    </row>
    <row r="11185" spans="1:3" x14ac:dyDescent="0.25">
      <c r="A11185" t="s">
        <v>11190</v>
      </c>
      <c r="B11185" s="2"/>
      <c r="C11185" s="3"/>
    </row>
    <row r="11186" spans="1:3" x14ac:dyDescent="0.25">
      <c r="A11186" t="s">
        <v>11191</v>
      </c>
      <c r="B11186" s="2"/>
      <c r="C11186" s="3"/>
    </row>
    <row r="11187" spans="1:3" x14ac:dyDescent="0.25">
      <c r="A11187" t="s">
        <v>11192</v>
      </c>
      <c r="B11187" s="2"/>
      <c r="C11187" s="3"/>
    </row>
    <row r="11188" spans="1:3" x14ac:dyDescent="0.25">
      <c r="A11188" t="s">
        <v>11193</v>
      </c>
      <c r="B11188" s="2"/>
      <c r="C11188" s="3"/>
    </row>
    <row r="11189" spans="1:3" x14ac:dyDescent="0.25">
      <c r="A11189" t="s">
        <v>11194</v>
      </c>
      <c r="B11189" s="2"/>
      <c r="C11189" s="3"/>
    </row>
    <row r="11190" spans="1:3" x14ac:dyDescent="0.25">
      <c r="A11190" t="s">
        <v>11195</v>
      </c>
      <c r="B11190" s="2"/>
      <c r="C11190" s="3"/>
    </row>
    <row r="11191" spans="1:3" x14ac:dyDescent="0.25">
      <c r="A11191" t="s">
        <v>11196</v>
      </c>
      <c r="B11191" s="2"/>
      <c r="C11191" s="3"/>
    </row>
    <row r="11192" spans="1:3" x14ac:dyDescent="0.25">
      <c r="A11192" t="s">
        <v>11197</v>
      </c>
      <c r="B11192" s="2"/>
      <c r="C11192" s="3"/>
    </row>
    <row r="11193" spans="1:3" x14ac:dyDescent="0.25">
      <c r="A11193" t="s">
        <v>11198</v>
      </c>
      <c r="B11193" s="2"/>
      <c r="C11193" s="3"/>
    </row>
    <row r="11194" spans="1:3" x14ac:dyDescent="0.25">
      <c r="A11194" t="s">
        <v>11199</v>
      </c>
      <c r="B11194" s="2"/>
      <c r="C11194" s="3"/>
    </row>
    <row r="11195" spans="1:3" x14ac:dyDescent="0.25">
      <c r="A11195" t="s">
        <v>11200</v>
      </c>
      <c r="B11195" s="2"/>
      <c r="C11195" s="3"/>
    </row>
    <row r="11196" spans="1:3" x14ac:dyDescent="0.25">
      <c r="A11196" t="s">
        <v>11201</v>
      </c>
      <c r="B11196" s="2"/>
      <c r="C11196" s="3"/>
    </row>
    <row r="11197" spans="1:3" x14ac:dyDescent="0.25">
      <c r="A11197" t="s">
        <v>11202</v>
      </c>
      <c r="B11197" s="2"/>
      <c r="C11197" s="3"/>
    </row>
    <row r="11198" spans="1:3" x14ac:dyDescent="0.25">
      <c r="A11198" t="s">
        <v>11203</v>
      </c>
      <c r="B11198" s="2"/>
      <c r="C11198" s="3"/>
    </row>
    <row r="11199" spans="1:3" x14ac:dyDescent="0.25">
      <c r="A11199" t="s">
        <v>11204</v>
      </c>
      <c r="B11199" s="2"/>
      <c r="C11199" s="3"/>
    </row>
    <row r="11200" spans="1:3" x14ac:dyDescent="0.25">
      <c r="A11200" t="s">
        <v>11205</v>
      </c>
      <c r="B11200" s="2"/>
      <c r="C11200" s="3"/>
    </row>
    <row r="11201" spans="1:3" x14ac:dyDescent="0.25">
      <c r="A11201" t="s">
        <v>11206</v>
      </c>
      <c r="B11201" s="2"/>
      <c r="C11201" s="3"/>
    </row>
    <row r="11202" spans="1:3" x14ac:dyDescent="0.25">
      <c r="A11202" t="s">
        <v>11207</v>
      </c>
      <c r="B11202" s="2"/>
      <c r="C11202" s="3"/>
    </row>
    <row r="11203" spans="1:3" x14ac:dyDescent="0.25">
      <c r="A11203" t="s">
        <v>11208</v>
      </c>
      <c r="B11203" s="2"/>
      <c r="C11203" s="3"/>
    </row>
    <row r="11204" spans="1:3" x14ac:dyDescent="0.25">
      <c r="A11204" t="s">
        <v>11209</v>
      </c>
      <c r="B11204" s="2"/>
      <c r="C11204" s="3"/>
    </row>
    <row r="11205" spans="1:3" x14ac:dyDescent="0.25">
      <c r="A11205" t="s">
        <v>11210</v>
      </c>
      <c r="B11205" s="2"/>
      <c r="C11205" s="3"/>
    </row>
    <row r="11206" spans="1:3" x14ac:dyDescent="0.25">
      <c r="A11206" t="s">
        <v>11211</v>
      </c>
      <c r="B11206" s="2"/>
      <c r="C11206" s="3"/>
    </row>
    <row r="11207" spans="1:3" x14ac:dyDescent="0.25">
      <c r="A11207" t="s">
        <v>11212</v>
      </c>
      <c r="B11207" s="2"/>
      <c r="C11207" s="3"/>
    </row>
    <row r="11208" spans="1:3" x14ac:dyDescent="0.25">
      <c r="A11208" t="s">
        <v>11213</v>
      </c>
      <c r="B11208" s="2"/>
      <c r="C11208" s="3"/>
    </row>
    <row r="11209" spans="1:3" x14ac:dyDescent="0.25">
      <c r="A11209" t="s">
        <v>11214</v>
      </c>
      <c r="B11209" s="2"/>
      <c r="C11209" s="3"/>
    </row>
    <row r="11210" spans="1:3" x14ac:dyDescent="0.25">
      <c r="A11210" t="s">
        <v>11215</v>
      </c>
      <c r="B11210" s="2"/>
      <c r="C11210" s="3"/>
    </row>
    <row r="11211" spans="1:3" x14ac:dyDescent="0.25">
      <c r="A11211" t="s">
        <v>11216</v>
      </c>
      <c r="B11211" s="2"/>
      <c r="C11211" s="3"/>
    </row>
    <row r="11212" spans="1:3" x14ac:dyDescent="0.25">
      <c r="A11212" t="s">
        <v>11217</v>
      </c>
      <c r="B11212" s="2"/>
      <c r="C11212" s="3"/>
    </row>
    <row r="11213" spans="1:3" x14ac:dyDescent="0.25">
      <c r="A11213" t="s">
        <v>11218</v>
      </c>
      <c r="B11213" s="2"/>
      <c r="C11213" s="3"/>
    </row>
    <row r="11214" spans="1:3" x14ac:dyDescent="0.25">
      <c r="A11214" t="s">
        <v>11219</v>
      </c>
      <c r="B11214" s="2"/>
      <c r="C11214" s="3"/>
    </row>
    <row r="11215" spans="1:3" x14ac:dyDescent="0.25">
      <c r="A11215" t="s">
        <v>11220</v>
      </c>
      <c r="B11215" s="2"/>
      <c r="C11215" s="3"/>
    </row>
    <row r="11216" spans="1:3" x14ac:dyDescent="0.25">
      <c r="A11216" t="s">
        <v>11221</v>
      </c>
      <c r="B11216" s="2"/>
      <c r="C11216" s="3"/>
    </row>
    <row r="11217" spans="1:3" x14ac:dyDescent="0.25">
      <c r="A11217" t="s">
        <v>11222</v>
      </c>
      <c r="B11217" s="2"/>
      <c r="C11217" s="3"/>
    </row>
    <row r="11218" spans="1:3" x14ac:dyDescent="0.25">
      <c r="A11218" t="s">
        <v>11223</v>
      </c>
      <c r="B11218" s="2"/>
      <c r="C11218" s="3"/>
    </row>
    <row r="11219" spans="1:3" x14ac:dyDescent="0.25">
      <c r="A11219" t="s">
        <v>11224</v>
      </c>
      <c r="B11219" s="2"/>
      <c r="C11219" s="3"/>
    </row>
    <row r="11220" spans="1:3" x14ac:dyDescent="0.25">
      <c r="A11220" t="s">
        <v>11225</v>
      </c>
      <c r="B11220" s="2"/>
      <c r="C11220" s="3"/>
    </row>
    <row r="11221" spans="1:3" x14ac:dyDescent="0.25">
      <c r="A11221" t="s">
        <v>11226</v>
      </c>
      <c r="B11221" s="2"/>
      <c r="C11221" s="3"/>
    </row>
    <row r="11222" spans="1:3" x14ac:dyDescent="0.25">
      <c r="A11222" t="s">
        <v>11227</v>
      </c>
      <c r="B11222" s="2"/>
      <c r="C11222" s="3"/>
    </row>
    <row r="11223" spans="1:3" x14ac:dyDescent="0.25">
      <c r="A11223" t="s">
        <v>11228</v>
      </c>
      <c r="B11223" s="2"/>
      <c r="C11223" s="3"/>
    </row>
    <row r="11224" spans="1:3" x14ac:dyDescent="0.25">
      <c r="A11224" t="s">
        <v>11229</v>
      </c>
      <c r="B11224" s="2"/>
      <c r="C11224" s="3"/>
    </row>
    <row r="11225" spans="1:3" x14ac:dyDescent="0.25">
      <c r="A11225" t="s">
        <v>11230</v>
      </c>
      <c r="B11225" s="2"/>
      <c r="C11225" s="3"/>
    </row>
    <row r="11226" spans="1:3" x14ac:dyDescent="0.25">
      <c r="A11226" t="s">
        <v>11231</v>
      </c>
      <c r="B11226" s="2"/>
      <c r="C11226" s="3"/>
    </row>
    <row r="11227" spans="1:3" x14ac:dyDescent="0.25">
      <c r="A11227" t="s">
        <v>11232</v>
      </c>
      <c r="B11227" s="2"/>
      <c r="C11227" s="3"/>
    </row>
    <row r="11228" spans="1:3" x14ac:dyDescent="0.25">
      <c r="A11228" t="s">
        <v>11233</v>
      </c>
      <c r="B11228" s="2"/>
      <c r="C11228" s="3"/>
    </row>
    <row r="11229" spans="1:3" x14ac:dyDescent="0.25">
      <c r="A11229" t="s">
        <v>11234</v>
      </c>
      <c r="B11229" s="2"/>
      <c r="C11229" s="3"/>
    </row>
    <row r="11230" spans="1:3" x14ac:dyDescent="0.25">
      <c r="A11230" t="s">
        <v>11235</v>
      </c>
      <c r="B11230" s="2"/>
      <c r="C11230" s="3"/>
    </row>
    <row r="11231" spans="1:3" x14ac:dyDescent="0.25">
      <c r="A11231" t="s">
        <v>11236</v>
      </c>
      <c r="B11231" s="2"/>
      <c r="C11231" s="3"/>
    </row>
    <row r="11232" spans="1:3" x14ac:dyDescent="0.25">
      <c r="A11232" t="s">
        <v>11237</v>
      </c>
      <c r="B11232" s="2"/>
      <c r="C11232" s="3"/>
    </row>
    <row r="11233" spans="1:3" x14ac:dyDescent="0.25">
      <c r="A11233" t="s">
        <v>11238</v>
      </c>
      <c r="B11233" s="2"/>
      <c r="C11233" s="3"/>
    </row>
    <row r="11234" spans="1:3" x14ac:dyDescent="0.25">
      <c r="A11234" t="s">
        <v>11239</v>
      </c>
      <c r="B11234" s="2"/>
      <c r="C11234" s="3"/>
    </row>
    <row r="11235" spans="1:3" x14ac:dyDescent="0.25">
      <c r="A11235" t="s">
        <v>11240</v>
      </c>
      <c r="B11235" s="2"/>
      <c r="C11235" s="3"/>
    </row>
    <row r="11236" spans="1:3" x14ac:dyDescent="0.25">
      <c r="A11236" t="s">
        <v>11241</v>
      </c>
      <c r="B11236" s="2"/>
      <c r="C11236" s="3"/>
    </row>
    <row r="11237" spans="1:3" x14ac:dyDescent="0.25">
      <c r="A11237" t="s">
        <v>11242</v>
      </c>
      <c r="B11237" s="2"/>
      <c r="C11237" s="3"/>
    </row>
    <row r="11238" spans="1:3" x14ac:dyDescent="0.25">
      <c r="A11238" t="s">
        <v>11243</v>
      </c>
      <c r="B11238" s="2"/>
      <c r="C11238" s="3"/>
    </row>
    <row r="11239" spans="1:3" x14ac:dyDescent="0.25">
      <c r="A11239" t="s">
        <v>11244</v>
      </c>
      <c r="B11239" s="2"/>
      <c r="C11239" s="3"/>
    </row>
    <row r="11240" spans="1:3" x14ac:dyDescent="0.25">
      <c r="A11240" t="s">
        <v>11245</v>
      </c>
      <c r="B11240" s="2"/>
      <c r="C11240" s="3"/>
    </row>
    <row r="11241" spans="1:3" x14ac:dyDescent="0.25">
      <c r="A11241" t="s">
        <v>11246</v>
      </c>
      <c r="B11241" s="2"/>
      <c r="C11241" s="3"/>
    </row>
    <row r="11242" spans="1:3" x14ac:dyDescent="0.25">
      <c r="A11242" t="s">
        <v>11247</v>
      </c>
      <c r="B11242" s="2"/>
      <c r="C11242" s="3"/>
    </row>
    <row r="11243" spans="1:3" x14ac:dyDescent="0.25">
      <c r="A11243" t="s">
        <v>11248</v>
      </c>
      <c r="B11243" s="2"/>
      <c r="C11243" s="3"/>
    </row>
    <row r="11244" spans="1:3" x14ac:dyDescent="0.25">
      <c r="A11244" t="s">
        <v>11249</v>
      </c>
      <c r="B11244" s="2"/>
      <c r="C11244" s="3"/>
    </row>
    <row r="11245" spans="1:3" x14ac:dyDescent="0.25">
      <c r="A11245" t="s">
        <v>11250</v>
      </c>
      <c r="B11245" s="2"/>
      <c r="C11245" s="3"/>
    </row>
    <row r="11246" spans="1:3" x14ac:dyDescent="0.25">
      <c r="A11246" t="s">
        <v>11251</v>
      </c>
      <c r="B11246" s="2"/>
      <c r="C11246" s="3"/>
    </row>
    <row r="11247" spans="1:3" x14ac:dyDescent="0.25">
      <c r="A11247" t="s">
        <v>11252</v>
      </c>
      <c r="B11247" s="2"/>
      <c r="C11247" s="3"/>
    </row>
    <row r="11248" spans="1:3" x14ac:dyDescent="0.25">
      <c r="A11248" t="s">
        <v>11253</v>
      </c>
      <c r="B11248" s="2"/>
      <c r="C11248" s="3"/>
    </row>
    <row r="11249" spans="1:3" x14ac:dyDescent="0.25">
      <c r="A11249" t="s">
        <v>11254</v>
      </c>
      <c r="B11249" s="2"/>
      <c r="C11249" s="3"/>
    </row>
    <row r="11250" spans="1:3" x14ac:dyDescent="0.25">
      <c r="A11250" t="s">
        <v>11255</v>
      </c>
      <c r="B11250" s="2"/>
      <c r="C11250" s="3"/>
    </row>
    <row r="11251" spans="1:3" x14ac:dyDescent="0.25">
      <c r="A11251" t="s">
        <v>11256</v>
      </c>
      <c r="B11251" s="2"/>
      <c r="C11251" s="3"/>
    </row>
    <row r="11252" spans="1:3" x14ac:dyDescent="0.25">
      <c r="A11252" t="s">
        <v>11257</v>
      </c>
      <c r="B11252" s="2"/>
      <c r="C11252" s="3"/>
    </row>
    <row r="11253" spans="1:3" x14ac:dyDescent="0.25">
      <c r="A11253" t="s">
        <v>11258</v>
      </c>
      <c r="B11253" s="2"/>
      <c r="C11253" s="3"/>
    </row>
    <row r="11254" spans="1:3" x14ac:dyDescent="0.25">
      <c r="A11254" t="s">
        <v>11259</v>
      </c>
      <c r="B11254" s="2"/>
      <c r="C11254" s="3"/>
    </row>
    <row r="11255" spans="1:3" x14ac:dyDescent="0.25">
      <c r="A11255" t="s">
        <v>11260</v>
      </c>
      <c r="B11255" s="2"/>
      <c r="C11255" s="3"/>
    </row>
    <row r="11256" spans="1:3" x14ac:dyDescent="0.25">
      <c r="A11256" t="s">
        <v>11261</v>
      </c>
      <c r="B11256" s="2"/>
      <c r="C11256" s="3"/>
    </row>
    <row r="11257" spans="1:3" x14ac:dyDescent="0.25">
      <c r="A11257" t="s">
        <v>11262</v>
      </c>
      <c r="B11257" s="2"/>
      <c r="C11257" s="3"/>
    </row>
    <row r="11258" spans="1:3" x14ac:dyDescent="0.25">
      <c r="A11258" t="s">
        <v>11263</v>
      </c>
      <c r="B11258" s="2"/>
      <c r="C11258" s="3"/>
    </row>
    <row r="11259" spans="1:3" x14ac:dyDescent="0.25">
      <c r="A11259" t="s">
        <v>11264</v>
      </c>
      <c r="B11259" s="2"/>
      <c r="C11259" s="3"/>
    </row>
    <row r="11260" spans="1:3" x14ac:dyDescent="0.25">
      <c r="A11260" t="s">
        <v>11265</v>
      </c>
      <c r="B11260" s="2"/>
      <c r="C11260" s="3"/>
    </row>
    <row r="11261" spans="1:3" x14ac:dyDescent="0.25">
      <c r="A11261" t="s">
        <v>11266</v>
      </c>
      <c r="B11261" s="2"/>
      <c r="C11261" s="3"/>
    </row>
    <row r="11262" spans="1:3" x14ac:dyDescent="0.25">
      <c r="A11262" t="s">
        <v>11267</v>
      </c>
      <c r="B11262" s="2"/>
      <c r="C11262" s="3"/>
    </row>
    <row r="11263" spans="1:3" x14ac:dyDescent="0.25">
      <c r="A11263" t="s">
        <v>11268</v>
      </c>
      <c r="B11263" s="2"/>
      <c r="C11263" s="3"/>
    </row>
    <row r="11264" spans="1:3" x14ac:dyDescent="0.25">
      <c r="A11264" t="s">
        <v>11269</v>
      </c>
      <c r="B11264" s="2"/>
      <c r="C11264" s="3"/>
    </row>
    <row r="11265" spans="1:3" x14ac:dyDescent="0.25">
      <c r="A11265" t="s">
        <v>11270</v>
      </c>
      <c r="B11265" s="2"/>
      <c r="C11265" s="3"/>
    </row>
    <row r="11266" spans="1:3" x14ac:dyDescent="0.25">
      <c r="A11266" t="s">
        <v>11271</v>
      </c>
      <c r="B11266" s="2"/>
      <c r="C11266" s="3"/>
    </row>
    <row r="11267" spans="1:3" x14ac:dyDescent="0.25">
      <c r="A11267" t="s">
        <v>11272</v>
      </c>
      <c r="B11267" s="2"/>
      <c r="C11267" s="3"/>
    </row>
    <row r="11268" spans="1:3" x14ac:dyDescent="0.25">
      <c r="A11268" t="s">
        <v>11273</v>
      </c>
      <c r="B11268" s="2"/>
      <c r="C11268" s="3"/>
    </row>
    <row r="11269" spans="1:3" x14ac:dyDescent="0.25">
      <c r="A11269" t="s">
        <v>11274</v>
      </c>
      <c r="B11269" s="2"/>
      <c r="C11269" s="3"/>
    </row>
    <row r="11270" spans="1:3" x14ac:dyDescent="0.25">
      <c r="A11270" t="s">
        <v>11275</v>
      </c>
      <c r="B11270" s="2"/>
      <c r="C11270" s="3"/>
    </row>
    <row r="11271" spans="1:3" x14ac:dyDescent="0.25">
      <c r="A11271" t="s">
        <v>11276</v>
      </c>
      <c r="B11271" s="2"/>
      <c r="C11271" s="3"/>
    </row>
    <row r="11272" spans="1:3" x14ac:dyDescent="0.25">
      <c r="A11272" t="s">
        <v>11277</v>
      </c>
      <c r="B11272" s="2"/>
      <c r="C11272" s="3"/>
    </row>
    <row r="11273" spans="1:3" x14ac:dyDescent="0.25">
      <c r="A11273" t="s">
        <v>11278</v>
      </c>
      <c r="B11273" s="2"/>
      <c r="C11273" s="3"/>
    </row>
    <row r="11274" spans="1:3" x14ac:dyDescent="0.25">
      <c r="A11274" t="s">
        <v>11279</v>
      </c>
      <c r="B11274" s="2"/>
      <c r="C11274" s="3"/>
    </row>
    <row r="11275" spans="1:3" x14ac:dyDescent="0.25">
      <c r="A11275" t="s">
        <v>11280</v>
      </c>
      <c r="B11275" s="2"/>
      <c r="C11275" s="3"/>
    </row>
    <row r="11276" spans="1:3" x14ac:dyDescent="0.25">
      <c r="A11276" t="s">
        <v>11281</v>
      </c>
      <c r="B11276" s="2"/>
      <c r="C11276" s="3"/>
    </row>
    <row r="11277" spans="1:3" x14ac:dyDescent="0.25">
      <c r="A11277" t="s">
        <v>11282</v>
      </c>
      <c r="B11277" s="2"/>
      <c r="C11277" s="3"/>
    </row>
    <row r="11278" spans="1:3" x14ac:dyDescent="0.25">
      <c r="A11278" t="s">
        <v>11283</v>
      </c>
      <c r="B11278" s="2"/>
      <c r="C11278" s="3"/>
    </row>
    <row r="11279" spans="1:3" x14ac:dyDescent="0.25">
      <c r="A11279" t="s">
        <v>11284</v>
      </c>
      <c r="B11279" s="2"/>
      <c r="C11279" s="3"/>
    </row>
    <row r="11280" spans="1:3" x14ac:dyDescent="0.25">
      <c r="A11280" t="s">
        <v>11285</v>
      </c>
      <c r="B11280" s="2"/>
      <c r="C11280" s="3"/>
    </row>
    <row r="11281" spans="1:3" x14ac:dyDescent="0.25">
      <c r="A11281" t="s">
        <v>11286</v>
      </c>
      <c r="B11281" s="2"/>
      <c r="C11281" s="3"/>
    </row>
    <row r="11282" spans="1:3" x14ac:dyDescent="0.25">
      <c r="A11282" t="s">
        <v>11287</v>
      </c>
      <c r="B11282" s="2"/>
      <c r="C11282" s="3"/>
    </row>
    <row r="11283" spans="1:3" x14ac:dyDescent="0.25">
      <c r="A11283" t="s">
        <v>11288</v>
      </c>
      <c r="B11283" s="2"/>
      <c r="C11283" s="3"/>
    </row>
    <row r="11284" spans="1:3" x14ac:dyDescent="0.25">
      <c r="A11284" t="s">
        <v>11289</v>
      </c>
      <c r="B11284" s="2"/>
      <c r="C11284" s="3"/>
    </row>
    <row r="11285" spans="1:3" x14ac:dyDescent="0.25">
      <c r="A11285" t="s">
        <v>11290</v>
      </c>
      <c r="B11285" s="2"/>
      <c r="C11285" s="3"/>
    </row>
    <row r="11286" spans="1:3" x14ac:dyDescent="0.25">
      <c r="A11286" t="s">
        <v>11291</v>
      </c>
      <c r="B11286" s="2"/>
      <c r="C11286" s="3"/>
    </row>
    <row r="11287" spans="1:3" x14ac:dyDescent="0.25">
      <c r="A11287" t="s">
        <v>11292</v>
      </c>
      <c r="B11287" s="2"/>
      <c r="C11287" s="3"/>
    </row>
    <row r="11288" spans="1:3" x14ac:dyDescent="0.25">
      <c r="A11288" t="s">
        <v>11293</v>
      </c>
      <c r="B11288" s="2"/>
      <c r="C11288" s="3"/>
    </row>
    <row r="11289" spans="1:3" x14ac:dyDescent="0.25">
      <c r="A11289" t="s">
        <v>11294</v>
      </c>
      <c r="B11289" s="2"/>
      <c r="C11289" s="3"/>
    </row>
    <row r="11290" spans="1:3" x14ac:dyDescent="0.25">
      <c r="A11290" t="s">
        <v>11295</v>
      </c>
      <c r="B11290" s="2"/>
      <c r="C11290" s="3"/>
    </row>
    <row r="11291" spans="1:3" x14ac:dyDescent="0.25">
      <c r="A11291" t="s">
        <v>11296</v>
      </c>
      <c r="B11291" s="2"/>
      <c r="C11291" s="3"/>
    </row>
    <row r="11292" spans="1:3" x14ac:dyDescent="0.25">
      <c r="A11292" t="s">
        <v>11297</v>
      </c>
      <c r="B11292" s="2"/>
      <c r="C11292" s="3"/>
    </row>
    <row r="11293" spans="1:3" x14ac:dyDescent="0.25">
      <c r="A11293" t="s">
        <v>11298</v>
      </c>
      <c r="B11293" s="2"/>
      <c r="C11293" s="3"/>
    </row>
    <row r="11294" spans="1:3" x14ac:dyDescent="0.25">
      <c r="A11294" t="s">
        <v>11299</v>
      </c>
      <c r="B11294" s="2"/>
      <c r="C11294" s="3"/>
    </row>
    <row r="11295" spans="1:3" x14ac:dyDescent="0.25">
      <c r="A11295" t="s">
        <v>11300</v>
      </c>
      <c r="B11295" s="2"/>
      <c r="C11295" s="3"/>
    </row>
    <row r="11296" spans="1:3" x14ac:dyDescent="0.25">
      <c r="A11296" t="s">
        <v>11301</v>
      </c>
      <c r="B11296" s="2"/>
      <c r="C11296" s="3"/>
    </row>
    <row r="11297" spans="1:3" x14ac:dyDescent="0.25">
      <c r="A11297" t="s">
        <v>11302</v>
      </c>
      <c r="B11297" s="2"/>
      <c r="C11297" s="3"/>
    </row>
    <row r="11298" spans="1:3" x14ac:dyDescent="0.25">
      <c r="A11298" t="s">
        <v>11303</v>
      </c>
      <c r="B11298" s="2"/>
      <c r="C11298" s="3"/>
    </row>
    <row r="11299" spans="1:3" x14ac:dyDescent="0.25">
      <c r="A11299" t="s">
        <v>11304</v>
      </c>
      <c r="B11299" s="2"/>
      <c r="C11299" s="3"/>
    </row>
    <row r="11300" spans="1:3" x14ac:dyDescent="0.25">
      <c r="A11300" t="s">
        <v>11305</v>
      </c>
      <c r="B11300" s="2"/>
      <c r="C11300" s="3"/>
    </row>
    <row r="11301" spans="1:3" x14ac:dyDescent="0.25">
      <c r="A11301" t="s">
        <v>11306</v>
      </c>
      <c r="B11301" s="2"/>
      <c r="C11301" s="3"/>
    </row>
    <row r="11302" spans="1:3" x14ac:dyDescent="0.25">
      <c r="A11302" t="s">
        <v>11307</v>
      </c>
      <c r="B11302" s="2"/>
      <c r="C11302" s="3"/>
    </row>
    <row r="11303" spans="1:3" x14ac:dyDescent="0.25">
      <c r="A11303" t="s">
        <v>11308</v>
      </c>
      <c r="B11303" s="2"/>
      <c r="C11303" s="3"/>
    </row>
    <row r="11304" spans="1:3" x14ac:dyDescent="0.25">
      <c r="A11304" t="s">
        <v>11309</v>
      </c>
      <c r="B11304" s="2"/>
      <c r="C11304" s="3"/>
    </row>
    <row r="11305" spans="1:3" x14ac:dyDescent="0.25">
      <c r="A11305" t="s">
        <v>11310</v>
      </c>
      <c r="B11305" s="2"/>
      <c r="C11305" s="3"/>
    </row>
    <row r="11306" spans="1:3" x14ac:dyDescent="0.25">
      <c r="A11306" t="s">
        <v>11311</v>
      </c>
      <c r="B11306" s="2"/>
      <c r="C11306" s="3"/>
    </row>
    <row r="11307" spans="1:3" x14ac:dyDescent="0.25">
      <c r="A11307" t="s">
        <v>11312</v>
      </c>
      <c r="B11307" s="2"/>
      <c r="C11307" s="3"/>
    </row>
    <row r="11308" spans="1:3" x14ac:dyDescent="0.25">
      <c r="A11308" t="s">
        <v>11313</v>
      </c>
      <c r="B11308" s="2"/>
      <c r="C11308" s="3"/>
    </row>
    <row r="11309" spans="1:3" x14ac:dyDescent="0.25">
      <c r="A11309" t="s">
        <v>11314</v>
      </c>
      <c r="B11309" s="2"/>
      <c r="C11309" s="3"/>
    </row>
    <row r="11310" spans="1:3" x14ac:dyDescent="0.25">
      <c r="A11310" t="s">
        <v>11315</v>
      </c>
      <c r="B11310" s="2"/>
      <c r="C11310" s="3"/>
    </row>
    <row r="11311" spans="1:3" x14ac:dyDescent="0.25">
      <c r="A11311" t="s">
        <v>11316</v>
      </c>
      <c r="B11311" s="2"/>
      <c r="C11311" s="3"/>
    </row>
    <row r="11312" spans="1:3" x14ac:dyDescent="0.25">
      <c r="A11312" t="s">
        <v>11317</v>
      </c>
      <c r="B11312" s="2"/>
      <c r="C11312" s="3"/>
    </row>
    <row r="11313" spans="1:3" x14ac:dyDescent="0.25">
      <c r="A11313" t="s">
        <v>11318</v>
      </c>
      <c r="B11313" s="2"/>
      <c r="C11313" s="3"/>
    </row>
    <row r="11314" spans="1:3" x14ac:dyDescent="0.25">
      <c r="A11314" t="s">
        <v>11319</v>
      </c>
      <c r="B11314" s="2"/>
      <c r="C11314" s="3"/>
    </row>
    <row r="11315" spans="1:3" x14ac:dyDescent="0.25">
      <c r="A11315" t="s">
        <v>11320</v>
      </c>
      <c r="B11315" s="2"/>
      <c r="C11315" s="3"/>
    </row>
    <row r="11316" spans="1:3" x14ac:dyDescent="0.25">
      <c r="A11316" t="s">
        <v>11321</v>
      </c>
      <c r="B11316" s="2"/>
      <c r="C11316" s="3"/>
    </row>
    <row r="11317" spans="1:3" x14ac:dyDescent="0.25">
      <c r="A11317" t="s">
        <v>11322</v>
      </c>
      <c r="B11317" s="2"/>
      <c r="C11317" s="3"/>
    </row>
    <row r="11318" spans="1:3" x14ac:dyDescent="0.25">
      <c r="A11318" t="s">
        <v>11323</v>
      </c>
      <c r="B11318" s="2"/>
      <c r="C11318" s="3"/>
    </row>
    <row r="11319" spans="1:3" x14ac:dyDescent="0.25">
      <c r="A11319" t="s">
        <v>11324</v>
      </c>
      <c r="B11319" s="2"/>
      <c r="C11319" s="3"/>
    </row>
    <row r="11320" spans="1:3" x14ac:dyDescent="0.25">
      <c r="A11320" t="s">
        <v>11325</v>
      </c>
      <c r="B11320" s="2"/>
      <c r="C11320" s="3"/>
    </row>
    <row r="11321" spans="1:3" x14ac:dyDescent="0.25">
      <c r="A11321" t="s">
        <v>11326</v>
      </c>
      <c r="B11321" s="2"/>
      <c r="C11321" s="3"/>
    </row>
    <row r="11322" spans="1:3" x14ac:dyDescent="0.25">
      <c r="A11322" t="s">
        <v>11327</v>
      </c>
      <c r="B11322" s="2"/>
      <c r="C11322" s="3"/>
    </row>
    <row r="11323" spans="1:3" x14ac:dyDescent="0.25">
      <c r="A11323" t="s">
        <v>11328</v>
      </c>
      <c r="B11323" s="2"/>
      <c r="C11323" s="3"/>
    </row>
    <row r="11324" spans="1:3" x14ac:dyDescent="0.25">
      <c r="A11324" t="s">
        <v>11329</v>
      </c>
      <c r="B11324" s="2"/>
      <c r="C11324" s="3"/>
    </row>
    <row r="11325" spans="1:3" x14ac:dyDescent="0.25">
      <c r="A11325" t="s">
        <v>11330</v>
      </c>
      <c r="B11325" s="2"/>
      <c r="C11325" s="3"/>
    </row>
    <row r="11326" spans="1:3" x14ac:dyDescent="0.25">
      <c r="A11326" t="s">
        <v>11331</v>
      </c>
      <c r="B11326" s="2"/>
      <c r="C11326" s="3"/>
    </row>
    <row r="11327" spans="1:3" x14ac:dyDescent="0.25">
      <c r="A11327" t="s">
        <v>11332</v>
      </c>
      <c r="B11327" s="2"/>
      <c r="C11327" s="3"/>
    </row>
    <row r="11328" spans="1:3" x14ac:dyDescent="0.25">
      <c r="A11328" t="s">
        <v>11333</v>
      </c>
      <c r="B11328" s="2"/>
      <c r="C11328" s="3"/>
    </row>
    <row r="11329" spans="1:3" x14ac:dyDescent="0.25">
      <c r="A11329" t="s">
        <v>11334</v>
      </c>
      <c r="B11329" s="2"/>
      <c r="C11329" s="3"/>
    </row>
    <row r="11330" spans="1:3" x14ac:dyDescent="0.25">
      <c r="A11330" t="s">
        <v>11335</v>
      </c>
      <c r="B11330" s="2"/>
      <c r="C11330" s="3"/>
    </row>
    <row r="11331" spans="1:3" x14ac:dyDescent="0.25">
      <c r="A11331" t="s">
        <v>11336</v>
      </c>
      <c r="B11331" s="2"/>
      <c r="C11331" s="3"/>
    </row>
    <row r="11332" spans="1:3" x14ac:dyDescent="0.25">
      <c r="A11332" t="s">
        <v>11337</v>
      </c>
      <c r="B11332" s="2"/>
      <c r="C11332" s="3"/>
    </row>
    <row r="11333" spans="1:3" x14ac:dyDescent="0.25">
      <c r="A11333" t="s">
        <v>11338</v>
      </c>
      <c r="B11333" s="2"/>
      <c r="C11333" s="3"/>
    </row>
    <row r="11334" spans="1:3" x14ac:dyDescent="0.25">
      <c r="A11334" t="s">
        <v>11339</v>
      </c>
      <c r="B11334" s="2"/>
      <c r="C11334" s="3"/>
    </row>
    <row r="11335" spans="1:3" x14ac:dyDescent="0.25">
      <c r="A11335" t="s">
        <v>11340</v>
      </c>
      <c r="B11335" s="2"/>
      <c r="C11335" s="3"/>
    </row>
    <row r="11336" spans="1:3" x14ac:dyDescent="0.25">
      <c r="A11336" t="s">
        <v>11341</v>
      </c>
      <c r="B11336" s="2"/>
      <c r="C11336" s="3"/>
    </row>
    <row r="11337" spans="1:3" x14ac:dyDescent="0.25">
      <c r="A11337" t="s">
        <v>11342</v>
      </c>
      <c r="B11337" s="2"/>
      <c r="C11337" s="3"/>
    </row>
    <row r="11338" spans="1:3" x14ac:dyDescent="0.25">
      <c r="A11338" t="s">
        <v>11343</v>
      </c>
      <c r="B11338" s="2"/>
      <c r="C11338" s="3"/>
    </row>
    <row r="11339" spans="1:3" x14ac:dyDescent="0.25">
      <c r="A11339" t="s">
        <v>11344</v>
      </c>
      <c r="B11339" s="2"/>
      <c r="C11339" s="3"/>
    </row>
    <row r="11340" spans="1:3" x14ac:dyDescent="0.25">
      <c r="A11340" t="s">
        <v>11345</v>
      </c>
      <c r="B11340" s="2"/>
      <c r="C11340" s="3"/>
    </row>
    <row r="11341" spans="1:3" x14ac:dyDescent="0.25">
      <c r="A11341" t="s">
        <v>11346</v>
      </c>
      <c r="B11341" s="2"/>
      <c r="C11341" s="3"/>
    </row>
    <row r="11342" spans="1:3" x14ac:dyDescent="0.25">
      <c r="A11342" t="s">
        <v>11347</v>
      </c>
      <c r="B11342" s="2"/>
      <c r="C11342" s="3"/>
    </row>
    <row r="11343" spans="1:3" x14ac:dyDescent="0.25">
      <c r="A11343" t="s">
        <v>11348</v>
      </c>
      <c r="B11343" s="2"/>
      <c r="C11343" s="3"/>
    </row>
    <row r="11344" spans="1:3" x14ac:dyDescent="0.25">
      <c r="A11344" t="s">
        <v>11349</v>
      </c>
      <c r="B11344" s="2"/>
      <c r="C11344" s="3"/>
    </row>
    <row r="11345" spans="1:3" x14ac:dyDescent="0.25">
      <c r="A11345" t="s">
        <v>11350</v>
      </c>
      <c r="B11345" s="2"/>
      <c r="C11345" s="3"/>
    </row>
    <row r="11346" spans="1:3" x14ac:dyDescent="0.25">
      <c r="A11346" t="s">
        <v>11351</v>
      </c>
      <c r="B11346" s="2"/>
      <c r="C11346" s="3"/>
    </row>
    <row r="11347" spans="1:3" x14ac:dyDescent="0.25">
      <c r="A11347" t="s">
        <v>11352</v>
      </c>
      <c r="B11347" s="2"/>
      <c r="C11347" s="3"/>
    </row>
    <row r="11348" spans="1:3" x14ac:dyDescent="0.25">
      <c r="A11348" t="s">
        <v>11353</v>
      </c>
      <c r="B11348" s="2"/>
      <c r="C11348" s="3"/>
    </row>
    <row r="11349" spans="1:3" x14ac:dyDescent="0.25">
      <c r="A11349" t="s">
        <v>11354</v>
      </c>
      <c r="B11349" s="2"/>
      <c r="C11349" s="3"/>
    </row>
    <row r="11350" spans="1:3" x14ac:dyDescent="0.25">
      <c r="A11350" t="s">
        <v>11355</v>
      </c>
      <c r="B11350" s="2"/>
      <c r="C11350" s="3"/>
    </row>
    <row r="11351" spans="1:3" x14ac:dyDescent="0.25">
      <c r="A11351" t="s">
        <v>11356</v>
      </c>
      <c r="B11351" s="2"/>
      <c r="C11351" s="3"/>
    </row>
    <row r="11352" spans="1:3" x14ac:dyDescent="0.25">
      <c r="A11352" t="s">
        <v>11357</v>
      </c>
      <c r="B11352" s="2"/>
      <c r="C11352" s="3"/>
    </row>
    <row r="11353" spans="1:3" x14ac:dyDescent="0.25">
      <c r="A11353" t="s">
        <v>11358</v>
      </c>
      <c r="B11353" s="2"/>
      <c r="C11353" s="3"/>
    </row>
    <row r="11354" spans="1:3" x14ac:dyDescent="0.25">
      <c r="A11354" t="s">
        <v>11359</v>
      </c>
      <c r="B11354" s="2"/>
      <c r="C11354" s="3"/>
    </row>
    <row r="11355" spans="1:3" x14ac:dyDescent="0.25">
      <c r="A11355" t="s">
        <v>11360</v>
      </c>
      <c r="B11355" s="2"/>
      <c r="C11355" s="3"/>
    </row>
    <row r="11356" spans="1:3" x14ac:dyDescent="0.25">
      <c r="A11356" t="s">
        <v>11361</v>
      </c>
      <c r="B11356" s="2"/>
      <c r="C11356" s="3"/>
    </row>
    <row r="11357" spans="1:3" x14ac:dyDescent="0.25">
      <c r="A11357" t="s">
        <v>11362</v>
      </c>
      <c r="B11357" s="2"/>
      <c r="C11357" s="3"/>
    </row>
    <row r="11358" spans="1:3" x14ac:dyDescent="0.25">
      <c r="A11358" t="s">
        <v>11363</v>
      </c>
      <c r="B11358" s="2"/>
      <c r="C11358" s="3"/>
    </row>
    <row r="11359" spans="1:3" x14ac:dyDescent="0.25">
      <c r="A11359" t="s">
        <v>11364</v>
      </c>
      <c r="B11359" s="2"/>
      <c r="C11359" s="3"/>
    </row>
    <row r="11360" spans="1:3" x14ac:dyDescent="0.25">
      <c r="A11360" t="s">
        <v>11365</v>
      </c>
      <c r="B11360" s="2"/>
      <c r="C11360" s="3"/>
    </row>
    <row r="11361" spans="1:3" x14ac:dyDescent="0.25">
      <c r="A11361" t="s">
        <v>11366</v>
      </c>
      <c r="B11361" s="2"/>
      <c r="C11361" s="3"/>
    </row>
    <row r="11362" spans="1:3" x14ac:dyDescent="0.25">
      <c r="A11362" t="s">
        <v>11367</v>
      </c>
      <c r="B11362" s="2"/>
      <c r="C11362" s="3"/>
    </row>
    <row r="11363" spans="1:3" x14ac:dyDescent="0.25">
      <c r="A11363" t="s">
        <v>11368</v>
      </c>
      <c r="B11363" s="2"/>
      <c r="C11363" s="3"/>
    </row>
    <row r="11364" spans="1:3" x14ac:dyDescent="0.25">
      <c r="A11364" t="s">
        <v>11369</v>
      </c>
      <c r="B11364" s="2"/>
      <c r="C11364" s="3"/>
    </row>
    <row r="11365" spans="1:3" x14ac:dyDescent="0.25">
      <c r="A11365" t="s">
        <v>11370</v>
      </c>
      <c r="B11365" s="2"/>
      <c r="C11365" s="3"/>
    </row>
    <row r="11366" spans="1:3" x14ac:dyDescent="0.25">
      <c r="A11366" t="s">
        <v>11371</v>
      </c>
      <c r="B11366" s="2"/>
      <c r="C11366" s="3"/>
    </row>
    <row r="11367" spans="1:3" x14ac:dyDescent="0.25">
      <c r="A11367" t="s">
        <v>11372</v>
      </c>
      <c r="B11367" s="2"/>
      <c r="C11367" s="3"/>
    </row>
    <row r="11368" spans="1:3" x14ac:dyDescent="0.25">
      <c r="A11368" t="s">
        <v>11373</v>
      </c>
      <c r="B11368" s="2"/>
      <c r="C11368" s="3"/>
    </row>
    <row r="11369" spans="1:3" x14ac:dyDescent="0.25">
      <c r="A11369" t="s">
        <v>11374</v>
      </c>
      <c r="B11369" s="2"/>
      <c r="C11369" s="3"/>
    </row>
    <row r="11370" spans="1:3" x14ac:dyDescent="0.25">
      <c r="A11370" t="s">
        <v>11375</v>
      </c>
      <c r="B11370" s="2"/>
      <c r="C11370" s="3"/>
    </row>
    <row r="11371" spans="1:3" x14ac:dyDescent="0.25">
      <c r="A11371" t="s">
        <v>11376</v>
      </c>
      <c r="B11371" s="2"/>
      <c r="C11371" s="3"/>
    </row>
    <row r="11372" spans="1:3" x14ac:dyDescent="0.25">
      <c r="A11372" t="s">
        <v>11377</v>
      </c>
      <c r="B11372" s="2"/>
      <c r="C11372" s="3"/>
    </row>
    <row r="11373" spans="1:3" x14ac:dyDescent="0.25">
      <c r="A11373" t="s">
        <v>11378</v>
      </c>
      <c r="B11373" s="2"/>
      <c r="C11373" s="3"/>
    </row>
    <row r="11374" spans="1:3" x14ac:dyDescent="0.25">
      <c r="A11374" t="s">
        <v>11379</v>
      </c>
      <c r="B11374" s="2"/>
      <c r="C11374" s="3"/>
    </row>
    <row r="11375" spans="1:3" x14ac:dyDescent="0.25">
      <c r="A11375" t="s">
        <v>11380</v>
      </c>
      <c r="B11375" s="2"/>
      <c r="C11375" s="3"/>
    </row>
    <row r="11376" spans="1:3" x14ac:dyDescent="0.25">
      <c r="A11376" t="s">
        <v>11381</v>
      </c>
      <c r="B11376" s="2"/>
      <c r="C11376" s="3"/>
    </row>
    <row r="11377" spans="1:3" x14ac:dyDescent="0.25">
      <c r="A11377" t="s">
        <v>11382</v>
      </c>
      <c r="B11377" s="2"/>
      <c r="C11377" s="3"/>
    </row>
    <row r="11378" spans="1:3" x14ac:dyDescent="0.25">
      <c r="A11378" t="s">
        <v>11383</v>
      </c>
      <c r="B11378" s="2"/>
      <c r="C11378" s="3"/>
    </row>
    <row r="11379" spans="1:3" x14ac:dyDescent="0.25">
      <c r="A11379" t="s">
        <v>11384</v>
      </c>
      <c r="B11379" s="2"/>
      <c r="C11379" s="3"/>
    </row>
    <row r="11380" spans="1:3" x14ac:dyDescent="0.25">
      <c r="A11380" t="s">
        <v>11385</v>
      </c>
      <c r="B11380" s="2"/>
      <c r="C11380" s="3"/>
    </row>
    <row r="11381" spans="1:3" x14ac:dyDescent="0.25">
      <c r="A11381" t="s">
        <v>11386</v>
      </c>
      <c r="B11381" s="2"/>
      <c r="C11381" s="3"/>
    </row>
    <row r="11382" spans="1:3" x14ac:dyDescent="0.25">
      <c r="A11382" t="s">
        <v>11387</v>
      </c>
      <c r="B11382" s="2"/>
      <c r="C11382" s="3"/>
    </row>
    <row r="11383" spans="1:3" x14ac:dyDescent="0.25">
      <c r="A11383" t="s">
        <v>11388</v>
      </c>
      <c r="B11383" s="2"/>
      <c r="C11383" s="3"/>
    </row>
    <row r="11384" spans="1:3" x14ac:dyDescent="0.25">
      <c r="A11384" t="s">
        <v>11389</v>
      </c>
      <c r="B11384" s="2"/>
      <c r="C11384" s="3"/>
    </row>
    <row r="11385" spans="1:3" x14ac:dyDescent="0.25">
      <c r="A11385" t="s">
        <v>11390</v>
      </c>
      <c r="B11385" s="2"/>
      <c r="C11385" s="3"/>
    </row>
    <row r="11386" spans="1:3" x14ac:dyDescent="0.25">
      <c r="A11386" t="s">
        <v>11391</v>
      </c>
      <c r="B11386" s="2"/>
      <c r="C11386" s="3"/>
    </row>
    <row r="11387" spans="1:3" x14ac:dyDescent="0.25">
      <c r="A11387" t="s">
        <v>11392</v>
      </c>
      <c r="B11387" s="2"/>
      <c r="C11387" s="3"/>
    </row>
    <row r="11388" spans="1:3" x14ac:dyDescent="0.25">
      <c r="A11388" t="s">
        <v>11393</v>
      </c>
      <c r="B11388" s="2"/>
      <c r="C11388" s="3"/>
    </row>
    <row r="11389" spans="1:3" x14ac:dyDescent="0.25">
      <c r="A11389" t="s">
        <v>11394</v>
      </c>
      <c r="B11389" s="2"/>
      <c r="C11389" s="3"/>
    </row>
    <row r="11390" spans="1:3" x14ac:dyDescent="0.25">
      <c r="A11390" t="s">
        <v>11395</v>
      </c>
      <c r="B11390" s="2"/>
      <c r="C11390" s="3"/>
    </row>
    <row r="11391" spans="1:3" x14ac:dyDescent="0.25">
      <c r="A11391" t="s">
        <v>11396</v>
      </c>
      <c r="B11391" s="2"/>
      <c r="C11391" s="3"/>
    </row>
    <row r="11392" spans="1:3" x14ac:dyDescent="0.25">
      <c r="A11392" t="s">
        <v>11397</v>
      </c>
      <c r="B11392" s="2"/>
      <c r="C11392" s="3"/>
    </row>
    <row r="11393" spans="1:3" x14ac:dyDescent="0.25">
      <c r="A11393" t="s">
        <v>11398</v>
      </c>
      <c r="B11393" s="2"/>
      <c r="C11393" s="3"/>
    </row>
    <row r="11394" spans="1:3" x14ac:dyDescent="0.25">
      <c r="A11394" t="s">
        <v>11399</v>
      </c>
      <c r="B11394" s="2"/>
      <c r="C11394" s="3"/>
    </row>
    <row r="11395" spans="1:3" x14ac:dyDescent="0.25">
      <c r="A11395" t="s">
        <v>11400</v>
      </c>
      <c r="B11395" s="2"/>
      <c r="C11395" s="3"/>
    </row>
    <row r="11396" spans="1:3" x14ac:dyDescent="0.25">
      <c r="A11396" t="s">
        <v>11401</v>
      </c>
      <c r="B11396" s="2"/>
      <c r="C11396" s="3"/>
    </row>
    <row r="11397" spans="1:3" x14ac:dyDescent="0.25">
      <c r="A11397" t="s">
        <v>11402</v>
      </c>
      <c r="B11397" s="2"/>
      <c r="C11397" s="3"/>
    </row>
    <row r="11398" spans="1:3" x14ac:dyDescent="0.25">
      <c r="A11398" t="s">
        <v>11403</v>
      </c>
      <c r="B11398" s="2"/>
      <c r="C11398" s="3"/>
    </row>
    <row r="11399" spans="1:3" x14ac:dyDescent="0.25">
      <c r="A11399" t="s">
        <v>11404</v>
      </c>
      <c r="B11399" s="2"/>
      <c r="C11399" s="3"/>
    </row>
    <row r="11400" spans="1:3" x14ac:dyDescent="0.25">
      <c r="A11400" t="s">
        <v>11405</v>
      </c>
      <c r="B11400" s="2"/>
      <c r="C11400" s="3"/>
    </row>
    <row r="11401" spans="1:3" x14ac:dyDescent="0.25">
      <c r="A11401" t="s">
        <v>11406</v>
      </c>
      <c r="B11401" s="2"/>
      <c r="C11401" s="3"/>
    </row>
    <row r="11402" spans="1:3" x14ac:dyDescent="0.25">
      <c r="A11402" t="s">
        <v>11407</v>
      </c>
      <c r="B11402" s="2"/>
      <c r="C11402" s="3"/>
    </row>
    <row r="11403" spans="1:3" x14ac:dyDescent="0.25">
      <c r="A11403" t="s">
        <v>11408</v>
      </c>
      <c r="B11403" s="2"/>
      <c r="C11403" s="3"/>
    </row>
    <row r="11404" spans="1:3" x14ac:dyDescent="0.25">
      <c r="A11404" t="s">
        <v>11409</v>
      </c>
      <c r="B11404" s="2"/>
      <c r="C11404" s="3"/>
    </row>
    <row r="11405" spans="1:3" x14ac:dyDescent="0.25">
      <c r="A11405" t="s">
        <v>11410</v>
      </c>
      <c r="B11405" s="2"/>
      <c r="C11405" s="3"/>
    </row>
    <row r="11406" spans="1:3" x14ac:dyDescent="0.25">
      <c r="A11406" t="s">
        <v>11411</v>
      </c>
      <c r="B11406" s="2"/>
      <c r="C11406" s="3"/>
    </row>
    <row r="11407" spans="1:3" x14ac:dyDescent="0.25">
      <c r="A11407" t="s">
        <v>11412</v>
      </c>
      <c r="B11407" s="2"/>
      <c r="C11407" s="3"/>
    </row>
    <row r="11408" spans="1:3" x14ac:dyDescent="0.25">
      <c r="A11408" t="s">
        <v>11413</v>
      </c>
      <c r="B11408" s="2"/>
      <c r="C11408" s="3"/>
    </row>
    <row r="11409" spans="1:3" x14ac:dyDescent="0.25">
      <c r="A11409" t="s">
        <v>11414</v>
      </c>
      <c r="B11409" s="2"/>
      <c r="C11409" s="3"/>
    </row>
    <row r="11410" spans="1:3" x14ac:dyDescent="0.25">
      <c r="A11410" t="s">
        <v>11415</v>
      </c>
      <c r="B11410" s="2"/>
      <c r="C11410" s="3"/>
    </row>
    <row r="11411" spans="1:3" x14ac:dyDescent="0.25">
      <c r="A11411" t="s">
        <v>11416</v>
      </c>
      <c r="B11411" s="2"/>
      <c r="C11411" s="3"/>
    </row>
    <row r="11412" spans="1:3" x14ac:dyDescent="0.25">
      <c r="A11412" t="s">
        <v>11417</v>
      </c>
      <c r="B11412" s="2"/>
      <c r="C11412" s="3"/>
    </row>
    <row r="11413" spans="1:3" x14ac:dyDescent="0.25">
      <c r="A11413" t="s">
        <v>11418</v>
      </c>
      <c r="B11413" s="2"/>
      <c r="C11413" s="3"/>
    </row>
    <row r="11414" spans="1:3" x14ac:dyDescent="0.25">
      <c r="A11414" t="s">
        <v>11419</v>
      </c>
      <c r="B11414" s="2"/>
      <c r="C11414" s="3"/>
    </row>
    <row r="11415" spans="1:3" x14ac:dyDescent="0.25">
      <c r="A11415" t="s">
        <v>11420</v>
      </c>
      <c r="B11415" s="2"/>
      <c r="C11415" s="3"/>
    </row>
    <row r="11416" spans="1:3" x14ac:dyDescent="0.25">
      <c r="A11416" t="s">
        <v>11421</v>
      </c>
      <c r="B11416" s="2"/>
      <c r="C11416" s="3"/>
    </row>
    <row r="11417" spans="1:3" x14ac:dyDescent="0.25">
      <c r="A11417" t="s">
        <v>11422</v>
      </c>
      <c r="B11417" s="2"/>
      <c r="C11417" s="3"/>
    </row>
    <row r="11418" spans="1:3" x14ac:dyDescent="0.25">
      <c r="A11418" t="s">
        <v>11423</v>
      </c>
      <c r="B11418" s="2"/>
      <c r="C11418" s="3"/>
    </row>
    <row r="11419" spans="1:3" x14ac:dyDescent="0.25">
      <c r="A11419" t="s">
        <v>11424</v>
      </c>
      <c r="B11419" s="2"/>
      <c r="C11419" s="3"/>
    </row>
    <row r="11420" spans="1:3" x14ac:dyDescent="0.25">
      <c r="A11420" t="s">
        <v>11425</v>
      </c>
      <c r="B11420" s="2"/>
      <c r="C11420" s="3"/>
    </row>
    <row r="11421" spans="1:3" x14ac:dyDescent="0.25">
      <c r="A11421" t="s">
        <v>11426</v>
      </c>
      <c r="B11421" s="2"/>
      <c r="C11421" s="3"/>
    </row>
    <row r="11422" spans="1:3" x14ac:dyDescent="0.25">
      <c r="A11422" t="s">
        <v>11427</v>
      </c>
      <c r="B11422" s="2"/>
      <c r="C11422" s="3"/>
    </row>
    <row r="11423" spans="1:3" x14ac:dyDescent="0.25">
      <c r="A11423" t="s">
        <v>11428</v>
      </c>
      <c r="B11423" s="2"/>
      <c r="C11423" s="3"/>
    </row>
    <row r="11424" spans="1:3" x14ac:dyDescent="0.25">
      <c r="A11424" t="s">
        <v>11429</v>
      </c>
      <c r="B11424" s="2"/>
      <c r="C11424" s="3"/>
    </row>
    <row r="11425" spans="1:3" x14ac:dyDescent="0.25">
      <c r="A11425" t="s">
        <v>11430</v>
      </c>
      <c r="B11425" s="2"/>
      <c r="C11425" s="3"/>
    </row>
    <row r="11426" spans="1:3" x14ac:dyDescent="0.25">
      <c r="A11426" t="s">
        <v>11431</v>
      </c>
      <c r="B11426" s="2"/>
      <c r="C11426" s="3"/>
    </row>
    <row r="11427" spans="1:3" x14ac:dyDescent="0.25">
      <c r="A11427" t="s">
        <v>11432</v>
      </c>
      <c r="B11427" s="2"/>
      <c r="C11427" s="3"/>
    </row>
    <row r="11428" spans="1:3" x14ac:dyDescent="0.25">
      <c r="A11428" t="s">
        <v>11433</v>
      </c>
      <c r="B11428" s="2"/>
      <c r="C11428" s="3"/>
    </row>
    <row r="11429" spans="1:3" x14ac:dyDescent="0.25">
      <c r="A11429" t="s">
        <v>11434</v>
      </c>
      <c r="B11429" s="2"/>
      <c r="C11429" s="3"/>
    </row>
    <row r="11430" spans="1:3" x14ac:dyDescent="0.25">
      <c r="A11430" t="s">
        <v>11435</v>
      </c>
      <c r="B11430" s="2"/>
      <c r="C11430" s="3"/>
    </row>
    <row r="11431" spans="1:3" x14ac:dyDescent="0.25">
      <c r="A11431" t="s">
        <v>11436</v>
      </c>
      <c r="B11431" s="2"/>
      <c r="C11431" s="3"/>
    </row>
    <row r="11432" spans="1:3" x14ac:dyDescent="0.25">
      <c r="A11432" t="s">
        <v>11437</v>
      </c>
      <c r="B11432" s="2"/>
      <c r="C11432" s="3"/>
    </row>
    <row r="11433" spans="1:3" x14ac:dyDescent="0.25">
      <c r="A11433" t="s">
        <v>11438</v>
      </c>
      <c r="B11433" s="2"/>
      <c r="C11433" s="3"/>
    </row>
    <row r="11434" spans="1:3" x14ac:dyDescent="0.25">
      <c r="A11434" t="s">
        <v>11439</v>
      </c>
      <c r="B11434" s="2"/>
      <c r="C11434" s="3"/>
    </row>
    <row r="11435" spans="1:3" x14ac:dyDescent="0.25">
      <c r="A11435" t="s">
        <v>11440</v>
      </c>
      <c r="B11435" s="2"/>
      <c r="C11435" s="3"/>
    </row>
    <row r="11436" spans="1:3" x14ac:dyDescent="0.25">
      <c r="A11436" t="s">
        <v>11441</v>
      </c>
      <c r="B11436" s="2"/>
      <c r="C11436" s="3"/>
    </row>
    <row r="11437" spans="1:3" x14ac:dyDescent="0.25">
      <c r="A11437" t="s">
        <v>11442</v>
      </c>
      <c r="B11437" s="2"/>
      <c r="C11437" s="3"/>
    </row>
    <row r="11438" spans="1:3" x14ac:dyDescent="0.25">
      <c r="A11438" t="s">
        <v>11443</v>
      </c>
      <c r="B11438" s="2"/>
      <c r="C11438" s="3"/>
    </row>
    <row r="11439" spans="1:3" x14ac:dyDescent="0.25">
      <c r="A11439" t="s">
        <v>11444</v>
      </c>
      <c r="B11439" s="2"/>
      <c r="C11439" s="3"/>
    </row>
    <row r="11440" spans="1:3" x14ac:dyDescent="0.25">
      <c r="A11440" t="s">
        <v>11445</v>
      </c>
      <c r="B11440" s="2"/>
      <c r="C11440" s="3"/>
    </row>
    <row r="11441" spans="1:3" x14ac:dyDescent="0.25">
      <c r="A11441" t="s">
        <v>11446</v>
      </c>
      <c r="B11441" s="2"/>
      <c r="C11441" s="3"/>
    </row>
    <row r="11442" spans="1:3" x14ac:dyDescent="0.25">
      <c r="A11442" t="s">
        <v>11447</v>
      </c>
      <c r="B11442" s="2"/>
      <c r="C11442" s="3"/>
    </row>
    <row r="11443" spans="1:3" x14ac:dyDescent="0.25">
      <c r="A11443" t="s">
        <v>11448</v>
      </c>
      <c r="B11443" s="2"/>
      <c r="C11443" s="3"/>
    </row>
    <row r="11444" spans="1:3" x14ac:dyDescent="0.25">
      <c r="A11444" t="s">
        <v>11449</v>
      </c>
      <c r="B11444" s="2"/>
      <c r="C11444" s="3"/>
    </row>
    <row r="11445" spans="1:3" x14ac:dyDescent="0.25">
      <c r="A11445" t="s">
        <v>11450</v>
      </c>
      <c r="B11445" s="2"/>
      <c r="C11445" s="3"/>
    </row>
    <row r="11446" spans="1:3" x14ac:dyDescent="0.25">
      <c r="A11446" t="s">
        <v>11451</v>
      </c>
      <c r="B11446" s="2"/>
      <c r="C11446" s="3"/>
    </row>
    <row r="11447" spans="1:3" x14ac:dyDescent="0.25">
      <c r="A11447" t="s">
        <v>11452</v>
      </c>
      <c r="B11447" s="2"/>
      <c r="C11447" s="3"/>
    </row>
    <row r="11448" spans="1:3" x14ac:dyDescent="0.25">
      <c r="A11448" t="s">
        <v>11453</v>
      </c>
      <c r="B11448" s="2"/>
      <c r="C11448" s="3"/>
    </row>
    <row r="11449" spans="1:3" x14ac:dyDescent="0.25">
      <c r="A11449" t="s">
        <v>11454</v>
      </c>
      <c r="B11449" s="2"/>
      <c r="C11449" s="3"/>
    </row>
    <row r="11450" spans="1:3" x14ac:dyDescent="0.25">
      <c r="A11450" t="s">
        <v>11455</v>
      </c>
      <c r="B11450" s="2"/>
      <c r="C11450" s="3"/>
    </row>
    <row r="11451" spans="1:3" x14ac:dyDescent="0.25">
      <c r="A11451" t="s">
        <v>11456</v>
      </c>
      <c r="B11451" s="2"/>
      <c r="C11451" s="3"/>
    </row>
    <row r="11452" spans="1:3" x14ac:dyDescent="0.25">
      <c r="A11452" t="s">
        <v>11457</v>
      </c>
      <c r="B11452" s="2"/>
      <c r="C11452" s="3"/>
    </row>
    <row r="11453" spans="1:3" x14ac:dyDescent="0.25">
      <c r="A11453" t="s">
        <v>11458</v>
      </c>
      <c r="B11453" s="2"/>
      <c r="C11453" s="3"/>
    </row>
    <row r="11454" spans="1:3" x14ac:dyDescent="0.25">
      <c r="A11454" t="s">
        <v>11459</v>
      </c>
      <c r="B11454" s="2"/>
      <c r="C11454" s="3"/>
    </row>
    <row r="11455" spans="1:3" x14ac:dyDescent="0.25">
      <c r="A11455" t="s">
        <v>11460</v>
      </c>
      <c r="B11455" s="2"/>
      <c r="C11455" s="3"/>
    </row>
    <row r="11456" spans="1:3" x14ac:dyDescent="0.25">
      <c r="A11456" t="s">
        <v>11461</v>
      </c>
      <c r="B11456" s="2"/>
      <c r="C11456" s="3"/>
    </row>
    <row r="11457" spans="1:3" x14ac:dyDescent="0.25">
      <c r="A11457" t="s">
        <v>11462</v>
      </c>
      <c r="B11457" s="2"/>
      <c r="C11457" s="3"/>
    </row>
    <row r="11458" spans="1:3" x14ac:dyDescent="0.25">
      <c r="A11458" t="s">
        <v>11463</v>
      </c>
      <c r="B11458" s="2"/>
      <c r="C11458" s="3"/>
    </row>
    <row r="11459" spans="1:3" x14ac:dyDescent="0.25">
      <c r="A11459" t="s">
        <v>11464</v>
      </c>
      <c r="B11459" s="2"/>
      <c r="C11459" s="3"/>
    </row>
    <row r="11460" spans="1:3" x14ac:dyDescent="0.25">
      <c r="A11460" t="s">
        <v>11465</v>
      </c>
      <c r="B11460" s="2"/>
      <c r="C11460" s="3"/>
    </row>
    <row r="11461" spans="1:3" x14ac:dyDescent="0.25">
      <c r="A11461" t="s">
        <v>11466</v>
      </c>
      <c r="B11461" s="2"/>
      <c r="C11461" s="3"/>
    </row>
    <row r="11462" spans="1:3" x14ac:dyDescent="0.25">
      <c r="A11462" t="s">
        <v>11467</v>
      </c>
      <c r="B11462" s="2"/>
      <c r="C11462" s="3"/>
    </row>
    <row r="11463" spans="1:3" x14ac:dyDescent="0.25">
      <c r="A11463" t="s">
        <v>11468</v>
      </c>
      <c r="B11463" s="2"/>
      <c r="C11463" s="3"/>
    </row>
    <row r="11464" spans="1:3" x14ac:dyDescent="0.25">
      <c r="A11464" t="s">
        <v>11469</v>
      </c>
      <c r="B11464" s="2"/>
      <c r="C11464" s="3"/>
    </row>
    <row r="11465" spans="1:3" x14ac:dyDescent="0.25">
      <c r="A11465" t="s">
        <v>11470</v>
      </c>
      <c r="B11465" s="2"/>
      <c r="C11465" s="3"/>
    </row>
    <row r="11466" spans="1:3" x14ac:dyDescent="0.25">
      <c r="A11466" t="s">
        <v>11471</v>
      </c>
      <c r="B11466" s="2"/>
      <c r="C11466" s="3"/>
    </row>
    <row r="11467" spans="1:3" x14ac:dyDescent="0.25">
      <c r="A11467" t="s">
        <v>11472</v>
      </c>
      <c r="B11467" s="2"/>
      <c r="C11467" s="3"/>
    </row>
    <row r="11468" spans="1:3" x14ac:dyDescent="0.25">
      <c r="A11468" t="s">
        <v>11473</v>
      </c>
      <c r="B11468" s="2"/>
      <c r="C11468" s="3"/>
    </row>
    <row r="11469" spans="1:3" x14ac:dyDescent="0.25">
      <c r="A11469" t="s">
        <v>11474</v>
      </c>
      <c r="B11469" s="2"/>
      <c r="C11469" s="3"/>
    </row>
    <row r="11470" spans="1:3" x14ac:dyDescent="0.25">
      <c r="A11470" t="s">
        <v>11475</v>
      </c>
      <c r="B11470" s="2"/>
      <c r="C11470" s="3"/>
    </row>
    <row r="11471" spans="1:3" x14ac:dyDescent="0.25">
      <c r="A11471" t="s">
        <v>11476</v>
      </c>
      <c r="B11471" s="2"/>
      <c r="C11471" s="3"/>
    </row>
    <row r="11472" spans="1:3" x14ac:dyDescent="0.25">
      <c r="A11472" t="s">
        <v>11477</v>
      </c>
      <c r="B11472" s="2"/>
      <c r="C11472" s="3"/>
    </row>
    <row r="11473" spans="1:3" x14ac:dyDescent="0.25">
      <c r="A11473" t="s">
        <v>11478</v>
      </c>
      <c r="B11473" s="2"/>
      <c r="C11473" s="3"/>
    </row>
    <row r="11474" spans="1:3" x14ac:dyDescent="0.25">
      <c r="A11474" t="s">
        <v>11479</v>
      </c>
      <c r="B11474" s="2"/>
      <c r="C11474" s="3"/>
    </row>
    <row r="11475" spans="1:3" x14ac:dyDescent="0.25">
      <c r="A11475" t="s">
        <v>11480</v>
      </c>
      <c r="B11475" s="2"/>
      <c r="C11475" s="3"/>
    </row>
    <row r="11476" spans="1:3" x14ac:dyDescent="0.25">
      <c r="A11476" t="s">
        <v>11481</v>
      </c>
      <c r="B11476" s="2"/>
      <c r="C11476" s="3"/>
    </row>
    <row r="11477" spans="1:3" x14ac:dyDescent="0.25">
      <c r="A11477" t="s">
        <v>11482</v>
      </c>
      <c r="B11477" s="2"/>
      <c r="C11477" s="3"/>
    </row>
    <row r="11478" spans="1:3" x14ac:dyDescent="0.25">
      <c r="A11478" t="s">
        <v>11483</v>
      </c>
      <c r="B11478" s="2"/>
      <c r="C11478" s="3"/>
    </row>
    <row r="11479" spans="1:3" x14ac:dyDescent="0.25">
      <c r="A11479" t="s">
        <v>11484</v>
      </c>
      <c r="B11479" s="2"/>
      <c r="C11479" s="3"/>
    </row>
    <row r="11480" spans="1:3" x14ac:dyDescent="0.25">
      <c r="A11480" t="s">
        <v>11485</v>
      </c>
      <c r="B11480" s="2"/>
      <c r="C11480" s="3"/>
    </row>
    <row r="11481" spans="1:3" x14ac:dyDescent="0.25">
      <c r="A11481" t="s">
        <v>11486</v>
      </c>
      <c r="B11481" s="2"/>
      <c r="C11481" s="3"/>
    </row>
    <row r="11482" spans="1:3" x14ac:dyDescent="0.25">
      <c r="A11482" t="s">
        <v>11487</v>
      </c>
      <c r="B11482" s="2"/>
      <c r="C11482" s="3"/>
    </row>
    <row r="11483" spans="1:3" x14ac:dyDescent="0.25">
      <c r="A11483" t="s">
        <v>11488</v>
      </c>
      <c r="B11483" s="2"/>
      <c r="C11483" s="3"/>
    </row>
    <row r="11484" spans="1:3" x14ac:dyDescent="0.25">
      <c r="A11484" t="s">
        <v>11489</v>
      </c>
      <c r="B11484" s="2"/>
      <c r="C11484" s="3"/>
    </row>
    <row r="11485" spans="1:3" x14ac:dyDescent="0.25">
      <c r="A11485" t="s">
        <v>11490</v>
      </c>
      <c r="B11485" s="2"/>
      <c r="C11485" s="3"/>
    </row>
    <row r="11486" spans="1:3" x14ac:dyDescent="0.25">
      <c r="A11486" t="s">
        <v>11491</v>
      </c>
      <c r="B11486" s="2"/>
      <c r="C11486" s="3"/>
    </row>
    <row r="11487" spans="1:3" x14ac:dyDescent="0.25">
      <c r="A11487" t="s">
        <v>11492</v>
      </c>
      <c r="B11487" s="2"/>
      <c r="C11487" s="3"/>
    </row>
    <row r="11488" spans="1:3" x14ac:dyDescent="0.25">
      <c r="A11488" t="s">
        <v>11493</v>
      </c>
      <c r="B11488" s="2"/>
      <c r="C11488" s="3"/>
    </row>
    <row r="11489" spans="1:3" x14ac:dyDescent="0.25">
      <c r="A11489" t="s">
        <v>11494</v>
      </c>
      <c r="B11489" s="2"/>
      <c r="C11489" s="3"/>
    </row>
    <row r="11490" spans="1:3" x14ac:dyDescent="0.25">
      <c r="A11490" t="s">
        <v>11495</v>
      </c>
      <c r="B11490" s="2"/>
      <c r="C11490" s="3"/>
    </row>
    <row r="11491" spans="1:3" x14ac:dyDescent="0.25">
      <c r="A11491" t="s">
        <v>11496</v>
      </c>
      <c r="B11491" s="2"/>
      <c r="C11491" s="3"/>
    </row>
    <row r="11492" spans="1:3" x14ac:dyDescent="0.25">
      <c r="A11492" t="s">
        <v>11497</v>
      </c>
      <c r="B11492" s="2"/>
      <c r="C11492" s="3"/>
    </row>
    <row r="11493" spans="1:3" x14ac:dyDescent="0.25">
      <c r="A11493" t="s">
        <v>11498</v>
      </c>
      <c r="B11493" s="2"/>
      <c r="C11493" s="3"/>
    </row>
    <row r="11494" spans="1:3" x14ac:dyDescent="0.25">
      <c r="A11494" t="s">
        <v>11499</v>
      </c>
      <c r="B11494" s="2"/>
      <c r="C11494" s="3"/>
    </row>
    <row r="11495" spans="1:3" x14ac:dyDescent="0.25">
      <c r="A11495" t="s">
        <v>11500</v>
      </c>
      <c r="B11495" s="2"/>
      <c r="C11495" s="3"/>
    </row>
    <row r="11496" spans="1:3" x14ac:dyDescent="0.25">
      <c r="A11496" t="s">
        <v>11501</v>
      </c>
      <c r="B11496" s="2"/>
      <c r="C11496" s="3"/>
    </row>
    <row r="11497" spans="1:3" x14ac:dyDescent="0.25">
      <c r="A11497" t="s">
        <v>11502</v>
      </c>
      <c r="B11497" s="2"/>
      <c r="C11497" s="3"/>
    </row>
    <row r="11498" spans="1:3" x14ac:dyDescent="0.25">
      <c r="A11498" t="s">
        <v>11503</v>
      </c>
      <c r="B11498" s="2"/>
      <c r="C11498" s="3"/>
    </row>
    <row r="11499" spans="1:3" x14ac:dyDescent="0.25">
      <c r="A11499" t="s">
        <v>11504</v>
      </c>
      <c r="B11499" s="2"/>
      <c r="C11499" s="3"/>
    </row>
    <row r="11500" spans="1:3" x14ac:dyDescent="0.25">
      <c r="A11500" t="s">
        <v>11505</v>
      </c>
      <c r="B11500" s="2"/>
      <c r="C11500" s="3"/>
    </row>
    <row r="11501" spans="1:3" x14ac:dyDescent="0.25">
      <c r="A11501" t="s">
        <v>11506</v>
      </c>
      <c r="B11501" s="2"/>
      <c r="C11501" s="3"/>
    </row>
    <row r="11502" spans="1:3" x14ac:dyDescent="0.25">
      <c r="A11502" t="s">
        <v>11507</v>
      </c>
      <c r="B11502" s="2"/>
      <c r="C11502" s="3"/>
    </row>
    <row r="11503" spans="1:3" x14ac:dyDescent="0.25">
      <c r="A11503" t="s">
        <v>11508</v>
      </c>
      <c r="B11503" s="2"/>
      <c r="C11503" s="3"/>
    </row>
    <row r="11504" spans="1:3" x14ac:dyDescent="0.25">
      <c r="A11504" t="s">
        <v>11509</v>
      </c>
      <c r="B11504" s="2"/>
      <c r="C11504" s="3"/>
    </row>
    <row r="11505" spans="1:3" x14ac:dyDescent="0.25">
      <c r="A11505" t="s">
        <v>11510</v>
      </c>
      <c r="B11505" s="2"/>
      <c r="C11505" s="3"/>
    </row>
    <row r="11506" spans="1:3" x14ac:dyDescent="0.25">
      <c r="A11506" t="s">
        <v>11511</v>
      </c>
      <c r="B11506" s="2"/>
      <c r="C11506" s="3"/>
    </row>
    <row r="11507" spans="1:3" x14ac:dyDescent="0.25">
      <c r="A11507" t="s">
        <v>11512</v>
      </c>
      <c r="B11507" s="2"/>
      <c r="C11507" s="3"/>
    </row>
    <row r="11508" spans="1:3" x14ac:dyDescent="0.25">
      <c r="A11508" t="s">
        <v>11513</v>
      </c>
      <c r="B11508" s="2"/>
      <c r="C11508" s="3"/>
    </row>
    <row r="11509" spans="1:3" x14ac:dyDescent="0.25">
      <c r="A11509" t="s">
        <v>11514</v>
      </c>
      <c r="B11509" s="2"/>
      <c r="C11509" s="3"/>
    </row>
    <row r="11510" spans="1:3" x14ac:dyDescent="0.25">
      <c r="A11510" t="s">
        <v>11515</v>
      </c>
      <c r="B11510" s="2"/>
      <c r="C11510" s="3"/>
    </row>
    <row r="11511" spans="1:3" x14ac:dyDescent="0.25">
      <c r="A11511" t="s">
        <v>11516</v>
      </c>
      <c r="B11511" s="2"/>
      <c r="C11511" s="3"/>
    </row>
    <row r="11512" spans="1:3" x14ac:dyDescent="0.25">
      <c r="A11512" t="s">
        <v>11517</v>
      </c>
      <c r="B11512" s="2"/>
      <c r="C11512" s="3"/>
    </row>
    <row r="11513" spans="1:3" x14ac:dyDescent="0.25">
      <c r="A11513" t="s">
        <v>11518</v>
      </c>
      <c r="B11513" s="2"/>
      <c r="C11513" s="3"/>
    </row>
    <row r="11514" spans="1:3" x14ac:dyDescent="0.25">
      <c r="A11514" t="s">
        <v>11519</v>
      </c>
      <c r="B11514" s="2"/>
      <c r="C11514" s="3"/>
    </row>
    <row r="11515" spans="1:3" x14ac:dyDescent="0.25">
      <c r="A11515" t="s">
        <v>11520</v>
      </c>
      <c r="B11515" s="2"/>
      <c r="C11515" s="3"/>
    </row>
    <row r="11516" spans="1:3" x14ac:dyDescent="0.25">
      <c r="A11516" t="s">
        <v>11521</v>
      </c>
      <c r="B11516" s="2"/>
      <c r="C11516" s="3"/>
    </row>
    <row r="11517" spans="1:3" x14ac:dyDescent="0.25">
      <c r="A11517" t="s">
        <v>11522</v>
      </c>
      <c r="B11517" s="2"/>
      <c r="C11517" s="3"/>
    </row>
    <row r="11518" spans="1:3" x14ac:dyDescent="0.25">
      <c r="A11518" t="s">
        <v>11523</v>
      </c>
      <c r="B11518" s="2"/>
      <c r="C11518" s="3"/>
    </row>
    <row r="11519" spans="1:3" x14ac:dyDescent="0.25">
      <c r="A11519" t="s">
        <v>11524</v>
      </c>
      <c r="B11519" s="2"/>
      <c r="C11519" s="3"/>
    </row>
    <row r="11520" spans="1:3" x14ac:dyDescent="0.25">
      <c r="A11520" t="s">
        <v>11525</v>
      </c>
      <c r="B11520" s="2"/>
      <c r="C11520" s="3"/>
    </row>
    <row r="11521" spans="1:3" x14ac:dyDescent="0.25">
      <c r="A11521" t="s">
        <v>11526</v>
      </c>
      <c r="B11521" s="2"/>
      <c r="C11521" s="3"/>
    </row>
    <row r="11522" spans="1:3" x14ac:dyDescent="0.25">
      <c r="A11522" t="s">
        <v>11527</v>
      </c>
      <c r="B11522" s="2"/>
      <c r="C11522" s="3"/>
    </row>
    <row r="11523" spans="1:3" x14ac:dyDescent="0.25">
      <c r="A11523" t="s">
        <v>11528</v>
      </c>
      <c r="B11523" s="2"/>
      <c r="C11523" s="3"/>
    </row>
    <row r="11524" spans="1:3" x14ac:dyDescent="0.25">
      <c r="A11524" t="s">
        <v>11529</v>
      </c>
      <c r="B11524" s="2"/>
      <c r="C11524" s="3"/>
    </row>
    <row r="11525" spans="1:3" x14ac:dyDescent="0.25">
      <c r="A11525" t="s">
        <v>11530</v>
      </c>
      <c r="B11525" s="2"/>
      <c r="C11525" s="3"/>
    </row>
    <row r="11526" spans="1:3" x14ac:dyDescent="0.25">
      <c r="A11526" t="s">
        <v>11531</v>
      </c>
      <c r="B11526" s="2"/>
      <c r="C11526" s="3"/>
    </row>
    <row r="11527" spans="1:3" x14ac:dyDescent="0.25">
      <c r="A11527" t="s">
        <v>11532</v>
      </c>
      <c r="B11527" s="2"/>
      <c r="C11527" s="3"/>
    </row>
    <row r="11528" spans="1:3" x14ac:dyDescent="0.25">
      <c r="A11528" t="s">
        <v>11533</v>
      </c>
      <c r="B11528" s="2"/>
      <c r="C11528" s="3"/>
    </row>
    <row r="11529" spans="1:3" x14ac:dyDescent="0.25">
      <c r="A11529" t="s">
        <v>11534</v>
      </c>
      <c r="B11529" s="2"/>
      <c r="C11529" s="3"/>
    </row>
    <row r="11530" spans="1:3" x14ac:dyDescent="0.25">
      <c r="A11530" t="s">
        <v>11535</v>
      </c>
      <c r="B11530" s="2"/>
      <c r="C11530" s="3"/>
    </row>
    <row r="11531" spans="1:3" x14ac:dyDescent="0.25">
      <c r="A11531" t="s">
        <v>11536</v>
      </c>
      <c r="B11531" s="2"/>
      <c r="C11531" s="3"/>
    </row>
    <row r="11532" spans="1:3" x14ac:dyDescent="0.25">
      <c r="A11532" t="s">
        <v>11537</v>
      </c>
      <c r="B11532" s="2"/>
      <c r="C11532" s="3"/>
    </row>
    <row r="11533" spans="1:3" x14ac:dyDescent="0.25">
      <c r="A11533" t="s">
        <v>11538</v>
      </c>
      <c r="B11533" s="2"/>
      <c r="C11533" s="3"/>
    </row>
    <row r="11534" spans="1:3" x14ac:dyDescent="0.25">
      <c r="A11534" t="s">
        <v>11539</v>
      </c>
      <c r="B11534" s="2"/>
      <c r="C11534" s="3"/>
    </row>
    <row r="11535" spans="1:3" x14ac:dyDescent="0.25">
      <c r="A11535" t="s">
        <v>11540</v>
      </c>
      <c r="B11535" s="2"/>
      <c r="C11535" s="3"/>
    </row>
    <row r="11536" spans="1:3" x14ac:dyDescent="0.25">
      <c r="A11536" t="s">
        <v>11541</v>
      </c>
      <c r="B11536" s="2"/>
      <c r="C11536" s="3"/>
    </row>
    <row r="11537" spans="1:3" x14ac:dyDescent="0.25">
      <c r="A11537" t="s">
        <v>11542</v>
      </c>
      <c r="B11537" s="2"/>
      <c r="C11537" s="3"/>
    </row>
    <row r="11538" spans="1:3" x14ac:dyDescent="0.25">
      <c r="A11538" t="s">
        <v>11543</v>
      </c>
      <c r="B11538" s="2"/>
      <c r="C11538" s="3"/>
    </row>
    <row r="11539" spans="1:3" x14ac:dyDescent="0.25">
      <c r="A11539" t="s">
        <v>11544</v>
      </c>
      <c r="B11539" s="2"/>
      <c r="C11539" s="3"/>
    </row>
    <row r="11540" spans="1:3" x14ac:dyDescent="0.25">
      <c r="A11540" t="s">
        <v>11545</v>
      </c>
      <c r="B11540" s="2"/>
      <c r="C11540" s="3"/>
    </row>
    <row r="11541" spans="1:3" x14ac:dyDescent="0.25">
      <c r="A11541" t="s">
        <v>11546</v>
      </c>
      <c r="B11541" s="2"/>
      <c r="C11541" s="3"/>
    </row>
    <row r="11542" spans="1:3" x14ac:dyDescent="0.25">
      <c r="A11542" t="s">
        <v>11547</v>
      </c>
      <c r="B11542" s="2"/>
      <c r="C11542" s="3"/>
    </row>
    <row r="11543" spans="1:3" x14ac:dyDescent="0.25">
      <c r="A11543" t="s">
        <v>11548</v>
      </c>
      <c r="B11543" s="2"/>
      <c r="C11543" s="3"/>
    </row>
    <row r="11544" spans="1:3" x14ac:dyDescent="0.25">
      <c r="A11544" t="s">
        <v>11549</v>
      </c>
      <c r="B11544" s="2"/>
      <c r="C11544" s="3"/>
    </row>
    <row r="11545" spans="1:3" x14ac:dyDescent="0.25">
      <c r="A11545" t="s">
        <v>11550</v>
      </c>
      <c r="B11545" s="2"/>
      <c r="C11545" s="3"/>
    </row>
    <row r="11546" spans="1:3" x14ac:dyDescent="0.25">
      <c r="A11546" t="s">
        <v>11551</v>
      </c>
      <c r="B11546" s="2"/>
      <c r="C11546" s="3"/>
    </row>
    <row r="11547" spans="1:3" x14ac:dyDescent="0.25">
      <c r="A11547" t="s">
        <v>11552</v>
      </c>
      <c r="B11547" s="2"/>
      <c r="C11547" s="3"/>
    </row>
    <row r="11548" spans="1:3" x14ac:dyDescent="0.25">
      <c r="A11548" t="s">
        <v>11553</v>
      </c>
      <c r="B11548" s="2"/>
      <c r="C11548" s="3"/>
    </row>
    <row r="11549" spans="1:3" x14ac:dyDescent="0.25">
      <c r="A11549" t="s">
        <v>11554</v>
      </c>
      <c r="B11549" s="2"/>
      <c r="C11549" s="3"/>
    </row>
    <row r="11550" spans="1:3" x14ac:dyDescent="0.25">
      <c r="A11550" t="s">
        <v>11555</v>
      </c>
      <c r="B11550" s="2"/>
      <c r="C11550" s="3"/>
    </row>
    <row r="11551" spans="1:3" x14ac:dyDescent="0.25">
      <c r="A11551" t="s">
        <v>11556</v>
      </c>
      <c r="B11551" s="2"/>
      <c r="C11551" s="3"/>
    </row>
    <row r="11552" spans="1:3" x14ac:dyDescent="0.25">
      <c r="A11552" t="s">
        <v>11557</v>
      </c>
      <c r="B11552" s="2"/>
      <c r="C11552" s="3"/>
    </row>
    <row r="11553" spans="1:3" x14ac:dyDescent="0.25">
      <c r="A11553" t="s">
        <v>11558</v>
      </c>
      <c r="B11553" s="2"/>
      <c r="C11553" s="3"/>
    </row>
    <row r="11554" spans="1:3" x14ac:dyDescent="0.25">
      <c r="A11554" t="s">
        <v>11559</v>
      </c>
      <c r="B11554" s="2"/>
      <c r="C11554" s="3"/>
    </row>
    <row r="11555" spans="1:3" x14ac:dyDescent="0.25">
      <c r="A11555" t="s">
        <v>11560</v>
      </c>
      <c r="B11555" s="2"/>
      <c r="C11555" s="3"/>
    </row>
    <row r="11556" spans="1:3" x14ac:dyDescent="0.25">
      <c r="A11556" t="s">
        <v>11561</v>
      </c>
      <c r="B11556" s="2"/>
      <c r="C11556" s="3"/>
    </row>
    <row r="11557" spans="1:3" x14ac:dyDescent="0.25">
      <c r="A11557" t="s">
        <v>11562</v>
      </c>
      <c r="B11557" s="2"/>
      <c r="C11557" s="3"/>
    </row>
    <row r="11558" spans="1:3" x14ac:dyDescent="0.25">
      <c r="A11558" t="s">
        <v>11563</v>
      </c>
      <c r="B11558" s="2"/>
      <c r="C11558" s="3"/>
    </row>
    <row r="11559" spans="1:3" x14ac:dyDescent="0.25">
      <c r="A11559" t="s">
        <v>11564</v>
      </c>
      <c r="B11559" s="2"/>
      <c r="C11559" s="3"/>
    </row>
    <row r="11560" spans="1:3" x14ac:dyDescent="0.25">
      <c r="A11560" t="s">
        <v>11565</v>
      </c>
      <c r="B11560" s="2"/>
      <c r="C11560" s="3"/>
    </row>
    <row r="11561" spans="1:3" x14ac:dyDescent="0.25">
      <c r="A11561" t="s">
        <v>11566</v>
      </c>
      <c r="B11561" s="2"/>
      <c r="C11561" s="3"/>
    </row>
    <row r="11562" spans="1:3" x14ac:dyDescent="0.25">
      <c r="A11562" t="s">
        <v>11567</v>
      </c>
      <c r="B11562" s="2"/>
      <c r="C11562" s="3"/>
    </row>
    <row r="11563" spans="1:3" x14ac:dyDescent="0.25">
      <c r="A11563" t="s">
        <v>11568</v>
      </c>
      <c r="B11563" s="2"/>
      <c r="C11563" s="3"/>
    </row>
    <row r="11564" spans="1:3" x14ac:dyDescent="0.25">
      <c r="A11564" t="s">
        <v>11569</v>
      </c>
      <c r="B11564" s="2"/>
      <c r="C11564" s="3"/>
    </row>
    <row r="11565" spans="1:3" x14ac:dyDescent="0.25">
      <c r="A11565" t="s">
        <v>11570</v>
      </c>
      <c r="B11565" s="2"/>
      <c r="C11565" s="3"/>
    </row>
    <row r="11566" spans="1:3" x14ac:dyDescent="0.25">
      <c r="A11566" t="s">
        <v>11571</v>
      </c>
      <c r="B11566" s="2"/>
      <c r="C11566" s="3"/>
    </row>
    <row r="11567" spans="1:3" x14ac:dyDescent="0.25">
      <c r="A11567" t="s">
        <v>11572</v>
      </c>
      <c r="B11567" s="2"/>
      <c r="C11567" s="3"/>
    </row>
    <row r="11568" spans="1:3" x14ac:dyDescent="0.25">
      <c r="A11568" t="s">
        <v>11573</v>
      </c>
      <c r="B11568" s="2"/>
      <c r="C11568" s="3"/>
    </row>
    <row r="11569" spans="1:3" x14ac:dyDescent="0.25">
      <c r="A11569" t="s">
        <v>11574</v>
      </c>
      <c r="B11569" s="2"/>
      <c r="C11569" s="3"/>
    </row>
    <row r="11570" spans="1:3" x14ac:dyDescent="0.25">
      <c r="A11570" t="s">
        <v>11575</v>
      </c>
      <c r="B11570" s="2"/>
      <c r="C11570" s="3"/>
    </row>
    <row r="11571" spans="1:3" x14ac:dyDescent="0.25">
      <c r="A11571" t="s">
        <v>11576</v>
      </c>
      <c r="B11571" s="2"/>
      <c r="C11571" s="3"/>
    </row>
    <row r="11572" spans="1:3" x14ac:dyDescent="0.25">
      <c r="A11572" t="s">
        <v>11577</v>
      </c>
      <c r="B11572" s="2"/>
      <c r="C11572" s="3"/>
    </row>
    <row r="11573" spans="1:3" x14ac:dyDescent="0.25">
      <c r="A11573" t="s">
        <v>11578</v>
      </c>
      <c r="B11573" s="2"/>
      <c r="C11573" s="3"/>
    </row>
    <row r="11574" spans="1:3" x14ac:dyDescent="0.25">
      <c r="A11574" t="s">
        <v>11579</v>
      </c>
      <c r="B11574" s="2"/>
      <c r="C11574" s="3"/>
    </row>
    <row r="11575" spans="1:3" x14ac:dyDescent="0.25">
      <c r="A11575" t="s">
        <v>11580</v>
      </c>
      <c r="B11575" s="2"/>
      <c r="C11575" s="3"/>
    </row>
    <row r="11576" spans="1:3" x14ac:dyDescent="0.25">
      <c r="A11576" t="s">
        <v>11581</v>
      </c>
      <c r="B11576" s="2"/>
      <c r="C11576" s="3"/>
    </row>
    <row r="11577" spans="1:3" x14ac:dyDescent="0.25">
      <c r="A11577" t="s">
        <v>11582</v>
      </c>
      <c r="B11577" s="2"/>
      <c r="C11577" s="3"/>
    </row>
    <row r="11578" spans="1:3" x14ac:dyDescent="0.25">
      <c r="A11578" t="s">
        <v>11583</v>
      </c>
      <c r="B11578" s="2"/>
      <c r="C11578" s="3"/>
    </row>
    <row r="11579" spans="1:3" x14ac:dyDescent="0.25">
      <c r="A11579" t="s">
        <v>11584</v>
      </c>
      <c r="B11579" s="2"/>
      <c r="C11579" s="3"/>
    </row>
    <row r="11580" spans="1:3" x14ac:dyDescent="0.25">
      <c r="A11580" t="s">
        <v>11585</v>
      </c>
      <c r="B11580" s="2"/>
      <c r="C11580" s="3"/>
    </row>
    <row r="11581" spans="1:3" x14ac:dyDescent="0.25">
      <c r="A11581" t="s">
        <v>11586</v>
      </c>
      <c r="B11581" s="2"/>
      <c r="C11581" s="3"/>
    </row>
    <row r="11582" spans="1:3" x14ac:dyDescent="0.25">
      <c r="A11582" t="s">
        <v>11587</v>
      </c>
      <c r="B11582" s="2"/>
      <c r="C11582" s="3"/>
    </row>
    <row r="11583" spans="1:3" x14ac:dyDescent="0.25">
      <c r="A11583" t="s">
        <v>11588</v>
      </c>
      <c r="B11583" s="2"/>
      <c r="C11583" s="3"/>
    </row>
    <row r="11584" spans="1:3" x14ac:dyDescent="0.25">
      <c r="A11584" t="s">
        <v>11589</v>
      </c>
      <c r="B11584" s="2"/>
      <c r="C11584" s="3"/>
    </row>
    <row r="11585" spans="1:3" x14ac:dyDescent="0.25">
      <c r="A11585" t="s">
        <v>11590</v>
      </c>
      <c r="B11585" s="2"/>
      <c r="C11585" s="3"/>
    </row>
    <row r="11586" spans="1:3" x14ac:dyDescent="0.25">
      <c r="A11586" t="s">
        <v>11591</v>
      </c>
      <c r="B11586" s="2"/>
      <c r="C11586" s="3"/>
    </row>
    <row r="11587" spans="1:3" x14ac:dyDescent="0.25">
      <c r="A11587" t="s">
        <v>11592</v>
      </c>
      <c r="B11587" s="2"/>
      <c r="C11587" s="3"/>
    </row>
    <row r="11588" spans="1:3" x14ac:dyDescent="0.25">
      <c r="A11588" t="s">
        <v>11593</v>
      </c>
      <c r="B11588" s="2"/>
      <c r="C11588" s="3"/>
    </row>
    <row r="11589" spans="1:3" x14ac:dyDescent="0.25">
      <c r="A11589" t="s">
        <v>11594</v>
      </c>
      <c r="B11589" s="2"/>
      <c r="C11589" s="3"/>
    </row>
    <row r="11590" spans="1:3" x14ac:dyDescent="0.25">
      <c r="A11590" t="s">
        <v>11595</v>
      </c>
      <c r="B11590" s="2"/>
      <c r="C11590" s="3"/>
    </row>
    <row r="11591" spans="1:3" x14ac:dyDescent="0.25">
      <c r="A11591" t="s">
        <v>11596</v>
      </c>
      <c r="B11591" s="2"/>
      <c r="C11591" s="3"/>
    </row>
    <row r="11592" spans="1:3" x14ac:dyDescent="0.25">
      <c r="A11592" t="s">
        <v>11597</v>
      </c>
      <c r="B11592" s="2"/>
      <c r="C11592" s="3"/>
    </row>
    <row r="11593" spans="1:3" x14ac:dyDescent="0.25">
      <c r="A11593" t="s">
        <v>11598</v>
      </c>
      <c r="B11593" s="2"/>
      <c r="C11593" s="3"/>
    </row>
    <row r="11594" spans="1:3" x14ac:dyDescent="0.25">
      <c r="A11594" t="s">
        <v>11599</v>
      </c>
      <c r="B11594" s="2"/>
      <c r="C11594" s="3"/>
    </row>
    <row r="11595" spans="1:3" x14ac:dyDescent="0.25">
      <c r="A11595" t="s">
        <v>11600</v>
      </c>
      <c r="B11595" s="2"/>
      <c r="C11595" s="3"/>
    </row>
    <row r="11596" spans="1:3" x14ac:dyDescent="0.25">
      <c r="A11596" t="s">
        <v>11601</v>
      </c>
      <c r="B11596" s="2"/>
      <c r="C11596" s="3"/>
    </row>
    <row r="11597" spans="1:3" x14ac:dyDescent="0.25">
      <c r="A11597" t="s">
        <v>11602</v>
      </c>
      <c r="B11597" s="2"/>
      <c r="C11597" s="3"/>
    </row>
    <row r="11598" spans="1:3" x14ac:dyDescent="0.25">
      <c r="A11598" t="s">
        <v>11603</v>
      </c>
      <c r="B11598" s="2"/>
      <c r="C11598" s="3"/>
    </row>
    <row r="11599" spans="1:3" x14ac:dyDescent="0.25">
      <c r="A11599" t="s">
        <v>11604</v>
      </c>
      <c r="B11599" s="2"/>
      <c r="C11599" s="3"/>
    </row>
    <row r="11600" spans="1:3" x14ac:dyDescent="0.25">
      <c r="A11600" t="s">
        <v>11605</v>
      </c>
      <c r="B11600" s="2"/>
      <c r="C11600" s="3"/>
    </row>
    <row r="11601" spans="1:3" x14ac:dyDescent="0.25">
      <c r="A11601" t="s">
        <v>11606</v>
      </c>
      <c r="B11601" s="2"/>
      <c r="C11601" s="3"/>
    </row>
    <row r="11602" spans="1:3" x14ac:dyDescent="0.25">
      <c r="A11602" t="s">
        <v>11607</v>
      </c>
      <c r="B11602" s="2"/>
      <c r="C11602" s="3"/>
    </row>
    <row r="11603" spans="1:3" x14ac:dyDescent="0.25">
      <c r="A11603" t="s">
        <v>11608</v>
      </c>
      <c r="B11603" s="2"/>
      <c r="C11603" s="3"/>
    </row>
    <row r="11604" spans="1:3" x14ac:dyDescent="0.25">
      <c r="A11604" t="s">
        <v>11609</v>
      </c>
      <c r="B11604" s="2"/>
      <c r="C11604" s="3"/>
    </row>
    <row r="11605" spans="1:3" x14ac:dyDescent="0.25">
      <c r="A11605" t="s">
        <v>11610</v>
      </c>
      <c r="B11605" s="2"/>
      <c r="C11605" s="3"/>
    </row>
    <row r="11606" spans="1:3" x14ac:dyDescent="0.25">
      <c r="A11606" t="s">
        <v>11611</v>
      </c>
      <c r="B11606" s="2"/>
      <c r="C11606" s="3"/>
    </row>
    <row r="11607" spans="1:3" x14ac:dyDescent="0.25">
      <c r="A11607" t="s">
        <v>11612</v>
      </c>
      <c r="B11607" s="2"/>
      <c r="C11607" s="3"/>
    </row>
    <row r="11608" spans="1:3" x14ac:dyDescent="0.25">
      <c r="A11608" t="s">
        <v>11613</v>
      </c>
      <c r="B11608" s="2"/>
      <c r="C11608" s="3"/>
    </row>
    <row r="11609" spans="1:3" x14ac:dyDescent="0.25">
      <c r="A11609" t="s">
        <v>11614</v>
      </c>
      <c r="B11609" s="2"/>
      <c r="C11609" s="3"/>
    </row>
    <row r="11610" spans="1:3" x14ac:dyDescent="0.25">
      <c r="A11610" t="s">
        <v>11615</v>
      </c>
      <c r="B11610" s="2"/>
      <c r="C11610" s="3"/>
    </row>
    <row r="11611" spans="1:3" x14ac:dyDescent="0.25">
      <c r="A11611" t="s">
        <v>11616</v>
      </c>
      <c r="B11611" s="2"/>
      <c r="C11611" s="3"/>
    </row>
    <row r="11612" spans="1:3" x14ac:dyDescent="0.25">
      <c r="A11612" t="s">
        <v>11617</v>
      </c>
      <c r="B11612" s="2"/>
      <c r="C11612" s="3"/>
    </row>
    <row r="11613" spans="1:3" x14ac:dyDescent="0.25">
      <c r="A11613" t="s">
        <v>11618</v>
      </c>
      <c r="B11613" s="2"/>
      <c r="C11613" s="3"/>
    </row>
    <row r="11614" spans="1:3" x14ac:dyDescent="0.25">
      <c r="A11614" t="s">
        <v>11619</v>
      </c>
      <c r="B11614" s="2"/>
      <c r="C11614" s="3"/>
    </row>
    <row r="11615" spans="1:3" x14ac:dyDescent="0.25">
      <c r="A11615" t="s">
        <v>11620</v>
      </c>
      <c r="B11615" s="2"/>
      <c r="C11615" s="3"/>
    </row>
    <row r="11616" spans="1:3" x14ac:dyDescent="0.25">
      <c r="A11616" t="s">
        <v>11621</v>
      </c>
      <c r="B11616" s="2"/>
      <c r="C11616" s="3"/>
    </row>
    <row r="11617" spans="1:3" x14ac:dyDescent="0.25">
      <c r="A11617" t="s">
        <v>11622</v>
      </c>
      <c r="B11617" s="2"/>
      <c r="C11617" s="3"/>
    </row>
    <row r="11618" spans="1:3" x14ac:dyDescent="0.25">
      <c r="A11618" t="s">
        <v>11623</v>
      </c>
      <c r="B11618" s="2"/>
      <c r="C11618" s="3"/>
    </row>
    <row r="11619" spans="1:3" x14ac:dyDescent="0.25">
      <c r="A11619" t="s">
        <v>11624</v>
      </c>
      <c r="B11619" s="2"/>
      <c r="C11619" s="3"/>
    </row>
    <row r="11620" spans="1:3" x14ac:dyDescent="0.25">
      <c r="A11620" t="s">
        <v>11625</v>
      </c>
      <c r="B11620" s="2"/>
      <c r="C11620" s="3"/>
    </row>
    <row r="11621" spans="1:3" x14ac:dyDescent="0.25">
      <c r="A11621" t="s">
        <v>11626</v>
      </c>
      <c r="B11621" s="2"/>
      <c r="C11621" s="3"/>
    </row>
    <row r="11622" spans="1:3" x14ac:dyDescent="0.25">
      <c r="A11622" t="s">
        <v>11627</v>
      </c>
      <c r="B11622" s="2"/>
      <c r="C11622" s="3"/>
    </row>
    <row r="11623" spans="1:3" x14ac:dyDescent="0.25">
      <c r="A11623" t="s">
        <v>11628</v>
      </c>
      <c r="B11623" s="2"/>
      <c r="C11623" s="3"/>
    </row>
    <row r="11624" spans="1:3" x14ac:dyDescent="0.25">
      <c r="A11624" t="s">
        <v>11629</v>
      </c>
      <c r="B11624" s="2"/>
      <c r="C11624" s="3"/>
    </row>
    <row r="11625" spans="1:3" x14ac:dyDescent="0.25">
      <c r="A11625" t="s">
        <v>11630</v>
      </c>
      <c r="B11625" s="2"/>
      <c r="C11625" s="3"/>
    </row>
    <row r="11626" spans="1:3" x14ac:dyDescent="0.25">
      <c r="A11626" t="s">
        <v>11631</v>
      </c>
      <c r="B11626" s="2"/>
      <c r="C11626" s="3"/>
    </row>
    <row r="11627" spans="1:3" x14ac:dyDescent="0.25">
      <c r="A11627" t="s">
        <v>11632</v>
      </c>
      <c r="B11627" s="2"/>
      <c r="C11627" s="3"/>
    </row>
    <row r="11628" spans="1:3" x14ac:dyDescent="0.25">
      <c r="A11628" t="s">
        <v>11633</v>
      </c>
      <c r="B11628" s="2"/>
      <c r="C11628" s="3"/>
    </row>
    <row r="11629" spans="1:3" x14ac:dyDescent="0.25">
      <c r="A11629" t="s">
        <v>11634</v>
      </c>
      <c r="B11629" s="2"/>
      <c r="C11629" s="3"/>
    </row>
    <row r="11630" spans="1:3" x14ac:dyDescent="0.25">
      <c r="A11630" t="s">
        <v>11635</v>
      </c>
      <c r="B11630" s="2"/>
      <c r="C11630" s="3"/>
    </row>
    <row r="11631" spans="1:3" x14ac:dyDescent="0.25">
      <c r="A11631" t="s">
        <v>11636</v>
      </c>
      <c r="B11631" s="2"/>
      <c r="C11631" s="3"/>
    </row>
    <row r="11632" spans="1:3" x14ac:dyDescent="0.25">
      <c r="A11632" t="s">
        <v>11637</v>
      </c>
      <c r="B11632" s="2"/>
      <c r="C11632" s="3"/>
    </row>
    <row r="11633" spans="1:3" x14ac:dyDescent="0.25">
      <c r="A11633" t="s">
        <v>11638</v>
      </c>
      <c r="B11633" s="2"/>
      <c r="C11633" s="3"/>
    </row>
    <row r="11634" spans="1:3" x14ac:dyDescent="0.25">
      <c r="A11634" t="s">
        <v>11639</v>
      </c>
      <c r="B11634" s="2"/>
      <c r="C11634" s="3"/>
    </row>
    <row r="11635" spans="1:3" x14ac:dyDescent="0.25">
      <c r="A11635" t="s">
        <v>11640</v>
      </c>
      <c r="B11635" s="2"/>
      <c r="C11635" s="3"/>
    </row>
    <row r="11636" spans="1:3" x14ac:dyDescent="0.25">
      <c r="A11636" t="s">
        <v>11641</v>
      </c>
      <c r="B11636" s="2"/>
      <c r="C11636" s="3"/>
    </row>
    <row r="11637" spans="1:3" x14ac:dyDescent="0.25">
      <c r="A11637" t="s">
        <v>11642</v>
      </c>
      <c r="B11637" s="2"/>
      <c r="C11637" s="3"/>
    </row>
    <row r="11638" spans="1:3" x14ac:dyDescent="0.25">
      <c r="A11638" t="s">
        <v>11643</v>
      </c>
      <c r="B11638" s="2"/>
      <c r="C11638" s="3"/>
    </row>
    <row r="11639" spans="1:3" x14ac:dyDescent="0.25">
      <c r="A11639" t="s">
        <v>11644</v>
      </c>
      <c r="B11639" s="2"/>
      <c r="C11639" s="3"/>
    </row>
    <row r="11640" spans="1:3" x14ac:dyDescent="0.25">
      <c r="A11640" t="s">
        <v>11645</v>
      </c>
      <c r="B11640" s="2"/>
      <c r="C11640" s="3"/>
    </row>
    <row r="11641" spans="1:3" x14ac:dyDescent="0.25">
      <c r="A11641" t="s">
        <v>11646</v>
      </c>
      <c r="B11641" s="2"/>
      <c r="C11641" s="3"/>
    </row>
    <row r="11642" spans="1:3" x14ac:dyDescent="0.25">
      <c r="A11642" t="s">
        <v>11647</v>
      </c>
      <c r="B11642" s="2"/>
      <c r="C11642" s="3"/>
    </row>
    <row r="11643" spans="1:3" x14ac:dyDescent="0.25">
      <c r="A11643" t="s">
        <v>11648</v>
      </c>
      <c r="B11643" s="2"/>
      <c r="C11643" s="3"/>
    </row>
    <row r="11644" spans="1:3" x14ac:dyDescent="0.25">
      <c r="A11644" t="s">
        <v>11649</v>
      </c>
      <c r="B11644" s="2"/>
      <c r="C11644" s="3"/>
    </row>
    <row r="11645" spans="1:3" x14ac:dyDescent="0.25">
      <c r="A11645" t="s">
        <v>11650</v>
      </c>
      <c r="B11645" s="2"/>
      <c r="C11645" s="3"/>
    </row>
    <row r="11646" spans="1:3" x14ac:dyDescent="0.25">
      <c r="A11646" t="s">
        <v>11651</v>
      </c>
      <c r="B11646" s="2"/>
      <c r="C11646" s="3"/>
    </row>
    <row r="11647" spans="1:3" x14ac:dyDescent="0.25">
      <c r="A11647" t="s">
        <v>11652</v>
      </c>
      <c r="B11647" s="2"/>
      <c r="C11647" s="3"/>
    </row>
    <row r="11648" spans="1:3" x14ac:dyDescent="0.25">
      <c r="A11648" t="s">
        <v>11653</v>
      </c>
      <c r="B11648" s="2"/>
      <c r="C11648" s="3"/>
    </row>
    <row r="11649" spans="1:3" x14ac:dyDescent="0.25">
      <c r="A11649" t="s">
        <v>11654</v>
      </c>
      <c r="B11649" s="2"/>
      <c r="C11649" s="3"/>
    </row>
    <row r="11650" spans="1:3" x14ac:dyDescent="0.25">
      <c r="A11650" t="s">
        <v>11655</v>
      </c>
      <c r="B11650" s="2"/>
      <c r="C11650" s="3"/>
    </row>
    <row r="11651" spans="1:3" x14ac:dyDescent="0.25">
      <c r="A11651" t="s">
        <v>11656</v>
      </c>
      <c r="B11651" s="2"/>
      <c r="C11651" s="3"/>
    </row>
    <row r="11652" spans="1:3" x14ac:dyDescent="0.25">
      <c r="A11652" t="s">
        <v>11657</v>
      </c>
      <c r="B11652" s="2"/>
      <c r="C11652" s="3"/>
    </row>
    <row r="11653" spans="1:3" x14ac:dyDescent="0.25">
      <c r="A11653" t="s">
        <v>11658</v>
      </c>
      <c r="B11653" s="2"/>
      <c r="C11653" s="3"/>
    </row>
    <row r="11654" spans="1:3" x14ac:dyDescent="0.25">
      <c r="A11654" t="s">
        <v>11659</v>
      </c>
      <c r="B11654" s="2"/>
      <c r="C11654" s="3"/>
    </row>
    <row r="11655" spans="1:3" x14ac:dyDescent="0.25">
      <c r="A11655" t="s">
        <v>11660</v>
      </c>
      <c r="B11655" s="2"/>
      <c r="C11655" s="3"/>
    </row>
    <row r="11656" spans="1:3" x14ac:dyDescent="0.25">
      <c r="A11656" t="s">
        <v>11661</v>
      </c>
      <c r="B11656" s="2"/>
      <c r="C11656" s="3"/>
    </row>
    <row r="11657" spans="1:3" x14ac:dyDescent="0.25">
      <c r="A11657" t="s">
        <v>11662</v>
      </c>
      <c r="B11657" s="2"/>
      <c r="C11657" s="3"/>
    </row>
    <row r="11658" spans="1:3" x14ac:dyDescent="0.25">
      <c r="A11658" t="s">
        <v>11663</v>
      </c>
      <c r="B11658" s="2"/>
      <c r="C11658" s="3"/>
    </row>
    <row r="11659" spans="1:3" x14ac:dyDescent="0.25">
      <c r="A11659" t="s">
        <v>11664</v>
      </c>
      <c r="B11659" s="2"/>
      <c r="C11659" s="3"/>
    </row>
    <row r="11660" spans="1:3" x14ac:dyDescent="0.25">
      <c r="A11660" t="s">
        <v>11665</v>
      </c>
      <c r="B11660" s="2"/>
      <c r="C11660" s="3"/>
    </row>
    <row r="11661" spans="1:3" x14ac:dyDescent="0.25">
      <c r="A11661" t="s">
        <v>11666</v>
      </c>
      <c r="B11661" s="2"/>
      <c r="C11661" s="3"/>
    </row>
    <row r="11662" spans="1:3" x14ac:dyDescent="0.25">
      <c r="A11662" t="s">
        <v>11667</v>
      </c>
      <c r="B11662" s="2"/>
      <c r="C11662" s="3"/>
    </row>
    <row r="11663" spans="1:3" x14ac:dyDescent="0.25">
      <c r="A11663" t="s">
        <v>11668</v>
      </c>
      <c r="B11663" s="2"/>
      <c r="C11663" s="3"/>
    </row>
    <row r="11664" spans="1:3" x14ac:dyDescent="0.25">
      <c r="A11664" t="s">
        <v>11669</v>
      </c>
      <c r="B11664" s="2"/>
      <c r="C11664" s="3"/>
    </row>
    <row r="11665" spans="1:3" x14ac:dyDescent="0.25">
      <c r="A11665" t="s">
        <v>11670</v>
      </c>
      <c r="B11665" s="2"/>
      <c r="C11665" s="3"/>
    </row>
    <row r="11666" spans="1:3" x14ac:dyDescent="0.25">
      <c r="A11666" t="s">
        <v>11671</v>
      </c>
      <c r="B11666" s="2"/>
      <c r="C11666" s="3"/>
    </row>
    <row r="11667" spans="1:3" x14ac:dyDescent="0.25">
      <c r="A11667" t="s">
        <v>11672</v>
      </c>
      <c r="B11667" s="2"/>
      <c r="C11667" s="3"/>
    </row>
    <row r="11668" spans="1:3" x14ac:dyDescent="0.25">
      <c r="A11668" t="s">
        <v>11673</v>
      </c>
      <c r="B11668" s="2"/>
      <c r="C11668" s="3"/>
    </row>
    <row r="11669" spans="1:3" x14ac:dyDescent="0.25">
      <c r="A11669" t="s">
        <v>11674</v>
      </c>
      <c r="B11669" s="2"/>
      <c r="C11669" s="3"/>
    </row>
    <row r="11670" spans="1:3" x14ac:dyDescent="0.25">
      <c r="A11670" t="s">
        <v>11675</v>
      </c>
      <c r="B11670" s="2"/>
      <c r="C11670" s="3"/>
    </row>
    <row r="11671" spans="1:3" x14ac:dyDescent="0.25">
      <c r="A11671" t="s">
        <v>11676</v>
      </c>
      <c r="B11671" s="2"/>
      <c r="C11671" s="3"/>
    </row>
    <row r="11672" spans="1:3" x14ac:dyDescent="0.25">
      <c r="A11672" t="s">
        <v>11677</v>
      </c>
      <c r="B11672" s="2"/>
      <c r="C11672" s="3"/>
    </row>
    <row r="11673" spans="1:3" x14ac:dyDescent="0.25">
      <c r="A11673" t="s">
        <v>11678</v>
      </c>
      <c r="B11673" s="2"/>
      <c r="C11673" s="3"/>
    </row>
    <row r="11674" spans="1:3" x14ac:dyDescent="0.25">
      <c r="A11674" t="s">
        <v>11679</v>
      </c>
      <c r="B11674" s="2"/>
      <c r="C11674" s="3"/>
    </row>
    <row r="11675" spans="1:3" x14ac:dyDescent="0.25">
      <c r="A11675" t="s">
        <v>11680</v>
      </c>
      <c r="B11675" s="2"/>
      <c r="C11675" s="3"/>
    </row>
    <row r="11676" spans="1:3" x14ac:dyDescent="0.25">
      <c r="A11676" t="s">
        <v>11681</v>
      </c>
      <c r="B11676" s="2"/>
      <c r="C11676" s="3"/>
    </row>
    <row r="11677" spans="1:3" x14ac:dyDescent="0.25">
      <c r="A11677" t="s">
        <v>11682</v>
      </c>
      <c r="B11677" s="2"/>
      <c r="C11677" s="3"/>
    </row>
    <row r="11678" spans="1:3" x14ac:dyDescent="0.25">
      <c r="A11678" t="s">
        <v>11683</v>
      </c>
      <c r="B11678" s="2"/>
      <c r="C11678" s="3"/>
    </row>
    <row r="11679" spans="1:3" x14ac:dyDescent="0.25">
      <c r="A11679" t="s">
        <v>11684</v>
      </c>
      <c r="B11679" s="2"/>
      <c r="C11679" s="3"/>
    </row>
    <row r="11680" spans="1:3" x14ac:dyDescent="0.25">
      <c r="A11680" t="s">
        <v>11685</v>
      </c>
      <c r="B11680" s="2"/>
      <c r="C11680" s="3"/>
    </row>
    <row r="11681" spans="1:3" x14ac:dyDescent="0.25">
      <c r="A11681" t="s">
        <v>11686</v>
      </c>
      <c r="B11681" s="2"/>
      <c r="C11681" s="3"/>
    </row>
    <row r="11682" spans="1:3" x14ac:dyDescent="0.25">
      <c r="A11682" t="s">
        <v>11687</v>
      </c>
      <c r="B11682" s="2"/>
      <c r="C11682" s="3"/>
    </row>
    <row r="11683" spans="1:3" x14ac:dyDescent="0.25">
      <c r="A11683" t="s">
        <v>11688</v>
      </c>
      <c r="B11683" s="2"/>
      <c r="C11683" s="3"/>
    </row>
    <row r="11684" spans="1:3" x14ac:dyDescent="0.25">
      <c r="A11684" t="s">
        <v>11689</v>
      </c>
      <c r="B11684" s="2"/>
      <c r="C11684" s="3"/>
    </row>
    <row r="11685" spans="1:3" x14ac:dyDescent="0.25">
      <c r="A11685" t="s">
        <v>11690</v>
      </c>
      <c r="B11685" s="2"/>
      <c r="C11685" s="3"/>
    </row>
    <row r="11686" spans="1:3" x14ac:dyDescent="0.25">
      <c r="A11686" t="s">
        <v>11691</v>
      </c>
      <c r="B11686" s="2"/>
      <c r="C11686" s="3"/>
    </row>
    <row r="11687" spans="1:3" x14ac:dyDescent="0.25">
      <c r="A11687" t="s">
        <v>11692</v>
      </c>
      <c r="B11687" s="2"/>
      <c r="C11687" s="3"/>
    </row>
    <row r="11688" spans="1:3" x14ac:dyDescent="0.25">
      <c r="A11688" t="s">
        <v>11693</v>
      </c>
      <c r="B11688" s="2"/>
      <c r="C11688" s="3"/>
    </row>
    <row r="11689" spans="1:3" x14ac:dyDescent="0.25">
      <c r="A11689" t="s">
        <v>11694</v>
      </c>
      <c r="B11689" s="2"/>
      <c r="C11689" s="3"/>
    </row>
    <row r="11690" spans="1:3" x14ac:dyDescent="0.25">
      <c r="A11690" t="s">
        <v>11695</v>
      </c>
      <c r="B11690" s="2"/>
      <c r="C11690" s="3"/>
    </row>
    <row r="11691" spans="1:3" x14ac:dyDescent="0.25">
      <c r="A11691" t="s">
        <v>11696</v>
      </c>
      <c r="B11691" s="2"/>
      <c r="C11691" s="3"/>
    </row>
    <row r="11692" spans="1:3" x14ac:dyDescent="0.25">
      <c r="A11692" t="s">
        <v>11697</v>
      </c>
      <c r="B11692" s="2"/>
      <c r="C11692" s="3"/>
    </row>
    <row r="11693" spans="1:3" x14ac:dyDescent="0.25">
      <c r="A11693" t="s">
        <v>11698</v>
      </c>
      <c r="B11693" s="2"/>
      <c r="C11693" s="3"/>
    </row>
    <row r="11694" spans="1:3" x14ac:dyDescent="0.25">
      <c r="A11694" t="s">
        <v>11699</v>
      </c>
      <c r="B11694" s="2"/>
      <c r="C11694" s="3"/>
    </row>
    <row r="11695" spans="1:3" x14ac:dyDescent="0.25">
      <c r="A11695" t="s">
        <v>11700</v>
      </c>
      <c r="B11695" s="2"/>
      <c r="C11695" s="3"/>
    </row>
    <row r="11696" spans="1:3" x14ac:dyDescent="0.25">
      <c r="A11696" t="s">
        <v>11701</v>
      </c>
      <c r="B11696" s="2"/>
      <c r="C11696" s="3"/>
    </row>
    <row r="11697" spans="1:3" x14ac:dyDescent="0.25">
      <c r="A11697" t="s">
        <v>11702</v>
      </c>
      <c r="B11697" s="2"/>
      <c r="C11697" s="3"/>
    </row>
    <row r="11698" spans="1:3" x14ac:dyDescent="0.25">
      <c r="A11698" t="s">
        <v>11703</v>
      </c>
      <c r="B11698" s="2"/>
      <c r="C11698" s="3"/>
    </row>
    <row r="11699" spans="1:3" x14ac:dyDescent="0.25">
      <c r="A11699" t="s">
        <v>11704</v>
      </c>
      <c r="B11699" s="2"/>
      <c r="C11699" s="3"/>
    </row>
    <row r="11700" spans="1:3" x14ac:dyDescent="0.25">
      <c r="A11700" t="s">
        <v>11705</v>
      </c>
      <c r="B11700" s="2"/>
      <c r="C11700" s="3"/>
    </row>
    <row r="11701" spans="1:3" x14ac:dyDescent="0.25">
      <c r="A11701" t="s">
        <v>11706</v>
      </c>
      <c r="B11701" s="2"/>
      <c r="C11701" s="3"/>
    </row>
    <row r="11702" spans="1:3" x14ac:dyDescent="0.25">
      <c r="A11702" t="s">
        <v>11707</v>
      </c>
      <c r="B11702" s="2"/>
      <c r="C11702" s="3"/>
    </row>
    <row r="11703" spans="1:3" x14ac:dyDescent="0.25">
      <c r="A11703" t="s">
        <v>11708</v>
      </c>
      <c r="B11703" s="2"/>
      <c r="C11703" s="3"/>
    </row>
    <row r="11704" spans="1:3" x14ac:dyDescent="0.25">
      <c r="A11704" t="s">
        <v>11709</v>
      </c>
      <c r="B11704" s="2"/>
      <c r="C11704" s="3"/>
    </row>
    <row r="11705" spans="1:3" x14ac:dyDescent="0.25">
      <c r="A11705" t="s">
        <v>11710</v>
      </c>
      <c r="B11705" s="2"/>
      <c r="C11705" s="3"/>
    </row>
    <row r="11706" spans="1:3" x14ac:dyDescent="0.25">
      <c r="A11706" t="s">
        <v>11711</v>
      </c>
      <c r="B11706" s="2"/>
      <c r="C11706" s="3"/>
    </row>
    <row r="11707" spans="1:3" x14ac:dyDescent="0.25">
      <c r="A11707" t="s">
        <v>11712</v>
      </c>
      <c r="B11707" s="2"/>
      <c r="C11707" s="3"/>
    </row>
    <row r="11708" spans="1:3" x14ac:dyDescent="0.25">
      <c r="A11708" t="s">
        <v>11713</v>
      </c>
      <c r="B11708" s="2"/>
      <c r="C11708" s="3"/>
    </row>
    <row r="11709" spans="1:3" x14ac:dyDescent="0.25">
      <c r="A11709" t="s">
        <v>11714</v>
      </c>
      <c r="B11709" s="2"/>
      <c r="C11709" s="3"/>
    </row>
    <row r="11710" spans="1:3" x14ac:dyDescent="0.25">
      <c r="A11710" t="s">
        <v>11715</v>
      </c>
      <c r="B11710" s="2"/>
      <c r="C11710" s="3"/>
    </row>
    <row r="11711" spans="1:3" x14ac:dyDescent="0.25">
      <c r="A11711" t="s">
        <v>11716</v>
      </c>
      <c r="B11711" s="2"/>
      <c r="C11711" s="3"/>
    </row>
    <row r="11712" spans="1:3" x14ac:dyDescent="0.25">
      <c r="A11712" t="s">
        <v>11717</v>
      </c>
      <c r="B11712" s="2"/>
      <c r="C11712" s="3"/>
    </row>
    <row r="11713" spans="1:3" x14ac:dyDescent="0.25">
      <c r="A11713" t="s">
        <v>11718</v>
      </c>
      <c r="B11713" s="2"/>
      <c r="C11713" s="3"/>
    </row>
    <row r="11714" spans="1:3" x14ac:dyDescent="0.25">
      <c r="A11714" t="s">
        <v>11719</v>
      </c>
      <c r="B11714" s="2"/>
      <c r="C11714" s="3"/>
    </row>
    <row r="11715" spans="1:3" x14ac:dyDescent="0.25">
      <c r="A11715" t="s">
        <v>11720</v>
      </c>
      <c r="B11715" s="2"/>
      <c r="C11715" s="3"/>
    </row>
    <row r="11716" spans="1:3" x14ac:dyDescent="0.25">
      <c r="A11716" t="s">
        <v>11721</v>
      </c>
      <c r="B11716" s="2"/>
      <c r="C11716" s="3"/>
    </row>
    <row r="11717" spans="1:3" x14ac:dyDescent="0.25">
      <c r="A11717" t="s">
        <v>11722</v>
      </c>
      <c r="B11717" s="2"/>
      <c r="C11717" s="3"/>
    </row>
    <row r="11718" spans="1:3" x14ac:dyDescent="0.25">
      <c r="A11718" t="s">
        <v>11723</v>
      </c>
      <c r="B11718" s="2"/>
      <c r="C11718" s="3"/>
    </row>
    <row r="11719" spans="1:3" x14ac:dyDescent="0.25">
      <c r="A11719" t="s">
        <v>11724</v>
      </c>
      <c r="B11719" s="2"/>
      <c r="C11719" s="3"/>
    </row>
    <row r="11720" spans="1:3" x14ac:dyDescent="0.25">
      <c r="A11720" t="s">
        <v>11725</v>
      </c>
      <c r="B11720" s="2"/>
      <c r="C11720" s="3"/>
    </row>
    <row r="11721" spans="1:3" x14ac:dyDescent="0.25">
      <c r="A11721" t="s">
        <v>11726</v>
      </c>
      <c r="B11721" s="2"/>
      <c r="C11721" s="3"/>
    </row>
    <row r="11722" spans="1:3" x14ac:dyDescent="0.25">
      <c r="A11722" t="s">
        <v>11727</v>
      </c>
      <c r="B11722" s="2"/>
      <c r="C11722" s="3"/>
    </row>
    <row r="11723" spans="1:3" x14ac:dyDescent="0.25">
      <c r="A11723" t="s">
        <v>11728</v>
      </c>
      <c r="B11723" s="2"/>
      <c r="C11723" s="3"/>
    </row>
    <row r="11724" spans="1:3" x14ac:dyDescent="0.25">
      <c r="A11724" t="s">
        <v>11729</v>
      </c>
      <c r="B11724" s="2"/>
      <c r="C11724" s="3"/>
    </row>
    <row r="11725" spans="1:3" x14ac:dyDescent="0.25">
      <c r="A11725" t="s">
        <v>11730</v>
      </c>
      <c r="B11725" s="2"/>
      <c r="C11725" s="3"/>
    </row>
    <row r="11726" spans="1:3" x14ac:dyDescent="0.25">
      <c r="A11726" t="s">
        <v>11731</v>
      </c>
      <c r="B11726" s="2"/>
      <c r="C11726" s="3"/>
    </row>
    <row r="11727" spans="1:3" x14ac:dyDescent="0.25">
      <c r="A11727" t="s">
        <v>11732</v>
      </c>
      <c r="B11727" s="2"/>
      <c r="C11727" s="3"/>
    </row>
    <row r="11728" spans="1:3" x14ac:dyDescent="0.25">
      <c r="A11728" t="s">
        <v>11733</v>
      </c>
      <c r="B11728" s="2"/>
      <c r="C11728" s="3"/>
    </row>
    <row r="11729" spans="1:3" x14ac:dyDescent="0.25">
      <c r="A11729" t="s">
        <v>11734</v>
      </c>
      <c r="B11729" s="2"/>
      <c r="C11729" s="3"/>
    </row>
    <row r="11730" spans="1:3" x14ac:dyDescent="0.25">
      <c r="A11730" t="s">
        <v>11735</v>
      </c>
      <c r="B11730" s="2"/>
      <c r="C11730" s="3"/>
    </row>
    <row r="11731" spans="1:3" x14ac:dyDescent="0.25">
      <c r="A11731" t="s">
        <v>11736</v>
      </c>
      <c r="B11731" s="2"/>
      <c r="C11731" s="3"/>
    </row>
    <row r="11732" spans="1:3" x14ac:dyDescent="0.25">
      <c r="A11732" t="s">
        <v>11737</v>
      </c>
      <c r="B11732" s="2"/>
      <c r="C11732" s="3"/>
    </row>
    <row r="11733" spans="1:3" x14ac:dyDescent="0.25">
      <c r="A11733" t="s">
        <v>11738</v>
      </c>
      <c r="B11733" s="2"/>
      <c r="C11733" s="3"/>
    </row>
    <row r="11734" spans="1:3" x14ac:dyDescent="0.25">
      <c r="A11734" t="s">
        <v>11739</v>
      </c>
      <c r="B11734" s="2"/>
      <c r="C11734" s="3"/>
    </row>
    <row r="11735" spans="1:3" x14ac:dyDescent="0.25">
      <c r="A11735" t="s">
        <v>11740</v>
      </c>
      <c r="B11735" s="2"/>
      <c r="C11735" s="3"/>
    </row>
    <row r="11736" spans="1:3" x14ac:dyDescent="0.25">
      <c r="A11736" t="s">
        <v>11741</v>
      </c>
      <c r="B11736" s="2"/>
      <c r="C11736" s="3"/>
    </row>
    <row r="11737" spans="1:3" x14ac:dyDescent="0.25">
      <c r="A11737" t="s">
        <v>11742</v>
      </c>
      <c r="B11737" s="2"/>
      <c r="C11737" s="3"/>
    </row>
    <row r="11738" spans="1:3" x14ac:dyDescent="0.25">
      <c r="A11738" t="s">
        <v>11743</v>
      </c>
      <c r="B11738" s="2"/>
      <c r="C11738" s="3"/>
    </row>
    <row r="11739" spans="1:3" x14ac:dyDescent="0.25">
      <c r="A11739" t="s">
        <v>11744</v>
      </c>
      <c r="B11739" s="2"/>
      <c r="C11739" s="3"/>
    </row>
    <row r="11740" spans="1:3" x14ac:dyDescent="0.25">
      <c r="A11740" t="s">
        <v>11745</v>
      </c>
      <c r="B11740" s="2"/>
      <c r="C11740" s="3"/>
    </row>
    <row r="11741" spans="1:3" x14ac:dyDescent="0.25">
      <c r="A11741" t="s">
        <v>11746</v>
      </c>
      <c r="B11741" s="2"/>
      <c r="C11741" s="3"/>
    </row>
    <row r="11742" spans="1:3" x14ac:dyDescent="0.25">
      <c r="A11742" t="s">
        <v>11747</v>
      </c>
      <c r="B11742" s="2"/>
      <c r="C11742" s="3"/>
    </row>
    <row r="11743" spans="1:3" x14ac:dyDescent="0.25">
      <c r="A11743" t="s">
        <v>11748</v>
      </c>
      <c r="B11743" s="2"/>
      <c r="C11743" s="3"/>
    </row>
    <row r="11744" spans="1:3" x14ac:dyDescent="0.25">
      <c r="A11744" t="s">
        <v>11749</v>
      </c>
      <c r="B11744" s="2"/>
      <c r="C11744" s="3"/>
    </row>
    <row r="11745" spans="1:3" x14ac:dyDescent="0.25">
      <c r="A11745" t="s">
        <v>11750</v>
      </c>
      <c r="B11745" s="2"/>
      <c r="C11745" s="3"/>
    </row>
    <row r="11746" spans="1:3" x14ac:dyDescent="0.25">
      <c r="A11746" t="s">
        <v>11751</v>
      </c>
      <c r="B11746" s="2"/>
      <c r="C11746" s="3"/>
    </row>
    <row r="11747" spans="1:3" x14ac:dyDescent="0.25">
      <c r="A11747" t="s">
        <v>11752</v>
      </c>
      <c r="B11747" s="2"/>
      <c r="C11747" s="3"/>
    </row>
    <row r="11748" spans="1:3" x14ac:dyDescent="0.25">
      <c r="A11748" t="s">
        <v>11753</v>
      </c>
      <c r="B11748" s="2"/>
      <c r="C11748" s="3"/>
    </row>
    <row r="11749" spans="1:3" x14ac:dyDescent="0.25">
      <c r="A11749" t="s">
        <v>11754</v>
      </c>
      <c r="B11749" s="2"/>
      <c r="C11749" s="3"/>
    </row>
    <row r="11750" spans="1:3" x14ac:dyDescent="0.25">
      <c r="A11750" t="s">
        <v>11755</v>
      </c>
      <c r="B11750" s="2"/>
      <c r="C11750" s="3"/>
    </row>
    <row r="11751" spans="1:3" x14ac:dyDescent="0.25">
      <c r="A11751" t="s">
        <v>11756</v>
      </c>
      <c r="B11751" s="2"/>
      <c r="C11751" s="3"/>
    </row>
    <row r="11752" spans="1:3" x14ac:dyDescent="0.25">
      <c r="A11752" t="s">
        <v>11757</v>
      </c>
      <c r="B11752" s="2"/>
      <c r="C11752" s="3"/>
    </row>
    <row r="11753" spans="1:3" x14ac:dyDescent="0.25">
      <c r="A11753" t="s">
        <v>11758</v>
      </c>
      <c r="B11753" s="2"/>
      <c r="C11753" s="3"/>
    </row>
    <row r="11754" spans="1:3" x14ac:dyDescent="0.25">
      <c r="A11754" t="s">
        <v>11759</v>
      </c>
      <c r="B11754" s="2"/>
      <c r="C11754" s="3"/>
    </row>
    <row r="11755" spans="1:3" x14ac:dyDescent="0.25">
      <c r="A11755" t="s">
        <v>11760</v>
      </c>
      <c r="B11755" s="2"/>
      <c r="C11755" s="3"/>
    </row>
    <row r="11756" spans="1:3" x14ac:dyDescent="0.25">
      <c r="A11756" t="s">
        <v>11761</v>
      </c>
      <c r="B11756" s="2"/>
      <c r="C11756" s="3"/>
    </row>
    <row r="11757" spans="1:3" x14ac:dyDescent="0.25">
      <c r="A11757" t="s">
        <v>11762</v>
      </c>
      <c r="B11757" s="2"/>
      <c r="C11757" s="3"/>
    </row>
    <row r="11758" spans="1:3" x14ac:dyDescent="0.25">
      <c r="A11758" t="s">
        <v>11763</v>
      </c>
      <c r="B11758" s="2"/>
      <c r="C11758" s="3"/>
    </row>
    <row r="11759" spans="1:3" x14ac:dyDescent="0.25">
      <c r="A11759" t="s">
        <v>11764</v>
      </c>
      <c r="B11759" s="2"/>
      <c r="C11759" s="3"/>
    </row>
    <row r="11760" spans="1:3" x14ac:dyDescent="0.25">
      <c r="A11760" t="s">
        <v>11765</v>
      </c>
      <c r="B11760" s="2"/>
      <c r="C11760" s="3"/>
    </row>
    <row r="11761" spans="1:3" x14ac:dyDescent="0.25">
      <c r="A11761" t="s">
        <v>11766</v>
      </c>
      <c r="B11761" s="2"/>
      <c r="C11761" s="3"/>
    </row>
    <row r="11762" spans="1:3" x14ac:dyDescent="0.25">
      <c r="A11762" t="s">
        <v>11767</v>
      </c>
      <c r="B11762" s="2"/>
      <c r="C11762" s="3"/>
    </row>
    <row r="11763" spans="1:3" x14ac:dyDescent="0.25">
      <c r="A11763" t="s">
        <v>11768</v>
      </c>
      <c r="B11763" s="2"/>
      <c r="C11763" s="3"/>
    </row>
    <row r="11764" spans="1:3" x14ac:dyDescent="0.25">
      <c r="A11764" t="s">
        <v>11769</v>
      </c>
      <c r="B11764" s="2"/>
      <c r="C11764" s="3"/>
    </row>
    <row r="11765" spans="1:3" x14ac:dyDescent="0.25">
      <c r="A11765" t="s">
        <v>11770</v>
      </c>
      <c r="B11765" s="2"/>
      <c r="C11765" s="3"/>
    </row>
    <row r="11766" spans="1:3" x14ac:dyDescent="0.25">
      <c r="A11766" t="s">
        <v>11771</v>
      </c>
      <c r="B11766" s="2"/>
      <c r="C11766" s="3"/>
    </row>
    <row r="11767" spans="1:3" x14ac:dyDescent="0.25">
      <c r="A11767" t="s">
        <v>11772</v>
      </c>
      <c r="B11767" s="2"/>
      <c r="C11767" s="3"/>
    </row>
    <row r="11768" spans="1:3" x14ac:dyDescent="0.25">
      <c r="A11768" t="s">
        <v>11773</v>
      </c>
      <c r="B11768" s="2"/>
      <c r="C11768" s="3"/>
    </row>
    <row r="11769" spans="1:3" x14ac:dyDescent="0.25">
      <c r="A11769" t="s">
        <v>11774</v>
      </c>
      <c r="B11769" s="2"/>
      <c r="C11769" s="3"/>
    </row>
    <row r="11770" spans="1:3" x14ac:dyDescent="0.25">
      <c r="A11770" t="s">
        <v>11775</v>
      </c>
      <c r="B11770" s="2"/>
      <c r="C11770" s="3"/>
    </row>
    <row r="11771" spans="1:3" x14ac:dyDescent="0.25">
      <c r="A11771" t="s">
        <v>11776</v>
      </c>
      <c r="B11771" s="2"/>
      <c r="C11771" s="3"/>
    </row>
    <row r="11772" spans="1:3" x14ac:dyDescent="0.25">
      <c r="A11772" t="s">
        <v>11777</v>
      </c>
      <c r="B11772" s="2"/>
      <c r="C11772" s="3"/>
    </row>
    <row r="11773" spans="1:3" x14ac:dyDescent="0.25">
      <c r="A11773" t="s">
        <v>11778</v>
      </c>
      <c r="B11773" s="2"/>
      <c r="C11773" s="3"/>
    </row>
    <row r="11774" spans="1:3" x14ac:dyDescent="0.25">
      <c r="A11774" t="s">
        <v>11779</v>
      </c>
      <c r="B11774" s="2"/>
      <c r="C11774" s="3"/>
    </row>
    <row r="11775" spans="1:3" x14ac:dyDescent="0.25">
      <c r="A11775" t="s">
        <v>11780</v>
      </c>
      <c r="B11775" s="2"/>
      <c r="C11775" s="3"/>
    </row>
    <row r="11776" spans="1:3" x14ac:dyDescent="0.25">
      <c r="A11776" t="s">
        <v>11781</v>
      </c>
      <c r="B11776" s="2"/>
      <c r="C11776" s="3"/>
    </row>
    <row r="11777" spans="1:3" x14ac:dyDescent="0.25">
      <c r="A11777" t="s">
        <v>11782</v>
      </c>
      <c r="B11777" s="2"/>
      <c r="C11777" s="3"/>
    </row>
    <row r="11778" spans="1:3" x14ac:dyDescent="0.25">
      <c r="A11778" t="s">
        <v>11783</v>
      </c>
      <c r="B11778" s="2"/>
      <c r="C11778" s="3"/>
    </row>
    <row r="11779" spans="1:3" x14ac:dyDescent="0.25">
      <c r="A11779" t="s">
        <v>11784</v>
      </c>
      <c r="B11779" s="2"/>
      <c r="C11779" s="3"/>
    </row>
    <row r="11780" spans="1:3" x14ac:dyDescent="0.25">
      <c r="A11780" t="s">
        <v>11785</v>
      </c>
      <c r="B11780" s="2"/>
      <c r="C11780" s="3"/>
    </row>
    <row r="11781" spans="1:3" x14ac:dyDescent="0.25">
      <c r="A11781" t="s">
        <v>11786</v>
      </c>
      <c r="B11781" s="2"/>
      <c r="C11781" s="3"/>
    </row>
    <row r="11782" spans="1:3" x14ac:dyDescent="0.25">
      <c r="A11782" t="s">
        <v>11787</v>
      </c>
      <c r="B11782" s="2"/>
      <c r="C11782" s="3"/>
    </row>
    <row r="11783" spans="1:3" x14ac:dyDescent="0.25">
      <c r="A11783" t="s">
        <v>11788</v>
      </c>
      <c r="B11783" s="2"/>
      <c r="C11783" s="3"/>
    </row>
    <row r="11784" spans="1:3" x14ac:dyDescent="0.25">
      <c r="A11784" t="s">
        <v>11789</v>
      </c>
      <c r="B11784" s="2"/>
      <c r="C11784" s="3"/>
    </row>
    <row r="11785" spans="1:3" x14ac:dyDescent="0.25">
      <c r="A11785" t="s">
        <v>11790</v>
      </c>
      <c r="B11785" s="2"/>
      <c r="C11785" s="3"/>
    </row>
    <row r="11786" spans="1:3" x14ac:dyDescent="0.25">
      <c r="A11786" t="s">
        <v>11791</v>
      </c>
      <c r="B11786" s="2"/>
      <c r="C11786" s="3"/>
    </row>
    <row r="11787" spans="1:3" x14ac:dyDescent="0.25">
      <c r="A11787" t="s">
        <v>11792</v>
      </c>
      <c r="B11787" s="2"/>
      <c r="C11787" s="3"/>
    </row>
    <row r="11788" spans="1:3" x14ac:dyDescent="0.25">
      <c r="A11788" t="s">
        <v>11793</v>
      </c>
      <c r="B11788" s="2"/>
      <c r="C11788" s="3"/>
    </row>
    <row r="11789" spans="1:3" x14ac:dyDescent="0.25">
      <c r="A11789" t="s">
        <v>11794</v>
      </c>
      <c r="B11789" s="2"/>
      <c r="C11789" s="3"/>
    </row>
    <row r="11790" spans="1:3" x14ac:dyDescent="0.25">
      <c r="A11790" t="s">
        <v>11795</v>
      </c>
      <c r="B11790" s="2"/>
      <c r="C11790" s="3"/>
    </row>
    <row r="11791" spans="1:3" x14ac:dyDescent="0.25">
      <c r="A11791" t="s">
        <v>11796</v>
      </c>
      <c r="B11791" s="2"/>
      <c r="C11791" s="3"/>
    </row>
    <row r="11792" spans="1:3" x14ac:dyDescent="0.25">
      <c r="A11792" t="s">
        <v>11797</v>
      </c>
      <c r="B11792" s="2"/>
      <c r="C11792" s="3"/>
    </row>
    <row r="11793" spans="1:3" x14ac:dyDescent="0.25">
      <c r="A11793" t="s">
        <v>11798</v>
      </c>
      <c r="B11793" s="2"/>
      <c r="C11793" s="3"/>
    </row>
    <row r="11794" spans="1:3" x14ac:dyDescent="0.25">
      <c r="A11794" t="s">
        <v>11799</v>
      </c>
      <c r="B11794" s="2"/>
      <c r="C11794" s="3"/>
    </row>
    <row r="11795" spans="1:3" x14ac:dyDescent="0.25">
      <c r="A11795" t="s">
        <v>11800</v>
      </c>
      <c r="B11795" s="2"/>
      <c r="C11795" s="3"/>
    </row>
    <row r="11796" spans="1:3" x14ac:dyDescent="0.25">
      <c r="A11796" t="s">
        <v>11801</v>
      </c>
      <c r="B11796" s="2"/>
      <c r="C11796" s="3"/>
    </row>
    <row r="11797" spans="1:3" x14ac:dyDescent="0.25">
      <c r="A11797" t="s">
        <v>11802</v>
      </c>
      <c r="B11797" s="2"/>
      <c r="C11797" s="3"/>
    </row>
    <row r="11798" spans="1:3" x14ac:dyDescent="0.25">
      <c r="A11798" t="s">
        <v>11803</v>
      </c>
      <c r="B11798" s="2"/>
      <c r="C11798" s="3"/>
    </row>
    <row r="11799" spans="1:3" x14ac:dyDescent="0.25">
      <c r="A11799" t="s">
        <v>11804</v>
      </c>
      <c r="B11799" s="2"/>
      <c r="C11799" s="3"/>
    </row>
    <row r="11800" spans="1:3" x14ac:dyDescent="0.25">
      <c r="A11800" t="s">
        <v>11805</v>
      </c>
      <c r="B11800" s="2"/>
      <c r="C11800" s="3"/>
    </row>
    <row r="11801" spans="1:3" x14ac:dyDescent="0.25">
      <c r="A11801" t="s">
        <v>11806</v>
      </c>
      <c r="B11801" s="2"/>
      <c r="C11801" s="3"/>
    </row>
    <row r="11802" spans="1:3" x14ac:dyDescent="0.25">
      <c r="A11802" t="s">
        <v>11807</v>
      </c>
      <c r="B11802" s="2"/>
      <c r="C11802" s="3"/>
    </row>
    <row r="11803" spans="1:3" x14ac:dyDescent="0.25">
      <c r="A11803" t="s">
        <v>11808</v>
      </c>
      <c r="B11803" s="2"/>
      <c r="C11803" s="3"/>
    </row>
    <row r="11804" spans="1:3" x14ac:dyDescent="0.25">
      <c r="A11804" t="s">
        <v>11809</v>
      </c>
      <c r="B11804" s="2"/>
      <c r="C11804" s="3"/>
    </row>
    <row r="11805" spans="1:3" x14ac:dyDescent="0.25">
      <c r="A11805" t="s">
        <v>11810</v>
      </c>
      <c r="B11805" s="2"/>
      <c r="C11805" s="3"/>
    </row>
    <row r="11806" spans="1:3" x14ac:dyDescent="0.25">
      <c r="A11806" t="s">
        <v>11811</v>
      </c>
      <c r="B11806" s="2"/>
      <c r="C11806" s="3"/>
    </row>
    <row r="11807" spans="1:3" x14ac:dyDescent="0.25">
      <c r="A11807" t="s">
        <v>11812</v>
      </c>
      <c r="B11807" s="2"/>
      <c r="C11807" s="3"/>
    </row>
    <row r="11808" spans="1:3" x14ac:dyDescent="0.25">
      <c r="A11808" t="s">
        <v>11813</v>
      </c>
      <c r="B11808" s="2"/>
      <c r="C11808" s="3"/>
    </row>
    <row r="11809" spans="1:3" x14ac:dyDescent="0.25">
      <c r="A11809" t="s">
        <v>11814</v>
      </c>
      <c r="B11809" s="2"/>
      <c r="C11809" s="3"/>
    </row>
    <row r="11810" spans="1:3" x14ac:dyDescent="0.25">
      <c r="A11810" t="s">
        <v>11815</v>
      </c>
      <c r="B11810" s="2"/>
      <c r="C11810" s="3"/>
    </row>
    <row r="11811" spans="1:3" x14ac:dyDescent="0.25">
      <c r="A11811" t="s">
        <v>11816</v>
      </c>
      <c r="B11811" s="2"/>
      <c r="C11811" s="3"/>
    </row>
    <row r="11812" spans="1:3" x14ac:dyDescent="0.25">
      <c r="A11812" t="s">
        <v>11817</v>
      </c>
      <c r="B11812" s="2"/>
      <c r="C11812" s="3"/>
    </row>
    <row r="11813" spans="1:3" x14ac:dyDescent="0.25">
      <c r="A11813" t="s">
        <v>11818</v>
      </c>
      <c r="B11813" s="2"/>
      <c r="C11813" s="3"/>
    </row>
    <row r="11814" spans="1:3" x14ac:dyDescent="0.25">
      <c r="A11814" t="s">
        <v>11819</v>
      </c>
      <c r="B11814" s="2"/>
      <c r="C11814" s="3"/>
    </row>
    <row r="11815" spans="1:3" x14ac:dyDescent="0.25">
      <c r="A11815" t="s">
        <v>11820</v>
      </c>
      <c r="B11815" s="2"/>
      <c r="C11815" s="3"/>
    </row>
    <row r="11816" spans="1:3" x14ac:dyDescent="0.25">
      <c r="A11816" t="s">
        <v>11821</v>
      </c>
      <c r="B11816" s="2"/>
      <c r="C11816" s="3"/>
    </row>
    <row r="11817" spans="1:3" x14ac:dyDescent="0.25">
      <c r="A11817" t="s">
        <v>11822</v>
      </c>
      <c r="B11817" s="2"/>
      <c r="C11817" s="3"/>
    </row>
    <row r="11818" spans="1:3" x14ac:dyDescent="0.25">
      <c r="A11818" t="s">
        <v>11823</v>
      </c>
      <c r="B11818" s="2"/>
      <c r="C11818" s="3"/>
    </row>
    <row r="11819" spans="1:3" x14ac:dyDescent="0.25">
      <c r="A11819" t="s">
        <v>11824</v>
      </c>
      <c r="B11819" s="2"/>
      <c r="C11819" s="3"/>
    </row>
    <row r="11820" spans="1:3" x14ac:dyDescent="0.25">
      <c r="A11820" t="s">
        <v>11825</v>
      </c>
      <c r="B11820" s="2"/>
      <c r="C11820" s="3"/>
    </row>
    <row r="11821" spans="1:3" x14ac:dyDescent="0.25">
      <c r="A11821" t="s">
        <v>11826</v>
      </c>
      <c r="B11821" s="2"/>
      <c r="C11821" s="3"/>
    </row>
    <row r="11822" spans="1:3" x14ac:dyDescent="0.25">
      <c r="A11822" t="s">
        <v>11827</v>
      </c>
      <c r="B11822" s="2"/>
      <c r="C11822" s="3"/>
    </row>
    <row r="11823" spans="1:3" x14ac:dyDescent="0.25">
      <c r="A11823" t="s">
        <v>11828</v>
      </c>
      <c r="B11823" s="2"/>
      <c r="C11823" s="3"/>
    </row>
    <row r="11824" spans="1:3" x14ac:dyDescent="0.25">
      <c r="A11824" t="s">
        <v>11829</v>
      </c>
      <c r="B11824" s="2"/>
      <c r="C11824" s="3"/>
    </row>
    <row r="11825" spans="1:3" x14ac:dyDescent="0.25">
      <c r="A11825" t="s">
        <v>11830</v>
      </c>
      <c r="B11825" s="2"/>
      <c r="C11825" s="3"/>
    </row>
    <row r="11826" spans="1:3" x14ac:dyDescent="0.25">
      <c r="A11826" t="s">
        <v>11831</v>
      </c>
      <c r="B11826" s="2"/>
      <c r="C11826" s="3"/>
    </row>
    <row r="11827" spans="1:3" x14ac:dyDescent="0.25">
      <c r="A11827" t="s">
        <v>11832</v>
      </c>
      <c r="B11827" s="2"/>
      <c r="C11827" s="3"/>
    </row>
    <row r="11828" spans="1:3" x14ac:dyDescent="0.25">
      <c r="A11828" t="s">
        <v>11833</v>
      </c>
      <c r="B11828" s="2"/>
      <c r="C11828" s="3"/>
    </row>
    <row r="11829" spans="1:3" x14ac:dyDescent="0.25">
      <c r="A11829" t="s">
        <v>11834</v>
      </c>
      <c r="B11829" s="2"/>
      <c r="C11829" s="3"/>
    </row>
    <row r="11830" spans="1:3" x14ac:dyDescent="0.25">
      <c r="A11830" t="s">
        <v>11835</v>
      </c>
      <c r="B11830" s="2"/>
      <c r="C11830" s="3"/>
    </row>
    <row r="11831" spans="1:3" x14ac:dyDescent="0.25">
      <c r="A11831" t="s">
        <v>11836</v>
      </c>
      <c r="B11831" s="2"/>
      <c r="C11831" s="3"/>
    </row>
    <row r="11832" spans="1:3" x14ac:dyDescent="0.25">
      <c r="A11832" t="s">
        <v>11837</v>
      </c>
      <c r="B11832" s="2"/>
      <c r="C11832" s="3"/>
    </row>
    <row r="11833" spans="1:3" x14ac:dyDescent="0.25">
      <c r="A11833" t="s">
        <v>11838</v>
      </c>
      <c r="B11833" s="2"/>
      <c r="C11833" s="3"/>
    </row>
    <row r="11834" spans="1:3" x14ac:dyDescent="0.25">
      <c r="A11834" t="s">
        <v>11839</v>
      </c>
      <c r="B11834" s="2"/>
      <c r="C11834" s="3"/>
    </row>
    <row r="11835" spans="1:3" x14ac:dyDescent="0.25">
      <c r="A11835" t="s">
        <v>11840</v>
      </c>
      <c r="B11835" s="2"/>
      <c r="C11835" s="3"/>
    </row>
    <row r="11836" spans="1:3" x14ac:dyDescent="0.25">
      <c r="A11836" t="s">
        <v>11841</v>
      </c>
      <c r="B11836" s="2"/>
      <c r="C11836" s="3"/>
    </row>
    <row r="11837" spans="1:3" x14ac:dyDescent="0.25">
      <c r="A11837" t="s">
        <v>11842</v>
      </c>
      <c r="B11837" s="2"/>
      <c r="C11837" s="3"/>
    </row>
    <row r="11838" spans="1:3" x14ac:dyDescent="0.25">
      <c r="A11838" t="s">
        <v>11843</v>
      </c>
      <c r="B11838" s="2"/>
      <c r="C11838" s="3"/>
    </row>
    <row r="11839" spans="1:3" x14ac:dyDescent="0.25">
      <c r="A11839" t="s">
        <v>11844</v>
      </c>
      <c r="B11839" s="2"/>
      <c r="C11839" s="3"/>
    </row>
    <row r="11840" spans="1:3" x14ac:dyDescent="0.25">
      <c r="A11840" t="s">
        <v>11845</v>
      </c>
      <c r="B11840" s="2"/>
      <c r="C11840" s="3"/>
    </row>
    <row r="11841" spans="1:3" x14ac:dyDescent="0.25">
      <c r="A11841" t="s">
        <v>11846</v>
      </c>
      <c r="B11841" s="2"/>
      <c r="C11841" s="3"/>
    </row>
    <row r="11842" spans="1:3" x14ac:dyDescent="0.25">
      <c r="A11842" t="s">
        <v>11847</v>
      </c>
      <c r="B11842" s="2"/>
      <c r="C11842" s="3"/>
    </row>
    <row r="11843" spans="1:3" x14ac:dyDescent="0.25">
      <c r="A11843" t="s">
        <v>11848</v>
      </c>
      <c r="B11843" s="2"/>
      <c r="C11843" s="3"/>
    </row>
    <row r="11844" spans="1:3" x14ac:dyDescent="0.25">
      <c r="A11844" t="s">
        <v>11849</v>
      </c>
      <c r="B11844" s="2"/>
      <c r="C11844" s="3"/>
    </row>
    <row r="11845" spans="1:3" x14ac:dyDescent="0.25">
      <c r="A11845" t="s">
        <v>11850</v>
      </c>
      <c r="B11845" s="2"/>
      <c r="C11845" s="3"/>
    </row>
    <row r="11846" spans="1:3" x14ac:dyDescent="0.25">
      <c r="A11846" t="s">
        <v>11851</v>
      </c>
      <c r="B11846" s="2"/>
      <c r="C11846" s="3"/>
    </row>
    <row r="11847" spans="1:3" x14ac:dyDescent="0.25">
      <c r="A11847" t="s">
        <v>11852</v>
      </c>
      <c r="B11847" s="2"/>
      <c r="C11847" s="3"/>
    </row>
    <row r="11848" spans="1:3" x14ac:dyDescent="0.25">
      <c r="A11848" t="s">
        <v>11853</v>
      </c>
      <c r="B11848" s="2"/>
      <c r="C11848" s="3"/>
    </row>
    <row r="11849" spans="1:3" x14ac:dyDescent="0.25">
      <c r="A11849" t="s">
        <v>11854</v>
      </c>
      <c r="B11849" s="2"/>
      <c r="C11849" s="3"/>
    </row>
    <row r="11850" spans="1:3" x14ac:dyDescent="0.25">
      <c r="A11850" t="s">
        <v>11855</v>
      </c>
      <c r="B11850" s="2"/>
      <c r="C11850" s="3"/>
    </row>
    <row r="11851" spans="1:3" x14ac:dyDescent="0.25">
      <c r="A11851" t="s">
        <v>11856</v>
      </c>
      <c r="B11851" s="2"/>
      <c r="C11851" s="3"/>
    </row>
    <row r="11852" spans="1:3" x14ac:dyDescent="0.25">
      <c r="A11852" t="s">
        <v>11857</v>
      </c>
      <c r="B11852" s="2"/>
      <c r="C11852" s="3"/>
    </row>
    <row r="11853" spans="1:3" x14ac:dyDescent="0.25">
      <c r="A11853" t="s">
        <v>11858</v>
      </c>
      <c r="B11853" s="2"/>
      <c r="C11853" s="3"/>
    </row>
    <row r="11854" spans="1:3" x14ac:dyDescent="0.25">
      <c r="A11854" t="s">
        <v>11859</v>
      </c>
      <c r="B11854" s="2"/>
      <c r="C11854" s="3"/>
    </row>
    <row r="11855" spans="1:3" x14ac:dyDescent="0.25">
      <c r="A11855" t="s">
        <v>11860</v>
      </c>
      <c r="B11855" s="2"/>
      <c r="C11855" s="3"/>
    </row>
    <row r="11856" spans="1:3" x14ac:dyDescent="0.25">
      <c r="A11856" t="s">
        <v>11861</v>
      </c>
      <c r="B11856" s="2"/>
      <c r="C11856" s="3"/>
    </row>
    <row r="11857" spans="1:3" x14ac:dyDescent="0.25">
      <c r="A11857" t="s">
        <v>11862</v>
      </c>
      <c r="B11857" s="2"/>
      <c r="C11857" s="3"/>
    </row>
    <row r="11858" spans="1:3" x14ac:dyDescent="0.25">
      <c r="A11858" t="s">
        <v>11863</v>
      </c>
      <c r="B11858" s="2"/>
      <c r="C11858" s="3"/>
    </row>
    <row r="11859" spans="1:3" x14ac:dyDescent="0.25">
      <c r="A11859" t="s">
        <v>11864</v>
      </c>
      <c r="B11859" s="2"/>
      <c r="C11859" s="3"/>
    </row>
    <row r="11860" spans="1:3" x14ac:dyDescent="0.25">
      <c r="A11860" t="s">
        <v>11865</v>
      </c>
      <c r="B11860" s="2"/>
      <c r="C11860" s="3"/>
    </row>
    <row r="11861" spans="1:3" x14ac:dyDescent="0.25">
      <c r="A11861" t="s">
        <v>11866</v>
      </c>
      <c r="B11861" s="2"/>
      <c r="C11861" s="3"/>
    </row>
    <row r="11862" spans="1:3" x14ac:dyDescent="0.25">
      <c r="A11862" t="s">
        <v>11867</v>
      </c>
      <c r="B11862" s="2"/>
      <c r="C11862" s="3"/>
    </row>
    <row r="11863" spans="1:3" x14ac:dyDescent="0.25">
      <c r="A11863" t="s">
        <v>11868</v>
      </c>
      <c r="B11863" s="2"/>
      <c r="C11863" s="3"/>
    </row>
    <row r="11864" spans="1:3" x14ac:dyDescent="0.25">
      <c r="A11864" t="s">
        <v>11869</v>
      </c>
      <c r="B11864" s="2"/>
      <c r="C11864" s="3"/>
    </row>
    <row r="11865" spans="1:3" x14ac:dyDescent="0.25">
      <c r="A11865" t="s">
        <v>11870</v>
      </c>
      <c r="B11865" s="2"/>
      <c r="C11865" s="3"/>
    </row>
    <row r="11866" spans="1:3" x14ac:dyDescent="0.25">
      <c r="A11866" t="s">
        <v>11871</v>
      </c>
      <c r="B11866" s="2"/>
      <c r="C11866" s="3"/>
    </row>
    <row r="11867" spans="1:3" x14ac:dyDescent="0.25">
      <c r="A11867" t="s">
        <v>11872</v>
      </c>
      <c r="B11867" s="2"/>
      <c r="C11867" s="3"/>
    </row>
    <row r="11868" spans="1:3" x14ac:dyDescent="0.25">
      <c r="A11868" t="s">
        <v>11873</v>
      </c>
      <c r="B11868" s="2"/>
      <c r="C11868" s="3"/>
    </row>
    <row r="11869" spans="1:3" x14ac:dyDescent="0.25">
      <c r="A11869" t="s">
        <v>11874</v>
      </c>
      <c r="B11869" s="2"/>
      <c r="C11869" s="3"/>
    </row>
    <row r="11870" spans="1:3" x14ac:dyDescent="0.25">
      <c r="A11870" t="s">
        <v>11875</v>
      </c>
      <c r="B11870" s="2"/>
      <c r="C11870" s="3"/>
    </row>
    <row r="11871" spans="1:3" x14ac:dyDescent="0.25">
      <c r="A11871" t="s">
        <v>11876</v>
      </c>
      <c r="B11871" s="2"/>
      <c r="C11871" s="3"/>
    </row>
    <row r="11872" spans="1:3" x14ac:dyDescent="0.25">
      <c r="A11872" t="s">
        <v>11877</v>
      </c>
      <c r="B11872" s="2"/>
      <c r="C11872" s="3"/>
    </row>
    <row r="11873" spans="1:3" x14ac:dyDescent="0.25">
      <c r="A11873" t="s">
        <v>11878</v>
      </c>
      <c r="B11873" s="2"/>
      <c r="C11873" s="3"/>
    </row>
    <row r="11874" spans="1:3" x14ac:dyDescent="0.25">
      <c r="A11874" t="s">
        <v>11879</v>
      </c>
      <c r="B11874" s="2"/>
      <c r="C11874" s="3"/>
    </row>
    <row r="11875" spans="1:3" x14ac:dyDescent="0.25">
      <c r="A11875" t="s">
        <v>11880</v>
      </c>
      <c r="B11875" s="2"/>
      <c r="C11875" s="3"/>
    </row>
    <row r="11876" spans="1:3" x14ac:dyDescent="0.25">
      <c r="A11876" t="s">
        <v>11881</v>
      </c>
      <c r="B11876" s="2"/>
      <c r="C11876" s="3"/>
    </row>
    <row r="11877" spans="1:3" x14ac:dyDescent="0.25">
      <c r="A11877" t="s">
        <v>11882</v>
      </c>
      <c r="B11877" s="2"/>
      <c r="C11877" s="3"/>
    </row>
    <row r="11878" spans="1:3" x14ac:dyDescent="0.25">
      <c r="A11878" t="s">
        <v>11883</v>
      </c>
      <c r="B11878" s="2"/>
      <c r="C11878" s="3"/>
    </row>
    <row r="11879" spans="1:3" x14ac:dyDescent="0.25">
      <c r="A11879" t="s">
        <v>11884</v>
      </c>
      <c r="B11879" s="2"/>
      <c r="C11879" s="3"/>
    </row>
    <row r="11880" spans="1:3" x14ac:dyDescent="0.25">
      <c r="A11880" t="s">
        <v>11885</v>
      </c>
      <c r="B11880" s="2"/>
      <c r="C11880" s="3"/>
    </row>
    <row r="11881" spans="1:3" x14ac:dyDescent="0.25">
      <c r="A11881" t="s">
        <v>11886</v>
      </c>
      <c r="B11881" s="2"/>
      <c r="C11881" s="3"/>
    </row>
    <row r="11882" spans="1:3" x14ac:dyDescent="0.25">
      <c r="A11882" t="s">
        <v>11887</v>
      </c>
      <c r="B11882" s="2"/>
      <c r="C11882" s="3"/>
    </row>
    <row r="11883" spans="1:3" x14ac:dyDescent="0.25">
      <c r="A11883" t="s">
        <v>11888</v>
      </c>
      <c r="B11883" s="2"/>
      <c r="C11883" s="3"/>
    </row>
    <row r="11884" spans="1:3" x14ac:dyDescent="0.25">
      <c r="A11884" t="s">
        <v>11889</v>
      </c>
      <c r="B11884" s="2"/>
      <c r="C11884" s="3"/>
    </row>
    <row r="11885" spans="1:3" x14ac:dyDescent="0.25">
      <c r="A11885" t="s">
        <v>11890</v>
      </c>
      <c r="B11885" s="2"/>
      <c r="C11885" s="3"/>
    </row>
    <row r="11886" spans="1:3" x14ac:dyDescent="0.25">
      <c r="A11886" t="s">
        <v>11891</v>
      </c>
      <c r="B11886" s="2"/>
      <c r="C11886" s="3"/>
    </row>
    <row r="11887" spans="1:3" x14ac:dyDescent="0.25">
      <c r="A11887" t="s">
        <v>11892</v>
      </c>
      <c r="B11887" s="2"/>
      <c r="C11887" s="3"/>
    </row>
    <row r="11888" spans="1:3" x14ac:dyDescent="0.25">
      <c r="A11888" t="s">
        <v>11893</v>
      </c>
      <c r="B11888" s="2"/>
      <c r="C11888" s="3"/>
    </row>
    <row r="11889" spans="1:3" x14ac:dyDescent="0.25">
      <c r="A11889" t="s">
        <v>11894</v>
      </c>
      <c r="B11889" s="2"/>
      <c r="C11889" s="3"/>
    </row>
    <row r="11890" spans="1:3" x14ac:dyDescent="0.25">
      <c r="A11890" t="s">
        <v>11895</v>
      </c>
      <c r="B11890" s="2"/>
      <c r="C11890" s="3"/>
    </row>
    <row r="11891" spans="1:3" x14ac:dyDescent="0.25">
      <c r="A11891" t="s">
        <v>11896</v>
      </c>
      <c r="B11891" s="2"/>
      <c r="C11891" s="3"/>
    </row>
    <row r="11892" spans="1:3" x14ac:dyDescent="0.25">
      <c r="A11892" t="s">
        <v>11897</v>
      </c>
      <c r="B11892" s="2"/>
      <c r="C11892" s="3"/>
    </row>
    <row r="11893" spans="1:3" x14ac:dyDescent="0.25">
      <c r="A11893" t="s">
        <v>11898</v>
      </c>
      <c r="B11893" s="2"/>
      <c r="C11893" s="3"/>
    </row>
    <row r="11894" spans="1:3" x14ac:dyDescent="0.25">
      <c r="A11894" t="s">
        <v>11899</v>
      </c>
      <c r="B11894" s="2"/>
      <c r="C11894" s="3"/>
    </row>
    <row r="11895" spans="1:3" x14ac:dyDescent="0.25">
      <c r="A11895" t="s">
        <v>11900</v>
      </c>
      <c r="B11895" s="2"/>
      <c r="C11895" s="3"/>
    </row>
    <row r="11896" spans="1:3" x14ac:dyDescent="0.25">
      <c r="A11896" t="s">
        <v>11901</v>
      </c>
      <c r="B11896" s="2"/>
      <c r="C11896" s="3"/>
    </row>
    <row r="11897" spans="1:3" x14ac:dyDescent="0.25">
      <c r="A11897" t="s">
        <v>11902</v>
      </c>
      <c r="B11897" s="2"/>
      <c r="C11897" s="3"/>
    </row>
    <row r="11898" spans="1:3" x14ac:dyDescent="0.25">
      <c r="A11898" t="s">
        <v>11903</v>
      </c>
      <c r="B11898" s="2"/>
      <c r="C11898" s="3"/>
    </row>
    <row r="11899" spans="1:3" x14ac:dyDescent="0.25">
      <c r="A11899" t="s">
        <v>11904</v>
      </c>
      <c r="B11899" s="2"/>
      <c r="C11899" s="3"/>
    </row>
    <row r="11900" spans="1:3" x14ac:dyDescent="0.25">
      <c r="A11900" t="s">
        <v>11905</v>
      </c>
      <c r="B11900" s="2"/>
      <c r="C11900" s="3"/>
    </row>
    <row r="11901" spans="1:3" x14ac:dyDescent="0.25">
      <c r="A11901" t="s">
        <v>11906</v>
      </c>
      <c r="B11901" s="2"/>
      <c r="C11901" s="3"/>
    </row>
    <row r="11902" spans="1:3" x14ac:dyDescent="0.25">
      <c r="A11902" t="s">
        <v>11907</v>
      </c>
      <c r="B11902" s="2"/>
      <c r="C11902" s="3"/>
    </row>
    <row r="11903" spans="1:3" x14ac:dyDescent="0.25">
      <c r="A11903" t="s">
        <v>11908</v>
      </c>
      <c r="B11903" s="2"/>
      <c r="C11903" s="3"/>
    </row>
    <row r="11904" spans="1:3" x14ac:dyDescent="0.25">
      <c r="A11904" t="s">
        <v>11909</v>
      </c>
      <c r="B11904" s="2"/>
      <c r="C11904" s="3"/>
    </row>
    <row r="11905" spans="1:3" x14ac:dyDescent="0.25">
      <c r="A11905" t="s">
        <v>11910</v>
      </c>
      <c r="B11905" s="2"/>
      <c r="C11905" s="3"/>
    </row>
    <row r="11906" spans="1:3" x14ac:dyDescent="0.25">
      <c r="A11906" t="s">
        <v>11911</v>
      </c>
      <c r="B11906" s="2"/>
      <c r="C11906" s="3"/>
    </row>
    <row r="11907" spans="1:3" x14ac:dyDescent="0.25">
      <c r="A11907" t="s">
        <v>11912</v>
      </c>
      <c r="B11907" s="2"/>
      <c r="C11907" s="3"/>
    </row>
    <row r="11908" spans="1:3" x14ac:dyDescent="0.25">
      <c r="A11908" t="s">
        <v>11913</v>
      </c>
      <c r="B11908" s="2"/>
      <c r="C11908" s="3"/>
    </row>
    <row r="11909" spans="1:3" x14ac:dyDescent="0.25">
      <c r="A11909" t="s">
        <v>11914</v>
      </c>
      <c r="B11909" s="2"/>
      <c r="C11909" s="3"/>
    </row>
    <row r="11910" spans="1:3" x14ac:dyDescent="0.25">
      <c r="A11910" t="s">
        <v>11915</v>
      </c>
      <c r="B11910" s="2"/>
      <c r="C11910" s="3"/>
    </row>
    <row r="11911" spans="1:3" x14ac:dyDescent="0.25">
      <c r="A11911" t="s">
        <v>11916</v>
      </c>
      <c r="B11911" s="2"/>
      <c r="C11911" s="3"/>
    </row>
    <row r="11912" spans="1:3" x14ac:dyDescent="0.25">
      <c r="A11912" t="s">
        <v>11917</v>
      </c>
      <c r="B11912" s="2"/>
      <c r="C11912" s="3"/>
    </row>
    <row r="11913" spans="1:3" x14ac:dyDescent="0.25">
      <c r="A11913" t="s">
        <v>11918</v>
      </c>
      <c r="B11913" s="2"/>
      <c r="C11913" s="3"/>
    </row>
    <row r="11914" spans="1:3" x14ac:dyDescent="0.25">
      <c r="A11914" t="s">
        <v>11919</v>
      </c>
      <c r="B11914" s="2"/>
      <c r="C11914" s="3"/>
    </row>
    <row r="11915" spans="1:3" x14ac:dyDescent="0.25">
      <c r="A11915" t="s">
        <v>11920</v>
      </c>
      <c r="B11915" s="2"/>
      <c r="C11915" s="3"/>
    </row>
    <row r="11916" spans="1:3" x14ac:dyDescent="0.25">
      <c r="A11916" t="s">
        <v>11921</v>
      </c>
      <c r="B11916" s="2"/>
      <c r="C11916" s="3"/>
    </row>
    <row r="11917" spans="1:3" x14ac:dyDescent="0.25">
      <c r="A11917" t="s">
        <v>11922</v>
      </c>
      <c r="B11917" s="2"/>
      <c r="C11917" s="3"/>
    </row>
    <row r="11918" spans="1:3" x14ac:dyDescent="0.25">
      <c r="A11918" t="s">
        <v>11923</v>
      </c>
      <c r="B11918" s="2"/>
      <c r="C11918" s="3"/>
    </row>
    <row r="11919" spans="1:3" x14ac:dyDescent="0.25">
      <c r="A11919" t="s">
        <v>11924</v>
      </c>
      <c r="B11919" s="2"/>
      <c r="C11919" s="3"/>
    </row>
    <row r="11920" spans="1:3" x14ac:dyDescent="0.25">
      <c r="A11920" t="s">
        <v>11925</v>
      </c>
      <c r="B11920" s="2"/>
      <c r="C11920" s="3"/>
    </row>
    <row r="11921" spans="1:3" x14ac:dyDescent="0.25">
      <c r="A11921" t="s">
        <v>11926</v>
      </c>
      <c r="B11921" s="2"/>
      <c r="C11921" s="3"/>
    </row>
    <row r="11922" spans="1:3" x14ac:dyDescent="0.25">
      <c r="A11922" t="s">
        <v>11927</v>
      </c>
      <c r="B11922" s="2"/>
      <c r="C11922" s="3"/>
    </row>
    <row r="11923" spans="1:3" x14ac:dyDescent="0.25">
      <c r="A11923" t="s">
        <v>11928</v>
      </c>
      <c r="B11923" s="2"/>
      <c r="C11923" s="3"/>
    </row>
    <row r="11924" spans="1:3" x14ac:dyDescent="0.25">
      <c r="A11924" t="s">
        <v>11929</v>
      </c>
      <c r="B11924" s="2"/>
      <c r="C11924" s="3"/>
    </row>
    <row r="11925" spans="1:3" x14ac:dyDescent="0.25">
      <c r="A11925" t="s">
        <v>11930</v>
      </c>
      <c r="B11925" s="2"/>
      <c r="C11925" s="3"/>
    </row>
    <row r="11926" spans="1:3" x14ac:dyDescent="0.25">
      <c r="A11926" t="s">
        <v>11931</v>
      </c>
      <c r="B11926" s="2"/>
      <c r="C11926" s="3"/>
    </row>
    <row r="11927" spans="1:3" x14ac:dyDescent="0.25">
      <c r="A11927" t="s">
        <v>11932</v>
      </c>
      <c r="B11927" s="2"/>
      <c r="C11927" s="3"/>
    </row>
    <row r="11928" spans="1:3" x14ac:dyDescent="0.25">
      <c r="A11928" t="s">
        <v>11933</v>
      </c>
      <c r="B11928" s="2"/>
      <c r="C11928" s="3"/>
    </row>
    <row r="11929" spans="1:3" x14ac:dyDescent="0.25">
      <c r="A11929" t="s">
        <v>11934</v>
      </c>
      <c r="B11929" s="2"/>
      <c r="C11929" s="3"/>
    </row>
    <row r="11930" spans="1:3" x14ac:dyDescent="0.25">
      <c r="A11930" t="s">
        <v>11935</v>
      </c>
      <c r="B11930" s="2"/>
      <c r="C11930" s="3"/>
    </row>
    <row r="11931" spans="1:3" x14ac:dyDescent="0.25">
      <c r="A11931" t="s">
        <v>11936</v>
      </c>
      <c r="B11931" s="2"/>
      <c r="C11931" s="3"/>
    </row>
    <row r="11932" spans="1:3" x14ac:dyDescent="0.25">
      <c r="A11932" t="s">
        <v>11937</v>
      </c>
      <c r="B11932" s="2"/>
      <c r="C11932" s="3"/>
    </row>
    <row r="11933" spans="1:3" x14ac:dyDescent="0.25">
      <c r="A11933" t="s">
        <v>11938</v>
      </c>
      <c r="B11933" s="2"/>
      <c r="C11933" s="3"/>
    </row>
    <row r="11934" spans="1:3" x14ac:dyDescent="0.25">
      <c r="A11934" t="s">
        <v>11939</v>
      </c>
      <c r="B11934" s="2"/>
      <c r="C11934" s="3"/>
    </row>
    <row r="11935" spans="1:3" x14ac:dyDescent="0.25">
      <c r="A11935" t="s">
        <v>11940</v>
      </c>
      <c r="B11935" s="2"/>
      <c r="C11935" s="3"/>
    </row>
    <row r="11936" spans="1:3" x14ac:dyDescent="0.25">
      <c r="A11936" t="s">
        <v>11941</v>
      </c>
      <c r="B11936" s="2"/>
      <c r="C11936" s="3"/>
    </row>
    <row r="11937" spans="1:3" x14ac:dyDescent="0.25">
      <c r="A11937" t="s">
        <v>11942</v>
      </c>
      <c r="B11937" s="2"/>
      <c r="C11937" s="3"/>
    </row>
    <row r="11938" spans="1:3" x14ac:dyDescent="0.25">
      <c r="A11938" t="s">
        <v>11943</v>
      </c>
      <c r="B11938" s="2"/>
      <c r="C11938" s="3"/>
    </row>
    <row r="11939" spans="1:3" x14ac:dyDescent="0.25">
      <c r="A11939" t="s">
        <v>11944</v>
      </c>
      <c r="B11939" s="2"/>
      <c r="C11939" s="3"/>
    </row>
    <row r="11940" spans="1:3" x14ac:dyDescent="0.25">
      <c r="A11940" t="s">
        <v>11945</v>
      </c>
      <c r="B11940" s="2"/>
      <c r="C11940" s="3"/>
    </row>
    <row r="11941" spans="1:3" x14ac:dyDescent="0.25">
      <c r="A11941" t="s">
        <v>11946</v>
      </c>
      <c r="B11941" s="2"/>
      <c r="C11941" s="3"/>
    </row>
    <row r="11942" spans="1:3" x14ac:dyDescent="0.25">
      <c r="A11942" t="s">
        <v>11947</v>
      </c>
      <c r="B11942" s="2"/>
      <c r="C11942" s="3"/>
    </row>
    <row r="11943" spans="1:3" x14ac:dyDescent="0.25">
      <c r="A11943" t="s">
        <v>11948</v>
      </c>
      <c r="B11943" s="2"/>
      <c r="C11943" s="3"/>
    </row>
    <row r="11944" spans="1:3" x14ac:dyDescent="0.25">
      <c r="A11944" t="s">
        <v>11949</v>
      </c>
      <c r="B11944" s="2"/>
      <c r="C11944" s="3"/>
    </row>
    <row r="11945" spans="1:3" x14ac:dyDescent="0.25">
      <c r="A11945" t="s">
        <v>11950</v>
      </c>
      <c r="B11945" s="2"/>
      <c r="C11945" s="3"/>
    </row>
    <row r="11946" spans="1:3" x14ac:dyDescent="0.25">
      <c r="A11946" t="s">
        <v>11951</v>
      </c>
      <c r="B11946" s="2"/>
      <c r="C11946" s="3"/>
    </row>
    <row r="11947" spans="1:3" x14ac:dyDescent="0.25">
      <c r="A11947" t="s">
        <v>11952</v>
      </c>
      <c r="B11947" s="2"/>
      <c r="C11947" s="3"/>
    </row>
    <row r="11948" spans="1:3" x14ac:dyDescent="0.25">
      <c r="A11948" t="s">
        <v>11953</v>
      </c>
      <c r="B11948" s="2"/>
      <c r="C11948" s="3"/>
    </row>
    <row r="11949" spans="1:3" x14ac:dyDescent="0.25">
      <c r="A11949" t="s">
        <v>11954</v>
      </c>
      <c r="B11949" s="2"/>
      <c r="C11949" s="3"/>
    </row>
    <row r="11950" spans="1:3" x14ac:dyDescent="0.25">
      <c r="A11950" t="s">
        <v>11955</v>
      </c>
      <c r="B11950" s="2"/>
      <c r="C11950" s="3"/>
    </row>
    <row r="11951" spans="1:3" x14ac:dyDescent="0.25">
      <c r="A11951" t="s">
        <v>11956</v>
      </c>
      <c r="B11951" s="2"/>
      <c r="C11951" s="3"/>
    </row>
    <row r="11952" spans="1:3" x14ac:dyDescent="0.25">
      <c r="A11952" t="s">
        <v>11957</v>
      </c>
      <c r="B11952" s="2"/>
      <c r="C11952" s="3"/>
    </row>
    <row r="11953" spans="1:3" x14ac:dyDescent="0.25">
      <c r="A11953" t="s">
        <v>11958</v>
      </c>
      <c r="B11953" s="2"/>
      <c r="C11953" s="3"/>
    </row>
    <row r="11954" spans="1:3" x14ac:dyDescent="0.25">
      <c r="A11954" t="s">
        <v>11959</v>
      </c>
      <c r="B11954" s="2"/>
      <c r="C11954" s="3"/>
    </row>
    <row r="11955" spans="1:3" x14ac:dyDescent="0.25">
      <c r="A11955" t="s">
        <v>11960</v>
      </c>
      <c r="B11955" s="2"/>
      <c r="C11955" s="3"/>
    </row>
    <row r="11956" spans="1:3" x14ac:dyDescent="0.25">
      <c r="A11956" t="s">
        <v>11961</v>
      </c>
      <c r="B11956" s="2"/>
      <c r="C11956" s="3"/>
    </row>
    <row r="11957" spans="1:3" x14ac:dyDescent="0.25">
      <c r="A11957" t="s">
        <v>11962</v>
      </c>
      <c r="B11957" s="2"/>
      <c r="C11957" s="3"/>
    </row>
    <row r="11958" spans="1:3" x14ac:dyDescent="0.25">
      <c r="A11958" t="s">
        <v>11963</v>
      </c>
      <c r="B11958" s="2"/>
      <c r="C11958" s="3"/>
    </row>
    <row r="11959" spans="1:3" x14ac:dyDescent="0.25">
      <c r="A11959" t="s">
        <v>11964</v>
      </c>
      <c r="B11959" s="2"/>
      <c r="C11959" s="3"/>
    </row>
    <row r="11960" spans="1:3" x14ac:dyDescent="0.25">
      <c r="A11960" t="s">
        <v>11965</v>
      </c>
      <c r="B11960" s="2"/>
      <c r="C11960" s="3"/>
    </row>
    <row r="11961" spans="1:3" x14ac:dyDescent="0.25">
      <c r="A11961" t="s">
        <v>11966</v>
      </c>
      <c r="B11961" s="2"/>
      <c r="C11961" s="3"/>
    </row>
    <row r="11962" spans="1:3" x14ac:dyDescent="0.25">
      <c r="A11962" t="s">
        <v>11967</v>
      </c>
      <c r="B11962" s="2"/>
      <c r="C11962" s="3"/>
    </row>
    <row r="11963" spans="1:3" x14ac:dyDescent="0.25">
      <c r="A11963" t="s">
        <v>11968</v>
      </c>
      <c r="B11963" s="2"/>
      <c r="C11963" s="3"/>
    </row>
    <row r="11964" spans="1:3" x14ac:dyDescent="0.25">
      <c r="A11964" t="s">
        <v>11969</v>
      </c>
      <c r="B11964" s="2"/>
      <c r="C11964" s="3"/>
    </row>
    <row r="11965" spans="1:3" x14ac:dyDescent="0.25">
      <c r="A11965" t="s">
        <v>11970</v>
      </c>
      <c r="B11965" s="2"/>
      <c r="C11965" s="3"/>
    </row>
    <row r="11966" spans="1:3" x14ac:dyDescent="0.25">
      <c r="A11966" t="s">
        <v>11971</v>
      </c>
      <c r="B11966" s="2"/>
      <c r="C11966" s="3"/>
    </row>
    <row r="11967" spans="1:3" x14ac:dyDescent="0.25">
      <c r="A11967" t="s">
        <v>11972</v>
      </c>
      <c r="B11967" s="2"/>
      <c r="C11967" s="3"/>
    </row>
    <row r="11968" spans="1:3" x14ac:dyDescent="0.25">
      <c r="A11968" t="s">
        <v>11973</v>
      </c>
      <c r="B11968" s="2"/>
      <c r="C11968" s="3"/>
    </row>
    <row r="11969" spans="1:3" x14ac:dyDescent="0.25">
      <c r="A11969" t="s">
        <v>11974</v>
      </c>
      <c r="B11969" s="2"/>
      <c r="C11969" s="3"/>
    </row>
    <row r="11970" spans="1:3" x14ac:dyDescent="0.25">
      <c r="A11970" t="s">
        <v>11975</v>
      </c>
      <c r="B11970" s="2"/>
      <c r="C11970" s="3"/>
    </row>
    <row r="11971" spans="1:3" x14ac:dyDescent="0.25">
      <c r="A11971" t="s">
        <v>11976</v>
      </c>
      <c r="B11971" s="2"/>
      <c r="C11971" s="3"/>
    </row>
    <row r="11972" spans="1:3" x14ac:dyDescent="0.25">
      <c r="A11972" t="s">
        <v>11977</v>
      </c>
      <c r="B11972" s="2"/>
      <c r="C11972" s="3"/>
    </row>
    <row r="11973" spans="1:3" x14ac:dyDescent="0.25">
      <c r="A11973" t="s">
        <v>11978</v>
      </c>
      <c r="B11973" s="2"/>
      <c r="C11973" s="3"/>
    </row>
    <row r="11974" spans="1:3" x14ac:dyDescent="0.25">
      <c r="A11974" t="s">
        <v>11979</v>
      </c>
      <c r="B11974" s="2"/>
      <c r="C11974" s="3"/>
    </row>
    <row r="11975" spans="1:3" x14ac:dyDescent="0.25">
      <c r="A11975" t="s">
        <v>11980</v>
      </c>
      <c r="B11975" s="2"/>
      <c r="C11975" s="3"/>
    </row>
    <row r="11976" spans="1:3" x14ac:dyDescent="0.25">
      <c r="A11976" t="s">
        <v>11981</v>
      </c>
      <c r="B11976" s="2"/>
      <c r="C11976" s="3"/>
    </row>
    <row r="11977" spans="1:3" x14ac:dyDescent="0.25">
      <c r="A11977" t="s">
        <v>11982</v>
      </c>
      <c r="B11977" s="2"/>
      <c r="C11977" s="3"/>
    </row>
    <row r="11978" spans="1:3" x14ac:dyDescent="0.25">
      <c r="A11978" t="s">
        <v>11983</v>
      </c>
      <c r="B11978" s="2"/>
      <c r="C11978" s="3"/>
    </row>
    <row r="11979" spans="1:3" x14ac:dyDescent="0.25">
      <c r="A11979" t="s">
        <v>11984</v>
      </c>
      <c r="B11979" s="2"/>
      <c r="C11979" s="3"/>
    </row>
    <row r="11980" spans="1:3" x14ac:dyDescent="0.25">
      <c r="A11980" t="s">
        <v>11985</v>
      </c>
      <c r="B11980" s="2"/>
      <c r="C11980" s="3"/>
    </row>
    <row r="11981" spans="1:3" x14ac:dyDescent="0.25">
      <c r="A11981" t="s">
        <v>11986</v>
      </c>
      <c r="B11981" s="2"/>
      <c r="C11981" s="3"/>
    </row>
    <row r="11982" spans="1:3" x14ac:dyDescent="0.25">
      <c r="A11982" t="s">
        <v>11987</v>
      </c>
      <c r="B11982" s="2"/>
      <c r="C11982" s="3"/>
    </row>
    <row r="11983" spans="1:3" x14ac:dyDescent="0.25">
      <c r="A11983" t="s">
        <v>11988</v>
      </c>
      <c r="B11983" s="2"/>
      <c r="C11983" s="3"/>
    </row>
    <row r="11984" spans="1:3" x14ac:dyDescent="0.25">
      <c r="A11984" t="s">
        <v>11989</v>
      </c>
      <c r="B11984" s="2"/>
      <c r="C11984" s="3"/>
    </row>
    <row r="11985" spans="1:3" x14ac:dyDescent="0.25">
      <c r="A11985" t="s">
        <v>11990</v>
      </c>
      <c r="B11985" s="2"/>
      <c r="C11985" s="3"/>
    </row>
    <row r="11986" spans="1:3" x14ac:dyDescent="0.25">
      <c r="A11986" t="s">
        <v>11991</v>
      </c>
      <c r="B11986" s="2"/>
      <c r="C11986" s="3"/>
    </row>
    <row r="11987" spans="1:3" x14ac:dyDescent="0.25">
      <c r="A11987" t="s">
        <v>11992</v>
      </c>
      <c r="B11987" s="2"/>
      <c r="C11987" s="3"/>
    </row>
    <row r="11988" spans="1:3" x14ac:dyDescent="0.25">
      <c r="A11988" t="s">
        <v>11993</v>
      </c>
      <c r="B11988" s="2"/>
      <c r="C11988" s="3"/>
    </row>
    <row r="11989" spans="1:3" x14ac:dyDescent="0.25">
      <c r="A11989" t="s">
        <v>11994</v>
      </c>
      <c r="B11989" s="2"/>
      <c r="C11989" s="3"/>
    </row>
    <row r="11990" spans="1:3" x14ac:dyDescent="0.25">
      <c r="A11990" t="s">
        <v>11995</v>
      </c>
      <c r="B11990" s="2"/>
      <c r="C11990" s="3"/>
    </row>
    <row r="11991" spans="1:3" x14ac:dyDescent="0.25">
      <c r="A11991" t="s">
        <v>11996</v>
      </c>
      <c r="B11991" s="2"/>
      <c r="C11991" s="3"/>
    </row>
    <row r="11992" spans="1:3" x14ac:dyDescent="0.25">
      <c r="A11992" t="s">
        <v>11997</v>
      </c>
      <c r="B11992" s="2"/>
      <c r="C11992" s="3"/>
    </row>
    <row r="11993" spans="1:3" x14ac:dyDescent="0.25">
      <c r="A11993" t="s">
        <v>11998</v>
      </c>
      <c r="B11993" s="2"/>
      <c r="C11993" s="3"/>
    </row>
    <row r="11994" spans="1:3" x14ac:dyDescent="0.25">
      <c r="A11994" t="s">
        <v>11999</v>
      </c>
      <c r="B11994" s="2"/>
      <c r="C11994" s="3"/>
    </row>
    <row r="11995" spans="1:3" x14ac:dyDescent="0.25">
      <c r="A11995" t="s">
        <v>12000</v>
      </c>
      <c r="B11995" s="2"/>
      <c r="C11995" s="3"/>
    </row>
    <row r="11996" spans="1:3" x14ac:dyDescent="0.25">
      <c r="A11996" t="s">
        <v>12001</v>
      </c>
      <c r="B11996" s="2"/>
      <c r="C11996" s="3"/>
    </row>
    <row r="11997" spans="1:3" x14ac:dyDescent="0.25">
      <c r="A11997" t="s">
        <v>12002</v>
      </c>
      <c r="B11997" s="2"/>
      <c r="C11997" s="3"/>
    </row>
    <row r="11998" spans="1:3" x14ac:dyDescent="0.25">
      <c r="A11998" t="s">
        <v>12003</v>
      </c>
      <c r="B11998" s="2"/>
      <c r="C11998" s="3"/>
    </row>
    <row r="11999" spans="1:3" x14ac:dyDescent="0.25">
      <c r="A11999" t="s">
        <v>12004</v>
      </c>
      <c r="B11999" s="2"/>
      <c r="C11999" s="3"/>
    </row>
    <row r="12000" spans="1:3" x14ac:dyDescent="0.25">
      <c r="A12000" t="s">
        <v>12005</v>
      </c>
      <c r="B12000" s="2"/>
      <c r="C12000" s="3"/>
    </row>
    <row r="12001" spans="1:3" x14ac:dyDescent="0.25">
      <c r="A12001" t="s">
        <v>12006</v>
      </c>
      <c r="B12001" s="2"/>
      <c r="C12001" s="3"/>
    </row>
    <row r="12002" spans="1:3" x14ac:dyDescent="0.25">
      <c r="A12002" t="s">
        <v>12007</v>
      </c>
      <c r="B12002" s="2"/>
      <c r="C12002" s="3"/>
    </row>
    <row r="12003" spans="1:3" x14ac:dyDescent="0.25">
      <c r="A12003" t="s">
        <v>12008</v>
      </c>
      <c r="B12003" s="2"/>
      <c r="C12003" s="3"/>
    </row>
    <row r="12004" spans="1:3" x14ac:dyDescent="0.25">
      <c r="A12004" t="s">
        <v>12009</v>
      </c>
      <c r="B12004" s="2"/>
      <c r="C12004" s="3"/>
    </row>
    <row r="12005" spans="1:3" x14ac:dyDescent="0.25">
      <c r="A12005" t="s">
        <v>12010</v>
      </c>
      <c r="B12005" s="2"/>
      <c r="C12005" s="3"/>
    </row>
    <row r="12006" spans="1:3" x14ac:dyDescent="0.25">
      <c r="A12006" t="s">
        <v>12011</v>
      </c>
      <c r="B12006" s="2"/>
      <c r="C12006" s="3"/>
    </row>
    <row r="12007" spans="1:3" x14ac:dyDescent="0.25">
      <c r="A12007" t="s">
        <v>12012</v>
      </c>
      <c r="B12007" s="2"/>
      <c r="C12007" s="3"/>
    </row>
    <row r="12008" spans="1:3" x14ac:dyDescent="0.25">
      <c r="A12008" t="s">
        <v>12013</v>
      </c>
      <c r="B12008" s="2"/>
      <c r="C12008" s="3"/>
    </row>
    <row r="12009" spans="1:3" x14ac:dyDescent="0.25">
      <c r="A12009" t="s">
        <v>12014</v>
      </c>
      <c r="B12009" s="2"/>
      <c r="C12009" s="3"/>
    </row>
    <row r="12010" spans="1:3" x14ac:dyDescent="0.25">
      <c r="A12010" t="s">
        <v>12015</v>
      </c>
      <c r="B12010" s="2"/>
      <c r="C12010" s="3"/>
    </row>
    <row r="12011" spans="1:3" x14ac:dyDescent="0.25">
      <c r="A12011" t="s">
        <v>12016</v>
      </c>
      <c r="B12011" s="2"/>
      <c r="C12011" s="3"/>
    </row>
    <row r="12012" spans="1:3" x14ac:dyDescent="0.25">
      <c r="A12012" t="s">
        <v>12017</v>
      </c>
      <c r="B12012" s="2"/>
      <c r="C12012" s="3"/>
    </row>
    <row r="12013" spans="1:3" x14ac:dyDescent="0.25">
      <c r="A12013" t="s">
        <v>12018</v>
      </c>
      <c r="B12013" s="2"/>
      <c r="C12013" s="3"/>
    </row>
    <row r="12014" spans="1:3" x14ac:dyDescent="0.25">
      <c r="A12014" t="s">
        <v>12019</v>
      </c>
      <c r="B12014" s="2"/>
      <c r="C12014" s="3"/>
    </row>
    <row r="12015" spans="1:3" x14ac:dyDescent="0.25">
      <c r="A12015" t="s">
        <v>12020</v>
      </c>
      <c r="B12015" s="2"/>
      <c r="C12015" s="3"/>
    </row>
    <row r="12016" spans="1:3" x14ac:dyDescent="0.25">
      <c r="A12016" t="s">
        <v>12021</v>
      </c>
      <c r="B12016" s="2"/>
      <c r="C12016" s="3"/>
    </row>
    <row r="12017" spans="1:3" x14ac:dyDescent="0.25">
      <c r="A12017" t="s">
        <v>12022</v>
      </c>
      <c r="B12017" s="2"/>
      <c r="C12017" s="3"/>
    </row>
    <row r="12018" spans="1:3" x14ac:dyDescent="0.25">
      <c r="A12018" t="s">
        <v>12023</v>
      </c>
      <c r="B12018" s="2"/>
      <c r="C12018" s="3"/>
    </row>
    <row r="12019" spans="1:3" x14ac:dyDescent="0.25">
      <c r="A12019" t="s">
        <v>12024</v>
      </c>
      <c r="B12019" s="2"/>
      <c r="C12019" s="3"/>
    </row>
    <row r="12020" spans="1:3" x14ac:dyDescent="0.25">
      <c r="A12020" t="s">
        <v>12025</v>
      </c>
      <c r="B12020" s="2"/>
      <c r="C12020" s="3"/>
    </row>
    <row r="12021" spans="1:3" x14ac:dyDescent="0.25">
      <c r="A12021" t="s">
        <v>12026</v>
      </c>
      <c r="B12021" s="2"/>
      <c r="C12021" s="3"/>
    </row>
    <row r="12022" spans="1:3" x14ac:dyDescent="0.25">
      <c r="A12022" t="s">
        <v>12027</v>
      </c>
      <c r="B12022" s="2"/>
      <c r="C12022" s="3"/>
    </row>
    <row r="12023" spans="1:3" x14ac:dyDescent="0.25">
      <c r="A12023" t="s">
        <v>12028</v>
      </c>
      <c r="B12023" s="2"/>
      <c r="C12023" s="3"/>
    </row>
    <row r="12024" spans="1:3" x14ac:dyDescent="0.25">
      <c r="A12024" t="s">
        <v>12029</v>
      </c>
      <c r="B12024" s="2"/>
      <c r="C12024" s="3"/>
    </row>
    <row r="12025" spans="1:3" x14ac:dyDescent="0.25">
      <c r="A12025" t="s">
        <v>12030</v>
      </c>
      <c r="B12025" s="2"/>
      <c r="C12025" s="3"/>
    </row>
    <row r="12026" spans="1:3" x14ac:dyDescent="0.25">
      <c r="A12026" t="s">
        <v>12031</v>
      </c>
      <c r="B12026" s="2"/>
      <c r="C12026" s="3"/>
    </row>
    <row r="12027" spans="1:3" x14ac:dyDescent="0.25">
      <c r="A12027" t="s">
        <v>12032</v>
      </c>
      <c r="B12027" s="2"/>
      <c r="C12027" s="3"/>
    </row>
    <row r="12028" spans="1:3" x14ac:dyDescent="0.25">
      <c r="A12028" t="s">
        <v>12033</v>
      </c>
      <c r="B12028" s="2"/>
      <c r="C12028" s="3"/>
    </row>
    <row r="12029" spans="1:3" x14ac:dyDescent="0.25">
      <c r="A12029" t="s">
        <v>12034</v>
      </c>
      <c r="B12029" s="2"/>
      <c r="C12029" s="3"/>
    </row>
    <row r="12030" spans="1:3" x14ac:dyDescent="0.25">
      <c r="A12030" t="s">
        <v>12035</v>
      </c>
      <c r="B12030" s="2"/>
      <c r="C12030" s="3"/>
    </row>
    <row r="12031" spans="1:3" x14ac:dyDescent="0.25">
      <c r="A12031" t="s">
        <v>12036</v>
      </c>
      <c r="B12031" s="2"/>
      <c r="C12031" s="3"/>
    </row>
    <row r="12032" spans="1:3" x14ac:dyDescent="0.25">
      <c r="A12032" t="s">
        <v>12037</v>
      </c>
      <c r="B12032" s="2"/>
      <c r="C12032" s="3"/>
    </row>
    <row r="12033" spans="1:3" x14ac:dyDescent="0.25">
      <c r="A12033" t="s">
        <v>12038</v>
      </c>
      <c r="B12033" s="2"/>
      <c r="C12033" s="3"/>
    </row>
    <row r="12034" spans="1:3" x14ac:dyDescent="0.25">
      <c r="A12034" t="s">
        <v>12039</v>
      </c>
      <c r="B12034" s="2"/>
      <c r="C12034" s="3"/>
    </row>
    <row r="12035" spans="1:3" x14ac:dyDescent="0.25">
      <c r="A12035" t="s">
        <v>12040</v>
      </c>
      <c r="B12035" s="2"/>
      <c r="C12035" s="3"/>
    </row>
    <row r="12036" spans="1:3" x14ac:dyDescent="0.25">
      <c r="A12036" t="s">
        <v>12041</v>
      </c>
      <c r="B12036" s="2"/>
      <c r="C12036" s="3"/>
    </row>
    <row r="12037" spans="1:3" x14ac:dyDescent="0.25">
      <c r="A12037" t="s">
        <v>12042</v>
      </c>
      <c r="B12037" s="2"/>
      <c r="C12037" s="3"/>
    </row>
    <row r="12038" spans="1:3" x14ac:dyDescent="0.25">
      <c r="A12038" t="s">
        <v>12043</v>
      </c>
      <c r="B12038" s="2"/>
      <c r="C12038" s="3"/>
    </row>
    <row r="12039" spans="1:3" x14ac:dyDescent="0.25">
      <c r="A12039" t="s">
        <v>12044</v>
      </c>
      <c r="B12039" s="2"/>
      <c r="C12039" s="3"/>
    </row>
    <row r="12040" spans="1:3" x14ac:dyDescent="0.25">
      <c r="A12040" t="s">
        <v>12045</v>
      </c>
      <c r="B12040" s="2"/>
      <c r="C12040" s="3"/>
    </row>
    <row r="12041" spans="1:3" x14ac:dyDescent="0.25">
      <c r="A12041" t="s">
        <v>12046</v>
      </c>
      <c r="B12041" s="2"/>
      <c r="C12041" s="3"/>
    </row>
    <row r="12042" spans="1:3" x14ac:dyDescent="0.25">
      <c r="A12042" t="s">
        <v>12047</v>
      </c>
      <c r="B12042" s="2"/>
      <c r="C12042" s="3"/>
    </row>
    <row r="12043" spans="1:3" x14ac:dyDescent="0.25">
      <c r="A12043" t="s">
        <v>12048</v>
      </c>
      <c r="B12043" s="2"/>
      <c r="C12043" s="3"/>
    </row>
    <row r="12044" spans="1:3" x14ac:dyDescent="0.25">
      <c r="A12044" t="s">
        <v>12049</v>
      </c>
      <c r="B12044" s="2"/>
      <c r="C12044" s="3"/>
    </row>
    <row r="12045" spans="1:3" x14ac:dyDescent="0.25">
      <c r="A12045" t="s">
        <v>12050</v>
      </c>
      <c r="B12045" s="2"/>
      <c r="C12045" s="3"/>
    </row>
    <row r="12046" spans="1:3" x14ac:dyDescent="0.25">
      <c r="A12046" t="s">
        <v>12051</v>
      </c>
      <c r="B12046" s="2"/>
      <c r="C12046" s="3"/>
    </row>
    <row r="12047" spans="1:3" x14ac:dyDescent="0.25">
      <c r="A12047" t="s">
        <v>12052</v>
      </c>
      <c r="B12047" s="2"/>
      <c r="C12047" s="3"/>
    </row>
    <row r="12048" spans="1:3" x14ac:dyDescent="0.25">
      <c r="A12048" t="s">
        <v>12053</v>
      </c>
      <c r="B12048" s="2"/>
      <c r="C12048" s="3"/>
    </row>
    <row r="12049" spans="1:3" x14ac:dyDescent="0.25">
      <c r="A12049" t="s">
        <v>12054</v>
      </c>
      <c r="B12049" s="2"/>
      <c r="C12049" s="3"/>
    </row>
    <row r="12050" spans="1:3" x14ac:dyDescent="0.25">
      <c r="A12050" t="s">
        <v>12055</v>
      </c>
      <c r="B12050" s="2"/>
      <c r="C12050" s="3"/>
    </row>
    <row r="12051" spans="1:3" x14ac:dyDescent="0.25">
      <c r="A12051" t="s">
        <v>12056</v>
      </c>
      <c r="B12051" s="2"/>
      <c r="C12051" s="3"/>
    </row>
    <row r="12052" spans="1:3" x14ac:dyDescent="0.25">
      <c r="A12052" t="s">
        <v>12057</v>
      </c>
      <c r="B12052" s="2"/>
      <c r="C12052" s="3"/>
    </row>
    <row r="12053" spans="1:3" x14ac:dyDescent="0.25">
      <c r="A12053" t="s">
        <v>12058</v>
      </c>
      <c r="B12053" s="2"/>
      <c r="C12053" s="3"/>
    </row>
    <row r="12054" spans="1:3" x14ac:dyDescent="0.25">
      <c r="A12054" t="s">
        <v>12059</v>
      </c>
      <c r="B12054" s="2"/>
      <c r="C12054" s="3"/>
    </row>
    <row r="12055" spans="1:3" x14ac:dyDescent="0.25">
      <c r="A12055" t="s">
        <v>12060</v>
      </c>
      <c r="B12055" s="2"/>
      <c r="C12055" s="3"/>
    </row>
    <row r="12056" spans="1:3" x14ac:dyDescent="0.25">
      <c r="A12056" t="s">
        <v>12061</v>
      </c>
      <c r="B12056" s="2"/>
      <c r="C12056" s="3"/>
    </row>
    <row r="12057" spans="1:3" x14ac:dyDescent="0.25">
      <c r="A12057" t="s">
        <v>12062</v>
      </c>
      <c r="B12057" s="2"/>
      <c r="C12057" s="3"/>
    </row>
    <row r="12058" spans="1:3" x14ac:dyDescent="0.25">
      <c r="A12058" t="s">
        <v>12063</v>
      </c>
      <c r="B12058" s="2"/>
      <c r="C12058" s="3"/>
    </row>
    <row r="12059" spans="1:3" x14ac:dyDescent="0.25">
      <c r="A12059" t="s">
        <v>12064</v>
      </c>
      <c r="B12059" s="2"/>
      <c r="C12059" s="3"/>
    </row>
    <row r="12060" spans="1:3" x14ac:dyDescent="0.25">
      <c r="A12060" t="s">
        <v>12065</v>
      </c>
      <c r="B12060" s="2"/>
      <c r="C12060" s="3"/>
    </row>
    <row r="12061" spans="1:3" x14ac:dyDescent="0.25">
      <c r="A12061" t="s">
        <v>12066</v>
      </c>
      <c r="B12061" s="2"/>
      <c r="C12061" s="3"/>
    </row>
    <row r="12062" spans="1:3" x14ac:dyDescent="0.25">
      <c r="A12062" t="s">
        <v>12067</v>
      </c>
      <c r="B12062" s="2"/>
      <c r="C12062" s="3"/>
    </row>
    <row r="12063" spans="1:3" x14ac:dyDescent="0.25">
      <c r="A12063" t="s">
        <v>12068</v>
      </c>
      <c r="B12063" s="2"/>
      <c r="C12063" s="3"/>
    </row>
    <row r="12064" spans="1:3" x14ac:dyDescent="0.25">
      <c r="A12064" t="s">
        <v>12069</v>
      </c>
      <c r="B12064" s="2"/>
      <c r="C12064" s="3"/>
    </row>
    <row r="12065" spans="1:3" x14ac:dyDescent="0.25">
      <c r="A12065" t="s">
        <v>12070</v>
      </c>
      <c r="B12065" s="2"/>
      <c r="C12065" s="3"/>
    </row>
    <row r="12066" spans="1:3" x14ac:dyDescent="0.25">
      <c r="A12066" t="s">
        <v>12071</v>
      </c>
      <c r="B12066" s="2"/>
      <c r="C12066" s="3"/>
    </row>
    <row r="12067" spans="1:3" x14ac:dyDescent="0.25">
      <c r="A12067" t="s">
        <v>12072</v>
      </c>
      <c r="B12067" s="2"/>
      <c r="C12067" s="3"/>
    </row>
    <row r="12068" spans="1:3" x14ac:dyDescent="0.25">
      <c r="A12068" t="s">
        <v>12073</v>
      </c>
      <c r="B12068" s="2"/>
      <c r="C12068" s="3"/>
    </row>
    <row r="12069" spans="1:3" x14ac:dyDescent="0.25">
      <c r="A12069" t="s">
        <v>12074</v>
      </c>
      <c r="B12069" s="2"/>
      <c r="C12069" s="3"/>
    </row>
    <row r="12070" spans="1:3" x14ac:dyDescent="0.25">
      <c r="A12070" t="s">
        <v>12075</v>
      </c>
      <c r="B12070" s="2"/>
      <c r="C12070" s="3"/>
    </row>
    <row r="12071" spans="1:3" x14ac:dyDescent="0.25">
      <c r="A12071" t="s">
        <v>12076</v>
      </c>
      <c r="B12071" s="2"/>
      <c r="C12071" s="3"/>
    </row>
    <row r="12072" spans="1:3" x14ac:dyDescent="0.25">
      <c r="A12072" t="s">
        <v>12077</v>
      </c>
      <c r="B12072" s="2"/>
      <c r="C12072" s="3"/>
    </row>
    <row r="12073" spans="1:3" x14ac:dyDescent="0.25">
      <c r="A12073" t="s">
        <v>12078</v>
      </c>
      <c r="B12073" s="2"/>
      <c r="C12073" s="3"/>
    </row>
    <row r="12074" spans="1:3" x14ac:dyDescent="0.25">
      <c r="A12074" t="s">
        <v>12079</v>
      </c>
      <c r="B12074" s="2"/>
      <c r="C12074" s="3"/>
    </row>
    <row r="12075" spans="1:3" x14ac:dyDescent="0.25">
      <c r="A12075" t="s">
        <v>12080</v>
      </c>
      <c r="B12075" s="2"/>
      <c r="C12075" s="3"/>
    </row>
    <row r="12076" spans="1:3" x14ac:dyDescent="0.25">
      <c r="A12076" t="s">
        <v>12081</v>
      </c>
      <c r="B12076" s="2"/>
      <c r="C12076" s="3"/>
    </row>
    <row r="12077" spans="1:3" x14ac:dyDescent="0.25">
      <c r="A12077" t="s">
        <v>12082</v>
      </c>
      <c r="B12077" s="2"/>
      <c r="C12077" s="3"/>
    </row>
    <row r="12078" spans="1:3" x14ac:dyDescent="0.25">
      <c r="A12078" t="s">
        <v>12083</v>
      </c>
      <c r="B12078" s="2"/>
      <c r="C12078" s="3"/>
    </row>
    <row r="12079" spans="1:3" x14ac:dyDescent="0.25">
      <c r="A12079" t="s">
        <v>12084</v>
      </c>
      <c r="B12079" s="2"/>
      <c r="C12079" s="3"/>
    </row>
    <row r="12080" spans="1:3" x14ac:dyDescent="0.25">
      <c r="A12080" t="s">
        <v>12085</v>
      </c>
      <c r="B12080" s="2"/>
      <c r="C12080" s="3"/>
    </row>
    <row r="12081" spans="1:3" x14ac:dyDescent="0.25">
      <c r="A12081" t="s">
        <v>12086</v>
      </c>
      <c r="B12081" s="2"/>
      <c r="C12081" s="3"/>
    </row>
    <row r="12082" spans="1:3" x14ac:dyDescent="0.25">
      <c r="A12082" t="s">
        <v>12087</v>
      </c>
      <c r="B12082" s="2"/>
      <c r="C12082" s="3"/>
    </row>
    <row r="12083" spans="1:3" x14ac:dyDescent="0.25">
      <c r="A12083" t="s">
        <v>12088</v>
      </c>
      <c r="B12083" s="2"/>
      <c r="C12083" s="3"/>
    </row>
    <row r="12084" spans="1:3" x14ac:dyDescent="0.25">
      <c r="A12084" t="s">
        <v>12089</v>
      </c>
      <c r="B12084" s="2"/>
      <c r="C12084" s="3"/>
    </row>
    <row r="12085" spans="1:3" x14ac:dyDescent="0.25">
      <c r="A12085" t="s">
        <v>12090</v>
      </c>
      <c r="B12085" s="2"/>
      <c r="C12085" s="3"/>
    </row>
    <row r="12086" spans="1:3" x14ac:dyDescent="0.25">
      <c r="A12086" t="s">
        <v>12091</v>
      </c>
      <c r="B12086" s="2"/>
      <c r="C12086" s="3"/>
    </row>
    <row r="12087" spans="1:3" x14ac:dyDescent="0.25">
      <c r="A12087" t="s">
        <v>12092</v>
      </c>
      <c r="B12087" s="2"/>
      <c r="C12087" s="3"/>
    </row>
    <row r="12088" spans="1:3" x14ac:dyDescent="0.25">
      <c r="A12088" t="s">
        <v>12093</v>
      </c>
      <c r="B12088" s="2"/>
      <c r="C12088" s="3"/>
    </row>
    <row r="12089" spans="1:3" x14ac:dyDescent="0.25">
      <c r="A12089" t="s">
        <v>12094</v>
      </c>
      <c r="B12089" s="2"/>
      <c r="C12089" s="3"/>
    </row>
    <row r="12090" spans="1:3" x14ac:dyDescent="0.25">
      <c r="A12090" t="s">
        <v>12095</v>
      </c>
      <c r="B12090" s="2"/>
      <c r="C12090" s="3"/>
    </row>
    <row r="12091" spans="1:3" x14ac:dyDescent="0.25">
      <c r="A12091" t="s">
        <v>12096</v>
      </c>
      <c r="B12091" s="2"/>
      <c r="C12091" s="3"/>
    </row>
    <row r="12092" spans="1:3" x14ac:dyDescent="0.25">
      <c r="A12092" t="s">
        <v>12097</v>
      </c>
      <c r="B12092" s="2"/>
      <c r="C12092" s="3"/>
    </row>
    <row r="12093" spans="1:3" x14ac:dyDescent="0.25">
      <c r="A12093" t="s">
        <v>12098</v>
      </c>
      <c r="B12093" s="2"/>
      <c r="C12093" s="3"/>
    </row>
    <row r="12094" spans="1:3" x14ac:dyDescent="0.25">
      <c r="A12094" t="s">
        <v>12099</v>
      </c>
      <c r="B12094" s="2"/>
      <c r="C12094" s="3"/>
    </row>
    <row r="12095" spans="1:3" x14ac:dyDescent="0.25">
      <c r="A12095" t="s">
        <v>12100</v>
      </c>
      <c r="B12095" s="2"/>
      <c r="C12095" s="3"/>
    </row>
    <row r="12096" spans="1:3" x14ac:dyDescent="0.25">
      <c r="A12096" t="s">
        <v>12101</v>
      </c>
      <c r="B12096" s="2"/>
      <c r="C12096" s="3"/>
    </row>
    <row r="12097" spans="1:3" x14ac:dyDescent="0.25">
      <c r="A12097" t="s">
        <v>12102</v>
      </c>
      <c r="B12097" s="2"/>
      <c r="C12097" s="3"/>
    </row>
    <row r="12098" spans="1:3" x14ac:dyDescent="0.25">
      <c r="A12098" t="s">
        <v>12103</v>
      </c>
      <c r="B12098" s="2"/>
      <c r="C12098" s="3"/>
    </row>
    <row r="12099" spans="1:3" x14ac:dyDescent="0.25">
      <c r="A12099" t="s">
        <v>12104</v>
      </c>
      <c r="B12099" s="2"/>
      <c r="C12099" s="3"/>
    </row>
    <row r="12100" spans="1:3" x14ac:dyDescent="0.25">
      <c r="A12100" t="s">
        <v>12105</v>
      </c>
      <c r="B12100" s="2"/>
      <c r="C12100" s="3"/>
    </row>
    <row r="12101" spans="1:3" x14ac:dyDescent="0.25">
      <c r="A12101" t="s">
        <v>12106</v>
      </c>
      <c r="B12101" s="2"/>
      <c r="C12101" s="3"/>
    </row>
    <row r="12102" spans="1:3" x14ac:dyDescent="0.25">
      <c r="A12102" t="s">
        <v>12107</v>
      </c>
      <c r="B12102" s="2"/>
      <c r="C12102" s="3"/>
    </row>
    <row r="12103" spans="1:3" x14ac:dyDescent="0.25">
      <c r="A12103" t="s">
        <v>12108</v>
      </c>
      <c r="B12103" s="2"/>
      <c r="C12103" s="3"/>
    </row>
    <row r="12104" spans="1:3" x14ac:dyDescent="0.25">
      <c r="A12104" t="s">
        <v>12109</v>
      </c>
      <c r="B12104" s="2"/>
      <c r="C12104" s="3"/>
    </row>
    <row r="12105" spans="1:3" x14ac:dyDescent="0.25">
      <c r="A12105" t="s">
        <v>12110</v>
      </c>
      <c r="B12105" s="2"/>
      <c r="C12105" s="3"/>
    </row>
    <row r="12106" spans="1:3" x14ac:dyDescent="0.25">
      <c r="A12106" t="s">
        <v>12111</v>
      </c>
      <c r="B12106" s="2"/>
      <c r="C12106" s="3"/>
    </row>
    <row r="12107" spans="1:3" x14ac:dyDescent="0.25">
      <c r="A12107" t="s">
        <v>12112</v>
      </c>
      <c r="B12107" s="2"/>
      <c r="C12107" s="3"/>
    </row>
    <row r="12108" spans="1:3" x14ac:dyDescent="0.25">
      <c r="A12108" t="s">
        <v>12113</v>
      </c>
      <c r="B12108" s="2"/>
      <c r="C12108" s="3"/>
    </row>
    <row r="12109" spans="1:3" x14ac:dyDescent="0.25">
      <c r="A12109" t="s">
        <v>12114</v>
      </c>
      <c r="B12109" s="2"/>
      <c r="C12109" s="3"/>
    </row>
    <row r="12110" spans="1:3" x14ac:dyDescent="0.25">
      <c r="A12110" t="s">
        <v>12115</v>
      </c>
      <c r="B12110" s="2"/>
      <c r="C12110" s="3"/>
    </row>
    <row r="12111" spans="1:3" x14ac:dyDescent="0.25">
      <c r="A12111" t="s">
        <v>12116</v>
      </c>
      <c r="B12111" s="2"/>
      <c r="C12111" s="3"/>
    </row>
    <row r="12112" spans="1:3" x14ac:dyDescent="0.25">
      <c r="A12112" t="s">
        <v>12117</v>
      </c>
      <c r="B12112" s="2"/>
      <c r="C12112" s="3"/>
    </row>
    <row r="12113" spans="1:3" x14ac:dyDescent="0.25">
      <c r="A12113" t="s">
        <v>12118</v>
      </c>
      <c r="B12113" s="2"/>
      <c r="C12113" s="3"/>
    </row>
    <row r="12114" spans="1:3" x14ac:dyDescent="0.25">
      <c r="A12114" t="s">
        <v>12119</v>
      </c>
      <c r="B12114" s="2"/>
      <c r="C12114" s="3"/>
    </row>
    <row r="12115" spans="1:3" x14ac:dyDescent="0.25">
      <c r="A12115" t="s">
        <v>12120</v>
      </c>
      <c r="B12115" s="2"/>
      <c r="C12115" s="3"/>
    </row>
    <row r="12116" spans="1:3" x14ac:dyDescent="0.25">
      <c r="A12116" t="s">
        <v>12121</v>
      </c>
      <c r="B12116" s="2"/>
      <c r="C12116" s="3"/>
    </row>
    <row r="12117" spans="1:3" x14ac:dyDescent="0.25">
      <c r="A12117" t="s">
        <v>12122</v>
      </c>
      <c r="B12117" s="2"/>
      <c r="C12117" s="3"/>
    </row>
    <row r="12118" spans="1:3" x14ac:dyDescent="0.25">
      <c r="A12118" t="s">
        <v>12123</v>
      </c>
      <c r="B12118" s="2"/>
      <c r="C12118" s="3"/>
    </row>
    <row r="12119" spans="1:3" x14ac:dyDescent="0.25">
      <c r="A12119" t="s">
        <v>12124</v>
      </c>
      <c r="B12119" s="2"/>
      <c r="C12119" s="3"/>
    </row>
    <row r="12120" spans="1:3" x14ac:dyDescent="0.25">
      <c r="A12120" t="s">
        <v>12125</v>
      </c>
      <c r="B12120" s="2"/>
      <c r="C12120" s="3"/>
    </row>
    <row r="12121" spans="1:3" x14ac:dyDescent="0.25">
      <c r="A12121" t="s">
        <v>12126</v>
      </c>
      <c r="B12121" s="2"/>
      <c r="C12121" s="3"/>
    </row>
    <row r="12122" spans="1:3" x14ac:dyDescent="0.25">
      <c r="A12122" t="s">
        <v>12127</v>
      </c>
      <c r="B12122" s="2"/>
      <c r="C12122" s="3"/>
    </row>
    <row r="12123" spans="1:3" x14ac:dyDescent="0.25">
      <c r="A12123" t="s">
        <v>12128</v>
      </c>
      <c r="B12123" s="2"/>
      <c r="C12123" s="3"/>
    </row>
    <row r="12124" spans="1:3" x14ac:dyDescent="0.25">
      <c r="A12124" t="s">
        <v>12129</v>
      </c>
      <c r="B12124" s="2"/>
      <c r="C12124" s="3"/>
    </row>
    <row r="12125" spans="1:3" x14ac:dyDescent="0.25">
      <c r="A12125" t="s">
        <v>12130</v>
      </c>
      <c r="B12125" s="2"/>
      <c r="C12125" s="3"/>
    </row>
    <row r="12126" spans="1:3" x14ac:dyDescent="0.25">
      <c r="A12126" t="s">
        <v>12131</v>
      </c>
      <c r="B12126" s="2"/>
      <c r="C12126" s="3"/>
    </row>
    <row r="12127" spans="1:3" x14ac:dyDescent="0.25">
      <c r="A12127" t="s">
        <v>12132</v>
      </c>
      <c r="B12127" s="2"/>
      <c r="C12127" s="3"/>
    </row>
    <row r="12128" spans="1:3" x14ac:dyDescent="0.25">
      <c r="A12128" t="s">
        <v>12133</v>
      </c>
      <c r="B12128" s="2"/>
      <c r="C12128" s="3"/>
    </row>
    <row r="12129" spans="1:3" x14ac:dyDescent="0.25">
      <c r="A12129" t="s">
        <v>12134</v>
      </c>
      <c r="B12129" s="2"/>
      <c r="C12129" s="3"/>
    </row>
    <row r="12130" spans="1:3" x14ac:dyDescent="0.25">
      <c r="A12130" t="s">
        <v>12135</v>
      </c>
      <c r="B12130" s="2"/>
      <c r="C12130" s="3"/>
    </row>
    <row r="12131" spans="1:3" x14ac:dyDescent="0.25">
      <c r="A12131" t="s">
        <v>12136</v>
      </c>
      <c r="B12131" s="2"/>
      <c r="C12131" s="3"/>
    </row>
    <row r="12132" spans="1:3" x14ac:dyDescent="0.25">
      <c r="A12132" t="s">
        <v>12137</v>
      </c>
      <c r="B12132" s="2"/>
      <c r="C12132" s="3"/>
    </row>
    <row r="12133" spans="1:3" x14ac:dyDescent="0.25">
      <c r="A12133" t="s">
        <v>12138</v>
      </c>
      <c r="B12133" s="2"/>
      <c r="C12133" s="3"/>
    </row>
    <row r="12134" spans="1:3" x14ac:dyDescent="0.25">
      <c r="A12134" t="s">
        <v>12139</v>
      </c>
      <c r="B12134" s="2"/>
      <c r="C12134" s="3"/>
    </row>
    <row r="12135" spans="1:3" x14ac:dyDescent="0.25">
      <c r="A12135" t="s">
        <v>12140</v>
      </c>
      <c r="B12135" s="2"/>
      <c r="C12135" s="3"/>
    </row>
    <row r="12136" spans="1:3" x14ac:dyDescent="0.25">
      <c r="A12136" t="s">
        <v>12141</v>
      </c>
      <c r="B12136" s="2"/>
      <c r="C12136" s="3"/>
    </row>
    <row r="12137" spans="1:3" x14ac:dyDescent="0.25">
      <c r="A12137" t="s">
        <v>12142</v>
      </c>
      <c r="B12137" s="2"/>
      <c r="C12137" s="3"/>
    </row>
    <row r="12138" spans="1:3" x14ac:dyDescent="0.25">
      <c r="A12138" t="s">
        <v>12143</v>
      </c>
      <c r="B12138" s="2"/>
      <c r="C12138" s="3"/>
    </row>
    <row r="12139" spans="1:3" x14ac:dyDescent="0.25">
      <c r="A12139" t="s">
        <v>12144</v>
      </c>
      <c r="B12139" s="2"/>
      <c r="C12139" s="3"/>
    </row>
    <row r="12140" spans="1:3" x14ac:dyDescent="0.25">
      <c r="A12140" t="s">
        <v>12145</v>
      </c>
      <c r="B12140" s="2"/>
      <c r="C12140" s="3"/>
    </row>
    <row r="12141" spans="1:3" x14ac:dyDescent="0.25">
      <c r="A12141" t="s">
        <v>12146</v>
      </c>
      <c r="B12141" s="2"/>
      <c r="C12141" s="3"/>
    </row>
    <row r="12142" spans="1:3" x14ac:dyDescent="0.25">
      <c r="A12142" t="s">
        <v>12147</v>
      </c>
      <c r="B12142" s="2"/>
      <c r="C12142" s="3"/>
    </row>
    <row r="12143" spans="1:3" x14ac:dyDescent="0.25">
      <c r="A12143" t="s">
        <v>12148</v>
      </c>
      <c r="B12143" s="2"/>
      <c r="C12143" s="3"/>
    </row>
    <row r="12144" spans="1:3" x14ac:dyDescent="0.25">
      <c r="A12144" t="s">
        <v>12149</v>
      </c>
      <c r="B12144" s="2"/>
      <c r="C12144" s="3"/>
    </row>
    <row r="12145" spans="1:3" x14ac:dyDescent="0.25">
      <c r="A12145" t="s">
        <v>12150</v>
      </c>
      <c r="B12145" s="2"/>
      <c r="C12145" s="3"/>
    </row>
    <row r="12146" spans="1:3" x14ac:dyDescent="0.25">
      <c r="A12146" t="s">
        <v>12151</v>
      </c>
      <c r="B12146" s="2"/>
      <c r="C12146" s="3"/>
    </row>
    <row r="12147" spans="1:3" x14ac:dyDescent="0.25">
      <c r="A12147" t="s">
        <v>12152</v>
      </c>
      <c r="B12147" s="2"/>
      <c r="C12147" s="3"/>
    </row>
    <row r="12148" spans="1:3" x14ac:dyDescent="0.25">
      <c r="A12148" t="s">
        <v>12153</v>
      </c>
      <c r="B12148" s="2"/>
      <c r="C12148" s="3"/>
    </row>
    <row r="12149" spans="1:3" x14ac:dyDescent="0.25">
      <c r="A12149" t="s">
        <v>12154</v>
      </c>
      <c r="B12149" s="2"/>
      <c r="C12149" s="3"/>
    </row>
    <row r="12150" spans="1:3" x14ac:dyDescent="0.25">
      <c r="A12150" t="s">
        <v>12155</v>
      </c>
      <c r="B12150" s="2"/>
      <c r="C12150" s="3"/>
    </row>
    <row r="12151" spans="1:3" x14ac:dyDescent="0.25">
      <c r="A12151" t="s">
        <v>12156</v>
      </c>
      <c r="B12151" s="2"/>
      <c r="C12151" s="3"/>
    </row>
    <row r="12152" spans="1:3" x14ac:dyDescent="0.25">
      <c r="A12152" t="s">
        <v>12157</v>
      </c>
      <c r="B12152" s="2"/>
      <c r="C12152" s="3"/>
    </row>
    <row r="12153" spans="1:3" x14ac:dyDescent="0.25">
      <c r="A12153" t="s">
        <v>12158</v>
      </c>
      <c r="B12153" s="2"/>
      <c r="C12153" s="3"/>
    </row>
    <row r="12154" spans="1:3" x14ac:dyDescent="0.25">
      <c r="A12154" t="s">
        <v>12159</v>
      </c>
      <c r="B12154" s="2"/>
      <c r="C12154" s="3"/>
    </row>
    <row r="12155" spans="1:3" x14ac:dyDescent="0.25">
      <c r="A12155" t="s">
        <v>12160</v>
      </c>
      <c r="B12155" s="2"/>
      <c r="C12155" s="3"/>
    </row>
    <row r="12156" spans="1:3" x14ac:dyDescent="0.25">
      <c r="A12156" t="s">
        <v>12161</v>
      </c>
      <c r="B12156" s="2"/>
      <c r="C12156" s="3"/>
    </row>
    <row r="12157" spans="1:3" x14ac:dyDescent="0.25">
      <c r="A12157" t="s">
        <v>12162</v>
      </c>
      <c r="B12157" s="2"/>
      <c r="C12157" s="3"/>
    </row>
    <row r="12158" spans="1:3" x14ac:dyDescent="0.25">
      <c r="A12158" t="s">
        <v>12163</v>
      </c>
      <c r="B12158" s="2"/>
      <c r="C12158" s="3"/>
    </row>
    <row r="12159" spans="1:3" x14ac:dyDescent="0.25">
      <c r="A12159" t="s">
        <v>12164</v>
      </c>
      <c r="B12159" s="2"/>
      <c r="C12159" s="3"/>
    </row>
    <row r="12160" spans="1:3" x14ac:dyDescent="0.25">
      <c r="A12160" t="s">
        <v>12165</v>
      </c>
      <c r="B12160" s="2"/>
      <c r="C12160" s="3"/>
    </row>
    <row r="12161" spans="1:3" x14ac:dyDescent="0.25">
      <c r="A12161" t="s">
        <v>12166</v>
      </c>
      <c r="B12161" s="2"/>
      <c r="C12161" s="3"/>
    </row>
    <row r="12162" spans="1:3" x14ac:dyDescent="0.25">
      <c r="A12162" t="s">
        <v>12167</v>
      </c>
      <c r="B12162" s="2"/>
      <c r="C12162" s="3"/>
    </row>
    <row r="12163" spans="1:3" x14ac:dyDescent="0.25">
      <c r="A12163" t="s">
        <v>12168</v>
      </c>
      <c r="B12163" s="2"/>
      <c r="C12163" s="3"/>
    </row>
    <row r="12164" spans="1:3" x14ac:dyDescent="0.25">
      <c r="A12164" t="s">
        <v>12169</v>
      </c>
      <c r="B12164" s="2"/>
      <c r="C12164" s="3"/>
    </row>
    <row r="12165" spans="1:3" x14ac:dyDescent="0.25">
      <c r="A12165" t="s">
        <v>12170</v>
      </c>
      <c r="B12165" s="2"/>
      <c r="C12165" s="3"/>
    </row>
    <row r="12166" spans="1:3" x14ac:dyDescent="0.25">
      <c r="A12166" t="s">
        <v>12171</v>
      </c>
      <c r="B12166" s="2"/>
      <c r="C12166" s="3"/>
    </row>
    <row r="12167" spans="1:3" x14ac:dyDescent="0.25">
      <c r="A12167" t="s">
        <v>12172</v>
      </c>
      <c r="B12167" s="2"/>
      <c r="C12167" s="3"/>
    </row>
    <row r="12168" spans="1:3" x14ac:dyDescent="0.25">
      <c r="A12168" t="s">
        <v>12173</v>
      </c>
      <c r="B12168" s="2"/>
      <c r="C12168" s="3"/>
    </row>
    <row r="12169" spans="1:3" x14ac:dyDescent="0.25">
      <c r="A12169" t="s">
        <v>12174</v>
      </c>
      <c r="B12169" s="2"/>
      <c r="C12169" s="3"/>
    </row>
    <row r="12170" spans="1:3" x14ac:dyDescent="0.25">
      <c r="A12170" t="s">
        <v>12175</v>
      </c>
      <c r="B12170" s="2"/>
      <c r="C12170" s="3"/>
    </row>
    <row r="12171" spans="1:3" x14ac:dyDescent="0.25">
      <c r="A12171" t="s">
        <v>12176</v>
      </c>
      <c r="B12171" s="2"/>
      <c r="C12171" s="3"/>
    </row>
    <row r="12172" spans="1:3" x14ac:dyDescent="0.25">
      <c r="A12172" t="s">
        <v>12177</v>
      </c>
      <c r="B12172" s="2"/>
      <c r="C12172" s="3"/>
    </row>
    <row r="12173" spans="1:3" x14ac:dyDescent="0.25">
      <c r="A12173" t="s">
        <v>12178</v>
      </c>
      <c r="B12173" s="2"/>
      <c r="C12173" s="3"/>
    </row>
    <row r="12174" spans="1:3" x14ac:dyDescent="0.25">
      <c r="A12174" t="s">
        <v>12179</v>
      </c>
      <c r="B12174" s="2"/>
      <c r="C12174" s="3"/>
    </row>
    <row r="12175" spans="1:3" x14ac:dyDescent="0.25">
      <c r="A12175" t="s">
        <v>12180</v>
      </c>
      <c r="B12175" s="2"/>
      <c r="C12175" s="3"/>
    </row>
    <row r="12176" spans="1:3" x14ac:dyDescent="0.25">
      <c r="A12176" t="s">
        <v>12181</v>
      </c>
      <c r="B12176" s="2"/>
      <c r="C12176" s="3"/>
    </row>
    <row r="12177" spans="1:3" x14ac:dyDescent="0.25">
      <c r="A12177" t="s">
        <v>12182</v>
      </c>
      <c r="B12177" s="2"/>
      <c r="C12177" s="3"/>
    </row>
    <row r="12178" spans="1:3" x14ac:dyDescent="0.25">
      <c r="A12178" t="s">
        <v>12183</v>
      </c>
      <c r="B12178" s="2"/>
      <c r="C12178" s="3"/>
    </row>
    <row r="12179" spans="1:3" x14ac:dyDescent="0.25">
      <c r="A12179" t="s">
        <v>12184</v>
      </c>
      <c r="B12179" s="2"/>
      <c r="C12179" s="3"/>
    </row>
    <row r="12180" spans="1:3" x14ac:dyDescent="0.25">
      <c r="A12180" t="s">
        <v>12185</v>
      </c>
      <c r="B12180" s="2"/>
      <c r="C12180" s="3"/>
    </row>
    <row r="12181" spans="1:3" x14ac:dyDescent="0.25">
      <c r="A12181" t="s">
        <v>12186</v>
      </c>
      <c r="B12181" s="2"/>
      <c r="C12181" s="3"/>
    </row>
    <row r="12182" spans="1:3" x14ac:dyDescent="0.25">
      <c r="A12182" t="s">
        <v>12187</v>
      </c>
      <c r="B12182" s="2"/>
      <c r="C12182" s="3"/>
    </row>
    <row r="12183" spans="1:3" x14ac:dyDescent="0.25">
      <c r="A12183" t="s">
        <v>12188</v>
      </c>
      <c r="B12183" s="2"/>
      <c r="C12183" s="3"/>
    </row>
    <row r="12184" spans="1:3" x14ac:dyDescent="0.25">
      <c r="A12184" t="s">
        <v>12189</v>
      </c>
      <c r="B12184" s="2"/>
      <c r="C12184" s="3"/>
    </row>
    <row r="12185" spans="1:3" x14ac:dyDescent="0.25">
      <c r="A12185" t="s">
        <v>12190</v>
      </c>
      <c r="B12185" s="2"/>
      <c r="C12185" s="3"/>
    </row>
    <row r="12186" spans="1:3" x14ac:dyDescent="0.25">
      <c r="A12186" t="s">
        <v>12191</v>
      </c>
      <c r="B12186" s="2"/>
      <c r="C12186" s="3"/>
    </row>
    <row r="12187" spans="1:3" x14ac:dyDescent="0.25">
      <c r="A12187" t="s">
        <v>12192</v>
      </c>
      <c r="B12187" s="2"/>
      <c r="C12187" s="3"/>
    </row>
    <row r="12188" spans="1:3" x14ac:dyDescent="0.25">
      <c r="A12188" t="s">
        <v>12193</v>
      </c>
      <c r="B12188" s="2"/>
      <c r="C12188" s="3"/>
    </row>
    <row r="12189" spans="1:3" x14ac:dyDescent="0.25">
      <c r="A12189" t="s">
        <v>12194</v>
      </c>
      <c r="B12189" s="2"/>
      <c r="C12189" s="3"/>
    </row>
    <row r="12190" spans="1:3" x14ac:dyDescent="0.25">
      <c r="A12190" t="s">
        <v>12195</v>
      </c>
      <c r="B12190" s="2"/>
      <c r="C12190" s="3"/>
    </row>
    <row r="12191" spans="1:3" x14ac:dyDescent="0.25">
      <c r="A12191" t="s">
        <v>12196</v>
      </c>
      <c r="B12191" s="2"/>
      <c r="C12191" s="3"/>
    </row>
    <row r="12192" spans="1:3" x14ac:dyDescent="0.25">
      <c r="A12192" t="s">
        <v>12197</v>
      </c>
      <c r="B12192" s="2"/>
      <c r="C12192" s="3"/>
    </row>
    <row r="12193" spans="1:3" x14ac:dyDescent="0.25">
      <c r="A12193" t="s">
        <v>12198</v>
      </c>
      <c r="B12193" s="2"/>
      <c r="C12193" s="3"/>
    </row>
    <row r="12194" spans="1:3" x14ac:dyDescent="0.25">
      <c r="A12194" t="s">
        <v>12199</v>
      </c>
      <c r="B12194" s="2"/>
      <c r="C12194" s="3"/>
    </row>
    <row r="12195" spans="1:3" x14ac:dyDescent="0.25">
      <c r="A12195" t="s">
        <v>12200</v>
      </c>
      <c r="B12195" s="2"/>
      <c r="C12195" s="3"/>
    </row>
    <row r="12196" spans="1:3" x14ac:dyDescent="0.25">
      <c r="A12196" t="s">
        <v>12201</v>
      </c>
      <c r="B12196" s="2"/>
      <c r="C12196" s="3"/>
    </row>
    <row r="12197" spans="1:3" x14ac:dyDescent="0.25">
      <c r="A12197" t="s">
        <v>12202</v>
      </c>
      <c r="B12197" s="2"/>
      <c r="C12197" s="3"/>
    </row>
    <row r="12198" spans="1:3" x14ac:dyDescent="0.25">
      <c r="A12198" t="s">
        <v>12203</v>
      </c>
      <c r="B12198" s="2"/>
      <c r="C12198" s="3"/>
    </row>
    <row r="12199" spans="1:3" x14ac:dyDescent="0.25">
      <c r="A12199" t="s">
        <v>12204</v>
      </c>
      <c r="B12199" s="2"/>
      <c r="C12199" s="3"/>
    </row>
    <row r="12200" spans="1:3" x14ac:dyDescent="0.25">
      <c r="A12200" t="s">
        <v>12205</v>
      </c>
      <c r="B12200" s="2"/>
      <c r="C12200" s="3"/>
    </row>
    <row r="12201" spans="1:3" x14ac:dyDescent="0.25">
      <c r="A12201" t="s">
        <v>12206</v>
      </c>
      <c r="B12201" s="2"/>
      <c r="C12201" s="3"/>
    </row>
    <row r="12202" spans="1:3" x14ac:dyDescent="0.25">
      <c r="A12202" t="s">
        <v>12207</v>
      </c>
      <c r="B12202" s="2"/>
      <c r="C12202" s="3"/>
    </row>
    <row r="12203" spans="1:3" x14ac:dyDescent="0.25">
      <c r="A12203" t="s">
        <v>12208</v>
      </c>
      <c r="B12203" s="2"/>
      <c r="C12203" s="3"/>
    </row>
    <row r="12204" spans="1:3" x14ac:dyDescent="0.25">
      <c r="A12204" t="s">
        <v>12209</v>
      </c>
      <c r="B12204" s="2"/>
      <c r="C12204" s="3"/>
    </row>
    <row r="12205" spans="1:3" x14ac:dyDescent="0.25">
      <c r="A12205" t="s">
        <v>12210</v>
      </c>
      <c r="B12205" s="2"/>
      <c r="C12205" s="3"/>
    </row>
    <row r="12206" spans="1:3" x14ac:dyDescent="0.25">
      <c r="A12206" t="s">
        <v>12211</v>
      </c>
      <c r="B12206" s="2"/>
      <c r="C12206" s="3"/>
    </row>
    <row r="12207" spans="1:3" x14ac:dyDescent="0.25">
      <c r="A12207" t="s">
        <v>12212</v>
      </c>
      <c r="B12207" s="2"/>
      <c r="C12207" s="3"/>
    </row>
    <row r="12208" spans="1:3" x14ac:dyDescent="0.25">
      <c r="A12208" t="s">
        <v>12213</v>
      </c>
      <c r="B12208" s="2"/>
      <c r="C12208" s="3"/>
    </row>
    <row r="12209" spans="1:3" x14ac:dyDescent="0.25">
      <c r="A12209" t="s">
        <v>12214</v>
      </c>
      <c r="B12209" s="2"/>
      <c r="C12209" s="3"/>
    </row>
    <row r="12210" spans="1:3" x14ac:dyDescent="0.25">
      <c r="A12210" t="s">
        <v>12215</v>
      </c>
      <c r="B12210" s="2"/>
      <c r="C12210" s="3"/>
    </row>
    <row r="12211" spans="1:3" x14ac:dyDescent="0.25">
      <c r="A12211" t="s">
        <v>12216</v>
      </c>
      <c r="B12211" s="2"/>
      <c r="C12211" s="3"/>
    </row>
    <row r="12212" spans="1:3" x14ac:dyDescent="0.25">
      <c r="A12212" t="s">
        <v>12217</v>
      </c>
      <c r="B12212" s="2"/>
      <c r="C12212" s="3"/>
    </row>
    <row r="12213" spans="1:3" x14ac:dyDescent="0.25">
      <c r="A12213" t="s">
        <v>12218</v>
      </c>
      <c r="B12213" s="2"/>
      <c r="C12213" s="3"/>
    </row>
    <row r="12214" spans="1:3" x14ac:dyDescent="0.25">
      <c r="A12214" t="s">
        <v>12219</v>
      </c>
      <c r="B12214" s="2"/>
      <c r="C12214" s="3"/>
    </row>
    <row r="12215" spans="1:3" x14ac:dyDescent="0.25">
      <c r="A12215" t="s">
        <v>12220</v>
      </c>
      <c r="B12215" s="2"/>
      <c r="C12215" s="3"/>
    </row>
    <row r="12216" spans="1:3" x14ac:dyDescent="0.25">
      <c r="A12216" t="s">
        <v>12221</v>
      </c>
      <c r="B12216" s="2"/>
      <c r="C12216" s="3"/>
    </row>
    <row r="12217" spans="1:3" x14ac:dyDescent="0.25">
      <c r="A12217" t="s">
        <v>12222</v>
      </c>
      <c r="B12217" s="2"/>
      <c r="C12217" s="3"/>
    </row>
    <row r="12218" spans="1:3" x14ac:dyDescent="0.25">
      <c r="A12218" t="s">
        <v>12223</v>
      </c>
      <c r="B12218" s="2"/>
      <c r="C12218" s="3"/>
    </row>
    <row r="12219" spans="1:3" x14ac:dyDescent="0.25">
      <c r="A12219" t="s">
        <v>12224</v>
      </c>
      <c r="B12219" s="2"/>
      <c r="C12219" s="3"/>
    </row>
    <row r="12220" spans="1:3" x14ac:dyDescent="0.25">
      <c r="A12220" t="s">
        <v>12225</v>
      </c>
      <c r="B12220" s="2"/>
      <c r="C12220" s="3"/>
    </row>
    <row r="12221" spans="1:3" x14ac:dyDescent="0.25">
      <c r="A12221" t="s">
        <v>12226</v>
      </c>
      <c r="B12221" s="2"/>
      <c r="C12221" s="3"/>
    </row>
    <row r="12222" spans="1:3" x14ac:dyDescent="0.25">
      <c r="A12222" t="s">
        <v>12227</v>
      </c>
      <c r="B12222" s="2"/>
      <c r="C12222" s="3"/>
    </row>
    <row r="12223" spans="1:3" x14ac:dyDescent="0.25">
      <c r="A12223" t="s">
        <v>12228</v>
      </c>
      <c r="B12223" s="2"/>
      <c r="C12223" s="3"/>
    </row>
    <row r="12224" spans="1:3" x14ac:dyDescent="0.25">
      <c r="A12224" t="s">
        <v>12229</v>
      </c>
      <c r="B12224" s="2"/>
      <c r="C12224" s="3"/>
    </row>
    <row r="12225" spans="1:3" x14ac:dyDescent="0.25">
      <c r="A12225" t="s">
        <v>12230</v>
      </c>
      <c r="B12225" s="2"/>
      <c r="C12225" s="3"/>
    </row>
    <row r="12226" spans="1:3" x14ac:dyDescent="0.25">
      <c r="A12226" t="s">
        <v>12231</v>
      </c>
      <c r="B12226" s="2"/>
      <c r="C12226" s="3"/>
    </row>
    <row r="12227" spans="1:3" x14ac:dyDescent="0.25">
      <c r="A12227" t="s">
        <v>12232</v>
      </c>
      <c r="B12227" s="2"/>
      <c r="C12227" s="3"/>
    </row>
    <row r="12228" spans="1:3" x14ac:dyDescent="0.25">
      <c r="A12228" t="s">
        <v>12233</v>
      </c>
      <c r="B12228" s="2"/>
      <c r="C12228" s="3"/>
    </row>
    <row r="12229" spans="1:3" x14ac:dyDescent="0.25">
      <c r="A12229" t="s">
        <v>12234</v>
      </c>
      <c r="B12229" s="2"/>
      <c r="C12229" s="3"/>
    </row>
    <row r="12230" spans="1:3" x14ac:dyDescent="0.25">
      <c r="A12230" t="s">
        <v>12235</v>
      </c>
      <c r="B12230" s="2"/>
      <c r="C12230" s="3"/>
    </row>
    <row r="12231" spans="1:3" x14ac:dyDescent="0.25">
      <c r="A12231" t="s">
        <v>12236</v>
      </c>
      <c r="B12231" s="2"/>
      <c r="C12231" s="3"/>
    </row>
    <row r="12232" spans="1:3" x14ac:dyDescent="0.25">
      <c r="A12232" t="s">
        <v>12237</v>
      </c>
      <c r="B12232" s="2"/>
      <c r="C12232" s="3"/>
    </row>
    <row r="12233" spans="1:3" x14ac:dyDescent="0.25">
      <c r="A12233" t="s">
        <v>12238</v>
      </c>
      <c r="B12233" s="2"/>
      <c r="C12233" s="3"/>
    </row>
    <row r="12234" spans="1:3" x14ac:dyDescent="0.25">
      <c r="A12234" t="s">
        <v>12239</v>
      </c>
      <c r="B12234" s="2"/>
      <c r="C12234" s="3"/>
    </row>
    <row r="12235" spans="1:3" x14ac:dyDescent="0.25">
      <c r="A12235" t="s">
        <v>12240</v>
      </c>
      <c r="B12235" s="2"/>
      <c r="C12235" s="3"/>
    </row>
    <row r="12236" spans="1:3" x14ac:dyDescent="0.25">
      <c r="A12236" t="s">
        <v>12241</v>
      </c>
      <c r="B12236" s="2"/>
      <c r="C12236" s="3"/>
    </row>
    <row r="12237" spans="1:3" x14ac:dyDescent="0.25">
      <c r="A12237" t="s">
        <v>12242</v>
      </c>
      <c r="B12237" s="2"/>
      <c r="C12237" s="3"/>
    </row>
    <row r="12238" spans="1:3" x14ac:dyDescent="0.25">
      <c r="A12238" t="s">
        <v>12243</v>
      </c>
      <c r="B12238" s="2"/>
      <c r="C12238" s="3"/>
    </row>
    <row r="12239" spans="1:3" x14ac:dyDescent="0.25">
      <c r="A12239" t="s">
        <v>12244</v>
      </c>
      <c r="B12239" s="2"/>
      <c r="C12239" s="3"/>
    </row>
    <row r="12240" spans="1:3" x14ac:dyDescent="0.25">
      <c r="A12240" t="s">
        <v>12245</v>
      </c>
      <c r="B12240" s="2"/>
      <c r="C12240" s="3"/>
    </row>
    <row r="12241" spans="1:3" x14ac:dyDescent="0.25">
      <c r="A12241" t="s">
        <v>12246</v>
      </c>
      <c r="B12241" s="2"/>
      <c r="C12241" s="3"/>
    </row>
    <row r="12242" spans="1:3" x14ac:dyDescent="0.25">
      <c r="A12242" t="s">
        <v>12247</v>
      </c>
      <c r="B12242" s="2"/>
      <c r="C12242" s="3"/>
    </row>
    <row r="12243" spans="1:3" x14ac:dyDescent="0.25">
      <c r="A12243" t="s">
        <v>12248</v>
      </c>
      <c r="B12243" s="2"/>
      <c r="C12243" s="3"/>
    </row>
    <row r="12244" spans="1:3" x14ac:dyDescent="0.25">
      <c r="A12244" t="s">
        <v>12249</v>
      </c>
      <c r="B12244" s="2"/>
      <c r="C12244" s="3"/>
    </row>
    <row r="12245" spans="1:3" x14ac:dyDescent="0.25">
      <c r="A12245" t="s">
        <v>12250</v>
      </c>
      <c r="B12245" s="2"/>
      <c r="C12245" s="3"/>
    </row>
    <row r="12246" spans="1:3" x14ac:dyDescent="0.25">
      <c r="A12246" t="s">
        <v>12251</v>
      </c>
      <c r="B12246" s="2"/>
      <c r="C12246" s="3"/>
    </row>
    <row r="12247" spans="1:3" x14ac:dyDescent="0.25">
      <c r="A12247" t="s">
        <v>12252</v>
      </c>
      <c r="B12247" s="2"/>
      <c r="C12247" s="3"/>
    </row>
    <row r="12248" spans="1:3" x14ac:dyDescent="0.25">
      <c r="A12248" t="s">
        <v>12253</v>
      </c>
      <c r="B12248" s="2"/>
      <c r="C12248" s="3"/>
    </row>
    <row r="12249" spans="1:3" x14ac:dyDescent="0.25">
      <c r="A12249" t="s">
        <v>12254</v>
      </c>
      <c r="B12249" s="2"/>
      <c r="C12249" s="3"/>
    </row>
    <row r="12250" spans="1:3" x14ac:dyDescent="0.25">
      <c r="A12250" t="s">
        <v>12255</v>
      </c>
      <c r="B12250" s="2"/>
      <c r="C12250" s="3"/>
    </row>
    <row r="12251" spans="1:3" x14ac:dyDescent="0.25">
      <c r="A12251" t="s">
        <v>12256</v>
      </c>
      <c r="B12251" s="2"/>
      <c r="C12251" s="3"/>
    </row>
    <row r="12252" spans="1:3" x14ac:dyDescent="0.25">
      <c r="A12252" t="s">
        <v>12257</v>
      </c>
      <c r="B12252" s="2"/>
      <c r="C12252" s="3"/>
    </row>
    <row r="12253" spans="1:3" x14ac:dyDescent="0.25">
      <c r="A12253" t="s">
        <v>12258</v>
      </c>
      <c r="B12253" s="2"/>
      <c r="C12253" s="3"/>
    </row>
    <row r="12254" spans="1:3" x14ac:dyDescent="0.25">
      <c r="A12254" t="s">
        <v>12259</v>
      </c>
      <c r="B12254" s="2"/>
      <c r="C12254" s="3"/>
    </row>
    <row r="12255" spans="1:3" x14ac:dyDescent="0.25">
      <c r="A12255" t="s">
        <v>12260</v>
      </c>
      <c r="B12255" s="2"/>
      <c r="C12255" s="3"/>
    </row>
    <row r="12256" spans="1:3" x14ac:dyDescent="0.25">
      <c r="A12256" t="s">
        <v>12261</v>
      </c>
      <c r="B12256" s="2"/>
      <c r="C12256" s="3"/>
    </row>
    <row r="12257" spans="1:3" x14ac:dyDescent="0.25">
      <c r="A12257" t="s">
        <v>12262</v>
      </c>
      <c r="B12257" s="2"/>
      <c r="C12257" s="3"/>
    </row>
    <row r="12258" spans="1:3" x14ac:dyDescent="0.25">
      <c r="A12258" t="s">
        <v>12263</v>
      </c>
      <c r="B12258" s="2"/>
      <c r="C12258" s="3"/>
    </row>
    <row r="12259" spans="1:3" x14ac:dyDescent="0.25">
      <c r="A12259" t="s">
        <v>12264</v>
      </c>
      <c r="B12259" s="2"/>
      <c r="C12259" s="3"/>
    </row>
    <row r="12260" spans="1:3" x14ac:dyDescent="0.25">
      <c r="A12260" t="s">
        <v>12265</v>
      </c>
      <c r="B12260" s="2"/>
      <c r="C12260" s="3"/>
    </row>
    <row r="12261" spans="1:3" x14ac:dyDescent="0.25">
      <c r="A12261" t="s">
        <v>12266</v>
      </c>
      <c r="B12261" s="2"/>
      <c r="C12261" s="3"/>
    </row>
    <row r="12262" spans="1:3" x14ac:dyDescent="0.25">
      <c r="A12262" t="s">
        <v>12267</v>
      </c>
      <c r="B12262" s="2"/>
      <c r="C12262" s="3"/>
    </row>
    <row r="12263" spans="1:3" x14ac:dyDescent="0.25">
      <c r="A12263" t="s">
        <v>12268</v>
      </c>
      <c r="B12263" s="2"/>
      <c r="C12263" s="3"/>
    </row>
    <row r="12264" spans="1:3" x14ac:dyDescent="0.25">
      <c r="A12264" t="s">
        <v>12269</v>
      </c>
      <c r="B12264" s="2"/>
      <c r="C12264" s="3"/>
    </row>
    <row r="12265" spans="1:3" x14ac:dyDescent="0.25">
      <c r="A12265" t="s">
        <v>12270</v>
      </c>
      <c r="B12265" s="2"/>
      <c r="C12265" s="3"/>
    </row>
    <row r="12266" spans="1:3" x14ac:dyDescent="0.25">
      <c r="A12266" t="s">
        <v>12271</v>
      </c>
      <c r="B12266" s="2"/>
      <c r="C12266" s="3"/>
    </row>
    <row r="12267" spans="1:3" x14ac:dyDescent="0.25">
      <c r="A12267" t="s">
        <v>12272</v>
      </c>
      <c r="B12267" s="2"/>
      <c r="C12267" s="3"/>
    </row>
    <row r="12268" spans="1:3" x14ac:dyDescent="0.25">
      <c r="A12268" t="s">
        <v>12273</v>
      </c>
      <c r="B12268" s="2"/>
      <c r="C12268" s="3"/>
    </row>
    <row r="12269" spans="1:3" x14ac:dyDescent="0.25">
      <c r="A12269" t="s">
        <v>12274</v>
      </c>
      <c r="B12269" s="2"/>
      <c r="C12269" s="3"/>
    </row>
    <row r="12270" spans="1:3" x14ac:dyDescent="0.25">
      <c r="A12270" t="s">
        <v>12275</v>
      </c>
      <c r="B12270" s="2"/>
      <c r="C12270" s="3"/>
    </row>
    <row r="12271" spans="1:3" x14ac:dyDescent="0.25">
      <c r="A12271" t="s">
        <v>12276</v>
      </c>
      <c r="B12271" s="2"/>
      <c r="C12271" s="3"/>
    </row>
    <row r="12272" spans="1:3" x14ac:dyDescent="0.25">
      <c r="A12272" t="s">
        <v>12277</v>
      </c>
      <c r="B12272" s="2"/>
      <c r="C12272" s="3"/>
    </row>
    <row r="12273" spans="1:3" x14ac:dyDescent="0.25">
      <c r="A12273" t="s">
        <v>12278</v>
      </c>
      <c r="B12273" s="2"/>
      <c r="C12273" s="3"/>
    </row>
    <row r="12274" spans="1:3" x14ac:dyDescent="0.25">
      <c r="A12274" t="s">
        <v>12279</v>
      </c>
      <c r="B12274" s="2"/>
      <c r="C12274" s="3"/>
    </row>
    <row r="12275" spans="1:3" x14ac:dyDescent="0.25">
      <c r="A12275" t="s">
        <v>12280</v>
      </c>
      <c r="B12275" s="2"/>
      <c r="C12275" s="3"/>
    </row>
    <row r="12276" spans="1:3" x14ac:dyDescent="0.25">
      <c r="A12276" t="s">
        <v>12281</v>
      </c>
      <c r="B12276" s="2"/>
      <c r="C12276" s="3"/>
    </row>
    <row r="12277" spans="1:3" x14ac:dyDescent="0.25">
      <c r="A12277" t="s">
        <v>12282</v>
      </c>
      <c r="B12277" s="2"/>
      <c r="C12277" s="3"/>
    </row>
    <row r="12278" spans="1:3" x14ac:dyDescent="0.25">
      <c r="A12278" t="s">
        <v>12283</v>
      </c>
      <c r="B12278" s="2"/>
      <c r="C12278" s="3"/>
    </row>
    <row r="12279" spans="1:3" x14ac:dyDescent="0.25">
      <c r="A12279" t="s">
        <v>12284</v>
      </c>
      <c r="B12279" s="2"/>
      <c r="C12279" s="3"/>
    </row>
    <row r="12280" spans="1:3" x14ac:dyDescent="0.25">
      <c r="A12280" t="s">
        <v>12285</v>
      </c>
      <c r="B12280" s="2"/>
      <c r="C12280" s="3"/>
    </row>
    <row r="12281" spans="1:3" x14ac:dyDescent="0.25">
      <c r="A12281" t="s">
        <v>12286</v>
      </c>
      <c r="B12281" s="2"/>
      <c r="C12281" s="3"/>
    </row>
    <row r="12282" spans="1:3" x14ac:dyDescent="0.25">
      <c r="A12282" t="s">
        <v>12287</v>
      </c>
      <c r="B12282" s="2"/>
      <c r="C12282" s="3"/>
    </row>
    <row r="12283" spans="1:3" x14ac:dyDescent="0.25">
      <c r="A12283" t="s">
        <v>12288</v>
      </c>
      <c r="B12283" s="2"/>
      <c r="C12283" s="3"/>
    </row>
    <row r="12284" spans="1:3" x14ac:dyDescent="0.25">
      <c r="A12284" t="s">
        <v>12289</v>
      </c>
      <c r="B12284" s="2"/>
      <c r="C12284" s="3"/>
    </row>
    <row r="12285" spans="1:3" x14ac:dyDescent="0.25">
      <c r="A12285" t="s">
        <v>12290</v>
      </c>
      <c r="B12285" s="2"/>
      <c r="C12285" s="3"/>
    </row>
    <row r="12286" spans="1:3" x14ac:dyDescent="0.25">
      <c r="A12286" t="s">
        <v>12291</v>
      </c>
      <c r="B12286" s="2"/>
      <c r="C12286" s="3"/>
    </row>
    <row r="12287" spans="1:3" x14ac:dyDescent="0.25">
      <c r="A12287" t="s">
        <v>12292</v>
      </c>
      <c r="B12287" s="2"/>
      <c r="C12287" s="3"/>
    </row>
    <row r="12288" spans="1:3" x14ac:dyDescent="0.25">
      <c r="A12288" t="s">
        <v>12293</v>
      </c>
      <c r="B12288" s="2"/>
      <c r="C12288" s="3"/>
    </row>
    <row r="12289" spans="1:3" x14ac:dyDescent="0.25">
      <c r="A12289" t="s">
        <v>12294</v>
      </c>
      <c r="B12289" s="2"/>
      <c r="C12289" s="3"/>
    </row>
    <row r="12290" spans="1:3" x14ac:dyDescent="0.25">
      <c r="A12290" t="s">
        <v>12295</v>
      </c>
      <c r="B12290" s="2"/>
      <c r="C12290" s="3"/>
    </row>
    <row r="12291" spans="1:3" x14ac:dyDescent="0.25">
      <c r="A12291" t="s">
        <v>12296</v>
      </c>
      <c r="B12291" s="2"/>
      <c r="C12291" s="3"/>
    </row>
    <row r="12292" spans="1:3" x14ac:dyDescent="0.25">
      <c r="A12292" t="s">
        <v>12297</v>
      </c>
      <c r="B12292" s="2"/>
      <c r="C12292" s="3"/>
    </row>
    <row r="12293" spans="1:3" x14ac:dyDescent="0.25">
      <c r="A12293" t="s">
        <v>12298</v>
      </c>
      <c r="B12293" s="2"/>
      <c r="C12293" s="3"/>
    </row>
    <row r="12294" spans="1:3" x14ac:dyDescent="0.25">
      <c r="A12294" t="s">
        <v>12299</v>
      </c>
      <c r="B12294" s="2"/>
      <c r="C12294" s="3"/>
    </row>
    <row r="12295" spans="1:3" x14ac:dyDescent="0.25">
      <c r="A12295" t="s">
        <v>12300</v>
      </c>
      <c r="B12295" s="2"/>
      <c r="C12295" s="3"/>
    </row>
    <row r="12296" spans="1:3" x14ac:dyDescent="0.25">
      <c r="A12296" t="s">
        <v>12301</v>
      </c>
      <c r="B12296" s="2"/>
      <c r="C12296" s="3"/>
    </row>
    <row r="12297" spans="1:3" x14ac:dyDescent="0.25">
      <c r="A12297" t="s">
        <v>12302</v>
      </c>
      <c r="B12297" s="2"/>
      <c r="C12297" s="3"/>
    </row>
    <row r="12298" spans="1:3" x14ac:dyDescent="0.25">
      <c r="A12298" t="s">
        <v>12303</v>
      </c>
      <c r="B12298" s="2"/>
      <c r="C12298" s="3"/>
    </row>
    <row r="12299" spans="1:3" x14ac:dyDescent="0.25">
      <c r="A12299" t="s">
        <v>12304</v>
      </c>
      <c r="B12299" s="2"/>
      <c r="C12299" s="3"/>
    </row>
    <row r="12300" spans="1:3" x14ac:dyDescent="0.25">
      <c r="A12300" t="s">
        <v>12305</v>
      </c>
      <c r="B12300" s="2"/>
      <c r="C12300" s="3"/>
    </row>
    <row r="12301" spans="1:3" x14ac:dyDescent="0.25">
      <c r="A12301" t="s">
        <v>12306</v>
      </c>
      <c r="B12301" s="2"/>
      <c r="C12301" s="3"/>
    </row>
    <row r="12302" spans="1:3" x14ac:dyDescent="0.25">
      <c r="A12302" t="s">
        <v>12307</v>
      </c>
      <c r="B12302" s="2"/>
      <c r="C12302" s="3"/>
    </row>
    <row r="12303" spans="1:3" x14ac:dyDescent="0.25">
      <c r="A12303" t="s">
        <v>12308</v>
      </c>
      <c r="B12303" s="2"/>
      <c r="C12303" s="3"/>
    </row>
    <row r="12304" spans="1:3" x14ac:dyDescent="0.25">
      <c r="A12304" t="s">
        <v>12309</v>
      </c>
      <c r="B12304" s="2"/>
      <c r="C12304" s="3"/>
    </row>
    <row r="12305" spans="1:3" x14ac:dyDescent="0.25">
      <c r="A12305" t="s">
        <v>12310</v>
      </c>
      <c r="B12305" s="2"/>
      <c r="C12305" s="3"/>
    </row>
    <row r="12306" spans="1:3" x14ac:dyDescent="0.25">
      <c r="A12306" t="s">
        <v>12311</v>
      </c>
      <c r="B12306" s="2"/>
      <c r="C12306" s="3"/>
    </row>
    <row r="12307" spans="1:3" x14ac:dyDescent="0.25">
      <c r="A12307" t="s">
        <v>12312</v>
      </c>
      <c r="B12307" s="2"/>
      <c r="C12307" s="3"/>
    </row>
    <row r="12308" spans="1:3" x14ac:dyDescent="0.25">
      <c r="A12308" t="s">
        <v>12313</v>
      </c>
      <c r="B12308" s="2"/>
      <c r="C12308" s="3"/>
    </row>
    <row r="12309" spans="1:3" x14ac:dyDescent="0.25">
      <c r="A12309" t="s">
        <v>12314</v>
      </c>
      <c r="B12309" s="2"/>
      <c r="C12309" s="3"/>
    </row>
    <row r="12310" spans="1:3" x14ac:dyDescent="0.25">
      <c r="A12310" t="s">
        <v>12315</v>
      </c>
      <c r="B12310" s="2"/>
      <c r="C12310" s="3"/>
    </row>
    <row r="12311" spans="1:3" x14ac:dyDescent="0.25">
      <c r="A12311" t="s">
        <v>12316</v>
      </c>
      <c r="B12311" s="2"/>
      <c r="C12311" s="3"/>
    </row>
    <row r="12312" spans="1:3" x14ac:dyDescent="0.25">
      <c r="A12312" t="s">
        <v>12317</v>
      </c>
      <c r="B12312" s="2"/>
      <c r="C12312" s="3"/>
    </row>
    <row r="12313" spans="1:3" x14ac:dyDescent="0.25">
      <c r="A12313" t="s">
        <v>12318</v>
      </c>
      <c r="B12313" s="2"/>
      <c r="C12313" s="3"/>
    </row>
    <row r="12314" spans="1:3" x14ac:dyDescent="0.25">
      <c r="A12314" t="s">
        <v>12319</v>
      </c>
      <c r="B12314" s="2"/>
      <c r="C12314" s="3"/>
    </row>
    <row r="12315" spans="1:3" x14ac:dyDescent="0.25">
      <c r="A12315" t="s">
        <v>12320</v>
      </c>
      <c r="B12315" s="2"/>
      <c r="C12315" s="3"/>
    </row>
    <row r="12316" spans="1:3" x14ac:dyDescent="0.25">
      <c r="A12316" t="s">
        <v>12321</v>
      </c>
      <c r="B12316" s="2"/>
      <c r="C12316" s="3"/>
    </row>
    <row r="12317" spans="1:3" x14ac:dyDescent="0.25">
      <c r="A12317" t="s">
        <v>12322</v>
      </c>
      <c r="B12317" s="2"/>
      <c r="C12317" s="3"/>
    </row>
    <row r="12318" spans="1:3" x14ac:dyDescent="0.25">
      <c r="A12318" t="s">
        <v>12323</v>
      </c>
      <c r="B12318" s="2"/>
      <c r="C12318" s="3"/>
    </row>
    <row r="12319" spans="1:3" x14ac:dyDescent="0.25">
      <c r="A12319" t="s">
        <v>12324</v>
      </c>
      <c r="B12319" s="2"/>
      <c r="C12319" s="3"/>
    </row>
    <row r="12320" spans="1:3" x14ac:dyDescent="0.25">
      <c r="A12320" t="s">
        <v>12325</v>
      </c>
      <c r="B12320" s="2"/>
      <c r="C12320" s="3"/>
    </row>
    <row r="12321" spans="1:3" x14ac:dyDescent="0.25">
      <c r="A12321" t="s">
        <v>12326</v>
      </c>
      <c r="B12321" s="2"/>
      <c r="C12321" s="3"/>
    </row>
    <row r="12322" spans="1:3" x14ac:dyDescent="0.25">
      <c r="A12322" t="s">
        <v>12327</v>
      </c>
      <c r="B12322" s="2"/>
      <c r="C12322" s="3"/>
    </row>
    <row r="12323" spans="1:3" x14ac:dyDescent="0.25">
      <c r="A12323" t="s">
        <v>12328</v>
      </c>
      <c r="B12323" s="2"/>
      <c r="C12323" s="3"/>
    </row>
    <row r="12324" spans="1:3" x14ac:dyDescent="0.25">
      <c r="A12324" t="s">
        <v>12329</v>
      </c>
      <c r="B12324" s="2"/>
      <c r="C12324" s="3"/>
    </row>
    <row r="12325" spans="1:3" x14ac:dyDescent="0.25">
      <c r="A12325" t="s">
        <v>12330</v>
      </c>
      <c r="B12325" s="2"/>
      <c r="C12325" s="3"/>
    </row>
    <row r="12326" spans="1:3" x14ac:dyDescent="0.25">
      <c r="A12326" t="s">
        <v>12331</v>
      </c>
      <c r="B12326" s="2"/>
      <c r="C12326" s="3"/>
    </row>
    <row r="12327" spans="1:3" x14ac:dyDescent="0.25">
      <c r="A12327" t="s">
        <v>12332</v>
      </c>
      <c r="B12327" s="2"/>
      <c r="C12327" s="3"/>
    </row>
    <row r="12328" spans="1:3" x14ac:dyDescent="0.25">
      <c r="A12328" t="s">
        <v>12333</v>
      </c>
      <c r="B12328" s="2"/>
      <c r="C12328" s="3"/>
    </row>
    <row r="12329" spans="1:3" x14ac:dyDescent="0.25">
      <c r="A12329" t="s">
        <v>12334</v>
      </c>
      <c r="B12329" s="2"/>
      <c r="C12329" s="3"/>
    </row>
    <row r="12330" spans="1:3" x14ac:dyDescent="0.25">
      <c r="A12330" t="s">
        <v>12335</v>
      </c>
      <c r="B12330" s="2"/>
      <c r="C12330" s="3"/>
    </row>
    <row r="12331" spans="1:3" x14ac:dyDescent="0.25">
      <c r="A12331" t="s">
        <v>12336</v>
      </c>
      <c r="B12331" s="2"/>
      <c r="C12331" s="3"/>
    </row>
    <row r="12332" spans="1:3" x14ac:dyDescent="0.25">
      <c r="A12332" t="s">
        <v>12337</v>
      </c>
      <c r="B12332" s="2"/>
      <c r="C12332" s="3"/>
    </row>
    <row r="12333" spans="1:3" x14ac:dyDescent="0.25">
      <c r="A12333" t="s">
        <v>12338</v>
      </c>
      <c r="B12333" s="2"/>
      <c r="C12333" s="3"/>
    </row>
    <row r="12334" spans="1:3" x14ac:dyDescent="0.25">
      <c r="A12334" t="s">
        <v>12339</v>
      </c>
      <c r="B12334" s="2"/>
      <c r="C12334" s="3"/>
    </row>
    <row r="12335" spans="1:3" x14ac:dyDescent="0.25">
      <c r="A12335" t="s">
        <v>12340</v>
      </c>
      <c r="B12335" s="2"/>
      <c r="C12335" s="3"/>
    </row>
    <row r="12336" spans="1:3" x14ac:dyDescent="0.25">
      <c r="A12336" t="s">
        <v>12341</v>
      </c>
      <c r="B12336" s="2"/>
      <c r="C12336" s="3"/>
    </row>
    <row r="12337" spans="1:3" x14ac:dyDescent="0.25">
      <c r="A12337" t="s">
        <v>12342</v>
      </c>
      <c r="B12337" s="2"/>
      <c r="C12337" s="3"/>
    </row>
    <row r="12338" spans="1:3" x14ac:dyDescent="0.25">
      <c r="A12338" t="s">
        <v>12343</v>
      </c>
      <c r="B12338" s="2"/>
      <c r="C12338" s="3"/>
    </row>
    <row r="12339" spans="1:3" x14ac:dyDescent="0.25">
      <c r="A12339" t="s">
        <v>12344</v>
      </c>
      <c r="B12339" s="2"/>
      <c r="C12339" s="3"/>
    </row>
    <row r="12340" spans="1:3" x14ac:dyDescent="0.25">
      <c r="A12340" t="s">
        <v>12345</v>
      </c>
      <c r="B12340" s="2"/>
      <c r="C12340" s="3"/>
    </row>
    <row r="12341" spans="1:3" x14ac:dyDescent="0.25">
      <c r="A12341" t="s">
        <v>12346</v>
      </c>
      <c r="B12341" s="2"/>
      <c r="C12341" s="3"/>
    </row>
    <row r="12342" spans="1:3" x14ac:dyDescent="0.25">
      <c r="A12342" t="s">
        <v>12347</v>
      </c>
      <c r="B12342" s="2"/>
      <c r="C12342" s="3"/>
    </row>
    <row r="12343" spans="1:3" x14ac:dyDescent="0.25">
      <c r="A12343" t="s">
        <v>12348</v>
      </c>
      <c r="B12343" s="2"/>
      <c r="C12343" s="3"/>
    </row>
    <row r="12344" spans="1:3" x14ac:dyDescent="0.25">
      <c r="A12344" t="s">
        <v>12349</v>
      </c>
      <c r="B12344" s="2"/>
      <c r="C12344" s="3"/>
    </row>
    <row r="12345" spans="1:3" x14ac:dyDescent="0.25">
      <c r="A12345" t="s">
        <v>12350</v>
      </c>
      <c r="B12345" s="2"/>
      <c r="C12345" s="3"/>
    </row>
    <row r="12346" spans="1:3" x14ac:dyDescent="0.25">
      <c r="A12346" t="s">
        <v>12351</v>
      </c>
      <c r="B12346" s="2"/>
      <c r="C12346" s="3"/>
    </row>
    <row r="12347" spans="1:3" x14ac:dyDescent="0.25">
      <c r="A12347" t="s">
        <v>12352</v>
      </c>
      <c r="B12347" s="2"/>
      <c r="C12347" s="3"/>
    </row>
    <row r="12348" spans="1:3" x14ac:dyDescent="0.25">
      <c r="A12348" t="s">
        <v>12353</v>
      </c>
      <c r="B12348" s="2"/>
      <c r="C12348" s="3"/>
    </row>
    <row r="12349" spans="1:3" x14ac:dyDescent="0.25">
      <c r="A12349" t="s">
        <v>12354</v>
      </c>
      <c r="B12349" s="2"/>
      <c r="C12349" s="3"/>
    </row>
    <row r="12350" spans="1:3" x14ac:dyDescent="0.25">
      <c r="A12350" t="s">
        <v>12355</v>
      </c>
      <c r="B12350" s="2"/>
      <c r="C12350" s="3"/>
    </row>
    <row r="12351" spans="1:3" x14ac:dyDescent="0.25">
      <c r="A12351" t="s">
        <v>12356</v>
      </c>
      <c r="B12351" s="2"/>
      <c r="C12351" s="3"/>
    </row>
    <row r="12352" spans="1:3" x14ac:dyDescent="0.25">
      <c r="A12352" t="s">
        <v>12357</v>
      </c>
      <c r="B12352" s="2"/>
      <c r="C12352" s="3"/>
    </row>
    <row r="12353" spans="1:3" x14ac:dyDescent="0.25">
      <c r="A12353" t="s">
        <v>12358</v>
      </c>
      <c r="B12353" s="2"/>
      <c r="C12353" s="3"/>
    </row>
    <row r="12354" spans="1:3" x14ac:dyDescent="0.25">
      <c r="A12354" t="s">
        <v>12359</v>
      </c>
      <c r="B12354" s="2"/>
      <c r="C12354" s="3"/>
    </row>
    <row r="12355" spans="1:3" x14ac:dyDescent="0.25">
      <c r="A12355" t="s">
        <v>12360</v>
      </c>
      <c r="B12355" s="2"/>
      <c r="C12355" s="3"/>
    </row>
    <row r="12356" spans="1:3" x14ac:dyDescent="0.25">
      <c r="A12356" t="s">
        <v>12361</v>
      </c>
      <c r="B12356" s="2"/>
      <c r="C12356" s="3"/>
    </row>
    <row r="12357" spans="1:3" x14ac:dyDescent="0.25">
      <c r="A12357" t="s">
        <v>12362</v>
      </c>
      <c r="B12357" s="2"/>
      <c r="C12357" s="3"/>
    </row>
    <row r="12358" spans="1:3" x14ac:dyDescent="0.25">
      <c r="A12358" t="s">
        <v>12363</v>
      </c>
      <c r="B12358" s="2"/>
      <c r="C12358" s="3"/>
    </row>
    <row r="12359" spans="1:3" x14ac:dyDescent="0.25">
      <c r="A12359" t="s">
        <v>12364</v>
      </c>
      <c r="B12359" s="2"/>
      <c r="C12359" s="3"/>
    </row>
    <row r="12360" spans="1:3" x14ac:dyDescent="0.25">
      <c r="A12360" t="s">
        <v>12365</v>
      </c>
      <c r="B12360" s="2"/>
      <c r="C12360" s="3"/>
    </row>
    <row r="12361" spans="1:3" x14ac:dyDescent="0.25">
      <c r="A12361" t="s">
        <v>12366</v>
      </c>
      <c r="B12361" s="2"/>
      <c r="C12361" s="3"/>
    </row>
    <row r="12362" spans="1:3" x14ac:dyDescent="0.25">
      <c r="A12362" t="s">
        <v>12367</v>
      </c>
      <c r="B12362" s="2"/>
      <c r="C12362" s="3"/>
    </row>
    <row r="12363" spans="1:3" x14ac:dyDescent="0.25">
      <c r="A12363" t="s">
        <v>12368</v>
      </c>
      <c r="B12363" s="2"/>
      <c r="C12363" s="3"/>
    </row>
    <row r="12364" spans="1:3" x14ac:dyDescent="0.25">
      <c r="A12364" t="s">
        <v>12369</v>
      </c>
      <c r="B12364" s="2"/>
      <c r="C12364" s="3"/>
    </row>
    <row r="12365" spans="1:3" x14ac:dyDescent="0.25">
      <c r="A12365" t="s">
        <v>12370</v>
      </c>
      <c r="B12365" s="2"/>
      <c r="C12365" s="3"/>
    </row>
    <row r="12366" spans="1:3" x14ac:dyDescent="0.25">
      <c r="A12366" t="s">
        <v>12371</v>
      </c>
      <c r="B12366" s="2"/>
      <c r="C12366" s="3"/>
    </row>
    <row r="12367" spans="1:3" x14ac:dyDescent="0.25">
      <c r="A12367" t="s">
        <v>12372</v>
      </c>
      <c r="B12367" s="2"/>
      <c r="C12367" s="3"/>
    </row>
    <row r="12368" spans="1:3" x14ac:dyDescent="0.25">
      <c r="A12368" t="s">
        <v>12373</v>
      </c>
      <c r="B12368" s="2"/>
      <c r="C12368" s="3"/>
    </row>
    <row r="12369" spans="1:3" x14ac:dyDescent="0.25">
      <c r="A12369" t="s">
        <v>12374</v>
      </c>
      <c r="B12369" s="2"/>
      <c r="C12369" s="3"/>
    </row>
    <row r="12370" spans="1:3" x14ac:dyDescent="0.25">
      <c r="A12370" t="s">
        <v>12375</v>
      </c>
      <c r="B12370" s="2"/>
      <c r="C12370" s="3"/>
    </row>
    <row r="12371" spans="1:3" x14ac:dyDescent="0.25">
      <c r="A12371" t="s">
        <v>12376</v>
      </c>
      <c r="B12371" s="2"/>
      <c r="C12371" s="3"/>
    </row>
    <row r="12372" spans="1:3" x14ac:dyDescent="0.25">
      <c r="A12372" t="s">
        <v>12377</v>
      </c>
      <c r="B12372" s="2"/>
      <c r="C12372" s="3"/>
    </row>
    <row r="12373" spans="1:3" x14ac:dyDescent="0.25">
      <c r="A12373" t="s">
        <v>12378</v>
      </c>
      <c r="B12373" s="2"/>
      <c r="C12373" s="3"/>
    </row>
    <row r="12374" spans="1:3" x14ac:dyDescent="0.25">
      <c r="A12374" t="s">
        <v>12379</v>
      </c>
      <c r="B12374" s="2"/>
      <c r="C12374" s="3"/>
    </row>
    <row r="12375" spans="1:3" x14ac:dyDescent="0.25">
      <c r="A12375" t="s">
        <v>12380</v>
      </c>
      <c r="B12375" s="2"/>
      <c r="C12375" s="3"/>
    </row>
    <row r="12376" spans="1:3" x14ac:dyDescent="0.25">
      <c r="A12376" t="s">
        <v>12381</v>
      </c>
      <c r="B12376" s="2"/>
      <c r="C12376" s="3"/>
    </row>
    <row r="12377" spans="1:3" x14ac:dyDescent="0.25">
      <c r="A12377" t="s">
        <v>12382</v>
      </c>
      <c r="B12377" s="2"/>
      <c r="C12377" s="3"/>
    </row>
    <row r="12378" spans="1:3" x14ac:dyDescent="0.25">
      <c r="A12378" t="s">
        <v>12383</v>
      </c>
      <c r="B12378" s="2"/>
      <c r="C12378" s="3"/>
    </row>
    <row r="12379" spans="1:3" x14ac:dyDescent="0.25">
      <c r="A12379" t="s">
        <v>12384</v>
      </c>
      <c r="B12379" s="2"/>
      <c r="C12379" s="3"/>
    </row>
    <row r="12380" spans="1:3" x14ac:dyDescent="0.25">
      <c r="A12380" t="s">
        <v>12385</v>
      </c>
      <c r="B12380" s="2"/>
      <c r="C12380" s="3"/>
    </row>
    <row r="12381" spans="1:3" x14ac:dyDescent="0.25">
      <c r="A12381" t="s">
        <v>12386</v>
      </c>
      <c r="B12381" s="2"/>
      <c r="C12381" s="3"/>
    </row>
    <row r="12382" spans="1:3" x14ac:dyDescent="0.25">
      <c r="A12382" t="s">
        <v>12387</v>
      </c>
      <c r="B12382" s="2"/>
      <c r="C12382" s="3"/>
    </row>
    <row r="12383" spans="1:3" x14ac:dyDescent="0.25">
      <c r="A12383" t="s">
        <v>12388</v>
      </c>
      <c r="B12383" s="2"/>
      <c r="C12383" s="3"/>
    </row>
    <row r="12384" spans="1:3" x14ac:dyDescent="0.25">
      <c r="A12384" t="s">
        <v>12389</v>
      </c>
      <c r="B12384" s="2"/>
      <c r="C12384" s="3"/>
    </row>
    <row r="12385" spans="1:3" x14ac:dyDescent="0.25">
      <c r="A12385" t="s">
        <v>12390</v>
      </c>
      <c r="B12385" s="2"/>
      <c r="C12385" s="3"/>
    </row>
    <row r="12386" spans="1:3" x14ac:dyDescent="0.25">
      <c r="A12386" t="s">
        <v>12391</v>
      </c>
      <c r="B12386" s="2"/>
      <c r="C12386" s="3"/>
    </row>
    <row r="12387" spans="1:3" x14ac:dyDescent="0.25">
      <c r="A12387" t="s">
        <v>12392</v>
      </c>
      <c r="B12387" s="2"/>
      <c r="C12387" s="3"/>
    </row>
    <row r="12388" spans="1:3" x14ac:dyDescent="0.25">
      <c r="A12388" t="s">
        <v>12393</v>
      </c>
      <c r="B12388" s="2"/>
      <c r="C12388" s="3"/>
    </row>
    <row r="12389" spans="1:3" x14ac:dyDescent="0.25">
      <c r="A12389" t="s">
        <v>12394</v>
      </c>
      <c r="B12389" s="2"/>
      <c r="C12389" s="3"/>
    </row>
    <row r="12390" spans="1:3" x14ac:dyDescent="0.25">
      <c r="A12390" t="s">
        <v>12395</v>
      </c>
      <c r="B12390" s="2"/>
      <c r="C12390" s="3"/>
    </row>
    <row r="12391" spans="1:3" x14ac:dyDescent="0.25">
      <c r="A12391" t="s">
        <v>12396</v>
      </c>
      <c r="B12391" s="2"/>
      <c r="C12391" s="3"/>
    </row>
    <row r="12392" spans="1:3" x14ac:dyDescent="0.25">
      <c r="A12392" t="s">
        <v>12397</v>
      </c>
      <c r="B12392" s="2"/>
      <c r="C12392" s="3"/>
    </row>
    <row r="12393" spans="1:3" x14ac:dyDescent="0.25">
      <c r="A12393" t="s">
        <v>12398</v>
      </c>
      <c r="B12393" s="2"/>
      <c r="C12393" s="3"/>
    </row>
    <row r="12394" spans="1:3" x14ac:dyDescent="0.25">
      <c r="A12394" t="s">
        <v>12399</v>
      </c>
      <c r="B12394" s="2"/>
      <c r="C12394" s="3"/>
    </row>
    <row r="12395" spans="1:3" x14ac:dyDescent="0.25">
      <c r="A12395" t="s">
        <v>12400</v>
      </c>
      <c r="B12395" s="2"/>
      <c r="C12395" s="3"/>
    </row>
    <row r="12396" spans="1:3" x14ac:dyDescent="0.25">
      <c r="A12396" t="s">
        <v>12401</v>
      </c>
      <c r="B12396" s="2"/>
      <c r="C12396" s="3"/>
    </row>
    <row r="12397" spans="1:3" x14ac:dyDescent="0.25">
      <c r="A12397" t="s">
        <v>12402</v>
      </c>
      <c r="B12397" s="2"/>
      <c r="C12397" s="3"/>
    </row>
    <row r="12398" spans="1:3" x14ac:dyDescent="0.25">
      <c r="A12398" t="s">
        <v>12403</v>
      </c>
      <c r="B12398" s="2"/>
      <c r="C12398" s="3"/>
    </row>
    <row r="12399" spans="1:3" x14ac:dyDescent="0.25">
      <c r="A12399" t="s">
        <v>12404</v>
      </c>
      <c r="B12399" s="2"/>
      <c r="C12399" s="3"/>
    </row>
    <row r="12400" spans="1:3" x14ac:dyDescent="0.25">
      <c r="A12400" t="s">
        <v>12405</v>
      </c>
      <c r="B12400" s="2"/>
      <c r="C12400" s="3"/>
    </row>
    <row r="12401" spans="1:3" x14ac:dyDescent="0.25">
      <c r="A12401" t="s">
        <v>12406</v>
      </c>
      <c r="B12401" s="2"/>
      <c r="C12401" s="3"/>
    </row>
    <row r="12402" spans="1:3" x14ac:dyDescent="0.25">
      <c r="A12402" t="s">
        <v>12407</v>
      </c>
      <c r="B12402" s="2"/>
      <c r="C12402" s="3"/>
    </row>
    <row r="12403" spans="1:3" x14ac:dyDescent="0.25">
      <c r="A12403" t="s">
        <v>12408</v>
      </c>
      <c r="B12403" s="2"/>
      <c r="C12403" s="3"/>
    </row>
    <row r="12404" spans="1:3" x14ac:dyDescent="0.25">
      <c r="A12404" t="s">
        <v>12409</v>
      </c>
      <c r="B12404" s="2"/>
      <c r="C12404" s="3"/>
    </row>
    <row r="12405" spans="1:3" x14ac:dyDescent="0.25">
      <c r="A12405" t="s">
        <v>12410</v>
      </c>
      <c r="B12405" s="2"/>
      <c r="C12405" s="3"/>
    </row>
    <row r="12406" spans="1:3" x14ac:dyDescent="0.25">
      <c r="A12406" t="s">
        <v>12411</v>
      </c>
      <c r="B12406" s="2"/>
      <c r="C12406" s="3"/>
    </row>
    <row r="12407" spans="1:3" x14ac:dyDescent="0.25">
      <c r="A12407" t="s">
        <v>12412</v>
      </c>
      <c r="B12407" s="2"/>
      <c r="C12407" s="3"/>
    </row>
    <row r="12408" spans="1:3" x14ac:dyDescent="0.25">
      <c r="A12408" t="s">
        <v>12413</v>
      </c>
      <c r="B12408" s="2"/>
      <c r="C12408" s="3"/>
    </row>
    <row r="12409" spans="1:3" x14ac:dyDescent="0.25">
      <c r="A12409" t="s">
        <v>12414</v>
      </c>
      <c r="B12409" s="2"/>
      <c r="C12409" s="3"/>
    </row>
    <row r="12410" spans="1:3" x14ac:dyDescent="0.25">
      <c r="A12410" t="s">
        <v>12415</v>
      </c>
      <c r="B12410" s="2"/>
      <c r="C12410" s="3"/>
    </row>
    <row r="12411" spans="1:3" x14ac:dyDescent="0.25">
      <c r="A12411" t="s">
        <v>12416</v>
      </c>
      <c r="B12411" s="2"/>
      <c r="C12411" s="3"/>
    </row>
    <row r="12412" spans="1:3" x14ac:dyDescent="0.25">
      <c r="A12412" t="s">
        <v>12417</v>
      </c>
      <c r="B12412" s="2"/>
      <c r="C12412" s="3"/>
    </row>
    <row r="12413" spans="1:3" x14ac:dyDescent="0.25">
      <c r="A12413" t="s">
        <v>12418</v>
      </c>
      <c r="B12413" s="2"/>
      <c r="C12413" s="3"/>
    </row>
    <row r="12414" spans="1:3" x14ac:dyDescent="0.25">
      <c r="A12414" t="s">
        <v>12419</v>
      </c>
      <c r="B12414" s="2"/>
      <c r="C12414" s="3"/>
    </row>
    <row r="12415" spans="1:3" x14ac:dyDescent="0.25">
      <c r="A12415" t="s">
        <v>12420</v>
      </c>
      <c r="B12415" s="2"/>
      <c r="C12415" s="3"/>
    </row>
    <row r="12416" spans="1:3" x14ac:dyDescent="0.25">
      <c r="A12416" t="s">
        <v>12421</v>
      </c>
      <c r="B12416" s="2"/>
      <c r="C12416" s="3"/>
    </row>
    <row r="12417" spans="1:3" x14ac:dyDescent="0.25">
      <c r="A12417" t="s">
        <v>12422</v>
      </c>
      <c r="B12417" s="2"/>
      <c r="C12417" s="3"/>
    </row>
    <row r="12418" spans="1:3" x14ac:dyDescent="0.25">
      <c r="A12418" t="s">
        <v>12423</v>
      </c>
      <c r="B12418" s="2"/>
      <c r="C12418" s="3"/>
    </row>
    <row r="12419" spans="1:3" x14ac:dyDescent="0.25">
      <c r="A12419" t="s">
        <v>12424</v>
      </c>
      <c r="B12419" s="2"/>
      <c r="C12419" s="3"/>
    </row>
    <row r="12420" spans="1:3" x14ac:dyDescent="0.25">
      <c r="A12420" t="s">
        <v>12425</v>
      </c>
      <c r="B12420" s="2"/>
      <c r="C12420" s="3"/>
    </row>
    <row r="12421" spans="1:3" x14ac:dyDescent="0.25">
      <c r="A12421" t="s">
        <v>12426</v>
      </c>
      <c r="B12421" s="2"/>
      <c r="C12421" s="3"/>
    </row>
    <row r="12422" spans="1:3" x14ac:dyDescent="0.25">
      <c r="A12422" t="s">
        <v>12427</v>
      </c>
      <c r="B12422" s="2"/>
      <c r="C12422" s="3"/>
    </row>
    <row r="12423" spans="1:3" x14ac:dyDescent="0.25">
      <c r="A12423" t="s">
        <v>12428</v>
      </c>
      <c r="B12423" s="2"/>
      <c r="C12423" s="3"/>
    </row>
    <row r="12424" spans="1:3" x14ac:dyDescent="0.25">
      <c r="A12424" t="s">
        <v>12429</v>
      </c>
      <c r="B12424" s="2"/>
      <c r="C12424" s="3"/>
    </row>
    <row r="12425" spans="1:3" x14ac:dyDescent="0.25">
      <c r="A12425" t="s">
        <v>12430</v>
      </c>
      <c r="B12425" s="2"/>
      <c r="C12425" s="3"/>
    </row>
    <row r="12426" spans="1:3" x14ac:dyDescent="0.25">
      <c r="A12426" t="s">
        <v>12431</v>
      </c>
      <c r="B12426" s="2"/>
      <c r="C12426" s="3"/>
    </row>
    <row r="12427" spans="1:3" x14ac:dyDescent="0.25">
      <c r="A12427" t="s">
        <v>12432</v>
      </c>
      <c r="B12427" s="2"/>
      <c r="C12427" s="3"/>
    </row>
    <row r="12428" spans="1:3" x14ac:dyDescent="0.25">
      <c r="A12428" t="s">
        <v>12433</v>
      </c>
      <c r="B12428" s="2"/>
      <c r="C12428" s="3"/>
    </row>
    <row r="12429" spans="1:3" x14ac:dyDescent="0.25">
      <c r="A12429" t="s">
        <v>12434</v>
      </c>
      <c r="B12429" s="2"/>
      <c r="C12429" s="3"/>
    </row>
    <row r="12430" spans="1:3" x14ac:dyDescent="0.25">
      <c r="A12430" t="s">
        <v>12435</v>
      </c>
      <c r="B12430" s="2"/>
      <c r="C12430" s="3"/>
    </row>
    <row r="12431" spans="1:3" x14ac:dyDescent="0.25">
      <c r="A12431" t="s">
        <v>12436</v>
      </c>
      <c r="B12431" s="2"/>
      <c r="C12431" s="3"/>
    </row>
    <row r="12432" spans="1:3" x14ac:dyDescent="0.25">
      <c r="A12432" t="s">
        <v>12437</v>
      </c>
      <c r="B12432" s="2"/>
      <c r="C12432" s="3"/>
    </row>
    <row r="12433" spans="1:3" x14ac:dyDescent="0.25">
      <c r="A12433" t="s">
        <v>12438</v>
      </c>
      <c r="B12433" s="2"/>
      <c r="C12433" s="3"/>
    </row>
    <row r="12434" spans="1:3" x14ac:dyDescent="0.25">
      <c r="A12434" t="s">
        <v>12439</v>
      </c>
      <c r="B12434" s="2"/>
      <c r="C12434" s="3"/>
    </row>
    <row r="12435" spans="1:3" x14ac:dyDescent="0.25">
      <c r="A12435" t="s">
        <v>12440</v>
      </c>
      <c r="B12435" s="2"/>
      <c r="C12435" s="3"/>
    </row>
    <row r="12436" spans="1:3" x14ac:dyDescent="0.25">
      <c r="A12436" t="s">
        <v>12441</v>
      </c>
      <c r="B12436" s="2"/>
      <c r="C12436" s="3"/>
    </row>
    <row r="12437" spans="1:3" x14ac:dyDescent="0.25">
      <c r="A12437" t="s">
        <v>12442</v>
      </c>
      <c r="B12437" s="2"/>
      <c r="C12437" s="3"/>
    </row>
    <row r="12438" spans="1:3" x14ac:dyDescent="0.25">
      <c r="A12438" t="s">
        <v>12443</v>
      </c>
      <c r="B12438" s="2"/>
      <c r="C12438" s="3"/>
    </row>
    <row r="12439" spans="1:3" x14ac:dyDescent="0.25">
      <c r="A12439" t="s">
        <v>12444</v>
      </c>
      <c r="B12439" s="2"/>
      <c r="C12439" s="3"/>
    </row>
    <row r="12440" spans="1:3" x14ac:dyDescent="0.25">
      <c r="A12440" t="s">
        <v>12445</v>
      </c>
      <c r="B12440" s="2"/>
      <c r="C12440" s="3"/>
    </row>
    <row r="12441" spans="1:3" x14ac:dyDescent="0.25">
      <c r="A12441" t="s">
        <v>12446</v>
      </c>
      <c r="B12441" s="2"/>
      <c r="C12441" s="3"/>
    </row>
    <row r="12442" spans="1:3" x14ac:dyDescent="0.25">
      <c r="A12442" t="s">
        <v>12447</v>
      </c>
      <c r="B12442" s="2"/>
      <c r="C12442" s="3"/>
    </row>
    <row r="12443" spans="1:3" x14ac:dyDescent="0.25">
      <c r="A12443" t="s">
        <v>12448</v>
      </c>
      <c r="B12443" s="2"/>
      <c r="C12443" s="3"/>
    </row>
    <row r="12444" spans="1:3" x14ac:dyDescent="0.25">
      <c r="A12444" t="s">
        <v>12449</v>
      </c>
      <c r="B12444" s="2"/>
      <c r="C12444" s="3"/>
    </row>
    <row r="12445" spans="1:3" x14ac:dyDescent="0.25">
      <c r="A12445" t="s">
        <v>12450</v>
      </c>
      <c r="B12445" s="2"/>
      <c r="C12445" s="3"/>
    </row>
    <row r="12446" spans="1:3" x14ac:dyDescent="0.25">
      <c r="A12446" t="s">
        <v>12451</v>
      </c>
      <c r="B12446" s="2"/>
      <c r="C12446" s="3"/>
    </row>
    <row r="12447" spans="1:3" x14ac:dyDescent="0.25">
      <c r="A12447" t="s">
        <v>12452</v>
      </c>
      <c r="B12447" s="2"/>
      <c r="C12447" s="3"/>
    </row>
    <row r="12448" spans="1:3" x14ac:dyDescent="0.25">
      <c r="A12448" t="s">
        <v>12453</v>
      </c>
      <c r="B12448" s="2"/>
      <c r="C12448" s="3"/>
    </row>
    <row r="12449" spans="1:3" x14ac:dyDescent="0.25">
      <c r="A12449" t="s">
        <v>12454</v>
      </c>
      <c r="B12449" s="2"/>
      <c r="C12449" s="3"/>
    </row>
    <row r="12450" spans="1:3" x14ac:dyDescent="0.25">
      <c r="A12450" t="s">
        <v>12455</v>
      </c>
      <c r="B12450" s="2"/>
      <c r="C12450" s="3"/>
    </row>
    <row r="12451" spans="1:3" x14ac:dyDescent="0.25">
      <c r="A12451" t="s">
        <v>12456</v>
      </c>
      <c r="B12451" s="2"/>
      <c r="C12451" s="3"/>
    </row>
    <row r="12452" spans="1:3" x14ac:dyDescent="0.25">
      <c r="A12452" t="s">
        <v>12457</v>
      </c>
      <c r="B12452" s="2"/>
      <c r="C12452" s="3"/>
    </row>
    <row r="12453" spans="1:3" x14ac:dyDescent="0.25">
      <c r="A12453" t="s">
        <v>12458</v>
      </c>
      <c r="B12453" s="2"/>
      <c r="C12453" s="3"/>
    </row>
    <row r="12454" spans="1:3" x14ac:dyDescent="0.25">
      <c r="A12454" t="s">
        <v>12459</v>
      </c>
      <c r="B12454" s="2"/>
      <c r="C12454" s="3"/>
    </row>
    <row r="12455" spans="1:3" x14ac:dyDescent="0.25">
      <c r="A12455" t="s">
        <v>12460</v>
      </c>
      <c r="B12455" s="2"/>
      <c r="C12455" s="3"/>
    </row>
    <row r="12456" spans="1:3" x14ac:dyDescent="0.25">
      <c r="A12456" t="s">
        <v>12461</v>
      </c>
      <c r="B12456" s="2"/>
      <c r="C12456" s="3"/>
    </row>
    <row r="12457" spans="1:3" x14ac:dyDescent="0.25">
      <c r="A12457" t="s">
        <v>12462</v>
      </c>
      <c r="B12457" s="2"/>
      <c r="C12457" s="3"/>
    </row>
    <row r="12458" spans="1:3" x14ac:dyDescent="0.25">
      <c r="A12458" t="s">
        <v>12463</v>
      </c>
      <c r="B12458" s="2"/>
      <c r="C12458" s="3"/>
    </row>
    <row r="12459" spans="1:3" x14ac:dyDescent="0.25">
      <c r="A12459" t="s">
        <v>12464</v>
      </c>
      <c r="B12459" s="2"/>
      <c r="C12459" s="3"/>
    </row>
    <row r="12460" spans="1:3" x14ac:dyDescent="0.25">
      <c r="A12460" t="s">
        <v>12465</v>
      </c>
      <c r="B12460" s="2"/>
      <c r="C12460" s="3"/>
    </row>
    <row r="12461" spans="1:3" x14ac:dyDescent="0.25">
      <c r="A12461" t="s">
        <v>12466</v>
      </c>
      <c r="B12461" s="2"/>
      <c r="C12461" s="3"/>
    </row>
    <row r="12462" spans="1:3" x14ac:dyDescent="0.25">
      <c r="A12462" t="s">
        <v>12467</v>
      </c>
      <c r="B12462" s="2"/>
      <c r="C12462" s="3"/>
    </row>
    <row r="12463" spans="1:3" x14ac:dyDescent="0.25">
      <c r="A12463" t="s">
        <v>12468</v>
      </c>
      <c r="B12463" s="2"/>
      <c r="C12463" s="3"/>
    </row>
    <row r="12464" spans="1:3" x14ac:dyDescent="0.25">
      <c r="A12464" t="s">
        <v>12469</v>
      </c>
      <c r="B12464" s="2"/>
      <c r="C12464" s="3"/>
    </row>
    <row r="12465" spans="1:3" x14ac:dyDescent="0.25">
      <c r="A12465" t="s">
        <v>12470</v>
      </c>
      <c r="B12465" s="2"/>
      <c r="C12465" s="3"/>
    </row>
    <row r="12466" spans="1:3" x14ac:dyDescent="0.25">
      <c r="A12466" t="s">
        <v>12471</v>
      </c>
      <c r="B12466" s="2"/>
      <c r="C12466" s="3"/>
    </row>
    <row r="12467" spans="1:3" x14ac:dyDescent="0.25">
      <c r="A12467" t="s">
        <v>12472</v>
      </c>
      <c r="B12467" s="2"/>
      <c r="C12467" s="3"/>
    </row>
    <row r="12468" spans="1:3" x14ac:dyDescent="0.25">
      <c r="A12468" t="s">
        <v>12473</v>
      </c>
      <c r="B12468" s="2"/>
      <c r="C12468" s="3"/>
    </row>
    <row r="12469" spans="1:3" x14ac:dyDescent="0.25">
      <c r="A12469" t="s">
        <v>12474</v>
      </c>
      <c r="B12469" s="2"/>
      <c r="C12469" s="3"/>
    </row>
    <row r="12470" spans="1:3" x14ac:dyDescent="0.25">
      <c r="A12470" t="s">
        <v>12475</v>
      </c>
      <c r="B12470" s="2"/>
      <c r="C12470" s="3"/>
    </row>
    <row r="12471" spans="1:3" x14ac:dyDescent="0.25">
      <c r="A12471" t="s">
        <v>12476</v>
      </c>
      <c r="B12471" s="2"/>
      <c r="C12471" s="3"/>
    </row>
    <row r="12472" spans="1:3" x14ac:dyDescent="0.25">
      <c r="A12472" t="s">
        <v>12477</v>
      </c>
      <c r="B12472" s="2"/>
      <c r="C12472" s="3"/>
    </row>
    <row r="12473" spans="1:3" x14ac:dyDescent="0.25">
      <c r="A12473" t="s">
        <v>12478</v>
      </c>
      <c r="B12473" s="2"/>
      <c r="C12473" s="3"/>
    </row>
    <row r="12474" spans="1:3" x14ac:dyDescent="0.25">
      <c r="A12474" t="s">
        <v>12479</v>
      </c>
      <c r="B12474" s="2"/>
      <c r="C12474" s="3"/>
    </row>
    <row r="12475" spans="1:3" x14ac:dyDescent="0.25">
      <c r="A12475" t="s">
        <v>12480</v>
      </c>
      <c r="B12475" s="2"/>
      <c r="C12475" s="3"/>
    </row>
    <row r="12476" spans="1:3" x14ac:dyDescent="0.25">
      <c r="A12476" t="s">
        <v>12481</v>
      </c>
      <c r="B12476" s="2"/>
      <c r="C12476" s="3"/>
    </row>
    <row r="12477" spans="1:3" x14ac:dyDescent="0.25">
      <c r="A12477" t="s">
        <v>12482</v>
      </c>
      <c r="B12477" s="2"/>
      <c r="C12477" s="3"/>
    </row>
    <row r="12478" spans="1:3" x14ac:dyDescent="0.25">
      <c r="A12478" t="s">
        <v>12483</v>
      </c>
      <c r="B12478" s="2"/>
      <c r="C12478" s="3"/>
    </row>
    <row r="12479" spans="1:3" x14ac:dyDescent="0.25">
      <c r="A12479" t="s">
        <v>12484</v>
      </c>
      <c r="B12479" s="2"/>
      <c r="C12479" s="3"/>
    </row>
    <row r="12480" spans="1:3" x14ac:dyDescent="0.25">
      <c r="A12480" t="s">
        <v>12485</v>
      </c>
      <c r="B12480" s="2"/>
      <c r="C12480" s="3"/>
    </row>
    <row r="12481" spans="1:3" x14ac:dyDescent="0.25">
      <c r="A12481" t="s">
        <v>12486</v>
      </c>
      <c r="B12481" s="2"/>
      <c r="C12481" s="3"/>
    </row>
    <row r="12482" spans="1:3" x14ac:dyDescent="0.25">
      <c r="A12482" t="s">
        <v>12487</v>
      </c>
      <c r="B12482" s="2"/>
      <c r="C12482" s="3"/>
    </row>
    <row r="12483" spans="1:3" x14ac:dyDescent="0.25">
      <c r="A12483" t="s">
        <v>12488</v>
      </c>
      <c r="B12483" s="2"/>
      <c r="C12483" s="3"/>
    </row>
    <row r="12484" spans="1:3" x14ac:dyDescent="0.25">
      <c r="A12484" t="s">
        <v>12489</v>
      </c>
      <c r="B12484" s="2"/>
      <c r="C12484" s="3"/>
    </row>
    <row r="12485" spans="1:3" x14ac:dyDescent="0.25">
      <c r="A12485" t="s">
        <v>12490</v>
      </c>
      <c r="B12485" s="2"/>
      <c r="C12485" s="3"/>
    </row>
    <row r="12486" spans="1:3" x14ac:dyDescent="0.25">
      <c r="A12486" t="s">
        <v>12491</v>
      </c>
      <c r="B12486" s="2"/>
      <c r="C12486" s="3"/>
    </row>
    <row r="12487" spans="1:3" x14ac:dyDescent="0.25">
      <c r="A12487" t="s">
        <v>12492</v>
      </c>
      <c r="B12487" s="2"/>
      <c r="C12487" s="3"/>
    </row>
    <row r="12488" spans="1:3" x14ac:dyDescent="0.25">
      <c r="A12488" t="s">
        <v>12493</v>
      </c>
      <c r="B12488" s="2"/>
      <c r="C12488" s="3"/>
    </row>
    <row r="12489" spans="1:3" x14ac:dyDescent="0.25">
      <c r="A12489" t="s">
        <v>12494</v>
      </c>
      <c r="B12489" s="2"/>
      <c r="C12489" s="3"/>
    </row>
    <row r="12490" spans="1:3" x14ac:dyDescent="0.25">
      <c r="A12490" t="s">
        <v>12495</v>
      </c>
      <c r="B12490" s="2"/>
      <c r="C12490" s="3"/>
    </row>
    <row r="12491" spans="1:3" x14ac:dyDescent="0.25">
      <c r="A12491" t="s">
        <v>12496</v>
      </c>
      <c r="B12491" s="2"/>
      <c r="C12491" s="3"/>
    </row>
    <row r="12492" spans="1:3" x14ac:dyDescent="0.25">
      <c r="A12492" t="s">
        <v>12497</v>
      </c>
      <c r="B12492" s="2"/>
      <c r="C12492" s="3"/>
    </row>
    <row r="12493" spans="1:3" x14ac:dyDescent="0.25">
      <c r="A12493" t="s">
        <v>12498</v>
      </c>
      <c r="B12493" s="2"/>
      <c r="C12493" s="3"/>
    </row>
    <row r="12494" spans="1:3" x14ac:dyDescent="0.25">
      <c r="A12494" t="s">
        <v>12499</v>
      </c>
      <c r="B12494" s="2"/>
      <c r="C12494" s="3"/>
    </row>
    <row r="12495" spans="1:3" x14ac:dyDescent="0.25">
      <c r="A12495" t="s">
        <v>12500</v>
      </c>
      <c r="B12495" s="2"/>
      <c r="C12495" s="3"/>
    </row>
    <row r="12496" spans="1:3" x14ac:dyDescent="0.25">
      <c r="A12496" t="s">
        <v>12501</v>
      </c>
      <c r="B12496" s="2"/>
      <c r="C12496" s="3"/>
    </row>
    <row r="12497" spans="1:3" x14ac:dyDescent="0.25">
      <c r="A12497" t="s">
        <v>12502</v>
      </c>
      <c r="B12497" s="2"/>
      <c r="C12497" s="3"/>
    </row>
    <row r="12498" spans="1:3" x14ac:dyDescent="0.25">
      <c r="A12498" t="s">
        <v>12503</v>
      </c>
      <c r="B12498" s="2"/>
      <c r="C12498" s="3"/>
    </row>
    <row r="12499" spans="1:3" x14ac:dyDescent="0.25">
      <c r="A12499" t="s">
        <v>12504</v>
      </c>
      <c r="B12499" s="2"/>
      <c r="C12499" s="3"/>
    </row>
    <row r="12500" spans="1:3" x14ac:dyDescent="0.25">
      <c r="A12500" t="s">
        <v>12505</v>
      </c>
      <c r="B12500" s="2"/>
      <c r="C12500" s="3"/>
    </row>
    <row r="12501" spans="1:3" x14ac:dyDescent="0.25">
      <c r="A12501" t="s">
        <v>12506</v>
      </c>
      <c r="B12501" s="2"/>
      <c r="C12501" s="3"/>
    </row>
    <row r="12502" spans="1:3" x14ac:dyDescent="0.25">
      <c r="A12502" t="s">
        <v>12507</v>
      </c>
      <c r="B12502" s="2"/>
      <c r="C12502" s="3"/>
    </row>
    <row r="12503" spans="1:3" x14ac:dyDescent="0.25">
      <c r="A12503" t="s">
        <v>12508</v>
      </c>
      <c r="B12503" s="2"/>
      <c r="C12503" s="3"/>
    </row>
    <row r="12504" spans="1:3" x14ac:dyDescent="0.25">
      <c r="A12504" t="s">
        <v>12509</v>
      </c>
      <c r="B12504" s="2"/>
      <c r="C12504" s="3"/>
    </row>
    <row r="12505" spans="1:3" x14ac:dyDescent="0.25">
      <c r="A12505" t="s">
        <v>12510</v>
      </c>
      <c r="B12505" s="2"/>
      <c r="C12505" s="3"/>
    </row>
    <row r="12506" spans="1:3" x14ac:dyDescent="0.25">
      <c r="A12506" t="s">
        <v>12511</v>
      </c>
      <c r="B12506" s="2"/>
      <c r="C12506" s="3"/>
    </row>
    <row r="12507" spans="1:3" x14ac:dyDescent="0.25">
      <c r="A12507" t="s">
        <v>12512</v>
      </c>
      <c r="B12507" s="2"/>
      <c r="C12507" s="3"/>
    </row>
    <row r="12508" spans="1:3" x14ac:dyDescent="0.25">
      <c r="A12508" t="s">
        <v>12513</v>
      </c>
      <c r="B12508" s="2"/>
      <c r="C12508" s="3"/>
    </row>
    <row r="12509" spans="1:3" x14ac:dyDescent="0.25">
      <c r="A12509" t="s">
        <v>12514</v>
      </c>
      <c r="B12509" s="2"/>
      <c r="C12509" s="3"/>
    </row>
    <row r="12510" spans="1:3" x14ac:dyDescent="0.25">
      <c r="A12510" t="s">
        <v>12515</v>
      </c>
      <c r="B12510" s="2"/>
      <c r="C12510" s="3"/>
    </row>
    <row r="12511" spans="1:3" x14ac:dyDescent="0.25">
      <c r="A12511" t="s">
        <v>12516</v>
      </c>
      <c r="B12511" s="2"/>
      <c r="C12511" s="3"/>
    </row>
    <row r="12512" spans="1:3" x14ac:dyDescent="0.25">
      <c r="A12512" t="s">
        <v>12517</v>
      </c>
      <c r="B12512" s="2"/>
      <c r="C12512" s="3"/>
    </row>
    <row r="12513" spans="1:3" x14ac:dyDescent="0.25">
      <c r="A12513" t="s">
        <v>12518</v>
      </c>
      <c r="B12513" s="2"/>
      <c r="C12513" s="3"/>
    </row>
    <row r="12514" spans="1:3" x14ac:dyDescent="0.25">
      <c r="A12514" t="s">
        <v>12519</v>
      </c>
      <c r="B12514" s="2"/>
      <c r="C12514" s="3"/>
    </row>
    <row r="12515" spans="1:3" x14ac:dyDescent="0.25">
      <c r="A12515" t="s">
        <v>12520</v>
      </c>
      <c r="B12515" s="2"/>
      <c r="C12515" s="3"/>
    </row>
    <row r="12516" spans="1:3" x14ac:dyDescent="0.25">
      <c r="A12516" t="s">
        <v>12521</v>
      </c>
      <c r="B12516" s="2"/>
      <c r="C12516" s="3"/>
    </row>
    <row r="12517" spans="1:3" x14ac:dyDescent="0.25">
      <c r="A12517" t="s">
        <v>12522</v>
      </c>
      <c r="B12517" s="2"/>
      <c r="C12517" s="3"/>
    </row>
    <row r="12518" spans="1:3" x14ac:dyDescent="0.25">
      <c r="A12518" t="s">
        <v>12523</v>
      </c>
      <c r="B12518" s="2"/>
      <c r="C12518" s="3"/>
    </row>
    <row r="12519" spans="1:3" x14ac:dyDescent="0.25">
      <c r="A12519" t="s">
        <v>12524</v>
      </c>
      <c r="B12519" s="2"/>
      <c r="C12519" s="3"/>
    </row>
    <row r="12520" spans="1:3" x14ac:dyDescent="0.25">
      <c r="A12520" t="s">
        <v>12525</v>
      </c>
      <c r="B12520" s="2"/>
      <c r="C12520" s="3"/>
    </row>
    <row r="12521" spans="1:3" x14ac:dyDescent="0.25">
      <c r="A12521" t="s">
        <v>12526</v>
      </c>
      <c r="B12521" s="2"/>
      <c r="C12521" s="3"/>
    </row>
    <row r="12522" spans="1:3" x14ac:dyDescent="0.25">
      <c r="A12522" t="s">
        <v>12527</v>
      </c>
      <c r="B12522" s="2"/>
      <c r="C12522" s="3"/>
    </row>
    <row r="12523" spans="1:3" x14ac:dyDescent="0.25">
      <c r="A12523" t="s">
        <v>12528</v>
      </c>
      <c r="B12523" s="2"/>
      <c r="C12523" s="3"/>
    </row>
    <row r="12524" spans="1:3" x14ac:dyDescent="0.25">
      <c r="A12524" t="s">
        <v>12529</v>
      </c>
      <c r="B12524" s="2"/>
      <c r="C12524" s="3"/>
    </row>
    <row r="12525" spans="1:3" x14ac:dyDescent="0.25">
      <c r="A12525" t="s">
        <v>12530</v>
      </c>
      <c r="B12525" s="2"/>
      <c r="C12525" s="3"/>
    </row>
    <row r="12526" spans="1:3" x14ac:dyDescent="0.25">
      <c r="A12526" t="s">
        <v>12531</v>
      </c>
      <c r="B12526" s="2"/>
      <c r="C12526" s="3"/>
    </row>
    <row r="12527" spans="1:3" x14ac:dyDescent="0.25">
      <c r="A12527" t="s">
        <v>12532</v>
      </c>
      <c r="B12527" s="2"/>
      <c r="C12527" s="3"/>
    </row>
    <row r="12528" spans="1:3" x14ac:dyDescent="0.25">
      <c r="A12528" t="s">
        <v>12533</v>
      </c>
      <c r="B12528" s="2"/>
      <c r="C12528" s="3"/>
    </row>
    <row r="12529" spans="1:3" x14ac:dyDescent="0.25">
      <c r="A12529" t="s">
        <v>12534</v>
      </c>
      <c r="B12529" s="2"/>
      <c r="C12529" s="3"/>
    </row>
    <row r="12530" spans="1:3" x14ac:dyDescent="0.25">
      <c r="A12530" t="s">
        <v>12535</v>
      </c>
      <c r="B12530" s="2"/>
      <c r="C12530" s="3"/>
    </row>
    <row r="12531" spans="1:3" x14ac:dyDescent="0.25">
      <c r="A12531" t="s">
        <v>12536</v>
      </c>
      <c r="B12531" s="2"/>
      <c r="C12531" s="3"/>
    </row>
    <row r="12532" spans="1:3" x14ac:dyDescent="0.25">
      <c r="A12532" t="s">
        <v>12537</v>
      </c>
      <c r="B12532" s="2"/>
      <c r="C12532" s="3"/>
    </row>
    <row r="12533" spans="1:3" x14ac:dyDescent="0.25">
      <c r="A12533" t="s">
        <v>12538</v>
      </c>
      <c r="B12533" s="2"/>
      <c r="C12533" s="3"/>
    </row>
    <row r="12534" spans="1:3" x14ac:dyDescent="0.25">
      <c r="A12534" t="s">
        <v>12539</v>
      </c>
      <c r="B12534" s="2"/>
      <c r="C12534" s="3"/>
    </row>
    <row r="12535" spans="1:3" x14ac:dyDescent="0.25">
      <c r="A12535" t="s">
        <v>12540</v>
      </c>
      <c r="B12535" s="2"/>
      <c r="C12535" s="3"/>
    </row>
    <row r="12536" spans="1:3" x14ac:dyDescent="0.25">
      <c r="A12536" t="s">
        <v>12541</v>
      </c>
      <c r="B12536" s="2"/>
      <c r="C12536" s="3"/>
    </row>
    <row r="12537" spans="1:3" x14ac:dyDescent="0.25">
      <c r="A12537" t="s">
        <v>12542</v>
      </c>
      <c r="B12537" s="2"/>
      <c r="C12537" s="3"/>
    </row>
    <row r="12538" spans="1:3" x14ac:dyDescent="0.25">
      <c r="A12538" t="s">
        <v>12543</v>
      </c>
      <c r="B12538" s="2"/>
      <c r="C12538" s="3"/>
    </row>
    <row r="12539" spans="1:3" x14ac:dyDescent="0.25">
      <c r="A12539" t="s">
        <v>12544</v>
      </c>
      <c r="B12539" s="2"/>
      <c r="C12539" s="3"/>
    </row>
    <row r="12540" spans="1:3" x14ac:dyDescent="0.25">
      <c r="A12540" t="s">
        <v>12545</v>
      </c>
      <c r="B12540" s="2"/>
      <c r="C12540" s="3"/>
    </row>
    <row r="12541" spans="1:3" x14ac:dyDescent="0.25">
      <c r="A12541" t="s">
        <v>12546</v>
      </c>
      <c r="B12541" s="2"/>
      <c r="C12541" s="3"/>
    </row>
    <row r="12542" spans="1:3" x14ac:dyDescent="0.25">
      <c r="A12542" t="s">
        <v>12547</v>
      </c>
      <c r="B12542" s="2"/>
      <c r="C12542" s="3"/>
    </row>
    <row r="12543" spans="1:3" x14ac:dyDescent="0.25">
      <c r="A12543" t="s">
        <v>12548</v>
      </c>
      <c r="B12543" s="2"/>
      <c r="C12543" s="3"/>
    </row>
    <row r="12544" spans="1:3" x14ac:dyDescent="0.25">
      <c r="A12544" t="s">
        <v>12549</v>
      </c>
      <c r="B12544" s="2"/>
      <c r="C12544" s="3"/>
    </row>
    <row r="12545" spans="1:3" x14ac:dyDescent="0.25">
      <c r="A12545" t="s">
        <v>12550</v>
      </c>
      <c r="B12545" s="2"/>
      <c r="C12545" s="3"/>
    </row>
    <row r="12546" spans="1:3" x14ac:dyDescent="0.25">
      <c r="A12546" t="s">
        <v>12551</v>
      </c>
      <c r="B12546" s="2"/>
      <c r="C12546" s="3"/>
    </row>
    <row r="12547" spans="1:3" x14ac:dyDescent="0.25">
      <c r="A12547" t="s">
        <v>12552</v>
      </c>
      <c r="B12547" s="2"/>
      <c r="C12547" s="3"/>
    </row>
    <row r="12548" spans="1:3" x14ac:dyDescent="0.25">
      <c r="A12548" t="s">
        <v>12553</v>
      </c>
      <c r="B12548" s="2"/>
      <c r="C12548" s="3"/>
    </row>
    <row r="12549" spans="1:3" x14ac:dyDescent="0.25">
      <c r="A12549" t="s">
        <v>12554</v>
      </c>
      <c r="B12549" s="2"/>
      <c r="C12549" s="3"/>
    </row>
    <row r="12550" spans="1:3" x14ac:dyDescent="0.25">
      <c r="A12550" t="s">
        <v>12555</v>
      </c>
      <c r="B12550" s="2"/>
      <c r="C12550" s="3"/>
    </row>
    <row r="12551" spans="1:3" x14ac:dyDescent="0.25">
      <c r="A12551" t="s">
        <v>12556</v>
      </c>
      <c r="B12551" s="2"/>
      <c r="C12551" s="3"/>
    </row>
    <row r="12552" spans="1:3" x14ac:dyDescent="0.25">
      <c r="A12552" t="s">
        <v>12557</v>
      </c>
      <c r="B12552" s="2"/>
      <c r="C12552" s="3"/>
    </row>
    <row r="12553" spans="1:3" x14ac:dyDescent="0.25">
      <c r="A12553" t="s">
        <v>12558</v>
      </c>
      <c r="B12553" s="2"/>
      <c r="C12553" s="3"/>
    </row>
    <row r="12554" spans="1:3" x14ac:dyDescent="0.25">
      <c r="A12554" t="s">
        <v>12559</v>
      </c>
      <c r="B12554" s="2"/>
      <c r="C12554" s="3"/>
    </row>
    <row r="12555" spans="1:3" x14ac:dyDescent="0.25">
      <c r="A12555" t="s">
        <v>12560</v>
      </c>
      <c r="B12555" s="2"/>
      <c r="C12555" s="3"/>
    </row>
    <row r="12556" spans="1:3" x14ac:dyDescent="0.25">
      <c r="A12556" t="s">
        <v>12561</v>
      </c>
      <c r="B12556" s="2"/>
      <c r="C12556" s="3"/>
    </row>
    <row r="12557" spans="1:3" x14ac:dyDescent="0.25">
      <c r="A12557" t="s">
        <v>12562</v>
      </c>
      <c r="B12557" s="2"/>
      <c r="C12557" s="3"/>
    </row>
    <row r="12558" spans="1:3" x14ac:dyDescent="0.25">
      <c r="A12558" t="s">
        <v>12563</v>
      </c>
      <c r="B12558" s="2"/>
      <c r="C12558" s="3"/>
    </row>
    <row r="12559" spans="1:3" x14ac:dyDescent="0.25">
      <c r="A12559" t="s">
        <v>12564</v>
      </c>
      <c r="B12559" s="2"/>
      <c r="C12559" s="3"/>
    </row>
    <row r="12560" spans="1:3" x14ac:dyDescent="0.25">
      <c r="A12560" t="s">
        <v>12565</v>
      </c>
      <c r="B12560" s="2"/>
      <c r="C12560" s="3"/>
    </row>
    <row r="12561" spans="1:3" x14ac:dyDescent="0.25">
      <c r="A12561" t="s">
        <v>12566</v>
      </c>
      <c r="B12561" s="2"/>
      <c r="C12561" s="3"/>
    </row>
    <row r="12562" spans="1:3" x14ac:dyDescent="0.25">
      <c r="A12562" t="s">
        <v>12567</v>
      </c>
      <c r="B12562" s="2"/>
      <c r="C12562" s="3"/>
    </row>
    <row r="12563" spans="1:3" x14ac:dyDescent="0.25">
      <c r="A12563" t="s">
        <v>12568</v>
      </c>
      <c r="B12563" s="2"/>
      <c r="C12563" s="3"/>
    </row>
    <row r="12564" spans="1:3" x14ac:dyDescent="0.25">
      <c r="A12564" t="s">
        <v>12569</v>
      </c>
      <c r="B12564" s="2"/>
      <c r="C12564" s="3"/>
    </row>
    <row r="12565" spans="1:3" x14ac:dyDescent="0.25">
      <c r="A12565" t="s">
        <v>12570</v>
      </c>
      <c r="B12565" s="2"/>
      <c r="C12565" s="3"/>
    </row>
    <row r="12566" spans="1:3" x14ac:dyDescent="0.25">
      <c r="A12566" t="s">
        <v>12571</v>
      </c>
      <c r="B12566" s="2"/>
      <c r="C12566" s="3"/>
    </row>
    <row r="12567" spans="1:3" x14ac:dyDescent="0.25">
      <c r="A12567" t="s">
        <v>12572</v>
      </c>
      <c r="B12567" s="2"/>
      <c r="C12567" s="3"/>
    </row>
    <row r="12568" spans="1:3" x14ac:dyDescent="0.25">
      <c r="A12568" t="s">
        <v>12573</v>
      </c>
      <c r="B12568" s="2"/>
      <c r="C12568" s="3"/>
    </row>
    <row r="12569" spans="1:3" x14ac:dyDescent="0.25">
      <c r="A12569" t="s">
        <v>12574</v>
      </c>
      <c r="B12569" s="2"/>
      <c r="C12569" s="3"/>
    </row>
    <row r="12570" spans="1:3" x14ac:dyDescent="0.25">
      <c r="A12570" t="s">
        <v>12575</v>
      </c>
      <c r="B12570" s="2"/>
      <c r="C12570" s="3"/>
    </row>
    <row r="12571" spans="1:3" x14ac:dyDescent="0.25">
      <c r="A12571" t="s">
        <v>12576</v>
      </c>
      <c r="B12571" s="2"/>
      <c r="C12571" s="3"/>
    </row>
    <row r="12572" spans="1:3" x14ac:dyDescent="0.25">
      <c r="A12572" t="s">
        <v>12577</v>
      </c>
      <c r="B12572" s="2"/>
      <c r="C12572" s="3"/>
    </row>
    <row r="12573" spans="1:3" x14ac:dyDescent="0.25">
      <c r="A12573" t="s">
        <v>12578</v>
      </c>
      <c r="B12573" s="2"/>
      <c r="C12573" s="3"/>
    </row>
    <row r="12574" spans="1:3" x14ac:dyDescent="0.25">
      <c r="A12574" t="s">
        <v>12579</v>
      </c>
      <c r="B12574" s="2"/>
      <c r="C12574" s="3"/>
    </row>
    <row r="12575" spans="1:3" x14ac:dyDescent="0.25">
      <c r="A12575" t="s">
        <v>12580</v>
      </c>
      <c r="B12575" s="2"/>
      <c r="C12575" s="3"/>
    </row>
    <row r="12576" spans="1:3" x14ac:dyDescent="0.25">
      <c r="A12576" t="s">
        <v>12581</v>
      </c>
      <c r="B12576" s="2"/>
      <c r="C12576" s="3"/>
    </row>
    <row r="12577" spans="1:3" x14ac:dyDescent="0.25">
      <c r="A12577" t="s">
        <v>12582</v>
      </c>
      <c r="B12577" s="2"/>
      <c r="C12577" s="3"/>
    </row>
    <row r="12578" spans="1:3" x14ac:dyDescent="0.25">
      <c r="A12578" t="s">
        <v>12583</v>
      </c>
      <c r="B12578" s="2"/>
      <c r="C12578" s="3"/>
    </row>
    <row r="12579" spans="1:3" x14ac:dyDescent="0.25">
      <c r="A12579" t="s">
        <v>12584</v>
      </c>
      <c r="B12579" s="2"/>
      <c r="C12579" s="3"/>
    </row>
    <row r="12580" spans="1:3" x14ac:dyDescent="0.25">
      <c r="A12580" t="s">
        <v>12585</v>
      </c>
      <c r="B12580" s="2"/>
      <c r="C12580" s="3"/>
    </row>
    <row r="12581" spans="1:3" x14ac:dyDescent="0.25">
      <c r="A12581" t="s">
        <v>12586</v>
      </c>
      <c r="B12581" s="2"/>
      <c r="C12581" s="3"/>
    </row>
    <row r="12582" spans="1:3" x14ac:dyDescent="0.25">
      <c r="A12582" t="s">
        <v>12587</v>
      </c>
      <c r="B12582" s="2"/>
      <c r="C12582" s="3"/>
    </row>
    <row r="12583" spans="1:3" x14ac:dyDescent="0.25">
      <c r="A12583" t="s">
        <v>12588</v>
      </c>
      <c r="B12583" s="2"/>
      <c r="C12583" s="3"/>
    </row>
    <row r="12584" spans="1:3" x14ac:dyDescent="0.25">
      <c r="A12584" t="s">
        <v>12589</v>
      </c>
      <c r="B12584" s="2"/>
      <c r="C12584" s="3"/>
    </row>
    <row r="12585" spans="1:3" x14ac:dyDescent="0.25">
      <c r="A12585" t="s">
        <v>12590</v>
      </c>
      <c r="B12585" s="2"/>
      <c r="C12585" s="3"/>
    </row>
    <row r="12586" spans="1:3" x14ac:dyDescent="0.25">
      <c r="A12586" t="s">
        <v>12591</v>
      </c>
      <c r="B12586" s="2"/>
      <c r="C12586" s="3"/>
    </row>
    <row r="12587" spans="1:3" x14ac:dyDescent="0.25">
      <c r="A12587" t="s">
        <v>12592</v>
      </c>
      <c r="B12587" s="2"/>
      <c r="C12587" s="3"/>
    </row>
    <row r="12588" spans="1:3" x14ac:dyDescent="0.25">
      <c r="A12588" t="s">
        <v>12593</v>
      </c>
      <c r="B12588" s="2"/>
      <c r="C12588" s="3"/>
    </row>
    <row r="12589" spans="1:3" x14ac:dyDescent="0.25">
      <c r="A12589" t="s">
        <v>12594</v>
      </c>
      <c r="B12589" s="2"/>
      <c r="C12589" s="3"/>
    </row>
    <row r="12590" spans="1:3" x14ac:dyDescent="0.25">
      <c r="A12590" t="s">
        <v>12595</v>
      </c>
      <c r="B12590" s="2"/>
      <c r="C12590" s="3"/>
    </row>
    <row r="12591" spans="1:3" x14ac:dyDescent="0.25">
      <c r="A12591" t="s">
        <v>12596</v>
      </c>
      <c r="B12591" s="2"/>
      <c r="C12591" s="3"/>
    </row>
    <row r="12592" spans="1:3" x14ac:dyDescent="0.25">
      <c r="A12592" t="s">
        <v>12597</v>
      </c>
      <c r="B12592" s="2"/>
      <c r="C12592" s="3"/>
    </row>
    <row r="12593" spans="1:3" x14ac:dyDescent="0.25">
      <c r="A12593" t="s">
        <v>12598</v>
      </c>
      <c r="B12593" s="2"/>
      <c r="C12593" s="3"/>
    </row>
    <row r="12594" spans="1:3" x14ac:dyDescent="0.25">
      <c r="A12594" t="s">
        <v>12599</v>
      </c>
      <c r="B12594" s="2"/>
      <c r="C12594" s="3"/>
    </row>
    <row r="12595" spans="1:3" x14ac:dyDescent="0.25">
      <c r="A12595" t="s">
        <v>12600</v>
      </c>
      <c r="B12595" s="2"/>
      <c r="C12595" s="3"/>
    </row>
    <row r="12596" spans="1:3" x14ac:dyDescent="0.25">
      <c r="A12596" t="s">
        <v>12601</v>
      </c>
      <c r="B12596" s="2"/>
      <c r="C12596" s="3"/>
    </row>
    <row r="12597" spans="1:3" x14ac:dyDescent="0.25">
      <c r="A12597" t="s">
        <v>12602</v>
      </c>
      <c r="B12597" s="2"/>
      <c r="C12597" s="3"/>
    </row>
    <row r="12598" spans="1:3" x14ac:dyDescent="0.25">
      <c r="A12598" t="s">
        <v>12603</v>
      </c>
      <c r="B12598" s="2"/>
      <c r="C12598" s="3"/>
    </row>
    <row r="12599" spans="1:3" x14ac:dyDescent="0.25">
      <c r="A12599" t="s">
        <v>12604</v>
      </c>
      <c r="B12599" s="2"/>
      <c r="C12599" s="3"/>
    </row>
    <row r="12600" spans="1:3" x14ac:dyDescent="0.25">
      <c r="A12600" t="s">
        <v>12605</v>
      </c>
      <c r="B12600" s="2"/>
      <c r="C12600" s="3"/>
    </row>
    <row r="12601" spans="1:3" x14ac:dyDescent="0.25">
      <c r="A12601" t="s">
        <v>12606</v>
      </c>
      <c r="B12601" s="2"/>
      <c r="C12601" s="3"/>
    </row>
    <row r="12602" spans="1:3" x14ac:dyDescent="0.25">
      <c r="A12602" t="s">
        <v>12607</v>
      </c>
      <c r="B12602" s="2"/>
      <c r="C12602" s="3"/>
    </row>
    <row r="12603" spans="1:3" x14ac:dyDescent="0.25">
      <c r="A12603" t="s">
        <v>12608</v>
      </c>
      <c r="B12603" s="2"/>
      <c r="C12603" s="3"/>
    </row>
    <row r="12604" spans="1:3" x14ac:dyDescent="0.25">
      <c r="A12604" t="s">
        <v>12609</v>
      </c>
      <c r="B12604" s="2"/>
      <c r="C12604" s="3"/>
    </row>
    <row r="12605" spans="1:3" x14ac:dyDescent="0.25">
      <c r="A12605" t="s">
        <v>12610</v>
      </c>
      <c r="B12605" s="2"/>
      <c r="C12605" s="3"/>
    </row>
    <row r="12606" spans="1:3" x14ac:dyDescent="0.25">
      <c r="A12606" t="s">
        <v>12611</v>
      </c>
      <c r="B12606" s="2"/>
      <c r="C12606" s="3"/>
    </row>
    <row r="12607" spans="1:3" x14ac:dyDescent="0.25">
      <c r="A12607" t="s">
        <v>12612</v>
      </c>
      <c r="B12607" s="2"/>
      <c r="C12607" s="3"/>
    </row>
    <row r="12608" spans="1:3" x14ac:dyDescent="0.25">
      <c r="A12608" t="s">
        <v>12613</v>
      </c>
      <c r="B12608" s="2"/>
      <c r="C12608" s="3"/>
    </row>
    <row r="12609" spans="1:3" x14ac:dyDescent="0.25">
      <c r="A12609" t="s">
        <v>12614</v>
      </c>
      <c r="B12609" s="2"/>
      <c r="C12609" s="3"/>
    </row>
    <row r="12610" spans="1:3" x14ac:dyDescent="0.25">
      <c r="A12610" t="s">
        <v>12615</v>
      </c>
      <c r="B12610" s="2"/>
      <c r="C12610" s="3"/>
    </row>
    <row r="12611" spans="1:3" x14ac:dyDescent="0.25">
      <c r="A12611" t="s">
        <v>12616</v>
      </c>
      <c r="B12611" s="2"/>
      <c r="C12611" s="3"/>
    </row>
    <row r="12612" spans="1:3" x14ac:dyDescent="0.25">
      <c r="A12612" t="s">
        <v>12617</v>
      </c>
      <c r="B12612" s="2"/>
      <c r="C12612" s="3"/>
    </row>
    <row r="12613" spans="1:3" x14ac:dyDescent="0.25">
      <c r="A12613" t="s">
        <v>12618</v>
      </c>
      <c r="B12613" s="2"/>
      <c r="C12613" s="3"/>
    </row>
    <row r="12614" spans="1:3" x14ac:dyDescent="0.25">
      <c r="A12614" t="s">
        <v>12619</v>
      </c>
      <c r="B12614" s="2"/>
      <c r="C12614" s="3"/>
    </row>
    <row r="12615" spans="1:3" x14ac:dyDescent="0.25">
      <c r="A12615" t="s">
        <v>12620</v>
      </c>
      <c r="B12615" s="2"/>
      <c r="C12615" s="3"/>
    </row>
    <row r="12616" spans="1:3" x14ac:dyDescent="0.25">
      <c r="A12616" t="s">
        <v>12621</v>
      </c>
      <c r="B12616" s="2"/>
      <c r="C12616" s="3"/>
    </row>
    <row r="12617" spans="1:3" x14ac:dyDescent="0.25">
      <c r="A12617" t="s">
        <v>12622</v>
      </c>
      <c r="B12617" s="2"/>
      <c r="C12617" s="3"/>
    </row>
    <row r="12618" spans="1:3" x14ac:dyDescent="0.25">
      <c r="A12618" t="s">
        <v>12623</v>
      </c>
      <c r="B12618" s="2"/>
      <c r="C12618" s="3"/>
    </row>
    <row r="12619" spans="1:3" x14ac:dyDescent="0.25">
      <c r="A12619" t="s">
        <v>12624</v>
      </c>
      <c r="B12619" s="2"/>
      <c r="C12619" s="3"/>
    </row>
    <row r="12620" spans="1:3" x14ac:dyDescent="0.25">
      <c r="A12620" t="s">
        <v>12625</v>
      </c>
      <c r="B12620" s="2"/>
      <c r="C12620" s="3"/>
    </row>
    <row r="12621" spans="1:3" x14ac:dyDescent="0.25">
      <c r="A12621" t="s">
        <v>12626</v>
      </c>
      <c r="B12621" s="2"/>
      <c r="C12621" s="3"/>
    </row>
    <row r="12622" spans="1:3" x14ac:dyDescent="0.25">
      <c r="A12622" t="s">
        <v>12627</v>
      </c>
      <c r="B12622" s="2"/>
      <c r="C12622" s="3"/>
    </row>
    <row r="12623" spans="1:3" x14ac:dyDescent="0.25">
      <c r="A12623" t="s">
        <v>12628</v>
      </c>
      <c r="B12623" s="2"/>
      <c r="C12623" s="3"/>
    </row>
    <row r="12624" spans="1:3" x14ac:dyDescent="0.25">
      <c r="A12624" t="s">
        <v>12629</v>
      </c>
      <c r="B12624" s="2"/>
      <c r="C12624" s="3"/>
    </row>
    <row r="12625" spans="1:3" x14ac:dyDescent="0.25">
      <c r="A12625" t="s">
        <v>12630</v>
      </c>
      <c r="B12625" s="2"/>
      <c r="C12625" s="3"/>
    </row>
    <row r="12626" spans="1:3" x14ac:dyDescent="0.25">
      <c r="A12626" t="s">
        <v>12631</v>
      </c>
      <c r="B12626" s="2"/>
      <c r="C12626" s="3"/>
    </row>
    <row r="12627" spans="1:3" x14ac:dyDescent="0.25">
      <c r="A12627" t="s">
        <v>12632</v>
      </c>
      <c r="B12627" s="2"/>
      <c r="C12627" s="3"/>
    </row>
    <row r="12628" spans="1:3" x14ac:dyDescent="0.25">
      <c r="A12628" t="s">
        <v>12633</v>
      </c>
      <c r="B12628" s="2"/>
      <c r="C12628" s="3"/>
    </row>
    <row r="12629" spans="1:3" x14ac:dyDescent="0.25">
      <c r="A12629" t="s">
        <v>12634</v>
      </c>
      <c r="B12629" s="2"/>
      <c r="C12629" s="3"/>
    </row>
    <row r="12630" spans="1:3" x14ac:dyDescent="0.25">
      <c r="A12630" t="s">
        <v>12635</v>
      </c>
      <c r="B12630" s="2"/>
      <c r="C12630" s="3"/>
    </row>
    <row r="12631" spans="1:3" x14ac:dyDescent="0.25">
      <c r="A12631" t="s">
        <v>12636</v>
      </c>
      <c r="B12631" s="2"/>
      <c r="C12631" s="3"/>
    </row>
    <row r="12632" spans="1:3" x14ac:dyDescent="0.25">
      <c r="A12632" t="s">
        <v>12637</v>
      </c>
      <c r="B12632" s="2"/>
      <c r="C12632" s="3"/>
    </row>
    <row r="12633" spans="1:3" x14ac:dyDescent="0.25">
      <c r="A12633" t="s">
        <v>12638</v>
      </c>
      <c r="B12633" s="2"/>
      <c r="C12633" s="3"/>
    </row>
    <row r="12634" spans="1:3" x14ac:dyDescent="0.25">
      <c r="A12634" t="s">
        <v>12639</v>
      </c>
      <c r="B12634" s="2"/>
      <c r="C12634" s="3"/>
    </row>
    <row r="12635" spans="1:3" x14ac:dyDescent="0.25">
      <c r="A12635" t="s">
        <v>12640</v>
      </c>
      <c r="B12635" s="2"/>
      <c r="C12635" s="3"/>
    </row>
    <row r="12636" spans="1:3" x14ac:dyDescent="0.25">
      <c r="A12636" t="s">
        <v>12641</v>
      </c>
      <c r="B12636" s="2"/>
      <c r="C12636" s="3"/>
    </row>
    <row r="12637" spans="1:3" x14ac:dyDescent="0.25">
      <c r="A12637" t="s">
        <v>12642</v>
      </c>
      <c r="B12637" s="2"/>
      <c r="C12637" s="3"/>
    </row>
    <row r="12638" spans="1:3" x14ac:dyDescent="0.25">
      <c r="A12638" t="s">
        <v>12643</v>
      </c>
      <c r="B12638" s="2"/>
      <c r="C12638" s="3"/>
    </row>
    <row r="12639" spans="1:3" x14ac:dyDescent="0.25">
      <c r="A12639" t="s">
        <v>12644</v>
      </c>
      <c r="B12639" s="2"/>
      <c r="C12639" s="3"/>
    </row>
    <row r="12640" spans="1:3" x14ac:dyDescent="0.25">
      <c r="A12640" t="s">
        <v>12645</v>
      </c>
      <c r="B12640" s="2"/>
      <c r="C12640" s="3"/>
    </row>
    <row r="12641" spans="1:3" x14ac:dyDescent="0.25">
      <c r="A12641" t="s">
        <v>12646</v>
      </c>
      <c r="B12641" s="2"/>
      <c r="C12641" s="3"/>
    </row>
    <row r="12642" spans="1:3" x14ac:dyDescent="0.25">
      <c r="A12642" t="s">
        <v>12647</v>
      </c>
      <c r="B12642" s="2"/>
      <c r="C12642" s="3"/>
    </row>
    <row r="12643" spans="1:3" x14ac:dyDescent="0.25">
      <c r="A12643" t="s">
        <v>12648</v>
      </c>
      <c r="B12643" s="2"/>
      <c r="C12643" s="3"/>
    </row>
    <row r="12644" spans="1:3" x14ac:dyDescent="0.25">
      <c r="A12644" t="s">
        <v>12649</v>
      </c>
      <c r="B12644" s="2"/>
      <c r="C12644" s="3"/>
    </row>
    <row r="12645" spans="1:3" x14ac:dyDescent="0.25">
      <c r="A12645" t="s">
        <v>12650</v>
      </c>
      <c r="B12645" s="2"/>
      <c r="C12645" s="3"/>
    </row>
    <row r="12646" spans="1:3" x14ac:dyDescent="0.25">
      <c r="A12646" t="s">
        <v>12651</v>
      </c>
      <c r="B12646" s="2"/>
      <c r="C12646" s="3"/>
    </row>
    <row r="12647" spans="1:3" x14ac:dyDescent="0.25">
      <c r="A12647" t="s">
        <v>12652</v>
      </c>
      <c r="B12647" s="2"/>
      <c r="C12647" s="3"/>
    </row>
    <row r="12648" spans="1:3" x14ac:dyDescent="0.25">
      <c r="A12648" t="s">
        <v>12653</v>
      </c>
      <c r="B12648" s="2"/>
      <c r="C12648" s="3"/>
    </row>
    <row r="12649" spans="1:3" x14ac:dyDescent="0.25">
      <c r="A12649" t="s">
        <v>12654</v>
      </c>
      <c r="B12649" s="2"/>
      <c r="C12649" s="3"/>
    </row>
    <row r="12650" spans="1:3" x14ac:dyDescent="0.25">
      <c r="A12650" t="s">
        <v>12655</v>
      </c>
      <c r="B12650" s="2"/>
      <c r="C12650" s="3"/>
    </row>
    <row r="12651" spans="1:3" x14ac:dyDescent="0.25">
      <c r="A12651" t="s">
        <v>12656</v>
      </c>
      <c r="B12651" s="2"/>
      <c r="C12651" s="3"/>
    </row>
    <row r="12652" spans="1:3" x14ac:dyDescent="0.25">
      <c r="A12652" t="s">
        <v>12657</v>
      </c>
      <c r="B12652" s="2"/>
      <c r="C12652" s="3"/>
    </row>
    <row r="12653" spans="1:3" x14ac:dyDescent="0.25">
      <c r="A12653" t="s">
        <v>12658</v>
      </c>
      <c r="B12653" s="2"/>
      <c r="C12653" s="3"/>
    </row>
    <row r="12654" spans="1:3" x14ac:dyDescent="0.25">
      <c r="A12654" t="s">
        <v>12659</v>
      </c>
      <c r="B12654" s="2"/>
      <c r="C12654" s="3"/>
    </row>
    <row r="12655" spans="1:3" x14ac:dyDescent="0.25">
      <c r="A12655" t="s">
        <v>12660</v>
      </c>
      <c r="B12655" s="2"/>
      <c r="C12655" s="3"/>
    </row>
    <row r="12656" spans="1:3" x14ac:dyDescent="0.25">
      <c r="A12656" t="s">
        <v>12661</v>
      </c>
      <c r="B12656" s="2"/>
      <c r="C12656" s="3"/>
    </row>
    <row r="12657" spans="1:3" x14ac:dyDescent="0.25">
      <c r="A12657" t="s">
        <v>12662</v>
      </c>
      <c r="B12657" s="2"/>
      <c r="C12657" s="3"/>
    </row>
    <row r="12658" spans="1:3" x14ac:dyDescent="0.25">
      <c r="A12658" t="s">
        <v>12663</v>
      </c>
      <c r="B12658" s="2"/>
      <c r="C12658" s="3"/>
    </row>
    <row r="12659" spans="1:3" x14ac:dyDescent="0.25">
      <c r="A12659" t="s">
        <v>12664</v>
      </c>
      <c r="B12659" s="2"/>
      <c r="C12659" s="3"/>
    </row>
    <row r="12660" spans="1:3" x14ac:dyDescent="0.25">
      <c r="A12660" t="s">
        <v>12665</v>
      </c>
      <c r="B12660" s="2"/>
      <c r="C12660" s="3"/>
    </row>
    <row r="12661" spans="1:3" x14ac:dyDescent="0.25">
      <c r="A12661" t="s">
        <v>12666</v>
      </c>
      <c r="B12661" s="2"/>
      <c r="C12661" s="3"/>
    </row>
    <row r="12662" spans="1:3" x14ac:dyDescent="0.25">
      <c r="A12662" t="s">
        <v>12667</v>
      </c>
      <c r="B12662" s="2"/>
      <c r="C12662" s="3"/>
    </row>
    <row r="12663" spans="1:3" x14ac:dyDescent="0.25">
      <c r="A12663" t="s">
        <v>12668</v>
      </c>
      <c r="B12663" s="2"/>
      <c r="C12663" s="3"/>
    </row>
    <row r="12664" spans="1:3" x14ac:dyDescent="0.25">
      <c r="A12664" t="s">
        <v>12669</v>
      </c>
      <c r="B12664" s="2"/>
      <c r="C12664" s="3"/>
    </row>
    <row r="12665" spans="1:3" x14ac:dyDescent="0.25">
      <c r="A12665" t="s">
        <v>12670</v>
      </c>
      <c r="B12665" s="2"/>
      <c r="C12665" s="3"/>
    </row>
    <row r="12666" spans="1:3" x14ac:dyDescent="0.25">
      <c r="A12666" t="s">
        <v>12671</v>
      </c>
      <c r="B12666" s="2"/>
      <c r="C12666" s="3"/>
    </row>
    <row r="12667" spans="1:3" x14ac:dyDescent="0.25">
      <c r="A12667" t="s">
        <v>12672</v>
      </c>
      <c r="B12667" s="2"/>
      <c r="C12667" s="3"/>
    </row>
    <row r="12668" spans="1:3" x14ac:dyDescent="0.25">
      <c r="A12668" t="s">
        <v>12673</v>
      </c>
      <c r="B12668" s="2"/>
      <c r="C12668" s="3"/>
    </row>
    <row r="12669" spans="1:3" x14ac:dyDescent="0.25">
      <c r="A12669" t="s">
        <v>12674</v>
      </c>
      <c r="B12669" s="2"/>
      <c r="C12669" s="3"/>
    </row>
    <row r="12670" spans="1:3" x14ac:dyDescent="0.25">
      <c r="A12670" t="s">
        <v>12675</v>
      </c>
      <c r="B12670" s="2"/>
      <c r="C12670" s="3"/>
    </row>
    <row r="12671" spans="1:3" x14ac:dyDescent="0.25">
      <c r="A12671" t="s">
        <v>12676</v>
      </c>
      <c r="B12671" s="2"/>
      <c r="C12671" s="3"/>
    </row>
    <row r="12672" spans="1:3" x14ac:dyDescent="0.25">
      <c r="A12672" t="s">
        <v>12677</v>
      </c>
      <c r="B12672" s="2"/>
      <c r="C12672" s="3"/>
    </row>
    <row r="12673" spans="1:3" x14ac:dyDescent="0.25">
      <c r="A12673" t="s">
        <v>12678</v>
      </c>
      <c r="B12673" s="2"/>
      <c r="C12673" s="3"/>
    </row>
    <row r="12674" spans="1:3" x14ac:dyDescent="0.25">
      <c r="A12674" t="s">
        <v>12679</v>
      </c>
      <c r="B12674" s="2"/>
      <c r="C12674" s="3"/>
    </row>
    <row r="12675" spans="1:3" x14ac:dyDescent="0.25">
      <c r="A12675" t="s">
        <v>12680</v>
      </c>
      <c r="B12675" s="2"/>
      <c r="C12675" s="3"/>
    </row>
    <row r="12676" spans="1:3" x14ac:dyDescent="0.25">
      <c r="A12676" t="s">
        <v>12681</v>
      </c>
      <c r="B12676" s="2"/>
      <c r="C12676" s="3"/>
    </row>
    <row r="12677" spans="1:3" x14ac:dyDescent="0.25">
      <c r="A12677" t="s">
        <v>12682</v>
      </c>
      <c r="B12677" s="2"/>
      <c r="C12677" s="3"/>
    </row>
    <row r="12678" spans="1:3" x14ac:dyDescent="0.25">
      <c r="A12678" t="s">
        <v>12683</v>
      </c>
      <c r="B12678" s="2"/>
      <c r="C12678" s="3"/>
    </row>
    <row r="12679" spans="1:3" x14ac:dyDescent="0.25">
      <c r="A12679" t="s">
        <v>12684</v>
      </c>
      <c r="B12679" s="2"/>
      <c r="C12679" s="3"/>
    </row>
    <row r="12680" spans="1:3" x14ac:dyDescent="0.25">
      <c r="A12680" t="s">
        <v>12685</v>
      </c>
      <c r="B12680" s="2"/>
      <c r="C12680" s="3"/>
    </row>
    <row r="12681" spans="1:3" x14ac:dyDescent="0.25">
      <c r="A12681" t="s">
        <v>12686</v>
      </c>
      <c r="B12681" s="2"/>
      <c r="C12681" s="3"/>
    </row>
    <row r="12682" spans="1:3" x14ac:dyDescent="0.25">
      <c r="A12682" t="s">
        <v>12687</v>
      </c>
      <c r="B12682" s="2"/>
      <c r="C12682" s="3"/>
    </row>
    <row r="12683" spans="1:3" x14ac:dyDescent="0.25">
      <c r="A12683" t="s">
        <v>12688</v>
      </c>
      <c r="B12683" s="2"/>
      <c r="C12683" s="3"/>
    </row>
    <row r="12684" spans="1:3" x14ac:dyDescent="0.25">
      <c r="A12684" t="s">
        <v>12689</v>
      </c>
      <c r="B12684" s="2"/>
      <c r="C12684" s="3"/>
    </row>
    <row r="12685" spans="1:3" x14ac:dyDescent="0.25">
      <c r="A12685" t="s">
        <v>12690</v>
      </c>
      <c r="B12685" s="2"/>
      <c r="C12685" s="3"/>
    </row>
    <row r="12686" spans="1:3" x14ac:dyDescent="0.25">
      <c r="A12686" t="s">
        <v>12691</v>
      </c>
      <c r="B12686" s="2"/>
      <c r="C12686" s="3"/>
    </row>
    <row r="12687" spans="1:3" x14ac:dyDescent="0.25">
      <c r="A12687" t="s">
        <v>12692</v>
      </c>
      <c r="B12687" s="2"/>
      <c r="C12687" s="3"/>
    </row>
    <row r="12688" spans="1:3" x14ac:dyDescent="0.25">
      <c r="A12688" t="s">
        <v>12693</v>
      </c>
      <c r="B12688" s="2"/>
      <c r="C12688" s="3"/>
    </row>
    <row r="12689" spans="1:3" x14ac:dyDescent="0.25">
      <c r="A12689" t="s">
        <v>12694</v>
      </c>
      <c r="B12689" s="2"/>
      <c r="C12689" s="3"/>
    </row>
    <row r="12690" spans="1:3" x14ac:dyDescent="0.25">
      <c r="A12690" t="s">
        <v>12695</v>
      </c>
      <c r="B12690" s="2"/>
      <c r="C12690" s="3"/>
    </row>
    <row r="12691" spans="1:3" x14ac:dyDescent="0.25">
      <c r="A12691" t="s">
        <v>12696</v>
      </c>
      <c r="B12691" s="2"/>
      <c r="C12691" s="3"/>
    </row>
    <row r="12692" spans="1:3" x14ac:dyDescent="0.25">
      <c r="A12692" t="s">
        <v>12697</v>
      </c>
      <c r="B12692" s="2"/>
      <c r="C12692" s="3"/>
    </row>
    <row r="12693" spans="1:3" x14ac:dyDescent="0.25">
      <c r="A12693" t="s">
        <v>12698</v>
      </c>
      <c r="B12693" s="2"/>
      <c r="C12693" s="3"/>
    </row>
    <row r="12694" spans="1:3" x14ac:dyDescent="0.25">
      <c r="A12694" t="s">
        <v>12699</v>
      </c>
      <c r="B12694" s="2"/>
      <c r="C12694" s="3"/>
    </row>
    <row r="12695" spans="1:3" x14ac:dyDescent="0.25">
      <c r="A12695" t="s">
        <v>12700</v>
      </c>
      <c r="B12695" s="2"/>
      <c r="C12695" s="3"/>
    </row>
    <row r="12696" spans="1:3" x14ac:dyDescent="0.25">
      <c r="A12696" t="s">
        <v>12701</v>
      </c>
      <c r="B12696" s="2"/>
      <c r="C12696" s="3"/>
    </row>
    <row r="12697" spans="1:3" x14ac:dyDescent="0.25">
      <c r="A12697" t="s">
        <v>12702</v>
      </c>
      <c r="B12697" s="2"/>
      <c r="C12697" s="3"/>
    </row>
    <row r="12698" spans="1:3" x14ac:dyDescent="0.25">
      <c r="A12698" t="s">
        <v>12703</v>
      </c>
      <c r="B12698" s="2"/>
      <c r="C12698" s="3"/>
    </row>
    <row r="12699" spans="1:3" x14ac:dyDescent="0.25">
      <c r="A12699" t="s">
        <v>12704</v>
      </c>
      <c r="B12699" s="2"/>
      <c r="C12699" s="3"/>
    </row>
    <row r="12700" spans="1:3" x14ac:dyDescent="0.25">
      <c r="A12700" t="s">
        <v>12705</v>
      </c>
      <c r="B12700" s="2"/>
      <c r="C12700" s="3"/>
    </row>
    <row r="12701" spans="1:3" x14ac:dyDescent="0.25">
      <c r="A12701" t="s">
        <v>12706</v>
      </c>
      <c r="B12701" s="2"/>
      <c r="C12701" s="3"/>
    </row>
    <row r="12702" spans="1:3" x14ac:dyDescent="0.25">
      <c r="A12702" t="s">
        <v>12707</v>
      </c>
      <c r="B12702" s="2"/>
      <c r="C12702" s="3"/>
    </row>
    <row r="12703" spans="1:3" x14ac:dyDescent="0.25">
      <c r="A12703" t="s">
        <v>12708</v>
      </c>
      <c r="B12703" s="2"/>
      <c r="C12703" s="3"/>
    </row>
    <row r="12704" spans="1:3" x14ac:dyDescent="0.25">
      <c r="A12704" t="s">
        <v>12709</v>
      </c>
      <c r="B12704" s="2"/>
      <c r="C12704" s="3"/>
    </row>
    <row r="12705" spans="1:3" x14ac:dyDescent="0.25">
      <c r="A12705" t="s">
        <v>12710</v>
      </c>
      <c r="B12705" s="2"/>
      <c r="C12705" s="3"/>
    </row>
    <row r="12706" spans="1:3" x14ac:dyDescent="0.25">
      <c r="A12706" t="s">
        <v>12711</v>
      </c>
      <c r="B12706" s="2"/>
      <c r="C12706" s="3"/>
    </row>
    <row r="12707" spans="1:3" x14ac:dyDescent="0.25">
      <c r="A12707" t="s">
        <v>12712</v>
      </c>
      <c r="B12707" s="2"/>
      <c r="C12707" s="3"/>
    </row>
    <row r="12708" spans="1:3" x14ac:dyDescent="0.25">
      <c r="A12708" t="s">
        <v>12713</v>
      </c>
      <c r="B12708" s="2"/>
      <c r="C12708" s="3"/>
    </row>
    <row r="12709" spans="1:3" x14ac:dyDescent="0.25">
      <c r="A12709" t="s">
        <v>12714</v>
      </c>
      <c r="B12709" s="2"/>
      <c r="C12709" s="3"/>
    </row>
    <row r="12710" spans="1:3" x14ac:dyDescent="0.25">
      <c r="A12710" t="s">
        <v>12715</v>
      </c>
      <c r="B12710" s="2"/>
      <c r="C12710" s="3"/>
    </row>
    <row r="12711" spans="1:3" x14ac:dyDescent="0.25">
      <c r="A12711" t="s">
        <v>12716</v>
      </c>
      <c r="B12711" s="2"/>
      <c r="C12711" s="3"/>
    </row>
    <row r="12712" spans="1:3" x14ac:dyDescent="0.25">
      <c r="A12712" t="s">
        <v>12717</v>
      </c>
      <c r="B12712" s="2"/>
      <c r="C12712" s="3"/>
    </row>
    <row r="12713" spans="1:3" x14ac:dyDescent="0.25">
      <c r="A12713" t="s">
        <v>12718</v>
      </c>
      <c r="B12713" s="2"/>
      <c r="C12713" s="3"/>
    </row>
    <row r="12714" spans="1:3" x14ac:dyDescent="0.25">
      <c r="A12714" t="s">
        <v>12719</v>
      </c>
      <c r="B12714" s="2"/>
      <c r="C12714" s="3"/>
    </row>
    <row r="12715" spans="1:3" x14ac:dyDescent="0.25">
      <c r="A12715" t="s">
        <v>12720</v>
      </c>
      <c r="B12715" s="2"/>
      <c r="C12715" s="3"/>
    </row>
    <row r="12716" spans="1:3" x14ac:dyDescent="0.25">
      <c r="A12716" t="s">
        <v>12721</v>
      </c>
      <c r="B12716" s="2"/>
      <c r="C12716" s="3"/>
    </row>
    <row r="12717" spans="1:3" x14ac:dyDescent="0.25">
      <c r="A12717" t="s">
        <v>12722</v>
      </c>
      <c r="B12717" s="2"/>
      <c r="C12717" s="3"/>
    </row>
    <row r="12718" spans="1:3" x14ac:dyDescent="0.25">
      <c r="A12718" t="s">
        <v>12723</v>
      </c>
      <c r="B12718" s="2"/>
      <c r="C12718" s="3"/>
    </row>
    <row r="12719" spans="1:3" x14ac:dyDescent="0.25">
      <c r="A12719" t="s">
        <v>12724</v>
      </c>
      <c r="B12719" s="2"/>
      <c r="C12719" s="3"/>
    </row>
    <row r="12720" spans="1:3" x14ac:dyDescent="0.25">
      <c r="A12720" t="s">
        <v>12725</v>
      </c>
      <c r="B12720" s="2"/>
      <c r="C12720" s="3"/>
    </row>
    <row r="12721" spans="1:3" x14ac:dyDescent="0.25">
      <c r="A12721" t="s">
        <v>12726</v>
      </c>
      <c r="B12721" s="2"/>
      <c r="C12721" s="3"/>
    </row>
    <row r="12722" spans="1:3" x14ac:dyDescent="0.25">
      <c r="A12722" t="s">
        <v>12727</v>
      </c>
      <c r="B12722" s="2"/>
      <c r="C12722" s="3"/>
    </row>
    <row r="12723" spans="1:3" x14ac:dyDescent="0.25">
      <c r="A12723" t="s">
        <v>12728</v>
      </c>
      <c r="B12723" s="2"/>
      <c r="C12723" s="3"/>
    </row>
    <row r="12724" spans="1:3" x14ac:dyDescent="0.25">
      <c r="A12724" t="s">
        <v>12729</v>
      </c>
      <c r="B12724" s="2"/>
      <c r="C12724" s="3"/>
    </row>
    <row r="12725" spans="1:3" x14ac:dyDescent="0.25">
      <c r="A12725" t="s">
        <v>12730</v>
      </c>
      <c r="B12725" s="2"/>
      <c r="C12725" s="3"/>
    </row>
    <row r="12726" spans="1:3" x14ac:dyDescent="0.25">
      <c r="A12726" t="s">
        <v>12731</v>
      </c>
      <c r="B12726" s="2"/>
      <c r="C12726" s="3"/>
    </row>
    <row r="12727" spans="1:3" x14ac:dyDescent="0.25">
      <c r="A12727" t="s">
        <v>12732</v>
      </c>
      <c r="B12727" s="2"/>
      <c r="C12727" s="3"/>
    </row>
    <row r="12728" spans="1:3" x14ac:dyDescent="0.25">
      <c r="A12728" t="s">
        <v>12733</v>
      </c>
      <c r="B12728" s="2"/>
      <c r="C12728" s="3"/>
    </row>
    <row r="12729" spans="1:3" x14ac:dyDescent="0.25">
      <c r="A12729" t="s">
        <v>12734</v>
      </c>
      <c r="B12729" s="2"/>
      <c r="C12729" s="3"/>
    </row>
    <row r="12730" spans="1:3" x14ac:dyDescent="0.25">
      <c r="A12730" t="s">
        <v>12735</v>
      </c>
      <c r="B12730" s="2"/>
      <c r="C12730" s="3"/>
    </row>
    <row r="12731" spans="1:3" x14ac:dyDescent="0.25">
      <c r="A12731" t="s">
        <v>12736</v>
      </c>
      <c r="B12731" s="2"/>
      <c r="C12731" s="3"/>
    </row>
    <row r="12732" spans="1:3" x14ac:dyDescent="0.25">
      <c r="A12732" t="s">
        <v>12737</v>
      </c>
      <c r="B12732" s="2"/>
      <c r="C12732" s="3"/>
    </row>
    <row r="12733" spans="1:3" x14ac:dyDescent="0.25">
      <c r="A12733" t="s">
        <v>12738</v>
      </c>
      <c r="B12733" s="2"/>
      <c r="C12733" s="3"/>
    </row>
    <row r="12734" spans="1:3" x14ac:dyDescent="0.25">
      <c r="A12734" t="s">
        <v>12739</v>
      </c>
      <c r="B12734" s="2"/>
      <c r="C12734" s="3"/>
    </row>
    <row r="12735" spans="1:3" x14ac:dyDescent="0.25">
      <c r="A12735" t="s">
        <v>12740</v>
      </c>
      <c r="B12735" s="2"/>
      <c r="C12735" s="3"/>
    </row>
    <row r="12736" spans="1:3" x14ac:dyDescent="0.25">
      <c r="A12736" t="s">
        <v>12741</v>
      </c>
      <c r="B12736" s="2"/>
      <c r="C12736" s="3"/>
    </row>
    <row r="12737" spans="1:3" x14ac:dyDescent="0.25">
      <c r="A12737" t="s">
        <v>12742</v>
      </c>
      <c r="B12737" s="2"/>
      <c r="C12737" s="3"/>
    </row>
    <row r="12738" spans="1:3" x14ac:dyDescent="0.25">
      <c r="A12738" t="s">
        <v>12743</v>
      </c>
      <c r="B12738" s="2"/>
      <c r="C12738" s="3"/>
    </row>
    <row r="12739" spans="1:3" x14ac:dyDescent="0.25">
      <c r="A12739" t="s">
        <v>12744</v>
      </c>
      <c r="B12739" s="2"/>
      <c r="C12739" s="3"/>
    </row>
    <row r="12740" spans="1:3" x14ac:dyDescent="0.25">
      <c r="A12740" t="s">
        <v>12745</v>
      </c>
      <c r="B12740" s="2"/>
      <c r="C12740" s="3"/>
    </row>
    <row r="12741" spans="1:3" x14ac:dyDescent="0.25">
      <c r="A12741" t="s">
        <v>12746</v>
      </c>
      <c r="B12741" s="2"/>
      <c r="C12741" s="3"/>
    </row>
    <row r="12742" spans="1:3" x14ac:dyDescent="0.25">
      <c r="A12742" t="s">
        <v>12747</v>
      </c>
      <c r="B12742" s="2"/>
      <c r="C12742" s="3"/>
    </row>
    <row r="12743" spans="1:3" x14ac:dyDescent="0.25">
      <c r="A12743" t="s">
        <v>12748</v>
      </c>
      <c r="B12743" s="2"/>
      <c r="C12743" s="3"/>
    </row>
    <row r="12744" spans="1:3" x14ac:dyDescent="0.25">
      <c r="A12744" t="s">
        <v>12749</v>
      </c>
      <c r="B12744" s="2"/>
      <c r="C12744" s="3"/>
    </row>
    <row r="12745" spans="1:3" x14ac:dyDescent="0.25">
      <c r="A12745" t="s">
        <v>12750</v>
      </c>
      <c r="B12745" s="2"/>
      <c r="C12745" s="3"/>
    </row>
    <row r="12746" spans="1:3" x14ac:dyDescent="0.25">
      <c r="A12746" t="s">
        <v>12751</v>
      </c>
      <c r="B12746" s="2"/>
      <c r="C12746" s="3"/>
    </row>
    <row r="12747" spans="1:3" x14ac:dyDescent="0.25">
      <c r="A12747" t="s">
        <v>12752</v>
      </c>
      <c r="B12747" s="2"/>
      <c r="C12747" s="3"/>
    </row>
    <row r="12748" spans="1:3" x14ac:dyDescent="0.25">
      <c r="A12748" t="s">
        <v>12753</v>
      </c>
      <c r="B12748" s="2"/>
      <c r="C12748" s="3"/>
    </row>
    <row r="12749" spans="1:3" x14ac:dyDescent="0.25">
      <c r="A12749" t="s">
        <v>12754</v>
      </c>
      <c r="B12749" s="2"/>
      <c r="C12749" s="3"/>
    </row>
    <row r="12750" spans="1:3" x14ac:dyDescent="0.25">
      <c r="A12750" t="s">
        <v>12755</v>
      </c>
      <c r="B12750" s="2"/>
      <c r="C12750" s="3"/>
    </row>
    <row r="12751" spans="1:3" x14ac:dyDescent="0.25">
      <c r="A12751" t="s">
        <v>12756</v>
      </c>
      <c r="B12751" s="2"/>
      <c r="C12751" s="3"/>
    </row>
    <row r="12752" spans="1:3" x14ac:dyDescent="0.25">
      <c r="A12752" t="s">
        <v>12757</v>
      </c>
      <c r="B12752" s="2"/>
      <c r="C12752" s="3"/>
    </row>
    <row r="12753" spans="1:3" x14ac:dyDescent="0.25">
      <c r="A12753" t="s">
        <v>12758</v>
      </c>
      <c r="B12753" s="2"/>
      <c r="C12753" s="3"/>
    </row>
    <row r="12754" spans="1:3" x14ac:dyDescent="0.25">
      <c r="A12754" t="s">
        <v>12759</v>
      </c>
      <c r="B12754" s="2"/>
      <c r="C12754" s="3"/>
    </row>
    <row r="12755" spans="1:3" x14ac:dyDescent="0.25">
      <c r="A12755" t="s">
        <v>12760</v>
      </c>
      <c r="B12755" s="2"/>
      <c r="C12755" s="3"/>
    </row>
    <row r="12756" spans="1:3" x14ac:dyDescent="0.25">
      <c r="A12756" t="s">
        <v>12761</v>
      </c>
      <c r="B12756" s="2"/>
      <c r="C12756" s="3"/>
    </row>
    <row r="12757" spans="1:3" x14ac:dyDescent="0.25">
      <c r="A12757" t="s">
        <v>12762</v>
      </c>
      <c r="B12757" s="2"/>
      <c r="C12757" s="3"/>
    </row>
    <row r="12758" spans="1:3" x14ac:dyDescent="0.25">
      <c r="A12758" t="s">
        <v>12763</v>
      </c>
      <c r="B12758" s="2"/>
      <c r="C12758" s="3"/>
    </row>
    <row r="12759" spans="1:3" x14ac:dyDescent="0.25">
      <c r="A12759" t="s">
        <v>12764</v>
      </c>
      <c r="B12759" s="2"/>
      <c r="C12759" s="3"/>
    </row>
    <row r="12760" spans="1:3" x14ac:dyDescent="0.25">
      <c r="A12760" t="s">
        <v>12765</v>
      </c>
      <c r="B12760" s="2"/>
      <c r="C12760" s="3"/>
    </row>
    <row r="12761" spans="1:3" x14ac:dyDescent="0.25">
      <c r="A12761" t="s">
        <v>12766</v>
      </c>
      <c r="B12761" s="2"/>
      <c r="C12761" s="3"/>
    </row>
    <row r="12762" spans="1:3" x14ac:dyDescent="0.25">
      <c r="A12762" t="s">
        <v>12767</v>
      </c>
      <c r="B12762" s="2"/>
      <c r="C12762" s="3"/>
    </row>
    <row r="12763" spans="1:3" x14ac:dyDescent="0.25">
      <c r="A12763" t="s">
        <v>12768</v>
      </c>
      <c r="B12763" s="2"/>
      <c r="C12763" s="3"/>
    </row>
    <row r="12764" spans="1:3" x14ac:dyDescent="0.25">
      <c r="A12764" t="s">
        <v>12769</v>
      </c>
      <c r="B12764" s="2"/>
      <c r="C12764" s="3"/>
    </row>
    <row r="12765" spans="1:3" x14ac:dyDescent="0.25">
      <c r="A12765" t="s">
        <v>12770</v>
      </c>
      <c r="B12765" s="2"/>
      <c r="C12765" s="3"/>
    </row>
    <row r="12766" spans="1:3" x14ac:dyDescent="0.25">
      <c r="A12766" t="s">
        <v>12771</v>
      </c>
      <c r="B12766" s="2"/>
      <c r="C12766" s="3"/>
    </row>
    <row r="12767" spans="1:3" x14ac:dyDescent="0.25">
      <c r="A12767" t="s">
        <v>12772</v>
      </c>
      <c r="B12767" s="2"/>
      <c r="C12767" s="3"/>
    </row>
    <row r="12768" spans="1:3" x14ac:dyDescent="0.25">
      <c r="A12768" t="s">
        <v>12773</v>
      </c>
      <c r="B12768" s="2"/>
      <c r="C12768" s="3"/>
    </row>
    <row r="12769" spans="1:3" x14ac:dyDescent="0.25">
      <c r="A12769" t="s">
        <v>12774</v>
      </c>
      <c r="B12769" s="2"/>
      <c r="C12769" s="3"/>
    </row>
    <row r="12770" spans="1:3" x14ac:dyDescent="0.25">
      <c r="A12770" t="s">
        <v>12775</v>
      </c>
      <c r="B12770" s="2"/>
      <c r="C12770" s="3"/>
    </row>
    <row r="12771" spans="1:3" x14ac:dyDescent="0.25">
      <c r="A12771" t="s">
        <v>12776</v>
      </c>
      <c r="B12771" s="2"/>
      <c r="C12771" s="3"/>
    </row>
    <row r="12772" spans="1:3" x14ac:dyDescent="0.25">
      <c r="A12772" t="s">
        <v>12777</v>
      </c>
      <c r="B12772" s="2"/>
      <c r="C12772" s="3"/>
    </row>
    <row r="12773" spans="1:3" x14ac:dyDescent="0.25">
      <c r="A12773" t="s">
        <v>12778</v>
      </c>
      <c r="B12773" s="2"/>
      <c r="C12773" s="3"/>
    </row>
    <row r="12774" spans="1:3" x14ac:dyDescent="0.25">
      <c r="A12774" t="s">
        <v>12779</v>
      </c>
      <c r="B12774" s="2"/>
      <c r="C12774" s="3"/>
    </row>
    <row r="12775" spans="1:3" x14ac:dyDescent="0.25">
      <c r="A12775" t="s">
        <v>12780</v>
      </c>
      <c r="B12775" s="2"/>
      <c r="C12775" s="3"/>
    </row>
    <row r="12776" spans="1:3" x14ac:dyDescent="0.25">
      <c r="A12776" t="s">
        <v>12781</v>
      </c>
      <c r="B12776" s="2"/>
      <c r="C12776" s="3"/>
    </row>
    <row r="12777" spans="1:3" x14ac:dyDescent="0.25">
      <c r="A12777" t="s">
        <v>12782</v>
      </c>
      <c r="B12777" s="2"/>
      <c r="C12777" s="3"/>
    </row>
    <row r="12778" spans="1:3" x14ac:dyDescent="0.25">
      <c r="A12778" t="s">
        <v>12783</v>
      </c>
      <c r="B12778" s="2"/>
      <c r="C12778" s="3"/>
    </row>
    <row r="12779" spans="1:3" x14ac:dyDescent="0.25">
      <c r="A12779" t="s">
        <v>12784</v>
      </c>
      <c r="B12779" s="2"/>
      <c r="C12779" s="3"/>
    </row>
    <row r="12780" spans="1:3" x14ac:dyDescent="0.25">
      <c r="A12780" t="s">
        <v>12785</v>
      </c>
      <c r="B12780" s="2"/>
      <c r="C12780" s="3"/>
    </row>
    <row r="12781" spans="1:3" x14ac:dyDescent="0.25">
      <c r="A12781" t="s">
        <v>12786</v>
      </c>
      <c r="B12781" s="2"/>
      <c r="C12781" s="3"/>
    </row>
    <row r="12782" spans="1:3" x14ac:dyDescent="0.25">
      <c r="A12782" t="s">
        <v>12787</v>
      </c>
      <c r="B12782" s="2"/>
      <c r="C12782" s="3"/>
    </row>
    <row r="12783" spans="1:3" x14ac:dyDescent="0.25">
      <c r="A12783" t="s">
        <v>12788</v>
      </c>
      <c r="B12783" s="2"/>
      <c r="C12783" s="3"/>
    </row>
    <row r="12784" spans="1:3" x14ac:dyDescent="0.25">
      <c r="A12784" t="s">
        <v>12789</v>
      </c>
      <c r="B12784" s="2"/>
      <c r="C12784" s="3"/>
    </row>
    <row r="12785" spans="1:3" x14ac:dyDescent="0.25">
      <c r="A12785" t="s">
        <v>12790</v>
      </c>
      <c r="B12785" s="2"/>
      <c r="C12785" s="3"/>
    </row>
    <row r="12786" spans="1:3" x14ac:dyDescent="0.25">
      <c r="A12786" t="s">
        <v>12791</v>
      </c>
      <c r="B12786" s="2"/>
      <c r="C12786" s="3"/>
    </row>
    <row r="12787" spans="1:3" x14ac:dyDescent="0.25">
      <c r="A12787" t="s">
        <v>12792</v>
      </c>
      <c r="B12787" s="2"/>
      <c r="C12787" s="3"/>
    </row>
    <row r="12788" spans="1:3" x14ac:dyDescent="0.25">
      <c r="A12788" t="s">
        <v>12793</v>
      </c>
      <c r="B12788" s="2"/>
      <c r="C12788" s="3"/>
    </row>
    <row r="12789" spans="1:3" x14ac:dyDescent="0.25">
      <c r="A12789" t="s">
        <v>12794</v>
      </c>
      <c r="B12789" s="2"/>
      <c r="C12789" s="3"/>
    </row>
    <row r="12790" spans="1:3" x14ac:dyDescent="0.25">
      <c r="A12790" t="s">
        <v>12795</v>
      </c>
      <c r="B12790" s="2"/>
      <c r="C12790" s="3"/>
    </row>
    <row r="12791" spans="1:3" x14ac:dyDescent="0.25">
      <c r="A12791" t="s">
        <v>12796</v>
      </c>
      <c r="B12791" s="2"/>
      <c r="C12791" s="3"/>
    </row>
    <row r="12792" spans="1:3" x14ac:dyDescent="0.25">
      <c r="A12792" t="s">
        <v>12797</v>
      </c>
      <c r="B12792" s="2"/>
      <c r="C12792" s="3"/>
    </row>
    <row r="12793" spans="1:3" x14ac:dyDescent="0.25">
      <c r="A12793" t="s">
        <v>12798</v>
      </c>
      <c r="B12793" s="2"/>
      <c r="C12793" s="3"/>
    </row>
    <row r="12794" spans="1:3" x14ac:dyDescent="0.25">
      <c r="A12794" t="s">
        <v>12799</v>
      </c>
      <c r="B12794" s="2"/>
      <c r="C12794" s="3"/>
    </row>
    <row r="12795" spans="1:3" x14ac:dyDescent="0.25">
      <c r="A12795" t="s">
        <v>12800</v>
      </c>
      <c r="B12795" s="2"/>
      <c r="C12795" s="3"/>
    </row>
    <row r="12796" spans="1:3" x14ac:dyDescent="0.25">
      <c r="A12796" t="s">
        <v>12801</v>
      </c>
      <c r="B12796" s="2"/>
      <c r="C12796" s="3"/>
    </row>
    <row r="12797" spans="1:3" x14ac:dyDescent="0.25">
      <c r="A12797" t="s">
        <v>12802</v>
      </c>
      <c r="B12797" s="2"/>
      <c r="C12797" s="3"/>
    </row>
    <row r="12798" spans="1:3" x14ac:dyDescent="0.25">
      <c r="A12798" t="s">
        <v>12803</v>
      </c>
      <c r="B12798" s="2"/>
      <c r="C12798" s="3"/>
    </row>
    <row r="12799" spans="1:3" x14ac:dyDescent="0.25">
      <c r="A12799" t="s">
        <v>12804</v>
      </c>
      <c r="B12799" s="2"/>
      <c r="C12799" s="3"/>
    </row>
    <row r="12800" spans="1:3" x14ac:dyDescent="0.25">
      <c r="A12800" t="s">
        <v>12805</v>
      </c>
      <c r="B12800" s="2"/>
      <c r="C12800" s="3"/>
    </row>
    <row r="12801" spans="1:3" x14ac:dyDescent="0.25">
      <c r="A12801" t="s">
        <v>12806</v>
      </c>
      <c r="B12801" s="2"/>
      <c r="C12801" s="3"/>
    </row>
    <row r="12802" spans="1:3" x14ac:dyDescent="0.25">
      <c r="A12802" t="s">
        <v>12807</v>
      </c>
      <c r="B12802" s="2"/>
      <c r="C12802" s="3"/>
    </row>
    <row r="12803" spans="1:3" x14ac:dyDescent="0.25">
      <c r="A12803" t="s">
        <v>12808</v>
      </c>
      <c r="B12803" s="2"/>
      <c r="C12803" s="3"/>
    </row>
    <row r="12804" spans="1:3" x14ac:dyDescent="0.25">
      <c r="A12804" t="s">
        <v>12809</v>
      </c>
      <c r="B12804" s="2"/>
      <c r="C12804" s="3"/>
    </row>
    <row r="12805" spans="1:3" x14ac:dyDescent="0.25">
      <c r="A12805" t="s">
        <v>12810</v>
      </c>
      <c r="B12805" s="2"/>
      <c r="C12805" s="3"/>
    </row>
    <row r="12806" spans="1:3" x14ac:dyDescent="0.25">
      <c r="A12806" t="s">
        <v>12811</v>
      </c>
      <c r="B12806" s="2"/>
      <c r="C12806" s="3"/>
    </row>
    <row r="12807" spans="1:3" x14ac:dyDescent="0.25">
      <c r="A12807" t="s">
        <v>12812</v>
      </c>
      <c r="B12807" s="2"/>
      <c r="C12807" s="3"/>
    </row>
    <row r="12808" spans="1:3" x14ac:dyDescent="0.25">
      <c r="A12808" t="s">
        <v>12813</v>
      </c>
      <c r="B12808" s="2"/>
      <c r="C12808" s="3"/>
    </row>
    <row r="12809" spans="1:3" x14ac:dyDescent="0.25">
      <c r="A12809" t="s">
        <v>12814</v>
      </c>
      <c r="B12809" s="2"/>
      <c r="C12809" s="3"/>
    </row>
    <row r="12810" spans="1:3" x14ac:dyDescent="0.25">
      <c r="A12810" t="s">
        <v>12815</v>
      </c>
      <c r="B12810" s="2"/>
      <c r="C12810" s="3"/>
    </row>
    <row r="12811" spans="1:3" x14ac:dyDescent="0.25">
      <c r="A12811" t="s">
        <v>12816</v>
      </c>
      <c r="B12811" s="2"/>
      <c r="C12811" s="3"/>
    </row>
    <row r="12812" spans="1:3" x14ac:dyDescent="0.25">
      <c r="A12812" t="s">
        <v>12817</v>
      </c>
      <c r="B12812" s="2"/>
      <c r="C12812" s="3"/>
    </row>
    <row r="12813" spans="1:3" x14ac:dyDescent="0.25">
      <c r="A12813" t="s">
        <v>12818</v>
      </c>
      <c r="B12813" s="2"/>
      <c r="C12813" s="3"/>
    </row>
    <row r="12814" spans="1:3" x14ac:dyDescent="0.25">
      <c r="A12814" t="s">
        <v>12819</v>
      </c>
      <c r="B12814" s="2"/>
      <c r="C12814" s="3"/>
    </row>
    <row r="12815" spans="1:3" x14ac:dyDescent="0.25">
      <c r="A12815" t="s">
        <v>12820</v>
      </c>
      <c r="B12815" s="2"/>
      <c r="C12815" s="3"/>
    </row>
    <row r="12816" spans="1:3" x14ac:dyDescent="0.25">
      <c r="A12816" t="s">
        <v>12821</v>
      </c>
      <c r="B12816" s="2"/>
      <c r="C12816" s="3"/>
    </row>
    <row r="12817" spans="1:3" x14ac:dyDescent="0.25">
      <c r="A12817" t="s">
        <v>12822</v>
      </c>
      <c r="B12817" s="2"/>
      <c r="C12817" s="3"/>
    </row>
    <row r="12818" spans="1:3" x14ac:dyDescent="0.25">
      <c r="A12818" t="s">
        <v>12823</v>
      </c>
      <c r="B12818" s="2"/>
      <c r="C12818" s="3"/>
    </row>
    <row r="12819" spans="1:3" x14ac:dyDescent="0.25">
      <c r="A12819" t="s">
        <v>12824</v>
      </c>
      <c r="B12819" s="2"/>
      <c r="C12819" s="3"/>
    </row>
    <row r="12820" spans="1:3" x14ac:dyDescent="0.25">
      <c r="A12820" t="s">
        <v>12825</v>
      </c>
      <c r="B12820" s="2"/>
      <c r="C12820" s="3"/>
    </row>
    <row r="12821" spans="1:3" x14ac:dyDescent="0.25">
      <c r="A12821" t="s">
        <v>12826</v>
      </c>
      <c r="B12821" s="2"/>
      <c r="C12821" s="3"/>
    </row>
    <row r="12822" spans="1:3" x14ac:dyDescent="0.25">
      <c r="A12822" t="s">
        <v>12827</v>
      </c>
      <c r="B12822" s="2"/>
      <c r="C12822" s="3"/>
    </row>
    <row r="12823" spans="1:3" x14ac:dyDescent="0.25">
      <c r="A12823" t="s">
        <v>12828</v>
      </c>
      <c r="B12823" s="2"/>
      <c r="C12823" s="3"/>
    </row>
    <row r="12824" spans="1:3" x14ac:dyDescent="0.25">
      <c r="A12824" t="s">
        <v>12829</v>
      </c>
      <c r="B12824" s="2"/>
      <c r="C12824" s="3"/>
    </row>
    <row r="12825" spans="1:3" x14ac:dyDescent="0.25">
      <c r="A12825" t="s">
        <v>12830</v>
      </c>
      <c r="B12825" s="2"/>
      <c r="C12825" s="3"/>
    </row>
    <row r="12826" spans="1:3" x14ac:dyDescent="0.25">
      <c r="A12826" t="s">
        <v>12831</v>
      </c>
      <c r="B12826" s="2"/>
      <c r="C12826" s="3"/>
    </row>
    <row r="12827" spans="1:3" x14ac:dyDescent="0.25">
      <c r="A12827" t="s">
        <v>12832</v>
      </c>
      <c r="B12827" s="2"/>
      <c r="C12827" s="3"/>
    </row>
    <row r="12828" spans="1:3" x14ac:dyDescent="0.25">
      <c r="A12828" t="s">
        <v>12833</v>
      </c>
      <c r="B12828" s="2"/>
      <c r="C12828" s="3"/>
    </row>
    <row r="12829" spans="1:3" x14ac:dyDescent="0.25">
      <c r="A12829" t="s">
        <v>12834</v>
      </c>
      <c r="B12829" s="2"/>
      <c r="C12829" s="3"/>
    </row>
    <row r="12830" spans="1:3" x14ac:dyDescent="0.25">
      <c r="A12830" t="s">
        <v>12835</v>
      </c>
      <c r="B12830" s="2"/>
      <c r="C12830" s="3"/>
    </row>
    <row r="12831" spans="1:3" x14ac:dyDescent="0.25">
      <c r="A12831" t="s">
        <v>12836</v>
      </c>
      <c r="B12831" s="2"/>
      <c r="C12831" s="3"/>
    </row>
    <row r="12832" spans="1:3" x14ac:dyDescent="0.25">
      <c r="A12832" t="s">
        <v>12837</v>
      </c>
      <c r="B12832" s="2"/>
      <c r="C12832" s="3"/>
    </row>
    <row r="12833" spans="1:3" x14ac:dyDescent="0.25">
      <c r="A12833" t="s">
        <v>12838</v>
      </c>
      <c r="B12833" s="2"/>
      <c r="C12833" s="3"/>
    </row>
    <row r="12834" spans="1:3" x14ac:dyDescent="0.25">
      <c r="A12834" t="s">
        <v>12839</v>
      </c>
      <c r="B12834" s="2"/>
      <c r="C12834" s="3"/>
    </row>
    <row r="12835" spans="1:3" x14ac:dyDescent="0.25">
      <c r="A12835" t="s">
        <v>12840</v>
      </c>
      <c r="B12835" s="2"/>
      <c r="C12835" s="3"/>
    </row>
    <row r="12836" spans="1:3" x14ac:dyDescent="0.25">
      <c r="A12836" t="s">
        <v>12841</v>
      </c>
      <c r="B12836" s="2"/>
      <c r="C12836" s="3"/>
    </row>
    <row r="12837" spans="1:3" x14ac:dyDescent="0.25">
      <c r="A12837" t="s">
        <v>12842</v>
      </c>
      <c r="B12837" s="2"/>
      <c r="C12837" s="3"/>
    </row>
    <row r="12838" spans="1:3" x14ac:dyDescent="0.25">
      <c r="A12838" t="s">
        <v>12843</v>
      </c>
      <c r="B12838" s="2"/>
      <c r="C12838" s="3"/>
    </row>
    <row r="12839" spans="1:3" x14ac:dyDescent="0.25">
      <c r="A12839" t="s">
        <v>12844</v>
      </c>
      <c r="B12839" s="2"/>
      <c r="C12839" s="3"/>
    </row>
    <row r="12840" spans="1:3" x14ac:dyDescent="0.25">
      <c r="A12840" t="s">
        <v>12845</v>
      </c>
      <c r="B12840" s="2"/>
      <c r="C12840" s="3"/>
    </row>
    <row r="12841" spans="1:3" x14ac:dyDescent="0.25">
      <c r="A12841" t="s">
        <v>12846</v>
      </c>
      <c r="B12841" s="2"/>
      <c r="C12841" s="3"/>
    </row>
    <row r="12842" spans="1:3" x14ac:dyDescent="0.25">
      <c r="A12842" t="s">
        <v>12847</v>
      </c>
      <c r="B12842" s="2"/>
      <c r="C12842" s="3"/>
    </row>
    <row r="12843" spans="1:3" x14ac:dyDescent="0.25">
      <c r="A12843" t="s">
        <v>12848</v>
      </c>
      <c r="B12843" s="2"/>
      <c r="C12843" s="3"/>
    </row>
    <row r="12844" spans="1:3" x14ac:dyDescent="0.25">
      <c r="A12844" t="s">
        <v>12849</v>
      </c>
      <c r="B12844" s="2"/>
      <c r="C12844" s="3"/>
    </row>
    <row r="12845" spans="1:3" x14ac:dyDescent="0.25">
      <c r="A12845" t="s">
        <v>12850</v>
      </c>
      <c r="B12845" s="2"/>
      <c r="C12845" s="3"/>
    </row>
    <row r="12846" spans="1:3" x14ac:dyDescent="0.25">
      <c r="A12846" t="s">
        <v>12851</v>
      </c>
      <c r="B12846" s="2"/>
      <c r="C12846" s="3"/>
    </row>
    <row r="12847" spans="1:3" x14ac:dyDescent="0.25">
      <c r="A12847" t="s">
        <v>12852</v>
      </c>
      <c r="B12847" s="2"/>
      <c r="C12847" s="3"/>
    </row>
    <row r="12848" spans="1:3" x14ac:dyDescent="0.25">
      <c r="A12848" t="s">
        <v>12853</v>
      </c>
      <c r="B12848" s="2"/>
      <c r="C12848" s="3"/>
    </row>
    <row r="12849" spans="1:3" x14ac:dyDescent="0.25">
      <c r="A12849" t="s">
        <v>12854</v>
      </c>
      <c r="B12849" s="2"/>
      <c r="C12849" s="3"/>
    </row>
    <row r="12850" spans="1:3" x14ac:dyDescent="0.25">
      <c r="A12850" t="s">
        <v>12855</v>
      </c>
      <c r="B12850" s="2"/>
      <c r="C12850" s="3"/>
    </row>
    <row r="12851" spans="1:3" x14ac:dyDescent="0.25">
      <c r="A12851" t="s">
        <v>12856</v>
      </c>
      <c r="B12851" s="2"/>
      <c r="C12851" s="3"/>
    </row>
    <row r="12852" spans="1:3" x14ac:dyDescent="0.25">
      <c r="A12852" t="s">
        <v>12857</v>
      </c>
      <c r="B12852" s="2"/>
      <c r="C12852" s="3"/>
    </row>
    <row r="12853" spans="1:3" x14ac:dyDescent="0.25">
      <c r="A12853" t="s">
        <v>12858</v>
      </c>
      <c r="B12853" s="2"/>
      <c r="C12853" s="3"/>
    </row>
    <row r="12854" spans="1:3" x14ac:dyDescent="0.25">
      <c r="A12854" t="s">
        <v>12859</v>
      </c>
      <c r="B12854" s="2"/>
      <c r="C12854" s="3"/>
    </row>
    <row r="12855" spans="1:3" x14ac:dyDescent="0.25">
      <c r="A12855" t="s">
        <v>12860</v>
      </c>
      <c r="B12855" s="2"/>
      <c r="C12855" s="3"/>
    </row>
    <row r="12856" spans="1:3" x14ac:dyDescent="0.25">
      <c r="A12856" t="s">
        <v>12861</v>
      </c>
      <c r="B12856" s="2"/>
      <c r="C12856" s="3"/>
    </row>
    <row r="12857" spans="1:3" x14ac:dyDescent="0.25">
      <c r="A12857" t="s">
        <v>12862</v>
      </c>
      <c r="B12857" s="2"/>
      <c r="C12857" s="3"/>
    </row>
    <row r="12858" spans="1:3" x14ac:dyDescent="0.25">
      <c r="A12858" t="s">
        <v>12863</v>
      </c>
      <c r="B12858" s="2"/>
      <c r="C12858" s="3"/>
    </row>
    <row r="12859" spans="1:3" x14ac:dyDescent="0.25">
      <c r="A12859" t="s">
        <v>12864</v>
      </c>
      <c r="B12859" s="2"/>
      <c r="C12859" s="3"/>
    </row>
    <row r="12860" spans="1:3" x14ac:dyDescent="0.25">
      <c r="A12860" t="s">
        <v>12865</v>
      </c>
      <c r="B12860" s="2"/>
      <c r="C12860" s="3"/>
    </row>
    <row r="12861" spans="1:3" x14ac:dyDescent="0.25">
      <c r="A12861" t="s">
        <v>12866</v>
      </c>
      <c r="B12861" s="2"/>
      <c r="C12861" s="3"/>
    </row>
    <row r="12862" spans="1:3" x14ac:dyDescent="0.25">
      <c r="A12862" t="s">
        <v>12867</v>
      </c>
      <c r="B12862" s="2"/>
      <c r="C12862" s="3"/>
    </row>
    <row r="12863" spans="1:3" x14ac:dyDescent="0.25">
      <c r="A12863" t="s">
        <v>12868</v>
      </c>
      <c r="B12863" s="2"/>
      <c r="C12863" s="3"/>
    </row>
    <row r="12864" spans="1:3" x14ac:dyDescent="0.25">
      <c r="A12864" t="s">
        <v>12869</v>
      </c>
      <c r="B12864" s="2"/>
      <c r="C12864" s="3"/>
    </row>
    <row r="12865" spans="1:3" x14ac:dyDescent="0.25">
      <c r="A12865" t="s">
        <v>12870</v>
      </c>
      <c r="B12865" s="2"/>
      <c r="C12865" s="3"/>
    </row>
    <row r="12866" spans="1:3" x14ac:dyDescent="0.25">
      <c r="A12866" t="s">
        <v>12871</v>
      </c>
      <c r="B12866" s="2"/>
      <c r="C12866" s="3"/>
    </row>
    <row r="12867" spans="1:3" x14ac:dyDescent="0.25">
      <c r="A12867" t="s">
        <v>12872</v>
      </c>
      <c r="B12867" s="2"/>
      <c r="C12867" s="3"/>
    </row>
    <row r="12868" spans="1:3" x14ac:dyDescent="0.25">
      <c r="A12868" t="s">
        <v>12873</v>
      </c>
      <c r="B12868" s="2"/>
      <c r="C12868" s="3"/>
    </row>
    <row r="12869" spans="1:3" x14ac:dyDescent="0.25">
      <c r="A12869" t="s">
        <v>12874</v>
      </c>
      <c r="B12869" s="2"/>
      <c r="C12869" s="3"/>
    </row>
    <row r="12870" spans="1:3" x14ac:dyDescent="0.25">
      <c r="A12870" t="s">
        <v>12875</v>
      </c>
      <c r="B12870" s="2"/>
      <c r="C12870" s="3"/>
    </row>
    <row r="12871" spans="1:3" x14ac:dyDescent="0.25">
      <c r="A12871" t="s">
        <v>12876</v>
      </c>
      <c r="B12871" s="2"/>
      <c r="C12871" s="3"/>
    </row>
    <row r="12872" spans="1:3" x14ac:dyDescent="0.25">
      <c r="A12872" t="s">
        <v>12877</v>
      </c>
      <c r="B12872" s="2"/>
      <c r="C12872" s="3"/>
    </row>
    <row r="12873" spans="1:3" x14ac:dyDescent="0.25">
      <c r="A12873" t="s">
        <v>12878</v>
      </c>
      <c r="B12873" s="2"/>
      <c r="C12873" s="3"/>
    </row>
    <row r="12874" spans="1:3" x14ac:dyDescent="0.25">
      <c r="A12874" t="s">
        <v>12879</v>
      </c>
      <c r="B12874" s="2"/>
      <c r="C12874" s="3"/>
    </row>
    <row r="12875" spans="1:3" x14ac:dyDescent="0.25">
      <c r="A12875" t="s">
        <v>12880</v>
      </c>
      <c r="B12875" s="2"/>
      <c r="C12875" s="3"/>
    </row>
    <row r="12876" spans="1:3" x14ac:dyDescent="0.25">
      <c r="A12876" t="s">
        <v>12881</v>
      </c>
      <c r="B12876" s="2"/>
      <c r="C12876" s="3"/>
    </row>
    <row r="12877" spans="1:3" x14ac:dyDescent="0.25">
      <c r="A12877" t="s">
        <v>12882</v>
      </c>
      <c r="B12877" s="2"/>
      <c r="C12877" s="3"/>
    </row>
    <row r="12878" spans="1:3" x14ac:dyDescent="0.25">
      <c r="A12878" t="s">
        <v>12883</v>
      </c>
      <c r="B12878" s="2"/>
      <c r="C12878" s="3"/>
    </row>
    <row r="12879" spans="1:3" x14ac:dyDescent="0.25">
      <c r="A12879" t="s">
        <v>12884</v>
      </c>
      <c r="B12879" s="2"/>
      <c r="C12879" s="3"/>
    </row>
    <row r="12880" spans="1:3" x14ac:dyDescent="0.25">
      <c r="A12880" t="s">
        <v>12885</v>
      </c>
      <c r="B12880" s="2"/>
      <c r="C12880" s="3"/>
    </row>
    <row r="12881" spans="1:3" x14ac:dyDescent="0.25">
      <c r="A12881" t="s">
        <v>12886</v>
      </c>
      <c r="B12881" s="2"/>
      <c r="C12881" s="3"/>
    </row>
    <row r="12882" spans="1:3" x14ac:dyDescent="0.25">
      <c r="A12882" t="s">
        <v>12887</v>
      </c>
      <c r="B12882" s="2"/>
      <c r="C12882" s="3"/>
    </row>
    <row r="12883" spans="1:3" x14ac:dyDescent="0.25">
      <c r="A12883" t="s">
        <v>12888</v>
      </c>
      <c r="B12883" s="2"/>
      <c r="C12883" s="3"/>
    </row>
    <row r="12884" spans="1:3" x14ac:dyDescent="0.25">
      <c r="A12884" t="s">
        <v>12889</v>
      </c>
      <c r="B12884" s="2"/>
      <c r="C12884" s="3"/>
    </row>
    <row r="12885" spans="1:3" x14ac:dyDescent="0.25">
      <c r="A12885" t="s">
        <v>12890</v>
      </c>
      <c r="B12885" s="2"/>
      <c r="C12885" s="3"/>
    </row>
    <row r="12886" spans="1:3" x14ac:dyDescent="0.25">
      <c r="A12886" t="s">
        <v>12891</v>
      </c>
      <c r="B12886" s="2"/>
      <c r="C12886" s="3"/>
    </row>
    <row r="12887" spans="1:3" x14ac:dyDescent="0.25">
      <c r="A12887" t="s">
        <v>12892</v>
      </c>
      <c r="B12887" s="2"/>
      <c r="C12887" s="3"/>
    </row>
    <row r="12888" spans="1:3" x14ac:dyDescent="0.25">
      <c r="A12888" t="s">
        <v>12893</v>
      </c>
      <c r="B12888" s="2"/>
      <c r="C12888" s="3"/>
    </row>
    <row r="12889" spans="1:3" x14ac:dyDescent="0.25">
      <c r="A12889" t="s">
        <v>12894</v>
      </c>
      <c r="B12889" s="2"/>
      <c r="C12889" s="3"/>
    </row>
    <row r="12890" spans="1:3" x14ac:dyDescent="0.25">
      <c r="A12890" t="s">
        <v>12895</v>
      </c>
      <c r="B12890" s="2"/>
      <c r="C12890" s="3"/>
    </row>
    <row r="12891" spans="1:3" x14ac:dyDescent="0.25">
      <c r="A12891" t="s">
        <v>12896</v>
      </c>
      <c r="B12891" s="2"/>
      <c r="C12891" s="3"/>
    </row>
    <row r="12892" spans="1:3" x14ac:dyDescent="0.25">
      <c r="A12892" t="s">
        <v>12897</v>
      </c>
      <c r="B12892" s="2"/>
      <c r="C12892" s="3"/>
    </row>
    <row r="12893" spans="1:3" x14ac:dyDescent="0.25">
      <c r="A12893" t="s">
        <v>12898</v>
      </c>
      <c r="B12893" s="2"/>
      <c r="C12893" s="3"/>
    </row>
    <row r="12894" spans="1:3" x14ac:dyDescent="0.25">
      <c r="A12894" t="s">
        <v>12899</v>
      </c>
      <c r="B12894" s="2"/>
      <c r="C12894" s="3"/>
    </row>
    <row r="12895" spans="1:3" x14ac:dyDescent="0.25">
      <c r="A12895" t="s">
        <v>12900</v>
      </c>
      <c r="B12895" s="2"/>
      <c r="C12895" s="3"/>
    </row>
    <row r="12896" spans="1:3" x14ac:dyDescent="0.25">
      <c r="A12896" t="s">
        <v>12901</v>
      </c>
      <c r="B12896" s="2"/>
      <c r="C12896" s="3"/>
    </row>
    <row r="12897" spans="1:3" x14ac:dyDescent="0.25">
      <c r="A12897" t="s">
        <v>12902</v>
      </c>
      <c r="B12897" s="2"/>
      <c r="C12897" s="3"/>
    </row>
    <row r="12898" spans="1:3" x14ac:dyDescent="0.25">
      <c r="A12898" t="s">
        <v>12903</v>
      </c>
      <c r="B12898" s="2"/>
      <c r="C12898" s="3"/>
    </row>
    <row r="12899" spans="1:3" x14ac:dyDescent="0.25">
      <c r="A12899" t="s">
        <v>12904</v>
      </c>
      <c r="B12899" s="2"/>
      <c r="C12899" s="3"/>
    </row>
    <row r="12900" spans="1:3" x14ac:dyDescent="0.25">
      <c r="A12900" t="s">
        <v>12905</v>
      </c>
      <c r="B12900" s="2"/>
      <c r="C12900" s="3"/>
    </row>
    <row r="12901" spans="1:3" x14ac:dyDescent="0.25">
      <c r="A12901" t="s">
        <v>12906</v>
      </c>
      <c r="B12901" s="2"/>
      <c r="C12901" s="3"/>
    </row>
    <row r="12902" spans="1:3" x14ac:dyDescent="0.25">
      <c r="A12902" t="s">
        <v>12907</v>
      </c>
      <c r="B12902" s="2"/>
      <c r="C12902" s="3"/>
    </row>
    <row r="12903" spans="1:3" x14ac:dyDescent="0.25">
      <c r="A12903" t="s">
        <v>12908</v>
      </c>
      <c r="B12903" s="2"/>
      <c r="C12903" s="3"/>
    </row>
    <row r="12904" spans="1:3" x14ac:dyDescent="0.25">
      <c r="A12904" t="s">
        <v>12909</v>
      </c>
      <c r="B12904" s="2"/>
      <c r="C12904" s="3"/>
    </row>
    <row r="12905" spans="1:3" x14ac:dyDescent="0.25">
      <c r="A12905" t="s">
        <v>12910</v>
      </c>
      <c r="B12905" s="2"/>
      <c r="C12905" s="3"/>
    </row>
    <row r="12906" spans="1:3" x14ac:dyDescent="0.25">
      <c r="A12906" t="s">
        <v>12911</v>
      </c>
      <c r="B12906" s="2"/>
      <c r="C12906" s="3"/>
    </row>
    <row r="12907" spans="1:3" x14ac:dyDescent="0.25">
      <c r="A12907" t="s">
        <v>12912</v>
      </c>
      <c r="B12907" s="2"/>
      <c r="C12907" s="3"/>
    </row>
    <row r="12908" spans="1:3" x14ac:dyDescent="0.25">
      <c r="A12908" t="s">
        <v>12913</v>
      </c>
      <c r="B12908" s="2"/>
      <c r="C12908" s="3"/>
    </row>
    <row r="12909" spans="1:3" x14ac:dyDescent="0.25">
      <c r="A12909" t="s">
        <v>12914</v>
      </c>
      <c r="B12909" s="2"/>
      <c r="C12909" s="3"/>
    </row>
    <row r="12910" spans="1:3" x14ac:dyDescent="0.25">
      <c r="A12910" t="s">
        <v>12915</v>
      </c>
      <c r="B12910" s="2"/>
      <c r="C12910" s="3"/>
    </row>
    <row r="12911" spans="1:3" x14ac:dyDescent="0.25">
      <c r="A12911" t="s">
        <v>12916</v>
      </c>
      <c r="B12911" s="2"/>
      <c r="C12911" s="3"/>
    </row>
    <row r="12912" spans="1:3" x14ac:dyDescent="0.25">
      <c r="A12912" t="s">
        <v>12917</v>
      </c>
      <c r="B12912" s="2"/>
      <c r="C12912" s="3"/>
    </row>
    <row r="12913" spans="1:3" x14ac:dyDescent="0.25">
      <c r="A12913" t="s">
        <v>12918</v>
      </c>
      <c r="B12913" s="2"/>
      <c r="C12913" s="3"/>
    </row>
    <row r="12914" spans="1:3" x14ac:dyDescent="0.25">
      <c r="A12914" t="s">
        <v>12919</v>
      </c>
      <c r="B12914" s="2"/>
      <c r="C12914" s="3"/>
    </row>
    <row r="12915" spans="1:3" x14ac:dyDescent="0.25">
      <c r="A12915" t="s">
        <v>12920</v>
      </c>
      <c r="B12915" s="2"/>
      <c r="C12915" s="3"/>
    </row>
    <row r="12916" spans="1:3" x14ac:dyDescent="0.25">
      <c r="A12916" t="s">
        <v>12921</v>
      </c>
      <c r="B12916" s="2"/>
      <c r="C12916" s="3"/>
    </row>
    <row r="12917" spans="1:3" x14ac:dyDescent="0.25">
      <c r="A12917" t="s">
        <v>12922</v>
      </c>
      <c r="B12917" s="2"/>
      <c r="C12917" s="3"/>
    </row>
    <row r="12918" spans="1:3" x14ac:dyDescent="0.25">
      <c r="A12918" t="s">
        <v>12923</v>
      </c>
      <c r="B12918" s="2"/>
      <c r="C12918" s="3"/>
    </row>
    <row r="12919" spans="1:3" x14ac:dyDescent="0.25">
      <c r="A12919" t="s">
        <v>12924</v>
      </c>
      <c r="B12919" s="2"/>
      <c r="C12919" s="3"/>
    </row>
    <row r="12920" spans="1:3" x14ac:dyDescent="0.25">
      <c r="A12920" t="s">
        <v>12925</v>
      </c>
      <c r="B12920" s="2"/>
      <c r="C12920" s="3"/>
    </row>
    <row r="12921" spans="1:3" x14ac:dyDescent="0.25">
      <c r="A12921" t="s">
        <v>12926</v>
      </c>
      <c r="B12921" s="2"/>
      <c r="C12921" s="3"/>
    </row>
    <row r="12922" spans="1:3" x14ac:dyDescent="0.25">
      <c r="A12922" t="s">
        <v>12927</v>
      </c>
      <c r="B12922" s="2"/>
      <c r="C12922" s="3"/>
    </row>
    <row r="12923" spans="1:3" x14ac:dyDescent="0.25">
      <c r="A12923" t="s">
        <v>12928</v>
      </c>
      <c r="B12923" s="2"/>
      <c r="C12923" s="3"/>
    </row>
    <row r="12924" spans="1:3" x14ac:dyDescent="0.25">
      <c r="A12924" t="s">
        <v>12929</v>
      </c>
      <c r="B12924" s="2"/>
      <c r="C12924" s="3"/>
    </row>
    <row r="12925" spans="1:3" x14ac:dyDescent="0.25">
      <c r="A12925" t="s">
        <v>12930</v>
      </c>
      <c r="B12925" s="2"/>
      <c r="C12925" s="3"/>
    </row>
    <row r="12926" spans="1:3" x14ac:dyDescent="0.25">
      <c r="A12926" t="s">
        <v>12931</v>
      </c>
      <c r="B12926" s="2"/>
      <c r="C12926" s="3"/>
    </row>
    <row r="12927" spans="1:3" x14ac:dyDescent="0.25">
      <c r="A12927" t="s">
        <v>12932</v>
      </c>
      <c r="B12927" s="2"/>
      <c r="C12927" s="3"/>
    </row>
    <row r="12928" spans="1:3" x14ac:dyDescent="0.25">
      <c r="A12928" t="s">
        <v>12933</v>
      </c>
      <c r="B12928" s="2"/>
      <c r="C12928" s="3"/>
    </row>
    <row r="12929" spans="1:3" x14ac:dyDescent="0.25">
      <c r="A12929" t="s">
        <v>12934</v>
      </c>
      <c r="B12929" s="2"/>
      <c r="C12929" s="3"/>
    </row>
    <row r="12930" spans="1:3" x14ac:dyDescent="0.25">
      <c r="A12930" t="s">
        <v>12935</v>
      </c>
      <c r="B12930" s="2"/>
      <c r="C12930" s="3"/>
    </row>
    <row r="12931" spans="1:3" x14ac:dyDescent="0.25">
      <c r="A12931" t="s">
        <v>12936</v>
      </c>
      <c r="B12931" s="2"/>
      <c r="C12931" s="3"/>
    </row>
    <row r="12932" spans="1:3" x14ac:dyDescent="0.25">
      <c r="A12932" t="s">
        <v>12937</v>
      </c>
      <c r="B12932" s="2"/>
      <c r="C12932" s="3"/>
    </row>
    <row r="12933" spans="1:3" x14ac:dyDescent="0.25">
      <c r="A12933" t="s">
        <v>12938</v>
      </c>
      <c r="B12933" s="2"/>
      <c r="C12933" s="3"/>
    </row>
    <row r="12934" spans="1:3" x14ac:dyDescent="0.25">
      <c r="A12934" t="s">
        <v>12939</v>
      </c>
      <c r="B12934" s="2"/>
      <c r="C12934" s="3"/>
    </row>
    <row r="12935" spans="1:3" x14ac:dyDescent="0.25">
      <c r="A12935" t="s">
        <v>12940</v>
      </c>
      <c r="B12935" s="2"/>
      <c r="C12935" s="3"/>
    </row>
    <row r="12936" spans="1:3" x14ac:dyDescent="0.25">
      <c r="A12936" t="s">
        <v>12941</v>
      </c>
      <c r="B12936" s="2"/>
      <c r="C12936" s="3"/>
    </row>
    <row r="12937" spans="1:3" x14ac:dyDescent="0.25">
      <c r="A12937" t="s">
        <v>12942</v>
      </c>
      <c r="B12937" s="2"/>
      <c r="C12937" s="3"/>
    </row>
    <row r="12938" spans="1:3" x14ac:dyDescent="0.25">
      <c r="A12938" t="s">
        <v>12943</v>
      </c>
      <c r="B12938" s="2"/>
      <c r="C12938" s="3"/>
    </row>
    <row r="12939" spans="1:3" x14ac:dyDescent="0.25">
      <c r="A12939" t="s">
        <v>12944</v>
      </c>
      <c r="B12939" s="2"/>
      <c r="C12939" s="3"/>
    </row>
    <row r="12940" spans="1:3" x14ac:dyDescent="0.25">
      <c r="A12940" t="s">
        <v>12945</v>
      </c>
      <c r="B12940" s="2"/>
      <c r="C12940" s="3"/>
    </row>
    <row r="12941" spans="1:3" x14ac:dyDescent="0.25">
      <c r="A12941" t="s">
        <v>12946</v>
      </c>
      <c r="B12941" s="2"/>
      <c r="C12941" s="3"/>
    </row>
    <row r="12942" spans="1:3" x14ac:dyDescent="0.25">
      <c r="A12942" t="s">
        <v>12947</v>
      </c>
      <c r="B12942" s="2"/>
      <c r="C12942" s="3"/>
    </row>
    <row r="12943" spans="1:3" x14ac:dyDescent="0.25">
      <c r="A12943" t="s">
        <v>12948</v>
      </c>
      <c r="B12943" s="2"/>
      <c r="C12943" s="3"/>
    </row>
    <row r="12944" spans="1:3" x14ac:dyDescent="0.25">
      <c r="A12944" t="s">
        <v>12949</v>
      </c>
      <c r="B12944" s="2"/>
      <c r="C12944" s="3"/>
    </row>
    <row r="12945" spans="1:3" x14ac:dyDescent="0.25">
      <c r="A12945" t="s">
        <v>12950</v>
      </c>
      <c r="B12945" s="2"/>
      <c r="C12945" s="3"/>
    </row>
    <row r="12946" spans="1:3" x14ac:dyDescent="0.25">
      <c r="A12946" t="s">
        <v>12951</v>
      </c>
      <c r="B12946" s="2"/>
      <c r="C12946" s="3"/>
    </row>
    <row r="12947" spans="1:3" x14ac:dyDescent="0.25">
      <c r="A12947" t="s">
        <v>12952</v>
      </c>
      <c r="B12947" s="2"/>
      <c r="C12947" s="3"/>
    </row>
    <row r="12948" spans="1:3" x14ac:dyDescent="0.25">
      <c r="A12948" t="s">
        <v>12953</v>
      </c>
      <c r="B12948" s="2"/>
      <c r="C12948" s="3"/>
    </row>
    <row r="12949" spans="1:3" x14ac:dyDescent="0.25">
      <c r="A12949" t="s">
        <v>12954</v>
      </c>
      <c r="B12949" s="2"/>
      <c r="C12949" s="3"/>
    </row>
    <row r="12950" spans="1:3" x14ac:dyDescent="0.25">
      <c r="A12950" t="s">
        <v>12955</v>
      </c>
      <c r="B12950" s="2"/>
      <c r="C12950" s="3"/>
    </row>
    <row r="12951" spans="1:3" x14ac:dyDescent="0.25">
      <c r="A12951" t="s">
        <v>12956</v>
      </c>
      <c r="B12951" s="2"/>
      <c r="C12951" s="3"/>
    </row>
    <row r="12952" spans="1:3" x14ac:dyDescent="0.25">
      <c r="A12952" t="s">
        <v>12957</v>
      </c>
      <c r="B12952" s="2"/>
      <c r="C12952" s="3"/>
    </row>
    <row r="12953" spans="1:3" x14ac:dyDescent="0.25">
      <c r="A12953" t="s">
        <v>12958</v>
      </c>
      <c r="B12953" s="2"/>
      <c r="C12953" s="3"/>
    </row>
    <row r="12954" spans="1:3" x14ac:dyDescent="0.25">
      <c r="A12954" t="s">
        <v>12959</v>
      </c>
      <c r="B12954" s="2"/>
      <c r="C12954" s="3"/>
    </row>
    <row r="12955" spans="1:3" x14ac:dyDescent="0.25">
      <c r="A12955" t="s">
        <v>12960</v>
      </c>
      <c r="B12955" s="2"/>
      <c r="C12955" s="3"/>
    </row>
    <row r="12956" spans="1:3" x14ac:dyDescent="0.25">
      <c r="A12956" t="s">
        <v>12961</v>
      </c>
      <c r="B12956" s="2"/>
      <c r="C12956" s="3"/>
    </row>
    <row r="12957" spans="1:3" x14ac:dyDescent="0.25">
      <c r="A12957" t="s">
        <v>12962</v>
      </c>
      <c r="B12957" s="2"/>
      <c r="C12957" s="3"/>
    </row>
    <row r="12958" spans="1:3" x14ac:dyDescent="0.25">
      <c r="A12958" t="s">
        <v>12963</v>
      </c>
      <c r="B12958" s="2"/>
      <c r="C12958" s="3"/>
    </row>
    <row r="12959" spans="1:3" x14ac:dyDescent="0.25">
      <c r="A12959" t="s">
        <v>12964</v>
      </c>
      <c r="B12959" s="2"/>
      <c r="C12959" s="3"/>
    </row>
    <row r="12960" spans="1:3" x14ac:dyDescent="0.25">
      <c r="A12960" t="s">
        <v>12965</v>
      </c>
      <c r="B12960" s="2"/>
      <c r="C12960" s="3"/>
    </row>
    <row r="12961" spans="1:3" x14ac:dyDescent="0.25">
      <c r="A12961" t="s">
        <v>12966</v>
      </c>
      <c r="B12961" s="2"/>
      <c r="C12961" s="3"/>
    </row>
    <row r="12962" spans="1:3" x14ac:dyDescent="0.25">
      <c r="A12962" t="s">
        <v>12967</v>
      </c>
      <c r="B12962" s="2"/>
      <c r="C12962" s="3"/>
    </row>
    <row r="12963" spans="1:3" x14ac:dyDescent="0.25">
      <c r="A12963" t="s">
        <v>12968</v>
      </c>
      <c r="B12963" s="2"/>
      <c r="C12963" s="3"/>
    </row>
    <row r="12964" spans="1:3" x14ac:dyDescent="0.25">
      <c r="A12964" t="s">
        <v>12969</v>
      </c>
      <c r="B12964" s="2"/>
      <c r="C12964" s="3"/>
    </row>
    <row r="12965" spans="1:3" x14ac:dyDescent="0.25">
      <c r="A12965" t="s">
        <v>12970</v>
      </c>
      <c r="B12965" s="2"/>
      <c r="C12965" s="3"/>
    </row>
    <row r="12966" spans="1:3" x14ac:dyDescent="0.25">
      <c r="A12966" t="s">
        <v>12971</v>
      </c>
      <c r="B12966" s="2"/>
      <c r="C12966" s="3"/>
    </row>
    <row r="12967" spans="1:3" x14ac:dyDescent="0.25">
      <c r="A12967" t="s">
        <v>12972</v>
      </c>
      <c r="B12967" s="2"/>
      <c r="C12967" s="3"/>
    </row>
    <row r="12968" spans="1:3" x14ac:dyDescent="0.25">
      <c r="A12968" t="s">
        <v>12973</v>
      </c>
      <c r="B12968" s="2"/>
      <c r="C12968" s="3"/>
    </row>
    <row r="12969" spans="1:3" x14ac:dyDescent="0.25">
      <c r="A12969" t="s">
        <v>12974</v>
      </c>
      <c r="B12969" s="2"/>
      <c r="C12969" s="3"/>
    </row>
    <row r="12970" spans="1:3" x14ac:dyDescent="0.25">
      <c r="A12970" t="s">
        <v>12975</v>
      </c>
      <c r="B12970" s="2"/>
      <c r="C12970" s="3"/>
    </row>
    <row r="12971" spans="1:3" x14ac:dyDescent="0.25">
      <c r="A12971" t="s">
        <v>12976</v>
      </c>
      <c r="B12971" s="2"/>
      <c r="C12971" s="3"/>
    </row>
    <row r="12972" spans="1:3" x14ac:dyDescent="0.25">
      <c r="A12972" t="s">
        <v>12977</v>
      </c>
      <c r="B12972" s="2"/>
      <c r="C12972" s="3"/>
    </row>
    <row r="12973" spans="1:3" x14ac:dyDescent="0.25">
      <c r="A12973" t="s">
        <v>12978</v>
      </c>
      <c r="B12973" s="2"/>
      <c r="C12973" s="3"/>
    </row>
    <row r="12974" spans="1:3" x14ac:dyDescent="0.25">
      <c r="A12974" t="s">
        <v>12979</v>
      </c>
      <c r="B12974" s="2"/>
      <c r="C12974" s="3"/>
    </row>
    <row r="12975" spans="1:3" x14ac:dyDescent="0.25">
      <c r="A12975" t="s">
        <v>12980</v>
      </c>
      <c r="B12975" s="2"/>
      <c r="C12975" s="3"/>
    </row>
    <row r="12976" spans="1:3" x14ac:dyDescent="0.25">
      <c r="A12976" t="s">
        <v>12981</v>
      </c>
      <c r="B12976" s="2"/>
      <c r="C12976" s="3"/>
    </row>
    <row r="12977" spans="1:3" x14ac:dyDescent="0.25">
      <c r="A12977" t="s">
        <v>12982</v>
      </c>
      <c r="B12977" s="2"/>
      <c r="C12977" s="3"/>
    </row>
    <row r="12978" spans="1:3" x14ac:dyDescent="0.25">
      <c r="A12978" t="s">
        <v>12983</v>
      </c>
      <c r="B12978" s="2"/>
      <c r="C12978" s="3"/>
    </row>
    <row r="12979" spans="1:3" x14ac:dyDescent="0.25">
      <c r="A12979" t="s">
        <v>12984</v>
      </c>
      <c r="B12979" s="2"/>
      <c r="C12979" s="3"/>
    </row>
    <row r="12980" spans="1:3" x14ac:dyDescent="0.25">
      <c r="A12980" t="s">
        <v>12985</v>
      </c>
      <c r="B12980" s="2"/>
      <c r="C12980" s="3"/>
    </row>
    <row r="12981" spans="1:3" x14ac:dyDescent="0.25">
      <c r="A12981" t="s">
        <v>12986</v>
      </c>
      <c r="B12981" s="2"/>
      <c r="C12981" s="3"/>
    </row>
    <row r="12982" spans="1:3" x14ac:dyDescent="0.25">
      <c r="A12982" t="s">
        <v>12987</v>
      </c>
      <c r="B12982" s="2"/>
      <c r="C12982" s="3"/>
    </row>
    <row r="12983" spans="1:3" x14ac:dyDescent="0.25">
      <c r="A12983" t="s">
        <v>12988</v>
      </c>
      <c r="B12983" s="2"/>
      <c r="C12983" s="3"/>
    </row>
    <row r="12984" spans="1:3" x14ac:dyDescent="0.25">
      <c r="A12984" t="s">
        <v>12989</v>
      </c>
      <c r="B12984" s="2"/>
      <c r="C12984" s="3"/>
    </row>
    <row r="12985" spans="1:3" x14ac:dyDescent="0.25">
      <c r="A12985" t="s">
        <v>12990</v>
      </c>
      <c r="B12985" s="2"/>
      <c r="C12985" s="3"/>
    </row>
    <row r="12986" spans="1:3" x14ac:dyDescent="0.25">
      <c r="A12986" t="s">
        <v>12991</v>
      </c>
      <c r="B12986" s="2"/>
      <c r="C12986" s="3"/>
    </row>
    <row r="12987" spans="1:3" x14ac:dyDescent="0.25">
      <c r="A12987" t="s">
        <v>12992</v>
      </c>
      <c r="B12987" s="2"/>
      <c r="C12987" s="3"/>
    </row>
    <row r="12988" spans="1:3" x14ac:dyDescent="0.25">
      <c r="A12988" t="s">
        <v>12993</v>
      </c>
      <c r="B12988" s="2"/>
      <c r="C12988" s="3"/>
    </row>
    <row r="12989" spans="1:3" x14ac:dyDescent="0.25">
      <c r="A12989" t="s">
        <v>12994</v>
      </c>
      <c r="B12989" s="2"/>
      <c r="C12989" s="3"/>
    </row>
    <row r="12990" spans="1:3" x14ac:dyDescent="0.25">
      <c r="A12990" t="s">
        <v>12995</v>
      </c>
      <c r="B12990" s="2"/>
      <c r="C12990" s="3"/>
    </row>
    <row r="12991" spans="1:3" x14ac:dyDescent="0.25">
      <c r="A12991" t="s">
        <v>12996</v>
      </c>
      <c r="B12991" s="2"/>
      <c r="C12991" s="3"/>
    </row>
    <row r="12992" spans="1:3" x14ac:dyDescent="0.25">
      <c r="A12992" t="s">
        <v>12997</v>
      </c>
      <c r="B12992" s="2"/>
      <c r="C12992" s="3"/>
    </row>
    <row r="12993" spans="1:3" x14ac:dyDescent="0.25">
      <c r="A12993" t="s">
        <v>12998</v>
      </c>
      <c r="B12993" s="2"/>
      <c r="C12993" s="3"/>
    </row>
    <row r="12994" spans="1:3" x14ac:dyDescent="0.25">
      <c r="A12994" t="s">
        <v>12999</v>
      </c>
      <c r="B12994" s="2"/>
      <c r="C12994" s="3"/>
    </row>
    <row r="12995" spans="1:3" x14ac:dyDescent="0.25">
      <c r="A12995" t="s">
        <v>13000</v>
      </c>
      <c r="B12995" s="2"/>
      <c r="C12995" s="3"/>
    </row>
    <row r="12996" spans="1:3" x14ac:dyDescent="0.25">
      <c r="A12996" t="s">
        <v>13001</v>
      </c>
      <c r="B12996" s="2"/>
      <c r="C12996" s="3"/>
    </row>
    <row r="12997" spans="1:3" x14ac:dyDescent="0.25">
      <c r="A12997" t="s">
        <v>13002</v>
      </c>
      <c r="B12997" s="2"/>
      <c r="C12997" s="3"/>
    </row>
    <row r="12998" spans="1:3" x14ac:dyDescent="0.25">
      <c r="A12998" t="s">
        <v>13003</v>
      </c>
      <c r="B12998" s="2"/>
      <c r="C12998" s="3"/>
    </row>
    <row r="12999" spans="1:3" x14ac:dyDescent="0.25">
      <c r="A12999" t="s">
        <v>13004</v>
      </c>
      <c r="B12999" s="2"/>
      <c r="C12999" s="3"/>
    </row>
    <row r="13000" spans="1:3" x14ac:dyDescent="0.25">
      <c r="A13000" t="s">
        <v>13005</v>
      </c>
      <c r="B13000" s="2"/>
      <c r="C13000" s="3"/>
    </row>
    <row r="13001" spans="1:3" x14ac:dyDescent="0.25">
      <c r="A13001" t="s">
        <v>13006</v>
      </c>
      <c r="B13001" s="2"/>
      <c r="C13001" s="3"/>
    </row>
    <row r="13002" spans="1:3" x14ac:dyDescent="0.25">
      <c r="A13002" t="s">
        <v>13007</v>
      </c>
      <c r="B13002" s="2"/>
      <c r="C13002" s="3"/>
    </row>
    <row r="13003" spans="1:3" x14ac:dyDescent="0.25">
      <c r="A13003" t="s">
        <v>13008</v>
      </c>
      <c r="B13003" s="2"/>
      <c r="C13003" s="3"/>
    </row>
    <row r="13004" spans="1:3" x14ac:dyDescent="0.25">
      <c r="A13004" t="s">
        <v>13009</v>
      </c>
      <c r="B13004" s="2"/>
      <c r="C13004" s="3"/>
    </row>
    <row r="13005" spans="1:3" x14ac:dyDescent="0.25">
      <c r="A13005" t="s">
        <v>13010</v>
      </c>
      <c r="B13005" s="2"/>
      <c r="C13005" s="3"/>
    </row>
    <row r="13006" spans="1:3" x14ac:dyDescent="0.25">
      <c r="A13006" t="s">
        <v>13011</v>
      </c>
      <c r="B13006" s="2"/>
      <c r="C13006" s="3"/>
    </row>
    <row r="13007" spans="1:3" x14ac:dyDescent="0.25">
      <c r="A13007" t="s">
        <v>13012</v>
      </c>
      <c r="B13007" s="2"/>
      <c r="C13007" s="3"/>
    </row>
    <row r="13008" spans="1:3" x14ac:dyDescent="0.25">
      <c r="A13008" t="s">
        <v>13013</v>
      </c>
      <c r="B13008" s="2"/>
      <c r="C13008" s="3"/>
    </row>
    <row r="13009" spans="1:3" x14ac:dyDescent="0.25">
      <c r="A13009" t="s">
        <v>13014</v>
      </c>
      <c r="B13009" s="2"/>
      <c r="C13009" s="3"/>
    </row>
    <row r="13010" spans="1:3" x14ac:dyDescent="0.25">
      <c r="A13010" t="s">
        <v>13015</v>
      </c>
      <c r="B13010" s="2"/>
      <c r="C13010" s="3"/>
    </row>
    <row r="13011" spans="1:3" x14ac:dyDescent="0.25">
      <c r="A13011" t="s">
        <v>13016</v>
      </c>
      <c r="B13011" s="2"/>
      <c r="C13011" s="3"/>
    </row>
    <row r="13012" spans="1:3" x14ac:dyDescent="0.25">
      <c r="A13012" t="s">
        <v>13017</v>
      </c>
      <c r="B13012" s="2"/>
      <c r="C13012" s="3"/>
    </row>
    <row r="13013" spans="1:3" x14ac:dyDescent="0.25">
      <c r="A13013" t="s">
        <v>13018</v>
      </c>
      <c r="B13013" s="2"/>
      <c r="C13013" s="3"/>
    </row>
    <row r="13014" spans="1:3" x14ac:dyDescent="0.25">
      <c r="A13014" t="s">
        <v>13019</v>
      </c>
      <c r="B13014" s="2"/>
      <c r="C13014" s="3"/>
    </row>
    <row r="13015" spans="1:3" x14ac:dyDescent="0.25">
      <c r="A13015" t="s">
        <v>13020</v>
      </c>
      <c r="B13015" s="2"/>
      <c r="C13015" s="3"/>
    </row>
    <row r="13016" spans="1:3" x14ac:dyDescent="0.25">
      <c r="A13016" t="s">
        <v>13021</v>
      </c>
      <c r="B13016" s="2"/>
      <c r="C13016" s="3"/>
    </row>
    <row r="13017" spans="1:3" x14ac:dyDescent="0.25">
      <c r="A13017" t="s">
        <v>13022</v>
      </c>
      <c r="B13017" s="2"/>
      <c r="C13017" s="3"/>
    </row>
    <row r="13018" spans="1:3" x14ac:dyDescent="0.25">
      <c r="A13018" t="s">
        <v>13023</v>
      </c>
      <c r="B13018" s="2"/>
      <c r="C13018" s="3"/>
    </row>
    <row r="13019" spans="1:3" x14ac:dyDescent="0.25">
      <c r="A13019" t="s">
        <v>13024</v>
      </c>
      <c r="B13019" s="2"/>
      <c r="C13019" s="3"/>
    </row>
    <row r="13020" spans="1:3" x14ac:dyDescent="0.25">
      <c r="A13020" t="s">
        <v>13025</v>
      </c>
      <c r="B13020" s="2"/>
      <c r="C13020" s="3"/>
    </row>
    <row r="13021" spans="1:3" x14ac:dyDescent="0.25">
      <c r="A13021" t="s">
        <v>13026</v>
      </c>
      <c r="B13021" s="2"/>
      <c r="C13021" s="3"/>
    </row>
    <row r="13022" spans="1:3" x14ac:dyDescent="0.25">
      <c r="A13022" t="s">
        <v>13027</v>
      </c>
      <c r="B13022" s="2"/>
      <c r="C13022" s="3"/>
    </row>
    <row r="13023" spans="1:3" x14ac:dyDescent="0.25">
      <c r="A13023" t="s">
        <v>13028</v>
      </c>
      <c r="B13023" s="2"/>
      <c r="C13023" s="3"/>
    </row>
    <row r="13024" spans="1:3" x14ac:dyDescent="0.25">
      <c r="A13024" t="s">
        <v>13029</v>
      </c>
      <c r="B13024" s="2"/>
      <c r="C13024" s="3"/>
    </row>
    <row r="13025" spans="1:3" x14ac:dyDescent="0.25">
      <c r="A13025" t="s">
        <v>13030</v>
      </c>
      <c r="B13025" s="2"/>
      <c r="C13025" s="3"/>
    </row>
    <row r="13026" spans="1:3" x14ac:dyDescent="0.25">
      <c r="A13026" t="s">
        <v>13031</v>
      </c>
      <c r="B13026" s="2"/>
      <c r="C13026" s="3"/>
    </row>
    <row r="13027" spans="1:3" x14ac:dyDescent="0.25">
      <c r="A13027" t="s">
        <v>13032</v>
      </c>
      <c r="B13027" s="2"/>
      <c r="C13027" s="3"/>
    </row>
    <row r="13028" spans="1:3" x14ac:dyDescent="0.25">
      <c r="A13028" t="s">
        <v>13033</v>
      </c>
      <c r="B13028" s="2"/>
      <c r="C13028" s="3"/>
    </row>
    <row r="13029" spans="1:3" x14ac:dyDescent="0.25">
      <c r="A13029" t="s">
        <v>13034</v>
      </c>
      <c r="B13029" s="2"/>
      <c r="C13029" s="3"/>
    </row>
    <row r="13030" spans="1:3" x14ac:dyDescent="0.25">
      <c r="A13030" t="s">
        <v>13035</v>
      </c>
      <c r="B13030" s="2"/>
      <c r="C13030" s="3"/>
    </row>
    <row r="13031" spans="1:3" x14ac:dyDescent="0.25">
      <c r="A13031" t="s">
        <v>13036</v>
      </c>
      <c r="B13031" s="2"/>
      <c r="C13031" s="3"/>
    </row>
    <row r="13032" spans="1:3" x14ac:dyDescent="0.25">
      <c r="A13032" t="s">
        <v>13037</v>
      </c>
      <c r="B13032" s="2"/>
      <c r="C13032" s="3"/>
    </row>
    <row r="13033" spans="1:3" x14ac:dyDescent="0.25">
      <c r="A13033" t="s">
        <v>13038</v>
      </c>
      <c r="B13033" s="2"/>
      <c r="C13033" s="3"/>
    </row>
    <row r="13034" spans="1:3" x14ac:dyDescent="0.25">
      <c r="A13034" t="s">
        <v>13039</v>
      </c>
      <c r="B13034" s="2"/>
      <c r="C13034" s="3"/>
    </row>
    <row r="13035" spans="1:3" x14ac:dyDescent="0.25">
      <c r="A13035" t="s">
        <v>13040</v>
      </c>
      <c r="B13035" s="2"/>
      <c r="C13035" s="3"/>
    </row>
    <row r="13036" spans="1:3" x14ac:dyDescent="0.25">
      <c r="A13036" t="s">
        <v>13041</v>
      </c>
      <c r="B13036" s="2"/>
      <c r="C13036" s="3"/>
    </row>
    <row r="13037" spans="1:3" x14ac:dyDescent="0.25">
      <c r="A13037" t="s">
        <v>13042</v>
      </c>
      <c r="B13037" s="2"/>
      <c r="C13037" s="3"/>
    </row>
    <row r="13038" spans="1:3" x14ac:dyDescent="0.25">
      <c r="A13038" t="s">
        <v>13043</v>
      </c>
      <c r="B13038" s="2"/>
      <c r="C13038" s="3"/>
    </row>
    <row r="13039" spans="1:3" x14ac:dyDescent="0.25">
      <c r="A13039" t="s">
        <v>13044</v>
      </c>
      <c r="B13039" s="2"/>
      <c r="C13039" s="3"/>
    </row>
    <row r="13040" spans="1:3" x14ac:dyDescent="0.25">
      <c r="A13040" t="s">
        <v>13045</v>
      </c>
      <c r="B13040" s="2"/>
      <c r="C13040" s="3"/>
    </row>
    <row r="13041" spans="1:3" x14ac:dyDescent="0.25">
      <c r="A13041" t="s">
        <v>13046</v>
      </c>
      <c r="B13041" s="2"/>
      <c r="C13041" s="3"/>
    </row>
    <row r="13042" spans="1:3" x14ac:dyDescent="0.25">
      <c r="A13042" t="s">
        <v>13047</v>
      </c>
      <c r="B13042" s="2"/>
      <c r="C13042" s="3"/>
    </row>
    <row r="13043" spans="1:3" x14ac:dyDescent="0.25">
      <c r="A13043" t="s">
        <v>13048</v>
      </c>
      <c r="B13043" s="2"/>
      <c r="C13043" s="3"/>
    </row>
    <row r="13044" spans="1:3" x14ac:dyDescent="0.25">
      <c r="A13044" t="s">
        <v>13049</v>
      </c>
      <c r="B13044" s="2"/>
      <c r="C13044" s="3"/>
    </row>
    <row r="13045" spans="1:3" x14ac:dyDescent="0.25">
      <c r="A13045" t="s">
        <v>13050</v>
      </c>
      <c r="B13045" s="2"/>
      <c r="C13045" s="3"/>
    </row>
    <row r="13046" spans="1:3" x14ac:dyDescent="0.25">
      <c r="A13046" t="s">
        <v>13051</v>
      </c>
      <c r="B13046" s="2"/>
      <c r="C13046" s="3"/>
    </row>
    <row r="13047" spans="1:3" x14ac:dyDescent="0.25">
      <c r="A13047" t="s">
        <v>13052</v>
      </c>
      <c r="B13047" s="2"/>
      <c r="C13047" s="3"/>
    </row>
    <row r="13048" spans="1:3" x14ac:dyDescent="0.25">
      <c r="A13048" t="s">
        <v>13053</v>
      </c>
      <c r="B13048" s="2"/>
      <c r="C13048" s="3"/>
    </row>
    <row r="13049" spans="1:3" x14ac:dyDescent="0.25">
      <c r="A13049" t="s">
        <v>13054</v>
      </c>
      <c r="B13049" s="2"/>
      <c r="C13049" s="3"/>
    </row>
    <row r="13050" spans="1:3" x14ac:dyDescent="0.25">
      <c r="A13050" t="s">
        <v>13055</v>
      </c>
      <c r="B13050" s="2"/>
      <c r="C13050" s="3"/>
    </row>
    <row r="13051" spans="1:3" x14ac:dyDescent="0.25">
      <c r="A13051" t="s">
        <v>13056</v>
      </c>
      <c r="B13051" s="2"/>
      <c r="C13051" s="3"/>
    </row>
    <row r="13052" spans="1:3" x14ac:dyDescent="0.25">
      <c r="A13052" t="s">
        <v>13057</v>
      </c>
      <c r="B13052" s="2"/>
      <c r="C13052" s="3"/>
    </row>
    <row r="13053" spans="1:3" x14ac:dyDescent="0.25">
      <c r="A13053" t="s">
        <v>13058</v>
      </c>
      <c r="B13053" s="2"/>
      <c r="C13053" s="3"/>
    </row>
    <row r="13054" spans="1:3" x14ac:dyDescent="0.25">
      <c r="A13054" t="s">
        <v>13059</v>
      </c>
      <c r="B13054" s="2"/>
      <c r="C13054" s="3"/>
    </row>
    <row r="13055" spans="1:3" x14ac:dyDescent="0.25">
      <c r="A13055" t="s">
        <v>13060</v>
      </c>
      <c r="B13055" s="2"/>
      <c r="C13055" s="3"/>
    </row>
    <row r="13056" spans="1:3" x14ac:dyDescent="0.25">
      <c r="A13056" t="s">
        <v>13061</v>
      </c>
      <c r="B13056" s="2"/>
      <c r="C13056" s="3"/>
    </row>
    <row r="13057" spans="1:3" x14ac:dyDescent="0.25">
      <c r="A13057" t="s">
        <v>13062</v>
      </c>
      <c r="B13057" s="2"/>
      <c r="C13057" s="3"/>
    </row>
    <row r="13058" spans="1:3" x14ac:dyDescent="0.25">
      <c r="A13058" t="s">
        <v>13063</v>
      </c>
      <c r="B13058" s="2"/>
      <c r="C13058" s="3"/>
    </row>
    <row r="13059" spans="1:3" x14ac:dyDescent="0.25">
      <c r="A13059" t="s">
        <v>13064</v>
      </c>
      <c r="B13059" s="2"/>
      <c r="C13059" s="3"/>
    </row>
    <row r="13060" spans="1:3" x14ac:dyDescent="0.25">
      <c r="A13060" t="s">
        <v>13065</v>
      </c>
      <c r="B13060" s="2"/>
      <c r="C13060" s="3"/>
    </row>
    <row r="13061" spans="1:3" x14ac:dyDescent="0.25">
      <c r="A13061" t="s">
        <v>13066</v>
      </c>
      <c r="B13061" s="2"/>
      <c r="C13061" s="3"/>
    </row>
    <row r="13062" spans="1:3" x14ac:dyDescent="0.25">
      <c r="A13062" t="s">
        <v>13067</v>
      </c>
      <c r="B13062" s="2"/>
      <c r="C13062" s="3"/>
    </row>
    <row r="13063" spans="1:3" x14ac:dyDescent="0.25">
      <c r="A13063" t="s">
        <v>13068</v>
      </c>
      <c r="B13063" s="2"/>
      <c r="C13063" s="3"/>
    </row>
    <row r="13064" spans="1:3" x14ac:dyDescent="0.25">
      <c r="A13064" t="s">
        <v>13069</v>
      </c>
      <c r="B13064" s="2"/>
      <c r="C13064" s="3"/>
    </row>
    <row r="13065" spans="1:3" x14ac:dyDescent="0.25">
      <c r="A13065" t="s">
        <v>13070</v>
      </c>
      <c r="B13065" s="2"/>
      <c r="C13065" s="3"/>
    </row>
    <row r="13066" spans="1:3" x14ac:dyDescent="0.25">
      <c r="A13066" t="s">
        <v>13071</v>
      </c>
      <c r="B13066" s="2"/>
      <c r="C13066" s="3"/>
    </row>
    <row r="13067" spans="1:3" x14ac:dyDescent="0.25">
      <c r="A13067" t="s">
        <v>13072</v>
      </c>
      <c r="B13067" s="2"/>
      <c r="C13067" s="3"/>
    </row>
    <row r="13068" spans="1:3" x14ac:dyDescent="0.25">
      <c r="A13068" t="s">
        <v>13073</v>
      </c>
      <c r="B13068" s="2"/>
      <c r="C13068" s="3"/>
    </row>
    <row r="13069" spans="1:3" x14ac:dyDescent="0.25">
      <c r="A13069" t="s">
        <v>13074</v>
      </c>
      <c r="B13069" s="2"/>
      <c r="C13069" s="3"/>
    </row>
    <row r="13070" spans="1:3" x14ac:dyDescent="0.25">
      <c r="A13070" t="s">
        <v>13075</v>
      </c>
      <c r="B13070" s="2"/>
      <c r="C13070" s="3"/>
    </row>
    <row r="13071" spans="1:3" x14ac:dyDescent="0.25">
      <c r="A13071" t="s">
        <v>13076</v>
      </c>
      <c r="B13071" s="2"/>
      <c r="C13071" s="3"/>
    </row>
    <row r="13072" spans="1:3" x14ac:dyDescent="0.25">
      <c r="A13072" t="s">
        <v>13077</v>
      </c>
      <c r="B13072" s="2"/>
      <c r="C13072" s="3"/>
    </row>
    <row r="13073" spans="1:3" x14ac:dyDescent="0.25">
      <c r="A13073" t="s">
        <v>13078</v>
      </c>
      <c r="B13073" s="2"/>
      <c r="C13073" s="3"/>
    </row>
    <row r="13074" spans="1:3" x14ac:dyDescent="0.25">
      <c r="A13074" t="s">
        <v>13079</v>
      </c>
      <c r="B13074" s="2"/>
      <c r="C13074" s="3"/>
    </row>
    <row r="13075" spans="1:3" x14ac:dyDescent="0.25">
      <c r="A13075" t="s">
        <v>13080</v>
      </c>
      <c r="B13075" s="2"/>
      <c r="C13075" s="3"/>
    </row>
    <row r="13076" spans="1:3" x14ac:dyDescent="0.25">
      <c r="A13076" t="s">
        <v>13081</v>
      </c>
      <c r="B13076" s="2"/>
      <c r="C13076" s="3"/>
    </row>
    <row r="13077" spans="1:3" x14ac:dyDescent="0.25">
      <c r="A13077" t="s">
        <v>13082</v>
      </c>
      <c r="B13077" s="2"/>
      <c r="C13077" s="3"/>
    </row>
    <row r="13078" spans="1:3" x14ac:dyDescent="0.25">
      <c r="A13078" t="s">
        <v>13083</v>
      </c>
      <c r="B13078" s="2"/>
      <c r="C13078" s="3"/>
    </row>
    <row r="13079" spans="1:3" x14ac:dyDescent="0.25">
      <c r="A13079" t="s">
        <v>13084</v>
      </c>
      <c r="B13079" s="2"/>
      <c r="C13079" s="3"/>
    </row>
    <row r="13080" spans="1:3" x14ac:dyDescent="0.25">
      <c r="A13080" t="s">
        <v>13085</v>
      </c>
      <c r="B13080" s="2"/>
      <c r="C13080" s="3"/>
    </row>
    <row r="13081" spans="1:3" x14ac:dyDescent="0.25">
      <c r="A13081" t="s">
        <v>13086</v>
      </c>
      <c r="B13081" s="2"/>
      <c r="C13081" s="3"/>
    </row>
    <row r="13082" spans="1:3" x14ac:dyDescent="0.25">
      <c r="A13082" t="s">
        <v>13087</v>
      </c>
      <c r="B13082" s="2"/>
      <c r="C13082" s="3"/>
    </row>
    <row r="13083" spans="1:3" x14ac:dyDescent="0.25">
      <c r="A13083" t="s">
        <v>13088</v>
      </c>
      <c r="B13083" s="2"/>
      <c r="C13083" s="3"/>
    </row>
    <row r="13084" spans="1:3" x14ac:dyDescent="0.25">
      <c r="A13084" t="s">
        <v>13089</v>
      </c>
      <c r="B13084" s="2"/>
      <c r="C13084" s="3"/>
    </row>
    <row r="13085" spans="1:3" x14ac:dyDescent="0.25">
      <c r="A13085" t="s">
        <v>13090</v>
      </c>
      <c r="B13085" s="2"/>
      <c r="C13085" s="3"/>
    </row>
    <row r="13086" spans="1:3" x14ac:dyDescent="0.25">
      <c r="A13086" t="s">
        <v>13091</v>
      </c>
      <c r="B13086" s="2"/>
      <c r="C13086" s="3"/>
    </row>
    <row r="13087" spans="1:3" x14ac:dyDescent="0.25">
      <c r="A13087" t="s">
        <v>13092</v>
      </c>
      <c r="B13087" s="2"/>
      <c r="C13087" s="3"/>
    </row>
    <row r="13088" spans="1:3" x14ac:dyDescent="0.25">
      <c r="A13088" t="s">
        <v>13093</v>
      </c>
      <c r="B13088" s="2"/>
      <c r="C13088" s="3"/>
    </row>
    <row r="13089" spans="1:3" x14ac:dyDescent="0.25">
      <c r="A13089" t="s">
        <v>13094</v>
      </c>
      <c r="B13089" s="2"/>
      <c r="C13089" s="3"/>
    </row>
    <row r="13090" spans="1:3" x14ac:dyDescent="0.25">
      <c r="A13090" t="s">
        <v>13095</v>
      </c>
      <c r="B13090" s="2"/>
      <c r="C13090" s="3"/>
    </row>
    <row r="13091" spans="1:3" x14ac:dyDescent="0.25">
      <c r="A13091" t="s">
        <v>13096</v>
      </c>
      <c r="B13091" s="2"/>
      <c r="C13091" s="3"/>
    </row>
    <row r="13092" spans="1:3" x14ac:dyDescent="0.25">
      <c r="A13092" t="s">
        <v>13097</v>
      </c>
      <c r="B13092" s="2"/>
      <c r="C13092" s="3"/>
    </row>
    <row r="13093" spans="1:3" x14ac:dyDescent="0.25">
      <c r="A13093" t="s">
        <v>13098</v>
      </c>
      <c r="B13093" s="2"/>
      <c r="C13093" s="3"/>
    </row>
    <row r="13094" spans="1:3" x14ac:dyDescent="0.25">
      <c r="A13094" t="s">
        <v>13099</v>
      </c>
      <c r="B13094" s="2"/>
      <c r="C13094" s="3"/>
    </row>
    <row r="13095" spans="1:3" x14ac:dyDescent="0.25">
      <c r="A13095" t="s">
        <v>13100</v>
      </c>
      <c r="B13095" s="2"/>
      <c r="C13095" s="3"/>
    </row>
    <row r="13096" spans="1:3" x14ac:dyDescent="0.25">
      <c r="A13096" t="s">
        <v>13101</v>
      </c>
      <c r="B13096" s="2"/>
      <c r="C13096" s="3"/>
    </row>
    <row r="13097" spans="1:3" x14ac:dyDescent="0.25">
      <c r="A13097" t="s">
        <v>13102</v>
      </c>
      <c r="B13097" s="2"/>
      <c r="C13097" s="3"/>
    </row>
    <row r="13098" spans="1:3" x14ac:dyDescent="0.25">
      <c r="A13098" t="s">
        <v>13103</v>
      </c>
      <c r="B13098" s="2"/>
      <c r="C13098" s="3"/>
    </row>
    <row r="13099" spans="1:3" x14ac:dyDescent="0.25">
      <c r="A13099" t="s">
        <v>13104</v>
      </c>
      <c r="B13099" s="2"/>
      <c r="C13099" s="3"/>
    </row>
    <row r="13100" spans="1:3" x14ac:dyDescent="0.25">
      <c r="A13100" t="s">
        <v>13105</v>
      </c>
      <c r="B13100" s="2"/>
      <c r="C13100" s="3"/>
    </row>
    <row r="13101" spans="1:3" x14ac:dyDescent="0.25">
      <c r="A13101" t="s">
        <v>13106</v>
      </c>
      <c r="B13101" s="2"/>
      <c r="C13101" s="3"/>
    </row>
    <row r="13102" spans="1:3" x14ac:dyDescent="0.25">
      <c r="A13102" t="s">
        <v>13107</v>
      </c>
      <c r="B13102" s="2"/>
      <c r="C13102" s="3"/>
    </row>
    <row r="13103" spans="1:3" x14ac:dyDescent="0.25">
      <c r="A13103" t="s">
        <v>13108</v>
      </c>
      <c r="B13103" s="2"/>
      <c r="C13103" s="3"/>
    </row>
    <row r="13104" spans="1:3" x14ac:dyDescent="0.25">
      <c r="A13104" t="s">
        <v>13109</v>
      </c>
      <c r="B13104" s="2"/>
      <c r="C13104" s="3"/>
    </row>
    <row r="13105" spans="1:3" x14ac:dyDescent="0.25">
      <c r="A13105" t="s">
        <v>13110</v>
      </c>
      <c r="B13105" s="2"/>
      <c r="C13105" s="3"/>
    </row>
    <row r="13106" spans="1:3" x14ac:dyDescent="0.25">
      <c r="A13106" t="s">
        <v>13111</v>
      </c>
      <c r="B13106" s="2"/>
      <c r="C13106" s="3"/>
    </row>
    <row r="13107" spans="1:3" x14ac:dyDescent="0.25">
      <c r="A13107" t="s">
        <v>13112</v>
      </c>
      <c r="B13107" s="2"/>
      <c r="C13107" s="3"/>
    </row>
    <row r="13108" spans="1:3" x14ac:dyDescent="0.25">
      <c r="A13108" t="s">
        <v>13113</v>
      </c>
      <c r="B13108" s="2"/>
      <c r="C13108" s="3"/>
    </row>
    <row r="13109" spans="1:3" x14ac:dyDescent="0.25">
      <c r="A13109" t="s">
        <v>13114</v>
      </c>
      <c r="B13109" s="2"/>
      <c r="C13109" s="3"/>
    </row>
    <row r="13110" spans="1:3" x14ac:dyDescent="0.25">
      <c r="A13110" t="s">
        <v>13115</v>
      </c>
      <c r="B13110" s="2"/>
      <c r="C13110" s="3"/>
    </row>
    <row r="13111" spans="1:3" x14ac:dyDescent="0.25">
      <c r="A13111" t="s">
        <v>13116</v>
      </c>
      <c r="B13111" s="2"/>
      <c r="C13111" s="3"/>
    </row>
    <row r="13112" spans="1:3" x14ac:dyDescent="0.25">
      <c r="A13112" t="s">
        <v>13117</v>
      </c>
      <c r="B13112" s="2"/>
      <c r="C13112" s="3"/>
    </row>
    <row r="13113" spans="1:3" x14ac:dyDescent="0.25">
      <c r="A13113" t="s">
        <v>13118</v>
      </c>
      <c r="B13113" s="2"/>
      <c r="C13113" s="3"/>
    </row>
    <row r="13114" spans="1:3" x14ac:dyDescent="0.25">
      <c r="A13114" t="s">
        <v>13119</v>
      </c>
      <c r="B13114" s="2"/>
      <c r="C13114" s="3"/>
    </row>
    <row r="13115" spans="1:3" x14ac:dyDescent="0.25">
      <c r="A13115" t="s">
        <v>13120</v>
      </c>
      <c r="B13115" s="2"/>
      <c r="C13115" s="3"/>
    </row>
    <row r="13116" spans="1:3" x14ac:dyDescent="0.25">
      <c r="A13116" t="s">
        <v>13121</v>
      </c>
      <c r="B13116" s="2"/>
      <c r="C13116" s="3"/>
    </row>
    <row r="13117" spans="1:3" x14ac:dyDescent="0.25">
      <c r="A13117" t="s">
        <v>13122</v>
      </c>
      <c r="B13117" s="2"/>
      <c r="C13117" s="3"/>
    </row>
    <row r="13118" spans="1:3" x14ac:dyDescent="0.25">
      <c r="A13118" t="s">
        <v>13123</v>
      </c>
      <c r="B13118" s="2"/>
      <c r="C13118" s="3"/>
    </row>
    <row r="13119" spans="1:3" x14ac:dyDescent="0.25">
      <c r="A13119" t="s">
        <v>13124</v>
      </c>
      <c r="B13119" s="2"/>
      <c r="C13119" s="3"/>
    </row>
    <row r="13120" spans="1:3" x14ac:dyDescent="0.25">
      <c r="A13120" t="s">
        <v>13125</v>
      </c>
      <c r="B13120" s="2"/>
      <c r="C13120" s="3"/>
    </row>
    <row r="13121" spans="1:3" x14ac:dyDescent="0.25">
      <c r="A13121" t="s">
        <v>13126</v>
      </c>
      <c r="B13121" s="2"/>
      <c r="C13121" s="3"/>
    </row>
    <row r="13122" spans="1:3" x14ac:dyDescent="0.25">
      <c r="A13122" t="s">
        <v>13127</v>
      </c>
      <c r="B13122" s="2"/>
      <c r="C13122" s="3"/>
    </row>
    <row r="13123" spans="1:3" x14ac:dyDescent="0.25">
      <c r="A13123" t="s">
        <v>13128</v>
      </c>
      <c r="B13123" s="2"/>
      <c r="C13123" s="3"/>
    </row>
    <row r="13124" spans="1:3" x14ac:dyDescent="0.25">
      <c r="A13124" t="s">
        <v>13129</v>
      </c>
      <c r="B13124" s="2"/>
      <c r="C13124" s="3"/>
    </row>
    <row r="13125" spans="1:3" x14ac:dyDescent="0.25">
      <c r="A13125" t="s">
        <v>13130</v>
      </c>
      <c r="B13125" s="2"/>
      <c r="C13125" s="3"/>
    </row>
    <row r="13126" spans="1:3" x14ac:dyDescent="0.25">
      <c r="A13126" t="s">
        <v>13131</v>
      </c>
      <c r="B13126" s="2"/>
      <c r="C13126" s="3"/>
    </row>
    <row r="13127" spans="1:3" x14ac:dyDescent="0.25">
      <c r="A13127" t="s">
        <v>13132</v>
      </c>
      <c r="B13127" s="2"/>
      <c r="C13127" s="3"/>
    </row>
    <row r="13128" spans="1:3" x14ac:dyDescent="0.25">
      <c r="A13128" t="s">
        <v>13133</v>
      </c>
      <c r="B13128" s="2"/>
      <c r="C13128" s="3"/>
    </row>
    <row r="13129" spans="1:3" x14ac:dyDescent="0.25">
      <c r="A13129" t="s">
        <v>13134</v>
      </c>
      <c r="B13129" s="2"/>
      <c r="C13129" s="3"/>
    </row>
    <row r="13130" spans="1:3" x14ac:dyDescent="0.25">
      <c r="A13130" t="s">
        <v>13135</v>
      </c>
      <c r="B13130" s="2"/>
      <c r="C13130" s="3"/>
    </row>
    <row r="13131" spans="1:3" x14ac:dyDescent="0.25">
      <c r="A13131" t="s">
        <v>13136</v>
      </c>
      <c r="B13131" s="2"/>
      <c r="C13131" s="3"/>
    </row>
    <row r="13132" spans="1:3" x14ac:dyDescent="0.25">
      <c r="A13132" t="s">
        <v>13137</v>
      </c>
      <c r="B13132" s="2"/>
      <c r="C13132" s="3"/>
    </row>
    <row r="13133" spans="1:3" x14ac:dyDescent="0.25">
      <c r="A13133" t="s">
        <v>13138</v>
      </c>
      <c r="B13133" s="2"/>
      <c r="C13133" s="3"/>
    </row>
    <row r="13134" spans="1:3" x14ac:dyDescent="0.25">
      <c r="A13134" t="s">
        <v>13139</v>
      </c>
      <c r="B13134" s="2"/>
      <c r="C13134" s="3"/>
    </row>
    <row r="13135" spans="1:3" x14ac:dyDescent="0.25">
      <c r="A13135" t="s">
        <v>13140</v>
      </c>
      <c r="B13135" s="2"/>
      <c r="C13135" s="3"/>
    </row>
    <row r="13136" spans="1:3" x14ac:dyDescent="0.25">
      <c r="A13136" t="s">
        <v>13141</v>
      </c>
      <c r="B13136" s="2"/>
      <c r="C13136" s="3"/>
    </row>
    <row r="13137" spans="1:3" x14ac:dyDescent="0.25">
      <c r="A13137" t="s">
        <v>13142</v>
      </c>
      <c r="B13137" s="2"/>
      <c r="C13137" s="3"/>
    </row>
    <row r="13138" spans="1:3" x14ac:dyDescent="0.25">
      <c r="A13138" t="s">
        <v>13143</v>
      </c>
      <c r="B13138" s="2"/>
      <c r="C13138" s="3"/>
    </row>
    <row r="13139" spans="1:3" x14ac:dyDescent="0.25">
      <c r="A13139" t="s">
        <v>13144</v>
      </c>
      <c r="B13139" s="2"/>
      <c r="C13139" s="3"/>
    </row>
    <row r="13140" spans="1:3" x14ac:dyDescent="0.25">
      <c r="A13140" t="s">
        <v>13145</v>
      </c>
      <c r="B13140" s="2"/>
      <c r="C13140" s="3"/>
    </row>
    <row r="13141" spans="1:3" x14ac:dyDescent="0.25">
      <c r="A13141" t="s">
        <v>13146</v>
      </c>
      <c r="B13141" s="2"/>
      <c r="C13141" s="3"/>
    </row>
    <row r="13142" spans="1:3" x14ac:dyDescent="0.25">
      <c r="A13142" t="s">
        <v>13147</v>
      </c>
      <c r="B13142" s="2"/>
      <c r="C13142" s="3"/>
    </row>
    <row r="13143" spans="1:3" x14ac:dyDescent="0.25">
      <c r="A13143" t="s">
        <v>13148</v>
      </c>
      <c r="B13143" s="2"/>
      <c r="C13143" s="3"/>
    </row>
    <row r="13144" spans="1:3" x14ac:dyDescent="0.25">
      <c r="A13144" t="s">
        <v>13149</v>
      </c>
      <c r="B13144" s="2"/>
      <c r="C13144" s="3"/>
    </row>
    <row r="13145" spans="1:3" x14ac:dyDescent="0.25">
      <c r="A13145" t="s">
        <v>13150</v>
      </c>
      <c r="B13145" s="2"/>
      <c r="C13145" s="3"/>
    </row>
    <row r="13146" spans="1:3" x14ac:dyDescent="0.25">
      <c r="A13146" t="s">
        <v>13151</v>
      </c>
      <c r="B13146" s="2"/>
      <c r="C13146" s="3"/>
    </row>
    <row r="13147" spans="1:3" x14ac:dyDescent="0.25">
      <c r="A13147" t="s">
        <v>13152</v>
      </c>
      <c r="B13147" s="2"/>
      <c r="C13147" s="3"/>
    </row>
    <row r="13148" spans="1:3" x14ac:dyDescent="0.25">
      <c r="A13148" t="s">
        <v>13153</v>
      </c>
      <c r="B13148" s="2"/>
      <c r="C13148" s="3"/>
    </row>
    <row r="13149" spans="1:3" x14ac:dyDescent="0.25">
      <c r="A13149" t="s">
        <v>13154</v>
      </c>
      <c r="B13149" s="2"/>
      <c r="C13149" s="3"/>
    </row>
    <row r="13150" spans="1:3" x14ac:dyDescent="0.25">
      <c r="A13150" t="s">
        <v>13155</v>
      </c>
      <c r="B13150" s="2"/>
      <c r="C13150" s="3"/>
    </row>
    <row r="13151" spans="1:3" x14ac:dyDescent="0.25">
      <c r="A13151" t="s">
        <v>13156</v>
      </c>
      <c r="B13151" s="2"/>
      <c r="C13151" s="3"/>
    </row>
    <row r="13152" spans="1:3" x14ac:dyDescent="0.25">
      <c r="A13152" t="s">
        <v>13157</v>
      </c>
      <c r="B13152" s="2"/>
      <c r="C13152" s="3"/>
    </row>
    <row r="13153" spans="1:3" x14ac:dyDescent="0.25">
      <c r="A13153" t="s">
        <v>13158</v>
      </c>
      <c r="B13153" s="2"/>
      <c r="C13153" s="3"/>
    </row>
    <row r="13154" spans="1:3" x14ac:dyDescent="0.25">
      <c r="A13154" t="s">
        <v>13159</v>
      </c>
      <c r="B13154" s="2"/>
      <c r="C13154" s="3"/>
    </row>
    <row r="13155" spans="1:3" x14ac:dyDescent="0.25">
      <c r="A13155" t="s">
        <v>13160</v>
      </c>
      <c r="B13155" s="2"/>
      <c r="C13155" s="3"/>
    </row>
    <row r="13156" spans="1:3" x14ac:dyDescent="0.25">
      <c r="A13156" t="s">
        <v>13161</v>
      </c>
      <c r="B13156" s="2"/>
      <c r="C13156" s="3"/>
    </row>
    <row r="13157" spans="1:3" x14ac:dyDescent="0.25">
      <c r="A13157" t="s">
        <v>13162</v>
      </c>
      <c r="B13157" s="2"/>
      <c r="C13157" s="3"/>
    </row>
    <row r="13158" spans="1:3" x14ac:dyDescent="0.25">
      <c r="A13158" t="s">
        <v>13163</v>
      </c>
      <c r="B13158" s="2"/>
      <c r="C13158" s="3"/>
    </row>
    <row r="13159" spans="1:3" x14ac:dyDescent="0.25">
      <c r="A13159" t="s">
        <v>13164</v>
      </c>
      <c r="B13159" s="2"/>
      <c r="C13159" s="3"/>
    </row>
    <row r="13160" spans="1:3" x14ac:dyDescent="0.25">
      <c r="A13160" t="s">
        <v>13165</v>
      </c>
      <c r="B13160" s="2"/>
      <c r="C13160" s="3"/>
    </row>
    <row r="13161" spans="1:3" x14ac:dyDescent="0.25">
      <c r="A13161" t="s">
        <v>13166</v>
      </c>
      <c r="B13161" s="2"/>
      <c r="C13161" s="3"/>
    </row>
    <row r="13162" spans="1:3" x14ac:dyDescent="0.25">
      <c r="A13162" t="s">
        <v>13167</v>
      </c>
      <c r="B13162" s="2"/>
      <c r="C13162" s="3"/>
    </row>
    <row r="13163" spans="1:3" x14ac:dyDescent="0.25">
      <c r="A13163" t="s">
        <v>13168</v>
      </c>
      <c r="B13163" s="2"/>
      <c r="C13163" s="3"/>
    </row>
    <row r="13164" spans="1:3" x14ac:dyDescent="0.25">
      <c r="A13164" t="s">
        <v>13169</v>
      </c>
      <c r="B13164" s="2"/>
      <c r="C13164" s="3"/>
    </row>
    <row r="13165" spans="1:3" x14ac:dyDescent="0.25">
      <c r="A13165" t="s">
        <v>13170</v>
      </c>
      <c r="B13165" s="2"/>
      <c r="C13165" s="3"/>
    </row>
    <row r="13166" spans="1:3" x14ac:dyDescent="0.25">
      <c r="A13166" t="s">
        <v>13171</v>
      </c>
      <c r="B13166" s="2"/>
      <c r="C13166" s="3"/>
    </row>
    <row r="13167" spans="1:3" x14ac:dyDescent="0.25">
      <c r="A13167" t="s">
        <v>13172</v>
      </c>
      <c r="B13167" s="2"/>
      <c r="C13167" s="3"/>
    </row>
    <row r="13168" spans="1:3" x14ac:dyDescent="0.25">
      <c r="A13168" t="s">
        <v>13173</v>
      </c>
      <c r="B13168" s="2"/>
      <c r="C13168" s="3"/>
    </row>
    <row r="13169" spans="1:3" x14ac:dyDescent="0.25">
      <c r="A13169" t="s">
        <v>13174</v>
      </c>
      <c r="B13169" s="2"/>
      <c r="C13169" s="3"/>
    </row>
    <row r="13170" spans="1:3" x14ac:dyDescent="0.25">
      <c r="A13170" t="s">
        <v>13175</v>
      </c>
      <c r="B13170" s="2"/>
      <c r="C13170" s="3"/>
    </row>
    <row r="13171" spans="1:3" x14ac:dyDescent="0.25">
      <c r="A13171" t="s">
        <v>13176</v>
      </c>
      <c r="B13171" s="2"/>
      <c r="C13171" s="3"/>
    </row>
    <row r="13172" spans="1:3" x14ac:dyDescent="0.25">
      <c r="A13172" t="s">
        <v>13177</v>
      </c>
      <c r="B13172" s="2"/>
      <c r="C13172" s="3"/>
    </row>
    <row r="13173" spans="1:3" x14ac:dyDescent="0.25">
      <c r="A13173" t="s">
        <v>13178</v>
      </c>
      <c r="B13173" s="2"/>
      <c r="C13173" s="3"/>
    </row>
    <row r="13174" spans="1:3" x14ac:dyDescent="0.25">
      <c r="A13174" t="s">
        <v>13179</v>
      </c>
      <c r="B13174" s="2"/>
      <c r="C13174" s="3"/>
    </row>
    <row r="13175" spans="1:3" x14ac:dyDescent="0.25">
      <c r="A13175" t="s">
        <v>13180</v>
      </c>
      <c r="B13175" s="2"/>
      <c r="C13175" s="3"/>
    </row>
    <row r="13176" spans="1:3" x14ac:dyDescent="0.25">
      <c r="A13176" t="s">
        <v>13181</v>
      </c>
      <c r="B13176" s="2"/>
      <c r="C13176" s="3"/>
    </row>
    <row r="13177" spans="1:3" x14ac:dyDescent="0.25">
      <c r="A13177" t="s">
        <v>13182</v>
      </c>
      <c r="B13177" s="2"/>
      <c r="C13177" s="3"/>
    </row>
    <row r="13178" spans="1:3" x14ac:dyDescent="0.25">
      <c r="A13178" t="s">
        <v>13183</v>
      </c>
      <c r="B13178" s="2"/>
      <c r="C13178" s="3"/>
    </row>
    <row r="13179" spans="1:3" x14ac:dyDescent="0.25">
      <c r="A13179" t="s">
        <v>13184</v>
      </c>
      <c r="B13179" s="2"/>
      <c r="C13179" s="3"/>
    </row>
    <row r="13180" spans="1:3" x14ac:dyDescent="0.25">
      <c r="A13180" t="s">
        <v>13185</v>
      </c>
      <c r="B13180" s="2"/>
      <c r="C13180" s="3"/>
    </row>
    <row r="13181" spans="1:3" x14ac:dyDescent="0.25">
      <c r="A13181" t="s">
        <v>13186</v>
      </c>
      <c r="B13181" s="2"/>
      <c r="C13181" s="3"/>
    </row>
    <row r="13182" spans="1:3" x14ac:dyDescent="0.25">
      <c r="A13182" t="s">
        <v>13187</v>
      </c>
      <c r="B13182" s="2"/>
      <c r="C13182" s="3"/>
    </row>
    <row r="13183" spans="1:3" x14ac:dyDescent="0.25">
      <c r="A13183" t="s">
        <v>13188</v>
      </c>
      <c r="B13183" s="2"/>
      <c r="C13183" s="3"/>
    </row>
    <row r="13184" spans="1:3" x14ac:dyDescent="0.25">
      <c r="A13184" t="s">
        <v>13189</v>
      </c>
      <c r="B13184" s="2"/>
      <c r="C13184" s="3"/>
    </row>
    <row r="13185" spans="1:3" x14ac:dyDescent="0.25">
      <c r="A13185" t="s">
        <v>13190</v>
      </c>
      <c r="B13185" s="2"/>
      <c r="C13185" s="3"/>
    </row>
    <row r="13186" spans="1:3" x14ac:dyDescent="0.25">
      <c r="A13186" t="s">
        <v>13191</v>
      </c>
      <c r="B13186" s="2"/>
      <c r="C13186" s="3"/>
    </row>
    <row r="13187" spans="1:3" x14ac:dyDescent="0.25">
      <c r="A13187" t="s">
        <v>13192</v>
      </c>
      <c r="B13187" s="2"/>
      <c r="C13187" s="3"/>
    </row>
    <row r="13188" spans="1:3" x14ac:dyDescent="0.25">
      <c r="A13188" t="s">
        <v>13193</v>
      </c>
      <c r="B13188" s="2"/>
      <c r="C13188" s="3"/>
    </row>
    <row r="13189" spans="1:3" x14ac:dyDescent="0.25">
      <c r="A13189" t="s">
        <v>13194</v>
      </c>
      <c r="B13189" s="2"/>
      <c r="C13189" s="3"/>
    </row>
    <row r="13190" spans="1:3" x14ac:dyDescent="0.25">
      <c r="A13190" t="s">
        <v>13195</v>
      </c>
      <c r="B13190" s="2"/>
      <c r="C13190" s="3"/>
    </row>
    <row r="13191" spans="1:3" x14ac:dyDescent="0.25">
      <c r="A13191" t="s">
        <v>13196</v>
      </c>
      <c r="B13191" s="2"/>
      <c r="C13191" s="3"/>
    </row>
    <row r="13192" spans="1:3" x14ac:dyDescent="0.25">
      <c r="A13192" t="s">
        <v>13197</v>
      </c>
      <c r="B13192" s="2"/>
      <c r="C13192" s="3"/>
    </row>
    <row r="13193" spans="1:3" x14ac:dyDescent="0.25">
      <c r="A13193" t="s">
        <v>13198</v>
      </c>
      <c r="B13193" s="2"/>
      <c r="C13193" s="3"/>
    </row>
    <row r="13194" spans="1:3" x14ac:dyDescent="0.25">
      <c r="A13194" t="s">
        <v>13199</v>
      </c>
      <c r="B13194" s="2"/>
      <c r="C13194" s="3"/>
    </row>
    <row r="13195" spans="1:3" x14ac:dyDescent="0.25">
      <c r="A13195" t="s">
        <v>13200</v>
      </c>
      <c r="B13195" s="2"/>
      <c r="C13195" s="3"/>
    </row>
    <row r="13196" spans="1:3" x14ac:dyDescent="0.25">
      <c r="A13196" t="s">
        <v>13201</v>
      </c>
      <c r="B13196" s="2"/>
      <c r="C13196" s="3"/>
    </row>
    <row r="13197" spans="1:3" x14ac:dyDescent="0.25">
      <c r="A13197" t="s">
        <v>13202</v>
      </c>
      <c r="B13197" s="2"/>
      <c r="C13197" s="3"/>
    </row>
    <row r="13198" spans="1:3" x14ac:dyDescent="0.25">
      <c r="A13198" t="s">
        <v>13203</v>
      </c>
      <c r="B13198" s="2"/>
      <c r="C13198" s="3"/>
    </row>
    <row r="13199" spans="1:3" x14ac:dyDescent="0.25">
      <c r="A13199" t="s">
        <v>13204</v>
      </c>
      <c r="B13199" s="2"/>
      <c r="C13199" s="3"/>
    </row>
    <row r="13200" spans="1:3" x14ac:dyDescent="0.25">
      <c r="A13200" t="s">
        <v>13205</v>
      </c>
      <c r="B13200" s="2"/>
      <c r="C13200" s="3"/>
    </row>
    <row r="13201" spans="1:3" x14ac:dyDescent="0.25">
      <c r="A13201" t="s">
        <v>13206</v>
      </c>
      <c r="B13201" s="2"/>
      <c r="C13201" s="3"/>
    </row>
    <row r="13202" spans="1:3" x14ac:dyDescent="0.25">
      <c r="A13202" t="s">
        <v>13207</v>
      </c>
      <c r="B13202" s="2"/>
      <c r="C13202" s="3"/>
    </row>
    <row r="13203" spans="1:3" x14ac:dyDescent="0.25">
      <c r="A13203" t="s">
        <v>13208</v>
      </c>
      <c r="B13203" s="2"/>
      <c r="C13203" s="3"/>
    </row>
    <row r="13204" spans="1:3" x14ac:dyDescent="0.25">
      <c r="A13204" t="s">
        <v>13209</v>
      </c>
      <c r="B13204" s="2"/>
      <c r="C13204" s="3"/>
    </row>
    <row r="13205" spans="1:3" x14ac:dyDescent="0.25">
      <c r="A13205" t="s">
        <v>13210</v>
      </c>
      <c r="B13205" s="2"/>
      <c r="C13205" s="3"/>
    </row>
    <row r="13206" spans="1:3" x14ac:dyDescent="0.25">
      <c r="A13206" t="s">
        <v>13211</v>
      </c>
      <c r="B13206" s="2"/>
      <c r="C13206" s="3"/>
    </row>
    <row r="13207" spans="1:3" x14ac:dyDescent="0.25">
      <c r="A13207" t="s">
        <v>13212</v>
      </c>
      <c r="B13207" s="2"/>
      <c r="C13207" s="3"/>
    </row>
    <row r="13208" spans="1:3" x14ac:dyDescent="0.25">
      <c r="A13208" t="s">
        <v>13213</v>
      </c>
      <c r="B13208" s="2"/>
      <c r="C13208" s="3"/>
    </row>
    <row r="13209" spans="1:3" x14ac:dyDescent="0.25">
      <c r="A13209" t="s">
        <v>13214</v>
      </c>
      <c r="B13209" s="2"/>
      <c r="C13209" s="3"/>
    </row>
    <row r="13210" spans="1:3" x14ac:dyDescent="0.25">
      <c r="A13210" t="s">
        <v>13215</v>
      </c>
      <c r="B13210" s="2"/>
      <c r="C13210" s="3"/>
    </row>
    <row r="13211" spans="1:3" x14ac:dyDescent="0.25">
      <c r="A13211" t="s">
        <v>13216</v>
      </c>
      <c r="B13211" s="2"/>
      <c r="C13211" s="3"/>
    </row>
    <row r="13212" spans="1:3" x14ac:dyDescent="0.25">
      <c r="A13212" t="s">
        <v>13217</v>
      </c>
      <c r="B13212" s="2"/>
      <c r="C13212" s="3"/>
    </row>
    <row r="13213" spans="1:3" x14ac:dyDescent="0.25">
      <c r="A13213" t="s">
        <v>13218</v>
      </c>
      <c r="B13213" s="2"/>
      <c r="C13213" s="3"/>
    </row>
    <row r="13214" spans="1:3" x14ac:dyDescent="0.25">
      <c r="A13214" t="s">
        <v>13219</v>
      </c>
      <c r="B13214" s="2"/>
      <c r="C13214" s="3"/>
    </row>
    <row r="13215" spans="1:3" x14ac:dyDescent="0.25">
      <c r="A13215" t="s">
        <v>13220</v>
      </c>
      <c r="B13215" s="2"/>
      <c r="C13215" s="3"/>
    </row>
    <row r="13216" spans="1:3" x14ac:dyDescent="0.25">
      <c r="A13216" t="s">
        <v>13221</v>
      </c>
      <c r="B13216" s="2"/>
      <c r="C13216" s="3"/>
    </row>
    <row r="13217" spans="1:3" x14ac:dyDescent="0.25">
      <c r="A13217" t="s">
        <v>13222</v>
      </c>
      <c r="B13217" s="2"/>
      <c r="C13217" s="3"/>
    </row>
    <row r="13218" spans="1:3" x14ac:dyDescent="0.25">
      <c r="A13218" t="s">
        <v>13223</v>
      </c>
      <c r="B13218" s="2"/>
      <c r="C13218" s="3"/>
    </row>
    <row r="13219" spans="1:3" x14ac:dyDescent="0.25">
      <c r="A13219" t="s">
        <v>13224</v>
      </c>
      <c r="B13219" s="2"/>
      <c r="C13219" s="3"/>
    </row>
    <row r="13220" spans="1:3" x14ac:dyDescent="0.25">
      <c r="A13220" t="s">
        <v>13225</v>
      </c>
      <c r="B13220" s="2"/>
      <c r="C13220" s="3"/>
    </row>
    <row r="13221" spans="1:3" x14ac:dyDescent="0.25">
      <c r="A13221" t="s">
        <v>13226</v>
      </c>
      <c r="B13221" s="2"/>
      <c r="C13221" s="3"/>
    </row>
    <row r="13222" spans="1:3" x14ac:dyDescent="0.25">
      <c r="A13222" t="s">
        <v>13227</v>
      </c>
      <c r="B13222" s="2"/>
      <c r="C13222" s="3"/>
    </row>
    <row r="13223" spans="1:3" x14ac:dyDescent="0.25">
      <c r="A13223" t="s">
        <v>13228</v>
      </c>
      <c r="B13223" s="2"/>
      <c r="C13223" s="3"/>
    </row>
    <row r="13224" spans="1:3" x14ac:dyDescent="0.25">
      <c r="A13224" t="s">
        <v>13229</v>
      </c>
      <c r="B13224" s="2"/>
      <c r="C13224" s="3"/>
    </row>
    <row r="13225" spans="1:3" x14ac:dyDescent="0.25">
      <c r="A13225" t="s">
        <v>13230</v>
      </c>
      <c r="B13225" s="2"/>
      <c r="C13225" s="3"/>
    </row>
    <row r="13226" spans="1:3" x14ac:dyDescent="0.25">
      <c r="A13226" t="s">
        <v>13231</v>
      </c>
      <c r="B13226" s="2"/>
      <c r="C13226" s="3"/>
    </row>
    <row r="13227" spans="1:3" x14ac:dyDescent="0.25">
      <c r="A13227" t="s">
        <v>13232</v>
      </c>
      <c r="B13227" s="2"/>
      <c r="C13227" s="3"/>
    </row>
    <row r="13228" spans="1:3" x14ac:dyDescent="0.25">
      <c r="A13228" t="s">
        <v>13233</v>
      </c>
      <c r="B13228" s="2"/>
      <c r="C13228" s="3"/>
    </row>
    <row r="13229" spans="1:3" x14ac:dyDescent="0.25">
      <c r="A13229" t="s">
        <v>13234</v>
      </c>
      <c r="B13229" s="2"/>
      <c r="C13229" s="3"/>
    </row>
    <row r="13230" spans="1:3" x14ac:dyDescent="0.25">
      <c r="A13230" t="s">
        <v>13235</v>
      </c>
      <c r="B13230" s="2"/>
      <c r="C13230" s="3"/>
    </row>
    <row r="13231" spans="1:3" x14ac:dyDescent="0.25">
      <c r="A13231" t="s">
        <v>13236</v>
      </c>
      <c r="B13231" s="2"/>
      <c r="C13231" s="3"/>
    </row>
    <row r="13232" spans="1:3" x14ac:dyDescent="0.25">
      <c r="A13232" t="s">
        <v>13237</v>
      </c>
      <c r="B13232" s="2"/>
      <c r="C13232" s="3"/>
    </row>
    <row r="13233" spans="1:3" x14ac:dyDescent="0.25">
      <c r="A13233" t="s">
        <v>13238</v>
      </c>
      <c r="B13233" s="2"/>
      <c r="C13233" s="3"/>
    </row>
    <row r="13234" spans="1:3" x14ac:dyDescent="0.25">
      <c r="A13234" t="s">
        <v>13239</v>
      </c>
      <c r="B13234" s="2"/>
      <c r="C13234" s="3"/>
    </row>
    <row r="13235" spans="1:3" x14ac:dyDescent="0.25">
      <c r="A13235" t="s">
        <v>13240</v>
      </c>
      <c r="B13235" s="2"/>
      <c r="C13235" s="3"/>
    </row>
    <row r="13236" spans="1:3" x14ac:dyDescent="0.25">
      <c r="A13236" t="s">
        <v>13241</v>
      </c>
      <c r="B13236" s="2"/>
      <c r="C13236" s="3"/>
    </row>
    <row r="13237" spans="1:3" x14ac:dyDescent="0.25">
      <c r="A13237" t="s">
        <v>13242</v>
      </c>
      <c r="B13237" s="2"/>
      <c r="C13237" s="3"/>
    </row>
    <row r="13238" spans="1:3" x14ac:dyDescent="0.25">
      <c r="A13238" t="s">
        <v>13243</v>
      </c>
      <c r="B13238" s="2"/>
      <c r="C13238" s="3"/>
    </row>
    <row r="13239" spans="1:3" x14ac:dyDescent="0.25">
      <c r="A13239" t="s">
        <v>13244</v>
      </c>
      <c r="B13239" s="2"/>
      <c r="C13239" s="3"/>
    </row>
    <row r="13240" spans="1:3" x14ac:dyDescent="0.25">
      <c r="A13240" t="s">
        <v>13245</v>
      </c>
      <c r="B13240" s="2"/>
      <c r="C13240" s="3"/>
    </row>
    <row r="13241" spans="1:3" x14ac:dyDescent="0.25">
      <c r="A13241" t="s">
        <v>13246</v>
      </c>
      <c r="B13241" s="2"/>
      <c r="C13241" s="3"/>
    </row>
    <row r="13242" spans="1:3" x14ac:dyDescent="0.25">
      <c r="A13242" t="s">
        <v>13247</v>
      </c>
      <c r="B13242" s="2"/>
      <c r="C13242" s="3"/>
    </row>
    <row r="13243" spans="1:3" x14ac:dyDescent="0.25">
      <c r="A13243" t="s">
        <v>13248</v>
      </c>
      <c r="B13243" s="2"/>
      <c r="C13243" s="3"/>
    </row>
    <row r="13244" spans="1:3" x14ac:dyDescent="0.25">
      <c r="A13244" t="s">
        <v>13249</v>
      </c>
      <c r="B13244" s="2"/>
      <c r="C13244" s="3"/>
    </row>
    <row r="13245" spans="1:3" x14ac:dyDescent="0.25">
      <c r="A13245" t="s">
        <v>13250</v>
      </c>
      <c r="B13245" s="2"/>
      <c r="C13245" s="3"/>
    </row>
    <row r="13246" spans="1:3" x14ac:dyDescent="0.25">
      <c r="A13246" t="s">
        <v>13251</v>
      </c>
      <c r="B13246" s="2"/>
      <c r="C13246" s="3"/>
    </row>
    <row r="13247" spans="1:3" x14ac:dyDescent="0.25">
      <c r="A13247" t="s">
        <v>13252</v>
      </c>
      <c r="B13247" s="2"/>
      <c r="C13247" s="3"/>
    </row>
    <row r="13248" spans="1:3" x14ac:dyDescent="0.25">
      <c r="A13248" t="s">
        <v>13253</v>
      </c>
      <c r="B13248" s="2"/>
      <c r="C13248" s="3"/>
    </row>
    <row r="13249" spans="1:3" x14ac:dyDescent="0.25">
      <c r="A13249" t="s">
        <v>13254</v>
      </c>
      <c r="B13249" s="2"/>
      <c r="C13249" s="3"/>
    </row>
    <row r="13250" spans="1:3" x14ac:dyDescent="0.25">
      <c r="A13250" t="s">
        <v>13255</v>
      </c>
      <c r="B13250" s="2"/>
      <c r="C13250" s="3"/>
    </row>
    <row r="13251" spans="1:3" x14ac:dyDescent="0.25">
      <c r="A13251" t="s">
        <v>13256</v>
      </c>
      <c r="B13251" s="2"/>
      <c r="C13251" s="3"/>
    </row>
    <row r="13252" spans="1:3" x14ac:dyDescent="0.25">
      <c r="A13252" t="s">
        <v>13257</v>
      </c>
      <c r="B13252" s="2"/>
      <c r="C13252" s="3"/>
    </row>
    <row r="13253" spans="1:3" x14ac:dyDescent="0.25">
      <c r="A13253" t="s">
        <v>13258</v>
      </c>
      <c r="B13253" s="2"/>
      <c r="C13253" s="3"/>
    </row>
    <row r="13254" spans="1:3" x14ac:dyDescent="0.25">
      <c r="A13254" t="s">
        <v>13259</v>
      </c>
      <c r="B13254" s="2"/>
      <c r="C13254" s="3"/>
    </row>
    <row r="13255" spans="1:3" x14ac:dyDescent="0.25">
      <c r="A13255" t="s">
        <v>13260</v>
      </c>
      <c r="B13255" s="2"/>
      <c r="C13255" s="3"/>
    </row>
    <row r="13256" spans="1:3" x14ac:dyDescent="0.25">
      <c r="A13256" t="s">
        <v>13261</v>
      </c>
      <c r="B13256" s="2"/>
      <c r="C13256" s="3"/>
    </row>
    <row r="13257" spans="1:3" x14ac:dyDescent="0.25">
      <c r="A13257" t="s">
        <v>13262</v>
      </c>
      <c r="B13257" s="2"/>
      <c r="C13257" s="3"/>
    </row>
    <row r="13258" spans="1:3" x14ac:dyDescent="0.25">
      <c r="A13258" t="s">
        <v>13263</v>
      </c>
      <c r="B13258" s="2"/>
      <c r="C13258" s="3"/>
    </row>
    <row r="13259" spans="1:3" x14ac:dyDescent="0.25">
      <c r="A13259" t="s">
        <v>13264</v>
      </c>
      <c r="B13259" s="2"/>
      <c r="C13259" s="3"/>
    </row>
    <row r="13260" spans="1:3" x14ac:dyDescent="0.25">
      <c r="A13260" t="s">
        <v>13265</v>
      </c>
      <c r="B13260" s="2"/>
      <c r="C13260" s="3"/>
    </row>
    <row r="13261" spans="1:3" x14ac:dyDescent="0.25">
      <c r="A13261" t="s">
        <v>13266</v>
      </c>
      <c r="B13261" s="2"/>
      <c r="C13261" s="3"/>
    </row>
    <row r="13262" spans="1:3" x14ac:dyDescent="0.25">
      <c r="A13262" t="s">
        <v>13267</v>
      </c>
      <c r="B13262" s="2"/>
      <c r="C13262" s="3"/>
    </row>
    <row r="13263" spans="1:3" x14ac:dyDescent="0.25">
      <c r="A13263" t="s">
        <v>13268</v>
      </c>
      <c r="B13263" s="2"/>
      <c r="C13263" s="3"/>
    </row>
    <row r="13264" spans="1:3" x14ac:dyDescent="0.25">
      <c r="A13264" t="s">
        <v>13269</v>
      </c>
      <c r="B13264" s="2"/>
      <c r="C13264" s="3"/>
    </row>
    <row r="13265" spans="1:3" x14ac:dyDescent="0.25">
      <c r="A13265" t="s">
        <v>13270</v>
      </c>
      <c r="B13265" s="2"/>
      <c r="C13265" s="3"/>
    </row>
    <row r="13266" spans="1:3" x14ac:dyDescent="0.25">
      <c r="A13266" t="s">
        <v>13271</v>
      </c>
      <c r="B13266" s="2"/>
      <c r="C13266" s="3"/>
    </row>
    <row r="13267" spans="1:3" x14ac:dyDescent="0.25">
      <c r="A13267" t="s">
        <v>13272</v>
      </c>
      <c r="B13267" s="2"/>
      <c r="C13267" s="3"/>
    </row>
    <row r="13268" spans="1:3" x14ac:dyDescent="0.25">
      <c r="A13268" t="s">
        <v>13273</v>
      </c>
      <c r="B13268" s="2"/>
      <c r="C13268" s="3"/>
    </row>
    <row r="13269" spans="1:3" x14ac:dyDescent="0.25">
      <c r="A13269" t="s">
        <v>13274</v>
      </c>
      <c r="B13269" s="2"/>
      <c r="C13269" s="3"/>
    </row>
    <row r="13270" spans="1:3" x14ac:dyDescent="0.25">
      <c r="A13270" t="s">
        <v>13275</v>
      </c>
      <c r="B13270" s="2"/>
      <c r="C13270" s="3"/>
    </row>
    <row r="13271" spans="1:3" x14ac:dyDescent="0.25">
      <c r="A13271" t="s">
        <v>13276</v>
      </c>
      <c r="B13271" s="2"/>
      <c r="C13271" s="3"/>
    </row>
    <row r="13272" spans="1:3" x14ac:dyDescent="0.25">
      <c r="A13272" t="s">
        <v>13277</v>
      </c>
      <c r="B13272" s="2"/>
      <c r="C13272" s="3"/>
    </row>
    <row r="13273" spans="1:3" x14ac:dyDescent="0.25">
      <c r="A13273" t="s">
        <v>13278</v>
      </c>
      <c r="B13273" s="2"/>
      <c r="C13273" s="3"/>
    </row>
    <row r="13274" spans="1:3" x14ac:dyDescent="0.25">
      <c r="A13274" t="s">
        <v>13279</v>
      </c>
      <c r="B13274" s="2"/>
      <c r="C13274" s="3"/>
    </row>
    <row r="13275" spans="1:3" x14ac:dyDescent="0.25">
      <c r="A13275" t="s">
        <v>13280</v>
      </c>
      <c r="B13275" s="2"/>
      <c r="C13275" s="3"/>
    </row>
    <row r="13276" spans="1:3" x14ac:dyDescent="0.25">
      <c r="A13276" t="s">
        <v>13281</v>
      </c>
      <c r="B13276" s="2"/>
      <c r="C13276" s="3"/>
    </row>
    <row r="13277" spans="1:3" x14ac:dyDescent="0.25">
      <c r="A13277" t="s">
        <v>13282</v>
      </c>
      <c r="B13277" s="2"/>
      <c r="C13277" s="3"/>
    </row>
    <row r="13278" spans="1:3" x14ac:dyDescent="0.25">
      <c r="A13278" t="s">
        <v>13283</v>
      </c>
      <c r="B13278" s="2"/>
      <c r="C13278" s="3"/>
    </row>
    <row r="13279" spans="1:3" x14ac:dyDescent="0.25">
      <c r="A13279" t="s">
        <v>13284</v>
      </c>
      <c r="B13279" s="2"/>
      <c r="C13279" s="3"/>
    </row>
    <row r="13280" spans="1:3" x14ac:dyDescent="0.25">
      <c r="A13280" t="s">
        <v>13285</v>
      </c>
      <c r="B13280" s="2"/>
      <c r="C13280" s="3"/>
    </row>
    <row r="13281" spans="1:3" x14ac:dyDescent="0.25">
      <c r="A13281" t="s">
        <v>13286</v>
      </c>
      <c r="B13281" s="2"/>
      <c r="C13281" s="3"/>
    </row>
    <row r="13282" spans="1:3" x14ac:dyDescent="0.25">
      <c r="A13282" t="s">
        <v>13287</v>
      </c>
      <c r="B13282" s="2"/>
      <c r="C13282" s="3"/>
    </row>
    <row r="13283" spans="1:3" x14ac:dyDescent="0.25">
      <c r="A13283" t="s">
        <v>13288</v>
      </c>
      <c r="B13283" s="2"/>
      <c r="C13283" s="3"/>
    </row>
    <row r="13284" spans="1:3" x14ac:dyDescent="0.25">
      <c r="A13284" t="s">
        <v>13289</v>
      </c>
      <c r="B13284" s="2"/>
      <c r="C13284" s="3"/>
    </row>
    <row r="13285" spans="1:3" x14ac:dyDescent="0.25">
      <c r="A13285" t="s">
        <v>13290</v>
      </c>
      <c r="B13285" s="2"/>
      <c r="C13285" s="3"/>
    </row>
    <row r="13286" spans="1:3" x14ac:dyDescent="0.25">
      <c r="A13286" t="s">
        <v>13291</v>
      </c>
      <c r="B13286" s="2"/>
      <c r="C13286" s="3"/>
    </row>
    <row r="13287" spans="1:3" x14ac:dyDescent="0.25">
      <c r="A13287" t="s">
        <v>13292</v>
      </c>
      <c r="B13287" s="2"/>
      <c r="C13287" s="3"/>
    </row>
    <row r="13288" spans="1:3" x14ac:dyDescent="0.25">
      <c r="A13288" t="s">
        <v>13293</v>
      </c>
      <c r="B13288" s="2"/>
      <c r="C13288" s="3"/>
    </row>
    <row r="13289" spans="1:3" x14ac:dyDescent="0.25">
      <c r="A13289" t="s">
        <v>13294</v>
      </c>
      <c r="B13289" s="2"/>
      <c r="C13289" s="3"/>
    </row>
    <row r="13290" spans="1:3" x14ac:dyDescent="0.25">
      <c r="A13290" t="s">
        <v>13295</v>
      </c>
      <c r="B13290" s="2"/>
      <c r="C13290" s="3"/>
    </row>
    <row r="13291" spans="1:3" x14ac:dyDescent="0.25">
      <c r="A13291" t="s">
        <v>13296</v>
      </c>
      <c r="B13291" s="2"/>
      <c r="C13291" s="3"/>
    </row>
    <row r="13292" spans="1:3" x14ac:dyDescent="0.25">
      <c r="A13292" t="s">
        <v>13297</v>
      </c>
      <c r="B13292" s="2"/>
      <c r="C13292" s="3"/>
    </row>
    <row r="13293" spans="1:3" x14ac:dyDescent="0.25">
      <c r="A13293" t="s">
        <v>13298</v>
      </c>
      <c r="B13293" s="2"/>
      <c r="C13293" s="3"/>
    </row>
    <row r="13294" spans="1:3" x14ac:dyDescent="0.25">
      <c r="A13294" t="s">
        <v>13299</v>
      </c>
      <c r="B13294" s="2"/>
      <c r="C13294" s="3"/>
    </row>
    <row r="13295" spans="1:3" x14ac:dyDescent="0.25">
      <c r="A13295" t="s">
        <v>13300</v>
      </c>
      <c r="B13295" s="2"/>
      <c r="C13295" s="3"/>
    </row>
    <row r="13296" spans="1:3" x14ac:dyDescent="0.25">
      <c r="A13296" t="s">
        <v>13301</v>
      </c>
      <c r="B13296" s="2"/>
      <c r="C13296" s="3"/>
    </row>
    <row r="13297" spans="1:3" x14ac:dyDescent="0.25">
      <c r="A13297" t="s">
        <v>13302</v>
      </c>
      <c r="B13297" s="2"/>
      <c r="C13297" s="3"/>
    </row>
    <row r="13298" spans="1:3" x14ac:dyDescent="0.25">
      <c r="A13298" t="s">
        <v>13303</v>
      </c>
      <c r="B13298" s="2"/>
      <c r="C13298" s="3"/>
    </row>
    <row r="13299" spans="1:3" x14ac:dyDescent="0.25">
      <c r="A13299" t="s">
        <v>13304</v>
      </c>
      <c r="B13299" s="2"/>
      <c r="C13299" s="3"/>
    </row>
    <row r="13300" spans="1:3" x14ac:dyDescent="0.25">
      <c r="A13300" t="s">
        <v>13305</v>
      </c>
      <c r="B13300" s="2"/>
      <c r="C13300" s="3"/>
    </row>
    <row r="13301" spans="1:3" x14ac:dyDescent="0.25">
      <c r="A13301" t="s">
        <v>13306</v>
      </c>
      <c r="B13301" s="2"/>
      <c r="C13301" s="3"/>
    </row>
    <row r="13302" spans="1:3" x14ac:dyDescent="0.25">
      <c r="A13302" t="s">
        <v>13307</v>
      </c>
      <c r="B13302" s="2"/>
      <c r="C13302" s="3"/>
    </row>
    <row r="13303" spans="1:3" x14ac:dyDescent="0.25">
      <c r="A13303" t="s">
        <v>13308</v>
      </c>
      <c r="B13303" s="2"/>
      <c r="C13303" s="3"/>
    </row>
    <row r="13304" spans="1:3" x14ac:dyDescent="0.25">
      <c r="A13304" t="s">
        <v>13309</v>
      </c>
      <c r="B13304" s="2"/>
      <c r="C13304" s="3"/>
    </row>
    <row r="13305" spans="1:3" x14ac:dyDescent="0.25">
      <c r="A13305" t="s">
        <v>13310</v>
      </c>
      <c r="B13305" s="2"/>
      <c r="C13305" s="3"/>
    </row>
    <row r="13306" spans="1:3" x14ac:dyDescent="0.25">
      <c r="A13306" t="s">
        <v>13311</v>
      </c>
      <c r="B13306" s="2"/>
      <c r="C13306" s="3"/>
    </row>
    <row r="13307" spans="1:3" x14ac:dyDescent="0.25">
      <c r="A13307" t="s">
        <v>13312</v>
      </c>
      <c r="B13307" s="2"/>
      <c r="C13307" s="3"/>
    </row>
    <row r="13308" spans="1:3" x14ac:dyDescent="0.25">
      <c r="A13308" t="s">
        <v>13313</v>
      </c>
      <c r="B13308" s="2"/>
      <c r="C13308" s="3"/>
    </row>
    <row r="13309" spans="1:3" x14ac:dyDescent="0.25">
      <c r="A13309" t="s">
        <v>13314</v>
      </c>
      <c r="B13309" s="2"/>
      <c r="C13309" s="3"/>
    </row>
    <row r="13310" spans="1:3" x14ac:dyDescent="0.25">
      <c r="A13310" t="s">
        <v>13315</v>
      </c>
      <c r="B13310" s="2"/>
      <c r="C13310" s="3"/>
    </row>
    <row r="13311" spans="1:3" x14ac:dyDescent="0.25">
      <c r="A13311" t="s">
        <v>13316</v>
      </c>
      <c r="B13311" s="2"/>
      <c r="C13311" s="3"/>
    </row>
    <row r="13312" spans="1:3" x14ac:dyDescent="0.25">
      <c r="A13312" t="s">
        <v>13317</v>
      </c>
      <c r="B13312" s="2"/>
      <c r="C13312" s="3"/>
    </row>
    <row r="13313" spans="1:3" x14ac:dyDescent="0.25">
      <c r="A13313" t="s">
        <v>13318</v>
      </c>
      <c r="B13313" s="2"/>
      <c r="C13313" s="3"/>
    </row>
    <row r="13314" spans="1:3" x14ac:dyDescent="0.25">
      <c r="A13314" t="s">
        <v>13319</v>
      </c>
      <c r="B13314" s="2"/>
      <c r="C13314" s="3"/>
    </row>
    <row r="13315" spans="1:3" x14ac:dyDescent="0.25">
      <c r="A13315" t="s">
        <v>13320</v>
      </c>
      <c r="B13315" s="2"/>
      <c r="C13315" s="3"/>
    </row>
    <row r="13316" spans="1:3" x14ac:dyDescent="0.25">
      <c r="A13316" t="s">
        <v>13321</v>
      </c>
      <c r="B13316" s="2"/>
      <c r="C13316" s="3"/>
    </row>
    <row r="13317" spans="1:3" x14ac:dyDescent="0.25">
      <c r="A13317" t="s">
        <v>13322</v>
      </c>
      <c r="B13317" s="2"/>
      <c r="C13317" s="3"/>
    </row>
    <row r="13318" spans="1:3" x14ac:dyDescent="0.25">
      <c r="A13318" t="s">
        <v>13323</v>
      </c>
      <c r="B13318" s="2"/>
      <c r="C13318" s="3"/>
    </row>
    <row r="13319" spans="1:3" x14ac:dyDescent="0.25">
      <c r="A13319" t="s">
        <v>13324</v>
      </c>
      <c r="B13319" s="2"/>
      <c r="C13319" s="3"/>
    </row>
    <row r="13320" spans="1:3" x14ac:dyDescent="0.25">
      <c r="A13320" t="s">
        <v>13325</v>
      </c>
      <c r="B13320" s="2"/>
      <c r="C13320" s="3"/>
    </row>
    <row r="13321" spans="1:3" x14ac:dyDescent="0.25">
      <c r="A13321" t="s">
        <v>13326</v>
      </c>
      <c r="B13321" s="2"/>
      <c r="C13321" s="3"/>
    </row>
    <row r="13322" spans="1:3" x14ac:dyDescent="0.25">
      <c r="A13322" t="s">
        <v>13327</v>
      </c>
      <c r="B13322" s="2"/>
      <c r="C13322" s="3"/>
    </row>
    <row r="13323" spans="1:3" x14ac:dyDescent="0.25">
      <c r="A13323" t="s">
        <v>13328</v>
      </c>
      <c r="B13323" s="2"/>
      <c r="C13323" s="3"/>
    </row>
    <row r="13324" spans="1:3" x14ac:dyDescent="0.25">
      <c r="A13324" t="s">
        <v>13329</v>
      </c>
      <c r="B13324" s="2"/>
      <c r="C13324" s="3"/>
    </row>
    <row r="13325" spans="1:3" x14ac:dyDescent="0.25">
      <c r="A13325" t="s">
        <v>13330</v>
      </c>
      <c r="B13325" s="2"/>
      <c r="C13325" s="3"/>
    </row>
    <row r="13326" spans="1:3" x14ac:dyDescent="0.25">
      <c r="A13326" t="s">
        <v>13331</v>
      </c>
      <c r="B13326" s="2"/>
      <c r="C13326" s="3"/>
    </row>
    <row r="13327" spans="1:3" x14ac:dyDescent="0.25">
      <c r="A13327" t="s">
        <v>13332</v>
      </c>
      <c r="B13327" s="2"/>
      <c r="C13327" s="3"/>
    </row>
    <row r="13328" spans="1:3" x14ac:dyDescent="0.25">
      <c r="A13328" t="s">
        <v>13333</v>
      </c>
      <c r="B13328" s="2"/>
      <c r="C13328" s="3"/>
    </row>
    <row r="13329" spans="1:3" x14ac:dyDescent="0.25">
      <c r="A13329" t="s">
        <v>13334</v>
      </c>
      <c r="B13329" s="2"/>
      <c r="C13329" s="3"/>
    </row>
    <row r="13330" spans="1:3" x14ac:dyDescent="0.25">
      <c r="A13330" t="s">
        <v>13335</v>
      </c>
      <c r="B13330" s="2"/>
      <c r="C13330" s="3"/>
    </row>
    <row r="13331" spans="1:3" x14ac:dyDescent="0.25">
      <c r="A13331" t="s">
        <v>13336</v>
      </c>
      <c r="B13331" s="2"/>
      <c r="C13331" s="3"/>
    </row>
    <row r="13332" spans="1:3" x14ac:dyDescent="0.25">
      <c r="A13332" t="s">
        <v>13337</v>
      </c>
      <c r="B13332" s="2"/>
      <c r="C13332" s="3"/>
    </row>
    <row r="13333" spans="1:3" x14ac:dyDescent="0.25">
      <c r="A13333" t="s">
        <v>13338</v>
      </c>
      <c r="B13333" s="2"/>
      <c r="C13333" s="3"/>
    </row>
    <row r="13334" spans="1:3" x14ac:dyDescent="0.25">
      <c r="A13334" t="s">
        <v>13339</v>
      </c>
      <c r="B13334" s="2"/>
      <c r="C13334" s="3"/>
    </row>
    <row r="13335" spans="1:3" x14ac:dyDescent="0.25">
      <c r="A13335" t="s">
        <v>13340</v>
      </c>
      <c r="B13335" s="2"/>
      <c r="C13335" s="3"/>
    </row>
    <row r="13336" spans="1:3" x14ac:dyDescent="0.25">
      <c r="A13336" t="s">
        <v>13341</v>
      </c>
      <c r="B13336" s="2"/>
      <c r="C13336" s="3"/>
    </row>
    <row r="13337" spans="1:3" x14ac:dyDescent="0.25">
      <c r="A13337" t="s">
        <v>13342</v>
      </c>
      <c r="B13337" s="2"/>
      <c r="C13337" s="3"/>
    </row>
    <row r="13338" spans="1:3" x14ac:dyDescent="0.25">
      <c r="A13338" t="s">
        <v>13343</v>
      </c>
      <c r="B13338" s="2"/>
      <c r="C13338" s="3"/>
    </row>
    <row r="13339" spans="1:3" x14ac:dyDescent="0.25">
      <c r="A13339" t="s">
        <v>13344</v>
      </c>
      <c r="B13339" s="2"/>
      <c r="C13339" s="3"/>
    </row>
    <row r="13340" spans="1:3" x14ac:dyDescent="0.25">
      <c r="A13340" t="s">
        <v>13345</v>
      </c>
      <c r="B13340" s="2"/>
      <c r="C13340" s="3"/>
    </row>
    <row r="13341" spans="1:3" x14ac:dyDescent="0.25">
      <c r="A13341" t="s">
        <v>13346</v>
      </c>
      <c r="B13341" s="2"/>
      <c r="C13341" s="3"/>
    </row>
    <row r="13342" spans="1:3" x14ac:dyDescent="0.25">
      <c r="A13342" t="s">
        <v>13347</v>
      </c>
      <c r="B13342" s="2"/>
      <c r="C13342" s="3"/>
    </row>
    <row r="13343" spans="1:3" x14ac:dyDescent="0.25">
      <c r="A13343" t="s">
        <v>13348</v>
      </c>
      <c r="B13343" s="2"/>
      <c r="C13343" s="3"/>
    </row>
    <row r="13344" spans="1:3" x14ac:dyDescent="0.25">
      <c r="A13344" t="s">
        <v>13349</v>
      </c>
      <c r="B13344" s="2"/>
      <c r="C13344" s="3"/>
    </row>
    <row r="13345" spans="1:3" x14ac:dyDescent="0.25">
      <c r="A13345" t="s">
        <v>13350</v>
      </c>
      <c r="B13345" s="2"/>
      <c r="C13345" s="3"/>
    </row>
    <row r="13346" spans="1:3" x14ac:dyDescent="0.25">
      <c r="A13346" t="s">
        <v>13351</v>
      </c>
      <c r="B13346" s="2"/>
      <c r="C13346" s="3"/>
    </row>
    <row r="13347" spans="1:3" x14ac:dyDescent="0.25">
      <c r="A13347" t="s">
        <v>13352</v>
      </c>
      <c r="B13347" s="2"/>
      <c r="C13347" s="3"/>
    </row>
    <row r="13348" spans="1:3" x14ac:dyDescent="0.25">
      <c r="A13348" t="s">
        <v>13353</v>
      </c>
      <c r="B13348" s="2"/>
      <c r="C13348" s="3"/>
    </row>
    <row r="13349" spans="1:3" x14ac:dyDescent="0.25">
      <c r="A13349" t="s">
        <v>13354</v>
      </c>
      <c r="B13349" s="2"/>
      <c r="C13349" s="3"/>
    </row>
    <row r="13350" spans="1:3" x14ac:dyDescent="0.25">
      <c r="A13350" t="s">
        <v>13355</v>
      </c>
      <c r="B13350" s="2"/>
      <c r="C13350" s="3"/>
    </row>
    <row r="13351" spans="1:3" x14ac:dyDescent="0.25">
      <c r="A13351" t="s">
        <v>13356</v>
      </c>
      <c r="B13351" s="2"/>
      <c r="C13351" s="3"/>
    </row>
    <row r="13352" spans="1:3" x14ac:dyDescent="0.25">
      <c r="A13352" t="s">
        <v>13357</v>
      </c>
      <c r="B13352" s="2"/>
      <c r="C13352" s="3"/>
    </row>
    <row r="13353" spans="1:3" x14ac:dyDescent="0.25">
      <c r="A13353" t="s">
        <v>13358</v>
      </c>
      <c r="B13353" s="2"/>
      <c r="C13353" s="3"/>
    </row>
    <row r="13354" spans="1:3" x14ac:dyDescent="0.25">
      <c r="A13354" t="s">
        <v>13359</v>
      </c>
      <c r="B13354" s="2"/>
      <c r="C13354" s="3"/>
    </row>
    <row r="13355" spans="1:3" x14ac:dyDescent="0.25">
      <c r="A13355" t="s">
        <v>13360</v>
      </c>
      <c r="B13355" s="2"/>
      <c r="C13355" s="3"/>
    </row>
    <row r="13356" spans="1:3" x14ac:dyDescent="0.25">
      <c r="A13356" t="s">
        <v>13361</v>
      </c>
      <c r="B13356" s="2"/>
      <c r="C13356" s="3"/>
    </row>
    <row r="13357" spans="1:3" x14ac:dyDescent="0.25">
      <c r="A13357" t="s">
        <v>13362</v>
      </c>
      <c r="B13357" s="2"/>
      <c r="C13357" s="3"/>
    </row>
    <row r="13358" spans="1:3" x14ac:dyDescent="0.25">
      <c r="A13358" t="s">
        <v>13363</v>
      </c>
      <c r="B13358" s="2"/>
      <c r="C13358" s="3"/>
    </row>
    <row r="13359" spans="1:3" x14ac:dyDescent="0.25">
      <c r="A13359" t="s">
        <v>13364</v>
      </c>
      <c r="B13359" s="2"/>
      <c r="C13359" s="3"/>
    </row>
    <row r="13360" spans="1:3" x14ac:dyDescent="0.25">
      <c r="A13360" t="s">
        <v>13365</v>
      </c>
      <c r="B13360" s="2"/>
      <c r="C13360" s="3"/>
    </row>
    <row r="13361" spans="1:3" x14ac:dyDescent="0.25">
      <c r="A13361" t="s">
        <v>13366</v>
      </c>
      <c r="B13361" s="2"/>
      <c r="C13361" s="3"/>
    </row>
    <row r="13362" spans="1:3" x14ac:dyDescent="0.25">
      <c r="A13362" t="s">
        <v>13367</v>
      </c>
      <c r="B13362" s="2"/>
      <c r="C13362" s="3"/>
    </row>
    <row r="13363" spans="1:3" x14ac:dyDescent="0.25">
      <c r="A13363" t="s">
        <v>13368</v>
      </c>
      <c r="B13363" s="2"/>
      <c r="C13363" s="3"/>
    </row>
    <row r="13364" spans="1:3" x14ac:dyDescent="0.25">
      <c r="A13364" t="s">
        <v>13369</v>
      </c>
      <c r="B13364" s="2"/>
      <c r="C13364" s="3"/>
    </row>
    <row r="13365" spans="1:3" x14ac:dyDescent="0.25">
      <c r="A13365" t="s">
        <v>13370</v>
      </c>
      <c r="B13365" s="2"/>
      <c r="C13365" s="3"/>
    </row>
    <row r="13366" spans="1:3" x14ac:dyDescent="0.25">
      <c r="A13366" t="s">
        <v>13371</v>
      </c>
      <c r="B13366" s="2"/>
      <c r="C13366" s="3"/>
    </row>
    <row r="13367" spans="1:3" x14ac:dyDescent="0.25">
      <c r="A13367" t="s">
        <v>13372</v>
      </c>
      <c r="B13367" s="2"/>
      <c r="C13367" s="3"/>
    </row>
    <row r="13368" spans="1:3" x14ac:dyDescent="0.25">
      <c r="A13368" t="s">
        <v>13373</v>
      </c>
      <c r="B13368" s="2"/>
      <c r="C13368" s="3"/>
    </row>
    <row r="13369" spans="1:3" x14ac:dyDescent="0.25">
      <c r="A13369" t="s">
        <v>13374</v>
      </c>
      <c r="B13369" s="2"/>
      <c r="C13369" s="3"/>
    </row>
    <row r="13370" spans="1:3" x14ac:dyDescent="0.25">
      <c r="A13370" t="s">
        <v>13375</v>
      </c>
      <c r="B13370" s="2"/>
      <c r="C13370" s="3"/>
    </row>
    <row r="13371" spans="1:3" x14ac:dyDescent="0.25">
      <c r="A13371" t="s">
        <v>13376</v>
      </c>
      <c r="B13371" s="2"/>
      <c r="C13371" s="3"/>
    </row>
    <row r="13372" spans="1:3" x14ac:dyDescent="0.25">
      <c r="A13372" t="s">
        <v>13377</v>
      </c>
      <c r="B13372" s="2"/>
      <c r="C13372" s="3"/>
    </row>
    <row r="13373" spans="1:3" x14ac:dyDescent="0.25">
      <c r="A13373" t="s">
        <v>13378</v>
      </c>
      <c r="B13373" s="2"/>
      <c r="C13373" s="3"/>
    </row>
    <row r="13374" spans="1:3" x14ac:dyDescent="0.25">
      <c r="A13374" t="s">
        <v>13379</v>
      </c>
      <c r="B13374" s="2"/>
      <c r="C13374" s="3"/>
    </row>
    <row r="13375" spans="1:3" x14ac:dyDescent="0.25">
      <c r="A13375" t="s">
        <v>13380</v>
      </c>
      <c r="B13375" s="2"/>
      <c r="C13375" s="3"/>
    </row>
    <row r="13376" spans="1:3" x14ac:dyDescent="0.25">
      <c r="A13376" t="s">
        <v>13381</v>
      </c>
      <c r="B13376" s="2"/>
      <c r="C13376" s="3"/>
    </row>
    <row r="13377" spans="1:3" x14ac:dyDescent="0.25">
      <c r="A13377" t="s">
        <v>13382</v>
      </c>
      <c r="B13377" s="2"/>
      <c r="C13377" s="3"/>
    </row>
    <row r="13378" spans="1:3" x14ac:dyDescent="0.25">
      <c r="A13378" t="s">
        <v>13383</v>
      </c>
      <c r="B13378" s="2"/>
      <c r="C13378" s="3"/>
    </row>
    <row r="13379" spans="1:3" x14ac:dyDescent="0.25">
      <c r="A13379" t="s">
        <v>13384</v>
      </c>
      <c r="B13379" s="2"/>
      <c r="C13379" s="3"/>
    </row>
    <row r="13380" spans="1:3" x14ac:dyDescent="0.25">
      <c r="A13380" t="s">
        <v>13385</v>
      </c>
      <c r="B13380" s="2"/>
      <c r="C13380" s="3"/>
    </row>
    <row r="13381" spans="1:3" x14ac:dyDescent="0.25">
      <c r="A13381" t="s">
        <v>13386</v>
      </c>
      <c r="B13381" s="2"/>
      <c r="C13381" s="3"/>
    </row>
    <row r="13382" spans="1:3" x14ac:dyDescent="0.25">
      <c r="A13382" t="s">
        <v>13387</v>
      </c>
      <c r="B13382" s="2"/>
      <c r="C13382" s="3"/>
    </row>
    <row r="13383" spans="1:3" x14ac:dyDescent="0.25">
      <c r="A13383" t="s">
        <v>13388</v>
      </c>
      <c r="B13383" s="2"/>
      <c r="C13383" s="3"/>
    </row>
    <row r="13384" spans="1:3" x14ac:dyDescent="0.25">
      <c r="A13384" t="s">
        <v>13389</v>
      </c>
      <c r="B13384" s="2"/>
      <c r="C13384" s="3"/>
    </row>
    <row r="13385" spans="1:3" x14ac:dyDescent="0.25">
      <c r="A13385" t="s">
        <v>13390</v>
      </c>
      <c r="B13385" s="2"/>
      <c r="C13385" s="3"/>
    </row>
    <row r="13386" spans="1:3" x14ac:dyDescent="0.25">
      <c r="A13386" t="s">
        <v>13391</v>
      </c>
      <c r="B13386" s="2"/>
      <c r="C13386" s="3"/>
    </row>
    <row r="13387" spans="1:3" x14ac:dyDescent="0.25">
      <c r="A13387" t="s">
        <v>13392</v>
      </c>
      <c r="B13387" s="2"/>
      <c r="C13387" s="3"/>
    </row>
    <row r="13388" spans="1:3" x14ac:dyDescent="0.25">
      <c r="A13388" t="s">
        <v>13393</v>
      </c>
      <c r="B13388" s="2"/>
      <c r="C13388" s="3"/>
    </row>
    <row r="13389" spans="1:3" x14ac:dyDescent="0.25">
      <c r="A13389" t="s">
        <v>13394</v>
      </c>
      <c r="B13389" s="2"/>
      <c r="C13389" s="3"/>
    </row>
    <row r="13390" spans="1:3" x14ac:dyDescent="0.25">
      <c r="A13390" t="s">
        <v>13395</v>
      </c>
      <c r="B13390" s="2"/>
      <c r="C13390" s="3"/>
    </row>
    <row r="13391" spans="1:3" x14ac:dyDescent="0.25">
      <c r="A13391" t="s">
        <v>13396</v>
      </c>
      <c r="B13391" s="2"/>
      <c r="C13391" s="3"/>
    </row>
    <row r="13392" spans="1:3" x14ac:dyDescent="0.25">
      <c r="A13392" t="s">
        <v>13397</v>
      </c>
      <c r="B13392" s="2"/>
      <c r="C13392" s="3"/>
    </row>
    <row r="13393" spans="1:3" x14ac:dyDescent="0.25">
      <c r="A13393" t="s">
        <v>13398</v>
      </c>
      <c r="B13393" s="2"/>
      <c r="C13393" s="3"/>
    </row>
    <row r="13394" spans="1:3" x14ac:dyDescent="0.25">
      <c r="A13394" t="s">
        <v>13399</v>
      </c>
      <c r="B13394" s="2"/>
      <c r="C13394" s="3"/>
    </row>
    <row r="13395" spans="1:3" x14ac:dyDescent="0.25">
      <c r="A13395" t="s">
        <v>13400</v>
      </c>
      <c r="B13395" s="2"/>
      <c r="C13395" s="3"/>
    </row>
    <row r="13396" spans="1:3" x14ac:dyDescent="0.25">
      <c r="A13396" t="s">
        <v>13401</v>
      </c>
      <c r="B13396" s="2"/>
      <c r="C13396" s="3"/>
    </row>
    <row r="13397" spans="1:3" x14ac:dyDescent="0.25">
      <c r="A13397" t="s">
        <v>13402</v>
      </c>
      <c r="B13397" s="2"/>
      <c r="C13397" s="3"/>
    </row>
    <row r="13398" spans="1:3" x14ac:dyDescent="0.25">
      <c r="A13398" t="s">
        <v>13403</v>
      </c>
      <c r="B13398" s="2"/>
      <c r="C13398" s="3"/>
    </row>
    <row r="13399" spans="1:3" x14ac:dyDescent="0.25">
      <c r="A13399" t="s">
        <v>13404</v>
      </c>
      <c r="B13399" s="2"/>
      <c r="C13399" s="3"/>
    </row>
    <row r="13400" spans="1:3" x14ac:dyDescent="0.25">
      <c r="A13400" t="s">
        <v>13405</v>
      </c>
      <c r="B13400" s="2"/>
      <c r="C13400" s="3"/>
    </row>
    <row r="13401" spans="1:3" x14ac:dyDescent="0.25">
      <c r="A13401" t="s">
        <v>13406</v>
      </c>
      <c r="B13401" s="2"/>
      <c r="C13401" s="3"/>
    </row>
    <row r="13402" spans="1:3" x14ac:dyDescent="0.25">
      <c r="A13402" t="s">
        <v>13407</v>
      </c>
      <c r="B13402" s="2"/>
      <c r="C13402" s="3"/>
    </row>
    <row r="13403" spans="1:3" x14ac:dyDescent="0.25">
      <c r="A13403" t="s">
        <v>13408</v>
      </c>
      <c r="B13403" s="2"/>
      <c r="C13403" s="3"/>
    </row>
    <row r="13404" spans="1:3" x14ac:dyDescent="0.25">
      <c r="A13404" t="s">
        <v>13409</v>
      </c>
      <c r="B13404" s="2"/>
      <c r="C13404" s="3"/>
    </row>
    <row r="13405" spans="1:3" x14ac:dyDescent="0.25">
      <c r="A13405" t="s">
        <v>13410</v>
      </c>
      <c r="B13405" s="2"/>
      <c r="C13405" s="3"/>
    </row>
    <row r="13406" spans="1:3" x14ac:dyDescent="0.25">
      <c r="A13406" t="s">
        <v>13411</v>
      </c>
      <c r="B13406" s="2"/>
      <c r="C13406" s="3"/>
    </row>
    <row r="13407" spans="1:3" x14ac:dyDescent="0.25">
      <c r="A13407" t="s">
        <v>13412</v>
      </c>
      <c r="B13407" s="2"/>
      <c r="C13407" s="3"/>
    </row>
    <row r="13408" spans="1:3" x14ac:dyDescent="0.25">
      <c r="A13408" t="s">
        <v>13413</v>
      </c>
      <c r="B13408" s="2"/>
      <c r="C13408" s="3"/>
    </row>
    <row r="13409" spans="1:3" x14ac:dyDescent="0.25">
      <c r="A13409" t="s">
        <v>13414</v>
      </c>
      <c r="B13409" s="2"/>
      <c r="C13409" s="3"/>
    </row>
    <row r="13410" spans="1:3" x14ac:dyDescent="0.25">
      <c r="A13410" t="s">
        <v>13415</v>
      </c>
      <c r="B13410" s="2"/>
      <c r="C13410" s="3"/>
    </row>
    <row r="13411" spans="1:3" x14ac:dyDescent="0.25">
      <c r="A13411" t="s">
        <v>13416</v>
      </c>
      <c r="B13411" s="2"/>
      <c r="C13411" s="3"/>
    </row>
    <row r="13412" spans="1:3" x14ac:dyDescent="0.25">
      <c r="A13412" t="s">
        <v>13417</v>
      </c>
      <c r="B13412" s="2"/>
      <c r="C13412" s="3"/>
    </row>
    <row r="13413" spans="1:3" x14ac:dyDescent="0.25">
      <c r="A13413" t="s">
        <v>13418</v>
      </c>
      <c r="B13413" s="2"/>
      <c r="C13413" s="3"/>
    </row>
    <row r="13414" spans="1:3" x14ac:dyDescent="0.25">
      <c r="A13414" t="s">
        <v>13419</v>
      </c>
      <c r="B13414" s="2"/>
      <c r="C13414" s="3"/>
    </row>
    <row r="13415" spans="1:3" x14ac:dyDescent="0.25">
      <c r="A13415" t="s">
        <v>13420</v>
      </c>
      <c r="B13415" s="2"/>
      <c r="C13415" s="3"/>
    </row>
    <row r="13416" spans="1:3" x14ac:dyDescent="0.25">
      <c r="A13416" t="s">
        <v>13421</v>
      </c>
      <c r="B13416" s="2"/>
      <c r="C13416" s="3"/>
    </row>
    <row r="13417" spans="1:3" x14ac:dyDescent="0.25">
      <c r="A13417" t="s">
        <v>13422</v>
      </c>
      <c r="B13417" s="2"/>
      <c r="C13417" s="3"/>
    </row>
    <row r="13418" spans="1:3" x14ac:dyDescent="0.25">
      <c r="A13418" t="s">
        <v>13423</v>
      </c>
      <c r="B13418" s="2"/>
      <c r="C13418" s="3"/>
    </row>
    <row r="13419" spans="1:3" x14ac:dyDescent="0.25">
      <c r="A13419" t="s">
        <v>13424</v>
      </c>
      <c r="B13419" s="2"/>
      <c r="C13419" s="3"/>
    </row>
    <row r="13420" spans="1:3" x14ac:dyDescent="0.25">
      <c r="A13420" t="s">
        <v>13425</v>
      </c>
      <c r="B13420" s="2"/>
      <c r="C13420" s="3"/>
    </row>
    <row r="13421" spans="1:3" x14ac:dyDescent="0.25">
      <c r="A13421" t="s">
        <v>13426</v>
      </c>
      <c r="B13421" s="2"/>
      <c r="C13421" s="3"/>
    </row>
    <row r="13422" spans="1:3" x14ac:dyDescent="0.25">
      <c r="A13422" t="s">
        <v>13427</v>
      </c>
      <c r="B13422" s="2"/>
      <c r="C13422" s="3"/>
    </row>
    <row r="13423" spans="1:3" x14ac:dyDescent="0.25">
      <c r="A13423" t="s">
        <v>13428</v>
      </c>
      <c r="B13423" s="2"/>
      <c r="C13423" s="3"/>
    </row>
    <row r="13424" spans="1:3" x14ac:dyDescent="0.25">
      <c r="A13424" t="s">
        <v>13429</v>
      </c>
      <c r="B13424" s="2"/>
      <c r="C13424" s="3"/>
    </row>
    <row r="13425" spans="1:3" x14ac:dyDescent="0.25">
      <c r="A13425" t="s">
        <v>13430</v>
      </c>
      <c r="B13425" s="2"/>
      <c r="C13425" s="3"/>
    </row>
    <row r="13426" spans="1:3" x14ac:dyDescent="0.25">
      <c r="A13426" t="s">
        <v>13431</v>
      </c>
      <c r="B13426" s="2"/>
      <c r="C13426" s="3"/>
    </row>
    <row r="13427" spans="1:3" x14ac:dyDescent="0.25">
      <c r="A13427" t="s">
        <v>13432</v>
      </c>
      <c r="B13427" s="2"/>
      <c r="C13427" s="3"/>
    </row>
    <row r="13428" spans="1:3" x14ac:dyDescent="0.25">
      <c r="A13428" t="s">
        <v>13433</v>
      </c>
      <c r="B13428" s="2"/>
      <c r="C13428" s="3"/>
    </row>
    <row r="13429" spans="1:3" x14ac:dyDescent="0.25">
      <c r="A13429" t="s">
        <v>13434</v>
      </c>
      <c r="B13429" s="2"/>
      <c r="C13429" s="3"/>
    </row>
    <row r="13430" spans="1:3" x14ac:dyDescent="0.25">
      <c r="A13430" t="s">
        <v>13435</v>
      </c>
      <c r="B13430" s="2"/>
      <c r="C13430" s="3"/>
    </row>
    <row r="13431" spans="1:3" x14ac:dyDescent="0.25">
      <c r="A13431" t="s">
        <v>13436</v>
      </c>
      <c r="B13431" s="2"/>
      <c r="C13431" s="3"/>
    </row>
    <row r="13432" spans="1:3" x14ac:dyDescent="0.25">
      <c r="A13432" t="s">
        <v>13437</v>
      </c>
      <c r="B13432" s="2"/>
      <c r="C13432" s="3"/>
    </row>
    <row r="13433" spans="1:3" x14ac:dyDescent="0.25">
      <c r="A13433" t="s">
        <v>13438</v>
      </c>
      <c r="B13433" s="2"/>
      <c r="C13433" s="3"/>
    </row>
    <row r="13434" spans="1:3" x14ac:dyDescent="0.25">
      <c r="A13434" t="s">
        <v>13439</v>
      </c>
      <c r="B13434" s="2"/>
      <c r="C13434" s="3"/>
    </row>
    <row r="13435" spans="1:3" x14ac:dyDescent="0.25">
      <c r="A13435" t="s">
        <v>13440</v>
      </c>
      <c r="B13435" s="2"/>
      <c r="C13435" s="3"/>
    </row>
    <row r="13436" spans="1:3" x14ac:dyDescent="0.25">
      <c r="A13436" t="s">
        <v>13441</v>
      </c>
      <c r="B13436" s="2"/>
      <c r="C13436" s="3"/>
    </row>
    <row r="13437" spans="1:3" x14ac:dyDescent="0.25">
      <c r="A13437" t="s">
        <v>13442</v>
      </c>
      <c r="B13437" s="2"/>
      <c r="C13437" s="3"/>
    </row>
    <row r="13438" spans="1:3" x14ac:dyDescent="0.25">
      <c r="A13438" t="s">
        <v>13443</v>
      </c>
      <c r="B13438" s="2"/>
      <c r="C13438" s="3"/>
    </row>
    <row r="13439" spans="1:3" x14ac:dyDescent="0.25">
      <c r="A13439" t="s">
        <v>13444</v>
      </c>
      <c r="B13439" s="2"/>
      <c r="C13439" s="3"/>
    </row>
    <row r="13440" spans="1:3" x14ac:dyDescent="0.25">
      <c r="A13440" t="s">
        <v>13445</v>
      </c>
      <c r="B13440" s="2"/>
      <c r="C13440" s="3"/>
    </row>
    <row r="13441" spans="1:3" x14ac:dyDescent="0.25">
      <c r="A13441" t="s">
        <v>13446</v>
      </c>
      <c r="B13441" s="2"/>
      <c r="C13441" s="3"/>
    </row>
    <row r="13442" spans="1:3" x14ac:dyDescent="0.25">
      <c r="A13442" t="s">
        <v>13447</v>
      </c>
      <c r="B13442" s="2"/>
      <c r="C13442" s="3"/>
    </row>
    <row r="13443" spans="1:3" x14ac:dyDescent="0.25">
      <c r="A13443" t="s">
        <v>13448</v>
      </c>
      <c r="B13443" s="2"/>
      <c r="C13443" s="3"/>
    </row>
    <row r="13444" spans="1:3" x14ac:dyDescent="0.25">
      <c r="A13444" t="s">
        <v>13449</v>
      </c>
      <c r="B13444" s="2"/>
      <c r="C13444" s="3"/>
    </row>
    <row r="13445" spans="1:3" x14ac:dyDescent="0.25">
      <c r="A13445" t="s">
        <v>13450</v>
      </c>
      <c r="B13445" s="2"/>
      <c r="C13445" s="3"/>
    </row>
    <row r="13446" spans="1:3" x14ac:dyDescent="0.25">
      <c r="A13446" t="s">
        <v>13451</v>
      </c>
      <c r="B13446" s="2"/>
      <c r="C13446" s="3"/>
    </row>
    <row r="13447" spans="1:3" x14ac:dyDescent="0.25">
      <c r="A13447" t="s">
        <v>13452</v>
      </c>
      <c r="B13447" s="2"/>
      <c r="C13447" s="3"/>
    </row>
    <row r="13448" spans="1:3" x14ac:dyDescent="0.25">
      <c r="A13448" t="s">
        <v>13453</v>
      </c>
      <c r="B13448" s="2"/>
      <c r="C13448" s="3"/>
    </row>
    <row r="13449" spans="1:3" x14ac:dyDescent="0.25">
      <c r="A13449" t="s">
        <v>13454</v>
      </c>
      <c r="B13449" s="2"/>
      <c r="C13449" s="3"/>
    </row>
    <row r="13450" spans="1:3" x14ac:dyDescent="0.25">
      <c r="A13450" t="s">
        <v>13455</v>
      </c>
      <c r="B13450" s="2"/>
      <c r="C13450" s="3"/>
    </row>
    <row r="13451" spans="1:3" x14ac:dyDescent="0.25">
      <c r="A13451" t="s">
        <v>13456</v>
      </c>
      <c r="B13451" s="2"/>
      <c r="C13451" s="3"/>
    </row>
    <row r="13452" spans="1:3" x14ac:dyDescent="0.25">
      <c r="A13452" t="s">
        <v>13457</v>
      </c>
      <c r="B13452" s="2"/>
      <c r="C13452" s="3"/>
    </row>
    <row r="13453" spans="1:3" x14ac:dyDescent="0.25">
      <c r="A13453" t="s">
        <v>13458</v>
      </c>
      <c r="B13453" s="2"/>
      <c r="C13453" s="3"/>
    </row>
    <row r="13454" spans="1:3" x14ac:dyDescent="0.25">
      <c r="A13454" t="s">
        <v>13459</v>
      </c>
      <c r="B13454" s="2"/>
      <c r="C13454" s="3"/>
    </row>
    <row r="13455" spans="1:3" x14ac:dyDescent="0.25">
      <c r="A13455" t="s">
        <v>13460</v>
      </c>
      <c r="B13455" s="2"/>
      <c r="C13455" s="3"/>
    </row>
    <row r="13456" spans="1:3" x14ac:dyDescent="0.25">
      <c r="A13456" t="s">
        <v>13461</v>
      </c>
      <c r="B13456" s="2"/>
      <c r="C13456" s="3"/>
    </row>
    <row r="13457" spans="1:3" x14ac:dyDescent="0.25">
      <c r="A13457" t="s">
        <v>13462</v>
      </c>
      <c r="B13457" s="2"/>
      <c r="C13457" s="3"/>
    </row>
    <row r="13458" spans="1:3" x14ac:dyDescent="0.25">
      <c r="A13458" t="s">
        <v>13463</v>
      </c>
      <c r="B13458" s="2"/>
      <c r="C13458" s="3"/>
    </row>
    <row r="13459" spans="1:3" x14ac:dyDescent="0.25">
      <c r="A13459" t="s">
        <v>13464</v>
      </c>
      <c r="B13459" s="2"/>
      <c r="C13459" s="3"/>
    </row>
    <row r="13460" spans="1:3" x14ac:dyDescent="0.25">
      <c r="A13460" t="s">
        <v>13465</v>
      </c>
      <c r="B13460" s="2"/>
      <c r="C13460" s="3"/>
    </row>
    <row r="13461" spans="1:3" x14ac:dyDescent="0.25">
      <c r="A13461" t="s">
        <v>13466</v>
      </c>
      <c r="B13461" s="2"/>
      <c r="C13461" s="3"/>
    </row>
    <row r="13462" spans="1:3" x14ac:dyDescent="0.25">
      <c r="A13462" t="s">
        <v>13467</v>
      </c>
      <c r="B13462" s="2"/>
      <c r="C13462" s="3"/>
    </row>
    <row r="13463" spans="1:3" x14ac:dyDescent="0.25">
      <c r="A13463" t="s">
        <v>13468</v>
      </c>
      <c r="B13463" s="2"/>
      <c r="C13463" s="3"/>
    </row>
    <row r="13464" spans="1:3" x14ac:dyDescent="0.25">
      <c r="A13464" t="s">
        <v>13469</v>
      </c>
      <c r="B13464" s="2"/>
      <c r="C13464" s="3"/>
    </row>
    <row r="13465" spans="1:3" x14ac:dyDescent="0.25">
      <c r="A13465" t="s">
        <v>13470</v>
      </c>
      <c r="B13465" s="2"/>
      <c r="C13465" s="3"/>
    </row>
    <row r="13466" spans="1:3" x14ac:dyDescent="0.25">
      <c r="A13466" t="s">
        <v>13471</v>
      </c>
      <c r="B13466" s="2"/>
      <c r="C13466" s="3"/>
    </row>
    <row r="13467" spans="1:3" x14ac:dyDescent="0.25">
      <c r="A13467" t="s">
        <v>13472</v>
      </c>
      <c r="B13467" s="2"/>
      <c r="C13467" s="3"/>
    </row>
    <row r="13468" spans="1:3" x14ac:dyDescent="0.25">
      <c r="A13468" t="s">
        <v>13473</v>
      </c>
      <c r="B13468" s="2"/>
      <c r="C13468" s="3"/>
    </row>
    <row r="13469" spans="1:3" x14ac:dyDescent="0.25">
      <c r="A13469" t="s">
        <v>13474</v>
      </c>
      <c r="B13469" s="2"/>
      <c r="C13469" s="3"/>
    </row>
    <row r="13470" spans="1:3" x14ac:dyDescent="0.25">
      <c r="A13470" t="s">
        <v>13475</v>
      </c>
      <c r="B13470" s="2"/>
      <c r="C13470" s="3"/>
    </row>
    <row r="13471" spans="1:3" x14ac:dyDescent="0.25">
      <c r="A13471" t="s">
        <v>13476</v>
      </c>
      <c r="B13471" s="2"/>
      <c r="C13471" s="3"/>
    </row>
    <row r="13472" spans="1:3" x14ac:dyDescent="0.25">
      <c r="A13472" t="s">
        <v>13477</v>
      </c>
      <c r="B13472" s="2"/>
      <c r="C13472" s="3"/>
    </row>
    <row r="13473" spans="1:3" x14ac:dyDescent="0.25">
      <c r="A13473" t="s">
        <v>13478</v>
      </c>
      <c r="B13473" s="2"/>
      <c r="C13473" s="3"/>
    </row>
    <row r="13474" spans="1:3" x14ac:dyDescent="0.25">
      <c r="A13474" t="s">
        <v>13479</v>
      </c>
      <c r="B13474" s="2"/>
      <c r="C13474" s="3"/>
    </row>
    <row r="13475" spans="1:3" x14ac:dyDescent="0.25">
      <c r="A13475" t="s">
        <v>13480</v>
      </c>
      <c r="B13475" s="2"/>
      <c r="C13475" s="3"/>
    </row>
    <row r="13476" spans="1:3" x14ac:dyDescent="0.25">
      <c r="A13476" t="s">
        <v>13481</v>
      </c>
      <c r="B13476" s="2"/>
      <c r="C13476" s="3"/>
    </row>
    <row r="13477" spans="1:3" x14ac:dyDescent="0.25">
      <c r="A13477" t="s">
        <v>13482</v>
      </c>
      <c r="B13477" s="2"/>
      <c r="C13477" s="3"/>
    </row>
    <row r="13478" spans="1:3" x14ac:dyDescent="0.25">
      <c r="A13478" t="s">
        <v>13483</v>
      </c>
      <c r="B13478" s="2"/>
      <c r="C13478" s="3"/>
    </row>
    <row r="13479" spans="1:3" x14ac:dyDescent="0.25">
      <c r="A13479" t="s">
        <v>13484</v>
      </c>
      <c r="B13479" s="2"/>
      <c r="C13479" s="3"/>
    </row>
    <row r="13480" spans="1:3" x14ac:dyDescent="0.25">
      <c r="A13480" t="s">
        <v>13485</v>
      </c>
      <c r="B13480" s="2"/>
      <c r="C13480" s="3"/>
    </row>
    <row r="13481" spans="1:3" x14ac:dyDescent="0.25">
      <c r="A13481" t="s">
        <v>13486</v>
      </c>
      <c r="B13481" s="2"/>
      <c r="C13481" s="3"/>
    </row>
    <row r="13482" spans="1:3" x14ac:dyDescent="0.25">
      <c r="A13482" t="s">
        <v>13487</v>
      </c>
      <c r="B13482" s="2"/>
      <c r="C13482" s="3"/>
    </row>
    <row r="13483" spans="1:3" x14ac:dyDescent="0.25">
      <c r="A13483" t="s">
        <v>13488</v>
      </c>
      <c r="B13483" s="2"/>
      <c r="C13483" s="3"/>
    </row>
    <row r="13484" spans="1:3" x14ac:dyDescent="0.25">
      <c r="A13484" t="s">
        <v>13489</v>
      </c>
      <c r="B13484" s="2"/>
      <c r="C13484" s="3"/>
    </row>
    <row r="13485" spans="1:3" x14ac:dyDescent="0.25">
      <c r="A13485" t="s">
        <v>13490</v>
      </c>
      <c r="B13485" s="2"/>
      <c r="C13485" s="3"/>
    </row>
    <row r="13486" spans="1:3" x14ac:dyDescent="0.25">
      <c r="A13486" t="s">
        <v>13491</v>
      </c>
      <c r="B13486" s="2"/>
      <c r="C13486" s="3"/>
    </row>
    <row r="13487" spans="1:3" x14ac:dyDescent="0.25">
      <c r="A13487" t="s">
        <v>13492</v>
      </c>
      <c r="B13487" s="2"/>
      <c r="C13487" s="3"/>
    </row>
    <row r="13488" spans="1:3" x14ac:dyDescent="0.25">
      <c r="A13488" t="s">
        <v>13493</v>
      </c>
      <c r="B13488" s="2"/>
      <c r="C13488" s="3"/>
    </row>
    <row r="13489" spans="1:3" x14ac:dyDescent="0.25">
      <c r="A13489" t="s">
        <v>13494</v>
      </c>
      <c r="B13489" s="2"/>
      <c r="C13489" s="3"/>
    </row>
    <row r="13490" spans="1:3" x14ac:dyDescent="0.25">
      <c r="A13490" t="s">
        <v>13495</v>
      </c>
      <c r="B13490" s="2"/>
      <c r="C13490" s="3"/>
    </row>
    <row r="13491" spans="1:3" x14ac:dyDescent="0.25">
      <c r="A13491" t="s">
        <v>13496</v>
      </c>
      <c r="B13491" s="2"/>
      <c r="C13491" s="3"/>
    </row>
    <row r="13492" spans="1:3" x14ac:dyDescent="0.25">
      <c r="A13492" t="s">
        <v>13497</v>
      </c>
      <c r="B13492" s="2"/>
      <c r="C13492" s="3"/>
    </row>
    <row r="13493" spans="1:3" x14ac:dyDescent="0.25">
      <c r="A13493" t="s">
        <v>13498</v>
      </c>
      <c r="B13493" s="2"/>
      <c r="C13493" s="3"/>
    </row>
    <row r="13494" spans="1:3" x14ac:dyDescent="0.25">
      <c r="A13494" t="s">
        <v>13499</v>
      </c>
      <c r="B13494" s="2"/>
      <c r="C13494" s="3"/>
    </row>
    <row r="13495" spans="1:3" x14ac:dyDescent="0.25">
      <c r="A13495" t="s">
        <v>13500</v>
      </c>
      <c r="B13495" s="2"/>
      <c r="C13495" s="3"/>
    </row>
    <row r="13496" spans="1:3" x14ac:dyDescent="0.25">
      <c r="A13496" t="s">
        <v>13501</v>
      </c>
      <c r="B13496" s="2"/>
      <c r="C13496" s="3"/>
    </row>
    <row r="13497" spans="1:3" x14ac:dyDescent="0.25">
      <c r="A13497" t="s">
        <v>13502</v>
      </c>
      <c r="B13497" s="2"/>
      <c r="C13497" s="3"/>
    </row>
    <row r="13498" spans="1:3" x14ac:dyDescent="0.25">
      <c r="A13498" t="s">
        <v>13503</v>
      </c>
      <c r="B13498" s="2"/>
      <c r="C13498" s="3"/>
    </row>
    <row r="13499" spans="1:3" x14ac:dyDescent="0.25">
      <c r="A13499" t="s">
        <v>13504</v>
      </c>
      <c r="B13499" s="2"/>
      <c r="C13499" s="3"/>
    </row>
    <row r="13500" spans="1:3" x14ac:dyDescent="0.25">
      <c r="A13500" t="s">
        <v>13505</v>
      </c>
      <c r="B13500" s="2"/>
      <c r="C13500" s="3"/>
    </row>
    <row r="13501" spans="1:3" x14ac:dyDescent="0.25">
      <c r="A13501" t="s">
        <v>13506</v>
      </c>
      <c r="B13501" s="2"/>
      <c r="C13501" s="3"/>
    </row>
    <row r="13502" spans="1:3" x14ac:dyDescent="0.25">
      <c r="A13502" t="s">
        <v>13507</v>
      </c>
      <c r="B13502" s="2"/>
      <c r="C13502" s="3"/>
    </row>
    <row r="13503" spans="1:3" x14ac:dyDescent="0.25">
      <c r="A13503" t="s">
        <v>13508</v>
      </c>
      <c r="B13503" s="2"/>
      <c r="C13503" s="3"/>
    </row>
    <row r="13504" spans="1:3" x14ac:dyDescent="0.25">
      <c r="A13504" t="s">
        <v>13509</v>
      </c>
      <c r="B13504" s="2"/>
      <c r="C13504" s="3"/>
    </row>
    <row r="13505" spans="1:3" x14ac:dyDescent="0.25">
      <c r="A13505" t="s">
        <v>13510</v>
      </c>
      <c r="B13505" s="2"/>
      <c r="C13505" s="3"/>
    </row>
    <row r="13506" spans="1:3" x14ac:dyDescent="0.25">
      <c r="A13506" t="s">
        <v>13511</v>
      </c>
      <c r="B13506" s="2"/>
      <c r="C13506" s="3"/>
    </row>
    <row r="13507" spans="1:3" x14ac:dyDescent="0.25">
      <c r="A13507" t="s">
        <v>13512</v>
      </c>
      <c r="B13507" s="2"/>
      <c r="C13507" s="3"/>
    </row>
    <row r="13508" spans="1:3" x14ac:dyDescent="0.25">
      <c r="A13508" t="s">
        <v>13513</v>
      </c>
      <c r="B13508" s="2"/>
      <c r="C13508" s="3"/>
    </row>
    <row r="13509" spans="1:3" x14ac:dyDescent="0.25">
      <c r="A13509" t="s">
        <v>13514</v>
      </c>
      <c r="B13509" s="2"/>
      <c r="C13509" s="3"/>
    </row>
    <row r="13510" spans="1:3" x14ac:dyDescent="0.25">
      <c r="A13510" t="s">
        <v>13515</v>
      </c>
      <c r="B13510" s="2"/>
      <c r="C13510" s="3"/>
    </row>
    <row r="13511" spans="1:3" x14ac:dyDescent="0.25">
      <c r="A13511" t="s">
        <v>13516</v>
      </c>
      <c r="B13511" s="2"/>
      <c r="C13511" s="3"/>
    </row>
    <row r="13512" spans="1:3" x14ac:dyDescent="0.25">
      <c r="A13512" t="s">
        <v>13517</v>
      </c>
      <c r="B13512" s="2"/>
      <c r="C13512" s="3"/>
    </row>
    <row r="13513" spans="1:3" x14ac:dyDescent="0.25">
      <c r="A13513" t="s">
        <v>13518</v>
      </c>
      <c r="B13513" s="2"/>
      <c r="C13513" s="3"/>
    </row>
    <row r="13514" spans="1:3" x14ac:dyDescent="0.25">
      <c r="A13514" t="s">
        <v>13519</v>
      </c>
      <c r="B13514" s="2"/>
      <c r="C13514" s="3"/>
    </row>
    <row r="13515" spans="1:3" x14ac:dyDescent="0.25">
      <c r="A13515" t="s">
        <v>13520</v>
      </c>
      <c r="B13515" s="2"/>
      <c r="C13515" s="3"/>
    </row>
    <row r="13516" spans="1:3" x14ac:dyDescent="0.25">
      <c r="A13516" t="s">
        <v>13521</v>
      </c>
      <c r="B13516" s="2"/>
      <c r="C13516" s="3"/>
    </row>
    <row r="13517" spans="1:3" x14ac:dyDescent="0.25">
      <c r="A13517" t="s">
        <v>13522</v>
      </c>
      <c r="B13517" s="2"/>
      <c r="C13517" s="3"/>
    </row>
    <row r="13518" spans="1:3" x14ac:dyDescent="0.25">
      <c r="A13518" t="s">
        <v>13523</v>
      </c>
      <c r="B13518" s="2"/>
      <c r="C13518" s="3"/>
    </row>
    <row r="13519" spans="1:3" x14ac:dyDescent="0.25">
      <c r="A13519" t="s">
        <v>13524</v>
      </c>
      <c r="B13519" s="2"/>
      <c r="C13519" s="3"/>
    </row>
    <row r="13520" spans="1:3" x14ac:dyDescent="0.25">
      <c r="A13520" t="s">
        <v>13525</v>
      </c>
      <c r="B13520" s="2"/>
      <c r="C13520" s="3"/>
    </row>
    <row r="13521" spans="1:3" x14ac:dyDescent="0.25">
      <c r="A13521" t="s">
        <v>13526</v>
      </c>
      <c r="B13521" s="2"/>
      <c r="C13521" s="3"/>
    </row>
    <row r="13522" spans="1:3" x14ac:dyDescent="0.25">
      <c r="A13522" t="s">
        <v>13527</v>
      </c>
      <c r="B13522" s="2"/>
      <c r="C13522" s="3"/>
    </row>
    <row r="13523" spans="1:3" x14ac:dyDescent="0.25">
      <c r="A13523" t="s">
        <v>13528</v>
      </c>
      <c r="B13523" s="2"/>
      <c r="C13523" s="3"/>
    </row>
    <row r="13524" spans="1:3" x14ac:dyDescent="0.25">
      <c r="A13524" t="s">
        <v>13529</v>
      </c>
      <c r="B13524" s="2"/>
      <c r="C13524" s="3"/>
    </row>
    <row r="13525" spans="1:3" x14ac:dyDescent="0.25">
      <c r="A13525" t="s">
        <v>13530</v>
      </c>
      <c r="B13525" s="2"/>
      <c r="C13525" s="3"/>
    </row>
    <row r="13526" spans="1:3" x14ac:dyDescent="0.25">
      <c r="A13526" t="s">
        <v>13531</v>
      </c>
      <c r="B13526" s="2"/>
      <c r="C13526" s="3"/>
    </row>
    <row r="13527" spans="1:3" x14ac:dyDescent="0.25">
      <c r="A13527" t="s">
        <v>13532</v>
      </c>
      <c r="B13527" s="2"/>
      <c r="C13527" s="3"/>
    </row>
    <row r="13528" spans="1:3" x14ac:dyDescent="0.25">
      <c r="A13528" t="s">
        <v>13533</v>
      </c>
      <c r="B13528" s="2"/>
      <c r="C13528" s="3"/>
    </row>
    <row r="13529" spans="1:3" x14ac:dyDescent="0.25">
      <c r="A13529" t="s">
        <v>13534</v>
      </c>
      <c r="B13529" s="2"/>
      <c r="C13529" s="3"/>
    </row>
    <row r="13530" spans="1:3" x14ac:dyDescent="0.25">
      <c r="A13530" t="s">
        <v>13535</v>
      </c>
      <c r="B13530" s="2"/>
      <c r="C13530" s="3"/>
    </row>
    <row r="13531" spans="1:3" x14ac:dyDescent="0.25">
      <c r="A13531" t="s">
        <v>13536</v>
      </c>
      <c r="B13531" s="2"/>
      <c r="C13531" s="3"/>
    </row>
    <row r="13532" spans="1:3" x14ac:dyDescent="0.25">
      <c r="A13532" t="s">
        <v>13537</v>
      </c>
      <c r="B13532" s="2"/>
      <c r="C13532" s="3"/>
    </row>
    <row r="13533" spans="1:3" x14ac:dyDescent="0.25">
      <c r="A13533" t="s">
        <v>13538</v>
      </c>
      <c r="B13533" s="2"/>
      <c r="C13533" s="3"/>
    </row>
    <row r="13534" spans="1:3" x14ac:dyDescent="0.25">
      <c r="A13534" t="s">
        <v>13539</v>
      </c>
      <c r="B13534" s="2"/>
      <c r="C13534" s="3"/>
    </row>
    <row r="13535" spans="1:3" x14ac:dyDescent="0.25">
      <c r="A13535" t="s">
        <v>13540</v>
      </c>
      <c r="B13535" s="2"/>
      <c r="C13535" s="3"/>
    </row>
    <row r="13536" spans="1:3" x14ac:dyDescent="0.25">
      <c r="A13536" t="s">
        <v>13541</v>
      </c>
      <c r="B13536" s="2"/>
      <c r="C13536" s="3"/>
    </row>
    <row r="13537" spans="1:3" x14ac:dyDescent="0.25">
      <c r="A13537" t="s">
        <v>13542</v>
      </c>
      <c r="B13537" s="2"/>
      <c r="C13537" s="3"/>
    </row>
    <row r="13538" spans="1:3" x14ac:dyDescent="0.25">
      <c r="A13538" t="s">
        <v>13543</v>
      </c>
      <c r="B13538" s="2"/>
      <c r="C13538" s="3"/>
    </row>
    <row r="13539" spans="1:3" x14ac:dyDescent="0.25">
      <c r="A13539" t="s">
        <v>13544</v>
      </c>
      <c r="B13539" s="2"/>
      <c r="C13539" s="3"/>
    </row>
    <row r="13540" spans="1:3" x14ac:dyDescent="0.25">
      <c r="A13540" t="s">
        <v>13545</v>
      </c>
      <c r="B13540" s="2"/>
      <c r="C13540" s="3"/>
    </row>
    <row r="13541" spans="1:3" x14ac:dyDescent="0.25">
      <c r="A13541" t="s">
        <v>13546</v>
      </c>
      <c r="B13541" s="2"/>
      <c r="C13541" s="3"/>
    </row>
    <row r="13542" spans="1:3" x14ac:dyDescent="0.25">
      <c r="A13542" t="s">
        <v>13547</v>
      </c>
      <c r="B13542" s="2"/>
      <c r="C13542" s="3"/>
    </row>
    <row r="13543" spans="1:3" x14ac:dyDescent="0.25">
      <c r="A13543" t="s">
        <v>13548</v>
      </c>
      <c r="B13543" s="2"/>
      <c r="C13543" s="3"/>
    </row>
    <row r="13544" spans="1:3" x14ac:dyDescent="0.25">
      <c r="A13544" t="s">
        <v>13549</v>
      </c>
      <c r="B13544" s="2"/>
      <c r="C13544" s="3"/>
    </row>
    <row r="13545" spans="1:3" x14ac:dyDescent="0.25">
      <c r="A13545" t="s">
        <v>13550</v>
      </c>
      <c r="B13545" s="2"/>
      <c r="C13545" s="3"/>
    </row>
    <row r="13546" spans="1:3" x14ac:dyDescent="0.25">
      <c r="A13546" t="s">
        <v>13551</v>
      </c>
      <c r="B13546" s="2"/>
      <c r="C13546" s="3"/>
    </row>
    <row r="13547" spans="1:3" x14ac:dyDescent="0.25">
      <c r="A13547" t="s">
        <v>13552</v>
      </c>
      <c r="B13547" s="2"/>
      <c r="C13547" s="3"/>
    </row>
    <row r="13548" spans="1:3" x14ac:dyDescent="0.25">
      <c r="A13548" t="s">
        <v>13553</v>
      </c>
      <c r="B13548" s="2"/>
      <c r="C13548" s="3"/>
    </row>
    <row r="13549" spans="1:3" x14ac:dyDescent="0.25">
      <c r="A13549" t="s">
        <v>13554</v>
      </c>
      <c r="B13549" s="2"/>
      <c r="C13549" s="3"/>
    </row>
    <row r="13550" spans="1:3" x14ac:dyDescent="0.25">
      <c r="A13550" t="s">
        <v>13555</v>
      </c>
      <c r="B13550" s="2"/>
      <c r="C13550" s="3"/>
    </row>
    <row r="13551" spans="1:3" x14ac:dyDescent="0.25">
      <c r="A13551" t="s">
        <v>13556</v>
      </c>
      <c r="B13551" s="2"/>
      <c r="C13551" s="3"/>
    </row>
    <row r="13552" spans="1:3" x14ac:dyDescent="0.25">
      <c r="A13552" t="s">
        <v>13557</v>
      </c>
      <c r="B13552" s="2"/>
      <c r="C13552" s="3"/>
    </row>
    <row r="13553" spans="1:3" x14ac:dyDescent="0.25">
      <c r="A13553" t="s">
        <v>13558</v>
      </c>
      <c r="B13553" s="2"/>
      <c r="C13553" s="3"/>
    </row>
    <row r="13554" spans="1:3" x14ac:dyDescent="0.25">
      <c r="A13554" t="s">
        <v>13559</v>
      </c>
      <c r="B13554" s="2"/>
      <c r="C13554" s="3"/>
    </row>
    <row r="13555" spans="1:3" x14ac:dyDescent="0.25">
      <c r="A13555" t="s">
        <v>13560</v>
      </c>
      <c r="B13555" s="2"/>
      <c r="C13555" s="3"/>
    </row>
    <row r="13556" spans="1:3" x14ac:dyDescent="0.25">
      <c r="A13556" t="s">
        <v>13561</v>
      </c>
      <c r="B13556" s="2"/>
      <c r="C13556" s="3"/>
    </row>
    <row r="13557" spans="1:3" x14ac:dyDescent="0.25">
      <c r="A13557" t="s">
        <v>13562</v>
      </c>
      <c r="B13557" s="2"/>
      <c r="C13557" s="3"/>
    </row>
    <row r="13558" spans="1:3" x14ac:dyDescent="0.25">
      <c r="A13558" t="s">
        <v>13563</v>
      </c>
      <c r="B13558" s="2"/>
      <c r="C13558" s="3"/>
    </row>
    <row r="13559" spans="1:3" x14ac:dyDescent="0.25">
      <c r="A13559" t="s">
        <v>13564</v>
      </c>
      <c r="B13559" s="2"/>
      <c r="C13559" s="3"/>
    </row>
    <row r="13560" spans="1:3" x14ac:dyDescent="0.25">
      <c r="A13560" t="s">
        <v>13565</v>
      </c>
      <c r="B13560" s="2"/>
      <c r="C13560" s="3"/>
    </row>
    <row r="13561" spans="1:3" x14ac:dyDescent="0.25">
      <c r="A13561" t="s">
        <v>13566</v>
      </c>
      <c r="B13561" s="2"/>
      <c r="C13561" s="3"/>
    </row>
    <row r="13562" spans="1:3" x14ac:dyDescent="0.25">
      <c r="A13562" t="s">
        <v>13567</v>
      </c>
      <c r="B13562" s="2"/>
      <c r="C13562" s="3"/>
    </row>
    <row r="13563" spans="1:3" x14ac:dyDescent="0.25">
      <c r="A13563" t="s">
        <v>13568</v>
      </c>
      <c r="B13563" s="2"/>
      <c r="C13563" s="3"/>
    </row>
    <row r="13564" spans="1:3" x14ac:dyDescent="0.25">
      <c r="A13564" t="s">
        <v>13569</v>
      </c>
      <c r="B13564" s="2"/>
      <c r="C13564" s="3"/>
    </row>
    <row r="13565" spans="1:3" x14ac:dyDescent="0.25">
      <c r="A13565" t="s">
        <v>13570</v>
      </c>
      <c r="B13565" s="2"/>
      <c r="C13565" s="3"/>
    </row>
    <row r="13566" spans="1:3" x14ac:dyDescent="0.25">
      <c r="A13566" t="s">
        <v>13571</v>
      </c>
      <c r="B13566" s="2"/>
      <c r="C13566" s="3"/>
    </row>
    <row r="13567" spans="1:3" x14ac:dyDescent="0.25">
      <c r="A13567" t="s">
        <v>13572</v>
      </c>
      <c r="B13567" s="2"/>
      <c r="C13567" s="3"/>
    </row>
    <row r="13568" spans="1:3" x14ac:dyDescent="0.25">
      <c r="A13568" t="s">
        <v>13573</v>
      </c>
      <c r="B13568" s="2"/>
      <c r="C13568" s="3"/>
    </row>
    <row r="13569" spans="1:3" x14ac:dyDescent="0.25">
      <c r="A13569" t="s">
        <v>13574</v>
      </c>
      <c r="B13569" s="2"/>
      <c r="C13569" s="3"/>
    </row>
    <row r="13570" spans="1:3" x14ac:dyDescent="0.25">
      <c r="A13570" t="s">
        <v>13575</v>
      </c>
      <c r="B13570" s="2"/>
      <c r="C13570" s="3"/>
    </row>
    <row r="13571" spans="1:3" x14ac:dyDescent="0.25">
      <c r="A13571" t="s">
        <v>13576</v>
      </c>
      <c r="B13571" s="2"/>
      <c r="C13571" s="3"/>
    </row>
    <row r="13572" spans="1:3" x14ac:dyDescent="0.25">
      <c r="A13572" t="s">
        <v>13577</v>
      </c>
      <c r="B13572" s="2"/>
      <c r="C13572" s="3"/>
    </row>
    <row r="13573" spans="1:3" x14ac:dyDescent="0.25">
      <c r="A13573" t="s">
        <v>13578</v>
      </c>
      <c r="B13573" s="2"/>
      <c r="C13573" s="3"/>
    </row>
    <row r="13574" spans="1:3" x14ac:dyDescent="0.25">
      <c r="A13574" t="s">
        <v>13579</v>
      </c>
      <c r="B13574" s="2"/>
      <c r="C13574" s="3"/>
    </row>
    <row r="13575" spans="1:3" x14ac:dyDescent="0.25">
      <c r="A13575" t="s">
        <v>13580</v>
      </c>
      <c r="B13575" s="2"/>
      <c r="C13575" s="3"/>
    </row>
    <row r="13576" spans="1:3" x14ac:dyDescent="0.25">
      <c r="A13576" t="s">
        <v>13581</v>
      </c>
      <c r="B13576" s="2"/>
      <c r="C13576" s="3"/>
    </row>
    <row r="13577" spans="1:3" x14ac:dyDescent="0.25">
      <c r="A13577" t="s">
        <v>13582</v>
      </c>
      <c r="B13577" s="2"/>
      <c r="C13577" s="3"/>
    </row>
    <row r="13578" spans="1:3" x14ac:dyDescent="0.25">
      <c r="A13578" t="s">
        <v>13583</v>
      </c>
      <c r="B13578" s="2"/>
      <c r="C13578" s="3"/>
    </row>
    <row r="13579" spans="1:3" x14ac:dyDescent="0.25">
      <c r="A13579" t="s">
        <v>13584</v>
      </c>
      <c r="B13579" s="2"/>
      <c r="C13579" s="3"/>
    </row>
    <row r="13580" spans="1:3" x14ac:dyDescent="0.25">
      <c r="A13580" t="s">
        <v>13585</v>
      </c>
      <c r="B13580" s="2"/>
      <c r="C13580" s="3"/>
    </row>
    <row r="13581" spans="1:3" x14ac:dyDescent="0.25">
      <c r="A13581" t="s">
        <v>13586</v>
      </c>
      <c r="B13581" s="2"/>
      <c r="C13581" s="3"/>
    </row>
    <row r="13582" spans="1:3" x14ac:dyDescent="0.25">
      <c r="A13582" t="s">
        <v>13587</v>
      </c>
      <c r="B13582" s="2"/>
      <c r="C13582" s="3"/>
    </row>
    <row r="13583" spans="1:3" x14ac:dyDescent="0.25">
      <c r="A13583" t="s">
        <v>13588</v>
      </c>
      <c r="B13583" s="2"/>
      <c r="C13583" s="3"/>
    </row>
    <row r="13584" spans="1:3" x14ac:dyDescent="0.25">
      <c r="A13584" t="s">
        <v>13589</v>
      </c>
      <c r="B13584" s="2"/>
      <c r="C13584" s="3"/>
    </row>
    <row r="13585" spans="1:3" x14ac:dyDescent="0.25">
      <c r="A13585" t="s">
        <v>13590</v>
      </c>
      <c r="B13585" s="2"/>
      <c r="C13585" s="3"/>
    </row>
    <row r="13586" spans="1:3" x14ac:dyDescent="0.25">
      <c r="A13586" t="s">
        <v>13591</v>
      </c>
      <c r="B13586" s="2"/>
      <c r="C13586" s="3"/>
    </row>
    <row r="13587" spans="1:3" x14ac:dyDescent="0.25">
      <c r="A13587" t="s">
        <v>13592</v>
      </c>
      <c r="B13587" s="2"/>
      <c r="C13587" s="3"/>
    </row>
    <row r="13588" spans="1:3" x14ac:dyDescent="0.25">
      <c r="A13588" t="s">
        <v>13593</v>
      </c>
      <c r="B13588" s="2"/>
      <c r="C13588" s="3"/>
    </row>
    <row r="13589" spans="1:3" x14ac:dyDescent="0.25">
      <c r="A13589" t="s">
        <v>13594</v>
      </c>
      <c r="B13589" s="2"/>
      <c r="C13589" s="3"/>
    </row>
    <row r="13590" spans="1:3" x14ac:dyDescent="0.25">
      <c r="A13590" t="s">
        <v>13595</v>
      </c>
      <c r="B13590" s="2"/>
      <c r="C13590" s="3"/>
    </row>
    <row r="13591" spans="1:3" x14ac:dyDescent="0.25">
      <c r="A13591" t="s">
        <v>13596</v>
      </c>
      <c r="B13591" s="2"/>
      <c r="C13591" s="3"/>
    </row>
    <row r="13592" spans="1:3" x14ac:dyDescent="0.25">
      <c r="A13592" t="s">
        <v>13597</v>
      </c>
      <c r="B13592" s="2"/>
      <c r="C13592" s="3"/>
    </row>
    <row r="13593" spans="1:3" x14ac:dyDescent="0.25">
      <c r="A13593" t="s">
        <v>13598</v>
      </c>
      <c r="B13593" s="2"/>
      <c r="C13593" s="3"/>
    </row>
    <row r="13594" spans="1:3" x14ac:dyDescent="0.25">
      <c r="A13594" t="s">
        <v>13599</v>
      </c>
      <c r="B13594" s="2"/>
      <c r="C13594" s="3"/>
    </row>
    <row r="13595" spans="1:3" x14ac:dyDescent="0.25">
      <c r="A13595" t="s">
        <v>13600</v>
      </c>
      <c r="B13595" s="2"/>
      <c r="C13595" s="3"/>
    </row>
    <row r="13596" spans="1:3" x14ac:dyDescent="0.25">
      <c r="A13596" t="s">
        <v>13601</v>
      </c>
      <c r="B13596" s="2"/>
      <c r="C13596" s="3"/>
    </row>
    <row r="13597" spans="1:3" x14ac:dyDescent="0.25">
      <c r="A13597" t="s">
        <v>13602</v>
      </c>
      <c r="B13597" s="2"/>
      <c r="C13597" s="3"/>
    </row>
    <row r="13598" spans="1:3" x14ac:dyDescent="0.25">
      <c r="A13598" t="s">
        <v>13603</v>
      </c>
      <c r="B13598" s="2"/>
      <c r="C13598" s="3"/>
    </row>
    <row r="13599" spans="1:3" x14ac:dyDescent="0.25">
      <c r="A13599" t="s">
        <v>13604</v>
      </c>
      <c r="B13599" s="2"/>
      <c r="C13599" s="3"/>
    </row>
    <row r="13600" spans="1:3" x14ac:dyDescent="0.25">
      <c r="A13600" t="s">
        <v>13605</v>
      </c>
      <c r="B13600" s="2"/>
      <c r="C13600" s="3"/>
    </row>
    <row r="13601" spans="1:3" x14ac:dyDescent="0.25">
      <c r="A13601" t="s">
        <v>13606</v>
      </c>
      <c r="B13601" s="2"/>
      <c r="C13601" s="3"/>
    </row>
    <row r="13602" spans="1:3" x14ac:dyDescent="0.25">
      <c r="A13602" t="s">
        <v>13607</v>
      </c>
      <c r="B13602" s="2"/>
      <c r="C13602" s="3"/>
    </row>
    <row r="13603" spans="1:3" x14ac:dyDescent="0.25">
      <c r="A13603" t="s">
        <v>13608</v>
      </c>
      <c r="B13603" s="2"/>
      <c r="C13603" s="3"/>
    </row>
    <row r="13604" spans="1:3" x14ac:dyDescent="0.25">
      <c r="A13604" t="s">
        <v>13609</v>
      </c>
      <c r="B13604" s="2"/>
      <c r="C13604" s="3"/>
    </row>
    <row r="13605" spans="1:3" x14ac:dyDescent="0.25">
      <c r="A13605" t="s">
        <v>13610</v>
      </c>
      <c r="B13605" s="2"/>
      <c r="C13605" s="3"/>
    </row>
    <row r="13606" spans="1:3" x14ac:dyDescent="0.25">
      <c r="A13606" t="s">
        <v>13611</v>
      </c>
      <c r="B13606" s="2"/>
      <c r="C13606" s="3"/>
    </row>
    <row r="13607" spans="1:3" x14ac:dyDescent="0.25">
      <c r="A13607" t="s">
        <v>13612</v>
      </c>
      <c r="B13607" s="2"/>
      <c r="C13607" s="3"/>
    </row>
    <row r="13608" spans="1:3" x14ac:dyDescent="0.25">
      <c r="A13608" t="s">
        <v>13613</v>
      </c>
      <c r="B13608" s="2"/>
      <c r="C13608" s="3"/>
    </row>
    <row r="13609" spans="1:3" x14ac:dyDescent="0.25">
      <c r="A13609" t="s">
        <v>13614</v>
      </c>
      <c r="B13609" s="2"/>
      <c r="C13609" s="3"/>
    </row>
    <row r="13610" spans="1:3" x14ac:dyDescent="0.25">
      <c r="A13610" t="s">
        <v>13615</v>
      </c>
      <c r="B13610" s="2"/>
      <c r="C13610" s="3"/>
    </row>
    <row r="13611" spans="1:3" x14ac:dyDescent="0.25">
      <c r="A13611" t="s">
        <v>13616</v>
      </c>
      <c r="B13611" s="2"/>
      <c r="C13611" s="3"/>
    </row>
    <row r="13612" spans="1:3" x14ac:dyDescent="0.25">
      <c r="A13612" t="s">
        <v>13617</v>
      </c>
      <c r="B13612" s="2"/>
      <c r="C13612" s="3"/>
    </row>
    <row r="13613" spans="1:3" x14ac:dyDescent="0.25">
      <c r="A13613" t="s">
        <v>13618</v>
      </c>
      <c r="B13613" s="2"/>
      <c r="C13613" s="3"/>
    </row>
    <row r="13614" spans="1:3" x14ac:dyDescent="0.25">
      <c r="A13614" t="s">
        <v>13619</v>
      </c>
      <c r="B13614" s="2"/>
      <c r="C13614" s="3"/>
    </row>
    <row r="13615" spans="1:3" x14ac:dyDescent="0.25">
      <c r="A13615" t="s">
        <v>13620</v>
      </c>
      <c r="B13615" s="2"/>
      <c r="C13615" s="3"/>
    </row>
    <row r="13616" spans="1:3" x14ac:dyDescent="0.25">
      <c r="A13616" t="s">
        <v>13621</v>
      </c>
      <c r="B13616" s="2"/>
      <c r="C13616" s="3"/>
    </row>
    <row r="13617" spans="1:3" x14ac:dyDescent="0.25">
      <c r="A13617" t="s">
        <v>13622</v>
      </c>
      <c r="B13617" s="2"/>
      <c r="C13617" s="3"/>
    </row>
    <row r="13618" spans="1:3" x14ac:dyDescent="0.25">
      <c r="A13618" t="s">
        <v>13623</v>
      </c>
      <c r="B13618" s="2"/>
      <c r="C13618" s="3"/>
    </row>
    <row r="13619" spans="1:3" x14ac:dyDescent="0.25">
      <c r="A13619" t="s">
        <v>13624</v>
      </c>
      <c r="B13619" s="2"/>
      <c r="C13619" s="3"/>
    </row>
    <row r="13620" spans="1:3" x14ac:dyDescent="0.25">
      <c r="A13620" t="s">
        <v>13625</v>
      </c>
      <c r="B13620" s="2"/>
      <c r="C13620" s="3"/>
    </row>
    <row r="13621" spans="1:3" x14ac:dyDescent="0.25">
      <c r="A13621" t="s">
        <v>13626</v>
      </c>
      <c r="B13621" s="2"/>
      <c r="C13621" s="3"/>
    </row>
    <row r="13622" spans="1:3" x14ac:dyDescent="0.25">
      <c r="A13622" t="s">
        <v>13627</v>
      </c>
      <c r="B13622" s="2"/>
      <c r="C13622" s="3"/>
    </row>
    <row r="13623" spans="1:3" x14ac:dyDescent="0.25">
      <c r="A13623" t="s">
        <v>13628</v>
      </c>
      <c r="B13623" s="2"/>
      <c r="C13623" s="3"/>
    </row>
    <row r="13624" spans="1:3" x14ac:dyDescent="0.25">
      <c r="A13624" t="s">
        <v>13629</v>
      </c>
      <c r="B13624" s="2"/>
      <c r="C13624" s="3"/>
    </row>
    <row r="13625" spans="1:3" x14ac:dyDescent="0.25">
      <c r="A13625" t="s">
        <v>13630</v>
      </c>
      <c r="B13625" s="2"/>
      <c r="C13625" s="3"/>
    </row>
    <row r="13626" spans="1:3" x14ac:dyDescent="0.25">
      <c r="A13626" t="s">
        <v>13631</v>
      </c>
      <c r="B13626" s="2"/>
      <c r="C13626" s="3"/>
    </row>
    <row r="13627" spans="1:3" x14ac:dyDescent="0.25">
      <c r="A13627" t="s">
        <v>13632</v>
      </c>
      <c r="B13627" s="2"/>
      <c r="C13627" s="3"/>
    </row>
    <row r="13628" spans="1:3" x14ac:dyDescent="0.25">
      <c r="A13628" t="s">
        <v>13633</v>
      </c>
      <c r="B13628" s="2"/>
      <c r="C13628" s="3"/>
    </row>
    <row r="13629" spans="1:3" x14ac:dyDescent="0.25">
      <c r="A13629" t="s">
        <v>13634</v>
      </c>
      <c r="B13629" s="2"/>
      <c r="C13629" s="3"/>
    </row>
    <row r="13630" spans="1:3" x14ac:dyDescent="0.25">
      <c r="A13630" t="s">
        <v>13635</v>
      </c>
      <c r="B13630" s="2"/>
      <c r="C13630" s="3"/>
    </row>
    <row r="13631" spans="1:3" x14ac:dyDescent="0.25">
      <c r="A13631" t="s">
        <v>13636</v>
      </c>
      <c r="B13631" s="2"/>
      <c r="C13631" s="3"/>
    </row>
    <row r="13632" spans="1:3" x14ac:dyDescent="0.25">
      <c r="A13632" t="s">
        <v>13637</v>
      </c>
      <c r="B13632" s="2"/>
      <c r="C13632" s="3"/>
    </row>
    <row r="13633" spans="1:3" x14ac:dyDescent="0.25">
      <c r="A13633" t="s">
        <v>13638</v>
      </c>
      <c r="B13633" s="2"/>
      <c r="C13633" s="3"/>
    </row>
    <row r="13634" spans="1:3" x14ac:dyDescent="0.25">
      <c r="A13634" t="s">
        <v>13639</v>
      </c>
      <c r="B13634" s="2"/>
      <c r="C13634" s="3"/>
    </row>
    <row r="13635" spans="1:3" x14ac:dyDescent="0.25">
      <c r="A13635" t="s">
        <v>13640</v>
      </c>
      <c r="B13635" s="2"/>
      <c r="C13635" s="3"/>
    </row>
    <row r="13636" spans="1:3" x14ac:dyDescent="0.25">
      <c r="A13636" t="s">
        <v>13641</v>
      </c>
      <c r="B13636" s="2"/>
      <c r="C13636" s="3"/>
    </row>
    <row r="13637" spans="1:3" x14ac:dyDescent="0.25">
      <c r="A13637" t="s">
        <v>13642</v>
      </c>
      <c r="B13637" s="2"/>
      <c r="C13637" s="3"/>
    </row>
    <row r="13638" spans="1:3" x14ac:dyDescent="0.25">
      <c r="A13638" t="s">
        <v>13643</v>
      </c>
      <c r="B13638" s="2"/>
      <c r="C13638" s="3"/>
    </row>
    <row r="13639" spans="1:3" x14ac:dyDescent="0.25">
      <c r="A13639" t="s">
        <v>13644</v>
      </c>
      <c r="B13639" s="2"/>
      <c r="C13639" s="3"/>
    </row>
    <row r="13640" spans="1:3" x14ac:dyDescent="0.25">
      <c r="A13640" t="s">
        <v>13645</v>
      </c>
      <c r="B13640" s="2"/>
      <c r="C13640" s="3"/>
    </row>
    <row r="13641" spans="1:3" x14ac:dyDescent="0.25">
      <c r="A13641" t="s">
        <v>13646</v>
      </c>
      <c r="B13641" s="2"/>
      <c r="C13641" s="3"/>
    </row>
    <row r="13642" spans="1:3" x14ac:dyDescent="0.25">
      <c r="A13642" t="s">
        <v>13647</v>
      </c>
      <c r="B13642" s="2"/>
      <c r="C13642" s="3"/>
    </row>
    <row r="13643" spans="1:3" x14ac:dyDescent="0.25">
      <c r="A13643" t="s">
        <v>13648</v>
      </c>
      <c r="B13643" s="2"/>
      <c r="C13643" s="3"/>
    </row>
    <row r="13644" spans="1:3" x14ac:dyDescent="0.25">
      <c r="A13644" t="s">
        <v>13649</v>
      </c>
      <c r="B13644" s="2"/>
      <c r="C13644" s="3"/>
    </row>
    <row r="13645" spans="1:3" x14ac:dyDescent="0.25">
      <c r="A13645" t="s">
        <v>13650</v>
      </c>
      <c r="B13645" s="2"/>
      <c r="C13645" s="3"/>
    </row>
    <row r="13646" spans="1:3" x14ac:dyDescent="0.25">
      <c r="A13646" t="s">
        <v>13651</v>
      </c>
      <c r="B13646" s="2"/>
      <c r="C13646" s="3"/>
    </row>
    <row r="13647" spans="1:3" x14ac:dyDescent="0.25">
      <c r="A13647" t="s">
        <v>13652</v>
      </c>
      <c r="B13647" s="2"/>
      <c r="C13647" s="3"/>
    </row>
    <row r="13648" spans="1:3" x14ac:dyDescent="0.25">
      <c r="A13648" t="s">
        <v>13653</v>
      </c>
      <c r="B13648" s="2"/>
      <c r="C13648" s="3"/>
    </row>
    <row r="13649" spans="1:3" x14ac:dyDescent="0.25">
      <c r="A13649" t="s">
        <v>13654</v>
      </c>
      <c r="B13649" s="2"/>
      <c r="C13649" s="3"/>
    </row>
    <row r="13650" spans="1:3" x14ac:dyDescent="0.25">
      <c r="A13650" t="s">
        <v>13655</v>
      </c>
      <c r="B13650" s="2"/>
      <c r="C13650" s="3"/>
    </row>
    <row r="13651" spans="1:3" x14ac:dyDescent="0.25">
      <c r="A13651" t="s">
        <v>13656</v>
      </c>
      <c r="B13651" s="2"/>
      <c r="C13651" s="3"/>
    </row>
    <row r="13652" spans="1:3" x14ac:dyDescent="0.25">
      <c r="A13652" t="s">
        <v>13657</v>
      </c>
      <c r="B13652" s="2"/>
      <c r="C13652" s="3"/>
    </row>
    <row r="13653" spans="1:3" x14ac:dyDescent="0.25">
      <c r="A13653" t="s">
        <v>13658</v>
      </c>
      <c r="B13653" s="2"/>
      <c r="C13653" s="3"/>
    </row>
    <row r="13654" spans="1:3" x14ac:dyDescent="0.25">
      <c r="A13654" t="s">
        <v>13659</v>
      </c>
      <c r="B13654" s="2"/>
      <c r="C13654" s="3"/>
    </row>
    <row r="13655" spans="1:3" x14ac:dyDescent="0.25">
      <c r="A13655" t="s">
        <v>13660</v>
      </c>
      <c r="B13655" s="2"/>
      <c r="C13655" s="3"/>
    </row>
    <row r="13656" spans="1:3" x14ac:dyDescent="0.25">
      <c r="A13656" t="s">
        <v>13661</v>
      </c>
      <c r="B13656" s="2"/>
      <c r="C13656" s="3"/>
    </row>
    <row r="13657" spans="1:3" x14ac:dyDescent="0.25">
      <c r="A13657" t="s">
        <v>13662</v>
      </c>
      <c r="B13657" s="2"/>
      <c r="C13657" s="3"/>
    </row>
    <row r="13658" spans="1:3" x14ac:dyDescent="0.25">
      <c r="A13658" t="s">
        <v>13663</v>
      </c>
      <c r="B13658" s="2"/>
      <c r="C13658" s="3"/>
    </row>
    <row r="13659" spans="1:3" x14ac:dyDescent="0.25">
      <c r="A13659" t="s">
        <v>13664</v>
      </c>
      <c r="B13659" s="2"/>
      <c r="C13659" s="3"/>
    </row>
    <row r="13660" spans="1:3" x14ac:dyDescent="0.25">
      <c r="A13660" t="s">
        <v>13665</v>
      </c>
      <c r="B13660" s="2"/>
      <c r="C13660" s="3"/>
    </row>
    <row r="13661" spans="1:3" x14ac:dyDescent="0.25">
      <c r="A13661" t="s">
        <v>13666</v>
      </c>
      <c r="B13661" s="2"/>
      <c r="C13661" s="3"/>
    </row>
    <row r="13662" spans="1:3" x14ac:dyDescent="0.25">
      <c r="A13662" t="s">
        <v>13667</v>
      </c>
      <c r="B13662" s="2"/>
      <c r="C13662" s="3"/>
    </row>
    <row r="13663" spans="1:3" x14ac:dyDescent="0.25">
      <c r="A13663" t="s">
        <v>13668</v>
      </c>
      <c r="B13663" s="2"/>
      <c r="C13663" s="3"/>
    </row>
    <row r="13664" spans="1:3" x14ac:dyDescent="0.25">
      <c r="A13664" t="s">
        <v>13669</v>
      </c>
      <c r="B13664" s="2"/>
      <c r="C13664" s="3"/>
    </row>
    <row r="13665" spans="1:3" x14ac:dyDescent="0.25">
      <c r="A13665" t="s">
        <v>13670</v>
      </c>
      <c r="B13665" s="2"/>
      <c r="C13665" s="3"/>
    </row>
    <row r="13666" spans="1:3" x14ac:dyDescent="0.25">
      <c r="A13666" t="s">
        <v>13671</v>
      </c>
      <c r="B13666" s="2"/>
      <c r="C13666" s="3"/>
    </row>
    <row r="13667" spans="1:3" x14ac:dyDescent="0.25">
      <c r="A13667" t="s">
        <v>13672</v>
      </c>
      <c r="B13667" s="2"/>
      <c r="C13667" s="3"/>
    </row>
    <row r="13668" spans="1:3" x14ac:dyDescent="0.25">
      <c r="A13668" t="s">
        <v>13673</v>
      </c>
      <c r="B13668" s="2"/>
      <c r="C13668" s="3"/>
    </row>
    <row r="13669" spans="1:3" x14ac:dyDescent="0.25">
      <c r="A13669" t="s">
        <v>13674</v>
      </c>
      <c r="B13669" s="2"/>
      <c r="C13669" s="3"/>
    </row>
    <row r="13670" spans="1:3" x14ac:dyDescent="0.25">
      <c r="A13670" t="s">
        <v>13675</v>
      </c>
      <c r="B13670" s="2"/>
      <c r="C13670" s="3"/>
    </row>
    <row r="13671" spans="1:3" x14ac:dyDescent="0.25">
      <c r="A13671" t="s">
        <v>13676</v>
      </c>
      <c r="B13671" s="2"/>
      <c r="C13671" s="3"/>
    </row>
    <row r="13672" spans="1:3" x14ac:dyDescent="0.25">
      <c r="A13672" t="s">
        <v>13677</v>
      </c>
      <c r="B13672" s="2"/>
      <c r="C13672" s="3"/>
    </row>
    <row r="13673" spans="1:3" x14ac:dyDescent="0.25">
      <c r="A13673" t="s">
        <v>13678</v>
      </c>
      <c r="B13673" s="2"/>
      <c r="C13673" s="3"/>
    </row>
    <row r="13674" spans="1:3" x14ac:dyDescent="0.25">
      <c r="A13674" t="s">
        <v>13679</v>
      </c>
      <c r="B13674" s="2"/>
      <c r="C13674" s="3"/>
    </row>
    <row r="13675" spans="1:3" x14ac:dyDescent="0.25">
      <c r="A13675" t="s">
        <v>13680</v>
      </c>
      <c r="B13675" s="2"/>
      <c r="C13675" s="3"/>
    </row>
    <row r="13676" spans="1:3" x14ac:dyDescent="0.25">
      <c r="A13676" t="s">
        <v>13681</v>
      </c>
      <c r="B13676" s="2"/>
      <c r="C13676" s="3"/>
    </row>
    <row r="13677" spans="1:3" x14ac:dyDescent="0.25">
      <c r="A13677" t="s">
        <v>13682</v>
      </c>
      <c r="B13677" s="2"/>
      <c r="C13677" s="3"/>
    </row>
    <row r="13678" spans="1:3" x14ac:dyDescent="0.25">
      <c r="A13678" t="s">
        <v>13683</v>
      </c>
      <c r="B13678" s="2"/>
      <c r="C13678" s="3"/>
    </row>
    <row r="13679" spans="1:3" x14ac:dyDescent="0.25">
      <c r="A13679" t="s">
        <v>13684</v>
      </c>
      <c r="B13679" s="2"/>
      <c r="C13679" s="3"/>
    </row>
    <row r="13680" spans="1:3" x14ac:dyDescent="0.25">
      <c r="A13680" t="s">
        <v>13685</v>
      </c>
      <c r="B13680" s="2"/>
      <c r="C13680" s="3"/>
    </row>
    <row r="13681" spans="1:3" x14ac:dyDescent="0.25">
      <c r="A13681" t="s">
        <v>13686</v>
      </c>
      <c r="B13681" s="2"/>
      <c r="C13681" s="3"/>
    </row>
    <row r="13682" spans="1:3" x14ac:dyDescent="0.25">
      <c r="A13682" t="s">
        <v>13687</v>
      </c>
      <c r="B13682" s="2"/>
      <c r="C13682" s="3"/>
    </row>
    <row r="13683" spans="1:3" x14ac:dyDescent="0.25">
      <c r="A13683" t="s">
        <v>13688</v>
      </c>
      <c r="B13683" s="2"/>
      <c r="C13683" s="3"/>
    </row>
    <row r="13684" spans="1:3" x14ac:dyDescent="0.25">
      <c r="A13684" t="s">
        <v>13689</v>
      </c>
      <c r="B13684" s="2"/>
      <c r="C13684" s="3"/>
    </row>
    <row r="13685" spans="1:3" x14ac:dyDescent="0.25">
      <c r="A13685" t="s">
        <v>13690</v>
      </c>
      <c r="B13685" s="2"/>
      <c r="C13685" s="3"/>
    </row>
    <row r="13686" spans="1:3" x14ac:dyDescent="0.25">
      <c r="A13686" t="s">
        <v>13691</v>
      </c>
      <c r="B13686" s="2"/>
      <c r="C13686" s="3"/>
    </row>
    <row r="13687" spans="1:3" x14ac:dyDescent="0.25">
      <c r="A13687" t="s">
        <v>13692</v>
      </c>
      <c r="B13687" s="2"/>
      <c r="C13687" s="3"/>
    </row>
    <row r="13688" spans="1:3" x14ac:dyDescent="0.25">
      <c r="A13688" t="s">
        <v>13693</v>
      </c>
      <c r="B13688" s="2"/>
      <c r="C13688" s="3"/>
    </row>
    <row r="13689" spans="1:3" x14ac:dyDescent="0.25">
      <c r="A13689" t="s">
        <v>13694</v>
      </c>
      <c r="B13689" s="2"/>
      <c r="C13689" s="3"/>
    </row>
    <row r="13690" spans="1:3" x14ac:dyDescent="0.25">
      <c r="A13690" t="s">
        <v>13695</v>
      </c>
      <c r="B13690" s="2"/>
      <c r="C13690" s="3"/>
    </row>
    <row r="13691" spans="1:3" x14ac:dyDescent="0.25">
      <c r="A13691" t="s">
        <v>13696</v>
      </c>
      <c r="B13691" s="2"/>
      <c r="C13691" s="3"/>
    </row>
    <row r="13692" spans="1:3" x14ac:dyDescent="0.25">
      <c r="A13692" t="s">
        <v>13697</v>
      </c>
      <c r="B13692" s="2"/>
      <c r="C13692" s="3"/>
    </row>
    <row r="13693" spans="1:3" x14ac:dyDescent="0.25">
      <c r="A13693" t="s">
        <v>13698</v>
      </c>
      <c r="B13693" s="2"/>
      <c r="C13693" s="3"/>
    </row>
    <row r="13694" spans="1:3" x14ac:dyDescent="0.25">
      <c r="A13694" t="s">
        <v>13699</v>
      </c>
      <c r="B13694" s="2"/>
      <c r="C13694" s="3"/>
    </row>
    <row r="13695" spans="1:3" x14ac:dyDescent="0.25">
      <c r="A13695" t="s">
        <v>13700</v>
      </c>
      <c r="B13695" s="2"/>
      <c r="C13695" s="3"/>
    </row>
    <row r="13696" spans="1:3" x14ac:dyDescent="0.25">
      <c r="A13696" t="s">
        <v>13701</v>
      </c>
      <c r="B13696" s="2"/>
      <c r="C13696" s="3"/>
    </row>
    <row r="13697" spans="1:3" x14ac:dyDescent="0.25">
      <c r="A13697" t="s">
        <v>13702</v>
      </c>
      <c r="B13697" s="2"/>
      <c r="C13697" s="3"/>
    </row>
    <row r="13698" spans="1:3" x14ac:dyDescent="0.25">
      <c r="A13698" t="s">
        <v>13703</v>
      </c>
      <c r="B13698" s="2"/>
      <c r="C13698" s="3"/>
    </row>
    <row r="13699" spans="1:3" x14ac:dyDescent="0.25">
      <c r="A13699" t="s">
        <v>13704</v>
      </c>
      <c r="B13699" s="2"/>
      <c r="C13699" s="3"/>
    </row>
    <row r="13700" spans="1:3" x14ac:dyDescent="0.25">
      <c r="A13700" t="s">
        <v>13705</v>
      </c>
      <c r="B13700" s="2"/>
      <c r="C13700" s="3"/>
    </row>
    <row r="13701" spans="1:3" x14ac:dyDescent="0.25">
      <c r="A13701" t="s">
        <v>13706</v>
      </c>
      <c r="B13701" s="2"/>
      <c r="C13701" s="3"/>
    </row>
    <row r="13702" spans="1:3" x14ac:dyDescent="0.25">
      <c r="A13702" t="s">
        <v>13707</v>
      </c>
      <c r="B13702" s="2"/>
      <c r="C13702" s="3"/>
    </row>
    <row r="13703" spans="1:3" x14ac:dyDescent="0.25">
      <c r="A13703" t="s">
        <v>13708</v>
      </c>
      <c r="B13703" s="2"/>
      <c r="C13703" s="3"/>
    </row>
    <row r="13704" spans="1:3" x14ac:dyDescent="0.25">
      <c r="A13704" t="s">
        <v>13709</v>
      </c>
      <c r="B13704" s="2"/>
      <c r="C13704" s="3"/>
    </row>
    <row r="13705" spans="1:3" x14ac:dyDescent="0.25">
      <c r="A13705" t="s">
        <v>13710</v>
      </c>
      <c r="B13705" s="2"/>
      <c r="C13705" s="3"/>
    </row>
    <row r="13706" spans="1:3" x14ac:dyDescent="0.25">
      <c r="A13706" t="s">
        <v>13711</v>
      </c>
      <c r="B13706" s="2"/>
      <c r="C13706" s="3"/>
    </row>
    <row r="13707" spans="1:3" x14ac:dyDescent="0.25">
      <c r="A13707" t="s">
        <v>13712</v>
      </c>
      <c r="B13707" s="2"/>
      <c r="C13707" s="3"/>
    </row>
    <row r="13708" spans="1:3" x14ac:dyDescent="0.25">
      <c r="A13708" t="s">
        <v>13713</v>
      </c>
      <c r="B13708" s="2"/>
      <c r="C13708" s="3"/>
    </row>
    <row r="13709" spans="1:3" x14ac:dyDescent="0.25">
      <c r="A13709" t="s">
        <v>13714</v>
      </c>
      <c r="B13709" s="2"/>
      <c r="C13709" s="3"/>
    </row>
    <row r="13710" spans="1:3" x14ac:dyDescent="0.25">
      <c r="A13710" t="s">
        <v>13715</v>
      </c>
      <c r="B13710" s="2"/>
      <c r="C13710" s="3"/>
    </row>
    <row r="13711" spans="1:3" x14ac:dyDescent="0.25">
      <c r="A13711" t="s">
        <v>13716</v>
      </c>
      <c r="B13711" s="2"/>
      <c r="C13711" s="3"/>
    </row>
    <row r="13712" spans="1:3" x14ac:dyDescent="0.25">
      <c r="A13712" t="s">
        <v>13717</v>
      </c>
      <c r="B13712" s="2"/>
      <c r="C13712" s="3"/>
    </row>
    <row r="13713" spans="1:3" x14ac:dyDescent="0.25">
      <c r="A13713" t="s">
        <v>13718</v>
      </c>
      <c r="B13713" s="2"/>
      <c r="C13713" s="3"/>
    </row>
    <row r="13714" spans="1:3" x14ac:dyDescent="0.25">
      <c r="A13714" t="s">
        <v>13719</v>
      </c>
      <c r="B13714" s="2"/>
      <c r="C13714" s="3"/>
    </row>
    <row r="13715" spans="1:3" x14ac:dyDescent="0.25">
      <c r="A13715" t="s">
        <v>13720</v>
      </c>
      <c r="B13715" s="2"/>
      <c r="C13715" s="3"/>
    </row>
    <row r="13716" spans="1:3" x14ac:dyDescent="0.25">
      <c r="A13716" t="s">
        <v>13721</v>
      </c>
      <c r="B13716" s="2"/>
      <c r="C13716" s="3"/>
    </row>
    <row r="13717" spans="1:3" x14ac:dyDescent="0.25">
      <c r="A13717" t="s">
        <v>13722</v>
      </c>
      <c r="B13717" s="2"/>
      <c r="C13717" s="3"/>
    </row>
    <row r="13718" spans="1:3" x14ac:dyDescent="0.25">
      <c r="A13718" t="s">
        <v>13723</v>
      </c>
      <c r="B13718" s="2"/>
      <c r="C13718" s="3"/>
    </row>
    <row r="13719" spans="1:3" x14ac:dyDescent="0.25">
      <c r="A13719" t="s">
        <v>13724</v>
      </c>
      <c r="B13719" s="2"/>
      <c r="C13719" s="3"/>
    </row>
    <row r="13720" spans="1:3" x14ac:dyDescent="0.25">
      <c r="A13720" t="s">
        <v>13725</v>
      </c>
      <c r="B13720" s="2"/>
      <c r="C13720" s="3"/>
    </row>
    <row r="13721" spans="1:3" x14ac:dyDescent="0.25">
      <c r="A13721" t="s">
        <v>13726</v>
      </c>
      <c r="B13721" s="2"/>
      <c r="C13721" s="3"/>
    </row>
    <row r="13722" spans="1:3" x14ac:dyDescent="0.25">
      <c r="A13722" t="s">
        <v>13727</v>
      </c>
      <c r="B13722" s="2"/>
      <c r="C13722" s="3"/>
    </row>
    <row r="13723" spans="1:3" x14ac:dyDescent="0.25">
      <c r="A13723" t="s">
        <v>13728</v>
      </c>
      <c r="B13723" s="2"/>
      <c r="C13723" s="3"/>
    </row>
    <row r="13724" spans="1:3" x14ac:dyDescent="0.25">
      <c r="A13724" t="s">
        <v>13729</v>
      </c>
      <c r="B13724" s="2"/>
      <c r="C13724" s="3"/>
    </row>
    <row r="13725" spans="1:3" x14ac:dyDescent="0.25">
      <c r="A13725" t="s">
        <v>13730</v>
      </c>
      <c r="B13725" s="2"/>
      <c r="C13725" s="3"/>
    </row>
    <row r="13726" spans="1:3" x14ac:dyDescent="0.25">
      <c r="A13726" t="s">
        <v>13731</v>
      </c>
      <c r="B13726" s="2"/>
      <c r="C13726" s="3"/>
    </row>
    <row r="13727" spans="1:3" x14ac:dyDescent="0.25">
      <c r="A13727" t="s">
        <v>13732</v>
      </c>
      <c r="B13727" s="2"/>
      <c r="C13727" s="3"/>
    </row>
    <row r="13728" spans="1:3" x14ac:dyDescent="0.25">
      <c r="A13728" t="s">
        <v>13733</v>
      </c>
      <c r="B13728" s="2"/>
      <c r="C13728" s="3"/>
    </row>
    <row r="13729" spans="1:3" x14ac:dyDescent="0.25">
      <c r="A13729" t="s">
        <v>13734</v>
      </c>
      <c r="B13729" s="2"/>
      <c r="C13729" s="3"/>
    </row>
    <row r="13730" spans="1:3" x14ac:dyDescent="0.25">
      <c r="A13730" t="s">
        <v>13735</v>
      </c>
      <c r="B13730" s="2"/>
      <c r="C13730" s="3"/>
    </row>
    <row r="13731" spans="1:3" x14ac:dyDescent="0.25">
      <c r="A13731" t="s">
        <v>13736</v>
      </c>
      <c r="B13731" s="2"/>
      <c r="C13731" s="3"/>
    </row>
    <row r="13732" spans="1:3" x14ac:dyDescent="0.25">
      <c r="A13732" t="s">
        <v>13737</v>
      </c>
      <c r="B13732" s="2"/>
      <c r="C13732" s="3"/>
    </row>
    <row r="13733" spans="1:3" x14ac:dyDescent="0.25">
      <c r="A13733" t="s">
        <v>13738</v>
      </c>
      <c r="B13733" s="2"/>
      <c r="C13733" s="3"/>
    </row>
    <row r="13734" spans="1:3" x14ac:dyDescent="0.25">
      <c r="A13734" t="s">
        <v>13739</v>
      </c>
      <c r="B13734" s="2"/>
      <c r="C13734" s="3"/>
    </row>
    <row r="13735" spans="1:3" x14ac:dyDescent="0.25">
      <c r="A13735" t="s">
        <v>13740</v>
      </c>
      <c r="B13735" s="2"/>
      <c r="C13735" s="3"/>
    </row>
    <row r="13736" spans="1:3" x14ac:dyDescent="0.25">
      <c r="A13736" t="s">
        <v>13741</v>
      </c>
      <c r="B13736" s="2"/>
      <c r="C13736" s="3"/>
    </row>
    <row r="13737" spans="1:3" x14ac:dyDescent="0.25">
      <c r="A13737" t="s">
        <v>13742</v>
      </c>
      <c r="B13737" s="2"/>
      <c r="C13737" s="3"/>
    </row>
    <row r="13738" spans="1:3" x14ac:dyDescent="0.25">
      <c r="A13738" t="s">
        <v>13743</v>
      </c>
      <c r="B13738" s="2"/>
      <c r="C13738" s="3"/>
    </row>
    <row r="13739" spans="1:3" x14ac:dyDescent="0.25">
      <c r="A13739" t="s">
        <v>13744</v>
      </c>
      <c r="B13739" s="2"/>
      <c r="C13739" s="3"/>
    </row>
    <row r="13740" spans="1:3" x14ac:dyDescent="0.25">
      <c r="A13740" t="s">
        <v>13745</v>
      </c>
      <c r="B13740" s="2"/>
      <c r="C13740" s="3"/>
    </row>
    <row r="13741" spans="1:3" x14ac:dyDescent="0.25">
      <c r="A13741" t="s">
        <v>13746</v>
      </c>
      <c r="B13741" s="2"/>
      <c r="C13741" s="3"/>
    </row>
    <row r="13742" spans="1:3" x14ac:dyDescent="0.25">
      <c r="A13742" t="s">
        <v>13747</v>
      </c>
      <c r="B13742" s="2"/>
      <c r="C13742" s="3"/>
    </row>
    <row r="13743" spans="1:3" x14ac:dyDescent="0.25">
      <c r="A13743" t="s">
        <v>13748</v>
      </c>
      <c r="B13743" s="2"/>
      <c r="C13743" s="3"/>
    </row>
    <row r="13744" spans="1:3" x14ac:dyDescent="0.25">
      <c r="A13744" t="s">
        <v>13749</v>
      </c>
      <c r="B13744" s="2"/>
      <c r="C13744" s="3"/>
    </row>
    <row r="13745" spans="1:3" x14ac:dyDescent="0.25">
      <c r="A13745" t="s">
        <v>13750</v>
      </c>
      <c r="B13745" s="2"/>
      <c r="C13745" s="3"/>
    </row>
    <row r="13746" spans="1:3" x14ac:dyDescent="0.25">
      <c r="A13746" t="s">
        <v>13751</v>
      </c>
      <c r="B13746" s="2"/>
      <c r="C13746" s="3"/>
    </row>
    <row r="13747" spans="1:3" x14ac:dyDescent="0.25">
      <c r="A13747" t="s">
        <v>13752</v>
      </c>
      <c r="B13747" s="2"/>
      <c r="C13747" s="3"/>
    </row>
    <row r="13748" spans="1:3" x14ac:dyDescent="0.25">
      <c r="A13748" t="s">
        <v>13753</v>
      </c>
      <c r="B13748" s="2"/>
      <c r="C13748" s="3"/>
    </row>
    <row r="13749" spans="1:3" x14ac:dyDescent="0.25">
      <c r="A13749" t="s">
        <v>13754</v>
      </c>
      <c r="B13749" s="2"/>
      <c r="C13749" s="3"/>
    </row>
    <row r="13750" spans="1:3" x14ac:dyDescent="0.25">
      <c r="A13750" t="s">
        <v>13755</v>
      </c>
      <c r="B13750" s="2"/>
      <c r="C13750" s="3"/>
    </row>
    <row r="13751" spans="1:3" x14ac:dyDescent="0.25">
      <c r="A13751" t="s">
        <v>13756</v>
      </c>
      <c r="B13751" s="2"/>
      <c r="C13751" s="3"/>
    </row>
    <row r="13752" spans="1:3" x14ac:dyDescent="0.25">
      <c r="A13752" t="s">
        <v>13757</v>
      </c>
      <c r="B13752" s="2"/>
      <c r="C13752" s="3"/>
    </row>
    <row r="13753" spans="1:3" x14ac:dyDescent="0.25">
      <c r="A13753" t="s">
        <v>13758</v>
      </c>
      <c r="B13753" s="2"/>
      <c r="C13753" s="3"/>
    </row>
    <row r="13754" spans="1:3" x14ac:dyDescent="0.25">
      <c r="A13754" t="s">
        <v>13759</v>
      </c>
      <c r="B13754" s="2"/>
      <c r="C13754" s="3"/>
    </row>
    <row r="13755" spans="1:3" x14ac:dyDescent="0.25">
      <c r="A13755" t="s">
        <v>13760</v>
      </c>
      <c r="B13755" s="2"/>
      <c r="C13755" s="3"/>
    </row>
    <row r="13756" spans="1:3" x14ac:dyDescent="0.25">
      <c r="A13756" t="s">
        <v>13761</v>
      </c>
      <c r="B13756" s="2"/>
      <c r="C13756" s="3"/>
    </row>
    <row r="13757" spans="1:3" x14ac:dyDescent="0.25">
      <c r="A13757" t="s">
        <v>13762</v>
      </c>
      <c r="B13757" s="2"/>
      <c r="C13757" s="3"/>
    </row>
    <row r="13758" spans="1:3" x14ac:dyDescent="0.25">
      <c r="A13758" t="s">
        <v>13763</v>
      </c>
      <c r="B13758" s="2"/>
      <c r="C13758" s="3"/>
    </row>
    <row r="13759" spans="1:3" x14ac:dyDescent="0.25">
      <c r="A13759" t="s">
        <v>13764</v>
      </c>
      <c r="B13759" s="2"/>
      <c r="C13759" s="3"/>
    </row>
    <row r="13760" spans="1:3" x14ac:dyDescent="0.25">
      <c r="A13760" t="s">
        <v>13765</v>
      </c>
      <c r="B13760" s="2"/>
      <c r="C13760" s="3"/>
    </row>
    <row r="13761" spans="1:3" x14ac:dyDescent="0.25">
      <c r="A13761" t="s">
        <v>13766</v>
      </c>
      <c r="B13761" s="2"/>
      <c r="C13761" s="3"/>
    </row>
    <row r="13762" spans="1:3" x14ac:dyDescent="0.25">
      <c r="A13762" t="s">
        <v>13767</v>
      </c>
      <c r="B13762" s="2"/>
      <c r="C13762" s="3"/>
    </row>
    <row r="13763" spans="1:3" x14ac:dyDescent="0.25">
      <c r="A13763" t="s">
        <v>13768</v>
      </c>
      <c r="B13763" s="2"/>
      <c r="C13763" s="3"/>
    </row>
    <row r="13764" spans="1:3" x14ac:dyDescent="0.25">
      <c r="A13764" t="s">
        <v>13769</v>
      </c>
      <c r="B13764" s="2"/>
      <c r="C13764" s="3"/>
    </row>
    <row r="13765" spans="1:3" x14ac:dyDescent="0.25">
      <c r="A13765" t="s">
        <v>13770</v>
      </c>
      <c r="B13765" s="2"/>
      <c r="C13765" s="3"/>
    </row>
    <row r="13766" spans="1:3" x14ac:dyDescent="0.25">
      <c r="A13766" t="s">
        <v>13771</v>
      </c>
      <c r="B13766" s="2"/>
      <c r="C13766" s="3"/>
    </row>
    <row r="13767" spans="1:3" x14ac:dyDescent="0.25">
      <c r="A13767" t="s">
        <v>13772</v>
      </c>
      <c r="B13767" s="2"/>
      <c r="C13767" s="3"/>
    </row>
    <row r="13768" spans="1:3" x14ac:dyDescent="0.25">
      <c r="A13768" t="s">
        <v>13773</v>
      </c>
      <c r="B13768" s="2"/>
      <c r="C13768" s="3"/>
    </row>
    <row r="13769" spans="1:3" x14ac:dyDescent="0.25">
      <c r="A13769" t="s">
        <v>13774</v>
      </c>
      <c r="B13769" s="2"/>
      <c r="C13769" s="3"/>
    </row>
    <row r="13770" spans="1:3" x14ac:dyDescent="0.25">
      <c r="A13770" t="s">
        <v>13775</v>
      </c>
      <c r="B13770" s="2"/>
      <c r="C13770" s="3"/>
    </row>
    <row r="13771" spans="1:3" x14ac:dyDescent="0.25">
      <c r="A13771" t="s">
        <v>13776</v>
      </c>
      <c r="B13771" s="2"/>
      <c r="C13771" s="3"/>
    </row>
    <row r="13772" spans="1:3" x14ac:dyDescent="0.25">
      <c r="A13772" t="s">
        <v>13777</v>
      </c>
      <c r="B13772" s="2"/>
      <c r="C13772" s="3"/>
    </row>
    <row r="13773" spans="1:3" x14ac:dyDescent="0.25">
      <c r="A13773" t="s">
        <v>13778</v>
      </c>
      <c r="B13773" s="2"/>
      <c r="C13773" s="3"/>
    </row>
    <row r="13774" spans="1:3" x14ac:dyDescent="0.25">
      <c r="A13774" t="s">
        <v>13779</v>
      </c>
      <c r="B13774" s="2"/>
      <c r="C13774" s="3"/>
    </row>
    <row r="13775" spans="1:3" x14ac:dyDescent="0.25">
      <c r="A13775" t="s">
        <v>13780</v>
      </c>
      <c r="B13775" s="2"/>
      <c r="C13775" s="3"/>
    </row>
    <row r="13776" spans="1:3" x14ac:dyDescent="0.25">
      <c r="A13776" t="s">
        <v>13781</v>
      </c>
      <c r="B13776" s="2"/>
      <c r="C13776" s="3"/>
    </row>
    <row r="13777" spans="1:3" x14ac:dyDescent="0.25">
      <c r="A13777" t="s">
        <v>13782</v>
      </c>
      <c r="B13777" s="2"/>
      <c r="C13777" s="3"/>
    </row>
    <row r="13778" spans="1:3" x14ac:dyDescent="0.25">
      <c r="A13778" t="s">
        <v>13783</v>
      </c>
      <c r="B13778" s="2"/>
      <c r="C13778" s="3"/>
    </row>
    <row r="13779" spans="1:3" x14ac:dyDescent="0.25">
      <c r="A13779" t="s">
        <v>13784</v>
      </c>
      <c r="B13779" s="2"/>
      <c r="C13779" s="3"/>
    </row>
    <row r="13780" spans="1:3" x14ac:dyDescent="0.25">
      <c r="A13780" t="s">
        <v>13785</v>
      </c>
      <c r="B13780" s="2"/>
      <c r="C13780" s="3"/>
    </row>
    <row r="13781" spans="1:3" x14ac:dyDescent="0.25">
      <c r="A13781" t="s">
        <v>13786</v>
      </c>
      <c r="B13781" s="2"/>
      <c r="C13781" s="3"/>
    </row>
    <row r="13782" spans="1:3" x14ac:dyDescent="0.25">
      <c r="A13782" t="s">
        <v>13787</v>
      </c>
      <c r="B13782" s="2"/>
      <c r="C13782" s="3"/>
    </row>
    <row r="13783" spans="1:3" x14ac:dyDescent="0.25">
      <c r="A13783" t="s">
        <v>13788</v>
      </c>
      <c r="B13783" s="2"/>
      <c r="C13783" s="3"/>
    </row>
    <row r="13784" spans="1:3" x14ac:dyDescent="0.25">
      <c r="A13784" t="s">
        <v>13789</v>
      </c>
      <c r="B13784" s="2"/>
      <c r="C13784" s="3"/>
    </row>
    <row r="13785" spans="1:3" x14ac:dyDescent="0.25">
      <c r="A13785" t="s">
        <v>13790</v>
      </c>
      <c r="B13785" s="2"/>
      <c r="C13785" s="3"/>
    </row>
    <row r="13786" spans="1:3" x14ac:dyDescent="0.25">
      <c r="A13786" t="s">
        <v>13791</v>
      </c>
      <c r="B13786" s="2"/>
      <c r="C13786" s="3"/>
    </row>
    <row r="13787" spans="1:3" x14ac:dyDescent="0.25">
      <c r="A13787" t="s">
        <v>13792</v>
      </c>
      <c r="B13787" s="2"/>
      <c r="C13787" s="3"/>
    </row>
    <row r="13788" spans="1:3" x14ac:dyDescent="0.25">
      <c r="A13788" t="s">
        <v>13793</v>
      </c>
      <c r="B13788" s="2"/>
      <c r="C13788" s="3"/>
    </row>
    <row r="13789" spans="1:3" x14ac:dyDescent="0.25">
      <c r="A13789" t="s">
        <v>13794</v>
      </c>
      <c r="B13789" s="2"/>
      <c r="C13789" s="3"/>
    </row>
    <row r="13790" spans="1:3" x14ac:dyDescent="0.25">
      <c r="A13790" t="s">
        <v>13795</v>
      </c>
      <c r="B13790" s="2"/>
      <c r="C13790" s="3"/>
    </row>
    <row r="13791" spans="1:3" x14ac:dyDescent="0.25">
      <c r="A13791" t="s">
        <v>13796</v>
      </c>
      <c r="B13791" s="2"/>
      <c r="C13791" s="3"/>
    </row>
    <row r="13792" spans="1:3" x14ac:dyDescent="0.25">
      <c r="A13792" t="s">
        <v>13797</v>
      </c>
      <c r="B13792" s="2"/>
      <c r="C13792" s="3"/>
    </row>
    <row r="13793" spans="1:3" x14ac:dyDescent="0.25">
      <c r="A13793" t="s">
        <v>13798</v>
      </c>
      <c r="B13793" s="2"/>
      <c r="C13793" s="3"/>
    </row>
    <row r="13794" spans="1:3" x14ac:dyDescent="0.25">
      <c r="A13794" t="s">
        <v>13799</v>
      </c>
      <c r="B13794" s="2"/>
      <c r="C13794" s="3"/>
    </row>
    <row r="13795" spans="1:3" x14ac:dyDescent="0.25">
      <c r="A13795" t="s">
        <v>13800</v>
      </c>
      <c r="B13795" s="2"/>
      <c r="C13795" s="3"/>
    </row>
    <row r="13796" spans="1:3" x14ac:dyDescent="0.25">
      <c r="A13796" t="s">
        <v>13801</v>
      </c>
      <c r="B13796" s="2"/>
      <c r="C13796" s="3"/>
    </row>
    <row r="13797" spans="1:3" x14ac:dyDescent="0.25">
      <c r="A13797" t="s">
        <v>13802</v>
      </c>
      <c r="B13797" s="2"/>
      <c r="C13797" s="3"/>
    </row>
    <row r="13798" spans="1:3" x14ac:dyDescent="0.25">
      <c r="A13798" t="s">
        <v>13803</v>
      </c>
      <c r="B13798" s="2"/>
      <c r="C13798" s="3"/>
    </row>
    <row r="13799" spans="1:3" x14ac:dyDescent="0.25">
      <c r="A13799" t="s">
        <v>13804</v>
      </c>
      <c r="B13799" s="2"/>
      <c r="C13799" s="3"/>
    </row>
    <row r="13800" spans="1:3" x14ac:dyDescent="0.25">
      <c r="A13800" t="s">
        <v>13805</v>
      </c>
      <c r="B13800" s="2"/>
      <c r="C13800" s="3"/>
    </row>
    <row r="13801" spans="1:3" x14ac:dyDescent="0.25">
      <c r="A13801" t="s">
        <v>13806</v>
      </c>
      <c r="B13801" s="2"/>
      <c r="C13801" s="3"/>
    </row>
    <row r="13802" spans="1:3" x14ac:dyDescent="0.25">
      <c r="A13802" t="s">
        <v>13807</v>
      </c>
      <c r="B13802" s="2"/>
      <c r="C13802" s="3"/>
    </row>
    <row r="13803" spans="1:3" x14ac:dyDescent="0.25">
      <c r="A13803" t="s">
        <v>13808</v>
      </c>
      <c r="B13803" s="2"/>
      <c r="C13803" s="3"/>
    </row>
    <row r="13804" spans="1:3" x14ac:dyDescent="0.25">
      <c r="A13804" t="s">
        <v>13809</v>
      </c>
      <c r="B13804" s="2"/>
      <c r="C13804" s="3"/>
    </row>
    <row r="13805" spans="1:3" x14ac:dyDescent="0.25">
      <c r="A13805" t="s">
        <v>13810</v>
      </c>
      <c r="B13805" s="2"/>
      <c r="C13805" s="3"/>
    </row>
    <row r="13806" spans="1:3" x14ac:dyDescent="0.25">
      <c r="A13806" t="s">
        <v>13811</v>
      </c>
      <c r="B13806" s="2"/>
      <c r="C13806" s="3"/>
    </row>
    <row r="13807" spans="1:3" x14ac:dyDescent="0.25">
      <c r="A13807" t="s">
        <v>13812</v>
      </c>
      <c r="B13807" s="2"/>
      <c r="C13807" s="3"/>
    </row>
    <row r="13808" spans="1:3" x14ac:dyDescent="0.25">
      <c r="A13808" t="s">
        <v>13813</v>
      </c>
      <c r="B13808" s="2"/>
      <c r="C13808" s="3"/>
    </row>
    <row r="13809" spans="1:3" x14ac:dyDescent="0.25">
      <c r="A13809" t="s">
        <v>13814</v>
      </c>
      <c r="B13809" s="2"/>
      <c r="C13809" s="3"/>
    </row>
    <row r="13810" spans="1:3" x14ac:dyDescent="0.25">
      <c r="A13810" t="s">
        <v>13815</v>
      </c>
      <c r="B13810" s="2"/>
      <c r="C13810" s="3"/>
    </row>
    <row r="13811" spans="1:3" x14ac:dyDescent="0.25">
      <c r="A13811" t="s">
        <v>13816</v>
      </c>
      <c r="B13811" s="2"/>
      <c r="C13811" s="3"/>
    </row>
    <row r="13812" spans="1:3" x14ac:dyDescent="0.25">
      <c r="A13812" t="s">
        <v>13817</v>
      </c>
      <c r="B13812" s="2"/>
      <c r="C13812" s="3"/>
    </row>
    <row r="13813" spans="1:3" x14ac:dyDescent="0.25">
      <c r="A13813" t="s">
        <v>13818</v>
      </c>
      <c r="B13813" s="2"/>
      <c r="C13813" s="3"/>
    </row>
    <row r="13814" spans="1:3" x14ac:dyDescent="0.25">
      <c r="A13814" t="s">
        <v>13819</v>
      </c>
      <c r="B13814" s="2"/>
      <c r="C13814" s="3"/>
    </row>
    <row r="13815" spans="1:3" x14ac:dyDescent="0.25">
      <c r="A13815" t="s">
        <v>13820</v>
      </c>
      <c r="B13815" s="2"/>
      <c r="C13815" s="3"/>
    </row>
    <row r="13816" spans="1:3" x14ac:dyDescent="0.25">
      <c r="A13816" t="s">
        <v>13821</v>
      </c>
      <c r="B13816" s="2"/>
      <c r="C13816" s="3"/>
    </row>
    <row r="13817" spans="1:3" x14ac:dyDescent="0.25">
      <c r="A13817" t="s">
        <v>13822</v>
      </c>
      <c r="B13817" s="2"/>
      <c r="C13817" s="3"/>
    </row>
    <row r="13818" spans="1:3" x14ac:dyDescent="0.25">
      <c r="A13818" t="s">
        <v>13823</v>
      </c>
      <c r="B13818" s="2"/>
      <c r="C13818" s="3"/>
    </row>
    <row r="13819" spans="1:3" x14ac:dyDescent="0.25">
      <c r="A13819" t="s">
        <v>13824</v>
      </c>
      <c r="B13819" s="2"/>
      <c r="C13819" s="3"/>
    </row>
    <row r="13820" spans="1:3" x14ac:dyDescent="0.25">
      <c r="A13820" t="s">
        <v>13825</v>
      </c>
      <c r="B13820" s="2"/>
      <c r="C13820" s="3"/>
    </row>
    <row r="13821" spans="1:3" x14ac:dyDescent="0.25">
      <c r="A13821" t="s">
        <v>13826</v>
      </c>
      <c r="B13821" s="2"/>
      <c r="C13821" s="3"/>
    </row>
    <row r="13822" spans="1:3" x14ac:dyDescent="0.25">
      <c r="A13822" t="s">
        <v>13827</v>
      </c>
      <c r="B13822" s="2"/>
      <c r="C13822" s="3"/>
    </row>
    <row r="13823" spans="1:3" x14ac:dyDescent="0.25">
      <c r="A13823" t="s">
        <v>13828</v>
      </c>
      <c r="B13823" s="2"/>
      <c r="C13823" s="3"/>
    </row>
    <row r="13824" spans="1:3" x14ac:dyDescent="0.25">
      <c r="A13824" t="s">
        <v>13829</v>
      </c>
      <c r="B13824" s="2"/>
      <c r="C13824" s="3"/>
    </row>
    <row r="13825" spans="1:3" x14ac:dyDescent="0.25">
      <c r="A13825" t="s">
        <v>13830</v>
      </c>
      <c r="B13825" s="2"/>
      <c r="C13825" s="3"/>
    </row>
    <row r="13826" spans="1:3" x14ac:dyDescent="0.25">
      <c r="A13826" t="s">
        <v>13831</v>
      </c>
      <c r="B13826" s="2"/>
      <c r="C13826" s="3"/>
    </row>
    <row r="13827" spans="1:3" x14ac:dyDescent="0.25">
      <c r="A13827" t="s">
        <v>13832</v>
      </c>
      <c r="B13827" s="2"/>
      <c r="C13827" s="3"/>
    </row>
    <row r="13828" spans="1:3" x14ac:dyDescent="0.25">
      <c r="A13828" t="s">
        <v>13833</v>
      </c>
      <c r="B13828" s="2"/>
      <c r="C13828" s="3"/>
    </row>
    <row r="13829" spans="1:3" x14ac:dyDescent="0.25">
      <c r="A13829" t="s">
        <v>13834</v>
      </c>
      <c r="B13829" s="2"/>
      <c r="C13829" s="3"/>
    </row>
    <row r="13830" spans="1:3" x14ac:dyDescent="0.25">
      <c r="A13830" t="s">
        <v>13835</v>
      </c>
      <c r="B13830" s="2"/>
      <c r="C13830" s="3"/>
    </row>
    <row r="13831" spans="1:3" x14ac:dyDescent="0.25">
      <c r="A13831" t="s">
        <v>13836</v>
      </c>
      <c r="B13831" s="2"/>
      <c r="C13831" s="3"/>
    </row>
    <row r="13832" spans="1:3" x14ac:dyDescent="0.25">
      <c r="A13832" t="s">
        <v>13837</v>
      </c>
      <c r="B13832" s="2"/>
      <c r="C13832" s="3"/>
    </row>
    <row r="13833" spans="1:3" x14ac:dyDescent="0.25">
      <c r="A13833" t="s">
        <v>13838</v>
      </c>
      <c r="B13833" s="2"/>
      <c r="C13833" s="3"/>
    </row>
    <row r="13834" spans="1:3" x14ac:dyDescent="0.25">
      <c r="A13834" t="s">
        <v>13839</v>
      </c>
      <c r="B13834" s="2"/>
      <c r="C13834" s="3"/>
    </row>
    <row r="13835" spans="1:3" x14ac:dyDescent="0.25">
      <c r="A13835" t="s">
        <v>13840</v>
      </c>
      <c r="B13835" s="2"/>
      <c r="C13835" s="3"/>
    </row>
    <row r="13836" spans="1:3" x14ac:dyDescent="0.25">
      <c r="A13836" t="s">
        <v>13841</v>
      </c>
      <c r="B13836" s="2"/>
      <c r="C13836" s="3"/>
    </row>
    <row r="13837" spans="1:3" x14ac:dyDescent="0.25">
      <c r="A13837" t="s">
        <v>13842</v>
      </c>
      <c r="B13837" s="2"/>
      <c r="C13837" s="3"/>
    </row>
    <row r="13838" spans="1:3" x14ac:dyDescent="0.25">
      <c r="A13838" t="s">
        <v>13843</v>
      </c>
      <c r="B13838" s="2"/>
      <c r="C13838" s="3"/>
    </row>
    <row r="13839" spans="1:3" x14ac:dyDescent="0.25">
      <c r="A13839" t="s">
        <v>13844</v>
      </c>
      <c r="B13839" s="2"/>
      <c r="C13839" s="3"/>
    </row>
    <row r="13840" spans="1:3" x14ac:dyDescent="0.25">
      <c r="A13840" t="s">
        <v>13845</v>
      </c>
      <c r="B13840" s="2"/>
      <c r="C13840" s="3"/>
    </row>
    <row r="13841" spans="1:3" x14ac:dyDescent="0.25">
      <c r="A13841" t="s">
        <v>13846</v>
      </c>
      <c r="B13841" s="2"/>
      <c r="C13841" s="3"/>
    </row>
    <row r="13842" spans="1:3" x14ac:dyDescent="0.25">
      <c r="A13842" t="s">
        <v>13847</v>
      </c>
      <c r="B13842" s="2"/>
      <c r="C13842" s="3"/>
    </row>
    <row r="13843" spans="1:3" x14ac:dyDescent="0.25">
      <c r="A13843" t="s">
        <v>13848</v>
      </c>
      <c r="B13843" s="2"/>
      <c r="C13843" s="3"/>
    </row>
    <row r="13844" spans="1:3" x14ac:dyDescent="0.25">
      <c r="A13844" t="s">
        <v>13849</v>
      </c>
      <c r="B13844" s="2"/>
      <c r="C13844" s="3"/>
    </row>
    <row r="13845" spans="1:3" x14ac:dyDescent="0.25">
      <c r="A13845" t="s">
        <v>13850</v>
      </c>
      <c r="B13845" s="2"/>
      <c r="C13845" s="3"/>
    </row>
    <row r="13846" spans="1:3" x14ac:dyDescent="0.25">
      <c r="A13846" t="s">
        <v>13851</v>
      </c>
      <c r="B13846" s="2"/>
      <c r="C13846" s="3"/>
    </row>
    <row r="13847" spans="1:3" x14ac:dyDescent="0.25">
      <c r="A13847" t="s">
        <v>13852</v>
      </c>
      <c r="B13847" s="2"/>
      <c r="C13847" s="3"/>
    </row>
    <row r="13848" spans="1:3" x14ac:dyDescent="0.25">
      <c r="A13848" t="s">
        <v>13853</v>
      </c>
      <c r="B13848" s="2"/>
      <c r="C13848" s="3"/>
    </row>
    <row r="13849" spans="1:3" x14ac:dyDescent="0.25">
      <c r="A13849" t="s">
        <v>13854</v>
      </c>
      <c r="B13849" s="2"/>
      <c r="C13849" s="3"/>
    </row>
    <row r="13850" spans="1:3" x14ac:dyDescent="0.25">
      <c r="A13850" t="s">
        <v>13855</v>
      </c>
      <c r="B13850" s="2"/>
      <c r="C13850" s="3"/>
    </row>
    <row r="13851" spans="1:3" x14ac:dyDescent="0.25">
      <c r="A13851" t="s">
        <v>13856</v>
      </c>
      <c r="B13851" s="2"/>
      <c r="C13851" s="3"/>
    </row>
    <row r="13852" spans="1:3" x14ac:dyDescent="0.25">
      <c r="A13852" t="s">
        <v>13857</v>
      </c>
      <c r="B13852" s="2"/>
      <c r="C13852" s="3"/>
    </row>
    <row r="13853" spans="1:3" x14ac:dyDescent="0.25">
      <c r="A13853" t="s">
        <v>13858</v>
      </c>
      <c r="B13853" s="2"/>
      <c r="C13853" s="3"/>
    </row>
    <row r="13854" spans="1:3" x14ac:dyDescent="0.25">
      <c r="A13854" t="s">
        <v>13859</v>
      </c>
      <c r="B13854" s="2"/>
      <c r="C13854" s="3"/>
    </row>
    <row r="13855" spans="1:3" x14ac:dyDescent="0.25">
      <c r="A13855" t="s">
        <v>13860</v>
      </c>
      <c r="B13855" s="2"/>
      <c r="C13855" s="3"/>
    </row>
    <row r="13856" spans="1:3" x14ac:dyDescent="0.25">
      <c r="A13856" t="s">
        <v>13861</v>
      </c>
      <c r="B13856" s="2"/>
      <c r="C13856" s="3"/>
    </row>
    <row r="13857" spans="1:3" x14ac:dyDescent="0.25">
      <c r="A13857" t="s">
        <v>13862</v>
      </c>
      <c r="B13857" s="2"/>
      <c r="C13857" s="3"/>
    </row>
    <row r="13858" spans="1:3" x14ac:dyDescent="0.25">
      <c r="A13858" t="s">
        <v>13863</v>
      </c>
      <c r="B13858" s="2"/>
      <c r="C13858" s="3"/>
    </row>
    <row r="13859" spans="1:3" x14ac:dyDescent="0.25">
      <c r="A13859" t="s">
        <v>13864</v>
      </c>
      <c r="B13859" s="2"/>
      <c r="C13859" s="3"/>
    </row>
    <row r="13860" spans="1:3" x14ac:dyDescent="0.25">
      <c r="A13860" t="s">
        <v>13865</v>
      </c>
      <c r="B13860" s="2"/>
      <c r="C13860" s="3"/>
    </row>
    <row r="13861" spans="1:3" x14ac:dyDescent="0.25">
      <c r="A13861" t="s">
        <v>13866</v>
      </c>
      <c r="B13861" s="2"/>
      <c r="C13861" s="3"/>
    </row>
    <row r="13862" spans="1:3" x14ac:dyDescent="0.25">
      <c r="A13862" t="s">
        <v>13867</v>
      </c>
      <c r="B13862" s="2"/>
      <c r="C13862" s="3"/>
    </row>
    <row r="13863" spans="1:3" x14ac:dyDescent="0.25">
      <c r="A13863" t="s">
        <v>13868</v>
      </c>
      <c r="B13863" s="2"/>
      <c r="C13863" s="3"/>
    </row>
    <row r="13864" spans="1:3" x14ac:dyDescent="0.25">
      <c r="A13864" t="s">
        <v>13869</v>
      </c>
      <c r="B13864" s="2"/>
      <c r="C13864" s="3"/>
    </row>
    <row r="13865" spans="1:3" x14ac:dyDescent="0.25">
      <c r="A13865" t="s">
        <v>13870</v>
      </c>
      <c r="B13865" s="2"/>
      <c r="C13865" s="3"/>
    </row>
    <row r="13866" spans="1:3" x14ac:dyDescent="0.25">
      <c r="A13866" t="s">
        <v>13871</v>
      </c>
      <c r="B13866" s="2"/>
      <c r="C13866" s="3"/>
    </row>
    <row r="13867" spans="1:3" x14ac:dyDescent="0.25">
      <c r="A13867" t="s">
        <v>13872</v>
      </c>
      <c r="B13867" s="2"/>
      <c r="C13867" s="3"/>
    </row>
    <row r="13868" spans="1:3" x14ac:dyDescent="0.25">
      <c r="A13868" t="s">
        <v>13873</v>
      </c>
      <c r="B13868" s="2"/>
      <c r="C13868" s="3"/>
    </row>
    <row r="13869" spans="1:3" x14ac:dyDescent="0.25">
      <c r="A13869" t="s">
        <v>13874</v>
      </c>
      <c r="B13869" s="2"/>
      <c r="C13869" s="3"/>
    </row>
    <row r="13870" spans="1:3" x14ac:dyDescent="0.25">
      <c r="A13870" t="s">
        <v>13875</v>
      </c>
      <c r="B13870" s="2"/>
      <c r="C13870" s="3"/>
    </row>
    <row r="13871" spans="1:3" x14ac:dyDescent="0.25">
      <c r="A13871" t="s">
        <v>13876</v>
      </c>
      <c r="B13871" s="2"/>
      <c r="C13871" s="3"/>
    </row>
    <row r="13872" spans="1:3" x14ac:dyDescent="0.25">
      <c r="A13872" t="s">
        <v>13877</v>
      </c>
      <c r="B13872" s="2"/>
      <c r="C13872" s="3"/>
    </row>
    <row r="13873" spans="1:3" x14ac:dyDescent="0.25">
      <c r="A13873" t="s">
        <v>13878</v>
      </c>
      <c r="B13873" s="2"/>
      <c r="C13873" s="3"/>
    </row>
    <row r="13874" spans="1:3" x14ac:dyDescent="0.25">
      <c r="A13874" t="s">
        <v>13879</v>
      </c>
      <c r="B13874" s="2"/>
      <c r="C13874" s="3"/>
    </row>
    <row r="13875" spans="1:3" x14ac:dyDescent="0.25">
      <c r="A13875" t="s">
        <v>13880</v>
      </c>
      <c r="B13875" s="2"/>
      <c r="C13875" s="3"/>
    </row>
    <row r="13876" spans="1:3" x14ac:dyDescent="0.25">
      <c r="A13876" t="s">
        <v>13881</v>
      </c>
      <c r="B13876" s="2"/>
      <c r="C13876" s="3"/>
    </row>
    <row r="13877" spans="1:3" x14ac:dyDescent="0.25">
      <c r="A13877" t="s">
        <v>13882</v>
      </c>
      <c r="B13877" s="2"/>
      <c r="C13877" s="3"/>
    </row>
    <row r="13878" spans="1:3" x14ac:dyDescent="0.25">
      <c r="A13878" t="s">
        <v>13883</v>
      </c>
      <c r="B13878" s="2"/>
      <c r="C13878" s="3"/>
    </row>
    <row r="13879" spans="1:3" x14ac:dyDescent="0.25">
      <c r="A13879" t="s">
        <v>13884</v>
      </c>
      <c r="B13879" s="2"/>
      <c r="C13879" s="3"/>
    </row>
    <row r="13880" spans="1:3" x14ac:dyDescent="0.25">
      <c r="A13880" t="s">
        <v>13885</v>
      </c>
      <c r="B13880" s="2"/>
      <c r="C13880" s="3"/>
    </row>
    <row r="13881" spans="1:3" x14ac:dyDescent="0.25">
      <c r="A13881" t="s">
        <v>13886</v>
      </c>
      <c r="B13881" s="2"/>
      <c r="C13881" s="3"/>
    </row>
    <row r="13882" spans="1:3" x14ac:dyDescent="0.25">
      <c r="A13882" t="s">
        <v>13887</v>
      </c>
      <c r="B13882" s="2"/>
      <c r="C13882" s="3"/>
    </row>
    <row r="13883" spans="1:3" x14ac:dyDescent="0.25">
      <c r="A13883" t="s">
        <v>13888</v>
      </c>
      <c r="B13883" s="2"/>
      <c r="C13883" s="3"/>
    </row>
    <row r="13884" spans="1:3" x14ac:dyDescent="0.25">
      <c r="A13884" t="s">
        <v>13889</v>
      </c>
      <c r="B13884" s="2"/>
      <c r="C13884" s="3"/>
    </row>
    <row r="13885" spans="1:3" x14ac:dyDescent="0.25">
      <c r="A13885" t="s">
        <v>13890</v>
      </c>
      <c r="B13885" s="2"/>
      <c r="C13885" s="3"/>
    </row>
    <row r="13886" spans="1:3" x14ac:dyDescent="0.25">
      <c r="A13886" t="s">
        <v>13891</v>
      </c>
      <c r="B13886" s="2"/>
      <c r="C13886" s="3"/>
    </row>
    <row r="13887" spans="1:3" x14ac:dyDescent="0.25">
      <c r="A13887" t="s">
        <v>13892</v>
      </c>
      <c r="B13887" s="2"/>
      <c r="C13887" s="3"/>
    </row>
    <row r="13888" spans="1:3" x14ac:dyDescent="0.25">
      <c r="A13888" t="s">
        <v>13893</v>
      </c>
      <c r="B13888" s="2"/>
      <c r="C13888" s="3"/>
    </row>
    <row r="13889" spans="1:3" x14ac:dyDescent="0.25">
      <c r="A13889" t="s">
        <v>13894</v>
      </c>
      <c r="B13889" s="2"/>
      <c r="C13889" s="3"/>
    </row>
    <row r="13890" spans="1:3" x14ac:dyDescent="0.25">
      <c r="A13890" t="s">
        <v>13895</v>
      </c>
      <c r="B13890" s="2"/>
      <c r="C13890" s="3"/>
    </row>
    <row r="13891" spans="1:3" x14ac:dyDescent="0.25">
      <c r="A13891" t="s">
        <v>13896</v>
      </c>
      <c r="B13891" s="2"/>
      <c r="C13891" s="3"/>
    </row>
    <row r="13892" spans="1:3" x14ac:dyDescent="0.25">
      <c r="A13892" t="s">
        <v>13897</v>
      </c>
      <c r="B13892" s="2"/>
      <c r="C13892" s="3"/>
    </row>
    <row r="13893" spans="1:3" x14ac:dyDescent="0.25">
      <c r="A13893" t="s">
        <v>13898</v>
      </c>
      <c r="B13893" s="2"/>
      <c r="C13893" s="3"/>
    </row>
    <row r="13894" spans="1:3" x14ac:dyDescent="0.25">
      <c r="A13894" t="s">
        <v>13899</v>
      </c>
      <c r="B13894" s="2"/>
      <c r="C13894" s="3"/>
    </row>
    <row r="13895" spans="1:3" x14ac:dyDescent="0.25">
      <c r="A13895" t="s">
        <v>13900</v>
      </c>
      <c r="B13895" s="2"/>
      <c r="C13895" s="3"/>
    </row>
    <row r="13896" spans="1:3" x14ac:dyDescent="0.25">
      <c r="A13896" t="s">
        <v>13901</v>
      </c>
      <c r="B13896" s="2"/>
      <c r="C13896" s="3"/>
    </row>
    <row r="13897" spans="1:3" x14ac:dyDescent="0.25">
      <c r="A13897" t="s">
        <v>13902</v>
      </c>
      <c r="B13897" s="2"/>
      <c r="C13897" s="3"/>
    </row>
    <row r="13898" spans="1:3" x14ac:dyDescent="0.25">
      <c r="A13898" t="s">
        <v>13903</v>
      </c>
      <c r="B13898" s="2"/>
      <c r="C13898" s="3"/>
    </row>
    <row r="13899" spans="1:3" x14ac:dyDescent="0.25">
      <c r="A13899" t="s">
        <v>13904</v>
      </c>
      <c r="B13899" s="2"/>
      <c r="C13899" s="3"/>
    </row>
    <row r="13900" spans="1:3" x14ac:dyDescent="0.25">
      <c r="A13900" t="s">
        <v>13905</v>
      </c>
      <c r="B13900" s="2"/>
      <c r="C13900" s="3"/>
    </row>
    <row r="13901" spans="1:3" x14ac:dyDescent="0.25">
      <c r="A13901" t="s">
        <v>13906</v>
      </c>
      <c r="B13901" s="2"/>
      <c r="C13901" s="3"/>
    </row>
    <row r="13902" spans="1:3" x14ac:dyDescent="0.25">
      <c r="A13902" t="s">
        <v>13907</v>
      </c>
      <c r="B13902" s="2"/>
      <c r="C13902" s="3"/>
    </row>
    <row r="13903" spans="1:3" x14ac:dyDescent="0.25">
      <c r="A13903" t="s">
        <v>13908</v>
      </c>
      <c r="B13903" s="2"/>
      <c r="C13903" s="3"/>
    </row>
    <row r="13904" spans="1:3" x14ac:dyDescent="0.25">
      <c r="A13904" t="s">
        <v>13909</v>
      </c>
      <c r="B13904" s="2"/>
      <c r="C13904" s="3"/>
    </row>
    <row r="13905" spans="1:3" x14ac:dyDescent="0.25">
      <c r="A13905" t="s">
        <v>13910</v>
      </c>
      <c r="B13905" s="2"/>
      <c r="C13905" s="3"/>
    </row>
    <row r="13906" spans="1:3" x14ac:dyDescent="0.25">
      <c r="A13906" t="s">
        <v>13911</v>
      </c>
      <c r="B13906" s="2"/>
      <c r="C13906" s="3"/>
    </row>
    <row r="13907" spans="1:3" x14ac:dyDescent="0.25">
      <c r="A13907" t="s">
        <v>13912</v>
      </c>
      <c r="B13907" s="2"/>
      <c r="C13907" s="3"/>
    </row>
    <row r="13908" spans="1:3" x14ac:dyDescent="0.25">
      <c r="A13908" t="s">
        <v>13913</v>
      </c>
      <c r="B13908" s="2"/>
      <c r="C13908" s="3"/>
    </row>
    <row r="13909" spans="1:3" x14ac:dyDescent="0.25">
      <c r="A13909" t="s">
        <v>13914</v>
      </c>
      <c r="B13909" s="2"/>
      <c r="C13909" s="3"/>
    </row>
    <row r="13910" spans="1:3" x14ac:dyDescent="0.25">
      <c r="A13910" t="s">
        <v>13915</v>
      </c>
      <c r="B13910" s="2"/>
      <c r="C13910" s="3"/>
    </row>
    <row r="13911" spans="1:3" x14ac:dyDescent="0.25">
      <c r="A13911" t="s">
        <v>13916</v>
      </c>
      <c r="B13911" s="2"/>
      <c r="C13911" s="3"/>
    </row>
    <row r="13912" spans="1:3" x14ac:dyDescent="0.25">
      <c r="A13912" t="s">
        <v>13917</v>
      </c>
      <c r="B13912" s="2"/>
      <c r="C13912" s="3"/>
    </row>
    <row r="13913" spans="1:3" x14ac:dyDescent="0.25">
      <c r="A13913" t="s">
        <v>13918</v>
      </c>
      <c r="B13913" s="2"/>
      <c r="C13913" s="3"/>
    </row>
    <row r="13914" spans="1:3" x14ac:dyDescent="0.25">
      <c r="A13914" t="s">
        <v>13919</v>
      </c>
      <c r="B13914" s="2"/>
      <c r="C13914" s="3"/>
    </row>
    <row r="13915" spans="1:3" x14ac:dyDescent="0.25">
      <c r="A13915" t="s">
        <v>13920</v>
      </c>
      <c r="B13915" s="2"/>
      <c r="C13915" s="3"/>
    </row>
    <row r="13916" spans="1:3" x14ac:dyDescent="0.25">
      <c r="A13916" t="s">
        <v>13921</v>
      </c>
      <c r="B13916" s="2"/>
      <c r="C13916" s="3"/>
    </row>
    <row r="13917" spans="1:3" x14ac:dyDescent="0.25">
      <c r="A13917" t="s">
        <v>13922</v>
      </c>
      <c r="B13917" s="2"/>
      <c r="C13917" s="3"/>
    </row>
    <row r="13918" spans="1:3" x14ac:dyDescent="0.25">
      <c r="A13918" t="s">
        <v>13923</v>
      </c>
      <c r="B13918" s="2"/>
      <c r="C13918" s="3"/>
    </row>
    <row r="13919" spans="1:3" x14ac:dyDescent="0.25">
      <c r="A13919" t="s">
        <v>13924</v>
      </c>
      <c r="B13919" s="2"/>
      <c r="C13919" s="3"/>
    </row>
    <row r="13920" spans="1:3" x14ac:dyDescent="0.25">
      <c r="A13920" t="s">
        <v>13925</v>
      </c>
      <c r="B13920" s="2"/>
      <c r="C13920" s="3"/>
    </row>
    <row r="13921" spans="1:3" x14ac:dyDescent="0.25">
      <c r="A13921" t="s">
        <v>13926</v>
      </c>
      <c r="B13921" s="2"/>
      <c r="C13921" s="3"/>
    </row>
    <row r="13922" spans="1:3" x14ac:dyDescent="0.25">
      <c r="A13922" t="s">
        <v>13927</v>
      </c>
      <c r="B13922" s="2"/>
      <c r="C13922" s="3"/>
    </row>
    <row r="13923" spans="1:3" x14ac:dyDescent="0.25">
      <c r="A13923" t="s">
        <v>13928</v>
      </c>
      <c r="B13923" s="2"/>
      <c r="C13923" s="3"/>
    </row>
    <row r="13924" spans="1:3" x14ac:dyDescent="0.25">
      <c r="A13924" t="s">
        <v>13929</v>
      </c>
      <c r="B13924" s="2"/>
      <c r="C13924" s="3"/>
    </row>
    <row r="13925" spans="1:3" x14ac:dyDescent="0.25">
      <c r="A13925" t="s">
        <v>13930</v>
      </c>
      <c r="B13925" s="2"/>
      <c r="C13925" s="3"/>
    </row>
    <row r="13926" spans="1:3" x14ac:dyDescent="0.25">
      <c r="A13926" t="s">
        <v>13931</v>
      </c>
      <c r="B13926" s="2"/>
      <c r="C13926" s="3"/>
    </row>
    <row r="13927" spans="1:3" x14ac:dyDescent="0.25">
      <c r="A13927" t="s">
        <v>13932</v>
      </c>
      <c r="B13927" s="2"/>
      <c r="C13927" s="3"/>
    </row>
    <row r="13928" spans="1:3" x14ac:dyDescent="0.25">
      <c r="A13928" t="s">
        <v>13933</v>
      </c>
      <c r="B13928" s="2"/>
      <c r="C13928" s="3"/>
    </row>
    <row r="13929" spans="1:3" x14ac:dyDescent="0.25">
      <c r="A13929" t="s">
        <v>13934</v>
      </c>
      <c r="B13929" s="2"/>
      <c r="C13929" s="3"/>
    </row>
    <row r="13930" spans="1:3" x14ac:dyDescent="0.25">
      <c r="A13930" t="s">
        <v>13935</v>
      </c>
      <c r="B13930" s="2"/>
      <c r="C13930" s="3"/>
    </row>
    <row r="13931" spans="1:3" x14ac:dyDescent="0.25">
      <c r="A13931" t="s">
        <v>13936</v>
      </c>
      <c r="B13931" s="2"/>
      <c r="C13931" s="3"/>
    </row>
    <row r="13932" spans="1:3" x14ac:dyDescent="0.25">
      <c r="A13932" t="s">
        <v>13937</v>
      </c>
      <c r="B13932" s="2"/>
      <c r="C13932" s="3"/>
    </row>
    <row r="13933" spans="1:3" x14ac:dyDescent="0.25">
      <c r="A13933" t="s">
        <v>13938</v>
      </c>
      <c r="B13933" s="2"/>
      <c r="C13933" s="3"/>
    </row>
    <row r="13934" spans="1:3" x14ac:dyDescent="0.25">
      <c r="A13934" t="s">
        <v>13939</v>
      </c>
      <c r="B13934" s="2"/>
      <c r="C13934" s="3"/>
    </row>
    <row r="13935" spans="1:3" x14ac:dyDescent="0.25">
      <c r="A13935" t="s">
        <v>13940</v>
      </c>
      <c r="B13935" s="2"/>
      <c r="C13935" s="3"/>
    </row>
    <row r="13936" spans="1:3" x14ac:dyDescent="0.25">
      <c r="A13936" t="s">
        <v>13941</v>
      </c>
      <c r="B13936" s="2"/>
      <c r="C13936" s="3"/>
    </row>
    <row r="13937" spans="1:3" x14ac:dyDescent="0.25">
      <c r="A13937" t="s">
        <v>13942</v>
      </c>
      <c r="B13937" s="2"/>
      <c r="C13937" s="3"/>
    </row>
    <row r="13938" spans="1:3" x14ac:dyDescent="0.25">
      <c r="A13938" t="s">
        <v>13943</v>
      </c>
      <c r="B13938" s="2"/>
      <c r="C13938" s="3"/>
    </row>
    <row r="13939" spans="1:3" x14ac:dyDescent="0.25">
      <c r="A13939" t="s">
        <v>13944</v>
      </c>
      <c r="B13939" s="2"/>
      <c r="C13939" s="3"/>
    </row>
    <row r="13940" spans="1:3" x14ac:dyDescent="0.25">
      <c r="A13940" t="s">
        <v>13945</v>
      </c>
      <c r="B13940" s="2"/>
      <c r="C13940" s="3"/>
    </row>
    <row r="13941" spans="1:3" x14ac:dyDescent="0.25">
      <c r="A13941" t="s">
        <v>13946</v>
      </c>
      <c r="B13941" s="2"/>
      <c r="C13941" s="3"/>
    </row>
    <row r="13942" spans="1:3" x14ac:dyDescent="0.25">
      <c r="A13942" t="s">
        <v>13947</v>
      </c>
      <c r="B13942" s="2"/>
      <c r="C13942" s="3"/>
    </row>
    <row r="13943" spans="1:3" x14ac:dyDescent="0.25">
      <c r="A13943" t="s">
        <v>13948</v>
      </c>
      <c r="B13943" s="2"/>
      <c r="C13943" s="3"/>
    </row>
    <row r="13944" spans="1:3" x14ac:dyDescent="0.25">
      <c r="A13944" t="s">
        <v>13949</v>
      </c>
      <c r="B13944" s="2"/>
      <c r="C13944" s="3"/>
    </row>
    <row r="13945" spans="1:3" x14ac:dyDescent="0.25">
      <c r="A13945" t="s">
        <v>13950</v>
      </c>
      <c r="B13945" s="2"/>
      <c r="C13945" s="3"/>
    </row>
    <row r="13946" spans="1:3" x14ac:dyDescent="0.25">
      <c r="A13946" t="s">
        <v>13951</v>
      </c>
      <c r="B13946" s="2"/>
      <c r="C13946" s="3"/>
    </row>
    <row r="13947" spans="1:3" x14ac:dyDescent="0.25">
      <c r="A13947" t="s">
        <v>13952</v>
      </c>
      <c r="B13947" s="2"/>
      <c r="C13947" s="3"/>
    </row>
    <row r="13948" spans="1:3" x14ac:dyDescent="0.25">
      <c r="A13948" t="s">
        <v>13953</v>
      </c>
      <c r="B13948" s="2"/>
      <c r="C13948" s="3"/>
    </row>
    <row r="13949" spans="1:3" x14ac:dyDescent="0.25">
      <c r="A13949" t="s">
        <v>13954</v>
      </c>
      <c r="B13949" s="2"/>
      <c r="C13949" s="3"/>
    </row>
    <row r="13950" spans="1:3" x14ac:dyDescent="0.25">
      <c r="A13950" t="s">
        <v>13955</v>
      </c>
      <c r="B13950" s="2"/>
      <c r="C13950" s="3"/>
    </row>
    <row r="13951" spans="1:3" x14ac:dyDescent="0.25">
      <c r="A13951" t="s">
        <v>13956</v>
      </c>
      <c r="B13951" s="2"/>
      <c r="C13951" s="3"/>
    </row>
    <row r="13952" spans="1:3" x14ac:dyDescent="0.25">
      <c r="A13952" t="s">
        <v>13957</v>
      </c>
      <c r="B13952" s="2"/>
      <c r="C13952" s="3"/>
    </row>
    <row r="13953" spans="1:3" x14ac:dyDescent="0.25">
      <c r="A13953" t="s">
        <v>13958</v>
      </c>
      <c r="B13953" s="2"/>
      <c r="C13953" s="3"/>
    </row>
    <row r="13954" spans="1:3" x14ac:dyDescent="0.25">
      <c r="A13954" t="s">
        <v>13959</v>
      </c>
      <c r="B13954" s="2"/>
      <c r="C13954" s="3"/>
    </row>
    <row r="13955" spans="1:3" x14ac:dyDescent="0.25">
      <c r="A13955" t="s">
        <v>13960</v>
      </c>
      <c r="B13955" s="2"/>
      <c r="C13955" s="3"/>
    </row>
    <row r="13956" spans="1:3" x14ac:dyDescent="0.25">
      <c r="A13956" t="s">
        <v>13961</v>
      </c>
      <c r="B13956" s="2"/>
      <c r="C13956" s="3"/>
    </row>
    <row r="13957" spans="1:3" x14ac:dyDescent="0.25">
      <c r="A13957" t="s">
        <v>13962</v>
      </c>
      <c r="B13957" s="2"/>
      <c r="C13957" s="3"/>
    </row>
    <row r="13958" spans="1:3" x14ac:dyDescent="0.25">
      <c r="A13958" t="s">
        <v>13963</v>
      </c>
      <c r="B13958" s="2"/>
      <c r="C13958" s="3"/>
    </row>
    <row r="13959" spans="1:3" x14ac:dyDescent="0.25">
      <c r="A13959" t="s">
        <v>13964</v>
      </c>
      <c r="B13959" s="2"/>
      <c r="C13959" s="3"/>
    </row>
    <row r="13960" spans="1:3" x14ac:dyDescent="0.25">
      <c r="A13960" t="s">
        <v>13965</v>
      </c>
      <c r="B13960" s="2"/>
      <c r="C13960" s="3"/>
    </row>
    <row r="13961" spans="1:3" x14ac:dyDescent="0.25">
      <c r="A13961" t="s">
        <v>13966</v>
      </c>
      <c r="B13961" s="2"/>
      <c r="C13961" s="3"/>
    </row>
    <row r="13962" spans="1:3" x14ac:dyDescent="0.25">
      <c r="A13962" t="s">
        <v>13967</v>
      </c>
      <c r="B13962" s="2"/>
      <c r="C13962" s="3"/>
    </row>
    <row r="13963" spans="1:3" x14ac:dyDescent="0.25">
      <c r="A13963" t="s">
        <v>13968</v>
      </c>
      <c r="B13963" s="2"/>
      <c r="C13963" s="3"/>
    </row>
    <row r="13964" spans="1:3" x14ac:dyDescent="0.25">
      <c r="A13964" t="s">
        <v>13969</v>
      </c>
      <c r="B13964" s="2"/>
      <c r="C13964" s="3"/>
    </row>
    <row r="13965" spans="1:3" x14ac:dyDescent="0.25">
      <c r="A13965" t="s">
        <v>13970</v>
      </c>
      <c r="B13965" s="2"/>
      <c r="C13965" s="3"/>
    </row>
    <row r="13966" spans="1:3" x14ac:dyDescent="0.25">
      <c r="A13966" t="s">
        <v>13971</v>
      </c>
      <c r="B13966" s="2"/>
      <c r="C13966" s="3"/>
    </row>
    <row r="13967" spans="1:3" x14ac:dyDescent="0.25">
      <c r="A13967" t="s">
        <v>13972</v>
      </c>
      <c r="B13967" s="2"/>
      <c r="C13967" s="3"/>
    </row>
    <row r="13968" spans="1:3" x14ac:dyDescent="0.25">
      <c r="A13968" t="s">
        <v>13973</v>
      </c>
      <c r="B13968" s="2"/>
      <c r="C13968" s="3"/>
    </row>
    <row r="13969" spans="1:3" x14ac:dyDescent="0.25">
      <c r="A13969" t="s">
        <v>13974</v>
      </c>
      <c r="B13969" s="2"/>
      <c r="C13969" s="3"/>
    </row>
    <row r="13970" spans="1:3" x14ac:dyDescent="0.25">
      <c r="A13970" t="s">
        <v>13975</v>
      </c>
      <c r="B13970" s="2"/>
      <c r="C13970" s="3"/>
    </row>
    <row r="13971" spans="1:3" x14ac:dyDescent="0.25">
      <c r="A13971" t="s">
        <v>13976</v>
      </c>
      <c r="B13971" s="2"/>
      <c r="C13971" s="3"/>
    </row>
    <row r="13972" spans="1:3" x14ac:dyDescent="0.25">
      <c r="A13972" t="s">
        <v>13977</v>
      </c>
      <c r="B13972" s="2"/>
      <c r="C13972" s="3"/>
    </row>
    <row r="13973" spans="1:3" x14ac:dyDescent="0.25">
      <c r="A13973" t="s">
        <v>13978</v>
      </c>
      <c r="B13973" s="2"/>
      <c r="C13973" s="3"/>
    </row>
    <row r="13974" spans="1:3" x14ac:dyDescent="0.25">
      <c r="A13974" t="s">
        <v>13979</v>
      </c>
      <c r="B13974" s="2"/>
      <c r="C13974" s="3"/>
    </row>
    <row r="13975" spans="1:3" x14ac:dyDescent="0.25">
      <c r="A13975" t="s">
        <v>13980</v>
      </c>
      <c r="B13975" s="2"/>
      <c r="C13975" s="3"/>
    </row>
    <row r="13976" spans="1:3" x14ac:dyDescent="0.25">
      <c r="A13976" t="s">
        <v>13981</v>
      </c>
      <c r="B13976" s="2"/>
      <c r="C13976" s="3"/>
    </row>
    <row r="13977" spans="1:3" x14ac:dyDescent="0.25">
      <c r="A13977" t="s">
        <v>13982</v>
      </c>
      <c r="B13977" s="2"/>
      <c r="C13977" s="3"/>
    </row>
    <row r="13978" spans="1:3" x14ac:dyDescent="0.25">
      <c r="A13978" t="s">
        <v>13983</v>
      </c>
      <c r="B13978" s="2"/>
      <c r="C13978" s="3"/>
    </row>
    <row r="13979" spans="1:3" x14ac:dyDescent="0.25">
      <c r="A13979" t="s">
        <v>13984</v>
      </c>
      <c r="B13979" s="2"/>
      <c r="C13979" s="3"/>
    </row>
    <row r="13980" spans="1:3" x14ac:dyDescent="0.25">
      <c r="A13980" t="s">
        <v>13985</v>
      </c>
      <c r="B13980" s="2"/>
      <c r="C13980" s="3"/>
    </row>
    <row r="13981" spans="1:3" x14ac:dyDescent="0.25">
      <c r="A13981" t="s">
        <v>13986</v>
      </c>
      <c r="B13981" s="2"/>
      <c r="C13981" s="3"/>
    </row>
    <row r="13982" spans="1:3" x14ac:dyDescent="0.25">
      <c r="A13982" t="s">
        <v>13987</v>
      </c>
      <c r="B13982" s="2"/>
      <c r="C13982" s="3"/>
    </row>
    <row r="13983" spans="1:3" x14ac:dyDescent="0.25">
      <c r="A13983" t="s">
        <v>13988</v>
      </c>
      <c r="B13983" s="2"/>
      <c r="C13983" s="3"/>
    </row>
    <row r="13984" spans="1:3" x14ac:dyDescent="0.25">
      <c r="A13984" t="s">
        <v>13989</v>
      </c>
      <c r="B13984" s="2"/>
      <c r="C13984" s="3"/>
    </row>
    <row r="13985" spans="1:3" x14ac:dyDescent="0.25">
      <c r="A13985" t="s">
        <v>13990</v>
      </c>
      <c r="B13985" s="2"/>
      <c r="C13985" s="3"/>
    </row>
    <row r="13986" spans="1:3" x14ac:dyDescent="0.25">
      <c r="A13986" t="s">
        <v>13991</v>
      </c>
      <c r="B13986" s="2"/>
      <c r="C13986" s="3"/>
    </row>
    <row r="13987" spans="1:3" x14ac:dyDescent="0.25">
      <c r="A13987" t="s">
        <v>13992</v>
      </c>
      <c r="B13987" s="2"/>
      <c r="C13987" s="3"/>
    </row>
    <row r="13988" spans="1:3" x14ac:dyDescent="0.25">
      <c r="A13988" t="s">
        <v>13993</v>
      </c>
      <c r="B13988" s="2"/>
      <c r="C13988" s="3"/>
    </row>
    <row r="13989" spans="1:3" x14ac:dyDescent="0.25">
      <c r="A13989" t="s">
        <v>13994</v>
      </c>
      <c r="B13989" s="2"/>
      <c r="C13989" s="3"/>
    </row>
    <row r="13990" spans="1:3" x14ac:dyDescent="0.25">
      <c r="A13990" t="s">
        <v>13995</v>
      </c>
      <c r="B13990" s="2"/>
      <c r="C13990" s="3"/>
    </row>
    <row r="13991" spans="1:3" x14ac:dyDescent="0.25">
      <c r="A13991" t="s">
        <v>13996</v>
      </c>
      <c r="B13991" s="2"/>
      <c r="C13991" s="3"/>
    </row>
    <row r="13992" spans="1:3" x14ac:dyDescent="0.25">
      <c r="A13992" t="s">
        <v>13997</v>
      </c>
      <c r="B13992" s="2"/>
      <c r="C13992" s="3"/>
    </row>
    <row r="13993" spans="1:3" x14ac:dyDescent="0.25">
      <c r="A13993" t="s">
        <v>13998</v>
      </c>
      <c r="B13993" s="2"/>
      <c r="C13993" s="3"/>
    </row>
    <row r="13994" spans="1:3" x14ac:dyDescent="0.25">
      <c r="A13994" t="s">
        <v>13999</v>
      </c>
      <c r="B13994" s="2"/>
      <c r="C13994" s="3"/>
    </row>
    <row r="13995" spans="1:3" x14ac:dyDescent="0.25">
      <c r="A13995" t="s">
        <v>14000</v>
      </c>
      <c r="B13995" s="2"/>
      <c r="C13995" s="3"/>
    </row>
    <row r="13996" spans="1:3" x14ac:dyDescent="0.25">
      <c r="A13996" t="s">
        <v>14001</v>
      </c>
      <c r="B13996" s="2"/>
      <c r="C13996" s="3"/>
    </row>
    <row r="13997" spans="1:3" x14ac:dyDescent="0.25">
      <c r="A13997" t="s">
        <v>14002</v>
      </c>
      <c r="B13997" s="2"/>
      <c r="C13997" s="3"/>
    </row>
    <row r="13998" spans="1:3" x14ac:dyDescent="0.25">
      <c r="A13998" t="s">
        <v>14003</v>
      </c>
      <c r="B13998" s="2"/>
      <c r="C13998" s="3"/>
    </row>
    <row r="13999" spans="1:3" x14ac:dyDescent="0.25">
      <c r="A13999" t="s">
        <v>14004</v>
      </c>
      <c r="B13999" s="2"/>
      <c r="C13999" s="3"/>
    </row>
    <row r="14000" spans="1:3" x14ac:dyDescent="0.25">
      <c r="A14000" t="s">
        <v>14005</v>
      </c>
      <c r="B14000" s="2"/>
      <c r="C14000" s="3"/>
    </row>
    <row r="14001" spans="1:3" x14ac:dyDescent="0.25">
      <c r="A14001" t="s">
        <v>14006</v>
      </c>
      <c r="B14001" s="2"/>
      <c r="C14001" s="3"/>
    </row>
    <row r="14002" spans="1:3" x14ac:dyDescent="0.25">
      <c r="A14002" t="s">
        <v>14007</v>
      </c>
      <c r="B14002" s="2"/>
      <c r="C14002" s="3"/>
    </row>
    <row r="14003" spans="1:3" x14ac:dyDescent="0.25">
      <c r="A14003" t="s">
        <v>14008</v>
      </c>
      <c r="B14003" s="2"/>
      <c r="C14003" s="3"/>
    </row>
    <row r="14004" spans="1:3" x14ac:dyDescent="0.25">
      <c r="A14004" t="s">
        <v>14009</v>
      </c>
      <c r="B14004" s="2"/>
      <c r="C14004" s="3"/>
    </row>
    <row r="14005" spans="1:3" x14ac:dyDescent="0.25">
      <c r="A14005" t="s">
        <v>14010</v>
      </c>
      <c r="B14005" s="2"/>
      <c r="C14005" s="3"/>
    </row>
    <row r="14006" spans="1:3" x14ac:dyDescent="0.25">
      <c r="A14006" t="s">
        <v>14011</v>
      </c>
      <c r="B14006" s="2"/>
      <c r="C14006" s="3"/>
    </row>
    <row r="14007" spans="1:3" x14ac:dyDescent="0.25">
      <c r="A14007" t="s">
        <v>14012</v>
      </c>
      <c r="B14007" s="2"/>
      <c r="C14007" s="3"/>
    </row>
    <row r="14008" spans="1:3" x14ac:dyDescent="0.25">
      <c r="A14008" t="s">
        <v>14013</v>
      </c>
      <c r="B14008" s="2"/>
      <c r="C14008" s="3"/>
    </row>
    <row r="14009" spans="1:3" x14ac:dyDescent="0.25">
      <c r="A14009" t="s">
        <v>14014</v>
      </c>
      <c r="B14009" s="2"/>
      <c r="C14009" s="3"/>
    </row>
    <row r="14010" spans="1:3" x14ac:dyDescent="0.25">
      <c r="A14010" t="s">
        <v>14015</v>
      </c>
      <c r="B14010" s="2"/>
      <c r="C14010" s="3"/>
    </row>
    <row r="14011" spans="1:3" x14ac:dyDescent="0.25">
      <c r="A14011" t="s">
        <v>14016</v>
      </c>
      <c r="B14011" s="2"/>
      <c r="C14011" s="3"/>
    </row>
    <row r="14012" spans="1:3" x14ac:dyDescent="0.25">
      <c r="A14012" t="s">
        <v>14017</v>
      </c>
      <c r="B14012" s="2"/>
      <c r="C14012" s="3"/>
    </row>
    <row r="14013" spans="1:3" x14ac:dyDescent="0.25">
      <c r="A14013" t="s">
        <v>14018</v>
      </c>
      <c r="B14013" s="2"/>
      <c r="C14013" s="3"/>
    </row>
    <row r="14014" spans="1:3" x14ac:dyDescent="0.25">
      <c r="A14014" t="s">
        <v>14019</v>
      </c>
      <c r="B14014" s="2"/>
      <c r="C14014" s="3"/>
    </row>
    <row r="14015" spans="1:3" x14ac:dyDescent="0.25">
      <c r="A14015" t="s">
        <v>14020</v>
      </c>
      <c r="B14015" s="2"/>
      <c r="C14015" s="3"/>
    </row>
    <row r="14016" spans="1:3" x14ac:dyDescent="0.25">
      <c r="A14016" t="s">
        <v>14021</v>
      </c>
      <c r="B14016" s="2"/>
      <c r="C14016" s="3"/>
    </row>
    <row r="14017" spans="1:3" x14ac:dyDescent="0.25">
      <c r="A14017" t="s">
        <v>14022</v>
      </c>
      <c r="B14017" s="2"/>
      <c r="C14017" s="3"/>
    </row>
    <row r="14018" spans="1:3" x14ac:dyDescent="0.25">
      <c r="A14018" t="s">
        <v>14023</v>
      </c>
      <c r="B14018" s="2"/>
      <c r="C14018" s="3"/>
    </row>
    <row r="14019" spans="1:3" x14ac:dyDescent="0.25">
      <c r="A14019" t="s">
        <v>14024</v>
      </c>
      <c r="B14019" s="2"/>
      <c r="C14019" s="3"/>
    </row>
    <row r="14020" spans="1:3" x14ac:dyDescent="0.25">
      <c r="A14020" t="s">
        <v>14025</v>
      </c>
      <c r="B14020" s="2"/>
      <c r="C14020" s="3"/>
    </row>
    <row r="14021" spans="1:3" x14ac:dyDescent="0.25">
      <c r="A14021" t="s">
        <v>14026</v>
      </c>
      <c r="B14021" s="2"/>
      <c r="C14021" s="3"/>
    </row>
    <row r="14022" spans="1:3" x14ac:dyDescent="0.25">
      <c r="A14022" t="s">
        <v>14027</v>
      </c>
      <c r="B14022" s="2"/>
      <c r="C14022" s="3"/>
    </row>
    <row r="14023" spans="1:3" x14ac:dyDescent="0.25">
      <c r="A14023" t="s">
        <v>14028</v>
      </c>
      <c r="B14023" s="2"/>
      <c r="C14023" s="3"/>
    </row>
    <row r="14024" spans="1:3" x14ac:dyDescent="0.25">
      <c r="A14024" t="s">
        <v>14029</v>
      </c>
      <c r="B14024" s="2"/>
      <c r="C14024" s="3"/>
    </row>
    <row r="14025" spans="1:3" x14ac:dyDescent="0.25">
      <c r="A14025" t="s">
        <v>14030</v>
      </c>
      <c r="B14025" s="2"/>
      <c r="C14025" s="3"/>
    </row>
    <row r="14026" spans="1:3" x14ac:dyDescent="0.25">
      <c r="A14026" t="s">
        <v>14031</v>
      </c>
      <c r="B14026" s="2"/>
      <c r="C14026" s="3"/>
    </row>
    <row r="14027" spans="1:3" x14ac:dyDescent="0.25">
      <c r="A14027" t="s">
        <v>14032</v>
      </c>
      <c r="B14027" s="2"/>
      <c r="C14027" s="3"/>
    </row>
    <row r="14028" spans="1:3" x14ac:dyDescent="0.25">
      <c r="A14028" t="s">
        <v>14033</v>
      </c>
      <c r="B14028" s="2"/>
      <c r="C14028" s="3"/>
    </row>
    <row r="14029" spans="1:3" x14ac:dyDescent="0.25">
      <c r="A14029" t="s">
        <v>14034</v>
      </c>
      <c r="B14029" s="2"/>
      <c r="C14029" s="3"/>
    </row>
    <row r="14030" spans="1:3" x14ac:dyDescent="0.25">
      <c r="A14030" t="s">
        <v>14035</v>
      </c>
      <c r="B14030" s="2"/>
      <c r="C14030" s="3"/>
    </row>
    <row r="14031" spans="1:3" x14ac:dyDescent="0.25">
      <c r="A14031" t="s">
        <v>14036</v>
      </c>
      <c r="B14031" s="2"/>
      <c r="C14031" s="3"/>
    </row>
    <row r="14032" spans="1:3" x14ac:dyDescent="0.25">
      <c r="A14032" t="s">
        <v>14037</v>
      </c>
      <c r="B14032" s="2"/>
      <c r="C14032" s="3"/>
    </row>
    <row r="14033" spans="1:3" x14ac:dyDescent="0.25">
      <c r="A14033" t="s">
        <v>14038</v>
      </c>
      <c r="B14033" s="2"/>
      <c r="C14033" s="3"/>
    </row>
    <row r="14034" spans="1:3" x14ac:dyDescent="0.25">
      <c r="A14034" t="s">
        <v>14039</v>
      </c>
      <c r="B14034" s="2"/>
      <c r="C14034" s="3"/>
    </row>
    <row r="14035" spans="1:3" x14ac:dyDescent="0.25">
      <c r="A14035" t="s">
        <v>14040</v>
      </c>
      <c r="B14035" s="2"/>
      <c r="C14035" s="3"/>
    </row>
    <row r="14036" spans="1:3" x14ac:dyDescent="0.25">
      <c r="A14036" t="s">
        <v>14041</v>
      </c>
      <c r="B14036" s="2"/>
      <c r="C14036" s="3"/>
    </row>
    <row r="14037" spans="1:3" x14ac:dyDescent="0.25">
      <c r="A14037" t="s">
        <v>14042</v>
      </c>
      <c r="B14037" s="2"/>
      <c r="C14037" s="3"/>
    </row>
    <row r="14038" spans="1:3" x14ac:dyDescent="0.25">
      <c r="A14038" t="s">
        <v>14043</v>
      </c>
      <c r="B14038" s="2"/>
      <c r="C14038" s="3"/>
    </row>
    <row r="14039" spans="1:3" x14ac:dyDescent="0.25">
      <c r="A14039" t="s">
        <v>14044</v>
      </c>
      <c r="B14039" s="2"/>
      <c r="C14039" s="3"/>
    </row>
    <row r="14040" spans="1:3" x14ac:dyDescent="0.25">
      <c r="A14040" t="s">
        <v>14045</v>
      </c>
      <c r="B14040" s="2"/>
      <c r="C14040" s="3"/>
    </row>
    <row r="14041" spans="1:3" x14ac:dyDescent="0.25">
      <c r="A14041" t="s">
        <v>14046</v>
      </c>
      <c r="B14041" s="2"/>
      <c r="C14041" s="3"/>
    </row>
    <row r="14042" spans="1:3" x14ac:dyDescent="0.25">
      <c r="A14042" t="s">
        <v>14047</v>
      </c>
      <c r="B14042" s="2"/>
      <c r="C14042" s="3"/>
    </row>
    <row r="14043" spans="1:3" x14ac:dyDescent="0.25">
      <c r="A14043" t="s">
        <v>14048</v>
      </c>
      <c r="B14043" s="2"/>
      <c r="C14043" s="3"/>
    </row>
    <row r="14044" spans="1:3" x14ac:dyDescent="0.25">
      <c r="A14044" t="s">
        <v>14049</v>
      </c>
      <c r="B14044" s="2"/>
      <c r="C14044" s="3"/>
    </row>
    <row r="14045" spans="1:3" x14ac:dyDescent="0.25">
      <c r="A14045" t="s">
        <v>14050</v>
      </c>
      <c r="B14045" s="2"/>
      <c r="C14045" s="3"/>
    </row>
    <row r="14046" spans="1:3" x14ac:dyDescent="0.25">
      <c r="A14046" t="s">
        <v>14051</v>
      </c>
      <c r="B14046" s="2"/>
      <c r="C14046" s="3"/>
    </row>
    <row r="14047" spans="1:3" x14ac:dyDescent="0.25">
      <c r="A14047" t="s">
        <v>14052</v>
      </c>
      <c r="B14047" s="2"/>
      <c r="C14047" s="3"/>
    </row>
    <row r="14048" spans="1:3" x14ac:dyDescent="0.25">
      <c r="A14048" t="s">
        <v>14053</v>
      </c>
      <c r="B14048" s="2"/>
      <c r="C14048" s="3"/>
    </row>
    <row r="14049" spans="1:3" x14ac:dyDescent="0.25">
      <c r="A14049" t="s">
        <v>14054</v>
      </c>
      <c r="B14049" s="2"/>
      <c r="C14049" s="3"/>
    </row>
    <row r="14050" spans="1:3" x14ac:dyDescent="0.25">
      <c r="A14050" t="s">
        <v>14055</v>
      </c>
      <c r="B14050" s="2"/>
      <c r="C14050" s="3"/>
    </row>
    <row r="14051" spans="1:3" x14ac:dyDescent="0.25">
      <c r="A14051" t="s">
        <v>14056</v>
      </c>
      <c r="B14051" s="2"/>
      <c r="C14051" s="3"/>
    </row>
    <row r="14052" spans="1:3" x14ac:dyDescent="0.25">
      <c r="A14052" t="s">
        <v>14057</v>
      </c>
      <c r="B14052" s="2"/>
      <c r="C14052" s="3"/>
    </row>
    <row r="14053" spans="1:3" x14ac:dyDescent="0.25">
      <c r="A14053" t="s">
        <v>14058</v>
      </c>
      <c r="B14053" s="2"/>
      <c r="C14053" s="3"/>
    </row>
    <row r="14054" spans="1:3" x14ac:dyDescent="0.25">
      <c r="A14054" t="s">
        <v>14059</v>
      </c>
      <c r="B14054" s="2"/>
      <c r="C14054" s="3"/>
    </row>
    <row r="14055" spans="1:3" x14ac:dyDescent="0.25">
      <c r="A14055" t="s">
        <v>14060</v>
      </c>
      <c r="B14055" s="2"/>
      <c r="C14055" s="3"/>
    </row>
    <row r="14056" spans="1:3" x14ac:dyDescent="0.25">
      <c r="A14056" t="s">
        <v>14061</v>
      </c>
      <c r="B14056" s="2"/>
      <c r="C14056" s="3"/>
    </row>
    <row r="14057" spans="1:3" x14ac:dyDescent="0.25">
      <c r="A14057" t="s">
        <v>14062</v>
      </c>
      <c r="B14057" s="2"/>
      <c r="C14057" s="3"/>
    </row>
    <row r="14058" spans="1:3" x14ac:dyDescent="0.25">
      <c r="A14058" t="s">
        <v>14063</v>
      </c>
      <c r="B14058" s="2"/>
      <c r="C14058" s="3"/>
    </row>
    <row r="14059" spans="1:3" x14ac:dyDescent="0.25">
      <c r="A14059" t="s">
        <v>14064</v>
      </c>
      <c r="B14059" s="2"/>
      <c r="C14059" s="3"/>
    </row>
    <row r="14060" spans="1:3" x14ac:dyDescent="0.25">
      <c r="A14060" t="s">
        <v>14065</v>
      </c>
      <c r="B14060" s="2"/>
      <c r="C14060" s="3"/>
    </row>
    <row r="14061" spans="1:3" x14ac:dyDescent="0.25">
      <c r="A14061" t="s">
        <v>14066</v>
      </c>
      <c r="B14061" s="2"/>
      <c r="C14061" s="3"/>
    </row>
    <row r="14062" spans="1:3" x14ac:dyDescent="0.25">
      <c r="A14062" t="s">
        <v>14067</v>
      </c>
      <c r="B14062" s="2"/>
      <c r="C14062" s="3"/>
    </row>
    <row r="14063" spans="1:3" x14ac:dyDescent="0.25">
      <c r="A14063" t="s">
        <v>14068</v>
      </c>
      <c r="B14063" s="2"/>
      <c r="C14063" s="3"/>
    </row>
    <row r="14064" spans="1:3" x14ac:dyDescent="0.25">
      <c r="A14064" t="s">
        <v>14069</v>
      </c>
      <c r="B14064" s="2"/>
      <c r="C14064" s="3"/>
    </row>
    <row r="14065" spans="1:3" x14ac:dyDescent="0.25">
      <c r="A14065" t="s">
        <v>14070</v>
      </c>
      <c r="B14065" s="2"/>
      <c r="C14065" s="3"/>
    </row>
    <row r="14066" spans="1:3" x14ac:dyDescent="0.25">
      <c r="A14066" t="s">
        <v>14071</v>
      </c>
      <c r="B14066" s="2"/>
      <c r="C14066" s="3"/>
    </row>
    <row r="14067" spans="1:3" x14ac:dyDescent="0.25">
      <c r="A14067" t="s">
        <v>14072</v>
      </c>
      <c r="B14067" s="2"/>
      <c r="C14067" s="3"/>
    </row>
    <row r="14068" spans="1:3" x14ac:dyDescent="0.25">
      <c r="A14068" t="s">
        <v>14073</v>
      </c>
      <c r="B14068" s="2"/>
      <c r="C14068" s="3"/>
    </row>
    <row r="14069" spans="1:3" x14ac:dyDescent="0.25">
      <c r="A14069" t="s">
        <v>14074</v>
      </c>
      <c r="B14069" s="2"/>
      <c r="C14069" s="3"/>
    </row>
    <row r="14070" spans="1:3" x14ac:dyDescent="0.25">
      <c r="A14070" t="s">
        <v>14075</v>
      </c>
      <c r="B14070" s="2"/>
      <c r="C14070" s="3"/>
    </row>
    <row r="14071" spans="1:3" x14ac:dyDescent="0.25">
      <c r="A14071" t="s">
        <v>14076</v>
      </c>
      <c r="B14071" s="2"/>
      <c r="C14071" s="3"/>
    </row>
    <row r="14072" spans="1:3" x14ac:dyDescent="0.25">
      <c r="A14072" t="s">
        <v>14077</v>
      </c>
      <c r="B14072" s="2"/>
      <c r="C14072" s="3"/>
    </row>
    <row r="14073" spans="1:3" x14ac:dyDescent="0.25">
      <c r="A14073" t="s">
        <v>14078</v>
      </c>
      <c r="B14073" s="2"/>
      <c r="C14073" s="3"/>
    </row>
    <row r="14074" spans="1:3" x14ac:dyDescent="0.25">
      <c r="A14074" t="s">
        <v>14079</v>
      </c>
      <c r="B14074" s="2"/>
      <c r="C14074" s="3"/>
    </row>
    <row r="14075" spans="1:3" x14ac:dyDescent="0.25">
      <c r="A14075" t="s">
        <v>14080</v>
      </c>
      <c r="B14075" s="2"/>
      <c r="C14075" s="3"/>
    </row>
    <row r="14076" spans="1:3" x14ac:dyDescent="0.25">
      <c r="A14076" t="s">
        <v>14081</v>
      </c>
      <c r="B14076" s="2"/>
      <c r="C14076" s="3"/>
    </row>
    <row r="14077" spans="1:3" x14ac:dyDescent="0.25">
      <c r="A14077" t="s">
        <v>14082</v>
      </c>
      <c r="B14077" s="2"/>
      <c r="C14077" s="3"/>
    </row>
    <row r="14078" spans="1:3" x14ac:dyDescent="0.25">
      <c r="A14078" t="s">
        <v>14083</v>
      </c>
      <c r="B14078" s="2"/>
      <c r="C14078" s="3"/>
    </row>
    <row r="14079" spans="1:3" x14ac:dyDescent="0.25">
      <c r="A14079" t="s">
        <v>14084</v>
      </c>
      <c r="B14079" s="2"/>
      <c r="C14079" s="3"/>
    </row>
    <row r="14080" spans="1:3" x14ac:dyDescent="0.25">
      <c r="A14080" t="s">
        <v>14085</v>
      </c>
      <c r="B14080" s="2"/>
      <c r="C14080" s="3"/>
    </row>
    <row r="14081" spans="1:3" x14ac:dyDescent="0.25">
      <c r="A14081" t="s">
        <v>14086</v>
      </c>
      <c r="B14081" s="2"/>
      <c r="C14081" s="3"/>
    </row>
    <row r="14082" spans="1:3" x14ac:dyDescent="0.25">
      <c r="A14082" t="s">
        <v>14087</v>
      </c>
      <c r="B14082" s="2"/>
      <c r="C14082" s="3"/>
    </row>
    <row r="14083" spans="1:3" x14ac:dyDescent="0.25">
      <c r="A14083" t="s">
        <v>14088</v>
      </c>
      <c r="B14083" s="2"/>
      <c r="C14083" s="3"/>
    </row>
    <row r="14084" spans="1:3" x14ac:dyDescent="0.25">
      <c r="A14084" t="s">
        <v>14089</v>
      </c>
      <c r="B14084" s="2"/>
      <c r="C14084" s="3"/>
    </row>
    <row r="14085" spans="1:3" x14ac:dyDescent="0.25">
      <c r="A14085" t="s">
        <v>14090</v>
      </c>
      <c r="B14085" s="2"/>
      <c r="C14085" s="3"/>
    </row>
    <row r="14086" spans="1:3" x14ac:dyDescent="0.25">
      <c r="A14086" t="s">
        <v>14091</v>
      </c>
      <c r="B14086" s="2"/>
      <c r="C14086" s="3"/>
    </row>
    <row r="14087" spans="1:3" x14ac:dyDescent="0.25">
      <c r="A14087" t="s">
        <v>14092</v>
      </c>
      <c r="B14087" s="2"/>
      <c r="C14087" s="3"/>
    </row>
    <row r="14088" spans="1:3" x14ac:dyDescent="0.25">
      <c r="A14088" t="s">
        <v>14093</v>
      </c>
      <c r="B14088" s="2"/>
      <c r="C14088" s="3"/>
    </row>
    <row r="14089" spans="1:3" x14ac:dyDescent="0.25">
      <c r="A14089" t="s">
        <v>14094</v>
      </c>
      <c r="B14089" s="2"/>
      <c r="C14089" s="3"/>
    </row>
    <row r="14090" spans="1:3" x14ac:dyDescent="0.25">
      <c r="A14090" t="s">
        <v>14095</v>
      </c>
      <c r="B14090" s="2"/>
      <c r="C14090" s="3"/>
    </row>
    <row r="14091" spans="1:3" x14ac:dyDescent="0.25">
      <c r="A14091" t="s">
        <v>14096</v>
      </c>
      <c r="B14091" s="2"/>
      <c r="C14091" s="3"/>
    </row>
    <row r="14092" spans="1:3" x14ac:dyDescent="0.25">
      <c r="A14092" t="s">
        <v>14097</v>
      </c>
      <c r="B14092" s="2"/>
      <c r="C14092" s="3"/>
    </row>
    <row r="14093" spans="1:3" x14ac:dyDescent="0.25">
      <c r="A14093" t="s">
        <v>14098</v>
      </c>
      <c r="B14093" s="2"/>
      <c r="C14093" s="3"/>
    </row>
    <row r="14094" spans="1:3" x14ac:dyDescent="0.25">
      <c r="A14094" t="s">
        <v>14099</v>
      </c>
      <c r="B14094" s="2"/>
      <c r="C14094" s="3"/>
    </row>
    <row r="14095" spans="1:3" x14ac:dyDescent="0.25">
      <c r="A14095" t="s">
        <v>14100</v>
      </c>
      <c r="B14095" s="2"/>
      <c r="C14095" s="3"/>
    </row>
    <row r="14096" spans="1:3" x14ac:dyDescent="0.25">
      <c r="A14096" t="s">
        <v>14101</v>
      </c>
      <c r="B14096" s="2"/>
      <c r="C14096" s="3"/>
    </row>
    <row r="14097" spans="1:3" x14ac:dyDescent="0.25">
      <c r="A14097" t="s">
        <v>14102</v>
      </c>
      <c r="B14097" s="2"/>
      <c r="C14097" s="3"/>
    </row>
    <row r="14098" spans="1:3" x14ac:dyDescent="0.25">
      <c r="A14098" t="s">
        <v>14103</v>
      </c>
      <c r="B14098" s="2"/>
      <c r="C14098" s="3"/>
    </row>
    <row r="14099" spans="1:3" x14ac:dyDescent="0.25">
      <c r="A14099" t="s">
        <v>14104</v>
      </c>
      <c r="B14099" s="2"/>
      <c r="C14099" s="3"/>
    </row>
    <row r="14100" spans="1:3" x14ac:dyDescent="0.25">
      <c r="A14100" t="s">
        <v>14105</v>
      </c>
      <c r="B14100" s="2"/>
      <c r="C14100" s="3"/>
    </row>
    <row r="14101" spans="1:3" x14ac:dyDescent="0.25">
      <c r="A14101" t="s">
        <v>14106</v>
      </c>
      <c r="B14101" s="2"/>
      <c r="C14101" s="3"/>
    </row>
    <row r="14102" spans="1:3" x14ac:dyDescent="0.25">
      <c r="A14102" t="s">
        <v>14107</v>
      </c>
      <c r="B14102" s="2"/>
      <c r="C14102" s="3"/>
    </row>
    <row r="14103" spans="1:3" x14ac:dyDescent="0.25">
      <c r="A14103" t="s">
        <v>14108</v>
      </c>
      <c r="B14103" s="2"/>
      <c r="C14103" s="3"/>
    </row>
    <row r="14104" spans="1:3" x14ac:dyDescent="0.25">
      <c r="A14104" t="s">
        <v>14109</v>
      </c>
      <c r="B14104" s="2"/>
      <c r="C14104" s="3"/>
    </row>
    <row r="14105" spans="1:3" x14ac:dyDescent="0.25">
      <c r="A14105" t="s">
        <v>14110</v>
      </c>
      <c r="B14105" s="2"/>
      <c r="C14105" s="3"/>
    </row>
    <row r="14106" spans="1:3" x14ac:dyDescent="0.25">
      <c r="A14106" t="s">
        <v>14111</v>
      </c>
      <c r="B14106" s="2"/>
      <c r="C14106" s="3"/>
    </row>
    <row r="14107" spans="1:3" x14ac:dyDescent="0.25">
      <c r="A14107" t="s">
        <v>14112</v>
      </c>
      <c r="B14107" s="2"/>
      <c r="C14107" s="3"/>
    </row>
    <row r="14108" spans="1:3" x14ac:dyDescent="0.25">
      <c r="A14108" t="s">
        <v>14113</v>
      </c>
      <c r="B14108" s="2"/>
      <c r="C14108" s="3"/>
    </row>
    <row r="14109" spans="1:3" x14ac:dyDescent="0.25">
      <c r="A14109" t="s">
        <v>14114</v>
      </c>
      <c r="B14109" s="2"/>
      <c r="C14109" s="3"/>
    </row>
    <row r="14110" spans="1:3" x14ac:dyDescent="0.25">
      <c r="A14110" t="s">
        <v>14115</v>
      </c>
      <c r="B14110" s="2"/>
      <c r="C14110" s="3"/>
    </row>
    <row r="14111" spans="1:3" x14ac:dyDescent="0.25">
      <c r="A14111" t="s">
        <v>14116</v>
      </c>
      <c r="B14111" s="2"/>
      <c r="C14111" s="3"/>
    </row>
    <row r="14112" spans="1:3" x14ac:dyDescent="0.25">
      <c r="A14112" t="s">
        <v>14117</v>
      </c>
      <c r="B14112" s="2"/>
      <c r="C14112" s="3"/>
    </row>
    <row r="14113" spans="1:3" x14ac:dyDescent="0.25">
      <c r="A14113" t="s">
        <v>14118</v>
      </c>
      <c r="B14113" s="2"/>
      <c r="C14113" s="3"/>
    </row>
    <row r="14114" spans="1:3" x14ac:dyDescent="0.25">
      <c r="A14114" t="s">
        <v>14119</v>
      </c>
      <c r="B14114" s="2"/>
      <c r="C14114" s="3"/>
    </row>
    <row r="14115" spans="1:3" x14ac:dyDescent="0.25">
      <c r="A14115" t="s">
        <v>14120</v>
      </c>
      <c r="B14115" s="2"/>
      <c r="C14115" s="3"/>
    </row>
    <row r="14116" spans="1:3" x14ac:dyDescent="0.25">
      <c r="A14116" t="s">
        <v>14121</v>
      </c>
      <c r="B14116" s="2"/>
      <c r="C14116" s="3"/>
    </row>
    <row r="14117" spans="1:3" x14ac:dyDescent="0.25">
      <c r="A14117" t="s">
        <v>14122</v>
      </c>
      <c r="B14117" s="2"/>
      <c r="C14117" s="3"/>
    </row>
    <row r="14118" spans="1:3" x14ac:dyDescent="0.25">
      <c r="A14118" t="s">
        <v>14123</v>
      </c>
      <c r="B14118" s="2"/>
      <c r="C14118" s="3"/>
    </row>
    <row r="14119" spans="1:3" x14ac:dyDescent="0.25">
      <c r="A14119" t="s">
        <v>14124</v>
      </c>
      <c r="B14119" s="2"/>
      <c r="C14119" s="3"/>
    </row>
    <row r="14120" spans="1:3" x14ac:dyDescent="0.25">
      <c r="A14120" t="s">
        <v>14125</v>
      </c>
      <c r="B14120" s="2"/>
      <c r="C14120" s="3"/>
    </row>
    <row r="14121" spans="1:3" x14ac:dyDescent="0.25">
      <c r="A14121" t="s">
        <v>14126</v>
      </c>
      <c r="B14121" s="2"/>
      <c r="C14121" s="3"/>
    </row>
    <row r="14122" spans="1:3" x14ac:dyDescent="0.25">
      <c r="A14122" t="s">
        <v>14127</v>
      </c>
      <c r="B14122" s="2"/>
      <c r="C14122" s="3"/>
    </row>
    <row r="14123" spans="1:3" x14ac:dyDescent="0.25">
      <c r="A14123" t="s">
        <v>14128</v>
      </c>
      <c r="B14123" s="2"/>
      <c r="C14123" s="3"/>
    </row>
    <row r="14124" spans="1:3" x14ac:dyDescent="0.25">
      <c r="A14124" t="s">
        <v>14129</v>
      </c>
      <c r="B14124" s="2"/>
      <c r="C14124" s="3"/>
    </row>
    <row r="14125" spans="1:3" x14ac:dyDescent="0.25">
      <c r="A14125" t="s">
        <v>14130</v>
      </c>
      <c r="B14125" s="2"/>
      <c r="C14125" s="3"/>
    </row>
    <row r="14126" spans="1:3" x14ac:dyDescent="0.25">
      <c r="A14126" t="s">
        <v>14131</v>
      </c>
      <c r="B14126" s="2"/>
      <c r="C14126" s="3"/>
    </row>
    <row r="14127" spans="1:3" x14ac:dyDescent="0.25">
      <c r="A14127" t="s">
        <v>14132</v>
      </c>
      <c r="B14127" s="2"/>
      <c r="C14127" s="3"/>
    </row>
    <row r="14128" spans="1:3" x14ac:dyDescent="0.25">
      <c r="A14128" t="s">
        <v>14133</v>
      </c>
      <c r="B14128" s="2"/>
      <c r="C14128" s="3"/>
    </row>
    <row r="14129" spans="1:3" x14ac:dyDescent="0.25">
      <c r="A14129" t="s">
        <v>14134</v>
      </c>
      <c r="B14129" s="2"/>
      <c r="C14129" s="3"/>
    </row>
    <row r="14130" spans="1:3" x14ac:dyDescent="0.25">
      <c r="A14130" t="s">
        <v>14135</v>
      </c>
      <c r="B14130" s="2"/>
      <c r="C14130" s="3"/>
    </row>
    <row r="14131" spans="1:3" x14ac:dyDescent="0.25">
      <c r="A14131" t="s">
        <v>14136</v>
      </c>
      <c r="B14131" s="2"/>
      <c r="C14131" s="3"/>
    </row>
    <row r="14132" spans="1:3" x14ac:dyDescent="0.25">
      <c r="A14132" t="s">
        <v>14137</v>
      </c>
      <c r="B14132" s="2"/>
      <c r="C14132" s="3"/>
    </row>
    <row r="14133" spans="1:3" x14ac:dyDescent="0.25">
      <c r="A14133" t="s">
        <v>14138</v>
      </c>
      <c r="B14133" s="2"/>
      <c r="C14133" s="3"/>
    </row>
    <row r="14134" spans="1:3" x14ac:dyDescent="0.25">
      <c r="A14134" t="s">
        <v>14139</v>
      </c>
      <c r="B14134" s="2"/>
      <c r="C14134" s="3"/>
    </row>
    <row r="14135" spans="1:3" x14ac:dyDescent="0.25">
      <c r="A14135" t="s">
        <v>14140</v>
      </c>
      <c r="B14135" s="2"/>
      <c r="C14135" s="3"/>
    </row>
    <row r="14136" spans="1:3" x14ac:dyDescent="0.25">
      <c r="A14136" t="s">
        <v>14141</v>
      </c>
      <c r="B14136" s="2"/>
      <c r="C14136" s="3"/>
    </row>
    <row r="14137" spans="1:3" x14ac:dyDescent="0.25">
      <c r="A14137" t="s">
        <v>14142</v>
      </c>
      <c r="B14137" s="2"/>
      <c r="C14137" s="3"/>
    </row>
    <row r="14138" spans="1:3" x14ac:dyDescent="0.25">
      <c r="A14138" t="s">
        <v>14143</v>
      </c>
      <c r="B14138" s="2"/>
      <c r="C14138" s="3"/>
    </row>
    <row r="14139" spans="1:3" x14ac:dyDescent="0.25">
      <c r="A14139" t="s">
        <v>14144</v>
      </c>
      <c r="B14139" s="2"/>
      <c r="C14139" s="3"/>
    </row>
    <row r="14140" spans="1:3" x14ac:dyDescent="0.25">
      <c r="A14140" t="s">
        <v>14145</v>
      </c>
      <c r="B14140" s="2"/>
      <c r="C14140" s="3"/>
    </row>
    <row r="14141" spans="1:3" x14ac:dyDescent="0.25">
      <c r="A14141" t="s">
        <v>14146</v>
      </c>
      <c r="B14141" s="2"/>
      <c r="C14141" s="3"/>
    </row>
    <row r="14142" spans="1:3" x14ac:dyDescent="0.25">
      <c r="A14142" t="s">
        <v>14147</v>
      </c>
      <c r="B14142" s="2"/>
      <c r="C14142" s="3"/>
    </row>
    <row r="14143" spans="1:3" x14ac:dyDescent="0.25">
      <c r="A14143" t="s">
        <v>14148</v>
      </c>
      <c r="B14143" s="2"/>
      <c r="C14143" s="3"/>
    </row>
    <row r="14144" spans="1:3" x14ac:dyDescent="0.25">
      <c r="A14144" t="s">
        <v>14149</v>
      </c>
      <c r="B14144" s="2"/>
      <c r="C14144" s="3"/>
    </row>
    <row r="14145" spans="1:3" x14ac:dyDescent="0.25">
      <c r="A14145" t="s">
        <v>14150</v>
      </c>
      <c r="B14145" s="2"/>
      <c r="C14145" s="3"/>
    </row>
    <row r="14146" spans="1:3" x14ac:dyDescent="0.25">
      <c r="A14146" t="s">
        <v>14151</v>
      </c>
      <c r="B14146" s="2"/>
      <c r="C14146" s="3"/>
    </row>
    <row r="14147" spans="1:3" x14ac:dyDescent="0.25">
      <c r="A14147" t="s">
        <v>14152</v>
      </c>
      <c r="B14147" s="2"/>
      <c r="C14147" s="3"/>
    </row>
    <row r="14148" spans="1:3" x14ac:dyDescent="0.25">
      <c r="A14148" t="s">
        <v>14153</v>
      </c>
      <c r="B14148" s="2"/>
      <c r="C14148" s="3"/>
    </row>
    <row r="14149" spans="1:3" x14ac:dyDescent="0.25">
      <c r="A14149" t="s">
        <v>14154</v>
      </c>
      <c r="B14149" s="2"/>
      <c r="C14149" s="3"/>
    </row>
    <row r="14150" spans="1:3" x14ac:dyDescent="0.25">
      <c r="A14150" t="s">
        <v>14155</v>
      </c>
      <c r="B14150" s="2"/>
      <c r="C14150" s="3"/>
    </row>
    <row r="14151" spans="1:3" x14ac:dyDescent="0.25">
      <c r="A14151" t="s">
        <v>14156</v>
      </c>
      <c r="B14151" s="2"/>
      <c r="C14151" s="3"/>
    </row>
    <row r="14152" spans="1:3" x14ac:dyDescent="0.25">
      <c r="A14152" t="s">
        <v>14157</v>
      </c>
      <c r="B14152" s="2"/>
      <c r="C14152" s="3"/>
    </row>
    <row r="14153" spans="1:3" x14ac:dyDescent="0.25">
      <c r="A14153" t="s">
        <v>14158</v>
      </c>
      <c r="B14153" s="2"/>
      <c r="C14153" s="3"/>
    </row>
    <row r="14154" spans="1:3" x14ac:dyDescent="0.25">
      <c r="A14154" t="s">
        <v>14159</v>
      </c>
      <c r="B14154" s="2"/>
      <c r="C14154" s="3"/>
    </row>
    <row r="14155" spans="1:3" x14ac:dyDescent="0.25">
      <c r="A14155" t="s">
        <v>14160</v>
      </c>
      <c r="B14155" s="2"/>
      <c r="C14155" s="3"/>
    </row>
    <row r="14156" spans="1:3" x14ac:dyDescent="0.25">
      <c r="A14156" t="s">
        <v>14161</v>
      </c>
      <c r="B14156" s="2"/>
      <c r="C14156" s="3"/>
    </row>
    <row r="14157" spans="1:3" x14ac:dyDescent="0.25">
      <c r="A14157" t="s">
        <v>14162</v>
      </c>
      <c r="B14157" s="2"/>
      <c r="C14157" s="3"/>
    </row>
    <row r="14158" spans="1:3" x14ac:dyDescent="0.25">
      <c r="A14158" t="s">
        <v>14163</v>
      </c>
      <c r="B14158" s="2"/>
      <c r="C14158" s="3"/>
    </row>
    <row r="14159" spans="1:3" x14ac:dyDescent="0.25">
      <c r="A14159" t="s">
        <v>14164</v>
      </c>
      <c r="B14159" s="2"/>
      <c r="C14159" s="3"/>
    </row>
    <row r="14160" spans="1:3" x14ac:dyDescent="0.25">
      <c r="A14160" t="s">
        <v>14165</v>
      </c>
      <c r="B14160" s="2"/>
      <c r="C14160" s="3"/>
    </row>
    <row r="14161" spans="1:3" x14ac:dyDescent="0.25">
      <c r="A14161" t="s">
        <v>14166</v>
      </c>
      <c r="B14161" s="2"/>
      <c r="C14161" s="3"/>
    </row>
    <row r="14162" spans="1:3" x14ac:dyDescent="0.25">
      <c r="A14162" t="s">
        <v>14167</v>
      </c>
      <c r="B14162" s="2"/>
      <c r="C14162" s="3"/>
    </row>
    <row r="14163" spans="1:3" x14ac:dyDescent="0.25">
      <c r="A14163" t="s">
        <v>14168</v>
      </c>
      <c r="B14163" s="2"/>
      <c r="C14163" s="3"/>
    </row>
    <row r="14164" spans="1:3" x14ac:dyDescent="0.25">
      <c r="A14164" t="s">
        <v>14169</v>
      </c>
      <c r="B14164" s="2"/>
      <c r="C14164" s="3"/>
    </row>
    <row r="14165" spans="1:3" x14ac:dyDescent="0.25">
      <c r="A14165" t="s">
        <v>14170</v>
      </c>
      <c r="B14165" s="2"/>
      <c r="C14165" s="3"/>
    </row>
    <row r="14166" spans="1:3" x14ac:dyDescent="0.25">
      <c r="A14166" t="s">
        <v>14171</v>
      </c>
      <c r="B14166" s="2"/>
      <c r="C14166" s="3"/>
    </row>
    <row r="14167" spans="1:3" x14ac:dyDescent="0.25">
      <c r="A14167" t="s">
        <v>14172</v>
      </c>
      <c r="B14167" s="2"/>
      <c r="C14167" s="3"/>
    </row>
    <row r="14168" spans="1:3" x14ac:dyDescent="0.25">
      <c r="A14168" t="s">
        <v>14173</v>
      </c>
      <c r="B14168" s="2"/>
      <c r="C14168" s="3"/>
    </row>
    <row r="14169" spans="1:3" x14ac:dyDescent="0.25">
      <c r="A14169" t="s">
        <v>14174</v>
      </c>
      <c r="B14169" s="2"/>
      <c r="C14169" s="3"/>
    </row>
    <row r="14170" spans="1:3" x14ac:dyDescent="0.25">
      <c r="A14170" t="s">
        <v>14175</v>
      </c>
      <c r="B14170" s="2"/>
      <c r="C14170" s="3"/>
    </row>
    <row r="14171" spans="1:3" x14ac:dyDescent="0.25">
      <c r="A14171" t="s">
        <v>14176</v>
      </c>
      <c r="B14171" s="2"/>
      <c r="C14171" s="3"/>
    </row>
    <row r="14172" spans="1:3" x14ac:dyDescent="0.25">
      <c r="A14172" t="s">
        <v>14177</v>
      </c>
      <c r="B14172" s="2"/>
      <c r="C14172" s="3"/>
    </row>
    <row r="14173" spans="1:3" x14ac:dyDescent="0.25">
      <c r="A14173" t="s">
        <v>14178</v>
      </c>
      <c r="B14173" s="2"/>
      <c r="C14173" s="3"/>
    </row>
    <row r="14174" spans="1:3" x14ac:dyDescent="0.25">
      <c r="A14174" t="s">
        <v>14179</v>
      </c>
      <c r="B14174" s="2"/>
      <c r="C14174" s="3"/>
    </row>
    <row r="14175" spans="1:3" x14ac:dyDescent="0.25">
      <c r="A14175" t="s">
        <v>14180</v>
      </c>
      <c r="B14175" s="2"/>
      <c r="C14175" s="3"/>
    </row>
    <row r="14176" spans="1:3" x14ac:dyDescent="0.25">
      <c r="A14176" t="s">
        <v>14181</v>
      </c>
      <c r="B14176" s="2"/>
      <c r="C14176" s="3"/>
    </row>
    <row r="14177" spans="1:3" x14ac:dyDescent="0.25">
      <c r="A14177" t="s">
        <v>14182</v>
      </c>
      <c r="B14177" s="2"/>
      <c r="C14177" s="3"/>
    </row>
    <row r="14178" spans="1:3" x14ac:dyDescent="0.25">
      <c r="A14178" t="s">
        <v>14183</v>
      </c>
      <c r="B14178" s="2"/>
      <c r="C14178" s="3"/>
    </row>
    <row r="14179" spans="1:3" x14ac:dyDescent="0.25">
      <c r="A14179" t="s">
        <v>14184</v>
      </c>
      <c r="B14179" s="2"/>
      <c r="C14179" s="3"/>
    </row>
    <row r="14180" spans="1:3" x14ac:dyDescent="0.25">
      <c r="A14180" t="s">
        <v>14185</v>
      </c>
      <c r="B14180" s="2"/>
      <c r="C14180" s="3"/>
    </row>
    <row r="14181" spans="1:3" x14ac:dyDescent="0.25">
      <c r="A14181" t="s">
        <v>14186</v>
      </c>
      <c r="B14181" s="2"/>
      <c r="C14181" s="3"/>
    </row>
    <row r="14182" spans="1:3" x14ac:dyDescent="0.25">
      <c r="A14182" t="s">
        <v>14187</v>
      </c>
      <c r="B14182" s="2"/>
      <c r="C14182" s="3"/>
    </row>
    <row r="14183" spans="1:3" x14ac:dyDescent="0.25">
      <c r="A14183" t="s">
        <v>14188</v>
      </c>
      <c r="B14183" s="2"/>
      <c r="C14183" s="3"/>
    </row>
    <row r="14184" spans="1:3" x14ac:dyDescent="0.25">
      <c r="A14184" t="s">
        <v>14189</v>
      </c>
      <c r="B14184" s="2"/>
      <c r="C14184" s="3"/>
    </row>
    <row r="14185" spans="1:3" x14ac:dyDescent="0.25">
      <c r="A14185" t="s">
        <v>14190</v>
      </c>
      <c r="B14185" s="2"/>
      <c r="C14185" s="3"/>
    </row>
    <row r="14186" spans="1:3" x14ac:dyDescent="0.25">
      <c r="A14186" t="s">
        <v>14191</v>
      </c>
      <c r="B14186" s="2"/>
      <c r="C14186" s="3"/>
    </row>
    <row r="14187" spans="1:3" x14ac:dyDescent="0.25">
      <c r="A14187" t="s">
        <v>14192</v>
      </c>
      <c r="B14187" s="2"/>
      <c r="C14187" s="3"/>
    </row>
    <row r="14188" spans="1:3" x14ac:dyDescent="0.25">
      <c r="A14188" t="s">
        <v>14193</v>
      </c>
      <c r="B14188" s="2"/>
      <c r="C14188" s="3"/>
    </row>
    <row r="14189" spans="1:3" x14ac:dyDescent="0.25">
      <c r="A14189" t="s">
        <v>14194</v>
      </c>
      <c r="B14189" s="2"/>
      <c r="C14189" s="3"/>
    </row>
    <row r="14190" spans="1:3" x14ac:dyDescent="0.25">
      <c r="A14190" t="s">
        <v>14195</v>
      </c>
      <c r="B14190" s="2"/>
      <c r="C14190" s="3"/>
    </row>
    <row r="14191" spans="1:3" x14ac:dyDescent="0.25">
      <c r="A14191" t="s">
        <v>14196</v>
      </c>
      <c r="B14191" s="2"/>
      <c r="C14191" s="3"/>
    </row>
    <row r="14192" spans="1:3" x14ac:dyDescent="0.25">
      <c r="A14192" t="s">
        <v>14197</v>
      </c>
      <c r="B14192" s="2"/>
      <c r="C14192" s="3"/>
    </row>
    <row r="14193" spans="1:3" x14ac:dyDescent="0.25">
      <c r="A14193" t="s">
        <v>14198</v>
      </c>
      <c r="B14193" s="2"/>
      <c r="C14193" s="3"/>
    </row>
    <row r="14194" spans="1:3" x14ac:dyDescent="0.25">
      <c r="A14194" t="s">
        <v>14199</v>
      </c>
      <c r="B14194" s="2"/>
      <c r="C14194" s="3"/>
    </row>
    <row r="14195" spans="1:3" x14ac:dyDescent="0.25">
      <c r="A14195" t="s">
        <v>14200</v>
      </c>
      <c r="B14195" s="2"/>
      <c r="C14195" s="3"/>
    </row>
    <row r="14196" spans="1:3" x14ac:dyDescent="0.25">
      <c r="A14196" t="s">
        <v>14201</v>
      </c>
      <c r="B14196" s="2"/>
      <c r="C14196" s="3"/>
    </row>
    <row r="14197" spans="1:3" x14ac:dyDescent="0.25">
      <c r="A14197" t="s">
        <v>14202</v>
      </c>
      <c r="B14197" s="2"/>
      <c r="C14197" s="3"/>
    </row>
    <row r="14198" spans="1:3" x14ac:dyDescent="0.25">
      <c r="A14198" t="s">
        <v>14203</v>
      </c>
      <c r="B14198" s="2"/>
      <c r="C14198" s="3"/>
    </row>
    <row r="14199" spans="1:3" x14ac:dyDescent="0.25">
      <c r="A14199" t="s">
        <v>14204</v>
      </c>
      <c r="B14199" s="2"/>
      <c r="C14199" s="3"/>
    </row>
    <row r="14200" spans="1:3" x14ac:dyDescent="0.25">
      <c r="A14200" t="s">
        <v>14205</v>
      </c>
      <c r="B14200" s="2"/>
      <c r="C14200" s="3"/>
    </row>
    <row r="14201" spans="1:3" x14ac:dyDescent="0.25">
      <c r="A14201" t="s">
        <v>14206</v>
      </c>
      <c r="B14201" s="2"/>
      <c r="C14201" s="3"/>
    </row>
    <row r="14202" spans="1:3" x14ac:dyDescent="0.25">
      <c r="A14202" t="s">
        <v>14207</v>
      </c>
      <c r="B14202" s="2"/>
      <c r="C14202" s="3"/>
    </row>
    <row r="14203" spans="1:3" x14ac:dyDescent="0.25">
      <c r="A14203" t="s">
        <v>14208</v>
      </c>
      <c r="B14203" s="2"/>
      <c r="C14203" s="3"/>
    </row>
    <row r="14204" spans="1:3" x14ac:dyDescent="0.25">
      <c r="A14204" t="s">
        <v>14209</v>
      </c>
      <c r="B14204" s="2"/>
      <c r="C14204" s="3"/>
    </row>
    <row r="14205" spans="1:3" x14ac:dyDescent="0.25">
      <c r="A14205" t="s">
        <v>14210</v>
      </c>
      <c r="B14205" s="2"/>
      <c r="C14205" s="3"/>
    </row>
    <row r="14206" spans="1:3" x14ac:dyDescent="0.25">
      <c r="A14206" t="s">
        <v>14211</v>
      </c>
      <c r="B14206" s="2"/>
      <c r="C14206" s="3"/>
    </row>
    <row r="14207" spans="1:3" x14ac:dyDescent="0.25">
      <c r="A14207" t="s">
        <v>14212</v>
      </c>
      <c r="B14207" s="2"/>
      <c r="C14207" s="3"/>
    </row>
    <row r="14208" spans="1:3" x14ac:dyDescent="0.25">
      <c r="A14208" t="s">
        <v>14213</v>
      </c>
      <c r="B14208" s="2"/>
      <c r="C14208" s="3"/>
    </row>
    <row r="14209" spans="1:3" x14ac:dyDescent="0.25">
      <c r="A14209" t="s">
        <v>14214</v>
      </c>
      <c r="B14209" s="2"/>
      <c r="C14209" s="3"/>
    </row>
    <row r="14210" spans="1:3" x14ac:dyDescent="0.25">
      <c r="A14210" t="s">
        <v>14215</v>
      </c>
      <c r="B14210" s="2"/>
      <c r="C14210" s="3"/>
    </row>
    <row r="14211" spans="1:3" x14ac:dyDescent="0.25">
      <c r="A14211" t="s">
        <v>14216</v>
      </c>
      <c r="B14211" s="2"/>
      <c r="C14211" s="3"/>
    </row>
    <row r="14212" spans="1:3" x14ac:dyDescent="0.25">
      <c r="A14212" t="s">
        <v>14217</v>
      </c>
      <c r="B14212" s="2"/>
      <c r="C14212" s="3"/>
    </row>
    <row r="14213" spans="1:3" x14ac:dyDescent="0.25">
      <c r="A14213" t="s">
        <v>14218</v>
      </c>
      <c r="B14213" s="2"/>
      <c r="C14213" s="3"/>
    </row>
    <row r="14214" spans="1:3" x14ac:dyDescent="0.25">
      <c r="A14214" t="s">
        <v>14219</v>
      </c>
      <c r="B14214" s="2"/>
      <c r="C14214" s="3"/>
    </row>
    <row r="14215" spans="1:3" x14ac:dyDescent="0.25">
      <c r="A14215" t="s">
        <v>14220</v>
      </c>
      <c r="B14215" s="2"/>
      <c r="C14215" s="3"/>
    </row>
    <row r="14216" spans="1:3" x14ac:dyDescent="0.25">
      <c r="A14216" t="s">
        <v>14221</v>
      </c>
      <c r="B14216" s="2"/>
      <c r="C14216" s="3"/>
    </row>
    <row r="14217" spans="1:3" x14ac:dyDescent="0.25">
      <c r="A14217" t="s">
        <v>14222</v>
      </c>
      <c r="B14217" s="2"/>
      <c r="C14217" s="3"/>
    </row>
    <row r="14218" spans="1:3" x14ac:dyDescent="0.25">
      <c r="A14218" t="s">
        <v>14223</v>
      </c>
      <c r="B14218" s="2"/>
      <c r="C14218" s="3"/>
    </row>
    <row r="14219" spans="1:3" x14ac:dyDescent="0.25">
      <c r="A14219" t="s">
        <v>14224</v>
      </c>
      <c r="B14219" s="2"/>
      <c r="C14219" s="3"/>
    </row>
    <row r="14220" spans="1:3" x14ac:dyDescent="0.25">
      <c r="A14220" t="s">
        <v>14225</v>
      </c>
      <c r="B14220" s="2"/>
      <c r="C14220" s="3"/>
    </row>
    <row r="14221" spans="1:3" x14ac:dyDescent="0.25">
      <c r="A14221" t="s">
        <v>14226</v>
      </c>
      <c r="B14221" s="2"/>
      <c r="C14221" s="3"/>
    </row>
    <row r="14222" spans="1:3" x14ac:dyDescent="0.25">
      <c r="A14222" t="s">
        <v>14227</v>
      </c>
      <c r="B14222" s="2"/>
      <c r="C14222" s="3"/>
    </row>
    <row r="14223" spans="1:3" x14ac:dyDescent="0.25">
      <c r="A14223" t="s">
        <v>14228</v>
      </c>
      <c r="B14223" s="2"/>
      <c r="C14223" s="3"/>
    </row>
    <row r="14224" spans="1:3" x14ac:dyDescent="0.25">
      <c r="A14224" t="s">
        <v>14229</v>
      </c>
      <c r="B14224" s="2"/>
      <c r="C14224" s="3"/>
    </row>
    <row r="14225" spans="1:3" x14ac:dyDescent="0.25">
      <c r="A14225" t="s">
        <v>14230</v>
      </c>
      <c r="B14225" s="2"/>
      <c r="C14225" s="3"/>
    </row>
    <row r="14226" spans="1:3" x14ac:dyDescent="0.25">
      <c r="A14226" t="s">
        <v>14231</v>
      </c>
      <c r="B14226" s="2"/>
      <c r="C14226" s="3"/>
    </row>
    <row r="14227" spans="1:3" x14ac:dyDescent="0.25">
      <c r="A14227" t="s">
        <v>14232</v>
      </c>
      <c r="B14227" s="2"/>
      <c r="C14227" s="3"/>
    </row>
    <row r="14228" spans="1:3" x14ac:dyDescent="0.25">
      <c r="A14228" t="s">
        <v>14233</v>
      </c>
      <c r="B14228" s="2"/>
      <c r="C14228" s="3"/>
    </row>
    <row r="14229" spans="1:3" x14ac:dyDescent="0.25">
      <c r="A14229" t="s">
        <v>14234</v>
      </c>
      <c r="B14229" s="2"/>
      <c r="C14229" s="3"/>
    </row>
    <row r="14230" spans="1:3" x14ac:dyDescent="0.25">
      <c r="A14230" t="s">
        <v>14235</v>
      </c>
      <c r="B14230" s="2"/>
      <c r="C14230" s="3"/>
    </row>
    <row r="14231" spans="1:3" x14ac:dyDescent="0.25">
      <c r="A14231" t="s">
        <v>14236</v>
      </c>
      <c r="B14231" s="2"/>
      <c r="C14231" s="3"/>
    </row>
    <row r="14232" spans="1:3" x14ac:dyDescent="0.25">
      <c r="A14232" t="s">
        <v>14237</v>
      </c>
      <c r="B14232" s="2"/>
      <c r="C14232" s="3"/>
    </row>
    <row r="14233" spans="1:3" x14ac:dyDescent="0.25">
      <c r="A14233" t="s">
        <v>14238</v>
      </c>
      <c r="B14233" s="2"/>
      <c r="C14233" s="3"/>
    </row>
    <row r="14234" spans="1:3" x14ac:dyDescent="0.25">
      <c r="A14234" t="s">
        <v>14239</v>
      </c>
      <c r="B14234" s="2"/>
      <c r="C14234" s="3"/>
    </row>
    <row r="14235" spans="1:3" x14ac:dyDescent="0.25">
      <c r="A14235" t="s">
        <v>14240</v>
      </c>
      <c r="B14235" s="2"/>
      <c r="C14235" s="3"/>
    </row>
    <row r="14236" spans="1:3" x14ac:dyDescent="0.25">
      <c r="A14236" t="s">
        <v>14241</v>
      </c>
      <c r="B14236" s="2"/>
      <c r="C14236" s="3"/>
    </row>
    <row r="14237" spans="1:3" x14ac:dyDescent="0.25">
      <c r="A14237" t="s">
        <v>14242</v>
      </c>
      <c r="B14237" s="2"/>
      <c r="C14237" s="3"/>
    </row>
    <row r="14238" spans="1:3" x14ac:dyDescent="0.25">
      <c r="A14238" t="s">
        <v>14243</v>
      </c>
      <c r="B14238" s="2"/>
      <c r="C14238" s="3"/>
    </row>
    <row r="14239" spans="1:3" x14ac:dyDescent="0.25">
      <c r="A14239" t="s">
        <v>14244</v>
      </c>
      <c r="B14239" s="2"/>
      <c r="C14239" s="3"/>
    </row>
    <row r="14240" spans="1:3" x14ac:dyDescent="0.25">
      <c r="A14240" t="s">
        <v>14245</v>
      </c>
      <c r="B14240" s="2"/>
      <c r="C14240" s="3"/>
    </row>
    <row r="14241" spans="1:3" x14ac:dyDescent="0.25">
      <c r="A14241" t="s">
        <v>14246</v>
      </c>
      <c r="B14241" s="2"/>
      <c r="C14241" s="3"/>
    </row>
    <row r="14242" spans="1:3" x14ac:dyDescent="0.25">
      <c r="A14242" t="s">
        <v>14247</v>
      </c>
      <c r="B14242" s="2"/>
      <c r="C14242" s="3"/>
    </row>
    <row r="14243" spans="1:3" x14ac:dyDescent="0.25">
      <c r="A14243" t="s">
        <v>14248</v>
      </c>
      <c r="B14243" s="2"/>
      <c r="C14243" s="3"/>
    </row>
    <row r="14244" spans="1:3" x14ac:dyDescent="0.25">
      <c r="A14244" t="s">
        <v>14249</v>
      </c>
      <c r="B14244" s="2"/>
      <c r="C14244" s="3"/>
    </row>
    <row r="14245" spans="1:3" x14ac:dyDescent="0.25">
      <c r="A14245" t="s">
        <v>14250</v>
      </c>
      <c r="B14245" s="2"/>
      <c r="C14245" s="3"/>
    </row>
    <row r="14246" spans="1:3" x14ac:dyDescent="0.25">
      <c r="A14246" t="s">
        <v>14251</v>
      </c>
      <c r="B14246" s="2"/>
      <c r="C14246" s="3"/>
    </row>
    <row r="14247" spans="1:3" x14ac:dyDescent="0.25">
      <c r="A14247" t="s">
        <v>14252</v>
      </c>
      <c r="B14247" s="2"/>
      <c r="C14247" s="3"/>
    </row>
    <row r="14248" spans="1:3" x14ac:dyDescent="0.25">
      <c r="A14248" t="s">
        <v>14253</v>
      </c>
      <c r="B14248" s="2"/>
      <c r="C14248" s="3"/>
    </row>
    <row r="14249" spans="1:3" x14ac:dyDescent="0.25">
      <c r="A14249" t="s">
        <v>14254</v>
      </c>
      <c r="B14249" s="2"/>
      <c r="C14249" s="3"/>
    </row>
    <row r="14250" spans="1:3" x14ac:dyDescent="0.25">
      <c r="A14250" t="s">
        <v>14255</v>
      </c>
      <c r="B14250" s="2"/>
      <c r="C14250" s="3"/>
    </row>
    <row r="14251" spans="1:3" x14ac:dyDescent="0.25">
      <c r="A14251" t="s">
        <v>14256</v>
      </c>
      <c r="B14251" s="2"/>
      <c r="C14251" s="3"/>
    </row>
    <row r="14252" spans="1:3" x14ac:dyDescent="0.25">
      <c r="A14252" t="s">
        <v>14257</v>
      </c>
      <c r="B14252" s="2"/>
      <c r="C14252" s="3"/>
    </row>
    <row r="14253" spans="1:3" x14ac:dyDescent="0.25">
      <c r="A14253" t="s">
        <v>14258</v>
      </c>
      <c r="B14253" s="2"/>
      <c r="C14253" s="3"/>
    </row>
    <row r="14254" spans="1:3" x14ac:dyDescent="0.25">
      <c r="A14254" t="s">
        <v>14259</v>
      </c>
      <c r="B14254" s="2"/>
      <c r="C14254" s="3"/>
    </row>
    <row r="14255" spans="1:3" x14ac:dyDescent="0.25">
      <c r="A14255" t="s">
        <v>14260</v>
      </c>
      <c r="B14255" s="2"/>
      <c r="C14255" s="3"/>
    </row>
    <row r="14256" spans="1:3" x14ac:dyDescent="0.25">
      <c r="A14256" t="s">
        <v>14261</v>
      </c>
      <c r="B14256" s="2"/>
      <c r="C14256" s="3"/>
    </row>
    <row r="14257" spans="1:3" x14ac:dyDescent="0.25">
      <c r="A14257" t="s">
        <v>14262</v>
      </c>
      <c r="B14257" s="2"/>
      <c r="C14257" s="3"/>
    </row>
    <row r="14258" spans="1:3" x14ac:dyDescent="0.25">
      <c r="A14258" t="s">
        <v>14263</v>
      </c>
      <c r="B14258" s="2"/>
      <c r="C14258" s="3"/>
    </row>
    <row r="14259" spans="1:3" x14ac:dyDescent="0.25">
      <c r="A14259" t="s">
        <v>14264</v>
      </c>
      <c r="B14259" s="2"/>
      <c r="C14259" s="3"/>
    </row>
    <row r="14260" spans="1:3" x14ac:dyDescent="0.25">
      <c r="A14260" t="s">
        <v>14265</v>
      </c>
      <c r="B14260" s="2"/>
      <c r="C14260" s="3"/>
    </row>
    <row r="14261" spans="1:3" x14ac:dyDescent="0.25">
      <c r="A14261" t="s">
        <v>14266</v>
      </c>
      <c r="B14261" s="2"/>
      <c r="C14261" s="3"/>
    </row>
    <row r="14262" spans="1:3" x14ac:dyDescent="0.25">
      <c r="A14262" t="s">
        <v>14267</v>
      </c>
      <c r="B14262" s="2"/>
      <c r="C14262" s="3"/>
    </row>
    <row r="14263" spans="1:3" x14ac:dyDescent="0.25">
      <c r="A14263" t="s">
        <v>14268</v>
      </c>
      <c r="B14263" s="2"/>
      <c r="C14263" s="3"/>
    </row>
    <row r="14264" spans="1:3" x14ac:dyDescent="0.25">
      <c r="A14264" t="s">
        <v>14269</v>
      </c>
      <c r="B14264" s="2"/>
      <c r="C14264" s="3"/>
    </row>
    <row r="14265" spans="1:3" x14ac:dyDescent="0.25">
      <c r="A14265" t="s">
        <v>14270</v>
      </c>
      <c r="B14265" s="2"/>
      <c r="C14265" s="3"/>
    </row>
    <row r="14266" spans="1:3" x14ac:dyDescent="0.25">
      <c r="A14266" t="s">
        <v>14271</v>
      </c>
      <c r="B14266" s="2"/>
      <c r="C14266" s="3"/>
    </row>
    <row r="14267" spans="1:3" x14ac:dyDescent="0.25">
      <c r="A14267" t="s">
        <v>14272</v>
      </c>
      <c r="B14267" s="2"/>
      <c r="C14267" s="3"/>
    </row>
    <row r="14268" spans="1:3" x14ac:dyDescent="0.25">
      <c r="A14268" t="s">
        <v>14273</v>
      </c>
      <c r="B14268" s="2"/>
      <c r="C14268" s="3"/>
    </row>
    <row r="14269" spans="1:3" x14ac:dyDescent="0.25">
      <c r="A14269" t="s">
        <v>14274</v>
      </c>
      <c r="B14269" s="2"/>
      <c r="C14269" s="3"/>
    </row>
    <row r="14270" spans="1:3" x14ac:dyDescent="0.25">
      <c r="A14270" t="s">
        <v>14275</v>
      </c>
      <c r="B14270" s="2"/>
      <c r="C14270" s="3"/>
    </row>
    <row r="14271" spans="1:3" x14ac:dyDescent="0.25">
      <c r="A14271" t="s">
        <v>14276</v>
      </c>
      <c r="B14271" s="2"/>
      <c r="C14271" s="3"/>
    </row>
    <row r="14272" spans="1:3" x14ac:dyDescent="0.25">
      <c r="A14272" t="s">
        <v>14277</v>
      </c>
      <c r="B14272" s="2"/>
      <c r="C14272" s="3"/>
    </row>
    <row r="14273" spans="1:3" x14ac:dyDescent="0.25">
      <c r="A14273" t="s">
        <v>14278</v>
      </c>
      <c r="B14273" s="2"/>
      <c r="C14273" s="3"/>
    </row>
    <row r="14274" spans="1:3" x14ac:dyDescent="0.25">
      <c r="A14274" t="s">
        <v>14279</v>
      </c>
      <c r="B14274" s="2"/>
      <c r="C14274" s="3"/>
    </row>
    <row r="14275" spans="1:3" x14ac:dyDescent="0.25">
      <c r="A14275" t="s">
        <v>14280</v>
      </c>
      <c r="B14275" s="2"/>
      <c r="C14275" s="3"/>
    </row>
    <row r="14276" spans="1:3" x14ac:dyDescent="0.25">
      <c r="A14276" t="s">
        <v>14281</v>
      </c>
      <c r="B14276" s="2"/>
      <c r="C14276" s="3"/>
    </row>
    <row r="14277" spans="1:3" x14ac:dyDescent="0.25">
      <c r="A14277" t="s">
        <v>14282</v>
      </c>
      <c r="B14277" s="2"/>
      <c r="C14277" s="3"/>
    </row>
    <row r="14278" spans="1:3" x14ac:dyDescent="0.25">
      <c r="A14278" t="s">
        <v>14283</v>
      </c>
      <c r="B14278" s="2"/>
      <c r="C14278" s="3"/>
    </row>
    <row r="14279" spans="1:3" x14ac:dyDescent="0.25">
      <c r="A14279" t="s">
        <v>14284</v>
      </c>
      <c r="B14279" s="2"/>
      <c r="C14279" s="3"/>
    </row>
    <row r="14280" spans="1:3" x14ac:dyDescent="0.25">
      <c r="A14280" t="s">
        <v>14285</v>
      </c>
      <c r="B14280" s="2"/>
      <c r="C14280" s="3"/>
    </row>
    <row r="14281" spans="1:3" x14ac:dyDescent="0.25">
      <c r="A14281" t="s">
        <v>14286</v>
      </c>
      <c r="B14281" s="2"/>
      <c r="C14281" s="3"/>
    </row>
    <row r="14282" spans="1:3" x14ac:dyDescent="0.25">
      <c r="A14282" t="s">
        <v>14287</v>
      </c>
      <c r="B14282" s="2"/>
      <c r="C14282" s="3"/>
    </row>
    <row r="14283" spans="1:3" x14ac:dyDescent="0.25">
      <c r="A14283" t="s">
        <v>14288</v>
      </c>
      <c r="B14283" s="2"/>
      <c r="C14283" s="3"/>
    </row>
    <row r="14284" spans="1:3" x14ac:dyDescent="0.25">
      <c r="A14284" t="s">
        <v>14289</v>
      </c>
      <c r="B14284" s="2"/>
      <c r="C14284" s="3"/>
    </row>
    <row r="14285" spans="1:3" x14ac:dyDescent="0.25">
      <c r="A14285" t="s">
        <v>14290</v>
      </c>
      <c r="B14285" s="2"/>
      <c r="C14285" s="3"/>
    </row>
    <row r="14286" spans="1:3" x14ac:dyDescent="0.25">
      <c r="A14286" t="s">
        <v>14291</v>
      </c>
      <c r="B14286" s="2"/>
      <c r="C14286" s="3"/>
    </row>
    <row r="14287" spans="1:3" x14ac:dyDescent="0.25">
      <c r="A14287" t="s">
        <v>14292</v>
      </c>
      <c r="B14287" s="2"/>
      <c r="C14287" s="3"/>
    </row>
    <row r="14288" spans="1:3" x14ac:dyDescent="0.25">
      <c r="A14288" t="s">
        <v>14293</v>
      </c>
      <c r="B14288" s="2"/>
      <c r="C14288" s="3"/>
    </row>
    <row r="14289" spans="1:3" x14ac:dyDescent="0.25">
      <c r="A14289" t="s">
        <v>14294</v>
      </c>
      <c r="B14289" s="2"/>
      <c r="C14289" s="3"/>
    </row>
    <row r="14290" spans="1:3" x14ac:dyDescent="0.25">
      <c r="A14290" t="s">
        <v>14295</v>
      </c>
      <c r="B14290" s="2"/>
      <c r="C14290" s="3"/>
    </row>
    <row r="14291" spans="1:3" x14ac:dyDescent="0.25">
      <c r="A14291" t="s">
        <v>14296</v>
      </c>
      <c r="B14291" s="2"/>
      <c r="C14291" s="3"/>
    </row>
    <row r="14292" spans="1:3" x14ac:dyDescent="0.25">
      <c r="A14292" t="s">
        <v>14297</v>
      </c>
      <c r="B14292" s="2"/>
      <c r="C14292" s="3"/>
    </row>
    <row r="14293" spans="1:3" x14ac:dyDescent="0.25">
      <c r="A14293" t="s">
        <v>14298</v>
      </c>
      <c r="B14293" s="2"/>
      <c r="C14293" s="3"/>
    </row>
    <row r="14294" spans="1:3" x14ac:dyDescent="0.25">
      <c r="A14294" t="s">
        <v>14299</v>
      </c>
      <c r="B14294" s="2"/>
      <c r="C14294" s="3"/>
    </row>
    <row r="14295" spans="1:3" x14ac:dyDescent="0.25">
      <c r="A14295" t="s">
        <v>14300</v>
      </c>
      <c r="B14295" s="2"/>
      <c r="C14295" s="3"/>
    </row>
    <row r="14296" spans="1:3" x14ac:dyDescent="0.25">
      <c r="A14296" t="s">
        <v>14301</v>
      </c>
      <c r="B14296" s="2"/>
      <c r="C14296" s="3"/>
    </row>
    <row r="14297" spans="1:3" x14ac:dyDescent="0.25">
      <c r="A14297" t="s">
        <v>14302</v>
      </c>
      <c r="B14297" s="2"/>
      <c r="C14297" s="3"/>
    </row>
    <row r="14298" spans="1:3" x14ac:dyDescent="0.25">
      <c r="A14298" t="s">
        <v>14303</v>
      </c>
      <c r="B14298" s="2"/>
      <c r="C14298" s="3"/>
    </row>
    <row r="14299" spans="1:3" x14ac:dyDescent="0.25">
      <c r="A14299" t="s">
        <v>14304</v>
      </c>
      <c r="B14299" s="2"/>
      <c r="C14299" s="3"/>
    </row>
    <row r="14300" spans="1:3" x14ac:dyDescent="0.25">
      <c r="A14300" t="s">
        <v>14305</v>
      </c>
      <c r="B14300" s="2"/>
      <c r="C14300" s="3"/>
    </row>
    <row r="14301" spans="1:3" x14ac:dyDescent="0.25">
      <c r="A14301" t="s">
        <v>14306</v>
      </c>
      <c r="B14301" s="2"/>
      <c r="C14301" s="3"/>
    </row>
    <row r="14302" spans="1:3" x14ac:dyDescent="0.25">
      <c r="A14302" t="s">
        <v>14307</v>
      </c>
      <c r="B14302" s="2"/>
      <c r="C14302" s="3"/>
    </row>
    <row r="14303" spans="1:3" x14ac:dyDescent="0.25">
      <c r="A14303" t="s">
        <v>14308</v>
      </c>
      <c r="B14303" s="2"/>
      <c r="C14303" s="3"/>
    </row>
    <row r="14304" spans="1:3" x14ac:dyDescent="0.25">
      <c r="A14304" t="s">
        <v>14309</v>
      </c>
      <c r="B14304" s="2"/>
      <c r="C14304" s="3"/>
    </row>
    <row r="14305" spans="1:3" x14ac:dyDescent="0.25">
      <c r="A14305" t="s">
        <v>14310</v>
      </c>
      <c r="B14305" s="2"/>
      <c r="C14305" s="3"/>
    </row>
    <row r="14306" spans="1:3" x14ac:dyDescent="0.25">
      <c r="A14306" t="s">
        <v>14311</v>
      </c>
      <c r="B14306" s="2"/>
      <c r="C14306" s="3"/>
    </row>
    <row r="14307" spans="1:3" x14ac:dyDescent="0.25">
      <c r="A14307" t="s">
        <v>14312</v>
      </c>
      <c r="B14307" s="2"/>
      <c r="C14307" s="3"/>
    </row>
    <row r="14308" spans="1:3" x14ac:dyDescent="0.25">
      <c r="A14308" t="s">
        <v>14313</v>
      </c>
      <c r="B14308" s="2"/>
      <c r="C14308" s="3"/>
    </row>
    <row r="14309" spans="1:3" x14ac:dyDescent="0.25">
      <c r="A14309" t="s">
        <v>14314</v>
      </c>
      <c r="B14309" s="2"/>
      <c r="C14309" s="3"/>
    </row>
    <row r="14310" spans="1:3" x14ac:dyDescent="0.25">
      <c r="A14310" t="s">
        <v>14315</v>
      </c>
      <c r="B14310" s="2"/>
      <c r="C14310" s="3"/>
    </row>
    <row r="14311" spans="1:3" x14ac:dyDescent="0.25">
      <c r="A14311" t="s">
        <v>14316</v>
      </c>
      <c r="B14311" s="2"/>
      <c r="C14311" s="3"/>
    </row>
    <row r="14312" spans="1:3" x14ac:dyDescent="0.25">
      <c r="A14312" t="s">
        <v>14317</v>
      </c>
      <c r="B14312" s="2"/>
      <c r="C14312" s="3"/>
    </row>
    <row r="14313" spans="1:3" x14ac:dyDescent="0.25">
      <c r="A14313" t="s">
        <v>14318</v>
      </c>
      <c r="B14313" s="2"/>
      <c r="C14313" s="3"/>
    </row>
    <row r="14314" spans="1:3" x14ac:dyDescent="0.25">
      <c r="A14314" t="s">
        <v>14319</v>
      </c>
      <c r="B14314" s="2"/>
      <c r="C14314" s="3"/>
    </row>
    <row r="14315" spans="1:3" x14ac:dyDescent="0.25">
      <c r="A14315" t="s">
        <v>14320</v>
      </c>
      <c r="B14315" s="2"/>
      <c r="C14315" s="3"/>
    </row>
    <row r="14316" spans="1:3" x14ac:dyDescent="0.25">
      <c r="A14316" t="s">
        <v>14321</v>
      </c>
      <c r="B14316" s="2"/>
      <c r="C14316" s="3"/>
    </row>
    <row r="14317" spans="1:3" x14ac:dyDescent="0.25">
      <c r="A14317" t="s">
        <v>14322</v>
      </c>
      <c r="B14317" s="2"/>
      <c r="C14317" s="3"/>
    </row>
    <row r="14318" spans="1:3" x14ac:dyDescent="0.25">
      <c r="A14318" t="s">
        <v>14323</v>
      </c>
      <c r="B14318" s="2"/>
      <c r="C14318" s="3"/>
    </row>
    <row r="14319" spans="1:3" x14ac:dyDescent="0.25">
      <c r="A14319" t="s">
        <v>14324</v>
      </c>
      <c r="B14319" s="2"/>
      <c r="C14319" s="3"/>
    </row>
    <row r="14320" spans="1:3" x14ac:dyDescent="0.25">
      <c r="A14320" t="s">
        <v>14325</v>
      </c>
      <c r="B14320" s="2"/>
      <c r="C14320" s="3"/>
    </row>
    <row r="14321" spans="1:3" x14ac:dyDescent="0.25">
      <c r="A14321" t="s">
        <v>14326</v>
      </c>
      <c r="B14321" s="2"/>
      <c r="C14321" s="3"/>
    </row>
    <row r="14322" spans="1:3" x14ac:dyDescent="0.25">
      <c r="A14322" t="s">
        <v>14327</v>
      </c>
      <c r="B14322" s="2"/>
      <c r="C14322" s="3"/>
    </row>
    <row r="14323" spans="1:3" x14ac:dyDescent="0.25">
      <c r="A14323" t="s">
        <v>14328</v>
      </c>
      <c r="B14323" s="2"/>
      <c r="C14323" s="3"/>
    </row>
    <row r="14324" spans="1:3" x14ac:dyDescent="0.25">
      <c r="A14324" t="s">
        <v>14329</v>
      </c>
      <c r="B14324" s="2"/>
      <c r="C14324" s="3"/>
    </row>
    <row r="14325" spans="1:3" x14ac:dyDescent="0.25">
      <c r="A14325" t="s">
        <v>14330</v>
      </c>
      <c r="B14325" s="2"/>
      <c r="C14325" s="3"/>
    </row>
    <row r="14326" spans="1:3" x14ac:dyDescent="0.25">
      <c r="A14326" t="s">
        <v>14331</v>
      </c>
      <c r="B14326" s="2"/>
      <c r="C14326" s="3"/>
    </row>
    <row r="14327" spans="1:3" x14ac:dyDescent="0.25">
      <c r="A14327" t="s">
        <v>14332</v>
      </c>
      <c r="B14327" s="2"/>
      <c r="C14327" s="3"/>
    </row>
    <row r="14328" spans="1:3" x14ac:dyDescent="0.25">
      <c r="A14328" t="s">
        <v>14333</v>
      </c>
      <c r="B14328" s="2"/>
      <c r="C14328" s="3"/>
    </row>
    <row r="14329" spans="1:3" x14ac:dyDescent="0.25">
      <c r="A14329" t="s">
        <v>14334</v>
      </c>
      <c r="B14329" s="2"/>
      <c r="C14329" s="3"/>
    </row>
    <row r="14330" spans="1:3" x14ac:dyDescent="0.25">
      <c r="A14330" t="s">
        <v>14335</v>
      </c>
      <c r="B14330" s="2"/>
      <c r="C14330" s="3"/>
    </row>
    <row r="14331" spans="1:3" x14ac:dyDescent="0.25">
      <c r="A14331" t="s">
        <v>14336</v>
      </c>
      <c r="B14331" s="2"/>
      <c r="C14331" s="3"/>
    </row>
    <row r="14332" spans="1:3" x14ac:dyDescent="0.25">
      <c r="A14332" t="s">
        <v>14337</v>
      </c>
      <c r="B14332" s="2"/>
      <c r="C14332" s="3"/>
    </row>
    <row r="14333" spans="1:3" x14ac:dyDescent="0.25">
      <c r="A14333" t="s">
        <v>14338</v>
      </c>
      <c r="B14333" s="2"/>
      <c r="C14333" s="3"/>
    </row>
    <row r="14334" spans="1:3" x14ac:dyDescent="0.25">
      <c r="A14334" t="s">
        <v>14339</v>
      </c>
      <c r="B14334" s="2"/>
      <c r="C14334" s="3"/>
    </row>
    <row r="14335" spans="1:3" x14ac:dyDescent="0.25">
      <c r="A14335" t="s">
        <v>14340</v>
      </c>
      <c r="B14335" s="2"/>
      <c r="C14335" s="3"/>
    </row>
    <row r="14336" spans="1:3" x14ac:dyDescent="0.25">
      <c r="A14336" t="s">
        <v>14341</v>
      </c>
      <c r="B14336" s="2"/>
      <c r="C14336" s="3"/>
    </row>
    <row r="14337" spans="1:3" x14ac:dyDescent="0.25">
      <c r="A14337" t="s">
        <v>14342</v>
      </c>
      <c r="B14337" s="2"/>
      <c r="C14337" s="3"/>
    </row>
    <row r="14338" spans="1:3" x14ac:dyDescent="0.25">
      <c r="A14338" t="s">
        <v>14343</v>
      </c>
      <c r="B14338" s="2"/>
      <c r="C14338" s="3"/>
    </row>
    <row r="14339" spans="1:3" x14ac:dyDescent="0.25">
      <c r="A14339" t="s">
        <v>14344</v>
      </c>
      <c r="B14339" s="2"/>
      <c r="C14339" s="3"/>
    </row>
    <row r="14340" spans="1:3" x14ac:dyDescent="0.25">
      <c r="A14340" t="s">
        <v>14345</v>
      </c>
      <c r="B14340" s="2"/>
      <c r="C14340" s="3"/>
    </row>
    <row r="14341" spans="1:3" x14ac:dyDescent="0.25">
      <c r="A14341" t="s">
        <v>14346</v>
      </c>
      <c r="B14341" s="2"/>
      <c r="C14341" s="3"/>
    </row>
    <row r="14342" spans="1:3" x14ac:dyDescent="0.25">
      <c r="A14342" t="s">
        <v>14347</v>
      </c>
      <c r="B14342" s="2"/>
      <c r="C14342" s="3"/>
    </row>
    <row r="14343" spans="1:3" x14ac:dyDescent="0.25">
      <c r="A14343" t="s">
        <v>14348</v>
      </c>
      <c r="B14343" s="2"/>
      <c r="C14343" s="3"/>
    </row>
    <row r="14344" spans="1:3" x14ac:dyDescent="0.25">
      <c r="A14344" t="s">
        <v>14349</v>
      </c>
      <c r="B14344" s="2"/>
      <c r="C14344" s="3"/>
    </row>
    <row r="14345" spans="1:3" x14ac:dyDescent="0.25">
      <c r="A14345" t="s">
        <v>14350</v>
      </c>
      <c r="B14345" s="2"/>
      <c r="C14345" s="3"/>
    </row>
    <row r="14346" spans="1:3" x14ac:dyDescent="0.25">
      <c r="A14346" t="s">
        <v>14351</v>
      </c>
      <c r="B14346" s="2"/>
      <c r="C14346" s="3"/>
    </row>
    <row r="14347" spans="1:3" x14ac:dyDescent="0.25">
      <c r="A14347" t="s">
        <v>14352</v>
      </c>
      <c r="B14347" s="2"/>
      <c r="C14347" s="3"/>
    </row>
    <row r="14348" spans="1:3" x14ac:dyDescent="0.25">
      <c r="A14348" t="s">
        <v>14353</v>
      </c>
      <c r="B14348" s="2"/>
      <c r="C14348" s="3"/>
    </row>
    <row r="14349" spans="1:3" x14ac:dyDescent="0.25">
      <c r="A14349" t="s">
        <v>14354</v>
      </c>
      <c r="B14349" s="2"/>
      <c r="C14349" s="3"/>
    </row>
    <row r="14350" spans="1:3" x14ac:dyDescent="0.25">
      <c r="A14350" t="s">
        <v>14355</v>
      </c>
      <c r="B14350" s="2"/>
      <c r="C14350" s="3"/>
    </row>
    <row r="14351" spans="1:3" x14ac:dyDescent="0.25">
      <c r="A14351" t="s">
        <v>14356</v>
      </c>
      <c r="B14351" s="2"/>
      <c r="C14351" s="3"/>
    </row>
    <row r="14352" spans="1:3" x14ac:dyDescent="0.25">
      <c r="A14352" t="s">
        <v>14357</v>
      </c>
      <c r="B14352" s="2"/>
      <c r="C14352" s="3"/>
    </row>
    <row r="14353" spans="1:3" x14ac:dyDescent="0.25">
      <c r="A14353" t="s">
        <v>14358</v>
      </c>
      <c r="B14353" s="2"/>
      <c r="C14353" s="3"/>
    </row>
    <row r="14354" spans="1:3" x14ac:dyDescent="0.25">
      <c r="A14354" t="s">
        <v>14359</v>
      </c>
      <c r="B14354" s="2"/>
      <c r="C14354" s="3"/>
    </row>
    <row r="14355" spans="1:3" x14ac:dyDescent="0.25">
      <c r="A14355" t="s">
        <v>14360</v>
      </c>
      <c r="B14355" s="2"/>
      <c r="C14355" s="3"/>
    </row>
    <row r="14356" spans="1:3" x14ac:dyDescent="0.25">
      <c r="A14356" t="s">
        <v>14361</v>
      </c>
      <c r="B14356" s="2"/>
      <c r="C14356" s="3"/>
    </row>
    <row r="14357" spans="1:3" x14ac:dyDescent="0.25">
      <c r="A14357" t="s">
        <v>14362</v>
      </c>
      <c r="B14357" s="2"/>
      <c r="C14357" s="3"/>
    </row>
    <row r="14358" spans="1:3" x14ac:dyDescent="0.25">
      <c r="A14358" t="s">
        <v>14363</v>
      </c>
      <c r="B14358" s="2"/>
      <c r="C14358" s="3"/>
    </row>
    <row r="14359" spans="1:3" x14ac:dyDescent="0.25">
      <c r="A14359" t="s">
        <v>14364</v>
      </c>
      <c r="B14359" s="2"/>
      <c r="C14359" s="3"/>
    </row>
    <row r="14360" spans="1:3" x14ac:dyDescent="0.25">
      <c r="A14360" t="s">
        <v>14365</v>
      </c>
      <c r="B14360" s="2"/>
      <c r="C14360" s="3"/>
    </row>
    <row r="14361" spans="1:3" x14ac:dyDescent="0.25">
      <c r="A14361" t="s">
        <v>14366</v>
      </c>
      <c r="B14361" s="2"/>
      <c r="C14361" s="3"/>
    </row>
    <row r="14362" spans="1:3" x14ac:dyDescent="0.25">
      <c r="A14362" t="s">
        <v>14367</v>
      </c>
      <c r="B14362" s="2"/>
      <c r="C14362" s="3"/>
    </row>
    <row r="14363" spans="1:3" x14ac:dyDescent="0.25">
      <c r="A14363" t="s">
        <v>14368</v>
      </c>
      <c r="B14363" s="2"/>
      <c r="C14363" s="3"/>
    </row>
    <row r="14364" spans="1:3" x14ac:dyDescent="0.25">
      <c r="A14364" t="s">
        <v>14369</v>
      </c>
      <c r="B14364" s="2"/>
      <c r="C14364" s="3"/>
    </row>
    <row r="14365" spans="1:3" x14ac:dyDescent="0.25">
      <c r="A14365" t="s">
        <v>14370</v>
      </c>
      <c r="B14365" s="2"/>
      <c r="C14365" s="3"/>
    </row>
    <row r="14366" spans="1:3" x14ac:dyDescent="0.25">
      <c r="A14366" t="s">
        <v>14371</v>
      </c>
      <c r="B14366" s="2"/>
      <c r="C14366" s="3"/>
    </row>
    <row r="14367" spans="1:3" x14ac:dyDescent="0.25">
      <c r="A14367" t="s">
        <v>14372</v>
      </c>
      <c r="B14367" s="2"/>
      <c r="C14367" s="3"/>
    </row>
    <row r="14368" spans="1:3" x14ac:dyDescent="0.25">
      <c r="A14368" t="s">
        <v>14373</v>
      </c>
      <c r="B14368" s="2"/>
      <c r="C14368" s="3"/>
    </row>
    <row r="14369" spans="1:3" x14ac:dyDescent="0.25">
      <c r="A14369" t="s">
        <v>14374</v>
      </c>
      <c r="B14369" s="2"/>
      <c r="C14369" s="3"/>
    </row>
    <row r="14370" spans="1:3" x14ac:dyDescent="0.25">
      <c r="A14370" t="s">
        <v>14375</v>
      </c>
      <c r="B14370" s="2"/>
      <c r="C14370" s="3"/>
    </row>
    <row r="14371" spans="1:3" x14ac:dyDescent="0.25">
      <c r="A14371" t="s">
        <v>14376</v>
      </c>
      <c r="B14371" s="2"/>
      <c r="C14371" s="3"/>
    </row>
    <row r="14372" spans="1:3" x14ac:dyDescent="0.25">
      <c r="A14372" t="s">
        <v>14377</v>
      </c>
      <c r="B14372" s="2"/>
      <c r="C14372" s="3"/>
    </row>
    <row r="14373" spans="1:3" x14ac:dyDescent="0.25">
      <c r="A14373" t="s">
        <v>14378</v>
      </c>
      <c r="B14373" s="2"/>
      <c r="C14373" s="3"/>
    </row>
    <row r="14374" spans="1:3" x14ac:dyDescent="0.25">
      <c r="A14374" t="s">
        <v>14379</v>
      </c>
      <c r="B14374" s="2"/>
      <c r="C14374" s="3"/>
    </row>
    <row r="14375" spans="1:3" x14ac:dyDescent="0.25">
      <c r="A14375" t="s">
        <v>14380</v>
      </c>
      <c r="B14375" s="2"/>
      <c r="C14375" s="3"/>
    </row>
    <row r="14376" spans="1:3" x14ac:dyDescent="0.25">
      <c r="A14376" t="s">
        <v>14381</v>
      </c>
      <c r="B14376" s="2"/>
      <c r="C14376" s="3"/>
    </row>
    <row r="14377" spans="1:3" x14ac:dyDescent="0.25">
      <c r="A14377" t="s">
        <v>14382</v>
      </c>
      <c r="B14377" s="2"/>
      <c r="C14377" s="3"/>
    </row>
    <row r="14378" spans="1:3" x14ac:dyDescent="0.25">
      <c r="A14378" t="s">
        <v>14383</v>
      </c>
      <c r="B14378" s="2"/>
      <c r="C14378" s="3"/>
    </row>
    <row r="14379" spans="1:3" x14ac:dyDescent="0.25">
      <c r="A14379" t="s">
        <v>14384</v>
      </c>
      <c r="B14379" s="2"/>
      <c r="C14379" s="3"/>
    </row>
    <row r="14380" spans="1:3" x14ac:dyDescent="0.25">
      <c r="A14380" t="s">
        <v>14385</v>
      </c>
      <c r="B14380" s="2"/>
      <c r="C14380" s="3"/>
    </row>
    <row r="14381" spans="1:3" x14ac:dyDescent="0.25">
      <c r="A14381" t="s">
        <v>14386</v>
      </c>
      <c r="B14381" s="2"/>
      <c r="C14381" s="3"/>
    </row>
    <row r="14382" spans="1:3" x14ac:dyDescent="0.25">
      <c r="A14382" t="s">
        <v>14387</v>
      </c>
      <c r="B14382" s="2"/>
      <c r="C14382" s="3"/>
    </row>
    <row r="14383" spans="1:3" x14ac:dyDescent="0.25">
      <c r="A14383" t="s">
        <v>14388</v>
      </c>
      <c r="B14383" s="2"/>
      <c r="C14383" s="3"/>
    </row>
    <row r="14384" spans="1:3" x14ac:dyDescent="0.25">
      <c r="A14384" t="s">
        <v>14389</v>
      </c>
      <c r="B14384" s="2"/>
      <c r="C14384" s="3"/>
    </row>
    <row r="14385" spans="1:3" x14ac:dyDescent="0.25">
      <c r="A14385" t="s">
        <v>14390</v>
      </c>
      <c r="B14385" s="2"/>
      <c r="C14385" s="3"/>
    </row>
    <row r="14386" spans="1:3" x14ac:dyDescent="0.25">
      <c r="A14386" t="s">
        <v>14391</v>
      </c>
      <c r="B14386" s="2"/>
      <c r="C14386" s="3"/>
    </row>
    <row r="14387" spans="1:3" x14ac:dyDescent="0.25">
      <c r="A14387" t="s">
        <v>14392</v>
      </c>
      <c r="B14387" s="2"/>
      <c r="C14387" s="3"/>
    </row>
    <row r="14388" spans="1:3" x14ac:dyDescent="0.25">
      <c r="A14388" t="s">
        <v>14393</v>
      </c>
      <c r="B14388" s="2"/>
      <c r="C14388" s="3"/>
    </row>
    <row r="14389" spans="1:3" x14ac:dyDescent="0.25">
      <c r="A14389" t="s">
        <v>14394</v>
      </c>
      <c r="B14389" s="2"/>
      <c r="C14389" s="3"/>
    </row>
    <row r="14390" spans="1:3" x14ac:dyDescent="0.25">
      <c r="A14390" t="s">
        <v>14395</v>
      </c>
      <c r="B14390" s="2"/>
      <c r="C14390" s="3"/>
    </row>
    <row r="14391" spans="1:3" x14ac:dyDescent="0.25">
      <c r="A14391" t="s">
        <v>14396</v>
      </c>
      <c r="B14391" s="2"/>
      <c r="C14391" s="3"/>
    </row>
    <row r="14392" spans="1:3" x14ac:dyDescent="0.25">
      <c r="A14392" t="s">
        <v>14397</v>
      </c>
      <c r="B14392" s="2"/>
      <c r="C14392" s="3"/>
    </row>
    <row r="14393" spans="1:3" x14ac:dyDescent="0.25">
      <c r="A14393" t="s">
        <v>14398</v>
      </c>
      <c r="B14393" s="2"/>
      <c r="C14393" s="3"/>
    </row>
    <row r="14394" spans="1:3" x14ac:dyDescent="0.25">
      <c r="A14394" t="s">
        <v>14399</v>
      </c>
      <c r="B14394" s="2"/>
      <c r="C14394" s="3"/>
    </row>
    <row r="14395" spans="1:3" x14ac:dyDescent="0.25">
      <c r="A14395" t="s">
        <v>14400</v>
      </c>
      <c r="B14395" s="2"/>
      <c r="C14395" s="3"/>
    </row>
    <row r="14396" spans="1:3" x14ac:dyDescent="0.25">
      <c r="A14396" t="s">
        <v>14401</v>
      </c>
      <c r="B14396" s="2"/>
      <c r="C14396" s="3"/>
    </row>
    <row r="14397" spans="1:3" x14ac:dyDescent="0.25">
      <c r="A14397" t="s">
        <v>14402</v>
      </c>
      <c r="B14397" s="2"/>
      <c r="C14397" s="3"/>
    </row>
    <row r="14398" spans="1:3" x14ac:dyDescent="0.25">
      <c r="A14398" t="s">
        <v>14403</v>
      </c>
      <c r="B14398" s="2"/>
      <c r="C14398" s="3"/>
    </row>
    <row r="14399" spans="1:3" x14ac:dyDescent="0.25">
      <c r="A14399" t="s">
        <v>14404</v>
      </c>
      <c r="B14399" s="2"/>
      <c r="C14399" s="3"/>
    </row>
    <row r="14400" spans="1:3" x14ac:dyDescent="0.25">
      <c r="A14400" t="s">
        <v>14405</v>
      </c>
      <c r="B14400" s="2"/>
      <c r="C14400" s="3"/>
    </row>
    <row r="14401" spans="1:3" x14ac:dyDescent="0.25">
      <c r="A14401" t="s">
        <v>14406</v>
      </c>
      <c r="B14401" s="2"/>
      <c r="C14401" s="3"/>
    </row>
    <row r="14402" spans="1:3" x14ac:dyDescent="0.25">
      <c r="A14402" t="s">
        <v>14407</v>
      </c>
      <c r="B14402" s="2"/>
      <c r="C14402" s="3"/>
    </row>
    <row r="14403" spans="1:3" x14ac:dyDescent="0.25">
      <c r="A14403" t="s">
        <v>14408</v>
      </c>
      <c r="B14403" s="2"/>
      <c r="C14403" s="3"/>
    </row>
    <row r="14404" spans="1:3" x14ac:dyDescent="0.25">
      <c r="A14404" t="s">
        <v>14409</v>
      </c>
      <c r="B14404" s="2"/>
      <c r="C14404" s="3"/>
    </row>
    <row r="14405" spans="1:3" x14ac:dyDescent="0.25">
      <c r="A14405" t="s">
        <v>14410</v>
      </c>
      <c r="B14405" s="2"/>
      <c r="C14405" s="3"/>
    </row>
    <row r="14406" spans="1:3" x14ac:dyDescent="0.25">
      <c r="A14406" t="s">
        <v>14411</v>
      </c>
      <c r="B14406" s="2"/>
      <c r="C14406" s="3"/>
    </row>
    <row r="14407" spans="1:3" x14ac:dyDescent="0.25">
      <c r="A14407" t="s">
        <v>14412</v>
      </c>
      <c r="B14407" s="2"/>
      <c r="C14407" s="3"/>
    </row>
    <row r="14408" spans="1:3" x14ac:dyDescent="0.25">
      <c r="A14408" t="s">
        <v>14413</v>
      </c>
      <c r="B14408" s="2"/>
      <c r="C14408" s="3"/>
    </row>
    <row r="14409" spans="1:3" x14ac:dyDescent="0.25">
      <c r="A14409" t="s">
        <v>14414</v>
      </c>
      <c r="B14409" s="2"/>
      <c r="C14409" s="3"/>
    </row>
    <row r="14410" spans="1:3" x14ac:dyDescent="0.25">
      <c r="A14410" t="s">
        <v>14415</v>
      </c>
      <c r="B14410" s="2"/>
      <c r="C14410" s="3"/>
    </row>
    <row r="14411" spans="1:3" x14ac:dyDescent="0.25">
      <c r="A14411" t="s">
        <v>14416</v>
      </c>
      <c r="B14411" s="2"/>
      <c r="C14411" s="3"/>
    </row>
    <row r="14412" spans="1:3" x14ac:dyDescent="0.25">
      <c r="A14412" t="s">
        <v>14417</v>
      </c>
      <c r="B14412" s="2"/>
      <c r="C14412" s="3"/>
    </row>
    <row r="14413" spans="1:3" x14ac:dyDescent="0.25">
      <c r="A14413" t="s">
        <v>14418</v>
      </c>
      <c r="B14413" s="2"/>
      <c r="C14413" s="3"/>
    </row>
    <row r="14414" spans="1:3" x14ac:dyDescent="0.25">
      <c r="A14414" t="s">
        <v>14419</v>
      </c>
      <c r="B14414" s="2"/>
      <c r="C14414" s="3"/>
    </row>
    <row r="14415" spans="1:3" x14ac:dyDescent="0.25">
      <c r="A14415" t="s">
        <v>14420</v>
      </c>
      <c r="B14415" s="2"/>
      <c r="C14415" s="3"/>
    </row>
    <row r="14416" spans="1:3" x14ac:dyDescent="0.25">
      <c r="A14416" t="s">
        <v>14421</v>
      </c>
      <c r="B14416" s="2"/>
      <c r="C14416" s="3"/>
    </row>
    <row r="14417" spans="1:3" x14ac:dyDescent="0.25">
      <c r="A14417" t="s">
        <v>14422</v>
      </c>
      <c r="B14417" s="2"/>
      <c r="C14417" s="3"/>
    </row>
    <row r="14418" spans="1:3" x14ac:dyDescent="0.25">
      <c r="A14418" t="s">
        <v>14423</v>
      </c>
      <c r="B14418" s="2"/>
      <c r="C14418" s="3"/>
    </row>
    <row r="14419" spans="1:3" x14ac:dyDescent="0.25">
      <c r="A14419" t="s">
        <v>14424</v>
      </c>
      <c r="B14419" s="2"/>
      <c r="C14419" s="3"/>
    </row>
    <row r="14420" spans="1:3" x14ac:dyDescent="0.25">
      <c r="A14420" t="s">
        <v>14425</v>
      </c>
      <c r="B14420" s="2"/>
      <c r="C14420" s="3"/>
    </row>
    <row r="14421" spans="1:3" x14ac:dyDescent="0.25">
      <c r="A14421" t="s">
        <v>14426</v>
      </c>
      <c r="B14421" s="2"/>
      <c r="C14421" s="3"/>
    </row>
    <row r="14422" spans="1:3" x14ac:dyDescent="0.25">
      <c r="A14422" t="s">
        <v>14427</v>
      </c>
      <c r="B14422" s="2"/>
      <c r="C14422" s="3"/>
    </row>
    <row r="14423" spans="1:3" x14ac:dyDescent="0.25">
      <c r="A14423" t="s">
        <v>14428</v>
      </c>
      <c r="B14423" s="2"/>
      <c r="C14423" s="3"/>
    </row>
    <row r="14424" spans="1:3" x14ac:dyDescent="0.25">
      <c r="A14424" t="s">
        <v>14429</v>
      </c>
      <c r="B14424" s="2"/>
      <c r="C14424" s="3"/>
    </row>
    <row r="14425" spans="1:3" x14ac:dyDescent="0.25">
      <c r="A14425" t="s">
        <v>14430</v>
      </c>
      <c r="B14425" s="2"/>
      <c r="C14425" s="3"/>
    </row>
    <row r="14426" spans="1:3" x14ac:dyDescent="0.25">
      <c r="A14426" t="s">
        <v>14431</v>
      </c>
      <c r="B14426" s="2"/>
      <c r="C14426" s="3"/>
    </row>
    <row r="14427" spans="1:3" x14ac:dyDescent="0.25">
      <c r="A14427" t="s">
        <v>14432</v>
      </c>
      <c r="B14427" s="2"/>
      <c r="C14427" s="3"/>
    </row>
    <row r="14428" spans="1:3" x14ac:dyDescent="0.25">
      <c r="A14428" t="s">
        <v>14433</v>
      </c>
      <c r="B14428" s="2"/>
      <c r="C14428" s="3"/>
    </row>
    <row r="14429" spans="1:3" x14ac:dyDescent="0.25">
      <c r="A14429" t="s">
        <v>14434</v>
      </c>
      <c r="B14429" s="2"/>
      <c r="C14429" s="3"/>
    </row>
    <row r="14430" spans="1:3" x14ac:dyDescent="0.25">
      <c r="A14430" t="s">
        <v>14435</v>
      </c>
      <c r="B14430" s="2"/>
      <c r="C14430" s="3"/>
    </row>
    <row r="14431" spans="1:3" x14ac:dyDescent="0.25">
      <c r="A14431" t="s">
        <v>14436</v>
      </c>
      <c r="B14431" s="2"/>
      <c r="C14431" s="3"/>
    </row>
    <row r="14432" spans="1:3" x14ac:dyDescent="0.25">
      <c r="A14432" t="s">
        <v>14437</v>
      </c>
      <c r="B14432" s="2"/>
      <c r="C14432" s="3"/>
    </row>
    <row r="14433" spans="1:3" x14ac:dyDescent="0.25">
      <c r="A14433" t="s">
        <v>14438</v>
      </c>
      <c r="B14433" s="2"/>
      <c r="C14433" s="3"/>
    </row>
    <row r="14434" spans="1:3" x14ac:dyDescent="0.25">
      <c r="A14434" t="s">
        <v>14439</v>
      </c>
      <c r="B14434" s="2"/>
      <c r="C14434" s="3"/>
    </row>
    <row r="14435" spans="1:3" x14ac:dyDescent="0.25">
      <c r="A14435" t="s">
        <v>14440</v>
      </c>
      <c r="B14435" s="2"/>
      <c r="C14435" s="3"/>
    </row>
    <row r="14436" spans="1:3" x14ac:dyDescent="0.25">
      <c r="A14436" t="s">
        <v>14441</v>
      </c>
      <c r="B14436" s="2"/>
      <c r="C14436" s="3"/>
    </row>
    <row r="14437" spans="1:3" x14ac:dyDescent="0.25">
      <c r="A14437" t="s">
        <v>14442</v>
      </c>
      <c r="B14437" s="2"/>
      <c r="C14437" s="3"/>
    </row>
    <row r="14438" spans="1:3" x14ac:dyDescent="0.25">
      <c r="A14438" t="s">
        <v>14443</v>
      </c>
      <c r="B14438" s="2"/>
      <c r="C14438" s="3"/>
    </row>
    <row r="14439" spans="1:3" x14ac:dyDescent="0.25">
      <c r="A14439" t="s">
        <v>14444</v>
      </c>
      <c r="B14439" s="2"/>
      <c r="C14439" s="3"/>
    </row>
    <row r="14440" spans="1:3" x14ac:dyDescent="0.25">
      <c r="A14440" t="s">
        <v>14445</v>
      </c>
      <c r="B14440" s="2"/>
      <c r="C14440" s="3"/>
    </row>
    <row r="14441" spans="1:3" x14ac:dyDescent="0.25">
      <c r="A14441" t="s">
        <v>14446</v>
      </c>
      <c r="B14441" s="2"/>
      <c r="C14441" s="3"/>
    </row>
    <row r="14442" spans="1:3" x14ac:dyDescent="0.25">
      <c r="A14442" t="s">
        <v>14447</v>
      </c>
      <c r="B14442" s="2"/>
      <c r="C14442" s="3"/>
    </row>
    <row r="14443" spans="1:3" x14ac:dyDescent="0.25">
      <c r="A14443" t="s">
        <v>14448</v>
      </c>
      <c r="B14443" s="2"/>
      <c r="C14443" s="3"/>
    </row>
    <row r="14444" spans="1:3" x14ac:dyDescent="0.25">
      <c r="A14444" t="s">
        <v>14449</v>
      </c>
      <c r="B14444" s="2"/>
      <c r="C14444" s="3"/>
    </row>
    <row r="14445" spans="1:3" x14ac:dyDescent="0.25">
      <c r="A14445" t="s">
        <v>14450</v>
      </c>
      <c r="B14445" s="2"/>
      <c r="C14445" s="3"/>
    </row>
    <row r="14446" spans="1:3" x14ac:dyDescent="0.25">
      <c r="A14446" t="s">
        <v>14451</v>
      </c>
      <c r="B14446" s="2"/>
      <c r="C14446" s="3"/>
    </row>
    <row r="14447" spans="1:3" x14ac:dyDescent="0.25">
      <c r="A14447" t="s">
        <v>14452</v>
      </c>
      <c r="B14447" s="2"/>
      <c r="C14447" s="3"/>
    </row>
    <row r="14448" spans="1:3" x14ac:dyDescent="0.25">
      <c r="A14448" t="s">
        <v>14453</v>
      </c>
      <c r="B14448" s="2"/>
      <c r="C14448" s="3"/>
    </row>
    <row r="14449" spans="1:3" x14ac:dyDescent="0.25">
      <c r="A14449" t="s">
        <v>14454</v>
      </c>
      <c r="B14449" s="2"/>
      <c r="C14449" s="3"/>
    </row>
    <row r="14450" spans="1:3" x14ac:dyDescent="0.25">
      <c r="A14450" t="s">
        <v>14455</v>
      </c>
      <c r="B14450" s="2"/>
      <c r="C14450" s="3"/>
    </row>
    <row r="14451" spans="1:3" x14ac:dyDescent="0.25">
      <c r="A14451" t="s">
        <v>14456</v>
      </c>
      <c r="B14451" s="2"/>
      <c r="C14451" s="3"/>
    </row>
    <row r="14452" spans="1:3" x14ac:dyDescent="0.25">
      <c r="A14452" t="s">
        <v>14457</v>
      </c>
      <c r="B14452" s="2"/>
      <c r="C14452" s="3"/>
    </row>
    <row r="14453" spans="1:3" x14ac:dyDescent="0.25">
      <c r="A14453" t="s">
        <v>14458</v>
      </c>
      <c r="B14453" s="2"/>
      <c r="C14453" s="3"/>
    </row>
    <row r="14454" spans="1:3" x14ac:dyDescent="0.25">
      <c r="A14454" t="s">
        <v>14459</v>
      </c>
      <c r="B14454" s="2"/>
      <c r="C14454" s="3"/>
    </row>
    <row r="14455" spans="1:3" x14ac:dyDescent="0.25">
      <c r="A14455" t="s">
        <v>14460</v>
      </c>
      <c r="B14455" s="2"/>
      <c r="C14455" s="3"/>
    </row>
    <row r="14456" spans="1:3" x14ac:dyDescent="0.25">
      <c r="A14456" t="s">
        <v>14461</v>
      </c>
      <c r="B14456" s="2"/>
      <c r="C14456" s="3"/>
    </row>
    <row r="14457" spans="1:3" x14ac:dyDescent="0.25">
      <c r="A14457" t="s">
        <v>14462</v>
      </c>
      <c r="B14457" s="2"/>
      <c r="C14457" s="3"/>
    </row>
    <row r="14458" spans="1:3" x14ac:dyDescent="0.25">
      <c r="A14458" t="s">
        <v>14463</v>
      </c>
      <c r="B14458" s="2"/>
      <c r="C14458" s="3"/>
    </row>
    <row r="14459" spans="1:3" x14ac:dyDescent="0.25">
      <c r="A14459" t="s">
        <v>14464</v>
      </c>
      <c r="B14459" s="2"/>
      <c r="C14459" s="3"/>
    </row>
    <row r="14460" spans="1:3" x14ac:dyDescent="0.25">
      <c r="A14460" t="s">
        <v>14465</v>
      </c>
      <c r="B14460" s="2"/>
      <c r="C14460" s="3"/>
    </row>
    <row r="14461" spans="1:3" x14ac:dyDescent="0.25">
      <c r="A14461" t="s">
        <v>14466</v>
      </c>
      <c r="B14461" s="2"/>
      <c r="C14461" s="3"/>
    </row>
    <row r="14462" spans="1:3" x14ac:dyDescent="0.25">
      <c r="A14462" t="s">
        <v>14467</v>
      </c>
      <c r="B14462" s="2"/>
      <c r="C14462" s="3"/>
    </row>
    <row r="14463" spans="1:3" x14ac:dyDescent="0.25">
      <c r="A14463" t="s">
        <v>14468</v>
      </c>
      <c r="B14463" s="2"/>
      <c r="C14463" s="3"/>
    </row>
    <row r="14464" spans="1:3" x14ac:dyDescent="0.25">
      <c r="A14464" t="s">
        <v>14469</v>
      </c>
      <c r="B14464" s="2"/>
      <c r="C14464" s="3"/>
    </row>
    <row r="14465" spans="1:3" x14ac:dyDescent="0.25">
      <c r="A14465" t="s">
        <v>14470</v>
      </c>
      <c r="B14465" s="2"/>
      <c r="C14465" s="3"/>
    </row>
    <row r="14466" spans="1:3" x14ac:dyDescent="0.25">
      <c r="A14466" t="s">
        <v>14471</v>
      </c>
      <c r="B14466" s="2"/>
      <c r="C14466" s="3"/>
    </row>
    <row r="14467" spans="1:3" x14ac:dyDescent="0.25">
      <c r="A14467" t="s">
        <v>14472</v>
      </c>
      <c r="B14467" s="2"/>
      <c r="C14467" s="3"/>
    </row>
    <row r="14468" spans="1:3" x14ac:dyDescent="0.25">
      <c r="A14468" t="s">
        <v>14473</v>
      </c>
      <c r="B14468" s="2"/>
      <c r="C14468" s="3"/>
    </row>
    <row r="14469" spans="1:3" x14ac:dyDescent="0.25">
      <c r="A14469" t="s">
        <v>14474</v>
      </c>
      <c r="B14469" s="2"/>
      <c r="C14469" s="3"/>
    </row>
    <row r="14470" spans="1:3" x14ac:dyDescent="0.25">
      <c r="A14470" t="s">
        <v>14475</v>
      </c>
      <c r="B14470" s="2"/>
      <c r="C14470" s="3"/>
    </row>
    <row r="14471" spans="1:3" x14ac:dyDescent="0.25">
      <c r="A14471" t="s">
        <v>14476</v>
      </c>
      <c r="B14471" s="2"/>
      <c r="C14471" s="3"/>
    </row>
    <row r="14472" spans="1:3" x14ac:dyDescent="0.25">
      <c r="A14472" t="s">
        <v>14477</v>
      </c>
      <c r="B14472" s="2"/>
      <c r="C14472" s="3"/>
    </row>
    <row r="14473" spans="1:3" x14ac:dyDescent="0.25">
      <c r="A14473" t="s">
        <v>14478</v>
      </c>
      <c r="B14473" s="2"/>
      <c r="C14473" s="3"/>
    </row>
    <row r="14474" spans="1:3" x14ac:dyDescent="0.25">
      <c r="A14474" t="s">
        <v>14479</v>
      </c>
      <c r="B14474" s="2"/>
      <c r="C14474" s="3"/>
    </row>
    <row r="14475" spans="1:3" x14ac:dyDescent="0.25">
      <c r="A14475" t="s">
        <v>14480</v>
      </c>
      <c r="B14475" s="2"/>
      <c r="C14475" s="3"/>
    </row>
    <row r="14476" spans="1:3" x14ac:dyDescent="0.25">
      <c r="A14476" t="s">
        <v>14481</v>
      </c>
      <c r="B14476" s="2"/>
      <c r="C14476" s="3"/>
    </row>
    <row r="14477" spans="1:3" x14ac:dyDescent="0.25">
      <c r="A14477" t="s">
        <v>14482</v>
      </c>
      <c r="B14477" s="2"/>
      <c r="C14477" s="3"/>
    </row>
    <row r="14478" spans="1:3" x14ac:dyDescent="0.25">
      <c r="A14478" t="s">
        <v>14483</v>
      </c>
      <c r="B14478" s="2"/>
      <c r="C14478" s="3"/>
    </row>
    <row r="14479" spans="1:3" x14ac:dyDescent="0.25">
      <c r="A14479" t="s">
        <v>14484</v>
      </c>
      <c r="B14479" s="2"/>
      <c r="C14479" s="3"/>
    </row>
    <row r="14480" spans="1:3" x14ac:dyDescent="0.25">
      <c r="A14480" t="s">
        <v>14485</v>
      </c>
      <c r="B14480" s="2"/>
      <c r="C14480" s="3"/>
    </row>
    <row r="14481" spans="1:3" x14ac:dyDescent="0.25">
      <c r="A14481" t="s">
        <v>14486</v>
      </c>
      <c r="B14481" s="2"/>
      <c r="C14481" s="3"/>
    </row>
    <row r="14482" spans="1:3" x14ac:dyDescent="0.25">
      <c r="A14482" t="s">
        <v>14487</v>
      </c>
      <c r="B14482" s="2"/>
      <c r="C14482" s="3"/>
    </row>
    <row r="14483" spans="1:3" x14ac:dyDescent="0.25">
      <c r="A14483" t="s">
        <v>14488</v>
      </c>
      <c r="B14483" s="2"/>
      <c r="C14483" s="3"/>
    </row>
    <row r="14484" spans="1:3" x14ac:dyDescent="0.25">
      <c r="A14484" t="s">
        <v>14489</v>
      </c>
      <c r="B14484" s="2"/>
      <c r="C14484" s="3"/>
    </row>
    <row r="14485" spans="1:3" x14ac:dyDescent="0.25">
      <c r="A14485" t="s">
        <v>14490</v>
      </c>
      <c r="B14485" s="2"/>
      <c r="C14485" s="3"/>
    </row>
    <row r="14486" spans="1:3" x14ac:dyDescent="0.25">
      <c r="A14486" t="s">
        <v>14491</v>
      </c>
      <c r="B14486" s="2"/>
      <c r="C14486" s="3"/>
    </row>
    <row r="14487" spans="1:3" x14ac:dyDescent="0.25">
      <c r="A14487" t="s">
        <v>14492</v>
      </c>
      <c r="B14487" s="2"/>
      <c r="C14487" s="3"/>
    </row>
    <row r="14488" spans="1:3" x14ac:dyDescent="0.25">
      <c r="A14488" t="s">
        <v>14493</v>
      </c>
      <c r="B14488" s="2"/>
      <c r="C14488" s="3"/>
    </row>
    <row r="14489" spans="1:3" x14ac:dyDescent="0.25">
      <c r="A14489" t="s">
        <v>14494</v>
      </c>
      <c r="B14489" s="2"/>
      <c r="C14489" s="3"/>
    </row>
    <row r="14490" spans="1:3" x14ac:dyDescent="0.25">
      <c r="A14490" t="s">
        <v>14495</v>
      </c>
      <c r="B14490" s="2"/>
      <c r="C14490" s="3"/>
    </row>
    <row r="14491" spans="1:3" x14ac:dyDescent="0.25">
      <c r="A14491" t="s">
        <v>14496</v>
      </c>
      <c r="B14491" s="2"/>
      <c r="C14491" s="3"/>
    </row>
    <row r="14492" spans="1:3" x14ac:dyDescent="0.25">
      <c r="A14492" t="s">
        <v>14497</v>
      </c>
      <c r="B14492" s="2"/>
      <c r="C14492" s="3"/>
    </row>
    <row r="14493" spans="1:3" x14ac:dyDescent="0.25">
      <c r="A14493" t="s">
        <v>14498</v>
      </c>
      <c r="B14493" s="2"/>
      <c r="C14493" s="3"/>
    </row>
    <row r="14494" spans="1:3" x14ac:dyDescent="0.25">
      <c r="A14494" t="s">
        <v>14499</v>
      </c>
      <c r="B14494" s="2"/>
      <c r="C14494" s="3"/>
    </row>
    <row r="14495" spans="1:3" x14ac:dyDescent="0.25">
      <c r="A14495" t="s">
        <v>14500</v>
      </c>
      <c r="B14495" s="2"/>
      <c r="C14495" s="3"/>
    </row>
    <row r="14496" spans="1:3" x14ac:dyDescent="0.25">
      <c r="A14496" t="s">
        <v>14501</v>
      </c>
      <c r="B14496" s="2"/>
      <c r="C14496" s="3"/>
    </row>
    <row r="14497" spans="1:3" x14ac:dyDescent="0.25">
      <c r="A14497" t="s">
        <v>14502</v>
      </c>
      <c r="B14497" s="2"/>
      <c r="C14497" s="3"/>
    </row>
    <row r="14498" spans="1:3" x14ac:dyDescent="0.25">
      <c r="A14498" t="s">
        <v>14503</v>
      </c>
      <c r="B14498" s="2"/>
      <c r="C14498" s="3"/>
    </row>
    <row r="14499" spans="1:3" x14ac:dyDescent="0.25">
      <c r="A14499" t="s">
        <v>14504</v>
      </c>
      <c r="B14499" s="2"/>
      <c r="C14499" s="3"/>
    </row>
    <row r="14500" spans="1:3" x14ac:dyDescent="0.25">
      <c r="A14500" t="s">
        <v>14505</v>
      </c>
      <c r="B14500" s="2"/>
      <c r="C14500" s="3"/>
    </row>
    <row r="14501" spans="1:3" x14ac:dyDescent="0.25">
      <c r="A14501" t="s">
        <v>14506</v>
      </c>
      <c r="B14501" s="2"/>
      <c r="C14501" s="3"/>
    </row>
    <row r="14502" spans="1:3" x14ac:dyDescent="0.25">
      <c r="A14502" t="s">
        <v>14507</v>
      </c>
      <c r="B14502" s="2"/>
      <c r="C14502" s="3"/>
    </row>
    <row r="14503" spans="1:3" x14ac:dyDescent="0.25">
      <c r="A14503" t="s">
        <v>14508</v>
      </c>
      <c r="B14503" s="2"/>
      <c r="C14503" s="3"/>
    </row>
    <row r="14504" spans="1:3" x14ac:dyDescent="0.25">
      <c r="A14504" t="s">
        <v>14509</v>
      </c>
      <c r="B14504" s="2"/>
      <c r="C14504" s="3"/>
    </row>
    <row r="14505" spans="1:3" x14ac:dyDescent="0.25">
      <c r="A14505" t="s">
        <v>14510</v>
      </c>
      <c r="B14505" s="2"/>
      <c r="C14505" s="3"/>
    </row>
    <row r="14506" spans="1:3" x14ac:dyDescent="0.25">
      <c r="A14506" t="s">
        <v>14511</v>
      </c>
      <c r="B14506" s="2"/>
      <c r="C14506" s="3"/>
    </row>
    <row r="14507" spans="1:3" x14ac:dyDescent="0.25">
      <c r="A14507" t="s">
        <v>14512</v>
      </c>
      <c r="B14507" s="2"/>
      <c r="C14507" s="3"/>
    </row>
    <row r="14508" spans="1:3" x14ac:dyDescent="0.25">
      <c r="A14508" t="s">
        <v>14513</v>
      </c>
      <c r="B14508" s="2"/>
      <c r="C14508" s="3"/>
    </row>
    <row r="14509" spans="1:3" x14ac:dyDescent="0.25">
      <c r="A14509" t="s">
        <v>14514</v>
      </c>
      <c r="B14509" s="2"/>
      <c r="C14509" s="3"/>
    </row>
    <row r="14510" spans="1:3" x14ac:dyDescent="0.25">
      <c r="A14510" t="s">
        <v>14515</v>
      </c>
      <c r="B14510" s="2"/>
      <c r="C14510" s="3"/>
    </row>
    <row r="14511" spans="1:3" x14ac:dyDescent="0.25">
      <c r="A14511" t="s">
        <v>14516</v>
      </c>
      <c r="B14511" s="2"/>
      <c r="C14511" s="3"/>
    </row>
    <row r="14512" spans="1:3" x14ac:dyDescent="0.25">
      <c r="A14512" t="s">
        <v>14517</v>
      </c>
      <c r="B14512" s="2"/>
      <c r="C14512" s="3"/>
    </row>
    <row r="14513" spans="1:3" x14ac:dyDescent="0.25">
      <c r="A14513" t="s">
        <v>14518</v>
      </c>
      <c r="B14513" s="2"/>
      <c r="C14513" s="3"/>
    </row>
    <row r="14514" spans="1:3" x14ac:dyDescent="0.25">
      <c r="A14514" t="s">
        <v>14519</v>
      </c>
      <c r="B14514" s="2"/>
      <c r="C14514" s="3"/>
    </row>
    <row r="14515" spans="1:3" x14ac:dyDescent="0.25">
      <c r="A14515" t="s">
        <v>14520</v>
      </c>
      <c r="B14515" s="2"/>
      <c r="C14515" s="3"/>
    </row>
    <row r="14516" spans="1:3" x14ac:dyDescent="0.25">
      <c r="A14516" t="s">
        <v>14521</v>
      </c>
      <c r="B14516" s="2"/>
      <c r="C14516" s="3"/>
    </row>
    <row r="14517" spans="1:3" x14ac:dyDescent="0.25">
      <c r="A14517" t="s">
        <v>14522</v>
      </c>
      <c r="B14517" s="2"/>
      <c r="C14517" s="3"/>
    </row>
    <row r="14518" spans="1:3" x14ac:dyDescent="0.25">
      <c r="A14518" t="s">
        <v>14523</v>
      </c>
      <c r="B14518" s="2"/>
      <c r="C14518" s="3"/>
    </row>
    <row r="14519" spans="1:3" x14ac:dyDescent="0.25">
      <c r="A14519" t="s">
        <v>14524</v>
      </c>
      <c r="B14519" s="2"/>
      <c r="C14519" s="3"/>
    </row>
    <row r="14520" spans="1:3" x14ac:dyDescent="0.25">
      <c r="A14520" t="s">
        <v>14525</v>
      </c>
      <c r="B14520" s="2"/>
      <c r="C14520" s="3"/>
    </row>
    <row r="14521" spans="1:3" x14ac:dyDescent="0.25">
      <c r="A14521" t="s">
        <v>14526</v>
      </c>
      <c r="B14521" s="2"/>
      <c r="C14521" s="3"/>
    </row>
    <row r="14522" spans="1:3" x14ac:dyDescent="0.25">
      <c r="A14522" t="s">
        <v>14527</v>
      </c>
      <c r="B14522" s="2"/>
      <c r="C14522" s="3"/>
    </row>
    <row r="14523" spans="1:3" x14ac:dyDescent="0.25">
      <c r="A14523" t="s">
        <v>14528</v>
      </c>
      <c r="B14523" s="2"/>
      <c r="C14523" s="3"/>
    </row>
    <row r="14524" spans="1:3" x14ac:dyDescent="0.25">
      <c r="A14524" t="s">
        <v>14529</v>
      </c>
      <c r="B14524" s="2"/>
      <c r="C14524" s="3"/>
    </row>
    <row r="14525" spans="1:3" x14ac:dyDescent="0.25">
      <c r="A14525" t="s">
        <v>14530</v>
      </c>
      <c r="B14525" s="2"/>
      <c r="C14525" s="3"/>
    </row>
    <row r="14526" spans="1:3" x14ac:dyDescent="0.25">
      <c r="A14526" t="s">
        <v>14531</v>
      </c>
      <c r="B14526" s="2"/>
      <c r="C14526" s="3"/>
    </row>
    <row r="14527" spans="1:3" x14ac:dyDescent="0.25">
      <c r="A14527" t="s">
        <v>14532</v>
      </c>
      <c r="B14527" s="2"/>
      <c r="C14527" s="3"/>
    </row>
    <row r="14528" spans="1:3" x14ac:dyDescent="0.25">
      <c r="A14528" t="s">
        <v>14533</v>
      </c>
      <c r="B14528" s="2"/>
      <c r="C14528" s="3"/>
    </row>
    <row r="14529" spans="1:3" x14ac:dyDescent="0.25">
      <c r="A14529" t="s">
        <v>14534</v>
      </c>
      <c r="B14529" s="2"/>
      <c r="C14529" s="3"/>
    </row>
    <row r="14530" spans="1:3" x14ac:dyDescent="0.25">
      <c r="A14530" t="s">
        <v>14535</v>
      </c>
      <c r="B14530" s="2"/>
      <c r="C14530" s="3"/>
    </row>
    <row r="14531" spans="1:3" x14ac:dyDescent="0.25">
      <c r="A14531" t="s">
        <v>14536</v>
      </c>
      <c r="B14531" s="2"/>
      <c r="C14531" s="3"/>
    </row>
    <row r="14532" spans="1:3" x14ac:dyDescent="0.25">
      <c r="A14532" t="s">
        <v>14537</v>
      </c>
      <c r="B14532" s="2"/>
      <c r="C14532" s="3"/>
    </row>
    <row r="14533" spans="1:3" x14ac:dyDescent="0.25">
      <c r="A14533" t="s">
        <v>14538</v>
      </c>
      <c r="B14533" s="2"/>
      <c r="C14533" s="3"/>
    </row>
    <row r="14534" spans="1:3" x14ac:dyDescent="0.25">
      <c r="A14534" t="s">
        <v>14539</v>
      </c>
      <c r="B14534" s="2"/>
      <c r="C14534" s="3"/>
    </row>
    <row r="14535" spans="1:3" x14ac:dyDescent="0.25">
      <c r="A14535" t="s">
        <v>14540</v>
      </c>
      <c r="B14535" s="2"/>
      <c r="C14535" s="3"/>
    </row>
    <row r="14536" spans="1:3" x14ac:dyDescent="0.25">
      <c r="A14536" t="s">
        <v>14541</v>
      </c>
      <c r="B14536" s="2"/>
      <c r="C14536" s="3"/>
    </row>
    <row r="14537" spans="1:3" x14ac:dyDescent="0.25">
      <c r="A14537" t="s">
        <v>14542</v>
      </c>
      <c r="B14537" s="2"/>
      <c r="C14537" s="3"/>
    </row>
    <row r="14538" spans="1:3" x14ac:dyDescent="0.25">
      <c r="A14538" t="s">
        <v>14543</v>
      </c>
      <c r="B14538" s="2"/>
      <c r="C14538" s="3"/>
    </row>
    <row r="14539" spans="1:3" x14ac:dyDescent="0.25">
      <c r="A14539" t="s">
        <v>14544</v>
      </c>
      <c r="B14539" s="2"/>
      <c r="C14539" s="3"/>
    </row>
    <row r="14540" spans="1:3" x14ac:dyDescent="0.25">
      <c r="A14540" t="s">
        <v>14545</v>
      </c>
      <c r="B14540" s="2"/>
      <c r="C14540" s="3"/>
    </row>
    <row r="14541" spans="1:3" x14ac:dyDescent="0.25">
      <c r="A14541" t="s">
        <v>14546</v>
      </c>
      <c r="B14541" s="2"/>
      <c r="C14541" s="3"/>
    </row>
    <row r="14542" spans="1:3" x14ac:dyDescent="0.25">
      <c r="A14542" t="s">
        <v>14547</v>
      </c>
      <c r="B14542" s="2"/>
      <c r="C14542" s="3"/>
    </row>
    <row r="14543" spans="1:3" x14ac:dyDescent="0.25">
      <c r="A14543" t="s">
        <v>14548</v>
      </c>
      <c r="B14543" s="2"/>
      <c r="C14543" s="3"/>
    </row>
    <row r="14544" spans="1:3" x14ac:dyDescent="0.25">
      <c r="A14544" t="s">
        <v>14549</v>
      </c>
      <c r="B14544" s="2"/>
      <c r="C14544" s="3"/>
    </row>
    <row r="14545" spans="1:3" x14ac:dyDescent="0.25">
      <c r="A14545" t="s">
        <v>14550</v>
      </c>
      <c r="B14545" s="2"/>
      <c r="C14545" s="3"/>
    </row>
    <row r="14546" spans="1:3" x14ac:dyDescent="0.25">
      <c r="A14546" t="s">
        <v>14551</v>
      </c>
      <c r="B14546" s="2"/>
      <c r="C14546" s="3"/>
    </row>
    <row r="14547" spans="1:3" x14ac:dyDescent="0.25">
      <c r="A14547" t="s">
        <v>14552</v>
      </c>
      <c r="B14547" s="2"/>
      <c r="C14547" s="3"/>
    </row>
    <row r="14548" spans="1:3" x14ac:dyDescent="0.25">
      <c r="A14548" t="s">
        <v>14553</v>
      </c>
      <c r="B14548" s="2"/>
      <c r="C14548" s="3"/>
    </row>
    <row r="14549" spans="1:3" x14ac:dyDescent="0.25">
      <c r="A14549" t="s">
        <v>14554</v>
      </c>
      <c r="B14549" s="2"/>
      <c r="C14549" s="3"/>
    </row>
    <row r="14550" spans="1:3" x14ac:dyDescent="0.25">
      <c r="A14550" t="s">
        <v>14555</v>
      </c>
      <c r="B14550" s="2"/>
      <c r="C14550" s="3"/>
    </row>
    <row r="14551" spans="1:3" x14ac:dyDescent="0.25">
      <c r="A14551" t="s">
        <v>14556</v>
      </c>
      <c r="B14551" s="2"/>
      <c r="C14551" s="3"/>
    </row>
    <row r="14552" spans="1:3" x14ac:dyDescent="0.25">
      <c r="A14552" t="s">
        <v>14557</v>
      </c>
      <c r="B14552" s="2"/>
      <c r="C14552" s="3"/>
    </row>
    <row r="14553" spans="1:3" x14ac:dyDescent="0.25">
      <c r="A14553" t="s">
        <v>14558</v>
      </c>
      <c r="B14553" s="2"/>
      <c r="C14553" s="3"/>
    </row>
    <row r="14554" spans="1:3" x14ac:dyDescent="0.25">
      <c r="A14554" t="s">
        <v>14559</v>
      </c>
      <c r="B14554" s="2"/>
      <c r="C14554" s="3"/>
    </row>
    <row r="14555" spans="1:3" x14ac:dyDescent="0.25">
      <c r="A14555" t="s">
        <v>14560</v>
      </c>
      <c r="B14555" s="2"/>
      <c r="C14555" s="3"/>
    </row>
    <row r="14556" spans="1:3" x14ac:dyDescent="0.25">
      <c r="A14556" t="s">
        <v>14561</v>
      </c>
      <c r="B14556" s="2"/>
      <c r="C14556" s="3"/>
    </row>
    <row r="14557" spans="1:3" x14ac:dyDescent="0.25">
      <c r="A14557" t="s">
        <v>14562</v>
      </c>
      <c r="B14557" s="2"/>
      <c r="C14557" s="3"/>
    </row>
    <row r="14558" spans="1:3" x14ac:dyDescent="0.25">
      <c r="A14558" t="s">
        <v>14563</v>
      </c>
      <c r="B14558" s="2"/>
      <c r="C14558" s="3"/>
    </row>
    <row r="14559" spans="1:3" x14ac:dyDescent="0.25">
      <c r="A14559" t="s">
        <v>14564</v>
      </c>
      <c r="B14559" s="2"/>
      <c r="C14559" s="3"/>
    </row>
    <row r="14560" spans="1:3" x14ac:dyDescent="0.25">
      <c r="A14560" t="s">
        <v>14565</v>
      </c>
      <c r="B14560" s="2"/>
      <c r="C14560" s="3"/>
    </row>
    <row r="14561" spans="1:3" x14ac:dyDescent="0.25">
      <c r="A14561" t="s">
        <v>14566</v>
      </c>
      <c r="B14561" s="2"/>
      <c r="C14561" s="3"/>
    </row>
    <row r="14562" spans="1:3" x14ac:dyDescent="0.25">
      <c r="A14562" t="s">
        <v>14567</v>
      </c>
      <c r="B14562" s="2"/>
      <c r="C14562" s="3"/>
    </row>
    <row r="14563" spans="1:3" x14ac:dyDescent="0.25">
      <c r="A14563" t="s">
        <v>14568</v>
      </c>
      <c r="B14563" s="2"/>
      <c r="C14563" s="3"/>
    </row>
    <row r="14564" spans="1:3" x14ac:dyDescent="0.25">
      <c r="A14564" t="s">
        <v>14569</v>
      </c>
      <c r="B14564" s="2"/>
      <c r="C14564" s="3"/>
    </row>
    <row r="14565" spans="1:3" x14ac:dyDescent="0.25">
      <c r="A14565" t="s">
        <v>14570</v>
      </c>
      <c r="B14565" s="2"/>
      <c r="C14565" s="3"/>
    </row>
    <row r="14566" spans="1:3" x14ac:dyDescent="0.25">
      <c r="A14566" t="s">
        <v>14571</v>
      </c>
      <c r="B14566" s="2"/>
      <c r="C14566" s="3"/>
    </row>
    <row r="14567" spans="1:3" x14ac:dyDescent="0.25">
      <c r="A14567" t="s">
        <v>14572</v>
      </c>
      <c r="B14567" s="2"/>
      <c r="C14567" s="3"/>
    </row>
    <row r="14568" spans="1:3" x14ac:dyDescent="0.25">
      <c r="A14568" t="s">
        <v>14573</v>
      </c>
      <c r="B14568" s="2"/>
      <c r="C14568" s="3"/>
    </row>
    <row r="14569" spans="1:3" x14ac:dyDescent="0.25">
      <c r="A14569" t="s">
        <v>14574</v>
      </c>
      <c r="B14569" s="2"/>
      <c r="C14569" s="3"/>
    </row>
    <row r="14570" spans="1:3" x14ac:dyDescent="0.25">
      <c r="A14570" t="s">
        <v>14575</v>
      </c>
      <c r="B14570" s="2"/>
      <c r="C14570" s="3"/>
    </row>
    <row r="14571" spans="1:3" x14ac:dyDescent="0.25">
      <c r="A14571" t="s">
        <v>14576</v>
      </c>
      <c r="B14571" s="2"/>
      <c r="C14571" s="3"/>
    </row>
    <row r="14572" spans="1:3" x14ac:dyDescent="0.25">
      <c r="A14572" t="s">
        <v>14577</v>
      </c>
      <c r="B14572" s="2"/>
      <c r="C14572" s="3"/>
    </row>
    <row r="14573" spans="1:3" x14ac:dyDescent="0.25">
      <c r="A14573" t="s">
        <v>14578</v>
      </c>
      <c r="B14573" s="2"/>
      <c r="C14573" s="3"/>
    </row>
    <row r="14574" spans="1:3" x14ac:dyDescent="0.25">
      <c r="A14574" t="s">
        <v>14579</v>
      </c>
      <c r="B14574" s="2"/>
      <c r="C14574" s="3"/>
    </row>
    <row r="14575" spans="1:3" x14ac:dyDescent="0.25">
      <c r="A14575" t="s">
        <v>14580</v>
      </c>
      <c r="B14575" s="2"/>
      <c r="C14575" s="3"/>
    </row>
    <row r="14576" spans="1:3" x14ac:dyDescent="0.25">
      <c r="A14576" t="s">
        <v>14581</v>
      </c>
      <c r="B14576" s="2"/>
      <c r="C14576" s="3"/>
    </row>
    <row r="14577" spans="1:3" x14ac:dyDescent="0.25">
      <c r="A14577" t="s">
        <v>14582</v>
      </c>
      <c r="B14577" s="2"/>
      <c r="C14577" s="3"/>
    </row>
    <row r="14578" spans="1:3" x14ac:dyDescent="0.25">
      <c r="A14578" t="s">
        <v>14583</v>
      </c>
      <c r="B14578" s="2"/>
      <c r="C14578" s="3"/>
    </row>
    <row r="14579" spans="1:3" x14ac:dyDescent="0.25">
      <c r="A14579" t="s">
        <v>14584</v>
      </c>
      <c r="B14579" s="2"/>
      <c r="C14579" s="3"/>
    </row>
    <row r="14580" spans="1:3" x14ac:dyDescent="0.25">
      <c r="A14580" t="s">
        <v>14585</v>
      </c>
      <c r="B14580" s="2"/>
      <c r="C14580" s="3"/>
    </row>
    <row r="14581" spans="1:3" x14ac:dyDescent="0.25">
      <c r="A14581" t="s">
        <v>14586</v>
      </c>
      <c r="B14581" s="2"/>
      <c r="C14581" s="3"/>
    </row>
    <row r="14582" spans="1:3" x14ac:dyDescent="0.25">
      <c r="A14582" t="s">
        <v>14587</v>
      </c>
      <c r="B14582" s="2"/>
      <c r="C14582" s="3"/>
    </row>
    <row r="14583" spans="1:3" x14ac:dyDescent="0.25">
      <c r="A14583" t="s">
        <v>14588</v>
      </c>
      <c r="B14583" s="2"/>
      <c r="C14583" s="3"/>
    </row>
    <row r="14584" spans="1:3" x14ac:dyDescent="0.25">
      <c r="A14584" t="s">
        <v>14589</v>
      </c>
      <c r="B14584" s="2"/>
      <c r="C14584" s="3"/>
    </row>
    <row r="14585" spans="1:3" x14ac:dyDescent="0.25">
      <c r="A14585" t="s">
        <v>14590</v>
      </c>
      <c r="B14585" s="2"/>
      <c r="C14585" s="3"/>
    </row>
    <row r="14586" spans="1:3" x14ac:dyDescent="0.25">
      <c r="A14586" t="s">
        <v>14591</v>
      </c>
      <c r="B14586" s="2"/>
      <c r="C14586" s="3"/>
    </row>
    <row r="14587" spans="1:3" x14ac:dyDescent="0.25">
      <c r="A14587" t="s">
        <v>14592</v>
      </c>
      <c r="B14587" s="2"/>
      <c r="C14587" s="3"/>
    </row>
    <row r="14588" spans="1:3" x14ac:dyDescent="0.25">
      <c r="A14588" t="s">
        <v>14593</v>
      </c>
      <c r="B14588" s="2"/>
      <c r="C14588" s="3"/>
    </row>
    <row r="14589" spans="1:3" x14ac:dyDescent="0.25">
      <c r="A14589" t="s">
        <v>14594</v>
      </c>
      <c r="B14589" s="2"/>
      <c r="C14589" s="3"/>
    </row>
    <row r="14590" spans="1:3" x14ac:dyDescent="0.25">
      <c r="A14590" t="s">
        <v>14595</v>
      </c>
      <c r="B14590" s="2"/>
      <c r="C14590" s="3"/>
    </row>
    <row r="14591" spans="1:3" x14ac:dyDescent="0.25">
      <c r="A14591" t="s">
        <v>14596</v>
      </c>
      <c r="B14591" s="2"/>
      <c r="C14591" s="3"/>
    </row>
    <row r="14592" spans="1:3" x14ac:dyDescent="0.25">
      <c r="A14592" t="s">
        <v>14597</v>
      </c>
      <c r="B14592" s="2"/>
      <c r="C14592" s="3"/>
    </row>
    <row r="14593" spans="1:3" x14ac:dyDescent="0.25">
      <c r="A14593" t="s">
        <v>14598</v>
      </c>
      <c r="B14593" s="2"/>
      <c r="C14593" s="3"/>
    </row>
    <row r="14594" spans="1:3" x14ac:dyDescent="0.25">
      <c r="A14594" t="s">
        <v>14599</v>
      </c>
      <c r="B14594" s="2"/>
      <c r="C14594" s="3"/>
    </row>
    <row r="14595" spans="1:3" x14ac:dyDescent="0.25">
      <c r="A14595" t="s">
        <v>14600</v>
      </c>
      <c r="B14595" s="2"/>
      <c r="C14595" s="3"/>
    </row>
    <row r="14596" spans="1:3" x14ac:dyDescent="0.25">
      <c r="A14596" t="s">
        <v>14601</v>
      </c>
      <c r="B14596" s="2"/>
      <c r="C14596" s="3"/>
    </row>
    <row r="14597" spans="1:3" x14ac:dyDescent="0.25">
      <c r="A14597" t="s">
        <v>14602</v>
      </c>
      <c r="B14597" s="2"/>
      <c r="C14597" s="3"/>
    </row>
    <row r="14598" spans="1:3" x14ac:dyDescent="0.25">
      <c r="A14598" t="s">
        <v>14603</v>
      </c>
      <c r="B14598" s="2"/>
      <c r="C14598" s="3"/>
    </row>
    <row r="14599" spans="1:3" x14ac:dyDescent="0.25">
      <c r="A14599" t="s">
        <v>14604</v>
      </c>
      <c r="B14599" s="2"/>
      <c r="C14599" s="3"/>
    </row>
    <row r="14600" spans="1:3" x14ac:dyDescent="0.25">
      <c r="A14600" t="s">
        <v>14605</v>
      </c>
      <c r="B14600" s="2"/>
      <c r="C14600" s="3"/>
    </row>
    <row r="14601" spans="1:3" x14ac:dyDescent="0.25">
      <c r="A14601" t="s">
        <v>14606</v>
      </c>
      <c r="B14601" s="2"/>
      <c r="C14601" s="3"/>
    </row>
    <row r="14602" spans="1:3" x14ac:dyDescent="0.25">
      <c r="A14602" t="s">
        <v>14607</v>
      </c>
      <c r="B14602" s="2"/>
      <c r="C14602" s="3"/>
    </row>
    <row r="14603" spans="1:3" x14ac:dyDescent="0.25">
      <c r="A14603" t="s">
        <v>14608</v>
      </c>
      <c r="B14603" s="2"/>
      <c r="C14603" s="3"/>
    </row>
    <row r="14604" spans="1:3" x14ac:dyDescent="0.25">
      <c r="A14604" t="s">
        <v>14609</v>
      </c>
      <c r="B14604" s="2"/>
      <c r="C14604" s="3"/>
    </row>
    <row r="14605" spans="1:3" x14ac:dyDescent="0.25">
      <c r="A14605" t="s">
        <v>14610</v>
      </c>
      <c r="B14605" s="2"/>
      <c r="C14605" s="3"/>
    </row>
    <row r="14606" spans="1:3" x14ac:dyDescent="0.25">
      <c r="A14606" t="s">
        <v>14611</v>
      </c>
      <c r="B14606" s="2"/>
      <c r="C14606" s="3"/>
    </row>
    <row r="14607" spans="1:3" x14ac:dyDescent="0.25">
      <c r="A14607" t="s">
        <v>14612</v>
      </c>
      <c r="B14607" s="2"/>
      <c r="C14607" s="3"/>
    </row>
    <row r="14608" spans="1:3" x14ac:dyDescent="0.25">
      <c r="A14608" t="s">
        <v>14613</v>
      </c>
      <c r="B14608" s="2"/>
      <c r="C14608" s="3"/>
    </row>
    <row r="14609" spans="1:3" x14ac:dyDescent="0.25">
      <c r="A14609" t="s">
        <v>14614</v>
      </c>
      <c r="B14609" s="2"/>
      <c r="C14609" s="3"/>
    </row>
    <row r="14610" spans="1:3" x14ac:dyDescent="0.25">
      <c r="A14610" t="s">
        <v>14615</v>
      </c>
      <c r="B14610" s="2"/>
      <c r="C14610" s="3"/>
    </row>
    <row r="14611" spans="1:3" x14ac:dyDescent="0.25">
      <c r="A14611" t="s">
        <v>14616</v>
      </c>
      <c r="B14611" s="2"/>
      <c r="C14611" s="3"/>
    </row>
    <row r="14612" spans="1:3" x14ac:dyDescent="0.25">
      <c r="A14612" t="s">
        <v>14617</v>
      </c>
      <c r="B14612" s="2"/>
      <c r="C14612" s="3"/>
    </row>
    <row r="14613" spans="1:3" x14ac:dyDescent="0.25">
      <c r="A14613" t="s">
        <v>14618</v>
      </c>
      <c r="B14613" s="2"/>
      <c r="C14613" s="3"/>
    </row>
    <row r="14614" spans="1:3" x14ac:dyDescent="0.25">
      <c r="A14614" t="s">
        <v>14619</v>
      </c>
      <c r="B14614" s="2"/>
      <c r="C14614" s="3"/>
    </row>
    <row r="14615" spans="1:3" x14ac:dyDescent="0.25">
      <c r="A14615" t="s">
        <v>14620</v>
      </c>
      <c r="B14615" s="2"/>
      <c r="C14615" s="3"/>
    </row>
    <row r="14616" spans="1:3" x14ac:dyDescent="0.25">
      <c r="A14616" t="s">
        <v>14621</v>
      </c>
      <c r="B14616" s="2"/>
      <c r="C14616" s="3"/>
    </row>
    <row r="14617" spans="1:3" x14ac:dyDescent="0.25">
      <c r="A14617" t="s">
        <v>14622</v>
      </c>
      <c r="B14617" s="2"/>
      <c r="C14617" s="3"/>
    </row>
    <row r="14618" spans="1:3" x14ac:dyDescent="0.25">
      <c r="A14618" t="s">
        <v>14623</v>
      </c>
      <c r="B14618" s="2"/>
      <c r="C14618" s="3"/>
    </row>
    <row r="14619" spans="1:3" x14ac:dyDescent="0.25">
      <c r="A14619" t="s">
        <v>14624</v>
      </c>
      <c r="B14619" s="2"/>
      <c r="C14619" s="3"/>
    </row>
    <row r="14620" spans="1:3" x14ac:dyDescent="0.25">
      <c r="A14620" t="s">
        <v>14625</v>
      </c>
      <c r="B14620" s="2"/>
      <c r="C14620" s="3"/>
    </row>
    <row r="14621" spans="1:3" x14ac:dyDescent="0.25">
      <c r="A14621" t="s">
        <v>14626</v>
      </c>
      <c r="B14621" s="2"/>
      <c r="C14621" s="3"/>
    </row>
    <row r="14622" spans="1:3" x14ac:dyDescent="0.25">
      <c r="A14622" t="s">
        <v>14627</v>
      </c>
      <c r="B14622" s="2"/>
      <c r="C14622" s="3"/>
    </row>
    <row r="14623" spans="1:3" x14ac:dyDescent="0.25">
      <c r="A14623" t="s">
        <v>14628</v>
      </c>
      <c r="B14623" s="2"/>
      <c r="C14623" s="3"/>
    </row>
    <row r="14624" spans="1:3" x14ac:dyDescent="0.25">
      <c r="A14624" t="s">
        <v>14629</v>
      </c>
      <c r="B14624" s="2"/>
      <c r="C14624" s="3"/>
    </row>
    <row r="14625" spans="1:3" x14ac:dyDescent="0.25">
      <c r="A14625" t="s">
        <v>14630</v>
      </c>
      <c r="B14625" s="2"/>
      <c r="C14625" s="3"/>
    </row>
    <row r="14626" spans="1:3" x14ac:dyDescent="0.25">
      <c r="A14626" t="s">
        <v>14631</v>
      </c>
      <c r="B14626" s="2"/>
      <c r="C14626" s="3"/>
    </row>
    <row r="14627" spans="1:3" x14ac:dyDescent="0.25">
      <c r="A14627" t="s">
        <v>14632</v>
      </c>
      <c r="B14627" s="2"/>
      <c r="C14627" s="3"/>
    </row>
    <row r="14628" spans="1:3" x14ac:dyDescent="0.25">
      <c r="A14628" t="s">
        <v>14633</v>
      </c>
      <c r="B14628" s="2"/>
      <c r="C14628" s="3"/>
    </row>
    <row r="14629" spans="1:3" x14ac:dyDescent="0.25">
      <c r="A14629" t="s">
        <v>14634</v>
      </c>
      <c r="B14629" s="2"/>
      <c r="C14629" s="3"/>
    </row>
    <row r="14630" spans="1:3" x14ac:dyDescent="0.25">
      <c r="A14630" t="s">
        <v>14635</v>
      </c>
      <c r="B14630" s="2"/>
      <c r="C14630" s="3"/>
    </row>
    <row r="14631" spans="1:3" x14ac:dyDescent="0.25">
      <c r="A14631" t="s">
        <v>14636</v>
      </c>
      <c r="B14631" s="2"/>
      <c r="C14631" s="3"/>
    </row>
    <row r="14632" spans="1:3" x14ac:dyDescent="0.25">
      <c r="A14632" t="s">
        <v>14637</v>
      </c>
      <c r="B14632" s="2"/>
      <c r="C14632" s="3"/>
    </row>
    <row r="14633" spans="1:3" x14ac:dyDescent="0.25">
      <c r="A14633" t="s">
        <v>14638</v>
      </c>
      <c r="B14633" s="2"/>
      <c r="C14633" s="3"/>
    </row>
    <row r="14634" spans="1:3" x14ac:dyDescent="0.25">
      <c r="A14634" t="s">
        <v>14639</v>
      </c>
      <c r="B14634" s="2"/>
      <c r="C14634" s="3"/>
    </row>
    <row r="14635" spans="1:3" x14ac:dyDescent="0.25">
      <c r="A14635" t="s">
        <v>14640</v>
      </c>
      <c r="B14635" s="2"/>
      <c r="C14635" s="3"/>
    </row>
    <row r="14636" spans="1:3" x14ac:dyDescent="0.25">
      <c r="A14636" t="s">
        <v>14641</v>
      </c>
      <c r="B14636" s="2"/>
      <c r="C14636" s="3"/>
    </row>
    <row r="14637" spans="1:3" x14ac:dyDescent="0.25">
      <c r="A14637" t="s">
        <v>14642</v>
      </c>
      <c r="B14637" s="2"/>
      <c r="C14637" s="3"/>
    </row>
    <row r="14638" spans="1:3" x14ac:dyDescent="0.25">
      <c r="A14638" t="s">
        <v>14643</v>
      </c>
      <c r="B14638" s="2"/>
      <c r="C14638" s="3"/>
    </row>
    <row r="14639" spans="1:3" x14ac:dyDescent="0.25">
      <c r="A14639" t="s">
        <v>14644</v>
      </c>
      <c r="B14639" s="2"/>
      <c r="C14639" s="3"/>
    </row>
    <row r="14640" spans="1:3" x14ac:dyDescent="0.25">
      <c r="A14640" t="s">
        <v>14645</v>
      </c>
      <c r="B14640" s="2"/>
      <c r="C14640" s="3"/>
    </row>
    <row r="14641" spans="1:3" x14ac:dyDescent="0.25">
      <c r="A14641" t="s">
        <v>14646</v>
      </c>
      <c r="B14641" s="2"/>
      <c r="C14641" s="3"/>
    </row>
    <row r="14642" spans="1:3" x14ac:dyDescent="0.25">
      <c r="A14642" t="s">
        <v>14647</v>
      </c>
      <c r="B14642" s="2"/>
      <c r="C14642" s="3"/>
    </row>
    <row r="14643" spans="1:3" x14ac:dyDescent="0.25">
      <c r="A14643" t="s">
        <v>14648</v>
      </c>
      <c r="B14643" s="2"/>
      <c r="C14643" s="3"/>
    </row>
    <row r="14644" spans="1:3" x14ac:dyDescent="0.25">
      <c r="A14644" t="s">
        <v>14649</v>
      </c>
      <c r="B14644" s="2"/>
      <c r="C14644" s="3"/>
    </row>
    <row r="14645" spans="1:3" x14ac:dyDescent="0.25">
      <c r="A14645" t="s">
        <v>14650</v>
      </c>
      <c r="B14645" s="2"/>
      <c r="C14645" s="3"/>
    </row>
    <row r="14646" spans="1:3" x14ac:dyDescent="0.25">
      <c r="A14646" t="s">
        <v>14651</v>
      </c>
      <c r="B14646" s="2"/>
      <c r="C14646" s="3"/>
    </row>
    <row r="14647" spans="1:3" x14ac:dyDescent="0.25">
      <c r="A14647" t="s">
        <v>14652</v>
      </c>
      <c r="B14647" s="2"/>
      <c r="C14647" s="3"/>
    </row>
    <row r="14648" spans="1:3" x14ac:dyDescent="0.25">
      <c r="A14648" t="s">
        <v>14653</v>
      </c>
      <c r="B14648" s="2"/>
      <c r="C14648" s="3"/>
    </row>
    <row r="14649" spans="1:3" x14ac:dyDescent="0.25">
      <c r="A14649" t="s">
        <v>14654</v>
      </c>
      <c r="B14649" s="2"/>
      <c r="C14649" s="3"/>
    </row>
    <row r="14650" spans="1:3" x14ac:dyDescent="0.25">
      <c r="A14650" t="s">
        <v>14655</v>
      </c>
      <c r="B14650" s="2"/>
      <c r="C14650" s="3"/>
    </row>
    <row r="14651" spans="1:3" x14ac:dyDescent="0.25">
      <c r="A14651" t="s">
        <v>14656</v>
      </c>
      <c r="B14651" s="2"/>
      <c r="C14651" s="3"/>
    </row>
    <row r="14652" spans="1:3" x14ac:dyDescent="0.25">
      <c r="A14652" t="s">
        <v>14657</v>
      </c>
      <c r="B14652" s="2"/>
      <c r="C14652" s="3"/>
    </row>
    <row r="14653" spans="1:3" x14ac:dyDescent="0.25">
      <c r="A14653" t="s">
        <v>14658</v>
      </c>
      <c r="B14653" s="2"/>
      <c r="C14653" s="3"/>
    </row>
    <row r="14654" spans="1:3" x14ac:dyDescent="0.25">
      <c r="A14654" t="s">
        <v>14659</v>
      </c>
      <c r="B14654" s="2"/>
      <c r="C14654" s="3"/>
    </row>
    <row r="14655" spans="1:3" x14ac:dyDescent="0.25">
      <c r="A14655" t="s">
        <v>14660</v>
      </c>
      <c r="B14655" s="2"/>
      <c r="C14655" s="3"/>
    </row>
    <row r="14656" spans="1:3" x14ac:dyDescent="0.25">
      <c r="A14656" t="s">
        <v>14661</v>
      </c>
      <c r="B14656" s="2"/>
      <c r="C14656" s="3"/>
    </row>
    <row r="14657" spans="1:3" x14ac:dyDescent="0.25">
      <c r="A14657" t="s">
        <v>14662</v>
      </c>
      <c r="B14657" s="2"/>
      <c r="C14657" s="3"/>
    </row>
    <row r="14658" spans="1:3" x14ac:dyDescent="0.25">
      <c r="A14658" t="s">
        <v>14663</v>
      </c>
      <c r="B14658" s="2"/>
      <c r="C14658" s="3"/>
    </row>
    <row r="14659" spans="1:3" x14ac:dyDescent="0.25">
      <c r="A14659" t="s">
        <v>14664</v>
      </c>
      <c r="B14659" s="2"/>
      <c r="C14659" s="3"/>
    </row>
    <row r="14660" spans="1:3" x14ac:dyDescent="0.25">
      <c r="A14660" t="s">
        <v>14665</v>
      </c>
      <c r="B14660" s="2"/>
      <c r="C14660" s="3"/>
    </row>
    <row r="14661" spans="1:3" x14ac:dyDescent="0.25">
      <c r="A14661" t="s">
        <v>14666</v>
      </c>
      <c r="B14661" s="2"/>
      <c r="C14661" s="3"/>
    </row>
    <row r="14662" spans="1:3" x14ac:dyDescent="0.25">
      <c r="A14662" t="s">
        <v>14667</v>
      </c>
      <c r="B14662" s="2"/>
      <c r="C14662" s="3"/>
    </row>
    <row r="14663" spans="1:3" x14ac:dyDescent="0.25">
      <c r="A14663" t="s">
        <v>14668</v>
      </c>
      <c r="B14663" s="2"/>
      <c r="C14663" s="3"/>
    </row>
    <row r="14664" spans="1:3" x14ac:dyDescent="0.25">
      <c r="A14664" t="s">
        <v>14669</v>
      </c>
      <c r="B14664" s="2"/>
      <c r="C14664" s="3"/>
    </row>
    <row r="14665" spans="1:3" x14ac:dyDescent="0.25">
      <c r="A14665" t="s">
        <v>14670</v>
      </c>
      <c r="B14665" s="2"/>
      <c r="C14665" s="3"/>
    </row>
    <row r="14666" spans="1:3" x14ac:dyDescent="0.25">
      <c r="A14666" t="s">
        <v>14671</v>
      </c>
      <c r="B14666" s="2"/>
      <c r="C14666" s="3"/>
    </row>
    <row r="14667" spans="1:3" x14ac:dyDescent="0.25">
      <c r="A14667" t="s">
        <v>14672</v>
      </c>
      <c r="B14667" s="2"/>
      <c r="C14667" s="3"/>
    </row>
    <row r="14668" spans="1:3" x14ac:dyDescent="0.25">
      <c r="A14668" t="s">
        <v>14673</v>
      </c>
      <c r="B14668" s="2"/>
      <c r="C14668" s="3"/>
    </row>
    <row r="14669" spans="1:3" x14ac:dyDescent="0.25">
      <c r="A14669" t="s">
        <v>14674</v>
      </c>
      <c r="B14669" s="2"/>
      <c r="C14669" s="3"/>
    </row>
    <row r="14670" spans="1:3" x14ac:dyDescent="0.25">
      <c r="A14670" t="s">
        <v>14675</v>
      </c>
      <c r="B14670" s="2"/>
      <c r="C14670" s="3"/>
    </row>
    <row r="14671" spans="1:3" x14ac:dyDescent="0.25">
      <c r="A14671" t="s">
        <v>14676</v>
      </c>
      <c r="B14671" s="2"/>
      <c r="C14671" s="3"/>
    </row>
    <row r="14672" spans="1:3" x14ac:dyDescent="0.25">
      <c r="A14672" t="s">
        <v>14677</v>
      </c>
      <c r="B14672" s="2"/>
      <c r="C14672" s="3"/>
    </row>
    <row r="14673" spans="1:3" x14ac:dyDescent="0.25">
      <c r="A14673" t="s">
        <v>14678</v>
      </c>
      <c r="B14673" s="2"/>
      <c r="C14673" s="3"/>
    </row>
    <row r="14674" spans="1:3" x14ac:dyDescent="0.25">
      <c r="A14674" t="s">
        <v>14679</v>
      </c>
      <c r="B14674" s="2"/>
      <c r="C14674" s="3"/>
    </row>
    <row r="14675" spans="1:3" x14ac:dyDescent="0.25">
      <c r="A14675" t="s">
        <v>14680</v>
      </c>
      <c r="B14675" s="2"/>
      <c r="C14675" s="3"/>
    </row>
    <row r="14676" spans="1:3" x14ac:dyDescent="0.25">
      <c r="A14676" t="s">
        <v>14681</v>
      </c>
      <c r="B14676" s="2"/>
      <c r="C14676" s="3"/>
    </row>
    <row r="14677" spans="1:3" x14ac:dyDescent="0.25">
      <c r="A14677" t="s">
        <v>14682</v>
      </c>
      <c r="B14677" s="2"/>
      <c r="C14677" s="3"/>
    </row>
    <row r="14678" spans="1:3" x14ac:dyDescent="0.25">
      <c r="A14678" t="s">
        <v>14683</v>
      </c>
      <c r="B14678" s="2"/>
      <c r="C14678" s="3"/>
    </row>
    <row r="14679" spans="1:3" x14ac:dyDescent="0.25">
      <c r="A14679" t="s">
        <v>14684</v>
      </c>
      <c r="B14679" s="2"/>
      <c r="C14679" s="3"/>
    </row>
    <row r="14680" spans="1:3" x14ac:dyDescent="0.25">
      <c r="A14680" t="s">
        <v>14685</v>
      </c>
      <c r="B14680" s="2"/>
      <c r="C14680" s="3"/>
    </row>
    <row r="14681" spans="1:3" x14ac:dyDescent="0.25">
      <c r="A14681" t="s">
        <v>14686</v>
      </c>
      <c r="B14681" s="2"/>
      <c r="C14681" s="3"/>
    </row>
    <row r="14682" spans="1:3" x14ac:dyDescent="0.25">
      <c r="A14682" t="s">
        <v>14687</v>
      </c>
      <c r="B14682" s="2"/>
      <c r="C14682" s="3"/>
    </row>
    <row r="14683" spans="1:3" x14ac:dyDescent="0.25">
      <c r="A14683" t="s">
        <v>14688</v>
      </c>
      <c r="B14683" s="2"/>
      <c r="C14683" s="3"/>
    </row>
    <row r="14684" spans="1:3" x14ac:dyDescent="0.25">
      <c r="A14684" t="s">
        <v>14689</v>
      </c>
      <c r="B14684" s="2"/>
      <c r="C14684" s="3"/>
    </row>
    <row r="14685" spans="1:3" x14ac:dyDescent="0.25">
      <c r="A14685" t="s">
        <v>14690</v>
      </c>
      <c r="B14685" s="2"/>
      <c r="C14685" s="3"/>
    </row>
    <row r="14686" spans="1:3" x14ac:dyDescent="0.25">
      <c r="A14686" t="s">
        <v>14691</v>
      </c>
      <c r="B14686" s="2"/>
      <c r="C14686" s="3"/>
    </row>
    <row r="14687" spans="1:3" x14ac:dyDescent="0.25">
      <c r="A14687" t="s">
        <v>14692</v>
      </c>
      <c r="B14687" s="2"/>
      <c r="C14687" s="3"/>
    </row>
    <row r="14688" spans="1:3" x14ac:dyDescent="0.25">
      <c r="A14688" t="s">
        <v>14693</v>
      </c>
      <c r="B14688" s="2"/>
      <c r="C14688" s="3"/>
    </row>
    <row r="14689" spans="1:3" x14ac:dyDescent="0.25">
      <c r="A14689" t="s">
        <v>14694</v>
      </c>
      <c r="B14689" s="2"/>
      <c r="C14689" s="3"/>
    </row>
    <row r="14690" spans="1:3" x14ac:dyDescent="0.25">
      <c r="A14690" t="s">
        <v>14695</v>
      </c>
      <c r="B14690" s="2"/>
      <c r="C14690" s="3"/>
    </row>
    <row r="14691" spans="1:3" x14ac:dyDescent="0.25">
      <c r="A14691" t="s">
        <v>14696</v>
      </c>
      <c r="B14691" s="2"/>
      <c r="C14691" s="3"/>
    </row>
    <row r="14692" spans="1:3" x14ac:dyDescent="0.25">
      <c r="A14692" t="s">
        <v>14697</v>
      </c>
      <c r="B14692" s="2"/>
      <c r="C14692" s="3"/>
    </row>
    <row r="14693" spans="1:3" x14ac:dyDescent="0.25">
      <c r="A14693" t="s">
        <v>14698</v>
      </c>
      <c r="B14693" s="2"/>
      <c r="C14693" s="3"/>
    </row>
    <row r="14694" spans="1:3" x14ac:dyDescent="0.25">
      <c r="A14694" t="s">
        <v>14699</v>
      </c>
      <c r="B14694" s="2"/>
      <c r="C14694" s="3"/>
    </row>
    <row r="14695" spans="1:3" x14ac:dyDescent="0.25">
      <c r="A14695" t="s">
        <v>14700</v>
      </c>
      <c r="B14695" s="2"/>
      <c r="C14695" s="3"/>
    </row>
    <row r="14696" spans="1:3" x14ac:dyDescent="0.25">
      <c r="A14696" t="s">
        <v>14701</v>
      </c>
      <c r="B14696" s="2"/>
      <c r="C14696" s="3"/>
    </row>
    <row r="14697" spans="1:3" x14ac:dyDescent="0.25">
      <c r="A14697" t="s">
        <v>14702</v>
      </c>
      <c r="B14697" s="2"/>
      <c r="C14697" s="3"/>
    </row>
    <row r="14698" spans="1:3" x14ac:dyDescent="0.25">
      <c r="A14698" t="s">
        <v>14703</v>
      </c>
      <c r="B14698" s="2"/>
      <c r="C14698" s="3"/>
    </row>
    <row r="14699" spans="1:3" x14ac:dyDescent="0.25">
      <c r="A14699" t="s">
        <v>14704</v>
      </c>
      <c r="B14699" s="2"/>
      <c r="C14699" s="3"/>
    </row>
    <row r="14700" spans="1:3" x14ac:dyDescent="0.25">
      <c r="A14700" t="s">
        <v>14705</v>
      </c>
      <c r="B14700" s="2"/>
      <c r="C14700" s="3"/>
    </row>
    <row r="14701" spans="1:3" x14ac:dyDescent="0.25">
      <c r="A14701" t="s">
        <v>14706</v>
      </c>
      <c r="B14701" s="2"/>
      <c r="C14701" s="3"/>
    </row>
    <row r="14702" spans="1:3" x14ac:dyDescent="0.25">
      <c r="A14702" t="s">
        <v>14707</v>
      </c>
      <c r="B14702" s="2"/>
      <c r="C14702" s="3"/>
    </row>
    <row r="14703" spans="1:3" x14ac:dyDescent="0.25">
      <c r="A14703" t="s">
        <v>14708</v>
      </c>
      <c r="B14703" s="2"/>
      <c r="C14703" s="3"/>
    </row>
    <row r="14704" spans="1:3" x14ac:dyDescent="0.25">
      <c r="A14704" t="s">
        <v>14709</v>
      </c>
      <c r="B14704" s="2"/>
      <c r="C14704" s="3"/>
    </row>
    <row r="14705" spans="1:3" x14ac:dyDescent="0.25">
      <c r="A14705" t="s">
        <v>14710</v>
      </c>
      <c r="B14705" s="2"/>
      <c r="C14705" s="3"/>
    </row>
    <row r="14706" spans="1:3" x14ac:dyDescent="0.25">
      <c r="A14706" t="s">
        <v>14711</v>
      </c>
      <c r="B14706" s="2"/>
      <c r="C14706" s="3"/>
    </row>
    <row r="14707" spans="1:3" x14ac:dyDescent="0.25">
      <c r="A14707" t="s">
        <v>14712</v>
      </c>
      <c r="B14707" s="2"/>
      <c r="C14707" s="3"/>
    </row>
    <row r="14708" spans="1:3" x14ac:dyDescent="0.25">
      <c r="A14708" t="s">
        <v>14713</v>
      </c>
      <c r="B14708" s="2"/>
      <c r="C14708" s="3"/>
    </row>
    <row r="14709" spans="1:3" x14ac:dyDescent="0.25">
      <c r="A14709" t="s">
        <v>14714</v>
      </c>
      <c r="B14709" s="2"/>
      <c r="C14709" s="3"/>
    </row>
    <row r="14710" spans="1:3" x14ac:dyDescent="0.25">
      <c r="A14710" t="s">
        <v>14715</v>
      </c>
      <c r="B14710" s="2"/>
      <c r="C14710" s="3"/>
    </row>
    <row r="14711" spans="1:3" x14ac:dyDescent="0.25">
      <c r="A14711" t="s">
        <v>14716</v>
      </c>
      <c r="B14711" s="2"/>
      <c r="C14711" s="3"/>
    </row>
    <row r="14712" spans="1:3" x14ac:dyDescent="0.25">
      <c r="A14712" t="s">
        <v>14717</v>
      </c>
      <c r="B14712" s="2"/>
      <c r="C14712" s="3"/>
    </row>
    <row r="14713" spans="1:3" x14ac:dyDescent="0.25">
      <c r="A14713" t="s">
        <v>14718</v>
      </c>
      <c r="B14713" s="2"/>
      <c r="C14713" s="3"/>
    </row>
    <row r="14714" spans="1:3" x14ac:dyDescent="0.25">
      <c r="A14714" t="s">
        <v>14719</v>
      </c>
      <c r="B14714" s="2"/>
      <c r="C14714" s="3"/>
    </row>
    <row r="14715" spans="1:3" x14ac:dyDescent="0.25">
      <c r="A14715" t="s">
        <v>14720</v>
      </c>
      <c r="B14715" s="2"/>
      <c r="C14715" s="3"/>
    </row>
    <row r="14716" spans="1:3" x14ac:dyDescent="0.25">
      <c r="A14716" t="s">
        <v>14721</v>
      </c>
      <c r="B14716" s="2"/>
      <c r="C14716" s="3"/>
    </row>
    <row r="14717" spans="1:3" x14ac:dyDescent="0.25">
      <c r="A14717" t="s">
        <v>14722</v>
      </c>
      <c r="B14717" s="2"/>
      <c r="C14717" s="3"/>
    </row>
    <row r="14718" spans="1:3" x14ac:dyDescent="0.25">
      <c r="A14718" t="s">
        <v>14723</v>
      </c>
      <c r="B14718" s="2"/>
      <c r="C14718" s="3"/>
    </row>
    <row r="14719" spans="1:3" x14ac:dyDescent="0.25">
      <c r="A14719" t="s">
        <v>14724</v>
      </c>
      <c r="B14719" s="2"/>
      <c r="C14719" s="3"/>
    </row>
    <row r="14720" spans="1:3" x14ac:dyDescent="0.25">
      <c r="A14720" t="s">
        <v>14725</v>
      </c>
      <c r="B14720" s="2"/>
      <c r="C14720" s="3"/>
    </row>
    <row r="14721" spans="1:3" x14ac:dyDescent="0.25">
      <c r="A14721" t="s">
        <v>14726</v>
      </c>
      <c r="B14721" s="2"/>
      <c r="C14721" s="3"/>
    </row>
    <row r="14722" spans="1:3" x14ac:dyDescent="0.25">
      <c r="A14722" t="s">
        <v>14727</v>
      </c>
      <c r="B14722" s="2"/>
      <c r="C14722" s="3"/>
    </row>
    <row r="14723" spans="1:3" x14ac:dyDescent="0.25">
      <c r="A14723" t="s">
        <v>14728</v>
      </c>
      <c r="B14723" s="2"/>
      <c r="C14723" s="3"/>
    </row>
    <row r="14724" spans="1:3" x14ac:dyDescent="0.25">
      <c r="A14724" t="s">
        <v>14729</v>
      </c>
      <c r="B14724" s="2"/>
      <c r="C14724" s="3"/>
    </row>
    <row r="14725" spans="1:3" x14ac:dyDescent="0.25">
      <c r="A14725" t="s">
        <v>14730</v>
      </c>
      <c r="B14725" s="2"/>
      <c r="C14725" s="3"/>
    </row>
    <row r="14726" spans="1:3" x14ac:dyDescent="0.25">
      <c r="A14726" t="s">
        <v>14731</v>
      </c>
      <c r="B14726" s="2"/>
      <c r="C14726" s="3"/>
    </row>
    <row r="14727" spans="1:3" x14ac:dyDescent="0.25">
      <c r="A14727" t="s">
        <v>14732</v>
      </c>
      <c r="B14727" s="2"/>
      <c r="C14727" s="3"/>
    </row>
    <row r="14728" spans="1:3" x14ac:dyDescent="0.25">
      <c r="A14728" t="s">
        <v>14733</v>
      </c>
      <c r="B14728" s="2"/>
      <c r="C14728" s="3"/>
    </row>
    <row r="14729" spans="1:3" x14ac:dyDescent="0.25">
      <c r="A14729" t="s">
        <v>14734</v>
      </c>
      <c r="B14729" s="2"/>
      <c r="C14729" s="3"/>
    </row>
    <row r="14730" spans="1:3" x14ac:dyDescent="0.25">
      <c r="A14730" t="s">
        <v>14735</v>
      </c>
      <c r="B14730" s="2"/>
      <c r="C14730" s="3"/>
    </row>
    <row r="14731" spans="1:3" x14ac:dyDescent="0.25">
      <c r="A14731" t="s">
        <v>14736</v>
      </c>
      <c r="B14731" s="2"/>
      <c r="C14731" s="3"/>
    </row>
    <row r="14732" spans="1:3" x14ac:dyDescent="0.25">
      <c r="A14732" t="s">
        <v>14737</v>
      </c>
      <c r="B14732" s="2"/>
      <c r="C14732" s="3"/>
    </row>
    <row r="14733" spans="1:3" x14ac:dyDescent="0.25">
      <c r="A14733" t="s">
        <v>14738</v>
      </c>
      <c r="B14733" s="2"/>
      <c r="C14733" s="3"/>
    </row>
    <row r="14734" spans="1:3" x14ac:dyDescent="0.25">
      <c r="A14734" t="s">
        <v>14739</v>
      </c>
      <c r="B14734" s="2"/>
      <c r="C14734" s="3"/>
    </row>
    <row r="14735" spans="1:3" x14ac:dyDescent="0.25">
      <c r="A14735" t="s">
        <v>14740</v>
      </c>
      <c r="B14735" s="2"/>
      <c r="C14735" s="3"/>
    </row>
    <row r="14736" spans="1:3" x14ac:dyDescent="0.25">
      <c r="A14736" t="s">
        <v>14741</v>
      </c>
      <c r="B14736" s="2"/>
      <c r="C14736" s="3"/>
    </row>
    <row r="14737" spans="1:3" x14ac:dyDescent="0.25">
      <c r="A14737" t="s">
        <v>14742</v>
      </c>
      <c r="B14737" s="2"/>
      <c r="C14737" s="3"/>
    </row>
    <row r="14738" spans="1:3" x14ac:dyDescent="0.25">
      <c r="A14738" t="s">
        <v>14743</v>
      </c>
      <c r="B14738" s="2"/>
      <c r="C14738" s="3"/>
    </row>
    <row r="14739" spans="1:3" x14ac:dyDescent="0.25">
      <c r="A14739" t="s">
        <v>14744</v>
      </c>
      <c r="B14739" s="2"/>
      <c r="C14739" s="3"/>
    </row>
    <row r="14740" spans="1:3" x14ac:dyDescent="0.25">
      <c r="A14740" t="s">
        <v>14745</v>
      </c>
      <c r="B14740" s="2"/>
      <c r="C14740" s="3"/>
    </row>
    <row r="14741" spans="1:3" x14ac:dyDescent="0.25">
      <c r="A14741" t="s">
        <v>14746</v>
      </c>
      <c r="B14741" s="2"/>
      <c r="C14741" s="3"/>
    </row>
    <row r="14742" spans="1:3" x14ac:dyDescent="0.25">
      <c r="A14742" t="s">
        <v>14747</v>
      </c>
      <c r="B14742" s="2"/>
      <c r="C14742" s="3"/>
    </row>
    <row r="14743" spans="1:3" x14ac:dyDescent="0.25">
      <c r="A14743" t="s">
        <v>14748</v>
      </c>
      <c r="B14743" s="2"/>
      <c r="C14743" s="3"/>
    </row>
    <row r="14744" spans="1:3" x14ac:dyDescent="0.25">
      <c r="A14744" t="s">
        <v>14749</v>
      </c>
      <c r="B14744" s="2"/>
      <c r="C14744" s="3"/>
    </row>
    <row r="14745" spans="1:3" x14ac:dyDescent="0.25">
      <c r="A14745" t="s">
        <v>14750</v>
      </c>
      <c r="B14745" s="2"/>
      <c r="C14745" s="3"/>
    </row>
    <row r="14746" spans="1:3" x14ac:dyDescent="0.25">
      <c r="A14746" t="s">
        <v>14751</v>
      </c>
      <c r="B14746" s="2"/>
      <c r="C14746" s="3"/>
    </row>
    <row r="14747" spans="1:3" x14ac:dyDescent="0.25">
      <c r="A14747" t="s">
        <v>14752</v>
      </c>
      <c r="B14747" s="2"/>
      <c r="C14747" s="3"/>
    </row>
    <row r="14748" spans="1:3" x14ac:dyDescent="0.25">
      <c r="A14748" t="s">
        <v>14753</v>
      </c>
      <c r="B14748" s="2"/>
      <c r="C14748" s="3"/>
    </row>
    <row r="14749" spans="1:3" x14ac:dyDescent="0.25">
      <c r="A14749" t="s">
        <v>14754</v>
      </c>
      <c r="B14749" s="2"/>
      <c r="C14749" s="3"/>
    </row>
    <row r="14750" spans="1:3" x14ac:dyDescent="0.25">
      <c r="A14750" t="s">
        <v>14755</v>
      </c>
      <c r="B14750" s="2"/>
      <c r="C14750" s="3"/>
    </row>
    <row r="14751" spans="1:3" x14ac:dyDescent="0.25">
      <c r="A14751" t="s">
        <v>14756</v>
      </c>
      <c r="B14751" s="2"/>
      <c r="C14751" s="3"/>
    </row>
    <row r="14752" spans="1:3" x14ac:dyDescent="0.25">
      <c r="A14752" t="s">
        <v>14757</v>
      </c>
      <c r="B14752" s="2"/>
      <c r="C14752" s="3"/>
    </row>
    <row r="14753" spans="1:3" x14ac:dyDescent="0.25">
      <c r="A14753" t="s">
        <v>14758</v>
      </c>
      <c r="B14753" s="2"/>
      <c r="C14753" s="3"/>
    </row>
    <row r="14754" spans="1:3" x14ac:dyDescent="0.25">
      <c r="A14754" t="s">
        <v>14759</v>
      </c>
      <c r="B14754" s="2"/>
      <c r="C14754" s="3"/>
    </row>
    <row r="14755" spans="1:3" x14ac:dyDescent="0.25">
      <c r="A14755" t="s">
        <v>14760</v>
      </c>
      <c r="B14755" s="2"/>
      <c r="C14755" s="3"/>
    </row>
    <row r="14756" spans="1:3" x14ac:dyDescent="0.25">
      <c r="A14756" t="s">
        <v>14761</v>
      </c>
      <c r="B14756" s="2"/>
      <c r="C14756" s="3"/>
    </row>
    <row r="14757" spans="1:3" x14ac:dyDescent="0.25">
      <c r="A14757" t="s">
        <v>14762</v>
      </c>
      <c r="B14757" s="2"/>
      <c r="C14757" s="3"/>
    </row>
    <row r="14758" spans="1:3" x14ac:dyDescent="0.25">
      <c r="A14758" t="s">
        <v>14763</v>
      </c>
      <c r="B14758" s="2"/>
      <c r="C14758" s="3"/>
    </row>
    <row r="14759" spans="1:3" x14ac:dyDescent="0.25">
      <c r="A14759" t="s">
        <v>14764</v>
      </c>
      <c r="B14759" s="2"/>
      <c r="C14759" s="3"/>
    </row>
    <row r="14760" spans="1:3" x14ac:dyDescent="0.25">
      <c r="A14760" t="s">
        <v>14765</v>
      </c>
      <c r="B14760" s="2"/>
      <c r="C14760" s="3"/>
    </row>
    <row r="14761" spans="1:3" x14ac:dyDescent="0.25">
      <c r="A14761" t="s">
        <v>14766</v>
      </c>
      <c r="B14761" s="2"/>
      <c r="C14761" s="3"/>
    </row>
    <row r="14762" spans="1:3" x14ac:dyDescent="0.25">
      <c r="A14762" t="s">
        <v>14767</v>
      </c>
      <c r="B14762" s="2"/>
      <c r="C14762" s="3"/>
    </row>
    <row r="14763" spans="1:3" x14ac:dyDescent="0.25">
      <c r="A14763" t="s">
        <v>14768</v>
      </c>
      <c r="B14763" s="2"/>
      <c r="C14763" s="3"/>
    </row>
    <row r="14764" spans="1:3" x14ac:dyDescent="0.25">
      <c r="A14764" t="s">
        <v>14769</v>
      </c>
      <c r="B14764" s="2"/>
      <c r="C14764" s="3"/>
    </row>
    <row r="14765" spans="1:3" x14ac:dyDescent="0.25">
      <c r="A14765" t="s">
        <v>14770</v>
      </c>
      <c r="B14765" s="2"/>
      <c r="C14765" s="3"/>
    </row>
    <row r="14766" spans="1:3" x14ac:dyDescent="0.25">
      <c r="A14766" t="s">
        <v>14771</v>
      </c>
      <c r="B14766" s="2"/>
      <c r="C14766" s="3"/>
    </row>
    <row r="14767" spans="1:3" x14ac:dyDescent="0.25">
      <c r="A14767" t="s">
        <v>14772</v>
      </c>
      <c r="B14767" s="2"/>
      <c r="C14767" s="3"/>
    </row>
    <row r="14768" spans="1:3" x14ac:dyDescent="0.25">
      <c r="A14768" t="s">
        <v>14773</v>
      </c>
      <c r="B14768" s="2"/>
      <c r="C14768" s="3"/>
    </row>
    <row r="14769" spans="1:3" x14ac:dyDescent="0.25">
      <c r="A14769" t="s">
        <v>14774</v>
      </c>
      <c r="B14769" s="2"/>
      <c r="C14769" s="3"/>
    </row>
    <row r="14770" spans="1:3" x14ac:dyDescent="0.25">
      <c r="A14770" t="s">
        <v>14775</v>
      </c>
      <c r="B14770" s="2"/>
      <c r="C14770" s="3"/>
    </row>
    <row r="14771" spans="1:3" x14ac:dyDescent="0.25">
      <c r="A14771" t="s">
        <v>14776</v>
      </c>
      <c r="B14771" s="2"/>
      <c r="C14771" s="3"/>
    </row>
    <row r="14772" spans="1:3" x14ac:dyDescent="0.25">
      <c r="A14772" t="s">
        <v>14777</v>
      </c>
      <c r="B14772" s="2"/>
      <c r="C14772" s="3"/>
    </row>
    <row r="14773" spans="1:3" x14ac:dyDescent="0.25">
      <c r="A14773" t="s">
        <v>14778</v>
      </c>
      <c r="B14773" s="2"/>
      <c r="C14773" s="3"/>
    </row>
    <row r="14774" spans="1:3" x14ac:dyDescent="0.25">
      <c r="A14774" t="s">
        <v>14779</v>
      </c>
      <c r="B14774" s="2"/>
      <c r="C14774" s="3"/>
    </row>
    <row r="14775" spans="1:3" x14ac:dyDescent="0.25">
      <c r="A14775" t="s">
        <v>14780</v>
      </c>
      <c r="B14775" s="2"/>
      <c r="C14775" s="3"/>
    </row>
    <row r="14776" spans="1:3" x14ac:dyDescent="0.25">
      <c r="A14776" t="s">
        <v>14781</v>
      </c>
      <c r="B14776" s="2"/>
      <c r="C14776" s="3"/>
    </row>
    <row r="14777" spans="1:3" x14ac:dyDescent="0.25">
      <c r="A14777" t="s">
        <v>14782</v>
      </c>
      <c r="B14777" s="2"/>
      <c r="C14777" s="3"/>
    </row>
    <row r="14778" spans="1:3" x14ac:dyDescent="0.25">
      <c r="A14778" t="s">
        <v>14783</v>
      </c>
      <c r="B14778" s="2"/>
      <c r="C14778" s="3"/>
    </row>
    <row r="14779" spans="1:3" x14ac:dyDescent="0.25">
      <c r="A14779" t="s">
        <v>14784</v>
      </c>
      <c r="B14779" s="2"/>
      <c r="C14779" s="3"/>
    </row>
    <row r="14780" spans="1:3" x14ac:dyDescent="0.25">
      <c r="A14780" t="s">
        <v>14785</v>
      </c>
      <c r="B14780" s="2"/>
      <c r="C14780" s="3"/>
    </row>
    <row r="14781" spans="1:3" x14ac:dyDescent="0.25">
      <c r="A14781" t="s">
        <v>14786</v>
      </c>
      <c r="B14781" s="2"/>
      <c r="C14781" s="3"/>
    </row>
    <row r="14782" spans="1:3" x14ac:dyDescent="0.25">
      <c r="A14782" t="s">
        <v>14787</v>
      </c>
      <c r="B14782" s="2"/>
      <c r="C14782" s="3"/>
    </row>
    <row r="14783" spans="1:3" x14ac:dyDescent="0.25">
      <c r="A14783" t="s">
        <v>14788</v>
      </c>
      <c r="B14783" s="2"/>
      <c r="C14783" s="3"/>
    </row>
    <row r="14784" spans="1:3" x14ac:dyDescent="0.25">
      <c r="A14784" t="s">
        <v>14789</v>
      </c>
      <c r="B14784" s="2"/>
      <c r="C14784" s="3"/>
    </row>
    <row r="14785" spans="1:3" x14ac:dyDescent="0.25">
      <c r="A14785" t="s">
        <v>14790</v>
      </c>
      <c r="B14785" s="2"/>
      <c r="C14785" s="3"/>
    </row>
    <row r="14786" spans="1:3" x14ac:dyDescent="0.25">
      <c r="A14786" t="s">
        <v>14791</v>
      </c>
      <c r="B14786" s="2"/>
      <c r="C14786" s="3"/>
    </row>
    <row r="14787" spans="1:3" x14ac:dyDescent="0.25">
      <c r="A14787" t="s">
        <v>14792</v>
      </c>
      <c r="B14787" s="2"/>
      <c r="C14787" s="3"/>
    </row>
    <row r="14788" spans="1:3" x14ac:dyDescent="0.25">
      <c r="A14788" t="s">
        <v>14793</v>
      </c>
      <c r="B14788" s="2"/>
      <c r="C14788" s="3"/>
    </row>
    <row r="14789" spans="1:3" x14ac:dyDescent="0.25">
      <c r="A14789" t="s">
        <v>14794</v>
      </c>
      <c r="B14789" s="2"/>
      <c r="C14789" s="3"/>
    </row>
    <row r="14790" spans="1:3" x14ac:dyDescent="0.25">
      <c r="A14790" t="s">
        <v>14795</v>
      </c>
      <c r="B14790" s="2"/>
      <c r="C14790" s="3"/>
    </row>
    <row r="14791" spans="1:3" x14ac:dyDescent="0.25">
      <c r="A14791" t="s">
        <v>14796</v>
      </c>
      <c r="B14791" s="2"/>
      <c r="C14791" s="3"/>
    </row>
    <row r="14792" spans="1:3" x14ac:dyDescent="0.25">
      <c r="A14792" t="s">
        <v>14797</v>
      </c>
      <c r="B14792" s="2"/>
      <c r="C14792" s="3"/>
    </row>
    <row r="14793" spans="1:3" x14ac:dyDescent="0.25">
      <c r="A14793" t="s">
        <v>14798</v>
      </c>
      <c r="B14793" s="2"/>
      <c r="C14793" s="3"/>
    </row>
    <row r="14794" spans="1:3" x14ac:dyDescent="0.25">
      <c r="A14794" t="s">
        <v>14799</v>
      </c>
      <c r="B14794" s="2"/>
      <c r="C14794" s="3"/>
    </row>
    <row r="14795" spans="1:3" x14ac:dyDescent="0.25">
      <c r="A14795" t="s">
        <v>14800</v>
      </c>
      <c r="B14795" s="2"/>
      <c r="C14795" s="3"/>
    </row>
    <row r="14796" spans="1:3" x14ac:dyDescent="0.25">
      <c r="A14796" t="s">
        <v>14801</v>
      </c>
      <c r="B14796" s="2"/>
      <c r="C14796" s="3"/>
    </row>
    <row r="14797" spans="1:3" x14ac:dyDescent="0.25">
      <c r="A14797" t="s">
        <v>14802</v>
      </c>
      <c r="B14797" s="2"/>
      <c r="C14797" s="3"/>
    </row>
    <row r="14798" spans="1:3" x14ac:dyDescent="0.25">
      <c r="A14798" t="s">
        <v>14803</v>
      </c>
      <c r="B14798" s="2"/>
      <c r="C14798" s="3"/>
    </row>
    <row r="14799" spans="1:3" x14ac:dyDescent="0.25">
      <c r="A14799" t="s">
        <v>14804</v>
      </c>
      <c r="B14799" s="2"/>
      <c r="C14799" s="3"/>
    </row>
    <row r="14800" spans="1:3" x14ac:dyDescent="0.25">
      <c r="A14800" t="s">
        <v>14805</v>
      </c>
      <c r="B14800" s="2"/>
      <c r="C14800" s="3"/>
    </row>
    <row r="14801" spans="1:3" x14ac:dyDescent="0.25">
      <c r="A14801" t="s">
        <v>14806</v>
      </c>
      <c r="B14801" s="2"/>
      <c r="C14801" s="3"/>
    </row>
    <row r="14802" spans="1:3" x14ac:dyDescent="0.25">
      <c r="A14802" t="s">
        <v>14807</v>
      </c>
      <c r="B14802" s="2"/>
      <c r="C14802" s="3"/>
    </row>
    <row r="14803" spans="1:3" x14ac:dyDescent="0.25">
      <c r="A14803" t="s">
        <v>14808</v>
      </c>
      <c r="B14803" s="2"/>
      <c r="C14803" s="3"/>
    </row>
    <row r="14804" spans="1:3" x14ac:dyDescent="0.25">
      <c r="A14804" t="s">
        <v>14809</v>
      </c>
      <c r="B14804" s="2"/>
      <c r="C14804" s="3"/>
    </row>
    <row r="14805" spans="1:3" x14ac:dyDescent="0.25">
      <c r="A14805" t="s">
        <v>14810</v>
      </c>
      <c r="B14805" s="2"/>
      <c r="C14805" s="3"/>
    </row>
    <row r="14806" spans="1:3" x14ac:dyDescent="0.25">
      <c r="A14806" t="s">
        <v>14811</v>
      </c>
      <c r="B14806" s="2"/>
      <c r="C14806" s="3"/>
    </row>
    <row r="14807" spans="1:3" x14ac:dyDescent="0.25">
      <c r="A14807" t="s">
        <v>14812</v>
      </c>
      <c r="B14807" s="2"/>
      <c r="C14807" s="3"/>
    </row>
    <row r="14808" spans="1:3" x14ac:dyDescent="0.25">
      <c r="A14808" t="s">
        <v>14813</v>
      </c>
      <c r="B14808" s="2"/>
      <c r="C14808" s="3"/>
    </row>
    <row r="14809" spans="1:3" x14ac:dyDescent="0.25">
      <c r="A14809" t="s">
        <v>14814</v>
      </c>
      <c r="B14809" s="2"/>
      <c r="C14809" s="3"/>
    </row>
    <row r="14810" spans="1:3" x14ac:dyDescent="0.25">
      <c r="A14810" t="s">
        <v>14815</v>
      </c>
      <c r="B14810" s="2"/>
      <c r="C14810" s="3"/>
    </row>
    <row r="14811" spans="1:3" x14ac:dyDescent="0.25">
      <c r="A14811" t="s">
        <v>14816</v>
      </c>
      <c r="B14811" s="2"/>
      <c r="C14811" s="3"/>
    </row>
    <row r="14812" spans="1:3" x14ac:dyDescent="0.25">
      <c r="A14812" t="s">
        <v>14817</v>
      </c>
      <c r="B14812" s="2"/>
      <c r="C14812" s="3"/>
    </row>
    <row r="14813" spans="1:3" x14ac:dyDescent="0.25">
      <c r="A14813" t="s">
        <v>14818</v>
      </c>
      <c r="B14813" s="2"/>
      <c r="C14813" s="3"/>
    </row>
    <row r="14814" spans="1:3" x14ac:dyDescent="0.25">
      <c r="A14814" t="s">
        <v>14819</v>
      </c>
      <c r="B14814" s="2"/>
      <c r="C14814" s="3"/>
    </row>
    <row r="14815" spans="1:3" x14ac:dyDescent="0.25">
      <c r="A14815" t="s">
        <v>14820</v>
      </c>
      <c r="B14815" s="2"/>
      <c r="C14815" s="3"/>
    </row>
    <row r="14816" spans="1:3" x14ac:dyDescent="0.25">
      <c r="A14816" t="s">
        <v>14821</v>
      </c>
      <c r="B14816" s="2"/>
      <c r="C14816" s="3"/>
    </row>
    <row r="14817" spans="1:3" x14ac:dyDescent="0.25">
      <c r="A14817" t="s">
        <v>14822</v>
      </c>
      <c r="B14817" s="2"/>
      <c r="C14817" s="3"/>
    </row>
    <row r="14818" spans="1:3" x14ac:dyDescent="0.25">
      <c r="A14818" t="s">
        <v>14823</v>
      </c>
      <c r="B14818" s="2"/>
      <c r="C14818" s="3"/>
    </row>
    <row r="14819" spans="1:3" x14ac:dyDescent="0.25">
      <c r="A14819" t="s">
        <v>14824</v>
      </c>
      <c r="B14819" s="2"/>
      <c r="C14819" s="3"/>
    </row>
    <row r="14820" spans="1:3" x14ac:dyDescent="0.25">
      <c r="A14820" t="s">
        <v>14825</v>
      </c>
      <c r="B14820" s="2"/>
      <c r="C14820" s="3"/>
    </row>
    <row r="14821" spans="1:3" x14ac:dyDescent="0.25">
      <c r="A14821" t="s">
        <v>14826</v>
      </c>
      <c r="B14821" s="2"/>
      <c r="C14821" s="3"/>
    </row>
    <row r="14822" spans="1:3" x14ac:dyDescent="0.25">
      <c r="A14822" t="s">
        <v>14827</v>
      </c>
      <c r="B14822" s="2"/>
      <c r="C14822" s="3"/>
    </row>
    <row r="14823" spans="1:3" x14ac:dyDescent="0.25">
      <c r="A14823" t="s">
        <v>14828</v>
      </c>
      <c r="B14823" s="2"/>
      <c r="C14823" s="3"/>
    </row>
    <row r="14824" spans="1:3" x14ac:dyDescent="0.25">
      <c r="A14824" t="s">
        <v>14829</v>
      </c>
      <c r="B14824" s="2"/>
      <c r="C14824" s="3"/>
    </row>
    <row r="14825" spans="1:3" x14ac:dyDescent="0.25">
      <c r="A14825" t="s">
        <v>14830</v>
      </c>
      <c r="B14825" s="2"/>
      <c r="C14825" s="3"/>
    </row>
    <row r="14826" spans="1:3" x14ac:dyDescent="0.25">
      <c r="A14826" t="s">
        <v>14831</v>
      </c>
      <c r="B14826" s="2"/>
      <c r="C14826" s="3"/>
    </row>
    <row r="14827" spans="1:3" x14ac:dyDescent="0.25">
      <c r="A14827" t="s">
        <v>14832</v>
      </c>
      <c r="B14827" s="2"/>
      <c r="C14827" s="3"/>
    </row>
    <row r="14828" spans="1:3" x14ac:dyDescent="0.25">
      <c r="A14828" t="s">
        <v>14833</v>
      </c>
      <c r="B14828" s="2"/>
      <c r="C14828" s="3"/>
    </row>
    <row r="14829" spans="1:3" x14ac:dyDescent="0.25">
      <c r="A14829" t="s">
        <v>14834</v>
      </c>
      <c r="B14829" s="2"/>
      <c r="C14829" s="3"/>
    </row>
    <row r="14830" spans="1:3" x14ac:dyDescent="0.25">
      <c r="A14830" t="s">
        <v>14835</v>
      </c>
      <c r="B14830" s="2"/>
      <c r="C14830" s="3"/>
    </row>
    <row r="14831" spans="1:3" x14ac:dyDescent="0.25">
      <c r="A14831" t="s">
        <v>14836</v>
      </c>
      <c r="B14831" s="2"/>
      <c r="C14831" s="3"/>
    </row>
    <row r="14832" spans="1:3" x14ac:dyDescent="0.25">
      <c r="A14832" t="s">
        <v>14837</v>
      </c>
      <c r="B14832" s="2"/>
      <c r="C14832" s="3"/>
    </row>
    <row r="14833" spans="1:3" x14ac:dyDescent="0.25">
      <c r="A14833" t="s">
        <v>14838</v>
      </c>
      <c r="B14833" s="2"/>
      <c r="C14833" s="3"/>
    </row>
    <row r="14834" spans="1:3" x14ac:dyDescent="0.25">
      <c r="A14834" t="s">
        <v>14839</v>
      </c>
      <c r="B14834" s="2"/>
      <c r="C14834" s="3"/>
    </row>
    <row r="14835" spans="1:3" x14ac:dyDescent="0.25">
      <c r="A14835" t="s">
        <v>14840</v>
      </c>
      <c r="B14835" s="2"/>
      <c r="C14835" s="3"/>
    </row>
    <row r="14836" spans="1:3" x14ac:dyDescent="0.25">
      <c r="A14836" t="s">
        <v>14841</v>
      </c>
      <c r="B14836" s="2"/>
      <c r="C14836" s="3"/>
    </row>
    <row r="14837" spans="1:3" x14ac:dyDescent="0.25">
      <c r="A14837" t="s">
        <v>14842</v>
      </c>
      <c r="B14837" s="2"/>
      <c r="C14837" s="3"/>
    </row>
    <row r="14838" spans="1:3" x14ac:dyDescent="0.25">
      <c r="A14838" t="s">
        <v>14843</v>
      </c>
      <c r="B14838" s="2"/>
      <c r="C14838" s="3"/>
    </row>
    <row r="14839" spans="1:3" x14ac:dyDescent="0.25">
      <c r="A14839" t="s">
        <v>14844</v>
      </c>
      <c r="B14839" s="2"/>
      <c r="C14839" s="3"/>
    </row>
    <row r="14840" spans="1:3" x14ac:dyDescent="0.25">
      <c r="A14840" t="s">
        <v>14845</v>
      </c>
      <c r="B14840" s="2"/>
      <c r="C14840" s="3"/>
    </row>
    <row r="14841" spans="1:3" x14ac:dyDescent="0.25">
      <c r="A14841" t="s">
        <v>14846</v>
      </c>
      <c r="B14841" s="2"/>
      <c r="C14841" s="3"/>
    </row>
    <row r="14842" spans="1:3" x14ac:dyDescent="0.25">
      <c r="A14842" t="s">
        <v>14847</v>
      </c>
      <c r="B14842" s="2"/>
      <c r="C14842" s="3"/>
    </row>
    <row r="14843" spans="1:3" x14ac:dyDescent="0.25">
      <c r="A14843" t="s">
        <v>14848</v>
      </c>
      <c r="B14843" s="2"/>
      <c r="C14843" s="3"/>
    </row>
    <row r="14844" spans="1:3" x14ac:dyDescent="0.25">
      <c r="A14844" t="s">
        <v>14849</v>
      </c>
      <c r="B14844" s="2"/>
      <c r="C14844" s="3"/>
    </row>
    <row r="14845" spans="1:3" x14ac:dyDescent="0.25">
      <c r="A14845" t="s">
        <v>14850</v>
      </c>
      <c r="B14845" s="2"/>
      <c r="C14845" s="3"/>
    </row>
    <row r="14846" spans="1:3" x14ac:dyDescent="0.25">
      <c r="A14846" t="s">
        <v>14851</v>
      </c>
      <c r="B14846" s="2"/>
      <c r="C14846" s="3"/>
    </row>
    <row r="14847" spans="1:3" x14ac:dyDescent="0.25">
      <c r="A14847" t="s">
        <v>14852</v>
      </c>
      <c r="B14847" s="2"/>
      <c r="C14847" s="3"/>
    </row>
    <row r="14848" spans="1:3" x14ac:dyDescent="0.25">
      <c r="A14848" t="s">
        <v>14853</v>
      </c>
      <c r="B14848" s="2"/>
      <c r="C14848" s="3"/>
    </row>
    <row r="14849" spans="1:3" x14ac:dyDescent="0.25">
      <c r="A14849" t="s">
        <v>14854</v>
      </c>
      <c r="B14849" s="2"/>
      <c r="C14849" s="3"/>
    </row>
    <row r="14850" spans="1:3" x14ac:dyDescent="0.25">
      <c r="A14850" t="s">
        <v>14855</v>
      </c>
      <c r="B14850" s="2"/>
      <c r="C14850" s="3"/>
    </row>
    <row r="14851" spans="1:3" x14ac:dyDescent="0.25">
      <c r="A14851" t="s">
        <v>14856</v>
      </c>
      <c r="B14851" s="2"/>
      <c r="C14851" s="3"/>
    </row>
    <row r="14852" spans="1:3" x14ac:dyDescent="0.25">
      <c r="A14852" t="s">
        <v>14857</v>
      </c>
      <c r="B14852" s="2"/>
      <c r="C14852" s="3"/>
    </row>
    <row r="14853" spans="1:3" x14ac:dyDescent="0.25">
      <c r="A14853" t="s">
        <v>14858</v>
      </c>
      <c r="B14853" s="2"/>
      <c r="C14853" s="3"/>
    </row>
    <row r="14854" spans="1:3" x14ac:dyDescent="0.25">
      <c r="A14854" t="s">
        <v>14859</v>
      </c>
      <c r="B14854" s="2"/>
      <c r="C14854" s="3"/>
    </row>
    <row r="14855" spans="1:3" x14ac:dyDescent="0.25">
      <c r="A14855" t="s">
        <v>14860</v>
      </c>
      <c r="B14855" s="2"/>
      <c r="C14855" s="3"/>
    </row>
    <row r="14856" spans="1:3" x14ac:dyDescent="0.25">
      <c r="A14856" t="s">
        <v>14861</v>
      </c>
      <c r="B14856" s="2"/>
      <c r="C14856" s="3"/>
    </row>
    <row r="14857" spans="1:3" x14ac:dyDescent="0.25">
      <c r="A14857" t="s">
        <v>14862</v>
      </c>
      <c r="B14857" s="2"/>
      <c r="C14857" s="3"/>
    </row>
    <row r="14858" spans="1:3" x14ac:dyDescent="0.25">
      <c r="A14858" t="s">
        <v>14863</v>
      </c>
      <c r="B14858" s="2"/>
      <c r="C14858" s="3"/>
    </row>
    <row r="14859" spans="1:3" x14ac:dyDescent="0.25">
      <c r="A14859" t="s">
        <v>14864</v>
      </c>
      <c r="B14859" s="2"/>
      <c r="C14859" s="3"/>
    </row>
    <row r="14860" spans="1:3" x14ac:dyDescent="0.25">
      <c r="A14860" t="s">
        <v>14865</v>
      </c>
      <c r="B14860" s="2"/>
      <c r="C14860" s="3"/>
    </row>
    <row r="14861" spans="1:3" x14ac:dyDescent="0.25">
      <c r="A14861" t="s">
        <v>14866</v>
      </c>
      <c r="B14861" s="2"/>
      <c r="C14861" s="3"/>
    </row>
    <row r="14862" spans="1:3" x14ac:dyDescent="0.25">
      <c r="A14862" t="s">
        <v>14867</v>
      </c>
      <c r="B14862" s="2"/>
      <c r="C14862" s="3"/>
    </row>
    <row r="14863" spans="1:3" x14ac:dyDescent="0.25">
      <c r="A14863" t="s">
        <v>14868</v>
      </c>
      <c r="B14863" s="2"/>
      <c r="C14863" s="3"/>
    </row>
    <row r="14864" spans="1:3" x14ac:dyDescent="0.25">
      <c r="A14864" t="s">
        <v>14869</v>
      </c>
      <c r="B14864" s="2"/>
      <c r="C14864" s="3"/>
    </row>
    <row r="14865" spans="1:3" x14ac:dyDescent="0.25">
      <c r="A14865" t="s">
        <v>14870</v>
      </c>
      <c r="B14865" s="2"/>
      <c r="C14865" s="3"/>
    </row>
    <row r="14866" spans="1:3" x14ac:dyDescent="0.25">
      <c r="A14866" t="s">
        <v>14871</v>
      </c>
      <c r="B14866" s="2"/>
      <c r="C14866" s="3"/>
    </row>
    <row r="14867" spans="1:3" x14ac:dyDescent="0.25">
      <c r="A14867" t="s">
        <v>14872</v>
      </c>
      <c r="B14867" s="2"/>
      <c r="C14867" s="3"/>
    </row>
    <row r="14868" spans="1:3" x14ac:dyDescent="0.25">
      <c r="A14868" t="s">
        <v>14873</v>
      </c>
      <c r="B14868" s="2"/>
      <c r="C14868" s="3"/>
    </row>
    <row r="14869" spans="1:3" x14ac:dyDescent="0.25">
      <c r="A14869" t="s">
        <v>14874</v>
      </c>
      <c r="B14869" s="2"/>
      <c r="C14869" s="3"/>
    </row>
    <row r="14870" spans="1:3" x14ac:dyDescent="0.25">
      <c r="A14870" t="s">
        <v>14875</v>
      </c>
      <c r="B14870" s="2"/>
      <c r="C14870" s="3"/>
    </row>
    <row r="14871" spans="1:3" x14ac:dyDescent="0.25">
      <c r="A14871" t="s">
        <v>14876</v>
      </c>
      <c r="B14871" s="2"/>
      <c r="C14871" s="3"/>
    </row>
    <row r="14872" spans="1:3" x14ac:dyDescent="0.25">
      <c r="A14872" t="s">
        <v>14877</v>
      </c>
      <c r="B14872" s="2"/>
      <c r="C14872" s="3"/>
    </row>
    <row r="14873" spans="1:3" x14ac:dyDescent="0.25">
      <c r="A14873" t="s">
        <v>14878</v>
      </c>
      <c r="B14873" s="2"/>
      <c r="C14873" s="3"/>
    </row>
    <row r="14874" spans="1:3" x14ac:dyDescent="0.25">
      <c r="A14874" t="s">
        <v>14879</v>
      </c>
      <c r="B14874" s="2"/>
      <c r="C14874" s="3"/>
    </row>
    <row r="14875" spans="1:3" x14ac:dyDescent="0.25">
      <c r="A14875" t="s">
        <v>14880</v>
      </c>
      <c r="B14875" s="2"/>
      <c r="C14875" s="3"/>
    </row>
    <row r="14876" spans="1:3" x14ac:dyDescent="0.25">
      <c r="A14876" t="s">
        <v>14881</v>
      </c>
      <c r="B14876" s="2"/>
      <c r="C14876" s="3"/>
    </row>
    <row r="14877" spans="1:3" x14ac:dyDescent="0.25">
      <c r="A14877" t="s">
        <v>14882</v>
      </c>
      <c r="B14877" s="2"/>
      <c r="C14877" s="3"/>
    </row>
    <row r="14878" spans="1:3" x14ac:dyDescent="0.25">
      <c r="A14878" t="s">
        <v>14883</v>
      </c>
      <c r="B14878" s="2"/>
      <c r="C14878" s="3"/>
    </row>
    <row r="14879" spans="1:3" x14ac:dyDescent="0.25">
      <c r="A14879" t="s">
        <v>14884</v>
      </c>
      <c r="B14879" s="2"/>
      <c r="C14879" s="3"/>
    </row>
    <row r="14880" spans="1:3" x14ac:dyDescent="0.25">
      <c r="A14880" t="s">
        <v>14885</v>
      </c>
      <c r="B14880" s="2"/>
      <c r="C14880" s="3"/>
    </row>
    <row r="14881" spans="1:3" x14ac:dyDescent="0.25">
      <c r="A14881" t="s">
        <v>14886</v>
      </c>
      <c r="B14881" s="2"/>
      <c r="C14881" s="3"/>
    </row>
    <row r="14882" spans="1:3" x14ac:dyDescent="0.25">
      <c r="A14882" t="s">
        <v>14887</v>
      </c>
      <c r="B14882" s="2"/>
      <c r="C14882" s="3"/>
    </row>
    <row r="14883" spans="1:3" x14ac:dyDescent="0.25">
      <c r="A14883" t="s">
        <v>14888</v>
      </c>
      <c r="B14883" s="2"/>
      <c r="C14883" s="3"/>
    </row>
    <row r="14884" spans="1:3" x14ac:dyDescent="0.25">
      <c r="A14884" t="s">
        <v>14889</v>
      </c>
      <c r="B14884" s="2"/>
      <c r="C14884" s="3"/>
    </row>
    <row r="14885" spans="1:3" x14ac:dyDescent="0.25">
      <c r="A14885" t="s">
        <v>14890</v>
      </c>
      <c r="B14885" s="2"/>
      <c r="C14885" s="3"/>
    </row>
    <row r="14886" spans="1:3" x14ac:dyDescent="0.25">
      <c r="A14886" t="s">
        <v>14891</v>
      </c>
      <c r="B14886" s="2"/>
      <c r="C14886" s="3"/>
    </row>
    <row r="14887" spans="1:3" x14ac:dyDescent="0.25">
      <c r="A14887" t="s">
        <v>14892</v>
      </c>
      <c r="B14887" s="2"/>
      <c r="C14887" s="3"/>
    </row>
    <row r="14888" spans="1:3" x14ac:dyDescent="0.25">
      <c r="A14888" t="s">
        <v>14893</v>
      </c>
      <c r="B14888" s="2"/>
      <c r="C14888" s="3"/>
    </row>
    <row r="14889" spans="1:3" x14ac:dyDescent="0.25">
      <c r="A14889" t="s">
        <v>14894</v>
      </c>
      <c r="B14889" s="2"/>
      <c r="C14889" s="3"/>
    </row>
    <row r="14890" spans="1:3" x14ac:dyDescent="0.25">
      <c r="A14890" t="s">
        <v>14895</v>
      </c>
      <c r="B14890" s="2"/>
      <c r="C14890" s="3"/>
    </row>
    <row r="14891" spans="1:3" x14ac:dyDescent="0.25">
      <c r="A14891" t="s">
        <v>14896</v>
      </c>
      <c r="B14891" s="2"/>
      <c r="C14891" s="3"/>
    </row>
    <row r="14892" spans="1:3" x14ac:dyDescent="0.25">
      <c r="A14892" t="s">
        <v>14897</v>
      </c>
      <c r="B14892" s="2"/>
      <c r="C14892" s="3"/>
    </row>
    <row r="14893" spans="1:3" x14ac:dyDescent="0.25">
      <c r="A14893" t="s">
        <v>14898</v>
      </c>
      <c r="B14893" s="2"/>
      <c r="C14893" s="3"/>
    </row>
    <row r="14894" spans="1:3" x14ac:dyDescent="0.25">
      <c r="A14894" t="s">
        <v>14899</v>
      </c>
      <c r="B14894" s="2"/>
      <c r="C14894" s="3"/>
    </row>
    <row r="14895" spans="1:3" x14ac:dyDescent="0.25">
      <c r="A14895" t="s">
        <v>14900</v>
      </c>
      <c r="B14895" s="2"/>
      <c r="C14895" s="3"/>
    </row>
    <row r="14896" spans="1:3" x14ac:dyDescent="0.25">
      <c r="A14896" t="s">
        <v>14901</v>
      </c>
      <c r="B14896" s="2"/>
      <c r="C14896" s="3"/>
    </row>
    <row r="14897" spans="1:3" x14ac:dyDescent="0.25">
      <c r="A14897" t="s">
        <v>14902</v>
      </c>
      <c r="B14897" s="2"/>
      <c r="C14897" s="3"/>
    </row>
    <row r="14898" spans="1:3" x14ac:dyDescent="0.25">
      <c r="A14898" t="s">
        <v>14903</v>
      </c>
      <c r="B14898" s="2"/>
      <c r="C14898" s="3"/>
    </row>
    <row r="14899" spans="1:3" x14ac:dyDescent="0.25">
      <c r="A14899" t="s">
        <v>14904</v>
      </c>
      <c r="B14899" s="2"/>
      <c r="C14899" s="3"/>
    </row>
    <row r="14900" spans="1:3" x14ac:dyDescent="0.25">
      <c r="A14900" t="s">
        <v>14905</v>
      </c>
      <c r="B14900" s="2"/>
      <c r="C14900" s="3"/>
    </row>
    <row r="14901" spans="1:3" x14ac:dyDescent="0.25">
      <c r="A14901" t="s">
        <v>14906</v>
      </c>
      <c r="B14901" s="2"/>
      <c r="C14901" s="3"/>
    </row>
    <row r="14902" spans="1:3" x14ac:dyDescent="0.25">
      <c r="A14902" t="s">
        <v>14907</v>
      </c>
      <c r="B14902" s="2"/>
      <c r="C14902" s="3"/>
    </row>
    <row r="14903" spans="1:3" x14ac:dyDescent="0.25">
      <c r="A14903" t="s">
        <v>14908</v>
      </c>
      <c r="B14903" s="2"/>
      <c r="C14903" s="3"/>
    </row>
    <row r="14904" spans="1:3" x14ac:dyDescent="0.25">
      <c r="A14904" t="s">
        <v>14909</v>
      </c>
      <c r="B14904" s="2"/>
      <c r="C14904" s="3"/>
    </row>
    <row r="14905" spans="1:3" x14ac:dyDescent="0.25">
      <c r="A14905" t="s">
        <v>14910</v>
      </c>
      <c r="B14905" s="2"/>
      <c r="C14905" s="3"/>
    </row>
    <row r="14906" spans="1:3" x14ac:dyDescent="0.25">
      <c r="A14906" t="s">
        <v>14911</v>
      </c>
      <c r="B14906" s="2"/>
      <c r="C14906" s="3"/>
    </row>
    <row r="14907" spans="1:3" x14ac:dyDescent="0.25">
      <c r="A14907" t="s">
        <v>14912</v>
      </c>
      <c r="B14907" s="2"/>
      <c r="C14907" s="3"/>
    </row>
    <row r="14908" spans="1:3" x14ac:dyDescent="0.25">
      <c r="A14908" t="s">
        <v>14913</v>
      </c>
      <c r="B14908" s="2"/>
      <c r="C14908" s="3"/>
    </row>
    <row r="14909" spans="1:3" x14ac:dyDescent="0.25">
      <c r="A14909" t="s">
        <v>14914</v>
      </c>
      <c r="B14909" s="2"/>
      <c r="C14909" s="3"/>
    </row>
    <row r="14910" spans="1:3" x14ac:dyDescent="0.25">
      <c r="A14910" t="s">
        <v>14915</v>
      </c>
      <c r="B14910" s="2"/>
      <c r="C14910" s="3"/>
    </row>
    <row r="14911" spans="1:3" x14ac:dyDescent="0.25">
      <c r="A14911" t="s">
        <v>14916</v>
      </c>
      <c r="B14911" s="2"/>
      <c r="C14911" s="3"/>
    </row>
    <row r="14912" spans="1:3" x14ac:dyDescent="0.25">
      <c r="A14912" t="s">
        <v>14917</v>
      </c>
      <c r="B14912" s="2"/>
      <c r="C14912" s="3"/>
    </row>
    <row r="14913" spans="1:3" x14ac:dyDescent="0.25">
      <c r="A14913" t="s">
        <v>14918</v>
      </c>
      <c r="B14913" s="2"/>
      <c r="C14913" s="3"/>
    </row>
    <row r="14914" spans="1:3" x14ac:dyDescent="0.25">
      <c r="A14914" t="s">
        <v>14919</v>
      </c>
      <c r="B14914" s="2"/>
      <c r="C14914" s="3"/>
    </row>
    <row r="14915" spans="1:3" x14ac:dyDescent="0.25">
      <c r="A14915" t="s">
        <v>14920</v>
      </c>
      <c r="B14915" s="2"/>
      <c r="C14915" s="3"/>
    </row>
    <row r="14916" spans="1:3" x14ac:dyDescent="0.25">
      <c r="A14916" t="s">
        <v>14921</v>
      </c>
      <c r="B14916" s="2"/>
      <c r="C14916" s="3"/>
    </row>
    <row r="14917" spans="1:3" x14ac:dyDescent="0.25">
      <c r="A14917" t="s">
        <v>14922</v>
      </c>
      <c r="B14917" s="2"/>
      <c r="C14917" s="3"/>
    </row>
    <row r="14918" spans="1:3" x14ac:dyDescent="0.25">
      <c r="A14918" t="s">
        <v>14923</v>
      </c>
      <c r="B14918" s="2"/>
      <c r="C14918" s="3"/>
    </row>
    <row r="14919" spans="1:3" x14ac:dyDescent="0.25">
      <c r="A14919" t="s">
        <v>14924</v>
      </c>
      <c r="B14919" s="2"/>
      <c r="C14919" s="3"/>
    </row>
    <row r="14920" spans="1:3" x14ac:dyDescent="0.25">
      <c r="A14920" t="s">
        <v>14925</v>
      </c>
      <c r="B14920" s="2"/>
      <c r="C14920" s="3"/>
    </row>
    <row r="14921" spans="1:3" x14ac:dyDescent="0.25">
      <c r="A14921" t="s">
        <v>14926</v>
      </c>
      <c r="B14921" s="2"/>
      <c r="C14921" s="3"/>
    </row>
    <row r="14922" spans="1:3" x14ac:dyDescent="0.25">
      <c r="A14922" t="s">
        <v>14927</v>
      </c>
      <c r="B14922" s="2"/>
      <c r="C14922" s="3"/>
    </row>
    <row r="14923" spans="1:3" x14ac:dyDescent="0.25">
      <c r="A14923" t="s">
        <v>14928</v>
      </c>
      <c r="B14923" s="2"/>
      <c r="C14923" s="3"/>
    </row>
    <row r="14924" spans="1:3" x14ac:dyDescent="0.25">
      <c r="A14924" t="s">
        <v>14929</v>
      </c>
      <c r="B14924" s="2"/>
      <c r="C14924" s="3"/>
    </row>
    <row r="14925" spans="1:3" x14ac:dyDescent="0.25">
      <c r="A14925" t="s">
        <v>14930</v>
      </c>
      <c r="B14925" s="2"/>
      <c r="C14925" s="3"/>
    </row>
    <row r="14926" spans="1:3" x14ac:dyDescent="0.25">
      <c r="A14926" t="s">
        <v>14931</v>
      </c>
      <c r="B14926" s="2"/>
      <c r="C14926" s="3"/>
    </row>
    <row r="14927" spans="1:3" x14ac:dyDescent="0.25">
      <c r="A14927" t="s">
        <v>14932</v>
      </c>
      <c r="B14927" s="2"/>
      <c r="C14927" s="3"/>
    </row>
    <row r="14928" spans="1:3" x14ac:dyDescent="0.25">
      <c r="A14928" t="s">
        <v>14933</v>
      </c>
      <c r="B14928" s="2"/>
      <c r="C14928" s="3"/>
    </row>
    <row r="14929" spans="1:3" x14ac:dyDescent="0.25">
      <c r="A14929" t="s">
        <v>14934</v>
      </c>
      <c r="B14929" s="2"/>
      <c r="C14929" s="3"/>
    </row>
    <row r="14930" spans="1:3" x14ac:dyDescent="0.25">
      <c r="A14930" t="s">
        <v>14935</v>
      </c>
      <c r="B14930" s="2"/>
      <c r="C14930" s="3"/>
    </row>
    <row r="14931" spans="1:3" x14ac:dyDescent="0.25">
      <c r="A14931" t="s">
        <v>14936</v>
      </c>
      <c r="B14931" s="2"/>
      <c r="C14931" s="3"/>
    </row>
    <row r="14932" spans="1:3" x14ac:dyDescent="0.25">
      <c r="A14932" t="s">
        <v>14937</v>
      </c>
      <c r="B14932" s="2"/>
      <c r="C14932" s="3"/>
    </row>
    <row r="14933" spans="1:3" x14ac:dyDescent="0.25">
      <c r="A14933" t="s">
        <v>14938</v>
      </c>
      <c r="B14933" s="2"/>
      <c r="C14933" s="3"/>
    </row>
    <row r="14934" spans="1:3" x14ac:dyDescent="0.25">
      <c r="A14934" t="s">
        <v>14939</v>
      </c>
      <c r="B14934" s="2"/>
      <c r="C14934" s="3"/>
    </row>
    <row r="14935" spans="1:3" x14ac:dyDescent="0.25">
      <c r="A14935" t="s">
        <v>14940</v>
      </c>
      <c r="B14935" s="2"/>
      <c r="C14935" s="3"/>
    </row>
    <row r="14936" spans="1:3" x14ac:dyDescent="0.25">
      <c r="A14936" t="s">
        <v>14941</v>
      </c>
      <c r="B14936" s="2"/>
      <c r="C14936" s="3"/>
    </row>
    <row r="14937" spans="1:3" x14ac:dyDescent="0.25">
      <c r="A14937" t="s">
        <v>14942</v>
      </c>
      <c r="B14937" s="2"/>
      <c r="C14937" s="3"/>
    </row>
    <row r="14938" spans="1:3" x14ac:dyDescent="0.25">
      <c r="A14938" t="s">
        <v>14943</v>
      </c>
      <c r="B14938" s="2"/>
      <c r="C14938" s="3"/>
    </row>
    <row r="14939" spans="1:3" x14ac:dyDescent="0.25">
      <c r="A14939" t="s">
        <v>14944</v>
      </c>
      <c r="B14939" s="2"/>
      <c r="C14939" s="3"/>
    </row>
    <row r="14940" spans="1:3" x14ac:dyDescent="0.25">
      <c r="A14940" t="s">
        <v>14945</v>
      </c>
      <c r="B14940" s="2"/>
      <c r="C14940" s="3"/>
    </row>
    <row r="14941" spans="1:3" x14ac:dyDescent="0.25">
      <c r="A14941" t="s">
        <v>14946</v>
      </c>
      <c r="B14941" s="2"/>
      <c r="C14941" s="3"/>
    </row>
    <row r="14942" spans="1:3" x14ac:dyDescent="0.25">
      <c r="A14942" t="s">
        <v>14947</v>
      </c>
      <c r="B14942" s="2"/>
      <c r="C14942" s="3"/>
    </row>
    <row r="14943" spans="1:3" x14ac:dyDescent="0.25">
      <c r="A14943" t="s">
        <v>14948</v>
      </c>
      <c r="B14943" s="2"/>
      <c r="C14943" s="3"/>
    </row>
    <row r="14944" spans="1:3" x14ac:dyDescent="0.25">
      <c r="A14944" t="s">
        <v>14949</v>
      </c>
      <c r="B14944" s="2"/>
      <c r="C14944" s="3"/>
    </row>
    <row r="14945" spans="1:3" x14ac:dyDescent="0.25">
      <c r="A14945" t="s">
        <v>14950</v>
      </c>
      <c r="B14945" s="2"/>
      <c r="C14945" s="3"/>
    </row>
    <row r="14946" spans="1:3" x14ac:dyDescent="0.25">
      <c r="A14946" t="s">
        <v>14951</v>
      </c>
      <c r="B14946" s="2"/>
      <c r="C14946" s="3"/>
    </row>
    <row r="14947" spans="1:3" x14ac:dyDescent="0.25">
      <c r="A14947" t="s">
        <v>14952</v>
      </c>
      <c r="B14947" s="2"/>
      <c r="C14947" s="3"/>
    </row>
    <row r="14948" spans="1:3" x14ac:dyDescent="0.25">
      <c r="A14948" t="s">
        <v>14953</v>
      </c>
      <c r="B14948" s="2"/>
      <c r="C14948" s="3"/>
    </row>
    <row r="14949" spans="1:3" x14ac:dyDescent="0.25">
      <c r="A14949" t="s">
        <v>14954</v>
      </c>
      <c r="B14949" s="2"/>
      <c r="C14949" s="3"/>
    </row>
    <row r="14950" spans="1:3" x14ac:dyDescent="0.25">
      <c r="A14950" t="s">
        <v>14955</v>
      </c>
      <c r="B14950" s="2"/>
      <c r="C14950" s="3"/>
    </row>
    <row r="14951" spans="1:3" x14ac:dyDescent="0.25">
      <c r="A14951" t="s">
        <v>14956</v>
      </c>
      <c r="B14951" s="2"/>
      <c r="C14951" s="3"/>
    </row>
    <row r="14952" spans="1:3" x14ac:dyDescent="0.25">
      <c r="A14952" t="s">
        <v>14957</v>
      </c>
      <c r="B14952" s="2"/>
      <c r="C14952" s="3"/>
    </row>
    <row r="14953" spans="1:3" x14ac:dyDescent="0.25">
      <c r="A14953" t="s">
        <v>14958</v>
      </c>
      <c r="B14953" s="2"/>
      <c r="C14953" s="3"/>
    </row>
    <row r="14954" spans="1:3" x14ac:dyDescent="0.25">
      <c r="A14954" t="s">
        <v>14959</v>
      </c>
      <c r="B14954" s="2"/>
      <c r="C14954" s="3"/>
    </row>
    <row r="14955" spans="1:3" x14ac:dyDescent="0.25">
      <c r="A14955" t="s">
        <v>14960</v>
      </c>
      <c r="B14955" s="2"/>
      <c r="C14955" s="3"/>
    </row>
    <row r="14956" spans="1:3" x14ac:dyDescent="0.25">
      <c r="A14956" t="s">
        <v>14961</v>
      </c>
      <c r="B14956" s="2"/>
      <c r="C14956" s="3"/>
    </row>
    <row r="14957" spans="1:3" x14ac:dyDescent="0.25">
      <c r="A14957" t="s">
        <v>14962</v>
      </c>
      <c r="B14957" s="2"/>
      <c r="C14957" s="3"/>
    </row>
    <row r="14958" spans="1:3" x14ac:dyDescent="0.25">
      <c r="A14958" t="s">
        <v>14963</v>
      </c>
      <c r="B14958" s="2"/>
      <c r="C14958" s="3"/>
    </row>
    <row r="14959" spans="1:3" x14ac:dyDescent="0.25">
      <c r="A14959" t="s">
        <v>14964</v>
      </c>
      <c r="B14959" s="2"/>
      <c r="C14959" s="3"/>
    </row>
    <row r="14960" spans="1:3" x14ac:dyDescent="0.25">
      <c r="A14960" t="s">
        <v>14965</v>
      </c>
      <c r="B14960" s="2"/>
      <c r="C14960" s="3"/>
    </row>
    <row r="14961" spans="1:3" x14ac:dyDescent="0.25">
      <c r="A14961" t="s">
        <v>14966</v>
      </c>
      <c r="B14961" s="2"/>
      <c r="C14961" s="3"/>
    </row>
    <row r="14962" spans="1:3" x14ac:dyDescent="0.25">
      <c r="A14962" t="s">
        <v>14967</v>
      </c>
      <c r="B14962" s="2"/>
      <c r="C14962" s="3"/>
    </row>
    <row r="14963" spans="1:3" x14ac:dyDescent="0.25">
      <c r="A14963" t="s">
        <v>14968</v>
      </c>
      <c r="B14963" s="2"/>
      <c r="C14963" s="3"/>
    </row>
    <row r="14964" spans="1:3" x14ac:dyDescent="0.25">
      <c r="A14964" t="s">
        <v>14969</v>
      </c>
      <c r="B14964" s="2"/>
      <c r="C14964" s="3"/>
    </row>
    <row r="14965" spans="1:3" x14ac:dyDescent="0.25">
      <c r="A14965" t="s">
        <v>14970</v>
      </c>
      <c r="B14965" s="2"/>
      <c r="C14965" s="3"/>
    </row>
    <row r="14966" spans="1:3" x14ac:dyDescent="0.25">
      <c r="A14966" t="s">
        <v>14971</v>
      </c>
      <c r="B14966" s="2"/>
      <c r="C14966" s="3"/>
    </row>
    <row r="14967" spans="1:3" x14ac:dyDescent="0.25">
      <c r="A14967" t="s">
        <v>14972</v>
      </c>
      <c r="B14967" s="2"/>
      <c r="C14967" s="3"/>
    </row>
    <row r="14968" spans="1:3" x14ac:dyDescent="0.25">
      <c r="A14968" t="s">
        <v>14973</v>
      </c>
      <c r="B14968" s="2"/>
      <c r="C14968" s="3"/>
    </row>
    <row r="14969" spans="1:3" x14ac:dyDescent="0.25">
      <c r="A14969" t="s">
        <v>14974</v>
      </c>
      <c r="B14969" s="2"/>
      <c r="C14969" s="3"/>
    </row>
    <row r="14970" spans="1:3" x14ac:dyDescent="0.25">
      <c r="A14970" t="s">
        <v>14975</v>
      </c>
      <c r="B14970" s="2"/>
      <c r="C14970" s="3"/>
    </row>
    <row r="14971" spans="1:3" x14ac:dyDescent="0.25">
      <c r="A14971" t="s">
        <v>14976</v>
      </c>
      <c r="B14971" s="2"/>
      <c r="C14971" s="3"/>
    </row>
    <row r="14972" spans="1:3" x14ac:dyDescent="0.25">
      <c r="A14972" t="s">
        <v>14977</v>
      </c>
      <c r="B14972" s="2"/>
      <c r="C14972" s="3"/>
    </row>
    <row r="14973" spans="1:3" x14ac:dyDescent="0.25">
      <c r="A14973" t="s">
        <v>14978</v>
      </c>
      <c r="B14973" s="2"/>
      <c r="C14973" s="3"/>
    </row>
    <row r="14974" spans="1:3" x14ac:dyDescent="0.25">
      <c r="A14974" t="s">
        <v>14979</v>
      </c>
      <c r="B14974" s="2"/>
      <c r="C14974" s="3"/>
    </row>
    <row r="14975" spans="1:3" x14ac:dyDescent="0.25">
      <c r="A14975" t="s">
        <v>14980</v>
      </c>
      <c r="B14975" s="2"/>
      <c r="C14975" s="3"/>
    </row>
    <row r="14976" spans="1:3" x14ac:dyDescent="0.25">
      <c r="A14976" t="s">
        <v>14981</v>
      </c>
      <c r="B14976" s="2"/>
      <c r="C14976" s="3"/>
    </row>
    <row r="14977" spans="1:3" x14ac:dyDescent="0.25">
      <c r="A14977" t="s">
        <v>14982</v>
      </c>
      <c r="B14977" s="2"/>
      <c r="C14977" s="3"/>
    </row>
    <row r="14978" spans="1:3" x14ac:dyDescent="0.25">
      <c r="A14978" t="s">
        <v>14983</v>
      </c>
      <c r="B14978" s="2"/>
      <c r="C14978" s="3"/>
    </row>
    <row r="14979" spans="1:3" x14ac:dyDescent="0.25">
      <c r="A14979" t="s">
        <v>14984</v>
      </c>
      <c r="B14979" s="2"/>
      <c r="C14979" s="3"/>
    </row>
    <row r="14980" spans="1:3" x14ac:dyDescent="0.25">
      <c r="A14980" t="s">
        <v>14985</v>
      </c>
      <c r="B14980" s="2"/>
      <c r="C14980" s="3"/>
    </row>
    <row r="14981" spans="1:3" x14ac:dyDescent="0.25">
      <c r="A14981" t="s">
        <v>14986</v>
      </c>
      <c r="B14981" s="2"/>
      <c r="C14981" s="3"/>
    </row>
    <row r="14982" spans="1:3" x14ac:dyDescent="0.25">
      <c r="A14982" t="s">
        <v>14987</v>
      </c>
      <c r="B14982" s="2"/>
      <c r="C14982" s="3"/>
    </row>
    <row r="14983" spans="1:3" x14ac:dyDescent="0.25">
      <c r="A14983" t="s">
        <v>14988</v>
      </c>
      <c r="B14983" s="2"/>
      <c r="C14983" s="3"/>
    </row>
    <row r="14984" spans="1:3" x14ac:dyDescent="0.25">
      <c r="A14984" t="s">
        <v>14989</v>
      </c>
      <c r="B14984" s="2"/>
      <c r="C14984" s="3"/>
    </row>
    <row r="14985" spans="1:3" x14ac:dyDescent="0.25">
      <c r="A14985" t="s">
        <v>14990</v>
      </c>
      <c r="B14985" s="2"/>
      <c r="C14985" s="3"/>
    </row>
    <row r="14986" spans="1:3" x14ac:dyDescent="0.25">
      <c r="A14986" t="s">
        <v>14991</v>
      </c>
      <c r="B14986" s="2"/>
      <c r="C14986" s="3"/>
    </row>
    <row r="14987" spans="1:3" x14ac:dyDescent="0.25">
      <c r="A14987" t="s">
        <v>14992</v>
      </c>
      <c r="B14987" s="2"/>
      <c r="C14987" s="3"/>
    </row>
    <row r="14988" spans="1:3" x14ac:dyDescent="0.25">
      <c r="A14988" t="s">
        <v>14993</v>
      </c>
      <c r="B14988" s="2"/>
      <c r="C14988" s="3"/>
    </row>
    <row r="14989" spans="1:3" x14ac:dyDescent="0.25">
      <c r="A14989" t="s">
        <v>14994</v>
      </c>
      <c r="B14989" s="2"/>
      <c r="C14989" s="3"/>
    </row>
    <row r="14990" spans="1:3" x14ac:dyDescent="0.25">
      <c r="A14990" t="s">
        <v>14995</v>
      </c>
      <c r="B14990" s="2"/>
      <c r="C14990" s="3"/>
    </row>
    <row r="14991" spans="1:3" x14ac:dyDescent="0.25">
      <c r="A14991" t="s">
        <v>14996</v>
      </c>
      <c r="B14991" s="2"/>
      <c r="C14991" s="3"/>
    </row>
    <row r="14992" spans="1:3" x14ac:dyDescent="0.25">
      <c r="A14992" t="s">
        <v>14997</v>
      </c>
      <c r="B14992" s="2"/>
      <c r="C14992" s="3"/>
    </row>
    <row r="14993" spans="1:3" x14ac:dyDescent="0.25">
      <c r="A14993" t="s">
        <v>14998</v>
      </c>
      <c r="B14993" s="2"/>
      <c r="C14993" s="3"/>
    </row>
    <row r="14994" spans="1:3" x14ac:dyDescent="0.25">
      <c r="A14994" t="s">
        <v>14999</v>
      </c>
      <c r="B14994" s="2"/>
      <c r="C14994" s="3"/>
    </row>
    <row r="14995" spans="1:3" x14ac:dyDescent="0.25">
      <c r="A14995" t="s">
        <v>15000</v>
      </c>
      <c r="B14995" s="2"/>
      <c r="C14995" s="3"/>
    </row>
    <row r="14996" spans="1:3" x14ac:dyDescent="0.25">
      <c r="A14996" t="s">
        <v>15001</v>
      </c>
      <c r="B14996" s="2"/>
      <c r="C14996" s="3"/>
    </row>
    <row r="14997" spans="1:3" x14ac:dyDescent="0.25">
      <c r="A14997" t="s">
        <v>15002</v>
      </c>
      <c r="B14997" s="2"/>
      <c r="C14997" s="3"/>
    </row>
    <row r="14998" spans="1:3" x14ac:dyDescent="0.25">
      <c r="A14998" t="s">
        <v>15003</v>
      </c>
      <c r="B14998" s="2"/>
      <c r="C14998" s="3"/>
    </row>
    <row r="14999" spans="1:3" x14ac:dyDescent="0.25">
      <c r="A14999" t="s">
        <v>15004</v>
      </c>
      <c r="B14999" s="2"/>
      <c r="C14999" s="3"/>
    </row>
    <row r="15000" spans="1:3" x14ac:dyDescent="0.25">
      <c r="A15000" t="s">
        <v>15005</v>
      </c>
      <c r="B15000" s="2"/>
      <c r="C15000" s="3"/>
    </row>
    <row r="15001" spans="1:3" x14ac:dyDescent="0.25">
      <c r="A15001" t="s">
        <v>15006</v>
      </c>
      <c r="B15001" s="2"/>
      <c r="C15001" s="3"/>
    </row>
    <row r="15002" spans="1:3" x14ac:dyDescent="0.25">
      <c r="A15002" t="s">
        <v>15007</v>
      </c>
      <c r="B15002" s="2"/>
      <c r="C15002" s="3"/>
    </row>
    <row r="15003" spans="1:3" x14ac:dyDescent="0.25">
      <c r="A15003" t="s">
        <v>15008</v>
      </c>
      <c r="B15003" s="2"/>
      <c r="C15003" s="3"/>
    </row>
    <row r="15004" spans="1:3" x14ac:dyDescent="0.25">
      <c r="A15004" t="s">
        <v>15009</v>
      </c>
      <c r="B15004" s="2"/>
      <c r="C15004" s="3"/>
    </row>
    <row r="15005" spans="1:3" x14ac:dyDescent="0.25">
      <c r="A15005" t="s">
        <v>15010</v>
      </c>
      <c r="B15005" s="2"/>
      <c r="C15005" s="3"/>
    </row>
    <row r="15006" spans="1:3" x14ac:dyDescent="0.25">
      <c r="A15006" t="s">
        <v>15011</v>
      </c>
      <c r="B15006" s="2"/>
      <c r="C15006" s="3"/>
    </row>
    <row r="15007" spans="1:3" x14ac:dyDescent="0.25">
      <c r="A15007" t="s">
        <v>15012</v>
      </c>
      <c r="B15007" s="2"/>
      <c r="C15007" s="3"/>
    </row>
    <row r="15008" spans="1:3" x14ac:dyDescent="0.25">
      <c r="A15008" t="s">
        <v>15013</v>
      </c>
      <c r="B15008" s="2"/>
      <c r="C15008" s="3"/>
    </row>
    <row r="15009" spans="1:3" x14ac:dyDescent="0.25">
      <c r="A15009" t="s">
        <v>15014</v>
      </c>
      <c r="B15009" s="2"/>
      <c r="C15009" s="3"/>
    </row>
    <row r="15010" spans="1:3" x14ac:dyDescent="0.25">
      <c r="A15010" t="s">
        <v>15015</v>
      </c>
      <c r="B15010" s="2"/>
      <c r="C15010" s="3"/>
    </row>
    <row r="15011" spans="1:3" x14ac:dyDescent="0.25">
      <c r="A15011" t="s">
        <v>15016</v>
      </c>
      <c r="B15011" s="2"/>
      <c r="C15011" s="3"/>
    </row>
    <row r="15012" spans="1:3" x14ac:dyDescent="0.25">
      <c r="A15012" t="s">
        <v>15017</v>
      </c>
      <c r="B15012" s="2"/>
      <c r="C15012" s="3"/>
    </row>
    <row r="15013" spans="1:3" x14ac:dyDescent="0.25">
      <c r="A15013" t="s">
        <v>15018</v>
      </c>
      <c r="B15013" s="2"/>
      <c r="C15013" s="3"/>
    </row>
    <row r="15014" spans="1:3" x14ac:dyDescent="0.25">
      <c r="A15014" t="s">
        <v>15019</v>
      </c>
      <c r="B15014" s="2"/>
      <c r="C15014" s="3"/>
    </row>
    <row r="15015" spans="1:3" x14ac:dyDescent="0.25">
      <c r="A15015" t="s">
        <v>15020</v>
      </c>
      <c r="B15015" s="2"/>
      <c r="C15015" s="3"/>
    </row>
    <row r="15016" spans="1:3" x14ac:dyDescent="0.25">
      <c r="A15016" t="s">
        <v>15021</v>
      </c>
      <c r="B15016" s="2"/>
      <c r="C15016" s="3"/>
    </row>
    <row r="15017" spans="1:3" x14ac:dyDescent="0.25">
      <c r="A15017" t="s">
        <v>15022</v>
      </c>
      <c r="B15017" s="2"/>
      <c r="C15017" s="3"/>
    </row>
    <row r="15018" spans="1:3" x14ac:dyDescent="0.25">
      <c r="A15018" t="s">
        <v>15023</v>
      </c>
      <c r="B15018" s="2"/>
      <c r="C15018" s="3"/>
    </row>
    <row r="15019" spans="1:3" x14ac:dyDescent="0.25">
      <c r="A15019" t="s">
        <v>15024</v>
      </c>
      <c r="B15019" s="2"/>
      <c r="C15019" s="3"/>
    </row>
    <row r="15020" spans="1:3" x14ac:dyDescent="0.25">
      <c r="A15020" t="s">
        <v>15025</v>
      </c>
      <c r="B15020" s="2"/>
      <c r="C15020" s="3"/>
    </row>
    <row r="15021" spans="1:3" x14ac:dyDescent="0.25">
      <c r="A15021" t="s">
        <v>15026</v>
      </c>
      <c r="B15021" s="2"/>
      <c r="C15021" s="3"/>
    </row>
    <row r="15022" spans="1:3" x14ac:dyDescent="0.25">
      <c r="A15022" t="s">
        <v>15027</v>
      </c>
      <c r="B15022" s="2"/>
      <c r="C15022" s="3"/>
    </row>
    <row r="15023" spans="1:3" x14ac:dyDescent="0.25">
      <c r="A15023" t="s">
        <v>15028</v>
      </c>
      <c r="B15023" s="2"/>
      <c r="C15023" s="3"/>
    </row>
    <row r="15024" spans="1:3" x14ac:dyDescent="0.25">
      <c r="A15024" t="s">
        <v>15029</v>
      </c>
      <c r="B15024" s="2"/>
      <c r="C15024" s="3"/>
    </row>
    <row r="15025" spans="1:3" x14ac:dyDescent="0.25">
      <c r="A15025" t="s">
        <v>15030</v>
      </c>
      <c r="B15025" s="2"/>
      <c r="C15025" s="3"/>
    </row>
    <row r="15026" spans="1:3" x14ac:dyDescent="0.25">
      <c r="A15026" t="s">
        <v>15031</v>
      </c>
      <c r="B15026" s="2"/>
      <c r="C15026" s="3"/>
    </row>
    <row r="15027" spans="1:3" x14ac:dyDescent="0.25">
      <c r="A15027" t="s">
        <v>15032</v>
      </c>
      <c r="B15027" s="2"/>
      <c r="C15027" s="3"/>
    </row>
    <row r="15028" spans="1:3" x14ac:dyDescent="0.25">
      <c r="A15028" t="s">
        <v>15033</v>
      </c>
      <c r="B15028" s="2"/>
      <c r="C15028" s="3"/>
    </row>
    <row r="15029" spans="1:3" x14ac:dyDescent="0.25">
      <c r="A15029" t="s">
        <v>15034</v>
      </c>
      <c r="B15029" s="2"/>
      <c r="C15029" s="3"/>
    </row>
    <row r="15030" spans="1:3" x14ac:dyDescent="0.25">
      <c r="A15030" t="s">
        <v>15035</v>
      </c>
      <c r="B15030" s="2"/>
      <c r="C15030" s="3"/>
    </row>
    <row r="15031" spans="1:3" x14ac:dyDescent="0.25">
      <c r="A15031" t="s">
        <v>15036</v>
      </c>
      <c r="B15031" s="2"/>
      <c r="C15031" s="3"/>
    </row>
    <row r="15032" spans="1:3" x14ac:dyDescent="0.25">
      <c r="A15032" t="s">
        <v>15037</v>
      </c>
      <c r="B15032" s="2"/>
      <c r="C15032" s="3"/>
    </row>
    <row r="15033" spans="1:3" x14ac:dyDescent="0.25">
      <c r="A15033" t="s">
        <v>15038</v>
      </c>
      <c r="B15033" s="2"/>
      <c r="C15033" s="3"/>
    </row>
    <row r="15034" spans="1:3" x14ac:dyDescent="0.25">
      <c r="A15034" t="s">
        <v>15039</v>
      </c>
      <c r="B15034" s="2"/>
      <c r="C15034" s="3"/>
    </row>
    <row r="15035" spans="1:3" x14ac:dyDescent="0.25">
      <c r="A15035" t="s">
        <v>15040</v>
      </c>
      <c r="B15035" s="2"/>
      <c r="C15035" s="3"/>
    </row>
    <row r="15036" spans="1:3" x14ac:dyDescent="0.25">
      <c r="A15036" t="s">
        <v>15041</v>
      </c>
      <c r="B15036" s="2"/>
      <c r="C15036" s="3"/>
    </row>
    <row r="15037" spans="1:3" x14ac:dyDescent="0.25">
      <c r="A15037" t="s">
        <v>15042</v>
      </c>
      <c r="B15037" s="2"/>
      <c r="C15037" s="3"/>
    </row>
    <row r="15038" spans="1:3" x14ac:dyDescent="0.25">
      <c r="A15038" t="s">
        <v>15043</v>
      </c>
      <c r="B15038" s="2"/>
      <c r="C15038" s="3"/>
    </row>
    <row r="15039" spans="1:3" x14ac:dyDescent="0.25">
      <c r="A15039" t="s">
        <v>15044</v>
      </c>
      <c r="B15039" s="2"/>
      <c r="C15039" s="3"/>
    </row>
    <row r="15040" spans="1:3" x14ac:dyDescent="0.25">
      <c r="A15040" t="s">
        <v>15045</v>
      </c>
      <c r="B15040" s="2"/>
      <c r="C15040" s="3"/>
    </row>
    <row r="15041" spans="1:3" x14ac:dyDescent="0.25">
      <c r="A15041" t="s">
        <v>15046</v>
      </c>
      <c r="B15041" s="2"/>
      <c r="C15041" s="3"/>
    </row>
    <row r="15042" spans="1:3" x14ac:dyDescent="0.25">
      <c r="A15042" t="s">
        <v>15047</v>
      </c>
      <c r="B15042" s="2"/>
      <c r="C15042" s="3"/>
    </row>
    <row r="15043" spans="1:3" x14ac:dyDescent="0.25">
      <c r="A15043" t="s">
        <v>15048</v>
      </c>
      <c r="B15043" s="2"/>
      <c r="C15043" s="3"/>
    </row>
    <row r="15044" spans="1:3" x14ac:dyDescent="0.25">
      <c r="A15044" t="s">
        <v>15049</v>
      </c>
      <c r="B15044" s="2"/>
      <c r="C15044" s="3"/>
    </row>
    <row r="15045" spans="1:3" x14ac:dyDescent="0.25">
      <c r="A15045" t="s">
        <v>15050</v>
      </c>
      <c r="B15045" s="2"/>
      <c r="C15045" s="3"/>
    </row>
    <row r="15046" spans="1:3" x14ac:dyDescent="0.25">
      <c r="A15046" t="s">
        <v>15051</v>
      </c>
      <c r="B15046" s="2"/>
      <c r="C15046" s="3"/>
    </row>
    <row r="15047" spans="1:3" x14ac:dyDescent="0.25">
      <c r="A15047" t="s">
        <v>15052</v>
      </c>
      <c r="B15047" s="2"/>
      <c r="C15047" s="3"/>
    </row>
    <row r="15048" spans="1:3" x14ac:dyDescent="0.25">
      <c r="A15048" t="s">
        <v>15053</v>
      </c>
      <c r="B15048" s="2"/>
      <c r="C15048" s="3"/>
    </row>
    <row r="15049" spans="1:3" x14ac:dyDescent="0.25">
      <c r="A15049" t="s">
        <v>15054</v>
      </c>
      <c r="B15049" s="2"/>
      <c r="C15049" s="3"/>
    </row>
    <row r="15050" spans="1:3" x14ac:dyDescent="0.25">
      <c r="A15050" t="s">
        <v>15055</v>
      </c>
      <c r="B15050" s="2"/>
      <c r="C15050" s="3"/>
    </row>
    <row r="15051" spans="1:3" x14ac:dyDescent="0.25">
      <c r="A15051" t="s">
        <v>15056</v>
      </c>
      <c r="B15051" s="2"/>
      <c r="C15051" s="3"/>
    </row>
    <row r="15052" spans="1:3" x14ac:dyDescent="0.25">
      <c r="A15052" t="s">
        <v>15057</v>
      </c>
      <c r="B15052" s="2"/>
      <c r="C15052" s="3"/>
    </row>
    <row r="15053" spans="1:3" x14ac:dyDescent="0.25">
      <c r="A15053" t="s">
        <v>15058</v>
      </c>
      <c r="B15053" s="2"/>
      <c r="C15053" s="3"/>
    </row>
    <row r="15054" spans="1:3" x14ac:dyDescent="0.25">
      <c r="A15054" t="s">
        <v>15059</v>
      </c>
      <c r="B15054" s="2"/>
      <c r="C15054" s="3"/>
    </row>
    <row r="15055" spans="1:3" x14ac:dyDescent="0.25">
      <c r="A15055" t="s">
        <v>15060</v>
      </c>
      <c r="B15055" s="2"/>
      <c r="C15055" s="3"/>
    </row>
    <row r="15056" spans="1:3" x14ac:dyDescent="0.25">
      <c r="A15056" t="s">
        <v>15061</v>
      </c>
      <c r="B15056" s="2"/>
      <c r="C15056" s="3"/>
    </row>
    <row r="15057" spans="1:3" x14ac:dyDescent="0.25">
      <c r="A15057" t="s">
        <v>15062</v>
      </c>
      <c r="B15057" s="2"/>
      <c r="C15057" s="3"/>
    </row>
    <row r="15058" spans="1:3" x14ac:dyDescent="0.25">
      <c r="A15058" t="s">
        <v>15063</v>
      </c>
      <c r="B15058" s="2"/>
      <c r="C15058" s="3"/>
    </row>
    <row r="15059" spans="1:3" x14ac:dyDescent="0.25">
      <c r="A15059" t="s">
        <v>15064</v>
      </c>
      <c r="B15059" s="2"/>
      <c r="C15059" s="3"/>
    </row>
    <row r="15060" spans="1:3" x14ac:dyDescent="0.25">
      <c r="A15060" t="s">
        <v>15065</v>
      </c>
      <c r="B15060" s="2"/>
      <c r="C15060" s="3"/>
    </row>
    <row r="15061" spans="1:3" x14ac:dyDescent="0.25">
      <c r="A15061" t="s">
        <v>15066</v>
      </c>
      <c r="B15061" s="2"/>
      <c r="C15061" s="3"/>
    </row>
    <row r="15062" spans="1:3" x14ac:dyDescent="0.25">
      <c r="A15062" t="s">
        <v>15067</v>
      </c>
      <c r="B15062" s="2"/>
      <c r="C15062" s="3"/>
    </row>
    <row r="15063" spans="1:3" x14ac:dyDescent="0.25">
      <c r="A15063" t="s">
        <v>15068</v>
      </c>
      <c r="B15063" s="2"/>
      <c r="C15063" s="3"/>
    </row>
    <row r="15064" spans="1:3" x14ac:dyDescent="0.25">
      <c r="A15064" t="s">
        <v>15069</v>
      </c>
      <c r="B15064" s="2"/>
      <c r="C15064" s="3"/>
    </row>
    <row r="15065" spans="1:3" x14ac:dyDescent="0.25">
      <c r="A15065" t="s">
        <v>15070</v>
      </c>
      <c r="B15065" s="2"/>
      <c r="C15065" s="3"/>
    </row>
    <row r="15066" spans="1:3" x14ac:dyDescent="0.25">
      <c r="A15066" t="s">
        <v>15071</v>
      </c>
      <c r="B15066" s="2"/>
      <c r="C15066" s="3"/>
    </row>
    <row r="15067" spans="1:3" x14ac:dyDescent="0.25">
      <c r="A15067" t="s">
        <v>15072</v>
      </c>
      <c r="B15067" s="2"/>
      <c r="C15067" s="3"/>
    </row>
    <row r="15068" spans="1:3" x14ac:dyDescent="0.25">
      <c r="A15068" t="s">
        <v>15073</v>
      </c>
      <c r="B15068" s="2"/>
      <c r="C15068" s="3"/>
    </row>
    <row r="15069" spans="1:3" x14ac:dyDescent="0.25">
      <c r="A15069" t="s">
        <v>15074</v>
      </c>
      <c r="B15069" s="2"/>
      <c r="C15069" s="3"/>
    </row>
    <row r="15070" spans="1:3" x14ac:dyDescent="0.25">
      <c r="A15070" t="s">
        <v>15075</v>
      </c>
      <c r="B15070" s="2"/>
      <c r="C15070" s="3"/>
    </row>
    <row r="15071" spans="1:3" x14ac:dyDescent="0.25">
      <c r="A15071" t="s">
        <v>15076</v>
      </c>
      <c r="B15071" s="2"/>
      <c r="C15071" s="3"/>
    </row>
    <row r="15072" spans="1:3" x14ac:dyDescent="0.25">
      <c r="A15072" t="s">
        <v>15077</v>
      </c>
      <c r="B15072" s="2"/>
      <c r="C15072" s="3"/>
    </row>
    <row r="15073" spans="1:3" x14ac:dyDescent="0.25">
      <c r="A15073" t="s">
        <v>15078</v>
      </c>
      <c r="B15073" s="2"/>
      <c r="C15073" s="3"/>
    </row>
    <row r="15074" spans="1:3" x14ac:dyDescent="0.25">
      <c r="A15074" t="s">
        <v>15079</v>
      </c>
      <c r="B15074" s="2"/>
      <c r="C15074" s="3"/>
    </row>
    <row r="15075" spans="1:3" x14ac:dyDescent="0.25">
      <c r="A15075" t="s">
        <v>15080</v>
      </c>
      <c r="B15075" s="2"/>
      <c r="C15075" s="3"/>
    </row>
    <row r="15076" spans="1:3" x14ac:dyDescent="0.25">
      <c r="A15076" t="s">
        <v>15081</v>
      </c>
      <c r="B15076" s="2"/>
      <c r="C15076" s="3"/>
    </row>
    <row r="15077" spans="1:3" x14ac:dyDescent="0.25">
      <c r="A15077" t="s">
        <v>15082</v>
      </c>
      <c r="B15077" s="2"/>
      <c r="C15077" s="3"/>
    </row>
    <row r="15078" spans="1:3" x14ac:dyDescent="0.25">
      <c r="A15078" t="s">
        <v>15083</v>
      </c>
      <c r="B15078" s="2"/>
      <c r="C15078" s="3"/>
    </row>
    <row r="15079" spans="1:3" x14ac:dyDescent="0.25">
      <c r="A15079" t="s">
        <v>15084</v>
      </c>
      <c r="B15079" s="2"/>
      <c r="C15079" s="3"/>
    </row>
    <row r="15080" spans="1:3" x14ac:dyDescent="0.25">
      <c r="A15080" t="s">
        <v>15085</v>
      </c>
      <c r="B15080" s="2"/>
      <c r="C15080" s="3"/>
    </row>
    <row r="15081" spans="1:3" x14ac:dyDescent="0.25">
      <c r="A15081" t="s">
        <v>15086</v>
      </c>
      <c r="B15081" s="2"/>
      <c r="C15081" s="3"/>
    </row>
    <row r="15082" spans="1:3" x14ac:dyDescent="0.25">
      <c r="A15082" t="s">
        <v>15087</v>
      </c>
      <c r="B15082" s="2"/>
      <c r="C15082" s="3"/>
    </row>
    <row r="15083" spans="1:3" x14ac:dyDescent="0.25">
      <c r="A15083" t="s">
        <v>15088</v>
      </c>
      <c r="B15083" s="2"/>
      <c r="C15083" s="3"/>
    </row>
    <row r="15084" spans="1:3" x14ac:dyDescent="0.25">
      <c r="A15084" t="s">
        <v>15089</v>
      </c>
      <c r="B15084" s="2"/>
      <c r="C15084" s="3"/>
    </row>
    <row r="15085" spans="1:3" x14ac:dyDescent="0.25">
      <c r="A15085" t="s">
        <v>15090</v>
      </c>
      <c r="B15085" s="2"/>
      <c r="C15085" s="3"/>
    </row>
    <row r="15086" spans="1:3" x14ac:dyDescent="0.25">
      <c r="A15086" t="s">
        <v>15091</v>
      </c>
      <c r="B15086" s="2"/>
      <c r="C15086" s="3"/>
    </row>
    <row r="15087" spans="1:3" x14ac:dyDescent="0.25">
      <c r="A15087" t="s">
        <v>15092</v>
      </c>
      <c r="B15087" s="2"/>
      <c r="C15087" s="3"/>
    </row>
    <row r="15088" spans="1:3" x14ac:dyDescent="0.25">
      <c r="A15088" t="s">
        <v>15093</v>
      </c>
      <c r="B15088" s="2"/>
      <c r="C15088" s="3"/>
    </row>
    <row r="15089" spans="1:3" x14ac:dyDescent="0.25">
      <c r="A15089" t="s">
        <v>15094</v>
      </c>
      <c r="B15089" s="2"/>
      <c r="C15089" s="3"/>
    </row>
    <row r="15090" spans="1:3" x14ac:dyDescent="0.25">
      <c r="A15090" t="s">
        <v>15095</v>
      </c>
      <c r="B15090" s="2"/>
      <c r="C15090" s="3"/>
    </row>
    <row r="15091" spans="1:3" x14ac:dyDescent="0.25">
      <c r="A15091" t="s">
        <v>15096</v>
      </c>
      <c r="B15091" s="2"/>
      <c r="C15091" s="3"/>
    </row>
    <row r="15092" spans="1:3" x14ac:dyDescent="0.25">
      <c r="A15092" t="s">
        <v>15097</v>
      </c>
      <c r="B15092" s="2"/>
      <c r="C15092" s="3"/>
    </row>
    <row r="15093" spans="1:3" x14ac:dyDescent="0.25">
      <c r="A15093" t="s">
        <v>15098</v>
      </c>
      <c r="B15093" s="2"/>
      <c r="C15093" s="3"/>
    </row>
    <row r="15094" spans="1:3" x14ac:dyDescent="0.25">
      <c r="A15094" t="s">
        <v>15099</v>
      </c>
      <c r="B15094" s="2"/>
      <c r="C15094" s="3"/>
    </row>
    <row r="15095" spans="1:3" x14ac:dyDescent="0.25">
      <c r="A15095" t="s">
        <v>15100</v>
      </c>
      <c r="B15095" s="2"/>
      <c r="C15095" s="3"/>
    </row>
    <row r="15096" spans="1:3" x14ac:dyDescent="0.25">
      <c r="A15096" t="s">
        <v>15101</v>
      </c>
      <c r="B15096" s="2"/>
      <c r="C15096" s="3"/>
    </row>
    <row r="15097" spans="1:3" x14ac:dyDescent="0.25">
      <c r="A15097" t="s">
        <v>15102</v>
      </c>
      <c r="B15097" s="2"/>
      <c r="C15097" s="3"/>
    </row>
    <row r="15098" spans="1:3" x14ac:dyDescent="0.25">
      <c r="A15098" t="s">
        <v>15103</v>
      </c>
      <c r="B15098" s="2"/>
      <c r="C15098" s="3"/>
    </row>
    <row r="15099" spans="1:3" x14ac:dyDescent="0.25">
      <c r="A15099" t="s">
        <v>15104</v>
      </c>
      <c r="B15099" s="2"/>
      <c r="C15099" s="3"/>
    </row>
    <row r="15100" spans="1:3" x14ac:dyDescent="0.25">
      <c r="A15100" t="s">
        <v>15105</v>
      </c>
      <c r="B15100" s="2"/>
      <c r="C15100" s="3"/>
    </row>
    <row r="15101" spans="1:3" x14ac:dyDescent="0.25">
      <c r="A15101" t="s">
        <v>15106</v>
      </c>
      <c r="B15101" s="2"/>
      <c r="C15101" s="3"/>
    </row>
    <row r="15102" spans="1:3" x14ac:dyDescent="0.25">
      <c r="A15102" t="s">
        <v>15107</v>
      </c>
      <c r="B15102" s="2"/>
      <c r="C15102" s="3"/>
    </row>
    <row r="15103" spans="1:3" x14ac:dyDescent="0.25">
      <c r="A15103" t="s">
        <v>15108</v>
      </c>
      <c r="B15103" s="2"/>
      <c r="C15103" s="3"/>
    </row>
    <row r="15104" spans="1:3" x14ac:dyDescent="0.25">
      <c r="A15104" t="s">
        <v>15109</v>
      </c>
      <c r="B15104" s="2"/>
      <c r="C15104" s="3"/>
    </row>
    <row r="15105" spans="1:3" x14ac:dyDescent="0.25">
      <c r="A15105" t="s">
        <v>15110</v>
      </c>
      <c r="B15105" s="2"/>
      <c r="C15105" s="3"/>
    </row>
    <row r="15106" spans="1:3" x14ac:dyDescent="0.25">
      <c r="A15106" t="s">
        <v>15111</v>
      </c>
      <c r="B15106" s="2"/>
      <c r="C15106" s="3"/>
    </row>
    <row r="15107" spans="1:3" x14ac:dyDescent="0.25">
      <c r="A15107" t="s">
        <v>15112</v>
      </c>
      <c r="B15107" s="2"/>
      <c r="C15107" s="3"/>
    </row>
    <row r="15108" spans="1:3" x14ac:dyDescent="0.25">
      <c r="A15108" t="s">
        <v>15113</v>
      </c>
      <c r="B15108" s="2"/>
      <c r="C15108" s="3"/>
    </row>
    <row r="15109" spans="1:3" x14ac:dyDescent="0.25">
      <c r="A15109" t="s">
        <v>15114</v>
      </c>
      <c r="B15109" s="2"/>
      <c r="C15109" s="3"/>
    </row>
    <row r="15110" spans="1:3" x14ac:dyDescent="0.25">
      <c r="A15110" t="s">
        <v>15115</v>
      </c>
      <c r="B15110" s="2"/>
      <c r="C15110" s="3"/>
    </row>
    <row r="15111" spans="1:3" x14ac:dyDescent="0.25">
      <c r="A15111" t="s">
        <v>15116</v>
      </c>
      <c r="B15111" s="2"/>
      <c r="C15111" s="3"/>
    </row>
    <row r="15112" spans="1:3" x14ac:dyDescent="0.25">
      <c r="A15112" t="s">
        <v>15117</v>
      </c>
      <c r="B15112" s="2"/>
      <c r="C15112" s="3"/>
    </row>
    <row r="15113" spans="1:3" x14ac:dyDescent="0.25">
      <c r="A15113" t="s">
        <v>15118</v>
      </c>
      <c r="B15113" s="2"/>
      <c r="C15113" s="3"/>
    </row>
    <row r="15114" spans="1:3" x14ac:dyDescent="0.25">
      <c r="A15114" t="s">
        <v>15119</v>
      </c>
      <c r="B15114" s="2"/>
      <c r="C15114" s="3"/>
    </row>
    <row r="15115" spans="1:3" x14ac:dyDescent="0.25">
      <c r="A15115" t="s">
        <v>15120</v>
      </c>
      <c r="B15115" s="2"/>
      <c r="C15115" s="3"/>
    </row>
    <row r="15116" spans="1:3" x14ac:dyDescent="0.25">
      <c r="A15116" t="s">
        <v>15121</v>
      </c>
      <c r="B15116" s="2"/>
      <c r="C15116" s="3"/>
    </row>
    <row r="15117" spans="1:3" x14ac:dyDescent="0.25">
      <c r="A15117" t="s">
        <v>15122</v>
      </c>
      <c r="B15117" s="2"/>
      <c r="C15117" s="3"/>
    </row>
    <row r="15118" spans="1:3" x14ac:dyDescent="0.25">
      <c r="A15118" t="s">
        <v>15123</v>
      </c>
      <c r="B15118" s="2"/>
      <c r="C15118" s="3"/>
    </row>
    <row r="15119" spans="1:3" x14ac:dyDescent="0.25">
      <c r="A15119" t="s">
        <v>15124</v>
      </c>
      <c r="B15119" s="2"/>
      <c r="C15119" s="3"/>
    </row>
    <row r="15120" spans="1:3" x14ac:dyDescent="0.25">
      <c r="A15120" t="s">
        <v>15125</v>
      </c>
      <c r="B15120" s="2"/>
      <c r="C15120" s="3"/>
    </row>
    <row r="15121" spans="1:3" x14ac:dyDescent="0.25">
      <c r="A15121" t="s">
        <v>15126</v>
      </c>
      <c r="B15121" s="2"/>
      <c r="C15121" s="3"/>
    </row>
    <row r="15122" spans="1:3" x14ac:dyDescent="0.25">
      <c r="A15122" t="s">
        <v>15127</v>
      </c>
      <c r="B15122" s="2"/>
      <c r="C15122" s="3"/>
    </row>
    <row r="15123" spans="1:3" x14ac:dyDescent="0.25">
      <c r="A15123" t="s">
        <v>15128</v>
      </c>
      <c r="B15123" s="2"/>
      <c r="C15123" s="3"/>
    </row>
    <row r="15124" spans="1:3" x14ac:dyDescent="0.25">
      <c r="A15124" t="s">
        <v>15129</v>
      </c>
      <c r="B15124" s="2"/>
      <c r="C15124" s="3"/>
    </row>
    <row r="15125" spans="1:3" x14ac:dyDescent="0.25">
      <c r="A15125" t="s">
        <v>15130</v>
      </c>
      <c r="B15125" s="2"/>
      <c r="C15125" s="3"/>
    </row>
    <row r="15126" spans="1:3" x14ac:dyDescent="0.25">
      <c r="A15126" t="s">
        <v>15131</v>
      </c>
      <c r="B15126" s="2"/>
      <c r="C15126" s="3"/>
    </row>
    <row r="15127" spans="1:3" x14ac:dyDescent="0.25">
      <c r="A15127" t="s">
        <v>15132</v>
      </c>
      <c r="B15127" s="2"/>
      <c r="C15127" s="3"/>
    </row>
    <row r="15128" spans="1:3" x14ac:dyDescent="0.25">
      <c r="A15128" t="s">
        <v>15133</v>
      </c>
      <c r="B15128" s="2"/>
      <c r="C15128" s="3"/>
    </row>
    <row r="15129" spans="1:3" x14ac:dyDescent="0.25">
      <c r="A15129" t="s">
        <v>15134</v>
      </c>
      <c r="B15129" s="2"/>
      <c r="C15129" s="3"/>
    </row>
    <row r="15130" spans="1:3" x14ac:dyDescent="0.25">
      <c r="A15130" t="s">
        <v>15135</v>
      </c>
      <c r="B15130" s="2"/>
      <c r="C15130" s="3"/>
    </row>
    <row r="15131" spans="1:3" x14ac:dyDescent="0.25">
      <c r="A15131" t="s">
        <v>15136</v>
      </c>
      <c r="B15131" s="2"/>
      <c r="C15131" s="3"/>
    </row>
    <row r="15132" spans="1:3" x14ac:dyDescent="0.25">
      <c r="A15132" t="s">
        <v>15137</v>
      </c>
      <c r="B15132" s="2"/>
      <c r="C15132" s="3"/>
    </row>
    <row r="15133" spans="1:3" x14ac:dyDescent="0.25">
      <c r="A15133" t="s">
        <v>15138</v>
      </c>
      <c r="B15133" s="2"/>
      <c r="C15133" s="3"/>
    </row>
    <row r="15134" spans="1:3" x14ac:dyDescent="0.25">
      <c r="A15134" t="s">
        <v>15139</v>
      </c>
      <c r="B15134" s="2"/>
      <c r="C15134" s="3"/>
    </row>
    <row r="15135" spans="1:3" x14ac:dyDescent="0.25">
      <c r="A15135" t="s">
        <v>15140</v>
      </c>
      <c r="B15135" s="2"/>
      <c r="C15135" s="3"/>
    </row>
    <row r="15136" spans="1:3" x14ac:dyDescent="0.25">
      <c r="A15136" t="s">
        <v>15141</v>
      </c>
      <c r="B15136" s="2"/>
      <c r="C15136" s="3"/>
    </row>
    <row r="15137" spans="1:3" x14ac:dyDescent="0.25">
      <c r="A15137" t="s">
        <v>15142</v>
      </c>
      <c r="B15137" s="2"/>
      <c r="C15137" s="3"/>
    </row>
    <row r="15138" spans="1:3" x14ac:dyDescent="0.25">
      <c r="A15138" t="s">
        <v>15143</v>
      </c>
      <c r="B15138" s="2"/>
      <c r="C15138" s="3"/>
    </row>
    <row r="15139" spans="1:3" x14ac:dyDescent="0.25">
      <c r="A15139" t="s">
        <v>15144</v>
      </c>
      <c r="B15139" s="2"/>
      <c r="C15139" s="3"/>
    </row>
    <row r="15140" spans="1:3" x14ac:dyDescent="0.25">
      <c r="A15140" t="s">
        <v>15145</v>
      </c>
      <c r="B15140" s="2"/>
      <c r="C15140" s="3"/>
    </row>
    <row r="15141" spans="1:3" x14ac:dyDescent="0.25">
      <c r="A15141" t="s">
        <v>15146</v>
      </c>
      <c r="B15141" s="2"/>
      <c r="C15141" s="3"/>
    </row>
    <row r="15142" spans="1:3" x14ac:dyDescent="0.25">
      <c r="A15142" t="s">
        <v>15147</v>
      </c>
      <c r="B15142" s="2"/>
      <c r="C15142" s="3"/>
    </row>
    <row r="15143" spans="1:3" x14ac:dyDescent="0.25">
      <c r="A15143" t="s">
        <v>15148</v>
      </c>
      <c r="B15143" s="2"/>
      <c r="C15143" s="3"/>
    </row>
    <row r="15144" spans="1:3" x14ac:dyDescent="0.25">
      <c r="A15144" t="s">
        <v>15149</v>
      </c>
      <c r="B15144" s="2"/>
      <c r="C15144" s="3"/>
    </row>
    <row r="15145" spans="1:3" x14ac:dyDescent="0.25">
      <c r="A15145" t="s">
        <v>15150</v>
      </c>
      <c r="B15145" s="2"/>
      <c r="C15145" s="3"/>
    </row>
    <row r="15146" spans="1:3" x14ac:dyDescent="0.25">
      <c r="A15146" t="s">
        <v>15151</v>
      </c>
      <c r="B15146" s="2"/>
      <c r="C15146" s="3"/>
    </row>
    <row r="15147" spans="1:3" x14ac:dyDescent="0.25">
      <c r="A15147" t="s">
        <v>15152</v>
      </c>
      <c r="B15147" s="2"/>
      <c r="C15147" s="3"/>
    </row>
    <row r="15148" spans="1:3" x14ac:dyDescent="0.25">
      <c r="A15148" t="s">
        <v>15153</v>
      </c>
      <c r="B15148" s="2"/>
      <c r="C15148" s="3"/>
    </row>
    <row r="15149" spans="1:3" x14ac:dyDescent="0.25">
      <c r="A15149" t="s">
        <v>15154</v>
      </c>
      <c r="B15149" s="2"/>
      <c r="C15149" s="3"/>
    </row>
    <row r="15150" spans="1:3" x14ac:dyDescent="0.25">
      <c r="A15150" t="s">
        <v>15155</v>
      </c>
      <c r="B15150" s="2"/>
      <c r="C15150" s="3"/>
    </row>
    <row r="15151" spans="1:3" x14ac:dyDescent="0.25">
      <c r="A15151" t="s">
        <v>15156</v>
      </c>
      <c r="B15151" s="2"/>
      <c r="C15151" s="3"/>
    </row>
    <row r="15152" spans="1:3" x14ac:dyDescent="0.25">
      <c r="A15152" t="s">
        <v>15157</v>
      </c>
      <c r="B15152" s="2"/>
      <c r="C15152" s="3"/>
    </row>
    <row r="15153" spans="1:3" x14ac:dyDescent="0.25">
      <c r="A15153" t="s">
        <v>15158</v>
      </c>
      <c r="B15153" s="2"/>
      <c r="C15153" s="3"/>
    </row>
    <row r="15154" spans="1:3" x14ac:dyDescent="0.25">
      <c r="A15154" t="s">
        <v>15159</v>
      </c>
      <c r="B15154" s="2"/>
      <c r="C15154" s="3"/>
    </row>
    <row r="15155" spans="1:3" x14ac:dyDescent="0.25">
      <c r="A15155" t="s">
        <v>15160</v>
      </c>
      <c r="B15155" s="2"/>
      <c r="C15155" s="3"/>
    </row>
    <row r="15156" spans="1:3" x14ac:dyDescent="0.25">
      <c r="A15156" t="s">
        <v>15161</v>
      </c>
      <c r="B15156" s="2"/>
      <c r="C15156" s="3"/>
    </row>
    <row r="15157" spans="1:3" x14ac:dyDescent="0.25">
      <c r="A15157" t="s">
        <v>15162</v>
      </c>
      <c r="B15157" s="2"/>
      <c r="C15157" s="3"/>
    </row>
    <row r="15158" spans="1:3" x14ac:dyDescent="0.25">
      <c r="A15158" t="s">
        <v>15163</v>
      </c>
      <c r="B15158" s="2"/>
      <c r="C15158" s="3"/>
    </row>
    <row r="15159" spans="1:3" x14ac:dyDescent="0.25">
      <c r="A15159" t="s">
        <v>15164</v>
      </c>
      <c r="B15159" s="2"/>
      <c r="C15159" s="3"/>
    </row>
    <row r="15160" spans="1:3" x14ac:dyDescent="0.25">
      <c r="A15160" t="s">
        <v>15165</v>
      </c>
      <c r="B15160" s="2"/>
      <c r="C15160" s="3"/>
    </row>
    <row r="15161" spans="1:3" x14ac:dyDescent="0.25">
      <c r="A15161" t="s">
        <v>15166</v>
      </c>
      <c r="B15161" s="2"/>
      <c r="C15161" s="3"/>
    </row>
    <row r="15162" spans="1:3" x14ac:dyDescent="0.25">
      <c r="A15162" t="s">
        <v>15167</v>
      </c>
      <c r="B15162" s="2"/>
      <c r="C15162" s="3"/>
    </row>
    <row r="15163" spans="1:3" x14ac:dyDescent="0.25">
      <c r="A15163" t="s">
        <v>15168</v>
      </c>
      <c r="B15163" s="2"/>
      <c r="C15163" s="3"/>
    </row>
    <row r="15164" spans="1:3" x14ac:dyDescent="0.25">
      <c r="A15164" t="s">
        <v>15169</v>
      </c>
      <c r="B15164" s="2"/>
      <c r="C15164" s="3"/>
    </row>
    <row r="15165" spans="1:3" x14ac:dyDescent="0.25">
      <c r="A15165" t="s">
        <v>15170</v>
      </c>
      <c r="B15165" s="2"/>
      <c r="C15165" s="3"/>
    </row>
    <row r="15166" spans="1:3" x14ac:dyDescent="0.25">
      <c r="A15166" t="s">
        <v>15171</v>
      </c>
      <c r="B15166" s="2"/>
      <c r="C15166" s="3"/>
    </row>
    <row r="15167" spans="1:3" x14ac:dyDescent="0.25">
      <c r="A15167" t="s">
        <v>15172</v>
      </c>
      <c r="B15167" s="2"/>
      <c r="C15167" s="3"/>
    </row>
    <row r="15168" spans="1:3" x14ac:dyDescent="0.25">
      <c r="A15168" t="s">
        <v>15173</v>
      </c>
      <c r="B15168" s="2"/>
      <c r="C15168" s="3"/>
    </row>
    <row r="15169" spans="1:3" x14ac:dyDescent="0.25">
      <c r="A15169" t="s">
        <v>15174</v>
      </c>
      <c r="B15169" s="2"/>
      <c r="C15169" s="3"/>
    </row>
    <row r="15170" spans="1:3" x14ac:dyDescent="0.25">
      <c r="A15170" t="s">
        <v>15175</v>
      </c>
      <c r="B15170" s="2"/>
      <c r="C15170" s="3"/>
    </row>
    <row r="15171" spans="1:3" x14ac:dyDescent="0.25">
      <c r="A15171" t="s">
        <v>15176</v>
      </c>
      <c r="B15171" s="2"/>
      <c r="C15171" s="3"/>
    </row>
    <row r="15172" spans="1:3" x14ac:dyDescent="0.25">
      <c r="A15172" t="s">
        <v>15177</v>
      </c>
      <c r="B15172" s="2"/>
      <c r="C15172" s="3"/>
    </row>
    <row r="15173" spans="1:3" x14ac:dyDescent="0.25">
      <c r="A15173" t="s">
        <v>15178</v>
      </c>
      <c r="B15173" s="2"/>
      <c r="C15173" s="3"/>
    </row>
    <row r="15174" spans="1:3" x14ac:dyDescent="0.25">
      <c r="A15174" t="s">
        <v>15179</v>
      </c>
      <c r="B15174" s="2"/>
      <c r="C15174" s="3"/>
    </row>
    <row r="15175" spans="1:3" x14ac:dyDescent="0.25">
      <c r="A15175" t="s">
        <v>15180</v>
      </c>
      <c r="B15175" s="2"/>
      <c r="C15175" s="3"/>
    </row>
    <row r="15176" spans="1:3" x14ac:dyDescent="0.25">
      <c r="A15176" t="s">
        <v>15181</v>
      </c>
      <c r="B15176" s="2"/>
      <c r="C15176" s="3"/>
    </row>
    <row r="15177" spans="1:3" x14ac:dyDescent="0.25">
      <c r="A15177" t="s">
        <v>15182</v>
      </c>
      <c r="B15177" s="2"/>
      <c r="C15177" s="3"/>
    </row>
    <row r="15178" spans="1:3" x14ac:dyDescent="0.25">
      <c r="A15178" t="s">
        <v>15183</v>
      </c>
      <c r="B15178" s="2"/>
      <c r="C15178" s="3"/>
    </row>
    <row r="15179" spans="1:3" x14ac:dyDescent="0.25">
      <c r="A15179" t="s">
        <v>15184</v>
      </c>
      <c r="B15179" s="2"/>
      <c r="C15179" s="3"/>
    </row>
    <row r="15180" spans="1:3" x14ac:dyDescent="0.25">
      <c r="A15180" t="s">
        <v>15185</v>
      </c>
      <c r="B15180" s="2"/>
      <c r="C15180" s="3"/>
    </row>
    <row r="15181" spans="1:3" x14ac:dyDescent="0.25">
      <c r="A15181" t="s">
        <v>15186</v>
      </c>
      <c r="B15181" s="2"/>
      <c r="C15181" s="3"/>
    </row>
    <row r="15182" spans="1:3" x14ac:dyDescent="0.25">
      <c r="A15182" t="s">
        <v>15187</v>
      </c>
      <c r="B15182" s="2"/>
      <c r="C15182" s="3"/>
    </row>
    <row r="15183" spans="1:3" x14ac:dyDescent="0.25">
      <c r="A15183" t="s">
        <v>15188</v>
      </c>
      <c r="B15183" s="2"/>
      <c r="C15183" s="3"/>
    </row>
    <row r="15184" spans="1:3" x14ac:dyDescent="0.25">
      <c r="A15184" t="s">
        <v>15189</v>
      </c>
      <c r="B15184" s="2"/>
      <c r="C15184" s="3"/>
    </row>
    <row r="15185" spans="1:3" x14ac:dyDescent="0.25">
      <c r="A15185" t="s">
        <v>15190</v>
      </c>
      <c r="B15185" s="2"/>
      <c r="C15185" s="3"/>
    </row>
    <row r="15186" spans="1:3" x14ac:dyDescent="0.25">
      <c r="A15186" t="s">
        <v>15191</v>
      </c>
      <c r="B15186" s="2"/>
      <c r="C15186" s="3"/>
    </row>
    <row r="15187" spans="1:3" x14ac:dyDescent="0.25">
      <c r="A15187" t="s">
        <v>15192</v>
      </c>
      <c r="B15187" s="2"/>
      <c r="C15187" s="3"/>
    </row>
    <row r="15188" spans="1:3" x14ac:dyDescent="0.25">
      <c r="A15188" t="s">
        <v>15193</v>
      </c>
      <c r="B15188" s="2"/>
      <c r="C15188" s="3"/>
    </row>
    <row r="15189" spans="1:3" x14ac:dyDescent="0.25">
      <c r="A15189" t="s">
        <v>15194</v>
      </c>
      <c r="B15189" s="2"/>
      <c r="C15189" s="3"/>
    </row>
    <row r="15190" spans="1:3" x14ac:dyDescent="0.25">
      <c r="A15190" t="s">
        <v>15195</v>
      </c>
      <c r="B15190" s="2"/>
      <c r="C15190" s="3"/>
    </row>
    <row r="15191" spans="1:3" x14ac:dyDescent="0.25">
      <c r="A15191" t="s">
        <v>15196</v>
      </c>
      <c r="B15191" s="2"/>
      <c r="C15191" s="3"/>
    </row>
    <row r="15192" spans="1:3" x14ac:dyDescent="0.25">
      <c r="A15192" t="s">
        <v>15197</v>
      </c>
      <c r="B15192" s="2"/>
      <c r="C15192" s="3"/>
    </row>
    <row r="15193" spans="1:3" x14ac:dyDescent="0.25">
      <c r="A15193" t="s">
        <v>15198</v>
      </c>
      <c r="B15193" s="2"/>
      <c r="C15193" s="3"/>
    </row>
    <row r="15194" spans="1:3" x14ac:dyDescent="0.25">
      <c r="A15194" t="s">
        <v>15199</v>
      </c>
      <c r="B15194" s="2"/>
      <c r="C15194" s="3"/>
    </row>
    <row r="15195" spans="1:3" x14ac:dyDescent="0.25">
      <c r="A15195" t="s">
        <v>15200</v>
      </c>
      <c r="B15195" s="2"/>
      <c r="C15195" s="3"/>
    </row>
    <row r="15196" spans="1:3" x14ac:dyDescent="0.25">
      <c r="A15196" t="s">
        <v>15201</v>
      </c>
      <c r="B15196" s="2"/>
      <c r="C15196" s="3"/>
    </row>
    <row r="15197" spans="1:3" x14ac:dyDescent="0.25">
      <c r="A15197" t="s">
        <v>15202</v>
      </c>
      <c r="B15197" s="2"/>
      <c r="C15197" s="3"/>
    </row>
    <row r="15198" spans="1:3" x14ac:dyDescent="0.25">
      <c r="A15198" t="s">
        <v>15203</v>
      </c>
      <c r="B15198" s="2"/>
      <c r="C15198" s="3"/>
    </row>
    <row r="15199" spans="1:3" x14ac:dyDescent="0.25">
      <c r="A15199" t="s">
        <v>15204</v>
      </c>
      <c r="B15199" s="2"/>
      <c r="C15199" s="3"/>
    </row>
    <row r="15200" spans="1:3" x14ac:dyDescent="0.25">
      <c r="A15200" t="s">
        <v>15205</v>
      </c>
      <c r="B15200" s="2"/>
      <c r="C15200" s="3"/>
    </row>
    <row r="15201" spans="1:3" x14ac:dyDescent="0.25">
      <c r="A15201" t="s">
        <v>15206</v>
      </c>
      <c r="B15201" s="2"/>
      <c r="C15201" s="3"/>
    </row>
    <row r="15202" spans="1:3" x14ac:dyDescent="0.25">
      <c r="A15202" t="s">
        <v>15207</v>
      </c>
      <c r="B15202" s="2"/>
      <c r="C15202" s="3"/>
    </row>
    <row r="15203" spans="1:3" x14ac:dyDescent="0.25">
      <c r="A15203" t="s">
        <v>15208</v>
      </c>
      <c r="B15203" s="2"/>
      <c r="C15203" s="3"/>
    </row>
    <row r="15204" spans="1:3" x14ac:dyDescent="0.25">
      <c r="A15204" t="s">
        <v>15209</v>
      </c>
      <c r="B15204" s="2"/>
      <c r="C15204" s="3"/>
    </row>
    <row r="15205" spans="1:3" x14ac:dyDescent="0.25">
      <c r="A15205" t="s">
        <v>15210</v>
      </c>
      <c r="B15205" s="2"/>
      <c r="C15205" s="3"/>
    </row>
    <row r="15206" spans="1:3" x14ac:dyDescent="0.25">
      <c r="A15206" t="s">
        <v>15211</v>
      </c>
      <c r="B15206" s="2"/>
      <c r="C15206" s="3"/>
    </row>
    <row r="15207" spans="1:3" x14ac:dyDescent="0.25">
      <c r="A15207" t="s">
        <v>15212</v>
      </c>
      <c r="B15207" s="2"/>
      <c r="C15207" s="3"/>
    </row>
    <row r="15208" spans="1:3" x14ac:dyDescent="0.25">
      <c r="A15208" t="s">
        <v>15213</v>
      </c>
      <c r="B15208" s="2"/>
      <c r="C15208" s="3"/>
    </row>
    <row r="15209" spans="1:3" x14ac:dyDescent="0.25">
      <c r="A15209" t="s">
        <v>15214</v>
      </c>
      <c r="B15209" s="2"/>
      <c r="C15209" s="3"/>
    </row>
    <row r="15210" spans="1:3" x14ac:dyDescent="0.25">
      <c r="A15210" t="s">
        <v>15215</v>
      </c>
      <c r="B15210" s="2"/>
      <c r="C15210" s="3"/>
    </row>
    <row r="15211" spans="1:3" x14ac:dyDescent="0.25">
      <c r="A15211" t="s">
        <v>15216</v>
      </c>
      <c r="B15211" s="2"/>
      <c r="C15211" s="3"/>
    </row>
    <row r="15212" spans="1:3" x14ac:dyDescent="0.25">
      <c r="A15212" t="s">
        <v>15217</v>
      </c>
      <c r="B15212" s="2"/>
      <c r="C15212" s="3"/>
    </row>
    <row r="15213" spans="1:3" x14ac:dyDescent="0.25">
      <c r="A15213" t="s">
        <v>15218</v>
      </c>
      <c r="B15213" s="2"/>
      <c r="C15213" s="3"/>
    </row>
    <row r="15214" spans="1:3" x14ac:dyDescent="0.25">
      <c r="A15214" t="s">
        <v>15219</v>
      </c>
      <c r="B15214" s="2"/>
      <c r="C15214" s="3"/>
    </row>
    <row r="15215" spans="1:3" x14ac:dyDescent="0.25">
      <c r="A15215" t="s">
        <v>15220</v>
      </c>
      <c r="B15215" s="2"/>
      <c r="C15215" s="3"/>
    </row>
    <row r="15216" spans="1:3" x14ac:dyDescent="0.25">
      <c r="A15216" t="s">
        <v>15221</v>
      </c>
      <c r="B15216" s="2"/>
      <c r="C15216" s="3"/>
    </row>
    <row r="15217" spans="1:3" x14ac:dyDescent="0.25">
      <c r="A15217" t="s">
        <v>15222</v>
      </c>
      <c r="B15217" s="2"/>
      <c r="C15217" s="3"/>
    </row>
    <row r="15218" spans="1:3" x14ac:dyDescent="0.25">
      <c r="A15218" t="s">
        <v>15223</v>
      </c>
      <c r="B15218" s="2"/>
      <c r="C15218" s="3"/>
    </row>
    <row r="15219" spans="1:3" x14ac:dyDescent="0.25">
      <c r="A15219" t="s">
        <v>15224</v>
      </c>
      <c r="B15219" s="2"/>
      <c r="C15219" s="3"/>
    </row>
    <row r="15220" spans="1:3" x14ac:dyDescent="0.25">
      <c r="A15220" t="s">
        <v>15225</v>
      </c>
      <c r="B15220" s="2"/>
      <c r="C15220" s="3"/>
    </row>
    <row r="15221" spans="1:3" x14ac:dyDescent="0.25">
      <c r="A15221" t="s">
        <v>15226</v>
      </c>
      <c r="B15221" s="2"/>
      <c r="C15221" s="3"/>
    </row>
    <row r="15222" spans="1:3" x14ac:dyDescent="0.25">
      <c r="A15222" t="s">
        <v>15227</v>
      </c>
      <c r="B15222" s="2"/>
      <c r="C15222" s="3"/>
    </row>
    <row r="15223" spans="1:3" x14ac:dyDescent="0.25">
      <c r="A15223" t="s">
        <v>15228</v>
      </c>
      <c r="B15223" s="2"/>
      <c r="C15223" s="3"/>
    </row>
    <row r="15224" spans="1:3" x14ac:dyDescent="0.25">
      <c r="A15224" t="s">
        <v>15229</v>
      </c>
      <c r="B15224" s="2"/>
      <c r="C15224" s="3"/>
    </row>
    <row r="15225" spans="1:3" x14ac:dyDescent="0.25">
      <c r="A15225" t="s">
        <v>15230</v>
      </c>
      <c r="B15225" s="2"/>
      <c r="C15225" s="3"/>
    </row>
    <row r="15226" spans="1:3" x14ac:dyDescent="0.25">
      <c r="A15226" t="s">
        <v>15231</v>
      </c>
      <c r="B15226" s="2"/>
      <c r="C15226" s="3"/>
    </row>
    <row r="15227" spans="1:3" x14ac:dyDescent="0.25">
      <c r="A15227" t="s">
        <v>15232</v>
      </c>
      <c r="B15227" s="2"/>
      <c r="C15227" s="3"/>
    </row>
    <row r="15228" spans="1:3" x14ac:dyDescent="0.25">
      <c r="A15228" t="s">
        <v>15233</v>
      </c>
      <c r="B15228" s="2"/>
      <c r="C15228" s="3"/>
    </row>
    <row r="15229" spans="1:3" x14ac:dyDescent="0.25">
      <c r="A15229" t="s">
        <v>15234</v>
      </c>
      <c r="B15229" s="2"/>
      <c r="C15229" s="3"/>
    </row>
    <row r="15230" spans="1:3" x14ac:dyDescent="0.25">
      <c r="A15230" t="s">
        <v>15235</v>
      </c>
      <c r="B15230" s="2"/>
      <c r="C15230" s="3"/>
    </row>
    <row r="15231" spans="1:3" x14ac:dyDescent="0.25">
      <c r="A15231" t="s">
        <v>15236</v>
      </c>
      <c r="B15231" s="2"/>
      <c r="C15231" s="3"/>
    </row>
    <row r="15232" spans="1:3" x14ac:dyDescent="0.25">
      <c r="A15232" t="s">
        <v>15237</v>
      </c>
      <c r="B15232" s="2"/>
      <c r="C15232" s="3"/>
    </row>
    <row r="15233" spans="1:3" x14ac:dyDescent="0.25">
      <c r="A15233" t="s">
        <v>15238</v>
      </c>
      <c r="B15233" s="2"/>
      <c r="C15233" s="3"/>
    </row>
    <row r="15234" spans="1:3" x14ac:dyDescent="0.25">
      <c r="A15234" t="s">
        <v>15239</v>
      </c>
      <c r="B15234" s="2"/>
      <c r="C15234" s="3"/>
    </row>
    <row r="15235" spans="1:3" x14ac:dyDescent="0.25">
      <c r="A15235" t="s">
        <v>15240</v>
      </c>
      <c r="B15235" s="2"/>
      <c r="C15235" s="3"/>
    </row>
    <row r="15236" spans="1:3" x14ac:dyDescent="0.25">
      <c r="A15236" t="s">
        <v>15241</v>
      </c>
      <c r="B15236" s="2"/>
      <c r="C15236" s="3"/>
    </row>
    <row r="15237" spans="1:3" x14ac:dyDescent="0.25">
      <c r="A15237" t="s">
        <v>15242</v>
      </c>
      <c r="B15237" s="2"/>
      <c r="C15237" s="3"/>
    </row>
    <row r="15238" spans="1:3" x14ac:dyDescent="0.25">
      <c r="A15238" t="s">
        <v>15243</v>
      </c>
      <c r="B15238" s="2"/>
      <c r="C15238" s="3"/>
    </row>
    <row r="15239" spans="1:3" x14ac:dyDescent="0.25">
      <c r="A15239" t="s">
        <v>15244</v>
      </c>
      <c r="B15239" s="2"/>
      <c r="C15239" s="3"/>
    </row>
    <row r="15240" spans="1:3" x14ac:dyDescent="0.25">
      <c r="A15240" t="s">
        <v>15245</v>
      </c>
      <c r="B15240" s="2"/>
      <c r="C15240" s="3"/>
    </row>
    <row r="15241" spans="1:3" x14ac:dyDescent="0.25">
      <c r="A15241" t="s">
        <v>15246</v>
      </c>
      <c r="B15241" s="2"/>
      <c r="C15241" s="3"/>
    </row>
    <row r="15242" spans="1:3" x14ac:dyDescent="0.25">
      <c r="A15242" t="s">
        <v>15247</v>
      </c>
      <c r="B15242" s="2"/>
      <c r="C15242" s="3"/>
    </row>
    <row r="15243" spans="1:3" x14ac:dyDescent="0.25">
      <c r="A15243" t="s">
        <v>15248</v>
      </c>
      <c r="B15243" s="2"/>
      <c r="C15243" s="3"/>
    </row>
    <row r="15244" spans="1:3" x14ac:dyDescent="0.25">
      <c r="A15244" t="s">
        <v>15249</v>
      </c>
      <c r="B15244" s="2"/>
      <c r="C15244" s="3"/>
    </row>
    <row r="15245" spans="1:3" x14ac:dyDescent="0.25">
      <c r="A15245" t="s">
        <v>15250</v>
      </c>
      <c r="B15245" s="2"/>
      <c r="C15245" s="3"/>
    </row>
    <row r="15246" spans="1:3" x14ac:dyDescent="0.25">
      <c r="A15246" t="s">
        <v>15251</v>
      </c>
      <c r="B15246" s="2"/>
      <c r="C15246" s="3"/>
    </row>
    <row r="15247" spans="1:3" x14ac:dyDescent="0.25">
      <c r="A15247" t="s">
        <v>15252</v>
      </c>
      <c r="B15247" s="2"/>
      <c r="C15247" s="3"/>
    </row>
    <row r="15248" spans="1:3" x14ac:dyDescent="0.25">
      <c r="A15248" t="s">
        <v>15253</v>
      </c>
      <c r="B15248" s="2"/>
      <c r="C15248" s="3"/>
    </row>
    <row r="15249" spans="1:3" x14ac:dyDescent="0.25">
      <c r="A15249" t="s">
        <v>15254</v>
      </c>
      <c r="B15249" s="2"/>
      <c r="C15249" s="3"/>
    </row>
    <row r="15250" spans="1:3" x14ac:dyDescent="0.25">
      <c r="A15250" t="s">
        <v>15255</v>
      </c>
      <c r="B15250" s="2"/>
      <c r="C15250" s="3"/>
    </row>
    <row r="15251" spans="1:3" x14ac:dyDescent="0.25">
      <c r="A15251" t="s">
        <v>15256</v>
      </c>
      <c r="B15251" s="2"/>
      <c r="C15251" s="3"/>
    </row>
    <row r="15252" spans="1:3" x14ac:dyDescent="0.25">
      <c r="A15252" t="s">
        <v>15257</v>
      </c>
      <c r="B15252" s="2"/>
      <c r="C15252" s="3"/>
    </row>
    <row r="15253" spans="1:3" x14ac:dyDescent="0.25">
      <c r="A15253" t="s">
        <v>15258</v>
      </c>
      <c r="B15253" s="2"/>
      <c r="C15253" s="3"/>
    </row>
    <row r="15254" spans="1:3" x14ac:dyDescent="0.25">
      <c r="A15254" t="s">
        <v>15259</v>
      </c>
      <c r="B15254" s="2"/>
      <c r="C15254" s="3"/>
    </row>
    <row r="15255" spans="1:3" x14ac:dyDescent="0.25">
      <c r="A15255" t="s">
        <v>15260</v>
      </c>
      <c r="B15255" s="2"/>
      <c r="C15255" s="3"/>
    </row>
    <row r="15256" spans="1:3" x14ac:dyDescent="0.25">
      <c r="A15256" t="s">
        <v>15261</v>
      </c>
      <c r="B15256" s="2"/>
      <c r="C15256" s="3"/>
    </row>
    <row r="15257" spans="1:3" x14ac:dyDescent="0.25">
      <c r="A15257" t="s">
        <v>15262</v>
      </c>
      <c r="B15257" s="2"/>
      <c r="C15257" s="3"/>
    </row>
    <row r="15258" spans="1:3" x14ac:dyDescent="0.25">
      <c r="A15258" t="s">
        <v>15263</v>
      </c>
      <c r="B15258" s="2"/>
      <c r="C15258" s="3"/>
    </row>
    <row r="15259" spans="1:3" x14ac:dyDescent="0.25">
      <c r="A15259" t="s">
        <v>15264</v>
      </c>
      <c r="B15259" s="2"/>
      <c r="C15259" s="3"/>
    </row>
    <row r="15260" spans="1:3" x14ac:dyDescent="0.25">
      <c r="A15260" t="s">
        <v>15265</v>
      </c>
      <c r="B15260" s="2"/>
      <c r="C15260" s="3"/>
    </row>
    <row r="15261" spans="1:3" x14ac:dyDescent="0.25">
      <c r="A15261" t="s">
        <v>15266</v>
      </c>
      <c r="B15261" s="2"/>
      <c r="C15261" s="3"/>
    </row>
    <row r="15262" spans="1:3" x14ac:dyDescent="0.25">
      <c r="A15262" t="s">
        <v>15267</v>
      </c>
      <c r="B15262" s="2"/>
      <c r="C15262" s="3"/>
    </row>
    <row r="15263" spans="1:3" x14ac:dyDescent="0.25">
      <c r="A15263" t="s">
        <v>15268</v>
      </c>
      <c r="B15263" s="2"/>
      <c r="C15263" s="3"/>
    </row>
    <row r="15264" spans="1:3" x14ac:dyDescent="0.25">
      <c r="A15264" t="s">
        <v>15269</v>
      </c>
      <c r="B15264" s="2"/>
      <c r="C15264" s="3"/>
    </row>
    <row r="15265" spans="1:3" x14ac:dyDescent="0.25">
      <c r="A15265" t="s">
        <v>15270</v>
      </c>
      <c r="B15265" s="2"/>
      <c r="C15265" s="3"/>
    </row>
    <row r="15266" spans="1:3" x14ac:dyDescent="0.25">
      <c r="A15266" t="s">
        <v>15271</v>
      </c>
      <c r="B15266" s="2"/>
      <c r="C15266" s="3"/>
    </row>
    <row r="15267" spans="1:3" x14ac:dyDescent="0.25">
      <c r="A15267" t="s">
        <v>15272</v>
      </c>
      <c r="B15267" s="2"/>
      <c r="C15267" s="3"/>
    </row>
    <row r="15268" spans="1:3" x14ac:dyDescent="0.25">
      <c r="A15268" t="s">
        <v>15273</v>
      </c>
      <c r="B15268" s="2"/>
      <c r="C15268" s="3"/>
    </row>
    <row r="15269" spans="1:3" x14ac:dyDescent="0.25">
      <c r="A15269" t="s">
        <v>15274</v>
      </c>
      <c r="B15269" s="2"/>
      <c r="C15269" s="3"/>
    </row>
    <row r="15270" spans="1:3" x14ac:dyDescent="0.25">
      <c r="A15270" t="s">
        <v>15275</v>
      </c>
      <c r="B15270" s="2"/>
      <c r="C15270" s="3"/>
    </row>
    <row r="15271" spans="1:3" x14ac:dyDescent="0.25">
      <c r="A15271" t="s">
        <v>15276</v>
      </c>
      <c r="B15271" s="2"/>
      <c r="C15271" s="3"/>
    </row>
    <row r="15272" spans="1:3" x14ac:dyDescent="0.25">
      <c r="A15272" t="s">
        <v>15277</v>
      </c>
      <c r="B15272" s="2"/>
      <c r="C15272" s="3"/>
    </row>
    <row r="15273" spans="1:3" x14ac:dyDescent="0.25">
      <c r="A15273" t="s">
        <v>15278</v>
      </c>
      <c r="B15273" s="2"/>
      <c r="C15273" s="3"/>
    </row>
    <row r="15274" spans="1:3" x14ac:dyDescent="0.25">
      <c r="A15274" t="s">
        <v>15279</v>
      </c>
      <c r="B15274" s="2"/>
      <c r="C15274" s="3"/>
    </row>
    <row r="15275" spans="1:3" x14ac:dyDescent="0.25">
      <c r="A15275" t="s">
        <v>15280</v>
      </c>
      <c r="B15275" s="2"/>
      <c r="C15275" s="3"/>
    </row>
    <row r="15276" spans="1:3" x14ac:dyDescent="0.25">
      <c r="A15276" t="s">
        <v>15281</v>
      </c>
      <c r="B15276" s="2"/>
      <c r="C15276" s="3"/>
    </row>
    <row r="15277" spans="1:3" x14ac:dyDescent="0.25">
      <c r="A15277" t="s">
        <v>15282</v>
      </c>
      <c r="B15277" s="2"/>
      <c r="C15277" s="3"/>
    </row>
    <row r="15278" spans="1:3" x14ac:dyDescent="0.25">
      <c r="A15278" t="s">
        <v>15283</v>
      </c>
      <c r="B15278" s="2"/>
      <c r="C15278" s="3"/>
    </row>
    <row r="15279" spans="1:3" x14ac:dyDescent="0.25">
      <c r="A15279" t="s">
        <v>15284</v>
      </c>
      <c r="B15279" s="2"/>
      <c r="C15279" s="3"/>
    </row>
    <row r="15280" spans="1:3" x14ac:dyDescent="0.25">
      <c r="A15280" t="s">
        <v>15285</v>
      </c>
      <c r="B15280" s="2"/>
      <c r="C15280" s="3"/>
    </row>
    <row r="15281" spans="1:3" x14ac:dyDescent="0.25">
      <c r="A15281" t="s">
        <v>15286</v>
      </c>
      <c r="B15281" s="2"/>
      <c r="C15281" s="3"/>
    </row>
    <row r="15282" spans="1:3" x14ac:dyDescent="0.25">
      <c r="A15282" t="s">
        <v>15287</v>
      </c>
      <c r="B15282" s="2"/>
      <c r="C15282" s="3"/>
    </row>
    <row r="15283" spans="1:3" x14ac:dyDescent="0.25">
      <c r="A15283" t="s">
        <v>15288</v>
      </c>
      <c r="B15283" s="2"/>
      <c r="C15283" s="3"/>
    </row>
    <row r="15284" spans="1:3" x14ac:dyDescent="0.25">
      <c r="A15284" t="s">
        <v>15289</v>
      </c>
      <c r="B15284" s="2"/>
      <c r="C15284" s="3"/>
    </row>
    <row r="15285" spans="1:3" x14ac:dyDescent="0.25">
      <c r="A15285" t="s">
        <v>15290</v>
      </c>
      <c r="B15285" s="2"/>
      <c r="C15285" s="3"/>
    </row>
    <row r="15286" spans="1:3" x14ac:dyDescent="0.25">
      <c r="A15286" t="s">
        <v>15291</v>
      </c>
      <c r="B15286" s="2"/>
      <c r="C15286" s="3"/>
    </row>
    <row r="15287" spans="1:3" x14ac:dyDescent="0.25">
      <c r="A15287" t="s">
        <v>15292</v>
      </c>
      <c r="B15287" s="2"/>
      <c r="C15287" s="3"/>
    </row>
    <row r="15288" spans="1:3" x14ac:dyDescent="0.25">
      <c r="A15288" t="s">
        <v>15293</v>
      </c>
      <c r="B15288" s="2"/>
      <c r="C15288" s="3"/>
    </row>
    <row r="15289" spans="1:3" x14ac:dyDescent="0.25">
      <c r="A15289" t="s">
        <v>15294</v>
      </c>
      <c r="B15289" s="2"/>
      <c r="C15289" s="3"/>
    </row>
    <row r="15290" spans="1:3" x14ac:dyDescent="0.25">
      <c r="A15290" t="s">
        <v>15295</v>
      </c>
      <c r="B15290" s="2"/>
      <c r="C15290" s="3"/>
    </row>
    <row r="15291" spans="1:3" x14ac:dyDescent="0.25">
      <c r="A15291" t="s">
        <v>15296</v>
      </c>
      <c r="B15291" s="2"/>
      <c r="C15291" s="3"/>
    </row>
    <row r="15292" spans="1:3" x14ac:dyDescent="0.25">
      <c r="A15292" t="s">
        <v>15297</v>
      </c>
      <c r="B15292" s="2"/>
      <c r="C15292" s="3"/>
    </row>
    <row r="15293" spans="1:3" x14ac:dyDescent="0.25">
      <c r="A15293" t="s">
        <v>15298</v>
      </c>
      <c r="B15293" s="2"/>
      <c r="C15293" s="3"/>
    </row>
    <row r="15294" spans="1:3" x14ac:dyDescent="0.25">
      <c r="A15294" t="s">
        <v>15299</v>
      </c>
      <c r="B15294" s="2"/>
      <c r="C15294" s="3"/>
    </row>
    <row r="15295" spans="1:3" x14ac:dyDescent="0.25">
      <c r="A15295" t="s">
        <v>15300</v>
      </c>
      <c r="B15295" s="2"/>
      <c r="C15295" s="3"/>
    </row>
    <row r="15296" spans="1:3" x14ac:dyDescent="0.25">
      <c r="A15296" t="s">
        <v>15301</v>
      </c>
      <c r="B15296" s="2"/>
      <c r="C15296" s="3"/>
    </row>
    <row r="15297" spans="1:3" x14ac:dyDescent="0.25">
      <c r="A15297" t="s">
        <v>15302</v>
      </c>
      <c r="B15297" s="2"/>
      <c r="C15297" s="3"/>
    </row>
    <row r="15298" spans="1:3" x14ac:dyDescent="0.25">
      <c r="A15298" t="s">
        <v>15303</v>
      </c>
      <c r="B15298" s="2"/>
      <c r="C15298" s="3"/>
    </row>
    <row r="15299" spans="1:3" x14ac:dyDescent="0.25">
      <c r="A15299" t="s">
        <v>15304</v>
      </c>
      <c r="B15299" s="2"/>
      <c r="C15299" s="3"/>
    </row>
    <row r="15300" spans="1:3" x14ac:dyDescent="0.25">
      <c r="A15300" t="s">
        <v>15305</v>
      </c>
      <c r="B15300" s="2"/>
      <c r="C15300" s="3"/>
    </row>
    <row r="15301" spans="1:3" x14ac:dyDescent="0.25">
      <c r="A15301" t="s">
        <v>15306</v>
      </c>
      <c r="B15301" s="2"/>
      <c r="C15301" s="3"/>
    </row>
    <row r="15302" spans="1:3" x14ac:dyDescent="0.25">
      <c r="A15302" t="s">
        <v>15307</v>
      </c>
      <c r="B15302" s="2"/>
      <c r="C15302" s="3"/>
    </row>
    <row r="15303" spans="1:3" x14ac:dyDescent="0.25">
      <c r="A15303" t="s">
        <v>15308</v>
      </c>
      <c r="B15303" s="2"/>
      <c r="C15303" s="3"/>
    </row>
    <row r="15304" spans="1:3" x14ac:dyDescent="0.25">
      <c r="A15304" t="s">
        <v>15309</v>
      </c>
      <c r="B15304" s="2"/>
      <c r="C15304" s="3"/>
    </row>
    <row r="15305" spans="1:3" x14ac:dyDescent="0.25">
      <c r="A15305" t="s">
        <v>15310</v>
      </c>
      <c r="B15305" s="2"/>
      <c r="C15305" s="3"/>
    </row>
    <row r="15306" spans="1:3" x14ac:dyDescent="0.25">
      <c r="A15306" t="s">
        <v>15311</v>
      </c>
      <c r="B15306" s="2"/>
      <c r="C15306" s="3"/>
    </row>
    <row r="15307" spans="1:3" x14ac:dyDescent="0.25">
      <c r="A15307" t="s">
        <v>15312</v>
      </c>
      <c r="B15307" s="2"/>
      <c r="C15307" s="3"/>
    </row>
    <row r="15308" spans="1:3" x14ac:dyDescent="0.25">
      <c r="A15308" t="s">
        <v>15313</v>
      </c>
      <c r="B15308" s="2"/>
      <c r="C15308" s="3"/>
    </row>
    <row r="15309" spans="1:3" x14ac:dyDescent="0.25">
      <c r="A15309" t="s">
        <v>15314</v>
      </c>
      <c r="B15309" s="2"/>
      <c r="C15309" s="3"/>
    </row>
    <row r="15310" spans="1:3" x14ac:dyDescent="0.25">
      <c r="A15310" t="s">
        <v>15315</v>
      </c>
      <c r="B15310" s="2"/>
      <c r="C15310" s="3"/>
    </row>
    <row r="15311" spans="1:3" x14ac:dyDescent="0.25">
      <c r="A15311" t="s">
        <v>15316</v>
      </c>
      <c r="B15311" s="2"/>
      <c r="C15311" s="3"/>
    </row>
    <row r="15312" spans="1:3" x14ac:dyDescent="0.25">
      <c r="A15312" t="s">
        <v>15317</v>
      </c>
      <c r="B15312" s="2"/>
      <c r="C15312" s="3"/>
    </row>
    <row r="15313" spans="1:3" x14ac:dyDescent="0.25">
      <c r="A15313" t="s">
        <v>15318</v>
      </c>
      <c r="B15313" s="2"/>
      <c r="C15313" s="3"/>
    </row>
    <row r="15314" spans="1:3" x14ac:dyDescent="0.25">
      <c r="A15314" t="s">
        <v>15319</v>
      </c>
      <c r="B15314" s="2"/>
      <c r="C15314" s="3"/>
    </row>
    <row r="15315" spans="1:3" x14ac:dyDescent="0.25">
      <c r="A15315" t="s">
        <v>15320</v>
      </c>
      <c r="B15315" s="2"/>
      <c r="C15315" s="3"/>
    </row>
    <row r="15316" spans="1:3" x14ac:dyDescent="0.25">
      <c r="A15316" t="s">
        <v>15321</v>
      </c>
      <c r="B15316" s="2"/>
      <c r="C15316" s="3"/>
    </row>
  </sheetData>
  <autoFilter ref="A1:Z15316" xr:uid="{64D17E90-1E40-4C76-97D4-B3449CDB86E0}"/>
  <conditionalFormatting sqref="P2:P15316">
    <cfRule type="containsText" dxfId="145" priority="3" operator="containsText" text="Sell">
      <formula>NOT(ISERROR(SEARCH("Sell",P2)))</formula>
    </cfRule>
    <cfRule type="containsText" dxfId="144" priority="4" operator="containsText" text="Buy">
      <formula>NOT(ISERROR(SEARCH("Buy",P2)))</formula>
    </cfRule>
  </conditionalFormatting>
  <conditionalFormatting sqref="Q2:Q15316">
    <cfRule type="containsText" dxfId="143" priority="1" operator="containsText" text="Sell">
      <formula>NOT(ISERROR(SEARCH("Sell",Q2)))</formula>
    </cfRule>
    <cfRule type="containsText" dxfId="142" priority="2" operator="containsText" text="Buy">
      <formula>NOT(ISERROR(SEARCH("Buy",Q2)))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74FE6-A71E-4D0D-BE06-21AAAF81655F}">
  <dimension ref="A1:AH15316"/>
  <sheetViews>
    <sheetView workbookViewId="0">
      <pane ySplit="1" topLeftCell="A2" activePane="bottomLeft" state="frozen"/>
      <selection pane="bottomLeft" activeCell="C1" sqref="C1"/>
    </sheetView>
  </sheetViews>
  <sheetFormatPr defaultRowHeight="15" outlineLevelRow="1" x14ac:dyDescent="0.25"/>
  <cols>
    <col min="1" max="1" width="6.5703125" bestFit="1" customWidth="1"/>
    <col min="2" max="2" width="10.140625" bestFit="1" customWidth="1"/>
    <col min="3" max="3" width="7.28515625" bestFit="1" customWidth="1"/>
    <col min="4" max="7" width="8" bestFit="1" customWidth="1"/>
    <col min="8" max="8" width="12.140625" bestFit="1" customWidth="1"/>
    <col min="9" max="9" width="14.28515625" bestFit="1" customWidth="1"/>
    <col min="16" max="16" width="11.42578125" bestFit="1" customWidth="1"/>
    <col min="17" max="17" width="17.140625" bestFit="1" customWidth="1"/>
    <col min="18" max="18" width="11.42578125" bestFit="1" customWidth="1"/>
    <col min="19" max="19" width="11" customWidth="1"/>
    <col min="20" max="21" width="13.7109375" bestFit="1" customWidth="1"/>
    <col min="22" max="22" width="12.42578125" bestFit="1" customWidth="1"/>
    <col min="23" max="23" width="12.42578125" customWidth="1"/>
    <col min="24" max="24" width="15.42578125" bestFit="1" customWidth="1"/>
    <col min="25" max="27" width="16.28515625" bestFit="1" customWidth="1"/>
    <col min="28" max="28" width="12" bestFit="1" customWidth="1"/>
    <col min="31" max="31" width="19.5703125" bestFit="1" customWidth="1"/>
  </cols>
  <sheetData>
    <row r="1" spans="1:2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4" t="s">
        <v>15322</v>
      </c>
      <c r="J1" s="4" t="s">
        <v>15349</v>
      </c>
      <c r="K1" s="4" t="s">
        <v>15350</v>
      </c>
      <c r="L1" s="4" t="s">
        <v>15346</v>
      </c>
      <c r="M1" s="4" t="s">
        <v>15347</v>
      </c>
      <c r="N1" s="4" t="s">
        <v>15351</v>
      </c>
      <c r="O1" s="4" t="s">
        <v>15352</v>
      </c>
      <c r="P1" s="5" t="s">
        <v>15323</v>
      </c>
      <c r="Q1" s="5" t="s">
        <v>15348</v>
      </c>
      <c r="R1" s="5" t="s">
        <v>15327</v>
      </c>
      <c r="S1" s="5" t="s">
        <v>15328</v>
      </c>
      <c r="T1" s="1" t="s">
        <v>15329</v>
      </c>
      <c r="U1" s="1" t="s">
        <v>15330</v>
      </c>
      <c r="V1" s="6" t="s">
        <v>15331</v>
      </c>
      <c r="W1" s="6" t="s">
        <v>15332</v>
      </c>
      <c r="X1" s="6" t="s">
        <v>15333</v>
      </c>
      <c r="Y1" s="7" t="s">
        <v>15334</v>
      </c>
      <c r="Z1" s="6" t="s">
        <v>15335</v>
      </c>
      <c r="AA1" s="7" t="s">
        <v>15336</v>
      </c>
      <c r="AB1" s="6" t="s">
        <v>15337</v>
      </c>
    </row>
    <row r="2" spans="1:28" outlineLevel="1" x14ac:dyDescent="0.25">
      <c r="A2" t="s">
        <v>7</v>
      </c>
      <c r="B2" s="2">
        <v>39814</v>
      </c>
      <c r="C2" s="3">
        <v>0</v>
      </c>
      <c r="D2">
        <v>1.39734</v>
      </c>
      <c r="E2">
        <v>1.40707</v>
      </c>
      <c r="F2">
        <v>1.3959999999999999</v>
      </c>
      <c r="G2">
        <v>1.39974</v>
      </c>
      <c r="H2">
        <v>481307</v>
      </c>
    </row>
    <row r="3" spans="1:28" outlineLevel="1" x14ac:dyDescent="0.25">
      <c r="A3" t="s">
        <v>8</v>
      </c>
      <c r="B3" s="2">
        <v>39815</v>
      </c>
      <c r="C3" s="3">
        <v>0</v>
      </c>
      <c r="D3">
        <v>1.4001300000000001</v>
      </c>
      <c r="E3">
        <v>1.40255</v>
      </c>
      <c r="F3">
        <v>1.38385</v>
      </c>
      <c r="G3">
        <v>1.39185</v>
      </c>
      <c r="H3">
        <v>387434</v>
      </c>
    </row>
    <row r="4" spans="1:28" outlineLevel="1" x14ac:dyDescent="0.25">
      <c r="A4" t="s">
        <v>9</v>
      </c>
      <c r="B4" s="2">
        <v>39817</v>
      </c>
      <c r="C4" s="3">
        <v>0</v>
      </c>
      <c r="D4">
        <v>1.3897699999999999</v>
      </c>
      <c r="E4">
        <v>1.39595</v>
      </c>
      <c r="F4">
        <v>1.3874299999999999</v>
      </c>
      <c r="G4">
        <v>1.39575</v>
      </c>
      <c r="H4">
        <v>9807</v>
      </c>
    </row>
    <row r="5" spans="1:28" outlineLevel="1" x14ac:dyDescent="0.25">
      <c r="A5" t="s">
        <v>10</v>
      </c>
      <c r="B5" s="2">
        <v>39818</v>
      </c>
      <c r="C5" s="3">
        <v>0</v>
      </c>
      <c r="D5">
        <v>1.39575</v>
      </c>
      <c r="E5">
        <v>1.3960999999999999</v>
      </c>
      <c r="F5">
        <v>1.3549500000000001</v>
      </c>
      <c r="G5">
        <v>1.36365</v>
      </c>
      <c r="H5">
        <v>545011</v>
      </c>
    </row>
    <row r="6" spans="1:28" outlineLevel="1" x14ac:dyDescent="0.25">
      <c r="A6" t="s">
        <v>11</v>
      </c>
      <c r="B6" s="2">
        <v>39819</v>
      </c>
      <c r="C6" s="3">
        <v>0</v>
      </c>
      <c r="D6">
        <v>1.3633999999999999</v>
      </c>
      <c r="E6">
        <v>1.3636999999999999</v>
      </c>
      <c r="F6">
        <v>1.3312999999999999</v>
      </c>
      <c r="G6">
        <v>1.3504499999999999</v>
      </c>
      <c r="H6">
        <v>635672</v>
      </c>
    </row>
    <row r="7" spans="1:28" outlineLevel="1" x14ac:dyDescent="0.25">
      <c r="A7" t="s">
        <v>12</v>
      </c>
      <c r="B7" s="2">
        <v>39820</v>
      </c>
      <c r="C7" s="3">
        <v>0</v>
      </c>
      <c r="D7">
        <v>1.3505</v>
      </c>
      <c r="E7">
        <v>1.3747</v>
      </c>
      <c r="F7">
        <v>1.3431999999999999</v>
      </c>
      <c r="G7">
        <v>1.3613500000000001</v>
      </c>
      <c r="H7">
        <v>739528</v>
      </c>
    </row>
    <row r="8" spans="1:28" outlineLevel="1" x14ac:dyDescent="0.25">
      <c r="A8" t="s">
        <v>13</v>
      </c>
      <c r="B8" s="2">
        <v>39821</v>
      </c>
      <c r="C8" s="3">
        <v>0</v>
      </c>
      <c r="D8">
        <v>1.3613500000000001</v>
      </c>
      <c r="E8">
        <v>1.37965</v>
      </c>
      <c r="F8">
        <v>1.35345</v>
      </c>
      <c r="G8">
        <v>1.3695999999999999</v>
      </c>
      <c r="H8">
        <v>739116</v>
      </c>
    </row>
    <row r="9" spans="1:28" outlineLevel="1" x14ac:dyDescent="0.25">
      <c r="A9" t="s">
        <v>14</v>
      </c>
      <c r="B9" s="2">
        <v>39822</v>
      </c>
      <c r="C9" s="3">
        <v>0</v>
      </c>
      <c r="D9">
        <v>1.36975</v>
      </c>
      <c r="E9">
        <v>1.3730500000000001</v>
      </c>
      <c r="F9">
        <v>1.3414999999999999</v>
      </c>
      <c r="G9">
        <v>1.3467199999999999</v>
      </c>
      <c r="H9">
        <v>472836</v>
      </c>
    </row>
    <row r="10" spans="1:28" outlineLevel="1" x14ac:dyDescent="0.25">
      <c r="A10" t="s">
        <v>15</v>
      </c>
      <c r="B10" s="2">
        <v>39824</v>
      </c>
      <c r="C10" s="3">
        <v>0</v>
      </c>
      <c r="D10">
        <v>1.3468800000000001</v>
      </c>
      <c r="E10">
        <v>1.34735</v>
      </c>
      <c r="F10">
        <v>1.3405</v>
      </c>
      <c r="G10">
        <v>1.34155</v>
      </c>
      <c r="H10">
        <v>16947</v>
      </c>
    </row>
    <row r="11" spans="1:28" outlineLevel="1" x14ac:dyDescent="0.25">
      <c r="A11" t="s">
        <v>16</v>
      </c>
      <c r="B11" s="2">
        <v>39825</v>
      </c>
      <c r="C11" s="3">
        <v>0</v>
      </c>
      <c r="D11">
        <v>1.3415999999999999</v>
      </c>
      <c r="E11">
        <v>1.3445499999999999</v>
      </c>
      <c r="F11">
        <v>1.32938</v>
      </c>
      <c r="G11">
        <v>1.3357000000000001</v>
      </c>
      <c r="H11">
        <v>599416</v>
      </c>
    </row>
    <row r="12" spans="1:28" outlineLevel="1" x14ac:dyDescent="0.25">
      <c r="A12" t="s">
        <v>17</v>
      </c>
      <c r="B12" s="2">
        <v>39826</v>
      </c>
      <c r="C12" s="3">
        <v>0</v>
      </c>
      <c r="D12">
        <v>1.33575</v>
      </c>
      <c r="E12">
        <v>1.3358000000000001</v>
      </c>
      <c r="F12">
        <v>1.31402</v>
      </c>
      <c r="G12">
        <v>1.31985</v>
      </c>
      <c r="H12">
        <v>715598</v>
      </c>
    </row>
    <row r="13" spans="1:28" outlineLevel="1" x14ac:dyDescent="0.25">
      <c r="A13" t="s">
        <v>18</v>
      </c>
      <c r="B13" s="2">
        <v>39827</v>
      </c>
      <c r="C13" s="3">
        <v>0</v>
      </c>
      <c r="D13">
        <v>1.31995</v>
      </c>
      <c r="E13">
        <v>1.3337000000000001</v>
      </c>
      <c r="F13">
        <v>1.3093999999999999</v>
      </c>
      <c r="G13">
        <v>1.32115</v>
      </c>
      <c r="H13">
        <v>624089</v>
      </c>
    </row>
    <row r="14" spans="1:28" outlineLevel="1" x14ac:dyDescent="0.25">
      <c r="A14" t="s">
        <v>19</v>
      </c>
      <c r="B14" s="2">
        <v>39828</v>
      </c>
      <c r="C14" s="3">
        <v>0</v>
      </c>
      <c r="D14">
        <v>1.3210999999999999</v>
      </c>
      <c r="E14">
        <v>1.3233999999999999</v>
      </c>
      <c r="F14">
        <v>1.30247</v>
      </c>
      <c r="G14">
        <v>1.31585</v>
      </c>
      <c r="H14">
        <v>797045</v>
      </c>
    </row>
    <row r="15" spans="1:28" outlineLevel="1" x14ac:dyDescent="0.25">
      <c r="A15" t="s">
        <v>20</v>
      </c>
      <c r="B15" s="2">
        <v>39829</v>
      </c>
      <c r="C15" s="3">
        <v>0</v>
      </c>
      <c r="D15">
        <v>1.31585</v>
      </c>
      <c r="E15">
        <v>1.3342499999999999</v>
      </c>
      <c r="F15">
        <v>1.3144499999999999</v>
      </c>
      <c r="G15">
        <v>1.3264</v>
      </c>
      <c r="H15">
        <v>671160</v>
      </c>
      <c r="I15">
        <f>(MAX(E2:E15)-G15)/(MAX(E2:E15)-MIN(F2:F15))*-100</f>
        <v>-77.122370936902485</v>
      </c>
      <c r="T15">
        <f>ROUND(G15+0.05*_xlfn.STDEV.P(G4:G15),5)</f>
        <v>1.32755</v>
      </c>
      <c r="U15">
        <f>ROUND(G15-0.05*_xlfn.STDEV.P(G4:G15),5)</f>
        <v>1.32525</v>
      </c>
      <c r="V15" t="str">
        <f>IF(AA15&lt;&gt;"",IF(AA15&lt;=-$AG$52,"Stop","-"),"-")</f>
        <v>-</v>
      </c>
      <c r="W15" t="str">
        <f>IF(AA15&lt;&gt;"",IF(AA15&gt;$AG$53,"Target","-"),"-")</f>
        <v>-</v>
      </c>
      <c r="X15" t="str">
        <f>IF(R15="Buy",$AG$54,IF(R15="Sell",$AG$54/T15,"-"))</f>
        <v>-</v>
      </c>
    </row>
    <row r="16" spans="1:28" outlineLevel="1" x14ac:dyDescent="0.25">
      <c r="A16" t="s">
        <v>21</v>
      </c>
      <c r="B16" s="2">
        <v>39831</v>
      </c>
      <c r="C16" s="3">
        <v>0</v>
      </c>
      <c r="D16">
        <v>1.33352</v>
      </c>
      <c r="E16">
        <v>1.3384499999999999</v>
      </c>
      <c r="F16">
        <v>1.33321</v>
      </c>
      <c r="G16">
        <v>1.3357000000000001</v>
      </c>
      <c r="H16">
        <v>17174</v>
      </c>
      <c r="I16">
        <f t="shared" ref="I16:I79" si="0">(MAX(E3:E16)-G16)/(MAX(E3:E16)-MIN(F3:F16))*-100</f>
        <v>-66.796562749800046</v>
      </c>
      <c r="P16" t="str">
        <f>IF(AND($I16&gt;$AG$48,$I15&lt;$AG$48),"Buy",IF(AND($I16&lt;$AG$47,$I15&gt;$AG$47),"Sell","-"))</f>
        <v>-</v>
      </c>
      <c r="T16">
        <f t="shared" ref="T16:T79" si="1">ROUND(G16+0.05*_xlfn.STDEV.P(G5:G16),5)</f>
        <v>1.33657</v>
      </c>
      <c r="U16">
        <f t="shared" ref="U16:U79" si="2">ROUND(G16-0.05*_xlfn.STDEV.P(G5:G16),5)</f>
        <v>1.33483</v>
      </c>
      <c r="V16" t="str">
        <f t="shared" ref="V16:V79" si="3">IF(AA16&lt;&gt;"",IF(AA16&lt;=-$AG$52,"Stop","-"),"-")</f>
        <v>-</v>
      </c>
      <c r="W16" t="str">
        <f t="shared" ref="W16:W79" si="4">IF(AA16&lt;&gt;"",IF(AA16&gt;$AG$53,"Target","-"),"-")</f>
        <v>-</v>
      </c>
      <c r="X16" t="str">
        <f t="shared" ref="X16:X68" si="5">IF(R16="Buy",$AG$54,IF(R16="Sell",$AG$54/T16,"-"))</f>
        <v>-</v>
      </c>
    </row>
    <row r="17" spans="1:24" outlineLevel="1" x14ac:dyDescent="0.25">
      <c r="A17" t="s">
        <v>22</v>
      </c>
      <c r="B17" s="2">
        <v>39832</v>
      </c>
      <c r="C17" s="3">
        <v>0</v>
      </c>
      <c r="D17">
        <v>1.33575</v>
      </c>
      <c r="E17">
        <v>1.33805</v>
      </c>
      <c r="F17">
        <v>1.30565</v>
      </c>
      <c r="G17">
        <v>1.30925</v>
      </c>
      <c r="H17">
        <v>609522</v>
      </c>
      <c r="I17">
        <f t="shared" si="0"/>
        <v>-92.75873117590514</v>
      </c>
      <c r="P17" t="str">
        <f t="shared" ref="P17:P80" si="6">IF(AND($I17&gt;$AG$48,$I16&lt;$AG$48),"Buy",IF(AND($I17&lt;$AG$47,$I16&gt;$AG$47),"Sell","-"))</f>
        <v>-</v>
      </c>
      <c r="T17">
        <f t="shared" si="1"/>
        <v>1.3101400000000001</v>
      </c>
      <c r="U17">
        <f t="shared" si="2"/>
        <v>1.30836</v>
      </c>
      <c r="V17" t="str">
        <f t="shared" si="3"/>
        <v>-</v>
      </c>
      <c r="W17" t="str">
        <f t="shared" si="4"/>
        <v>-</v>
      </c>
      <c r="X17" t="str">
        <f t="shared" si="5"/>
        <v>-</v>
      </c>
    </row>
    <row r="18" spans="1:24" outlineLevel="1" x14ac:dyDescent="0.25">
      <c r="A18" t="s">
        <v>23</v>
      </c>
      <c r="B18" s="2">
        <v>39833</v>
      </c>
      <c r="C18" s="3">
        <v>0</v>
      </c>
      <c r="D18">
        <v>1.30925</v>
      </c>
      <c r="E18">
        <v>1.3102</v>
      </c>
      <c r="F18">
        <v>1.2847</v>
      </c>
      <c r="G18">
        <v>1.2882499999999999</v>
      </c>
      <c r="H18">
        <v>615726</v>
      </c>
      <c r="I18">
        <f t="shared" si="0"/>
        <v>-96.813285457809755</v>
      </c>
      <c r="P18" t="str">
        <f t="shared" si="6"/>
        <v>-</v>
      </c>
      <c r="T18">
        <f t="shared" si="1"/>
        <v>1.2893300000000001</v>
      </c>
      <c r="U18">
        <f t="shared" si="2"/>
        <v>1.2871699999999999</v>
      </c>
      <c r="V18" t="str">
        <f t="shared" si="3"/>
        <v>-</v>
      </c>
      <c r="W18" t="str">
        <f t="shared" si="4"/>
        <v>-</v>
      </c>
      <c r="X18" t="str">
        <f t="shared" si="5"/>
        <v>-</v>
      </c>
    </row>
    <row r="19" spans="1:24" outlineLevel="1" x14ac:dyDescent="0.25">
      <c r="A19" t="s">
        <v>24</v>
      </c>
      <c r="B19" s="2">
        <v>39834</v>
      </c>
      <c r="C19" s="3">
        <v>0</v>
      </c>
      <c r="D19">
        <v>1.2882499999999999</v>
      </c>
      <c r="E19">
        <v>1.3085500000000001</v>
      </c>
      <c r="F19">
        <v>1.2823500000000001</v>
      </c>
      <c r="G19">
        <v>1.3</v>
      </c>
      <c r="H19">
        <v>665660</v>
      </c>
      <c r="I19">
        <f t="shared" si="0"/>
        <v>-81.860226104830474</v>
      </c>
      <c r="P19" t="str">
        <f t="shared" si="6"/>
        <v>-</v>
      </c>
      <c r="T19">
        <f t="shared" si="1"/>
        <v>1.30105</v>
      </c>
      <c r="U19">
        <f t="shared" si="2"/>
        <v>1.29895</v>
      </c>
      <c r="V19" t="str">
        <f t="shared" si="3"/>
        <v>-</v>
      </c>
      <c r="W19" t="str">
        <f t="shared" si="4"/>
        <v>-</v>
      </c>
      <c r="X19" t="str">
        <f t="shared" si="5"/>
        <v>-</v>
      </c>
    </row>
    <row r="20" spans="1:24" outlineLevel="1" x14ac:dyDescent="0.25">
      <c r="A20" t="s">
        <v>25</v>
      </c>
      <c r="B20" s="2">
        <v>39835</v>
      </c>
      <c r="C20" s="3">
        <v>0</v>
      </c>
      <c r="D20">
        <v>1.3</v>
      </c>
      <c r="E20">
        <v>1.3082</v>
      </c>
      <c r="F20">
        <v>1.2908500000000001</v>
      </c>
      <c r="G20">
        <v>1.3004</v>
      </c>
      <c r="H20">
        <v>567755</v>
      </c>
      <c r="I20">
        <f t="shared" si="0"/>
        <v>-81.449126413155284</v>
      </c>
      <c r="P20" t="str">
        <f t="shared" si="6"/>
        <v>-</v>
      </c>
      <c r="T20">
        <f t="shared" si="1"/>
        <v>1.3012699999999999</v>
      </c>
      <c r="U20">
        <f t="shared" si="2"/>
        <v>1.2995300000000001</v>
      </c>
      <c r="V20" t="str">
        <f t="shared" si="3"/>
        <v>-</v>
      </c>
      <c r="W20" t="str">
        <f t="shared" si="4"/>
        <v>-</v>
      </c>
      <c r="X20" t="str">
        <f t="shared" si="5"/>
        <v>-</v>
      </c>
    </row>
    <row r="21" spans="1:24" outlineLevel="1" x14ac:dyDescent="0.25">
      <c r="A21" t="s">
        <v>26</v>
      </c>
      <c r="B21" s="2">
        <v>39836</v>
      </c>
      <c r="C21" s="3">
        <v>0</v>
      </c>
      <c r="D21">
        <v>1.3004</v>
      </c>
      <c r="E21">
        <v>1.30345</v>
      </c>
      <c r="F21">
        <v>1.2767500000000001</v>
      </c>
      <c r="G21">
        <v>1.29725</v>
      </c>
      <c r="H21">
        <v>518625</v>
      </c>
      <c r="I21">
        <f t="shared" si="0"/>
        <v>-80.077745383867864</v>
      </c>
      <c r="P21" t="str">
        <f t="shared" si="6"/>
        <v>-</v>
      </c>
      <c r="T21">
        <f t="shared" si="1"/>
        <v>1.2980700000000001</v>
      </c>
      <c r="U21">
        <f t="shared" si="2"/>
        <v>1.29643</v>
      </c>
      <c r="V21" t="str">
        <f t="shared" si="3"/>
        <v>-</v>
      </c>
      <c r="W21" t="str">
        <f t="shared" si="4"/>
        <v>-</v>
      </c>
      <c r="X21" t="str">
        <f t="shared" si="5"/>
        <v>-</v>
      </c>
    </row>
    <row r="22" spans="1:24" outlineLevel="1" x14ac:dyDescent="0.25">
      <c r="A22" t="s">
        <v>27</v>
      </c>
      <c r="B22" s="2">
        <v>39838</v>
      </c>
      <c r="C22" s="3">
        <v>0</v>
      </c>
      <c r="D22">
        <v>1.2962100000000001</v>
      </c>
      <c r="E22">
        <v>1.2966599999999999</v>
      </c>
      <c r="F22">
        <v>1.2878000000000001</v>
      </c>
      <c r="G22">
        <v>1.28945</v>
      </c>
      <c r="H22">
        <v>10331</v>
      </c>
      <c r="I22">
        <f t="shared" si="0"/>
        <v>-86.812045690550448</v>
      </c>
      <c r="P22" t="str">
        <f t="shared" si="6"/>
        <v>-</v>
      </c>
      <c r="T22">
        <f t="shared" si="1"/>
        <v>1.2902499999999999</v>
      </c>
      <c r="U22">
        <f t="shared" si="2"/>
        <v>1.2886500000000001</v>
      </c>
      <c r="V22" t="str">
        <f t="shared" si="3"/>
        <v>-</v>
      </c>
      <c r="W22" t="str">
        <f t="shared" si="4"/>
        <v>-</v>
      </c>
      <c r="X22" t="str">
        <f t="shared" si="5"/>
        <v>-</v>
      </c>
    </row>
    <row r="23" spans="1:24" outlineLevel="1" x14ac:dyDescent="0.25">
      <c r="A23" t="s">
        <v>28</v>
      </c>
      <c r="B23" s="2">
        <v>39839</v>
      </c>
      <c r="C23" s="3">
        <v>0</v>
      </c>
      <c r="D23">
        <v>1.2894000000000001</v>
      </c>
      <c r="E23">
        <v>1.32355</v>
      </c>
      <c r="F23">
        <v>1.2861</v>
      </c>
      <c r="G23">
        <v>1.3187</v>
      </c>
      <c r="H23">
        <v>730330</v>
      </c>
      <c r="I23">
        <f t="shared" si="0"/>
        <v>-40.580736543909438</v>
      </c>
      <c r="P23" t="str">
        <f t="shared" si="6"/>
        <v>Buy</v>
      </c>
      <c r="T23">
        <f t="shared" si="1"/>
        <v>1.31942</v>
      </c>
      <c r="U23">
        <f t="shared" si="2"/>
        <v>1.3179799999999999</v>
      </c>
      <c r="V23" t="str">
        <f t="shared" si="3"/>
        <v>-</v>
      </c>
      <c r="W23" t="str">
        <f t="shared" si="4"/>
        <v>-</v>
      </c>
      <c r="X23" t="str">
        <f t="shared" si="5"/>
        <v>-</v>
      </c>
    </row>
    <row r="24" spans="1:24" outlineLevel="1" x14ac:dyDescent="0.25">
      <c r="A24" t="s">
        <v>29</v>
      </c>
      <c r="B24" s="2">
        <v>39840</v>
      </c>
      <c r="C24" s="3">
        <v>0</v>
      </c>
      <c r="D24">
        <v>1.3183499999999999</v>
      </c>
      <c r="E24">
        <v>1.3329</v>
      </c>
      <c r="F24">
        <v>1.31165</v>
      </c>
      <c r="G24">
        <v>1.3213999999999999</v>
      </c>
      <c r="H24">
        <v>752143</v>
      </c>
      <c r="I24">
        <f t="shared" si="0"/>
        <v>-34.144542772861428</v>
      </c>
      <c r="P24" t="str">
        <f t="shared" si="6"/>
        <v>-</v>
      </c>
      <c r="T24">
        <f t="shared" si="1"/>
        <v>1.32213</v>
      </c>
      <c r="U24">
        <f t="shared" si="2"/>
        <v>1.32067</v>
      </c>
      <c r="V24" t="str">
        <f t="shared" si="3"/>
        <v>-</v>
      </c>
      <c r="W24" t="str">
        <f t="shared" si="4"/>
        <v>-</v>
      </c>
      <c r="X24" t="str">
        <f t="shared" si="5"/>
        <v>-</v>
      </c>
    </row>
    <row r="25" spans="1:24" outlineLevel="1" x14ac:dyDescent="0.25">
      <c r="A25" t="s">
        <v>30</v>
      </c>
      <c r="B25" s="2">
        <v>39841</v>
      </c>
      <c r="C25" s="3">
        <v>0</v>
      </c>
      <c r="D25">
        <v>1.3213999999999999</v>
      </c>
      <c r="E25">
        <v>1.3323</v>
      </c>
      <c r="F25">
        <v>1.3101499999999999</v>
      </c>
      <c r="G25">
        <v>1.31525</v>
      </c>
      <c r="H25">
        <v>861142</v>
      </c>
      <c r="I25">
        <f t="shared" si="0"/>
        <v>-37.60129659643426</v>
      </c>
      <c r="N25">
        <f>AVERAGE(G2:G25)</f>
        <v>1.3339691666666667</v>
      </c>
      <c r="O25">
        <f>N25</f>
        <v>1.3339691666666667</v>
      </c>
      <c r="P25" t="str">
        <f t="shared" si="6"/>
        <v>-</v>
      </c>
      <c r="T25">
        <f t="shared" si="1"/>
        <v>1.31596</v>
      </c>
      <c r="U25">
        <f t="shared" si="2"/>
        <v>1.31454</v>
      </c>
      <c r="V25" t="str">
        <f t="shared" si="3"/>
        <v>-</v>
      </c>
      <c r="W25" t="str">
        <f t="shared" si="4"/>
        <v>-</v>
      </c>
      <c r="X25" t="str">
        <f t="shared" si="5"/>
        <v>-</v>
      </c>
    </row>
    <row r="26" spans="1:24" outlineLevel="1" x14ac:dyDescent="0.25">
      <c r="A26" t="s">
        <v>31</v>
      </c>
      <c r="B26" s="2">
        <v>39842</v>
      </c>
      <c r="C26" s="3">
        <v>0</v>
      </c>
      <c r="D26">
        <v>1.3152999999999999</v>
      </c>
      <c r="E26">
        <v>1.3179000000000001</v>
      </c>
      <c r="F26">
        <v>1.29165</v>
      </c>
      <c r="G26">
        <v>1.2937000000000001</v>
      </c>
      <c r="H26">
        <v>770809</v>
      </c>
      <c r="I26">
        <f t="shared" si="0"/>
        <v>-72.528363047001534</v>
      </c>
      <c r="N26">
        <f t="shared" ref="N26:N89" si="7">AVERAGE(G3:G26)</f>
        <v>1.3295508333333332</v>
      </c>
      <c r="O26">
        <f>$O25*(1-(2/(24+1)))+$G26*(2/(24+1))</f>
        <v>1.3307476333333335</v>
      </c>
      <c r="P26" t="str">
        <f t="shared" si="6"/>
        <v>-</v>
      </c>
      <c r="T26">
        <f t="shared" si="1"/>
        <v>1.29444</v>
      </c>
      <c r="U26">
        <f t="shared" si="2"/>
        <v>1.2929600000000001</v>
      </c>
      <c r="V26" t="str">
        <f t="shared" si="3"/>
        <v>-</v>
      </c>
      <c r="W26" t="str">
        <f t="shared" si="4"/>
        <v>-</v>
      </c>
      <c r="X26" t="str">
        <f t="shared" si="5"/>
        <v>-</v>
      </c>
    </row>
    <row r="27" spans="1:24" outlineLevel="1" x14ac:dyDescent="0.25">
      <c r="A27" t="s">
        <v>32</v>
      </c>
      <c r="B27" s="2">
        <v>39843</v>
      </c>
      <c r="C27" s="3">
        <v>0</v>
      </c>
      <c r="D27">
        <v>1.2937000000000001</v>
      </c>
      <c r="E27">
        <v>1.2941499999999999</v>
      </c>
      <c r="F27">
        <v>1.2762500000000001</v>
      </c>
      <c r="G27">
        <v>1.28105</v>
      </c>
      <c r="H27">
        <v>744720</v>
      </c>
      <c r="I27">
        <f t="shared" si="0"/>
        <v>-92.282958199357026</v>
      </c>
      <c r="N27">
        <f t="shared" si="7"/>
        <v>1.3249341666666667</v>
      </c>
      <c r="O27">
        <f t="shared" ref="O27:O90" si="8">$O26*(1-(2/(24+1)))+$G27*(2/(24+1))</f>
        <v>1.3267718226666669</v>
      </c>
      <c r="P27" t="str">
        <f t="shared" si="6"/>
        <v>-</v>
      </c>
      <c r="T27">
        <f t="shared" si="1"/>
        <v>1.28182</v>
      </c>
      <c r="U27">
        <f t="shared" si="2"/>
        <v>1.2802800000000001</v>
      </c>
      <c r="V27" t="str">
        <f t="shared" si="3"/>
        <v>-</v>
      </c>
      <c r="W27" t="str">
        <f t="shared" si="4"/>
        <v>-</v>
      </c>
      <c r="X27" t="str">
        <f t="shared" si="5"/>
        <v>-</v>
      </c>
    </row>
    <row r="28" spans="1:24" outlineLevel="1" x14ac:dyDescent="0.25">
      <c r="A28" t="s">
        <v>33</v>
      </c>
      <c r="B28" s="2">
        <v>39845</v>
      </c>
      <c r="C28" s="3">
        <v>0</v>
      </c>
      <c r="D28">
        <v>1.2767200000000001</v>
      </c>
      <c r="E28">
        <v>1.2782500000000001</v>
      </c>
      <c r="F28">
        <v>1.2746200000000001</v>
      </c>
      <c r="G28">
        <v>1.27495</v>
      </c>
      <c r="H28">
        <v>20281</v>
      </c>
      <c r="I28">
        <f t="shared" si="0"/>
        <v>-99.483001723327675</v>
      </c>
      <c r="N28">
        <f t="shared" si="7"/>
        <v>1.3199008333333333</v>
      </c>
      <c r="O28">
        <f t="shared" si="8"/>
        <v>1.3226260768533336</v>
      </c>
      <c r="P28" t="str">
        <f t="shared" si="6"/>
        <v>-</v>
      </c>
      <c r="T28">
        <f t="shared" si="1"/>
        <v>1.27566</v>
      </c>
      <c r="U28">
        <f t="shared" si="2"/>
        <v>1.27424</v>
      </c>
      <c r="V28" t="str">
        <f t="shared" si="3"/>
        <v>-</v>
      </c>
      <c r="W28" t="str">
        <f t="shared" si="4"/>
        <v>-</v>
      </c>
      <c r="X28" t="str">
        <f t="shared" si="5"/>
        <v>-</v>
      </c>
    </row>
    <row r="29" spans="1:24" outlineLevel="1" x14ac:dyDescent="0.25">
      <c r="A29" t="s">
        <v>34</v>
      </c>
      <c r="B29" s="2">
        <v>39846</v>
      </c>
      <c r="C29" s="3">
        <v>0</v>
      </c>
      <c r="D29">
        <v>1.27485</v>
      </c>
      <c r="E29">
        <v>1.2898499999999999</v>
      </c>
      <c r="F29">
        <v>1.2705500000000001</v>
      </c>
      <c r="G29">
        <v>1.2813000000000001</v>
      </c>
      <c r="H29">
        <v>651076</v>
      </c>
      <c r="I29">
        <f t="shared" si="0"/>
        <v>-84.167893961708302</v>
      </c>
      <c r="N29">
        <f t="shared" si="7"/>
        <v>1.3164695833333335</v>
      </c>
      <c r="O29">
        <f t="shared" si="8"/>
        <v>1.3193199907050668</v>
      </c>
      <c r="P29" t="str">
        <f t="shared" si="6"/>
        <v>-</v>
      </c>
      <c r="T29">
        <f t="shared" si="1"/>
        <v>1.28203</v>
      </c>
      <c r="U29">
        <f t="shared" si="2"/>
        <v>1.28057</v>
      </c>
      <c r="V29" t="str">
        <f t="shared" si="3"/>
        <v>-</v>
      </c>
      <c r="W29" t="str">
        <f t="shared" si="4"/>
        <v>-</v>
      </c>
      <c r="X29" t="str">
        <f t="shared" si="5"/>
        <v>-</v>
      </c>
    </row>
    <row r="30" spans="1:24" outlineLevel="1" x14ac:dyDescent="0.25">
      <c r="A30" t="s">
        <v>35</v>
      </c>
      <c r="B30" s="2">
        <v>39847</v>
      </c>
      <c r="C30" s="3">
        <v>0</v>
      </c>
      <c r="D30">
        <v>1.28115</v>
      </c>
      <c r="E30">
        <v>1.30565</v>
      </c>
      <c r="F30">
        <v>1.2801</v>
      </c>
      <c r="G30">
        <v>1.30105</v>
      </c>
      <c r="H30">
        <v>724856</v>
      </c>
      <c r="I30">
        <f t="shared" si="0"/>
        <v>-54.814814814814781</v>
      </c>
      <c r="N30">
        <f t="shared" si="7"/>
        <v>1.31441125</v>
      </c>
      <c r="O30">
        <f t="shared" si="8"/>
        <v>1.3178583914486615</v>
      </c>
      <c r="P30" t="str">
        <f t="shared" si="6"/>
        <v>Buy</v>
      </c>
      <c r="T30">
        <f t="shared" si="1"/>
        <v>1.3017700000000001</v>
      </c>
      <c r="U30">
        <f t="shared" si="2"/>
        <v>1.30033</v>
      </c>
      <c r="V30" t="str">
        <f t="shared" si="3"/>
        <v>-</v>
      </c>
      <c r="W30" t="str">
        <f t="shared" si="4"/>
        <v>-</v>
      </c>
      <c r="X30" t="str">
        <f t="shared" si="5"/>
        <v>-</v>
      </c>
    </row>
    <row r="31" spans="1:24" outlineLevel="1" x14ac:dyDescent="0.25">
      <c r="A31" t="s">
        <v>36</v>
      </c>
      <c r="B31" s="2">
        <v>39848</v>
      </c>
      <c r="C31" s="3">
        <v>0</v>
      </c>
      <c r="D31">
        <v>1.30105</v>
      </c>
      <c r="E31">
        <v>1.30705</v>
      </c>
      <c r="F31">
        <v>1.28125</v>
      </c>
      <c r="G31">
        <v>1.28545</v>
      </c>
      <c r="H31">
        <v>720414</v>
      </c>
      <c r="I31">
        <f t="shared" si="0"/>
        <v>-76.102646351243081</v>
      </c>
      <c r="N31">
        <f t="shared" si="7"/>
        <v>1.3112487500000001</v>
      </c>
      <c r="O31">
        <f t="shared" si="8"/>
        <v>1.3152657201327684</v>
      </c>
      <c r="P31" t="str">
        <f t="shared" si="6"/>
        <v>-</v>
      </c>
      <c r="T31">
        <f t="shared" si="1"/>
        <v>1.2861899999999999</v>
      </c>
      <c r="U31">
        <f t="shared" si="2"/>
        <v>1.28471</v>
      </c>
      <c r="V31" t="str">
        <f t="shared" si="3"/>
        <v>-</v>
      </c>
      <c r="W31" t="str">
        <f t="shared" si="4"/>
        <v>-</v>
      </c>
      <c r="X31" t="str">
        <f t="shared" si="5"/>
        <v>-</v>
      </c>
    </row>
    <row r="32" spans="1:24" outlineLevel="1" x14ac:dyDescent="0.25">
      <c r="A32" t="s">
        <v>37</v>
      </c>
      <c r="B32" s="2">
        <v>39849</v>
      </c>
      <c r="C32" s="3">
        <v>0</v>
      </c>
      <c r="D32">
        <v>1.28545</v>
      </c>
      <c r="E32">
        <v>1.2905</v>
      </c>
      <c r="F32">
        <v>1.2761499999999999</v>
      </c>
      <c r="G32">
        <v>1.27885</v>
      </c>
      <c r="H32">
        <v>686222</v>
      </c>
      <c r="I32">
        <f t="shared" si="0"/>
        <v>-86.688051323175642</v>
      </c>
      <c r="N32">
        <f t="shared" si="7"/>
        <v>1.3074675</v>
      </c>
      <c r="O32">
        <f t="shared" si="8"/>
        <v>1.312352462522147</v>
      </c>
      <c r="P32" t="str">
        <f t="shared" si="6"/>
        <v>-</v>
      </c>
      <c r="T32">
        <f t="shared" si="1"/>
        <v>1.27962</v>
      </c>
      <c r="U32">
        <f t="shared" si="2"/>
        <v>1.2780800000000001</v>
      </c>
      <c r="V32" t="str">
        <f t="shared" si="3"/>
        <v>-</v>
      </c>
      <c r="W32" t="str">
        <f t="shared" si="4"/>
        <v>-</v>
      </c>
      <c r="X32" t="str">
        <f t="shared" si="5"/>
        <v>-</v>
      </c>
    </row>
    <row r="33" spans="1:33" outlineLevel="1" x14ac:dyDescent="0.25">
      <c r="A33" t="s">
        <v>38</v>
      </c>
      <c r="B33" s="2">
        <v>39850</v>
      </c>
      <c r="C33" s="3">
        <v>0</v>
      </c>
      <c r="D33">
        <v>1.27885</v>
      </c>
      <c r="E33">
        <v>1.29925</v>
      </c>
      <c r="F33">
        <v>1.2746999999999999</v>
      </c>
      <c r="G33">
        <v>1.2938000000000001</v>
      </c>
      <c r="H33">
        <v>605160</v>
      </c>
      <c r="I33">
        <f t="shared" si="0"/>
        <v>-62.710505212509979</v>
      </c>
      <c r="N33">
        <f t="shared" si="7"/>
        <v>1.3052625000000002</v>
      </c>
      <c r="O33">
        <f t="shared" si="8"/>
        <v>1.3108682655203754</v>
      </c>
      <c r="P33" t="str">
        <f t="shared" si="6"/>
        <v>Buy</v>
      </c>
      <c r="T33">
        <f t="shared" si="1"/>
        <v>1.29457</v>
      </c>
      <c r="U33">
        <f t="shared" si="2"/>
        <v>1.2930299999999999</v>
      </c>
      <c r="V33" t="str">
        <f t="shared" si="3"/>
        <v>-</v>
      </c>
      <c r="W33" t="str">
        <f t="shared" si="4"/>
        <v>-</v>
      </c>
      <c r="X33" t="str">
        <f t="shared" si="5"/>
        <v>-</v>
      </c>
    </row>
    <row r="34" spans="1:33" outlineLevel="1" x14ac:dyDescent="0.25">
      <c r="A34" t="s">
        <v>39</v>
      </c>
      <c r="B34" s="2">
        <v>39852</v>
      </c>
      <c r="C34" s="3">
        <v>0</v>
      </c>
      <c r="D34">
        <v>1.2961</v>
      </c>
      <c r="E34">
        <v>1.2986</v>
      </c>
      <c r="F34">
        <v>1.29443</v>
      </c>
      <c r="G34">
        <v>1.2958000000000001</v>
      </c>
      <c r="H34">
        <v>22519</v>
      </c>
      <c r="I34">
        <f t="shared" si="0"/>
        <v>-59.502806736166747</v>
      </c>
      <c r="N34">
        <f t="shared" si="7"/>
        <v>1.3033562500000002</v>
      </c>
      <c r="O34">
        <f t="shared" si="8"/>
        <v>1.3096628042787455</v>
      </c>
      <c r="P34" t="str">
        <f t="shared" si="6"/>
        <v>-</v>
      </c>
      <c r="T34">
        <f t="shared" si="1"/>
        <v>1.29657</v>
      </c>
      <c r="U34">
        <f t="shared" si="2"/>
        <v>1.2950299999999999</v>
      </c>
      <c r="V34" t="str">
        <f t="shared" si="3"/>
        <v>-</v>
      </c>
      <c r="W34" t="str">
        <f t="shared" si="4"/>
        <v>-</v>
      </c>
      <c r="X34" t="str">
        <f t="shared" si="5"/>
        <v>-</v>
      </c>
    </row>
    <row r="35" spans="1:33" outlineLevel="1" x14ac:dyDescent="0.25">
      <c r="A35" t="s">
        <v>40</v>
      </c>
      <c r="B35" s="2">
        <v>39853</v>
      </c>
      <c r="C35" s="3">
        <v>0</v>
      </c>
      <c r="D35">
        <v>1.2958000000000001</v>
      </c>
      <c r="E35">
        <v>1.30925</v>
      </c>
      <c r="F35">
        <v>1.2871999999999999</v>
      </c>
      <c r="G35">
        <v>1.2960499999999999</v>
      </c>
      <c r="H35">
        <v>843595</v>
      </c>
      <c r="I35">
        <f t="shared" si="0"/>
        <v>-59.101844426624062</v>
      </c>
      <c r="N35">
        <f t="shared" si="7"/>
        <v>1.3017041666666669</v>
      </c>
      <c r="O35">
        <f t="shared" si="8"/>
        <v>1.3085737799364461</v>
      </c>
      <c r="P35" t="str">
        <f t="shared" si="6"/>
        <v>-</v>
      </c>
      <c r="T35">
        <f t="shared" si="1"/>
        <v>1.2967299999999999</v>
      </c>
      <c r="U35">
        <f t="shared" si="2"/>
        <v>1.2953699999999999</v>
      </c>
      <c r="V35" t="str">
        <f t="shared" si="3"/>
        <v>-</v>
      </c>
      <c r="W35" t="str">
        <f t="shared" si="4"/>
        <v>-</v>
      </c>
      <c r="X35" t="str">
        <f t="shared" si="5"/>
        <v>-</v>
      </c>
    </row>
    <row r="36" spans="1:33" outlineLevel="1" x14ac:dyDescent="0.25">
      <c r="A36" t="s">
        <v>41</v>
      </c>
      <c r="B36" s="2">
        <v>39854</v>
      </c>
      <c r="C36" s="3">
        <v>0</v>
      </c>
      <c r="D36">
        <v>1.296</v>
      </c>
      <c r="E36">
        <v>1.30735</v>
      </c>
      <c r="F36">
        <v>1.28095</v>
      </c>
      <c r="G36">
        <v>1.29105</v>
      </c>
      <c r="H36">
        <v>850169</v>
      </c>
      <c r="I36">
        <f t="shared" si="0"/>
        <v>-67.121090617481968</v>
      </c>
      <c r="N36">
        <f t="shared" si="7"/>
        <v>1.3005041666666668</v>
      </c>
      <c r="O36">
        <f t="shared" si="8"/>
        <v>1.3071718775415304</v>
      </c>
      <c r="P36" t="str">
        <f t="shared" si="6"/>
        <v>-</v>
      </c>
      <c r="T36">
        <f t="shared" si="1"/>
        <v>1.29159</v>
      </c>
      <c r="U36">
        <f t="shared" si="2"/>
        <v>1.29051</v>
      </c>
      <c r="V36" t="str">
        <f t="shared" si="3"/>
        <v>-</v>
      </c>
      <c r="W36" t="str">
        <f t="shared" si="4"/>
        <v>-</v>
      </c>
      <c r="X36" t="str">
        <f t="shared" si="5"/>
        <v>-</v>
      </c>
    </row>
    <row r="37" spans="1:33" outlineLevel="1" x14ac:dyDescent="0.25">
      <c r="A37" t="s">
        <v>42</v>
      </c>
      <c r="B37" s="2">
        <v>39855</v>
      </c>
      <c r="C37" s="3">
        <v>0</v>
      </c>
      <c r="D37">
        <v>1.2910999999999999</v>
      </c>
      <c r="E37">
        <v>1.2998000000000001</v>
      </c>
      <c r="F37">
        <v>1.2833000000000001</v>
      </c>
      <c r="G37">
        <v>1.2865500000000001</v>
      </c>
      <c r="H37">
        <v>761407</v>
      </c>
      <c r="I37">
        <f t="shared" si="0"/>
        <v>-74.338412189254143</v>
      </c>
      <c r="L37">
        <f>AVERAGE(G2:G37)</f>
        <v>1.318746111111111</v>
      </c>
      <c r="M37">
        <f>L37</f>
        <v>1.318746111111111</v>
      </c>
      <c r="N37">
        <f t="shared" si="7"/>
        <v>1.2990625</v>
      </c>
      <c r="O37">
        <f t="shared" si="8"/>
        <v>1.305522127338208</v>
      </c>
      <c r="P37" t="str">
        <f t="shared" si="6"/>
        <v>-</v>
      </c>
      <c r="R37" t="str">
        <f t="shared" ref="R37:R46" si="9">IF(P37=Q37,Q37,"-")</f>
        <v>-</v>
      </c>
      <c r="T37">
        <f t="shared" si="1"/>
        <v>1.28694</v>
      </c>
      <c r="U37">
        <f t="shared" si="2"/>
        <v>1.28616</v>
      </c>
      <c r="V37" t="str">
        <f t="shared" si="3"/>
        <v>-</v>
      </c>
      <c r="W37" t="str">
        <f t="shared" si="4"/>
        <v>-</v>
      </c>
      <c r="X37" t="str">
        <f t="shared" si="5"/>
        <v>-</v>
      </c>
    </row>
    <row r="38" spans="1:33" outlineLevel="1" x14ac:dyDescent="0.25">
      <c r="A38" t="s">
        <v>43</v>
      </c>
      <c r="B38" s="2">
        <v>39856</v>
      </c>
      <c r="C38" s="3">
        <v>0</v>
      </c>
      <c r="D38">
        <v>1.2865500000000001</v>
      </c>
      <c r="E38">
        <v>1.2943</v>
      </c>
      <c r="F38">
        <v>1.2721</v>
      </c>
      <c r="G38">
        <v>1.2882499999999999</v>
      </c>
      <c r="H38">
        <v>711188</v>
      </c>
      <c r="I38">
        <f t="shared" si="0"/>
        <v>-71.336032388664236</v>
      </c>
      <c r="L38">
        <f t="shared" ref="L38:L101" si="10">AVERAGE(G3:G38)</f>
        <v>1.3156491666666661</v>
      </c>
      <c r="M38">
        <f>$M37*(1-(2/(36+1)))+$G38*(2/(36+1))</f>
        <v>1.3170976726726726</v>
      </c>
      <c r="N38">
        <f t="shared" si="7"/>
        <v>1.2979125000000002</v>
      </c>
      <c r="O38">
        <f t="shared" si="8"/>
        <v>1.3041403571511514</v>
      </c>
      <c r="P38" t="str">
        <f t="shared" si="6"/>
        <v>-</v>
      </c>
      <c r="R38" t="str">
        <f t="shared" si="9"/>
        <v>-</v>
      </c>
      <c r="T38">
        <f t="shared" si="1"/>
        <v>1.2886299999999999</v>
      </c>
      <c r="U38">
        <f t="shared" si="2"/>
        <v>1.2878700000000001</v>
      </c>
      <c r="V38" t="str">
        <f t="shared" si="3"/>
        <v>-</v>
      </c>
      <c r="W38" t="str">
        <f t="shared" si="4"/>
        <v>-</v>
      </c>
      <c r="X38" t="str">
        <f t="shared" si="5"/>
        <v>-</v>
      </c>
    </row>
    <row r="39" spans="1:33" outlineLevel="1" x14ac:dyDescent="0.25">
      <c r="A39" t="s">
        <v>44</v>
      </c>
      <c r="B39" s="2">
        <v>39857</v>
      </c>
      <c r="C39" s="3">
        <v>0</v>
      </c>
      <c r="D39">
        <v>1.2883</v>
      </c>
      <c r="E39">
        <v>1.2942</v>
      </c>
      <c r="F39">
        <v>1.2821</v>
      </c>
      <c r="G39">
        <v>1.2860499999999999</v>
      </c>
      <c r="H39">
        <v>487371</v>
      </c>
      <c r="I39">
        <f t="shared" si="0"/>
        <v>-67.265047518479733</v>
      </c>
      <c r="L39">
        <f t="shared" si="10"/>
        <v>1.3127102777777777</v>
      </c>
      <c r="M39">
        <f t="shared" ref="M39:M102" si="11">$M38*(1-(2/(36+1)))+$G39*(2/(36+1))</f>
        <v>1.3154194200957714</v>
      </c>
      <c r="N39">
        <f t="shared" si="7"/>
        <v>1.2962312500000002</v>
      </c>
      <c r="O39">
        <f t="shared" si="8"/>
        <v>1.3026931285790593</v>
      </c>
      <c r="P39" t="str">
        <f t="shared" si="6"/>
        <v>-</v>
      </c>
      <c r="R39" t="str">
        <f t="shared" si="9"/>
        <v>-</v>
      </c>
      <c r="T39">
        <f t="shared" si="1"/>
        <v>1.2864199999999999</v>
      </c>
      <c r="U39">
        <f t="shared" si="2"/>
        <v>1.2856799999999999</v>
      </c>
      <c r="V39" t="str">
        <f t="shared" si="3"/>
        <v>-</v>
      </c>
      <c r="W39" t="str">
        <f t="shared" si="4"/>
        <v>-</v>
      </c>
      <c r="X39" t="str">
        <f t="shared" si="5"/>
        <v>-</v>
      </c>
    </row>
    <row r="40" spans="1:33" outlineLevel="1" x14ac:dyDescent="0.25">
      <c r="A40" t="s">
        <v>45</v>
      </c>
      <c r="B40" s="2">
        <v>39859</v>
      </c>
      <c r="C40" s="3">
        <v>0</v>
      </c>
      <c r="D40">
        <v>1.27793</v>
      </c>
      <c r="E40">
        <v>1.2806999999999999</v>
      </c>
      <c r="F40">
        <v>1.27525</v>
      </c>
      <c r="G40">
        <v>1.27905</v>
      </c>
      <c r="H40">
        <v>19711</v>
      </c>
      <c r="I40">
        <f t="shared" si="0"/>
        <v>-78.036175710594406</v>
      </c>
      <c r="L40">
        <f t="shared" si="10"/>
        <v>1.3094686111111107</v>
      </c>
      <c r="M40">
        <f t="shared" si="11"/>
        <v>1.3134535054959999</v>
      </c>
      <c r="N40">
        <f t="shared" si="7"/>
        <v>1.2938708333333335</v>
      </c>
      <c r="O40">
        <f t="shared" si="8"/>
        <v>1.3008016782927347</v>
      </c>
      <c r="P40" t="str">
        <f t="shared" si="6"/>
        <v>-</v>
      </c>
      <c r="R40" t="str">
        <f t="shared" si="9"/>
        <v>-</v>
      </c>
      <c r="T40">
        <f t="shared" si="1"/>
        <v>1.27939</v>
      </c>
      <c r="U40">
        <f t="shared" si="2"/>
        <v>1.27871</v>
      </c>
      <c r="V40" t="str">
        <f t="shared" si="3"/>
        <v>-</v>
      </c>
      <c r="W40" t="str">
        <f t="shared" si="4"/>
        <v>-</v>
      </c>
      <c r="X40" t="str">
        <f t="shared" si="5"/>
        <v>-</v>
      </c>
    </row>
    <row r="41" spans="1:33" outlineLevel="1" x14ac:dyDescent="0.25">
      <c r="A41" t="s">
        <v>46</v>
      </c>
      <c r="B41" s="2">
        <v>39860</v>
      </c>
      <c r="C41" s="3">
        <v>0</v>
      </c>
      <c r="D41">
        <v>1.27905</v>
      </c>
      <c r="E41">
        <v>1.2824500000000001</v>
      </c>
      <c r="F41">
        <v>1.2726500000000001</v>
      </c>
      <c r="G41">
        <v>1.2797000000000001</v>
      </c>
      <c r="H41">
        <v>548230</v>
      </c>
      <c r="I41">
        <f t="shared" si="0"/>
        <v>-76.356589147286812</v>
      </c>
      <c r="L41">
        <f t="shared" si="10"/>
        <v>1.3071366666666664</v>
      </c>
      <c r="M41">
        <f t="shared" si="11"/>
        <v>1.3116289916854051</v>
      </c>
      <c r="N41">
        <f t="shared" si="7"/>
        <v>1.2926395833333337</v>
      </c>
      <c r="O41">
        <f t="shared" si="8"/>
        <v>1.299113544029316</v>
      </c>
      <c r="P41" t="str">
        <f t="shared" si="6"/>
        <v>-</v>
      </c>
      <c r="R41" t="str">
        <f t="shared" si="9"/>
        <v>-</v>
      </c>
      <c r="T41">
        <f t="shared" si="1"/>
        <v>1.2800499999999999</v>
      </c>
      <c r="U41">
        <f t="shared" si="2"/>
        <v>1.27935</v>
      </c>
      <c r="V41" t="str">
        <f t="shared" si="3"/>
        <v>-</v>
      </c>
      <c r="W41" t="str">
        <f t="shared" si="4"/>
        <v>-</v>
      </c>
      <c r="X41" t="str">
        <f t="shared" si="5"/>
        <v>-</v>
      </c>
    </row>
    <row r="42" spans="1:33" outlineLevel="1" x14ac:dyDescent="0.25">
      <c r="A42" t="s">
        <v>47</v>
      </c>
      <c r="B42" s="2">
        <v>39861</v>
      </c>
      <c r="C42" s="3">
        <v>0</v>
      </c>
      <c r="D42">
        <v>1.2797499999999999</v>
      </c>
      <c r="E42">
        <v>1.2799499999999999</v>
      </c>
      <c r="F42">
        <v>1.2557499999999999</v>
      </c>
      <c r="G42">
        <v>1.2582500000000001</v>
      </c>
      <c r="H42">
        <v>842063</v>
      </c>
      <c r="I42">
        <f t="shared" si="0"/>
        <v>-95.327102803738001</v>
      </c>
      <c r="L42">
        <f t="shared" si="10"/>
        <v>1.3045755555555552</v>
      </c>
      <c r="M42">
        <f t="shared" si="11"/>
        <v>1.3087436407834914</v>
      </c>
      <c r="N42">
        <f t="shared" si="7"/>
        <v>1.2913895833333335</v>
      </c>
      <c r="O42">
        <f t="shared" si="8"/>
        <v>1.2958444605069708</v>
      </c>
      <c r="P42" t="str">
        <f t="shared" si="6"/>
        <v>-</v>
      </c>
      <c r="R42" t="str">
        <f t="shared" si="9"/>
        <v>-</v>
      </c>
      <c r="T42">
        <f t="shared" si="1"/>
        <v>1.25875</v>
      </c>
      <c r="U42">
        <f t="shared" si="2"/>
        <v>1.2577499999999999</v>
      </c>
      <c r="V42" t="str">
        <f t="shared" si="3"/>
        <v>-</v>
      </c>
      <c r="W42" t="str">
        <f t="shared" si="4"/>
        <v>-</v>
      </c>
      <c r="X42" t="str">
        <f t="shared" si="5"/>
        <v>-</v>
      </c>
    </row>
    <row r="43" spans="1:33" outlineLevel="1" x14ac:dyDescent="0.25">
      <c r="A43" t="s">
        <v>48</v>
      </c>
      <c r="B43" s="2">
        <v>39862</v>
      </c>
      <c r="C43" s="3">
        <v>0</v>
      </c>
      <c r="D43">
        <v>1.2582500000000001</v>
      </c>
      <c r="E43">
        <v>1.264</v>
      </c>
      <c r="F43">
        <v>1.25125</v>
      </c>
      <c r="G43">
        <v>1.2565500000000001</v>
      </c>
      <c r="H43">
        <v>557579</v>
      </c>
      <c r="I43">
        <f t="shared" si="0"/>
        <v>-90.862068965517111</v>
      </c>
      <c r="L43">
        <f t="shared" si="10"/>
        <v>1.3016644444444441</v>
      </c>
      <c r="M43">
        <f t="shared" si="11"/>
        <v>1.3059223629033025</v>
      </c>
      <c r="N43">
        <f t="shared" si="7"/>
        <v>1.2895791666666669</v>
      </c>
      <c r="O43">
        <f t="shared" si="8"/>
        <v>1.2927009036664132</v>
      </c>
      <c r="P43" t="str">
        <f t="shared" si="6"/>
        <v>-</v>
      </c>
      <c r="R43" t="str">
        <f t="shared" si="9"/>
        <v>-</v>
      </c>
      <c r="T43">
        <f t="shared" si="1"/>
        <v>1.25718</v>
      </c>
      <c r="U43">
        <f t="shared" si="2"/>
        <v>1.2559199999999999</v>
      </c>
      <c r="V43" t="str">
        <f t="shared" si="3"/>
        <v>-</v>
      </c>
      <c r="W43" t="str">
        <f t="shared" si="4"/>
        <v>-</v>
      </c>
      <c r="X43" t="str">
        <f t="shared" si="5"/>
        <v>-</v>
      </c>
    </row>
    <row r="44" spans="1:33" outlineLevel="1" x14ac:dyDescent="0.25">
      <c r="A44" t="s">
        <v>49</v>
      </c>
      <c r="B44" s="2">
        <v>39863</v>
      </c>
      <c r="C44" s="3">
        <v>0</v>
      </c>
      <c r="D44">
        <v>1.2565500000000001</v>
      </c>
      <c r="E44">
        <v>1.276</v>
      </c>
      <c r="F44">
        <v>1.2556499999999999</v>
      </c>
      <c r="G44">
        <v>1.2656499999999999</v>
      </c>
      <c r="H44">
        <v>601537</v>
      </c>
      <c r="I44">
        <f t="shared" si="0"/>
        <v>-75.172413793103516</v>
      </c>
      <c r="L44">
        <f t="shared" si="10"/>
        <v>1.2987769444444441</v>
      </c>
      <c r="M44">
        <f t="shared" si="11"/>
        <v>1.303745478422043</v>
      </c>
      <c r="N44">
        <f t="shared" si="7"/>
        <v>1.2881312500000002</v>
      </c>
      <c r="O44">
        <f t="shared" si="8"/>
        <v>1.2905368313731</v>
      </c>
      <c r="P44" t="str">
        <f t="shared" si="6"/>
        <v>Buy</v>
      </c>
      <c r="R44" t="str">
        <f t="shared" si="9"/>
        <v>-</v>
      </c>
      <c r="T44">
        <f t="shared" si="1"/>
        <v>1.2663199999999999</v>
      </c>
      <c r="U44">
        <f t="shared" si="2"/>
        <v>1.26498</v>
      </c>
      <c r="V44" t="str">
        <f t="shared" si="3"/>
        <v>-</v>
      </c>
      <c r="W44" t="str">
        <f t="shared" si="4"/>
        <v>-</v>
      </c>
      <c r="X44" t="str">
        <f t="shared" si="5"/>
        <v>-</v>
      </c>
    </row>
    <row r="45" spans="1:33" outlineLevel="1" x14ac:dyDescent="0.25">
      <c r="A45" t="s">
        <v>50</v>
      </c>
      <c r="B45" s="2">
        <v>39864</v>
      </c>
      <c r="C45" s="3">
        <v>0</v>
      </c>
      <c r="D45">
        <v>1.2656000000000001</v>
      </c>
      <c r="E45">
        <v>1.2879</v>
      </c>
      <c r="F45">
        <v>1.2556499999999999</v>
      </c>
      <c r="G45">
        <v>1.2825</v>
      </c>
      <c r="H45">
        <v>688831</v>
      </c>
      <c r="I45">
        <f t="shared" si="0"/>
        <v>-46.120689655172463</v>
      </c>
      <c r="L45">
        <f t="shared" si="10"/>
        <v>1.2969930555555553</v>
      </c>
      <c r="M45">
        <f t="shared" si="11"/>
        <v>1.3025970741830135</v>
      </c>
      <c r="N45">
        <f t="shared" si="7"/>
        <v>1.2875166666666669</v>
      </c>
      <c r="O45">
        <f t="shared" si="8"/>
        <v>1.2898938848632522</v>
      </c>
      <c r="P45" t="str">
        <f t="shared" si="6"/>
        <v>-</v>
      </c>
      <c r="R45" t="str">
        <f t="shared" si="9"/>
        <v>-</v>
      </c>
      <c r="T45">
        <f t="shared" si="1"/>
        <v>1.28315</v>
      </c>
      <c r="U45">
        <f t="shared" si="2"/>
        <v>1.2818499999999999</v>
      </c>
      <c r="V45" t="str">
        <f t="shared" si="3"/>
        <v>-</v>
      </c>
      <c r="W45" t="str">
        <f t="shared" si="4"/>
        <v>-</v>
      </c>
      <c r="X45" t="str">
        <f t="shared" si="5"/>
        <v>-</v>
      </c>
    </row>
    <row r="46" spans="1:33" x14ac:dyDescent="0.25">
      <c r="A46" t="s">
        <v>51</v>
      </c>
      <c r="B46" s="2">
        <v>39866</v>
      </c>
      <c r="C46" s="3">
        <v>0</v>
      </c>
      <c r="D46">
        <v>1.2804</v>
      </c>
      <c r="E46">
        <v>1.2826</v>
      </c>
      <c r="F46">
        <v>1.27905</v>
      </c>
      <c r="G46">
        <v>1.2790999999999999</v>
      </c>
      <c r="H46">
        <v>11772</v>
      </c>
      <c r="I46">
        <f t="shared" si="0"/>
        <v>-51.982758620689815</v>
      </c>
      <c r="L46">
        <f t="shared" si="10"/>
        <v>1.2952583333333332</v>
      </c>
      <c r="M46">
        <f t="shared" si="11"/>
        <v>1.3013269620650127</v>
      </c>
      <c r="N46">
        <f t="shared" si="7"/>
        <v>1.2870854166666668</v>
      </c>
      <c r="O46">
        <f t="shared" si="8"/>
        <v>1.289030374074192</v>
      </c>
      <c r="P46" t="str">
        <f t="shared" si="6"/>
        <v>-</v>
      </c>
      <c r="R46" t="str">
        <f t="shared" si="9"/>
        <v>-</v>
      </c>
      <c r="T46">
        <f t="shared" si="1"/>
        <v>1.2797000000000001</v>
      </c>
      <c r="U46">
        <f t="shared" si="2"/>
        <v>1.2785</v>
      </c>
      <c r="V46" t="str">
        <f t="shared" si="3"/>
        <v>-</v>
      </c>
      <c r="W46" t="str">
        <f t="shared" si="4"/>
        <v>-</v>
      </c>
      <c r="X46" t="str">
        <f t="shared" si="5"/>
        <v>-</v>
      </c>
    </row>
    <row r="47" spans="1:33" x14ac:dyDescent="0.25">
      <c r="A47" t="s">
        <v>52</v>
      </c>
      <c r="B47" s="2">
        <v>39867</v>
      </c>
      <c r="C47" s="3">
        <v>0</v>
      </c>
      <c r="D47">
        <v>1.2790999999999999</v>
      </c>
      <c r="E47">
        <v>1.29915</v>
      </c>
      <c r="F47">
        <v>1.2664500000000001</v>
      </c>
      <c r="G47">
        <v>1.2669999999999999</v>
      </c>
      <c r="H47">
        <v>1090979</v>
      </c>
      <c r="I47">
        <f t="shared" si="0"/>
        <v>-72.844827586207046</v>
      </c>
      <c r="L47">
        <f t="shared" si="10"/>
        <v>1.2933499999999998</v>
      </c>
      <c r="M47">
        <f t="shared" si="11"/>
        <v>1.2994714506020391</v>
      </c>
      <c r="N47">
        <f t="shared" si="7"/>
        <v>1.2849312500000001</v>
      </c>
      <c r="O47">
        <f t="shared" si="8"/>
        <v>1.2872679441482566</v>
      </c>
      <c r="P47" t="str">
        <f t="shared" si="6"/>
        <v>-</v>
      </c>
      <c r="R47" t="str">
        <f>IF(P47=Q47,Q47,"-")</f>
        <v>-</v>
      </c>
      <c r="T47">
        <f t="shared" si="1"/>
        <v>1.2675700000000001</v>
      </c>
      <c r="U47">
        <f t="shared" si="2"/>
        <v>1.2664299999999999</v>
      </c>
      <c r="V47" t="str">
        <f t="shared" si="3"/>
        <v>-</v>
      </c>
      <c r="W47" t="str">
        <f t="shared" si="4"/>
        <v>-</v>
      </c>
      <c r="X47" t="str">
        <f t="shared" si="5"/>
        <v>-</v>
      </c>
      <c r="AE47" t="s">
        <v>15324</v>
      </c>
      <c r="AF47" t="s">
        <v>15325</v>
      </c>
      <c r="AG47">
        <v>-20</v>
      </c>
    </row>
    <row r="48" spans="1:33" x14ac:dyDescent="0.25">
      <c r="A48" t="s">
        <v>53</v>
      </c>
      <c r="B48" s="2">
        <v>39868</v>
      </c>
      <c r="C48" s="3">
        <v>0</v>
      </c>
      <c r="D48">
        <v>1.2670999999999999</v>
      </c>
      <c r="E48">
        <v>1.28775</v>
      </c>
      <c r="F48">
        <v>1.2662</v>
      </c>
      <c r="G48">
        <v>1.2869999999999999</v>
      </c>
      <c r="H48">
        <v>992741</v>
      </c>
      <c r="I48">
        <f t="shared" si="0"/>
        <v>-38.362068965517388</v>
      </c>
      <c r="L48">
        <f t="shared" si="10"/>
        <v>1.2924374999999999</v>
      </c>
      <c r="M48">
        <f t="shared" si="11"/>
        <v>1.298797318137064</v>
      </c>
      <c r="N48">
        <f t="shared" si="7"/>
        <v>1.2834979166666669</v>
      </c>
      <c r="O48">
        <f t="shared" si="8"/>
        <v>1.287246508616396</v>
      </c>
      <c r="P48" t="str">
        <f t="shared" si="6"/>
        <v>-</v>
      </c>
      <c r="R48" t="str">
        <f t="shared" ref="R48:R111" si="12">IF(P48=Q48,Q48,"-")</f>
        <v>-</v>
      </c>
      <c r="T48">
        <f t="shared" si="1"/>
        <v>1.28755</v>
      </c>
      <c r="U48">
        <f t="shared" si="2"/>
        <v>1.2864500000000001</v>
      </c>
      <c r="V48" t="str">
        <f t="shared" si="3"/>
        <v>-</v>
      </c>
      <c r="W48" t="str">
        <f t="shared" si="4"/>
        <v>-</v>
      </c>
      <c r="X48" t="str">
        <f t="shared" si="5"/>
        <v>-</v>
      </c>
      <c r="AF48" t="s">
        <v>15326</v>
      </c>
      <c r="AG48">
        <v>-80</v>
      </c>
    </row>
    <row r="49" spans="1:34" x14ac:dyDescent="0.25">
      <c r="A49" t="s">
        <v>54</v>
      </c>
      <c r="B49" s="2">
        <v>39869</v>
      </c>
      <c r="C49" s="3">
        <v>0</v>
      </c>
      <c r="D49">
        <v>1.28705</v>
      </c>
      <c r="E49">
        <v>1.2898499999999999</v>
      </c>
      <c r="F49">
        <v>1.26895</v>
      </c>
      <c r="G49">
        <v>1.2716000000000001</v>
      </c>
      <c r="H49">
        <v>1120273</v>
      </c>
      <c r="I49">
        <f t="shared" si="0"/>
        <v>-63.725490196078297</v>
      </c>
      <c r="L49">
        <f t="shared" si="10"/>
        <v>1.291061111111111</v>
      </c>
      <c r="M49">
        <f t="shared" si="11"/>
        <v>1.2973271928323578</v>
      </c>
      <c r="N49">
        <f t="shared" si="7"/>
        <v>1.2816791666666665</v>
      </c>
      <c r="O49">
        <f t="shared" si="8"/>
        <v>1.2859947879270843</v>
      </c>
      <c r="P49" t="str">
        <f t="shared" si="6"/>
        <v>-</v>
      </c>
      <c r="R49" t="str">
        <f t="shared" si="12"/>
        <v>-</v>
      </c>
      <c r="T49">
        <f t="shared" si="1"/>
        <v>1.27213</v>
      </c>
      <c r="U49">
        <f t="shared" si="2"/>
        <v>1.2710699999999999</v>
      </c>
      <c r="V49" t="str">
        <f t="shared" si="3"/>
        <v>-</v>
      </c>
      <c r="W49" t="str">
        <f t="shared" si="4"/>
        <v>-</v>
      </c>
      <c r="X49" t="str">
        <f t="shared" si="5"/>
        <v>-</v>
      </c>
      <c r="AE49" t="s">
        <v>15338</v>
      </c>
      <c r="AF49" t="s">
        <v>15339</v>
      </c>
      <c r="AG49">
        <v>10000</v>
      </c>
      <c r="AH49" t="s">
        <v>15340</v>
      </c>
    </row>
    <row r="50" spans="1:34" x14ac:dyDescent="0.25">
      <c r="A50" t="s">
        <v>55</v>
      </c>
      <c r="B50" s="2">
        <v>39870</v>
      </c>
      <c r="C50" s="3">
        <v>0</v>
      </c>
      <c r="D50">
        <v>1.2716000000000001</v>
      </c>
      <c r="E50">
        <v>1.28105</v>
      </c>
      <c r="F50">
        <v>1.2682</v>
      </c>
      <c r="G50">
        <v>1.2717499999999999</v>
      </c>
      <c r="H50">
        <v>658286</v>
      </c>
      <c r="I50">
        <f t="shared" si="0"/>
        <v>-57.775489186405927</v>
      </c>
      <c r="L50">
        <f t="shared" si="10"/>
        <v>1.289836111111111</v>
      </c>
      <c r="M50">
        <f t="shared" si="11"/>
        <v>1.2959446418684466</v>
      </c>
      <c r="N50">
        <f t="shared" si="7"/>
        <v>1.2807645833333332</v>
      </c>
      <c r="O50">
        <f t="shared" si="8"/>
        <v>1.2848552048929176</v>
      </c>
      <c r="P50" t="str">
        <f t="shared" si="6"/>
        <v>-</v>
      </c>
      <c r="R50" t="str">
        <f t="shared" si="12"/>
        <v>-</v>
      </c>
      <c r="T50">
        <f t="shared" si="1"/>
        <v>1.27224</v>
      </c>
      <c r="U50">
        <f t="shared" si="2"/>
        <v>1.2712600000000001</v>
      </c>
      <c r="V50" t="str">
        <f t="shared" si="3"/>
        <v>-</v>
      </c>
      <c r="W50" t="str">
        <f t="shared" si="4"/>
        <v>-</v>
      </c>
      <c r="X50" t="str">
        <f t="shared" si="5"/>
        <v>-</v>
      </c>
      <c r="AF50" t="s">
        <v>15341</v>
      </c>
      <c r="AG50" s="8">
        <v>0.02</v>
      </c>
    </row>
    <row r="51" spans="1:34" x14ac:dyDescent="0.25">
      <c r="A51" t="s">
        <v>56</v>
      </c>
      <c r="B51" s="2">
        <v>39871</v>
      </c>
      <c r="C51" s="3">
        <v>0</v>
      </c>
      <c r="D51">
        <v>1.2717000000000001</v>
      </c>
      <c r="E51">
        <v>1.2749999999999999</v>
      </c>
      <c r="F51">
        <v>1.2604</v>
      </c>
      <c r="G51">
        <v>1.2668999999999999</v>
      </c>
      <c r="H51">
        <v>687235</v>
      </c>
      <c r="I51">
        <f t="shared" si="0"/>
        <v>-67.327766179540873</v>
      </c>
      <c r="L51">
        <f t="shared" si="10"/>
        <v>1.2881833333333332</v>
      </c>
      <c r="M51">
        <f t="shared" si="11"/>
        <v>1.2943746612269091</v>
      </c>
      <c r="N51">
        <f t="shared" si="7"/>
        <v>1.2801749999999998</v>
      </c>
      <c r="O51">
        <f t="shared" si="8"/>
        <v>1.2834187885014843</v>
      </c>
      <c r="P51" t="str">
        <f t="shared" si="6"/>
        <v>-</v>
      </c>
      <c r="R51" t="str">
        <f t="shared" si="12"/>
        <v>-</v>
      </c>
      <c r="T51">
        <f t="shared" si="1"/>
        <v>1.26736</v>
      </c>
      <c r="U51">
        <f t="shared" si="2"/>
        <v>1.26644</v>
      </c>
      <c r="V51" t="str">
        <f t="shared" si="3"/>
        <v>-</v>
      </c>
      <c r="W51" t="str">
        <f t="shared" si="4"/>
        <v>-</v>
      </c>
      <c r="X51" t="str">
        <f t="shared" si="5"/>
        <v>-</v>
      </c>
      <c r="AF51" t="s">
        <v>15342</v>
      </c>
      <c r="AG51">
        <f>AG49*AG50</f>
        <v>200</v>
      </c>
    </row>
    <row r="52" spans="1:34" x14ac:dyDescent="0.25">
      <c r="A52" t="s">
        <v>57</v>
      </c>
      <c r="B52" s="2">
        <v>39873</v>
      </c>
      <c r="C52" s="3">
        <v>0</v>
      </c>
      <c r="D52">
        <v>1.26295</v>
      </c>
      <c r="E52">
        <v>1.2636799999999999</v>
      </c>
      <c r="F52">
        <v>1.2585</v>
      </c>
      <c r="G52">
        <v>1.2588999999999999</v>
      </c>
      <c r="H52">
        <v>11557</v>
      </c>
      <c r="I52">
        <f t="shared" si="0"/>
        <v>-84.029227557411417</v>
      </c>
      <c r="L52">
        <f t="shared" si="10"/>
        <v>1.2860499999999999</v>
      </c>
      <c r="M52">
        <f t="shared" si="11"/>
        <v>1.2924571119714006</v>
      </c>
      <c r="N52">
        <f t="shared" si="7"/>
        <v>1.2795062500000001</v>
      </c>
      <c r="O52">
        <f t="shared" si="8"/>
        <v>1.2814572854213655</v>
      </c>
      <c r="P52" t="str">
        <f t="shared" si="6"/>
        <v>-</v>
      </c>
      <c r="R52" t="str">
        <f t="shared" si="12"/>
        <v>-</v>
      </c>
      <c r="T52">
        <f t="shared" si="1"/>
        <v>1.2593799999999999</v>
      </c>
      <c r="U52">
        <f t="shared" si="2"/>
        <v>1.2584200000000001</v>
      </c>
      <c r="V52" t="str">
        <f t="shared" si="3"/>
        <v>-</v>
      </c>
      <c r="W52" t="str">
        <f t="shared" si="4"/>
        <v>-</v>
      </c>
      <c r="X52" t="str">
        <f t="shared" si="5"/>
        <v>-</v>
      </c>
      <c r="AF52" t="s">
        <v>15343</v>
      </c>
      <c r="AG52">
        <f>AG51</f>
        <v>200</v>
      </c>
      <c r="AH52" t="s">
        <v>15340</v>
      </c>
    </row>
    <row r="53" spans="1:34" x14ac:dyDescent="0.25">
      <c r="A53" t="s">
        <v>58</v>
      </c>
      <c r="B53" s="2">
        <v>39874</v>
      </c>
      <c r="C53" s="3">
        <v>0</v>
      </c>
      <c r="D53">
        <v>1.25915</v>
      </c>
      <c r="E53">
        <v>1.2632000000000001</v>
      </c>
      <c r="F53">
        <v>1.2538499999999999</v>
      </c>
      <c r="G53">
        <v>1.2560500000000001</v>
      </c>
      <c r="H53">
        <v>850858</v>
      </c>
      <c r="I53">
        <f t="shared" si="0"/>
        <v>-89.979123173277387</v>
      </c>
      <c r="L53">
        <f t="shared" si="10"/>
        <v>1.2845722222222222</v>
      </c>
      <c r="M53">
        <f t="shared" si="11"/>
        <v>1.2904891599729464</v>
      </c>
      <c r="N53">
        <f t="shared" si="7"/>
        <v>1.2784541666666664</v>
      </c>
      <c r="O53">
        <f t="shared" si="8"/>
        <v>1.2794247025876564</v>
      </c>
      <c r="P53" t="str">
        <f t="shared" si="6"/>
        <v>-</v>
      </c>
      <c r="R53" t="str">
        <f t="shared" si="12"/>
        <v>-</v>
      </c>
      <c r="T53">
        <f t="shared" si="1"/>
        <v>1.2565500000000001</v>
      </c>
      <c r="U53">
        <f t="shared" si="2"/>
        <v>1.2555499999999999</v>
      </c>
      <c r="V53" t="str">
        <f t="shared" si="3"/>
        <v>-</v>
      </c>
      <c r="W53" t="str">
        <f t="shared" si="4"/>
        <v>-</v>
      </c>
      <c r="X53" t="str">
        <f t="shared" si="5"/>
        <v>-</v>
      </c>
      <c r="AF53" t="s">
        <v>15344</v>
      </c>
      <c r="AG53">
        <v>800</v>
      </c>
      <c r="AH53" t="s">
        <v>15340</v>
      </c>
    </row>
    <row r="54" spans="1:34" x14ac:dyDescent="0.25">
      <c r="A54" t="s">
        <v>59</v>
      </c>
      <c r="B54" s="2">
        <v>39875</v>
      </c>
      <c r="C54" s="3">
        <v>0</v>
      </c>
      <c r="D54">
        <v>1.2561500000000001</v>
      </c>
      <c r="E54">
        <v>1.2677499999999999</v>
      </c>
      <c r="F54">
        <v>1.2521</v>
      </c>
      <c r="G54">
        <v>1.2527999999999999</v>
      </c>
      <c r="H54">
        <v>874340</v>
      </c>
      <c r="I54">
        <f t="shared" si="0"/>
        <v>-96.764091858037702</v>
      </c>
      <c r="L54">
        <f t="shared" si="10"/>
        <v>1.2835875000000001</v>
      </c>
      <c r="M54">
        <f t="shared" si="11"/>
        <v>1.288451908082517</v>
      </c>
      <c r="N54">
        <f t="shared" si="7"/>
        <v>1.2764437500000001</v>
      </c>
      <c r="O54">
        <f t="shared" si="8"/>
        <v>1.277294726380644</v>
      </c>
      <c r="P54" t="str">
        <f t="shared" si="6"/>
        <v>-</v>
      </c>
      <c r="R54" t="str">
        <f t="shared" si="12"/>
        <v>-</v>
      </c>
      <c r="T54">
        <f t="shared" si="1"/>
        <v>1.25332</v>
      </c>
      <c r="U54">
        <f t="shared" si="2"/>
        <v>1.2522800000000001</v>
      </c>
      <c r="V54" t="str">
        <f t="shared" si="3"/>
        <v>-</v>
      </c>
      <c r="W54" t="str">
        <f t="shared" si="4"/>
        <v>-</v>
      </c>
      <c r="X54" t="str">
        <f t="shared" si="5"/>
        <v>-</v>
      </c>
      <c r="AF54" t="s">
        <v>15345</v>
      </c>
      <c r="AG54">
        <v>5000</v>
      </c>
    </row>
    <row r="55" spans="1:34" x14ac:dyDescent="0.25">
      <c r="A55" t="s">
        <v>60</v>
      </c>
      <c r="B55" s="2">
        <v>39876</v>
      </c>
      <c r="C55" s="3">
        <v>0</v>
      </c>
      <c r="D55">
        <v>1.2528999999999999</v>
      </c>
      <c r="E55">
        <v>1.2663</v>
      </c>
      <c r="F55">
        <v>1.2456</v>
      </c>
      <c r="G55">
        <v>1.2633000000000001</v>
      </c>
      <c r="H55">
        <v>884233</v>
      </c>
      <c r="I55">
        <f t="shared" si="0"/>
        <v>-66.946778711484484</v>
      </c>
      <c r="L55">
        <f t="shared" si="10"/>
        <v>1.2825680555555556</v>
      </c>
      <c r="M55">
        <f t="shared" si="11"/>
        <v>1.287092345483462</v>
      </c>
      <c r="N55">
        <f t="shared" si="7"/>
        <v>1.2755208333333332</v>
      </c>
      <c r="O55">
        <f t="shared" si="8"/>
        <v>1.2761751482701926</v>
      </c>
      <c r="P55" t="str">
        <f t="shared" si="6"/>
        <v>Buy</v>
      </c>
      <c r="R55" t="str">
        <f t="shared" si="12"/>
        <v>-</v>
      </c>
      <c r="T55">
        <f t="shared" si="1"/>
        <v>1.2638</v>
      </c>
      <c r="U55">
        <f t="shared" si="2"/>
        <v>1.2627999999999999</v>
      </c>
      <c r="V55" t="str">
        <f t="shared" si="3"/>
        <v>-</v>
      </c>
      <c r="W55" t="str">
        <f t="shared" si="4"/>
        <v>-</v>
      </c>
      <c r="X55" t="str">
        <f t="shared" si="5"/>
        <v>-</v>
      </c>
    </row>
    <row r="56" spans="1:34" x14ac:dyDescent="0.25">
      <c r="A56" t="s">
        <v>61</v>
      </c>
      <c r="B56" s="2">
        <v>39877</v>
      </c>
      <c r="C56" s="3">
        <v>0</v>
      </c>
      <c r="D56">
        <v>1.2633000000000001</v>
      </c>
      <c r="E56">
        <v>1.2639</v>
      </c>
      <c r="F56">
        <v>1.2480500000000001</v>
      </c>
      <c r="G56">
        <v>1.2544500000000001</v>
      </c>
      <c r="H56">
        <v>712917</v>
      </c>
      <c r="I56">
        <f t="shared" si="0"/>
        <v>-83.473389355742242</v>
      </c>
      <c r="L56">
        <f t="shared" si="10"/>
        <v>1.2812916666666667</v>
      </c>
      <c r="M56">
        <f t="shared" si="11"/>
        <v>1.2853278943762478</v>
      </c>
      <c r="N56">
        <f t="shared" si="7"/>
        <v>1.2745041666666665</v>
      </c>
      <c r="O56">
        <f t="shared" si="8"/>
        <v>1.2744371364085771</v>
      </c>
      <c r="P56" t="str">
        <f t="shared" si="6"/>
        <v>-</v>
      </c>
      <c r="R56" t="str">
        <f t="shared" si="12"/>
        <v>-</v>
      </c>
      <c r="T56">
        <f t="shared" si="1"/>
        <v>1.25499</v>
      </c>
      <c r="U56">
        <f t="shared" si="2"/>
        <v>1.2539100000000001</v>
      </c>
      <c r="V56" t="str">
        <f t="shared" si="3"/>
        <v>-</v>
      </c>
      <c r="W56" t="str">
        <f t="shared" si="4"/>
        <v>-</v>
      </c>
      <c r="X56" t="str">
        <f t="shared" si="5"/>
        <v>-</v>
      </c>
    </row>
    <row r="57" spans="1:34" x14ac:dyDescent="0.25">
      <c r="A57" t="s">
        <v>62</v>
      </c>
      <c r="B57" s="2">
        <v>39878</v>
      </c>
      <c r="C57" s="3">
        <v>0</v>
      </c>
      <c r="D57">
        <v>1.2544500000000001</v>
      </c>
      <c r="E57">
        <v>1.27505</v>
      </c>
      <c r="F57">
        <v>1.2537499999999999</v>
      </c>
      <c r="G57">
        <v>1.26485</v>
      </c>
      <c r="H57">
        <v>800608</v>
      </c>
      <c r="I57">
        <f t="shared" si="0"/>
        <v>-64.052287581699346</v>
      </c>
      <c r="L57">
        <f t="shared" si="10"/>
        <v>1.2803916666666668</v>
      </c>
      <c r="M57">
        <f t="shared" si="11"/>
        <v>1.2842209811667209</v>
      </c>
      <c r="N57">
        <f t="shared" si="7"/>
        <v>1.2732979166666667</v>
      </c>
      <c r="O57">
        <f t="shared" si="8"/>
        <v>1.2736701654958911</v>
      </c>
      <c r="P57" t="str">
        <f t="shared" si="6"/>
        <v>Buy</v>
      </c>
      <c r="R57" t="str">
        <f t="shared" si="12"/>
        <v>-</v>
      </c>
      <c r="T57">
        <f t="shared" si="1"/>
        <v>1.2653399999999999</v>
      </c>
      <c r="U57">
        <f t="shared" si="2"/>
        <v>1.2643599999999999</v>
      </c>
      <c r="V57" t="str">
        <f t="shared" si="3"/>
        <v>-</v>
      </c>
      <c r="W57" t="str">
        <f t="shared" si="4"/>
        <v>-</v>
      </c>
      <c r="X57" t="str">
        <f t="shared" si="5"/>
        <v>-</v>
      </c>
    </row>
    <row r="58" spans="1:34" x14ac:dyDescent="0.25">
      <c r="A58" t="s">
        <v>63</v>
      </c>
      <c r="B58" s="2">
        <v>39880</v>
      </c>
      <c r="C58" s="3">
        <v>0</v>
      </c>
      <c r="D58">
        <v>1.26488</v>
      </c>
      <c r="E58">
        <v>1.27155</v>
      </c>
      <c r="F58">
        <v>1.26488</v>
      </c>
      <c r="G58">
        <v>1.2715000000000001</v>
      </c>
      <c r="H58">
        <v>58548</v>
      </c>
      <c r="I58">
        <f t="shared" si="0"/>
        <v>-51.633986928104505</v>
      </c>
      <c r="L58">
        <f t="shared" si="10"/>
        <v>1.2798930555555557</v>
      </c>
      <c r="M58">
        <f t="shared" si="11"/>
        <v>1.2835333605631145</v>
      </c>
      <c r="N58">
        <f t="shared" si="7"/>
        <v>1.2722854166666666</v>
      </c>
      <c r="O58">
        <f t="shared" si="8"/>
        <v>1.2734965522562198</v>
      </c>
      <c r="P58" t="str">
        <f t="shared" si="6"/>
        <v>-</v>
      </c>
      <c r="R58" t="str">
        <f t="shared" si="12"/>
        <v>-</v>
      </c>
      <c r="T58">
        <f t="shared" si="1"/>
        <v>1.27196</v>
      </c>
      <c r="U58">
        <f t="shared" si="2"/>
        <v>1.2710399999999999</v>
      </c>
      <c r="V58" t="str">
        <f t="shared" si="3"/>
        <v>-</v>
      </c>
      <c r="W58" t="str">
        <f t="shared" si="4"/>
        <v>-</v>
      </c>
      <c r="X58" t="str">
        <f t="shared" si="5"/>
        <v>-</v>
      </c>
    </row>
    <row r="59" spans="1:34" x14ac:dyDescent="0.25">
      <c r="A59" t="s">
        <v>64</v>
      </c>
      <c r="B59" s="2">
        <v>39881</v>
      </c>
      <c r="C59" s="3">
        <v>0</v>
      </c>
      <c r="D59">
        <v>1.2715000000000001</v>
      </c>
      <c r="E59">
        <v>1.2726500000000001</v>
      </c>
      <c r="F59">
        <v>1.2555499999999999</v>
      </c>
      <c r="G59">
        <v>1.2618</v>
      </c>
      <c r="H59">
        <v>1022328</v>
      </c>
      <c r="I59">
        <f t="shared" si="0"/>
        <v>-69.747899159663874</v>
      </c>
      <c r="L59">
        <f t="shared" si="10"/>
        <v>1.2783125000000002</v>
      </c>
      <c r="M59">
        <f t="shared" si="11"/>
        <v>1.2823585843164595</v>
      </c>
      <c r="N59">
        <f t="shared" si="7"/>
        <v>1.2708583333333332</v>
      </c>
      <c r="O59">
        <f t="shared" si="8"/>
        <v>1.2725608280757221</v>
      </c>
      <c r="P59" t="str">
        <f t="shared" si="6"/>
        <v>-</v>
      </c>
      <c r="R59" t="str">
        <f t="shared" si="12"/>
        <v>-</v>
      </c>
      <c r="T59">
        <f t="shared" si="1"/>
        <v>1.2622599999999999</v>
      </c>
      <c r="U59">
        <f t="shared" si="2"/>
        <v>1.2613399999999999</v>
      </c>
      <c r="V59" t="str">
        <f t="shared" si="3"/>
        <v>-</v>
      </c>
      <c r="W59" t="str">
        <f t="shared" si="4"/>
        <v>-</v>
      </c>
      <c r="X59" t="str">
        <f t="shared" si="5"/>
        <v>-</v>
      </c>
    </row>
    <row r="60" spans="1:34" x14ac:dyDescent="0.25">
      <c r="A60" t="s">
        <v>65</v>
      </c>
      <c r="B60" s="2">
        <v>39882</v>
      </c>
      <c r="C60" s="3">
        <v>0</v>
      </c>
      <c r="D60">
        <v>1.2618499999999999</v>
      </c>
      <c r="E60">
        <v>1.2821499999999999</v>
      </c>
      <c r="F60">
        <v>1.26105</v>
      </c>
      <c r="G60">
        <v>1.27145</v>
      </c>
      <c r="H60">
        <v>1041913</v>
      </c>
      <c r="I60">
        <f t="shared" si="0"/>
        <v>-51.727357609710666</v>
      </c>
      <c r="L60">
        <f t="shared" si="10"/>
        <v>1.2769250000000003</v>
      </c>
      <c r="M60">
        <f t="shared" si="11"/>
        <v>1.2817689311101645</v>
      </c>
      <c r="N60">
        <f t="shared" si="7"/>
        <v>1.2700416666666667</v>
      </c>
      <c r="O60">
        <f t="shared" si="8"/>
        <v>1.2724719618296643</v>
      </c>
      <c r="P60" t="str">
        <f t="shared" si="6"/>
        <v>-</v>
      </c>
      <c r="R60" t="str">
        <f t="shared" si="12"/>
        <v>-</v>
      </c>
      <c r="T60">
        <f t="shared" si="1"/>
        <v>1.27179</v>
      </c>
      <c r="U60">
        <f t="shared" si="2"/>
        <v>1.27111</v>
      </c>
      <c r="V60" t="str">
        <f t="shared" si="3"/>
        <v>-</v>
      </c>
      <c r="W60" t="str">
        <f t="shared" si="4"/>
        <v>-</v>
      </c>
      <c r="X60" t="str">
        <f t="shared" si="5"/>
        <v>-</v>
      </c>
    </row>
    <row r="61" spans="1:34" x14ac:dyDescent="0.25">
      <c r="A61" t="s">
        <v>66</v>
      </c>
      <c r="B61" s="2">
        <v>39883</v>
      </c>
      <c r="C61" s="3">
        <v>0</v>
      </c>
      <c r="D61">
        <v>1.27145</v>
      </c>
      <c r="E61">
        <v>1.2864500000000001</v>
      </c>
      <c r="F61">
        <v>1.2616000000000001</v>
      </c>
      <c r="G61">
        <v>1.2805</v>
      </c>
      <c r="H61">
        <v>1089372</v>
      </c>
      <c r="I61">
        <f t="shared" si="0"/>
        <v>-21.129943502824837</v>
      </c>
      <c r="L61">
        <f t="shared" si="10"/>
        <v>1.2759597222222223</v>
      </c>
      <c r="M61">
        <f t="shared" si="11"/>
        <v>1.2817003402393448</v>
      </c>
      <c r="N61">
        <f t="shared" si="7"/>
        <v>1.2697895833333335</v>
      </c>
      <c r="O61">
        <f t="shared" si="8"/>
        <v>1.2731142048832913</v>
      </c>
      <c r="P61" t="str">
        <f t="shared" si="6"/>
        <v>-</v>
      </c>
      <c r="R61" t="str">
        <f t="shared" si="12"/>
        <v>-</v>
      </c>
      <c r="T61">
        <f t="shared" si="1"/>
        <v>1.2808999999999999</v>
      </c>
      <c r="U61">
        <f t="shared" si="2"/>
        <v>1.2801</v>
      </c>
      <c r="V61" t="str">
        <f t="shared" si="3"/>
        <v>-</v>
      </c>
      <c r="W61" t="str">
        <f t="shared" si="4"/>
        <v>-</v>
      </c>
      <c r="X61" t="str">
        <f t="shared" si="5"/>
        <v>-</v>
      </c>
    </row>
    <row r="62" spans="1:34" x14ac:dyDescent="0.25">
      <c r="A62" t="s">
        <v>67</v>
      </c>
      <c r="B62" s="2">
        <v>39884</v>
      </c>
      <c r="C62" s="3">
        <v>0</v>
      </c>
      <c r="D62">
        <v>1.2805</v>
      </c>
      <c r="E62">
        <v>1.2944500000000001</v>
      </c>
      <c r="F62">
        <v>1.27315</v>
      </c>
      <c r="G62">
        <v>1.2897000000000001</v>
      </c>
      <c r="H62">
        <v>1034099</v>
      </c>
      <c r="I62">
        <f t="shared" si="0"/>
        <v>-9.7236438075742608</v>
      </c>
      <c r="L62">
        <f t="shared" si="10"/>
        <v>1.2758486111111111</v>
      </c>
      <c r="M62">
        <f t="shared" si="11"/>
        <v>1.2821327542804615</v>
      </c>
      <c r="N62">
        <f t="shared" si="7"/>
        <v>1.2698499999999999</v>
      </c>
      <c r="O62">
        <f t="shared" si="8"/>
        <v>1.2744410684926279</v>
      </c>
      <c r="P62" t="str">
        <f t="shared" si="6"/>
        <v>-</v>
      </c>
      <c r="R62" t="str">
        <f t="shared" si="12"/>
        <v>-</v>
      </c>
      <c r="T62">
        <f t="shared" si="1"/>
        <v>1.2902199999999999</v>
      </c>
      <c r="U62">
        <f t="shared" si="2"/>
        <v>1.28918</v>
      </c>
      <c r="V62" t="str">
        <f t="shared" si="3"/>
        <v>-</v>
      </c>
      <c r="W62" t="str">
        <f t="shared" si="4"/>
        <v>-</v>
      </c>
      <c r="X62" t="str">
        <f t="shared" si="5"/>
        <v>-</v>
      </c>
    </row>
    <row r="63" spans="1:34" x14ac:dyDescent="0.25">
      <c r="A63" t="s">
        <v>68</v>
      </c>
      <c r="B63" s="2">
        <v>39885</v>
      </c>
      <c r="C63" s="3">
        <v>0</v>
      </c>
      <c r="D63">
        <v>1.2897000000000001</v>
      </c>
      <c r="E63">
        <v>1.2957000000000001</v>
      </c>
      <c r="F63">
        <v>1.2862</v>
      </c>
      <c r="G63">
        <v>1.2927999999999999</v>
      </c>
      <c r="H63">
        <v>811972</v>
      </c>
      <c r="I63">
        <f t="shared" si="0"/>
        <v>-5.7884231536928601</v>
      </c>
      <c r="L63">
        <f t="shared" si="10"/>
        <v>1.2761750000000003</v>
      </c>
      <c r="M63">
        <f t="shared" si="11"/>
        <v>1.2827093621571932</v>
      </c>
      <c r="N63">
        <f t="shared" si="7"/>
        <v>1.2701312500000002</v>
      </c>
      <c r="O63">
        <f t="shared" si="8"/>
        <v>1.2759097830132178</v>
      </c>
      <c r="P63" t="str">
        <f t="shared" si="6"/>
        <v>-</v>
      </c>
      <c r="R63" t="str">
        <f t="shared" si="12"/>
        <v>-</v>
      </c>
      <c r="T63">
        <f t="shared" si="1"/>
        <v>1.2934399999999999</v>
      </c>
      <c r="U63">
        <f t="shared" si="2"/>
        <v>1.29216</v>
      </c>
      <c r="V63" t="str">
        <f t="shared" si="3"/>
        <v>-</v>
      </c>
      <c r="W63" t="str">
        <f t="shared" si="4"/>
        <v>-</v>
      </c>
      <c r="X63" t="str">
        <f t="shared" si="5"/>
        <v>-</v>
      </c>
    </row>
    <row r="64" spans="1:34" x14ac:dyDescent="0.25">
      <c r="A64" t="s">
        <v>69</v>
      </c>
      <c r="B64" s="2">
        <v>39887</v>
      </c>
      <c r="C64" s="3">
        <v>0</v>
      </c>
      <c r="D64">
        <v>1.2879100000000001</v>
      </c>
      <c r="E64">
        <v>1.2894000000000001</v>
      </c>
      <c r="F64">
        <v>1.2837499999999999</v>
      </c>
      <c r="G64">
        <v>1.2880499999999999</v>
      </c>
      <c r="H64">
        <v>27096</v>
      </c>
      <c r="I64">
        <f t="shared" si="0"/>
        <v>-15.269461077844614</v>
      </c>
      <c r="L64">
        <f t="shared" si="10"/>
        <v>1.2765388888888891</v>
      </c>
      <c r="M64">
        <f t="shared" si="11"/>
        <v>1.2829980452838314</v>
      </c>
      <c r="N64">
        <f t="shared" si="7"/>
        <v>1.2705062500000002</v>
      </c>
      <c r="O64">
        <f t="shared" si="8"/>
        <v>1.2768810003721602</v>
      </c>
      <c r="P64" t="str">
        <f t="shared" si="6"/>
        <v>-</v>
      </c>
      <c r="R64" t="str">
        <f t="shared" si="12"/>
        <v>-</v>
      </c>
      <c r="T64">
        <f t="shared" si="1"/>
        <v>1.2887299999999999</v>
      </c>
      <c r="U64">
        <f t="shared" si="2"/>
        <v>1.2873699999999999</v>
      </c>
      <c r="V64" t="str">
        <f t="shared" si="3"/>
        <v>-</v>
      </c>
      <c r="W64" t="str">
        <f t="shared" si="4"/>
        <v>-</v>
      </c>
      <c r="X64" t="str">
        <f t="shared" si="5"/>
        <v>-</v>
      </c>
    </row>
    <row r="65" spans="1:27" x14ac:dyDescent="0.25">
      <c r="A65" t="s">
        <v>70</v>
      </c>
      <c r="B65" s="2">
        <v>39888</v>
      </c>
      <c r="C65" s="3">
        <v>0</v>
      </c>
      <c r="D65">
        <v>1.2881</v>
      </c>
      <c r="E65">
        <v>1.3070999999999999</v>
      </c>
      <c r="F65">
        <v>1.2867</v>
      </c>
      <c r="G65">
        <v>1.2974000000000001</v>
      </c>
      <c r="H65">
        <v>1115506</v>
      </c>
      <c r="I65">
        <f t="shared" si="0"/>
        <v>-15.772357723576972</v>
      </c>
      <c r="L65">
        <f t="shared" si="10"/>
        <v>1.2769861111111114</v>
      </c>
      <c r="M65">
        <f t="shared" si="11"/>
        <v>1.2837765293225432</v>
      </c>
      <c r="N65">
        <f t="shared" si="7"/>
        <v>1.2712437499999998</v>
      </c>
      <c r="O65">
        <f t="shared" si="8"/>
        <v>1.2785225203423876</v>
      </c>
      <c r="P65" t="str">
        <f t="shared" si="6"/>
        <v>-</v>
      </c>
      <c r="R65" t="str">
        <f t="shared" si="12"/>
        <v>-</v>
      </c>
      <c r="T65">
        <f t="shared" si="1"/>
        <v>1.29813</v>
      </c>
      <c r="U65">
        <f t="shared" si="2"/>
        <v>1.29667</v>
      </c>
      <c r="V65" t="str">
        <f t="shared" si="3"/>
        <v>-</v>
      </c>
      <c r="W65" t="str">
        <f t="shared" si="4"/>
        <v>-</v>
      </c>
      <c r="X65" t="str">
        <f t="shared" si="5"/>
        <v>-</v>
      </c>
    </row>
    <row r="66" spans="1:27" x14ac:dyDescent="0.25">
      <c r="A66" t="s">
        <v>71</v>
      </c>
      <c r="B66" s="2">
        <v>39889</v>
      </c>
      <c r="C66" s="3">
        <v>0</v>
      </c>
      <c r="D66">
        <v>1.2972999999999999</v>
      </c>
      <c r="E66">
        <v>1.3041</v>
      </c>
      <c r="F66">
        <v>1.2929999999999999</v>
      </c>
      <c r="G66">
        <v>1.3031999999999999</v>
      </c>
      <c r="H66">
        <v>773624</v>
      </c>
      <c r="I66">
        <f t="shared" si="0"/>
        <v>-6.3414634146341813</v>
      </c>
      <c r="L66">
        <f t="shared" si="10"/>
        <v>1.2770458333333337</v>
      </c>
      <c r="M66">
        <f t="shared" si="11"/>
        <v>1.2848264466564596</v>
      </c>
      <c r="N66">
        <f t="shared" si="7"/>
        <v>1.2731166666666665</v>
      </c>
      <c r="O66">
        <f t="shared" si="8"/>
        <v>1.2804967187149965</v>
      </c>
      <c r="P66" t="str">
        <f t="shared" si="6"/>
        <v>-</v>
      </c>
      <c r="R66" t="str">
        <f t="shared" si="12"/>
        <v>-</v>
      </c>
      <c r="T66">
        <f t="shared" si="1"/>
        <v>1.30396</v>
      </c>
      <c r="U66">
        <f t="shared" si="2"/>
        <v>1.30244</v>
      </c>
      <c r="V66" t="str">
        <f t="shared" si="3"/>
        <v>-</v>
      </c>
      <c r="W66" t="str">
        <f t="shared" si="4"/>
        <v>-</v>
      </c>
      <c r="X66" t="str">
        <f t="shared" si="5"/>
        <v>-</v>
      </c>
    </row>
    <row r="67" spans="1:27" x14ac:dyDescent="0.25">
      <c r="A67" t="s">
        <v>72</v>
      </c>
      <c r="B67" s="2">
        <v>39890</v>
      </c>
      <c r="C67" s="3">
        <v>0</v>
      </c>
      <c r="D67">
        <v>1.30315</v>
      </c>
      <c r="E67">
        <v>1.35345</v>
      </c>
      <c r="F67">
        <v>1.2986</v>
      </c>
      <c r="G67">
        <v>1.3487</v>
      </c>
      <c r="H67">
        <v>982625</v>
      </c>
      <c r="I67">
        <f t="shared" si="0"/>
        <v>-4.4042651831247399</v>
      </c>
      <c r="L67">
        <f t="shared" si="10"/>
        <v>1.278802777777778</v>
      </c>
      <c r="M67">
        <f t="shared" si="11"/>
        <v>1.288279071161516</v>
      </c>
      <c r="N67">
        <f t="shared" si="7"/>
        <v>1.2769562499999998</v>
      </c>
      <c r="O67">
        <f t="shared" si="8"/>
        <v>1.2859529812177968</v>
      </c>
      <c r="P67" t="str">
        <f t="shared" si="6"/>
        <v>-</v>
      </c>
      <c r="R67" t="str">
        <f t="shared" si="12"/>
        <v>-</v>
      </c>
      <c r="T67">
        <f t="shared" si="1"/>
        <v>1.3499000000000001</v>
      </c>
      <c r="U67">
        <f t="shared" si="2"/>
        <v>1.3474999999999999</v>
      </c>
      <c r="V67" t="str">
        <f t="shared" si="3"/>
        <v>-</v>
      </c>
      <c r="W67" t="str">
        <f t="shared" si="4"/>
        <v>-</v>
      </c>
      <c r="X67" t="str">
        <f t="shared" si="5"/>
        <v>-</v>
      </c>
    </row>
    <row r="68" spans="1:27" x14ac:dyDescent="0.25">
      <c r="A68" t="s">
        <v>73</v>
      </c>
      <c r="B68" s="2">
        <v>39891</v>
      </c>
      <c r="C68" s="3">
        <v>0</v>
      </c>
      <c r="D68">
        <v>1.3486499999999999</v>
      </c>
      <c r="E68">
        <v>1.37375</v>
      </c>
      <c r="F68">
        <v>1.34165</v>
      </c>
      <c r="G68">
        <v>1.36595</v>
      </c>
      <c r="H68">
        <v>975884</v>
      </c>
      <c r="I68">
        <f t="shared" si="0"/>
        <v>-6.0866172454155523</v>
      </c>
      <c r="L68">
        <f t="shared" si="10"/>
        <v>1.281222222222222</v>
      </c>
      <c r="M68">
        <f t="shared" si="11"/>
        <v>1.29247749974738</v>
      </c>
      <c r="N68">
        <f t="shared" si="7"/>
        <v>1.2811354166666669</v>
      </c>
      <c r="O68">
        <f t="shared" si="8"/>
        <v>1.2923527427203729</v>
      </c>
      <c r="P68" t="str">
        <f t="shared" si="6"/>
        <v>-</v>
      </c>
      <c r="R68" t="str">
        <f t="shared" si="12"/>
        <v>-</v>
      </c>
      <c r="T68">
        <f t="shared" si="1"/>
        <v>1.3674900000000001</v>
      </c>
      <c r="U68">
        <f t="shared" si="2"/>
        <v>1.3644099999999999</v>
      </c>
      <c r="V68" t="str">
        <f t="shared" si="3"/>
        <v>-</v>
      </c>
      <c r="W68" t="str">
        <f t="shared" si="4"/>
        <v>-</v>
      </c>
      <c r="X68" t="str">
        <f t="shared" si="5"/>
        <v>-</v>
      </c>
      <c r="Y68" s="9"/>
      <c r="Z68" s="9"/>
      <c r="AA68" s="9"/>
    </row>
    <row r="69" spans="1:27" x14ac:dyDescent="0.25">
      <c r="A69" t="s">
        <v>74</v>
      </c>
      <c r="B69" s="2">
        <v>39892</v>
      </c>
      <c r="C69" s="3">
        <v>0</v>
      </c>
      <c r="D69">
        <v>1.36595</v>
      </c>
      <c r="E69">
        <v>1.3726</v>
      </c>
      <c r="F69">
        <v>1.3516999999999999</v>
      </c>
      <c r="G69">
        <v>1.35795</v>
      </c>
      <c r="H69">
        <v>825781</v>
      </c>
      <c r="I69">
        <f t="shared" si="0"/>
        <v>-12.569610182975374</v>
      </c>
      <c r="L69">
        <f t="shared" si="10"/>
        <v>1.2830041666666669</v>
      </c>
      <c r="M69">
        <f t="shared" si="11"/>
        <v>1.2960165538150892</v>
      </c>
      <c r="N69">
        <f t="shared" si="7"/>
        <v>1.2842791666666669</v>
      </c>
      <c r="O69">
        <f t="shared" si="8"/>
        <v>1.297600523302743</v>
      </c>
      <c r="P69" t="str">
        <f t="shared" si="6"/>
        <v>-</v>
      </c>
      <c r="R69" t="str">
        <f t="shared" si="12"/>
        <v>-</v>
      </c>
      <c r="T69">
        <f t="shared" si="1"/>
        <v>1.35965</v>
      </c>
      <c r="U69">
        <f t="shared" si="2"/>
        <v>1.35625</v>
      </c>
      <c r="V69" t="str">
        <f t="shared" si="3"/>
        <v>-</v>
      </c>
      <c r="W69" t="str">
        <f t="shared" si="4"/>
        <v>-</v>
      </c>
      <c r="X69" t="str">
        <f t="shared" ref="X69:X88" si="13">IF(R69="Buy",$AG$54,IF(R69="Sell",$AG$54/T69,"-"))</f>
        <v>-</v>
      </c>
      <c r="Y69" s="9"/>
      <c r="Z69" s="9"/>
      <c r="AA69" s="9"/>
    </row>
    <row r="70" spans="1:27" x14ac:dyDescent="0.25">
      <c r="A70" t="s">
        <v>75</v>
      </c>
      <c r="B70" s="2">
        <v>39894</v>
      </c>
      <c r="C70" s="3">
        <v>0</v>
      </c>
      <c r="D70">
        <v>1.3620000000000001</v>
      </c>
      <c r="E70">
        <v>1.3673999999999999</v>
      </c>
      <c r="F70">
        <v>1.3617300000000001</v>
      </c>
      <c r="G70">
        <v>1.3626499999999999</v>
      </c>
      <c r="H70">
        <v>47877</v>
      </c>
      <c r="I70">
        <f t="shared" si="0"/>
        <v>-9.2500000000000835</v>
      </c>
      <c r="L70">
        <f t="shared" si="10"/>
        <v>1.2848611111111115</v>
      </c>
      <c r="M70">
        <f t="shared" si="11"/>
        <v>1.2996183617169763</v>
      </c>
      <c r="N70">
        <f t="shared" si="7"/>
        <v>1.2877604166666667</v>
      </c>
      <c r="O70">
        <f t="shared" si="8"/>
        <v>1.3028044814385238</v>
      </c>
      <c r="P70" t="str">
        <f t="shared" si="6"/>
        <v>-</v>
      </c>
      <c r="R70" t="str">
        <f t="shared" si="12"/>
        <v>-</v>
      </c>
      <c r="T70">
        <f t="shared" si="1"/>
        <v>1.36446</v>
      </c>
      <c r="U70">
        <f t="shared" si="2"/>
        <v>1.36084</v>
      </c>
      <c r="V70" t="str">
        <f t="shared" si="3"/>
        <v>-</v>
      </c>
      <c r="W70" t="str">
        <f t="shared" si="4"/>
        <v>-</v>
      </c>
      <c r="X70" t="str">
        <f t="shared" si="13"/>
        <v>-</v>
      </c>
      <c r="Y70" s="9"/>
      <c r="Z70" s="9"/>
      <c r="AA70" s="9"/>
    </row>
    <row r="71" spans="1:27" x14ac:dyDescent="0.25">
      <c r="A71" t="s">
        <v>76</v>
      </c>
      <c r="B71" s="2">
        <v>39895</v>
      </c>
      <c r="C71" s="3">
        <v>0</v>
      </c>
      <c r="D71">
        <v>1.3626499999999999</v>
      </c>
      <c r="E71">
        <v>1.3735999999999999</v>
      </c>
      <c r="F71">
        <v>1.3485</v>
      </c>
      <c r="G71">
        <v>1.36175</v>
      </c>
      <c r="H71">
        <v>740353</v>
      </c>
      <c r="I71">
        <f t="shared" si="0"/>
        <v>-10.152284263959393</v>
      </c>
      <c r="L71">
        <f t="shared" si="10"/>
        <v>1.2866861111111112</v>
      </c>
      <c r="M71">
        <f t="shared" si="11"/>
        <v>1.3029768286511938</v>
      </c>
      <c r="N71">
        <f t="shared" si="7"/>
        <v>1.2917083333333335</v>
      </c>
      <c r="O71">
        <f t="shared" si="8"/>
        <v>1.3075201229234419</v>
      </c>
      <c r="P71" t="str">
        <f t="shared" si="6"/>
        <v>-</v>
      </c>
      <c r="R71" t="str">
        <f t="shared" si="12"/>
        <v>-</v>
      </c>
      <c r="T71">
        <f t="shared" si="1"/>
        <v>1.3635299999999999</v>
      </c>
      <c r="U71">
        <f t="shared" si="2"/>
        <v>1.3599699999999999</v>
      </c>
      <c r="V71" t="str">
        <f t="shared" si="3"/>
        <v>-</v>
      </c>
      <c r="W71" t="str">
        <f t="shared" si="4"/>
        <v>-</v>
      </c>
      <c r="X71" t="str">
        <f t="shared" si="13"/>
        <v>-</v>
      </c>
      <c r="Y71" s="9"/>
      <c r="Z71" s="9"/>
      <c r="AA71" s="9"/>
    </row>
    <row r="72" spans="1:27" x14ac:dyDescent="0.25">
      <c r="A72" t="s">
        <v>77</v>
      </c>
      <c r="B72" s="2">
        <v>39896</v>
      </c>
      <c r="C72" s="3">
        <v>0</v>
      </c>
      <c r="D72">
        <v>1.36175</v>
      </c>
      <c r="E72">
        <v>1.3677999999999999</v>
      </c>
      <c r="F72">
        <v>1.3430500000000001</v>
      </c>
      <c r="G72">
        <v>1.3481000000000001</v>
      </c>
      <c r="H72">
        <v>1101476</v>
      </c>
      <c r="I72">
        <f t="shared" si="0"/>
        <v>-21.700507614213141</v>
      </c>
      <c r="L72">
        <f t="shared" si="10"/>
        <v>1.2882708333333335</v>
      </c>
      <c r="M72">
        <f t="shared" si="11"/>
        <v>1.3054159189943726</v>
      </c>
      <c r="N72">
        <f t="shared" si="7"/>
        <v>1.2942541666666665</v>
      </c>
      <c r="O72">
        <f t="shared" si="8"/>
        <v>1.3107665130895665</v>
      </c>
      <c r="P72" t="str">
        <f t="shared" si="6"/>
        <v>Sell</v>
      </c>
      <c r="R72" t="str">
        <f t="shared" si="12"/>
        <v>-</v>
      </c>
      <c r="T72">
        <f t="shared" si="1"/>
        <v>1.34978</v>
      </c>
      <c r="U72">
        <f t="shared" si="2"/>
        <v>1.34642</v>
      </c>
      <c r="V72" t="str">
        <f t="shared" si="3"/>
        <v>-</v>
      </c>
      <c r="W72" t="str">
        <f t="shared" si="4"/>
        <v>-</v>
      </c>
      <c r="X72" t="str">
        <f t="shared" si="13"/>
        <v>-</v>
      </c>
      <c r="Y72" s="9"/>
      <c r="Z72" s="9"/>
      <c r="AA72" s="9"/>
    </row>
    <row r="73" spans="1:27" x14ac:dyDescent="0.25">
      <c r="A73" t="s">
        <v>78</v>
      </c>
      <c r="B73" s="2">
        <v>39897</v>
      </c>
      <c r="C73" s="3">
        <v>0</v>
      </c>
      <c r="D73">
        <v>1.3481000000000001</v>
      </c>
      <c r="E73">
        <v>1.3646499999999999</v>
      </c>
      <c r="F73">
        <v>1.3418000000000001</v>
      </c>
      <c r="G73">
        <v>1.3573999999999999</v>
      </c>
      <c r="H73">
        <v>826919</v>
      </c>
      <c r="I73">
        <f t="shared" si="0"/>
        <v>-14.507542147293776</v>
      </c>
      <c r="L73">
        <f t="shared" si="10"/>
        <v>1.2902388888888892</v>
      </c>
      <c r="M73">
        <f t="shared" si="11"/>
        <v>1.3082258693190012</v>
      </c>
      <c r="N73">
        <f t="shared" si="7"/>
        <v>1.2978291666666666</v>
      </c>
      <c r="O73">
        <f t="shared" si="8"/>
        <v>1.3144971920424013</v>
      </c>
      <c r="P73" t="str">
        <f t="shared" si="6"/>
        <v>-</v>
      </c>
      <c r="R73" t="str">
        <f t="shared" si="12"/>
        <v>-</v>
      </c>
      <c r="T73">
        <f t="shared" si="1"/>
        <v>1.3589899999999999</v>
      </c>
      <c r="U73">
        <f t="shared" si="2"/>
        <v>1.35581</v>
      </c>
      <c r="V73" t="str">
        <f t="shared" si="3"/>
        <v>-</v>
      </c>
      <c r="W73" t="str">
        <f t="shared" si="4"/>
        <v>-</v>
      </c>
      <c r="X73" t="str">
        <f t="shared" si="13"/>
        <v>-</v>
      </c>
      <c r="Y73" s="9"/>
      <c r="Z73" s="9"/>
      <c r="AA73" s="9"/>
    </row>
    <row r="74" spans="1:27" x14ac:dyDescent="0.25">
      <c r="A74" t="s">
        <v>79</v>
      </c>
      <c r="B74" s="2">
        <v>39898</v>
      </c>
      <c r="C74" s="3">
        <v>0</v>
      </c>
      <c r="D74">
        <v>1.3573999999999999</v>
      </c>
      <c r="E74">
        <v>1.36385</v>
      </c>
      <c r="F74">
        <v>1.3493999999999999</v>
      </c>
      <c r="G74">
        <v>1.3527</v>
      </c>
      <c r="H74">
        <v>923328</v>
      </c>
      <c r="I74">
        <f t="shared" si="0"/>
        <v>-18.769505127061986</v>
      </c>
      <c r="L74">
        <f t="shared" si="10"/>
        <v>1.2920291666666666</v>
      </c>
      <c r="M74">
        <f t="shared" si="11"/>
        <v>1.310629876382839</v>
      </c>
      <c r="N74">
        <f t="shared" si="7"/>
        <v>1.3012020833333333</v>
      </c>
      <c r="O74">
        <f t="shared" si="8"/>
        <v>1.3175534166790093</v>
      </c>
      <c r="P74" t="str">
        <f t="shared" si="6"/>
        <v>-</v>
      </c>
      <c r="R74" t="str">
        <f t="shared" si="12"/>
        <v>-</v>
      </c>
      <c r="T74">
        <f t="shared" si="1"/>
        <v>1.3541799999999999</v>
      </c>
      <c r="U74">
        <f t="shared" si="2"/>
        <v>1.3512200000000001</v>
      </c>
      <c r="V74" t="str">
        <f t="shared" si="3"/>
        <v>-</v>
      </c>
      <c r="W74" t="str">
        <f t="shared" si="4"/>
        <v>-</v>
      </c>
      <c r="X74" t="str">
        <f t="shared" si="13"/>
        <v>-</v>
      </c>
      <c r="Y74" s="9"/>
      <c r="Z74" s="9"/>
      <c r="AA74" s="9"/>
    </row>
    <row r="75" spans="1:27" x14ac:dyDescent="0.25">
      <c r="A75" t="s">
        <v>80</v>
      </c>
      <c r="B75" s="2">
        <v>39899</v>
      </c>
      <c r="C75" s="3">
        <v>0</v>
      </c>
      <c r="D75">
        <v>1.3528</v>
      </c>
      <c r="E75">
        <v>1.3591</v>
      </c>
      <c r="F75">
        <v>1.32565</v>
      </c>
      <c r="G75">
        <v>1.3287</v>
      </c>
      <c r="H75">
        <v>677853</v>
      </c>
      <c r="I75">
        <f t="shared" si="0"/>
        <v>-44.781312127236603</v>
      </c>
      <c r="L75">
        <f t="shared" si="10"/>
        <v>1.2932138888888889</v>
      </c>
      <c r="M75">
        <f t="shared" si="11"/>
        <v>1.3116066398216044</v>
      </c>
      <c r="N75">
        <f t="shared" si="7"/>
        <v>1.3037770833333331</v>
      </c>
      <c r="O75">
        <f t="shared" si="8"/>
        <v>1.3184451433446884</v>
      </c>
      <c r="P75" t="str">
        <f t="shared" si="6"/>
        <v>Sell</v>
      </c>
      <c r="R75" t="str">
        <f t="shared" si="12"/>
        <v>-</v>
      </c>
      <c r="T75">
        <f t="shared" si="1"/>
        <v>1.3300399999999999</v>
      </c>
      <c r="U75">
        <f t="shared" si="2"/>
        <v>1.3273600000000001</v>
      </c>
      <c r="V75" t="str">
        <f t="shared" si="3"/>
        <v>-</v>
      </c>
      <c r="W75" t="str">
        <f t="shared" si="4"/>
        <v>-</v>
      </c>
      <c r="X75" t="str">
        <f t="shared" si="13"/>
        <v>-</v>
      </c>
      <c r="Y75" s="9"/>
      <c r="Z75" s="9"/>
      <c r="AA75" s="9"/>
    </row>
    <row r="76" spans="1:27" x14ac:dyDescent="0.25">
      <c r="A76" t="s">
        <v>81</v>
      </c>
      <c r="B76" s="2">
        <v>39901</v>
      </c>
      <c r="C76" s="3">
        <v>0</v>
      </c>
      <c r="D76">
        <v>1.3228200000000001</v>
      </c>
      <c r="E76">
        <v>1.3284499999999999</v>
      </c>
      <c r="F76">
        <v>1.3210500000000001</v>
      </c>
      <c r="G76">
        <v>1.3266</v>
      </c>
      <c r="H76">
        <v>20984</v>
      </c>
      <c r="I76">
        <f t="shared" si="0"/>
        <v>-52.388888888888872</v>
      </c>
      <c r="L76">
        <f t="shared" si="10"/>
        <v>1.2945347222222223</v>
      </c>
      <c r="M76">
        <f t="shared" si="11"/>
        <v>1.3124170917231393</v>
      </c>
      <c r="N76">
        <f t="shared" si="7"/>
        <v>1.3065979166666666</v>
      </c>
      <c r="O76">
        <f t="shared" si="8"/>
        <v>1.3190975318771134</v>
      </c>
      <c r="P76" t="str">
        <f t="shared" si="6"/>
        <v>-</v>
      </c>
      <c r="R76" t="str">
        <f t="shared" si="12"/>
        <v>-</v>
      </c>
      <c r="T76">
        <f t="shared" si="1"/>
        <v>1.32772</v>
      </c>
      <c r="U76">
        <f t="shared" si="2"/>
        <v>1.32548</v>
      </c>
      <c r="V76" t="str">
        <f t="shared" si="3"/>
        <v>-</v>
      </c>
      <c r="W76" t="str">
        <f t="shared" si="4"/>
        <v>-</v>
      </c>
      <c r="X76" t="str">
        <f t="shared" si="13"/>
        <v>-</v>
      </c>
      <c r="Y76" s="9"/>
      <c r="Z76" s="9"/>
      <c r="AA76" s="9"/>
    </row>
    <row r="77" spans="1:27" x14ac:dyDescent="0.25">
      <c r="A77" t="s">
        <v>82</v>
      </c>
      <c r="B77" s="2">
        <v>39902</v>
      </c>
      <c r="C77" s="3">
        <v>0</v>
      </c>
      <c r="D77">
        <v>1.3266500000000001</v>
      </c>
      <c r="E77">
        <v>1.3280000000000001</v>
      </c>
      <c r="F77">
        <v>1.3116000000000001</v>
      </c>
      <c r="G77">
        <v>1.3187500000000001</v>
      </c>
      <c r="H77">
        <v>683759</v>
      </c>
      <c r="I77">
        <f t="shared" si="0"/>
        <v>-61.111111111110986</v>
      </c>
      <c r="L77">
        <f t="shared" si="10"/>
        <v>1.2956194444444444</v>
      </c>
      <c r="M77">
        <f t="shared" si="11"/>
        <v>1.312759411089456</v>
      </c>
      <c r="N77">
        <f t="shared" si="7"/>
        <v>1.3092104166666665</v>
      </c>
      <c r="O77">
        <f t="shared" si="8"/>
        <v>1.3190697293269444</v>
      </c>
      <c r="P77" t="str">
        <f t="shared" si="6"/>
        <v>-</v>
      </c>
      <c r="R77" t="str">
        <f t="shared" si="12"/>
        <v>-</v>
      </c>
      <c r="T77">
        <f t="shared" si="1"/>
        <v>1.31972</v>
      </c>
      <c r="U77">
        <f t="shared" si="2"/>
        <v>1.31778</v>
      </c>
      <c r="V77" t="str">
        <f t="shared" si="3"/>
        <v>-</v>
      </c>
      <c r="W77" t="str">
        <f t="shared" si="4"/>
        <v>-</v>
      </c>
      <c r="X77" t="str">
        <f t="shared" si="13"/>
        <v>-</v>
      </c>
      <c r="Y77" s="9"/>
      <c r="Z77" s="9"/>
      <c r="AA77" s="9"/>
    </row>
    <row r="78" spans="1:27" x14ac:dyDescent="0.25">
      <c r="A78" t="s">
        <v>83</v>
      </c>
      <c r="B78" s="2">
        <v>39903</v>
      </c>
      <c r="C78" s="3">
        <v>0</v>
      </c>
      <c r="D78">
        <v>1.3188</v>
      </c>
      <c r="E78">
        <v>1.3342499999999999</v>
      </c>
      <c r="F78">
        <v>1.31735</v>
      </c>
      <c r="G78">
        <v>1.3255999999999999</v>
      </c>
      <c r="H78">
        <v>762977</v>
      </c>
      <c r="I78">
        <f t="shared" si="0"/>
        <v>-55.313038483630208</v>
      </c>
      <c r="L78">
        <f t="shared" si="10"/>
        <v>1.2974902777777779</v>
      </c>
      <c r="M78">
        <f t="shared" si="11"/>
        <v>1.3134534969765124</v>
      </c>
      <c r="N78">
        <f t="shared" si="7"/>
        <v>1.3122437499999999</v>
      </c>
      <c r="O78">
        <f t="shared" si="8"/>
        <v>1.3195921509807889</v>
      </c>
      <c r="P78" t="str">
        <f t="shared" si="6"/>
        <v>-</v>
      </c>
      <c r="R78" t="str">
        <f t="shared" si="12"/>
        <v>-</v>
      </c>
      <c r="T78">
        <f t="shared" si="1"/>
        <v>1.3264</v>
      </c>
      <c r="U78">
        <f t="shared" si="2"/>
        <v>1.3248</v>
      </c>
      <c r="V78" t="str">
        <f t="shared" si="3"/>
        <v>-</v>
      </c>
      <c r="W78" t="str">
        <f t="shared" si="4"/>
        <v>-</v>
      </c>
      <c r="X78" t="str">
        <f t="shared" si="13"/>
        <v>-</v>
      </c>
      <c r="Y78" s="9"/>
      <c r="Z78" s="9"/>
      <c r="AA78" s="9"/>
    </row>
    <row r="79" spans="1:27" x14ac:dyDescent="0.25">
      <c r="A79" t="s">
        <v>84</v>
      </c>
      <c r="B79" s="2">
        <v>39904</v>
      </c>
      <c r="C79" s="3">
        <v>0</v>
      </c>
      <c r="D79">
        <v>1.32565</v>
      </c>
      <c r="E79">
        <v>1.3286</v>
      </c>
      <c r="F79">
        <v>1.3166500000000001</v>
      </c>
      <c r="G79">
        <v>1.3243499999999999</v>
      </c>
      <c r="H79">
        <v>688907</v>
      </c>
      <c r="I79">
        <f t="shared" si="0"/>
        <v>-61.176470588235354</v>
      </c>
      <c r="J79">
        <f>AVERAGE(G2:G79)</f>
        <v>1.3064123076923071</v>
      </c>
      <c r="K79">
        <f>J79</f>
        <v>1.3064123076923071</v>
      </c>
      <c r="L79">
        <f t="shared" si="10"/>
        <v>1.2993736111111112</v>
      </c>
      <c r="M79">
        <f t="shared" si="11"/>
        <v>1.3140424971399443</v>
      </c>
      <c r="N79">
        <f t="shared" si="7"/>
        <v>1.3147874999999998</v>
      </c>
      <c r="O79">
        <f t="shared" si="8"/>
        <v>1.3199727789023257</v>
      </c>
      <c r="P79" t="str">
        <f t="shared" si="6"/>
        <v>-</v>
      </c>
      <c r="R79" t="str">
        <f t="shared" si="12"/>
        <v>-</v>
      </c>
      <c r="T79">
        <f t="shared" si="1"/>
        <v>1.32521</v>
      </c>
      <c r="U79">
        <f t="shared" si="2"/>
        <v>1.3234900000000001</v>
      </c>
      <c r="V79" t="str">
        <f t="shared" si="3"/>
        <v>-</v>
      </c>
      <c r="W79" t="str">
        <f t="shared" si="4"/>
        <v>-</v>
      </c>
      <c r="X79" t="str">
        <f t="shared" si="13"/>
        <v>-</v>
      </c>
      <c r="Y79" s="9"/>
      <c r="Z79" s="9"/>
      <c r="AA79" s="9"/>
    </row>
    <row r="80" spans="1:27" x14ac:dyDescent="0.25">
      <c r="A80" t="s">
        <v>85</v>
      </c>
      <c r="B80" s="2">
        <v>39905</v>
      </c>
      <c r="C80" s="3">
        <v>0</v>
      </c>
      <c r="D80">
        <v>1.3240499999999999</v>
      </c>
      <c r="E80">
        <v>1.3516999999999999</v>
      </c>
      <c r="F80">
        <v>1.3240000000000001</v>
      </c>
      <c r="G80">
        <v>1.3472</v>
      </c>
      <c r="H80">
        <v>686612</v>
      </c>
      <c r="I80">
        <f t="shared" ref="I80:I143" si="14">(MAX(E67:E80)-G80)/(MAX(E67:E80)-MIN(F67:F80))*-100</f>
        <v>-35.329341317365341</v>
      </c>
      <c r="J80">
        <f>AVERAGE(G3:G80)</f>
        <v>1.3057387179487172</v>
      </c>
      <c r="K80">
        <f>$K79*(1-(2/(78+1)))+$G80*(2/(78+1))</f>
        <v>1.3074449074975651</v>
      </c>
      <c r="L80">
        <f t="shared" si="10"/>
        <v>1.3016388888888892</v>
      </c>
      <c r="M80">
        <f t="shared" si="11"/>
        <v>1.3158347945918392</v>
      </c>
      <c r="N80">
        <f t="shared" si="7"/>
        <v>1.3186520833333333</v>
      </c>
      <c r="O80">
        <f t="shared" si="8"/>
        <v>1.3221509565901397</v>
      </c>
      <c r="P80" t="str">
        <f t="shared" si="6"/>
        <v>-</v>
      </c>
      <c r="Q80" t="str">
        <f>IF(K80&gt;K79,"Buy","Sell")</f>
        <v>Buy</v>
      </c>
      <c r="R80" t="str">
        <f t="shared" si="12"/>
        <v>-</v>
      </c>
      <c r="T80">
        <f t="shared" ref="T80:T143" si="15">ROUND(G80+0.05*_xlfn.STDEV.P(G69:G80),5)</f>
        <v>1.34799</v>
      </c>
      <c r="U80">
        <f t="shared" ref="U80:U143" si="16">ROUND(G80-0.05*_xlfn.STDEV.P(G69:G80),5)</f>
        <v>1.3464100000000001</v>
      </c>
      <c r="V80" t="str">
        <f t="shared" ref="V80:V88" si="17">IF(AA80&lt;&gt;"",IF(AA80&lt;=-$AG$52,"Stop","-"),"-")</f>
        <v>-</v>
      </c>
      <c r="W80" t="str">
        <f t="shared" ref="W80:W88" si="18">IF(AA80&lt;&gt;"",IF(AA80&gt;$AG$53,"Target","-"),"-")</f>
        <v>-</v>
      </c>
      <c r="X80" t="str">
        <f t="shared" si="13"/>
        <v>-</v>
      </c>
      <c r="Y80" s="9"/>
      <c r="Z80" s="9"/>
      <c r="AA80" s="9"/>
    </row>
    <row r="81" spans="1:27" x14ac:dyDescent="0.25">
      <c r="A81" t="s">
        <v>86</v>
      </c>
      <c r="B81" s="2">
        <v>39906</v>
      </c>
      <c r="C81" s="3">
        <v>0</v>
      </c>
      <c r="D81">
        <v>1.3472</v>
      </c>
      <c r="E81">
        <v>1.3494999999999999</v>
      </c>
      <c r="F81">
        <v>1.3365</v>
      </c>
      <c r="G81">
        <v>1.3483499999999999</v>
      </c>
      <c r="H81">
        <v>595512</v>
      </c>
      <c r="I81">
        <f t="shared" si="14"/>
        <v>-40.868865647626897</v>
      </c>
      <c r="J81">
        <f t="shared" ref="J81:J144" si="19">AVERAGE(G4:G81)</f>
        <v>1.3051810256410248</v>
      </c>
      <c r="K81">
        <f t="shared" ref="K81:K144" si="20">$K80*(1-(2/(78+1)))+$G81*(2/(78+1))</f>
        <v>1.3084804794596521</v>
      </c>
      <c r="L81">
        <f t="shared" si="10"/>
        <v>1.3034680555555558</v>
      </c>
      <c r="M81">
        <f t="shared" si="11"/>
        <v>1.3175923732625505</v>
      </c>
      <c r="N81">
        <f t="shared" si="7"/>
        <v>1.32213125</v>
      </c>
      <c r="O81">
        <f t="shared" si="8"/>
        <v>1.3242468800629286</v>
      </c>
      <c r="P81" t="str">
        <f t="shared" ref="P81:P144" si="21">IF(AND($I81&gt;$AG$48,$I80&lt;$AG$48),"Buy",IF(AND($I81&lt;$AG$47,$I80&gt;$AG$47),"Sell","-"))</f>
        <v>-</v>
      </c>
      <c r="Q81" t="str">
        <f t="shared" ref="Q81:Q144" si="22">IF(K81&gt;K80,"Buy","Sell")</f>
        <v>Buy</v>
      </c>
      <c r="R81" t="str">
        <f t="shared" si="12"/>
        <v>-</v>
      </c>
      <c r="T81">
        <f t="shared" si="15"/>
        <v>1.34911</v>
      </c>
      <c r="U81">
        <f t="shared" si="16"/>
        <v>1.3475900000000001</v>
      </c>
      <c r="V81" t="str">
        <f t="shared" si="17"/>
        <v>-</v>
      </c>
      <c r="W81" t="str">
        <f t="shared" si="18"/>
        <v>-</v>
      </c>
      <c r="X81" t="str">
        <f t="shared" si="13"/>
        <v>-</v>
      </c>
      <c r="Y81" s="9"/>
      <c r="Z81" s="9"/>
      <c r="AA81" s="9"/>
    </row>
    <row r="82" spans="1:27" x14ac:dyDescent="0.25">
      <c r="A82" t="s">
        <v>87</v>
      </c>
      <c r="B82" s="2">
        <v>39908</v>
      </c>
      <c r="C82" s="3">
        <v>0</v>
      </c>
      <c r="D82">
        <v>1.34955</v>
      </c>
      <c r="E82">
        <v>1.3552</v>
      </c>
      <c r="F82">
        <v>1.34934</v>
      </c>
      <c r="G82">
        <v>1.3534999999999999</v>
      </c>
      <c r="H82">
        <v>21060</v>
      </c>
      <c r="I82">
        <f t="shared" si="14"/>
        <v>-32.419354838709772</v>
      </c>
      <c r="J82">
        <f t="shared" si="19"/>
        <v>1.3046393589743583</v>
      </c>
      <c r="K82">
        <f t="shared" si="20"/>
        <v>1.309620214156876</v>
      </c>
      <c r="L82">
        <f t="shared" si="10"/>
        <v>1.3055347222222222</v>
      </c>
      <c r="M82">
        <f t="shared" si="11"/>
        <v>1.3195333260591693</v>
      </c>
      <c r="N82">
        <f t="shared" si="7"/>
        <v>1.3255479166666666</v>
      </c>
      <c r="O82">
        <f t="shared" si="8"/>
        <v>1.3265871296578942</v>
      </c>
      <c r="P82" t="str">
        <f t="shared" si="21"/>
        <v>-</v>
      </c>
      <c r="Q82" t="str">
        <f>IF(K82&gt;K81,"Buy","Sell")</f>
        <v>Buy</v>
      </c>
      <c r="R82" t="str">
        <f t="shared" si="12"/>
        <v>-</v>
      </c>
      <c r="S82" t="str">
        <f>IF(AND(O81&lt;K81,O82&gt;K82),"Buy",IF(AND(O81&gt;K81,O82&lt;K82),"Sell","-"))</f>
        <v>-</v>
      </c>
      <c r="T82">
        <f t="shared" si="15"/>
        <v>1.35422</v>
      </c>
      <c r="U82">
        <f t="shared" si="16"/>
        <v>1.3527800000000001</v>
      </c>
      <c r="V82" t="str">
        <f t="shared" si="17"/>
        <v>-</v>
      </c>
      <c r="W82" t="str">
        <f t="shared" si="18"/>
        <v>-</v>
      </c>
      <c r="X82" t="str">
        <f t="shared" si="13"/>
        <v>-</v>
      </c>
      <c r="Y82" s="9"/>
      <c r="Z82" s="9"/>
      <c r="AA82" s="9"/>
    </row>
    <row r="83" spans="1:27" x14ac:dyDescent="0.25">
      <c r="A83" t="s">
        <v>88</v>
      </c>
      <c r="B83" s="2">
        <v>39909</v>
      </c>
      <c r="C83" s="3">
        <v>0</v>
      </c>
      <c r="D83">
        <v>1.3534999999999999</v>
      </c>
      <c r="E83">
        <v>1.35815</v>
      </c>
      <c r="F83">
        <v>1.3322000000000001</v>
      </c>
      <c r="G83">
        <v>1.3322000000000001</v>
      </c>
      <c r="H83">
        <v>632418</v>
      </c>
      <c r="I83">
        <f t="shared" si="14"/>
        <v>-66.774193548387089</v>
      </c>
      <c r="J83">
        <f t="shared" si="19"/>
        <v>1.3042361538461533</v>
      </c>
      <c r="K83">
        <f t="shared" si="20"/>
        <v>1.310191854304803</v>
      </c>
      <c r="L83">
        <f t="shared" si="10"/>
        <v>1.3073458333333332</v>
      </c>
      <c r="M83">
        <f t="shared" si="11"/>
        <v>1.3202180111370521</v>
      </c>
      <c r="N83">
        <f t="shared" si="7"/>
        <v>1.3284812500000001</v>
      </c>
      <c r="O83">
        <f t="shared" si="8"/>
        <v>1.3270361592852626</v>
      </c>
      <c r="P83" t="str">
        <f t="shared" si="21"/>
        <v>-</v>
      </c>
      <c r="Q83" t="str">
        <f t="shared" si="22"/>
        <v>Buy</v>
      </c>
      <c r="R83" t="str">
        <f t="shared" si="12"/>
        <v>-</v>
      </c>
      <c r="S83" t="str">
        <f t="shared" ref="S83:S146" si="23">IF(AND(O82&lt;K82,O83&gt;K83),"Buy",IF(AND(O82&gt;K82,O83&lt;K83),"Sell","-"))</f>
        <v>-</v>
      </c>
      <c r="T83">
        <f t="shared" si="15"/>
        <v>1.3328599999999999</v>
      </c>
      <c r="U83">
        <f t="shared" si="16"/>
        <v>1.3315399999999999</v>
      </c>
      <c r="V83" t="str">
        <f t="shared" si="17"/>
        <v>-</v>
      </c>
      <c r="W83" t="str">
        <f t="shared" si="18"/>
        <v>-</v>
      </c>
      <c r="X83" t="str">
        <f t="shared" si="13"/>
        <v>-</v>
      </c>
      <c r="Y83" s="9"/>
      <c r="Z83" s="9"/>
      <c r="AA83" s="9"/>
    </row>
    <row r="84" spans="1:27" x14ac:dyDescent="0.25">
      <c r="A84" t="s">
        <v>89</v>
      </c>
      <c r="B84" s="2">
        <v>39910</v>
      </c>
      <c r="C84" s="3">
        <v>0</v>
      </c>
      <c r="D84">
        <v>1.3322000000000001</v>
      </c>
      <c r="E84">
        <v>1.3396999999999999</v>
      </c>
      <c r="F84">
        <v>1.3226500000000001</v>
      </c>
      <c r="G84">
        <v>1.3268</v>
      </c>
      <c r="H84">
        <v>673097</v>
      </c>
      <c r="I84">
        <f t="shared" si="14"/>
        <v>-75.483870967742064</v>
      </c>
      <c r="J84">
        <f t="shared" si="19"/>
        <v>1.3039329487179481</v>
      </c>
      <c r="K84">
        <f t="shared" si="20"/>
        <v>1.3106123136894916</v>
      </c>
      <c r="L84">
        <f t="shared" si="10"/>
        <v>1.3084513888888889</v>
      </c>
      <c r="M84">
        <f t="shared" si="11"/>
        <v>1.3205737943188329</v>
      </c>
      <c r="N84">
        <f t="shared" si="7"/>
        <v>1.3307875</v>
      </c>
      <c r="O84">
        <f t="shared" si="8"/>
        <v>1.3270172665424418</v>
      </c>
      <c r="P84" t="str">
        <f t="shared" si="21"/>
        <v>-</v>
      </c>
      <c r="Q84" t="str">
        <f t="shared" si="22"/>
        <v>Buy</v>
      </c>
      <c r="R84" t="str">
        <f t="shared" si="12"/>
        <v>-</v>
      </c>
      <c r="S84" t="str">
        <f t="shared" si="23"/>
        <v>-</v>
      </c>
      <c r="T84">
        <f t="shared" si="15"/>
        <v>1.3274600000000001</v>
      </c>
      <c r="U84">
        <f t="shared" si="16"/>
        <v>1.3261400000000001</v>
      </c>
      <c r="V84" t="str">
        <f t="shared" si="17"/>
        <v>-</v>
      </c>
      <c r="W84" t="str">
        <f t="shared" si="18"/>
        <v>-</v>
      </c>
      <c r="X84" t="str">
        <f t="shared" si="13"/>
        <v>-</v>
      </c>
      <c r="Y84" s="9"/>
      <c r="Z84" s="9"/>
      <c r="AA84" s="9"/>
    </row>
    <row r="85" spans="1:27" x14ac:dyDescent="0.25">
      <c r="A85" t="s">
        <v>90</v>
      </c>
      <c r="B85" s="2">
        <v>39911</v>
      </c>
      <c r="C85" s="3">
        <v>0</v>
      </c>
      <c r="D85">
        <v>1.3268</v>
      </c>
      <c r="E85">
        <v>1.3307500000000001</v>
      </c>
      <c r="F85">
        <v>1.3148</v>
      </c>
      <c r="G85">
        <v>1.3250999999999999</v>
      </c>
      <c r="H85">
        <v>718598</v>
      </c>
      <c r="I85">
        <f t="shared" si="14"/>
        <v>-75.978647686832929</v>
      </c>
      <c r="J85">
        <f t="shared" si="19"/>
        <v>1.3034682051282047</v>
      </c>
      <c r="K85">
        <f t="shared" si="20"/>
        <v>1.310979090558112</v>
      </c>
      <c r="L85">
        <f t="shared" si="10"/>
        <v>1.3099374999999998</v>
      </c>
      <c r="M85">
        <f t="shared" si="11"/>
        <v>1.3208184540853825</v>
      </c>
      <c r="N85">
        <f t="shared" si="7"/>
        <v>1.3326458333333335</v>
      </c>
      <c r="O85">
        <f t="shared" si="8"/>
        <v>1.3268638852190464</v>
      </c>
      <c r="P85" t="str">
        <f t="shared" si="21"/>
        <v>-</v>
      </c>
      <c r="Q85" t="str">
        <f t="shared" si="22"/>
        <v>Buy</v>
      </c>
      <c r="R85" t="str">
        <f t="shared" si="12"/>
        <v>-</v>
      </c>
      <c r="S85" t="str">
        <f t="shared" si="23"/>
        <v>-</v>
      </c>
      <c r="T85">
        <f t="shared" si="15"/>
        <v>1.3257000000000001</v>
      </c>
      <c r="U85">
        <f t="shared" si="16"/>
        <v>1.3245</v>
      </c>
      <c r="V85" t="str">
        <f t="shared" si="17"/>
        <v>-</v>
      </c>
      <c r="W85" t="str">
        <f t="shared" si="18"/>
        <v>-</v>
      </c>
      <c r="X85" t="str">
        <f t="shared" si="13"/>
        <v>-</v>
      </c>
      <c r="Y85" s="9"/>
      <c r="Z85" s="9"/>
      <c r="AA85" s="9"/>
    </row>
    <row r="86" spans="1:27" x14ac:dyDescent="0.25">
      <c r="A86" t="s">
        <v>91</v>
      </c>
      <c r="B86" s="2">
        <v>39912</v>
      </c>
      <c r="C86" s="3">
        <v>0</v>
      </c>
      <c r="D86">
        <v>1.3250999999999999</v>
      </c>
      <c r="E86">
        <v>1.33355</v>
      </c>
      <c r="F86">
        <v>1.3097000000000001</v>
      </c>
      <c r="G86">
        <v>1.3121</v>
      </c>
      <c r="H86">
        <v>586379</v>
      </c>
      <c r="I86">
        <f t="shared" si="14"/>
        <v>-95.63239308462245</v>
      </c>
      <c r="J86">
        <f t="shared" si="19"/>
        <v>1.3027310256410252</v>
      </c>
      <c r="K86">
        <f t="shared" si="20"/>
        <v>1.3110074680123369</v>
      </c>
      <c r="L86">
        <f t="shared" si="10"/>
        <v>1.3110583333333332</v>
      </c>
      <c r="M86">
        <f t="shared" si="11"/>
        <v>1.3203471862969833</v>
      </c>
      <c r="N86">
        <f t="shared" si="7"/>
        <v>1.3335791666666668</v>
      </c>
      <c r="O86">
        <f t="shared" si="8"/>
        <v>1.3256827744015227</v>
      </c>
      <c r="P86" t="str">
        <f t="shared" si="21"/>
        <v>-</v>
      </c>
      <c r="Q86" t="str">
        <f t="shared" si="22"/>
        <v>Buy</v>
      </c>
      <c r="R86" t="str">
        <f t="shared" si="12"/>
        <v>-</v>
      </c>
      <c r="S86" t="str">
        <f t="shared" si="23"/>
        <v>-</v>
      </c>
      <c r="T86">
        <f t="shared" si="15"/>
        <v>1.3127</v>
      </c>
      <c r="U86">
        <f t="shared" si="16"/>
        <v>1.3115000000000001</v>
      </c>
      <c r="V86" t="str">
        <f t="shared" si="17"/>
        <v>-</v>
      </c>
      <c r="W86" t="str">
        <f t="shared" si="18"/>
        <v>-</v>
      </c>
      <c r="X86" t="str">
        <f t="shared" si="13"/>
        <v>-</v>
      </c>
      <c r="Y86" s="9"/>
      <c r="Z86" s="9"/>
      <c r="AA86" s="9"/>
    </row>
    <row r="87" spans="1:27" x14ac:dyDescent="0.25">
      <c r="A87" t="s">
        <v>92</v>
      </c>
      <c r="B87" s="2">
        <v>39913</v>
      </c>
      <c r="C87" s="3">
        <v>0</v>
      </c>
      <c r="D87">
        <v>1.3120000000000001</v>
      </c>
      <c r="E87">
        <v>1.3187500000000001</v>
      </c>
      <c r="F87">
        <v>1.3091999999999999</v>
      </c>
      <c r="G87">
        <v>1.3184499999999999</v>
      </c>
      <c r="H87">
        <v>179140</v>
      </c>
      <c r="I87">
        <f t="shared" si="14"/>
        <v>-83.074107959743898</v>
      </c>
      <c r="J87">
        <f t="shared" si="19"/>
        <v>1.3023685897435893</v>
      </c>
      <c r="K87">
        <f t="shared" si="20"/>
        <v>1.3111958865436701</v>
      </c>
      <c r="L87">
        <f t="shared" si="10"/>
        <v>1.3124902777777778</v>
      </c>
      <c r="M87">
        <f t="shared" si="11"/>
        <v>1.3202446356863355</v>
      </c>
      <c r="N87">
        <f t="shared" si="7"/>
        <v>1.3346479166666667</v>
      </c>
      <c r="O87">
        <f t="shared" si="8"/>
        <v>1.3251041524494009</v>
      </c>
      <c r="P87" t="str">
        <f t="shared" si="21"/>
        <v>-</v>
      </c>
      <c r="Q87" t="str">
        <f t="shared" si="22"/>
        <v>Buy</v>
      </c>
      <c r="R87" t="str">
        <f t="shared" si="12"/>
        <v>-</v>
      </c>
      <c r="S87" t="str">
        <f t="shared" si="23"/>
        <v>-</v>
      </c>
      <c r="T87">
        <f t="shared" si="15"/>
        <v>1.31907</v>
      </c>
      <c r="U87">
        <f t="shared" si="16"/>
        <v>1.3178300000000001</v>
      </c>
      <c r="V87" t="str">
        <f t="shared" si="17"/>
        <v>-</v>
      </c>
      <c r="W87" t="str">
        <f t="shared" si="18"/>
        <v>-</v>
      </c>
      <c r="X87" t="str">
        <f t="shared" si="13"/>
        <v>-</v>
      </c>
    </row>
    <row r="88" spans="1:27" x14ac:dyDescent="0.25">
      <c r="A88" t="s">
        <v>93</v>
      </c>
      <c r="B88" s="2">
        <v>39915</v>
      </c>
      <c r="C88" s="3">
        <v>0</v>
      </c>
      <c r="D88">
        <v>1.3186199999999999</v>
      </c>
      <c r="E88">
        <v>1.3189</v>
      </c>
      <c r="F88">
        <v>1.31515</v>
      </c>
      <c r="G88">
        <v>1.31535</v>
      </c>
      <c r="H88">
        <v>8435</v>
      </c>
      <c r="I88">
        <f t="shared" si="14"/>
        <v>-87.675350701402621</v>
      </c>
      <c r="J88">
        <f t="shared" si="19"/>
        <v>1.3020326923076919</v>
      </c>
      <c r="K88">
        <f t="shared" si="20"/>
        <v>1.3113010539729444</v>
      </c>
      <c r="L88">
        <f t="shared" si="10"/>
        <v>1.3140583333333331</v>
      </c>
      <c r="M88">
        <f t="shared" si="11"/>
        <v>1.3199800607843715</v>
      </c>
      <c r="N88">
        <f t="shared" si="7"/>
        <v>1.3357854166666667</v>
      </c>
      <c r="O88">
        <f t="shared" si="8"/>
        <v>1.3243238202534491</v>
      </c>
      <c r="P88" t="str">
        <f t="shared" si="21"/>
        <v>-</v>
      </c>
      <c r="Q88" t="str">
        <f t="shared" si="22"/>
        <v>Buy</v>
      </c>
      <c r="R88" t="str">
        <f t="shared" si="12"/>
        <v>-</v>
      </c>
      <c r="S88" t="str">
        <f t="shared" si="23"/>
        <v>-</v>
      </c>
      <c r="T88">
        <f t="shared" si="15"/>
        <v>1.3160000000000001</v>
      </c>
      <c r="U88">
        <f t="shared" si="16"/>
        <v>1.3147</v>
      </c>
      <c r="V88" t="str">
        <f t="shared" si="17"/>
        <v>-</v>
      </c>
      <c r="W88" t="str">
        <f t="shared" si="18"/>
        <v>-</v>
      </c>
      <c r="X88" t="str">
        <f t="shared" si="13"/>
        <v>-</v>
      </c>
    </row>
    <row r="89" spans="1:27" x14ac:dyDescent="0.25">
      <c r="A89" t="s">
        <v>94</v>
      </c>
      <c r="B89" s="2">
        <v>39916</v>
      </c>
      <c r="C89" s="3">
        <v>0</v>
      </c>
      <c r="D89">
        <v>1.31535</v>
      </c>
      <c r="E89">
        <v>1.3391500000000001</v>
      </c>
      <c r="F89">
        <v>1.3127</v>
      </c>
      <c r="G89">
        <v>1.3374999999999999</v>
      </c>
      <c r="H89">
        <v>250803</v>
      </c>
      <c r="I89">
        <f t="shared" si="14"/>
        <v>-42.185903983656871</v>
      </c>
      <c r="J89">
        <f t="shared" si="19"/>
        <v>1.3020557692307688</v>
      </c>
      <c r="K89">
        <f t="shared" si="20"/>
        <v>1.3119643184293255</v>
      </c>
      <c r="L89">
        <f t="shared" si="10"/>
        <v>1.3163208333333332</v>
      </c>
      <c r="M89">
        <f t="shared" si="11"/>
        <v>1.3209270845257568</v>
      </c>
      <c r="N89">
        <f t="shared" si="7"/>
        <v>1.33745625</v>
      </c>
      <c r="O89">
        <f t="shared" si="8"/>
        <v>1.3253779146331732</v>
      </c>
      <c r="P89" t="str">
        <f t="shared" si="21"/>
        <v>Buy</v>
      </c>
      <c r="Q89" t="str">
        <f t="shared" si="22"/>
        <v>Buy</v>
      </c>
      <c r="R89" t="str">
        <f t="shared" si="12"/>
        <v>Buy</v>
      </c>
      <c r="S89" t="str">
        <f t="shared" si="23"/>
        <v>-</v>
      </c>
      <c r="T89">
        <f t="shared" si="15"/>
        <v>1.3381400000000001</v>
      </c>
      <c r="U89">
        <f t="shared" si="16"/>
        <v>1.3368599999999999</v>
      </c>
      <c r="V89" t="str">
        <f t="shared" ref="V89" si="24">IF(AA89&lt;&gt;"",IF(AA89&lt;=-$AG$52,"Stop","-"),"-")</f>
        <v>-</v>
      </c>
      <c r="W89" t="str">
        <f t="shared" ref="W89" si="25">IF(AA89&lt;&gt;"",IF(AA89&gt;$AG$53,"Target","-"),"-")</f>
        <v>-</v>
      </c>
      <c r="X89">
        <f t="shared" ref="X89" si="26">IF(R89="Buy",$AG$54,IF(R89="Sell",$AG$54/T89,"-"))</f>
        <v>5000</v>
      </c>
      <c r="Y89">
        <f>X89/T89</f>
        <v>3736.5298100348241</v>
      </c>
      <c r="Z89">
        <f>Y89*U89</f>
        <v>4995.2172418431546</v>
      </c>
      <c r="AA89">
        <f t="shared" ref="AA89:AA120" si="27">Z89-$AG$54</f>
        <v>-4.7827581568453752</v>
      </c>
    </row>
    <row r="90" spans="1:27" x14ac:dyDescent="0.25">
      <c r="A90" t="s">
        <v>95</v>
      </c>
      <c r="B90" s="2">
        <v>39917</v>
      </c>
      <c r="C90" s="3">
        <v>0</v>
      </c>
      <c r="D90">
        <v>1.3374999999999999</v>
      </c>
      <c r="E90">
        <v>1.3376999999999999</v>
      </c>
      <c r="F90">
        <v>1.3226</v>
      </c>
      <c r="G90">
        <v>1.3267500000000001</v>
      </c>
      <c r="H90">
        <v>519114</v>
      </c>
      <c r="I90">
        <f t="shared" si="14"/>
        <v>-64.147088866189662</v>
      </c>
      <c r="J90">
        <f t="shared" si="19"/>
        <v>1.3021442307692306</v>
      </c>
      <c r="K90">
        <f t="shared" si="20"/>
        <v>1.3123386394817476</v>
      </c>
      <c r="L90">
        <f t="shared" si="10"/>
        <v>1.3183749999999999</v>
      </c>
      <c r="M90">
        <f t="shared" si="11"/>
        <v>1.3212418367135537</v>
      </c>
      <c r="N90">
        <f t="shared" ref="N90:N153" si="28">AVERAGE(G67:G90)</f>
        <v>1.3384374999999997</v>
      </c>
      <c r="O90">
        <f t="shared" si="8"/>
        <v>1.3254876814625196</v>
      </c>
      <c r="P90" t="str">
        <f t="shared" si="21"/>
        <v>-</v>
      </c>
      <c r="Q90" t="str">
        <f t="shared" si="22"/>
        <v>Buy</v>
      </c>
      <c r="R90" t="str">
        <f t="shared" si="12"/>
        <v>-</v>
      </c>
      <c r="S90" t="str">
        <f t="shared" si="23"/>
        <v>-</v>
      </c>
      <c r="T90">
        <f t="shared" si="15"/>
        <v>1.3273900000000001</v>
      </c>
      <c r="U90">
        <f t="shared" si="16"/>
        <v>1.3261099999999999</v>
      </c>
      <c r="V90" t="str">
        <f t="shared" ref="V90:V121" si="29">IF(AA90&lt;&gt;"",IF(AA90&lt;=-$AG$52,"Stop","-"),"-")</f>
        <v>-</v>
      </c>
      <c r="W90" t="str">
        <f t="shared" ref="W90:W121" si="30">IF(AA90&lt;&gt;"",IF(AA90&gt;$AG$53,"Target","-"),"-")</f>
        <v>-</v>
      </c>
      <c r="X90" t="str">
        <f t="shared" ref="X90:X135" si="31">IF(R90="Buy",$AG$54,IF(R90="Sell",$AG$54/T90,"-"))</f>
        <v>-</v>
      </c>
      <c r="Y90">
        <f t="shared" ref="Y90:Y131" si="32">Y89</f>
        <v>3736.5298100348241</v>
      </c>
      <c r="Z90">
        <f>Y90*U90</f>
        <v>4955.0495463852803</v>
      </c>
      <c r="AA90">
        <f t="shared" si="27"/>
        <v>-44.950453614719663</v>
      </c>
    </row>
    <row r="91" spans="1:27" x14ac:dyDescent="0.25">
      <c r="A91" t="s">
        <v>96</v>
      </c>
      <c r="B91" s="2">
        <v>39918</v>
      </c>
      <c r="C91" s="3">
        <v>0</v>
      </c>
      <c r="D91">
        <v>1.3267500000000001</v>
      </c>
      <c r="E91">
        <v>1.32975</v>
      </c>
      <c r="F91">
        <v>1.3146</v>
      </c>
      <c r="G91">
        <v>1.3221499999999999</v>
      </c>
      <c r="H91">
        <v>618048</v>
      </c>
      <c r="I91">
        <f t="shared" si="14"/>
        <v>-73.544433094994886</v>
      </c>
      <c r="J91">
        <f t="shared" si="19"/>
        <v>1.3021570512820513</v>
      </c>
      <c r="K91">
        <f t="shared" si="20"/>
        <v>1.3125870283556273</v>
      </c>
      <c r="L91">
        <f t="shared" si="10"/>
        <v>1.320009722222222</v>
      </c>
      <c r="M91">
        <f t="shared" si="11"/>
        <v>1.3212909266209292</v>
      </c>
      <c r="N91">
        <f t="shared" si="28"/>
        <v>1.3373312499999999</v>
      </c>
      <c r="O91">
        <f t="shared" ref="O91:O154" si="33">$O90*(1-(2/(24+1)))+$G91*(2/(24+1))</f>
        <v>1.325220666945518</v>
      </c>
      <c r="P91" t="str">
        <f t="shared" si="21"/>
        <v>-</v>
      </c>
      <c r="Q91" t="str">
        <f t="shared" si="22"/>
        <v>Buy</v>
      </c>
      <c r="R91" t="str">
        <f t="shared" si="12"/>
        <v>-</v>
      </c>
      <c r="S91" t="str">
        <f t="shared" si="23"/>
        <v>-</v>
      </c>
      <c r="T91">
        <f t="shared" si="15"/>
        <v>1.3228</v>
      </c>
      <c r="U91">
        <f t="shared" si="16"/>
        <v>1.3214999999999999</v>
      </c>
      <c r="V91" t="str">
        <f t="shared" si="29"/>
        <v>-</v>
      </c>
      <c r="W91" t="str">
        <f t="shared" si="30"/>
        <v>-</v>
      </c>
      <c r="X91" t="str">
        <f t="shared" si="31"/>
        <v>-</v>
      </c>
      <c r="Y91">
        <f t="shared" si="32"/>
        <v>3736.5298100348241</v>
      </c>
      <c r="Z91">
        <f t="shared" ref="Z91:Z131" si="34">Y91*U91</f>
        <v>4937.8241439610192</v>
      </c>
      <c r="AA91">
        <f t="shared" si="27"/>
        <v>-62.175856038980783</v>
      </c>
    </row>
    <row r="92" spans="1:27" x14ac:dyDescent="0.25">
      <c r="A92" t="s">
        <v>97</v>
      </c>
      <c r="B92" s="2">
        <v>39919</v>
      </c>
      <c r="C92" s="3">
        <v>0</v>
      </c>
      <c r="D92">
        <v>1.3223</v>
      </c>
      <c r="E92">
        <v>1.3268</v>
      </c>
      <c r="F92">
        <v>1.3126500000000001</v>
      </c>
      <c r="G92">
        <v>1.3185500000000001</v>
      </c>
      <c r="H92">
        <v>625880</v>
      </c>
      <c r="I92">
        <f t="shared" si="14"/>
        <v>-80.898876404494018</v>
      </c>
      <c r="J92">
        <f t="shared" si="19"/>
        <v>1.3021916666666666</v>
      </c>
      <c r="K92">
        <f t="shared" si="20"/>
        <v>1.3127379896630798</v>
      </c>
      <c r="L92">
        <f t="shared" si="10"/>
        <v>1.3217902777777775</v>
      </c>
      <c r="M92">
        <f t="shared" si="11"/>
        <v>1.3211427684252033</v>
      </c>
      <c r="N92">
        <f t="shared" si="28"/>
        <v>1.33535625</v>
      </c>
      <c r="O92">
        <f t="shared" si="33"/>
        <v>1.3246870135898765</v>
      </c>
      <c r="P92" t="str">
        <f t="shared" si="21"/>
        <v>-</v>
      </c>
      <c r="Q92" t="str">
        <f t="shared" si="22"/>
        <v>Buy</v>
      </c>
      <c r="R92" t="str">
        <f t="shared" si="12"/>
        <v>-</v>
      </c>
      <c r="S92" t="str">
        <f t="shared" si="23"/>
        <v>-</v>
      </c>
      <c r="T92">
        <f t="shared" si="15"/>
        <v>1.3191600000000001</v>
      </c>
      <c r="U92">
        <f t="shared" si="16"/>
        <v>1.3179399999999999</v>
      </c>
      <c r="V92" t="str">
        <f t="shared" si="29"/>
        <v>-</v>
      </c>
      <c r="W92" t="str">
        <f t="shared" si="30"/>
        <v>-</v>
      </c>
      <c r="X92" t="str">
        <f t="shared" si="31"/>
        <v>-</v>
      </c>
      <c r="Y92">
        <f t="shared" si="32"/>
        <v>3736.5298100348241</v>
      </c>
      <c r="Z92">
        <f t="shared" si="34"/>
        <v>4924.5220978372954</v>
      </c>
      <c r="AA92">
        <f t="shared" si="27"/>
        <v>-75.477902162704595</v>
      </c>
    </row>
    <row r="93" spans="1:27" x14ac:dyDescent="0.25">
      <c r="A93" t="s">
        <v>98</v>
      </c>
      <c r="B93" s="2">
        <v>39920</v>
      </c>
      <c r="C93" s="3">
        <v>0</v>
      </c>
      <c r="D93">
        <v>1.3184499999999999</v>
      </c>
      <c r="E93">
        <v>1.3192999999999999</v>
      </c>
      <c r="F93">
        <v>1.3017000000000001</v>
      </c>
      <c r="G93">
        <v>1.3043</v>
      </c>
      <c r="H93">
        <v>581896</v>
      </c>
      <c r="I93">
        <f t="shared" si="14"/>
        <v>-95.394154118689215</v>
      </c>
      <c r="J93">
        <f t="shared" si="19"/>
        <v>1.3019083333333332</v>
      </c>
      <c r="K93">
        <f t="shared" si="20"/>
        <v>1.3125243696716093</v>
      </c>
      <c r="L93">
        <f t="shared" si="10"/>
        <v>1.322886111111111</v>
      </c>
      <c r="M93">
        <f t="shared" si="11"/>
        <v>1.3202323485103276</v>
      </c>
      <c r="N93">
        <f t="shared" si="28"/>
        <v>1.3331208333333333</v>
      </c>
      <c r="O93">
        <f t="shared" si="33"/>
        <v>1.3230560525026864</v>
      </c>
      <c r="P93" t="str">
        <f t="shared" si="21"/>
        <v>-</v>
      </c>
      <c r="Q93" t="str">
        <f t="shared" si="22"/>
        <v>Sell</v>
      </c>
      <c r="R93" t="str">
        <f t="shared" si="12"/>
        <v>-</v>
      </c>
      <c r="S93" t="str">
        <f t="shared" si="23"/>
        <v>-</v>
      </c>
      <c r="T93">
        <f t="shared" si="15"/>
        <v>1.30491</v>
      </c>
      <c r="U93">
        <f t="shared" si="16"/>
        <v>1.30369</v>
      </c>
      <c r="V93" t="str">
        <f t="shared" si="29"/>
        <v>-</v>
      </c>
      <c r="W93" t="str">
        <f t="shared" si="30"/>
        <v>-</v>
      </c>
      <c r="X93" t="str">
        <f t="shared" si="31"/>
        <v>-</v>
      </c>
      <c r="Y93">
        <f t="shared" si="32"/>
        <v>3736.5298100348241</v>
      </c>
      <c r="Z93">
        <f t="shared" si="34"/>
        <v>4871.2765480442995</v>
      </c>
      <c r="AA93">
        <f t="shared" si="27"/>
        <v>-128.72345195570051</v>
      </c>
    </row>
    <row r="94" spans="1:27" x14ac:dyDescent="0.25">
      <c r="A94" t="s">
        <v>99</v>
      </c>
      <c r="B94" s="2">
        <v>39922</v>
      </c>
      <c r="C94" s="3">
        <v>0</v>
      </c>
      <c r="D94">
        <v>1.3057700000000001</v>
      </c>
      <c r="E94">
        <v>1.3059099999999999</v>
      </c>
      <c r="F94">
        <v>1.3006</v>
      </c>
      <c r="G94">
        <v>1.3007</v>
      </c>
      <c r="H94">
        <v>24208</v>
      </c>
      <c r="I94">
        <f t="shared" si="14"/>
        <v>-99.82623805386622</v>
      </c>
      <c r="J94">
        <f t="shared" si="19"/>
        <v>1.3014596153846154</v>
      </c>
      <c r="K94">
        <f t="shared" si="20"/>
        <v>1.3122250185406825</v>
      </c>
      <c r="L94">
        <f t="shared" si="10"/>
        <v>1.3236972222222221</v>
      </c>
      <c r="M94">
        <f t="shared" si="11"/>
        <v>1.3191765458881477</v>
      </c>
      <c r="N94">
        <f t="shared" si="28"/>
        <v>1.3305395833333331</v>
      </c>
      <c r="O94">
        <f t="shared" si="33"/>
        <v>1.3212675683024715</v>
      </c>
      <c r="P94" t="str">
        <f t="shared" si="21"/>
        <v>-</v>
      </c>
      <c r="Q94" t="str">
        <f t="shared" si="22"/>
        <v>Sell</v>
      </c>
      <c r="R94" t="str">
        <f t="shared" si="12"/>
        <v>-</v>
      </c>
      <c r="S94" t="str">
        <f t="shared" si="23"/>
        <v>-</v>
      </c>
      <c r="T94">
        <f t="shared" si="15"/>
        <v>1.30122</v>
      </c>
      <c r="U94">
        <f t="shared" si="16"/>
        <v>1.3001799999999999</v>
      </c>
      <c r="V94" t="str">
        <f t="shared" si="29"/>
        <v>-</v>
      </c>
      <c r="W94" t="str">
        <f t="shared" si="30"/>
        <v>-</v>
      </c>
      <c r="X94" t="str">
        <f t="shared" si="31"/>
        <v>-</v>
      </c>
      <c r="Y94">
        <f t="shared" si="32"/>
        <v>3736.5298100348241</v>
      </c>
      <c r="Z94">
        <f t="shared" si="34"/>
        <v>4858.1613284110772</v>
      </c>
      <c r="AA94">
        <f t="shared" si="27"/>
        <v>-141.83867158892281</v>
      </c>
    </row>
    <row r="95" spans="1:27" x14ac:dyDescent="0.25">
      <c r="A95" t="s">
        <v>100</v>
      </c>
      <c r="B95" s="2">
        <v>39923</v>
      </c>
      <c r="C95" s="3">
        <v>0</v>
      </c>
      <c r="D95">
        <v>1.3006500000000001</v>
      </c>
      <c r="E95">
        <v>1.3018000000000001</v>
      </c>
      <c r="F95">
        <v>1.2890999999999999</v>
      </c>
      <c r="G95">
        <v>1.2904</v>
      </c>
      <c r="H95">
        <v>553600</v>
      </c>
      <c r="I95">
        <f t="shared" si="14"/>
        <v>-98.117306299782655</v>
      </c>
      <c r="J95">
        <f t="shared" si="19"/>
        <v>1.3012179487179487</v>
      </c>
      <c r="K95">
        <f t="shared" si="20"/>
        <v>1.3116724864257285</v>
      </c>
      <c r="L95">
        <f t="shared" si="10"/>
        <v>1.3244916666666666</v>
      </c>
      <c r="M95">
        <f t="shared" si="11"/>
        <v>1.317621056921221</v>
      </c>
      <c r="N95">
        <f t="shared" si="28"/>
        <v>1.3275666666666666</v>
      </c>
      <c r="O95">
        <f t="shared" si="33"/>
        <v>1.3187981628382739</v>
      </c>
      <c r="P95" t="str">
        <f t="shared" si="21"/>
        <v>-</v>
      </c>
      <c r="Q95" t="str">
        <f t="shared" si="22"/>
        <v>Sell</v>
      </c>
      <c r="R95" t="str">
        <f t="shared" si="12"/>
        <v>-</v>
      </c>
      <c r="S95" t="str">
        <f t="shared" si="23"/>
        <v>-</v>
      </c>
      <c r="T95">
        <f t="shared" si="15"/>
        <v>1.2910200000000001</v>
      </c>
      <c r="U95">
        <f t="shared" si="16"/>
        <v>1.2897799999999999</v>
      </c>
      <c r="V95" t="str">
        <f t="shared" si="29"/>
        <v>-</v>
      </c>
      <c r="W95" t="str">
        <f t="shared" si="30"/>
        <v>-</v>
      </c>
      <c r="X95" t="str">
        <f t="shared" si="31"/>
        <v>-</v>
      </c>
      <c r="Y95">
        <f t="shared" si="32"/>
        <v>3736.5298100348241</v>
      </c>
      <c r="Z95">
        <f t="shared" si="34"/>
        <v>4819.3014183867153</v>
      </c>
      <c r="AA95">
        <f t="shared" si="27"/>
        <v>-180.69858161328466</v>
      </c>
    </row>
    <row r="96" spans="1:27" x14ac:dyDescent="0.25">
      <c r="A96" t="s">
        <v>101</v>
      </c>
      <c r="B96" s="2">
        <v>39924</v>
      </c>
      <c r="C96" s="3">
        <v>0</v>
      </c>
      <c r="D96">
        <v>1.2904</v>
      </c>
      <c r="E96">
        <v>1.29935</v>
      </c>
      <c r="F96">
        <v>1.28965</v>
      </c>
      <c r="G96">
        <v>1.29355</v>
      </c>
      <c r="H96">
        <v>568343</v>
      </c>
      <c r="I96">
        <f t="shared" si="14"/>
        <v>-93.555394641563993</v>
      </c>
      <c r="J96">
        <f t="shared" si="19"/>
        <v>1.3012858974358976</v>
      </c>
      <c r="K96">
        <f t="shared" si="20"/>
        <v>1.3112136893010267</v>
      </c>
      <c r="L96">
        <f t="shared" si="10"/>
        <v>1.3251055555555555</v>
      </c>
      <c r="M96">
        <f t="shared" si="11"/>
        <v>1.3163199187092631</v>
      </c>
      <c r="N96">
        <f t="shared" si="28"/>
        <v>1.3252937499999999</v>
      </c>
      <c r="O96">
        <f t="shared" si="33"/>
        <v>1.316778309811212</v>
      </c>
      <c r="P96" t="str">
        <f t="shared" si="21"/>
        <v>-</v>
      </c>
      <c r="Q96" t="str">
        <f t="shared" si="22"/>
        <v>Sell</v>
      </c>
      <c r="R96" t="str">
        <f t="shared" si="12"/>
        <v>-</v>
      </c>
      <c r="S96" t="str">
        <f t="shared" si="23"/>
        <v>-</v>
      </c>
      <c r="T96">
        <f t="shared" si="15"/>
        <v>1.29423</v>
      </c>
      <c r="U96">
        <f t="shared" si="16"/>
        <v>1.29287</v>
      </c>
      <c r="V96" t="str">
        <f t="shared" si="29"/>
        <v>-</v>
      </c>
      <c r="W96" t="str">
        <f t="shared" si="30"/>
        <v>-</v>
      </c>
      <c r="X96" t="str">
        <f t="shared" si="31"/>
        <v>-</v>
      </c>
      <c r="Y96">
        <f t="shared" si="32"/>
        <v>3736.5298100348241</v>
      </c>
      <c r="Z96">
        <f t="shared" si="34"/>
        <v>4830.8472954997233</v>
      </c>
      <c r="AA96">
        <f t="shared" si="27"/>
        <v>-169.15270450027674</v>
      </c>
    </row>
    <row r="97" spans="1:27" x14ac:dyDescent="0.25">
      <c r="A97" t="s">
        <v>102</v>
      </c>
      <c r="B97" s="2">
        <v>39925</v>
      </c>
      <c r="C97" s="3">
        <v>0</v>
      </c>
      <c r="D97">
        <v>1.2935000000000001</v>
      </c>
      <c r="E97">
        <v>1.3037000000000001</v>
      </c>
      <c r="F97">
        <v>1.2884500000000001</v>
      </c>
      <c r="G97">
        <v>1.3007500000000001</v>
      </c>
      <c r="H97">
        <v>598968</v>
      </c>
      <c r="I97">
        <f t="shared" si="14"/>
        <v>-75.999999999999943</v>
      </c>
      <c r="J97">
        <f t="shared" si="19"/>
        <v>1.3012955128205128</v>
      </c>
      <c r="K97">
        <f t="shared" si="20"/>
        <v>1.3109487857744184</v>
      </c>
      <c r="L97">
        <f t="shared" si="10"/>
        <v>1.3256680555555556</v>
      </c>
      <c r="M97">
        <f t="shared" si="11"/>
        <v>1.3154783014817353</v>
      </c>
      <c r="N97">
        <f t="shared" si="28"/>
        <v>1.3229333333333335</v>
      </c>
      <c r="O97">
        <f t="shared" si="33"/>
        <v>1.3154960450263151</v>
      </c>
      <c r="P97" t="str">
        <f t="shared" si="21"/>
        <v>Buy</v>
      </c>
      <c r="Q97" t="str">
        <f t="shared" si="22"/>
        <v>Sell</v>
      </c>
      <c r="R97" t="str">
        <f t="shared" si="12"/>
        <v>-</v>
      </c>
      <c r="S97" t="str">
        <f t="shared" si="23"/>
        <v>-</v>
      </c>
      <c r="T97">
        <f t="shared" si="15"/>
        <v>1.30142</v>
      </c>
      <c r="U97">
        <f t="shared" si="16"/>
        <v>1.3000799999999999</v>
      </c>
      <c r="V97" t="str">
        <f t="shared" si="29"/>
        <v>-</v>
      </c>
      <c r="W97" t="str">
        <f t="shared" si="30"/>
        <v>-</v>
      </c>
      <c r="X97" t="str">
        <f t="shared" si="31"/>
        <v>-</v>
      </c>
      <c r="Y97">
        <f t="shared" si="32"/>
        <v>3736.5298100348241</v>
      </c>
      <c r="Z97">
        <f t="shared" si="34"/>
        <v>4857.7876754300742</v>
      </c>
      <c r="AA97">
        <f t="shared" si="27"/>
        <v>-142.21232456992584</v>
      </c>
    </row>
    <row r="98" spans="1:27" x14ac:dyDescent="0.25">
      <c r="A98" t="s">
        <v>103</v>
      </c>
      <c r="B98" s="2">
        <v>39926</v>
      </c>
      <c r="C98" s="3">
        <v>0</v>
      </c>
      <c r="D98">
        <v>1.3006500000000001</v>
      </c>
      <c r="E98">
        <v>1.3160499999999999</v>
      </c>
      <c r="F98">
        <v>1.2979499999999999</v>
      </c>
      <c r="G98">
        <v>1.3125</v>
      </c>
      <c r="H98">
        <v>543990</v>
      </c>
      <c r="I98">
        <f t="shared" si="14"/>
        <v>-52.564102564102718</v>
      </c>
      <c r="J98">
        <f t="shared" si="19"/>
        <v>1.301450641025641</v>
      </c>
      <c r="K98">
        <f t="shared" si="20"/>
        <v>1.3109880570206356</v>
      </c>
      <c r="L98">
        <f t="shared" si="10"/>
        <v>1.326301388888889</v>
      </c>
      <c r="M98">
        <f t="shared" si="11"/>
        <v>1.3153173122124522</v>
      </c>
      <c r="N98">
        <f t="shared" si="28"/>
        <v>1.3212583333333334</v>
      </c>
      <c r="O98">
        <f t="shared" si="33"/>
        <v>1.3152563614242099</v>
      </c>
      <c r="P98" t="str">
        <f t="shared" si="21"/>
        <v>-</v>
      </c>
      <c r="Q98" t="str">
        <f t="shared" si="22"/>
        <v>Buy</v>
      </c>
      <c r="R98" t="str">
        <f t="shared" si="12"/>
        <v>-</v>
      </c>
      <c r="S98" t="str">
        <f t="shared" si="23"/>
        <v>-</v>
      </c>
      <c r="T98">
        <f t="shared" si="15"/>
        <v>1.3131699999999999</v>
      </c>
      <c r="U98">
        <f t="shared" si="16"/>
        <v>1.3118300000000001</v>
      </c>
      <c r="V98" t="str">
        <f t="shared" si="29"/>
        <v>-</v>
      </c>
      <c r="W98" t="str">
        <f t="shared" si="30"/>
        <v>-</v>
      </c>
      <c r="X98" t="str">
        <f t="shared" si="31"/>
        <v>-</v>
      </c>
      <c r="Y98">
        <f t="shared" si="32"/>
        <v>3736.5298100348241</v>
      </c>
      <c r="Z98">
        <f t="shared" si="34"/>
        <v>4901.6919006979833</v>
      </c>
      <c r="AA98">
        <f t="shared" si="27"/>
        <v>-98.308099302016672</v>
      </c>
    </row>
    <row r="99" spans="1:27" x14ac:dyDescent="0.25">
      <c r="A99" t="s">
        <v>104</v>
      </c>
      <c r="B99" s="2">
        <v>39927</v>
      </c>
      <c r="C99" s="3">
        <v>0</v>
      </c>
      <c r="D99">
        <v>1.3125</v>
      </c>
      <c r="E99">
        <v>1.3301000000000001</v>
      </c>
      <c r="F99">
        <v>1.31125</v>
      </c>
      <c r="G99">
        <v>1.32395</v>
      </c>
      <c r="H99">
        <v>539867</v>
      </c>
      <c r="I99">
        <f t="shared" si="14"/>
        <v>-29.980276134122509</v>
      </c>
      <c r="J99">
        <f t="shared" si="19"/>
        <v>1.3017929487179487</v>
      </c>
      <c r="K99">
        <f t="shared" si="20"/>
        <v>1.3113162074758093</v>
      </c>
      <c r="L99">
        <f t="shared" si="10"/>
        <v>1.3271666666666668</v>
      </c>
      <c r="M99">
        <f t="shared" si="11"/>
        <v>1.3157839439847521</v>
      </c>
      <c r="N99">
        <f t="shared" si="28"/>
        <v>1.3210604166666668</v>
      </c>
      <c r="O99">
        <f t="shared" si="33"/>
        <v>1.3159518525102731</v>
      </c>
      <c r="P99" t="str">
        <f t="shared" si="21"/>
        <v>-</v>
      </c>
      <c r="Q99" t="str">
        <f t="shared" si="22"/>
        <v>Buy</v>
      </c>
      <c r="R99" t="str">
        <f t="shared" si="12"/>
        <v>-</v>
      </c>
      <c r="S99" t="str">
        <f t="shared" si="23"/>
        <v>-</v>
      </c>
      <c r="T99">
        <f t="shared" si="15"/>
        <v>1.32464</v>
      </c>
      <c r="U99">
        <f t="shared" si="16"/>
        <v>1.3232600000000001</v>
      </c>
      <c r="V99" t="str">
        <f t="shared" si="29"/>
        <v>-</v>
      </c>
      <c r="W99" t="str">
        <f t="shared" si="30"/>
        <v>-</v>
      </c>
      <c r="X99" t="str">
        <f t="shared" si="31"/>
        <v>-</v>
      </c>
      <c r="Y99">
        <f t="shared" si="32"/>
        <v>3736.5298100348241</v>
      </c>
      <c r="Z99">
        <f t="shared" si="34"/>
        <v>4944.4004364266821</v>
      </c>
      <c r="AA99">
        <f t="shared" si="27"/>
        <v>-55.599563573317937</v>
      </c>
    </row>
    <row r="100" spans="1:27" x14ac:dyDescent="0.25">
      <c r="A100" t="s">
        <v>105</v>
      </c>
      <c r="B100" s="2">
        <v>39929</v>
      </c>
      <c r="C100" s="3">
        <v>0</v>
      </c>
      <c r="D100">
        <v>1.3244</v>
      </c>
      <c r="E100">
        <v>1.3245800000000001</v>
      </c>
      <c r="F100">
        <v>1.32185</v>
      </c>
      <c r="G100">
        <v>1.32185</v>
      </c>
      <c r="H100">
        <v>20901</v>
      </c>
      <c r="I100">
        <f t="shared" si="14"/>
        <v>-34.122287968442023</v>
      </c>
      <c r="J100">
        <f t="shared" si="19"/>
        <v>1.3022083333333332</v>
      </c>
      <c r="K100">
        <f t="shared" si="20"/>
        <v>1.3115828857675609</v>
      </c>
      <c r="L100">
        <f t="shared" si="10"/>
        <v>1.3281055555555552</v>
      </c>
      <c r="M100">
        <f t="shared" si="11"/>
        <v>1.316111838904495</v>
      </c>
      <c r="N100">
        <f t="shared" si="28"/>
        <v>1.3208625000000003</v>
      </c>
      <c r="O100">
        <f t="shared" si="33"/>
        <v>1.3164237043094513</v>
      </c>
      <c r="P100" t="str">
        <f t="shared" si="21"/>
        <v>-</v>
      </c>
      <c r="Q100" t="str">
        <f t="shared" si="22"/>
        <v>Buy</v>
      </c>
      <c r="R100" t="str">
        <f t="shared" si="12"/>
        <v>-</v>
      </c>
      <c r="S100" t="str">
        <f t="shared" si="23"/>
        <v>-</v>
      </c>
      <c r="T100">
        <f t="shared" si="15"/>
        <v>1.3225499999999999</v>
      </c>
      <c r="U100">
        <f t="shared" si="16"/>
        <v>1.32115</v>
      </c>
      <c r="V100" t="str">
        <f t="shared" si="29"/>
        <v>-</v>
      </c>
      <c r="W100" t="str">
        <f t="shared" si="30"/>
        <v>-</v>
      </c>
      <c r="X100" t="str">
        <f t="shared" si="31"/>
        <v>-</v>
      </c>
      <c r="Y100">
        <f t="shared" si="32"/>
        <v>3736.5298100348241</v>
      </c>
      <c r="Z100">
        <f t="shared" si="34"/>
        <v>4936.5163585275077</v>
      </c>
      <c r="AA100">
        <f t="shared" si="27"/>
        <v>-63.483641472492309</v>
      </c>
    </row>
    <row r="101" spans="1:27" x14ac:dyDescent="0.25">
      <c r="A101" t="s">
        <v>106</v>
      </c>
      <c r="B101" s="2">
        <v>39930</v>
      </c>
      <c r="C101" s="3">
        <v>0</v>
      </c>
      <c r="D101">
        <v>1.32185</v>
      </c>
      <c r="E101">
        <v>1.32185</v>
      </c>
      <c r="F101">
        <v>1.2998499999999999</v>
      </c>
      <c r="G101">
        <v>1.3023</v>
      </c>
      <c r="H101">
        <v>556793</v>
      </c>
      <c r="I101">
        <f t="shared" si="14"/>
        <v>-72.682445759368989</v>
      </c>
      <c r="J101">
        <f t="shared" si="19"/>
        <v>1.3019980769230768</v>
      </c>
      <c r="K101">
        <f t="shared" si="20"/>
        <v>1.3113478760012935</v>
      </c>
      <c r="L101">
        <f t="shared" si="10"/>
        <v>1.3282416666666665</v>
      </c>
      <c r="M101">
        <f t="shared" si="11"/>
        <v>1.3153652530177655</v>
      </c>
      <c r="N101">
        <f t="shared" si="28"/>
        <v>1.3201770833333335</v>
      </c>
      <c r="O101">
        <f t="shared" si="33"/>
        <v>1.3152938079646954</v>
      </c>
      <c r="P101" t="str">
        <f t="shared" si="21"/>
        <v>-</v>
      </c>
      <c r="Q101" t="str">
        <f t="shared" si="22"/>
        <v>Sell</v>
      </c>
      <c r="R101" t="str">
        <f t="shared" si="12"/>
        <v>-</v>
      </c>
      <c r="S101" t="str">
        <f t="shared" si="23"/>
        <v>-</v>
      </c>
      <c r="T101">
        <f t="shared" si="15"/>
        <v>1.30291</v>
      </c>
      <c r="U101">
        <f t="shared" si="16"/>
        <v>1.30169</v>
      </c>
      <c r="V101" t="str">
        <f t="shared" si="29"/>
        <v>-</v>
      </c>
      <c r="W101" t="str">
        <f t="shared" si="30"/>
        <v>-</v>
      </c>
      <c r="X101" t="str">
        <f t="shared" si="31"/>
        <v>-</v>
      </c>
      <c r="Y101">
        <f t="shared" si="32"/>
        <v>3736.5298100348241</v>
      </c>
      <c r="Z101">
        <f t="shared" si="34"/>
        <v>4863.8034884242306</v>
      </c>
      <c r="AA101">
        <f t="shared" si="27"/>
        <v>-136.19651157576936</v>
      </c>
    </row>
    <row r="102" spans="1:27" x14ac:dyDescent="0.25">
      <c r="A102" t="s">
        <v>107</v>
      </c>
      <c r="B102" s="2">
        <v>39931</v>
      </c>
      <c r="C102" s="3">
        <v>0</v>
      </c>
      <c r="D102">
        <v>1.3023</v>
      </c>
      <c r="E102">
        <v>1.3166</v>
      </c>
      <c r="F102">
        <v>1.2963499999999999</v>
      </c>
      <c r="G102">
        <v>1.3130999999999999</v>
      </c>
      <c r="H102">
        <v>494126</v>
      </c>
      <c r="I102">
        <f t="shared" si="14"/>
        <v>-51.380670611440124</v>
      </c>
      <c r="J102">
        <f t="shared" si="19"/>
        <v>1.3018916666666667</v>
      </c>
      <c r="K102">
        <f t="shared" si="20"/>
        <v>1.311392233570881</v>
      </c>
      <c r="L102">
        <f t="shared" ref="L102:L165" si="35">AVERAGE(G67:G102)</f>
        <v>1.3285166666666663</v>
      </c>
      <c r="M102">
        <f t="shared" si="11"/>
        <v>1.3152428069086972</v>
      </c>
      <c r="N102">
        <f t="shared" si="28"/>
        <v>1.3196562500000002</v>
      </c>
      <c r="O102">
        <f t="shared" si="33"/>
        <v>1.3151183033275198</v>
      </c>
      <c r="P102" t="str">
        <f t="shared" si="21"/>
        <v>-</v>
      </c>
      <c r="Q102" t="str">
        <f t="shared" si="22"/>
        <v>Buy</v>
      </c>
      <c r="R102" t="str">
        <f t="shared" si="12"/>
        <v>-</v>
      </c>
      <c r="S102" t="str">
        <f t="shared" si="23"/>
        <v>-</v>
      </c>
      <c r="T102">
        <f t="shared" si="15"/>
        <v>1.31365</v>
      </c>
      <c r="U102">
        <f t="shared" si="16"/>
        <v>1.3125500000000001</v>
      </c>
      <c r="V102" t="str">
        <f t="shared" si="29"/>
        <v>-</v>
      </c>
      <c r="W102" t="str">
        <f t="shared" si="30"/>
        <v>-</v>
      </c>
      <c r="X102" t="str">
        <f t="shared" si="31"/>
        <v>-</v>
      </c>
      <c r="Y102">
        <f t="shared" si="32"/>
        <v>3736.5298100348241</v>
      </c>
      <c r="Z102">
        <f t="shared" si="34"/>
        <v>4904.3822021612086</v>
      </c>
      <c r="AA102">
        <f t="shared" si="27"/>
        <v>-95.617797838791375</v>
      </c>
    </row>
    <row r="103" spans="1:27" x14ac:dyDescent="0.25">
      <c r="A103" t="s">
        <v>108</v>
      </c>
      <c r="B103" s="2">
        <v>39932</v>
      </c>
      <c r="C103" s="3">
        <v>0</v>
      </c>
      <c r="D103">
        <v>1.3130500000000001</v>
      </c>
      <c r="E103">
        <v>1.3339000000000001</v>
      </c>
      <c r="F103">
        <v>1.3120000000000001</v>
      </c>
      <c r="G103">
        <v>1.3265499999999999</v>
      </c>
      <c r="H103">
        <v>485532</v>
      </c>
      <c r="I103">
        <f t="shared" si="14"/>
        <v>-22.639593908629525</v>
      </c>
      <c r="J103">
        <f t="shared" si="19"/>
        <v>1.3020365384615384</v>
      </c>
      <c r="K103">
        <f t="shared" si="20"/>
        <v>1.3117759744931372</v>
      </c>
      <c r="L103">
        <f t="shared" si="35"/>
        <v>1.3279013888888889</v>
      </c>
      <c r="M103">
        <f t="shared" ref="M103:M166" si="36">$M102*(1-(2/(36+1)))+$G103*(2/(36+1))</f>
        <v>1.3158540065352542</v>
      </c>
      <c r="N103">
        <f t="shared" si="28"/>
        <v>1.3197479166666668</v>
      </c>
      <c r="O103">
        <f t="shared" si="33"/>
        <v>1.3160328390613181</v>
      </c>
      <c r="P103" t="str">
        <f t="shared" si="21"/>
        <v>-</v>
      </c>
      <c r="Q103" t="str">
        <f t="shared" si="22"/>
        <v>Buy</v>
      </c>
      <c r="R103" t="str">
        <f t="shared" si="12"/>
        <v>-</v>
      </c>
      <c r="S103" t="str">
        <f t="shared" si="23"/>
        <v>-</v>
      </c>
      <c r="T103">
        <f t="shared" si="15"/>
        <v>1.3271299999999999</v>
      </c>
      <c r="U103">
        <f t="shared" si="16"/>
        <v>1.3259700000000001</v>
      </c>
      <c r="V103" t="str">
        <f t="shared" si="29"/>
        <v>-</v>
      </c>
      <c r="W103" t="str">
        <f t="shared" si="30"/>
        <v>-</v>
      </c>
      <c r="X103" t="str">
        <f t="shared" si="31"/>
        <v>-</v>
      </c>
      <c r="Y103">
        <f t="shared" si="32"/>
        <v>3736.5298100348241</v>
      </c>
      <c r="Z103">
        <f t="shared" si="34"/>
        <v>4954.5264322118765</v>
      </c>
      <c r="AA103">
        <f t="shared" si="27"/>
        <v>-45.473567788123546</v>
      </c>
    </row>
    <row r="104" spans="1:27" x14ac:dyDescent="0.25">
      <c r="A104" t="s">
        <v>109</v>
      </c>
      <c r="B104" s="2">
        <v>39933</v>
      </c>
      <c r="C104" s="3">
        <v>0</v>
      </c>
      <c r="D104">
        <v>1.3265499999999999</v>
      </c>
      <c r="E104">
        <v>1.3385499999999999</v>
      </c>
      <c r="F104">
        <v>1.3190500000000001</v>
      </c>
      <c r="G104">
        <v>1.3244</v>
      </c>
      <c r="H104">
        <v>481547</v>
      </c>
      <c r="I104">
        <f t="shared" si="14"/>
        <v>-28.243512974051772</v>
      </c>
      <c r="J104">
        <f t="shared" si="19"/>
        <v>1.302430128205128</v>
      </c>
      <c r="K104">
        <f t="shared" si="20"/>
        <v>1.3120955700755894</v>
      </c>
      <c r="L104">
        <f t="shared" si="35"/>
        <v>1.3267472222222221</v>
      </c>
      <c r="M104">
        <f t="shared" si="36"/>
        <v>1.3163159521279431</v>
      </c>
      <c r="N104">
        <f t="shared" si="28"/>
        <v>1.3187979166666668</v>
      </c>
      <c r="O104">
        <f t="shared" si="33"/>
        <v>1.3167022119364127</v>
      </c>
      <c r="P104" t="str">
        <f t="shared" si="21"/>
        <v>-</v>
      </c>
      <c r="Q104" t="str">
        <f t="shared" si="22"/>
        <v>Buy</v>
      </c>
      <c r="R104" t="str">
        <f t="shared" si="12"/>
        <v>-</v>
      </c>
      <c r="S104" t="str">
        <f t="shared" si="23"/>
        <v>-</v>
      </c>
      <c r="T104">
        <f t="shared" si="15"/>
        <v>1.325</v>
      </c>
      <c r="U104">
        <f t="shared" si="16"/>
        <v>1.3238000000000001</v>
      </c>
      <c r="V104" t="str">
        <f t="shared" si="29"/>
        <v>-</v>
      </c>
      <c r="W104" t="str">
        <f t="shared" si="30"/>
        <v>-</v>
      </c>
      <c r="X104" t="str">
        <f t="shared" si="31"/>
        <v>-</v>
      </c>
      <c r="Y104">
        <f t="shared" si="32"/>
        <v>3736.5298100348241</v>
      </c>
      <c r="Z104">
        <f t="shared" si="34"/>
        <v>4946.4181625241008</v>
      </c>
      <c r="AA104">
        <f t="shared" si="27"/>
        <v>-53.581837475899192</v>
      </c>
    </row>
    <row r="105" spans="1:27" x14ac:dyDescent="0.25">
      <c r="A105" t="s">
        <v>110</v>
      </c>
      <c r="B105" s="2">
        <v>39934</v>
      </c>
      <c r="C105" s="3">
        <v>0</v>
      </c>
      <c r="D105">
        <v>1.3243499999999999</v>
      </c>
      <c r="E105">
        <v>1.3327500000000001</v>
      </c>
      <c r="F105">
        <v>1.3227</v>
      </c>
      <c r="G105">
        <v>1.3270500000000001</v>
      </c>
      <c r="H105">
        <v>314974</v>
      </c>
      <c r="I105">
        <f t="shared" si="14"/>
        <v>-22.95409181636704</v>
      </c>
      <c r="J105">
        <f t="shared" si="19"/>
        <v>1.3030198717948718</v>
      </c>
      <c r="K105">
        <f t="shared" si="20"/>
        <v>1.3124741632382328</v>
      </c>
      <c r="L105">
        <f t="shared" si="35"/>
        <v>1.3258888888888887</v>
      </c>
      <c r="M105">
        <f t="shared" si="36"/>
        <v>1.3168961709318381</v>
      </c>
      <c r="N105">
        <f t="shared" si="28"/>
        <v>1.3179104166666669</v>
      </c>
      <c r="O105">
        <f t="shared" si="33"/>
        <v>1.3175300349814996</v>
      </c>
      <c r="P105" t="str">
        <f t="shared" si="21"/>
        <v>-</v>
      </c>
      <c r="Q105" t="str">
        <f t="shared" si="22"/>
        <v>Buy</v>
      </c>
      <c r="R105" t="str">
        <f t="shared" si="12"/>
        <v>-</v>
      </c>
      <c r="S105" t="str">
        <f t="shared" si="23"/>
        <v>-</v>
      </c>
      <c r="T105">
        <f t="shared" si="15"/>
        <v>1.32769</v>
      </c>
      <c r="U105">
        <f t="shared" si="16"/>
        <v>1.3264100000000001</v>
      </c>
      <c r="V105" t="str">
        <f t="shared" si="29"/>
        <v>-</v>
      </c>
      <c r="W105" t="str">
        <f t="shared" si="30"/>
        <v>-</v>
      </c>
      <c r="X105" t="str">
        <f t="shared" si="31"/>
        <v>-</v>
      </c>
      <c r="Y105">
        <f t="shared" si="32"/>
        <v>3736.5298100348241</v>
      </c>
      <c r="Z105">
        <f t="shared" si="34"/>
        <v>4956.1705053282913</v>
      </c>
      <c r="AA105">
        <f t="shared" si="27"/>
        <v>-43.829494671708744</v>
      </c>
    </row>
    <row r="106" spans="1:27" x14ac:dyDescent="0.25">
      <c r="A106" t="s">
        <v>111</v>
      </c>
      <c r="B106" s="2">
        <v>39936</v>
      </c>
      <c r="C106" s="3">
        <v>0</v>
      </c>
      <c r="D106">
        <v>1.3267800000000001</v>
      </c>
      <c r="E106">
        <v>1.3289899999999999</v>
      </c>
      <c r="F106">
        <v>1.32636</v>
      </c>
      <c r="G106">
        <v>1.32873</v>
      </c>
      <c r="H106">
        <v>41469</v>
      </c>
      <c r="I106">
        <f t="shared" si="14"/>
        <v>-19.600798403193568</v>
      </c>
      <c r="J106">
        <f t="shared" si="19"/>
        <v>1.3037093589743589</v>
      </c>
      <c r="K106">
        <f t="shared" si="20"/>
        <v>1.312885703409417</v>
      </c>
      <c r="L106">
        <f t="shared" si="35"/>
        <v>1.3249466666666665</v>
      </c>
      <c r="M106">
        <f t="shared" si="36"/>
        <v>1.3175358373679551</v>
      </c>
      <c r="N106">
        <f t="shared" si="28"/>
        <v>1.3168783333333334</v>
      </c>
      <c r="O106">
        <f t="shared" si="33"/>
        <v>1.3184260321829797</v>
      </c>
      <c r="P106" t="str">
        <f t="shared" si="21"/>
        <v>-</v>
      </c>
      <c r="Q106" t="str">
        <f t="shared" si="22"/>
        <v>Buy</v>
      </c>
      <c r="R106" t="str">
        <f t="shared" si="12"/>
        <v>-</v>
      </c>
      <c r="S106" t="str">
        <f t="shared" si="23"/>
        <v>-</v>
      </c>
      <c r="T106">
        <f t="shared" si="15"/>
        <v>1.3293900000000001</v>
      </c>
      <c r="U106">
        <f t="shared" si="16"/>
        <v>1.3280700000000001</v>
      </c>
      <c r="V106" t="str">
        <f t="shared" si="29"/>
        <v>-</v>
      </c>
      <c r="W106" t="str">
        <f t="shared" si="30"/>
        <v>-</v>
      </c>
      <c r="X106" t="str">
        <f t="shared" si="31"/>
        <v>-</v>
      </c>
      <c r="Y106">
        <f t="shared" si="32"/>
        <v>3736.5298100348241</v>
      </c>
      <c r="Z106">
        <f t="shared" si="34"/>
        <v>4962.3731448129492</v>
      </c>
      <c r="AA106">
        <f t="shared" si="27"/>
        <v>-37.626855187050751</v>
      </c>
    </row>
    <row r="107" spans="1:27" x14ac:dyDescent="0.25">
      <c r="A107" t="s">
        <v>112</v>
      </c>
      <c r="B107" s="2">
        <v>39937</v>
      </c>
      <c r="C107" s="3">
        <v>0</v>
      </c>
      <c r="D107">
        <v>1.3287199999999999</v>
      </c>
      <c r="E107">
        <v>1.34375</v>
      </c>
      <c r="F107">
        <v>1.3211999999999999</v>
      </c>
      <c r="G107">
        <v>1.3414999999999999</v>
      </c>
      <c r="H107">
        <v>421032</v>
      </c>
      <c r="I107">
        <f t="shared" si="14"/>
        <v>-4.0687160940327107</v>
      </c>
      <c r="J107">
        <f t="shared" si="19"/>
        <v>1.3044811538461538</v>
      </c>
      <c r="K107">
        <f t="shared" si="20"/>
        <v>1.3136101159813305</v>
      </c>
      <c r="L107">
        <f t="shared" si="35"/>
        <v>1.3243841666666663</v>
      </c>
      <c r="M107">
        <f t="shared" si="36"/>
        <v>1.3188311975102278</v>
      </c>
      <c r="N107">
        <f t="shared" si="28"/>
        <v>1.3172658333333336</v>
      </c>
      <c r="O107">
        <f t="shared" si="33"/>
        <v>1.3202719496083415</v>
      </c>
      <c r="P107" t="str">
        <f t="shared" si="21"/>
        <v>-</v>
      </c>
      <c r="Q107" t="str">
        <f t="shared" si="22"/>
        <v>Buy</v>
      </c>
      <c r="R107" t="str">
        <f t="shared" si="12"/>
        <v>-</v>
      </c>
      <c r="S107" t="str">
        <f t="shared" si="23"/>
        <v>-</v>
      </c>
      <c r="T107">
        <f t="shared" si="15"/>
        <v>1.34216</v>
      </c>
      <c r="U107">
        <f t="shared" si="16"/>
        <v>1.34084</v>
      </c>
      <c r="V107" t="str">
        <f t="shared" si="29"/>
        <v>-</v>
      </c>
      <c r="W107" t="str">
        <f t="shared" si="30"/>
        <v>-</v>
      </c>
      <c r="X107" t="str">
        <f t="shared" si="31"/>
        <v>-</v>
      </c>
      <c r="Y107">
        <f t="shared" si="32"/>
        <v>3736.5298100348241</v>
      </c>
      <c r="Z107">
        <f t="shared" si="34"/>
        <v>5010.0886304870937</v>
      </c>
      <c r="AA107">
        <f t="shared" si="27"/>
        <v>10.088630487093724</v>
      </c>
    </row>
    <row r="108" spans="1:27" x14ac:dyDescent="0.25">
      <c r="A108" t="s">
        <v>113</v>
      </c>
      <c r="B108" s="2">
        <v>39938</v>
      </c>
      <c r="C108" s="3">
        <v>0</v>
      </c>
      <c r="D108">
        <v>1.34145</v>
      </c>
      <c r="E108">
        <v>1.34355</v>
      </c>
      <c r="F108">
        <v>1.3282</v>
      </c>
      <c r="G108">
        <v>1.3303499999999999</v>
      </c>
      <c r="H108">
        <v>409947</v>
      </c>
      <c r="I108">
        <f t="shared" si="14"/>
        <v>-24.231464737794038</v>
      </c>
      <c r="J108">
        <f t="shared" si="19"/>
        <v>1.3048567948717948</v>
      </c>
      <c r="K108">
        <f t="shared" si="20"/>
        <v>1.3140339105134486</v>
      </c>
      <c r="L108">
        <f t="shared" si="35"/>
        <v>1.3238911111111107</v>
      </c>
      <c r="M108">
        <f t="shared" si="36"/>
        <v>1.3194538354826479</v>
      </c>
      <c r="N108">
        <f t="shared" si="28"/>
        <v>1.3174137499999998</v>
      </c>
      <c r="O108">
        <f t="shared" si="33"/>
        <v>1.3210781936396743</v>
      </c>
      <c r="P108" t="str">
        <f t="shared" si="21"/>
        <v>Sell</v>
      </c>
      <c r="Q108" t="str">
        <f t="shared" si="22"/>
        <v>Buy</v>
      </c>
      <c r="R108" t="str">
        <f t="shared" si="12"/>
        <v>-</v>
      </c>
      <c r="S108" t="str">
        <f t="shared" si="23"/>
        <v>-</v>
      </c>
      <c r="T108">
        <f t="shared" si="15"/>
        <v>1.3309200000000001</v>
      </c>
      <c r="U108">
        <f t="shared" si="16"/>
        <v>1.32978</v>
      </c>
      <c r="V108" t="str">
        <f t="shared" si="29"/>
        <v>-</v>
      </c>
      <c r="W108" t="str">
        <f t="shared" si="30"/>
        <v>-</v>
      </c>
      <c r="X108" t="str">
        <f t="shared" si="31"/>
        <v>-</v>
      </c>
      <c r="Y108">
        <f t="shared" si="32"/>
        <v>3736.5298100348241</v>
      </c>
      <c r="Z108">
        <f t="shared" si="34"/>
        <v>4968.7626107881078</v>
      </c>
      <c r="AA108">
        <f t="shared" si="27"/>
        <v>-31.23738921189215</v>
      </c>
    </row>
    <row r="109" spans="1:27" x14ac:dyDescent="0.25">
      <c r="A109" t="s">
        <v>114</v>
      </c>
      <c r="B109" s="2">
        <v>39939</v>
      </c>
      <c r="C109" s="3">
        <v>0</v>
      </c>
      <c r="D109">
        <v>1.3303</v>
      </c>
      <c r="E109">
        <v>1.33745</v>
      </c>
      <c r="F109">
        <v>1.3245499999999999</v>
      </c>
      <c r="G109">
        <v>1.33</v>
      </c>
      <c r="H109">
        <v>503171</v>
      </c>
      <c r="I109">
        <f t="shared" si="14"/>
        <v>-24.864376130198828</v>
      </c>
      <c r="J109">
        <f t="shared" si="19"/>
        <v>1.3054279487179488</v>
      </c>
      <c r="K109">
        <f t="shared" si="20"/>
        <v>1.3144381153105764</v>
      </c>
      <c r="L109">
        <f t="shared" si="35"/>
        <v>1.3231299999999997</v>
      </c>
      <c r="M109">
        <f t="shared" si="36"/>
        <v>1.3200238984295318</v>
      </c>
      <c r="N109">
        <f t="shared" si="28"/>
        <v>1.3176179166666666</v>
      </c>
      <c r="O109">
        <f t="shared" si="33"/>
        <v>1.3217919381485004</v>
      </c>
      <c r="P109" t="str">
        <f t="shared" si="21"/>
        <v>-</v>
      </c>
      <c r="Q109" t="str">
        <f t="shared" si="22"/>
        <v>Buy</v>
      </c>
      <c r="R109" t="str">
        <f t="shared" si="12"/>
        <v>-</v>
      </c>
      <c r="S109" t="str">
        <f t="shared" si="23"/>
        <v>-</v>
      </c>
      <c r="T109">
        <f t="shared" si="15"/>
        <v>1.33049</v>
      </c>
      <c r="U109">
        <f t="shared" si="16"/>
        <v>1.32951</v>
      </c>
      <c r="V109" t="str">
        <f t="shared" si="29"/>
        <v>-</v>
      </c>
      <c r="W109" t="str">
        <f t="shared" si="30"/>
        <v>-</v>
      </c>
      <c r="X109" t="str">
        <f t="shared" si="31"/>
        <v>-</v>
      </c>
      <c r="Y109">
        <f t="shared" si="32"/>
        <v>3736.5298100348241</v>
      </c>
      <c r="Z109">
        <f t="shared" si="34"/>
        <v>4967.7537477393989</v>
      </c>
      <c r="AA109">
        <f t="shared" si="27"/>
        <v>-32.246252260601068</v>
      </c>
    </row>
    <row r="110" spans="1:27" x14ac:dyDescent="0.25">
      <c r="A110" t="s">
        <v>115</v>
      </c>
      <c r="B110" s="2">
        <v>39940</v>
      </c>
      <c r="C110" s="3">
        <v>0</v>
      </c>
      <c r="D110">
        <v>1.33</v>
      </c>
      <c r="E110">
        <v>1.347</v>
      </c>
      <c r="F110">
        <v>1.3251500000000001</v>
      </c>
      <c r="G110">
        <v>1.3386</v>
      </c>
      <c r="H110">
        <v>372577</v>
      </c>
      <c r="I110">
        <f t="shared" si="14"/>
        <v>-14.346712211784766</v>
      </c>
      <c r="J110">
        <f t="shared" si="19"/>
        <v>1.3061939743589743</v>
      </c>
      <c r="K110">
        <f t="shared" si="20"/>
        <v>1.3150498085938529</v>
      </c>
      <c r="L110">
        <f t="shared" si="35"/>
        <v>1.3227383333333333</v>
      </c>
      <c r="M110">
        <f t="shared" si="36"/>
        <v>1.3210280120279354</v>
      </c>
      <c r="N110">
        <f t="shared" si="28"/>
        <v>1.3187220833333333</v>
      </c>
      <c r="O110">
        <f t="shared" si="33"/>
        <v>1.3231365830966204</v>
      </c>
      <c r="P110" t="str">
        <f t="shared" si="21"/>
        <v>-</v>
      </c>
      <c r="Q110" t="str">
        <f t="shared" si="22"/>
        <v>Buy</v>
      </c>
      <c r="R110" t="str">
        <f t="shared" si="12"/>
        <v>-</v>
      </c>
      <c r="S110" t="str">
        <f t="shared" si="23"/>
        <v>-</v>
      </c>
      <c r="T110">
        <f t="shared" si="15"/>
        <v>1.3391</v>
      </c>
      <c r="U110">
        <f t="shared" si="16"/>
        <v>1.3381000000000001</v>
      </c>
      <c r="V110" t="str">
        <f t="shared" si="29"/>
        <v>-</v>
      </c>
      <c r="W110" t="str">
        <f t="shared" si="30"/>
        <v>-</v>
      </c>
      <c r="X110" t="str">
        <f t="shared" si="31"/>
        <v>-</v>
      </c>
      <c r="Y110">
        <f t="shared" si="32"/>
        <v>3736.5298100348241</v>
      </c>
      <c r="Z110">
        <f t="shared" si="34"/>
        <v>4999.8505388075982</v>
      </c>
      <c r="AA110">
        <f t="shared" si="27"/>
        <v>-0.14946119240175904</v>
      </c>
    </row>
    <row r="111" spans="1:27" x14ac:dyDescent="0.25">
      <c r="A111" t="s">
        <v>116</v>
      </c>
      <c r="B111" s="2">
        <v>39941</v>
      </c>
      <c r="C111" s="3">
        <v>0</v>
      </c>
      <c r="D111">
        <v>1.3385499999999999</v>
      </c>
      <c r="E111">
        <v>1.365</v>
      </c>
      <c r="F111">
        <v>1.3341499999999999</v>
      </c>
      <c r="G111">
        <v>1.3638999999999999</v>
      </c>
      <c r="H111">
        <v>372548</v>
      </c>
      <c r="I111">
        <f t="shared" si="14"/>
        <v>-1.6023306627823735</v>
      </c>
      <c r="J111">
        <f t="shared" si="19"/>
        <v>1.3070926923076924</v>
      </c>
      <c r="K111">
        <f t="shared" si="20"/>
        <v>1.3162865223003377</v>
      </c>
      <c r="L111">
        <f t="shared" si="35"/>
        <v>1.3237161111111113</v>
      </c>
      <c r="M111">
        <f t="shared" si="36"/>
        <v>1.3233454167831822</v>
      </c>
      <c r="N111">
        <f t="shared" si="28"/>
        <v>1.3206158333333333</v>
      </c>
      <c r="O111">
        <f t="shared" si="33"/>
        <v>1.3263976564488908</v>
      </c>
      <c r="P111" t="str">
        <f t="shared" si="21"/>
        <v>-</v>
      </c>
      <c r="Q111" t="str">
        <f t="shared" si="22"/>
        <v>Buy</v>
      </c>
      <c r="R111" t="str">
        <f t="shared" si="12"/>
        <v>-</v>
      </c>
      <c r="S111" t="str">
        <f t="shared" si="23"/>
        <v>-</v>
      </c>
      <c r="T111">
        <f t="shared" si="15"/>
        <v>1.3646199999999999</v>
      </c>
      <c r="U111">
        <f t="shared" si="16"/>
        <v>1.3631800000000001</v>
      </c>
      <c r="V111" t="str">
        <f t="shared" si="29"/>
        <v>-</v>
      </c>
      <c r="W111" t="str">
        <f t="shared" si="30"/>
        <v>-</v>
      </c>
      <c r="X111" t="str">
        <f t="shared" si="31"/>
        <v>-</v>
      </c>
      <c r="Y111">
        <f t="shared" si="32"/>
        <v>3736.5298100348241</v>
      </c>
      <c r="Z111">
        <f t="shared" si="34"/>
        <v>5093.562706443272</v>
      </c>
      <c r="AA111">
        <f t="shared" si="27"/>
        <v>93.562706443271964</v>
      </c>
    </row>
    <row r="112" spans="1:27" x14ac:dyDescent="0.25">
      <c r="A112" t="s">
        <v>117</v>
      </c>
      <c r="B112" s="2">
        <v>39943</v>
      </c>
      <c r="C112" s="3">
        <v>0</v>
      </c>
      <c r="D112">
        <v>1.3644000000000001</v>
      </c>
      <c r="E112">
        <v>1.3655999999999999</v>
      </c>
      <c r="F112">
        <v>1.36145</v>
      </c>
      <c r="G112">
        <v>1.3631500000000001</v>
      </c>
      <c r="H112">
        <v>21988</v>
      </c>
      <c r="I112">
        <f t="shared" si="14"/>
        <v>-3.5379061371838847</v>
      </c>
      <c r="J112">
        <f t="shared" si="19"/>
        <v>1.3079561538461539</v>
      </c>
      <c r="K112">
        <f t="shared" si="20"/>
        <v>1.317472939457291</v>
      </c>
      <c r="L112">
        <f t="shared" si="35"/>
        <v>1.324731388888889</v>
      </c>
      <c r="M112">
        <f t="shared" si="36"/>
        <v>1.3254970158759831</v>
      </c>
      <c r="N112">
        <f t="shared" si="28"/>
        <v>1.3226074999999999</v>
      </c>
      <c r="O112">
        <f t="shared" si="33"/>
        <v>1.3293378439329795</v>
      </c>
      <c r="P112" t="str">
        <f t="shared" si="21"/>
        <v>-</v>
      </c>
      <c r="Q112" t="str">
        <f t="shared" si="22"/>
        <v>Buy</v>
      </c>
      <c r="R112" t="str">
        <f t="shared" ref="R112:R175" si="37">IF(P112=Q112,Q112,"-")</f>
        <v>-</v>
      </c>
      <c r="S112" t="str">
        <f t="shared" si="23"/>
        <v>-</v>
      </c>
      <c r="T112">
        <f t="shared" si="15"/>
        <v>1.3640000000000001</v>
      </c>
      <c r="U112">
        <f t="shared" si="16"/>
        <v>1.3623000000000001</v>
      </c>
      <c r="V112" t="str">
        <f t="shared" si="29"/>
        <v>-</v>
      </c>
      <c r="W112" t="str">
        <f t="shared" si="30"/>
        <v>-</v>
      </c>
      <c r="X112" t="str">
        <f t="shared" si="31"/>
        <v>-</v>
      </c>
      <c r="Y112">
        <f t="shared" si="32"/>
        <v>3736.5298100348241</v>
      </c>
      <c r="Z112">
        <f t="shared" si="34"/>
        <v>5090.2745602104415</v>
      </c>
      <c r="AA112">
        <f t="shared" si="27"/>
        <v>90.27456021044145</v>
      </c>
    </row>
    <row r="113" spans="1:27" x14ac:dyDescent="0.25">
      <c r="A113" t="s">
        <v>118</v>
      </c>
      <c r="B113" s="2">
        <v>39944</v>
      </c>
      <c r="C113" s="3">
        <v>0</v>
      </c>
      <c r="D113">
        <v>1.3631500000000001</v>
      </c>
      <c r="E113">
        <v>1.3667</v>
      </c>
      <c r="F113">
        <v>1.3556999999999999</v>
      </c>
      <c r="G113">
        <v>1.3584000000000001</v>
      </c>
      <c r="H113">
        <v>599927</v>
      </c>
      <c r="I113">
        <f t="shared" si="14"/>
        <v>-11.7981520966595</v>
      </c>
      <c r="J113">
        <f t="shared" si="19"/>
        <v>1.3087555128205126</v>
      </c>
      <c r="K113">
        <f t="shared" si="20"/>
        <v>1.3185090675722964</v>
      </c>
      <c r="L113">
        <f t="shared" si="35"/>
        <v>1.3258327777777776</v>
      </c>
      <c r="M113">
        <f t="shared" si="36"/>
        <v>1.3272755555583624</v>
      </c>
      <c r="N113">
        <f t="shared" si="28"/>
        <v>1.3234783333333333</v>
      </c>
      <c r="O113">
        <f t="shared" si="33"/>
        <v>1.3316628164183413</v>
      </c>
      <c r="P113" t="str">
        <f t="shared" si="21"/>
        <v>-</v>
      </c>
      <c r="Q113" t="str">
        <f t="shared" si="22"/>
        <v>Buy</v>
      </c>
      <c r="R113" t="str">
        <f t="shared" si="37"/>
        <v>-</v>
      </c>
      <c r="S113" t="str">
        <f t="shared" si="23"/>
        <v>-</v>
      </c>
      <c r="T113">
        <f t="shared" si="15"/>
        <v>1.3591899999999999</v>
      </c>
      <c r="U113">
        <f t="shared" si="16"/>
        <v>1.35761</v>
      </c>
      <c r="V113" t="str">
        <f t="shared" si="29"/>
        <v>-</v>
      </c>
      <c r="W113" t="str">
        <f t="shared" si="30"/>
        <v>-</v>
      </c>
      <c r="X113" t="str">
        <f t="shared" si="31"/>
        <v>-</v>
      </c>
      <c r="Y113">
        <f t="shared" si="32"/>
        <v>3736.5298100348241</v>
      </c>
      <c r="Z113">
        <f t="shared" si="34"/>
        <v>5072.7502354013777</v>
      </c>
      <c r="AA113">
        <f t="shared" si="27"/>
        <v>72.750235401377722</v>
      </c>
    </row>
    <row r="114" spans="1:27" x14ac:dyDescent="0.25">
      <c r="A114" t="s">
        <v>119</v>
      </c>
      <c r="B114" s="2">
        <v>39945</v>
      </c>
      <c r="C114" s="3">
        <v>0</v>
      </c>
      <c r="D114">
        <v>1.3583499999999999</v>
      </c>
      <c r="E114">
        <v>1.3707499999999999</v>
      </c>
      <c r="F114">
        <v>1.35625</v>
      </c>
      <c r="G114">
        <v>1.36765</v>
      </c>
      <c r="H114">
        <v>788125</v>
      </c>
      <c r="I114">
        <f t="shared" si="14"/>
        <v>-4.1666666666665044</v>
      </c>
      <c r="J114">
        <f t="shared" si="19"/>
        <v>1.3097375641025639</v>
      </c>
      <c r="K114">
        <f t="shared" si="20"/>
        <v>1.3197531418109725</v>
      </c>
      <c r="L114">
        <f t="shared" si="35"/>
        <v>1.3270008333333334</v>
      </c>
      <c r="M114">
        <f t="shared" si="36"/>
        <v>1.3294579579606132</v>
      </c>
      <c r="N114">
        <f t="shared" si="28"/>
        <v>1.3251825000000002</v>
      </c>
      <c r="O114">
        <f t="shared" si="33"/>
        <v>1.334541791104874</v>
      </c>
      <c r="P114" t="str">
        <f t="shared" si="21"/>
        <v>-</v>
      </c>
      <c r="Q114" t="str">
        <f t="shared" si="22"/>
        <v>Buy</v>
      </c>
      <c r="R114" t="str">
        <f t="shared" si="37"/>
        <v>-</v>
      </c>
      <c r="S114" t="str">
        <f t="shared" si="23"/>
        <v>-</v>
      </c>
      <c r="T114">
        <f t="shared" si="15"/>
        <v>1.3684499999999999</v>
      </c>
      <c r="U114">
        <f t="shared" si="16"/>
        <v>1.3668499999999999</v>
      </c>
      <c r="V114" t="str">
        <f t="shared" si="29"/>
        <v>-</v>
      </c>
      <c r="W114" t="str">
        <f t="shared" si="30"/>
        <v>-</v>
      </c>
      <c r="X114" t="str">
        <f t="shared" si="31"/>
        <v>-</v>
      </c>
      <c r="Y114">
        <f t="shared" si="32"/>
        <v>3736.5298100348241</v>
      </c>
      <c r="Z114">
        <f t="shared" si="34"/>
        <v>5107.2757708460986</v>
      </c>
      <c r="AA114">
        <f t="shared" si="27"/>
        <v>107.27577084609857</v>
      </c>
    </row>
    <row r="115" spans="1:27" x14ac:dyDescent="0.25">
      <c r="A115" t="s">
        <v>120</v>
      </c>
      <c r="B115" s="2">
        <v>39946</v>
      </c>
      <c r="C115" s="3">
        <v>0</v>
      </c>
      <c r="D115">
        <v>1.36765</v>
      </c>
      <c r="E115">
        <v>1.3722000000000001</v>
      </c>
      <c r="F115">
        <v>1.3533999999999999</v>
      </c>
      <c r="G115">
        <v>1.3540000000000001</v>
      </c>
      <c r="H115">
        <v>613953</v>
      </c>
      <c r="I115">
        <f t="shared" si="14"/>
        <v>-23.994726433750753</v>
      </c>
      <c r="J115">
        <f t="shared" si="19"/>
        <v>1.3106023076923075</v>
      </c>
      <c r="K115">
        <f t="shared" si="20"/>
        <v>1.3206201508790489</v>
      </c>
      <c r="L115">
        <f t="shared" si="35"/>
        <v>1.3278244444444445</v>
      </c>
      <c r="M115">
        <f t="shared" si="36"/>
        <v>1.3307845548276069</v>
      </c>
      <c r="N115">
        <f t="shared" si="28"/>
        <v>1.3265095833333336</v>
      </c>
      <c r="O115">
        <f t="shared" si="33"/>
        <v>1.3360984478164841</v>
      </c>
      <c r="P115" t="str">
        <f t="shared" si="21"/>
        <v>Sell</v>
      </c>
      <c r="Q115" t="str">
        <f t="shared" si="22"/>
        <v>Buy</v>
      </c>
      <c r="R115" t="str">
        <f t="shared" si="37"/>
        <v>-</v>
      </c>
      <c r="S115" t="str">
        <f t="shared" si="23"/>
        <v>-</v>
      </c>
      <c r="T115">
        <f t="shared" si="15"/>
        <v>1.3547800000000001</v>
      </c>
      <c r="U115">
        <f t="shared" si="16"/>
        <v>1.3532200000000001</v>
      </c>
      <c r="V115" t="str">
        <f t="shared" si="29"/>
        <v>-</v>
      </c>
      <c r="W115" t="str">
        <f t="shared" si="30"/>
        <v>-</v>
      </c>
      <c r="X115" t="str">
        <f t="shared" si="31"/>
        <v>-</v>
      </c>
      <c r="Y115">
        <f t="shared" si="32"/>
        <v>3736.5298100348241</v>
      </c>
      <c r="Z115">
        <f t="shared" si="34"/>
        <v>5056.3468695353249</v>
      </c>
      <c r="AA115">
        <f t="shared" si="27"/>
        <v>56.346869535324913</v>
      </c>
    </row>
    <row r="116" spans="1:27" x14ac:dyDescent="0.25">
      <c r="A116" t="s">
        <v>121</v>
      </c>
      <c r="B116" s="2">
        <v>39947</v>
      </c>
      <c r="C116" s="3">
        <v>0</v>
      </c>
      <c r="D116">
        <v>1.3540000000000001</v>
      </c>
      <c r="E116">
        <v>1.3665</v>
      </c>
      <c r="F116">
        <v>1.3524499999999999</v>
      </c>
      <c r="G116">
        <v>1.3631</v>
      </c>
      <c r="H116">
        <v>443646</v>
      </c>
      <c r="I116">
        <f t="shared" si="14"/>
        <v>-15.116279069767613</v>
      </c>
      <c r="J116">
        <f t="shared" si="19"/>
        <v>1.3115619230769229</v>
      </c>
      <c r="K116">
        <f t="shared" si="20"/>
        <v>1.3216955900973009</v>
      </c>
      <c r="L116">
        <f t="shared" si="35"/>
        <v>1.3282661111111114</v>
      </c>
      <c r="M116">
        <f t="shared" si="36"/>
        <v>1.3325313356477362</v>
      </c>
      <c r="N116">
        <f t="shared" si="28"/>
        <v>1.3283658333333335</v>
      </c>
      <c r="O116">
        <f t="shared" si="33"/>
        <v>1.3382585719911655</v>
      </c>
      <c r="P116" t="str">
        <f t="shared" si="21"/>
        <v>-</v>
      </c>
      <c r="Q116" t="str">
        <f t="shared" si="22"/>
        <v>Buy</v>
      </c>
      <c r="R116" t="str">
        <f t="shared" si="37"/>
        <v>-</v>
      </c>
      <c r="S116" t="str">
        <f t="shared" si="23"/>
        <v>-</v>
      </c>
      <c r="T116">
        <f t="shared" si="15"/>
        <v>1.3638699999999999</v>
      </c>
      <c r="U116">
        <f t="shared" si="16"/>
        <v>1.36233</v>
      </c>
      <c r="V116" t="str">
        <f t="shared" si="29"/>
        <v>-</v>
      </c>
      <c r="W116" t="str">
        <f t="shared" si="30"/>
        <v>-</v>
      </c>
      <c r="X116" t="str">
        <f t="shared" si="31"/>
        <v>-</v>
      </c>
      <c r="Y116">
        <f t="shared" si="32"/>
        <v>3736.5298100348241</v>
      </c>
      <c r="Z116">
        <f t="shared" si="34"/>
        <v>5090.3866561047416</v>
      </c>
      <c r="AA116">
        <f t="shared" si="27"/>
        <v>90.386656104741633</v>
      </c>
    </row>
    <row r="117" spans="1:27" x14ac:dyDescent="0.25">
      <c r="A117" t="s">
        <v>122</v>
      </c>
      <c r="B117" s="2">
        <v>39948</v>
      </c>
      <c r="C117" s="3">
        <v>0</v>
      </c>
      <c r="D117">
        <v>1.3630500000000001</v>
      </c>
      <c r="E117">
        <v>1.365</v>
      </c>
      <c r="F117">
        <v>1.3462000000000001</v>
      </c>
      <c r="G117">
        <v>1.34945</v>
      </c>
      <c r="H117">
        <v>387281</v>
      </c>
      <c r="I117">
        <f t="shared" si="14"/>
        <v>-42.803386641580502</v>
      </c>
      <c r="J117">
        <f t="shared" si="19"/>
        <v>1.3123747435897435</v>
      </c>
      <c r="K117">
        <f t="shared" si="20"/>
        <v>1.3223982333859767</v>
      </c>
      <c r="L117">
        <f t="shared" si="35"/>
        <v>1.3282966666666669</v>
      </c>
      <c r="M117">
        <f t="shared" si="36"/>
        <v>1.3334458580451558</v>
      </c>
      <c r="N117">
        <f t="shared" si="28"/>
        <v>1.3302470833333333</v>
      </c>
      <c r="O117">
        <f t="shared" si="33"/>
        <v>1.3391538862318721</v>
      </c>
      <c r="P117" t="str">
        <f t="shared" si="21"/>
        <v>Sell</v>
      </c>
      <c r="Q117" t="str">
        <f t="shared" si="22"/>
        <v>Buy</v>
      </c>
      <c r="R117" t="str">
        <f t="shared" si="37"/>
        <v>-</v>
      </c>
      <c r="S117" t="str">
        <f t="shared" si="23"/>
        <v>-</v>
      </c>
      <c r="T117">
        <f t="shared" si="15"/>
        <v>1.35015</v>
      </c>
      <c r="U117">
        <f t="shared" si="16"/>
        <v>1.3487499999999999</v>
      </c>
      <c r="V117" t="str">
        <f t="shared" si="29"/>
        <v>-</v>
      </c>
      <c r="W117" t="str">
        <f t="shared" si="30"/>
        <v>-</v>
      </c>
      <c r="X117" t="str">
        <f t="shared" si="31"/>
        <v>-</v>
      </c>
      <c r="Y117">
        <f t="shared" si="32"/>
        <v>3736.5298100348241</v>
      </c>
      <c r="Z117">
        <f t="shared" si="34"/>
        <v>5039.6445812844686</v>
      </c>
      <c r="AA117">
        <f t="shared" si="27"/>
        <v>39.644581284468586</v>
      </c>
    </row>
    <row r="118" spans="1:27" x14ac:dyDescent="0.25">
      <c r="A118" t="s">
        <v>123</v>
      </c>
      <c r="B118" s="2">
        <v>39950</v>
      </c>
      <c r="C118" s="3">
        <v>0</v>
      </c>
      <c r="D118">
        <v>1.34778</v>
      </c>
      <c r="E118">
        <v>1.3489</v>
      </c>
      <c r="F118">
        <v>1.3442000000000001</v>
      </c>
      <c r="G118">
        <v>1.3452999999999999</v>
      </c>
      <c r="H118">
        <v>27131</v>
      </c>
      <c r="I118">
        <f t="shared" si="14"/>
        <v>-52.745098039215812</v>
      </c>
      <c r="J118">
        <f t="shared" si="19"/>
        <v>1.3132241025641025</v>
      </c>
      <c r="K118">
        <f t="shared" si="20"/>
        <v>1.3229780249458254</v>
      </c>
      <c r="L118">
        <f t="shared" si="35"/>
        <v>1.3280688888888887</v>
      </c>
      <c r="M118">
        <f t="shared" si="36"/>
        <v>1.3340866224751475</v>
      </c>
      <c r="N118">
        <f t="shared" si="28"/>
        <v>1.3321054166666668</v>
      </c>
      <c r="O118">
        <f t="shared" si="33"/>
        <v>1.3396455753333223</v>
      </c>
      <c r="P118" t="str">
        <f t="shared" si="21"/>
        <v>-</v>
      </c>
      <c r="Q118" t="str">
        <f t="shared" si="22"/>
        <v>Buy</v>
      </c>
      <c r="R118" t="str">
        <f t="shared" si="37"/>
        <v>-</v>
      </c>
      <c r="S118" t="str">
        <f t="shared" si="23"/>
        <v>-</v>
      </c>
      <c r="T118">
        <f t="shared" si="15"/>
        <v>1.3459399999999999</v>
      </c>
      <c r="U118">
        <f t="shared" si="16"/>
        <v>1.34466</v>
      </c>
      <c r="V118" t="str">
        <f t="shared" si="29"/>
        <v>-</v>
      </c>
      <c r="W118" t="str">
        <f t="shared" si="30"/>
        <v>-</v>
      </c>
      <c r="X118" t="str">
        <f t="shared" si="31"/>
        <v>-</v>
      </c>
      <c r="Y118">
        <f t="shared" si="32"/>
        <v>3736.5298100348241</v>
      </c>
      <c r="Z118">
        <f t="shared" si="34"/>
        <v>5024.3621743614267</v>
      </c>
      <c r="AA118">
        <f t="shared" si="27"/>
        <v>24.362174361426696</v>
      </c>
    </row>
    <row r="119" spans="1:27" x14ac:dyDescent="0.25">
      <c r="A119" t="s">
        <v>124</v>
      </c>
      <c r="B119" s="2">
        <v>39951</v>
      </c>
      <c r="C119" s="3">
        <v>0</v>
      </c>
      <c r="D119">
        <v>1.3453999999999999</v>
      </c>
      <c r="E119">
        <v>1.3563000000000001</v>
      </c>
      <c r="F119">
        <v>1.3423</v>
      </c>
      <c r="G119">
        <v>1.355</v>
      </c>
      <c r="H119">
        <v>475934</v>
      </c>
      <c r="I119">
        <f t="shared" si="14"/>
        <v>-33.725490196078532</v>
      </c>
      <c r="J119">
        <f t="shared" si="19"/>
        <v>1.314189487179487</v>
      </c>
      <c r="K119">
        <f t="shared" si="20"/>
        <v>1.3237887078585893</v>
      </c>
      <c r="L119">
        <f t="shared" si="35"/>
        <v>1.3287022222222222</v>
      </c>
      <c r="M119">
        <f t="shared" si="36"/>
        <v>1.3352170753143289</v>
      </c>
      <c r="N119">
        <f t="shared" si="28"/>
        <v>1.3347970833333331</v>
      </c>
      <c r="O119">
        <f t="shared" si="33"/>
        <v>1.3408739293066567</v>
      </c>
      <c r="P119" t="str">
        <f t="shared" si="21"/>
        <v>-</v>
      </c>
      <c r="Q119" t="str">
        <f t="shared" si="22"/>
        <v>Buy</v>
      </c>
      <c r="R119" t="str">
        <f t="shared" si="37"/>
        <v>-</v>
      </c>
      <c r="S119" t="str">
        <f t="shared" si="23"/>
        <v>-</v>
      </c>
      <c r="T119">
        <f t="shared" si="15"/>
        <v>1.35562</v>
      </c>
      <c r="U119">
        <f t="shared" si="16"/>
        <v>1.3543799999999999</v>
      </c>
      <c r="V119" t="str">
        <f t="shared" si="29"/>
        <v>-</v>
      </c>
      <c r="W119" t="str">
        <f t="shared" si="30"/>
        <v>-</v>
      </c>
      <c r="X119" t="str">
        <f t="shared" si="31"/>
        <v>-</v>
      </c>
      <c r="Y119">
        <f t="shared" si="32"/>
        <v>3736.5298100348241</v>
      </c>
      <c r="Z119">
        <f t="shared" si="34"/>
        <v>5060.681244114965</v>
      </c>
      <c r="AA119">
        <f t="shared" si="27"/>
        <v>60.681244114965011</v>
      </c>
    </row>
    <row r="120" spans="1:27" x14ac:dyDescent="0.25">
      <c r="A120" t="s">
        <v>125</v>
      </c>
      <c r="B120" s="2">
        <v>39952</v>
      </c>
      <c r="C120" s="3">
        <v>0</v>
      </c>
      <c r="D120">
        <v>1.355</v>
      </c>
      <c r="E120">
        <v>1.3668</v>
      </c>
      <c r="F120">
        <v>1.353</v>
      </c>
      <c r="G120">
        <v>1.3643000000000001</v>
      </c>
      <c r="H120">
        <v>514634</v>
      </c>
      <c r="I120">
        <f t="shared" si="14"/>
        <v>-15.490196078431362</v>
      </c>
      <c r="J120">
        <f t="shared" si="19"/>
        <v>1.3155491025641024</v>
      </c>
      <c r="K120">
        <f t="shared" si="20"/>
        <v>1.3248143101912833</v>
      </c>
      <c r="L120">
        <f t="shared" si="35"/>
        <v>1.3297438888888888</v>
      </c>
      <c r="M120">
        <f t="shared" si="36"/>
        <v>1.3367891252973381</v>
      </c>
      <c r="N120">
        <f t="shared" si="28"/>
        <v>1.337745</v>
      </c>
      <c r="O120">
        <f t="shared" si="33"/>
        <v>1.342748014962124</v>
      </c>
      <c r="P120" t="str">
        <f t="shared" si="21"/>
        <v>-</v>
      </c>
      <c r="Q120" t="str">
        <f t="shared" si="22"/>
        <v>Buy</v>
      </c>
      <c r="R120" t="str">
        <f t="shared" si="37"/>
        <v>-</v>
      </c>
      <c r="S120" t="str">
        <f t="shared" si="23"/>
        <v>-</v>
      </c>
      <c r="T120">
        <f t="shared" si="15"/>
        <v>1.36486</v>
      </c>
      <c r="U120">
        <f t="shared" si="16"/>
        <v>1.36374</v>
      </c>
      <c r="V120" t="str">
        <f t="shared" si="29"/>
        <v>-</v>
      </c>
      <c r="W120" t="str">
        <f t="shared" si="30"/>
        <v>-</v>
      </c>
      <c r="X120" t="str">
        <f t="shared" si="31"/>
        <v>-</v>
      </c>
      <c r="Y120">
        <f t="shared" si="32"/>
        <v>3736.5298100348241</v>
      </c>
      <c r="Z120">
        <f t="shared" si="34"/>
        <v>5095.6551631368911</v>
      </c>
      <c r="AA120">
        <f t="shared" si="27"/>
        <v>95.655163136891133</v>
      </c>
    </row>
    <row r="121" spans="1:27" x14ac:dyDescent="0.25">
      <c r="A121" t="s">
        <v>126</v>
      </c>
      <c r="B121" s="2">
        <v>39953</v>
      </c>
      <c r="C121" s="3">
        <v>0</v>
      </c>
      <c r="D121">
        <v>1.3642000000000001</v>
      </c>
      <c r="E121">
        <v>1.3829</v>
      </c>
      <c r="F121">
        <v>1.3583499999999999</v>
      </c>
      <c r="G121">
        <v>1.3783000000000001</v>
      </c>
      <c r="H121">
        <v>506557</v>
      </c>
      <c r="I121">
        <f t="shared" si="14"/>
        <v>-7.8834618680375792</v>
      </c>
      <c r="J121">
        <f t="shared" si="19"/>
        <v>1.3171099999999998</v>
      </c>
      <c r="K121">
        <f t="shared" si="20"/>
        <v>1.3261683782877063</v>
      </c>
      <c r="L121">
        <f t="shared" si="35"/>
        <v>1.3312216666666667</v>
      </c>
      <c r="M121">
        <f t="shared" si="36"/>
        <v>1.3390329563623469</v>
      </c>
      <c r="N121">
        <f t="shared" si="28"/>
        <v>1.34097625</v>
      </c>
      <c r="O121">
        <f t="shared" si="33"/>
        <v>1.3455921737651542</v>
      </c>
      <c r="P121" t="str">
        <f t="shared" si="21"/>
        <v>-</v>
      </c>
      <c r="Q121" t="str">
        <f t="shared" si="22"/>
        <v>Buy</v>
      </c>
      <c r="R121" t="str">
        <f t="shared" si="37"/>
        <v>-</v>
      </c>
      <c r="S121" t="str">
        <f t="shared" si="23"/>
        <v>-</v>
      </c>
      <c r="T121">
        <f t="shared" si="15"/>
        <v>1.3788100000000001</v>
      </c>
      <c r="U121">
        <f t="shared" si="16"/>
        <v>1.3777900000000001</v>
      </c>
      <c r="V121" t="str">
        <f t="shared" si="29"/>
        <v>-</v>
      </c>
      <c r="W121" t="str">
        <f t="shared" si="30"/>
        <v>-</v>
      </c>
      <c r="X121" t="str">
        <f t="shared" si="31"/>
        <v>-</v>
      </c>
      <c r="Y121">
        <f t="shared" si="32"/>
        <v>3736.5298100348241</v>
      </c>
      <c r="Z121">
        <f t="shared" si="34"/>
        <v>5148.153406967881</v>
      </c>
      <c r="AA121">
        <f t="shared" ref="AA121:AA152" si="38">Z121-$AG$54</f>
        <v>148.15340696788098</v>
      </c>
    </row>
    <row r="122" spans="1:27" x14ac:dyDescent="0.25">
      <c r="A122" t="s">
        <v>127</v>
      </c>
      <c r="B122" s="2">
        <v>39954</v>
      </c>
      <c r="C122" s="3">
        <v>0</v>
      </c>
      <c r="D122">
        <v>1.3782000000000001</v>
      </c>
      <c r="E122">
        <v>1.39405</v>
      </c>
      <c r="F122">
        <v>1.3728</v>
      </c>
      <c r="G122">
        <v>1.39405</v>
      </c>
      <c r="H122">
        <v>548188</v>
      </c>
      <c r="I122">
        <f t="shared" si="14"/>
        <v>0</v>
      </c>
      <c r="J122">
        <f t="shared" si="19"/>
        <v>1.3187561538461539</v>
      </c>
      <c r="K122">
        <f t="shared" si="20"/>
        <v>1.327886900356372</v>
      </c>
      <c r="L122">
        <f t="shared" si="35"/>
        <v>1.3334980555555556</v>
      </c>
      <c r="M122">
        <f t="shared" si="36"/>
        <v>1.3420068506130307</v>
      </c>
      <c r="N122">
        <f t="shared" si="28"/>
        <v>1.3443741666666666</v>
      </c>
      <c r="O122">
        <f t="shared" si="33"/>
        <v>1.3494687998639419</v>
      </c>
      <c r="P122" t="str">
        <f t="shared" si="21"/>
        <v>-</v>
      </c>
      <c r="Q122" t="str">
        <f t="shared" si="22"/>
        <v>Buy</v>
      </c>
      <c r="R122" t="str">
        <f t="shared" si="37"/>
        <v>-</v>
      </c>
      <c r="S122" t="str">
        <f t="shared" si="23"/>
        <v>-</v>
      </c>
      <c r="T122">
        <f t="shared" si="15"/>
        <v>1.3946799999999999</v>
      </c>
      <c r="U122">
        <f t="shared" si="16"/>
        <v>1.3934200000000001</v>
      </c>
      <c r="V122" t="str">
        <f t="shared" ref="V122:V143" si="39">IF(AA122&lt;&gt;"",IF(AA122&lt;=-$AG$52,"Stop","-"),"-")</f>
        <v>-</v>
      </c>
      <c r="W122" t="str">
        <f t="shared" ref="W122:W143" si="40">IF(AA122&lt;&gt;"",IF(AA122&gt;$AG$53,"Target","-"),"-")</f>
        <v>-</v>
      </c>
      <c r="X122" t="str">
        <f t="shared" si="31"/>
        <v>-</v>
      </c>
      <c r="Y122">
        <f t="shared" si="32"/>
        <v>3736.5298100348241</v>
      </c>
      <c r="Z122">
        <f t="shared" si="34"/>
        <v>5206.5553678987253</v>
      </c>
      <c r="AA122">
        <f t="shared" si="38"/>
        <v>206.55536789872531</v>
      </c>
    </row>
    <row r="123" spans="1:27" x14ac:dyDescent="0.25">
      <c r="A123" t="s">
        <v>128</v>
      </c>
      <c r="B123" s="2">
        <v>39955</v>
      </c>
      <c r="C123" s="3">
        <v>0</v>
      </c>
      <c r="D123">
        <v>1.39405</v>
      </c>
      <c r="E123">
        <v>1.405</v>
      </c>
      <c r="F123">
        <v>1.38995</v>
      </c>
      <c r="G123">
        <v>1.3995500000000001</v>
      </c>
      <c r="H123">
        <v>624503</v>
      </c>
      <c r="I123">
        <f t="shared" si="14"/>
        <v>-6.8252974326862326</v>
      </c>
      <c r="J123">
        <f t="shared" si="19"/>
        <v>1.3202567948717949</v>
      </c>
      <c r="K123">
        <f t="shared" si="20"/>
        <v>1.3297011560435523</v>
      </c>
      <c r="L123">
        <f t="shared" si="35"/>
        <v>1.3357508333333332</v>
      </c>
      <c r="M123">
        <f t="shared" si="36"/>
        <v>1.3451172911204343</v>
      </c>
      <c r="N123">
        <f t="shared" si="28"/>
        <v>1.3475241666666664</v>
      </c>
      <c r="O123">
        <f t="shared" si="33"/>
        <v>1.3534752958748266</v>
      </c>
      <c r="P123" t="str">
        <f t="shared" si="21"/>
        <v>-</v>
      </c>
      <c r="Q123" t="str">
        <f t="shared" si="22"/>
        <v>Buy</v>
      </c>
      <c r="R123" t="str">
        <f t="shared" si="37"/>
        <v>-</v>
      </c>
      <c r="S123" t="str">
        <f t="shared" si="23"/>
        <v>-</v>
      </c>
      <c r="T123">
        <f t="shared" si="15"/>
        <v>1.40036</v>
      </c>
      <c r="U123">
        <f t="shared" si="16"/>
        <v>1.3987400000000001</v>
      </c>
      <c r="V123" t="str">
        <f t="shared" si="39"/>
        <v>-</v>
      </c>
      <c r="W123" t="str">
        <f t="shared" si="40"/>
        <v>-</v>
      </c>
      <c r="X123" t="str">
        <f t="shared" si="31"/>
        <v>-</v>
      </c>
      <c r="Y123">
        <f t="shared" si="32"/>
        <v>3736.5298100348241</v>
      </c>
      <c r="Z123">
        <f t="shared" si="34"/>
        <v>5226.4337064881101</v>
      </c>
      <c r="AA123">
        <f t="shared" si="38"/>
        <v>226.43370648811015</v>
      </c>
    </row>
    <row r="124" spans="1:27" x14ac:dyDescent="0.25">
      <c r="A124" t="s">
        <v>129</v>
      </c>
      <c r="B124" s="2">
        <v>39957</v>
      </c>
      <c r="C124" s="3">
        <v>0</v>
      </c>
      <c r="D124">
        <v>1.4016900000000001</v>
      </c>
      <c r="E124">
        <v>1.4048</v>
      </c>
      <c r="F124">
        <v>1.4016</v>
      </c>
      <c r="G124">
        <v>1.40255</v>
      </c>
      <c r="H124">
        <v>18724</v>
      </c>
      <c r="I124">
        <f t="shared" si="14"/>
        <v>-3.4580098800283143</v>
      </c>
      <c r="J124">
        <f t="shared" si="19"/>
        <v>1.321839487179487</v>
      </c>
      <c r="K124">
        <f t="shared" si="20"/>
        <v>1.3315454305740955</v>
      </c>
      <c r="L124">
        <f t="shared" si="35"/>
        <v>1.3381730555555553</v>
      </c>
      <c r="M124">
        <f t="shared" si="36"/>
        <v>1.3482217618706813</v>
      </c>
      <c r="N124">
        <f t="shared" si="28"/>
        <v>1.3508866666666668</v>
      </c>
      <c r="O124">
        <f t="shared" si="33"/>
        <v>1.3574012722048405</v>
      </c>
      <c r="P124" t="str">
        <f t="shared" si="21"/>
        <v>-</v>
      </c>
      <c r="Q124" t="str">
        <f t="shared" si="22"/>
        <v>Buy</v>
      </c>
      <c r="R124" t="str">
        <f t="shared" si="37"/>
        <v>-</v>
      </c>
      <c r="S124" t="str">
        <f t="shared" si="23"/>
        <v>-</v>
      </c>
      <c r="T124">
        <f t="shared" si="15"/>
        <v>1.4035</v>
      </c>
      <c r="U124">
        <f t="shared" si="16"/>
        <v>1.4016</v>
      </c>
      <c r="V124" t="str">
        <f t="shared" si="39"/>
        <v>-</v>
      </c>
      <c r="W124" t="str">
        <f t="shared" si="40"/>
        <v>-</v>
      </c>
      <c r="X124" t="str">
        <f t="shared" si="31"/>
        <v>-</v>
      </c>
      <c r="Y124">
        <f t="shared" si="32"/>
        <v>3736.5298100348241</v>
      </c>
      <c r="Z124">
        <f t="shared" si="34"/>
        <v>5237.1201817448091</v>
      </c>
      <c r="AA124">
        <f t="shared" si="38"/>
        <v>237.12018174480909</v>
      </c>
    </row>
    <row r="125" spans="1:27" x14ac:dyDescent="0.25">
      <c r="A125" t="s">
        <v>130</v>
      </c>
      <c r="B125" s="2">
        <v>39958</v>
      </c>
      <c r="C125" s="3">
        <v>0</v>
      </c>
      <c r="D125">
        <v>1.4025000000000001</v>
      </c>
      <c r="E125">
        <v>1.4027499999999999</v>
      </c>
      <c r="F125">
        <v>1.39575</v>
      </c>
      <c r="G125">
        <v>1.4009</v>
      </c>
      <c r="H125">
        <v>390289</v>
      </c>
      <c r="I125">
        <f t="shared" si="14"/>
        <v>-6.5390749601275822</v>
      </c>
      <c r="J125">
        <f t="shared" si="19"/>
        <v>1.3235561538461535</v>
      </c>
      <c r="K125">
        <f t="shared" si="20"/>
        <v>1.3333012424582955</v>
      </c>
      <c r="L125">
        <f t="shared" si="35"/>
        <v>1.3399341666666666</v>
      </c>
      <c r="M125">
        <f t="shared" si="36"/>
        <v>1.3510692342019959</v>
      </c>
      <c r="N125">
        <f t="shared" si="28"/>
        <v>1.3549949999999999</v>
      </c>
      <c r="O125">
        <f t="shared" si="33"/>
        <v>1.3608811704284534</v>
      </c>
      <c r="P125" t="str">
        <f t="shared" si="21"/>
        <v>-</v>
      </c>
      <c r="Q125" t="str">
        <f t="shared" si="22"/>
        <v>Buy</v>
      </c>
      <c r="R125" t="str">
        <f t="shared" si="37"/>
        <v>-</v>
      </c>
      <c r="S125" t="str">
        <f t="shared" si="23"/>
        <v>-</v>
      </c>
      <c r="T125">
        <f t="shared" si="15"/>
        <v>1.4019200000000001</v>
      </c>
      <c r="U125">
        <f t="shared" si="16"/>
        <v>1.39988</v>
      </c>
      <c r="V125" t="str">
        <f t="shared" si="39"/>
        <v>-</v>
      </c>
      <c r="W125" t="str">
        <f t="shared" si="40"/>
        <v>-</v>
      </c>
      <c r="X125" t="str">
        <f t="shared" si="31"/>
        <v>-</v>
      </c>
      <c r="Y125">
        <f t="shared" si="32"/>
        <v>3736.5298100348241</v>
      </c>
      <c r="Z125">
        <f t="shared" si="34"/>
        <v>5230.6933504715498</v>
      </c>
      <c r="AA125">
        <f t="shared" si="38"/>
        <v>230.69335047154982</v>
      </c>
    </row>
    <row r="126" spans="1:27" x14ac:dyDescent="0.25">
      <c r="A126" t="s">
        <v>131</v>
      </c>
      <c r="B126" s="2">
        <v>39959</v>
      </c>
      <c r="C126" s="3">
        <v>0</v>
      </c>
      <c r="D126">
        <v>1.4008499999999999</v>
      </c>
      <c r="E126">
        <v>1.4021999999999999</v>
      </c>
      <c r="F126">
        <v>1.3859999999999999</v>
      </c>
      <c r="G126">
        <v>1.3992</v>
      </c>
      <c r="H126">
        <v>833700</v>
      </c>
      <c r="I126">
        <f t="shared" si="14"/>
        <v>-9.2503987240829808</v>
      </c>
      <c r="J126">
        <f t="shared" si="19"/>
        <v>1.3249946153846153</v>
      </c>
      <c r="K126">
        <f t="shared" si="20"/>
        <v>1.3349695654340348</v>
      </c>
      <c r="L126">
        <f t="shared" si="35"/>
        <v>1.3419466666666668</v>
      </c>
      <c r="M126">
        <f t="shared" si="36"/>
        <v>1.3536708972181042</v>
      </c>
      <c r="N126">
        <f t="shared" si="28"/>
        <v>1.3585825</v>
      </c>
      <c r="O126">
        <f t="shared" si="33"/>
        <v>1.3639466767941772</v>
      </c>
      <c r="P126" t="str">
        <f t="shared" si="21"/>
        <v>-</v>
      </c>
      <c r="Q126" t="str">
        <f t="shared" si="22"/>
        <v>Buy</v>
      </c>
      <c r="R126" t="str">
        <f t="shared" si="37"/>
        <v>-</v>
      </c>
      <c r="S126" t="str">
        <f t="shared" si="23"/>
        <v>-</v>
      </c>
      <c r="T126">
        <f t="shared" si="15"/>
        <v>1.40028</v>
      </c>
      <c r="U126">
        <f t="shared" si="16"/>
        <v>1.39812</v>
      </c>
      <c r="V126" t="str">
        <f t="shared" si="39"/>
        <v>-</v>
      </c>
      <c r="W126" t="str">
        <f t="shared" si="40"/>
        <v>-</v>
      </c>
      <c r="X126" t="str">
        <f t="shared" si="31"/>
        <v>-</v>
      </c>
      <c r="Y126">
        <f t="shared" si="32"/>
        <v>3736.5298100348241</v>
      </c>
      <c r="Z126">
        <f t="shared" si="34"/>
        <v>5224.1170580058888</v>
      </c>
      <c r="AA126">
        <f t="shared" si="38"/>
        <v>224.11705800588879</v>
      </c>
    </row>
    <row r="127" spans="1:27" x14ac:dyDescent="0.25">
      <c r="A127" t="s">
        <v>132</v>
      </c>
      <c r="B127" s="2">
        <v>39960</v>
      </c>
      <c r="C127" s="3">
        <v>0</v>
      </c>
      <c r="D127">
        <v>1.3992</v>
      </c>
      <c r="E127">
        <v>1.3996</v>
      </c>
      <c r="F127">
        <v>1.3822300000000001</v>
      </c>
      <c r="G127">
        <v>1.3831500000000001</v>
      </c>
      <c r="H127">
        <v>793574</v>
      </c>
      <c r="I127">
        <f t="shared" si="14"/>
        <v>-34.848484848484738</v>
      </c>
      <c r="J127">
        <f t="shared" si="19"/>
        <v>1.3264247435897434</v>
      </c>
      <c r="K127">
        <f t="shared" si="20"/>
        <v>1.3361893232711477</v>
      </c>
      <c r="L127">
        <f t="shared" si="35"/>
        <v>1.3436411111111111</v>
      </c>
      <c r="M127">
        <f t="shared" si="36"/>
        <v>1.3552643622333418</v>
      </c>
      <c r="N127">
        <f t="shared" si="28"/>
        <v>1.3609408333333335</v>
      </c>
      <c r="O127">
        <f t="shared" si="33"/>
        <v>1.3654829426506432</v>
      </c>
      <c r="P127" t="str">
        <f t="shared" si="21"/>
        <v>Sell</v>
      </c>
      <c r="Q127" t="str">
        <f t="shared" si="22"/>
        <v>Buy</v>
      </c>
      <c r="R127" t="str">
        <f t="shared" si="37"/>
        <v>-</v>
      </c>
      <c r="S127" t="str">
        <f t="shared" si="23"/>
        <v>-</v>
      </c>
      <c r="T127">
        <f t="shared" si="15"/>
        <v>1.38419</v>
      </c>
      <c r="U127">
        <f t="shared" si="16"/>
        <v>1.3821099999999999</v>
      </c>
      <c r="V127" t="str">
        <f t="shared" si="39"/>
        <v>-</v>
      </c>
      <c r="W127" t="str">
        <f t="shared" si="40"/>
        <v>-</v>
      </c>
      <c r="X127" t="str">
        <f t="shared" si="31"/>
        <v>-</v>
      </c>
      <c r="Y127">
        <f t="shared" si="32"/>
        <v>3736.5298100348241</v>
      </c>
      <c r="Z127">
        <f t="shared" si="34"/>
        <v>5164.2952157472309</v>
      </c>
      <c r="AA127">
        <f t="shared" si="38"/>
        <v>164.29521574723094</v>
      </c>
    </row>
    <row r="128" spans="1:27" x14ac:dyDescent="0.25">
      <c r="A128" t="s">
        <v>133</v>
      </c>
      <c r="B128" s="2">
        <v>39961</v>
      </c>
      <c r="C128" s="3">
        <v>0</v>
      </c>
      <c r="D128">
        <v>1.3831500000000001</v>
      </c>
      <c r="E128">
        <v>1.3983000000000001</v>
      </c>
      <c r="F128">
        <v>1.3793</v>
      </c>
      <c r="G128">
        <v>1.3947499999999999</v>
      </c>
      <c r="H128">
        <v>793265</v>
      </c>
      <c r="I128">
        <f t="shared" si="14"/>
        <v>-16.347687400319131</v>
      </c>
      <c r="J128">
        <f t="shared" si="19"/>
        <v>1.3280016666666665</v>
      </c>
      <c r="K128">
        <f t="shared" si="20"/>
        <v>1.3376718720490932</v>
      </c>
      <c r="L128">
        <f t="shared" si="35"/>
        <v>1.3457577777777778</v>
      </c>
      <c r="M128">
        <f t="shared" si="36"/>
        <v>1.3573987210315395</v>
      </c>
      <c r="N128">
        <f t="shared" si="28"/>
        <v>1.3638720833333335</v>
      </c>
      <c r="O128">
        <f t="shared" si="33"/>
        <v>1.3678243072385918</v>
      </c>
      <c r="P128" t="str">
        <f t="shared" si="21"/>
        <v>-</v>
      </c>
      <c r="Q128" t="str">
        <f t="shared" si="22"/>
        <v>Buy</v>
      </c>
      <c r="R128" t="str">
        <f t="shared" si="37"/>
        <v>-</v>
      </c>
      <c r="S128" t="str">
        <f t="shared" si="23"/>
        <v>-</v>
      </c>
      <c r="T128">
        <f t="shared" si="15"/>
        <v>1.39578</v>
      </c>
      <c r="U128">
        <f t="shared" si="16"/>
        <v>1.3937200000000001</v>
      </c>
      <c r="V128" t="str">
        <f t="shared" si="39"/>
        <v>-</v>
      </c>
      <c r="W128" t="str">
        <f t="shared" si="40"/>
        <v>-</v>
      </c>
      <c r="X128" t="str">
        <f t="shared" si="31"/>
        <v>-</v>
      </c>
      <c r="Y128">
        <f t="shared" si="32"/>
        <v>3736.5298100348241</v>
      </c>
      <c r="Z128">
        <f t="shared" si="34"/>
        <v>5207.6763268417353</v>
      </c>
      <c r="AA128">
        <f t="shared" si="38"/>
        <v>207.67632684173532</v>
      </c>
    </row>
    <row r="129" spans="1:27" x14ac:dyDescent="0.25">
      <c r="A129" t="s">
        <v>134</v>
      </c>
      <c r="B129" s="2">
        <v>39962</v>
      </c>
      <c r="C129" s="3">
        <v>0</v>
      </c>
      <c r="D129">
        <v>1.3947499999999999</v>
      </c>
      <c r="E129">
        <v>1.4168499999999999</v>
      </c>
      <c r="F129">
        <v>1.39425</v>
      </c>
      <c r="G129">
        <v>1.4156500000000001</v>
      </c>
      <c r="H129">
        <v>794137</v>
      </c>
      <c r="I129">
        <f t="shared" si="14"/>
        <v>-1.6096579476859416</v>
      </c>
      <c r="J129">
        <f t="shared" si="19"/>
        <v>1.3299087179487179</v>
      </c>
      <c r="K129">
        <f t="shared" si="20"/>
        <v>1.3396460018706351</v>
      </c>
      <c r="L129">
        <f t="shared" si="35"/>
        <v>1.3488508333333331</v>
      </c>
      <c r="M129">
        <f t="shared" si="36"/>
        <v>1.3605474388136183</v>
      </c>
      <c r="N129">
        <f t="shared" si="28"/>
        <v>1.3675637500000002</v>
      </c>
      <c r="O129">
        <f t="shared" si="33"/>
        <v>1.3716503626595045</v>
      </c>
      <c r="P129" t="str">
        <f t="shared" si="21"/>
        <v>-</v>
      </c>
      <c r="Q129" t="str">
        <f t="shared" si="22"/>
        <v>Buy</v>
      </c>
      <c r="R129" t="str">
        <f t="shared" si="37"/>
        <v>-</v>
      </c>
      <c r="S129" t="str">
        <f t="shared" si="23"/>
        <v>-</v>
      </c>
      <c r="T129">
        <f t="shared" si="15"/>
        <v>1.4166700000000001</v>
      </c>
      <c r="U129">
        <f t="shared" si="16"/>
        <v>1.4146300000000001</v>
      </c>
      <c r="V129" t="str">
        <f t="shared" si="39"/>
        <v>-</v>
      </c>
      <c r="W129" t="str">
        <f t="shared" si="40"/>
        <v>-</v>
      </c>
      <c r="X129" t="str">
        <f t="shared" si="31"/>
        <v>-</v>
      </c>
      <c r="Y129">
        <f t="shared" si="32"/>
        <v>3736.5298100348241</v>
      </c>
      <c r="Z129">
        <f t="shared" si="34"/>
        <v>5285.8071651695636</v>
      </c>
      <c r="AA129">
        <f t="shared" si="38"/>
        <v>285.80716516956363</v>
      </c>
    </row>
    <row r="130" spans="1:27" x14ac:dyDescent="0.25">
      <c r="A130" t="s">
        <v>135</v>
      </c>
      <c r="B130" s="2">
        <v>39964</v>
      </c>
      <c r="C130" s="3">
        <v>0</v>
      </c>
      <c r="D130">
        <v>1.41449</v>
      </c>
      <c r="E130">
        <v>1.4145000000000001</v>
      </c>
      <c r="F130">
        <v>1.41</v>
      </c>
      <c r="G130">
        <v>1.4104099999999999</v>
      </c>
      <c r="H130">
        <v>28020</v>
      </c>
      <c r="I130">
        <f t="shared" si="14"/>
        <v>-8.6384976525821742</v>
      </c>
      <c r="J130">
        <f t="shared" si="19"/>
        <v>1.3318511538461537</v>
      </c>
      <c r="K130">
        <f t="shared" si="20"/>
        <v>1.3414374954941632</v>
      </c>
      <c r="L130">
        <f t="shared" si="35"/>
        <v>1.3518983333333334</v>
      </c>
      <c r="M130">
        <f t="shared" si="36"/>
        <v>1.3632427123912605</v>
      </c>
      <c r="N130">
        <f t="shared" si="28"/>
        <v>1.3709670833333334</v>
      </c>
      <c r="O130">
        <f t="shared" si="33"/>
        <v>1.3747511336467442</v>
      </c>
      <c r="P130" t="str">
        <f t="shared" si="21"/>
        <v>-</v>
      </c>
      <c r="Q130" t="str">
        <f t="shared" si="22"/>
        <v>Buy</v>
      </c>
      <c r="R130" t="str">
        <f t="shared" si="37"/>
        <v>-</v>
      </c>
      <c r="S130" t="str">
        <f t="shared" si="23"/>
        <v>-</v>
      </c>
      <c r="T130">
        <f t="shared" si="15"/>
        <v>1.4112800000000001</v>
      </c>
      <c r="U130">
        <f t="shared" si="16"/>
        <v>1.40954</v>
      </c>
      <c r="V130" t="str">
        <f t="shared" si="39"/>
        <v>-</v>
      </c>
      <c r="W130" t="str">
        <f t="shared" si="40"/>
        <v>-</v>
      </c>
      <c r="X130" t="str">
        <f t="shared" si="31"/>
        <v>-</v>
      </c>
      <c r="Y130">
        <f t="shared" si="32"/>
        <v>3736.5298100348241</v>
      </c>
      <c r="Z130">
        <f t="shared" si="34"/>
        <v>5266.788228436486</v>
      </c>
      <c r="AA130">
        <f t="shared" si="38"/>
        <v>266.78822843648595</v>
      </c>
    </row>
    <row r="131" spans="1:27" x14ac:dyDescent="0.25">
      <c r="A131" t="s">
        <v>136</v>
      </c>
      <c r="B131" s="2">
        <v>39965</v>
      </c>
      <c r="C131" s="3">
        <v>0</v>
      </c>
      <c r="D131">
        <v>1.4105000000000001</v>
      </c>
      <c r="E131">
        <v>1.4246000000000001</v>
      </c>
      <c r="F131">
        <v>1.4098999999999999</v>
      </c>
      <c r="G131">
        <v>1.41805</v>
      </c>
      <c r="H131">
        <v>807475</v>
      </c>
      <c r="I131">
        <f t="shared" si="14"/>
        <v>-7.9586877278250938</v>
      </c>
      <c r="J131">
        <f t="shared" si="19"/>
        <v>1.3339280769230764</v>
      </c>
      <c r="K131">
        <f t="shared" si="20"/>
        <v>1.3433770525702604</v>
      </c>
      <c r="L131">
        <f t="shared" si="35"/>
        <v>1.3554441666666666</v>
      </c>
      <c r="M131">
        <f t="shared" si="36"/>
        <v>1.3662052684782193</v>
      </c>
      <c r="N131">
        <f t="shared" si="28"/>
        <v>1.3741566666666667</v>
      </c>
      <c r="O131">
        <f t="shared" si="33"/>
        <v>1.3782150429550049</v>
      </c>
      <c r="P131" t="str">
        <f t="shared" si="21"/>
        <v>-</v>
      </c>
      <c r="Q131" t="str">
        <f t="shared" si="22"/>
        <v>Buy</v>
      </c>
      <c r="R131" t="str">
        <f t="shared" si="37"/>
        <v>-</v>
      </c>
      <c r="S131" t="str">
        <f t="shared" si="23"/>
        <v>-</v>
      </c>
      <c r="T131">
        <f t="shared" si="15"/>
        <v>1.41879</v>
      </c>
      <c r="U131">
        <f t="shared" si="16"/>
        <v>1.4173100000000001</v>
      </c>
      <c r="V131" t="str">
        <f t="shared" si="39"/>
        <v>-</v>
      </c>
      <c r="W131" t="str">
        <f t="shared" si="40"/>
        <v>-</v>
      </c>
      <c r="X131" t="str">
        <f t="shared" si="31"/>
        <v>-</v>
      </c>
      <c r="Y131">
        <f t="shared" si="32"/>
        <v>3736.5298100348241</v>
      </c>
      <c r="Z131">
        <f t="shared" si="34"/>
        <v>5295.8210650604569</v>
      </c>
      <c r="AA131">
        <f t="shared" si="38"/>
        <v>295.82106506045693</v>
      </c>
    </row>
    <row r="132" spans="1:27" x14ac:dyDescent="0.25">
      <c r="A132" t="s">
        <v>137</v>
      </c>
      <c r="B132" s="2">
        <v>39966</v>
      </c>
      <c r="C132" s="3">
        <v>0</v>
      </c>
      <c r="D132">
        <v>1.4179999999999999</v>
      </c>
      <c r="E132">
        <v>1.4331</v>
      </c>
      <c r="F132">
        <v>1.41015</v>
      </c>
      <c r="G132">
        <v>1.42885</v>
      </c>
      <c r="H132">
        <v>785148</v>
      </c>
      <c r="I132">
        <f t="shared" si="14"/>
        <v>-4.6806167400882019</v>
      </c>
      <c r="J132">
        <f t="shared" si="19"/>
        <v>1.336185128205128</v>
      </c>
      <c r="K132">
        <f t="shared" si="20"/>
        <v>1.3455409246570891</v>
      </c>
      <c r="L132">
        <f t="shared" si="35"/>
        <v>1.3592024999999999</v>
      </c>
      <c r="M132">
        <f t="shared" si="36"/>
        <v>1.3695914701820993</v>
      </c>
      <c r="N132">
        <f t="shared" si="28"/>
        <v>1.3782608333333333</v>
      </c>
      <c r="O132">
        <f t="shared" si="33"/>
        <v>1.3822658395186045</v>
      </c>
      <c r="P132" t="str">
        <f t="shared" si="21"/>
        <v>-</v>
      </c>
      <c r="Q132" t="str">
        <f t="shared" si="22"/>
        <v>Buy</v>
      </c>
      <c r="R132" t="str">
        <f t="shared" si="37"/>
        <v>-</v>
      </c>
      <c r="S132" t="str">
        <f t="shared" si="23"/>
        <v>-</v>
      </c>
      <c r="T132">
        <f t="shared" si="15"/>
        <v>1.42954</v>
      </c>
      <c r="U132">
        <f t="shared" si="16"/>
        <v>1.4281600000000001</v>
      </c>
      <c r="V132" t="str">
        <f t="shared" si="39"/>
        <v>-</v>
      </c>
      <c r="W132" t="str">
        <f t="shared" si="40"/>
        <v>-</v>
      </c>
      <c r="X132" t="str">
        <f t="shared" si="31"/>
        <v>-</v>
      </c>
      <c r="Y132">
        <f>Y131</f>
        <v>3736.5298100348241</v>
      </c>
      <c r="Z132">
        <f>Y132*U132</f>
        <v>5336.3624134993352</v>
      </c>
      <c r="AA132">
        <f t="shared" si="38"/>
        <v>336.36241349933516</v>
      </c>
    </row>
    <row r="133" spans="1:27" x14ac:dyDescent="0.25">
      <c r="A133" t="s">
        <v>138</v>
      </c>
      <c r="B133" s="2">
        <v>39967</v>
      </c>
      <c r="C133" s="3">
        <v>0</v>
      </c>
      <c r="D133">
        <v>1.4289000000000001</v>
      </c>
      <c r="E133">
        <v>1.4337</v>
      </c>
      <c r="F133">
        <v>1.4108499999999999</v>
      </c>
      <c r="G133">
        <v>1.4141999999999999</v>
      </c>
      <c r="H133">
        <v>829810</v>
      </c>
      <c r="I133">
        <f t="shared" si="14"/>
        <v>-24.163568773234292</v>
      </c>
      <c r="J133">
        <f t="shared" si="19"/>
        <v>1.3381197435897429</v>
      </c>
      <c r="K133">
        <f t="shared" si="20"/>
        <v>1.3472791290961501</v>
      </c>
      <c r="L133">
        <f t="shared" si="35"/>
        <v>1.3623538888888889</v>
      </c>
      <c r="M133">
        <f t="shared" si="36"/>
        <v>1.3720027420641479</v>
      </c>
      <c r="N133">
        <f t="shared" si="28"/>
        <v>1.3817691666666667</v>
      </c>
      <c r="O133">
        <f t="shared" si="33"/>
        <v>1.3848205723571161</v>
      </c>
      <c r="P133" t="str">
        <f t="shared" si="21"/>
        <v>Sell</v>
      </c>
      <c r="Q133" t="str">
        <f t="shared" si="22"/>
        <v>Buy</v>
      </c>
      <c r="R133" t="str">
        <f t="shared" si="37"/>
        <v>-</v>
      </c>
      <c r="S133" t="str">
        <f t="shared" si="23"/>
        <v>-</v>
      </c>
      <c r="T133">
        <f t="shared" si="15"/>
        <v>1.4148000000000001</v>
      </c>
      <c r="U133">
        <f t="shared" si="16"/>
        <v>1.4136</v>
      </c>
      <c r="V133" t="str">
        <f t="shared" si="39"/>
        <v>-</v>
      </c>
      <c r="W133" t="str">
        <f t="shared" si="40"/>
        <v>-</v>
      </c>
      <c r="X133" t="str">
        <f t="shared" si="31"/>
        <v>-</v>
      </c>
      <c r="Y133">
        <f t="shared" ref="Y133:Y147" si="41">Y132</f>
        <v>3736.5298100348241</v>
      </c>
      <c r="Z133">
        <f t="shared" ref="Z133:Z147" si="42">Y133*U133</f>
        <v>5281.9585394652277</v>
      </c>
      <c r="AA133">
        <f t="shared" si="38"/>
        <v>281.95853946522766</v>
      </c>
    </row>
    <row r="134" spans="1:27" x14ac:dyDescent="0.25">
      <c r="A134" t="s">
        <v>139</v>
      </c>
      <c r="B134" s="2">
        <v>39968</v>
      </c>
      <c r="C134" s="3">
        <v>0</v>
      </c>
      <c r="D134">
        <v>1.41415</v>
      </c>
      <c r="E134">
        <v>1.4240999999999999</v>
      </c>
      <c r="F134">
        <v>1.407</v>
      </c>
      <c r="G134">
        <v>1.41675</v>
      </c>
      <c r="H134">
        <v>960545</v>
      </c>
      <c r="I134">
        <f t="shared" si="14"/>
        <v>-22.495023224950252</v>
      </c>
      <c r="J134">
        <f t="shared" si="19"/>
        <v>1.3402005128205123</v>
      </c>
      <c r="K134">
        <f t="shared" si="20"/>
        <v>1.3490378853215639</v>
      </c>
      <c r="L134">
        <f t="shared" si="35"/>
        <v>1.3652497222222222</v>
      </c>
      <c r="M134">
        <f t="shared" si="36"/>
        <v>1.3744215127633832</v>
      </c>
      <c r="N134">
        <f t="shared" si="28"/>
        <v>1.3850254166666669</v>
      </c>
      <c r="O134">
        <f t="shared" si="33"/>
        <v>1.3873749265685469</v>
      </c>
      <c r="P134" t="str">
        <f t="shared" si="21"/>
        <v>-</v>
      </c>
      <c r="Q134" t="str">
        <f t="shared" si="22"/>
        <v>Buy</v>
      </c>
      <c r="R134" t="str">
        <f t="shared" si="37"/>
        <v>-</v>
      </c>
      <c r="S134" t="str">
        <f t="shared" si="23"/>
        <v>-</v>
      </c>
      <c r="T134">
        <f t="shared" si="15"/>
        <v>1.4173500000000001</v>
      </c>
      <c r="U134">
        <f t="shared" si="16"/>
        <v>1.41615</v>
      </c>
      <c r="V134" t="str">
        <f t="shared" si="39"/>
        <v>-</v>
      </c>
      <c r="W134" t="str">
        <f t="shared" si="40"/>
        <v>-</v>
      </c>
      <c r="X134" t="str">
        <f t="shared" si="31"/>
        <v>-</v>
      </c>
      <c r="Y134">
        <f t="shared" si="41"/>
        <v>3736.5298100348241</v>
      </c>
      <c r="Z134">
        <f t="shared" si="42"/>
        <v>5291.4866904808159</v>
      </c>
      <c r="AA134">
        <f t="shared" si="38"/>
        <v>291.48669048081592</v>
      </c>
    </row>
    <row r="135" spans="1:27" x14ac:dyDescent="0.25">
      <c r="A135" t="s">
        <v>140</v>
      </c>
      <c r="B135" s="2">
        <v>39969</v>
      </c>
      <c r="C135" s="3">
        <v>0</v>
      </c>
      <c r="D135">
        <v>1.41675</v>
      </c>
      <c r="E135">
        <v>1.42675</v>
      </c>
      <c r="F135">
        <v>1.3932500000000001</v>
      </c>
      <c r="G135">
        <v>1.3965000000000001</v>
      </c>
      <c r="H135">
        <v>749959</v>
      </c>
      <c r="I135">
        <f t="shared" si="14"/>
        <v>-61.083743842364413</v>
      </c>
      <c r="J135">
        <f t="shared" si="19"/>
        <v>1.3418883333333329</v>
      </c>
      <c r="K135">
        <f t="shared" si="20"/>
        <v>1.3502394578450685</v>
      </c>
      <c r="L135">
        <f t="shared" si="35"/>
        <v>1.367265</v>
      </c>
      <c r="M135">
        <f t="shared" si="36"/>
        <v>1.3756149445059032</v>
      </c>
      <c r="N135">
        <f t="shared" si="28"/>
        <v>1.3863837500000002</v>
      </c>
      <c r="O135">
        <f t="shared" si="33"/>
        <v>1.3881049324430632</v>
      </c>
      <c r="P135" t="str">
        <f t="shared" si="21"/>
        <v>-</v>
      </c>
      <c r="Q135" t="str">
        <f t="shared" si="22"/>
        <v>Buy</v>
      </c>
      <c r="R135" t="str">
        <f t="shared" si="37"/>
        <v>-</v>
      </c>
      <c r="S135" t="str">
        <f t="shared" si="23"/>
        <v>-</v>
      </c>
      <c r="T135">
        <f t="shared" si="15"/>
        <v>1.3971100000000001</v>
      </c>
      <c r="U135">
        <f t="shared" si="16"/>
        <v>1.3958900000000001</v>
      </c>
      <c r="V135" t="str">
        <f t="shared" si="39"/>
        <v>-</v>
      </c>
      <c r="W135" t="str">
        <f t="shared" si="40"/>
        <v>-</v>
      </c>
      <c r="X135" t="str">
        <f t="shared" si="31"/>
        <v>-</v>
      </c>
      <c r="Y135">
        <f t="shared" si="41"/>
        <v>3736.5298100348241</v>
      </c>
      <c r="Z135">
        <f t="shared" si="42"/>
        <v>5215.784596529511</v>
      </c>
      <c r="AA135">
        <f t="shared" si="38"/>
        <v>215.78459652951096</v>
      </c>
    </row>
    <row r="136" spans="1:27" x14ac:dyDescent="0.25">
      <c r="A136" t="s">
        <v>141</v>
      </c>
      <c r="B136" s="2">
        <v>39971</v>
      </c>
      <c r="C136" s="3">
        <v>0</v>
      </c>
      <c r="D136">
        <v>1.3968</v>
      </c>
      <c r="E136">
        <v>1.3976999999999999</v>
      </c>
      <c r="F136">
        <v>1.3926799999999999</v>
      </c>
      <c r="G136">
        <v>1.3974500000000001</v>
      </c>
      <c r="H136">
        <v>19212</v>
      </c>
      <c r="I136">
        <f t="shared" si="14"/>
        <v>-66.636029411764511</v>
      </c>
      <c r="J136">
        <f t="shared" si="19"/>
        <v>1.3435030769230765</v>
      </c>
      <c r="K136">
        <f t="shared" si="20"/>
        <v>1.3514346614439274</v>
      </c>
      <c r="L136">
        <f t="shared" si="35"/>
        <v>1.3693650000000002</v>
      </c>
      <c r="M136">
        <f t="shared" si="36"/>
        <v>1.3767952177758542</v>
      </c>
      <c r="N136">
        <f t="shared" si="28"/>
        <v>1.3878129166666666</v>
      </c>
      <c r="O136">
        <f t="shared" si="33"/>
        <v>1.3888525378476182</v>
      </c>
      <c r="P136" t="str">
        <f t="shared" si="21"/>
        <v>-</v>
      </c>
      <c r="Q136" t="str">
        <f t="shared" si="22"/>
        <v>Buy</v>
      </c>
      <c r="R136" t="str">
        <f t="shared" si="37"/>
        <v>-</v>
      </c>
      <c r="S136" t="str">
        <f t="shared" si="23"/>
        <v>-</v>
      </c>
      <c r="T136">
        <f t="shared" si="15"/>
        <v>1.3980699999999999</v>
      </c>
      <c r="U136">
        <f t="shared" si="16"/>
        <v>1.39683</v>
      </c>
      <c r="V136" t="str">
        <f t="shared" si="39"/>
        <v>-</v>
      </c>
      <c r="W136" t="str">
        <f t="shared" si="40"/>
        <v>-</v>
      </c>
      <c r="X136" t="str">
        <f t="shared" ref="X136:X199" si="43">IF(R136="Buy",$AG$54,IF(R136="Sell",$AG$54/T136,"-"))</f>
        <v>-</v>
      </c>
      <c r="Y136">
        <f t="shared" si="41"/>
        <v>3736.5298100348241</v>
      </c>
      <c r="Z136">
        <f t="shared" si="42"/>
        <v>5219.2969345509437</v>
      </c>
      <c r="AA136">
        <f t="shared" si="38"/>
        <v>219.29693455094366</v>
      </c>
    </row>
    <row r="137" spans="1:27" x14ac:dyDescent="0.25">
      <c r="A137" t="s">
        <v>142</v>
      </c>
      <c r="B137" s="2">
        <v>39972</v>
      </c>
      <c r="C137" s="3">
        <v>0</v>
      </c>
      <c r="D137">
        <v>1.3974500000000001</v>
      </c>
      <c r="E137">
        <v>1.4001999999999999</v>
      </c>
      <c r="F137">
        <v>1.3805000000000001</v>
      </c>
      <c r="G137">
        <v>1.3928499999999999</v>
      </c>
      <c r="H137">
        <v>833260</v>
      </c>
      <c r="I137">
        <f t="shared" si="14"/>
        <v>-75.091911764705969</v>
      </c>
      <c r="J137">
        <f t="shared" si="19"/>
        <v>1.3451832051282047</v>
      </c>
      <c r="K137">
        <f t="shared" si="20"/>
        <v>1.3524831510276254</v>
      </c>
      <c r="L137">
        <f t="shared" si="35"/>
        <v>1.3718802777777779</v>
      </c>
      <c r="M137">
        <f t="shared" si="36"/>
        <v>1.3776630438420243</v>
      </c>
      <c r="N137">
        <f t="shared" si="28"/>
        <v>1.3892483333333334</v>
      </c>
      <c r="O137">
        <f t="shared" si="33"/>
        <v>1.3891723348198088</v>
      </c>
      <c r="P137" t="str">
        <f t="shared" si="21"/>
        <v>-</v>
      </c>
      <c r="Q137" t="str">
        <f t="shared" si="22"/>
        <v>Buy</v>
      </c>
      <c r="R137" t="str">
        <f t="shared" si="37"/>
        <v>-</v>
      </c>
      <c r="S137" t="str">
        <f t="shared" si="23"/>
        <v>-</v>
      </c>
      <c r="T137">
        <f t="shared" si="15"/>
        <v>1.3934899999999999</v>
      </c>
      <c r="U137">
        <f t="shared" si="16"/>
        <v>1.3922099999999999</v>
      </c>
      <c r="V137" t="str">
        <f t="shared" si="39"/>
        <v>-</v>
      </c>
      <c r="W137" t="str">
        <f t="shared" si="40"/>
        <v>-</v>
      </c>
      <c r="X137" t="str">
        <f t="shared" si="43"/>
        <v>-</v>
      </c>
      <c r="Y137">
        <f t="shared" si="41"/>
        <v>3736.5298100348241</v>
      </c>
      <c r="Z137">
        <f t="shared" si="42"/>
        <v>5202.0341668285819</v>
      </c>
      <c r="AA137">
        <f t="shared" si="38"/>
        <v>202.03416682858187</v>
      </c>
    </row>
    <row r="138" spans="1:27" x14ac:dyDescent="0.25">
      <c r="A138" t="s">
        <v>143</v>
      </c>
      <c r="B138" s="2">
        <v>39973</v>
      </c>
      <c r="C138" s="3">
        <v>0</v>
      </c>
      <c r="D138">
        <v>1.3928499999999999</v>
      </c>
      <c r="E138">
        <v>1.4100999999999999</v>
      </c>
      <c r="F138">
        <v>1.3852</v>
      </c>
      <c r="G138">
        <v>1.4061999999999999</v>
      </c>
      <c r="H138">
        <v>761480</v>
      </c>
      <c r="I138">
        <f t="shared" si="14"/>
        <v>-50.551470588235439</v>
      </c>
      <c r="J138">
        <f t="shared" si="19"/>
        <v>1.3469107692307689</v>
      </c>
      <c r="K138">
        <f t="shared" si="20"/>
        <v>1.3538430712547742</v>
      </c>
      <c r="L138">
        <f t="shared" si="35"/>
        <v>1.3744663888888891</v>
      </c>
      <c r="M138">
        <f t="shared" si="36"/>
        <v>1.3792055820127258</v>
      </c>
      <c r="N138">
        <f t="shared" si="28"/>
        <v>1.390854583333333</v>
      </c>
      <c r="O138">
        <f t="shared" si="33"/>
        <v>1.3905345480342242</v>
      </c>
      <c r="P138" t="str">
        <f t="shared" si="21"/>
        <v>-</v>
      </c>
      <c r="Q138" t="str">
        <f t="shared" si="22"/>
        <v>Buy</v>
      </c>
      <c r="R138" t="str">
        <f t="shared" si="37"/>
        <v>-</v>
      </c>
      <c r="S138" t="str">
        <f t="shared" si="23"/>
        <v>-</v>
      </c>
      <c r="T138">
        <f t="shared" si="15"/>
        <v>1.4068400000000001</v>
      </c>
      <c r="U138">
        <f t="shared" si="16"/>
        <v>1.4055599999999999</v>
      </c>
      <c r="V138" t="str">
        <f t="shared" si="39"/>
        <v>-</v>
      </c>
      <c r="W138" t="str">
        <f t="shared" si="40"/>
        <v>-</v>
      </c>
      <c r="X138" t="str">
        <f t="shared" si="43"/>
        <v>-</v>
      </c>
      <c r="Y138">
        <f t="shared" si="41"/>
        <v>3736.5298100348241</v>
      </c>
      <c r="Z138">
        <f t="shared" si="42"/>
        <v>5251.9168397925469</v>
      </c>
      <c r="AA138">
        <f t="shared" si="38"/>
        <v>251.91683979254685</v>
      </c>
    </row>
    <row r="139" spans="1:27" x14ac:dyDescent="0.25">
      <c r="A139" t="s">
        <v>144</v>
      </c>
      <c r="B139" s="2">
        <v>39974</v>
      </c>
      <c r="C139" s="3">
        <v>0</v>
      </c>
      <c r="D139">
        <v>1.4061999999999999</v>
      </c>
      <c r="E139">
        <v>1.41435</v>
      </c>
      <c r="F139">
        <v>1.3915</v>
      </c>
      <c r="G139">
        <v>1.3988</v>
      </c>
      <c r="H139">
        <v>702079</v>
      </c>
      <c r="I139">
        <f t="shared" si="14"/>
        <v>-64.154411764705756</v>
      </c>
      <c r="J139">
        <f t="shared" si="19"/>
        <v>1.3484274358974357</v>
      </c>
      <c r="K139">
        <f t="shared" si="20"/>
        <v>1.35498122134959</v>
      </c>
      <c r="L139">
        <f t="shared" si="35"/>
        <v>1.3764733333333337</v>
      </c>
      <c r="M139">
        <f t="shared" si="36"/>
        <v>1.3802647397417678</v>
      </c>
      <c r="N139">
        <f t="shared" si="28"/>
        <v>1.3927212499999999</v>
      </c>
      <c r="O139">
        <f t="shared" si="33"/>
        <v>1.3911957841914864</v>
      </c>
      <c r="P139" t="str">
        <f t="shared" si="21"/>
        <v>-</v>
      </c>
      <c r="Q139" t="str">
        <f t="shared" si="22"/>
        <v>Buy</v>
      </c>
      <c r="R139" t="str">
        <f t="shared" si="37"/>
        <v>-</v>
      </c>
      <c r="S139" t="str">
        <f t="shared" si="23"/>
        <v>-</v>
      </c>
      <c r="T139">
        <f t="shared" si="15"/>
        <v>1.3993500000000001</v>
      </c>
      <c r="U139">
        <f t="shared" si="16"/>
        <v>1.39825</v>
      </c>
      <c r="V139" t="str">
        <f t="shared" si="39"/>
        <v>-</v>
      </c>
      <c r="W139" t="str">
        <f t="shared" si="40"/>
        <v>-</v>
      </c>
      <c r="X139" t="str">
        <f t="shared" si="43"/>
        <v>-</v>
      </c>
      <c r="Y139">
        <f t="shared" si="41"/>
        <v>3736.5298100348241</v>
      </c>
      <c r="Z139">
        <f t="shared" si="42"/>
        <v>5224.6028068811929</v>
      </c>
      <c r="AA139">
        <f t="shared" si="38"/>
        <v>224.60280688119292</v>
      </c>
    </row>
    <row r="140" spans="1:27" x14ac:dyDescent="0.25">
      <c r="A140" t="s">
        <v>145</v>
      </c>
      <c r="B140" s="2">
        <v>39975</v>
      </c>
      <c r="C140" s="3">
        <v>0</v>
      </c>
      <c r="D140">
        <v>1.3987499999999999</v>
      </c>
      <c r="E140">
        <v>1.4171499999999999</v>
      </c>
      <c r="F140">
        <v>1.3943000000000001</v>
      </c>
      <c r="G140">
        <v>1.41245</v>
      </c>
      <c r="H140">
        <v>676668</v>
      </c>
      <c r="I140">
        <f t="shared" si="14"/>
        <v>-39.062499999999986</v>
      </c>
      <c r="J140">
        <f t="shared" si="19"/>
        <v>1.3500011538461536</v>
      </c>
      <c r="K140">
        <f t="shared" si="20"/>
        <v>1.3564361271382079</v>
      </c>
      <c r="L140">
        <f t="shared" si="35"/>
        <v>1.3789191666666669</v>
      </c>
      <c r="M140">
        <f t="shared" si="36"/>
        <v>1.38200448353951</v>
      </c>
      <c r="N140">
        <f t="shared" si="28"/>
        <v>1.3947774999999998</v>
      </c>
      <c r="O140">
        <f t="shared" si="33"/>
        <v>1.3928961214561677</v>
      </c>
      <c r="P140" t="str">
        <f t="shared" si="21"/>
        <v>-</v>
      </c>
      <c r="Q140" t="str">
        <f t="shared" si="22"/>
        <v>Buy</v>
      </c>
      <c r="R140" t="str">
        <f t="shared" si="37"/>
        <v>-</v>
      </c>
      <c r="S140" t="str">
        <f t="shared" si="23"/>
        <v>-</v>
      </c>
      <c r="T140">
        <f t="shared" si="15"/>
        <v>1.4129700000000001</v>
      </c>
      <c r="U140">
        <f t="shared" si="16"/>
        <v>1.4119299999999999</v>
      </c>
      <c r="V140" t="str">
        <f t="shared" si="39"/>
        <v>-</v>
      </c>
      <c r="W140" t="str">
        <f t="shared" si="40"/>
        <v>-</v>
      </c>
      <c r="X140" t="str">
        <f t="shared" si="43"/>
        <v>-</v>
      </c>
      <c r="Y140">
        <f t="shared" si="41"/>
        <v>3736.5298100348241</v>
      </c>
      <c r="Z140">
        <f t="shared" si="42"/>
        <v>5275.718534682469</v>
      </c>
      <c r="AA140">
        <f t="shared" si="38"/>
        <v>275.718534682469</v>
      </c>
    </row>
    <row r="141" spans="1:27" x14ac:dyDescent="0.25">
      <c r="A141" t="s">
        <v>146</v>
      </c>
      <c r="B141" s="2">
        <v>39976</v>
      </c>
      <c r="C141" s="3">
        <v>0</v>
      </c>
      <c r="D141">
        <v>1.4124000000000001</v>
      </c>
      <c r="E141">
        <v>1.4127000000000001</v>
      </c>
      <c r="F141">
        <v>1.3935999999999999</v>
      </c>
      <c r="G141">
        <v>1.4015</v>
      </c>
      <c r="H141">
        <v>690705</v>
      </c>
      <c r="I141">
        <f t="shared" si="14"/>
        <v>-59.191176470588246</v>
      </c>
      <c r="J141">
        <f t="shared" si="19"/>
        <v>1.3513947435897433</v>
      </c>
      <c r="K141">
        <f t="shared" si="20"/>
        <v>1.3575769846790129</v>
      </c>
      <c r="L141">
        <f t="shared" si="35"/>
        <v>1.3809872222222224</v>
      </c>
      <c r="M141">
        <f t="shared" si="36"/>
        <v>1.383058295240077</v>
      </c>
      <c r="N141">
        <f t="shared" si="28"/>
        <v>1.3969462500000001</v>
      </c>
      <c r="O141">
        <f t="shared" si="33"/>
        <v>1.3935844317396744</v>
      </c>
      <c r="P141" t="str">
        <f t="shared" si="21"/>
        <v>-</v>
      </c>
      <c r="Q141" t="str">
        <f t="shared" si="22"/>
        <v>Buy</v>
      </c>
      <c r="R141" t="str">
        <f t="shared" si="37"/>
        <v>-</v>
      </c>
      <c r="S141" t="str">
        <f t="shared" si="23"/>
        <v>-</v>
      </c>
      <c r="T141">
        <f t="shared" si="15"/>
        <v>1.40202</v>
      </c>
      <c r="U141">
        <f t="shared" si="16"/>
        <v>1.4009799999999999</v>
      </c>
      <c r="V141" t="str">
        <f t="shared" si="39"/>
        <v>-</v>
      </c>
      <c r="W141" t="str">
        <f t="shared" si="40"/>
        <v>-</v>
      </c>
      <c r="X141" t="str">
        <f t="shared" si="43"/>
        <v>-</v>
      </c>
      <c r="Y141">
        <f t="shared" si="41"/>
        <v>3736.5298100348241</v>
      </c>
      <c r="Z141">
        <f t="shared" si="42"/>
        <v>5234.8035332625877</v>
      </c>
      <c r="AA141">
        <f t="shared" si="38"/>
        <v>234.80353326258773</v>
      </c>
    </row>
    <row r="142" spans="1:27" x14ac:dyDescent="0.25">
      <c r="A142" t="s">
        <v>147</v>
      </c>
      <c r="B142" s="2">
        <v>39978</v>
      </c>
      <c r="C142" s="3">
        <v>0</v>
      </c>
      <c r="D142">
        <v>1.3992899999999999</v>
      </c>
      <c r="E142">
        <v>1.40002</v>
      </c>
      <c r="F142">
        <v>1.3966099999999999</v>
      </c>
      <c r="G142">
        <v>1.3976299999999999</v>
      </c>
      <c r="H142">
        <v>42493</v>
      </c>
      <c r="I142">
        <f t="shared" si="14"/>
        <v>-67.800751879699447</v>
      </c>
      <c r="J142">
        <f t="shared" si="19"/>
        <v>1.3527996153846149</v>
      </c>
      <c r="K142">
        <f t="shared" si="20"/>
        <v>1.358590985066886</v>
      </c>
      <c r="L142">
        <f t="shared" si="35"/>
        <v>1.3829011111111111</v>
      </c>
      <c r="M142">
        <f t="shared" si="36"/>
        <v>1.3838459549568296</v>
      </c>
      <c r="N142">
        <f t="shared" si="28"/>
        <v>1.3991266666666666</v>
      </c>
      <c r="O142">
        <f t="shared" si="33"/>
        <v>1.3939080772005004</v>
      </c>
      <c r="P142" t="str">
        <f t="shared" si="21"/>
        <v>-</v>
      </c>
      <c r="Q142" t="str">
        <f t="shared" si="22"/>
        <v>Buy</v>
      </c>
      <c r="R142" t="str">
        <f t="shared" si="37"/>
        <v>-</v>
      </c>
      <c r="S142" t="str">
        <f t="shared" si="23"/>
        <v>-</v>
      </c>
      <c r="T142">
        <f t="shared" si="15"/>
        <v>1.3981600000000001</v>
      </c>
      <c r="U142">
        <f t="shared" si="16"/>
        <v>1.3971</v>
      </c>
      <c r="V142" t="str">
        <f t="shared" si="39"/>
        <v>-</v>
      </c>
      <c r="W142" t="str">
        <f t="shared" si="40"/>
        <v>-</v>
      </c>
      <c r="X142" t="str">
        <f t="shared" si="43"/>
        <v>-</v>
      </c>
      <c r="Y142">
        <f t="shared" si="41"/>
        <v>3736.5298100348241</v>
      </c>
      <c r="Z142">
        <f t="shared" si="42"/>
        <v>5220.3057975996526</v>
      </c>
      <c r="AA142">
        <f t="shared" si="38"/>
        <v>220.30579759965258</v>
      </c>
    </row>
    <row r="143" spans="1:27" x14ac:dyDescent="0.25">
      <c r="A143" t="s">
        <v>148</v>
      </c>
      <c r="B143" s="2">
        <v>39979</v>
      </c>
      <c r="C143" s="3">
        <v>0</v>
      </c>
      <c r="D143">
        <v>1.3976</v>
      </c>
      <c r="E143">
        <v>1.3981399999999999</v>
      </c>
      <c r="F143">
        <v>1.37575</v>
      </c>
      <c r="G143">
        <v>1.37737</v>
      </c>
      <c r="H143">
        <v>203322</v>
      </c>
      <c r="I143">
        <f t="shared" si="14"/>
        <v>-97.204486626402144</v>
      </c>
      <c r="J143">
        <f t="shared" si="19"/>
        <v>1.3538248717948715</v>
      </c>
      <c r="K143">
        <f t="shared" si="20"/>
        <v>1.3590664031664583</v>
      </c>
      <c r="L143">
        <f t="shared" si="35"/>
        <v>1.3838975</v>
      </c>
      <c r="M143">
        <f t="shared" si="36"/>
        <v>1.3834959033375416</v>
      </c>
      <c r="N143">
        <f t="shared" si="28"/>
        <v>1.4000587500000001</v>
      </c>
      <c r="O143">
        <f t="shared" si="33"/>
        <v>1.3925850310244603</v>
      </c>
      <c r="P143" t="str">
        <f t="shared" si="21"/>
        <v>-</v>
      </c>
      <c r="Q143" t="str">
        <f t="shared" si="22"/>
        <v>Buy</v>
      </c>
      <c r="R143" t="str">
        <f t="shared" si="37"/>
        <v>-</v>
      </c>
      <c r="S143" t="str">
        <f t="shared" si="23"/>
        <v>-</v>
      </c>
      <c r="T143">
        <f t="shared" si="15"/>
        <v>1.37801</v>
      </c>
      <c r="U143">
        <f t="shared" si="16"/>
        <v>1.37673</v>
      </c>
      <c r="V143" t="str">
        <f t="shared" si="39"/>
        <v>-</v>
      </c>
      <c r="W143" t="str">
        <f t="shared" si="40"/>
        <v>-</v>
      </c>
      <c r="X143" t="str">
        <f t="shared" si="43"/>
        <v>-</v>
      </c>
      <c r="Y143">
        <f t="shared" si="41"/>
        <v>3736.5298100348241</v>
      </c>
      <c r="Z143">
        <f t="shared" si="42"/>
        <v>5144.192685369243</v>
      </c>
      <c r="AA143">
        <f t="shared" si="38"/>
        <v>144.19268536924301</v>
      </c>
    </row>
    <row r="144" spans="1:27" x14ac:dyDescent="0.25">
      <c r="A144" t="s">
        <v>149</v>
      </c>
      <c r="B144" s="2">
        <v>39980</v>
      </c>
      <c r="C144" s="3">
        <v>0</v>
      </c>
      <c r="D144">
        <v>1.3774999999999999</v>
      </c>
      <c r="E144">
        <v>1.3919600000000001</v>
      </c>
      <c r="F144">
        <v>1.3748400000000001</v>
      </c>
      <c r="G144">
        <v>1.3814299999999999</v>
      </c>
      <c r="H144">
        <v>204247</v>
      </c>
      <c r="I144">
        <f t="shared" ref="I144:I207" si="44">(MAX(E131:E144)-G144)/(MAX(E131:E144)-MIN(F131:F144))*-100</f>
        <v>-88.80394155623533</v>
      </c>
      <c r="J144">
        <f t="shared" si="19"/>
        <v>1.3548278205128201</v>
      </c>
      <c r="K144">
        <f t="shared" si="20"/>
        <v>1.3596325701749024</v>
      </c>
      <c r="L144">
        <f t="shared" si="35"/>
        <v>1.3853163888888891</v>
      </c>
      <c r="M144">
        <f t="shared" si="36"/>
        <v>1.3833842328868635</v>
      </c>
      <c r="N144">
        <f t="shared" si="28"/>
        <v>1.4007725000000002</v>
      </c>
      <c r="O144">
        <f t="shared" si="33"/>
        <v>1.3916926285425035</v>
      </c>
      <c r="P144" t="str">
        <f t="shared" si="21"/>
        <v>-</v>
      </c>
      <c r="Q144" t="str">
        <f t="shared" si="22"/>
        <v>Buy</v>
      </c>
      <c r="R144" t="str">
        <f t="shared" si="37"/>
        <v>-</v>
      </c>
      <c r="S144" t="str">
        <f t="shared" si="23"/>
        <v>-</v>
      </c>
      <c r="T144">
        <f t="shared" ref="T144:T207" si="45">ROUND(G144+0.05*_xlfn.STDEV.P(G133:G144),5)</f>
        <v>1.38201</v>
      </c>
      <c r="U144">
        <f t="shared" ref="U144:U207" si="46">ROUND(G144-0.05*_xlfn.STDEV.P(G133:G144),5)</f>
        <v>1.3808499999999999</v>
      </c>
      <c r="V144" t="str">
        <f t="shared" ref="V144:V207" si="47">IF(AA144&lt;&gt;"",IF(AA144&lt;=-$AG$52,"Stop","-"),"-")</f>
        <v>-</v>
      </c>
      <c r="W144" t="str">
        <f t="shared" ref="W144:W207" si="48">IF(AA144&lt;&gt;"",IF(AA144&gt;$AG$53,"Target","-"),"-")</f>
        <v>-</v>
      </c>
      <c r="X144" t="str">
        <f t="shared" si="43"/>
        <v>-</v>
      </c>
      <c r="Y144">
        <f t="shared" si="41"/>
        <v>3736.5298100348241</v>
      </c>
      <c r="Z144">
        <f t="shared" si="42"/>
        <v>5159.5871881865869</v>
      </c>
      <c r="AA144">
        <f t="shared" si="38"/>
        <v>159.5871881865869</v>
      </c>
    </row>
    <row r="145" spans="1:27" x14ac:dyDescent="0.25">
      <c r="A145" t="s">
        <v>150</v>
      </c>
      <c r="B145" s="2">
        <v>39981</v>
      </c>
      <c r="C145" s="3">
        <v>0</v>
      </c>
      <c r="D145">
        <v>1.3813800000000001</v>
      </c>
      <c r="E145">
        <v>1.39699</v>
      </c>
      <c r="F145">
        <v>1.38107</v>
      </c>
      <c r="G145">
        <v>1.3968100000000001</v>
      </c>
      <c r="H145">
        <v>203346</v>
      </c>
      <c r="I145">
        <f t="shared" si="44"/>
        <v>-62.674142031940065</v>
      </c>
      <c r="J145">
        <f t="shared" ref="J145:J208" si="49">AVERAGE(G68:G145)</f>
        <v>1.3554446153846149</v>
      </c>
      <c r="K145">
        <f t="shared" ref="K145:K208" si="50">$K144*(1-(2/(78+1)))+$G145*(2/(78+1))</f>
        <v>1.3605737709299681</v>
      </c>
      <c r="L145">
        <f t="shared" si="35"/>
        <v>1.3871722222222225</v>
      </c>
      <c r="M145">
        <f t="shared" si="36"/>
        <v>1.384109950028114</v>
      </c>
      <c r="N145">
        <f t="shared" si="28"/>
        <v>1.4015437500000001</v>
      </c>
      <c r="O145">
        <f t="shared" si="33"/>
        <v>1.3921020182591033</v>
      </c>
      <c r="P145" t="str">
        <f t="shared" ref="P145:P208" si="51">IF(AND($I145&gt;$AG$48,$I144&lt;$AG$48),"Buy",IF(AND($I145&lt;$AG$47,$I144&gt;$AG$47),"Sell","-"))</f>
        <v>Buy</v>
      </c>
      <c r="Q145" t="str">
        <f t="shared" ref="Q145:Q208" si="52">IF(K145&gt;K144,"Buy","Sell")</f>
        <v>Buy</v>
      </c>
      <c r="R145" t="str">
        <f t="shared" si="37"/>
        <v>Buy</v>
      </c>
      <c r="S145" t="str">
        <f t="shared" si="23"/>
        <v>-</v>
      </c>
      <c r="T145">
        <f t="shared" si="45"/>
        <v>1.39734</v>
      </c>
      <c r="U145">
        <f t="shared" si="46"/>
        <v>1.39628</v>
      </c>
      <c r="V145" t="str">
        <f t="shared" si="47"/>
        <v>-</v>
      </c>
      <c r="W145" t="str">
        <f t="shared" si="48"/>
        <v>-</v>
      </c>
      <c r="X145">
        <f t="shared" si="43"/>
        <v>5000</v>
      </c>
      <c r="Y145">
        <f t="shared" si="41"/>
        <v>3736.5298100348241</v>
      </c>
      <c r="Z145">
        <f t="shared" si="42"/>
        <v>5217.2418431554242</v>
      </c>
      <c r="AA145">
        <f t="shared" si="38"/>
        <v>217.24184315542425</v>
      </c>
    </row>
    <row r="146" spans="1:27" x14ac:dyDescent="0.25">
      <c r="A146" t="s">
        <v>151</v>
      </c>
      <c r="B146" s="2">
        <v>39982</v>
      </c>
      <c r="C146" s="3">
        <v>0</v>
      </c>
      <c r="D146">
        <v>1.3962699999999999</v>
      </c>
      <c r="E146">
        <v>1.39897</v>
      </c>
      <c r="F146">
        <v>1.38819</v>
      </c>
      <c r="G146">
        <v>1.3908</v>
      </c>
      <c r="H146">
        <v>202905</v>
      </c>
      <c r="I146">
        <f t="shared" si="44"/>
        <v>-72.884811416921508</v>
      </c>
      <c r="J146">
        <f t="shared" si="49"/>
        <v>1.3557632051282047</v>
      </c>
      <c r="K146">
        <f t="shared" si="50"/>
        <v>1.3613389919190828</v>
      </c>
      <c r="L146">
        <f t="shared" si="35"/>
        <v>1.3886222222222224</v>
      </c>
      <c r="M146">
        <f t="shared" si="36"/>
        <v>1.3844715743509186</v>
      </c>
      <c r="N146">
        <f t="shared" si="28"/>
        <v>1.4014083333333331</v>
      </c>
      <c r="O146">
        <f t="shared" si="33"/>
        <v>1.3919978567983751</v>
      </c>
      <c r="P146" t="str">
        <f t="shared" si="51"/>
        <v>-</v>
      </c>
      <c r="Q146" t="str">
        <f t="shared" si="52"/>
        <v>Buy</v>
      </c>
      <c r="R146" t="str">
        <f t="shared" si="37"/>
        <v>-</v>
      </c>
      <c r="S146" t="str">
        <f t="shared" si="23"/>
        <v>-</v>
      </c>
      <c r="T146">
        <f t="shared" si="45"/>
        <v>1.3912599999999999</v>
      </c>
      <c r="U146">
        <f t="shared" si="46"/>
        <v>1.3903399999999999</v>
      </c>
      <c r="V146" t="str">
        <f t="shared" si="47"/>
        <v>-</v>
      </c>
      <c r="W146" t="str">
        <f t="shared" si="48"/>
        <v>-</v>
      </c>
      <c r="X146" t="str">
        <f t="shared" si="43"/>
        <v>-</v>
      </c>
      <c r="Y146">
        <f t="shared" si="41"/>
        <v>3736.5298100348241</v>
      </c>
      <c r="Z146">
        <f t="shared" si="42"/>
        <v>5195.0468560838171</v>
      </c>
      <c r="AA146">
        <f t="shared" si="38"/>
        <v>195.04685608381715</v>
      </c>
    </row>
    <row r="147" spans="1:27" x14ac:dyDescent="0.25">
      <c r="A147" t="s">
        <v>152</v>
      </c>
      <c r="B147" s="2">
        <v>39983</v>
      </c>
      <c r="C147" s="3">
        <v>0</v>
      </c>
      <c r="D147">
        <v>1.39076</v>
      </c>
      <c r="E147">
        <v>1.4012</v>
      </c>
      <c r="F147">
        <v>1.3883000000000001</v>
      </c>
      <c r="G147">
        <v>1.3937999999999999</v>
      </c>
      <c r="H147">
        <v>324750</v>
      </c>
      <c r="I147">
        <f t="shared" si="44"/>
        <v>-63.475245617414942</v>
      </c>
      <c r="J147">
        <f t="shared" si="49"/>
        <v>1.3562228205128202</v>
      </c>
      <c r="K147">
        <f t="shared" si="50"/>
        <v>1.3621607895920174</v>
      </c>
      <c r="L147">
        <f t="shared" si="35"/>
        <v>1.3894527777777779</v>
      </c>
      <c r="M147">
        <f t="shared" si="36"/>
        <v>1.3849758135751933</v>
      </c>
      <c r="N147">
        <f t="shared" si="28"/>
        <v>1.4011687499999999</v>
      </c>
      <c r="O147">
        <f t="shared" si="33"/>
        <v>1.3921420282545052</v>
      </c>
      <c r="P147" t="str">
        <f t="shared" si="51"/>
        <v>-</v>
      </c>
      <c r="Q147" t="str">
        <f t="shared" si="52"/>
        <v>Buy</v>
      </c>
      <c r="R147" t="str">
        <f t="shared" si="37"/>
        <v>-</v>
      </c>
      <c r="S147" t="str">
        <f t="shared" ref="S147:S210" si="53">IF(AND(O146&lt;K146,O147&gt;K147),"Buy",IF(AND(O146&gt;K146,O147&lt;K147),"Sell","-"))</f>
        <v>-</v>
      </c>
      <c r="T147">
        <f t="shared" si="45"/>
        <v>1.3942600000000001</v>
      </c>
      <c r="U147">
        <f t="shared" si="46"/>
        <v>1.39334</v>
      </c>
      <c r="V147" t="str">
        <f t="shared" si="47"/>
        <v>-</v>
      </c>
      <c r="W147" t="str">
        <f t="shared" si="48"/>
        <v>-</v>
      </c>
      <c r="X147" t="str">
        <f t="shared" si="43"/>
        <v>-</v>
      </c>
      <c r="Y147">
        <f t="shared" si="41"/>
        <v>3736.5298100348241</v>
      </c>
      <c r="Z147">
        <f t="shared" si="42"/>
        <v>5206.2564455139218</v>
      </c>
      <c r="AA147">
        <f t="shared" si="38"/>
        <v>206.25644551392179</v>
      </c>
    </row>
    <row r="148" spans="1:27" x14ac:dyDescent="0.25">
      <c r="A148" t="s">
        <v>153</v>
      </c>
      <c r="B148" s="2">
        <v>39985</v>
      </c>
      <c r="C148" s="3">
        <v>0</v>
      </c>
      <c r="D148">
        <v>1.3946799999999999</v>
      </c>
      <c r="E148">
        <v>1.3955</v>
      </c>
      <c r="F148">
        <v>1.3924399999999999</v>
      </c>
      <c r="G148">
        <v>1.3935500000000001</v>
      </c>
      <c r="H148">
        <v>12843</v>
      </c>
      <c r="I148">
        <f t="shared" si="44"/>
        <v>-63.956848391446655</v>
      </c>
      <c r="J148">
        <f t="shared" si="49"/>
        <v>1.3566189743589741</v>
      </c>
      <c r="K148">
        <f t="shared" si="50"/>
        <v>1.3629554531466499</v>
      </c>
      <c r="L148">
        <f t="shared" si="35"/>
        <v>1.3902972222222223</v>
      </c>
      <c r="M148">
        <f t="shared" si="36"/>
        <v>1.3854392831116693</v>
      </c>
      <c r="N148">
        <f t="shared" si="28"/>
        <v>1.4007937499999998</v>
      </c>
      <c r="O148">
        <f t="shared" si="33"/>
        <v>1.3922546659941448</v>
      </c>
      <c r="P148" t="str">
        <f t="shared" si="51"/>
        <v>-</v>
      </c>
      <c r="Q148" t="str">
        <f t="shared" si="52"/>
        <v>Buy</v>
      </c>
      <c r="R148" t="str">
        <f t="shared" si="37"/>
        <v>-</v>
      </c>
      <c r="S148" t="str">
        <f t="shared" si="53"/>
        <v>-</v>
      </c>
      <c r="T148">
        <f t="shared" si="45"/>
        <v>1.39401</v>
      </c>
      <c r="U148">
        <f t="shared" si="46"/>
        <v>1.3930899999999999</v>
      </c>
      <c r="V148" t="str">
        <f t="shared" si="47"/>
        <v>-</v>
      </c>
      <c r="W148" t="str">
        <f t="shared" si="48"/>
        <v>-</v>
      </c>
      <c r="X148" t="str">
        <f t="shared" si="43"/>
        <v>-</v>
      </c>
      <c r="Y148">
        <f>Y147</f>
        <v>3736.5298100348241</v>
      </c>
      <c r="Z148">
        <f>Y148*U148</f>
        <v>5205.3223130614133</v>
      </c>
      <c r="AA148">
        <f t="shared" si="38"/>
        <v>205.3223130614133</v>
      </c>
    </row>
    <row r="149" spans="1:27" x14ac:dyDescent="0.25">
      <c r="A149" t="s">
        <v>154</v>
      </c>
      <c r="B149" s="2">
        <v>39986</v>
      </c>
      <c r="C149" s="3">
        <v>0</v>
      </c>
      <c r="D149">
        <v>1.3935500000000001</v>
      </c>
      <c r="E149">
        <v>1.3935500000000001</v>
      </c>
      <c r="F149">
        <v>1.3826000000000001</v>
      </c>
      <c r="G149">
        <v>1.3849</v>
      </c>
      <c r="H149">
        <v>549790</v>
      </c>
      <c r="I149">
        <f t="shared" si="44"/>
        <v>-76.223115102812585</v>
      </c>
      <c r="J149">
        <f t="shared" si="49"/>
        <v>1.3569157692307685</v>
      </c>
      <c r="K149">
        <f t="shared" si="50"/>
        <v>1.3635110112948361</v>
      </c>
      <c r="L149">
        <f t="shared" si="35"/>
        <v>1.3910333333333333</v>
      </c>
      <c r="M149">
        <f t="shared" si="36"/>
        <v>1.3854101326732007</v>
      </c>
      <c r="N149">
        <f t="shared" si="28"/>
        <v>1.4001270833333332</v>
      </c>
      <c r="O149">
        <f t="shared" si="33"/>
        <v>1.3916662927146133</v>
      </c>
      <c r="P149" t="str">
        <f t="shared" si="51"/>
        <v>-</v>
      </c>
      <c r="Q149" t="str">
        <f t="shared" si="52"/>
        <v>Buy</v>
      </c>
      <c r="R149" t="str">
        <f t="shared" si="37"/>
        <v>-</v>
      </c>
      <c r="S149" t="str">
        <f t="shared" si="53"/>
        <v>-</v>
      </c>
      <c r="T149">
        <f t="shared" si="45"/>
        <v>1.3853800000000001</v>
      </c>
      <c r="U149">
        <f t="shared" si="46"/>
        <v>1.38442</v>
      </c>
      <c r="V149" t="str">
        <f t="shared" si="47"/>
        <v>-</v>
      </c>
      <c r="W149" t="str">
        <f t="shared" si="48"/>
        <v>-</v>
      </c>
      <c r="X149" t="str">
        <f t="shared" si="43"/>
        <v>-</v>
      </c>
      <c r="Y149">
        <f t="shared" ref="Y149:Y173" si="54">Y148</f>
        <v>3736.5298100348241</v>
      </c>
      <c r="Z149">
        <f t="shared" ref="Z149:Z173" si="55">Y149*U149</f>
        <v>5172.9265996084114</v>
      </c>
      <c r="AA149">
        <f t="shared" si="38"/>
        <v>172.92659960841138</v>
      </c>
    </row>
    <row r="150" spans="1:27" x14ac:dyDescent="0.25">
      <c r="A150" t="s">
        <v>155</v>
      </c>
      <c r="B150" s="2">
        <v>39987</v>
      </c>
      <c r="C150" s="3">
        <v>0</v>
      </c>
      <c r="D150">
        <v>1.3849</v>
      </c>
      <c r="E150">
        <v>1.4108000000000001</v>
      </c>
      <c r="F150">
        <v>1.3828499999999999</v>
      </c>
      <c r="G150">
        <v>1.4069</v>
      </c>
      <c r="H150">
        <v>611382</v>
      </c>
      <c r="I150">
        <f t="shared" si="44"/>
        <v>-24.225951311746414</v>
      </c>
      <c r="J150">
        <f t="shared" si="49"/>
        <v>1.3576696153846148</v>
      </c>
      <c r="K150">
        <f t="shared" si="50"/>
        <v>1.3646094667050934</v>
      </c>
      <c r="L150">
        <f t="shared" si="35"/>
        <v>1.3921236111111108</v>
      </c>
      <c r="M150">
        <f t="shared" si="36"/>
        <v>1.3865717471232979</v>
      </c>
      <c r="N150">
        <f t="shared" si="28"/>
        <v>1.4004479166666666</v>
      </c>
      <c r="O150">
        <f t="shared" si="33"/>
        <v>1.3928849892974442</v>
      </c>
      <c r="P150" t="str">
        <f t="shared" si="51"/>
        <v>-</v>
      </c>
      <c r="Q150" t="str">
        <f t="shared" si="52"/>
        <v>Buy</v>
      </c>
      <c r="R150" t="str">
        <f t="shared" si="37"/>
        <v>-</v>
      </c>
      <c r="S150" t="str">
        <f t="shared" si="53"/>
        <v>-</v>
      </c>
      <c r="T150">
        <f t="shared" si="45"/>
        <v>1.4073899999999999</v>
      </c>
      <c r="U150">
        <f t="shared" si="46"/>
        <v>1.4064099999999999</v>
      </c>
      <c r="V150" t="str">
        <f t="shared" si="47"/>
        <v>-</v>
      </c>
      <c r="W150" t="str">
        <f t="shared" si="48"/>
        <v>-</v>
      </c>
      <c r="X150" t="str">
        <f t="shared" si="43"/>
        <v>-</v>
      </c>
      <c r="Y150">
        <f t="shared" si="54"/>
        <v>3736.5298100348241</v>
      </c>
      <c r="Z150">
        <f t="shared" si="55"/>
        <v>5255.0928901310763</v>
      </c>
      <c r="AA150">
        <f t="shared" si="38"/>
        <v>255.09289013107627</v>
      </c>
    </row>
    <row r="151" spans="1:27" x14ac:dyDescent="0.25">
      <c r="A151" t="s">
        <v>156</v>
      </c>
      <c r="B151" s="2">
        <v>39988</v>
      </c>
      <c r="C151" s="3">
        <v>0</v>
      </c>
      <c r="D151">
        <v>1.4069</v>
      </c>
      <c r="E151">
        <v>1.4137999999999999</v>
      </c>
      <c r="F151">
        <v>1.3887499999999999</v>
      </c>
      <c r="G151">
        <v>1.39415</v>
      </c>
      <c r="H151">
        <v>577139</v>
      </c>
      <c r="I151">
        <f t="shared" si="44"/>
        <v>-54.360671236114378</v>
      </c>
      <c r="J151">
        <f t="shared" si="49"/>
        <v>1.3581407692307688</v>
      </c>
      <c r="K151">
        <f t="shared" si="50"/>
        <v>1.3653573283074962</v>
      </c>
      <c r="L151">
        <f t="shared" si="35"/>
        <v>1.3932388888888889</v>
      </c>
      <c r="M151">
        <f t="shared" si="36"/>
        <v>1.3869813824139305</v>
      </c>
      <c r="N151">
        <f t="shared" si="28"/>
        <v>1.40090625</v>
      </c>
      <c r="O151">
        <f t="shared" si="33"/>
        <v>1.3929861901536487</v>
      </c>
      <c r="P151" t="str">
        <f t="shared" si="51"/>
        <v>-</v>
      </c>
      <c r="Q151" t="str">
        <f t="shared" si="52"/>
        <v>Buy</v>
      </c>
      <c r="R151" t="str">
        <f t="shared" si="37"/>
        <v>-</v>
      </c>
      <c r="S151" t="str">
        <f t="shared" si="53"/>
        <v>-</v>
      </c>
      <c r="T151">
        <f t="shared" si="45"/>
        <v>1.39463</v>
      </c>
      <c r="U151">
        <f t="shared" si="46"/>
        <v>1.39367</v>
      </c>
      <c r="V151" t="str">
        <f t="shared" si="47"/>
        <v>-</v>
      </c>
      <c r="W151" t="str">
        <f t="shared" si="48"/>
        <v>-</v>
      </c>
      <c r="X151" t="str">
        <f t="shared" si="43"/>
        <v>-</v>
      </c>
      <c r="Y151">
        <f t="shared" si="54"/>
        <v>3736.5298100348241</v>
      </c>
      <c r="Z151">
        <f t="shared" si="55"/>
        <v>5207.4895003512329</v>
      </c>
      <c r="AA151">
        <f t="shared" si="38"/>
        <v>207.48950035123289</v>
      </c>
    </row>
    <row r="152" spans="1:27" x14ac:dyDescent="0.25">
      <c r="A152" t="s">
        <v>157</v>
      </c>
      <c r="B152" s="2">
        <v>39989</v>
      </c>
      <c r="C152" s="3">
        <v>0</v>
      </c>
      <c r="D152">
        <v>1.39415</v>
      </c>
      <c r="E152">
        <v>1.40117</v>
      </c>
      <c r="F152">
        <v>1.3888499999999999</v>
      </c>
      <c r="G152">
        <v>1.4009199999999999</v>
      </c>
      <c r="H152">
        <v>544656</v>
      </c>
      <c r="I152">
        <f t="shared" si="44"/>
        <v>-38.35972583313643</v>
      </c>
      <c r="J152">
        <f t="shared" si="49"/>
        <v>1.3587589743589739</v>
      </c>
      <c r="K152">
        <f t="shared" si="50"/>
        <v>1.3662576491098382</v>
      </c>
      <c r="L152">
        <f t="shared" si="35"/>
        <v>1.3942894444444442</v>
      </c>
      <c r="M152">
        <f t="shared" si="36"/>
        <v>1.3877348212023668</v>
      </c>
      <c r="N152">
        <f t="shared" si="28"/>
        <v>1.4011633333333331</v>
      </c>
      <c r="O152">
        <f t="shared" si="33"/>
        <v>1.3936208949413569</v>
      </c>
      <c r="P152" t="str">
        <f t="shared" si="51"/>
        <v>-</v>
      </c>
      <c r="Q152" t="str">
        <f t="shared" si="52"/>
        <v>Buy</v>
      </c>
      <c r="R152" t="str">
        <f t="shared" si="37"/>
        <v>-</v>
      </c>
      <c r="S152" t="str">
        <f t="shared" si="53"/>
        <v>-</v>
      </c>
      <c r="T152">
        <f t="shared" si="45"/>
        <v>1.40133</v>
      </c>
      <c r="U152">
        <f t="shared" si="46"/>
        <v>1.4005099999999999</v>
      </c>
      <c r="V152" t="str">
        <f t="shared" si="47"/>
        <v>-</v>
      </c>
      <c r="W152" t="str">
        <f t="shared" si="48"/>
        <v>-</v>
      </c>
      <c r="X152" t="str">
        <f t="shared" si="43"/>
        <v>-</v>
      </c>
      <c r="Y152">
        <f t="shared" si="54"/>
        <v>3736.5298100348241</v>
      </c>
      <c r="Z152">
        <f t="shared" si="55"/>
        <v>5233.0473642518709</v>
      </c>
      <c r="AA152">
        <f t="shared" si="38"/>
        <v>233.04736425187093</v>
      </c>
    </row>
    <row r="153" spans="1:27" x14ac:dyDescent="0.25">
      <c r="A153" t="s">
        <v>158</v>
      </c>
      <c r="B153" s="2">
        <v>39990</v>
      </c>
      <c r="C153" s="3">
        <v>0</v>
      </c>
      <c r="D153">
        <v>1.40086</v>
      </c>
      <c r="E153">
        <v>1.4117999999999999</v>
      </c>
      <c r="F153">
        <v>1.40066</v>
      </c>
      <c r="G153">
        <v>1.4053</v>
      </c>
      <c r="H153">
        <v>449325</v>
      </c>
      <c r="I153">
        <f t="shared" si="44"/>
        <v>-28.007563223824057</v>
      </c>
      <c r="J153">
        <f t="shared" si="49"/>
        <v>1.3597410256410252</v>
      </c>
      <c r="K153">
        <f t="shared" si="50"/>
        <v>1.3672460630564245</v>
      </c>
      <c r="L153">
        <f t="shared" si="35"/>
        <v>1.3958408333333334</v>
      </c>
      <c r="M153">
        <f t="shared" si="36"/>
        <v>1.3886842903265633</v>
      </c>
      <c r="N153">
        <f t="shared" si="28"/>
        <v>1.400732083333333</v>
      </c>
      <c r="O153">
        <f t="shared" si="33"/>
        <v>1.3945552233460485</v>
      </c>
      <c r="P153" t="str">
        <f t="shared" si="51"/>
        <v>-</v>
      </c>
      <c r="Q153" t="str">
        <f t="shared" si="52"/>
        <v>Buy</v>
      </c>
      <c r="R153" t="str">
        <f t="shared" si="37"/>
        <v>-</v>
      </c>
      <c r="S153" t="str">
        <f t="shared" si="53"/>
        <v>-</v>
      </c>
      <c r="T153">
        <f t="shared" si="45"/>
        <v>1.4057299999999999</v>
      </c>
      <c r="U153">
        <f t="shared" si="46"/>
        <v>1.4048700000000001</v>
      </c>
      <c r="V153" t="str">
        <f t="shared" si="47"/>
        <v>-</v>
      </c>
      <c r="W153" t="str">
        <f t="shared" si="48"/>
        <v>-</v>
      </c>
      <c r="X153" t="str">
        <f t="shared" si="43"/>
        <v>-</v>
      </c>
      <c r="Y153">
        <f t="shared" si="54"/>
        <v>3736.5298100348241</v>
      </c>
      <c r="Z153">
        <f t="shared" si="55"/>
        <v>5249.3386342236236</v>
      </c>
      <c r="AA153">
        <f t="shared" ref="AA153:AA173" si="56">Z153-$AG$54</f>
        <v>249.33863422362356</v>
      </c>
    </row>
    <row r="154" spans="1:27" x14ac:dyDescent="0.25">
      <c r="A154" t="s">
        <v>159</v>
      </c>
      <c r="B154" s="2">
        <v>39992</v>
      </c>
      <c r="C154" s="3">
        <v>0</v>
      </c>
      <c r="D154">
        <v>1.4060900000000001</v>
      </c>
      <c r="E154">
        <v>1.4076500000000001</v>
      </c>
      <c r="F154">
        <v>1.40449</v>
      </c>
      <c r="G154">
        <v>1.4069499999999999</v>
      </c>
      <c r="H154">
        <v>13512</v>
      </c>
      <c r="I154">
        <f t="shared" si="44"/>
        <v>-17.582135523614074</v>
      </c>
      <c r="J154">
        <f t="shared" si="49"/>
        <v>1.3607711538461535</v>
      </c>
      <c r="K154">
        <f t="shared" si="50"/>
        <v>1.3682512260170212</v>
      </c>
      <c r="L154">
        <f t="shared" si="35"/>
        <v>1.3975533333333334</v>
      </c>
      <c r="M154">
        <f t="shared" si="36"/>
        <v>1.3896716259845869</v>
      </c>
      <c r="N154">
        <f t="shared" ref="N154:N217" si="57">AVERAGE(G131:G154)</f>
        <v>1.4005879166666666</v>
      </c>
      <c r="O154">
        <f t="shared" si="33"/>
        <v>1.3955468054783648</v>
      </c>
      <c r="P154" t="str">
        <f t="shared" si="51"/>
        <v>-</v>
      </c>
      <c r="Q154" t="str">
        <f t="shared" si="52"/>
        <v>Buy</v>
      </c>
      <c r="R154" t="str">
        <f t="shared" si="37"/>
        <v>-</v>
      </c>
      <c r="S154" t="str">
        <f t="shared" si="53"/>
        <v>-</v>
      </c>
      <c r="T154">
        <f t="shared" si="45"/>
        <v>1.4074199999999999</v>
      </c>
      <c r="U154">
        <f t="shared" si="46"/>
        <v>1.40648</v>
      </c>
      <c r="V154" t="str">
        <f t="shared" si="47"/>
        <v>-</v>
      </c>
      <c r="W154" t="str">
        <f t="shared" si="48"/>
        <v>-</v>
      </c>
      <c r="X154" t="str">
        <f t="shared" si="43"/>
        <v>-</v>
      </c>
      <c r="Y154">
        <f t="shared" si="54"/>
        <v>3736.5298100348241</v>
      </c>
      <c r="Z154">
        <f t="shared" si="55"/>
        <v>5255.3544472177791</v>
      </c>
      <c r="AA154">
        <f t="shared" si="56"/>
        <v>255.35444721777912</v>
      </c>
    </row>
    <row r="155" spans="1:27" x14ac:dyDescent="0.25">
      <c r="A155" t="s">
        <v>160</v>
      </c>
      <c r="B155" s="2">
        <v>39993</v>
      </c>
      <c r="C155" s="3">
        <v>0</v>
      </c>
      <c r="D155">
        <v>1.4069700000000001</v>
      </c>
      <c r="E155">
        <v>1.40703</v>
      </c>
      <c r="F155">
        <v>1.40679</v>
      </c>
      <c r="G155">
        <v>1.4069100000000001</v>
      </c>
      <c r="H155">
        <v>449666</v>
      </c>
      <c r="I155">
        <f t="shared" si="44"/>
        <v>-17.684804928131062</v>
      </c>
      <c r="J155">
        <f t="shared" si="49"/>
        <v>1.3619014102564095</v>
      </c>
      <c r="K155">
        <f t="shared" si="50"/>
        <v>1.3692299291558307</v>
      </c>
      <c r="L155">
        <f t="shared" si="35"/>
        <v>1.3989952777777779</v>
      </c>
      <c r="M155">
        <f t="shared" si="36"/>
        <v>1.3906034299854202</v>
      </c>
      <c r="N155">
        <f t="shared" si="57"/>
        <v>1.4001237500000003</v>
      </c>
      <c r="O155">
        <f t="shared" ref="O155:O218" si="58">$O154*(1-(2/(24+1)))+$G155*(2/(24+1))</f>
        <v>1.3964558610400957</v>
      </c>
      <c r="P155" t="str">
        <f t="shared" si="51"/>
        <v>-</v>
      </c>
      <c r="Q155" t="str">
        <f t="shared" si="52"/>
        <v>Buy</v>
      </c>
      <c r="R155" t="str">
        <f t="shared" si="37"/>
        <v>-</v>
      </c>
      <c r="S155" t="str">
        <f t="shared" si="53"/>
        <v>-</v>
      </c>
      <c r="T155">
        <f t="shared" si="45"/>
        <v>1.40733</v>
      </c>
      <c r="U155">
        <f t="shared" si="46"/>
        <v>1.40649</v>
      </c>
      <c r="V155" t="str">
        <f t="shared" si="47"/>
        <v>-</v>
      </c>
      <c r="W155" t="str">
        <f t="shared" si="48"/>
        <v>-</v>
      </c>
      <c r="X155" t="str">
        <f t="shared" si="43"/>
        <v>-</v>
      </c>
      <c r="Y155">
        <f t="shared" si="54"/>
        <v>3736.5298100348241</v>
      </c>
      <c r="Z155">
        <f t="shared" si="55"/>
        <v>5255.3918125158798</v>
      </c>
      <c r="AA155">
        <f t="shared" si="56"/>
        <v>255.39181251587979</v>
      </c>
    </row>
    <row r="156" spans="1:27" x14ac:dyDescent="0.25">
      <c r="A156" t="s">
        <v>161</v>
      </c>
      <c r="B156" s="2">
        <v>39994</v>
      </c>
      <c r="C156" s="3">
        <v>0</v>
      </c>
      <c r="D156">
        <v>1.40978</v>
      </c>
      <c r="E156">
        <v>1.40988</v>
      </c>
      <c r="F156">
        <v>1.4096200000000001</v>
      </c>
      <c r="G156">
        <v>1.4097999999999999</v>
      </c>
      <c r="H156">
        <v>591482</v>
      </c>
      <c r="I156">
        <f t="shared" si="44"/>
        <v>-10.26694045174542</v>
      </c>
      <c r="J156">
        <f t="shared" si="49"/>
        <v>1.362980897435897</v>
      </c>
      <c r="K156">
        <f t="shared" si="50"/>
        <v>1.370257019556949</v>
      </c>
      <c r="L156">
        <f t="shared" si="35"/>
        <v>1.4002591666666668</v>
      </c>
      <c r="M156">
        <f t="shared" si="36"/>
        <v>1.3916410824186407</v>
      </c>
      <c r="N156">
        <f t="shared" si="57"/>
        <v>1.3993299999999997</v>
      </c>
      <c r="O156">
        <f t="shared" si="58"/>
        <v>1.3975233921568881</v>
      </c>
      <c r="P156" t="str">
        <f t="shared" si="51"/>
        <v>-</v>
      </c>
      <c r="Q156" t="str">
        <f t="shared" si="52"/>
        <v>Buy</v>
      </c>
      <c r="R156" t="str">
        <f t="shared" si="37"/>
        <v>-</v>
      </c>
      <c r="S156" t="str">
        <f t="shared" si="53"/>
        <v>-</v>
      </c>
      <c r="T156">
        <f t="shared" si="45"/>
        <v>1.41018</v>
      </c>
      <c r="U156">
        <f t="shared" si="46"/>
        <v>1.4094199999999999</v>
      </c>
      <c r="V156" t="str">
        <f t="shared" si="47"/>
        <v>-</v>
      </c>
      <c r="W156" t="str">
        <f t="shared" si="48"/>
        <v>-</v>
      </c>
      <c r="X156" t="str">
        <f t="shared" si="43"/>
        <v>-</v>
      </c>
      <c r="Y156">
        <f t="shared" si="54"/>
        <v>3736.5298100348241</v>
      </c>
      <c r="Z156">
        <f t="shared" si="55"/>
        <v>5266.3398448592816</v>
      </c>
      <c r="AA156">
        <f t="shared" si="56"/>
        <v>266.33984485928158</v>
      </c>
    </row>
    <row r="157" spans="1:27" x14ac:dyDescent="0.25">
      <c r="A157" t="s">
        <v>162</v>
      </c>
      <c r="B157" s="2">
        <v>39995</v>
      </c>
      <c r="C157" s="3">
        <v>0</v>
      </c>
      <c r="D157">
        <v>1.40364</v>
      </c>
      <c r="E157">
        <v>1.4199299999999999</v>
      </c>
      <c r="F157">
        <v>1.39978</v>
      </c>
      <c r="G157">
        <v>1.4144699999999999</v>
      </c>
      <c r="H157">
        <v>87021</v>
      </c>
      <c r="I157">
        <f t="shared" si="44"/>
        <v>-12.109115103127165</v>
      </c>
      <c r="J157">
        <f t="shared" si="49"/>
        <v>1.3641362820512815</v>
      </c>
      <c r="K157">
        <f t="shared" si="50"/>
        <v>1.3713763355175324</v>
      </c>
      <c r="L157">
        <f t="shared" si="35"/>
        <v>1.4012638888888889</v>
      </c>
      <c r="M157">
        <f t="shared" si="36"/>
        <v>1.392875077963579</v>
      </c>
      <c r="N157">
        <f t="shared" si="57"/>
        <v>1.3993412499999998</v>
      </c>
      <c r="O157">
        <f t="shared" si="58"/>
        <v>1.3988791207843372</v>
      </c>
      <c r="P157" t="str">
        <f t="shared" si="51"/>
        <v>-</v>
      </c>
      <c r="Q157" t="str">
        <f t="shared" si="52"/>
        <v>Buy</v>
      </c>
      <c r="R157" t="str">
        <f t="shared" si="37"/>
        <v>-</v>
      </c>
      <c r="S157" t="str">
        <f t="shared" si="53"/>
        <v>-</v>
      </c>
      <c r="T157">
        <f t="shared" si="45"/>
        <v>1.4149</v>
      </c>
      <c r="U157">
        <f t="shared" si="46"/>
        <v>1.41404</v>
      </c>
      <c r="V157" t="str">
        <f t="shared" si="47"/>
        <v>-</v>
      </c>
      <c r="W157" t="str">
        <f t="shared" si="48"/>
        <v>-</v>
      </c>
      <c r="X157" t="str">
        <f t="shared" si="43"/>
        <v>-</v>
      </c>
      <c r="Y157">
        <f t="shared" si="54"/>
        <v>3736.5298100348241</v>
      </c>
      <c r="Z157">
        <f t="shared" si="55"/>
        <v>5283.6026125816425</v>
      </c>
      <c r="AA157">
        <f t="shared" si="56"/>
        <v>283.60261258164246</v>
      </c>
    </row>
    <row r="158" spans="1:27" x14ac:dyDescent="0.25">
      <c r="A158" t="s">
        <v>163</v>
      </c>
      <c r="B158" s="2">
        <v>39996</v>
      </c>
      <c r="C158" s="3">
        <v>0</v>
      </c>
      <c r="D158">
        <v>1.4144600000000001</v>
      </c>
      <c r="E158">
        <v>1.4148799999999999</v>
      </c>
      <c r="F158">
        <v>1.39256</v>
      </c>
      <c r="G158">
        <v>1.3959600000000001</v>
      </c>
      <c r="H158">
        <v>86408</v>
      </c>
      <c r="I158">
        <f t="shared" si="44"/>
        <v>-61.682964487905011</v>
      </c>
      <c r="J158">
        <f t="shared" si="49"/>
        <v>1.3647614102564098</v>
      </c>
      <c r="K158">
        <f t="shared" si="50"/>
        <v>1.371998706770253</v>
      </c>
      <c r="L158">
        <f t="shared" si="35"/>
        <v>1.4013169444444444</v>
      </c>
      <c r="M158">
        <f t="shared" si="36"/>
        <v>1.3930418305060883</v>
      </c>
      <c r="N158">
        <f t="shared" si="57"/>
        <v>1.3984749999999997</v>
      </c>
      <c r="O158">
        <f t="shared" si="58"/>
        <v>1.3986455911215903</v>
      </c>
      <c r="P158" t="str">
        <f t="shared" si="51"/>
        <v>Sell</v>
      </c>
      <c r="Q158" t="str">
        <f t="shared" si="52"/>
        <v>Buy</v>
      </c>
      <c r="R158" t="str">
        <f t="shared" si="37"/>
        <v>-</v>
      </c>
      <c r="S158" t="str">
        <f t="shared" si="53"/>
        <v>-</v>
      </c>
      <c r="T158">
        <f t="shared" si="45"/>
        <v>1.3963699999999999</v>
      </c>
      <c r="U158">
        <f t="shared" si="46"/>
        <v>1.3955500000000001</v>
      </c>
      <c r="V158" t="str">
        <f t="shared" si="47"/>
        <v>-</v>
      </c>
      <c r="W158" t="str">
        <f t="shared" si="48"/>
        <v>-</v>
      </c>
      <c r="X158" t="str">
        <f t="shared" si="43"/>
        <v>-</v>
      </c>
      <c r="Y158">
        <f t="shared" si="54"/>
        <v>3736.5298100348241</v>
      </c>
      <c r="Z158">
        <f t="shared" si="55"/>
        <v>5214.5141763940992</v>
      </c>
      <c r="AA158">
        <f t="shared" si="56"/>
        <v>214.5141763940992</v>
      </c>
    </row>
    <row r="159" spans="1:27" x14ac:dyDescent="0.25">
      <c r="A159" t="s">
        <v>164</v>
      </c>
      <c r="B159" s="2">
        <v>39997</v>
      </c>
      <c r="C159" s="3">
        <v>0</v>
      </c>
      <c r="D159">
        <v>1.39592</v>
      </c>
      <c r="E159">
        <v>1.40282</v>
      </c>
      <c r="F159">
        <v>1.3949400000000001</v>
      </c>
      <c r="G159">
        <v>1.3979200000000001</v>
      </c>
      <c r="H159">
        <v>78880</v>
      </c>
      <c r="I159">
        <f t="shared" si="44"/>
        <v>-58.96062148406093</v>
      </c>
      <c r="J159">
        <f t="shared" si="49"/>
        <v>1.3653969230769227</v>
      </c>
      <c r="K159">
        <f t="shared" si="50"/>
        <v>1.3726549420418921</v>
      </c>
      <c r="L159">
        <f t="shared" si="35"/>
        <v>1.4012716666666667</v>
      </c>
      <c r="M159">
        <f t="shared" si="36"/>
        <v>1.3933055153435969</v>
      </c>
      <c r="N159">
        <f t="shared" si="57"/>
        <v>1.3985341666666666</v>
      </c>
      <c r="O159">
        <f t="shared" si="58"/>
        <v>1.3985875438318631</v>
      </c>
      <c r="P159" t="str">
        <f t="shared" si="51"/>
        <v>-</v>
      </c>
      <c r="Q159" t="str">
        <f t="shared" si="52"/>
        <v>Buy</v>
      </c>
      <c r="R159" t="str">
        <f t="shared" si="37"/>
        <v>-</v>
      </c>
      <c r="S159" t="str">
        <f t="shared" si="53"/>
        <v>-</v>
      </c>
      <c r="T159">
        <f t="shared" si="45"/>
        <v>1.39832</v>
      </c>
      <c r="U159">
        <f t="shared" si="46"/>
        <v>1.3975200000000001</v>
      </c>
      <c r="V159" t="str">
        <f t="shared" si="47"/>
        <v>-</v>
      </c>
      <c r="W159" t="str">
        <f t="shared" si="48"/>
        <v>-</v>
      </c>
      <c r="X159" t="str">
        <f t="shared" si="43"/>
        <v>-</v>
      </c>
      <c r="Y159">
        <f t="shared" si="54"/>
        <v>3736.5298100348241</v>
      </c>
      <c r="Z159">
        <f t="shared" si="55"/>
        <v>5221.8751401198679</v>
      </c>
      <c r="AA159">
        <f t="shared" si="56"/>
        <v>221.87514011986786</v>
      </c>
    </row>
    <row r="160" spans="1:27" x14ac:dyDescent="0.25">
      <c r="A160" t="s">
        <v>165</v>
      </c>
      <c r="B160" s="2">
        <v>39999</v>
      </c>
      <c r="C160" s="3">
        <v>0</v>
      </c>
      <c r="D160">
        <v>1.39591</v>
      </c>
      <c r="E160">
        <v>1.39693</v>
      </c>
      <c r="F160">
        <v>1.3948499999999999</v>
      </c>
      <c r="G160">
        <v>1.3957299999999999</v>
      </c>
      <c r="H160">
        <v>6769</v>
      </c>
      <c r="I160">
        <f t="shared" si="44"/>
        <v>-64.827216715778434</v>
      </c>
      <c r="J160">
        <f t="shared" si="49"/>
        <v>1.3659383333333328</v>
      </c>
      <c r="K160">
        <f t="shared" si="50"/>
        <v>1.3732391207243757</v>
      </c>
      <c r="L160">
        <f t="shared" si="35"/>
        <v>1.4010822222222223</v>
      </c>
      <c r="M160">
        <f t="shared" si="36"/>
        <v>1.3934365685682675</v>
      </c>
      <c r="N160">
        <f t="shared" si="57"/>
        <v>1.3984624999999999</v>
      </c>
      <c r="O160">
        <f t="shared" si="58"/>
        <v>1.3983589403253143</v>
      </c>
      <c r="P160" t="str">
        <f t="shared" si="51"/>
        <v>-</v>
      </c>
      <c r="Q160" t="str">
        <f t="shared" si="52"/>
        <v>Buy</v>
      </c>
      <c r="R160" t="str">
        <f t="shared" si="37"/>
        <v>-</v>
      </c>
      <c r="S160" t="str">
        <f t="shared" si="53"/>
        <v>-</v>
      </c>
      <c r="T160">
        <f t="shared" si="45"/>
        <v>1.39612</v>
      </c>
      <c r="U160">
        <f t="shared" si="46"/>
        <v>1.39534</v>
      </c>
      <c r="V160" t="str">
        <f t="shared" si="47"/>
        <v>-</v>
      </c>
      <c r="W160" t="str">
        <f t="shared" si="48"/>
        <v>-</v>
      </c>
      <c r="X160" t="str">
        <f t="shared" si="43"/>
        <v>-</v>
      </c>
      <c r="Y160">
        <f t="shared" si="54"/>
        <v>3736.5298100348241</v>
      </c>
      <c r="Z160">
        <f t="shared" si="55"/>
        <v>5213.7295051339916</v>
      </c>
      <c r="AA160">
        <f t="shared" si="56"/>
        <v>213.72950513399155</v>
      </c>
    </row>
    <row r="161" spans="1:27" x14ac:dyDescent="0.25">
      <c r="A161" t="s">
        <v>166</v>
      </c>
      <c r="B161" s="2">
        <v>40000</v>
      </c>
      <c r="C161" s="3">
        <v>0</v>
      </c>
      <c r="D161">
        <v>1.39581</v>
      </c>
      <c r="E161">
        <v>1.39977</v>
      </c>
      <c r="F161">
        <v>1.3874899999999999</v>
      </c>
      <c r="G161">
        <v>1.3991400000000001</v>
      </c>
      <c r="H161">
        <v>85977</v>
      </c>
      <c r="I161">
        <f t="shared" si="44"/>
        <v>-55.692472542191105</v>
      </c>
      <c r="J161">
        <f t="shared" si="49"/>
        <v>1.3667965384615381</v>
      </c>
      <c r="K161">
        <f t="shared" si="50"/>
        <v>1.3738948391870498</v>
      </c>
      <c r="L161">
        <f t="shared" si="35"/>
        <v>1.4010333333333334</v>
      </c>
      <c r="M161">
        <f t="shared" si="36"/>
        <v>1.3937448621591719</v>
      </c>
      <c r="N161">
        <f t="shared" si="57"/>
        <v>1.3987245833333333</v>
      </c>
      <c r="O161">
        <f t="shared" si="58"/>
        <v>1.398421425099289</v>
      </c>
      <c r="P161" t="str">
        <f t="shared" si="51"/>
        <v>-</v>
      </c>
      <c r="Q161" t="str">
        <f t="shared" si="52"/>
        <v>Buy</v>
      </c>
      <c r="R161" t="str">
        <f t="shared" si="37"/>
        <v>-</v>
      </c>
      <c r="S161" t="str">
        <f t="shared" si="53"/>
        <v>-</v>
      </c>
      <c r="T161">
        <f t="shared" si="45"/>
        <v>1.3994500000000001</v>
      </c>
      <c r="U161">
        <f t="shared" si="46"/>
        <v>1.39883</v>
      </c>
      <c r="V161" t="str">
        <f t="shared" si="47"/>
        <v>-</v>
      </c>
      <c r="W161" t="str">
        <f t="shared" si="48"/>
        <v>-</v>
      </c>
      <c r="X161" t="str">
        <f t="shared" si="43"/>
        <v>-</v>
      </c>
      <c r="Y161">
        <f t="shared" si="54"/>
        <v>3736.5298100348241</v>
      </c>
      <c r="Z161">
        <f t="shared" si="55"/>
        <v>5226.7699941710134</v>
      </c>
      <c r="AA161">
        <f t="shared" si="56"/>
        <v>226.76999417101342</v>
      </c>
    </row>
    <row r="162" spans="1:27" x14ac:dyDescent="0.25">
      <c r="A162" t="s">
        <v>167</v>
      </c>
      <c r="B162" s="2">
        <v>40001</v>
      </c>
      <c r="C162" s="3">
        <v>0</v>
      </c>
      <c r="D162">
        <v>1.39913</v>
      </c>
      <c r="E162">
        <v>1.4049700000000001</v>
      </c>
      <c r="F162">
        <v>1.38853</v>
      </c>
      <c r="G162">
        <v>1.38957</v>
      </c>
      <c r="H162">
        <v>86512</v>
      </c>
      <c r="I162">
        <f t="shared" si="44"/>
        <v>-81.328690061612789</v>
      </c>
      <c r="J162">
        <f t="shared" si="49"/>
        <v>1.367601282051282</v>
      </c>
      <c r="K162">
        <f t="shared" si="50"/>
        <v>1.3742916787013015</v>
      </c>
      <c r="L162">
        <f t="shared" si="35"/>
        <v>1.4007658333333335</v>
      </c>
      <c r="M162">
        <f t="shared" si="36"/>
        <v>1.3935191939343516</v>
      </c>
      <c r="N162">
        <f t="shared" si="57"/>
        <v>1.3980316666666666</v>
      </c>
      <c r="O162">
        <f t="shared" si="58"/>
        <v>1.397713311091346</v>
      </c>
      <c r="P162" t="str">
        <f t="shared" si="51"/>
        <v>-</v>
      </c>
      <c r="Q162" t="str">
        <f t="shared" si="52"/>
        <v>Buy</v>
      </c>
      <c r="R162" t="str">
        <f t="shared" si="37"/>
        <v>-</v>
      </c>
      <c r="S162" t="str">
        <f t="shared" si="53"/>
        <v>-</v>
      </c>
      <c r="T162">
        <f t="shared" si="45"/>
        <v>1.38992</v>
      </c>
      <c r="U162">
        <f t="shared" si="46"/>
        <v>1.3892199999999999</v>
      </c>
      <c r="V162" t="str">
        <f t="shared" si="47"/>
        <v>-</v>
      </c>
      <c r="W162" t="str">
        <f t="shared" si="48"/>
        <v>-</v>
      </c>
      <c r="X162" t="str">
        <f t="shared" si="43"/>
        <v>-</v>
      </c>
      <c r="Y162">
        <f t="shared" si="54"/>
        <v>3736.5298100348241</v>
      </c>
      <c r="Z162">
        <f t="shared" si="55"/>
        <v>5190.8619426965779</v>
      </c>
      <c r="AA162">
        <f t="shared" si="56"/>
        <v>190.8619426965779</v>
      </c>
    </row>
    <row r="163" spans="1:27" x14ac:dyDescent="0.25">
      <c r="A163" t="s">
        <v>168</v>
      </c>
      <c r="B163" s="2">
        <v>40002</v>
      </c>
      <c r="C163" s="3">
        <v>0</v>
      </c>
      <c r="D163">
        <v>1.38934</v>
      </c>
      <c r="E163">
        <v>1.39391</v>
      </c>
      <c r="F163">
        <v>1.3829400000000001</v>
      </c>
      <c r="G163">
        <v>1.38615</v>
      </c>
      <c r="H163">
        <v>85877</v>
      </c>
      <c r="I163">
        <f t="shared" si="44"/>
        <v>-91.100323624595248</v>
      </c>
      <c r="J163">
        <f t="shared" si="49"/>
        <v>1.3683839743589741</v>
      </c>
      <c r="K163">
        <f t="shared" si="50"/>
        <v>1.3745918893670912</v>
      </c>
      <c r="L163">
        <f t="shared" si="35"/>
        <v>1.4008491666666667</v>
      </c>
      <c r="M163">
        <f t="shared" si="36"/>
        <v>1.3931208591270894</v>
      </c>
      <c r="N163">
        <f t="shared" si="57"/>
        <v>1.3975045833333333</v>
      </c>
      <c r="O163">
        <f t="shared" si="58"/>
        <v>1.3967882462040384</v>
      </c>
      <c r="P163" t="str">
        <f t="shared" si="51"/>
        <v>-</v>
      </c>
      <c r="Q163" t="str">
        <f t="shared" si="52"/>
        <v>Buy</v>
      </c>
      <c r="R163" t="str">
        <f t="shared" si="37"/>
        <v>-</v>
      </c>
      <c r="S163" t="str">
        <f t="shared" si="53"/>
        <v>-</v>
      </c>
      <c r="T163">
        <f t="shared" si="45"/>
        <v>1.3865499999999999</v>
      </c>
      <c r="U163">
        <f t="shared" si="46"/>
        <v>1.38575</v>
      </c>
      <c r="V163" t="str">
        <f t="shared" si="47"/>
        <v>-</v>
      </c>
      <c r="W163" t="str">
        <f t="shared" si="48"/>
        <v>-</v>
      </c>
      <c r="X163" t="str">
        <f t="shared" si="43"/>
        <v>-</v>
      </c>
      <c r="Y163">
        <f t="shared" si="54"/>
        <v>3736.5298100348241</v>
      </c>
      <c r="Z163">
        <f t="shared" si="55"/>
        <v>5177.8961842557574</v>
      </c>
      <c r="AA163">
        <f t="shared" si="56"/>
        <v>177.89618425575736</v>
      </c>
    </row>
    <row r="164" spans="1:27" x14ac:dyDescent="0.25">
      <c r="A164" t="s">
        <v>169</v>
      </c>
      <c r="B164" s="2">
        <v>40003</v>
      </c>
      <c r="C164" s="3">
        <v>0</v>
      </c>
      <c r="D164">
        <v>1.38608</v>
      </c>
      <c r="E164">
        <v>1.4072199999999999</v>
      </c>
      <c r="F164">
        <v>1.3858200000000001</v>
      </c>
      <c r="G164">
        <v>1.4009</v>
      </c>
      <c r="H164">
        <v>85966</v>
      </c>
      <c r="I164">
        <f t="shared" si="44"/>
        <v>-51.44633684779658</v>
      </c>
      <c r="J164">
        <f t="shared" si="49"/>
        <v>1.3695224358974356</v>
      </c>
      <c r="K164">
        <f t="shared" si="50"/>
        <v>1.37525791748438</v>
      </c>
      <c r="L164">
        <f t="shared" si="35"/>
        <v>1.4010199999999999</v>
      </c>
      <c r="M164">
        <f t="shared" si="36"/>
        <v>1.3935413532283278</v>
      </c>
      <c r="N164">
        <f t="shared" si="57"/>
        <v>1.3970233333333333</v>
      </c>
      <c r="O164">
        <f t="shared" si="58"/>
        <v>1.3971171865077154</v>
      </c>
      <c r="P164" t="str">
        <f t="shared" si="51"/>
        <v>Buy</v>
      </c>
      <c r="Q164" t="str">
        <f t="shared" si="52"/>
        <v>Buy</v>
      </c>
      <c r="R164" t="str">
        <f t="shared" si="37"/>
        <v>Buy</v>
      </c>
      <c r="S164" t="str">
        <f t="shared" si="53"/>
        <v>-</v>
      </c>
      <c r="T164">
        <f t="shared" si="45"/>
        <v>1.4013</v>
      </c>
      <c r="U164">
        <f t="shared" si="46"/>
        <v>1.4005000000000001</v>
      </c>
      <c r="V164" t="str">
        <f t="shared" si="47"/>
        <v>-</v>
      </c>
      <c r="W164" t="str">
        <f t="shared" si="48"/>
        <v>-</v>
      </c>
      <c r="X164">
        <f t="shared" si="43"/>
        <v>5000</v>
      </c>
      <c r="Y164">
        <f t="shared" si="54"/>
        <v>3736.5298100348241</v>
      </c>
      <c r="Z164">
        <f t="shared" si="55"/>
        <v>5233.0099989537712</v>
      </c>
      <c r="AA164">
        <f t="shared" si="56"/>
        <v>233.00999895377117</v>
      </c>
    </row>
    <row r="165" spans="1:27" x14ac:dyDescent="0.25">
      <c r="A165" t="s">
        <v>170</v>
      </c>
      <c r="B165" s="2">
        <v>40004</v>
      </c>
      <c r="C165" s="3">
        <v>0</v>
      </c>
      <c r="D165">
        <v>1.4008400000000001</v>
      </c>
      <c r="E165">
        <v>1.40116</v>
      </c>
      <c r="F165">
        <v>1.38734</v>
      </c>
      <c r="G165">
        <v>1.39351</v>
      </c>
      <c r="H165">
        <v>78516</v>
      </c>
      <c r="I165">
        <f t="shared" si="44"/>
        <v>-71.424709380913725</v>
      </c>
      <c r="J165">
        <f t="shared" si="49"/>
        <v>1.3704847435897436</v>
      </c>
      <c r="K165">
        <f t="shared" si="50"/>
        <v>1.3757199955227501</v>
      </c>
      <c r="L165">
        <f t="shared" si="35"/>
        <v>1.4004050000000001</v>
      </c>
      <c r="M165">
        <f t="shared" si="36"/>
        <v>1.393539658459229</v>
      </c>
      <c r="N165">
        <f t="shared" si="57"/>
        <v>1.3966904166666667</v>
      </c>
      <c r="O165">
        <f t="shared" si="58"/>
        <v>1.3968286115870983</v>
      </c>
      <c r="P165" t="str">
        <f t="shared" si="51"/>
        <v>-</v>
      </c>
      <c r="Q165" t="str">
        <f t="shared" si="52"/>
        <v>Buy</v>
      </c>
      <c r="R165" t="str">
        <f t="shared" si="37"/>
        <v>-</v>
      </c>
      <c r="S165" t="str">
        <f t="shared" si="53"/>
        <v>-</v>
      </c>
      <c r="T165">
        <f t="shared" si="45"/>
        <v>1.39391</v>
      </c>
      <c r="U165">
        <f t="shared" si="46"/>
        <v>1.3931100000000001</v>
      </c>
      <c r="V165" t="str">
        <f t="shared" si="47"/>
        <v>-</v>
      </c>
      <c r="W165" t="str">
        <f t="shared" si="48"/>
        <v>-</v>
      </c>
      <c r="X165" t="str">
        <f t="shared" si="43"/>
        <v>-</v>
      </c>
      <c r="Y165">
        <f t="shared" si="54"/>
        <v>3736.5298100348241</v>
      </c>
      <c r="Z165">
        <f t="shared" si="55"/>
        <v>5205.3970436576137</v>
      </c>
      <c r="AA165">
        <f t="shared" si="56"/>
        <v>205.39704365761372</v>
      </c>
    </row>
    <row r="166" spans="1:27" x14ac:dyDescent="0.25">
      <c r="A166" t="s">
        <v>171</v>
      </c>
      <c r="B166" s="2">
        <v>40006</v>
      </c>
      <c r="C166" s="3">
        <v>0</v>
      </c>
      <c r="D166">
        <v>1.39364</v>
      </c>
      <c r="E166">
        <v>1.39757</v>
      </c>
      <c r="F166">
        <v>1.39361</v>
      </c>
      <c r="G166">
        <v>1.3971199999999999</v>
      </c>
      <c r="H166">
        <v>7074</v>
      </c>
      <c r="I166">
        <f t="shared" si="44"/>
        <v>-61.665314949986715</v>
      </c>
      <c r="J166">
        <f t="shared" si="49"/>
        <v>1.3715330769230767</v>
      </c>
      <c r="K166">
        <f t="shared" si="50"/>
        <v>1.3762617677879971</v>
      </c>
      <c r="L166">
        <f t="shared" ref="L166:L229" si="59">AVERAGE(G131:G166)</f>
        <v>1.4000358333333334</v>
      </c>
      <c r="M166">
        <f t="shared" si="36"/>
        <v>1.3937331904344059</v>
      </c>
      <c r="N166">
        <f t="shared" si="57"/>
        <v>1.3966691666666666</v>
      </c>
      <c r="O166">
        <f t="shared" si="58"/>
        <v>1.3968519226601304</v>
      </c>
      <c r="P166" t="str">
        <f t="shared" si="51"/>
        <v>-</v>
      </c>
      <c r="Q166" t="str">
        <f t="shared" si="52"/>
        <v>Buy</v>
      </c>
      <c r="R166" t="str">
        <f t="shared" si="37"/>
        <v>-</v>
      </c>
      <c r="S166" t="str">
        <f t="shared" si="53"/>
        <v>-</v>
      </c>
      <c r="T166">
        <f t="shared" si="45"/>
        <v>1.39751</v>
      </c>
      <c r="U166">
        <f t="shared" si="46"/>
        <v>1.39673</v>
      </c>
      <c r="V166" t="str">
        <f t="shared" si="47"/>
        <v>-</v>
      </c>
      <c r="W166" t="str">
        <f t="shared" si="48"/>
        <v>-</v>
      </c>
      <c r="X166" t="str">
        <f t="shared" si="43"/>
        <v>-</v>
      </c>
      <c r="Y166">
        <f t="shared" si="54"/>
        <v>3736.5298100348241</v>
      </c>
      <c r="Z166">
        <f t="shared" si="55"/>
        <v>5218.9232815699397</v>
      </c>
      <c r="AA166">
        <f t="shared" si="56"/>
        <v>218.92328156993972</v>
      </c>
    </row>
    <row r="167" spans="1:27" x14ac:dyDescent="0.25">
      <c r="A167" t="s">
        <v>172</v>
      </c>
      <c r="B167" s="2">
        <v>40007</v>
      </c>
      <c r="C167" s="3">
        <v>0</v>
      </c>
      <c r="D167">
        <v>1.3972199999999999</v>
      </c>
      <c r="E167">
        <v>1.40038</v>
      </c>
      <c r="F167">
        <v>1.3894200000000001</v>
      </c>
      <c r="G167">
        <v>1.40015</v>
      </c>
      <c r="H167">
        <v>85953</v>
      </c>
      <c r="I167">
        <f t="shared" si="44"/>
        <v>-53.473911868072413</v>
      </c>
      <c r="J167">
        <f t="shared" si="49"/>
        <v>1.3723362820512821</v>
      </c>
      <c r="K167">
        <f t="shared" si="50"/>
        <v>1.3768665331604528</v>
      </c>
      <c r="L167">
        <f t="shared" si="59"/>
        <v>1.3995386111111112</v>
      </c>
      <c r="M167">
        <f t="shared" ref="M167:M230" si="60">$M166*(1-(2/(36+1)))+$G167*(2/(36+1))</f>
        <v>1.3940800450055191</v>
      </c>
      <c r="N167">
        <f t="shared" si="57"/>
        <v>1.3976183333333332</v>
      </c>
      <c r="O167">
        <f t="shared" si="58"/>
        <v>1.3971157688473199</v>
      </c>
      <c r="P167" t="str">
        <f t="shared" si="51"/>
        <v>-</v>
      </c>
      <c r="Q167" t="str">
        <f t="shared" si="52"/>
        <v>Buy</v>
      </c>
      <c r="R167" t="str">
        <f t="shared" si="37"/>
        <v>-</v>
      </c>
      <c r="S167" t="str">
        <f t="shared" si="53"/>
        <v>-</v>
      </c>
      <c r="T167">
        <f t="shared" si="45"/>
        <v>1.40052</v>
      </c>
      <c r="U167">
        <f t="shared" si="46"/>
        <v>1.39978</v>
      </c>
      <c r="V167" t="str">
        <f t="shared" si="47"/>
        <v>-</v>
      </c>
      <c r="W167" t="str">
        <f t="shared" si="48"/>
        <v>-</v>
      </c>
      <c r="X167" t="str">
        <f t="shared" si="43"/>
        <v>-</v>
      </c>
      <c r="Y167">
        <f t="shared" si="54"/>
        <v>3736.5298100348241</v>
      </c>
      <c r="Z167">
        <f t="shared" si="55"/>
        <v>5230.3196974905459</v>
      </c>
      <c r="AA167">
        <f t="shared" si="56"/>
        <v>230.31969749054588</v>
      </c>
    </row>
    <row r="168" spans="1:27" x14ac:dyDescent="0.25">
      <c r="A168" t="s">
        <v>173</v>
      </c>
      <c r="B168" s="2">
        <v>40008</v>
      </c>
      <c r="C168" s="3">
        <v>0</v>
      </c>
      <c r="D168">
        <v>1.40032</v>
      </c>
      <c r="E168">
        <v>1.4013599999999999</v>
      </c>
      <c r="F168">
        <v>1.3908400000000001</v>
      </c>
      <c r="G168">
        <v>1.3978699999999999</v>
      </c>
      <c r="H168">
        <v>84919</v>
      </c>
      <c r="I168">
        <f t="shared" si="44"/>
        <v>-59.637739929710875</v>
      </c>
      <c r="J168">
        <f t="shared" si="49"/>
        <v>1.3732480769230768</v>
      </c>
      <c r="K168">
        <f t="shared" si="50"/>
        <v>1.3773982664981628</v>
      </c>
      <c r="L168">
        <f t="shared" si="59"/>
        <v>1.3986780555555554</v>
      </c>
      <c r="M168">
        <f t="shared" si="60"/>
        <v>1.3942849074376533</v>
      </c>
      <c r="N168">
        <f t="shared" si="57"/>
        <v>1.398303333333333</v>
      </c>
      <c r="O168">
        <f t="shared" si="58"/>
        <v>1.3971761073395346</v>
      </c>
      <c r="P168" t="str">
        <f t="shared" si="51"/>
        <v>-</v>
      </c>
      <c r="Q168" t="str">
        <f t="shared" si="52"/>
        <v>Buy</v>
      </c>
      <c r="R168" t="str">
        <f t="shared" si="37"/>
        <v>-</v>
      </c>
      <c r="S168" t="str">
        <f t="shared" si="53"/>
        <v>-</v>
      </c>
      <c r="T168">
        <f t="shared" si="45"/>
        <v>1.3982000000000001</v>
      </c>
      <c r="U168">
        <f t="shared" si="46"/>
        <v>1.39754</v>
      </c>
      <c r="V168" t="str">
        <f t="shared" si="47"/>
        <v>-</v>
      </c>
      <c r="W168" t="str">
        <f t="shared" si="48"/>
        <v>-</v>
      </c>
      <c r="X168" t="str">
        <f t="shared" si="43"/>
        <v>-</v>
      </c>
      <c r="Y168">
        <f t="shared" si="54"/>
        <v>3736.5298100348241</v>
      </c>
      <c r="Z168">
        <f t="shared" si="55"/>
        <v>5221.9498707160683</v>
      </c>
      <c r="AA168">
        <f t="shared" si="56"/>
        <v>221.94987071606829</v>
      </c>
    </row>
    <row r="169" spans="1:27" x14ac:dyDescent="0.25">
      <c r="A169" t="s">
        <v>174</v>
      </c>
      <c r="B169" s="2">
        <v>40009</v>
      </c>
      <c r="C169" s="3">
        <v>0</v>
      </c>
      <c r="D169">
        <v>1.3978600000000001</v>
      </c>
      <c r="E169">
        <v>1.4133500000000001</v>
      </c>
      <c r="F169">
        <v>1.39662</v>
      </c>
      <c r="G169">
        <v>1.4090800000000001</v>
      </c>
      <c r="H169">
        <v>85892</v>
      </c>
      <c r="I169">
        <f t="shared" si="44"/>
        <v>-29.332251959988771</v>
      </c>
      <c r="J169">
        <f t="shared" si="49"/>
        <v>1.3743625641025641</v>
      </c>
      <c r="K169">
        <f t="shared" si="50"/>
        <v>1.3782003357007409</v>
      </c>
      <c r="L169">
        <f t="shared" si="59"/>
        <v>1.3985358333333333</v>
      </c>
      <c r="M169">
        <f t="shared" si="60"/>
        <v>1.3950846421707532</v>
      </c>
      <c r="N169">
        <f t="shared" si="57"/>
        <v>1.3988145833333334</v>
      </c>
      <c r="O169">
        <f t="shared" si="58"/>
        <v>1.3981284187523717</v>
      </c>
      <c r="P169" t="str">
        <f t="shared" si="51"/>
        <v>-</v>
      </c>
      <c r="Q169" t="str">
        <f t="shared" si="52"/>
        <v>Buy</v>
      </c>
      <c r="R169" t="str">
        <f t="shared" si="37"/>
        <v>-</v>
      </c>
      <c r="S169" t="str">
        <f t="shared" si="53"/>
        <v>-</v>
      </c>
      <c r="T169">
        <f t="shared" si="45"/>
        <v>1.4093599999999999</v>
      </c>
      <c r="U169">
        <f t="shared" si="46"/>
        <v>1.4088000000000001</v>
      </c>
      <c r="V169" t="str">
        <f t="shared" si="47"/>
        <v>-</v>
      </c>
      <c r="W169" t="str">
        <f t="shared" si="48"/>
        <v>-</v>
      </c>
      <c r="X169" t="str">
        <f t="shared" si="43"/>
        <v>-</v>
      </c>
      <c r="Y169">
        <f t="shared" si="54"/>
        <v>3736.5298100348241</v>
      </c>
      <c r="Z169">
        <f t="shared" si="55"/>
        <v>5264.0231963770602</v>
      </c>
      <c r="AA169">
        <f t="shared" si="56"/>
        <v>264.02319637706023</v>
      </c>
    </row>
    <row r="170" spans="1:27" x14ac:dyDescent="0.25">
      <c r="A170" t="s">
        <v>175</v>
      </c>
      <c r="B170" s="2">
        <v>40010</v>
      </c>
      <c r="C170" s="3">
        <v>0</v>
      </c>
      <c r="D170">
        <v>1.40924</v>
      </c>
      <c r="E170">
        <v>1.41648</v>
      </c>
      <c r="F170">
        <v>1.4053599999999999</v>
      </c>
      <c r="G170">
        <v>1.41309</v>
      </c>
      <c r="H170">
        <v>85371</v>
      </c>
      <c r="I170">
        <f t="shared" si="44"/>
        <v>-18.491484184914796</v>
      </c>
      <c r="J170">
        <f t="shared" si="49"/>
        <v>1.3755746153846151</v>
      </c>
      <c r="K170">
        <f t="shared" si="50"/>
        <v>1.3790836183412285</v>
      </c>
      <c r="L170">
        <f t="shared" si="59"/>
        <v>1.3984341666666664</v>
      </c>
      <c r="M170">
        <f t="shared" si="60"/>
        <v>1.3960579047561179</v>
      </c>
      <c r="N170">
        <f t="shared" si="57"/>
        <v>1.3997433333333333</v>
      </c>
      <c r="O170">
        <f t="shared" si="58"/>
        <v>1.3993253452521821</v>
      </c>
      <c r="P170" t="str">
        <f t="shared" si="51"/>
        <v>-</v>
      </c>
      <c r="Q170" t="str">
        <f t="shared" si="52"/>
        <v>Buy</v>
      </c>
      <c r="R170" t="str">
        <f t="shared" si="37"/>
        <v>-</v>
      </c>
      <c r="S170" t="str">
        <f t="shared" si="53"/>
        <v>-</v>
      </c>
      <c r="T170">
        <f t="shared" si="45"/>
        <v>1.41344</v>
      </c>
      <c r="U170">
        <f t="shared" si="46"/>
        <v>1.4127400000000001</v>
      </c>
      <c r="V170" t="str">
        <f t="shared" si="47"/>
        <v>-</v>
      </c>
      <c r="W170" t="str">
        <f t="shared" si="48"/>
        <v>-</v>
      </c>
      <c r="X170" t="str">
        <f t="shared" si="43"/>
        <v>-</v>
      </c>
      <c r="Y170">
        <f t="shared" si="54"/>
        <v>3736.5298100348241</v>
      </c>
      <c r="Z170">
        <f t="shared" si="55"/>
        <v>5278.7451238285976</v>
      </c>
      <c r="AA170">
        <f t="shared" si="56"/>
        <v>278.74512382859757</v>
      </c>
    </row>
    <row r="171" spans="1:27" x14ac:dyDescent="0.25">
      <c r="A171" t="s">
        <v>176</v>
      </c>
      <c r="B171" s="2">
        <v>40011</v>
      </c>
      <c r="C171" s="3">
        <v>0</v>
      </c>
      <c r="D171">
        <v>1.4131400000000001</v>
      </c>
      <c r="E171">
        <v>1.41492</v>
      </c>
      <c r="F171">
        <v>1.4059900000000001</v>
      </c>
      <c r="G171">
        <v>1.4098599999999999</v>
      </c>
      <c r="H171">
        <v>78979</v>
      </c>
      <c r="I171">
        <f t="shared" si="44"/>
        <v>-19.737626714371167</v>
      </c>
      <c r="J171">
        <f t="shared" si="49"/>
        <v>1.3769279487179487</v>
      </c>
      <c r="K171">
        <f t="shared" si="50"/>
        <v>1.379862767243982</v>
      </c>
      <c r="L171">
        <f t="shared" si="59"/>
        <v>1.398805277777778</v>
      </c>
      <c r="M171">
        <f t="shared" si="60"/>
        <v>1.3968039639584899</v>
      </c>
      <c r="N171">
        <f t="shared" si="57"/>
        <v>1.4004125000000001</v>
      </c>
      <c r="O171">
        <f t="shared" si="58"/>
        <v>1.4001681176320075</v>
      </c>
      <c r="P171" t="str">
        <f t="shared" si="51"/>
        <v>-</v>
      </c>
      <c r="Q171" t="str">
        <f t="shared" si="52"/>
        <v>Buy</v>
      </c>
      <c r="R171" t="str">
        <f t="shared" si="37"/>
        <v>-</v>
      </c>
      <c r="S171" t="str">
        <f t="shared" si="53"/>
        <v>-</v>
      </c>
      <c r="T171">
        <f t="shared" si="45"/>
        <v>1.41025</v>
      </c>
      <c r="U171">
        <f t="shared" si="46"/>
        <v>1.40947</v>
      </c>
      <c r="V171" t="str">
        <f t="shared" si="47"/>
        <v>-</v>
      </c>
      <c r="W171" t="str">
        <f t="shared" si="48"/>
        <v>-</v>
      </c>
      <c r="X171" t="str">
        <f t="shared" si="43"/>
        <v>-</v>
      </c>
      <c r="Y171">
        <f t="shared" si="54"/>
        <v>3736.5298100348241</v>
      </c>
      <c r="Z171">
        <f t="shared" si="55"/>
        <v>5266.5266713497831</v>
      </c>
      <c r="AA171">
        <f t="shared" si="56"/>
        <v>266.5266713497831</v>
      </c>
    </row>
    <row r="172" spans="1:27" x14ac:dyDescent="0.25">
      <c r="A172" t="s">
        <v>177</v>
      </c>
      <c r="B172" s="2">
        <v>40013</v>
      </c>
      <c r="C172" s="3">
        <v>0</v>
      </c>
      <c r="D172">
        <v>1.4095299999999999</v>
      </c>
      <c r="E172">
        <v>1.4136500000000001</v>
      </c>
      <c r="F172">
        <v>1.4090400000000001</v>
      </c>
      <c r="G172">
        <v>1.41333</v>
      </c>
      <c r="H172">
        <v>6782</v>
      </c>
      <c r="I172">
        <f t="shared" si="44"/>
        <v>-9.3917710196779822</v>
      </c>
      <c r="J172">
        <f t="shared" si="49"/>
        <v>1.3783719230769229</v>
      </c>
      <c r="K172">
        <f t="shared" si="50"/>
        <v>1.3807100389593243</v>
      </c>
      <c r="L172">
        <f t="shared" si="59"/>
        <v>1.3992463888888889</v>
      </c>
      <c r="M172">
        <f t="shared" si="60"/>
        <v>1.397697263203977</v>
      </c>
      <c r="N172">
        <f t="shared" si="57"/>
        <v>1.4012366666666667</v>
      </c>
      <c r="O172">
        <f t="shared" si="58"/>
        <v>1.401221068221447</v>
      </c>
      <c r="P172" t="str">
        <f t="shared" si="51"/>
        <v>-</v>
      </c>
      <c r="Q172" t="str">
        <f t="shared" si="52"/>
        <v>Buy</v>
      </c>
      <c r="R172" t="str">
        <f t="shared" si="37"/>
        <v>-</v>
      </c>
      <c r="S172" t="str">
        <f t="shared" si="53"/>
        <v>-</v>
      </c>
      <c r="T172">
        <f t="shared" si="45"/>
        <v>1.4137599999999999</v>
      </c>
      <c r="U172">
        <f t="shared" si="46"/>
        <v>1.4129</v>
      </c>
      <c r="V172" t="str">
        <f t="shared" si="47"/>
        <v>-</v>
      </c>
      <c r="W172" t="str">
        <f t="shared" si="48"/>
        <v>-</v>
      </c>
      <c r="X172" t="str">
        <f t="shared" si="43"/>
        <v>-</v>
      </c>
      <c r="Y172">
        <f t="shared" si="54"/>
        <v>3736.5298100348241</v>
      </c>
      <c r="Z172">
        <f t="shared" si="55"/>
        <v>5279.3429685982028</v>
      </c>
      <c r="AA172">
        <f t="shared" si="56"/>
        <v>279.34296859820279</v>
      </c>
    </row>
    <row r="173" spans="1:27" x14ac:dyDescent="0.25">
      <c r="A173" t="s">
        <v>178</v>
      </c>
      <c r="B173" s="2">
        <v>40014</v>
      </c>
      <c r="C173" s="3">
        <v>0</v>
      </c>
      <c r="D173">
        <v>1.41344</v>
      </c>
      <c r="E173">
        <v>1.4249400000000001</v>
      </c>
      <c r="F173">
        <v>1.4124399999999999</v>
      </c>
      <c r="G173">
        <v>1.42075</v>
      </c>
      <c r="H173">
        <v>84908</v>
      </c>
      <c r="I173">
        <f t="shared" si="44"/>
        <v>-9.976190476190796</v>
      </c>
      <c r="J173">
        <f t="shared" si="49"/>
        <v>1.3800430769230767</v>
      </c>
      <c r="K173">
        <f t="shared" si="50"/>
        <v>1.3817237088590881</v>
      </c>
      <c r="L173">
        <f t="shared" si="59"/>
        <v>1.4000213888888888</v>
      </c>
      <c r="M173">
        <f t="shared" si="60"/>
        <v>1.3989433570848431</v>
      </c>
      <c r="N173">
        <f t="shared" si="57"/>
        <v>1.4027304166666665</v>
      </c>
      <c r="O173">
        <f t="shared" si="58"/>
        <v>1.4027833827637313</v>
      </c>
      <c r="P173" t="str">
        <f t="shared" si="51"/>
        <v>-</v>
      </c>
      <c r="Q173" t="str">
        <f t="shared" si="52"/>
        <v>Buy</v>
      </c>
      <c r="R173" t="str">
        <f t="shared" si="37"/>
        <v>-</v>
      </c>
      <c r="S173" t="str">
        <f t="shared" si="53"/>
        <v>-</v>
      </c>
      <c r="T173">
        <f t="shared" si="45"/>
        <v>1.42126</v>
      </c>
      <c r="U173">
        <f t="shared" si="46"/>
        <v>1.4202399999999999</v>
      </c>
      <c r="V173" t="str">
        <f t="shared" si="47"/>
        <v>-</v>
      </c>
      <c r="W173" t="str">
        <f t="shared" si="48"/>
        <v>-</v>
      </c>
      <c r="X173" t="str">
        <f t="shared" si="43"/>
        <v>-</v>
      </c>
      <c r="Y173">
        <f t="shared" si="54"/>
        <v>3736.5298100348241</v>
      </c>
      <c r="Z173">
        <f t="shared" si="55"/>
        <v>5306.7690974038587</v>
      </c>
      <c r="AA173">
        <f t="shared" si="56"/>
        <v>306.76909740385872</v>
      </c>
    </row>
    <row r="174" spans="1:27" x14ac:dyDescent="0.25">
      <c r="A174" t="s">
        <v>179</v>
      </c>
      <c r="B174" s="2">
        <v>40015</v>
      </c>
      <c r="C174" s="3">
        <v>0</v>
      </c>
      <c r="D174">
        <v>1.4207099999999999</v>
      </c>
      <c r="E174">
        <v>1.4276</v>
      </c>
      <c r="F174">
        <v>1.41601</v>
      </c>
      <c r="G174">
        <v>1.4197200000000001</v>
      </c>
      <c r="H174">
        <v>86410</v>
      </c>
      <c r="I174">
        <f t="shared" si="44"/>
        <v>-17.644424540976043</v>
      </c>
      <c r="J174">
        <f t="shared" si="49"/>
        <v>1.3816606410256407</v>
      </c>
      <c r="K174">
        <f t="shared" si="50"/>
        <v>1.3826856402803769</v>
      </c>
      <c r="L174">
        <f t="shared" si="59"/>
        <v>1.4003969444444444</v>
      </c>
      <c r="M174">
        <f t="shared" si="60"/>
        <v>1.4000664188640408</v>
      </c>
      <c r="N174">
        <f t="shared" si="57"/>
        <v>1.403264583333333</v>
      </c>
      <c r="O174">
        <f t="shared" si="58"/>
        <v>1.4041383121426327</v>
      </c>
      <c r="P174" t="str">
        <f t="shared" si="51"/>
        <v>-</v>
      </c>
      <c r="Q174" t="str">
        <f t="shared" si="52"/>
        <v>Buy</v>
      </c>
      <c r="R174" t="str">
        <f t="shared" si="37"/>
        <v>-</v>
      </c>
      <c r="S174" t="str">
        <f t="shared" si="53"/>
        <v>-</v>
      </c>
      <c r="T174">
        <f t="shared" si="45"/>
        <v>1.4202399999999999</v>
      </c>
      <c r="U174">
        <f t="shared" si="46"/>
        <v>1.4192</v>
      </c>
      <c r="V174" t="str">
        <f t="shared" si="47"/>
        <v>-</v>
      </c>
      <c r="W174" t="str">
        <f t="shared" si="48"/>
        <v>-</v>
      </c>
      <c r="X174" t="str">
        <f t="shared" si="43"/>
        <v>-</v>
      </c>
      <c r="Y174">
        <f>Y173</f>
        <v>3736.5298100348241</v>
      </c>
      <c r="Z174">
        <f>Y174*U174</f>
        <v>5302.8831064014221</v>
      </c>
      <c r="AA174">
        <f>Z174-$AG$54</f>
        <v>302.88310640142208</v>
      </c>
    </row>
    <row r="175" spans="1:27" x14ac:dyDescent="0.25">
      <c r="A175" t="s">
        <v>180</v>
      </c>
      <c r="B175" s="2">
        <v>40016</v>
      </c>
      <c r="C175" s="3">
        <v>0</v>
      </c>
      <c r="D175">
        <v>1.41967</v>
      </c>
      <c r="E175">
        <v>1.4256200000000001</v>
      </c>
      <c r="F175">
        <v>1.4152899999999999</v>
      </c>
      <c r="G175">
        <v>1.42008</v>
      </c>
      <c r="H175">
        <v>86454</v>
      </c>
      <c r="I175">
        <f t="shared" si="44"/>
        <v>-16.838334079713356</v>
      </c>
      <c r="J175">
        <f t="shared" si="49"/>
        <v>1.3831905128205126</v>
      </c>
      <c r="K175">
        <f t="shared" si="50"/>
        <v>1.3836323329315066</v>
      </c>
      <c r="L175">
        <f t="shared" si="59"/>
        <v>1.4009880555555554</v>
      </c>
      <c r="M175">
        <f t="shared" si="60"/>
        <v>1.4011482340605792</v>
      </c>
      <c r="N175">
        <f t="shared" si="57"/>
        <v>1.404345</v>
      </c>
      <c r="O175">
        <f t="shared" si="58"/>
        <v>1.4054136471712222</v>
      </c>
      <c r="P175" t="str">
        <f t="shared" si="51"/>
        <v>-</v>
      </c>
      <c r="Q175" t="str">
        <f t="shared" si="52"/>
        <v>Buy</v>
      </c>
      <c r="R175" t="str">
        <f t="shared" si="37"/>
        <v>-</v>
      </c>
      <c r="S175" t="str">
        <f t="shared" si="53"/>
        <v>-</v>
      </c>
      <c r="T175">
        <f t="shared" si="45"/>
        <v>1.42055</v>
      </c>
      <c r="U175">
        <f t="shared" si="46"/>
        <v>1.41961</v>
      </c>
      <c r="V175" t="str">
        <f t="shared" si="47"/>
        <v>-</v>
      </c>
      <c r="W175" t="str">
        <f t="shared" si="48"/>
        <v>-</v>
      </c>
      <c r="X175" t="str">
        <f t="shared" si="43"/>
        <v>-</v>
      </c>
      <c r="Y175">
        <f t="shared" ref="Y175:Y186" si="61">Y174</f>
        <v>3736.5298100348241</v>
      </c>
      <c r="Z175">
        <f t="shared" ref="Z175:Z186" si="62">Y175*U175</f>
        <v>5304.4150836235367</v>
      </c>
      <c r="AA175">
        <f t="shared" ref="AA175:AA186" si="63">Z175-$AG$54</f>
        <v>304.4150836235367</v>
      </c>
    </row>
    <row r="176" spans="1:27" x14ac:dyDescent="0.25">
      <c r="A176" t="s">
        <v>181</v>
      </c>
      <c r="B176" s="2">
        <v>40017</v>
      </c>
      <c r="C176" s="3">
        <v>0</v>
      </c>
      <c r="D176">
        <v>1.4201299999999999</v>
      </c>
      <c r="E176">
        <v>1.4290799999999999</v>
      </c>
      <c r="F176">
        <v>1.41181</v>
      </c>
      <c r="G176">
        <v>1.4160900000000001</v>
      </c>
      <c r="H176">
        <v>85686</v>
      </c>
      <c r="I176">
        <f t="shared" si="44"/>
        <v>-28.153446033809875</v>
      </c>
      <c r="J176">
        <f t="shared" si="49"/>
        <v>1.3845185897435894</v>
      </c>
      <c r="K176">
        <f t="shared" si="50"/>
        <v>1.3844540460218482</v>
      </c>
      <c r="L176">
        <f t="shared" si="59"/>
        <v>1.4010891666666665</v>
      </c>
      <c r="M176">
        <f t="shared" si="60"/>
        <v>1.4019558970843315</v>
      </c>
      <c r="N176">
        <f t="shared" si="57"/>
        <v>1.404977083333333</v>
      </c>
      <c r="O176">
        <f t="shared" si="58"/>
        <v>1.4062677553975245</v>
      </c>
      <c r="P176" t="str">
        <f t="shared" si="51"/>
        <v>Sell</v>
      </c>
      <c r="Q176" t="str">
        <f t="shared" si="52"/>
        <v>Buy</v>
      </c>
      <c r="R176" t="str">
        <f t="shared" ref="R176:R239" si="64">IF(P176=Q176,Q176,"-")</f>
        <v>-</v>
      </c>
      <c r="S176" t="str">
        <f t="shared" si="53"/>
        <v>-</v>
      </c>
      <c r="T176">
        <f t="shared" si="45"/>
        <v>1.41656</v>
      </c>
      <c r="U176">
        <f t="shared" si="46"/>
        <v>1.4156200000000001</v>
      </c>
      <c r="V176" t="str">
        <f t="shared" si="47"/>
        <v>-</v>
      </c>
      <c r="W176" t="str">
        <f t="shared" si="48"/>
        <v>-</v>
      </c>
      <c r="X176" t="str">
        <f t="shared" si="43"/>
        <v>-</v>
      </c>
      <c r="Y176">
        <f t="shared" si="61"/>
        <v>3736.5298100348241</v>
      </c>
      <c r="Z176">
        <f t="shared" si="62"/>
        <v>5289.5063296814978</v>
      </c>
      <c r="AA176">
        <f t="shared" si="63"/>
        <v>289.50632968149785</v>
      </c>
    </row>
    <row r="177" spans="1:27" x14ac:dyDescent="0.25">
      <c r="A177" t="s">
        <v>182</v>
      </c>
      <c r="B177" s="2">
        <v>40018</v>
      </c>
      <c r="C177" s="3">
        <v>0</v>
      </c>
      <c r="D177">
        <v>1.41614</v>
      </c>
      <c r="E177">
        <v>1.4252899999999999</v>
      </c>
      <c r="F177">
        <v>1.41337</v>
      </c>
      <c r="G177">
        <v>1.4200600000000001</v>
      </c>
      <c r="H177">
        <v>79062</v>
      </c>
      <c r="I177">
        <f t="shared" si="44"/>
        <v>-20.850670365233093</v>
      </c>
      <c r="J177">
        <f t="shared" si="49"/>
        <v>1.3857507692307691</v>
      </c>
      <c r="K177">
        <f t="shared" si="50"/>
        <v>1.3853554625782571</v>
      </c>
      <c r="L177">
        <f t="shared" si="59"/>
        <v>1.4016047222222221</v>
      </c>
      <c r="M177">
        <f t="shared" si="60"/>
        <v>1.4029344972419351</v>
      </c>
      <c r="N177">
        <f t="shared" si="57"/>
        <v>1.4055920833333333</v>
      </c>
      <c r="O177">
        <f t="shared" si="58"/>
        <v>1.4073711349657225</v>
      </c>
      <c r="P177" t="str">
        <f t="shared" si="51"/>
        <v>-</v>
      </c>
      <c r="Q177" t="str">
        <f t="shared" si="52"/>
        <v>Buy</v>
      </c>
      <c r="R177" t="str">
        <f t="shared" si="64"/>
        <v>-</v>
      </c>
      <c r="S177" t="str">
        <f t="shared" si="53"/>
        <v>-</v>
      </c>
      <c r="T177">
        <f t="shared" si="45"/>
        <v>1.42048</v>
      </c>
      <c r="U177">
        <f t="shared" si="46"/>
        <v>1.41964</v>
      </c>
      <c r="V177" t="str">
        <f t="shared" si="47"/>
        <v>-</v>
      </c>
      <c r="W177" t="str">
        <f t="shared" si="48"/>
        <v>-</v>
      </c>
      <c r="X177" t="str">
        <f t="shared" si="43"/>
        <v>-</v>
      </c>
      <c r="Y177">
        <f t="shared" si="61"/>
        <v>3736.5298100348241</v>
      </c>
      <c r="Z177">
        <f t="shared" si="62"/>
        <v>5304.5271795178378</v>
      </c>
      <c r="AA177">
        <f t="shared" si="63"/>
        <v>304.52717951783779</v>
      </c>
    </row>
    <row r="178" spans="1:27" x14ac:dyDescent="0.25">
      <c r="A178" t="s">
        <v>183</v>
      </c>
      <c r="B178" s="2">
        <v>40020</v>
      </c>
      <c r="C178" s="3">
        <v>0</v>
      </c>
      <c r="D178">
        <v>1.4205700000000001</v>
      </c>
      <c r="E178">
        <v>1.42316</v>
      </c>
      <c r="F178">
        <v>1.41862</v>
      </c>
      <c r="G178">
        <v>1.41913</v>
      </c>
      <c r="H178">
        <v>6926</v>
      </c>
      <c r="I178">
        <f t="shared" si="44"/>
        <v>-23.838045040728151</v>
      </c>
      <c r="J178">
        <f t="shared" si="49"/>
        <v>1.3869979487179487</v>
      </c>
      <c r="K178">
        <f t="shared" si="50"/>
        <v>1.3862105141585546</v>
      </c>
      <c r="L178">
        <f t="shared" si="59"/>
        <v>1.4022019444444442</v>
      </c>
      <c r="M178">
        <f t="shared" si="60"/>
        <v>1.4038099298234521</v>
      </c>
      <c r="N178">
        <f t="shared" si="57"/>
        <v>1.4060995833333332</v>
      </c>
      <c r="O178">
        <f t="shared" si="58"/>
        <v>1.4083118441684648</v>
      </c>
      <c r="P178" t="str">
        <f t="shared" si="51"/>
        <v>-</v>
      </c>
      <c r="Q178" t="str">
        <f t="shared" si="52"/>
        <v>Buy</v>
      </c>
      <c r="R178" t="str">
        <f t="shared" si="64"/>
        <v>-</v>
      </c>
      <c r="S178" t="str">
        <f t="shared" si="53"/>
        <v>-</v>
      </c>
      <c r="T178">
        <f t="shared" si="45"/>
        <v>1.4195</v>
      </c>
      <c r="U178">
        <f t="shared" si="46"/>
        <v>1.41876</v>
      </c>
      <c r="V178" t="str">
        <f t="shared" si="47"/>
        <v>-</v>
      </c>
      <c r="W178" t="str">
        <f t="shared" si="48"/>
        <v>-</v>
      </c>
      <c r="X178" t="str">
        <f t="shared" si="43"/>
        <v>-</v>
      </c>
      <c r="Y178">
        <f t="shared" si="61"/>
        <v>3736.5298100348241</v>
      </c>
      <c r="Z178">
        <f t="shared" si="62"/>
        <v>5301.2390332850073</v>
      </c>
      <c r="AA178">
        <f t="shared" si="63"/>
        <v>301.23903328500728</v>
      </c>
    </row>
    <row r="179" spans="1:27" x14ac:dyDescent="0.25">
      <c r="A179" t="s">
        <v>184</v>
      </c>
      <c r="B179" s="2">
        <v>40021</v>
      </c>
      <c r="C179" s="3">
        <v>0</v>
      </c>
      <c r="D179">
        <v>1.41919</v>
      </c>
      <c r="E179">
        <v>1.42967</v>
      </c>
      <c r="F179">
        <v>1.41692</v>
      </c>
      <c r="G179">
        <v>1.4244000000000001</v>
      </c>
      <c r="H179">
        <v>85751</v>
      </c>
      <c r="I179">
        <f t="shared" si="44"/>
        <v>-13.093167701863104</v>
      </c>
      <c r="J179">
        <f t="shared" si="49"/>
        <v>1.3885633333333334</v>
      </c>
      <c r="K179">
        <f t="shared" si="50"/>
        <v>1.3871773365849203</v>
      </c>
      <c r="L179">
        <f t="shared" si="59"/>
        <v>1.4035083333333331</v>
      </c>
      <c r="M179">
        <f t="shared" si="60"/>
        <v>1.4049229065897522</v>
      </c>
      <c r="N179">
        <f t="shared" si="57"/>
        <v>1.4068283333333333</v>
      </c>
      <c r="O179">
        <f t="shared" si="58"/>
        <v>1.4095988966349877</v>
      </c>
      <c r="P179" t="str">
        <f t="shared" si="51"/>
        <v>-</v>
      </c>
      <c r="Q179" t="str">
        <f t="shared" si="52"/>
        <v>Buy</v>
      </c>
      <c r="R179" t="str">
        <f t="shared" si="64"/>
        <v>-</v>
      </c>
      <c r="S179" t="str">
        <f t="shared" si="53"/>
        <v>-</v>
      </c>
      <c r="T179">
        <f t="shared" si="45"/>
        <v>1.42475</v>
      </c>
      <c r="U179">
        <f t="shared" si="46"/>
        <v>1.42405</v>
      </c>
      <c r="V179" t="str">
        <f t="shared" si="47"/>
        <v>-</v>
      </c>
      <c r="W179" t="str">
        <f t="shared" si="48"/>
        <v>-</v>
      </c>
      <c r="X179" t="str">
        <f t="shared" si="43"/>
        <v>-</v>
      </c>
      <c r="Y179">
        <f t="shared" si="61"/>
        <v>3736.5298100348241</v>
      </c>
      <c r="Z179">
        <f t="shared" si="62"/>
        <v>5321.005275980091</v>
      </c>
      <c r="AA179">
        <f t="shared" si="63"/>
        <v>321.00527598009103</v>
      </c>
    </row>
    <row r="180" spans="1:27" x14ac:dyDescent="0.25">
      <c r="A180" t="s">
        <v>185</v>
      </c>
      <c r="B180" s="2">
        <v>40022</v>
      </c>
      <c r="C180" s="3">
        <v>0</v>
      </c>
      <c r="D180">
        <v>1.42448</v>
      </c>
      <c r="E180">
        <v>1.43028</v>
      </c>
      <c r="F180">
        <v>1.4127700000000001</v>
      </c>
      <c r="G180">
        <v>1.4145099999999999</v>
      </c>
      <c r="H180">
        <v>84505</v>
      </c>
      <c r="I180">
        <f t="shared" si="44"/>
        <v>-38.595203132648315</v>
      </c>
      <c r="J180">
        <f t="shared" si="49"/>
        <v>1.3898634615384613</v>
      </c>
      <c r="K180">
        <f t="shared" si="50"/>
        <v>1.3878693027473272</v>
      </c>
      <c r="L180">
        <f t="shared" si="59"/>
        <v>1.404427222222222</v>
      </c>
      <c r="M180">
        <f t="shared" si="60"/>
        <v>1.4054411278551708</v>
      </c>
      <c r="N180">
        <f t="shared" si="57"/>
        <v>1.4070245833333332</v>
      </c>
      <c r="O180">
        <f t="shared" si="58"/>
        <v>1.4099917849041887</v>
      </c>
      <c r="P180" t="str">
        <f t="shared" si="51"/>
        <v>Sell</v>
      </c>
      <c r="Q180" t="str">
        <f t="shared" si="52"/>
        <v>Buy</v>
      </c>
      <c r="R180" t="str">
        <f t="shared" si="64"/>
        <v>-</v>
      </c>
      <c r="S180" t="str">
        <f t="shared" si="53"/>
        <v>-</v>
      </c>
      <c r="T180">
        <f t="shared" si="45"/>
        <v>1.4147400000000001</v>
      </c>
      <c r="U180">
        <f t="shared" si="46"/>
        <v>1.41428</v>
      </c>
      <c r="V180" t="str">
        <f t="shared" si="47"/>
        <v>-</v>
      </c>
      <c r="W180" t="str">
        <f t="shared" si="48"/>
        <v>-</v>
      </c>
      <c r="X180" t="str">
        <f t="shared" si="43"/>
        <v>-</v>
      </c>
      <c r="Y180">
        <f t="shared" si="61"/>
        <v>3736.5298100348241</v>
      </c>
      <c r="Z180">
        <f t="shared" si="62"/>
        <v>5284.4993797360512</v>
      </c>
      <c r="AA180">
        <f t="shared" si="63"/>
        <v>284.4993797360512</v>
      </c>
    </row>
    <row r="181" spans="1:27" x14ac:dyDescent="0.25">
      <c r="A181" t="s">
        <v>186</v>
      </c>
      <c r="B181" s="2">
        <v>40023</v>
      </c>
      <c r="C181" s="3">
        <v>0</v>
      </c>
      <c r="D181">
        <v>1.4145099999999999</v>
      </c>
      <c r="E181">
        <v>1.4194899999999999</v>
      </c>
      <c r="F181">
        <v>1.4004300000000001</v>
      </c>
      <c r="G181">
        <v>1.40137</v>
      </c>
      <c r="H181">
        <v>85584</v>
      </c>
      <c r="I181">
        <f t="shared" si="44"/>
        <v>-73.301217038539676</v>
      </c>
      <c r="J181">
        <f t="shared" si="49"/>
        <v>1.3908226923076923</v>
      </c>
      <c r="K181">
        <f t="shared" si="50"/>
        <v>1.3882110925511923</v>
      </c>
      <c r="L181">
        <f t="shared" si="59"/>
        <v>1.4045538888888887</v>
      </c>
      <c r="M181">
        <f t="shared" si="60"/>
        <v>1.4052210668900265</v>
      </c>
      <c r="N181">
        <f t="shared" si="57"/>
        <v>1.4064787499999998</v>
      </c>
      <c r="O181">
        <f t="shared" si="58"/>
        <v>1.4093020421118536</v>
      </c>
      <c r="P181" t="str">
        <f t="shared" si="51"/>
        <v>-</v>
      </c>
      <c r="Q181" t="str">
        <f t="shared" si="52"/>
        <v>Buy</v>
      </c>
      <c r="R181" t="str">
        <f t="shared" si="64"/>
        <v>-</v>
      </c>
      <c r="S181" t="str">
        <f t="shared" si="53"/>
        <v>-</v>
      </c>
      <c r="T181">
        <f t="shared" si="45"/>
        <v>1.40167</v>
      </c>
      <c r="U181">
        <f t="shared" si="46"/>
        <v>1.40107</v>
      </c>
      <c r="V181" t="str">
        <f t="shared" si="47"/>
        <v>-</v>
      </c>
      <c r="W181" t="str">
        <f t="shared" si="48"/>
        <v>-</v>
      </c>
      <c r="X181" t="str">
        <f t="shared" si="43"/>
        <v>-</v>
      </c>
      <c r="Y181">
        <f t="shared" si="61"/>
        <v>3736.5298100348241</v>
      </c>
      <c r="Z181">
        <f t="shared" si="62"/>
        <v>5235.139820945491</v>
      </c>
      <c r="AA181">
        <f t="shared" si="63"/>
        <v>235.13982094549101</v>
      </c>
    </row>
    <row r="182" spans="1:27" x14ac:dyDescent="0.25">
      <c r="A182" t="s">
        <v>187</v>
      </c>
      <c r="B182" s="2">
        <v>40024</v>
      </c>
      <c r="C182" s="3">
        <v>0</v>
      </c>
      <c r="D182">
        <v>1.40151</v>
      </c>
      <c r="E182">
        <v>1.4094</v>
      </c>
      <c r="F182">
        <v>1.40124</v>
      </c>
      <c r="G182">
        <v>1.40831</v>
      </c>
      <c r="H182">
        <v>87241</v>
      </c>
      <c r="I182">
        <f t="shared" si="44"/>
        <v>-65.270350564468302</v>
      </c>
      <c r="J182">
        <f t="shared" si="49"/>
        <v>1.3918984615384615</v>
      </c>
      <c r="K182">
        <f t="shared" si="50"/>
        <v>1.3887199256511622</v>
      </c>
      <c r="L182">
        <f t="shared" si="59"/>
        <v>1.4050402777777777</v>
      </c>
      <c r="M182">
        <f t="shared" si="60"/>
        <v>1.4053880362473223</v>
      </c>
      <c r="N182">
        <f t="shared" si="57"/>
        <v>1.4069933333333331</v>
      </c>
      <c r="O182">
        <f t="shared" si="58"/>
        <v>1.4092226787429052</v>
      </c>
      <c r="P182" t="str">
        <f t="shared" si="51"/>
        <v>-</v>
      </c>
      <c r="Q182" t="str">
        <f t="shared" si="52"/>
        <v>Buy</v>
      </c>
      <c r="R182" t="str">
        <f t="shared" si="64"/>
        <v>-</v>
      </c>
      <c r="S182" t="str">
        <f t="shared" si="53"/>
        <v>-</v>
      </c>
      <c r="T182">
        <f t="shared" si="45"/>
        <v>1.40862</v>
      </c>
      <c r="U182">
        <f t="shared" si="46"/>
        <v>1.4079999999999999</v>
      </c>
      <c r="V182" t="str">
        <f t="shared" si="47"/>
        <v>-</v>
      </c>
      <c r="W182" t="str">
        <f t="shared" si="48"/>
        <v>-</v>
      </c>
      <c r="X182" t="str">
        <f t="shared" si="43"/>
        <v>-</v>
      </c>
      <c r="Y182">
        <f t="shared" si="61"/>
        <v>3736.5298100348241</v>
      </c>
      <c r="Z182">
        <f t="shared" si="62"/>
        <v>5261.0339725290323</v>
      </c>
      <c r="AA182">
        <f t="shared" si="63"/>
        <v>261.03397252903233</v>
      </c>
    </row>
    <row r="183" spans="1:27" x14ac:dyDescent="0.25">
      <c r="A183" t="s">
        <v>188</v>
      </c>
      <c r="B183" s="2">
        <v>40025</v>
      </c>
      <c r="C183" s="3">
        <v>0</v>
      </c>
      <c r="D183">
        <v>1.40831</v>
      </c>
      <c r="E183">
        <v>1.4279599999999999</v>
      </c>
      <c r="F183">
        <v>1.4075899999999999</v>
      </c>
      <c r="G183">
        <v>1.4255500000000001</v>
      </c>
      <c r="H183">
        <v>78652</v>
      </c>
      <c r="I183">
        <f t="shared" si="44"/>
        <v>-15.845896147403391</v>
      </c>
      <c r="J183">
        <f t="shared" si="49"/>
        <v>1.3931612820512822</v>
      </c>
      <c r="K183">
        <f t="shared" si="50"/>
        <v>1.3896523325967023</v>
      </c>
      <c r="L183">
        <f t="shared" si="59"/>
        <v>1.4059222222222223</v>
      </c>
      <c r="M183">
        <f t="shared" si="60"/>
        <v>1.4064778721258455</v>
      </c>
      <c r="N183">
        <f t="shared" si="57"/>
        <v>1.408144583333333</v>
      </c>
      <c r="O183">
        <f t="shared" si="58"/>
        <v>1.4105288644434728</v>
      </c>
      <c r="P183" t="str">
        <f t="shared" si="51"/>
        <v>-</v>
      </c>
      <c r="Q183" t="str">
        <f t="shared" si="52"/>
        <v>Buy</v>
      </c>
      <c r="R183" t="str">
        <f t="shared" si="64"/>
        <v>-</v>
      </c>
      <c r="S183" t="str">
        <f t="shared" si="53"/>
        <v>-</v>
      </c>
      <c r="T183">
        <f t="shared" si="45"/>
        <v>1.42588</v>
      </c>
      <c r="U183">
        <f t="shared" si="46"/>
        <v>1.4252199999999999</v>
      </c>
      <c r="V183" t="str">
        <f t="shared" si="47"/>
        <v>-</v>
      </c>
      <c r="W183" t="str">
        <f t="shared" si="48"/>
        <v>-</v>
      </c>
      <c r="X183" t="str">
        <f t="shared" si="43"/>
        <v>-</v>
      </c>
      <c r="Y183">
        <f t="shared" si="61"/>
        <v>3736.5298100348241</v>
      </c>
      <c r="Z183">
        <f t="shared" si="62"/>
        <v>5325.3770158578318</v>
      </c>
      <c r="AA183">
        <f t="shared" si="63"/>
        <v>325.37701585783179</v>
      </c>
    </row>
    <row r="184" spans="1:27" x14ac:dyDescent="0.25">
      <c r="A184" t="s">
        <v>189</v>
      </c>
      <c r="B184" s="2">
        <v>40027</v>
      </c>
      <c r="C184" s="3">
        <v>0</v>
      </c>
      <c r="D184">
        <v>1.4253499999999999</v>
      </c>
      <c r="E184">
        <v>1.4308399999999999</v>
      </c>
      <c r="F184">
        <v>1.42432</v>
      </c>
      <c r="G184">
        <v>1.4287300000000001</v>
      </c>
      <c r="H184">
        <v>7252</v>
      </c>
      <c r="I184">
        <f t="shared" si="44"/>
        <v>-6.9385070700422435</v>
      </c>
      <c r="J184">
        <f t="shared" si="49"/>
        <v>1.3944433333333335</v>
      </c>
      <c r="K184">
        <f t="shared" si="50"/>
        <v>1.3906416406322286</v>
      </c>
      <c r="L184">
        <f t="shared" si="59"/>
        <v>1.4068994444444443</v>
      </c>
      <c r="M184">
        <f t="shared" si="60"/>
        <v>1.4076806898487728</v>
      </c>
      <c r="N184">
        <f t="shared" si="57"/>
        <v>1.4095195833333332</v>
      </c>
      <c r="O184">
        <f t="shared" si="58"/>
        <v>1.4119849552879951</v>
      </c>
      <c r="P184" t="str">
        <f t="shared" si="51"/>
        <v>-</v>
      </c>
      <c r="Q184" t="str">
        <f t="shared" si="52"/>
        <v>Buy</v>
      </c>
      <c r="R184" t="str">
        <f t="shared" si="64"/>
        <v>-</v>
      </c>
      <c r="S184" t="str">
        <f t="shared" si="53"/>
        <v>-</v>
      </c>
      <c r="T184">
        <f t="shared" si="45"/>
        <v>1.42909</v>
      </c>
      <c r="U184">
        <f t="shared" si="46"/>
        <v>1.4283699999999999</v>
      </c>
      <c r="V184" t="str">
        <f t="shared" si="47"/>
        <v>-</v>
      </c>
      <c r="W184" t="str">
        <f t="shared" si="48"/>
        <v>-</v>
      </c>
      <c r="X184" t="str">
        <f t="shared" si="43"/>
        <v>-</v>
      </c>
      <c r="Y184">
        <f t="shared" si="61"/>
        <v>3736.5298100348241</v>
      </c>
      <c r="Z184">
        <f t="shared" si="62"/>
        <v>5337.147084759441</v>
      </c>
      <c r="AA184">
        <f t="shared" si="63"/>
        <v>337.14708475944099</v>
      </c>
    </row>
    <row r="185" spans="1:27" x14ac:dyDescent="0.25">
      <c r="A185" t="s">
        <v>190</v>
      </c>
      <c r="B185" s="2">
        <v>40028</v>
      </c>
      <c r="C185" s="3">
        <v>0</v>
      </c>
      <c r="D185">
        <v>1.42866</v>
      </c>
      <c r="E185">
        <v>1.4444399999999999</v>
      </c>
      <c r="F185">
        <v>1.42025</v>
      </c>
      <c r="G185">
        <v>1.44065</v>
      </c>
      <c r="H185">
        <v>85460</v>
      </c>
      <c r="I185">
        <f t="shared" si="44"/>
        <v>-8.6116791638263361</v>
      </c>
      <c r="J185">
        <f t="shared" si="49"/>
        <v>1.3957144871794873</v>
      </c>
      <c r="K185">
        <f t="shared" si="50"/>
        <v>1.3919076750466024</v>
      </c>
      <c r="L185">
        <f t="shared" si="59"/>
        <v>1.4084480555555554</v>
      </c>
      <c r="M185">
        <f t="shared" si="60"/>
        <v>1.4094628147218122</v>
      </c>
      <c r="N185">
        <f t="shared" si="57"/>
        <v>1.4112491666666667</v>
      </c>
      <c r="O185">
        <f t="shared" si="58"/>
        <v>1.4142781588649553</v>
      </c>
      <c r="P185" t="str">
        <f t="shared" si="51"/>
        <v>-</v>
      </c>
      <c r="Q185" t="str">
        <f t="shared" si="52"/>
        <v>Buy</v>
      </c>
      <c r="R185" t="str">
        <f t="shared" si="64"/>
        <v>-</v>
      </c>
      <c r="S185" t="str">
        <f t="shared" si="53"/>
        <v>-</v>
      </c>
      <c r="T185">
        <f t="shared" si="45"/>
        <v>1.44112</v>
      </c>
      <c r="U185">
        <f t="shared" si="46"/>
        <v>1.44018</v>
      </c>
      <c r="V185" t="str">
        <f t="shared" si="47"/>
        <v>-</v>
      </c>
      <c r="W185" t="str">
        <f t="shared" si="48"/>
        <v>-</v>
      </c>
      <c r="X185" t="str">
        <f t="shared" si="43"/>
        <v>-</v>
      </c>
      <c r="Y185">
        <f t="shared" si="61"/>
        <v>3736.5298100348241</v>
      </c>
      <c r="Z185">
        <f t="shared" si="62"/>
        <v>5381.2755018159532</v>
      </c>
      <c r="AA185">
        <f t="shared" si="63"/>
        <v>381.27550181595325</v>
      </c>
    </row>
    <row r="186" spans="1:27" x14ac:dyDescent="0.25">
      <c r="A186" t="s">
        <v>191</v>
      </c>
      <c r="B186" s="2">
        <v>40029</v>
      </c>
      <c r="C186" s="3">
        <v>0</v>
      </c>
      <c r="D186">
        <v>1.4406399999999999</v>
      </c>
      <c r="E186">
        <v>1.44295</v>
      </c>
      <c r="F186">
        <v>1.43645</v>
      </c>
      <c r="G186">
        <v>1.44147</v>
      </c>
      <c r="H186">
        <v>86018</v>
      </c>
      <c r="I186">
        <f t="shared" si="44"/>
        <v>-6.7484662576685412</v>
      </c>
      <c r="J186">
        <f t="shared" si="49"/>
        <v>1.3971391025641029</v>
      </c>
      <c r="K186">
        <f t="shared" si="50"/>
        <v>1.3931624174504857</v>
      </c>
      <c r="L186">
        <f t="shared" si="59"/>
        <v>1.4094083333333332</v>
      </c>
      <c r="M186">
        <f t="shared" si="60"/>
        <v>1.4111929328449575</v>
      </c>
      <c r="N186">
        <f t="shared" si="57"/>
        <v>1.4134116666666667</v>
      </c>
      <c r="O186">
        <f t="shared" si="58"/>
        <v>1.416453506155759</v>
      </c>
      <c r="P186" t="str">
        <f t="shared" si="51"/>
        <v>-</v>
      </c>
      <c r="Q186" t="str">
        <f t="shared" si="52"/>
        <v>Buy</v>
      </c>
      <c r="R186" t="str">
        <f t="shared" si="64"/>
        <v>-</v>
      </c>
      <c r="S186" t="str">
        <f t="shared" si="53"/>
        <v>-</v>
      </c>
      <c r="T186">
        <f t="shared" si="45"/>
        <v>1.4420299999999999</v>
      </c>
      <c r="U186">
        <f t="shared" si="46"/>
        <v>1.4409099999999999</v>
      </c>
      <c r="V186" t="str">
        <f t="shared" si="47"/>
        <v>-</v>
      </c>
      <c r="W186" t="str">
        <f t="shared" si="48"/>
        <v>-</v>
      </c>
      <c r="X186" t="str">
        <f t="shared" si="43"/>
        <v>-</v>
      </c>
      <c r="Y186">
        <f t="shared" si="61"/>
        <v>3736.5298100348241</v>
      </c>
      <c r="Z186">
        <f t="shared" si="62"/>
        <v>5384.0031685772783</v>
      </c>
      <c r="AA186">
        <f t="shared" si="63"/>
        <v>384.0031685772783</v>
      </c>
    </row>
    <row r="187" spans="1:27" x14ac:dyDescent="0.25">
      <c r="A187" t="s">
        <v>192</v>
      </c>
      <c r="B187" s="2">
        <v>40030</v>
      </c>
      <c r="C187" s="3">
        <v>0</v>
      </c>
      <c r="D187">
        <v>1.4413499999999999</v>
      </c>
      <c r="E187">
        <v>1.44469</v>
      </c>
      <c r="F187">
        <v>1.4354</v>
      </c>
      <c r="G187">
        <v>1.4408000000000001</v>
      </c>
      <c r="H187">
        <v>85608</v>
      </c>
      <c r="I187">
        <f t="shared" si="44"/>
        <v>-8.7889742431087932</v>
      </c>
      <c r="J187">
        <f t="shared" si="49"/>
        <v>1.3985596153846156</v>
      </c>
      <c r="K187">
        <f t="shared" si="50"/>
        <v>1.3943684321985745</v>
      </c>
      <c r="L187">
        <f t="shared" si="59"/>
        <v>1.4107041666666666</v>
      </c>
      <c r="M187">
        <f t="shared" si="60"/>
        <v>1.412793314853338</v>
      </c>
      <c r="N187">
        <f t="shared" si="57"/>
        <v>1.4156887500000002</v>
      </c>
      <c r="O187">
        <f t="shared" si="58"/>
        <v>1.4184012256632985</v>
      </c>
      <c r="P187" t="str">
        <f t="shared" si="51"/>
        <v>-</v>
      </c>
      <c r="Q187" t="str">
        <f t="shared" si="52"/>
        <v>Buy</v>
      </c>
      <c r="R187" t="str">
        <f t="shared" si="64"/>
        <v>-</v>
      </c>
      <c r="S187" t="str">
        <f t="shared" si="53"/>
        <v>-</v>
      </c>
      <c r="T187">
        <f t="shared" si="45"/>
        <v>1.4414199999999999</v>
      </c>
      <c r="U187">
        <f t="shared" si="46"/>
        <v>1.44018</v>
      </c>
      <c r="V187" t="str">
        <f t="shared" si="47"/>
        <v>-</v>
      </c>
      <c r="W187" t="str">
        <f t="shared" si="48"/>
        <v>-</v>
      </c>
      <c r="X187" t="str">
        <f t="shared" si="43"/>
        <v>-</v>
      </c>
      <c r="Y187">
        <f>Y186</f>
        <v>3736.5298100348241</v>
      </c>
      <c r="Z187">
        <f>Y187*U187</f>
        <v>5381.2755018159532</v>
      </c>
      <c r="AA187">
        <f>Z187-$AG$54</f>
        <v>381.27550181595325</v>
      </c>
    </row>
    <row r="188" spans="1:27" x14ac:dyDescent="0.25">
      <c r="A188" t="s">
        <v>193</v>
      </c>
      <c r="B188" s="2">
        <v>40031</v>
      </c>
      <c r="C188" s="3">
        <v>0</v>
      </c>
      <c r="D188">
        <v>1.44085</v>
      </c>
      <c r="E188">
        <v>1.4428399999999999</v>
      </c>
      <c r="F188">
        <v>1.4326099999999999</v>
      </c>
      <c r="G188">
        <v>1.4368300000000001</v>
      </c>
      <c r="H188">
        <v>87042</v>
      </c>
      <c r="I188">
        <f t="shared" si="44"/>
        <v>-17.758698599186591</v>
      </c>
      <c r="J188">
        <f t="shared" si="49"/>
        <v>1.3998189743589746</v>
      </c>
      <c r="K188">
        <f t="shared" si="50"/>
        <v>1.3954434085986107</v>
      </c>
      <c r="L188">
        <f t="shared" si="59"/>
        <v>1.4117016666666666</v>
      </c>
      <c r="M188">
        <f t="shared" si="60"/>
        <v>1.414092595131536</v>
      </c>
      <c r="N188">
        <f t="shared" si="57"/>
        <v>1.4171858333333336</v>
      </c>
      <c r="O188">
        <f t="shared" si="58"/>
        <v>1.4198755276102346</v>
      </c>
      <c r="P188" t="str">
        <f t="shared" si="51"/>
        <v>-</v>
      </c>
      <c r="Q188" t="str">
        <f t="shared" si="52"/>
        <v>Buy</v>
      </c>
      <c r="R188" t="str">
        <f t="shared" si="64"/>
        <v>-</v>
      </c>
      <c r="S188" t="str">
        <f t="shared" si="53"/>
        <v>-</v>
      </c>
      <c r="T188">
        <f t="shared" si="45"/>
        <v>1.43746</v>
      </c>
      <c r="U188">
        <f t="shared" si="46"/>
        <v>1.4361999999999999</v>
      </c>
      <c r="V188" t="str">
        <f t="shared" si="47"/>
        <v>-</v>
      </c>
      <c r="W188" t="str">
        <f t="shared" si="48"/>
        <v>-</v>
      </c>
      <c r="X188" t="str">
        <f t="shared" si="43"/>
        <v>-</v>
      </c>
      <c r="Y188">
        <f t="shared" ref="Y188:Y204" si="65">Y187</f>
        <v>3736.5298100348241</v>
      </c>
      <c r="Z188">
        <f t="shared" ref="Z188:Z204" si="66">Y188*U188</f>
        <v>5366.4041131720141</v>
      </c>
      <c r="AA188">
        <f t="shared" ref="AA188:AA204" si="67">Z188-$AG$54</f>
        <v>366.40411317201415</v>
      </c>
    </row>
    <row r="189" spans="1:27" x14ac:dyDescent="0.25">
      <c r="A189" t="s">
        <v>194</v>
      </c>
      <c r="B189" s="2">
        <v>40032</v>
      </c>
      <c r="C189" s="3">
        <v>0</v>
      </c>
      <c r="D189">
        <v>1.4369499999999999</v>
      </c>
      <c r="E189">
        <v>1.4411099999999999</v>
      </c>
      <c r="F189">
        <v>1.41533</v>
      </c>
      <c r="G189">
        <v>1.41804</v>
      </c>
      <c r="H189">
        <v>79610</v>
      </c>
      <c r="I189">
        <f t="shared" si="44"/>
        <v>-60.212381382738556</v>
      </c>
      <c r="J189">
        <f t="shared" si="49"/>
        <v>1.4005130769230774</v>
      </c>
      <c r="K189">
        <f t="shared" si="50"/>
        <v>1.396015474203709</v>
      </c>
      <c r="L189">
        <f t="shared" si="59"/>
        <v>1.4120555555555556</v>
      </c>
      <c r="M189">
        <f t="shared" si="60"/>
        <v>1.4143059683676691</v>
      </c>
      <c r="N189">
        <f t="shared" si="57"/>
        <v>1.4182079166666666</v>
      </c>
      <c r="O189">
        <f t="shared" si="58"/>
        <v>1.4197286854014159</v>
      </c>
      <c r="P189" t="str">
        <f t="shared" si="51"/>
        <v>Sell</v>
      </c>
      <c r="Q189" t="str">
        <f t="shared" si="52"/>
        <v>Buy</v>
      </c>
      <c r="R189" t="str">
        <f t="shared" si="64"/>
        <v>-</v>
      </c>
      <c r="S189" t="str">
        <f t="shared" si="53"/>
        <v>-</v>
      </c>
      <c r="T189">
        <f t="shared" si="45"/>
        <v>1.4186799999999999</v>
      </c>
      <c r="U189">
        <f t="shared" si="46"/>
        <v>1.4174</v>
      </c>
      <c r="V189" t="str">
        <f t="shared" si="47"/>
        <v>-</v>
      </c>
      <c r="W189" t="str">
        <f t="shared" si="48"/>
        <v>-</v>
      </c>
      <c r="X189" t="str">
        <f t="shared" si="43"/>
        <v>-</v>
      </c>
      <c r="Y189">
        <f t="shared" si="65"/>
        <v>3736.5298100348241</v>
      </c>
      <c r="Z189">
        <f t="shared" si="66"/>
        <v>5296.1573527433593</v>
      </c>
      <c r="AA189">
        <f t="shared" si="67"/>
        <v>296.1573527433593</v>
      </c>
    </row>
    <row r="190" spans="1:27" x14ac:dyDescent="0.25">
      <c r="A190" t="s">
        <v>195</v>
      </c>
      <c r="B190" s="2">
        <v>40034</v>
      </c>
      <c r="C190" s="3">
        <v>0</v>
      </c>
      <c r="D190">
        <v>1.41828</v>
      </c>
      <c r="E190">
        <v>1.4197599999999999</v>
      </c>
      <c r="F190">
        <v>1.4164600000000001</v>
      </c>
      <c r="G190">
        <v>1.41917</v>
      </c>
      <c r="H190">
        <v>7233</v>
      </c>
      <c r="I190">
        <f t="shared" si="44"/>
        <v>-57.659286037053789</v>
      </c>
      <c r="J190">
        <f t="shared" si="49"/>
        <v>1.4012312820512822</v>
      </c>
      <c r="K190">
        <f t="shared" si="50"/>
        <v>1.3966016647301973</v>
      </c>
      <c r="L190">
        <f t="shared" si="59"/>
        <v>1.4123950000000001</v>
      </c>
      <c r="M190">
        <f t="shared" si="60"/>
        <v>1.4145688889964436</v>
      </c>
      <c r="N190">
        <f t="shared" si="57"/>
        <v>1.4191266666666669</v>
      </c>
      <c r="O190">
        <f t="shared" si="58"/>
        <v>1.4196839905693028</v>
      </c>
      <c r="P190" t="str">
        <f t="shared" si="51"/>
        <v>-</v>
      </c>
      <c r="Q190" t="str">
        <f t="shared" si="52"/>
        <v>Buy</v>
      </c>
      <c r="R190" t="str">
        <f t="shared" si="64"/>
        <v>-</v>
      </c>
      <c r="S190" t="str">
        <f t="shared" si="53"/>
        <v>-</v>
      </c>
      <c r="T190">
        <f t="shared" si="45"/>
        <v>1.41981</v>
      </c>
      <c r="U190">
        <f t="shared" si="46"/>
        <v>1.4185300000000001</v>
      </c>
      <c r="V190" t="str">
        <f t="shared" si="47"/>
        <v>-</v>
      </c>
      <c r="W190" t="str">
        <f t="shared" si="48"/>
        <v>-</v>
      </c>
      <c r="X190" t="str">
        <f t="shared" si="43"/>
        <v>-</v>
      </c>
      <c r="Y190">
        <f t="shared" si="65"/>
        <v>3736.5298100348241</v>
      </c>
      <c r="Z190">
        <f t="shared" si="66"/>
        <v>5300.3796314286992</v>
      </c>
      <c r="AA190">
        <f t="shared" si="67"/>
        <v>300.37963142869921</v>
      </c>
    </row>
    <row r="191" spans="1:27" x14ac:dyDescent="0.25">
      <c r="A191" t="s">
        <v>196</v>
      </c>
      <c r="B191" s="2">
        <v>40035</v>
      </c>
      <c r="C191" s="3">
        <v>0</v>
      </c>
      <c r="D191">
        <v>1.41913</v>
      </c>
      <c r="E191">
        <v>1.42177</v>
      </c>
      <c r="F191">
        <v>1.4101399999999999</v>
      </c>
      <c r="G191">
        <v>1.41289</v>
      </c>
      <c r="H191">
        <v>86527</v>
      </c>
      <c r="I191">
        <f t="shared" si="44"/>
        <v>-71.84816990510636</v>
      </c>
      <c r="J191">
        <f t="shared" si="49"/>
        <v>1.4019298717948721</v>
      </c>
      <c r="K191">
        <f t="shared" si="50"/>
        <v>1.3970140276484202</v>
      </c>
      <c r="L191">
        <f t="shared" si="59"/>
        <v>1.4125611111111112</v>
      </c>
      <c r="M191">
        <f t="shared" si="60"/>
        <v>1.414478138239879</v>
      </c>
      <c r="N191">
        <f t="shared" si="57"/>
        <v>1.4196574999999998</v>
      </c>
      <c r="O191">
        <f t="shared" si="58"/>
        <v>1.4191404713237588</v>
      </c>
      <c r="P191" t="str">
        <f t="shared" si="51"/>
        <v>-</v>
      </c>
      <c r="Q191" t="str">
        <f t="shared" si="52"/>
        <v>Buy</v>
      </c>
      <c r="R191" t="str">
        <f t="shared" si="64"/>
        <v>-</v>
      </c>
      <c r="S191" t="str">
        <f t="shared" si="53"/>
        <v>-</v>
      </c>
      <c r="T191">
        <f t="shared" si="45"/>
        <v>1.4135500000000001</v>
      </c>
      <c r="U191">
        <f t="shared" si="46"/>
        <v>1.4122300000000001</v>
      </c>
      <c r="V191" t="str">
        <f t="shared" si="47"/>
        <v>-</v>
      </c>
      <c r="W191" t="str">
        <f t="shared" si="48"/>
        <v>-</v>
      </c>
      <c r="X191" t="str">
        <f t="shared" si="43"/>
        <v>-</v>
      </c>
      <c r="Y191">
        <f t="shared" si="65"/>
        <v>3736.5298100348241</v>
      </c>
      <c r="Z191">
        <f t="shared" si="66"/>
        <v>5276.8394936254799</v>
      </c>
      <c r="AA191">
        <f t="shared" si="67"/>
        <v>276.83949362547992</v>
      </c>
    </row>
    <row r="192" spans="1:27" x14ac:dyDescent="0.25">
      <c r="A192" t="s">
        <v>197</v>
      </c>
      <c r="B192" s="2">
        <v>40036</v>
      </c>
      <c r="C192" s="3">
        <v>0</v>
      </c>
      <c r="D192">
        <v>1.4128700000000001</v>
      </c>
      <c r="E192">
        <v>1.41849</v>
      </c>
      <c r="F192">
        <v>1.41066</v>
      </c>
      <c r="G192">
        <v>1.4150700000000001</v>
      </c>
      <c r="H192">
        <v>87201</v>
      </c>
      <c r="I192">
        <f t="shared" si="44"/>
        <v>-66.922729326705834</v>
      </c>
      <c r="J192">
        <f t="shared" si="49"/>
        <v>1.4025378205128207</v>
      </c>
      <c r="K192">
        <f t="shared" si="50"/>
        <v>1.3974711408725107</v>
      </c>
      <c r="L192">
        <f t="shared" si="59"/>
        <v>1.4127075</v>
      </c>
      <c r="M192">
        <f t="shared" si="60"/>
        <v>1.4145101307674532</v>
      </c>
      <c r="N192">
        <f t="shared" si="57"/>
        <v>1.4203741666666669</v>
      </c>
      <c r="O192">
        <f t="shared" si="58"/>
        <v>1.4188148336178581</v>
      </c>
      <c r="P192" t="str">
        <f t="shared" si="51"/>
        <v>-</v>
      </c>
      <c r="Q192" t="str">
        <f t="shared" si="52"/>
        <v>Buy</v>
      </c>
      <c r="R192" t="str">
        <f t="shared" si="64"/>
        <v>-</v>
      </c>
      <c r="S192" t="str">
        <f t="shared" si="53"/>
        <v>-</v>
      </c>
      <c r="T192">
        <f t="shared" si="45"/>
        <v>1.4157299999999999</v>
      </c>
      <c r="U192">
        <f t="shared" si="46"/>
        <v>1.4144099999999999</v>
      </c>
      <c r="V192" t="str">
        <f t="shared" si="47"/>
        <v>-</v>
      </c>
      <c r="W192" t="str">
        <f t="shared" si="48"/>
        <v>-</v>
      </c>
      <c r="X192" t="str">
        <f t="shared" si="43"/>
        <v>-</v>
      </c>
      <c r="Y192">
        <f t="shared" si="65"/>
        <v>3736.5298100348241</v>
      </c>
      <c r="Z192">
        <f t="shared" si="66"/>
        <v>5284.9851286113553</v>
      </c>
      <c r="AA192">
        <f t="shared" si="67"/>
        <v>284.98512861135532</v>
      </c>
    </row>
    <row r="193" spans="1:27" x14ac:dyDescent="0.25">
      <c r="A193" t="s">
        <v>198</v>
      </c>
      <c r="B193" s="2">
        <v>40037</v>
      </c>
      <c r="C193" s="3">
        <v>0</v>
      </c>
      <c r="D193">
        <v>1.4148499999999999</v>
      </c>
      <c r="E193">
        <v>1.4246300000000001</v>
      </c>
      <c r="F193">
        <v>1.4082699999999999</v>
      </c>
      <c r="G193">
        <v>1.42157</v>
      </c>
      <c r="H193">
        <v>85317</v>
      </c>
      <c r="I193">
        <f t="shared" si="44"/>
        <v>-52.236782647989266</v>
      </c>
      <c r="J193">
        <f t="shared" si="49"/>
        <v>1.4034041025641026</v>
      </c>
      <c r="K193">
        <f t="shared" si="50"/>
        <v>1.3980812385719408</v>
      </c>
      <c r="L193">
        <f t="shared" si="59"/>
        <v>1.4129047222222222</v>
      </c>
      <c r="M193">
        <f t="shared" si="60"/>
        <v>1.4148917453205638</v>
      </c>
      <c r="N193">
        <f t="shared" si="57"/>
        <v>1.4208945833333335</v>
      </c>
      <c r="O193">
        <f t="shared" si="58"/>
        <v>1.4190352469284295</v>
      </c>
      <c r="P193" t="str">
        <f t="shared" si="51"/>
        <v>-</v>
      </c>
      <c r="Q193" t="str">
        <f t="shared" si="52"/>
        <v>Buy</v>
      </c>
      <c r="R193" t="str">
        <f t="shared" si="64"/>
        <v>-</v>
      </c>
      <c r="S193" t="str">
        <f t="shared" si="53"/>
        <v>-</v>
      </c>
      <c r="T193">
        <f t="shared" si="45"/>
        <v>1.4221299999999999</v>
      </c>
      <c r="U193">
        <f t="shared" si="46"/>
        <v>1.4210100000000001</v>
      </c>
      <c r="V193" t="str">
        <f t="shared" si="47"/>
        <v>-</v>
      </c>
      <c r="W193" t="str">
        <f t="shared" si="48"/>
        <v>-</v>
      </c>
      <c r="X193" t="str">
        <f t="shared" si="43"/>
        <v>-</v>
      </c>
      <c r="Y193">
        <f t="shared" si="65"/>
        <v>3736.5298100348241</v>
      </c>
      <c r="Z193">
        <f t="shared" si="66"/>
        <v>5309.6462253575855</v>
      </c>
      <c r="AA193">
        <f t="shared" si="67"/>
        <v>309.64622535758554</v>
      </c>
    </row>
    <row r="194" spans="1:27" x14ac:dyDescent="0.25">
      <c r="A194" t="s">
        <v>199</v>
      </c>
      <c r="B194" s="2">
        <v>40038</v>
      </c>
      <c r="C194" s="3">
        <v>0</v>
      </c>
      <c r="D194">
        <v>1.42154</v>
      </c>
      <c r="E194">
        <v>1.4326399999999999</v>
      </c>
      <c r="F194">
        <v>1.4206300000000001</v>
      </c>
      <c r="G194">
        <v>1.4271799999999999</v>
      </c>
      <c r="H194">
        <v>87029</v>
      </c>
      <c r="I194">
        <f t="shared" si="44"/>
        <v>-39.561680976050951</v>
      </c>
      <c r="J194">
        <f t="shared" si="49"/>
        <v>1.4042256410256413</v>
      </c>
      <c r="K194">
        <f t="shared" si="50"/>
        <v>1.3988179160764487</v>
      </c>
      <c r="L194">
        <f t="shared" si="59"/>
        <v>1.4137719444444443</v>
      </c>
      <c r="M194">
        <f t="shared" si="60"/>
        <v>1.4155559753032361</v>
      </c>
      <c r="N194">
        <f t="shared" si="57"/>
        <v>1.421481666666667</v>
      </c>
      <c r="O194">
        <f t="shared" si="58"/>
        <v>1.4196868271741552</v>
      </c>
      <c r="P194" t="str">
        <f t="shared" si="51"/>
        <v>-</v>
      </c>
      <c r="Q194" t="str">
        <f t="shared" si="52"/>
        <v>Buy</v>
      </c>
      <c r="R194" t="str">
        <f t="shared" si="64"/>
        <v>-</v>
      </c>
      <c r="S194" t="str">
        <f t="shared" si="53"/>
        <v>-</v>
      </c>
      <c r="T194">
        <f t="shared" si="45"/>
        <v>1.4276800000000001</v>
      </c>
      <c r="U194">
        <f t="shared" si="46"/>
        <v>1.4266799999999999</v>
      </c>
      <c r="V194" t="str">
        <f t="shared" si="47"/>
        <v>-</v>
      </c>
      <c r="W194" t="str">
        <f t="shared" si="48"/>
        <v>-</v>
      </c>
      <c r="X194" t="str">
        <f t="shared" si="43"/>
        <v>-</v>
      </c>
      <c r="Y194">
        <f t="shared" si="65"/>
        <v>3736.5298100348241</v>
      </c>
      <c r="Z194">
        <f t="shared" si="66"/>
        <v>5330.8323493804828</v>
      </c>
      <c r="AA194">
        <f t="shared" si="67"/>
        <v>330.83234938048281</v>
      </c>
    </row>
    <row r="195" spans="1:27" x14ac:dyDescent="0.25">
      <c r="A195" t="s">
        <v>200</v>
      </c>
      <c r="B195" s="2">
        <v>40039</v>
      </c>
      <c r="C195" s="3">
        <v>0</v>
      </c>
      <c r="D195">
        <v>1.4272400000000001</v>
      </c>
      <c r="E195">
        <v>1.43058</v>
      </c>
      <c r="F195">
        <v>1.41561</v>
      </c>
      <c r="G195">
        <v>1.42011</v>
      </c>
      <c r="H195">
        <v>79109</v>
      </c>
      <c r="I195">
        <f t="shared" si="44"/>
        <v>-56.570771001150867</v>
      </c>
      <c r="J195">
        <f t="shared" si="49"/>
        <v>1.4051315384615388</v>
      </c>
      <c r="K195">
        <f t="shared" si="50"/>
        <v>1.399356956175779</v>
      </c>
      <c r="L195">
        <f t="shared" si="59"/>
        <v>1.4143883333333334</v>
      </c>
      <c r="M195">
        <f t="shared" si="60"/>
        <v>1.4158021388003583</v>
      </c>
      <c r="N195">
        <f t="shared" si="57"/>
        <v>1.4219087500000003</v>
      </c>
      <c r="O195">
        <f t="shared" si="58"/>
        <v>1.4197206810002228</v>
      </c>
      <c r="P195" t="str">
        <f t="shared" si="51"/>
        <v>-</v>
      </c>
      <c r="Q195" t="str">
        <f t="shared" si="52"/>
        <v>Buy</v>
      </c>
      <c r="R195" t="str">
        <f t="shared" si="64"/>
        <v>-</v>
      </c>
      <c r="S195" t="str">
        <f t="shared" si="53"/>
        <v>-</v>
      </c>
      <c r="T195">
        <f t="shared" si="45"/>
        <v>1.42062</v>
      </c>
      <c r="U195">
        <f t="shared" si="46"/>
        <v>1.4196</v>
      </c>
      <c r="V195" t="str">
        <f t="shared" si="47"/>
        <v>-</v>
      </c>
      <c r="W195" t="str">
        <f t="shared" si="48"/>
        <v>-</v>
      </c>
      <c r="X195" t="str">
        <f t="shared" si="43"/>
        <v>-</v>
      </c>
      <c r="Y195">
        <f t="shared" si="65"/>
        <v>3736.5298100348241</v>
      </c>
      <c r="Z195">
        <f t="shared" si="66"/>
        <v>5304.377718325436</v>
      </c>
      <c r="AA195">
        <f t="shared" si="67"/>
        <v>304.37771832543604</v>
      </c>
    </row>
    <row r="196" spans="1:27" x14ac:dyDescent="0.25">
      <c r="A196" t="s">
        <v>201</v>
      </c>
      <c r="B196" s="2">
        <v>40041</v>
      </c>
      <c r="C196" s="3">
        <v>0</v>
      </c>
      <c r="D196">
        <v>1.4197200000000001</v>
      </c>
      <c r="E196">
        <v>1.4197200000000001</v>
      </c>
      <c r="F196">
        <v>1.41666</v>
      </c>
      <c r="G196">
        <v>1.4167700000000001</v>
      </c>
      <c r="H196">
        <v>6882</v>
      </c>
      <c r="I196">
        <f t="shared" si="44"/>
        <v>-75.256064690026534</v>
      </c>
      <c r="J196">
        <f t="shared" si="49"/>
        <v>1.4060478205128206</v>
      </c>
      <c r="K196">
        <f t="shared" si="50"/>
        <v>1.399797792728291</v>
      </c>
      <c r="L196">
        <f t="shared" si="59"/>
        <v>1.4149727777777779</v>
      </c>
      <c r="M196">
        <f t="shared" si="60"/>
        <v>1.4158544556219606</v>
      </c>
      <c r="N196">
        <f t="shared" si="57"/>
        <v>1.4220520833333337</v>
      </c>
      <c r="O196">
        <f t="shared" si="58"/>
        <v>1.419484626520205</v>
      </c>
      <c r="P196" t="str">
        <f t="shared" si="51"/>
        <v>-</v>
      </c>
      <c r="Q196" t="str">
        <f t="shared" si="52"/>
        <v>Buy</v>
      </c>
      <c r="R196" t="str">
        <f t="shared" si="64"/>
        <v>-</v>
      </c>
      <c r="S196" t="str">
        <f t="shared" si="53"/>
        <v>-</v>
      </c>
      <c r="T196">
        <f t="shared" si="45"/>
        <v>1.4173</v>
      </c>
      <c r="U196">
        <f t="shared" si="46"/>
        <v>1.4162399999999999</v>
      </c>
      <c r="V196" t="str">
        <f t="shared" si="47"/>
        <v>-</v>
      </c>
      <c r="W196" t="str">
        <f t="shared" si="48"/>
        <v>-</v>
      </c>
      <c r="X196" t="str">
        <f t="shared" si="43"/>
        <v>-</v>
      </c>
      <c r="Y196">
        <f t="shared" si="65"/>
        <v>3736.5298100348241</v>
      </c>
      <c r="Z196">
        <f t="shared" si="66"/>
        <v>5291.8229781637192</v>
      </c>
      <c r="AA196">
        <f t="shared" si="67"/>
        <v>291.8229781637192</v>
      </c>
    </row>
    <row r="197" spans="1:27" x14ac:dyDescent="0.25">
      <c r="A197" t="s">
        <v>202</v>
      </c>
      <c r="B197" s="2">
        <v>40042</v>
      </c>
      <c r="C197" s="3">
        <v>0</v>
      </c>
      <c r="D197">
        <v>1.4166099999999999</v>
      </c>
      <c r="E197">
        <v>1.4169400000000001</v>
      </c>
      <c r="F197">
        <v>1.4044000000000001</v>
      </c>
      <c r="G197">
        <v>1.41055</v>
      </c>
      <c r="H197">
        <v>86348</v>
      </c>
      <c r="I197">
        <f t="shared" si="44"/>
        <v>-84.735666418466408</v>
      </c>
      <c r="J197">
        <f t="shared" si="49"/>
        <v>1.4067600000000002</v>
      </c>
      <c r="K197">
        <f t="shared" si="50"/>
        <v>1.4000700005073217</v>
      </c>
      <c r="L197">
        <f t="shared" si="59"/>
        <v>1.4152897222222223</v>
      </c>
      <c r="M197">
        <f t="shared" si="60"/>
        <v>1.4155677282910437</v>
      </c>
      <c r="N197">
        <f t="shared" si="57"/>
        <v>1.4216270833333338</v>
      </c>
      <c r="O197">
        <f t="shared" si="58"/>
        <v>1.4187698563985887</v>
      </c>
      <c r="P197" t="str">
        <f t="shared" si="51"/>
        <v>-</v>
      </c>
      <c r="Q197" t="str">
        <f t="shared" si="52"/>
        <v>Buy</v>
      </c>
      <c r="R197" t="str">
        <f t="shared" si="64"/>
        <v>-</v>
      </c>
      <c r="S197" t="str">
        <f t="shared" si="53"/>
        <v>-</v>
      </c>
      <c r="T197">
        <f t="shared" si="45"/>
        <v>1.41107</v>
      </c>
      <c r="U197">
        <f t="shared" si="46"/>
        <v>1.4100299999999999</v>
      </c>
      <c r="V197" t="str">
        <f t="shared" si="47"/>
        <v>-</v>
      </c>
      <c r="W197" t="str">
        <f t="shared" si="48"/>
        <v>-</v>
      </c>
      <c r="X197" t="str">
        <f t="shared" si="43"/>
        <v>-</v>
      </c>
      <c r="Y197">
        <f t="shared" si="65"/>
        <v>3736.5298100348241</v>
      </c>
      <c r="Z197">
        <f t="shared" si="66"/>
        <v>5268.6191280434023</v>
      </c>
      <c r="AA197">
        <f t="shared" si="67"/>
        <v>268.61912804340227</v>
      </c>
    </row>
    <row r="198" spans="1:27" x14ac:dyDescent="0.25">
      <c r="A198" t="s">
        <v>203</v>
      </c>
      <c r="B198" s="2">
        <v>40043</v>
      </c>
      <c r="C198" s="3">
        <v>0</v>
      </c>
      <c r="D198">
        <v>1.4107099999999999</v>
      </c>
      <c r="E198">
        <v>1.4152899999999999</v>
      </c>
      <c r="F198">
        <v>1.4065700000000001</v>
      </c>
      <c r="G198">
        <v>1.4127099999999999</v>
      </c>
      <c r="H198">
        <v>82689</v>
      </c>
      <c r="I198">
        <f t="shared" si="44"/>
        <v>-79.374534623976587</v>
      </c>
      <c r="J198">
        <f t="shared" si="49"/>
        <v>1.4073806410256411</v>
      </c>
      <c r="K198">
        <f t="shared" si="50"/>
        <v>1.400390000494478</v>
      </c>
      <c r="L198">
        <f t="shared" si="59"/>
        <v>1.4159325</v>
      </c>
      <c r="M198">
        <f t="shared" si="60"/>
        <v>1.4154132564915278</v>
      </c>
      <c r="N198">
        <f t="shared" si="57"/>
        <v>1.421335</v>
      </c>
      <c r="O198">
        <f t="shared" si="58"/>
        <v>1.4182850678867016</v>
      </c>
      <c r="P198" t="str">
        <f t="shared" si="51"/>
        <v>Buy</v>
      </c>
      <c r="Q198" t="str">
        <f t="shared" si="52"/>
        <v>Buy</v>
      </c>
      <c r="R198" t="str">
        <f t="shared" si="64"/>
        <v>Buy</v>
      </c>
      <c r="S198" t="str">
        <f t="shared" si="53"/>
        <v>-</v>
      </c>
      <c r="T198">
        <f t="shared" si="45"/>
        <v>1.41316</v>
      </c>
      <c r="U198">
        <f t="shared" si="46"/>
        <v>1.4122600000000001</v>
      </c>
      <c r="V198" t="str">
        <f t="shared" si="47"/>
        <v>-</v>
      </c>
      <c r="W198" t="str">
        <f t="shared" si="48"/>
        <v>-</v>
      </c>
      <c r="X198">
        <f t="shared" si="43"/>
        <v>5000</v>
      </c>
      <c r="Y198">
        <f t="shared" si="65"/>
        <v>3736.5298100348241</v>
      </c>
      <c r="Z198">
        <f t="shared" si="66"/>
        <v>5276.951589519781</v>
      </c>
      <c r="AA198">
        <f t="shared" si="67"/>
        <v>276.95158951978101</v>
      </c>
    </row>
    <row r="199" spans="1:27" x14ac:dyDescent="0.25">
      <c r="A199" t="s">
        <v>204</v>
      </c>
      <c r="B199" s="2">
        <v>40044</v>
      </c>
      <c r="C199" s="3">
        <v>0</v>
      </c>
      <c r="D199">
        <v>1.41405</v>
      </c>
      <c r="E199">
        <v>1.4265600000000001</v>
      </c>
      <c r="F199">
        <v>1.40804</v>
      </c>
      <c r="G199">
        <v>1.42475</v>
      </c>
      <c r="H199">
        <v>79376</v>
      </c>
      <c r="I199">
        <f t="shared" si="44"/>
        <v>-49.49118888061578</v>
      </c>
      <c r="J199">
        <f t="shared" si="49"/>
        <v>1.4079761538461542</v>
      </c>
      <c r="K199">
        <f t="shared" si="50"/>
        <v>1.401006709342719</v>
      </c>
      <c r="L199">
        <f t="shared" si="59"/>
        <v>1.4170047222222224</v>
      </c>
      <c r="M199">
        <f t="shared" si="60"/>
        <v>1.4159179453298236</v>
      </c>
      <c r="N199">
        <f t="shared" si="57"/>
        <v>1.4215295833333335</v>
      </c>
      <c r="O199">
        <f t="shared" si="58"/>
        <v>1.4188022624557655</v>
      </c>
      <c r="P199" t="str">
        <f t="shared" si="51"/>
        <v>-</v>
      </c>
      <c r="Q199" t="str">
        <f t="shared" si="52"/>
        <v>Buy</v>
      </c>
      <c r="R199" t="str">
        <f t="shared" si="64"/>
        <v>-</v>
      </c>
      <c r="S199" t="str">
        <f t="shared" si="53"/>
        <v>-</v>
      </c>
      <c r="T199">
        <f t="shared" si="45"/>
        <v>1.4251</v>
      </c>
      <c r="U199">
        <f t="shared" si="46"/>
        <v>1.4244000000000001</v>
      </c>
      <c r="V199" t="str">
        <f t="shared" si="47"/>
        <v>-</v>
      </c>
      <c r="W199" t="str">
        <f t="shared" si="48"/>
        <v>-</v>
      </c>
      <c r="X199" t="str">
        <f t="shared" si="43"/>
        <v>-</v>
      </c>
      <c r="Y199">
        <f t="shared" si="65"/>
        <v>3736.5298100348241</v>
      </c>
      <c r="Z199">
        <f t="shared" si="66"/>
        <v>5322.3130614136035</v>
      </c>
      <c r="AA199">
        <f t="shared" si="67"/>
        <v>322.31306141360346</v>
      </c>
    </row>
    <row r="200" spans="1:27" x14ac:dyDescent="0.25">
      <c r="A200" t="s">
        <v>205</v>
      </c>
      <c r="B200" s="2">
        <v>40045</v>
      </c>
      <c r="C200" s="3">
        <v>0</v>
      </c>
      <c r="D200">
        <v>1.4248799999999999</v>
      </c>
      <c r="E200">
        <v>1.4273800000000001</v>
      </c>
      <c r="F200">
        <v>1.4199900000000001</v>
      </c>
      <c r="G200">
        <v>1.4253199999999999</v>
      </c>
      <c r="H200">
        <v>85778</v>
      </c>
      <c r="I200">
        <f t="shared" si="44"/>
        <v>-48.076445768181038</v>
      </c>
      <c r="J200">
        <f t="shared" si="49"/>
        <v>1.4083770512820513</v>
      </c>
      <c r="K200">
        <f t="shared" si="50"/>
        <v>1.4016222356884729</v>
      </c>
      <c r="L200">
        <f t="shared" si="59"/>
        <v>1.4176830555555557</v>
      </c>
      <c r="M200">
        <f t="shared" si="60"/>
        <v>1.4164261645011846</v>
      </c>
      <c r="N200">
        <f t="shared" si="57"/>
        <v>1.421914166666667</v>
      </c>
      <c r="O200">
        <f t="shared" si="58"/>
        <v>1.4193236814593042</v>
      </c>
      <c r="P200" t="str">
        <f t="shared" si="51"/>
        <v>-</v>
      </c>
      <c r="Q200" t="str">
        <f t="shared" si="52"/>
        <v>Buy</v>
      </c>
      <c r="R200" t="str">
        <f t="shared" si="64"/>
        <v>-</v>
      </c>
      <c r="S200" t="str">
        <f t="shared" si="53"/>
        <v>-</v>
      </c>
      <c r="T200">
        <f t="shared" si="45"/>
        <v>1.4255800000000001</v>
      </c>
      <c r="U200">
        <f t="shared" si="46"/>
        <v>1.42506</v>
      </c>
      <c r="V200" t="str">
        <f t="shared" si="47"/>
        <v>-</v>
      </c>
      <c r="W200" t="str">
        <f t="shared" si="48"/>
        <v>-</v>
      </c>
      <c r="X200" t="str">
        <f t="shared" ref="X200:X231" si="68">IF(R200="Buy",$AG$54,IF(R200="Sell",$AG$54/T200,"-"))</f>
        <v>-</v>
      </c>
      <c r="Y200">
        <f t="shared" si="65"/>
        <v>3736.5298100348241</v>
      </c>
      <c r="Z200">
        <f t="shared" si="66"/>
        <v>5324.7791710882266</v>
      </c>
      <c r="AA200">
        <f t="shared" si="67"/>
        <v>324.77917108822658</v>
      </c>
    </row>
    <row r="201" spans="1:27" x14ac:dyDescent="0.25">
      <c r="A201" t="s">
        <v>206</v>
      </c>
      <c r="B201" s="2">
        <v>40046</v>
      </c>
      <c r="C201" s="3">
        <v>0</v>
      </c>
      <c r="D201">
        <v>1.42533</v>
      </c>
      <c r="E201">
        <v>1.4377599999999999</v>
      </c>
      <c r="F201">
        <v>1.4204300000000001</v>
      </c>
      <c r="G201">
        <v>1.4324699999999999</v>
      </c>
      <c r="H201">
        <v>79600</v>
      </c>
      <c r="I201">
        <f t="shared" si="44"/>
        <v>-26.977107180020919</v>
      </c>
      <c r="J201">
        <f t="shared" si="49"/>
        <v>1.4087991025641027</v>
      </c>
      <c r="K201">
        <f t="shared" si="50"/>
        <v>1.4024031917469926</v>
      </c>
      <c r="L201">
        <f t="shared" si="59"/>
        <v>1.4187652777777777</v>
      </c>
      <c r="M201">
        <f t="shared" si="60"/>
        <v>1.4172933988524719</v>
      </c>
      <c r="N201">
        <f t="shared" si="57"/>
        <v>1.4224312500000005</v>
      </c>
      <c r="O201">
        <f t="shared" si="58"/>
        <v>1.4203753869425599</v>
      </c>
      <c r="P201" t="str">
        <f t="shared" si="51"/>
        <v>-</v>
      </c>
      <c r="Q201" t="str">
        <f t="shared" si="52"/>
        <v>Buy</v>
      </c>
      <c r="R201" t="str">
        <f t="shared" si="64"/>
        <v>-</v>
      </c>
      <c r="S201" t="str">
        <f t="shared" si="53"/>
        <v>-</v>
      </c>
      <c r="T201">
        <f t="shared" si="45"/>
        <v>1.43279</v>
      </c>
      <c r="U201">
        <f t="shared" si="46"/>
        <v>1.43215</v>
      </c>
      <c r="V201" t="str">
        <f t="shared" si="47"/>
        <v>-</v>
      </c>
      <c r="W201" t="str">
        <f t="shared" si="48"/>
        <v>-</v>
      </c>
      <c r="X201" t="str">
        <f t="shared" si="68"/>
        <v>-</v>
      </c>
      <c r="Y201">
        <f t="shared" si="65"/>
        <v>3736.5298100348241</v>
      </c>
      <c r="Z201">
        <f t="shared" si="66"/>
        <v>5351.2711674413731</v>
      </c>
      <c r="AA201">
        <f t="shared" si="67"/>
        <v>351.27116744137311</v>
      </c>
    </row>
    <row r="202" spans="1:27" x14ac:dyDescent="0.25">
      <c r="A202" t="s">
        <v>207</v>
      </c>
      <c r="B202" s="2">
        <v>40048</v>
      </c>
      <c r="C202" s="3">
        <v>0</v>
      </c>
      <c r="D202">
        <v>1.4325300000000001</v>
      </c>
      <c r="E202">
        <v>1.4347799999999999</v>
      </c>
      <c r="F202">
        <v>1.4325300000000001</v>
      </c>
      <c r="G202">
        <v>1.43381</v>
      </c>
      <c r="H202">
        <v>7255</v>
      </c>
      <c r="I202">
        <f t="shared" si="44"/>
        <v>-19.885589757558982</v>
      </c>
      <c r="J202">
        <f t="shared" si="49"/>
        <v>1.4091998717948717</v>
      </c>
      <c r="K202">
        <f t="shared" si="50"/>
        <v>1.4031983008166888</v>
      </c>
      <c r="L202">
        <f t="shared" si="59"/>
        <v>1.4197844444444447</v>
      </c>
      <c r="M202">
        <f t="shared" si="60"/>
        <v>1.4181861881036895</v>
      </c>
      <c r="N202">
        <f t="shared" si="57"/>
        <v>1.4230429166666667</v>
      </c>
      <c r="O202">
        <f t="shared" si="58"/>
        <v>1.4214501559871551</v>
      </c>
      <c r="P202" t="str">
        <f t="shared" si="51"/>
        <v>-</v>
      </c>
      <c r="Q202" t="str">
        <f t="shared" si="52"/>
        <v>Buy</v>
      </c>
      <c r="R202" t="str">
        <f t="shared" si="64"/>
        <v>-</v>
      </c>
      <c r="S202" t="str">
        <f t="shared" si="53"/>
        <v>-</v>
      </c>
      <c r="T202">
        <f t="shared" si="45"/>
        <v>1.43418</v>
      </c>
      <c r="U202">
        <f t="shared" si="46"/>
        <v>1.43344</v>
      </c>
      <c r="V202" t="str">
        <f t="shared" si="47"/>
        <v>-</v>
      </c>
      <c r="W202" t="str">
        <f t="shared" si="48"/>
        <v>-</v>
      </c>
      <c r="X202" t="str">
        <f t="shared" si="68"/>
        <v>-</v>
      </c>
      <c r="Y202">
        <f t="shared" si="65"/>
        <v>3736.5298100348241</v>
      </c>
      <c r="Z202">
        <f t="shared" si="66"/>
        <v>5356.0912908963182</v>
      </c>
      <c r="AA202">
        <f t="shared" si="67"/>
        <v>356.09129089631824</v>
      </c>
    </row>
    <row r="203" spans="1:27" x14ac:dyDescent="0.25">
      <c r="A203" t="s">
        <v>208</v>
      </c>
      <c r="B203" s="2">
        <v>40049</v>
      </c>
      <c r="C203" s="3">
        <v>0</v>
      </c>
      <c r="D203">
        <v>1.4338599999999999</v>
      </c>
      <c r="E203">
        <v>1.4357200000000001</v>
      </c>
      <c r="F203">
        <v>1.4277500000000001</v>
      </c>
      <c r="G203">
        <v>1.4288000000000001</v>
      </c>
      <c r="H203">
        <v>86621</v>
      </c>
      <c r="I203">
        <f t="shared" si="44"/>
        <v>-26.858513189448146</v>
      </c>
      <c r="J203">
        <f t="shared" si="49"/>
        <v>1.4095575641025642</v>
      </c>
      <c r="K203">
        <f t="shared" si="50"/>
        <v>1.4038464450998105</v>
      </c>
      <c r="L203">
        <f t="shared" si="59"/>
        <v>1.4205802777777778</v>
      </c>
      <c r="M203">
        <f t="shared" si="60"/>
        <v>1.4187599076656523</v>
      </c>
      <c r="N203">
        <f t="shared" si="57"/>
        <v>1.4232262499999999</v>
      </c>
      <c r="O203">
        <f t="shared" si="58"/>
        <v>1.4220381435081826</v>
      </c>
      <c r="P203" t="str">
        <f t="shared" si="51"/>
        <v>Sell</v>
      </c>
      <c r="Q203" t="str">
        <f t="shared" si="52"/>
        <v>Buy</v>
      </c>
      <c r="R203" t="str">
        <f t="shared" si="64"/>
        <v>-</v>
      </c>
      <c r="S203" t="str">
        <f t="shared" si="53"/>
        <v>-</v>
      </c>
      <c r="T203">
        <f t="shared" si="45"/>
        <v>1.42916</v>
      </c>
      <c r="U203">
        <f t="shared" si="46"/>
        <v>1.4284399999999999</v>
      </c>
      <c r="V203" t="str">
        <f t="shared" si="47"/>
        <v>-</v>
      </c>
      <c r="W203" t="str">
        <f t="shared" si="48"/>
        <v>-</v>
      </c>
      <c r="X203" t="str">
        <f t="shared" si="68"/>
        <v>-</v>
      </c>
      <c r="Y203">
        <f t="shared" si="65"/>
        <v>3736.5298100348241</v>
      </c>
      <c r="Z203">
        <f t="shared" si="66"/>
        <v>5337.4086418461438</v>
      </c>
      <c r="AA203">
        <f t="shared" si="67"/>
        <v>337.40864184614384</v>
      </c>
    </row>
    <row r="204" spans="1:27" x14ac:dyDescent="0.25">
      <c r="A204" t="s">
        <v>209</v>
      </c>
      <c r="B204" s="2">
        <v>40050</v>
      </c>
      <c r="C204" s="3">
        <v>0</v>
      </c>
      <c r="D204">
        <v>1.42943</v>
      </c>
      <c r="E204">
        <v>1.4360900000000001</v>
      </c>
      <c r="F204">
        <v>1.42496</v>
      </c>
      <c r="G204">
        <v>1.42862</v>
      </c>
      <c r="H204">
        <v>86070</v>
      </c>
      <c r="I204">
        <f t="shared" si="44"/>
        <v>-27.398081534772096</v>
      </c>
      <c r="J204">
        <f t="shared" si="49"/>
        <v>1.4099347435897436</v>
      </c>
      <c r="K204">
        <f t="shared" si="50"/>
        <v>1.4044736237048785</v>
      </c>
      <c r="L204">
        <f t="shared" si="59"/>
        <v>1.4214344444444449</v>
      </c>
      <c r="M204">
        <f t="shared" si="60"/>
        <v>1.4192928856296709</v>
      </c>
      <c r="N204">
        <f t="shared" si="57"/>
        <v>1.4238141666666666</v>
      </c>
      <c r="O204">
        <f t="shared" si="58"/>
        <v>1.4225646920275281</v>
      </c>
      <c r="P204" t="str">
        <f t="shared" si="51"/>
        <v>-</v>
      </c>
      <c r="Q204" t="str">
        <f t="shared" si="52"/>
        <v>Buy</v>
      </c>
      <c r="R204" t="str">
        <f t="shared" si="64"/>
        <v>-</v>
      </c>
      <c r="S204" t="str">
        <f t="shared" si="53"/>
        <v>-</v>
      </c>
      <c r="T204">
        <f t="shared" si="45"/>
        <v>1.4289700000000001</v>
      </c>
      <c r="U204">
        <f t="shared" si="46"/>
        <v>1.4282699999999999</v>
      </c>
      <c r="V204" t="str">
        <f t="shared" si="47"/>
        <v>-</v>
      </c>
      <c r="W204" t="str">
        <f t="shared" si="48"/>
        <v>-</v>
      </c>
      <c r="X204" t="str">
        <f t="shared" si="68"/>
        <v>-</v>
      </c>
      <c r="Y204">
        <f t="shared" si="65"/>
        <v>3736.5298100348241</v>
      </c>
      <c r="Z204">
        <f t="shared" si="66"/>
        <v>5336.773431778438</v>
      </c>
      <c r="AA204">
        <f t="shared" si="67"/>
        <v>336.77343177843795</v>
      </c>
    </row>
    <row r="205" spans="1:27" x14ac:dyDescent="0.25">
      <c r="A205" t="s">
        <v>210</v>
      </c>
      <c r="B205" s="2">
        <v>40051</v>
      </c>
      <c r="C205" s="3">
        <v>0</v>
      </c>
      <c r="D205">
        <v>1.42828</v>
      </c>
      <c r="E205">
        <v>1.4350799999999999</v>
      </c>
      <c r="F205">
        <v>1.4202600000000001</v>
      </c>
      <c r="G205">
        <v>1.4233199999999999</v>
      </c>
      <c r="H205">
        <v>86976</v>
      </c>
      <c r="I205">
        <f t="shared" si="44"/>
        <v>-43.28537170263813</v>
      </c>
      <c r="J205">
        <f t="shared" si="49"/>
        <v>1.4104497435897436</v>
      </c>
      <c r="K205">
        <f t="shared" si="50"/>
        <v>1.4049507471553877</v>
      </c>
      <c r="L205">
        <f t="shared" si="59"/>
        <v>1.4218300000000004</v>
      </c>
      <c r="M205">
        <f t="shared" si="60"/>
        <v>1.4195105674875266</v>
      </c>
      <c r="N205">
        <f t="shared" si="57"/>
        <v>1.4247287499999999</v>
      </c>
      <c r="O205">
        <f t="shared" si="58"/>
        <v>1.4226251166653259</v>
      </c>
      <c r="P205" t="str">
        <f t="shared" si="51"/>
        <v>-</v>
      </c>
      <c r="Q205" t="str">
        <f t="shared" si="52"/>
        <v>Buy</v>
      </c>
      <c r="R205" t="str">
        <f t="shared" si="64"/>
        <v>-</v>
      </c>
      <c r="S205" t="str">
        <f t="shared" si="53"/>
        <v>-</v>
      </c>
      <c r="T205">
        <f t="shared" si="45"/>
        <v>1.42367</v>
      </c>
      <c r="U205">
        <f t="shared" si="46"/>
        <v>1.4229700000000001</v>
      </c>
      <c r="V205" t="str">
        <f t="shared" si="47"/>
        <v>-</v>
      </c>
      <c r="W205" t="str">
        <f t="shared" si="48"/>
        <v>-</v>
      </c>
      <c r="X205" t="str">
        <f t="shared" si="68"/>
        <v>-</v>
      </c>
      <c r="Y205">
        <f>Y204</f>
        <v>3736.5298100348241</v>
      </c>
      <c r="Z205">
        <f>Y205*U205</f>
        <v>5316.9698237852535</v>
      </c>
      <c r="AA205">
        <f t="shared" ref="AA205:AA236" si="69">Z205-$AG$54</f>
        <v>316.96982378525354</v>
      </c>
    </row>
    <row r="206" spans="1:27" x14ac:dyDescent="0.25">
      <c r="A206" t="s">
        <v>211</v>
      </c>
      <c r="B206" s="2">
        <v>40052</v>
      </c>
      <c r="C206" s="3">
        <v>0</v>
      </c>
      <c r="D206">
        <v>1.4236</v>
      </c>
      <c r="E206">
        <v>1.4405399999999999</v>
      </c>
      <c r="F206">
        <v>1.42157</v>
      </c>
      <c r="G206">
        <v>1.4370400000000001</v>
      </c>
      <c r="H206">
        <v>86672</v>
      </c>
      <c r="I206">
        <f t="shared" si="44"/>
        <v>-9.6845600442718656</v>
      </c>
      <c r="J206">
        <f t="shared" si="49"/>
        <v>1.4109919230769232</v>
      </c>
      <c r="K206">
        <f t="shared" si="50"/>
        <v>1.4057631333033527</v>
      </c>
      <c r="L206">
        <f t="shared" si="59"/>
        <v>1.4224952777777782</v>
      </c>
      <c r="M206">
        <f t="shared" si="60"/>
        <v>1.4204581043800926</v>
      </c>
      <c r="N206">
        <f t="shared" si="57"/>
        <v>1.4259258333333333</v>
      </c>
      <c r="O206">
        <f t="shared" si="58"/>
        <v>1.4237783073321</v>
      </c>
      <c r="P206" t="str">
        <f t="shared" si="51"/>
        <v>-</v>
      </c>
      <c r="Q206" t="str">
        <f t="shared" si="52"/>
        <v>Buy</v>
      </c>
      <c r="R206" t="str">
        <f t="shared" si="64"/>
        <v>-</v>
      </c>
      <c r="S206" t="str">
        <f t="shared" si="53"/>
        <v>-</v>
      </c>
      <c r="T206">
        <f t="shared" si="45"/>
        <v>1.4374400000000001</v>
      </c>
      <c r="U206">
        <f t="shared" si="46"/>
        <v>1.4366399999999999</v>
      </c>
      <c r="V206" t="str">
        <f t="shared" si="47"/>
        <v>-</v>
      </c>
      <c r="W206" t="str">
        <f t="shared" si="48"/>
        <v>-</v>
      </c>
      <c r="X206" t="str">
        <f t="shared" si="68"/>
        <v>-</v>
      </c>
      <c r="Y206">
        <f t="shared" ref="Y206:Y253" si="70">Y205</f>
        <v>3736.5298100348241</v>
      </c>
      <c r="Z206">
        <f t="shared" ref="Z206:Z253" si="71">Y206*U206</f>
        <v>5368.048186288429</v>
      </c>
      <c r="AA206">
        <f t="shared" si="69"/>
        <v>368.04818628842895</v>
      </c>
    </row>
    <row r="207" spans="1:27" x14ac:dyDescent="0.25">
      <c r="A207" t="s">
        <v>212</v>
      </c>
      <c r="B207" s="2">
        <v>40053</v>
      </c>
      <c r="C207" s="3">
        <v>0</v>
      </c>
      <c r="D207">
        <v>1.4371499999999999</v>
      </c>
      <c r="E207">
        <v>1.4388399999999999</v>
      </c>
      <c r="F207">
        <v>1.4278999999999999</v>
      </c>
      <c r="G207">
        <v>1.4301299999999999</v>
      </c>
      <c r="H207">
        <v>80068</v>
      </c>
      <c r="I207">
        <f t="shared" si="44"/>
        <v>-28.804648588821465</v>
      </c>
      <c r="J207">
        <f t="shared" si="49"/>
        <v>1.4111775641025643</v>
      </c>
      <c r="K207">
        <f t="shared" si="50"/>
        <v>1.4063800160045337</v>
      </c>
      <c r="L207">
        <f t="shared" si="59"/>
        <v>1.4230583333333338</v>
      </c>
      <c r="M207">
        <f t="shared" si="60"/>
        <v>1.4209809095487362</v>
      </c>
      <c r="N207">
        <f t="shared" si="57"/>
        <v>1.4261166666666665</v>
      </c>
      <c r="O207">
        <f t="shared" si="58"/>
        <v>1.424286442745532</v>
      </c>
      <c r="P207" t="str">
        <f t="shared" si="51"/>
        <v>Sell</v>
      </c>
      <c r="Q207" t="str">
        <f t="shared" si="52"/>
        <v>Buy</v>
      </c>
      <c r="R207" t="str">
        <f t="shared" si="64"/>
        <v>-</v>
      </c>
      <c r="S207" t="str">
        <f t="shared" si="53"/>
        <v>-</v>
      </c>
      <c r="T207">
        <f t="shared" si="45"/>
        <v>1.4305300000000001</v>
      </c>
      <c r="U207">
        <f t="shared" si="46"/>
        <v>1.4297299999999999</v>
      </c>
      <c r="V207" t="str">
        <f t="shared" si="47"/>
        <v>-</v>
      </c>
      <c r="W207" t="str">
        <f t="shared" si="48"/>
        <v>-</v>
      </c>
      <c r="X207" t="str">
        <f t="shared" si="68"/>
        <v>-</v>
      </c>
      <c r="Y207">
        <f t="shared" si="70"/>
        <v>3736.5298100348241</v>
      </c>
      <c r="Z207">
        <f t="shared" si="71"/>
        <v>5342.228765301089</v>
      </c>
      <c r="AA207">
        <f t="shared" si="69"/>
        <v>342.22876530108897</v>
      </c>
    </row>
    <row r="208" spans="1:27" x14ac:dyDescent="0.25">
      <c r="A208" t="s">
        <v>213</v>
      </c>
      <c r="B208" s="2">
        <v>40055</v>
      </c>
      <c r="C208" s="3">
        <v>0</v>
      </c>
      <c r="D208">
        <v>1.4300900000000001</v>
      </c>
      <c r="E208">
        <v>1.43187</v>
      </c>
      <c r="F208">
        <v>1.42804</v>
      </c>
      <c r="G208">
        <v>1.4303900000000001</v>
      </c>
      <c r="H208">
        <v>6718</v>
      </c>
      <c r="I208">
        <f t="shared" ref="I208:I271" si="72">(MAX(E195:E208)-G208)/(MAX(E195:E208)-MIN(F195:F208))*-100</f>
        <v>-28.085224128389392</v>
      </c>
      <c r="J208">
        <f t="shared" si="49"/>
        <v>1.411433717948718</v>
      </c>
      <c r="K208">
        <f t="shared" si="50"/>
        <v>1.4069878637006212</v>
      </c>
      <c r="L208">
        <f t="shared" si="59"/>
        <v>1.4235322222222226</v>
      </c>
      <c r="M208">
        <f t="shared" si="60"/>
        <v>1.4214895090325883</v>
      </c>
      <c r="N208">
        <f t="shared" si="57"/>
        <v>1.4261858333333333</v>
      </c>
      <c r="O208">
        <f t="shared" si="58"/>
        <v>1.4247747273258895</v>
      </c>
      <c r="P208" t="str">
        <f t="shared" si="51"/>
        <v>-</v>
      </c>
      <c r="Q208" t="str">
        <f t="shared" si="52"/>
        <v>Buy</v>
      </c>
      <c r="R208" t="str">
        <f t="shared" si="64"/>
        <v>-</v>
      </c>
      <c r="S208" t="str">
        <f t="shared" si="53"/>
        <v>-</v>
      </c>
      <c r="T208">
        <f t="shared" ref="T208:T271" si="73">ROUND(G208+0.05*_xlfn.STDEV.P(G197:G208),5)</f>
        <v>1.4307700000000001</v>
      </c>
      <c r="U208">
        <f t="shared" ref="U208:U271" si="74">ROUND(G208-0.05*_xlfn.STDEV.P(G197:G208),5)</f>
        <v>1.43001</v>
      </c>
      <c r="V208" t="str">
        <f t="shared" ref="V208:V271" si="75">IF(AA208&lt;&gt;"",IF(AA208&lt;=-$AG$52,"Stop","-"),"-")</f>
        <v>-</v>
      </c>
      <c r="W208" t="str">
        <f t="shared" ref="W208:W271" si="76">IF(AA208&lt;&gt;"",IF(AA208&gt;$AG$53,"Target","-"),"-")</f>
        <v>-</v>
      </c>
      <c r="X208" t="str">
        <f t="shared" si="68"/>
        <v>-</v>
      </c>
      <c r="Y208">
        <f t="shared" si="70"/>
        <v>3736.5298100348241</v>
      </c>
      <c r="Z208">
        <f t="shared" si="71"/>
        <v>5343.2749936478986</v>
      </c>
      <c r="AA208">
        <f t="shared" si="69"/>
        <v>343.27499364789855</v>
      </c>
    </row>
    <row r="209" spans="1:27" x14ac:dyDescent="0.25">
      <c r="A209" t="s">
        <v>214</v>
      </c>
      <c r="B209" s="2">
        <v>40056</v>
      </c>
      <c r="C209" s="3">
        <v>0</v>
      </c>
      <c r="D209">
        <v>1.4303399999999999</v>
      </c>
      <c r="E209">
        <v>1.43685</v>
      </c>
      <c r="F209">
        <v>1.4253100000000001</v>
      </c>
      <c r="G209">
        <v>1.4334899999999999</v>
      </c>
      <c r="H209">
        <v>86656</v>
      </c>
      <c r="I209">
        <f t="shared" si="72"/>
        <v>-19.507470946319959</v>
      </c>
      <c r="J209">
        <f t="shared" ref="J209:J272" si="77">AVERAGE(G132:G209)</f>
        <v>1.4116316666666668</v>
      </c>
      <c r="K209">
        <f t="shared" ref="K209:K272" si="78">$K208*(1-(2/(78+1)))+$G209*(2/(78+1))</f>
        <v>1.4076588038600992</v>
      </c>
      <c r="L209">
        <f t="shared" si="59"/>
        <v>1.4238861111111116</v>
      </c>
      <c r="M209">
        <f t="shared" si="60"/>
        <v>1.422138184220016</v>
      </c>
      <c r="N209">
        <f t="shared" si="57"/>
        <v>1.4258874999999998</v>
      </c>
      <c r="O209">
        <f t="shared" si="58"/>
        <v>1.4254719491398185</v>
      </c>
      <c r="P209" t="str">
        <f t="shared" ref="P209:P272" si="79">IF(AND($I209&gt;$AG$48,$I208&lt;$AG$48),"Buy",IF(AND($I209&lt;$AG$47,$I208&gt;$AG$47),"Sell","-"))</f>
        <v>-</v>
      </c>
      <c r="Q209" t="str">
        <f t="shared" ref="Q209:Q272" si="80">IF(K209&gt;K208,"Buy","Sell")</f>
        <v>Buy</v>
      </c>
      <c r="R209" t="str">
        <f t="shared" si="64"/>
        <v>-</v>
      </c>
      <c r="S209" t="str">
        <f t="shared" si="53"/>
        <v>-</v>
      </c>
      <c r="T209">
        <f t="shared" si="73"/>
        <v>1.4338</v>
      </c>
      <c r="U209">
        <f t="shared" si="74"/>
        <v>1.4331799999999999</v>
      </c>
      <c r="V209" t="str">
        <f t="shared" si="75"/>
        <v>-</v>
      </c>
      <c r="W209" t="str">
        <f t="shared" si="76"/>
        <v>-</v>
      </c>
      <c r="X209" t="str">
        <f t="shared" si="68"/>
        <v>-</v>
      </c>
      <c r="Y209">
        <f t="shared" si="70"/>
        <v>3736.5298100348241</v>
      </c>
      <c r="Z209">
        <f t="shared" si="71"/>
        <v>5355.1197931457091</v>
      </c>
      <c r="AA209">
        <f t="shared" si="69"/>
        <v>355.11979314570908</v>
      </c>
    </row>
    <row r="210" spans="1:27" x14ac:dyDescent="0.25">
      <c r="A210" t="s">
        <v>215</v>
      </c>
      <c r="B210" s="2">
        <v>40057</v>
      </c>
      <c r="C210" s="3">
        <v>0</v>
      </c>
      <c r="D210">
        <v>1.4334499999999999</v>
      </c>
      <c r="E210">
        <v>1.4378</v>
      </c>
      <c r="F210">
        <v>1.4174100000000001</v>
      </c>
      <c r="G210">
        <v>1.4206000000000001</v>
      </c>
      <c r="H210">
        <v>85934</v>
      </c>
      <c r="I210">
        <f t="shared" si="72"/>
        <v>-55.174322080796721</v>
      </c>
      <c r="J210">
        <f t="shared" si="77"/>
        <v>1.4115258974358973</v>
      </c>
      <c r="K210">
        <f t="shared" si="78"/>
        <v>1.4079864290788309</v>
      </c>
      <c r="L210">
        <f t="shared" si="59"/>
        <v>1.4239105555555558</v>
      </c>
      <c r="M210">
        <f t="shared" si="60"/>
        <v>1.4220550391270421</v>
      </c>
      <c r="N210">
        <f t="shared" si="57"/>
        <v>1.4250179166666663</v>
      </c>
      <c r="O210">
        <f t="shared" si="58"/>
        <v>1.4250821932086331</v>
      </c>
      <c r="P210" t="str">
        <f t="shared" si="79"/>
        <v>Sell</v>
      </c>
      <c r="Q210" t="str">
        <f t="shared" si="80"/>
        <v>Buy</v>
      </c>
      <c r="R210" t="str">
        <f t="shared" si="64"/>
        <v>-</v>
      </c>
      <c r="S210" t="str">
        <f t="shared" si="53"/>
        <v>-</v>
      </c>
      <c r="T210">
        <f t="shared" si="73"/>
        <v>1.42083</v>
      </c>
      <c r="U210">
        <f t="shared" si="74"/>
        <v>1.4203699999999999</v>
      </c>
      <c r="V210" t="str">
        <f t="shared" si="75"/>
        <v>-</v>
      </c>
      <c r="W210" t="str">
        <f t="shared" si="76"/>
        <v>-</v>
      </c>
      <c r="X210" t="str">
        <f t="shared" si="68"/>
        <v>-</v>
      </c>
      <c r="Y210">
        <f t="shared" si="70"/>
        <v>3736.5298100348241</v>
      </c>
      <c r="Z210">
        <f t="shared" si="71"/>
        <v>5307.2548462791628</v>
      </c>
      <c r="AA210">
        <f t="shared" si="69"/>
        <v>307.25484627916285</v>
      </c>
    </row>
    <row r="211" spans="1:27" x14ac:dyDescent="0.25">
      <c r="A211" t="s">
        <v>216</v>
      </c>
      <c r="B211" s="2">
        <v>40058</v>
      </c>
      <c r="C211" s="3">
        <v>0</v>
      </c>
      <c r="D211">
        <v>1.4206700000000001</v>
      </c>
      <c r="E211">
        <v>1.42937</v>
      </c>
      <c r="F211">
        <v>1.4186799999999999</v>
      </c>
      <c r="G211">
        <v>1.4269000000000001</v>
      </c>
      <c r="H211">
        <v>86702</v>
      </c>
      <c r="I211">
        <f t="shared" si="72"/>
        <v>-40.153076243744309</v>
      </c>
      <c r="J211">
        <f t="shared" si="77"/>
        <v>1.4116887179487181</v>
      </c>
      <c r="K211">
        <f t="shared" si="78"/>
        <v>1.4084652536591136</v>
      </c>
      <c r="L211">
        <f t="shared" si="59"/>
        <v>1.4241000000000004</v>
      </c>
      <c r="M211">
        <f t="shared" si="60"/>
        <v>1.4223169289039588</v>
      </c>
      <c r="N211">
        <f t="shared" si="57"/>
        <v>1.42443875</v>
      </c>
      <c r="O211">
        <f t="shared" si="58"/>
        <v>1.4252276177519425</v>
      </c>
      <c r="P211" t="str">
        <f t="shared" si="79"/>
        <v>-</v>
      </c>
      <c r="Q211" t="str">
        <f t="shared" si="80"/>
        <v>Buy</v>
      </c>
      <c r="R211" t="str">
        <f t="shared" si="64"/>
        <v>-</v>
      </c>
      <c r="S211" t="str">
        <f t="shared" ref="S211:S274" si="81">IF(AND(O210&lt;K210,O211&gt;K211),"Buy",IF(AND(O210&gt;K210,O211&lt;K211),"Sell","-"))</f>
        <v>-</v>
      </c>
      <c r="T211">
        <f t="shared" si="73"/>
        <v>1.42713</v>
      </c>
      <c r="U211">
        <f t="shared" si="74"/>
        <v>1.4266700000000001</v>
      </c>
      <c r="V211" t="str">
        <f t="shared" si="75"/>
        <v>-</v>
      </c>
      <c r="W211" t="str">
        <f t="shared" si="76"/>
        <v>-</v>
      </c>
      <c r="X211" t="str">
        <f t="shared" si="68"/>
        <v>-</v>
      </c>
      <c r="Y211">
        <f t="shared" si="70"/>
        <v>3736.5298100348241</v>
      </c>
      <c r="Z211">
        <f t="shared" si="71"/>
        <v>5330.7949840823831</v>
      </c>
      <c r="AA211">
        <f t="shared" si="69"/>
        <v>330.79498408238305</v>
      </c>
    </row>
    <row r="212" spans="1:27" x14ac:dyDescent="0.25">
      <c r="A212" t="s">
        <v>217</v>
      </c>
      <c r="B212" s="2">
        <v>40059</v>
      </c>
      <c r="C212" s="3">
        <v>0</v>
      </c>
      <c r="D212">
        <v>1.4271199999999999</v>
      </c>
      <c r="E212">
        <v>1.43466</v>
      </c>
      <c r="F212">
        <v>1.4233800000000001</v>
      </c>
      <c r="G212">
        <v>1.42557</v>
      </c>
      <c r="H212">
        <v>86556</v>
      </c>
      <c r="I212">
        <f t="shared" si="72"/>
        <v>-46.061538461538277</v>
      </c>
      <c r="J212">
        <f t="shared" si="77"/>
        <v>1.4118017948717947</v>
      </c>
      <c r="K212">
        <f t="shared" si="78"/>
        <v>1.4088982852120475</v>
      </c>
      <c r="L212">
        <f t="shared" si="59"/>
        <v>1.4243633333333339</v>
      </c>
      <c r="M212">
        <f t="shared" si="60"/>
        <v>1.422492770584826</v>
      </c>
      <c r="N212">
        <f t="shared" si="57"/>
        <v>1.4239695833333332</v>
      </c>
      <c r="O212">
        <f t="shared" si="58"/>
        <v>1.4252550083317872</v>
      </c>
      <c r="P212" t="str">
        <f t="shared" si="79"/>
        <v>-</v>
      </c>
      <c r="Q212" t="str">
        <f t="shared" si="80"/>
        <v>Buy</v>
      </c>
      <c r="R212" t="str">
        <f t="shared" si="64"/>
        <v>-</v>
      </c>
      <c r="S212" t="str">
        <f t="shared" si="81"/>
        <v>-</v>
      </c>
      <c r="T212">
        <f t="shared" si="73"/>
        <v>1.4257899999999999</v>
      </c>
      <c r="U212">
        <f t="shared" si="74"/>
        <v>1.4253499999999999</v>
      </c>
      <c r="V212" t="str">
        <f t="shared" si="75"/>
        <v>-</v>
      </c>
      <c r="W212" t="str">
        <f t="shared" si="76"/>
        <v>-</v>
      </c>
      <c r="X212" t="str">
        <f t="shared" si="68"/>
        <v>-</v>
      </c>
      <c r="Y212">
        <f t="shared" si="70"/>
        <v>3736.5298100348241</v>
      </c>
      <c r="Z212">
        <f t="shared" si="71"/>
        <v>5325.8627647331359</v>
      </c>
      <c r="AA212">
        <f t="shared" si="69"/>
        <v>325.86276473313592</v>
      </c>
    </row>
    <row r="213" spans="1:27" x14ac:dyDescent="0.25">
      <c r="A213" t="s">
        <v>218</v>
      </c>
      <c r="B213" s="2">
        <v>40060</v>
      </c>
      <c r="C213" s="3">
        <v>0</v>
      </c>
      <c r="D213">
        <v>1.4255199999999999</v>
      </c>
      <c r="E213">
        <v>1.43252</v>
      </c>
      <c r="F213">
        <v>1.4189400000000001</v>
      </c>
      <c r="G213">
        <v>1.4292800000000001</v>
      </c>
      <c r="H213">
        <v>79537</v>
      </c>
      <c r="I213">
        <f t="shared" si="72"/>
        <v>-48.681366191093332</v>
      </c>
      <c r="J213">
        <f t="shared" si="77"/>
        <v>1.4122220512820511</v>
      </c>
      <c r="K213">
        <f t="shared" si="78"/>
        <v>1.4094142779914893</v>
      </c>
      <c r="L213">
        <f t="shared" si="59"/>
        <v>1.4246194444444449</v>
      </c>
      <c r="M213">
        <f t="shared" si="60"/>
        <v>1.4228596478505111</v>
      </c>
      <c r="N213">
        <f t="shared" si="57"/>
        <v>1.4244379166666663</v>
      </c>
      <c r="O213">
        <f t="shared" si="58"/>
        <v>1.4255770076652443</v>
      </c>
      <c r="P213" t="str">
        <f t="shared" si="79"/>
        <v>-</v>
      </c>
      <c r="Q213" t="str">
        <f t="shared" si="80"/>
        <v>Buy</v>
      </c>
      <c r="R213" t="str">
        <f t="shared" si="64"/>
        <v>-</v>
      </c>
      <c r="S213" t="str">
        <f t="shared" si="81"/>
        <v>-</v>
      </c>
      <c r="T213">
        <f t="shared" si="73"/>
        <v>1.4295</v>
      </c>
      <c r="U213">
        <f t="shared" si="74"/>
        <v>1.42906</v>
      </c>
      <c r="V213" t="str">
        <f t="shared" si="75"/>
        <v>-</v>
      </c>
      <c r="W213" t="str">
        <f t="shared" si="76"/>
        <v>-</v>
      </c>
      <c r="X213" t="str">
        <f t="shared" si="68"/>
        <v>-</v>
      </c>
      <c r="Y213">
        <f t="shared" si="70"/>
        <v>3736.5298100348241</v>
      </c>
      <c r="Z213">
        <f t="shared" si="71"/>
        <v>5339.7252903283661</v>
      </c>
      <c r="AA213">
        <f t="shared" si="69"/>
        <v>339.7252903283661</v>
      </c>
    </row>
    <row r="214" spans="1:27" x14ac:dyDescent="0.25">
      <c r="A214" t="s">
        <v>219</v>
      </c>
      <c r="B214" s="2">
        <v>40062</v>
      </c>
      <c r="C214" s="3">
        <v>0</v>
      </c>
      <c r="D214">
        <v>1.4297200000000001</v>
      </c>
      <c r="E214">
        <v>1.43208</v>
      </c>
      <c r="F214">
        <v>1.4295</v>
      </c>
      <c r="G214">
        <v>1.43207</v>
      </c>
      <c r="H214">
        <v>6678</v>
      </c>
      <c r="I214">
        <f t="shared" si="72"/>
        <v>-36.619109381755401</v>
      </c>
      <c r="J214">
        <f t="shared" si="77"/>
        <v>1.412665897435897</v>
      </c>
      <c r="K214">
        <f t="shared" si="78"/>
        <v>1.4099878405739832</v>
      </c>
      <c r="L214">
        <f t="shared" si="59"/>
        <v>1.4249788888888892</v>
      </c>
      <c r="M214">
        <f t="shared" si="60"/>
        <v>1.4233575047234566</v>
      </c>
      <c r="N214">
        <f t="shared" si="57"/>
        <v>1.4249754166666666</v>
      </c>
      <c r="O214">
        <f t="shared" si="58"/>
        <v>1.4260964470520248</v>
      </c>
      <c r="P214" t="str">
        <f t="shared" si="79"/>
        <v>-</v>
      </c>
      <c r="Q214" t="str">
        <f t="shared" si="80"/>
        <v>Buy</v>
      </c>
      <c r="R214" t="str">
        <f t="shared" si="64"/>
        <v>-</v>
      </c>
      <c r="S214" t="str">
        <f t="shared" si="81"/>
        <v>-</v>
      </c>
      <c r="T214">
        <f t="shared" si="73"/>
        <v>1.43228</v>
      </c>
      <c r="U214">
        <f t="shared" si="74"/>
        <v>1.4318599999999999</v>
      </c>
      <c r="V214" t="str">
        <f t="shared" si="75"/>
        <v>-</v>
      </c>
      <c r="W214" t="str">
        <f t="shared" si="76"/>
        <v>-</v>
      </c>
      <c r="X214" t="str">
        <f t="shared" si="68"/>
        <v>-</v>
      </c>
      <c r="Y214">
        <f t="shared" si="70"/>
        <v>3736.5298100348241</v>
      </c>
      <c r="Z214">
        <f t="shared" si="71"/>
        <v>5350.1875737964629</v>
      </c>
      <c r="AA214">
        <f t="shared" si="69"/>
        <v>350.18757379646286</v>
      </c>
    </row>
    <row r="215" spans="1:27" x14ac:dyDescent="0.25">
      <c r="A215" t="s">
        <v>220</v>
      </c>
      <c r="B215" s="2">
        <v>40063</v>
      </c>
      <c r="C215" s="3">
        <v>0</v>
      </c>
      <c r="D215">
        <v>1.43208</v>
      </c>
      <c r="E215">
        <v>1.4361999999999999</v>
      </c>
      <c r="F215">
        <v>1.4314199999999999</v>
      </c>
      <c r="G215">
        <v>1.4333499999999999</v>
      </c>
      <c r="H215">
        <v>86100</v>
      </c>
      <c r="I215">
        <f t="shared" si="72"/>
        <v>-31.085170773887029</v>
      </c>
      <c r="J215">
        <f t="shared" si="77"/>
        <v>1.4131851282051282</v>
      </c>
      <c r="K215">
        <f t="shared" si="78"/>
        <v>1.4105792876480594</v>
      </c>
      <c r="L215">
        <f t="shared" si="59"/>
        <v>1.4252275000000001</v>
      </c>
      <c r="M215">
        <f t="shared" si="60"/>
        <v>1.4238976396032696</v>
      </c>
      <c r="N215">
        <f t="shared" si="57"/>
        <v>1.4258279166666663</v>
      </c>
      <c r="O215">
        <f t="shared" si="58"/>
        <v>1.4266767312878628</v>
      </c>
      <c r="P215" t="str">
        <f t="shared" si="79"/>
        <v>-</v>
      </c>
      <c r="Q215" t="str">
        <f t="shared" si="80"/>
        <v>Buy</v>
      </c>
      <c r="R215" t="str">
        <f t="shared" si="64"/>
        <v>-</v>
      </c>
      <c r="S215" t="str">
        <f t="shared" si="81"/>
        <v>-</v>
      </c>
      <c r="T215">
        <f t="shared" si="73"/>
        <v>1.43357</v>
      </c>
      <c r="U215">
        <f t="shared" si="74"/>
        <v>1.43313</v>
      </c>
      <c r="V215" t="str">
        <f t="shared" si="75"/>
        <v>-</v>
      </c>
      <c r="W215" t="str">
        <f t="shared" si="76"/>
        <v>-</v>
      </c>
      <c r="X215" t="str">
        <f t="shared" si="68"/>
        <v>-</v>
      </c>
      <c r="Y215">
        <f t="shared" si="70"/>
        <v>3736.5298100348241</v>
      </c>
      <c r="Z215">
        <f t="shared" si="71"/>
        <v>5354.9329666552076</v>
      </c>
      <c r="AA215">
        <f t="shared" si="69"/>
        <v>354.93296665520757</v>
      </c>
    </row>
    <row r="216" spans="1:27" x14ac:dyDescent="0.25">
      <c r="A216" t="s">
        <v>221</v>
      </c>
      <c r="B216" s="2">
        <v>40064</v>
      </c>
      <c r="C216" s="3">
        <v>0</v>
      </c>
      <c r="D216">
        <v>1.4332400000000001</v>
      </c>
      <c r="E216">
        <v>1.4535100000000001</v>
      </c>
      <c r="F216">
        <v>1.4326000000000001</v>
      </c>
      <c r="G216">
        <v>1.4500200000000001</v>
      </c>
      <c r="H216">
        <v>86431</v>
      </c>
      <c r="I216">
        <f t="shared" si="72"/>
        <v>-9.6675900277008058</v>
      </c>
      <c r="J216">
        <f t="shared" si="77"/>
        <v>1.4137469230769228</v>
      </c>
      <c r="K216">
        <f t="shared" si="78"/>
        <v>1.4115777866949439</v>
      </c>
      <c r="L216">
        <f t="shared" si="59"/>
        <v>1.4262138888888891</v>
      </c>
      <c r="M216">
        <f t="shared" si="60"/>
        <v>1.4253096590841741</v>
      </c>
      <c r="N216">
        <f t="shared" si="57"/>
        <v>1.4272841666666665</v>
      </c>
      <c r="O216">
        <f t="shared" si="58"/>
        <v>1.4285441927848337</v>
      </c>
      <c r="P216" t="str">
        <f t="shared" si="79"/>
        <v>-</v>
      </c>
      <c r="Q216" t="str">
        <f t="shared" si="80"/>
        <v>Buy</v>
      </c>
      <c r="R216" t="str">
        <f t="shared" si="64"/>
        <v>-</v>
      </c>
      <c r="S216" t="str">
        <f t="shared" si="81"/>
        <v>-</v>
      </c>
      <c r="T216">
        <f t="shared" si="73"/>
        <v>1.45038</v>
      </c>
      <c r="U216">
        <f t="shared" si="74"/>
        <v>1.4496599999999999</v>
      </c>
      <c r="V216" t="str">
        <f t="shared" si="75"/>
        <v>-</v>
      </c>
      <c r="W216" t="str">
        <f t="shared" si="76"/>
        <v>-</v>
      </c>
      <c r="X216" t="str">
        <f t="shared" si="68"/>
        <v>-</v>
      </c>
      <c r="Y216">
        <f t="shared" si="70"/>
        <v>3736.5298100348241</v>
      </c>
      <c r="Z216">
        <f t="shared" si="71"/>
        <v>5416.6978044150828</v>
      </c>
      <c r="AA216">
        <f t="shared" si="69"/>
        <v>416.69780441508283</v>
      </c>
    </row>
    <row r="217" spans="1:27" x14ac:dyDescent="0.25">
      <c r="A217" t="s">
        <v>222</v>
      </c>
      <c r="B217" s="2">
        <v>40065</v>
      </c>
      <c r="C217" s="3">
        <v>0</v>
      </c>
      <c r="D217">
        <v>1.44998</v>
      </c>
      <c r="E217">
        <v>1.4598</v>
      </c>
      <c r="F217">
        <v>1.44631</v>
      </c>
      <c r="G217">
        <v>1.45472</v>
      </c>
      <c r="H217">
        <v>86031</v>
      </c>
      <c r="I217">
        <f t="shared" si="72"/>
        <v>-11.983958480773724</v>
      </c>
      <c r="J217">
        <f t="shared" si="77"/>
        <v>1.4144638461538459</v>
      </c>
      <c r="K217">
        <f t="shared" si="78"/>
        <v>1.4126699946267176</v>
      </c>
      <c r="L217">
        <f t="shared" si="59"/>
        <v>1.4276958333333336</v>
      </c>
      <c r="M217">
        <f t="shared" si="60"/>
        <v>1.4268994072417862</v>
      </c>
      <c r="N217">
        <f t="shared" si="57"/>
        <v>1.4286654166666664</v>
      </c>
      <c r="O217">
        <f t="shared" si="58"/>
        <v>1.4306382573620471</v>
      </c>
      <c r="P217" t="str">
        <f t="shared" si="79"/>
        <v>-</v>
      </c>
      <c r="Q217" t="str">
        <f t="shared" si="80"/>
        <v>Buy</v>
      </c>
      <c r="R217" t="str">
        <f t="shared" si="64"/>
        <v>-</v>
      </c>
      <c r="S217" t="str">
        <f t="shared" si="81"/>
        <v>-</v>
      </c>
      <c r="T217">
        <f t="shared" si="73"/>
        <v>1.45519</v>
      </c>
      <c r="U217">
        <f t="shared" si="74"/>
        <v>1.45425</v>
      </c>
      <c r="V217" t="str">
        <f t="shared" si="75"/>
        <v>-</v>
      </c>
      <c r="W217" t="str">
        <f t="shared" si="76"/>
        <v>-</v>
      </c>
      <c r="X217" t="str">
        <f t="shared" si="68"/>
        <v>-</v>
      </c>
      <c r="Y217">
        <f t="shared" si="70"/>
        <v>3736.5298100348241</v>
      </c>
      <c r="Z217">
        <f t="shared" si="71"/>
        <v>5433.8484762431435</v>
      </c>
      <c r="AA217">
        <f t="shared" si="69"/>
        <v>433.84847624314352</v>
      </c>
    </row>
    <row r="218" spans="1:27" x14ac:dyDescent="0.25">
      <c r="A218" t="s">
        <v>223</v>
      </c>
      <c r="B218" s="2">
        <v>40066</v>
      </c>
      <c r="C218" s="3">
        <v>0</v>
      </c>
      <c r="D218">
        <v>1.45478</v>
      </c>
      <c r="E218">
        <v>1.4610300000000001</v>
      </c>
      <c r="F218">
        <v>1.45007</v>
      </c>
      <c r="G218">
        <v>1.458</v>
      </c>
      <c r="H218">
        <v>85940</v>
      </c>
      <c r="I218">
        <f t="shared" si="72"/>
        <v>-6.9463548830813586</v>
      </c>
      <c r="J218">
        <f t="shared" si="77"/>
        <v>1.4150478205128201</v>
      </c>
      <c r="K218">
        <f t="shared" si="78"/>
        <v>1.4138175896994589</v>
      </c>
      <c r="L218">
        <f t="shared" si="59"/>
        <v>1.4290761111111112</v>
      </c>
      <c r="M218">
        <f t="shared" si="60"/>
        <v>1.4285805203638517</v>
      </c>
      <c r="N218">
        <f t="shared" ref="N218:N281" si="82">AVERAGE(G195:G218)</f>
        <v>1.4299495833333331</v>
      </c>
      <c r="O218">
        <f t="shared" si="58"/>
        <v>1.4328271967730835</v>
      </c>
      <c r="P218" t="str">
        <f t="shared" si="79"/>
        <v>-</v>
      </c>
      <c r="Q218" t="str">
        <f t="shared" si="80"/>
        <v>Buy</v>
      </c>
      <c r="R218" t="str">
        <f t="shared" si="64"/>
        <v>-</v>
      </c>
      <c r="S218" t="str">
        <f t="shared" si="81"/>
        <v>-</v>
      </c>
      <c r="T218">
        <f t="shared" si="73"/>
        <v>1.45858</v>
      </c>
      <c r="U218">
        <f t="shared" si="74"/>
        <v>1.4574199999999999</v>
      </c>
      <c r="V218" t="str">
        <f t="shared" si="75"/>
        <v>-</v>
      </c>
      <c r="W218" t="str">
        <f t="shared" si="76"/>
        <v>-</v>
      </c>
      <c r="X218" t="str">
        <f t="shared" si="68"/>
        <v>-</v>
      </c>
      <c r="Y218">
        <f t="shared" si="70"/>
        <v>3736.5298100348241</v>
      </c>
      <c r="Z218">
        <f t="shared" si="71"/>
        <v>5445.6932757409531</v>
      </c>
      <c r="AA218">
        <f t="shared" si="69"/>
        <v>445.69327574095314</v>
      </c>
    </row>
    <row r="219" spans="1:27" x14ac:dyDescent="0.25">
      <c r="A219" t="s">
        <v>224</v>
      </c>
      <c r="B219" s="2">
        <v>40067</v>
      </c>
      <c r="C219" s="3">
        <v>0</v>
      </c>
      <c r="D219">
        <v>1.45811</v>
      </c>
      <c r="E219">
        <v>1.4631700000000001</v>
      </c>
      <c r="F219">
        <v>1.4552700000000001</v>
      </c>
      <c r="G219">
        <v>1.45688</v>
      </c>
      <c r="H219">
        <v>78723</v>
      </c>
      <c r="I219">
        <f t="shared" si="72"/>
        <v>-13.745629370629645</v>
      </c>
      <c r="J219">
        <f t="shared" si="77"/>
        <v>1.4157578205128205</v>
      </c>
      <c r="K219">
        <f t="shared" si="78"/>
        <v>1.4149077773020042</v>
      </c>
      <c r="L219">
        <f t="shared" si="59"/>
        <v>1.429946388888889</v>
      </c>
      <c r="M219">
        <f t="shared" si="60"/>
        <v>1.4301102219658057</v>
      </c>
      <c r="N219">
        <f t="shared" si="82"/>
        <v>1.4314816666666663</v>
      </c>
      <c r="O219">
        <f t="shared" ref="O219:O282" si="83">$O218*(1-(2/(24+1)))+$G219*(2/(24+1))</f>
        <v>1.4347514210312369</v>
      </c>
      <c r="P219" t="str">
        <f t="shared" si="79"/>
        <v>-</v>
      </c>
      <c r="Q219" t="str">
        <f t="shared" si="80"/>
        <v>Buy</v>
      </c>
      <c r="R219" t="str">
        <f t="shared" si="64"/>
        <v>-</v>
      </c>
      <c r="S219" t="str">
        <f t="shared" si="81"/>
        <v>-</v>
      </c>
      <c r="T219">
        <f t="shared" si="73"/>
        <v>1.4575199999999999</v>
      </c>
      <c r="U219">
        <f t="shared" si="74"/>
        <v>1.45624</v>
      </c>
      <c r="V219" t="str">
        <f t="shared" si="75"/>
        <v>-</v>
      </c>
      <c r="W219" t="str">
        <f t="shared" si="76"/>
        <v>-</v>
      </c>
      <c r="X219" t="str">
        <f t="shared" si="68"/>
        <v>-</v>
      </c>
      <c r="Y219">
        <f t="shared" si="70"/>
        <v>3736.5298100348241</v>
      </c>
      <c r="Z219">
        <f t="shared" si="71"/>
        <v>5441.2841705651117</v>
      </c>
      <c r="AA219">
        <f t="shared" si="69"/>
        <v>441.28417056511171</v>
      </c>
    </row>
    <row r="220" spans="1:27" x14ac:dyDescent="0.25">
      <c r="A220" t="s">
        <v>225</v>
      </c>
      <c r="B220" s="2">
        <v>40069</v>
      </c>
      <c r="C220" s="3">
        <v>0</v>
      </c>
      <c r="D220">
        <v>1.4568099999999999</v>
      </c>
      <c r="E220">
        <v>1.4606699999999999</v>
      </c>
      <c r="F220">
        <v>1.45675</v>
      </c>
      <c r="G220">
        <v>1.45764</v>
      </c>
      <c r="H220">
        <v>7742</v>
      </c>
      <c r="I220">
        <f t="shared" si="72"/>
        <v>-12.084790209790281</v>
      </c>
      <c r="J220">
        <f t="shared" si="77"/>
        <v>1.4165271794871792</v>
      </c>
      <c r="K220">
        <f t="shared" si="78"/>
        <v>1.4159896057247383</v>
      </c>
      <c r="L220">
        <f t="shared" si="59"/>
        <v>1.4307494444444444</v>
      </c>
      <c r="M220">
        <f t="shared" si="60"/>
        <v>1.4315983180757623</v>
      </c>
      <c r="N220">
        <f t="shared" si="82"/>
        <v>1.4331845833333332</v>
      </c>
      <c r="O220">
        <f t="shared" si="83"/>
        <v>1.4365825073487379</v>
      </c>
      <c r="P220" t="str">
        <f t="shared" si="79"/>
        <v>-</v>
      </c>
      <c r="Q220" t="str">
        <f t="shared" si="80"/>
        <v>Buy</v>
      </c>
      <c r="R220" t="str">
        <f t="shared" si="64"/>
        <v>-</v>
      </c>
      <c r="S220" t="str">
        <f t="shared" si="81"/>
        <v>-</v>
      </c>
      <c r="T220">
        <f t="shared" si="73"/>
        <v>1.4583299999999999</v>
      </c>
      <c r="U220">
        <f t="shared" si="74"/>
        <v>1.45695</v>
      </c>
      <c r="V220" t="str">
        <f t="shared" si="75"/>
        <v>-</v>
      </c>
      <c r="W220" t="str">
        <f t="shared" si="76"/>
        <v>-</v>
      </c>
      <c r="X220" t="str">
        <f t="shared" si="68"/>
        <v>-</v>
      </c>
      <c r="Y220">
        <f t="shared" si="70"/>
        <v>3736.5298100348241</v>
      </c>
      <c r="Z220">
        <f t="shared" si="71"/>
        <v>5443.9371067302372</v>
      </c>
      <c r="AA220">
        <f t="shared" si="69"/>
        <v>443.93710673023725</v>
      </c>
    </row>
    <row r="221" spans="1:27" x14ac:dyDescent="0.25">
      <c r="A221" t="s">
        <v>226</v>
      </c>
      <c r="B221" s="2">
        <v>40070</v>
      </c>
      <c r="C221" s="3">
        <v>0</v>
      </c>
      <c r="D221">
        <v>1.4575499999999999</v>
      </c>
      <c r="E221">
        <v>1.46516</v>
      </c>
      <c r="F221">
        <v>1.4512100000000001</v>
      </c>
      <c r="G221">
        <v>1.46387</v>
      </c>
      <c r="H221">
        <v>85665</v>
      </c>
      <c r="I221">
        <f t="shared" si="72"/>
        <v>-2.7015706806283029</v>
      </c>
      <c r="J221">
        <f t="shared" si="77"/>
        <v>1.4176361538461537</v>
      </c>
      <c r="K221">
        <f t="shared" si="78"/>
        <v>1.4172017676051247</v>
      </c>
      <c r="L221">
        <f t="shared" si="59"/>
        <v>1.4313944444444442</v>
      </c>
      <c r="M221">
        <f t="shared" si="60"/>
        <v>1.4333427333149102</v>
      </c>
      <c r="N221">
        <f t="shared" si="82"/>
        <v>1.4354062499999998</v>
      </c>
      <c r="O221">
        <f t="shared" si="83"/>
        <v>1.4387655067608389</v>
      </c>
      <c r="P221" t="str">
        <f t="shared" si="79"/>
        <v>-</v>
      </c>
      <c r="Q221" t="str">
        <f t="shared" si="80"/>
        <v>Buy</v>
      </c>
      <c r="R221" t="str">
        <f t="shared" si="64"/>
        <v>-</v>
      </c>
      <c r="S221" t="str">
        <f t="shared" si="81"/>
        <v>-</v>
      </c>
      <c r="T221">
        <f t="shared" si="73"/>
        <v>1.46462</v>
      </c>
      <c r="U221">
        <f t="shared" si="74"/>
        <v>1.46312</v>
      </c>
      <c r="V221" t="str">
        <f t="shared" si="75"/>
        <v>-</v>
      </c>
      <c r="W221" t="str">
        <f t="shared" si="76"/>
        <v>-</v>
      </c>
      <c r="X221" t="str">
        <f t="shared" si="68"/>
        <v>-</v>
      </c>
      <c r="Y221">
        <f t="shared" si="70"/>
        <v>3736.5298100348241</v>
      </c>
      <c r="Z221">
        <f t="shared" si="71"/>
        <v>5466.9914956581515</v>
      </c>
      <c r="AA221">
        <f t="shared" si="69"/>
        <v>466.99149565815151</v>
      </c>
    </row>
    <row r="222" spans="1:27" x14ac:dyDescent="0.25">
      <c r="A222" t="s">
        <v>227</v>
      </c>
      <c r="B222" s="2">
        <v>40071</v>
      </c>
      <c r="C222" s="3">
        <v>0</v>
      </c>
      <c r="D222">
        <v>1.46373</v>
      </c>
      <c r="E222">
        <v>1.4684999999999999</v>
      </c>
      <c r="F222">
        <v>1.45597</v>
      </c>
      <c r="G222">
        <v>1.4669000000000001</v>
      </c>
      <c r="H222">
        <v>85696</v>
      </c>
      <c r="I222">
        <f t="shared" si="72"/>
        <v>-3.1317283225676813</v>
      </c>
      <c r="J222">
        <f t="shared" si="77"/>
        <v>1.4187319230769226</v>
      </c>
      <c r="K222">
        <f t="shared" si="78"/>
        <v>1.4184599507037292</v>
      </c>
      <c r="L222">
        <f t="shared" si="59"/>
        <v>1.4321008333333332</v>
      </c>
      <c r="M222">
        <f t="shared" si="60"/>
        <v>1.4351566396222124</v>
      </c>
      <c r="N222">
        <f t="shared" si="82"/>
        <v>1.4376641666666663</v>
      </c>
      <c r="O222">
        <f t="shared" si="83"/>
        <v>1.4410162662199717</v>
      </c>
      <c r="P222" t="str">
        <f t="shared" si="79"/>
        <v>-</v>
      </c>
      <c r="Q222" t="str">
        <f t="shared" si="80"/>
        <v>Buy</v>
      </c>
      <c r="R222" t="str">
        <f t="shared" si="64"/>
        <v>-</v>
      </c>
      <c r="S222" t="str">
        <f t="shared" si="81"/>
        <v>-</v>
      </c>
      <c r="T222">
        <f t="shared" si="73"/>
        <v>1.4676400000000001</v>
      </c>
      <c r="U222">
        <f t="shared" si="74"/>
        <v>1.4661599999999999</v>
      </c>
      <c r="V222" t="str">
        <f t="shared" si="75"/>
        <v>-</v>
      </c>
      <c r="W222" t="str">
        <f t="shared" si="76"/>
        <v>-</v>
      </c>
      <c r="X222" t="str">
        <f t="shared" si="68"/>
        <v>-</v>
      </c>
      <c r="Y222">
        <f t="shared" si="70"/>
        <v>3736.5298100348241</v>
      </c>
      <c r="Z222">
        <f t="shared" si="71"/>
        <v>5478.350546280657</v>
      </c>
      <c r="AA222">
        <f t="shared" si="69"/>
        <v>478.350546280657</v>
      </c>
    </row>
    <row r="223" spans="1:27" x14ac:dyDescent="0.25">
      <c r="A223" t="s">
        <v>228</v>
      </c>
      <c r="B223" s="2">
        <v>40072</v>
      </c>
      <c r="C223" s="3">
        <v>0</v>
      </c>
      <c r="D223">
        <v>1.46675</v>
      </c>
      <c r="E223">
        <v>1.47353</v>
      </c>
      <c r="F223">
        <v>1.4642900000000001</v>
      </c>
      <c r="G223">
        <v>1.47075</v>
      </c>
      <c r="H223">
        <v>85692</v>
      </c>
      <c r="I223">
        <f t="shared" si="72"/>
        <v>-4.9536707056308042</v>
      </c>
      <c r="J223">
        <f t="shared" si="77"/>
        <v>1.4196798717948713</v>
      </c>
      <c r="K223">
        <f t="shared" si="78"/>
        <v>1.4197837494200904</v>
      </c>
      <c r="L223">
        <f t="shared" si="59"/>
        <v>1.4329327777777778</v>
      </c>
      <c r="M223">
        <f t="shared" si="60"/>
        <v>1.4370806050480387</v>
      </c>
      <c r="N223">
        <f t="shared" si="82"/>
        <v>1.4395808333333333</v>
      </c>
      <c r="O223">
        <f t="shared" si="83"/>
        <v>1.4433949649223741</v>
      </c>
      <c r="P223" t="str">
        <f t="shared" si="79"/>
        <v>-</v>
      </c>
      <c r="Q223" t="str">
        <f t="shared" si="80"/>
        <v>Buy</v>
      </c>
      <c r="R223" t="str">
        <f t="shared" si="64"/>
        <v>-</v>
      </c>
      <c r="S223" t="str">
        <f t="shared" si="81"/>
        <v>-</v>
      </c>
      <c r="T223">
        <f t="shared" si="73"/>
        <v>1.4715</v>
      </c>
      <c r="U223">
        <f t="shared" si="74"/>
        <v>1.47</v>
      </c>
      <c r="V223" t="str">
        <f t="shared" si="75"/>
        <v>-</v>
      </c>
      <c r="W223" t="str">
        <f t="shared" si="76"/>
        <v>-</v>
      </c>
      <c r="X223" t="str">
        <f t="shared" si="68"/>
        <v>-</v>
      </c>
      <c r="Y223">
        <f t="shared" si="70"/>
        <v>3736.5298100348241</v>
      </c>
      <c r="Z223">
        <f t="shared" si="71"/>
        <v>5492.6988207511913</v>
      </c>
      <c r="AA223">
        <f t="shared" si="69"/>
        <v>492.69882075119131</v>
      </c>
    </row>
    <row r="224" spans="1:27" x14ac:dyDescent="0.25">
      <c r="A224" t="s">
        <v>229</v>
      </c>
      <c r="B224" s="2">
        <v>40073</v>
      </c>
      <c r="C224" s="3">
        <v>0</v>
      </c>
      <c r="D224">
        <v>1.4708399999999999</v>
      </c>
      <c r="E224">
        <v>1.47654</v>
      </c>
      <c r="F224">
        <v>1.4685299999999999</v>
      </c>
      <c r="G224">
        <v>1.47295</v>
      </c>
      <c r="H224">
        <v>85663</v>
      </c>
      <c r="I224">
        <f t="shared" si="72"/>
        <v>-6.2046318700310765</v>
      </c>
      <c r="J224">
        <f t="shared" si="77"/>
        <v>1.4207330769230764</v>
      </c>
      <c r="K224">
        <f t="shared" si="78"/>
        <v>1.42112973044743</v>
      </c>
      <c r="L224">
        <f t="shared" si="59"/>
        <v>1.4339361111111111</v>
      </c>
      <c r="M224">
        <f t="shared" si="60"/>
        <v>1.4390194912616583</v>
      </c>
      <c r="N224">
        <f t="shared" si="82"/>
        <v>1.4415654166666663</v>
      </c>
      <c r="O224">
        <f t="shared" si="83"/>
        <v>1.4457593677285843</v>
      </c>
      <c r="P224" t="str">
        <f t="shared" si="79"/>
        <v>-</v>
      </c>
      <c r="Q224" t="str">
        <f t="shared" si="80"/>
        <v>Buy</v>
      </c>
      <c r="R224" t="str">
        <f t="shared" si="64"/>
        <v>-</v>
      </c>
      <c r="S224" t="str">
        <f t="shared" si="81"/>
        <v>-</v>
      </c>
      <c r="T224">
        <f t="shared" si="73"/>
        <v>1.47367</v>
      </c>
      <c r="U224">
        <f t="shared" si="74"/>
        <v>1.4722299999999999</v>
      </c>
      <c r="V224" t="str">
        <f t="shared" si="75"/>
        <v>-</v>
      </c>
      <c r="W224" t="str">
        <f t="shared" si="76"/>
        <v>-</v>
      </c>
      <c r="X224" t="str">
        <f t="shared" si="68"/>
        <v>-</v>
      </c>
      <c r="Y224">
        <f t="shared" si="70"/>
        <v>3736.5298100348241</v>
      </c>
      <c r="Z224">
        <f t="shared" si="71"/>
        <v>5501.0312822275691</v>
      </c>
      <c r="AA224">
        <f t="shared" si="69"/>
        <v>501.03128222756914</v>
      </c>
    </row>
    <row r="225" spans="1:27" x14ac:dyDescent="0.25">
      <c r="A225" t="s">
        <v>230</v>
      </c>
      <c r="B225" s="2">
        <v>40074</v>
      </c>
      <c r="C225" s="3">
        <v>0</v>
      </c>
      <c r="D225">
        <v>1.47305</v>
      </c>
      <c r="E225">
        <v>1.47367</v>
      </c>
      <c r="F225">
        <v>1.46455</v>
      </c>
      <c r="G225">
        <v>1.4708399999999999</v>
      </c>
      <c r="H225">
        <v>79750</v>
      </c>
      <c r="I225">
        <f t="shared" si="72"/>
        <v>-9.895833333333421</v>
      </c>
      <c r="J225">
        <f t="shared" si="77"/>
        <v>1.4217207692307685</v>
      </c>
      <c r="K225">
        <f t="shared" si="78"/>
        <v>1.4223882182842038</v>
      </c>
      <c r="L225">
        <f t="shared" si="59"/>
        <v>1.4354027777777776</v>
      </c>
      <c r="M225">
        <f t="shared" si="60"/>
        <v>1.4407395187610281</v>
      </c>
      <c r="N225">
        <f t="shared" si="82"/>
        <v>1.4431641666666666</v>
      </c>
      <c r="O225">
        <f t="shared" si="83"/>
        <v>1.4477658183102977</v>
      </c>
      <c r="P225" t="str">
        <f t="shared" si="79"/>
        <v>-</v>
      </c>
      <c r="Q225" t="str">
        <f t="shared" si="80"/>
        <v>Buy</v>
      </c>
      <c r="R225" t="str">
        <f t="shared" si="64"/>
        <v>-</v>
      </c>
      <c r="S225" t="str">
        <f t="shared" si="81"/>
        <v>-</v>
      </c>
      <c r="T225">
        <f t="shared" si="73"/>
        <v>1.47149</v>
      </c>
      <c r="U225">
        <f t="shared" si="74"/>
        <v>1.4701900000000001</v>
      </c>
      <c r="V225" t="str">
        <f t="shared" si="75"/>
        <v>-</v>
      </c>
      <c r="W225" t="str">
        <f t="shared" si="76"/>
        <v>-</v>
      </c>
      <c r="X225" t="str">
        <f t="shared" si="68"/>
        <v>-</v>
      </c>
      <c r="Y225">
        <f t="shared" si="70"/>
        <v>3736.5298100348241</v>
      </c>
      <c r="Z225">
        <f t="shared" si="71"/>
        <v>5493.4087614150985</v>
      </c>
      <c r="AA225">
        <f t="shared" si="69"/>
        <v>493.40876141509852</v>
      </c>
    </row>
    <row r="226" spans="1:27" x14ac:dyDescent="0.25">
      <c r="A226" t="s">
        <v>231</v>
      </c>
      <c r="B226" s="2">
        <v>40076</v>
      </c>
      <c r="C226" s="3">
        <v>0</v>
      </c>
      <c r="D226">
        <v>1.4710000000000001</v>
      </c>
      <c r="E226">
        <v>1.4710000000000001</v>
      </c>
      <c r="F226">
        <v>1.46794</v>
      </c>
      <c r="G226">
        <v>1.47027</v>
      </c>
      <c r="H226">
        <v>6766</v>
      </c>
      <c r="I226">
        <f t="shared" si="72"/>
        <v>-10.885416666666686</v>
      </c>
      <c r="J226">
        <f t="shared" si="77"/>
        <v>1.4227043589743584</v>
      </c>
      <c r="K226">
        <f t="shared" si="78"/>
        <v>1.4236004152896669</v>
      </c>
      <c r="L226">
        <f t="shared" si="59"/>
        <v>1.4368222222222222</v>
      </c>
      <c r="M226">
        <f t="shared" si="60"/>
        <v>1.4423357609901619</v>
      </c>
      <c r="N226">
        <f t="shared" si="82"/>
        <v>1.4446833333333331</v>
      </c>
      <c r="O226">
        <f t="shared" si="83"/>
        <v>1.449566152845474</v>
      </c>
      <c r="P226" t="str">
        <f t="shared" si="79"/>
        <v>-</v>
      </c>
      <c r="Q226" t="str">
        <f t="shared" si="80"/>
        <v>Buy</v>
      </c>
      <c r="R226" t="str">
        <f t="shared" si="64"/>
        <v>-</v>
      </c>
      <c r="S226" t="str">
        <f t="shared" si="81"/>
        <v>-</v>
      </c>
      <c r="T226">
        <f t="shared" si="73"/>
        <v>1.47081</v>
      </c>
      <c r="U226">
        <f t="shared" si="74"/>
        <v>1.46973</v>
      </c>
      <c r="V226" t="str">
        <f t="shared" si="75"/>
        <v>-</v>
      </c>
      <c r="W226" t="str">
        <f t="shared" si="76"/>
        <v>-</v>
      </c>
      <c r="X226" t="str">
        <f t="shared" si="68"/>
        <v>-</v>
      </c>
      <c r="Y226">
        <f t="shared" si="70"/>
        <v>3736.5298100348241</v>
      </c>
      <c r="Z226">
        <f t="shared" si="71"/>
        <v>5491.6899577024824</v>
      </c>
      <c r="AA226">
        <f t="shared" si="69"/>
        <v>491.68995770248239</v>
      </c>
    </row>
    <row r="227" spans="1:27" x14ac:dyDescent="0.25">
      <c r="A227" t="s">
        <v>232</v>
      </c>
      <c r="B227" s="2">
        <v>40077</v>
      </c>
      <c r="C227" s="3">
        <v>0</v>
      </c>
      <c r="D227">
        <v>1.47035</v>
      </c>
      <c r="E227">
        <v>1.4712099999999999</v>
      </c>
      <c r="F227">
        <v>1.46082</v>
      </c>
      <c r="G227">
        <v>1.4681900000000001</v>
      </c>
      <c r="H227">
        <v>86638</v>
      </c>
      <c r="I227">
        <f t="shared" si="72"/>
        <v>-17.750850340135763</v>
      </c>
      <c r="J227">
        <f t="shared" si="77"/>
        <v>1.4237721794871789</v>
      </c>
      <c r="K227">
        <f t="shared" si="78"/>
        <v>1.4247292655354979</v>
      </c>
      <c r="L227">
        <f t="shared" si="59"/>
        <v>1.4383583333333332</v>
      </c>
      <c r="M227">
        <f t="shared" si="60"/>
        <v>1.4437332874231261</v>
      </c>
      <c r="N227">
        <f t="shared" si="82"/>
        <v>1.4463245833333334</v>
      </c>
      <c r="O227">
        <f t="shared" si="83"/>
        <v>1.451056060617836</v>
      </c>
      <c r="P227" t="str">
        <f t="shared" si="79"/>
        <v>-</v>
      </c>
      <c r="Q227" t="str">
        <f t="shared" si="80"/>
        <v>Buy</v>
      </c>
      <c r="R227" t="str">
        <f t="shared" si="64"/>
        <v>-</v>
      </c>
      <c r="S227" t="str">
        <f t="shared" si="81"/>
        <v>-</v>
      </c>
      <c r="T227">
        <f t="shared" si="73"/>
        <v>1.4685600000000001</v>
      </c>
      <c r="U227">
        <f t="shared" si="74"/>
        <v>1.4678199999999999</v>
      </c>
      <c r="V227" t="str">
        <f t="shared" si="75"/>
        <v>-</v>
      </c>
      <c r="W227" t="str">
        <f t="shared" si="76"/>
        <v>-</v>
      </c>
      <c r="X227" t="str">
        <f t="shared" si="68"/>
        <v>-</v>
      </c>
      <c r="Y227">
        <f t="shared" si="70"/>
        <v>3736.5298100348241</v>
      </c>
      <c r="Z227">
        <f t="shared" si="71"/>
        <v>5484.553185765315</v>
      </c>
      <c r="AA227">
        <f t="shared" si="69"/>
        <v>484.55318576531499</v>
      </c>
    </row>
    <row r="228" spans="1:27" x14ac:dyDescent="0.25">
      <c r="A228" t="s">
        <v>233</v>
      </c>
      <c r="B228" s="2">
        <v>40078</v>
      </c>
      <c r="C228" s="3">
        <v>0</v>
      </c>
      <c r="D228">
        <v>1.4681500000000001</v>
      </c>
      <c r="E228">
        <v>1.48383</v>
      </c>
      <c r="F228">
        <v>1.46807</v>
      </c>
      <c r="G228">
        <v>1.48078</v>
      </c>
      <c r="H228">
        <v>86188</v>
      </c>
      <c r="I228">
        <f t="shared" si="72"/>
        <v>-5.8195000954016276</v>
      </c>
      <c r="J228">
        <f t="shared" si="77"/>
        <v>1.4247193589743585</v>
      </c>
      <c r="K228">
        <f t="shared" si="78"/>
        <v>1.4261482714713081</v>
      </c>
      <c r="L228">
        <f t="shared" si="59"/>
        <v>1.440183611111111</v>
      </c>
      <c r="M228">
        <f t="shared" si="60"/>
        <v>1.4457358124272814</v>
      </c>
      <c r="N228">
        <f t="shared" si="82"/>
        <v>1.4484979166666667</v>
      </c>
      <c r="O228">
        <f t="shared" si="83"/>
        <v>1.4534339757684092</v>
      </c>
      <c r="P228" t="str">
        <f t="shared" si="79"/>
        <v>-</v>
      </c>
      <c r="Q228" t="str">
        <f t="shared" si="80"/>
        <v>Buy</v>
      </c>
      <c r="R228" t="str">
        <f t="shared" si="64"/>
        <v>-</v>
      </c>
      <c r="S228" t="str">
        <f t="shared" si="81"/>
        <v>-</v>
      </c>
      <c r="T228">
        <f t="shared" si="73"/>
        <v>1.48116</v>
      </c>
      <c r="U228">
        <f t="shared" si="74"/>
        <v>1.4803999999999999</v>
      </c>
      <c r="V228" t="str">
        <f t="shared" si="75"/>
        <v>-</v>
      </c>
      <c r="W228" t="str">
        <f t="shared" si="76"/>
        <v>-</v>
      </c>
      <c r="X228" t="str">
        <f t="shared" si="68"/>
        <v>-</v>
      </c>
      <c r="Y228">
        <f t="shared" si="70"/>
        <v>3736.5298100348241</v>
      </c>
      <c r="Z228">
        <f t="shared" si="71"/>
        <v>5531.5587307755532</v>
      </c>
      <c r="AA228">
        <f t="shared" si="69"/>
        <v>531.55873077555316</v>
      </c>
    </row>
    <row r="229" spans="1:27" x14ac:dyDescent="0.25">
      <c r="A229" t="s">
        <v>234</v>
      </c>
      <c r="B229" s="2">
        <v>40079</v>
      </c>
      <c r="C229" s="3">
        <v>0</v>
      </c>
      <c r="D229">
        <v>1.4808399999999999</v>
      </c>
      <c r="E229">
        <v>1.48421</v>
      </c>
      <c r="F229">
        <v>1.46852</v>
      </c>
      <c r="G229">
        <v>1.47258</v>
      </c>
      <c r="H229">
        <v>86897</v>
      </c>
      <c r="I229">
        <f t="shared" si="72"/>
        <v>-22.534392559581562</v>
      </c>
      <c r="J229">
        <f t="shared" si="77"/>
        <v>1.4257248717948714</v>
      </c>
      <c r="K229">
        <f t="shared" si="78"/>
        <v>1.4273237582695029</v>
      </c>
      <c r="L229">
        <f t="shared" si="59"/>
        <v>1.4416005555555556</v>
      </c>
      <c r="M229">
        <f t="shared" si="60"/>
        <v>1.4471868495933744</v>
      </c>
      <c r="N229">
        <f t="shared" si="82"/>
        <v>1.4505504166666665</v>
      </c>
      <c r="O229">
        <f t="shared" si="83"/>
        <v>1.4549656577069365</v>
      </c>
      <c r="P229" t="str">
        <f t="shared" si="79"/>
        <v>Sell</v>
      </c>
      <c r="Q229" t="str">
        <f t="shared" si="80"/>
        <v>Buy</v>
      </c>
      <c r="R229" t="str">
        <f t="shared" si="64"/>
        <v>-</v>
      </c>
      <c r="S229" t="str">
        <f t="shared" si="81"/>
        <v>-</v>
      </c>
      <c r="T229">
        <f t="shared" si="73"/>
        <v>1.4729300000000001</v>
      </c>
      <c r="U229">
        <f t="shared" si="74"/>
        <v>1.4722299999999999</v>
      </c>
      <c r="V229" t="str">
        <f t="shared" si="75"/>
        <v>-</v>
      </c>
      <c r="W229" t="str">
        <f t="shared" si="76"/>
        <v>-</v>
      </c>
      <c r="X229" t="str">
        <f t="shared" si="68"/>
        <v>-</v>
      </c>
      <c r="Y229">
        <f t="shared" si="70"/>
        <v>3736.5298100348241</v>
      </c>
      <c r="Z229">
        <f t="shared" si="71"/>
        <v>5501.0312822275691</v>
      </c>
      <c r="AA229">
        <f t="shared" si="69"/>
        <v>501.03128222756914</v>
      </c>
    </row>
    <row r="230" spans="1:27" x14ac:dyDescent="0.25">
      <c r="A230" t="s">
        <v>235</v>
      </c>
      <c r="B230" s="2">
        <v>40080</v>
      </c>
      <c r="C230" s="3">
        <v>0</v>
      </c>
      <c r="D230">
        <v>1.47261</v>
      </c>
      <c r="E230">
        <v>1.4802599999999999</v>
      </c>
      <c r="F230">
        <v>1.4620500000000001</v>
      </c>
      <c r="G230">
        <v>1.4648099999999999</v>
      </c>
      <c r="H230">
        <v>86398</v>
      </c>
      <c r="I230">
        <f t="shared" si="72"/>
        <v>-51.187335092348441</v>
      </c>
      <c r="J230">
        <f t="shared" si="77"/>
        <v>1.4265439743589738</v>
      </c>
      <c r="K230">
        <f t="shared" si="78"/>
        <v>1.4282727770474901</v>
      </c>
      <c r="L230">
        <f t="shared" ref="L230:L293" si="84">AVERAGE(G195:G230)</f>
        <v>1.4426458333333332</v>
      </c>
      <c r="M230">
        <f t="shared" si="60"/>
        <v>1.4481394523180569</v>
      </c>
      <c r="N230">
        <f t="shared" si="82"/>
        <v>1.4517074999999997</v>
      </c>
      <c r="O230">
        <f t="shared" si="83"/>
        <v>1.4557532050903816</v>
      </c>
      <c r="P230" t="str">
        <f t="shared" si="79"/>
        <v>-</v>
      </c>
      <c r="Q230" t="str">
        <f t="shared" si="80"/>
        <v>Buy</v>
      </c>
      <c r="R230" t="str">
        <f t="shared" si="64"/>
        <v>-</v>
      </c>
      <c r="S230" t="str">
        <f t="shared" si="81"/>
        <v>-</v>
      </c>
      <c r="T230">
        <f t="shared" si="73"/>
        <v>1.46513</v>
      </c>
      <c r="U230">
        <f t="shared" si="74"/>
        <v>1.4644900000000001</v>
      </c>
      <c r="V230" t="str">
        <f t="shared" si="75"/>
        <v>-</v>
      </c>
      <c r="W230" t="str">
        <f t="shared" si="76"/>
        <v>-</v>
      </c>
      <c r="X230" t="str">
        <f t="shared" si="68"/>
        <v>-</v>
      </c>
      <c r="Y230">
        <f t="shared" si="70"/>
        <v>3736.5298100348241</v>
      </c>
      <c r="Z230">
        <f t="shared" si="71"/>
        <v>5472.1105414979002</v>
      </c>
      <c r="AA230">
        <f t="shared" si="69"/>
        <v>472.11054149790016</v>
      </c>
    </row>
    <row r="231" spans="1:27" x14ac:dyDescent="0.25">
      <c r="A231" t="s">
        <v>236</v>
      </c>
      <c r="B231" s="2">
        <v>40081</v>
      </c>
      <c r="C231" s="3">
        <v>0</v>
      </c>
      <c r="D231">
        <v>1.4649399999999999</v>
      </c>
      <c r="E231">
        <v>1.47234</v>
      </c>
      <c r="F231">
        <v>1.4611400000000001</v>
      </c>
      <c r="G231">
        <v>1.4685900000000001</v>
      </c>
      <c r="H231">
        <v>78556</v>
      </c>
      <c r="I231">
        <f t="shared" si="72"/>
        <v>-45.752782659636615</v>
      </c>
      <c r="J231">
        <f t="shared" si="77"/>
        <v>1.4273553846153841</v>
      </c>
      <c r="K231">
        <f t="shared" si="78"/>
        <v>1.4292934662361612</v>
      </c>
      <c r="L231">
        <f t="shared" si="84"/>
        <v>1.4439924999999998</v>
      </c>
      <c r="M231">
        <f t="shared" ref="M231:M294" si="85">$M230*(1-(2/(36+1)))+$G231*(2/(36+1))</f>
        <v>1.4492448873278916</v>
      </c>
      <c r="N231">
        <f t="shared" si="82"/>
        <v>1.4533099999999999</v>
      </c>
      <c r="O231">
        <f t="shared" si="83"/>
        <v>1.4567801486831511</v>
      </c>
      <c r="P231" t="str">
        <f t="shared" si="79"/>
        <v>-</v>
      </c>
      <c r="Q231" t="str">
        <f t="shared" si="80"/>
        <v>Buy</v>
      </c>
      <c r="R231" t="str">
        <f t="shared" si="64"/>
        <v>-</v>
      </c>
      <c r="S231" t="str">
        <f t="shared" si="81"/>
        <v>-</v>
      </c>
      <c r="T231">
        <f t="shared" si="73"/>
        <v>1.4688600000000001</v>
      </c>
      <c r="U231">
        <f t="shared" si="74"/>
        <v>1.4683200000000001</v>
      </c>
      <c r="V231" t="str">
        <f t="shared" si="75"/>
        <v>-</v>
      </c>
      <c r="W231" t="str">
        <f t="shared" si="76"/>
        <v>-</v>
      </c>
      <c r="X231" t="str">
        <f t="shared" si="68"/>
        <v>-</v>
      </c>
      <c r="Y231">
        <f t="shared" si="70"/>
        <v>3736.5298100348241</v>
      </c>
      <c r="Z231">
        <f t="shared" si="71"/>
        <v>5486.4214506703329</v>
      </c>
      <c r="AA231">
        <f t="shared" si="69"/>
        <v>486.42145067033289</v>
      </c>
    </row>
    <row r="232" spans="1:27" x14ac:dyDescent="0.25">
      <c r="A232" t="s">
        <v>237</v>
      </c>
      <c r="B232" s="2">
        <v>40083</v>
      </c>
      <c r="C232" s="3">
        <v>0</v>
      </c>
      <c r="D232">
        <v>1.4696</v>
      </c>
      <c r="E232">
        <v>1.47197</v>
      </c>
      <c r="F232">
        <v>1.4682299999999999</v>
      </c>
      <c r="G232">
        <v>1.47082</v>
      </c>
      <c r="H232">
        <v>6815</v>
      </c>
      <c r="I232">
        <f t="shared" si="72"/>
        <v>-40.575757575757713</v>
      </c>
      <c r="J232">
        <f t="shared" si="77"/>
        <v>1.4281742307692302</v>
      </c>
      <c r="K232">
        <f t="shared" si="78"/>
        <v>1.4303447708884103</v>
      </c>
      <c r="L232">
        <f t="shared" si="84"/>
        <v>1.4454938888888891</v>
      </c>
      <c r="M232">
        <f t="shared" si="85"/>
        <v>1.450411109634492</v>
      </c>
      <c r="N232">
        <f t="shared" si="82"/>
        <v>1.4549945833333335</v>
      </c>
      <c r="O232">
        <f t="shared" si="83"/>
        <v>1.457903336788499</v>
      </c>
      <c r="P232" t="str">
        <f t="shared" si="79"/>
        <v>-</v>
      </c>
      <c r="Q232" t="str">
        <f t="shared" si="80"/>
        <v>Buy</v>
      </c>
      <c r="R232" t="str">
        <f t="shared" si="64"/>
        <v>-</v>
      </c>
      <c r="S232" t="str">
        <f t="shared" si="81"/>
        <v>-</v>
      </c>
      <c r="T232">
        <f t="shared" si="73"/>
        <v>1.4710300000000001</v>
      </c>
      <c r="U232">
        <f t="shared" si="74"/>
        <v>1.47061</v>
      </c>
      <c r="V232" t="str">
        <f t="shared" si="75"/>
        <v>-</v>
      </c>
      <c r="W232" t="str">
        <f t="shared" si="76"/>
        <v>-</v>
      </c>
      <c r="X232" t="str">
        <f t="shared" ref="X232:X261" si="86">IF(R232="Buy",$AG$54,IF(R232="Sell",$AG$54/T232,"-"))</f>
        <v>-</v>
      </c>
      <c r="Y232">
        <f t="shared" si="70"/>
        <v>3736.5298100348241</v>
      </c>
      <c r="Z232">
        <f t="shared" si="71"/>
        <v>5494.9781039353129</v>
      </c>
      <c r="AA232">
        <f t="shared" si="69"/>
        <v>494.9781039353129</v>
      </c>
    </row>
    <row r="233" spans="1:27" x14ac:dyDescent="0.25">
      <c r="A233" t="s">
        <v>238</v>
      </c>
      <c r="B233" s="2">
        <v>40084</v>
      </c>
      <c r="C233" s="3">
        <v>0</v>
      </c>
      <c r="D233">
        <v>1.47071</v>
      </c>
      <c r="E233">
        <v>1.4711000000000001</v>
      </c>
      <c r="F233">
        <v>1.4559299999999999</v>
      </c>
      <c r="G233">
        <v>1.46193</v>
      </c>
      <c r="H233">
        <v>85823</v>
      </c>
      <c r="I233">
        <f t="shared" si="72"/>
        <v>-67.515151515151913</v>
      </c>
      <c r="J233">
        <f t="shared" si="77"/>
        <v>1.4288796153846148</v>
      </c>
      <c r="K233">
        <f t="shared" si="78"/>
        <v>1.431144396941868</v>
      </c>
      <c r="L233">
        <f t="shared" si="84"/>
        <v>1.4469211111111113</v>
      </c>
      <c r="M233">
        <f t="shared" si="85"/>
        <v>1.4510337523569519</v>
      </c>
      <c r="N233">
        <f t="shared" si="82"/>
        <v>1.4561795833333335</v>
      </c>
      <c r="O233">
        <f t="shared" si="83"/>
        <v>1.4582254698454191</v>
      </c>
      <c r="P233" t="str">
        <f t="shared" si="79"/>
        <v>-</v>
      </c>
      <c r="Q233" t="str">
        <f t="shared" si="80"/>
        <v>Buy</v>
      </c>
      <c r="R233" t="str">
        <f t="shared" si="64"/>
        <v>-</v>
      </c>
      <c r="S233" t="str">
        <f t="shared" si="81"/>
        <v>-</v>
      </c>
      <c r="T233">
        <f t="shared" si="73"/>
        <v>1.4621500000000001</v>
      </c>
      <c r="U233">
        <f t="shared" si="74"/>
        <v>1.4617100000000001</v>
      </c>
      <c r="V233" t="str">
        <f t="shared" si="75"/>
        <v>-</v>
      </c>
      <c r="W233" t="str">
        <f t="shared" si="76"/>
        <v>-</v>
      </c>
      <c r="X233" t="str">
        <f t="shared" si="86"/>
        <v>-</v>
      </c>
      <c r="Y233">
        <f t="shared" si="70"/>
        <v>3736.5298100348241</v>
      </c>
      <c r="Z233">
        <f t="shared" si="71"/>
        <v>5461.7229886260029</v>
      </c>
      <c r="AA233">
        <f t="shared" si="69"/>
        <v>461.72298862600292</v>
      </c>
    </row>
    <row r="234" spans="1:27" x14ac:dyDescent="0.25">
      <c r="A234" t="s">
        <v>239</v>
      </c>
      <c r="B234" s="2">
        <v>40085</v>
      </c>
      <c r="C234" s="3">
        <v>0</v>
      </c>
      <c r="D234">
        <v>1.4619800000000001</v>
      </c>
      <c r="E234">
        <v>1.46455</v>
      </c>
      <c r="F234">
        <v>1.4524600000000001</v>
      </c>
      <c r="G234">
        <v>1.4591700000000001</v>
      </c>
      <c r="H234">
        <v>85743</v>
      </c>
      <c r="I234">
        <f t="shared" si="72"/>
        <v>-75.878787878787918</v>
      </c>
      <c r="J234">
        <f t="shared" si="77"/>
        <v>1.4295125641025639</v>
      </c>
      <c r="K234">
        <f t="shared" si="78"/>
        <v>1.4318539058800486</v>
      </c>
      <c r="L234">
        <f t="shared" si="84"/>
        <v>1.4482116666666667</v>
      </c>
      <c r="M234">
        <f t="shared" si="85"/>
        <v>1.4514735495268463</v>
      </c>
      <c r="N234">
        <f t="shared" si="82"/>
        <v>1.4577866666666666</v>
      </c>
      <c r="O234">
        <f t="shared" si="83"/>
        <v>1.4583010322577858</v>
      </c>
      <c r="P234" t="str">
        <f t="shared" si="79"/>
        <v>-</v>
      </c>
      <c r="Q234" t="str">
        <f t="shared" si="80"/>
        <v>Buy</v>
      </c>
      <c r="R234" t="str">
        <f t="shared" si="64"/>
        <v>-</v>
      </c>
      <c r="S234" t="str">
        <f t="shared" si="81"/>
        <v>-</v>
      </c>
      <c r="T234">
        <f t="shared" si="73"/>
        <v>1.4594400000000001</v>
      </c>
      <c r="U234">
        <f t="shared" si="74"/>
        <v>1.4589000000000001</v>
      </c>
      <c r="V234" t="str">
        <f t="shared" si="75"/>
        <v>-</v>
      </c>
      <c r="W234" t="str">
        <f t="shared" si="76"/>
        <v>-</v>
      </c>
      <c r="X234" t="str">
        <f t="shared" si="86"/>
        <v>-</v>
      </c>
      <c r="Y234">
        <f t="shared" si="70"/>
        <v>3736.5298100348241</v>
      </c>
      <c r="Z234">
        <f t="shared" si="71"/>
        <v>5451.2233398598055</v>
      </c>
      <c r="AA234">
        <f t="shared" si="69"/>
        <v>451.22333985980549</v>
      </c>
    </row>
    <row r="235" spans="1:27" x14ac:dyDescent="0.25">
      <c r="A235" t="s">
        <v>240</v>
      </c>
      <c r="B235" s="2">
        <v>40086</v>
      </c>
      <c r="C235" s="3">
        <v>0</v>
      </c>
      <c r="D235">
        <v>1.4592400000000001</v>
      </c>
      <c r="E235">
        <v>1.4672799999999999</v>
      </c>
      <c r="F235">
        <v>1.45723</v>
      </c>
      <c r="G235">
        <v>1.46502</v>
      </c>
      <c r="H235">
        <v>85523</v>
      </c>
      <c r="I235">
        <f t="shared" si="72"/>
        <v>-60.44094488188999</v>
      </c>
      <c r="J235">
        <f t="shared" si="77"/>
        <v>1.4301606410256407</v>
      </c>
      <c r="K235">
        <f t="shared" si="78"/>
        <v>1.4326935538324523</v>
      </c>
      <c r="L235">
        <f t="shared" si="84"/>
        <v>1.4493302777777781</v>
      </c>
      <c r="M235">
        <f t="shared" si="85"/>
        <v>1.4522057900929626</v>
      </c>
      <c r="N235">
        <f t="shared" si="82"/>
        <v>1.4593749999999999</v>
      </c>
      <c r="O235">
        <f t="shared" si="83"/>
        <v>1.458838549677163</v>
      </c>
      <c r="P235" t="str">
        <f t="shared" si="79"/>
        <v>-</v>
      </c>
      <c r="Q235" t="str">
        <f t="shared" si="80"/>
        <v>Buy</v>
      </c>
      <c r="R235" t="str">
        <f t="shared" si="64"/>
        <v>-</v>
      </c>
      <c r="S235" t="str">
        <f t="shared" si="81"/>
        <v>-</v>
      </c>
      <c r="T235">
        <f t="shared" si="73"/>
        <v>1.46529</v>
      </c>
      <c r="U235">
        <f t="shared" si="74"/>
        <v>1.46475</v>
      </c>
      <c r="V235" t="str">
        <f t="shared" si="75"/>
        <v>-</v>
      </c>
      <c r="W235" t="str">
        <f t="shared" si="76"/>
        <v>-</v>
      </c>
      <c r="X235" t="str">
        <f t="shared" si="86"/>
        <v>-</v>
      </c>
      <c r="Y235">
        <f t="shared" si="70"/>
        <v>3736.5298100348241</v>
      </c>
      <c r="Z235">
        <f t="shared" si="71"/>
        <v>5473.0820392485084</v>
      </c>
      <c r="AA235">
        <f t="shared" si="69"/>
        <v>473.08203924850841</v>
      </c>
    </row>
    <row r="236" spans="1:27" x14ac:dyDescent="0.25">
      <c r="A236" t="s">
        <v>241</v>
      </c>
      <c r="B236" s="2">
        <v>40087</v>
      </c>
      <c r="C236" s="3">
        <v>0</v>
      </c>
      <c r="D236">
        <v>1.4650399999999999</v>
      </c>
      <c r="E236">
        <v>1.46668</v>
      </c>
      <c r="F236">
        <v>1.4508399999999999</v>
      </c>
      <c r="G236">
        <v>1.4514</v>
      </c>
      <c r="H236">
        <v>85548</v>
      </c>
      <c r="I236">
        <f t="shared" si="72"/>
        <v>-98.321845969433284</v>
      </c>
      <c r="J236">
        <f t="shared" si="77"/>
        <v>1.43087141025641</v>
      </c>
      <c r="K236">
        <f t="shared" si="78"/>
        <v>1.4331671347480865</v>
      </c>
      <c r="L236">
        <f t="shared" si="84"/>
        <v>1.4500547222222222</v>
      </c>
      <c r="M236">
        <f t="shared" si="85"/>
        <v>1.4521622338717215</v>
      </c>
      <c r="N236">
        <f t="shared" si="82"/>
        <v>1.46045125</v>
      </c>
      <c r="O236">
        <f t="shared" si="83"/>
        <v>1.4582434657029899</v>
      </c>
      <c r="P236" t="str">
        <f t="shared" si="79"/>
        <v>-</v>
      </c>
      <c r="Q236" t="str">
        <f t="shared" si="80"/>
        <v>Buy</v>
      </c>
      <c r="R236" t="str">
        <f t="shared" si="64"/>
        <v>-</v>
      </c>
      <c r="S236" t="str">
        <f t="shared" si="81"/>
        <v>-</v>
      </c>
      <c r="T236">
        <f t="shared" si="73"/>
        <v>1.4517500000000001</v>
      </c>
      <c r="U236">
        <f t="shared" si="74"/>
        <v>1.45105</v>
      </c>
      <c r="V236" t="str">
        <f t="shared" si="75"/>
        <v>-</v>
      </c>
      <c r="W236" t="str">
        <f t="shared" si="76"/>
        <v>-</v>
      </c>
      <c r="X236" t="str">
        <f t="shared" si="86"/>
        <v>-</v>
      </c>
      <c r="Y236">
        <f t="shared" si="70"/>
        <v>3736.5298100348241</v>
      </c>
      <c r="Z236">
        <f t="shared" si="71"/>
        <v>5421.891580851031</v>
      </c>
      <c r="AA236">
        <f t="shared" si="69"/>
        <v>421.89158085103099</v>
      </c>
    </row>
    <row r="237" spans="1:27" x14ac:dyDescent="0.25">
      <c r="A237" t="s">
        <v>242</v>
      </c>
      <c r="B237" s="2">
        <v>40088</v>
      </c>
      <c r="C237" s="3">
        <v>0</v>
      </c>
      <c r="D237">
        <v>1.4513799999999999</v>
      </c>
      <c r="E237">
        <v>1.4646699999999999</v>
      </c>
      <c r="F237">
        <v>1.4479200000000001</v>
      </c>
      <c r="G237">
        <v>1.45743</v>
      </c>
      <c r="H237">
        <v>78347</v>
      </c>
      <c r="I237">
        <f t="shared" si="72"/>
        <v>-73.794433728300007</v>
      </c>
      <c r="J237">
        <f t="shared" si="77"/>
        <v>1.4316343589743588</v>
      </c>
      <c r="K237">
        <f t="shared" si="78"/>
        <v>1.4337813845012997</v>
      </c>
      <c r="L237">
        <f t="shared" si="84"/>
        <v>1.4507480555555559</v>
      </c>
      <c r="M237">
        <f t="shared" si="85"/>
        <v>1.4524469779867637</v>
      </c>
      <c r="N237">
        <f t="shared" si="82"/>
        <v>1.4616241666666667</v>
      </c>
      <c r="O237">
        <f t="shared" si="83"/>
        <v>1.458178388446751</v>
      </c>
      <c r="P237" t="str">
        <f t="shared" si="79"/>
        <v>Buy</v>
      </c>
      <c r="Q237" t="str">
        <f t="shared" si="80"/>
        <v>Buy</v>
      </c>
      <c r="R237" t="str">
        <f t="shared" si="64"/>
        <v>Buy</v>
      </c>
      <c r="S237" t="str">
        <f t="shared" si="81"/>
        <v>-</v>
      </c>
      <c r="T237">
        <f t="shared" si="73"/>
        <v>1.4578</v>
      </c>
      <c r="U237">
        <f t="shared" si="74"/>
        <v>1.45706</v>
      </c>
      <c r="V237" t="str">
        <f t="shared" si="75"/>
        <v>-</v>
      </c>
      <c r="W237" t="str">
        <f t="shared" si="76"/>
        <v>-</v>
      </c>
      <c r="X237">
        <f t="shared" si="86"/>
        <v>5000</v>
      </c>
      <c r="Y237">
        <f t="shared" si="70"/>
        <v>3736.5298100348241</v>
      </c>
      <c r="Z237">
        <f t="shared" si="71"/>
        <v>5444.3481250093409</v>
      </c>
      <c r="AA237">
        <f t="shared" ref="AA237:AA253" si="87">Z237-$AG$54</f>
        <v>444.34812500934095</v>
      </c>
    </row>
    <row r="238" spans="1:27" x14ac:dyDescent="0.25">
      <c r="A238" t="s">
        <v>243</v>
      </c>
      <c r="B238" s="2">
        <v>40090</v>
      </c>
      <c r="C238" s="3">
        <v>0</v>
      </c>
      <c r="D238">
        <v>1.45773</v>
      </c>
      <c r="E238">
        <v>1.4612700000000001</v>
      </c>
      <c r="F238">
        <v>1.4577199999999999</v>
      </c>
      <c r="G238">
        <v>1.45964</v>
      </c>
      <c r="H238">
        <v>7234</v>
      </c>
      <c r="I238">
        <f t="shared" si="72"/>
        <v>-67.704601818682903</v>
      </c>
      <c r="J238">
        <f t="shared" si="77"/>
        <v>1.4324537179487176</v>
      </c>
      <c r="K238">
        <f t="shared" si="78"/>
        <v>1.4344360329949375</v>
      </c>
      <c r="L238">
        <f t="shared" si="84"/>
        <v>1.4514655555555558</v>
      </c>
      <c r="M238">
        <f t="shared" si="85"/>
        <v>1.4528357899874791</v>
      </c>
      <c r="N238">
        <f t="shared" si="82"/>
        <v>1.4627729166666665</v>
      </c>
      <c r="O238">
        <f t="shared" si="83"/>
        <v>1.4582953173710109</v>
      </c>
      <c r="P238" t="str">
        <f t="shared" si="79"/>
        <v>-</v>
      </c>
      <c r="Q238" t="str">
        <f t="shared" si="80"/>
        <v>Buy</v>
      </c>
      <c r="R238" t="str">
        <f t="shared" si="64"/>
        <v>-</v>
      </c>
      <c r="S238" t="str">
        <f t="shared" si="81"/>
        <v>-</v>
      </c>
      <c r="T238">
        <f t="shared" si="73"/>
        <v>1.4600200000000001</v>
      </c>
      <c r="U238">
        <f t="shared" si="74"/>
        <v>1.45926</v>
      </c>
      <c r="V238" t="str">
        <f t="shared" si="75"/>
        <v>-</v>
      </c>
      <c r="W238" t="str">
        <f t="shared" si="76"/>
        <v>-</v>
      </c>
      <c r="X238" t="str">
        <f t="shared" si="86"/>
        <v>-</v>
      </c>
      <c r="Y238">
        <f t="shared" si="70"/>
        <v>3736.5298100348241</v>
      </c>
      <c r="Z238">
        <f t="shared" si="71"/>
        <v>5452.5684905914177</v>
      </c>
      <c r="AA238">
        <f t="shared" si="87"/>
        <v>452.56849059141769</v>
      </c>
    </row>
    <row r="239" spans="1:27" x14ac:dyDescent="0.25">
      <c r="A239" t="s">
        <v>244</v>
      </c>
      <c r="B239" s="2">
        <v>40091</v>
      </c>
      <c r="C239" s="3">
        <v>0</v>
      </c>
      <c r="D239">
        <v>1.45953</v>
      </c>
      <c r="E239">
        <v>1.46685</v>
      </c>
      <c r="F239">
        <v>1.4590799999999999</v>
      </c>
      <c r="G239">
        <v>1.4655800000000001</v>
      </c>
      <c r="H239">
        <v>85591</v>
      </c>
      <c r="I239">
        <f t="shared" si="72"/>
        <v>-51.336456324056101</v>
      </c>
      <c r="J239">
        <f t="shared" si="77"/>
        <v>1.4333055128205128</v>
      </c>
      <c r="K239">
        <f t="shared" si="78"/>
        <v>1.4352244878558251</v>
      </c>
      <c r="L239">
        <f t="shared" si="84"/>
        <v>1.4524872222222227</v>
      </c>
      <c r="M239">
        <f t="shared" si="85"/>
        <v>1.4535246662043722</v>
      </c>
      <c r="N239">
        <f t="shared" si="82"/>
        <v>1.4641158333333333</v>
      </c>
      <c r="O239">
        <f t="shared" si="83"/>
        <v>1.45887809198133</v>
      </c>
      <c r="P239" t="str">
        <f t="shared" si="79"/>
        <v>-</v>
      </c>
      <c r="Q239" t="str">
        <f t="shared" si="80"/>
        <v>Buy</v>
      </c>
      <c r="R239" t="str">
        <f t="shared" si="64"/>
        <v>-</v>
      </c>
      <c r="S239" t="str">
        <f t="shared" si="81"/>
        <v>-</v>
      </c>
      <c r="T239">
        <f t="shared" si="73"/>
        <v>1.4659500000000001</v>
      </c>
      <c r="U239">
        <f t="shared" si="74"/>
        <v>1.4652099999999999</v>
      </c>
      <c r="V239" t="str">
        <f t="shared" si="75"/>
        <v>-</v>
      </c>
      <c r="W239" t="str">
        <f t="shared" si="76"/>
        <v>-</v>
      </c>
      <c r="X239" t="str">
        <f t="shared" si="86"/>
        <v>-</v>
      </c>
      <c r="Y239">
        <f t="shared" si="70"/>
        <v>3736.5298100348241</v>
      </c>
      <c r="Z239">
        <f t="shared" si="71"/>
        <v>5474.8008429611245</v>
      </c>
      <c r="AA239">
        <f t="shared" si="87"/>
        <v>474.80084296112454</v>
      </c>
    </row>
    <row r="240" spans="1:27" x14ac:dyDescent="0.25">
      <c r="A240" t="s">
        <v>245</v>
      </c>
      <c r="B240" s="2">
        <v>40092</v>
      </c>
      <c r="C240" s="3">
        <v>0</v>
      </c>
      <c r="D240">
        <v>1.46563</v>
      </c>
      <c r="E240">
        <v>1.4761200000000001</v>
      </c>
      <c r="F240">
        <v>1.4654100000000001</v>
      </c>
      <c r="G240">
        <v>1.47193</v>
      </c>
      <c r="H240">
        <v>86104</v>
      </c>
      <c r="I240">
        <f t="shared" si="72"/>
        <v>-33.838523009093663</v>
      </c>
      <c r="J240">
        <f t="shared" si="77"/>
        <v>1.43436141025641</v>
      </c>
      <c r="K240">
        <f t="shared" si="78"/>
        <v>1.4361537413278296</v>
      </c>
      <c r="L240">
        <f t="shared" si="84"/>
        <v>1.4536902777777783</v>
      </c>
      <c r="M240">
        <f t="shared" si="85"/>
        <v>1.4545195491122438</v>
      </c>
      <c r="N240">
        <f t="shared" si="82"/>
        <v>1.4650287499999999</v>
      </c>
      <c r="O240">
        <f t="shared" si="83"/>
        <v>1.4599222446228235</v>
      </c>
      <c r="P240" t="str">
        <f t="shared" si="79"/>
        <v>-</v>
      </c>
      <c r="Q240" t="str">
        <f t="shared" si="80"/>
        <v>Buy</v>
      </c>
      <c r="R240" t="str">
        <f t="shared" ref="R240:R303" si="88">IF(P240=Q240,Q240,"-")</f>
        <v>-</v>
      </c>
      <c r="S240" t="str">
        <f t="shared" si="81"/>
        <v>-</v>
      </c>
      <c r="T240">
        <f t="shared" si="73"/>
        <v>1.47224</v>
      </c>
      <c r="U240">
        <f t="shared" si="74"/>
        <v>1.4716199999999999</v>
      </c>
      <c r="V240" t="str">
        <f t="shared" si="75"/>
        <v>-</v>
      </c>
      <c r="W240" t="str">
        <f t="shared" si="76"/>
        <v>-</v>
      </c>
      <c r="X240" t="str">
        <f t="shared" si="86"/>
        <v>-</v>
      </c>
      <c r="Y240">
        <f t="shared" si="70"/>
        <v>3736.5298100348241</v>
      </c>
      <c r="Z240">
        <f t="shared" si="71"/>
        <v>5498.7519990434475</v>
      </c>
      <c r="AA240">
        <f t="shared" si="87"/>
        <v>498.75199904344754</v>
      </c>
    </row>
    <row r="241" spans="1:27" x14ac:dyDescent="0.25">
      <c r="A241" t="s">
        <v>246</v>
      </c>
      <c r="B241" s="2">
        <v>40093</v>
      </c>
      <c r="C241" s="3">
        <v>0</v>
      </c>
      <c r="D241">
        <v>1.4720500000000001</v>
      </c>
      <c r="E241">
        <v>1.4736100000000001</v>
      </c>
      <c r="F241">
        <v>1.4648000000000001</v>
      </c>
      <c r="G241">
        <v>1.4713099999999999</v>
      </c>
      <c r="H241">
        <v>86682</v>
      </c>
      <c r="I241">
        <f t="shared" si="72"/>
        <v>-35.546982639846121</v>
      </c>
      <c r="J241">
        <f t="shared" si="77"/>
        <v>1.435453205128205</v>
      </c>
      <c r="K241">
        <f t="shared" si="78"/>
        <v>1.4370437731929477</v>
      </c>
      <c r="L241">
        <f t="shared" si="84"/>
        <v>1.4550233333333338</v>
      </c>
      <c r="M241">
        <f t="shared" si="85"/>
        <v>1.4554271410521225</v>
      </c>
      <c r="N241">
        <f t="shared" si="82"/>
        <v>1.4657199999999999</v>
      </c>
      <c r="O241">
        <f t="shared" si="83"/>
        <v>1.4608332650529978</v>
      </c>
      <c r="P241" t="str">
        <f t="shared" si="79"/>
        <v>-</v>
      </c>
      <c r="Q241" t="str">
        <f t="shared" si="80"/>
        <v>Buy</v>
      </c>
      <c r="R241" t="str">
        <f t="shared" si="88"/>
        <v>-</v>
      </c>
      <c r="S241" t="str">
        <f t="shared" si="81"/>
        <v>-</v>
      </c>
      <c r="T241">
        <f t="shared" si="73"/>
        <v>1.4716100000000001</v>
      </c>
      <c r="U241">
        <f t="shared" si="74"/>
        <v>1.4710099999999999</v>
      </c>
      <c r="V241" t="str">
        <f t="shared" si="75"/>
        <v>-</v>
      </c>
      <c r="W241" t="str">
        <f t="shared" si="76"/>
        <v>-</v>
      </c>
      <c r="X241" t="str">
        <f t="shared" si="86"/>
        <v>-</v>
      </c>
      <c r="Y241">
        <f t="shared" si="70"/>
        <v>3736.5298100348241</v>
      </c>
      <c r="Z241">
        <f t="shared" si="71"/>
        <v>5496.4727158593259</v>
      </c>
      <c r="AA241">
        <f t="shared" si="87"/>
        <v>496.47271585932594</v>
      </c>
    </row>
    <row r="242" spans="1:27" x14ac:dyDescent="0.25">
      <c r="A242" t="s">
        <v>247</v>
      </c>
      <c r="B242" s="2">
        <v>40094</v>
      </c>
      <c r="C242" s="3">
        <v>0</v>
      </c>
      <c r="D242">
        <v>1.4712499999999999</v>
      </c>
      <c r="E242">
        <v>1.4816</v>
      </c>
      <c r="F242">
        <v>1.4702599999999999</v>
      </c>
      <c r="G242">
        <v>1.4771700000000001</v>
      </c>
      <c r="H242">
        <v>85610</v>
      </c>
      <c r="I242">
        <f t="shared" si="72"/>
        <v>-19.399283549186961</v>
      </c>
      <c r="J242">
        <f t="shared" si="77"/>
        <v>1.4364310256410253</v>
      </c>
      <c r="K242">
        <f t="shared" si="78"/>
        <v>1.4380596270361641</v>
      </c>
      <c r="L242">
        <f t="shared" si="84"/>
        <v>1.4561380555555559</v>
      </c>
      <c r="M242">
        <f t="shared" si="85"/>
        <v>1.4566024307249807</v>
      </c>
      <c r="N242">
        <f t="shared" si="82"/>
        <v>1.4665187499999996</v>
      </c>
      <c r="O242">
        <f t="shared" si="83"/>
        <v>1.4621402038487581</v>
      </c>
      <c r="P242" t="str">
        <f t="shared" si="79"/>
        <v>-</v>
      </c>
      <c r="Q242" t="str">
        <f t="shared" si="80"/>
        <v>Buy</v>
      </c>
      <c r="R242" t="str">
        <f t="shared" si="88"/>
        <v>-</v>
      </c>
      <c r="S242" t="str">
        <f t="shared" si="81"/>
        <v>-</v>
      </c>
      <c r="T242">
        <f t="shared" si="73"/>
        <v>1.4775199999999999</v>
      </c>
      <c r="U242">
        <f t="shared" si="74"/>
        <v>1.47682</v>
      </c>
      <c r="V242" t="str">
        <f t="shared" si="75"/>
        <v>-</v>
      </c>
      <c r="W242" t="str">
        <f t="shared" si="76"/>
        <v>-</v>
      </c>
      <c r="X242" t="str">
        <f t="shared" si="86"/>
        <v>-</v>
      </c>
      <c r="Y242">
        <f t="shared" si="70"/>
        <v>3736.5298100348241</v>
      </c>
      <c r="Z242">
        <f t="shared" si="71"/>
        <v>5518.1819540556289</v>
      </c>
      <c r="AA242">
        <f t="shared" si="87"/>
        <v>518.18195405562892</v>
      </c>
    </row>
    <row r="243" spans="1:27" x14ac:dyDescent="0.25">
      <c r="A243" t="s">
        <v>248</v>
      </c>
      <c r="B243" s="2">
        <v>40095</v>
      </c>
      <c r="C243" s="3">
        <v>0</v>
      </c>
      <c r="D243">
        <v>1.47706</v>
      </c>
      <c r="E243">
        <v>1.47759</v>
      </c>
      <c r="F243">
        <v>1.4672099999999999</v>
      </c>
      <c r="G243">
        <v>1.4729000000000001</v>
      </c>
      <c r="H243">
        <v>79697</v>
      </c>
      <c r="I243">
        <f t="shared" si="72"/>
        <v>-25.831353919239746</v>
      </c>
      <c r="J243">
        <f t="shared" si="77"/>
        <v>1.4374488461538457</v>
      </c>
      <c r="K243">
        <f t="shared" si="78"/>
        <v>1.4389416617947424</v>
      </c>
      <c r="L243">
        <f t="shared" si="84"/>
        <v>1.4573261111111115</v>
      </c>
      <c r="M243">
        <f t="shared" si="85"/>
        <v>1.4574833804155223</v>
      </c>
      <c r="N243">
        <f t="shared" si="82"/>
        <v>1.4671862499999999</v>
      </c>
      <c r="O243">
        <f t="shared" si="83"/>
        <v>1.4630009875408574</v>
      </c>
      <c r="P243" t="str">
        <f t="shared" si="79"/>
        <v>Sell</v>
      </c>
      <c r="Q243" t="str">
        <f t="shared" si="80"/>
        <v>Buy</v>
      </c>
      <c r="R243" t="str">
        <f t="shared" si="88"/>
        <v>-</v>
      </c>
      <c r="S243" t="str">
        <f t="shared" si="81"/>
        <v>-</v>
      </c>
      <c r="T243">
        <f t="shared" si="73"/>
        <v>1.4732700000000001</v>
      </c>
      <c r="U243">
        <f t="shared" si="74"/>
        <v>1.4725299999999999</v>
      </c>
      <c r="V243" t="str">
        <f t="shared" si="75"/>
        <v>-</v>
      </c>
      <c r="W243" t="str">
        <f t="shared" si="76"/>
        <v>-</v>
      </c>
      <c r="X243" t="str">
        <f t="shared" si="86"/>
        <v>-</v>
      </c>
      <c r="Y243">
        <f t="shared" si="70"/>
        <v>3736.5298100348241</v>
      </c>
      <c r="Z243">
        <f t="shared" si="71"/>
        <v>5502.1522411705791</v>
      </c>
      <c r="AA243">
        <f t="shared" si="87"/>
        <v>502.15224117057915</v>
      </c>
    </row>
    <row r="244" spans="1:27" x14ac:dyDescent="0.25">
      <c r="A244" t="s">
        <v>249</v>
      </c>
      <c r="B244" s="2">
        <v>40097</v>
      </c>
      <c r="C244" s="3">
        <v>0</v>
      </c>
      <c r="D244">
        <v>1.4723999999999999</v>
      </c>
      <c r="E244">
        <v>1.4741200000000001</v>
      </c>
      <c r="F244">
        <v>1.47133</v>
      </c>
      <c r="G244">
        <v>1.4718</v>
      </c>
      <c r="H244">
        <v>6880</v>
      </c>
      <c r="I244">
        <f t="shared" si="72"/>
        <v>-29.097387173396825</v>
      </c>
      <c r="J244">
        <f t="shared" si="77"/>
        <v>1.438406282051282</v>
      </c>
      <c r="K244">
        <f t="shared" si="78"/>
        <v>1.4397735184581666</v>
      </c>
      <c r="L244">
        <f t="shared" si="84"/>
        <v>1.4584763888888894</v>
      </c>
      <c r="M244">
        <f t="shared" si="85"/>
        <v>1.458257251744413</v>
      </c>
      <c r="N244">
        <f t="shared" si="82"/>
        <v>1.46777625</v>
      </c>
      <c r="O244">
        <f t="shared" si="83"/>
        <v>1.4637049085375888</v>
      </c>
      <c r="P244" t="str">
        <f t="shared" si="79"/>
        <v>-</v>
      </c>
      <c r="Q244" t="str">
        <f t="shared" si="80"/>
        <v>Buy</v>
      </c>
      <c r="R244" t="str">
        <f t="shared" si="88"/>
        <v>-</v>
      </c>
      <c r="S244" t="str">
        <f t="shared" si="81"/>
        <v>-</v>
      </c>
      <c r="T244">
        <f t="shared" si="73"/>
        <v>1.47217</v>
      </c>
      <c r="U244">
        <f t="shared" si="74"/>
        <v>1.47143</v>
      </c>
      <c r="V244" t="str">
        <f t="shared" si="75"/>
        <v>-</v>
      </c>
      <c r="W244" t="str">
        <f t="shared" si="76"/>
        <v>-</v>
      </c>
      <c r="X244" t="str">
        <f t="shared" si="86"/>
        <v>-</v>
      </c>
      <c r="Y244">
        <f t="shared" si="70"/>
        <v>3736.5298100348241</v>
      </c>
      <c r="Z244">
        <f t="shared" si="71"/>
        <v>5498.0420583795412</v>
      </c>
      <c r="AA244">
        <f t="shared" si="87"/>
        <v>498.04205837954123</v>
      </c>
    </row>
    <row r="245" spans="1:27" x14ac:dyDescent="0.25">
      <c r="A245" t="s">
        <v>250</v>
      </c>
      <c r="B245" s="2">
        <v>40098</v>
      </c>
      <c r="C245" s="3">
        <v>0</v>
      </c>
      <c r="D245">
        <v>1.47194</v>
      </c>
      <c r="E245">
        <v>1.4812700000000001</v>
      </c>
      <c r="F245">
        <v>1.4675100000000001</v>
      </c>
      <c r="G245">
        <v>1.4791300000000001</v>
      </c>
      <c r="H245">
        <v>85792</v>
      </c>
      <c r="I245">
        <f t="shared" si="72"/>
        <v>-7.3337292161519514</v>
      </c>
      <c r="J245">
        <f t="shared" si="77"/>
        <v>1.439418846153846</v>
      </c>
      <c r="K245">
        <f t="shared" si="78"/>
        <v>1.4407698850794788</v>
      </c>
      <c r="L245">
        <f t="shared" si="84"/>
        <v>1.4597441666666673</v>
      </c>
      <c r="M245">
        <f t="shared" si="85"/>
        <v>1.459385508406877</v>
      </c>
      <c r="N245">
        <f t="shared" si="82"/>
        <v>1.4684120833333332</v>
      </c>
      <c r="O245">
        <f t="shared" si="83"/>
        <v>1.4649389158545818</v>
      </c>
      <c r="P245" t="str">
        <f t="shared" si="79"/>
        <v>-</v>
      </c>
      <c r="Q245" t="str">
        <f t="shared" si="80"/>
        <v>Buy</v>
      </c>
      <c r="R245" t="str">
        <f t="shared" si="88"/>
        <v>-</v>
      </c>
      <c r="S245" t="str">
        <f t="shared" si="81"/>
        <v>-</v>
      </c>
      <c r="T245">
        <f t="shared" si="73"/>
        <v>1.4795400000000001</v>
      </c>
      <c r="U245">
        <f t="shared" si="74"/>
        <v>1.47872</v>
      </c>
      <c r="V245" t="str">
        <f t="shared" si="75"/>
        <v>-</v>
      </c>
      <c r="W245" t="str">
        <f t="shared" si="76"/>
        <v>-</v>
      </c>
      <c r="X245" t="str">
        <f t="shared" si="86"/>
        <v>-</v>
      </c>
      <c r="Y245">
        <f t="shared" si="70"/>
        <v>3736.5298100348241</v>
      </c>
      <c r="Z245">
        <f t="shared" si="71"/>
        <v>5525.2813606946956</v>
      </c>
      <c r="AA245">
        <f t="shared" si="87"/>
        <v>525.28136069469565</v>
      </c>
    </row>
    <row r="246" spans="1:27" x14ac:dyDescent="0.25">
      <c r="A246" t="s">
        <v>251</v>
      </c>
      <c r="B246" s="2">
        <v>40099</v>
      </c>
      <c r="C246" s="3">
        <v>0</v>
      </c>
      <c r="D246">
        <v>1.4791000000000001</v>
      </c>
      <c r="E246">
        <v>1.48756</v>
      </c>
      <c r="F246">
        <v>1.4757499999999999</v>
      </c>
      <c r="G246">
        <v>1.48491</v>
      </c>
      <c r="H246">
        <v>87317</v>
      </c>
      <c r="I246">
        <f t="shared" si="72"/>
        <v>-6.6851664984864989</v>
      </c>
      <c r="J246">
        <f t="shared" si="77"/>
        <v>1.4405347435897435</v>
      </c>
      <c r="K246">
        <f t="shared" si="78"/>
        <v>1.4418873563432895</v>
      </c>
      <c r="L246">
        <f t="shared" si="84"/>
        <v>1.461530555555556</v>
      </c>
      <c r="M246">
        <f t="shared" si="85"/>
        <v>1.4607652106551541</v>
      </c>
      <c r="N246">
        <f t="shared" si="82"/>
        <v>1.4691624999999997</v>
      </c>
      <c r="O246">
        <f t="shared" si="83"/>
        <v>1.4665366025862154</v>
      </c>
      <c r="P246" t="str">
        <f t="shared" si="79"/>
        <v>-</v>
      </c>
      <c r="Q246" t="str">
        <f t="shared" si="80"/>
        <v>Buy</v>
      </c>
      <c r="R246" t="str">
        <f t="shared" si="88"/>
        <v>-</v>
      </c>
      <c r="S246" t="str">
        <f t="shared" si="81"/>
        <v>-</v>
      </c>
      <c r="T246">
        <f t="shared" si="73"/>
        <v>1.4853700000000001</v>
      </c>
      <c r="U246">
        <f t="shared" si="74"/>
        <v>1.48445</v>
      </c>
      <c r="V246" t="str">
        <f t="shared" si="75"/>
        <v>-</v>
      </c>
      <c r="W246" t="str">
        <f t="shared" si="76"/>
        <v>-</v>
      </c>
      <c r="X246" t="str">
        <f t="shared" si="86"/>
        <v>-</v>
      </c>
      <c r="Y246">
        <f t="shared" si="70"/>
        <v>3736.5298100348241</v>
      </c>
      <c r="Z246">
        <f t="shared" si="71"/>
        <v>5546.6916765061951</v>
      </c>
      <c r="AA246">
        <f t="shared" si="87"/>
        <v>546.69167650619511</v>
      </c>
    </row>
    <row r="247" spans="1:27" x14ac:dyDescent="0.25">
      <c r="A247" t="s">
        <v>252</v>
      </c>
      <c r="B247" s="2">
        <v>40100</v>
      </c>
      <c r="C247" s="3">
        <v>0</v>
      </c>
      <c r="D247">
        <v>1.48471</v>
      </c>
      <c r="E247">
        <v>1.4944299999999999</v>
      </c>
      <c r="F247">
        <v>1.4837100000000001</v>
      </c>
      <c r="G247">
        <v>1.49319</v>
      </c>
      <c r="H247">
        <v>85502</v>
      </c>
      <c r="I247">
        <f t="shared" si="72"/>
        <v>-2.666093313265776</v>
      </c>
      <c r="J247">
        <f t="shared" si="77"/>
        <v>1.4416130769230766</v>
      </c>
      <c r="K247">
        <f t="shared" si="78"/>
        <v>1.4431861574485225</v>
      </c>
      <c r="L247">
        <f t="shared" si="84"/>
        <v>1.4633719444444446</v>
      </c>
      <c r="M247">
        <f t="shared" si="85"/>
        <v>1.4625179019710917</v>
      </c>
      <c r="N247">
        <f t="shared" si="82"/>
        <v>1.4700974999999996</v>
      </c>
      <c r="O247">
        <f t="shared" si="83"/>
        <v>1.4686688743793181</v>
      </c>
      <c r="P247" t="str">
        <f t="shared" si="79"/>
        <v>-</v>
      </c>
      <c r="Q247" t="str">
        <f t="shared" si="80"/>
        <v>Buy</v>
      </c>
      <c r="R247" t="str">
        <f t="shared" si="88"/>
        <v>-</v>
      </c>
      <c r="S247" t="str">
        <f t="shared" si="81"/>
        <v>-</v>
      </c>
      <c r="T247">
        <f t="shared" si="73"/>
        <v>1.4937499999999999</v>
      </c>
      <c r="U247">
        <f t="shared" si="74"/>
        <v>1.4926299999999999</v>
      </c>
      <c r="V247" t="str">
        <f t="shared" si="75"/>
        <v>-</v>
      </c>
      <c r="W247" t="str">
        <f t="shared" si="76"/>
        <v>-</v>
      </c>
      <c r="X247" t="str">
        <f t="shared" si="86"/>
        <v>-</v>
      </c>
      <c r="Y247">
        <f t="shared" si="70"/>
        <v>3736.5298100348241</v>
      </c>
      <c r="Z247">
        <f t="shared" si="71"/>
        <v>5577.2564903522789</v>
      </c>
      <c r="AA247">
        <f t="shared" si="87"/>
        <v>577.25649035227889</v>
      </c>
    </row>
    <row r="248" spans="1:27" x14ac:dyDescent="0.25">
      <c r="A248" t="s">
        <v>253</v>
      </c>
      <c r="B248" s="2">
        <v>40101</v>
      </c>
      <c r="C248" s="3">
        <v>0</v>
      </c>
      <c r="D248">
        <v>1.4932300000000001</v>
      </c>
      <c r="E248">
        <v>1.4968699999999999</v>
      </c>
      <c r="F248">
        <v>1.4841200000000001</v>
      </c>
      <c r="G248">
        <v>1.49529</v>
      </c>
      <c r="H248">
        <v>86797</v>
      </c>
      <c r="I248">
        <f t="shared" si="72"/>
        <v>-3.2277834525023912</v>
      </c>
      <c r="J248">
        <f t="shared" si="77"/>
        <v>1.4426669230769229</v>
      </c>
      <c r="K248">
        <f t="shared" si="78"/>
        <v>1.444505242070079</v>
      </c>
      <c r="L248">
        <f t="shared" si="84"/>
        <v>1.4653086111111113</v>
      </c>
      <c r="M248">
        <f t="shared" si="85"/>
        <v>1.464289366729411</v>
      </c>
      <c r="N248">
        <f t="shared" si="82"/>
        <v>1.4710283333333332</v>
      </c>
      <c r="O248">
        <f t="shared" si="83"/>
        <v>1.4707985644289727</v>
      </c>
      <c r="P248" t="str">
        <f t="shared" si="79"/>
        <v>-</v>
      </c>
      <c r="Q248" t="str">
        <f t="shared" si="80"/>
        <v>Buy</v>
      </c>
      <c r="R248" t="str">
        <f t="shared" si="88"/>
        <v>-</v>
      </c>
      <c r="S248" t="str">
        <f t="shared" si="81"/>
        <v>-</v>
      </c>
      <c r="T248">
        <f t="shared" si="73"/>
        <v>1.49586</v>
      </c>
      <c r="U248">
        <f t="shared" si="74"/>
        <v>1.49472</v>
      </c>
      <c r="V248" t="str">
        <f t="shared" si="75"/>
        <v>-</v>
      </c>
      <c r="W248" t="str">
        <f t="shared" si="76"/>
        <v>-</v>
      </c>
      <c r="X248" t="str">
        <f t="shared" si="86"/>
        <v>-</v>
      </c>
      <c r="Y248">
        <f t="shared" si="70"/>
        <v>3736.5298100348241</v>
      </c>
      <c r="Z248">
        <f t="shared" si="71"/>
        <v>5585.0658376552528</v>
      </c>
      <c r="AA248">
        <f t="shared" si="87"/>
        <v>585.06583765525284</v>
      </c>
    </row>
    <row r="249" spans="1:27" x14ac:dyDescent="0.25">
      <c r="A249" t="s">
        <v>254</v>
      </c>
      <c r="B249" s="2">
        <v>40102</v>
      </c>
      <c r="C249" s="3">
        <v>0</v>
      </c>
      <c r="D249">
        <v>1.49535</v>
      </c>
      <c r="E249">
        <v>1.4965999999999999</v>
      </c>
      <c r="F249">
        <v>1.4846299999999999</v>
      </c>
      <c r="G249">
        <v>1.4903200000000001</v>
      </c>
      <c r="H249">
        <v>79603</v>
      </c>
      <c r="I249">
        <f t="shared" si="72"/>
        <v>-13.381001021450167</v>
      </c>
      <c r="J249">
        <f t="shared" si="77"/>
        <v>1.4436984615384614</v>
      </c>
      <c r="K249">
        <f t="shared" si="78"/>
        <v>1.4456651093594439</v>
      </c>
      <c r="L249">
        <f t="shared" si="84"/>
        <v>1.4670041666666667</v>
      </c>
      <c r="M249">
        <f t="shared" si="85"/>
        <v>1.4656964279872806</v>
      </c>
      <c r="N249">
        <f t="shared" si="82"/>
        <v>1.4718399999999996</v>
      </c>
      <c r="O249">
        <f t="shared" si="83"/>
        <v>1.4723602792746551</v>
      </c>
      <c r="P249" t="str">
        <f t="shared" si="79"/>
        <v>-</v>
      </c>
      <c r="Q249" t="str">
        <f t="shared" si="80"/>
        <v>Buy</v>
      </c>
      <c r="R249" t="str">
        <f t="shared" si="88"/>
        <v>-</v>
      </c>
      <c r="S249" t="str">
        <f t="shared" si="81"/>
        <v>-</v>
      </c>
      <c r="T249">
        <f t="shared" si="73"/>
        <v>1.49085</v>
      </c>
      <c r="U249">
        <f t="shared" si="74"/>
        <v>1.4897899999999999</v>
      </c>
      <c r="V249" t="str">
        <f t="shared" si="75"/>
        <v>-</v>
      </c>
      <c r="W249" t="str">
        <f t="shared" si="76"/>
        <v>-</v>
      </c>
      <c r="X249" t="str">
        <f t="shared" si="86"/>
        <v>-</v>
      </c>
      <c r="Y249">
        <f t="shared" si="70"/>
        <v>3736.5298100348241</v>
      </c>
      <c r="Z249">
        <f t="shared" si="71"/>
        <v>5566.6447456917804</v>
      </c>
      <c r="AA249">
        <f t="shared" si="87"/>
        <v>566.64474569178037</v>
      </c>
    </row>
    <row r="250" spans="1:27" x14ac:dyDescent="0.25">
      <c r="A250" t="s">
        <v>255</v>
      </c>
      <c r="B250" s="2">
        <v>40104</v>
      </c>
      <c r="C250" s="3">
        <v>0</v>
      </c>
      <c r="D250">
        <v>1.49047</v>
      </c>
      <c r="E250">
        <v>1.4917800000000001</v>
      </c>
      <c r="F250">
        <v>1.48787</v>
      </c>
      <c r="G250">
        <v>1.4894099999999999</v>
      </c>
      <c r="H250">
        <v>6905</v>
      </c>
      <c r="I250">
        <f t="shared" si="72"/>
        <v>-15.240040858018485</v>
      </c>
      <c r="J250">
        <f t="shared" si="77"/>
        <v>1.444673846153846</v>
      </c>
      <c r="K250">
        <f t="shared" si="78"/>
        <v>1.4467725749452807</v>
      </c>
      <c r="L250">
        <f t="shared" si="84"/>
        <v>1.4685969444444444</v>
      </c>
      <c r="M250">
        <f t="shared" si="85"/>
        <v>1.4669782426906708</v>
      </c>
      <c r="N250">
        <f t="shared" si="82"/>
        <v>1.4726374999999996</v>
      </c>
      <c r="O250">
        <f t="shared" si="83"/>
        <v>1.4737242569326827</v>
      </c>
      <c r="P250" t="str">
        <f t="shared" si="79"/>
        <v>-</v>
      </c>
      <c r="Q250" t="str">
        <f t="shared" si="80"/>
        <v>Buy</v>
      </c>
      <c r="R250" t="str">
        <f t="shared" si="88"/>
        <v>-</v>
      </c>
      <c r="S250" t="str">
        <f t="shared" si="81"/>
        <v>-</v>
      </c>
      <c r="T250">
        <f t="shared" si="73"/>
        <v>1.4898899999999999</v>
      </c>
      <c r="U250">
        <f t="shared" si="74"/>
        <v>1.4889300000000001</v>
      </c>
      <c r="V250" t="str">
        <f t="shared" si="75"/>
        <v>-</v>
      </c>
      <c r="W250" t="str">
        <f t="shared" si="76"/>
        <v>-</v>
      </c>
      <c r="X250" t="str">
        <f t="shared" si="86"/>
        <v>-</v>
      </c>
      <c r="Y250">
        <f t="shared" si="70"/>
        <v>3736.5298100348241</v>
      </c>
      <c r="Z250">
        <f t="shared" si="71"/>
        <v>5563.4313300551512</v>
      </c>
      <c r="AA250">
        <f t="shared" si="87"/>
        <v>563.43133005515119</v>
      </c>
    </row>
    <row r="251" spans="1:27" x14ac:dyDescent="0.25">
      <c r="A251" t="s">
        <v>256</v>
      </c>
      <c r="B251" s="2">
        <v>40105</v>
      </c>
      <c r="C251" s="3">
        <v>0</v>
      </c>
      <c r="D251">
        <v>1.4893799999999999</v>
      </c>
      <c r="E251">
        <v>1.4980100000000001</v>
      </c>
      <c r="F251">
        <v>1.4830099999999999</v>
      </c>
      <c r="G251">
        <v>1.4966299999999999</v>
      </c>
      <c r="H251">
        <v>86098</v>
      </c>
      <c r="I251">
        <f t="shared" si="72"/>
        <v>-3.4251675353689586</v>
      </c>
      <c r="J251">
        <f t="shared" si="77"/>
        <v>1.4456466666666667</v>
      </c>
      <c r="K251">
        <f t="shared" si="78"/>
        <v>1.4480347882378051</v>
      </c>
      <c r="L251">
        <f t="shared" si="84"/>
        <v>1.4703547222222222</v>
      </c>
      <c r="M251">
        <f t="shared" si="85"/>
        <v>1.4685810403830668</v>
      </c>
      <c r="N251">
        <f t="shared" si="82"/>
        <v>1.4738224999999998</v>
      </c>
      <c r="O251">
        <f t="shared" si="83"/>
        <v>1.4755567163780681</v>
      </c>
      <c r="P251" t="str">
        <f t="shared" si="79"/>
        <v>-</v>
      </c>
      <c r="Q251" t="str">
        <f t="shared" si="80"/>
        <v>Buy</v>
      </c>
      <c r="R251" t="str">
        <f t="shared" si="88"/>
        <v>-</v>
      </c>
      <c r="S251" t="str">
        <f t="shared" si="81"/>
        <v>-</v>
      </c>
      <c r="T251">
        <f t="shared" si="73"/>
        <v>1.4971000000000001</v>
      </c>
      <c r="U251">
        <f t="shared" si="74"/>
        <v>1.4961599999999999</v>
      </c>
      <c r="V251" t="str">
        <f t="shared" si="75"/>
        <v>-</v>
      </c>
      <c r="W251" t="str">
        <f t="shared" si="76"/>
        <v>-</v>
      </c>
      <c r="X251" t="str">
        <f t="shared" si="86"/>
        <v>-</v>
      </c>
      <c r="Y251">
        <f t="shared" si="70"/>
        <v>3736.5298100348241</v>
      </c>
      <c r="Z251">
        <f t="shared" si="71"/>
        <v>5590.4464405817025</v>
      </c>
      <c r="AA251">
        <f t="shared" si="87"/>
        <v>590.44644058170252</v>
      </c>
    </row>
    <row r="252" spans="1:27" x14ac:dyDescent="0.25">
      <c r="A252" t="s">
        <v>257</v>
      </c>
      <c r="B252" s="2">
        <v>40106</v>
      </c>
      <c r="C252" s="3">
        <v>0</v>
      </c>
      <c r="D252">
        <v>1.49658</v>
      </c>
      <c r="E252">
        <v>1.4994000000000001</v>
      </c>
      <c r="F252">
        <v>1.4880599999999999</v>
      </c>
      <c r="G252">
        <v>1.49295</v>
      </c>
      <c r="H252">
        <v>83949</v>
      </c>
      <c r="I252">
        <f t="shared" si="72"/>
        <v>-15.997023809523922</v>
      </c>
      <c r="J252">
        <f t="shared" si="77"/>
        <v>1.4465855128205125</v>
      </c>
      <c r="K252">
        <f t="shared" si="78"/>
        <v>1.4491718822064683</v>
      </c>
      <c r="L252">
        <f t="shared" si="84"/>
        <v>1.4715472222222221</v>
      </c>
      <c r="M252">
        <f t="shared" si="85"/>
        <v>1.4698982814434416</v>
      </c>
      <c r="N252">
        <f t="shared" si="82"/>
        <v>1.4743295833333336</v>
      </c>
      <c r="O252">
        <f t="shared" si="83"/>
        <v>1.4769481790678227</v>
      </c>
      <c r="P252" t="str">
        <f t="shared" si="79"/>
        <v>-</v>
      </c>
      <c r="Q252" t="str">
        <f t="shared" si="80"/>
        <v>Buy</v>
      </c>
      <c r="R252" t="str">
        <f t="shared" si="88"/>
        <v>-</v>
      </c>
      <c r="S252" t="str">
        <f t="shared" si="81"/>
        <v>-</v>
      </c>
      <c r="T252">
        <f t="shared" si="73"/>
        <v>1.4934099999999999</v>
      </c>
      <c r="U252">
        <f t="shared" si="74"/>
        <v>1.4924900000000001</v>
      </c>
      <c r="V252" t="str">
        <f t="shared" si="75"/>
        <v>-</v>
      </c>
      <c r="W252" t="str">
        <f t="shared" si="76"/>
        <v>-</v>
      </c>
      <c r="X252" t="str">
        <f t="shared" si="86"/>
        <v>-</v>
      </c>
      <c r="Y252">
        <f t="shared" si="70"/>
        <v>3736.5298100348241</v>
      </c>
      <c r="Z252">
        <f t="shared" si="71"/>
        <v>5576.733376178875</v>
      </c>
      <c r="AA252">
        <f t="shared" si="87"/>
        <v>576.73337617887501</v>
      </c>
    </row>
    <row r="253" spans="1:27" x14ac:dyDescent="0.25">
      <c r="A253" t="s">
        <v>258</v>
      </c>
      <c r="B253" s="2">
        <v>40107</v>
      </c>
      <c r="C253" s="3">
        <v>0</v>
      </c>
      <c r="D253">
        <v>1.49298</v>
      </c>
      <c r="E253">
        <v>1.5045599999999999</v>
      </c>
      <c r="F253">
        <v>1.4884599999999999</v>
      </c>
      <c r="G253">
        <v>1.5012099999999999</v>
      </c>
      <c r="H253">
        <v>84684</v>
      </c>
      <c r="I253">
        <f t="shared" si="72"/>
        <v>-8.4255533199194694</v>
      </c>
      <c r="J253">
        <f t="shared" si="77"/>
        <v>1.4476256410256407</v>
      </c>
      <c r="K253">
        <f t="shared" si="78"/>
        <v>1.450489302910102</v>
      </c>
      <c r="L253">
        <f t="shared" si="84"/>
        <v>1.4728386111111109</v>
      </c>
      <c r="M253">
        <f t="shared" si="85"/>
        <v>1.4715908067708232</v>
      </c>
      <c r="N253">
        <f t="shared" si="82"/>
        <v>1.4755225000000001</v>
      </c>
      <c r="O253">
        <f t="shared" si="83"/>
        <v>1.478889124742397</v>
      </c>
      <c r="P253" t="str">
        <f t="shared" si="79"/>
        <v>-</v>
      </c>
      <c r="Q253" t="str">
        <f t="shared" si="80"/>
        <v>Buy</v>
      </c>
      <c r="R253" t="str">
        <f t="shared" si="88"/>
        <v>-</v>
      </c>
      <c r="S253" t="str">
        <f t="shared" si="81"/>
        <v>-</v>
      </c>
      <c r="T253">
        <f t="shared" si="73"/>
        <v>1.5016799999999999</v>
      </c>
      <c r="U253">
        <f t="shared" si="74"/>
        <v>1.50074</v>
      </c>
      <c r="V253" t="str">
        <f t="shared" si="75"/>
        <v>-</v>
      </c>
      <c r="W253" t="str">
        <f t="shared" si="76"/>
        <v>-</v>
      </c>
      <c r="X253" t="str">
        <f t="shared" si="86"/>
        <v>-</v>
      </c>
      <c r="Y253">
        <f t="shared" si="70"/>
        <v>3736.5298100348241</v>
      </c>
      <c r="Z253">
        <f t="shared" si="71"/>
        <v>5607.5597471116616</v>
      </c>
      <c r="AA253">
        <f t="shared" si="87"/>
        <v>607.55974711166164</v>
      </c>
    </row>
    <row r="254" spans="1:27" x14ac:dyDescent="0.25">
      <c r="A254" t="s">
        <v>259</v>
      </c>
      <c r="B254" s="2">
        <v>40108</v>
      </c>
      <c r="C254" s="3">
        <v>0</v>
      </c>
      <c r="D254">
        <v>1.5013799999999999</v>
      </c>
      <c r="E254">
        <v>1.5042</v>
      </c>
      <c r="F254">
        <v>1.49413</v>
      </c>
      <c r="G254">
        <v>1.5037100000000001</v>
      </c>
      <c r="H254">
        <v>85413</v>
      </c>
      <c r="I254">
        <f t="shared" si="72"/>
        <v>-2.13782696177012</v>
      </c>
      <c r="J254">
        <f t="shared" si="77"/>
        <v>1.4487489743589741</v>
      </c>
      <c r="K254">
        <f t="shared" si="78"/>
        <v>1.4518366623300996</v>
      </c>
      <c r="L254">
        <f t="shared" si="84"/>
        <v>1.4741083333333329</v>
      </c>
      <c r="M254">
        <f t="shared" si="85"/>
        <v>1.4733269793778059</v>
      </c>
      <c r="N254">
        <f t="shared" si="82"/>
        <v>1.4771433333333333</v>
      </c>
      <c r="O254">
        <f t="shared" si="83"/>
        <v>1.4808747947630052</v>
      </c>
      <c r="P254" t="str">
        <f t="shared" si="79"/>
        <v>-</v>
      </c>
      <c r="Q254" t="str">
        <f t="shared" si="80"/>
        <v>Buy</v>
      </c>
      <c r="R254" t="str">
        <f t="shared" si="88"/>
        <v>-</v>
      </c>
      <c r="S254" t="str">
        <f t="shared" si="81"/>
        <v>-</v>
      </c>
      <c r="T254">
        <f t="shared" si="73"/>
        <v>1.5042</v>
      </c>
      <c r="U254">
        <f t="shared" si="74"/>
        <v>1.50322</v>
      </c>
      <c r="V254" t="str">
        <f t="shared" si="75"/>
        <v>-</v>
      </c>
      <c r="W254" t="str">
        <f t="shared" si="76"/>
        <v>-</v>
      </c>
      <c r="X254" t="str">
        <f t="shared" si="86"/>
        <v>-</v>
      </c>
      <c r="Y254">
        <f t="shared" ref="Y254:Y303" si="89">Y253</f>
        <v>3736.5298100348241</v>
      </c>
      <c r="Z254">
        <f t="shared" ref="Z254:Z303" si="90">Y254*U254</f>
        <v>5616.826341040548</v>
      </c>
      <c r="AA254">
        <f t="shared" ref="AA254:AA303" si="91">Z254-$AG$54</f>
        <v>616.82634104054796</v>
      </c>
    </row>
    <row r="255" spans="1:27" x14ac:dyDescent="0.25">
      <c r="A255" t="s">
        <v>260</v>
      </c>
      <c r="B255" s="2">
        <v>40109</v>
      </c>
      <c r="C255" s="3">
        <v>0</v>
      </c>
      <c r="D255">
        <v>1.5037799999999999</v>
      </c>
      <c r="E255">
        <v>1.5059</v>
      </c>
      <c r="F255">
        <v>1.4983</v>
      </c>
      <c r="G255">
        <v>1.50057</v>
      </c>
      <c r="H255">
        <v>77007</v>
      </c>
      <c r="I255">
        <f t="shared" si="72"/>
        <v>-13.776169552856141</v>
      </c>
      <c r="J255">
        <f t="shared" si="77"/>
        <v>1.4497811538461538</v>
      </c>
      <c r="K255">
        <f t="shared" si="78"/>
        <v>1.4530704177141478</v>
      </c>
      <c r="L255">
        <f t="shared" si="84"/>
        <v>1.4753219444444443</v>
      </c>
      <c r="M255">
        <f t="shared" si="85"/>
        <v>1.4747995750871137</v>
      </c>
      <c r="N255">
        <f t="shared" si="82"/>
        <v>1.4784758333333334</v>
      </c>
      <c r="O255">
        <f t="shared" si="83"/>
        <v>1.482450411181965</v>
      </c>
      <c r="P255" t="str">
        <f t="shared" si="79"/>
        <v>-</v>
      </c>
      <c r="Q255" t="str">
        <f t="shared" si="80"/>
        <v>Buy</v>
      </c>
      <c r="R255" t="str">
        <f t="shared" si="88"/>
        <v>-</v>
      </c>
      <c r="S255" t="str">
        <f t="shared" si="81"/>
        <v>-</v>
      </c>
      <c r="T255">
        <f t="shared" si="73"/>
        <v>1.50102</v>
      </c>
      <c r="U255">
        <f t="shared" si="74"/>
        <v>1.5001199999999999</v>
      </c>
      <c r="V255" t="str">
        <f t="shared" si="75"/>
        <v>-</v>
      </c>
      <c r="W255" t="str">
        <f t="shared" si="76"/>
        <v>-</v>
      </c>
      <c r="X255" t="str">
        <f t="shared" si="86"/>
        <v>-</v>
      </c>
      <c r="Y255">
        <f t="shared" si="89"/>
        <v>3736.5298100348241</v>
      </c>
      <c r="Z255">
        <f t="shared" si="90"/>
        <v>5605.2430986294403</v>
      </c>
      <c r="AA255">
        <f t="shared" si="91"/>
        <v>605.24309862944028</v>
      </c>
    </row>
    <row r="256" spans="1:27" x14ac:dyDescent="0.25">
      <c r="A256" t="s">
        <v>261</v>
      </c>
      <c r="B256" s="2">
        <v>40111</v>
      </c>
      <c r="C256" s="3">
        <v>0</v>
      </c>
      <c r="D256">
        <v>1.4993399999999999</v>
      </c>
      <c r="E256">
        <v>1.5010699999999999</v>
      </c>
      <c r="F256">
        <v>1.49823</v>
      </c>
      <c r="G256">
        <v>1.49878</v>
      </c>
      <c r="H256">
        <v>6971</v>
      </c>
      <c r="I256">
        <f t="shared" si="72"/>
        <v>-18.402688033083471</v>
      </c>
      <c r="J256">
        <f t="shared" si="77"/>
        <v>1.4508023076923073</v>
      </c>
      <c r="K256">
        <f t="shared" si="78"/>
        <v>1.4542276223289796</v>
      </c>
      <c r="L256">
        <f t="shared" si="84"/>
        <v>1.476464722222222</v>
      </c>
      <c r="M256">
        <f t="shared" si="85"/>
        <v>1.4760958142715941</v>
      </c>
      <c r="N256">
        <f t="shared" si="82"/>
        <v>1.4796408333333335</v>
      </c>
      <c r="O256">
        <f t="shared" si="83"/>
        <v>1.4837567782874077</v>
      </c>
      <c r="P256" t="str">
        <f t="shared" si="79"/>
        <v>-</v>
      </c>
      <c r="Q256" t="str">
        <f t="shared" si="80"/>
        <v>Buy</v>
      </c>
      <c r="R256" t="str">
        <f t="shared" si="88"/>
        <v>-</v>
      </c>
      <c r="S256" t="str">
        <f t="shared" si="81"/>
        <v>-</v>
      </c>
      <c r="T256">
        <f t="shared" si="73"/>
        <v>1.49912</v>
      </c>
      <c r="U256">
        <f t="shared" si="74"/>
        <v>1.49844</v>
      </c>
      <c r="V256" t="str">
        <f t="shared" si="75"/>
        <v>-</v>
      </c>
      <c r="W256" t="str">
        <f t="shared" si="76"/>
        <v>-</v>
      </c>
      <c r="X256" t="str">
        <f t="shared" si="86"/>
        <v>-</v>
      </c>
      <c r="Y256">
        <f t="shared" si="89"/>
        <v>3736.5298100348241</v>
      </c>
      <c r="Z256">
        <f t="shared" si="90"/>
        <v>5598.9657285485819</v>
      </c>
      <c r="AA256">
        <f t="shared" si="91"/>
        <v>598.96572854858186</v>
      </c>
    </row>
    <row r="257" spans="1:27" x14ac:dyDescent="0.25">
      <c r="A257" t="s">
        <v>262</v>
      </c>
      <c r="B257" s="2">
        <v>40112</v>
      </c>
      <c r="C257" s="3">
        <v>0</v>
      </c>
      <c r="D257">
        <v>1.4988300000000001</v>
      </c>
      <c r="E257">
        <v>1.506</v>
      </c>
      <c r="F257">
        <v>1.4842</v>
      </c>
      <c r="G257">
        <v>1.48559</v>
      </c>
      <c r="H257">
        <v>84701</v>
      </c>
      <c r="I257">
        <f t="shared" si="72"/>
        <v>-53.026760197454102</v>
      </c>
      <c r="J257">
        <f t="shared" si="77"/>
        <v>1.4515867948717947</v>
      </c>
      <c r="K257">
        <f t="shared" si="78"/>
        <v>1.4550216065738155</v>
      </c>
      <c r="L257">
        <f t="shared" si="84"/>
        <v>1.4770680555555553</v>
      </c>
      <c r="M257">
        <f t="shared" si="85"/>
        <v>1.4766090135001566</v>
      </c>
      <c r="N257">
        <f t="shared" si="82"/>
        <v>1.480626666666667</v>
      </c>
      <c r="O257">
        <f t="shared" si="83"/>
        <v>1.4839034360244152</v>
      </c>
      <c r="P257" t="str">
        <f t="shared" si="79"/>
        <v>Sell</v>
      </c>
      <c r="Q257" t="str">
        <f t="shared" si="80"/>
        <v>Buy</v>
      </c>
      <c r="R257" t="str">
        <f t="shared" si="88"/>
        <v>-</v>
      </c>
      <c r="S257" t="str">
        <f t="shared" si="81"/>
        <v>-</v>
      </c>
      <c r="T257">
        <f t="shared" si="73"/>
        <v>1.4858800000000001</v>
      </c>
      <c r="U257">
        <f t="shared" si="74"/>
        <v>1.4853000000000001</v>
      </c>
      <c r="V257" t="str">
        <f t="shared" si="75"/>
        <v>-</v>
      </c>
      <c r="W257" t="str">
        <f t="shared" si="76"/>
        <v>-</v>
      </c>
      <c r="X257" t="str">
        <f t="shared" si="86"/>
        <v>-</v>
      </c>
      <c r="Y257">
        <f t="shared" si="89"/>
        <v>3736.5298100348241</v>
      </c>
      <c r="Z257">
        <f t="shared" si="90"/>
        <v>5549.8677268447245</v>
      </c>
      <c r="AA257">
        <f t="shared" si="91"/>
        <v>549.86772684472453</v>
      </c>
    </row>
    <row r="258" spans="1:27" x14ac:dyDescent="0.25">
      <c r="A258" t="s">
        <v>263</v>
      </c>
      <c r="B258" s="2">
        <v>40113</v>
      </c>
      <c r="C258" s="3">
        <v>0</v>
      </c>
      <c r="D258">
        <v>1.48567</v>
      </c>
      <c r="E258">
        <v>1.4925999999999999</v>
      </c>
      <c r="F258">
        <v>1.4765999999999999</v>
      </c>
      <c r="G258">
        <v>1.4817899999999999</v>
      </c>
      <c r="H258">
        <v>83984</v>
      </c>
      <c r="I258">
        <f t="shared" si="72"/>
        <v>-62.899454403741537</v>
      </c>
      <c r="J258">
        <f t="shared" si="77"/>
        <v>1.4524493589743588</v>
      </c>
      <c r="K258">
        <f t="shared" si="78"/>
        <v>1.4556992874200481</v>
      </c>
      <c r="L258">
        <f t="shared" si="84"/>
        <v>1.4774816666666666</v>
      </c>
      <c r="M258">
        <f t="shared" si="85"/>
        <v>1.4768890668244725</v>
      </c>
      <c r="N258">
        <f t="shared" si="82"/>
        <v>1.4815691666666666</v>
      </c>
      <c r="O258">
        <f t="shared" si="83"/>
        <v>1.483734361142462</v>
      </c>
      <c r="P258" t="str">
        <f t="shared" si="79"/>
        <v>-</v>
      </c>
      <c r="Q258" t="str">
        <f t="shared" si="80"/>
        <v>Buy</v>
      </c>
      <c r="R258" t="str">
        <f t="shared" si="88"/>
        <v>-</v>
      </c>
      <c r="S258" t="str">
        <f t="shared" si="81"/>
        <v>-</v>
      </c>
      <c r="T258">
        <f t="shared" si="73"/>
        <v>1.48211</v>
      </c>
      <c r="U258">
        <f t="shared" si="74"/>
        <v>1.4814700000000001</v>
      </c>
      <c r="V258" t="str">
        <f t="shared" si="75"/>
        <v>-</v>
      </c>
      <c r="W258" t="str">
        <f t="shared" si="76"/>
        <v>-</v>
      </c>
      <c r="X258" t="str">
        <f t="shared" si="86"/>
        <v>-</v>
      </c>
      <c r="Y258">
        <f t="shared" si="89"/>
        <v>3736.5298100348241</v>
      </c>
      <c r="Z258">
        <f t="shared" si="90"/>
        <v>5535.5568176722909</v>
      </c>
      <c r="AA258">
        <f t="shared" si="91"/>
        <v>535.55681767229089</v>
      </c>
    </row>
    <row r="259" spans="1:27" x14ac:dyDescent="0.25">
      <c r="A259" t="s">
        <v>264</v>
      </c>
      <c r="B259" s="2">
        <v>40114</v>
      </c>
      <c r="C259" s="3">
        <v>0</v>
      </c>
      <c r="D259">
        <v>1.48186</v>
      </c>
      <c r="E259">
        <v>1.4840500000000001</v>
      </c>
      <c r="F259">
        <v>1.46888</v>
      </c>
      <c r="G259">
        <v>1.47149</v>
      </c>
      <c r="H259">
        <v>84457</v>
      </c>
      <c r="I259">
        <f t="shared" si="72"/>
        <v>-92.96875</v>
      </c>
      <c r="J259">
        <f t="shared" si="77"/>
        <v>1.4533483333333332</v>
      </c>
      <c r="K259">
        <f t="shared" si="78"/>
        <v>1.45609905229549</v>
      </c>
      <c r="L259">
        <f t="shared" si="84"/>
        <v>1.4775022222222218</v>
      </c>
      <c r="M259">
        <f t="shared" si="85"/>
        <v>1.476597225374501</v>
      </c>
      <c r="N259">
        <f t="shared" si="82"/>
        <v>1.4818387499999999</v>
      </c>
      <c r="O259">
        <f t="shared" si="83"/>
        <v>1.4827548122510652</v>
      </c>
      <c r="P259" t="str">
        <f t="shared" si="79"/>
        <v>-</v>
      </c>
      <c r="Q259" t="str">
        <f t="shared" si="80"/>
        <v>Buy</v>
      </c>
      <c r="R259" t="str">
        <f t="shared" si="88"/>
        <v>-</v>
      </c>
      <c r="S259" t="str">
        <f t="shared" si="81"/>
        <v>-</v>
      </c>
      <c r="T259">
        <f t="shared" si="73"/>
        <v>1.47193</v>
      </c>
      <c r="U259">
        <f t="shared" si="74"/>
        <v>1.47105</v>
      </c>
      <c r="V259" t="str">
        <f t="shared" si="75"/>
        <v>-</v>
      </c>
      <c r="W259" t="str">
        <f t="shared" si="76"/>
        <v>-</v>
      </c>
      <c r="X259" t="str">
        <f t="shared" si="86"/>
        <v>-</v>
      </c>
      <c r="Y259">
        <f t="shared" si="89"/>
        <v>3736.5298100348241</v>
      </c>
      <c r="Z259">
        <f t="shared" si="90"/>
        <v>5496.6221770517277</v>
      </c>
      <c r="AA259">
        <f t="shared" si="91"/>
        <v>496.6221770517277</v>
      </c>
    </row>
    <row r="260" spans="1:27" x14ac:dyDescent="0.25">
      <c r="A260" t="s">
        <v>265</v>
      </c>
      <c r="B260" s="2">
        <v>40115</v>
      </c>
      <c r="C260" s="3">
        <v>0</v>
      </c>
      <c r="D260">
        <v>1.4714</v>
      </c>
      <c r="E260">
        <v>1.4858199999999999</v>
      </c>
      <c r="F260">
        <v>1.4683600000000001</v>
      </c>
      <c r="G260">
        <v>1.48373</v>
      </c>
      <c r="H260">
        <v>85632</v>
      </c>
      <c r="I260">
        <f t="shared" si="72"/>
        <v>-59.165781083953441</v>
      </c>
      <c r="J260">
        <f t="shared" si="77"/>
        <v>1.4543152564102562</v>
      </c>
      <c r="K260">
        <f t="shared" si="78"/>
        <v>1.4567985699588952</v>
      </c>
      <c r="L260">
        <f t="shared" si="84"/>
        <v>1.4778016666666669</v>
      </c>
      <c r="M260">
        <f t="shared" si="85"/>
        <v>1.4769827807596632</v>
      </c>
      <c r="N260">
        <f t="shared" si="82"/>
        <v>1.4831858333333334</v>
      </c>
      <c r="O260">
        <f t="shared" si="83"/>
        <v>1.4828328272709801</v>
      </c>
      <c r="P260" t="str">
        <f t="shared" si="79"/>
        <v>Buy</v>
      </c>
      <c r="Q260" t="str">
        <f t="shared" si="80"/>
        <v>Buy</v>
      </c>
      <c r="R260" t="str">
        <f t="shared" si="88"/>
        <v>Buy</v>
      </c>
      <c r="S260" t="str">
        <f t="shared" si="81"/>
        <v>-</v>
      </c>
      <c r="T260">
        <f t="shared" si="73"/>
        <v>1.4841899999999999</v>
      </c>
      <c r="U260">
        <f t="shared" si="74"/>
        <v>1.4832700000000001</v>
      </c>
      <c r="V260" t="str">
        <f t="shared" si="75"/>
        <v>-</v>
      </c>
      <c r="W260" t="str">
        <f t="shared" si="76"/>
        <v>-</v>
      </c>
      <c r="X260">
        <f t="shared" si="86"/>
        <v>5000</v>
      </c>
      <c r="Y260">
        <f t="shared" si="89"/>
        <v>3736.5298100348241</v>
      </c>
      <c r="Z260">
        <f t="shared" si="90"/>
        <v>5542.2825713303537</v>
      </c>
      <c r="AA260">
        <f t="shared" si="91"/>
        <v>542.28257133035368</v>
      </c>
    </row>
    <row r="261" spans="1:27" x14ac:dyDescent="0.25">
      <c r="A261" t="s">
        <v>266</v>
      </c>
      <c r="B261" s="2">
        <v>40116</v>
      </c>
      <c r="C261" s="3">
        <v>0</v>
      </c>
      <c r="D261">
        <v>1.48383</v>
      </c>
      <c r="E261">
        <v>1.4858499999999999</v>
      </c>
      <c r="F261">
        <v>1.4700299999999999</v>
      </c>
      <c r="G261">
        <v>1.47177</v>
      </c>
      <c r="H261">
        <v>78319</v>
      </c>
      <c r="I261">
        <f t="shared" si="72"/>
        <v>-90.940488841658023</v>
      </c>
      <c r="J261">
        <f t="shared" si="77"/>
        <v>1.4549078205128203</v>
      </c>
      <c r="K261">
        <f t="shared" si="78"/>
        <v>1.4571775935042397</v>
      </c>
      <c r="L261">
        <f t="shared" si="84"/>
        <v>1.4778274999999998</v>
      </c>
      <c r="M261">
        <f t="shared" si="85"/>
        <v>1.4767010088267083</v>
      </c>
      <c r="N261">
        <f t="shared" si="82"/>
        <v>1.4837833333333332</v>
      </c>
      <c r="O261">
        <f t="shared" si="83"/>
        <v>1.4819478010893017</v>
      </c>
      <c r="P261" t="str">
        <f t="shared" si="79"/>
        <v>-</v>
      </c>
      <c r="Q261" t="str">
        <f t="shared" si="80"/>
        <v>Buy</v>
      </c>
      <c r="R261" t="str">
        <f t="shared" si="88"/>
        <v>-</v>
      </c>
      <c r="S261" t="str">
        <f t="shared" si="81"/>
        <v>-</v>
      </c>
      <c r="T261">
        <f t="shared" si="73"/>
        <v>1.4722999999999999</v>
      </c>
      <c r="U261">
        <f t="shared" si="74"/>
        <v>1.4712400000000001</v>
      </c>
      <c r="V261" t="str">
        <f t="shared" si="75"/>
        <v>-</v>
      </c>
      <c r="W261" t="str">
        <f t="shared" si="76"/>
        <v>-</v>
      </c>
      <c r="X261" t="str">
        <f t="shared" si="86"/>
        <v>-</v>
      </c>
      <c r="Y261">
        <f t="shared" si="89"/>
        <v>3736.5298100348241</v>
      </c>
      <c r="Z261">
        <f t="shared" si="90"/>
        <v>5497.3321177156349</v>
      </c>
      <c r="AA261">
        <f t="shared" si="91"/>
        <v>497.33211771563492</v>
      </c>
    </row>
    <row r="262" spans="1:27" x14ac:dyDescent="0.25">
      <c r="A262" t="s">
        <v>267</v>
      </c>
      <c r="B262" s="2">
        <v>40118</v>
      </c>
      <c r="C262" s="3">
        <v>0</v>
      </c>
      <c r="D262">
        <v>1.4715100000000001</v>
      </c>
      <c r="E262">
        <v>1.47411</v>
      </c>
      <c r="F262">
        <v>1.46814</v>
      </c>
      <c r="G262">
        <v>1.47035</v>
      </c>
      <c r="H262">
        <v>3202</v>
      </c>
      <c r="I262">
        <f t="shared" si="72"/>
        <v>-94.162704701531837</v>
      </c>
      <c r="J262">
        <f t="shared" si="77"/>
        <v>1.4554414102564102</v>
      </c>
      <c r="K262">
        <f t="shared" si="78"/>
        <v>1.457511072149702</v>
      </c>
      <c r="L262">
        <f t="shared" si="84"/>
        <v>1.4778297222222223</v>
      </c>
      <c r="M262">
        <f t="shared" si="85"/>
        <v>1.4763577110522916</v>
      </c>
      <c r="N262">
        <f t="shared" si="82"/>
        <v>1.4842295833333334</v>
      </c>
      <c r="O262">
        <f t="shared" si="83"/>
        <v>1.4810199770021577</v>
      </c>
      <c r="P262" t="str">
        <f t="shared" si="79"/>
        <v>-</v>
      </c>
      <c r="Q262" t="str">
        <f t="shared" si="80"/>
        <v>Buy</v>
      </c>
      <c r="R262" t="str">
        <f t="shared" si="88"/>
        <v>-</v>
      </c>
      <c r="S262" t="str">
        <f t="shared" si="81"/>
        <v>-</v>
      </c>
      <c r="T262">
        <f t="shared" si="73"/>
        <v>1.47095</v>
      </c>
      <c r="U262">
        <f t="shared" si="74"/>
        <v>1.4697499999999999</v>
      </c>
      <c r="V262" t="str">
        <f t="shared" si="75"/>
        <v>-</v>
      </c>
      <c r="W262" t="str">
        <f t="shared" si="76"/>
        <v>-</v>
      </c>
      <c r="X262" t="str">
        <f t="shared" ref="X262:X306" si="92">IF(R262="Buy",$AG$54,IF(R262="Sell",$AG$54/T262,"-"))</f>
        <v>-</v>
      </c>
      <c r="Y262">
        <f t="shared" si="89"/>
        <v>3736.5298100348241</v>
      </c>
      <c r="Z262">
        <f t="shared" si="90"/>
        <v>5491.7646882986819</v>
      </c>
      <c r="AA262">
        <f t="shared" si="91"/>
        <v>491.7646882986819</v>
      </c>
    </row>
    <row r="263" spans="1:27" x14ac:dyDescent="0.25">
      <c r="A263" t="s">
        <v>268</v>
      </c>
      <c r="B263" s="2">
        <v>40119</v>
      </c>
      <c r="C263" s="3">
        <v>0</v>
      </c>
      <c r="D263">
        <v>1.47037</v>
      </c>
      <c r="E263">
        <v>1.48445</v>
      </c>
      <c r="F263">
        <v>1.47037</v>
      </c>
      <c r="G263">
        <v>1.47705</v>
      </c>
      <c r="H263">
        <v>84617</v>
      </c>
      <c r="I263">
        <f t="shared" si="72"/>
        <v>-76.465927099841593</v>
      </c>
      <c r="J263">
        <f t="shared" si="77"/>
        <v>1.4559080769230768</v>
      </c>
      <c r="K263">
        <f t="shared" si="78"/>
        <v>1.4580057285509753</v>
      </c>
      <c r="L263">
        <f t="shared" si="84"/>
        <v>1.4780758333333335</v>
      </c>
      <c r="M263">
        <f t="shared" si="85"/>
        <v>1.4763951320764921</v>
      </c>
      <c r="N263">
        <f t="shared" si="82"/>
        <v>1.4847075000000001</v>
      </c>
      <c r="O263">
        <f t="shared" si="83"/>
        <v>1.4807023788419851</v>
      </c>
      <c r="P263" t="str">
        <f t="shared" si="79"/>
        <v>Buy</v>
      </c>
      <c r="Q263" t="str">
        <f t="shared" si="80"/>
        <v>Buy</v>
      </c>
      <c r="R263" t="str">
        <f t="shared" si="88"/>
        <v>Buy</v>
      </c>
      <c r="S263" t="str">
        <f t="shared" si="81"/>
        <v>-</v>
      </c>
      <c r="T263">
        <f t="shared" si="73"/>
        <v>1.4776499999999999</v>
      </c>
      <c r="U263">
        <f t="shared" si="74"/>
        <v>1.47645</v>
      </c>
      <c r="V263" t="str">
        <f t="shared" si="75"/>
        <v>-</v>
      </c>
      <c r="W263" t="str">
        <f t="shared" si="76"/>
        <v>-</v>
      </c>
      <c r="X263">
        <f t="shared" si="92"/>
        <v>5000</v>
      </c>
      <c r="Y263">
        <f t="shared" si="89"/>
        <v>3736.5298100348241</v>
      </c>
      <c r="Z263">
        <f t="shared" si="90"/>
        <v>5516.7994380259161</v>
      </c>
      <c r="AA263">
        <f t="shared" si="91"/>
        <v>516.79943802591606</v>
      </c>
    </row>
    <row r="264" spans="1:27" x14ac:dyDescent="0.25">
      <c r="A264" t="s">
        <v>269</v>
      </c>
      <c r="B264" s="2">
        <v>40120</v>
      </c>
      <c r="C264" s="3">
        <v>0</v>
      </c>
      <c r="D264">
        <v>1.4770399999999999</v>
      </c>
      <c r="E264">
        <v>1.48088</v>
      </c>
      <c r="F264">
        <v>1.46235</v>
      </c>
      <c r="G264">
        <v>1.4728399999999999</v>
      </c>
      <c r="H264">
        <v>84584</v>
      </c>
      <c r="I264">
        <f t="shared" si="72"/>
        <v>-75.967926689576416</v>
      </c>
      <c r="J264">
        <f t="shared" si="77"/>
        <v>1.4563102564102564</v>
      </c>
      <c r="K264">
        <f t="shared" si="78"/>
        <v>1.4583812797269</v>
      </c>
      <c r="L264">
        <f t="shared" si="84"/>
        <v>1.477855277777778</v>
      </c>
      <c r="M264">
        <f t="shared" si="85"/>
        <v>1.4762029627750599</v>
      </c>
      <c r="N264">
        <f t="shared" si="82"/>
        <v>1.4847454166666667</v>
      </c>
      <c r="O264">
        <f t="shared" si="83"/>
        <v>1.4800733885346264</v>
      </c>
      <c r="P264" t="str">
        <f t="shared" si="79"/>
        <v>-</v>
      </c>
      <c r="Q264" t="str">
        <f t="shared" si="80"/>
        <v>Buy</v>
      </c>
      <c r="R264" t="str">
        <f t="shared" si="88"/>
        <v>-</v>
      </c>
      <c r="S264" t="str">
        <f t="shared" si="81"/>
        <v>-</v>
      </c>
      <c r="T264">
        <f t="shared" si="73"/>
        <v>1.47346</v>
      </c>
      <c r="U264">
        <f t="shared" si="74"/>
        <v>1.4722200000000001</v>
      </c>
      <c r="V264" t="str">
        <f t="shared" si="75"/>
        <v>-</v>
      </c>
      <c r="W264" t="str">
        <f t="shared" si="76"/>
        <v>-</v>
      </c>
      <c r="X264" t="str">
        <f t="shared" si="92"/>
        <v>-</v>
      </c>
      <c r="Y264">
        <f t="shared" si="89"/>
        <v>3736.5298100348241</v>
      </c>
      <c r="Z264">
        <f t="shared" si="90"/>
        <v>5500.9939169294694</v>
      </c>
      <c r="AA264">
        <f t="shared" si="91"/>
        <v>500.99391692946938</v>
      </c>
    </row>
    <row r="265" spans="1:27" x14ac:dyDescent="0.25">
      <c r="A265" t="s">
        <v>270</v>
      </c>
      <c r="B265" s="2">
        <v>40121</v>
      </c>
      <c r="C265" s="3">
        <v>0</v>
      </c>
      <c r="D265">
        <v>1.47288</v>
      </c>
      <c r="E265">
        <v>1.4906900000000001</v>
      </c>
      <c r="F265">
        <v>1.4700299999999999</v>
      </c>
      <c r="G265">
        <v>1.4865900000000001</v>
      </c>
      <c r="H265">
        <v>85085</v>
      </c>
      <c r="I265">
        <f t="shared" si="72"/>
        <v>-44.467353951889905</v>
      </c>
      <c r="J265">
        <f t="shared" si="77"/>
        <v>1.4568973076923077</v>
      </c>
      <c r="K265">
        <f t="shared" si="78"/>
        <v>1.4590954245439405</v>
      </c>
      <c r="L265">
        <f t="shared" si="84"/>
        <v>1.4782444444444445</v>
      </c>
      <c r="M265">
        <f t="shared" si="85"/>
        <v>1.4767644242466782</v>
      </c>
      <c r="N265">
        <f t="shared" si="82"/>
        <v>1.4853820833333333</v>
      </c>
      <c r="O265">
        <f t="shared" si="83"/>
        <v>1.4805947174518566</v>
      </c>
      <c r="P265" t="str">
        <f t="shared" si="79"/>
        <v>-</v>
      </c>
      <c r="Q265" t="str">
        <f t="shared" si="80"/>
        <v>Buy</v>
      </c>
      <c r="R265" t="str">
        <f t="shared" si="88"/>
        <v>-</v>
      </c>
      <c r="S265" t="str">
        <f t="shared" si="81"/>
        <v>-</v>
      </c>
      <c r="T265">
        <f t="shared" si="73"/>
        <v>1.48716</v>
      </c>
      <c r="U265">
        <f t="shared" si="74"/>
        <v>1.4860199999999999</v>
      </c>
      <c r="V265" t="str">
        <f t="shared" si="75"/>
        <v>-</v>
      </c>
      <c r="W265" t="str">
        <f t="shared" si="76"/>
        <v>-</v>
      </c>
      <c r="X265" t="str">
        <f t="shared" si="92"/>
        <v>-</v>
      </c>
      <c r="Y265">
        <f t="shared" si="89"/>
        <v>3736.5298100348241</v>
      </c>
      <c r="Z265">
        <f t="shared" si="90"/>
        <v>5552.5580283079489</v>
      </c>
      <c r="AA265">
        <f t="shared" si="91"/>
        <v>552.55802830794892</v>
      </c>
    </row>
    <row r="266" spans="1:27" x14ac:dyDescent="0.25">
      <c r="A266" t="s">
        <v>271</v>
      </c>
      <c r="B266" s="2">
        <v>40122</v>
      </c>
      <c r="C266" s="3">
        <v>0</v>
      </c>
      <c r="D266">
        <v>1.48655</v>
      </c>
      <c r="E266">
        <v>1.49166</v>
      </c>
      <c r="F266">
        <v>1.4806699999999999</v>
      </c>
      <c r="G266">
        <v>1.4874799999999999</v>
      </c>
      <c r="H266">
        <v>85334</v>
      </c>
      <c r="I266">
        <f t="shared" si="72"/>
        <v>-42.428407789232772</v>
      </c>
      <c r="J266">
        <f t="shared" si="77"/>
        <v>1.4575466666666668</v>
      </c>
      <c r="K266">
        <f t="shared" si="78"/>
        <v>1.4598140213909292</v>
      </c>
      <c r="L266">
        <f t="shared" si="84"/>
        <v>1.4788741666666665</v>
      </c>
      <c r="M266">
        <f t="shared" si="85"/>
        <v>1.4773436445576686</v>
      </c>
      <c r="N266">
        <f t="shared" si="82"/>
        <v>1.4858116666666665</v>
      </c>
      <c r="O266">
        <f t="shared" si="83"/>
        <v>1.4811455400557081</v>
      </c>
      <c r="P266" t="str">
        <f t="shared" si="79"/>
        <v>-</v>
      </c>
      <c r="Q266" t="str">
        <f t="shared" si="80"/>
        <v>Buy</v>
      </c>
      <c r="R266" t="str">
        <f t="shared" si="88"/>
        <v>-</v>
      </c>
      <c r="S266" t="str">
        <f t="shared" si="81"/>
        <v>-</v>
      </c>
      <c r="T266">
        <f t="shared" si="73"/>
        <v>1.48797</v>
      </c>
      <c r="U266">
        <f t="shared" si="74"/>
        <v>1.48699</v>
      </c>
      <c r="V266" t="str">
        <f t="shared" si="75"/>
        <v>-</v>
      </c>
      <c r="W266" t="str">
        <f t="shared" si="76"/>
        <v>-</v>
      </c>
      <c r="X266" t="str">
        <f t="shared" si="92"/>
        <v>-</v>
      </c>
      <c r="Y266">
        <f t="shared" si="89"/>
        <v>3736.5298100348241</v>
      </c>
      <c r="Z266">
        <f t="shared" si="90"/>
        <v>5556.1824622236836</v>
      </c>
      <c r="AA266">
        <f t="shared" si="91"/>
        <v>556.18246222368361</v>
      </c>
    </row>
    <row r="267" spans="1:27" x14ac:dyDescent="0.25">
      <c r="A267" t="s">
        <v>272</v>
      </c>
      <c r="B267" s="2">
        <v>40123</v>
      </c>
      <c r="C267" s="3">
        <v>0</v>
      </c>
      <c r="D267">
        <v>1.48753</v>
      </c>
      <c r="E267">
        <v>1.4913799999999999</v>
      </c>
      <c r="F267">
        <v>1.48102</v>
      </c>
      <c r="G267">
        <v>1.48454</v>
      </c>
      <c r="H267">
        <v>81811</v>
      </c>
      <c r="I267">
        <f t="shared" si="72"/>
        <v>-49.163802978236085</v>
      </c>
      <c r="J267">
        <f t="shared" si="77"/>
        <v>1.4583992307692308</v>
      </c>
      <c r="K267">
        <f t="shared" si="78"/>
        <v>1.4604399955329308</v>
      </c>
      <c r="L267">
        <f t="shared" si="84"/>
        <v>1.4793172222222224</v>
      </c>
      <c r="M267">
        <f t="shared" si="85"/>
        <v>1.4777326367437407</v>
      </c>
      <c r="N267">
        <f t="shared" si="82"/>
        <v>1.4862966666666668</v>
      </c>
      <c r="O267">
        <f t="shared" si="83"/>
        <v>1.4814170968512517</v>
      </c>
      <c r="P267" t="str">
        <f t="shared" si="79"/>
        <v>-</v>
      </c>
      <c r="Q267" t="str">
        <f t="shared" si="80"/>
        <v>Buy</v>
      </c>
      <c r="R267" t="str">
        <f t="shared" si="88"/>
        <v>-</v>
      </c>
      <c r="S267" t="str">
        <f t="shared" si="81"/>
        <v>-</v>
      </c>
      <c r="T267">
        <f t="shared" si="73"/>
        <v>1.48495</v>
      </c>
      <c r="U267">
        <f t="shared" si="74"/>
        <v>1.4841299999999999</v>
      </c>
      <c r="V267" t="str">
        <f t="shared" si="75"/>
        <v>-</v>
      </c>
      <c r="W267" t="str">
        <f t="shared" si="76"/>
        <v>-</v>
      </c>
      <c r="X267" t="str">
        <f t="shared" si="92"/>
        <v>-</v>
      </c>
      <c r="Y267">
        <f t="shared" si="89"/>
        <v>3736.5298100348241</v>
      </c>
      <c r="Z267">
        <f t="shared" si="90"/>
        <v>5545.4959869669829</v>
      </c>
      <c r="AA267">
        <f t="shared" si="91"/>
        <v>545.49598696698285</v>
      </c>
    </row>
    <row r="268" spans="1:27" x14ac:dyDescent="0.25">
      <c r="A268" t="s">
        <v>273</v>
      </c>
      <c r="B268" s="2">
        <v>40125</v>
      </c>
      <c r="C268" s="3">
        <v>0</v>
      </c>
      <c r="D268">
        <v>1.48793</v>
      </c>
      <c r="E268">
        <v>1.48841</v>
      </c>
      <c r="F268">
        <v>1.48594</v>
      </c>
      <c r="G268">
        <v>1.4864900000000001</v>
      </c>
      <c r="H268">
        <v>3287</v>
      </c>
      <c r="I268">
        <f t="shared" si="72"/>
        <v>-44.696449026345775</v>
      </c>
      <c r="J268">
        <f t="shared" si="77"/>
        <v>1.4592623076923079</v>
      </c>
      <c r="K268">
        <f t="shared" si="78"/>
        <v>1.4610994893169071</v>
      </c>
      <c r="L268">
        <f t="shared" si="84"/>
        <v>1.4797525000000002</v>
      </c>
      <c r="M268">
        <f t="shared" si="85"/>
        <v>1.4782060077305654</v>
      </c>
      <c r="N268">
        <f t="shared" si="82"/>
        <v>1.4869087500000002</v>
      </c>
      <c r="O268">
        <f t="shared" si="83"/>
        <v>1.4818229291031515</v>
      </c>
      <c r="P268" t="str">
        <f t="shared" si="79"/>
        <v>-</v>
      </c>
      <c r="Q268" t="str">
        <f t="shared" si="80"/>
        <v>Buy</v>
      </c>
      <c r="R268" t="str">
        <f t="shared" si="88"/>
        <v>-</v>
      </c>
      <c r="S268" t="str">
        <f t="shared" si="81"/>
        <v>-</v>
      </c>
      <c r="T268">
        <f t="shared" si="73"/>
        <v>1.48681</v>
      </c>
      <c r="U268">
        <f t="shared" si="74"/>
        <v>1.48617</v>
      </c>
      <c r="V268" t="str">
        <f t="shared" si="75"/>
        <v>-</v>
      </c>
      <c r="W268" t="str">
        <f t="shared" si="76"/>
        <v>-</v>
      </c>
      <c r="X268" t="str">
        <f t="shared" si="92"/>
        <v>-</v>
      </c>
      <c r="Y268">
        <f t="shared" si="89"/>
        <v>3736.5298100348241</v>
      </c>
      <c r="Z268">
        <f t="shared" si="90"/>
        <v>5553.1185077794544</v>
      </c>
      <c r="AA268">
        <f t="shared" si="91"/>
        <v>553.11850777945438</v>
      </c>
    </row>
    <row r="269" spans="1:27" x14ac:dyDescent="0.25">
      <c r="A269" t="s">
        <v>274</v>
      </c>
      <c r="B269" s="2">
        <v>40126</v>
      </c>
      <c r="C269" s="3">
        <v>0</v>
      </c>
      <c r="D269">
        <v>1.48644</v>
      </c>
      <c r="E269">
        <v>1.50197</v>
      </c>
      <c r="F269">
        <v>1.4850000000000001</v>
      </c>
      <c r="G269">
        <v>1.50037</v>
      </c>
      <c r="H269">
        <v>85182</v>
      </c>
      <c r="I269">
        <f t="shared" si="72"/>
        <v>-12.898052691867189</v>
      </c>
      <c r="J269">
        <f t="shared" si="77"/>
        <v>1.4603838461538463</v>
      </c>
      <c r="K269">
        <f t="shared" si="78"/>
        <v>1.4620936794607828</v>
      </c>
      <c r="L269">
        <f t="shared" si="84"/>
        <v>1.4808202777777781</v>
      </c>
      <c r="M269">
        <f t="shared" si="85"/>
        <v>1.479404061366751</v>
      </c>
      <c r="N269">
        <f t="shared" si="82"/>
        <v>1.48779375</v>
      </c>
      <c r="O269">
        <f t="shared" si="83"/>
        <v>1.4833066947748994</v>
      </c>
      <c r="P269" t="str">
        <f t="shared" si="79"/>
        <v>-</v>
      </c>
      <c r="Q269" t="str">
        <f t="shared" si="80"/>
        <v>Buy</v>
      </c>
      <c r="R269" t="str">
        <f t="shared" si="88"/>
        <v>-</v>
      </c>
      <c r="S269" t="str">
        <f t="shared" si="81"/>
        <v>-</v>
      </c>
      <c r="T269">
        <f t="shared" si="73"/>
        <v>1.5007999999999999</v>
      </c>
      <c r="U269">
        <f t="shared" si="74"/>
        <v>1.4999400000000001</v>
      </c>
      <c r="V269" t="str">
        <f t="shared" si="75"/>
        <v>-</v>
      </c>
      <c r="W269" t="str">
        <f t="shared" si="76"/>
        <v>-</v>
      </c>
      <c r="X269" t="str">
        <f t="shared" si="92"/>
        <v>-</v>
      </c>
      <c r="Y269">
        <f t="shared" si="89"/>
        <v>3736.5298100348241</v>
      </c>
      <c r="Z269">
        <f t="shared" si="90"/>
        <v>5604.5705232636346</v>
      </c>
      <c r="AA269">
        <f t="shared" si="91"/>
        <v>604.57052326363464</v>
      </c>
    </row>
    <row r="270" spans="1:27" x14ac:dyDescent="0.25">
      <c r="A270" t="s">
        <v>275</v>
      </c>
      <c r="B270" s="2">
        <v>40127</v>
      </c>
      <c r="C270" s="3">
        <v>0</v>
      </c>
      <c r="D270">
        <v>1.50034</v>
      </c>
      <c r="E270">
        <v>1.50206</v>
      </c>
      <c r="F270">
        <v>1.4935700000000001</v>
      </c>
      <c r="G270">
        <v>1.4990000000000001</v>
      </c>
      <c r="H270">
        <v>85187</v>
      </c>
      <c r="I270">
        <f t="shared" si="72"/>
        <v>-16.036655211912716</v>
      </c>
      <c r="J270">
        <f t="shared" si="77"/>
        <v>1.4614598717948719</v>
      </c>
      <c r="K270">
        <f t="shared" si="78"/>
        <v>1.4630280166896237</v>
      </c>
      <c r="L270">
        <f t="shared" si="84"/>
        <v>1.4819266666666668</v>
      </c>
      <c r="M270">
        <f t="shared" si="85"/>
        <v>1.4804633012928725</v>
      </c>
      <c r="N270">
        <f t="shared" si="82"/>
        <v>1.4883808333333333</v>
      </c>
      <c r="O270">
        <f t="shared" si="83"/>
        <v>1.4845621591929075</v>
      </c>
      <c r="P270" t="str">
        <f t="shared" si="79"/>
        <v>-</v>
      </c>
      <c r="Q270" t="str">
        <f t="shared" si="80"/>
        <v>Buy</v>
      </c>
      <c r="R270" t="str">
        <f t="shared" si="88"/>
        <v>-</v>
      </c>
      <c r="S270" t="str">
        <f t="shared" si="81"/>
        <v>-</v>
      </c>
      <c r="T270">
        <f t="shared" si="73"/>
        <v>1.49949</v>
      </c>
      <c r="U270">
        <f t="shared" si="74"/>
        <v>1.49851</v>
      </c>
      <c r="V270" t="str">
        <f t="shared" si="75"/>
        <v>-</v>
      </c>
      <c r="W270" t="str">
        <f t="shared" si="76"/>
        <v>-</v>
      </c>
      <c r="X270" t="str">
        <f t="shared" si="92"/>
        <v>-</v>
      </c>
      <c r="Y270">
        <f t="shared" si="89"/>
        <v>3736.5298100348241</v>
      </c>
      <c r="Z270">
        <f t="shared" si="90"/>
        <v>5599.2272856352847</v>
      </c>
      <c r="AA270">
        <f t="shared" si="91"/>
        <v>599.22728563528472</v>
      </c>
    </row>
    <row r="271" spans="1:27" x14ac:dyDescent="0.25">
      <c r="A271" t="s">
        <v>276</v>
      </c>
      <c r="B271" s="2">
        <v>40128</v>
      </c>
      <c r="C271" s="3">
        <v>0</v>
      </c>
      <c r="D271">
        <v>1.4990399999999999</v>
      </c>
      <c r="E271">
        <v>1.50495</v>
      </c>
      <c r="F271">
        <v>1.49498</v>
      </c>
      <c r="G271">
        <v>1.49817</v>
      </c>
      <c r="H271">
        <v>84475</v>
      </c>
      <c r="I271">
        <f t="shared" si="72"/>
        <v>-15.915492957746508</v>
      </c>
      <c r="J271">
        <f t="shared" si="77"/>
        <v>1.4624419230769232</v>
      </c>
      <c r="K271">
        <f t="shared" si="78"/>
        <v>1.4639176871531774</v>
      </c>
      <c r="L271">
        <f t="shared" si="84"/>
        <v>1.4828475000000001</v>
      </c>
      <c r="M271">
        <f t="shared" si="85"/>
        <v>1.4814204201419066</v>
      </c>
      <c r="N271">
        <f t="shared" si="82"/>
        <v>1.4885883333333334</v>
      </c>
      <c r="O271">
        <f t="shared" si="83"/>
        <v>1.4856507864574748</v>
      </c>
      <c r="P271" t="str">
        <f t="shared" si="79"/>
        <v>-</v>
      </c>
      <c r="Q271" t="str">
        <f t="shared" si="80"/>
        <v>Buy</v>
      </c>
      <c r="R271" t="str">
        <f t="shared" si="88"/>
        <v>-</v>
      </c>
      <c r="S271" t="str">
        <f t="shared" si="81"/>
        <v>-</v>
      </c>
      <c r="T271">
        <f t="shared" si="73"/>
        <v>1.4986699999999999</v>
      </c>
      <c r="U271">
        <f t="shared" si="74"/>
        <v>1.4976700000000001</v>
      </c>
      <c r="V271" t="str">
        <f t="shared" si="75"/>
        <v>-</v>
      </c>
      <c r="W271" t="str">
        <f t="shared" si="76"/>
        <v>-</v>
      </c>
      <c r="X271" t="str">
        <f t="shared" si="92"/>
        <v>-</v>
      </c>
      <c r="Y271">
        <f t="shared" si="89"/>
        <v>3736.5298100348241</v>
      </c>
      <c r="Z271">
        <f t="shared" si="90"/>
        <v>5596.0886005948551</v>
      </c>
      <c r="AA271">
        <f t="shared" si="91"/>
        <v>596.08860059485505</v>
      </c>
    </row>
    <row r="272" spans="1:27" x14ac:dyDescent="0.25">
      <c r="A272" t="s">
        <v>277</v>
      </c>
      <c r="B272" s="2">
        <v>40129</v>
      </c>
      <c r="C272" s="3">
        <v>0</v>
      </c>
      <c r="D272">
        <v>1.4980800000000001</v>
      </c>
      <c r="E272">
        <v>1.50149</v>
      </c>
      <c r="F272">
        <v>1.48201</v>
      </c>
      <c r="G272">
        <v>1.48542</v>
      </c>
      <c r="H272">
        <v>84222</v>
      </c>
      <c r="I272">
        <f t="shared" ref="I272:I335" si="93">(MAX(E259:E272)-G272)/(MAX(E259:E272)-MIN(F259:F272))*-100</f>
        <v>-45.845070422535358</v>
      </c>
      <c r="J272">
        <f t="shared" si="77"/>
        <v>1.4631885897435899</v>
      </c>
      <c r="K272">
        <f t="shared" si="78"/>
        <v>1.4644620495037297</v>
      </c>
      <c r="L272">
        <f t="shared" si="84"/>
        <v>1.4837925000000001</v>
      </c>
      <c r="M272">
        <f t="shared" si="85"/>
        <v>1.4816366136477495</v>
      </c>
      <c r="N272">
        <f t="shared" si="82"/>
        <v>1.4881770833333334</v>
      </c>
      <c r="O272">
        <f t="shared" si="83"/>
        <v>1.485632323540877</v>
      </c>
      <c r="P272" t="str">
        <f t="shared" si="79"/>
        <v>Sell</v>
      </c>
      <c r="Q272" t="str">
        <f t="shared" si="80"/>
        <v>Buy</v>
      </c>
      <c r="R272" t="str">
        <f t="shared" si="88"/>
        <v>-</v>
      </c>
      <c r="S272" t="str">
        <f t="shared" si="81"/>
        <v>-</v>
      </c>
      <c r="T272">
        <f t="shared" ref="T272:T335" si="94">ROUND(G272+0.05*_xlfn.STDEV.P(G261:G272),5)</f>
        <v>1.4859199999999999</v>
      </c>
      <c r="U272">
        <f t="shared" ref="U272:U335" si="95">ROUND(G272-0.05*_xlfn.STDEV.P(G261:G272),5)</f>
        <v>1.48492</v>
      </c>
      <c r="V272" t="str">
        <f t="shared" ref="V272:V317" si="96">IF(AA272&lt;&gt;"",IF(AA272&lt;=-$AG$52,"Stop","-"),"-")</f>
        <v>-</v>
      </c>
      <c r="W272" t="str">
        <f t="shared" ref="W272:W317" si="97">IF(AA272&lt;&gt;"",IF(AA272&gt;$AG$53,"Target","-"),"-")</f>
        <v>-</v>
      </c>
      <c r="X272" t="str">
        <f t="shared" si="92"/>
        <v>-</v>
      </c>
      <c r="Y272">
        <f t="shared" si="89"/>
        <v>3736.5298100348241</v>
      </c>
      <c r="Z272">
        <f t="shared" si="90"/>
        <v>5548.447845516911</v>
      </c>
      <c r="AA272">
        <f t="shared" si="91"/>
        <v>548.447845516911</v>
      </c>
    </row>
    <row r="273" spans="1:27" x14ac:dyDescent="0.25">
      <c r="A273" t="s">
        <v>278</v>
      </c>
      <c r="B273" s="2">
        <v>40130</v>
      </c>
      <c r="C273" s="3">
        <v>0</v>
      </c>
      <c r="D273">
        <v>1.4854099999999999</v>
      </c>
      <c r="E273">
        <v>1.4935</v>
      </c>
      <c r="F273">
        <v>1.48231</v>
      </c>
      <c r="G273">
        <v>1.4899100000000001</v>
      </c>
      <c r="H273">
        <v>81041</v>
      </c>
      <c r="I273">
        <f t="shared" si="93"/>
        <v>-35.305164319248718</v>
      </c>
      <c r="J273">
        <f t="shared" ref="J273:J336" si="98">AVERAGE(G196:G273)</f>
        <v>1.4640834615384617</v>
      </c>
      <c r="K273">
        <f t="shared" ref="K273:K336" si="99">$K272*(1-(2/(78+1)))+$G273*(2/(78+1))</f>
        <v>1.4651063014150276</v>
      </c>
      <c r="L273">
        <f t="shared" si="84"/>
        <v>1.4846947222222222</v>
      </c>
      <c r="M273">
        <f t="shared" si="85"/>
        <v>1.482083823720844</v>
      </c>
      <c r="N273">
        <f t="shared" si="82"/>
        <v>1.4881599999999999</v>
      </c>
      <c r="O273">
        <f t="shared" si="83"/>
        <v>1.485974537657607</v>
      </c>
      <c r="P273" t="str">
        <f t="shared" ref="P273:P336" si="100">IF(AND($I273&gt;$AG$48,$I272&lt;$AG$48),"Buy",IF(AND($I273&lt;$AG$47,$I272&gt;$AG$47),"Sell","-"))</f>
        <v>-</v>
      </c>
      <c r="Q273" t="str">
        <f t="shared" ref="Q273:Q336" si="101">IF(K273&gt;K272,"Buy","Sell")</f>
        <v>Buy</v>
      </c>
      <c r="R273" t="str">
        <f t="shared" si="88"/>
        <v>-</v>
      </c>
      <c r="S273" t="str">
        <f t="shared" si="81"/>
        <v>-</v>
      </c>
      <c r="T273">
        <f t="shared" si="94"/>
        <v>1.49038</v>
      </c>
      <c r="U273">
        <f t="shared" si="95"/>
        <v>1.4894400000000001</v>
      </c>
      <c r="V273" t="str">
        <f t="shared" si="96"/>
        <v>-</v>
      </c>
      <c r="W273" t="str">
        <f t="shared" si="97"/>
        <v>-</v>
      </c>
      <c r="X273" t="str">
        <f t="shared" si="92"/>
        <v>-</v>
      </c>
      <c r="Y273">
        <f t="shared" si="89"/>
        <v>3736.5298100348241</v>
      </c>
      <c r="Z273">
        <f t="shared" si="90"/>
        <v>5565.3369602582688</v>
      </c>
      <c r="AA273">
        <f t="shared" si="91"/>
        <v>565.33696025826885</v>
      </c>
    </row>
    <row r="274" spans="1:27" x14ac:dyDescent="0.25">
      <c r="A274" t="s">
        <v>279</v>
      </c>
      <c r="B274" s="2">
        <v>40132</v>
      </c>
      <c r="C274" s="3">
        <v>0</v>
      </c>
      <c r="D274">
        <v>1.4916400000000001</v>
      </c>
      <c r="E274">
        <v>1.49573</v>
      </c>
      <c r="F274">
        <v>1.49133</v>
      </c>
      <c r="G274">
        <v>1.4955799999999999</v>
      </c>
      <c r="H274">
        <v>4253</v>
      </c>
      <c r="I274">
        <f t="shared" si="93"/>
        <v>-21.9953051643195</v>
      </c>
      <c r="J274">
        <f t="shared" si="98"/>
        <v>1.4650938461538463</v>
      </c>
      <c r="K274">
        <f t="shared" si="99"/>
        <v>1.4658777874551534</v>
      </c>
      <c r="L274">
        <f t="shared" si="84"/>
        <v>1.4856930555555554</v>
      </c>
      <c r="M274">
        <f t="shared" si="85"/>
        <v>1.4828133467629605</v>
      </c>
      <c r="N274">
        <f t="shared" si="82"/>
        <v>1.4884170833333332</v>
      </c>
      <c r="O274">
        <f t="shared" si="83"/>
        <v>1.4867429746449985</v>
      </c>
      <c r="P274" t="str">
        <f t="shared" si="100"/>
        <v>-</v>
      </c>
      <c r="Q274" t="str">
        <f t="shared" si="101"/>
        <v>Buy</v>
      </c>
      <c r="R274" t="str">
        <f t="shared" si="88"/>
        <v>-</v>
      </c>
      <c r="S274" t="str">
        <f t="shared" si="81"/>
        <v>-</v>
      </c>
      <c r="T274">
        <f t="shared" si="94"/>
        <v>1.4959899999999999</v>
      </c>
      <c r="U274">
        <f t="shared" si="95"/>
        <v>1.4951700000000001</v>
      </c>
      <c r="V274" t="str">
        <f t="shared" si="96"/>
        <v>-</v>
      </c>
      <c r="W274" t="str">
        <f t="shared" si="97"/>
        <v>-</v>
      </c>
      <c r="X274" t="str">
        <f t="shared" si="92"/>
        <v>-</v>
      </c>
      <c r="Y274">
        <f t="shared" si="89"/>
        <v>3736.5298100348241</v>
      </c>
      <c r="Z274">
        <f t="shared" si="90"/>
        <v>5586.7472760697683</v>
      </c>
      <c r="AA274">
        <f t="shared" si="91"/>
        <v>586.7472760697683</v>
      </c>
    </row>
    <row r="275" spans="1:27" x14ac:dyDescent="0.25">
      <c r="A275" t="s">
        <v>280</v>
      </c>
      <c r="B275" s="2">
        <v>40133</v>
      </c>
      <c r="C275" s="3">
        <v>0</v>
      </c>
      <c r="D275">
        <v>1.4955499999999999</v>
      </c>
      <c r="E275">
        <v>1.5014799999999999</v>
      </c>
      <c r="F275">
        <v>1.4880500000000001</v>
      </c>
      <c r="G275">
        <v>1.49783</v>
      </c>
      <c r="H275">
        <v>84807</v>
      </c>
      <c r="I275">
        <f t="shared" si="93"/>
        <v>-16.713615023474226</v>
      </c>
      <c r="J275">
        <f t="shared" si="98"/>
        <v>1.4662128205128206</v>
      </c>
      <c r="K275">
        <f t="shared" si="99"/>
        <v>1.4666867042284406</v>
      </c>
      <c r="L275">
        <f t="shared" si="84"/>
        <v>1.486588888888889</v>
      </c>
      <c r="M275">
        <f t="shared" si="85"/>
        <v>1.4836250577487464</v>
      </c>
      <c r="N275">
        <f t="shared" si="82"/>
        <v>1.4884670833333331</v>
      </c>
      <c r="O275">
        <f t="shared" si="83"/>
        <v>1.4876299366733987</v>
      </c>
      <c r="P275" t="str">
        <f t="shared" si="100"/>
        <v>-</v>
      </c>
      <c r="Q275" t="str">
        <f t="shared" si="101"/>
        <v>Buy</v>
      </c>
      <c r="R275" t="str">
        <f t="shared" si="88"/>
        <v>-</v>
      </c>
      <c r="S275" t="str">
        <f t="shared" ref="S275:S338" si="102">IF(AND(O274&lt;K274,O275&gt;K275),"Buy",IF(AND(O274&gt;K274,O275&lt;K275),"Sell","-"))</f>
        <v>-</v>
      </c>
      <c r="T275">
        <f t="shared" si="94"/>
        <v>1.4982200000000001</v>
      </c>
      <c r="U275">
        <f t="shared" si="95"/>
        <v>1.4974400000000001</v>
      </c>
      <c r="V275" t="str">
        <f t="shared" si="96"/>
        <v>-</v>
      </c>
      <c r="W275" t="str">
        <f t="shared" si="97"/>
        <v>-</v>
      </c>
      <c r="X275" t="str">
        <f t="shared" si="92"/>
        <v>-</v>
      </c>
      <c r="Y275">
        <f t="shared" si="89"/>
        <v>3736.5298100348241</v>
      </c>
      <c r="Z275">
        <f t="shared" si="90"/>
        <v>5595.229198738547</v>
      </c>
      <c r="AA275">
        <f t="shared" si="91"/>
        <v>595.22919873854698</v>
      </c>
    </row>
    <row r="276" spans="1:27" x14ac:dyDescent="0.25">
      <c r="A276" t="s">
        <v>281</v>
      </c>
      <c r="B276" s="2">
        <v>40134</v>
      </c>
      <c r="C276" s="3">
        <v>0</v>
      </c>
      <c r="D276">
        <v>1.4981500000000001</v>
      </c>
      <c r="E276">
        <v>1.4998400000000001</v>
      </c>
      <c r="F276">
        <v>1.48048</v>
      </c>
      <c r="G276">
        <v>1.4874099999999999</v>
      </c>
      <c r="H276">
        <v>84322</v>
      </c>
      <c r="I276">
        <f t="shared" si="93"/>
        <v>-41.173708920188083</v>
      </c>
      <c r="J276">
        <f t="shared" si="98"/>
        <v>1.467170512820513</v>
      </c>
      <c r="K276">
        <f t="shared" si="99"/>
        <v>1.4672113446277204</v>
      </c>
      <c r="L276">
        <f t="shared" si="84"/>
        <v>1.4870188888888889</v>
      </c>
      <c r="M276">
        <f t="shared" si="85"/>
        <v>1.4838296492217873</v>
      </c>
      <c r="N276">
        <f t="shared" si="82"/>
        <v>1.4882362499999997</v>
      </c>
      <c r="O276">
        <f t="shared" si="83"/>
        <v>1.4876123417395268</v>
      </c>
      <c r="P276" t="str">
        <f t="shared" si="100"/>
        <v>Sell</v>
      </c>
      <c r="Q276" t="str">
        <f t="shared" si="101"/>
        <v>Buy</v>
      </c>
      <c r="R276" t="str">
        <f t="shared" si="88"/>
        <v>-</v>
      </c>
      <c r="S276" t="str">
        <f t="shared" si="102"/>
        <v>-</v>
      </c>
      <c r="T276">
        <f t="shared" si="94"/>
        <v>1.4877</v>
      </c>
      <c r="U276">
        <f t="shared" si="95"/>
        <v>1.48712</v>
      </c>
      <c r="V276" t="str">
        <f t="shared" si="96"/>
        <v>-</v>
      </c>
      <c r="W276" t="str">
        <f t="shared" si="97"/>
        <v>-</v>
      </c>
      <c r="X276" t="str">
        <f t="shared" si="92"/>
        <v>-</v>
      </c>
      <c r="Y276">
        <f t="shared" si="89"/>
        <v>3736.5298100348241</v>
      </c>
      <c r="Z276">
        <f t="shared" si="90"/>
        <v>5556.6682110989877</v>
      </c>
      <c r="AA276">
        <f t="shared" si="91"/>
        <v>556.66821109898774</v>
      </c>
    </row>
    <row r="277" spans="1:27" x14ac:dyDescent="0.25">
      <c r="A277" t="s">
        <v>282</v>
      </c>
      <c r="B277" s="2">
        <v>40135</v>
      </c>
      <c r="C277" s="3">
        <v>0</v>
      </c>
      <c r="D277">
        <v>1.4872700000000001</v>
      </c>
      <c r="E277">
        <v>1.4989600000000001</v>
      </c>
      <c r="F277">
        <v>1.48661</v>
      </c>
      <c r="G277">
        <v>1.4952399999999999</v>
      </c>
      <c r="H277">
        <v>84371</v>
      </c>
      <c r="I277">
        <f t="shared" si="93"/>
        <v>-22.793427230047218</v>
      </c>
      <c r="J277">
        <f t="shared" si="98"/>
        <v>1.4680742307692309</v>
      </c>
      <c r="K277">
        <f t="shared" si="99"/>
        <v>1.4679209308396768</v>
      </c>
      <c r="L277">
        <f t="shared" si="84"/>
        <v>1.4876836111111111</v>
      </c>
      <c r="M277">
        <f t="shared" si="85"/>
        <v>1.4844464249395284</v>
      </c>
      <c r="N277">
        <f t="shared" si="82"/>
        <v>1.4879874999999998</v>
      </c>
      <c r="O277">
        <f t="shared" si="83"/>
        <v>1.4882225544003649</v>
      </c>
      <c r="P277" t="str">
        <f t="shared" si="100"/>
        <v>-</v>
      </c>
      <c r="Q277" t="str">
        <f t="shared" si="101"/>
        <v>Buy</v>
      </c>
      <c r="R277" t="str">
        <f t="shared" si="88"/>
        <v>-</v>
      </c>
      <c r="S277" t="str">
        <f t="shared" si="102"/>
        <v>-</v>
      </c>
      <c r="T277">
        <f t="shared" si="94"/>
        <v>1.49552</v>
      </c>
      <c r="U277">
        <f t="shared" si="95"/>
        <v>1.4949600000000001</v>
      </c>
      <c r="V277" t="str">
        <f t="shared" si="96"/>
        <v>-</v>
      </c>
      <c r="W277" t="str">
        <f t="shared" si="97"/>
        <v>-</v>
      </c>
      <c r="X277" t="str">
        <f t="shared" si="92"/>
        <v>-</v>
      </c>
      <c r="Y277">
        <f t="shared" si="89"/>
        <v>3736.5298100348241</v>
      </c>
      <c r="Z277">
        <f t="shared" si="90"/>
        <v>5585.9626048096607</v>
      </c>
      <c r="AA277">
        <f t="shared" si="91"/>
        <v>585.96260480966066</v>
      </c>
    </row>
    <row r="278" spans="1:27" x14ac:dyDescent="0.25">
      <c r="A278" t="s">
        <v>283</v>
      </c>
      <c r="B278" s="2">
        <v>40136</v>
      </c>
      <c r="C278" s="3">
        <v>0</v>
      </c>
      <c r="D278">
        <v>1.49542</v>
      </c>
      <c r="E278">
        <v>1.49552</v>
      </c>
      <c r="F278">
        <v>1.4839500000000001</v>
      </c>
      <c r="G278">
        <v>1.49129</v>
      </c>
      <c r="H278">
        <v>85160</v>
      </c>
      <c r="I278">
        <f t="shared" si="93"/>
        <v>-39.117983963344734</v>
      </c>
      <c r="J278">
        <f t="shared" si="98"/>
        <v>1.4689200000000002</v>
      </c>
      <c r="K278">
        <f t="shared" si="99"/>
        <v>1.4685125528437357</v>
      </c>
      <c r="L278">
        <f t="shared" si="84"/>
        <v>1.4880758333333333</v>
      </c>
      <c r="M278">
        <f t="shared" si="85"/>
        <v>1.4848163479157701</v>
      </c>
      <c r="N278">
        <f t="shared" si="82"/>
        <v>1.4874700000000001</v>
      </c>
      <c r="O278">
        <f t="shared" si="83"/>
        <v>1.4884679500483358</v>
      </c>
      <c r="P278" t="str">
        <f t="shared" si="100"/>
        <v>-</v>
      </c>
      <c r="Q278" t="str">
        <f t="shared" si="101"/>
        <v>Buy</v>
      </c>
      <c r="R278" t="str">
        <f t="shared" si="88"/>
        <v>-</v>
      </c>
      <c r="S278" t="str">
        <f t="shared" si="102"/>
        <v>-</v>
      </c>
      <c r="T278">
        <f t="shared" si="94"/>
        <v>1.4915700000000001</v>
      </c>
      <c r="U278">
        <f t="shared" si="95"/>
        <v>1.4910099999999999</v>
      </c>
      <c r="V278" t="str">
        <f t="shared" si="96"/>
        <v>-</v>
      </c>
      <c r="W278" t="str">
        <f t="shared" si="97"/>
        <v>-</v>
      </c>
      <c r="X278" t="str">
        <f t="shared" si="92"/>
        <v>-</v>
      </c>
      <c r="Y278">
        <f t="shared" si="89"/>
        <v>3736.5298100348241</v>
      </c>
      <c r="Z278">
        <f t="shared" si="90"/>
        <v>5571.2033120600227</v>
      </c>
      <c r="AA278">
        <f t="shared" si="91"/>
        <v>571.20331206002265</v>
      </c>
    </row>
    <row r="279" spans="1:27" x14ac:dyDescent="0.25">
      <c r="A279" t="s">
        <v>284</v>
      </c>
      <c r="B279" s="2">
        <v>40137</v>
      </c>
      <c r="C279" s="3">
        <v>0</v>
      </c>
      <c r="D279">
        <v>1.49115</v>
      </c>
      <c r="E279">
        <v>1.4934700000000001</v>
      </c>
      <c r="F279">
        <v>1.4799800000000001</v>
      </c>
      <c r="G279">
        <v>1.4859500000000001</v>
      </c>
      <c r="H279">
        <v>81634</v>
      </c>
      <c r="I279">
        <f t="shared" si="93"/>
        <v>-76.091309571485596</v>
      </c>
      <c r="J279">
        <f t="shared" si="98"/>
        <v>1.4696056410256413</v>
      </c>
      <c r="K279">
        <f t="shared" si="99"/>
        <v>1.4689540072021221</v>
      </c>
      <c r="L279">
        <f t="shared" si="84"/>
        <v>1.4884383333333335</v>
      </c>
      <c r="M279">
        <f t="shared" si="85"/>
        <v>1.4848776264068095</v>
      </c>
      <c r="N279">
        <f t="shared" si="82"/>
        <v>1.4868608333333333</v>
      </c>
      <c r="O279">
        <f t="shared" si="83"/>
        <v>1.4882665140444689</v>
      </c>
      <c r="P279" t="str">
        <f t="shared" si="100"/>
        <v>-</v>
      </c>
      <c r="Q279" t="str">
        <f t="shared" si="101"/>
        <v>Buy</v>
      </c>
      <c r="R279" t="str">
        <f t="shared" si="88"/>
        <v>-</v>
      </c>
      <c r="S279" t="str">
        <f t="shared" si="102"/>
        <v>-</v>
      </c>
      <c r="T279">
        <f t="shared" si="94"/>
        <v>1.4862200000000001</v>
      </c>
      <c r="U279">
        <f t="shared" si="95"/>
        <v>1.4856799999999999</v>
      </c>
      <c r="V279" t="str">
        <f t="shared" si="96"/>
        <v>-</v>
      </c>
      <c r="W279" t="str">
        <f t="shared" si="97"/>
        <v>-</v>
      </c>
      <c r="X279" t="str">
        <f t="shared" si="92"/>
        <v>-</v>
      </c>
      <c r="Y279">
        <f t="shared" si="89"/>
        <v>3736.5298100348241</v>
      </c>
      <c r="Z279">
        <f t="shared" si="90"/>
        <v>5551.2876081725371</v>
      </c>
      <c r="AA279">
        <f t="shared" si="91"/>
        <v>551.28760817253715</v>
      </c>
    </row>
    <row r="280" spans="1:27" x14ac:dyDescent="0.25">
      <c r="A280" t="s">
        <v>285</v>
      </c>
      <c r="B280" s="2">
        <v>40139</v>
      </c>
      <c r="C280" s="3">
        <v>0</v>
      </c>
      <c r="D280">
        <v>1.4855100000000001</v>
      </c>
      <c r="E280">
        <v>1.48699</v>
      </c>
      <c r="F280">
        <v>1.4831300000000001</v>
      </c>
      <c r="G280">
        <v>1.48664</v>
      </c>
      <c r="H280">
        <v>3129</v>
      </c>
      <c r="I280">
        <f t="shared" si="93"/>
        <v>-73.327993592311159</v>
      </c>
      <c r="J280">
        <f t="shared" si="98"/>
        <v>1.470282948717949</v>
      </c>
      <c r="K280">
        <f t="shared" si="99"/>
        <v>1.4694017538552329</v>
      </c>
      <c r="L280">
        <f t="shared" si="84"/>
        <v>1.4888505555555556</v>
      </c>
      <c r="M280">
        <f t="shared" si="85"/>
        <v>1.4849728898442793</v>
      </c>
      <c r="N280">
        <f t="shared" si="82"/>
        <v>1.4863550000000003</v>
      </c>
      <c r="O280">
        <f t="shared" si="83"/>
        <v>1.4881363929209115</v>
      </c>
      <c r="P280" t="str">
        <f t="shared" si="100"/>
        <v>-</v>
      </c>
      <c r="Q280" t="str">
        <f t="shared" si="101"/>
        <v>Buy</v>
      </c>
      <c r="R280" t="str">
        <f t="shared" si="88"/>
        <v>-</v>
      </c>
      <c r="S280" t="str">
        <f t="shared" si="102"/>
        <v>-</v>
      </c>
      <c r="T280">
        <f t="shared" si="94"/>
        <v>1.48691</v>
      </c>
      <c r="U280">
        <f t="shared" si="95"/>
        <v>1.48637</v>
      </c>
      <c r="V280" t="str">
        <f t="shared" si="96"/>
        <v>-</v>
      </c>
      <c r="W280" t="str">
        <f t="shared" si="97"/>
        <v>-</v>
      </c>
      <c r="X280" t="str">
        <f t="shared" si="92"/>
        <v>-</v>
      </c>
      <c r="Y280">
        <f t="shared" si="89"/>
        <v>3736.5298100348241</v>
      </c>
      <c r="Z280">
        <f t="shared" si="90"/>
        <v>5553.8658137414614</v>
      </c>
      <c r="AA280">
        <f t="shared" si="91"/>
        <v>553.86581374146135</v>
      </c>
    </row>
    <row r="281" spans="1:27" x14ac:dyDescent="0.25">
      <c r="A281" t="s">
        <v>286</v>
      </c>
      <c r="B281" s="2">
        <v>40140</v>
      </c>
      <c r="C281" s="3">
        <v>0</v>
      </c>
      <c r="D281">
        <v>1.48665</v>
      </c>
      <c r="E281">
        <v>1.49977</v>
      </c>
      <c r="F281">
        <v>1.48654</v>
      </c>
      <c r="G281">
        <v>1.4952799999999999</v>
      </c>
      <c r="H281">
        <v>84743</v>
      </c>
      <c r="I281">
        <f t="shared" si="93"/>
        <v>-38.726471766119715</v>
      </c>
      <c r="J281">
        <f t="shared" si="98"/>
        <v>1.4711352564102567</v>
      </c>
      <c r="K281">
        <f t="shared" si="99"/>
        <v>1.4700568993272523</v>
      </c>
      <c r="L281">
        <f t="shared" si="84"/>
        <v>1.4892991666666668</v>
      </c>
      <c r="M281">
        <f t="shared" si="85"/>
        <v>1.4855300309337778</v>
      </c>
      <c r="N281">
        <f t="shared" si="82"/>
        <v>1.4867587499999999</v>
      </c>
      <c r="O281">
        <f t="shared" si="83"/>
        <v>1.4887078814872385</v>
      </c>
      <c r="P281" t="str">
        <f t="shared" si="100"/>
        <v>-</v>
      </c>
      <c r="Q281" t="str">
        <f t="shared" si="101"/>
        <v>Buy</v>
      </c>
      <c r="R281" t="str">
        <f t="shared" si="88"/>
        <v>-</v>
      </c>
      <c r="S281" t="str">
        <f t="shared" si="102"/>
        <v>-</v>
      </c>
      <c r="T281">
        <f t="shared" si="94"/>
        <v>1.49553</v>
      </c>
      <c r="U281">
        <f t="shared" si="95"/>
        <v>1.4950300000000001</v>
      </c>
      <c r="V281" t="str">
        <f t="shared" si="96"/>
        <v>-</v>
      </c>
      <c r="W281" t="str">
        <f t="shared" si="97"/>
        <v>-</v>
      </c>
      <c r="X281" t="str">
        <f t="shared" si="92"/>
        <v>-</v>
      </c>
      <c r="Y281">
        <f t="shared" si="89"/>
        <v>3736.5298100348241</v>
      </c>
      <c r="Z281">
        <f t="shared" si="90"/>
        <v>5586.2241618963635</v>
      </c>
      <c r="AA281">
        <f t="shared" si="91"/>
        <v>586.22416189636351</v>
      </c>
    </row>
    <row r="282" spans="1:27" x14ac:dyDescent="0.25">
      <c r="A282" t="s">
        <v>287</v>
      </c>
      <c r="B282" s="2">
        <v>40141</v>
      </c>
      <c r="C282" s="3">
        <v>0</v>
      </c>
      <c r="D282">
        <v>1.49533</v>
      </c>
      <c r="E282">
        <v>1.4988699999999999</v>
      </c>
      <c r="F282">
        <v>1.4885900000000001</v>
      </c>
      <c r="G282">
        <v>1.4965200000000001</v>
      </c>
      <c r="H282">
        <v>83946</v>
      </c>
      <c r="I282">
        <f t="shared" si="93"/>
        <v>-33.760512615137998</v>
      </c>
      <c r="J282">
        <f t="shared" si="98"/>
        <v>1.4720057692307695</v>
      </c>
      <c r="K282">
        <f t="shared" si="99"/>
        <v>1.4707268512430181</v>
      </c>
      <c r="L282">
        <f t="shared" si="84"/>
        <v>1.4896216666666666</v>
      </c>
      <c r="M282">
        <f t="shared" si="85"/>
        <v>1.4861240833157359</v>
      </c>
      <c r="N282">
        <f t="shared" ref="N282:N345" si="103">AVERAGE(G259:G282)</f>
        <v>1.4873725</v>
      </c>
      <c r="O282">
        <f t="shared" si="83"/>
        <v>1.4893328509682595</v>
      </c>
      <c r="P282" t="str">
        <f t="shared" si="100"/>
        <v>-</v>
      </c>
      <c r="Q282" t="str">
        <f t="shared" si="101"/>
        <v>Buy</v>
      </c>
      <c r="R282" t="str">
        <f t="shared" si="88"/>
        <v>-</v>
      </c>
      <c r="S282" t="str">
        <f t="shared" si="102"/>
        <v>-</v>
      </c>
      <c r="T282">
        <f t="shared" si="94"/>
        <v>1.49675</v>
      </c>
      <c r="U282">
        <f t="shared" si="95"/>
        <v>1.4962899999999999</v>
      </c>
      <c r="V282" t="str">
        <f t="shared" si="96"/>
        <v>-</v>
      </c>
      <c r="W282" t="str">
        <f t="shared" si="97"/>
        <v>-</v>
      </c>
      <c r="X282" t="str">
        <f t="shared" si="92"/>
        <v>-</v>
      </c>
      <c r="Y282">
        <f t="shared" si="89"/>
        <v>3736.5298100348241</v>
      </c>
      <c r="Z282">
        <f t="shared" si="90"/>
        <v>5590.9321894570066</v>
      </c>
      <c r="AA282">
        <f t="shared" si="91"/>
        <v>590.93218945700664</v>
      </c>
    </row>
    <row r="283" spans="1:27" x14ac:dyDescent="0.25">
      <c r="A283" t="s">
        <v>288</v>
      </c>
      <c r="B283" s="2">
        <v>40142</v>
      </c>
      <c r="C283" s="3">
        <v>0</v>
      </c>
      <c r="D283">
        <v>1.4964500000000001</v>
      </c>
      <c r="E283">
        <v>1.51441</v>
      </c>
      <c r="F283">
        <v>1.4959</v>
      </c>
      <c r="G283">
        <v>1.5125200000000001</v>
      </c>
      <c r="H283">
        <v>84309</v>
      </c>
      <c r="I283">
        <f t="shared" si="93"/>
        <v>-5.4893987801334569</v>
      </c>
      <c r="J283">
        <f t="shared" si="98"/>
        <v>1.4731493589743592</v>
      </c>
      <c r="K283">
        <f t="shared" si="99"/>
        <v>1.471784905641929</v>
      </c>
      <c r="L283">
        <f t="shared" si="84"/>
        <v>1.4901586111111111</v>
      </c>
      <c r="M283">
        <f t="shared" si="85"/>
        <v>1.4875508896229934</v>
      </c>
      <c r="N283">
        <f t="shared" si="103"/>
        <v>1.4890820833333331</v>
      </c>
      <c r="O283">
        <f t="shared" ref="O283:O346" si="104">$O282*(1-(2/(24+1)))+$G283*(2/(24+1))</f>
        <v>1.4911878228907989</v>
      </c>
      <c r="P283" t="str">
        <f t="shared" si="100"/>
        <v>-</v>
      </c>
      <c r="Q283" t="str">
        <f t="shared" si="101"/>
        <v>Buy</v>
      </c>
      <c r="R283" t="str">
        <f t="shared" si="88"/>
        <v>-</v>
      </c>
      <c r="S283" t="str">
        <f t="shared" si="102"/>
        <v>-</v>
      </c>
      <c r="T283">
        <f t="shared" si="94"/>
        <v>1.51288</v>
      </c>
      <c r="U283">
        <f t="shared" si="95"/>
        <v>1.5121599999999999</v>
      </c>
      <c r="V283" t="str">
        <f t="shared" si="96"/>
        <v>-</v>
      </c>
      <c r="W283" t="str">
        <f t="shared" si="97"/>
        <v>-</v>
      </c>
      <c r="X283" t="str">
        <f t="shared" si="92"/>
        <v>-</v>
      </c>
      <c r="Y283">
        <f t="shared" si="89"/>
        <v>3736.5298100348241</v>
      </c>
      <c r="Z283">
        <f t="shared" si="90"/>
        <v>5650.2309175422597</v>
      </c>
      <c r="AA283">
        <f t="shared" si="91"/>
        <v>650.2309175422597</v>
      </c>
    </row>
    <row r="284" spans="1:27" x14ac:dyDescent="0.25">
      <c r="A284" t="s">
        <v>289</v>
      </c>
      <c r="B284" s="2">
        <v>40143</v>
      </c>
      <c r="C284" s="3">
        <v>0</v>
      </c>
      <c r="D284">
        <v>1.51257</v>
      </c>
      <c r="E284">
        <v>1.5138100000000001</v>
      </c>
      <c r="F284">
        <v>1.49404</v>
      </c>
      <c r="G284">
        <v>1.49682</v>
      </c>
      <c r="H284">
        <v>84031</v>
      </c>
      <c r="I284">
        <f t="shared" si="93"/>
        <v>-51.089166424629731</v>
      </c>
      <c r="J284">
        <f t="shared" si="98"/>
        <v>1.4739157692307692</v>
      </c>
      <c r="K284">
        <f t="shared" si="99"/>
        <v>1.4724187054990954</v>
      </c>
      <c r="L284">
        <f t="shared" si="84"/>
        <v>1.4902011111111113</v>
      </c>
      <c r="M284">
        <f t="shared" si="85"/>
        <v>1.4880519226163451</v>
      </c>
      <c r="N284">
        <f t="shared" si="103"/>
        <v>1.4896275000000001</v>
      </c>
      <c r="O284">
        <f t="shared" si="104"/>
        <v>1.491638397059535</v>
      </c>
      <c r="P284" t="str">
        <f t="shared" si="100"/>
        <v>Sell</v>
      </c>
      <c r="Q284" t="str">
        <f t="shared" si="101"/>
        <v>Buy</v>
      </c>
      <c r="R284" t="str">
        <f t="shared" si="88"/>
        <v>-</v>
      </c>
      <c r="S284" t="str">
        <f t="shared" si="102"/>
        <v>-</v>
      </c>
      <c r="T284">
        <f t="shared" si="94"/>
        <v>1.49716</v>
      </c>
      <c r="U284">
        <f t="shared" si="95"/>
        <v>1.49648</v>
      </c>
      <c r="V284" t="str">
        <f t="shared" si="96"/>
        <v>-</v>
      </c>
      <c r="W284" t="str">
        <f t="shared" si="97"/>
        <v>-</v>
      </c>
      <c r="X284" t="str">
        <f t="shared" si="92"/>
        <v>-</v>
      </c>
      <c r="Y284">
        <f t="shared" si="89"/>
        <v>3736.5298100348241</v>
      </c>
      <c r="Z284">
        <f t="shared" si="90"/>
        <v>5591.6421301209139</v>
      </c>
      <c r="AA284">
        <f t="shared" si="91"/>
        <v>591.64213012091386</v>
      </c>
    </row>
    <row r="285" spans="1:27" x14ac:dyDescent="0.25">
      <c r="A285" t="s">
        <v>290</v>
      </c>
      <c r="B285" s="2">
        <v>40144</v>
      </c>
      <c r="C285" s="3">
        <v>0</v>
      </c>
      <c r="D285">
        <v>1.4965299999999999</v>
      </c>
      <c r="E285">
        <v>1.4998499999999999</v>
      </c>
      <c r="F285">
        <v>1.48264</v>
      </c>
      <c r="G285">
        <v>1.4985299999999999</v>
      </c>
      <c r="H285">
        <v>81432</v>
      </c>
      <c r="I285">
        <f t="shared" si="93"/>
        <v>-46.122567528318719</v>
      </c>
      <c r="J285">
        <f t="shared" si="98"/>
        <v>1.4747926923076924</v>
      </c>
      <c r="K285">
        <f t="shared" si="99"/>
        <v>1.4730797509294982</v>
      </c>
      <c r="L285">
        <f t="shared" si="84"/>
        <v>1.4904291666666667</v>
      </c>
      <c r="M285">
        <f t="shared" si="85"/>
        <v>1.4886183051776238</v>
      </c>
      <c r="N285">
        <f t="shared" si="103"/>
        <v>1.4907425000000003</v>
      </c>
      <c r="O285">
        <f t="shared" si="104"/>
        <v>1.4921897252947725</v>
      </c>
      <c r="P285" t="str">
        <f t="shared" si="100"/>
        <v>-</v>
      </c>
      <c r="Q285" t="str">
        <f t="shared" si="101"/>
        <v>Buy</v>
      </c>
      <c r="R285" t="str">
        <f t="shared" si="88"/>
        <v>-</v>
      </c>
      <c r="S285" t="str">
        <f t="shared" si="102"/>
        <v>-</v>
      </c>
      <c r="T285">
        <f t="shared" si="94"/>
        <v>1.4988699999999999</v>
      </c>
      <c r="U285">
        <f t="shared" si="95"/>
        <v>1.4981899999999999</v>
      </c>
      <c r="V285" t="str">
        <f t="shared" si="96"/>
        <v>-</v>
      </c>
      <c r="W285" t="str">
        <f t="shared" si="97"/>
        <v>-</v>
      </c>
      <c r="X285" t="str">
        <f t="shared" si="92"/>
        <v>-</v>
      </c>
      <c r="Y285">
        <f t="shared" si="89"/>
        <v>3736.5298100348241</v>
      </c>
      <c r="Z285">
        <f t="shared" si="90"/>
        <v>5598.0315960960725</v>
      </c>
      <c r="AA285">
        <f t="shared" si="91"/>
        <v>598.03159609607246</v>
      </c>
    </row>
    <row r="286" spans="1:27" x14ac:dyDescent="0.25">
      <c r="A286" t="s">
        <v>291</v>
      </c>
      <c r="B286" s="2">
        <v>40146</v>
      </c>
      <c r="C286" s="3">
        <v>0</v>
      </c>
      <c r="D286">
        <v>1.5009399999999999</v>
      </c>
      <c r="E286">
        <v>1.50197</v>
      </c>
      <c r="F286">
        <v>1.4962</v>
      </c>
      <c r="G286">
        <v>1.49943</v>
      </c>
      <c r="H286">
        <v>3162</v>
      </c>
      <c r="I286">
        <f t="shared" si="93"/>
        <v>-43.508568109207118</v>
      </c>
      <c r="J286">
        <f t="shared" si="98"/>
        <v>1.4756778205128209</v>
      </c>
      <c r="K286">
        <f t="shared" si="99"/>
        <v>1.4737468458426752</v>
      </c>
      <c r="L286">
        <f t="shared" si="84"/>
        <v>1.4907075000000001</v>
      </c>
      <c r="M286">
        <f t="shared" si="85"/>
        <v>1.4892027211139685</v>
      </c>
      <c r="N286">
        <f t="shared" si="103"/>
        <v>1.4919541666666667</v>
      </c>
      <c r="O286">
        <f t="shared" si="104"/>
        <v>1.4927689472711907</v>
      </c>
      <c r="P286" t="str">
        <f t="shared" si="100"/>
        <v>-</v>
      </c>
      <c r="Q286" t="str">
        <f t="shared" si="101"/>
        <v>Buy</v>
      </c>
      <c r="R286" t="str">
        <f t="shared" si="88"/>
        <v>-</v>
      </c>
      <c r="S286" t="str">
        <f t="shared" si="102"/>
        <v>-</v>
      </c>
      <c r="T286">
        <f t="shared" si="94"/>
        <v>1.4997799999999999</v>
      </c>
      <c r="U286">
        <f t="shared" si="95"/>
        <v>1.49908</v>
      </c>
      <c r="V286" t="str">
        <f t="shared" si="96"/>
        <v>-</v>
      </c>
      <c r="W286" t="str">
        <f t="shared" si="97"/>
        <v>-</v>
      </c>
      <c r="X286" t="str">
        <f t="shared" si="92"/>
        <v>-</v>
      </c>
      <c r="Y286">
        <f t="shared" si="89"/>
        <v>3736.5298100348241</v>
      </c>
      <c r="Z286">
        <f t="shared" si="90"/>
        <v>5601.3571076270036</v>
      </c>
      <c r="AA286">
        <f t="shared" si="91"/>
        <v>601.35710762700364</v>
      </c>
    </row>
    <row r="287" spans="1:27" x14ac:dyDescent="0.25">
      <c r="A287" t="s">
        <v>292</v>
      </c>
      <c r="B287" s="2">
        <v>40147</v>
      </c>
      <c r="C287" s="3">
        <v>0</v>
      </c>
      <c r="D287">
        <v>1.4993099999999999</v>
      </c>
      <c r="E287">
        <v>1.5082500000000001</v>
      </c>
      <c r="F287">
        <v>1.49702</v>
      </c>
      <c r="G287">
        <v>1.50343</v>
      </c>
      <c r="H287">
        <v>84474</v>
      </c>
      <c r="I287">
        <f t="shared" si="93"/>
        <v>-31.890792913157135</v>
      </c>
      <c r="J287">
        <f t="shared" si="98"/>
        <v>1.4765744871794872</v>
      </c>
      <c r="K287">
        <f t="shared" si="99"/>
        <v>1.4744983180998226</v>
      </c>
      <c r="L287">
        <f t="shared" si="84"/>
        <v>1.4908963888888889</v>
      </c>
      <c r="M287">
        <f t="shared" si="85"/>
        <v>1.4899717632159162</v>
      </c>
      <c r="N287">
        <f t="shared" si="103"/>
        <v>1.4930533333333331</v>
      </c>
      <c r="O287">
        <f t="shared" si="104"/>
        <v>1.4936218314894956</v>
      </c>
      <c r="P287" t="str">
        <f t="shared" si="100"/>
        <v>-</v>
      </c>
      <c r="Q287" t="str">
        <f t="shared" si="101"/>
        <v>Buy</v>
      </c>
      <c r="R287" t="str">
        <f t="shared" si="88"/>
        <v>-</v>
      </c>
      <c r="S287" t="str">
        <f t="shared" si="102"/>
        <v>-</v>
      </c>
      <c r="T287">
        <f t="shared" si="94"/>
        <v>1.50379</v>
      </c>
      <c r="U287">
        <f t="shared" si="95"/>
        <v>1.5030699999999999</v>
      </c>
      <c r="V287" t="str">
        <f t="shared" si="96"/>
        <v>-</v>
      </c>
      <c r="W287" t="str">
        <f t="shared" si="97"/>
        <v>-</v>
      </c>
      <c r="X287" t="str">
        <f t="shared" si="92"/>
        <v>-</v>
      </c>
      <c r="Y287">
        <f t="shared" si="89"/>
        <v>3736.5298100348241</v>
      </c>
      <c r="Z287">
        <f t="shared" si="90"/>
        <v>5616.2658615690425</v>
      </c>
      <c r="AA287">
        <f t="shared" si="91"/>
        <v>616.2658615690425</v>
      </c>
    </row>
    <row r="288" spans="1:27" x14ac:dyDescent="0.25">
      <c r="A288" t="s">
        <v>293</v>
      </c>
      <c r="B288" s="2">
        <v>40148</v>
      </c>
      <c r="C288" s="3">
        <v>0</v>
      </c>
      <c r="D288">
        <v>1.5035099999999999</v>
      </c>
      <c r="E288">
        <v>1.5119400000000001</v>
      </c>
      <c r="F288">
        <v>1.49719</v>
      </c>
      <c r="G288">
        <v>1.50885</v>
      </c>
      <c r="H288">
        <v>83921</v>
      </c>
      <c r="I288">
        <f t="shared" si="93"/>
        <v>-16.148707522509483</v>
      </c>
      <c r="J288">
        <f t="shared" si="98"/>
        <v>1.4777058974358976</v>
      </c>
      <c r="K288">
        <f t="shared" si="99"/>
        <v>1.4753679809327385</v>
      </c>
      <c r="L288">
        <f t="shared" si="84"/>
        <v>1.4913380555555555</v>
      </c>
      <c r="M288">
        <f t="shared" si="85"/>
        <v>1.4909922084474883</v>
      </c>
      <c r="N288">
        <f t="shared" si="103"/>
        <v>1.4945537499999999</v>
      </c>
      <c r="O288">
        <f t="shared" si="104"/>
        <v>1.494840084970336</v>
      </c>
      <c r="P288" t="str">
        <f t="shared" si="100"/>
        <v>-</v>
      </c>
      <c r="Q288" t="str">
        <f t="shared" si="101"/>
        <v>Buy</v>
      </c>
      <c r="R288" t="str">
        <f t="shared" si="88"/>
        <v>-</v>
      </c>
      <c r="S288" t="str">
        <f t="shared" si="102"/>
        <v>-</v>
      </c>
      <c r="T288">
        <f t="shared" si="94"/>
        <v>1.5092300000000001</v>
      </c>
      <c r="U288">
        <f t="shared" si="95"/>
        <v>1.50847</v>
      </c>
      <c r="V288" t="str">
        <f t="shared" si="96"/>
        <v>-</v>
      </c>
      <c r="W288" t="str">
        <f t="shared" si="97"/>
        <v>-</v>
      </c>
      <c r="X288" t="str">
        <f t="shared" si="92"/>
        <v>-</v>
      </c>
      <c r="Y288">
        <f t="shared" si="89"/>
        <v>3736.5298100348241</v>
      </c>
      <c r="Z288">
        <f t="shared" si="90"/>
        <v>5636.4431225432309</v>
      </c>
      <c r="AA288">
        <f t="shared" si="91"/>
        <v>636.44312254323086</v>
      </c>
    </row>
    <row r="289" spans="1:28" x14ac:dyDescent="0.25">
      <c r="A289" t="s">
        <v>294</v>
      </c>
      <c r="B289" s="2">
        <v>40149</v>
      </c>
      <c r="C289" s="3">
        <v>0</v>
      </c>
      <c r="D289">
        <v>1.50881</v>
      </c>
      <c r="E289">
        <v>1.5109600000000001</v>
      </c>
      <c r="F289">
        <v>1.5028999999999999</v>
      </c>
      <c r="G289">
        <v>1.5063500000000001</v>
      </c>
      <c r="H289">
        <v>85203</v>
      </c>
      <c r="I289">
        <f t="shared" si="93"/>
        <v>-23.40981702004056</v>
      </c>
      <c r="J289">
        <f t="shared" si="98"/>
        <v>1.4787244871794873</v>
      </c>
      <c r="K289">
        <f t="shared" si="99"/>
        <v>1.4761523358458337</v>
      </c>
      <c r="L289">
        <f t="shared" si="84"/>
        <v>1.4914808333333331</v>
      </c>
      <c r="M289">
        <f t="shared" si="85"/>
        <v>1.4918223593422186</v>
      </c>
      <c r="N289">
        <f t="shared" si="103"/>
        <v>1.4953770833333333</v>
      </c>
      <c r="O289">
        <f t="shared" si="104"/>
        <v>1.4957608781727092</v>
      </c>
      <c r="P289" t="str">
        <f t="shared" si="100"/>
        <v>Sell</v>
      </c>
      <c r="Q289" t="str">
        <f t="shared" si="101"/>
        <v>Buy</v>
      </c>
      <c r="R289" t="str">
        <f t="shared" si="88"/>
        <v>-</v>
      </c>
      <c r="S289" t="str">
        <f t="shared" si="102"/>
        <v>-</v>
      </c>
      <c r="T289">
        <f t="shared" si="94"/>
        <v>1.50675</v>
      </c>
      <c r="U289">
        <f t="shared" si="95"/>
        <v>1.5059499999999999</v>
      </c>
      <c r="V289" t="str">
        <f t="shared" si="96"/>
        <v>-</v>
      </c>
      <c r="W289" t="str">
        <f t="shared" si="97"/>
        <v>-</v>
      </c>
      <c r="X289" t="str">
        <f t="shared" si="92"/>
        <v>-</v>
      </c>
      <c r="Y289">
        <f t="shared" si="89"/>
        <v>3736.5298100348241</v>
      </c>
      <c r="Z289">
        <f t="shared" si="90"/>
        <v>5627.0270674219428</v>
      </c>
      <c r="AA289">
        <f t="shared" si="91"/>
        <v>627.02706742194277</v>
      </c>
    </row>
    <row r="290" spans="1:28" x14ac:dyDescent="0.25">
      <c r="A290" t="s">
        <v>295</v>
      </c>
      <c r="B290" s="2">
        <v>40150</v>
      </c>
      <c r="C290" s="3">
        <v>0</v>
      </c>
      <c r="D290">
        <v>1.5063800000000001</v>
      </c>
      <c r="E290">
        <v>1.5139800000000001</v>
      </c>
      <c r="F290">
        <v>1.5034400000000001</v>
      </c>
      <c r="G290">
        <v>1.5061</v>
      </c>
      <c r="H290">
        <v>83812</v>
      </c>
      <c r="I290">
        <f t="shared" si="93"/>
        <v>-24.135927969793926</v>
      </c>
      <c r="J290">
        <f t="shared" si="98"/>
        <v>1.4797569230769234</v>
      </c>
      <c r="K290">
        <f t="shared" si="99"/>
        <v>1.4769105045585975</v>
      </c>
      <c r="L290">
        <f t="shared" si="84"/>
        <v>1.4915472222222224</v>
      </c>
      <c r="M290">
        <f t="shared" si="85"/>
        <v>1.4925941237020988</v>
      </c>
      <c r="N290">
        <f t="shared" si="103"/>
        <v>1.4961529166666665</v>
      </c>
      <c r="O290">
        <f t="shared" si="104"/>
        <v>1.4965880079188925</v>
      </c>
      <c r="P290" t="str">
        <f t="shared" si="100"/>
        <v>-</v>
      </c>
      <c r="Q290" t="str">
        <f t="shared" si="101"/>
        <v>Buy</v>
      </c>
      <c r="R290" t="str">
        <f t="shared" si="88"/>
        <v>-</v>
      </c>
      <c r="S290" t="str">
        <f t="shared" si="102"/>
        <v>-</v>
      </c>
      <c r="T290">
        <f t="shared" si="94"/>
        <v>1.5064900000000001</v>
      </c>
      <c r="U290">
        <f t="shared" si="95"/>
        <v>1.5057100000000001</v>
      </c>
      <c r="V290" t="str">
        <f t="shared" si="96"/>
        <v>-</v>
      </c>
      <c r="W290" t="str">
        <f t="shared" si="97"/>
        <v>-</v>
      </c>
      <c r="X290" t="str">
        <f t="shared" si="92"/>
        <v>-</v>
      </c>
      <c r="Y290">
        <f t="shared" si="89"/>
        <v>3736.5298100348241</v>
      </c>
      <c r="Z290">
        <f t="shared" si="90"/>
        <v>5626.1303002675349</v>
      </c>
      <c r="AA290">
        <f t="shared" si="91"/>
        <v>626.13030026753495</v>
      </c>
    </row>
    <row r="291" spans="1:28" x14ac:dyDescent="0.25">
      <c r="A291" t="s">
        <v>296</v>
      </c>
      <c r="B291" s="2">
        <v>40151</v>
      </c>
      <c r="C291" s="3">
        <v>0</v>
      </c>
      <c r="D291">
        <v>1.5061800000000001</v>
      </c>
      <c r="E291">
        <v>1.50911</v>
      </c>
      <c r="F291">
        <v>1.4818800000000001</v>
      </c>
      <c r="G291">
        <v>1.4854700000000001</v>
      </c>
      <c r="H291">
        <v>80354</v>
      </c>
      <c r="I291">
        <f t="shared" si="93"/>
        <v>-84.054603543421436</v>
      </c>
      <c r="J291">
        <f t="shared" si="98"/>
        <v>1.4804773076923079</v>
      </c>
      <c r="K291">
        <f t="shared" si="99"/>
        <v>1.4771272006457214</v>
      </c>
      <c r="L291">
        <f t="shared" si="84"/>
        <v>1.4911277777777778</v>
      </c>
      <c r="M291">
        <f t="shared" si="85"/>
        <v>1.4922090359344178</v>
      </c>
      <c r="N291">
        <f t="shared" si="103"/>
        <v>1.4961916666666666</v>
      </c>
      <c r="O291">
        <f t="shared" si="104"/>
        <v>1.4956985672853811</v>
      </c>
      <c r="P291" t="str">
        <f t="shared" si="100"/>
        <v>-</v>
      </c>
      <c r="Q291" t="str">
        <f t="shared" si="101"/>
        <v>Buy</v>
      </c>
      <c r="R291" t="str">
        <f t="shared" si="88"/>
        <v>-</v>
      </c>
      <c r="S291" t="str">
        <f t="shared" si="102"/>
        <v>-</v>
      </c>
      <c r="T291">
        <f t="shared" si="94"/>
        <v>1.48587</v>
      </c>
      <c r="U291">
        <f t="shared" si="95"/>
        <v>1.4850699999999999</v>
      </c>
      <c r="V291" t="str">
        <f t="shared" si="96"/>
        <v>-</v>
      </c>
      <c r="W291" t="str">
        <f t="shared" si="97"/>
        <v>-</v>
      </c>
      <c r="X291" t="str">
        <f t="shared" si="92"/>
        <v>-</v>
      </c>
      <c r="Y291">
        <f t="shared" si="89"/>
        <v>3736.5298100348241</v>
      </c>
      <c r="Z291">
        <f t="shared" si="90"/>
        <v>5549.0083249884156</v>
      </c>
      <c r="AA291">
        <f t="shared" si="91"/>
        <v>549.00832498841555</v>
      </c>
    </row>
    <row r="292" spans="1:28" x14ac:dyDescent="0.25">
      <c r="A292" t="s">
        <v>297</v>
      </c>
      <c r="B292" s="2">
        <v>40153</v>
      </c>
      <c r="C292" s="3">
        <v>0</v>
      </c>
      <c r="D292">
        <v>1.48532</v>
      </c>
      <c r="E292">
        <v>1.48729</v>
      </c>
      <c r="F292">
        <v>1.48492</v>
      </c>
      <c r="G292">
        <v>1.48695</v>
      </c>
      <c r="H292">
        <v>4521</v>
      </c>
      <c r="I292">
        <f t="shared" si="93"/>
        <v>-79.756026720883156</v>
      </c>
      <c r="J292">
        <f t="shared" si="98"/>
        <v>1.4811808974358978</v>
      </c>
      <c r="K292">
        <f t="shared" si="99"/>
        <v>1.4773758791103866</v>
      </c>
      <c r="L292">
        <f t="shared" si="84"/>
        <v>1.4907991666666669</v>
      </c>
      <c r="M292">
        <f t="shared" si="85"/>
        <v>1.4919247637217465</v>
      </c>
      <c r="N292">
        <f t="shared" si="103"/>
        <v>1.4962108333333333</v>
      </c>
      <c r="O292">
        <f t="shared" si="104"/>
        <v>1.4949986819025507</v>
      </c>
      <c r="P292" t="str">
        <f t="shared" si="100"/>
        <v>Buy</v>
      </c>
      <c r="Q292" t="str">
        <f t="shared" si="101"/>
        <v>Buy</v>
      </c>
      <c r="R292" t="str">
        <f t="shared" si="88"/>
        <v>Buy</v>
      </c>
      <c r="S292" t="str">
        <f t="shared" si="102"/>
        <v>-</v>
      </c>
      <c r="T292">
        <f t="shared" si="94"/>
        <v>1.4873499999999999</v>
      </c>
      <c r="U292">
        <f t="shared" si="95"/>
        <v>1.48655</v>
      </c>
      <c r="V292" t="str">
        <f t="shared" si="96"/>
        <v>-</v>
      </c>
      <c r="W292" t="str">
        <f t="shared" si="97"/>
        <v>-</v>
      </c>
      <c r="X292">
        <f t="shared" si="92"/>
        <v>5000</v>
      </c>
      <c r="Y292">
        <f t="shared" si="89"/>
        <v>3736.5298100348241</v>
      </c>
      <c r="Z292">
        <f t="shared" si="90"/>
        <v>5554.5383891072679</v>
      </c>
      <c r="AA292">
        <f t="shared" si="91"/>
        <v>554.5383891072679</v>
      </c>
    </row>
    <row r="293" spans="1:28" x14ac:dyDescent="0.25">
      <c r="A293" t="s">
        <v>298</v>
      </c>
      <c r="B293" s="2">
        <v>40154</v>
      </c>
      <c r="C293" s="3">
        <v>0</v>
      </c>
      <c r="D293">
        <v>1.48705</v>
      </c>
      <c r="E293">
        <v>1.4904200000000001</v>
      </c>
      <c r="F293">
        <v>1.4753499999999999</v>
      </c>
      <c r="G293">
        <v>1.4837100000000001</v>
      </c>
      <c r="H293">
        <v>84235</v>
      </c>
      <c r="I293">
        <f t="shared" si="93"/>
        <v>-78.597030209933109</v>
      </c>
      <c r="J293">
        <f t="shared" si="98"/>
        <v>1.4818265384615386</v>
      </c>
      <c r="K293">
        <f t="shared" si="99"/>
        <v>1.4775362366012628</v>
      </c>
      <c r="L293">
        <f t="shared" si="84"/>
        <v>1.4907469444444443</v>
      </c>
      <c r="M293">
        <f t="shared" si="85"/>
        <v>1.4914807224394899</v>
      </c>
      <c r="N293">
        <f t="shared" si="103"/>
        <v>1.4955166666666668</v>
      </c>
      <c r="O293">
        <f t="shared" si="104"/>
        <v>1.4940955873503465</v>
      </c>
      <c r="P293" t="str">
        <f t="shared" si="100"/>
        <v>-</v>
      </c>
      <c r="Q293" t="str">
        <f t="shared" si="101"/>
        <v>Buy</v>
      </c>
      <c r="R293" t="str">
        <f t="shared" si="88"/>
        <v>-</v>
      </c>
      <c r="S293" t="str">
        <f t="shared" si="102"/>
        <v>-</v>
      </c>
      <c r="T293">
        <f t="shared" si="94"/>
        <v>1.4841599999999999</v>
      </c>
      <c r="U293">
        <f t="shared" si="95"/>
        <v>1.48326</v>
      </c>
      <c r="V293" t="str">
        <f t="shared" si="96"/>
        <v>-</v>
      </c>
      <c r="W293" t="str">
        <f t="shared" si="97"/>
        <v>-</v>
      </c>
      <c r="X293" t="str">
        <f t="shared" si="92"/>
        <v>-</v>
      </c>
      <c r="Y293">
        <f t="shared" si="89"/>
        <v>3736.5298100348241</v>
      </c>
      <c r="Z293">
        <f t="shared" si="90"/>
        <v>5542.245206032253</v>
      </c>
      <c r="AA293">
        <f t="shared" si="91"/>
        <v>542.24520603225301</v>
      </c>
    </row>
    <row r="294" spans="1:28" x14ac:dyDescent="0.25">
      <c r="A294" t="s">
        <v>299</v>
      </c>
      <c r="B294" s="2">
        <v>40155</v>
      </c>
      <c r="C294" s="3">
        <v>0</v>
      </c>
      <c r="D294">
        <v>1.48353</v>
      </c>
      <c r="E294">
        <v>1.4865200000000001</v>
      </c>
      <c r="F294">
        <v>1.46699</v>
      </c>
      <c r="G294">
        <v>1.46909</v>
      </c>
      <c r="H294">
        <v>84417</v>
      </c>
      <c r="I294">
        <f t="shared" si="93"/>
        <v>-95.571488823281342</v>
      </c>
      <c r="J294">
        <f t="shared" si="98"/>
        <v>1.4820710256410257</v>
      </c>
      <c r="K294">
        <f t="shared" si="99"/>
        <v>1.4773224078265472</v>
      </c>
      <c r="L294">
        <f t="shared" ref="L294:L357" si="105">AVERAGE(G259:G294)</f>
        <v>1.4903941666666669</v>
      </c>
      <c r="M294">
        <f t="shared" si="85"/>
        <v>1.4902704131184366</v>
      </c>
      <c r="N294">
        <f t="shared" si="103"/>
        <v>1.4942704166666667</v>
      </c>
      <c r="O294">
        <f t="shared" si="104"/>
        <v>1.4920951403623188</v>
      </c>
      <c r="P294" t="str">
        <f t="shared" si="100"/>
        <v>-</v>
      </c>
      <c r="Q294" t="str">
        <f t="shared" si="101"/>
        <v>Sell</v>
      </c>
      <c r="R294" t="str">
        <f t="shared" si="88"/>
        <v>-</v>
      </c>
      <c r="S294" t="str">
        <f t="shared" si="102"/>
        <v>-</v>
      </c>
      <c r="T294">
        <f t="shared" si="94"/>
        <v>1.4697</v>
      </c>
      <c r="U294">
        <f t="shared" si="95"/>
        <v>1.46848</v>
      </c>
      <c r="V294" t="str">
        <f t="shared" si="96"/>
        <v>-</v>
      </c>
      <c r="W294" t="str">
        <f t="shared" si="97"/>
        <v>-</v>
      </c>
      <c r="X294" t="str">
        <f t="shared" si="92"/>
        <v>-</v>
      </c>
      <c r="Y294">
        <f t="shared" si="89"/>
        <v>3736.5298100348241</v>
      </c>
      <c r="Z294">
        <f t="shared" si="90"/>
        <v>5487.0192954399381</v>
      </c>
      <c r="AA294">
        <f t="shared" si="91"/>
        <v>487.01929543993811</v>
      </c>
    </row>
    <row r="295" spans="1:28" x14ac:dyDescent="0.25">
      <c r="A295" t="s">
        <v>300</v>
      </c>
      <c r="B295" s="2">
        <v>40156</v>
      </c>
      <c r="C295" s="3">
        <v>0</v>
      </c>
      <c r="D295">
        <v>1.4690399999999999</v>
      </c>
      <c r="E295">
        <v>1.4780899999999999</v>
      </c>
      <c r="F295">
        <v>1.4671700000000001</v>
      </c>
      <c r="G295">
        <v>1.47346</v>
      </c>
      <c r="H295">
        <v>84913</v>
      </c>
      <c r="I295">
        <f t="shared" si="93"/>
        <v>-86.355967946014403</v>
      </c>
      <c r="J295">
        <f t="shared" si="98"/>
        <v>1.4823112820512823</v>
      </c>
      <c r="K295">
        <f t="shared" si="99"/>
        <v>1.4772246253499257</v>
      </c>
      <c r="L295">
        <f t="shared" si="105"/>
        <v>1.4904488888888892</v>
      </c>
      <c r="M295">
        <f t="shared" ref="M295:M358" si="106">$M294*(1-(2/(36+1)))+$G295*(2/(36+1))</f>
        <v>1.4893617421390617</v>
      </c>
      <c r="N295">
        <f t="shared" si="103"/>
        <v>1.4932408333333334</v>
      </c>
      <c r="O295">
        <f t="shared" si="104"/>
        <v>1.4906043291333333</v>
      </c>
      <c r="P295" t="str">
        <f t="shared" si="100"/>
        <v>-</v>
      </c>
      <c r="Q295" t="str">
        <f t="shared" si="101"/>
        <v>Sell</v>
      </c>
      <c r="R295" t="str">
        <f t="shared" si="88"/>
        <v>-</v>
      </c>
      <c r="S295" t="str">
        <f t="shared" si="102"/>
        <v>-</v>
      </c>
      <c r="T295">
        <f t="shared" si="94"/>
        <v>1.4740899999999999</v>
      </c>
      <c r="U295">
        <f t="shared" si="95"/>
        <v>1.4728300000000001</v>
      </c>
      <c r="V295" t="str">
        <f t="shared" si="96"/>
        <v>-</v>
      </c>
      <c r="W295" t="str">
        <f t="shared" si="97"/>
        <v>-</v>
      </c>
      <c r="X295" t="str">
        <f t="shared" si="92"/>
        <v>-</v>
      </c>
      <c r="Y295">
        <f t="shared" si="89"/>
        <v>3736.5298100348241</v>
      </c>
      <c r="Z295">
        <f t="shared" si="90"/>
        <v>5503.2732001135901</v>
      </c>
      <c r="AA295">
        <f t="shared" si="91"/>
        <v>503.27320011359006</v>
      </c>
    </row>
    <row r="296" spans="1:28" x14ac:dyDescent="0.25">
      <c r="A296" t="s">
        <v>301</v>
      </c>
      <c r="B296" s="2">
        <v>40157</v>
      </c>
      <c r="C296" s="3">
        <v>0</v>
      </c>
      <c r="D296">
        <v>1.47356</v>
      </c>
      <c r="E296">
        <v>1.47597</v>
      </c>
      <c r="F296">
        <v>1.46827</v>
      </c>
      <c r="G296">
        <v>1.47275</v>
      </c>
      <c r="H296">
        <v>83362</v>
      </c>
      <c r="I296">
        <f t="shared" si="93"/>
        <v>-87.853226486714505</v>
      </c>
      <c r="J296">
        <f t="shared" si="98"/>
        <v>1.4825003846153846</v>
      </c>
      <c r="K296">
        <f t="shared" si="99"/>
        <v>1.4771113436954972</v>
      </c>
      <c r="L296">
        <f t="shared" si="105"/>
        <v>1.4901438888888892</v>
      </c>
      <c r="M296">
        <f t="shared" si="106"/>
        <v>1.4884638101315448</v>
      </c>
      <c r="N296">
        <f t="shared" si="103"/>
        <v>1.4927129166666664</v>
      </c>
      <c r="O296">
        <f t="shared" si="104"/>
        <v>1.4891759828026667</v>
      </c>
      <c r="P296" t="str">
        <f t="shared" si="100"/>
        <v>-</v>
      </c>
      <c r="Q296" t="str">
        <f t="shared" si="101"/>
        <v>Sell</v>
      </c>
      <c r="R296" t="str">
        <f t="shared" si="88"/>
        <v>-</v>
      </c>
      <c r="S296" t="str">
        <f t="shared" si="102"/>
        <v>-</v>
      </c>
      <c r="T296">
        <f t="shared" si="94"/>
        <v>1.4734400000000001</v>
      </c>
      <c r="U296">
        <f t="shared" si="95"/>
        <v>1.4720599999999999</v>
      </c>
      <c r="V296" t="str">
        <f t="shared" si="96"/>
        <v>-</v>
      </c>
      <c r="W296" t="str">
        <f t="shared" si="97"/>
        <v>-</v>
      </c>
      <c r="X296" t="str">
        <f t="shared" si="92"/>
        <v>-</v>
      </c>
      <c r="Y296">
        <f t="shared" si="89"/>
        <v>3736.5298100348241</v>
      </c>
      <c r="Z296">
        <f t="shared" si="90"/>
        <v>5500.3960721598633</v>
      </c>
      <c r="AA296">
        <f t="shared" si="91"/>
        <v>500.39607215986325</v>
      </c>
    </row>
    <row r="297" spans="1:28" x14ac:dyDescent="0.25">
      <c r="A297" t="s">
        <v>302</v>
      </c>
      <c r="B297" s="2">
        <v>40158</v>
      </c>
      <c r="C297" s="3">
        <v>0</v>
      </c>
      <c r="D297">
        <v>1.47285</v>
      </c>
      <c r="E297">
        <v>1.4775799999999999</v>
      </c>
      <c r="F297">
        <v>1.45845</v>
      </c>
      <c r="G297">
        <v>1.46112</v>
      </c>
      <c r="H297">
        <v>81437</v>
      </c>
      <c r="I297">
        <f t="shared" si="93"/>
        <v>-95.191788222582488</v>
      </c>
      <c r="J297">
        <f t="shared" si="98"/>
        <v>1.4825547435897435</v>
      </c>
      <c r="K297">
        <f t="shared" si="99"/>
        <v>1.4767064995513073</v>
      </c>
      <c r="L297">
        <f t="shared" si="105"/>
        <v>1.4898480555555558</v>
      </c>
      <c r="M297">
        <f t="shared" si="106"/>
        <v>1.4869857663406505</v>
      </c>
      <c r="N297">
        <f t="shared" si="103"/>
        <v>1.4915133333333335</v>
      </c>
      <c r="O297">
        <f t="shared" si="104"/>
        <v>1.4869315041784534</v>
      </c>
      <c r="P297" t="str">
        <f t="shared" si="100"/>
        <v>-</v>
      </c>
      <c r="Q297" t="str">
        <f t="shared" si="101"/>
        <v>Sell</v>
      </c>
      <c r="R297" t="str">
        <f t="shared" si="88"/>
        <v>-</v>
      </c>
      <c r="S297" t="str">
        <f t="shared" si="102"/>
        <v>-</v>
      </c>
      <c r="T297">
        <f t="shared" si="94"/>
        <v>1.46191</v>
      </c>
      <c r="U297">
        <f t="shared" si="95"/>
        <v>1.4603299999999999</v>
      </c>
      <c r="V297" t="str">
        <f t="shared" si="96"/>
        <v>-</v>
      </c>
      <c r="W297" t="str">
        <f t="shared" si="97"/>
        <v>-</v>
      </c>
      <c r="X297" t="str">
        <f t="shared" si="92"/>
        <v>-</v>
      </c>
      <c r="Y297">
        <f t="shared" si="89"/>
        <v>3736.5298100348241</v>
      </c>
      <c r="Z297">
        <f t="shared" si="90"/>
        <v>5456.5665774881545</v>
      </c>
      <c r="AA297">
        <f t="shared" si="91"/>
        <v>456.56657748815451</v>
      </c>
    </row>
    <row r="298" spans="1:28" x14ac:dyDescent="0.25">
      <c r="A298" t="s">
        <v>303</v>
      </c>
      <c r="B298" s="2">
        <v>40160</v>
      </c>
      <c r="C298" s="3">
        <v>0</v>
      </c>
      <c r="D298">
        <v>1.46224</v>
      </c>
      <c r="E298">
        <v>1.46261</v>
      </c>
      <c r="F298">
        <v>1.4595499999999999</v>
      </c>
      <c r="G298">
        <v>1.46217</v>
      </c>
      <c r="H298">
        <v>3299</v>
      </c>
      <c r="I298">
        <f t="shared" si="93"/>
        <v>-93.300918422474439</v>
      </c>
      <c r="J298">
        <f t="shared" si="98"/>
        <v>1.4826128205128204</v>
      </c>
      <c r="K298">
        <f t="shared" si="99"/>
        <v>1.4763384869044387</v>
      </c>
      <c r="L298">
        <f t="shared" si="105"/>
        <v>1.4896208333333336</v>
      </c>
      <c r="M298">
        <f t="shared" si="106"/>
        <v>1.4856443735654801</v>
      </c>
      <c r="N298">
        <f t="shared" si="103"/>
        <v>1.4901212499999998</v>
      </c>
      <c r="O298">
        <f t="shared" si="104"/>
        <v>1.4849505838441772</v>
      </c>
      <c r="P298" t="str">
        <f t="shared" si="100"/>
        <v>-</v>
      </c>
      <c r="Q298" t="str">
        <f t="shared" si="101"/>
        <v>Sell</v>
      </c>
      <c r="R298" t="str">
        <f t="shared" si="88"/>
        <v>-</v>
      </c>
      <c r="S298" t="str">
        <f t="shared" si="102"/>
        <v>-</v>
      </c>
      <c r="T298">
        <f t="shared" si="94"/>
        <v>1.46302</v>
      </c>
      <c r="U298">
        <f t="shared" si="95"/>
        <v>1.46132</v>
      </c>
      <c r="V298" t="str">
        <f t="shared" si="96"/>
        <v>-</v>
      </c>
      <c r="W298" t="str">
        <f t="shared" si="97"/>
        <v>-</v>
      </c>
      <c r="X298" t="str">
        <f t="shared" si="92"/>
        <v>-</v>
      </c>
      <c r="Y298">
        <f t="shared" si="89"/>
        <v>3736.5298100348241</v>
      </c>
      <c r="Z298">
        <f t="shared" si="90"/>
        <v>5460.2657420000887</v>
      </c>
      <c r="AA298">
        <f t="shared" si="91"/>
        <v>460.26574200008872</v>
      </c>
    </row>
    <row r="299" spans="1:28" x14ac:dyDescent="0.25">
      <c r="A299" t="s">
        <v>304</v>
      </c>
      <c r="B299" s="2">
        <v>40161</v>
      </c>
      <c r="C299" s="3">
        <v>0</v>
      </c>
      <c r="D299">
        <v>1.46211</v>
      </c>
      <c r="E299">
        <v>1.46848</v>
      </c>
      <c r="F299">
        <v>1.4604200000000001</v>
      </c>
      <c r="G299">
        <v>1.4655800000000001</v>
      </c>
      <c r="H299">
        <v>84940</v>
      </c>
      <c r="I299">
        <f t="shared" si="93"/>
        <v>-87.160093643075683</v>
      </c>
      <c r="J299">
        <f t="shared" si="98"/>
        <v>1.4826347435897433</v>
      </c>
      <c r="K299">
        <f t="shared" si="99"/>
        <v>1.4760661201473644</v>
      </c>
      <c r="L299">
        <f t="shared" si="105"/>
        <v>1.4893022222222223</v>
      </c>
      <c r="M299">
        <f t="shared" si="106"/>
        <v>1.4845598128322111</v>
      </c>
      <c r="N299">
        <f t="shared" si="103"/>
        <v>1.4887775000000001</v>
      </c>
      <c r="O299">
        <f t="shared" si="104"/>
        <v>1.483400937136643</v>
      </c>
      <c r="P299" t="str">
        <f t="shared" si="100"/>
        <v>-</v>
      </c>
      <c r="Q299" t="str">
        <f t="shared" si="101"/>
        <v>Sell</v>
      </c>
      <c r="R299" t="str">
        <f t="shared" si="88"/>
        <v>-</v>
      </c>
      <c r="S299" t="str">
        <f t="shared" si="102"/>
        <v>-</v>
      </c>
      <c r="T299">
        <f t="shared" si="94"/>
        <v>1.4664200000000001</v>
      </c>
      <c r="U299">
        <f t="shared" si="95"/>
        <v>1.4647399999999999</v>
      </c>
      <c r="V299" t="str">
        <f t="shared" si="96"/>
        <v>-</v>
      </c>
      <c r="W299" t="str">
        <f t="shared" si="97"/>
        <v>-</v>
      </c>
      <c r="X299" t="str">
        <f t="shared" si="92"/>
        <v>-</v>
      </c>
      <c r="Y299">
        <f t="shared" si="89"/>
        <v>3736.5298100348241</v>
      </c>
      <c r="Z299">
        <f t="shared" si="90"/>
        <v>5473.0446739504077</v>
      </c>
      <c r="AA299">
        <f t="shared" si="91"/>
        <v>473.04467395040774</v>
      </c>
    </row>
    <row r="300" spans="1:28" x14ac:dyDescent="0.25">
      <c r="A300" t="s">
        <v>305</v>
      </c>
      <c r="B300" s="2">
        <v>40162</v>
      </c>
      <c r="C300" s="3">
        <v>0</v>
      </c>
      <c r="D300">
        <v>1.46563</v>
      </c>
      <c r="E300">
        <v>1.4658100000000001</v>
      </c>
      <c r="F300">
        <v>1.45011</v>
      </c>
      <c r="G300">
        <v>1.45383</v>
      </c>
      <c r="H300">
        <v>84541</v>
      </c>
      <c r="I300">
        <f t="shared" si="93"/>
        <v>-94.175669328323252</v>
      </c>
      <c r="J300">
        <f t="shared" si="98"/>
        <v>1.4824671794871791</v>
      </c>
      <c r="K300">
        <f t="shared" si="99"/>
        <v>1.4755031803967982</v>
      </c>
      <c r="L300">
        <f t="shared" si="105"/>
        <v>1.4887741666666667</v>
      </c>
      <c r="M300">
        <f t="shared" si="106"/>
        <v>1.4828987418683077</v>
      </c>
      <c r="N300">
        <f t="shared" si="103"/>
        <v>1.4873783333333332</v>
      </c>
      <c r="O300">
        <f t="shared" si="104"/>
        <v>1.4810352621657117</v>
      </c>
      <c r="P300" t="str">
        <f t="shared" si="100"/>
        <v>-</v>
      </c>
      <c r="Q300" t="str">
        <f t="shared" si="101"/>
        <v>Sell</v>
      </c>
      <c r="R300" t="str">
        <f t="shared" si="88"/>
        <v>-</v>
      </c>
      <c r="S300" t="str">
        <f t="shared" si="102"/>
        <v>-</v>
      </c>
      <c r="T300">
        <f t="shared" si="94"/>
        <v>1.4546399999999999</v>
      </c>
      <c r="U300">
        <f t="shared" si="95"/>
        <v>1.45302</v>
      </c>
      <c r="V300" t="str">
        <f t="shared" si="96"/>
        <v>-</v>
      </c>
      <c r="W300" t="str">
        <f t="shared" si="97"/>
        <v>-</v>
      </c>
      <c r="X300" t="str">
        <f t="shared" si="92"/>
        <v>-</v>
      </c>
      <c r="Y300">
        <f t="shared" si="89"/>
        <v>3736.5298100348241</v>
      </c>
      <c r="Z300">
        <f t="shared" si="90"/>
        <v>5429.2525445767997</v>
      </c>
      <c r="AA300">
        <f t="shared" si="91"/>
        <v>429.25254457679966</v>
      </c>
    </row>
    <row r="301" spans="1:28" x14ac:dyDescent="0.25">
      <c r="A301" t="s">
        <v>306</v>
      </c>
      <c r="B301" s="2">
        <v>40163</v>
      </c>
      <c r="C301" s="3">
        <v>0</v>
      </c>
      <c r="D301">
        <v>1.4539800000000001</v>
      </c>
      <c r="E301">
        <v>1.45903</v>
      </c>
      <c r="F301">
        <v>1.4502299999999999</v>
      </c>
      <c r="G301">
        <v>1.4521900000000001</v>
      </c>
      <c r="H301">
        <v>84276</v>
      </c>
      <c r="I301">
        <f t="shared" si="93"/>
        <v>-96.743385000782723</v>
      </c>
      <c r="J301">
        <f t="shared" si="98"/>
        <v>1.4822292307692304</v>
      </c>
      <c r="K301">
        <f t="shared" si="99"/>
        <v>1.474912973298145</v>
      </c>
      <c r="L301">
        <f t="shared" si="105"/>
        <v>1.4878186111111116</v>
      </c>
      <c r="M301">
        <f t="shared" si="106"/>
        <v>1.4812388098754261</v>
      </c>
      <c r="N301">
        <f t="shared" si="103"/>
        <v>1.4855845833333337</v>
      </c>
      <c r="O301">
        <f t="shared" si="104"/>
        <v>1.4787276411924548</v>
      </c>
      <c r="P301" t="str">
        <f t="shared" si="100"/>
        <v>-</v>
      </c>
      <c r="Q301" t="str">
        <f t="shared" si="101"/>
        <v>Sell</v>
      </c>
      <c r="R301" t="str">
        <f t="shared" si="88"/>
        <v>-</v>
      </c>
      <c r="S301" t="str">
        <f t="shared" si="102"/>
        <v>-</v>
      </c>
      <c r="T301">
        <f t="shared" si="94"/>
        <v>1.4529399999999999</v>
      </c>
      <c r="U301">
        <f t="shared" si="95"/>
        <v>1.4514400000000001</v>
      </c>
      <c r="V301" t="str">
        <f t="shared" si="96"/>
        <v>-</v>
      </c>
      <c r="W301" t="str">
        <f t="shared" si="97"/>
        <v>-</v>
      </c>
      <c r="X301" t="str">
        <f t="shared" si="92"/>
        <v>-</v>
      </c>
      <c r="Y301">
        <f t="shared" si="89"/>
        <v>3736.5298100348241</v>
      </c>
      <c r="Z301">
        <f t="shared" si="90"/>
        <v>5423.3488274769452</v>
      </c>
      <c r="AA301">
        <f t="shared" si="91"/>
        <v>423.34882747694519</v>
      </c>
    </row>
    <row r="302" spans="1:28" x14ac:dyDescent="0.25">
      <c r="A302" t="s">
        <v>307</v>
      </c>
      <c r="B302" s="2">
        <v>40164</v>
      </c>
      <c r="C302" s="3">
        <v>0</v>
      </c>
      <c r="D302">
        <v>1.45204</v>
      </c>
      <c r="E302">
        <v>1.45306</v>
      </c>
      <c r="F302">
        <v>1.43035</v>
      </c>
      <c r="G302">
        <v>1.4342699999999999</v>
      </c>
      <c r="H302">
        <v>85668</v>
      </c>
      <c r="I302">
        <f t="shared" si="93"/>
        <v>-95.312686834867961</v>
      </c>
      <c r="J302">
        <f t="shared" si="98"/>
        <v>1.4817333333333331</v>
      </c>
      <c r="K302">
        <f t="shared" si="99"/>
        <v>1.4738840372652806</v>
      </c>
      <c r="L302">
        <f t="shared" si="105"/>
        <v>1.4863405555555558</v>
      </c>
      <c r="M302">
        <f t="shared" si="106"/>
        <v>1.4786999552875653</v>
      </c>
      <c r="N302">
        <f t="shared" si="103"/>
        <v>1.4832087500000002</v>
      </c>
      <c r="O302">
        <f t="shared" si="104"/>
        <v>1.4751710298970586</v>
      </c>
      <c r="P302" t="str">
        <f t="shared" si="100"/>
        <v>-</v>
      </c>
      <c r="Q302" t="str">
        <f t="shared" si="101"/>
        <v>Sell</v>
      </c>
      <c r="R302" t="str">
        <f t="shared" si="88"/>
        <v>-</v>
      </c>
      <c r="S302" t="str">
        <f t="shared" si="102"/>
        <v>-</v>
      </c>
      <c r="T302">
        <f t="shared" si="94"/>
        <v>1.4350099999999999</v>
      </c>
      <c r="U302">
        <f t="shared" si="95"/>
        <v>1.43353</v>
      </c>
      <c r="V302" t="str">
        <f t="shared" si="96"/>
        <v>-</v>
      </c>
      <c r="W302" t="str">
        <f t="shared" si="97"/>
        <v>-</v>
      </c>
      <c r="X302" t="str">
        <f t="shared" si="92"/>
        <v>-</v>
      </c>
      <c r="Y302">
        <f t="shared" si="89"/>
        <v>3736.5298100348241</v>
      </c>
      <c r="Z302">
        <f t="shared" si="90"/>
        <v>5356.4275785792215</v>
      </c>
      <c r="AA302">
        <f t="shared" si="91"/>
        <v>356.42757857922152</v>
      </c>
    </row>
    <row r="303" spans="1:28" x14ac:dyDescent="0.25">
      <c r="A303" t="s">
        <v>308</v>
      </c>
      <c r="B303" s="2">
        <v>40165</v>
      </c>
      <c r="C303" s="3">
        <v>0</v>
      </c>
      <c r="D303">
        <v>1.4342900000000001</v>
      </c>
      <c r="E303">
        <v>1.4410499999999999</v>
      </c>
      <c r="F303">
        <v>1.4258200000000001</v>
      </c>
      <c r="G303">
        <v>1.43364</v>
      </c>
      <c r="H303">
        <v>81839</v>
      </c>
      <c r="I303">
        <f t="shared" si="93"/>
        <v>-91.129764065335834</v>
      </c>
      <c r="J303">
        <f t="shared" si="98"/>
        <v>1.4812564102564099</v>
      </c>
      <c r="K303">
        <f t="shared" si="99"/>
        <v>1.4728652008788179</v>
      </c>
      <c r="L303">
        <f t="shared" si="105"/>
        <v>1.484926666666667</v>
      </c>
      <c r="M303">
        <f t="shared" si="106"/>
        <v>1.4762642820287779</v>
      </c>
      <c r="N303">
        <f t="shared" si="103"/>
        <v>1.4810291666666666</v>
      </c>
      <c r="O303">
        <f t="shared" si="104"/>
        <v>1.471848547505294</v>
      </c>
      <c r="P303" t="str">
        <f t="shared" si="100"/>
        <v>-</v>
      </c>
      <c r="Q303" t="str">
        <f t="shared" si="101"/>
        <v>Sell</v>
      </c>
      <c r="R303" t="str">
        <f t="shared" si="88"/>
        <v>-</v>
      </c>
      <c r="S303" t="str">
        <f t="shared" si="102"/>
        <v>Sell</v>
      </c>
      <c r="T303">
        <f t="shared" si="94"/>
        <v>1.43445</v>
      </c>
      <c r="U303">
        <f t="shared" si="95"/>
        <v>1.43283</v>
      </c>
      <c r="V303" t="str">
        <f t="shared" si="96"/>
        <v>-</v>
      </c>
      <c r="W303" t="str">
        <f t="shared" si="97"/>
        <v>-</v>
      </c>
      <c r="X303" t="str">
        <f t="shared" si="92"/>
        <v>-</v>
      </c>
      <c r="Y303">
        <f t="shared" si="89"/>
        <v>3736.5298100348241</v>
      </c>
      <c r="Z303">
        <f t="shared" si="90"/>
        <v>5353.8120077121976</v>
      </c>
      <c r="AA303">
        <f t="shared" si="91"/>
        <v>353.81200771219756</v>
      </c>
      <c r="AB303">
        <v>353.81200771219756</v>
      </c>
    </row>
    <row r="304" spans="1:28" x14ac:dyDescent="0.25">
      <c r="A304" t="s">
        <v>309</v>
      </c>
      <c r="B304" s="2">
        <v>40167</v>
      </c>
      <c r="C304" s="3">
        <v>0</v>
      </c>
      <c r="D304">
        <v>1.4303699999999999</v>
      </c>
      <c r="E304">
        <v>1.4337599999999999</v>
      </c>
      <c r="F304">
        <v>1.4297200000000001</v>
      </c>
      <c r="G304">
        <v>1.4330099999999999</v>
      </c>
      <c r="H304">
        <v>4416</v>
      </c>
      <c r="I304">
        <f t="shared" si="93"/>
        <v>-91.367511105775222</v>
      </c>
      <c r="J304">
        <f t="shared" si="98"/>
        <v>1.4807787179487175</v>
      </c>
      <c r="K304">
        <f t="shared" si="99"/>
        <v>1.4718562084515061</v>
      </c>
      <c r="L304">
        <f t="shared" si="105"/>
        <v>1.4834411111111114</v>
      </c>
      <c r="M304">
        <f t="shared" si="106"/>
        <v>1.4739262127299251</v>
      </c>
      <c r="N304">
        <f t="shared" si="103"/>
        <v>1.4787945833333334</v>
      </c>
      <c r="O304">
        <f t="shared" si="104"/>
        <v>1.4687414637048706</v>
      </c>
      <c r="P304" t="str">
        <f t="shared" si="100"/>
        <v>-</v>
      </c>
      <c r="Q304" t="str">
        <f t="shared" si="101"/>
        <v>Sell</v>
      </c>
      <c r="R304" t="str">
        <f t="shared" ref="R304:R367" si="107">IF(P304=Q304,Q304,"-")</f>
        <v>-</v>
      </c>
      <c r="S304" t="str">
        <f t="shared" si="102"/>
        <v>-</v>
      </c>
      <c r="T304">
        <f t="shared" si="94"/>
        <v>1.4338200000000001</v>
      </c>
      <c r="U304">
        <f t="shared" si="95"/>
        <v>1.4321999999999999</v>
      </c>
      <c r="V304" t="str">
        <f t="shared" si="96"/>
        <v>-</v>
      </c>
      <c r="W304" t="str">
        <f t="shared" si="97"/>
        <v>-</v>
      </c>
      <c r="X304" t="str">
        <f t="shared" si="92"/>
        <v>-</v>
      </c>
    </row>
    <row r="305" spans="1:27" x14ac:dyDescent="0.25">
      <c r="A305" t="s">
        <v>310</v>
      </c>
      <c r="B305" s="2">
        <v>40168</v>
      </c>
      <c r="C305" s="3">
        <v>0</v>
      </c>
      <c r="D305">
        <v>1.4330099999999999</v>
      </c>
      <c r="E305">
        <v>1.43727</v>
      </c>
      <c r="F305">
        <v>1.4263600000000001</v>
      </c>
      <c r="G305">
        <v>1.4283399999999999</v>
      </c>
      <c r="H305">
        <v>84968</v>
      </c>
      <c r="I305">
        <f t="shared" si="93"/>
        <v>-96.099071207430569</v>
      </c>
      <c r="J305">
        <f t="shared" si="98"/>
        <v>1.4802678205128201</v>
      </c>
      <c r="K305">
        <f t="shared" si="99"/>
        <v>1.4707545322881768</v>
      </c>
      <c r="L305">
        <f t="shared" si="105"/>
        <v>1.4814402777777778</v>
      </c>
      <c r="M305">
        <f t="shared" si="106"/>
        <v>1.4714620931229021</v>
      </c>
      <c r="N305">
        <f t="shared" si="103"/>
        <v>1.476005416666667</v>
      </c>
      <c r="O305">
        <f t="shared" si="104"/>
        <v>1.465509346608481</v>
      </c>
      <c r="P305" t="str">
        <f t="shared" si="100"/>
        <v>-</v>
      </c>
      <c r="Q305" t="str">
        <f t="shared" si="101"/>
        <v>Sell</v>
      </c>
      <c r="R305" t="str">
        <f t="shared" si="107"/>
        <v>-</v>
      </c>
      <c r="S305" t="str">
        <f t="shared" si="102"/>
        <v>-</v>
      </c>
      <c r="T305">
        <f t="shared" si="94"/>
        <v>1.4291400000000001</v>
      </c>
      <c r="U305">
        <f t="shared" si="95"/>
        <v>1.42754</v>
      </c>
      <c r="V305" t="str">
        <f t="shared" si="96"/>
        <v>-</v>
      </c>
      <c r="W305" t="str">
        <f t="shared" si="97"/>
        <v>-</v>
      </c>
      <c r="X305" t="str">
        <f t="shared" si="92"/>
        <v>-</v>
      </c>
    </row>
    <row r="306" spans="1:27" x14ac:dyDescent="0.25">
      <c r="A306" t="s">
        <v>311</v>
      </c>
      <c r="B306" s="2">
        <v>40169</v>
      </c>
      <c r="C306" s="3">
        <v>0</v>
      </c>
      <c r="D306">
        <v>1.42838</v>
      </c>
      <c r="E306">
        <v>1.4332</v>
      </c>
      <c r="F306">
        <v>1.4214899999999999</v>
      </c>
      <c r="G306">
        <v>1.4251799999999999</v>
      </c>
      <c r="H306">
        <v>84573</v>
      </c>
      <c r="I306">
        <f t="shared" si="93"/>
        <v>-94.646743072682483</v>
      </c>
      <c r="J306">
        <f t="shared" si="98"/>
        <v>1.4795549999999997</v>
      </c>
      <c r="K306">
        <f t="shared" si="99"/>
        <v>1.4696007466606278</v>
      </c>
      <c r="L306">
        <f t="shared" si="105"/>
        <v>1.4793897222222223</v>
      </c>
      <c r="M306">
        <f t="shared" si="106"/>
        <v>1.4689603583595019</v>
      </c>
      <c r="N306">
        <f t="shared" si="103"/>
        <v>1.4730329166666667</v>
      </c>
      <c r="O306">
        <f t="shared" si="104"/>
        <v>1.4622829988798027</v>
      </c>
      <c r="P306" t="str">
        <f t="shared" si="100"/>
        <v>-</v>
      </c>
      <c r="Q306" t="str">
        <f t="shared" si="101"/>
        <v>Sell</v>
      </c>
      <c r="R306" t="str">
        <f t="shared" si="107"/>
        <v>-</v>
      </c>
      <c r="S306" t="str">
        <f t="shared" si="102"/>
        <v>-</v>
      </c>
      <c r="T306">
        <f t="shared" si="94"/>
        <v>1.4260299999999999</v>
      </c>
      <c r="U306">
        <f t="shared" si="95"/>
        <v>1.4243300000000001</v>
      </c>
      <c r="V306" t="str">
        <f t="shared" si="96"/>
        <v>-</v>
      </c>
      <c r="W306" t="str">
        <f t="shared" si="97"/>
        <v>-</v>
      </c>
      <c r="X306" t="str">
        <f t="shared" si="92"/>
        <v>-</v>
      </c>
    </row>
    <row r="307" spans="1:27" x14ac:dyDescent="0.25">
      <c r="A307" t="s">
        <v>312</v>
      </c>
      <c r="B307" s="2">
        <v>40170</v>
      </c>
      <c r="C307" s="3">
        <v>0</v>
      </c>
      <c r="D307">
        <v>1.4251400000000001</v>
      </c>
      <c r="E307">
        <v>1.4364600000000001</v>
      </c>
      <c r="F307">
        <v>1.4231499999999999</v>
      </c>
      <c r="G307">
        <v>1.4332800000000001</v>
      </c>
      <c r="H307">
        <v>86031</v>
      </c>
      <c r="I307">
        <f t="shared" si="93"/>
        <v>-81.869906197139528</v>
      </c>
      <c r="J307">
        <f t="shared" si="98"/>
        <v>1.4790511538461535</v>
      </c>
      <c r="K307">
        <f t="shared" si="99"/>
        <v>1.4686812340869408</v>
      </c>
      <c r="L307">
        <f t="shared" si="105"/>
        <v>1.4775872222222224</v>
      </c>
      <c r="M307">
        <f t="shared" si="106"/>
        <v>1.4670316903400695</v>
      </c>
      <c r="N307">
        <f t="shared" si="103"/>
        <v>1.4697312500000004</v>
      </c>
      <c r="O307">
        <f t="shared" si="104"/>
        <v>1.4599627589694186</v>
      </c>
      <c r="P307" t="str">
        <f t="shared" si="100"/>
        <v>-</v>
      </c>
      <c r="Q307" t="str">
        <f t="shared" si="101"/>
        <v>Sell</v>
      </c>
      <c r="R307" t="str">
        <f t="shared" si="107"/>
        <v>-</v>
      </c>
      <c r="S307" t="str">
        <f t="shared" si="102"/>
        <v>-</v>
      </c>
      <c r="T307">
        <f t="shared" si="94"/>
        <v>1.43408</v>
      </c>
      <c r="U307">
        <f t="shared" si="95"/>
        <v>1.43248</v>
      </c>
      <c r="V307" t="str">
        <f t="shared" si="96"/>
        <v>-</v>
      </c>
      <c r="W307" t="str">
        <f t="shared" si="97"/>
        <v>-</v>
      </c>
      <c r="X307" t="str">
        <f t="shared" ref="X307:X317" si="108">IF(R307="Buy",$AG$54,IF(R307="Sell",$AG$54/T307,"-"))</f>
        <v>-</v>
      </c>
      <c r="Y307" s="9"/>
      <c r="Z307" s="9"/>
      <c r="AA307" s="9"/>
    </row>
    <row r="308" spans="1:27" x14ac:dyDescent="0.25">
      <c r="A308" t="s">
        <v>313</v>
      </c>
      <c r="B308" s="2">
        <v>40171</v>
      </c>
      <c r="C308" s="3">
        <v>0</v>
      </c>
      <c r="D308">
        <v>1.4333100000000001</v>
      </c>
      <c r="E308">
        <v>1.4418</v>
      </c>
      <c r="F308">
        <v>1.4327799999999999</v>
      </c>
      <c r="G308">
        <v>1.43767</v>
      </c>
      <c r="H308">
        <v>84057</v>
      </c>
      <c r="I308">
        <f t="shared" si="93"/>
        <v>-71.41342756183731</v>
      </c>
      <c r="J308">
        <f t="shared" si="98"/>
        <v>1.4787032051282047</v>
      </c>
      <c r="K308">
        <f t="shared" si="99"/>
        <v>1.4678961395530943</v>
      </c>
      <c r="L308">
        <f t="shared" si="105"/>
        <v>1.4762608333333334</v>
      </c>
      <c r="M308">
        <f t="shared" si="106"/>
        <v>1.4654445719433091</v>
      </c>
      <c r="N308">
        <f t="shared" si="103"/>
        <v>1.4672666666666669</v>
      </c>
      <c r="O308">
        <f t="shared" si="104"/>
        <v>1.4581793382518651</v>
      </c>
      <c r="P308" t="str">
        <f t="shared" si="100"/>
        <v>Buy</v>
      </c>
      <c r="Q308" t="str">
        <f t="shared" si="101"/>
        <v>Sell</v>
      </c>
      <c r="R308" t="str">
        <f t="shared" si="107"/>
        <v>-</v>
      </c>
      <c r="S308" t="str">
        <f t="shared" si="102"/>
        <v>-</v>
      </c>
      <c r="T308">
        <f t="shared" si="94"/>
        <v>1.4383699999999999</v>
      </c>
      <c r="U308">
        <f t="shared" si="95"/>
        <v>1.4369700000000001</v>
      </c>
      <c r="V308" t="str">
        <f t="shared" si="96"/>
        <v>-</v>
      </c>
      <c r="W308" t="str">
        <f t="shared" si="97"/>
        <v>-</v>
      </c>
      <c r="X308" t="str">
        <f t="shared" si="108"/>
        <v>-</v>
      </c>
    </row>
    <row r="309" spans="1:27" x14ac:dyDescent="0.25">
      <c r="A309" t="s">
        <v>314</v>
      </c>
      <c r="B309" s="2">
        <v>40172</v>
      </c>
      <c r="C309" s="3">
        <v>0</v>
      </c>
      <c r="D309">
        <v>1.4376100000000001</v>
      </c>
      <c r="E309">
        <v>1.4436500000000001</v>
      </c>
      <c r="F309">
        <v>1.4355800000000001</v>
      </c>
      <c r="G309">
        <v>1.4377200000000001</v>
      </c>
      <c r="H309">
        <v>79949</v>
      </c>
      <c r="I309">
        <f t="shared" si="93"/>
        <v>-71.064360848635772</v>
      </c>
      <c r="J309">
        <f t="shared" si="98"/>
        <v>1.4783074358974355</v>
      </c>
      <c r="K309">
        <f t="shared" si="99"/>
        <v>1.467132186653016</v>
      </c>
      <c r="L309">
        <f t="shared" si="105"/>
        <v>1.4748111111111113</v>
      </c>
      <c r="M309">
        <f t="shared" si="106"/>
        <v>1.4639459464328599</v>
      </c>
      <c r="N309">
        <f t="shared" si="103"/>
        <v>1.4647329166666667</v>
      </c>
      <c r="O309">
        <f t="shared" si="104"/>
        <v>1.456542591191716</v>
      </c>
      <c r="P309" t="str">
        <f t="shared" si="100"/>
        <v>-</v>
      </c>
      <c r="Q309" t="str">
        <f t="shared" si="101"/>
        <v>Sell</v>
      </c>
      <c r="R309" t="str">
        <f t="shared" si="107"/>
        <v>-</v>
      </c>
      <c r="S309" t="str">
        <f t="shared" si="102"/>
        <v>-</v>
      </c>
      <c r="T309">
        <f t="shared" si="94"/>
        <v>1.4383600000000001</v>
      </c>
      <c r="U309">
        <f t="shared" si="95"/>
        <v>1.4370799999999999</v>
      </c>
      <c r="V309" t="str">
        <f t="shared" si="96"/>
        <v>-</v>
      </c>
      <c r="W309" t="str">
        <f t="shared" si="97"/>
        <v>-</v>
      </c>
      <c r="X309" t="str">
        <f t="shared" si="108"/>
        <v>-</v>
      </c>
    </row>
    <row r="310" spans="1:27" x14ac:dyDescent="0.25">
      <c r="A310" t="s">
        <v>315</v>
      </c>
      <c r="B310" s="2">
        <v>40174</v>
      </c>
      <c r="C310" s="3">
        <v>0</v>
      </c>
      <c r="D310">
        <v>1.43859</v>
      </c>
      <c r="E310">
        <v>1.43927</v>
      </c>
      <c r="F310">
        <v>1.43564</v>
      </c>
      <c r="G310">
        <v>1.4372400000000001</v>
      </c>
      <c r="H310">
        <v>4424</v>
      </c>
      <c r="I310">
        <f t="shared" si="93"/>
        <v>-71.920128365127184</v>
      </c>
      <c r="J310">
        <f t="shared" si="98"/>
        <v>1.4778769230769229</v>
      </c>
      <c r="K310">
        <f t="shared" si="99"/>
        <v>1.4663754224339522</v>
      </c>
      <c r="L310">
        <f t="shared" si="105"/>
        <v>1.4731905555555556</v>
      </c>
      <c r="M310">
        <f t="shared" si="106"/>
        <v>1.4625023817608134</v>
      </c>
      <c r="N310">
        <f t="shared" si="103"/>
        <v>1.4621416666666667</v>
      </c>
      <c r="O310">
        <f t="shared" si="104"/>
        <v>1.4549983838963789</v>
      </c>
      <c r="P310" t="str">
        <f t="shared" si="100"/>
        <v>-</v>
      </c>
      <c r="Q310" t="str">
        <f t="shared" si="101"/>
        <v>Sell</v>
      </c>
      <c r="R310" t="str">
        <f t="shared" si="107"/>
        <v>-</v>
      </c>
      <c r="S310" t="str">
        <f t="shared" si="102"/>
        <v>-</v>
      </c>
      <c r="T310">
        <f t="shared" si="94"/>
        <v>1.4378</v>
      </c>
      <c r="U310">
        <f t="shared" si="95"/>
        <v>1.43668</v>
      </c>
      <c r="V310" t="str">
        <f t="shared" si="96"/>
        <v>-</v>
      </c>
      <c r="W310" t="str">
        <f t="shared" si="97"/>
        <v>-</v>
      </c>
      <c r="X310" t="str">
        <f t="shared" si="108"/>
        <v>-</v>
      </c>
    </row>
    <row r="311" spans="1:27" x14ac:dyDescent="0.25">
      <c r="A311" t="s">
        <v>316</v>
      </c>
      <c r="B311" s="2">
        <v>40175</v>
      </c>
      <c r="C311" s="3">
        <v>0</v>
      </c>
      <c r="D311">
        <v>1.43726</v>
      </c>
      <c r="E311">
        <v>1.4413800000000001</v>
      </c>
      <c r="F311">
        <v>1.4350499999999999</v>
      </c>
      <c r="G311">
        <v>1.43719</v>
      </c>
      <c r="H311">
        <v>84907</v>
      </c>
      <c r="I311">
        <f t="shared" si="93"/>
        <v>-66.588635879974419</v>
      </c>
      <c r="J311">
        <f t="shared" si="98"/>
        <v>1.4775597435897434</v>
      </c>
      <c r="K311">
        <f t="shared" si="99"/>
        <v>1.4656365509799281</v>
      </c>
      <c r="L311">
        <f t="shared" si="105"/>
        <v>1.471506111111111</v>
      </c>
      <c r="M311">
        <f t="shared" si="106"/>
        <v>1.4611341449088775</v>
      </c>
      <c r="N311">
        <f t="shared" si="103"/>
        <v>1.459381666666667</v>
      </c>
      <c r="O311">
        <f t="shared" si="104"/>
        <v>1.4535737131846687</v>
      </c>
      <c r="P311" t="str">
        <f t="shared" si="100"/>
        <v>-</v>
      </c>
      <c r="Q311" t="str">
        <f t="shared" si="101"/>
        <v>Sell</v>
      </c>
      <c r="R311" t="str">
        <f t="shared" si="107"/>
        <v>-</v>
      </c>
      <c r="S311" t="str">
        <f t="shared" si="102"/>
        <v>-</v>
      </c>
      <c r="T311">
        <f t="shared" si="94"/>
        <v>1.4375899999999999</v>
      </c>
      <c r="U311">
        <f t="shared" si="95"/>
        <v>1.43679</v>
      </c>
      <c r="V311" t="str">
        <f t="shared" si="96"/>
        <v>-</v>
      </c>
      <c r="W311" t="str">
        <f t="shared" si="97"/>
        <v>-</v>
      </c>
      <c r="X311" t="str">
        <f t="shared" si="108"/>
        <v>-</v>
      </c>
    </row>
    <row r="312" spans="1:27" x14ac:dyDescent="0.25">
      <c r="A312" t="s">
        <v>317</v>
      </c>
      <c r="B312" s="2">
        <v>40176</v>
      </c>
      <c r="C312" s="3">
        <v>0</v>
      </c>
      <c r="D312">
        <v>1.43723</v>
      </c>
      <c r="E312">
        <v>1.4457199999999999</v>
      </c>
      <c r="F312">
        <v>1.4331100000000001</v>
      </c>
      <c r="G312">
        <v>1.4338599999999999</v>
      </c>
      <c r="H312">
        <v>85450</v>
      </c>
      <c r="I312">
        <f t="shared" si="93"/>
        <v>-73.675250053202873</v>
      </c>
      <c r="J312">
        <f t="shared" si="98"/>
        <v>1.477235256410256</v>
      </c>
      <c r="K312">
        <f t="shared" si="99"/>
        <v>1.4648320813348665</v>
      </c>
      <c r="L312">
        <f t="shared" si="105"/>
        <v>1.4700186111111111</v>
      </c>
      <c r="M312">
        <f t="shared" si="106"/>
        <v>1.459659866805695</v>
      </c>
      <c r="N312">
        <f t="shared" si="103"/>
        <v>1.4562570833333337</v>
      </c>
      <c r="O312">
        <f t="shared" si="104"/>
        <v>1.4519966161298954</v>
      </c>
      <c r="P312" t="str">
        <f t="shared" si="100"/>
        <v>-</v>
      </c>
      <c r="Q312" t="str">
        <f t="shared" si="101"/>
        <v>Sell</v>
      </c>
      <c r="R312" t="str">
        <f t="shared" si="107"/>
        <v>-</v>
      </c>
      <c r="S312" t="str">
        <f t="shared" si="102"/>
        <v>-</v>
      </c>
      <c r="T312">
        <f t="shared" si="94"/>
        <v>1.4341699999999999</v>
      </c>
      <c r="U312">
        <f t="shared" si="95"/>
        <v>1.4335500000000001</v>
      </c>
      <c r="V312" t="str">
        <f t="shared" si="96"/>
        <v>-</v>
      </c>
      <c r="W312" t="str">
        <f t="shared" si="97"/>
        <v>-</v>
      </c>
      <c r="X312" t="str">
        <f t="shared" si="108"/>
        <v>-</v>
      </c>
    </row>
    <row r="313" spans="1:27" x14ac:dyDescent="0.25">
      <c r="A313" t="s">
        <v>318</v>
      </c>
      <c r="B313" s="2">
        <v>40177</v>
      </c>
      <c r="C313" s="3">
        <v>0</v>
      </c>
      <c r="D313">
        <v>1.43397</v>
      </c>
      <c r="E313">
        <v>1.4360599999999999</v>
      </c>
      <c r="F313">
        <v>1.4269400000000001</v>
      </c>
      <c r="G313">
        <v>1.43384</v>
      </c>
      <c r="H313">
        <v>84037</v>
      </c>
      <c r="I313">
        <f t="shared" si="93"/>
        <v>-72.134476534295928</v>
      </c>
      <c r="J313">
        <f t="shared" si="98"/>
        <v>1.4768355128205124</v>
      </c>
      <c r="K313">
        <f t="shared" si="99"/>
        <v>1.4640474716808194</v>
      </c>
      <c r="L313">
        <f t="shared" si="105"/>
        <v>1.4683130555555559</v>
      </c>
      <c r="M313">
        <f t="shared" si="106"/>
        <v>1.4582641983297115</v>
      </c>
      <c r="N313">
        <f t="shared" si="103"/>
        <v>1.4532358333333335</v>
      </c>
      <c r="O313">
        <f t="shared" si="104"/>
        <v>1.4505440868395039</v>
      </c>
      <c r="P313" t="str">
        <f t="shared" si="100"/>
        <v>-</v>
      </c>
      <c r="Q313" t="str">
        <f t="shared" si="101"/>
        <v>Sell</v>
      </c>
      <c r="R313" t="str">
        <f t="shared" si="107"/>
        <v>-</v>
      </c>
      <c r="S313" t="str">
        <f t="shared" si="102"/>
        <v>-</v>
      </c>
      <c r="T313">
        <f t="shared" si="94"/>
        <v>1.4340200000000001</v>
      </c>
      <c r="U313">
        <f t="shared" si="95"/>
        <v>1.4336599999999999</v>
      </c>
      <c r="V313" t="str">
        <f t="shared" si="96"/>
        <v>-</v>
      </c>
      <c r="W313" t="str">
        <f t="shared" si="97"/>
        <v>-</v>
      </c>
      <c r="X313" t="str">
        <f t="shared" si="108"/>
        <v>-</v>
      </c>
    </row>
    <row r="314" spans="1:27" x14ac:dyDescent="0.25">
      <c r="A314" t="s">
        <v>319</v>
      </c>
      <c r="B314" s="2">
        <v>40178</v>
      </c>
      <c r="C314" s="3">
        <v>0</v>
      </c>
      <c r="D314">
        <v>1.43377</v>
      </c>
      <c r="E314">
        <v>1.444</v>
      </c>
      <c r="F314">
        <v>1.43025</v>
      </c>
      <c r="G314">
        <v>1.43283</v>
      </c>
      <c r="H314">
        <v>84395</v>
      </c>
      <c r="I314">
        <f t="shared" si="93"/>
        <v>-69.792221630260826</v>
      </c>
      <c r="J314">
        <f t="shared" si="98"/>
        <v>1.4765974358974354</v>
      </c>
      <c r="K314">
        <f t="shared" si="99"/>
        <v>1.4632571559420644</v>
      </c>
      <c r="L314">
        <f t="shared" si="105"/>
        <v>1.4666891666666668</v>
      </c>
      <c r="M314">
        <f t="shared" si="106"/>
        <v>1.4568893767983757</v>
      </c>
      <c r="N314">
        <f t="shared" si="103"/>
        <v>1.4501829166666669</v>
      </c>
      <c r="O314">
        <f t="shared" si="104"/>
        <v>1.4491269598923435</v>
      </c>
      <c r="P314" t="str">
        <f t="shared" si="100"/>
        <v>-</v>
      </c>
      <c r="Q314" t="str">
        <f t="shared" si="101"/>
        <v>Sell</v>
      </c>
      <c r="R314" t="str">
        <f t="shared" si="107"/>
        <v>-</v>
      </c>
      <c r="S314" t="str">
        <f t="shared" si="102"/>
        <v>-</v>
      </c>
      <c r="T314">
        <f t="shared" si="94"/>
        <v>1.4330099999999999</v>
      </c>
      <c r="U314">
        <f t="shared" si="95"/>
        <v>1.43265</v>
      </c>
      <c r="V314" t="str">
        <f t="shared" si="96"/>
        <v>-</v>
      </c>
      <c r="W314" t="str">
        <f t="shared" si="97"/>
        <v>-</v>
      </c>
      <c r="X314" t="str">
        <f t="shared" si="108"/>
        <v>-</v>
      </c>
    </row>
    <row r="315" spans="1:27" x14ac:dyDescent="0.25">
      <c r="A315" t="s">
        <v>320</v>
      </c>
      <c r="B315" s="2">
        <v>40179</v>
      </c>
      <c r="C315" s="3">
        <v>0</v>
      </c>
      <c r="D315">
        <v>1.43283</v>
      </c>
      <c r="E315">
        <v>1.4335599999999999</v>
      </c>
      <c r="F315">
        <v>1.43181</v>
      </c>
      <c r="G315">
        <v>1.4333499999999999</v>
      </c>
      <c r="H315">
        <v>81296</v>
      </c>
      <c r="I315">
        <f t="shared" si="93"/>
        <v>-62.432689261957734</v>
      </c>
      <c r="J315">
        <f t="shared" si="98"/>
        <v>1.4762887179487179</v>
      </c>
      <c r="K315">
        <f t="shared" si="99"/>
        <v>1.4625000127536576</v>
      </c>
      <c r="L315">
        <f t="shared" si="105"/>
        <v>1.4652280555555555</v>
      </c>
      <c r="M315">
        <f t="shared" si="106"/>
        <v>1.4556169780525174</v>
      </c>
      <c r="N315">
        <f t="shared" si="103"/>
        <v>1.4480112499999997</v>
      </c>
      <c r="O315">
        <f t="shared" si="104"/>
        <v>1.447864803100956</v>
      </c>
      <c r="P315" t="str">
        <f t="shared" si="100"/>
        <v>-</v>
      </c>
      <c r="Q315" t="str">
        <f t="shared" si="101"/>
        <v>Sell</v>
      </c>
      <c r="R315" t="str">
        <f t="shared" si="107"/>
        <v>-</v>
      </c>
      <c r="S315" t="str">
        <f t="shared" si="102"/>
        <v>-</v>
      </c>
      <c r="T315">
        <f t="shared" si="94"/>
        <v>1.43353</v>
      </c>
      <c r="U315">
        <f t="shared" si="95"/>
        <v>1.4331700000000001</v>
      </c>
      <c r="V315" t="str">
        <f t="shared" si="96"/>
        <v>-</v>
      </c>
      <c r="W315" t="str">
        <f t="shared" si="97"/>
        <v>-</v>
      </c>
      <c r="X315" t="str">
        <f t="shared" si="108"/>
        <v>-</v>
      </c>
    </row>
    <row r="316" spans="1:27" x14ac:dyDescent="0.25">
      <c r="A316" t="s">
        <v>321</v>
      </c>
      <c r="B316" s="2">
        <v>40181</v>
      </c>
      <c r="C316" s="3">
        <v>0</v>
      </c>
      <c r="D316">
        <v>1.43024</v>
      </c>
      <c r="E316">
        <v>1.4335899999999999</v>
      </c>
      <c r="F316">
        <v>1.4295100000000001</v>
      </c>
      <c r="G316">
        <v>1.4314100000000001</v>
      </c>
      <c r="H316">
        <v>3182</v>
      </c>
      <c r="I316">
        <f t="shared" si="93"/>
        <v>-59.059017746594463</v>
      </c>
      <c r="J316">
        <f t="shared" si="98"/>
        <v>1.4759267948717947</v>
      </c>
      <c r="K316">
        <f t="shared" si="99"/>
        <v>1.4617129238231852</v>
      </c>
      <c r="L316">
        <f t="shared" si="105"/>
        <v>1.4636938888888891</v>
      </c>
      <c r="M316">
        <f t="shared" si="106"/>
        <v>1.4543084927523815</v>
      </c>
      <c r="N316">
        <f t="shared" si="103"/>
        <v>1.4456970833333331</v>
      </c>
      <c r="O316">
        <f t="shared" si="104"/>
        <v>1.4465484188528797</v>
      </c>
      <c r="P316" t="str">
        <f t="shared" si="100"/>
        <v>-</v>
      </c>
      <c r="Q316" t="str">
        <f t="shared" si="101"/>
        <v>Sell</v>
      </c>
      <c r="R316" t="str">
        <f t="shared" si="107"/>
        <v>-</v>
      </c>
      <c r="S316" t="str">
        <f t="shared" si="102"/>
        <v>-</v>
      </c>
      <c r="T316">
        <f t="shared" si="94"/>
        <v>1.4315899999999999</v>
      </c>
      <c r="U316">
        <f t="shared" si="95"/>
        <v>1.43123</v>
      </c>
      <c r="V316" t="str">
        <f t="shared" si="96"/>
        <v>-</v>
      </c>
      <c r="W316" t="str">
        <f t="shared" si="97"/>
        <v>-</v>
      </c>
      <c r="X316" t="str">
        <f t="shared" si="108"/>
        <v>-</v>
      </c>
    </row>
    <row r="317" spans="1:27" x14ac:dyDescent="0.25">
      <c r="A317" t="s">
        <v>322</v>
      </c>
      <c r="B317" s="2">
        <v>40182</v>
      </c>
      <c r="C317" s="3">
        <v>0</v>
      </c>
      <c r="D317">
        <v>1.43143</v>
      </c>
      <c r="E317">
        <v>1.44556</v>
      </c>
      <c r="F317">
        <v>1.4255899999999999</v>
      </c>
      <c r="G317">
        <v>1.4424399999999999</v>
      </c>
      <c r="H317">
        <v>84753</v>
      </c>
      <c r="I317">
        <f t="shared" si="93"/>
        <v>-13.536937680561095</v>
      </c>
      <c r="J317">
        <f t="shared" si="98"/>
        <v>1.4756301282051281</v>
      </c>
      <c r="K317">
        <f t="shared" si="99"/>
        <v>1.4612250017010793</v>
      </c>
      <c r="L317">
        <f t="shared" si="105"/>
        <v>1.4622261111111114</v>
      </c>
      <c r="M317">
        <f t="shared" si="106"/>
        <v>1.4536669526036041</v>
      </c>
      <c r="N317">
        <f t="shared" si="103"/>
        <v>1.4439774999999999</v>
      </c>
      <c r="O317">
        <f t="shared" si="104"/>
        <v>1.4462197453446495</v>
      </c>
      <c r="P317" t="str">
        <f t="shared" si="100"/>
        <v>-</v>
      </c>
      <c r="Q317" t="str">
        <f t="shared" si="101"/>
        <v>Sell</v>
      </c>
      <c r="R317" t="str">
        <f t="shared" si="107"/>
        <v>-</v>
      </c>
      <c r="S317" t="str">
        <f t="shared" si="102"/>
        <v>-</v>
      </c>
      <c r="T317">
        <f t="shared" si="94"/>
        <v>1.4426399999999999</v>
      </c>
      <c r="U317">
        <f t="shared" si="95"/>
        <v>1.44224</v>
      </c>
      <c r="V317" t="str">
        <f t="shared" si="96"/>
        <v>-</v>
      </c>
      <c r="W317" t="str">
        <f t="shared" si="97"/>
        <v>-</v>
      </c>
      <c r="X317" t="str">
        <f t="shared" si="108"/>
        <v>-</v>
      </c>
    </row>
    <row r="318" spans="1:27" x14ac:dyDescent="0.25">
      <c r="A318" t="s">
        <v>323</v>
      </c>
      <c r="B318" s="2">
        <v>40183</v>
      </c>
      <c r="C318" s="3">
        <v>0</v>
      </c>
      <c r="D318">
        <v>1.44238</v>
      </c>
      <c r="E318">
        <v>1.44834</v>
      </c>
      <c r="F318">
        <v>1.43445</v>
      </c>
      <c r="G318">
        <v>1.43634</v>
      </c>
      <c r="H318">
        <v>84691</v>
      </c>
      <c r="I318">
        <f t="shared" si="93"/>
        <v>-44.692737430167568</v>
      </c>
      <c r="J318">
        <f t="shared" si="98"/>
        <v>1.4751738461538462</v>
      </c>
      <c r="K318">
        <f t="shared" si="99"/>
        <v>1.460595001658014</v>
      </c>
      <c r="L318">
        <f t="shared" si="105"/>
        <v>1.4605544444444447</v>
      </c>
      <c r="M318">
        <f t="shared" si="106"/>
        <v>1.4527303605709767</v>
      </c>
      <c r="N318">
        <f t="shared" si="103"/>
        <v>1.4426129166666666</v>
      </c>
      <c r="O318">
        <f t="shared" si="104"/>
        <v>1.4454293657170776</v>
      </c>
      <c r="P318" t="str">
        <f t="shared" si="100"/>
        <v>Sell</v>
      </c>
      <c r="Q318" t="str">
        <f t="shared" si="101"/>
        <v>Sell</v>
      </c>
      <c r="R318" t="str">
        <f t="shared" si="107"/>
        <v>Sell</v>
      </c>
      <c r="S318" t="str">
        <f t="shared" si="102"/>
        <v>-</v>
      </c>
      <c r="T318">
        <f t="shared" si="94"/>
        <v>1.43649</v>
      </c>
      <c r="U318">
        <f t="shared" si="95"/>
        <v>1.4361900000000001</v>
      </c>
      <c r="V318" t="str">
        <f t="shared" ref="V318:V319" si="109">IF(AA318&lt;&gt;"",IF(AA318&lt;=-$AG$52,"Stop","-"),"-")</f>
        <v>-</v>
      </c>
      <c r="W318" t="str">
        <f t="shared" ref="W318:W319" si="110">IF(AA318&lt;&gt;"",IF(AA318&gt;$AG$53,"Target","-"),"-")</f>
        <v>-</v>
      </c>
      <c r="X318">
        <f t="shared" ref="X318:X319" si="111">IF(R318="Buy",$AG$54,IF(R318="Sell",$AG$54/T318,"-"))</f>
        <v>3480.7064441799107</v>
      </c>
      <c r="Y318" s="9">
        <f>X318*U318</f>
        <v>4998.9557880667462</v>
      </c>
      <c r="Z318" s="9">
        <f>Y318/T318</f>
        <v>3479.9795251388773</v>
      </c>
      <c r="AA318" s="9">
        <f>(Z318-$X$318)*U318</f>
        <v>-1.0439938575417556</v>
      </c>
    </row>
    <row r="319" spans="1:27" x14ac:dyDescent="0.25">
      <c r="A319" t="s">
        <v>324</v>
      </c>
      <c r="B319" s="2">
        <v>40184</v>
      </c>
      <c r="C319" s="3">
        <v>0</v>
      </c>
      <c r="D319">
        <v>1.43638</v>
      </c>
      <c r="E319">
        <v>1.4434199999999999</v>
      </c>
      <c r="F319">
        <v>1.42807</v>
      </c>
      <c r="G319">
        <v>1.4400500000000001</v>
      </c>
      <c r="H319">
        <v>85818</v>
      </c>
      <c r="I319">
        <f t="shared" si="93"/>
        <v>-30.875232774673727</v>
      </c>
      <c r="J319">
        <f t="shared" si="98"/>
        <v>1.4747730769230769</v>
      </c>
      <c r="K319">
        <f t="shared" si="99"/>
        <v>1.4600748750337607</v>
      </c>
      <c r="L319">
        <f t="shared" si="105"/>
        <v>1.4585413888888892</v>
      </c>
      <c r="M319">
        <f t="shared" si="106"/>
        <v>1.4520449356752481</v>
      </c>
      <c r="N319">
        <f t="shared" si="103"/>
        <v>1.4412208333333334</v>
      </c>
      <c r="O319">
        <f t="shared" si="104"/>
        <v>1.4449990164597115</v>
      </c>
      <c r="P319" t="str">
        <f t="shared" si="100"/>
        <v>-</v>
      </c>
      <c r="Q319" t="str">
        <f t="shared" si="101"/>
        <v>Sell</v>
      </c>
      <c r="R319" t="str">
        <f t="shared" si="107"/>
        <v>-</v>
      </c>
      <c r="S319" t="str">
        <f t="shared" si="102"/>
        <v>-</v>
      </c>
      <c r="T319">
        <f t="shared" si="94"/>
        <v>1.4401999999999999</v>
      </c>
      <c r="U319">
        <f t="shared" si="95"/>
        <v>1.4399</v>
      </c>
      <c r="V319" t="str">
        <f t="shared" si="109"/>
        <v>-</v>
      </c>
      <c r="W319" t="str">
        <f t="shared" si="110"/>
        <v>-</v>
      </c>
      <c r="X319" t="str">
        <f t="shared" si="111"/>
        <v>-</v>
      </c>
      <c r="Y319" s="9">
        <f t="shared" ref="Y319:Y382" si="112">Y318</f>
        <v>4998.9557880667462</v>
      </c>
      <c r="Z319" s="9">
        <f t="shared" ref="Z319" si="113">Y319/T319</f>
        <v>3471.014989631125</v>
      </c>
      <c r="AA319" s="9">
        <f>(Z319-$X$318)*U319</f>
        <v>-13.95472540479655</v>
      </c>
    </row>
    <row r="320" spans="1:27" x14ac:dyDescent="0.25">
      <c r="A320" t="s">
        <v>325</v>
      </c>
      <c r="B320" s="2">
        <v>40185</v>
      </c>
      <c r="C320" s="3">
        <v>0</v>
      </c>
      <c r="D320">
        <v>1.44008</v>
      </c>
      <c r="E320">
        <v>1.44432</v>
      </c>
      <c r="F320">
        <v>1.4297599999999999</v>
      </c>
      <c r="G320">
        <v>1.4315500000000001</v>
      </c>
      <c r="H320">
        <v>85577</v>
      </c>
      <c r="I320">
        <f t="shared" si="93"/>
        <v>-66.653433902341533</v>
      </c>
      <c r="J320">
        <f t="shared" si="98"/>
        <v>1.4741882051282051</v>
      </c>
      <c r="K320">
        <f t="shared" si="99"/>
        <v>1.4593527262987287</v>
      </c>
      <c r="L320">
        <f t="shared" si="105"/>
        <v>1.4567283333333336</v>
      </c>
      <c r="M320">
        <f t="shared" si="106"/>
        <v>1.4509371013144239</v>
      </c>
      <c r="N320">
        <f t="shared" si="103"/>
        <v>1.4395041666666668</v>
      </c>
      <c r="O320">
        <f t="shared" si="104"/>
        <v>1.4439230951429347</v>
      </c>
      <c r="P320" t="str">
        <f t="shared" si="100"/>
        <v>-</v>
      </c>
      <c r="Q320" t="str">
        <f t="shared" si="101"/>
        <v>Sell</v>
      </c>
      <c r="R320" t="str">
        <f t="shared" si="107"/>
        <v>-</v>
      </c>
      <c r="S320" t="str">
        <f t="shared" si="102"/>
        <v>-</v>
      </c>
      <c r="T320">
        <f t="shared" si="94"/>
        <v>1.43171</v>
      </c>
      <c r="U320">
        <f t="shared" si="95"/>
        <v>1.4313899999999999</v>
      </c>
      <c r="V320" t="str">
        <f t="shared" ref="V320:V383" si="114">IF(AA320&lt;&gt;"",IF(AA320&lt;=-$AG$52,"Stop","-"),"-")</f>
        <v>-</v>
      </c>
      <c r="W320" t="str">
        <f t="shared" ref="W320:W383" si="115">IF(AA320&lt;&gt;"",IF(AA320&gt;$AG$53,"Target","-"),"-")</f>
        <v>-</v>
      </c>
      <c r="X320" t="str">
        <f t="shared" ref="X320:X383" si="116">IF(R320="Buy",$AG$54,IF(R320="Sell",$AG$54/T320,"-"))</f>
        <v>-</v>
      </c>
      <c r="Y320" s="9">
        <f t="shared" si="112"/>
        <v>4998.9557880667462</v>
      </c>
      <c r="Z320" s="9">
        <f t="shared" ref="Z320:Z383" si="117">Y320/T320</f>
        <v>3491.5980108169574</v>
      </c>
      <c r="AA320" s="9">
        <f t="shared" ref="AA320:AA383" si="118">(Z320-$X$318)*U320</f>
        <v>15.590079568602286</v>
      </c>
    </row>
    <row r="321" spans="1:27" x14ac:dyDescent="0.25">
      <c r="A321" t="s">
        <v>326</v>
      </c>
      <c r="B321" s="2">
        <v>40186</v>
      </c>
      <c r="C321" s="3">
        <v>0</v>
      </c>
      <c r="D321">
        <v>1.43164</v>
      </c>
      <c r="E321">
        <v>1.4438200000000001</v>
      </c>
      <c r="F321">
        <v>1.4261600000000001</v>
      </c>
      <c r="G321">
        <v>1.4408300000000001</v>
      </c>
      <c r="H321">
        <v>80616</v>
      </c>
      <c r="I321">
        <f t="shared" si="93"/>
        <v>-33.010989010988531</v>
      </c>
      <c r="J321">
        <f t="shared" si="98"/>
        <v>1.4737770512820514</v>
      </c>
      <c r="K321">
        <f t="shared" si="99"/>
        <v>1.458883796519014</v>
      </c>
      <c r="L321">
        <f t="shared" si="105"/>
        <v>1.4551255555555558</v>
      </c>
      <c r="M321">
        <f t="shared" si="106"/>
        <v>1.4503907715136442</v>
      </c>
      <c r="N321">
        <f t="shared" si="103"/>
        <v>1.4386587499999999</v>
      </c>
      <c r="O321">
        <f t="shared" si="104"/>
        <v>1.4436756475315</v>
      </c>
      <c r="P321" t="str">
        <f t="shared" si="100"/>
        <v>-</v>
      </c>
      <c r="Q321" t="str">
        <f t="shared" si="101"/>
        <v>Sell</v>
      </c>
      <c r="R321" t="str">
        <f t="shared" si="107"/>
        <v>-</v>
      </c>
      <c r="S321" t="str">
        <f t="shared" si="102"/>
        <v>-</v>
      </c>
      <c r="T321">
        <f t="shared" si="94"/>
        <v>1.4410099999999999</v>
      </c>
      <c r="U321">
        <f t="shared" si="95"/>
        <v>1.44065</v>
      </c>
      <c r="V321" t="str">
        <f t="shared" si="114"/>
        <v>-</v>
      </c>
      <c r="W321" t="str">
        <f t="shared" si="115"/>
        <v>-</v>
      </c>
      <c r="X321" t="str">
        <f t="shared" si="116"/>
        <v>-</v>
      </c>
      <c r="Y321" s="9">
        <f t="shared" si="112"/>
        <v>4998.9557880667462</v>
      </c>
      <c r="Z321" s="9">
        <f t="shared" si="117"/>
        <v>3469.0639121635149</v>
      </c>
      <c r="AA321" s="9">
        <f t="shared" si="118"/>
        <v>-16.772813749420553</v>
      </c>
    </row>
    <row r="322" spans="1:27" x14ac:dyDescent="0.25">
      <c r="A322" t="s">
        <v>327</v>
      </c>
      <c r="B322" s="2">
        <v>40188</v>
      </c>
      <c r="C322" s="3">
        <v>0</v>
      </c>
      <c r="D322">
        <v>1.44265</v>
      </c>
      <c r="E322">
        <v>1.4476100000000001</v>
      </c>
      <c r="F322">
        <v>1.44049</v>
      </c>
      <c r="G322">
        <v>1.44631</v>
      </c>
      <c r="H322">
        <v>4037</v>
      </c>
      <c r="I322">
        <f t="shared" si="93"/>
        <v>-8.9230769230768008</v>
      </c>
      <c r="J322">
        <f t="shared" si="98"/>
        <v>1.4734502564102563</v>
      </c>
      <c r="K322">
        <f t="shared" si="99"/>
        <v>1.4585654725565071</v>
      </c>
      <c r="L322">
        <f t="shared" si="105"/>
        <v>1.4536500000000001</v>
      </c>
      <c r="M322">
        <f t="shared" si="106"/>
        <v>1.4501701892696635</v>
      </c>
      <c r="N322">
        <f t="shared" si="103"/>
        <v>1.4379979166666665</v>
      </c>
      <c r="O322">
        <f t="shared" si="104"/>
        <v>1.44388639572898</v>
      </c>
      <c r="P322" t="str">
        <f t="shared" si="100"/>
        <v>-</v>
      </c>
      <c r="Q322" t="str">
        <f t="shared" si="101"/>
        <v>Sell</v>
      </c>
      <c r="R322" t="str">
        <f t="shared" si="107"/>
        <v>-</v>
      </c>
      <c r="S322" t="str">
        <f t="shared" si="102"/>
        <v>-</v>
      </c>
      <c r="T322">
        <f t="shared" si="94"/>
        <v>1.4465399999999999</v>
      </c>
      <c r="U322">
        <f t="shared" si="95"/>
        <v>1.44608</v>
      </c>
      <c r="V322" t="str">
        <f t="shared" si="114"/>
        <v>-</v>
      </c>
      <c r="W322" t="str">
        <f t="shared" si="115"/>
        <v>-</v>
      </c>
      <c r="X322" t="str">
        <f t="shared" si="116"/>
        <v>-</v>
      </c>
      <c r="Y322" s="9">
        <f t="shared" si="112"/>
        <v>4998.9557880667462</v>
      </c>
      <c r="Z322" s="9">
        <f t="shared" si="117"/>
        <v>3455.8019744125613</v>
      </c>
      <c r="AA322" s="9">
        <f t="shared" si="118"/>
        <v>-36.013855641168597</v>
      </c>
    </row>
    <row r="323" spans="1:27" x14ac:dyDescent="0.25">
      <c r="A323" t="s">
        <v>328</v>
      </c>
      <c r="B323" s="2">
        <v>40189</v>
      </c>
      <c r="C323" s="3">
        <v>0</v>
      </c>
      <c r="D323">
        <v>1.44631</v>
      </c>
      <c r="E323">
        <v>1.45539</v>
      </c>
      <c r="F323">
        <v>1.44614</v>
      </c>
      <c r="G323">
        <v>1.4506300000000001</v>
      </c>
      <c r="H323">
        <v>84910</v>
      </c>
      <c r="I323">
        <f t="shared" si="93"/>
        <v>-15.973154362415665</v>
      </c>
      <c r="J323">
        <f t="shared" si="98"/>
        <v>1.4730848717948719</v>
      </c>
      <c r="K323">
        <f t="shared" si="99"/>
        <v>1.4583645745171019</v>
      </c>
      <c r="L323">
        <f t="shared" si="105"/>
        <v>1.4521833333333334</v>
      </c>
      <c r="M323">
        <f t="shared" si="106"/>
        <v>1.4501950439037357</v>
      </c>
      <c r="N323">
        <f t="shared" si="103"/>
        <v>1.4373750000000001</v>
      </c>
      <c r="O323">
        <f t="shared" si="104"/>
        <v>1.4444258840706616</v>
      </c>
      <c r="P323" t="str">
        <f t="shared" si="100"/>
        <v>-</v>
      </c>
      <c r="Q323" t="str">
        <f t="shared" si="101"/>
        <v>Sell</v>
      </c>
      <c r="R323" t="str">
        <f t="shared" si="107"/>
        <v>-</v>
      </c>
      <c r="S323" t="str">
        <f t="shared" si="102"/>
        <v>-</v>
      </c>
      <c r="T323">
        <f t="shared" si="94"/>
        <v>1.4509300000000001</v>
      </c>
      <c r="U323">
        <f t="shared" si="95"/>
        <v>1.4503299999999999</v>
      </c>
      <c r="V323" t="str">
        <f t="shared" si="114"/>
        <v>-</v>
      </c>
      <c r="W323" t="str">
        <f t="shared" si="115"/>
        <v>-</v>
      </c>
      <c r="X323" t="str">
        <f t="shared" si="116"/>
        <v>-</v>
      </c>
      <c r="Y323" s="9">
        <f t="shared" si="112"/>
        <v>4998.9557880667462</v>
      </c>
      <c r="Z323" s="9">
        <f t="shared" si="117"/>
        <v>3445.3459423037266</v>
      </c>
      <c r="AA323" s="9">
        <f t="shared" si="118"/>
        <v>-51.284396686086104</v>
      </c>
    </row>
    <row r="324" spans="1:27" x14ac:dyDescent="0.25">
      <c r="A324" t="s">
        <v>329</v>
      </c>
      <c r="B324" s="2">
        <v>40190</v>
      </c>
      <c r="C324" s="3">
        <v>0</v>
      </c>
      <c r="D324">
        <v>1.4506399999999999</v>
      </c>
      <c r="E324">
        <v>1.45479</v>
      </c>
      <c r="F324">
        <v>1.4450700000000001</v>
      </c>
      <c r="G324">
        <v>1.4475</v>
      </c>
      <c r="H324">
        <v>84264</v>
      </c>
      <c r="I324">
        <f t="shared" si="93"/>
        <v>-26.476510067113889</v>
      </c>
      <c r="J324">
        <f t="shared" si="98"/>
        <v>1.4726052564102565</v>
      </c>
      <c r="K324">
        <f t="shared" si="99"/>
        <v>1.4580895219976817</v>
      </c>
      <c r="L324">
        <f t="shared" si="105"/>
        <v>1.4504791666666665</v>
      </c>
      <c r="M324">
        <f t="shared" si="106"/>
        <v>1.450049365854885</v>
      </c>
      <c r="N324">
        <f t="shared" si="103"/>
        <v>1.4371112500000001</v>
      </c>
      <c r="O324">
        <f t="shared" si="104"/>
        <v>1.4446718133450087</v>
      </c>
      <c r="P324" t="str">
        <f t="shared" si="100"/>
        <v>Sell</v>
      </c>
      <c r="Q324" t="str">
        <f t="shared" si="101"/>
        <v>Sell</v>
      </c>
      <c r="R324" t="str">
        <f t="shared" si="107"/>
        <v>Sell</v>
      </c>
      <c r="S324" t="str">
        <f t="shared" si="102"/>
        <v>-</v>
      </c>
      <c r="T324">
        <f t="shared" si="94"/>
        <v>1.4478200000000001</v>
      </c>
      <c r="U324">
        <f t="shared" si="95"/>
        <v>1.4471799999999999</v>
      </c>
      <c r="V324" t="str">
        <f t="shared" si="114"/>
        <v>-</v>
      </c>
      <c r="W324" t="str">
        <f t="shared" si="115"/>
        <v>-</v>
      </c>
      <c r="X324">
        <f t="shared" si="116"/>
        <v>3453.4679725380224</v>
      </c>
      <c r="Y324" s="9">
        <f t="shared" si="112"/>
        <v>4998.9557880667462</v>
      </c>
      <c r="Z324" s="9">
        <f t="shared" si="117"/>
        <v>3452.7467420444154</v>
      </c>
      <c r="AA324" s="9">
        <f t="shared" si="118"/>
        <v>-40.462721736446035</v>
      </c>
    </row>
    <row r="325" spans="1:27" x14ac:dyDescent="0.25">
      <c r="A325" t="s">
        <v>330</v>
      </c>
      <c r="B325" s="2">
        <v>40191</v>
      </c>
      <c r="C325" s="3">
        <v>0</v>
      </c>
      <c r="D325">
        <v>1.4475100000000001</v>
      </c>
      <c r="E325">
        <v>1.45797</v>
      </c>
      <c r="F325">
        <v>1.4455</v>
      </c>
      <c r="G325">
        <v>1.4521500000000001</v>
      </c>
      <c r="H325">
        <v>85232</v>
      </c>
      <c r="I325">
        <f t="shared" si="93"/>
        <v>-17.974058060530954</v>
      </c>
      <c r="J325">
        <f t="shared" si="98"/>
        <v>1.4720791025641027</v>
      </c>
      <c r="K325">
        <f t="shared" si="99"/>
        <v>1.4579391543521709</v>
      </c>
      <c r="L325">
        <f t="shared" si="105"/>
        <v>1.4489736111111111</v>
      </c>
      <c r="M325">
        <f t="shared" si="106"/>
        <v>1.4501629136465126</v>
      </c>
      <c r="N325">
        <f t="shared" si="103"/>
        <v>1.4371095833333338</v>
      </c>
      <c r="O325">
        <f t="shared" si="104"/>
        <v>1.445270068277408</v>
      </c>
      <c r="P325" t="str">
        <f t="shared" si="100"/>
        <v>-</v>
      </c>
      <c r="Q325" t="str">
        <f t="shared" si="101"/>
        <v>Sell</v>
      </c>
      <c r="R325" t="str">
        <f t="shared" si="107"/>
        <v>-</v>
      </c>
      <c r="S325" t="str">
        <f t="shared" si="102"/>
        <v>-</v>
      </c>
      <c r="T325">
        <f t="shared" si="94"/>
        <v>1.45251</v>
      </c>
      <c r="U325">
        <f t="shared" si="95"/>
        <v>1.4517899999999999</v>
      </c>
      <c r="V325" t="str">
        <f t="shared" si="114"/>
        <v>-</v>
      </c>
      <c r="W325" t="str">
        <f t="shared" si="115"/>
        <v>-</v>
      </c>
      <c r="X325" t="str">
        <f t="shared" si="116"/>
        <v>-</v>
      </c>
      <c r="Y325" s="9">
        <f t="shared" si="112"/>
        <v>4998.9557880667462</v>
      </c>
      <c r="Z325" s="9">
        <f t="shared" si="117"/>
        <v>3441.5981907640885</v>
      </c>
      <c r="AA325" s="9">
        <f t="shared" si="118"/>
        <v>-56.776971226556533</v>
      </c>
    </row>
    <row r="326" spans="1:27" x14ac:dyDescent="0.25">
      <c r="A326" t="s">
        <v>331</v>
      </c>
      <c r="B326" s="2">
        <v>40192</v>
      </c>
      <c r="C326" s="3">
        <v>0</v>
      </c>
      <c r="D326">
        <v>1.4520900000000001</v>
      </c>
      <c r="E326">
        <v>1.45546</v>
      </c>
      <c r="F326">
        <v>1.4444999999999999</v>
      </c>
      <c r="G326">
        <v>1.4498200000000001</v>
      </c>
      <c r="H326">
        <v>84673</v>
      </c>
      <c r="I326">
        <f t="shared" si="93"/>
        <v>-25.169857936997715</v>
      </c>
      <c r="J326">
        <f t="shared" si="98"/>
        <v>1.4714961538461542</v>
      </c>
      <c r="K326">
        <f t="shared" si="99"/>
        <v>1.4577336061407236</v>
      </c>
      <c r="L326">
        <f t="shared" si="105"/>
        <v>1.4474102777777778</v>
      </c>
      <c r="M326">
        <f t="shared" si="106"/>
        <v>1.450144377773728</v>
      </c>
      <c r="N326">
        <f t="shared" si="103"/>
        <v>1.4377575000000002</v>
      </c>
      <c r="O326">
        <f t="shared" si="104"/>
        <v>1.4456340628152153</v>
      </c>
      <c r="P326" t="str">
        <f t="shared" si="100"/>
        <v>Sell</v>
      </c>
      <c r="Q326" t="str">
        <f t="shared" si="101"/>
        <v>Sell</v>
      </c>
      <c r="R326" t="str">
        <f t="shared" si="107"/>
        <v>Sell</v>
      </c>
      <c r="S326" t="str">
        <f t="shared" si="102"/>
        <v>-</v>
      </c>
      <c r="T326">
        <f t="shared" si="94"/>
        <v>1.45018</v>
      </c>
      <c r="U326">
        <f t="shared" si="95"/>
        <v>1.44946</v>
      </c>
      <c r="V326" t="str">
        <f t="shared" si="114"/>
        <v>-</v>
      </c>
      <c r="W326" t="str">
        <f t="shared" si="115"/>
        <v>-</v>
      </c>
      <c r="X326">
        <f t="shared" si="116"/>
        <v>3447.8478533699263</v>
      </c>
      <c r="Y326" s="9">
        <f t="shared" si="112"/>
        <v>4998.9557880667462</v>
      </c>
      <c r="Z326" s="9">
        <f t="shared" si="117"/>
        <v>3447.12779659542</v>
      </c>
      <c r="AA326" s="9">
        <f t="shared" si="118"/>
        <v>-48.670906527815866</v>
      </c>
    </row>
    <row r="327" spans="1:27" x14ac:dyDescent="0.25">
      <c r="A327" t="s">
        <v>332</v>
      </c>
      <c r="B327" s="2">
        <v>40193</v>
      </c>
      <c r="C327" s="3">
        <v>0</v>
      </c>
      <c r="D327">
        <v>1.44974</v>
      </c>
      <c r="E327">
        <v>1.4502299999999999</v>
      </c>
      <c r="F327">
        <v>1.43347</v>
      </c>
      <c r="G327">
        <v>1.43849</v>
      </c>
      <c r="H327">
        <v>80725</v>
      </c>
      <c r="I327">
        <f t="shared" si="93"/>
        <v>-60.160592958616107</v>
      </c>
      <c r="J327">
        <f t="shared" si="98"/>
        <v>1.4708316666666668</v>
      </c>
      <c r="K327">
        <f t="shared" si="99"/>
        <v>1.4572464262384268</v>
      </c>
      <c r="L327">
        <f t="shared" si="105"/>
        <v>1.4461052777777776</v>
      </c>
      <c r="M327">
        <f t="shared" si="106"/>
        <v>1.4495144114075804</v>
      </c>
      <c r="N327">
        <f t="shared" si="103"/>
        <v>1.4379595833333338</v>
      </c>
      <c r="O327">
        <f t="shared" si="104"/>
        <v>1.4450625377899982</v>
      </c>
      <c r="P327" t="str">
        <f t="shared" si="100"/>
        <v>-</v>
      </c>
      <c r="Q327" t="str">
        <f t="shared" si="101"/>
        <v>Sell</v>
      </c>
      <c r="R327" t="str">
        <f t="shared" si="107"/>
        <v>-</v>
      </c>
      <c r="S327" t="str">
        <f t="shared" si="102"/>
        <v>-</v>
      </c>
      <c r="T327">
        <f t="shared" si="94"/>
        <v>1.4388300000000001</v>
      </c>
      <c r="U327">
        <f t="shared" si="95"/>
        <v>1.43815</v>
      </c>
      <c r="V327" t="str">
        <f t="shared" si="114"/>
        <v>-</v>
      </c>
      <c r="W327" t="str">
        <f t="shared" si="115"/>
        <v>-</v>
      </c>
      <c r="X327" t="str">
        <f t="shared" si="116"/>
        <v>-</v>
      </c>
      <c r="Y327" s="9">
        <f t="shared" si="112"/>
        <v>4998.9557880667462</v>
      </c>
      <c r="Z327" s="9">
        <f t="shared" si="117"/>
        <v>3474.3199600138628</v>
      </c>
      <c r="AA327" s="9">
        <f t="shared" si="118"/>
        <v>-9.1847222034018188</v>
      </c>
    </row>
    <row r="328" spans="1:27" x14ac:dyDescent="0.25">
      <c r="A328" t="s">
        <v>333</v>
      </c>
      <c r="B328" s="2">
        <v>40195</v>
      </c>
      <c r="C328" s="3">
        <v>0</v>
      </c>
      <c r="D328">
        <v>1.4353</v>
      </c>
      <c r="E328">
        <v>1.4370799999999999</v>
      </c>
      <c r="F328">
        <v>1.43415</v>
      </c>
      <c r="G328">
        <v>1.43665</v>
      </c>
      <c r="H328">
        <v>4333</v>
      </c>
      <c r="I328">
        <f t="shared" si="93"/>
        <v>-65.843113032736127</v>
      </c>
      <c r="J328">
        <f t="shared" si="98"/>
        <v>1.4701552564102567</v>
      </c>
      <c r="K328">
        <f t="shared" si="99"/>
        <v>1.4567249977260615</v>
      </c>
      <c r="L328">
        <f t="shared" si="105"/>
        <v>1.4447080555555554</v>
      </c>
      <c r="M328">
        <f t="shared" si="106"/>
        <v>1.4488190378179815</v>
      </c>
      <c r="N328">
        <f t="shared" si="103"/>
        <v>1.4381112500000002</v>
      </c>
      <c r="O328">
        <f t="shared" si="104"/>
        <v>1.4443895347667983</v>
      </c>
      <c r="P328" t="str">
        <f t="shared" si="100"/>
        <v>-</v>
      </c>
      <c r="Q328" t="str">
        <f t="shared" si="101"/>
        <v>Sell</v>
      </c>
      <c r="R328" t="str">
        <f t="shared" si="107"/>
        <v>-</v>
      </c>
      <c r="S328" t="str">
        <f t="shared" si="102"/>
        <v>-</v>
      </c>
      <c r="T328">
        <f t="shared" si="94"/>
        <v>1.43696</v>
      </c>
      <c r="U328">
        <f t="shared" si="95"/>
        <v>1.43634</v>
      </c>
      <c r="V328" t="str">
        <f t="shared" si="114"/>
        <v>-</v>
      </c>
      <c r="W328" t="str">
        <f t="shared" si="115"/>
        <v>-</v>
      </c>
      <c r="X328" t="str">
        <f t="shared" si="116"/>
        <v>-</v>
      </c>
      <c r="Y328" s="9">
        <f t="shared" si="112"/>
        <v>4998.9557880667462</v>
      </c>
      <c r="Z328" s="9">
        <f t="shared" si="117"/>
        <v>3478.8412955591989</v>
      </c>
      <c r="AA328" s="9">
        <f t="shared" si="118"/>
        <v>-2.6789875698731964</v>
      </c>
    </row>
    <row r="329" spans="1:27" x14ac:dyDescent="0.25">
      <c r="A329" t="s">
        <v>334</v>
      </c>
      <c r="B329" s="2">
        <v>40196</v>
      </c>
      <c r="C329" s="3">
        <v>0</v>
      </c>
      <c r="D329">
        <v>1.43665</v>
      </c>
      <c r="E329">
        <v>1.4407000000000001</v>
      </c>
      <c r="F329">
        <v>1.4332499999999999</v>
      </c>
      <c r="G329">
        <v>1.4403900000000001</v>
      </c>
      <c r="H329">
        <v>84856</v>
      </c>
      <c r="I329">
        <f t="shared" si="93"/>
        <v>-54.292773316861918</v>
      </c>
      <c r="J329">
        <f t="shared" si="98"/>
        <v>1.4694342307692307</v>
      </c>
      <c r="K329">
        <f t="shared" si="99"/>
        <v>1.456311453479832</v>
      </c>
      <c r="L329">
        <f t="shared" si="105"/>
        <v>1.4435047222222221</v>
      </c>
      <c r="M329">
        <f t="shared" si="106"/>
        <v>1.4483634141521446</v>
      </c>
      <c r="N329">
        <f t="shared" si="103"/>
        <v>1.4386133333333335</v>
      </c>
      <c r="O329">
        <f t="shared" si="104"/>
        <v>1.4440695719854546</v>
      </c>
      <c r="P329" t="str">
        <f t="shared" si="100"/>
        <v>-</v>
      </c>
      <c r="Q329" t="str">
        <f t="shared" si="101"/>
        <v>Sell</v>
      </c>
      <c r="R329" t="str">
        <f t="shared" si="107"/>
        <v>-</v>
      </c>
      <c r="S329" t="str">
        <f t="shared" si="102"/>
        <v>-</v>
      </c>
      <c r="T329">
        <f t="shared" si="94"/>
        <v>1.4407000000000001</v>
      </c>
      <c r="U329">
        <f t="shared" si="95"/>
        <v>1.44008</v>
      </c>
      <c r="V329" t="str">
        <f t="shared" si="114"/>
        <v>-</v>
      </c>
      <c r="W329" t="str">
        <f t="shared" si="115"/>
        <v>-</v>
      </c>
      <c r="X329" t="str">
        <f t="shared" si="116"/>
        <v>-</v>
      </c>
      <c r="Y329" s="9">
        <f t="shared" si="112"/>
        <v>4998.9557880667462</v>
      </c>
      <c r="Z329" s="9">
        <f t="shared" si="117"/>
        <v>3469.8103616760923</v>
      </c>
      <c r="AA329" s="9">
        <f t="shared" si="118"/>
        <v>-15.691230492098851</v>
      </c>
    </row>
    <row r="330" spans="1:27" x14ac:dyDescent="0.25">
      <c r="A330" t="s">
        <v>335</v>
      </c>
      <c r="B330" s="2">
        <v>40197</v>
      </c>
      <c r="C330" s="3">
        <v>0</v>
      </c>
      <c r="D330">
        <v>1.44025</v>
      </c>
      <c r="E330">
        <v>1.4412400000000001</v>
      </c>
      <c r="F330">
        <v>1.4249799999999999</v>
      </c>
      <c r="G330">
        <v>1.42788</v>
      </c>
      <c r="H330">
        <v>83660</v>
      </c>
      <c r="I330">
        <f t="shared" si="93"/>
        <v>-91.209457411336416</v>
      </c>
      <c r="J330">
        <f t="shared" si="98"/>
        <v>1.4686000000000001</v>
      </c>
      <c r="K330">
        <f t="shared" si="99"/>
        <v>1.4555916698474314</v>
      </c>
      <c r="L330">
        <f t="shared" si="105"/>
        <v>1.4423599999999999</v>
      </c>
      <c r="M330">
        <f t="shared" si="106"/>
        <v>1.4472562025763531</v>
      </c>
      <c r="N330">
        <f t="shared" si="103"/>
        <v>1.4387258333333335</v>
      </c>
      <c r="O330">
        <f t="shared" si="104"/>
        <v>1.4427744062266183</v>
      </c>
      <c r="P330" t="str">
        <f t="shared" si="100"/>
        <v>-</v>
      </c>
      <c r="Q330" t="str">
        <f t="shared" si="101"/>
        <v>Sell</v>
      </c>
      <c r="R330" t="str">
        <f t="shared" si="107"/>
        <v>-</v>
      </c>
      <c r="S330" t="str">
        <f t="shared" si="102"/>
        <v>-</v>
      </c>
      <c r="T330">
        <f t="shared" si="94"/>
        <v>1.42825</v>
      </c>
      <c r="U330">
        <f t="shared" si="95"/>
        <v>1.4275100000000001</v>
      </c>
      <c r="V330" t="str">
        <f t="shared" si="114"/>
        <v>-</v>
      </c>
      <c r="W330" t="str">
        <f t="shared" si="115"/>
        <v>-</v>
      </c>
      <c r="X330" t="str">
        <f t="shared" si="116"/>
        <v>-</v>
      </c>
      <c r="Y330" s="9">
        <f t="shared" si="112"/>
        <v>4998.9557880667462</v>
      </c>
      <c r="Z330" s="9">
        <f t="shared" si="117"/>
        <v>3500.0565643737064</v>
      </c>
      <c r="AA330" s="9">
        <f t="shared" si="118"/>
        <v>27.622490077845224</v>
      </c>
    </row>
    <row r="331" spans="1:27" x14ac:dyDescent="0.25">
      <c r="A331" t="s">
        <v>336</v>
      </c>
      <c r="B331" s="2">
        <v>40198</v>
      </c>
      <c r="C331" s="3">
        <v>0</v>
      </c>
      <c r="D331">
        <v>1.4279599999999999</v>
      </c>
      <c r="E331">
        <v>1.4287700000000001</v>
      </c>
      <c r="F331">
        <v>1.4077999999999999</v>
      </c>
      <c r="G331">
        <v>1.4111899999999999</v>
      </c>
      <c r="H331">
        <v>84945</v>
      </c>
      <c r="I331">
        <f t="shared" si="93"/>
        <v>-93.242973888778153</v>
      </c>
      <c r="J331">
        <f t="shared" si="98"/>
        <v>1.4674458974358977</v>
      </c>
      <c r="K331">
        <f t="shared" si="99"/>
        <v>1.4544675769399014</v>
      </c>
      <c r="L331">
        <f t="shared" si="105"/>
        <v>1.4406302777777777</v>
      </c>
      <c r="M331">
        <f t="shared" si="106"/>
        <v>1.4453066781127664</v>
      </c>
      <c r="N331">
        <f t="shared" si="103"/>
        <v>1.4378054166666667</v>
      </c>
      <c r="O331">
        <f t="shared" si="104"/>
        <v>1.440247653728489</v>
      </c>
      <c r="P331" t="str">
        <f t="shared" si="100"/>
        <v>-</v>
      </c>
      <c r="Q331" t="str">
        <f t="shared" si="101"/>
        <v>Sell</v>
      </c>
      <c r="R331" t="str">
        <f t="shared" si="107"/>
        <v>-</v>
      </c>
      <c r="S331" t="str">
        <f t="shared" si="102"/>
        <v>-</v>
      </c>
      <c r="T331">
        <f t="shared" si="94"/>
        <v>1.4117500000000001</v>
      </c>
      <c r="U331">
        <f t="shared" si="95"/>
        <v>1.4106300000000001</v>
      </c>
      <c r="V331" t="str">
        <f t="shared" si="114"/>
        <v>-</v>
      </c>
      <c r="W331" t="str">
        <f t="shared" si="115"/>
        <v>-</v>
      </c>
      <c r="X331" t="str">
        <f t="shared" si="116"/>
        <v>-</v>
      </c>
      <c r="Y331" s="9">
        <f t="shared" si="112"/>
        <v>4998.9557880667462</v>
      </c>
      <c r="Z331" s="9">
        <f t="shared" si="117"/>
        <v>3540.9639015879197</v>
      </c>
      <c r="AA331" s="9">
        <f t="shared" si="118"/>
        <v>85.000977143459778</v>
      </c>
    </row>
    <row r="332" spans="1:27" x14ac:dyDescent="0.25">
      <c r="A332" t="s">
        <v>337</v>
      </c>
      <c r="B332" s="2">
        <v>40199</v>
      </c>
      <c r="C332" s="3">
        <v>0</v>
      </c>
      <c r="D332">
        <v>1.4111499999999999</v>
      </c>
      <c r="E332">
        <v>1.41422</v>
      </c>
      <c r="F332">
        <v>1.4024700000000001</v>
      </c>
      <c r="G332">
        <v>1.4097900000000001</v>
      </c>
      <c r="H332">
        <v>83756</v>
      </c>
      <c r="I332">
        <f t="shared" si="93"/>
        <v>-86.810810810810793</v>
      </c>
      <c r="J332">
        <f t="shared" si="98"/>
        <v>1.4662417948717952</v>
      </c>
      <c r="K332">
        <f t="shared" si="99"/>
        <v>1.4533364990426885</v>
      </c>
      <c r="L332">
        <f t="shared" si="105"/>
        <v>1.4388813888888889</v>
      </c>
      <c r="M332">
        <f t="shared" si="106"/>
        <v>1.4433868576742384</v>
      </c>
      <c r="N332">
        <f t="shared" si="103"/>
        <v>1.43664375</v>
      </c>
      <c r="O332">
        <f t="shared" si="104"/>
        <v>1.4378110414302099</v>
      </c>
      <c r="P332" t="str">
        <f t="shared" si="100"/>
        <v>-</v>
      </c>
      <c r="Q332" t="str">
        <f t="shared" si="101"/>
        <v>Sell</v>
      </c>
      <c r="R332" t="str">
        <f t="shared" si="107"/>
        <v>-</v>
      </c>
      <c r="S332" t="str">
        <f t="shared" si="102"/>
        <v>-</v>
      </c>
      <c r="T332">
        <f t="shared" si="94"/>
        <v>1.41048</v>
      </c>
      <c r="U332">
        <f t="shared" si="95"/>
        <v>1.4091</v>
      </c>
      <c r="V332" t="str">
        <f t="shared" si="114"/>
        <v>-</v>
      </c>
      <c r="W332" t="str">
        <f t="shared" si="115"/>
        <v>-</v>
      </c>
      <c r="X332" t="str">
        <f t="shared" si="116"/>
        <v>-</v>
      </c>
      <c r="Y332" s="9">
        <f t="shared" si="112"/>
        <v>4998.9557880667462</v>
      </c>
      <c r="Z332" s="9">
        <f t="shared" si="117"/>
        <v>3544.1521950447695</v>
      </c>
      <c r="AA332" s="9">
        <f t="shared" si="118"/>
        <v>89.40140754367259</v>
      </c>
    </row>
    <row r="333" spans="1:27" x14ac:dyDescent="0.25">
      <c r="A333" t="s">
        <v>338</v>
      </c>
      <c r="B333" s="2">
        <v>40200</v>
      </c>
      <c r="C333" s="3">
        <v>0</v>
      </c>
      <c r="D333">
        <v>1.40977</v>
      </c>
      <c r="E333">
        <v>1.41805</v>
      </c>
      <c r="F333">
        <v>1.4083699999999999</v>
      </c>
      <c r="G333">
        <v>1.41361</v>
      </c>
      <c r="H333">
        <v>81115</v>
      </c>
      <c r="I333">
        <f t="shared" si="93"/>
        <v>-79.92792792792801</v>
      </c>
      <c r="J333">
        <f t="shared" si="98"/>
        <v>1.4651269230769235</v>
      </c>
      <c r="K333">
        <f t="shared" si="99"/>
        <v>1.452330764889709</v>
      </c>
      <c r="L333">
        <f t="shared" si="105"/>
        <v>1.4375616666666664</v>
      </c>
      <c r="M333">
        <f t="shared" si="106"/>
        <v>1.4417772977999552</v>
      </c>
      <c r="N333">
        <f t="shared" si="103"/>
        <v>1.4356391666666666</v>
      </c>
      <c r="O333">
        <f t="shared" si="104"/>
        <v>1.4358749581157932</v>
      </c>
      <c r="P333" t="str">
        <f t="shared" si="100"/>
        <v>Buy</v>
      </c>
      <c r="Q333" t="str">
        <f t="shared" si="101"/>
        <v>Sell</v>
      </c>
      <c r="R333" t="str">
        <f t="shared" si="107"/>
        <v>-</v>
      </c>
      <c r="S333" t="str">
        <f t="shared" si="102"/>
        <v>-</v>
      </c>
      <c r="T333">
        <f t="shared" si="94"/>
        <v>1.4143699999999999</v>
      </c>
      <c r="U333">
        <f t="shared" si="95"/>
        <v>1.4128499999999999</v>
      </c>
      <c r="V333" t="str">
        <f t="shared" si="114"/>
        <v>-</v>
      </c>
      <c r="W333" t="str">
        <f t="shared" si="115"/>
        <v>-</v>
      </c>
      <c r="X333" t="str">
        <f t="shared" si="116"/>
        <v>-</v>
      </c>
      <c r="Y333" s="9">
        <f t="shared" si="112"/>
        <v>4998.9557880667462</v>
      </c>
      <c r="Z333" s="9">
        <f t="shared" si="117"/>
        <v>3534.4045674517606</v>
      </c>
      <c r="AA333" s="9">
        <f t="shared" si="118"/>
        <v>75.867393464633139</v>
      </c>
    </row>
    <row r="334" spans="1:27" x14ac:dyDescent="0.25">
      <c r="A334" t="s">
        <v>339</v>
      </c>
      <c r="B334" s="2">
        <v>40202</v>
      </c>
      <c r="C334" s="3">
        <v>0</v>
      </c>
      <c r="D334">
        <v>1.41557</v>
      </c>
      <c r="E334">
        <v>1.4170499999999999</v>
      </c>
      <c r="F334">
        <v>1.4139600000000001</v>
      </c>
      <c r="G334">
        <v>1.41517</v>
      </c>
      <c r="H334">
        <v>3285</v>
      </c>
      <c r="I334">
        <f t="shared" si="93"/>
        <v>-77.117117117117189</v>
      </c>
      <c r="J334">
        <f t="shared" si="98"/>
        <v>1.4640550000000006</v>
      </c>
      <c r="K334">
        <f t="shared" si="99"/>
        <v>1.4513899860317416</v>
      </c>
      <c r="L334">
        <f t="shared" si="105"/>
        <v>1.4362561111111112</v>
      </c>
      <c r="M334">
        <f t="shared" si="106"/>
        <v>1.4403390654864441</v>
      </c>
      <c r="N334">
        <f t="shared" si="103"/>
        <v>1.4347195833333337</v>
      </c>
      <c r="O334">
        <f t="shared" si="104"/>
        <v>1.4342185614665297</v>
      </c>
      <c r="P334" t="str">
        <f t="shared" si="100"/>
        <v>-</v>
      </c>
      <c r="Q334" t="str">
        <f t="shared" si="101"/>
        <v>Sell</v>
      </c>
      <c r="R334" t="str">
        <f t="shared" si="107"/>
        <v>-</v>
      </c>
      <c r="S334" t="str">
        <f t="shared" si="102"/>
        <v>-</v>
      </c>
      <c r="T334">
        <f t="shared" si="94"/>
        <v>1.4159600000000001</v>
      </c>
      <c r="U334">
        <f t="shared" si="95"/>
        <v>1.41438</v>
      </c>
      <c r="V334" t="str">
        <f t="shared" si="114"/>
        <v>-</v>
      </c>
      <c r="W334" t="str">
        <f t="shared" si="115"/>
        <v>-</v>
      </c>
      <c r="X334" t="str">
        <f t="shared" si="116"/>
        <v>-</v>
      </c>
      <c r="Y334" s="9">
        <f t="shared" si="112"/>
        <v>4998.9557880667462</v>
      </c>
      <c r="Z334" s="9">
        <f t="shared" si="117"/>
        <v>3530.43573834483</v>
      </c>
      <c r="AA334" s="9">
        <f t="shared" si="118"/>
        <v>70.336119080978605</v>
      </c>
    </row>
    <row r="335" spans="1:27" x14ac:dyDescent="0.25">
      <c r="A335" t="s">
        <v>340</v>
      </c>
      <c r="B335" s="2">
        <v>40203</v>
      </c>
      <c r="C335" s="3">
        <v>0</v>
      </c>
      <c r="D335">
        <v>1.4149799999999999</v>
      </c>
      <c r="E335">
        <v>1.4193899999999999</v>
      </c>
      <c r="F335">
        <v>1.41248</v>
      </c>
      <c r="G335">
        <v>1.4145799999999999</v>
      </c>
      <c r="H335">
        <v>84268</v>
      </c>
      <c r="I335">
        <f t="shared" si="93"/>
        <v>-78.180180180180415</v>
      </c>
      <c r="J335">
        <f t="shared" si="98"/>
        <v>1.4631446153846157</v>
      </c>
      <c r="K335">
        <f t="shared" si="99"/>
        <v>1.4504580876511912</v>
      </c>
      <c r="L335">
        <f t="shared" si="105"/>
        <v>1.4348394444444448</v>
      </c>
      <c r="M335">
        <f t="shared" si="106"/>
        <v>1.4389466835682581</v>
      </c>
      <c r="N335">
        <f t="shared" si="103"/>
        <v>1.4337774999999999</v>
      </c>
      <c r="O335">
        <f t="shared" si="104"/>
        <v>1.4326474765492074</v>
      </c>
      <c r="P335" t="str">
        <f t="shared" si="100"/>
        <v>-</v>
      </c>
      <c r="Q335" t="str">
        <f t="shared" si="101"/>
        <v>Sell</v>
      </c>
      <c r="R335" t="str">
        <f t="shared" si="107"/>
        <v>-</v>
      </c>
      <c r="S335" t="str">
        <f t="shared" si="102"/>
        <v>-</v>
      </c>
      <c r="T335">
        <f t="shared" si="94"/>
        <v>1.41536</v>
      </c>
      <c r="U335">
        <f t="shared" si="95"/>
        <v>1.4137999999999999</v>
      </c>
      <c r="V335" t="str">
        <f t="shared" si="114"/>
        <v>-</v>
      </c>
      <c r="W335" t="str">
        <f t="shared" si="115"/>
        <v>-</v>
      </c>
      <c r="X335" t="str">
        <f t="shared" si="116"/>
        <v>-</v>
      </c>
      <c r="Y335" s="9">
        <f t="shared" si="112"/>
        <v>4998.9557880667462</v>
      </c>
      <c r="Z335" s="9">
        <f t="shared" si="117"/>
        <v>3531.9323621317167</v>
      </c>
      <c r="AA335" s="9">
        <f t="shared" si="118"/>
        <v>72.423202800263269</v>
      </c>
    </row>
    <row r="336" spans="1:27" x14ac:dyDescent="0.25">
      <c r="A336" t="s">
        <v>341</v>
      </c>
      <c r="B336" s="2">
        <v>40204</v>
      </c>
      <c r="C336" s="3">
        <v>0</v>
      </c>
      <c r="D336">
        <v>1.4145399999999999</v>
      </c>
      <c r="E336">
        <v>1.4177999999999999</v>
      </c>
      <c r="F336">
        <v>1.4039699999999999</v>
      </c>
      <c r="G336">
        <v>1.40808</v>
      </c>
      <c r="H336">
        <v>83888</v>
      </c>
      <c r="I336">
        <f t="shared" ref="I336:I399" si="119">(MAX(E323:E336)-G336)/(MAX(E323:E336)-MIN(F323:F336))*-100</f>
        <v>-89.891891891892058</v>
      </c>
      <c r="J336">
        <f t="shared" si="98"/>
        <v>1.462199615384616</v>
      </c>
      <c r="K336">
        <f t="shared" si="99"/>
        <v>1.4493852246726799</v>
      </c>
      <c r="L336">
        <f t="shared" si="105"/>
        <v>1.4335686111111114</v>
      </c>
      <c r="M336">
        <f t="shared" si="106"/>
        <v>1.4372782141861902</v>
      </c>
      <c r="N336">
        <f t="shared" si="103"/>
        <v>1.4327033333333334</v>
      </c>
      <c r="O336">
        <f t="shared" si="104"/>
        <v>1.430682078425271</v>
      </c>
      <c r="P336" t="str">
        <f t="shared" si="100"/>
        <v>-</v>
      </c>
      <c r="Q336" t="str">
        <f t="shared" si="101"/>
        <v>Sell</v>
      </c>
      <c r="R336" t="str">
        <f t="shared" si="107"/>
        <v>-</v>
      </c>
      <c r="S336" t="str">
        <f t="shared" si="102"/>
        <v>-</v>
      </c>
      <c r="T336">
        <f t="shared" ref="T336:T399" si="120">ROUND(G336+0.05*_xlfn.STDEV.P(G325:G336),5)</f>
        <v>1.40886</v>
      </c>
      <c r="U336">
        <f t="shared" ref="U336:U399" si="121">ROUND(G336-0.05*_xlfn.STDEV.P(G325:G336),5)</f>
        <v>1.4073</v>
      </c>
      <c r="V336" t="str">
        <f t="shared" si="114"/>
        <v>-</v>
      </c>
      <c r="W336" t="str">
        <f t="shared" si="115"/>
        <v>-</v>
      </c>
      <c r="X336" t="str">
        <f t="shared" si="116"/>
        <v>-</v>
      </c>
      <c r="Y336" s="9">
        <f t="shared" si="112"/>
        <v>4998.9557880667462</v>
      </c>
      <c r="Z336" s="9">
        <f t="shared" si="117"/>
        <v>3548.2274946174539</v>
      </c>
      <c r="AA336" s="9">
        <f t="shared" si="118"/>
        <v>95.022374280754519</v>
      </c>
    </row>
    <row r="337" spans="1:27" x14ac:dyDescent="0.25">
      <c r="A337" t="s">
        <v>342</v>
      </c>
      <c r="B337" s="2">
        <v>40205</v>
      </c>
      <c r="C337" s="3">
        <v>0</v>
      </c>
      <c r="D337">
        <v>1.40804</v>
      </c>
      <c r="E337">
        <v>1.40957</v>
      </c>
      <c r="F337">
        <v>1.39944</v>
      </c>
      <c r="G337">
        <v>1.4028</v>
      </c>
      <c r="H337">
        <v>84378</v>
      </c>
      <c r="I337">
        <f t="shared" si="119"/>
        <v>-94.259354177344903</v>
      </c>
      <c r="J337">
        <f t="shared" ref="J337:J400" si="122">AVERAGE(G260:G337)</f>
        <v>1.4613189743589747</v>
      </c>
      <c r="K337">
        <f t="shared" ref="K337:K400" si="123">$K336*(1-(2/(78+1)))+$G337*(2/(78+1))</f>
        <v>1.4482058518961562</v>
      </c>
      <c r="L337">
        <f t="shared" si="105"/>
        <v>1.432196666666667</v>
      </c>
      <c r="M337">
        <f t="shared" si="106"/>
        <v>1.4354145269328824</v>
      </c>
      <c r="N337">
        <f t="shared" si="103"/>
        <v>1.4314099999999998</v>
      </c>
      <c r="O337">
        <f t="shared" si="104"/>
        <v>1.4284515121512493</v>
      </c>
      <c r="P337" t="str">
        <f t="shared" ref="P337:P400" si="124">IF(AND($I337&gt;$AG$48,$I336&lt;$AG$48),"Buy",IF(AND($I337&lt;$AG$47,$I336&gt;$AG$47),"Sell","-"))</f>
        <v>-</v>
      </c>
      <c r="Q337" t="str">
        <f t="shared" ref="Q337:Q400" si="125">IF(K337&gt;K336,"Buy","Sell")</f>
        <v>Sell</v>
      </c>
      <c r="R337" t="str">
        <f t="shared" si="107"/>
        <v>-</v>
      </c>
      <c r="S337" t="str">
        <f t="shared" si="102"/>
        <v>-</v>
      </c>
      <c r="T337">
        <f t="shared" si="120"/>
        <v>1.40354</v>
      </c>
      <c r="U337">
        <f t="shared" si="121"/>
        <v>1.4020600000000001</v>
      </c>
      <c r="V337" t="str">
        <f t="shared" si="114"/>
        <v>-</v>
      </c>
      <c r="W337" t="str">
        <f t="shared" si="115"/>
        <v>-</v>
      </c>
      <c r="X337" t="str">
        <f t="shared" si="116"/>
        <v>-</v>
      </c>
      <c r="Y337" s="9">
        <f t="shared" si="112"/>
        <v>4998.9557880667462</v>
      </c>
      <c r="Z337" s="9">
        <f t="shared" si="117"/>
        <v>3561.6767516898317</v>
      </c>
      <c r="AA337" s="9">
        <f t="shared" si="118"/>
        <v>113.52522934735983</v>
      </c>
    </row>
    <row r="338" spans="1:27" x14ac:dyDescent="0.25">
      <c r="A338" t="s">
        <v>343</v>
      </c>
      <c r="B338" s="2">
        <v>40206</v>
      </c>
      <c r="C338" s="3">
        <v>0</v>
      </c>
      <c r="D338">
        <v>1.4027400000000001</v>
      </c>
      <c r="E338">
        <v>1.40516</v>
      </c>
      <c r="F338">
        <v>1.3945399999999999</v>
      </c>
      <c r="G338">
        <v>1.3962000000000001</v>
      </c>
      <c r="H338">
        <v>84353</v>
      </c>
      <c r="I338">
        <f t="shared" si="119"/>
        <v>-97.382941825634219</v>
      </c>
      <c r="J338">
        <f t="shared" si="122"/>
        <v>1.4601967948717953</v>
      </c>
      <c r="K338">
        <f t="shared" si="123"/>
        <v>1.4468892480506839</v>
      </c>
      <c r="L338">
        <f t="shared" si="105"/>
        <v>1.4311391666666671</v>
      </c>
      <c r="M338">
        <f t="shared" si="106"/>
        <v>1.4332948227743483</v>
      </c>
      <c r="N338">
        <f t="shared" si="103"/>
        <v>1.4298837500000001</v>
      </c>
      <c r="O338">
        <f t="shared" si="104"/>
        <v>1.4258713911791494</v>
      </c>
      <c r="P338" t="str">
        <f t="shared" si="124"/>
        <v>-</v>
      </c>
      <c r="Q338" t="str">
        <f t="shared" si="125"/>
        <v>Sell</v>
      </c>
      <c r="R338" t="str">
        <f t="shared" si="107"/>
        <v>-</v>
      </c>
      <c r="S338" t="str">
        <f t="shared" si="102"/>
        <v>-</v>
      </c>
      <c r="T338">
        <f t="shared" si="120"/>
        <v>1.3969</v>
      </c>
      <c r="U338">
        <f t="shared" si="121"/>
        <v>1.3955</v>
      </c>
      <c r="V338" t="str">
        <f t="shared" si="114"/>
        <v>-</v>
      </c>
      <c r="W338" t="str">
        <f t="shared" si="115"/>
        <v>-</v>
      </c>
      <c r="X338" t="str">
        <f t="shared" si="116"/>
        <v>-</v>
      </c>
      <c r="Y338" s="9">
        <f t="shared" si="112"/>
        <v>4998.9557880667462</v>
      </c>
      <c r="Z338" s="9">
        <f t="shared" si="117"/>
        <v>3578.6067635956374</v>
      </c>
      <c r="AA338" s="9">
        <f t="shared" si="118"/>
        <v>136.61989574464661</v>
      </c>
    </row>
    <row r="339" spans="1:27" x14ac:dyDescent="0.25">
      <c r="A339" t="s">
        <v>344</v>
      </c>
      <c r="B339" s="2">
        <v>40207</v>
      </c>
      <c r="C339" s="3">
        <v>0</v>
      </c>
      <c r="D339">
        <v>1.3960399999999999</v>
      </c>
      <c r="E339">
        <v>1.3986099999999999</v>
      </c>
      <c r="F339">
        <v>1.3858900000000001</v>
      </c>
      <c r="G339">
        <v>1.38605</v>
      </c>
      <c r="H339">
        <v>78842</v>
      </c>
      <c r="I339">
        <f t="shared" si="119"/>
        <v>-99.77001581141306</v>
      </c>
      <c r="J339">
        <f t="shared" si="122"/>
        <v>1.4590978205128209</v>
      </c>
      <c r="K339">
        <f t="shared" si="123"/>
        <v>1.4453490139228182</v>
      </c>
      <c r="L339">
        <f t="shared" si="105"/>
        <v>1.4298172222222225</v>
      </c>
      <c r="M339">
        <f t="shared" si="106"/>
        <v>1.4307410485703294</v>
      </c>
      <c r="N339">
        <f t="shared" si="103"/>
        <v>1.4279129166666669</v>
      </c>
      <c r="O339">
        <f t="shared" si="104"/>
        <v>1.4226856798848175</v>
      </c>
      <c r="P339" t="str">
        <f t="shared" si="124"/>
        <v>-</v>
      </c>
      <c r="Q339" t="str">
        <f t="shared" si="125"/>
        <v>Sell</v>
      </c>
      <c r="R339" t="str">
        <f t="shared" si="107"/>
        <v>-</v>
      </c>
      <c r="S339" t="str">
        <f t="shared" ref="S339:S402" si="126">IF(AND(O338&lt;K338,O339&gt;K339),"Buy",IF(AND(O338&gt;K338,O339&lt;K339),"Sell","-"))</f>
        <v>-</v>
      </c>
      <c r="T339">
        <f t="shared" si="120"/>
        <v>1.3868</v>
      </c>
      <c r="U339">
        <f t="shared" si="121"/>
        <v>1.3853</v>
      </c>
      <c r="V339" t="str">
        <f t="shared" si="114"/>
        <v>-</v>
      </c>
      <c r="W339" t="str">
        <f t="shared" si="115"/>
        <v>-</v>
      </c>
      <c r="X339" t="str">
        <f t="shared" si="116"/>
        <v>-</v>
      </c>
      <c r="Y339" s="9">
        <f t="shared" si="112"/>
        <v>4998.9557880667462</v>
      </c>
      <c r="Z339" s="9">
        <f t="shared" si="117"/>
        <v>3604.6695904721273</v>
      </c>
      <c r="AA339" s="9">
        <f t="shared" si="118"/>
        <v>171.72614655860767</v>
      </c>
    </row>
    <row r="340" spans="1:27" x14ac:dyDescent="0.25">
      <c r="A340" t="s">
        <v>345</v>
      </c>
      <c r="B340" s="2">
        <v>40209</v>
      </c>
      <c r="C340" s="3">
        <v>0</v>
      </c>
      <c r="D340">
        <v>1.38608</v>
      </c>
      <c r="E340">
        <v>1.3881699999999999</v>
      </c>
      <c r="F340">
        <v>1.3851800000000001</v>
      </c>
      <c r="G340">
        <v>1.3873200000000001</v>
      </c>
      <c r="H340">
        <v>4337</v>
      </c>
      <c r="I340">
        <f t="shared" si="119"/>
        <v>-96.710222905457286</v>
      </c>
      <c r="J340">
        <f t="shared" si="122"/>
        <v>1.4580333333333337</v>
      </c>
      <c r="K340">
        <f t="shared" si="123"/>
        <v>1.4438799249627468</v>
      </c>
      <c r="L340">
        <f t="shared" si="105"/>
        <v>1.4285480555555556</v>
      </c>
      <c r="M340">
        <f t="shared" si="106"/>
        <v>1.4283939648638251</v>
      </c>
      <c r="N340">
        <f t="shared" si="103"/>
        <v>1.4260758333333332</v>
      </c>
      <c r="O340">
        <f t="shared" si="104"/>
        <v>1.4198564254940322</v>
      </c>
      <c r="P340" t="str">
        <f t="shared" si="124"/>
        <v>-</v>
      </c>
      <c r="Q340" t="str">
        <f t="shared" si="125"/>
        <v>Sell</v>
      </c>
      <c r="R340" t="str">
        <f t="shared" si="107"/>
        <v>-</v>
      </c>
      <c r="S340" t="str">
        <f t="shared" si="126"/>
        <v>-</v>
      </c>
      <c r="T340">
        <f t="shared" si="120"/>
        <v>1.3880600000000001</v>
      </c>
      <c r="U340">
        <f t="shared" si="121"/>
        <v>1.3865799999999999</v>
      </c>
      <c r="V340" t="str">
        <f t="shared" si="114"/>
        <v>-</v>
      </c>
      <c r="W340" t="str">
        <f t="shared" si="115"/>
        <v>-</v>
      </c>
      <c r="X340" t="str">
        <f t="shared" si="116"/>
        <v>-</v>
      </c>
      <c r="Y340" s="9">
        <f t="shared" si="112"/>
        <v>4998.9557880667462</v>
      </c>
      <c r="Z340" s="9">
        <f t="shared" si="117"/>
        <v>3601.3974814249714</v>
      </c>
      <c r="AA340" s="9">
        <f t="shared" si="118"/>
        <v>167.34777842325622</v>
      </c>
    </row>
    <row r="341" spans="1:27" x14ac:dyDescent="0.25">
      <c r="A341" t="s">
        <v>346</v>
      </c>
      <c r="B341" s="2">
        <v>40210</v>
      </c>
      <c r="C341" s="3">
        <v>0</v>
      </c>
      <c r="D341">
        <v>1.38724</v>
      </c>
      <c r="E341">
        <v>1.3936599999999999</v>
      </c>
      <c r="F341">
        <v>1.3850100000000001</v>
      </c>
      <c r="G341">
        <v>1.3919999999999999</v>
      </c>
      <c r="H341">
        <v>84832</v>
      </c>
      <c r="I341">
        <f t="shared" si="119"/>
        <v>-87.568913391428367</v>
      </c>
      <c r="J341">
        <f t="shared" si="122"/>
        <v>1.456942948717949</v>
      </c>
      <c r="K341">
        <f t="shared" si="123"/>
        <v>1.442566509140905</v>
      </c>
      <c r="L341">
        <f t="shared" si="105"/>
        <v>1.4275386111111112</v>
      </c>
      <c r="M341">
        <f t="shared" si="106"/>
        <v>1.4264267235198345</v>
      </c>
      <c r="N341">
        <f t="shared" si="103"/>
        <v>1.4239741666666668</v>
      </c>
      <c r="O341">
        <f t="shared" si="104"/>
        <v>1.4176279114545096</v>
      </c>
      <c r="P341" t="str">
        <f t="shared" si="124"/>
        <v>-</v>
      </c>
      <c r="Q341" t="str">
        <f t="shared" si="125"/>
        <v>Sell</v>
      </c>
      <c r="R341" t="str">
        <f t="shared" si="107"/>
        <v>-</v>
      </c>
      <c r="S341" t="str">
        <f t="shared" si="126"/>
        <v>-</v>
      </c>
      <c r="T341">
        <f t="shared" si="120"/>
        <v>1.3926099999999999</v>
      </c>
      <c r="U341">
        <f t="shared" si="121"/>
        <v>1.3913899999999999</v>
      </c>
      <c r="V341" t="str">
        <f t="shared" si="114"/>
        <v>-</v>
      </c>
      <c r="W341" t="str">
        <f t="shared" si="115"/>
        <v>-</v>
      </c>
      <c r="X341" t="str">
        <f t="shared" si="116"/>
        <v>-</v>
      </c>
      <c r="Y341" s="9">
        <f t="shared" si="112"/>
        <v>4998.9557880667462</v>
      </c>
      <c r="Z341" s="9">
        <f t="shared" si="117"/>
        <v>3589.6308284923607</v>
      </c>
      <c r="AA341" s="9">
        <f t="shared" si="118"/>
        <v>151.5562990884998</v>
      </c>
    </row>
    <row r="342" spans="1:27" x14ac:dyDescent="0.25">
      <c r="A342" t="s">
        <v>347</v>
      </c>
      <c r="B342" s="2">
        <v>40211</v>
      </c>
      <c r="C342" s="3">
        <v>0</v>
      </c>
      <c r="D342">
        <v>1.3920300000000001</v>
      </c>
      <c r="E342">
        <v>1.3975599999999999</v>
      </c>
      <c r="F342">
        <v>1.3883000000000001</v>
      </c>
      <c r="G342">
        <v>1.39737</v>
      </c>
      <c r="H342">
        <v>84593</v>
      </c>
      <c r="I342">
        <f t="shared" si="119"/>
        <v>-78.018851147074642</v>
      </c>
      <c r="J342">
        <f t="shared" si="122"/>
        <v>1.4559753846153849</v>
      </c>
      <c r="K342">
        <f t="shared" si="123"/>
        <v>1.4414222937196164</v>
      </c>
      <c r="L342">
        <f t="shared" si="105"/>
        <v>1.4267661111111112</v>
      </c>
      <c r="M342">
        <f t="shared" si="106"/>
        <v>1.4248560898160596</v>
      </c>
      <c r="N342">
        <f t="shared" si="103"/>
        <v>1.422350416666667</v>
      </c>
      <c r="O342">
        <f t="shared" si="104"/>
        <v>1.416007278538149</v>
      </c>
      <c r="P342" t="str">
        <f t="shared" si="124"/>
        <v>Buy</v>
      </c>
      <c r="Q342" t="str">
        <f t="shared" si="125"/>
        <v>Sell</v>
      </c>
      <c r="R342" t="str">
        <f t="shared" si="107"/>
        <v>-</v>
      </c>
      <c r="S342" t="str">
        <f t="shared" si="126"/>
        <v>-</v>
      </c>
      <c r="T342">
        <f t="shared" si="120"/>
        <v>1.39788</v>
      </c>
      <c r="U342">
        <f t="shared" si="121"/>
        <v>1.39686</v>
      </c>
      <c r="V342" t="str">
        <f t="shared" si="114"/>
        <v>-</v>
      </c>
      <c r="W342" t="str">
        <f t="shared" si="115"/>
        <v>-</v>
      </c>
      <c r="X342" t="str">
        <f t="shared" si="116"/>
        <v>-</v>
      </c>
      <c r="Y342" s="9">
        <f t="shared" si="112"/>
        <v>4998.9557880667462</v>
      </c>
      <c r="Z342" s="9">
        <f t="shared" si="117"/>
        <v>3576.0979397850647</v>
      </c>
      <c r="AA342" s="9">
        <f t="shared" si="118"/>
        <v>133.24856455101539</v>
      </c>
    </row>
    <row r="343" spans="1:27" x14ac:dyDescent="0.25">
      <c r="A343" t="s">
        <v>348</v>
      </c>
      <c r="B343" s="2">
        <v>40212</v>
      </c>
      <c r="C343" s="3">
        <v>0</v>
      </c>
      <c r="D343">
        <v>1.39741</v>
      </c>
      <c r="E343">
        <v>1.4024700000000001</v>
      </c>
      <c r="F343">
        <v>1.3880300000000001</v>
      </c>
      <c r="G343">
        <v>1.3896900000000001</v>
      </c>
      <c r="H343">
        <v>84865</v>
      </c>
      <c r="I343">
        <f t="shared" si="119"/>
        <v>-91.677040725591283</v>
      </c>
      <c r="J343">
        <f t="shared" si="122"/>
        <v>1.4547330769230773</v>
      </c>
      <c r="K343">
        <f t="shared" si="123"/>
        <v>1.4401126153976007</v>
      </c>
      <c r="L343">
        <f t="shared" si="105"/>
        <v>1.425555277777778</v>
      </c>
      <c r="M343">
        <f t="shared" si="106"/>
        <v>1.4229552200962727</v>
      </c>
      <c r="N343">
        <f t="shared" si="103"/>
        <v>1.4202520833333334</v>
      </c>
      <c r="O343">
        <f t="shared" si="104"/>
        <v>1.4139018962550971</v>
      </c>
      <c r="P343" t="str">
        <f t="shared" si="124"/>
        <v>-</v>
      </c>
      <c r="Q343" t="str">
        <f t="shared" si="125"/>
        <v>Sell</v>
      </c>
      <c r="R343" t="str">
        <f t="shared" si="107"/>
        <v>-</v>
      </c>
      <c r="S343" t="str">
        <f t="shared" si="126"/>
        <v>-</v>
      </c>
      <c r="T343">
        <f t="shared" si="120"/>
        <v>1.39022</v>
      </c>
      <c r="U343">
        <f t="shared" si="121"/>
        <v>1.38916</v>
      </c>
      <c r="V343" t="str">
        <f t="shared" si="114"/>
        <v>-</v>
      </c>
      <c r="W343" t="str">
        <f t="shared" si="115"/>
        <v>-</v>
      </c>
      <c r="X343" t="str">
        <f t="shared" si="116"/>
        <v>-</v>
      </c>
      <c r="Y343" s="9">
        <f t="shared" si="112"/>
        <v>4998.9557880667462</v>
      </c>
      <c r="Z343" s="9">
        <f t="shared" si="117"/>
        <v>3595.8019508183929</v>
      </c>
      <c r="AA343" s="9">
        <f t="shared" si="118"/>
        <v>159.88607400191395</v>
      </c>
    </row>
    <row r="344" spans="1:27" x14ac:dyDescent="0.25">
      <c r="A344" t="s">
        <v>349</v>
      </c>
      <c r="B344" s="2">
        <v>40213</v>
      </c>
      <c r="C344" s="3">
        <v>0</v>
      </c>
      <c r="D344">
        <v>1.38951</v>
      </c>
      <c r="E344">
        <v>1.39022</v>
      </c>
      <c r="F344">
        <v>1.37121</v>
      </c>
      <c r="G344">
        <v>1.37395</v>
      </c>
      <c r="H344">
        <v>84459</v>
      </c>
      <c r="I344">
        <f t="shared" si="119"/>
        <v>-95.239749826268309</v>
      </c>
      <c r="J344">
        <f t="shared" si="122"/>
        <v>1.4532775641025641</v>
      </c>
      <c r="K344">
        <f t="shared" si="123"/>
        <v>1.4384376124761424</v>
      </c>
      <c r="L344">
        <f t="shared" si="105"/>
        <v>1.423785277777778</v>
      </c>
      <c r="M344">
        <f t="shared" si="106"/>
        <v>1.4203062892802578</v>
      </c>
      <c r="N344">
        <f t="shared" si="103"/>
        <v>1.4178520833333332</v>
      </c>
      <c r="O344">
        <f t="shared" si="104"/>
        <v>1.4107057445546893</v>
      </c>
      <c r="P344" t="str">
        <f t="shared" si="124"/>
        <v>-</v>
      </c>
      <c r="Q344" t="str">
        <f t="shared" si="125"/>
        <v>Sell</v>
      </c>
      <c r="R344" t="str">
        <f t="shared" si="107"/>
        <v>-</v>
      </c>
      <c r="S344" t="str">
        <f t="shared" si="126"/>
        <v>-</v>
      </c>
      <c r="T344">
        <f t="shared" si="120"/>
        <v>1.3745799999999999</v>
      </c>
      <c r="U344">
        <f t="shared" si="121"/>
        <v>1.3733200000000001</v>
      </c>
      <c r="V344" t="str">
        <f t="shared" si="114"/>
        <v>-</v>
      </c>
      <c r="W344" t="str">
        <f t="shared" si="115"/>
        <v>-</v>
      </c>
      <c r="X344" t="str">
        <f t="shared" si="116"/>
        <v>-</v>
      </c>
      <c r="Y344" s="9">
        <f t="shared" si="112"/>
        <v>4998.9557880667462</v>
      </c>
      <c r="Z344" s="9">
        <f t="shared" si="117"/>
        <v>3636.7150606488867</v>
      </c>
      <c r="AA344" s="9">
        <f t="shared" si="118"/>
        <v>214.24975316917417</v>
      </c>
    </row>
    <row r="345" spans="1:27" x14ac:dyDescent="0.25">
      <c r="A345" t="s">
        <v>350</v>
      </c>
      <c r="B345" s="2">
        <v>40214</v>
      </c>
      <c r="C345" s="3">
        <v>0</v>
      </c>
      <c r="D345">
        <v>1.3741099999999999</v>
      </c>
      <c r="E345">
        <v>1.3744799999999999</v>
      </c>
      <c r="F345">
        <v>1.35816</v>
      </c>
      <c r="G345">
        <v>1.3676299999999999</v>
      </c>
      <c r="H345">
        <v>80223</v>
      </c>
      <c r="I345">
        <f t="shared" si="119"/>
        <v>-84.533725298056694</v>
      </c>
      <c r="J345">
        <f t="shared" si="122"/>
        <v>1.4517787179487183</v>
      </c>
      <c r="K345">
        <f t="shared" si="123"/>
        <v>1.4366450146919363</v>
      </c>
      <c r="L345">
        <f t="shared" si="105"/>
        <v>1.4218383333333335</v>
      </c>
      <c r="M345">
        <f t="shared" si="106"/>
        <v>1.4174589222921359</v>
      </c>
      <c r="N345">
        <f t="shared" si="103"/>
        <v>1.4148020833333332</v>
      </c>
      <c r="O345">
        <f t="shared" si="104"/>
        <v>1.4072596849903143</v>
      </c>
      <c r="P345" t="str">
        <f t="shared" si="124"/>
        <v>-</v>
      </c>
      <c r="Q345" t="str">
        <f t="shared" si="125"/>
        <v>Sell</v>
      </c>
      <c r="R345" t="str">
        <f t="shared" si="107"/>
        <v>-</v>
      </c>
      <c r="S345" t="str">
        <f t="shared" si="126"/>
        <v>-</v>
      </c>
      <c r="T345">
        <f t="shared" si="120"/>
        <v>1.3683399999999999</v>
      </c>
      <c r="U345">
        <f t="shared" si="121"/>
        <v>1.3669199999999999</v>
      </c>
      <c r="V345" t="str">
        <f t="shared" si="114"/>
        <v>-</v>
      </c>
      <c r="W345" t="str">
        <f t="shared" si="115"/>
        <v>-</v>
      </c>
      <c r="X345" t="str">
        <f t="shared" si="116"/>
        <v>-</v>
      </c>
      <c r="Y345" s="9">
        <f t="shared" si="112"/>
        <v>4998.9557880667462</v>
      </c>
      <c r="Z345" s="9">
        <f t="shared" si="117"/>
        <v>3653.2994636323915</v>
      </c>
      <c r="AA345" s="9">
        <f t="shared" si="118"/>
        <v>235.92085014998506</v>
      </c>
    </row>
    <row r="346" spans="1:27" x14ac:dyDescent="0.25">
      <c r="A346" t="s">
        <v>351</v>
      </c>
      <c r="B346" s="2">
        <v>40216</v>
      </c>
      <c r="C346" s="3">
        <v>0</v>
      </c>
      <c r="D346">
        <v>1.3655299999999999</v>
      </c>
      <c r="E346">
        <v>1.3666</v>
      </c>
      <c r="F346">
        <v>1.3628199999999999</v>
      </c>
      <c r="G346">
        <v>1.36409</v>
      </c>
      <c r="H346">
        <v>4361</v>
      </c>
      <c r="I346">
        <f t="shared" si="119"/>
        <v>-90.315204964886505</v>
      </c>
      <c r="J346">
        <f t="shared" si="122"/>
        <v>1.4502094871794877</v>
      </c>
      <c r="K346">
        <f t="shared" si="123"/>
        <v>1.4348081788769504</v>
      </c>
      <c r="L346">
        <f t="shared" si="105"/>
        <v>1.4198063888888892</v>
      </c>
      <c r="M346">
        <f t="shared" si="106"/>
        <v>1.4145741156817502</v>
      </c>
      <c r="N346">
        <f t="shared" ref="N346:N409" si="127">AVERAGE(G323:G346)</f>
        <v>1.41137625</v>
      </c>
      <c r="O346">
        <f t="shared" si="104"/>
        <v>1.4038061101910893</v>
      </c>
      <c r="P346" t="str">
        <f t="shared" si="124"/>
        <v>-</v>
      </c>
      <c r="Q346" t="str">
        <f t="shared" si="125"/>
        <v>Sell</v>
      </c>
      <c r="R346" t="str">
        <f t="shared" si="107"/>
        <v>-</v>
      </c>
      <c r="S346" t="str">
        <f t="shared" si="126"/>
        <v>-</v>
      </c>
      <c r="T346">
        <f t="shared" si="120"/>
        <v>1.36483</v>
      </c>
      <c r="U346">
        <f t="shared" si="121"/>
        <v>1.3633500000000001</v>
      </c>
      <c r="V346" t="str">
        <f t="shared" si="114"/>
        <v>-</v>
      </c>
      <c r="W346" t="str">
        <f t="shared" si="115"/>
        <v>-</v>
      </c>
      <c r="X346" t="str">
        <f t="shared" si="116"/>
        <v>-</v>
      </c>
      <c r="Y346" s="9">
        <f t="shared" si="112"/>
        <v>4998.9557880667462</v>
      </c>
      <c r="Z346" s="9">
        <f t="shared" si="117"/>
        <v>3662.6948323723441</v>
      </c>
      <c r="AA346" s="9">
        <f t="shared" si="118"/>
        <v>248.11386904215405</v>
      </c>
    </row>
    <row r="347" spans="1:27" x14ac:dyDescent="0.25">
      <c r="A347" t="s">
        <v>352</v>
      </c>
      <c r="B347" s="2">
        <v>40217</v>
      </c>
      <c r="C347" s="3">
        <v>0</v>
      </c>
      <c r="D347">
        <v>1.3642099999999999</v>
      </c>
      <c r="E347">
        <v>1.3712800000000001</v>
      </c>
      <c r="F347">
        <v>1.36195</v>
      </c>
      <c r="G347">
        <v>1.3653900000000001</v>
      </c>
      <c r="H347">
        <v>84458</v>
      </c>
      <c r="I347">
        <f t="shared" si="119"/>
        <v>-88.192062714355586</v>
      </c>
      <c r="J347">
        <f t="shared" si="122"/>
        <v>1.4484789743589748</v>
      </c>
      <c r="K347">
        <f t="shared" si="123"/>
        <v>1.4330507566269011</v>
      </c>
      <c r="L347">
        <f t="shared" si="105"/>
        <v>1.4178119444444444</v>
      </c>
      <c r="M347">
        <f t="shared" si="106"/>
        <v>1.4119155148340881</v>
      </c>
      <c r="N347">
        <f t="shared" si="127"/>
        <v>1.4078245833333332</v>
      </c>
      <c r="O347">
        <f t="shared" ref="O347:O410" si="128">$O346*(1-(2/(24+1)))+$G347*(2/(24+1))</f>
        <v>1.4007328213758021</v>
      </c>
      <c r="P347" t="str">
        <f t="shared" si="124"/>
        <v>-</v>
      </c>
      <c r="Q347" t="str">
        <f t="shared" si="125"/>
        <v>Sell</v>
      </c>
      <c r="R347" t="str">
        <f t="shared" si="107"/>
        <v>-</v>
      </c>
      <c r="S347" t="str">
        <f t="shared" si="126"/>
        <v>-</v>
      </c>
      <c r="T347">
        <f t="shared" si="120"/>
        <v>1.3661000000000001</v>
      </c>
      <c r="U347">
        <f t="shared" si="121"/>
        <v>1.3646799999999999</v>
      </c>
      <c r="V347" t="str">
        <f t="shared" si="114"/>
        <v>-</v>
      </c>
      <c r="W347" t="str">
        <f t="shared" si="115"/>
        <v>-</v>
      </c>
      <c r="X347" t="str">
        <f t="shared" si="116"/>
        <v>-</v>
      </c>
      <c r="Y347" s="9">
        <f t="shared" si="112"/>
        <v>4998.9557880667462</v>
      </c>
      <c r="Z347" s="9">
        <f t="shared" si="117"/>
        <v>3659.2897943538146</v>
      </c>
      <c r="AA347" s="9">
        <f t="shared" si="118"/>
        <v>243.70912631532318</v>
      </c>
    </row>
    <row r="348" spans="1:27" x14ac:dyDescent="0.25">
      <c r="A348" t="s">
        <v>353</v>
      </c>
      <c r="B348" s="2">
        <v>40218</v>
      </c>
      <c r="C348" s="3">
        <v>0</v>
      </c>
      <c r="D348">
        <v>1.3653999999999999</v>
      </c>
      <c r="E348">
        <v>1.38385</v>
      </c>
      <c r="F348">
        <v>1.36456</v>
      </c>
      <c r="G348">
        <v>1.37809</v>
      </c>
      <c r="H348">
        <v>83717</v>
      </c>
      <c r="I348">
        <f t="shared" si="119"/>
        <v>-67.450596113016431</v>
      </c>
      <c r="J348">
        <f t="shared" si="122"/>
        <v>1.4469288461538468</v>
      </c>
      <c r="K348">
        <f t="shared" si="123"/>
        <v>1.4316593450667263</v>
      </c>
      <c r="L348">
        <f t="shared" si="105"/>
        <v>1.4162627777777779</v>
      </c>
      <c r="M348">
        <f t="shared" si="106"/>
        <v>1.4100871086268401</v>
      </c>
      <c r="N348">
        <f t="shared" si="127"/>
        <v>1.4049324999999999</v>
      </c>
      <c r="O348">
        <f t="shared" si="128"/>
        <v>1.398921395665738</v>
      </c>
      <c r="P348" t="str">
        <f t="shared" si="124"/>
        <v>Buy</v>
      </c>
      <c r="Q348" t="str">
        <f t="shared" si="125"/>
        <v>Sell</v>
      </c>
      <c r="R348" t="str">
        <f t="shared" si="107"/>
        <v>-</v>
      </c>
      <c r="S348" t="str">
        <f t="shared" si="126"/>
        <v>-</v>
      </c>
      <c r="T348">
        <f t="shared" si="120"/>
        <v>1.3787199999999999</v>
      </c>
      <c r="U348">
        <f t="shared" si="121"/>
        <v>1.3774599999999999</v>
      </c>
      <c r="V348" t="str">
        <f t="shared" si="114"/>
        <v>-</v>
      </c>
      <c r="W348" t="str">
        <f t="shared" si="115"/>
        <v>-</v>
      </c>
      <c r="X348" t="str">
        <f t="shared" si="116"/>
        <v>-</v>
      </c>
      <c r="Y348" s="9">
        <f t="shared" si="112"/>
        <v>4998.9557880667462</v>
      </c>
      <c r="Z348" s="9">
        <f t="shared" si="117"/>
        <v>3625.7947865170204</v>
      </c>
      <c r="AA348" s="9">
        <f t="shared" si="118"/>
        <v>199.8533880356751</v>
      </c>
    </row>
    <row r="349" spans="1:27" x14ac:dyDescent="0.25">
      <c r="A349" t="s">
        <v>354</v>
      </c>
      <c r="B349" s="2">
        <v>40219</v>
      </c>
      <c r="C349" s="3">
        <v>0</v>
      </c>
      <c r="D349">
        <v>1.3779999999999999</v>
      </c>
      <c r="E349">
        <v>1.3811199999999999</v>
      </c>
      <c r="F349">
        <v>1.36747</v>
      </c>
      <c r="G349">
        <v>1.3746700000000001</v>
      </c>
      <c r="H349">
        <v>85480</v>
      </c>
      <c r="I349">
        <f t="shared" si="119"/>
        <v>-72.317236753856392</v>
      </c>
      <c r="J349">
        <f t="shared" si="122"/>
        <v>1.4453455128205133</v>
      </c>
      <c r="K349">
        <f t="shared" si="123"/>
        <v>1.4302165768371888</v>
      </c>
      <c r="L349">
        <f t="shared" si="105"/>
        <v>1.4146191666666668</v>
      </c>
      <c r="M349">
        <f t="shared" si="106"/>
        <v>1.4081726703226864</v>
      </c>
      <c r="N349">
        <f t="shared" si="127"/>
        <v>1.4017041666666668</v>
      </c>
      <c r="O349">
        <f t="shared" si="128"/>
        <v>1.3969812840124791</v>
      </c>
      <c r="P349" t="str">
        <f t="shared" si="124"/>
        <v>-</v>
      </c>
      <c r="Q349" t="str">
        <f t="shared" si="125"/>
        <v>Sell</v>
      </c>
      <c r="R349" t="str">
        <f t="shared" si="107"/>
        <v>-</v>
      </c>
      <c r="S349" t="str">
        <f t="shared" si="126"/>
        <v>-</v>
      </c>
      <c r="T349">
        <f t="shared" si="120"/>
        <v>1.37524</v>
      </c>
      <c r="U349">
        <f t="shared" si="121"/>
        <v>1.3741000000000001</v>
      </c>
      <c r="V349" t="str">
        <f t="shared" si="114"/>
        <v>-</v>
      </c>
      <c r="W349" t="str">
        <f t="shared" si="115"/>
        <v>-</v>
      </c>
      <c r="X349" t="str">
        <f t="shared" si="116"/>
        <v>-</v>
      </c>
      <c r="Y349" s="9">
        <f t="shared" si="112"/>
        <v>4998.9557880667462</v>
      </c>
      <c r="Z349" s="9">
        <f t="shared" si="117"/>
        <v>3634.969742057202</v>
      </c>
      <c r="AA349" s="9">
        <f t="shared" si="118"/>
        <v>211.97319761318596</v>
      </c>
    </row>
    <row r="350" spans="1:27" x14ac:dyDescent="0.25">
      <c r="A350" t="s">
        <v>355</v>
      </c>
      <c r="B350" s="2">
        <v>40220</v>
      </c>
      <c r="C350" s="3">
        <v>0</v>
      </c>
      <c r="D350">
        <v>1.37449</v>
      </c>
      <c r="E350">
        <v>1.37999</v>
      </c>
      <c r="F350">
        <v>1.3593</v>
      </c>
      <c r="G350">
        <v>1.3685700000000001</v>
      </c>
      <c r="H350">
        <v>84470</v>
      </c>
      <c r="I350">
        <f t="shared" si="119"/>
        <v>-79.751021202100674</v>
      </c>
      <c r="J350">
        <f t="shared" si="122"/>
        <v>1.4438474358974365</v>
      </c>
      <c r="K350">
        <f t="shared" si="123"/>
        <v>1.4286559040058677</v>
      </c>
      <c r="L350">
        <f t="shared" si="105"/>
        <v>1.4128341666666668</v>
      </c>
      <c r="M350">
        <f t="shared" si="106"/>
        <v>1.4060319854403791</v>
      </c>
      <c r="N350">
        <f t="shared" si="127"/>
        <v>1.3983187499999998</v>
      </c>
      <c r="O350">
        <f t="shared" si="128"/>
        <v>1.3947083812914809</v>
      </c>
      <c r="P350" t="str">
        <f t="shared" si="124"/>
        <v>-</v>
      </c>
      <c r="Q350" t="str">
        <f t="shared" si="125"/>
        <v>Sell</v>
      </c>
      <c r="R350" t="str">
        <f t="shared" si="107"/>
        <v>-</v>
      </c>
      <c r="S350" t="str">
        <f t="shared" si="126"/>
        <v>-</v>
      </c>
      <c r="T350">
        <f t="shared" si="120"/>
        <v>1.3691199999999999</v>
      </c>
      <c r="U350">
        <f t="shared" si="121"/>
        <v>1.36802</v>
      </c>
      <c r="V350" t="str">
        <f t="shared" si="114"/>
        <v>-</v>
      </c>
      <c r="W350" t="str">
        <f t="shared" si="115"/>
        <v>-</v>
      </c>
      <c r="X350" t="str">
        <f t="shared" si="116"/>
        <v>-</v>
      </c>
      <c r="Y350" s="9">
        <f t="shared" si="112"/>
        <v>4998.9557880667462</v>
      </c>
      <c r="Z350" s="9">
        <f t="shared" si="117"/>
        <v>3651.2181460111215</v>
      </c>
      <c r="AA350" s="9">
        <f t="shared" si="118"/>
        <v>233.26341833913295</v>
      </c>
    </row>
    <row r="351" spans="1:27" x14ac:dyDescent="0.25">
      <c r="A351" t="s">
        <v>356</v>
      </c>
      <c r="B351" s="2">
        <v>40221</v>
      </c>
      <c r="C351" s="3">
        <v>0</v>
      </c>
      <c r="D351">
        <v>1.3686499999999999</v>
      </c>
      <c r="E351">
        <v>1.3688</v>
      </c>
      <c r="F351">
        <v>1.35276</v>
      </c>
      <c r="G351">
        <v>1.3630500000000001</v>
      </c>
      <c r="H351">
        <v>81121</v>
      </c>
      <c r="I351">
        <f t="shared" si="119"/>
        <v>-80.362595419847068</v>
      </c>
      <c r="J351">
        <f t="shared" si="122"/>
        <v>1.4422210256410262</v>
      </c>
      <c r="K351">
        <f t="shared" si="123"/>
        <v>1.4269949950436938</v>
      </c>
      <c r="L351">
        <f t="shared" si="105"/>
        <v>1.4108813888888891</v>
      </c>
      <c r="M351">
        <f t="shared" si="106"/>
        <v>1.4037086348760341</v>
      </c>
      <c r="N351">
        <f t="shared" si="127"/>
        <v>1.3951754166666668</v>
      </c>
      <c r="O351">
        <f t="shared" si="128"/>
        <v>1.3921757107881625</v>
      </c>
      <c r="P351" t="str">
        <f t="shared" si="124"/>
        <v>-</v>
      </c>
      <c r="Q351" t="str">
        <f t="shared" si="125"/>
        <v>Sell</v>
      </c>
      <c r="R351" t="str">
        <f t="shared" si="107"/>
        <v>-</v>
      </c>
      <c r="S351" t="str">
        <f t="shared" si="126"/>
        <v>-</v>
      </c>
      <c r="T351">
        <f t="shared" si="120"/>
        <v>1.3636200000000001</v>
      </c>
      <c r="U351">
        <f t="shared" si="121"/>
        <v>1.3624799999999999</v>
      </c>
      <c r="V351" t="str">
        <f t="shared" si="114"/>
        <v>-</v>
      </c>
      <c r="W351" t="str">
        <f t="shared" si="115"/>
        <v>-</v>
      </c>
      <c r="X351" t="str">
        <f t="shared" si="116"/>
        <v>-</v>
      </c>
      <c r="Y351" s="9">
        <f t="shared" si="112"/>
        <v>4998.9557880667462</v>
      </c>
      <c r="Z351" s="9">
        <f t="shared" si="117"/>
        <v>3665.944902587778</v>
      </c>
      <c r="AA351" s="9">
        <f t="shared" si="118"/>
        <v>252.38369481155095</v>
      </c>
    </row>
    <row r="352" spans="1:27" x14ac:dyDescent="0.25">
      <c r="A352" t="s">
        <v>357</v>
      </c>
      <c r="B352" s="2">
        <v>40223</v>
      </c>
      <c r="C352" s="3">
        <v>0</v>
      </c>
      <c r="D352">
        <v>1.3624000000000001</v>
      </c>
      <c r="E352">
        <v>1.36252</v>
      </c>
      <c r="F352">
        <v>1.36032</v>
      </c>
      <c r="G352">
        <v>1.3622000000000001</v>
      </c>
      <c r="H352">
        <v>3209</v>
      </c>
      <c r="I352">
        <f t="shared" si="119"/>
        <v>-81.009857171595073</v>
      </c>
      <c r="J352">
        <f t="shared" si="122"/>
        <v>1.4405110256410261</v>
      </c>
      <c r="K352">
        <f t="shared" si="123"/>
        <v>1.4253546154223344</v>
      </c>
      <c r="L352">
        <f t="shared" si="105"/>
        <v>1.4089588888888889</v>
      </c>
      <c r="M352">
        <f t="shared" si="106"/>
        <v>1.4014649248827351</v>
      </c>
      <c r="N352">
        <f t="shared" si="127"/>
        <v>1.3920733333333335</v>
      </c>
      <c r="O352">
        <f t="shared" si="128"/>
        <v>1.3897776539251094</v>
      </c>
      <c r="P352" t="str">
        <f t="shared" si="124"/>
        <v>-</v>
      </c>
      <c r="Q352" t="str">
        <f t="shared" si="125"/>
        <v>Sell</v>
      </c>
      <c r="R352" t="str">
        <f t="shared" si="107"/>
        <v>-</v>
      </c>
      <c r="S352" t="str">
        <f t="shared" si="126"/>
        <v>-</v>
      </c>
      <c r="T352">
        <f t="shared" si="120"/>
        <v>1.3627800000000001</v>
      </c>
      <c r="U352">
        <f t="shared" si="121"/>
        <v>1.3616200000000001</v>
      </c>
      <c r="V352" t="str">
        <f t="shared" si="114"/>
        <v>-</v>
      </c>
      <c r="W352" t="str">
        <f t="shared" si="115"/>
        <v>-</v>
      </c>
      <c r="X352" t="str">
        <f t="shared" si="116"/>
        <v>-</v>
      </c>
      <c r="Y352" s="9">
        <f t="shared" si="112"/>
        <v>4998.9557880667462</v>
      </c>
      <c r="Z352" s="9">
        <f t="shared" si="117"/>
        <v>3668.2045437023921</v>
      </c>
      <c r="AA352" s="9">
        <f t="shared" si="118"/>
        <v>255.30116227180116</v>
      </c>
    </row>
    <row r="353" spans="1:27" x14ac:dyDescent="0.25">
      <c r="A353" t="s">
        <v>358</v>
      </c>
      <c r="B353" s="2">
        <v>40224</v>
      </c>
      <c r="C353" s="3">
        <v>0</v>
      </c>
      <c r="D353">
        <v>1.36219</v>
      </c>
      <c r="E353">
        <v>1.3632299999999999</v>
      </c>
      <c r="F353">
        <v>1.3576699999999999</v>
      </c>
      <c r="G353">
        <v>1.3596600000000001</v>
      </c>
      <c r="H353">
        <v>84747</v>
      </c>
      <c r="I353">
        <f t="shared" si="119"/>
        <v>-86.119493059746304</v>
      </c>
      <c r="J353">
        <f t="shared" si="122"/>
        <v>1.4387396153846159</v>
      </c>
      <c r="K353">
        <f t="shared" si="123"/>
        <v>1.4236914606015159</v>
      </c>
      <c r="L353">
        <f t="shared" si="105"/>
        <v>1.4066594444444445</v>
      </c>
      <c r="M353">
        <f t="shared" si="106"/>
        <v>1.399205199213398</v>
      </c>
      <c r="N353">
        <f t="shared" si="127"/>
        <v>1.3887095833333334</v>
      </c>
      <c r="O353">
        <f t="shared" si="128"/>
        <v>1.3873682416111008</v>
      </c>
      <c r="P353" t="str">
        <f t="shared" si="124"/>
        <v>-</v>
      </c>
      <c r="Q353" t="str">
        <f t="shared" si="125"/>
        <v>Sell</v>
      </c>
      <c r="R353" t="str">
        <f t="shared" si="107"/>
        <v>-</v>
      </c>
      <c r="S353" t="str">
        <f t="shared" si="126"/>
        <v>-</v>
      </c>
      <c r="T353">
        <f t="shared" si="120"/>
        <v>1.3602099999999999</v>
      </c>
      <c r="U353">
        <f t="shared" si="121"/>
        <v>1.35911</v>
      </c>
      <c r="V353" t="str">
        <f t="shared" si="114"/>
        <v>-</v>
      </c>
      <c r="W353" t="str">
        <f t="shared" si="115"/>
        <v>-</v>
      </c>
      <c r="X353" t="str">
        <f t="shared" si="116"/>
        <v>-</v>
      </c>
      <c r="Y353" s="9">
        <f t="shared" si="112"/>
        <v>4998.9557880667462</v>
      </c>
      <c r="Z353" s="9">
        <f t="shared" si="117"/>
        <v>3675.1353012158024</v>
      </c>
      <c r="AA353" s="9">
        <f t="shared" si="118"/>
        <v>264.25020388605083</v>
      </c>
    </row>
    <row r="354" spans="1:27" x14ac:dyDescent="0.25">
      <c r="A354" t="s">
        <v>359</v>
      </c>
      <c r="B354" s="2">
        <v>40225</v>
      </c>
      <c r="C354" s="3">
        <v>0</v>
      </c>
      <c r="D354">
        <v>1.35964</v>
      </c>
      <c r="E354">
        <v>1.37778</v>
      </c>
      <c r="F354">
        <v>1.3587199999999999</v>
      </c>
      <c r="G354">
        <v>1.37605</v>
      </c>
      <c r="H354">
        <v>85442</v>
      </c>
      <c r="I354">
        <f t="shared" si="119"/>
        <v>-53.148259907463355</v>
      </c>
      <c r="J354">
        <f t="shared" si="122"/>
        <v>1.4373119230769236</v>
      </c>
      <c r="K354">
        <f t="shared" si="123"/>
        <v>1.4224853476748951</v>
      </c>
      <c r="L354">
        <f t="shared" si="105"/>
        <v>1.4049847222222223</v>
      </c>
      <c r="M354">
        <f t="shared" si="106"/>
        <v>1.3979535668234846</v>
      </c>
      <c r="N354">
        <f t="shared" si="127"/>
        <v>1.3865500000000004</v>
      </c>
      <c r="O354">
        <f t="shared" si="128"/>
        <v>1.3864627822822129</v>
      </c>
      <c r="P354" t="str">
        <f t="shared" si="124"/>
        <v>Buy</v>
      </c>
      <c r="Q354" t="str">
        <f t="shared" si="125"/>
        <v>Sell</v>
      </c>
      <c r="R354" t="str">
        <f t="shared" si="107"/>
        <v>-</v>
      </c>
      <c r="S354" t="str">
        <f t="shared" si="126"/>
        <v>-</v>
      </c>
      <c r="T354">
        <f t="shared" si="120"/>
        <v>1.37646</v>
      </c>
      <c r="U354">
        <f t="shared" si="121"/>
        <v>1.37564</v>
      </c>
      <c r="V354" t="str">
        <f t="shared" si="114"/>
        <v>-</v>
      </c>
      <c r="W354" t="str">
        <f t="shared" si="115"/>
        <v>-</v>
      </c>
      <c r="X354" t="str">
        <f t="shared" si="116"/>
        <v>-</v>
      </c>
      <c r="Y354" s="9">
        <f t="shared" si="112"/>
        <v>4998.9557880667462</v>
      </c>
      <c r="Z354" s="9">
        <f t="shared" si="117"/>
        <v>3631.7479534942868</v>
      </c>
      <c r="AA354" s="9">
        <f t="shared" si="118"/>
        <v>207.77874187322828</v>
      </c>
    </row>
    <row r="355" spans="1:27" x14ac:dyDescent="0.25">
      <c r="A355" t="s">
        <v>360</v>
      </c>
      <c r="B355" s="2">
        <v>40226</v>
      </c>
      <c r="C355" s="3">
        <v>0</v>
      </c>
      <c r="D355">
        <v>1.37601</v>
      </c>
      <c r="E355">
        <v>1.3789199999999999</v>
      </c>
      <c r="F355">
        <v>1.3583400000000001</v>
      </c>
      <c r="G355">
        <v>1.3606499999999999</v>
      </c>
      <c r="H355">
        <v>85014</v>
      </c>
      <c r="I355">
        <f t="shared" si="119"/>
        <v>-84.127942063971176</v>
      </c>
      <c r="J355">
        <f t="shared" si="122"/>
        <v>1.4355864102564109</v>
      </c>
      <c r="K355">
        <f t="shared" si="123"/>
        <v>1.4209198958350244</v>
      </c>
      <c r="L355">
        <f t="shared" si="105"/>
        <v>1.4027791666666665</v>
      </c>
      <c r="M355">
        <f t="shared" si="106"/>
        <v>1.3959371578059989</v>
      </c>
      <c r="N355">
        <f t="shared" si="127"/>
        <v>1.3844441666666671</v>
      </c>
      <c r="O355">
        <f t="shared" si="128"/>
        <v>1.3843977596996357</v>
      </c>
      <c r="P355" t="str">
        <f t="shared" si="124"/>
        <v>-</v>
      </c>
      <c r="Q355" t="str">
        <f t="shared" si="125"/>
        <v>Sell</v>
      </c>
      <c r="R355" t="str">
        <f t="shared" si="107"/>
        <v>-</v>
      </c>
      <c r="S355" t="str">
        <f t="shared" si="126"/>
        <v>-</v>
      </c>
      <c r="T355">
        <f t="shared" si="120"/>
        <v>1.3609599999999999</v>
      </c>
      <c r="U355">
        <f t="shared" si="121"/>
        <v>1.3603400000000001</v>
      </c>
      <c r="V355" t="str">
        <f t="shared" si="114"/>
        <v>-</v>
      </c>
      <c r="W355" t="str">
        <f t="shared" si="115"/>
        <v>-</v>
      </c>
      <c r="X355" t="str">
        <f t="shared" si="116"/>
        <v>-</v>
      </c>
      <c r="Y355" s="9">
        <f t="shared" si="112"/>
        <v>4998.9557880667462</v>
      </c>
      <c r="Z355" s="9">
        <f t="shared" si="117"/>
        <v>3673.1100018125048</v>
      </c>
      <c r="AA355" s="9">
        <f t="shared" si="118"/>
        <v>261.73425558992312</v>
      </c>
    </row>
    <row r="356" spans="1:27" x14ac:dyDescent="0.25">
      <c r="A356" t="s">
        <v>361</v>
      </c>
      <c r="B356" s="2">
        <v>40227</v>
      </c>
      <c r="C356" s="3">
        <v>0</v>
      </c>
      <c r="D356">
        <v>1.3607899999999999</v>
      </c>
      <c r="E356">
        <v>1.3652899999999999</v>
      </c>
      <c r="F356">
        <v>1.3443099999999999</v>
      </c>
      <c r="G356">
        <v>1.3458699999999999</v>
      </c>
      <c r="H356">
        <v>85966</v>
      </c>
      <c r="I356">
        <f t="shared" si="119"/>
        <v>-97.317744154057777</v>
      </c>
      <c r="J356">
        <f t="shared" si="122"/>
        <v>1.4337220512820519</v>
      </c>
      <c r="K356">
        <f t="shared" si="123"/>
        <v>1.4190198984721123</v>
      </c>
      <c r="L356">
        <f t="shared" si="105"/>
        <v>1.4003991666666664</v>
      </c>
      <c r="M356">
        <f t="shared" si="106"/>
        <v>1.3932308249516205</v>
      </c>
      <c r="N356">
        <f t="shared" si="127"/>
        <v>1.3817808333333337</v>
      </c>
      <c r="O356">
        <f t="shared" si="128"/>
        <v>1.3813155389236649</v>
      </c>
      <c r="P356" t="str">
        <f t="shared" si="124"/>
        <v>-</v>
      </c>
      <c r="Q356" t="str">
        <f t="shared" si="125"/>
        <v>Sell</v>
      </c>
      <c r="R356" t="str">
        <f t="shared" si="107"/>
        <v>-</v>
      </c>
      <c r="S356" t="str">
        <f t="shared" si="126"/>
        <v>-</v>
      </c>
      <c r="T356">
        <f t="shared" si="120"/>
        <v>1.34629</v>
      </c>
      <c r="U356">
        <f t="shared" si="121"/>
        <v>1.34545</v>
      </c>
      <c r="V356" t="str">
        <f t="shared" si="114"/>
        <v>-</v>
      </c>
      <c r="W356" t="str">
        <f t="shared" si="115"/>
        <v>-</v>
      </c>
      <c r="X356" t="str">
        <f t="shared" si="116"/>
        <v>-</v>
      </c>
      <c r="Y356" s="9">
        <f t="shared" si="112"/>
        <v>4998.9557880667462</v>
      </c>
      <c r="Z356" s="9">
        <f t="shared" si="117"/>
        <v>3713.1344569645071</v>
      </c>
      <c r="AA356" s="9">
        <f t="shared" si="118"/>
        <v>312.72026980103522</v>
      </c>
    </row>
    <row r="357" spans="1:27" x14ac:dyDescent="0.25">
      <c r="A357" t="s">
        <v>362</v>
      </c>
      <c r="B357" s="2">
        <v>40228</v>
      </c>
      <c r="C357" s="3">
        <v>0</v>
      </c>
      <c r="D357">
        <v>1.3461799999999999</v>
      </c>
      <c r="E357">
        <v>1.36172</v>
      </c>
      <c r="F357">
        <v>1.3452500000000001</v>
      </c>
      <c r="G357">
        <v>1.3608199999999999</v>
      </c>
      <c r="H357">
        <v>81068</v>
      </c>
      <c r="I357">
        <f t="shared" si="119"/>
        <v>-64.038335874537182</v>
      </c>
      <c r="J357">
        <f t="shared" si="122"/>
        <v>1.4321178205128211</v>
      </c>
      <c r="K357">
        <f t="shared" si="123"/>
        <v>1.4175464833209195</v>
      </c>
      <c r="L357">
        <f t="shared" si="105"/>
        <v>1.3981766666666664</v>
      </c>
      <c r="M357">
        <f t="shared" si="106"/>
        <v>1.3914788884677491</v>
      </c>
      <c r="N357">
        <f t="shared" si="127"/>
        <v>1.3795812500000002</v>
      </c>
      <c r="O357">
        <f t="shared" si="128"/>
        <v>1.3796758958097717</v>
      </c>
      <c r="P357" t="str">
        <f t="shared" si="124"/>
        <v>Buy</v>
      </c>
      <c r="Q357" t="str">
        <f t="shared" si="125"/>
        <v>Sell</v>
      </c>
      <c r="R357" t="str">
        <f t="shared" si="107"/>
        <v>-</v>
      </c>
      <c r="S357" t="str">
        <f t="shared" si="126"/>
        <v>-</v>
      </c>
      <c r="T357">
        <f t="shared" si="120"/>
        <v>1.36124</v>
      </c>
      <c r="U357">
        <f t="shared" si="121"/>
        <v>1.3604000000000001</v>
      </c>
      <c r="V357" t="str">
        <f t="shared" si="114"/>
        <v>-</v>
      </c>
      <c r="W357" t="str">
        <f t="shared" si="115"/>
        <v>-</v>
      </c>
      <c r="X357" t="str">
        <f t="shared" si="116"/>
        <v>-</v>
      </c>
      <c r="Y357" s="9">
        <f t="shared" si="112"/>
        <v>4998.9557880667462</v>
      </c>
      <c r="Z357" s="9">
        <f t="shared" si="117"/>
        <v>3672.3544621571114</v>
      </c>
      <c r="AA357" s="9">
        <f t="shared" si="118"/>
        <v>260.71796365618377</v>
      </c>
    </row>
    <row r="358" spans="1:27" x14ac:dyDescent="0.25">
      <c r="A358" t="s">
        <v>363</v>
      </c>
      <c r="B358" s="2">
        <v>40230</v>
      </c>
      <c r="C358" s="3">
        <v>0</v>
      </c>
      <c r="D358">
        <v>1.3633</v>
      </c>
      <c r="E358">
        <v>1.3637999999999999</v>
      </c>
      <c r="F358">
        <v>1.3599300000000001</v>
      </c>
      <c r="G358">
        <v>1.3627800000000001</v>
      </c>
      <c r="H358">
        <v>4487</v>
      </c>
      <c r="I358">
        <f t="shared" si="119"/>
        <v>-53.287809812847378</v>
      </c>
      <c r="J358">
        <f t="shared" si="122"/>
        <v>1.4305298717948722</v>
      </c>
      <c r="K358">
        <f t="shared" si="123"/>
        <v>1.4161599900722885</v>
      </c>
      <c r="L358">
        <f t="shared" ref="L358:L421" si="129">AVERAGE(G323:G358)</f>
        <v>1.3958563888888886</v>
      </c>
      <c r="M358">
        <f t="shared" si="106"/>
        <v>1.3899275971992222</v>
      </c>
      <c r="N358">
        <f t="shared" si="127"/>
        <v>1.3773983333333335</v>
      </c>
      <c r="O358">
        <f t="shared" si="128"/>
        <v>1.37832422414499</v>
      </c>
      <c r="P358" t="str">
        <f t="shared" si="124"/>
        <v>-</v>
      </c>
      <c r="Q358" t="str">
        <f t="shared" si="125"/>
        <v>Sell</v>
      </c>
      <c r="R358" t="str">
        <f t="shared" si="107"/>
        <v>-</v>
      </c>
      <c r="S358" t="str">
        <f t="shared" si="126"/>
        <v>-</v>
      </c>
      <c r="T358">
        <f t="shared" si="120"/>
        <v>1.3632</v>
      </c>
      <c r="U358">
        <f t="shared" si="121"/>
        <v>1.36236</v>
      </c>
      <c r="V358" t="str">
        <f t="shared" si="114"/>
        <v>-</v>
      </c>
      <c r="W358" t="str">
        <f t="shared" si="115"/>
        <v>-</v>
      </c>
      <c r="X358" t="str">
        <f t="shared" si="116"/>
        <v>-</v>
      </c>
      <c r="Y358" s="9">
        <f t="shared" si="112"/>
        <v>4998.9557880667462</v>
      </c>
      <c r="Z358" s="9">
        <f t="shared" si="117"/>
        <v>3667.0743750489628</v>
      </c>
      <c r="AA358" s="9">
        <f t="shared" si="118"/>
        <v>253.9002142987618</v>
      </c>
    </row>
    <row r="359" spans="1:27" x14ac:dyDescent="0.25">
      <c r="A359" t="s">
        <v>364</v>
      </c>
      <c r="B359" s="2">
        <v>40231</v>
      </c>
      <c r="C359" s="3">
        <v>0</v>
      </c>
      <c r="D359">
        <v>1.3628400000000001</v>
      </c>
      <c r="E359">
        <v>1.36534</v>
      </c>
      <c r="F359">
        <v>1.3572299999999999</v>
      </c>
      <c r="G359">
        <v>1.3604499999999999</v>
      </c>
      <c r="H359">
        <v>84669</v>
      </c>
      <c r="I359">
        <f t="shared" si="119"/>
        <v>-59.180576631259505</v>
      </c>
      <c r="J359">
        <f t="shared" si="122"/>
        <v>1.4288012820512825</v>
      </c>
      <c r="K359">
        <f t="shared" si="123"/>
        <v>1.4147496105767876</v>
      </c>
      <c r="L359">
        <f t="shared" si="129"/>
        <v>1.3933513888888887</v>
      </c>
      <c r="M359">
        <f t="shared" ref="M359:M422" si="130">$M358*(1-(2/(36+1)))+$G359*(2/(36+1))</f>
        <v>1.3883342135668317</v>
      </c>
      <c r="N359">
        <f t="shared" si="127"/>
        <v>1.3751429166666667</v>
      </c>
      <c r="O359">
        <f t="shared" si="128"/>
        <v>1.3768942862133908</v>
      </c>
      <c r="P359" t="str">
        <f t="shared" si="124"/>
        <v>-</v>
      </c>
      <c r="Q359" t="str">
        <f t="shared" si="125"/>
        <v>Sell</v>
      </c>
      <c r="R359" t="str">
        <f t="shared" si="107"/>
        <v>-</v>
      </c>
      <c r="S359" t="str">
        <f t="shared" si="126"/>
        <v>-</v>
      </c>
      <c r="T359">
        <f t="shared" si="120"/>
        <v>1.36087</v>
      </c>
      <c r="U359">
        <f t="shared" si="121"/>
        <v>1.3600300000000001</v>
      </c>
      <c r="V359" t="str">
        <f t="shared" si="114"/>
        <v>-</v>
      </c>
      <c r="W359" t="str">
        <f t="shared" si="115"/>
        <v>-</v>
      </c>
      <c r="X359" t="str">
        <f t="shared" si="116"/>
        <v>-</v>
      </c>
      <c r="Y359" s="9">
        <f t="shared" si="112"/>
        <v>4998.9557880667462</v>
      </c>
      <c r="Z359" s="9">
        <f t="shared" si="117"/>
        <v>3673.352919872395</v>
      </c>
      <c r="AA359" s="9">
        <f t="shared" si="118"/>
        <v>262.0049863360494</v>
      </c>
    </row>
    <row r="360" spans="1:27" x14ac:dyDescent="0.25">
      <c r="A360" t="s">
        <v>365</v>
      </c>
      <c r="B360" s="2">
        <v>40232</v>
      </c>
      <c r="C360" s="3">
        <v>0</v>
      </c>
      <c r="D360">
        <v>1.3604799999999999</v>
      </c>
      <c r="E360">
        <v>1.36917</v>
      </c>
      <c r="F360">
        <v>1.3494999999999999</v>
      </c>
      <c r="G360">
        <v>1.3522700000000001</v>
      </c>
      <c r="H360">
        <v>85395</v>
      </c>
      <c r="I360">
        <f t="shared" si="119"/>
        <v>-79.86848760748569</v>
      </c>
      <c r="J360">
        <f t="shared" si="122"/>
        <v>1.4269519230769236</v>
      </c>
      <c r="K360">
        <f t="shared" si="123"/>
        <v>1.4131678482837042</v>
      </c>
      <c r="L360">
        <f t="shared" si="129"/>
        <v>1.3907061111111108</v>
      </c>
      <c r="M360">
        <f t="shared" si="130"/>
        <v>1.3863847966172733</v>
      </c>
      <c r="N360">
        <f t="shared" si="127"/>
        <v>1.3728175000000002</v>
      </c>
      <c r="O360">
        <f t="shared" si="128"/>
        <v>1.3749243433163196</v>
      </c>
      <c r="P360" t="str">
        <f t="shared" si="124"/>
        <v>-</v>
      </c>
      <c r="Q360" t="str">
        <f t="shared" si="125"/>
        <v>Sell</v>
      </c>
      <c r="R360" t="str">
        <f t="shared" si="107"/>
        <v>-</v>
      </c>
      <c r="S360" t="str">
        <f t="shared" si="126"/>
        <v>-</v>
      </c>
      <c r="T360">
        <f t="shared" si="120"/>
        <v>1.35267</v>
      </c>
      <c r="U360">
        <f t="shared" si="121"/>
        <v>1.3518699999999999</v>
      </c>
      <c r="V360" t="str">
        <f t="shared" si="114"/>
        <v>-</v>
      </c>
      <c r="W360" t="str">
        <f t="shared" si="115"/>
        <v>-</v>
      </c>
      <c r="X360" t="str">
        <f t="shared" si="116"/>
        <v>-</v>
      </c>
      <c r="Y360" s="9">
        <f t="shared" si="112"/>
        <v>4998.9557880667462</v>
      </c>
      <c r="Z360" s="9">
        <f t="shared" si="117"/>
        <v>3695.6210961038141</v>
      </c>
      <c r="AA360" s="9">
        <f t="shared" si="118"/>
        <v>290.53667049636732</v>
      </c>
    </row>
    <row r="361" spans="1:27" x14ac:dyDescent="0.25">
      <c r="A361" t="s">
        <v>366</v>
      </c>
      <c r="B361" s="2">
        <v>40233</v>
      </c>
      <c r="C361" s="3">
        <v>0</v>
      </c>
      <c r="D361">
        <v>1.3523099999999999</v>
      </c>
      <c r="E361">
        <v>1.36253</v>
      </c>
      <c r="F361">
        <v>1.34995</v>
      </c>
      <c r="G361">
        <v>1.35389</v>
      </c>
      <c r="H361">
        <v>85014</v>
      </c>
      <c r="I361">
        <f t="shared" si="119"/>
        <v>-75.771370763783224</v>
      </c>
      <c r="J361">
        <f t="shared" si="122"/>
        <v>1.4249182051282059</v>
      </c>
      <c r="K361">
        <f t="shared" si="123"/>
        <v>1.4116671432638637</v>
      </c>
      <c r="L361">
        <f t="shared" si="129"/>
        <v>1.3879766666666664</v>
      </c>
      <c r="M361">
        <f t="shared" si="130"/>
        <v>1.3846283211244479</v>
      </c>
      <c r="N361">
        <f t="shared" si="127"/>
        <v>1.3707795833333336</v>
      </c>
      <c r="O361">
        <f t="shared" si="128"/>
        <v>1.373241595851014</v>
      </c>
      <c r="P361" t="str">
        <f t="shared" si="124"/>
        <v>-</v>
      </c>
      <c r="Q361" t="str">
        <f t="shared" si="125"/>
        <v>Sell</v>
      </c>
      <c r="R361" t="str">
        <f t="shared" si="107"/>
        <v>-</v>
      </c>
      <c r="S361" t="str">
        <f t="shared" si="126"/>
        <v>-</v>
      </c>
      <c r="T361">
        <f t="shared" si="120"/>
        <v>1.35426</v>
      </c>
      <c r="U361">
        <f t="shared" si="121"/>
        <v>1.3535200000000001</v>
      </c>
      <c r="V361" t="str">
        <f t="shared" si="114"/>
        <v>-</v>
      </c>
      <c r="W361" t="str">
        <f t="shared" si="115"/>
        <v>-</v>
      </c>
      <c r="X361" t="str">
        <f t="shared" si="116"/>
        <v>-</v>
      </c>
      <c r="Y361" s="9">
        <f t="shared" si="112"/>
        <v>4998.9557880667462</v>
      </c>
      <c r="Z361" s="9">
        <f t="shared" si="117"/>
        <v>3691.2821674322108</v>
      </c>
      <c r="AA361" s="9">
        <f t="shared" si="118"/>
        <v>285.01845293645329</v>
      </c>
    </row>
    <row r="362" spans="1:27" x14ac:dyDescent="0.25">
      <c r="A362" t="s">
        <v>367</v>
      </c>
      <c r="B362" s="2">
        <v>40234</v>
      </c>
      <c r="C362" s="3">
        <v>0</v>
      </c>
      <c r="D362">
        <v>1.35381</v>
      </c>
      <c r="E362">
        <v>1.3569599999999999</v>
      </c>
      <c r="F362">
        <v>1.34484</v>
      </c>
      <c r="G362">
        <v>1.3535299999999999</v>
      </c>
      <c r="H362">
        <v>85935</v>
      </c>
      <c r="I362">
        <f t="shared" si="119"/>
        <v>-74.952458571040466</v>
      </c>
      <c r="J362">
        <f t="shared" si="122"/>
        <v>1.4230811538461547</v>
      </c>
      <c r="K362">
        <f t="shared" si="123"/>
        <v>1.4101953168521204</v>
      </c>
      <c r="L362">
        <f t="shared" si="129"/>
        <v>1.3853019444444441</v>
      </c>
      <c r="M362">
        <f t="shared" si="130"/>
        <v>1.3829473307933966</v>
      </c>
      <c r="N362">
        <f t="shared" si="127"/>
        <v>1.3690016666666669</v>
      </c>
      <c r="O362">
        <f t="shared" si="128"/>
        <v>1.371664668182933</v>
      </c>
      <c r="P362" t="str">
        <f t="shared" si="124"/>
        <v>-</v>
      </c>
      <c r="Q362" t="str">
        <f t="shared" si="125"/>
        <v>Sell</v>
      </c>
      <c r="R362" t="str">
        <f t="shared" si="107"/>
        <v>-</v>
      </c>
      <c r="S362" t="str">
        <f t="shared" si="126"/>
        <v>-</v>
      </c>
      <c r="T362">
        <f t="shared" si="120"/>
        <v>1.35389</v>
      </c>
      <c r="U362">
        <f t="shared" si="121"/>
        <v>1.35317</v>
      </c>
      <c r="V362" t="str">
        <f t="shared" si="114"/>
        <v>-</v>
      </c>
      <c r="W362" t="str">
        <f t="shared" si="115"/>
        <v>-</v>
      </c>
      <c r="X362" t="str">
        <f t="shared" si="116"/>
        <v>-</v>
      </c>
      <c r="Y362" s="9">
        <f t="shared" si="112"/>
        <v>4998.9557880667462</v>
      </c>
      <c r="Z362" s="9">
        <f t="shared" si="117"/>
        <v>3692.2909453993648</v>
      </c>
      <c r="AA362" s="9">
        <f t="shared" si="118"/>
        <v>286.30979951512865</v>
      </c>
    </row>
    <row r="363" spans="1:27" x14ac:dyDescent="0.25">
      <c r="A363" t="s">
        <v>368</v>
      </c>
      <c r="B363" s="2">
        <v>40235</v>
      </c>
      <c r="C363" s="3">
        <v>0</v>
      </c>
      <c r="D363">
        <v>1.35358</v>
      </c>
      <c r="E363">
        <v>1.36825</v>
      </c>
      <c r="F363">
        <v>1.3532</v>
      </c>
      <c r="G363">
        <v>1.3628</v>
      </c>
      <c r="H363">
        <v>80172</v>
      </c>
      <c r="I363">
        <f t="shared" si="119"/>
        <v>-48.17825112107613</v>
      </c>
      <c r="J363">
        <f t="shared" si="122"/>
        <v>1.4213410256410264</v>
      </c>
      <c r="K363">
        <f t="shared" si="123"/>
        <v>1.4089954354128262</v>
      </c>
      <c r="L363">
        <f t="shared" si="129"/>
        <v>1.3831994444444442</v>
      </c>
      <c r="M363">
        <f t="shared" si="130"/>
        <v>1.3818582858856454</v>
      </c>
      <c r="N363">
        <f t="shared" si="127"/>
        <v>1.3680329166666667</v>
      </c>
      <c r="O363">
        <f t="shared" si="128"/>
        <v>1.3709554947282985</v>
      </c>
      <c r="P363" t="str">
        <f t="shared" si="124"/>
        <v>-</v>
      </c>
      <c r="Q363" t="str">
        <f t="shared" si="125"/>
        <v>Sell</v>
      </c>
      <c r="R363" t="str">
        <f t="shared" si="107"/>
        <v>-</v>
      </c>
      <c r="S363" t="str">
        <f t="shared" si="126"/>
        <v>-</v>
      </c>
      <c r="T363">
        <f t="shared" si="120"/>
        <v>1.3631599999999999</v>
      </c>
      <c r="U363">
        <f t="shared" si="121"/>
        <v>1.3624400000000001</v>
      </c>
      <c r="V363" t="str">
        <f t="shared" si="114"/>
        <v>-</v>
      </c>
      <c r="W363" t="str">
        <f t="shared" si="115"/>
        <v>-</v>
      </c>
      <c r="X363" t="str">
        <f t="shared" si="116"/>
        <v>-</v>
      </c>
      <c r="Y363" s="9">
        <f t="shared" si="112"/>
        <v>4998.9557880667462</v>
      </c>
      <c r="Z363" s="9">
        <f t="shared" si="117"/>
        <v>3667.1819801540146</v>
      </c>
      <c r="AA363" s="9">
        <f t="shared" si="118"/>
        <v>254.06172923255809</v>
      </c>
    </row>
    <row r="364" spans="1:27" x14ac:dyDescent="0.25">
      <c r="A364" t="s">
        <v>369</v>
      </c>
      <c r="B364" s="2">
        <v>40237</v>
      </c>
      <c r="C364" s="3">
        <v>0</v>
      </c>
      <c r="D364">
        <v>1.3620699999999999</v>
      </c>
      <c r="E364">
        <v>1.36392</v>
      </c>
      <c r="F364">
        <v>1.36134</v>
      </c>
      <c r="G364">
        <v>1.3636999999999999</v>
      </c>
      <c r="H364">
        <v>4426</v>
      </c>
      <c r="I364">
        <f t="shared" si="119"/>
        <v>-43.975729557931231</v>
      </c>
      <c r="J364">
        <f t="shared" si="122"/>
        <v>1.4196008974358982</v>
      </c>
      <c r="K364">
        <f t="shared" si="123"/>
        <v>1.4078487155289572</v>
      </c>
      <c r="L364">
        <f t="shared" si="129"/>
        <v>1.3811730555555555</v>
      </c>
      <c r="M364">
        <f t="shared" si="130"/>
        <v>1.3808767569188536</v>
      </c>
      <c r="N364">
        <f t="shared" si="127"/>
        <v>1.3670487500000001</v>
      </c>
      <c r="O364">
        <f t="shared" si="128"/>
        <v>1.3703750551500347</v>
      </c>
      <c r="P364" t="str">
        <f t="shared" si="124"/>
        <v>-</v>
      </c>
      <c r="Q364" t="str">
        <f t="shared" si="125"/>
        <v>Sell</v>
      </c>
      <c r="R364" t="str">
        <f t="shared" si="107"/>
        <v>-</v>
      </c>
      <c r="S364" t="str">
        <f t="shared" si="126"/>
        <v>-</v>
      </c>
      <c r="T364">
        <f t="shared" si="120"/>
        <v>1.3640600000000001</v>
      </c>
      <c r="U364">
        <f t="shared" si="121"/>
        <v>1.36334</v>
      </c>
      <c r="V364" t="str">
        <f t="shared" si="114"/>
        <v>-</v>
      </c>
      <c r="W364" t="str">
        <f t="shared" si="115"/>
        <v>-</v>
      </c>
      <c r="X364" t="str">
        <f t="shared" si="116"/>
        <v>-</v>
      </c>
      <c r="Y364" s="9">
        <f t="shared" si="112"/>
        <v>4998.9557880667462</v>
      </c>
      <c r="Z364" s="9">
        <f t="shared" si="117"/>
        <v>3664.7623917325823</v>
      </c>
      <c r="AA364" s="9">
        <f t="shared" si="118"/>
        <v>250.93083553645926</v>
      </c>
    </row>
    <row r="365" spans="1:27" x14ac:dyDescent="0.25">
      <c r="A365" t="s">
        <v>370</v>
      </c>
      <c r="B365" s="2">
        <v>40238</v>
      </c>
      <c r="C365" s="3">
        <v>0</v>
      </c>
      <c r="D365">
        <v>1.36385</v>
      </c>
      <c r="E365">
        <v>1.36538</v>
      </c>
      <c r="F365">
        <v>1.34589</v>
      </c>
      <c r="G365">
        <v>1.35588</v>
      </c>
      <c r="H365">
        <v>84973</v>
      </c>
      <c r="I365">
        <f t="shared" si="119"/>
        <v>-66.570355388615795</v>
      </c>
      <c r="J365">
        <f t="shared" si="122"/>
        <v>1.4177092307692314</v>
      </c>
      <c r="K365">
        <f t="shared" si="123"/>
        <v>1.4065330518446797</v>
      </c>
      <c r="L365">
        <f t="shared" si="129"/>
        <v>1.3788255555555553</v>
      </c>
      <c r="M365">
        <f t="shared" si="130"/>
        <v>1.3795255808691858</v>
      </c>
      <c r="N365">
        <f t="shared" si="127"/>
        <v>1.3655437500000003</v>
      </c>
      <c r="O365">
        <f t="shared" si="128"/>
        <v>1.3692154507380321</v>
      </c>
      <c r="P365" t="str">
        <f t="shared" si="124"/>
        <v>-</v>
      </c>
      <c r="Q365" t="str">
        <f t="shared" si="125"/>
        <v>Sell</v>
      </c>
      <c r="R365" t="str">
        <f t="shared" si="107"/>
        <v>-</v>
      </c>
      <c r="S365" t="str">
        <f t="shared" si="126"/>
        <v>-</v>
      </c>
      <c r="T365">
        <f t="shared" si="120"/>
        <v>1.3562399999999999</v>
      </c>
      <c r="U365">
        <f t="shared" si="121"/>
        <v>1.3555200000000001</v>
      </c>
      <c r="V365" t="str">
        <f t="shared" si="114"/>
        <v>-</v>
      </c>
      <c r="W365" t="str">
        <f t="shared" si="115"/>
        <v>-</v>
      </c>
      <c r="X365" t="str">
        <f t="shared" si="116"/>
        <v>-</v>
      </c>
      <c r="Y365" s="9">
        <f t="shared" si="112"/>
        <v>4998.9557880667462</v>
      </c>
      <c r="Z365" s="9">
        <f t="shared" si="117"/>
        <v>3685.8931959437464</v>
      </c>
      <c r="AA365" s="9">
        <f t="shared" si="118"/>
        <v>278.13474575091453</v>
      </c>
    </row>
    <row r="366" spans="1:27" x14ac:dyDescent="0.25">
      <c r="A366" t="s">
        <v>371</v>
      </c>
      <c r="B366" s="2">
        <v>40239</v>
      </c>
      <c r="C366" s="3">
        <v>0</v>
      </c>
      <c r="D366">
        <v>1.3559699999999999</v>
      </c>
      <c r="E366">
        <v>1.3620699999999999</v>
      </c>
      <c r="F366">
        <v>1.34345</v>
      </c>
      <c r="G366">
        <v>1.36192</v>
      </c>
      <c r="H366">
        <v>85135</v>
      </c>
      <c r="I366">
        <f t="shared" si="119"/>
        <v>-47.927826332111522</v>
      </c>
      <c r="J366">
        <f t="shared" si="122"/>
        <v>1.4158255128205135</v>
      </c>
      <c r="K366">
        <f t="shared" si="123"/>
        <v>1.4054036074941814</v>
      </c>
      <c r="L366">
        <f t="shared" si="129"/>
        <v>1.3769933333333333</v>
      </c>
      <c r="M366">
        <f t="shared" si="130"/>
        <v>1.3785739278492297</v>
      </c>
      <c r="N366">
        <f t="shared" si="127"/>
        <v>1.3640666666666668</v>
      </c>
      <c r="O366">
        <f t="shared" si="128"/>
        <v>1.3686318146789895</v>
      </c>
      <c r="P366" t="str">
        <f t="shared" si="124"/>
        <v>-</v>
      </c>
      <c r="Q366" t="str">
        <f t="shared" si="125"/>
        <v>Sell</v>
      </c>
      <c r="R366" t="str">
        <f t="shared" si="107"/>
        <v>-</v>
      </c>
      <c r="S366" t="str">
        <f t="shared" si="126"/>
        <v>-</v>
      </c>
      <c r="T366">
        <f t="shared" si="120"/>
        <v>1.3621799999999999</v>
      </c>
      <c r="U366">
        <f t="shared" si="121"/>
        <v>1.3616600000000001</v>
      </c>
      <c r="V366" t="str">
        <f t="shared" si="114"/>
        <v>-</v>
      </c>
      <c r="W366" t="str">
        <f t="shared" si="115"/>
        <v>-</v>
      </c>
      <c r="X366" t="str">
        <f t="shared" si="116"/>
        <v>-</v>
      </c>
      <c r="Y366" s="9">
        <f t="shared" si="112"/>
        <v>4998.9557880667462</v>
      </c>
      <c r="Z366" s="9">
        <f t="shared" si="117"/>
        <v>3669.8202793072473</v>
      </c>
      <c r="AA366" s="9">
        <f t="shared" si="118"/>
        <v>257.5087447394892</v>
      </c>
    </row>
    <row r="367" spans="1:27" x14ac:dyDescent="0.25">
      <c r="A367" t="s">
        <v>372</v>
      </c>
      <c r="B367" s="2">
        <v>40240</v>
      </c>
      <c r="C367" s="3">
        <v>0</v>
      </c>
      <c r="D367">
        <v>1.36185</v>
      </c>
      <c r="E367">
        <v>1.3735599999999999</v>
      </c>
      <c r="F367">
        <v>1.3589800000000001</v>
      </c>
      <c r="G367">
        <v>1.36999</v>
      </c>
      <c r="H367">
        <v>85192</v>
      </c>
      <c r="I367">
        <f t="shared" si="119"/>
        <v>-25.176205243867805</v>
      </c>
      <c r="J367">
        <f t="shared" si="122"/>
        <v>1.4140773076923081</v>
      </c>
      <c r="K367">
        <f t="shared" si="123"/>
        <v>1.4045070604690122</v>
      </c>
      <c r="L367">
        <f t="shared" si="129"/>
        <v>1.3758488888888889</v>
      </c>
      <c r="M367">
        <f t="shared" si="130"/>
        <v>1.3781099317492713</v>
      </c>
      <c r="N367">
        <f t="shared" si="127"/>
        <v>1.3632458333333333</v>
      </c>
      <c r="O367">
        <f t="shared" si="128"/>
        <v>1.3687404695046705</v>
      </c>
      <c r="P367" t="str">
        <f t="shared" si="124"/>
        <v>-</v>
      </c>
      <c r="Q367" t="str">
        <f t="shared" si="125"/>
        <v>Sell</v>
      </c>
      <c r="R367" t="str">
        <f t="shared" si="107"/>
        <v>-</v>
      </c>
      <c r="S367" t="str">
        <f t="shared" si="126"/>
        <v>-</v>
      </c>
      <c r="T367">
        <f t="shared" si="120"/>
        <v>1.3703000000000001</v>
      </c>
      <c r="U367">
        <f t="shared" si="121"/>
        <v>1.36968</v>
      </c>
      <c r="V367" t="str">
        <f t="shared" si="114"/>
        <v>-</v>
      </c>
      <c r="W367" t="str">
        <f t="shared" si="115"/>
        <v>-</v>
      </c>
      <c r="X367" t="str">
        <f t="shared" si="116"/>
        <v>-</v>
      </c>
      <c r="Y367" s="9">
        <f t="shared" si="112"/>
        <v>4998.9557880667462</v>
      </c>
      <c r="Z367" s="9">
        <f t="shared" si="117"/>
        <v>3648.0739896860146</v>
      </c>
      <c r="AA367" s="9">
        <f t="shared" si="118"/>
        <v>229.23997972880034</v>
      </c>
    </row>
    <row r="368" spans="1:27" x14ac:dyDescent="0.25">
      <c r="A368" t="s">
        <v>373</v>
      </c>
      <c r="B368" s="2">
        <v>40241</v>
      </c>
      <c r="C368" s="3">
        <v>0</v>
      </c>
      <c r="D368">
        <v>1.3700300000000001</v>
      </c>
      <c r="E368">
        <v>1.3710800000000001</v>
      </c>
      <c r="F368">
        <v>1.35504</v>
      </c>
      <c r="G368">
        <v>1.3581000000000001</v>
      </c>
      <c r="H368">
        <v>85051</v>
      </c>
      <c r="I368">
        <f t="shared" si="119"/>
        <v>-58.697490837327052</v>
      </c>
      <c r="J368">
        <f t="shared" si="122"/>
        <v>1.4121798717948719</v>
      </c>
      <c r="K368">
        <f t="shared" si="123"/>
        <v>1.4033321981786573</v>
      </c>
      <c r="L368">
        <f t="shared" si="129"/>
        <v>1.3744130555555556</v>
      </c>
      <c r="M368">
        <f t="shared" si="130"/>
        <v>1.3770283138168784</v>
      </c>
      <c r="N368">
        <f t="shared" si="127"/>
        <v>1.3625854166666667</v>
      </c>
      <c r="O368">
        <f t="shared" si="128"/>
        <v>1.367889231944297</v>
      </c>
      <c r="P368" t="str">
        <f t="shared" si="124"/>
        <v>-</v>
      </c>
      <c r="Q368" t="str">
        <f t="shared" si="125"/>
        <v>Sell</v>
      </c>
      <c r="R368" t="str">
        <f t="shared" ref="R368:R431" si="131">IF(P368=Q368,Q368,"-")</f>
        <v>-</v>
      </c>
      <c r="S368" t="str">
        <f t="shared" si="126"/>
        <v>-</v>
      </c>
      <c r="T368">
        <f t="shared" si="120"/>
        <v>1.3583499999999999</v>
      </c>
      <c r="U368">
        <f t="shared" si="121"/>
        <v>1.35785</v>
      </c>
      <c r="V368" t="str">
        <f t="shared" si="114"/>
        <v>-</v>
      </c>
      <c r="W368" t="str">
        <f t="shared" si="115"/>
        <v>-</v>
      </c>
      <c r="X368" t="str">
        <f t="shared" si="116"/>
        <v>-</v>
      </c>
      <c r="Y368" s="9">
        <f t="shared" si="112"/>
        <v>4998.9557880667462</v>
      </c>
      <c r="Z368" s="9">
        <f t="shared" si="117"/>
        <v>3680.1676946786515</v>
      </c>
      <c r="AA368" s="9">
        <f t="shared" si="118"/>
        <v>270.83845898971521</v>
      </c>
    </row>
    <row r="369" spans="1:27" x14ac:dyDescent="0.25">
      <c r="A369" t="s">
        <v>374</v>
      </c>
      <c r="B369" s="2">
        <v>40242</v>
      </c>
      <c r="C369" s="3">
        <v>0</v>
      </c>
      <c r="D369">
        <v>1.3580700000000001</v>
      </c>
      <c r="E369">
        <v>1.36297</v>
      </c>
      <c r="F369">
        <v>1.3528800000000001</v>
      </c>
      <c r="G369">
        <v>1.36222</v>
      </c>
      <c r="H369">
        <v>80403</v>
      </c>
      <c r="I369">
        <f t="shared" si="119"/>
        <v>-37.661906343407367</v>
      </c>
      <c r="J369">
        <f t="shared" si="122"/>
        <v>1.4105997435897437</v>
      </c>
      <c r="K369">
        <f t="shared" si="123"/>
        <v>1.4022913830348938</v>
      </c>
      <c r="L369">
        <f t="shared" si="129"/>
        <v>1.3729855555555557</v>
      </c>
      <c r="M369">
        <f t="shared" si="130"/>
        <v>1.3762278644213715</v>
      </c>
      <c r="N369">
        <f t="shared" si="127"/>
        <v>1.36236</v>
      </c>
      <c r="O369">
        <f t="shared" si="128"/>
        <v>1.3674356933887533</v>
      </c>
      <c r="P369" t="str">
        <f t="shared" si="124"/>
        <v>-</v>
      </c>
      <c r="Q369" t="str">
        <f t="shared" si="125"/>
        <v>Sell</v>
      </c>
      <c r="R369" t="str">
        <f t="shared" si="131"/>
        <v>-</v>
      </c>
      <c r="S369" t="str">
        <f t="shared" si="126"/>
        <v>-</v>
      </c>
      <c r="T369">
        <f t="shared" si="120"/>
        <v>1.3624700000000001</v>
      </c>
      <c r="U369">
        <f t="shared" si="121"/>
        <v>1.3619699999999999</v>
      </c>
      <c r="V369" t="str">
        <f t="shared" si="114"/>
        <v>-</v>
      </c>
      <c r="W369" t="str">
        <f t="shared" si="115"/>
        <v>-</v>
      </c>
      <c r="X369" t="str">
        <f t="shared" si="116"/>
        <v>-</v>
      </c>
      <c r="Y369" s="9">
        <f t="shared" si="112"/>
        <v>4998.9557880667462</v>
      </c>
      <c r="Z369" s="9">
        <f t="shared" si="117"/>
        <v>3669.039162746149</v>
      </c>
      <c r="AA369" s="9">
        <f t="shared" si="118"/>
        <v>256.5035127056596</v>
      </c>
    </row>
    <row r="370" spans="1:27" x14ac:dyDescent="0.25">
      <c r="A370" t="s">
        <v>375</v>
      </c>
      <c r="B370" s="2">
        <v>40244</v>
      </c>
      <c r="C370" s="3">
        <v>0</v>
      </c>
      <c r="D370">
        <v>1.3631599999999999</v>
      </c>
      <c r="E370">
        <v>1.36452</v>
      </c>
      <c r="F370">
        <v>1.36232</v>
      </c>
      <c r="G370">
        <v>1.3634999999999999</v>
      </c>
      <c r="H370">
        <v>3204</v>
      </c>
      <c r="I370">
        <f t="shared" si="119"/>
        <v>-33.410826967784807</v>
      </c>
      <c r="J370">
        <f t="shared" si="122"/>
        <v>1.4090170512820515</v>
      </c>
      <c r="K370">
        <f t="shared" si="123"/>
        <v>1.4013093227048965</v>
      </c>
      <c r="L370">
        <f t="shared" si="129"/>
        <v>1.3715502777777777</v>
      </c>
      <c r="M370">
        <f t="shared" si="130"/>
        <v>1.3755398717499459</v>
      </c>
      <c r="N370">
        <f t="shared" si="127"/>
        <v>1.362335416666667</v>
      </c>
      <c r="O370">
        <f t="shared" si="128"/>
        <v>1.3671208379176532</v>
      </c>
      <c r="P370" t="str">
        <f t="shared" si="124"/>
        <v>-</v>
      </c>
      <c r="Q370" t="str">
        <f t="shared" si="125"/>
        <v>Sell</v>
      </c>
      <c r="R370" t="str">
        <f t="shared" si="131"/>
        <v>-</v>
      </c>
      <c r="S370" t="str">
        <f t="shared" si="126"/>
        <v>-</v>
      </c>
      <c r="T370">
        <f t="shared" si="120"/>
        <v>1.36375</v>
      </c>
      <c r="U370">
        <f t="shared" si="121"/>
        <v>1.3632500000000001</v>
      </c>
      <c r="V370" t="str">
        <f t="shared" si="114"/>
        <v>-</v>
      </c>
      <c r="W370" t="str">
        <f t="shared" si="115"/>
        <v>-</v>
      </c>
      <c r="X370" t="str">
        <f t="shared" si="116"/>
        <v>-</v>
      </c>
      <c r="Y370" s="9">
        <f t="shared" si="112"/>
        <v>4998.9557880667462</v>
      </c>
      <c r="Z370" s="9">
        <f t="shared" si="117"/>
        <v>3665.5954449618671</v>
      </c>
      <c r="AA370" s="9">
        <f t="shared" si="118"/>
        <v>252.04993031600205</v>
      </c>
    </row>
    <row r="371" spans="1:27" x14ac:dyDescent="0.25">
      <c r="A371" t="s">
        <v>376</v>
      </c>
      <c r="B371" s="2">
        <v>40245</v>
      </c>
      <c r="C371" s="3">
        <v>0</v>
      </c>
      <c r="D371">
        <v>1.3635299999999999</v>
      </c>
      <c r="E371">
        <v>1.3703799999999999</v>
      </c>
      <c r="F371">
        <v>1.3603799999999999</v>
      </c>
      <c r="G371">
        <v>1.36147</v>
      </c>
      <c r="H371">
        <v>84318</v>
      </c>
      <c r="I371">
        <f t="shared" si="119"/>
        <v>-40.152773165061411</v>
      </c>
      <c r="J371">
        <f t="shared" si="122"/>
        <v>1.4074498717948722</v>
      </c>
      <c r="K371">
        <f t="shared" si="123"/>
        <v>1.4003007322566712</v>
      </c>
      <c r="L371">
        <f t="shared" si="129"/>
        <v>1.3700749999999999</v>
      </c>
      <c r="M371">
        <f t="shared" si="130"/>
        <v>1.3747793381418407</v>
      </c>
      <c r="N371">
        <f t="shared" si="127"/>
        <v>1.3621720833333333</v>
      </c>
      <c r="O371">
        <f t="shared" si="128"/>
        <v>1.3666687708842411</v>
      </c>
      <c r="P371" t="str">
        <f t="shared" si="124"/>
        <v>-</v>
      </c>
      <c r="Q371" t="str">
        <f t="shared" si="125"/>
        <v>Sell</v>
      </c>
      <c r="R371" t="str">
        <f t="shared" si="131"/>
        <v>-</v>
      </c>
      <c r="S371" t="str">
        <f t="shared" si="126"/>
        <v>-</v>
      </c>
      <c r="T371">
        <f t="shared" si="120"/>
        <v>1.36172</v>
      </c>
      <c r="U371">
        <f t="shared" si="121"/>
        <v>1.3612200000000001</v>
      </c>
      <c r="V371" t="str">
        <f t="shared" si="114"/>
        <v>-</v>
      </c>
      <c r="W371" t="str">
        <f t="shared" si="115"/>
        <v>-</v>
      </c>
      <c r="X371" t="str">
        <f t="shared" si="116"/>
        <v>-</v>
      </c>
      <c r="Y371" s="9">
        <f t="shared" si="112"/>
        <v>4998.9557880667462</v>
      </c>
      <c r="Z371" s="9">
        <f t="shared" si="117"/>
        <v>3671.0599741993551</v>
      </c>
      <c r="AA371" s="9">
        <f t="shared" si="118"/>
        <v>259.11303213306815</v>
      </c>
    </row>
    <row r="372" spans="1:27" x14ac:dyDescent="0.25">
      <c r="A372" t="s">
        <v>377</v>
      </c>
      <c r="B372" s="2">
        <v>40246</v>
      </c>
      <c r="C372" s="3">
        <v>0</v>
      </c>
      <c r="D372">
        <v>1.36148</v>
      </c>
      <c r="E372">
        <v>1.36348</v>
      </c>
      <c r="F372">
        <v>1.35337</v>
      </c>
      <c r="G372">
        <v>1.36046</v>
      </c>
      <c r="H372">
        <v>84197</v>
      </c>
      <c r="I372">
        <f t="shared" si="119"/>
        <v>-43.507140484888581</v>
      </c>
      <c r="J372">
        <f t="shared" si="122"/>
        <v>1.4060571794871801</v>
      </c>
      <c r="K372">
        <f t="shared" si="123"/>
        <v>1.3992921061235908</v>
      </c>
      <c r="L372">
        <f t="shared" si="129"/>
        <v>1.3687522222222226</v>
      </c>
      <c r="M372">
        <f t="shared" si="130"/>
        <v>1.3740053198639033</v>
      </c>
      <c r="N372">
        <f t="shared" si="127"/>
        <v>1.3614375000000001</v>
      </c>
      <c r="O372">
        <f t="shared" si="128"/>
        <v>1.3661720692135018</v>
      </c>
      <c r="P372" t="str">
        <f t="shared" si="124"/>
        <v>-</v>
      </c>
      <c r="Q372" t="str">
        <f t="shared" si="125"/>
        <v>Sell</v>
      </c>
      <c r="R372" t="str">
        <f t="shared" si="131"/>
        <v>-</v>
      </c>
      <c r="S372" t="str">
        <f t="shared" si="126"/>
        <v>-</v>
      </c>
      <c r="T372">
        <f t="shared" si="120"/>
        <v>1.3606799999999999</v>
      </c>
      <c r="U372">
        <f t="shared" si="121"/>
        <v>1.3602399999999999</v>
      </c>
      <c r="V372" t="str">
        <f t="shared" si="114"/>
        <v>-</v>
      </c>
      <c r="W372" t="str">
        <f t="shared" si="115"/>
        <v>-</v>
      </c>
      <c r="X372" t="str">
        <f t="shared" si="116"/>
        <v>-</v>
      </c>
      <c r="Y372" s="9">
        <f t="shared" si="112"/>
        <v>4998.9557880667462</v>
      </c>
      <c r="Z372" s="9">
        <f t="shared" si="117"/>
        <v>3673.8658524169878</v>
      </c>
      <c r="AA372" s="9">
        <f t="shared" si="118"/>
        <v>262.74315346040169</v>
      </c>
    </row>
    <row r="373" spans="1:27" x14ac:dyDescent="0.25">
      <c r="A373" t="s">
        <v>378</v>
      </c>
      <c r="B373" s="2">
        <v>40247</v>
      </c>
      <c r="C373" s="3">
        <v>0</v>
      </c>
      <c r="D373">
        <v>1.3605100000000001</v>
      </c>
      <c r="E373">
        <v>1.36795</v>
      </c>
      <c r="F373">
        <v>1.35416</v>
      </c>
      <c r="G373">
        <v>1.36408</v>
      </c>
      <c r="H373">
        <v>84872</v>
      </c>
      <c r="I373">
        <f t="shared" si="119"/>
        <v>-31.484556625705668</v>
      </c>
      <c r="J373">
        <f t="shared" si="122"/>
        <v>1.4046548717948721</v>
      </c>
      <c r="K373">
        <f t="shared" si="123"/>
        <v>1.398400660398943</v>
      </c>
      <c r="L373">
        <f t="shared" si="129"/>
        <v>1.3676766666666671</v>
      </c>
      <c r="M373">
        <f t="shared" si="130"/>
        <v>1.3734688160874762</v>
      </c>
      <c r="N373">
        <f t="shared" si="127"/>
        <v>1.3609962500000004</v>
      </c>
      <c r="O373">
        <f t="shared" si="128"/>
        <v>1.3660047036764218</v>
      </c>
      <c r="P373" t="str">
        <f t="shared" si="124"/>
        <v>-</v>
      </c>
      <c r="Q373" t="str">
        <f t="shared" si="125"/>
        <v>Sell</v>
      </c>
      <c r="R373" t="str">
        <f t="shared" si="131"/>
        <v>-</v>
      </c>
      <c r="S373" t="str">
        <f t="shared" si="126"/>
        <v>-</v>
      </c>
      <c r="T373">
        <f t="shared" si="120"/>
        <v>1.3642799999999999</v>
      </c>
      <c r="U373">
        <f t="shared" si="121"/>
        <v>1.36388</v>
      </c>
      <c r="V373" t="str">
        <f t="shared" si="114"/>
        <v>-</v>
      </c>
      <c r="W373" t="str">
        <f t="shared" si="115"/>
        <v>-</v>
      </c>
      <c r="X373" t="str">
        <f t="shared" si="116"/>
        <v>-</v>
      </c>
      <c r="Y373" s="9">
        <f t="shared" si="112"/>
        <v>4998.9557880667462</v>
      </c>
      <c r="Z373" s="9">
        <f t="shared" si="117"/>
        <v>3664.1714223376039</v>
      </c>
      <c r="AA373" s="9">
        <f t="shared" si="118"/>
        <v>250.22421440971456</v>
      </c>
    </row>
    <row r="374" spans="1:27" x14ac:dyDescent="0.25">
      <c r="A374" t="s">
        <v>379</v>
      </c>
      <c r="B374" s="2">
        <v>40248</v>
      </c>
      <c r="C374" s="3">
        <v>0</v>
      </c>
      <c r="D374">
        <v>1.3642399999999999</v>
      </c>
      <c r="E374">
        <v>1.3686199999999999</v>
      </c>
      <c r="F374">
        <v>1.36175</v>
      </c>
      <c r="G374">
        <v>1.3681000000000001</v>
      </c>
      <c r="H374">
        <v>84783</v>
      </c>
      <c r="I374">
        <f t="shared" si="119"/>
        <v>-18.133510461640064</v>
      </c>
      <c r="J374">
        <f t="shared" si="122"/>
        <v>1.4033132051282056</v>
      </c>
      <c r="K374">
        <f t="shared" si="123"/>
        <v>1.3976335550723875</v>
      </c>
      <c r="L374">
        <f t="shared" si="129"/>
        <v>1.3668961111111113</v>
      </c>
      <c r="M374">
        <f t="shared" si="130"/>
        <v>1.3731786098124776</v>
      </c>
      <c r="N374">
        <f t="shared" si="127"/>
        <v>1.3609766666666669</v>
      </c>
      <c r="O374">
        <f t="shared" si="128"/>
        <v>1.3661723273823081</v>
      </c>
      <c r="P374" t="str">
        <f t="shared" si="124"/>
        <v>-</v>
      </c>
      <c r="Q374" t="str">
        <f t="shared" si="125"/>
        <v>Sell</v>
      </c>
      <c r="R374" t="str">
        <f t="shared" si="131"/>
        <v>-</v>
      </c>
      <c r="S374" t="str">
        <f t="shared" si="126"/>
        <v>-</v>
      </c>
      <c r="T374">
        <f t="shared" si="120"/>
        <v>1.3682799999999999</v>
      </c>
      <c r="U374">
        <f t="shared" si="121"/>
        <v>1.36792</v>
      </c>
      <c r="V374" t="str">
        <f t="shared" si="114"/>
        <v>-</v>
      </c>
      <c r="W374" t="str">
        <f t="shared" si="115"/>
        <v>-</v>
      </c>
      <c r="X374" t="str">
        <f t="shared" si="116"/>
        <v>-</v>
      </c>
      <c r="Y374" s="9">
        <f t="shared" si="112"/>
        <v>4998.9557880667462</v>
      </c>
      <c r="Z374" s="9">
        <f t="shared" si="117"/>
        <v>3653.4596632756061</v>
      </c>
      <c r="AA374" s="9">
        <f t="shared" si="118"/>
        <v>236.31258346538363</v>
      </c>
    </row>
    <row r="375" spans="1:27" x14ac:dyDescent="0.25">
      <c r="A375" t="s">
        <v>380</v>
      </c>
      <c r="B375" s="2">
        <v>40249</v>
      </c>
      <c r="C375" s="3">
        <v>0</v>
      </c>
      <c r="D375">
        <v>1.3680399999999999</v>
      </c>
      <c r="E375">
        <v>1.37981</v>
      </c>
      <c r="F375">
        <v>1.3667100000000001</v>
      </c>
      <c r="G375">
        <v>1.37653</v>
      </c>
      <c r="H375">
        <v>80301</v>
      </c>
      <c r="I375">
        <f t="shared" si="119"/>
        <v>-9.0209020902088941</v>
      </c>
      <c r="J375">
        <f t="shared" si="122"/>
        <v>1.4022287179487185</v>
      </c>
      <c r="K375">
        <f t="shared" si="123"/>
        <v>1.397099287855365</v>
      </c>
      <c r="L375">
        <f t="shared" si="129"/>
        <v>1.3666316666666669</v>
      </c>
      <c r="M375">
        <f t="shared" si="130"/>
        <v>1.3733597660388301</v>
      </c>
      <c r="N375">
        <f t="shared" si="127"/>
        <v>1.3615383333333337</v>
      </c>
      <c r="O375">
        <f t="shared" si="128"/>
        <v>1.3670009411917237</v>
      </c>
      <c r="P375" t="str">
        <f t="shared" si="124"/>
        <v>-</v>
      </c>
      <c r="Q375" t="str">
        <f t="shared" si="125"/>
        <v>Sell</v>
      </c>
      <c r="R375" t="str">
        <f t="shared" si="131"/>
        <v>-</v>
      </c>
      <c r="S375" t="str">
        <f t="shared" si="126"/>
        <v>-</v>
      </c>
      <c r="T375">
        <f t="shared" si="120"/>
        <v>1.37679</v>
      </c>
      <c r="U375">
        <f t="shared" si="121"/>
        <v>1.3762700000000001</v>
      </c>
      <c r="V375" t="str">
        <f t="shared" si="114"/>
        <v>-</v>
      </c>
      <c r="W375" t="str">
        <f t="shared" si="115"/>
        <v>-</v>
      </c>
      <c r="X375" t="str">
        <f t="shared" si="116"/>
        <v>-</v>
      </c>
      <c r="Y375" s="9">
        <f t="shared" si="112"/>
        <v>4998.9557880667462</v>
      </c>
      <c r="Z375" s="9">
        <f t="shared" si="117"/>
        <v>3630.8774672003328</v>
      </c>
      <c r="AA375" s="9">
        <f t="shared" si="118"/>
        <v>206.67587385231639</v>
      </c>
    </row>
    <row r="376" spans="1:27" x14ac:dyDescent="0.25">
      <c r="A376" t="s">
        <v>381</v>
      </c>
      <c r="B376" s="2">
        <v>40251</v>
      </c>
      <c r="C376" s="3">
        <v>0</v>
      </c>
      <c r="D376">
        <v>1.3769899999999999</v>
      </c>
      <c r="E376">
        <v>1.37778</v>
      </c>
      <c r="F376">
        <v>1.3755999999999999</v>
      </c>
      <c r="G376">
        <v>1.3771199999999999</v>
      </c>
      <c r="H376">
        <v>7092</v>
      </c>
      <c r="I376">
        <f t="shared" si="119"/>
        <v>-7.3982398239826317</v>
      </c>
      <c r="J376">
        <f t="shared" si="122"/>
        <v>1.401138333333334</v>
      </c>
      <c r="K376">
        <f t="shared" si="123"/>
        <v>1.3965934830995328</v>
      </c>
      <c r="L376">
        <f t="shared" si="129"/>
        <v>1.3663483333333335</v>
      </c>
      <c r="M376">
        <f t="shared" si="130"/>
        <v>1.3735630219286232</v>
      </c>
      <c r="N376">
        <f t="shared" si="127"/>
        <v>1.3621600000000003</v>
      </c>
      <c r="O376">
        <f t="shared" si="128"/>
        <v>1.3678104658963859</v>
      </c>
      <c r="P376" t="str">
        <f t="shared" si="124"/>
        <v>-</v>
      </c>
      <c r="Q376" t="str">
        <f t="shared" si="125"/>
        <v>Sell</v>
      </c>
      <c r="R376" t="str">
        <f t="shared" si="131"/>
        <v>-</v>
      </c>
      <c r="S376" t="str">
        <f t="shared" si="126"/>
        <v>-</v>
      </c>
      <c r="T376">
        <f t="shared" si="120"/>
        <v>1.37744</v>
      </c>
      <c r="U376">
        <f t="shared" si="121"/>
        <v>1.3768</v>
      </c>
      <c r="V376" t="str">
        <f t="shared" si="114"/>
        <v>-</v>
      </c>
      <c r="W376" t="str">
        <f t="shared" si="115"/>
        <v>-</v>
      </c>
      <c r="X376" t="str">
        <f t="shared" si="116"/>
        <v>-</v>
      </c>
      <c r="Y376" s="9">
        <f t="shared" si="112"/>
        <v>4998.9557880667462</v>
      </c>
      <c r="Z376" s="9">
        <f t="shared" si="117"/>
        <v>3629.164092858307</v>
      </c>
      <c r="AA376" s="9">
        <f t="shared" si="118"/>
        <v>204.39649070041597</v>
      </c>
    </row>
    <row r="377" spans="1:27" x14ac:dyDescent="0.25">
      <c r="A377" t="s">
        <v>382</v>
      </c>
      <c r="B377" s="2">
        <v>40252</v>
      </c>
      <c r="C377" s="3">
        <v>0</v>
      </c>
      <c r="D377">
        <v>1.37714</v>
      </c>
      <c r="E377">
        <v>1.37738</v>
      </c>
      <c r="F377">
        <v>1.36382</v>
      </c>
      <c r="G377">
        <v>1.36737</v>
      </c>
      <c r="H377">
        <v>84697</v>
      </c>
      <c r="I377">
        <f t="shared" si="119"/>
        <v>-34.213421342134282</v>
      </c>
      <c r="J377">
        <f t="shared" si="122"/>
        <v>1.3998792307692316</v>
      </c>
      <c r="K377">
        <f t="shared" si="123"/>
        <v>1.3958536480843549</v>
      </c>
      <c r="L377">
        <f t="shared" si="129"/>
        <v>1.3656641666666669</v>
      </c>
      <c r="M377">
        <f t="shared" si="130"/>
        <v>1.3732282639865356</v>
      </c>
      <c r="N377">
        <f t="shared" si="127"/>
        <v>1.3624812500000001</v>
      </c>
      <c r="O377">
        <f t="shared" si="128"/>
        <v>1.3677752286246752</v>
      </c>
      <c r="P377" t="str">
        <f t="shared" si="124"/>
        <v>Sell</v>
      </c>
      <c r="Q377" t="str">
        <f t="shared" si="125"/>
        <v>Sell</v>
      </c>
      <c r="R377" t="str">
        <f t="shared" si="131"/>
        <v>Sell</v>
      </c>
      <c r="S377" t="str">
        <f t="shared" si="126"/>
        <v>-</v>
      </c>
      <c r="T377">
        <f t="shared" si="120"/>
        <v>1.3676600000000001</v>
      </c>
      <c r="U377">
        <f t="shared" si="121"/>
        <v>1.3670800000000001</v>
      </c>
      <c r="V377" t="str">
        <f t="shared" si="114"/>
        <v>-</v>
      </c>
      <c r="W377" t="str">
        <f t="shared" si="115"/>
        <v>-</v>
      </c>
      <c r="X377">
        <f t="shared" si="116"/>
        <v>3655.8793852273225</v>
      </c>
      <c r="Y377" s="9">
        <f t="shared" si="112"/>
        <v>4998.9557880667462</v>
      </c>
      <c r="Z377" s="9">
        <f t="shared" si="117"/>
        <v>3655.1158826512042</v>
      </c>
      <c r="AA377" s="9">
        <f t="shared" si="118"/>
        <v>238.4316551453359</v>
      </c>
    </row>
    <row r="378" spans="1:27" x14ac:dyDescent="0.25">
      <c r="A378" t="s">
        <v>383</v>
      </c>
      <c r="B378" s="2">
        <v>40253</v>
      </c>
      <c r="C378" s="3">
        <v>0</v>
      </c>
      <c r="D378">
        <v>1.36734</v>
      </c>
      <c r="E378">
        <v>1.37808</v>
      </c>
      <c r="F378">
        <v>1.3654900000000001</v>
      </c>
      <c r="G378">
        <v>1.37663</v>
      </c>
      <c r="H378">
        <v>84599</v>
      </c>
      <c r="I378">
        <f t="shared" si="119"/>
        <v>-8.7458745874586512</v>
      </c>
      <c r="J378">
        <f t="shared" si="122"/>
        <v>1.3988894871794879</v>
      </c>
      <c r="K378">
        <f t="shared" si="123"/>
        <v>1.3953669734493079</v>
      </c>
      <c r="L378">
        <f t="shared" si="129"/>
        <v>1.3650880555555558</v>
      </c>
      <c r="M378">
        <f t="shared" si="130"/>
        <v>1.3734121416088851</v>
      </c>
      <c r="N378">
        <f t="shared" si="127"/>
        <v>1.3625054166666668</v>
      </c>
      <c r="O378">
        <f t="shared" si="128"/>
        <v>1.3684836103347013</v>
      </c>
      <c r="P378" t="str">
        <f t="shared" si="124"/>
        <v>-</v>
      </c>
      <c r="Q378" t="str">
        <f t="shared" si="125"/>
        <v>Sell</v>
      </c>
      <c r="R378" t="str">
        <f t="shared" si="131"/>
        <v>-</v>
      </c>
      <c r="S378" t="str">
        <f t="shared" si="126"/>
        <v>-</v>
      </c>
      <c r="T378">
        <f t="shared" si="120"/>
        <v>1.3769499999999999</v>
      </c>
      <c r="U378">
        <f t="shared" si="121"/>
        <v>1.3763099999999999</v>
      </c>
      <c r="V378" t="str">
        <f t="shared" si="114"/>
        <v>-</v>
      </c>
      <c r="W378" t="str">
        <f t="shared" si="115"/>
        <v>-</v>
      </c>
      <c r="X378" t="str">
        <f t="shared" si="116"/>
        <v>-</v>
      </c>
      <c r="Y378" s="9">
        <f t="shared" si="112"/>
        <v>4998.9557880667462</v>
      </c>
      <c r="Z378" s="9">
        <f t="shared" si="117"/>
        <v>3630.4555634313133</v>
      </c>
      <c r="AA378" s="9">
        <f t="shared" si="118"/>
        <v>206.10121031689789</v>
      </c>
    </row>
    <row r="379" spans="1:27" x14ac:dyDescent="0.25">
      <c r="A379" t="s">
        <v>384</v>
      </c>
      <c r="B379" s="2">
        <v>40254</v>
      </c>
      <c r="C379" s="3">
        <v>0</v>
      </c>
      <c r="D379">
        <v>1.3766400000000001</v>
      </c>
      <c r="E379">
        <v>1.38171</v>
      </c>
      <c r="F379">
        <v>1.37232</v>
      </c>
      <c r="G379">
        <v>1.37344</v>
      </c>
      <c r="H379">
        <v>84424</v>
      </c>
      <c r="I379">
        <f t="shared" si="119"/>
        <v>-21.615263983272367</v>
      </c>
      <c r="J379">
        <f t="shared" si="122"/>
        <v>1.3978798717948726</v>
      </c>
      <c r="K379">
        <f t="shared" si="123"/>
        <v>1.3948118601974266</v>
      </c>
      <c r="L379">
        <f t="shared" si="129"/>
        <v>1.3646366666666667</v>
      </c>
      <c r="M379">
        <f t="shared" si="130"/>
        <v>1.3734136474678644</v>
      </c>
      <c r="N379">
        <f t="shared" si="127"/>
        <v>1.3630383333333336</v>
      </c>
      <c r="O379">
        <f t="shared" si="128"/>
        <v>1.3688801215079254</v>
      </c>
      <c r="P379" t="str">
        <f t="shared" si="124"/>
        <v>Sell</v>
      </c>
      <c r="Q379" t="str">
        <f t="shared" si="125"/>
        <v>Sell</v>
      </c>
      <c r="R379" t="str">
        <f t="shared" si="131"/>
        <v>Sell</v>
      </c>
      <c r="S379" t="str">
        <f t="shared" si="126"/>
        <v>-</v>
      </c>
      <c r="T379">
        <f t="shared" si="120"/>
        <v>1.3737699999999999</v>
      </c>
      <c r="U379">
        <f t="shared" si="121"/>
        <v>1.3731100000000001</v>
      </c>
      <c r="V379" t="str">
        <f t="shared" si="114"/>
        <v>-</v>
      </c>
      <c r="W379" t="str">
        <f t="shared" si="115"/>
        <v>-</v>
      </c>
      <c r="X379">
        <f t="shared" si="116"/>
        <v>3639.6194413912085</v>
      </c>
      <c r="Y379" s="9">
        <f t="shared" si="112"/>
        <v>4998.9557880667462</v>
      </c>
      <c r="Z379" s="9">
        <f t="shared" si="117"/>
        <v>3638.8593345805675</v>
      </c>
      <c r="AA379" s="9">
        <f t="shared" si="118"/>
        <v>217.16131533804588</v>
      </c>
    </row>
    <row r="380" spans="1:27" x14ac:dyDescent="0.25">
      <c r="A380" t="s">
        <v>385</v>
      </c>
      <c r="B380" s="2">
        <v>40255</v>
      </c>
      <c r="C380" s="3">
        <v>0</v>
      </c>
      <c r="D380">
        <v>1.37371</v>
      </c>
      <c r="E380">
        <v>1.3738699999999999</v>
      </c>
      <c r="F380">
        <v>1.35826</v>
      </c>
      <c r="G380">
        <v>1.3608899999999999</v>
      </c>
      <c r="H380">
        <v>84623</v>
      </c>
      <c r="I380">
        <f t="shared" si="119"/>
        <v>-72.2164412070764</v>
      </c>
      <c r="J380">
        <f t="shared" si="122"/>
        <v>1.3969391025641029</v>
      </c>
      <c r="K380">
        <f t="shared" si="123"/>
        <v>1.3939530789266057</v>
      </c>
      <c r="L380">
        <f t="shared" si="129"/>
        <v>1.364273888888889</v>
      </c>
      <c r="M380">
        <f t="shared" si="130"/>
        <v>1.3727366935506826</v>
      </c>
      <c r="N380">
        <f t="shared" si="127"/>
        <v>1.3636641666666665</v>
      </c>
      <c r="O380">
        <f t="shared" si="128"/>
        <v>1.3682409117872913</v>
      </c>
      <c r="P380" t="str">
        <f t="shared" si="124"/>
        <v>-</v>
      </c>
      <c r="Q380" t="str">
        <f t="shared" si="125"/>
        <v>Sell</v>
      </c>
      <c r="R380" t="str">
        <f t="shared" si="131"/>
        <v>-</v>
      </c>
      <c r="S380" t="str">
        <f t="shared" si="126"/>
        <v>-</v>
      </c>
      <c r="T380">
        <f t="shared" si="120"/>
        <v>1.36121</v>
      </c>
      <c r="U380">
        <f t="shared" si="121"/>
        <v>1.3605700000000001</v>
      </c>
      <c r="V380" t="str">
        <f t="shared" si="114"/>
        <v>-</v>
      </c>
      <c r="W380" t="str">
        <f t="shared" si="115"/>
        <v>-</v>
      </c>
      <c r="X380" t="str">
        <f t="shared" si="116"/>
        <v>-</v>
      </c>
      <c r="Y380" s="9">
        <f t="shared" si="112"/>
        <v>4998.9557880667462</v>
      </c>
      <c r="Z380" s="9">
        <f t="shared" si="117"/>
        <v>3672.4353979670632</v>
      </c>
      <c r="AA380" s="9">
        <f t="shared" si="118"/>
        <v>260.86066265418606</v>
      </c>
    </row>
    <row r="381" spans="1:27" x14ac:dyDescent="0.25">
      <c r="A381" t="s">
        <v>386</v>
      </c>
      <c r="B381" s="2">
        <v>40256</v>
      </c>
      <c r="C381" s="3">
        <v>0</v>
      </c>
      <c r="D381">
        <v>1.3608100000000001</v>
      </c>
      <c r="E381">
        <v>1.36269</v>
      </c>
      <c r="F381">
        <v>1.3499699999999999</v>
      </c>
      <c r="G381">
        <v>1.35287</v>
      </c>
      <c r="H381">
        <v>78226</v>
      </c>
      <c r="I381">
        <f t="shared" si="119"/>
        <v>-90.86326402016347</v>
      </c>
      <c r="J381">
        <f t="shared" si="122"/>
        <v>1.3959035897435905</v>
      </c>
      <c r="K381">
        <f t="shared" si="123"/>
        <v>1.3929130009790966</v>
      </c>
      <c r="L381">
        <f t="shared" si="129"/>
        <v>1.363863888888889</v>
      </c>
      <c r="M381">
        <f t="shared" si="130"/>
        <v>1.3716628182236186</v>
      </c>
      <c r="N381">
        <f t="shared" si="127"/>
        <v>1.3633329166666668</v>
      </c>
      <c r="O381">
        <f t="shared" si="128"/>
        <v>1.3670112388443081</v>
      </c>
      <c r="P381" t="str">
        <f t="shared" si="124"/>
        <v>-</v>
      </c>
      <c r="Q381" t="str">
        <f t="shared" si="125"/>
        <v>Sell</v>
      </c>
      <c r="R381" t="str">
        <f t="shared" si="131"/>
        <v>-</v>
      </c>
      <c r="S381" t="str">
        <f t="shared" si="126"/>
        <v>-</v>
      </c>
      <c r="T381">
        <f t="shared" si="120"/>
        <v>1.35324</v>
      </c>
      <c r="U381">
        <f t="shared" si="121"/>
        <v>1.3525</v>
      </c>
      <c r="V381" t="str">
        <f t="shared" si="114"/>
        <v>-</v>
      </c>
      <c r="W381" t="str">
        <f t="shared" si="115"/>
        <v>-</v>
      </c>
      <c r="X381" t="str">
        <f t="shared" si="116"/>
        <v>-</v>
      </c>
      <c r="Y381" s="9">
        <f t="shared" si="112"/>
        <v>4998.9557880667462</v>
      </c>
      <c r="Z381" s="9">
        <f t="shared" si="117"/>
        <v>3694.0644586819385</v>
      </c>
      <c r="AA381" s="9">
        <f t="shared" si="118"/>
        <v>288.56671461399259</v>
      </c>
    </row>
    <row r="382" spans="1:27" x14ac:dyDescent="0.25">
      <c r="A382" t="s">
        <v>387</v>
      </c>
      <c r="B382" s="2">
        <v>40258</v>
      </c>
      <c r="C382" s="3">
        <v>0</v>
      </c>
      <c r="D382">
        <v>1.3533999999999999</v>
      </c>
      <c r="E382">
        <v>1.3538699999999999</v>
      </c>
      <c r="F382">
        <v>1.35093</v>
      </c>
      <c r="G382">
        <v>1.3512</v>
      </c>
      <c r="H382">
        <v>7091</v>
      </c>
      <c r="I382">
        <f t="shared" si="119"/>
        <v>-96.124763705103774</v>
      </c>
      <c r="J382">
        <f t="shared" si="122"/>
        <v>1.3948547435897443</v>
      </c>
      <c r="K382">
        <f t="shared" si="123"/>
        <v>1.3918569756378536</v>
      </c>
      <c r="L382">
        <f t="shared" si="129"/>
        <v>1.3635058333333336</v>
      </c>
      <c r="M382">
        <f t="shared" si="130"/>
        <v>1.3705567199412607</v>
      </c>
      <c r="N382">
        <f t="shared" si="127"/>
        <v>1.3628504166666666</v>
      </c>
      <c r="O382">
        <f t="shared" si="128"/>
        <v>1.3657463397367635</v>
      </c>
      <c r="P382" t="str">
        <f t="shared" si="124"/>
        <v>-</v>
      </c>
      <c r="Q382" t="str">
        <f t="shared" si="125"/>
        <v>Sell</v>
      </c>
      <c r="R382" t="str">
        <f t="shared" si="131"/>
        <v>-</v>
      </c>
      <c r="S382" t="str">
        <f t="shared" si="126"/>
        <v>-</v>
      </c>
      <c r="T382">
        <f t="shared" si="120"/>
        <v>1.3516300000000001</v>
      </c>
      <c r="U382">
        <f t="shared" si="121"/>
        <v>1.35077</v>
      </c>
      <c r="V382" t="str">
        <f t="shared" si="114"/>
        <v>-</v>
      </c>
      <c r="W382" t="str">
        <f t="shared" si="115"/>
        <v>-</v>
      </c>
      <c r="X382" t="str">
        <f t="shared" si="116"/>
        <v>-</v>
      </c>
      <c r="Y382" s="9">
        <f t="shared" si="112"/>
        <v>4998.9557880667462</v>
      </c>
      <c r="Z382" s="9">
        <f t="shared" si="117"/>
        <v>3698.4646597565502</v>
      </c>
      <c r="AA382" s="9">
        <f t="shared" si="118"/>
        <v>294.14126485445735</v>
      </c>
    </row>
    <row r="383" spans="1:27" x14ac:dyDescent="0.25">
      <c r="A383" t="s">
        <v>388</v>
      </c>
      <c r="B383" s="2">
        <v>40259</v>
      </c>
      <c r="C383" s="3">
        <v>0</v>
      </c>
      <c r="D383">
        <v>1.35124</v>
      </c>
      <c r="E383">
        <v>1.3567800000000001</v>
      </c>
      <c r="F383">
        <v>1.34606</v>
      </c>
      <c r="G383">
        <v>1.3566100000000001</v>
      </c>
      <c r="H383">
        <v>84459</v>
      </c>
      <c r="I383">
        <f t="shared" si="119"/>
        <v>-70.40673211781187</v>
      </c>
      <c r="J383">
        <f t="shared" si="122"/>
        <v>1.3939351282051289</v>
      </c>
      <c r="K383">
        <f t="shared" si="123"/>
        <v>1.3909646471406927</v>
      </c>
      <c r="L383">
        <f t="shared" si="129"/>
        <v>1.3632619444444447</v>
      </c>
      <c r="M383">
        <f t="shared" si="130"/>
        <v>1.369802843187679</v>
      </c>
      <c r="N383">
        <f t="shared" si="127"/>
        <v>1.3626904166666665</v>
      </c>
      <c r="O383">
        <f t="shared" si="128"/>
        <v>1.3650154325578225</v>
      </c>
      <c r="P383" t="str">
        <f t="shared" si="124"/>
        <v>Buy</v>
      </c>
      <c r="Q383" t="str">
        <f t="shared" si="125"/>
        <v>Sell</v>
      </c>
      <c r="R383" t="str">
        <f t="shared" si="131"/>
        <v>-</v>
      </c>
      <c r="S383" t="str">
        <f t="shared" si="126"/>
        <v>-</v>
      </c>
      <c r="T383">
        <f t="shared" si="120"/>
        <v>1.3570500000000001</v>
      </c>
      <c r="U383">
        <f t="shared" si="121"/>
        <v>1.3561700000000001</v>
      </c>
      <c r="V383" t="str">
        <f t="shared" si="114"/>
        <v>-</v>
      </c>
      <c r="W383" t="str">
        <f t="shared" si="115"/>
        <v>-</v>
      </c>
      <c r="X383" t="str">
        <f t="shared" si="116"/>
        <v>-</v>
      </c>
      <c r="Y383" s="9">
        <f t="shared" ref="Y383:Y446" si="132">Y382</f>
        <v>4998.9557880667462</v>
      </c>
      <c r="Z383" s="9">
        <f t="shared" si="117"/>
        <v>3683.6931491593868</v>
      </c>
      <c r="AA383" s="9">
        <f t="shared" si="118"/>
        <v>275.28447969201619</v>
      </c>
    </row>
    <row r="384" spans="1:27" x14ac:dyDescent="0.25">
      <c r="A384" t="s">
        <v>389</v>
      </c>
      <c r="B384" s="2">
        <v>40260</v>
      </c>
      <c r="C384" s="3">
        <v>0</v>
      </c>
      <c r="D384">
        <v>1.3566499999999999</v>
      </c>
      <c r="E384">
        <v>1.3567899999999999</v>
      </c>
      <c r="F384">
        <v>1.3458399999999999</v>
      </c>
      <c r="G384">
        <v>1.3466800000000001</v>
      </c>
      <c r="H384">
        <v>85022</v>
      </c>
      <c r="I384">
        <f t="shared" si="119"/>
        <v>-97.658210203512212</v>
      </c>
      <c r="J384">
        <f t="shared" si="122"/>
        <v>1.3929287179487186</v>
      </c>
      <c r="K384">
        <f t="shared" si="123"/>
        <v>1.3898435168333334</v>
      </c>
      <c r="L384">
        <f t="shared" si="129"/>
        <v>1.3623894444444447</v>
      </c>
      <c r="M384">
        <f t="shared" si="130"/>
        <v>1.3685529597721289</v>
      </c>
      <c r="N384">
        <f t="shared" si="127"/>
        <v>1.3624574999999999</v>
      </c>
      <c r="O384">
        <f t="shared" si="128"/>
        <v>1.3635485979531967</v>
      </c>
      <c r="P384" t="str">
        <f t="shared" si="124"/>
        <v>-</v>
      </c>
      <c r="Q384" t="str">
        <f t="shared" si="125"/>
        <v>Sell</v>
      </c>
      <c r="R384" t="str">
        <f t="shared" si="131"/>
        <v>-</v>
      </c>
      <c r="S384" t="str">
        <f t="shared" si="126"/>
        <v>-</v>
      </c>
      <c r="T384">
        <f t="shared" si="120"/>
        <v>1.3471900000000001</v>
      </c>
      <c r="U384">
        <f t="shared" si="121"/>
        <v>1.3461700000000001</v>
      </c>
      <c r="V384" t="str">
        <f t="shared" ref="V384:V447" si="133">IF(AA384&lt;&gt;"",IF(AA384&lt;=-$AG$52,"Stop","-"),"-")</f>
        <v>-</v>
      </c>
      <c r="W384" t="str">
        <f t="shared" ref="W384:W447" si="134">IF(AA384&lt;&gt;"",IF(AA384&gt;$AG$53,"Target","-"),"-")</f>
        <v>-</v>
      </c>
      <c r="X384" t="str">
        <f t="shared" ref="X384:X428" si="135">IF(R384="Buy",$AG$54,IF(R384="Sell",$AG$54/T384,"-"))</f>
        <v>-</v>
      </c>
      <c r="Y384" s="9">
        <f t="shared" si="132"/>
        <v>4998.9557880667462</v>
      </c>
      <c r="Z384" s="9">
        <f t="shared" ref="Z384:Z428" si="136">Y384/T384</f>
        <v>3710.6538706988217</v>
      </c>
      <c r="AA384" s="9">
        <f t="shared" ref="AA384:AA428" si="137">(Z384-$X$318)*U384</f>
        <v>309.54832715696244</v>
      </c>
    </row>
    <row r="385" spans="1:27" x14ac:dyDescent="0.25">
      <c r="A385" t="s">
        <v>390</v>
      </c>
      <c r="B385" s="2">
        <v>40261</v>
      </c>
      <c r="C385" s="3">
        <v>0</v>
      </c>
      <c r="D385">
        <v>1.34673</v>
      </c>
      <c r="E385">
        <v>1.3485499999999999</v>
      </c>
      <c r="F385">
        <v>1.3301700000000001</v>
      </c>
      <c r="G385">
        <v>1.3327</v>
      </c>
      <c r="H385">
        <v>84188</v>
      </c>
      <c r="I385">
        <f t="shared" si="119"/>
        <v>-95.091191307722298</v>
      </c>
      <c r="J385">
        <f t="shared" si="122"/>
        <v>1.3916392307692316</v>
      </c>
      <c r="K385">
        <f t="shared" si="123"/>
        <v>1.3883968455210971</v>
      </c>
      <c r="L385">
        <f t="shared" si="129"/>
        <v>1.3612236111111116</v>
      </c>
      <c r="M385">
        <f t="shared" si="130"/>
        <v>1.3666149619466084</v>
      </c>
      <c r="N385">
        <f t="shared" si="127"/>
        <v>1.3615745833333335</v>
      </c>
      <c r="O385">
        <f t="shared" si="128"/>
        <v>1.3610807101169411</v>
      </c>
      <c r="P385" t="str">
        <f t="shared" si="124"/>
        <v>-</v>
      </c>
      <c r="Q385" t="str">
        <f t="shared" si="125"/>
        <v>Sell</v>
      </c>
      <c r="R385" t="str">
        <f t="shared" si="131"/>
        <v>-</v>
      </c>
      <c r="S385" t="str">
        <f t="shared" si="126"/>
        <v>-</v>
      </c>
      <c r="T385">
        <f t="shared" si="120"/>
        <v>1.3333699999999999</v>
      </c>
      <c r="U385">
        <f t="shared" si="121"/>
        <v>1.33203</v>
      </c>
      <c r="V385" t="str">
        <f t="shared" si="133"/>
        <v>-</v>
      </c>
      <c r="W385" t="str">
        <f t="shared" si="134"/>
        <v>-</v>
      </c>
      <c r="X385" t="str">
        <f t="shared" si="135"/>
        <v>-</v>
      </c>
      <c r="Y385" s="9">
        <f t="shared" si="132"/>
        <v>4998.9557880667462</v>
      </c>
      <c r="Z385" s="9">
        <f t="shared" si="136"/>
        <v>3749.1137404221981</v>
      </c>
      <c r="AA385" s="9">
        <f t="shared" si="137"/>
        <v>357.52657081361411</v>
      </c>
    </row>
    <row r="386" spans="1:27" x14ac:dyDescent="0.25">
      <c r="A386" t="s">
        <v>391</v>
      </c>
      <c r="B386" s="2">
        <v>40262</v>
      </c>
      <c r="C386" s="3">
        <v>0</v>
      </c>
      <c r="D386">
        <v>1.33283</v>
      </c>
      <c r="E386">
        <v>1.3388100000000001</v>
      </c>
      <c r="F386">
        <v>1.3265800000000001</v>
      </c>
      <c r="G386">
        <v>1.3303799999999999</v>
      </c>
      <c r="H386">
        <v>84578</v>
      </c>
      <c r="I386">
        <f t="shared" si="119"/>
        <v>-93.107201160892785</v>
      </c>
      <c r="J386">
        <f t="shared" si="122"/>
        <v>1.3902637179487185</v>
      </c>
      <c r="K386">
        <f t="shared" si="123"/>
        <v>1.3869280646218287</v>
      </c>
      <c r="L386">
        <f t="shared" si="129"/>
        <v>1.3601627777777781</v>
      </c>
      <c r="M386">
        <f t="shared" si="130"/>
        <v>1.3646563153548998</v>
      </c>
      <c r="N386">
        <f t="shared" si="127"/>
        <v>1.3606100000000001</v>
      </c>
      <c r="O386">
        <f t="shared" si="128"/>
        <v>1.3586246533075859</v>
      </c>
      <c r="P386" t="str">
        <f t="shared" si="124"/>
        <v>-</v>
      </c>
      <c r="Q386" t="str">
        <f t="shared" si="125"/>
        <v>Sell</v>
      </c>
      <c r="R386" t="str">
        <f t="shared" si="131"/>
        <v>-</v>
      </c>
      <c r="S386" t="str">
        <f t="shared" si="126"/>
        <v>-</v>
      </c>
      <c r="T386">
        <f t="shared" si="120"/>
        <v>1.33117</v>
      </c>
      <c r="U386">
        <f t="shared" si="121"/>
        <v>1.32959</v>
      </c>
      <c r="V386" t="str">
        <f t="shared" si="133"/>
        <v>-</v>
      </c>
      <c r="W386" t="str">
        <f t="shared" si="134"/>
        <v>-</v>
      </c>
      <c r="X386" t="str">
        <f t="shared" si="135"/>
        <v>-</v>
      </c>
      <c r="Y386" s="9">
        <f t="shared" si="132"/>
        <v>4998.9557880667462</v>
      </c>
      <c r="Z386" s="9">
        <f t="shared" si="136"/>
        <v>3755.3098312512648</v>
      </c>
      <c r="AA386" s="9">
        <f t="shared" si="137"/>
        <v>365.10991741620165</v>
      </c>
    </row>
    <row r="387" spans="1:27" x14ac:dyDescent="0.25">
      <c r="A387" t="s">
        <v>392</v>
      </c>
      <c r="B387" s="2">
        <v>40263</v>
      </c>
      <c r="C387" s="3">
        <v>0</v>
      </c>
      <c r="D387">
        <v>1.33043</v>
      </c>
      <c r="E387">
        <v>1.34246</v>
      </c>
      <c r="F387">
        <v>1.3298399999999999</v>
      </c>
      <c r="G387">
        <v>1.3408100000000001</v>
      </c>
      <c r="H387">
        <v>77982</v>
      </c>
      <c r="I387">
        <f t="shared" si="119"/>
        <v>-74.188282241973539</v>
      </c>
      <c r="J387">
        <f t="shared" si="122"/>
        <v>1.3890212820512828</v>
      </c>
      <c r="K387">
        <f t="shared" si="123"/>
        <v>1.3857605186820356</v>
      </c>
      <c r="L387">
        <f t="shared" si="129"/>
        <v>1.3595450000000002</v>
      </c>
      <c r="M387">
        <f t="shared" si="130"/>
        <v>1.3633673253357161</v>
      </c>
      <c r="N387">
        <f t="shared" si="127"/>
        <v>1.3596937499999999</v>
      </c>
      <c r="O387">
        <f t="shared" si="128"/>
        <v>1.3571994810429791</v>
      </c>
      <c r="P387" t="str">
        <f t="shared" si="124"/>
        <v>Buy</v>
      </c>
      <c r="Q387" t="str">
        <f t="shared" si="125"/>
        <v>Sell</v>
      </c>
      <c r="R387" t="str">
        <f t="shared" si="131"/>
        <v>-</v>
      </c>
      <c r="S387" t="str">
        <f t="shared" si="126"/>
        <v>-</v>
      </c>
      <c r="T387">
        <f t="shared" si="120"/>
        <v>1.34158</v>
      </c>
      <c r="U387">
        <f t="shared" si="121"/>
        <v>1.3400399999999999</v>
      </c>
      <c r="V387" t="str">
        <f t="shared" si="133"/>
        <v>-</v>
      </c>
      <c r="W387" t="str">
        <f t="shared" si="134"/>
        <v>-</v>
      </c>
      <c r="X387" t="str">
        <f t="shared" si="135"/>
        <v>-</v>
      </c>
      <c r="Y387" s="9">
        <f t="shared" si="132"/>
        <v>4998.9557880667462</v>
      </c>
      <c r="Z387" s="9">
        <f t="shared" si="136"/>
        <v>3726.1704766519674</v>
      </c>
      <c r="AA387" s="9">
        <f t="shared" si="137"/>
        <v>328.93162207385484</v>
      </c>
    </row>
    <row r="388" spans="1:27" x14ac:dyDescent="0.25">
      <c r="A388" t="s">
        <v>393</v>
      </c>
      <c r="B388" s="2">
        <v>40265</v>
      </c>
      <c r="C388" s="3">
        <v>0</v>
      </c>
      <c r="D388">
        <v>1.3414699999999999</v>
      </c>
      <c r="E388">
        <v>1.34903</v>
      </c>
      <c r="F388">
        <v>1.3414699999999999</v>
      </c>
      <c r="G388">
        <v>1.3444100000000001</v>
      </c>
      <c r="H388">
        <v>6668</v>
      </c>
      <c r="I388">
        <f t="shared" si="119"/>
        <v>-67.658262289134697</v>
      </c>
      <c r="J388">
        <f t="shared" si="122"/>
        <v>1.3878311538461545</v>
      </c>
      <c r="K388">
        <f t="shared" si="123"/>
        <v>1.3847136701078069</v>
      </c>
      <c r="L388">
        <f t="shared" si="129"/>
        <v>1.3590508333333338</v>
      </c>
      <c r="M388">
        <f t="shared" si="130"/>
        <v>1.3623426050472989</v>
      </c>
      <c r="N388">
        <f t="shared" si="127"/>
        <v>1.3588899999999999</v>
      </c>
      <c r="O388">
        <f t="shared" si="128"/>
        <v>1.3561763225595409</v>
      </c>
      <c r="P388" t="str">
        <f t="shared" si="124"/>
        <v>-</v>
      </c>
      <c r="Q388" t="str">
        <f t="shared" si="125"/>
        <v>Sell</v>
      </c>
      <c r="R388" t="str">
        <f t="shared" si="131"/>
        <v>-</v>
      </c>
      <c r="S388" t="str">
        <f t="shared" si="126"/>
        <v>-</v>
      </c>
      <c r="T388">
        <f t="shared" si="120"/>
        <v>1.3451200000000001</v>
      </c>
      <c r="U388">
        <f t="shared" si="121"/>
        <v>1.3436999999999999</v>
      </c>
      <c r="V388" t="str">
        <f t="shared" si="133"/>
        <v>-</v>
      </c>
      <c r="W388" t="str">
        <f t="shared" si="134"/>
        <v>-</v>
      </c>
      <c r="X388" t="str">
        <f t="shared" si="135"/>
        <v>-</v>
      </c>
      <c r="Y388" s="9">
        <f t="shared" si="132"/>
        <v>4998.9557880667462</v>
      </c>
      <c r="Z388" s="9">
        <f t="shared" si="136"/>
        <v>3716.3641816839731</v>
      </c>
      <c r="AA388" s="9">
        <f t="shared" si="137"/>
        <v>316.65330188420864</v>
      </c>
    </row>
    <row r="389" spans="1:27" x14ac:dyDescent="0.25">
      <c r="A389" t="s">
        <v>394</v>
      </c>
      <c r="B389" s="2">
        <v>40266</v>
      </c>
      <c r="C389" s="3">
        <v>0</v>
      </c>
      <c r="D389">
        <v>1.34453</v>
      </c>
      <c r="E389">
        <v>1.3505100000000001</v>
      </c>
      <c r="F389">
        <v>1.3414900000000001</v>
      </c>
      <c r="G389">
        <v>1.3487800000000001</v>
      </c>
      <c r="H389">
        <v>85309</v>
      </c>
      <c r="I389">
        <f t="shared" si="119"/>
        <v>-59.731543624161013</v>
      </c>
      <c r="J389">
        <f t="shared" si="122"/>
        <v>1.3866976923076928</v>
      </c>
      <c r="K389">
        <f t="shared" si="123"/>
        <v>1.3838039569405207</v>
      </c>
      <c r="L389">
        <f t="shared" si="129"/>
        <v>1.3587486111111113</v>
      </c>
      <c r="M389">
        <f t="shared" si="130"/>
        <v>1.3616094912609584</v>
      </c>
      <c r="N389">
        <f t="shared" si="127"/>
        <v>1.3585941666666663</v>
      </c>
      <c r="O389">
        <f t="shared" si="128"/>
        <v>1.3555846167547776</v>
      </c>
      <c r="P389" t="str">
        <f t="shared" si="124"/>
        <v>-</v>
      </c>
      <c r="Q389" t="str">
        <f t="shared" si="125"/>
        <v>Sell</v>
      </c>
      <c r="R389" t="str">
        <f t="shared" si="131"/>
        <v>-</v>
      </c>
      <c r="S389" t="str">
        <f t="shared" si="126"/>
        <v>-</v>
      </c>
      <c r="T389">
        <f t="shared" si="120"/>
        <v>1.3494600000000001</v>
      </c>
      <c r="U389">
        <f t="shared" si="121"/>
        <v>1.3481000000000001</v>
      </c>
      <c r="V389" t="str">
        <f t="shared" si="133"/>
        <v>-</v>
      </c>
      <c r="W389" t="str">
        <f t="shared" si="134"/>
        <v>-</v>
      </c>
      <c r="X389" t="str">
        <f t="shared" si="135"/>
        <v>-</v>
      </c>
      <c r="Y389" s="9">
        <f t="shared" si="132"/>
        <v>4998.9557880667462</v>
      </c>
      <c r="Z389" s="9">
        <f t="shared" si="136"/>
        <v>3704.4119781740442</v>
      </c>
      <c r="AA389" s="9">
        <f t="shared" si="137"/>
        <v>301.57743037749134</v>
      </c>
    </row>
    <row r="390" spans="1:27" x14ac:dyDescent="0.25">
      <c r="A390" t="s">
        <v>395</v>
      </c>
      <c r="B390" s="2">
        <v>40267</v>
      </c>
      <c r="C390" s="3">
        <v>0</v>
      </c>
      <c r="D390">
        <v>1.34893</v>
      </c>
      <c r="E390">
        <v>1.35348</v>
      </c>
      <c r="F390">
        <v>1.33931</v>
      </c>
      <c r="G390">
        <v>1.3431500000000001</v>
      </c>
      <c r="H390">
        <v>84073</v>
      </c>
      <c r="I390">
        <f t="shared" si="119"/>
        <v>-69.94376927262833</v>
      </c>
      <c r="J390">
        <f t="shared" si="122"/>
        <v>1.3855347435897438</v>
      </c>
      <c r="K390">
        <f t="shared" si="123"/>
        <v>1.3827747428407606</v>
      </c>
      <c r="L390">
        <f t="shared" si="129"/>
        <v>1.3578347222222225</v>
      </c>
      <c r="M390">
        <f t="shared" si="130"/>
        <v>1.3606116809225284</v>
      </c>
      <c r="N390">
        <f t="shared" si="127"/>
        <v>1.3578120833333331</v>
      </c>
      <c r="O390">
        <f t="shared" si="128"/>
        <v>1.3545898474143956</v>
      </c>
      <c r="P390" t="str">
        <f t="shared" si="124"/>
        <v>-</v>
      </c>
      <c r="Q390" t="str">
        <f t="shared" si="125"/>
        <v>Sell</v>
      </c>
      <c r="R390" t="str">
        <f t="shared" si="131"/>
        <v>-</v>
      </c>
      <c r="S390" t="str">
        <f t="shared" si="126"/>
        <v>-</v>
      </c>
      <c r="T390">
        <f t="shared" si="120"/>
        <v>1.34372</v>
      </c>
      <c r="U390">
        <f t="shared" si="121"/>
        <v>1.3425800000000001</v>
      </c>
      <c r="V390" t="str">
        <f t="shared" si="133"/>
        <v>-</v>
      </c>
      <c r="W390" t="str">
        <f t="shared" si="134"/>
        <v>-</v>
      </c>
      <c r="X390" t="str">
        <f t="shared" si="135"/>
        <v>-</v>
      </c>
      <c r="Y390" s="9">
        <f t="shared" si="132"/>
        <v>4998.9557880667462</v>
      </c>
      <c r="Z390" s="9">
        <f t="shared" si="136"/>
        <v>3720.2362010439274</v>
      </c>
      <c r="AA390" s="9">
        <f t="shared" si="137"/>
        <v>321.58786097049153</v>
      </c>
    </row>
    <row r="391" spans="1:27" x14ac:dyDescent="0.25">
      <c r="A391" t="s">
        <v>396</v>
      </c>
      <c r="B391" s="2">
        <v>40268</v>
      </c>
      <c r="C391" s="3">
        <v>0</v>
      </c>
      <c r="D391">
        <v>1.3432299999999999</v>
      </c>
      <c r="E391">
        <v>1.3547499999999999</v>
      </c>
      <c r="F391">
        <v>1.33819</v>
      </c>
      <c r="G391">
        <v>1.3525700000000001</v>
      </c>
      <c r="H391">
        <v>83789</v>
      </c>
      <c r="I391">
        <f t="shared" si="119"/>
        <v>-52.856883729366942</v>
      </c>
      <c r="J391">
        <f t="shared" si="122"/>
        <v>1.3844928205128209</v>
      </c>
      <c r="K391">
        <f t="shared" si="123"/>
        <v>1.3820100658068173</v>
      </c>
      <c r="L391">
        <f t="shared" si="129"/>
        <v>1.3576102777777779</v>
      </c>
      <c r="M391">
        <f t="shared" si="130"/>
        <v>1.3601769954672565</v>
      </c>
      <c r="N391">
        <f t="shared" si="127"/>
        <v>1.35708625</v>
      </c>
      <c r="O391">
        <f t="shared" si="128"/>
        <v>1.354428259621244</v>
      </c>
      <c r="P391" t="str">
        <f t="shared" si="124"/>
        <v>-</v>
      </c>
      <c r="Q391" t="str">
        <f t="shared" si="125"/>
        <v>Sell</v>
      </c>
      <c r="R391" t="str">
        <f t="shared" si="131"/>
        <v>-</v>
      </c>
      <c r="S391" t="str">
        <f t="shared" si="126"/>
        <v>-</v>
      </c>
      <c r="T391">
        <f t="shared" si="120"/>
        <v>1.35301</v>
      </c>
      <c r="U391">
        <f t="shared" si="121"/>
        <v>1.3521300000000001</v>
      </c>
      <c r="V391" t="str">
        <f t="shared" si="133"/>
        <v>-</v>
      </c>
      <c r="W391" t="str">
        <f t="shared" si="134"/>
        <v>-</v>
      </c>
      <c r="X391" t="str">
        <f t="shared" si="135"/>
        <v>-</v>
      </c>
      <c r="Y391" s="9">
        <f t="shared" si="132"/>
        <v>4998.9557880667462</v>
      </c>
      <c r="Z391" s="9">
        <f t="shared" si="136"/>
        <v>3694.6924176959119</v>
      </c>
      <c r="AA391" s="9">
        <f t="shared" si="137"/>
        <v>289.33685437019074</v>
      </c>
    </row>
    <row r="392" spans="1:27" x14ac:dyDescent="0.25">
      <c r="A392" t="s">
        <v>397</v>
      </c>
      <c r="B392" s="2">
        <v>40269</v>
      </c>
      <c r="C392" s="3">
        <v>0</v>
      </c>
      <c r="D392">
        <v>1.35253</v>
      </c>
      <c r="E392">
        <v>1.35904</v>
      </c>
      <c r="F392">
        <v>1.34575</v>
      </c>
      <c r="G392">
        <v>1.35869</v>
      </c>
      <c r="H392">
        <v>84181</v>
      </c>
      <c r="I392">
        <f t="shared" si="119"/>
        <v>-41.755849809541232</v>
      </c>
      <c r="J392">
        <f t="shared" si="122"/>
        <v>1.3835423076923079</v>
      </c>
      <c r="K392">
        <f t="shared" si="123"/>
        <v>1.3814196843939865</v>
      </c>
      <c r="L392">
        <f t="shared" si="129"/>
        <v>1.3579663888888891</v>
      </c>
      <c r="M392">
        <f t="shared" si="130"/>
        <v>1.3600966173338913</v>
      </c>
      <c r="N392">
        <f t="shared" si="127"/>
        <v>1.3571108333333333</v>
      </c>
      <c r="O392">
        <f t="shared" si="128"/>
        <v>1.3547691988515447</v>
      </c>
      <c r="P392" t="str">
        <f t="shared" si="124"/>
        <v>-</v>
      </c>
      <c r="Q392" t="str">
        <f t="shared" si="125"/>
        <v>Sell</v>
      </c>
      <c r="R392" t="str">
        <f t="shared" si="131"/>
        <v>-</v>
      </c>
      <c r="S392" t="str">
        <f t="shared" si="126"/>
        <v>-</v>
      </c>
      <c r="T392">
        <f t="shared" si="120"/>
        <v>1.35911</v>
      </c>
      <c r="U392">
        <f t="shared" si="121"/>
        <v>1.3582700000000001</v>
      </c>
      <c r="V392" t="str">
        <f t="shared" si="133"/>
        <v>-</v>
      </c>
      <c r="W392" t="str">
        <f t="shared" si="134"/>
        <v>-</v>
      </c>
      <c r="X392" t="str">
        <f t="shared" si="135"/>
        <v>-</v>
      </c>
      <c r="Y392" s="9">
        <f t="shared" si="132"/>
        <v>4998.9557880667462</v>
      </c>
      <c r="Z392" s="9">
        <f t="shared" si="136"/>
        <v>3678.1097836575009</v>
      </c>
      <c r="AA392" s="9">
        <f t="shared" si="137"/>
        <v>268.12703391222641</v>
      </c>
    </row>
    <row r="393" spans="1:27" x14ac:dyDescent="0.25">
      <c r="A393" t="s">
        <v>398</v>
      </c>
      <c r="B393" s="2">
        <v>40270</v>
      </c>
      <c r="C393" s="3">
        <v>0</v>
      </c>
      <c r="D393">
        <v>1.35867</v>
      </c>
      <c r="E393">
        <v>1.3588100000000001</v>
      </c>
      <c r="F393">
        <v>1.3471299999999999</v>
      </c>
      <c r="G393">
        <v>1.35012</v>
      </c>
      <c r="H393">
        <v>77757</v>
      </c>
      <c r="I393">
        <f t="shared" si="119"/>
        <v>-50.22203425671394</v>
      </c>
      <c r="J393">
        <f t="shared" si="122"/>
        <v>1.3824752564102565</v>
      </c>
      <c r="K393">
        <f t="shared" si="123"/>
        <v>1.380627287320721</v>
      </c>
      <c r="L393">
        <f t="shared" si="129"/>
        <v>1.3576691666666667</v>
      </c>
      <c r="M393">
        <f t="shared" si="130"/>
        <v>1.3595573407212487</v>
      </c>
      <c r="N393">
        <f t="shared" si="127"/>
        <v>1.3566066666666667</v>
      </c>
      <c r="O393">
        <f t="shared" si="128"/>
        <v>1.3543972629434211</v>
      </c>
      <c r="P393" t="str">
        <f t="shared" si="124"/>
        <v>-</v>
      </c>
      <c r="Q393" t="str">
        <f t="shared" si="125"/>
        <v>Sell</v>
      </c>
      <c r="R393" t="str">
        <f t="shared" si="131"/>
        <v>-</v>
      </c>
      <c r="S393" t="str">
        <f t="shared" si="126"/>
        <v>-</v>
      </c>
      <c r="T393">
        <f t="shared" si="120"/>
        <v>1.35053</v>
      </c>
      <c r="U393">
        <f t="shared" si="121"/>
        <v>1.34971</v>
      </c>
      <c r="V393" t="str">
        <f t="shared" si="133"/>
        <v>-</v>
      </c>
      <c r="W393" t="str">
        <f t="shared" si="134"/>
        <v>-</v>
      </c>
      <c r="X393" t="str">
        <f t="shared" si="135"/>
        <v>-</v>
      </c>
      <c r="Y393" s="9">
        <f t="shared" si="132"/>
        <v>4998.9557880667462</v>
      </c>
      <c r="Z393" s="9">
        <f t="shared" si="136"/>
        <v>3701.47704091486</v>
      </c>
      <c r="AA393" s="9">
        <f t="shared" si="137"/>
        <v>297.97628211912843</v>
      </c>
    </row>
    <row r="394" spans="1:27" x14ac:dyDescent="0.25">
      <c r="A394" t="s">
        <v>399</v>
      </c>
      <c r="B394" s="2">
        <v>40272</v>
      </c>
      <c r="C394" s="3">
        <v>0</v>
      </c>
      <c r="D394">
        <v>1.3496999999999999</v>
      </c>
      <c r="E394">
        <v>1.35016</v>
      </c>
      <c r="F394">
        <v>1.3479000000000001</v>
      </c>
      <c r="G394">
        <v>1.34931</v>
      </c>
      <c r="H394">
        <v>6604</v>
      </c>
      <c r="I394">
        <f t="shared" si="119"/>
        <v>-37.05344779839379</v>
      </c>
      <c r="J394">
        <f t="shared" si="122"/>
        <v>1.3814226923076924</v>
      </c>
      <c r="K394">
        <f t="shared" si="123"/>
        <v>1.3798344446037407</v>
      </c>
      <c r="L394">
        <f t="shared" si="129"/>
        <v>1.3572950000000001</v>
      </c>
      <c r="M394">
        <f t="shared" si="130"/>
        <v>1.359003430411992</v>
      </c>
      <c r="N394">
        <f t="shared" si="127"/>
        <v>1.3560154166666667</v>
      </c>
      <c r="O394">
        <f t="shared" si="128"/>
        <v>1.3539902819079475</v>
      </c>
      <c r="P394" t="str">
        <f t="shared" si="124"/>
        <v>-</v>
      </c>
      <c r="Q394" t="str">
        <f t="shared" si="125"/>
        <v>Sell</v>
      </c>
      <c r="R394" t="str">
        <f t="shared" si="131"/>
        <v>-</v>
      </c>
      <c r="S394" t="str">
        <f t="shared" si="126"/>
        <v>-</v>
      </c>
      <c r="T394">
        <f t="shared" si="120"/>
        <v>1.34972</v>
      </c>
      <c r="U394">
        <f t="shared" si="121"/>
        <v>1.3489</v>
      </c>
      <c r="V394" t="str">
        <f t="shared" si="133"/>
        <v>-</v>
      </c>
      <c r="W394" t="str">
        <f t="shared" si="134"/>
        <v>-</v>
      </c>
      <c r="X394" t="str">
        <f t="shared" si="135"/>
        <v>-</v>
      </c>
      <c r="Y394" s="9">
        <f t="shared" si="132"/>
        <v>4998.9557880667462</v>
      </c>
      <c r="Z394" s="9">
        <f t="shared" si="136"/>
        <v>3703.6983878632204</v>
      </c>
      <c r="AA394" s="9">
        <f t="shared" si="137"/>
        <v>300.79383283441649</v>
      </c>
    </row>
    <row r="395" spans="1:27" x14ac:dyDescent="0.25">
      <c r="A395" t="s">
        <v>400</v>
      </c>
      <c r="B395" s="2">
        <v>40273</v>
      </c>
      <c r="C395" s="3">
        <v>0</v>
      </c>
      <c r="D395">
        <v>1.3494200000000001</v>
      </c>
      <c r="E395">
        <v>1.3537999999999999</v>
      </c>
      <c r="F395">
        <v>1.34562</v>
      </c>
      <c r="G395">
        <v>1.34677</v>
      </c>
      <c r="H395">
        <v>84512</v>
      </c>
      <c r="I395">
        <f t="shared" si="119"/>
        <v>-37.800369685767187</v>
      </c>
      <c r="J395">
        <f t="shared" si="122"/>
        <v>1.380196153846154</v>
      </c>
      <c r="K395">
        <f t="shared" si="123"/>
        <v>1.3789973700568106</v>
      </c>
      <c r="L395">
        <f t="shared" si="129"/>
        <v>1.3569149999999999</v>
      </c>
      <c r="M395">
        <f t="shared" si="130"/>
        <v>1.3583421639032356</v>
      </c>
      <c r="N395">
        <f t="shared" si="127"/>
        <v>1.3554029166666668</v>
      </c>
      <c r="O395">
        <f t="shared" si="128"/>
        <v>1.3534126593553117</v>
      </c>
      <c r="P395" t="str">
        <f t="shared" si="124"/>
        <v>-</v>
      </c>
      <c r="Q395" t="str">
        <f t="shared" si="125"/>
        <v>Sell</v>
      </c>
      <c r="R395" t="str">
        <f t="shared" si="131"/>
        <v>-</v>
      </c>
      <c r="S395" t="str">
        <f t="shared" si="126"/>
        <v>-</v>
      </c>
      <c r="T395">
        <f t="shared" si="120"/>
        <v>1.3471500000000001</v>
      </c>
      <c r="U395">
        <f t="shared" si="121"/>
        <v>1.34639</v>
      </c>
      <c r="V395" t="str">
        <f t="shared" si="133"/>
        <v>-</v>
      </c>
      <c r="W395" t="str">
        <f t="shared" si="134"/>
        <v>-</v>
      </c>
      <c r="X395" t="str">
        <f t="shared" si="135"/>
        <v>-</v>
      </c>
      <c r="Y395" s="9">
        <f t="shared" si="132"/>
        <v>4998.9557880667462</v>
      </c>
      <c r="Z395" s="9">
        <f t="shared" si="136"/>
        <v>3710.7640485964785</v>
      </c>
      <c r="AA395" s="9">
        <f t="shared" si="137"/>
        <v>309.74725801042268</v>
      </c>
    </row>
    <row r="396" spans="1:27" x14ac:dyDescent="0.25">
      <c r="A396" t="s">
        <v>401</v>
      </c>
      <c r="B396" s="2">
        <v>40274</v>
      </c>
      <c r="C396" s="3">
        <v>0</v>
      </c>
      <c r="D396">
        <v>1.3468500000000001</v>
      </c>
      <c r="E396">
        <v>1.3468500000000001</v>
      </c>
      <c r="F396">
        <v>1.3353600000000001</v>
      </c>
      <c r="G396">
        <v>1.3381099999999999</v>
      </c>
      <c r="H396">
        <v>83897</v>
      </c>
      <c r="I396">
        <f t="shared" si="119"/>
        <v>-64.47935921133751</v>
      </c>
      <c r="J396">
        <f t="shared" si="122"/>
        <v>1.378936794871795</v>
      </c>
      <c r="K396">
        <f t="shared" si="123"/>
        <v>1.377962246764233</v>
      </c>
      <c r="L396">
        <f t="shared" si="129"/>
        <v>1.3565216666666666</v>
      </c>
      <c r="M396">
        <f t="shared" si="130"/>
        <v>1.3572485334219795</v>
      </c>
      <c r="N396">
        <f t="shared" si="127"/>
        <v>1.3544716666666667</v>
      </c>
      <c r="O396">
        <f t="shared" si="128"/>
        <v>1.352188446606887</v>
      </c>
      <c r="P396" t="str">
        <f t="shared" si="124"/>
        <v>-</v>
      </c>
      <c r="Q396" t="str">
        <f t="shared" si="125"/>
        <v>Sell</v>
      </c>
      <c r="R396" t="str">
        <f t="shared" si="131"/>
        <v>-</v>
      </c>
      <c r="S396" t="str">
        <f t="shared" si="126"/>
        <v>-</v>
      </c>
      <c r="T396">
        <f t="shared" si="120"/>
        <v>1.3385</v>
      </c>
      <c r="U396">
        <f t="shared" si="121"/>
        <v>1.33772</v>
      </c>
      <c r="V396" t="str">
        <f t="shared" si="133"/>
        <v>-</v>
      </c>
      <c r="W396" t="str">
        <f t="shared" si="134"/>
        <v>-</v>
      </c>
      <c r="X396" t="str">
        <f t="shared" si="135"/>
        <v>-</v>
      </c>
      <c r="Y396" s="9">
        <f t="shared" si="132"/>
        <v>4998.9557880667462</v>
      </c>
      <c r="Z396" s="9">
        <f t="shared" si="136"/>
        <v>3734.7447053169562</v>
      </c>
      <c r="AA396" s="9">
        <f t="shared" si="137"/>
        <v>339.83206268824858</v>
      </c>
    </row>
    <row r="397" spans="1:27" x14ac:dyDescent="0.25">
      <c r="A397" t="s">
        <v>402</v>
      </c>
      <c r="B397" s="2">
        <v>40275</v>
      </c>
      <c r="C397" s="3">
        <v>0</v>
      </c>
      <c r="D397">
        <v>1.3380700000000001</v>
      </c>
      <c r="E397">
        <v>1.3401799999999999</v>
      </c>
      <c r="F397">
        <v>1.3320099999999999</v>
      </c>
      <c r="G397">
        <v>1.3329800000000001</v>
      </c>
      <c r="H397">
        <v>84912</v>
      </c>
      <c r="I397">
        <f t="shared" si="119"/>
        <v>-80.28342575477518</v>
      </c>
      <c r="J397">
        <f t="shared" si="122"/>
        <v>1.3775641025641028</v>
      </c>
      <c r="K397">
        <f t="shared" si="123"/>
        <v>1.3768234557069106</v>
      </c>
      <c r="L397">
        <f t="shared" si="129"/>
        <v>1.3559408333333334</v>
      </c>
      <c r="M397">
        <f t="shared" si="130"/>
        <v>1.3559367208045754</v>
      </c>
      <c r="N397">
        <f t="shared" si="127"/>
        <v>1.3531758333333332</v>
      </c>
      <c r="O397">
        <f t="shared" si="128"/>
        <v>1.3506517708783361</v>
      </c>
      <c r="P397" t="str">
        <f t="shared" si="124"/>
        <v>-</v>
      </c>
      <c r="Q397" t="str">
        <f t="shared" si="125"/>
        <v>Sell</v>
      </c>
      <c r="R397" t="str">
        <f t="shared" si="131"/>
        <v>-</v>
      </c>
      <c r="S397" t="str">
        <f t="shared" si="126"/>
        <v>-</v>
      </c>
      <c r="T397">
        <f t="shared" si="120"/>
        <v>1.3333699999999999</v>
      </c>
      <c r="U397">
        <f t="shared" si="121"/>
        <v>1.3325899999999999</v>
      </c>
      <c r="V397" t="str">
        <f t="shared" si="133"/>
        <v>-</v>
      </c>
      <c r="W397" t="str">
        <f t="shared" si="134"/>
        <v>-</v>
      </c>
      <c r="X397" t="str">
        <f t="shared" si="135"/>
        <v>-</v>
      </c>
      <c r="Y397" s="9">
        <f t="shared" si="132"/>
        <v>4998.9557880667462</v>
      </c>
      <c r="Z397" s="9">
        <f t="shared" si="136"/>
        <v>3749.1137404221981</v>
      </c>
      <c r="AA397" s="9">
        <f t="shared" si="137"/>
        <v>357.6768788995098</v>
      </c>
    </row>
    <row r="398" spans="1:27" x14ac:dyDescent="0.25">
      <c r="A398" t="s">
        <v>403</v>
      </c>
      <c r="B398" s="2">
        <v>40276</v>
      </c>
      <c r="C398" s="3">
        <v>0</v>
      </c>
      <c r="D398">
        <v>1.33297</v>
      </c>
      <c r="E398">
        <v>1.33815</v>
      </c>
      <c r="F398">
        <v>1.32786</v>
      </c>
      <c r="G398">
        <v>1.3373299999999999</v>
      </c>
      <c r="H398">
        <v>84389</v>
      </c>
      <c r="I398">
        <f t="shared" si="119"/>
        <v>-66.882316697474323</v>
      </c>
      <c r="J398">
        <f t="shared" si="122"/>
        <v>1.376356153846154</v>
      </c>
      <c r="K398">
        <f t="shared" si="123"/>
        <v>1.3758236213852164</v>
      </c>
      <c r="L398">
        <f t="shared" si="129"/>
        <v>1.3554908333333335</v>
      </c>
      <c r="M398">
        <f t="shared" si="130"/>
        <v>1.3549309521124362</v>
      </c>
      <c r="N398">
        <f t="shared" si="127"/>
        <v>1.3518937500000001</v>
      </c>
      <c r="O398">
        <f t="shared" si="128"/>
        <v>1.3495860292080692</v>
      </c>
      <c r="P398" t="str">
        <f t="shared" si="124"/>
        <v>Buy</v>
      </c>
      <c r="Q398" t="str">
        <f t="shared" si="125"/>
        <v>Sell</v>
      </c>
      <c r="R398" t="str">
        <f t="shared" si="131"/>
        <v>-</v>
      </c>
      <c r="S398" t="str">
        <f t="shared" si="126"/>
        <v>-</v>
      </c>
      <c r="T398">
        <f t="shared" si="120"/>
        <v>1.33768</v>
      </c>
      <c r="U398">
        <f t="shared" si="121"/>
        <v>1.3369800000000001</v>
      </c>
      <c r="V398" t="str">
        <f t="shared" si="133"/>
        <v>-</v>
      </c>
      <c r="W398" t="str">
        <f t="shared" si="134"/>
        <v>-</v>
      </c>
      <c r="X398" t="str">
        <f t="shared" si="135"/>
        <v>-</v>
      </c>
      <c r="Y398" s="9">
        <f t="shared" si="132"/>
        <v>4998.9557880667462</v>
      </c>
      <c r="Z398" s="9">
        <f t="shared" si="136"/>
        <v>3737.0341098519425</v>
      </c>
      <c r="AA398" s="9">
        <f t="shared" si="137"/>
        <v>342.70496245019308</v>
      </c>
    </row>
    <row r="399" spans="1:27" x14ac:dyDescent="0.25">
      <c r="A399" t="s">
        <v>404</v>
      </c>
      <c r="B399" s="2">
        <v>40277</v>
      </c>
      <c r="C399" s="3">
        <v>0</v>
      </c>
      <c r="D399">
        <v>1.3373600000000001</v>
      </c>
      <c r="E399">
        <v>1.34989</v>
      </c>
      <c r="F399">
        <v>1.3336300000000001</v>
      </c>
      <c r="G399">
        <v>1.34965</v>
      </c>
      <c r="H399">
        <v>78076</v>
      </c>
      <c r="I399">
        <f t="shared" si="119"/>
        <v>-28.927911275415987</v>
      </c>
      <c r="J399">
        <f t="shared" si="122"/>
        <v>1.3751871794871797</v>
      </c>
      <c r="K399">
        <f t="shared" si="123"/>
        <v>1.3751609980590083</v>
      </c>
      <c r="L399">
        <f t="shared" si="129"/>
        <v>1.3551255555555555</v>
      </c>
      <c r="M399">
        <f t="shared" si="130"/>
        <v>1.3546454952414937</v>
      </c>
      <c r="N399">
        <f t="shared" si="127"/>
        <v>1.3507737499999999</v>
      </c>
      <c r="O399">
        <f t="shared" si="128"/>
        <v>1.3495911468714237</v>
      </c>
      <c r="P399" t="str">
        <f t="shared" si="124"/>
        <v>-</v>
      </c>
      <c r="Q399" t="str">
        <f t="shared" si="125"/>
        <v>Sell</v>
      </c>
      <c r="R399" t="str">
        <f t="shared" si="131"/>
        <v>-</v>
      </c>
      <c r="S399" t="str">
        <f t="shared" si="126"/>
        <v>-</v>
      </c>
      <c r="T399">
        <f t="shared" si="120"/>
        <v>1.35</v>
      </c>
      <c r="U399">
        <f t="shared" si="121"/>
        <v>1.3492999999999999</v>
      </c>
      <c r="V399" t="str">
        <f t="shared" si="133"/>
        <v>-</v>
      </c>
      <c r="W399" t="str">
        <f t="shared" si="134"/>
        <v>-</v>
      </c>
      <c r="X399" t="str">
        <f t="shared" si="135"/>
        <v>-</v>
      </c>
      <c r="Y399" s="9">
        <f t="shared" si="132"/>
        <v>4998.9557880667462</v>
      </c>
      <c r="Z399" s="9">
        <f t="shared" si="136"/>
        <v>3702.9302133827746</v>
      </c>
      <c r="AA399" s="9">
        <f t="shared" si="137"/>
        <v>299.84653178542419</v>
      </c>
    </row>
    <row r="400" spans="1:27" x14ac:dyDescent="0.25">
      <c r="A400" t="s">
        <v>405</v>
      </c>
      <c r="B400" s="2">
        <v>40279</v>
      </c>
      <c r="C400" s="3">
        <v>0</v>
      </c>
      <c r="D400">
        <v>1.3529</v>
      </c>
      <c r="E400">
        <v>1.3674200000000001</v>
      </c>
      <c r="F400">
        <v>1.3529</v>
      </c>
      <c r="G400">
        <v>1.3653500000000001</v>
      </c>
      <c r="H400">
        <v>6729</v>
      </c>
      <c r="I400">
        <f t="shared" ref="I400:I463" si="138">(MAX(E387:E400)-G400)/(MAX(E387:E400)-MIN(F387:F400))*-100</f>
        <v>-5.2325581395349197</v>
      </c>
      <c r="J400">
        <f t="shared" si="122"/>
        <v>1.3741492307692311</v>
      </c>
      <c r="K400">
        <f t="shared" si="123"/>
        <v>1.3749126183613116</v>
      </c>
      <c r="L400">
        <f t="shared" si="129"/>
        <v>1.3551713888888888</v>
      </c>
      <c r="M400">
        <f t="shared" si="130"/>
        <v>1.3552241171203319</v>
      </c>
      <c r="N400">
        <f t="shared" si="127"/>
        <v>1.3502833333333335</v>
      </c>
      <c r="O400">
        <f t="shared" si="128"/>
        <v>1.3508518551217099</v>
      </c>
      <c r="P400" t="str">
        <f t="shared" si="124"/>
        <v>-</v>
      </c>
      <c r="Q400" t="str">
        <f t="shared" si="125"/>
        <v>Sell</v>
      </c>
      <c r="R400" t="str">
        <f t="shared" si="131"/>
        <v>-</v>
      </c>
      <c r="S400" t="str">
        <f t="shared" si="126"/>
        <v>-</v>
      </c>
      <c r="T400">
        <f t="shared" ref="T400:T463" si="139">ROUND(G400+0.05*_xlfn.STDEV.P(G389:G400),5)</f>
        <v>1.36578</v>
      </c>
      <c r="U400">
        <f t="shared" ref="U400:U463" si="140">ROUND(G400-0.05*_xlfn.STDEV.P(G389:G400),5)</f>
        <v>1.3649199999999999</v>
      </c>
      <c r="V400" t="str">
        <f t="shared" si="133"/>
        <v>-</v>
      </c>
      <c r="W400" t="str">
        <f t="shared" si="134"/>
        <v>-</v>
      </c>
      <c r="X400" t="str">
        <f t="shared" si="135"/>
        <v>-</v>
      </c>
      <c r="Y400" s="9">
        <f t="shared" si="132"/>
        <v>4998.9557880667462</v>
      </c>
      <c r="Z400" s="9">
        <f t="shared" si="136"/>
        <v>3660.147159913563</v>
      </c>
      <c r="AA400" s="9">
        <f t="shared" si="137"/>
        <v>244.92222171917663</v>
      </c>
    </row>
    <row r="401" spans="1:27" x14ac:dyDescent="0.25">
      <c r="A401" t="s">
        <v>406</v>
      </c>
      <c r="B401" s="2">
        <v>40280</v>
      </c>
      <c r="C401" s="3">
        <v>0</v>
      </c>
      <c r="D401">
        <v>1.36548</v>
      </c>
      <c r="E401">
        <v>1.3690500000000001</v>
      </c>
      <c r="F401">
        <v>1.3563700000000001</v>
      </c>
      <c r="G401">
        <v>1.3585400000000001</v>
      </c>
      <c r="H401">
        <v>84505</v>
      </c>
      <c r="I401">
        <f t="shared" si="138"/>
        <v>-25.515901917941257</v>
      </c>
      <c r="J401">
        <f t="shared" ref="J401:J464" si="141">AVERAGE(G324:G401)</f>
        <v>1.3729685897435902</v>
      </c>
      <c r="K401">
        <f t="shared" ref="K401:K464" si="142">$K400*(1-(2/(78+1)))+$G401*(2/(78+1))</f>
        <v>1.3744981216939367</v>
      </c>
      <c r="L401">
        <f t="shared" si="129"/>
        <v>1.3552452777777775</v>
      </c>
      <c r="M401">
        <f t="shared" si="130"/>
        <v>1.3554033540327464</v>
      </c>
      <c r="N401">
        <f t="shared" si="127"/>
        <v>1.3499154166666667</v>
      </c>
      <c r="O401">
        <f t="shared" si="128"/>
        <v>1.3514669067119731</v>
      </c>
      <c r="P401" t="str">
        <f t="shared" ref="P401:P464" si="143">IF(AND($I401&gt;$AG$48,$I400&lt;$AG$48),"Buy",IF(AND($I401&lt;$AG$47,$I400&gt;$AG$47),"Sell","-"))</f>
        <v>Sell</v>
      </c>
      <c r="Q401" t="str">
        <f t="shared" ref="Q401:Q464" si="144">IF(K401&gt;K400,"Buy","Sell")</f>
        <v>Sell</v>
      </c>
      <c r="R401" t="str">
        <f t="shared" si="131"/>
        <v>Sell</v>
      </c>
      <c r="S401" t="str">
        <f t="shared" si="126"/>
        <v>-</v>
      </c>
      <c r="T401">
        <f t="shared" si="139"/>
        <v>1.359</v>
      </c>
      <c r="U401">
        <f t="shared" si="140"/>
        <v>1.35808</v>
      </c>
      <c r="V401" t="str">
        <f t="shared" si="133"/>
        <v>-</v>
      </c>
      <c r="W401" t="str">
        <f t="shared" si="134"/>
        <v>-</v>
      </c>
      <c r="X401">
        <f t="shared" si="135"/>
        <v>3679.1758646063281</v>
      </c>
      <c r="Y401" s="9">
        <f t="shared" si="132"/>
        <v>4998.9557880667462</v>
      </c>
      <c r="Z401" s="9">
        <f t="shared" si="136"/>
        <v>3678.407496737856</v>
      </c>
      <c r="AA401" s="9">
        <f t="shared" si="137"/>
        <v>268.49384545789439</v>
      </c>
    </row>
    <row r="402" spans="1:27" x14ac:dyDescent="0.25">
      <c r="A402" t="s">
        <v>407</v>
      </c>
      <c r="B402" s="2">
        <v>40281</v>
      </c>
      <c r="C402" s="3">
        <v>0</v>
      </c>
      <c r="D402">
        <v>1.3585700000000001</v>
      </c>
      <c r="E402">
        <v>1.3626499999999999</v>
      </c>
      <c r="F402">
        <v>1.3543700000000001</v>
      </c>
      <c r="G402">
        <v>1.3613299999999999</v>
      </c>
      <c r="H402">
        <v>84645</v>
      </c>
      <c r="I402">
        <f t="shared" si="138"/>
        <v>-18.742413207089488</v>
      </c>
      <c r="J402">
        <f t="shared" si="141"/>
        <v>1.3718638461538466</v>
      </c>
      <c r="K402">
        <f t="shared" si="142"/>
        <v>1.3741647515244699</v>
      </c>
      <c r="L402">
        <f t="shared" si="129"/>
        <v>1.3552288888888888</v>
      </c>
      <c r="M402">
        <f t="shared" si="130"/>
        <v>1.3557237132742197</v>
      </c>
      <c r="N402">
        <f t="shared" si="127"/>
        <v>1.3492779166666666</v>
      </c>
      <c r="O402">
        <f t="shared" si="128"/>
        <v>1.3522559541750152</v>
      </c>
      <c r="P402" t="str">
        <f t="shared" si="143"/>
        <v>-</v>
      </c>
      <c r="Q402" t="str">
        <f t="shared" si="144"/>
        <v>Sell</v>
      </c>
      <c r="R402" t="str">
        <f t="shared" si="131"/>
        <v>-</v>
      </c>
      <c r="S402" t="str">
        <f t="shared" si="126"/>
        <v>-</v>
      </c>
      <c r="T402">
        <f t="shared" si="139"/>
        <v>1.36181</v>
      </c>
      <c r="U402">
        <f t="shared" si="140"/>
        <v>1.3608499999999999</v>
      </c>
      <c r="V402" t="str">
        <f t="shared" si="133"/>
        <v>-</v>
      </c>
      <c r="W402" t="str">
        <f t="shared" si="134"/>
        <v>-</v>
      </c>
      <c r="X402" t="str">
        <f t="shared" si="135"/>
        <v>-</v>
      </c>
      <c r="Y402" s="9">
        <f t="shared" si="132"/>
        <v>4998.9557880667462</v>
      </c>
      <c r="Z402" s="9">
        <f t="shared" si="136"/>
        <v>3670.8173592988351</v>
      </c>
      <c r="AA402" s="9">
        <f t="shared" si="137"/>
        <v>258.71243883958823</v>
      </c>
    </row>
    <row r="403" spans="1:27" x14ac:dyDescent="0.25">
      <c r="A403" t="s">
        <v>408</v>
      </c>
      <c r="B403" s="2">
        <v>40282</v>
      </c>
      <c r="C403" s="3">
        <v>0</v>
      </c>
      <c r="D403">
        <v>1.36131</v>
      </c>
      <c r="E403">
        <v>1.3679399999999999</v>
      </c>
      <c r="F403">
        <v>1.3592900000000001</v>
      </c>
      <c r="G403">
        <v>1.3653500000000001</v>
      </c>
      <c r="H403">
        <v>84566</v>
      </c>
      <c r="I403">
        <f t="shared" si="138"/>
        <v>-8.9827628065065106</v>
      </c>
      <c r="J403">
        <f t="shared" si="141"/>
        <v>1.370751025641026</v>
      </c>
      <c r="K403">
        <f t="shared" si="142"/>
        <v>1.3739415932580274</v>
      </c>
      <c r="L403">
        <f t="shared" si="129"/>
        <v>1.3551</v>
      </c>
      <c r="M403">
        <f t="shared" si="130"/>
        <v>1.3562440530972348</v>
      </c>
      <c r="N403">
        <f t="shared" si="127"/>
        <v>1.348940833333333</v>
      </c>
      <c r="O403">
        <f t="shared" si="128"/>
        <v>1.3533034778410142</v>
      </c>
      <c r="P403" t="str">
        <f t="shared" si="143"/>
        <v>-</v>
      </c>
      <c r="Q403" t="str">
        <f t="shared" si="144"/>
        <v>Sell</v>
      </c>
      <c r="R403" t="str">
        <f t="shared" si="131"/>
        <v>-</v>
      </c>
      <c r="S403" t="str">
        <f t="shared" ref="S403:S466" si="145">IF(AND(O402&lt;K402,O403&gt;K403),"Buy",IF(AND(O402&gt;K402,O403&lt;K403),"Sell","-"))</f>
        <v>-</v>
      </c>
      <c r="T403">
        <f t="shared" si="139"/>
        <v>1.36588</v>
      </c>
      <c r="U403">
        <f t="shared" si="140"/>
        <v>1.3648199999999999</v>
      </c>
      <c r="V403" t="str">
        <f t="shared" si="133"/>
        <v>-</v>
      </c>
      <c r="W403" t="str">
        <f t="shared" si="134"/>
        <v>-</v>
      </c>
      <c r="X403" t="str">
        <f t="shared" si="135"/>
        <v>-</v>
      </c>
      <c r="Y403" s="9">
        <f t="shared" si="132"/>
        <v>4998.9557880667462</v>
      </c>
      <c r="Z403" s="9">
        <f t="shared" si="136"/>
        <v>3659.8791900216315</v>
      </c>
      <c r="AA403" s="9">
        <f t="shared" si="137"/>
        <v>244.5385469796974</v>
      </c>
    </row>
    <row r="404" spans="1:27" x14ac:dyDescent="0.25">
      <c r="A404" t="s">
        <v>409</v>
      </c>
      <c r="B404" s="2">
        <v>40283</v>
      </c>
      <c r="C404" s="3">
        <v>0</v>
      </c>
      <c r="D404">
        <v>1.36538</v>
      </c>
      <c r="E404">
        <v>1.3665700000000001</v>
      </c>
      <c r="F404">
        <v>1.3516900000000001</v>
      </c>
      <c r="G404">
        <v>1.3562799999999999</v>
      </c>
      <c r="H404">
        <v>84494</v>
      </c>
      <c r="I404">
        <f t="shared" si="138"/>
        <v>-31.002670551105005</v>
      </c>
      <c r="J404">
        <f t="shared" si="141"/>
        <v>1.3695517948717952</v>
      </c>
      <c r="K404">
        <f t="shared" si="142"/>
        <v>1.3734944643147862</v>
      </c>
      <c r="L404">
        <f t="shared" si="129"/>
        <v>1.3550494444444441</v>
      </c>
      <c r="M404">
        <f t="shared" si="130"/>
        <v>1.35624599617306</v>
      </c>
      <c r="N404">
        <f t="shared" si="127"/>
        <v>1.3487487499999997</v>
      </c>
      <c r="O404">
        <f t="shared" si="128"/>
        <v>1.3535415996137332</v>
      </c>
      <c r="P404" t="str">
        <f t="shared" si="143"/>
        <v>Sell</v>
      </c>
      <c r="Q404" t="str">
        <f t="shared" si="144"/>
        <v>Sell</v>
      </c>
      <c r="R404" t="str">
        <f t="shared" si="131"/>
        <v>Sell</v>
      </c>
      <c r="S404" t="str">
        <f t="shared" si="145"/>
        <v>-</v>
      </c>
      <c r="T404">
        <f t="shared" si="139"/>
        <v>1.3568</v>
      </c>
      <c r="U404">
        <f t="shared" si="140"/>
        <v>1.3557600000000001</v>
      </c>
      <c r="V404" t="str">
        <f t="shared" si="133"/>
        <v>-</v>
      </c>
      <c r="W404" t="str">
        <f t="shared" si="134"/>
        <v>-</v>
      </c>
      <c r="X404">
        <f t="shared" si="135"/>
        <v>3685.1415094339623</v>
      </c>
      <c r="Y404" s="9">
        <f t="shared" si="132"/>
        <v>4998.9557880667462</v>
      </c>
      <c r="Z404" s="9">
        <f t="shared" si="136"/>
        <v>3684.3718956859861</v>
      </c>
      <c r="AA404" s="9">
        <f t="shared" si="137"/>
        <v>276.12147253387684</v>
      </c>
    </row>
    <row r="405" spans="1:27" x14ac:dyDescent="0.25">
      <c r="A405" t="s">
        <v>410</v>
      </c>
      <c r="B405" s="2">
        <v>40284</v>
      </c>
      <c r="C405" s="3">
        <v>0</v>
      </c>
      <c r="D405">
        <v>1.3562399999999999</v>
      </c>
      <c r="E405">
        <v>1.3563700000000001</v>
      </c>
      <c r="F405">
        <v>1.3470299999999999</v>
      </c>
      <c r="G405">
        <v>1.3501300000000001</v>
      </c>
      <c r="H405">
        <v>76849</v>
      </c>
      <c r="I405">
        <f t="shared" si="138"/>
        <v>-45.93347899975727</v>
      </c>
      <c r="J405">
        <f t="shared" si="141"/>
        <v>1.3684189743589747</v>
      </c>
      <c r="K405">
        <f t="shared" si="142"/>
        <v>1.3729029588890953</v>
      </c>
      <c r="L405">
        <f t="shared" si="129"/>
        <v>1.3547136111111111</v>
      </c>
      <c r="M405">
        <f t="shared" si="130"/>
        <v>1.355915401785327</v>
      </c>
      <c r="N405">
        <f t="shared" si="127"/>
        <v>1.3486345833333333</v>
      </c>
      <c r="O405">
        <f t="shared" si="128"/>
        <v>1.3532686716446345</v>
      </c>
      <c r="P405" t="str">
        <f t="shared" si="143"/>
        <v>-</v>
      </c>
      <c r="Q405" t="str">
        <f t="shared" si="144"/>
        <v>Sell</v>
      </c>
      <c r="R405" t="str">
        <f t="shared" si="131"/>
        <v>-</v>
      </c>
      <c r="S405" t="str">
        <f t="shared" si="145"/>
        <v>-</v>
      </c>
      <c r="T405">
        <f t="shared" si="139"/>
        <v>1.3506499999999999</v>
      </c>
      <c r="U405">
        <f t="shared" si="140"/>
        <v>1.34961</v>
      </c>
      <c r="V405" t="str">
        <f t="shared" si="133"/>
        <v>-</v>
      </c>
      <c r="W405" t="str">
        <f t="shared" si="134"/>
        <v>-</v>
      </c>
      <c r="X405" t="str">
        <f t="shared" si="135"/>
        <v>-</v>
      </c>
      <c r="Y405" s="9">
        <f t="shared" si="132"/>
        <v>4998.9557880667462</v>
      </c>
      <c r="Z405" s="9">
        <f t="shared" si="136"/>
        <v>3701.1481790743319</v>
      </c>
      <c r="AA405" s="9">
        <f t="shared" si="137"/>
        <v>297.51036983085976</v>
      </c>
    </row>
    <row r="406" spans="1:27" x14ac:dyDescent="0.25">
      <c r="A406" t="s">
        <v>411</v>
      </c>
      <c r="B406" s="2">
        <v>40286</v>
      </c>
      <c r="C406" s="3">
        <v>0</v>
      </c>
      <c r="D406">
        <v>1.3496999999999999</v>
      </c>
      <c r="E406">
        <v>1.3496999999999999</v>
      </c>
      <c r="F406">
        <v>1.34633</v>
      </c>
      <c r="G406">
        <v>1.3475200000000001</v>
      </c>
      <c r="H406">
        <v>6822</v>
      </c>
      <c r="I406">
        <f t="shared" si="138"/>
        <v>-52.26996843894154</v>
      </c>
      <c r="J406">
        <f t="shared" si="141"/>
        <v>1.3672762820512827</v>
      </c>
      <c r="K406">
        <f t="shared" si="142"/>
        <v>1.372260352334941</v>
      </c>
      <c r="L406">
        <f t="shared" si="129"/>
        <v>1.3542697222222222</v>
      </c>
      <c r="M406">
        <f t="shared" si="130"/>
        <v>1.3554615962834173</v>
      </c>
      <c r="N406">
        <f t="shared" si="127"/>
        <v>1.3484812500000001</v>
      </c>
      <c r="O406">
        <f t="shared" si="128"/>
        <v>1.3528087779130638</v>
      </c>
      <c r="P406" t="str">
        <f t="shared" si="143"/>
        <v>-</v>
      </c>
      <c r="Q406" t="str">
        <f t="shared" si="144"/>
        <v>Sell</v>
      </c>
      <c r="R406" t="str">
        <f t="shared" si="131"/>
        <v>-</v>
      </c>
      <c r="S406" t="str">
        <f t="shared" si="145"/>
        <v>-</v>
      </c>
      <c r="T406">
        <f t="shared" si="139"/>
        <v>1.3480399999999999</v>
      </c>
      <c r="U406">
        <f t="shared" si="140"/>
        <v>1.347</v>
      </c>
      <c r="V406" t="str">
        <f t="shared" si="133"/>
        <v>-</v>
      </c>
      <c r="W406" t="str">
        <f t="shared" si="134"/>
        <v>-</v>
      </c>
      <c r="X406" t="str">
        <f t="shared" si="135"/>
        <v>-</v>
      </c>
      <c r="Y406" s="9">
        <f t="shared" si="132"/>
        <v>4998.9557880667462</v>
      </c>
      <c r="Z406" s="9">
        <f t="shared" si="136"/>
        <v>3708.314136128562</v>
      </c>
      <c r="AA406" s="9">
        <f t="shared" si="137"/>
        <v>306.58756105483337</v>
      </c>
    </row>
    <row r="407" spans="1:27" x14ac:dyDescent="0.25">
      <c r="A407" t="s">
        <v>412</v>
      </c>
      <c r="B407" s="2">
        <v>40287</v>
      </c>
      <c r="C407" s="3">
        <v>0</v>
      </c>
      <c r="D407">
        <v>1.3474299999999999</v>
      </c>
      <c r="E407">
        <v>1.3494600000000001</v>
      </c>
      <c r="F407">
        <v>1.34124</v>
      </c>
      <c r="G407">
        <v>1.3483099999999999</v>
      </c>
      <c r="H407">
        <v>84682</v>
      </c>
      <c r="I407">
        <f t="shared" si="138"/>
        <v>-50.352027191066206</v>
      </c>
      <c r="J407">
        <f t="shared" si="141"/>
        <v>1.3660957692307698</v>
      </c>
      <c r="K407">
        <f t="shared" si="142"/>
        <v>1.3716540143011451</v>
      </c>
      <c r="L407">
        <f t="shared" si="129"/>
        <v>1.3539041666666667</v>
      </c>
      <c r="M407">
        <f t="shared" si="130"/>
        <v>1.3550750235113409</v>
      </c>
      <c r="N407">
        <f t="shared" si="127"/>
        <v>1.3481354166666666</v>
      </c>
      <c r="O407">
        <f t="shared" si="128"/>
        <v>1.3524488756800186</v>
      </c>
      <c r="P407" t="str">
        <f t="shared" si="143"/>
        <v>-</v>
      </c>
      <c r="Q407" t="str">
        <f t="shared" si="144"/>
        <v>Sell</v>
      </c>
      <c r="R407" t="str">
        <f t="shared" si="131"/>
        <v>-</v>
      </c>
      <c r="S407" t="str">
        <f t="shared" si="145"/>
        <v>-</v>
      </c>
      <c r="T407">
        <f t="shared" si="139"/>
        <v>1.34883</v>
      </c>
      <c r="U407">
        <f t="shared" si="140"/>
        <v>1.34779</v>
      </c>
      <c r="V407" t="str">
        <f t="shared" si="133"/>
        <v>-</v>
      </c>
      <c r="W407" t="str">
        <f t="shared" si="134"/>
        <v>-</v>
      </c>
      <c r="X407" t="str">
        <f t="shared" si="135"/>
        <v>-</v>
      </c>
      <c r="Y407" s="9">
        <f t="shared" si="132"/>
        <v>4998.9557880667462</v>
      </c>
      <c r="Z407" s="9">
        <f t="shared" si="136"/>
        <v>3706.1422032922951</v>
      </c>
      <c r="AA407" s="9">
        <f t="shared" si="137"/>
        <v>303.8400617740806</v>
      </c>
    </row>
    <row r="408" spans="1:27" x14ac:dyDescent="0.25">
      <c r="A408" t="s">
        <v>413</v>
      </c>
      <c r="B408" s="2">
        <v>40288</v>
      </c>
      <c r="C408" s="3">
        <v>0</v>
      </c>
      <c r="D408">
        <v>1.3483799999999999</v>
      </c>
      <c r="E408">
        <v>1.35222</v>
      </c>
      <c r="F408">
        <v>1.34154</v>
      </c>
      <c r="G408">
        <v>1.34216</v>
      </c>
      <c r="H408">
        <v>85200</v>
      </c>
      <c r="I408">
        <f t="shared" si="138"/>
        <v>-65.282835639718485</v>
      </c>
      <c r="J408">
        <f t="shared" si="141"/>
        <v>1.3649967948717956</v>
      </c>
      <c r="K408">
        <f t="shared" si="142"/>
        <v>1.3709073303947867</v>
      </c>
      <c r="L408">
        <f t="shared" si="129"/>
        <v>1.3533958333333331</v>
      </c>
      <c r="M408">
        <f t="shared" si="130"/>
        <v>1.3543769141323494</v>
      </c>
      <c r="N408">
        <f t="shared" si="127"/>
        <v>1.3479470833333334</v>
      </c>
      <c r="O408">
        <f t="shared" si="128"/>
        <v>1.3516257656256172</v>
      </c>
      <c r="P408" t="str">
        <f t="shared" si="143"/>
        <v>-</v>
      </c>
      <c r="Q408" t="str">
        <f t="shared" si="144"/>
        <v>Sell</v>
      </c>
      <c r="R408" t="str">
        <f t="shared" si="131"/>
        <v>-</v>
      </c>
      <c r="S408" t="str">
        <f t="shared" si="145"/>
        <v>-</v>
      </c>
      <c r="T408">
        <f t="shared" si="139"/>
        <v>1.34266</v>
      </c>
      <c r="U408">
        <f t="shared" si="140"/>
        <v>1.3416600000000001</v>
      </c>
      <c r="V408" t="str">
        <f t="shared" si="133"/>
        <v>-</v>
      </c>
      <c r="W408" t="str">
        <f t="shared" si="134"/>
        <v>-</v>
      </c>
      <c r="X408" t="str">
        <f t="shared" si="135"/>
        <v>-</v>
      </c>
      <c r="Y408" s="9">
        <f t="shared" si="132"/>
        <v>4998.9557880667462</v>
      </c>
      <c r="Z408" s="9">
        <f t="shared" si="136"/>
        <v>3723.1732442068328</v>
      </c>
      <c r="AA408" s="9">
        <f t="shared" si="137"/>
        <v>325.30800692412032</v>
      </c>
    </row>
    <row r="409" spans="1:27" x14ac:dyDescent="0.25">
      <c r="A409" t="s">
        <v>414</v>
      </c>
      <c r="B409" s="2">
        <v>40289</v>
      </c>
      <c r="C409" s="3">
        <v>0</v>
      </c>
      <c r="D409">
        <v>1.3421400000000001</v>
      </c>
      <c r="E409">
        <v>1.3449500000000001</v>
      </c>
      <c r="F409">
        <v>1.33561</v>
      </c>
      <c r="G409">
        <v>1.33863</v>
      </c>
      <c r="H409">
        <v>84303</v>
      </c>
      <c r="I409">
        <f t="shared" si="138"/>
        <v>-73.852876911871974</v>
      </c>
      <c r="J409">
        <f t="shared" si="141"/>
        <v>1.3640665384615391</v>
      </c>
      <c r="K409">
        <f t="shared" si="142"/>
        <v>1.3700901827898553</v>
      </c>
      <c r="L409">
        <f t="shared" si="129"/>
        <v>1.3526888888888888</v>
      </c>
      <c r="M409">
        <f t="shared" si="130"/>
        <v>1.3535257295846548</v>
      </c>
      <c r="N409">
        <f t="shared" si="127"/>
        <v>1.3481941666666668</v>
      </c>
      <c r="O409">
        <f t="shared" si="128"/>
        <v>1.3505861043755678</v>
      </c>
      <c r="P409" t="str">
        <f t="shared" si="143"/>
        <v>-</v>
      </c>
      <c r="Q409" t="str">
        <f t="shared" si="144"/>
        <v>Sell</v>
      </c>
      <c r="R409" t="str">
        <f t="shared" si="131"/>
        <v>-</v>
      </c>
      <c r="S409" t="str">
        <f t="shared" si="145"/>
        <v>-</v>
      </c>
      <c r="T409">
        <f t="shared" si="139"/>
        <v>1.3390899999999999</v>
      </c>
      <c r="U409">
        <f t="shared" si="140"/>
        <v>1.3381700000000001</v>
      </c>
      <c r="V409" t="str">
        <f t="shared" si="133"/>
        <v>-</v>
      </c>
      <c r="W409" t="str">
        <f t="shared" si="134"/>
        <v>-</v>
      </c>
      <c r="X409" t="str">
        <f t="shared" si="135"/>
        <v>-</v>
      </c>
      <c r="Y409" s="9">
        <f t="shared" si="132"/>
        <v>4998.9557880667462</v>
      </c>
      <c r="Z409" s="9">
        <f t="shared" si="136"/>
        <v>3733.0991853174519</v>
      </c>
      <c r="AA409" s="9">
        <f t="shared" si="137"/>
        <v>337.74439440802348</v>
      </c>
    </row>
    <row r="410" spans="1:27" x14ac:dyDescent="0.25">
      <c r="A410" t="s">
        <v>415</v>
      </c>
      <c r="B410" s="2">
        <v>40290</v>
      </c>
      <c r="C410" s="3">
        <v>0</v>
      </c>
      <c r="D410">
        <v>1.3386400000000001</v>
      </c>
      <c r="E410">
        <v>1.34209</v>
      </c>
      <c r="F410">
        <v>1.3201400000000001</v>
      </c>
      <c r="G410">
        <v>1.3221700000000001</v>
      </c>
      <c r="H410">
        <v>83887</v>
      </c>
      <c r="I410">
        <f t="shared" si="138"/>
        <v>-95.849519525659417</v>
      </c>
      <c r="J410">
        <f t="shared" si="141"/>
        <v>1.3629432051282055</v>
      </c>
      <c r="K410">
        <f t="shared" si="142"/>
        <v>1.3688770136053021</v>
      </c>
      <c r="L410">
        <f t="shared" si="129"/>
        <v>1.3514130555555555</v>
      </c>
      <c r="M410">
        <f t="shared" si="130"/>
        <v>1.3518308252827815</v>
      </c>
      <c r="N410">
        <f t="shared" ref="N410:N473" si="146">AVERAGE(G387:G410)</f>
        <v>1.3478520833333334</v>
      </c>
      <c r="O410">
        <f t="shared" si="128"/>
        <v>1.3483128160255224</v>
      </c>
      <c r="P410" t="str">
        <f t="shared" si="143"/>
        <v>-</v>
      </c>
      <c r="Q410" t="str">
        <f t="shared" si="144"/>
        <v>Sell</v>
      </c>
      <c r="R410" t="str">
        <f t="shared" si="131"/>
        <v>-</v>
      </c>
      <c r="S410" t="str">
        <f t="shared" si="145"/>
        <v>-</v>
      </c>
      <c r="T410">
        <f t="shared" si="139"/>
        <v>1.3227599999999999</v>
      </c>
      <c r="U410">
        <f t="shared" si="140"/>
        <v>1.32158</v>
      </c>
      <c r="V410" t="str">
        <f t="shared" si="133"/>
        <v>-</v>
      </c>
      <c r="W410" t="str">
        <f t="shared" si="134"/>
        <v>-</v>
      </c>
      <c r="X410" t="str">
        <f t="shared" si="135"/>
        <v>-</v>
      </c>
      <c r="Y410" s="9">
        <f t="shared" si="132"/>
        <v>4998.9557880667462</v>
      </c>
      <c r="Z410" s="9">
        <f t="shared" si="136"/>
        <v>3779.1857843197154</v>
      </c>
      <c r="AA410" s="9">
        <f t="shared" si="137"/>
        <v>394.46432634196304</v>
      </c>
    </row>
    <row r="411" spans="1:27" x14ac:dyDescent="0.25">
      <c r="A411" t="s">
        <v>416</v>
      </c>
      <c r="B411" s="2">
        <v>40291</v>
      </c>
      <c r="C411" s="3">
        <v>0</v>
      </c>
      <c r="D411">
        <v>1.3221400000000001</v>
      </c>
      <c r="E411">
        <v>1.33995</v>
      </c>
      <c r="F411">
        <v>1.3202</v>
      </c>
      <c r="G411">
        <v>1.3381799999999999</v>
      </c>
      <c r="H411">
        <v>76113</v>
      </c>
      <c r="I411">
        <f t="shared" si="138"/>
        <v>-63.115927213249165</v>
      </c>
      <c r="J411">
        <f t="shared" si="141"/>
        <v>1.3619761538461546</v>
      </c>
      <c r="K411">
        <f t="shared" si="142"/>
        <v>1.3680998740203576</v>
      </c>
      <c r="L411">
        <f t="shared" si="129"/>
        <v>1.3503477777777777</v>
      </c>
      <c r="M411">
        <f t="shared" si="130"/>
        <v>1.3510929428350635</v>
      </c>
      <c r="N411">
        <f t="shared" si="146"/>
        <v>1.3477424999999998</v>
      </c>
      <c r="O411">
        <f t="shared" ref="O411:O474" si="147">$O410*(1-(2/(24+1)))+$G411*(2/(24+1))</f>
        <v>1.3475021907434808</v>
      </c>
      <c r="P411" t="str">
        <f t="shared" si="143"/>
        <v>Buy</v>
      </c>
      <c r="Q411" t="str">
        <f t="shared" si="144"/>
        <v>Sell</v>
      </c>
      <c r="R411" t="str">
        <f t="shared" si="131"/>
        <v>-</v>
      </c>
      <c r="S411" t="str">
        <f t="shared" si="145"/>
        <v>-</v>
      </c>
      <c r="T411">
        <f t="shared" si="139"/>
        <v>1.3388</v>
      </c>
      <c r="U411">
        <f t="shared" si="140"/>
        <v>1.3375600000000001</v>
      </c>
      <c r="V411" t="str">
        <f t="shared" si="133"/>
        <v>-</v>
      </c>
      <c r="W411" t="str">
        <f t="shared" si="134"/>
        <v>-</v>
      </c>
      <c r="X411" t="str">
        <f t="shared" si="135"/>
        <v>-</v>
      </c>
      <c r="Y411" s="9">
        <f t="shared" si="132"/>
        <v>4998.9557880667462</v>
      </c>
      <c r="Z411" s="9">
        <f t="shared" si="136"/>
        <v>3733.9078189921916</v>
      </c>
      <c r="AA411" s="9">
        <f t="shared" si="137"/>
        <v>338.67203089391438</v>
      </c>
    </row>
    <row r="412" spans="1:27" x14ac:dyDescent="0.25">
      <c r="A412" t="s">
        <v>417</v>
      </c>
      <c r="B412" s="2">
        <v>40293</v>
      </c>
      <c r="C412" s="3">
        <v>0</v>
      </c>
      <c r="D412">
        <v>1.3377300000000001</v>
      </c>
      <c r="E412">
        <v>1.3377300000000001</v>
      </c>
      <c r="F412">
        <v>1.3331299999999999</v>
      </c>
      <c r="G412">
        <v>1.3361099999999999</v>
      </c>
      <c r="H412">
        <v>6855</v>
      </c>
      <c r="I412">
        <f t="shared" si="138"/>
        <v>-67.348190554079295</v>
      </c>
      <c r="J412">
        <f t="shared" si="141"/>
        <v>1.3609625641025647</v>
      </c>
      <c r="K412">
        <f t="shared" si="142"/>
        <v>1.3672900037919942</v>
      </c>
      <c r="L412">
        <f t="shared" si="129"/>
        <v>1.3492086111111112</v>
      </c>
      <c r="M412">
        <f t="shared" si="130"/>
        <v>1.3502830540331683</v>
      </c>
      <c r="N412">
        <f t="shared" si="146"/>
        <v>1.3473966666666668</v>
      </c>
      <c r="O412">
        <f t="shared" si="147"/>
        <v>1.3465908154840023</v>
      </c>
      <c r="P412" t="str">
        <f t="shared" si="143"/>
        <v>-</v>
      </c>
      <c r="Q412" t="str">
        <f t="shared" si="144"/>
        <v>Sell</v>
      </c>
      <c r="R412" t="str">
        <f t="shared" si="131"/>
        <v>-</v>
      </c>
      <c r="S412" t="str">
        <f t="shared" si="145"/>
        <v>-</v>
      </c>
      <c r="T412">
        <f t="shared" si="139"/>
        <v>1.3367</v>
      </c>
      <c r="U412">
        <f t="shared" si="140"/>
        <v>1.33552</v>
      </c>
      <c r="V412" t="str">
        <f t="shared" si="133"/>
        <v>-</v>
      </c>
      <c r="W412" t="str">
        <f t="shared" si="134"/>
        <v>-</v>
      </c>
      <c r="X412" t="str">
        <f t="shared" si="135"/>
        <v>-</v>
      </c>
      <c r="Y412" s="9">
        <f t="shared" si="132"/>
        <v>4998.9557880667462</v>
      </c>
      <c r="Z412" s="9">
        <f t="shared" si="136"/>
        <v>3739.7739119224557</v>
      </c>
      <c r="AA412" s="9">
        <f t="shared" si="137"/>
        <v>345.98978451952365</v>
      </c>
    </row>
    <row r="413" spans="1:27" x14ac:dyDescent="0.25">
      <c r="A413" t="s">
        <v>418</v>
      </c>
      <c r="B413" s="2">
        <v>40294</v>
      </c>
      <c r="C413" s="3">
        <v>0</v>
      </c>
      <c r="D413">
        <v>1.3361799999999999</v>
      </c>
      <c r="E413">
        <v>1.34131</v>
      </c>
      <c r="F413">
        <v>1.3289200000000001</v>
      </c>
      <c r="G413">
        <v>1.3391500000000001</v>
      </c>
      <c r="H413">
        <v>84731</v>
      </c>
      <c r="I413">
        <f t="shared" si="138"/>
        <v>-61.132692700879232</v>
      </c>
      <c r="J413">
        <f t="shared" si="141"/>
        <v>1.3599955128205135</v>
      </c>
      <c r="K413">
        <f t="shared" si="142"/>
        <v>1.3665775986327031</v>
      </c>
      <c r="L413">
        <f t="shared" si="129"/>
        <v>1.3484247222222221</v>
      </c>
      <c r="M413">
        <f t="shared" si="130"/>
        <v>1.3496812673286727</v>
      </c>
      <c r="N413">
        <f t="shared" si="146"/>
        <v>1.3469954166666664</v>
      </c>
      <c r="O413">
        <f t="shared" si="147"/>
        <v>1.3459955502452821</v>
      </c>
      <c r="P413" t="str">
        <f t="shared" si="143"/>
        <v>-</v>
      </c>
      <c r="Q413" t="str">
        <f t="shared" si="144"/>
        <v>Sell</v>
      </c>
      <c r="R413" t="str">
        <f t="shared" si="131"/>
        <v>-</v>
      </c>
      <c r="S413" t="str">
        <f t="shared" si="145"/>
        <v>-</v>
      </c>
      <c r="T413">
        <f t="shared" si="139"/>
        <v>1.33972</v>
      </c>
      <c r="U413">
        <f t="shared" si="140"/>
        <v>1.3385800000000001</v>
      </c>
      <c r="V413" t="str">
        <f t="shared" si="133"/>
        <v>-</v>
      </c>
      <c r="W413" t="str">
        <f t="shared" si="134"/>
        <v>-</v>
      </c>
      <c r="X413" t="str">
        <f t="shared" si="135"/>
        <v>-</v>
      </c>
      <c r="Y413" s="9">
        <f t="shared" si="132"/>
        <v>4998.9557880667462</v>
      </c>
      <c r="Z413" s="9">
        <f t="shared" si="136"/>
        <v>3731.343704704525</v>
      </c>
      <c r="AA413" s="9">
        <f t="shared" si="137"/>
        <v>335.49802419303819</v>
      </c>
    </row>
    <row r="414" spans="1:27" x14ac:dyDescent="0.25">
      <c r="A414" t="s">
        <v>419</v>
      </c>
      <c r="B414" s="2">
        <v>40295</v>
      </c>
      <c r="C414" s="3">
        <v>0</v>
      </c>
      <c r="D414">
        <v>1.33938</v>
      </c>
      <c r="E414">
        <v>1.3394200000000001</v>
      </c>
      <c r="F414">
        <v>1.31419</v>
      </c>
      <c r="G414">
        <v>1.31765</v>
      </c>
      <c r="H414">
        <v>83983</v>
      </c>
      <c r="I414">
        <f t="shared" si="138"/>
        <v>-93.693036820998884</v>
      </c>
      <c r="J414">
        <f t="shared" si="141"/>
        <v>1.3588361538461546</v>
      </c>
      <c r="K414">
        <f t="shared" si="142"/>
        <v>1.3653389252495967</v>
      </c>
      <c r="L414">
        <f t="shared" si="129"/>
        <v>1.3467863888888887</v>
      </c>
      <c r="M414">
        <f t="shared" si="130"/>
        <v>1.3479498474730687</v>
      </c>
      <c r="N414">
        <f t="shared" si="146"/>
        <v>1.3459329166666665</v>
      </c>
      <c r="O414">
        <f t="shared" si="147"/>
        <v>1.3437279062256595</v>
      </c>
      <c r="P414" t="str">
        <f t="shared" si="143"/>
        <v>-</v>
      </c>
      <c r="Q414" t="str">
        <f t="shared" si="144"/>
        <v>Sell</v>
      </c>
      <c r="R414" t="str">
        <f t="shared" si="131"/>
        <v>-</v>
      </c>
      <c r="S414" t="str">
        <f t="shared" si="145"/>
        <v>-</v>
      </c>
      <c r="T414">
        <f t="shared" si="139"/>
        <v>1.31829</v>
      </c>
      <c r="U414">
        <f t="shared" si="140"/>
        <v>1.31701</v>
      </c>
      <c r="V414" t="str">
        <f t="shared" si="133"/>
        <v>-</v>
      </c>
      <c r="W414" t="str">
        <f t="shared" si="134"/>
        <v>-</v>
      </c>
      <c r="X414" t="str">
        <f t="shared" si="135"/>
        <v>-</v>
      </c>
      <c r="Y414" s="9">
        <f t="shared" si="132"/>
        <v>4998.9557880667462</v>
      </c>
      <c r="Z414" s="9">
        <f t="shared" si="136"/>
        <v>3792.0000819749421</v>
      </c>
      <c r="AA414" s="9">
        <f t="shared" si="137"/>
        <v>409.97683391243424</v>
      </c>
    </row>
    <row r="415" spans="1:27" x14ac:dyDescent="0.25">
      <c r="A415" t="s">
        <v>420</v>
      </c>
      <c r="B415" s="2">
        <v>40296</v>
      </c>
      <c r="C415" s="3">
        <v>0</v>
      </c>
      <c r="D415">
        <v>1.31768</v>
      </c>
      <c r="E415">
        <v>1.3265400000000001</v>
      </c>
      <c r="F415">
        <v>1.3111699999999999</v>
      </c>
      <c r="G415">
        <v>1.31958</v>
      </c>
      <c r="H415">
        <v>84467</v>
      </c>
      <c r="I415">
        <f t="shared" si="138"/>
        <v>-85.185837590276506</v>
      </c>
      <c r="J415">
        <f t="shared" si="141"/>
        <v>1.3577692307692313</v>
      </c>
      <c r="K415">
        <f t="shared" si="142"/>
        <v>1.3641804714458095</v>
      </c>
      <c r="L415">
        <f t="shared" si="129"/>
        <v>1.3452902777777775</v>
      </c>
      <c r="M415">
        <f t="shared" si="130"/>
        <v>1.3464163422042541</v>
      </c>
      <c r="N415">
        <f t="shared" si="146"/>
        <v>1.3445583333333335</v>
      </c>
      <c r="O415">
        <f t="shared" si="147"/>
        <v>1.3417960737276069</v>
      </c>
      <c r="P415" t="str">
        <f t="shared" si="143"/>
        <v>-</v>
      </c>
      <c r="Q415" t="str">
        <f t="shared" si="144"/>
        <v>Sell</v>
      </c>
      <c r="R415" t="str">
        <f t="shared" si="131"/>
        <v>-</v>
      </c>
      <c r="S415" t="str">
        <f t="shared" si="145"/>
        <v>-</v>
      </c>
      <c r="T415">
        <f t="shared" si="139"/>
        <v>1.3201799999999999</v>
      </c>
      <c r="U415">
        <f t="shared" si="140"/>
        <v>1.31898</v>
      </c>
      <c r="V415" t="str">
        <f t="shared" si="133"/>
        <v>-</v>
      </c>
      <c r="W415" t="str">
        <f t="shared" si="134"/>
        <v>-</v>
      </c>
      <c r="X415" t="str">
        <f t="shared" si="135"/>
        <v>-</v>
      </c>
      <c r="Y415" s="9">
        <f t="shared" si="132"/>
        <v>4998.9557880667462</v>
      </c>
      <c r="Z415" s="9">
        <f t="shared" si="136"/>
        <v>3786.5713675913485</v>
      </c>
      <c r="AA415" s="9">
        <f t="shared" si="137"/>
        <v>403.42971668121817</v>
      </c>
    </row>
    <row r="416" spans="1:27" x14ac:dyDescent="0.25">
      <c r="A416" t="s">
        <v>421</v>
      </c>
      <c r="B416" s="2">
        <v>40297</v>
      </c>
      <c r="C416" s="3">
        <v>0</v>
      </c>
      <c r="D416">
        <v>1.3195399999999999</v>
      </c>
      <c r="E416">
        <v>1.3277300000000001</v>
      </c>
      <c r="F416">
        <v>1.31819</v>
      </c>
      <c r="G416">
        <v>1.32497</v>
      </c>
      <c r="H416">
        <v>85353</v>
      </c>
      <c r="I416">
        <f t="shared" si="138"/>
        <v>-75.691386295578582</v>
      </c>
      <c r="J416">
        <f t="shared" si="141"/>
        <v>1.3568560256410263</v>
      </c>
      <c r="K416">
        <f t="shared" si="142"/>
        <v>1.3631878012826244</v>
      </c>
      <c r="L416">
        <f t="shared" si="129"/>
        <v>1.3442924999999999</v>
      </c>
      <c r="M416">
        <f t="shared" si="130"/>
        <v>1.3452570804634836</v>
      </c>
      <c r="N416">
        <f t="shared" si="146"/>
        <v>1.3431533333333334</v>
      </c>
      <c r="O416">
        <f t="shared" si="147"/>
        <v>1.3404499878293985</v>
      </c>
      <c r="P416" t="str">
        <f t="shared" si="143"/>
        <v>Buy</v>
      </c>
      <c r="Q416" t="str">
        <f t="shared" si="144"/>
        <v>Sell</v>
      </c>
      <c r="R416" t="str">
        <f t="shared" si="131"/>
        <v>-</v>
      </c>
      <c r="S416" t="str">
        <f t="shared" si="145"/>
        <v>-</v>
      </c>
      <c r="T416">
        <f t="shared" si="139"/>
        <v>1.32552</v>
      </c>
      <c r="U416">
        <f t="shared" si="140"/>
        <v>1.3244199999999999</v>
      </c>
      <c r="V416" t="str">
        <f t="shared" si="133"/>
        <v>-</v>
      </c>
      <c r="W416" t="str">
        <f t="shared" si="134"/>
        <v>-</v>
      </c>
      <c r="X416" t="str">
        <f t="shared" si="135"/>
        <v>-</v>
      </c>
      <c r="Y416" s="9">
        <f t="shared" si="132"/>
        <v>4998.9557880667462</v>
      </c>
      <c r="Z416" s="9">
        <f t="shared" si="136"/>
        <v>3771.3167572475299</v>
      </c>
      <c r="AA416" s="9">
        <f t="shared" si="137"/>
        <v>384.89011083301625</v>
      </c>
    </row>
    <row r="417" spans="1:27" x14ac:dyDescent="0.25">
      <c r="A417" t="s">
        <v>422</v>
      </c>
      <c r="B417" s="2">
        <v>40298</v>
      </c>
      <c r="C417" s="3">
        <v>0</v>
      </c>
      <c r="D417">
        <v>1.32494</v>
      </c>
      <c r="E417">
        <v>1.3341799999999999</v>
      </c>
      <c r="F417">
        <v>1.32222</v>
      </c>
      <c r="G417">
        <v>1.3292600000000001</v>
      </c>
      <c r="H417">
        <v>77305</v>
      </c>
      <c r="I417">
        <f t="shared" si="138"/>
        <v>-67.346570397111691</v>
      </c>
      <c r="J417">
        <f t="shared" si="141"/>
        <v>1.3561279487179492</v>
      </c>
      <c r="K417">
        <f t="shared" si="142"/>
        <v>1.3623288696045834</v>
      </c>
      <c r="L417">
        <f t="shared" si="129"/>
        <v>1.3436366666666666</v>
      </c>
      <c r="M417">
        <f t="shared" si="130"/>
        <v>1.3443923734114034</v>
      </c>
      <c r="N417">
        <f t="shared" si="146"/>
        <v>1.3422841666666665</v>
      </c>
      <c r="O417">
        <f t="shared" si="147"/>
        <v>1.3395547888030466</v>
      </c>
      <c r="P417" t="str">
        <f t="shared" si="143"/>
        <v>-</v>
      </c>
      <c r="Q417" t="str">
        <f t="shared" si="144"/>
        <v>Sell</v>
      </c>
      <c r="R417" t="str">
        <f t="shared" si="131"/>
        <v>-</v>
      </c>
      <c r="S417" t="str">
        <f t="shared" si="145"/>
        <v>-</v>
      </c>
      <c r="T417">
        <f t="shared" si="139"/>
        <v>1.3297699999999999</v>
      </c>
      <c r="U417">
        <f t="shared" si="140"/>
        <v>1.3287500000000001</v>
      </c>
      <c r="V417" t="str">
        <f t="shared" si="133"/>
        <v>-</v>
      </c>
      <c r="W417" t="str">
        <f t="shared" si="134"/>
        <v>-</v>
      </c>
      <c r="X417" t="str">
        <f t="shared" si="135"/>
        <v>-</v>
      </c>
      <c r="Y417" s="9">
        <f t="shared" si="132"/>
        <v>4998.9557880667462</v>
      </c>
      <c r="Z417" s="9">
        <f t="shared" si="136"/>
        <v>3759.2634726807992</v>
      </c>
      <c r="AA417" s="9">
        <f t="shared" si="137"/>
        <v>370.13265162055558</v>
      </c>
    </row>
    <row r="418" spans="1:27" x14ac:dyDescent="0.25">
      <c r="A418" t="s">
        <v>423</v>
      </c>
      <c r="B418" s="2">
        <v>40300</v>
      </c>
      <c r="C418" s="3">
        <v>0</v>
      </c>
      <c r="D418">
        <v>1.3297399999999999</v>
      </c>
      <c r="E418">
        <v>1.33586</v>
      </c>
      <c r="F418">
        <v>1.3297399999999999</v>
      </c>
      <c r="G418">
        <v>1.3311200000000001</v>
      </c>
      <c r="H418">
        <v>7114</v>
      </c>
      <c r="I418">
        <f t="shared" si="138"/>
        <v>-55.862831858406913</v>
      </c>
      <c r="J418">
        <f t="shared" si="141"/>
        <v>1.3554074358974362</v>
      </c>
      <c r="K418">
        <f t="shared" si="142"/>
        <v>1.3615387716399105</v>
      </c>
      <c r="L418">
        <f t="shared" si="129"/>
        <v>1.3430788888888889</v>
      </c>
      <c r="M418">
        <f t="shared" si="130"/>
        <v>1.3436749478215979</v>
      </c>
      <c r="N418">
        <f t="shared" si="146"/>
        <v>1.34152625</v>
      </c>
      <c r="O418">
        <f t="shared" si="147"/>
        <v>1.3388800056988028</v>
      </c>
      <c r="P418" t="str">
        <f t="shared" si="143"/>
        <v>-</v>
      </c>
      <c r="Q418" t="str">
        <f t="shared" si="144"/>
        <v>Sell</v>
      </c>
      <c r="R418" t="str">
        <f t="shared" si="131"/>
        <v>-</v>
      </c>
      <c r="S418" t="str">
        <f t="shared" si="145"/>
        <v>-</v>
      </c>
      <c r="T418">
        <f t="shared" si="139"/>
        <v>1.33158</v>
      </c>
      <c r="U418">
        <f t="shared" si="140"/>
        <v>1.33066</v>
      </c>
      <c r="V418" t="str">
        <f t="shared" si="133"/>
        <v>-</v>
      </c>
      <c r="W418" t="str">
        <f t="shared" si="134"/>
        <v>-</v>
      </c>
      <c r="X418" t="str">
        <f t="shared" si="135"/>
        <v>-</v>
      </c>
      <c r="Y418" s="9">
        <f t="shared" si="132"/>
        <v>4998.9557880667462</v>
      </c>
      <c r="Z418" s="9">
        <f t="shared" si="136"/>
        <v>3754.1535529722182</v>
      </c>
      <c r="AA418" s="9">
        <f t="shared" si="137"/>
        <v>363.86512978557192</v>
      </c>
    </row>
    <row r="419" spans="1:27" x14ac:dyDescent="0.25">
      <c r="A419" t="s">
        <v>424</v>
      </c>
      <c r="B419" s="2">
        <v>40301</v>
      </c>
      <c r="C419" s="3">
        <v>0</v>
      </c>
      <c r="D419">
        <v>1.33117</v>
      </c>
      <c r="E419">
        <v>1.33131</v>
      </c>
      <c r="F419">
        <v>1.31498</v>
      </c>
      <c r="G419">
        <v>1.3194900000000001</v>
      </c>
      <c r="H419">
        <v>84502</v>
      </c>
      <c r="I419">
        <f t="shared" si="138"/>
        <v>-79.732034104750056</v>
      </c>
      <c r="J419">
        <f t="shared" si="141"/>
        <v>1.354477820512821</v>
      </c>
      <c r="K419">
        <f t="shared" si="142"/>
        <v>1.3604742457756089</v>
      </c>
      <c r="L419">
        <f t="shared" si="129"/>
        <v>1.342047777777778</v>
      </c>
      <c r="M419">
        <f t="shared" si="130"/>
        <v>1.3423676533447546</v>
      </c>
      <c r="N419">
        <f t="shared" si="146"/>
        <v>1.3403895833333335</v>
      </c>
      <c r="O419">
        <f t="shared" si="147"/>
        <v>1.3373288052428987</v>
      </c>
      <c r="P419" t="str">
        <f t="shared" si="143"/>
        <v>-</v>
      </c>
      <c r="Q419" t="str">
        <f t="shared" si="144"/>
        <v>Sell</v>
      </c>
      <c r="R419" t="str">
        <f t="shared" si="131"/>
        <v>-</v>
      </c>
      <c r="S419" t="str">
        <f t="shared" si="145"/>
        <v>-</v>
      </c>
      <c r="T419">
        <f t="shared" si="139"/>
        <v>1.31992</v>
      </c>
      <c r="U419">
        <f t="shared" si="140"/>
        <v>1.3190599999999999</v>
      </c>
      <c r="V419" t="str">
        <f t="shared" si="133"/>
        <v>-</v>
      </c>
      <c r="W419" t="str">
        <f t="shared" si="134"/>
        <v>-</v>
      </c>
      <c r="X419" t="str">
        <f t="shared" si="135"/>
        <v>-</v>
      </c>
      <c r="Y419" s="9">
        <f t="shared" si="132"/>
        <v>4998.9557880667462</v>
      </c>
      <c r="Z419" s="9">
        <f t="shared" si="136"/>
        <v>3787.3172526113299</v>
      </c>
      <c r="AA419" s="9">
        <f t="shared" si="137"/>
        <v>404.43805296954775</v>
      </c>
    </row>
    <row r="420" spans="1:27" x14ac:dyDescent="0.25">
      <c r="A420" t="s">
        <v>425</v>
      </c>
      <c r="B420" s="2">
        <v>40302</v>
      </c>
      <c r="C420" s="3">
        <v>0</v>
      </c>
      <c r="D420">
        <v>1.31935</v>
      </c>
      <c r="E420">
        <v>1.3212999999999999</v>
      </c>
      <c r="F420">
        <v>1.2959799999999999</v>
      </c>
      <c r="G420">
        <v>1.29769</v>
      </c>
      <c r="H420">
        <v>84636</v>
      </c>
      <c r="I420">
        <f t="shared" si="138"/>
        <v>-96.959459459459282</v>
      </c>
      <c r="J420">
        <f t="shared" si="141"/>
        <v>1.3531998717948723</v>
      </c>
      <c r="K420">
        <f t="shared" si="142"/>
        <v>1.3588847711990111</v>
      </c>
      <c r="L420">
        <f t="shared" si="129"/>
        <v>1.3406869444444445</v>
      </c>
      <c r="M420">
        <f t="shared" si="130"/>
        <v>1.339952645055849</v>
      </c>
      <c r="N420">
        <f t="shared" si="146"/>
        <v>1.3387054166666668</v>
      </c>
      <c r="O420">
        <f t="shared" si="147"/>
        <v>1.3341577008234666</v>
      </c>
      <c r="P420" t="str">
        <f t="shared" si="143"/>
        <v>-</v>
      </c>
      <c r="Q420" t="str">
        <f t="shared" si="144"/>
        <v>Sell</v>
      </c>
      <c r="R420" t="str">
        <f t="shared" si="131"/>
        <v>-</v>
      </c>
      <c r="S420" t="str">
        <f t="shared" si="145"/>
        <v>-</v>
      </c>
      <c r="T420">
        <f t="shared" si="139"/>
        <v>1.29827</v>
      </c>
      <c r="U420">
        <f t="shared" si="140"/>
        <v>1.29711</v>
      </c>
      <c r="V420" t="str">
        <f t="shared" si="133"/>
        <v>-</v>
      </c>
      <c r="W420" t="str">
        <f t="shared" si="134"/>
        <v>-</v>
      </c>
      <c r="X420" t="str">
        <f t="shared" si="135"/>
        <v>-</v>
      </c>
      <c r="Y420" s="9">
        <f t="shared" si="132"/>
        <v>4998.9557880667462</v>
      </c>
      <c r="Z420" s="9">
        <f t="shared" si="136"/>
        <v>3850.4746994590851</v>
      </c>
      <c r="AA420" s="9">
        <f t="shared" si="137"/>
        <v>479.63010160516984</v>
      </c>
    </row>
    <row r="421" spans="1:27" x14ac:dyDescent="0.25">
      <c r="A421" t="s">
        <v>426</v>
      </c>
      <c r="B421" s="2">
        <v>40303</v>
      </c>
      <c r="C421" s="3">
        <v>0</v>
      </c>
      <c r="D421">
        <v>1.29762</v>
      </c>
      <c r="E421">
        <v>1.29952</v>
      </c>
      <c r="F421">
        <v>1.27847</v>
      </c>
      <c r="G421">
        <v>1.28115</v>
      </c>
      <c r="H421">
        <v>85678</v>
      </c>
      <c r="I421">
        <f t="shared" si="138"/>
        <v>-96.36610169491523</v>
      </c>
      <c r="J421">
        <f t="shared" si="141"/>
        <v>1.3518083333333337</v>
      </c>
      <c r="K421">
        <f t="shared" si="142"/>
        <v>1.3569168023078968</v>
      </c>
      <c r="L421">
        <f t="shared" si="129"/>
        <v>1.3392550000000003</v>
      </c>
      <c r="M421">
        <f t="shared" si="130"/>
        <v>1.3367741237014787</v>
      </c>
      <c r="N421">
        <f t="shared" si="146"/>
        <v>1.3365458333333333</v>
      </c>
      <c r="O421">
        <f t="shared" si="147"/>
        <v>1.3299170847575894</v>
      </c>
      <c r="P421" t="str">
        <f t="shared" si="143"/>
        <v>-</v>
      </c>
      <c r="Q421" t="str">
        <f t="shared" si="144"/>
        <v>Sell</v>
      </c>
      <c r="R421" t="str">
        <f t="shared" si="131"/>
        <v>-</v>
      </c>
      <c r="S421" t="str">
        <f t="shared" si="145"/>
        <v>-</v>
      </c>
      <c r="T421">
        <f t="shared" si="139"/>
        <v>1.28196</v>
      </c>
      <c r="U421">
        <f t="shared" si="140"/>
        <v>1.28034</v>
      </c>
      <c r="V421" t="str">
        <f t="shared" si="133"/>
        <v>-</v>
      </c>
      <c r="W421" t="str">
        <f t="shared" si="134"/>
        <v>-</v>
      </c>
      <c r="X421" t="str">
        <f t="shared" si="135"/>
        <v>-</v>
      </c>
      <c r="Y421" s="9">
        <f t="shared" si="132"/>
        <v>4998.9557880667462</v>
      </c>
      <c r="Z421" s="9">
        <f t="shared" si="136"/>
        <v>3899.4631564688025</v>
      </c>
      <c r="AA421" s="9">
        <f t="shared" si="137"/>
        <v>536.15096901195966</v>
      </c>
    </row>
    <row r="422" spans="1:27" x14ac:dyDescent="0.25">
      <c r="A422" t="s">
        <v>427</v>
      </c>
      <c r="B422" s="2">
        <v>40304</v>
      </c>
      <c r="C422" s="3">
        <v>0</v>
      </c>
      <c r="D422">
        <v>1.2810699999999999</v>
      </c>
      <c r="E422">
        <v>1.28539</v>
      </c>
      <c r="F422">
        <v>1.25187</v>
      </c>
      <c r="G422">
        <v>1.26529</v>
      </c>
      <c r="H422">
        <v>85492</v>
      </c>
      <c r="I422">
        <f t="shared" si="138"/>
        <v>-85.582294800171923</v>
      </c>
      <c r="J422">
        <f t="shared" si="141"/>
        <v>1.3504152564102567</v>
      </c>
      <c r="K422">
        <f t="shared" si="142"/>
        <v>1.3545971364266842</v>
      </c>
      <c r="L422">
        <f t="shared" ref="L422:L485" si="148">AVERAGE(G387:G422)</f>
        <v>1.3374469444444446</v>
      </c>
      <c r="M422">
        <f t="shared" si="130"/>
        <v>1.3329101170149122</v>
      </c>
      <c r="N422">
        <f t="shared" si="146"/>
        <v>1.3335441666666668</v>
      </c>
      <c r="O422">
        <f t="shared" si="147"/>
        <v>1.3247469179769822</v>
      </c>
      <c r="P422" t="str">
        <f t="shared" si="143"/>
        <v>-</v>
      </c>
      <c r="Q422" t="str">
        <f t="shared" si="144"/>
        <v>Sell</v>
      </c>
      <c r="R422" t="str">
        <f t="shared" si="131"/>
        <v>-</v>
      </c>
      <c r="S422" t="str">
        <f t="shared" si="145"/>
        <v>-</v>
      </c>
      <c r="T422">
        <f t="shared" si="139"/>
        <v>1.26641</v>
      </c>
      <c r="U422">
        <f t="shared" si="140"/>
        <v>1.26417</v>
      </c>
      <c r="V422" t="str">
        <f t="shared" si="133"/>
        <v>-</v>
      </c>
      <c r="W422" t="str">
        <f t="shared" si="134"/>
        <v>-</v>
      </c>
      <c r="X422" t="str">
        <f t="shared" si="135"/>
        <v>-</v>
      </c>
      <c r="Y422" s="9">
        <f t="shared" si="132"/>
        <v>4998.9557880667462</v>
      </c>
      <c r="Z422" s="9">
        <f t="shared" si="136"/>
        <v>3947.3438997376411</v>
      </c>
      <c r="AA422" s="9">
        <f t="shared" si="137"/>
        <v>589.90907219241603</v>
      </c>
    </row>
    <row r="423" spans="1:27" x14ac:dyDescent="0.25">
      <c r="A423" t="s">
        <v>428</v>
      </c>
      <c r="B423" s="2">
        <v>40305</v>
      </c>
      <c r="C423" s="3">
        <v>0</v>
      </c>
      <c r="D423">
        <v>1.26525</v>
      </c>
      <c r="E423">
        <v>1.2797400000000001</v>
      </c>
      <c r="F423">
        <v>1.2583599999999999</v>
      </c>
      <c r="G423">
        <v>1.2747599999999999</v>
      </c>
      <c r="H423">
        <v>78527</v>
      </c>
      <c r="I423">
        <f t="shared" si="138"/>
        <v>-74.628685435602023</v>
      </c>
      <c r="J423">
        <f t="shared" si="141"/>
        <v>1.3492246153846157</v>
      </c>
      <c r="K423">
        <f t="shared" si="142"/>
        <v>1.3525759430994264</v>
      </c>
      <c r="L423">
        <f t="shared" si="148"/>
        <v>1.3356122222222222</v>
      </c>
      <c r="M423">
        <f t="shared" ref="M423:M486" si="149">$M422*(1-(2/(36+1)))+$G423*(2/(36+1))</f>
        <v>1.3297668674465386</v>
      </c>
      <c r="N423">
        <f t="shared" si="146"/>
        <v>1.3304237500000002</v>
      </c>
      <c r="O423">
        <f t="shared" si="147"/>
        <v>1.3207479645388236</v>
      </c>
      <c r="P423" t="str">
        <f t="shared" si="143"/>
        <v>Buy</v>
      </c>
      <c r="Q423" t="str">
        <f t="shared" si="144"/>
        <v>Sell</v>
      </c>
      <c r="R423" t="str">
        <f t="shared" si="131"/>
        <v>-</v>
      </c>
      <c r="S423" t="str">
        <f t="shared" si="145"/>
        <v>-</v>
      </c>
      <c r="T423">
        <f t="shared" si="139"/>
        <v>1.27597</v>
      </c>
      <c r="U423">
        <f t="shared" si="140"/>
        <v>1.27355</v>
      </c>
      <c r="V423" t="str">
        <f t="shared" si="133"/>
        <v>-</v>
      </c>
      <c r="W423" t="str">
        <f t="shared" si="134"/>
        <v>-</v>
      </c>
      <c r="X423" t="str">
        <f t="shared" si="135"/>
        <v>-</v>
      </c>
      <c r="Y423" s="9">
        <f t="shared" si="132"/>
        <v>4998.9557880667462</v>
      </c>
      <c r="Z423" s="9">
        <f t="shared" si="136"/>
        <v>3917.7690604534168</v>
      </c>
      <c r="AA423" s="9">
        <f t="shared" si="137"/>
        <v>556.62109495512368</v>
      </c>
    </row>
    <row r="424" spans="1:27" x14ac:dyDescent="0.25">
      <c r="A424" t="s">
        <v>429</v>
      </c>
      <c r="B424" s="2">
        <v>40307</v>
      </c>
      <c r="C424" s="3">
        <v>0</v>
      </c>
      <c r="D424">
        <v>1.27799</v>
      </c>
      <c r="E424">
        <v>1.29481</v>
      </c>
      <c r="F424">
        <v>1.27799</v>
      </c>
      <c r="G424">
        <v>1.28687</v>
      </c>
      <c r="H424">
        <v>7061</v>
      </c>
      <c r="I424">
        <f t="shared" si="138"/>
        <v>-60.867620751341754</v>
      </c>
      <c r="J424">
        <f t="shared" si="141"/>
        <v>1.3482346153846156</v>
      </c>
      <c r="K424">
        <f t="shared" si="142"/>
        <v>1.3509125015019725</v>
      </c>
      <c r="L424">
        <f t="shared" si="148"/>
        <v>1.3340138888888891</v>
      </c>
      <c r="M424">
        <f t="shared" si="149"/>
        <v>1.3274481178548339</v>
      </c>
      <c r="N424">
        <f t="shared" si="146"/>
        <v>1.3271537499999999</v>
      </c>
      <c r="O424">
        <f t="shared" si="147"/>
        <v>1.3180377273757178</v>
      </c>
      <c r="P424" t="str">
        <f t="shared" si="143"/>
        <v>-</v>
      </c>
      <c r="Q424" t="str">
        <f t="shared" si="144"/>
        <v>Sell</v>
      </c>
      <c r="R424" t="str">
        <f t="shared" si="131"/>
        <v>-</v>
      </c>
      <c r="S424" t="str">
        <f t="shared" si="145"/>
        <v>-</v>
      </c>
      <c r="T424">
        <f t="shared" si="139"/>
        <v>1.28806</v>
      </c>
      <c r="U424">
        <f t="shared" si="140"/>
        <v>1.2856799999999999</v>
      </c>
      <c r="V424" t="str">
        <f t="shared" si="133"/>
        <v>-</v>
      </c>
      <c r="W424" t="str">
        <f t="shared" si="134"/>
        <v>-</v>
      </c>
      <c r="X424" t="str">
        <f t="shared" si="135"/>
        <v>-</v>
      </c>
      <c r="Y424" s="9">
        <f t="shared" si="132"/>
        <v>4998.9557880667462</v>
      </c>
      <c r="Z424" s="9">
        <f t="shared" si="136"/>
        <v>3880.9960623470538</v>
      </c>
      <c r="AA424" s="9">
        <f t="shared" si="137"/>
        <v>514.64435628513252</v>
      </c>
    </row>
    <row r="425" spans="1:27" x14ac:dyDescent="0.25">
      <c r="A425" t="s">
        <v>430</v>
      </c>
      <c r="B425" s="2">
        <v>40308</v>
      </c>
      <c r="C425" s="3">
        <v>0</v>
      </c>
      <c r="D425">
        <v>1.2867299999999999</v>
      </c>
      <c r="E425">
        <v>1.30918</v>
      </c>
      <c r="F425">
        <v>1.27206</v>
      </c>
      <c r="G425">
        <v>1.2735799999999999</v>
      </c>
      <c r="H425">
        <v>84652</v>
      </c>
      <c r="I425">
        <f t="shared" si="138"/>
        <v>-75.726744186046616</v>
      </c>
      <c r="J425">
        <f t="shared" si="141"/>
        <v>1.3470575641025644</v>
      </c>
      <c r="K425">
        <f t="shared" si="142"/>
        <v>1.3489547166538214</v>
      </c>
      <c r="L425">
        <f t="shared" si="148"/>
        <v>1.331925</v>
      </c>
      <c r="M425">
        <f t="shared" si="149"/>
        <v>1.3245363277005187</v>
      </c>
      <c r="N425">
        <f t="shared" si="146"/>
        <v>1.32361375</v>
      </c>
      <c r="O425">
        <f t="shared" si="147"/>
        <v>1.3144811091856603</v>
      </c>
      <c r="P425" t="str">
        <f t="shared" si="143"/>
        <v>-</v>
      </c>
      <c r="Q425" t="str">
        <f t="shared" si="144"/>
        <v>Sell</v>
      </c>
      <c r="R425" t="str">
        <f t="shared" si="131"/>
        <v>-</v>
      </c>
      <c r="S425" t="str">
        <f t="shared" si="145"/>
        <v>-</v>
      </c>
      <c r="T425">
        <f t="shared" si="139"/>
        <v>1.27475</v>
      </c>
      <c r="U425">
        <f t="shared" si="140"/>
        <v>1.27241</v>
      </c>
      <c r="V425" t="str">
        <f t="shared" si="133"/>
        <v>-</v>
      </c>
      <c r="W425" t="str">
        <f t="shared" si="134"/>
        <v>-</v>
      </c>
      <c r="X425" t="str">
        <f t="shared" si="135"/>
        <v>-</v>
      </c>
      <c r="Y425" s="9">
        <f t="shared" si="132"/>
        <v>4998.9557880667462</v>
      </c>
      <c r="Z425" s="9">
        <f t="shared" si="136"/>
        <v>3921.5185629078219</v>
      </c>
      <c r="AA425" s="9">
        <f t="shared" si="137"/>
        <v>560.89374799058146</v>
      </c>
    </row>
    <row r="426" spans="1:27" x14ac:dyDescent="0.25">
      <c r="A426" t="s">
        <v>431</v>
      </c>
      <c r="B426" s="2">
        <v>40309</v>
      </c>
      <c r="C426" s="3">
        <v>0</v>
      </c>
      <c r="D426">
        <v>1.27355</v>
      </c>
      <c r="E426">
        <v>1.27996</v>
      </c>
      <c r="F426">
        <v>1.2614099999999999</v>
      </c>
      <c r="G426">
        <v>1.26387</v>
      </c>
      <c r="H426">
        <v>84732</v>
      </c>
      <c r="I426">
        <f t="shared" si="138"/>
        <v>-86.583184257602838</v>
      </c>
      <c r="J426">
        <f t="shared" si="141"/>
        <v>1.3455932051282051</v>
      </c>
      <c r="K426">
        <f t="shared" si="142"/>
        <v>1.346800673194231</v>
      </c>
      <c r="L426">
        <f t="shared" si="148"/>
        <v>1.3297227777777776</v>
      </c>
      <c r="M426">
        <f t="shared" si="149"/>
        <v>1.3212570667437338</v>
      </c>
      <c r="N426">
        <f t="shared" si="146"/>
        <v>1.3195529166666666</v>
      </c>
      <c r="O426">
        <f t="shared" si="147"/>
        <v>1.3104322204508076</v>
      </c>
      <c r="P426" t="str">
        <f t="shared" si="143"/>
        <v>-</v>
      </c>
      <c r="Q426" t="str">
        <f t="shared" si="144"/>
        <v>Sell</v>
      </c>
      <c r="R426" t="str">
        <f t="shared" si="131"/>
        <v>-</v>
      </c>
      <c r="S426" t="str">
        <f t="shared" si="145"/>
        <v>-</v>
      </c>
      <c r="T426">
        <f t="shared" si="139"/>
        <v>1.26512</v>
      </c>
      <c r="U426">
        <f t="shared" si="140"/>
        <v>1.2626200000000001</v>
      </c>
      <c r="V426" t="str">
        <f t="shared" si="133"/>
        <v>-</v>
      </c>
      <c r="W426" t="str">
        <f t="shared" si="134"/>
        <v>-</v>
      </c>
      <c r="X426" t="str">
        <f t="shared" si="135"/>
        <v>-</v>
      </c>
      <c r="Y426" s="9">
        <f t="shared" si="132"/>
        <v>4998.9557880667462</v>
      </c>
      <c r="Z426" s="9">
        <f t="shared" si="136"/>
        <v>3951.3688725707807</v>
      </c>
      <c r="AA426" s="9">
        <f t="shared" si="137"/>
        <v>594.26779533488025</v>
      </c>
    </row>
    <row r="427" spans="1:27" x14ac:dyDescent="0.25">
      <c r="A427" t="s">
        <v>432</v>
      </c>
      <c r="B427" s="2">
        <v>40310</v>
      </c>
      <c r="C427" s="3">
        <v>0</v>
      </c>
      <c r="D427">
        <v>1.2638499999999999</v>
      </c>
      <c r="E427">
        <v>1.2739499999999999</v>
      </c>
      <c r="F427">
        <v>1.2603200000000001</v>
      </c>
      <c r="G427">
        <v>1.26434</v>
      </c>
      <c r="H427">
        <v>85523</v>
      </c>
      <c r="I427">
        <f t="shared" si="138"/>
        <v>-85.756710451170775</v>
      </c>
      <c r="J427">
        <f t="shared" si="141"/>
        <v>1.3441787179487179</v>
      </c>
      <c r="K427">
        <f t="shared" si="142"/>
        <v>1.3447130612146301</v>
      </c>
      <c r="L427">
        <f t="shared" si="148"/>
        <v>1.3272719444444445</v>
      </c>
      <c r="M427">
        <f t="shared" si="149"/>
        <v>1.3181804685413696</v>
      </c>
      <c r="N427">
        <f t="shared" si="146"/>
        <v>1.3153441666666665</v>
      </c>
      <c r="O427">
        <f t="shared" si="147"/>
        <v>1.306744842814743</v>
      </c>
      <c r="P427" t="str">
        <f t="shared" si="143"/>
        <v>-</v>
      </c>
      <c r="Q427" t="str">
        <f t="shared" si="144"/>
        <v>Sell</v>
      </c>
      <c r="R427" t="str">
        <f t="shared" si="131"/>
        <v>-</v>
      </c>
      <c r="S427" t="str">
        <f t="shared" si="145"/>
        <v>-</v>
      </c>
      <c r="T427">
        <f t="shared" si="139"/>
        <v>1.26562</v>
      </c>
      <c r="U427">
        <f t="shared" si="140"/>
        <v>1.2630600000000001</v>
      </c>
      <c r="V427" t="str">
        <f t="shared" si="133"/>
        <v>-</v>
      </c>
      <c r="W427" t="str">
        <f t="shared" si="134"/>
        <v>-</v>
      </c>
      <c r="X427" t="str">
        <f t="shared" si="135"/>
        <v>-</v>
      </c>
      <c r="Y427" s="9">
        <f t="shared" si="132"/>
        <v>4998.9557880667462</v>
      </c>
      <c r="Z427" s="9">
        <f t="shared" si="136"/>
        <v>3949.8078317873819</v>
      </c>
      <c r="AA427" s="9">
        <f t="shared" si="137"/>
        <v>592.50319863149264</v>
      </c>
    </row>
    <row r="428" spans="1:27" x14ac:dyDescent="0.25">
      <c r="A428" t="s">
        <v>433</v>
      </c>
      <c r="B428" s="2">
        <v>40311</v>
      </c>
      <c r="C428" s="3">
        <v>0</v>
      </c>
      <c r="D428">
        <v>1.2643200000000001</v>
      </c>
      <c r="E428">
        <v>1.26833</v>
      </c>
      <c r="F428">
        <v>1.25135</v>
      </c>
      <c r="G428">
        <v>1.25288</v>
      </c>
      <c r="H428">
        <v>84595</v>
      </c>
      <c r="I428">
        <f t="shared" si="138"/>
        <v>-98.189563365282183</v>
      </c>
      <c r="J428">
        <f t="shared" si="141"/>
        <v>1.3426955128205131</v>
      </c>
      <c r="K428">
        <f t="shared" si="142"/>
        <v>1.3423881735889434</v>
      </c>
      <c r="L428">
        <f t="shared" si="148"/>
        <v>1.3243327777777776</v>
      </c>
      <c r="M428">
        <f t="shared" si="149"/>
        <v>1.3146507134850793</v>
      </c>
      <c r="N428">
        <f t="shared" si="146"/>
        <v>1.3110358333333334</v>
      </c>
      <c r="O428">
        <f t="shared" si="147"/>
        <v>1.3024356553895637</v>
      </c>
      <c r="P428" t="str">
        <f t="shared" si="143"/>
        <v>-</v>
      </c>
      <c r="Q428" t="str">
        <f t="shared" si="144"/>
        <v>Sell</v>
      </c>
      <c r="R428" t="str">
        <f t="shared" si="131"/>
        <v>-</v>
      </c>
      <c r="S428" t="str">
        <f t="shared" si="145"/>
        <v>-</v>
      </c>
      <c r="T428">
        <f t="shared" si="139"/>
        <v>1.25417</v>
      </c>
      <c r="U428">
        <f t="shared" si="140"/>
        <v>1.25159</v>
      </c>
      <c r="V428" t="str">
        <f t="shared" si="133"/>
        <v>-</v>
      </c>
      <c r="W428" t="str">
        <f t="shared" si="134"/>
        <v>-</v>
      </c>
      <c r="X428" t="str">
        <f t="shared" si="135"/>
        <v>-</v>
      </c>
      <c r="Y428" s="9">
        <f t="shared" si="132"/>
        <v>4998.9557880667462</v>
      </c>
      <c r="Z428" s="9">
        <f t="shared" si="136"/>
        <v>3985.8677755541485</v>
      </c>
      <c r="AA428" s="9">
        <f t="shared" si="137"/>
        <v>632.25487073468219</v>
      </c>
    </row>
    <row r="429" spans="1:27" x14ac:dyDescent="0.25">
      <c r="A429" t="s">
        <v>434</v>
      </c>
      <c r="B429" s="2">
        <v>40312</v>
      </c>
      <c r="C429" s="3">
        <v>0</v>
      </c>
      <c r="D429">
        <v>1.2527600000000001</v>
      </c>
      <c r="E429">
        <v>1.25756</v>
      </c>
      <c r="F429">
        <v>1.23522</v>
      </c>
      <c r="G429">
        <v>1.23583</v>
      </c>
      <c r="H429">
        <v>77698</v>
      </c>
      <c r="I429">
        <f t="shared" si="138"/>
        <v>-99.393879173290941</v>
      </c>
      <c r="J429">
        <f t="shared" si="141"/>
        <v>1.3410644871794875</v>
      </c>
      <c r="K429">
        <f t="shared" si="142"/>
        <v>1.3396904983082105</v>
      </c>
      <c r="L429">
        <f t="shared" si="148"/>
        <v>1.3211580555555553</v>
      </c>
      <c r="M429">
        <f t="shared" si="149"/>
        <v>1.3103901343777777</v>
      </c>
      <c r="N429">
        <f t="shared" si="146"/>
        <v>1.3062733333333334</v>
      </c>
      <c r="O429">
        <f t="shared" si="147"/>
        <v>1.2971072029583985</v>
      </c>
      <c r="P429" t="str">
        <f t="shared" si="143"/>
        <v>-</v>
      </c>
      <c r="Q429" t="str">
        <f t="shared" si="144"/>
        <v>Sell</v>
      </c>
      <c r="R429" t="str">
        <f t="shared" si="131"/>
        <v>-</v>
      </c>
      <c r="S429" t="str">
        <f t="shared" si="145"/>
        <v>-</v>
      </c>
      <c r="T429">
        <f t="shared" si="139"/>
        <v>1.23712</v>
      </c>
      <c r="U429">
        <f t="shared" si="140"/>
        <v>1.23454</v>
      </c>
      <c r="V429" t="str">
        <f t="shared" si="133"/>
        <v>-</v>
      </c>
      <c r="W429" t="str">
        <f t="shared" si="134"/>
        <v>-</v>
      </c>
      <c r="X429" t="str">
        <f t="shared" ref="X429:X453" si="150">IF(R429="Buy",$AG$54,IF(R429="Sell",$AG$54/T429,"-"))</f>
        <v>-</v>
      </c>
      <c r="Y429" s="9">
        <f t="shared" si="132"/>
        <v>4998.9557880667462</v>
      </c>
      <c r="Z429" s="9">
        <f t="shared" ref="Z429:Z447" si="151">Y429/T429</f>
        <v>4040.8010444150495</v>
      </c>
      <c r="AA429" s="9">
        <f t="shared" ref="AA429:AA447" si="152">(Z429-$X$318)*U429</f>
        <v>691.45918777428824</v>
      </c>
    </row>
    <row r="430" spans="1:27" x14ac:dyDescent="0.25">
      <c r="A430" t="s">
        <v>435</v>
      </c>
      <c r="B430" s="2">
        <v>40314</v>
      </c>
      <c r="C430" s="3">
        <v>0</v>
      </c>
      <c r="D430">
        <v>1.2353700000000001</v>
      </c>
      <c r="E430">
        <v>1.2371000000000001</v>
      </c>
      <c r="F430">
        <v>1.23373</v>
      </c>
      <c r="G430">
        <v>1.23553</v>
      </c>
      <c r="H430">
        <v>6739</v>
      </c>
      <c r="I430">
        <f t="shared" si="138"/>
        <v>-98.23754038969939</v>
      </c>
      <c r="J430">
        <f t="shared" si="141"/>
        <v>1.3394405128205129</v>
      </c>
      <c r="K430">
        <f t="shared" si="142"/>
        <v>1.3370535236674963</v>
      </c>
      <c r="L430">
        <f t="shared" si="148"/>
        <v>1.3179974999999997</v>
      </c>
      <c r="M430">
        <f t="shared" si="149"/>
        <v>1.3063436406276274</v>
      </c>
      <c r="N430">
        <f t="shared" si="146"/>
        <v>1.3016070833333335</v>
      </c>
      <c r="O430">
        <f t="shared" si="147"/>
        <v>1.2921810267217269</v>
      </c>
      <c r="P430" t="str">
        <f t="shared" si="143"/>
        <v>-</v>
      </c>
      <c r="Q430" t="str">
        <f t="shared" si="144"/>
        <v>Sell</v>
      </c>
      <c r="R430" t="str">
        <f t="shared" si="131"/>
        <v>-</v>
      </c>
      <c r="S430" t="str">
        <f t="shared" si="145"/>
        <v>-</v>
      </c>
      <c r="T430">
        <f t="shared" si="139"/>
        <v>1.23668</v>
      </c>
      <c r="U430">
        <f t="shared" si="140"/>
        <v>1.23438</v>
      </c>
      <c r="V430" t="str">
        <f t="shared" si="133"/>
        <v>-</v>
      </c>
      <c r="W430" t="str">
        <f t="shared" si="134"/>
        <v>-</v>
      </c>
      <c r="X430" t="str">
        <f t="shared" si="150"/>
        <v>-</v>
      </c>
      <c r="Y430" s="9">
        <f t="shared" si="132"/>
        <v>4998.9557880667462</v>
      </c>
      <c r="Z430" s="9">
        <f t="shared" si="151"/>
        <v>4042.2387263210744</v>
      </c>
      <c r="AA430" s="9">
        <f t="shared" si="152"/>
        <v>693.14421842940965</v>
      </c>
    </row>
    <row r="431" spans="1:27" x14ac:dyDescent="0.25">
      <c r="A431" t="s">
        <v>436</v>
      </c>
      <c r="B431" s="2">
        <v>40315</v>
      </c>
      <c r="C431" s="3">
        <v>0</v>
      </c>
      <c r="D431">
        <v>1.2354499999999999</v>
      </c>
      <c r="E431">
        <v>1.2413400000000001</v>
      </c>
      <c r="F431">
        <v>1.22373</v>
      </c>
      <c r="G431">
        <v>1.23813</v>
      </c>
      <c r="H431">
        <v>84769</v>
      </c>
      <c r="I431">
        <f t="shared" si="138"/>
        <v>-87.157763310443272</v>
      </c>
      <c r="J431">
        <f t="shared" si="141"/>
        <v>1.3378824358974357</v>
      </c>
      <c r="K431">
        <f t="shared" si="142"/>
        <v>1.3345491306632558</v>
      </c>
      <c r="L431">
        <f t="shared" si="148"/>
        <v>1.3149797222222219</v>
      </c>
      <c r="M431">
        <f t="shared" si="149"/>
        <v>1.3026564168099177</v>
      </c>
      <c r="N431">
        <f t="shared" si="146"/>
        <v>1.2970162500000002</v>
      </c>
      <c r="O431">
        <f t="shared" si="147"/>
        <v>1.2878569445839889</v>
      </c>
      <c r="P431" t="str">
        <f t="shared" si="143"/>
        <v>-</v>
      </c>
      <c r="Q431" t="str">
        <f t="shared" si="144"/>
        <v>Sell</v>
      </c>
      <c r="R431" t="str">
        <f t="shared" si="131"/>
        <v>-</v>
      </c>
      <c r="S431" t="str">
        <f t="shared" si="145"/>
        <v>-</v>
      </c>
      <c r="T431">
        <f t="shared" si="139"/>
        <v>1.2391000000000001</v>
      </c>
      <c r="U431">
        <f t="shared" si="140"/>
        <v>1.23716</v>
      </c>
      <c r="V431" t="str">
        <f t="shared" si="133"/>
        <v>-</v>
      </c>
      <c r="W431" t="str">
        <f t="shared" si="134"/>
        <v>-</v>
      </c>
      <c r="X431" t="str">
        <f t="shared" si="150"/>
        <v>-</v>
      </c>
      <c r="Y431" s="9">
        <f t="shared" si="132"/>
        <v>4998.9557880667462</v>
      </c>
      <c r="Z431" s="9">
        <f t="shared" si="151"/>
        <v>4034.344111102208</v>
      </c>
      <c r="AA431" s="9">
        <f t="shared" si="152"/>
        <v>684.93837600958932</v>
      </c>
    </row>
    <row r="432" spans="1:27" x14ac:dyDescent="0.25">
      <c r="A432" t="s">
        <v>437</v>
      </c>
      <c r="B432" s="2">
        <v>40316</v>
      </c>
      <c r="C432" s="3">
        <v>0</v>
      </c>
      <c r="D432">
        <v>1.2382299999999999</v>
      </c>
      <c r="E432">
        <v>1.2443599999999999</v>
      </c>
      <c r="F432">
        <v>1.21444</v>
      </c>
      <c r="G432">
        <v>1.2145699999999999</v>
      </c>
      <c r="H432">
        <v>85141</v>
      </c>
      <c r="I432">
        <f t="shared" si="138"/>
        <v>-99.888765294772</v>
      </c>
      <c r="J432">
        <f t="shared" si="141"/>
        <v>1.3358121794871793</v>
      </c>
      <c r="K432">
        <f t="shared" si="142"/>
        <v>1.3315116843173507</v>
      </c>
      <c r="L432">
        <f t="shared" si="148"/>
        <v>1.3115480555555554</v>
      </c>
      <c r="M432">
        <f t="shared" si="149"/>
        <v>1.2978949888742464</v>
      </c>
      <c r="N432">
        <f t="shared" si="146"/>
        <v>1.2917000000000001</v>
      </c>
      <c r="O432">
        <f t="shared" si="147"/>
        <v>1.28199398901727</v>
      </c>
      <c r="P432" t="str">
        <f t="shared" si="143"/>
        <v>-</v>
      </c>
      <c r="Q432" t="str">
        <f t="shared" si="144"/>
        <v>Sell</v>
      </c>
      <c r="R432" t="str">
        <f t="shared" ref="R432:R495" si="153">IF(P432=Q432,Q432,"-")</f>
        <v>-</v>
      </c>
      <c r="S432" t="str">
        <f t="shared" si="145"/>
        <v>-</v>
      </c>
      <c r="T432">
        <f t="shared" si="139"/>
        <v>1.2156199999999999</v>
      </c>
      <c r="U432">
        <f t="shared" si="140"/>
        <v>1.2135199999999999</v>
      </c>
      <c r="V432" t="str">
        <f t="shared" si="133"/>
        <v>-</v>
      </c>
      <c r="W432" t="str">
        <f t="shared" si="134"/>
        <v>-</v>
      </c>
      <c r="X432" t="str">
        <f t="shared" si="150"/>
        <v>-</v>
      </c>
      <c r="Y432" s="9">
        <f t="shared" si="132"/>
        <v>4998.9557880667462</v>
      </c>
      <c r="Z432" s="9">
        <f t="shared" si="151"/>
        <v>4112.2684622388133</v>
      </c>
      <c r="AA432" s="9">
        <f t="shared" si="152"/>
        <v>766.41314015483943</v>
      </c>
    </row>
    <row r="433" spans="1:28" x14ac:dyDescent="0.25">
      <c r="A433" t="s">
        <v>438</v>
      </c>
      <c r="B433" s="2">
        <v>40317</v>
      </c>
      <c r="C433" s="3">
        <v>0</v>
      </c>
      <c r="D433">
        <v>1.21435</v>
      </c>
      <c r="E433">
        <v>1.2430399999999999</v>
      </c>
      <c r="F433">
        <v>1.2142900000000001</v>
      </c>
      <c r="G433">
        <v>1.2383900000000001</v>
      </c>
      <c r="H433">
        <v>84996</v>
      </c>
      <c r="I433">
        <f t="shared" si="138"/>
        <v>-77.478740304644376</v>
      </c>
      <c r="J433">
        <f t="shared" si="141"/>
        <v>1.3342447435897435</v>
      </c>
      <c r="K433">
        <f t="shared" si="142"/>
        <v>1.3291541733219747</v>
      </c>
      <c r="L433">
        <f t="shared" si="148"/>
        <v>1.3089205555555554</v>
      </c>
      <c r="M433">
        <f t="shared" si="149"/>
        <v>1.2946785029891519</v>
      </c>
      <c r="N433">
        <f t="shared" si="146"/>
        <v>1.2875233333333334</v>
      </c>
      <c r="O433">
        <f t="shared" si="147"/>
        <v>1.2785056698958885</v>
      </c>
      <c r="P433" t="str">
        <f t="shared" si="143"/>
        <v>Buy</v>
      </c>
      <c r="Q433" t="str">
        <f t="shared" si="144"/>
        <v>Sell</v>
      </c>
      <c r="R433" t="str">
        <f t="shared" si="153"/>
        <v>-</v>
      </c>
      <c r="S433" t="str">
        <f t="shared" si="145"/>
        <v>-</v>
      </c>
      <c r="T433">
        <f t="shared" si="139"/>
        <v>1.2394099999999999</v>
      </c>
      <c r="U433">
        <f t="shared" si="140"/>
        <v>1.2373700000000001</v>
      </c>
      <c r="V433" t="str">
        <f t="shared" si="133"/>
        <v>-</v>
      </c>
      <c r="W433" t="str">
        <f t="shared" si="134"/>
        <v>-</v>
      </c>
      <c r="X433" t="str">
        <f t="shared" si="150"/>
        <v>-</v>
      </c>
      <c r="Y433" s="9">
        <f t="shared" si="132"/>
        <v>4998.9557880667462</v>
      </c>
      <c r="Z433" s="9">
        <f t="shared" si="151"/>
        <v>4033.3350449542495</v>
      </c>
      <c r="AA433" s="9">
        <f t="shared" si="152"/>
        <v>683.80605174014363</v>
      </c>
    </row>
    <row r="434" spans="1:28" x14ac:dyDescent="0.25">
      <c r="A434" t="s">
        <v>439</v>
      </c>
      <c r="B434" s="2">
        <v>40318</v>
      </c>
      <c r="C434" s="3">
        <v>0</v>
      </c>
      <c r="D434">
        <v>1.23837</v>
      </c>
      <c r="E434">
        <v>1.25969</v>
      </c>
      <c r="F434">
        <v>1.2295100000000001</v>
      </c>
      <c r="G434">
        <v>1.2537499999999999</v>
      </c>
      <c r="H434">
        <v>84529</v>
      </c>
      <c r="I434">
        <f t="shared" si="138"/>
        <v>-58.415006850037031</v>
      </c>
      <c r="J434">
        <f t="shared" si="141"/>
        <v>1.3330637179487177</v>
      </c>
      <c r="K434">
        <f t="shared" si="142"/>
        <v>1.3272452069087601</v>
      </c>
      <c r="L434">
        <f t="shared" si="148"/>
        <v>1.3065988888888886</v>
      </c>
      <c r="M434">
        <f t="shared" si="149"/>
        <v>1.2924661514762248</v>
      </c>
      <c r="N434">
        <f t="shared" si="146"/>
        <v>1.2846724999999999</v>
      </c>
      <c r="O434">
        <f t="shared" si="147"/>
        <v>1.2765252163042176</v>
      </c>
      <c r="P434" t="str">
        <f t="shared" si="143"/>
        <v>-</v>
      </c>
      <c r="Q434" t="str">
        <f t="shared" si="144"/>
        <v>Sell</v>
      </c>
      <c r="R434" t="str">
        <f t="shared" si="153"/>
        <v>-</v>
      </c>
      <c r="S434" t="str">
        <f t="shared" si="145"/>
        <v>-</v>
      </c>
      <c r="T434">
        <f t="shared" si="139"/>
        <v>1.25475</v>
      </c>
      <c r="U434">
        <f t="shared" si="140"/>
        <v>1.25275</v>
      </c>
      <c r="V434" t="str">
        <f t="shared" si="133"/>
        <v>-</v>
      </c>
      <c r="W434" t="str">
        <f t="shared" si="134"/>
        <v>-</v>
      </c>
      <c r="X434" t="str">
        <f t="shared" si="150"/>
        <v>-</v>
      </c>
      <c r="Y434" s="9">
        <f t="shared" si="132"/>
        <v>4998.9557880667462</v>
      </c>
      <c r="Z434" s="9">
        <f t="shared" si="151"/>
        <v>3984.0253341834996</v>
      </c>
      <c r="AA434" s="9">
        <f t="shared" si="152"/>
        <v>630.53273945199601</v>
      </c>
    </row>
    <row r="435" spans="1:28" x14ac:dyDescent="0.25">
      <c r="A435" t="s">
        <v>440</v>
      </c>
      <c r="B435" s="2">
        <v>40319</v>
      </c>
      <c r="C435" s="3">
        <v>0</v>
      </c>
      <c r="D435">
        <v>1.2538499999999999</v>
      </c>
      <c r="E435">
        <v>1.2670399999999999</v>
      </c>
      <c r="F435">
        <v>1.2468900000000001</v>
      </c>
      <c r="G435">
        <v>1.25688</v>
      </c>
      <c r="H435">
        <v>78080</v>
      </c>
      <c r="I435">
        <f t="shared" si="138"/>
        <v>-55.1164506270419</v>
      </c>
      <c r="J435">
        <f t="shared" si="141"/>
        <v>1.3317311538461536</v>
      </c>
      <c r="K435">
        <f t="shared" si="142"/>
        <v>1.3254638092655004</v>
      </c>
      <c r="L435">
        <f t="shared" si="148"/>
        <v>1.3040219444444443</v>
      </c>
      <c r="M435">
        <f t="shared" si="149"/>
        <v>1.2905425757207534</v>
      </c>
      <c r="N435">
        <f t="shared" si="146"/>
        <v>1.2812849999999998</v>
      </c>
      <c r="O435">
        <f t="shared" si="147"/>
        <v>1.2749535989998801</v>
      </c>
      <c r="P435" t="str">
        <f t="shared" si="143"/>
        <v>-</v>
      </c>
      <c r="Q435" t="str">
        <f t="shared" si="144"/>
        <v>Sell</v>
      </c>
      <c r="R435" t="str">
        <f t="shared" si="153"/>
        <v>-</v>
      </c>
      <c r="S435" t="str">
        <f t="shared" si="145"/>
        <v>-</v>
      </c>
      <c r="T435">
        <f t="shared" si="139"/>
        <v>1.25783</v>
      </c>
      <c r="U435">
        <f t="shared" si="140"/>
        <v>1.25593</v>
      </c>
      <c r="V435" t="str">
        <f t="shared" si="133"/>
        <v>-</v>
      </c>
      <c r="W435" t="str">
        <f t="shared" si="134"/>
        <v>-</v>
      </c>
      <c r="X435" t="str">
        <f t="shared" si="150"/>
        <v>-</v>
      </c>
      <c r="Y435" s="9">
        <f t="shared" si="132"/>
        <v>4998.9557880667462</v>
      </c>
      <c r="Z435" s="9">
        <f t="shared" si="151"/>
        <v>3974.2698043986438</v>
      </c>
      <c r="AA435" s="9">
        <f t="shared" si="152"/>
        <v>619.88103099951354</v>
      </c>
    </row>
    <row r="436" spans="1:28" x14ac:dyDescent="0.25">
      <c r="A436" t="s">
        <v>441</v>
      </c>
      <c r="B436" s="2">
        <v>40321</v>
      </c>
      <c r="C436" s="3">
        <v>0</v>
      </c>
      <c r="D436">
        <v>1.25667</v>
      </c>
      <c r="E436">
        <v>1.25667</v>
      </c>
      <c r="F436">
        <v>1.2505900000000001</v>
      </c>
      <c r="G436">
        <v>1.25109</v>
      </c>
      <c r="H436">
        <v>6730</v>
      </c>
      <c r="I436">
        <f t="shared" si="138"/>
        <v>-61.218252713668484</v>
      </c>
      <c r="J436">
        <f t="shared" si="141"/>
        <v>1.3302992307692303</v>
      </c>
      <c r="K436">
        <f t="shared" si="142"/>
        <v>1.3235809280182727</v>
      </c>
      <c r="L436">
        <f t="shared" si="148"/>
        <v>1.3008480555555553</v>
      </c>
      <c r="M436">
        <f t="shared" si="149"/>
        <v>1.288410004060172</v>
      </c>
      <c r="N436">
        <f t="shared" si="146"/>
        <v>1.2777425</v>
      </c>
      <c r="O436">
        <f t="shared" si="147"/>
        <v>1.2730445110798898</v>
      </c>
      <c r="P436" t="str">
        <f t="shared" si="143"/>
        <v>-</v>
      </c>
      <c r="Q436" t="str">
        <f t="shared" si="144"/>
        <v>Sell</v>
      </c>
      <c r="R436" t="str">
        <f t="shared" si="153"/>
        <v>-</v>
      </c>
      <c r="S436" t="str">
        <f t="shared" si="145"/>
        <v>-</v>
      </c>
      <c r="T436">
        <f t="shared" si="139"/>
        <v>1.25187</v>
      </c>
      <c r="U436">
        <f t="shared" si="140"/>
        <v>1.25031</v>
      </c>
      <c r="V436" t="str">
        <f t="shared" si="133"/>
        <v>-</v>
      </c>
      <c r="W436" t="str">
        <f t="shared" si="134"/>
        <v>-</v>
      </c>
      <c r="X436" t="str">
        <f t="shared" si="150"/>
        <v>-</v>
      </c>
      <c r="Y436" s="9">
        <f t="shared" si="132"/>
        <v>4998.9557880667462</v>
      </c>
      <c r="Z436" s="9">
        <f t="shared" si="151"/>
        <v>3993.1908169911781</v>
      </c>
      <c r="AA436" s="9">
        <f t="shared" si="152"/>
        <v>640.76433616965573</v>
      </c>
    </row>
    <row r="437" spans="1:28" x14ac:dyDescent="0.25">
      <c r="A437" t="s">
        <v>442</v>
      </c>
      <c r="B437" s="2">
        <v>40322</v>
      </c>
      <c r="C437" s="3">
        <v>0</v>
      </c>
      <c r="D437">
        <v>1.25108</v>
      </c>
      <c r="E437">
        <v>1.2537400000000001</v>
      </c>
      <c r="F437">
        <v>1.2329000000000001</v>
      </c>
      <c r="G437">
        <v>1.2337899999999999</v>
      </c>
      <c r="H437">
        <v>85077</v>
      </c>
      <c r="I437">
        <f t="shared" si="138"/>
        <v>-79.449889345558162</v>
      </c>
      <c r="J437">
        <f t="shared" si="141"/>
        <v>1.3286753846153845</v>
      </c>
      <c r="K437">
        <f t="shared" si="142"/>
        <v>1.3213077399671771</v>
      </c>
      <c r="L437">
        <f t="shared" si="148"/>
        <v>1.2973827777777776</v>
      </c>
      <c r="M437">
        <f t="shared" si="149"/>
        <v>1.285457571408271</v>
      </c>
      <c r="N437">
        <f t="shared" si="146"/>
        <v>1.2733525000000001</v>
      </c>
      <c r="O437">
        <f t="shared" si="147"/>
        <v>1.2699041501934984</v>
      </c>
      <c r="P437" t="str">
        <f t="shared" si="143"/>
        <v>-</v>
      </c>
      <c r="Q437" t="str">
        <f t="shared" si="144"/>
        <v>Sell</v>
      </c>
      <c r="R437" t="str">
        <f t="shared" si="153"/>
        <v>-</v>
      </c>
      <c r="S437" t="str">
        <f t="shared" si="145"/>
        <v>-</v>
      </c>
      <c r="T437">
        <f t="shared" si="139"/>
        <v>1.2344900000000001</v>
      </c>
      <c r="U437">
        <f t="shared" si="140"/>
        <v>1.23309</v>
      </c>
      <c r="V437" t="str">
        <f t="shared" si="133"/>
        <v>-</v>
      </c>
      <c r="W437" t="str">
        <f t="shared" si="134"/>
        <v>-</v>
      </c>
      <c r="X437" t="str">
        <f t="shared" si="150"/>
        <v>-</v>
      </c>
      <c r="Y437" s="9">
        <f t="shared" si="132"/>
        <v>4998.9557880667462</v>
      </c>
      <c r="Z437" s="9">
        <f t="shared" si="151"/>
        <v>4049.4097060865183</v>
      </c>
      <c r="AA437" s="9">
        <f t="shared" si="152"/>
        <v>701.26230522441881</v>
      </c>
    </row>
    <row r="438" spans="1:28" x14ac:dyDescent="0.25">
      <c r="A438" t="s">
        <v>443</v>
      </c>
      <c r="B438" s="2">
        <v>40323</v>
      </c>
      <c r="C438" s="3">
        <v>0</v>
      </c>
      <c r="D438">
        <v>1.2337800000000001</v>
      </c>
      <c r="E438">
        <v>1.2386999999999999</v>
      </c>
      <c r="F438">
        <v>1.2174700000000001</v>
      </c>
      <c r="G438">
        <v>1.23315</v>
      </c>
      <c r="H438">
        <v>85085</v>
      </c>
      <c r="I438">
        <f t="shared" si="138"/>
        <v>-80.124354515755201</v>
      </c>
      <c r="J438">
        <f t="shared" si="141"/>
        <v>1.3271482051282049</v>
      </c>
      <c r="K438">
        <f t="shared" si="142"/>
        <v>1.3190758984490205</v>
      </c>
      <c r="L438">
        <f t="shared" si="148"/>
        <v>1.293822222222222</v>
      </c>
      <c r="M438">
        <f t="shared" si="149"/>
        <v>1.2826301351159319</v>
      </c>
      <c r="N438">
        <f t="shared" si="146"/>
        <v>1.2698316666666667</v>
      </c>
      <c r="O438">
        <f t="shared" si="147"/>
        <v>1.2669638181780185</v>
      </c>
      <c r="P438" t="str">
        <f t="shared" si="143"/>
        <v>-</v>
      </c>
      <c r="Q438" t="str">
        <f t="shared" si="144"/>
        <v>Sell</v>
      </c>
      <c r="R438" t="str">
        <f t="shared" si="153"/>
        <v>-</v>
      </c>
      <c r="S438" t="str">
        <f t="shared" si="145"/>
        <v>-</v>
      </c>
      <c r="T438">
        <f t="shared" si="139"/>
        <v>1.2338100000000001</v>
      </c>
      <c r="U438">
        <f t="shared" si="140"/>
        <v>1.2324900000000001</v>
      </c>
      <c r="V438" t="str">
        <f t="shared" si="133"/>
        <v>-</v>
      </c>
      <c r="W438" t="str">
        <f t="shared" si="134"/>
        <v>-</v>
      </c>
      <c r="X438" t="str">
        <f t="shared" si="150"/>
        <v>-</v>
      </c>
      <c r="Y438" s="9">
        <f t="shared" si="132"/>
        <v>4998.9557880667462</v>
      </c>
      <c r="Z438" s="9">
        <f t="shared" si="151"/>
        <v>4051.6414910454168</v>
      </c>
      <c r="AA438" s="9">
        <f t="shared" si="152"/>
        <v>703.67173591126766</v>
      </c>
    </row>
    <row r="439" spans="1:28" x14ac:dyDescent="0.25">
      <c r="A439" t="s">
        <v>444</v>
      </c>
      <c r="B439" s="2">
        <v>40324</v>
      </c>
      <c r="C439" s="3">
        <v>0</v>
      </c>
      <c r="D439">
        <v>1.2329399999999999</v>
      </c>
      <c r="E439">
        <v>1.2343299999999999</v>
      </c>
      <c r="F439">
        <v>1.2149799999999999</v>
      </c>
      <c r="G439">
        <v>1.21814</v>
      </c>
      <c r="H439">
        <v>85595</v>
      </c>
      <c r="I439">
        <f t="shared" si="138"/>
        <v>-94.137353433835983</v>
      </c>
      <c r="J439">
        <f t="shared" si="141"/>
        <v>1.3254078205128201</v>
      </c>
      <c r="K439">
        <f t="shared" si="142"/>
        <v>1.3165205592477793</v>
      </c>
      <c r="L439">
        <f t="shared" si="148"/>
        <v>1.2897330555555555</v>
      </c>
      <c r="M439">
        <f t="shared" si="149"/>
        <v>1.279144181866422</v>
      </c>
      <c r="N439">
        <f t="shared" si="146"/>
        <v>1.2656049999999999</v>
      </c>
      <c r="O439">
        <f t="shared" si="147"/>
        <v>1.2630579127237771</v>
      </c>
      <c r="P439" t="str">
        <f t="shared" si="143"/>
        <v>-</v>
      </c>
      <c r="Q439" t="str">
        <f t="shared" si="144"/>
        <v>Sell</v>
      </c>
      <c r="R439" t="str">
        <f t="shared" si="153"/>
        <v>-</v>
      </c>
      <c r="S439" t="str">
        <f t="shared" si="145"/>
        <v>-</v>
      </c>
      <c r="T439">
        <f t="shared" si="139"/>
        <v>1.21878</v>
      </c>
      <c r="U439">
        <f t="shared" si="140"/>
        <v>1.2175</v>
      </c>
      <c r="V439" t="str">
        <f t="shared" si="133"/>
        <v>-</v>
      </c>
      <c r="W439" t="str">
        <f t="shared" si="134"/>
        <v>-</v>
      </c>
      <c r="X439" t="str">
        <f t="shared" si="150"/>
        <v>-</v>
      </c>
      <c r="Y439" s="9">
        <f t="shared" si="132"/>
        <v>4998.9557880667462</v>
      </c>
      <c r="Z439" s="9">
        <f t="shared" si="151"/>
        <v>4101.6063506676728</v>
      </c>
      <c r="AA439" s="9">
        <f t="shared" si="152"/>
        <v>755.94563614885044</v>
      </c>
    </row>
    <row r="440" spans="1:28" x14ac:dyDescent="0.25">
      <c r="A440" t="s">
        <v>445</v>
      </c>
      <c r="B440" s="2">
        <v>40325</v>
      </c>
      <c r="C440" s="3">
        <v>0</v>
      </c>
      <c r="D440">
        <v>1.21814</v>
      </c>
      <c r="E440">
        <v>1.23936</v>
      </c>
      <c r="F440">
        <v>1.2179500000000001</v>
      </c>
      <c r="G440">
        <v>1.2365299999999999</v>
      </c>
      <c r="H440">
        <v>85157</v>
      </c>
      <c r="I440">
        <f t="shared" si="138"/>
        <v>-62.722091853838613</v>
      </c>
      <c r="J440">
        <f t="shared" si="141"/>
        <v>1.3239078205128201</v>
      </c>
      <c r="K440">
        <f t="shared" si="142"/>
        <v>1.3144954817984684</v>
      </c>
      <c r="L440">
        <f t="shared" si="148"/>
        <v>1.2864066666666667</v>
      </c>
      <c r="M440">
        <f t="shared" si="149"/>
        <v>1.276840712576345</v>
      </c>
      <c r="N440">
        <f t="shared" si="146"/>
        <v>1.2619199999999997</v>
      </c>
      <c r="O440">
        <f t="shared" si="147"/>
        <v>1.2609356797058751</v>
      </c>
      <c r="P440" t="str">
        <f t="shared" si="143"/>
        <v>Buy</v>
      </c>
      <c r="Q440" t="str">
        <f t="shared" si="144"/>
        <v>Sell</v>
      </c>
      <c r="R440" t="str">
        <f t="shared" si="153"/>
        <v>-</v>
      </c>
      <c r="S440" t="str">
        <f t="shared" si="145"/>
        <v>-</v>
      </c>
      <c r="T440">
        <f t="shared" si="139"/>
        <v>1.2371399999999999</v>
      </c>
      <c r="U440">
        <f t="shared" si="140"/>
        <v>1.2359199999999999</v>
      </c>
      <c r="V440" t="str">
        <f t="shared" si="133"/>
        <v>-</v>
      </c>
      <c r="W440" t="str">
        <f t="shared" si="134"/>
        <v>-</v>
      </c>
      <c r="X440" t="str">
        <f t="shared" si="150"/>
        <v>-</v>
      </c>
      <c r="Y440" s="9">
        <f t="shared" si="132"/>
        <v>4998.9557880667462</v>
      </c>
      <c r="Z440" s="9">
        <f t="shared" si="151"/>
        <v>4040.7357195359837</v>
      </c>
      <c r="AA440" s="9">
        <f t="shared" si="152"/>
        <v>692.15138199807768</v>
      </c>
    </row>
    <row r="441" spans="1:28" x14ac:dyDescent="0.25">
      <c r="A441" t="s">
        <v>446</v>
      </c>
      <c r="B441" s="2">
        <v>40326</v>
      </c>
      <c r="C441" s="3">
        <v>0</v>
      </c>
      <c r="D441">
        <v>1.23658</v>
      </c>
      <c r="E441">
        <v>1.24518</v>
      </c>
      <c r="F441">
        <v>1.22614</v>
      </c>
      <c r="G441">
        <v>1.2269699999999999</v>
      </c>
      <c r="H441">
        <v>78062</v>
      </c>
      <c r="I441">
        <f t="shared" si="138"/>
        <v>-76.535899333827103</v>
      </c>
      <c r="J441">
        <f t="shared" si="141"/>
        <v>1.3221664102564099</v>
      </c>
      <c r="K441">
        <f t="shared" si="142"/>
        <v>1.3122796468162288</v>
      </c>
      <c r="L441">
        <f t="shared" si="148"/>
        <v>1.2829855555555556</v>
      </c>
      <c r="M441">
        <f t="shared" si="149"/>
        <v>1.2741449983830291</v>
      </c>
      <c r="N441">
        <f t="shared" si="146"/>
        <v>1.2576579166666664</v>
      </c>
      <c r="O441">
        <f t="shared" si="147"/>
        <v>1.2582184253294051</v>
      </c>
      <c r="P441" t="str">
        <f t="shared" si="143"/>
        <v>-</v>
      </c>
      <c r="Q441" t="str">
        <f t="shared" si="144"/>
        <v>Sell</v>
      </c>
      <c r="R441" t="str">
        <f t="shared" si="153"/>
        <v>-</v>
      </c>
      <c r="S441" t="str">
        <f t="shared" si="145"/>
        <v>-</v>
      </c>
      <c r="T441">
        <f t="shared" si="139"/>
        <v>1.22759</v>
      </c>
      <c r="U441">
        <f t="shared" si="140"/>
        <v>1.2263500000000001</v>
      </c>
      <c r="V441" t="str">
        <f t="shared" si="133"/>
        <v>-</v>
      </c>
      <c r="W441" t="str">
        <f t="shared" si="134"/>
        <v>-</v>
      </c>
      <c r="X441" t="str">
        <f t="shared" si="150"/>
        <v>-</v>
      </c>
      <c r="Y441" s="9">
        <f t="shared" si="132"/>
        <v>4998.9557880667462</v>
      </c>
      <c r="Z441" s="9">
        <f t="shared" si="151"/>
        <v>4072.1705032354012</v>
      </c>
      <c r="AA441" s="9">
        <f t="shared" si="152"/>
        <v>725.34194882270072</v>
      </c>
    </row>
    <row r="442" spans="1:28" x14ac:dyDescent="0.25">
      <c r="A442" t="s">
        <v>447</v>
      </c>
      <c r="B442" s="2">
        <v>40328</v>
      </c>
      <c r="C442" s="3">
        <v>0</v>
      </c>
      <c r="D442">
        <v>1.2274799999999999</v>
      </c>
      <c r="E442">
        <v>1.22923</v>
      </c>
      <c r="F442">
        <v>1.2256800000000001</v>
      </c>
      <c r="G442">
        <v>1.2287399999999999</v>
      </c>
      <c r="H442">
        <v>6871</v>
      </c>
      <c r="I442">
        <f t="shared" si="138"/>
        <v>-72.606635071090253</v>
      </c>
      <c r="J442">
        <f t="shared" si="141"/>
        <v>1.3204361538461535</v>
      </c>
      <c r="K442">
        <f t="shared" si="142"/>
        <v>1.3101647190487293</v>
      </c>
      <c r="L442">
        <f t="shared" si="148"/>
        <v>1.2796861111111113</v>
      </c>
      <c r="M442">
        <f t="shared" si="149"/>
        <v>1.2716906741461087</v>
      </c>
      <c r="N442">
        <f t="shared" si="146"/>
        <v>1.2533920833333332</v>
      </c>
      <c r="O442">
        <f t="shared" si="147"/>
        <v>1.2558601513030527</v>
      </c>
      <c r="P442" t="str">
        <f t="shared" si="143"/>
        <v>-</v>
      </c>
      <c r="Q442" t="str">
        <f t="shared" si="144"/>
        <v>Sell</v>
      </c>
      <c r="R442" t="str">
        <f t="shared" si="153"/>
        <v>-</v>
      </c>
      <c r="S442" t="str">
        <f t="shared" si="145"/>
        <v>-</v>
      </c>
      <c r="T442">
        <f t="shared" si="139"/>
        <v>1.2293700000000001</v>
      </c>
      <c r="U442">
        <f t="shared" si="140"/>
        <v>1.22811</v>
      </c>
      <c r="V442" t="str">
        <f t="shared" si="133"/>
        <v>-</v>
      </c>
      <c r="W442" t="str">
        <f t="shared" si="134"/>
        <v>-</v>
      </c>
      <c r="X442" t="str">
        <f t="shared" si="150"/>
        <v>-</v>
      </c>
      <c r="Y442" s="9">
        <f t="shared" si="132"/>
        <v>4998.9557880667462</v>
      </c>
      <c r="Z442" s="9">
        <f t="shared" si="151"/>
        <v>4066.2744235394925</v>
      </c>
      <c r="AA442" s="9">
        <f t="shared" si="152"/>
        <v>719.14189113129612</v>
      </c>
    </row>
    <row r="443" spans="1:28" x14ac:dyDescent="0.25">
      <c r="A443" t="s">
        <v>448</v>
      </c>
      <c r="B443" s="2">
        <v>40329</v>
      </c>
      <c r="C443" s="3">
        <v>0</v>
      </c>
      <c r="D443">
        <v>1.22872</v>
      </c>
      <c r="E443">
        <v>1.2333499999999999</v>
      </c>
      <c r="F443">
        <v>1.22648</v>
      </c>
      <c r="G443">
        <v>1.2270099999999999</v>
      </c>
      <c r="H443">
        <v>84549</v>
      </c>
      <c r="I443">
        <f t="shared" si="138"/>
        <v>-75.88625592417084</v>
      </c>
      <c r="J443">
        <f t="shared" si="141"/>
        <v>1.318783974358974</v>
      </c>
      <c r="K443">
        <f t="shared" si="142"/>
        <v>1.3080595362880019</v>
      </c>
      <c r="L443">
        <f t="shared" si="148"/>
        <v>1.276316666666667</v>
      </c>
      <c r="M443">
        <f t="shared" si="149"/>
        <v>1.2692755025706435</v>
      </c>
      <c r="N443">
        <f t="shared" si="146"/>
        <v>1.2495387499999999</v>
      </c>
      <c r="O443">
        <f t="shared" si="147"/>
        <v>1.2535521391988087</v>
      </c>
      <c r="P443" t="str">
        <f t="shared" si="143"/>
        <v>-</v>
      </c>
      <c r="Q443" t="str">
        <f t="shared" si="144"/>
        <v>Sell</v>
      </c>
      <c r="R443" t="str">
        <f t="shared" si="153"/>
        <v>-</v>
      </c>
      <c r="S443" t="str">
        <f t="shared" si="145"/>
        <v>-</v>
      </c>
      <c r="T443">
        <f t="shared" si="139"/>
        <v>1.2276499999999999</v>
      </c>
      <c r="U443">
        <f t="shared" si="140"/>
        <v>1.22637</v>
      </c>
      <c r="V443" t="str">
        <f t="shared" si="133"/>
        <v>-</v>
      </c>
      <c r="W443" t="str">
        <f t="shared" si="134"/>
        <v>-</v>
      </c>
      <c r="X443" t="str">
        <f t="shared" si="150"/>
        <v>-</v>
      </c>
      <c r="Y443" s="9">
        <f t="shared" si="132"/>
        <v>4998.9557880667462</v>
      </c>
      <c r="Z443" s="9">
        <f t="shared" si="151"/>
        <v>4071.9714805251874</v>
      </c>
      <c r="AA443" s="9">
        <f t="shared" si="152"/>
        <v>725.10970262275703</v>
      </c>
    </row>
    <row r="444" spans="1:28" x14ac:dyDescent="0.25">
      <c r="A444" t="s">
        <v>449</v>
      </c>
      <c r="B444" s="2">
        <v>40330</v>
      </c>
      <c r="C444" s="3">
        <v>0</v>
      </c>
      <c r="D444">
        <v>1.2270099999999999</v>
      </c>
      <c r="E444">
        <v>1.2352099999999999</v>
      </c>
      <c r="F444">
        <v>1.2108000000000001</v>
      </c>
      <c r="G444">
        <v>1.22444</v>
      </c>
      <c r="H444">
        <v>85592</v>
      </c>
      <c r="I444">
        <f t="shared" si="138"/>
        <v>-75.746799431010118</v>
      </c>
      <c r="J444">
        <f t="shared" si="141"/>
        <v>1.31702141025641</v>
      </c>
      <c r="K444">
        <f t="shared" si="142"/>
        <v>1.3059425860022296</v>
      </c>
      <c r="L444">
        <f t="shared" si="148"/>
        <v>1.2730466666666667</v>
      </c>
      <c r="M444">
        <f t="shared" si="149"/>
        <v>1.2668519618911493</v>
      </c>
      <c r="N444">
        <f t="shared" si="146"/>
        <v>1.2464866666666665</v>
      </c>
      <c r="O444">
        <f t="shared" si="147"/>
        <v>1.251223168062904</v>
      </c>
      <c r="P444" t="str">
        <f t="shared" si="143"/>
        <v>-</v>
      </c>
      <c r="Q444" t="str">
        <f t="shared" si="144"/>
        <v>Sell</v>
      </c>
      <c r="R444" t="str">
        <f t="shared" si="153"/>
        <v>-</v>
      </c>
      <c r="S444" t="str">
        <f t="shared" si="145"/>
        <v>-</v>
      </c>
      <c r="T444">
        <f t="shared" si="139"/>
        <v>1.2250300000000001</v>
      </c>
      <c r="U444">
        <f t="shared" si="140"/>
        <v>1.2238500000000001</v>
      </c>
      <c r="V444" t="str">
        <f t="shared" si="133"/>
        <v>-</v>
      </c>
      <c r="W444" t="str">
        <f t="shared" si="134"/>
        <v>-</v>
      </c>
      <c r="X444" t="str">
        <f t="shared" si="150"/>
        <v>-</v>
      </c>
      <c r="Y444" s="9">
        <f t="shared" si="132"/>
        <v>4998.9557880667462</v>
      </c>
      <c r="Z444" s="9">
        <f t="shared" si="151"/>
        <v>4080.680300128769</v>
      </c>
      <c r="AA444" s="9">
        <f t="shared" si="152"/>
        <v>734.27800360301023</v>
      </c>
    </row>
    <row r="445" spans="1:28" x14ac:dyDescent="0.25">
      <c r="A445" t="s">
        <v>450</v>
      </c>
      <c r="B445" s="2">
        <v>40331</v>
      </c>
      <c r="C445" s="3">
        <v>0</v>
      </c>
      <c r="D445">
        <v>1.22451</v>
      </c>
      <c r="E445">
        <v>1.2271799999999999</v>
      </c>
      <c r="F445">
        <v>1.2174100000000001</v>
      </c>
      <c r="G445">
        <v>1.2248600000000001</v>
      </c>
      <c r="H445">
        <v>85850</v>
      </c>
      <c r="I445">
        <f t="shared" si="138"/>
        <v>-75</v>
      </c>
      <c r="J445">
        <f t="shared" si="141"/>
        <v>1.315160769230769</v>
      </c>
      <c r="K445">
        <f t="shared" si="142"/>
        <v>1.3038898623059707</v>
      </c>
      <c r="L445">
        <f t="shared" si="148"/>
        <v>1.2698863888888889</v>
      </c>
      <c r="M445">
        <f t="shared" si="149"/>
        <v>1.2645821261132493</v>
      </c>
      <c r="N445">
        <f t="shared" si="146"/>
        <v>1.24414125</v>
      </c>
      <c r="O445">
        <f t="shared" si="147"/>
        <v>1.2491141146178717</v>
      </c>
      <c r="P445" t="str">
        <f t="shared" si="143"/>
        <v>-</v>
      </c>
      <c r="Q445" t="str">
        <f t="shared" si="144"/>
        <v>Sell</v>
      </c>
      <c r="R445" t="str">
        <f t="shared" si="153"/>
        <v>-</v>
      </c>
      <c r="S445" t="str">
        <f t="shared" si="145"/>
        <v>-</v>
      </c>
      <c r="T445">
        <f t="shared" si="139"/>
        <v>1.2254700000000001</v>
      </c>
      <c r="U445">
        <f t="shared" si="140"/>
        <v>1.2242500000000001</v>
      </c>
      <c r="V445" t="str">
        <f t="shared" si="133"/>
        <v>-</v>
      </c>
      <c r="W445" t="str">
        <f t="shared" si="134"/>
        <v>-</v>
      </c>
      <c r="X445" t="str">
        <f t="shared" si="150"/>
        <v>-</v>
      </c>
      <c r="Y445" s="9">
        <f t="shared" si="132"/>
        <v>4998.9557880667462</v>
      </c>
      <c r="Z445" s="9">
        <f t="shared" si="151"/>
        <v>4079.2151485281124</v>
      </c>
      <c r="AA445" s="9">
        <f t="shared" si="152"/>
        <v>732.72428129828597</v>
      </c>
    </row>
    <row r="446" spans="1:28" x14ac:dyDescent="0.25">
      <c r="A446" t="s">
        <v>451</v>
      </c>
      <c r="B446" s="2">
        <v>40332</v>
      </c>
      <c r="C446" s="3">
        <v>0</v>
      </c>
      <c r="D446">
        <v>1.2249399999999999</v>
      </c>
      <c r="E446">
        <v>1.2326299999999999</v>
      </c>
      <c r="F446">
        <v>1.21492</v>
      </c>
      <c r="G446">
        <v>1.2174499999999999</v>
      </c>
      <c r="H446">
        <v>84385</v>
      </c>
      <c r="I446">
        <f t="shared" si="138"/>
        <v>-88.175675675675961</v>
      </c>
      <c r="J446">
        <f t="shared" si="141"/>
        <v>1.3133575641025637</v>
      </c>
      <c r="K446">
        <f t="shared" si="142"/>
        <v>1.3017015113615158</v>
      </c>
      <c r="L446">
        <f t="shared" si="148"/>
        <v>1.2669775000000001</v>
      </c>
      <c r="M446">
        <f t="shared" si="149"/>
        <v>1.2620344436206412</v>
      </c>
      <c r="N446">
        <f t="shared" si="146"/>
        <v>1.2421479166666665</v>
      </c>
      <c r="O446">
        <f t="shared" si="147"/>
        <v>1.246580985448442</v>
      </c>
      <c r="P446" t="str">
        <f t="shared" si="143"/>
        <v>-</v>
      </c>
      <c r="Q446" t="str">
        <f t="shared" si="144"/>
        <v>Sell</v>
      </c>
      <c r="R446" t="str">
        <f t="shared" si="153"/>
        <v>-</v>
      </c>
      <c r="S446" t="str">
        <f t="shared" si="145"/>
        <v>-</v>
      </c>
      <c r="T446">
        <f t="shared" si="139"/>
        <v>1.2180200000000001</v>
      </c>
      <c r="U446">
        <f t="shared" si="140"/>
        <v>1.21688</v>
      </c>
      <c r="V446" t="str">
        <f t="shared" si="133"/>
        <v>-</v>
      </c>
      <c r="W446" t="str">
        <f t="shared" si="134"/>
        <v>-</v>
      </c>
      <c r="X446" t="str">
        <f t="shared" si="150"/>
        <v>-</v>
      </c>
      <c r="Y446" s="9">
        <f t="shared" si="132"/>
        <v>4998.9557880667462</v>
      </c>
      <c r="Z446" s="9">
        <f t="shared" si="151"/>
        <v>4104.1656032468645</v>
      </c>
      <c r="AA446" s="9">
        <f t="shared" si="152"/>
        <v>758.67498148539471</v>
      </c>
    </row>
    <row r="447" spans="1:28" x14ac:dyDescent="0.25">
      <c r="A447" t="s">
        <v>452</v>
      </c>
      <c r="B447" s="2">
        <v>40333</v>
      </c>
      <c r="C447" s="3">
        <v>0</v>
      </c>
      <c r="D447">
        <v>1.21773</v>
      </c>
      <c r="E447">
        <v>1.22146</v>
      </c>
      <c r="F447">
        <v>1.19536</v>
      </c>
      <c r="G447">
        <v>1.1963699999999999</v>
      </c>
      <c r="H447">
        <v>77963</v>
      </c>
      <c r="I447">
        <f t="shared" si="138"/>
        <v>-98.59095982142864</v>
      </c>
      <c r="J447">
        <f t="shared" si="141"/>
        <v>1.3112312820512819</v>
      </c>
      <c r="K447">
        <f t="shared" si="142"/>
        <v>1.2990348908207179</v>
      </c>
      <c r="L447">
        <f t="shared" si="148"/>
        <v>1.2630383333333333</v>
      </c>
      <c r="M447">
        <f t="shared" si="149"/>
        <v>1.2584850142357418</v>
      </c>
      <c r="N447">
        <f t="shared" si="146"/>
        <v>1.2388816666666667</v>
      </c>
      <c r="O447">
        <f t="shared" si="147"/>
        <v>1.2425641066125666</v>
      </c>
      <c r="P447" t="str">
        <f t="shared" si="143"/>
        <v>-</v>
      </c>
      <c r="Q447" t="str">
        <f t="shared" si="144"/>
        <v>Sell</v>
      </c>
      <c r="R447" t="str">
        <f t="shared" si="153"/>
        <v>-</v>
      </c>
      <c r="S447" t="str">
        <f t="shared" si="145"/>
        <v>-</v>
      </c>
      <c r="T447">
        <f t="shared" si="139"/>
        <v>1.19699</v>
      </c>
      <c r="U447">
        <f t="shared" si="140"/>
        <v>1.1957500000000001</v>
      </c>
      <c r="V447" t="str">
        <f t="shared" si="133"/>
        <v>-</v>
      </c>
      <c r="W447" t="str">
        <f t="shared" si="134"/>
        <v>Target</v>
      </c>
      <c r="X447" t="str">
        <f t="shared" si="150"/>
        <v>-</v>
      </c>
      <c r="Y447" s="9">
        <f t="shared" ref="Y447" si="154">Y446</f>
        <v>4998.9557880667462</v>
      </c>
      <c r="Z447" s="9">
        <f t="shared" si="151"/>
        <v>4176.271972252689</v>
      </c>
      <c r="AA447" s="9">
        <f t="shared" si="152"/>
        <v>831.72248019302469</v>
      </c>
      <c r="AB447">
        <v>800</v>
      </c>
    </row>
    <row r="448" spans="1:28" x14ac:dyDescent="0.25">
      <c r="A448" t="s">
        <v>453</v>
      </c>
      <c r="B448" s="2">
        <v>40335</v>
      </c>
      <c r="C448" s="3">
        <v>0</v>
      </c>
      <c r="D448">
        <v>1.1960200000000001</v>
      </c>
      <c r="E448">
        <v>1.1964900000000001</v>
      </c>
      <c r="F448">
        <v>1.19221</v>
      </c>
      <c r="G448">
        <v>1.1928099999999999</v>
      </c>
      <c r="H448">
        <v>7165</v>
      </c>
      <c r="I448">
        <f t="shared" si="138"/>
        <v>-99.198182547106867</v>
      </c>
      <c r="J448">
        <f t="shared" si="141"/>
        <v>1.3090429487179485</v>
      </c>
      <c r="K448">
        <f t="shared" si="142"/>
        <v>1.2963456530784212</v>
      </c>
      <c r="L448">
        <f t="shared" si="148"/>
        <v>1.2590577777777778</v>
      </c>
      <c r="M448">
        <f t="shared" si="149"/>
        <v>1.2549350134662423</v>
      </c>
      <c r="N448">
        <f t="shared" si="146"/>
        <v>1.2349625</v>
      </c>
      <c r="O448">
        <f t="shared" si="147"/>
        <v>1.2385837780835613</v>
      </c>
      <c r="P448" t="str">
        <f t="shared" si="143"/>
        <v>-</v>
      </c>
      <c r="Q448" t="str">
        <f t="shared" si="144"/>
        <v>Sell</v>
      </c>
      <c r="R448" t="str">
        <f t="shared" si="153"/>
        <v>-</v>
      </c>
      <c r="S448" t="str">
        <f t="shared" si="145"/>
        <v>-</v>
      </c>
      <c r="T448">
        <f t="shared" si="139"/>
        <v>1.1934800000000001</v>
      </c>
      <c r="U448">
        <f t="shared" si="140"/>
        <v>1.19214</v>
      </c>
      <c r="V448" t="str">
        <f t="shared" ref="V448:V496" si="155">IF(AA448&lt;&gt;"",IF(AA448&lt;=-$AG$52,"Stop","-"),"-")</f>
        <v>-</v>
      </c>
      <c r="W448" t="str">
        <f t="shared" ref="W448:W496" si="156">IF(AA448&lt;&gt;"",IF(AA448&gt;$AG$53,"Target","-"),"-")</f>
        <v>-</v>
      </c>
      <c r="X448" t="str">
        <f t="shared" si="150"/>
        <v>-</v>
      </c>
      <c r="Y448" s="9"/>
      <c r="Z448" s="9"/>
      <c r="AA448" s="9"/>
    </row>
    <row r="449" spans="1:27" x14ac:dyDescent="0.25">
      <c r="A449" t="s">
        <v>454</v>
      </c>
      <c r="B449" s="2">
        <v>40336</v>
      </c>
      <c r="C449" s="3">
        <v>0</v>
      </c>
      <c r="D449">
        <v>1.1929099999999999</v>
      </c>
      <c r="E449">
        <v>1.1990799999999999</v>
      </c>
      <c r="F449">
        <v>1.18746</v>
      </c>
      <c r="G449">
        <v>1.19208</v>
      </c>
      <c r="H449">
        <v>85294</v>
      </c>
      <c r="I449">
        <f t="shared" si="138"/>
        <v>-93.324664065886338</v>
      </c>
      <c r="J449">
        <f t="shared" si="141"/>
        <v>1.3068712820512818</v>
      </c>
      <c r="K449">
        <f t="shared" si="142"/>
        <v>1.2937060162916256</v>
      </c>
      <c r="L449">
        <f t="shared" si="148"/>
        <v>1.2549725</v>
      </c>
      <c r="M449">
        <f t="shared" si="149"/>
        <v>1.2515374451707697</v>
      </c>
      <c r="N449">
        <f t="shared" si="146"/>
        <v>1.2315666666666669</v>
      </c>
      <c r="O449">
        <f t="shared" si="147"/>
        <v>1.2348634758368766</v>
      </c>
      <c r="P449" t="str">
        <f t="shared" si="143"/>
        <v>-</v>
      </c>
      <c r="Q449" t="str">
        <f t="shared" si="144"/>
        <v>Sell</v>
      </c>
      <c r="R449" t="str">
        <f t="shared" si="153"/>
        <v>-</v>
      </c>
      <c r="S449" t="str">
        <f t="shared" si="145"/>
        <v>-</v>
      </c>
      <c r="T449">
        <f t="shared" si="139"/>
        <v>1.1928300000000001</v>
      </c>
      <c r="U449">
        <f t="shared" si="140"/>
        <v>1.19133</v>
      </c>
      <c r="V449" t="str">
        <f t="shared" si="155"/>
        <v>-</v>
      </c>
      <c r="W449" t="str">
        <f t="shared" si="156"/>
        <v>-</v>
      </c>
      <c r="X449" t="str">
        <f t="shared" si="150"/>
        <v>-</v>
      </c>
      <c r="Y449" s="9"/>
      <c r="Z449" s="9"/>
      <c r="AA449" s="9"/>
    </row>
    <row r="450" spans="1:27" x14ac:dyDescent="0.25">
      <c r="A450" t="s">
        <v>455</v>
      </c>
      <c r="B450" s="2">
        <v>40337</v>
      </c>
      <c r="C450" s="3">
        <v>0</v>
      </c>
      <c r="D450">
        <v>1.19208</v>
      </c>
      <c r="E450">
        <v>1.2009300000000001</v>
      </c>
      <c r="F450">
        <v>1.1898899999999999</v>
      </c>
      <c r="G450">
        <v>1.19554</v>
      </c>
      <c r="H450">
        <v>85489</v>
      </c>
      <c r="I450">
        <f t="shared" si="138"/>
        <v>-87.80929390464685</v>
      </c>
      <c r="J450">
        <f t="shared" si="141"/>
        <v>1.3047569230769229</v>
      </c>
      <c r="K450">
        <f t="shared" si="142"/>
        <v>1.291220800689306</v>
      </c>
      <c r="L450">
        <f t="shared" si="148"/>
        <v>1.2515805555555557</v>
      </c>
      <c r="M450">
        <f t="shared" si="149"/>
        <v>1.24851055624262</v>
      </c>
      <c r="N450">
        <f t="shared" si="146"/>
        <v>1.2287195833333333</v>
      </c>
      <c r="O450">
        <f t="shared" si="147"/>
        <v>1.2317175977699266</v>
      </c>
      <c r="P450" t="str">
        <f t="shared" si="143"/>
        <v>-</v>
      </c>
      <c r="Q450" t="str">
        <f t="shared" si="144"/>
        <v>Sell</v>
      </c>
      <c r="R450" t="str">
        <f t="shared" si="153"/>
        <v>-</v>
      </c>
      <c r="S450" t="str">
        <f t="shared" si="145"/>
        <v>-</v>
      </c>
      <c r="T450">
        <f t="shared" si="139"/>
        <v>1.1963200000000001</v>
      </c>
      <c r="U450">
        <f t="shared" si="140"/>
        <v>1.19476</v>
      </c>
      <c r="V450" t="str">
        <f t="shared" si="155"/>
        <v>-</v>
      </c>
      <c r="W450" t="str">
        <f t="shared" si="156"/>
        <v>-</v>
      </c>
      <c r="X450" t="str">
        <f t="shared" si="150"/>
        <v>-</v>
      </c>
      <c r="Y450" s="9"/>
      <c r="Z450" s="9"/>
      <c r="AA450" s="9"/>
    </row>
    <row r="451" spans="1:27" x14ac:dyDescent="0.25">
      <c r="A451" t="s">
        <v>456</v>
      </c>
      <c r="B451" s="2">
        <v>40338</v>
      </c>
      <c r="C451" s="3">
        <v>0</v>
      </c>
      <c r="D451">
        <v>1.19554</v>
      </c>
      <c r="E451">
        <v>1.2072799999999999</v>
      </c>
      <c r="F451">
        <v>1.19198</v>
      </c>
      <c r="G451">
        <v>1.19872</v>
      </c>
      <c r="H451">
        <v>84270</v>
      </c>
      <c r="I451">
        <f t="shared" si="138"/>
        <v>-80.492030492030409</v>
      </c>
      <c r="J451">
        <f t="shared" si="141"/>
        <v>1.3026369230769228</v>
      </c>
      <c r="K451">
        <f t="shared" si="142"/>
        <v>1.2888790082667918</v>
      </c>
      <c r="L451">
        <f t="shared" si="148"/>
        <v>1.2482233333333332</v>
      </c>
      <c r="M451">
        <f t="shared" si="149"/>
        <v>1.2458191748241001</v>
      </c>
      <c r="N451">
        <f t="shared" si="146"/>
        <v>1.2259854166666668</v>
      </c>
      <c r="O451">
        <f t="shared" si="147"/>
        <v>1.2290777899483325</v>
      </c>
      <c r="P451" t="str">
        <f t="shared" si="143"/>
        <v>-</v>
      </c>
      <c r="Q451" t="str">
        <f t="shared" si="144"/>
        <v>Sell</v>
      </c>
      <c r="R451" t="str">
        <f t="shared" si="153"/>
        <v>-</v>
      </c>
      <c r="S451" t="str">
        <f t="shared" si="145"/>
        <v>-</v>
      </c>
      <c r="T451">
        <f t="shared" si="139"/>
        <v>1.19953</v>
      </c>
      <c r="U451">
        <f t="shared" si="140"/>
        <v>1.19791</v>
      </c>
      <c r="V451" t="str">
        <f t="shared" si="155"/>
        <v>-</v>
      </c>
      <c r="W451" t="str">
        <f t="shared" si="156"/>
        <v>-</v>
      </c>
      <c r="X451" t="str">
        <f t="shared" si="150"/>
        <v>-</v>
      </c>
      <c r="Y451" s="9"/>
      <c r="Z451" s="9"/>
      <c r="AA451" s="9"/>
    </row>
    <row r="452" spans="1:27" x14ac:dyDescent="0.25">
      <c r="A452" t="s">
        <v>457</v>
      </c>
      <c r="B452" s="2">
        <v>40339</v>
      </c>
      <c r="C452" s="3">
        <v>0</v>
      </c>
      <c r="D452">
        <v>1.19878</v>
      </c>
      <c r="E452">
        <v>1.2141500000000001</v>
      </c>
      <c r="F452">
        <v>1.19543</v>
      </c>
      <c r="G452">
        <v>1.2130000000000001</v>
      </c>
      <c r="H452">
        <v>84902</v>
      </c>
      <c r="I452">
        <f t="shared" si="138"/>
        <v>-55.751905751905539</v>
      </c>
      <c r="J452">
        <f t="shared" si="141"/>
        <v>1.3006484615384613</v>
      </c>
      <c r="K452">
        <f t="shared" si="142"/>
        <v>1.2869580207157336</v>
      </c>
      <c r="L452">
        <f t="shared" si="148"/>
        <v>1.2451130555555556</v>
      </c>
      <c r="M452">
        <f t="shared" si="149"/>
        <v>1.2440451653741487</v>
      </c>
      <c r="N452">
        <f t="shared" si="146"/>
        <v>1.2243237500000002</v>
      </c>
      <c r="O452">
        <f t="shared" si="147"/>
        <v>1.2277915667524659</v>
      </c>
      <c r="P452" t="str">
        <f t="shared" si="143"/>
        <v>Buy</v>
      </c>
      <c r="Q452" t="str">
        <f t="shared" si="144"/>
        <v>Sell</v>
      </c>
      <c r="R452" t="str">
        <f t="shared" si="153"/>
        <v>-</v>
      </c>
      <c r="S452" t="str">
        <f t="shared" si="145"/>
        <v>-</v>
      </c>
      <c r="T452">
        <f t="shared" si="139"/>
        <v>1.21373</v>
      </c>
      <c r="U452">
        <f t="shared" si="140"/>
        <v>1.21227</v>
      </c>
      <c r="V452" t="str">
        <f t="shared" si="155"/>
        <v>-</v>
      </c>
      <c r="W452" t="str">
        <f t="shared" si="156"/>
        <v>-</v>
      </c>
      <c r="X452" t="str">
        <f t="shared" si="150"/>
        <v>-</v>
      </c>
      <c r="Y452" s="9"/>
      <c r="Z452" s="9"/>
      <c r="AA452" s="9"/>
    </row>
    <row r="453" spans="1:27" x14ac:dyDescent="0.25">
      <c r="A453" t="s">
        <v>458</v>
      </c>
      <c r="B453" s="2">
        <v>40340</v>
      </c>
      <c r="C453" s="3">
        <v>0</v>
      </c>
      <c r="D453">
        <v>1.2129399999999999</v>
      </c>
      <c r="E453">
        <v>1.21526</v>
      </c>
      <c r="F453">
        <v>1.2043999999999999</v>
      </c>
      <c r="G453">
        <v>1.21095</v>
      </c>
      <c r="H453">
        <v>77850</v>
      </c>
      <c r="I453">
        <f t="shared" si="138"/>
        <v>-59.303534303534278</v>
      </c>
      <c r="J453">
        <f t="shared" si="141"/>
        <v>1.2985256410256407</v>
      </c>
      <c r="K453">
        <f t="shared" si="142"/>
        <v>1.2850337670267278</v>
      </c>
      <c r="L453">
        <f t="shared" si="148"/>
        <v>1.2418266666666664</v>
      </c>
      <c r="M453">
        <f t="shared" si="149"/>
        <v>1.2422562375160866</v>
      </c>
      <c r="N453">
        <f t="shared" si="146"/>
        <v>1.2232870833333334</v>
      </c>
      <c r="O453">
        <f t="shared" si="147"/>
        <v>1.2264442414122687</v>
      </c>
      <c r="P453" t="str">
        <f t="shared" si="143"/>
        <v>-</v>
      </c>
      <c r="Q453" t="str">
        <f t="shared" si="144"/>
        <v>Sell</v>
      </c>
      <c r="R453" t="str">
        <f t="shared" si="153"/>
        <v>-</v>
      </c>
      <c r="S453" t="str">
        <f t="shared" si="145"/>
        <v>-</v>
      </c>
      <c r="T453">
        <f t="shared" si="139"/>
        <v>1.2116400000000001</v>
      </c>
      <c r="U453">
        <f t="shared" si="140"/>
        <v>1.2102599999999999</v>
      </c>
      <c r="V453" t="str">
        <f t="shared" si="155"/>
        <v>-</v>
      </c>
      <c r="W453" t="str">
        <f t="shared" si="156"/>
        <v>-</v>
      </c>
      <c r="X453" t="str">
        <f t="shared" si="150"/>
        <v>-</v>
      </c>
      <c r="Y453" s="9"/>
      <c r="Z453" s="9"/>
      <c r="AA453" s="9"/>
    </row>
    <row r="454" spans="1:27" x14ac:dyDescent="0.25">
      <c r="A454" t="s">
        <v>459</v>
      </c>
      <c r="B454" s="2">
        <v>40342</v>
      </c>
      <c r="C454" s="3">
        <v>0</v>
      </c>
      <c r="D454">
        <v>1.21157</v>
      </c>
      <c r="E454">
        <v>1.2205900000000001</v>
      </c>
      <c r="F454">
        <v>1.2112000000000001</v>
      </c>
      <c r="G454">
        <v>1.2202999999999999</v>
      </c>
      <c r="H454">
        <v>7272</v>
      </c>
      <c r="I454">
        <f t="shared" si="138"/>
        <v>-43.104643104643131</v>
      </c>
      <c r="J454">
        <f t="shared" si="141"/>
        <v>1.2965151282051279</v>
      </c>
      <c r="K454">
        <f t="shared" si="142"/>
        <v>1.2833949374817473</v>
      </c>
      <c r="L454">
        <f t="shared" si="148"/>
        <v>1.2387483333333333</v>
      </c>
      <c r="M454">
        <f t="shared" si="149"/>
        <v>1.2410694138665685</v>
      </c>
      <c r="N454">
        <f t="shared" si="146"/>
        <v>1.2226525000000004</v>
      </c>
      <c r="O454">
        <f t="shared" si="147"/>
        <v>1.2259527020992873</v>
      </c>
      <c r="P454" t="str">
        <f t="shared" si="143"/>
        <v>-</v>
      </c>
      <c r="Q454" t="str">
        <f t="shared" si="144"/>
        <v>Sell</v>
      </c>
      <c r="R454" t="str">
        <f t="shared" si="153"/>
        <v>-</v>
      </c>
      <c r="S454" t="str">
        <f t="shared" si="145"/>
        <v>-</v>
      </c>
      <c r="T454">
        <f t="shared" si="139"/>
        <v>1.22095</v>
      </c>
      <c r="U454">
        <f t="shared" si="140"/>
        <v>1.2196499999999999</v>
      </c>
      <c r="V454" t="str">
        <f t="shared" si="155"/>
        <v>-</v>
      </c>
      <c r="W454" t="str">
        <f t="shared" si="156"/>
        <v>-</v>
      </c>
      <c r="X454" t="str">
        <f t="shared" ref="X454:X496" si="157">IF(R454="Buy",$AG$54,IF(R454="Sell",$AG$54/T454,"-"))</f>
        <v>-</v>
      </c>
      <c r="Y454" s="9"/>
      <c r="Z454" s="9"/>
      <c r="AA454" s="9"/>
    </row>
    <row r="455" spans="1:27" x14ac:dyDescent="0.25">
      <c r="A455" t="s">
        <v>460</v>
      </c>
      <c r="B455" s="2">
        <v>40343</v>
      </c>
      <c r="C455" s="3">
        <v>0</v>
      </c>
      <c r="D455">
        <v>1.22035</v>
      </c>
      <c r="E455">
        <v>1.22997</v>
      </c>
      <c r="F455">
        <v>1.2159599999999999</v>
      </c>
      <c r="G455">
        <v>1.22102</v>
      </c>
      <c r="H455">
        <v>84762</v>
      </c>
      <c r="I455">
        <f t="shared" si="138"/>
        <v>-29.717277486910866</v>
      </c>
      <c r="J455">
        <f t="shared" si="141"/>
        <v>1.2946388461538458</v>
      </c>
      <c r="K455">
        <f t="shared" si="142"/>
        <v>1.2818158251404372</v>
      </c>
      <c r="L455">
        <f t="shared" si="148"/>
        <v>1.2360130555555555</v>
      </c>
      <c r="M455">
        <f t="shared" si="149"/>
        <v>1.239985661765673</v>
      </c>
      <c r="N455">
        <f t="shared" si="146"/>
        <v>1.2219395833333337</v>
      </c>
      <c r="O455">
        <f t="shared" si="147"/>
        <v>1.2255580859313444</v>
      </c>
      <c r="P455" t="str">
        <f t="shared" si="143"/>
        <v>-</v>
      </c>
      <c r="Q455" t="str">
        <f t="shared" si="144"/>
        <v>Sell</v>
      </c>
      <c r="R455" t="str">
        <f t="shared" si="153"/>
        <v>-</v>
      </c>
      <c r="S455" t="str">
        <f t="shared" si="145"/>
        <v>-</v>
      </c>
      <c r="T455">
        <f t="shared" si="139"/>
        <v>1.2216400000000001</v>
      </c>
      <c r="U455">
        <f t="shared" si="140"/>
        <v>1.2203999999999999</v>
      </c>
      <c r="V455" t="str">
        <f t="shared" si="155"/>
        <v>-</v>
      </c>
      <c r="W455" t="str">
        <f t="shared" si="156"/>
        <v>-</v>
      </c>
      <c r="X455" t="str">
        <f t="shared" si="157"/>
        <v>-</v>
      </c>
      <c r="Y455" s="9"/>
      <c r="Z455" s="9"/>
      <c r="AA455" s="9"/>
    </row>
    <row r="456" spans="1:27" x14ac:dyDescent="0.25">
      <c r="A456" t="s">
        <v>461</v>
      </c>
      <c r="B456" s="2">
        <v>40344</v>
      </c>
      <c r="C456" s="3">
        <v>0</v>
      </c>
      <c r="D456">
        <v>1.2208600000000001</v>
      </c>
      <c r="E456">
        <v>1.2349399999999999</v>
      </c>
      <c r="F456">
        <v>1.21628</v>
      </c>
      <c r="G456">
        <v>1.2313400000000001</v>
      </c>
      <c r="H456">
        <v>86538</v>
      </c>
      <c r="I456">
        <f t="shared" si="138"/>
        <v>-8.1047120418844436</v>
      </c>
      <c r="J456">
        <f t="shared" si="141"/>
        <v>1.2927761538461535</v>
      </c>
      <c r="K456">
        <f t="shared" si="142"/>
        <v>1.28053795614954</v>
      </c>
      <c r="L456">
        <f t="shared" si="148"/>
        <v>1.23417</v>
      </c>
      <c r="M456">
        <f t="shared" si="149"/>
        <v>1.2395183286972582</v>
      </c>
      <c r="N456">
        <f t="shared" si="146"/>
        <v>1.2226383333333335</v>
      </c>
      <c r="O456">
        <f t="shared" si="147"/>
        <v>1.2260206390568369</v>
      </c>
      <c r="P456" t="str">
        <f t="shared" si="143"/>
        <v>-</v>
      </c>
      <c r="Q456" t="str">
        <f t="shared" si="144"/>
        <v>Sell</v>
      </c>
      <c r="R456" t="str">
        <f t="shared" si="153"/>
        <v>-</v>
      </c>
      <c r="S456" t="str">
        <f t="shared" si="145"/>
        <v>-</v>
      </c>
      <c r="T456">
        <f t="shared" si="139"/>
        <v>1.232</v>
      </c>
      <c r="U456">
        <f t="shared" si="140"/>
        <v>1.23068</v>
      </c>
      <c r="V456" t="str">
        <f t="shared" si="155"/>
        <v>-</v>
      </c>
      <c r="W456" t="str">
        <f t="shared" si="156"/>
        <v>-</v>
      </c>
      <c r="X456" t="str">
        <f t="shared" si="157"/>
        <v>-</v>
      </c>
      <c r="Y456" s="9"/>
      <c r="Z456" s="9"/>
      <c r="AA456" s="9"/>
    </row>
    <row r="457" spans="1:27" x14ac:dyDescent="0.25">
      <c r="A457" t="s">
        <v>462</v>
      </c>
      <c r="B457" s="2">
        <v>40345</v>
      </c>
      <c r="C457" s="3">
        <v>0</v>
      </c>
      <c r="D457">
        <v>1.23126</v>
      </c>
      <c r="E457">
        <v>1.2351700000000001</v>
      </c>
      <c r="F457">
        <v>1.2251799999999999</v>
      </c>
      <c r="G457">
        <v>1.2297899999999999</v>
      </c>
      <c r="H457">
        <v>85278</v>
      </c>
      <c r="I457">
        <f t="shared" si="138"/>
        <v>-11.350785340314106</v>
      </c>
      <c r="J457">
        <f t="shared" si="141"/>
        <v>1.2909344871794866</v>
      </c>
      <c r="K457">
        <f t="shared" si="142"/>
        <v>1.2792531977660073</v>
      </c>
      <c r="L457">
        <f t="shared" si="148"/>
        <v>1.2327433333333335</v>
      </c>
      <c r="M457">
        <f t="shared" si="149"/>
        <v>1.238992473092001</v>
      </c>
      <c r="N457">
        <f t="shared" si="146"/>
        <v>1.2222800000000003</v>
      </c>
      <c r="O457">
        <f t="shared" si="147"/>
        <v>1.2263221879322901</v>
      </c>
      <c r="P457" t="str">
        <f t="shared" si="143"/>
        <v>-</v>
      </c>
      <c r="Q457" t="str">
        <f t="shared" si="144"/>
        <v>Sell</v>
      </c>
      <c r="R457" t="str">
        <f t="shared" si="153"/>
        <v>-</v>
      </c>
      <c r="S457" t="str">
        <f t="shared" si="145"/>
        <v>-</v>
      </c>
      <c r="T457">
        <f t="shared" si="139"/>
        <v>1.23048</v>
      </c>
      <c r="U457">
        <f t="shared" si="140"/>
        <v>1.2291000000000001</v>
      </c>
      <c r="V457" t="str">
        <f t="shared" si="155"/>
        <v>-</v>
      </c>
      <c r="W457" t="str">
        <f t="shared" si="156"/>
        <v>-</v>
      </c>
      <c r="X457" t="str">
        <f t="shared" si="157"/>
        <v>-</v>
      </c>
      <c r="Y457" s="9"/>
      <c r="Z457" s="9"/>
      <c r="AA457" s="9"/>
    </row>
    <row r="458" spans="1:27" x14ac:dyDescent="0.25">
      <c r="A458" t="s">
        <v>463</v>
      </c>
      <c r="B458" s="2">
        <v>40346</v>
      </c>
      <c r="C458" s="3">
        <v>0</v>
      </c>
      <c r="D458">
        <v>1.22983</v>
      </c>
      <c r="E458">
        <v>1.2414099999999999</v>
      </c>
      <c r="F458">
        <v>1.22393</v>
      </c>
      <c r="G458">
        <v>1.2385699999999999</v>
      </c>
      <c r="H458">
        <v>84681</v>
      </c>
      <c r="I458">
        <f t="shared" si="138"/>
        <v>-5.2641334569044611</v>
      </c>
      <c r="J458">
        <f t="shared" si="141"/>
        <v>1.2893662820512812</v>
      </c>
      <c r="K458">
        <f t="shared" si="142"/>
        <v>1.2782232433921843</v>
      </c>
      <c r="L458">
        <f t="shared" si="148"/>
        <v>1.2320011111111113</v>
      </c>
      <c r="M458">
        <f t="shared" si="149"/>
        <v>1.2389696367086496</v>
      </c>
      <c r="N458">
        <f t="shared" si="146"/>
        <v>1.2216475000000002</v>
      </c>
      <c r="O458">
        <f t="shared" si="147"/>
        <v>1.227302012897707</v>
      </c>
      <c r="P458" t="str">
        <f t="shared" si="143"/>
        <v>-</v>
      </c>
      <c r="Q458" t="str">
        <f t="shared" si="144"/>
        <v>Sell</v>
      </c>
      <c r="R458" t="str">
        <f t="shared" si="153"/>
        <v>-</v>
      </c>
      <c r="S458" t="str">
        <f t="shared" si="145"/>
        <v>-</v>
      </c>
      <c r="T458">
        <f t="shared" si="139"/>
        <v>1.23936</v>
      </c>
      <c r="U458">
        <f t="shared" si="140"/>
        <v>1.2377800000000001</v>
      </c>
      <c r="V458" t="str">
        <f t="shared" si="155"/>
        <v>-</v>
      </c>
      <c r="W458" t="str">
        <f t="shared" si="156"/>
        <v>-</v>
      </c>
      <c r="X458" t="str">
        <f t="shared" si="157"/>
        <v>-</v>
      </c>
      <c r="Y458" s="9"/>
      <c r="Z458" s="9"/>
      <c r="AA458" s="9"/>
    </row>
    <row r="459" spans="1:27" x14ac:dyDescent="0.25">
      <c r="A459" t="s">
        <v>464</v>
      </c>
      <c r="B459" s="2">
        <v>40347</v>
      </c>
      <c r="C459" s="3">
        <v>0</v>
      </c>
      <c r="D459">
        <v>1.2383999999999999</v>
      </c>
      <c r="E459">
        <v>1.24153</v>
      </c>
      <c r="F459">
        <v>1.2350399999999999</v>
      </c>
      <c r="G459">
        <v>1.23882</v>
      </c>
      <c r="H459">
        <v>78251</v>
      </c>
      <c r="I459">
        <f t="shared" si="138"/>
        <v>-5.0120214536711432</v>
      </c>
      <c r="J459">
        <f t="shared" si="141"/>
        <v>1.2879041025641018</v>
      </c>
      <c r="K459">
        <f t="shared" si="142"/>
        <v>1.2772256929265593</v>
      </c>
      <c r="L459">
        <f t="shared" si="148"/>
        <v>1.2310027777777779</v>
      </c>
      <c r="M459">
        <f t="shared" si="149"/>
        <v>1.2389615482379117</v>
      </c>
      <c r="N459">
        <f t="shared" si="146"/>
        <v>1.2208949999999998</v>
      </c>
      <c r="O459">
        <f t="shared" si="147"/>
        <v>1.2282234518658903</v>
      </c>
      <c r="P459" t="str">
        <f t="shared" si="143"/>
        <v>-</v>
      </c>
      <c r="Q459" t="str">
        <f t="shared" si="144"/>
        <v>Sell</v>
      </c>
      <c r="R459" t="str">
        <f t="shared" si="153"/>
        <v>-</v>
      </c>
      <c r="S459" t="str">
        <f t="shared" si="145"/>
        <v>-</v>
      </c>
      <c r="T459">
        <f t="shared" si="139"/>
        <v>1.23966</v>
      </c>
      <c r="U459">
        <f t="shared" si="140"/>
        <v>1.2379800000000001</v>
      </c>
      <c r="V459" t="str">
        <f t="shared" si="155"/>
        <v>-</v>
      </c>
      <c r="W459" t="str">
        <f t="shared" si="156"/>
        <v>-</v>
      </c>
      <c r="X459" t="str">
        <f t="shared" si="157"/>
        <v>-</v>
      </c>
      <c r="Y459" s="9"/>
      <c r="Z459" s="9"/>
      <c r="AA459" s="9"/>
    </row>
    <row r="460" spans="1:27" x14ac:dyDescent="0.25">
      <c r="A460" t="s">
        <v>465</v>
      </c>
      <c r="B460" s="2">
        <v>40349</v>
      </c>
      <c r="C460" s="3">
        <v>0</v>
      </c>
      <c r="D460">
        <v>1.23952</v>
      </c>
      <c r="E460">
        <v>1.2465999999999999</v>
      </c>
      <c r="F460">
        <v>1.23952</v>
      </c>
      <c r="G460">
        <v>1.2413799999999999</v>
      </c>
      <c r="H460">
        <v>6961</v>
      </c>
      <c r="I460">
        <f t="shared" si="138"/>
        <v>-8.8265133581332513</v>
      </c>
      <c r="J460">
        <f t="shared" si="141"/>
        <v>1.2864961538461535</v>
      </c>
      <c r="K460">
        <f t="shared" si="142"/>
        <v>1.2763182070296843</v>
      </c>
      <c r="L460">
        <f t="shared" si="148"/>
        <v>1.2297391666666668</v>
      </c>
      <c r="M460">
        <f t="shared" si="149"/>
        <v>1.2390922753601867</v>
      </c>
      <c r="N460">
        <f t="shared" si="146"/>
        <v>1.2204904166666666</v>
      </c>
      <c r="O460">
        <f t="shared" si="147"/>
        <v>1.2292759757166192</v>
      </c>
      <c r="P460" t="str">
        <f t="shared" si="143"/>
        <v>-</v>
      </c>
      <c r="Q460" t="str">
        <f t="shared" si="144"/>
        <v>Sell</v>
      </c>
      <c r="R460" t="str">
        <f t="shared" si="153"/>
        <v>-</v>
      </c>
      <c r="S460" t="str">
        <f t="shared" si="145"/>
        <v>-</v>
      </c>
      <c r="T460">
        <f t="shared" si="139"/>
        <v>1.24221</v>
      </c>
      <c r="U460">
        <f t="shared" si="140"/>
        <v>1.24055</v>
      </c>
      <c r="V460" t="str">
        <f t="shared" si="155"/>
        <v>-</v>
      </c>
      <c r="W460" t="str">
        <f t="shared" si="156"/>
        <v>-</v>
      </c>
      <c r="X460" t="str">
        <f t="shared" si="157"/>
        <v>-</v>
      </c>
      <c r="Y460" s="9"/>
      <c r="Z460" s="9"/>
      <c r="AA460" s="9"/>
    </row>
    <row r="461" spans="1:27" x14ac:dyDescent="0.25">
      <c r="A461" t="s">
        <v>466</v>
      </c>
      <c r="B461" s="2">
        <v>40350</v>
      </c>
      <c r="C461" s="3">
        <v>0</v>
      </c>
      <c r="D461">
        <v>1.24146</v>
      </c>
      <c r="E461">
        <v>1.2465900000000001</v>
      </c>
      <c r="F461">
        <v>1.2300800000000001</v>
      </c>
      <c r="G461">
        <v>1.2320800000000001</v>
      </c>
      <c r="H461">
        <v>84689</v>
      </c>
      <c r="I461">
        <f t="shared" si="138"/>
        <v>-24.55191072032444</v>
      </c>
      <c r="J461">
        <f t="shared" si="141"/>
        <v>1.2848996153846148</v>
      </c>
      <c r="K461">
        <f t="shared" si="142"/>
        <v>1.2751982524213379</v>
      </c>
      <c r="L461">
        <f t="shared" si="148"/>
        <v>1.2285863888888893</v>
      </c>
      <c r="M461">
        <f t="shared" si="149"/>
        <v>1.2387132334488253</v>
      </c>
      <c r="N461">
        <f t="shared" si="146"/>
        <v>1.2204191666666666</v>
      </c>
      <c r="O461">
        <f t="shared" si="147"/>
        <v>1.2295002976592897</v>
      </c>
      <c r="P461" t="str">
        <f t="shared" si="143"/>
        <v>Sell</v>
      </c>
      <c r="Q461" t="str">
        <f t="shared" si="144"/>
        <v>Sell</v>
      </c>
      <c r="R461" t="str">
        <f t="shared" si="153"/>
        <v>Sell</v>
      </c>
      <c r="S461" t="str">
        <f t="shared" si="145"/>
        <v>-</v>
      </c>
      <c r="T461">
        <f t="shared" si="139"/>
        <v>1.23282</v>
      </c>
      <c r="U461">
        <f t="shared" si="140"/>
        <v>1.2313400000000001</v>
      </c>
      <c r="V461" t="str">
        <f t="shared" si="155"/>
        <v>-</v>
      </c>
      <c r="W461" t="str">
        <f t="shared" si="156"/>
        <v>-</v>
      </c>
      <c r="X461">
        <f t="shared" si="157"/>
        <v>4055.7421196930613</v>
      </c>
      <c r="Y461" s="9">
        <f>X461*U461</f>
        <v>4993.9975016628541</v>
      </c>
      <c r="Z461" s="9">
        <f>Y461/T461</f>
        <v>4050.8732026271914</v>
      </c>
      <c r="AA461" s="9">
        <f>(Z461-$X$461)*U461</f>
        <v>-5.9952923398882882</v>
      </c>
    </row>
    <row r="462" spans="1:27" x14ac:dyDescent="0.25">
      <c r="A462" t="s">
        <v>467</v>
      </c>
      <c r="B462" s="2">
        <v>40351</v>
      </c>
      <c r="C462" s="3">
        <v>0</v>
      </c>
      <c r="D462">
        <v>1.23184</v>
      </c>
      <c r="E462">
        <v>1.2350000000000001</v>
      </c>
      <c r="F462">
        <v>1.22506</v>
      </c>
      <c r="G462">
        <v>1.2263299999999999</v>
      </c>
      <c r="H462">
        <v>85510</v>
      </c>
      <c r="I462">
        <f t="shared" si="138"/>
        <v>-34.274602637808627</v>
      </c>
      <c r="J462">
        <f t="shared" si="141"/>
        <v>1.2833566666666663</v>
      </c>
      <c r="K462">
        <f t="shared" si="142"/>
        <v>1.2739610814739621</v>
      </c>
      <c r="L462">
        <f t="shared" si="148"/>
        <v>1.2275436111111115</v>
      </c>
      <c r="M462">
        <f t="shared" si="149"/>
        <v>1.2380438694786187</v>
      </c>
      <c r="N462">
        <f t="shared" si="146"/>
        <v>1.220135</v>
      </c>
      <c r="O462">
        <f t="shared" si="147"/>
        <v>1.2292466738465466</v>
      </c>
      <c r="P462" t="str">
        <f t="shared" si="143"/>
        <v>-</v>
      </c>
      <c r="Q462" t="str">
        <f t="shared" si="144"/>
        <v>Sell</v>
      </c>
      <c r="R462" t="str">
        <f t="shared" si="153"/>
        <v>-</v>
      </c>
      <c r="S462" t="str">
        <f t="shared" si="145"/>
        <v>-</v>
      </c>
      <c r="T462">
        <f t="shared" si="139"/>
        <v>1.22695</v>
      </c>
      <c r="U462">
        <f t="shared" si="140"/>
        <v>1.2257100000000001</v>
      </c>
      <c r="V462" t="str">
        <f t="shared" si="155"/>
        <v>-</v>
      </c>
      <c r="W462" t="str">
        <f t="shared" si="156"/>
        <v>-</v>
      </c>
      <c r="X462" t="str">
        <f t="shared" si="157"/>
        <v>-</v>
      </c>
      <c r="Y462" s="9">
        <f t="shared" ref="Y462:Y482" si="158">Y461</f>
        <v>4993.9975016628541</v>
      </c>
      <c r="Z462" s="9">
        <f t="shared" ref="Z462" si="159">Y462/T462</f>
        <v>4070.2534754169724</v>
      </c>
      <c r="AA462" s="9">
        <f>(Z462-$X$461)*U462</f>
        <v>17.786713824355001</v>
      </c>
    </row>
    <row r="463" spans="1:27" x14ac:dyDescent="0.25">
      <c r="A463" t="s">
        <v>468</v>
      </c>
      <c r="B463" s="2">
        <v>40352</v>
      </c>
      <c r="C463" s="3">
        <v>0</v>
      </c>
      <c r="D463">
        <v>1.2264200000000001</v>
      </c>
      <c r="E463">
        <v>1.23438</v>
      </c>
      <c r="F463">
        <v>1.2207399999999999</v>
      </c>
      <c r="G463">
        <v>1.2305200000000001</v>
      </c>
      <c r="H463">
        <v>85910</v>
      </c>
      <c r="I463">
        <f t="shared" si="138"/>
        <v>-28.35478751542913</v>
      </c>
      <c r="J463">
        <f t="shared" si="141"/>
        <v>1.2820466666666663</v>
      </c>
      <c r="K463">
        <f t="shared" si="142"/>
        <v>1.2728613072594315</v>
      </c>
      <c r="L463">
        <f t="shared" si="148"/>
        <v>1.2266041666666672</v>
      </c>
      <c r="M463">
        <f t="shared" si="149"/>
        <v>1.2376371738311258</v>
      </c>
      <c r="N463">
        <f t="shared" si="146"/>
        <v>1.2206508333333332</v>
      </c>
      <c r="O463">
        <f t="shared" si="147"/>
        <v>1.2293485399388229</v>
      </c>
      <c r="P463" t="str">
        <f t="shared" si="143"/>
        <v>-</v>
      </c>
      <c r="Q463" t="str">
        <f t="shared" si="144"/>
        <v>Sell</v>
      </c>
      <c r="R463" t="str">
        <f t="shared" si="153"/>
        <v>-</v>
      </c>
      <c r="S463" t="str">
        <f t="shared" si="145"/>
        <v>-</v>
      </c>
      <c r="T463">
        <f t="shared" si="139"/>
        <v>1.23099</v>
      </c>
      <c r="U463">
        <f t="shared" si="140"/>
        <v>1.2300500000000001</v>
      </c>
      <c r="V463" t="str">
        <f t="shared" ref="V463:V485" si="160">IF(AA463&lt;&gt;"",IF(AA463&lt;=-$AG$52,"Stop","-"),"-")</f>
        <v>-</v>
      </c>
      <c r="W463" t="str">
        <f t="shared" ref="W463:W485" si="161">IF(AA463&lt;&gt;"",IF(AA463&gt;$AG$53,"Target","-"),"-")</f>
        <v>-</v>
      </c>
      <c r="X463" t="str">
        <f t="shared" ref="X463:X485" si="162">IF(R463="Buy",$AG$54,IF(R463="Sell",$AG$54/T463,"-"))</f>
        <v>-</v>
      </c>
      <c r="Y463" s="9">
        <f t="shared" si="158"/>
        <v>4993.9975016628541</v>
      </c>
      <c r="Z463" s="9">
        <f t="shared" ref="Z463:Z482" si="163">Y463/T463</f>
        <v>4056.8952645129971</v>
      </c>
      <c r="AA463" s="9">
        <f t="shared" ref="AA463:AA482" si="164">(Z463-$X$461)*U463</f>
        <v>1.4184257857619482</v>
      </c>
    </row>
    <row r="464" spans="1:27" x14ac:dyDescent="0.25">
      <c r="A464" t="s">
        <v>469</v>
      </c>
      <c r="B464" s="2">
        <v>40353</v>
      </c>
      <c r="C464" s="3">
        <v>0</v>
      </c>
      <c r="D464">
        <v>1.2304900000000001</v>
      </c>
      <c r="E464">
        <v>1.23872</v>
      </c>
      <c r="F464">
        <v>1.22583</v>
      </c>
      <c r="G464">
        <v>1.23349</v>
      </c>
      <c r="H464">
        <v>84827</v>
      </c>
      <c r="I464">
        <f t="shared" ref="I464:I527" si="165">(MAX(E451:E464)-G464)/(MAX(E451:E464)-MIN(F451:F464))*-100</f>
        <v>-24.002196997436805</v>
      </c>
      <c r="J464">
        <f t="shared" si="141"/>
        <v>1.280804487179487</v>
      </c>
      <c r="K464">
        <f t="shared" si="142"/>
        <v>1.2718645653034966</v>
      </c>
      <c r="L464">
        <f t="shared" si="148"/>
        <v>1.226065555555556</v>
      </c>
      <c r="M464">
        <f t="shared" si="149"/>
        <v>1.2374130022726866</v>
      </c>
      <c r="N464">
        <f t="shared" si="146"/>
        <v>1.2205241666666666</v>
      </c>
      <c r="O464">
        <f t="shared" si="147"/>
        <v>1.2296798567437173</v>
      </c>
      <c r="P464" t="str">
        <f t="shared" si="143"/>
        <v>-</v>
      </c>
      <c r="Q464" t="str">
        <f t="shared" si="144"/>
        <v>Sell</v>
      </c>
      <c r="R464" t="str">
        <f t="shared" si="153"/>
        <v>-</v>
      </c>
      <c r="S464" t="str">
        <f t="shared" si="145"/>
        <v>-</v>
      </c>
      <c r="T464">
        <f t="shared" ref="T464:T527" si="166">ROUND(G464+0.05*_xlfn.STDEV.P(G453:G464),5)</f>
        <v>1.2339100000000001</v>
      </c>
      <c r="U464">
        <f t="shared" ref="U464:U527" si="167">ROUND(G464-0.05*_xlfn.STDEV.P(G453:G464),5)</f>
        <v>1.2330700000000001</v>
      </c>
      <c r="V464" t="str">
        <f t="shared" si="160"/>
        <v>-</v>
      </c>
      <c r="W464" t="str">
        <f t="shared" si="161"/>
        <v>-</v>
      </c>
      <c r="X464" t="str">
        <f t="shared" si="162"/>
        <v>-</v>
      </c>
      <c r="Y464" s="9">
        <f t="shared" si="158"/>
        <v>4993.9975016628541</v>
      </c>
      <c r="Z464" s="9">
        <f t="shared" si="163"/>
        <v>4047.2947797350325</v>
      </c>
      <c r="AA464" s="9">
        <f t="shared" si="164"/>
        <v>-10.416161482046581</v>
      </c>
    </row>
    <row r="465" spans="1:27" x14ac:dyDescent="0.25">
      <c r="A465" t="s">
        <v>470</v>
      </c>
      <c r="B465" s="2">
        <v>40354</v>
      </c>
      <c r="C465" s="3">
        <v>0</v>
      </c>
      <c r="D465">
        <v>1.2334700000000001</v>
      </c>
      <c r="E465">
        <v>1.2393400000000001</v>
      </c>
      <c r="F465">
        <v>1.2250399999999999</v>
      </c>
      <c r="G465">
        <v>1.23671</v>
      </c>
      <c r="H465">
        <v>78523</v>
      </c>
      <c r="I465">
        <f t="shared" si="165"/>
        <v>-19.32773109243691</v>
      </c>
      <c r="J465">
        <f t="shared" ref="J465:J528" si="168">AVERAGE(G388:G465)</f>
        <v>1.2794698717948716</v>
      </c>
      <c r="K465">
        <f t="shared" ref="K465:K528" si="169">$K464*(1-(2/(78+1)))+$G465*(2/(78+1))</f>
        <v>1.2709745763084714</v>
      </c>
      <c r="L465">
        <f t="shared" si="148"/>
        <v>1.2260900000000001</v>
      </c>
      <c r="M465">
        <f t="shared" si="149"/>
        <v>1.2373750021498386</v>
      </c>
      <c r="N465">
        <f t="shared" si="146"/>
        <v>1.2209299999999998</v>
      </c>
      <c r="O465">
        <f t="shared" si="147"/>
        <v>1.2302422682042198</v>
      </c>
      <c r="P465" t="str">
        <f t="shared" ref="P465:P528" si="170">IF(AND($I465&gt;$AG$48,$I464&lt;$AG$48),"Buy",IF(AND($I465&lt;$AG$47,$I464&gt;$AG$47),"Sell","-"))</f>
        <v>-</v>
      </c>
      <c r="Q465" t="str">
        <f t="shared" ref="Q465:Q528" si="171">IF(K465&gt;K464,"Buy","Sell")</f>
        <v>Sell</v>
      </c>
      <c r="R465" t="str">
        <f t="shared" si="153"/>
        <v>-</v>
      </c>
      <c r="S465" t="str">
        <f t="shared" si="145"/>
        <v>-</v>
      </c>
      <c r="T465">
        <f t="shared" si="166"/>
        <v>1.2370300000000001</v>
      </c>
      <c r="U465">
        <f t="shared" si="167"/>
        <v>1.2363900000000001</v>
      </c>
      <c r="V465" t="str">
        <f t="shared" si="160"/>
        <v>-</v>
      </c>
      <c r="W465" t="str">
        <f t="shared" si="161"/>
        <v>-</v>
      </c>
      <c r="X465" t="str">
        <f t="shared" si="162"/>
        <v>-</v>
      </c>
      <c r="Y465" s="9">
        <f t="shared" si="158"/>
        <v>4993.9975016628541</v>
      </c>
      <c r="Z465" s="9">
        <f t="shared" si="163"/>
        <v>4037.0868141135252</v>
      </c>
      <c r="AA465" s="9">
        <f t="shared" si="164"/>
        <v>-23.065233265482718</v>
      </c>
    </row>
    <row r="466" spans="1:27" x14ac:dyDescent="0.25">
      <c r="A466" t="s">
        <v>471</v>
      </c>
      <c r="B466" s="2">
        <v>40356</v>
      </c>
      <c r="C466" s="3">
        <v>0</v>
      </c>
      <c r="D466">
        <v>1.2371399999999999</v>
      </c>
      <c r="E466">
        <v>1.2386200000000001</v>
      </c>
      <c r="F466">
        <v>1.2365900000000001</v>
      </c>
      <c r="G466">
        <v>1.2385699999999999</v>
      </c>
      <c r="H466">
        <v>7007</v>
      </c>
      <c r="I466">
        <f t="shared" si="165"/>
        <v>-19.028436018957294</v>
      </c>
      <c r="J466">
        <f t="shared" si="168"/>
        <v>1.2781129487179483</v>
      </c>
      <c r="K466">
        <f t="shared" si="169"/>
        <v>1.2701542072880039</v>
      </c>
      <c r="L466">
        <f t="shared" si="148"/>
        <v>1.2261744444444449</v>
      </c>
      <c r="M466">
        <f t="shared" si="149"/>
        <v>1.2374395966282257</v>
      </c>
      <c r="N466">
        <f t="shared" si="146"/>
        <v>1.2213395833333334</v>
      </c>
      <c r="O466">
        <f t="shared" si="147"/>
        <v>1.2309084867478823</v>
      </c>
      <c r="P466" t="str">
        <f t="shared" si="170"/>
        <v>-</v>
      </c>
      <c r="Q466" t="str">
        <f t="shared" si="171"/>
        <v>Sell</v>
      </c>
      <c r="R466" t="str">
        <f t="shared" si="153"/>
        <v>-</v>
      </c>
      <c r="S466" t="str">
        <f t="shared" si="145"/>
        <v>-</v>
      </c>
      <c r="T466">
        <f t="shared" si="166"/>
        <v>1.23885</v>
      </c>
      <c r="U466">
        <f t="shared" si="167"/>
        <v>1.2382899999999999</v>
      </c>
      <c r="V466" t="str">
        <f t="shared" si="160"/>
        <v>-</v>
      </c>
      <c r="W466" t="str">
        <f t="shared" si="161"/>
        <v>-</v>
      </c>
      <c r="X466" t="str">
        <f t="shared" si="162"/>
        <v>-</v>
      </c>
      <c r="Y466" s="9">
        <f t="shared" si="158"/>
        <v>4993.9975016628541</v>
      </c>
      <c r="Z466" s="9">
        <f t="shared" si="163"/>
        <v>4031.1559120659113</v>
      </c>
      <c r="AA466" s="9">
        <f t="shared" si="164"/>
        <v>-30.444855042623679</v>
      </c>
    </row>
    <row r="467" spans="1:27" x14ac:dyDescent="0.25">
      <c r="A467" t="s">
        <v>472</v>
      </c>
      <c r="B467" s="2">
        <v>40357</v>
      </c>
      <c r="C467" s="3">
        <v>0</v>
      </c>
      <c r="D467">
        <v>1.2383</v>
      </c>
      <c r="E467">
        <v>1.2397400000000001</v>
      </c>
      <c r="F467">
        <v>1.22631</v>
      </c>
      <c r="G467">
        <v>1.22841</v>
      </c>
      <c r="H467">
        <v>85166</v>
      </c>
      <c r="I467">
        <f t="shared" si="165"/>
        <v>-51.384180790960428</v>
      </c>
      <c r="J467">
        <f t="shared" si="168"/>
        <v>1.276569743589743</v>
      </c>
      <c r="K467">
        <f t="shared" si="169"/>
        <v>1.2690973919136241</v>
      </c>
      <c r="L467">
        <f t="shared" si="148"/>
        <v>1.2259044444444447</v>
      </c>
      <c r="M467">
        <f t="shared" si="149"/>
        <v>1.2369515103239972</v>
      </c>
      <c r="N467">
        <f t="shared" si="146"/>
        <v>1.2213979166666664</v>
      </c>
      <c r="O467">
        <f t="shared" si="147"/>
        <v>1.2307086078080518</v>
      </c>
      <c r="P467" t="str">
        <f t="shared" si="170"/>
        <v>Sell</v>
      </c>
      <c r="Q467" t="str">
        <f t="shared" si="171"/>
        <v>Sell</v>
      </c>
      <c r="R467" t="str">
        <f t="shared" si="153"/>
        <v>Sell</v>
      </c>
      <c r="S467" t="str">
        <f t="shared" ref="S467:S530" si="172">IF(AND(O466&lt;K466,O467&gt;K467),"Buy",IF(AND(O466&gt;K466,O467&lt;K467),"Sell","-"))</f>
        <v>-</v>
      </c>
      <c r="T467">
        <f t="shared" si="166"/>
        <v>1.22864</v>
      </c>
      <c r="U467">
        <f t="shared" si="167"/>
        <v>1.22818</v>
      </c>
      <c r="V467" t="str">
        <f t="shared" si="160"/>
        <v>-</v>
      </c>
      <c r="W467" t="str">
        <f t="shared" si="161"/>
        <v>-</v>
      </c>
      <c r="X467">
        <f t="shared" si="162"/>
        <v>4069.540304727178</v>
      </c>
      <c r="Y467" s="9">
        <f t="shared" si="158"/>
        <v>4993.9975016628541</v>
      </c>
      <c r="Z467" s="9">
        <f t="shared" si="163"/>
        <v>4064.6548229447635</v>
      </c>
      <c r="AA467" s="9">
        <f t="shared" si="164"/>
        <v>10.94640387967557</v>
      </c>
    </row>
    <row r="468" spans="1:27" x14ac:dyDescent="0.25">
      <c r="A468" t="s">
        <v>473</v>
      </c>
      <c r="B468" s="2">
        <v>40358</v>
      </c>
      <c r="C468" s="3">
        <v>0</v>
      </c>
      <c r="D468">
        <v>1.2285999999999999</v>
      </c>
      <c r="E468">
        <v>1.2290399999999999</v>
      </c>
      <c r="F468">
        <v>1.21485</v>
      </c>
      <c r="G468">
        <v>1.21844</v>
      </c>
      <c r="H468">
        <v>84633</v>
      </c>
      <c r="I468">
        <f t="shared" si="165"/>
        <v>-88.692913385826813</v>
      </c>
      <c r="J468">
        <f t="shared" si="168"/>
        <v>1.2749708974358969</v>
      </c>
      <c r="K468">
        <f t="shared" si="169"/>
        <v>1.2678149262955576</v>
      </c>
      <c r="L468">
        <f t="shared" si="148"/>
        <v>1.2260119444444448</v>
      </c>
      <c r="M468">
        <f t="shared" si="149"/>
        <v>1.2359508881443217</v>
      </c>
      <c r="N468">
        <f t="shared" si="146"/>
        <v>1.2211479166666666</v>
      </c>
      <c r="O468">
        <f t="shared" si="147"/>
        <v>1.2297271191834078</v>
      </c>
      <c r="P468" t="str">
        <f t="shared" si="170"/>
        <v>-</v>
      </c>
      <c r="Q468" t="str">
        <f t="shared" si="171"/>
        <v>Sell</v>
      </c>
      <c r="R468" t="str">
        <f t="shared" si="153"/>
        <v>-</v>
      </c>
      <c r="S468" t="str">
        <f t="shared" si="172"/>
        <v>-</v>
      </c>
      <c r="T468">
        <f t="shared" si="166"/>
        <v>1.21875</v>
      </c>
      <c r="U468">
        <f t="shared" si="167"/>
        <v>1.2181299999999999</v>
      </c>
      <c r="V468" t="str">
        <f t="shared" si="160"/>
        <v>-</v>
      </c>
      <c r="W468" t="str">
        <f t="shared" si="161"/>
        <v>-</v>
      </c>
      <c r="X468" t="str">
        <f t="shared" si="162"/>
        <v>-</v>
      </c>
      <c r="Y468" s="9">
        <f t="shared" si="158"/>
        <v>4993.9975016628541</v>
      </c>
      <c r="Z468" s="9">
        <f t="shared" si="163"/>
        <v>4097.6389757233674</v>
      </c>
      <c r="AA468" s="9">
        <f t="shared" si="164"/>
        <v>51.035817236196678</v>
      </c>
    </row>
    <row r="469" spans="1:27" x14ac:dyDescent="0.25">
      <c r="A469" t="s">
        <v>474</v>
      </c>
      <c r="B469" s="2">
        <v>40359</v>
      </c>
      <c r="C469" s="3">
        <v>0</v>
      </c>
      <c r="D469">
        <v>1.2182999999999999</v>
      </c>
      <c r="E469">
        <v>1.2303200000000001</v>
      </c>
      <c r="F469">
        <v>1.21634</v>
      </c>
      <c r="G469">
        <v>1.2226999999999999</v>
      </c>
      <c r="H469">
        <v>85481</v>
      </c>
      <c r="I469">
        <f t="shared" si="165"/>
        <v>-75.275590551181338</v>
      </c>
      <c r="J469">
        <f t="shared" si="168"/>
        <v>1.2733058974358971</v>
      </c>
      <c r="K469">
        <f t="shared" si="169"/>
        <v>1.2666727762627588</v>
      </c>
      <c r="L469">
        <f t="shared" si="148"/>
        <v>1.2255761111111114</v>
      </c>
      <c r="M469">
        <f t="shared" si="149"/>
        <v>1.2352346239203043</v>
      </c>
      <c r="N469">
        <f t="shared" si="146"/>
        <v>1.2210579166666664</v>
      </c>
      <c r="O469">
        <f t="shared" si="147"/>
        <v>1.2291649496487351</v>
      </c>
      <c r="P469" t="str">
        <f t="shared" si="170"/>
        <v>Buy</v>
      </c>
      <c r="Q469" t="str">
        <f t="shared" si="171"/>
        <v>Sell</v>
      </c>
      <c r="R469" t="str">
        <f t="shared" si="153"/>
        <v>-</v>
      </c>
      <c r="S469" t="str">
        <f t="shared" si="172"/>
        <v>-</v>
      </c>
      <c r="T469">
        <f t="shared" si="166"/>
        <v>1.2230399999999999</v>
      </c>
      <c r="U469">
        <f t="shared" si="167"/>
        <v>1.2223599999999999</v>
      </c>
      <c r="V469" t="str">
        <f t="shared" si="160"/>
        <v>-</v>
      </c>
      <c r="W469" t="str">
        <f t="shared" si="161"/>
        <v>-</v>
      </c>
      <c r="X469" t="str">
        <f t="shared" si="162"/>
        <v>-</v>
      </c>
      <c r="Y469" s="9">
        <f t="shared" si="158"/>
        <v>4993.9975016628541</v>
      </c>
      <c r="Z469" s="9">
        <f t="shared" si="163"/>
        <v>4083.2658798263788</v>
      </c>
      <c r="AA469" s="9">
        <f t="shared" si="164"/>
        <v>33.643943436561869</v>
      </c>
    </row>
    <row r="470" spans="1:27" x14ac:dyDescent="0.25">
      <c r="A470" t="s">
        <v>475</v>
      </c>
      <c r="B470" s="2">
        <v>40360</v>
      </c>
      <c r="C470" s="3">
        <v>0</v>
      </c>
      <c r="D470">
        <v>1.2225699999999999</v>
      </c>
      <c r="E470">
        <v>1.2538</v>
      </c>
      <c r="F470">
        <v>1.2191399999999999</v>
      </c>
      <c r="G470">
        <v>1.2508900000000001</v>
      </c>
      <c r="H470">
        <v>86572</v>
      </c>
      <c r="I470">
        <f t="shared" si="165"/>
        <v>-7.4711168164312323</v>
      </c>
      <c r="J470">
        <f t="shared" si="168"/>
        <v>1.2719238461538458</v>
      </c>
      <c r="K470">
        <f t="shared" si="169"/>
        <v>1.2662732123067395</v>
      </c>
      <c r="L470">
        <f t="shared" si="148"/>
        <v>1.2254966666666671</v>
      </c>
      <c r="M470">
        <f t="shared" si="149"/>
        <v>1.2360808604651525</v>
      </c>
      <c r="N470">
        <f t="shared" si="146"/>
        <v>1.2224512499999998</v>
      </c>
      <c r="O470">
        <f t="shared" si="147"/>
        <v>1.2309029536768363</v>
      </c>
      <c r="P470" t="str">
        <f t="shared" si="170"/>
        <v>-</v>
      </c>
      <c r="Q470" t="str">
        <f t="shared" si="171"/>
        <v>Sell</v>
      </c>
      <c r="R470" t="str">
        <f t="shared" si="153"/>
        <v>-</v>
      </c>
      <c r="S470" t="str">
        <f t="shared" si="172"/>
        <v>-</v>
      </c>
      <c r="T470">
        <f t="shared" si="166"/>
        <v>1.2513099999999999</v>
      </c>
      <c r="U470">
        <f t="shared" si="167"/>
        <v>1.25047</v>
      </c>
      <c r="V470" t="str">
        <f t="shared" si="160"/>
        <v>-</v>
      </c>
      <c r="W470" t="str">
        <f t="shared" si="161"/>
        <v>-</v>
      </c>
      <c r="X470" t="str">
        <f t="shared" si="162"/>
        <v>-</v>
      </c>
      <c r="Y470" s="9">
        <f t="shared" si="158"/>
        <v>4993.9975016628541</v>
      </c>
      <c r="Z470" s="9">
        <f t="shared" si="163"/>
        <v>3991.015417173086</v>
      </c>
      <c r="AA470" s="9">
        <f t="shared" si="164"/>
        <v>-80.938799700153552</v>
      </c>
    </row>
    <row r="471" spans="1:27" x14ac:dyDescent="0.25">
      <c r="A471" t="s">
        <v>476</v>
      </c>
      <c r="B471" s="2">
        <v>40361</v>
      </c>
      <c r="C471" s="3">
        <v>0</v>
      </c>
      <c r="D471">
        <v>1.25105</v>
      </c>
      <c r="E471">
        <v>1.2610600000000001</v>
      </c>
      <c r="F471">
        <v>1.24794</v>
      </c>
      <c r="G471">
        <v>1.25624</v>
      </c>
      <c r="H471">
        <v>78578</v>
      </c>
      <c r="I471">
        <f t="shared" si="165"/>
        <v>-10.430642718026482</v>
      </c>
      <c r="J471">
        <f t="shared" si="168"/>
        <v>1.270720256410256</v>
      </c>
      <c r="K471">
        <f t="shared" si="169"/>
        <v>1.2660192069318852</v>
      </c>
      <c r="L471">
        <f t="shared" si="148"/>
        <v>1.225478888888889</v>
      </c>
      <c r="M471">
        <f t="shared" si="149"/>
        <v>1.2371705436832523</v>
      </c>
      <c r="N471">
        <f t="shared" si="146"/>
        <v>1.224945833333333</v>
      </c>
      <c r="O471">
        <f t="shared" si="147"/>
        <v>1.2329299173826895</v>
      </c>
      <c r="P471" t="str">
        <f t="shared" si="170"/>
        <v>-</v>
      </c>
      <c r="Q471" t="str">
        <f t="shared" si="171"/>
        <v>Sell</v>
      </c>
      <c r="R471" t="str">
        <f t="shared" si="153"/>
        <v>-</v>
      </c>
      <c r="S471" t="str">
        <f t="shared" si="172"/>
        <v>-</v>
      </c>
      <c r="T471">
        <f t="shared" si="166"/>
        <v>1.2567699999999999</v>
      </c>
      <c r="U471">
        <f t="shared" si="167"/>
        <v>1.2557100000000001</v>
      </c>
      <c r="V471" t="str">
        <f t="shared" si="160"/>
        <v>-</v>
      </c>
      <c r="W471" t="str">
        <f t="shared" si="161"/>
        <v>-</v>
      </c>
      <c r="X471" t="str">
        <f t="shared" si="162"/>
        <v>-</v>
      </c>
      <c r="Y471" s="9">
        <f t="shared" si="158"/>
        <v>4993.9975016628541</v>
      </c>
      <c r="Z471" s="9">
        <f t="shared" si="163"/>
        <v>3973.6765690324041</v>
      </c>
      <c r="AA471" s="9">
        <f t="shared" si="164"/>
        <v>-103.05053262009388</v>
      </c>
    </row>
    <row r="472" spans="1:27" x14ac:dyDescent="0.25">
      <c r="A472" t="s">
        <v>477</v>
      </c>
      <c r="B472" s="2">
        <v>40363</v>
      </c>
      <c r="C472" s="3">
        <v>0</v>
      </c>
      <c r="D472">
        <v>1.2554700000000001</v>
      </c>
      <c r="E472">
        <v>1.25647</v>
      </c>
      <c r="F472">
        <v>1.2540100000000001</v>
      </c>
      <c r="G472">
        <v>1.2545299999999999</v>
      </c>
      <c r="H472">
        <v>6829</v>
      </c>
      <c r="I472">
        <f t="shared" si="165"/>
        <v>-14.131140445791246</v>
      </c>
      <c r="J472">
        <f t="shared" si="168"/>
        <v>1.269505128205128</v>
      </c>
      <c r="K472">
        <f t="shared" si="169"/>
        <v>1.2657283409336095</v>
      </c>
      <c r="L472">
        <f t="shared" si="148"/>
        <v>1.2255744444444447</v>
      </c>
      <c r="M472">
        <f t="shared" si="149"/>
        <v>1.2381088926733468</v>
      </c>
      <c r="N472">
        <f t="shared" si="146"/>
        <v>1.2275174999999996</v>
      </c>
      <c r="O472">
        <f t="shared" si="147"/>
        <v>1.2346579239920745</v>
      </c>
      <c r="P472" t="str">
        <f t="shared" si="170"/>
        <v>-</v>
      </c>
      <c r="Q472" t="str">
        <f t="shared" si="171"/>
        <v>Sell</v>
      </c>
      <c r="R472" t="str">
        <f t="shared" si="153"/>
        <v>-</v>
      </c>
      <c r="S472" t="str">
        <f t="shared" si="172"/>
        <v>-</v>
      </c>
      <c r="T472">
        <f t="shared" si="166"/>
        <v>1.25512</v>
      </c>
      <c r="U472">
        <f t="shared" si="167"/>
        <v>1.2539400000000001</v>
      </c>
      <c r="V472" t="str">
        <f t="shared" si="160"/>
        <v>-</v>
      </c>
      <c r="W472" t="str">
        <f t="shared" si="161"/>
        <v>-</v>
      </c>
      <c r="X472" t="str">
        <f t="shared" si="162"/>
        <v>-</v>
      </c>
      <c r="Y472" s="9">
        <f t="shared" si="158"/>
        <v>4993.9975016628541</v>
      </c>
      <c r="Z472" s="9">
        <f t="shared" si="163"/>
        <v>3978.9004251887104</v>
      </c>
      <c r="AA472" s="9">
        <f t="shared" si="164"/>
        <v>-96.354874406785811</v>
      </c>
    </row>
    <row r="473" spans="1:27" x14ac:dyDescent="0.25">
      <c r="A473" t="s">
        <v>478</v>
      </c>
      <c r="B473" s="2">
        <v>40364</v>
      </c>
      <c r="C473" s="3">
        <v>0</v>
      </c>
      <c r="D473">
        <v>1.25458</v>
      </c>
      <c r="E473">
        <v>1.2556799999999999</v>
      </c>
      <c r="F473">
        <v>1.25004</v>
      </c>
      <c r="G473">
        <v>1.2507200000000001</v>
      </c>
      <c r="H473">
        <v>85331</v>
      </c>
      <c r="I473">
        <f t="shared" si="165"/>
        <v>-22.376109067301446</v>
      </c>
      <c r="J473">
        <f t="shared" si="168"/>
        <v>1.2682737179487178</v>
      </c>
      <c r="K473">
        <f t="shared" si="169"/>
        <v>1.2653483829352903</v>
      </c>
      <c r="L473">
        <f t="shared" si="148"/>
        <v>1.2260447222222224</v>
      </c>
      <c r="M473">
        <f t="shared" si="149"/>
        <v>1.2387905741504632</v>
      </c>
      <c r="N473">
        <f t="shared" si="146"/>
        <v>1.2299608333333329</v>
      </c>
      <c r="O473">
        <f t="shared" si="147"/>
        <v>1.2359428900727085</v>
      </c>
      <c r="P473" t="str">
        <f t="shared" si="170"/>
        <v>Sell</v>
      </c>
      <c r="Q473" t="str">
        <f t="shared" si="171"/>
        <v>Sell</v>
      </c>
      <c r="R473" t="str">
        <f t="shared" si="153"/>
        <v>Sell</v>
      </c>
      <c r="S473" t="str">
        <f t="shared" si="172"/>
        <v>-</v>
      </c>
      <c r="T473">
        <f t="shared" si="166"/>
        <v>1.2513399999999999</v>
      </c>
      <c r="U473">
        <f t="shared" si="167"/>
        <v>1.2501</v>
      </c>
      <c r="V473" t="str">
        <f t="shared" si="160"/>
        <v>-</v>
      </c>
      <c r="W473" t="str">
        <f t="shared" si="161"/>
        <v>-</v>
      </c>
      <c r="X473">
        <f t="shared" si="162"/>
        <v>3995.7165918135761</v>
      </c>
      <c r="Y473" s="9">
        <f t="shared" si="158"/>
        <v>4993.9975016628541</v>
      </c>
      <c r="Z473" s="9">
        <f t="shared" si="163"/>
        <v>3990.9197353739628</v>
      </c>
      <c r="AA473" s="9">
        <f t="shared" si="164"/>
        <v>-81.034462637305097</v>
      </c>
    </row>
    <row r="474" spans="1:27" x14ac:dyDescent="0.25">
      <c r="A474" t="s">
        <v>479</v>
      </c>
      <c r="B474" s="2">
        <v>40365</v>
      </c>
      <c r="C474" s="3">
        <v>0</v>
      </c>
      <c r="D474">
        <v>1.25061</v>
      </c>
      <c r="E474">
        <v>1.26617</v>
      </c>
      <c r="F474">
        <v>1.24783</v>
      </c>
      <c r="G474">
        <v>1.2621199999999999</v>
      </c>
      <c r="H474">
        <v>84280</v>
      </c>
      <c r="I474">
        <f t="shared" si="165"/>
        <v>-7.8916601714733181</v>
      </c>
      <c r="J474">
        <f t="shared" si="168"/>
        <v>1.2672994871794869</v>
      </c>
      <c r="K474">
        <f t="shared" si="169"/>
        <v>1.2652666517217386</v>
      </c>
      <c r="L474">
        <f t="shared" si="148"/>
        <v>1.2268494444444444</v>
      </c>
      <c r="M474">
        <f t="shared" si="149"/>
        <v>1.2400516241963842</v>
      </c>
      <c r="N474">
        <f t="shared" ref="N474:N537" si="173">AVERAGE(G451:G474)</f>
        <v>1.2327349999999999</v>
      </c>
      <c r="O474">
        <f t="shared" si="147"/>
        <v>1.2380370588668919</v>
      </c>
      <c r="P474" t="str">
        <f t="shared" si="170"/>
        <v>-</v>
      </c>
      <c r="Q474" t="str">
        <f t="shared" si="171"/>
        <v>Sell</v>
      </c>
      <c r="R474" t="str">
        <f t="shared" si="153"/>
        <v>-</v>
      </c>
      <c r="S474" t="str">
        <f t="shared" si="172"/>
        <v>-</v>
      </c>
      <c r="T474">
        <f t="shared" si="166"/>
        <v>1.2627999999999999</v>
      </c>
      <c r="U474">
        <f t="shared" si="167"/>
        <v>1.2614399999999999</v>
      </c>
      <c r="V474" t="str">
        <f t="shared" si="160"/>
        <v>-</v>
      </c>
      <c r="W474" t="str">
        <f t="shared" si="161"/>
        <v>-</v>
      </c>
      <c r="X474" t="str">
        <f t="shared" si="162"/>
        <v>-</v>
      </c>
      <c r="Y474" s="9">
        <f t="shared" si="158"/>
        <v>4993.9975016628541</v>
      </c>
      <c r="Z474" s="9">
        <f t="shared" si="163"/>
        <v>3954.7018543418235</v>
      </c>
      <c r="AA474" s="9">
        <f t="shared" si="164"/>
        <v>-127.45623232466546</v>
      </c>
    </row>
    <row r="475" spans="1:27" x14ac:dyDescent="0.25">
      <c r="A475" t="s">
        <v>480</v>
      </c>
      <c r="B475" s="2">
        <v>40366</v>
      </c>
      <c r="C475" s="3">
        <v>0</v>
      </c>
      <c r="D475">
        <v>1.2620899999999999</v>
      </c>
      <c r="E475">
        <v>1.2663800000000001</v>
      </c>
      <c r="F475">
        <v>1.2551600000000001</v>
      </c>
      <c r="G475">
        <v>1.2622899999999999</v>
      </c>
      <c r="H475">
        <v>84981</v>
      </c>
      <c r="I475">
        <f t="shared" si="165"/>
        <v>-7.937124005434006</v>
      </c>
      <c r="J475">
        <f t="shared" si="168"/>
        <v>1.2663932051282047</v>
      </c>
      <c r="K475">
        <f t="shared" si="169"/>
        <v>1.2651912934503022</v>
      </c>
      <c r="L475">
        <f t="shared" si="148"/>
        <v>1.2280758333333335</v>
      </c>
      <c r="M475">
        <f t="shared" si="149"/>
        <v>1.2412536985641471</v>
      </c>
      <c r="N475">
        <f t="shared" si="173"/>
        <v>1.2353837499999998</v>
      </c>
      <c r="O475">
        <f t="shared" ref="O475:O538" si="174">$O474*(1-(2/(24+1)))+$G475*(2/(24+1))</f>
        <v>1.2399772941575404</v>
      </c>
      <c r="P475" t="str">
        <f t="shared" si="170"/>
        <v>-</v>
      </c>
      <c r="Q475" t="str">
        <f t="shared" si="171"/>
        <v>Sell</v>
      </c>
      <c r="R475" t="str">
        <f t="shared" si="153"/>
        <v>-</v>
      </c>
      <c r="S475" t="str">
        <f t="shared" si="172"/>
        <v>-</v>
      </c>
      <c r="T475">
        <f t="shared" si="166"/>
        <v>1.26302</v>
      </c>
      <c r="U475">
        <f t="shared" si="167"/>
        <v>1.26156</v>
      </c>
      <c r="V475" t="str">
        <f t="shared" si="160"/>
        <v>-</v>
      </c>
      <c r="W475" t="str">
        <f t="shared" si="161"/>
        <v>-</v>
      </c>
      <c r="X475" t="str">
        <f t="shared" si="162"/>
        <v>-</v>
      </c>
      <c r="Y475" s="9">
        <f t="shared" si="158"/>
        <v>4993.9975016628541</v>
      </c>
      <c r="Z475" s="9">
        <f t="shared" si="163"/>
        <v>3954.0130019024673</v>
      </c>
      <c r="AA475" s="9">
        <f t="shared" si="164"/>
        <v>-128.33738583990183</v>
      </c>
    </row>
    <row r="476" spans="1:27" x14ac:dyDescent="0.25">
      <c r="A476" t="s">
        <v>481</v>
      </c>
      <c r="B476" s="2">
        <v>40367</v>
      </c>
      <c r="C476" s="3">
        <v>0</v>
      </c>
      <c r="D476">
        <v>1.2622800000000001</v>
      </c>
      <c r="E476">
        <v>1.2710699999999999</v>
      </c>
      <c r="F476">
        <v>1.2621599999999999</v>
      </c>
      <c r="G476">
        <v>1.2687999999999999</v>
      </c>
      <c r="H476">
        <v>85343</v>
      </c>
      <c r="I476">
        <f t="shared" si="165"/>
        <v>-4.0377090003557399</v>
      </c>
      <c r="J476">
        <f t="shared" si="168"/>
        <v>1.2655146153846151</v>
      </c>
      <c r="K476">
        <f t="shared" si="169"/>
        <v>1.2652826531097883</v>
      </c>
      <c r="L476">
        <f t="shared" si="148"/>
        <v>1.2289722222222224</v>
      </c>
      <c r="M476">
        <f t="shared" si="149"/>
        <v>1.24274268783095</v>
      </c>
      <c r="N476">
        <f t="shared" si="173"/>
        <v>1.2377087499999997</v>
      </c>
      <c r="O476">
        <f t="shared" si="174"/>
        <v>1.2422831106249372</v>
      </c>
      <c r="P476" t="str">
        <f t="shared" si="170"/>
        <v>-</v>
      </c>
      <c r="Q476" t="str">
        <f t="shared" si="171"/>
        <v>Buy</v>
      </c>
      <c r="R476" t="str">
        <f t="shared" si="153"/>
        <v>-</v>
      </c>
      <c r="S476" t="str">
        <f t="shared" si="172"/>
        <v>-</v>
      </c>
      <c r="T476">
        <f t="shared" si="166"/>
        <v>1.26959</v>
      </c>
      <c r="U476">
        <f t="shared" si="167"/>
        <v>1.2680100000000001</v>
      </c>
      <c r="V476" t="str">
        <f t="shared" si="160"/>
        <v>-</v>
      </c>
      <c r="W476" t="str">
        <f t="shared" si="161"/>
        <v>-</v>
      </c>
      <c r="X476" t="str">
        <f t="shared" si="162"/>
        <v>-</v>
      </c>
      <c r="Y476" s="9">
        <f t="shared" si="158"/>
        <v>4993.9975016628541</v>
      </c>
      <c r="Z476" s="9">
        <f t="shared" si="163"/>
        <v>3933.5513840396143</v>
      </c>
      <c r="AA476" s="9">
        <f t="shared" si="164"/>
        <v>-154.93907471592743</v>
      </c>
    </row>
    <row r="477" spans="1:27" x14ac:dyDescent="0.25">
      <c r="A477" t="s">
        <v>482</v>
      </c>
      <c r="B477" s="2">
        <v>40368</v>
      </c>
      <c r="C477" s="3">
        <v>0</v>
      </c>
      <c r="D477">
        <v>1.2687600000000001</v>
      </c>
      <c r="E477">
        <v>1.27213</v>
      </c>
      <c r="F477">
        <v>1.2607900000000001</v>
      </c>
      <c r="G477">
        <v>1.26376</v>
      </c>
      <c r="H477">
        <v>77217</v>
      </c>
      <c r="I477">
        <f t="shared" si="165"/>
        <v>-14.612430167597745</v>
      </c>
      <c r="J477">
        <f t="shared" si="168"/>
        <v>1.2644134615384612</v>
      </c>
      <c r="K477">
        <f t="shared" si="169"/>
        <v>1.2652441049297936</v>
      </c>
      <c r="L477">
        <f t="shared" si="148"/>
        <v>1.2299941666666667</v>
      </c>
      <c r="M477">
        <f t="shared" si="149"/>
        <v>1.2438787587590068</v>
      </c>
      <c r="N477">
        <f t="shared" si="173"/>
        <v>1.2399091666666666</v>
      </c>
      <c r="O477">
        <f t="shared" si="174"/>
        <v>1.2440012617749423</v>
      </c>
      <c r="P477" t="str">
        <f t="shared" si="170"/>
        <v>-</v>
      </c>
      <c r="Q477" t="str">
        <f t="shared" si="171"/>
        <v>Sell</v>
      </c>
      <c r="R477" t="str">
        <f t="shared" si="153"/>
        <v>-</v>
      </c>
      <c r="S477" t="str">
        <f t="shared" si="172"/>
        <v>-</v>
      </c>
      <c r="T477">
        <f t="shared" si="166"/>
        <v>1.26458</v>
      </c>
      <c r="U477">
        <f t="shared" si="167"/>
        <v>1.26294</v>
      </c>
      <c r="V477" t="str">
        <f t="shared" si="160"/>
        <v>-</v>
      </c>
      <c r="W477" t="str">
        <f t="shared" si="161"/>
        <v>-</v>
      </c>
      <c r="X477" t="str">
        <f t="shared" si="162"/>
        <v>-</v>
      </c>
      <c r="Y477" s="9">
        <f t="shared" si="158"/>
        <v>4993.9975016628541</v>
      </c>
      <c r="Z477" s="9">
        <f t="shared" si="163"/>
        <v>3949.1352873387636</v>
      </c>
      <c r="AA477" s="9">
        <f t="shared" si="164"/>
        <v>-134.63803285353671</v>
      </c>
    </row>
    <row r="478" spans="1:27" x14ac:dyDescent="0.25">
      <c r="A478" t="s">
        <v>483</v>
      </c>
      <c r="B478" s="2">
        <v>40370</v>
      </c>
      <c r="C478" s="3">
        <v>0</v>
      </c>
      <c r="D478">
        <v>1.26356</v>
      </c>
      <c r="E478">
        <v>1.2646500000000001</v>
      </c>
      <c r="F478">
        <v>1.2622800000000001</v>
      </c>
      <c r="G478">
        <v>1.26373</v>
      </c>
      <c r="H478">
        <v>7252</v>
      </c>
      <c r="I478">
        <f t="shared" si="165"/>
        <v>-14.66480446927368</v>
      </c>
      <c r="J478">
        <f t="shared" si="168"/>
        <v>1.2631106410256407</v>
      </c>
      <c r="K478">
        <f t="shared" si="169"/>
        <v>1.2652057731594191</v>
      </c>
      <c r="L478">
        <f t="shared" si="148"/>
        <v>1.2309661111111112</v>
      </c>
      <c r="M478">
        <f t="shared" si="149"/>
        <v>1.2449517988260874</v>
      </c>
      <c r="N478">
        <f t="shared" si="173"/>
        <v>1.2417187499999998</v>
      </c>
      <c r="O478">
        <f t="shared" si="174"/>
        <v>1.245579560832947</v>
      </c>
      <c r="P478" t="str">
        <f t="shared" si="170"/>
        <v>-</v>
      </c>
      <c r="Q478" t="str">
        <f t="shared" si="171"/>
        <v>Sell</v>
      </c>
      <c r="R478" t="str">
        <f t="shared" si="153"/>
        <v>-</v>
      </c>
      <c r="S478" t="str">
        <f t="shared" si="172"/>
        <v>-</v>
      </c>
      <c r="T478">
        <f t="shared" si="166"/>
        <v>1.2645599999999999</v>
      </c>
      <c r="U478">
        <f t="shared" si="167"/>
        <v>1.2628999999999999</v>
      </c>
      <c r="V478" t="str">
        <f t="shared" si="160"/>
        <v>-</v>
      </c>
      <c r="W478" t="str">
        <f t="shared" si="161"/>
        <v>-</v>
      </c>
      <c r="X478" t="str">
        <f t="shared" si="162"/>
        <v>-</v>
      </c>
      <c r="Y478" s="9">
        <f t="shared" si="158"/>
        <v>4993.9975016628541</v>
      </c>
      <c r="Z478" s="9">
        <f t="shared" si="163"/>
        <v>3949.1977459850496</v>
      </c>
      <c r="AA478" s="9">
        <f t="shared" si="164"/>
        <v>-134.55488955584809</v>
      </c>
    </row>
    <row r="479" spans="1:27" x14ac:dyDescent="0.25">
      <c r="A479" t="s">
        <v>484</v>
      </c>
      <c r="B479" s="2">
        <v>40371</v>
      </c>
      <c r="C479" s="3">
        <v>0</v>
      </c>
      <c r="D479">
        <v>1.2636400000000001</v>
      </c>
      <c r="E479">
        <v>1.2644</v>
      </c>
      <c r="F479">
        <v>1.2547699999999999</v>
      </c>
      <c r="G479">
        <v>1.2601100000000001</v>
      </c>
      <c r="H479">
        <v>84931</v>
      </c>
      <c r="I479">
        <f t="shared" si="165"/>
        <v>-20.98463687150824</v>
      </c>
      <c r="J479">
        <f t="shared" si="168"/>
        <v>1.2618487179487177</v>
      </c>
      <c r="K479">
        <f t="shared" si="169"/>
        <v>1.2650767662439906</v>
      </c>
      <c r="L479">
        <f t="shared" si="148"/>
        <v>1.2318855555555555</v>
      </c>
      <c r="M479">
        <f t="shared" si="149"/>
        <v>1.2457711610517044</v>
      </c>
      <c r="N479">
        <f t="shared" si="173"/>
        <v>1.2433475</v>
      </c>
      <c r="O479">
        <f t="shared" si="174"/>
        <v>1.2467419959663113</v>
      </c>
      <c r="P479" t="str">
        <f t="shared" si="170"/>
        <v>Sell</v>
      </c>
      <c r="Q479" t="str">
        <f t="shared" si="171"/>
        <v>Sell</v>
      </c>
      <c r="R479" t="str">
        <f t="shared" si="153"/>
        <v>Sell</v>
      </c>
      <c r="S479" t="str">
        <f t="shared" si="172"/>
        <v>-</v>
      </c>
      <c r="T479">
        <f t="shared" si="166"/>
        <v>1.26088</v>
      </c>
      <c r="U479">
        <f t="shared" si="167"/>
        <v>1.2593399999999999</v>
      </c>
      <c r="V479" t="str">
        <f t="shared" si="160"/>
        <v>-</v>
      </c>
      <c r="W479" t="str">
        <f t="shared" si="161"/>
        <v>-</v>
      </c>
      <c r="X479">
        <f t="shared" si="162"/>
        <v>3965.4844235771843</v>
      </c>
      <c r="Y479" s="9">
        <f t="shared" si="158"/>
        <v>4993.9975016628541</v>
      </c>
      <c r="Z479" s="9">
        <f t="shared" si="163"/>
        <v>3960.7238608454841</v>
      </c>
      <c r="AA479" s="9">
        <f t="shared" si="164"/>
        <v>-119.66029409710795</v>
      </c>
    </row>
    <row r="480" spans="1:27" x14ac:dyDescent="0.25">
      <c r="A480" t="s">
        <v>485</v>
      </c>
      <c r="B480" s="2">
        <v>40372</v>
      </c>
      <c r="C480" s="3">
        <v>0</v>
      </c>
      <c r="D480">
        <v>1.2602100000000001</v>
      </c>
      <c r="E480">
        <v>1.27373</v>
      </c>
      <c r="F480">
        <v>1.2521599999999999</v>
      </c>
      <c r="G480">
        <v>1.27179</v>
      </c>
      <c r="H480">
        <v>84849</v>
      </c>
      <c r="I480">
        <f t="shared" si="165"/>
        <v>-3.2948369565218267</v>
      </c>
      <c r="J480">
        <f t="shared" si="168"/>
        <v>1.260700769230769</v>
      </c>
      <c r="K480">
        <f t="shared" si="169"/>
        <v>1.2652467215289529</v>
      </c>
      <c r="L480">
        <f t="shared" si="148"/>
        <v>1.2332008333333333</v>
      </c>
      <c r="M480">
        <f t="shared" si="149"/>
        <v>1.2471775847786395</v>
      </c>
      <c r="N480">
        <f t="shared" si="173"/>
        <v>1.2450329166666665</v>
      </c>
      <c r="O480">
        <f t="shared" si="174"/>
        <v>1.2487458362890065</v>
      </c>
      <c r="P480" t="str">
        <f t="shared" si="170"/>
        <v>-</v>
      </c>
      <c r="Q480" t="str">
        <f t="shared" si="171"/>
        <v>Buy</v>
      </c>
      <c r="R480" t="str">
        <f t="shared" si="153"/>
        <v>-</v>
      </c>
      <c r="S480" t="str">
        <f t="shared" si="172"/>
        <v>-</v>
      </c>
      <c r="T480">
        <f t="shared" si="166"/>
        <v>1.2724</v>
      </c>
      <c r="U480">
        <f t="shared" si="167"/>
        <v>1.27118</v>
      </c>
      <c r="V480" t="str">
        <f t="shared" si="160"/>
        <v>-</v>
      </c>
      <c r="W480" t="str">
        <f t="shared" si="161"/>
        <v>-</v>
      </c>
      <c r="X480" t="str">
        <f t="shared" si="162"/>
        <v>-</v>
      </c>
      <c r="Y480" s="9">
        <f t="shared" si="158"/>
        <v>4993.9975016628541</v>
      </c>
      <c r="Z480" s="9">
        <f t="shared" si="163"/>
        <v>3924.8644307315735</v>
      </c>
      <c r="AA480" s="9">
        <f t="shared" si="164"/>
        <v>-166.36910065406408</v>
      </c>
    </row>
    <row r="481" spans="1:28" x14ac:dyDescent="0.25">
      <c r="A481" t="s">
        <v>486</v>
      </c>
      <c r="B481" s="2">
        <v>40373</v>
      </c>
      <c r="C481" s="3">
        <v>0</v>
      </c>
      <c r="D481">
        <v>1.2717400000000001</v>
      </c>
      <c r="E481">
        <v>1.2777799999999999</v>
      </c>
      <c r="F481">
        <v>1.26807</v>
      </c>
      <c r="G481">
        <v>1.27328</v>
      </c>
      <c r="H481">
        <v>84446</v>
      </c>
      <c r="I481">
        <f t="shared" si="165"/>
        <v>-7.1508024789447857</v>
      </c>
      <c r="J481">
        <f t="shared" si="168"/>
        <v>1.2595203846153846</v>
      </c>
      <c r="K481">
        <f t="shared" si="169"/>
        <v>1.2654500956674604</v>
      </c>
      <c r="L481">
        <f t="shared" si="148"/>
        <v>1.2345458333333332</v>
      </c>
      <c r="M481">
        <f t="shared" si="149"/>
        <v>1.2485885261419563</v>
      </c>
      <c r="N481">
        <f t="shared" si="173"/>
        <v>1.2468449999999998</v>
      </c>
      <c r="O481">
        <f t="shared" si="174"/>
        <v>1.2507085693858859</v>
      </c>
      <c r="P481" t="str">
        <f t="shared" si="170"/>
        <v>-</v>
      </c>
      <c r="Q481" t="str">
        <f t="shared" si="171"/>
        <v>Buy</v>
      </c>
      <c r="R481" t="str">
        <f t="shared" si="153"/>
        <v>-</v>
      </c>
      <c r="S481" t="str">
        <f t="shared" si="172"/>
        <v>-</v>
      </c>
      <c r="T481">
        <f t="shared" si="166"/>
        <v>1.2736400000000001</v>
      </c>
      <c r="U481">
        <f t="shared" si="167"/>
        <v>1.2729200000000001</v>
      </c>
      <c r="V481" t="str">
        <f t="shared" si="160"/>
        <v>-</v>
      </c>
      <c r="W481" t="str">
        <f t="shared" si="161"/>
        <v>-</v>
      </c>
      <c r="X481" t="str">
        <f t="shared" si="162"/>
        <v>-</v>
      </c>
      <c r="Y481" s="9">
        <f t="shared" si="158"/>
        <v>4993.9975016628541</v>
      </c>
      <c r="Z481" s="9">
        <f t="shared" si="163"/>
        <v>3921.0432317317718</v>
      </c>
      <c r="AA481" s="9">
        <f t="shared" si="164"/>
        <v>-171.46090846368466</v>
      </c>
    </row>
    <row r="482" spans="1:28" x14ac:dyDescent="0.25">
      <c r="A482" t="s">
        <v>487</v>
      </c>
      <c r="B482" s="2">
        <v>40374</v>
      </c>
      <c r="C482" s="3">
        <v>0</v>
      </c>
      <c r="D482">
        <v>1.27311</v>
      </c>
      <c r="E482">
        <v>1.2954600000000001</v>
      </c>
      <c r="F482">
        <v>1.2706599999999999</v>
      </c>
      <c r="G482">
        <v>1.29175</v>
      </c>
      <c r="H482">
        <v>84961</v>
      </c>
      <c r="I482">
        <f t="shared" si="165"/>
        <v>-4.6890798786654431</v>
      </c>
      <c r="J482">
        <f t="shared" si="168"/>
        <v>1.2586930769230769</v>
      </c>
      <c r="K482">
        <f t="shared" si="169"/>
        <v>1.2661159160303095</v>
      </c>
      <c r="L482">
        <f t="shared" si="148"/>
        <v>1.2366097222222221</v>
      </c>
      <c r="M482">
        <f t="shared" si="149"/>
        <v>1.2509215787829318</v>
      </c>
      <c r="N482">
        <f t="shared" si="173"/>
        <v>1.2490608333333333</v>
      </c>
      <c r="O482">
        <f t="shared" si="174"/>
        <v>1.253991883835015</v>
      </c>
      <c r="P482" t="str">
        <f t="shared" si="170"/>
        <v>-</v>
      </c>
      <c r="Q482" t="str">
        <f t="shared" si="171"/>
        <v>Buy</v>
      </c>
      <c r="R482" t="str">
        <f t="shared" si="153"/>
        <v>-</v>
      </c>
      <c r="S482" t="str">
        <f t="shared" si="172"/>
        <v>-</v>
      </c>
      <c r="T482">
        <f t="shared" si="166"/>
        <v>1.29227</v>
      </c>
      <c r="U482">
        <f t="shared" si="167"/>
        <v>1.2912300000000001</v>
      </c>
      <c r="V482" t="str">
        <f t="shared" si="160"/>
        <v>Stop</v>
      </c>
      <c r="W482" t="str">
        <f t="shared" si="161"/>
        <v>-</v>
      </c>
      <c r="X482" t="str">
        <f t="shared" si="162"/>
        <v>-</v>
      </c>
      <c r="Y482" s="9">
        <f t="shared" si="158"/>
        <v>4993.9975016628541</v>
      </c>
      <c r="Z482" s="9">
        <f t="shared" si="163"/>
        <v>3864.5155437043759</v>
      </c>
      <c r="AA482" s="9">
        <f t="shared" si="164"/>
        <v>-246.91749171387033</v>
      </c>
      <c r="AB482">
        <v>-200</v>
      </c>
    </row>
    <row r="483" spans="1:28" x14ac:dyDescent="0.25">
      <c r="A483" t="s">
        <v>488</v>
      </c>
      <c r="B483" s="2">
        <v>40375</v>
      </c>
      <c r="C483" s="3">
        <v>0</v>
      </c>
      <c r="D483">
        <v>1.29172</v>
      </c>
      <c r="E483">
        <v>1.3005599999999999</v>
      </c>
      <c r="F483">
        <v>1.28867</v>
      </c>
      <c r="G483">
        <v>1.2928299999999999</v>
      </c>
      <c r="H483">
        <v>77361</v>
      </c>
      <c r="I483">
        <f t="shared" si="165"/>
        <v>-9.4939818226480099</v>
      </c>
      <c r="J483">
        <f t="shared" si="168"/>
        <v>1.2579584615384614</v>
      </c>
      <c r="K483">
        <f t="shared" si="169"/>
        <v>1.2667922219535928</v>
      </c>
      <c r="L483">
        <f t="shared" si="148"/>
        <v>1.2392891666666666</v>
      </c>
      <c r="M483">
        <f t="shared" si="149"/>
        <v>1.2531868988487191</v>
      </c>
      <c r="N483">
        <f t="shared" si="173"/>
        <v>1.2513112499999999</v>
      </c>
      <c r="O483">
        <f t="shared" si="174"/>
        <v>1.2570989331282139</v>
      </c>
      <c r="P483" t="str">
        <f t="shared" si="170"/>
        <v>-</v>
      </c>
      <c r="Q483" t="str">
        <f t="shared" si="171"/>
        <v>Buy</v>
      </c>
      <c r="R483" t="str">
        <f t="shared" si="153"/>
        <v>-</v>
      </c>
      <c r="S483" t="str">
        <f t="shared" si="172"/>
        <v>-</v>
      </c>
      <c r="T483">
        <f t="shared" si="166"/>
        <v>1.29345</v>
      </c>
      <c r="U483">
        <f t="shared" si="167"/>
        <v>1.2922100000000001</v>
      </c>
      <c r="V483" t="str">
        <f t="shared" si="160"/>
        <v>-</v>
      </c>
      <c r="W483" t="str">
        <f t="shared" si="161"/>
        <v>-</v>
      </c>
      <c r="X483" t="str">
        <f t="shared" si="162"/>
        <v>-</v>
      </c>
      <c r="Y483" s="9"/>
      <c r="Z483" s="9"/>
      <c r="AA483" s="9"/>
    </row>
    <row r="484" spans="1:28" x14ac:dyDescent="0.25">
      <c r="A484" t="s">
        <v>489</v>
      </c>
      <c r="B484" s="2">
        <v>40377</v>
      </c>
      <c r="C484" s="3">
        <v>0</v>
      </c>
      <c r="D484">
        <v>1.2923100000000001</v>
      </c>
      <c r="E484">
        <v>1.2923100000000001</v>
      </c>
      <c r="F484">
        <v>1.2885500000000001</v>
      </c>
      <c r="G484">
        <v>1.28878</v>
      </c>
      <c r="H484">
        <v>7184</v>
      </c>
      <c r="I484">
        <f t="shared" si="165"/>
        <v>-22.34022378152838</v>
      </c>
      <c r="J484">
        <f t="shared" si="168"/>
        <v>1.2572053846153846</v>
      </c>
      <c r="K484">
        <f t="shared" si="169"/>
        <v>1.2673488745623624</v>
      </c>
      <c r="L484">
        <f t="shared" si="148"/>
        <v>1.2419549999999999</v>
      </c>
      <c r="M484">
        <f t="shared" si="149"/>
        <v>1.2551108502623021</v>
      </c>
      <c r="N484">
        <f t="shared" si="173"/>
        <v>1.2532862499999997</v>
      </c>
      <c r="O484">
        <f t="shared" si="174"/>
        <v>1.2596334184779567</v>
      </c>
      <c r="P484" t="str">
        <f t="shared" si="170"/>
        <v>Sell</v>
      </c>
      <c r="Q484" t="str">
        <f t="shared" si="171"/>
        <v>Buy</v>
      </c>
      <c r="R484" t="str">
        <f t="shared" si="153"/>
        <v>-</v>
      </c>
      <c r="S484" t="str">
        <f t="shared" si="172"/>
        <v>-</v>
      </c>
      <c r="T484">
        <f t="shared" si="166"/>
        <v>1.2894300000000001</v>
      </c>
      <c r="U484">
        <f t="shared" si="167"/>
        <v>1.28813</v>
      </c>
      <c r="V484" t="str">
        <f t="shared" si="160"/>
        <v>-</v>
      </c>
      <c r="W484" t="str">
        <f t="shared" si="161"/>
        <v>-</v>
      </c>
      <c r="X484" t="str">
        <f t="shared" si="162"/>
        <v>-</v>
      </c>
      <c r="Y484" s="9"/>
      <c r="Z484" s="9"/>
      <c r="AA484" s="9"/>
    </row>
    <row r="485" spans="1:28" x14ac:dyDescent="0.25">
      <c r="A485" t="s">
        <v>490</v>
      </c>
      <c r="B485" s="2">
        <v>40378</v>
      </c>
      <c r="C485" s="3">
        <v>0</v>
      </c>
      <c r="D485">
        <v>1.28884</v>
      </c>
      <c r="E485">
        <v>1.29908</v>
      </c>
      <c r="F485">
        <v>1.2867500000000001</v>
      </c>
      <c r="G485">
        <v>1.29366</v>
      </c>
      <c r="H485">
        <v>85285</v>
      </c>
      <c r="I485">
        <f t="shared" si="165"/>
        <v>-13.085530058789899</v>
      </c>
      <c r="J485">
        <f t="shared" si="168"/>
        <v>1.2565047435897436</v>
      </c>
      <c r="K485">
        <f t="shared" si="169"/>
        <v>1.2680149790038215</v>
      </c>
      <c r="L485">
        <f t="shared" si="148"/>
        <v>1.2447766666666666</v>
      </c>
      <c r="M485">
        <f t="shared" si="149"/>
        <v>1.2571945880859614</v>
      </c>
      <c r="N485">
        <f t="shared" si="173"/>
        <v>1.2558520833333333</v>
      </c>
      <c r="O485">
        <f t="shared" si="174"/>
        <v>1.2623555449997201</v>
      </c>
      <c r="P485" t="str">
        <f t="shared" si="170"/>
        <v>-</v>
      </c>
      <c r="Q485" t="str">
        <f t="shared" si="171"/>
        <v>Buy</v>
      </c>
      <c r="R485" t="str">
        <f t="shared" si="153"/>
        <v>-</v>
      </c>
      <c r="S485" t="str">
        <f t="shared" si="172"/>
        <v>-</v>
      </c>
      <c r="T485">
        <f t="shared" si="166"/>
        <v>1.2943</v>
      </c>
      <c r="U485">
        <f t="shared" si="167"/>
        <v>1.2930200000000001</v>
      </c>
      <c r="V485" t="str">
        <f t="shared" si="160"/>
        <v>-</v>
      </c>
      <c r="W485" t="str">
        <f t="shared" si="161"/>
        <v>-</v>
      </c>
      <c r="X485" t="str">
        <f t="shared" si="162"/>
        <v>-</v>
      </c>
      <c r="Y485" s="9"/>
      <c r="Z485" s="9"/>
      <c r="AA485" s="9"/>
    </row>
    <row r="486" spans="1:28" x14ac:dyDescent="0.25">
      <c r="A486" t="s">
        <v>491</v>
      </c>
      <c r="B486" s="2">
        <v>40379</v>
      </c>
      <c r="C486" s="3">
        <v>0</v>
      </c>
      <c r="D486">
        <v>1.2936099999999999</v>
      </c>
      <c r="E486">
        <v>1.3027200000000001</v>
      </c>
      <c r="F486">
        <v>1.2837700000000001</v>
      </c>
      <c r="G486">
        <v>1.2904199999999999</v>
      </c>
      <c r="H486">
        <v>84616</v>
      </c>
      <c r="I486">
        <f t="shared" si="165"/>
        <v>-22.408453270177038</v>
      </c>
      <c r="J486">
        <f t="shared" si="168"/>
        <v>1.2558414102564102</v>
      </c>
      <c r="K486">
        <f t="shared" si="169"/>
        <v>1.2685821947252436</v>
      </c>
      <c r="L486">
        <f t="shared" ref="L486:L549" si="175">AVERAGE(G451:G486)</f>
        <v>1.2474122222222224</v>
      </c>
      <c r="M486">
        <f t="shared" si="149"/>
        <v>1.258990556297531</v>
      </c>
      <c r="N486">
        <f t="shared" si="173"/>
        <v>1.2585224999999998</v>
      </c>
      <c r="O486">
        <f t="shared" si="174"/>
        <v>1.2646007013997427</v>
      </c>
      <c r="P486" t="str">
        <f t="shared" si="170"/>
        <v>Sell</v>
      </c>
      <c r="Q486" t="str">
        <f t="shared" si="171"/>
        <v>Buy</v>
      </c>
      <c r="R486" t="str">
        <f t="shared" si="153"/>
        <v>-</v>
      </c>
      <c r="S486" t="str">
        <f t="shared" si="172"/>
        <v>-</v>
      </c>
      <c r="T486">
        <f t="shared" si="166"/>
        <v>1.2910699999999999</v>
      </c>
      <c r="U486">
        <f t="shared" si="167"/>
        <v>1.2897700000000001</v>
      </c>
      <c r="V486" t="str">
        <f t="shared" si="155"/>
        <v>-</v>
      </c>
      <c r="W486" t="str">
        <f t="shared" si="156"/>
        <v>-</v>
      </c>
      <c r="X486" t="str">
        <f t="shared" si="157"/>
        <v>-</v>
      </c>
      <c r="Y486" s="9"/>
      <c r="Z486" s="9"/>
      <c r="AA486" s="9"/>
    </row>
    <row r="487" spans="1:28" x14ac:dyDescent="0.25">
      <c r="A487" t="s">
        <v>492</v>
      </c>
      <c r="B487" s="2">
        <v>40380</v>
      </c>
      <c r="C487" s="3">
        <v>0</v>
      </c>
      <c r="D487">
        <v>1.2904800000000001</v>
      </c>
      <c r="E487">
        <v>1.2911999999999999</v>
      </c>
      <c r="F487">
        <v>1.2729299999999999</v>
      </c>
      <c r="G487">
        <v>1.27586</v>
      </c>
      <c r="H487">
        <v>85288</v>
      </c>
      <c r="I487">
        <f t="shared" si="165"/>
        <v>-48.93423210056487</v>
      </c>
      <c r="J487">
        <f t="shared" si="168"/>
        <v>1.2550366666666666</v>
      </c>
      <c r="K487">
        <f t="shared" si="169"/>
        <v>1.2687664429600474</v>
      </c>
      <c r="L487">
        <f t="shared" si="175"/>
        <v>1.249555</v>
      </c>
      <c r="M487">
        <f t="shared" ref="M487:M550" si="176">$M486*(1-(2/(36+1)))+$G487*(2/(36+1))</f>
        <v>1.2599024181192862</v>
      </c>
      <c r="N487">
        <f t="shared" si="173"/>
        <v>1.2604116666666667</v>
      </c>
      <c r="O487">
        <f t="shared" si="174"/>
        <v>1.2655014452877633</v>
      </c>
      <c r="P487" t="str">
        <f t="shared" si="170"/>
        <v>-</v>
      </c>
      <c r="Q487" t="str">
        <f t="shared" si="171"/>
        <v>Buy</v>
      </c>
      <c r="R487" t="str">
        <f t="shared" si="153"/>
        <v>-</v>
      </c>
      <c r="S487" t="str">
        <f t="shared" si="172"/>
        <v>-</v>
      </c>
      <c r="T487">
        <f t="shared" si="166"/>
        <v>1.27647</v>
      </c>
      <c r="U487">
        <f t="shared" si="167"/>
        <v>1.27525</v>
      </c>
      <c r="V487" t="str">
        <f t="shared" si="155"/>
        <v>-</v>
      </c>
      <c r="W487" t="str">
        <f t="shared" si="156"/>
        <v>-</v>
      </c>
      <c r="X487" t="str">
        <f t="shared" si="157"/>
        <v>-</v>
      </c>
      <c r="Y487" s="9"/>
      <c r="Z487" s="9"/>
      <c r="AA487" s="9"/>
    </row>
    <row r="488" spans="1:28" x14ac:dyDescent="0.25">
      <c r="A488" t="s">
        <v>493</v>
      </c>
      <c r="B488" s="2">
        <v>40381</v>
      </c>
      <c r="C488" s="3">
        <v>0</v>
      </c>
      <c r="D488">
        <v>1.27589</v>
      </c>
      <c r="E488">
        <v>1.29315</v>
      </c>
      <c r="F488">
        <v>1.2736700000000001</v>
      </c>
      <c r="G488">
        <v>1.29111</v>
      </c>
      <c r="H488">
        <v>85022</v>
      </c>
      <c r="I488">
        <f t="shared" si="165"/>
        <v>-22.962816455696366</v>
      </c>
      <c r="J488">
        <f t="shared" si="168"/>
        <v>1.2546384615384614</v>
      </c>
      <c r="K488">
        <f t="shared" si="169"/>
        <v>1.2693321026319448</v>
      </c>
      <c r="L488">
        <f t="shared" si="175"/>
        <v>1.2517247222222223</v>
      </c>
      <c r="M488">
        <f t="shared" si="176"/>
        <v>1.2615893144371624</v>
      </c>
      <c r="N488">
        <f t="shared" si="173"/>
        <v>1.2628124999999999</v>
      </c>
      <c r="O488">
        <f t="shared" si="174"/>
        <v>1.2675501296647425</v>
      </c>
      <c r="P488" t="str">
        <f t="shared" si="170"/>
        <v>-</v>
      </c>
      <c r="Q488" t="str">
        <f t="shared" si="171"/>
        <v>Buy</v>
      </c>
      <c r="R488" t="str">
        <f t="shared" si="153"/>
        <v>-</v>
      </c>
      <c r="S488" t="str">
        <f t="shared" si="172"/>
        <v>-</v>
      </c>
      <c r="T488">
        <f t="shared" si="166"/>
        <v>1.29173</v>
      </c>
      <c r="U488">
        <f t="shared" si="167"/>
        <v>1.2904899999999999</v>
      </c>
      <c r="V488" t="str">
        <f t="shared" si="155"/>
        <v>-</v>
      </c>
      <c r="W488" t="str">
        <f t="shared" si="156"/>
        <v>-</v>
      </c>
      <c r="X488" t="str">
        <f t="shared" si="157"/>
        <v>-</v>
      </c>
      <c r="Y488" s="9"/>
      <c r="Z488" s="9"/>
      <c r="AA488" s="9"/>
    </row>
    <row r="489" spans="1:28" x14ac:dyDescent="0.25">
      <c r="A489" t="s">
        <v>494</v>
      </c>
      <c r="B489" s="2">
        <v>40382</v>
      </c>
      <c r="C489" s="3">
        <v>0</v>
      </c>
      <c r="D489">
        <v>1.29111</v>
      </c>
      <c r="E489">
        <v>1.2964899999999999</v>
      </c>
      <c r="F489">
        <v>1.2791999999999999</v>
      </c>
      <c r="G489">
        <v>1.2907500000000001</v>
      </c>
      <c r="H489">
        <v>77916</v>
      </c>
      <c r="I489">
        <f t="shared" si="165"/>
        <v>-23.674841772151893</v>
      </c>
      <c r="J489">
        <f t="shared" si="168"/>
        <v>1.2540303846153846</v>
      </c>
      <c r="K489">
        <f t="shared" si="169"/>
        <v>1.2698743278817688</v>
      </c>
      <c r="L489">
        <f t="shared" si="175"/>
        <v>1.2539413888888893</v>
      </c>
      <c r="M489">
        <f t="shared" si="176"/>
        <v>1.2631655677108293</v>
      </c>
      <c r="N489">
        <f t="shared" si="173"/>
        <v>1.2650641666666667</v>
      </c>
      <c r="O489">
        <f t="shared" si="174"/>
        <v>1.2694061192915631</v>
      </c>
      <c r="P489" t="str">
        <f t="shared" si="170"/>
        <v>-</v>
      </c>
      <c r="Q489" t="str">
        <f t="shared" si="171"/>
        <v>Buy</v>
      </c>
      <c r="R489" t="str">
        <f t="shared" si="153"/>
        <v>-</v>
      </c>
      <c r="S489" t="str">
        <f t="shared" si="172"/>
        <v>-</v>
      </c>
      <c r="T489">
        <f t="shared" si="166"/>
        <v>1.2913399999999999</v>
      </c>
      <c r="U489">
        <f t="shared" si="167"/>
        <v>1.29016</v>
      </c>
      <c r="V489" t="str">
        <f t="shared" si="155"/>
        <v>-</v>
      </c>
      <c r="W489" t="str">
        <f t="shared" si="156"/>
        <v>-</v>
      </c>
      <c r="X489" t="str">
        <f t="shared" si="157"/>
        <v>-</v>
      </c>
      <c r="Y489" s="9"/>
      <c r="Z489" s="9"/>
      <c r="AA489" s="9"/>
    </row>
    <row r="490" spans="1:28" x14ac:dyDescent="0.25">
      <c r="A490" t="s">
        <v>495</v>
      </c>
      <c r="B490" s="2">
        <v>40384</v>
      </c>
      <c r="C490" s="3">
        <v>0</v>
      </c>
      <c r="D490">
        <v>1.2897700000000001</v>
      </c>
      <c r="E490">
        <v>1.29247</v>
      </c>
      <c r="F490">
        <v>1.28735</v>
      </c>
      <c r="G490">
        <v>1.2920700000000001</v>
      </c>
      <c r="H490">
        <v>7174</v>
      </c>
      <c r="I490">
        <f t="shared" si="165"/>
        <v>-21.064082278481042</v>
      </c>
      <c r="J490">
        <f t="shared" si="168"/>
        <v>1.2534657692307691</v>
      </c>
      <c r="K490">
        <f t="shared" si="169"/>
        <v>1.2704362436315975</v>
      </c>
      <c r="L490">
        <f t="shared" si="175"/>
        <v>1.2559350000000002</v>
      </c>
      <c r="M490">
        <f t="shared" si="176"/>
        <v>1.2647279694561899</v>
      </c>
      <c r="N490">
        <f t="shared" si="173"/>
        <v>1.2672933333333332</v>
      </c>
      <c r="O490">
        <f t="shared" si="174"/>
        <v>1.2712192297482381</v>
      </c>
      <c r="P490" t="str">
        <f t="shared" si="170"/>
        <v>-</v>
      </c>
      <c r="Q490" t="str">
        <f t="shared" si="171"/>
        <v>Buy</v>
      </c>
      <c r="R490" t="str">
        <f t="shared" si="153"/>
        <v>-</v>
      </c>
      <c r="S490" t="str">
        <f t="shared" si="172"/>
        <v>Buy</v>
      </c>
      <c r="T490">
        <f t="shared" si="166"/>
        <v>1.2926</v>
      </c>
      <c r="U490">
        <f t="shared" si="167"/>
        <v>1.2915399999999999</v>
      </c>
      <c r="V490" t="str">
        <f t="shared" si="155"/>
        <v>-</v>
      </c>
      <c r="W490" t="str">
        <f t="shared" si="156"/>
        <v>-</v>
      </c>
      <c r="X490" t="str">
        <f t="shared" si="157"/>
        <v>-</v>
      </c>
      <c r="Y490" s="9"/>
      <c r="Z490" s="9"/>
      <c r="AA490" s="9"/>
    </row>
    <row r="491" spans="1:28" x14ac:dyDescent="0.25">
      <c r="A491" t="s">
        <v>496</v>
      </c>
      <c r="B491" s="2">
        <v>40385</v>
      </c>
      <c r="C491" s="3">
        <v>0</v>
      </c>
      <c r="D491">
        <v>1.29206</v>
      </c>
      <c r="E491">
        <v>1.3005500000000001</v>
      </c>
      <c r="F491">
        <v>1.2885200000000001</v>
      </c>
      <c r="G491">
        <v>1.29819</v>
      </c>
      <c r="H491">
        <v>84822</v>
      </c>
      <c r="I491">
        <f t="shared" si="165"/>
        <v>-8.9596518987344353</v>
      </c>
      <c r="J491">
        <f t="shared" si="168"/>
        <v>1.252940641025641</v>
      </c>
      <c r="K491">
        <f t="shared" si="169"/>
        <v>1.2711388703751012</v>
      </c>
      <c r="L491">
        <f t="shared" si="175"/>
        <v>1.2580786111111115</v>
      </c>
      <c r="M491">
        <f t="shared" si="176"/>
        <v>1.2665367278639634</v>
      </c>
      <c r="N491">
        <f t="shared" si="173"/>
        <v>1.2702008333333332</v>
      </c>
      <c r="O491">
        <f t="shared" si="174"/>
        <v>1.2733768913683789</v>
      </c>
      <c r="P491" t="str">
        <f t="shared" si="170"/>
        <v>-</v>
      </c>
      <c r="Q491" t="str">
        <f t="shared" si="171"/>
        <v>Buy</v>
      </c>
      <c r="R491" t="str">
        <f t="shared" si="153"/>
        <v>-</v>
      </c>
      <c r="S491" t="str">
        <f t="shared" si="172"/>
        <v>-</v>
      </c>
      <c r="T491">
        <f t="shared" si="166"/>
        <v>1.29861</v>
      </c>
      <c r="U491">
        <f t="shared" si="167"/>
        <v>1.2977700000000001</v>
      </c>
      <c r="V491" t="str">
        <f t="shared" si="155"/>
        <v>-</v>
      </c>
      <c r="W491" t="str">
        <f t="shared" si="156"/>
        <v>-</v>
      </c>
      <c r="X491" t="str">
        <f t="shared" si="157"/>
        <v>-</v>
      </c>
      <c r="Y491" s="9"/>
      <c r="Z491" s="9"/>
      <c r="AA491" s="9"/>
    </row>
    <row r="492" spans="1:28" x14ac:dyDescent="0.25">
      <c r="A492" t="s">
        <v>497</v>
      </c>
      <c r="B492" s="2">
        <v>40386</v>
      </c>
      <c r="C492" s="3">
        <v>0</v>
      </c>
      <c r="D492">
        <v>1.29783</v>
      </c>
      <c r="E492">
        <v>1.3045599999999999</v>
      </c>
      <c r="F492">
        <v>1.2949299999999999</v>
      </c>
      <c r="G492">
        <v>1.29877</v>
      </c>
      <c r="H492">
        <v>85329</v>
      </c>
      <c r="I492">
        <f t="shared" si="165"/>
        <v>-11.049618320610614</v>
      </c>
      <c r="J492">
        <f t="shared" si="168"/>
        <v>1.2526985897435898</v>
      </c>
      <c r="K492">
        <f t="shared" si="169"/>
        <v>1.2718383926440859</v>
      </c>
      <c r="L492">
        <f t="shared" si="175"/>
        <v>1.2599516666666668</v>
      </c>
      <c r="M492">
        <f t="shared" si="176"/>
        <v>1.2682790668983439</v>
      </c>
      <c r="N492">
        <f t="shared" si="173"/>
        <v>1.2735479166666666</v>
      </c>
      <c r="O492">
        <f t="shared" si="174"/>
        <v>1.2754083400589087</v>
      </c>
      <c r="P492" t="str">
        <f t="shared" si="170"/>
        <v>-</v>
      </c>
      <c r="Q492" t="str">
        <f t="shared" si="171"/>
        <v>Buy</v>
      </c>
      <c r="R492" t="str">
        <f t="shared" si="153"/>
        <v>-</v>
      </c>
      <c r="S492" t="str">
        <f t="shared" si="172"/>
        <v>-</v>
      </c>
      <c r="T492">
        <f t="shared" si="166"/>
        <v>1.29914</v>
      </c>
      <c r="U492">
        <f t="shared" si="167"/>
        <v>1.2984</v>
      </c>
      <c r="V492" t="str">
        <f t="shared" si="155"/>
        <v>-</v>
      </c>
      <c r="W492" t="str">
        <f t="shared" si="156"/>
        <v>-</v>
      </c>
      <c r="X492" t="str">
        <f t="shared" si="157"/>
        <v>-</v>
      </c>
      <c r="Y492" s="9"/>
      <c r="Z492" s="9"/>
      <c r="AA492" s="9"/>
    </row>
    <row r="493" spans="1:28" x14ac:dyDescent="0.25">
      <c r="A493" t="s">
        <v>498</v>
      </c>
      <c r="B493" s="2">
        <v>40387</v>
      </c>
      <c r="C493" s="3">
        <v>0</v>
      </c>
      <c r="D493">
        <v>1.2987500000000001</v>
      </c>
      <c r="E493">
        <v>1.3041700000000001</v>
      </c>
      <c r="F493">
        <v>1.29653</v>
      </c>
      <c r="G493">
        <v>1.2996300000000001</v>
      </c>
      <c r="H493">
        <v>85540</v>
      </c>
      <c r="I493">
        <f t="shared" si="165"/>
        <v>-9.408396946564654</v>
      </c>
      <c r="J493">
        <f t="shared" si="168"/>
        <v>1.2524428205128204</v>
      </c>
      <c r="K493">
        <f t="shared" si="169"/>
        <v>1.2725419776404383</v>
      </c>
      <c r="L493">
        <f t="shared" si="175"/>
        <v>1.2618916666666669</v>
      </c>
      <c r="M493">
        <f t="shared" si="176"/>
        <v>1.2699737119308658</v>
      </c>
      <c r="N493">
        <f t="shared" si="173"/>
        <v>1.2767533333333332</v>
      </c>
      <c r="O493">
        <f t="shared" si="174"/>
        <v>1.2773460728541959</v>
      </c>
      <c r="P493" t="str">
        <f t="shared" si="170"/>
        <v>-</v>
      </c>
      <c r="Q493" t="str">
        <f t="shared" si="171"/>
        <v>Buy</v>
      </c>
      <c r="R493" t="str">
        <f t="shared" si="153"/>
        <v>-</v>
      </c>
      <c r="S493" t="str">
        <f t="shared" si="172"/>
        <v>-</v>
      </c>
      <c r="T493">
        <f t="shared" si="166"/>
        <v>1.29993</v>
      </c>
      <c r="U493">
        <f t="shared" si="167"/>
        <v>1.2993300000000001</v>
      </c>
      <c r="V493" t="str">
        <f t="shared" si="155"/>
        <v>-</v>
      </c>
      <c r="W493" t="str">
        <f t="shared" si="156"/>
        <v>-</v>
      </c>
      <c r="X493" t="str">
        <f t="shared" si="157"/>
        <v>-</v>
      </c>
      <c r="Y493" s="9"/>
      <c r="Z493" s="9"/>
      <c r="AA493" s="9"/>
    </row>
    <row r="494" spans="1:28" x14ac:dyDescent="0.25">
      <c r="A494" t="s">
        <v>499</v>
      </c>
      <c r="B494" s="2">
        <v>40388</v>
      </c>
      <c r="C494" s="3">
        <v>0</v>
      </c>
      <c r="D494">
        <v>1.2997700000000001</v>
      </c>
      <c r="E494">
        <v>1.3104100000000001</v>
      </c>
      <c r="F494">
        <v>1.2976700000000001</v>
      </c>
      <c r="G494">
        <v>1.3065800000000001</v>
      </c>
      <c r="H494">
        <v>85868</v>
      </c>
      <c r="I494">
        <f t="shared" si="165"/>
        <v>-9.0458195559754273</v>
      </c>
      <c r="J494">
        <f t="shared" si="168"/>
        <v>1.2522070512820511</v>
      </c>
      <c r="K494">
        <f t="shared" si="169"/>
        <v>1.2734036997254905</v>
      </c>
      <c r="L494">
        <f t="shared" si="175"/>
        <v>1.2637808333333334</v>
      </c>
      <c r="M494">
        <f t="shared" si="176"/>
        <v>1.271952430204873</v>
      </c>
      <c r="N494">
        <f t="shared" si="173"/>
        <v>1.27907375</v>
      </c>
      <c r="O494">
        <f t="shared" si="174"/>
        <v>1.2796847870258601</v>
      </c>
      <c r="P494" t="str">
        <f t="shared" si="170"/>
        <v>-</v>
      </c>
      <c r="Q494" t="str">
        <f t="shared" si="171"/>
        <v>Buy</v>
      </c>
      <c r="R494" t="str">
        <f t="shared" si="153"/>
        <v>-</v>
      </c>
      <c r="S494" t="str">
        <f t="shared" si="172"/>
        <v>-</v>
      </c>
      <c r="T494">
        <f t="shared" si="166"/>
        <v>1.30694</v>
      </c>
      <c r="U494">
        <f t="shared" si="167"/>
        <v>1.3062199999999999</v>
      </c>
      <c r="V494" t="str">
        <f t="shared" si="155"/>
        <v>-</v>
      </c>
      <c r="W494" t="str">
        <f t="shared" si="156"/>
        <v>-</v>
      </c>
      <c r="X494" t="str">
        <f t="shared" si="157"/>
        <v>-</v>
      </c>
      <c r="Y494" s="9"/>
      <c r="Z494" s="9"/>
      <c r="AA494" s="9"/>
    </row>
    <row r="495" spans="1:28" x14ac:dyDescent="0.25">
      <c r="A495" t="s">
        <v>500</v>
      </c>
      <c r="B495" s="2">
        <v>40389</v>
      </c>
      <c r="C495" s="3">
        <v>0</v>
      </c>
      <c r="D495">
        <v>1.30657</v>
      </c>
      <c r="E495">
        <v>1.3092699999999999</v>
      </c>
      <c r="F495">
        <v>1.29775</v>
      </c>
      <c r="G495">
        <v>1.30484</v>
      </c>
      <c r="H495">
        <v>77262</v>
      </c>
      <c r="I495">
        <f t="shared" si="165"/>
        <v>-14.012578616352329</v>
      </c>
      <c r="J495">
        <f t="shared" si="168"/>
        <v>1.2518939743589741</v>
      </c>
      <c r="K495">
        <f t="shared" si="169"/>
        <v>1.2741995554286427</v>
      </c>
      <c r="L495">
        <f t="shared" si="175"/>
        <v>1.265614722222222</v>
      </c>
      <c r="M495">
        <f t="shared" si="176"/>
        <v>1.2737301366802851</v>
      </c>
      <c r="N495">
        <f t="shared" si="173"/>
        <v>1.28109875</v>
      </c>
      <c r="O495">
        <f t="shared" si="174"/>
        <v>1.2816972040637913</v>
      </c>
      <c r="P495" t="str">
        <f t="shared" si="170"/>
        <v>-</v>
      </c>
      <c r="Q495" t="str">
        <f t="shared" si="171"/>
        <v>Buy</v>
      </c>
      <c r="R495" t="str">
        <f t="shared" si="153"/>
        <v>-</v>
      </c>
      <c r="S495" t="str">
        <f t="shared" si="172"/>
        <v>-</v>
      </c>
      <c r="T495">
        <f t="shared" si="166"/>
        <v>1.3052299999999999</v>
      </c>
      <c r="U495">
        <f t="shared" si="167"/>
        <v>1.3044500000000001</v>
      </c>
      <c r="V495" t="str">
        <f t="shared" si="155"/>
        <v>-</v>
      </c>
      <c r="W495" t="str">
        <f t="shared" si="156"/>
        <v>-</v>
      </c>
      <c r="X495" t="str">
        <f t="shared" si="157"/>
        <v>-</v>
      </c>
      <c r="Y495" s="9"/>
      <c r="Z495" s="9"/>
      <c r="AA495" s="9"/>
    </row>
    <row r="496" spans="1:28" x14ac:dyDescent="0.25">
      <c r="A496" t="s">
        <v>501</v>
      </c>
      <c r="B496" s="2">
        <v>40391</v>
      </c>
      <c r="C496" s="3">
        <v>0</v>
      </c>
      <c r="D496">
        <v>1.3053300000000001</v>
      </c>
      <c r="E496">
        <v>1.3066899999999999</v>
      </c>
      <c r="F496">
        <v>1.30498</v>
      </c>
      <c r="G496">
        <v>1.3059000000000001</v>
      </c>
      <c r="H496">
        <v>6873</v>
      </c>
      <c r="I496">
        <f t="shared" si="165"/>
        <v>-12.033084311632852</v>
      </c>
      <c r="J496">
        <f t="shared" si="168"/>
        <v>1.2515706410256409</v>
      </c>
      <c r="K496">
        <f t="shared" si="169"/>
        <v>1.2750020983291834</v>
      </c>
      <c r="L496">
        <f t="shared" si="175"/>
        <v>1.2674069444444445</v>
      </c>
      <c r="M496">
        <f t="shared" si="176"/>
        <v>1.2754690482110806</v>
      </c>
      <c r="N496">
        <f t="shared" si="173"/>
        <v>1.2832391666666665</v>
      </c>
      <c r="O496">
        <f t="shared" si="174"/>
        <v>1.283633427738688</v>
      </c>
      <c r="P496" t="str">
        <f t="shared" si="170"/>
        <v>-</v>
      </c>
      <c r="Q496" t="str">
        <f t="shared" si="171"/>
        <v>Buy</v>
      </c>
      <c r="R496" t="str">
        <f t="shared" ref="R496:R559" si="177">IF(P496=Q496,Q496,"-")</f>
        <v>-</v>
      </c>
      <c r="S496" t="str">
        <f t="shared" si="172"/>
        <v>-</v>
      </c>
      <c r="T496">
        <f t="shared" si="166"/>
        <v>1.3063100000000001</v>
      </c>
      <c r="U496">
        <f t="shared" si="167"/>
        <v>1.30549</v>
      </c>
      <c r="V496" t="str">
        <f t="shared" si="155"/>
        <v>-</v>
      </c>
      <c r="W496" t="str">
        <f t="shared" si="156"/>
        <v>-</v>
      </c>
      <c r="X496" t="str">
        <f t="shared" si="157"/>
        <v>-</v>
      </c>
      <c r="Y496" s="9"/>
      <c r="Z496" s="9"/>
      <c r="AA496" s="9"/>
    </row>
    <row r="497" spans="1:27" x14ac:dyDescent="0.25">
      <c r="A497" t="s">
        <v>502</v>
      </c>
      <c r="B497" s="2">
        <v>40392</v>
      </c>
      <c r="C497" s="3">
        <v>0</v>
      </c>
      <c r="D497">
        <v>1.30582</v>
      </c>
      <c r="E497">
        <v>1.3193699999999999</v>
      </c>
      <c r="F497">
        <v>1.3052900000000001</v>
      </c>
      <c r="G497">
        <v>1.3172200000000001</v>
      </c>
      <c r="H497">
        <v>85657</v>
      </c>
      <c r="I497">
        <f t="shared" si="165"/>
        <v>-4.6296296296293553</v>
      </c>
      <c r="J497">
        <f t="shared" si="168"/>
        <v>1.2515415384615383</v>
      </c>
      <c r="K497">
        <f t="shared" si="169"/>
        <v>1.2760709059664193</v>
      </c>
      <c r="L497">
        <f t="shared" si="175"/>
        <v>1.2697719444444444</v>
      </c>
      <c r="M497">
        <f t="shared" si="176"/>
        <v>1.2777258564158871</v>
      </c>
      <c r="N497">
        <f t="shared" si="173"/>
        <v>1.2860100000000001</v>
      </c>
      <c r="O497">
        <f t="shared" si="174"/>
        <v>1.2863203535195931</v>
      </c>
      <c r="P497" t="str">
        <f t="shared" si="170"/>
        <v>-</v>
      </c>
      <c r="Q497" t="str">
        <f t="shared" si="171"/>
        <v>Buy</v>
      </c>
      <c r="R497" t="str">
        <f t="shared" si="177"/>
        <v>-</v>
      </c>
      <c r="S497" t="str">
        <f t="shared" si="172"/>
        <v>-</v>
      </c>
      <c r="T497">
        <f t="shared" si="166"/>
        <v>1.3177300000000001</v>
      </c>
      <c r="U497">
        <f t="shared" si="167"/>
        <v>1.31671</v>
      </c>
      <c r="V497" t="str">
        <f t="shared" ref="V497:V509" si="178">IF(AA497&lt;&gt;"",IF(AA497&lt;=-$AG$52,"Stop","-"),"-")</f>
        <v>-</v>
      </c>
      <c r="W497" t="str">
        <f t="shared" ref="W497:W509" si="179">IF(AA497&lt;&gt;"",IF(AA497&gt;$AG$53,"Target","-"),"-")</f>
        <v>-</v>
      </c>
      <c r="X497" t="str">
        <f t="shared" ref="X497:X519" si="180">IF(R497="Buy",$AG$54,IF(R497="Sell",$AG$54/T497,"-"))</f>
        <v>-</v>
      </c>
      <c r="Y497" s="9"/>
      <c r="Z497" s="9"/>
      <c r="AA497" s="9"/>
    </row>
    <row r="498" spans="1:27" x14ac:dyDescent="0.25">
      <c r="A498" t="s">
        <v>503</v>
      </c>
      <c r="B498" s="2">
        <v>40393</v>
      </c>
      <c r="C498" s="3">
        <v>0</v>
      </c>
      <c r="D498">
        <v>1.3168200000000001</v>
      </c>
      <c r="E498">
        <v>1.3261499999999999</v>
      </c>
      <c r="F498">
        <v>1.3144</v>
      </c>
      <c r="G498">
        <v>1.3219000000000001</v>
      </c>
      <c r="H498">
        <v>85219</v>
      </c>
      <c r="I498">
        <f t="shared" si="165"/>
        <v>-7.9857196542650524</v>
      </c>
      <c r="J498">
        <f t="shared" si="168"/>
        <v>1.2518519230769227</v>
      </c>
      <c r="K498">
        <f t="shared" si="169"/>
        <v>1.2772311361951174</v>
      </c>
      <c r="L498">
        <f t="shared" si="175"/>
        <v>1.2724266666666666</v>
      </c>
      <c r="M498">
        <f t="shared" si="176"/>
        <v>1.2801136479609743</v>
      </c>
      <c r="N498">
        <f t="shared" si="173"/>
        <v>1.2885008333333332</v>
      </c>
      <c r="O498">
        <f t="shared" si="174"/>
        <v>1.2891667252380257</v>
      </c>
      <c r="P498" t="str">
        <f t="shared" si="170"/>
        <v>-</v>
      </c>
      <c r="Q498" t="str">
        <f t="shared" si="171"/>
        <v>Buy</v>
      </c>
      <c r="R498" t="str">
        <f t="shared" si="177"/>
        <v>-</v>
      </c>
      <c r="S498" t="str">
        <f t="shared" si="172"/>
        <v>-</v>
      </c>
      <c r="T498">
        <f t="shared" si="166"/>
        <v>1.3224899999999999</v>
      </c>
      <c r="U498">
        <f t="shared" si="167"/>
        <v>1.32131</v>
      </c>
      <c r="V498" t="str">
        <f t="shared" si="178"/>
        <v>-</v>
      </c>
      <c r="W498" t="str">
        <f t="shared" si="179"/>
        <v>-</v>
      </c>
      <c r="X498" t="str">
        <f t="shared" si="180"/>
        <v>-</v>
      </c>
      <c r="Y498" s="9"/>
      <c r="Z498" s="9"/>
      <c r="AA498" s="9"/>
    </row>
    <row r="499" spans="1:27" x14ac:dyDescent="0.25">
      <c r="A499" t="s">
        <v>504</v>
      </c>
      <c r="B499" s="2">
        <v>40394</v>
      </c>
      <c r="C499" s="3">
        <v>0</v>
      </c>
      <c r="D499">
        <v>1.3218700000000001</v>
      </c>
      <c r="E499">
        <v>1.3238300000000001</v>
      </c>
      <c r="F499">
        <v>1.31294</v>
      </c>
      <c r="G499">
        <v>1.31534</v>
      </c>
      <c r="H499">
        <v>85006</v>
      </c>
      <c r="I499">
        <f t="shared" si="165"/>
        <v>-20.311912814731262</v>
      </c>
      <c r="J499">
        <f t="shared" si="168"/>
        <v>1.2522902564102563</v>
      </c>
      <c r="K499">
        <f t="shared" si="169"/>
        <v>1.2781959175572664</v>
      </c>
      <c r="L499">
        <f t="shared" si="175"/>
        <v>1.2747827777777776</v>
      </c>
      <c r="M499">
        <f t="shared" si="176"/>
        <v>1.2820177750982189</v>
      </c>
      <c r="N499">
        <f t="shared" si="173"/>
        <v>1.29071125</v>
      </c>
      <c r="O499">
        <f t="shared" si="174"/>
        <v>1.2912605872189837</v>
      </c>
      <c r="P499" t="str">
        <f t="shared" si="170"/>
        <v>Sell</v>
      </c>
      <c r="Q499" t="str">
        <f t="shared" si="171"/>
        <v>Buy</v>
      </c>
      <c r="R499" t="str">
        <f t="shared" si="177"/>
        <v>-</v>
      </c>
      <c r="S499" t="str">
        <f t="shared" si="172"/>
        <v>-</v>
      </c>
      <c r="T499">
        <f t="shared" si="166"/>
        <v>1.3158399999999999</v>
      </c>
      <c r="U499">
        <f t="shared" si="167"/>
        <v>1.31484</v>
      </c>
      <c r="V499" t="str">
        <f t="shared" si="178"/>
        <v>-</v>
      </c>
      <c r="W499" t="str">
        <f t="shared" si="179"/>
        <v>-</v>
      </c>
      <c r="X499" t="str">
        <f t="shared" si="180"/>
        <v>-</v>
      </c>
      <c r="Y499" s="9"/>
      <c r="Z499" s="9"/>
      <c r="AA499" s="9"/>
    </row>
    <row r="500" spans="1:27" x14ac:dyDescent="0.25">
      <c r="A500" t="s">
        <v>505</v>
      </c>
      <c r="B500" s="2">
        <v>40395</v>
      </c>
      <c r="C500" s="3">
        <v>0</v>
      </c>
      <c r="D500">
        <v>1.3153600000000001</v>
      </c>
      <c r="E500">
        <v>1.32348</v>
      </c>
      <c r="F500">
        <v>1.3117300000000001</v>
      </c>
      <c r="G500">
        <v>1.3178399999999999</v>
      </c>
      <c r="H500">
        <v>84948</v>
      </c>
      <c r="I500">
        <f t="shared" si="165"/>
        <v>-15.614430665163534</v>
      </c>
      <c r="J500">
        <f t="shared" si="168"/>
        <v>1.2529639743589744</v>
      </c>
      <c r="K500">
        <f t="shared" si="169"/>
        <v>1.2791995652140442</v>
      </c>
      <c r="L500">
        <f t="shared" si="175"/>
        <v>1.2771258333333328</v>
      </c>
      <c r="M500">
        <f t="shared" si="176"/>
        <v>1.2839541115793964</v>
      </c>
      <c r="N500">
        <f t="shared" si="173"/>
        <v>1.2927545833333334</v>
      </c>
      <c r="O500">
        <f t="shared" si="174"/>
        <v>1.2933869402414651</v>
      </c>
      <c r="P500" t="str">
        <f t="shared" si="170"/>
        <v>-</v>
      </c>
      <c r="Q500" t="str">
        <f t="shared" si="171"/>
        <v>Buy</v>
      </c>
      <c r="R500" t="str">
        <f t="shared" si="177"/>
        <v>-</v>
      </c>
      <c r="S500" t="str">
        <f t="shared" si="172"/>
        <v>-</v>
      </c>
      <c r="T500">
        <f t="shared" si="166"/>
        <v>1.3183400000000001</v>
      </c>
      <c r="U500">
        <f t="shared" si="167"/>
        <v>1.31734</v>
      </c>
      <c r="V500" t="str">
        <f t="shared" si="178"/>
        <v>-</v>
      </c>
      <c r="W500" t="str">
        <f t="shared" si="179"/>
        <v>-</v>
      </c>
      <c r="X500" t="str">
        <f t="shared" si="180"/>
        <v>-</v>
      </c>
      <c r="Y500" s="9"/>
      <c r="Z500" s="9"/>
      <c r="AA500" s="9"/>
    </row>
    <row r="501" spans="1:27" x14ac:dyDescent="0.25">
      <c r="A501" t="s">
        <v>506</v>
      </c>
      <c r="B501" s="2">
        <v>40396</v>
      </c>
      <c r="C501" s="3">
        <v>0</v>
      </c>
      <c r="D501">
        <v>1.3177700000000001</v>
      </c>
      <c r="E501">
        <v>1.3333299999999999</v>
      </c>
      <c r="F501">
        <v>1.3154300000000001</v>
      </c>
      <c r="G501">
        <v>1.3275300000000001</v>
      </c>
      <c r="H501">
        <v>77832</v>
      </c>
      <c r="I501">
        <f t="shared" si="165"/>
        <v>-9.7217566208511936</v>
      </c>
      <c r="J501">
        <f t="shared" si="168"/>
        <v>1.2536405128205128</v>
      </c>
      <c r="K501">
        <f t="shared" si="169"/>
        <v>1.2804231205250811</v>
      </c>
      <c r="L501">
        <f t="shared" si="175"/>
        <v>1.2796486111111109</v>
      </c>
      <c r="M501">
        <f t="shared" si="176"/>
        <v>1.2863095650075371</v>
      </c>
      <c r="N501">
        <f t="shared" si="173"/>
        <v>1.2954116666666664</v>
      </c>
      <c r="O501">
        <f t="shared" si="174"/>
        <v>1.2961183850221478</v>
      </c>
      <c r="P501" t="str">
        <f t="shared" si="170"/>
        <v>-</v>
      </c>
      <c r="Q501" t="str">
        <f t="shared" si="171"/>
        <v>Buy</v>
      </c>
      <c r="R501" t="str">
        <f t="shared" si="177"/>
        <v>-</v>
      </c>
      <c r="S501" t="str">
        <f t="shared" si="172"/>
        <v>-</v>
      </c>
      <c r="T501">
        <f t="shared" si="166"/>
        <v>1.32806</v>
      </c>
      <c r="U501">
        <f t="shared" si="167"/>
        <v>1.327</v>
      </c>
      <c r="V501" t="str">
        <f t="shared" si="178"/>
        <v>-</v>
      </c>
      <c r="W501" t="str">
        <f t="shared" si="179"/>
        <v>-</v>
      </c>
      <c r="X501" t="str">
        <f t="shared" si="180"/>
        <v>-</v>
      </c>
      <c r="Y501" s="9"/>
      <c r="Z501" s="9"/>
      <c r="AA501" s="9"/>
    </row>
    <row r="502" spans="1:27" x14ac:dyDescent="0.25">
      <c r="A502" t="s">
        <v>507</v>
      </c>
      <c r="B502" s="2">
        <v>40398</v>
      </c>
      <c r="C502" s="3">
        <v>0</v>
      </c>
      <c r="D502">
        <v>1.3285100000000001</v>
      </c>
      <c r="E502">
        <v>1.32959</v>
      </c>
      <c r="F502">
        <v>1.3269899999999999</v>
      </c>
      <c r="G502">
        <v>1.3283400000000001</v>
      </c>
      <c r="H502">
        <v>6889</v>
      </c>
      <c r="I502">
        <f t="shared" si="165"/>
        <v>-9.2185479401437771</v>
      </c>
      <c r="J502">
        <f t="shared" si="168"/>
        <v>1.2541721794871794</v>
      </c>
      <c r="K502">
        <f t="shared" si="169"/>
        <v>1.2816362060814082</v>
      </c>
      <c r="L502">
        <f t="shared" si="175"/>
        <v>1.2821422222222219</v>
      </c>
      <c r="M502">
        <f t="shared" si="176"/>
        <v>1.2885814804125353</v>
      </c>
      <c r="N502">
        <f t="shared" si="173"/>
        <v>1.2981037499999999</v>
      </c>
      <c r="O502">
        <f t="shared" si="174"/>
        <v>1.2986961142203761</v>
      </c>
      <c r="P502" t="str">
        <f t="shared" si="170"/>
        <v>-</v>
      </c>
      <c r="Q502" t="str">
        <f t="shared" si="171"/>
        <v>Buy</v>
      </c>
      <c r="R502" t="str">
        <f t="shared" si="177"/>
        <v>-</v>
      </c>
      <c r="S502" t="str">
        <f t="shared" si="172"/>
        <v>-</v>
      </c>
      <c r="T502">
        <f t="shared" si="166"/>
        <v>1.3288599999999999</v>
      </c>
      <c r="U502">
        <f t="shared" si="167"/>
        <v>1.32782</v>
      </c>
      <c r="V502" t="str">
        <f t="shared" si="178"/>
        <v>-</v>
      </c>
      <c r="W502" t="str">
        <f t="shared" si="179"/>
        <v>-</v>
      </c>
      <c r="X502" t="str">
        <f t="shared" si="180"/>
        <v>-</v>
      </c>
      <c r="Y502" s="9"/>
      <c r="Z502" s="9"/>
      <c r="AA502" s="9"/>
    </row>
    <row r="503" spans="1:27" x14ac:dyDescent="0.25">
      <c r="A503" t="s">
        <v>508</v>
      </c>
      <c r="B503" s="2">
        <v>40399</v>
      </c>
      <c r="C503" s="3">
        <v>0</v>
      </c>
      <c r="D503">
        <v>1.3282799999999999</v>
      </c>
      <c r="E503">
        <v>1.3307</v>
      </c>
      <c r="F503">
        <v>1.3206</v>
      </c>
      <c r="G503">
        <v>1.3214699999999999</v>
      </c>
      <c r="H503">
        <v>85292</v>
      </c>
      <c r="I503">
        <f t="shared" si="165"/>
        <v>-25.793823401478917</v>
      </c>
      <c r="J503">
        <f t="shared" si="168"/>
        <v>1.254786153846154</v>
      </c>
      <c r="K503">
        <f t="shared" si="169"/>
        <v>1.2826446565603598</v>
      </c>
      <c r="L503">
        <f t="shared" si="175"/>
        <v>1.2847272222222219</v>
      </c>
      <c r="M503">
        <f t="shared" si="176"/>
        <v>1.290359238228074</v>
      </c>
      <c r="N503">
        <f t="shared" si="173"/>
        <v>1.3006604166666667</v>
      </c>
      <c r="O503">
        <f t="shared" si="174"/>
        <v>1.3005180250827459</v>
      </c>
      <c r="P503" t="str">
        <f t="shared" si="170"/>
        <v>Sell</v>
      </c>
      <c r="Q503" t="str">
        <f t="shared" si="171"/>
        <v>Buy</v>
      </c>
      <c r="R503" t="str">
        <f t="shared" si="177"/>
        <v>-</v>
      </c>
      <c r="S503" t="str">
        <f t="shared" si="172"/>
        <v>-</v>
      </c>
      <c r="T503">
        <f t="shared" si="166"/>
        <v>1.3219700000000001</v>
      </c>
      <c r="U503">
        <f t="shared" si="167"/>
        <v>1.32097</v>
      </c>
      <c r="V503" t="str">
        <f t="shared" si="178"/>
        <v>-</v>
      </c>
      <c r="W503" t="str">
        <f t="shared" si="179"/>
        <v>-</v>
      </c>
      <c r="X503" t="str">
        <f t="shared" si="180"/>
        <v>-</v>
      </c>
      <c r="Y503" s="9"/>
      <c r="Z503" s="9"/>
      <c r="AA503" s="9"/>
    </row>
    <row r="504" spans="1:27" x14ac:dyDescent="0.25">
      <c r="A504" t="s">
        <v>509</v>
      </c>
      <c r="B504" s="2">
        <v>40400</v>
      </c>
      <c r="C504" s="3">
        <v>0</v>
      </c>
      <c r="D504">
        <v>1.3214399999999999</v>
      </c>
      <c r="E504">
        <v>1.3226599999999999</v>
      </c>
      <c r="F504">
        <v>1.3073300000000001</v>
      </c>
      <c r="G504">
        <v>1.3152999999999999</v>
      </c>
      <c r="H504">
        <v>86045</v>
      </c>
      <c r="I504">
        <f t="shared" si="165"/>
        <v>-40.236554340549148</v>
      </c>
      <c r="J504">
        <f t="shared" si="168"/>
        <v>1.2554455128205129</v>
      </c>
      <c r="K504">
        <f t="shared" si="169"/>
        <v>1.2834713741157937</v>
      </c>
      <c r="L504">
        <f t="shared" si="175"/>
        <v>1.2874177777777775</v>
      </c>
      <c r="M504">
        <f t="shared" si="176"/>
        <v>1.2917073875130431</v>
      </c>
      <c r="N504">
        <f t="shared" si="173"/>
        <v>1.3024733333333331</v>
      </c>
      <c r="O504">
        <f t="shared" si="174"/>
        <v>1.3017005830761263</v>
      </c>
      <c r="P504" t="str">
        <f t="shared" si="170"/>
        <v>-</v>
      </c>
      <c r="Q504" t="str">
        <f t="shared" si="171"/>
        <v>Buy</v>
      </c>
      <c r="R504" t="str">
        <f t="shared" si="177"/>
        <v>-</v>
      </c>
      <c r="S504" t="str">
        <f t="shared" si="172"/>
        <v>-</v>
      </c>
      <c r="T504">
        <f t="shared" si="166"/>
        <v>1.3157399999999999</v>
      </c>
      <c r="U504">
        <f t="shared" si="167"/>
        <v>1.3148599999999999</v>
      </c>
      <c r="V504" t="str">
        <f t="shared" si="178"/>
        <v>-</v>
      </c>
      <c r="W504" t="str">
        <f t="shared" si="179"/>
        <v>-</v>
      </c>
      <c r="X504" t="str">
        <f t="shared" si="180"/>
        <v>-</v>
      </c>
      <c r="Y504" s="9"/>
      <c r="Z504" s="9"/>
      <c r="AA504" s="9"/>
    </row>
    <row r="505" spans="1:27" x14ac:dyDescent="0.25">
      <c r="A505" t="s">
        <v>510</v>
      </c>
      <c r="B505" s="2">
        <v>40401</v>
      </c>
      <c r="C505" s="3">
        <v>0</v>
      </c>
      <c r="D505">
        <v>1.31534</v>
      </c>
      <c r="E505">
        <v>1.3160000000000001</v>
      </c>
      <c r="F505">
        <v>1.2827</v>
      </c>
      <c r="G505">
        <v>1.28457</v>
      </c>
      <c r="H505">
        <v>85403</v>
      </c>
      <c r="I505">
        <f t="shared" si="165"/>
        <v>-96.306537625913407</v>
      </c>
      <c r="J505">
        <f t="shared" si="168"/>
        <v>1.255704871794872</v>
      </c>
      <c r="K505">
        <f t="shared" si="169"/>
        <v>1.283499187429318</v>
      </c>
      <c r="L505">
        <f t="shared" si="175"/>
        <v>1.2891363888888887</v>
      </c>
      <c r="M505">
        <f t="shared" si="176"/>
        <v>1.2913215827826086</v>
      </c>
      <c r="N505">
        <f t="shared" si="173"/>
        <v>1.3029437499999998</v>
      </c>
      <c r="O505">
        <f t="shared" si="174"/>
        <v>1.3003301364300361</v>
      </c>
      <c r="P505" t="str">
        <f t="shared" si="170"/>
        <v>-</v>
      </c>
      <c r="Q505" t="str">
        <f t="shared" si="171"/>
        <v>Buy</v>
      </c>
      <c r="R505" t="str">
        <f t="shared" si="177"/>
        <v>-</v>
      </c>
      <c r="S505" t="str">
        <f t="shared" si="172"/>
        <v>-</v>
      </c>
      <c r="T505">
        <f t="shared" si="166"/>
        <v>1.28515</v>
      </c>
      <c r="U505">
        <f t="shared" si="167"/>
        <v>1.28399</v>
      </c>
      <c r="V505" t="str">
        <f t="shared" si="178"/>
        <v>-</v>
      </c>
      <c r="W505" t="str">
        <f t="shared" si="179"/>
        <v>-</v>
      </c>
      <c r="X505" t="str">
        <f t="shared" si="180"/>
        <v>-</v>
      </c>
      <c r="Y505" s="9"/>
      <c r="Z505" s="9"/>
      <c r="AA505" s="9"/>
    </row>
    <row r="506" spans="1:27" x14ac:dyDescent="0.25">
      <c r="A506" t="s">
        <v>511</v>
      </c>
      <c r="B506" s="2">
        <v>40402</v>
      </c>
      <c r="C506" s="3">
        <v>0</v>
      </c>
      <c r="D506">
        <v>1.2845899999999999</v>
      </c>
      <c r="E506">
        <v>1.29315</v>
      </c>
      <c r="F506">
        <v>1.2780199999999999</v>
      </c>
      <c r="G506">
        <v>1.28406</v>
      </c>
      <c r="H506">
        <v>85185</v>
      </c>
      <c r="I506">
        <f t="shared" si="165"/>
        <v>-89.079732417284305</v>
      </c>
      <c r="J506">
        <f t="shared" si="168"/>
        <v>1.2561046153846154</v>
      </c>
      <c r="K506">
        <f t="shared" si="169"/>
        <v>1.2835133852159175</v>
      </c>
      <c r="L506">
        <f t="shared" si="175"/>
        <v>1.2900577777777775</v>
      </c>
      <c r="M506">
        <f t="shared" si="176"/>
        <v>1.2909290647943594</v>
      </c>
      <c r="N506">
        <f t="shared" si="173"/>
        <v>1.3026233333333332</v>
      </c>
      <c r="O506">
        <f t="shared" si="174"/>
        <v>1.2990285255156333</v>
      </c>
      <c r="P506" t="str">
        <f t="shared" si="170"/>
        <v>-</v>
      </c>
      <c r="Q506" t="str">
        <f t="shared" si="171"/>
        <v>Buy</v>
      </c>
      <c r="R506" t="str">
        <f t="shared" si="177"/>
        <v>-</v>
      </c>
      <c r="S506" t="str">
        <f t="shared" si="172"/>
        <v>-</v>
      </c>
      <c r="T506">
        <f t="shared" si="166"/>
        <v>1.28477</v>
      </c>
      <c r="U506">
        <f t="shared" si="167"/>
        <v>1.28335</v>
      </c>
      <c r="V506" t="str">
        <f t="shared" si="178"/>
        <v>-</v>
      </c>
      <c r="W506" t="str">
        <f t="shared" si="179"/>
        <v>-</v>
      </c>
      <c r="X506" t="str">
        <f t="shared" si="180"/>
        <v>-</v>
      </c>
    </row>
    <row r="507" spans="1:27" x14ac:dyDescent="0.25">
      <c r="A507" t="s">
        <v>512</v>
      </c>
      <c r="B507" s="2">
        <v>40403</v>
      </c>
      <c r="C507" s="3">
        <v>0</v>
      </c>
      <c r="D507">
        <v>1.2841800000000001</v>
      </c>
      <c r="E507">
        <v>1.2905599999999999</v>
      </c>
      <c r="F507">
        <v>1.27458</v>
      </c>
      <c r="G507">
        <v>1.27495</v>
      </c>
      <c r="H507">
        <v>78757</v>
      </c>
      <c r="I507">
        <f t="shared" si="165"/>
        <v>-99.370212765957476</v>
      </c>
      <c r="J507">
        <f t="shared" si="168"/>
        <v>1.2566061538461539</v>
      </c>
      <c r="K507">
        <f t="shared" si="169"/>
        <v>1.2832965906534892</v>
      </c>
      <c r="L507">
        <f t="shared" si="175"/>
        <v>1.2905774999999997</v>
      </c>
      <c r="M507">
        <f t="shared" si="176"/>
        <v>1.2900653315622319</v>
      </c>
      <c r="N507">
        <f t="shared" si="173"/>
        <v>1.3018783333333335</v>
      </c>
      <c r="O507">
        <f t="shared" si="174"/>
        <v>1.2971022434743826</v>
      </c>
      <c r="P507" t="str">
        <f t="shared" si="170"/>
        <v>-</v>
      </c>
      <c r="Q507" t="str">
        <f t="shared" si="171"/>
        <v>Sell</v>
      </c>
      <c r="R507" t="str">
        <f t="shared" si="177"/>
        <v>-</v>
      </c>
      <c r="S507" t="str">
        <f t="shared" si="172"/>
        <v>-</v>
      </c>
      <c r="T507">
        <f t="shared" si="166"/>
        <v>1.27582</v>
      </c>
      <c r="U507">
        <f t="shared" si="167"/>
        <v>1.2740800000000001</v>
      </c>
      <c r="V507" t="str">
        <f t="shared" si="178"/>
        <v>-</v>
      </c>
      <c r="W507" t="str">
        <f t="shared" si="179"/>
        <v>-</v>
      </c>
      <c r="X507" t="str">
        <f t="shared" si="180"/>
        <v>-</v>
      </c>
    </row>
    <row r="508" spans="1:27" x14ac:dyDescent="0.25">
      <c r="A508" t="s">
        <v>513</v>
      </c>
      <c r="B508" s="2">
        <v>40405</v>
      </c>
      <c r="C508" s="3">
        <v>0</v>
      </c>
      <c r="D508">
        <v>1.2755000000000001</v>
      </c>
      <c r="E508">
        <v>1.2773699999999999</v>
      </c>
      <c r="F508">
        <v>1.2752699999999999</v>
      </c>
      <c r="G508">
        <v>1.2754300000000001</v>
      </c>
      <c r="H508">
        <v>6882</v>
      </c>
      <c r="I508">
        <f t="shared" si="165"/>
        <v>-98.553191489361666</v>
      </c>
      <c r="J508">
        <f t="shared" si="168"/>
        <v>1.2571176923076923</v>
      </c>
      <c r="K508">
        <f t="shared" si="169"/>
        <v>1.2830974364597298</v>
      </c>
      <c r="L508">
        <f t="shared" si="175"/>
        <v>1.2911580555555551</v>
      </c>
      <c r="M508">
        <f t="shared" si="176"/>
        <v>1.289274232558868</v>
      </c>
      <c r="N508">
        <f t="shared" si="173"/>
        <v>1.3013220833333332</v>
      </c>
      <c r="O508">
        <f t="shared" si="174"/>
        <v>1.295368463996432</v>
      </c>
      <c r="P508" t="str">
        <f t="shared" si="170"/>
        <v>-</v>
      </c>
      <c r="Q508" t="str">
        <f t="shared" si="171"/>
        <v>Sell</v>
      </c>
      <c r="R508" t="str">
        <f t="shared" si="177"/>
        <v>-</v>
      </c>
      <c r="S508" t="str">
        <f t="shared" si="172"/>
        <v>-</v>
      </c>
      <c r="T508">
        <f t="shared" si="166"/>
        <v>1.2764200000000001</v>
      </c>
      <c r="U508">
        <f t="shared" si="167"/>
        <v>1.27444</v>
      </c>
      <c r="V508" t="str">
        <f t="shared" si="178"/>
        <v>-</v>
      </c>
      <c r="W508" t="str">
        <f t="shared" si="179"/>
        <v>-</v>
      </c>
      <c r="X508" t="str">
        <f t="shared" si="180"/>
        <v>-</v>
      </c>
    </row>
    <row r="509" spans="1:27" x14ac:dyDescent="0.25">
      <c r="A509" t="s">
        <v>514</v>
      </c>
      <c r="B509" s="2">
        <v>40406</v>
      </c>
      <c r="C509" s="3">
        <v>0</v>
      </c>
      <c r="D509">
        <v>1.2754099999999999</v>
      </c>
      <c r="E509">
        <v>1.2869900000000001</v>
      </c>
      <c r="F509">
        <v>1.27318</v>
      </c>
      <c r="G509">
        <v>1.28094</v>
      </c>
      <c r="H509">
        <v>85358</v>
      </c>
      <c r="I509">
        <f t="shared" si="165"/>
        <v>-87.098919368246058</v>
      </c>
      <c r="J509">
        <f t="shared" si="168"/>
        <v>1.2576665384615389</v>
      </c>
      <c r="K509">
        <f t="shared" si="169"/>
        <v>1.2830428178151796</v>
      </c>
      <c r="L509">
        <f t="shared" si="175"/>
        <v>1.2919974999999999</v>
      </c>
      <c r="M509">
        <f t="shared" si="176"/>
        <v>1.2888237335016319</v>
      </c>
      <c r="N509">
        <f t="shared" si="173"/>
        <v>1.3007920833333335</v>
      </c>
      <c r="O509">
        <f t="shared" si="174"/>
        <v>1.2942141868767174</v>
      </c>
      <c r="P509" t="str">
        <f t="shared" si="170"/>
        <v>-</v>
      </c>
      <c r="Q509" t="str">
        <f t="shared" si="171"/>
        <v>Sell</v>
      </c>
      <c r="R509" t="str">
        <f t="shared" si="177"/>
        <v>-</v>
      </c>
      <c r="S509" t="str">
        <f t="shared" si="172"/>
        <v>-</v>
      </c>
      <c r="T509">
        <f t="shared" si="166"/>
        <v>1.2819799999999999</v>
      </c>
      <c r="U509">
        <f t="shared" si="167"/>
        <v>1.2799</v>
      </c>
      <c r="V509" t="str">
        <f t="shared" si="178"/>
        <v>-</v>
      </c>
      <c r="W509" t="str">
        <f t="shared" si="179"/>
        <v>-</v>
      </c>
      <c r="X509" t="str">
        <f t="shared" si="180"/>
        <v>-</v>
      </c>
    </row>
    <row r="510" spans="1:27" x14ac:dyDescent="0.25">
      <c r="A510" t="s">
        <v>515</v>
      </c>
      <c r="B510" s="2">
        <v>40407</v>
      </c>
      <c r="C510" s="3">
        <v>0</v>
      </c>
      <c r="D510">
        <v>1.2808299999999999</v>
      </c>
      <c r="E510">
        <v>1.29155</v>
      </c>
      <c r="F510">
        <v>1.2801899999999999</v>
      </c>
      <c r="G510">
        <v>1.28677</v>
      </c>
      <c r="H510">
        <v>85172</v>
      </c>
      <c r="I510">
        <f t="shared" si="165"/>
        <v>-77.406483790523666</v>
      </c>
      <c r="J510">
        <f t="shared" si="168"/>
        <v>1.2585921794871797</v>
      </c>
      <c r="K510">
        <f t="shared" si="169"/>
        <v>1.2831371768578332</v>
      </c>
      <c r="L510">
        <f t="shared" si="175"/>
        <v>1.2926822222222218</v>
      </c>
      <c r="M510">
        <f t="shared" si="176"/>
        <v>1.2887127208799221</v>
      </c>
      <c r="N510">
        <f t="shared" si="173"/>
        <v>1.3006400000000002</v>
      </c>
      <c r="O510">
        <f t="shared" si="174"/>
        <v>1.2936186519265802</v>
      </c>
      <c r="P510" t="str">
        <f t="shared" si="170"/>
        <v>Buy</v>
      </c>
      <c r="Q510" t="str">
        <f t="shared" si="171"/>
        <v>Buy</v>
      </c>
      <c r="R510" t="str">
        <f t="shared" si="177"/>
        <v>Buy</v>
      </c>
      <c r="S510" t="str">
        <f t="shared" si="172"/>
        <v>-</v>
      </c>
      <c r="T510">
        <f t="shared" si="166"/>
        <v>1.2878000000000001</v>
      </c>
      <c r="U510">
        <f t="shared" si="167"/>
        <v>1.2857400000000001</v>
      </c>
      <c r="V510" t="str">
        <f t="shared" ref="V510:V511" si="181">IF(AA510&lt;&gt;"",IF(AA510&lt;=-$AG$52,"Stop","-"),"-")</f>
        <v>-</v>
      </c>
      <c r="W510" t="str">
        <f t="shared" ref="W510:W511" si="182">IF(AA510&lt;&gt;"",IF(AA510&gt;$AG$53,"Target","-"),"-")</f>
        <v>-</v>
      </c>
      <c r="X510">
        <f t="shared" si="180"/>
        <v>5000</v>
      </c>
      <c r="Y510">
        <f>X510/T510</f>
        <v>3882.5904643578192</v>
      </c>
      <c r="Z510">
        <f>Y510*U510</f>
        <v>4992.0018636434224</v>
      </c>
      <c r="AA510">
        <f>Z510-$AG$54</f>
        <v>-7.9981363565775609</v>
      </c>
    </row>
    <row r="511" spans="1:27" x14ac:dyDescent="0.25">
      <c r="A511" t="s">
        <v>516</v>
      </c>
      <c r="B511" s="2">
        <v>40408</v>
      </c>
      <c r="C511" s="3">
        <v>0</v>
      </c>
      <c r="D511">
        <v>1.28687</v>
      </c>
      <c r="E511">
        <v>1.29203</v>
      </c>
      <c r="F511">
        <v>1.2790299999999999</v>
      </c>
      <c r="G511">
        <v>1.27932</v>
      </c>
      <c r="H511">
        <v>84937</v>
      </c>
      <c r="I511">
        <f t="shared" si="165"/>
        <v>-89.792186201163688</v>
      </c>
      <c r="J511">
        <f t="shared" si="168"/>
        <v>1.2591169230769235</v>
      </c>
      <c r="K511">
        <f t="shared" si="169"/>
        <v>1.2830405394690274</v>
      </c>
      <c r="L511">
        <f t="shared" si="175"/>
        <v>1.2931552777777773</v>
      </c>
      <c r="M511">
        <f t="shared" si="176"/>
        <v>1.2882050062377641</v>
      </c>
      <c r="N511">
        <f t="shared" si="173"/>
        <v>1.3007841666666666</v>
      </c>
      <c r="O511">
        <f t="shared" si="174"/>
        <v>1.292474759772454</v>
      </c>
      <c r="P511" t="str">
        <f t="shared" si="170"/>
        <v>-</v>
      </c>
      <c r="Q511" t="str">
        <f t="shared" si="171"/>
        <v>Sell</v>
      </c>
      <c r="R511" t="str">
        <f t="shared" si="177"/>
        <v>-</v>
      </c>
      <c r="S511" t="str">
        <f t="shared" si="172"/>
        <v>-</v>
      </c>
      <c r="T511">
        <f t="shared" si="166"/>
        <v>1.2803599999999999</v>
      </c>
      <c r="U511">
        <f t="shared" si="167"/>
        <v>1.2782800000000001</v>
      </c>
      <c r="V511" t="str">
        <f t="shared" si="181"/>
        <v>-</v>
      </c>
      <c r="W511" t="str">
        <f t="shared" si="182"/>
        <v>-</v>
      </c>
      <c r="X511" t="str">
        <f t="shared" si="180"/>
        <v>-</v>
      </c>
      <c r="Y511">
        <f t="shared" ref="Y511" si="183">Y510</f>
        <v>3882.5904643578192</v>
      </c>
      <c r="Z511">
        <f>Y511*U511</f>
        <v>4963.0377387793133</v>
      </c>
      <c r="AA511">
        <f>Z511-$AG$54</f>
        <v>-36.962261220686742</v>
      </c>
    </row>
    <row r="512" spans="1:27" x14ac:dyDescent="0.25">
      <c r="A512" t="s">
        <v>517</v>
      </c>
      <c r="B512" s="2">
        <v>40409</v>
      </c>
      <c r="C512" s="3">
        <v>0</v>
      </c>
      <c r="D512">
        <v>1.2794700000000001</v>
      </c>
      <c r="E512">
        <v>1.29023</v>
      </c>
      <c r="F512">
        <v>1.2771399999999999</v>
      </c>
      <c r="G512">
        <v>1.28067</v>
      </c>
      <c r="H512">
        <v>84820</v>
      </c>
      <c r="I512">
        <f t="shared" si="165"/>
        <v>-87.54779717373232</v>
      </c>
      <c r="J512">
        <f t="shared" si="168"/>
        <v>1.2594620512820516</v>
      </c>
      <c r="K512">
        <f t="shared" si="169"/>
        <v>1.2829805258115836</v>
      </c>
      <c r="L512">
        <f t="shared" si="175"/>
        <v>1.2934849999999996</v>
      </c>
      <c r="M512">
        <f t="shared" si="176"/>
        <v>1.2877977086032903</v>
      </c>
      <c r="N512">
        <f t="shared" si="173"/>
        <v>1.3003491666666667</v>
      </c>
      <c r="O512">
        <f t="shared" si="174"/>
        <v>1.2915303789906578</v>
      </c>
      <c r="P512" t="str">
        <f t="shared" si="170"/>
        <v>-</v>
      </c>
      <c r="Q512" t="str">
        <f t="shared" si="171"/>
        <v>Sell</v>
      </c>
      <c r="R512" t="str">
        <f t="shared" si="177"/>
        <v>-</v>
      </c>
      <c r="S512" t="str">
        <f t="shared" si="172"/>
        <v>-</v>
      </c>
      <c r="T512">
        <f t="shared" si="166"/>
        <v>1.28169</v>
      </c>
      <c r="U512">
        <f t="shared" si="167"/>
        <v>1.27965</v>
      </c>
      <c r="V512" t="str">
        <f t="shared" ref="V512:V527" si="184">IF(AA512&lt;&gt;"",IF(AA512&lt;=-$AG$52,"Stop","-"),"-")</f>
        <v>-</v>
      </c>
      <c r="W512" t="str">
        <f t="shared" ref="W512:W527" si="185">IF(AA512&lt;&gt;"",IF(AA512&gt;$AG$53,"Target","-"),"-")</f>
        <v>-</v>
      </c>
      <c r="X512" t="str">
        <f t="shared" si="180"/>
        <v>-</v>
      </c>
      <c r="Y512">
        <f t="shared" ref="Y512:Y521" si="186">Y511</f>
        <v>3882.5904643578192</v>
      </c>
      <c r="Z512">
        <f t="shared" ref="Z512:Z521" si="187">Y512*U512</f>
        <v>4968.356887715483</v>
      </c>
      <c r="AA512">
        <f t="shared" ref="AA512:AA521" si="188">Z512-$AG$54</f>
        <v>-31.643112284516974</v>
      </c>
    </row>
    <row r="513" spans="1:28" x14ac:dyDescent="0.25">
      <c r="A513" t="s">
        <v>518</v>
      </c>
      <c r="B513" s="2">
        <v>40410</v>
      </c>
      <c r="C513" s="3">
        <v>0</v>
      </c>
      <c r="D513">
        <v>1.2806</v>
      </c>
      <c r="E513">
        <v>1.2831600000000001</v>
      </c>
      <c r="F513">
        <v>1.26603</v>
      </c>
      <c r="G513">
        <v>1.27075</v>
      </c>
      <c r="H513">
        <v>77718</v>
      </c>
      <c r="I513">
        <f t="shared" si="165"/>
        <v>-92.986627043090536</v>
      </c>
      <c r="J513">
        <f t="shared" si="168"/>
        <v>1.259639871794872</v>
      </c>
      <c r="K513">
        <f t="shared" si="169"/>
        <v>1.2826708922467334</v>
      </c>
      <c r="L513">
        <f t="shared" si="175"/>
        <v>1.2936791666666663</v>
      </c>
      <c r="M513">
        <f t="shared" si="176"/>
        <v>1.2868762108409504</v>
      </c>
      <c r="N513">
        <f t="shared" si="173"/>
        <v>1.2995158333333334</v>
      </c>
      <c r="O513">
        <f t="shared" si="174"/>
        <v>1.2898679486714053</v>
      </c>
      <c r="P513" t="str">
        <f t="shared" si="170"/>
        <v>-</v>
      </c>
      <c r="Q513" t="str">
        <f t="shared" si="171"/>
        <v>Sell</v>
      </c>
      <c r="R513" t="str">
        <f t="shared" si="177"/>
        <v>-</v>
      </c>
      <c r="S513" t="str">
        <f t="shared" si="172"/>
        <v>-</v>
      </c>
      <c r="T513">
        <f t="shared" si="166"/>
        <v>1.27169</v>
      </c>
      <c r="U513">
        <f t="shared" si="167"/>
        <v>1.2698100000000001</v>
      </c>
      <c r="V513" t="str">
        <f t="shared" si="184"/>
        <v>-</v>
      </c>
      <c r="W513" t="str">
        <f t="shared" si="185"/>
        <v>-</v>
      </c>
      <c r="X513" t="str">
        <f t="shared" si="180"/>
        <v>-</v>
      </c>
      <c r="Y513">
        <f t="shared" si="186"/>
        <v>3882.5904643578192</v>
      </c>
      <c r="Z513">
        <f t="shared" si="187"/>
        <v>4930.1521975462028</v>
      </c>
      <c r="AA513">
        <f t="shared" si="188"/>
        <v>-69.847802453797158</v>
      </c>
    </row>
    <row r="514" spans="1:28" x14ac:dyDescent="0.25">
      <c r="A514" t="s">
        <v>519</v>
      </c>
      <c r="B514" s="2">
        <v>40412</v>
      </c>
      <c r="C514" s="3">
        <v>0</v>
      </c>
      <c r="D514">
        <v>1.2702599999999999</v>
      </c>
      <c r="E514">
        <v>1.2710699999999999</v>
      </c>
      <c r="F514">
        <v>1.2686599999999999</v>
      </c>
      <c r="G514">
        <v>1.2697099999999999</v>
      </c>
      <c r="H514">
        <v>7041</v>
      </c>
      <c r="I514">
        <f t="shared" si="165"/>
        <v>-94.531946508172496</v>
      </c>
      <c r="J514">
        <f t="shared" si="168"/>
        <v>1.2598785897435902</v>
      </c>
      <c r="K514">
        <f t="shared" si="169"/>
        <v>1.2823427683923856</v>
      </c>
      <c r="L514">
        <f t="shared" si="175"/>
        <v>1.2938452777777778</v>
      </c>
      <c r="M514">
        <f t="shared" si="176"/>
        <v>1.2859483075522502</v>
      </c>
      <c r="N514">
        <f t="shared" si="173"/>
        <v>1.2985841666666669</v>
      </c>
      <c r="O514">
        <f t="shared" si="174"/>
        <v>1.2882553127776928</v>
      </c>
      <c r="P514" t="str">
        <f t="shared" si="170"/>
        <v>-</v>
      </c>
      <c r="Q514" t="str">
        <f t="shared" si="171"/>
        <v>Sell</v>
      </c>
      <c r="R514" t="str">
        <f t="shared" si="177"/>
        <v>-</v>
      </c>
      <c r="S514" t="str">
        <f t="shared" si="172"/>
        <v>-</v>
      </c>
      <c r="T514">
        <f t="shared" si="166"/>
        <v>1.2704899999999999</v>
      </c>
      <c r="U514">
        <f t="shared" si="167"/>
        <v>1.2689299999999999</v>
      </c>
      <c r="V514" t="str">
        <f t="shared" si="184"/>
        <v>-</v>
      </c>
      <c r="W514" t="str">
        <f t="shared" si="185"/>
        <v>-</v>
      </c>
      <c r="X514" t="str">
        <f t="shared" si="180"/>
        <v>-</v>
      </c>
      <c r="Y514">
        <f t="shared" si="186"/>
        <v>3882.5904643578192</v>
      </c>
      <c r="Z514">
        <f t="shared" si="187"/>
        <v>4926.7355179375672</v>
      </c>
      <c r="AA514">
        <f t="shared" si="188"/>
        <v>-73.264482062432762</v>
      </c>
    </row>
    <row r="515" spans="1:28" x14ac:dyDescent="0.25">
      <c r="A515" t="s">
        <v>520</v>
      </c>
      <c r="B515" s="2">
        <v>40413</v>
      </c>
      <c r="C515" s="3">
        <v>0</v>
      </c>
      <c r="D515">
        <v>1.2698</v>
      </c>
      <c r="E515">
        <v>1.2729600000000001</v>
      </c>
      <c r="F515">
        <v>1.2621</v>
      </c>
      <c r="G515">
        <v>1.26294</v>
      </c>
      <c r="H515">
        <v>84424</v>
      </c>
      <c r="I515">
        <f t="shared" si="165"/>
        <v>-98.775510204081712</v>
      </c>
      <c r="J515">
        <f t="shared" si="168"/>
        <v>1.2602523076923082</v>
      </c>
      <c r="K515">
        <f t="shared" si="169"/>
        <v>1.281851559065996</v>
      </c>
      <c r="L515">
        <f t="shared" si="175"/>
        <v>1.2939238888888884</v>
      </c>
      <c r="M515">
        <f t="shared" si="176"/>
        <v>1.2847046152521284</v>
      </c>
      <c r="N515">
        <f t="shared" si="173"/>
        <v>1.2971154166666665</v>
      </c>
      <c r="O515">
        <f t="shared" si="174"/>
        <v>1.2862300877554773</v>
      </c>
      <c r="P515" t="str">
        <f t="shared" si="170"/>
        <v>-</v>
      </c>
      <c r="Q515" t="str">
        <f t="shared" si="171"/>
        <v>Sell</v>
      </c>
      <c r="R515" t="str">
        <f t="shared" si="177"/>
        <v>-</v>
      </c>
      <c r="S515" t="str">
        <f t="shared" si="172"/>
        <v>-</v>
      </c>
      <c r="T515">
        <f t="shared" si="166"/>
        <v>1.26356</v>
      </c>
      <c r="U515">
        <f t="shared" si="167"/>
        <v>1.2623200000000001</v>
      </c>
      <c r="V515" t="str">
        <f t="shared" si="184"/>
        <v>-</v>
      </c>
      <c r="W515" t="str">
        <f t="shared" si="185"/>
        <v>-</v>
      </c>
      <c r="X515" t="str">
        <f t="shared" si="180"/>
        <v>-</v>
      </c>
      <c r="Y515">
        <f t="shared" si="186"/>
        <v>3882.5904643578192</v>
      </c>
      <c r="Z515">
        <f t="shared" si="187"/>
        <v>4901.0715949681626</v>
      </c>
      <c r="AA515">
        <f t="shared" si="188"/>
        <v>-98.928405031837428</v>
      </c>
    </row>
    <row r="516" spans="1:28" x14ac:dyDescent="0.25">
      <c r="A516" t="s">
        <v>521</v>
      </c>
      <c r="B516" s="2">
        <v>40414</v>
      </c>
      <c r="C516" s="3">
        <v>0</v>
      </c>
      <c r="D516">
        <v>1.2628999999999999</v>
      </c>
      <c r="E516">
        <v>1.2718499999999999</v>
      </c>
      <c r="F516">
        <v>1.25837</v>
      </c>
      <c r="G516">
        <v>1.26355</v>
      </c>
      <c r="H516">
        <v>85482</v>
      </c>
      <c r="I516">
        <f t="shared" si="165"/>
        <v>-92.83837964883179</v>
      </c>
      <c r="J516">
        <f t="shared" si="168"/>
        <v>1.2606420512820515</v>
      </c>
      <c r="K516">
        <f t="shared" si="169"/>
        <v>1.2813882284567302</v>
      </c>
      <c r="L516">
        <f t="shared" si="175"/>
        <v>1.2936949999999998</v>
      </c>
      <c r="M516">
        <f t="shared" si="176"/>
        <v>1.2835611225357972</v>
      </c>
      <c r="N516">
        <f t="shared" si="173"/>
        <v>1.2956479166666666</v>
      </c>
      <c r="O516">
        <f t="shared" si="174"/>
        <v>1.2844156807350391</v>
      </c>
      <c r="P516" t="str">
        <f t="shared" si="170"/>
        <v>-</v>
      </c>
      <c r="Q516" t="str">
        <f t="shared" si="171"/>
        <v>Sell</v>
      </c>
      <c r="R516" t="str">
        <f t="shared" si="177"/>
        <v>-</v>
      </c>
      <c r="S516" t="str">
        <f t="shared" si="172"/>
        <v>-</v>
      </c>
      <c r="T516">
        <f t="shared" si="166"/>
        <v>1.26393</v>
      </c>
      <c r="U516">
        <f t="shared" si="167"/>
        <v>1.2631699999999999</v>
      </c>
      <c r="V516" t="str">
        <f t="shared" si="184"/>
        <v>-</v>
      </c>
      <c r="W516" t="str">
        <f t="shared" si="185"/>
        <v>-</v>
      </c>
      <c r="X516" t="str">
        <f t="shared" si="180"/>
        <v>-</v>
      </c>
      <c r="Y516">
        <f t="shared" si="186"/>
        <v>3882.5904643578192</v>
      </c>
      <c r="Z516">
        <f t="shared" si="187"/>
        <v>4904.3717968628662</v>
      </c>
      <c r="AA516">
        <f t="shared" si="188"/>
        <v>-95.628203137133823</v>
      </c>
    </row>
    <row r="517" spans="1:28" x14ac:dyDescent="0.25">
      <c r="A517" t="s">
        <v>522</v>
      </c>
      <c r="B517" s="2">
        <v>40415</v>
      </c>
      <c r="C517" s="3">
        <v>0</v>
      </c>
      <c r="D517">
        <v>1.26349</v>
      </c>
      <c r="E517">
        <v>1.2723500000000001</v>
      </c>
      <c r="F517">
        <v>1.26048</v>
      </c>
      <c r="G517">
        <v>1.26715</v>
      </c>
      <c r="H517">
        <v>83775</v>
      </c>
      <c r="I517">
        <f t="shared" si="165"/>
        <v>-86.343132680043539</v>
      </c>
      <c r="J517">
        <f t="shared" si="168"/>
        <v>1.261270384615385</v>
      </c>
      <c r="K517">
        <f t="shared" si="169"/>
        <v>1.2810277669768129</v>
      </c>
      <c r="L517">
        <f t="shared" si="175"/>
        <v>1.2935247222222221</v>
      </c>
      <c r="M517">
        <f t="shared" si="176"/>
        <v>1.2826740348311594</v>
      </c>
      <c r="N517">
        <f t="shared" si="173"/>
        <v>1.2942945833333332</v>
      </c>
      <c r="O517">
        <f t="shared" si="174"/>
        <v>1.2830344262762361</v>
      </c>
      <c r="P517" t="str">
        <f t="shared" si="170"/>
        <v>-</v>
      </c>
      <c r="Q517" t="str">
        <f t="shared" si="171"/>
        <v>Sell</v>
      </c>
      <c r="R517" t="str">
        <f t="shared" si="177"/>
        <v>-</v>
      </c>
      <c r="S517" t="str">
        <f t="shared" si="172"/>
        <v>-</v>
      </c>
      <c r="T517">
        <f t="shared" si="166"/>
        <v>1.26753</v>
      </c>
      <c r="U517">
        <f t="shared" si="167"/>
        <v>1.26677</v>
      </c>
      <c r="V517" t="str">
        <f t="shared" si="184"/>
        <v>-</v>
      </c>
      <c r="W517" t="str">
        <f t="shared" si="185"/>
        <v>-</v>
      </c>
      <c r="X517" t="str">
        <f t="shared" si="180"/>
        <v>-</v>
      </c>
      <c r="Y517">
        <f t="shared" si="186"/>
        <v>3882.5904643578192</v>
      </c>
      <c r="Z517">
        <f t="shared" si="187"/>
        <v>4918.3491225345542</v>
      </c>
      <c r="AA517">
        <f t="shared" si="188"/>
        <v>-81.650877465445774</v>
      </c>
    </row>
    <row r="518" spans="1:28" x14ac:dyDescent="0.25">
      <c r="A518" t="s">
        <v>523</v>
      </c>
      <c r="B518" s="2">
        <v>40416</v>
      </c>
      <c r="C518" s="3">
        <v>0</v>
      </c>
      <c r="D518">
        <v>1.26708</v>
      </c>
      <c r="E518">
        <v>1.2763</v>
      </c>
      <c r="F518">
        <v>1.26475</v>
      </c>
      <c r="G518">
        <v>1.2702100000000001</v>
      </c>
      <c r="H518">
        <v>85276</v>
      </c>
      <c r="I518">
        <f t="shared" si="165"/>
        <v>-79.455144889814235</v>
      </c>
      <c r="J518">
        <f t="shared" si="168"/>
        <v>1.2617021794871799</v>
      </c>
      <c r="K518">
        <f t="shared" si="169"/>
        <v>1.2807538994584124</v>
      </c>
      <c r="L518">
        <f t="shared" si="175"/>
        <v>1.2929263888888889</v>
      </c>
      <c r="M518">
        <f t="shared" si="176"/>
        <v>1.2820003032186642</v>
      </c>
      <c r="N518">
        <f t="shared" si="173"/>
        <v>1.2927791666666666</v>
      </c>
      <c r="O518">
        <f t="shared" si="174"/>
        <v>1.2820084721741372</v>
      </c>
      <c r="P518" t="str">
        <f t="shared" si="170"/>
        <v>Buy</v>
      </c>
      <c r="Q518" t="str">
        <f t="shared" si="171"/>
        <v>Sell</v>
      </c>
      <c r="R518" t="str">
        <f t="shared" si="177"/>
        <v>-</v>
      </c>
      <c r="S518" t="str">
        <f t="shared" si="172"/>
        <v>-</v>
      </c>
      <c r="T518">
        <f t="shared" si="166"/>
        <v>1.27057</v>
      </c>
      <c r="U518">
        <f t="shared" si="167"/>
        <v>1.2698499999999999</v>
      </c>
      <c r="V518" t="str">
        <f t="shared" si="184"/>
        <v>-</v>
      </c>
      <c r="W518" t="str">
        <f t="shared" si="185"/>
        <v>-</v>
      </c>
      <c r="X518" t="str">
        <f t="shared" si="180"/>
        <v>-</v>
      </c>
      <c r="Y518">
        <f t="shared" si="186"/>
        <v>3882.5904643578192</v>
      </c>
      <c r="Z518">
        <f t="shared" si="187"/>
        <v>4930.3075011647761</v>
      </c>
      <c r="AA518">
        <f t="shared" si="188"/>
        <v>-69.692498835223887</v>
      </c>
    </row>
    <row r="519" spans="1:28" x14ac:dyDescent="0.25">
      <c r="A519" t="s">
        <v>524</v>
      </c>
      <c r="B519" s="2">
        <v>40417</v>
      </c>
      <c r="C519" s="3">
        <v>0</v>
      </c>
      <c r="D519">
        <v>1.2703</v>
      </c>
      <c r="E519">
        <v>1.2778499999999999</v>
      </c>
      <c r="F519">
        <v>1.2675000000000001</v>
      </c>
      <c r="G519">
        <v>1.2759499999999999</v>
      </c>
      <c r="H519">
        <v>77475</v>
      </c>
      <c r="I519">
        <f t="shared" si="165"/>
        <v>-49.453709028177364</v>
      </c>
      <c r="J519">
        <f t="shared" si="168"/>
        <v>1.2623301282051285</v>
      </c>
      <c r="K519">
        <f t="shared" si="169"/>
        <v>1.2806322817506046</v>
      </c>
      <c r="L519">
        <f t="shared" si="175"/>
        <v>1.2924575000000003</v>
      </c>
      <c r="M519">
        <f t="shared" si="176"/>
        <v>1.2816732598014391</v>
      </c>
      <c r="N519">
        <f t="shared" si="173"/>
        <v>1.2915754166666666</v>
      </c>
      <c r="O519">
        <f t="shared" si="174"/>
        <v>1.2815237944002063</v>
      </c>
      <c r="P519" t="str">
        <f t="shared" si="170"/>
        <v>-</v>
      </c>
      <c r="Q519" t="str">
        <f t="shared" si="171"/>
        <v>Sell</v>
      </c>
      <c r="R519" t="str">
        <f t="shared" si="177"/>
        <v>-</v>
      </c>
      <c r="S519" t="str">
        <f t="shared" si="172"/>
        <v>-</v>
      </c>
      <c r="T519">
        <f t="shared" si="166"/>
        <v>1.2763100000000001</v>
      </c>
      <c r="U519">
        <f t="shared" si="167"/>
        <v>1.27559</v>
      </c>
      <c r="V519" t="str">
        <f t="shared" si="184"/>
        <v>-</v>
      </c>
      <c r="W519" t="str">
        <f t="shared" si="185"/>
        <v>-</v>
      </c>
      <c r="X519" t="str">
        <f t="shared" si="180"/>
        <v>-</v>
      </c>
      <c r="Y519">
        <f t="shared" si="186"/>
        <v>3882.5904643578192</v>
      </c>
      <c r="Z519">
        <f t="shared" si="187"/>
        <v>4952.593570430191</v>
      </c>
      <c r="AA519">
        <f t="shared" si="188"/>
        <v>-47.406429569809006</v>
      </c>
    </row>
    <row r="520" spans="1:28" x14ac:dyDescent="0.25">
      <c r="A520" t="s">
        <v>525</v>
      </c>
      <c r="B520" s="2">
        <v>40419</v>
      </c>
      <c r="C520" s="3">
        <v>0</v>
      </c>
      <c r="D520">
        <v>1.2757499999999999</v>
      </c>
      <c r="E520">
        <v>1.2768999999999999</v>
      </c>
      <c r="F520">
        <v>1.27406</v>
      </c>
      <c r="G520">
        <v>1.2751699999999999</v>
      </c>
      <c r="H520">
        <v>7234</v>
      </c>
      <c r="I520">
        <f t="shared" si="165"/>
        <v>-50.089126559715048</v>
      </c>
      <c r="J520">
        <f t="shared" si="168"/>
        <v>1.2629253846153852</v>
      </c>
      <c r="K520">
        <f t="shared" si="169"/>
        <v>1.2804939961366653</v>
      </c>
      <c r="L520">
        <f t="shared" si="175"/>
        <v>1.2920794444444446</v>
      </c>
      <c r="M520">
        <f t="shared" si="176"/>
        <v>1.2813217322446047</v>
      </c>
      <c r="N520">
        <f t="shared" si="173"/>
        <v>1.290295</v>
      </c>
      <c r="O520">
        <f t="shared" si="174"/>
        <v>1.2810154908481899</v>
      </c>
      <c r="P520" t="str">
        <f t="shared" si="170"/>
        <v>-</v>
      </c>
      <c r="Q520" t="str">
        <f t="shared" si="171"/>
        <v>Sell</v>
      </c>
      <c r="R520" t="str">
        <f t="shared" si="177"/>
        <v>-</v>
      </c>
      <c r="S520" t="str">
        <f t="shared" si="172"/>
        <v>-</v>
      </c>
      <c r="T520">
        <f t="shared" si="166"/>
        <v>1.2755300000000001</v>
      </c>
      <c r="U520">
        <f t="shared" si="167"/>
        <v>1.27481</v>
      </c>
      <c r="V520" t="str">
        <f t="shared" si="184"/>
        <v>-</v>
      </c>
      <c r="W520" t="str">
        <f t="shared" si="185"/>
        <v>-</v>
      </c>
      <c r="X520" t="str">
        <f t="shared" ref="X520:X564" si="189">IF(R520="Buy",$AG$54,IF(R520="Sell",$AG$54/T520,"-"))</f>
        <v>-</v>
      </c>
      <c r="Y520">
        <f t="shared" si="186"/>
        <v>3882.5904643578192</v>
      </c>
      <c r="Z520">
        <f t="shared" si="187"/>
        <v>4949.5651498679917</v>
      </c>
      <c r="AA520">
        <f t="shared" si="188"/>
        <v>-50.434850132008251</v>
      </c>
    </row>
    <row r="521" spans="1:28" x14ac:dyDescent="0.25">
      <c r="A521" t="s">
        <v>526</v>
      </c>
      <c r="B521" s="2">
        <v>40420</v>
      </c>
      <c r="C521" s="3">
        <v>0</v>
      </c>
      <c r="D521">
        <v>1.27488</v>
      </c>
      <c r="E521">
        <v>1.2754799999999999</v>
      </c>
      <c r="F521">
        <v>1.2654399999999999</v>
      </c>
      <c r="G521">
        <v>1.26633</v>
      </c>
      <c r="H521">
        <v>84418</v>
      </c>
      <c r="I521">
        <f t="shared" si="165"/>
        <v>-76.351752822341169</v>
      </c>
      <c r="J521">
        <f t="shared" si="168"/>
        <v>1.2634294871794876</v>
      </c>
      <c r="K521">
        <f t="shared" si="169"/>
        <v>1.28013541395599</v>
      </c>
      <c r="L521">
        <f t="shared" si="175"/>
        <v>1.2913202777777779</v>
      </c>
      <c r="M521">
        <f t="shared" si="176"/>
        <v>1.2805113683394909</v>
      </c>
      <c r="N521">
        <f t="shared" si="173"/>
        <v>1.2881745833333331</v>
      </c>
      <c r="O521">
        <f t="shared" si="174"/>
        <v>1.2798406515803347</v>
      </c>
      <c r="P521" t="str">
        <f t="shared" si="170"/>
        <v>-</v>
      </c>
      <c r="Q521" t="str">
        <f t="shared" si="171"/>
        <v>Sell</v>
      </c>
      <c r="R521" t="str">
        <f t="shared" si="177"/>
        <v>-</v>
      </c>
      <c r="S521" t="str">
        <f t="shared" si="172"/>
        <v>Sell</v>
      </c>
      <c r="T521">
        <f t="shared" si="166"/>
        <v>1.26668</v>
      </c>
      <c r="U521">
        <f t="shared" si="167"/>
        <v>1.2659800000000001</v>
      </c>
      <c r="V521" t="str">
        <f t="shared" si="184"/>
        <v>-</v>
      </c>
      <c r="W521" t="str">
        <f t="shared" si="185"/>
        <v>-</v>
      </c>
      <c r="X521" t="str">
        <f t="shared" si="189"/>
        <v>-</v>
      </c>
      <c r="Y521">
        <f t="shared" si="186"/>
        <v>3882.5904643578192</v>
      </c>
      <c r="Z521">
        <f t="shared" si="187"/>
        <v>4915.2818760677128</v>
      </c>
      <c r="AA521">
        <f t="shared" si="188"/>
        <v>-84.718123932287199</v>
      </c>
      <c r="AB521">
        <v>-84.718123932287199</v>
      </c>
    </row>
    <row r="522" spans="1:28" x14ac:dyDescent="0.25">
      <c r="A522" t="s">
        <v>527</v>
      </c>
      <c r="B522" s="2">
        <v>40421</v>
      </c>
      <c r="C522" s="3">
        <v>0</v>
      </c>
      <c r="D522">
        <v>1.26616</v>
      </c>
      <c r="E522">
        <v>1.2742800000000001</v>
      </c>
      <c r="F522">
        <v>1.2621500000000001</v>
      </c>
      <c r="G522">
        <v>1.26722</v>
      </c>
      <c r="H522">
        <v>84677</v>
      </c>
      <c r="I522">
        <f t="shared" si="165"/>
        <v>-73.707664884135411</v>
      </c>
      <c r="J522">
        <f t="shared" si="168"/>
        <v>1.263977948717949</v>
      </c>
      <c r="K522">
        <f t="shared" si="169"/>
        <v>1.2798084414507751</v>
      </c>
      <c r="L522">
        <f t="shared" si="175"/>
        <v>1.2906758333333337</v>
      </c>
      <c r="M522">
        <f t="shared" si="176"/>
        <v>1.2797929159968155</v>
      </c>
      <c r="N522">
        <f t="shared" si="173"/>
        <v>1.2858962499999997</v>
      </c>
      <c r="O522">
        <f t="shared" si="174"/>
        <v>1.278830999453908</v>
      </c>
      <c r="P522" t="str">
        <f t="shared" si="170"/>
        <v>-</v>
      </c>
      <c r="Q522" t="str">
        <f t="shared" si="171"/>
        <v>Sell</v>
      </c>
      <c r="R522" t="str">
        <f t="shared" si="177"/>
        <v>-</v>
      </c>
      <c r="S522" t="str">
        <f t="shared" si="172"/>
        <v>-</v>
      </c>
      <c r="T522">
        <f t="shared" si="166"/>
        <v>1.2675000000000001</v>
      </c>
      <c r="U522">
        <f t="shared" si="167"/>
        <v>1.26694</v>
      </c>
      <c r="V522" t="str">
        <f t="shared" si="184"/>
        <v>-</v>
      </c>
      <c r="W522" t="str">
        <f t="shared" si="185"/>
        <v>-</v>
      </c>
      <c r="X522" t="str">
        <f t="shared" si="189"/>
        <v>-</v>
      </c>
    </row>
    <row r="523" spans="1:28" x14ac:dyDescent="0.25">
      <c r="A523" t="s">
        <v>528</v>
      </c>
      <c r="B523" s="2">
        <v>40422</v>
      </c>
      <c r="C523" s="3">
        <v>0</v>
      </c>
      <c r="D523">
        <v>1.2670999999999999</v>
      </c>
      <c r="E523">
        <v>1.28542</v>
      </c>
      <c r="F523">
        <v>1.2661</v>
      </c>
      <c r="G523">
        <v>1.27942</v>
      </c>
      <c r="H523">
        <v>84607</v>
      </c>
      <c r="I523">
        <f t="shared" si="165"/>
        <v>-37.462863933452169</v>
      </c>
      <c r="J523">
        <f t="shared" si="168"/>
        <v>1.2646774358974362</v>
      </c>
      <c r="K523">
        <f t="shared" si="169"/>
        <v>1.2797986074899959</v>
      </c>
      <c r="L523">
        <f t="shared" si="175"/>
        <v>1.2907747222222228</v>
      </c>
      <c r="M523">
        <f t="shared" si="176"/>
        <v>1.2797727583753662</v>
      </c>
      <c r="N523">
        <f t="shared" si="173"/>
        <v>1.2843995833333333</v>
      </c>
      <c r="O523">
        <f t="shared" si="174"/>
        <v>1.2788781194975956</v>
      </c>
      <c r="P523" t="str">
        <f t="shared" si="170"/>
        <v>-</v>
      </c>
      <c r="Q523" t="str">
        <f t="shared" si="171"/>
        <v>Sell</v>
      </c>
      <c r="R523" t="str">
        <f t="shared" si="177"/>
        <v>-</v>
      </c>
      <c r="S523" t="str">
        <f t="shared" si="172"/>
        <v>-</v>
      </c>
      <c r="T523">
        <f t="shared" si="166"/>
        <v>1.2797000000000001</v>
      </c>
      <c r="U523">
        <f t="shared" si="167"/>
        <v>1.2791399999999999</v>
      </c>
      <c r="V523" t="str">
        <f t="shared" si="184"/>
        <v>-</v>
      </c>
      <c r="W523" t="str">
        <f t="shared" si="185"/>
        <v>-</v>
      </c>
      <c r="X523" t="str">
        <f t="shared" si="189"/>
        <v>-</v>
      </c>
      <c r="Y523" s="9"/>
      <c r="Z523" s="9"/>
      <c r="AA523" s="9"/>
    </row>
    <row r="524" spans="1:28" x14ac:dyDescent="0.25">
      <c r="A524" t="s">
        <v>529</v>
      </c>
      <c r="B524" s="2">
        <v>40423</v>
      </c>
      <c r="C524" s="3">
        <v>0</v>
      </c>
      <c r="D524">
        <v>1.27938</v>
      </c>
      <c r="E524">
        <v>1.2847500000000001</v>
      </c>
      <c r="F524">
        <v>1.27735</v>
      </c>
      <c r="G524">
        <v>1.2813300000000001</v>
      </c>
      <c r="H524">
        <v>84877</v>
      </c>
      <c r="I524">
        <f t="shared" si="165"/>
        <v>-31.788472964943328</v>
      </c>
      <c r="J524">
        <f t="shared" si="168"/>
        <v>1.2654964102564104</v>
      </c>
      <c r="K524">
        <f t="shared" si="169"/>
        <v>1.2798373769206288</v>
      </c>
      <c r="L524">
        <f t="shared" si="175"/>
        <v>1.2905030555555559</v>
      </c>
      <c r="M524">
        <f t="shared" si="176"/>
        <v>1.2798569335983192</v>
      </c>
      <c r="N524">
        <f t="shared" si="173"/>
        <v>1.2828783333333333</v>
      </c>
      <c r="O524">
        <f t="shared" si="174"/>
        <v>1.2790742699377879</v>
      </c>
      <c r="P524" t="str">
        <f t="shared" si="170"/>
        <v>-</v>
      </c>
      <c r="Q524" t="str">
        <f t="shared" si="171"/>
        <v>Buy</v>
      </c>
      <c r="R524" t="str">
        <f t="shared" si="177"/>
        <v>-</v>
      </c>
      <c r="S524" t="str">
        <f t="shared" si="172"/>
        <v>-</v>
      </c>
      <c r="T524">
        <f t="shared" si="166"/>
        <v>1.28162</v>
      </c>
      <c r="U524">
        <f t="shared" si="167"/>
        <v>1.28104</v>
      </c>
      <c r="V524" t="str">
        <f t="shared" si="184"/>
        <v>-</v>
      </c>
      <c r="W524" t="str">
        <f t="shared" si="185"/>
        <v>-</v>
      </c>
      <c r="X524" t="str">
        <f t="shared" si="189"/>
        <v>-</v>
      </c>
    </row>
    <row r="525" spans="1:28" x14ac:dyDescent="0.25">
      <c r="A525" t="s">
        <v>530</v>
      </c>
      <c r="B525" s="2">
        <v>40424</v>
      </c>
      <c r="C525" s="3">
        <v>0</v>
      </c>
      <c r="D525">
        <v>1.2812300000000001</v>
      </c>
      <c r="E525">
        <v>1.2897099999999999</v>
      </c>
      <c r="F525">
        <v>1.2805500000000001</v>
      </c>
      <c r="G525">
        <v>1.28945</v>
      </c>
      <c r="H525">
        <v>76923</v>
      </c>
      <c r="I525">
        <f t="shared" si="165"/>
        <v>-2.4482109227872031</v>
      </c>
      <c r="J525">
        <f t="shared" si="168"/>
        <v>1.2666897435897437</v>
      </c>
      <c r="K525">
        <f t="shared" si="169"/>
        <v>1.280080734466942</v>
      </c>
      <c r="L525">
        <f t="shared" si="175"/>
        <v>1.2904669444444448</v>
      </c>
      <c r="M525">
        <f t="shared" si="176"/>
        <v>1.28037547772814</v>
      </c>
      <c r="N525">
        <f t="shared" si="173"/>
        <v>1.2812916666666665</v>
      </c>
      <c r="O525">
        <f t="shared" si="174"/>
        <v>1.2799043283427649</v>
      </c>
      <c r="P525" t="str">
        <f t="shared" si="170"/>
        <v>-</v>
      </c>
      <c r="Q525" t="str">
        <f t="shared" si="171"/>
        <v>Buy</v>
      </c>
      <c r="R525" t="str">
        <f t="shared" si="177"/>
        <v>-</v>
      </c>
      <c r="S525" t="str">
        <f t="shared" si="172"/>
        <v>-</v>
      </c>
      <c r="T525">
        <f t="shared" si="166"/>
        <v>1.28983</v>
      </c>
      <c r="U525">
        <f t="shared" si="167"/>
        <v>1.2890699999999999</v>
      </c>
      <c r="V525" t="str">
        <f t="shared" si="184"/>
        <v>-</v>
      </c>
      <c r="W525" t="str">
        <f t="shared" si="185"/>
        <v>-</v>
      </c>
      <c r="X525" t="str">
        <f t="shared" si="189"/>
        <v>-</v>
      </c>
    </row>
    <row r="526" spans="1:28" x14ac:dyDescent="0.25">
      <c r="A526" t="s">
        <v>531</v>
      </c>
      <c r="B526" s="2">
        <v>40426</v>
      </c>
      <c r="C526" s="3">
        <v>0</v>
      </c>
      <c r="D526">
        <v>1.2890299999999999</v>
      </c>
      <c r="E526">
        <v>1.2895700000000001</v>
      </c>
      <c r="F526">
        <v>1.28786</v>
      </c>
      <c r="G526">
        <v>1.2884500000000001</v>
      </c>
      <c r="H526">
        <v>6969</v>
      </c>
      <c r="I526">
        <f t="shared" si="165"/>
        <v>-4.0204211869809185</v>
      </c>
      <c r="J526">
        <f t="shared" si="168"/>
        <v>1.2679158974358975</v>
      </c>
      <c r="K526">
        <f t="shared" si="169"/>
        <v>1.2802926146070195</v>
      </c>
      <c r="L526">
        <f t="shared" si="175"/>
        <v>1.2903663888888892</v>
      </c>
      <c r="M526">
        <f t="shared" si="176"/>
        <v>1.2808119383914838</v>
      </c>
      <c r="N526">
        <f t="shared" si="173"/>
        <v>1.2796295833333333</v>
      </c>
      <c r="O526">
        <f t="shared" si="174"/>
        <v>1.2805879820753436</v>
      </c>
      <c r="P526" t="str">
        <f t="shared" si="170"/>
        <v>-</v>
      </c>
      <c r="Q526" t="str">
        <f t="shared" si="171"/>
        <v>Buy</v>
      </c>
      <c r="R526" t="str">
        <f t="shared" si="177"/>
        <v>-</v>
      </c>
      <c r="S526" t="str">
        <f t="shared" si="172"/>
        <v>Buy</v>
      </c>
      <c r="T526">
        <f t="shared" si="166"/>
        <v>1.2888900000000001</v>
      </c>
      <c r="U526">
        <f t="shared" si="167"/>
        <v>1.2880100000000001</v>
      </c>
      <c r="V526" t="str">
        <f t="shared" si="184"/>
        <v>-</v>
      </c>
      <c r="W526" t="str">
        <f t="shared" si="185"/>
        <v>-</v>
      </c>
      <c r="X526" t="str">
        <f t="shared" si="189"/>
        <v>-</v>
      </c>
    </row>
    <row r="527" spans="1:28" x14ac:dyDescent="0.25">
      <c r="A527" t="s">
        <v>532</v>
      </c>
      <c r="B527" s="2">
        <v>40427</v>
      </c>
      <c r="C527" s="3">
        <v>0</v>
      </c>
      <c r="D527">
        <v>1.2884</v>
      </c>
      <c r="E527">
        <v>1.29176</v>
      </c>
      <c r="F527">
        <v>1.27993</v>
      </c>
      <c r="G527">
        <v>1.28179</v>
      </c>
      <c r="H527">
        <v>84447</v>
      </c>
      <c r="I527">
        <f t="shared" si="165"/>
        <v>-29.859239293201632</v>
      </c>
      <c r="J527">
        <f t="shared" si="168"/>
        <v>1.2690660256410256</v>
      </c>
      <c r="K527">
        <f t="shared" si="169"/>
        <v>1.2803305230979809</v>
      </c>
      <c r="L527">
        <f t="shared" si="175"/>
        <v>1.2899108333333336</v>
      </c>
      <c r="M527">
        <f t="shared" si="176"/>
        <v>1.2808648065865387</v>
      </c>
      <c r="N527">
        <f t="shared" si="173"/>
        <v>1.2779762500000003</v>
      </c>
      <c r="O527">
        <f t="shared" si="174"/>
        <v>1.2806841435093161</v>
      </c>
      <c r="P527" t="str">
        <f t="shared" si="170"/>
        <v>Sell</v>
      </c>
      <c r="Q527" t="str">
        <f t="shared" si="171"/>
        <v>Buy</v>
      </c>
      <c r="R527" t="str">
        <f t="shared" si="177"/>
        <v>-</v>
      </c>
      <c r="S527" t="str">
        <f t="shared" si="172"/>
        <v>-</v>
      </c>
      <c r="T527">
        <f t="shared" si="166"/>
        <v>1.2822100000000001</v>
      </c>
      <c r="U527">
        <f t="shared" si="167"/>
        <v>1.2813699999999999</v>
      </c>
      <c r="V527" t="str">
        <f t="shared" si="184"/>
        <v>-</v>
      </c>
      <c r="W527" t="str">
        <f t="shared" si="185"/>
        <v>-</v>
      </c>
      <c r="X527" t="str">
        <f t="shared" si="189"/>
        <v>-</v>
      </c>
    </row>
    <row r="528" spans="1:28" x14ac:dyDescent="0.25">
      <c r="A528" t="s">
        <v>533</v>
      </c>
      <c r="B528" s="2">
        <v>40428</v>
      </c>
      <c r="C528" s="3">
        <v>0</v>
      </c>
      <c r="D528">
        <v>1.2817499999999999</v>
      </c>
      <c r="E528">
        <v>1.2818099999999999</v>
      </c>
      <c r="F528">
        <v>1.2673099999999999</v>
      </c>
      <c r="G528">
        <v>1.26894</v>
      </c>
      <c r="H528">
        <v>85054</v>
      </c>
      <c r="I528">
        <f t="shared" ref="I528:I591" si="190">(MAX(E515:E528)-G528)/(MAX(E515:E528)-MIN(F515:F528))*-100</f>
        <v>-68.343815513626964</v>
      </c>
      <c r="J528">
        <f t="shared" si="168"/>
        <v>1.2700070512820514</v>
      </c>
      <c r="K528">
        <f t="shared" si="169"/>
        <v>1.2800421554246142</v>
      </c>
      <c r="L528">
        <f t="shared" si="175"/>
        <v>1.2890822222222225</v>
      </c>
      <c r="M528">
        <f t="shared" si="176"/>
        <v>1.2802202224467258</v>
      </c>
      <c r="N528">
        <f t="shared" si="173"/>
        <v>1.2760445833333336</v>
      </c>
      <c r="O528">
        <f t="shared" si="174"/>
        <v>1.2797446120285709</v>
      </c>
      <c r="P528" t="str">
        <f t="shared" si="170"/>
        <v>-</v>
      </c>
      <c r="Q528" t="str">
        <f t="shared" si="171"/>
        <v>Sell</v>
      </c>
      <c r="R528" t="str">
        <f t="shared" si="177"/>
        <v>-</v>
      </c>
      <c r="S528" t="str">
        <f t="shared" si="172"/>
        <v>Sell</v>
      </c>
      <c r="T528">
        <f t="shared" ref="T528:T591" si="191">ROUND(G528+0.05*_xlfn.STDEV.P(G517:G528),5)</f>
        <v>1.2693300000000001</v>
      </c>
      <c r="U528">
        <f t="shared" ref="U528:U591" si="192">ROUND(G528-0.05*_xlfn.STDEV.P(G517:G528),5)</f>
        <v>1.2685500000000001</v>
      </c>
      <c r="V528" t="str">
        <f t="shared" ref="V528:V591" si="193">IF(AA528&lt;&gt;"",IF(AA528&lt;=-$AG$52,"Stop","-"),"-")</f>
        <v>-</v>
      </c>
      <c r="W528" t="str">
        <f t="shared" ref="W528:W591" si="194">IF(AA528&lt;&gt;"",IF(AA528&gt;$AG$53,"Target","-"),"-")</f>
        <v>-</v>
      </c>
      <c r="X528" t="str">
        <f t="shared" si="189"/>
        <v>-</v>
      </c>
    </row>
    <row r="529" spans="1:24" x14ac:dyDescent="0.25">
      <c r="A529" t="s">
        <v>534</v>
      </c>
      <c r="B529" s="2">
        <v>40429</v>
      </c>
      <c r="C529" s="3">
        <v>0</v>
      </c>
      <c r="D529">
        <v>1.2691300000000001</v>
      </c>
      <c r="E529">
        <v>1.2762800000000001</v>
      </c>
      <c r="F529">
        <v>1.2657700000000001</v>
      </c>
      <c r="G529">
        <v>1.2723599999999999</v>
      </c>
      <c r="H529">
        <v>85216</v>
      </c>
      <c r="I529">
        <f t="shared" si="190"/>
        <v>-58.101227912548872</v>
      </c>
      <c r="J529">
        <f t="shared" ref="J529:J592" si="195">AVERAGE(G452:G529)</f>
        <v>1.270951153846154</v>
      </c>
      <c r="K529">
        <f t="shared" ref="K529:K592" si="196">$K528*(1-(2/(78+1)))+$G529*(2/(78+1))</f>
        <v>1.2798476704771555</v>
      </c>
      <c r="L529">
        <f t="shared" si="175"/>
        <v>1.2883247222222225</v>
      </c>
      <c r="M529">
        <f t="shared" si="176"/>
        <v>1.2797953455577136</v>
      </c>
      <c r="N529">
        <f t="shared" si="173"/>
        <v>1.2755358333333333</v>
      </c>
      <c r="O529">
        <f t="shared" si="174"/>
        <v>1.2791538430662852</v>
      </c>
      <c r="P529" t="str">
        <f t="shared" ref="P529:P592" si="197">IF(AND($I529&gt;$AG$48,$I528&lt;$AG$48),"Buy",IF(AND($I529&lt;$AG$47,$I528&gt;$AG$47),"Sell","-"))</f>
        <v>-</v>
      </c>
      <c r="Q529" t="str">
        <f t="shared" ref="Q529:Q592" si="198">IF(K529&gt;K528,"Buy","Sell")</f>
        <v>Sell</v>
      </c>
      <c r="R529" t="str">
        <f t="shared" si="177"/>
        <v>-</v>
      </c>
      <c r="S529" t="str">
        <f t="shared" si="172"/>
        <v>-</v>
      </c>
      <c r="T529">
        <f t="shared" si="191"/>
        <v>1.27274</v>
      </c>
      <c r="U529">
        <f t="shared" si="192"/>
        <v>1.2719800000000001</v>
      </c>
      <c r="V529" t="str">
        <f t="shared" si="193"/>
        <v>-</v>
      </c>
      <c r="W529" t="str">
        <f t="shared" si="194"/>
        <v>-</v>
      </c>
      <c r="X529" t="str">
        <f t="shared" si="189"/>
        <v>-</v>
      </c>
    </row>
    <row r="530" spans="1:24" x14ac:dyDescent="0.25">
      <c r="A530" t="s">
        <v>535</v>
      </c>
      <c r="B530" s="2">
        <v>40430</v>
      </c>
      <c r="C530" s="3">
        <v>0</v>
      </c>
      <c r="D530">
        <v>1.2726500000000001</v>
      </c>
      <c r="E530">
        <v>1.27657</v>
      </c>
      <c r="F530">
        <v>1.2661800000000001</v>
      </c>
      <c r="G530">
        <v>1.2678</v>
      </c>
      <c r="H530">
        <v>84960</v>
      </c>
      <c r="I530">
        <f t="shared" si="190"/>
        <v>-76.598465473145779</v>
      </c>
      <c r="J530">
        <f t="shared" si="195"/>
        <v>1.271653717948718</v>
      </c>
      <c r="K530">
        <f t="shared" si="196"/>
        <v>1.2795426661612781</v>
      </c>
      <c r="L530">
        <f t="shared" si="175"/>
        <v>1.2872475000000001</v>
      </c>
      <c r="M530">
        <f t="shared" si="176"/>
        <v>1.27914694850054</v>
      </c>
      <c r="N530">
        <f t="shared" si="173"/>
        <v>1.2748583333333336</v>
      </c>
      <c r="O530">
        <f t="shared" si="174"/>
        <v>1.2782455356209823</v>
      </c>
      <c r="P530" t="str">
        <f t="shared" si="197"/>
        <v>-</v>
      </c>
      <c r="Q530" t="str">
        <f t="shared" si="198"/>
        <v>Sell</v>
      </c>
      <c r="R530" t="str">
        <f t="shared" si="177"/>
        <v>-</v>
      </c>
      <c r="S530" t="str">
        <f t="shared" si="172"/>
        <v>-</v>
      </c>
      <c r="T530">
        <f t="shared" si="191"/>
        <v>1.2681800000000001</v>
      </c>
      <c r="U530">
        <f t="shared" si="192"/>
        <v>1.26742</v>
      </c>
      <c r="V530" t="str">
        <f t="shared" si="193"/>
        <v>-</v>
      </c>
      <c r="W530" t="str">
        <f t="shared" si="194"/>
        <v>-</v>
      </c>
      <c r="X530" t="str">
        <f t="shared" si="189"/>
        <v>-</v>
      </c>
    </row>
    <row r="531" spans="1:24" x14ac:dyDescent="0.25">
      <c r="A531" t="s">
        <v>536</v>
      </c>
      <c r="B531" s="2">
        <v>40431</v>
      </c>
      <c r="C531" s="3">
        <v>0</v>
      </c>
      <c r="D531">
        <v>1.26766</v>
      </c>
      <c r="E531">
        <v>1.2746299999999999</v>
      </c>
      <c r="F531">
        <v>1.2642500000000001</v>
      </c>
      <c r="G531">
        <v>1.2680100000000001</v>
      </c>
      <c r="H531">
        <v>77453</v>
      </c>
      <c r="I531">
        <f t="shared" si="190"/>
        <v>-80.209388720027036</v>
      </c>
      <c r="J531">
        <f t="shared" si="195"/>
        <v>1.2723852564102565</v>
      </c>
      <c r="K531">
        <f t="shared" si="196"/>
        <v>1.2792506999293469</v>
      </c>
      <c r="L531">
        <f t="shared" si="175"/>
        <v>1.2862244444444444</v>
      </c>
      <c r="M531">
        <f t="shared" si="176"/>
        <v>1.2785449512842946</v>
      </c>
      <c r="N531">
        <f t="shared" si="173"/>
        <v>1.2745691666666668</v>
      </c>
      <c r="O531">
        <f t="shared" si="174"/>
        <v>1.2774266927713038</v>
      </c>
      <c r="P531" t="str">
        <f t="shared" si="197"/>
        <v>-</v>
      </c>
      <c r="Q531" t="str">
        <f t="shared" si="198"/>
        <v>Sell</v>
      </c>
      <c r="R531" t="str">
        <f t="shared" si="177"/>
        <v>-</v>
      </c>
      <c r="S531" t="str">
        <f t="shared" ref="S531:S594" si="199">IF(AND(O530&lt;K530,O531&gt;K531),"Buy",IF(AND(O530&gt;K530,O531&lt;K531),"Sell","-"))</f>
        <v>-</v>
      </c>
      <c r="T531">
        <f t="shared" si="191"/>
        <v>1.26841</v>
      </c>
      <c r="U531">
        <f t="shared" si="192"/>
        <v>1.2676099999999999</v>
      </c>
      <c r="V531" t="str">
        <f t="shared" si="193"/>
        <v>-</v>
      </c>
      <c r="W531" t="str">
        <f t="shared" si="194"/>
        <v>-</v>
      </c>
      <c r="X531" t="str">
        <f t="shared" si="189"/>
        <v>-</v>
      </c>
    </row>
    <row r="532" spans="1:24" x14ac:dyDescent="0.25">
      <c r="A532" t="s">
        <v>537</v>
      </c>
      <c r="B532" s="2">
        <v>40433</v>
      </c>
      <c r="C532" s="3">
        <v>0</v>
      </c>
      <c r="D532">
        <v>1.2674799999999999</v>
      </c>
      <c r="E532">
        <v>1.2759</v>
      </c>
      <c r="F532">
        <v>1.2674799999999999</v>
      </c>
      <c r="G532">
        <v>1.27579</v>
      </c>
      <c r="H532">
        <v>7156</v>
      </c>
      <c r="I532">
        <f t="shared" si="190"/>
        <v>-53.934481594056351</v>
      </c>
      <c r="J532">
        <f t="shared" si="195"/>
        <v>1.2730966666666668</v>
      </c>
      <c r="K532">
        <f t="shared" si="196"/>
        <v>1.2791630872729078</v>
      </c>
      <c r="L532">
        <f t="shared" si="175"/>
        <v>1.2853880555555555</v>
      </c>
      <c r="M532">
        <f t="shared" si="176"/>
        <v>1.2783960349986569</v>
      </c>
      <c r="N532">
        <f t="shared" si="173"/>
        <v>1.2745841666666669</v>
      </c>
      <c r="O532">
        <f t="shared" si="174"/>
        <v>1.2772957573495995</v>
      </c>
      <c r="P532" t="str">
        <f t="shared" si="197"/>
        <v>Buy</v>
      </c>
      <c r="Q532" t="str">
        <f t="shared" si="198"/>
        <v>Sell</v>
      </c>
      <c r="R532" t="str">
        <f t="shared" si="177"/>
        <v>-</v>
      </c>
      <c r="S532" t="str">
        <f t="shared" si="199"/>
        <v>-</v>
      </c>
      <c r="T532">
        <f t="shared" si="191"/>
        <v>1.2761899999999999</v>
      </c>
      <c r="U532">
        <f t="shared" si="192"/>
        <v>1.27539</v>
      </c>
      <c r="V532" t="str">
        <f t="shared" si="193"/>
        <v>-</v>
      </c>
      <c r="W532" t="str">
        <f t="shared" si="194"/>
        <v>-</v>
      </c>
      <c r="X532" t="str">
        <f t="shared" si="189"/>
        <v>-</v>
      </c>
    </row>
    <row r="533" spans="1:24" x14ac:dyDescent="0.25">
      <c r="A533" t="s">
        <v>538</v>
      </c>
      <c r="B533" s="2">
        <v>40434</v>
      </c>
      <c r="C533" s="3">
        <v>0</v>
      </c>
      <c r="D533">
        <v>1.2758499999999999</v>
      </c>
      <c r="E533">
        <v>1.2891699999999999</v>
      </c>
      <c r="F533">
        <v>1.2757700000000001</v>
      </c>
      <c r="G533">
        <v>1.28624</v>
      </c>
      <c r="H533">
        <v>85536</v>
      </c>
      <c r="I533">
        <f t="shared" si="190"/>
        <v>-18.642350557244125</v>
      </c>
      <c r="J533">
        <f t="shared" si="195"/>
        <v>1.2739328205128209</v>
      </c>
      <c r="K533">
        <f t="shared" si="196"/>
        <v>1.2793422496204292</v>
      </c>
      <c r="L533">
        <f t="shared" si="175"/>
        <v>1.2845274999999998</v>
      </c>
      <c r="M533">
        <f t="shared" si="176"/>
        <v>1.2788200331068376</v>
      </c>
      <c r="N533">
        <f t="shared" si="173"/>
        <v>1.274805</v>
      </c>
      <c r="O533">
        <f t="shared" si="174"/>
        <v>1.2780112967616315</v>
      </c>
      <c r="P533" t="str">
        <f t="shared" si="197"/>
        <v>-</v>
      </c>
      <c r="Q533" t="str">
        <f t="shared" si="198"/>
        <v>Buy</v>
      </c>
      <c r="R533" t="str">
        <f t="shared" si="177"/>
        <v>-</v>
      </c>
      <c r="S533" t="str">
        <f t="shared" si="199"/>
        <v>-</v>
      </c>
      <c r="T533">
        <f t="shared" si="191"/>
        <v>1.28664</v>
      </c>
      <c r="U533">
        <f t="shared" si="192"/>
        <v>1.2858400000000001</v>
      </c>
      <c r="V533" t="str">
        <f t="shared" si="193"/>
        <v>-</v>
      </c>
      <c r="W533" t="str">
        <f t="shared" si="194"/>
        <v>-</v>
      </c>
      <c r="X533" t="str">
        <f t="shared" si="189"/>
        <v>-</v>
      </c>
    </row>
    <row r="534" spans="1:24" x14ac:dyDescent="0.25">
      <c r="A534" t="s">
        <v>539</v>
      </c>
      <c r="B534" s="2">
        <v>40435</v>
      </c>
      <c r="C534" s="3">
        <v>0</v>
      </c>
      <c r="D534">
        <v>1.2863199999999999</v>
      </c>
      <c r="E534">
        <v>1.30345</v>
      </c>
      <c r="F534">
        <v>1.2826500000000001</v>
      </c>
      <c r="G534">
        <v>1.29945</v>
      </c>
      <c r="H534">
        <v>84571</v>
      </c>
      <c r="I534">
        <f t="shared" si="190"/>
        <v>-9.6852300242131086</v>
      </c>
      <c r="J534">
        <f t="shared" si="195"/>
        <v>1.2748060256410256</v>
      </c>
      <c r="K534">
        <f t="shared" si="196"/>
        <v>1.2798513065920638</v>
      </c>
      <c r="L534">
        <f t="shared" si="175"/>
        <v>1.2839038888888887</v>
      </c>
      <c r="M534">
        <f t="shared" si="176"/>
        <v>1.2799351664524139</v>
      </c>
      <c r="N534">
        <f t="shared" si="173"/>
        <v>1.2753333333333334</v>
      </c>
      <c r="O534">
        <f t="shared" si="174"/>
        <v>1.279726393020701</v>
      </c>
      <c r="P534" t="str">
        <f t="shared" si="197"/>
        <v>-</v>
      </c>
      <c r="Q534" t="str">
        <f t="shared" si="198"/>
        <v>Buy</v>
      </c>
      <c r="R534" t="str">
        <f t="shared" si="177"/>
        <v>-</v>
      </c>
      <c r="S534" t="str">
        <f t="shared" si="199"/>
        <v>-</v>
      </c>
      <c r="T534">
        <f t="shared" si="191"/>
        <v>1.29992</v>
      </c>
      <c r="U534">
        <f t="shared" si="192"/>
        <v>1.29898</v>
      </c>
      <c r="V534" t="str">
        <f t="shared" si="193"/>
        <v>-</v>
      </c>
      <c r="W534" t="str">
        <f t="shared" si="194"/>
        <v>-</v>
      </c>
      <c r="X534" t="str">
        <f t="shared" si="189"/>
        <v>-</v>
      </c>
    </row>
    <row r="535" spans="1:24" x14ac:dyDescent="0.25">
      <c r="A535" t="s">
        <v>540</v>
      </c>
      <c r="B535" s="2">
        <v>40436</v>
      </c>
      <c r="C535" s="3">
        <v>0</v>
      </c>
      <c r="D535">
        <v>1.2995300000000001</v>
      </c>
      <c r="E535">
        <v>1.30369</v>
      </c>
      <c r="F535">
        <v>1.2951699999999999</v>
      </c>
      <c r="G535">
        <v>1.3008900000000001</v>
      </c>
      <c r="H535">
        <v>84864</v>
      </c>
      <c r="I535">
        <f t="shared" si="190"/>
        <v>-6.7404910929222908</v>
      </c>
      <c r="J535">
        <f t="shared" si="195"/>
        <v>1.2757175641025642</v>
      </c>
      <c r="K535">
        <f t="shared" si="196"/>
        <v>1.2803839317416319</v>
      </c>
      <c r="L535">
        <f t="shared" si="175"/>
        <v>1.2835025</v>
      </c>
      <c r="M535">
        <f t="shared" si="176"/>
        <v>1.2810678601576888</v>
      </c>
      <c r="N535">
        <f t="shared" si="173"/>
        <v>1.2762320833333334</v>
      </c>
      <c r="O535">
        <f t="shared" si="174"/>
        <v>1.2814194815790449</v>
      </c>
      <c r="P535" t="str">
        <f t="shared" si="197"/>
        <v>-</v>
      </c>
      <c r="Q535" t="str">
        <f t="shared" si="198"/>
        <v>Buy</v>
      </c>
      <c r="R535" t="str">
        <f t="shared" si="177"/>
        <v>-</v>
      </c>
      <c r="S535" t="str">
        <f t="shared" si="199"/>
        <v>Buy</v>
      </c>
      <c r="T535">
        <f t="shared" si="191"/>
        <v>1.3014399999999999</v>
      </c>
      <c r="U535">
        <f t="shared" si="192"/>
        <v>1.3003400000000001</v>
      </c>
      <c r="V535" t="str">
        <f t="shared" si="193"/>
        <v>-</v>
      </c>
      <c r="W535" t="str">
        <f t="shared" si="194"/>
        <v>-</v>
      </c>
      <c r="X535" t="str">
        <f t="shared" si="189"/>
        <v>-</v>
      </c>
    </row>
    <row r="536" spans="1:24" x14ac:dyDescent="0.25">
      <c r="A536" t="s">
        <v>541</v>
      </c>
      <c r="B536" s="2">
        <v>40437</v>
      </c>
      <c r="C536" s="3">
        <v>0</v>
      </c>
      <c r="D536">
        <v>1.3005500000000001</v>
      </c>
      <c r="E536">
        <v>1.31149</v>
      </c>
      <c r="F536">
        <v>1.2972699999999999</v>
      </c>
      <c r="G536">
        <v>1.3064800000000001</v>
      </c>
      <c r="H536">
        <v>84666</v>
      </c>
      <c r="I536">
        <f t="shared" si="190"/>
        <v>-10.605419136325073</v>
      </c>
      <c r="J536">
        <f t="shared" si="195"/>
        <v>1.2765882051282049</v>
      </c>
      <c r="K536">
        <f t="shared" si="196"/>
        <v>1.2810445916975399</v>
      </c>
      <c r="L536">
        <f t="shared" si="175"/>
        <v>1.2831869444444444</v>
      </c>
      <c r="M536">
        <f t="shared" si="176"/>
        <v>1.2824414893383542</v>
      </c>
      <c r="N536">
        <f t="shared" si="173"/>
        <v>1.2773075</v>
      </c>
      <c r="O536">
        <f t="shared" si="174"/>
        <v>1.2834243230527216</v>
      </c>
      <c r="P536" t="str">
        <f t="shared" si="197"/>
        <v>-</v>
      </c>
      <c r="Q536" t="str">
        <f t="shared" si="198"/>
        <v>Buy</v>
      </c>
      <c r="R536" t="str">
        <f t="shared" si="177"/>
        <v>-</v>
      </c>
      <c r="S536" t="str">
        <f t="shared" si="199"/>
        <v>-</v>
      </c>
      <c r="T536">
        <f t="shared" si="191"/>
        <v>1.3071299999999999</v>
      </c>
      <c r="U536">
        <f t="shared" si="192"/>
        <v>1.30583</v>
      </c>
      <c r="V536" t="str">
        <f t="shared" si="193"/>
        <v>-</v>
      </c>
      <c r="W536" t="str">
        <f t="shared" si="194"/>
        <v>-</v>
      </c>
      <c r="X536" t="str">
        <f t="shared" si="189"/>
        <v>-</v>
      </c>
    </row>
    <row r="537" spans="1:24" x14ac:dyDescent="0.25">
      <c r="A537" t="s">
        <v>542</v>
      </c>
      <c r="B537" s="2">
        <v>40438</v>
      </c>
      <c r="C537" s="3">
        <v>0</v>
      </c>
      <c r="D537">
        <v>1.30657</v>
      </c>
      <c r="E537">
        <v>1.3158700000000001</v>
      </c>
      <c r="F537">
        <v>1.3018099999999999</v>
      </c>
      <c r="G537">
        <v>1.30474</v>
      </c>
      <c r="H537">
        <v>78633</v>
      </c>
      <c r="I537">
        <f t="shared" si="190"/>
        <v>-21.561410306083076</v>
      </c>
      <c r="J537">
        <f t="shared" si="195"/>
        <v>1.277433333333333</v>
      </c>
      <c r="K537">
        <f t="shared" si="196"/>
        <v>1.2816444754520326</v>
      </c>
      <c r="L537">
        <f t="shared" si="175"/>
        <v>1.2825538888888888</v>
      </c>
      <c r="M537">
        <f t="shared" si="176"/>
        <v>1.2836468142389839</v>
      </c>
      <c r="N537">
        <f t="shared" si="173"/>
        <v>1.2787237499999999</v>
      </c>
      <c r="O537">
        <f t="shared" si="174"/>
        <v>1.2851295772085041</v>
      </c>
      <c r="P537" t="str">
        <f t="shared" si="197"/>
        <v>Sell</v>
      </c>
      <c r="Q537" t="str">
        <f t="shared" si="198"/>
        <v>Buy</v>
      </c>
      <c r="R537" t="str">
        <f t="shared" si="177"/>
        <v>-</v>
      </c>
      <c r="S537" t="str">
        <f t="shared" si="199"/>
        <v>-</v>
      </c>
      <c r="T537">
        <f t="shared" si="191"/>
        <v>1.30545</v>
      </c>
      <c r="U537">
        <f t="shared" si="192"/>
        <v>1.30403</v>
      </c>
      <c r="V537" t="str">
        <f t="shared" si="193"/>
        <v>-</v>
      </c>
      <c r="W537" t="str">
        <f t="shared" si="194"/>
        <v>-</v>
      </c>
      <c r="X537" t="str">
        <f t="shared" si="189"/>
        <v>-</v>
      </c>
    </row>
    <row r="538" spans="1:24" x14ac:dyDescent="0.25">
      <c r="A538" t="s">
        <v>543</v>
      </c>
      <c r="B538" s="2">
        <v>40440</v>
      </c>
      <c r="C538" s="3">
        <v>0</v>
      </c>
      <c r="D538">
        <v>1.3055000000000001</v>
      </c>
      <c r="E538">
        <v>1.30654</v>
      </c>
      <c r="F538">
        <v>1.3031699999999999</v>
      </c>
      <c r="G538">
        <v>1.3041799999999999</v>
      </c>
      <c r="H538">
        <v>7012</v>
      </c>
      <c r="I538">
        <f t="shared" si="190"/>
        <v>-22.646261139093763</v>
      </c>
      <c r="J538">
        <f t="shared" si="195"/>
        <v>1.2782384615384612</v>
      </c>
      <c r="K538">
        <f t="shared" si="196"/>
        <v>1.2822149950608419</v>
      </c>
      <c r="L538">
        <f t="shared" si="175"/>
        <v>1.2818827777777779</v>
      </c>
      <c r="M538">
        <f t="shared" si="176"/>
        <v>1.2847567161720117</v>
      </c>
      <c r="N538">
        <f t="shared" ref="N538:N601" si="200">AVERAGE(G515:G538)</f>
        <v>1.28016</v>
      </c>
      <c r="O538">
        <f t="shared" si="174"/>
        <v>1.2866536110318236</v>
      </c>
      <c r="P538" t="str">
        <f t="shared" si="197"/>
        <v>-</v>
      </c>
      <c r="Q538" t="str">
        <f t="shared" si="198"/>
        <v>Buy</v>
      </c>
      <c r="R538" t="str">
        <f t="shared" si="177"/>
        <v>-</v>
      </c>
      <c r="S538" t="str">
        <f t="shared" si="199"/>
        <v>-</v>
      </c>
      <c r="T538">
        <f t="shared" si="191"/>
        <v>1.30494</v>
      </c>
      <c r="U538">
        <f t="shared" si="192"/>
        <v>1.30342</v>
      </c>
      <c r="V538" t="str">
        <f t="shared" si="193"/>
        <v>-</v>
      </c>
      <c r="W538" t="str">
        <f t="shared" si="194"/>
        <v>-</v>
      </c>
      <c r="X538" t="str">
        <f t="shared" si="189"/>
        <v>-</v>
      </c>
    </row>
    <row r="539" spans="1:24" x14ac:dyDescent="0.25">
      <c r="A539" t="s">
        <v>544</v>
      </c>
      <c r="B539" s="2">
        <v>40441</v>
      </c>
      <c r="C539" s="3">
        <v>0</v>
      </c>
      <c r="D539">
        <v>1.3039700000000001</v>
      </c>
      <c r="E539">
        <v>1.31203</v>
      </c>
      <c r="F539">
        <v>1.3031299999999999</v>
      </c>
      <c r="G539">
        <v>1.3061199999999999</v>
      </c>
      <c r="H539">
        <v>86110</v>
      </c>
      <c r="I539">
        <f t="shared" si="190"/>
        <v>-18.888027896164562</v>
      </c>
      <c r="J539">
        <f t="shared" si="195"/>
        <v>1.2791876923076921</v>
      </c>
      <c r="K539">
        <f t="shared" si="196"/>
        <v>1.2828201850593017</v>
      </c>
      <c r="L539">
        <f t="shared" si="175"/>
        <v>1.2814563888888892</v>
      </c>
      <c r="M539">
        <f t="shared" si="176"/>
        <v>1.2859114882708218</v>
      </c>
      <c r="N539">
        <f t="shared" si="200"/>
        <v>1.2819591666666668</v>
      </c>
      <c r="O539">
        <f t="shared" ref="O539:O602" si="201">$O538*(1-(2/(24+1)))+$G539*(2/(24+1))</f>
        <v>1.2882109221492777</v>
      </c>
      <c r="P539" t="str">
        <f t="shared" si="197"/>
        <v>-</v>
      </c>
      <c r="Q539" t="str">
        <f t="shared" si="198"/>
        <v>Buy</v>
      </c>
      <c r="R539" t="str">
        <f t="shared" si="177"/>
        <v>-</v>
      </c>
      <c r="S539" t="str">
        <f t="shared" si="199"/>
        <v>-</v>
      </c>
      <c r="T539">
        <f t="shared" si="191"/>
        <v>1.3069200000000001</v>
      </c>
      <c r="U539">
        <f t="shared" si="192"/>
        <v>1.30532</v>
      </c>
      <c r="V539" t="str">
        <f t="shared" si="193"/>
        <v>-</v>
      </c>
      <c r="W539" t="str">
        <f t="shared" si="194"/>
        <v>-</v>
      </c>
      <c r="X539" t="str">
        <f t="shared" si="189"/>
        <v>-</v>
      </c>
    </row>
    <row r="540" spans="1:24" x14ac:dyDescent="0.25">
      <c r="A540" t="s">
        <v>545</v>
      </c>
      <c r="B540" s="2">
        <v>40442</v>
      </c>
      <c r="C540" s="3">
        <v>0</v>
      </c>
      <c r="D540">
        <v>1.3058399999999999</v>
      </c>
      <c r="E540">
        <v>1.32894</v>
      </c>
      <c r="F540">
        <v>1.3056399999999999</v>
      </c>
      <c r="G540">
        <v>1.32819</v>
      </c>
      <c r="H540">
        <v>85288</v>
      </c>
      <c r="I540">
        <f t="shared" si="190"/>
        <v>-1.1593754830731635</v>
      </c>
      <c r="J540">
        <f t="shared" si="195"/>
        <v>1.2804935897435894</v>
      </c>
      <c r="K540">
        <f t="shared" si="196"/>
        <v>1.2839687879691928</v>
      </c>
      <c r="L540">
        <f t="shared" si="175"/>
        <v>1.2818144444444446</v>
      </c>
      <c r="M540">
        <f t="shared" si="176"/>
        <v>1.2881968132291557</v>
      </c>
      <c r="N540">
        <f t="shared" si="200"/>
        <v>1.2846525</v>
      </c>
      <c r="O540">
        <f t="shared" si="201"/>
        <v>1.2914092483773354</v>
      </c>
      <c r="P540" t="str">
        <f t="shared" si="197"/>
        <v>-</v>
      </c>
      <c r="Q540" t="str">
        <f t="shared" si="198"/>
        <v>Buy</v>
      </c>
      <c r="R540" t="str">
        <f t="shared" si="177"/>
        <v>-</v>
      </c>
      <c r="S540" t="str">
        <f t="shared" si="199"/>
        <v>-</v>
      </c>
      <c r="T540">
        <f t="shared" si="191"/>
        <v>1.3290999999999999</v>
      </c>
      <c r="U540">
        <f t="shared" si="192"/>
        <v>1.32728</v>
      </c>
      <c r="V540" t="str">
        <f t="shared" si="193"/>
        <v>-</v>
      </c>
      <c r="W540" t="str">
        <f t="shared" si="194"/>
        <v>-</v>
      </c>
      <c r="X540" t="str">
        <f t="shared" si="189"/>
        <v>-</v>
      </c>
    </row>
    <row r="541" spans="1:24" x14ac:dyDescent="0.25">
      <c r="A541" t="s">
        <v>546</v>
      </c>
      <c r="B541" s="2">
        <v>40443</v>
      </c>
      <c r="C541" s="3">
        <v>0</v>
      </c>
      <c r="D541">
        <v>1.32795</v>
      </c>
      <c r="E541">
        <v>1.3438699999999999</v>
      </c>
      <c r="F541">
        <v>1.3265</v>
      </c>
      <c r="G541">
        <v>1.3392500000000001</v>
      </c>
      <c r="H541">
        <v>84766</v>
      </c>
      <c r="I541">
        <f t="shared" si="190"/>
        <v>-5.8025621703087893</v>
      </c>
      <c r="J541">
        <f t="shared" si="195"/>
        <v>1.281887564102564</v>
      </c>
      <c r="K541">
        <f t="shared" si="196"/>
        <v>1.2853683123244031</v>
      </c>
      <c r="L541">
        <f t="shared" si="175"/>
        <v>1.2833333333333337</v>
      </c>
      <c r="M541">
        <f t="shared" si="176"/>
        <v>1.2909564449464987</v>
      </c>
      <c r="N541">
        <f t="shared" si="200"/>
        <v>1.2876566666666667</v>
      </c>
      <c r="O541">
        <f t="shared" si="201"/>
        <v>1.2952365085071487</v>
      </c>
      <c r="P541" t="str">
        <f t="shared" si="197"/>
        <v>-</v>
      </c>
      <c r="Q541" t="str">
        <f t="shared" si="198"/>
        <v>Buy</v>
      </c>
      <c r="R541" t="str">
        <f t="shared" si="177"/>
        <v>-</v>
      </c>
      <c r="S541" t="str">
        <f t="shared" si="199"/>
        <v>-</v>
      </c>
      <c r="T541">
        <f t="shared" si="191"/>
        <v>1.3403</v>
      </c>
      <c r="U541">
        <f t="shared" si="192"/>
        <v>1.3382000000000001</v>
      </c>
      <c r="V541" t="str">
        <f t="shared" si="193"/>
        <v>-</v>
      </c>
      <c r="W541" t="str">
        <f t="shared" si="194"/>
        <v>-</v>
      </c>
      <c r="X541" t="str">
        <f t="shared" si="189"/>
        <v>-</v>
      </c>
    </row>
    <row r="542" spans="1:24" x14ac:dyDescent="0.25">
      <c r="A542" t="s">
        <v>547</v>
      </c>
      <c r="B542" s="2">
        <v>40444</v>
      </c>
      <c r="C542" s="3">
        <v>0</v>
      </c>
      <c r="D542">
        <v>1.3392500000000001</v>
      </c>
      <c r="E542">
        <v>1.34124</v>
      </c>
      <c r="F542">
        <v>1.3289200000000001</v>
      </c>
      <c r="G542">
        <v>1.3291500000000001</v>
      </c>
      <c r="H542">
        <v>85851</v>
      </c>
      <c r="I542">
        <f t="shared" si="190"/>
        <v>-18.487817131373877</v>
      </c>
      <c r="J542">
        <f t="shared" si="195"/>
        <v>1.2831139743589741</v>
      </c>
      <c r="K542">
        <f t="shared" si="196"/>
        <v>1.2864767094807472</v>
      </c>
      <c r="L542">
        <f t="shared" si="175"/>
        <v>1.2845858333333338</v>
      </c>
      <c r="M542">
        <f t="shared" si="176"/>
        <v>1.2930209614358772</v>
      </c>
      <c r="N542">
        <f t="shared" si="200"/>
        <v>1.2901124999999998</v>
      </c>
      <c r="O542">
        <f t="shared" si="201"/>
        <v>1.297949587826577</v>
      </c>
      <c r="P542" t="str">
        <f t="shared" si="197"/>
        <v>-</v>
      </c>
      <c r="Q542" t="str">
        <f t="shared" si="198"/>
        <v>Buy</v>
      </c>
      <c r="R542" t="str">
        <f t="shared" si="177"/>
        <v>-</v>
      </c>
      <c r="S542" t="str">
        <f t="shared" si="199"/>
        <v>-</v>
      </c>
      <c r="T542">
        <f t="shared" si="191"/>
        <v>1.33016</v>
      </c>
      <c r="U542">
        <f t="shared" si="192"/>
        <v>1.3281400000000001</v>
      </c>
      <c r="V542" t="str">
        <f t="shared" si="193"/>
        <v>-</v>
      </c>
      <c r="W542" t="str">
        <f t="shared" si="194"/>
        <v>-</v>
      </c>
      <c r="X542" t="str">
        <f t="shared" si="189"/>
        <v>-</v>
      </c>
    </row>
    <row r="543" spans="1:24" x14ac:dyDescent="0.25">
      <c r="A543" t="s">
        <v>548</v>
      </c>
      <c r="B543" s="2">
        <v>40445</v>
      </c>
      <c r="C543" s="3">
        <v>0</v>
      </c>
      <c r="D543">
        <v>1.32924</v>
      </c>
      <c r="E543">
        <v>1.34944</v>
      </c>
      <c r="F543">
        <v>1.32833</v>
      </c>
      <c r="G543">
        <v>1.34884</v>
      </c>
      <c r="H543">
        <v>78024</v>
      </c>
      <c r="I543">
        <f t="shared" si="190"/>
        <v>-0.70430801737285453</v>
      </c>
      <c r="J543">
        <f t="shared" si="195"/>
        <v>1.2845515384615378</v>
      </c>
      <c r="K543">
        <f t="shared" si="196"/>
        <v>1.2880555269622473</v>
      </c>
      <c r="L543">
        <f t="shared" si="175"/>
        <v>1.2866383333333336</v>
      </c>
      <c r="M543">
        <f t="shared" si="176"/>
        <v>1.2960382067636675</v>
      </c>
      <c r="N543">
        <f t="shared" si="200"/>
        <v>1.2931495833333331</v>
      </c>
      <c r="O543">
        <f t="shared" si="201"/>
        <v>1.3020208208004509</v>
      </c>
      <c r="P543" t="str">
        <f t="shared" si="197"/>
        <v>-</v>
      </c>
      <c r="Q543" t="str">
        <f t="shared" si="198"/>
        <v>Buy</v>
      </c>
      <c r="R543" t="str">
        <f t="shared" si="177"/>
        <v>-</v>
      </c>
      <c r="S543" t="str">
        <f t="shared" si="199"/>
        <v>-</v>
      </c>
      <c r="T543">
        <f t="shared" si="191"/>
        <v>1.3498699999999999</v>
      </c>
      <c r="U543">
        <f t="shared" si="192"/>
        <v>1.34781</v>
      </c>
      <c r="V543" t="str">
        <f t="shared" si="193"/>
        <v>-</v>
      </c>
      <c r="W543" t="str">
        <f t="shared" si="194"/>
        <v>-</v>
      </c>
      <c r="X543" t="str">
        <f t="shared" si="189"/>
        <v>-</v>
      </c>
    </row>
    <row r="544" spans="1:24" x14ac:dyDescent="0.25">
      <c r="A544" t="s">
        <v>549</v>
      </c>
      <c r="B544" s="2">
        <v>40447</v>
      </c>
      <c r="C544" s="3">
        <v>0</v>
      </c>
      <c r="D544">
        <v>1.34842</v>
      </c>
      <c r="E544">
        <v>1.3494699999999999</v>
      </c>
      <c r="F544">
        <v>1.34674</v>
      </c>
      <c r="G544">
        <v>1.3476699999999999</v>
      </c>
      <c r="H544">
        <v>6900</v>
      </c>
      <c r="I544">
        <f t="shared" si="190"/>
        <v>-2.112180239380459</v>
      </c>
      <c r="J544">
        <f t="shared" si="195"/>
        <v>1.2859502564102561</v>
      </c>
      <c r="K544">
        <f t="shared" si="196"/>
        <v>1.2895647541277602</v>
      </c>
      <c r="L544">
        <f t="shared" si="175"/>
        <v>1.2886450000000003</v>
      </c>
      <c r="M544">
        <f t="shared" si="176"/>
        <v>1.2988291145061719</v>
      </c>
      <c r="N544">
        <f t="shared" si="200"/>
        <v>1.2961704166666665</v>
      </c>
      <c r="O544">
        <f t="shared" si="201"/>
        <v>1.3056727551364149</v>
      </c>
      <c r="P544" t="str">
        <f t="shared" si="197"/>
        <v>-</v>
      </c>
      <c r="Q544" t="str">
        <f t="shared" si="198"/>
        <v>Buy</v>
      </c>
      <c r="R544" t="str">
        <f t="shared" si="177"/>
        <v>-</v>
      </c>
      <c r="S544" t="str">
        <f t="shared" si="199"/>
        <v>-</v>
      </c>
      <c r="T544">
        <f t="shared" si="191"/>
        <v>1.34867</v>
      </c>
      <c r="U544">
        <f t="shared" si="192"/>
        <v>1.34667</v>
      </c>
      <c r="V544" t="str">
        <f t="shared" si="193"/>
        <v>-</v>
      </c>
      <c r="W544" t="str">
        <f t="shared" si="194"/>
        <v>-</v>
      </c>
      <c r="X544" t="str">
        <f t="shared" si="189"/>
        <v>-</v>
      </c>
    </row>
    <row r="545" spans="1:24" x14ac:dyDescent="0.25">
      <c r="A545" t="s">
        <v>550</v>
      </c>
      <c r="B545" s="2">
        <v>40448</v>
      </c>
      <c r="C545" s="3">
        <v>0</v>
      </c>
      <c r="D545">
        <v>1.3479399999999999</v>
      </c>
      <c r="E545">
        <v>1.3506100000000001</v>
      </c>
      <c r="F545">
        <v>1.34232</v>
      </c>
      <c r="G545">
        <v>1.3428500000000001</v>
      </c>
      <c r="H545">
        <v>85200</v>
      </c>
      <c r="I545">
        <f t="shared" si="190"/>
        <v>-9.3347768555274566</v>
      </c>
      <c r="J545">
        <f t="shared" si="195"/>
        <v>1.2874174358974355</v>
      </c>
      <c r="K545">
        <f t="shared" si="196"/>
        <v>1.2909137476941459</v>
      </c>
      <c r="L545">
        <f t="shared" si="175"/>
        <v>1.2903647222222225</v>
      </c>
      <c r="M545">
        <f t="shared" si="176"/>
        <v>1.3012086218301626</v>
      </c>
      <c r="N545">
        <f t="shared" si="200"/>
        <v>1.2993587499999997</v>
      </c>
      <c r="O545">
        <f t="shared" si="201"/>
        <v>1.3086469347255019</v>
      </c>
      <c r="P545" t="str">
        <f t="shared" si="197"/>
        <v>-</v>
      </c>
      <c r="Q545" t="str">
        <f t="shared" si="198"/>
        <v>Buy</v>
      </c>
      <c r="R545" t="str">
        <f t="shared" si="177"/>
        <v>-</v>
      </c>
      <c r="S545" t="str">
        <f t="shared" si="199"/>
        <v>-</v>
      </c>
      <c r="T545">
        <f t="shared" si="191"/>
        <v>1.34379</v>
      </c>
      <c r="U545">
        <f t="shared" si="192"/>
        <v>1.3419099999999999</v>
      </c>
      <c r="V545" t="str">
        <f t="shared" si="193"/>
        <v>-</v>
      </c>
      <c r="W545" t="str">
        <f t="shared" si="194"/>
        <v>-</v>
      </c>
      <c r="X545" t="str">
        <f t="shared" si="189"/>
        <v>-</v>
      </c>
    </row>
    <row r="546" spans="1:24" x14ac:dyDescent="0.25">
      <c r="A546" t="s">
        <v>551</v>
      </c>
      <c r="B546" s="2">
        <v>40449</v>
      </c>
      <c r="C546" s="3">
        <v>0</v>
      </c>
      <c r="D546">
        <v>1.34297</v>
      </c>
      <c r="E546">
        <v>1.35948</v>
      </c>
      <c r="F546">
        <v>1.3377699999999999</v>
      </c>
      <c r="G546">
        <v>1.35724</v>
      </c>
      <c r="H546">
        <v>85376</v>
      </c>
      <c r="I546">
        <f t="shared" si="190"/>
        <v>-2.6759049098076946</v>
      </c>
      <c r="J546">
        <f t="shared" si="195"/>
        <v>1.2891969230769225</v>
      </c>
      <c r="K546">
        <f t="shared" si="196"/>
        <v>1.2925928933221422</v>
      </c>
      <c r="L546">
        <f t="shared" si="175"/>
        <v>1.2923222222222224</v>
      </c>
      <c r="M546">
        <f t="shared" si="176"/>
        <v>1.3042373449744782</v>
      </c>
      <c r="N546">
        <f t="shared" si="200"/>
        <v>1.303109583333333</v>
      </c>
      <c r="O546">
        <f t="shared" si="201"/>
        <v>1.3125343799474618</v>
      </c>
      <c r="P546" t="str">
        <f t="shared" si="197"/>
        <v>-</v>
      </c>
      <c r="Q546" t="str">
        <f t="shared" si="198"/>
        <v>Buy</v>
      </c>
      <c r="R546" t="str">
        <f t="shared" si="177"/>
        <v>-</v>
      </c>
      <c r="S546" t="str">
        <f t="shared" si="199"/>
        <v>-</v>
      </c>
      <c r="T546">
        <f t="shared" si="191"/>
        <v>1.3582399999999999</v>
      </c>
      <c r="U546">
        <f t="shared" si="192"/>
        <v>1.3562399999999999</v>
      </c>
      <c r="V546" t="str">
        <f t="shared" si="193"/>
        <v>-</v>
      </c>
      <c r="W546" t="str">
        <f t="shared" si="194"/>
        <v>-</v>
      </c>
      <c r="X546" t="str">
        <f t="shared" si="189"/>
        <v>-</v>
      </c>
    </row>
    <row r="547" spans="1:24" x14ac:dyDescent="0.25">
      <c r="A547" t="s">
        <v>552</v>
      </c>
      <c r="B547" s="2">
        <v>40450</v>
      </c>
      <c r="C547" s="3">
        <v>0</v>
      </c>
      <c r="D547">
        <v>1.3571800000000001</v>
      </c>
      <c r="E547">
        <v>1.3645799999999999</v>
      </c>
      <c r="F547">
        <v>1.3563700000000001</v>
      </c>
      <c r="G547">
        <v>1.3624000000000001</v>
      </c>
      <c r="H547">
        <v>85108</v>
      </c>
      <c r="I547">
        <f t="shared" si="190"/>
        <v>-2.660808006834924</v>
      </c>
      <c r="J547">
        <f t="shared" si="195"/>
        <v>1.2909879487179481</v>
      </c>
      <c r="K547">
        <f t="shared" si="196"/>
        <v>1.2943601618456322</v>
      </c>
      <c r="L547">
        <f t="shared" si="175"/>
        <v>1.2946300000000002</v>
      </c>
      <c r="M547">
        <f t="shared" si="176"/>
        <v>1.307381272273155</v>
      </c>
      <c r="N547">
        <f t="shared" si="200"/>
        <v>1.3065670833333332</v>
      </c>
      <c r="O547">
        <f t="shared" si="201"/>
        <v>1.3165236295516649</v>
      </c>
      <c r="P547" t="str">
        <f t="shared" si="197"/>
        <v>-</v>
      </c>
      <c r="Q547" t="str">
        <f t="shared" si="198"/>
        <v>Buy</v>
      </c>
      <c r="R547" t="str">
        <f t="shared" si="177"/>
        <v>-</v>
      </c>
      <c r="S547" t="str">
        <f t="shared" si="199"/>
        <v>-</v>
      </c>
      <c r="T547">
        <f t="shared" si="191"/>
        <v>1.3634299999999999</v>
      </c>
      <c r="U547">
        <f t="shared" si="192"/>
        <v>1.36137</v>
      </c>
      <c r="V547" t="str">
        <f t="shared" si="193"/>
        <v>-</v>
      </c>
      <c r="W547" t="str">
        <f t="shared" si="194"/>
        <v>-</v>
      </c>
      <c r="X547" t="str">
        <f t="shared" si="189"/>
        <v>-</v>
      </c>
    </row>
    <row r="548" spans="1:24" x14ac:dyDescent="0.25">
      <c r="A548" t="s">
        <v>553</v>
      </c>
      <c r="B548" s="2">
        <v>40451</v>
      </c>
      <c r="C548" s="3">
        <v>0</v>
      </c>
      <c r="D548">
        <v>1.3623799999999999</v>
      </c>
      <c r="E548">
        <v>1.36836</v>
      </c>
      <c r="F548">
        <v>1.3559399999999999</v>
      </c>
      <c r="G548">
        <v>1.3629500000000001</v>
      </c>
      <c r="H548">
        <v>85364</v>
      </c>
      <c r="I548">
        <f t="shared" si="190"/>
        <v>-7.3917201803523822</v>
      </c>
      <c r="J548">
        <f t="shared" si="195"/>
        <v>1.2924246153846148</v>
      </c>
      <c r="K548">
        <f t="shared" si="196"/>
        <v>1.2960966134444769</v>
      </c>
      <c r="L548">
        <f t="shared" si="175"/>
        <v>1.2969155555555554</v>
      </c>
      <c r="M548">
        <f t="shared" si="176"/>
        <v>1.310384987285417</v>
      </c>
      <c r="N548">
        <f t="shared" si="200"/>
        <v>1.3099679166666667</v>
      </c>
      <c r="O548">
        <f t="shared" si="201"/>
        <v>1.3202377391875317</v>
      </c>
      <c r="P548" t="str">
        <f t="shared" si="197"/>
        <v>-</v>
      </c>
      <c r="Q548" t="str">
        <f t="shared" si="198"/>
        <v>Buy</v>
      </c>
      <c r="R548" t="str">
        <f t="shared" si="177"/>
        <v>-</v>
      </c>
      <c r="S548" t="str">
        <f t="shared" si="199"/>
        <v>-</v>
      </c>
      <c r="T548">
        <f t="shared" si="191"/>
        <v>1.36399</v>
      </c>
      <c r="U548">
        <f t="shared" si="192"/>
        <v>1.36191</v>
      </c>
      <c r="V548" t="str">
        <f t="shared" si="193"/>
        <v>-</v>
      </c>
      <c r="W548" t="str">
        <f t="shared" si="194"/>
        <v>-</v>
      </c>
      <c r="X548" t="str">
        <f t="shared" si="189"/>
        <v>-</v>
      </c>
    </row>
    <row r="549" spans="1:24" x14ac:dyDescent="0.25">
      <c r="A549" t="s">
        <v>554</v>
      </c>
      <c r="B549" s="2">
        <v>40452</v>
      </c>
      <c r="C549" s="3">
        <v>0</v>
      </c>
      <c r="D549">
        <v>1.3627899999999999</v>
      </c>
      <c r="E549">
        <v>1.37923</v>
      </c>
      <c r="F549">
        <v>1.36273</v>
      </c>
      <c r="G549">
        <v>1.37887</v>
      </c>
      <c r="H549">
        <v>78345</v>
      </c>
      <c r="I549">
        <f t="shared" si="190"/>
        <v>-0.43923865300136133</v>
      </c>
      <c r="J549">
        <f t="shared" si="195"/>
        <v>1.2939967948717948</v>
      </c>
      <c r="K549">
        <f t="shared" si="196"/>
        <v>1.2981921422180345</v>
      </c>
      <c r="L549">
        <f t="shared" si="175"/>
        <v>1.2999188888888886</v>
      </c>
      <c r="M549">
        <f t="shared" si="176"/>
        <v>1.3140868798645835</v>
      </c>
      <c r="N549">
        <f t="shared" si="200"/>
        <v>1.3136937499999999</v>
      </c>
      <c r="O549">
        <f t="shared" si="201"/>
        <v>1.3249283200525293</v>
      </c>
      <c r="P549" t="str">
        <f t="shared" si="197"/>
        <v>-</v>
      </c>
      <c r="Q549" t="str">
        <f t="shared" si="198"/>
        <v>Buy</v>
      </c>
      <c r="R549" t="str">
        <f t="shared" si="177"/>
        <v>-</v>
      </c>
      <c r="S549" t="str">
        <f t="shared" si="199"/>
        <v>-</v>
      </c>
      <c r="T549">
        <f t="shared" si="191"/>
        <v>1.37995</v>
      </c>
      <c r="U549">
        <f t="shared" si="192"/>
        <v>1.3777900000000001</v>
      </c>
      <c r="V549" t="str">
        <f t="shared" si="193"/>
        <v>-</v>
      </c>
      <c r="W549" t="str">
        <f t="shared" si="194"/>
        <v>-</v>
      </c>
      <c r="X549" t="str">
        <f t="shared" si="189"/>
        <v>-</v>
      </c>
    </row>
    <row r="550" spans="1:24" x14ac:dyDescent="0.25">
      <c r="A550" t="s">
        <v>555</v>
      </c>
      <c r="B550" s="2">
        <v>40454</v>
      </c>
      <c r="C550" s="3">
        <v>0</v>
      </c>
      <c r="D550">
        <v>1.37923</v>
      </c>
      <c r="E550">
        <v>1.3805499999999999</v>
      </c>
      <c r="F550">
        <v>1.3769400000000001</v>
      </c>
      <c r="G550">
        <v>1.37751</v>
      </c>
      <c r="H550">
        <v>6772</v>
      </c>
      <c r="I550">
        <f t="shared" si="190"/>
        <v>-3.8608077216153549</v>
      </c>
      <c r="J550">
        <f t="shared" si="195"/>
        <v>1.2955734615384613</v>
      </c>
      <c r="K550">
        <f t="shared" si="196"/>
        <v>1.3002001892504893</v>
      </c>
      <c r="L550">
        <f t="shared" ref="L550:L613" si="202">AVERAGE(G515:G550)</f>
        <v>1.3029133333333334</v>
      </c>
      <c r="M550">
        <f t="shared" si="176"/>
        <v>1.31751515662866</v>
      </c>
      <c r="N550">
        <f t="shared" si="200"/>
        <v>1.3174045833333334</v>
      </c>
      <c r="O550">
        <f t="shared" si="201"/>
        <v>1.329134854448327</v>
      </c>
      <c r="P550" t="str">
        <f t="shared" si="197"/>
        <v>-</v>
      </c>
      <c r="Q550" t="str">
        <f t="shared" si="198"/>
        <v>Buy</v>
      </c>
      <c r="R550" t="str">
        <f t="shared" si="177"/>
        <v>-</v>
      </c>
      <c r="S550" t="str">
        <f t="shared" si="199"/>
        <v>-</v>
      </c>
      <c r="T550">
        <f t="shared" si="191"/>
        <v>1.37852</v>
      </c>
      <c r="U550">
        <f t="shared" si="192"/>
        <v>1.3765000000000001</v>
      </c>
      <c r="V550" t="str">
        <f t="shared" si="193"/>
        <v>-</v>
      </c>
      <c r="W550" t="str">
        <f t="shared" si="194"/>
        <v>-</v>
      </c>
      <c r="X550" t="str">
        <f t="shared" si="189"/>
        <v>-</v>
      </c>
    </row>
    <row r="551" spans="1:24" x14ac:dyDescent="0.25">
      <c r="A551" t="s">
        <v>556</v>
      </c>
      <c r="B551" s="2">
        <v>40455</v>
      </c>
      <c r="C551" s="3">
        <v>0</v>
      </c>
      <c r="D551">
        <v>1.37761</v>
      </c>
      <c r="E551">
        <v>1.3784400000000001</v>
      </c>
      <c r="F551">
        <v>1.36412</v>
      </c>
      <c r="G551">
        <v>1.3646199999999999</v>
      </c>
      <c r="H551">
        <v>85001</v>
      </c>
      <c r="I551">
        <f t="shared" si="190"/>
        <v>-20.576078532678881</v>
      </c>
      <c r="J551">
        <f t="shared" si="195"/>
        <v>1.2970337179487177</v>
      </c>
      <c r="K551">
        <f t="shared" si="196"/>
        <v>1.3018310705352869</v>
      </c>
      <c r="L551">
        <f t="shared" si="202"/>
        <v>1.3057377777777779</v>
      </c>
      <c r="M551">
        <f t="shared" ref="M551:M614" si="203">$M550*(1-(2/(36+1)))+$G551*(2/(36+1))</f>
        <v>1.3200613643784622</v>
      </c>
      <c r="N551">
        <f t="shared" si="200"/>
        <v>1.3208558333333333</v>
      </c>
      <c r="O551">
        <f t="shared" si="201"/>
        <v>1.3319736660924608</v>
      </c>
      <c r="P551" t="str">
        <f t="shared" si="197"/>
        <v>Sell</v>
      </c>
      <c r="Q551" t="str">
        <f t="shared" si="198"/>
        <v>Buy</v>
      </c>
      <c r="R551" t="str">
        <f t="shared" si="177"/>
        <v>-</v>
      </c>
      <c r="S551" t="str">
        <f t="shared" si="199"/>
        <v>-</v>
      </c>
      <c r="T551">
        <f t="shared" si="191"/>
        <v>1.3654299999999999</v>
      </c>
      <c r="U551">
        <f t="shared" si="192"/>
        <v>1.36381</v>
      </c>
      <c r="V551" t="str">
        <f t="shared" si="193"/>
        <v>-</v>
      </c>
      <c r="W551" t="str">
        <f t="shared" si="194"/>
        <v>-</v>
      </c>
      <c r="X551" t="str">
        <f t="shared" si="189"/>
        <v>-</v>
      </c>
    </row>
    <row r="552" spans="1:24" x14ac:dyDescent="0.25">
      <c r="A552" t="s">
        <v>557</v>
      </c>
      <c r="B552" s="2">
        <v>40456</v>
      </c>
      <c r="C552" s="3">
        <v>0</v>
      </c>
      <c r="D552">
        <v>1.3646499999999999</v>
      </c>
      <c r="E552">
        <v>1.38588</v>
      </c>
      <c r="F552">
        <v>1.3634299999999999</v>
      </c>
      <c r="G552">
        <v>1.3852800000000001</v>
      </c>
      <c r="H552">
        <v>85548</v>
      </c>
      <c r="I552">
        <f t="shared" si="190"/>
        <v>-0.72507552870082559</v>
      </c>
      <c r="J552">
        <f t="shared" si="195"/>
        <v>1.2986126923076922</v>
      </c>
      <c r="K552">
        <f t="shared" si="196"/>
        <v>1.3039437016609758</v>
      </c>
      <c r="L552">
        <f t="shared" si="202"/>
        <v>1.3091191666666666</v>
      </c>
      <c r="M552">
        <f t="shared" si="203"/>
        <v>1.3235866960336806</v>
      </c>
      <c r="N552">
        <f t="shared" si="200"/>
        <v>1.3257033333333335</v>
      </c>
      <c r="O552">
        <f t="shared" si="201"/>
        <v>1.3362381728050641</v>
      </c>
      <c r="P552" t="str">
        <f t="shared" si="197"/>
        <v>-</v>
      </c>
      <c r="Q552" t="str">
        <f t="shared" si="198"/>
        <v>Buy</v>
      </c>
      <c r="R552" t="str">
        <f t="shared" si="177"/>
        <v>-</v>
      </c>
      <c r="S552" t="str">
        <f t="shared" si="199"/>
        <v>-</v>
      </c>
      <c r="T552">
        <f t="shared" si="191"/>
        <v>1.3861000000000001</v>
      </c>
      <c r="U552">
        <f t="shared" si="192"/>
        <v>1.38446</v>
      </c>
      <c r="V552" t="str">
        <f t="shared" si="193"/>
        <v>-</v>
      </c>
      <c r="W552" t="str">
        <f t="shared" si="194"/>
        <v>-</v>
      </c>
      <c r="X552" t="str">
        <f t="shared" si="189"/>
        <v>-</v>
      </c>
    </row>
    <row r="553" spans="1:24" x14ac:dyDescent="0.25">
      <c r="A553" t="s">
        <v>558</v>
      </c>
      <c r="B553" s="2">
        <v>40457</v>
      </c>
      <c r="C553" s="3">
        <v>0</v>
      </c>
      <c r="D553">
        <v>1.3852100000000001</v>
      </c>
      <c r="E553">
        <v>1.3947700000000001</v>
      </c>
      <c r="F553">
        <v>1.3797699999999999</v>
      </c>
      <c r="G553">
        <v>1.3915200000000001</v>
      </c>
      <c r="H553">
        <v>85401</v>
      </c>
      <c r="I553">
        <f t="shared" si="190"/>
        <v>-3.6463592505328957</v>
      </c>
      <c r="J553">
        <f t="shared" si="195"/>
        <v>1.3002694871794869</v>
      </c>
      <c r="K553">
        <f t="shared" si="196"/>
        <v>1.3061608231379132</v>
      </c>
      <c r="L553">
        <f t="shared" si="202"/>
        <v>1.3125738888888889</v>
      </c>
      <c r="M553">
        <f t="shared" si="203"/>
        <v>1.3272587665183466</v>
      </c>
      <c r="N553">
        <f t="shared" si="200"/>
        <v>1.3306683333333333</v>
      </c>
      <c r="O553">
        <f t="shared" si="201"/>
        <v>1.340660718980659</v>
      </c>
      <c r="P553" t="str">
        <f t="shared" si="197"/>
        <v>-</v>
      </c>
      <c r="Q553" t="str">
        <f t="shared" si="198"/>
        <v>Buy</v>
      </c>
      <c r="R553" t="str">
        <f t="shared" si="177"/>
        <v>-</v>
      </c>
      <c r="S553" t="str">
        <f t="shared" si="199"/>
        <v>-</v>
      </c>
      <c r="T553">
        <f t="shared" si="191"/>
        <v>1.3924099999999999</v>
      </c>
      <c r="U553">
        <f t="shared" si="192"/>
        <v>1.39063</v>
      </c>
      <c r="V553" t="str">
        <f t="shared" si="193"/>
        <v>-</v>
      </c>
      <c r="W553" t="str">
        <f t="shared" si="194"/>
        <v>-</v>
      </c>
      <c r="X553" t="str">
        <f t="shared" si="189"/>
        <v>-</v>
      </c>
    </row>
    <row r="554" spans="1:24" x14ac:dyDescent="0.25">
      <c r="A554" t="s">
        <v>559</v>
      </c>
      <c r="B554" s="2">
        <v>40458</v>
      </c>
      <c r="C554" s="3">
        <v>0</v>
      </c>
      <c r="D554">
        <v>1.3915299999999999</v>
      </c>
      <c r="E554">
        <v>1.4027400000000001</v>
      </c>
      <c r="F554">
        <v>1.3853599999999999</v>
      </c>
      <c r="G554">
        <v>1.39229</v>
      </c>
      <c r="H554">
        <v>85221</v>
      </c>
      <c r="I554">
        <f t="shared" si="190"/>
        <v>-13.706715634837433</v>
      </c>
      <c r="J554">
        <f t="shared" si="195"/>
        <v>1.3018526923076921</v>
      </c>
      <c r="K554">
        <f t="shared" si="196"/>
        <v>1.3083413086280926</v>
      </c>
      <c r="L554">
        <f t="shared" si="202"/>
        <v>1.3159649999999998</v>
      </c>
      <c r="M554">
        <f t="shared" si="203"/>
        <v>1.3307739683281659</v>
      </c>
      <c r="N554">
        <f t="shared" si="200"/>
        <v>1.335855416666667</v>
      </c>
      <c r="O554">
        <f t="shared" si="201"/>
        <v>1.3447910614622063</v>
      </c>
      <c r="P554" t="str">
        <f t="shared" si="197"/>
        <v>-</v>
      </c>
      <c r="Q554" t="str">
        <f t="shared" si="198"/>
        <v>Buy</v>
      </c>
      <c r="R554" t="str">
        <f t="shared" si="177"/>
        <v>-</v>
      </c>
      <c r="S554" t="str">
        <f t="shared" si="199"/>
        <v>-</v>
      </c>
      <c r="T554">
        <f t="shared" si="191"/>
        <v>1.3931100000000001</v>
      </c>
      <c r="U554">
        <f t="shared" si="192"/>
        <v>1.39147</v>
      </c>
      <c r="V554" t="str">
        <f t="shared" si="193"/>
        <v>-</v>
      </c>
      <c r="W554" t="str">
        <f t="shared" si="194"/>
        <v>-</v>
      </c>
      <c r="X554" t="str">
        <f t="shared" si="189"/>
        <v>-</v>
      </c>
    </row>
    <row r="555" spans="1:24" x14ac:dyDescent="0.25">
      <c r="A555" t="s">
        <v>560</v>
      </c>
      <c r="B555" s="2">
        <v>40459</v>
      </c>
      <c r="C555" s="3">
        <v>0</v>
      </c>
      <c r="D555">
        <v>1.39236</v>
      </c>
      <c r="E555">
        <v>1.3980600000000001</v>
      </c>
      <c r="F555">
        <v>1.3833200000000001</v>
      </c>
      <c r="G555">
        <v>1.3935299999999999</v>
      </c>
      <c r="H555">
        <v>77490</v>
      </c>
      <c r="I555">
        <f t="shared" si="190"/>
        <v>-12.377368633248423</v>
      </c>
      <c r="J555">
        <f t="shared" si="195"/>
        <v>1.3035164102564099</v>
      </c>
      <c r="K555">
        <f t="shared" si="196"/>
        <v>1.310497984359027</v>
      </c>
      <c r="L555">
        <f t="shared" si="202"/>
        <v>1.3192311111111108</v>
      </c>
      <c r="M555">
        <f t="shared" si="203"/>
        <v>1.334166186256373</v>
      </c>
      <c r="N555">
        <f t="shared" si="200"/>
        <v>1.3410854166666668</v>
      </c>
      <c r="O555">
        <f t="shared" si="201"/>
        <v>1.3486901765452299</v>
      </c>
      <c r="P555" t="str">
        <f t="shared" si="197"/>
        <v>-</v>
      </c>
      <c r="Q555" t="str">
        <f t="shared" si="198"/>
        <v>Buy</v>
      </c>
      <c r="R555" t="str">
        <f t="shared" si="177"/>
        <v>-</v>
      </c>
      <c r="S555" t="str">
        <f t="shared" si="199"/>
        <v>-</v>
      </c>
      <c r="T555">
        <f t="shared" si="191"/>
        <v>1.3943700000000001</v>
      </c>
      <c r="U555">
        <f t="shared" si="192"/>
        <v>1.39269</v>
      </c>
      <c r="V555" t="str">
        <f t="shared" si="193"/>
        <v>-</v>
      </c>
      <c r="W555" t="str">
        <f t="shared" si="194"/>
        <v>-</v>
      </c>
      <c r="X555" t="str">
        <f t="shared" si="189"/>
        <v>-</v>
      </c>
    </row>
    <row r="556" spans="1:24" x14ac:dyDescent="0.25">
      <c r="A556" t="s">
        <v>561</v>
      </c>
      <c r="B556" s="2">
        <v>40461</v>
      </c>
      <c r="C556" s="3">
        <v>0</v>
      </c>
      <c r="D556">
        <v>1.3947400000000001</v>
      </c>
      <c r="E556">
        <v>1.4009100000000001</v>
      </c>
      <c r="F556">
        <v>1.3947400000000001</v>
      </c>
      <c r="G556">
        <v>1.39947</v>
      </c>
      <c r="H556">
        <v>7109</v>
      </c>
      <c r="I556">
        <f t="shared" si="190"/>
        <v>-4.3945706222283327</v>
      </c>
      <c r="J556">
        <f t="shared" si="195"/>
        <v>1.3052566666666665</v>
      </c>
      <c r="K556">
        <f t="shared" si="196"/>
        <v>1.3127504404512034</v>
      </c>
      <c r="L556">
        <f t="shared" si="202"/>
        <v>1.3226838888888888</v>
      </c>
      <c r="M556">
        <f t="shared" si="203"/>
        <v>1.3376961221344068</v>
      </c>
      <c r="N556">
        <f t="shared" si="200"/>
        <v>1.3462387500000002</v>
      </c>
      <c r="O556">
        <f t="shared" si="201"/>
        <v>1.3527525624216117</v>
      </c>
      <c r="P556" t="str">
        <f t="shared" si="197"/>
        <v>-</v>
      </c>
      <c r="Q556" t="str">
        <f t="shared" si="198"/>
        <v>Buy</v>
      </c>
      <c r="R556" t="str">
        <f t="shared" si="177"/>
        <v>-</v>
      </c>
      <c r="S556" t="str">
        <f t="shared" si="199"/>
        <v>-</v>
      </c>
      <c r="T556">
        <f t="shared" si="191"/>
        <v>1.4003099999999999</v>
      </c>
      <c r="U556">
        <f t="shared" si="192"/>
        <v>1.39863</v>
      </c>
      <c r="V556" t="str">
        <f t="shared" si="193"/>
        <v>-</v>
      </c>
      <c r="W556" t="str">
        <f t="shared" si="194"/>
        <v>-</v>
      </c>
      <c r="X556" t="str">
        <f t="shared" si="189"/>
        <v>-</v>
      </c>
    </row>
    <row r="557" spans="1:24" x14ac:dyDescent="0.25">
      <c r="A557" t="s">
        <v>562</v>
      </c>
      <c r="B557" s="2">
        <v>40462</v>
      </c>
      <c r="C557" s="3">
        <v>0</v>
      </c>
      <c r="D557">
        <v>1.39951</v>
      </c>
      <c r="E557">
        <v>1.3998200000000001</v>
      </c>
      <c r="F557">
        <v>1.38537</v>
      </c>
      <c r="G557">
        <v>1.3864300000000001</v>
      </c>
      <c r="H557">
        <v>84471</v>
      </c>
      <c r="I557">
        <f t="shared" si="190"/>
        <v>-25.103894104971523</v>
      </c>
      <c r="J557">
        <f t="shared" si="195"/>
        <v>1.3068761538461537</v>
      </c>
      <c r="K557">
        <f t="shared" si="196"/>
        <v>1.3146157457562362</v>
      </c>
      <c r="L557">
        <f t="shared" si="202"/>
        <v>1.3260199999999998</v>
      </c>
      <c r="M557">
        <f t="shared" si="203"/>
        <v>1.3403303858028173</v>
      </c>
      <c r="N557">
        <f t="shared" si="200"/>
        <v>1.3504133333333332</v>
      </c>
      <c r="O557">
        <f t="shared" si="201"/>
        <v>1.3554467574278828</v>
      </c>
      <c r="P557" t="str">
        <f t="shared" si="197"/>
        <v>Sell</v>
      </c>
      <c r="Q557" t="str">
        <f t="shared" si="198"/>
        <v>Buy</v>
      </c>
      <c r="R557" t="str">
        <f t="shared" si="177"/>
        <v>-</v>
      </c>
      <c r="S557" t="str">
        <f t="shared" si="199"/>
        <v>-</v>
      </c>
      <c r="T557">
        <f t="shared" si="191"/>
        <v>1.3871199999999999</v>
      </c>
      <c r="U557">
        <f t="shared" si="192"/>
        <v>1.38574</v>
      </c>
      <c r="V557" t="str">
        <f t="shared" si="193"/>
        <v>-</v>
      </c>
      <c r="W557" t="str">
        <f t="shared" si="194"/>
        <v>-</v>
      </c>
      <c r="X557" t="str">
        <f t="shared" si="189"/>
        <v>-</v>
      </c>
    </row>
    <row r="558" spans="1:24" x14ac:dyDescent="0.25">
      <c r="A558" t="s">
        <v>563</v>
      </c>
      <c r="B558" s="2">
        <v>40463</v>
      </c>
      <c r="C558" s="3">
        <v>0</v>
      </c>
      <c r="D558">
        <v>1.3864099999999999</v>
      </c>
      <c r="E558">
        <v>1.39331</v>
      </c>
      <c r="F558">
        <v>1.37727</v>
      </c>
      <c r="G558">
        <v>1.39191</v>
      </c>
      <c r="H558">
        <v>84930</v>
      </c>
      <c r="I558">
        <f t="shared" si="190"/>
        <v>-16.669231953209305</v>
      </c>
      <c r="J558">
        <f t="shared" si="195"/>
        <v>1.3084161538461534</v>
      </c>
      <c r="K558">
        <f t="shared" si="196"/>
        <v>1.3165725623193696</v>
      </c>
      <c r="L558">
        <f t="shared" si="202"/>
        <v>1.329483611111111</v>
      </c>
      <c r="M558">
        <f t="shared" si="203"/>
        <v>1.3431184730567189</v>
      </c>
      <c r="N558">
        <f t="shared" si="200"/>
        <v>1.3542658333333335</v>
      </c>
      <c r="O558">
        <f t="shared" si="201"/>
        <v>1.358363816833652</v>
      </c>
      <c r="P558" t="str">
        <f t="shared" si="197"/>
        <v>-</v>
      </c>
      <c r="Q558" t="str">
        <f t="shared" si="198"/>
        <v>Buy</v>
      </c>
      <c r="R558" t="str">
        <f t="shared" si="177"/>
        <v>-</v>
      </c>
      <c r="S558" t="str">
        <f t="shared" si="199"/>
        <v>-</v>
      </c>
      <c r="T558">
        <f t="shared" si="191"/>
        <v>1.39253</v>
      </c>
      <c r="U558">
        <f t="shared" si="192"/>
        <v>1.3912899999999999</v>
      </c>
      <c r="V558" t="str">
        <f t="shared" si="193"/>
        <v>-</v>
      </c>
      <c r="W558" t="str">
        <f t="shared" si="194"/>
        <v>-</v>
      </c>
      <c r="X558" t="str">
        <f t="shared" si="189"/>
        <v>-</v>
      </c>
    </row>
    <row r="559" spans="1:24" x14ac:dyDescent="0.25">
      <c r="A559" t="s">
        <v>564</v>
      </c>
      <c r="B559" s="2">
        <v>40464</v>
      </c>
      <c r="C559" s="3">
        <v>0</v>
      </c>
      <c r="D559">
        <v>1.3919600000000001</v>
      </c>
      <c r="E559">
        <v>1.4000699999999999</v>
      </c>
      <c r="F559">
        <v>1.391</v>
      </c>
      <c r="G559">
        <v>1.3982000000000001</v>
      </c>
      <c r="H559">
        <v>84710</v>
      </c>
      <c r="I559">
        <f t="shared" si="190"/>
        <v>-6.9878405417884784</v>
      </c>
      <c r="J559">
        <f t="shared" si="195"/>
        <v>1.310017692307692</v>
      </c>
      <c r="K559">
        <f t="shared" si="196"/>
        <v>1.318639079729006</v>
      </c>
      <c r="L559">
        <f t="shared" si="202"/>
        <v>1.3327830555555558</v>
      </c>
      <c r="M559">
        <f t="shared" si="203"/>
        <v>1.3460958528914908</v>
      </c>
      <c r="N559">
        <f t="shared" si="200"/>
        <v>1.3583204166666667</v>
      </c>
      <c r="O559">
        <f t="shared" si="201"/>
        <v>1.3615507114869598</v>
      </c>
      <c r="P559" t="str">
        <f t="shared" si="197"/>
        <v>-</v>
      </c>
      <c r="Q559" t="str">
        <f t="shared" si="198"/>
        <v>Buy</v>
      </c>
      <c r="R559" t="str">
        <f t="shared" si="177"/>
        <v>-</v>
      </c>
      <c r="S559" t="str">
        <f t="shared" si="199"/>
        <v>-</v>
      </c>
      <c r="T559">
        <f t="shared" si="191"/>
        <v>1.3987799999999999</v>
      </c>
      <c r="U559">
        <f t="shared" si="192"/>
        <v>1.3976200000000001</v>
      </c>
      <c r="V559" t="str">
        <f t="shared" si="193"/>
        <v>-</v>
      </c>
      <c r="W559" t="str">
        <f t="shared" si="194"/>
        <v>-</v>
      </c>
      <c r="X559" t="str">
        <f t="shared" si="189"/>
        <v>-</v>
      </c>
    </row>
    <row r="560" spans="1:24" x14ac:dyDescent="0.25">
      <c r="A560" t="s">
        <v>565</v>
      </c>
      <c r="B560" s="2">
        <v>40465</v>
      </c>
      <c r="C560" s="3">
        <v>0</v>
      </c>
      <c r="D560">
        <v>1.39821</v>
      </c>
      <c r="E560">
        <v>1.41218</v>
      </c>
      <c r="F560">
        <v>1.3980999999999999</v>
      </c>
      <c r="G560">
        <v>1.4023699999999999</v>
      </c>
      <c r="H560">
        <v>84160</v>
      </c>
      <c r="I560">
        <f t="shared" si="190"/>
        <v>-17.443100995732724</v>
      </c>
      <c r="J560">
        <f t="shared" si="195"/>
        <v>1.3114358974358975</v>
      </c>
      <c r="K560">
        <f t="shared" si="196"/>
        <v>1.3207588498624487</v>
      </c>
      <c r="L560">
        <f t="shared" si="202"/>
        <v>1.336145277777778</v>
      </c>
      <c r="M560">
        <f t="shared" si="203"/>
        <v>1.3491376986811399</v>
      </c>
      <c r="N560">
        <f t="shared" si="200"/>
        <v>1.3623158333333334</v>
      </c>
      <c r="O560">
        <f t="shared" si="201"/>
        <v>1.3648162545680032</v>
      </c>
      <c r="P560" t="str">
        <f t="shared" si="197"/>
        <v>-</v>
      </c>
      <c r="Q560" t="str">
        <f t="shared" si="198"/>
        <v>Buy</v>
      </c>
      <c r="R560" t="str">
        <f t="shared" ref="R560:R623" si="204">IF(P560=Q560,Q560,"-")</f>
        <v>-</v>
      </c>
      <c r="S560" t="str">
        <f t="shared" si="199"/>
        <v>-</v>
      </c>
      <c r="T560">
        <f t="shared" si="191"/>
        <v>1.4028799999999999</v>
      </c>
      <c r="U560">
        <f t="shared" si="192"/>
        <v>1.4018600000000001</v>
      </c>
      <c r="V560" t="str">
        <f t="shared" si="193"/>
        <v>-</v>
      </c>
      <c r="W560" t="str">
        <f t="shared" si="194"/>
        <v>-</v>
      </c>
      <c r="X560" t="str">
        <f t="shared" si="189"/>
        <v>-</v>
      </c>
    </row>
    <row r="561" spans="1:27" x14ac:dyDescent="0.25">
      <c r="A561" t="s">
        <v>566</v>
      </c>
      <c r="B561" s="2">
        <v>40466</v>
      </c>
      <c r="C561" s="3">
        <v>0</v>
      </c>
      <c r="D561">
        <v>1.4023699999999999</v>
      </c>
      <c r="E561">
        <v>1.41561</v>
      </c>
      <c r="F561">
        <v>1.39364</v>
      </c>
      <c r="G561">
        <v>1.3974200000000001</v>
      </c>
      <c r="H561">
        <v>78239</v>
      </c>
      <c r="I561">
        <f t="shared" si="190"/>
        <v>-30.484330484330307</v>
      </c>
      <c r="J561">
        <f t="shared" si="195"/>
        <v>1.3127767948717948</v>
      </c>
      <c r="K561">
        <f t="shared" si="196"/>
        <v>1.3226996384735261</v>
      </c>
      <c r="L561">
        <f t="shared" si="202"/>
        <v>1.3391444444444445</v>
      </c>
      <c r="M561">
        <f t="shared" si="203"/>
        <v>1.3517475528064837</v>
      </c>
      <c r="N561">
        <f t="shared" si="200"/>
        <v>1.3661775</v>
      </c>
      <c r="O561">
        <f t="shared" si="201"/>
        <v>1.3674245542025629</v>
      </c>
      <c r="P561" t="str">
        <f t="shared" si="197"/>
        <v>Sell</v>
      </c>
      <c r="Q561" t="str">
        <f t="shared" si="198"/>
        <v>Buy</v>
      </c>
      <c r="R561" t="str">
        <f t="shared" si="204"/>
        <v>-</v>
      </c>
      <c r="S561" t="str">
        <f t="shared" si="199"/>
        <v>-</v>
      </c>
      <c r="T561">
        <f t="shared" si="191"/>
        <v>1.3979200000000001</v>
      </c>
      <c r="U561">
        <f t="shared" si="192"/>
        <v>1.3969199999999999</v>
      </c>
      <c r="V561" t="str">
        <f t="shared" si="193"/>
        <v>-</v>
      </c>
      <c r="W561" t="str">
        <f t="shared" si="194"/>
        <v>-</v>
      </c>
      <c r="X561" t="str">
        <f t="shared" si="189"/>
        <v>-</v>
      </c>
    </row>
    <row r="562" spans="1:27" x14ac:dyDescent="0.25">
      <c r="A562" t="s">
        <v>567</v>
      </c>
      <c r="B562" s="2">
        <v>40468</v>
      </c>
      <c r="C562" s="3">
        <v>0</v>
      </c>
      <c r="D562">
        <v>1.3979999999999999</v>
      </c>
      <c r="E562">
        <v>1.39899</v>
      </c>
      <c r="F562">
        <v>1.3938299999999999</v>
      </c>
      <c r="G562">
        <v>1.3950199999999999</v>
      </c>
      <c r="H562">
        <v>10738</v>
      </c>
      <c r="I562">
        <f t="shared" si="190"/>
        <v>-38.93721633888066</v>
      </c>
      <c r="J562">
        <f t="shared" si="195"/>
        <v>1.3141388461538459</v>
      </c>
      <c r="K562">
        <f t="shared" si="196"/>
        <v>1.3245305337020443</v>
      </c>
      <c r="L562">
        <f t="shared" si="202"/>
        <v>1.3421047222222224</v>
      </c>
      <c r="M562">
        <f t="shared" si="203"/>
        <v>1.3540866040061332</v>
      </c>
      <c r="N562">
        <f t="shared" si="200"/>
        <v>1.3699625</v>
      </c>
      <c r="O562">
        <f t="shared" si="201"/>
        <v>1.3696321898663579</v>
      </c>
      <c r="P562" t="str">
        <f t="shared" si="197"/>
        <v>-</v>
      </c>
      <c r="Q562" t="str">
        <f t="shared" si="198"/>
        <v>Buy</v>
      </c>
      <c r="R562" t="str">
        <f t="shared" si="204"/>
        <v>-</v>
      </c>
      <c r="S562" t="str">
        <f t="shared" si="199"/>
        <v>-</v>
      </c>
      <c r="T562">
        <f t="shared" si="191"/>
        <v>1.3954899999999999</v>
      </c>
      <c r="U562">
        <f t="shared" si="192"/>
        <v>1.39455</v>
      </c>
      <c r="V562" t="str">
        <f t="shared" si="193"/>
        <v>-</v>
      </c>
      <c r="W562" t="str">
        <f t="shared" si="194"/>
        <v>-</v>
      </c>
      <c r="X562" t="str">
        <f t="shared" si="189"/>
        <v>-</v>
      </c>
    </row>
    <row r="563" spans="1:27" x14ac:dyDescent="0.25">
      <c r="A563" t="s">
        <v>568</v>
      </c>
      <c r="B563" s="2">
        <v>40469</v>
      </c>
      <c r="C563" s="3">
        <v>0</v>
      </c>
      <c r="D563">
        <v>1.39503</v>
      </c>
      <c r="E563">
        <v>1.39984</v>
      </c>
      <c r="F563">
        <v>1.3827799999999999</v>
      </c>
      <c r="G563">
        <v>1.3962399999999999</v>
      </c>
      <c r="H563">
        <v>88333</v>
      </c>
      <c r="I563">
        <f t="shared" si="190"/>
        <v>-37.121502491376134</v>
      </c>
      <c r="J563">
        <f t="shared" si="195"/>
        <v>1.3154539743589744</v>
      </c>
      <c r="K563">
        <f t="shared" si="196"/>
        <v>1.3263459632285748</v>
      </c>
      <c r="L563">
        <f t="shared" si="202"/>
        <v>1.3452838888888889</v>
      </c>
      <c r="M563">
        <f t="shared" si="203"/>
        <v>1.3563651659517477</v>
      </c>
      <c r="N563">
        <f t="shared" si="200"/>
        <v>1.3737174999999999</v>
      </c>
      <c r="O563">
        <f t="shared" si="201"/>
        <v>1.3717608146770495</v>
      </c>
      <c r="P563" t="str">
        <f t="shared" si="197"/>
        <v>-</v>
      </c>
      <c r="Q563" t="str">
        <f t="shared" si="198"/>
        <v>Buy</v>
      </c>
      <c r="R563" t="str">
        <f t="shared" si="204"/>
        <v>-</v>
      </c>
      <c r="S563" t="str">
        <f t="shared" si="199"/>
        <v>-</v>
      </c>
      <c r="T563">
        <f t="shared" si="191"/>
        <v>1.3964799999999999</v>
      </c>
      <c r="U563">
        <f t="shared" si="192"/>
        <v>1.3959999999999999</v>
      </c>
      <c r="V563" t="str">
        <f t="shared" si="193"/>
        <v>-</v>
      </c>
      <c r="W563" t="str">
        <f t="shared" si="194"/>
        <v>-</v>
      </c>
      <c r="X563" t="str">
        <f t="shared" si="189"/>
        <v>-</v>
      </c>
    </row>
    <row r="564" spans="1:27" x14ac:dyDescent="0.25">
      <c r="A564" t="s">
        <v>569</v>
      </c>
      <c r="B564" s="2">
        <v>40470</v>
      </c>
      <c r="C564" s="3">
        <v>0</v>
      </c>
      <c r="D564">
        <v>1.3962300000000001</v>
      </c>
      <c r="E564">
        <v>1.3996900000000001</v>
      </c>
      <c r="F564">
        <v>1.36961</v>
      </c>
      <c r="G564">
        <v>1.36975</v>
      </c>
      <c r="H564">
        <v>88888</v>
      </c>
      <c r="I564">
        <f t="shared" si="190"/>
        <v>-87.888079724032025</v>
      </c>
      <c r="J564">
        <f t="shared" si="195"/>
        <v>1.3164710256410259</v>
      </c>
      <c r="K564">
        <f t="shared" si="196"/>
        <v>1.3274447996025347</v>
      </c>
      <c r="L564">
        <f t="shared" si="202"/>
        <v>1.348084166666667</v>
      </c>
      <c r="M564">
        <f t="shared" si="203"/>
        <v>1.3570886704948966</v>
      </c>
      <c r="N564">
        <f t="shared" si="200"/>
        <v>1.3754491666666668</v>
      </c>
      <c r="O564">
        <f t="shared" si="201"/>
        <v>1.3715999495028857</v>
      </c>
      <c r="P564" t="str">
        <f t="shared" si="197"/>
        <v>-</v>
      </c>
      <c r="Q564" t="str">
        <f t="shared" si="198"/>
        <v>Buy</v>
      </c>
      <c r="R564" t="str">
        <f t="shared" si="204"/>
        <v>-</v>
      </c>
      <c r="S564" t="str">
        <f t="shared" si="199"/>
        <v>-</v>
      </c>
      <c r="T564">
        <f t="shared" si="191"/>
        <v>1.37015</v>
      </c>
      <c r="U564">
        <f t="shared" si="192"/>
        <v>1.3693500000000001</v>
      </c>
      <c r="V564" t="str">
        <f t="shared" si="193"/>
        <v>-</v>
      </c>
      <c r="W564" t="str">
        <f t="shared" si="194"/>
        <v>-</v>
      </c>
      <c r="X564" t="str">
        <f t="shared" si="189"/>
        <v>-</v>
      </c>
    </row>
    <row r="565" spans="1:27" x14ac:dyDescent="0.25">
      <c r="A565" t="s">
        <v>570</v>
      </c>
      <c r="B565" s="2">
        <v>40471</v>
      </c>
      <c r="C565" s="3">
        <v>0</v>
      </c>
      <c r="D565">
        <v>1.3697600000000001</v>
      </c>
      <c r="E565">
        <v>1.3990400000000001</v>
      </c>
      <c r="F565">
        <v>1.36971</v>
      </c>
      <c r="G565">
        <v>1.3974200000000001</v>
      </c>
      <c r="H565">
        <v>89463</v>
      </c>
      <c r="I565">
        <f t="shared" si="190"/>
        <v>-34.860099655040031</v>
      </c>
      <c r="J565">
        <f t="shared" si="195"/>
        <v>1.3180294871794875</v>
      </c>
      <c r="K565">
        <f t="shared" si="196"/>
        <v>1.3292163236632302</v>
      </c>
      <c r="L565">
        <f t="shared" si="202"/>
        <v>1.3515580555555555</v>
      </c>
      <c r="M565">
        <f t="shared" si="203"/>
        <v>1.3592687423600374</v>
      </c>
      <c r="N565">
        <f t="shared" si="200"/>
        <v>1.3778729166666663</v>
      </c>
      <c r="O565">
        <f t="shared" si="201"/>
        <v>1.3736655535426547</v>
      </c>
      <c r="P565" t="str">
        <f t="shared" si="197"/>
        <v>Buy</v>
      </c>
      <c r="Q565" t="str">
        <f t="shared" si="198"/>
        <v>Buy</v>
      </c>
      <c r="R565" t="str">
        <f t="shared" si="204"/>
        <v>Buy</v>
      </c>
      <c r="S565" t="str">
        <f t="shared" si="199"/>
        <v>-</v>
      </c>
      <c r="T565">
        <f t="shared" si="191"/>
        <v>1.3978299999999999</v>
      </c>
      <c r="U565">
        <f t="shared" si="192"/>
        <v>1.3970100000000001</v>
      </c>
      <c r="V565" t="str">
        <f t="shared" si="193"/>
        <v>-</v>
      </c>
      <c r="W565" t="str">
        <f t="shared" si="194"/>
        <v>-</v>
      </c>
      <c r="X565">
        <f>IF(R565="Buy",$AG$54,IF(R565="Sell",$AG$54/T565,"-"))</f>
        <v>5000</v>
      </c>
      <c r="Y565">
        <f>X565/T565</f>
        <v>3576.9728793916288</v>
      </c>
      <c r="Z565">
        <f>Y565*U565</f>
        <v>4997.0668822388998</v>
      </c>
      <c r="AA565">
        <f>Z565-$AG$54</f>
        <v>-2.9331177611002204</v>
      </c>
    </row>
    <row r="566" spans="1:27" x14ac:dyDescent="0.25">
      <c r="A566" t="s">
        <v>571</v>
      </c>
      <c r="B566" s="2">
        <v>40472</v>
      </c>
      <c r="C566" s="3">
        <v>0</v>
      </c>
      <c r="D566">
        <v>1.39747</v>
      </c>
      <c r="E566">
        <v>1.4049</v>
      </c>
      <c r="F566">
        <v>1.38703</v>
      </c>
      <c r="G566">
        <v>1.39106</v>
      </c>
      <c r="H566">
        <v>90041</v>
      </c>
      <c r="I566">
        <f t="shared" si="190"/>
        <v>-53.369565217391411</v>
      </c>
      <c r="J566">
        <f t="shared" si="195"/>
        <v>1.3193108974358976</v>
      </c>
      <c r="K566">
        <f t="shared" si="196"/>
        <v>1.3307819863553003</v>
      </c>
      <c r="L566">
        <f t="shared" si="202"/>
        <v>1.3549819444444446</v>
      </c>
      <c r="M566">
        <f t="shared" si="203"/>
        <v>1.3609871887189542</v>
      </c>
      <c r="N566">
        <f t="shared" si="200"/>
        <v>1.3804524999999999</v>
      </c>
      <c r="O566">
        <f t="shared" si="201"/>
        <v>1.3750571092592423</v>
      </c>
      <c r="P566" t="str">
        <f t="shared" si="197"/>
        <v>-</v>
      </c>
      <c r="Q566" t="str">
        <f t="shared" si="198"/>
        <v>Buy</v>
      </c>
      <c r="R566" t="str">
        <f t="shared" si="204"/>
        <v>-</v>
      </c>
      <c r="S566" t="str">
        <f t="shared" si="199"/>
        <v>-</v>
      </c>
      <c r="T566">
        <f t="shared" si="191"/>
        <v>1.39147</v>
      </c>
      <c r="U566">
        <f t="shared" si="192"/>
        <v>1.3906499999999999</v>
      </c>
      <c r="V566" t="str">
        <f t="shared" si="193"/>
        <v>-</v>
      </c>
      <c r="W566" t="str">
        <f t="shared" si="194"/>
        <v>-</v>
      </c>
      <c r="X566" t="str">
        <f>IF(R566="Buy",$AG$54,IF(R566="Sell",$AG$54/T566,"-"))</f>
        <v>-</v>
      </c>
      <c r="Y566">
        <f t="shared" ref="Y566" si="205">Y565</f>
        <v>3576.9728793916288</v>
      </c>
      <c r="Z566">
        <f>Y566*U566</f>
        <v>4974.3173347259681</v>
      </c>
      <c r="AA566">
        <f>Z566-$AG$54</f>
        <v>-25.682665274031933</v>
      </c>
    </row>
    <row r="567" spans="1:27" x14ac:dyDescent="0.25">
      <c r="A567" t="s">
        <v>572</v>
      </c>
      <c r="B567" s="2">
        <v>40473</v>
      </c>
      <c r="C567" s="3">
        <v>0</v>
      </c>
      <c r="D567">
        <v>1.3911500000000001</v>
      </c>
      <c r="E567">
        <v>1.3970899999999999</v>
      </c>
      <c r="F567">
        <v>1.3856599999999999</v>
      </c>
      <c r="G567">
        <v>1.3952199999999999</v>
      </c>
      <c r="H567">
        <v>78845</v>
      </c>
      <c r="I567">
        <f t="shared" si="190"/>
        <v>-44.326086956521983</v>
      </c>
      <c r="J567">
        <f t="shared" si="195"/>
        <v>1.3206502564102565</v>
      </c>
      <c r="K567">
        <f t="shared" si="196"/>
        <v>1.3324133284728876</v>
      </c>
      <c r="L567">
        <f t="shared" si="202"/>
        <v>1.3585155555555557</v>
      </c>
      <c r="M567">
        <f t="shared" si="203"/>
        <v>1.3628376109503622</v>
      </c>
      <c r="N567">
        <f t="shared" si="200"/>
        <v>1.382385</v>
      </c>
      <c r="O567">
        <f t="shared" si="201"/>
        <v>1.3766701405185029</v>
      </c>
      <c r="P567" t="str">
        <f t="shared" si="197"/>
        <v>-</v>
      </c>
      <c r="Q567" t="str">
        <f t="shared" si="198"/>
        <v>Buy</v>
      </c>
      <c r="R567" t="str">
        <f t="shared" si="204"/>
        <v>-</v>
      </c>
      <c r="S567" t="str">
        <f t="shared" si="199"/>
        <v>-</v>
      </c>
      <c r="T567">
        <f t="shared" si="191"/>
        <v>1.3956299999999999</v>
      </c>
      <c r="U567">
        <f t="shared" si="192"/>
        <v>1.3948100000000001</v>
      </c>
      <c r="V567" t="str">
        <f t="shared" si="193"/>
        <v>-</v>
      </c>
      <c r="W567" t="str">
        <f t="shared" si="194"/>
        <v>-</v>
      </c>
      <c r="X567" t="str">
        <f t="shared" ref="X567:X601" si="206">IF(R567="Buy",$AG$54,IF(R567="Sell",$AG$54/T567,"-"))</f>
        <v>-</v>
      </c>
      <c r="Y567">
        <f t="shared" ref="Y567:Y594" si="207">Y566</f>
        <v>3576.9728793916288</v>
      </c>
      <c r="Z567">
        <f t="shared" ref="Z567:Z594" si="208">Y567*U567</f>
        <v>4989.1975419042383</v>
      </c>
      <c r="AA567">
        <f t="shared" ref="AA567:AA594" si="209">Z567-$AG$54</f>
        <v>-10.802458095761722</v>
      </c>
    </row>
    <row r="568" spans="1:27" x14ac:dyDescent="0.25">
      <c r="A568" t="s">
        <v>573</v>
      </c>
      <c r="B568" s="2">
        <v>40475</v>
      </c>
      <c r="C568" s="3">
        <v>0</v>
      </c>
      <c r="D568">
        <v>1.3956999999999999</v>
      </c>
      <c r="E568">
        <v>1.3976200000000001</v>
      </c>
      <c r="F568">
        <v>1.3930899999999999</v>
      </c>
      <c r="G568">
        <v>1.3960399999999999</v>
      </c>
      <c r="H568">
        <v>10582</v>
      </c>
      <c r="I568">
        <f t="shared" si="190"/>
        <v>-42.543478260869719</v>
      </c>
      <c r="J568">
        <f t="shared" si="195"/>
        <v>1.3219832051282052</v>
      </c>
      <c r="K568">
        <f t="shared" si="196"/>
        <v>1.3340241302837006</v>
      </c>
      <c r="L568">
        <f t="shared" si="202"/>
        <v>1.3618558333333335</v>
      </c>
      <c r="M568">
        <f t="shared" si="203"/>
        <v>1.3646323346827751</v>
      </c>
      <c r="N568">
        <f t="shared" si="200"/>
        <v>1.3844004166666666</v>
      </c>
      <c r="O568">
        <f t="shared" si="201"/>
        <v>1.3782197292770229</v>
      </c>
      <c r="P568" t="str">
        <f t="shared" si="197"/>
        <v>-</v>
      </c>
      <c r="Q568" t="str">
        <f t="shared" si="198"/>
        <v>Buy</v>
      </c>
      <c r="R568" t="str">
        <f t="shared" si="204"/>
        <v>-</v>
      </c>
      <c r="S568" t="str">
        <f t="shared" si="199"/>
        <v>-</v>
      </c>
      <c r="T568">
        <f t="shared" si="191"/>
        <v>1.3964399999999999</v>
      </c>
      <c r="U568">
        <f t="shared" si="192"/>
        <v>1.39564</v>
      </c>
      <c r="V568" t="str">
        <f t="shared" si="193"/>
        <v>-</v>
      </c>
      <c r="W568" t="str">
        <f t="shared" si="194"/>
        <v>-</v>
      </c>
      <c r="X568" t="str">
        <f t="shared" si="206"/>
        <v>-</v>
      </c>
      <c r="Y568">
        <f t="shared" si="207"/>
        <v>3576.9728793916288</v>
      </c>
      <c r="Z568">
        <f t="shared" si="208"/>
        <v>4992.166429394133</v>
      </c>
      <c r="AA568">
        <f t="shared" si="209"/>
        <v>-7.833570605866953</v>
      </c>
    </row>
    <row r="569" spans="1:27" x14ac:dyDescent="0.25">
      <c r="A569" t="s">
        <v>574</v>
      </c>
      <c r="B569" s="2">
        <v>40476</v>
      </c>
      <c r="C569" s="3">
        <v>0</v>
      </c>
      <c r="D569">
        <v>1.3960399999999999</v>
      </c>
      <c r="E569">
        <v>1.40794</v>
      </c>
      <c r="F569">
        <v>1.39056</v>
      </c>
      <c r="G569">
        <v>1.3921699999999999</v>
      </c>
      <c r="H569">
        <v>89124</v>
      </c>
      <c r="I569">
        <f t="shared" si="190"/>
        <v>-50.956521739130665</v>
      </c>
      <c r="J569">
        <f t="shared" si="195"/>
        <v>1.3231880769230766</v>
      </c>
      <c r="K569">
        <f t="shared" si="196"/>
        <v>1.3354961776182905</v>
      </c>
      <c r="L569">
        <f t="shared" si="202"/>
        <v>1.3647983333333336</v>
      </c>
      <c r="M569">
        <f t="shared" si="203"/>
        <v>1.3661208571323549</v>
      </c>
      <c r="N569">
        <f t="shared" si="200"/>
        <v>1.3864554166666663</v>
      </c>
      <c r="O569">
        <f t="shared" si="201"/>
        <v>1.3793357509348612</v>
      </c>
      <c r="P569" t="str">
        <f t="shared" si="197"/>
        <v>-</v>
      </c>
      <c r="Q569" t="str">
        <f t="shared" si="198"/>
        <v>Buy</v>
      </c>
      <c r="R569" t="str">
        <f t="shared" si="204"/>
        <v>-</v>
      </c>
      <c r="S569" t="str">
        <f t="shared" si="199"/>
        <v>-</v>
      </c>
      <c r="T569">
        <f t="shared" si="191"/>
        <v>1.39256</v>
      </c>
      <c r="U569">
        <f t="shared" si="192"/>
        <v>1.39178</v>
      </c>
      <c r="V569" t="str">
        <f t="shared" si="193"/>
        <v>-</v>
      </c>
      <c r="W569" t="str">
        <f t="shared" si="194"/>
        <v>-</v>
      </c>
      <c r="X569" t="str">
        <f t="shared" si="206"/>
        <v>-</v>
      </c>
      <c r="Y569">
        <f t="shared" si="207"/>
        <v>3576.9728793916288</v>
      </c>
      <c r="Z569">
        <f t="shared" si="208"/>
        <v>4978.3593140796811</v>
      </c>
      <c r="AA569">
        <f t="shared" si="209"/>
        <v>-21.640685920318901</v>
      </c>
    </row>
    <row r="570" spans="1:27" x14ac:dyDescent="0.25">
      <c r="A570" t="s">
        <v>575</v>
      </c>
      <c r="B570" s="2">
        <v>40477</v>
      </c>
      <c r="C570" s="3">
        <v>0</v>
      </c>
      <c r="D570">
        <v>1.3921600000000001</v>
      </c>
      <c r="E570">
        <v>1.39815</v>
      </c>
      <c r="F570">
        <v>1.3821600000000001</v>
      </c>
      <c r="G570">
        <v>1.38449</v>
      </c>
      <c r="H570">
        <v>90093</v>
      </c>
      <c r="I570">
        <f t="shared" si="190"/>
        <v>-67.652173913043498</v>
      </c>
      <c r="J570">
        <f t="shared" si="195"/>
        <v>1.324287051282051</v>
      </c>
      <c r="K570">
        <f t="shared" si="196"/>
        <v>1.3367365275520047</v>
      </c>
      <c r="L570">
        <f t="shared" si="202"/>
        <v>1.3671605555555557</v>
      </c>
      <c r="M570">
        <f t="shared" si="203"/>
        <v>1.3671137837738492</v>
      </c>
      <c r="N570">
        <f t="shared" si="200"/>
        <v>1.3875908333333331</v>
      </c>
      <c r="O570">
        <f t="shared" si="201"/>
        <v>1.3797480908600723</v>
      </c>
      <c r="P570" t="str">
        <f t="shared" si="197"/>
        <v>-</v>
      </c>
      <c r="Q570" t="str">
        <f t="shared" si="198"/>
        <v>Buy</v>
      </c>
      <c r="R570" t="str">
        <f t="shared" si="204"/>
        <v>-</v>
      </c>
      <c r="S570" t="str">
        <f t="shared" si="199"/>
        <v>-</v>
      </c>
      <c r="T570">
        <f t="shared" si="191"/>
        <v>1.3849</v>
      </c>
      <c r="U570">
        <f t="shared" si="192"/>
        <v>1.38408</v>
      </c>
      <c r="V570" t="str">
        <f t="shared" si="193"/>
        <v>-</v>
      </c>
      <c r="W570" t="str">
        <f t="shared" si="194"/>
        <v>-</v>
      </c>
      <c r="X570" t="str">
        <f t="shared" si="206"/>
        <v>-</v>
      </c>
      <c r="Y570">
        <f t="shared" si="207"/>
        <v>3576.9728793916288</v>
      </c>
      <c r="Z570">
        <f t="shared" si="208"/>
        <v>4950.8166229083654</v>
      </c>
      <c r="AA570">
        <f t="shared" si="209"/>
        <v>-49.183377091634611</v>
      </c>
    </row>
    <row r="571" spans="1:27" x14ac:dyDescent="0.25">
      <c r="A571" t="s">
        <v>576</v>
      </c>
      <c r="B571" s="2">
        <v>40478</v>
      </c>
      <c r="C571" s="3">
        <v>0</v>
      </c>
      <c r="D571">
        <v>1.3844399999999999</v>
      </c>
      <c r="E571">
        <v>1.38767</v>
      </c>
      <c r="F571">
        <v>1.37324</v>
      </c>
      <c r="G571">
        <v>1.37927</v>
      </c>
      <c r="H571">
        <v>90753</v>
      </c>
      <c r="I571">
        <f t="shared" si="190"/>
        <v>-79.000000000000014</v>
      </c>
      <c r="J571">
        <f t="shared" si="195"/>
        <v>1.3253080769230767</v>
      </c>
      <c r="K571">
        <f t="shared" si="196"/>
        <v>1.3378133243228401</v>
      </c>
      <c r="L571">
        <f t="shared" si="202"/>
        <v>1.3693377777777778</v>
      </c>
      <c r="M571">
        <f t="shared" si="203"/>
        <v>1.3677708765428305</v>
      </c>
      <c r="N571">
        <f t="shared" si="200"/>
        <v>1.3882937499999999</v>
      </c>
      <c r="O571">
        <f t="shared" si="201"/>
        <v>1.3797098435912665</v>
      </c>
      <c r="P571" t="str">
        <f t="shared" si="197"/>
        <v>-</v>
      </c>
      <c r="Q571" t="str">
        <f t="shared" si="198"/>
        <v>Buy</v>
      </c>
      <c r="R571" t="str">
        <f t="shared" si="204"/>
        <v>-</v>
      </c>
      <c r="S571" t="str">
        <f t="shared" si="199"/>
        <v>-</v>
      </c>
      <c r="T571">
        <f t="shared" si="191"/>
        <v>1.37971</v>
      </c>
      <c r="U571">
        <f t="shared" si="192"/>
        <v>1.37883</v>
      </c>
      <c r="V571" t="str">
        <f t="shared" si="193"/>
        <v>-</v>
      </c>
      <c r="W571" t="str">
        <f t="shared" si="194"/>
        <v>-</v>
      </c>
      <c r="X571" t="str">
        <f t="shared" si="206"/>
        <v>-</v>
      </c>
      <c r="Y571">
        <f t="shared" si="207"/>
        <v>3576.9728793916288</v>
      </c>
      <c r="Z571">
        <f t="shared" si="208"/>
        <v>4932.0375152915594</v>
      </c>
      <c r="AA571">
        <f t="shared" si="209"/>
        <v>-67.96248470844057</v>
      </c>
    </row>
    <row r="572" spans="1:27" x14ac:dyDescent="0.25">
      <c r="A572" t="s">
        <v>577</v>
      </c>
      <c r="B572" s="2">
        <v>40479</v>
      </c>
      <c r="C572" s="3">
        <v>0</v>
      </c>
      <c r="D572">
        <v>1.3794200000000001</v>
      </c>
      <c r="E572">
        <v>1.39499</v>
      </c>
      <c r="F572">
        <v>1.3774900000000001</v>
      </c>
      <c r="G572">
        <v>1.3942600000000001</v>
      </c>
      <c r="H572">
        <v>89535</v>
      </c>
      <c r="I572">
        <f t="shared" si="190"/>
        <v>-46.413043478260782</v>
      </c>
      <c r="J572">
        <f t="shared" si="195"/>
        <v>1.3264321794871794</v>
      </c>
      <c r="K572">
        <f t="shared" si="196"/>
        <v>1.3392423540868188</v>
      </c>
      <c r="L572">
        <f t="shared" si="202"/>
        <v>1.3717761111111111</v>
      </c>
      <c r="M572">
        <f t="shared" si="203"/>
        <v>1.3692027210540287</v>
      </c>
      <c r="N572">
        <f t="shared" si="200"/>
        <v>1.389598333333333</v>
      </c>
      <c r="O572">
        <f t="shared" si="201"/>
        <v>1.3808738561039653</v>
      </c>
      <c r="P572" t="str">
        <f t="shared" si="197"/>
        <v>-</v>
      </c>
      <c r="Q572" t="str">
        <f t="shared" si="198"/>
        <v>Buy</v>
      </c>
      <c r="R572" t="str">
        <f t="shared" si="204"/>
        <v>-</v>
      </c>
      <c r="S572" t="str">
        <f t="shared" si="199"/>
        <v>-</v>
      </c>
      <c r="T572">
        <f t="shared" si="191"/>
        <v>1.3946700000000001</v>
      </c>
      <c r="U572">
        <f t="shared" si="192"/>
        <v>1.39385</v>
      </c>
      <c r="V572" t="str">
        <f t="shared" si="193"/>
        <v>-</v>
      </c>
      <c r="W572" t="str">
        <f t="shared" si="194"/>
        <v>-</v>
      </c>
      <c r="X572" t="str">
        <f t="shared" si="206"/>
        <v>-</v>
      </c>
      <c r="Y572">
        <f t="shared" si="207"/>
        <v>3576.9728793916288</v>
      </c>
      <c r="Z572">
        <f t="shared" si="208"/>
        <v>4985.7636479400217</v>
      </c>
      <c r="AA572">
        <f t="shared" si="209"/>
        <v>-14.236352059978344</v>
      </c>
    </row>
    <row r="573" spans="1:27" x14ac:dyDescent="0.25">
      <c r="A573" t="s">
        <v>578</v>
      </c>
      <c r="B573" s="2">
        <v>40480</v>
      </c>
      <c r="C573" s="3">
        <v>0</v>
      </c>
      <c r="D573">
        <v>1.3942399999999999</v>
      </c>
      <c r="E573">
        <v>1.39459</v>
      </c>
      <c r="F573">
        <v>1.3803799999999999</v>
      </c>
      <c r="G573">
        <v>1.3945099999999999</v>
      </c>
      <c r="H573">
        <v>83171</v>
      </c>
      <c r="I573">
        <f t="shared" si="190"/>
        <v>-45.869565217391525</v>
      </c>
      <c r="J573">
        <f t="shared" si="195"/>
        <v>1.3275817948717947</v>
      </c>
      <c r="K573">
        <f t="shared" si="196"/>
        <v>1.3406415349960132</v>
      </c>
      <c r="L573">
        <f t="shared" si="202"/>
        <v>1.3742697222222224</v>
      </c>
      <c r="M573">
        <f t="shared" si="203"/>
        <v>1.3705706820781354</v>
      </c>
      <c r="N573">
        <f t="shared" si="200"/>
        <v>1.3902499999999998</v>
      </c>
      <c r="O573">
        <f t="shared" si="201"/>
        <v>1.381964747615648</v>
      </c>
      <c r="P573" t="str">
        <f t="shared" si="197"/>
        <v>-</v>
      </c>
      <c r="Q573" t="str">
        <f t="shared" si="198"/>
        <v>Buy</v>
      </c>
      <c r="R573" t="str">
        <f t="shared" si="204"/>
        <v>-</v>
      </c>
      <c r="S573" t="str">
        <f t="shared" si="199"/>
        <v>-</v>
      </c>
      <c r="T573">
        <f t="shared" si="191"/>
        <v>1.3949100000000001</v>
      </c>
      <c r="U573">
        <f t="shared" si="192"/>
        <v>1.39411</v>
      </c>
      <c r="V573" t="str">
        <f t="shared" si="193"/>
        <v>-</v>
      </c>
      <c r="W573" t="str">
        <f t="shared" si="194"/>
        <v>-</v>
      </c>
      <c r="X573" t="str">
        <f t="shared" si="206"/>
        <v>-</v>
      </c>
      <c r="Y573">
        <f t="shared" si="207"/>
        <v>3576.9728793916288</v>
      </c>
      <c r="Z573">
        <f t="shared" si="208"/>
        <v>4986.6936608886635</v>
      </c>
      <c r="AA573">
        <f t="shared" si="209"/>
        <v>-13.306339111336456</v>
      </c>
    </row>
    <row r="574" spans="1:27" x14ac:dyDescent="0.25">
      <c r="A574" t="s">
        <v>579</v>
      </c>
      <c r="B574" s="2">
        <v>40482</v>
      </c>
      <c r="C574" s="3">
        <v>0</v>
      </c>
      <c r="D574">
        <v>1.3950800000000001</v>
      </c>
      <c r="E574">
        <v>1.3980999999999999</v>
      </c>
      <c r="F574">
        <v>1.3949100000000001</v>
      </c>
      <c r="G574">
        <v>1.39717</v>
      </c>
      <c r="H574">
        <v>6999</v>
      </c>
      <c r="I574">
        <f t="shared" si="190"/>
        <v>-40.086956521739118</v>
      </c>
      <c r="J574">
        <f t="shared" si="195"/>
        <v>1.3287519230769229</v>
      </c>
      <c r="K574">
        <f t="shared" si="196"/>
        <v>1.342072635375861</v>
      </c>
      <c r="L574">
        <f t="shared" si="202"/>
        <v>1.3768527777777779</v>
      </c>
      <c r="M574">
        <f t="shared" si="203"/>
        <v>1.3720084830468848</v>
      </c>
      <c r="N574">
        <f t="shared" si="200"/>
        <v>1.3910691666666668</v>
      </c>
      <c r="O574">
        <f t="shared" si="201"/>
        <v>1.3831811678063963</v>
      </c>
      <c r="P574" t="str">
        <f t="shared" si="197"/>
        <v>-</v>
      </c>
      <c r="Q574" t="str">
        <f t="shared" si="198"/>
        <v>Buy</v>
      </c>
      <c r="R574" t="str">
        <f t="shared" si="204"/>
        <v>-</v>
      </c>
      <c r="S574" t="str">
        <f t="shared" si="199"/>
        <v>-</v>
      </c>
      <c r="T574">
        <f t="shared" si="191"/>
        <v>1.39758</v>
      </c>
      <c r="U574">
        <f t="shared" si="192"/>
        <v>1.39676</v>
      </c>
      <c r="V574" t="str">
        <f t="shared" si="193"/>
        <v>-</v>
      </c>
      <c r="W574" t="str">
        <f t="shared" si="194"/>
        <v>-</v>
      </c>
      <c r="X574" t="str">
        <f t="shared" si="206"/>
        <v>-</v>
      </c>
      <c r="Y574">
        <f t="shared" si="207"/>
        <v>3576.9728793916288</v>
      </c>
      <c r="Z574">
        <f t="shared" si="208"/>
        <v>4996.1726390190515</v>
      </c>
      <c r="AA574">
        <f t="shared" si="209"/>
        <v>-3.8273609809484697</v>
      </c>
    </row>
    <row r="575" spans="1:27" x14ac:dyDescent="0.25">
      <c r="A575" t="s">
        <v>580</v>
      </c>
      <c r="B575" s="2">
        <v>40483</v>
      </c>
      <c r="C575" s="3">
        <v>0</v>
      </c>
      <c r="D575">
        <v>1.39724</v>
      </c>
      <c r="E575">
        <v>1.4011</v>
      </c>
      <c r="F575">
        <v>1.3862000000000001</v>
      </c>
      <c r="G575">
        <v>1.39086</v>
      </c>
      <c r="H575">
        <v>89595</v>
      </c>
      <c r="I575">
        <f t="shared" si="190"/>
        <v>-44.560396556222265</v>
      </c>
      <c r="J575">
        <f t="shared" si="195"/>
        <v>1.3296960256410255</v>
      </c>
      <c r="K575">
        <f t="shared" si="196"/>
        <v>1.3433077585309026</v>
      </c>
      <c r="L575">
        <f t="shared" si="202"/>
        <v>1.3792066666666669</v>
      </c>
      <c r="M575">
        <f t="shared" si="203"/>
        <v>1.3730274839632695</v>
      </c>
      <c r="N575">
        <f t="shared" si="200"/>
        <v>1.3921625000000002</v>
      </c>
      <c r="O575">
        <f t="shared" si="201"/>
        <v>1.3837954743818845</v>
      </c>
      <c r="P575" t="str">
        <f t="shared" si="197"/>
        <v>-</v>
      </c>
      <c r="Q575" t="str">
        <f t="shared" si="198"/>
        <v>Buy</v>
      </c>
      <c r="R575" t="str">
        <f t="shared" si="204"/>
        <v>-</v>
      </c>
      <c r="S575" t="str">
        <f t="shared" si="199"/>
        <v>-</v>
      </c>
      <c r="T575">
        <f t="shared" si="191"/>
        <v>1.3912599999999999</v>
      </c>
      <c r="U575">
        <f t="shared" si="192"/>
        <v>1.39046</v>
      </c>
      <c r="V575" t="str">
        <f t="shared" si="193"/>
        <v>-</v>
      </c>
      <c r="W575" t="str">
        <f t="shared" si="194"/>
        <v>-</v>
      </c>
      <c r="X575" t="str">
        <f t="shared" si="206"/>
        <v>-</v>
      </c>
      <c r="Y575">
        <f t="shared" si="207"/>
        <v>3576.9728793916288</v>
      </c>
      <c r="Z575">
        <f t="shared" si="208"/>
        <v>4973.6377098788844</v>
      </c>
      <c r="AA575">
        <f t="shared" si="209"/>
        <v>-26.36229012111562</v>
      </c>
    </row>
    <row r="576" spans="1:27" x14ac:dyDescent="0.25">
      <c r="A576" t="s">
        <v>581</v>
      </c>
      <c r="B576" s="2">
        <v>40484</v>
      </c>
      <c r="C576" s="3">
        <v>0</v>
      </c>
      <c r="D576">
        <v>1.3909</v>
      </c>
      <c r="E576">
        <v>1.4057299999999999</v>
      </c>
      <c r="F576">
        <v>1.38788</v>
      </c>
      <c r="G576">
        <v>1.40316</v>
      </c>
      <c r="H576">
        <v>88910</v>
      </c>
      <c r="I576">
        <f t="shared" si="190"/>
        <v>-12.47064962170626</v>
      </c>
      <c r="J576">
        <f t="shared" si="195"/>
        <v>1.3307378205128206</v>
      </c>
      <c r="K576">
        <f t="shared" si="196"/>
        <v>1.3448230051503733</v>
      </c>
      <c r="L576">
        <f t="shared" si="202"/>
        <v>1.3812891666666667</v>
      </c>
      <c r="M576">
        <f t="shared" si="203"/>
        <v>1.3746562686139037</v>
      </c>
      <c r="N576">
        <f t="shared" si="200"/>
        <v>1.3929075</v>
      </c>
      <c r="O576">
        <f t="shared" si="201"/>
        <v>1.385344636431334</v>
      </c>
      <c r="P576" t="str">
        <f t="shared" si="197"/>
        <v>-</v>
      </c>
      <c r="Q576" t="str">
        <f t="shared" si="198"/>
        <v>Buy</v>
      </c>
      <c r="R576" t="str">
        <f t="shared" si="204"/>
        <v>-</v>
      </c>
      <c r="S576" t="str">
        <f t="shared" si="199"/>
        <v>-</v>
      </c>
      <c r="T576">
        <f t="shared" si="191"/>
        <v>1.4034599999999999</v>
      </c>
      <c r="U576">
        <f t="shared" si="192"/>
        <v>1.40286</v>
      </c>
      <c r="V576" t="str">
        <f t="shared" si="193"/>
        <v>-</v>
      </c>
      <c r="W576" t="str">
        <f t="shared" si="194"/>
        <v>-</v>
      </c>
      <c r="X576" t="str">
        <f t="shared" si="206"/>
        <v>-</v>
      </c>
      <c r="Y576">
        <f t="shared" si="207"/>
        <v>3576.9728793916288</v>
      </c>
      <c r="Z576">
        <f t="shared" si="208"/>
        <v>5017.9921735833404</v>
      </c>
      <c r="AA576">
        <f t="shared" si="209"/>
        <v>17.992173583340445</v>
      </c>
    </row>
    <row r="577" spans="1:27" x14ac:dyDescent="0.25">
      <c r="A577" t="s">
        <v>582</v>
      </c>
      <c r="B577" s="2">
        <v>40485</v>
      </c>
      <c r="C577" s="3">
        <v>0</v>
      </c>
      <c r="D577">
        <v>1.40313</v>
      </c>
      <c r="E577">
        <v>1.41465</v>
      </c>
      <c r="F577">
        <v>1.3988499999999999</v>
      </c>
      <c r="G577">
        <v>1.41252</v>
      </c>
      <c r="H577">
        <v>89497</v>
      </c>
      <c r="I577">
        <f t="shared" si="190"/>
        <v>-4.7291296625221291</v>
      </c>
      <c r="J577">
        <f t="shared" si="195"/>
        <v>1.3319837179487179</v>
      </c>
      <c r="K577">
        <f t="shared" si="196"/>
        <v>1.34653685312125</v>
      </c>
      <c r="L577">
        <f t="shared" si="202"/>
        <v>1.3833244444444444</v>
      </c>
      <c r="M577">
        <f t="shared" si="203"/>
        <v>1.376702956796936</v>
      </c>
      <c r="N577">
        <f t="shared" si="200"/>
        <v>1.3937824999999997</v>
      </c>
      <c r="O577">
        <f t="shared" si="201"/>
        <v>1.3875186655168275</v>
      </c>
      <c r="P577" t="str">
        <f t="shared" si="197"/>
        <v>-</v>
      </c>
      <c r="Q577" t="str">
        <f t="shared" si="198"/>
        <v>Buy</v>
      </c>
      <c r="R577" t="str">
        <f t="shared" si="204"/>
        <v>-</v>
      </c>
      <c r="S577" t="str">
        <f t="shared" si="199"/>
        <v>-</v>
      </c>
      <c r="T577">
        <f t="shared" si="191"/>
        <v>1.41292</v>
      </c>
      <c r="U577">
        <f t="shared" si="192"/>
        <v>1.41212</v>
      </c>
      <c r="V577" t="str">
        <f t="shared" si="193"/>
        <v>-</v>
      </c>
      <c r="W577" t="str">
        <f t="shared" si="194"/>
        <v>-</v>
      </c>
      <c r="X577" t="str">
        <f t="shared" si="206"/>
        <v>-</v>
      </c>
      <c r="Y577">
        <f t="shared" si="207"/>
        <v>3576.9728793916288</v>
      </c>
      <c r="Z577">
        <f t="shared" si="208"/>
        <v>5051.1149424465066</v>
      </c>
      <c r="AA577">
        <f t="shared" si="209"/>
        <v>51.114942446506575</v>
      </c>
    </row>
    <row r="578" spans="1:27" x14ac:dyDescent="0.25">
      <c r="A578" t="s">
        <v>583</v>
      </c>
      <c r="B578" s="2">
        <v>40486</v>
      </c>
      <c r="C578" s="3">
        <v>0</v>
      </c>
      <c r="D578">
        <v>1.41246</v>
      </c>
      <c r="E578">
        <v>1.4281699999999999</v>
      </c>
      <c r="F578">
        <v>1.4099600000000001</v>
      </c>
      <c r="G578">
        <v>1.42262</v>
      </c>
      <c r="H578">
        <v>89000</v>
      </c>
      <c r="I578">
        <f t="shared" si="190"/>
        <v>-9.4936708860758596</v>
      </c>
      <c r="J578">
        <f t="shared" si="195"/>
        <v>1.3333270512820512</v>
      </c>
      <c r="K578">
        <f t="shared" si="196"/>
        <v>1.3484630087384337</v>
      </c>
      <c r="L578">
        <f t="shared" si="202"/>
        <v>1.3859208333333333</v>
      </c>
      <c r="M578">
        <f t="shared" si="203"/>
        <v>1.3791849591322367</v>
      </c>
      <c r="N578">
        <f t="shared" si="200"/>
        <v>1.39504625</v>
      </c>
      <c r="O578">
        <f t="shared" si="201"/>
        <v>1.3903267722754813</v>
      </c>
      <c r="P578" t="str">
        <f t="shared" si="197"/>
        <v>-</v>
      </c>
      <c r="Q578" t="str">
        <f t="shared" si="198"/>
        <v>Buy</v>
      </c>
      <c r="R578" t="str">
        <f t="shared" si="204"/>
        <v>-</v>
      </c>
      <c r="S578" t="str">
        <f t="shared" si="199"/>
        <v>-</v>
      </c>
      <c r="T578">
        <f t="shared" si="191"/>
        <v>1.4231799999999999</v>
      </c>
      <c r="U578">
        <f t="shared" si="192"/>
        <v>1.4220600000000001</v>
      </c>
      <c r="V578" t="str">
        <f t="shared" si="193"/>
        <v>-</v>
      </c>
      <c r="W578" t="str">
        <f t="shared" si="194"/>
        <v>-</v>
      </c>
      <c r="X578" t="str">
        <f t="shared" si="206"/>
        <v>-</v>
      </c>
      <c r="Y578">
        <f t="shared" si="207"/>
        <v>3576.9728793916288</v>
      </c>
      <c r="Z578">
        <f t="shared" si="208"/>
        <v>5086.6700528676602</v>
      </c>
      <c r="AA578">
        <f t="shared" si="209"/>
        <v>86.670052867660161</v>
      </c>
    </row>
    <row r="579" spans="1:27" x14ac:dyDescent="0.25">
      <c r="A579" t="s">
        <v>584</v>
      </c>
      <c r="B579" s="2">
        <v>40487</v>
      </c>
      <c r="C579" s="3">
        <v>0</v>
      </c>
      <c r="D579">
        <v>1.42269</v>
      </c>
      <c r="E579">
        <v>1.42289</v>
      </c>
      <c r="F579">
        <v>1.4020699999999999</v>
      </c>
      <c r="G579">
        <v>1.40296</v>
      </c>
      <c r="H579">
        <v>79845</v>
      </c>
      <c r="I579">
        <f t="shared" si="190"/>
        <v>-45.894775168396123</v>
      </c>
      <c r="J579">
        <f t="shared" si="195"/>
        <v>1.3342941025641022</v>
      </c>
      <c r="K579">
        <f t="shared" si="196"/>
        <v>1.3498426794032834</v>
      </c>
      <c r="L579">
        <f t="shared" si="202"/>
        <v>1.3874241666666667</v>
      </c>
      <c r="M579">
        <f t="shared" si="203"/>
        <v>1.3804700964764403</v>
      </c>
      <c r="N579">
        <f t="shared" si="200"/>
        <v>1.3954391666666668</v>
      </c>
      <c r="O579">
        <f t="shared" si="201"/>
        <v>1.3913374304934429</v>
      </c>
      <c r="P579" t="str">
        <f t="shared" si="197"/>
        <v>Sell</v>
      </c>
      <c r="Q579" t="str">
        <f t="shared" si="198"/>
        <v>Buy</v>
      </c>
      <c r="R579" t="str">
        <f t="shared" si="204"/>
        <v>-</v>
      </c>
      <c r="S579" t="str">
        <f t="shared" si="199"/>
        <v>-</v>
      </c>
      <c r="T579">
        <f t="shared" si="191"/>
        <v>1.4035200000000001</v>
      </c>
      <c r="U579">
        <f t="shared" si="192"/>
        <v>1.4024000000000001</v>
      </c>
      <c r="V579" t="str">
        <f t="shared" si="193"/>
        <v>-</v>
      </c>
      <c r="W579" t="str">
        <f t="shared" si="194"/>
        <v>-</v>
      </c>
      <c r="X579" t="str">
        <f t="shared" si="206"/>
        <v>-</v>
      </c>
      <c r="Y579">
        <f t="shared" si="207"/>
        <v>3576.9728793916288</v>
      </c>
      <c r="Z579">
        <f t="shared" si="208"/>
        <v>5016.3467660588203</v>
      </c>
      <c r="AA579">
        <f t="shared" si="209"/>
        <v>16.346766058820322</v>
      </c>
    </row>
    <row r="580" spans="1:27" x14ac:dyDescent="0.25">
      <c r="A580" t="s">
        <v>585</v>
      </c>
      <c r="B580" s="2">
        <v>40489</v>
      </c>
      <c r="C580" s="3">
        <v>0</v>
      </c>
      <c r="D580">
        <v>1.40581</v>
      </c>
      <c r="E580">
        <v>1.4080299999999999</v>
      </c>
      <c r="F580">
        <v>1.40405</v>
      </c>
      <c r="G580">
        <v>1.40734</v>
      </c>
      <c r="H580">
        <v>6155</v>
      </c>
      <c r="I580">
        <f t="shared" si="190"/>
        <v>-37.920990351356146</v>
      </c>
      <c r="J580">
        <f t="shared" si="195"/>
        <v>1.335306923076923</v>
      </c>
      <c r="K580">
        <f t="shared" si="196"/>
        <v>1.3512983077728205</v>
      </c>
      <c r="L580">
        <f t="shared" si="202"/>
        <v>1.3890816666666665</v>
      </c>
      <c r="M580">
        <f t="shared" si="203"/>
        <v>1.3819225236939299</v>
      </c>
      <c r="N580">
        <f t="shared" si="200"/>
        <v>1.3957670833333331</v>
      </c>
      <c r="O580">
        <f t="shared" si="201"/>
        <v>1.3926176360539677</v>
      </c>
      <c r="P580" t="str">
        <f t="shared" si="197"/>
        <v>-</v>
      </c>
      <c r="Q580" t="str">
        <f t="shared" si="198"/>
        <v>Buy</v>
      </c>
      <c r="R580" t="str">
        <f t="shared" si="204"/>
        <v>-</v>
      </c>
      <c r="S580" t="str">
        <f t="shared" si="199"/>
        <v>-</v>
      </c>
      <c r="T580">
        <f t="shared" si="191"/>
        <v>1.4079200000000001</v>
      </c>
      <c r="U580">
        <f t="shared" si="192"/>
        <v>1.40676</v>
      </c>
      <c r="V580" t="str">
        <f t="shared" si="193"/>
        <v>-</v>
      </c>
      <c r="W580" t="str">
        <f t="shared" si="194"/>
        <v>-</v>
      </c>
      <c r="X580" t="str">
        <f t="shared" si="206"/>
        <v>-</v>
      </c>
      <c r="Y580">
        <f t="shared" si="207"/>
        <v>3576.9728793916288</v>
      </c>
      <c r="Z580">
        <f t="shared" si="208"/>
        <v>5031.9423678129679</v>
      </c>
      <c r="AA580">
        <f t="shared" si="209"/>
        <v>31.942367812967859</v>
      </c>
    </row>
    <row r="581" spans="1:27" x14ac:dyDescent="0.25">
      <c r="A581" t="s">
        <v>586</v>
      </c>
      <c r="B581" s="2">
        <v>40490</v>
      </c>
      <c r="C581" s="3">
        <v>0</v>
      </c>
      <c r="D581">
        <v>1.40734</v>
      </c>
      <c r="E581">
        <v>1.40825</v>
      </c>
      <c r="F581">
        <v>1.3857900000000001</v>
      </c>
      <c r="G581">
        <v>1.38629</v>
      </c>
      <c r="H581">
        <v>90104</v>
      </c>
      <c r="I581">
        <f t="shared" si="190"/>
        <v>-76.242490442381168</v>
      </c>
      <c r="J581">
        <f t="shared" si="195"/>
        <v>1.3361379487179488</v>
      </c>
      <c r="K581">
        <f t="shared" si="196"/>
        <v>1.3521841733988249</v>
      </c>
      <c r="L581">
        <f t="shared" si="202"/>
        <v>1.3902883333333333</v>
      </c>
      <c r="M581">
        <f t="shared" si="203"/>
        <v>1.3821586034942579</v>
      </c>
      <c r="N581">
        <f t="shared" si="200"/>
        <v>1.3957612499999998</v>
      </c>
      <c r="O581">
        <f t="shared" si="201"/>
        <v>1.3921114251696505</v>
      </c>
      <c r="P581" t="str">
        <f t="shared" si="197"/>
        <v>-</v>
      </c>
      <c r="Q581" t="str">
        <f t="shared" si="198"/>
        <v>Buy</v>
      </c>
      <c r="R581" t="str">
        <f t="shared" si="204"/>
        <v>-</v>
      </c>
      <c r="S581" t="str">
        <f t="shared" si="199"/>
        <v>-</v>
      </c>
      <c r="T581">
        <f t="shared" si="191"/>
        <v>1.38689</v>
      </c>
      <c r="U581">
        <f t="shared" si="192"/>
        <v>1.3856900000000001</v>
      </c>
      <c r="V581" t="str">
        <f t="shared" si="193"/>
        <v>-</v>
      </c>
      <c r="W581" t="str">
        <f t="shared" si="194"/>
        <v>-</v>
      </c>
      <c r="X581" t="str">
        <f t="shared" si="206"/>
        <v>-</v>
      </c>
      <c r="Y581">
        <f t="shared" si="207"/>
        <v>3576.9728793916288</v>
      </c>
      <c r="Z581">
        <f t="shared" si="208"/>
        <v>4956.5755492441867</v>
      </c>
      <c r="AA581">
        <f t="shared" si="209"/>
        <v>-43.424450755813268</v>
      </c>
    </row>
    <row r="582" spans="1:27" x14ac:dyDescent="0.25">
      <c r="A582" t="s">
        <v>587</v>
      </c>
      <c r="B582" s="2">
        <v>40491</v>
      </c>
      <c r="C582" s="3">
        <v>0</v>
      </c>
      <c r="D582">
        <v>1.3861600000000001</v>
      </c>
      <c r="E582">
        <v>1.39717</v>
      </c>
      <c r="F582">
        <v>1.3745700000000001</v>
      </c>
      <c r="G582">
        <v>1.37683</v>
      </c>
      <c r="H582">
        <v>88546</v>
      </c>
      <c r="I582">
        <f t="shared" si="190"/>
        <v>-93.464409248134018</v>
      </c>
      <c r="J582">
        <f t="shared" si="195"/>
        <v>1.3369267948717949</v>
      </c>
      <c r="K582">
        <f t="shared" si="196"/>
        <v>1.3528081183760698</v>
      </c>
      <c r="L582">
        <f t="shared" si="202"/>
        <v>1.3908324999999997</v>
      </c>
      <c r="M582">
        <f t="shared" si="203"/>
        <v>1.3818705708729466</v>
      </c>
      <c r="N582">
        <f t="shared" si="200"/>
        <v>1.3951329166666666</v>
      </c>
      <c r="O582">
        <f t="shared" si="201"/>
        <v>1.3908889111560785</v>
      </c>
      <c r="P582" t="str">
        <f t="shared" si="197"/>
        <v>-</v>
      </c>
      <c r="Q582" t="str">
        <f t="shared" si="198"/>
        <v>Buy</v>
      </c>
      <c r="R582" t="str">
        <f t="shared" si="204"/>
        <v>-</v>
      </c>
      <c r="S582" t="str">
        <f t="shared" si="199"/>
        <v>-</v>
      </c>
      <c r="T582">
        <f t="shared" si="191"/>
        <v>1.37747</v>
      </c>
      <c r="U582">
        <f t="shared" si="192"/>
        <v>1.37619</v>
      </c>
      <c r="V582" t="str">
        <f t="shared" si="193"/>
        <v>-</v>
      </c>
      <c r="W582" t="str">
        <f t="shared" si="194"/>
        <v>-</v>
      </c>
      <c r="X582" t="str">
        <f t="shared" si="206"/>
        <v>-</v>
      </c>
      <c r="Y582">
        <f t="shared" si="207"/>
        <v>3576.9728793916288</v>
      </c>
      <c r="Z582">
        <f t="shared" si="208"/>
        <v>4922.594306889966</v>
      </c>
      <c r="AA582">
        <f t="shared" si="209"/>
        <v>-77.405693110034008</v>
      </c>
    </row>
    <row r="583" spans="1:27" x14ac:dyDescent="0.25">
      <c r="A583" t="s">
        <v>588</v>
      </c>
      <c r="B583" s="2">
        <v>40492</v>
      </c>
      <c r="C583" s="3">
        <v>0</v>
      </c>
      <c r="D583">
        <v>1.3768</v>
      </c>
      <c r="E583">
        <v>1.3825099999999999</v>
      </c>
      <c r="F583">
        <v>1.3669100000000001</v>
      </c>
      <c r="G583">
        <v>1.3773500000000001</v>
      </c>
      <c r="H583">
        <v>88936</v>
      </c>
      <c r="I583">
        <f t="shared" si="190"/>
        <v>-82.957884427032283</v>
      </c>
      <c r="J583">
        <f t="shared" si="195"/>
        <v>1.3381162820512822</v>
      </c>
      <c r="K583">
        <f t="shared" si="196"/>
        <v>1.3534294318349036</v>
      </c>
      <c r="L583">
        <f t="shared" si="202"/>
        <v>1.3912477777777776</v>
      </c>
      <c r="M583">
        <f t="shared" si="203"/>
        <v>1.3816262156906252</v>
      </c>
      <c r="N583">
        <f t="shared" si="200"/>
        <v>1.3942641666666666</v>
      </c>
      <c r="O583">
        <f t="shared" si="201"/>
        <v>1.3898057982635923</v>
      </c>
      <c r="P583" t="str">
        <f t="shared" si="197"/>
        <v>-</v>
      </c>
      <c r="Q583" t="str">
        <f t="shared" si="198"/>
        <v>Buy</v>
      </c>
      <c r="R583" t="str">
        <f t="shared" si="204"/>
        <v>-</v>
      </c>
      <c r="S583" t="str">
        <f t="shared" si="199"/>
        <v>-</v>
      </c>
      <c r="T583">
        <f t="shared" si="191"/>
        <v>1.3779999999999999</v>
      </c>
      <c r="U583">
        <f t="shared" si="192"/>
        <v>1.3767</v>
      </c>
      <c r="V583" t="str">
        <f t="shared" si="193"/>
        <v>-</v>
      </c>
      <c r="W583" t="str">
        <f t="shared" si="194"/>
        <v>-</v>
      </c>
      <c r="X583" t="str">
        <f t="shared" si="206"/>
        <v>-</v>
      </c>
      <c r="Y583">
        <f t="shared" si="207"/>
        <v>3576.9728793916288</v>
      </c>
      <c r="Z583">
        <f t="shared" si="208"/>
        <v>4924.4185630584552</v>
      </c>
      <c r="AA583">
        <f t="shared" si="209"/>
        <v>-75.58143694154478</v>
      </c>
    </row>
    <row r="584" spans="1:27" x14ac:dyDescent="0.25">
      <c r="A584" t="s">
        <v>589</v>
      </c>
      <c r="B584" s="2">
        <v>40493</v>
      </c>
      <c r="C584" s="3">
        <v>0</v>
      </c>
      <c r="D584">
        <v>1.3774500000000001</v>
      </c>
      <c r="E584">
        <v>1.38205</v>
      </c>
      <c r="F584">
        <v>1.3602700000000001</v>
      </c>
      <c r="G584">
        <v>1.36191</v>
      </c>
      <c r="H584">
        <v>89357</v>
      </c>
      <c r="I584">
        <f t="shared" si="190"/>
        <v>-97.584683357879427</v>
      </c>
      <c r="J584">
        <f t="shared" si="195"/>
        <v>1.339114358974359</v>
      </c>
      <c r="K584">
        <f t="shared" si="196"/>
        <v>1.3536441297631339</v>
      </c>
      <c r="L584">
        <f t="shared" si="202"/>
        <v>1.391218888888889</v>
      </c>
      <c r="M584">
        <f t="shared" si="203"/>
        <v>1.3805604743019426</v>
      </c>
      <c r="N584">
        <f t="shared" si="200"/>
        <v>1.3925783333333335</v>
      </c>
      <c r="O584">
        <f t="shared" si="201"/>
        <v>1.387574134402505</v>
      </c>
      <c r="P584" t="str">
        <f t="shared" si="197"/>
        <v>-</v>
      </c>
      <c r="Q584" t="str">
        <f t="shared" si="198"/>
        <v>Buy</v>
      </c>
      <c r="R584" t="str">
        <f t="shared" si="204"/>
        <v>-</v>
      </c>
      <c r="S584" t="str">
        <f t="shared" si="199"/>
        <v>-</v>
      </c>
      <c r="T584">
        <f t="shared" si="191"/>
        <v>1.3627199999999999</v>
      </c>
      <c r="U584">
        <f t="shared" si="192"/>
        <v>1.3611</v>
      </c>
      <c r="V584" t="str">
        <f t="shared" si="193"/>
        <v>-</v>
      </c>
      <c r="W584" t="str">
        <f t="shared" si="194"/>
        <v>-</v>
      </c>
      <c r="X584" t="str">
        <f t="shared" si="206"/>
        <v>-</v>
      </c>
      <c r="Y584">
        <f t="shared" si="207"/>
        <v>3576.9728793916288</v>
      </c>
      <c r="Z584">
        <f t="shared" si="208"/>
        <v>4868.6177861399456</v>
      </c>
      <c r="AA584">
        <f t="shared" si="209"/>
        <v>-131.38221386005443</v>
      </c>
    </row>
    <row r="585" spans="1:27" x14ac:dyDescent="0.25">
      <c r="A585" t="s">
        <v>590</v>
      </c>
      <c r="B585" s="2">
        <v>40494</v>
      </c>
      <c r="C585" s="3">
        <v>0</v>
      </c>
      <c r="D585">
        <v>1.36198</v>
      </c>
      <c r="E585">
        <v>1.3775900000000001</v>
      </c>
      <c r="F585">
        <v>1.35714</v>
      </c>
      <c r="G585">
        <v>1.3689499999999999</v>
      </c>
      <c r="H585">
        <v>82921</v>
      </c>
      <c r="I585">
        <f t="shared" si="190"/>
        <v>-83.373222582007756</v>
      </c>
      <c r="J585">
        <f t="shared" si="195"/>
        <v>1.3403194871794872</v>
      </c>
      <c r="K585">
        <f t="shared" si="196"/>
        <v>1.3540316201488773</v>
      </c>
      <c r="L585">
        <f t="shared" si="202"/>
        <v>1.3909433333333332</v>
      </c>
      <c r="M585">
        <f t="shared" si="203"/>
        <v>1.3799328810964322</v>
      </c>
      <c r="N585">
        <f t="shared" si="200"/>
        <v>1.3913920833333331</v>
      </c>
      <c r="O585">
        <f t="shared" si="201"/>
        <v>1.3860842036503045</v>
      </c>
      <c r="P585" t="str">
        <f t="shared" si="197"/>
        <v>-</v>
      </c>
      <c r="Q585" t="str">
        <f t="shared" si="198"/>
        <v>Buy</v>
      </c>
      <c r="R585" t="str">
        <f t="shared" si="204"/>
        <v>-</v>
      </c>
      <c r="S585" t="str">
        <f t="shared" si="199"/>
        <v>-</v>
      </c>
      <c r="T585">
        <f t="shared" si="191"/>
        <v>1.3698399999999999</v>
      </c>
      <c r="U585">
        <f t="shared" si="192"/>
        <v>1.3680600000000001</v>
      </c>
      <c r="V585" t="str">
        <f t="shared" si="193"/>
        <v>-</v>
      </c>
      <c r="W585" t="str">
        <f t="shared" si="194"/>
        <v>-</v>
      </c>
      <c r="X585" t="str">
        <f t="shared" si="206"/>
        <v>-</v>
      </c>
      <c r="Y585">
        <f t="shared" si="207"/>
        <v>3576.9728793916288</v>
      </c>
      <c r="Z585">
        <f t="shared" si="208"/>
        <v>4893.513517380512</v>
      </c>
      <c r="AA585">
        <f t="shared" si="209"/>
        <v>-106.48648261948802</v>
      </c>
    </row>
    <row r="586" spans="1:27" x14ac:dyDescent="0.25">
      <c r="A586" t="s">
        <v>591</v>
      </c>
      <c r="B586" s="2">
        <v>40496</v>
      </c>
      <c r="C586" s="3">
        <v>0</v>
      </c>
      <c r="D586">
        <v>1.37046</v>
      </c>
      <c r="E586">
        <v>1.37076</v>
      </c>
      <c r="F586">
        <v>1.36785</v>
      </c>
      <c r="G586">
        <v>1.36877</v>
      </c>
      <c r="H586">
        <v>6211</v>
      </c>
      <c r="I586">
        <f t="shared" si="190"/>
        <v>-83.626636632408776</v>
      </c>
      <c r="J586">
        <f t="shared" si="195"/>
        <v>1.341516153846154</v>
      </c>
      <c r="K586">
        <f t="shared" si="196"/>
        <v>1.354404743689412</v>
      </c>
      <c r="L586">
        <f t="shared" si="202"/>
        <v>1.3907005555555556</v>
      </c>
      <c r="M586">
        <f t="shared" si="203"/>
        <v>1.3793294821182467</v>
      </c>
      <c r="N586">
        <f t="shared" si="200"/>
        <v>1.3902983333333332</v>
      </c>
      <c r="O586">
        <f t="shared" si="201"/>
        <v>1.3846990673582802</v>
      </c>
      <c r="P586" t="str">
        <f t="shared" si="197"/>
        <v>-</v>
      </c>
      <c r="Q586" t="str">
        <f t="shared" si="198"/>
        <v>Buy</v>
      </c>
      <c r="R586" t="str">
        <f t="shared" si="204"/>
        <v>-</v>
      </c>
      <c r="S586" t="str">
        <f t="shared" si="199"/>
        <v>-</v>
      </c>
      <c r="T586">
        <f t="shared" si="191"/>
        <v>1.36971</v>
      </c>
      <c r="U586">
        <f t="shared" si="192"/>
        <v>1.3678300000000001</v>
      </c>
      <c r="V586" t="str">
        <f t="shared" si="193"/>
        <v>-</v>
      </c>
      <c r="W586" t="str">
        <f t="shared" si="194"/>
        <v>-</v>
      </c>
      <c r="X586" t="str">
        <f t="shared" si="206"/>
        <v>-</v>
      </c>
      <c r="Y586">
        <f t="shared" si="207"/>
        <v>3576.9728793916288</v>
      </c>
      <c r="Z586">
        <f t="shared" si="208"/>
        <v>4892.6908136182519</v>
      </c>
      <c r="AA586">
        <f t="shared" si="209"/>
        <v>-107.30918638174808</v>
      </c>
    </row>
    <row r="587" spans="1:27" x14ac:dyDescent="0.25">
      <c r="A587" t="s">
        <v>592</v>
      </c>
      <c r="B587" s="2">
        <v>40497</v>
      </c>
      <c r="C587" s="3">
        <v>0</v>
      </c>
      <c r="D587">
        <v>1.3688199999999999</v>
      </c>
      <c r="E587">
        <v>1.3749800000000001</v>
      </c>
      <c r="F587">
        <v>1.3563099999999999</v>
      </c>
      <c r="G587">
        <v>1.3572900000000001</v>
      </c>
      <c r="H587">
        <v>88544</v>
      </c>
      <c r="I587">
        <f t="shared" si="190"/>
        <v>-98.636237127748117</v>
      </c>
      <c r="J587">
        <f t="shared" si="195"/>
        <v>1.342495</v>
      </c>
      <c r="K587">
        <f t="shared" si="196"/>
        <v>1.354477788152971</v>
      </c>
      <c r="L587">
        <f t="shared" si="202"/>
        <v>1.3904969444444444</v>
      </c>
      <c r="M587">
        <f t="shared" si="203"/>
        <v>1.3781381587605037</v>
      </c>
      <c r="N587">
        <f t="shared" si="200"/>
        <v>1.3886754166666666</v>
      </c>
      <c r="O587">
        <f t="shared" si="201"/>
        <v>1.3825063419696177</v>
      </c>
      <c r="P587" t="str">
        <f t="shared" si="197"/>
        <v>-</v>
      </c>
      <c r="Q587" t="str">
        <f t="shared" si="198"/>
        <v>Buy</v>
      </c>
      <c r="R587" t="str">
        <f t="shared" si="204"/>
        <v>-</v>
      </c>
      <c r="S587" t="str">
        <f t="shared" si="199"/>
        <v>-</v>
      </c>
      <c r="T587">
        <f t="shared" si="191"/>
        <v>1.35833</v>
      </c>
      <c r="U587">
        <f t="shared" si="192"/>
        <v>1.35625</v>
      </c>
      <c r="V587" t="str">
        <f t="shared" si="193"/>
        <v>-</v>
      </c>
      <c r="W587" t="str">
        <f t="shared" si="194"/>
        <v>-</v>
      </c>
      <c r="X587" t="str">
        <f t="shared" si="206"/>
        <v>-</v>
      </c>
      <c r="Y587">
        <f t="shared" si="207"/>
        <v>3576.9728793916288</v>
      </c>
      <c r="Z587">
        <f t="shared" si="208"/>
        <v>4851.2694676748961</v>
      </c>
      <c r="AA587">
        <f t="shared" si="209"/>
        <v>-148.73053232510392</v>
      </c>
    </row>
    <row r="588" spans="1:27" x14ac:dyDescent="0.25">
      <c r="A588" t="s">
        <v>593</v>
      </c>
      <c r="B588" s="2">
        <v>40498</v>
      </c>
      <c r="C588" s="3">
        <v>0</v>
      </c>
      <c r="D588">
        <v>1.3572900000000001</v>
      </c>
      <c r="E588">
        <v>1.36547</v>
      </c>
      <c r="F588">
        <v>1.34467</v>
      </c>
      <c r="G588">
        <v>1.3493999999999999</v>
      </c>
      <c r="H588">
        <v>97213</v>
      </c>
      <c r="I588">
        <f t="shared" si="190"/>
        <v>-94.335329341317475</v>
      </c>
      <c r="J588">
        <f t="shared" si="195"/>
        <v>1.3432979487179488</v>
      </c>
      <c r="K588">
        <f t="shared" si="196"/>
        <v>1.3543492365541616</v>
      </c>
      <c r="L588">
        <f t="shared" si="202"/>
        <v>1.3895002777777778</v>
      </c>
      <c r="M588">
        <f t="shared" si="203"/>
        <v>1.3765847447734494</v>
      </c>
      <c r="N588">
        <f t="shared" si="200"/>
        <v>1.3878275</v>
      </c>
      <c r="O588">
        <f t="shared" si="201"/>
        <v>1.3798578346120485</v>
      </c>
      <c r="P588" t="str">
        <f t="shared" si="197"/>
        <v>-</v>
      </c>
      <c r="Q588" t="str">
        <f t="shared" si="198"/>
        <v>Sell</v>
      </c>
      <c r="R588" t="str">
        <f t="shared" si="204"/>
        <v>-</v>
      </c>
      <c r="S588" t="str">
        <f t="shared" si="199"/>
        <v>-</v>
      </c>
      <c r="T588">
        <f t="shared" si="191"/>
        <v>1.35053</v>
      </c>
      <c r="U588">
        <f t="shared" si="192"/>
        <v>1.3482700000000001</v>
      </c>
      <c r="V588" t="str">
        <f t="shared" si="193"/>
        <v>-</v>
      </c>
      <c r="W588" t="str">
        <f t="shared" si="194"/>
        <v>-</v>
      </c>
      <c r="X588" t="str">
        <f t="shared" si="206"/>
        <v>-</v>
      </c>
      <c r="Y588">
        <f t="shared" si="207"/>
        <v>3576.9728793916288</v>
      </c>
      <c r="Z588">
        <f t="shared" si="208"/>
        <v>4822.7252240973512</v>
      </c>
      <c r="AA588">
        <f t="shared" si="209"/>
        <v>-177.2747759026488</v>
      </c>
    </row>
    <row r="589" spans="1:27" x14ac:dyDescent="0.25">
      <c r="A589" t="s">
        <v>594</v>
      </c>
      <c r="B589" s="2">
        <v>40499</v>
      </c>
      <c r="C589" s="3">
        <v>0</v>
      </c>
      <c r="D589">
        <v>1.3492500000000001</v>
      </c>
      <c r="E589">
        <v>1.35653</v>
      </c>
      <c r="F589">
        <v>1.3460099999999999</v>
      </c>
      <c r="G589">
        <v>1.35524</v>
      </c>
      <c r="H589">
        <v>84253</v>
      </c>
      <c r="I589">
        <f t="shared" si="190"/>
        <v>-87.341317365269489</v>
      </c>
      <c r="J589">
        <f t="shared" si="195"/>
        <v>1.3442712820512821</v>
      </c>
      <c r="K589">
        <f t="shared" si="196"/>
        <v>1.3543717875274741</v>
      </c>
      <c r="L589">
        <f t="shared" si="202"/>
        <v>1.3884924999999999</v>
      </c>
      <c r="M589">
        <f t="shared" si="203"/>
        <v>1.3754309747856954</v>
      </c>
      <c r="N589">
        <f t="shared" si="200"/>
        <v>1.3860700000000001</v>
      </c>
      <c r="O589">
        <f t="shared" si="201"/>
        <v>1.3778884078430846</v>
      </c>
      <c r="P589" t="str">
        <f t="shared" si="197"/>
        <v>-</v>
      </c>
      <c r="Q589" t="str">
        <f t="shared" si="198"/>
        <v>Buy</v>
      </c>
      <c r="R589" t="str">
        <f t="shared" si="204"/>
        <v>-</v>
      </c>
      <c r="S589" t="str">
        <f t="shared" si="199"/>
        <v>-</v>
      </c>
      <c r="T589">
        <f t="shared" si="191"/>
        <v>1.35633</v>
      </c>
      <c r="U589">
        <f t="shared" si="192"/>
        <v>1.35415</v>
      </c>
      <c r="V589" t="str">
        <f t="shared" si="193"/>
        <v>-</v>
      </c>
      <c r="W589" t="str">
        <f t="shared" si="194"/>
        <v>-</v>
      </c>
      <c r="X589" t="str">
        <f t="shared" si="206"/>
        <v>-</v>
      </c>
      <c r="Y589">
        <f t="shared" si="207"/>
        <v>3576.9728793916288</v>
      </c>
      <c r="Z589">
        <f t="shared" si="208"/>
        <v>4843.7578246281737</v>
      </c>
      <c r="AA589">
        <f t="shared" si="209"/>
        <v>-156.24217537182631</v>
      </c>
    </row>
    <row r="590" spans="1:27" x14ac:dyDescent="0.25">
      <c r="A590" t="s">
        <v>595</v>
      </c>
      <c r="B590" s="2">
        <v>40500</v>
      </c>
      <c r="C590" s="3">
        <v>0</v>
      </c>
      <c r="D590">
        <v>1.35524</v>
      </c>
      <c r="E590">
        <v>1.3667</v>
      </c>
      <c r="F590">
        <v>1.35423</v>
      </c>
      <c r="G590">
        <v>1.3656699999999999</v>
      </c>
      <c r="H590">
        <v>86654</v>
      </c>
      <c r="I590">
        <f t="shared" si="190"/>
        <v>-74.850299401197688</v>
      </c>
      <c r="J590">
        <f t="shared" si="195"/>
        <v>1.3453610256410253</v>
      </c>
      <c r="K590">
        <f t="shared" si="196"/>
        <v>1.3546578182229809</v>
      </c>
      <c r="L590">
        <f t="shared" si="202"/>
        <v>1.3877530555555557</v>
      </c>
      <c r="M590">
        <f t="shared" si="203"/>
        <v>1.3749033545270091</v>
      </c>
      <c r="N590">
        <f t="shared" si="200"/>
        <v>1.385012083333333</v>
      </c>
      <c r="O590">
        <f t="shared" si="201"/>
        <v>1.3769109352156379</v>
      </c>
      <c r="P590" t="str">
        <f t="shared" si="197"/>
        <v>Buy</v>
      </c>
      <c r="Q590" t="str">
        <f t="shared" si="198"/>
        <v>Buy</v>
      </c>
      <c r="R590" t="str">
        <f t="shared" si="204"/>
        <v>Buy</v>
      </c>
      <c r="S590" t="str">
        <f t="shared" si="199"/>
        <v>-</v>
      </c>
      <c r="T590">
        <f t="shared" si="191"/>
        <v>1.3665400000000001</v>
      </c>
      <c r="U590">
        <f t="shared" si="192"/>
        <v>1.3648</v>
      </c>
      <c r="V590" t="str">
        <f t="shared" si="193"/>
        <v>-</v>
      </c>
      <c r="W590" t="str">
        <f t="shared" si="194"/>
        <v>-</v>
      </c>
      <c r="X590">
        <f t="shared" si="206"/>
        <v>5000</v>
      </c>
      <c r="Y590">
        <f t="shared" si="207"/>
        <v>3576.9728793916288</v>
      </c>
      <c r="Z590">
        <f t="shared" si="208"/>
        <v>4881.8525857936947</v>
      </c>
      <c r="AA590">
        <f t="shared" si="209"/>
        <v>-118.14741420630526</v>
      </c>
    </row>
    <row r="591" spans="1:27" x14ac:dyDescent="0.25">
      <c r="A591" t="s">
        <v>596</v>
      </c>
      <c r="B591" s="2">
        <v>40501</v>
      </c>
      <c r="C591" s="3">
        <v>0</v>
      </c>
      <c r="D591">
        <v>1.36557</v>
      </c>
      <c r="E591">
        <v>1.3731100000000001</v>
      </c>
      <c r="F591">
        <v>1.3608199999999999</v>
      </c>
      <c r="G591">
        <v>1.3671599999999999</v>
      </c>
      <c r="H591">
        <v>74490</v>
      </c>
      <c r="I591">
        <f t="shared" si="190"/>
        <v>-73.065868263473149</v>
      </c>
      <c r="J591">
        <f t="shared" si="195"/>
        <v>1.3465970512820509</v>
      </c>
      <c r="K591">
        <f t="shared" si="196"/>
        <v>1.3549743291540446</v>
      </c>
      <c r="L591">
        <f t="shared" si="202"/>
        <v>1.3870205555555557</v>
      </c>
      <c r="M591">
        <f t="shared" si="203"/>
        <v>1.3744847948228465</v>
      </c>
      <c r="N591">
        <f t="shared" si="200"/>
        <v>1.3838429166666666</v>
      </c>
      <c r="O591">
        <f t="shared" si="201"/>
        <v>1.3761308603983871</v>
      </c>
      <c r="P591" t="str">
        <f t="shared" si="197"/>
        <v>-</v>
      </c>
      <c r="Q591" t="str">
        <f t="shared" si="198"/>
        <v>Buy</v>
      </c>
      <c r="R591" t="str">
        <f t="shared" si="204"/>
        <v>-</v>
      </c>
      <c r="S591" t="str">
        <f t="shared" si="199"/>
        <v>-</v>
      </c>
      <c r="T591">
        <f t="shared" si="191"/>
        <v>1.3678999999999999</v>
      </c>
      <c r="U591">
        <f t="shared" si="192"/>
        <v>1.36642</v>
      </c>
      <c r="V591" t="str">
        <f t="shared" si="193"/>
        <v>-</v>
      </c>
      <c r="W591" t="str">
        <f t="shared" si="194"/>
        <v>-</v>
      </c>
      <c r="X591" t="str">
        <f t="shared" si="206"/>
        <v>-</v>
      </c>
      <c r="Y591">
        <f t="shared" si="207"/>
        <v>3576.9728793916288</v>
      </c>
      <c r="Z591">
        <f t="shared" si="208"/>
        <v>4887.6472818583097</v>
      </c>
      <c r="AA591">
        <f t="shared" si="209"/>
        <v>-112.35271814169027</v>
      </c>
    </row>
    <row r="592" spans="1:27" x14ac:dyDescent="0.25">
      <c r="A592" t="s">
        <v>597</v>
      </c>
      <c r="B592" s="2">
        <v>40503</v>
      </c>
      <c r="C592" s="3">
        <v>0</v>
      </c>
      <c r="D592">
        <v>1.3715900000000001</v>
      </c>
      <c r="E592">
        <v>1.37432</v>
      </c>
      <c r="F592">
        <v>1.3710100000000001</v>
      </c>
      <c r="G592">
        <v>1.37412</v>
      </c>
      <c r="H592">
        <v>3512</v>
      </c>
      <c r="I592">
        <f t="shared" ref="I592:I655" si="210">(MAX(E579:E592)-G592)/(MAX(E579:E592)-MIN(F579:F592))*-100</f>
        <v>-62.349782664280241</v>
      </c>
      <c r="J592">
        <f t="shared" si="195"/>
        <v>1.3479356410256409</v>
      </c>
      <c r="K592">
        <f t="shared" si="196"/>
        <v>1.3554590296817903</v>
      </c>
      <c r="L592">
        <f t="shared" si="202"/>
        <v>1.3863163888888888</v>
      </c>
      <c r="M592">
        <f t="shared" si="203"/>
        <v>1.3744650761837738</v>
      </c>
      <c r="N592">
        <f t="shared" si="200"/>
        <v>1.3829295833333333</v>
      </c>
      <c r="O592">
        <f t="shared" si="201"/>
        <v>1.3759699915665162</v>
      </c>
      <c r="P592" t="str">
        <f t="shared" si="197"/>
        <v>-</v>
      </c>
      <c r="Q592" t="str">
        <f t="shared" si="198"/>
        <v>Buy</v>
      </c>
      <c r="R592" t="str">
        <f t="shared" si="204"/>
        <v>-</v>
      </c>
      <c r="S592" t="str">
        <f t="shared" si="199"/>
        <v>-</v>
      </c>
      <c r="T592">
        <f t="shared" ref="T592:T655" si="211">ROUND(G592+0.05*_xlfn.STDEV.P(G581:G592),5)</f>
        <v>1.37462</v>
      </c>
      <c r="U592">
        <f t="shared" ref="U592:U655" si="212">ROUND(G592-0.05*_xlfn.STDEV.P(G581:G592),5)</f>
        <v>1.3736200000000001</v>
      </c>
      <c r="V592" t="str">
        <f t="shared" ref="V592:V655" si="213">IF(AA592&lt;&gt;"",IF(AA592&lt;=-$AG$52,"Stop","-"),"-")</f>
        <v>-</v>
      </c>
      <c r="W592" t="str">
        <f t="shared" ref="W592:W655" si="214">IF(AA592&lt;&gt;"",IF(AA592&gt;$AG$53,"Target","-"),"-")</f>
        <v>-</v>
      </c>
      <c r="X592" t="str">
        <f t="shared" si="206"/>
        <v>-</v>
      </c>
      <c r="Y592">
        <f t="shared" si="207"/>
        <v>3576.9728793916288</v>
      </c>
      <c r="Z592">
        <f t="shared" si="208"/>
        <v>4913.4014865899289</v>
      </c>
      <c r="AA592">
        <f t="shared" si="209"/>
        <v>-86.598513410071064</v>
      </c>
    </row>
    <row r="593" spans="1:28" x14ac:dyDescent="0.25">
      <c r="A593" t="s">
        <v>598</v>
      </c>
      <c r="B593" s="2">
        <v>40504</v>
      </c>
      <c r="C593" s="3">
        <v>0</v>
      </c>
      <c r="D593">
        <v>1.3741399999999999</v>
      </c>
      <c r="E593">
        <v>1.37859</v>
      </c>
      <c r="F593">
        <v>1.35764</v>
      </c>
      <c r="G593">
        <v>1.35995</v>
      </c>
      <c r="H593">
        <v>69843</v>
      </c>
      <c r="I593">
        <f t="shared" si="210"/>
        <v>-75.967285309845906</v>
      </c>
      <c r="J593">
        <f t="shared" ref="J593:J656" si="215">AVERAGE(G516:G593)</f>
        <v>1.3491793589743588</v>
      </c>
      <c r="K593">
        <f t="shared" ref="K593:K656" si="216">$K592*(1-(2/(78+1)))+$G593*(2/(78+1))</f>
        <v>1.3555727251328842</v>
      </c>
      <c r="L593">
        <f t="shared" si="202"/>
        <v>1.385580833333333</v>
      </c>
      <c r="M593">
        <f t="shared" si="203"/>
        <v>1.3736804774711375</v>
      </c>
      <c r="N593">
        <f t="shared" si="200"/>
        <v>1.381587083333333</v>
      </c>
      <c r="O593">
        <f t="shared" si="201"/>
        <v>1.374688392241195</v>
      </c>
      <c r="P593" t="str">
        <f t="shared" ref="P593:P656" si="217">IF(AND($I593&gt;$AG$48,$I592&lt;$AG$48),"Buy",IF(AND($I593&lt;$AG$47,$I592&gt;$AG$47),"Sell","-"))</f>
        <v>-</v>
      </c>
      <c r="Q593" t="str">
        <f t="shared" ref="Q593:Q656" si="218">IF(K593&gt;K592,"Buy","Sell")</f>
        <v>Buy</v>
      </c>
      <c r="R593" t="str">
        <f t="shared" si="204"/>
        <v>-</v>
      </c>
      <c r="S593" t="str">
        <f t="shared" si="199"/>
        <v>-</v>
      </c>
      <c r="T593">
        <f t="shared" si="211"/>
        <v>1.3603700000000001</v>
      </c>
      <c r="U593">
        <f t="shared" si="212"/>
        <v>1.3595299999999999</v>
      </c>
      <c r="V593" t="str">
        <f t="shared" si="213"/>
        <v>-</v>
      </c>
      <c r="W593" t="str">
        <f t="shared" si="214"/>
        <v>-</v>
      </c>
      <c r="X593" t="str">
        <f t="shared" si="206"/>
        <v>-</v>
      </c>
      <c r="Y593">
        <f t="shared" si="207"/>
        <v>3576.9728793916288</v>
      </c>
      <c r="Z593">
        <f t="shared" si="208"/>
        <v>4863.0019387193006</v>
      </c>
      <c r="AA593">
        <f t="shared" si="209"/>
        <v>-136.9980612806994</v>
      </c>
    </row>
    <row r="594" spans="1:28" x14ac:dyDescent="0.25">
      <c r="A594" t="s">
        <v>599</v>
      </c>
      <c r="B594" s="2">
        <v>40505</v>
      </c>
      <c r="C594" s="3">
        <v>0</v>
      </c>
      <c r="D594">
        <v>1.3598699999999999</v>
      </c>
      <c r="E594">
        <v>1.3613999999999999</v>
      </c>
      <c r="F594">
        <v>1.3360099999999999</v>
      </c>
      <c r="G594">
        <v>1.3385499999999999</v>
      </c>
      <c r="H594">
        <v>98929</v>
      </c>
      <c r="I594">
        <f t="shared" si="210"/>
        <v>-96.48394241417499</v>
      </c>
      <c r="J594">
        <f t="shared" si="215"/>
        <v>1.3501408974358973</v>
      </c>
      <c r="K594">
        <f t="shared" si="216"/>
        <v>1.3551417700662289</v>
      </c>
      <c r="L594">
        <f t="shared" si="202"/>
        <v>1.3840986111111109</v>
      </c>
      <c r="M594">
        <f t="shared" si="203"/>
        <v>1.3717815327429681</v>
      </c>
      <c r="N594">
        <f t="shared" si="200"/>
        <v>1.3796729166666666</v>
      </c>
      <c r="O594">
        <f t="shared" si="201"/>
        <v>1.3717973208618994</v>
      </c>
      <c r="P594" t="str">
        <f t="shared" si="217"/>
        <v>-</v>
      </c>
      <c r="Q594" t="str">
        <f t="shared" si="218"/>
        <v>Sell</v>
      </c>
      <c r="R594" t="str">
        <f t="shared" si="204"/>
        <v>-</v>
      </c>
      <c r="S594" t="str">
        <f t="shared" si="199"/>
        <v>-</v>
      </c>
      <c r="T594">
        <f t="shared" si="211"/>
        <v>1.33907</v>
      </c>
      <c r="U594">
        <f t="shared" si="212"/>
        <v>1.3380300000000001</v>
      </c>
      <c r="V594" t="str">
        <f t="shared" si="213"/>
        <v>Stop</v>
      </c>
      <c r="W594" t="str">
        <f t="shared" si="214"/>
        <v>-</v>
      </c>
      <c r="X594" t="str">
        <f t="shared" si="206"/>
        <v>-</v>
      </c>
      <c r="Y594">
        <f t="shared" si="207"/>
        <v>3576.9728793916288</v>
      </c>
      <c r="Z594">
        <f t="shared" si="208"/>
        <v>4786.0970218123812</v>
      </c>
      <c r="AA594">
        <f t="shared" si="209"/>
        <v>-213.90297818761883</v>
      </c>
      <c r="AB594">
        <v>-200</v>
      </c>
    </row>
    <row r="595" spans="1:28" x14ac:dyDescent="0.25">
      <c r="A595" t="s">
        <v>600</v>
      </c>
      <c r="B595" s="2">
        <v>40506</v>
      </c>
      <c r="C595" s="3">
        <v>0</v>
      </c>
      <c r="D595">
        <v>1.3385499999999999</v>
      </c>
      <c r="E595">
        <v>1.34209</v>
      </c>
      <c r="F595">
        <v>1.32839</v>
      </c>
      <c r="G595">
        <v>1.3357600000000001</v>
      </c>
      <c r="H595">
        <v>94118</v>
      </c>
      <c r="I595">
        <f t="shared" si="210"/>
        <v>-89.284675777842253</v>
      </c>
      <c r="J595">
        <f t="shared" si="215"/>
        <v>1.3510205128205126</v>
      </c>
      <c r="K595">
        <f t="shared" si="216"/>
        <v>1.3546510923430333</v>
      </c>
      <c r="L595">
        <f t="shared" si="202"/>
        <v>1.3823641666666664</v>
      </c>
      <c r="M595">
        <f t="shared" si="203"/>
        <v>1.3698344228649699</v>
      </c>
      <c r="N595">
        <f t="shared" si="200"/>
        <v>1.3778600000000001</v>
      </c>
      <c r="O595">
        <f t="shared" si="201"/>
        <v>1.3689143351929476</v>
      </c>
      <c r="P595" t="str">
        <f t="shared" si="217"/>
        <v>-</v>
      </c>
      <c r="Q595" t="str">
        <f t="shared" si="218"/>
        <v>Sell</v>
      </c>
      <c r="R595" t="str">
        <f t="shared" si="204"/>
        <v>-</v>
      </c>
      <c r="S595" t="str">
        <f t="shared" ref="S595:S658" si="219">IF(AND(O594&lt;K594,O595&gt;K595),"Buy",IF(AND(O594&gt;K594,O595&lt;K595),"Sell","-"))</f>
        <v>-</v>
      </c>
      <c r="T595">
        <f t="shared" si="211"/>
        <v>1.3363400000000001</v>
      </c>
      <c r="U595">
        <f t="shared" si="212"/>
        <v>1.33518</v>
      </c>
      <c r="V595" t="str">
        <f t="shared" si="213"/>
        <v>-</v>
      </c>
      <c r="W595" t="str">
        <f t="shared" si="214"/>
        <v>-</v>
      </c>
      <c r="X595" t="str">
        <f t="shared" si="206"/>
        <v>-</v>
      </c>
    </row>
    <row r="596" spans="1:28" x14ac:dyDescent="0.25">
      <c r="A596" t="s">
        <v>601</v>
      </c>
      <c r="B596" s="2">
        <v>40507</v>
      </c>
      <c r="C596" s="3">
        <v>0</v>
      </c>
      <c r="D596">
        <v>1.3357699999999999</v>
      </c>
      <c r="E596">
        <v>1.3387</v>
      </c>
      <c r="F596">
        <v>1.32864</v>
      </c>
      <c r="G596">
        <v>1.3339399999999999</v>
      </c>
      <c r="H596">
        <v>85927</v>
      </c>
      <c r="I596">
        <f t="shared" si="210"/>
        <v>-89.745011086474591</v>
      </c>
      <c r="J596">
        <f t="shared" si="215"/>
        <v>1.3518375641025637</v>
      </c>
      <c r="K596">
        <f t="shared" si="216"/>
        <v>1.354126760891311</v>
      </c>
      <c r="L596">
        <f t="shared" si="202"/>
        <v>1.3804633333333332</v>
      </c>
      <c r="M596">
        <f t="shared" si="203"/>
        <v>1.3678941837911878</v>
      </c>
      <c r="N596">
        <f t="shared" si="200"/>
        <v>1.3753466666666665</v>
      </c>
      <c r="O596">
        <f t="shared" si="201"/>
        <v>1.3661163883775118</v>
      </c>
      <c r="P596" t="str">
        <f t="shared" si="217"/>
        <v>-</v>
      </c>
      <c r="Q596" t="str">
        <f t="shared" si="218"/>
        <v>Sell</v>
      </c>
      <c r="R596" t="str">
        <f t="shared" si="204"/>
        <v>-</v>
      </c>
      <c r="S596" t="str">
        <f t="shared" si="219"/>
        <v>-</v>
      </c>
      <c r="T596">
        <f t="shared" si="211"/>
        <v>1.3346100000000001</v>
      </c>
      <c r="U596">
        <f t="shared" si="212"/>
        <v>1.33327</v>
      </c>
      <c r="V596" t="str">
        <f t="shared" si="213"/>
        <v>-</v>
      </c>
      <c r="W596" t="str">
        <f t="shared" si="214"/>
        <v>-</v>
      </c>
      <c r="X596" t="str">
        <f t="shared" si="206"/>
        <v>-</v>
      </c>
    </row>
    <row r="597" spans="1:28" x14ac:dyDescent="0.25">
      <c r="A597" t="s">
        <v>602</v>
      </c>
      <c r="B597" s="2">
        <v>40508</v>
      </c>
      <c r="C597" s="3">
        <v>0</v>
      </c>
      <c r="D597">
        <v>1.3339399999999999</v>
      </c>
      <c r="E597">
        <v>1.33497</v>
      </c>
      <c r="F597">
        <v>1.3200099999999999</v>
      </c>
      <c r="G597">
        <v>1.32395</v>
      </c>
      <c r="H597">
        <v>74742</v>
      </c>
      <c r="I597">
        <f t="shared" si="210"/>
        <v>-93.649258542875486</v>
      </c>
      <c r="J597">
        <f t="shared" si="215"/>
        <v>1.3524529487179484</v>
      </c>
      <c r="K597">
        <f t="shared" si="216"/>
        <v>1.3533627922611511</v>
      </c>
      <c r="L597">
        <f t="shared" si="202"/>
        <v>1.3784224999999997</v>
      </c>
      <c r="M597">
        <f t="shared" si="203"/>
        <v>1.3655188225051775</v>
      </c>
      <c r="N597">
        <f t="shared" si="200"/>
        <v>1.3724066666666666</v>
      </c>
      <c r="O597">
        <f t="shared" si="201"/>
        <v>1.3627430773073108</v>
      </c>
      <c r="P597" t="str">
        <f t="shared" si="217"/>
        <v>-</v>
      </c>
      <c r="Q597" t="str">
        <f t="shared" si="218"/>
        <v>Sell</v>
      </c>
      <c r="R597" t="str">
        <f t="shared" si="204"/>
        <v>-</v>
      </c>
      <c r="S597" t="str">
        <f t="shared" si="219"/>
        <v>-</v>
      </c>
      <c r="T597">
        <f t="shared" si="211"/>
        <v>1.3247199999999999</v>
      </c>
      <c r="U597">
        <f t="shared" si="212"/>
        <v>1.32318</v>
      </c>
      <c r="V597" t="str">
        <f t="shared" si="213"/>
        <v>-</v>
      </c>
      <c r="W597" t="str">
        <f t="shared" si="214"/>
        <v>-</v>
      </c>
      <c r="X597" t="str">
        <f t="shared" si="206"/>
        <v>-</v>
      </c>
    </row>
    <row r="598" spans="1:28" x14ac:dyDescent="0.25">
      <c r="A598" t="s">
        <v>603</v>
      </c>
      <c r="B598" s="2">
        <v>40510</v>
      </c>
      <c r="C598" s="3">
        <v>0</v>
      </c>
      <c r="D598">
        <v>1.32792</v>
      </c>
      <c r="E598">
        <v>1.3287199999999999</v>
      </c>
      <c r="F598">
        <v>1.3230500000000001</v>
      </c>
      <c r="G598">
        <v>1.32369</v>
      </c>
      <c r="H598">
        <v>5009</v>
      </c>
      <c r="I598">
        <f t="shared" si="210"/>
        <v>-93.71799248890386</v>
      </c>
      <c r="J598">
        <f t="shared" si="215"/>
        <v>1.3530749999999998</v>
      </c>
      <c r="K598">
        <f t="shared" si="216"/>
        <v>1.3526115823304889</v>
      </c>
      <c r="L598">
        <f t="shared" si="202"/>
        <v>1.376441111111111</v>
      </c>
      <c r="M598">
        <f t="shared" si="203"/>
        <v>1.3632578050724651</v>
      </c>
      <c r="N598">
        <f t="shared" si="200"/>
        <v>1.369345</v>
      </c>
      <c r="O598">
        <f t="shared" si="201"/>
        <v>1.359618831122726</v>
      </c>
      <c r="P598" t="str">
        <f t="shared" si="217"/>
        <v>-</v>
      </c>
      <c r="Q598" t="str">
        <f t="shared" si="218"/>
        <v>Sell</v>
      </c>
      <c r="R598" t="str">
        <f t="shared" si="204"/>
        <v>-</v>
      </c>
      <c r="S598" t="str">
        <f t="shared" si="219"/>
        <v>-</v>
      </c>
      <c r="T598">
        <f t="shared" si="211"/>
        <v>1.3245100000000001</v>
      </c>
      <c r="U598">
        <f t="shared" si="212"/>
        <v>1.32287</v>
      </c>
      <c r="V598" t="str">
        <f t="shared" si="213"/>
        <v>-</v>
      </c>
      <c r="W598" t="str">
        <f t="shared" si="214"/>
        <v>-</v>
      </c>
      <c r="X598" t="str">
        <f t="shared" si="206"/>
        <v>-</v>
      </c>
    </row>
    <row r="599" spans="1:28" x14ac:dyDescent="0.25">
      <c r="A599" t="s">
        <v>604</v>
      </c>
      <c r="B599" s="2">
        <v>40511</v>
      </c>
      <c r="C599" s="3">
        <v>0</v>
      </c>
      <c r="D599">
        <v>1.32369</v>
      </c>
      <c r="E599">
        <v>1.32999</v>
      </c>
      <c r="F599">
        <v>1.3063800000000001</v>
      </c>
      <c r="G599">
        <v>1.3099799999999999</v>
      </c>
      <c r="H599">
        <v>154419</v>
      </c>
      <c r="I599">
        <f t="shared" si="210"/>
        <v>-95.014540922310161</v>
      </c>
      <c r="J599">
        <f t="shared" si="215"/>
        <v>1.353634615384615</v>
      </c>
      <c r="K599">
        <f t="shared" si="216"/>
        <v>1.3515323017651601</v>
      </c>
      <c r="L599">
        <f t="shared" si="202"/>
        <v>1.3740449999999997</v>
      </c>
      <c r="M599">
        <f t="shared" si="203"/>
        <v>1.3603779237171967</v>
      </c>
      <c r="N599">
        <f t="shared" si="200"/>
        <v>1.3659749999999999</v>
      </c>
      <c r="O599">
        <f t="shared" si="201"/>
        <v>1.3556477246329079</v>
      </c>
      <c r="P599" t="str">
        <f t="shared" si="217"/>
        <v>-</v>
      </c>
      <c r="Q599" t="str">
        <f t="shared" si="218"/>
        <v>Sell</v>
      </c>
      <c r="R599" t="str">
        <f t="shared" si="204"/>
        <v>-</v>
      </c>
      <c r="S599" t="str">
        <f t="shared" si="219"/>
        <v>-</v>
      </c>
      <c r="T599">
        <f t="shared" si="211"/>
        <v>1.3109500000000001</v>
      </c>
      <c r="U599">
        <f t="shared" si="212"/>
        <v>1.30901</v>
      </c>
      <c r="V599" t="str">
        <f t="shared" si="213"/>
        <v>-</v>
      </c>
      <c r="W599" t="str">
        <f t="shared" si="214"/>
        <v>-</v>
      </c>
      <c r="X599" t="str">
        <f t="shared" si="206"/>
        <v>-</v>
      </c>
    </row>
    <row r="600" spans="1:28" x14ac:dyDescent="0.25">
      <c r="A600" t="s">
        <v>605</v>
      </c>
      <c r="B600" s="2">
        <v>40512</v>
      </c>
      <c r="C600" s="3">
        <v>0</v>
      </c>
      <c r="D600">
        <v>1.3100400000000001</v>
      </c>
      <c r="E600">
        <v>1.31497</v>
      </c>
      <c r="F600">
        <v>1.2968500000000001</v>
      </c>
      <c r="G600">
        <v>1.2995300000000001</v>
      </c>
      <c r="H600">
        <v>250073</v>
      </c>
      <c r="I600">
        <f t="shared" si="210"/>
        <v>-96.721311475409806</v>
      </c>
      <c r="J600">
        <f t="shared" si="215"/>
        <v>1.354048846153846</v>
      </c>
      <c r="K600">
        <f t="shared" si="216"/>
        <v>1.350215787796422</v>
      </c>
      <c r="L600">
        <f t="shared" si="202"/>
        <v>1.3720944444444443</v>
      </c>
      <c r="M600">
        <f t="shared" si="203"/>
        <v>1.3570888467595104</v>
      </c>
      <c r="N600">
        <f t="shared" si="200"/>
        <v>1.3616570833333332</v>
      </c>
      <c r="O600">
        <f t="shared" si="201"/>
        <v>1.3511583066622754</v>
      </c>
      <c r="P600" t="str">
        <f t="shared" si="217"/>
        <v>-</v>
      </c>
      <c r="Q600" t="str">
        <f t="shared" si="218"/>
        <v>Sell</v>
      </c>
      <c r="R600" t="str">
        <f t="shared" si="204"/>
        <v>-</v>
      </c>
      <c r="S600" t="str">
        <f t="shared" si="219"/>
        <v>-</v>
      </c>
      <c r="T600">
        <f t="shared" si="211"/>
        <v>1.3006800000000001</v>
      </c>
      <c r="U600">
        <f t="shared" si="212"/>
        <v>1.2983800000000001</v>
      </c>
      <c r="V600" t="str">
        <f t="shared" si="213"/>
        <v>-</v>
      </c>
      <c r="W600" t="str">
        <f t="shared" si="214"/>
        <v>-</v>
      </c>
      <c r="X600" t="str">
        <f t="shared" si="206"/>
        <v>-</v>
      </c>
    </row>
    <row r="601" spans="1:28" x14ac:dyDescent="0.25">
      <c r="A601" t="s">
        <v>606</v>
      </c>
      <c r="B601" s="2">
        <v>40513</v>
      </c>
      <c r="C601" s="3">
        <v>0</v>
      </c>
      <c r="D601">
        <v>1.29956</v>
      </c>
      <c r="E601">
        <v>1.3178000000000001</v>
      </c>
      <c r="F601">
        <v>1.2970699999999999</v>
      </c>
      <c r="G601">
        <v>1.3124400000000001</v>
      </c>
      <c r="H601">
        <v>221417</v>
      </c>
      <c r="I601">
        <f t="shared" si="210"/>
        <v>-80.92733056031318</v>
      </c>
      <c r="J601">
        <f t="shared" si="215"/>
        <v>1.3544721794871795</v>
      </c>
      <c r="K601">
        <f t="shared" si="216"/>
        <v>1.3492594387382848</v>
      </c>
      <c r="L601">
        <f t="shared" si="202"/>
        <v>1.3697338888888888</v>
      </c>
      <c r="M601">
        <f t="shared" si="203"/>
        <v>1.3546753955833206</v>
      </c>
      <c r="N601">
        <f t="shared" si="200"/>
        <v>1.3574870833333332</v>
      </c>
      <c r="O601">
        <f t="shared" si="201"/>
        <v>1.3480608421292934</v>
      </c>
      <c r="P601" t="str">
        <f t="shared" si="217"/>
        <v>-</v>
      </c>
      <c r="Q601" t="str">
        <f t="shared" si="218"/>
        <v>Sell</v>
      </c>
      <c r="R601" t="str">
        <f t="shared" si="204"/>
        <v>-</v>
      </c>
      <c r="S601" t="str">
        <f t="shared" si="219"/>
        <v>Sell</v>
      </c>
      <c r="T601">
        <f t="shared" si="211"/>
        <v>1.31362</v>
      </c>
      <c r="U601">
        <f t="shared" si="212"/>
        <v>1.3112600000000001</v>
      </c>
      <c r="V601" t="str">
        <f t="shared" si="213"/>
        <v>-</v>
      </c>
      <c r="W601" t="str">
        <f t="shared" si="214"/>
        <v>-</v>
      </c>
      <c r="X601" t="str">
        <f t="shared" si="206"/>
        <v>-</v>
      </c>
    </row>
    <row r="602" spans="1:28" x14ac:dyDescent="0.25">
      <c r="A602" t="s">
        <v>607</v>
      </c>
      <c r="B602" s="2">
        <v>40514</v>
      </c>
      <c r="C602" s="3">
        <v>0</v>
      </c>
      <c r="D602">
        <v>1.3124400000000001</v>
      </c>
      <c r="E602">
        <v>1.3246800000000001</v>
      </c>
      <c r="F602">
        <v>1.30599</v>
      </c>
      <c r="G602">
        <v>1.32114</v>
      </c>
      <c r="H602">
        <v>214107</v>
      </c>
      <c r="I602">
        <f t="shared" si="210"/>
        <v>-70.283826767800406</v>
      </c>
      <c r="J602">
        <f t="shared" si="215"/>
        <v>1.3549825641025639</v>
      </c>
      <c r="K602">
        <f t="shared" si="216"/>
        <v>1.348547554213265</v>
      </c>
      <c r="L602">
        <f t="shared" si="202"/>
        <v>1.3677916666666663</v>
      </c>
      <c r="M602">
        <f t="shared" si="203"/>
        <v>1.3528626714977356</v>
      </c>
      <c r="N602">
        <f t="shared" ref="N602:N665" si="220">AVERAGE(G579:G602)</f>
        <v>1.3532587500000002</v>
      </c>
      <c r="O602">
        <f t="shared" si="201"/>
        <v>1.3459071747589502</v>
      </c>
      <c r="P602" t="str">
        <f t="shared" si="217"/>
        <v>Buy</v>
      </c>
      <c r="Q602" t="str">
        <f t="shared" si="218"/>
        <v>Sell</v>
      </c>
      <c r="R602" t="str">
        <f t="shared" si="204"/>
        <v>-</v>
      </c>
      <c r="S602" t="str">
        <f t="shared" si="219"/>
        <v>-</v>
      </c>
      <c r="T602">
        <f t="shared" si="211"/>
        <v>1.32226</v>
      </c>
      <c r="U602">
        <f t="shared" si="212"/>
        <v>1.32002</v>
      </c>
      <c r="V602" t="str">
        <f t="shared" si="213"/>
        <v>-</v>
      </c>
      <c r="W602" t="str">
        <f t="shared" si="214"/>
        <v>-</v>
      </c>
      <c r="X602" t="str">
        <f t="shared" ref="X602:X613" si="221">IF(R602="Buy",$AG$54,IF(R602="Sell",$AG$54/T602,"-"))</f>
        <v>-</v>
      </c>
    </row>
    <row r="603" spans="1:28" x14ac:dyDescent="0.25">
      <c r="A603" t="s">
        <v>608</v>
      </c>
      <c r="B603" s="2">
        <v>40515</v>
      </c>
      <c r="C603" s="3">
        <v>0</v>
      </c>
      <c r="D603">
        <v>1.3211200000000001</v>
      </c>
      <c r="E603">
        <v>1.3437600000000001</v>
      </c>
      <c r="F603">
        <v>1.3192699999999999</v>
      </c>
      <c r="G603">
        <v>1.34135</v>
      </c>
      <c r="H603">
        <v>180472</v>
      </c>
      <c r="I603">
        <f t="shared" si="210"/>
        <v>-45.559089796917021</v>
      </c>
      <c r="J603">
        <f t="shared" si="215"/>
        <v>1.3556479487179487</v>
      </c>
      <c r="K603">
        <f t="shared" si="216"/>
        <v>1.3483653376509037</v>
      </c>
      <c r="L603">
        <f t="shared" si="202"/>
        <v>1.3662952777777777</v>
      </c>
      <c r="M603">
        <f t="shared" si="203"/>
        <v>1.3522403649302905</v>
      </c>
      <c r="N603">
        <f t="shared" si="220"/>
        <v>1.3506916666666668</v>
      </c>
      <c r="O603">
        <f t="shared" ref="O603:O666" si="222">$O602*(1-(2/(24+1)))+$G603*(2/(24+1))</f>
        <v>1.3455426007782341</v>
      </c>
      <c r="P603" t="str">
        <f t="shared" si="217"/>
        <v>-</v>
      </c>
      <c r="Q603" t="str">
        <f t="shared" si="218"/>
        <v>Sell</v>
      </c>
      <c r="R603" t="str">
        <f t="shared" si="204"/>
        <v>-</v>
      </c>
      <c r="S603" t="str">
        <f t="shared" si="219"/>
        <v>-</v>
      </c>
      <c r="T603">
        <f t="shared" si="211"/>
        <v>1.34236</v>
      </c>
      <c r="U603">
        <f t="shared" si="212"/>
        <v>1.3403400000000001</v>
      </c>
      <c r="V603" t="str">
        <f t="shared" si="213"/>
        <v>-</v>
      </c>
      <c r="W603" t="str">
        <f t="shared" si="214"/>
        <v>-</v>
      </c>
      <c r="X603" t="str">
        <f t="shared" si="221"/>
        <v>-</v>
      </c>
    </row>
    <row r="604" spans="1:28" x14ac:dyDescent="0.25">
      <c r="A604" t="s">
        <v>609</v>
      </c>
      <c r="B604" s="2">
        <v>40517</v>
      </c>
      <c r="C604" s="3">
        <v>0</v>
      </c>
      <c r="D604">
        <v>1.3377300000000001</v>
      </c>
      <c r="E604">
        <v>1.3421799999999999</v>
      </c>
      <c r="F604">
        <v>1.3374999999999999</v>
      </c>
      <c r="G604">
        <v>1.34128</v>
      </c>
      <c r="H604">
        <v>6163</v>
      </c>
      <c r="I604">
        <f t="shared" si="210"/>
        <v>-45.644727183753353</v>
      </c>
      <c r="J604">
        <f t="shared" si="215"/>
        <v>1.3563252564102561</v>
      </c>
      <c r="K604">
        <f t="shared" si="216"/>
        <v>1.3481859620141718</v>
      </c>
      <c r="L604">
        <f t="shared" si="202"/>
        <v>1.3647741666666664</v>
      </c>
      <c r="M604">
        <f t="shared" si="203"/>
        <v>1.3516479127718966</v>
      </c>
      <c r="N604">
        <f t="shared" si="220"/>
        <v>1.3479391666666665</v>
      </c>
      <c r="O604">
        <f t="shared" si="222"/>
        <v>1.3452015927159755</v>
      </c>
      <c r="P604" t="str">
        <f t="shared" si="217"/>
        <v>-</v>
      </c>
      <c r="Q604" t="str">
        <f t="shared" si="218"/>
        <v>Sell</v>
      </c>
      <c r="R604" t="str">
        <f t="shared" si="204"/>
        <v>-</v>
      </c>
      <c r="S604" t="str">
        <f t="shared" si="219"/>
        <v>-</v>
      </c>
      <c r="T604">
        <f t="shared" si="211"/>
        <v>1.3420799999999999</v>
      </c>
      <c r="U604">
        <f t="shared" si="212"/>
        <v>1.3404799999999999</v>
      </c>
      <c r="V604" t="str">
        <f t="shared" si="213"/>
        <v>-</v>
      </c>
      <c r="W604" t="str">
        <f t="shared" si="214"/>
        <v>-</v>
      </c>
      <c r="X604" t="str">
        <f t="shared" si="221"/>
        <v>-</v>
      </c>
    </row>
    <row r="605" spans="1:28" x14ac:dyDescent="0.25">
      <c r="A605" t="s">
        <v>610</v>
      </c>
      <c r="B605" s="2">
        <v>40518</v>
      </c>
      <c r="C605" s="3">
        <v>0</v>
      </c>
      <c r="D605">
        <v>1.34128</v>
      </c>
      <c r="E605">
        <v>1.3420000000000001</v>
      </c>
      <c r="F605">
        <v>1.3245899999999999</v>
      </c>
      <c r="G605">
        <v>1.3287800000000001</v>
      </c>
      <c r="H605">
        <v>181945</v>
      </c>
      <c r="I605">
        <f t="shared" si="210"/>
        <v>-60.937117690237287</v>
      </c>
      <c r="J605">
        <f t="shared" si="215"/>
        <v>1.3569276923076921</v>
      </c>
      <c r="K605">
        <f t="shared" si="216"/>
        <v>1.3476946718365976</v>
      </c>
      <c r="L605">
        <f t="shared" si="202"/>
        <v>1.363013333333333</v>
      </c>
      <c r="M605">
        <f t="shared" si="203"/>
        <v>1.3504118093788211</v>
      </c>
      <c r="N605">
        <f t="shared" si="220"/>
        <v>1.3455429166666664</v>
      </c>
      <c r="O605">
        <f t="shared" si="222"/>
        <v>1.3438878652986974</v>
      </c>
      <c r="P605" t="str">
        <f t="shared" si="217"/>
        <v>-</v>
      </c>
      <c r="Q605" t="str">
        <f t="shared" si="218"/>
        <v>Sell</v>
      </c>
      <c r="R605" t="str">
        <f t="shared" si="204"/>
        <v>-</v>
      </c>
      <c r="S605" t="str">
        <f t="shared" si="219"/>
        <v>-</v>
      </c>
      <c r="T605">
        <f t="shared" si="211"/>
        <v>1.32942</v>
      </c>
      <c r="U605">
        <f t="shared" si="212"/>
        <v>1.3281400000000001</v>
      </c>
      <c r="V605" t="str">
        <f t="shared" si="213"/>
        <v>-</v>
      </c>
      <c r="W605" t="str">
        <f t="shared" si="214"/>
        <v>-</v>
      </c>
      <c r="X605" t="str">
        <f t="shared" si="221"/>
        <v>-</v>
      </c>
    </row>
    <row r="606" spans="1:28" x14ac:dyDescent="0.25">
      <c r="A606" t="s">
        <v>611</v>
      </c>
      <c r="B606" s="2">
        <v>40519</v>
      </c>
      <c r="C606" s="3">
        <v>0</v>
      </c>
      <c r="D606">
        <v>1.32874</v>
      </c>
      <c r="E606">
        <v>1.34</v>
      </c>
      <c r="F606">
        <v>1.32359</v>
      </c>
      <c r="G606">
        <v>1.3247800000000001</v>
      </c>
      <c r="H606">
        <v>192052</v>
      </c>
      <c r="I606">
        <f t="shared" si="210"/>
        <v>-65.830682652312163</v>
      </c>
      <c r="J606">
        <f t="shared" si="215"/>
        <v>1.3576435897435895</v>
      </c>
      <c r="K606">
        <f t="shared" si="216"/>
        <v>1.3471145535622533</v>
      </c>
      <c r="L606">
        <f t="shared" si="202"/>
        <v>1.3613547222222222</v>
      </c>
      <c r="M606">
        <f t="shared" si="203"/>
        <v>1.3490263061691552</v>
      </c>
      <c r="N606">
        <f t="shared" si="220"/>
        <v>1.3433741666666663</v>
      </c>
      <c r="O606">
        <f t="shared" si="222"/>
        <v>1.3423592360748018</v>
      </c>
      <c r="P606" t="str">
        <f t="shared" si="217"/>
        <v>-</v>
      </c>
      <c r="Q606" t="str">
        <f t="shared" si="218"/>
        <v>Sell</v>
      </c>
      <c r="R606" t="str">
        <f t="shared" si="204"/>
        <v>-</v>
      </c>
      <c r="S606" t="str">
        <f t="shared" si="219"/>
        <v>-</v>
      </c>
      <c r="T606">
        <f t="shared" si="211"/>
        <v>1.3253900000000001</v>
      </c>
      <c r="U606">
        <f t="shared" si="212"/>
        <v>1.3241700000000001</v>
      </c>
      <c r="V606" t="str">
        <f t="shared" si="213"/>
        <v>-</v>
      </c>
      <c r="W606" t="str">
        <f t="shared" si="214"/>
        <v>-</v>
      </c>
      <c r="X606" t="str">
        <f t="shared" si="221"/>
        <v>-</v>
      </c>
    </row>
    <row r="607" spans="1:28" x14ac:dyDescent="0.25">
      <c r="A607" t="s">
        <v>612</v>
      </c>
      <c r="B607" s="2">
        <v>40520</v>
      </c>
      <c r="C607" s="3">
        <v>0</v>
      </c>
      <c r="D607">
        <v>1.3247899999999999</v>
      </c>
      <c r="E607">
        <v>1.32796</v>
      </c>
      <c r="F607">
        <v>1.3179799999999999</v>
      </c>
      <c r="G607">
        <v>1.32477</v>
      </c>
      <c r="H607">
        <v>197412</v>
      </c>
      <c r="I607">
        <f t="shared" si="210"/>
        <v>-56.746707978311392</v>
      </c>
      <c r="J607">
        <f t="shared" si="215"/>
        <v>1.3583155128205124</v>
      </c>
      <c r="K607">
        <f t="shared" si="216"/>
        <v>1.3465488686619431</v>
      </c>
      <c r="L607">
        <f t="shared" si="202"/>
        <v>1.3598408333333332</v>
      </c>
      <c r="M607">
        <f t="shared" si="203"/>
        <v>1.347715154484336</v>
      </c>
      <c r="N607">
        <f t="shared" si="220"/>
        <v>1.3411833333333332</v>
      </c>
      <c r="O607">
        <f t="shared" si="222"/>
        <v>1.3409520971888178</v>
      </c>
      <c r="P607" t="str">
        <f t="shared" si="217"/>
        <v>-</v>
      </c>
      <c r="Q607" t="str">
        <f t="shared" si="218"/>
        <v>Sell</v>
      </c>
      <c r="R607" t="str">
        <f t="shared" si="204"/>
        <v>-</v>
      </c>
      <c r="S607" t="str">
        <f t="shared" si="219"/>
        <v>-</v>
      </c>
      <c r="T607">
        <f t="shared" si="211"/>
        <v>1.3253600000000001</v>
      </c>
      <c r="U607">
        <f t="shared" si="212"/>
        <v>1.3241799999999999</v>
      </c>
      <c r="V607" t="str">
        <f t="shared" si="213"/>
        <v>-</v>
      </c>
      <c r="W607" t="str">
        <f t="shared" si="214"/>
        <v>-</v>
      </c>
      <c r="X607" t="str">
        <f t="shared" si="221"/>
        <v>-</v>
      </c>
    </row>
    <row r="608" spans="1:28" x14ac:dyDescent="0.25">
      <c r="A608" t="s">
        <v>613</v>
      </c>
      <c r="B608" s="2">
        <v>40521</v>
      </c>
      <c r="C608" s="3">
        <v>0</v>
      </c>
      <c r="D608">
        <v>1.32477</v>
      </c>
      <c r="E608">
        <v>1.33223</v>
      </c>
      <c r="F608">
        <v>1.31643</v>
      </c>
      <c r="G608">
        <v>1.32403</v>
      </c>
      <c r="H608">
        <v>185033</v>
      </c>
      <c r="I608">
        <f t="shared" si="210"/>
        <v>-42.059262417395061</v>
      </c>
      <c r="J608">
        <f t="shared" si="215"/>
        <v>1.3590364102564099</v>
      </c>
      <c r="K608">
        <f t="shared" si="216"/>
        <v>1.3459787707211346</v>
      </c>
      <c r="L608">
        <f t="shared" si="202"/>
        <v>1.3578899999999998</v>
      </c>
      <c r="M608">
        <f t="shared" si="203"/>
        <v>1.3464348758635611</v>
      </c>
      <c r="N608">
        <f t="shared" si="220"/>
        <v>1.3396049999999997</v>
      </c>
      <c r="O608">
        <f t="shared" si="222"/>
        <v>1.3395983294137126</v>
      </c>
      <c r="P608" t="str">
        <f t="shared" si="217"/>
        <v>-</v>
      </c>
      <c r="Q608" t="str">
        <f t="shared" si="218"/>
        <v>Sell</v>
      </c>
      <c r="R608" t="str">
        <f t="shared" si="204"/>
        <v>-</v>
      </c>
      <c r="S608" t="str">
        <f t="shared" si="219"/>
        <v>-</v>
      </c>
      <c r="T608">
        <f t="shared" si="211"/>
        <v>1.3246</v>
      </c>
      <c r="U608">
        <f t="shared" si="212"/>
        <v>1.3234600000000001</v>
      </c>
      <c r="V608" t="str">
        <f t="shared" si="213"/>
        <v>-</v>
      </c>
      <c r="W608" t="str">
        <f t="shared" si="214"/>
        <v>-</v>
      </c>
      <c r="X608" t="str">
        <f t="shared" si="221"/>
        <v>-</v>
      </c>
    </row>
    <row r="609" spans="1:27" x14ac:dyDescent="0.25">
      <c r="A609" t="s">
        <v>614</v>
      </c>
      <c r="B609" s="2">
        <v>40522</v>
      </c>
      <c r="C609" s="3">
        <v>0</v>
      </c>
      <c r="D609">
        <v>1.32403</v>
      </c>
      <c r="E609">
        <v>1.32819</v>
      </c>
      <c r="F609">
        <v>1.31785</v>
      </c>
      <c r="G609">
        <v>1.3221799999999999</v>
      </c>
      <c r="H609">
        <v>148325</v>
      </c>
      <c r="I609">
        <f t="shared" si="210"/>
        <v>-46.002984438286404</v>
      </c>
      <c r="J609">
        <f t="shared" si="215"/>
        <v>1.359730897435897</v>
      </c>
      <c r="K609">
        <f t="shared" si="216"/>
        <v>1.3453762701965488</v>
      </c>
      <c r="L609">
        <f t="shared" si="202"/>
        <v>1.3558808333333332</v>
      </c>
      <c r="M609">
        <f t="shared" si="203"/>
        <v>1.3451238014925579</v>
      </c>
      <c r="N609">
        <f t="shared" si="220"/>
        <v>1.33765625</v>
      </c>
      <c r="O609">
        <f t="shared" si="222"/>
        <v>1.3382048630606156</v>
      </c>
      <c r="P609" t="str">
        <f t="shared" si="217"/>
        <v>-</v>
      </c>
      <c r="Q609" t="str">
        <f t="shared" si="218"/>
        <v>Sell</v>
      </c>
      <c r="R609" t="str">
        <f t="shared" si="204"/>
        <v>-</v>
      </c>
      <c r="S609" t="str">
        <f t="shared" si="219"/>
        <v>-</v>
      </c>
      <c r="T609">
        <f t="shared" si="211"/>
        <v>1.3227500000000001</v>
      </c>
      <c r="U609">
        <f t="shared" si="212"/>
        <v>1.32161</v>
      </c>
      <c r="V609" t="str">
        <f t="shared" si="213"/>
        <v>-</v>
      </c>
      <c r="W609" t="str">
        <f t="shared" si="214"/>
        <v>-</v>
      </c>
      <c r="X609" t="str">
        <f t="shared" si="221"/>
        <v>-</v>
      </c>
    </row>
    <row r="610" spans="1:27" x14ac:dyDescent="0.25">
      <c r="A610" t="s">
        <v>615</v>
      </c>
      <c r="B610" s="2">
        <v>40524</v>
      </c>
      <c r="C610" s="3">
        <v>0</v>
      </c>
      <c r="D610">
        <v>1.3193699999999999</v>
      </c>
      <c r="E610">
        <v>1.3209299999999999</v>
      </c>
      <c r="F610">
        <v>1.3189599999999999</v>
      </c>
      <c r="G610">
        <v>1.3196300000000001</v>
      </c>
      <c r="H610">
        <v>4982</v>
      </c>
      <c r="I610">
        <f t="shared" si="210"/>
        <v>-51.438925602216969</v>
      </c>
      <c r="J610">
        <f t="shared" si="215"/>
        <v>1.3602929487179485</v>
      </c>
      <c r="K610">
        <f t="shared" si="216"/>
        <v>1.3447244658877755</v>
      </c>
      <c r="L610">
        <f t="shared" si="202"/>
        <v>1.3537269444444446</v>
      </c>
      <c r="M610">
        <f t="shared" si="203"/>
        <v>1.3437457581686358</v>
      </c>
      <c r="N610">
        <f t="shared" si="220"/>
        <v>1.3356087499999998</v>
      </c>
      <c r="O610">
        <f t="shared" si="222"/>
        <v>1.3367188740157663</v>
      </c>
      <c r="P610" t="str">
        <f t="shared" si="217"/>
        <v>-</v>
      </c>
      <c r="Q610" t="str">
        <f t="shared" si="218"/>
        <v>Sell</v>
      </c>
      <c r="R610" t="str">
        <f t="shared" si="204"/>
        <v>-</v>
      </c>
      <c r="S610" t="str">
        <f t="shared" si="219"/>
        <v>-</v>
      </c>
      <c r="T610">
        <f t="shared" si="211"/>
        <v>1.3202</v>
      </c>
      <c r="U610">
        <f t="shared" si="212"/>
        <v>1.3190599999999999</v>
      </c>
      <c r="V610" t="str">
        <f t="shared" si="213"/>
        <v>-</v>
      </c>
      <c r="W610" t="str">
        <f t="shared" si="214"/>
        <v>-</v>
      </c>
      <c r="X610" t="str">
        <f t="shared" si="221"/>
        <v>-</v>
      </c>
    </row>
    <row r="611" spans="1:27" x14ac:dyDescent="0.25">
      <c r="A611" t="s">
        <v>616</v>
      </c>
      <c r="B611" s="2">
        <v>40525</v>
      </c>
      <c r="C611" s="3">
        <v>0</v>
      </c>
      <c r="D611">
        <v>1.3196399999999999</v>
      </c>
      <c r="E611">
        <v>1.3432900000000001</v>
      </c>
      <c r="F611">
        <v>1.3182100000000001</v>
      </c>
      <c r="G611">
        <v>1.33938</v>
      </c>
      <c r="H611">
        <v>178392</v>
      </c>
      <c r="I611">
        <f t="shared" si="210"/>
        <v>-9.3370283521638253</v>
      </c>
      <c r="J611">
        <f t="shared" si="215"/>
        <v>1.3609742307692307</v>
      </c>
      <c r="K611">
        <f t="shared" si="216"/>
        <v>1.3445891629539077</v>
      </c>
      <c r="L611">
        <f t="shared" si="202"/>
        <v>1.3522969444444444</v>
      </c>
      <c r="M611">
        <f t="shared" si="203"/>
        <v>1.3435097712406014</v>
      </c>
      <c r="N611">
        <f t="shared" si="220"/>
        <v>1.3348625000000001</v>
      </c>
      <c r="O611">
        <f t="shared" si="222"/>
        <v>1.3369317640945051</v>
      </c>
      <c r="P611" t="str">
        <f t="shared" si="217"/>
        <v>-</v>
      </c>
      <c r="Q611" t="str">
        <f t="shared" si="218"/>
        <v>Sell</v>
      </c>
      <c r="R611" t="str">
        <f t="shared" si="204"/>
        <v>-</v>
      </c>
      <c r="S611" t="str">
        <f t="shared" si="219"/>
        <v>-</v>
      </c>
      <c r="T611">
        <f t="shared" si="211"/>
        <v>1.33996</v>
      </c>
      <c r="U611">
        <f t="shared" si="212"/>
        <v>1.3388</v>
      </c>
      <c r="V611" t="str">
        <f t="shared" si="213"/>
        <v>-</v>
      </c>
      <c r="W611" t="str">
        <f t="shared" si="214"/>
        <v>-</v>
      </c>
      <c r="X611" t="str">
        <f t="shared" si="221"/>
        <v>-</v>
      </c>
    </row>
    <row r="612" spans="1:27" x14ac:dyDescent="0.25">
      <c r="A612" t="s">
        <v>617</v>
      </c>
      <c r="B612" s="2">
        <v>40526</v>
      </c>
      <c r="C612" s="3">
        <v>0</v>
      </c>
      <c r="D612">
        <v>1.33934</v>
      </c>
      <c r="E612">
        <v>1.34979</v>
      </c>
      <c r="F612">
        <v>1.33545</v>
      </c>
      <c r="G612">
        <v>1.3356300000000001</v>
      </c>
      <c r="H612">
        <v>209974</v>
      </c>
      <c r="I612">
        <f t="shared" si="210"/>
        <v>-26.747261050245474</v>
      </c>
      <c r="J612">
        <f t="shared" si="215"/>
        <v>1.3614380769230767</v>
      </c>
      <c r="K612">
        <f t="shared" si="216"/>
        <v>1.3443623487019101</v>
      </c>
      <c r="L612">
        <f t="shared" si="202"/>
        <v>1.3504211111111113</v>
      </c>
      <c r="M612">
        <f t="shared" si="203"/>
        <v>1.3430838376600283</v>
      </c>
      <c r="N612">
        <f t="shared" si="220"/>
        <v>1.3342887499999998</v>
      </c>
      <c r="O612">
        <f t="shared" si="222"/>
        <v>1.3368276229669447</v>
      </c>
      <c r="P612" t="str">
        <f t="shared" si="217"/>
        <v>Sell</v>
      </c>
      <c r="Q612" t="str">
        <f t="shared" si="218"/>
        <v>Sell</v>
      </c>
      <c r="R612" t="str">
        <f t="shared" si="204"/>
        <v>Sell</v>
      </c>
      <c r="S612" t="str">
        <f t="shared" si="219"/>
        <v>-</v>
      </c>
      <c r="T612">
        <f t="shared" si="211"/>
        <v>1.3360799999999999</v>
      </c>
      <c r="U612">
        <f t="shared" si="212"/>
        <v>1.33518</v>
      </c>
      <c r="V612" t="str">
        <f t="shared" si="213"/>
        <v>-</v>
      </c>
      <c r="W612" t="str">
        <f t="shared" si="214"/>
        <v>-</v>
      </c>
      <c r="X612">
        <f t="shared" si="221"/>
        <v>3742.290880785582</v>
      </c>
      <c r="Y612" s="9">
        <f>X612*U612</f>
        <v>4996.6319382072934</v>
      </c>
      <c r="Z612" s="9">
        <f>Y612/T612</f>
        <v>3739.7700273990281</v>
      </c>
      <c r="AA612" s="9">
        <f>(Z612-$X$612)*U612</f>
        <v>-3.3657930246590113</v>
      </c>
    </row>
    <row r="613" spans="1:27" x14ac:dyDescent="0.25">
      <c r="A613" t="s">
        <v>618</v>
      </c>
      <c r="B613" s="2">
        <v>40527</v>
      </c>
      <c r="C613" s="3">
        <v>0</v>
      </c>
      <c r="D613">
        <v>1.33565</v>
      </c>
      <c r="E613">
        <v>1.33771</v>
      </c>
      <c r="F613">
        <v>1.3207800000000001</v>
      </c>
      <c r="G613">
        <v>1.32237</v>
      </c>
      <c r="H613">
        <v>213430</v>
      </c>
      <c r="I613">
        <f t="shared" si="210"/>
        <v>-51.794484321873838</v>
      </c>
      <c r="J613">
        <f t="shared" si="215"/>
        <v>1.3617134615384616</v>
      </c>
      <c r="K613">
        <f t="shared" si="216"/>
        <v>1.3438055803803428</v>
      </c>
      <c r="L613">
        <f t="shared" si="202"/>
        <v>1.3479169444444445</v>
      </c>
      <c r="M613">
        <f t="shared" si="203"/>
        <v>1.3419641707594863</v>
      </c>
      <c r="N613">
        <f t="shared" si="220"/>
        <v>1.3329191666666664</v>
      </c>
      <c r="O613">
        <f t="shared" si="222"/>
        <v>1.3356710131295892</v>
      </c>
      <c r="P613" t="str">
        <f t="shared" si="217"/>
        <v>-</v>
      </c>
      <c r="Q613" t="str">
        <f t="shared" si="218"/>
        <v>Sell</v>
      </c>
      <c r="R613" t="str">
        <f t="shared" si="204"/>
        <v>-</v>
      </c>
      <c r="S613" t="str">
        <f t="shared" si="219"/>
        <v>-</v>
      </c>
      <c r="T613">
        <f t="shared" si="211"/>
        <v>1.32277</v>
      </c>
      <c r="U613">
        <f t="shared" si="212"/>
        <v>1.3219700000000001</v>
      </c>
      <c r="V613" t="str">
        <f t="shared" si="213"/>
        <v>-</v>
      </c>
      <c r="W613" t="str">
        <f t="shared" si="214"/>
        <v>-</v>
      </c>
      <c r="X613" t="str">
        <f t="shared" si="221"/>
        <v>-</v>
      </c>
      <c r="Y613" s="9">
        <f t="shared" ref="Y613:Y647" si="223">Y612</f>
        <v>4996.6319382072934</v>
      </c>
      <c r="Z613" s="9">
        <f t="shared" ref="Z613" si="224">Y613/T613</f>
        <v>3777.4004083909472</v>
      </c>
      <c r="AA613" s="9">
        <f>(Z613-$X$612)*U613</f>
        <v>46.41374220846464</v>
      </c>
    </row>
    <row r="614" spans="1:27" x14ac:dyDescent="0.25">
      <c r="A614" t="s">
        <v>619</v>
      </c>
      <c r="B614" s="2">
        <v>40528</v>
      </c>
      <c r="C614" s="3">
        <v>0</v>
      </c>
      <c r="D614">
        <v>1.3224499999999999</v>
      </c>
      <c r="E614">
        <v>1.3265499999999999</v>
      </c>
      <c r="F614">
        <v>1.31809</v>
      </c>
      <c r="G614">
        <v>1.32386</v>
      </c>
      <c r="H614">
        <v>176459</v>
      </c>
      <c r="I614">
        <f t="shared" si="210"/>
        <v>-49.184370257966535</v>
      </c>
      <c r="J614">
        <f t="shared" si="215"/>
        <v>1.3619362820512817</v>
      </c>
      <c r="K614">
        <f t="shared" si="216"/>
        <v>1.3433006289783087</v>
      </c>
      <c r="L614">
        <f t="shared" ref="L614:L677" si="225">AVERAGE(G579:G614)</f>
        <v>1.3451736111111114</v>
      </c>
      <c r="M614">
        <f t="shared" si="203"/>
        <v>1.3409855669346493</v>
      </c>
      <c r="N614">
        <f t="shared" si="220"/>
        <v>1.3311770833333332</v>
      </c>
      <c r="O614">
        <f t="shared" si="222"/>
        <v>1.3347261320792221</v>
      </c>
      <c r="P614" t="str">
        <f t="shared" si="217"/>
        <v>-</v>
      </c>
      <c r="Q614" t="str">
        <f t="shared" si="218"/>
        <v>Sell</v>
      </c>
      <c r="R614" t="str">
        <f t="shared" si="204"/>
        <v>-</v>
      </c>
      <c r="S614" t="str">
        <f t="shared" si="219"/>
        <v>-</v>
      </c>
      <c r="T614">
        <f t="shared" si="211"/>
        <v>1.3242499999999999</v>
      </c>
      <c r="U614">
        <f t="shared" si="212"/>
        <v>1.3234699999999999</v>
      </c>
      <c r="V614" t="str">
        <f t="shared" ref="V614:V626" si="226">IF(AA614&lt;&gt;"",IF(AA614&lt;=-$AG$52,"Stop","-"),"-")</f>
        <v>-</v>
      </c>
      <c r="W614" t="str">
        <f t="shared" ref="W614:W626" si="227">IF(AA614&lt;&gt;"",IF(AA614&gt;$AG$53,"Target","-"),"-")</f>
        <v>-</v>
      </c>
      <c r="X614" t="str">
        <f t="shared" ref="X614:X626" si="228">IF(R614="Buy",$AG$54,IF(R614="Sell",$AG$54/T614,"-"))</f>
        <v>-</v>
      </c>
      <c r="Y614" s="9">
        <f t="shared" si="223"/>
        <v>4996.6319382072934</v>
      </c>
      <c r="Z614" s="9">
        <f t="shared" ref="Z614:Z626" si="229">Y614/T614</f>
        <v>3773.1787337793421</v>
      </c>
      <c r="AA614" s="9">
        <f t="shared" ref="AA614:AA626" si="230">(Z614-$X$612)*U614</f>
        <v>40.879146801651721</v>
      </c>
    </row>
    <row r="615" spans="1:27" x14ac:dyDescent="0.25">
      <c r="A615" t="s">
        <v>620</v>
      </c>
      <c r="B615" s="2">
        <v>40529</v>
      </c>
      <c r="C615" s="3">
        <v>0</v>
      </c>
      <c r="D615">
        <v>1.32386</v>
      </c>
      <c r="E615">
        <v>1.3358099999999999</v>
      </c>
      <c r="F615">
        <v>1.3132900000000001</v>
      </c>
      <c r="G615">
        <v>1.31864</v>
      </c>
      <c r="H615">
        <v>171262</v>
      </c>
      <c r="I615">
        <f t="shared" si="210"/>
        <v>-71.118721461187135</v>
      </c>
      <c r="J615">
        <f t="shared" si="215"/>
        <v>1.362114487179487</v>
      </c>
      <c r="K615">
        <f t="shared" si="216"/>
        <v>1.3426763092573388</v>
      </c>
      <c r="L615">
        <f t="shared" si="225"/>
        <v>1.342831388888889</v>
      </c>
      <c r="M615">
        <f t="shared" ref="M615:M678" si="231">$M614*(1-(2/(36+1)))+$G615*(2/(36+1))</f>
        <v>1.3397776984516954</v>
      </c>
      <c r="N615">
        <f t="shared" si="220"/>
        <v>1.3291554166666666</v>
      </c>
      <c r="O615">
        <f t="shared" si="222"/>
        <v>1.3334392415128842</v>
      </c>
      <c r="P615" t="str">
        <f t="shared" si="217"/>
        <v>-</v>
      </c>
      <c r="Q615" t="str">
        <f t="shared" si="218"/>
        <v>Sell</v>
      </c>
      <c r="R615" t="str">
        <f t="shared" si="204"/>
        <v>-</v>
      </c>
      <c r="S615" t="str">
        <f t="shared" si="219"/>
        <v>-</v>
      </c>
      <c r="T615">
        <f t="shared" si="211"/>
        <v>1.319</v>
      </c>
      <c r="U615">
        <f t="shared" si="212"/>
        <v>1.3182799999999999</v>
      </c>
      <c r="V615" t="str">
        <f t="shared" si="226"/>
        <v>-</v>
      </c>
      <c r="W615" t="str">
        <f t="shared" si="227"/>
        <v>-</v>
      </c>
      <c r="X615" t="str">
        <f t="shared" si="228"/>
        <v>-</v>
      </c>
      <c r="Y615" s="9">
        <f t="shared" si="223"/>
        <v>4996.6319382072934</v>
      </c>
      <c r="Z615" s="9">
        <f t="shared" si="229"/>
        <v>3788.1970721814205</v>
      </c>
      <c r="AA615" s="9">
        <f t="shared" si="230"/>
        <v>60.51721399330598</v>
      </c>
    </row>
    <row r="616" spans="1:27" x14ac:dyDescent="0.25">
      <c r="A616" t="s">
        <v>621</v>
      </c>
      <c r="B616" s="2">
        <v>40531</v>
      </c>
      <c r="C616" s="3">
        <v>0</v>
      </c>
      <c r="D616">
        <v>1.31812</v>
      </c>
      <c r="E616">
        <v>1.3184899999999999</v>
      </c>
      <c r="F616">
        <v>1.31525</v>
      </c>
      <c r="G616">
        <v>1.31629</v>
      </c>
      <c r="H616">
        <v>5240</v>
      </c>
      <c r="I616">
        <f t="shared" si="210"/>
        <v>-91.78082191780851</v>
      </c>
      <c r="J616">
        <f t="shared" si="215"/>
        <v>1.3622697435897435</v>
      </c>
      <c r="K616">
        <f t="shared" si="216"/>
        <v>1.3420083014280391</v>
      </c>
      <c r="L616">
        <f t="shared" si="225"/>
        <v>1.3403022222222223</v>
      </c>
      <c r="M616">
        <f t="shared" si="231"/>
        <v>1.338508093129982</v>
      </c>
      <c r="N616">
        <f t="shared" si="220"/>
        <v>1.3267458333333333</v>
      </c>
      <c r="O616">
        <f t="shared" si="222"/>
        <v>1.3320673021918534</v>
      </c>
      <c r="P616" t="str">
        <f t="shared" si="217"/>
        <v>-</v>
      </c>
      <c r="Q616" t="str">
        <f t="shared" si="218"/>
        <v>Sell</v>
      </c>
      <c r="R616" t="str">
        <f t="shared" si="204"/>
        <v>-</v>
      </c>
      <c r="S616" t="str">
        <f t="shared" si="219"/>
        <v>-</v>
      </c>
      <c r="T616">
        <f t="shared" si="211"/>
        <v>1.3166100000000001</v>
      </c>
      <c r="U616">
        <f t="shared" si="212"/>
        <v>1.3159700000000001</v>
      </c>
      <c r="V616" t="str">
        <f t="shared" si="226"/>
        <v>-</v>
      </c>
      <c r="W616" t="str">
        <f t="shared" si="227"/>
        <v>-</v>
      </c>
      <c r="X616" t="str">
        <f t="shared" si="228"/>
        <v>-</v>
      </c>
      <c r="Y616" s="9">
        <f t="shared" si="223"/>
        <v>4996.6319382072934</v>
      </c>
      <c r="Z616" s="9">
        <f t="shared" si="229"/>
        <v>3795.0736650999866</v>
      </c>
      <c r="AA616" s="9">
        <f t="shared" si="230"/>
        <v>69.460560674226997</v>
      </c>
    </row>
    <row r="617" spans="1:27" x14ac:dyDescent="0.25">
      <c r="A617" t="s">
        <v>622</v>
      </c>
      <c r="B617" s="2">
        <v>40532</v>
      </c>
      <c r="C617" s="3">
        <v>0</v>
      </c>
      <c r="D617">
        <v>1.3162700000000001</v>
      </c>
      <c r="E617">
        <v>1.3182499999999999</v>
      </c>
      <c r="F617">
        <v>1.3094300000000001</v>
      </c>
      <c r="G617">
        <v>1.3116300000000001</v>
      </c>
      <c r="H617">
        <v>194317</v>
      </c>
      <c r="I617">
        <f t="shared" si="210"/>
        <v>-94.549058473736409</v>
      </c>
      <c r="J617">
        <f t="shared" si="215"/>
        <v>1.3623403846153845</v>
      </c>
      <c r="K617">
        <f t="shared" si="216"/>
        <v>1.3412392305058103</v>
      </c>
      <c r="L617">
        <f t="shared" si="225"/>
        <v>1.3382283333333334</v>
      </c>
      <c r="M617">
        <f t="shared" si="231"/>
        <v>1.337055223231064</v>
      </c>
      <c r="N617">
        <f t="shared" si="220"/>
        <v>1.3247324999999999</v>
      </c>
      <c r="O617">
        <f t="shared" si="222"/>
        <v>1.3304323180165052</v>
      </c>
      <c r="P617" t="str">
        <f t="shared" si="217"/>
        <v>-</v>
      </c>
      <c r="Q617" t="str">
        <f t="shared" si="218"/>
        <v>Sell</v>
      </c>
      <c r="R617" t="str">
        <f t="shared" si="204"/>
        <v>-</v>
      </c>
      <c r="S617" t="str">
        <f t="shared" si="219"/>
        <v>-</v>
      </c>
      <c r="T617">
        <f t="shared" si="211"/>
        <v>1.31199</v>
      </c>
      <c r="U617">
        <f t="shared" si="212"/>
        <v>1.3112699999999999</v>
      </c>
      <c r="V617" t="str">
        <f t="shared" si="226"/>
        <v>-</v>
      </c>
      <c r="W617" t="str">
        <f t="shared" si="227"/>
        <v>-</v>
      </c>
      <c r="X617" t="str">
        <f t="shared" si="228"/>
        <v>-</v>
      </c>
      <c r="Y617" s="9">
        <f t="shared" si="223"/>
        <v>4996.6319382072934</v>
      </c>
      <c r="Z617" s="9">
        <f t="shared" si="229"/>
        <v>3808.437517212245</v>
      </c>
      <c r="AA617" s="9">
        <f t="shared" si="230"/>
        <v>86.736099947190397</v>
      </c>
    </row>
    <row r="618" spans="1:27" x14ac:dyDescent="0.25">
      <c r="A618" t="s">
        <v>623</v>
      </c>
      <c r="B618" s="2">
        <v>40533</v>
      </c>
      <c r="C618" s="3">
        <v>0</v>
      </c>
      <c r="D618">
        <v>1.31166</v>
      </c>
      <c r="E618">
        <v>1.3201400000000001</v>
      </c>
      <c r="F618">
        <v>1.30732</v>
      </c>
      <c r="G618">
        <v>1.30901</v>
      </c>
      <c r="H618">
        <v>194449</v>
      </c>
      <c r="I618">
        <f t="shared" si="210"/>
        <v>-96.020720508594366</v>
      </c>
      <c r="J618">
        <f t="shared" si="215"/>
        <v>1.3620944871794869</v>
      </c>
      <c r="K618">
        <f t="shared" si="216"/>
        <v>1.3404233006195871</v>
      </c>
      <c r="L618">
        <f t="shared" si="225"/>
        <v>1.3363444444444446</v>
      </c>
      <c r="M618">
        <f t="shared" si="231"/>
        <v>1.335539265218574</v>
      </c>
      <c r="N618">
        <f t="shared" si="220"/>
        <v>1.3235016666666666</v>
      </c>
      <c r="O618">
        <f t="shared" si="222"/>
        <v>1.3287185325751847</v>
      </c>
      <c r="P618" t="str">
        <f t="shared" si="217"/>
        <v>-</v>
      </c>
      <c r="Q618" t="str">
        <f t="shared" si="218"/>
        <v>Sell</v>
      </c>
      <c r="R618" t="str">
        <f t="shared" si="204"/>
        <v>-</v>
      </c>
      <c r="S618" t="str">
        <f t="shared" si="219"/>
        <v>-</v>
      </c>
      <c r="T618">
        <f t="shared" si="211"/>
        <v>1.3094300000000001</v>
      </c>
      <c r="U618">
        <f t="shared" si="212"/>
        <v>1.3085899999999999</v>
      </c>
      <c r="V618" t="str">
        <f t="shared" si="226"/>
        <v>-</v>
      </c>
      <c r="W618" t="str">
        <f t="shared" si="227"/>
        <v>-</v>
      </c>
      <c r="X618" t="str">
        <f t="shared" si="228"/>
        <v>-</v>
      </c>
      <c r="Y618" s="9">
        <f t="shared" si="223"/>
        <v>4996.6319382072934</v>
      </c>
      <c r="Z618" s="9">
        <f t="shared" si="229"/>
        <v>3815.8831997184216</v>
      </c>
      <c r="AA618" s="9">
        <f t="shared" si="230"/>
        <v>96.302172632324556</v>
      </c>
    </row>
    <row r="619" spans="1:27" x14ac:dyDescent="0.25">
      <c r="A619" t="s">
        <v>624</v>
      </c>
      <c r="B619" s="2">
        <v>40534</v>
      </c>
      <c r="C619" s="3">
        <v>0</v>
      </c>
      <c r="D619">
        <v>1.30901</v>
      </c>
      <c r="E619">
        <v>1.31806</v>
      </c>
      <c r="F619">
        <v>1.3078000000000001</v>
      </c>
      <c r="G619">
        <v>1.3113900000000001</v>
      </c>
      <c r="H619">
        <v>170454</v>
      </c>
      <c r="I619">
        <f t="shared" si="210"/>
        <v>-90.416764775135348</v>
      </c>
      <c r="J619">
        <f t="shared" si="215"/>
        <v>1.3617373076923072</v>
      </c>
      <c r="K619">
        <f t="shared" si="216"/>
        <v>1.3396882803507368</v>
      </c>
      <c r="L619">
        <f t="shared" si="225"/>
        <v>1.3345122222222225</v>
      </c>
      <c r="M619">
        <f t="shared" si="231"/>
        <v>1.3342338995310834</v>
      </c>
      <c r="N619">
        <f t="shared" si="220"/>
        <v>1.3224862499999999</v>
      </c>
      <c r="O619">
        <f t="shared" si="222"/>
        <v>1.32733224996917</v>
      </c>
      <c r="P619" t="str">
        <f t="shared" si="217"/>
        <v>-</v>
      </c>
      <c r="Q619" t="str">
        <f t="shared" si="218"/>
        <v>Sell</v>
      </c>
      <c r="R619" t="str">
        <f t="shared" si="204"/>
        <v>-</v>
      </c>
      <c r="S619" t="str">
        <f t="shared" si="219"/>
        <v>-</v>
      </c>
      <c r="T619">
        <f t="shared" si="211"/>
        <v>1.3118300000000001</v>
      </c>
      <c r="U619">
        <f t="shared" si="212"/>
        <v>1.3109500000000001</v>
      </c>
      <c r="V619" t="str">
        <f t="shared" si="226"/>
        <v>-</v>
      </c>
      <c r="W619" t="str">
        <f t="shared" si="227"/>
        <v>-</v>
      </c>
      <c r="X619" t="str">
        <f t="shared" si="228"/>
        <v>-</v>
      </c>
      <c r="Y619" s="9">
        <f t="shared" si="223"/>
        <v>4996.6319382072934</v>
      </c>
      <c r="Z619" s="9">
        <f t="shared" si="229"/>
        <v>3808.9020209991336</v>
      </c>
      <c r="AA619" s="9">
        <f t="shared" si="230"/>
        <v>87.323874262955485</v>
      </c>
    </row>
    <row r="620" spans="1:27" x14ac:dyDescent="0.25">
      <c r="A620" t="s">
        <v>625</v>
      </c>
      <c r="B620" s="2">
        <v>40535</v>
      </c>
      <c r="C620" s="3">
        <v>0</v>
      </c>
      <c r="D620">
        <v>1.3113900000000001</v>
      </c>
      <c r="E620">
        <v>1.3151200000000001</v>
      </c>
      <c r="F620">
        <v>1.3055000000000001</v>
      </c>
      <c r="G620">
        <v>1.31227</v>
      </c>
      <c r="H620">
        <v>141675</v>
      </c>
      <c r="I620">
        <f t="shared" si="210"/>
        <v>-84.714382479115031</v>
      </c>
      <c r="J620">
        <f t="shared" si="215"/>
        <v>1.361520897435897</v>
      </c>
      <c r="K620">
        <f t="shared" si="216"/>
        <v>1.3389941466709714</v>
      </c>
      <c r="L620">
        <f t="shared" si="225"/>
        <v>1.3331333333333335</v>
      </c>
      <c r="M620">
        <f t="shared" si="231"/>
        <v>1.3330466617185923</v>
      </c>
      <c r="N620">
        <f t="shared" si="220"/>
        <v>1.3215833333333333</v>
      </c>
      <c r="O620">
        <f t="shared" si="222"/>
        <v>1.3261272699716367</v>
      </c>
      <c r="P620" t="str">
        <f t="shared" si="217"/>
        <v>-</v>
      </c>
      <c r="Q620" t="str">
        <f t="shared" si="218"/>
        <v>Sell</v>
      </c>
      <c r="R620" t="str">
        <f t="shared" si="204"/>
        <v>-</v>
      </c>
      <c r="S620" t="str">
        <f t="shared" si="219"/>
        <v>-</v>
      </c>
      <c r="T620">
        <f t="shared" si="211"/>
        <v>1.3127200000000001</v>
      </c>
      <c r="U620">
        <f t="shared" si="212"/>
        <v>1.31182</v>
      </c>
      <c r="V620" t="str">
        <f t="shared" si="226"/>
        <v>-</v>
      </c>
      <c r="W620" t="str">
        <f t="shared" si="227"/>
        <v>-</v>
      </c>
      <c r="X620" t="str">
        <f t="shared" si="228"/>
        <v>-</v>
      </c>
      <c r="Y620" s="9">
        <f t="shared" si="223"/>
        <v>4996.6319382072934</v>
      </c>
      <c r="Z620" s="9">
        <f t="shared" si="229"/>
        <v>3806.3196555299628</v>
      </c>
      <c r="AA620" s="9">
        <f t="shared" si="230"/>
        <v>83.99422728517365</v>
      </c>
    </row>
    <row r="621" spans="1:27" x14ac:dyDescent="0.25">
      <c r="A621" t="s">
        <v>626</v>
      </c>
      <c r="B621" s="2">
        <v>40536</v>
      </c>
      <c r="C621" s="3">
        <v>0</v>
      </c>
      <c r="D621">
        <v>1.31226</v>
      </c>
      <c r="E621">
        <v>1.3147500000000001</v>
      </c>
      <c r="F621">
        <v>1.30976</v>
      </c>
      <c r="G621">
        <v>1.3118799999999999</v>
      </c>
      <c r="H621">
        <v>62626</v>
      </c>
      <c r="I621">
        <f t="shared" si="210"/>
        <v>-85.594942424926984</v>
      </c>
      <c r="J621">
        <f t="shared" si="215"/>
        <v>1.3610470512820512</v>
      </c>
      <c r="K621">
        <f t="shared" si="216"/>
        <v>1.3383077125780354</v>
      </c>
      <c r="L621">
        <f t="shared" si="225"/>
        <v>1.3315480555555557</v>
      </c>
      <c r="M621">
        <f t="shared" si="231"/>
        <v>1.3319025178419117</v>
      </c>
      <c r="N621">
        <f t="shared" si="220"/>
        <v>1.3210804166666665</v>
      </c>
      <c r="O621">
        <f t="shared" si="222"/>
        <v>1.3249874883739059</v>
      </c>
      <c r="P621" t="str">
        <f t="shared" si="217"/>
        <v>-</v>
      </c>
      <c r="Q621" t="str">
        <f t="shared" si="218"/>
        <v>Sell</v>
      </c>
      <c r="R621" t="str">
        <f t="shared" si="204"/>
        <v>-</v>
      </c>
      <c r="S621" t="str">
        <f t="shared" si="219"/>
        <v>-</v>
      </c>
      <c r="T621">
        <f t="shared" si="211"/>
        <v>1.3123499999999999</v>
      </c>
      <c r="U621">
        <f t="shared" si="212"/>
        <v>1.31141</v>
      </c>
      <c r="V621" t="str">
        <f t="shared" si="226"/>
        <v>-</v>
      </c>
      <c r="W621" t="str">
        <f t="shared" si="227"/>
        <v>-</v>
      </c>
      <c r="X621" t="str">
        <f t="shared" si="228"/>
        <v>-</v>
      </c>
      <c r="Y621" s="9">
        <f t="shared" si="223"/>
        <v>4996.6319382072934</v>
      </c>
      <c r="Z621" s="9">
        <f t="shared" si="229"/>
        <v>3807.3927978110214</v>
      </c>
      <c r="AA621" s="9">
        <f t="shared" si="230"/>
        <v>85.37530500633153</v>
      </c>
    </row>
    <row r="622" spans="1:27" x14ac:dyDescent="0.25">
      <c r="A622" t="s">
        <v>627</v>
      </c>
      <c r="B622" s="2">
        <v>40538</v>
      </c>
      <c r="C622" s="3">
        <v>0</v>
      </c>
      <c r="D622">
        <v>1.3110999999999999</v>
      </c>
      <c r="E622">
        <v>1.31162</v>
      </c>
      <c r="F622">
        <v>1.3071600000000001</v>
      </c>
      <c r="G622">
        <v>1.3078700000000001</v>
      </c>
      <c r="H622">
        <v>8859</v>
      </c>
      <c r="I622">
        <f t="shared" si="210"/>
        <v>-94.648904944682798</v>
      </c>
      <c r="J622">
        <f t="shared" si="215"/>
        <v>1.3605367948717946</v>
      </c>
      <c r="K622">
        <f t="shared" si="216"/>
        <v>1.3375371375760599</v>
      </c>
      <c r="L622">
        <f t="shared" si="225"/>
        <v>1.3298563888888892</v>
      </c>
      <c r="M622">
        <f t="shared" si="231"/>
        <v>1.33060346282343</v>
      </c>
      <c r="N622">
        <f t="shared" si="220"/>
        <v>1.3204212499999999</v>
      </c>
      <c r="O622">
        <f t="shared" si="222"/>
        <v>1.3236180893039935</v>
      </c>
      <c r="P622" t="str">
        <f t="shared" si="217"/>
        <v>-</v>
      </c>
      <c r="Q622" t="str">
        <f t="shared" si="218"/>
        <v>Sell</v>
      </c>
      <c r="R622" t="str">
        <f t="shared" si="204"/>
        <v>-</v>
      </c>
      <c r="S622" t="str">
        <f t="shared" si="219"/>
        <v>-</v>
      </c>
      <c r="T622">
        <f t="shared" si="211"/>
        <v>1.30836</v>
      </c>
      <c r="U622">
        <f t="shared" si="212"/>
        <v>1.30738</v>
      </c>
      <c r="V622" t="str">
        <f t="shared" si="226"/>
        <v>-</v>
      </c>
      <c r="W622" t="str">
        <f t="shared" si="227"/>
        <v>-</v>
      </c>
      <c r="X622" t="str">
        <f t="shared" si="228"/>
        <v>-</v>
      </c>
      <c r="Y622" s="9">
        <f t="shared" si="223"/>
        <v>4996.6319382072934</v>
      </c>
      <c r="Z622" s="9">
        <f t="shared" si="229"/>
        <v>3819.0038966395286</v>
      </c>
      <c r="AA622" s="9">
        <f t="shared" si="230"/>
        <v>100.2930626671328</v>
      </c>
    </row>
    <row r="623" spans="1:27" x14ac:dyDescent="0.25">
      <c r="A623" t="s">
        <v>628</v>
      </c>
      <c r="B623" s="2">
        <v>40539</v>
      </c>
      <c r="C623" s="3">
        <v>0</v>
      </c>
      <c r="D623">
        <v>1.30786</v>
      </c>
      <c r="E623">
        <v>1.31884</v>
      </c>
      <c r="F623">
        <v>1.30783</v>
      </c>
      <c r="G623">
        <v>1.3187599999999999</v>
      </c>
      <c r="H623">
        <v>99013</v>
      </c>
      <c r="I623">
        <f t="shared" si="210"/>
        <v>-70.060961842402705</v>
      </c>
      <c r="J623">
        <f t="shared" si="215"/>
        <v>1.3602279487179483</v>
      </c>
      <c r="K623">
        <f t="shared" si="216"/>
        <v>1.337061767004514</v>
      </c>
      <c r="L623">
        <f t="shared" si="225"/>
        <v>1.3287861111111114</v>
      </c>
      <c r="M623">
        <f t="shared" si="231"/>
        <v>1.3299632756437851</v>
      </c>
      <c r="N623">
        <f t="shared" si="220"/>
        <v>1.3207870833333335</v>
      </c>
      <c r="O623">
        <f t="shared" si="222"/>
        <v>1.323229442159674</v>
      </c>
      <c r="P623" t="str">
        <f t="shared" si="217"/>
        <v>Buy</v>
      </c>
      <c r="Q623" t="str">
        <f t="shared" si="218"/>
        <v>Sell</v>
      </c>
      <c r="R623" t="str">
        <f t="shared" si="204"/>
        <v>-</v>
      </c>
      <c r="S623" t="str">
        <f t="shared" si="219"/>
        <v>-</v>
      </c>
      <c r="T623">
        <f t="shared" si="211"/>
        <v>1.31914</v>
      </c>
      <c r="U623">
        <f t="shared" si="212"/>
        <v>1.3183800000000001</v>
      </c>
      <c r="V623" t="str">
        <f t="shared" si="226"/>
        <v>-</v>
      </c>
      <c r="W623" t="str">
        <f t="shared" si="227"/>
        <v>-</v>
      </c>
      <c r="X623" t="str">
        <f t="shared" si="228"/>
        <v>-</v>
      </c>
      <c r="Y623" s="9">
        <f t="shared" si="223"/>
        <v>4996.6319382072934</v>
      </c>
      <c r="Z623" s="9">
        <f t="shared" si="229"/>
        <v>3787.7950317686473</v>
      </c>
      <c r="AA623" s="9">
        <f t="shared" si="230"/>
        <v>59.991762573053634</v>
      </c>
    </row>
    <row r="624" spans="1:27" x14ac:dyDescent="0.25">
      <c r="A624" t="s">
        <v>629</v>
      </c>
      <c r="B624" s="2">
        <v>40540</v>
      </c>
      <c r="C624" s="3">
        <v>0</v>
      </c>
      <c r="D624">
        <v>1.3187899999999999</v>
      </c>
      <c r="E624">
        <v>1.3273999999999999</v>
      </c>
      <c r="F624">
        <v>1.30827</v>
      </c>
      <c r="G624">
        <v>1.30847</v>
      </c>
      <c r="H624">
        <v>145600</v>
      </c>
      <c r="I624">
        <f t="shared" si="210"/>
        <v>-93.294197335741885</v>
      </c>
      <c r="J624">
        <f t="shared" si="215"/>
        <v>1.3596026923076918</v>
      </c>
      <c r="K624">
        <f t="shared" si="216"/>
        <v>1.3363379248018681</v>
      </c>
      <c r="L624">
        <f t="shared" si="225"/>
        <v>1.3276491666666668</v>
      </c>
      <c r="M624">
        <f t="shared" si="231"/>
        <v>1.3288014769603373</v>
      </c>
      <c r="N624">
        <f t="shared" si="220"/>
        <v>1.3211595833333334</v>
      </c>
      <c r="O624">
        <f t="shared" si="222"/>
        <v>1.3220486867869001</v>
      </c>
      <c r="P624" t="str">
        <f t="shared" si="217"/>
        <v>-</v>
      </c>
      <c r="Q624" t="str">
        <f t="shared" si="218"/>
        <v>Sell</v>
      </c>
      <c r="R624" t="str">
        <f t="shared" ref="R624:R687" si="232">IF(P624=Q624,Q624,"-")</f>
        <v>-</v>
      </c>
      <c r="S624" t="str">
        <f t="shared" si="219"/>
        <v>-</v>
      </c>
      <c r="T624">
        <f t="shared" si="211"/>
        <v>1.3087299999999999</v>
      </c>
      <c r="U624">
        <f t="shared" si="212"/>
        <v>1.3082100000000001</v>
      </c>
      <c r="V624" t="str">
        <f t="shared" si="226"/>
        <v>-</v>
      </c>
      <c r="W624" t="str">
        <f t="shared" si="227"/>
        <v>-</v>
      </c>
      <c r="X624" t="str">
        <f t="shared" si="228"/>
        <v>-</v>
      </c>
      <c r="Y624" s="9">
        <f t="shared" si="223"/>
        <v>4996.6319382072934</v>
      </c>
      <c r="Z624" s="9">
        <f t="shared" si="229"/>
        <v>3817.9241999551423</v>
      </c>
      <c r="AA624" s="9">
        <f t="shared" si="230"/>
        <v>98.944264470810495</v>
      </c>
    </row>
    <row r="625" spans="1:27" x14ac:dyDescent="0.25">
      <c r="A625" t="s">
        <v>630</v>
      </c>
      <c r="B625" s="2">
        <v>40541</v>
      </c>
      <c r="C625" s="3">
        <v>0</v>
      </c>
      <c r="D625">
        <v>1.30847</v>
      </c>
      <c r="E625">
        <v>1.32378</v>
      </c>
      <c r="F625">
        <v>1.30837</v>
      </c>
      <c r="G625">
        <v>1.3222700000000001</v>
      </c>
      <c r="H625">
        <v>142963</v>
      </c>
      <c r="I625">
        <f t="shared" si="210"/>
        <v>-62.135922330097145</v>
      </c>
      <c r="J625">
        <f t="shared" si="215"/>
        <v>1.3590882051282047</v>
      </c>
      <c r="K625">
        <f t="shared" si="216"/>
        <v>1.3359817748068841</v>
      </c>
      <c r="L625">
        <f t="shared" si="225"/>
        <v>1.3267333333333335</v>
      </c>
      <c r="M625">
        <f t="shared" si="231"/>
        <v>1.3284484241516705</v>
      </c>
      <c r="N625">
        <f t="shared" si="220"/>
        <v>1.3215691666666667</v>
      </c>
      <c r="O625">
        <f t="shared" si="222"/>
        <v>1.3220663918439481</v>
      </c>
      <c r="P625" t="str">
        <f t="shared" si="217"/>
        <v>Buy</v>
      </c>
      <c r="Q625" t="str">
        <f t="shared" si="218"/>
        <v>Sell</v>
      </c>
      <c r="R625" t="str">
        <f t="shared" si="232"/>
        <v>-</v>
      </c>
      <c r="S625" t="str">
        <f t="shared" si="219"/>
        <v>-</v>
      </c>
      <c r="T625">
        <f t="shared" si="211"/>
        <v>1.32253</v>
      </c>
      <c r="U625">
        <f t="shared" si="212"/>
        <v>1.3220099999999999</v>
      </c>
      <c r="V625" t="str">
        <f t="shared" si="226"/>
        <v>-</v>
      </c>
      <c r="W625" t="str">
        <f t="shared" si="227"/>
        <v>-</v>
      </c>
      <c r="X625" t="str">
        <f t="shared" si="228"/>
        <v>-</v>
      </c>
      <c r="Y625" s="9">
        <f t="shared" si="223"/>
        <v>4996.6319382072934</v>
      </c>
      <c r="Z625" s="9">
        <f t="shared" si="229"/>
        <v>3778.0858946166013</v>
      </c>
      <c r="AA625" s="9">
        <f t="shared" si="230"/>
        <v>47.321366234745867</v>
      </c>
    </row>
    <row r="626" spans="1:27" x14ac:dyDescent="0.25">
      <c r="A626" t="s">
        <v>631</v>
      </c>
      <c r="B626" s="2">
        <v>40542</v>
      </c>
      <c r="C626" s="3">
        <v>0</v>
      </c>
      <c r="D626">
        <v>1.3223499999999999</v>
      </c>
      <c r="E626">
        <v>1.3313699999999999</v>
      </c>
      <c r="F626">
        <v>1.3218799999999999</v>
      </c>
      <c r="G626">
        <v>1.3300399999999999</v>
      </c>
      <c r="H626">
        <v>133398</v>
      </c>
      <c r="I626">
        <f t="shared" si="210"/>
        <v>-23.812480596088488</v>
      </c>
      <c r="J626">
        <f t="shared" si="215"/>
        <v>1.3586662820512818</v>
      </c>
      <c r="K626">
        <f t="shared" si="216"/>
        <v>1.3358313501282288</v>
      </c>
      <c r="L626">
        <f t="shared" si="225"/>
        <v>1.3257436111111112</v>
      </c>
      <c r="M626">
        <f t="shared" si="231"/>
        <v>1.3285344552786071</v>
      </c>
      <c r="N626">
        <f t="shared" si="220"/>
        <v>1.3219399999999999</v>
      </c>
      <c r="O626">
        <f t="shared" si="222"/>
        <v>1.3227042804964322</v>
      </c>
      <c r="P626" t="str">
        <f t="shared" si="217"/>
        <v>-</v>
      </c>
      <c r="Q626" t="str">
        <f t="shared" si="218"/>
        <v>Sell</v>
      </c>
      <c r="R626" t="str">
        <f t="shared" si="232"/>
        <v>-</v>
      </c>
      <c r="S626" t="str">
        <f t="shared" si="219"/>
        <v>-</v>
      </c>
      <c r="T626">
        <f t="shared" si="211"/>
        <v>1.33036</v>
      </c>
      <c r="U626">
        <f t="shared" si="212"/>
        <v>1.32972</v>
      </c>
      <c r="V626" t="str">
        <f t="shared" si="226"/>
        <v>-</v>
      </c>
      <c r="W626" t="str">
        <f t="shared" si="227"/>
        <v>-</v>
      </c>
      <c r="X626" t="str">
        <f t="shared" si="228"/>
        <v>-</v>
      </c>
      <c r="Y626" s="9">
        <f t="shared" si="223"/>
        <v>4996.6319382072934</v>
      </c>
      <c r="Z626" s="9">
        <f t="shared" si="229"/>
        <v>3755.8494980360906</v>
      </c>
      <c r="AA626" s="9">
        <f t="shared" si="230"/>
        <v>18.029164530346339</v>
      </c>
    </row>
    <row r="627" spans="1:27" x14ac:dyDescent="0.25">
      <c r="A627" t="s">
        <v>632</v>
      </c>
      <c r="B627" s="2">
        <v>40543</v>
      </c>
      <c r="C627" s="3">
        <v>0</v>
      </c>
      <c r="D627">
        <v>1.3300399999999999</v>
      </c>
      <c r="E627">
        <v>1.3423799999999999</v>
      </c>
      <c r="F627">
        <v>1.32883</v>
      </c>
      <c r="G627">
        <v>1.3385199999999999</v>
      </c>
      <c r="H627">
        <v>118983</v>
      </c>
      <c r="I627">
        <f t="shared" si="210"/>
        <v>-10.46637744034706</v>
      </c>
      <c r="J627">
        <f t="shared" si="215"/>
        <v>1.3581489743589741</v>
      </c>
      <c r="K627">
        <f t="shared" si="216"/>
        <v>1.3358994172135901</v>
      </c>
      <c r="L627">
        <f t="shared" si="225"/>
        <v>1.3249480555555557</v>
      </c>
      <c r="M627">
        <f t="shared" si="231"/>
        <v>1.3290742144527365</v>
      </c>
      <c r="N627">
        <f t="shared" si="220"/>
        <v>1.3218220833333334</v>
      </c>
      <c r="O627">
        <f t="shared" si="222"/>
        <v>1.3239695380567178</v>
      </c>
      <c r="P627" t="str">
        <f t="shared" si="217"/>
        <v>-</v>
      </c>
      <c r="Q627" t="str">
        <f t="shared" si="218"/>
        <v>Buy</v>
      </c>
      <c r="R627" t="str">
        <f t="shared" si="232"/>
        <v>-</v>
      </c>
      <c r="S627" t="str">
        <f t="shared" si="219"/>
        <v>-</v>
      </c>
      <c r="T627">
        <f t="shared" si="211"/>
        <v>1.33897</v>
      </c>
      <c r="U627">
        <f t="shared" si="212"/>
        <v>1.3380700000000001</v>
      </c>
      <c r="V627" t="str">
        <f t="shared" ref="V627:V647" si="233">IF(AA627&lt;&gt;"",IF(AA627&lt;=-$AG$52,"Stop","-"),"-")</f>
        <v>-</v>
      </c>
      <c r="W627" t="str">
        <f t="shared" ref="W627:W647" si="234">IF(AA627&lt;&gt;"",IF(AA627&gt;$AG$53,"Target","-"),"-")</f>
        <v>-</v>
      </c>
      <c r="X627" t="str">
        <f t="shared" ref="X627:X647" si="235">IF(R627="Buy",$AG$54,IF(R627="Sell",$AG$54/T627,"-"))</f>
        <v>-</v>
      </c>
      <c r="Y627" s="9">
        <f t="shared" si="223"/>
        <v>4996.6319382072934</v>
      </c>
      <c r="Z627" s="9">
        <f t="shared" ref="Z627:Z647" si="236">Y627/T627</f>
        <v>3731.6981995170117</v>
      </c>
      <c r="AA627" s="9">
        <f t="shared" ref="AA627:AA647" si="237">(Z627-$X$612)*U627</f>
        <v>-14.173749025035772</v>
      </c>
    </row>
    <row r="628" spans="1:27" x14ac:dyDescent="0.25">
      <c r="A628" t="s">
        <v>633</v>
      </c>
      <c r="B628" s="2">
        <v>40545</v>
      </c>
      <c r="C628" s="3">
        <v>0</v>
      </c>
      <c r="D628">
        <v>1.33436</v>
      </c>
      <c r="E628">
        <v>1.3361499999999999</v>
      </c>
      <c r="F628">
        <v>1.3333900000000001</v>
      </c>
      <c r="G628">
        <v>1.3355699999999999</v>
      </c>
      <c r="H628">
        <v>5649</v>
      </c>
      <c r="I628">
        <f t="shared" si="210"/>
        <v>-18.465292841648644</v>
      </c>
      <c r="J628">
        <f t="shared" si="215"/>
        <v>1.357611282051282</v>
      </c>
      <c r="K628">
        <f t="shared" si="216"/>
        <v>1.3358910775372965</v>
      </c>
      <c r="L628">
        <f t="shared" si="225"/>
        <v>1.3238772222222221</v>
      </c>
      <c r="M628">
        <f t="shared" si="231"/>
        <v>1.3294253379958318</v>
      </c>
      <c r="N628">
        <f t="shared" si="220"/>
        <v>1.3215841666666668</v>
      </c>
      <c r="O628">
        <f t="shared" si="222"/>
        <v>1.3248975750121803</v>
      </c>
      <c r="P628" t="str">
        <f t="shared" si="217"/>
        <v>-</v>
      </c>
      <c r="Q628" t="str">
        <f t="shared" si="218"/>
        <v>Sell</v>
      </c>
      <c r="R628" t="str">
        <f t="shared" si="232"/>
        <v>-</v>
      </c>
      <c r="S628" t="str">
        <f t="shared" si="219"/>
        <v>-</v>
      </c>
      <c r="T628">
        <f t="shared" si="211"/>
        <v>1.33609</v>
      </c>
      <c r="U628">
        <f t="shared" si="212"/>
        <v>1.3350500000000001</v>
      </c>
      <c r="V628" t="str">
        <f t="shared" si="233"/>
        <v>-</v>
      </c>
      <c r="W628" t="str">
        <f t="shared" si="234"/>
        <v>-</v>
      </c>
      <c r="X628" t="str">
        <f t="shared" si="235"/>
        <v>-</v>
      </c>
      <c r="Y628" s="9">
        <f t="shared" si="223"/>
        <v>4996.6319382072934</v>
      </c>
      <c r="Z628" s="9">
        <f t="shared" si="236"/>
        <v>3739.742036993985</v>
      </c>
      <c r="AA628" s="9">
        <f t="shared" si="237"/>
        <v>-3.4028339039714912</v>
      </c>
    </row>
    <row r="629" spans="1:27" x14ac:dyDescent="0.25">
      <c r="A629" t="s">
        <v>634</v>
      </c>
      <c r="B629" s="2">
        <v>40546</v>
      </c>
      <c r="C629" s="3">
        <v>0</v>
      </c>
      <c r="D629">
        <v>1.3355999999999999</v>
      </c>
      <c r="E629">
        <v>1.3394699999999999</v>
      </c>
      <c r="F629">
        <v>1.325</v>
      </c>
      <c r="G629">
        <v>1.33551</v>
      </c>
      <c r="H629">
        <v>164193</v>
      </c>
      <c r="I629">
        <f t="shared" si="210"/>
        <v>-18.62798264642074</v>
      </c>
      <c r="J629">
        <f t="shared" si="215"/>
        <v>1.3572380769230767</v>
      </c>
      <c r="K629">
        <f t="shared" si="216"/>
        <v>1.3358814300047066</v>
      </c>
      <c r="L629">
        <f t="shared" si="225"/>
        <v>1.323198333333333</v>
      </c>
      <c r="M629">
        <f t="shared" si="231"/>
        <v>1.3297542386447059</v>
      </c>
      <c r="N629">
        <f t="shared" si="220"/>
        <v>1.3218645833333333</v>
      </c>
      <c r="O629">
        <f t="shared" si="222"/>
        <v>1.325746569011206</v>
      </c>
      <c r="P629" t="str">
        <f t="shared" si="217"/>
        <v>-</v>
      </c>
      <c r="Q629" t="str">
        <f t="shared" si="218"/>
        <v>Sell</v>
      </c>
      <c r="R629" t="str">
        <f t="shared" si="232"/>
        <v>-</v>
      </c>
      <c r="S629" t="str">
        <f t="shared" si="219"/>
        <v>-</v>
      </c>
      <c r="T629">
        <f t="shared" si="211"/>
        <v>1.3360799999999999</v>
      </c>
      <c r="U629">
        <f t="shared" si="212"/>
        <v>1.33494</v>
      </c>
      <c r="V629" t="str">
        <f t="shared" si="233"/>
        <v>-</v>
      </c>
      <c r="W629" t="str">
        <f t="shared" si="234"/>
        <v>-</v>
      </c>
      <c r="X629" t="str">
        <f t="shared" si="235"/>
        <v>-</v>
      </c>
      <c r="Y629" s="9">
        <f t="shared" si="223"/>
        <v>4996.6319382072934</v>
      </c>
      <c r="Z629" s="9">
        <f t="shared" si="236"/>
        <v>3739.7700273990281</v>
      </c>
      <c r="AA629" s="9">
        <f t="shared" si="237"/>
        <v>-3.3651880198462383</v>
      </c>
    </row>
    <row r="630" spans="1:27" x14ac:dyDescent="0.25">
      <c r="A630" t="s">
        <v>635</v>
      </c>
      <c r="B630" s="2">
        <v>40547</v>
      </c>
      <c r="C630" s="3">
        <v>0</v>
      </c>
      <c r="D630">
        <v>1.3356600000000001</v>
      </c>
      <c r="E630">
        <v>1.3429800000000001</v>
      </c>
      <c r="F630">
        <v>1.3292299999999999</v>
      </c>
      <c r="G630">
        <v>1.33179</v>
      </c>
      <c r="H630">
        <v>215600</v>
      </c>
      <c r="I630">
        <f t="shared" si="210"/>
        <v>-29.855923159018268</v>
      </c>
      <c r="J630">
        <f t="shared" si="215"/>
        <v>1.3565523076923076</v>
      </c>
      <c r="K630">
        <f t="shared" si="216"/>
        <v>1.3357778494982582</v>
      </c>
      <c r="L630">
        <f t="shared" si="225"/>
        <v>1.3230105555555554</v>
      </c>
      <c r="M630">
        <f t="shared" si="231"/>
        <v>1.3298642797990461</v>
      </c>
      <c r="N630">
        <f t="shared" si="220"/>
        <v>1.3221566666666669</v>
      </c>
      <c r="O630">
        <f t="shared" si="222"/>
        <v>1.3262300434903096</v>
      </c>
      <c r="P630" t="str">
        <f t="shared" si="217"/>
        <v>Sell</v>
      </c>
      <c r="Q630" t="str">
        <f t="shared" si="218"/>
        <v>Sell</v>
      </c>
      <c r="R630" t="str">
        <f t="shared" si="232"/>
        <v>Sell</v>
      </c>
      <c r="S630" t="str">
        <f t="shared" si="219"/>
        <v>-</v>
      </c>
      <c r="T630">
        <f t="shared" si="211"/>
        <v>1.3323499999999999</v>
      </c>
      <c r="U630">
        <f t="shared" si="212"/>
        <v>1.3312299999999999</v>
      </c>
      <c r="V630" t="str">
        <f t="shared" si="233"/>
        <v>-</v>
      </c>
      <c r="W630" t="str">
        <f t="shared" si="234"/>
        <v>-</v>
      </c>
      <c r="X630">
        <f t="shared" si="235"/>
        <v>3752.7676661537885</v>
      </c>
      <c r="Y630" s="9">
        <f t="shared" si="223"/>
        <v>4996.6319382072934</v>
      </c>
      <c r="Z630" s="9">
        <f t="shared" si="236"/>
        <v>3750.2397554751333</v>
      </c>
      <c r="AA630" s="9">
        <f t="shared" si="237"/>
        <v>10.581780452971381</v>
      </c>
    </row>
    <row r="631" spans="1:27" x14ac:dyDescent="0.25">
      <c r="A631" t="s">
        <v>636</v>
      </c>
      <c r="B631" s="2">
        <v>40548</v>
      </c>
      <c r="C631" s="3">
        <v>0</v>
      </c>
      <c r="D631">
        <v>1.3318099999999999</v>
      </c>
      <c r="E631">
        <v>1.3324800000000001</v>
      </c>
      <c r="F631">
        <v>1.3126199999999999</v>
      </c>
      <c r="G631">
        <v>1.3155600000000001</v>
      </c>
      <c r="H631">
        <v>204024</v>
      </c>
      <c r="I631">
        <f t="shared" si="210"/>
        <v>-73.159018143009689</v>
      </c>
      <c r="J631">
        <f t="shared" si="215"/>
        <v>1.3555784615384614</v>
      </c>
      <c r="K631">
        <f t="shared" si="216"/>
        <v>1.335266005207163</v>
      </c>
      <c r="L631">
        <f t="shared" si="225"/>
        <v>1.3224494444444441</v>
      </c>
      <c r="M631">
        <f t="shared" si="231"/>
        <v>1.329091075485584</v>
      </c>
      <c r="N631">
        <f t="shared" si="220"/>
        <v>1.321772916666667</v>
      </c>
      <c r="O631">
        <f t="shared" si="222"/>
        <v>1.3253764400110848</v>
      </c>
      <c r="P631" t="str">
        <f t="shared" si="217"/>
        <v>-</v>
      </c>
      <c r="Q631" t="str">
        <f t="shared" si="218"/>
        <v>Sell</v>
      </c>
      <c r="R631" t="str">
        <f t="shared" si="232"/>
        <v>-</v>
      </c>
      <c r="S631" t="str">
        <f t="shared" si="219"/>
        <v>-</v>
      </c>
      <c r="T631">
        <f t="shared" si="211"/>
        <v>1.3161099999999999</v>
      </c>
      <c r="U631">
        <f t="shared" si="212"/>
        <v>1.31501</v>
      </c>
      <c r="V631" t="str">
        <f t="shared" si="233"/>
        <v>-</v>
      </c>
      <c r="W631" t="str">
        <f t="shared" si="234"/>
        <v>-</v>
      </c>
      <c r="X631" t="str">
        <f t="shared" si="235"/>
        <v>-</v>
      </c>
      <c r="Y631" s="9">
        <f t="shared" si="223"/>
        <v>4996.6319382072934</v>
      </c>
      <c r="Z631" s="9">
        <f t="shared" si="236"/>
        <v>3796.5154418759025</v>
      </c>
      <c r="AA631" s="9">
        <f t="shared" si="237"/>
        <v>71.305840079382421</v>
      </c>
    </row>
    <row r="632" spans="1:27" x14ac:dyDescent="0.25">
      <c r="A632" t="s">
        <v>637</v>
      </c>
      <c r="B632" s="2">
        <v>40549</v>
      </c>
      <c r="C632" s="3">
        <v>0</v>
      </c>
      <c r="D632">
        <v>1.3155600000000001</v>
      </c>
      <c r="E632">
        <v>1.31698</v>
      </c>
      <c r="F632">
        <v>1.2972300000000001</v>
      </c>
      <c r="G632">
        <v>1.2978700000000001</v>
      </c>
      <c r="H632">
        <v>185391</v>
      </c>
      <c r="I632">
        <f t="shared" si="210"/>
        <v>-98.601092896174919</v>
      </c>
      <c r="J632">
        <f t="shared" si="215"/>
        <v>1.3543679487179487</v>
      </c>
      <c r="K632">
        <f t="shared" si="216"/>
        <v>1.3343192708981209</v>
      </c>
      <c r="L632">
        <f t="shared" si="225"/>
        <v>1.3214474999999999</v>
      </c>
      <c r="M632">
        <f t="shared" si="231"/>
        <v>1.3274034497836604</v>
      </c>
      <c r="N632">
        <f t="shared" si="220"/>
        <v>1.3206829166666669</v>
      </c>
      <c r="O632">
        <f t="shared" si="222"/>
        <v>1.3231759248101982</v>
      </c>
      <c r="P632" t="str">
        <f t="shared" si="217"/>
        <v>-</v>
      </c>
      <c r="Q632" t="str">
        <f t="shared" si="218"/>
        <v>Sell</v>
      </c>
      <c r="R632" t="str">
        <f t="shared" si="232"/>
        <v>-</v>
      </c>
      <c r="S632" t="str">
        <f t="shared" si="219"/>
        <v>-</v>
      </c>
      <c r="T632">
        <f t="shared" si="211"/>
        <v>1.2985</v>
      </c>
      <c r="U632">
        <f t="shared" si="212"/>
        <v>1.2972399999999999</v>
      </c>
      <c r="V632" t="str">
        <f t="shared" si="233"/>
        <v>-</v>
      </c>
      <c r="W632" t="str">
        <f t="shared" si="234"/>
        <v>-</v>
      </c>
      <c r="X632" t="str">
        <f t="shared" si="235"/>
        <v>-</v>
      </c>
      <c r="Y632" s="9">
        <f t="shared" si="223"/>
        <v>4996.6319382072934</v>
      </c>
      <c r="Z632" s="9">
        <f t="shared" si="236"/>
        <v>3848.0030328897137</v>
      </c>
      <c r="AA632" s="9">
        <f t="shared" si="237"/>
        <v>137.13403219556386</v>
      </c>
    </row>
    <row r="633" spans="1:27" x14ac:dyDescent="0.25">
      <c r="A633" t="s">
        <v>638</v>
      </c>
      <c r="B633" s="2">
        <v>40550</v>
      </c>
      <c r="C633" s="3">
        <v>0</v>
      </c>
      <c r="D633">
        <v>1.2978700000000001</v>
      </c>
      <c r="E633">
        <v>1.30209</v>
      </c>
      <c r="F633">
        <v>1.2904500000000001</v>
      </c>
      <c r="G633">
        <v>1.2906</v>
      </c>
      <c r="H633">
        <v>180709</v>
      </c>
      <c r="I633">
        <f t="shared" si="210"/>
        <v>-99.714448886350908</v>
      </c>
      <c r="J633">
        <f t="shared" si="215"/>
        <v>1.3530483333333334</v>
      </c>
      <c r="K633">
        <f t="shared" si="216"/>
        <v>1.3332124539133581</v>
      </c>
      <c r="L633">
        <f t="shared" si="225"/>
        <v>1.3205211111111108</v>
      </c>
      <c r="M633">
        <f t="shared" si="231"/>
        <v>1.3254140741196789</v>
      </c>
      <c r="N633">
        <f t="shared" si="220"/>
        <v>1.3193670833333335</v>
      </c>
      <c r="O633">
        <f t="shared" si="222"/>
        <v>1.3205698508253825</v>
      </c>
      <c r="P633" t="str">
        <f t="shared" si="217"/>
        <v>-</v>
      </c>
      <c r="Q633" t="str">
        <f t="shared" si="218"/>
        <v>Sell</v>
      </c>
      <c r="R633" t="str">
        <f t="shared" si="232"/>
        <v>-</v>
      </c>
      <c r="S633" t="str">
        <f t="shared" si="219"/>
        <v>-</v>
      </c>
      <c r="T633">
        <f t="shared" si="211"/>
        <v>1.29135</v>
      </c>
      <c r="U633">
        <f t="shared" si="212"/>
        <v>1.2898499999999999</v>
      </c>
      <c r="V633" t="str">
        <f t="shared" si="233"/>
        <v>-</v>
      </c>
      <c r="W633" t="str">
        <f t="shared" si="234"/>
        <v>-</v>
      </c>
      <c r="X633" t="str">
        <f t="shared" si="235"/>
        <v>-</v>
      </c>
      <c r="Y633" s="9">
        <f t="shared" si="223"/>
        <v>4996.6319382072934</v>
      </c>
      <c r="Z633" s="9">
        <f t="shared" si="236"/>
        <v>3869.3088149667351</v>
      </c>
      <c r="AA633" s="9">
        <f t="shared" si="237"/>
        <v>163.83408240356036</v>
      </c>
    </row>
    <row r="634" spans="1:27" x14ac:dyDescent="0.25">
      <c r="A634" t="s">
        <v>639</v>
      </c>
      <c r="B634" s="2">
        <v>40552</v>
      </c>
      <c r="C634" s="3">
        <v>0</v>
      </c>
      <c r="D634">
        <v>1.28745</v>
      </c>
      <c r="E634">
        <v>1.2905500000000001</v>
      </c>
      <c r="F634">
        <v>1.2871300000000001</v>
      </c>
      <c r="G634">
        <v>1.2894000000000001</v>
      </c>
      <c r="H634">
        <v>5193</v>
      </c>
      <c r="I634">
        <f t="shared" si="210"/>
        <v>-95.93554162936438</v>
      </c>
      <c r="J634">
        <f t="shared" si="215"/>
        <v>1.3516371794871793</v>
      </c>
      <c r="K634">
        <f t="shared" si="216"/>
        <v>1.3321032778649187</v>
      </c>
      <c r="L634">
        <f t="shared" si="225"/>
        <v>1.3195686111111109</v>
      </c>
      <c r="M634">
        <f t="shared" si="231"/>
        <v>1.3234673674105071</v>
      </c>
      <c r="N634">
        <f t="shared" si="220"/>
        <v>1.3181075000000002</v>
      </c>
      <c r="O634">
        <f t="shared" si="222"/>
        <v>1.3180762627593519</v>
      </c>
      <c r="P634" t="str">
        <f t="shared" si="217"/>
        <v>-</v>
      </c>
      <c r="Q634" t="str">
        <f t="shared" si="218"/>
        <v>Sell</v>
      </c>
      <c r="R634" t="str">
        <f t="shared" si="232"/>
        <v>-</v>
      </c>
      <c r="S634" t="str">
        <f t="shared" si="219"/>
        <v>-</v>
      </c>
      <c r="T634">
        <f t="shared" si="211"/>
        <v>1.2902499999999999</v>
      </c>
      <c r="U634">
        <f t="shared" si="212"/>
        <v>1.2885500000000001</v>
      </c>
      <c r="V634" t="str">
        <f t="shared" si="233"/>
        <v>-</v>
      </c>
      <c r="W634" t="str">
        <f t="shared" si="234"/>
        <v>-</v>
      </c>
      <c r="X634" t="str">
        <f t="shared" si="235"/>
        <v>-</v>
      </c>
      <c r="Y634" s="9">
        <f t="shared" si="223"/>
        <v>4996.6319382072934</v>
      </c>
      <c r="Z634" s="9">
        <f t="shared" si="236"/>
        <v>3872.6075862873813</v>
      </c>
      <c r="AA634" s="9">
        <f t="shared" si="237"/>
        <v>167.91959087434356</v>
      </c>
    </row>
    <row r="635" spans="1:27" x14ac:dyDescent="0.25">
      <c r="A635" t="s">
        <v>640</v>
      </c>
      <c r="B635" s="2">
        <v>40553</v>
      </c>
      <c r="C635" s="3">
        <v>0</v>
      </c>
      <c r="D635">
        <v>1.2894699999999999</v>
      </c>
      <c r="E635">
        <v>1.2965800000000001</v>
      </c>
      <c r="F635">
        <v>1.28739</v>
      </c>
      <c r="G635">
        <v>1.29637</v>
      </c>
      <c r="H635">
        <v>161209</v>
      </c>
      <c r="I635">
        <f t="shared" si="210"/>
        <v>-83.455684870188136</v>
      </c>
      <c r="J635">
        <f t="shared" si="215"/>
        <v>1.3504825641025637</v>
      </c>
      <c r="K635">
        <f t="shared" si="216"/>
        <v>1.3311986379189713</v>
      </c>
      <c r="L635">
        <f t="shared" si="225"/>
        <v>1.3191905555555556</v>
      </c>
      <c r="M635">
        <f t="shared" si="231"/>
        <v>1.3220026448477771</v>
      </c>
      <c r="N635">
        <f t="shared" si="220"/>
        <v>1.3163154166666666</v>
      </c>
      <c r="O635">
        <f t="shared" si="222"/>
        <v>1.3163397617386037</v>
      </c>
      <c r="P635" t="str">
        <f t="shared" si="217"/>
        <v>-</v>
      </c>
      <c r="Q635" t="str">
        <f t="shared" si="218"/>
        <v>Sell</v>
      </c>
      <c r="R635" t="str">
        <f t="shared" si="232"/>
        <v>-</v>
      </c>
      <c r="S635" t="str">
        <f t="shared" si="219"/>
        <v>-</v>
      </c>
      <c r="T635">
        <f t="shared" si="211"/>
        <v>1.2972699999999999</v>
      </c>
      <c r="U635">
        <f t="shared" si="212"/>
        <v>1.2954699999999999</v>
      </c>
      <c r="V635" t="str">
        <f t="shared" si="233"/>
        <v>-</v>
      </c>
      <c r="W635" t="str">
        <f t="shared" si="234"/>
        <v>-</v>
      </c>
      <c r="X635" t="str">
        <f t="shared" si="235"/>
        <v>-</v>
      </c>
      <c r="Y635" s="9">
        <f t="shared" si="223"/>
        <v>4996.6319382072934</v>
      </c>
      <c r="Z635" s="9">
        <f t="shared" si="236"/>
        <v>3851.6514975350497</v>
      </c>
      <c r="AA635" s="9">
        <f t="shared" si="237"/>
        <v>141.67339818043288</v>
      </c>
    </row>
    <row r="636" spans="1:27" x14ac:dyDescent="0.25">
      <c r="A636" t="s">
        <v>641</v>
      </c>
      <c r="B636" s="2">
        <v>40554</v>
      </c>
      <c r="C636" s="3">
        <v>0</v>
      </c>
      <c r="D636">
        <v>1.29637</v>
      </c>
      <c r="E636">
        <v>1.29905</v>
      </c>
      <c r="F636">
        <v>1.2907</v>
      </c>
      <c r="G636">
        <v>1.2980700000000001</v>
      </c>
      <c r="H636">
        <v>194900</v>
      </c>
      <c r="I636">
        <f t="shared" si="210"/>
        <v>-80.411817367949951</v>
      </c>
      <c r="J636">
        <f t="shared" si="215"/>
        <v>1.3492794871794869</v>
      </c>
      <c r="K636">
        <f t="shared" si="216"/>
        <v>1.3303599382248199</v>
      </c>
      <c r="L636">
        <f t="shared" si="225"/>
        <v>1.31915</v>
      </c>
      <c r="M636">
        <f t="shared" si="231"/>
        <v>1.3207089883695189</v>
      </c>
      <c r="N636">
        <f t="shared" si="220"/>
        <v>1.3147504166666668</v>
      </c>
      <c r="O636">
        <f t="shared" si="222"/>
        <v>1.3148781807995156</v>
      </c>
      <c r="P636" t="str">
        <f t="shared" si="217"/>
        <v>-</v>
      </c>
      <c r="Q636" t="str">
        <f t="shared" si="218"/>
        <v>Sell</v>
      </c>
      <c r="R636" t="str">
        <f t="shared" si="232"/>
        <v>-</v>
      </c>
      <c r="S636" t="str">
        <f t="shared" si="219"/>
        <v>-</v>
      </c>
      <c r="T636">
        <f t="shared" si="211"/>
        <v>1.2989999999999999</v>
      </c>
      <c r="U636">
        <f t="shared" si="212"/>
        <v>1.29714</v>
      </c>
      <c r="V636" t="str">
        <f t="shared" si="233"/>
        <v>-</v>
      </c>
      <c r="W636" t="str">
        <f t="shared" si="234"/>
        <v>-</v>
      </c>
      <c r="X636" t="str">
        <f t="shared" si="235"/>
        <v>-</v>
      </c>
      <c r="Y636" s="9">
        <f t="shared" si="223"/>
        <v>4996.6319382072934</v>
      </c>
      <c r="Z636" s="9">
        <f t="shared" si="236"/>
        <v>3846.5218923843677</v>
      </c>
      <c r="AA636" s="9">
        <f t="shared" si="237"/>
        <v>135.20221438524888</v>
      </c>
    </row>
    <row r="637" spans="1:27" x14ac:dyDescent="0.25">
      <c r="A637" t="s">
        <v>642</v>
      </c>
      <c r="B637" s="2">
        <v>40555</v>
      </c>
      <c r="C637" s="3">
        <v>0</v>
      </c>
      <c r="D637">
        <v>1.2982</v>
      </c>
      <c r="E637">
        <v>1.3142799999999999</v>
      </c>
      <c r="F637">
        <v>1.2962100000000001</v>
      </c>
      <c r="G637">
        <v>1.3126100000000001</v>
      </c>
      <c r="H637">
        <v>199153</v>
      </c>
      <c r="I637">
        <f t="shared" si="210"/>
        <v>-54.377797672336669</v>
      </c>
      <c r="J637">
        <f t="shared" si="215"/>
        <v>1.3481821794871793</v>
      </c>
      <c r="K637">
        <f t="shared" si="216"/>
        <v>1.329910572700141</v>
      </c>
      <c r="L637">
        <f t="shared" si="225"/>
        <v>1.3191547222222222</v>
      </c>
      <c r="M637">
        <f t="shared" si="231"/>
        <v>1.3202712052144097</v>
      </c>
      <c r="N637">
        <f t="shared" si="220"/>
        <v>1.3143437499999999</v>
      </c>
      <c r="O637">
        <f t="shared" si="222"/>
        <v>1.3146967263355545</v>
      </c>
      <c r="P637" t="str">
        <f t="shared" si="217"/>
        <v>Buy</v>
      </c>
      <c r="Q637" t="str">
        <f t="shared" si="218"/>
        <v>Sell</v>
      </c>
      <c r="R637" t="str">
        <f t="shared" si="232"/>
        <v>-</v>
      </c>
      <c r="S637" t="str">
        <f t="shared" si="219"/>
        <v>-</v>
      </c>
      <c r="T637">
        <f t="shared" si="211"/>
        <v>1.3135300000000001</v>
      </c>
      <c r="U637">
        <f t="shared" si="212"/>
        <v>1.31169</v>
      </c>
      <c r="V637" t="str">
        <f t="shared" si="233"/>
        <v>-</v>
      </c>
      <c r="W637" t="str">
        <f t="shared" si="234"/>
        <v>-</v>
      </c>
      <c r="X637" t="str">
        <f t="shared" si="235"/>
        <v>-</v>
      </c>
      <c r="Y637" s="9">
        <f t="shared" si="223"/>
        <v>4996.6319382072934</v>
      </c>
      <c r="Z637" s="9">
        <f t="shared" si="236"/>
        <v>3803.9724545364729</v>
      </c>
      <c r="AA637" s="9">
        <f t="shared" si="237"/>
        <v>80.907103473306151</v>
      </c>
    </row>
    <row r="638" spans="1:27" x14ac:dyDescent="0.25">
      <c r="A638" t="s">
        <v>643</v>
      </c>
      <c r="B638" s="2">
        <v>40556</v>
      </c>
      <c r="C638" s="3">
        <v>0</v>
      </c>
      <c r="D638">
        <v>1.3125599999999999</v>
      </c>
      <c r="E638">
        <v>1.33829</v>
      </c>
      <c r="F638">
        <v>1.3088599999999999</v>
      </c>
      <c r="G638">
        <v>1.3350599999999999</v>
      </c>
      <c r="H638">
        <v>196231</v>
      </c>
      <c r="I638">
        <f t="shared" si="210"/>
        <v>-14.180841539839131</v>
      </c>
      <c r="J638">
        <f t="shared" si="215"/>
        <v>1.3473192307692305</v>
      </c>
      <c r="K638">
        <f t="shared" si="216"/>
        <v>1.3300409379482387</v>
      </c>
      <c r="L638">
        <f t="shared" si="225"/>
        <v>1.3195413888888889</v>
      </c>
      <c r="M638">
        <f t="shared" si="231"/>
        <v>1.3210705995271443</v>
      </c>
      <c r="N638">
        <f t="shared" si="220"/>
        <v>1.3148104166666668</v>
      </c>
      <c r="O638">
        <f t="shared" si="222"/>
        <v>1.31632578822871</v>
      </c>
      <c r="P638" t="str">
        <f t="shared" si="217"/>
        <v>-</v>
      </c>
      <c r="Q638" t="str">
        <f t="shared" si="218"/>
        <v>Buy</v>
      </c>
      <c r="R638" t="str">
        <f t="shared" si="232"/>
        <v>-</v>
      </c>
      <c r="S638" t="str">
        <f t="shared" si="219"/>
        <v>-</v>
      </c>
      <c r="T638">
        <f t="shared" si="211"/>
        <v>1.3360000000000001</v>
      </c>
      <c r="U638">
        <f t="shared" si="212"/>
        <v>1.33412</v>
      </c>
      <c r="V638" t="str">
        <f t="shared" si="233"/>
        <v>-</v>
      </c>
      <c r="W638" t="str">
        <f t="shared" si="234"/>
        <v>-</v>
      </c>
      <c r="X638" t="str">
        <f t="shared" si="235"/>
        <v>-</v>
      </c>
      <c r="Y638" s="9">
        <f t="shared" si="223"/>
        <v>4996.6319382072934</v>
      </c>
      <c r="Z638" s="9">
        <f t="shared" si="236"/>
        <v>3739.9939657240216</v>
      </c>
      <c r="AA638" s="9">
        <f t="shared" si="237"/>
        <v>-3.064360321928977</v>
      </c>
    </row>
    <row r="639" spans="1:27" x14ac:dyDescent="0.25">
      <c r="A639" t="s">
        <v>644</v>
      </c>
      <c r="B639" s="2">
        <v>40557</v>
      </c>
      <c r="C639" s="3">
        <v>0</v>
      </c>
      <c r="D639">
        <v>1.3350599999999999</v>
      </c>
      <c r="E639">
        <v>1.34521</v>
      </c>
      <c r="F639">
        <v>1.33142</v>
      </c>
      <c r="G639">
        <v>1.3386800000000001</v>
      </c>
      <c r="H639">
        <v>181927</v>
      </c>
      <c r="I639">
        <f t="shared" si="210"/>
        <v>-11.24311294765829</v>
      </c>
      <c r="J639">
        <f t="shared" si="215"/>
        <v>1.3465661538461535</v>
      </c>
      <c r="K639">
        <f t="shared" si="216"/>
        <v>1.3302596483799289</v>
      </c>
      <c r="L639">
        <f t="shared" si="225"/>
        <v>1.3194672222222223</v>
      </c>
      <c r="M639">
        <f t="shared" si="231"/>
        <v>1.3220224590121636</v>
      </c>
      <c r="N639">
        <f t="shared" si="220"/>
        <v>1.3156454166666667</v>
      </c>
      <c r="O639">
        <f t="shared" si="222"/>
        <v>1.3181141251704134</v>
      </c>
      <c r="P639" t="str">
        <f t="shared" si="217"/>
        <v>-</v>
      </c>
      <c r="Q639" t="str">
        <f t="shared" si="218"/>
        <v>Buy</v>
      </c>
      <c r="R639" t="str">
        <f t="shared" si="232"/>
        <v>-</v>
      </c>
      <c r="S639" t="str">
        <f t="shared" si="219"/>
        <v>-</v>
      </c>
      <c r="T639">
        <f t="shared" si="211"/>
        <v>1.33962</v>
      </c>
      <c r="U639">
        <f t="shared" si="212"/>
        <v>1.3377399999999999</v>
      </c>
      <c r="V639" t="str">
        <f t="shared" si="233"/>
        <v>-</v>
      </c>
      <c r="W639" t="str">
        <f t="shared" si="234"/>
        <v>-</v>
      </c>
      <c r="X639" t="str">
        <f t="shared" si="235"/>
        <v>-</v>
      </c>
      <c r="Y639" s="9">
        <f t="shared" si="223"/>
        <v>4996.6319382072934</v>
      </c>
      <c r="Z639" s="9">
        <f t="shared" si="236"/>
        <v>3729.8875339329761</v>
      </c>
      <c r="AA639" s="9">
        <f t="shared" si="237"/>
        <v>-16.592453218604966</v>
      </c>
    </row>
    <row r="640" spans="1:27" x14ac:dyDescent="0.25">
      <c r="A640" t="s">
        <v>645</v>
      </c>
      <c r="B640" s="2">
        <v>40559</v>
      </c>
      <c r="C640" s="3">
        <v>0</v>
      </c>
      <c r="D640">
        <v>1.33812</v>
      </c>
      <c r="E640">
        <v>1.33847</v>
      </c>
      <c r="F640">
        <v>1.33551</v>
      </c>
      <c r="G640">
        <v>1.3378399999999999</v>
      </c>
      <c r="H640">
        <v>6028</v>
      </c>
      <c r="I640">
        <f t="shared" si="210"/>
        <v>-12.689393939394128</v>
      </c>
      <c r="J640">
        <f t="shared" si="215"/>
        <v>1.3458330769230769</v>
      </c>
      <c r="K640">
        <f t="shared" si="216"/>
        <v>1.3304515560158801</v>
      </c>
      <c r="L640">
        <f t="shared" si="225"/>
        <v>1.3193716666666668</v>
      </c>
      <c r="M640">
        <f t="shared" si="231"/>
        <v>1.3228774612277225</v>
      </c>
      <c r="N640">
        <f t="shared" si="220"/>
        <v>1.3165433333333334</v>
      </c>
      <c r="O640">
        <f t="shared" si="222"/>
        <v>1.3196921951567804</v>
      </c>
      <c r="P640" t="str">
        <f t="shared" si="217"/>
        <v>-</v>
      </c>
      <c r="Q640" t="str">
        <f t="shared" si="218"/>
        <v>Buy</v>
      </c>
      <c r="R640" t="str">
        <f t="shared" si="232"/>
        <v>-</v>
      </c>
      <c r="S640" t="str">
        <f t="shared" si="219"/>
        <v>-</v>
      </c>
      <c r="T640">
        <f t="shared" si="211"/>
        <v>1.3387899999999999</v>
      </c>
      <c r="U640">
        <f t="shared" si="212"/>
        <v>1.3368899999999999</v>
      </c>
      <c r="V640" t="str">
        <f t="shared" si="233"/>
        <v>-</v>
      </c>
      <c r="W640" t="str">
        <f t="shared" si="234"/>
        <v>-</v>
      </c>
      <c r="X640" t="str">
        <f t="shared" si="235"/>
        <v>-</v>
      </c>
      <c r="Y640" s="9">
        <f t="shared" si="223"/>
        <v>4996.6319382072934</v>
      </c>
      <c r="Z640" s="9">
        <f t="shared" si="236"/>
        <v>3732.199925460523</v>
      </c>
      <c r="AA640" s="9">
        <f t="shared" si="237"/>
        <v>-13.490497264518106</v>
      </c>
    </row>
    <row r="641" spans="1:28" x14ac:dyDescent="0.25">
      <c r="A641" t="s">
        <v>646</v>
      </c>
      <c r="B641" s="2">
        <v>40560</v>
      </c>
      <c r="C641" s="3">
        <v>0</v>
      </c>
      <c r="D641">
        <v>1.3378399999999999</v>
      </c>
      <c r="E641">
        <v>1.3379099999999999</v>
      </c>
      <c r="F641">
        <v>1.3244100000000001</v>
      </c>
      <c r="G641">
        <v>1.32809</v>
      </c>
      <c r="H641">
        <v>168422</v>
      </c>
      <c r="I641">
        <f t="shared" si="210"/>
        <v>-29.476584022038654</v>
      </c>
      <c r="J641">
        <f t="shared" si="215"/>
        <v>1.3449593589743587</v>
      </c>
      <c r="K641">
        <f t="shared" si="216"/>
        <v>1.33039176978763</v>
      </c>
      <c r="L641">
        <f t="shared" si="225"/>
        <v>1.3193524999999999</v>
      </c>
      <c r="M641">
        <f t="shared" si="231"/>
        <v>1.3231592200802782</v>
      </c>
      <c r="N641">
        <f t="shared" si="220"/>
        <v>1.3172291666666667</v>
      </c>
      <c r="O641">
        <f t="shared" si="222"/>
        <v>1.3203640195442381</v>
      </c>
      <c r="P641" t="str">
        <f t="shared" si="217"/>
        <v>Sell</v>
      </c>
      <c r="Q641" t="str">
        <f t="shared" si="218"/>
        <v>Sell</v>
      </c>
      <c r="R641" t="str">
        <f t="shared" si="232"/>
        <v>Sell</v>
      </c>
      <c r="S641" t="str">
        <f t="shared" si="219"/>
        <v>-</v>
      </c>
      <c r="T641">
        <f t="shared" si="211"/>
        <v>1.3290200000000001</v>
      </c>
      <c r="U641">
        <f t="shared" si="212"/>
        <v>1.3271599999999999</v>
      </c>
      <c r="V641" t="str">
        <f t="shared" si="233"/>
        <v>-</v>
      </c>
      <c r="W641" t="str">
        <f t="shared" si="234"/>
        <v>-</v>
      </c>
      <c r="X641">
        <f t="shared" si="235"/>
        <v>3762.1706219620469</v>
      </c>
      <c r="Y641" s="9">
        <f t="shared" si="223"/>
        <v>4996.6319382072934</v>
      </c>
      <c r="Z641" s="9">
        <f t="shared" si="236"/>
        <v>3759.6363773361522</v>
      </c>
      <c r="AA641" s="9">
        <f t="shared" si="237"/>
        <v>23.020249202054824</v>
      </c>
    </row>
    <row r="642" spans="1:28" x14ac:dyDescent="0.25">
      <c r="A642" t="s">
        <v>647</v>
      </c>
      <c r="B642" s="2">
        <v>40561</v>
      </c>
      <c r="C642" s="3">
        <v>0</v>
      </c>
      <c r="D642">
        <v>1.32809</v>
      </c>
      <c r="E642">
        <v>1.34622</v>
      </c>
      <c r="F642">
        <v>1.3252699999999999</v>
      </c>
      <c r="G642">
        <v>1.3377600000000001</v>
      </c>
      <c r="H642">
        <v>222624</v>
      </c>
      <c r="I642">
        <f t="shared" si="210"/>
        <v>-14.317143340666663</v>
      </c>
      <c r="J642">
        <f t="shared" si="215"/>
        <v>1.3445492307692306</v>
      </c>
      <c r="K642">
        <f t="shared" si="216"/>
        <v>1.3305783072613608</v>
      </c>
      <c r="L642">
        <f t="shared" si="225"/>
        <v>1.3197130555555558</v>
      </c>
      <c r="M642">
        <f t="shared" si="231"/>
        <v>1.3239484514272901</v>
      </c>
      <c r="N642">
        <f t="shared" si="220"/>
        <v>1.3184270833333331</v>
      </c>
      <c r="O642">
        <f t="shared" si="222"/>
        <v>1.321755697980699</v>
      </c>
      <c r="P642" t="str">
        <f t="shared" si="217"/>
        <v>-</v>
      </c>
      <c r="Q642" t="str">
        <f t="shared" si="218"/>
        <v>Buy</v>
      </c>
      <c r="R642" t="str">
        <f t="shared" si="232"/>
        <v>-</v>
      </c>
      <c r="S642" t="str">
        <f t="shared" si="219"/>
        <v>-</v>
      </c>
      <c r="T642">
        <f t="shared" si="211"/>
        <v>1.3387100000000001</v>
      </c>
      <c r="U642">
        <f t="shared" si="212"/>
        <v>1.3368100000000001</v>
      </c>
      <c r="V642" t="str">
        <f t="shared" si="233"/>
        <v>-</v>
      </c>
      <c r="W642" t="str">
        <f t="shared" si="234"/>
        <v>-</v>
      </c>
      <c r="X642" t="str">
        <f t="shared" si="235"/>
        <v>-</v>
      </c>
      <c r="Y642" s="9">
        <f t="shared" si="223"/>
        <v>4996.6319382072934</v>
      </c>
      <c r="Z642" s="9">
        <f t="shared" si="236"/>
        <v>3732.4229580770243</v>
      </c>
      <c r="AA642" s="9">
        <f t="shared" si="237"/>
        <v>-13.191537756026982</v>
      </c>
    </row>
    <row r="643" spans="1:28" x14ac:dyDescent="0.25">
      <c r="A643" t="s">
        <v>648</v>
      </c>
      <c r="B643" s="2">
        <v>40562</v>
      </c>
      <c r="C643" s="3">
        <v>0</v>
      </c>
      <c r="D643">
        <v>1.3377600000000001</v>
      </c>
      <c r="E643">
        <v>1.35379</v>
      </c>
      <c r="F643">
        <v>1.33761</v>
      </c>
      <c r="G643">
        <v>1.3451500000000001</v>
      </c>
      <c r="H643">
        <v>228385</v>
      </c>
      <c r="I643">
        <f t="shared" si="210"/>
        <v>-12.961296129612945</v>
      </c>
      <c r="J643">
        <f t="shared" si="215"/>
        <v>1.3438791025641026</v>
      </c>
      <c r="K643">
        <f t="shared" si="216"/>
        <v>1.3309472108749971</v>
      </c>
      <c r="L643">
        <f t="shared" si="225"/>
        <v>1.3202791666666669</v>
      </c>
      <c r="M643">
        <f t="shared" si="231"/>
        <v>1.325094481079869</v>
      </c>
      <c r="N643">
        <f t="shared" si="220"/>
        <v>1.3198337499999999</v>
      </c>
      <c r="O643">
        <f t="shared" si="222"/>
        <v>1.3236272421422433</v>
      </c>
      <c r="P643" t="str">
        <f t="shared" si="217"/>
        <v>-</v>
      </c>
      <c r="Q643" t="str">
        <f t="shared" si="218"/>
        <v>Buy</v>
      </c>
      <c r="R643" t="str">
        <f t="shared" si="232"/>
        <v>-</v>
      </c>
      <c r="S643" t="str">
        <f t="shared" si="219"/>
        <v>-</v>
      </c>
      <c r="T643">
        <f t="shared" si="211"/>
        <v>1.34619</v>
      </c>
      <c r="U643">
        <f t="shared" si="212"/>
        <v>1.3441099999999999</v>
      </c>
      <c r="V643" t="str">
        <f t="shared" si="233"/>
        <v>-</v>
      </c>
      <c r="W643" t="str">
        <f t="shared" si="234"/>
        <v>-</v>
      </c>
      <c r="X643" t="str">
        <f t="shared" si="235"/>
        <v>-</v>
      </c>
      <c r="Y643" s="9">
        <f t="shared" si="223"/>
        <v>4996.6319382072934</v>
      </c>
      <c r="Z643" s="9">
        <f t="shared" si="236"/>
        <v>3711.6840402969069</v>
      </c>
      <c r="AA643" s="9">
        <f t="shared" si="237"/>
        <v>-41.138960369233033</v>
      </c>
    </row>
    <row r="644" spans="1:28" x14ac:dyDescent="0.25">
      <c r="A644" t="s">
        <v>649</v>
      </c>
      <c r="B644" s="2">
        <v>40563</v>
      </c>
      <c r="C644" s="3">
        <v>0</v>
      </c>
      <c r="D644">
        <v>1.3451500000000001</v>
      </c>
      <c r="E644">
        <v>1.3521799999999999</v>
      </c>
      <c r="F644">
        <v>1.33958</v>
      </c>
      <c r="G644">
        <v>1.3465</v>
      </c>
      <c r="H644">
        <v>240039</v>
      </c>
      <c r="I644">
        <f t="shared" si="210"/>
        <v>-10.936093609360974</v>
      </c>
      <c r="J644">
        <f t="shared" si="215"/>
        <v>1.3433078205128204</v>
      </c>
      <c r="K644">
        <f t="shared" si="216"/>
        <v>1.3313409523718327</v>
      </c>
      <c r="L644">
        <f t="shared" si="225"/>
        <v>1.3209033333333338</v>
      </c>
      <c r="M644">
        <f t="shared" si="231"/>
        <v>1.3262515361566327</v>
      </c>
      <c r="N644">
        <f t="shared" si="220"/>
        <v>1.3212599999999999</v>
      </c>
      <c r="O644">
        <f t="shared" si="222"/>
        <v>1.3254570627708639</v>
      </c>
      <c r="P644" t="str">
        <f t="shared" si="217"/>
        <v>-</v>
      </c>
      <c r="Q644" t="str">
        <f t="shared" si="218"/>
        <v>Buy</v>
      </c>
      <c r="R644" t="str">
        <f t="shared" si="232"/>
        <v>-</v>
      </c>
      <c r="S644" t="str">
        <f t="shared" si="219"/>
        <v>-</v>
      </c>
      <c r="T644">
        <f t="shared" si="211"/>
        <v>1.3475699999999999</v>
      </c>
      <c r="U644">
        <f t="shared" si="212"/>
        <v>1.3454299999999999</v>
      </c>
      <c r="V644" t="str">
        <f t="shared" si="233"/>
        <v>-</v>
      </c>
      <c r="W644" t="str">
        <f t="shared" si="234"/>
        <v>-</v>
      </c>
      <c r="X644" t="str">
        <f t="shared" si="235"/>
        <v>-</v>
      </c>
      <c r="Y644" s="9">
        <f t="shared" si="223"/>
        <v>4996.6319382072934</v>
      </c>
      <c r="Z644" s="9">
        <f t="shared" si="236"/>
        <v>3707.8830325751492</v>
      </c>
      <c r="AA644" s="9">
        <f t="shared" si="237"/>
        <v>-46.293351217762606</v>
      </c>
    </row>
    <row r="645" spans="1:28" x14ac:dyDescent="0.25">
      <c r="A645" t="s">
        <v>650</v>
      </c>
      <c r="B645" s="2">
        <v>40564</v>
      </c>
      <c r="C645" s="3">
        <v>0</v>
      </c>
      <c r="D645">
        <v>1.34649</v>
      </c>
      <c r="E645">
        <v>1.3624700000000001</v>
      </c>
      <c r="F645">
        <v>1.3448500000000001</v>
      </c>
      <c r="G645">
        <v>1.3620399999999999</v>
      </c>
      <c r="H645">
        <v>208391</v>
      </c>
      <c r="I645">
        <f t="shared" si="210"/>
        <v>-0.57074595168589415</v>
      </c>
      <c r="J645">
        <f t="shared" si="215"/>
        <v>1.3428824358974358</v>
      </c>
      <c r="K645">
        <f t="shared" si="216"/>
        <v>1.3321181434510267</v>
      </c>
      <c r="L645">
        <f t="shared" si="225"/>
        <v>1.3220105555555559</v>
      </c>
      <c r="M645">
        <f t="shared" si="231"/>
        <v>1.3281860477157337</v>
      </c>
      <c r="N645">
        <f t="shared" si="220"/>
        <v>1.3233499999999998</v>
      </c>
      <c r="O645">
        <f t="shared" si="222"/>
        <v>1.328383697749195</v>
      </c>
      <c r="P645" t="str">
        <f t="shared" si="217"/>
        <v>-</v>
      </c>
      <c r="Q645" t="str">
        <f t="shared" si="218"/>
        <v>Buy</v>
      </c>
      <c r="R645" t="str">
        <f t="shared" si="232"/>
        <v>-</v>
      </c>
      <c r="S645" t="str">
        <f t="shared" si="219"/>
        <v>-</v>
      </c>
      <c r="T645">
        <f t="shared" si="211"/>
        <v>1.36314</v>
      </c>
      <c r="U645">
        <f t="shared" si="212"/>
        <v>1.36094</v>
      </c>
      <c r="V645" t="str">
        <f t="shared" si="233"/>
        <v>-</v>
      </c>
      <c r="W645" t="str">
        <f t="shared" si="234"/>
        <v>-</v>
      </c>
      <c r="X645" t="str">
        <f t="shared" si="235"/>
        <v>-</v>
      </c>
      <c r="Y645" s="9">
        <f t="shared" si="223"/>
        <v>4996.6319382072934</v>
      </c>
      <c r="Z645" s="9">
        <f t="shared" si="236"/>
        <v>3665.5310079722503</v>
      </c>
      <c r="AA645" s="9">
        <f t="shared" si="237"/>
        <v>-104.46558130657556</v>
      </c>
    </row>
    <row r="646" spans="1:28" x14ac:dyDescent="0.25">
      <c r="A646" t="s">
        <v>651</v>
      </c>
      <c r="B646" s="2">
        <v>40566</v>
      </c>
      <c r="C646" s="3">
        <v>0</v>
      </c>
      <c r="D646">
        <v>1.36388</v>
      </c>
      <c r="E646">
        <v>1.3641700000000001</v>
      </c>
      <c r="F646">
        <v>1.36025</v>
      </c>
      <c r="G646">
        <v>1.3618699999999999</v>
      </c>
      <c r="H646">
        <v>5620</v>
      </c>
      <c r="I646">
        <f t="shared" si="210"/>
        <v>-2.9854620976118782</v>
      </c>
      <c r="J646">
        <f t="shared" si="215"/>
        <v>1.3424443589743589</v>
      </c>
      <c r="K646">
        <f t="shared" si="216"/>
        <v>1.3328713550092286</v>
      </c>
      <c r="L646">
        <f t="shared" si="225"/>
        <v>1.3231838888888892</v>
      </c>
      <c r="M646">
        <f t="shared" si="231"/>
        <v>1.3300068018932616</v>
      </c>
      <c r="N646">
        <f t="shared" si="220"/>
        <v>1.3255999999999999</v>
      </c>
      <c r="O646">
        <f t="shared" si="222"/>
        <v>1.3310626019292595</v>
      </c>
      <c r="P646" t="str">
        <f t="shared" si="217"/>
        <v>-</v>
      </c>
      <c r="Q646" t="str">
        <f t="shared" si="218"/>
        <v>Buy</v>
      </c>
      <c r="R646" t="str">
        <f t="shared" si="232"/>
        <v>-</v>
      </c>
      <c r="S646" t="str">
        <f t="shared" si="219"/>
        <v>-</v>
      </c>
      <c r="T646">
        <f t="shared" si="211"/>
        <v>1.3629</v>
      </c>
      <c r="U646">
        <f t="shared" si="212"/>
        <v>1.36084</v>
      </c>
      <c r="V646" t="str">
        <f t="shared" si="233"/>
        <v>-</v>
      </c>
      <c r="W646" t="str">
        <f t="shared" si="234"/>
        <v>-</v>
      </c>
      <c r="X646" t="str">
        <f t="shared" si="235"/>
        <v>-</v>
      </c>
      <c r="Y646" s="9">
        <f t="shared" si="223"/>
        <v>4996.6319382072934</v>
      </c>
      <c r="Z646" s="9">
        <f t="shared" si="236"/>
        <v>3666.1764899899431</v>
      </c>
      <c r="AA646" s="9">
        <f t="shared" si="237"/>
        <v>-103.57950757033723</v>
      </c>
    </row>
    <row r="647" spans="1:28" x14ac:dyDescent="0.25">
      <c r="A647" t="s">
        <v>652</v>
      </c>
      <c r="B647" s="2">
        <v>40567</v>
      </c>
      <c r="C647" s="3">
        <v>0</v>
      </c>
      <c r="D647">
        <v>1.36188</v>
      </c>
      <c r="E647">
        <v>1.36852</v>
      </c>
      <c r="F647">
        <v>1.3540700000000001</v>
      </c>
      <c r="G647">
        <v>1.3642300000000001</v>
      </c>
      <c r="H647">
        <v>191359</v>
      </c>
      <c r="I647">
        <f t="shared" si="210"/>
        <v>-5.270917803169815</v>
      </c>
      <c r="J647">
        <f t="shared" si="215"/>
        <v>1.3420861538461539</v>
      </c>
      <c r="K647">
        <f t="shared" si="216"/>
        <v>1.3336652447558304</v>
      </c>
      <c r="L647">
        <f t="shared" si="225"/>
        <v>1.3238741666666669</v>
      </c>
      <c r="M647">
        <f t="shared" si="231"/>
        <v>1.3318567044936258</v>
      </c>
      <c r="N647">
        <f t="shared" si="220"/>
        <v>1.3274945833333331</v>
      </c>
      <c r="O647">
        <f t="shared" si="222"/>
        <v>1.3337159937749188</v>
      </c>
      <c r="P647" t="str">
        <f t="shared" si="217"/>
        <v>-</v>
      </c>
      <c r="Q647" t="str">
        <f t="shared" si="218"/>
        <v>Buy</v>
      </c>
      <c r="R647" t="str">
        <f t="shared" si="232"/>
        <v>-</v>
      </c>
      <c r="S647" t="str">
        <f t="shared" si="219"/>
        <v>Buy</v>
      </c>
      <c r="T647">
        <f t="shared" si="211"/>
        <v>1.3651800000000001</v>
      </c>
      <c r="U647">
        <f t="shared" si="212"/>
        <v>1.36328</v>
      </c>
      <c r="V647" t="str">
        <f t="shared" si="233"/>
        <v>-</v>
      </c>
      <c r="W647" t="str">
        <f t="shared" si="234"/>
        <v>-</v>
      </c>
      <c r="X647" t="str">
        <f t="shared" si="235"/>
        <v>-</v>
      </c>
      <c r="Y647" s="9">
        <f t="shared" si="223"/>
        <v>4996.6319382072934</v>
      </c>
      <c r="Z647" s="9">
        <f t="shared" si="236"/>
        <v>3660.0535740395358</v>
      </c>
      <c r="AA647" s="9">
        <f t="shared" si="237"/>
        <v>-112.11247554074988</v>
      </c>
      <c r="AB647">
        <v>-112.11247554074988</v>
      </c>
    </row>
    <row r="648" spans="1:28" x14ac:dyDescent="0.25">
      <c r="A648" t="s">
        <v>653</v>
      </c>
      <c r="B648" s="2">
        <v>40568</v>
      </c>
      <c r="C648" s="3">
        <v>0</v>
      </c>
      <c r="D648">
        <v>1.36425</v>
      </c>
      <c r="E648">
        <v>1.3703799999999999</v>
      </c>
      <c r="F648">
        <v>1.3574200000000001</v>
      </c>
      <c r="G648">
        <v>1.36846</v>
      </c>
      <c r="H648">
        <v>228034</v>
      </c>
      <c r="I648">
        <f t="shared" si="210"/>
        <v>-2.3135317508132598</v>
      </c>
      <c r="J648">
        <f t="shared" si="215"/>
        <v>1.3418806410256412</v>
      </c>
      <c r="K648">
        <f t="shared" si="216"/>
        <v>1.3345461246354295</v>
      </c>
      <c r="L648">
        <f t="shared" si="225"/>
        <v>1.3247861111111114</v>
      </c>
      <c r="M648">
        <f t="shared" si="231"/>
        <v>1.333835261007484</v>
      </c>
      <c r="N648">
        <f t="shared" si="220"/>
        <v>1.3299941666666664</v>
      </c>
      <c r="O648">
        <f t="shared" si="222"/>
        <v>1.3364955142729253</v>
      </c>
      <c r="P648" t="str">
        <f t="shared" si="217"/>
        <v>-</v>
      </c>
      <c r="Q648" t="str">
        <f t="shared" si="218"/>
        <v>Buy</v>
      </c>
      <c r="R648" t="str">
        <f t="shared" si="232"/>
        <v>-</v>
      </c>
      <c r="S648" t="str">
        <f t="shared" si="219"/>
        <v>-</v>
      </c>
      <c r="T648">
        <f t="shared" si="211"/>
        <v>1.3692599999999999</v>
      </c>
      <c r="U648">
        <f t="shared" si="212"/>
        <v>1.3676600000000001</v>
      </c>
      <c r="V648" t="str">
        <f t="shared" si="213"/>
        <v>-</v>
      </c>
      <c r="W648" t="str">
        <f t="shared" si="214"/>
        <v>-</v>
      </c>
      <c r="X648" t="str">
        <f t="shared" ref="X648:X666" si="238">IF(R648="Buy",$AG$54,IF(R648="Sell",$AG$54/T648,"-"))</f>
        <v>-</v>
      </c>
      <c r="Y648" s="9"/>
      <c r="Z648" s="9"/>
      <c r="AA648" s="9"/>
    </row>
    <row r="649" spans="1:28" x14ac:dyDescent="0.25">
      <c r="A649" t="s">
        <v>654</v>
      </c>
      <c r="B649" s="2">
        <v>40569</v>
      </c>
      <c r="C649" s="3">
        <v>0</v>
      </c>
      <c r="D649">
        <v>1.3684499999999999</v>
      </c>
      <c r="E649">
        <v>1.37212</v>
      </c>
      <c r="F649">
        <v>1.36449</v>
      </c>
      <c r="G649">
        <v>1.37097</v>
      </c>
      <c r="H649">
        <v>194544</v>
      </c>
      <c r="I649">
        <f t="shared" si="210"/>
        <v>-1.4124293785310535</v>
      </c>
      <c r="J649">
        <f t="shared" si="215"/>
        <v>1.3417742307692309</v>
      </c>
      <c r="K649">
        <f t="shared" si="216"/>
        <v>1.3354682480623807</v>
      </c>
      <c r="L649">
        <f t="shared" si="225"/>
        <v>1.3261361111111112</v>
      </c>
      <c r="M649">
        <f t="shared" si="231"/>
        <v>1.3358425441962685</v>
      </c>
      <c r="N649">
        <f t="shared" si="220"/>
        <v>1.3320233333333331</v>
      </c>
      <c r="O649">
        <f t="shared" si="222"/>
        <v>1.3392534731310912</v>
      </c>
      <c r="P649" t="str">
        <f t="shared" si="217"/>
        <v>-</v>
      </c>
      <c r="Q649" t="str">
        <f t="shared" si="218"/>
        <v>Buy</v>
      </c>
      <c r="R649" t="str">
        <f t="shared" si="232"/>
        <v>-</v>
      </c>
      <c r="S649" t="str">
        <f t="shared" si="219"/>
        <v>-</v>
      </c>
      <c r="T649">
        <f t="shared" si="211"/>
        <v>1.37168</v>
      </c>
      <c r="U649">
        <f t="shared" si="212"/>
        <v>1.37026</v>
      </c>
      <c r="V649" t="str">
        <f t="shared" si="213"/>
        <v>-</v>
      </c>
      <c r="W649" t="str">
        <f t="shared" si="214"/>
        <v>-</v>
      </c>
      <c r="X649" t="str">
        <f t="shared" si="238"/>
        <v>-</v>
      </c>
      <c r="Y649" s="9"/>
      <c r="Z649" s="9"/>
      <c r="AA649" s="9"/>
    </row>
    <row r="650" spans="1:28" x14ac:dyDescent="0.25">
      <c r="A650" t="s">
        <v>655</v>
      </c>
      <c r="B650" s="2">
        <v>40570</v>
      </c>
      <c r="C650" s="3">
        <v>0</v>
      </c>
      <c r="D650">
        <v>1.371</v>
      </c>
      <c r="E650">
        <v>1.3757200000000001</v>
      </c>
      <c r="F650">
        <v>1.36385</v>
      </c>
      <c r="G650">
        <v>1.37216</v>
      </c>
      <c r="H650">
        <v>189236</v>
      </c>
      <c r="I650">
        <f t="shared" si="210"/>
        <v>-4.4774242233681409</v>
      </c>
      <c r="J650">
        <f t="shared" si="215"/>
        <v>1.3414908974358974</v>
      </c>
      <c r="K650">
        <f t="shared" si="216"/>
        <v>1.3363971531747254</v>
      </c>
      <c r="L650">
        <f t="shared" si="225"/>
        <v>1.327477777777778</v>
      </c>
      <c r="M650">
        <f t="shared" si="231"/>
        <v>1.337805649915389</v>
      </c>
      <c r="N650">
        <f t="shared" si="220"/>
        <v>1.3337783333333331</v>
      </c>
      <c r="O650">
        <f t="shared" si="222"/>
        <v>1.3418859952806039</v>
      </c>
      <c r="P650" t="str">
        <f t="shared" si="217"/>
        <v>-</v>
      </c>
      <c r="Q650" t="str">
        <f t="shared" si="218"/>
        <v>Buy</v>
      </c>
      <c r="R650" t="str">
        <f t="shared" si="232"/>
        <v>-</v>
      </c>
      <c r="S650" t="str">
        <f t="shared" si="219"/>
        <v>-</v>
      </c>
      <c r="T650">
        <f t="shared" si="211"/>
        <v>1.3729</v>
      </c>
      <c r="U650">
        <f t="shared" si="212"/>
        <v>1.3714200000000001</v>
      </c>
      <c r="V650" t="str">
        <f t="shared" si="213"/>
        <v>-</v>
      </c>
      <c r="W650" t="str">
        <f t="shared" si="214"/>
        <v>-</v>
      </c>
      <c r="X650" t="str">
        <f t="shared" si="238"/>
        <v>-</v>
      </c>
    </row>
    <row r="651" spans="1:28" x14ac:dyDescent="0.25">
      <c r="A651" t="s">
        <v>656</v>
      </c>
      <c r="B651" s="2">
        <v>40571</v>
      </c>
      <c r="C651" s="3">
        <v>0</v>
      </c>
      <c r="D651">
        <v>1.3721699999999999</v>
      </c>
      <c r="E651">
        <v>1.3745799999999999</v>
      </c>
      <c r="F651">
        <v>1.3583099999999999</v>
      </c>
      <c r="G651">
        <v>1.3609899999999999</v>
      </c>
      <c r="H651">
        <v>173737</v>
      </c>
      <c r="I651">
        <f t="shared" si="210"/>
        <v>-22.031109781633415</v>
      </c>
      <c r="J651">
        <f t="shared" si="215"/>
        <v>1.3410611538461539</v>
      </c>
      <c r="K651">
        <f t="shared" si="216"/>
        <v>1.337019756891821</v>
      </c>
      <c r="L651">
        <f t="shared" si="225"/>
        <v>1.3286541666666669</v>
      </c>
      <c r="M651">
        <f t="shared" si="231"/>
        <v>1.3390588580280707</v>
      </c>
      <c r="N651">
        <f t="shared" si="220"/>
        <v>1.3347145833333334</v>
      </c>
      <c r="O651">
        <f t="shared" si="222"/>
        <v>1.3434143156581557</v>
      </c>
      <c r="P651" t="str">
        <f t="shared" si="217"/>
        <v>Sell</v>
      </c>
      <c r="Q651" t="str">
        <f t="shared" si="218"/>
        <v>Buy</v>
      </c>
      <c r="R651" t="str">
        <f t="shared" si="232"/>
        <v>-</v>
      </c>
      <c r="S651" t="str">
        <f t="shared" si="219"/>
        <v>-</v>
      </c>
      <c r="T651">
        <f t="shared" si="211"/>
        <v>1.3616999999999999</v>
      </c>
      <c r="U651">
        <f t="shared" si="212"/>
        <v>1.3602799999999999</v>
      </c>
      <c r="V651" t="str">
        <f t="shared" si="213"/>
        <v>-</v>
      </c>
      <c r="W651" t="str">
        <f t="shared" si="214"/>
        <v>-</v>
      </c>
      <c r="X651" t="str">
        <f t="shared" si="238"/>
        <v>-</v>
      </c>
    </row>
    <row r="652" spans="1:28" x14ac:dyDescent="0.25">
      <c r="A652" t="s">
        <v>657</v>
      </c>
      <c r="B652" s="2">
        <v>40573</v>
      </c>
      <c r="C652" s="3">
        <v>0</v>
      </c>
      <c r="D652">
        <v>1.35866</v>
      </c>
      <c r="E652">
        <v>1.3602799999999999</v>
      </c>
      <c r="F652">
        <v>1.3571</v>
      </c>
      <c r="G652">
        <v>1.3571500000000001</v>
      </c>
      <c r="H652">
        <v>6412</v>
      </c>
      <c r="I652">
        <f t="shared" si="210"/>
        <v>-36.19177548236209</v>
      </c>
      <c r="J652">
        <f t="shared" si="215"/>
        <v>1.3405480769230773</v>
      </c>
      <c r="K652">
        <f t="shared" si="216"/>
        <v>1.3375293832996229</v>
      </c>
      <c r="L652">
        <f t="shared" si="225"/>
        <v>1.3297891666666668</v>
      </c>
      <c r="M652">
        <f t="shared" si="231"/>
        <v>1.340036757594121</v>
      </c>
      <c r="N652">
        <f t="shared" si="220"/>
        <v>1.33561375</v>
      </c>
      <c r="O652">
        <f t="shared" si="222"/>
        <v>1.3445131704055031</v>
      </c>
      <c r="P652" t="str">
        <f t="shared" si="217"/>
        <v>-</v>
      </c>
      <c r="Q652" t="str">
        <f t="shared" si="218"/>
        <v>Buy</v>
      </c>
      <c r="R652" t="str">
        <f t="shared" si="232"/>
        <v>-</v>
      </c>
      <c r="S652" t="str">
        <f t="shared" si="219"/>
        <v>-</v>
      </c>
      <c r="T652">
        <f t="shared" si="211"/>
        <v>1.35782</v>
      </c>
      <c r="U652">
        <f t="shared" si="212"/>
        <v>1.3564799999999999</v>
      </c>
      <c r="V652" t="str">
        <f t="shared" si="213"/>
        <v>-</v>
      </c>
      <c r="W652" t="str">
        <f t="shared" si="214"/>
        <v>-</v>
      </c>
      <c r="X652" t="str">
        <f t="shared" si="238"/>
        <v>-</v>
      </c>
    </row>
    <row r="653" spans="1:28" x14ac:dyDescent="0.25">
      <c r="A653" t="s">
        <v>658</v>
      </c>
      <c r="B653" s="2">
        <v>40574</v>
      </c>
      <c r="C653" s="3">
        <v>0</v>
      </c>
      <c r="D653">
        <v>1.3571500000000001</v>
      </c>
      <c r="E653">
        <v>1.37391</v>
      </c>
      <c r="F653">
        <v>1.3569899999999999</v>
      </c>
      <c r="G653">
        <v>1.3713500000000001</v>
      </c>
      <c r="H653">
        <v>207329</v>
      </c>
      <c r="I653">
        <f t="shared" si="210"/>
        <v>-8.5168583122198154</v>
      </c>
      <c r="J653">
        <f t="shared" si="215"/>
        <v>1.3402979487179492</v>
      </c>
      <c r="K653">
        <f t="shared" si="216"/>
        <v>1.3383856014439361</v>
      </c>
      <c r="L653">
        <f t="shared" si="225"/>
        <v>1.3314480555555557</v>
      </c>
      <c r="M653">
        <f t="shared" si="231"/>
        <v>1.3417293652917361</v>
      </c>
      <c r="N653">
        <f t="shared" si="220"/>
        <v>1.3371070833333334</v>
      </c>
      <c r="O653">
        <f t="shared" si="222"/>
        <v>1.3466601167730627</v>
      </c>
      <c r="P653" t="str">
        <f t="shared" si="217"/>
        <v>-</v>
      </c>
      <c r="Q653" t="str">
        <f t="shared" si="218"/>
        <v>Buy</v>
      </c>
      <c r="R653" t="str">
        <f t="shared" si="232"/>
        <v>-</v>
      </c>
      <c r="S653" t="str">
        <f t="shared" si="219"/>
        <v>-</v>
      </c>
      <c r="T653">
        <f t="shared" si="211"/>
        <v>1.3718900000000001</v>
      </c>
      <c r="U653">
        <f t="shared" si="212"/>
        <v>1.3708100000000001</v>
      </c>
      <c r="V653" t="str">
        <f t="shared" si="213"/>
        <v>-</v>
      </c>
      <c r="W653" t="str">
        <f t="shared" si="214"/>
        <v>-</v>
      </c>
      <c r="X653" t="str">
        <f t="shared" si="238"/>
        <v>-</v>
      </c>
    </row>
    <row r="654" spans="1:28" x14ac:dyDescent="0.25">
      <c r="A654" t="s">
        <v>659</v>
      </c>
      <c r="B654" s="2">
        <v>40575</v>
      </c>
      <c r="C654" s="3">
        <v>0</v>
      </c>
      <c r="D654">
        <v>1.3713</v>
      </c>
      <c r="E654">
        <v>1.38422</v>
      </c>
      <c r="F654">
        <v>1.3700399999999999</v>
      </c>
      <c r="G654">
        <v>1.3828199999999999</v>
      </c>
      <c r="H654">
        <v>217944</v>
      </c>
      <c r="I654">
        <f t="shared" si="210"/>
        <v>-2.3407456946999994</v>
      </c>
      <c r="J654">
        <f t="shared" si="215"/>
        <v>1.3400371794871799</v>
      </c>
      <c r="K654">
        <f t="shared" si="216"/>
        <v>1.3395105229263682</v>
      </c>
      <c r="L654">
        <f t="shared" si="225"/>
        <v>1.3334983333333332</v>
      </c>
      <c r="M654">
        <f t="shared" si="231"/>
        <v>1.343950480681372</v>
      </c>
      <c r="N654">
        <f t="shared" si="220"/>
        <v>1.3392333333333333</v>
      </c>
      <c r="O654">
        <f t="shared" si="222"/>
        <v>1.3495529074312178</v>
      </c>
      <c r="P654" t="str">
        <f t="shared" si="217"/>
        <v>-</v>
      </c>
      <c r="Q654" t="str">
        <f t="shared" si="218"/>
        <v>Buy</v>
      </c>
      <c r="R654" t="str">
        <f t="shared" si="232"/>
        <v>-</v>
      </c>
      <c r="S654" t="str">
        <f t="shared" si="219"/>
        <v>-</v>
      </c>
      <c r="T654">
        <f t="shared" si="211"/>
        <v>1.3833299999999999</v>
      </c>
      <c r="U654">
        <f t="shared" si="212"/>
        <v>1.3823099999999999</v>
      </c>
      <c r="V654" t="str">
        <f t="shared" si="213"/>
        <v>-</v>
      </c>
      <c r="W654" t="str">
        <f t="shared" si="214"/>
        <v>-</v>
      </c>
      <c r="X654" t="str">
        <f t="shared" si="238"/>
        <v>-</v>
      </c>
    </row>
    <row r="655" spans="1:28" x14ac:dyDescent="0.25">
      <c r="A655" t="s">
        <v>660</v>
      </c>
      <c r="B655" s="2">
        <v>40576</v>
      </c>
      <c r="C655" s="3">
        <v>0</v>
      </c>
      <c r="D655">
        <v>1.3827</v>
      </c>
      <c r="E655">
        <v>1.38612</v>
      </c>
      <c r="F655">
        <v>1.3768899999999999</v>
      </c>
      <c r="G655">
        <v>1.38157</v>
      </c>
      <c r="H655">
        <v>208866</v>
      </c>
      <c r="I655">
        <f t="shared" si="210"/>
        <v>-7.4774034511093657</v>
      </c>
      <c r="J655">
        <f t="shared" si="215"/>
        <v>1.3396403846153848</v>
      </c>
      <c r="K655">
        <f t="shared" si="216"/>
        <v>1.3405753198143082</v>
      </c>
      <c r="L655">
        <f t="shared" si="225"/>
        <v>1.3354477777777778</v>
      </c>
      <c r="M655">
        <f t="shared" si="231"/>
        <v>1.3459839682121086</v>
      </c>
      <c r="N655">
        <f t="shared" si="220"/>
        <v>1.34198375</v>
      </c>
      <c r="O655">
        <f t="shared" si="222"/>
        <v>1.3521142748367203</v>
      </c>
      <c r="P655" t="str">
        <f t="shared" si="217"/>
        <v>-</v>
      </c>
      <c r="Q655" t="str">
        <f t="shared" si="218"/>
        <v>Buy</v>
      </c>
      <c r="R655" t="str">
        <f t="shared" si="232"/>
        <v>-</v>
      </c>
      <c r="S655" t="str">
        <f t="shared" si="219"/>
        <v>-</v>
      </c>
      <c r="T655">
        <f t="shared" si="211"/>
        <v>1.3820600000000001</v>
      </c>
      <c r="U655">
        <f t="shared" si="212"/>
        <v>1.3810800000000001</v>
      </c>
      <c r="V655" t="str">
        <f t="shared" si="213"/>
        <v>-</v>
      </c>
      <c r="W655" t="str">
        <f t="shared" si="214"/>
        <v>-</v>
      </c>
      <c r="X655" t="str">
        <f t="shared" si="238"/>
        <v>-</v>
      </c>
    </row>
    <row r="656" spans="1:28" x14ac:dyDescent="0.25">
      <c r="A656" t="s">
        <v>661</v>
      </c>
      <c r="B656" s="2">
        <v>40577</v>
      </c>
      <c r="C656" s="3">
        <v>0</v>
      </c>
      <c r="D656">
        <v>1.38157</v>
      </c>
      <c r="E656">
        <v>1.38246</v>
      </c>
      <c r="F656">
        <v>1.3609</v>
      </c>
      <c r="G656">
        <v>1.36232</v>
      </c>
      <c r="H656">
        <v>214183</v>
      </c>
      <c r="I656">
        <f t="shared" ref="I656:I719" si="239">(MAX(E643:E656)-G656)/(MAX(E643:E656)-MIN(F643:F656))*-100</f>
        <v>-49.062049062049098</v>
      </c>
      <c r="J656">
        <f t="shared" si="215"/>
        <v>1.3388673076923081</v>
      </c>
      <c r="K656">
        <f t="shared" si="216"/>
        <v>1.3411258180468573</v>
      </c>
      <c r="L656">
        <f t="shared" si="225"/>
        <v>1.3368380555555552</v>
      </c>
      <c r="M656">
        <f t="shared" si="231"/>
        <v>1.3468669969573999</v>
      </c>
      <c r="N656">
        <f t="shared" si="220"/>
        <v>1.3446691666666666</v>
      </c>
      <c r="O656">
        <f t="shared" si="222"/>
        <v>1.3529307328497828</v>
      </c>
      <c r="P656" t="str">
        <f t="shared" si="217"/>
        <v>Sell</v>
      </c>
      <c r="Q656" t="str">
        <f t="shared" si="218"/>
        <v>Buy</v>
      </c>
      <c r="R656" t="str">
        <f t="shared" si="232"/>
        <v>-</v>
      </c>
      <c r="S656" t="str">
        <f t="shared" si="219"/>
        <v>-</v>
      </c>
      <c r="T656">
        <f t="shared" ref="T656:T719" si="240">ROUND(G656+0.05*_xlfn.STDEV.P(G645:G656),5)</f>
        <v>1.3627100000000001</v>
      </c>
      <c r="U656">
        <f t="shared" ref="U656:U719" si="241">ROUND(G656-0.05*_xlfn.STDEV.P(G645:G656),5)</f>
        <v>1.3619300000000001</v>
      </c>
      <c r="V656" t="str">
        <f t="shared" ref="V656:V719" si="242">IF(AA656&lt;&gt;"",IF(AA656&lt;=-$AG$52,"Stop","-"),"-")</f>
        <v>-</v>
      </c>
      <c r="W656" t="str">
        <f t="shared" ref="W656:W719" si="243">IF(AA656&lt;&gt;"",IF(AA656&gt;$AG$53,"Target","-"),"-")</f>
        <v>-</v>
      </c>
      <c r="X656" t="str">
        <f t="shared" si="238"/>
        <v>-</v>
      </c>
    </row>
    <row r="657" spans="1:27" x14ac:dyDescent="0.25">
      <c r="A657" t="s">
        <v>662</v>
      </c>
      <c r="B657" s="2">
        <v>40578</v>
      </c>
      <c r="C657" s="3">
        <v>0</v>
      </c>
      <c r="D657">
        <v>1.3623499999999999</v>
      </c>
      <c r="E657">
        <v>1.3649199999999999</v>
      </c>
      <c r="F657">
        <v>1.3543099999999999</v>
      </c>
      <c r="G657">
        <v>1.35798</v>
      </c>
      <c r="H657">
        <v>184526</v>
      </c>
      <c r="I657">
        <f t="shared" si="239"/>
        <v>-60.464116888697973</v>
      </c>
      <c r="J657">
        <f t="shared" ref="J657:J720" si="244">AVERAGE(G580:G657)</f>
        <v>1.3382906410256412</v>
      </c>
      <c r="K657">
        <f t="shared" ref="K657:K720" si="245">$K656*(1-(2/(78+1)))+$G657*(2/(78+1))</f>
        <v>1.3415525061975697</v>
      </c>
      <c r="L657">
        <f t="shared" si="225"/>
        <v>1.3381186111111107</v>
      </c>
      <c r="M657">
        <f t="shared" si="231"/>
        <v>1.3474676998245674</v>
      </c>
      <c r="N657">
        <f t="shared" si="220"/>
        <v>1.3474766666666669</v>
      </c>
      <c r="O657">
        <f t="shared" si="222"/>
        <v>1.3533346742218002</v>
      </c>
      <c r="P657" t="str">
        <f t="shared" ref="P657:P720" si="246">IF(AND($I657&gt;$AG$48,$I656&lt;$AG$48),"Buy",IF(AND($I657&lt;$AG$47,$I656&gt;$AG$47),"Sell","-"))</f>
        <v>-</v>
      </c>
      <c r="Q657" t="str">
        <f t="shared" ref="Q657:Q720" si="247">IF(K657&gt;K656,"Buy","Sell")</f>
        <v>Buy</v>
      </c>
      <c r="R657" t="str">
        <f t="shared" si="232"/>
        <v>-</v>
      </c>
      <c r="S657" t="str">
        <f t="shared" si="219"/>
        <v>-</v>
      </c>
      <c r="T657">
        <f t="shared" si="240"/>
        <v>1.35839</v>
      </c>
      <c r="U657">
        <f t="shared" si="241"/>
        <v>1.3575699999999999</v>
      </c>
      <c r="V657" t="str">
        <f t="shared" si="242"/>
        <v>-</v>
      </c>
      <c r="W657" t="str">
        <f t="shared" si="243"/>
        <v>-</v>
      </c>
      <c r="X657" t="str">
        <f t="shared" si="238"/>
        <v>-</v>
      </c>
    </row>
    <row r="658" spans="1:27" x14ac:dyDescent="0.25">
      <c r="A658" t="s">
        <v>663</v>
      </c>
      <c r="B658" s="2">
        <v>40580</v>
      </c>
      <c r="C658" s="3">
        <v>0</v>
      </c>
      <c r="D658">
        <v>1.3559000000000001</v>
      </c>
      <c r="E658">
        <v>1.35758</v>
      </c>
      <c r="F658">
        <v>1.3559000000000001</v>
      </c>
      <c r="G658">
        <v>1.35727</v>
      </c>
      <c r="H658">
        <v>6167</v>
      </c>
      <c r="I658">
        <f t="shared" si="239"/>
        <v>-69.905500363460376</v>
      </c>
      <c r="J658">
        <f t="shared" si="244"/>
        <v>1.337648717948718</v>
      </c>
      <c r="K658">
        <f t="shared" si="245"/>
        <v>1.3419504174330743</v>
      </c>
      <c r="L658">
        <f t="shared" si="225"/>
        <v>1.3394908333333331</v>
      </c>
      <c r="M658">
        <f t="shared" si="231"/>
        <v>1.3479975538881042</v>
      </c>
      <c r="N658">
        <f t="shared" si="220"/>
        <v>1.3503045833333334</v>
      </c>
      <c r="O658">
        <f t="shared" si="222"/>
        <v>1.3536495002840563</v>
      </c>
      <c r="P658" t="str">
        <f t="shared" si="246"/>
        <v>-</v>
      </c>
      <c r="Q658" t="str">
        <f t="shared" si="247"/>
        <v>Buy</v>
      </c>
      <c r="R658" t="str">
        <f t="shared" si="232"/>
        <v>-</v>
      </c>
      <c r="S658" t="str">
        <f t="shared" si="219"/>
        <v>-</v>
      </c>
      <c r="T658">
        <f t="shared" si="240"/>
        <v>1.3576900000000001</v>
      </c>
      <c r="U658">
        <f t="shared" si="241"/>
        <v>1.3568499999999999</v>
      </c>
      <c r="V658" t="str">
        <f t="shared" si="242"/>
        <v>-</v>
      </c>
      <c r="W658" t="str">
        <f t="shared" si="243"/>
        <v>-</v>
      </c>
      <c r="X658" t="str">
        <f t="shared" si="238"/>
        <v>-</v>
      </c>
    </row>
    <row r="659" spans="1:27" x14ac:dyDescent="0.25">
      <c r="A659" t="s">
        <v>664</v>
      </c>
      <c r="B659" s="2">
        <v>40581</v>
      </c>
      <c r="C659" s="3">
        <v>0</v>
      </c>
      <c r="D659">
        <v>1.35727</v>
      </c>
      <c r="E659">
        <v>1.3626199999999999</v>
      </c>
      <c r="F659">
        <v>1.3507899999999999</v>
      </c>
      <c r="G659">
        <v>1.3592200000000001</v>
      </c>
      <c r="H659">
        <v>212159</v>
      </c>
      <c r="I659">
        <f t="shared" si="239"/>
        <v>-76.13925842060533</v>
      </c>
      <c r="J659">
        <f t="shared" si="244"/>
        <v>1.3373016666666666</v>
      </c>
      <c r="K659">
        <f t="shared" si="245"/>
        <v>1.3423876220550217</v>
      </c>
      <c r="L659">
        <f t="shared" si="225"/>
        <v>1.340614722222222</v>
      </c>
      <c r="M659">
        <f t="shared" si="231"/>
        <v>1.3486041725968554</v>
      </c>
      <c r="N659">
        <f t="shared" si="220"/>
        <v>1.3529233333333333</v>
      </c>
      <c r="O659">
        <f t="shared" si="222"/>
        <v>1.3540951402613319</v>
      </c>
      <c r="P659" t="str">
        <f t="shared" si="246"/>
        <v>-</v>
      </c>
      <c r="Q659" t="str">
        <f t="shared" si="247"/>
        <v>Buy</v>
      </c>
      <c r="R659" t="str">
        <f t="shared" si="232"/>
        <v>-</v>
      </c>
      <c r="S659" t="str">
        <f t="shared" ref="S659:S722" si="248">IF(AND(O658&lt;K658,O659&gt;K659),"Buy",IF(AND(O658&gt;K658,O659&lt;K659),"Sell","-"))</f>
        <v>-</v>
      </c>
      <c r="T659">
        <f t="shared" si="240"/>
        <v>1.3596600000000001</v>
      </c>
      <c r="U659">
        <f t="shared" si="241"/>
        <v>1.3587800000000001</v>
      </c>
      <c r="V659" t="str">
        <f t="shared" si="242"/>
        <v>-</v>
      </c>
      <c r="W659" t="str">
        <f t="shared" si="243"/>
        <v>-</v>
      </c>
      <c r="X659" t="str">
        <f t="shared" si="238"/>
        <v>-</v>
      </c>
    </row>
    <row r="660" spans="1:27" x14ac:dyDescent="0.25">
      <c r="A660" t="s">
        <v>665</v>
      </c>
      <c r="B660" s="2">
        <v>40582</v>
      </c>
      <c r="C660" s="3">
        <v>0</v>
      </c>
      <c r="D660">
        <v>1.3591899999999999</v>
      </c>
      <c r="E660">
        <v>1.3688100000000001</v>
      </c>
      <c r="F660">
        <v>1.3572</v>
      </c>
      <c r="G660">
        <v>1.36249</v>
      </c>
      <c r="H660">
        <v>228552</v>
      </c>
      <c r="I660">
        <f t="shared" si="239"/>
        <v>-66.883668270591528</v>
      </c>
      <c r="J660">
        <f t="shared" si="244"/>
        <v>1.3371178205128205</v>
      </c>
      <c r="K660">
        <f t="shared" si="245"/>
        <v>1.3428965430156541</v>
      </c>
      <c r="L660">
        <f t="shared" si="225"/>
        <v>1.3421152777777776</v>
      </c>
      <c r="M660">
        <f t="shared" si="231"/>
        <v>1.3493547578618903</v>
      </c>
      <c r="N660">
        <f t="shared" si="220"/>
        <v>1.3556074999999999</v>
      </c>
      <c r="O660">
        <f t="shared" si="222"/>
        <v>1.3547667290404255</v>
      </c>
      <c r="P660" t="str">
        <f t="shared" si="246"/>
        <v>-</v>
      </c>
      <c r="Q660" t="str">
        <f t="shared" si="247"/>
        <v>Buy</v>
      </c>
      <c r="R660" t="str">
        <f t="shared" si="232"/>
        <v>-</v>
      </c>
      <c r="S660" t="str">
        <f t="shared" si="248"/>
        <v>-</v>
      </c>
      <c r="T660">
        <f t="shared" si="240"/>
        <v>1.36293</v>
      </c>
      <c r="U660">
        <f t="shared" si="241"/>
        <v>1.36205</v>
      </c>
      <c r="V660" t="str">
        <f t="shared" si="242"/>
        <v>-</v>
      </c>
      <c r="W660" t="str">
        <f t="shared" si="243"/>
        <v>-</v>
      </c>
      <c r="X660" t="str">
        <f t="shared" si="238"/>
        <v>-</v>
      </c>
    </row>
    <row r="661" spans="1:27" x14ac:dyDescent="0.25">
      <c r="A661" t="s">
        <v>666</v>
      </c>
      <c r="B661" s="2">
        <v>40583</v>
      </c>
      <c r="C661" s="3">
        <v>0</v>
      </c>
      <c r="D661">
        <v>1.3624099999999999</v>
      </c>
      <c r="E661">
        <v>1.3742799999999999</v>
      </c>
      <c r="F661">
        <v>1.3610599999999999</v>
      </c>
      <c r="G661">
        <v>1.3718900000000001</v>
      </c>
      <c r="H661">
        <v>185706</v>
      </c>
      <c r="I661">
        <f t="shared" si="239"/>
        <v>-40.27738465892989</v>
      </c>
      <c r="J661">
        <f t="shared" si="244"/>
        <v>1.3370478205128202</v>
      </c>
      <c r="K661">
        <f t="shared" si="245"/>
        <v>1.3436305545848781</v>
      </c>
      <c r="L661">
        <f t="shared" si="225"/>
        <v>1.3434936111111109</v>
      </c>
      <c r="M661">
        <f t="shared" si="231"/>
        <v>1.3505728790585447</v>
      </c>
      <c r="N661">
        <f t="shared" si="220"/>
        <v>1.3580775000000003</v>
      </c>
      <c r="O661">
        <f t="shared" si="222"/>
        <v>1.3561365907171916</v>
      </c>
      <c r="P661" t="str">
        <f t="shared" si="246"/>
        <v>-</v>
      </c>
      <c r="Q661" t="str">
        <f t="shared" si="247"/>
        <v>Buy</v>
      </c>
      <c r="R661" t="str">
        <f t="shared" si="232"/>
        <v>-</v>
      </c>
      <c r="S661" t="str">
        <f t="shared" si="248"/>
        <v>-</v>
      </c>
      <c r="T661">
        <f t="shared" si="240"/>
        <v>1.37233</v>
      </c>
      <c r="U661">
        <f t="shared" si="241"/>
        <v>1.3714500000000001</v>
      </c>
      <c r="V661" t="str">
        <f t="shared" si="242"/>
        <v>-</v>
      </c>
      <c r="W661" t="str">
        <f t="shared" si="243"/>
        <v>-</v>
      </c>
      <c r="X661" t="str">
        <f t="shared" si="238"/>
        <v>-</v>
      </c>
    </row>
    <row r="662" spans="1:27" x14ac:dyDescent="0.25">
      <c r="A662" t="s">
        <v>667</v>
      </c>
      <c r="B662" s="2">
        <v>40584</v>
      </c>
      <c r="C662" s="3">
        <v>0</v>
      </c>
      <c r="D662">
        <v>1.3718900000000001</v>
      </c>
      <c r="E662">
        <v>1.3727100000000001</v>
      </c>
      <c r="F662">
        <v>1.35771</v>
      </c>
      <c r="G662">
        <v>1.3602799999999999</v>
      </c>
      <c r="H662">
        <v>190496</v>
      </c>
      <c r="I662">
        <f t="shared" si="239"/>
        <v>-73.138975375035457</v>
      </c>
      <c r="J662">
        <f t="shared" si="244"/>
        <v>1.3370269230769229</v>
      </c>
      <c r="K662">
        <f t="shared" si="245"/>
        <v>1.3440520595320964</v>
      </c>
      <c r="L662">
        <f t="shared" si="225"/>
        <v>1.344333611111111</v>
      </c>
      <c r="M662">
        <f t="shared" si="231"/>
        <v>1.3510975882986234</v>
      </c>
      <c r="N662">
        <f t="shared" si="220"/>
        <v>1.3591283333333335</v>
      </c>
      <c r="O662">
        <f t="shared" si="222"/>
        <v>1.3564680634598163</v>
      </c>
      <c r="P662" t="str">
        <f t="shared" si="246"/>
        <v>-</v>
      </c>
      <c r="Q662" t="str">
        <f t="shared" si="247"/>
        <v>Buy</v>
      </c>
      <c r="R662" t="str">
        <f t="shared" si="232"/>
        <v>-</v>
      </c>
      <c r="S662" t="str">
        <f t="shared" si="248"/>
        <v>-</v>
      </c>
      <c r="T662">
        <f t="shared" si="240"/>
        <v>1.3607199999999999</v>
      </c>
      <c r="U662">
        <f t="shared" si="241"/>
        <v>1.3598399999999999</v>
      </c>
      <c r="V662" t="str">
        <f t="shared" si="242"/>
        <v>-</v>
      </c>
      <c r="W662" t="str">
        <f t="shared" si="243"/>
        <v>-</v>
      </c>
      <c r="X662" t="str">
        <f t="shared" si="238"/>
        <v>-</v>
      </c>
    </row>
    <row r="663" spans="1:27" x14ac:dyDescent="0.25">
      <c r="A663" t="s">
        <v>668</v>
      </c>
      <c r="B663" s="2">
        <v>40585</v>
      </c>
      <c r="C663" s="3">
        <v>0</v>
      </c>
      <c r="D663">
        <v>1.36029</v>
      </c>
      <c r="E663">
        <v>1.36202</v>
      </c>
      <c r="F663">
        <v>1.34972</v>
      </c>
      <c r="G663">
        <v>1.35504</v>
      </c>
      <c r="H663">
        <v>159407</v>
      </c>
      <c r="I663">
        <f t="shared" si="239"/>
        <v>-85.384615384615401</v>
      </c>
      <c r="J663">
        <f t="shared" si="244"/>
        <v>1.3368485897435893</v>
      </c>
      <c r="K663">
        <f t="shared" si="245"/>
        <v>1.3443302352401447</v>
      </c>
      <c r="L663">
        <f t="shared" si="225"/>
        <v>1.3447924999999998</v>
      </c>
      <c r="M663">
        <f t="shared" si="231"/>
        <v>1.3513106916338329</v>
      </c>
      <c r="N663">
        <f t="shared" si="220"/>
        <v>1.3598100000000002</v>
      </c>
      <c r="O663">
        <f t="shared" si="222"/>
        <v>1.356353818383031</v>
      </c>
      <c r="P663" t="str">
        <f t="shared" si="246"/>
        <v>-</v>
      </c>
      <c r="Q663" t="str">
        <f t="shared" si="247"/>
        <v>Buy</v>
      </c>
      <c r="R663" t="str">
        <f t="shared" si="232"/>
        <v>-</v>
      </c>
      <c r="S663" t="str">
        <f t="shared" si="248"/>
        <v>-</v>
      </c>
      <c r="T663">
        <f t="shared" si="240"/>
        <v>1.3554999999999999</v>
      </c>
      <c r="U663">
        <f t="shared" si="241"/>
        <v>1.3545799999999999</v>
      </c>
      <c r="V663" t="str">
        <f t="shared" si="242"/>
        <v>-</v>
      </c>
      <c r="W663" t="str">
        <f t="shared" si="243"/>
        <v>-</v>
      </c>
      <c r="X663" t="str">
        <f t="shared" si="238"/>
        <v>-</v>
      </c>
    </row>
    <row r="664" spans="1:27" x14ac:dyDescent="0.25">
      <c r="A664" t="s">
        <v>669</v>
      </c>
      <c r="B664" s="2">
        <v>40587</v>
      </c>
      <c r="C664" s="3">
        <v>0</v>
      </c>
      <c r="D664">
        <v>1.3506</v>
      </c>
      <c r="E664">
        <v>1.35297</v>
      </c>
      <c r="F664">
        <v>1.3501000000000001</v>
      </c>
      <c r="G664">
        <v>1.3511599999999999</v>
      </c>
      <c r="H664">
        <v>7139</v>
      </c>
      <c r="I664">
        <f t="shared" si="239"/>
        <v>-96.043956043956356</v>
      </c>
      <c r="J664">
        <f t="shared" si="244"/>
        <v>1.3366228205128203</v>
      </c>
      <c r="K664">
        <f t="shared" si="245"/>
        <v>1.3445031406771031</v>
      </c>
      <c r="L664">
        <f t="shared" si="225"/>
        <v>1.3452255555555557</v>
      </c>
      <c r="M664">
        <f t="shared" si="231"/>
        <v>1.351302546140112</v>
      </c>
      <c r="N664">
        <f t="shared" si="220"/>
        <v>1.3603649999999998</v>
      </c>
      <c r="O664">
        <f t="shared" si="222"/>
        <v>1.3559383129123885</v>
      </c>
      <c r="P664" t="str">
        <f t="shared" si="246"/>
        <v>-</v>
      </c>
      <c r="Q664" t="str">
        <f t="shared" si="247"/>
        <v>Buy</v>
      </c>
      <c r="R664" t="str">
        <f t="shared" si="232"/>
        <v>-</v>
      </c>
      <c r="S664" t="str">
        <f t="shared" si="248"/>
        <v>-</v>
      </c>
      <c r="T664">
        <f t="shared" si="240"/>
        <v>1.35165</v>
      </c>
      <c r="U664">
        <f t="shared" si="241"/>
        <v>1.35067</v>
      </c>
      <c r="V664" t="str">
        <f t="shared" si="242"/>
        <v>-</v>
      </c>
      <c r="W664" t="str">
        <f t="shared" si="243"/>
        <v>-</v>
      </c>
      <c r="X664" t="str">
        <f t="shared" si="238"/>
        <v>-</v>
      </c>
    </row>
    <row r="665" spans="1:27" x14ac:dyDescent="0.25">
      <c r="A665" t="s">
        <v>670</v>
      </c>
      <c r="B665" s="2">
        <v>40588</v>
      </c>
      <c r="C665" s="3">
        <v>0</v>
      </c>
      <c r="D665">
        <v>1.3512599999999999</v>
      </c>
      <c r="E665">
        <v>1.35582</v>
      </c>
      <c r="F665">
        <v>1.3428</v>
      </c>
      <c r="G665">
        <v>1.34788</v>
      </c>
      <c r="H665">
        <v>183926</v>
      </c>
      <c r="I665">
        <f t="shared" si="239"/>
        <v>-88.273314866112713</v>
      </c>
      <c r="J665">
        <f t="shared" si="244"/>
        <v>1.3365021794871794</v>
      </c>
      <c r="K665">
        <f t="shared" si="245"/>
        <v>1.3445886307865436</v>
      </c>
      <c r="L665">
        <f t="shared" si="225"/>
        <v>1.3455691666666669</v>
      </c>
      <c r="M665">
        <f t="shared" si="231"/>
        <v>1.3511175436460521</v>
      </c>
      <c r="N665">
        <f t="shared" si="220"/>
        <v>1.3611895833333334</v>
      </c>
      <c r="O665">
        <f t="shared" si="222"/>
        <v>1.3552936478793973</v>
      </c>
      <c r="P665" t="str">
        <f t="shared" si="246"/>
        <v>-</v>
      </c>
      <c r="Q665" t="str">
        <f t="shared" si="247"/>
        <v>Buy</v>
      </c>
      <c r="R665" t="str">
        <f t="shared" si="232"/>
        <v>-</v>
      </c>
      <c r="S665" t="str">
        <f t="shared" si="248"/>
        <v>-</v>
      </c>
      <c r="T665">
        <f t="shared" si="240"/>
        <v>1.3484100000000001</v>
      </c>
      <c r="U665">
        <f t="shared" si="241"/>
        <v>1.34735</v>
      </c>
      <c r="V665" t="str">
        <f t="shared" si="242"/>
        <v>-</v>
      </c>
      <c r="W665" t="str">
        <f t="shared" si="243"/>
        <v>-</v>
      </c>
      <c r="X665" t="str">
        <f t="shared" si="238"/>
        <v>-</v>
      </c>
    </row>
    <row r="666" spans="1:27" x14ac:dyDescent="0.25">
      <c r="A666" t="s">
        <v>671</v>
      </c>
      <c r="B666" s="2">
        <v>40589</v>
      </c>
      <c r="C666" s="3">
        <v>0</v>
      </c>
      <c r="D666">
        <v>1.34792</v>
      </c>
      <c r="E666">
        <v>1.35504</v>
      </c>
      <c r="F666">
        <v>1.34609</v>
      </c>
      <c r="G666">
        <v>1.3497399999999999</v>
      </c>
      <c r="H666">
        <v>207446</v>
      </c>
      <c r="I666">
        <f t="shared" si="239"/>
        <v>-83.979686057248514</v>
      </c>
      <c r="J666">
        <f t="shared" si="244"/>
        <v>1.3365065384615384</v>
      </c>
      <c r="K666">
        <f t="shared" si="245"/>
        <v>1.3447190451970108</v>
      </c>
      <c r="L666">
        <f t="shared" si="225"/>
        <v>1.3460677777777776</v>
      </c>
      <c r="M666">
        <f t="shared" si="231"/>
        <v>1.3510430818273464</v>
      </c>
      <c r="N666">
        <f t="shared" ref="N666:N729" si="249">AVERAGE(G643:G666)</f>
        <v>1.3616887499999999</v>
      </c>
      <c r="O666">
        <f t="shared" si="222"/>
        <v>1.3548493560490456</v>
      </c>
      <c r="P666" t="str">
        <f t="shared" si="246"/>
        <v>-</v>
      </c>
      <c r="Q666" t="str">
        <f t="shared" si="247"/>
        <v>Buy</v>
      </c>
      <c r="R666" t="str">
        <f t="shared" si="232"/>
        <v>-</v>
      </c>
      <c r="S666" t="str">
        <f t="shared" si="248"/>
        <v>-</v>
      </c>
      <c r="T666">
        <f t="shared" si="240"/>
        <v>1.35019</v>
      </c>
      <c r="U666">
        <f t="shared" si="241"/>
        <v>1.3492900000000001</v>
      </c>
      <c r="V666" t="str">
        <f t="shared" si="242"/>
        <v>-</v>
      </c>
      <c r="W666" t="str">
        <f t="shared" si="243"/>
        <v>-</v>
      </c>
      <c r="X666" t="str">
        <f t="shared" si="238"/>
        <v>-</v>
      </c>
    </row>
    <row r="667" spans="1:27" x14ac:dyDescent="0.25">
      <c r="A667" t="s">
        <v>672</v>
      </c>
      <c r="B667" s="2">
        <v>40590</v>
      </c>
      <c r="C667" s="3">
        <v>0</v>
      </c>
      <c r="D667">
        <v>1.34971</v>
      </c>
      <c r="E667">
        <v>1.3587899999999999</v>
      </c>
      <c r="F667">
        <v>1.34619</v>
      </c>
      <c r="G667">
        <v>1.35734</v>
      </c>
      <c r="H667">
        <v>223638</v>
      </c>
      <c r="I667">
        <f t="shared" si="239"/>
        <v>-66.435826408125592</v>
      </c>
      <c r="J667">
        <f t="shared" si="244"/>
        <v>1.3365334615384612</v>
      </c>
      <c r="K667">
        <f t="shared" si="245"/>
        <v>1.3450385630401245</v>
      </c>
      <c r="L667">
        <f t="shared" si="225"/>
        <v>1.3472283333333335</v>
      </c>
      <c r="M667">
        <f t="shared" si="231"/>
        <v>1.351383455782625</v>
      </c>
      <c r="N667">
        <f t="shared" si="249"/>
        <v>1.3621966666666667</v>
      </c>
      <c r="O667">
        <f t="shared" ref="O667:O730" si="250">$O666*(1-(2/(24+1)))+$G667*(2/(24+1))</f>
        <v>1.3550486075651218</v>
      </c>
      <c r="P667" t="str">
        <f t="shared" si="246"/>
        <v>Buy</v>
      </c>
      <c r="Q667" t="str">
        <f t="shared" si="247"/>
        <v>Buy</v>
      </c>
      <c r="R667" t="str">
        <f t="shared" si="232"/>
        <v>Buy</v>
      </c>
      <c r="S667" t="str">
        <f t="shared" si="248"/>
        <v>-</v>
      </c>
      <c r="T667">
        <f t="shared" si="240"/>
        <v>1.35765</v>
      </c>
      <c r="U667">
        <f t="shared" si="241"/>
        <v>1.35703</v>
      </c>
      <c r="V667" t="str">
        <f t="shared" si="242"/>
        <v>-</v>
      </c>
      <c r="W667" t="str">
        <f t="shared" si="243"/>
        <v>-</v>
      </c>
      <c r="X667">
        <f>IF(R667="Buy",$AG$54,IF(R667="Sell",$AG$54/T667,"-"))</f>
        <v>5000</v>
      </c>
      <c r="Y667">
        <f>X667/T667</f>
        <v>3682.8343092844252</v>
      </c>
      <c r="Z667">
        <f>Y667*U667</f>
        <v>4997.7166427282436</v>
      </c>
      <c r="AA667">
        <f>Z667-$AG$54</f>
        <v>-2.2833572717563584</v>
      </c>
    </row>
    <row r="668" spans="1:27" x14ac:dyDescent="0.25">
      <c r="A668" t="s">
        <v>673</v>
      </c>
      <c r="B668" s="2">
        <v>40591</v>
      </c>
      <c r="C668" s="3">
        <v>0</v>
      </c>
      <c r="D668">
        <v>1.3573200000000001</v>
      </c>
      <c r="E668">
        <v>1.3626799999999999</v>
      </c>
      <c r="F668">
        <v>1.35368</v>
      </c>
      <c r="G668">
        <v>1.3622300000000001</v>
      </c>
      <c r="H668">
        <v>216483</v>
      </c>
      <c r="I668">
        <f t="shared" si="239"/>
        <v>-55.147737765466189</v>
      </c>
      <c r="J668">
        <f t="shared" si="244"/>
        <v>1.3364893589743587</v>
      </c>
      <c r="K668">
        <f t="shared" si="245"/>
        <v>1.345473789292273</v>
      </c>
      <c r="L668">
        <f t="shared" si="225"/>
        <v>1.3490161111111112</v>
      </c>
      <c r="M668">
        <f t="shared" si="231"/>
        <v>1.3519697554700507</v>
      </c>
      <c r="N668">
        <f t="shared" si="249"/>
        <v>1.3628520833333333</v>
      </c>
      <c r="O668">
        <f t="shared" si="250"/>
        <v>1.3556231189599122</v>
      </c>
      <c r="P668" t="str">
        <f t="shared" si="246"/>
        <v>-</v>
      </c>
      <c r="Q668" t="str">
        <f t="shared" si="247"/>
        <v>Buy</v>
      </c>
      <c r="R668" t="str">
        <f t="shared" si="232"/>
        <v>-</v>
      </c>
      <c r="S668" t="str">
        <f t="shared" si="248"/>
        <v>-</v>
      </c>
      <c r="T668">
        <f t="shared" si="240"/>
        <v>1.3625400000000001</v>
      </c>
      <c r="U668">
        <f t="shared" si="241"/>
        <v>1.36192</v>
      </c>
      <c r="V668" t="str">
        <f t="shared" si="242"/>
        <v>-</v>
      </c>
      <c r="W668" t="str">
        <f t="shared" si="243"/>
        <v>-</v>
      </c>
      <c r="X668" t="str">
        <f>IF(R668="Buy",$AG$54,IF(R668="Sell",$AG$54/T668,"-"))</f>
        <v>-</v>
      </c>
      <c r="Y668">
        <f t="shared" ref="Y668" si="251">Y667</f>
        <v>3682.8343092844252</v>
      </c>
      <c r="Z668">
        <f>Y668*U668</f>
        <v>5015.7257025006447</v>
      </c>
      <c r="AA668">
        <f>Z668-$AG$54</f>
        <v>15.725702500644729</v>
      </c>
    </row>
    <row r="669" spans="1:27" x14ac:dyDescent="0.25">
      <c r="A669" t="s">
        <v>674</v>
      </c>
      <c r="B669" s="2">
        <v>40592</v>
      </c>
      <c r="C669" s="3">
        <v>0</v>
      </c>
      <c r="D669">
        <v>1.3622300000000001</v>
      </c>
      <c r="E669">
        <v>1.37144</v>
      </c>
      <c r="F669">
        <v>1.35459</v>
      </c>
      <c r="G669">
        <v>1.36921</v>
      </c>
      <c r="H669">
        <v>208638</v>
      </c>
      <c r="I669">
        <f t="shared" si="239"/>
        <v>-33.40897629853751</v>
      </c>
      <c r="J669">
        <f t="shared" si="244"/>
        <v>1.3365156410256407</v>
      </c>
      <c r="K669">
        <f t="shared" si="245"/>
        <v>1.346074706019051</v>
      </c>
      <c r="L669">
        <f t="shared" si="225"/>
        <v>1.3511997222222223</v>
      </c>
      <c r="M669">
        <f t="shared" si="231"/>
        <v>1.3529016605797777</v>
      </c>
      <c r="N669">
        <f t="shared" si="249"/>
        <v>1.3631508333333333</v>
      </c>
      <c r="O669">
        <f t="shared" si="250"/>
        <v>1.3567100694431193</v>
      </c>
      <c r="P669" t="str">
        <f t="shared" si="246"/>
        <v>-</v>
      </c>
      <c r="Q669" t="str">
        <f t="shared" si="247"/>
        <v>Buy</v>
      </c>
      <c r="R669" t="str">
        <f t="shared" si="232"/>
        <v>-</v>
      </c>
      <c r="S669" t="str">
        <f t="shared" si="248"/>
        <v>-</v>
      </c>
      <c r="T669">
        <f t="shared" si="240"/>
        <v>1.3695600000000001</v>
      </c>
      <c r="U669">
        <f t="shared" si="241"/>
        <v>1.36886</v>
      </c>
      <c r="V669" t="str">
        <f t="shared" si="242"/>
        <v>-</v>
      </c>
      <c r="W669" t="str">
        <f t="shared" si="243"/>
        <v>-</v>
      </c>
      <c r="X669" t="str">
        <f t="shared" ref="X669:X732" si="252">IF(R669="Buy",$AG$54,IF(R669="Sell",$AG$54/T669,"-"))</f>
        <v>-</v>
      </c>
      <c r="Y669">
        <f t="shared" ref="Y669:Y732" si="253">Y668</f>
        <v>3682.8343092844252</v>
      </c>
      <c r="Z669">
        <f t="shared" ref="Z669:Z732" si="254">Y669*U669</f>
        <v>5041.2845726070782</v>
      </c>
      <c r="AA669">
        <f t="shared" ref="AA669:AA732" si="255">Z669-$AG$54</f>
        <v>41.284572607078189</v>
      </c>
    </row>
    <row r="670" spans="1:27" x14ac:dyDescent="0.25">
      <c r="A670" t="s">
        <v>675</v>
      </c>
      <c r="B670" s="2">
        <v>40594</v>
      </c>
      <c r="C670" s="3">
        <v>0</v>
      </c>
      <c r="D670">
        <v>1.36972</v>
      </c>
      <c r="E670">
        <v>1.37147</v>
      </c>
      <c r="F670">
        <v>1.3686400000000001</v>
      </c>
      <c r="G670">
        <v>1.37117</v>
      </c>
      <c r="H670">
        <v>6348</v>
      </c>
      <c r="I670">
        <f t="shared" si="239"/>
        <v>-9.8792884371027672</v>
      </c>
      <c r="J670">
        <f t="shared" si="244"/>
        <v>1.3364778205128203</v>
      </c>
      <c r="K670">
        <f t="shared" si="245"/>
        <v>1.3467100299173029</v>
      </c>
      <c r="L670">
        <f t="shared" si="225"/>
        <v>1.3534711111111113</v>
      </c>
      <c r="M670">
        <f t="shared" si="231"/>
        <v>1.3538891383862761</v>
      </c>
      <c r="N670">
        <f t="shared" si="249"/>
        <v>1.3635383333333335</v>
      </c>
      <c r="O670">
        <f t="shared" si="250"/>
        <v>1.3578668638876699</v>
      </c>
      <c r="P670" t="str">
        <f t="shared" si="246"/>
        <v>-</v>
      </c>
      <c r="Q670" t="str">
        <f t="shared" si="247"/>
        <v>Buy</v>
      </c>
      <c r="R670" t="str">
        <f t="shared" si="232"/>
        <v>-</v>
      </c>
      <c r="S670" t="str">
        <f t="shared" si="248"/>
        <v>-</v>
      </c>
      <c r="T670">
        <f t="shared" si="240"/>
        <v>1.3715599999999999</v>
      </c>
      <c r="U670">
        <f t="shared" si="241"/>
        <v>1.3707800000000001</v>
      </c>
      <c r="V670" t="str">
        <f t="shared" si="242"/>
        <v>-</v>
      </c>
      <c r="W670" t="str">
        <f t="shared" si="243"/>
        <v>-</v>
      </c>
      <c r="X670" t="str">
        <f t="shared" si="252"/>
        <v>-</v>
      </c>
      <c r="Y670">
        <f t="shared" si="253"/>
        <v>3682.8343092844252</v>
      </c>
      <c r="Z670">
        <f t="shared" si="254"/>
        <v>5048.3556144809045</v>
      </c>
      <c r="AA670">
        <f t="shared" si="255"/>
        <v>48.355614480904478</v>
      </c>
    </row>
    <row r="671" spans="1:27" x14ac:dyDescent="0.25">
      <c r="A671" t="s">
        <v>676</v>
      </c>
      <c r="B671" s="2">
        <v>40595</v>
      </c>
      <c r="C671" s="3">
        <v>0</v>
      </c>
      <c r="D671">
        <v>1.3712200000000001</v>
      </c>
      <c r="E671">
        <v>1.3712200000000001</v>
      </c>
      <c r="F671">
        <v>1.3647100000000001</v>
      </c>
      <c r="G671">
        <v>1.36809</v>
      </c>
      <c r="H671">
        <v>131332</v>
      </c>
      <c r="I671">
        <f t="shared" si="239"/>
        <v>-19.663278271918447</v>
      </c>
      <c r="J671">
        <f t="shared" si="244"/>
        <v>1.3365821794871791</v>
      </c>
      <c r="K671">
        <f t="shared" si="245"/>
        <v>1.3472512949826876</v>
      </c>
      <c r="L671">
        <f t="shared" si="225"/>
        <v>1.3554633333333337</v>
      </c>
      <c r="M671">
        <f t="shared" si="231"/>
        <v>1.3546567525275586</v>
      </c>
      <c r="N671">
        <f t="shared" si="249"/>
        <v>1.3636991666666667</v>
      </c>
      <c r="O671">
        <f t="shared" si="250"/>
        <v>1.3586847147766563</v>
      </c>
      <c r="P671" t="str">
        <f t="shared" si="246"/>
        <v>-</v>
      </c>
      <c r="Q671" t="str">
        <f t="shared" si="247"/>
        <v>Buy</v>
      </c>
      <c r="R671" t="str">
        <f t="shared" si="232"/>
        <v>-</v>
      </c>
      <c r="S671" t="str">
        <f t="shared" si="248"/>
        <v>-</v>
      </c>
      <c r="T671">
        <f t="shared" si="240"/>
        <v>1.36849</v>
      </c>
      <c r="U671">
        <f t="shared" si="241"/>
        <v>1.3676900000000001</v>
      </c>
      <c r="V671" t="str">
        <f t="shared" si="242"/>
        <v>-</v>
      </c>
      <c r="W671" t="str">
        <f t="shared" si="243"/>
        <v>-</v>
      </c>
      <c r="X671" t="str">
        <f t="shared" si="252"/>
        <v>-</v>
      </c>
      <c r="Y671">
        <f t="shared" si="253"/>
        <v>3682.8343092844252</v>
      </c>
      <c r="Z671">
        <f t="shared" si="254"/>
        <v>5036.9756564652162</v>
      </c>
      <c r="AA671">
        <f t="shared" si="255"/>
        <v>36.975656465216161</v>
      </c>
    </row>
    <row r="672" spans="1:27" x14ac:dyDescent="0.25">
      <c r="A672" t="s">
        <v>677</v>
      </c>
      <c r="B672" s="2">
        <v>40596</v>
      </c>
      <c r="C672" s="3">
        <v>0</v>
      </c>
      <c r="D672">
        <v>1.36809</v>
      </c>
      <c r="E672">
        <v>1.3703000000000001</v>
      </c>
      <c r="F672">
        <v>1.3526899999999999</v>
      </c>
      <c r="G672">
        <v>1.36717</v>
      </c>
      <c r="H672">
        <v>256353</v>
      </c>
      <c r="I672">
        <f t="shared" si="239"/>
        <v>-22.585768742058324</v>
      </c>
      <c r="J672">
        <f t="shared" si="244"/>
        <v>1.336949102564102</v>
      </c>
      <c r="K672">
        <f t="shared" si="245"/>
        <v>1.3477555659957841</v>
      </c>
      <c r="L672">
        <f t="shared" si="225"/>
        <v>1.3573827777777778</v>
      </c>
      <c r="M672">
        <f t="shared" si="231"/>
        <v>1.3553331442828258</v>
      </c>
      <c r="N672">
        <f t="shared" si="249"/>
        <v>1.3636454166666665</v>
      </c>
      <c r="O672">
        <f t="shared" si="250"/>
        <v>1.3593635375945239</v>
      </c>
      <c r="P672" t="str">
        <f t="shared" si="246"/>
        <v>Sell</v>
      </c>
      <c r="Q672" t="str">
        <f t="shared" si="247"/>
        <v>Buy</v>
      </c>
      <c r="R672" t="str">
        <f t="shared" si="232"/>
        <v>-</v>
      </c>
      <c r="S672" t="str">
        <f t="shared" si="248"/>
        <v>-</v>
      </c>
      <c r="T672">
        <f t="shared" si="240"/>
        <v>1.36758</v>
      </c>
      <c r="U672">
        <f t="shared" si="241"/>
        <v>1.36676</v>
      </c>
      <c r="V672" t="str">
        <f t="shared" si="242"/>
        <v>-</v>
      </c>
      <c r="W672" t="str">
        <f t="shared" si="243"/>
        <v>-</v>
      </c>
      <c r="X672" t="str">
        <f t="shared" si="252"/>
        <v>-</v>
      </c>
      <c r="Y672">
        <f t="shared" si="253"/>
        <v>3682.8343092844252</v>
      </c>
      <c r="Z672">
        <f t="shared" si="254"/>
        <v>5033.5506205575812</v>
      </c>
      <c r="AA672">
        <f t="shared" si="255"/>
        <v>33.550620557581169</v>
      </c>
    </row>
    <row r="673" spans="1:27" x14ac:dyDescent="0.25">
      <c r="A673" t="s">
        <v>678</v>
      </c>
      <c r="B673" s="2">
        <v>40597</v>
      </c>
      <c r="C673" s="3">
        <v>0</v>
      </c>
      <c r="D673">
        <v>1.3672599999999999</v>
      </c>
      <c r="E673">
        <v>1.37863</v>
      </c>
      <c r="F673">
        <v>1.36717</v>
      </c>
      <c r="G673">
        <v>1.37599</v>
      </c>
      <c r="H673">
        <v>221432</v>
      </c>
      <c r="I673">
        <f t="shared" si="239"/>
        <v>-7.3681272676527314</v>
      </c>
      <c r="J673">
        <f t="shared" si="244"/>
        <v>1.3374648717948712</v>
      </c>
      <c r="K673">
        <f t="shared" si="245"/>
        <v>1.3484703617933591</v>
      </c>
      <c r="L673">
        <f t="shared" si="225"/>
        <v>1.3591433333333336</v>
      </c>
      <c r="M673">
        <f t="shared" si="231"/>
        <v>1.3564497310783488</v>
      </c>
      <c r="N673">
        <f t="shared" si="249"/>
        <v>1.3638545833333333</v>
      </c>
      <c r="O673">
        <f t="shared" si="250"/>
        <v>1.3606936545869619</v>
      </c>
      <c r="P673" t="str">
        <f t="shared" si="246"/>
        <v>-</v>
      </c>
      <c r="Q673" t="str">
        <f t="shared" si="247"/>
        <v>Buy</v>
      </c>
      <c r="R673" t="str">
        <f t="shared" si="232"/>
        <v>-</v>
      </c>
      <c r="S673" t="str">
        <f t="shared" si="248"/>
        <v>-</v>
      </c>
      <c r="T673">
        <f t="shared" si="240"/>
        <v>1.37643</v>
      </c>
      <c r="U673">
        <f t="shared" si="241"/>
        <v>1.3755500000000001</v>
      </c>
      <c r="V673" t="str">
        <f t="shared" si="242"/>
        <v>-</v>
      </c>
      <c r="W673" t="str">
        <f t="shared" si="243"/>
        <v>-</v>
      </c>
      <c r="X673" t="str">
        <f t="shared" si="252"/>
        <v>-</v>
      </c>
      <c r="Y673">
        <f t="shared" si="253"/>
        <v>3682.8343092844252</v>
      </c>
      <c r="Z673">
        <f t="shared" si="254"/>
        <v>5065.9227341361911</v>
      </c>
      <c r="AA673">
        <f t="shared" si="255"/>
        <v>65.922734136191139</v>
      </c>
    </row>
    <row r="674" spans="1:27" x14ac:dyDescent="0.25">
      <c r="A674" t="s">
        <v>679</v>
      </c>
      <c r="B674" s="2">
        <v>40598</v>
      </c>
      <c r="C674" s="3">
        <v>0</v>
      </c>
      <c r="D674">
        <v>1.37599</v>
      </c>
      <c r="E674">
        <v>1.3823000000000001</v>
      </c>
      <c r="F674">
        <v>1.3704000000000001</v>
      </c>
      <c r="G674">
        <v>1.38192</v>
      </c>
      <c r="H674">
        <v>240011</v>
      </c>
      <c r="I674">
        <f t="shared" si="239"/>
        <v>-0.96202531645581302</v>
      </c>
      <c r="J674">
        <f t="shared" si="244"/>
        <v>1.3380799999999995</v>
      </c>
      <c r="K674">
        <f t="shared" si="245"/>
        <v>1.3493171880770713</v>
      </c>
      <c r="L674">
        <f t="shared" si="225"/>
        <v>1.3604450000000003</v>
      </c>
      <c r="M674">
        <f t="shared" si="231"/>
        <v>1.3578265023714109</v>
      </c>
      <c r="N674">
        <f t="shared" si="249"/>
        <v>1.36426125</v>
      </c>
      <c r="O674">
        <f t="shared" si="250"/>
        <v>1.362391762220005</v>
      </c>
      <c r="P674" t="str">
        <f t="shared" si="246"/>
        <v>-</v>
      </c>
      <c r="Q674" t="str">
        <f t="shared" si="247"/>
        <v>Buy</v>
      </c>
      <c r="R674" t="str">
        <f t="shared" si="232"/>
        <v>-</v>
      </c>
      <c r="S674" t="str">
        <f t="shared" si="248"/>
        <v>-</v>
      </c>
      <c r="T674">
        <f t="shared" si="240"/>
        <v>1.3824399999999999</v>
      </c>
      <c r="U674">
        <f t="shared" si="241"/>
        <v>1.3814</v>
      </c>
      <c r="V674" t="str">
        <f t="shared" si="242"/>
        <v>-</v>
      </c>
      <c r="W674" t="str">
        <f t="shared" si="243"/>
        <v>-</v>
      </c>
      <c r="X674" t="str">
        <f t="shared" si="252"/>
        <v>-</v>
      </c>
      <c r="Y674">
        <f t="shared" si="253"/>
        <v>3682.8343092844252</v>
      </c>
      <c r="Z674">
        <f t="shared" si="254"/>
        <v>5087.4673148455049</v>
      </c>
      <c r="AA674">
        <f t="shared" si="255"/>
        <v>87.467314845504916</v>
      </c>
    </row>
    <row r="675" spans="1:27" x14ac:dyDescent="0.25">
      <c r="A675" t="s">
        <v>680</v>
      </c>
      <c r="B675" s="2">
        <v>40599</v>
      </c>
      <c r="C675" s="3">
        <v>0</v>
      </c>
      <c r="D675">
        <v>1.38195</v>
      </c>
      <c r="E675">
        <v>1.3837699999999999</v>
      </c>
      <c r="F675">
        <v>1.3723700000000001</v>
      </c>
      <c r="G675">
        <v>1.3752899999999999</v>
      </c>
      <c r="H675">
        <v>185112</v>
      </c>
      <c r="I675">
        <f t="shared" si="239"/>
        <v>-20.698071759824391</v>
      </c>
      <c r="J675">
        <f t="shared" si="244"/>
        <v>1.3387382051282046</v>
      </c>
      <c r="K675">
        <f t="shared" si="245"/>
        <v>1.3499747276194241</v>
      </c>
      <c r="L675">
        <f t="shared" si="225"/>
        <v>1.3614619444444445</v>
      </c>
      <c r="M675">
        <f t="shared" si="231"/>
        <v>1.3587704752161995</v>
      </c>
      <c r="N675">
        <f t="shared" si="249"/>
        <v>1.3648570833333336</v>
      </c>
      <c r="O675">
        <f t="shared" si="250"/>
        <v>1.3634236212424047</v>
      </c>
      <c r="P675" t="str">
        <f t="shared" si="246"/>
        <v>Sell</v>
      </c>
      <c r="Q675" t="str">
        <f t="shared" si="247"/>
        <v>Buy</v>
      </c>
      <c r="R675" t="str">
        <f t="shared" si="232"/>
        <v>-</v>
      </c>
      <c r="S675" t="str">
        <f t="shared" si="248"/>
        <v>-</v>
      </c>
      <c r="T675">
        <f t="shared" si="240"/>
        <v>1.37582</v>
      </c>
      <c r="U675">
        <f t="shared" si="241"/>
        <v>1.37476</v>
      </c>
      <c r="V675" t="str">
        <f t="shared" si="242"/>
        <v>-</v>
      </c>
      <c r="W675" t="str">
        <f t="shared" si="243"/>
        <v>-</v>
      </c>
      <c r="X675" t="str">
        <f t="shared" si="252"/>
        <v>-</v>
      </c>
      <c r="Y675">
        <f t="shared" si="253"/>
        <v>3682.8343092844252</v>
      </c>
      <c r="Z675">
        <f t="shared" si="254"/>
        <v>5063.0132950318566</v>
      </c>
      <c r="AA675">
        <f t="shared" si="255"/>
        <v>63.013295031856615</v>
      </c>
    </row>
    <row r="676" spans="1:27" x14ac:dyDescent="0.25">
      <c r="A676" t="s">
        <v>681</v>
      </c>
      <c r="B676" s="2">
        <v>40601</v>
      </c>
      <c r="C676" s="3">
        <v>0</v>
      </c>
      <c r="D676">
        <v>1.3752899999999999</v>
      </c>
      <c r="E676">
        <v>1.3762300000000001</v>
      </c>
      <c r="F676">
        <v>1.3729899999999999</v>
      </c>
      <c r="G676">
        <v>1.37331</v>
      </c>
      <c r="H676">
        <v>6787</v>
      </c>
      <c r="I676">
        <f t="shared" si="239"/>
        <v>-25.530876250915124</v>
      </c>
      <c r="J676">
        <f t="shared" si="244"/>
        <v>1.3393743589743585</v>
      </c>
      <c r="K676">
        <f t="shared" si="245"/>
        <v>1.3505654940088057</v>
      </c>
      <c r="L676">
        <f t="shared" si="225"/>
        <v>1.3624472222222224</v>
      </c>
      <c r="M676">
        <f t="shared" si="231"/>
        <v>1.3595563954747834</v>
      </c>
      <c r="N676">
        <f t="shared" si="249"/>
        <v>1.3655304166666669</v>
      </c>
      <c r="O676">
        <f t="shared" si="250"/>
        <v>1.3642145315430123</v>
      </c>
      <c r="P676" t="str">
        <f t="shared" si="246"/>
        <v>-</v>
      </c>
      <c r="Q676" t="str">
        <f t="shared" si="247"/>
        <v>Buy</v>
      </c>
      <c r="R676" t="str">
        <f t="shared" si="232"/>
        <v>-</v>
      </c>
      <c r="S676" t="str">
        <f t="shared" si="248"/>
        <v>-</v>
      </c>
      <c r="T676">
        <f t="shared" si="240"/>
        <v>1.37381</v>
      </c>
      <c r="U676">
        <f t="shared" si="241"/>
        <v>1.3728100000000001</v>
      </c>
      <c r="V676" t="str">
        <f t="shared" si="242"/>
        <v>-</v>
      </c>
      <c r="W676" t="str">
        <f t="shared" si="243"/>
        <v>-</v>
      </c>
      <c r="X676" t="str">
        <f t="shared" si="252"/>
        <v>-</v>
      </c>
      <c r="Y676">
        <f t="shared" si="253"/>
        <v>3682.8343092844252</v>
      </c>
      <c r="Z676">
        <f t="shared" si="254"/>
        <v>5055.8317681287517</v>
      </c>
      <c r="AA676">
        <f t="shared" si="255"/>
        <v>55.831768128751719</v>
      </c>
    </row>
    <row r="677" spans="1:27" x14ac:dyDescent="0.25">
      <c r="A677" t="s">
        <v>682</v>
      </c>
      <c r="B677" s="2">
        <v>40602</v>
      </c>
      <c r="C677" s="3">
        <v>0</v>
      </c>
      <c r="D677">
        <v>1.3733200000000001</v>
      </c>
      <c r="E677">
        <v>1.38544</v>
      </c>
      <c r="F677">
        <v>1.3711100000000001</v>
      </c>
      <c r="G677">
        <v>1.38202</v>
      </c>
      <c r="H677">
        <v>198465</v>
      </c>
      <c r="I677">
        <f t="shared" si="239"/>
        <v>-8.0206378986866262</v>
      </c>
      <c r="J677">
        <f t="shared" si="244"/>
        <v>1.3402979487179485</v>
      </c>
      <c r="K677">
        <f t="shared" si="245"/>
        <v>1.3513618106161776</v>
      </c>
      <c r="L677">
        <f t="shared" si="225"/>
        <v>1.3639452777777779</v>
      </c>
      <c r="M677">
        <f t="shared" si="231"/>
        <v>1.3607706443680383</v>
      </c>
      <c r="N677">
        <f t="shared" si="249"/>
        <v>1.3659749999999999</v>
      </c>
      <c r="O677">
        <f t="shared" si="250"/>
        <v>1.3656389690195714</v>
      </c>
      <c r="P677" t="str">
        <f t="shared" si="246"/>
        <v>-</v>
      </c>
      <c r="Q677" t="str">
        <f t="shared" si="247"/>
        <v>Buy</v>
      </c>
      <c r="R677" t="str">
        <f t="shared" si="232"/>
        <v>-</v>
      </c>
      <c r="S677" t="str">
        <f t="shared" si="248"/>
        <v>-</v>
      </c>
      <c r="T677">
        <f t="shared" si="240"/>
        <v>1.3824799999999999</v>
      </c>
      <c r="U677">
        <f t="shared" si="241"/>
        <v>1.3815599999999999</v>
      </c>
      <c r="V677" t="str">
        <f t="shared" si="242"/>
        <v>-</v>
      </c>
      <c r="W677" t="str">
        <f t="shared" si="243"/>
        <v>-</v>
      </c>
      <c r="X677" t="str">
        <f t="shared" si="252"/>
        <v>-</v>
      </c>
      <c r="Y677">
        <f t="shared" si="253"/>
        <v>3682.8343092844252</v>
      </c>
      <c r="Z677">
        <f t="shared" si="254"/>
        <v>5088.0565683349905</v>
      </c>
      <c r="AA677">
        <f t="shared" si="255"/>
        <v>88.056568334990516</v>
      </c>
    </row>
    <row r="678" spans="1:27" x14ac:dyDescent="0.25">
      <c r="A678" t="s">
        <v>683</v>
      </c>
      <c r="B678" s="2">
        <v>40603</v>
      </c>
      <c r="C678" s="3">
        <v>0</v>
      </c>
      <c r="D678">
        <v>1.3820300000000001</v>
      </c>
      <c r="E678">
        <v>1.3853800000000001</v>
      </c>
      <c r="F678">
        <v>1.37632</v>
      </c>
      <c r="G678">
        <v>1.37677</v>
      </c>
      <c r="H678">
        <v>205178</v>
      </c>
      <c r="I678">
        <f t="shared" si="239"/>
        <v>-20.333020637898578</v>
      </c>
      <c r="J678">
        <f t="shared" si="244"/>
        <v>1.3412882051282047</v>
      </c>
      <c r="K678">
        <f t="shared" si="245"/>
        <v>1.3520050559170338</v>
      </c>
      <c r="L678">
        <f t="shared" ref="L678:L741" si="256">AVERAGE(G643:G678)</f>
        <v>1.3650288888888888</v>
      </c>
      <c r="M678">
        <f t="shared" si="231"/>
        <v>1.3616354744021983</v>
      </c>
      <c r="N678">
        <f t="shared" si="249"/>
        <v>1.3657229166666667</v>
      </c>
      <c r="O678">
        <f t="shared" si="250"/>
        <v>1.3665294514980058</v>
      </c>
      <c r="P678" t="str">
        <f t="shared" si="246"/>
        <v>Sell</v>
      </c>
      <c r="Q678" t="str">
        <f t="shared" si="247"/>
        <v>Buy</v>
      </c>
      <c r="R678" t="str">
        <f t="shared" si="232"/>
        <v>-</v>
      </c>
      <c r="S678" t="str">
        <f t="shared" si="248"/>
        <v>-</v>
      </c>
      <c r="T678">
        <f t="shared" si="240"/>
        <v>1.37713</v>
      </c>
      <c r="U678">
        <f t="shared" si="241"/>
        <v>1.3764099999999999</v>
      </c>
      <c r="V678" t="str">
        <f t="shared" si="242"/>
        <v>-</v>
      </c>
      <c r="W678" t="str">
        <f t="shared" si="243"/>
        <v>-</v>
      </c>
      <c r="X678" t="str">
        <f t="shared" si="252"/>
        <v>-</v>
      </c>
      <c r="Y678">
        <f t="shared" si="253"/>
        <v>3682.8343092844252</v>
      </c>
      <c r="Z678">
        <f t="shared" si="254"/>
        <v>5069.0899716421754</v>
      </c>
      <c r="AA678">
        <f t="shared" si="255"/>
        <v>69.089971642175442</v>
      </c>
    </row>
    <row r="679" spans="1:27" x14ac:dyDescent="0.25">
      <c r="A679" t="s">
        <v>684</v>
      </c>
      <c r="B679" s="2">
        <v>40604</v>
      </c>
      <c r="C679" s="3">
        <v>0</v>
      </c>
      <c r="D679">
        <v>1.3767499999999999</v>
      </c>
      <c r="E679">
        <v>1.38897</v>
      </c>
      <c r="F679">
        <v>1.3743000000000001</v>
      </c>
      <c r="G679">
        <v>1.38649</v>
      </c>
      <c r="H679">
        <v>198464</v>
      </c>
      <c r="I679">
        <f t="shared" si="239"/>
        <v>-5.7835820895523229</v>
      </c>
      <c r="J679">
        <f t="shared" si="244"/>
        <v>1.3422375641025635</v>
      </c>
      <c r="K679">
        <f t="shared" si="245"/>
        <v>1.3528780924760961</v>
      </c>
      <c r="L679">
        <f t="shared" si="256"/>
        <v>1.3661772222222224</v>
      </c>
      <c r="M679">
        <f t="shared" ref="M679:M742" si="257">$M678*(1-(2/(36+1)))+$G679*(2/(36+1))</f>
        <v>1.3629789622723498</v>
      </c>
      <c r="N679">
        <f t="shared" si="249"/>
        <v>1.3659279166666669</v>
      </c>
      <c r="O679">
        <f t="shared" si="250"/>
        <v>1.3681262953781652</v>
      </c>
      <c r="P679" t="str">
        <f t="shared" si="246"/>
        <v>-</v>
      </c>
      <c r="Q679" t="str">
        <f t="shared" si="247"/>
        <v>Buy</v>
      </c>
      <c r="R679" t="str">
        <f t="shared" si="232"/>
        <v>-</v>
      </c>
      <c r="S679" t="str">
        <f t="shared" si="248"/>
        <v>-</v>
      </c>
      <c r="T679">
        <f t="shared" si="240"/>
        <v>1.38683</v>
      </c>
      <c r="U679">
        <f t="shared" si="241"/>
        <v>1.38615</v>
      </c>
      <c r="V679" t="str">
        <f t="shared" si="242"/>
        <v>-</v>
      </c>
      <c r="W679" t="str">
        <f t="shared" si="243"/>
        <v>-</v>
      </c>
      <c r="X679" t="str">
        <f t="shared" si="252"/>
        <v>-</v>
      </c>
      <c r="Y679">
        <f t="shared" si="253"/>
        <v>3682.8343092844252</v>
      </c>
      <c r="Z679">
        <f t="shared" si="254"/>
        <v>5104.9607778146055</v>
      </c>
      <c r="AA679">
        <f t="shared" si="255"/>
        <v>104.96077781460554</v>
      </c>
    </row>
    <row r="680" spans="1:27" x14ac:dyDescent="0.25">
      <c r="A680" t="s">
        <v>685</v>
      </c>
      <c r="B680" s="2">
        <v>40605</v>
      </c>
      <c r="C680" s="3">
        <v>0</v>
      </c>
      <c r="D680">
        <v>1.3864799999999999</v>
      </c>
      <c r="E680">
        <v>1.3971</v>
      </c>
      <c r="F680">
        <v>1.38327</v>
      </c>
      <c r="G680">
        <v>1.3955599999999999</v>
      </c>
      <c r="H680">
        <v>192033</v>
      </c>
      <c r="I680">
        <f t="shared" si="239"/>
        <v>-3.0249459831076342</v>
      </c>
      <c r="J680">
        <f t="shared" si="244"/>
        <v>1.3431916666666661</v>
      </c>
      <c r="K680">
        <f t="shared" si="245"/>
        <v>1.3539586470969545</v>
      </c>
      <c r="L680">
        <f t="shared" si="256"/>
        <v>1.3675400000000002</v>
      </c>
      <c r="M680">
        <f t="shared" si="257"/>
        <v>1.3647400994468175</v>
      </c>
      <c r="N680">
        <f t="shared" si="249"/>
        <v>1.3673129166666669</v>
      </c>
      <c r="O680">
        <f t="shared" si="250"/>
        <v>1.3703209917479122</v>
      </c>
      <c r="P680" t="str">
        <f t="shared" si="246"/>
        <v>-</v>
      </c>
      <c r="Q680" t="str">
        <f t="shared" si="247"/>
        <v>Buy</v>
      </c>
      <c r="R680" t="str">
        <f t="shared" si="232"/>
        <v>-</v>
      </c>
      <c r="S680" t="str">
        <f t="shared" si="248"/>
        <v>-</v>
      </c>
      <c r="T680">
        <f t="shared" si="240"/>
        <v>1.3959600000000001</v>
      </c>
      <c r="U680">
        <f t="shared" si="241"/>
        <v>1.39516</v>
      </c>
      <c r="V680" t="str">
        <f t="shared" si="242"/>
        <v>-</v>
      </c>
      <c r="W680" t="str">
        <f t="shared" si="243"/>
        <v>-</v>
      </c>
      <c r="X680" t="str">
        <f t="shared" si="252"/>
        <v>-</v>
      </c>
      <c r="Y680">
        <f t="shared" si="253"/>
        <v>3682.8343092844252</v>
      </c>
      <c r="Z680">
        <f t="shared" si="254"/>
        <v>5138.1431149412583</v>
      </c>
      <c r="AA680">
        <f t="shared" si="255"/>
        <v>138.14311494125832</v>
      </c>
    </row>
    <row r="681" spans="1:27" x14ac:dyDescent="0.25">
      <c r="A681" t="s">
        <v>686</v>
      </c>
      <c r="B681" s="2">
        <v>40606</v>
      </c>
      <c r="C681" s="3">
        <v>0</v>
      </c>
      <c r="D681">
        <v>1.3955900000000001</v>
      </c>
      <c r="E681">
        <v>1.4006400000000001</v>
      </c>
      <c r="F681">
        <v>1.39412</v>
      </c>
      <c r="G681">
        <v>1.39863</v>
      </c>
      <c r="H681">
        <v>157591</v>
      </c>
      <c r="I681">
        <f t="shared" si="239"/>
        <v>-4.1918665276330769</v>
      </c>
      <c r="J681">
        <f t="shared" si="244"/>
        <v>1.3439260256410253</v>
      </c>
      <c r="K681">
        <f t="shared" si="245"/>
        <v>1.3550895674236139</v>
      </c>
      <c r="L681">
        <f t="shared" si="256"/>
        <v>1.3685563888888892</v>
      </c>
      <c r="M681">
        <f t="shared" si="257"/>
        <v>1.3665719859632057</v>
      </c>
      <c r="N681">
        <f t="shared" si="249"/>
        <v>1.3690066666666667</v>
      </c>
      <c r="O681">
        <f t="shared" si="250"/>
        <v>1.3725857124080794</v>
      </c>
      <c r="P681" t="str">
        <f t="shared" si="246"/>
        <v>-</v>
      </c>
      <c r="Q681" t="str">
        <f t="shared" si="247"/>
        <v>Buy</v>
      </c>
      <c r="R681" t="str">
        <f t="shared" si="232"/>
        <v>-</v>
      </c>
      <c r="S681" t="str">
        <f t="shared" si="248"/>
        <v>-</v>
      </c>
      <c r="T681">
        <f t="shared" si="240"/>
        <v>1.3991100000000001</v>
      </c>
      <c r="U681">
        <f t="shared" si="241"/>
        <v>1.39815</v>
      </c>
      <c r="V681" t="str">
        <f t="shared" si="242"/>
        <v>-</v>
      </c>
      <c r="W681" t="str">
        <f t="shared" si="243"/>
        <v>-</v>
      </c>
      <c r="X681" t="str">
        <f t="shared" si="252"/>
        <v>-</v>
      </c>
      <c r="Y681">
        <f t="shared" si="253"/>
        <v>3682.8343092844252</v>
      </c>
      <c r="Z681">
        <f t="shared" si="254"/>
        <v>5149.1547895260192</v>
      </c>
      <c r="AA681">
        <f t="shared" si="255"/>
        <v>149.15478952601916</v>
      </c>
    </row>
    <row r="682" spans="1:27" x14ac:dyDescent="0.25">
      <c r="A682" t="s">
        <v>687</v>
      </c>
      <c r="B682" s="2">
        <v>40608</v>
      </c>
      <c r="C682" s="3">
        <v>0</v>
      </c>
      <c r="D682">
        <v>1.39889</v>
      </c>
      <c r="E682">
        <v>1.3997999999999999</v>
      </c>
      <c r="F682">
        <v>1.39859</v>
      </c>
      <c r="G682">
        <v>1.39899</v>
      </c>
      <c r="H682">
        <v>5379</v>
      </c>
      <c r="I682">
        <f t="shared" si="239"/>
        <v>-3.4410844629825772</v>
      </c>
      <c r="J682">
        <f t="shared" si="244"/>
        <v>1.3446658974358969</v>
      </c>
      <c r="K682">
        <f t="shared" si="245"/>
        <v>1.356200970779978</v>
      </c>
      <c r="L682">
        <f t="shared" si="256"/>
        <v>1.3695875000000004</v>
      </c>
      <c r="M682">
        <f t="shared" si="257"/>
        <v>1.3683243110462757</v>
      </c>
      <c r="N682">
        <f t="shared" si="249"/>
        <v>1.3707450000000001</v>
      </c>
      <c r="O682">
        <f t="shared" si="250"/>
        <v>1.3746980554154331</v>
      </c>
      <c r="P682" t="str">
        <f t="shared" si="246"/>
        <v>-</v>
      </c>
      <c r="Q682" t="str">
        <f t="shared" si="247"/>
        <v>Buy</v>
      </c>
      <c r="R682" t="str">
        <f t="shared" si="232"/>
        <v>-</v>
      </c>
      <c r="S682" t="str">
        <f t="shared" si="248"/>
        <v>-</v>
      </c>
      <c r="T682">
        <f t="shared" si="240"/>
        <v>1.3995200000000001</v>
      </c>
      <c r="U682">
        <f t="shared" si="241"/>
        <v>1.39846</v>
      </c>
      <c r="V682" t="str">
        <f t="shared" si="242"/>
        <v>-</v>
      </c>
      <c r="W682" t="str">
        <f t="shared" si="243"/>
        <v>-</v>
      </c>
      <c r="X682" t="str">
        <f t="shared" si="252"/>
        <v>-</v>
      </c>
      <c r="Y682">
        <f t="shared" si="253"/>
        <v>3682.8343092844252</v>
      </c>
      <c r="Z682">
        <f t="shared" si="254"/>
        <v>5150.2964681618978</v>
      </c>
      <c r="AA682">
        <f t="shared" si="255"/>
        <v>150.29646816189779</v>
      </c>
    </row>
    <row r="683" spans="1:27" x14ac:dyDescent="0.25">
      <c r="A683" t="s">
        <v>688</v>
      </c>
      <c r="B683" s="2">
        <v>40609</v>
      </c>
      <c r="C683" s="3">
        <v>0</v>
      </c>
      <c r="D683">
        <v>1.3990100000000001</v>
      </c>
      <c r="E683">
        <v>1.4035599999999999</v>
      </c>
      <c r="F683">
        <v>1.39554</v>
      </c>
      <c r="G683">
        <v>1.3962000000000001</v>
      </c>
      <c r="H683">
        <v>205819</v>
      </c>
      <c r="I683">
        <f t="shared" si="239"/>
        <v>-14.468252408098714</v>
      </c>
      <c r="J683">
        <f t="shared" si="244"/>
        <v>1.3455302564102556</v>
      </c>
      <c r="K683">
        <f t="shared" si="245"/>
        <v>1.3572136044311178</v>
      </c>
      <c r="L683">
        <f t="shared" si="256"/>
        <v>1.3704755555555557</v>
      </c>
      <c r="M683">
        <f t="shared" si="257"/>
        <v>1.3698311050437744</v>
      </c>
      <c r="N683">
        <f t="shared" si="249"/>
        <v>1.3722858333333336</v>
      </c>
      <c r="O683">
        <f t="shared" si="250"/>
        <v>1.3764182109821985</v>
      </c>
      <c r="P683" t="str">
        <f t="shared" si="246"/>
        <v>-</v>
      </c>
      <c r="Q683" t="str">
        <f t="shared" si="247"/>
        <v>Buy</v>
      </c>
      <c r="R683" t="str">
        <f t="shared" si="232"/>
        <v>-</v>
      </c>
      <c r="S683" t="str">
        <f t="shared" si="248"/>
        <v>-</v>
      </c>
      <c r="T683">
        <f t="shared" si="240"/>
        <v>1.39673</v>
      </c>
      <c r="U683">
        <f t="shared" si="241"/>
        <v>1.39567</v>
      </c>
      <c r="V683" t="str">
        <f t="shared" si="242"/>
        <v>-</v>
      </c>
      <c r="W683" t="str">
        <f t="shared" si="243"/>
        <v>-</v>
      </c>
      <c r="X683" t="str">
        <f t="shared" si="252"/>
        <v>-</v>
      </c>
      <c r="Y683">
        <f t="shared" si="253"/>
        <v>3682.8343092844252</v>
      </c>
      <c r="Z683">
        <f t="shared" si="254"/>
        <v>5140.0213604389937</v>
      </c>
      <c r="AA683">
        <f t="shared" si="255"/>
        <v>140.02136043899372</v>
      </c>
    </row>
    <row r="684" spans="1:27" x14ac:dyDescent="0.25">
      <c r="A684" t="s">
        <v>689</v>
      </c>
      <c r="B684" s="2">
        <v>40610</v>
      </c>
      <c r="C684" s="3">
        <v>0</v>
      </c>
      <c r="D684">
        <v>1.39618</v>
      </c>
      <c r="E684">
        <v>1.3988</v>
      </c>
      <c r="F684">
        <v>1.38632</v>
      </c>
      <c r="G684">
        <v>1.3894200000000001</v>
      </c>
      <c r="H684">
        <v>189587</v>
      </c>
      <c r="I684">
        <f t="shared" si="239"/>
        <v>-27.796343620994353</v>
      </c>
      <c r="J684">
        <f t="shared" si="244"/>
        <v>1.3463589743589739</v>
      </c>
      <c r="K684">
        <f t="shared" si="245"/>
        <v>1.3580289562176717</v>
      </c>
      <c r="L684">
        <f t="shared" si="256"/>
        <v>1.3710577777777777</v>
      </c>
      <c r="M684">
        <f t="shared" si="257"/>
        <v>1.3708899642305974</v>
      </c>
      <c r="N684">
        <f t="shared" si="249"/>
        <v>1.3734079166666671</v>
      </c>
      <c r="O684">
        <f t="shared" si="250"/>
        <v>1.3774583541036227</v>
      </c>
      <c r="P684" t="str">
        <f t="shared" si="246"/>
        <v>Sell</v>
      </c>
      <c r="Q684" t="str">
        <f t="shared" si="247"/>
        <v>Buy</v>
      </c>
      <c r="R684" t="str">
        <f t="shared" si="232"/>
        <v>-</v>
      </c>
      <c r="S684" t="str">
        <f t="shared" si="248"/>
        <v>-</v>
      </c>
      <c r="T684">
        <f t="shared" si="240"/>
        <v>1.38988</v>
      </c>
      <c r="U684">
        <f t="shared" si="241"/>
        <v>1.38896</v>
      </c>
      <c r="V684" t="str">
        <f t="shared" si="242"/>
        <v>-</v>
      </c>
      <c r="W684" t="str">
        <f t="shared" si="243"/>
        <v>-</v>
      </c>
      <c r="X684" t="str">
        <f t="shared" si="252"/>
        <v>-</v>
      </c>
      <c r="Y684">
        <f t="shared" si="253"/>
        <v>3682.8343092844252</v>
      </c>
      <c r="Z684">
        <f t="shared" si="254"/>
        <v>5115.3095422236947</v>
      </c>
      <c r="AA684">
        <f t="shared" si="255"/>
        <v>115.30954222369473</v>
      </c>
    </row>
    <row r="685" spans="1:27" x14ac:dyDescent="0.25">
      <c r="A685" t="s">
        <v>690</v>
      </c>
      <c r="B685" s="2">
        <v>40611</v>
      </c>
      <c r="C685" s="3">
        <v>0</v>
      </c>
      <c r="D685">
        <v>1.3894</v>
      </c>
      <c r="E685">
        <v>1.39411</v>
      </c>
      <c r="F685">
        <v>1.38554</v>
      </c>
      <c r="G685">
        <v>1.39032</v>
      </c>
      <c r="H685">
        <v>198431</v>
      </c>
      <c r="I685">
        <f t="shared" si="239"/>
        <v>-26.027127973265042</v>
      </c>
      <c r="J685">
        <f t="shared" si="244"/>
        <v>1.3471993589743585</v>
      </c>
      <c r="K685">
        <f t="shared" si="245"/>
        <v>1.3588464509969711</v>
      </c>
      <c r="L685">
        <f t="shared" si="256"/>
        <v>1.3715952777777778</v>
      </c>
      <c r="M685">
        <f t="shared" si="257"/>
        <v>1.3719402364343489</v>
      </c>
      <c r="N685">
        <f t="shared" si="249"/>
        <v>1.3741758333333334</v>
      </c>
      <c r="O685">
        <f t="shared" si="250"/>
        <v>1.378487285775333</v>
      </c>
      <c r="P685" t="str">
        <f t="shared" si="246"/>
        <v>-</v>
      </c>
      <c r="Q685" t="str">
        <f t="shared" si="247"/>
        <v>Buy</v>
      </c>
      <c r="R685" t="str">
        <f t="shared" si="232"/>
        <v>-</v>
      </c>
      <c r="S685" t="str">
        <f t="shared" si="248"/>
        <v>-</v>
      </c>
      <c r="T685">
        <f t="shared" si="240"/>
        <v>1.39076</v>
      </c>
      <c r="U685">
        <f t="shared" si="241"/>
        <v>1.38988</v>
      </c>
      <c r="V685" t="str">
        <f t="shared" si="242"/>
        <v>-</v>
      </c>
      <c r="W685" t="str">
        <f t="shared" si="243"/>
        <v>-</v>
      </c>
      <c r="X685" t="str">
        <f t="shared" si="252"/>
        <v>-</v>
      </c>
      <c r="Y685">
        <f t="shared" si="253"/>
        <v>3682.8343092844252</v>
      </c>
      <c r="Z685">
        <f t="shared" si="254"/>
        <v>5118.6977497882372</v>
      </c>
      <c r="AA685">
        <f t="shared" si="255"/>
        <v>118.69774978823716</v>
      </c>
    </row>
    <row r="686" spans="1:27" x14ac:dyDescent="0.25">
      <c r="A686" t="s">
        <v>691</v>
      </c>
      <c r="B686" s="2">
        <v>40612</v>
      </c>
      <c r="C686" s="3">
        <v>0</v>
      </c>
      <c r="D686">
        <v>1.39032</v>
      </c>
      <c r="E686">
        <v>1.39239</v>
      </c>
      <c r="F686">
        <v>1.3775299999999999</v>
      </c>
      <c r="G686">
        <v>1.3800300000000001</v>
      </c>
      <c r="H686">
        <v>218364</v>
      </c>
      <c r="I686">
        <f t="shared" si="239"/>
        <v>-64.660621049738609</v>
      </c>
      <c r="J686">
        <f t="shared" si="244"/>
        <v>1.3479173076923074</v>
      </c>
      <c r="K686">
        <f t="shared" si="245"/>
        <v>1.3593827433767947</v>
      </c>
      <c r="L686">
        <f t="shared" si="256"/>
        <v>1.3718138888888889</v>
      </c>
      <c r="M686">
        <f t="shared" si="257"/>
        <v>1.3723775209514111</v>
      </c>
      <c r="N686">
        <f t="shared" si="249"/>
        <v>1.3749987499999998</v>
      </c>
      <c r="O686">
        <f t="shared" si="250"/>
        <v>1.3786107029133063</v>
      </c>
      <c r="P686" t="str">
        <f t="shared" si="246"/>
        <v>-</v>
      </c>
      <c r="Q686" t="str">
        <f t="shared" si="247"/>
        <v>Buy</v>
      </c>
      <c r="R686" t="str">
        <f t="shared" si="232"/>
        <v>-</v>
      </c>
      <c r="S686" t="str">
        <f t="shared" si="248"/>
        <v>-</v>
      </c>
      <c r="T686">
        <f t="shared" si="240"/>
        <v>1.3804799999999999</v>
      </c>
      <c r="U686">
        <f t="shared" si="241"/>
        <v>1.37958</v>
      </c>
      <c r="V686" t="str">
        <f t="shared" si="242"/>
        <v>-</v>
      </c>
      <c r="W686" t="str">
        <f t="shared" si="243"/>
        <v>-</v>
      </c>
      <c r="X686" t="str">
        <f t="shared" si="252"/>
        <v>-</v>
      </c>
      <c r="Y686">
        <f t="shared" si="253"/>
        <v>3682.8343092844252</v>
      </c>
      <c r="Z686">
        <f t="shared" si="254"/>
        <v>5080.764556402607</v>
      </c>
      <c r="AA686">
        <f t="shared" si="255"/>
        <v>80.764556402607013</v>
      </c>
    </row>
    <row r="687" spans="1:27" x14ac:dyDescent="0.25">
      <c r="A687" t="s">
        <v>692</v>
      </c>
      <c r="B687" s="2">
        <v>40613</v>
      </c>
      <c r="C687" s="3">
        <v>0</v>
      </c>
      <c r="D687">
        <v>1.38002</v>
      </c>
      <c r="E687">
        <v>1.3914</v>
      </c>
      <c r="F687">
        <v>1.3752</v>
      </c>
      <c r="G687">
        <v>1.3902399999999999</v>
      </c>
      <c r="H687">
        <v>185271</v>
      </c>
      <c r="I687">
        <f t="shared" si="239"/>
        <v>-40.168878166465795</v>
      </c>
      <c r="J687">
        <f t="shared" si="244"/>
        <v>1.3487898717948714</v>
      </c>
      <c r="K687">
        <f t="shared" si="245"/>
        <v>1.3601639397470022</v>
      </c>
      <c r="L687">
        <f t="shared" si="256"/>
        <v>1.3726263888888888</v>
      </c>
      <c r="M687">
        <f t="shared" si="257"/>
        <v>1.3733430603594428</v>
      </c>
      <c r="N687">
        <f t="shared" si="249"/>
        <v>1.3764654166666668</v>
      </c>
      <c r="O687">
        <f t="shared" si="250"/>
        <v>1.379541046680242</v>
      </c>
      <c r="P687" t="str">
        <f t="shared" si="246"/>
        <v>-</v>
      </c>
      <c r="Q687" t="str">
        <f t="shared" si="247"/>
        <v>Buy</v>
      </c>
      <c r="R687" t="str">
        <f t="shared" si="232"/>
        <v>-</v>
      </c>
      <c r="S687" t="str">
        <f t="shared" si="248"/>
        <v>-</v>
      </c>
      <c r="T687">
        <f t="shared" si="240"/>
        <v>1.3906499999999999</v>
      </c>
      <c r="U687">
        <f t="shared" si="241"/>
        <v>1.3898299999999999</v>
      </c>
      <c r="V687" t="str">
        <f t="shared" si="242"/>
        <v>-</v>
      </c>
      <c r="W687" t="str">
        <f t="shared" si="243"/>
        <v>-</v>
      </c>
      <c r="X687" t="str">
        <f t="shared" si="252"/>
        <v>-</v>
      </c>
      <c r="Y687">
        <f t="shared" si="253"/>
        <v>3682.8343092844252</v>
      </c>
      <c r="Z687">
        <f t="shared" si="254"/>
        <v>5118.5136080727725</v>
      </c>
      <c r="AA687">
        <f t="shared" si="255"/>
        <v>118.51360807277251</v>
      </c>
    </row>
    <row r="688" spans="1:27" x14ac:dyDescent="0.25">
      <c r="A688" t="s">
        <v>693</v>
      </c>
      <c r="B688" s="2">
        <v>40615</v>
      </c>
      <c r="C688" s="3">
        <v>0</v>
      </c>
      <c r="D688">
        <v>1.3963300000000001</v>
      </c>
      <c r="E688">
        <v>1.3972199999999999</v>
      </c>
      <c r="F688">
        <v>1.3928400000000001</v>
      </c>
      <c r="G688">
        <v>1.39354</v>
      </c>
      <c r="H688">
        <v>18864</v>
      </c>
      <c r="I688">
        <f t="shared" si="239"/>
        <v>-30.878274268104651</v>
      </c>
      <c r="J688">
        <f t="shared" si="244"/>
        <v>1.3497374358974357</v>
      </c>
      <c r="K688">
        <f t="shared" si="245"/>
        <v>1.3610089032977108</v>
      </c>
      <c r="L688">
        <f t="shared" si="256"/>
        <v>1.3736372222222224</v>
      </c>
      <c r="M688">
        <f t="shared" si="257"/>
        <v>1.3744347868264999</v>
      </c>
      <c r="N688">
        <f t="shared" si="249"/>
        <v>1.37823125</v>
      </c>
      <c r="O688">
        <f t="shared" si="250"/>
        <v>1.3806609629458229</v>
      </c>
      <c r="P688" t="str">
        <f t="shared" si="246"/>
        <v>-</v>
      </c>
      <c r="Q688" t="str">
        <f t="shared" si="247"/>
        <v>Buy</v>
      </c>
      <c r="R688" t="str">
        <f t="shared" ref="R688:R751" si="258">IF(P688=Q688,Q688,"-")</f>
        <v>-</v>
      </c>
      <c r="S688" t="str">
        <f t="shared" si="248"/>
        <v>-</v>
      </c>
      <c r="T688">
        <f t="shared" si="240"/>
        <v>1.3938900000000001</v>
      </c>
      <c r="U688">
        <f t="shared" si="241"/>
        <v>1.3931899999999999</v>
      </c>
      <c r="V688" t="str">
        <f t="shared" si="242"/>
        <v>-</v>
      </c>
      <c r="W688" t="str">
        <f t="shared" si="243"/>
        <v>-</v>
      </c>
      <c r="X688" t="str">
        <f t="shared" si="252"/>
        <v>-</v>
      </c>
      <c r="Y688">
        <f t="shared" si="253"/>
        <v>3682.8343092844252</v>
      </c>
      <c r="Z688">
        <f t="shared" si="254"/>
        <v>5130.8879313519683</v>
      </c>
      <c r="AA688">
        <f t="shared" si="255"/>
        <v>130.88793135196829</v>
      </c>
    </row>
    <row r="689" spans="1:27" x14ac:dyDescent="0.25">
      <c r="A689" t="s">
        <v>694</v>
      </c>
      <c r="B689" s="2">
        <v>40616</v>
      </c>
      <c r="C689" s="3">
        <v>0</v>
      </c>
      <c r="D689">
        <v>1.39344</v>
      </c>
      <c r="E689">
        <v>1.40028</v>
      </c>
      <c r="F689">
        <v>1.3904399999999999</v>
      </c>
      <c r="G689">
        <v>1.3990100000000001</v>
      </c>
      <c r="H689">
        <v>192847</v>
      </c>
      <c r="I689">
        <f t="shared" si="239"/>
        <v>-14.021571648689832</v>
      </c>
      <c r="J689">
        <f t="shared" si="244"/>
        <v>1.3505019230769228</v>
      </c>
      <c r="K689">
        <f t="shared" si="245"/>
        <v>1.3619709563787814</v>
      </c>
      <c r="L689">
        <f t="shared" si="256"/>
        <v>1.3744055555555557</v>
      </c>
      <c r="M689">
        <f t="shared" si="257"/>
        <v>1.3757631767277703</v>
      </c>
      <c r="N689">
        <f t="shared" si="249"/>
        <v>1.3803616666666667</v>
      </c>
      <c r="O689">
        <f t="shared" si="250"/>
        <v>1.382128885910157</v>
      </c>
      <c r="P689" t="str">
        <f t="shared" si="246"/>
        <v>-</v>
      </c>
      <c r="Q689" t="str">
        <f t="shared" si="247"/>
        <v>Buy</v>
      </c>
      <c r="R689" t="str">
        <f t="shared" si="258"/>
        <v>-</v>
      </c>
      <c r="S689" t="str">
        <f t="shared" si="248"/>
        <v>-</v>
      </c>
      <c r="T689">
        <f t="shared" si="240"/>
        <v>1.3993599999999999</v>
      </c>
      <c r="U689">
        <f t="shared" si="241"/>
        <v>1.39866</v>
      </c>
      <c r="V689" t="str">
        <f t="shared" si="242"/>
        <v>-</v>
      </c>
      <c r="W689" t="str">
        <f t="shared" si="243"/>
        <v>-</v>
      </c>
      <c r="X689" t="str">
        <f t="shared" si="252"/>
        <v>-</v>
      </c>
      <c r="Y689">
        <f t="shared" si="253"/>
        <v>3682.8343092844252</v>
      </c>
      <c r="Z689">
        <f t="shared" si="254"/>
        <v>5151.0330350237546</v>
      </c>
      <c r="AA689">
        <f t="shared" si="255"/>
        <v>151.03303502375456</v>
      </c>
    </row>
    <row r="690" spans="1:27" x14ac:dyDescent="0.25">
      <c r="A690" t="s">
        <v>695</v>
      </c>
      <c r="B690" s="2">
        <v>40617</v>
      </c>
      <c r="C690" s="3">
        <v>0</v>
      </c>
      <c r="D690">
        <v>1.399</v>
      </c>
      <c r="E690">
        <v>1.40127</v>
      </c>
      <c r="F690">
        <v>1.3855299999999999</v>
      </c>
      <c r="G690">
        <v>1.39855</v>
      </c>
      <c r="H690">
        <v>264830</v>
      </c>
      <c r="I690">
        <f t="shared" si="239"/>
        <v>-15.439137134052325</v>
      </c>
      <c r="J690">
        <f t="shared" si="244"/>
        <v>1.3513085897435897</v>
      </c>
      <c r="K690">
        <f t="shared" si="245"/>
        <v>1.3628970081160272</v>
      </c>
      <c r="L690">
        <f t="shared" si="256"/>
        <v>1.3748425</v>
      </c>
      <c r="M690">
        <f t="shared" si="257"/>
        <v>1.3769948969046477</v>
      </c>
      <c r="N690">
        <f t="shared" si="249"/>
        <v>1.3823954166666665</v>
      </c>
      <c r="O690">
        <f t="shared" si="250"/>
        <v>1.3834425750373447</v>
      </c>
      <c r="P690" t="str">
        <f t="shared" si="246"/>
        <v>-</v>
      </c>
      <c r="Q690" t="str">
        <f t="shared" si="247"/>
        <v>Buy</v>
      </c>
      <c r="R690" t="str">
        <f t="shared" si="258"/>
        <v>-</v>
      </c>
      <c r="S690" t="str">
        <f t="shared" si="248"/>
        <v>-</v>
      </c>
      <c r="T690">
        <f t="shared" si="240"/>
        <v>1.39883</v>
      </c>
      <c r="U690">
        <f t="shared" si="241"/>
        <v>1.3982699999999999</v>
      </c>
      <c r="V690" t="str">
        <f t="shared" si="242"/>
        <v>-</v>
      </c>
      <c r="W690" t="str">
        <f t="shared" si="243"/>
        <v>-</v>
      </c>
      <c r="X690" t="str">
        <f t="shared" si="252"/>
        <v>-</v>
      </c>
      <c r="Y690">
        <f t="shared" si="253"/>
        <v>3682.8343092844252</v>
      </c>
      <c r="Z690">
        <f t="shared" si="254"/>
        <v>5149.5967296431327</v>
      </c>
      <c r="AA690">
        <f t="shared" si="255"/>
        <v>149.59672964313268</v>
      </c>
    </row>
    <row r="691" spans="1:27" x14ac:dyDescent="0.25">
      <c r="A691" t="s">
        <v>696</v>
      </c>
      <c r="B691" s="2">
        <v>40618</v>
      </c>
      <c r="C691" s="3">
        <v>0</v>
      </c>
      <c r="D691">
        <v>1.39855</v>
      </c>
      <c r="E691">
        <v>1.4000699999999999</v>
      </c>
      <c r="F691">
        <v>1.3866499999999999</v>
      </c>
      <c r="G691">
        <v>1.3883099999999999</v>
      </c>
      <c r="H691">
        <v>251683</v>
      </c>
      <c r="I691">
        <f t="shared" si="239"/>
        <v>-52.118933697881296</v>
      </c>
      <c r="J691">
        <f t="shared" si="244"/>
        <v>1.3521539743589743</v>
      </c>
      <c r="K691">
        <f t="shared" si="245"/>
        <v>1.3635403749991657</v>
      </c>
      <c r="L691">
        <f t="shared" si="256"/>
        <v>1.3750297222222221</v>
      </c>
      <c r="M691">
        <f t="shared" si="257"/>
        <v>1.3776065240989912</v>
      </c>
      <c r="N691">
        <f t="shared" si="249"/>
        <v>1.3836858333333335</v>
      </c>
      <c r="O691">
        <f t="shared" si="250"/>
        <v>1.3838319690343572</v>
      </c>
      <c r="P691" t="str">
        <f t="shared" si="246"/>
        <v>Sell</v>
      </c>
      <c r="Q691" t="str">
        <f t="shared" si="247"/>
        <v>Buy</v>
      </c>
      <c r="R691" t="str">
        <f t="shared" si="258"/>
        <v>-</v>
      </c>
      <c r="S691" t="str">
        <f t="shared" si="248"/>
        <v>-</v>
      </c>
      <c r="T691">
        <f t="shared" si="240"/>
        <v>1.38859</v>
      </c>
      <c r="U691">
        <f t="shared" si="241"/>
        <v>1.3880300000000001</v>
      </c>
      <c r="V691" t="str">
        <f t="shared" si="242"/>
        <v>-</v>
      </c>
      <c r="W691" t="str">
        <f t="shared" si="243"/>
        <v>-</v>
      </c>
      <c r="X691" t="str">
        <f t="shared" si="252"/>
        <v>-</v>
      </c>
      <c r="Y691">
        <f t="shared" si="253"/>
        <v>3682.8343092844252</v>
      </c>
      <c r="Z691">
        <f t="shared" si="254"/>
        <v>5111.8845063160607</v>
      </c>
      <c r="AA691">
        <f t="shared" si="255"/>
        <v>111.88450631606065</v>
      </c>
    </row>
    <row r="692" spans="1:27" x14ac:dyDescent="0.25">
      <c r="A692" t="s">
        <v>697</v>
      </c>
      <c r="B692" s="2">
        <v>40619</v>
      </c>
      <c r="C692" s="3">
        <v>0</v>
      </c>
      <c r="D692">
        <v>1.38836</v>
      </c>
      <c r="E692">
        <v>1.4051899999999999</v>
      </c>
      <c r="F692">
        <v>1.3876299999999999</v>
      </c>
      <c r="G692">
        <v>1.4030199999999999</v>
      </c>
      <c r="H692">
        <v>248851</v>
      </c>
      <c r="I692">
        <f t="shared" si="239"/>
        <v>-7.024927160893542</v>
      </c>
      <c r="J692">
        <f t="shared" si="244"/>
        <v>1.353168846153846</v>
      </c>
      <c r="K692">
        <f t="shared" si="245"/>
        <v>1.364539859176402</v>
      </c>
      <c r="L692">
        <f t="shared" si="256"/>
        <v>1.3761602777777775</v>
      </c>
      <c r="M692">
        <f t="shared" si="257"/>
        <v>1.3789802254990455</v>
      </c>
      <c r="N692">
        <f t="shared" si="249"/>
        <v>1.385385416666667</v>
      </c>
      <c r="O692">
        <f t="shared" si="250"/>
        <v>1.3853670115116086</v>
      </c>
      <c r="P692" t="str">
        <f t="shared" si="246"/>
        <v>-</v>
      </c>
      <c r="Q692" t="str">
        <f t="shared" si="247"/>
        <v>Buy</v>
      </c>
      <c r="R692" t="str">
        <f t="shared" si="258"/>
        <v>-</v>
      </c>
      <c r="S692" t="str">
        <f t="shared" si="248"/>
        <v>-</v>
      </c>
      <c r="T692">
        <f t="shared" si="240"/>
        <v>1.40333</v>
      </c>
      <c r="U692">
        <f t="shared" si="241"/>
        <v>1.4027099999999999</v>
      </c>
      <c r="V692" t="str">
        <f t="shared" si="242"/>
        <v>-</v>
      </c>
      <c r="W692" t="str">
        <f t="shared" si="243"/>
        <v>-</v>
      </c>
      <c r="X692" t="str">
        <f t="shared" si="252"/>
        <v>-</v>
      </c>
      <c r="Y692">
        <f t="shared" si="253"/>
        <v>3682.8343092844252</v>
      </c>
      <c r="Z692">
        <f t="shared" si="254"/>
        <v>5165.9485139763556</v>
      </c>
      <c r="AA692">
        <f t="shared" si="255"/>
        <v>165.94851397635557</v>
      </c>
    </row>
    <row r="693" spans="1:27" x14ac:dyDescent="0.25">
      <c r="A693" t="s">
        <v>698</v>
      </c>
      <c r="B693" s="2">
        <v>40620</v>
      </c>
      <c r="C693" s="3">
        <v>0</v>
      </c>
      <c r="D693">
        <v>1.4030199999999999</v>
      </c>
      <c r="E693">
        <v>1.4183399999999999</v>
      </c>
      <c r="F693">
        <v>1.3979900000000001</v>
      </c>
      <c r="G693">
        <v>1.41788</v>
      </c>
      <c r="H693">
        <v>208576</v>
      </c>
      <c r="I693">
        <f t="shared" si="239"/>
        <v>-1.0662957811773421</v>
      </c>
      <c r="J693">
        <f t="shared" si="244"/>
        <v>1.3544411538461536</v>
      </c>
      <c r="K693">
        <f t="shared" si="245"/>
        <v>1.3658902424883919</v>
      </c>
      <c r="L693">
        <f t="shared" si="256"/>
        <v>1.3778241666666664</v>
      </c>
      <c r="M693">
        <f t="shared" si="257"/>
        <v>1.3810829160126108</v>
      </c>
      <c r="N693">
        <f t="shared" si="249"/>
        <v>1.3874133333333336</v>
      </c>
      <c r="O693">
        <f t="shared" si="250"/>
        <v>1.38796805059068</v>
      </c>
      <c r="P693" t="str">
        <f t="shared" si="246"/>
        <v>-</v>
      </c>
      <c r="Q693" t="str">
        <f t="shared" si="247"/>
        <v>Buy</v>
      </c>
      <c r="R693" t="str">
        <f t="shared" si="258"/>
        <v>-</v>
      </c>
      <c r="S693" t="str">
        <f t="shared" si="248"/>
        <v>-</v>
      </c>
      <c r="T693">
        <f t="shared" si="240"/>
        <v>1.4183300000000001</v>
      </c>
      <c r="U693">
        <f t="shared" si="241"/>
        <v>1.41743</v>
      </c>
      <c r="V693" t="str">
        <f t="shared" si="242"/>
        <v>-</v>
      </c>
      <c r="W693" t="str">
        <f t="shared" si="243"/>
        <v>-</v>
      </c>
      <c r="X693" t="str">
        <f t="shared" si="252"/>
        <v>-</v>
      </c>
      <c r="Y693">
        <f t="shared" si="253"/>
        <v>3682.8343092844252</v>
      </c>
      <c r="Z693">
        <f t="shared" si="254"/>
        <v>5220.1598350090226</v>
      </c>
      <c r="AA693">
        <f t="shared" si="255"/>
        <v>220.15983500902257</v>
      </c>
    </row>
    <row r="694" spans="1:27" x14ac:dyDescent="0.25">
      <c r="A694" t="s">
        <v>699</v>
      </c>
      <c r="B694" s="2">
        <v>40622</v>
      </c>
      <c r="C694" s="3">
        <v>0</v>
      </c>
      <c r="D694">
        <v>1.41933</v>
      </c>
      <c r="E694">
        <v>1.4195800000000001</v>
      </c>
      <c r="F694">
        <v>1.4166099999999999</v>
      </c>
      <c r="G694">
        <v>1.4167799999999999</v>
      </c>
      <c r="H694">
        <v>12691</v>
      </c>
      <c r="I694">
        <f t="shared" si="239"/>
        <v>-6.309148264984521</v>
      </c>
      <c r="J694">
        <f t="shared" si="244"/>
        <v>1.3557294871794872</v>
      </c>
      <c r="K694">
        <f t="shared" si="245"/>
        <v>1.3671785907798248</v>
      </c>
      <c r="L694">
        <f t="shared" si="256"/>
        <v>1.379477222222222</v>
      </c>
      <c r="M694">
        <f t="shared" si="257"/>
        <v>1.3830124881200372</v>
      </c>
      <c r="N694">
        <f t="shared" si="249"/>
        <v>1.3893137500000003</v>
      </c>
      <c r="O694">
        <f t="shared" si="250"/>
        <v>1.3902730065434257</v>
      </c>
      <c r="P694" t="str">
        <f t="shared" si="246"/>
        <v>-</v>
      </c>
      <c r="Q694" t="str">
        <f t="shared" si="247"/>
        <v>Buy</v>
      </c>
      <c r="R694" t="str">
        <f t="shared" si="258"/>
        <v>-</v>
      </c>
      <c r="S694" t="str">
        <f t="shared" si="248"/>
        <v>-</v>
      </c>
      <c r="T694">
        <f t="shared" si="240"/>
        <v>1.4173199999999999</v>
      </c>
      <c r="U694">
        <f t="shared" si="241"/>
        <v>1.4162399999999999</v>
      </c>
      <c r="V694" t="str">
        <f t="shared" si="242"/>
        <v>-</v>
      </c>
      <c r="W694" t="str">
        <f t="shared" si="243"/>
        <v>-</v>
      </c>
      <c r="X694" t="str">
        <f t="shared" si="252"/>
        <v>-</v>
      </c>
      <c r="Y694">
        <f t="shared" si="253"/>
        <v>3682.8343092844252</v>
      </c>
      <c r="Z694">
        <f t="shared" si="254"/>
        <v>5215.7772621809745</v>
      </c>
      <c r="AA694">
        <f t="shared" si="255"/>
        <v>215.7772621809745</v>
      </c>
    </row>
    <row r="695" spans="1:27" x14ac:dyDescent="0.25">
      <c r="A695" t="s">
        <v>700</v>
      </c>
      <c r="B695" s="2">
        <v>40623</v>
      </c>
      <c r="C695" s="3">
        <v>0</v>
      </c>
      <c r="D695">
        <v>1.41679</v>
      </c>
      <c r="E695">
        <v>1.42388</v>
      </c>
      <c r="F695">
        <v>1.4139600000000001</v>
      </c>
      <c r="G695">
        <v>1.42157</v>
      </c>
      <c r="H695">
        <v>161483</v>
      </c>
      <c r="I695">
        <f t="shared" si="239"/>
        <v>-4.7452752670501885</v>
      </c>
      <c r="J695">
        <f t="shared" si="244"/>
        <v>1.3571389743589743</v>
      </c>
      <c r="K695">
        <f t="shared" si="245"/>
        <v>1.3685555884816014</v>
      </c>
      <c r="L695">
        <f t="shared" si="256"/>
        <v>1.3812091666666668</v>
      </c>
      <c r="M695">
        <f t="shared" si="257"/>
        <v>1.3850966779513865</v>
      </c>
      <c r="N695">
        <f t="shared" si="249"/>
        <v>1.3915420833333336</v>
      </c>
      <c r="O695">
        <f t="shared" si="250"/>
        <v>1.3927767660199517</v>
      </c>
      <c r="P695" t="str">
        <f t="shared" si="246"/>
        <v>-</v>
      </c>
      <c r="Q695" t="str">
        <f t="shared" si="247"/>
        <v>Buy</v>
      </c>
      <c r="R695" t="str">
        <f t="shared" si="258"/>
        <v>-</v>
      </c>
      <c r="S695" t="str">
        <f t="shared" si="248"/>
        <v>-</v>
      </c>
      <c r="T695">
        <f t="shared" si="240"/>
        <v>1.42221</v>
      </c>
      <c r="U695">
        <f t="shared" si="241"/>
        <v>1.42093</v>
      </c>
      <c r="V695" t="str">
        <f t="shared" si="242"/>
        <v>-</v>
      </c>
      <c r="W695" t="str">
        <f t="shared" si="243"/>
        <v>-</v>
      </c>
      <c r="X695" t="str">
        <f t="shared" si="252"/>
        <v>-</v>
      </c>
      <c r="Y695">
        <f t="shared" si="253"/>
        <v>3682.8343092844252</v>
      </c>
      <c r="Z695">
        <f t="shared" si="254"/>
        <v>5233.0497550915188</v>
      </c>
      <c r="AA695">
        <f t="shared" si="255"/>
        <v>233.04975509151882</v>
      </c>
    </row>
    <row r="696" spans="1:27" x14ac:dyDescent="0.25">
      <c r="A696" t="s">
        <v>701</v>
      </c>
      <c r="B696" s="2">
        <v>40624</v>
      </c>
      <c r="C696" s="3">
        <v>0</v>
      </c>
      <c r="D696">
        <v>1.4216500000000001</v>
      </c>
      <c r="E696">
        <v>1.4248000000000001</v>
      </c>
      <c r="F696">
        <v>1.4162600000000001</v>
      </c>
      <c r="G696">
        <v>1.4167700000000001</v>
      </c>
      <c r="H696">
        <v>177780</v>
      </c>
      <c r="I696">
        <f t="shared" si="239"/>
        <v>-16.189516129032192</v>
      </c>
      <c r="J696">
        <f t="shared" si="244"/>
        <v>1.3585205128205127</v>
      </c>
      <c r="K696">
        <f t="shared" si="245"/>
        <v>1.3697762064947254</v>
      </c>
      <c r="L696">
        <f t="shared" si="256"/>
        <v>1.3827169444444445</v>
      </c>
      <c r="M696">
        <f t="shared" si="257"/>
        <v>1.3868087494134735</v>
      </c>
      <c r="N696">
        <f t="shared" si="249"/>
        <v>1.3936087500000003</v>
      </c>
      <c r="O696">
        <f t="shared" si="250"/>
        <v>1.3946962247383556</v>
      </c>
      <c r="P696" t="str">
        <f t="shared" si="246"/>
        <v>-</v>
      </c>
      <c r="Q696" t="str">
        <f t="shared" si="247"/>
        <v>Buy</v>
      </c>
      <c r="R696" t="str">
        <f t="shared" si="258"/>
        <v>-</v>
      </c>
      <c r="S696" t="str">
        <f t="shared" si="248"/>
        <v>-</v>
      </c>
      <c r="T696">
        <f t="shared" si="240"/>
        <v>1.41743</v>
      </c>
      <c r="U696">
        <f t="shared" si="241"/>
        <v>1.41611</v>
      </c>
      <c r="V696" t="str">
        <f t="shared" si="242"/>
        <v>-</v>
      </c>
      <c r="W696" t="str">
        <f t="shared" si="243"/>
        <v>-</v>
      </c>
      <c r="X696" t="str">
        <f t="shared" si="252"/>
        <v>-</v>
      </c>
      <c r="Y696">
        <f t="shared" si="253"/>
        <v>3682.8343092844252</v>
      </c>
      <c r="Z696">
        <f t="shared" si="254"/>
        <v>5215.2984937207675</v>
      </c>
      <c r="AA696">
        <f t="shared" si="255"/>
        <v>215.29849372076751</v>
      </c>
    </row>
    <row r="697" spans="1:27" x14ac:dyDescent="0.25">
      <c r="A697" t="s">
        <v>702</v>
      </c>
      <c r="B697" s="2">
        <v>40625</v>
      </c>
      <c r="C697" s="3">
        <v>0</v>
      </c>
      <c r="D697">
        <v>1.41679</v>
      </c>
      <c r="E697">
        <v>1.4214199999999999</v>
      </c>
      <c r="F697">
        <v>1.4076900000000001</v>
      </c>
      <c r="G697">
        <v>1.41038</v>
      </c>
      <c r="H697">
        <v>201183</v>
      </c>
      <c r="I697">
        <f t="shared" si="239"/>
        <v>-29.072580645161437</v>
      </c>
      <c r="J697">
        <f t="shared" si="244"/>
        <v>1.3597896153846154</v>
      </c>
      <c r="K697">
        <f t="shared" si="245"/>
        <v>1.3708041506340995</v>
      </c>
      <c r="L697">
        <f t="shared" si="256"/>
        <v>1.3837861111111112</v>
      </c>
      <c r="M697">
        <f t="shared" si="257"/>
        <v>1.3880828710667994</v>
      </c>
      <c r="N697">
        <f t="shared" si="249"/>
        <v>1.395041666666667</v>
      </c>
      <c r="O697">
        <f t="shared" si="250"/>
        <v>1.3959509267592873</v>
      </c>
      <c r="P697" t="str">
        <f t="shared" si="246"/>
        <v>Sell</v>
      </c>
      <c r="Q697" t="str">
        <f t="shared" si="247"/>
        <v>Buy</v>
      </c>
      <c r="R697" t="str">
        <f t="shared" si="258"/>
        <v>-</v>
      </c>
      <c r="S697" t="str">
        <f t="shared" si="248"/>
        <v>-</v>
      </c>
      <c r="T697">
        <f t="shared" si="240"/>
        <v>1.41103</v>
      </c>
      <c r="U697">
        <f t="shared" si="241"/>
        <v>1.4097299999999999</v>
      </c>
      <c r="V697" t="str">
        <f t="shared" si="242"/>
        <v>-</v>
      </c>
      <c r="W697" t="str">
        <f t="shared" si="243"/>
        <v>-</v>
      </c>
      <c r="X697" t="str">
        <f t="shared" si="252"/>
        <v>-</v>
      </c>
      <c r="Y697">
        <f t="shared" si="253"/>
        <v>3682.8343092844252</v>
      </c>
      <c r="Z697">
        <f t="shared" si="254"/>
        <v>5191.8020108275323</v>
      </c>
      <c r="AA697">
        <f t="shared" si="255"/>
        <v>191.80201082753229</v>
      </c>
    </row>
    <row r="698" spans="1:27" x14ac:dyDescent="0.25">
      <c r="A698" t="s">
        <v>703</v>
      </c>
      <c r="B698" s="2">
        <v>40626</v>
      </c>
      <c r="C698" s="3">
        <v>0</v>
      </c>
      <c r="D698">
        <v>1.41038</v>
      </c>
      <c r="E698">
        <v>1.4215800000000001</v>
      </c>
      <c r="F698">
        <v>1.40533</v>
      </c>
      <c r="G698">
        <v>1.4169099999999999</v>
      </c>
      <c r="H698">
        <v>194014</v>
      </c>
      <c r="I698">
        <f t="shared" si="239"/>
        <v>-15.907258064516453</v>
      </c>
      <c r="J698">
        <f t="shared" si="244"/>
        <v>1.3611311538461539</v>
      </c>
      <c r="K698">
        <f t="shared" si="245"/>
        <v>1.371971387326907</v>
      </c>
      <c r="L698">
        <f t="shared" si="256"/>
        <v>1.3853591666666665</v>
      </c>
      <c r="M698">
        <f t="shared" si="257"/>
        <v>1.3896410942523778</v>
      </c>
      <c r="N698">
        <f t="shared" si="249"/>
        <v>1.3964995833333333</v>
      </c>
      <c r="O698">
        <f t="shared" si="250"/>
        <v>1.3976276526185443</v>
      </c>
      <c r="P698" t="str">
        <f t="shared" si="246"/>
        <v>-</v>
      </c>
      <c r="Q698" t="str">
        <f t="shared" si="247"/>
        <v>Buy</v>
      </c>
      <c r="R698" t="str">
        <f t="shared" si="258"/>
        <v>-</v>
      </c>
      <c r="S698" t="str">
        <f t="shared" si="248"/>
        <v>-</v>
      </c>
      <c r="T698">
        <f t="shared" si="240"/>
        <v>1.4174800000000001</v>
      </c>
      <c r="U698">
        <f t="shared" si="241"/>
        <v>1.4163399999999999</v>
      </c>
      <c r="V698" t="str">
        <f t="shared" si="242"/>
        <v>-</v>
      </c>
      <c r="W698" t="str">
        <f t="shared" si="243"/>
        <v>-</v>
      </c>
      <c r="X698" t="str">
        <f t="shared" si="252"/>
        <v>-</v>
      </c>
      <c r="Y698">
        <f t="shared" si="253"/>
        <v>3682.8343092844252</v>
      </c>
      <c r="Z698">
        <f t="shared" si="254"/>
        <v>5216.1455456119029</v>
      </c>
      <c r="AA698">
        <f t="shared" si="255"/>
        <v>216.14554561190289</v>
      </c>
    </row>
    <row r="699" spans="1:27" x14ac:dyDescent="0.25">
      <c r="A699" t="s">
        <v>704</v>
      </c>
      <c r="B699" s="2">
        <v>40627</v>
      </c>
      <c r="C699" s="3">
        <v>0</v>
      </c>
      <c r="D699">
        <v>1.4169099999999999</v>
      </c>
      <c r="E699">
        <v>1.4193199999999999</v>
      </c>
      <c r="F699">
        <v>1.40554</v>
      </c>
      <c r="G699">
        <v>1.40869</v>
      </c>
      <c r="H699">
        <v>177699</v>
      </c>
      <c r="I699">
        <f t="shared" si="239"/>
        <v>-32.479838709677502</v>
      </c>
      <c r="J699">
        <f t="shared" si="244"/>
        <v>1.3623723076923078</v>
      </c>
      <c r="K699">
        <f t="shared" si="245"/>
        <v>1.3729009724578716</v>
      </c>
      <c r="L699">
        <f t="shared" si="256"/>
        <v>1.3868494444444444</v>
      </c>
      <c r="M699">
        <f t="shared" si="257"/>
        <v>1.3906707648333303</v>
      </c>
      <c r="N699">
        <f t="shared" si="249"/>
        <v>1.39789125</v>
      </c>
      <c r="O699">
        <f t="shared" si="250"/>
        <v>1.3985126404090606</v>
      </c>
      <c r="P699" t="str">
        <f t="shared" si="246"/>
        <v>Sell</v>
      </c>
      <c r="Q699" t="str">
        <f t="shared" si="247"/>
        <v>Buy</v>
      </c>
      <c r="R699" t="str">
        <f t="shared" si="258"/>
        <v>-</v>
      </c>
      <c r="S699" t="str">
        <f t="shared" si="248"/>
        <v>-</v>
      </c>
      <c r="T699">
        <f t="shared" si="240"/>
        <v>1.4092100000000001</v>
      </c>
      <c r="U699">
        <f t="shared" si="241"/>
        <v>1.4081699999999999</v>
      </c>
      <c r="V699" t="str">
        <f t="shared" si="242"/>
        <v>-</v>
      </c>
      <c r="W699" t="str">
        <f t="shared" si="243"/>
        <v>-</v>
      </c>
      <c r="X699" t="str">
        <f t="shared" si="252"/>
        <v>-</v>
      </c>
      <c r="Y699">
        <f t="shared" si="253"/>
        <v>3682.8343092844252</v>
      </c>
      <c r="Z699">
        <f t="shared" si="254"/>
        <v>5186.0567893050484</v>
      </c>
      <c r="AA699">
        <f t="shared" si="255"/>
        <v>186.05678930504837</v>
      </c>
    </row>
    <row r="700" spans="1:27" x14ac:dyDescent="0.25">
      <c r="A700" t="s">
        <v>705</v>
      </c>
      <c r="B700" s="2">
        <v>40629</v>
      </c>
      <c r="C700" s="3">
        <v>0</v>
      </c>
      <c r="D700">
        <v>1.4035299999999999</v>
      </c>
      <c r="E700">
        <v>1.4053500000000001</v>
      </c>
      <c r="F700">
        <v>1.4020699999999999</v>
      </c>
      <c r="G700">
        <v>1.4034599999999999</v>
      </c>
      <c r="H700">
        <v>9977</v>
      </c>
      <c r="I700">
        <f t="shared" si="239"/>
        <v>-43.024193548387295</v>
      </c>
      <c r="J700">
        <f t="shared" si="244"/>
        <v>1.3635978205128207</v>
      </c>
      <c r="K700">
        <f t="shared" si="245"/>
        <v>1.3736746187247608</v>
      </c>
      <c r="L700">
        <f t="shared" si="256"/>
        <v>1.3883022222222223</v>
      </c>
      <c r="M700">
        <f t="shared" si="257"/>
        <v>1.3913620748423396</v>
      </c>
      <c r="N700">
        <f t="shared" si="249"/>
        <v>1.3991475</v>
      </c>
      <c r="O700">
        <f t="shared" si="250"/>
        <v>1.3989084291763358</v>
      </c>
      <c r="P700" t="str">
        <f t="shared" si="246"/>
        <v>-</v>
      </c>
      <c r="Q700" t="str">
        <f t="shared" si="247"/>
        <v>Buy</v>
      </c>
      <c r="R700" t="str">
        <f t="shared" si="258"/>
        <v>-</v>
      </c>
      <c r="S700" t="str">
        <f t="shared" si="248"/>
        <v>-</v>
      </c>
      <c r="T700">
        <f t="shared" si="240"/>
        <v>1.40394</v>
      </c>
      <c r="U700">
        <f t="shared" si="241"/>
        <v>1.4029799999999999</v>
      </c>
      <c r="V700" t="str">
        <f t="shared" si="242"/>
        <v>-</v>
      </c>
      <c r="W700" t="str">
        <f t="shared" si="243"/>
        <v>-</v>
      </c>
      <c r="X700" t="str">
        <f t="shared" si="252"/>
        <v>-</v>
      </c>
      <c r="Y700">
        <f t="shared" si="253"/>
        <v>3682.8343092844252</v>
      </c>
      <c r="Z700">
        <f t="shared" si="254"/>
        <v>5166.9428792398621</v>
      </c>
      <c r="AA700">
        <f t="shared" si="255"/>
        <v>166.94287923986212</v>
      </c>
    </row>
    <row r="701" spans="1:27" x14ac:dyDescent="0.25">
      <c r="A701" t="s">
        <v>706</v>
      </c>
      <c r="B701" s="2">
        <v>40630</v>
      </c>
      <c r="C701" s="3">
        <v>0</v>
      </c>
      <c r="D701">
        <v>1.4034599999999999</v>
      </c>
      <c r="E701">
        <v>1.4115</v>
      </c>
      <c r="F701">
        <v>1.40262</v>
      </c>
      <c r="G701">
        <v>1.40726</v>
      </c>
      <c r="H701">
        <v>153371</v>
      </c>
      <c r="I701">
        <f t="shared" si="239"/>
        <v>-44.665138782785966</v>
      </c>
      <c r="J701">
        <f t="shared" si="244"/>
        <v>1.364732435897436</v>
      </c>
      <c r="K701">
        <f t="shared" si="245"/>
        <v>1.3745248815418556</v>
      </c>
      <c r="L701">
        <f t="shared" si="256"/>
        <v>1.3899516666666667</v>
      </c>
      <c r="M701">
        <f t="shared" si="257"/>
        <v>1.392221422148159</v>
      </c>
      <c r="N701">
        <f t="shared" si="249"/>
        <v>1.4001991666666667</v>
      </c>
      <c r="O701">
        <f t="shared" si="250"/>
        <v>1.399576554842229</v>
      </c>
      <c r="P701" t="str">
        <f t="shared" si="246"/>
        <v>-</v>
      </c>
      <c r="Q701" t="str">
        <f t="shared" si="247"/>
        <v>Buy</v>
      </c>
      <c r="R701" t="str">
        <f t="shared" si="258"/>
        <v>-</v>
      </c>
      <c r="S701" t="str">
        <f t="shared" si="248"/>
        <v>-</v>
      </c>
      <c r="T701">
        <f t="shared" si="240"/>
        <v>1.4077200000000001</v>
      </c>
      <c r="U701">
        <f t="shared" si="241"/>
        <v>1.4068000000000001</v>
      </c>
      <c r="V701" t="str">
        <f t="shared" si="242"/>
        <v>-</v>
      </c>
      <c r="W701" t="str">
        <f t="shared" si="243"/>
        <v>-</v>
      </c>
      <c r="X701" t="str">
        <f t="shared" si="252"/>
        <v>-</v>
      </c>
      <c r="Y701">
        <f t="shared" si="253"/>
        <v>3682.8343092844252</v>
      </c>
      <c r="Z701">
        <f t="shared" si="254"/>
        <v>5181.0113063013296</v>
      </c>
      <c r="AA701">
        <f t="shared" si="255"/>
        <v>181.01130630132957</v>
      </c>
    </row>
    <row r="702" spans="1:27" x14ac:dyDescent="0.25">
      <c r="A702" t="s">
        <v>707</v>
      </c>
      <c r="B702" s="2">
        <v>40631</v>
      </c>
      <c r="C702" s="3">
        <v>0</v>
      </c>
      <c r="D702">
        <v>1.40726</v>
      </c>
      <c r="E702">
        <v>1.4148400000000001</v>
      </c>
      <c r="F702">
        <v>1.40472</v>
      </c>
      <c r="G702">
        <v>1.4120200000000001</v>
      </c>
      <c r="H702">
        <v>179475</v>
      </c>
      <c r="I702">
        <f t="shared" si="239"/>
        <v>-32.543926661573643</v>
      </c>
      <c r="J702">
        <f t="shared" si="244"/>
        <v>1.3660600000000001</v>
      </c>
      <c r="K702">
        <f t="shared" si="245"/>
        <v>1.375474125047125</v>
      </c>
      <c r="L702">
        <f t="shared" si="256"/>
        <v>1.3916816666666667</v>
      </c>
      <c r="M702">
        <f t="shared" si="257"/>
        <v>1.3932916155455559</v>
      </c>
      <c r="N702">
        <f t="shared" si="249"/>
        <v>1.4016679166666666</v>
      </c>
      <c r="O702">
        <f t="shared" si="250"/>
        <v>1.4005720304548508</v>
      </c>
      <c r="P702" t="str">
        <f t="shared" si="246"/>
        <v>-</v>
      </c>
      <c r="Q702" t="str">
        <f t="shared" si="247"/>
        <v>Buy</v>
      </c>
      <c r="R702" t="str">
        <f t="shared" si="258"/>
        <v>-</v>
      </c>
      <c r="S702" t="str">
        <f t="shared" si="248"/>
        <v>-</v>
      </c>
      <c r="T702">
        <f t="shared" si="240"/>
        <v>1.41246</v>
      </c>
      <c r="U702">
        <f t="shared" si="241"/>
        <v>1.4115800000000001</v>
      </c>
      <c r="V702" t="str">
        <f t="shared" si="242"/>
        <v>-</v>
      </c>
      <c r="W702" t="str">
        <f t="shared" si="243"/>
        <v>-</v>
      </c>
      <c r="X702" t="str">
        <f t="shared" si="252"/>
        <v>-</v>
      </c>
      <c r="Y702">
        <f t="shared" si="253"/>
        <v>3682.8343092844252</v>
      </c>
      <c r="Z702">
        <f t="shared" si="254"/>
        <v>5198.6152542997088</v>
      </c>
      <c r="AA702">
        <f t="shared" si="255"/>
        <v>198.61525429970879</v>
      </c>
    </row>
    <row r="703" spans="1:27" x14ac:dyDescent="0.25">
      <c r="A703" t="s">
        <v>708</v>
      </c>
      <c r="B703" s="2">
        <v>40632</v>
      </c>
      <c r="C703" s="3">
        <v>0</v>
      </c>
      <c r="D703">
        <v>1.41201</v>
      </c>
      <c r="E703">
        <v>1.4146799999999999</v>
      </c>
      <c r="F703">
        <v>1.4051800000000001</v>
      </c>
      <c r="G703">
        <v>1.41269</v>
      </c>
      <c r="H703">
        <v>196492</v>
      </c>
      <c r="I703">
        <f t="shared" si="239"/>
        <v>-30.837789661319132</v>
      </c>
      <c r="J703">
        <f t="shared" si="244"/>
        <v>1.3672192307692308</v>
      </c>
      <c r="K703">
        <f t="shared" si="245"/>
        <v>1.3764162990965649</v>
      </c>
      <c r="L703">
        <f t="shared" si="256"/>
        <v>1.3932191666666669</v>
      </c>
      <c r="M703">
        <f t="shared" si="257"/>
        <v>1.3943401768674177</v>
      </c>
      <c r="N703">
        <f t="shared" si="249"/>
        <v>1.4027595833333333</v>
      </c>
      <c r="O703">
        <f t="shared" si="250"/>
        <v>1.4015414680184628</v>
      </c>
      <c r="P703" t="str">
        <f t="shared" si="246"/>
        <v>-</v>
      </c>
      <c r="Q703" t="str">
        <f t="shared" si="247"/>
        <v>Buy</v>
      </c>
      <c r="R703" t="str">
        <f t="shared" si="258"/>
        <v>-</v>
      </c>
      <c r="S703" t="str">
        <f t="shared" si="248"/>
        <v>-</v>
      </c>
      <c r="T703">
        <f t="shared" si="240"/>
        <v>1.4129700000000001</v>
      </c>
      <c r="U703">
        <f t="shared" si="241"/>
        <v>1.4124099999999999</v>
      </c>
      <c r="V703" t="str">
        <f t="shared" si="242"/>
        <v>-</v>
      </c>
      <c r="W703" t="str">
        <f t="shared" si="243"/>
        <v>-</v>
      </c>
      <c r="X703" t="str">
        <f t="shared" si="252"/>
        <v>-</v>
      </c>
      <c r="Y703">
        <f t="shared" si="253"/>
        <v>3682.8343092844252</v>
      </c>
      <c r="Z703">
        <f t="shared" si="254"/>
        <v>5201.6720067764145</v>
      </c>
      <c r="AA703">
        <f t="shared" si="255"/>
        <v>201.67200677641449</v>
      </c>
    </row>
    <row r="704" spans="1:27" x14ac:dyDescent="0.25">
      <c r="A704" t="s">
        <v>709</v>
      </c>
      <c r="B704" s="2">
        <v>40633</v>
      </c>
      <c r="C704" s="3">
        <v>0</v>
      </c>
      <c r="D704">
        <v>1.41269</v>
      </c>
      <c r="E704">
        <v>1.4232800000000001</v>
      </c>
      <c r="F704">
        <v>1.41161</v>
      </c>
      <c r="G704">
        <v>1.4155899999999999</v>
      </c>
      <c r="H704">
        <v>194202</v>
      </c>
      <c r="I704">
        <f t="shared" si="239"/>
        <v>-24.14154652686797</v>
      </c>
      <c r="J704">
        <f t="shared" si="244"/>
        <v>1.3683160256410256</v>
      </c>
      <c r="K704">
        <f t="shared" si="245"/>
        <v>1.377408038359943</v>
      </c>
      <c r="L704">
        <f t="shared" si="256"/>
        <v>1.3947013888888893</v>
      </c>
      <c r="M704">
        <f t="shared" si="257"/>
        <v>1.3954888159556655</v>
      </c>
      <c r="N704">
        <f t="shared" si="249"/>
        <v>1.4035941666666669</v>
      </c>
      <c r="O704">
        <f t="shared" si="250"/>
        <v>1.4026653505769857</v>
      </c>
      <c r="P704" t="str">
        <f t="shared" si="246"/>
        <v>-</v>
      </c>
      <c r="Q704" t="str">
        <f t="shared" si="247"/>
        <v>Buy</v>
      </c>
      <c r="R704" t="str">
        <f t="shared" si="258"/>
        <v>-</v>
      </c>
      <c r="S704" t="str">
        <f t="shared" si="248"/>
        <v>-</v>
      </c>
      <c r="T704">
        <f t="shared" si="240"/>
        <v>1.41584</v>
      </c>
      <c r="U704">
        <f t="shared" si="241"/>
        <v>1.41534</v>
      </c>
      <c r="V704" t="str">
        <f t="shared" si="242"/>
        <v>-</v>
      </c>
      <c r="W704" t="str">
        <f t="shared" si="243"/>
        <v>-</v>
      </c>
      <c r="X704" t="str">
        <f t="shared" si="252"/>
        <v>-</v>
      </c>
      <c r="Y704">
        <f t="shared" si="253"/>
        <v>3682.8343092844252</v>
      </c>
      <c r="Z704">
        <f t="shared" si="254"/>
        <v>5212.4627113026181</v>
      </c>
      <c r="AA704">
        <f t="shared" si="255"/>
        <v>212.46271130261812</v>
      </c>
    </row>
    <row r="705" spans="1:27" x14ac:dyDescent="0.25">
      <c r="A705" t="s">
        <v>710</v>
      </c>
      <c r="B705" s="2">
        <v>40634</v>
      </c>
      <c r="C705" s="3">
        <v>0</v>
      </c>
      <c r="D705">
        <v>1.41561</v>
      </c>
      <c r="E705">
        <v>1.4245099999999999</v>
      </c>
      <c r="F705">
        <v>1.40618</v>
      </c>
      <c r="G705">
        <v>1.4233100000000001</v>
      </c>
      <c r="H705">
        <v>177811</v>
      </c>
      <c r="I705">
        <f t="shared" si="239"/>
        <v>-4.0086090933548171</v>
      </c>
      <c r="J705">
        <f t="shared" si="244"/>
        <v>1.3694030769230767</v>
      </c>
      <c r="K705">
        <f t="shared" si="245"/>
        <v>1.3785701133381723</v>
      </c>
      <c r="L705">
        <f t="shared" si="256"/>
        <v>1.3962041666666671</v>
      </c>
      <c r="M705">
        <f t="shared" si="257"/>
        <v>1.3969926637418457</v>
      </c>
      <c r="N705">
        <f t="shared" si="249"/>
        <v>1.4046225000000001</v>
      </c>
      <c r="O705">
        <f t="shared" si="250"/>
        <v>1.404316922530827</v>
      </c>
      <c r="P705" t="str">
        <f t="shared" si="246"/>
        <v>-</v>
      </c>
      <c r="Q705" t="str">
        <f t="shared" si="247"/>
        <v>Buy</v>
      </c>
      <c r="R705" t="str">
        <f t="shared" si="258"/>
        <v>-</v>
      </c>
      <c r="S705" t="str">
        <f t="shared" si="248"/>
        <v>-</v>
      </c>
      <c r="T705">
        <f t="shared" si="240"/>
        <v>1.4235899999999999</v>
      </c>
      <c r="U705">
        <f t="shared" si="241"/>
        <v>1.42303</v>
      </c>
      <c r="V705" t="str">
        <f t="shared" si="242"/>
        <v>-</v>
      </c>
      <c r="W705" t="str">
        <f t="shared" si="243"/>
        <v>-</v>
      </c>
      <c r="X705" t="str">
        <f t="shared" si="252"/>
        <v>-</v>
      </c>
      <c r="Y705">
        <f t="shared" si="253"/>
        <v>3682.8343092844252</v>
      </c>
      <c r="Z705">
        <f t="shared" si="254"/>
        <v>5240.7837071410158</v>
      </c>
      <c r="AA705">
        <f t="shared" si="255"/>
        <v>240.78370714101584</v>
      </c>
    </row>
    <row r="706" spans="1:27" x14ac:dyDescent="0.25">
      <c r="A706" t="s">
        <v>711</v>
      </c>
      <c r="B706" s="2">
        <v>40636</v>
      </c>
      <c r="C706" s="3">
        <v>0</v>
      </c>
      <c r="D706">
        <v>1.42276</v>
      </c>
      <c r="E706">
        <v>1.4242300000000001</v>
      </c>
      <c r="F706">
        <v>1.4216899999999999</v>
      </c>
      <c r="G706">
        <v>1.4234100000000001</v>
      </c>
      <c r="H706">
        <v>8176</v>
      </c>
      <c r="I706">
        <f t="shared" si="239"/>
        <v>-5.1846325997762115</v>
      </c>
      <c r="J706">
        <f t="shared" si="244"/>
        <v>1.3705292307692307</v>
      </c>
      <c r="K706">
        <f t="shared" si="245"/>
        <v>1.3797053003422692</v>
      </c>
      <c r="L706">
        <f t="shared" si="256"/>
        <v>1.397655277777778</v>
      </c>
      <c r="M706">
        <f t="shared" si="257"/>
        <v>1.3984206278639082</v>
      </c>
      <c r="N706">
        <f t="shared" si="249"/>
        <v>1.40564</v>
      </c>
      <c r="O706">
        <f t="shared" si="250"/>
        <v>1.4058443687283608</v>
      </c>
      <c r="P706" t="str">
        <f t="shared" si="246"/>
        <v>-</v>
      </c>
      <c r="Q706" t="str">
        <f t="shared" si="247"/>
        <v>Buy</v>
      </c>
      <c r="R706" t="str">
        <f t="shared" si="258"/>
        <v>-</v>
      </c>
      <c r="S706" t="str">
        <f t="shared" si="248"/>
        <v>-</v>
      </c>
      <c r="T706">
        <f t="shared" si="240"/>
        <v>1.4237200000000001</v>
      </c>
      <c r="U706">
        <f t="shared" si="241"/>
        <v>1.4231</v>
      </c>
      <c r="V706" t="str">
        <f t="shared" si="242"/>
        <v>-</v>
      </c>
      <c r="W706" t="str">
        <f t="shared" si="243"/>
        <v>-</v>
      </c>
      <c r="X706" t="str">
        <f t="shared" si="252"/>
        <v>-</v>
      </c>
      <c r="Y706">
        <f t="shared" si="253"/>
        <v>3682.8343092844252</v>
      </c>
      <c r="Z706">
        <f t="shared" si="254"/>
        <v>5241.0415055426656</v>
      </c>
      <c r="AA706">
        <f t="shared" si="255"/>
        <v>241.04150554266562</v>
      </c>
    </row>
    <row r="707" spans="1:27" x14ac:dyDescent="0.25">
      <c r="A707" t="s">
        <v>712</v>
      </c>
      <c r="B707" s="2">
        <v>40637</v>
      </c>
      <c r="C707" s="3">
        <v>0</v>
      </c>
      <c r="D707">
        <v>1.4234</v>
      </c>
      <c r="E707">
        <v>1.4267799999999999</v>
      </c>
      <c r="F707">
        <v>1.41919</v>
      </c>
      <c r="G707">
        <v>1.4205000000000001</v>
      </c>
      <c r="H707">
        <v>162303</v>
      </c>
      <c r="I707">
        <f t="shared" si="239"/>
        <v>-25.414811817077453</v>
      </c>
      <c r="J707">
        <f t="shared" si="244"/>
        <v>1.3716188461538461</v>
      </c>
      <c r="K707">
        <f t="shared" si="245"/>
        <v>1.3807380775487941</v>
      </c>
      <c r="L707">
        <f t="shared" si="256"/>
        <v>1.3991111111111114</v>
      </c>
      <c r="M707">
        <f t="shared" si="257"/>
        <v>1.399614107438832</v>
      </c>
      <c r="N707">
        <f t="shared" si="249"/>
        <v>1.4066524999999999</v>
      </c>
      <c r="O707">
        <f t="shared" si="250"/>
        <v>1.407016819230092</v>
      </c>
      <c r="P707" t="str">
        <f t="shared" si="246"/>
        <v>Sell</v>
      </c>
      <c r="Q707" t="str">
        <f t="shared" si="247"/>
        <v>Buy</v>
      </c>
      <c r="R707" t="str">
        <f t="shared" si="258"/>
        <v>-</v>
      </c>
      <c r="S707" t="str">
        <f t="shared" si="248"/>
        <v>-</v>
      </c>
      <c r="T707">
        <f t="shared" si="240"/>
        <v>1.4208000000000001</v>
      </c>
      <c r="U707">
        <f t="shared" si="241"/>
        <v>1.4201999999999999</v>
      </c>
      <c r="V707" t="str">
        <f t="shared" si="242"/>
        <v>-</v>
      </c>
      <c r="W707" t="str">
        <f t="shared" si="243"/>
        <v>-</v>
      </c>
      <c r="X707" t="str">
        <f t="shared" si="252"/>
        <v>-</v>
      </c>
      <c r="Y707">
        <f t="shared" si="253"/>
        <v>3682.8343092844252</v>
      </c>
      <c r="Z707">
        <f t="shared" si="254"/>
        <v>5230.3612860457406</v>
      </c>
      <c r="AA707">
        <f t="shared" si="255"/>
        <v>230.3612860457406</v>
      </c>
    </row>
    <row r="708" spans="1:27" x14ac:dyDescent="0.25">
      <c r="A708" t="s">
        <v>713</v>
      </c>
      <c r="B708" s="2">
        <v>40638</v>
      </c>
      <c r="C708" s="3">
        <v>0</v>
      </c>
      <c r="D708">
        <v>1.4205000000000001</v>
      </c>
      <c r="E708">
        <v>1.4245300000000001</v>
      </c>
      <c r="F708">
        <v>1.4151400000000001</v>
      </c>
      <c r="G708">
        <v>1.4231400000000001</v>
      </c>
      <c r="H708">
        <v>167865</v>
      </c>
      <c r="I708">
        <f t="shared" si="239"/>
        <v>-14.730878186968289</v>
      </c>
      <c r="J708">
        <f t="shared" si="244"/>
        <v>1.37279</v>
      </c>
      <c r="K708">
        <f t="shared" si="245"/>
        <v>1.3818115439399639</v>
      </c>
      <c r="L708">
        <f t="shared" si="256"/>
        <v>1.4006658333333337</v>
      </c>
      <c r="M708">
        <f t="shared" si="257"/>
        <v>1.4008857773070031</v>
      </c>
      <c r="N708">
        <f t="shared" si="249"/>
        <v>1.4080575</v>
      </c>
      <c r="O708">
        <f t="shared" si="250"/>
        <v>1.4083066736916847</v>
      </c>
      <c r="P708" t="str">
        <f t="shared" si="246"/>
        <v>-</v>
      </c>
      <c r="Q708" t="str">
        <f t="shared" si="247"/>
        <v>Buy</v>
      </c>
      <c r="R708" t="str">
        <f t="shared" si="258"/>
        <v>-</v>
      </c>
      <c r="S708" t="str">
        <f t="shared" si="248"/>
        <v>-</v>
      </c>
      <c r="T708">
        <f t="shared" si="240"/>
        <v>1.42347</v>
      </c>
      <c r="U708">
        <f t="shared" si="241"/>
        <v>1.4228099999999999</v>
      </c>
      <c r="V708" t="str">
        <f t="shared" si="242"/>
        <v>-</v>
      </c>
      <c r="W708" t="str">
        <f t="shared" si="243"/>
        <v>-</v>
      </c>
      <c r="X708" t="str">
        <f t="shared" si="252"/>
        <v>-</v>
      </c>
      <c r="Y708">
        <f t="shared" si="253"/>
        <v>3682.8343092844252</v>
      </c>
      <c r="Z708">
        <f t="shared" si="254"/>
        <v>5239.973483592973</v>
      </c>
      <c r="AA708">
        <f t="shared" si="255"/>
        <v>239.97348359297303</v>
      </c>
    </row>
    <row r="709" spans="1:27" x14ac:dyDescent="0.25">
      <c r="A709" t="s">
        <v>714</v>
      </c>
      <c r="B709" s="2">
        <v>40639</v>
      </c>
      <c r="C709" s="3">
        <v>0</v>
      </c>
      <c r="D709">
        <v>1.4231199999999999</v>
      </c>
      <c r="E709">
        <v>1.43489</v>
      </c>
      <c r="F709">
        <v>1.4227700000000001</v>
      </c>
      <c r="G709">
        <v>1.4323900000000001</v>
      </c>
      <c r="H709">
        <v>182720</v>
      </c>
      <c r="I709">
        <f t="shared" si="239"/>
        <v>-7.6173065204142016</v>
      </c>
      <c r="J709">
        <f t="shared" si="244"/>
        <v>1.3742878205128208</v>
      </c>
      <c r="K709">
        <f t="shared" si="245"/>
        <v>1.38309201118199</v>
      </c>
      <c r="L709">
        <f t="shared" si="256"/>
        <v>1.4022325000000002</v>
      </c>
      <c r="M709">
        <f t="shared" si="257"/>
        <v>1.4025887082633812</v>
      </c>
      <c r="N709">
        <f t="shared" si="249"/>
        <v>1.4098104166666665</v>
      </c>
      <c r="O709">
        <f t="shared" si="250"/>
        <v>1.41023333979635</v>
      </c>
      <c r="P709" t="str">
        <f t="shared" si="246"/>
        <v>-</v>
      </c>
      <c r="Q709" t="str">
        <f t="shared" si="247"/>
        <v>Buy</v>
      </c>
      <c r="R709" t="str">
        <f t="shared" si="258"/>
        <v>-</v>
      </c>
      <c r="S709" t="str">
        <f t="shared" si="248"/>
        <v>-</v>
      </c>
      <c r="T709">
        <f t="shared" si="240"/>
        <v>1.43279</v>
      </c>
      <c r="U709">
        <f t="shared" si="241"/>
        <v>1.4319900000000001</v>
      </c>
      <c r="V709" t="str">
        <f t="shared" si="242"/>
        <v>-</v>
      </c>
      <c r="W709" t="str">
        <f t="shared" si="243"/>
        <v>-</v>
      </c>
      <c r="X709" t="str">
        <f t="shared" si="252"/>
        <v>-</v>
      </c>
      <c r="Y709">
        <f t="shared" si="253"/>
        <v>3682.8343092844252</v>
      </c>
      <c r="Z709">
        <f t="shared" si="254"/>
        <v>5273.781902552204</v>
      </c>
      <c r="AA709">
        <f t="shared" si="255"/>
        <v>273.78190255220397</v>
      </c>
    </row>
    <row r="710" spans="1:27" x14ac:dyDescent="0.25">
      <c r="A710" t="s">
        <v>715</v>
      </c>
      <c r="B710" s="2">
        <v>40640</v>
      </c>
      <c r="C710" s="3">
        <v>0</v>
      </c>
      <c r="D710">
        <v>1.4324300000000001</v>
      </c>
      <c r="E710">
        <v>1.43248</v>
      </c>
      <c r="F710">
        <v>1.42441</v>
      </c>
      <c r="G710">
        <v>1.42974</v>
      </c>
      <c r="H710">
        <v>194274</v>
      </c>
      <c r="I710">
        <f t="shared" si="239"/>
        <v>-15.691651432053554</v>
      </c>
      <c r="J710">
        <f t="shared" si="244"/>
        <v>1.3759784615384618</v>
      </c>
      <c r="K710">
        <f t="shared" si="245"/>
        <v>1.3842729729242182</v>
      </c>
      <c r="L710">
        <f t="shared" si="256"/>
        <v>1.4035608333333334</v>
      </c>
      <c r="M710">
        <f t="shared" si="257"/>
        <v>1.4040563456545498</v>
      </c>
      <c r="N710">
        <f t="shared" si="249"/>
        <v>1.4118816666666669</v>
      </c>
      <c r="O710">
        <f t="shared" si="250"/>
        <v>1.411793872612642</v>
      </c>
      <c r="P710" t="str">
        <f t="shared" si="246"/>
        <v>-</v>
      </c>
      <c r="Q710" t="str">
        <f t="shared" si="247"/>
        <v>Buy</v>
      </c>
      <c r="R710" t="str">
        <f t="shared" si="258"/>
        <v>-</v>
      </c>
      <c r="S710" t="str">
        <f t="shared" si="248"/>
        <v>-</v>
      </c>
      <c r="T710">
        <f t="shared" si="240"/>
        <v>1.43018</v>
      </c>
      <c r="U710">
        <f t="shared" si="241"/>
        <v>1.4293</v>
      </c>
      <c r="V710" t="str">
        <f t="shared" si="242"/>
        <v>-</v>
      </c>
      <c r="W710" t="str">
        <f t="shared" si="243"/>
        <v>-</v>
      </c>
      <c r="X710" t="str">
        <f t="shared" si="252"/>
        <v>-</v>
      </c>
      <c r="Y710">
        <f t="shared" si="253"/>
        <v>3682.8343092844252</v>
      </c>
      <c r="Z710">
        <f t="shared" si="254"/>
        <v>5263.8750782602292</v>
      </c>
      <c r="AA710">
        <f t="shared" si="255"/>
        <v>263.8750782602292</v>
      </c>
    </row>
    <row r="711" spans="1:27" x14ac:dyDescent="0.25">
      <c r="A711" t="s">
        <v>716</v>
      </c>
      <c r="B711" s="2">
        <v>40641</v>
      </c>
      <c r="C711" s="3">
        <v>0</v>
      </c>
      <c r="D711">
        <v>1.42974</v>
      </c>
      <c r="E711">
        <v>1.44872</v>
      </c>
      <c r="F711">
        <v>1.4291</v>
      </c>
      <c r="G711">
        <v>1.44801</v>
      </c>
      <c r="H711">
        <v>179374</v>
      </c>
      <c r="I711">
        <f t="shared" si="239"/>
        <v>-1.5219721329045814</v>
      </c>
      <c r="J711">
        <f t="shared" si="244"/>
        <v>1.3779965384615385</v>
      </c>
      <c r="K711">
        <f t="shared" si="245"/>
        <v>1.3858865685463899</v>
      </c>
      <c r="L711">
        <f t="shared" si="256"/>
        <v>1.4055808333333333</v>
      </c>
      <c r="M711">
        <f t="shared" si="257"/>
        <v>1.4064322188624119</v>
      </c>
      <c r="N711">
        <f t="shared" si="249"/>
        <v>1.4142887500000001</v>
      </c>
      <c r="O711">
        <f t="shared" si="250"/>
        <v>1.4146911628036307</v>
      </c>
      <c r="P711" t="str">
        <f t="shared" si="246"/>
        <v>-</v>
      </c>
      <c r="Q711" t="str">
        <f t="shared" si="247"/>
        <v>Buy</v>
      </c>
      <c r="R711" t="str">
        <f t="shared" si="258"/>
        <v>-</v>
      </c>
      <c r="S711" t="str">
        <f t="shared" si="248"/>
        <v>-</v>
      </c>
      <c r="T711">
        <f t="shared" si="240"/>
        <v>1.44859</v>
      </c>
      <c r="U711">
        <f t="shared" si="241"/>
        <v>1.44743</v>
      </c>
      <c r="V711" t="str">
        <f t="shared" si="242"/>
        <v>-</v>
      </c>
      <c r="W711" t="str">
        <f t="shared" si="243"/>
        <v>-</v>
      </c>
      <c r="X711" t="str">
        <f t="shared" si="252"/>
        <v>-</v>
      </c>
      <c r="Y711">
        <f t="shared" si="253"/>
        <v>3682.8343092844252</v>
      </c>
      <c r="Z711">
        <f t="shared" si="254"/>
        <v>5330.6448642875557</v>
      </c>
      <c r="AA711">
        <f t="shared" si="255"/>
        <v>330.64486428755572</v>
      </c>
    </row>
    <row r="712" spans="1:27" x14ac:dyDescent="0.25">
      <c r="A712" t="s">
        <v>717</v>
      </c>
      <c r="B712" s="2">
        <v>40643</v>
      </c>
      <c r="C712" s="3">
        <v>0</v>
      </c>
      <c r="D712">
        <v>1.44702</v>
      </c>
      <c r="E712">
        <v>1.44831</v>
      </c>
      <c r="F712">
        <v>1.44495</v>
      </c>
      <c r="G712">
        <v>1.4479900000000001</v>
      </c>
      <c r="H712">
        <v>10214</v>
      </c>
      <c r="I712">
        <f t="shared" si="239"/>
        <v>-1.5648445873524035</v>
      </c>
      <c r="J712">
        <f t="shared" si="244"/>
        <v>1.3800297435897437</v>
      </c>
      <c r="K712">
        <f t="shared" si="245"/>
        <v>1.3874588073173673</v>
      </c>
      <c r="L712">
        <f t="shared" si="256"/>
        <v>1.4076552777777775</v>
      </c>
      <c r="M712">
        <f t="shared" si="257"/>
        <v>1.4086785854103896</v>
      </c>
      <c r="N712">
        <f t="shared" si="249"/>
        <v>1.4165574999999999</v>
      </c>
      <c r="O712">
        <f t="shared" si="250"/>
        <v>1.4173550697793402</v>
      </c>
      <c r="P712" t="str">
        <f t="shared" si="246"/>
        <v>-</v>
      </c>
      <c r="Q712" t="str">
        <f t="shared" si="247"/>
        <v>Buy</v>
      </c>
      <c r="R712" t="str">
        <f t="shared" si="258"/>
        <v>-</v>
      </c>
      <c r="S712" t="str">
        <f t="shared" si="248"/>
        <v>-</v>
      </c>
      <c r="T712">
        <f t="shared" si="240"/>
        <v>1.44862</v>
      </c>
      <c r="U712">
        <f t="shared" si="241"/>
        <v>1.44736</v>
      </c>
      <c r="V712" t="str">
        <f t="shared" si="242"/>
        <v>-</v>
      </c>
      <c r="W712" t="str">
        <f t="shared" si="243"/>
        <v>-</v>
      </c>
      <c r="X712" t="str">
        <f t="shared" si="252"/>
        <v>-</v>
      </c>
      <c r="Y712">
        <f t="shared" si="253"/>
        <v>3682.8343092844252</v>
      </c>
      <c r="Z712">
        <f t="shared" si="254"/>
        <v>5330.3870658859059</v>
      </c>
      <c r="AA712">
        <f t="shared" si="255"/>
        <v>330.38706588590594</v>
      </c>
    </row>
    <row r="713" spans="1:27" x14ac:dyDescent="0.25">
      <c r="A713" t="s">
        <v>718</v>
      </c>
      <c r="B713" s="2">
        <v>40644</v>
      </c>
      <c r="C713" s="3">
        <v>0</v>
      </c>
      <c r="D713">
        <v>1.4479900000000001</v>
      </c>
      <c r="E713">
        <v>1.4479900000000001</v>
      </c>
      <c r="F713">
        <v>1.44207</v>
      </c>
      <c r="G713">
        <v>1.4422999999999999</v>
      </c>
      <c r="H713">
        <v>166285</v>
      </c>
      <c r="I713">
        <f t="shared" si="239"/>
        <v>-13.76205787781368</v>
      </c>
      <c r="J713">
        <f t="shared" si="244"/>
        <v>1.3819006410256414</v>
      </c>
      <c r="K713">
        <f t="shared" si="245"/>
        <v>1.388847191942244</v>
      </c>
      <c r="L713">
        <f t="shared" si="256"/>
        <v>1.4093297222222221</v>
      </c>
      <c r="M713">
        <f t="shared" si="257"/>
        <v>1.4104959591719901</v>
      </c>
      <c r="N713">
        <f t="shared" si="249"/>
        <v>1.4183612500000002</v>
      </c>
      <c r="O713">
        <f t="shared" si="250"/>
        <v>1.4193506641969931</v>
      </c>
      <c r="P713" t="str">
        <f t="shared" si="246"/>
        <v>-</v>
      </c>
      <c r="Q713" t="str">
        <f t="shared" si="247"/>
        <v>Buy</v>
      </c>
      <c r="R713" t="str">
        <f t="shared" si="258"/>
        <v>-</v>
      </c>
      <c r="S713" t="str">
        <f t="shared" si="248"/>
        <v>-</v>
      </c>
      <c r="T713">
        <f t="shared" si="240"/>
        <v>1.4429099999999999</v>
      </c>
      <c r="U713">
        <f t="shared" si="241"/>
        <v>1.4416899999999999</v>
      </c>
      <c r="V713" t="str">
        <f t="shared" si="242"/>
        <v>-</v>
      </c>
      <c r="W713" t="str">
        <f t="shared" si="243"/>
        <v>-</v>
      </c>
      <c r="X713" t="str">
        <f t="shared" si="252"/>
        <v>-</v>
      </c>
      <c r="Y713">
        <f t="shared" si="253"/>
        <v>3682.8343092844252</v>
      </c>
      <c r="Z713">
        <f t="shared" si="254"/>
        <v>5309.5053953522629</v>
      </c>
      <c r="AA713">
        <f t="shared" si="255"/>
        <v>309.50539535226289</v>
      </c>
    </row>
    <row r="714" spans="1:27" x14ac:dyDescent="0.25">
      <c r="A714" t="s">
        <v>719</v>
      </c>
      <c r="B714" s="2">
        <v>40645</v>
      </c>
      <c r="C714" s="3">
        <v>0</v>
      </c>
      <c r="D714">
        <v>1.4422999999999999</v>
      </c>
      <c r="E714">
        <v>1.4518500000000001</v>
      </c>
      <c r="F714">
        <v>1.4377</v>
      </c>
      <c r="G714">
        <v>1.4481999999999999</v>
      </c>
      <c r="H714">
        <v>230589</v>
      </c>
      <c r="I714">
        <f t="shared" si="239"/>
        <v>-7.4141783465369588</v>
      </c>
      <c r="J714">
        <f t="shared" si="244"/>
        <v>1.383825384615385</v>
      </c>
      <c r="K714">
        <f t="shared" si="245"/>
        <v>1.3903497946778836</v>
      </c>
      <c r="L714">
        <f t="shared" si="256"/>
        <v>1.4113138888888885</v>
      </c>
      <c r="M714">
        <f t="shared" si="257"/>
        <v>1.4125340154329635</v>
      </c>
      <c r="N714">
        <f t="shared" si="249"/>
        <v>1.4204300000000003</v>
      </c>
      <c r="O714">
        <f t="shared" si="250"/>
        <v>1.4216586110612337</v>
      </c>
      <c r="P714" t="str">
        <f t="shared" si="246"/>
        <v>-</v>
      </c>
      <c r="Q714" t="str">
        <f t="shared" si="247"/>
        <v>Buy</v>
      </c>
      <c r="R714" t="str">
        <f t="shared" si="258"/>
        <v>-</v>
      </c>
      <c r="S714" t="str">
        <f t="shared" si="248"/>
        <v>-</v>
      </c>
      <c r="T714">
        <f t="shared" si="240"/>
        <v>1.44882</v>
      </c>
      <c r="U714">
        <f t="shared" si="241"/>
        <v>1.4475800000000001</v>
      </c>
      <c r="V714" t="str">
        <f t="shared" si="242"/>
        <v>-</v>
      </c>
      <c r="W714" t="str">
        <f t="shared" si="243"/>
        <v>-</v>
      </c>
      <c r="X714" t="str">
        <f t="shared" si="252"/>
        <v>-</v>
      </c>
      <c r="Y714">
        <f t="shared" si="253"/>
        <v>3682.8343092844252</v>
      </c>
      <c r="Z714">
        <f t="shared" si="254"/>
        <v>5331.1972894339488</v>
      </c>
      <c r="AA714">
        <f t="shared" si="255"/>
        <v>331.19728943394875</v>
      </c>
    </row>
    <row r="715" spans="1:27" x14ac:dyDescent="0.25">
      <c r="A715" t="s">
        <v>720</v>
      </c>
      <c r="B715" s="2">
        <v>40646</v>
      </c>
      <c r="C715" s="3">
        <v>0</v>
      </c>
      <c r="D715">
        <v>1.4481999999999999</v>
      </c>
      <c r="E715">
        <v>1.4519500000000001</v>
      </c>
      <c r="F715">
        <v>1.4413199999999999</v>
      </c>
      <c r="G715">
        <v>1.44512</v>
      </c>
      <c r="H715">
        <v>188445</v>
      </c>
      <c r="I715">
        <f t="shared" si="239"/>
        <v>-14.461147575693623</v>
      </c>
      <c r="J715">
        <f t="shared" si="244"/>
        <v>1.385524230769231</v>
      </c>
      <c r="K715">
        <f t="shared" si="245"/>
        <v>1.3917363821543929</v>
      </c>
      <c r="L715">
        <f t="shared" si="256"/>
        <v>1.4129425</v>
      </c>
      <c r="M715">
        <f t="shared" si="257"/>
        <v>1.4142954200041549</v>
      </c>
      <c r="N715">
        <f t="shared" si="249"/>
        <v>1.4227970833333334</v>
      </c>
      <c r="O715">
        <f t="shared" si="250"/>
        <v>1.4235355221763351</v>
      </c>
      <c r="P715" t="str">
        <f t="shared" si="246"/>
        <v>-</v>
      </c>
      <c r="Q715" t="str">
        <f t="shared" si="247"/>
        <v>Buy</v>
      </c>
      <c r="R715" t="str">
        <f t="shared" si="258"/>
        <v>-</v>
      </c>
      <c r="S715" t="str">
        <f t="shared" si="248"/>
        <v>-</v>
      </c>
      <c r="T715">
        <f t="shared" si="240"/>
        <v>1.4457100000000001</v>
      </c>
      <c r="U715">
        <f t="shared" si="241"/>
        <v>1.4445300000000001</v>
      </c>
      <c r="V715" t="str">
        <f t="shared" si="242"/>
        <v>-</v>
      </c>
      <c r="W715" t="str">
        <f t="shared" si="243"/>
        <v>-</v>
      </c>
      <c r="X715" t="str">
        <f t="shared" si="252"/>
        <v>-</v>
      </c>
      <c r="Y715">
        <f t="shared" si="253"/>
        <v>3682.8343092844252</v>
      </c>
      <c r="Z715">
        <f t="shared" si="254"/>
        <v>5319.9646447906307</v>
      </c>
      <c r="AA715">
        <f t="shared" si="255"/>
        <v>319.9646447906307</v>
      </c>
    </row>
    <row r="716" spans="1:27" x14ac:dyDescent="0.25">
      <c r="A716" t="s">
        <v>721</v>
      </c>
      <c r="B716" s="2">
        <v>40647</v>
      </c>
      <c r="C716" s="3">
        <v>0</v>
      </c>
      <c r="D716">
        <v>1.4451000000000001</v>
      </c>
      <c r="E716">
        <v>1.4514</v>
      </c>
      <c r="F716">
        <v>1.43649</v>
      </c>
      <c r="G716">
        <v>1.4500599999999999</v>
      </c>
      <c r="H716">
        <v>213211</v>
      </c>
      <c r="I716">
        <f t="shared" si="239"/>
        <v>-4.0410519563826606</v>
      </c>
      <c r="J716">
        <f t="shared" si="244"/>
        <v>1.3869985897435899</v>
      </c>
      <c r="K716">
        <f t="shared" si="245"/>
        <v>1.3932129294416233</v>
      </c>
      <c r="L716">
        <f t="shared" si="256"/>
        <v>1.4144563888888892</v>
      </c>
      <c r="M716">
        <f t="shared" si="257"/>
        <v>1.4162286405444708</v>
      </c>
      <c r="N716">
        <f t="shared" si="249"/>
        <v>1.4247570833333336</v>
      </c>
      <c r="O716">
        <f t="shared" si="250"/>
        <v>1.4256574804022284</v>
      </c>
      <c r="P716" t="str">
        <f t="shared" si="246"/>
        <v>-</v>
      </c>
      <c r="Q716" t="str">
        <f t="shared" si="247"/>
        <v>Buy</v>
      </c>
      <c r="R716" t="str">
        <f t="shared" si="258"/>
        <v>-</v>
      </c>
      <c r="S716" t="str">
        <f t="shared" si="248"/>
        <v>-</v>
      </c>
      <c r="T716">
        <f t="shared" si="240"/>
        <v>1.4506300000000001</v>
      </c>
      <c r="U716">
        <f t="shared" si="241"/>
        <v>1.4494899999999999</v>
      </c>
      <c r="V716" t="str">
        <f t="shared" si="242"/>
        <v>-</v>
      </c>
      <c r="W716" t="str">
        <f t="shared" si="243"/>
        <v>-</v>
      </c>
      <c r="X716" t="str">
        <f t="shared" si="252"/>
        <v>-</v>
      </c>
      <c r="Y716">
        <f t="shared" si="253"/>
        <v>3682.8343092844252</v>
      </c>
      <c r="Z716">
        <f t="shared" si="254"/>
        <v>5338.2315029646816</v>
      </c>
      <c r="AA716">
        <f t="shared" si="255"/>
        <v>338.23150296468157</v>
      </c>
    </row>
    <row r="717" spans="1:27" x14ac:dyDescent="0.25">
      <c r="A717" t="s">
        <v>722</v>
      </c>
      <c r="B717" s="2">
        <v>40648</v>
      </c>
      <c r="C717" s="3">
        <v>0</v>
      </c>
      <c r="D717">
        <v>1.4501999999999999</v>
      </c>
      <c r="E717">
        <v>1.45021</v>
      </c>
      <c r="F717">
        <v>1.43906</v>
      </c>
      <c r="G717">
        <v>1.4427399999999999</v>
      </c>
      <c r="H717">
        <v>172717</v>
      </c>
      <c r="I717">
        <f t="shared" si="239"/>
        <v>-20.122350884859394</v>
      </c>
      <c r="J717">
        <f t="shared" si="244"/>
        <v>1.3883326923076924</v>
      </c>
      <c r="K717">
        <f t="shared" si="245"/>
        <v>1.394466779329177</v>
      </c>
      <c r="L717">
        <f t="shared" si="256"/>
        <v>1.4156816666666667</v>
      </c>
      <c r="M717">
        <f t="shared" si="257"/>
        <v>1.4176616870015266</v>
      </c>
      <c r="N717">
        <f t="shared" si="249"/>
        <v>1.4257929166666665</v>
      </c>
      <c r="O717">
        <f t="shared" si="250"/>
        <v>1.4270240819700502</v>
      </c>
      <c r="P717" t="str">
        <f t="shared" si="246"/>
        <v>Sell</v>
      </c>
      <c r="Q717" t="str">
        <f t="shared" si="247"/>
        <v>Buy</v>
      </c>
      <c r="R717" t="str">
        <f t="shared" si="258"/>
        <v>-</v>
      </c>
      <c r="S717" t="str">
        <f t="shared" si="248"/>
        <v>-</v>
      </c>
      <c r="T717">
        <f t="shared" si="240"/>
        <v>1.4432799999999999</v>
      </c>
      <c r="U717">
        <f t="shared" si="241"/>
        <v>1.4421999999999999</v>
      </c>
      <c r="V717" t="str">
        <f t="shared" si="242"/>
        <v>-</v>
      </c>
      <c r="W717" t="str">
        <f t="shared" si="243"/>
        <v>-</v>
      </c>
      <c r="X717" t="str">
        <f t="shared" si="252"/>
        <v>-</v>
      </c>
      <c r="Y717">
        <f t="shared" si="253"/>
        <v>3682.8343092844252</v>
      </c>
      <c r="Z717">
        <f t="shared" si="254"/>
        <v>5311.3836408499974</v>
      </c>
      <c r="AA717">
        <f t="shared" si="255"/>
        <v>311.38364084999739</v>
      </c>
    </row>
    <row r="718" spans="1:27" x14ac:dyDescent="0.25">
      <c r="A718" t="s">
        <v>723</v>
      </c>
      <c r="B718" s="2">
        <v>40650</v>
      </c>
      <c r="C718" s="3">
        <v>0</v>
      </c>
      <c r="D718">
        <v>1.44086</v>
      </c>
      <c r="E718">
        <v>1.4419500000000001</v>
      </c>
      <c r="F718">
        <v>1.4390000000000001</v>
      </c>
      <c r="G718">
        <v>1.4395899999999999</v>
      </c>
      <c r="H718">
        <v>9430</v>
      </c>
      <c r="I718">
        <f t="shared" si="239"/>
        <v>-27.004588158182486</v>
      </c>
      <c r="J718">
        <f t="shared" si="244"/>
        <v>1.3896371794871796</v>
      </c>
      <c r="K718">
        <f t="shared" si="245"/>
        <v>1.3956091393461598</v>
      </c>
      <c r="L718">
        <f t="shared" si="256"/>
        <v>1.4168094444444446</v>
      </c>
      <c r="M718">
        <f t="shared" si="257"/>
        <v>1.4188470012176602</v>
      </c>
      <c r="N718">
        <f t="shared" si="249"/>
        <v>1.4267433333333335</v>
      </c>
      <c r="O718">
        <f t="shared" si="250"/>
        <v>1.4280293554124461</v>
      </c>
      <c r="P718" t="str">
        <f t="shared" si="246"/>
        <v>-</v>
      </c>
      <c r="Q718" t="str">
        <f t="shared" si="247"/>
        <v>Buy</v>
      </c>
      <c r="R718" t="str">
        <f t="shared" si="258"/>
        <v>-</v>
      </c>
      <c r="S718" t="str">
        <f t="shared" si="248"/>
        <v>-</v>
      </c>
      <c r="T718">
        <f t="shared" si="240"/>
        <v>1.44008</v>
      </c>
      <c r="U718">
        <f t="shared" si="241"/>
        <v>1.4391</v>
      </c>
      <c r="V718" t="str">
        <f t="shared" si="242"/>
        <v>-</v>
      </c>
      <c r="W718" t="str">
        <f t="shared" si="243"/>
        <v>-</v>
      </c>
      <c r="X718" t="str">
        <f t="shared" si="252"/>
        <v>-</v>
      </c>
      <c r="Y718">
        <f t="shared" si="253"/>
        <v>3682.8343092844252</v>
      </c>
      <c r="Z718">
        <f t="shared" si="254"/>
        <v>5299.9668544912165</v>
      </c>
      <c r="AA718">
        <f t="shared" si="255"/>
        <v>299.96685449121651</v>
      </c>
    </row>
    <row r="719" spans="1:27" x14ac:dyDescent="0.25">
      <c r="A719" t="s">
        <v>724</v>
      </c>
      <c r="B719" s="2">
        <v>40651</v>
      </c>
      <c r="C719" s="3">
        <v>0</v>
      </c>
      <c r="D719">
        <v>1.4396599999999999</v>
      </c>
      <c r="E719">
        <v>1.4403600000000001</v>
      </c>
      <c r="F719">
        <v>1.4160600000000001</v>
      </c>
      <c r="G719">
        <v>1.4236800000000001</v>
      </c>
      <c r="H719">
        <v>208933</v>
      </c>
      <c r="I719">
        <f t="shared" si="239"/>
        <v>-76.799782667753362</v>
      </c>
      <c r="J719">
        <f t="shared" si="244"/>
        <v>1.3908626923076923</v>
      </c>
      <c r="K719">
        <f t="shared" si="245"/>
        <v>1.3963197940462571</v>
      </c>
      <c r="L719">
        <f t="shared" si="256"/>
        <v>1.417572777777778</v>
      </c>
      <c r="M719">
        <f t="shared" si="257"/>
        <v>1.419108244395084</v>
      </c>
      <c r="N719">
        <f t="shared" si="249"/>
        <v>1.42683125</v>
      </c>
      <c r="O719">
        <f t="shared" si="250"/>
        <v>1.4276814069794503</v>
      </c>
      <c r="P719" t="str">
        <f t="shared" si="246"/>
        <v>-</v>
      </c>
      <c r="Q719" t="str">
        <f t="shared" si="247"/>
        <v>Buy</v>
      </c>
      <c r="R719" t="str">
        <f t="shared" si="258"/>
        <v>-</v>
      </c>
      <c r="S719" t="str">
        <f t="shared" si="248"/>
        <v>-</v>
      </c>
      <c r="T719">
        <f t="shared" si="240"/>
        <v>1.42415</v>
      </c>
      <c r="U719">
        <f t="shared" si="241"/>
        <v>1.4232100000000001</v>
      </c>
      <c r="V719" t="str">
        <f t="shared" si="242"/>
        <v>-</v>
      </c>
      <c r="W719" t="str">
        <f t="shared" si="243"/>
        <v>-</v>
      </c>
      <c r="X719" t="str">
        <f t="shared" si="252"/>
        <v>-</v>
      </c>
      <c r="Y719">
        <f t="shared" si="253"/>
        <v>3682.8343092844252</v>
      </c>
      <c r="Z719">
        <f t="shared" si="254"/>
        <v>5241.4466173166875</v>
      </c>
      <c r="AA719">
        <f t="shared" si="255"/>
        <v>241.44661731668748</v>
      </c>
    </row>
    <row r="720" spans="1:27" x14ac:dyDescent="0.25">
      <c r="A720" t="s">
        <v>725</v>
      </c>
      <c r="B720" s="2">
        <v>40652</v>
      </c>
      <c r="C720" s="3">
        <v>0</v>
      </c>
      <c r="D720">
        <v>1.4236899999999999</v>
      </c>
      <c r="E720">
        <v>1.43727</v>
      </c>
      <c r="F720">
        <v>1.4205000000000001</v>
      </c>
      <c r="G720">
        <v>1.4364300000000001</v>
      </c>
      <c r="H720">
        <v>198501</v>
      </c>
      <c r="I720">
        <f t="shared" ref="I720:I783" si="259">(MAX(E707:E720)-G720)/(MAX(E707:E720)-MIN(F707:F720))*-100</f>
        <v>-42.162455854387325</v>
      </c>
      <c r="J720">
        <f t="shared" si="244"/>
        <v>1.3921276923076924</v>
      </c>
      <c r="K720">
        <f t="shared" si="245"/>
        <v>1.3973352422982506</v>
      </c>
      <c r="L720">
        <f t="shared" si="256"/>
        <v>1.4188786111111114</v>
      </c>
      <c r="M720">
        <f t="shared" si="257"/>
        <v>1.4200445555088632</v>
      </c>
      <c r="N720">
        <f t="shared" si="249"/>
        <v>1.4276504166666666</v>
      </c>
      <c r="O720">
        <f t="shared" si="250"/>
        <v>1.4283812944210943</v>
      </c>
      <c r="P720" t="str">
        <f t="shared" si="246"/>
        <v>-</v>
      </c>
      <c r="Q720" t="str">
        <f t="shared" si="247"/>
        <v>Buy</v>
      </c>
      <c r="R720" t="str">
        <f t="shared" si="258"/>
        <v>-</v>
      </c>
      <c r="S720" t="str">
        <f t="shared" si="248"/>
        <v>-</v>
      </c>
      <c r="T720">
        <f t="shared" ref="T720:T783" si="260">ROUND(G720+0.05*_xlfn.STDEV.P(G709:G720),5)</f>
        <v>1.4368300000000001</v>
      </c>
      <c r="U720">
        <f t="shared" ref="U720:U783" si="261">ROUND(G720-0.05*_xlfn.STDEV.P(G709:G720),5)</f>
        <v>1.4360299999999999</v>
      </c>
      <c r="V720" t="str">
        <f t="shared" ref="V720:V783" si="262">IF(AA720&lt;&gt;"",IF(AA720&lt;=-$AG$52,"Stop","-"),"-")</f>
        <v>-</v>
      </c>
      <c r="W720" t="str">
        <f t="shared" ref="W720:W783" si="263">IF(AA720&lt;&gt;"",IF(AA720&gt;$AG$53,"Target","-"),"-")</f>
        <v>-</v>
      </c>
      <c r="X720" t="str">
        <f t="shared" si="252"/>
        <v>-</v>
      </c>
      <c r="Y720">
        <f t="shared" si="253"/>
        <v>3682.8343092844252</v>
      </c>
      <c r="Z720">
        <f t="shared" si="254"/>
        <v>5288.6605531617124</v>
      </c>
      <c r="AA720">
        <f t="shared" si="255"/>
        <v>288.66055316171241</v>
      </c>
    </row>
    <row r="721" spans="1:27" x14ac:dyDescent="0.25">
      <c r="A721" t="s">
        <v>726</v>
      </c>
      <c r="B721" s="2">
        <v>40653</v>
      </c>
      <c r="C721" s="3">
        <v>0</v>
      </c>
      <c r="D721">
        <v>1.43641</v>
      </c>
      <c r="E721">
        <v>1.45441</v>
      </c>
      <c r="F721">
        <v>1.43546</v>
      </c>
      <c r="G721">
        <v>1.4518</v>
      </c>
      <c r="H721">
        <v>226394</v>
      </c>
      <c r="I721">
        <f t="shared" si="259"/>
        <v>-6.646294881589017</v>
      </c>
      <c r="J721">
        <f t="shared" ref="J721:J784" si="264">AVERAGE(G644:G721)</f>
        <v>1.3934950000000002</v>
      </c>
      <c r="K721">
        <f t="shared" ref="K721:K784" si="265">$K720*(1-(2/(78+1)))+$G721*(2/(78+1))</f>
        <v>1.3987140969236114</v>
      </c>
      <c r="L721">
        <f t="shared" si="256"/>
        <v>1.420586388888889</v>
      </c>
      <c r="M721">
        <f t="shared" si="257"/>
        <v>1.4217610660218976</v>
      </c>
      <c r="N721">
        <f t="shared" si="249"/>
        <v>1.42937625</v>
      </c>
      <c r="O721">
        <f t="shared" si="250"/>
        <v>1.4302547908674068</v>
      </c>
      <c r="P721" t="str">
        <f t="shared" ref="P721:P784" si="266">IF(AND($I721&gt;$AG$48,$I720&lt;$AG$48),"Buy",IF(AND($I721&lt;$AG$47,$I720&gt;$AG$47),"Sell","-"))</f>
        <v>-</v>
      </c>
      <c r="Q721" t="str">
        <f t="shared" ref="Q721:Q784" si="267">IF(K721&gt;K720,"Buy","Sell")</f>
        <v>Buy</v>
      </c>
      <c r="R721" t="str">
        <f t="shared" si="258"/>
        <v>-</v>
      </c>
      <c r="S721" t="str">
        <f t="shared" si="248"/>
        <v>-</v>
      </c>
      <c r="T721">
        <f t="shared" si="260"/>
        <v>1.45221</v>
      </c>
      <c r="U721">
        <f t="shared" si="261"/>
        <v>1.45139</v>
      </c>
      <c r="V721" t="str">
        <f t="shared" si="262"/>
        <v>-</v>
      </c>
      <c r="W721" t="str">
        <f t="shared" si="263"/>
        <v>-</v>
      </c>
      <c r="X721" t="str">
        <f t="shared" si="252"/>
        <v>-</v>
      </c>
      <c r="Y721">
        <f t="shared" si="253"/>
        <v>3682.8343092844252</v>
      </c>
      <c r="Z721">
        <f t="shared" si="254"/>
        <v>5345.2288881523218</v>
      </c>
      <c r="AA721">
        <f t="shared" si="255"/>
        <v>345.22888815232182</v>
      </c>
    </row>
    <row r="722" spans="1:27" x14ac:dyDescent="0.25">
      <c r="A722" t="s">
        <v>727</v>
      </c>
      <c r="B722" s="2">
        <v>40654</v>
      </c>
      <c r="C722" s="3">
        <v>0</v>
      </c>
      <c r="D722">
        <v>1.4517199999999999</v>
      </c>
      <c r="E722">
        <v>1.46482</v>
      </c>
      <c r="F722">
        <v>1.4514800000000001</v>
      </c>
      <c r="G722">
        <v>1.4558500000000001</v>
      </c>
      <c r="H722">
        <v>192441</v>
      </c>
      <c r="I722">
        <f t="shared" si="259"/>
        <v>-18.396226415094212</v>
      </c>
      <c r="J722">
        <f t="shared" si="264"/>
        <v>1.394896923076923</v>
      </c>
      <c r="K722">
        <f t="shared" si="265"/>
        <v>1.4001605754825073</v>
      </c>
      <c r="L722">
        <f t="shared" si="256"/>
        <v>1.4226925000000004</v>
      </c>
      <c r="M722">
        <f t="shared" si="257"/>
        <v>1.4236037111017952</v>
      </c>
      <c r="N722">
        <f t="shared" si="249"/>
        <v>1.4309987499999999</v>
      </c>
      <c r="O722">
        <f t="shared" si="250"/>
        <v>1.4323024075980144</v>
      </c>
      <c r="P722" t="str">
        <f t="shared" si="266"/>
        <v>-</v>
      </c>
      <c r="Q722" t="str">
        <f t="shared" si="267"/>
        <v>Buy</v>
      </c>
      <c r="R722" t="str">
        <f t="shared" si="258"/>
        <v>-</v>
      </c>
      <c r="S722" t="str">
        <f t="shared" si="248"/>
        <v>-</v>
      </c>
      <c r="T722">
        <f t="shared" si="260"/>
        <v>1.45625</v>
      </c>
      <c r="U722">
        <f t="shared" si="261"/>
        <v>1.4554499999999999</v>
      </c>
      <c r="V722" t="str">
        <f t="shared" si="262"/>
        <v>-</v>
      </c>
      <c r="W722" t="str">
        <f t="shared" si="263"/>
        <v>-</v>
      </c>
      <c r="X722" t="str">
        <f t="shared" si="252"/>
        <v>-</v>
      </c>
      <c r="Y722">
        <f t="shared" si="253"/>
        <v>3682.8343092844252</v>
      </c>
      <c r="Z722">
        <f t="shared" si="254"/>
        <v>5360.1811954480163</v>
      </c>
      <c r="AA722">
        <f t="shared" si="255"/>
        <v>360.1811954480163</v>
      </c>
    </row>
    <row r="723" spans="1:27" x14ac:dyDescent="0.25">
      <c r="A723" t="s">
        <v>728</v>
      </c>
      <c r="B723" s="2">
        <v>40655</v>
      </c>
      <c r="C723" s="3">
        <v>0</v>
      </c>
      <c r="D723">
        <v>1.4557800000000001</v>
      </c>
      <c r="E723">
        <v>1.45878</v>
      </c>
      <c r="F723">
        <v>1.4533400000000001</v>
      </c>
      <c r="G723">
        <v>1.4560200000000001</v>
      </c>
      <c r="H723">
        <v>58271</v>
      </c>
      <c r="I723">
        <f t="shared" si="259"/>
        <v>-18.047579983592975</v>
      </c>
      <c r="J723">
        <f t="shared" si="264"/>
        <v>1.3961017948717951</v>
      </c>
      <c r="K723">
        <f t="shared" si="265"/>
        <v>1.4015747381285195</v>
      </c>
      <c r="L723">
        <f t="shared" si="256"/>
        <v>1.4245197222222226</v>
      </c>
      <c r="M723">
        <f t="shared" si="257"/>
        <v>1.4253559429341307</v>
      </c>
      <c r="N723">
        <f t="shared" si="249"/>
        <v>1.4329708333333337</v>
      </c>
      <c r="O723">
        <f t="shared" si="250"/>
        <v>1.4341998149901733</v>
      </c>
      <c r="P723" t="str">
        <f t="shared" si="266"/>
        <v>-</v>
      </c>
      <c r="Q723" t="str">
        <f t="shared" si="267"/>
        <v>Buy</v>
      </c>
      <c r="R723" t="str">
        <f t="shared" si="258"/>
        <v>-</v>
      </c>
      <c r="S723" t="str">
        <f t="shared" ref="S723:S786" si="268">IF(AND(O722&lt;K722,O723&gt;K723),"Buy",IF(AND(O722&gt;K722,O723&lt;K723),"Sell","-"))</f>
        <v>-</v>
      </c>
      <c r="T723">
        <f t="shared" si="260"/>
        <v>1.45645</v>
      </c>
      <c r="U723">
        <f t="shared" si="261"/>
        <v>1.4555899999999999</v>
      </c>
      <c r="V723" t="str">
        <f t="shared" si="262"/>
        <v>-</v>
      </c>
      <c r="W723" t="str">
        <f t="shared" si="263"/>
        <v>-</v>
      </c>
      <c r="X723" t="str">
        <f t="shared" si="252"/>
        <v>-</v>
      </c>
      <c r="Y723">
        <f t="shared" si="253"/>
        <v>3682.8343092844252</v>
      </c>
      <c r="Z723">
        <f t="shared" si="254"/>
        <v>5360.6967922513159</v>
      </c>
      <c r="AA723">
        <f t="shared" si="255"/>
        <v>360.69679225131586</v>
      </c>
    </row>
    <row r="724" spans="1:27" x14ac:dyDescent="0.25">
      <c r="A724" t="s">
        <v>729</v>
      </c>
      <c r="B724" s="2">
        <v>40657</v>
      </c>
      <c r="C724" s="3">
        <v>0</v>
      </c>
      <c r="D724">
        <v>1.4558800000000001</v>
      </c>
      <c r="E724">
        <v>1.4588099999999999</v>
      </c>
      <c r="F724">
        <v>1.45506</v>
      </c>
      <c r="G724">
        <v>1.4587000000000001</v>
      </c>
      <c r="H724">
        <v>9918</v>
      </c>
      <c r="I724">
        <f t="shared" si="259"/>
        <v>-12.551271534044123</v>
      </c>
      <c r="J724">
        <f t="shared" si="264"/>
        <v>1.3973432051282051</v>
      </c>
      <c r="K724">
        <f t="shared" si="265"/>
        <v>1.4030209472898227</v>
      </c>
      <c r="L724">
        <f t="shared" si="256"/>
        <v>1.4263297222222224</v>
      </c>
      <c r="M724">
        <f t="shared" si="257"/>
        <v>1.4271583243971506</v>
      </c>
      <c r="N724">
        <f t="shared" si="249"/>
        <v>1.4352725000000002</v>
      </c>
      <c r="O724">
        <f t="shared" si="250"/>
        <v>1.4361598297909595</v>
      </c>
      <c r="P724" t="str">
        <f t="shared" si="266"/>
        <v>-</v>
      </c>
      <c r="Q724" t="str">
        <f t="shared" si="267"/>
        <v>Buy</v>
      </c>
      <c r="R724" t="str">
        <f t="shared" si="258"/>
        <v>-</v>
      </c>
      <c r="S724" t="str">
        <f t="shared" si="268"/>
        <v>-</v>
      </c>
      <c r="T724">
        <f t="shared" si="260"/>
        <v>1.4591700000000001</v>
      </c>
      <c r="U724">
        <f t="shared" si="261"/>
        <v>1.4582299999999999</v>
      </c>
      <c r="V724" t="str">
        <f t="shared" si="262"/>
        <v>-</v>
      </c>
      <c r="W724" t="str">
        <f t="shared" si="263"/>
        <v>-</v>
      </c>
      <c r="X724" t="str">
        <f t="shared" si="252"/>
        <v>-</v>
      </c>
      <c r="Y724">
        <f t="shared" si="253"/>
        <v>3682.8343092844252</v>
      </c>
      <c r="Z724">
        <f t="shared" si="254"/>
        <v>5370.4194748278269</v>
      </c>
      <c r="AA724">
        <f t="shared" si="255"/>
        <v>370.41947482782689</v>
      </c>
    </row>
    <row r="725" spans="1:27" x14ac:dyDescent="0.25">
      <c r="A725" t="s">
        <v>730</v>
      </c>
      <c r="B725" s="2">
        <v>40658</v>
      </c>
      <c r="C725" s="3">
        <v>0</v>
      </c>
      <c r="D725">
        <v>1.4588699999999999</v>
      </c>
      <c r="E725">
        <v>1.46268</v>
      </c>
      <c r="F725">
        <v>1.4524999999999999</v>
      </c>
      <c r="G725">
        <v>1.4551000000000001</v>
      </c>
      <c r="H725">
        <v>131538</v>
      </c>
      <c r="I725">
        <f t="shared" si="259"/>
        <v>-19.934372436423232</v>
      </c>
      <c r="J725">
        <f t="shared" si="264"/>
        <v>1.3985082051282047</v>
      </c>
      <c r="K725">
        <f t="shared" si="265"/>
        <v>1.4043394043204602</v>
      </c>
      <c r="L725">
        <f t="shared" si="256"/>
        <v>1.4278877777777781</v>
      </c>
      <c r="M725">
        <f t="shared" si="257"/>
        <v>1.4286686852405479</v>
      </c>
      <c r="N725">
        <f t="shared" si="249"/>
        <v>1.4372658333333332</v>
      </c>
      <c r="O725">
        <f t="shared" si="250"/>
        <v>1.4376750434076828</v>
      </c>
      <c r="P725" t="str">
        <f t="shared" si="266"/>
        <v>-</v>
      </c>
      <c r="Q725" t="str">
        <f t="shared" si="267"/>
        <v>Buy</v>
      </c>
      <c r="R725" t="str">
        <f t="shared" si="258"/>
        <v>-</v>
      </c>
      <c r="S725" t="str">
        <f t="shared" si="268"/>
        <v>-</v>
      </c>
      <c r="T725">
        <f t="shared" si="260"/>
        <v>1.4555800000000001</v>
      </c>
      <c r="U725">
        <f t="shared" si="261"/>
        <v>1.45462</v>
      </c>
      <c r="V725" t="str">
        <f t="shared" si="262"/>
        <v>-</v>
      </c>
      <c r="W725" t="str">
        <f t="shared" si="263"/>
        <v>-</v>
      </c>
      <c r="X725" t="str">
        <f t="shared" si="252"/>
        <v>-</v>
      </c>
      <c r="Y725">
        <f t="shared" si="253"/>
        <v>3682.8343092844252</v>
      </c>
      <c r="Z725">
        <f t="shared" si="254"/>
        <v>5357.1244429713106</v>
      </c>
      <c r="AA725">
        <f t="shared" si="255"/>
        <v>357.1244429713106</v>
      </c>
    </row>
    <row r="726" spans="1:27" x14ac:dyDescent="0.25">
      <c r="A726" t="s">
        <v>731</v>
      </c>
      <c r="B726" s="2">
        <v>40659</v>
      </c>
      <c r="C726" s="3">
        <v>0</v>
      </c>
      <c r="D726">
        <v>1.45509</v>
      </c>
      <c r="E726">
        <v>1.4710099999999999</v>
      </c>
      <c r="F726">
        <v>1.4493</v>
      </c>
      <c r="G726">
        <v>1.47041</v>
      </c>
      <c r="H726">
        <v>211997</v>
      </c>
      <c r="I726">
        <f t="shared" si="259"/>
        <v>-1.0919017288442872</v>
      </c>
      <c r="J726">
        <f t="shared" si="264"/>
        <v>1.3998152564102562</v>
      </c>
      <c r="K726">
        <f t="shared" si="265"/>
        <v>1.406012077628803</v>
      </c>
      <c r="L726">
        <f t="shared" si="256"/>
        <v>1.4298838888888892</v>
      </c>
      <c r="M726">
        <f t="shared" si="257"/>
        <v>1.4309249725248427</v>
      </c>
      <c r="N726">
        <f t="shared" si="249"/>
        <v>1.43969875</v>
      </c>
      <c r="O726">
        <f t="shared" si="250"/>
        <v>1.4402938399350682</v>
      </c>
      <c r="P726" t="str">
        <f t="shared" si="266"/>
        <v>-</v>
      </c>
      <c r="Q726" t="str">
        <f t="shared" si="267"/>
        <v>Buy</v>
      </c>
      <c r="R726" t="str">
        <f t="shared" si="258"/>
        <v>-</v>
      </c>
      <c r="S726" t="str">
        <f t="shared" si="268"/>
        <v>-</v>
      </c>
      <c r="T726">
        <f t="shared" si="260"/>
        <v>1.47099</v>
      </c>
      <c r="U726">
        <f t="shared" si="261"/>
        <v>1.46983</v>
      </c>
      <c r="V726" t="str">
        <f t="shared" si="262"/>
        <v>-</v>
      </c>
      <c r="W726" t="str">
        <f t="shared" si="263"/>
        <v>-</v>
      </c>
      <c r="X726" t="str">
        <f t="shared" si="252"/>
        <v>-</v>
      </c>
      <c r="Y726">
        <f t="shared" si="253"/>
        <v>3682.8343092844252</v>
      </c>
      <c r="Z726">
        <f t="shared" si="254"/>
        <v>5413.140352815527</v>
      </c>
      <c r="AA726">
        <f t="shared" si="255"/>
        <v>413.14035281552697</v>
      </c>
    </row>
    <row r="727" spans="1:27" x14ac:dyDescent="0.25">
      <c r="A727" t="s">
        <v>732</v>
      </c>
      <c r="B727" s="2">
        <v>40660</v>
      </c>
      <c r="C727" s="3">
        <v>0</v>
      </c>
      <c r="D727">
        <v>1.47045</v>
      </c>
      <c r="E727">
        <v>1.4795100000000001</v>
      </c>
      <c r="F727">
        <v>1.4632400000000001</v>
      </c>
      <c r="G727">
        <v>1.4787300000000001</v>
      </c>
      <c r="H727">
        <v>212911</v>
      </c>
      <c r="I727">
        <f t="shared" si="259"/>
        <v>-1.2293144208037869</v>
      </c>
      <c r="J727">
        <f t="shared" si="264"/>
        <v>1.4011967948717945</v>
      </c>
      <c r="K727">
        <f t="shared" si="265"/>
        <v>1.4078530376888332</v>
      </c>
      <c r="L727">
        <f t="shared" si="256"/>
        <v>1.4323955555555559</v>
      </c>
      <c r="M727">
        <f t="shared" si="257"/>
        <v>1.4335090280640403</v>
      </c>
      <c r="N727">
        <f t="shared" si="249"/>
        <v>1.4424504166666667</v>
      </c>
      <c r="O727">
        <f t="shared" si="250"/>
        <v>1.4433687327402629</v>
      </c>
      <c r="P727" t="str">
        <f t="shared" si="266"/>
        <v>-</v>
      </c>
      <c r="Q727" t="str">
        <f t="shared" si="267"/>
        <v>Buy</v>
      </c>
      <c r="R727" t="str">
        <f t="shared" si="258"/>
        <v>-</v>
      </c>
      <c r="S727" t="str">
        <f t="shared" si="268"/>
        <v>-</v>
      </c>
      <c r="T727">
        <f t="shared" si="260"/>
        <v>1.4794400000000001</v>
      </c>
      <c r="U727">
        <f t="shared" si="261"/>
        <v>1.4780199999999999</v>
      </c>
      <c r="V727" t="str">
        <f t="shared" si="262"/>
        <v>-</v>
      </c>
      <c r="W727" t="str">
        <f t="shared" si="263"/>
        <v>-</v>
      </c>
      <c r="X727" t="str">
        <f t="shared" si="252"/>
        <v>-</v>
      </c>
      <c r="Y727">
        <f t="shared" si="253"/>
        <v>3682.8343092844252</v>
      </c>
      <c r="Z727">
        <f t="shared" si="254"/>
        <v>5443.3027658085657</v>
      </c>
      <c r="AA727">
        <f t="shared" si="255"/>
        <v>443.30276580856571</v>
      </c>
    </row>
    <row r="728" spans="1:27" x14ac:dyDescent="0.25">
      <c r="A728" t="s">
        <v>733</v>
      </c>
      <c r="B728" s="2">
        <v>40661</v>
      </c>
      <c r="C728" s="3">
        <v>0</v>
      </c>
      <c r="D728">
        <v>1.4787300000000001</v>
      </c>
      <c r="E728">
        <v>1.4878800000000001</v>
      </c>
      <c r="F728">
        <v>1.47725</v>
      </c>
      <c r="G728">
        <v>1.4840199999999999</v>
      </c>
      <c r="H728">
        <v>212395</v>
      </c>
      <c r="I728">
        <f t="shared" si="259"/>
        <v>-5.3745474798109116</v>
      </c>
      <c r="J728">
        <f t="shared" si="264"/>
        <v>1.402630897435897</v>
      </c>
      <c r="K728">
        <f t="shared" si="265"/>
        <v>1.4097813152156982</v>
      </c>
      <c r="L728">
        <f t="shared" si="256"/>
        <v>1.434645555555556</v>
      </c>
      <c r="M728">
        <f t="shared" si="257"/>
        <v>1.4362393508713893</v>
      </c>
      <c r="N728">
        <f t="shared" si="249"/>
        <v>1.4453016666666667</v>
      </c>
      <c r="O728">
        <f t="shared" si="250"/>
        <v>1.4466208341210418</v>
      </c>
      <c r="P728" t="str">
        <f t="shared" si="266"/>
        <v>-</v>
      </c>
      <c r="Q728" t="str">
        <f t="shared" si="267"/>
        <v>Buy</v>
      </c>
      <c r="R728" t="str">
        <f t="shared" si="258"/>
        <v>-</v>
      </c>
      <c r="S728" t="str">
        <f t="shared" si="268"/>
        <v>-</v>
      </c>
      <c r="T728">
        <f t="shared" si="260"/>
        <v>1.4848600000000001</v>
      </c>
      <c r="U728">
        <f t="shared" si="261"/>
        <v>1.4831799999999999</v>
      </c>
      <c r="V728" t="str">
        <f t="shared" si="262"/>
        <v>-</v>
      </c>
      <c r="W728" t="str">
        <f t="shared" si="263"/>
        <v>-</v>
      </c>
      <c r="X728" t="str">
        <f t="shared" si="252"/>
        <v>-</v>
      </c>
      <c r="Y728">
        <f t="shared" si="253"/>
        <v>3682.8343092844252</v>
      </c>
      <c r="Z728">
        <f t="shared" si="254"/>
        <v>5462.3061908444733</v>
      </c>
      <c r="AA728">
        <f t="shared" si="255"/>
        <v>462.30619084447335</v>
      </c>
    </row>
    <row r="729" spans="1:27" x14ac:dyDescent="0.25">
      <c r="A729" t="s">
        <v>734</v>
      </c>
      <c r="B729" s="2">
        <v>40662</v>
      </c>
      <c r="C729" s="3">
        <v>0</v>
      </c>
      <c r="D729">
        <v>1.48403</v>
      </c>
      <c r="E729">
        <v>1.48776</v>
      </c>
      <c r="F729">
        <v>1.4803299999999999</v>
      </c>
      <c r="G729">
        <v>1.48038</v>
      </c>
      <c r="H729">
        <v>131015</v>
      </c>
      <c r="I729">
        <f t="shared" si="259"/>
        <v>-10.442773600668424</v>
      </c>
      <c r="J729">
        <f t="shared" si="264"/>
        <v>1.4041615384615382</v>
      </c>
      <c r="K729">
        <f t="shared" si="265"/>
        <v>1.4115686236912501</v>
      </c>
      <c r="L729">
        <f t="shared" si="256"/>
        <v>1.4363816666666667</v>
      </c>
      <c r="M729">
        <f t="shared" si="257"/>
        <v>1.4386253319053683</v>
      </c>
      <c r="N729">
        <f t="shared" si="249"/>
        <v>1.4476795833333334</v>
      </c>
      <c r="O729">
        <f t="shared" si="250"/>
        <v>1.4493215673913586</v>
      </c>
      <c r="P729" t="str">
        <f t="shared" si="266"/>
        <v>-</v>
      </c>
      <c r="Q729" t="str">
        <f t="shared" si="267"/>
        <v>Buy</v>
      </c>
      <c r="R729" t="str">
        <f t="shared" si="258"/>
        <v>-</v>
      </c>
      <c r="S729" t="str">
        <f t="shared" si="268"/>
        <v>-</v>
      </c>
      <c r="T729">
        <f t="shared" si="260"/>
        <v>1.4812700000000001</v>
      </c>
      <c r="U729">
        <f t="shared" si="261"/>
        <v>1.47949</v>
      </c>
      <c r="V729" t="str">
        <f t="shared" si="262"/>
        <v>-</v>
      </c>
      <c r="W729" t="str">
        <f t="shared" si="263"/>
        <v>-</v>
      </c>
      <c r="X729" t="str">
        <f t="shared" si="252"/>
        <v>-</v>
      </c>
      <c r="Y729">
        <f t="shared" si="253"/>
        <v>3682.8343092844252</v>
      </c>
      <c r="Z729">
        <f t="shared" si="254"/>
        <v>5448.7165322432138</v>
      </c>
      <c r="AA729">
        <f t="shared" si="255"/>
        <v>448.71653224321381</v>
      </c>
    </row>
    <row r="730" spans="1:27" x14ac:dyDescent="0.25">
      <c r="A730" t="s">
        <v>735</v>
      </c>
      <c r="B730" s="2">
        <v>40664</v>
      </c>
      <c r="C730" s="3">
        <v>0</v>
      </c>
      <c r="D730">
        <v>1.4813000000000001</v>
      </c>
      <c r="E730">
        <v>1.4839100000000001</v>
      </c>
      <c r="F730">
        <v>1.4779899999999999</v>
      </c>
      <c r="G730">
        <v>1.4815199999999999</v>
      </c>
      <c r="H730">
        <v>16424</v>
      </c>
      <c r="I730">
        <f t="shared" si="259"/>
        <v>-8.8554720133669509</v>
      </c>
      <c r="J730">
        <f t="shared" si="264"/>
        <v>1.4057560256410255</v>
      </c>
      <c r="K730">
        <f t="shared" si="265"/>
        <v>1.4133395446104589</v>
      </c>
      <c r="L730">
        <f t="shared" si="256"/>
        <v>1.43818</v>
      </c>
      <c r="M730">
        <f t="shared" si="257"/>
        <v>1.4409439626131861</v>
      </c>
      <c r="N730">
        <f t="shared" ref="N730:N793" si="269">AVERAGE(G707:G730)</f>
        <v>1.4501008333333336</v>
      </c>
      <c r="O730">
        <f t="shared" si="250"/>
        <v>1.4518974420000501</v>
      </c>
      <c r="P730" t="str">
        <f t="shared" si="266"/>
        <v>-</v>
      </c>
      <c r="Q730" t="str">
        <f t="shared" si="267"/>
        <v>Buy</v>
      </c>
      <c r="R730" t="str">
        <f t="shared" si="258"/>
        <v>-</v>
      </c>
      <c r="S730" t="str">
        <f t="shared" si="268"/>
        <v>-</v>
      </c>
      <c r="T730">
        <f t="shared" si="260"/>
        <v>1.4824200000000001</v>
      </c>
      <c r="U730">
        <f t="shared" si="261"/>
        <v>1.48062</v>
      </c>
      <c r="V730" t="str">
        <f t="shared" si="262"/>
        <v>-</v>
      </c>
      <c r="W730" t="str">
        <f t="shared" si="263"/>
        <v>-</v>
      </c>
      <c r="X730" t="str">
        <f t="shared" si="252"/>
        <v>-</v>
      </c>
      <c r="Y730">
        <f t="shared" si="253"/>
        <v>3682.8343092844252</v>
      </c>
      <c r="Z730">
        <f t="shared" si="254"/>
        <v>5452.8781350127056</v>
      </c>
      <c r="AA730">
        <f t="shared" si="255"/>
        <v>452.87813501270557</v>
      </c>
    </row>
    <row r="731" spans="1:27" x14ac:dyDescent="0.25">
      <c r="A731" t="s">
        <v>736</v>
      </c>
      <c r="B731" s="2">
        <v>40665</v>
      </c>
      <c r="C731" s="3">
        <v>0</v>
      </c>
      <c r="D731">
        <v>1.4815199999999999</v>
      </c>
      <c r="E731">
        <v>1.4901500000000001</v>
      </c>
      <c r="F731">
        <v>1.47628</v>
      </c>
      <c r="G731">
        <v>1.4793700000000001</v>
      </c>
      <c r="H731">
        <v>177626</v>
      </c>
      <c r="I731">
        <f t="shared" si="259"/>
        <v>-14.549871777567841</v>
      </c>
      <c r="J731">
        <f t="shared" si="264"/>
        <v>1.4071408974358972</v>
      </c>
      <c r="K731">
        <f t="shared" si="265"/>
        <v>1.4150112017089282</v>
      </c>
      <c r="L731">
        <f t="shared" si="256"/>
        <v>1.4397855555555557</v>
      </c>
      <c r="M731">
        <f t="shared" si="257"/>
        <v>1.443021045715176</v>
      </c>
      <c r="N731">
        <f t="shared" si="269"/>
        <v>1.4525537500000005</v>
      </c>
      <c r="O731">
        <f t="shared" ref="O731:O794" si="270">$O730*(1-(2/(24+1)))+$G731*(2/(24+1))</f>
        <v>1.4540952466400461</v>
      </c>
      <c r="P731" t="str">
        <f t="shared" si="266"/>
        <v>-</v>
      </c>
      <c r="Q731" t="str">
        <f t="shared" si="267"/>
        <v>Buy</v>
      </c>
      <c r="R731" t="str">
        <f t="shared" si="258"/>
        <v>-</v>
      </c>
      <c r="S731" t="str">
        <f t="shared" si="268"/>
        <v>-</v>
      </c>
      <c r="T731">
        <f t="shared" si="260"/>
        <v>1.4801</v>
      </c>
      <c r="U731">
        <f t="shared" si="261"/>
        <v>1.47864</v>
      </c>
      <c r="V731" t="str">
        <f t="shared" si="262"/>
        <v>-</v>
      </c>
      <c r="W731" t="str">
        <f t="shared" si="263"/>
        <v>-</v>
      </c>
      <c r="X731" t="str">
        <f t="shared" si="252"/>
        <v>-</v>
      </c>
      <c r="Y731">
        <f t="shared" si="253"/>
        <v>3682.8343092844252</v>
      </c>
      <c r="Z731">
        <f t="shared" si="254"/>
        <v>5445.5861230803221</v>
      </c>
      <c r="AA731">
        <f t="shared" si="255"/>
        <v>445.58612308032207</v>
      </c>
    </row>
    <row r="732" spans="1:27" x14ac:dyDescent="0.25">
      <c r="A732" t="s">
        <v>737</v>
      </c>
      <c r="B732" s="2">
        <v>40666</v>
      </c>
      <c r="C732" s="3">
        <v>0</v>
      </c>
      <c r="D732">
        <v>1.4793700000000001</v>
      </c>
      <c r="E732">
        <v>1.48888</v>
      </c>
      <c r="F732">
        <v>1.4754</v>
      </c>
      <c r="G732">
        <v>1.4836499999999999</v>
      </c>
      <c r="H732">
        <v>219735</v>
      </c>
      <c r="I732">
        <f t="shared" si="259"/>
        <v>-8.7731137805374182</v>
      </c>
      <c r="J732">
        <f t="shared" si="264"/>
        <v>1.4084335897435896</v>
      </c>
      <c r="K732">
        <f t="shared" si="265"/>
        <v>1.4167488928049048</v>
      </c>
      <c r="L732">
        <f t="shared" si="256"/>
        <v>1.4416433333333334</v>
      </c>
      <c r="M732">
        <f t="shared" si="257"/>
        <v>1.4452172054062475</v>
      </c>
      <c r="N732">
        <f t="shared" si="269"/>
        <v>1.4550750000000001</v>
      </c>
      <c r="O732">
        <f t="shared" si="270"/>
        <v>1.4564596269088426</v>
      </c>
      <c r="P732" t="str">
        <f t="shared" si="266"/>
        <v>-</v>
      </c>
      <c r="Q732" t="str">
        <f t="shared" si="267"/>
        <v>Buy</v>
      </c>
      <c r="R732" t="str">
        <f t="shared" si="258"/>
        <v>-</v>
      </c>
      <c r="S732" t="str">
        <f t="shared" si="268"/>
        <v>-</v>
      </c>
      <c r="T732">
        <f t="shared" si="260"/>
        <v>1.48427</v>
      </c>
      <c r="U732">
        <f t="shared" si="261"/>
        <v>1.4830300000000001</v>
      </c>
      <c r="V732" t="str">
        <f t="shared" si="262"/>
        <v>-</v>
      </c>
      <c r="W732" t="str">
        <f t="shared" si="263"/>
        <v>-</v>
      </c>
      <c r="X732" t="str">
        <f t="shared" si="252"/>
        <v>-</v>
      </c>
      <c r="Y732">
        <f t="shared" si="253"/>
        <v>3682.8343092844252</v>
      </c>
      <c r="Z732">
        <f t="shared" si="254"/>
        <v>5461.7537656980812</v>
      </c>
      <c r="AA732">
        <f t="shared" si="255"/>
        <v>461.75376569808122</v>
      </c>
    </row>
    <row r="733" spans="1:27" x14ac:dyDescent="0.25">
      <c r="A733" t="s">
        <v>738</v>
      </c>
      <c r="B733" s="2">
        <v>40667</v>
      </c>
      <c r="C733" s="3">
        <v>0</v>
      </c>
      <c r="D733">
        <v>1.4836499999999999</v>
      </c>
      <c r="E733">
        <v>1.4939800000000001</v>
      </c>
      <c r="F733">
        <v>1.4774799999999999</v>
      </c>
      <c r="G733">
        <v>1.48268</v>
      </c>
      <c r="H733">
        <v>246267</v>
      </c>
      <c r="I733">
        <f t="shared" si="259"/>
        <v>-15.378334240609812</v>
      </c>
      <c r="J733">
        <f t="shared" si="264"/>
        <v>1.4097298717948719</v>
      </c>
      <c r="K733">
        <f t="shared" si="265"/>
        <v>1.4184180347592108</v>
      </c>
      <c r="L733">
        <f t="shared" si="256"/>
        <v>1.4436516666666668</v>
      </c>
      <c r="M733">
        <f t="shared" si="257"/>
        <v>1.4472422213302341</v>
      </c>
      <c r="N733">
        <f t="shared" si="269"/>
        <v>1.4571704166666668</v>
      </c>
      <c r="O733">
        <f t="shared" si="270"/>
        <v>1.4585572567561351</v>
      </c>
      <c r="P733" t="str">
        <f t="shared" si="266"/>
        <v>-</v>
      </c>
      <c r="Q733" t="str">
        <f t="shared" si="267"/>
        <v>Buy</v>
      </c>
      <c r="R733" t="str">
        <f t="shared" si="258"/>
        <v>-</v>
      </c>
      <c r="S733" t="str">
        <f t="shared" si="268"/>
        <v>-</v>
      </c>
      <c r="T733">
        <f t="shared" si="260"/>
        <v>1.48326</v>
      </c>
      <c r="U733">
        <f t="shared" si="261"/>
        <v>1.4821</v>
      </c>
      <c r="V733" t="str">
        <f t="shared" si="262"/>
        <v>-</v>
      </c>
      <c r="W733" t="str">
        <f t="shared" si="263"/>
        <v>-</v>
      </c>
      <c r="X733" t="str">
        <f t="shared" ref="X733:X768" si="271">IF(R733="Buy",$AG$54,IF(R733="Sell",$AG$54/T733,"-"))</f>
        <v>-</v>
      </c>
      <c r="Y733">
        <f t="shared" ref="Y733:Y795" si="272">Y732</f>
        <v>3682.8343092844252</v>
      </c>
      <c r="Z733">
        <f t="shared" ref="Z733:Z768" si="273">Y733*U733</f>
        <v>5458.3287297904462</v>
      </c>
      <c r="AA733">
        <f t="shared" ref="AA733:AA768" si="274">Z733-$AG$54</f>
        <v>458.32872979044623</v>
      </c>
    </row>
    <row r="734" spans="1:27" x14ac:dyDescent="0.25">
      <c r="A734" t="s">
        <v>739</v>
      </c>
      <c r="B734" s="2">
        <v>40668</v>
      </c>
      <c r="C734" s="3">
        <v>0</v>
      </c>
      <c r="D734">
        <v>1.48281</v>
      </c>
      <c r="E734">
        <v>1.4897800000000001</v>
      </c>
      <c r="F734">
        <v>1.45099</v>
      </c>
      <c r="G734">
        <v>1.45577</v>
      </c>
      <c r="H734">
        <v>270577</v>
      </c>
      <c r="I734">
        <f t="shared" si="259"/>
        <v>-65.293916609706073</v>
      </c>
      <c r="J734">
        <f t="shared" si="264"/>
        <v>1.4109279487179487</v>
      </c>
      <c r="K734">
        <f t="shared" si="265"/>
        <v>1.4193636541323955</v>
      </c>
      <c r="L734">
        <f t="shared" si="256"/>
        <v>1.4447311111111114</v>
      </c>
      <c r="M734">
        <f t="shared" si="257"/>
        <v>1.4477031823394106</v>
      </c>
      <c r="N734">
        <f t="shared" si="269"/>
        <v>1.4582550000000003</v>
      </c>
      <c r="O734">
        <f t="shared" si="270"/>
        <v>1.4583342762156444</v>
      </c>
      <c r="P734" t="str">
        <f t="shared" si="266"/>
        <v>Sell</v>
      </c>
      <c r="Q734" t="str">
        <f t="shared" si="267"/>
        <v>Buy</v>
      </c>
      <c r="R734" t="str">
        <f t="shared" si="258"/>
        <v>-</v>
      </c>
      <c r="S734" t="str">
        <f t="shared" si="268"/>
        <v>-</v>
      </c>
      <c r="T734">
        <f t="shared" si="260"/>
        <v>1.45635</v>
      </c>
      <c r="U734">
        <f t="shared" si="261"/>
        <v>1.45519</v>
      </c>
      <c r="V734" t="str">
        <f t="shared" si="262"/>
        <v>-</v>
      </c>
      <c r="W734" t="str">
        <f t="shared" si="263"/>
        <v>-</v>
      </c>
      <c r="X734" t="str">
        <f t="shared" si="271"/>
        <v>-</v>
      </c>
      <c r="Y734">
        <f t="shared" si="272"/>
        <v>3682.8343092844252</v>
      </c>
      <c r="Z734">
        <f t="shared" si="273"/>
        <v>5359.2236585276023</v>
      </c>
      <c r="AA734">
        <f t="shared" si="274"/>
        <v>359.22365852760231</v>
      </c>
    </row>
    <row r="735" spans="1:27" x14ac:dyDescent="0.25">
      <c r="A735" t="s">
        <v>740</v>
      </c>
      <c r="B735" s="2">
        <v>40669</v>
      </c>
      <c r="C735" s="3">
        <v>0</v>
      </c>
      <c r="D735">
        <v>1.4556800000000001</v>
      </c>
      <c r="E735">
        <v>1.4587300000000001</v>
      </c>
      <c r="F735">
        <v>1.43109</v>
      </c>
      <c r="G735">
        <v>1.43146</v>
      </c>
      <c r="H735">
        <v>285436</v>
      </c>
      <c r="I735">
        <f t="shared" si="259"/>
        <v>-99.411671171887448</v>
      </c>
      <c r="J735">
        <f t="shared" si="264"/>
        <v>1.41187</v>
      </c>
      <c r="K735">
        <f t="shared" si="265"/>
        <v>1.4196698907366387</v>
      </c>
      <c r="L735">
        <f t="shared" si="256"/>
        <v>1.4453636111111114</v>
      </c>
      <c r="M735">
        <f t="shared" si="257"/>
        <v>1.4468251724832262</v>
      </c>
      <c r="N735">
        <f t="shared" si="269"/>
        <v>1.4575654166666669</v>
      </c>
      <c r="O735">
        <f t="shared" si="270"/>
        <v>1.4561843341183929</v>
      </c>
      <c r="P735" t="str">
        <f t="shared" si="266"/>
        <v>-</v>
      </c>
      <c r="Q735" t="str">
        <f t="shared" si="267"/>
        <v>Buy</v>
      </c>
      <c r="R735" t="str">
        <f t="shared" si="258"/>
        <v>-</v>
      </c>
      <c r="S735" t="str">
        <f t="shared" si="268"/>
        <v>-</v>
      </c>
      <c r="T735">
        <f t="shared" si="260"/>
        <v>1.43225</v>
      </c>
      <c r="U735">
        <f t="shared" si="261"/>
        <v>1.4306700000000001</v>
      </c>
      <c r="V735" t="str">
        <f t="shared" si="262"/>
        <v>-</v>
      </c>
      <c r="W735" t="str">
        <f t="shared" si="263"/>
        <v>-</v>
      </c>
      <c r="X735" t="str">
        <f t="shared" si="271"/>
        <v>-</v>
      </c>
      <c r="Y735">
        <f t="shared" si="272"/>
        <v>3682.8343092844252</v>
      </c>
      <c r="Z735">
        <f t="shared" si="273"/>
        <v>5268.9205612639489</v>
      </c>
      <c r="AA735">
        <f t="shared" si="274"/>
        <v>268.92056126394891</v>
      </c>
    </row>
    <row r="736" spans="1:27" x14ac:dyDescent="0.25">
      <c r="A736" t="s">
        <v>741</v>
      </c>
      <c r="B736" s="2">
        <v>40671</v>
      </c>
      <c r="C736" s="3">
        <v>0</v>
      </c>
      <c r="D736">
        <v>1.4355500000000001</v>
      </c>
      <c r="E736">
        <v>1.43957</v>
      </c>
      <c r="F736">
        <v>1.43414</v>
      </c>
      <c r="G736">
        <v>1.4388099999999999</v>
      </c>
      <c r="H736">
        <v>13606</v>
      </c>
      <c r="I736">
        <f t="shared" si="259"/>
        <v>-87.724598505326867</v>
      </c>
      <c r="J736">
        <f t="shared" si="264"/>
        <v>1.4129153846153848</v>
      </c>
      <c r="K736">
        <f t="shared" si="265"/>
        <v>1.4201544504648249</v>
      </c>
      <c r="L736">
        <f t="shared" si="256"/>
        <v>1.4463455555555558</v>
      </c>
      <c r="M736">
        <f t="shared" si="257"/>
        <v>1.4463919199165653</v>
      </c>
      <c r="N736">
        <f t="shared" si="269"/>
        <v>1.4571829166666666</v>
      </c>
      <c r="O736">
        <f t="shared" si="270"/>
        <v>1.4547943873889213</v>
      </c>
      <c r="P736" t="str">
        <f t="shared" si="266"/>
        <v>-</v>
      </c>
      <c r="Q736" t="str">
        <f t="shared" si="267"/>
        <v>Buy</v>
      </c>
      <c r="R736" t="str">
        <f t="shared" si="258"/>
        <v>-</v>
      </c>
      <c r="S736" t="str">
        <f t="shared" si="268"/>
        <v>-</v>
      </c>
      <c r="T736">
        <f t="shared" si="260"/>
        <v>1.4397</v>
      </c>
      <c r="U736">
        <f t="shared" si="261"/>
        <v>1.4379200000000001</v>
      </c>
      <c r="V736" t="str">
        <f t="shared" si="262"/>
        <v>-</v>
      </c>
      <c r="W736" t="str">
        <f t="shared" si="263"/>
        <v>-</v>
      </c>
      <c r="X736" t="str">
        <f t="shared" si="271"/>
        <v>-</v>
      </c>
      <c r="Y736">
        <f t="shared" si="272"/>
        <v>3682.8343092844252</v>
      </c>
      <c r="Z736">
        <f t="shared" si="273"/>
        <v>5295.621110006261</v>
      </c>
      <c r="AA736">
        <f t="shared" si="274"/>
        <v>295.62111000626101</v>
      </c>
    </row>
    <row r="737" spans="1:27" x14ac:dyDescent="0.25">
      <c r="A737" t="s">
        <v>742</v>
      </c>
      <c r="B737" s="2">
        <v>40672</v>
      </c>
      <c r="C737" s="3">
        <v>0</v>
      </c>
      <c r="D737">
        <v>1.43882</v>
      </c>
      <c r="E737">
        <v>1.44408</v>
      </c>
      <c r="F737">
        <v>1.42557</v>
      </c>
      <c r="G737">
        <v>1.43679</v>
      </c>
      <c r="H737">
        <v>277532</v>
      </c>
      <c r="I737">
        <f t="shared" si="259"/>
        <v>-83.598889051308305</v>
      </c>
      <c r="J737">
        <f t="shared" si="264"/>
        <v>1.4139098717948719</v>
      </c>
      <c r="K737">
        <f t="shared" si="265"/>
        <v>1.420575603617614</v>
      </c>
      <c r="L737">
        <f t="shared" si="256"/>
        <v>1.4471658333333335</v>
      </c>
      <c r="M737">
        <f t="shared" si="257"/>
        <v>1.4458728972183725</v>
      </c>
      <c r="N737">
        <f t="shared" si="269"/>
        <v>1.4569533333333335</v>
      </c>
      <c r="O737">
        <f t="shared" si="270"/>
        <v>1.4533540363978075</v>
      </c>
      <c r="P737" t="str">
        <f t="shared" si="266"/>
        <v>-</v>
      </c>
      <c r="Q737" t="str">
        <f t="shared" si="267"/>
        <v>Buy</v>
      </c>
      <c r="R737" t="str">
        <f t="shared" si="258"/>
        <v>-</v>
      </c>
      <c r="S737" t="str">
        <f t="shared" si="268"/>
        <v>-</v>
      </c>
      <c r="T737">
        <f t="shared" si="260"/>
        <v>1.43777</v>
      </c>
      <c r="U737">
        <f t="shared" si="261"/>
        <v>1.43581</v>
      </c>
      <c r="V737" t="str">
        <f t="shared" si="262"/>
        <v>-</v>
      </c>
      <c r="W737" t="str">
        <f t="shared" si="263"/>
        <v>-</v>
      </c>
      <c r="X737" t="str">
        <f t="shared" si="271"/>
        <v>-</v>
      </c>
      <c r="Y737">
        <f t="shared" si="272"/>
        <v>3682.8343092844252</v>
      </c>
      <c r="Z737">
        <f t="shared" si="273"/>
        <v>5287.8503296136705</v>
      </c>
      <c r="AA737">
        <f t="shared" si="274"/>
        <v>287.85032961367051</v>
      </c>
    </row>
    <row r="738" spans="1:27" x14ac:dyDescent="0.25">
      <c r="A738" t="s">
        <v>743</v>
      </c>
      <c r="B738" s="2">
        <v>40673</v>
      </c>
      <c r="C738" s="3">
        <v>0</v>
      </c>
      <c r="D738">
        <v>1.4367799999999999</v>
      </c>
      <c r="E738">
        <v>1.4418599999999999</v>
      </c>
      <c r="F738">
        <v>1.42703</v>
      </c>
      <c r="G738">
        <v>1.4399599999999999</v>
      </c>
      <c r="H738">
        <v>296764</v>
      </c>
      <c r="I738">
        <f t="shared" si="259"/>
        <v>-78.965063587195019</v>
      </c>
      <c r="J738">
        <f t="shared" si="264"/>
        <v>1.414903076923077</v>
      </c>
      <c r="K738">
        <f t="shared" si="265"/>
        <v>1.4210663478298262</v>
      </c>
      <c r="L738">
        <f t="shared" si="256"/>
        <v>1.4479419444444446</v>
      </c>
      <c r="M738">
        <f t="shared" si="257"/>
        <v>1.4455532811525147</v>
      </c>
      <c r="N738">
        <f t="shared" si="269"/>
        <v>1.4566100000000002</v>
      </c>
      <c r="O738">
        <f t="shared" si="270"/>
        <v>1.4522825134859829</v>
      </c>
      <c r="P738" t="str">
        <f t="shared" si="266"/>
        <v>Buy</v>
      </c>
      <c r="Q738" t="str">
        <f t="shared" si="267"/>
        <v>Buy</v>
      </c>
      <c r="R738" t="str">
        <f t="shared" si="258"/>
        <v>Buy</v>
      </c>
      <c r="S738" t="str">
        <f t="shared" si="268"/>
        <v>-</v>
      </c>
      <c r="T738">
        <f t="shared" si="260"/>
        <v>1.4410000000000001</v>
      </c>
      <c r="U738">
        <f t="shared" si="261"/>
        <v>1.43892</v>
      </c>
      <c r="V738" t="str">
        <f t="shared" si="262"/>
        <v>-</v>
      </c>
      <c r="W738" t="str">
        <f t="shared" si="263"/>
        <v>-</v>
      </c>
      <c r="X738">
        <f t="shared" si="271"/>
        <v>5000</v>
      </c>
      <c r="Y738">
        <f t="shared" si="272"/>
        <v>3682.8343092844252</v>
      </c>
      <c r="Z738">
        <f t="shared" si="273"/>
        <v>5299.3039443155449</v>
      </c>
      <c r="AA738">
        <f t="shared" si="274"/>
        <v>299.30394431554487</v>
      </c>
    </row>
    <row r="739" spans="1:27" x14ac:dyDescent="0.25">
      <c r="A739" t="s">
        <v>744</v>
      </c>
      <c r="B739" s="2">
        <v>40674</v>
      </c>
      <c r="C739" s="3">
        <v>0</v>
      </c>
      <c r="D739">
        <v>1.4399599999999999</v>
      </c>
      <c r="E739">
        <v>1.4422699999999999</v>
      </c>
      <c r="F739">
        <v>1.41723</v>
      </c>
      <c r="G739">
        <v>1.42066</v>
      </c>
      <c r="H739">
        <v>287996</v>
      </c>
      <c r="I739">
        <f t="shared" si="259"/>
        <v>-95.530944625407116</v>
      </c>
      <c r="J739">
        <f t="shared" si="264"/>
        <v>1.4155283333333333</v>
      </c>
      <c r="K739">
        <f t="shared" si="265"/>
        <v>1.4210560605429952</v>
      </c>
      <c r="L739">
        <f t="shared" si="256"/>
        <v>1.4481633333333335</v>
      </c>
      <c r="M739">
        <f t="shared" si="257"/>
        <v>1.4442076983875141</v>
      </c>
      <c r="N739">
        <f t="shared" si="269"/>
        <v>1.4555908333333332</v>
      </c>
      <c r="O739">
        <f t="shared" si="270"/>
        <v>1.4497527124071041</v>
      </c>
      <c r="P739" t="str">
        <f t="shared" si="266"/>
        <v>-</v>
      </c>
      <c r="Q739" t="str">
        <f t="shared" si="267"/>
        <v>Sell</v>
      </c>
      <c r="R739" t="str">
        <f t="shared" si="258"/>
        <v>-</v>
      </c>
      <c r="S739" t="str">
        <f t="shared" si="268"/>
        <v>-</v>
      </c>
      <c r="T739">
        <f t="shared" si="260"/>
        <v>1.42184</v>
      </c>
      <c r="U739">
        <f t="shared" si="261"/>
        <v>1.4194800000000001</v>
      </c>
      <c r="V739" t="str">
        <f t="shared" si="262"/>
        <v>-</v>
      </c>
      <c r="W739" t="str">
        <f t="shared" si="263"/>
        <v>-</v>
      </c>
      <c r="X739" t="str">
        <f t="shared" si="271"/>
        <v>-</v>
      </c>
      <c r="Y739">
        <f t="shared" si="272"/>
        <v>3682.8343092844252</v>
      </c>
      <c r="Z739">
        <f t="shared" si="273"/>
        <v>5227.7096453430559</v>
      </c>
      <c r="AA739">
        <f t="shared" si="274"/>
        <v>227.70964534305585</v>
      </c>
    </row>
    <row r="740" spans="1:27" x14ac:dyDescent="0.25">
      <c r="A740" t="s">
        <v>745</v>
      </c>
      <c r="B740" s="2">
        <v>40675</v>
      </c>
      <c r="C740" s="3">
        <v>0</v>
      </c>
      <c r="D740">
        <v>1.42065</v>
      </c>
      <c r="E740">
        <v>1.4275500000000001</v>
      </c>
      <c r="F740">
        <v>1.4123000000000001</v>
      </c>
      <c r="G740">
        <v>1.42292</v>
      </c>
      <c r="H740">
        <v>321074</v>
      </c>
      <c r="I740">
        <f t="shared" si="259"/>
        <v>-86.998041136141211</v>
      </c>
      <c r="J740">
        <f t="shared" si="264"/>
        <v>1.4163314102564102</v>
      </c>
      <c r="K740">
        <f t="shared" si="265"/>
        <v>1.4211032488836788</v>
      </c>
      <c r="L740">
        <f t="shared" si="256"/>
        <v>1.4483669444444445</v>
      </c>
      <c r="M740">
        <f t="shared" si="257"/>
        <v>1.4430570119881889</v>
      </c>
      <c r="N740">
        <f t="shared" si="269"/>
        <v>1.4544599999999999</v>
      </c>
      <c r="O740">
        <f t="shared" si="270"/>
        <v>1.4476060954145358</v>
      </c>
      <c r="P740" t="str">
        <f t="shared" si="266"/>
        <v>-</v>
      </c>
      <c r="Q740" t="str">
        <f t="shared" si="267"/>
        <v>Buy</v>
      </c>
      <c r="R740" t="str">
        <f t="shared" si="258"/>
        <v>-</v>
      </c>
      <c r="S740" t="str">
        <f t="shared" si="268"/>
        <v>-</v>
      </c>
      <c r="T740">
        <f t="shared" si="260"/>
        <v>1.42414</v>
      </c>
      <c r="U740">
        <f t="shared" si="261"/>
        <v>1.4217</v>
      </c>
      <c r="V740" t="str">
        <f t="shared" si="262"/>
        <v>-</v>
      </c>
      <c r="W740" t="str">
        <f t="shared" si="263"/>
        <v>-</v>
      </c>
      <c r="X740" t="str">
        <f t="shared" si="271"/>
        <v>-</v>
      </c>
      <c r="Y740">
        <f t="shared" si="272"/>
        <v>3682.8343092844252</v>
      </c>
      <c r="Z740">
        <f t="shared" si="273"/>
        <v>5235.8855375096673</v>
      </c>
      <c r="AA740">
        <f t="shared" si="274"/>
        <v>235.8855375096673</v>
      </c>
    </row>
    <row r="741" spans="1:27" x14ac:dyDescent="0.25">
      <c r="A741" t="s">
        <v>746</v>
      </c>
      <c r="B741" s="2">
        <v>40676</v>
      </c>
      <c r="C741" s="3">
        <v>0</v>
      </c>
      <c r="D741">
        <v>1.4229499999999999</v>
      </c>
      <c r="E741">
        <v>1.4338299999999999</v>
      </c>
      <c r="F741">
        <v>1.40666</v>
      </c>
      <c r="G741">
        <v>1.4116299999999999</v>
      </c>
      <c r="H741">
        <v>301167</v>
      </c>
      <c r="I741">
        <f t="shared" si="259"/>
        <v>-94.308291342189747</v>
      </c>
      <c r="J741">
        <f t="shared" si="264"/>
        <v>1.417056923076923</v>
      </c>
      <c r="K741">
        <f t="shared" si="265"/>
        <v>1.4208634197980161</v>
      </c>
      <c r="L741">
        <f t="shared" si="256"/>
        <v>1.4480425000000001</v>
      </c>
      <c r="M741">
        <f t="shared" si="257"/>
        <v>1.441358254583422</v>
      </c>
      <c r="N741">
        <f t="shared" si="269"/>
        <v>1.4531637499999999</v>
      </c>
      <c r="O741">
        <f t="shared" si="270"/>
        <v>1.4447280077813729</v>
      </c>
      <c r="P741" t="str">
        <f t="shared" si="266"/>
        <v>-</v>
      </c>
      <c r="Q741" t="str">
        <f t="shared" si="267"/>
        <v>Sell</v>
      </c>
      <c r="R741" t="str">
        <f t="shared" si="258"/>
        <v>-</v>
      </c>
      <c r="S741" t="str">
        <f t="shared" si="268"/>
        <v>-</v>
      </c>
      <c r="T741">
        <f t="shared" si="260"/>
        <v>1.4129100000000001</v>
      </c>
      <c r="U741">
        <f t="shared" si="261"/>
        <v>1.41035</v>
      </c>
      <c r="V741" t="str">
        <f t="shared" si="262"/>
        <v>-</v>
      </c>
      <c r="W741" t="str">
        <f t="shared" si="263"/>
        <v>-</v>
      </c>
      <c r="X741" t="str">
        <f t="shared" si="271"/>
        <v>-</v>
      </c>
      <c r="Y741">
        <f t="shared" si="272"/>
        <v>3682.8343092844252</v>
      </c>
      <c r="Z741">
        <f t="shared" si="273"/>
        <v>5194.0853680992886</v>
      </c>
      <c r="AA741">
        <f t="shared" si="274"/>
        <v>194.08536809928864</v>
      </c>
    </row>
    <row r="742" spans="1:27" x14ac:dyDescent="0.25">
      <c r="A742" t="s">
        <v>747</v>
      </c>
      <c r="B742" s="2">
        <v>40678</v>
      </c>
      <c r="C742" s="3">
        <v>0</v>
      </c>
      <c r="D742">
        <v>1.4084000000000001</v>
      </c>
      <c r="E742">
        <v>1.4091899999999999</v>
      </c>
      <c r="F742">
        <v>1.40628</v>
      </c>
      <c r="G742">
        <v>1.4066000000000001</v>
      </c>
      <c r="H742">
        <v>12638</v>
      </c>
      <c r="I742">
        <f t="shared" si="259"/>
        <v>-99.635119726339681</v>
      </c>
      <c r="J742">
        <f t="shared" si="264"/>
        <v>1.4177676923076923</v>
      </c>
      <c r="K742">
        <f t="shared" si="265"/>
        <v>1.4205023205626233</v>
      </c>
      <c r="L742">
        <f t="shared" ref="L742:L805" si="275">AVERAGE(G707:G742)</f>
        <v>1.4475755555555556</v>
      </c>
      <c r="M742">
        <f t="shared" si="257"/>
        <v>1.4394794300113452</v>
      </c>
      <c r="N742">
        <f t="shared" si="269"/>
        <v>1.4517891666666667</v>
      </c>
      <c r="O742">
        <f t="shared" si="270"/>
        <v>1.441677767158863</v>
      </c>
      <c r="P742" t="str">
        <f t="shared" si="266"/>
        <v>-</v>
      </c>
      <c r="Q742" t="str">
        <f t="shared" si="267"/>
        <v>Sell</v>
      </c>
      <c r="R742" t="str">
        <f t="shared" si="258"/>
        <v>-</v>
      </c>
      <c r="S742" t="str">
        <f t="shared" si="268"/>
        <v>-</v>
      </c>
      <c r="T742">
        <f t="shared" si="260"/>
        <v>1.4078999999999999</v>
      </c>
      <c r="U742">
        <f t="shared" si="261"/>
        <v>1.4053</v>
      </c>
      <c r="V742" t="str">
        <f t="shared" si="262"/>
        <v>-</v>
      </c>
      <c r="W742" t="str">
        <f t="shared" si="263"/>
        <v>-</v>
      </c>
      <c r="X742" t="str">
        <f t="shared" si="271"/>
        <v>-</v>
      </c>
      <c r="Y742">
        <f t="shared" si="272"/>
        <v>3682.8343092844252</v>
      </c>
      <c r="Z742">
        <f t="shared" si="273"/>
        <v>5175.4870548374029</v>
      </c>
      <c r="AA742">
        <f t="shared" si="274"/>
        <v>175.48705483740287</v>
      </c>
    </row>
    <row r="743" spans="1:27" x14ac:dyDescent="0.25">
      <c r="A743" t="s">
        <v>748</v>
      </c>
      <c r="B743" s="2">
        <v>40679</v>
      </c>
      <c r="C743" s="3">
        <v>0</v>
      </c>
      <c r="D743">
        <v>1.40649</v>
      </c>
      <c r="E743">
        <v>1.42442</v>
      </c>
      <c r="F743">
        <v>1.4048</v>
      </c>
      <c r="G743">
        <v>1.4145000000000001</v>
      </c>
      <c r="H743">
        <v>295950</v>
      </c>
      <c r="I743">
        <f t="shared" si="259"/>
        <v>-89.123121776182956</v>
      </c>
      <c r="J743">
        <f t="shared" si="264"/>
        <v>1.4186217948717952</v>
      </c>
      <c r="K743">
        <f t="shared" si="265"/>
        <v>1.4203503630800252</v>
      </c>
      <c r="L743">
        <f t="shared" si="275"/>
        <v>1.447408888888889</v>
      </c>
      <c r="M743">
        <f t="shared" ref="M743:M806" si="276">$M742*(1-(2/(36+1)))+$G743*(2/(36+1))</f>
        <v>1.4381291905512723</v>
      </c>
      <c r="N743">
        <f t="shared" si="269"/>
        <v>1.4514066666666665</v>
      </c>
      <c r="O743">
        <f t="shared" si="270"/>
        <v>1.439503545786154</v>
      </c>
      <c r="P743" t="str">
        <f t="shared" si="266"/>
        <v>-</v>
      </c>
      <c r="Q743" t="str">
        <f t="shared" si="267"/>
        <v>Sell</v>
      </c>
      <c r="R743" t="str">
        <f t="shared" si="258"/>
        <v>-</v>
      </c>
      <c r="S743" t="str">
        <f t="shared" si="268"/>
        <v>-</v>
      </c>
      <c r="T743">
        <f t="shared" si="260"/>
        <v>1.4157200000000001</v>
      </c>
      <c r="U743">
        <f t="shared" si="261"/>
        <v>1.4132800000000001</v>
      </c>
      <c r="V743" t="str">
        <f t="shared" si="262"/>
        <v>-</v>
      </c>
      <c r="W743" t="str">
        <f t="shared" si="263"/>
        <v>-</v>
      </c>
      <c r="X743" t="str">
        <f t="shared" si="271"/>
        <v>-</v>
      </c>
      <c r="Y743">
        <f t="shared" si="272"/>
        <v>3682.8343092844252</v>
      </c>
      <c r="Z743">
        <f t="shared" si="273"/>
        <v>5204.8760726254932</v>
      </c>
      <c r="AA743">
        <f t="shared" si="274"/>
        <v>204.87607262549318</v>
      </c>
    </row>
    <row r="744" spans="1:27" x14ac:dyDescent="0.25">
      <c r="A744" t="s">
        <v>749</v>
      </c>
      <c r="B744" s="2">
        <v>40680</v>
      </c>
      <c r="C744" s="3">
        <v>0</v>
      </c>
      <c r="D744">
        <v>1.41448</v>
      </c>
      <c r="E744">
        <v>1.4275800000000001</v>
      </c>
      <c r="F744">
        <v>1.4123000000000001</v>
      </c>
      <c r="G744">
        <v>1.4266300000000001</v>
      </c>
      <c r="H744">
        <v>304130</v>
      </c>
      <c r="I744">
        <f t="shared" si="259"/>
        <v>-75.52141735815205</v>
      </c>
      <c r="J744">
        <f t="shared" si="264"/>
        <v>1.4196075641025645</v>
      </c>
      <c r="K744">
        <f t="shared" si="265"/>
        <v>1.4205093412298979</v>
      </c>
      <c r="L744">
        <f t="shared" si="275"/>
        <v>1.4475058333333335</v>
      </c>
      <c r="M744">
        <f t="shared" si="276"/>
        <v>1.4375076126836359</v>
      </c>
      <c r="N744">
        <f t="shared" si="269"/>
        <v>1.4509983333333336</v>
      </c>
      <c r="O744">
        <f t="shared" si="270"/>
        <v>1.4384736621232619</v>
      </c>
      <c r="P744" t="str">
        <f t="shared" si="266"/>
        <v>Buy</v>
      </c>
      <c r="Q744" t="str">
        <f t="shared" si="267"/>
        <v>Buy</v>
      </c>
      <c r="R744" t="str">
        <f t="shared" si="258"/>
        <v>Buy</v>
      </c>
      <c r="S744" t="str">
        <f t="shared" si="268"/>
        <v>-</v>
      </c>
      <c r="T744">
        <f t="shared" si="260"/>
        <v>1.42764</v>
      </c>
      <c r="U744">
        <f t="shared" si="261"/>
        <v>1.4256200000000001</v>
      </c>
      <c r="V744" t="str">
        <f t="shared" si="262"/>
        <v>-</v>
      </c>
      <c r="W744" t="str">
        <f t="shared" si="263"/>
        <v>-</v>
      </c>
      <c r="X744">
        <f t="shared" si="271"/>
        <v>5000</v>
      </c>
      <c r="Y744">
        <f t="shared" si="272"/>
        <v>3682.8343092844252</v>
      </c>
      <c r="Z744">
        <f t="shared" si="273"/>
        <v>5250.3222480020631</v>
      </c>
      <c r="AA744">
        <f t="shared" si="274"/>
        <v>250.32224800206313</v>
      </c>
    </row>
    <row r="745" spans="1:27" x14ac:dyDescent="0.25">
      <c r="A745" t="s">
        <v>750</v>
      </c>
      <c r="B745" s="2">
        <v>40681</v>
      </c>
      <c r="C745" s="3">
        <v>0</v>
      </c>
      <c r="D745">
        <v>1.4266300000000001</v>
      </c>
      <c r="E745">
        <v>1.42862</v>
      </c>
      <c r="F745">
        <v>1.41947</v>
      </c>
      <c r="G745">
        <v>1.42577</v>
      </c>
      <c r="H745">
        <v>244645</v>
      </c>
      <c r="I745">
        <f t="shared" si="259"/>
        <v>-76.485759138820455</v>
      </c>
      <c r="J745">
        <f t="shared" si="264"/>
        <v>1.4204848717948719</v>
      </c>
      <c r="K745">
        <f t="shared" si="265"/>
        <v>1.420642522464584</v>
      </c>
      <c r="L745">
        <f t="shared" si="275"/>
        <v>1.4473219444444443</v>
      </c>
      <c r="M745">
        <f t="shared" si="276"/>
        <v>1.4368731471331693</v>
      </c>
      <c r="N745">
        <f t="shared" si="269"/>
        <v>1.4499137500000001</v>
      </c>
      <c r="O745">
        <f t="shared" si="270"/>
        <v>1.4374573691534012</v>
      </c>
      <c r="P745" t="str">
        <f t="shared" si="266"/>
        <v>-</v>
      </c>
      <c r="Q745" t="str">
        <f t="shared" si="267"/>
        <v>Buy</v>
      </c>
      <c r="R745" t="str">
        <f t="shared" si="258"/>
        <v>-</v>
      </c>
      <c r="S745" t="str">
        <f t="shared" si="268"/>
        <v>-</v>
      </c>
      <c r="T745">
        <f t="shared" si="260"/>
        <v>1.4264300000000001</v>
      </c>
      <c r="U745">
        <f t="shared" si="261"/>
        <v>1.4251100000000001</v>
      </c>
      <c r="V745" t="str">
        <f t="shared" si="262"/>
        <v>-</v>
      </c>
      <c r="W745" t="str">
        <f t="shared" si="263"/>
        <v>-</v>
      </c>
      <c r="X745" t="str">
        <f t="shared" si="271"/>
        <v>-</v>
      </c>
      <c r="Y745">
        <f t="shared" si="272"/>
        <v>3682.8343092844252</v>
      </c>
      <c r="Z745">
        <f t="shared" si="273"/>
        <v>5248.4440025043277</v>
      </c>
      <c r="AA745">
        <f t="shared" si="274"/>
        <v>248.44400250432773</v>
      </c>
    </row>
    <row r="746" spans="1:27" x14ac:dyDescent="0.25">
      <c r="A746" t="s">
        <v>751</v>
      </c>
      <c r="B746" s="2">
        <v>40682</v>
      </c>
      <c r="C746" s="3">
        <v>0</v>
      </c>
      <c r="D746">
        <v>1.42577</v>
      </c>
      <c r="E746">
        <v>1.4336500000000001</v>
      </c>
      <c r="F746">
        <v>1.42062</v>
      </c>
      <c r="G746">
        <v>1.4325399999999999</v>
      </c>
      <c r="H746">
        <v>272659</v>
      </c>
      <c r="I746">
        <f t="shared" si="259"/>
        <v>-68.894370935187411</v>
      </c>
      <c r="J746">
        <f t="shared" si="264"/>
        <v>1.4213862820512826</v>
      </c>
      <c r="K746">
        <f t="shared" si="265"/>
        <v>1.4209437244275058</v>
      </c>
      <c r="L746">
        <f t="shared" si="275"/>
        <v>1.4473997222222224</v>
      </c>
      <c r="M746">
        <f t="shared" si="276"/>
        <v>1.4366389229638088</v>
      </c>
      <c r="N746">
        <f t="shared" si="269"/>
        <v>1.4489425</v>
      </c>
      <c r="O746">
        <f t="shared" si="270"/>
        <v>1.4370639796211291</v>
      </c>
      <c r="P746" t="str">
        <f t="shared" si="266"/>
        <v>-</v>
      </c>
      <c r="Q746" t="str">
        <f t="shared" si="267"/>
        <v>Buy</v>
      </c>
      <c r="R746" t="str">
        <f t="shared" si="258"/>
        <v>-</v>
      </c>
      <c r="S746" t="str">
        <f t="shared" si="268"/>
        <v>-</v>
      </c>
      <c r="T746">
        <f t="shared" si="260"/>
        <v>1.43306</v>
      </c>
      <c r="U746">
        <f t="shared" si="261"/>
        <v>1.4320200000000001</v>
      </c>
      <c r="V746" t="str">
        <f t="shared" si="262"/>
        <v>-</v>
      </c>
      <c r="W746" t="str">
        <f t="shared" si="263"/>
        <v>-</v>
      </c>
      <c r="X746" t="str">
        <f t="shared" si="271"/>
        <v>-</v>
      </c>
      <c r="Y746">
        <f t="shared" si="272"/>
        <v>3682.8343092844252</v>
      </c>
      <c r="Z746">
        <f t="shared" si="273"/>
        <v>5273.8923875814826</v>
      </c>
      <c r="AA746">
        <f t="shared" si="274"/>
        <v>273.89238758148258</v>
      </c>
    </row>
    <row r="747" spans="1:27" x14ac:dyDescent="0.25">
      <c r="A747" t="s">
        <v>752</v>
      </c>
      <c r="B747" s="2">
        <v>40683</v>
      </c>
      <c r="C747" s="3">
        <v>0</v>
      </c>
      <c r="D747">
        <v>1.4325399999999999</v>
      </c>
      <c r="E747">
        <v>1.43452</v>
      </c>
      <c r="F747">
        <v>1.4133</v>
      </c>
      <c r="G747">
        <v>1.41561</v>
      </c>
      <c r="H747">
        <v>236496</v>
      </c>
      <c r="I747">
        <f t="shared" si="259"/>
        <v>-87.279359849376348</v>
      </c>
      <c r="J747">
        <f t="shared" si="264"/>
        <v>1.4219811538461542</v>
      </c>
      <c r="K747">
        <f t="shared" si="265"/>
        <v>1.4208086934293411</v>
      </c>
      <c r="L747">
        <f t="shared" si="275"/>
        <v>1.4464997222222222</v>
      </c>
      <c r="M747">
        <f t="shared" si="276"/>
        <v>1.4355022244252245</v>
      </c>
      <c r="N747">
        <f t="shared" si="269"/>
        <v>1.4472587500000003</v>
      </c>
      <c r="O747">
        <f t="shared" si="270"/>
        <v>1.4353476612514389</v>
      </c>
      <c r="P747" t="str">
        <f t="shared" si="266"/>
        <v>-</v>
      </c>
      <c r="Q747" t="str">
        <f t="shared" si="267"/>
        <v>Sell</v>
      </c>
      <c r="R747" t="str">
        <f t="shared" si="258"/>
        <v>-</v>
      </c>
      <c r="S747" t="str">
        <f t="shared" si="268"/>
        <v>-</v>
      </c>
      <c r="T747">
        <f t="shared" si="260"/>
        <v>1.41614</v>
      </c>
      <c r="U747">
        <f t="shared" si="261"/>
        <v>1.4150799999999999</v>
      </c>
      <c r="V747" t="str">
        <f t="shared" si="262"/>
        <v>-</v>
      </c>
      <c r="W747" t="str">
        <f t="shared" si="263"/>
        <v>-</v>
      </c>
      <c r="X747" t="str">
        <f t="shared" si="271"/>
        <v>-</v>
      </c>
      <c r="Y747">
        <f t="shared" si="272"/>
        <v>3682.8343092844252</v>
      </c>
      <c r="Z747">
        <f t="shared" si="273"/>
        <v>5211.5051743822041</v>
      </c>
      <c r="AA747">
        <f t="shared" si="274"/>
        <v>211.50517438220413</v>
      </c>
    </row>
    <row r="748" spans="1:27" x14ac:dyDescent="0.25">
      <c r="A748" t="s">
        <v>753</v>
      </c>
      <c r="B748" s="2">
        <v>40685</v>
      </c>
      <c r="C748" s="3">
        <v>0</v>
      </c>
      <c r="D748">
        <v>1.4119699999999999</v>
      </c>
      <c r="E748">
        <v>1.4144300000000001</v>
      </c>
      <c r="F748">
        <v>1.4095299999999999</v>
      </c>
      <c r="G748">
        <v>1.41164</v>
      </c>
      <c r="H748">
        <v>15478</v>
      </c>
      <c r="I748">
        <f t="shared" si="259"/>
        <v>-87.316892267754582</v>
      </c>
      <c r="J748">
        <f t="shared" si="264"/>
        <v>1.4225000000000005</v>
      </c>
      <c r="K748">
        <f t="shared" si="265"/>
        <v>1.4205765746083452</v>
      </c>
      <c r="L748">
        <f t="shared" si="275"/>
        <v>1.4454899999999999</v>
      </c>
      <c r="M748">
        <f t="shared" si="276"/>
        <v>1.4342123744562936</v>
      </c>
      <c r="N748">
        <f t="shared" si="269"/>
        <v>1.4452979166666664</v>
      </c>
      <c r="O748">
        <f t="shared" si="270"/>
        <v>1.4334510483513239</v>
      </c>
      <c r="P748" t="str">
        <f t="shared" si="266"/>
        <v>-</v>
      </c>
      <c r="Q748" t="str">
        <f t="shared" si="267"/>
        <v>Sell</v>
      </c>
      <c r="R748" t="str">
        <f t="shared" si="258"/>
        <v>-</v>
      </c>
      <c r="S748" t="str">
        <f t="shared" si="268"/>
        <v>-</v>
      </c>
      <c r="T748">
        <f t="shared" si="260"/>
        <v>1.41215</v>
      </c>
      <c r="U748">
        <f t="shared" si="261"/>
        <v>1.41113</v>
      </c>
      <c r="V748" t="str">
        <f t="shared" si="262"/>
        <v>-</v>
      </c>
      <c r="W748" t="str">
        <f t="shared" si="263"/>
        <v>-</v>
      </c>
      <c r="X748" t="str">
        <f t="shared" si="271"/>
        <v>-</v>
      </c>
      <c r="Y748">
        <f t="shared" si="272"/>
        <v>3682.8343092844252</v>
      </c>
      <c r="Z748">
        <f t="shared" si="273"/>
        <v>5196.9579788605306</v>
      </c>
      <c r="AA748">
        <f t="shared" si="274"/>
        <v>196.9579788605306</v>
      </c>
    </row>
    <row r="749" spans="1:27" x14ac:dyDescent="0.25">
      <c r="A749" t="s">
        <v>754</v>
      </c>
      <c r="B749" s="2">
        <v>40686</v>
      </c>
      <c r="C749" s="3">
        <v>0</v>
      </c>
      <c r="D749">
        <v>1.41164</v>
      </c>
      <c r="E749">
        <v>1.4134599999999999</v>
      </c>
      <c r="F749">
        <v>1.3969400000000001</v>
      </c>
      <c r="G749">
        <v>1.40134</v>
      </c>
      <c r="H749">
        <v>270932</v>
      </c>
      <c r="I749">
        <f t="shared" si="259"/>
        <v>-90.666100975816803</v>
      </c>
      <c r="J749">
        <f t="shared" si="264"/>
        <v>1.4229262820512827</v>
      </c>
      <c r="K749">
        <f t="shared" si="265"/>
        <v>1.4200895727195262</v>
      </c>
      <c r="L749">
        <f t="shared" si="275"/>
        <v>1.4443522222222223</v>
      </c>
      <c r="M749">
        <f t="shared" si="276"/>
        <v>1.432435489350548</v>
      </c>
      <c r="N749">
        <f t="shared" si="269"/>
        <v>1.4430579166666666</v>
      </c>
      <c r="O749">
        <f t="shared" si="270"/>
        <v>1.4308821644832181</v>
      </c>
      <c r="P749" t="str">
        <f t="shared" si="266"/>
        <v>-</v>
      </c>
      <c r="Q749" t="str">
        <f t="shared" si="267"/>
        <v>Sell</v>
      </c>
      <c r="R749" t="str">
        <f t="shared" si="258"/>
        <v>-</v>
      </c>
      <c r="S749" t="str">
        <f t="shared" si="268"/>
        <v>-</v>
      </c>
      <c r="T749">
        <f t="shared" si="260"/>
        <v>1.4018699999999999</v>
      </c>
      <c r="U749">
        <f t="shared" si="261"/>
        <v>1.4008100000000001</v>
      </c>
      <c r="V749" t="str">
        <f t="shared" si="262"/>
        <v>-</v>
      </c>
      <c r="W749" t="str">
        <f t="shared" si="263"/>
        <v>-</v>
      </c>
      <c r="X749" t="str">
        <f t="shared" si="271"/>
        <v>-</v>
      </c>
      <c r="Y749">
        <f t="shared" si="272"/>
        <v>3682.8343092844252</v>
      </c>
      <c r="Z749">
        <f t="shared" si="273"/>
        <v>5158.9511287887162</v>
      </c>
      <c r="AA749">
        <f t="shared" si="274"/>
        <v>158.95112878871623</v>
      </c>
    </row>
    <row r="750" spans="1:27" x14ac:dyDescent="0.25">
      <c r="A750" t="s">
        <v>755</v>
      </c>
      <c r="B750" s="2">
        <v>40687</v>
      </c>
      <c r="C750" s="3">
        <v>0</v>
      </c>
      <c r="D750">
        <v>1.40134</v>
      </c>
      <c r="E750">
        <v>1.4132400000000001</v>
      </c>
      <c r="F750">
        <v>1.4013199999999999</v>
      </c>
      <c r="G750">
        <v>1.4091899999999999</v>
      </c>
      <c r="H750">
        <v>254882</v>
      </c>
      <c r="I750">
        <f t="shared" si="259"/>
        <v>-74.013576580399061</v>
      </c>
      <c r="J750">
        <f t="shared" si="264"/>
        <v>1.4234650000000006</v>
      </c>
      <c r="K750">
        <f t="shared" si="265"/>
        <v>1.4198136341696648</v>
      </c>
      <c r="L750">
        <f t="shared" si="275"/>
        <v>1.443268611111111</v>
      </c>
      <c r="M750">
        <f t="shared" si="276"/>
        <v>1.4311789764126805</v>
      </c>
      <c r="N750">
        <f t="shared" si="269"/>
        <v>1.4405070833333333</v>
      </c>
      <c r="O750">
        <f t="shared" si="270"/>
        <v>1.4291467913245606</v>
      </c>
      <c r="P750" t="str">
        <f t="shared" si="266"/>
        <v>Buy</v>
      </c>
      <c r="Q750" t="str">
        <f t="shared" si="267"/>
        <v>Sell</v>
      </c>
      <c r="R750" t="str">
        <f t="shared" si="258"/>
        <v>-</v>
      </c>
      <c r="S750" t="str">
        <f t="shared" si="268"/>
        <v>-</v>
      </c>
      <c r="T750">
        <f t="shared" si="260"/>
        <v>1.4096299999999999</v>
      </c>
      <c r="U750">
        <f t="shared" si="261"/>
        <v>1.4087499999999999</v>
      </c>
      <c r="V750" t="str">
        <f t="shared" si="262"/>
        <v>-</v>
      </c>
      <c r="W750" t="str">
        <f t="shared" si="263"/>
        <v>-</v>
      </c>
      <c r="X750" t="str">
        <f t="shared" si="271"/>
        <v>-</v>
      </c>
      <c r="Y750">
        <f t="shared" si="272"/>
        <v>3682.8343092844252</v>
      </c>
      <c r="Z750">
        <f t="shared" si="273"/>
        <v>5188.1928332044336</v>
      </c>
      <c r="AA750">
        <f t="shared" si="274"/>
        <v>188.19283320443355</v>
      </c>
    </row>
    <row r="751" spans="1:27" x14ac:dyDescent="0.25">
      <c r="A751" t="s">
        <v>756</v>
      </c>
      <c r="B751" s="2">
        <v>40688</v>
      </c>
      <c r="C751" s="3">
        <v>0</v>
      </c>
      <c r="D751">
        <v>1.4091800000000001</v>
      </c>
      <c r="E751">
        <v>1.41181</v>
      </c>
      <c r="F751">
        <v>1.4012899999999999</v>
      </c>
      <c r="G751">
        <v>1.40686</v>
      </c>
      <c r="H751">
        <v>276214</v>
      </c>
      <c r="I751">
        <f t="shared" si="259"/>
        <v>-78.11603794396656</v>
      </c>
      <c r="J751">
        <f t="shared" si="264"/>
        <v>1.4238607692307697</v>
      </c>
      <c r="K751">
        <f t="shared" si="265"/>
        <v>1.4194856940641036</v>
      </c>
      <c r="L751">
        <f t="shared" si="275"/>
        <v>1.4422058333333334</v>
      </c>
      <c r="M751">
        <f t="shared" si="276"/>
        <v>1.4298644371471303</v>
      </c>
      <c r="N751">
        <f t="shared" si="269"/>
        <v>1.4375125000000002</v>
      </c>
      <c r="O751">
        <f t="shared" si="270"/>
        <v>1.4273638480185959</v>
      </c>
      <c r="P751" t="str">
        <f t="shared" si="266"/>
        <v>-</v>
      </c>
      <c r="Q751" t="str">
        <f t="shared" si="267"/>
        <v>Sell</v>
      </c>
      <c r="R751" t="str">
        <f t="shared" si="258"/>
        <v>-</v>
      </c>
      <c r="S751" t="str">
        <f t="shared" si="268"/>
        <v>-</v>
      </c>
      <c r="T751">
        <f t="shared" si="260"/>
        <v>1.4073199999999999</v>
      </c>
      <c r="U751">
        <f t="shared" si="261"/>
        <v>1.4064000000000001</v>
      </c>
      <c r="V751" t="str">
        <f t="shared" si="262"/>
        <v>-</v>
      </c>
      <c r="W751" t="str">
        <f t="shared" si="263"/>
        <v>-</v>
      </c>
      <c r="X751" t="str">
        <f t="shared" si="271"/>
        <v>-</v>
      </c>
      <c r="Y751">
        <f t="shared" si="272"/>
        <v>3682.8343092844252</v>
      </c>
      <c r="Z751">
        <f t="shared" si="273"/>
        <v>5179.538172577616</v>
      </c>
      <c r="AA751">
        <f t="shared" si="274"/>
        <v>179.53817257761602</v>
      </c>
    </row>
    <row r="752" spans="1:27" x14ac:dyDescent="0.25">
      <c r="A752" t="s">
        <v>757</v>
      </c>
      <c r="B752" s="2">
        <v>40689</v>
      </c>
      <c r="C752" s="3">
        <v>0</v>
      </c>
      <c r="D752">
        <v>1.4068499999999999</v>
      </c>
      <c r="E752">
        <v>1.4206099999999999</v>
      </c>
      <c r="F752">
        <v>1.40679</v>
      </c>
      <c r="G752">
        <v>1.4143600000000001</v>
      </c>
      <c r="H752">
        <v>276435</v>
      </c>
      <c r="I752">
        <f t="shared" si="259"/>
        <v>-61.570703728215214</v>
      </c>
      <c r="J752">
        <f t="shared" si="264"/>
        <v>1.4242766666666671</v>
      </c>
      <c r="K752">
        <f t="shared" si="265"/>
        <v>1.4193559296574174</v>
      </c>
      <c r="L752">
        <f t="shared" si="275"/>
        <v>1.4412141666666667</v>
      </c>
      <c r="M752">
        <f t="shared" si="276"/>
        <v>1.4290263594635018</v>
      </c>
      <c r="N752">
        <f t="shared" si="269"/>
        <v>1.4346100000000002</v>
      </c>
      <c r="O752">
        <f t="shared" si="270"/>
        <v>1.4263235401771084</v>
      </c>
      <c r="P752" t="str">
        <f t="shared" si="266"/>
        <v>-</v>
      </c>
      <c r="Q752" t="str">
        <f t="shared" si="267"/>
        <v>Sell</v>
      </c>
      <c r="R752" t="str">
        <f t="shared" ref="R752:R815" si="277">IF(P752=Q752,Q752,"-")</f>
        <v>-</v>
      </c>
      <c r="S752" t="str">
        <f t="shared" si="268"/>
        <v>-</v>
      </c>
      <c r="T752">
        <f t="shared" si="260"/>
        <v>1.4148000000000001</v>
      </c>
      <c r="U752">
        <f t="shared" si="261"/>
        <v>1.4139200000000001</v>
      </c>
      <c r="V752" t="str">
        <f t="shared" si="262"/>
        <v>-</v>
      </c>
      <c r="W752" t="str">
        <f t="shared" si="263"/>
        <v>-</v>
      </c>
      <c r="X752" t="str">
        <f t="shared" si="271"/>
        <v>-</v>
      </c>
      <c r="Y752">
        <f t="shared" si="272"/>
        <v>3682.8343092844252</v>
      </c>
      <c r="Z752">
        <f t="shared" si="273"/>
        <v>5207.2330865834347</v>
      </c>
      <c r="AA752">
        <f t="shared" si="274"/>
        <v>207.23308658343467</v>
      </c>
    </row>
    <row r="753" spans="1:27" x14ac:dyDescent="0.25">
      <c r="A753" t="s">
        <v>758</v>
      </c>
      <c r="B753" s="2">
        <v>40690</v>
      </c>
      <c r="C753" s="3">
        <v>0</v>
      </c>
      <c r="D753">
        <v>1.41438</v>
      </c>
      <c r="E753">
        <v>1.43198</v>
      </c>
      <c r="F753">
        <v>1.41292</v>
      </c>
      <c r="G753">
        <v>1.43163</v>
      </c>
      <c r="H753">
        <v>264475</v>
      </c>
      <c r="I753">
        <f t="shared" si="259"/>
        <v>-7.6902607770092155</v>
      </c>
      <c r="J753">
        <f t="shared" si="264"/>
        <v>1.4249989743589746</v>
      </c>
      <c r="K753">
        <f t="shared" si="265"/>
        <v>1.4196666656154575</v>
      </c>
      <c r="L753">
        <f t="shared" si="275"/>
        <v>1.4409055555555554</v>
      </c>
      <c r="M753">
        <f t="shared" si="276"/>
        <v>1.4291670967897991</v>
      </c>
      <c r="N753">
        <f t="shared" si="269"/>
        <v>1.43257875</v>
      </c>
      <c r="O753">
        <f t="shared" si="270"/>
        <v>1.4267480569629398</v>
      </c>
      <c r="P753" t="str">
        <f t="shared" si="266"/>
        <v>-</v>
      </c>
      <c r="Q753" t="str">
        <f t="shared" si="267"/>
        <v>Buy</v>
      </c>
      <c r="R753" t="str">
        <f t="shared" si="277"/>
        <v>-</v>
      </c>
      <c r="S753" t="str">
        <f t="shared" si="268"/>
        <v>-</v>
      </c>
      <c r="T753">
        <f t="shared" si="260"/>
        <v>1.4321299999999999</v>
      </c>
      <c r="U753">
        <f t="shared" si="261"/>
        <v>1.43113</v>
      </c>
      <c r="V753" t="str">
        <f t="shared" si="262"/>
        <v>-</v>
      </c>
      <c r="W753" t="str">
        <f t="shared" si="263"/>
        <v>-</v>
      </c>
      <c r="X753" t="str">
        <f t="shared" si="271"/>
        <v>-</v>
      </c>
      <c r="Y753">
        <f t="shared" si="272"/>
        <v>3682.8343092844252</v>
      </c>
      <c r="Z753">
        <f t="shared" si="273"/>
        <v>5270.6146650462197</v>
      </c>
      <c r="AA753">
        <f t="shared" si="274"/>
        <v>270.61466504621967</v>
      </c>
    </row>
    <row r="754" spans="1:27" x14ac:dyDescent="0.25">
      <c r="A754" t="s">
        <v>759</v>
      </c>
      <c r="B754" s="2">
        <v>40692</v>
      </c>
      <c r="C754" s="3">
        <v>0</v>
      </c>
      <c r="D754">
        <v>1.43194</v>
      </c>
      <c r="E754">
        <v>1.4321200000000001</v>
      </c>
      <c r="F754">
        <v>1.4279299999999999</v>
      </c>
      <c r="G754">
        <v>1.4289400000000001</v>
      </c>
      <c r="H754">
        <v>8542</v>
      </c>
      <c r="I754">
        <f t="shared" si="259"/>
        <v>-14.848323576370214</v>
      </c>
      <c r="J754">
        <f t="shared" si="264"/>
        <v>1.4257121794871797</v>
      </c>
      <c r="K754">
        <f t="shared" si="265"/>
        <v>1.4199014335745599</v>
      </c>
      <c r="L754">
        <f t="shared" si="275"/>
        <v>1.4406097222222223</v>
      </c>
      <c r="M754">
        <f t="shared" si="276"/>
        <v>1.4291548212876477</v>
      </c>
      <c r="N754">
        <f t="shared" si="269"/>
        <v>1.4303879166666666</v>
      </c>
      <c r="O754">
        <f t="shared" si="270"/>
        <v>1.4269234124059047</v>
      </c>
      <c r="P754" t="str">
        <f t="shared" si="266"/>
        <v>-</v>
      </c>
      <c r="Q754" t="str">
        <f t="shared" si="267"/>
        <v>Buy</v>
      </c>
      <c r="R754" t="str">
        <f t="shared" si="277"/>
        <v>-</v>
      </c>
      <c r="S754" t="str">
        <f t="shared" si="268"/>
        <v>-</v>
      </c>
      <c r="T754">
        <f t="shared" si="260"/>
        <v>1.42944</v>
      </c>
      <c r="U754">
        <f t="shared" si="261"/>
        <v>1.4284399999999999</v>
      </c>
      <c r="V754" t="str">
        <f t="shared" si="262"/>
        <v>-</v>
      </c>
      <c r="W754" t="str">
        <f t="shared" si="263"/>
        <v>-</v>
      </c>
      <c r="X754" t="str">
        <f t="shared" si="271"/>
        <v>-</v>
      </c>
      <c r="Y754">
        <f t="shared" si="272"/>
        <v>3682.8343092844252</v>
      </c>
      <c r="Z754">
        <f t="shared" si="273"/>
        <v>5260.707840754244</v>
      </c>
      <c r="AA754">
        <f t="shared" si="274"/>
        <v>260.70784075424399</v>
      </c>
    </row>
    <row r="755" spans="1:27" x14ac:dyDescent="0.25">
      <c r="A755" t="s">
        <v>760</v>
      </c>
      <c r="B755" s="2">
        <v>40693</v>
      </c>
      <c r="C755" s="3">
        <v>0</v>
      </c>
      <c r="D755">
        <v>1.4289499999999999</v>
      </c>
      <c r="E755">
        <v>1.4350499999999999</v>
      </c>
      <c r="F755">
        <v>1.42567</v>
      </c>
      <c r="G755">
        <v>1.4332800000000001</v>
      </c>
      <c r="H755">
        <v>133134</v>
      </c>
      <c r="I755">
        <f t="shared" si="259"/>
        <v>-4.6444502755177997</v>
      </c>
      <c r="J755">
        <f t="shared" si="264"/>
        <v>1.4263693589743591</v>
      </c>
      <c r="K755">
        <f t="shared" si="265"/>
        <v>1.4202401314587481</v>
      </c>
      <c r="L755">
        <f t="shared" si="275"/>
        <v>1.4408763888888891</v>
      </c>
      <c r="M755">
        <f t="shared" si="276"/>
        <v>1.4293778039207479</v>
      </c>
      <c r="N755">
        <f t="shared" si="269"/>
        <v>1.4284675</v>
      </c>
      <c r="O755">
        <f t="shared" si="270"/>
        <v>1.4274319394134325</v>
      </c>
      <c r="P755" t="str">
        <f t="shared" si="266"/>
        <v>-</v>
      </c>
      <c r="Q755" t="str">
        <f t="shared" si="267"/>
        <v>Buy</v>
      </c>
      <c r="R755" t="str">
        <f t="shared" si="277"/>
        <v>-</v>
      </c>
      <c r="S755" t="str">
        <f t="shared" si="268"/>
        <v>-</v>
      </c>
      <c r="T755">
        <f t="shared" si="260"/>
        <v>1.4338200000000001</v>
      </c>
      <c r="U755">
        <f t="shared" si="261"/>
        <v>1.4327399999999999</v>
      </c>
      <c r="V755" t="str">
        <f t="shared" si="262"/>
        <v>-</v>
      </c>
      <c r="W755" t="str">
        <f t="shared" si="263"/>
        <v>-</v>
      </c>
      <c r="X755" t="str">
        <f t="shared" si="271"/>
        <v>-</v>
      </c>
      <c r="Y755">
        <f t="shared" si="272"/>
        <v>3682.8343092844252</v>
      </c>
      <c r="Z755">
        <f t="shared" si="273"/>
        <v>5276.5440282841673</v>
      </c>
      <c r="AA755">
        <f t="shared" si="274"/>
        <v>276.54402828416733</v>
      </c>
    </row>
    <row r="756" spans="1:27" x14ac:dyDescent="0.25">
      <c r="A756" t="s">
        <v>761</v>
      </c>
      <c r="B756" s="2">
        <v>40694</v>
      </c>
      <c r="C756" s="3">
        <v>0</v>
      </c>
      <c r="D756">
        <v>1.4332800000000001</v>
      </c>
      <c r="E756">
        <v>1.4436599999999999</v>
      </c>
      <c r="F756">
        <v>1.43255</v>
      </c>
      <c r="G756">
        <v>1.4423999999999999</v>
      </c>
      <c r="H756">
        <v>249656</v>
      </c>
      <c r="I756">
        <f t="shared" si="259"/>
        <v>-2.6969178082192689</v>
      </c>
      <c r="J756">
        <f t="shared" si="264"/>
        <v>1.4272107692307694</v>
      </c>
      <c r="K756">
        <f t="shared" si="265"/>
        <v>1.4208011407889063</v>
      </c>
      <c r="L756">
        <f t="shared" si="275"/>
        <v>1.4410422222222226</v>
      </c>
      <c r="M756">
        <f t="shared" si="276"/>
        <v>1.4300817064115181</v>
      </c>
      <c r="N756">
        <f t="shared" si="269"/>
        <v>1.42674875</v>
      </c>
      <c r="O756">
        <f t="shared" si="270"/>
        <v>1.4286293842603579</v>
      </c>
      <c r="P756" t="str">
        <f t="shared" si="266"/>
        <v>-</v>
      </c>
      <c r="Q756" t="str">
        <f t="shared" si="267"/>
        <v>Buy</v>
      </c>
      <c r="R756" t="str">
        <f t="shared" si="277"/>
        <v>-</v>
      </c>
      <c r="S756" t="str">
        <f t="shared" si="268"/>
        <v>-</v>
      </c>
      <c r="T756">
        <f t="shared" si="260"/>
        <v>1.44302</v>
      </c>
      <c r="U756">
        <f t="shared" si="261"/>
        <v>1.4417800000000001</v>
      </c>
      <c r="V756" t="str">
        <f t="shared" si="262"/>
        <v>-</v>
      </c>
      <c r="W756" t="str">
        <f t="shared" si="263"/>
        <v>-</v>
      </c>
      <c r="X756" t="str">
        <f t="shared" si="271"/>
        <v>-</v>
      </c>
      <c r="Y756">
        <f t="shared" si="272"/>
        <v>3682.8343092844252</v>
      </c>
      <c r="Z756">
        <f t="shared" si="273"/>
        <v>5309.8368504400987</v>
      </c>
      <c r="AA756">
        <f t="shared" si="274"/>
        <v>309.83685044009871</v>
      </c>
    </row>
    <row r="757" spans="1:27" x14ac:dyDescent="0.25">
      <c r="A757" t="s">
        <v>762</v>
      </c>
      <c r="B757" s="2">
        <v>40695</v>
      </c>
      <c r="C757" s="3">
        <v>0</v>
      </c>
      <c r="D757">
        <v>1.4423999999999999</v>
      </c>
      <c r="E757">
        <v>1.44584</v>
      </c>
      <c r="F757">
        <v>1.4307700000000001</v>
      </c>
      <c r="G757">
        <v>1.43448</v>
      </c>
      <c r="H757">
        <v>254959</v>
      </c>
      <c r="I757">
        <f t="shared" si="259"/>
        <v>-23.23108384458088</v>
      </c>
      <c r="J757">
        <f t="shared" si="264"/>
        <v>1.4278260256410258</v>
      </c>
      <c r="K757">
        <f t="shared" si="265"/>
        <v>1.4211474410220986</v>
      </c>
      <c r="L757">
        <f t="shared" si="275"/>
        <v>1.4405611111111112</v>
      </c>
      <c r="M757">
        <f t="shared" si="276"/>
        <v>1.4303194520108955</v>
      </c>
      <c r="N757">
        <f t="shared" si="269"/>
        <v>1.4247404166666666</v>
      </c>
      <c r="O757">
        <f t="shared" si="270"/>
        <v>1.4290974335195292</v>
      </c>
      <c r="P757" t="str">
        <f t="shared" si="266"/>
        <v>Sell</v>
      </c>
      <c r="Q757" t="str">
        <f t="shared" si="267"/>
        <v>Buy</v>
      </c>
      <c r="R757" t="str">
        <f t="shared" si="277"/>
        <v>-</v>
      </c>
      <c r="S757" t="str">
        <f t="shared" si="268"/>
        <v>-</v>
      </c>
      <c r="T757">
        <f t="shared" si="260"/>
        <v>1.43512</v>
      </c>
      <c r="U757">
        <f t="shared" si="261"/>
        <v>1.43384</v>
      </c>
      <c r="V757" t="str">
        <f t="shared" si="262"/>
        <v>-</v>
      </c>
      <c r="W757" t="str">
        <f t="shared" si="263"/>
        <v>-</v>
      </c>
      <c r="X757" t="str">
        <f t="shared" si="271"/>
        <v>-</v>
      </c>
      <c r="Y757">
        <f t="shared" si="272"/>
        <v>3682.8343092844252</v>
      </c>
      <c r="Z757">
        <f t="shared" si="273"/>
        <v>5280.5951460243805</v>
      </c>
      <c r="AA757">
        <f t="shared" si="274"/>
        <v>280.59514602438048</v>
      </c>
    </row>
    <row r="758" spans="1:27" x14ac:dyDescent="0.25">
      <c r="A758" t="s">
        <v>763</v>
      </c>
      <c r="B758" s="2">
        <v>40696</v>
      </c>
      <c r="C758" s="3">
        <v>0</v>
      </c>
      <c r="D758">
        <v>1.43448</v>
      </c>
      <c r="E758">
        <v>1.45119</v>
      </c>
      <c r="F758">
        <v>1.43255</v>
      </c>
      <c r="G758">
        <v>1.4486399999999999</v>
      </c>
      <c r="H758">
        <v>236865</v>
      </c>
      <c r="I758">
        <f t="shared" si="259"/>
        <v>-4.700460829493192</v>
      </c>
      <c r="J758">
        <f t="shared" si="264"/>
        <v>1.4285065384615387</v>
      </c>
      <c r="K758">
        <f t="shared" si="265"/>
        <v>1.4218434551734378</v>
      </c>
      <c r="L758">
        <f t="shared" si="275"/>
        <v>1.4403608333333333</v>
      </c>
      <c r="M758">
        <f t="shared" si="276"/>
        <v>1.4313097519021984</v>
      </c>
      <c r="N758">
        <f t="shared" si="269"/>
        <v>1.4244433333333328</v>
      </c>
      <c r="O758">
        <f t="shared" si="270"/>
        <v>1.4306608388379671</v>
      </c>
      <c r="P758" t="str">
        <f t="shared" si="266"/>
        <v>-</v>
      </c>
      <c r="Q758" t="str">
        <f t="shared" si="267"/>
        <v>Buy</v>
      </c>
      <c r="R758" t="str">
        <f t="shared" si="277"/>
        <v>-</v>
      </c>
      <c r="S758" t="str">
        <f t="shared" si="268"/>
        <v>-</v>
      </c>
      <c r="T758">
        <f t="shared" si="260"/>
        <v>1.44937</v>
      </c>
      <c r="U758">
        <f t="shared" si="261"/>
        <v>1.44791</v>
      </c>
      <c r="V758" t="str">
        <f t="shared" si="262"/>
        <v>-</v>
      </c>
      <c r="W758" t="str">
        <f t="shared" si="263"/>
        <v>-</v>
      </c>
      <c r="X758" t="str">
        <f t="shared" si="271"/>
        <v>-</v>
      </c>
      <c r="Y758">
        <f t="shared" si="272"/>
        <v>3682.8343092844252</v>
      </c>
      <c r="Z758">
        <f t="shared" si="273"/>
        <v>5332.4126247560125</v>
      </c>
      <c r="AA758">
        <f t="shared" si="274"/>
        <v>332.41262475601252</v>
      </c>
    </row>
    <row r="759" spans="1:27" x14ac:dyDescent="0.25">
      <c r="A759" t="s">
        <v>764</v>
      </c>
      <c r="B759" s="2">
        <v>40697</v>
      </c>
      <c r="C759" s="3">
        <v>0</v>
      </c>
      <c r="D759">
        <v>1.4486399999999999</v>
      </c>
      <c r="E759">
        <v>1.4642299999999999</v>
      </c>
      <c r="F759">
        <v>1.4454800000000001</v>
      </c>
      <c r="G759">
        <v>1.4634799999999999</v>
      </c>
      <c r="H759">
        <v>219897</v>
      </c>
      <c r="I759">
        <f t="shared" si="259"/>
        <v>-1.1145786892555063</v>
      </c>
      <c r="J759">
        <f t="shared" si="264"/>
        <v>1.4293379487179489</v>
      </c>
      <c r="K759">
        <f t="shared" si="265"/>
        <v>1.4228975449158823</v>
      </c>
      <c r="L759">
        <f t="shared" si="275"/>
        <v>1.4405680555555556</v>
      </c>
      <c r="M759">
        <f t="shared" si="276"/>
        <v>1.4330486842318093</v>
      </c>
      <c r="N759">
        <f t="shared" si="269"/>
        <v>1.4257774999999997</v>
      </c>
      <c r="O759">
        <f t="shared" si="270"/>
        <v>1.4332863717309299</v>
      </c>
      <c r="P759" t="str">
        <f t="shared" si="266"/>
        <v>-</v>
      </c>
      <c r="Q759" t="str">
        <f t="shared" si="267"/>
        <v>Buy</v>
      </c>
      <c r="R759" t="str">
        <f t="shared" si="277"/>
        <v>-</v>
      </c>
      <c r="S759" t="str">
        <f t="shared" si="268"/>
        <v>-</v>
      </c>
      <c r="T759">
        <f t="shared" si="260"/>
        <v>1.4643900000000001</v>
      </c>
      <c r="U759">
        <f t="shared" si="261"/>
        <v>1.4625699999999999</v>
      </c>
      <c r="V759" t="str">
        <f t="shared" si="262"/>
        <v>-</v>
      </c>
      <c r="W759" t="str">
        <f t="shared" si="263"/>
        <v>-</v>
      </c>
      <c r="X759" t="str">
        <f t="shared" si="271"/>
        <v>-</v>
      </c>
      <c r="Y759">
        <f t="shared" si="272"/>
        <v>3682.8343092844252</v>
      </c>
      <c r="Z759">
        <f t="shared" si="273"/>
        <v>5386.4029757301214</v>
      </c>
      <c r="AA759">
        <f t="shared" si="274"/>
        <v>386.4029757301214</v>
      </c>
    </row>
    <row r="760" spans="1:27" x14ac:dyDescent="0.25">
      <c r="A760" t="s">
        <v>765</v>
      </c>
      <c r="B760" s="2">
        <v>40699</v>
      </c>
      <c r="C760" s="3">
        <v>0</v>
      </c>
      <c r="D760">
        <v>1.46068</v>
      </c>
      <c r="E760">
        <v>1.46566</v>
      </c>
      <c r="F760">
        <v>1.4605699999999999</v>
      </c>
      <c r="G760">
        <v>1.46522</v>
      </c>
      <c r="H760">
        <v>14383</v>
      </c>
      <c r="I760">
        <f t="shared" si="259"/>
        <v>-0.64027939464493111</v>
      </c>
      <c r="J760">
        <f t="shared" si="264"/>
        <v>1.4301870512820518</v>
      </c>
      <c r="K760">
        <f t="shared" si="265"/>
        <v>1.4239689994749738</v>
      </c>
      <c r="L760">
        <f t="shared" si="275"/>
        <v>1.4407491666666665</v>
      </c>
      <c r="M760">
        <f t="shared" si="276"/>
        <v>1.434787674273333</v>
      </c>
      <c r="N760">
        <f t="shared" si="269"/>
        <v>1.4268779166666665</v>
      </c>
      <c r="O760">
        <f t="shared" si="270"/>
        <v>1.4358410619924555</v>
      </c>
      <c r="P760" t="str">
        <f t="shared" si="266"/>
        <v>-</v>
      </c>
      <c r="Q760" t="str">
        <f t="shared" si="267"/>
        <v>Buy</v>
      </c>
      <c r="R760" t="str">
        <f t="shared" si="277"/>
        <v>-</v>
      </c>
      <c r="S760" t="str">
        <f t="shared" si="268"/>
        <v>-</v>
      </c>
      <c r="T760">
        <f t="shared" si="260"/>
        <v>1.4662299999999999</v>
      </c>
      <c r="U760">
        <f t="shared" si="261"/>
        <v>1.46421</v>
      </c>
      <c r="V760" t="str">
        <f t="shared" si="262"/>
        <v>-</v>
      </c>
      <c r="W760" t="str">
        <f t="shared" si="263"/>
        <v>-</v>
      </c>
      <c r="X760" t="str">
        <f t="shared" si="271"/>
        <v>-</v>
      </c>
      <c r="Y760">
        <f t="shared" si="272"/>
        <v>3682.8343092844252</v>
      </c>
      <c r="Z760">
        <f t="shared" si="273"/>
        <v>5392.4428239973486</v>
      </c>
      <c r="AA760">
        <f t="shared" si="274"/>
        <v>392.44282399734857</v>
      </c>
    </row>
    <row r="761" spans="1:27" x14ac:dyDescent="0.25">
      <c r="A761" t="s">
        <v>766</v>
      </c>
      <c r="B761" s="2">
        <v>40700</v>
      </c>
      <c r="C761" s="3">
        <v>0</v>
      </c>
      <c r="D761">
        <v>1.4653400000000001</v>
      </c>
      <c r="E761">
        <v>1.46576</v>
      </c>
      <c r="F761">
        <v>1.45573</v>
      </c>
      <c r="G761">
        <v>1.4590099999999999</v>
      </c>
      <c r="H761">
        <v>225912</v>
      </c>
      <c r="I761">
        <f t="shared" si="259"/>
        <v>-9.8081952920663262</v>
      </c>
      <c r="J761">
        <f t="shared" si="264"/>
        <v>1.4309923076923081</v>
      </c>
      <c r="K761">
        <f t="shared" si="265"/>
        <v>1.4248561134123161</v>
      </c>
      <c r="L761">
        <f t="shared" si="275"/>
        <v>1.4408577777777778</v>
      </c>
      <c r="M761">
        <f t="shared" si="276"/>
        <v>1.4360969891774771</v>
      </c>
      <c r="N761">
        <f t="shared" si="269"/>
        <v>1.4278037499999998</v>
      </c>
      <c r="O761">
        <f t="shared" si="270"/>
        <v>1.4376945770330591</v>
      </c>
      <c r="P761" t="str">
        <f t="shared" si="266"/>
        <v>-</v>
      </c>
      <c r="Q761" t="str">
        <f t="shared" si="267"/>
        <v>Buy</v>
      </c>
      <c r="R761" t="str">
        <f t="shared" si="277"/>
        <v>-</v>
      </c>
      <c r="S761" t="str">
        <f t="shared" si="268"/>
        <v>-</v>
      </c>
      <c r="T761">
        <f t="shared" si="260"/>
        <v>1.45997</v>
      </c>
      <c r="U761">
        <f t="shared" si="261"/>
        <v>1.4580500000000001</v>
      </c>
      <c r="V761" t="str">
        <f t="shared" si="262"/>
        <v>-</v>
      </c>
      <c r="W761" t="str">
        <f t="shared" si="263"/>
        <v>-</v>
      </c>
      <c r="X761" t="str">
        <f t="shared" si="271"/>
        <v>-</v>
      </c>
      <c r="Y761">
        <f t="shared" si="272"/>
        <v>3682.8343092844252</v>
      </c>
      <c r="Z761">
        <f t="shared" si="273"/>
        <v>5369.7565646521562</v>
      </c>
      <c r="AA761">
        <f t="shared" si="274"/>
        <v>369.75656465215616</v>
      </c>
    </row>
    <row r="762" spans="1:27" x14ac:dyDescent="0.25">
      <c r="A762" t="s">
        <v>767</v>
      </c>
      <c r="B762" s="2">
        <v>40701</v>
      </c>
      <c r="C762" s="3">
        <v>0</v>
      </c>
      <c r="D762">
        <v>1.4590700000000001</v>
      </c>
      <c r="E762">
        <v>1.46956</v>
      </c>
      <c r="F762">
        <v>1.4563299999999999</v>
      </c>
      <c r="G762">
        <v>1.4678599999999999</v>
      </c>
      <c r="H762">
        <v>220175</v>
      </c>
      <c r="I762">
        <f t="shared" si="259"/>
        <v>-2.3409529055357163</v>
      </c>
      <c r="J762">
        <f t="shared" si="264"/>
        <v>1.4319979487179493</v>
      </c>
      <c r="K762">
        <f t="shared" si="265"/>
        <v>1.4259448194018776</v>
      </c>
      <c r="L762">
        <f t="shared" si="275"/>
        <v>1.4407869444444446</v>
      </c>
      <c r="M762">
        <f t="shared" si="276"/>
        <v>1.4378139086813972</v>
      </c>
      <c r="N762">
        <f t="shared" si="269"/>
        <v>1.42896625</v>
      </c>
      <c r="O762">
        <f t="shared" si="270"/>
        <v>1.4401078108704146</v>
      </c>
      <c r="P762" t="str">
        <f t="shared" si="266"/>
        <v>-</v>
      </c>
      <c r="Q762" t="str">
        <f t="shared" si="267"/>
        <v>Buy</v>
      </c>
      <c r="R762" t="str">
        <f t="shared" si="277"/>
        <v>-</v>
      </c>
      <c r="S762" t="str">
        <f t="shared" si="268"/>
        <v>-</v>
      </c>
      <c r="T762">
        <f t="shared" si="260"/>
        <v>1.46882</v>
      </c>
      <c r="U762">
        <f t="shared" si="261"/>
        <v>1.4669000000000001</v>
      </c>
      <c r="V762" t="str">
        <f t="shared" si="262"/>
        <v>-</v>
      </c>
      <c r="W762" t="str">
        <f t="shared" si="263"/>
        <v>-</v>
      </c>
      <c r="X762" t="str">
        <f t="shared" si="271"/>
        <v>-</v>
      </c>
      <c r="Y762">
        <f t="shared" si="272"/>
        <v>3682.8343092844252</v>
      </c>
      <c r="Z762">
        <f t="shared" si="273"/>
        <v>5402.3496482893233</v>
      </c>
      <c r="AA762">
        <f t="shared" si="274"/>
        <v>402.34964828932334</v>
      </c>
    </row>
    <row r="763" spans="1:27" x14ac:dyDescent="0.25">
      <c r="A763" t="s">
        <v>768</v>
      </c>
      <c r="B763" s="2">
        <v>40702</v>
      </c>
      <c r="C763" s="3">
        <v>0</v>
      </c>
      <c r="D763">
        <v>1.4680200000000001</v>
      </c>
      <c r="E763">
        <v>1.4689000000000001</v>
      </c>
      <c r="F763">
        <v>1.4563900000000001</v>
      </c>
      <c r="G763">
        <v>1.4591799999999999</v>
      </c>
      <c r="H763">
        <v>236532</v>
      </c>
      <c r="I763">
        <f t="shared" si="259"/>
        <v>-15.20433572579471</v>
      </c>
      <c r="J763">
        <f t="shared" si="264"/>
        <v>1.4328807692307697</v>
      </c>
      <c r="K763">
        <f t="shared" si="265"/>
        <v>1.4267862163790452</v>
      </c>
      <c r="L763">
        <f t="shared" si="275"/>
        <v>1.4402438888888891</v>
      </c>
      <c r="M763">
        <f t="shared" si="276"/>
        <v>1.4389688325364569</v>
      </c>
      <c r="N763">
        <f t="shared" si="269"/>
        <v>1.4305712499999998</v>
      </c>
      <c r="O763">
        <f t="shared" si="270"/>
        <v>1.4416335860007814</v>
      </c>
      <c r="P763" t="str">
        <f t="shared" si="266"/>
        <v>-</v>
      </c>
      <c r="Q763" t="str">
        <f t="shared" si="267"/>
        <v>Buy</v>
      </c>
      <c r="R763" t="str">
        <f t="shared" si="277"/>
        <v>-</v>
      </c>
      <c r="S763" t="str">
        <f t="shared" si="268"/>
        <v>-</v>
      </c>
      <c r="T763">
        <f t="shared" si="260"/>
        <v>1.46001</v>
      </c>
      <c r="U763">
        <f t="shared" si="261"/>
        <v>1.45835</v>
      </c>
      <c r="V763" t="str">
        <f t="shared" si="262"/>
        <v>-</v>
      </c>
      <c r="W763" t="str">
        <f t="shared" si="263"/>
        <v>-</v>
      </c>
      <c r="X763" t="str">
        <f t="shared" si="271"/>
        <v>-</v>
      </c>
      <c r="Y763">
        <f t="shared" si="272"/>
        <v>3682.8343092844252</v>
      </c>
      <c r="Z763">
        <f t="shared" si="273"/>
        <v>5370.8614149449413</v>
      </c>
      <c r="AA763">
        <f t="shared" si="274"/>
        <v>370.86141494494132</v>
      </c>
    </row>
    <row r="764" spans="1:27" x14ac:dyDescent="0.25">
      <c r="A764" t="s">
        <v>769</v>
      </c>
      <c r="B764" s="2">
        <v>40703</v>
      </c>
      <c r="C764" s="3">
        <v>0</v>
      </c>
      <c r="D764">
        <v>1.4591799999999999</v>
      </c>
      <c r="E764">
        <v>1.4645699999999999</v>
      </c>
      <c r="F764">
        <v>1.4478200000000001</v>
      </c>
      <c r="G764">
        <v>1.45367</v>
      </c>
      <c r="H764">
        <v>227863</v>
      </c>
      <c r="I764">
        <f t="shared" si="259"/>
        <v>-23.275230701625819</v>
      </c>
      <c r="J764">
        <f t="shared" si="264"/>
        <v>1.4338248717948723</v>
      </c>
      <c r="K764">
        <f t="shared" si="265"/>
        <v>1.4274668184960313</v>
      </c>
      <c r="L764">
        <f t="shared" si="275"/>
        <v>1.4394008333333335</v>
      </c>
      <c r="M764">
        <f t="shared" si="276"/>
        <v>1.439763490237189</v>
      </c>
      <c r="N764">
        <f t="shared" si="269"/>
        <v>1.4318524999999998</v>
      </c>
      <c r="O764">
        <f t="shared" si="270"/>
        <v>1.442596499120719</v>
      </c>
      <c r="P764" t="str">
        <f t="shared" si="266"/>
        <v>Sell</v>
      </c>
      <c r="Q764" t="str">
        <f t="shared" si="267"/>
        <v>Buy</v>
      </c>
      <c r="R764" t="str">
        <f t="shared" si="277"/>
        <v>-</v>
      </c>
      <c r="S764" t="str">
        <f t="shared" si="268"/>
        <v>-</v>
      </c>
      <c r="T764">
        <f t="shared" si="260"/>
        <v>1.4543600000000001</v>
      </c>
      <c r="U764">
        <f t="shared" si="261"/>
        <v>1.4529799999999999</v>
      </c>
      <c r="V764" t="str">
        <f t="shared" si="262"/>
        <v>-</v>
      </c>
      <c r="W764" t="str">
        <f t="shared" si="263"/>
        <v>-</v>
      </c>
      <c r="X764" t="str">
        <f t="shared" si="271"/>
        <v>-</v>
      </c>
      <c r="Y764">
        <f t="shared" si="272"/>
        <v>3682.8343092844252</v>
      </c>
      <c r="Z764">
        <f t="shared" si="273"/>
        <v>5351.0845947040843</v>
      </c>
      <c r="AA764">
        <f t="shared" si="274"/>
        <v>351.08459470408434</v>
      </c>
    </row>
    <row r="765" spans="1:27" x14ac:dyDescent="0.25">
      <c r="A765" t="s">
        <v>770</v>
      </c>
      <c r="B765" s="2">
        <v>40704</v>
      </c>
      <c r="C765" s="3">
        <v>0</v>
      </c>
      <c r="D765">
        <v>1.45367</v>
      </c>
      <c r="E765">
        <v>1.4550000000000001</v>
      </c>
      <c r="F765">
        <v>1.43222</v>
      </c>
      <c r="G765">
        <v>1.43468</v>
      </c>
      <c r="H765">
        <v>237343</v>
      </c>
      <c r="I765">
        <f t="shared" si="259"/>
        <v>-55.567946471244269</v>
      </c>
      <c r="J765">
        <f t="shared" si="264"/>
        <v>1.4343946153846161</v>
      </c>
      <c r="K765">
        <f t="shared" si="265"/>
        <v>1.4276494306860052</v>
      </c>
      <c r="L765">
        <f t="shared" si="275"/>
        <v>1.4381313888888887</v>
      </c>
      <c r="M765">
        <f t="shared" si="276"/>
        <v>1.4394887069811246</v>
      </c>
      <c r="N765">
        <f t="shared" si="269"/>
        <v>1.4328129166666665</v>
      </c>
      <c r="O765">
        <f t="shared" si="270"/>
        <v>1.4419631791910614</v>
      </c>
      <c r="P765" t="str">
        <f t="shared" si="266"/>
        <v>-</v>
      </c>
      <c r="Q765" t="str">
        <f t="shared" si="267"/>
        <v>Buy</v>
      </c>
      <c r="R765" t="str">
        <f t="shared" si="277"/>
        <v>-</v>
      </c>
      <c r="S765" t="str">
        <f t="shared" si="268"/>
        <v>-</v>
      </c>
      <c r="T765">
        <f t="shared" si="260"/>
        <v>1.4353499999999999</v>
      </c>
      <c r="U765">
        <f t="shared" si="261"/>
        <v>1.43401</v>
      </c>
      <c r="V765" t="str">
        <f t="shared" si="262"/>
        <v>-</v>
      </c>
      <c r="W765" t="str">
        <f t="shared" si="263"/>
        <v>-</v>
      </c>
      <c r="X765" t="str">
        <f t="shared" si="271"/>
        <v>-</v>
      </c>
      <c r="Y765">
        <f t="shared" si="272"/>
        <v>3682.8343092844252</v>
      </c>
      <c r="Z765">
        <f t="shared" si="273"/>
        <v>5281.2212278569586</v>
      </c>
      <c r="AA765">
        <f t="shared" si="274"/>
        <v>281.22122785695865</v>
      </c>
    </row>
    <row r="766" spans="1:27" x14ac:dyDescent="0.25">
      <c r="A766" t="s">
        <v>771</v>
      </c>
      <c r="B766" s="2">
        <v>40706</v>
      </c>
      <c r="C766" s="3">
        <v>0</v>
      </c>
      <c r="D766">
        <v>1.4324600000000001</v>
      </c>
      <c r="E766">
        <v>1.4341600000000001</v>
      </c>
      <c r="F766">
        <v>1.43201</v>
      </c>
      <c r="G766">
        <v>1.4335599999999999</v>
      </c>
      <c r="H766">
        <v>9689</v>
      </c>
      <c r="I766">
        <f t="shared" si="259"/>
        <v>-63.559322033898333</v>
      </c>
      <c r="J766">
        <f t="shared" si="264"/>
        <v>1.4349076923076929</v>
      </c>
      <c r="K766">
        <f t="shared" si="265"/>
        <v>1.4277990653521822</v>
      </c>
      <c r="L766">
        <f t="shared" si="275"/>
        <v>1.4367991666666668</v>
      </c>
      <c r="M766">
        <f t="shared" si="276"/>
        <v>1.4391682363334961</v>
      </c>
      <c r="N766">
        <f t="shared" si="269"/>
        <v>1.4339362499999997</v>
      </c>
      <c r="O766">
        <f t="shared" si="270"/>
        <v>1.4412909248557766</v>
      </c>
      <c r="P766" t="str">
        <f t="shared" si="266"/>
        <v>-</v>
      </c>
      <c r="Q766" t="str">
        <f t="shared" si="267"/>
        <v>Buy</v>
      </c>
      <c r="R766" t="str">
        <f t="shared" si="277"/>
        <v>-</v>
      </c>
      <c r="S766" t="str">
        <f t="shared" si="268"/>
        <v>-</v>
      </c>
      <c r="T766">
        <f t="shared" si="260"/>
        <v>1.4341999999999999</v>
      </c>
      <c r="U766">
        <f t="shared" si="261"/>
        <v>1.43292</v>
      </c>
      <c r="V766" t="str">
        <f t="shared" si="262"/>
        <v>-</v>
      </c>
      <c r="W766" t="str">
        <f t="shared" si="263"/>
        <v>-</v>
      </c>
      <c r="X766" t="str">
        <f t="shared" si="271"/>
        <v>-</v>
      </c>
      <c r="Y766">
        <f t="shared" si="272"/>
        <v>3682.8343092844252</v>
      </c>
      <c r="Z766">
        <f t="shared" si="273"/>
        <v>5277.2069384598381</v>
      </c>
      <c r="AA766">
        <f t="shared" si="274"/>
        <v>277.20693845983806</v>
      </c>
    </row>
    <row r="767" spans="1:27" x14ac:dyDescent="0.25">
      <c r="A767" t="s">
        <v>772</v>
      </c>
      <c r="B767" s="2">
        <v>40707</v>
      </c>
      <c r="C767" s="3">
        <v>0</v>
      </c>
      <c r="D767">
        <v>1.4335800000000001</v>
      </c>
      <c r="E767">
        <v>1.44299</v>
      </c>
      <c r="F767">
        <v>1.4322299999999999</v>
      </c>
      <c r="G767">
        <v>1.4414400000000001</v>
      </c>
      <c r="H767">
        <v>225005</v>
      </c>
      <c r="I767">
        <f t="shared" si="259"/>
        <v>-64.069264069263923</v>
      </c>
      <c r="J767">
        <f t="shared" si="264"/>
        <v>1.4354516666666672</v>
      </c>
      <c r="K767">
        <f t="shared" si="265"/>
        <v>1.4281444054698484</v>
      </c>
      <c r="L767">
        <f t="shared" si="275"/>
        <v>1.4357455555555556</v>
      </c>
      <c r="M767">
        <f t="shared" si="276"/>
        <v>1.4392910343695233</v>
      </c>
      <c r="N767">
        <f t="shared" si="269"/>
        <v>1.4350587500000003</v>
      </c>
      <c r="O767">
        <f t="shared" si="270"/>
        <v>1.4413028508673145</v>
      </c>
      <c r="P767" t="str">
        <f t="shared" si="266"/>
        <v>-</v>
      </c>
      <c r="Q767" t="str">
        <f t="shared" si="267"/>
        <v>Buy</v>
      </c>
      <c r="R767" t="str">
        <f t="shared" si="277"/>
        <v>-</v>
      </c>
      <c r="S767" t="str">
        <f t="shared" si="268"/>
        <v>-</v>
      </c>
      <c r="T767">
        <f t="shared" si="260"/>
        <v>1.4420500000000001</v>
      </c>
      <c r="U767">
        <f t="shared" si="261"/>
        <v>1.4408300000000001</v>
      </c>
      <c r="V767" t="str">
        <f t="shared" si="262"/>
        <v>-</v>
      </c>
      <c r="W767" t="str">
        <f t="shared" si="263"/>
        <v>-</v>
      </c>
      <c r="X767" t="str">
        <f t="shared" si="271"/>
        <v>-</v>
      </c>
      <c r="Y767">
        <f t="shared" si="272"/>
        <v>3682.8343092844252</v>
      </c>
      <c r="Z767">
        <f t="shared" si="273"/>
        <v>5306.3381578462786</v>
      </c>
      <c r="AA767">
        <f t="shared" si="274"/>
        <v>306.33815784627859</v>
      </c>
    </row>
    <row r="768" spans="1:27" x14ac:dyDescent="0.25">
      <c r="A768" t="s">
        <v>773</v>
      </c>
      <c r="B768" s="2">
        <v>40708</v>
      </c>
      <c r="C768" s="3">
        <v>0</v>
      </c>
      <c r="D768">
        <v>1.44147</v>
      </c>
      <c r="E768">
        <v>1.4497100000000001</v>
      </c>
      <c r="F768">
        <v>1.4378</v>
      </c>
      <c r="G768">
        <v>1.4432400000000001</v>
      </c>
      <c r="H768">
        <v>235436</v>
      </c>
      <c r="I768">
        <f t="shared" si="259"/>
        <v>-59.968102073365024</v>
      </c>
      <c r="J768">
        <f t="shared" si="264"/>
        <v>1.4360246153846161</v>
      </c>
      <c r="K768">
        <f t="shared" si="265"/>
        <v>1.4285265724199787</v>
      </c>
      <c r="L768">
        <f t="shared" si="275"/>
        <v>1.4346230555555559</v>
      </c>
      <c r="M768">
        <f t="shared" si="276"/>
        <v>1.4395044919711708</v>
      </c>
      <c r="N768">
        <f t="shared" si="269"/>
        <v>1.4357508333333335</v>
      </c>
      <c r="O768">
        <f t="shared" si="270"/>
        <v>1.4414578227979296</v>
      </c>
      <c r="P768" t="str">
        <f t="shared" si="266"/>
        <v>-</v>
      </c>
      <c r="Q768" t="str">
        <f t="shared" si="267"/>
        <v>Buy</v>
      </c>
      <c r="R768" t="str">
        <f t="shared" si="277"/>
        <v>-</v>
      </c>
      <c r="S768" t="str">
        <f t="shared" si="268"/>
        <v>-</v>
      </c>
      <c r="T768">
        <f t="shared" si="260"/>
        <v>1.4438500000000001</v>
      </c>
      <c r="U768">
        <f t="shared" si="261"/>
        <v>1.4426300000000001</v>
      </c>
      <c r="V768" t="str">
        <f t="shared" si="262"/>
        <v>-</v>
      </c>
      <c r="W768" t="str">
        <f t="shared" si="263"/>
        <v>-</v>
      </c>
      <c r="X768" t="str">
        <f t="shared" si="271"/>
        <v>-</v>
      </c>
      <c r="Y768">
        <f t="shared" si="272"/>
        <v>3682.8343092844252</v>
      </c>
      <c r="Z768">
        <f t="shared" si="273"/>
        <v>5312.9672596029905</v>
      </c>
      <c r="AA768">
        <f t="shared" si="274"/>
        <v>312.96725960299045</v>
      </c>
    </row>
    <row r="769" spans="1:27" x14ac:dyDescent="0.25">
      <c r="A769" t="s">
        <v>774</v>
      </c>
      <c r="B769" s="2">
        <v>40709</v>
      </c>
      <c r="C769" s="3">
        <v>0</v>
      </c>
      <c r="D769">
        <v>1.4432400000000001</v>
      </c>
      <c r="E769">
        <v>1.4437899999999999</v>
      </c>
      <c r="F769">
        <v>1.4156</v>
      </c>
      <c r="G769">
        <v>1.41916</v>
      </c>
      <c r="H769">
        <v>272367</v>
      </c>
      <c r="I769">
        <f t="shared" si="259"/>
        <v>-93.402520385470709</v>
      </c>
      <c r="J769">
        <f t="shared" si="264"/>
        <v>1.4364201282051288</v>
      </c>
      <c r="K769">
        <f t="shared" si="265"/>
        <v>1.428289444004283</v>
      </c>
      <c r="L769">
        <f t="shared" si="275"/>
        <v>1.4328586111111112</v>
      </c>
      <c r="M769">
        <f t="shared" si="276"/>
        <v>1.4384047897024588</v>
      </c>
      <c r="N769">
        <f t="shared" si="269"/>
        <v>1.4354754166666668</v>
      </c>
      <c r="O769">
        <f t="shared" si="270"/>
        <v>1.4396739969740953</v>
      </c>
      <c r="P769" t="str">
        <f t="shared" si="266"/>
        <v>-</v>
      </c>
      <c r="Q769" t="str">
        <f t="shared" si="267"/>
        <v>Sell</v>
      </c>
      <c r="R769" t="str">
        <f t="shared" si="277"/>
        <v>-</v>
      </c>
      <c r="S769" t="str">
        <f t="shared" si="268"/>
        <v>-</v>
      </c>
      <c r="T769">
        <f t="shared" si="260"/>
        <v>1.41988</v>
      </c>
      <c r="U769">
        <f t="shared" si="261"/>
        <v>1.4184399999999999</v>
      </c>
      <c r="V769" t="str">
        <f t="shared" si="262"/>
        <v>-</v>
      </c>
      <c r="W769" t="str">
        <f t="shared" si="263"/>
        <v>-</v>
      </c>
      <c r="X769" t="str">
        <f>IF(R769="Buy",$AG$54,IF(R769="Sell",$AG$54/T769,"-"))</f>
        <v>-</v>
      </c>
      <c r="Y769">
        <f t="shared" si="272"/>
        <v>3682.8343092844252</v>
      </c>
      <c r="Z769">
        <f>Y769*U769</f>
        <v>5223.8794976613999</v>
      </c>
      <c r="AA769">
        <f>Z769-$AG$54</f>
        <v>223.87949766139991</v>
      </c>
    </row>
    <row r="770" spans="1:27" x14ac:dyDescent="0.25">
      <c r="A770" t="s">
        <v>775</v>
      </c>
      <c r="B770" s="2">
        <v>40710</v>
      </c>
      <c r="C770" s="3">
        <v>0</v>
      </c>
      <c r="D770">
        <v>1.41916</v>
      </c>
      <c r="E770">
        <v>1.4220699999999999</v>
      </c>
      <c r="F770">
        <v>1.4073100000000001</v>
      </c>
      <c r="G770">
        <v>1.42012</v>
      </c>
      <c r="H770">
        <v>292843</v>
      </c>
      <c r="I770">
        <f t="shared" si="259"/>
        <v>-79.421686746987945</v>
      </c>
      <c r="J770">
        <f t="shared" si="264"/>
        <v>1.4366393589743593</v>
      </c>
      <c r="K770">
        <f t="shared" si="265"/>
        <v>1.428082622637086</v>
      </c>
      <c r="L770">
        <f t="shared" si="275"/>
        <v>1.4318683333333331</v>
      </c>
      <c r="M770">
        <f t="shared" si="276"/>
        <v>1.4374164226915151</v>
      </c>
      <c r="N770">
        <f t="shared" si="269"/>
        <v>1.4349579166666666</v>
      </c>
      <c r="O770">
        <f t="shared" si="270"/>
        <v>1.4381096772161677</v>
      </c>
      <c r="P770" t="str">
        <f t="shared" si="266"/>
        <v>Buy</v>
      </c>
      <c r="Q770" t="str">
        <f t="shared" si="267"/>
        <v>Sell</v>
      </c>
      <c r="R770" t="str">
        <f t="shared" si="277"/>
        <v>-</v>
      </c>
      <c r="S770" t="str">
        <f t="shared" si="268"/>
        <v>-</v>
      </c>
      <c r="T770">
        <f t="shared" si="260"/>
        <v>1.4209400000000001</v>
      </c>
      <c r="U770">
        <f t="shared" si="261"/>
        <v>1.4193</v>
      </c>
      <c r="V770" t="str">
        <f t="shared" si="262"/>
        <v>-</v>
      </c>
      <c r="W770" t="str">
        <f t="shared" si="263"/>
        <v>-</v>
      </c>
      <c r="X770" t="str">
        <f t="shared" ref="X770:X795" si="278">IF(R770="Buy",$AG$54,IF(R770="Sell",$AG$54/T770,"-"))</f>
        <v>-</v>
      </c>
      <c r="Y770">
        <f t="shared" si="272"/>
        <v>3682.8343092844252</v>
      </c>
      <c r="Z770">
        <f t="shared" ref="Z770:Z795" si="279">Y770*U770</f>
        <v>5227.0467351673851</v>
      </c>
      <c r="AA770">
        <f t="shared" ref="AA770:AA795" si="280">Z770-$AG$54</f>
        <v>227.04673516738512</v>
      </c>
    </row>
    <row r="771" spans="1:27" x14ac:dyDescent="0.25">
      <c r="A771" t="s">
        <v>776</v>
      </c>
      <c r="B771" s="2">
        <v>40711</v>
      </c>
      <c r="C771" s="3">
        <v>0</v>
      </c>
      <c r="D771">
        <v>1.4200999999999999</v>
      </c>
      <c r="E771">
        <v>1.4338900000000001</v>
      </c>
      <c r="F771">
        <v>1.41269</v>
      </c>
      <c r="G771">
        <v>1.4306300000000001</v>
      </c>
      <c r="H771">
        <v>252007</v>
      </c>
      <c r="I771">
        <f t="shared" si="259"/>
        <v>-62.538152610441699</v>
      </c>
      <c r="J771">
        <f t="shared" si="264"/>
        <v>1.4368028205128209</v>
      </c>
      <c r="K771">
        <f t="shared" si="265"/>
        <v>1.4281471132032357</v>
      </c>
      <c r="L771">
        <f t="shared" si="275"/>
        <v>1.4318452777777777</v>
      </c>
      <c r="M771">
        <f t="shared" si="276"/>
        <v>1.4370495890325143</v>
      </c>
      <c r="N771">
        <f t="shared" si="269"/>
        <v>1.4355837499999999</v>
      </c>
      <c r="O771">
        <f t="shared" si="270"/>
        <v>1.4375113030388742</v>
      </c>
      <c r="P771" t="str">
        <f t="shared" si="266"/>
        <v>-</v>
      </c>
      <c r="Q771" t="str">
        <f t="shared" si="267"/>
        <v>Buy</v>
      </c>
      <c r="R771" t="str">
        <f t="shared" si="277"/>
        <v>-</v>
      </c>
      <c r="S771" t="str">
        <f t="shared" si="268"/>
        <v>-</v>
      </c>
      <c r="T771">
        <f t="shared" si="260"/>
        <v>1.43144</v>
      </c>
      <c r="U771">
        <f t="shared" si="261"/>
        <v>1.4298200000000001</v>
      </c>
      <c r="V771" t="str">
        <f t="shared" si="262"/>
        <v>-</v>
      </c>
      <c r="W771" t="str">
        <f t="shared" si="263"/>
        <v>-</v>
      </c>
      <c r="X771" t="str">
        <f t="shared" si="278"/>
        <v>-</v>
      </c>
      <c r="Y771">
        <f t="shared" si="272"/>
        <v>3682.8343092844252</v>
      </c>
      <c r="Z771">
        <f t="shared" si="279"/>
        <v>5265.7901521010572</v>
      </c>
      <c r="AA771">
        <f t="shared" si="280"/>
        <v>265.79015210105717</v>
      </c>
    </row>
    <row r="772" spans="1:27" x14ac:dyDescent="0.25">
      <c r="A772" t="s">
        <v>777</v>
      </c>
      <c r="B772" s="2">
        <v>40713</v>
      </c>
      <c r="C772" s="3">
        <v>0</v>
      </c>
      <c r="D772">
        <v>1.4273100000000001</v>
      </c>
      <c r="E772">
        <v>1.4293400000000001</v>
      </c>
      <c r="F772">
        <v>1.4255899999999999</v>
      </c>
      <c r="G772">
        <v>1.4257299999999999</v>
      </c>
      <c r="H772">
        <v>10437</v>
      </c>
      <c r="I772">
        <f t="shared" si="259"/>
        <v>-70.409638554217025</v>
      </c>
      <c r="J772">
        <f t="shared" si="264"/>
        <v>1.4369175641025644</v>
      </c>
      <c r="K772">
        <f t="shared" si="265"/>
        <v>1.4280859204639131</v>
      </c>
      <c r="L772">
        <f t="shared" si="275"/>
        <v>1.4314819444444444</v>
      </c>
      <c r="M772">
        <f t="shared" si="276"/>
        <v>1.4364377193550812</v>
      </c>
      <c r="N772">
        <f t="shared" si="269"/>
        <v>1.4361708333333334</v>
      </c>
      <c r="O772">
        <f t="shared" si="270"/>
        <v>1.4365687987957643</v>
      </c>
      <c r="P772" t="str">
        <f t="shared" si="266"/>
        <v>-</v>
      </c>
      <c r="Q772" t="str">
        <f t="shared" si="267"/>
        <v>Sell</v>
      </c>
      <c r="R772" t="str">
        <f t="shared" si="277"/>
        <v>-</v>
      </c>
      <c r="S772" t="str">
        <f t="shared" si="268"/>
        <v>-</v>
      </c>
      <c r="T772">
        <f t="shared" si="260"/>
        <v>1.4265099999999999</v>
      </c>
      <c r="U772">
        <f t="shared" si="261"/>
        <v>1.4249499999999999</v>
      </c>
      <c r="V772" t="str">
        <f t="shared" si="262"/>
        <v>-</v>
      </c>
      <c r="W772" t="str">
        <f t="shared" si="263"/>
        <v>-</v>
      </c>
      <c r="X772" t="str">
        <f t="shared" si="278"/>
        <v>-</v>
      </c>
      <c r="Y772">
        <f t="shared" si="272"/>
        <v>3682.8343092844252</v>
      </c>
      <c r="Z772">
        <f t="shared" si="279"/>
        <v>5247.8547490148412</v>
      </c>
      <c r="AA772">
        <f t="shared" si="280"/>
        <v>247.85474901484122</v>
      </c>
    </row>
    <row r="773" spans="1:27" x14ac:dyDescent="0.25">
      <c r="A773" t="s">
        <v>778</v>
      </c>
      <c r="B773" s="2">
        <v>40714</v>
      </c>
      <c r="C773" s="3">
        <v>0</v>
      </c>
      <c r="D773">
        <v>1.42571</v>
      </c>
      <c r="E773">
        <v>1.4381600000000001</v>
      </c>
      <c r="F773">
        <v>1.4191199999999999</v>
      </c>
      <c r="G773">
        <v>1.43615</v>
      </c>
      <c r="H773">
        <v>237032</v>
      </c>
      <c r="I773">
        <f t="shared" si="259"/>
        <v>-53.670682730923666</v>
      </c>
      <c r="J773">
        <f t="shared" si="264"/>
        <v>1.4371044871794876</v>
      </c>
      <c r="K773">
        <f t="shared" si="265"/>
        <v>1.428290074376219</v>
      </c>
      <c r="L773">
        <f t="shared" si="275"/>
        <v>1.4314641666666665</v>
      </c>
      <c r="M773">
        <f t="shared" si="276"/>
        <v>1.4364221669575092</v>
      </c>
      <c r="N773">
        <f t="shared" si="269"/>
        <v>1.4376212500000001</v>
      </c>
      <c r="O773">
        <f t="shared" si="270"/>
        <v>1.4365352948921031</v>
      </c>
      <c r="P773" t="str">
        <f t="shared" si="266"/>
        <v>-</v>
      </c>
      <c r="Q773" t="str">
        <f t="shared" si="267"/>
        <v>Buy</v>
      </c>
      <c r="R773" t="str">
        <f t="shared" si="277"/>
        <v>-</v>
      </c>
      <c r="S773" t="str">
        <f t="shared" si="268"/>
        <v>-</v>
      </c>
      <c r="T773">
        <f t="shared" si="260"/>
        <v>1.4368799999999999</v>
      </c>
      <c r="U773">
        <f t="shared" si="261"/>
        <v>1.4354199999999999</v>
      </c>
      <c r="V773" t="str">
        <f t="shared" si="262"/>
        <v>-</v>
      </c>
      <c r="W773" t="str">
        <f t="shared" si="263"/>
        <v>-</v>
      </c>
      <c r="X773" t="str">
        <f t="shared" si="278"/>
        <v>-</v>
      </c>
      <c r="Y773">
        <f t="shared" si="272"/>
        <v>3682.8343092844252</v>
      </c>
      <c r="Z773">
        <f t="shared" si="279"/>
        <v>5286.4140242330495</v>
      </c>
      <c r="AA773">
        <f t="shared" si="280"/>
        <v>286.41402423304953</v>
      </c>
    </row>
    <row r="774" spans="1:27" x14ac:dyDescent="0.25">
      <c r="A774" t="s">
        <v>779</v>
      </c>
      <c r="B774" s="2">
        <v>40715</v>
      </c>
      <c r="C774" s="3">
        <v>0</v>
      </c>
      <c r="D774">
        <v>1.4361600000000001</v>
      </c>
      <c r="E774">
        <v>1.4422299999999999</v>
      </c>
      <c r="F774">
        <v>1.43069</v>
      </c>
      <c r="G774">
        <v>1.43767</v>
      </c>
      <c r="H774">
        <v>233737</v>
      </c>
      <c r="I774">
        <f t="shared" si="259"/>
        <v>-51.228915662650628</v>
      </c>
      <c r="J774">
        <f t="shared" si="264"/>
        <v>1.437372435897436</v>
      </c>
      <c r="K774">
        <f t="shared" si="265"/>
        <v>1.4285275408477072</v>
      </c>
      <c r="L774">
        <f t="shared" si="275"/>
        <v>1.4314005555555553</v>
      </c>
      <c r="M774">
        <f t="shared" si="276"/>
        <v>1.4364896173922386</v>
      </c>
      <c r="N774">
        <f t="shared" si="269"/>
        <v>1.4388079166666667</v>
      </c>
      <c r="O774">
        <f t="shared" si="270"/>
        <v>1.4366260713007348</v>
      </c>
      <c r="P774" t="str">
        <f t="shared" si="266"/>
        <v>-</v>
      </c>
      <c r="Q774" t="str">
        <f t="shared" si="267"/>
        <v>Buy</v>
      </c>
      <c r="R774" t="str">
        <f t="shared" si="277"/>
        <v>-</v>
      </c>
      <c r="S774" t="str">
        <f t="shared" si="268"/>
        <v>-</v>
      </c>
      <c r="T774">
        <f t="shared" si="260"/>
        <v>1.43825</v>
      </c>
      <c r="U774">
        <f t="shared" si="261"/>
        <v>1.43709</v>
      </c>
      <c r="V774" t="str">
        <f t="shared" si="262"/>
        <v>-</v>
      </c>
      <c r="W774" t="str">
        <f t="shared" si="263"/>
        <v>-</v>
      </c>
      <c r="X774" t="str">
        <f t="shared" si="278"/>
        <v>-</v>
      </c>
      <c r="Y774">
        <f t="shared" si="272"/>
        <v>3682.8343092844252</v>
      </c>
      <c r="Z774">
        <f t="shared" si="279"/>
        <v>5292.5643575295544</v>
      </c>
      <c r="AA774">
        <f t="shared" si="280"/>
        <v>292.5643575295544</v>
      </c>
    </row>
    <row r="775" spans="1:27" x14ac:dyDescent="0.25">
      <c r="A775" t="s">
        <v>780</v>
      </c>
      <c r="B775" s="2">
        <v>40716</v>
      </c>
      <c r="C775" s="3">
        <v>0</v>
      </c>
      <c r="D775">
        <v>1.4376599999999999</v>
      </c>
      <c r="E775">
        <v>1.4441200000000001</v>
      </c>
      <c r="F775">
        <v>1.431</v>
      </c>
      <c r="G775">
        <v>1.4330400000000001</v>
      </c>
      <c r="H775">
        <v>219198</v>
      </c>
      <c r="I775">
        <f t="shared" si="259"/>
        <v>-58.666666666666565</v>
      </c>
      <c r="J775">
        <f t="shared" si="264"/>
        <v>1.4376629487179491</v>
      </c>
      <c r="K775">
        <f t="shared" si="265"/>
        <v>1.4286417803199172</v>
      </c>
      <c r="L775">
        <f t="shared" si="275"/>
        <v>1.4317444444444443</v>
      </c>
      <c r="M775">
        <f t="shared" si="276"/>
        <v>1.4363031515872529</v>
      </c>
      <c r="N775">
        <f t="shared" si="269"/>
        <v>1.4398987500000002</v>
      </c>
      <c r="O775">
        <f t="shared" si="270"/>
        <v>1.4363391855966761</v>
      </c>
      <c r="P775" t="str">
        <f t="shared" si="266"/>
        <v>-</v>
      </c>
      <c r="Q775" t="str">
        <f t="shared" si="267"/>
        <v>Buy</v>
      </c>
      <c r="R775" t="str">
        <f t="shared" si="277"/>
        <v>-</v>
      </c>
      <c r="S775" t="str">
        <f t="shared" si="268"/>
        <v>-</v>
      </c>
      <c r="T775">
        <f t="shared" si="260"/>
        <v>1.4335100000000001</v>
      </c>
      <c r="U775">
        <f t="shared" si="261"/>
        <v>1.4325699999999999</v>
      </c>
      <c r="V775" t="str">
        <f t="shared" si="262"/>
        <v>-</v>
      </c>
      <c r="W775" t="str">
        <f t="shared" si="263"/>
        <v>-</v>
      </c>
      <c r="X775" t="str">
        <f t="shared" si="278"/>
        <v>-</v>
      </c>
      <c r="Y775">
        <f t="shared" si="272"/>
        <v>3682.8343092844252</v>
      </c>
      <c r="Z775">
        <f t="shared" si="279"/>
        <v>5275.9179464515883</v>
      </c>
      <c r="AA775">
        <f t="shared" si="280"/>
        <v>275.91794645158825</v>
      </c>
    </row>
    <row r="776" spans="1:27" x14ac:dyDescent="0.25">
      <c r="A776" t="s">
        <v>781</v>
      </c>
      <c r="B776" s="2">
        <v>40717</v>
      </c>
      <c r="C776" s="3">
        <v>0</v>
      </c>
      <c r="D776">
        <v>1.4330400000000001</v>
      </c>
      <c r="E776">
        <v>1.4333</v>
      </c>
      <c r="F776">
        <v>1.4126799999999999</v>
      </c>
      <c r="G776">
        <v>1.42614</v>
      </c>
      <c r="H776">
        <v>241714</v>
      </c>
      <c r="I776">
        <f t="shared" si="259"/>
        <v>-69.426855008930204</v>
      </c>
      <c r="J776">
        <f t="shared" si="264"/>
        <v>1.4377812820512825</v>
      </c>
      <c r="K776">
        <f t="shared" si="265"/>
        <v>1.4285784441092861</v>
      </c>
      <c r="L776">
        <f t="shared" si="275"/>
        <v>1.4318338888888884</v>
      </c>
      <c r="M776">
        <f t="shared" si="276"/>
        <v>1.4357537920419958</v>
      </c>
      <c r="N776">
        <f t="shared" si="269"/>
        <v>1.4403895833333333</v>
      </c>
      <c r="O776">
        <f t="shared" si="270"/>
        <v>1.4355232507489422</v>
      </c>
      <c r="P776" t="str">
        <f t="shared" si="266"/>
        <v>-</v>
      </c>
      <c r="Q776" t="str">
        <f t="shared" si="267"/>
        <v>Sell</v>
      </c>
      <c r="R776" t="str">
        <f t="shared" si="277"/>
        <v>-</v>
      </c>
      <c r="S776" t="str">
        <f t="shared" si="268"/>
        <v>-</v>
      </c>
      <c r="T776">
        <f t="shared" si="260"/>
        <v>1.4265099999999999</v>
      </c>
      <c r="U776">
        <f t="shared" si="261"/>
        <v>1.42577</v>
      </c>
      <c r="V776" t="str">
        <f t="shared" si="262"/>
        <v>-</v>
      </c>
      <c r="W776" t="str">
        <f t="shared" si="263"/>
        <v>-</v>
      </c>
      <c r="X776" t="str">
        <f t="shared" si="278"/>
        <v>-</v>
      </c>
      <c r="Y776">
        <f t="shared" si="272"/>
        <v>3682.8343092844252</v>
      </c>
      <c r="Z776">
        <f t="shared" si="279"/>
        <v>5250.8746731484553</v>
      </c>
      <c r="AA776">
        <f t="shared" si="280"/>
        <v>250.87467314845526</v>
      </c>
    </row>
    <row r="777" spans="1:27" x14ac:dyDescent="0.25">
      <c r="A777" t="s">
        <v>782</v>
      </c>
      <c r="B777" s="2">
        <v>40718</v>
      </c>
      <c r="C777" s="3">
        <v>0</v>
      </c>
      <c r="D777">
        <v>1.42614</v>
      </c>
      <c r="E777">
        <v>1.4305699999999999</v>
      </c>
      <c r="F777">
        <v>1.41431</v>
      </c>
      <c r="G777">
        <v>1.4188799999999999</v>
      </c>
      <c r="H777">
        <v>226175</v>
      </c>
      <c r="I777">
        <f t="shared" si="259"/>
        <v>-79.793922458959329</v>
      </c>
      <c r="J777">
        <f t="shared" si="264"/>
        <v>1.4379119230769233</v>
      </c>
      <c r="K777">
        <f t="shared" si="265"/>
        <v>1.4283329138786713</v>
      </c>
      <c r="L777">
        <f t="shared" si="275"/>
        <v>1.4320352777777776</v>
      </c>
      <c r="M777">
        <f t="shared" si="276"/>
        <v>1.4348416951748608</v>
      </c>
      <c r="N777">
        <f t="shared" si="269"/>
        <v>1.4398583333333335</v>
      </c>
      <c r="O777">
        <f t="shared" si="270"/>
        <v>1.4341917906890269</v>
      </c>
      <c r="P777" t="str">
        <f t="shared" si="266"/>
        <v>-</v>
      </c>
      <c r="Q777" t="str">
        <f t="shared" si="267"/>
        <v>Sell</v>
      </c>
      <c r="R777" t="str">
        <f t="shared" si="277"/>
        <v>-</v>
      </c>
      <c r="S777" t="str">
        <f t="shared" si="268"/>
        <v>-</v>
      </c>
      <c r="T777">
        <f t="shared" si="260"/>
        <v>1.4192899999999999</v>
      </c>
      <c r="U777">
        <f t="shared" si="261"/>
        <v>1.4184699999999999</v>
      </c>
      <c r="V777" t="str">
        <f t="shared" si="262"/>
        <v>-</v>
      </c>
      <c r="W777" t="str">
        <f t="shared" si="263"/>
        <v>-</v>
      </c>
      <c r="X777" t="str">
        <f t="shared" si="278"/>
        <v>-</v>
      </c>
      <c r="Y777">
        <f t="shared" si="272"/>
        <v>3682.8343092844252</v>
      </c>
      <c r="Z777">
        <f t="shared" si="279"/>
        <v>5223.9899826906785</v>
      </c>
      <c r="AA777">
        <f t="shared" si="280"/>
        <v>223.98998269067852</v>
      </c>
    </row>
    <row r="778" spans="1:27" x14ac:dyDescent="0.25">
      <c r="A778" t="s">
        <v>783</v>
      </c>
      <c r="B778" s="2">
        <v>40720</v>
      </c>
      <c r="C778" s="3">
        <v>0</v>
      </c>
      <c r="D778">
        <v>1.4188000000000001</v>
      </c>
      <c r="E778">
        <v>1.4195899999999999</v>
      </c>
      <c r="F778">
        <v>1.4146099999999999</v>
      </c>
      <c r="G778">
        <v>1.4154899999999999</v>
      </c>
      <c r="H778">
        <v>10863</v>
      </c>
      <c r="I778">
        <f t="shared" si="259"/>
        <v>-82.847557139861919</v>
      </c>
      <c r="J778">
        <f t="shared" si="264"/>
        <v>1.4380661538461543</v>
      </c>
      <c r="K778">
        <f t="shared" si="265"/>
        <v>1.4280077768184518</v>
      </c>
      <c r="L778">
        <f t="shared" si="275"/>
        <v>1.4322822222222218</v>
      </c>
      <c r="M778">
        <f t="shared" si="276"/>
        <v>1.4337956575978412</v>
      </c>
      <c r="N778">
        <f t="shared" si="269"/>
        <v>1.4392979166666668</v>
      </c>
      <c r="O778">
        <f t="shared" si="270"/>
        <v>1.4326956474339048</v>
      </c>
      <c r="P778" t="str">
        <f t="shared" si="266"/>
        <v>-</v>
      </c>
      <c r="Q778" t="str">
        <f t="shared" si="267"/>
        <v>Sell</v>
      </c>
      <c r="R778" t="str">
        <f t="shared" si="277"/>
        <v>-</v>
      </c>
      <c r="S778" t="str">
        <f t="shared" si="268"/>
        <v>-</v>
      </c>
      <c r="T778">
        <f t="shared" si="260"/>
        <v>1.41594</v>
      </c>
      <c r="U778">
        <f t="shared" si="261"/>
        <v>1.4150400000000001</v>
      </c>
      <c r="V778" t="str">
        <f t="shared" si="262"/>
        <v>-</v>
      </c>
      <c r="W778" t="str">
        <f t="shared" si="263"/>
        <v>-</v>
      </c>
      <c r="X778" t="str">
        <f t="shared" si="278"/>
        <v>-</v>
      </c>
      <c r="Y778">
        <f t="shared" si="272"/>
        <v>3682.8343092844252</v>
      </c>
      <c r="Z778">
        <f t="shared" si="279"/>
        <v>5211.357861009833</v>
      </c>
      <c r="AA778">
        <f t="shared" si="280"/>
        <v>211.35786100983296</v>
      </c>
    </row>
    <row r="779" spans="1:27" x14ac:dyDescent="0.25">
      <c r="A779" t="s">
        <v>784</v>
      </c>
      <c r="B779" s="2">
        <v>40721</v>
      </c>
      <c r="C779" s="3">
        <v>0</v>
      </c>
      <c r="D779">
        <v>1.4154500000000001</v>
      </c>
      <c r="E779">
        <v>1.43262</v>
      </c>
      <c r="F779">
        <v>1.41025</v>
      </c>
      <c r="G779">
        <v>1.4311</v>
      </c>
      <c r="H779">
        <v>226428</v>
      </c>
      <c r="I779">
        <f t="shared" si="259"/>
        <v>-43.891509433962305</v>
      </c>
      <c r="J779">
        <f t="shared" si="264"/>
        <v>1.4383717948717951</v>
      </c>
      <c r="K779">
        <f t="shared" si="265"/>
        <v>1.4280860609496302</v>
      </c>
      <c r="L779">
        <f t="shared" si="275"/>
        <v>1.4327433333333333</v>
      </c>
      <c r="M779">
        <f t="shared" si="276"/>
        <v>1.4336499463763364</v>
      </c>
      <c r="N779">
        <f t="shared" si="269"/>
        <v>1.4392070833333337</v>
      </c>
      <c r="O779">
        <f t="shared" si="270"/>
        <v>1.4325679956391923</v>
      </c>
      <c r="P779" t="str">
        <f t="shared" si="266"/>
        <v>Buy</v>
      </c>
      <c r="Q779" t="str">
        <f t="shared" si="267"/>
        <v>Buy</v>
      </c>
      <c r="R779" t="str">
        <f t="shared" si="277"/>
        <v>Buy</v>
      </c>
      <c r="S779" t="str">
        <f t="shared" si="268"/>
        <v>-</v>
      </c>
      <c r="T779">
        <f t="shared" si="260"/>
        <v>1.4315100000000001</v>
      </c>
      <c r="U779">
        <f t="shared" si="261"/>
        <v>1.43069</v>
      </c>
      <c r="V779" t="str">
        <f t="shared" si="262"/>
        <v>-</v>
      </c>
      <c r="W779" t="str">
        <f t="shared" si="263"/>
        <v>-</v>
      </c>
      <c r="X779">
        <f t="shared" si="278"/>
        <v>5000</v>
      </c>
      <c r="Y779">
        <f t="shared" si="272"/>
        <v>3682.8343092844252</v>
      </c>
      <c r="Z779">
        <f t="shared" si="279"/>
        <v>5268.994217950134</v>
      </c>
      <c r="AA779">
        <f t="shared" si="280"/>
        <v>268.99421795013404</v>
      </c>
    </row>
    <row r="780" spans="1:27" x14ac:dyDescent="0.25">
      <c r="A780" t="s">
        <v>785</v>
      </c>
      <c r="B780" s="2">
        <v>40722</v>
      </c>
      <c r="C780" s="3">
        <v>0</v>
      </c>
      <c r="D780">
        <v>1.43106</v>
      </c>
      <c r="E780">
        <v>1.4396599999999999</v>
      </c>
      <c r="F780">
        <v>1.4237</v>
      </c>
      <c r="G780">
        <v>1.43571</v>
      </c>
      <c r="H780">
        <v>242015</v>
      </c>
      <c r="I780">
        <f t="shared" si="259"/>
        <v>-33.018867924528337</v>
      </c>
      <c r="J780">
        <f t="shared" si="264"/>
        <v>1.4386755128205131</v>
      </c>
      <c r="K780">
        <f t="shared" si="265"/>
        <v>1.4282790720648295</v>
      </c>
      <c r="L780">
        <f t="shared" si="275"/>
        <v>1.4329955555555554</v>
      </c>
      <c r="M780">
        <f t="shared" si="276"/>
        <v>1.4337613006262642</v>
      </c>
      <c r="N780">
        <f t="shared" si="269"/>
        <v>1.4389283333333334</v>
      </c>
      <c r="O780">
        <f t="shared" si="270"/>
        <v>1.4328193559880571</v>
      </c>
      <c r="P780" t="str">
        <f t="shared" si="266"/>
        <v>-</v>
      </c>
      <c r="Q780" t="str">
        <f t="shared" si="267"/>
        <v>Buy</v>
      </c>
      <c r="R780" t="str">
        <f t="shared" si="277"/>
        <v>-</v>
      </c>
      <c r="S780" t="str">
        <f t="shared" si="268"/>
        <v>-</v>
      </c>
      <c r="T780">
        <f t="shared" si="260"/>
        <v>1.43608</v>
      </c>
      <c r="U780">
        <f t="shared" si="261"/>
        <v>1.4353400000000001</v>
      </c>
      <c r="V780" t="str">
        <f t="shared" si="262"/>
        <v>-</v>
      </c>
      <c r="W780" t="str">
        <f t="shared" si="263"/>
        <v>-</v>
      </c>
      <c r="X780" t="str">
        <f t="shared" si="278"/>
        <v>-</v>
      </c>
      <c r="Y780">
        <f t="shared" si="272"/>
        <v>3682.8343092844252</v>
      </c>
      <c r="Z780">
        <f t="shared" si="279"/>
        <v>5286.1193974883072</v>
      </c>
      <c r="AA780">
        <f t="shared" si="280"/>
        <v>286.11939748830719</v>
      </c>
    </row>
    <row r="781" spans="1:27" x14ac:dyDescent="0.25">
      <c r="A781" t="s">
        <v>786</v>
      </c>
      <c r="B781" s="2">
        <v>40723</v>
      </c>
      <c r="C781" s="3">
        <v>0</v>
      </c>
      <c r="D781">
        <v>1.4357</v>
      </c>
      <c r="E781">
        <v>1.44811</v>
      </c>
      <c r="F781">
        <v>1.43384</v>
      </c>
      <c r="G781">
        <v>1.44635</v>
      </c>
      <c r="H781">
        <v>239427</v>
      </c>
      <c r="I781">
        <f t="shared" si="259"/>
        <v>-7.9245283018868644</v>
      </c>
      <c r="J781">
        <f t="shared" si="264"/>
        <v>1.4391070512820516</v>
      </c>
      <c r="K781">
        <f t="shared" si="265"/>
        <v>1.4287365639112894</v>
      </c>
      <c r="L781">
        <f t="shared" si="275"/>
        <v>1.433567222222222</v>
      </c>
      <c r="M781">
        <f t="shared" si="276"/>
        <v>1.4344417708626822</v>
      </c>
      <c r="N781">
        <f t="shared" si="269"/>
        <v>1.4394229166666668</v>
      </c>
      <c r="O781">
        <f t="shared" si="270"/>
        <v>1.4339018075090124</v>
      </c>
      <c r="P781" t="str">
        <f t="shared" si="266"/>
        <v>-</v>
      </c>
      <c r="Q781" t="str">
        <f t="shared" si="267"/>
        <v>Buy</v>
      </c>
      <c r="R781" t="str">
        <f t="shared" si="277"/>
        <v>-</v>
      </c>
      <c r="S781" t="str">
        <f t="shared" si="268"/>
        <v>-</v>
      </c>
      <c r="T781">
        <f t="shared" si="260"/>
        <v>1.44678</v>
      </c>
      <c r="U781">
        <f t="shared" si="261"/>
        <v>1.4459200000000001</v>
      </c>
      <c r="V781" t="str">
        <f t="shared" si="262"/>
        <v>-</v>
      </c>
      <c r="W781" t="str">
        <f t="shared" si="263"/>
        <v>-</v>
      </c>
      <c r="X781" t="str">
        <f t="shared" si="278"/>
        <v>-</v>
      </c>
      <c r="Y781">
        <f t="shared" si="272"/>
        <v>3682.8343092844252</v>
      </c>
      <c r="Z781">
        <f t="shared" si="279"/>
        <v>5325.0837844805365</v>
      </c>
      <c r="AA781">
        <f t="shared" si="280"/>
        <v>325.08378448053645</v>
      </c>
    </row>
    <row r="782" spans="1:27" x14ac:dyDescent="0.25">
      <c r="A782" t="s">
        <v>787</v>
      </c>
      <c r="B782" s="2">
        <v>40724</v>
      </c>
      <c r="C782" s="3">
        <v>0</v>
      </c>
      <c r="D782">
        <v>1.4463600000000001</v>
      </c>
      <c r="E782">
        <v>1.4537500000000001</v>
      </c>
      <c r="F782">
        <v>1.44475</v>
      </c>
      <c r="G782">
        <v>1.4474400000000001</v>
      </c>
      <c r="H782">
        <v>216323</v>
      </c>
      <c r="I782">
        <f t="shared" si="259"/>
        <v>-13.587424633936331</v>
      </c>
      <c r="J782">
        <f t="shared" si="264"/>
        <v>1.4395153846153848</v>
      </c>
      <c r="K782">
        <f t="shared" si="265"/>
        <v>1.4292100686223959</v>
      </c>
      <c r="L782">
        <f t="shared" si="275"/>
        <v>1.4339811111111109</v>
      </c>
      <c r="M782">
        <f t="shared" si="276"/>
        <v>1.4351443778430779</v>
      </c>
      <c r="N782">
        <f t="shared" si="269"/>
        <v>1.4393729166666669</v>
      </c>
      <c r="O782">
        <f t="shared" si="270"/>
        <v>1.4349848629082915</v>
      </c>
      <c r="P782" t="str">
        <f t="shared" si="266"/>
        <v>-</v>
      </c>
      <c r="Q782" t="str">
        <f t="shared" si="267"/>
        <v>Buy</v>
      </c>
      <c r="R782" t="str">
        <f t="shared" si="277"/>
        <v>-</v>
      </c>
      <c r="S782" t="str">
        <f t="shared" si="268"/>
        <v>-</v>
      </c>
      <c r="T782">
        <f t="shared" si="260"/>
        <v>1.4479</v>
      </c>
      <c r="U782">
        <f t="shared" si="261"/>
        <v>1.4469799999999999</v>
      </c>
      <c r="V782" t="str">
        <f t="shared" si="262"/>
        <v>-</v>
      </c>
      <c r="W782" t="str">
        <f t="shared" si="263"/>
        <v>-</v>
      </c>
      <c r="X782" t="str">
        <f t="shared" si="278"/>
        <v>-</v>
      </c>
      <c r="Y782">
        <f t="shared" si="272"/>
        <v>3682.8343092844252</v>
      </c>
      <c r="Z782">
        <f t="shared" si="279"/>
        <v>5328.9875888483775</v>
      </c>
      <c r="AA782">
        <f t="shared" si="280"/>
        <v>328.98758884837753</v>
      </c>
    </row>
    <row r="783" spans="1:27" x14ac:dyDescent="0.25">
      <c r="A783" t="s">
        <v>788</v>
      </c>
      <c r="B783" s="2">
        <v>40725</v>
      </c>
      <c r="C783" s="3">
        <v>0</v>
      </c>
      <c r="D783">
        <v>1.4474400000000001</v>
      </c>
      <c r="E783">
        <v>1.45503</v>
      </c>
      <c r="F783">
        <v>1.4438299999999999</v>
      </c>
      <c r="G783">
        <v>1.4525399999999999</v>
      </c>
      <c r="H783">
        <v>200406</v>
      </c>
      <c r="I783">
        <f t="shared" si="259"/>
        <v>-5.2179379715006373</v>
      </c>
      <c r="J783">
        <f t="shared" si="264"/>
        <v>1.4398901282051284</v>
      </c>
      <c r="K783">
        <f t="shared" si="265"/>
        <v>1.4298006997965123</v>
      </c>
      <c r="L783">
        <f t="shared" si="275"/>
        <v>1.4350069444444442</v>
      </c>
      <c r="M783">
        <f t="shared" si="276"/>
        <v>1.4360846817434521</v>
      </c>
      <c r="N783">
        <f t="shared" si="269"/>
        <v>1.4389170833333333</v>
      </c>
      <c r="O783">
        <f t="shared" si="270"/>
        <v>1.4363892738756283</v>
      </c>
      <c r="P783" t="str">
        <f t="shared" si="266"/>
        <v>-</v>
      </c>
      <c r="Q783" t="str">
        <f t="shared" si="267"/>
        <v>Buy</v>
      </c>
      <c r="R783" t="str">
        <f t="shared" si="277"/>
        <v>-</v>
      </c>
      <c r="S783" t="str">
        <f t="shared" si="268"/>
        <v>-</v>
      </c>
      <c r="T783">
        <f t="shared" si="260"/>
        <v>1.4530799999999999</v>
      </c>
      <c r="U783">
        <f t="shared" si="261"/>
        <v>1.452</v>
      </c>
      <c r="V783" t="str">
        <f t="shared" si="262"/>
        <v>-</v>
      </c>
      <c r="W783" t="str">
        <f t="shared" si="263"/>
        <v>-</v>
      </c>
      <c r="X783" t="str">
        <f t="shared" si="278"/>
        <v>-</v>
      </c>
      <c r="Y783">
        <f t="shared" si="272"/>
        <v>3682.8343092844252</v>
      </c>
      <c r="Z783">
        <f t="shared" si="279"/>
        <v>5347.4754170809856</v>
      </c>
      <c r="AA783">
        <f t="shared" si="280"/>
        <v>347.47541708098561</v>
      </c>
    </row>
    <row r="784" spans="1:27" x14ac:dyDescent="0.25">
      <c r="A784" t="s">
        <v>789</v>
      </c>
      <c r="B784" s="2">
        <v>40727</v>
      </c>
      <c r="C784" s="3">
        <v>0</v>
      </c>
      <c r="D784">
        <v>1.4529000000000001</v>
      </c>
      <c r="E784">
        <v>1.45774</v>
      </c>
      <c r="F784">
        <v>1.4529000000000001</v>
      </c>
      <c r="G784">
        <v>1.4563299999999999</v>
      </c>
      <c r="H784">
        <v>10644</v>
      </c>
      <c r="I784">
        <f t="shared" ref="I784:I847" si="281">(MAX(E771:E784)-G784)/(MAX(E771:E784)-MIN(F771:F784))*-100</f>
        <v>-2.9690461149718517</v>
      </c>
      <c r="J784">
        <f t="shared" si="264"/>
        <v>1.4403121794871798</v>
      </c>
      <c r="K784">
        <f t="shared" si="265"/>
        <v>1.4304723276497651</v>
      </c>
      <c r="L784">
        <f t="shared" si="275"/>
        <v>1.4362483333333331</v>
      </c>
      <c r="M784">
        <f t="shared" si="276"/>
        <v>1.437179023270833</v>
      </c>
      <c r="N784">
        <f t="shared" si="269"/>
        <v>1.4385466666666666</v>
      </c>
      <c r="O784">
        <f t="shared" si="270"/>
        <v>1.4379845319655782</v>
      </c>
      <c r="P784" t="str">
        <f t="shared" si="266"/>
        <v>-</v>
      </c>
      <c r="Q784" t="str">
        <f t="shared" si="267"/>
        <v>Buy</v>
      </c>
      <c r="R784" t="str">
        <f t="shared" si="277"/>
        <v>-</v>
      </c>
      <c r="S784" t="str">
        <f t="shared" si="268"/>
        <v>-</v>
      </c>
      <c r="T784">
        <f t="shared" ref="T784:T847" si="282">ROUND(G784+0.05*_xlfn.STDEV.P(G773:G784),5)</f>
        <v>1.4569399999999999</v>
      </c>
      <c r="U784">
        <f t="shared" ref="U784:U847" si="283">ROUND(G784-0.05*_xlfn.STDEV.P(G773:G784),5)</f>
        <v>1.4557199999999999</v>
      </c>
      <c r="V784" t="str">
        <f t="shared" ref="V784:V847" si="284">IF(AA784&lt;&gt;"",IF(AA784&lt;=-$AG$52,"Stop","-"),"-")</f>
        <v>-</v>
      </c>
      <c r="W784" t="str">
        <f t="shared" ref="W784:W847" si="285">IF(AA784&lt;&gt;"",IF(AA784&gt;$AG$53,"Target","-"),"-")</f>
        <v>-</v>
      </c>
      <c r="X784" t="str">
        <f t="shared" si="278"/>
        <v>-</v>
      </c>
      <c r="Y784">
        <f t="shared" si="272"/>
        <v>3682.8343092844252</v>
      </c>
      <c r="Z784">
        <f t="shared" si="279"/>
        <v>5361.1755607115228</v>
      </c>
      <c r="AA784">
        <f t="shared" si="280"/>
        <v>361.17556071152285</v>
      </c>
    </row>
    <row r="785" spans="1:28" x14ac:dyDescent="0.25">
      <c r="A785" t="s">
        <v>790</v>
      </c>
      <c r="B785" s="2">
        <v>40728</v>
      </c>
      <c r="C785" s="3">
        <v>0</v>
      </c>
      <c r="D785">
        <v>1.4563299999999999</v>
      </c>
      <c r="E785">
        <v>1.4567399999999999</v>
      </c>
      <c r="F785">
        <v>1.44953</v>
      </c>
      <c r="G785">
        <v>1.4541500000000001</v>
      </c>
      <c r="H785">
        <v>146746</v>
      </c>
      <c r="I785">
        <f t="shared" si="281"/>
        <v>-7.5594862076226148</v>
      </c>
      <c r="J785">
        <f t="shared" ref="J785:J848" si="286">AVERAGE(G708:G785)</f>
        <v>1.4407435897435898</v>
      </c>
      <c r="K785">
        <f t="shared" ref="K785:K848" si="287">$K784*(1-(2/(78+1)))+$G785*(2/(78+1))</f>
        <v>1.4310717623928089</v>
      </c>
      <c r="L785">
        <f t="shared" si="275"/>
        <v>1.4377152777777775</v>
      </c>
      <c r="M785">
        <f t="shared" si="276"/>
        <v>1.4380963733643015</v>
      </c>
      <c r="N785">
        <f t="shared" si="269"/>
        <v>1.4383441666666668</v>
      </c>
      <c r="O785">
        <f t="shared" si="270"/>
        <v>1.4392777694083321</v>
      </c>
      <c r="P785" t="str">
        <f t="shared" ref="P785:P848" si="288">IF(AND($I785&gt;$AG$48,$I784&lt;$AG$48),"Buy",IF(AND($I785&lt;$AG$47,$I784&gt;$AG$47),"Sell","-"))</f>
        <v>-</v>
      </c>
      <c r="Q785" t="str">
        <f t="shared" ref="Q785:Q848" si="289">IF(K785&gt;K784,"Buy","Sell")</f>
        <v>Buy</v>
      </c>
      <c r="R785" t="str">
        <f t="shared" si="277"/>
        <v>-</v>
      </c>
      <c r="S785" t="str">
        <f t="shared" si="268"/>
        <v>-</v>
      </c>
      <c r="T785">
        <f t="shared" si="282"/>
        <v>1.4548000000000001</v>
      </c>
      <c r="U785">
        <f t="shared" si="283"/>
        <v>1.4535</v>
      </c>
      <c r="V785" t="str">
        <f t="shared" si="284"/>
        <v>-</v>
      </c>
      <c r="W785" t="str">
        <f t="shared" si="285"/>
        <v>-</v>
      </c>
      <c r="X785" t="str">
        <f t="shared" si="278"/>
        <v>-</v>
      </c>
      <c r="Y785">
        <f t="shared" si="272"/>
        <v>3682.8343092844252</v>
      </c>
      <c r="Z785">
        <f t="shared" si="279"/>
        <v>5352.9996685449123</v>
      </c>
      <c r="AA785">
        <f t="shared" si="280"/>
        <v>352.99966854491231</v>
      </c>
    </row>
    <row r="786" spans="1:28" x14ac:dyDescent="0.25">
      <c r="A786" t="s">
        <v>791</v>
      </c>
      <c r="B786" s="2">
        <v>40729</v>
      </c>
      <c r="C786" s="3">
        <v>0</v>
      </c>
      <c r="D786">
        <v>1.4540900000000001</v>
      </c>
      <c r="E786">
        <v>1.45411</v>
      </c>
      <c r="F786">
        <v>1.43981</v>
      </c>
      <c r="G786">
        <v>1.4434400000000001</v>
      </c>
      <c r="H786">
        <v>206313</v>
      </c>
      <c r="I786">
        <f t="shared" si="281"/>
        <v>-30.111602442619436</v>
      </c>
      <c r="J786">
        <f t="shared" si="286"/>
        <v>1.4410038461538464</v>
      </c>
      <c r="K786">
        <f t="shared" si="287"/>
        <v>1.4313848823322313</v>
      </c>
      <c r="L786">
        <f t="shared" si="275"/>
        <v>1.4386666666666668</v>
      </c>
      <c r="M786">
        <f t="shared" si="276"/>
        <v>1.4383852180473122</v>
      </c>
      <c r="N786">
        <f t="shared" si="269"/>
        <v>1.4373266666666666</v>
      </c>
      <c r="O786">
        <f t="shared" si="270"/>
        <v>1.4396107478556655</v>
      </c>
      <c r="P786" t="str">
        <f t="shared" si="288"/>
        <v>Sell</v>
      </c>
      <c r="Q786" t="str">
        <f t="shared" si="289"/>
        <v>Buy</v>
      </c>
      <c r="R786" t="str">
        <f t="shared" si="277"/>
        <v>-</v>
      </c>
      <c r="S786" t="str">
        <f t="shared" si="268"/>
        <v>-</v>
      </c>
      <c r="T786">
        <f t="shared" si="282"/>
        <v>1.4440999999999999</v>
      </c>
      <c r="U786">
        <f t="shared" si="283"/>
        <v>1.44278</v>
      </c>
      <c r="V786" t="str">
        <f t="shared" si="284"/>
        <v>-</v>
      </c>
      <c r="W786" t="str">
        <f t="shared" si="285"/>
        <v>-</v>
      </c>
      <c r="X786" t="str">
        <f t="shared" si="278"/>
        <v>-</v>
      </c>
      <c r="Y786">
        <f t="shared" si="272"/>
        <v>3682.8343092844252</v>
      </c>
      <c r="Z786">
        <f t="shared" si="279"/>
        <v>5313.5196847493826</v>
      </c>
      <c r="AA786">
        <f t="shared" si="280"/>
        <v>313.51968474938258</v>
      </c>
    </row>
    <row r="787" spans="1:28" x14ac:dyDescent="0.25">
      <c r="A787" t="s">
        <v>792</v>
      </c>
      <c r="B787" s="2">
        <v>40730</v>
      </c>
      <c r="C787" s="3">
        <v>0</v>
      </c>
      <c r="D787">
        <v>1.4434199999999999</v>
      </c>
      <c r="E787">
        <v>1.4466300000000001</v>
      </c>
      <c r="F787">
        <v>1.42859</v>
      </c>
      <c r="G787">
        <v>1.4334899999999999</v>
      </c>
      <c r="H787">
        <v>211096</v>
      </c>
      <c r="I787">
        <f t="shared" si="281"/>
        <v>-51.063381764582203</v>
      </c>
      <c r="J787">
        <f t="shared" si="286"/>
        <v>1.4410179487179489</v>
      </c>
      <c r="K787">
        <f t="shared" si="287"/>
        <v>1.4314381764504027</v>
      </c>
      <c r="L787">
        <f t="shared" si="275"/>
        <v>1.4394063888888891</v>
      </c>
      <c r="M787">
        <f t="shared" si="276"/>
        <v>1.4381206116663765</v>
      </c>
      <c r="N787">
        <f t="shared" si="269"/>
        <v>1.4362562500000002</v>
      </c>
      <c r="O787">
        <f t="shared" si="270"/>
        <v>1.4391210880272123</v>
      </c>
      <c r="P787" t="str">
        <f t="shared" si="288"/>
        <v>-</v>
      </c>
      <c r="Q787" t="str">
        <f t="shared" si="289"/>
        <v>Buy</v>
      </c>
      <c r="R787" t="str">
        <f t="shared" si="277"/>
        <v>-</v>
      </c>
      <c r="S787" t="str">
        <f t="shared" ref="S787:S850" si="290">IF(AND(O786&lt;K786,O787&gt;K787),"Buy",IF(AND(O786&gt;K786,O787&lt;K787),"Sell","-"))</f>
        <v>-</v>
      </c>
      <c r="T787">
        <f t="shared" si="282"/>
        <v>1.43415</v>
      </c>
      <c r="U787">
        <f t="shared" si="283"/>
        <v>1.43283</v>
      </c>
      <c r="V787" t="str">
        <f t="shared" si="284"/>
        <v>-</v>
      </c>
      <c r="W787" t="str">
        <f t="shared" si="285"/>
        <v>-</v>
      </c>
      <c r="X787" t="str">
        <f t="shared" si="278"/>
        <v>-</v>
      </c>
      <c r="Y787">
        <f t="shared" si="272"/>
        <v>3682.8343092844252</v>
      </c>
      <c r="Z787">
        <f t="shared" si="279"/>
        <v>5276.8754833720031</v>
      </c>
      <c r="AA787">
        <f t="shared" si="280"/>
        <v>276.87548337200315</v>
      </c>
    </row>
    <row r="788" spans="1:28" x14ac:dyDescent="0.25">
      <c r="A788" t="s">
        <v>793</v>
      </c>
      <c r="B788" s="2">
        <v>40731</v>
      </c>
      <c r="C788" s="3">
        <v>0</v>
      </c>
      <c r="D788">
        <v>1.4335199999999999</v>
      </c>
      <c r="E788">
        <v>1.4373899999999999</v>
      </c>
      <c r="F788">
        <v>1.4222900000000001</v>
      </c>
      <c r="G788">
        <v>1.4361200000000001</v>
      </c>
      <c r="H788">
        <v>213369</v>
      </c>
      <c r="I788">
        <f t="shared" si="281"/>
        <v>-45.525373762897367</v>
      </c>
      <c r="J788">
        <f t="shared" si="286"/>
        <v>1.4410997435897439</v>
      </c>
      <c r="K788">
        <f t="shared" si="287"/>
        <v>1.4315567036288734</v>
      </c>
      <c r="L788">
        <f t="shared" si="275"/>
        <v>1.4400108333333335</v>
      </c>
      <c r="M788">
        <f t="shared" si="276"/>
        <v>1.4380124704952209</v>
      </c>
      <c r="N788">
        <f t="shared" si="269"/>
        <v>1.4355250000000002</v>
      </c>
      <c r="O788">
        <f t="shared" si="270"/>
        <v>1.4388810009850352</v>
      </c>
      <c r="P788" t="str">
        <f t="shared" si="288"/>
        <v>-</v>
      </c>
      <c r="Q788" t="str">
        <f t="shared" si="289"/>
        <v>Buy</v>
      </c>
      <c r="R788" t="str">
        <f t="shared" si="277"/>
        <v>-</v>
      </c>
      <c r="S788" t="str">
        <f t="shared" si="290"/>
        <v>-</v>
      </c>
      <c r="T788">
        <f t="shared" si="282"/>
        <v>1.43675</v>
      </c>
      <c r="U788">
        <f t="shared" si="283"/>
        <v>1.4354899999999999</v>
      </c>
      <c r="V788" t="str">
        <f t="shared" si="284"/>
        <v>-</v>
      </c>
      <c r="W788" t="str">
        <f t="shared" si="285"/>
        <v>-</v>
      </c>
      <c r="X788" t="str">
        <f t="shared" si="278"/>
        <v>-</v>
      </c>
      <c r="Y788">
        <f t="shared" si="272"/>
        <v>3682.8343092844252</v>
      </c>
      <c r="Z788">
        <f t="shared" si="279"/>
        <v>5286.6718226346993</v>
      </c>
      <c r="AA788">
        <f t="shared" si="280"/>
        <v>286.67182263469931</v>
      </c>
    </row>
    <row r="789" spans="1:28" x14ac:dyDescent="0.25">
      <c r="A789" t="s">
        <v>794</v>
      </c>
      <c r="B789" s="2">
        <v>40732</v>
      </c>
      <c r="C789" s="3">
        <v>0</v>
      </c>
      <c r="D789">
        <v>1.4361200000000001</v>
      </c>
      <c r="E789">
        <v>1.43679</v>
      </c>
      <c r="F789">
        <v>1.4214199999999999</v>
      </c>
      <c r="G789">
        <v>1.4263399999999999</v>
      </c>
      <c r="H789">
        <v>213705</v>
      </c>
      <c r="I789">
        <f t="shared" si="281"/>
        <v>-66.119182985891925</v>
      </c>
      <c r="J789">
        <f t="shared" si="286"/>
        <v>1.4408219230769232</v>
      </c>
      <c r="K789">
        <f t="shared" si="287"/>
        <v>1.4314246351825728</v>
      </c>
      <c r="L789">
        <f t="shared" si="275"/>
        <v>1.4398638888888893</v>
      </c>
      <c r="M789">
        <f t="shared" si="276"/>
        <v>1.4373815261441278</v>
      </c>
      <c r="N789">
        <f t="shared" si="269"/>
        <v>1.4351775</v>
      </c>
      <c r="O789">
        <f t="shared" si="270"/>
        <v>1.4378777209062326</v>
      </c>
      <c r="P789" t="str">
        <f t="shared" si="288"/>
        <v>-</v>
      </c>
      <c r="Q789" t="str">
        <f t="shared" si="289"/>
        <v>Sell</v>
      </c>
      <c r="R789" t="str">
        <f t="shared" si="277"/>
        <v>-</v>
      </c>
      <c r="S789" t="str">
        <f t="shared" si="290"/>
        <v>-</v>
      </c>
      <c r="T789">
        <f t="shared" si="282"/>
        <v>1.42693</v>
      </c>
      <c r="U789">
        <f t="shared" si="283"/>
        <v>1.4257500000000001</v>
      </c>
      <c r="V789" t="str">
        <f t="shared" si="284"/>
        <v>-</v>
      </c>
      <c r="W789" t="str">
        <f t="shared" si="285"/>
        <v>-</v>
      </c>
      <c r="X789" t="str">
        <f t="shared" si="278"/>
        <v>-</v>
      </c>
      <c r="Y789">
        <f t="shared" si="272"/>
        <v>3682.8343092844252</v>
      </c>
      <c r="Z789">
        <f t="shared" si="279"/>
        <v>5250.8010164622692</v>
      </c>
      <c r="AA789">
        <f t="shared" si="280"/>
        <v>250.80101646226922</v>
      </c>
    </row>
    <row r="790" spans="1:28" x14ac:dyDescent="0.25">
      <c r="A790" t="s">
        <v>795</v>
      </c>
      <c r="B790" s="2">
        <v>40734</v>
      </c>
      <c r="C790" s="3">
        <v>0</v>
      </c>
      <c r="D790">
        <v>1.4202999999999999</v>
      </c>
      <c r="E790">
        <v>1.42265</v>
      </c>
      <c r="F790">
        <v>1.4197500000000001</v>
      </c>
      <c r="G790">
        <v>1.4211400000000001</v>
      </c>
      <c r="H790">
        <v>12670</v>
      </c>
      <c r="I790">
        <f t="shared" si="281"/>
        <v>-77.068856601389641</v>
      </c>
      <c r="J790">
        <f t="shared" si="286"/>
        <v>1.4404776923076925</v>
      </c>
      <c r="K790">
        <f t="shared" si="287"/>
        <v>1.4311642646716216</v>
      </c>
      <c r="L790">
        <f t="shared" si="275"/>
        <v>1.4396472222222227</v>
      </c>
      <c r="M790">
        <f t="shared" si="276"/>
        <v>1.4365036058120129</v>
      </c>
      <c r="N790">
        <f t="shared" si="269"/>
        <v>1.43466</v>
      </c>
      <c r="O790">
        <f t="shared" si="270"/>
        <v>1.436538703233734</v>
      </c>
      <c r="P790" t="str">
        <f t="shared" si="288"/>
        <v>-</v>
      </c>
      <c r="Q790" t="str">
        <f t="shared" si="289"/>
        <v>Sell</v>
      </c>
      <c r="R790" t="str">
        <f t="shared" si="277"/>
        <v>-</v>
      </c>
      <c r="S790" t="str">
        <f t="shared" si="290"/>
        <v>-</v>
      </c>
      <c r="T790">
        <f t="shared" si="282"/>
        <v>1.4216899999999999</v>
      </c>
      <c r="U790">
        <f t="shared" si="283"/>
        <v>1.42059</v>
      </c>
      <c r="V790" t="str">
        <f t="shared" si="284"/>
        <v>-</v>
      </c>
      <c r="W790" t="str">
        <f t="shared" si="285"/>
        <v>-</v>
      </c>
      <c r="X790" t="str">
        <f t="shared" si="278"/>
        <v>-</v>
      </c>
      <c r="Y790">
        <f t="shared" si="272"/>
        <v>3682.8343092844252</v>
      </c>
      <c r="Z790">
        <f t="shared" si="279"/>
        <v>5231.7975914263616</v>
      </c>
      <c r="AA790">
        <f t="shared" si="280"/>
        <v>231.79759142636158</v>
      </c>
    </row>
    <row r="791" spans="1:28" x14ac:dyDescent="0.25">
      <c r="A791" t="s">
        <v>796</v>
      </c>
      <c r="B791" s="2">
        <v>40735</v>
      </c>
      <c r="C791" s="3">
        <v>0</v>
      </c>
      <c r="D791">
        <v>1.4212100000000001</v>
      </c>
      <c r="E791">
        <v>1.4227300000000001</v>
      </c>
      <c r="F791">
        <v>1.39863</v>
      </c>
      <c r="G791">
        <v>1.4037999999999999</v>
      </c>
      <c r="H791">
        <v>272069</v>
      </c>
      <c r="I791">
        <f t="shared" si="281"/>
        <v>-91.253594992387249</v>
      </c>
      <c r="J791">
        <f t="shared" si="286"/>
        <v>1.4399841025641029</v>
      </c>
      <c r="K791">
        <f t="shared" si="287"/>
        <v>1.4304714984774032</v>
      </c>
      <c r="L791">
        <f t="shared" si="275"/>
        <v>1.4388283333333338</v>
      </c>
      <c r="M791">
        <f t="shared" si="276"/>
        <v>1.4347358433356878</v>
      </c>
      <c r="N791">
        <f t="shared" si="269"/>
        <v>1.4330916666666662</v>
      </c>
      <c r="O791">
        <f t="shared" si="270"/>
        <v>1.4339196069750353</v>
      </c>
      <c r="P791" t="str">
        <f t="shared" si="288"/>
        <v>-</v>
      </c>
      <c r="Q791" t="str">
        <f t="shared" si="289"/>
        <v>Sell</v>
      </c>
      <c r="R791" t="str">
        <f t="shared" si="277"/>
        <v>-</v>
      </c>
      <c r="S791" t="str">
        <f t="shared" si="290"/>
        <v>-</v>
      </c>
      <c r="T791">
        <f t="shared" si="282"/>
        <v>1.4045399999999999</v>
      </c>
      <c r="U791">
        <f t="shared" si="283"/>
        <v>1.40306</v>
      </c>
      <c r="V791" t="str">
        <f t="shared" si="284"/>
        <v>-</v>
      </c>
      <c r="W791" t="str">
        <f t="shared" si="285"/>
        <v>-</v>
      </c>
      <c r="X791" t="str">
        <f t="shared" si="278"/>
        <v>-</v>
      </c>
      <c r="Y791">
        <f t="shared" si="272"/>
        <v>3682.8343092844252</v>
      </c>
      <c r="Z791">
        <f t="shared" si="279"/>
        <v>5167.2375059846054</v>
      </c>
      <c r="AA791">
        <f t="shared" si="280"/>
        <v>167.23750598460538</v>
      </c>
    </row>
    <row r="792" spans="1:28" x14ac:dyDescent="0.25">
      <c r="A792" t="s">
        <v>797</v>
      </c>
      <c r="B792" s="2">
        <v>40736</v>
      </c>
      <c r="C792" s="3">
        <v>0</v>
      </c>
      <c r="D792">
        <v>1.40381</v>
      </c>
      <c r="E792">
        <v>1.40537</v>
      </c>
      <c r="F792">
        <v>1.38371</v>
      </c>
      <c r="G792">
        <v>1.39889</v>
      </c>
      <c r="H792">
        <v>350373</v>
      </c>
      <c r="I792">
        <f t="shared" si="281"/>
        <v>-79.494799405646404</v>
      </c>
      <c r="J792">
        <f t="shared" si="286"/>
        <v>1.4393519230769232</v>
      </c>
      <c r="K792">
        <f t="shared" si="287"/>
        <v>1.4296719668703803</v>
      </c>
      <c r="L792">
        <f t="shared" si="275"/>
        <v>1.4376197222222225</v>
      </c>
      <c r="M792">
        <f t="shared" si="276"/>
        <v>1.4327982301824074</v>
      </c>
      <c r="N792">
        <f t="shared" si="269"/>
        <v>1.4312437499999999</v>
      </c>
      <c r="O792">
        <f t="shared" si="270"/>
        <v>1.4311172384170325</v>
      </c>
      <c r="P792" t="str">
        <f t="shared" si="288"/>
        <v>Buy</v>
      </c>
      <c r="Q792" t="str">
        <f t="shared" si="289"/>
        <v>Sell</v>
      </c>
      <c r="R792" t="str">
        <f t="shared" si="277"/>
        <v>-</v>
      </c>
      <c r="S792" t="str">
        <f t="shared" si="290"/>
        <v>-</v>
      </c>
      <c r="T792">
        <f t="shared" si="282"/>
        <v>1.39981</v>
      </c>
      <c r="U792">
        <f t="shared" si="283"/>
        <v>1.3979699999999999</v>
      </c>
      <c r="V792" t="str">
        <f t="shared" si="284"/>
        <v>-</v>
      </c>
      <c r="W792" t="str">
        <f t="shared" si="285"/>
        <v>-</v>
      </c>
      <c r="X792" t="str">
        <f t="shared" si="278"/>
        <v>-</v>
      </c>
      <c r="Y792">
        <f t="shared" si="272"/>
        <v>3682.8343092844252</v>
      </c>
      <c r="Z792">
        <f t="shared" si="279"/>
        <v>5148.4918793503475</v>
      </c>
      <c r="AA792">
        <f t="shared" si="280"/>
        <v>148.49187935034752</v>
      </c>
    </row>
    <row r="793" spans="1:28" x14ac:dyDescent="0.25">
      <c r="A793" t="s">
        <v>798</v>
      </c>
      <c r="B793" s="2">
        <v>40737</v>
      </c>
      <c r="C793" s="3">
        <v>0</v>
      </c>
      <c r="D793">
        <v>1.3989100000000001</v>
      </c>
      <c r="E793">
        <v>1.4280200000000001</v>
      </c>
      <c r="F793">
        <v>1.3962399999999999</v>
      </c>
      <c r="G793">
        <v>1.42693</v>
      </c>
      <c r="H793">
        <v>298751</v>
      </c>
      <c r="I793">
        <f t="shared" si="281"/>
        <v>-41.618262866405495</v>
      </c>
      <c r="J793">
        <f t="shared" si="286"/>
        <v>1.4391187179487179</v>
      </c>
      <c r="K793">
        <f t="shared" si="287"/>
        <v>1.429602549987586</v>
      </c>
      <c r="L793">
        <f t="shared" si="275"/>
        <v>1.4374100000000003</v>
      </c>
      <c r="M793">
        <f t="shared" si="276"/>
        <v>1.432481028550926</v>
      </c>
      <c r="N793">
        <f t="shared" si="269"/>
        <v>1.4315674999999999</v>
      </c>
      <c r="O793">
        <f t="shared" si="270"/>
        <v>1.4307822593436701</v>
      </c>
      <c r="P793" t="str">
        <f t="shared" si="288"/>
        <v>-</v>
      </c>
      <c r="Q793" t="str">
        <f t="shared" si="289"/>
        <v>Sell</v>
      </c>
      <c r="R793" t="str">
        <f t="shared" si="277"/>
        <v>-</v>
      </c>
      <c r="S793" t="str">
        <f t="shared" si="290"/>
        <v>-</v>
      </c>
      <c r="T793">
        <f t="shared" si="282"/>
        <v>1.42784</v>
      </c>
      <c r="U793">
        <f t="shared" si="283"/>
        <v>1.4260200000000001</v>
      </c>
      <c r="V793" t="str">
        <f t="shared" si="284"/>
        <v>-</v>
      </c>
      <c r="W793" t="str">
        <f t="shared" si="285"/>
        <v>-</v>
      </c>
      <c r="X793" t="str">
        <f t="shared" si="278"/>
        <v>-</v>
      </c>
      <c r="Y793">
        <f t="shared" si="272"/>
        <v>3682.8343092844252</v>
      </c>
      <c r="Z793">
        <f t="shared" si="279"/>
        <v>5251.7953817257767</v>
      </c>
      <c r="AA793">
        <f t="shared" si="280"/>
        <v>251.79538172577668</v>
      </c>
    </row>
    <row r="794" spans="1:28" x14ac:dyDescent="0.25">
      <c r="A794" t="s">
        <v>799</v>
      </c>
      <c r="B794" s="2">
        <v>40738</v>
      </c>
      <c r="C794" s="3">
        <v>0</v>
      </c>
      <c r="D794">
        <v>1.4270799999999999</v>
      </c>
      <c r="E794">
        <v>1.4271499999999999</v>
      </c>
      <c r="F794">
        <v>1.41151</v>
      </c>
      <c r="G794">
        <v>1.4161600000000001</v>
      </c>
      <c r="H794">
        <v>282505</v>
      </c>
      <c r="I794">
        <f t="shared" si="281"/>
        <v>-56.166419019316393</v>
      </c>
      <c r="J794">
        <f t="shared" si="286"/>
        <v>1.4386841025641026</v>
      </c>
      <c r="K794">
        <f t="shared" si="287"/>
        <v>1.4292622322663813</v>
      </c>
      <c r="L794">
        <f t="shared" si="275"/>
        <v>1.4365077777777779</v>
      </c>
      <c r="M794">
        <f t="shared" si="276"/>
        <v>1.4315988107914164</v>
      </c>
      <c r="N794">
        <f t="shared" ref="N794:N857" si="291">AVERAGE(G771:G794)</f>
        <v>1.4314024999999999</v>
      </c>
      <c r="O794">
        <f t="shared" si="270"/>
        <v>1.4296124785961766</v>
      </c>
      <c r="P794" t="str">
        <f t="shared" si="288"/>
        <v>-</v>
      </c>
      <c r="Q794" t="str">
        <f t="shared" si="289"/>
        <v>Sell</v>
      </c>
      <c r="R794" t="str">
        <f t="shared" si="277"/>
        <v>-</v>
      </c>
      <c r="S794" t="str">
        <f t="shared" si="290"/>
        <v>-</v>
      </c>
      <c r="T794">
        <f t="shared" si="282"/>
        <v>1.4170700000000001</v>
      </c>
      <c r="U794">
        <f t="shared" si="283"/>
        <v>1.4152499999999999</v>
      </c>
      <c r="V794" t="str">
        <f t="shared" si="284"/>
        <v>-</v>
      </c>
      <c r="W794" t="str">
        <f t="shared" si="285"/>
        <v>-</v>
      </c>
      <c r="X794" t="str">
        <f t="shared" si="278"/>
        <v>-</v>
      </c>
      <c r="Y794">
        <f t="shared" si="272"/>
        <v>3682.8343092844252</v>
      </c>
      <c r="Z794">
        <f t="shared" si="279"/>
        <v>5212.1312562147823</v>
      </c>
      <c r="AA794">
        <f t="shared" si="280"/>
        <v>212.1312562147823</v>
      </c>
    </row>
    <row r="795" spans="1:28" x14ac:dyDescent="0.25">
      <c r="A795" t="s">
        <v>800</v>
      </c>
      <c r="B795" s="2">
        <v>40739</v>
      </c>
      <c r="C795" s="3">
        <v>0</v>
      </c>
      <c r="D795">
        <v>1.41614</v>
      </c>
      <c r="E795">
        <v>1.4192</v>
      </c>
      <c r="F795">
        <v>1.40923</v>
      </c>
      <c r="G795">
        <v>1.4154199999999999</v>
      </c>
      <c r="H795">
        <v>229254</v>
      </c>
      <c r="I795">
        <f t="shared" si="281"/>
        <v>-57.166013778198177</v>
      </c>
      <c r="J795">
        <f t="shared" si="286"/>
        <v>1.4383338461538462</v>
      </c>
      <c r="K795">
        <f t="shared" si="287"/>
        <v>1.4289117960064728</v>
      </c>
      <c r="L795">
        <f t="shared" si="275"/>
        <v>1.4351727777777779</v>
      </c>
      <c r="M795">
        <f t="shared" si="276"/>
        <v>1.4307242804783669</v>
      </c>
      <c r="N795">
        <f t="shared" si="291"/>
        <v>1.4307687499999997</v>
      </c>
      <c r="O795">
        <f t="shared" ref="O795:O858" si="292">$O794*(1-(2/(24+1)))+$G795*(2/(24+1))</f>
        <v>1.4284770803084825</v>
      </c>
      <c r="P795" t="str">
        <f t="shared" si="288"/>
        <v>-</v>
      </c>
      <c r="Q795" t="str">
        <f t="shared" si="289"/>
        <v>Sell</v>
      </c>
      <c r="R795" t="str">
        <f t="shared" si="277"/>
        <v>-</v>
      </c>
      <c r="S795" t="str">
        <f t="shared" si="290"/>
        <v>Sell</v>
      </c>
      <c r="T795">
        <f t="shared" si="282"/>
        <v>1.41629</v>
      </c>
      <c r="U795">
        <f t="shared" si="283"/>
        <v>1.41455</v>
      </c>
      <c r="V795" t="str">
        <f t="shared" si="284"/>
        <v>-</v>
      </c>
      <c r="W795" t="str">
        <f t="shared" si="285"/>
        <v>-</v>
      </c>
      <c r="X795" t="str">
        <f t="shared" si="278"/>
        <v>-</v>
      </c>
      <c r="Y795">
        <f t="shared" si="272"/>
        <v>3682.8343092844252</v>
      </c>
      <c r="Z795">
        <f t="shared" si="279"/>
        <v>5209.5532721982836</v>
      </c>
      <c r="AA795">
        <f t="shared" si="280"/>
        <v>209.55327219828359</v>
      </c>
      <c r="AB795">
        <v>209.55327219828359</v>
      </c>
    </row>
    <row r="796" spans="1:28" x14ac:dyDescent="0.25">
      <c r="A796" t="s">
        <v>801</v>
      </c>
      <c r="B796" s="2">
        <v>40741</v>
      </c>
      <c r="C796" s="3">
        <v>0</v>
      </c>
      <c r="D796">
        <v>1.4103000000000001</v>
      </c>
      <c r="E796">
        <v>1.4133199999999999</v>
      </c>
      <c r="F796">
        <v>1.4103000000000001</v>
      </c>
      <c r="G796">
        <v>1.41259</v>
      </c>
      <c r="H796">
        <v>8931</v>
      </c>
      <c r="I796">
        <f t="shared" si="281"/>
        <v>-60.988788329055787</v>
      </c>
      <c r="J796">
        <f t="shared" si="286"/>
        <v>1.4379876923076922</v>
      </c>
      <c r="K796">
        <f t="shared" si="287"/>
        <v>1.4284985859809924</v>
      </c>
      <c r="L796">
        <f t="shared" si="275"/>
        <v>1.4337108333333335</v>
      </c>
      <c r="M796">
        <f t="shared" si="276"/>
        <v>1.4297440491011577</v>
      </c>
      <c r="N796">
        <f t="shared" si="291"/>
        <v>1.43022125</v>
      </c>
      <c r="O796">
        <f t="shared" si="292"/>
        <v>1.4272061138838039</v>
      </c>
      <c r="P796" t="str">
        <f t="shared" si="288"/>
        <v>-</v>
      </c>
      <c r="Q796" t="str">
        <f t="shared" si="289"/>
        <v>Sell</v>
      </c>
      <c r="R796" t="str">
        <f t="shared" si="277"/>
        <v>-</v>
      </c>
      <c r="S796" t="str">
        <f t="shared" si="290"/>
        <v>-</v>
      </c>
      <c r="T796">
        <f t="shared" si="282"/>
        <v>1.4133599999999999</v>
      </c>
      <c r="U796">
        <f t="shared" si="283"/>
        <v>1.4118200000000001</v>
      </c>
      <c r="V796" t="str">
        <f t="shared" si="284"/>
        <v>-</v>
      </c>
      <c r="W796" t="str">
        <f t="shared" si="285"/>
        <v>-</v>
      </c>
      <c r="X796" t="str">
        <f t="shared" ref="X796:X839" si="293">IF(R796="Buy",$AG$54,IF(R796="Sell",$AG$54/T796,"-"))</f>
        <v>-</v>
      </c>
    </row>
    <row r="797" spans="1:28" x14ac:dyDescent="0.25">
      <c r="A797" t="s">
        <v>802</v>
      </c>
      <c r="B797" s="2">
        <v>40742</v>
      </c>
      <c r="C797" s="3">
        <v>0</v>
      </c>
      <c r="D797">
        <v>1.41259</v>
      </c>
      <c r="E797">
        <v>1.41354</v>
      </c>
      <c r="F797">
        <v>1.4014</v>
      </c>
      <c r="G797">
        <v>1.4125300000000001</v>
      </c>
      <c r="H797">
        <v>250864</v>
      </c>
      <c r="I797">
        <f t="shared" si="281"/>
        <v>-61.069836552748811</v>
      </c>
      <c r="J797">
        <f t="shared" si="286"/>
        <v>1.4378447435897435</v>
      </c>
      <c r="K797">
        <f t="shared" si="287"/>
        <v>1.4280943179814736</v>
      </c>
      <c r="L797">
        <f t="shared" si="275"/>
        <v>1.4324197222222221</v>
      </c>
      <c r="M797">
        <f t="shared" si="276"/>
        <v>1.4288135599605547</v>
      </c>
      <c r="N797">
        <f t="shared" si="291"/>
        <v>1.4292370833333334</v>
      </c>
      <c r="O797">
        <f t="shared" si="292"/>
        <v>1.4260320247730998</v>
      </c>
      <c r="P797" t="str">
        <f t="shared" si="288"/>
        <v>-</v>
      </c>
      <c r="Q797" t="str">
        <f t="shared" si="289"/>
        <v>Sell</v>
      </c>
      <c r="R797" t="str">
        <f t="shared" si="277"/>
        <v>-</v>
      </c>
      <c r="S797" t="str">
        <f t="shared" si="290"/>
        <v>-</v>
      </c>
      <c r="T797">
        <f t="shared" si="282"/>
        <v>1.41316</v>
      </c>
      <c r="U797">
        <f t="shared" si="283"/>
        <v>1.4118999999999999</v>
      </c>
      <c r="V797" t="str">
        <f t="shared" si="284"/>
        <v>-</v>
      </c>
      <c r="W797" t="str">
        <f t="shared" si="285"/>
        <v>-</v>
      </c>
      <c r="X797" t="str">
        <f t="shared" si="293"/>
        <v>-</v>
      </c>
    </row>
    <row r="798" spans="1:28" x14ac:dyDescent="0.25">
      <c r="A798" t="s">
        <v>803</v>
      </c>
      <c r="B798" s="2">
        <v>40743</v>
      </c>
      <c r="C798" s="3">
        <v>0</v>
      </c>
      <c r="D798">
        <v>1.4125300000000001</v>
      </c>
      <c r="E798">
        <v>1.4217200000000001</v>
      </c>
      <c r="F798">
        <v>1.4068499999999999</v>
      </c>
      <c r="G798">
        <v>1.417</v>
      </c>
      <c r="H798">
        <v>273548</v>
      </c>
      <c r="I798">
        <f t="shared" si="281"/>
        <v>-54.415993427358522</v>
      </c>
      <c r="J798">
        <f t="shared" si="286"/>
        <v>1.4375956410256412</v>
      </c>
      <c r="K798">
        <f t="shared" si="287"/>
        <v>1.427813449171816</v>
      </c>
      <c r="L798">
        <f t="shared" si="275"/>
        <v>1.4310069444444444</v>
      </c>
      <c r="M798">
        <f t="shared" si="276"/>
        <v>1.428174989151876</v>
      </c>
      <c r="N798">
        <f t="shared" si="291"/>
        <v>1.4283758333333336</v>
      </c>
      <c r="O798">
        <f t="shared" si="292"/>
        <v>1.4253094627912517</v>
      </c>
      <c r="P798" t="str">
        <f t="shared" si="288"/>
        <v>-</v>
      </c>
      <c r="Q798" t="str">
        <f t="shared" si="289"/>
        <v>Sell</v>
      </c>
      <c r="R798" t="str">
        <f t="shared" si="277"/>
        <v>-</v>
      </c>
      <c r="S798" t="str">
        <f t="shared" si="290"/>
        <v>-</v>
      </c>
      <c r="T798">
        <f t="shared" si="282"/>
        <v>1.41753</v>
      </c>
      <c r="U798">
        <f t="shared" si="283"/>
        <v>1.4164699999999999</v>
      </c>
      <c r="V798" t="str">
        <f t="shared" si="284"/>
        <v>-</v>
      </c>
      <c r="W798" t="str">
        <f t="shared" si="285"/>
        <v>-</v>
      </c>
      <c r="X798" t="str">
        <f t="shared" si="293"/>
        <v>-</v>
      </c>
    </row>
    <row r="799" spans="1:28" x14ac:dyDescent="0.25">
      <c r="A799" t="s">
        <v>804</v>
      </c>
      <c r="B799" s="2">
        <v>40744</v>
      </c>
      <c r="C799" s="3">
        <v>0</v>
      </c>
      <c r="D799">
        <v>1.417</v>
      </c>
      <c r="E799">
        <v>1.4273800000000001</v>
      </c>
      <c r="F799">
        <v>1.4133</v>
      </c>
      <c r="G799">
        <v>1.4260299999999999</v>
      </c>
      <c r="H799">
        <v>252410</v>
      </c>
      <c r="I799">
        <f t="shared" si="281"/>
        <v>-39.886363636363775</v>
      </c>
      <c r="J799">
        <f t="shared" si="286"/>
        <v>1.4372652564102564</v>
      </c>
      <c r="K799">
        <f t="shared" si="287"/>
        <v>1.4277682985598712</v>
      </c>
      <c r="L799">
        <f t="shared" si="275"/>
        <v>1.4300861111111112</v>
      </c>
      <c r="M799">
        <f t="shared" si="276"/>
        <v>1.4280590437923153</v>
      </c>
      <c r="N799">
        <f t="shared" si="291"/>
        <v>1.4280837500000001</v>
      </c>
      <c r="O799">
        <f t="shared" si="292"/>
        <v>1.4253671057679516</v>
      </c>
      <c r="P799" t="str">
        <f t="shared" si="288"/>
        <v>-</v>
      </c>
      <c r="Q799" t="str">
        <f t="shared" si="289"/>
        <v>Sell</v>
      </c>
      <c r="R799" t="str">
        <f t="shared" si="277"/>
        <v>-</v>
      </c>
      <c r="S799" t="str">
        <f t="shared" si="290"/>
        <v>-</v>
      </c>
      <c r="T799">
        <f t="shared" si="282"/>
        <v>1.4265300000000001</v>
      </c>
      <c r="U799">
        <f t="shared" si="283"/>
        <v>1.42553</v>
      </c>
      <c r="V799" t="str">
        <f t="shared" si="284"/>
        <v>-</v>
      </c>
      <c r="W799" t="str">
        <f t="shared" si="285"/>
        <v>-</v>
      </c>
      <c r="X799" t="str">
        <f t="shared" si="293"/>
        <v>-</v>
      </c>
    </row>
    <row r="800" spans="1:28" x14ac:dyDescent="0.25">
      <c r="A800" t="s">
        <v>805</v>
      </c>
      <c r="B800" s="2">
        <v>40745</v>
      </c>
      <c r="C800" s="3">
        <v>0</v>
      </c>
      <c r="D800">
        <v>1.4260299999999999</v>
      </c>
      <c r="E800">
        <v>1.44367</v>
      </c>
      <c r="F800">
        <v>1.4138999999999999</v>
      </c>
      <c r="G800">
        <v>1.4407700000000001</v>
      </c>
      <c r="H800">
        <v>295255</v>
      </c>
      <c r="I800">
        <f t="shared" si="281"/>
        <v>-9.313413858868353</v>
      </c>
      <c r="J800">
        <f t="shared" si="286"/>
        <v>1.4370719230769229</v>
      </c>
      <c r="K800">
        <f t="shared" si="287"/>
        <v>1.4280974555583554</v>
      </c>
      <c r="L800">
        <f t="shared" si="275"/>
        <v>1.4297277777777777</v>
      </c>
      <c r="M800">
        <f t="shared" si="276"/>
        <v>1.4287461225062441</v>
      </c>
      <c r="N800">
        <f t="shared" si="291"/>
        <v>1.4286933333333336</v>
      </c>
      <c r="O800">
        <f t="shared" si="292"/>
        <v>1.4265993373065156</v>
      </c>
      <c r="P800" t="str">
        <f t="shared" si="288"/>
        <v>-</v>
      </c>
      <c r="Q800" t="str">
        <f t="shared" si="289"/>
        <v>Buy</v>
      </c>
      <c r="R800" t="str">
        <f t="shared" si="277"/>
        <v>-</v>
      </c>
      <c r="S800" t="str">
        <f t="shared" si="290"/>
        <v>-</v>
      </c>
      <c r="T800">
        <f t="shared" si="282"/>
        <v>1.4413100000000001</v>
      </c>
      <c r="U800">
        <f t="shared" si="283"/>
        <v>1.4402299999999999</v>
      </c>
      <c r="V800" t="str">
        <f t="shared" si="284"/>
        <v>-</v>
      </c>
      <c r="W800" t="str">
        <f t="shared" si="285"/>
        <v>-</v>
      </c>
      <c r="X800" t="str">
        <f t="shared" si="293"/>
        <v>-</v>
      </c>
    </row>
    <row r="801" spans="1:24" x14ac:dyDescent="0.25">
      <c r="A801" t="s">
        <v>806</v>
      </c>
      <c r="B801" s="2">
        <v>40746</v>
      </c>
      <c r="C801" s="3">
        <v>0</v>
      </c>
      <c r="D801">
        <v>1.4408000000000001</v>
      </c>
      <c r="E801">
        <v>1.44373</v>
      </c>
      <c r="F801">
        <v>1.43235</v>
      </c>
      <c r="G801">
        <v>1.43564</v>
      </c>
      <c r="H801">
        <v>234935</v>
      </c>
      <c r="I801">
        <f t="shared" si="281"/>
        <v>-13.478840386537714</v>
      </c>
      <c r="J801">
        <f t="shared" si="286"/>
        <v>1.4368106410256409</v>
      </c>
      <c r="K801">
        <f t="shared" si="287"/>
        <v>1.428288406050549</v>
      </c>
      <c r="L801">
        <f t="shared" si="275"/>
        <v>1.4297544444444441</v>
      </c>
      <c r="M801">
        <f t="shared" si="276"/>
        <v>1.4291187645329335</v>
      </c>
      <c r="N801">
        <f t="shared" si="291"/>
        <v>1.4293916666666673</v>
      </c>
      <c r="O801">
        <f t="shared" si="292"/>
        <v>1.4273225903219944</v>
      </c>
      <c r="P801" t="str">
        <f t="shared" si="288"/>
        <v>-</v>
      </c>
      <c r="Q801" t="str">
        <f t="shared" si="289"/>
        <v>Buy</v>
      </c>
      <c r="R801" t="str">
        <f t="shared" si="277"/>
        <v>-</v>
      </c>
      <c r="S801" t="str">
        <f t="shared" si="290"/>
        <v>-</v>
      </c>
      <c r="T801">
        <f t="shared" si="282"/>
        <v>1.4362200000000001</v>
      </c>
      <c r="U801">
        <f t="shared" si="283"/>
        <v>1.43506</v>
      </c>
      <c r="V801" t="str">
        <f t="shared" si="284"/>
        <v>-</v>
      </c>
      <c r="W801" t="str">
        <f t="shared" si="285"/>
        <v>-</v>
      </c>
      <c r="X801" t="str">
        <f t="shared" si="293"/>
        <v>-</v>
      </c>
    </row>
    <row r="802" spans="1:24" x14ac:dyDescent="0.25">
      <c r="A802" t="s">
        <v>807</v>
      </c>
      <c r="B802" s="2">
        <v>40748</v>
      </c>
      <c r="C802" s="3">
        <v>0</v>
      </c>
      <c r="D802">
        <v>1.4384399999999999</v>
      </c>
      <c r="E802">
        <v>1.4416</v>
      </c>
      <c r="F802">
        <v>1.4365600000000001</v>
      </c>
      <c r="G802">
        <v>1.4366399999999999</v>
      </c>
      <c r="H802">
        <v>11443</v>
      </c>
      <c r="I802">
        <f t="shared" si="281"/>
        <v>-11.812729090303307</v>
      </c>
      <c r="J802">
        <f t="shared" si="286"/>
        <v>1.4365278205128205</v>
      </c>
      <c r="K802">
        <f t="shared" si="287"/>
        <v>1.4284998388087629</v>
      </c>
      <c r="L802">
        <f t="shared" si="275"/>
        <v>1.4298399999999996</v>
      </c>
      <c r="M802">
        <f t="shared" si="276"/>
        <v>1.4295253178014236</v>
      </c>
      <c r="N802">
        <f t="shared" si="291"/>
        <v>1.4302729166666668</v>
      </c>
      <c r="O802">
        <f t="shared" si="292"/>
        <v>1.4280679830962348</v>
      </c>
      <c r="P802" t="str">
        <f t="shared" si="288"/>
        <v>-</v>
      </c>
      <c r="Q802" t="str">
        <f t="shared" si="289"/>
        <v>Buy</v>
      </c>
      <c r="R802" t="str">
        <f t="shared" si="277"/>
        <v>-</v>
      </c>
      <c r="S802" t="str">
        <f t="shared" si="290"/>
        <v>-</v>
      </c>
      <c r="T802">
        <f t="shared" si="282"/>
        <v>1.43727</v>
      </c>
      <c r="U802">
        <f t="shared" si="283"/>
        <v>1.43601</v>
      </c>
      <c r="V802" t="str">
        <f t="shared" si="284"/>
        <v>-</v>
      </c>
      <c r="W802" t="str">
        <f t="shared" si="285"/>
        <v>-</v>
      </c>
      <c r="X802" t="str">
        <f t="shared" si="293"/>
        <v>-</v>
      </c>
    </row>
    <row r="803" spans="1:24" x14ac:dyDescent="0.25">
      <c r="A803" t="s">
        <v>808</v>
      </c>
      <c r="B803" s="2">
        <v>40749</v>
      </c>
      <c r="C803" s="3">
        <v>0</v>
      </c>
      <c r="D803">
        <v>1.43666</v>
      </c>
      <c r="E803">
        <v>1.4406000000000001</v>
      </c>
      <c r="F803">
        <v>1.43249</v>
      </c>
      <c r="G803">
        <v>1.4373</v>
      </c>
      <c r="H803">
        <v>237502</v>
      </c>
      <c r="I803">
        <f t="shared" si="281"/>
        <v>-10.713095634788305</v>
      </c>
      <c r="J803">
        <f t="shared" si="286"/>
        <v>1.4362996153846153</v>
      </c>
      <c r="K803">
        <f t="shared" si="287"/>
        <v>1.4287226276996803</v>
      </c>
      <c r="L803">
        <f t="shared" si="275"/>
        <v>1.4297249999999995</v>
      </c>
      <c r="M803">
        <f t="shared" si="276"/>
        <v>1.4299455708932385</v>
      </c>
      <c r="N803">
        <f t="shared" si="291"/>
        <v>1.4305312500000003</v>
      </c>
      <c r="O803">
        <f t="shared" si="292"/>
        <v>1.4288065444485361</v>
      </c>
      <c r="P803" t="str">
        <f t="shared" si="288"/>
        <v>-</v>
      </c>
      <c r="Q803" t="str">
        <f t="shared" si="289"/>
        <v>Buy</v>
      </c>
      <c r="R803" t="str">
        <f t="shared" si="277"/>
        <v>-</v>
      </c>
      <c r="S803" t="str">
        <f t="shared" si="290"/>
        <v>Buy</v>
      </c>
      <c r="T803">
        <f t="shared" si="282"/>
        <v>1.4379200000000001</v>
      </c>
      <c r="U803">
        <f t="shared" si="283"/>
        <v>1.43668</v>
      </c>
      <c r="V803" t="str">
        <f t="shared" si="284"/>
        <v>-</v>
      </c>
      <c r="W803" t="str">
        <f t="shared" si="285"/>
        <v>-</v>
      </c>
      <c r="X803" t="str">
        <f t="shared" si="293"/>
        <v>-</v>
      </c>
    </row>
    <row r="804" spans="1:24" x14ac:dyDescent="0.25">
      <c r="A804" t="s">
        <v>809</v>
      </c>
      <c r="B804" s="2">
        <v>40750</v>
      </c>
      <c r="C804" s="3">
        <v>0</v>
      </c>
      <c r="D804">
        <v>1.4373</v>
      </c>
      <c r="E804">
        <v>1.45251</v>
      </c>
      <c r="F804">
        <v>1.43571</v>
      </c>
      <c r="G804">
        <v>1.4507699999999999</v>
      </c>
      <c r="H804">
        <v>256916</v>
      </c>
      <c r="I804">
        <f t="shared" si="281"/>
        <v>-2.5290697674419702</v>
      </c>
      <c r="J804">
        <f t="shared" si="286"/>
        <v>1.4360478205128204</v>
      </c>
      <c r="K804">
        <f t="shared" si="287"/>
        <v>1.4292807890237391</v>
      </c>
      <c r="L804">
        <f t="shared" si="275"/>
        <v>1.4299341666666663</v>
      </c>
      <c r="M804">
        <f t="shared" si="276"/>
        <v>1.4310712157098202</v>
      </c>
      <c r="N804">
        <f t="shared" si="291"/>
        <v>1.43115875</v>
      </c>
      <c r="O804">
        <f t="shared" si="292"/>
        <v>1.4305636208926531</v>
      </c>
      <c r="P804" t="str">
        <f t="shared" si="288"/>
        <v>-</v>
      </c>
      <c r="Q804" t="str">
        <f t="shared" si="289"/>
        <v>Buy</v>
      </c>
      <c r="R804" t="str">
        <f t="shared" si="277"/>
        <v>-</v>
      </c>
      <c r="S804" t="str">
        <f t="shared" si="290"/>
        <v>-</v>
      </c>
      <c r="T804">
        <f t="shared" si="282"/>
        <v>1.4513799999999999</v>
      </c>
      <c r="U804">
        <f t="shared" si="283"/>
        <v>1.4501599999999999</v>
      </c>
      <c r="V804" t="str">
        <f t="shared" si="284"/>
        <v>-</v>
      </c>
      <c r="W804" t="str">
        <f t="shared" si="285"/>
        <v>-</v>
      </c>
      <c r="X804" t="str">
        <f t="shared" si="293"/>
        <v>-</v>
      </c>
    </row>
    <row r="805" spans="1:24" x14ac:dyDescent="0.25">
      <c r="A805" t="s">
        <v>810</v>
      </c>
      <c r="B805" s="2">
        <v>40751</v>
      </c>
      <c r="C805" s="3">
        <v>0</v>
      </c>
      <c r="D805">
        <v>1.45076</v>
      </c>
      <c r="E805">
        <v>1.45353</v>
      </c>
      <c r="F805">
        <v>1.4339500000000001</v>
      </c>
      <c r="G805">
        <v>1.43608</v>
      </c>
      <c r="H805">
        <v>254427</v>
      </c>
      <c r="I805">
        <f t="shared" si="281"/>
        <v>-24.992838728158073</v>
      </c>
      <c r="J805">
        <f t="shared" si="286"/>
        <v>1.4355010256410257</v>
      </c>
      <c r="K805">
        <f t="shared" si="287"/>
        <v>1.4294529209471889</v>
      </c>
      <c r="L805">
        <f t="shared" si="275"/>
        <v>1.4304041666666663</v>
      </c>
      <c r="M805">
        <f t="shared" si="276"/>
        <v>1.4313419608065865</v>
      </c>
      <c r="N805">
        <f t="shared" si="291"/>
        <v>1.4307308333333335</v>
      </c>
      <c r="O805">
        <f t="shared" si="292"/>
        <v>1.431004931221241</v>
      </c>
      <c r="P805" t="str">
        <f t="shared" si="288"/>
        <v>Sell</v>
      </c>
      <c r="Q805" t="str">
        <f t="shared" si="289"/>
        <v>Buy</v>
      </c>
      <c r="R805" t="str">
        <f t="shared" si="277"/>
        <v>-</v>
      </c>
      <c r="S805" t="str">
        <f t="shared" si="290"/>
        <v>-</v>
      </c>
      <c r="T805">
        <f t="shared" si="282"/>
        <v>1.4367000000000001</v>
      </c>
      <c r="U805">
        <f t="shared" si="283"/>
        <v>1.43546</v>
      </c>
      <c r="V805" t="str">
        <f t="shared" si="284"/>
        <v>-</v>
      </c>
      <c r="W805" t="str">
        <f t="shared" si="285"/>
        <v>-</v>
      </c>
      <c r="X805" t="str">
        <f t="shared" si="293"/>
        <v>-</v>
      </c>
    </row>
    <row r="806" spans="1:24" x14ac:dyDescent="0.25">
      <c r="A806" t="s">
        <v>811</v>
      </c>
      <c r="B806" s="2">
        <v>40752</v>
      </c>
      <c r="C806" s="3">
        <v>0</v>
      </c>
      <c r="D806">
        <v>1.43607</v>
      </c>
      <c r="E806">
        <v>1.44001</v>
      </c>
      <c r="F806">
        <v>1.42544</v>
      </c>
      <c r="G806">
        <v>1.4326399999999999</v>
      </c>
      <c r="H806">
        <v>261569</v>
      </c>
      <c r="I806">
        <f t="shared" si="281"/>
        <v>-36.463606213999043</v>
      </c>
      <c r="J806">
        <f t="shared" si="286"/>
        <v>1.4348423076923078</v>
      </c>
      <c r="K806">
        <f t="shared" si="287"/>
        <v>1.4295336064928297</v>
      </c>
      <c r="L806">
        <f t="shared" ref="L806:L869" si="294">AVERAGE(G771:G806)</f>
        <v>1.4307519444444441</v>
      </c>
      <c r="M806">
        <f t="shared" si="276"/>
        <v>1.4314121250873115</v>
      </c>
      <c r="N806">
        <f t="shared" si="291"/>
        <v>1.4301141666666668</v>
      </c>
      <c r="O806">
        <f t="shared" si="292"/>
        <v>1.4311357367235416</v>
      </c>
      <c r="P806" t="str">
        <f t="shared" si="288"/>
        <v>-</v>
      </c>
      <c r="Q806" t="str">
        <f t="shared" si="289"/>
        <v>Buy</v>
      </c>
      <c r="R806" t="str">
        <f t="shared" si="277"/>
        <v>-</v>
      </c>
      <c r="S806" t="str">
        <f t="shared" si="290"/>
        <v>-</v>
      </c>
      <c r="T806">
        <f t="shared" si="282"/>
        <v>1.4332400000000001</v>
      </c>
      <c r="U806">
        <f t="shared" si="283"/>
        <v>1.43204</v>
      </c>
      <c r="V806" t="str">
        <f t="shared" si="284"/>
        <v>-</v>
      </c>
      <c r="W806" t="str">
        <f t="shared" si="285"/>
        <v>-</v>
      </c>
      <c r="X806" t="str">
        <f t="shared" si="293"/>
        <v>-</v>
      </c>
    </row>
    <row r="807" spans="1:24" x14ac:dyDescent="0.25">
      <c r="A807" t="s">
        <v>812</v>
      </c>
      <c r="B807" s="2">
        <v>40753</v>
      </c>
      <c r="C807" s="3">
        <v>0</v>
      </c>
      <c r="D807">
        <v>1.4326300000000001</v>
      </c>
      <c r="E807">
        <v>1.44123</v>
      </c>
      <c r="F807">
        <v>1.4230100000000001</v>
      </c>
      <c r="G807">
        <v>1.4396199999999999</v>
      </c>
      <c r="H807">
        <v>269639</v>
      </c>
      <c r="I807">
        <f t="shared" si="281"/>
        <v>-26.683291770573732</v>
      </c>
      <c r="J807">
        <f t="shared" si="286"/>
        <v>1.4343197435897437</v>
      </c>
      <c r="K807">
        <f t="shared" si="287"/>
        <v>1.4297889582271883</v>
      </c>
      <c r="L807">
        <f t="shared" si="294"/>
        <v>1.4310016666666661</v>
      </c>
      <c r="M807">
        <f t="shared" ref="M807:M870" si="295">$M806*(1-(2/(36+1)))+$G807*(2/(36+1))</f>
        <v>1.4318557940015109</v>
      </c>
      <c r="N807">
        <f t="shared" si="291"/>
        <v>1.4295758333333335</v>
      </c>
      <c r="O807">
        <f t="shared" si="292"/>
        <v>1.4318144777856583</v>
      </c>
      <c r="P807" t="str">
        <f t="shared" si="288"/>
        <v>-</v>
      </c>
      <c r="Q807" t="str">
        <f t="shared" si="289"/>
        <v>Buy</v>
      </c>
      <c r="R807" t="str">
        <f t="shared" si="277"/>
        <v>-</v>
      </c>
      <c r="S807" t="str">
        <f t="shared" si="290"/>
        <v>-</v>
      </c>
      <c r="T807">
        <f t="shared" si="282"/>
        <v>1.4401900000000001</v>
      </c>
      <c r="U807">
        <f t="shared" si="283"/>
        <v>1.4390499999999999</v>
      </c>
      <c r="V807" t="str">
        <f t="shared" si="284"/>
        <v>-</v>
      </c>
      <c r="W807" t="str">
        <f t="shared" si="285"/>
        <v>-</v>
      </c>
      <c r="X807" t="str">
        <f t="shared" si="293"/>
        <v>-</v>
      </c>
    </row>
    <row r="808" spans="1:24" x14ac:dyDescent="0.25">
      <c r="A808" t="s">
        <v>813</v>
      </c>
      <c r="B808" s="2">
        <v>40755</v>
      </c>
      <c r="C808" s="3">
        <v>0</v>
      </c>
      <c r="D808">
        <v>1.4379299999999999</v>
      </c>
      <c r="E808">
        <v>1.43815</v>
      </c>
      <c r="F808">
        <v>1.43465</v>
      </c>
      <c r="G808">
        <v>1.43537</v>
      </c>
      <c r="H808">
        <v>11256</v>
      </c>
      <c r="I808">
        <f t="shared" si="281"/>
        <v>-34.835986955687609</v>
      </c>
      <c r="J808">
        <f t="shared" si="286"/>
        <v>1.4337280769230771</v>
      </c>
      <c r="K808">
        <f t="shared" si="287"/>
        <v>1.4299302504239682</v>
      </c>
      <c r="L808">
        <f t="shared" si="294"/>
        <v>1.431269444444444</v>
      </c>
      <c r="M808">
        <f t="shared" si="295"/>
        <v>1.4320457510825104</v>
      </c>
      <c r="N808">
        <f t="shared" si="291"/>
        <v>1.4287025</v>
      </c>
      <c r="O808">
        <f t="shared" si="292"/>
        <v>1.4320989195628056</v>
      </c>
      <c r="P808" t="str">
        <f t="shared" si="288"/>
        <v>-</v>
      </c>
      <c r="Q808" t="str">
        <f t="shared" si="289"/>
        <v>Buy</v>
      </c>
      <c r="R808" t="str">
        <f t="shared" si="277"/>
        <v>-</v>
      </c>
      <c r="S808" t="str">
        <f t="shared" si="290"/>
        <v>-</v>
      </c>
      <c r="T808">
        <f t="shared" si="282"/>
        <v>1.43587</v>
      </c>
      <c r="U808">
        <f t="shared" si="283"/>
        <v>1.4348700000000001</v>
      </c>
      <c r="V808" t="str">
        <f t="shared" si="284"/>
        <v>-</v>
      </c>
      <c r="W808" t="str">
        <f t="shared" si="285"/>
        <v>-</v>
      </c>
      <c r="X808" t="str">
        <f t="shared" si="293"/>
        <v>-</v>
      </c>
    </row>
    <row r="809" spans="1:24" x14ac:dyDescent="0.25">
      <c r="A809" t="s">
        <v>814</v>
      </c>
      <c r="B809" s="2">
        <v>40756</v>
      </c>
      <c r="C809" s="3">
        <v>0</v>
      </c>
      <c r="D809">
        <v>1.4353899999999999</v>
      </c>
      <c r="E809">
        <v>1.44526</v>
      </c>
      <c r="F809">
        <v>1.41856</v>
      </c>
      <c r="G809">
        <v>1.4272400000000001</v>
      </c>
      <c r="H809">
        <v>261403</v>
      </c>
      <c r="I809">
        <f t="shared" si="281"/>
        <v>-50.431613274505892</v>
      </c>
      <c r="J809">
        <f t="shared" si="286"/>
        <v>1.4330597435897436</v>
      </c>
      <c r="K809">
        <f t="shared" si="287"/>
        <v>1.429862142818298</v>
      </c>
      <c r="L809">
        <f t="shared" si="294"/>
        <v>1.4310219444444441</v>
      </c>
      <c r="M809">
        <f t="shared" si="295"/>
        <v>1.4317859807537259</v>
      </c>
      <c r="N809">
        <f t="shared" si="291"/>
        <v>1.42758125</v>
      </c>
      <c r="O809">
        <f t="shared" si="292"/>
        <v>1.4317102059977811</v>
      </c>
      <c r="P809" t="str">
        <f t="shared" si="288"/>
        <v>-</v>
      </c>
      <c r="Q809" t="str">
        <f t="shared" si="289"/>
        <v>Sell</v>
      </c>
      <c r="R809" t="str">
        <f t="shared" si="277"/>
        <v>-</v>
      </c>
      <c r="S809" t="str">
        <f t="shared" si="290"/>
        <v>-</v>
      </c>
      <c r="T809">
        <f t="shared" si="282"/>
        <v>1.42764</v>
      </c>
      <c r="U809">
        <f t="shared" si="283"/>
        <v>1.4268400000000001</v>
      </c>
      <c r="V809" t="str">
        <f t="shared" si="284"/>
        <v>-</v>
      </c>
      <c r="W809" t="str">
        <f t="shared" si="285"/>
        <v>-</v>
      </c>
      <c r="X809" t="str">
        <f t="shared" si="293"/>
        <v>-</v>
      </c>
    </row>
    <row r="810" spans="1:24" x14ac:dyDescent="0.25">
      <c r="A810" t="s">
        <v>815</v>
      </c>
      <c r="B810" s="2">
        <v>40757</v>
      </c>
      <c r="C810" s="3">
        <v>0</v>
      </c>
      <c r="D810">
        <v>1.42723</v>
      </c>
      <c r="E810">
        <v>1.4282600000000001</v>
      </c>
      <c r="F810">
        <v>1.4151199999999999</v>
      </c>
      <c r="G810">
        <v>1.4183600000000001</v>
      </c>
      <c r="H810">
        <v>293647</v>
      </c>
      <c r="I810">
        <f t="shared" si="281"/>
        <v>-67.465950508344363</v>
      </c>
      <c r="J810">
        <f t="shared" si="286"/>
        <v>1.4322226923076924</v>
      </c>
      <c r="K810">
        <f t="shared" si="287"/>
        <v>1.4295709493292272</v>
      </c>
      <c r="L810">
        <f t="shared" si="294"/>
        <v>1.4304855555555553</v>
      </c>
      <c r="M810">
        <f t="shared" si="295"/>
        <v>1.4310602520643354</v>
      </c>
      <c r="N810">
        <f t="shared" si="291"/>
        <v>1.4265362499999998</v>
      </c>
      <c r="O810">
        <f t="shared" si="292"/>
        <v>1.4306421895179586</v>
      </c>
      <c r="P810" t="str">
        <f t="shared" si="288"/>
        <v>-</v>
      </c>
      <c r="Q810" t="str">
        <f t="shared" si="289"/>
        <v>Sell</v>
      </c>
      <c r="R810" t="str">
        <f t="shared" si="277"/>
        <v>-</v>
      </c>
      <c r="S810" t="str">
        <f t="shared" si="290"/>
        <v>-</v>
      </c>
      <c r="T810">
        <f t="shared" si="282"/>
        <v>1.41875</v>
      </c>
      <c r="U810">
        <f t="shared" si="283"/>
        <v>1.41797</v>
      </c>
      <c r="V810" t="str">
        <f t="shared" si="284"/>
        <v>-</v>
      </c>
      <c r="W810" t="str">
        <f t="shared" si="285"/>
        <v>-</v>
      </c>
      <c r="X810" t="str">
        <f t="shared" si="293"/>
        <v>-</v>
      </c>
    </row>
    <row r="811" spans="1:24" x14ac:dyDescent="0.25">
      <c r="A811" t="s">
        <v>816</v>
      </c>
      <c r="B811" s="2">
        <v>40758</v>
      </c>
      <c r="C811" s="3">
        <v>0</v>
      </c>
      <c r="D811">
        <v>1.41835</v>
      </c>
      <c r="E811">
        <v>1.43675</v>
      </c>
      <c r="F811">
        <v>1.4145300000000001</v>
      </c>
      <c r="G811">
        <v>1.43492</v>
      </c>
      <c r="H811">
        <v>322001</v>
      </c>
      <c r="I811">
        <f t="shared" si="281"/>
        <v>-39.867180805484132</v>
      </c>
      <c r="J811">
        <f t="shared" si="286"/>
        <v>1.4316103846153847</v>
      </c>
      <c r="K811">
        <f t="shared" si="287"/>
        <v>1.4297063683335507</v>
      </c>
      <c r="L811">
        <f t="shared" si="294"/>
        <v>1.4305377777777775</v>
      </c>
      <c r="M811">
        <f t="shared" si="295"/>
        <v>1.4312688870878847</v>
      </c>
      <c r="N811">
        <f t="shared" si="291"/>
        <v>1.4265958333333335</v>
      </c>
      <c r="O811">
        <f t="shared" si="292"/>
        <v>1.430984414356522</v>
      </c>
      <c r="P811" t="str">
        <f t="shared" si="288"/>
        <v>-</v>
      </c>
      <c r="Q811" t="str">
        <f t="shared" si="289"/>
        <v>Buy</v>
      </c>
      <c r="R811" t="str">
        <f t="shared" si="277"/>
        <v>-</v>
      </c>
      <c r="S811" t="str">
        <f t="shared" si="290"/>
        <v>-</v>
      </c>
      <c r="T811">
        <f t="shared" si="282"/>
        <v>1.43529</v>
      </c>
      <c r="U811">
        <f t="shared" si="283"/>
        <v>1.43455</v>
      </c>
      <c r="V811" t="str">
        <f t="shared" si="284"/>
        <v>-</v>
      </c>
      <c r="W811" t="str">
        <f t="shared" si="285"/>
        <v>-</v>
      </c>
      <c r="X811" t="str">
        <f t="shared" si="293"/>
        <v>-</v>
      </c>
    </row>
    <row r="812" spans="1:24" x14ac:dyDescent="0.25">
      <c r="A812" t="s">
        <v>817</v>
      </c>
      <c r="B812" s="2">
        <v>40759</v>
      </c>
      <c r="C812" s="3">
        <v>0</v>
      </c>
      <c r="D812">
        <v>1.43492</v>
      </c>
      <c r="E812">
        <v>1.43676</v>
      </c>
      <c r="F812">
        <v>1.4055500000000001</v>
      </c>
      <c r="G812">
        <v>1.4074899999999999</v>
      </c>
      <c r="H812">
        <v>351632</v>
      </c>
      <c r="I812">
        <f t="shared" si="281"/>
        <v>-95.956648603585165</v>
      </c>
      <c r="J812">
        <f t="shared" si="286"/>
        <v>1.4309914102564101</v>
      </c>
      <c r="K812">
        <f t="shared" si="287"/>
        <v>1.4291439286289038</v>
      </c>
      <c r="L812">
        <f t="shared" si="294"/>
        <v>1.4300197222222222</v>
      </c>
      <c r="M812">
        <f t="shared" si="295"/>
        <v>1.429983541839891</v>
      </c>
      <c r="N812">
        <f t="shared" si="291"/>
        <v>1.4254029166666669</v>
      </c>
      <c r="O812">
        <f t="shared" si="292"/>
        <v>1.4291048612080004</v>
      </c>
      <c r="P812" t="str">
        <f t="shared" si="288"/>
        <v>-</v>
      </c>
      <c r="Q812" t="str">
        <f t="shared" si="289"/>
        <v>Sell</v>
      </c>
      <c r="R812" t="str">
        <f t="shared" si="277"/>
        <v>-</v>
      </c>
      <c r="S812" t="str">
        <f t="shared" si="290"/>
        <v>Sell</v>
      </c>
      <c r="T812">
        <f t="shared" si="282"/>
        <v>1.40801</v>
      </c>
      <c r="U812">
        <f t="shared" si="283"/>
        <v>1.4069700000000001</v>
      </c>
      <c r="V812" t="str">
        <f t="shared" si="284"/>
        <v>-</v>
      </c>
      <c r="W812" t="str">
        <f t="shared" si="285"/>
        <v>-</v>
      </c>
      <c r="X812" t="str">
        <f t="shared" si="293"/>
        <v>-</v>
      </c>
    </row>
    <row r="813" spans="1:24" x14ac:dyDescent="0.25">
      <c r="A813" t="s">
        <v>818</v>
      </c>
      <c r="B813" s="2">
        <v>40760</v>
      </c>
      <c r="C813" s="3">
        <v>0</v>
      </c>
      <c r="D813">
        <v>1.4074800000000001</v>
      </c>
      <c r="E813">
        <v>1.4297500000000001</v>
      </c>
      <c r="F813">
        <v>1.40699</v>
      </c>
      <c r="G813">
        <v>1.42763</v>
      </c>
      <c r="H813">
        <v>349401</v>
      </c>
      <c r="I813">
        <f t="shared" si="281"/>
        <v>-53.980825343893457</v>
      </c>
      <c r="J813">
        <f t="shared" si="286"/>
        <v>1.4309423076923076</v>
      </c>
      <c r="K813">
        <f t="shared" si="287"/>
        <v>1.4291056013218431</v>
      </c>
      <c r="L813">
        <f t="shared" si="294"/>
        <v>1.4302627777777779</v>
      </c>
      <c r="M813">
        <f t="shared" si="295"/>
        <v>1.4298563233620591</v>
      </c>
      <c r="N813">
        <f t="shared" si="291"/>
        <v>1.4254566666666666</v>
      </c>
      <c r="O813">
        <f t="shared" si="292"/>
        <v>1.4289868723113603</v>
      </c>
      <c r="P813" t="str">
        <f t="shared" si="288"/>
        <v>Buy</v>
      </c>
      <c r="Q813" t="str">
        <f t="shared" si="289"/>
        <v>Sell</v>
      </c>
      <c r="R813" t="str">
        <f t="shared" si="277"/>
        <v>-</v>
      </c>
      <c r="S813" t="str">
        <f t="shared" si="290"/>
        <v>-</v>
      </c>
      <c r="T813">
        <f t="shared" si="282"/>
        <v>1.4281600000000001</v>
      </c>
      <c r="U813">
        <f t="shared" si="283"/>
        <v>1.4271</v>
      </c>
      <c r="V813" t="str">
        <f t="shared" si="284"/>
        <v>-</v>
      </c>
      <c r="W813" t="str">
        <f t="shared" si="285"/>
        <v>-</v>
      </c>
      <c r="X813" t="str">
        <f t="shared" si="293"/>
        <v>-</v>
      </c>
    </row>
    <row r="814" spans="1:24" x14ac:dyDescent="0.25">
      <c r="A814" t="s">
        <v>819</v>
      </c>
      <c r="B814" s="2">
        <v>40762</v>
      </c>
      <c r="C814" s="3">
        <v>0</v>
      </c>
      <c r="D814">
        <v>1.4415199999999999</v>
      </c>
      <c r="E814">
        <v>1.4426000000000001</v>
      </c>
      <c r="F814">
        <v>1.42879</v>
      </c>
      <c r="G814">
        <v>1.4307799999999999</v>
      </c>
      <c r="H814">
        <v>23352</v>
      </c>
      <c r="I814">
        <f t="shared" si="281"/>
        <v>-47.415589829095644</v>
      </c>
      <c r="J814">
        <f t="shared" si="286"/>
        <v>1.4308393589743589</v>
      </c>
      <c r="K814">
        <f t="shared" si="287"/>
        <v>1.4291479911617964</v>
      </c>
      <c r="L814">
        <f t="shared" si="294"/>
        <v>1.4306874999999999</v>
      </c>
      <c r="M814">
        <f t="shared" si="295"/>
        <v>1.4299062518289749</v>
      </c>
      <c r="N814">
        <f t="shared" si="291"/>
        <v>1.4258583333333332</v>
      </c>
      <c r="O814">
        <f t="shared" si="292"/>
        <v>1.4291303225264516</v>
      </c>
      <c r="P814" t="str">
        <f t="shared" si="288"/>
        <v>-</v>
      </c>
      <c r="Q814" t="str">
        <f t="shared" si="289"/>
        <v>Buy</v>
      </c>
      <c r="R814" t="str">
        <f t="shared" si="277"/>
        <v>-</v>
      </c>
      <c r="S814" t="str">
        <f t="shared" si="290"/>
        <v>-</v>
      </c>
      <c r="T814">
        <f t="shared" si="282"/>
        <v>1.4313</v>
      </c>
      <c r="U814">
        <f t="shared" si="283"/>
        <v>1.4302600000000001</v>
      </c>
      <c r="V814" t="str">
        <f t="shared" si="284"/>
        <v>-</v>
      </c>
      <c r="W814" t="str">
        <f t="shared" si="285"/>
        <v>-</v>
      </c>
      <c r="X814" t="str">
        <f t="shared" si="293"/>
        <v>-</v>
      </c>
    </row>
    <row r="815" spans="1:24" x14ac:dyDescent="0.25">
      <c r="A815" t="s">
        <v>820</v>
      </c>
      <c r="B815" s="2">
        <v>40763</v>
      </c>
      <c r="C815" s="3">
        <v>0</v>
      </c>
      <c r="D815">
        <v>1.43075</v>
      </c>
      <c r="E815">
        <v>1.44015</v>
      </c>
      <c r="F815">
        <v>1.4130199999999999</v>
      </c>
      <c r="G815">
        <v>1.41757</v>
      </c>
      <c r="H815">
        <v>376623</v>
      </c>
      <c r="I815">
        <f t="shared" si="281"/>
        <v>-74.947894956231892</v>
      </c>
      <c r="J815">
        <f t="shared" si="286"/>
        <v>1.4305929487179487</v>
      </c>
      <c r="K815">
        <f t="shared" si="287"/>
        <v>1.4288548774614978</v>
      </c>
      <c r="L815">
        <f t="shared" si="294"/>
        <v>1.4303116666666664</v>
      </c>
      <c r="M815">
        <f t="shared" si="295"/>
        <v>1.4292394274057871</v>
      </c>
      <c r="N815">
        <f t="shared" si="291"/>
        <v>1.4264320833333333</v>
      </c>
      <c r="O815">
        <f t="shared" si="292"/>
        <v>1.4282054967243356</v>
      </c>
      <c r="P815" t="str">
        <f t="shared" si="288"/>
        <v>-</v>
      </c>
      <c r="Q815" t="str">
        <f t="shared" si="289"/>
        <v>Sell</v>
      </c>
      <c r="R815" t="str">
        <f t="shared" si="277"/>
        <v>-</v>
      </c>
      <c r="S815" t="str">
        <f t="shared" si="290"/>
        <v>-</v>
      </c>
      <c r="T815">
        <f t="shared" si="282"/>
        <v>1.41812</v>
      </c>
      <c r="U815">
        <f t="shared" si="283"/>
        <v>1.4170199999999999</v>
      </c>
      <c r="V815" t="str">
        <f t="shared" si="284"/>
        <v>-</v>
      </c>
      <c r="W815" t="str">
        <f t="shared" si="285"/>
        <v>-</v>
      </c>
      <c r="X815" t="str">
        <f t="shared" si="293"/>
        <v>-</v>
      </c>
    </row>
    <row r="816" spans="1:24" x14ac:dyDescent="0.25">
      <c r="A816" t="s">
        <v>821</v>
      </c>
      <c r="B816" s="2">
        <v>40764</v>
      </c>
      <c r="C816" s="3">
        <v>0</v>
      </c>
      <c r="D816">
        <v>1.4175800000000001</v>
      </c>
      <c r="E816">
        <v>1.4396199999999999</v>
      </c>
      <c r="F816">
        <v>1.4152</v>
      </c>
      <c r="G816">
        <v>1.4354100000000001</v>
      </c>
      <c r="H816">
        <v>388093</v>
      </c>
      <c r="I816">
        <f t="shared" si="281"/>
        <v>-37.765735723217894</v>
      </c>
      <c r="J816">
        <f t="shared" si="286"/>
        <v>1.4305346153846155</v>
      </c>
      <c r="K816">
        <f t="shared" si="287"/>
        <v>1.4290208299308269</v>
      </c>
      <c r="L816">
        <f t="shared" si="294"/>
        <v>1.430303333333333</v>
      </c>
      <c r="M816">
        <f t="shared" si="295"/>
        <v>1.4295729718703392</v>
      </c>
      <c r="N816">
        <f t="shared" si="291"/>
        <v>1.4279537500000001</v>
      </c>
      <c r="O816">
        <f t="shared" si="292"/>
        <v>1.4287818569863888</v>
      </c>
      <c r="P816" t="str">
        <f t="shared" si="288"/>
        <v>-</v>
      </c>
      <c r="Q816" t="str">
        <f t="shared" si="289"/>
        <v>Buy</v>
      </c>
      <c r="R816" t="str">
        <f t="shared" ref="R816:R879" si="296">IF(P816=Q816,Q816,"-")</f>
        <v>-</v>
      </c>
      <c r="S816" t="str">
        <f t="shared" si="290"/>
        <v>-</v>
      </c>
      <c r="T816">
        <f t="shared" si="282"/>
        <v>1.43587</v>
      </c>
      <c r="U816">
        <f t="shared" si="283"/>
        <v>1.4349499999999999</v>
      </c>
      <c r="V816" t="str">
        <f t="shared" si="284"/>
        <v>-</v>
      </c>
      <c r="W816" t="str">
        <f t="shared" si="285"/>
        <v>-</v>
      </c>
      <c r="X816" t="str">
        <f t="shared" si="293"/>
        <v>-</v>
      </c>
    </row>
    <row r="817" spans="1:24" x14ac:dyDescent="0.25">
      <c r="A817" t="s">
        <v>822</v>
      </c>
      <c r="B817" s="2">
        <v>40765</v>
      </c>
      <c r="C817" s="3">
        <v>0</v>
      </c>
      <c r="D817">
        <v>1.4354100000000001</v>
      </c>
      <c r="E817">
        <v>1.44008</v>
      </c>
      <c r="F817">
        <v>1.4122300000000001</v>
      </c>
      <c r="G817">
        <v>1.4137</v>
      </c>
      <c r="H817">
        <v>357926</v>
      </c>
      <c r="I817">
        <f t="shared" si="281"/>
        <v>-83.013755731555037</v>
      </c>
      <c r="J817">
        <f t="shared" si="286"/>
        <v>1.4304453846153846</v>
      </c>
      <c r="K817">
        <f t="shared" si="287"/>
        <v>1.4286329608186541</v>
      </c>
      <c r="L817">
        <f t="shared" si="294"/>
        <v>1.4293963888888888</v>
      </c>
      <c r="M817">
        <f t="shared" si="295"/>
        <v>1.4287149733908615</v>
      </c>
      <c r="N817">
        <f t="shared" si="291"/>
        <v>1.4274024999999997</v>
      </c>
      <c r="O817">
        <f t="shared" si="292"/>
        <v>1.4275753084274778</v>
      </c>
      <c r="P817" t="str">
        <f t="shared" si="288"/>
        <v>-</v>
      </c>
      <c r="Q817" t="str">
        <f t="shared" si="289"/>
        <v>Sell</v>
      </c>
      <c r="R817" t="str">
        <f t="shared" si="296"/>
        <v>-</v>
      </c>
      <c r="S817" t="str">
        <f t="shared" si="290"/>
        <v>-</v>
      </c>
      <c r="T817">
        <f t="shared" si="282"/>
        <v>1.4141900000000001</v>
      </c>
      <c r="U817">
        <f t="shared" si="283"/>
        <v>1.4132100000000001</v>
      </c>
      <c r="V817" t="str">
        <f t="shared" si="284"/>
        <v>-</v>
      </c>
      <c r="W817" t="str">
        <f t="shared" si="285"/>
        <v>-</v>
      </c>
      <c r="X817" t="str">
        <f t="shared" si="293"/>
        <v>-</v>
      </c>
    </row>
    <row r="818" spans="1:24" x14ac:dyDescent="0.25">
      <c r="A818" t="s">
        <v>823</v>
      </c>
      <c r="B818" s="2">
        <v>40766</v>
      </c>
      <c r="C818" s="3">
        <v>0</v>
      </c>
      <c r="D818">
        <v>1.4136899999999999</v>
      </c>
      <c r="E818">
        <v>1.4287099999999999</v>
      </c>
      <c r="F818">
        <v>1.4104000000000001</v>
      </c>
      <c r="G818">
        <v>1.4214599999999999</v>
      </c>
      <c r="H818">
        <v>374353</v>
      </c>
      <c r="I818">
        <f t="shared" si="281"/>
        <v>-66.840350145894334</v>
      </c>
      <c r="J818">
        <f t="shared" si="286"/>
        <v>1.4304266666666667</v>
      </c>
      <c r="K818">
        <f t="shared" si="287"/>
        <v>1.4284513668738779</v>
      </c>
      <c r="L818">
        <f t="shared" si="294"/>
        <v>1.428674722222222</v>
      </c>
      <c r="M818">
        <f t="shared" si="295"/>
        <v>1.4283228126670311</v>
      </c>
      <c r="N818">
        <f t="shared" si="291"/>
        <v>1.4276233333333337</v>
      </c>
      <c r="O818">
        <f t="shared" si="292"/>
        <v>1.4270860837532795</v>
      </c>
      <c r="P818" t="str">
        <f t="shared" si="288"/>
        <v>Buy</v>
      </c>
      <c r="Q818" t="str">
        <f t="shared" si="289"/>
        <v>Sell</v>
      </c>
      <c r="R818" t="str">
        <f t="shared" si="296"/>
        <v>-</v>
      </c>
      <c r="S818" t="str">
        <f t="shared" si="290"/>
        <v>-</v>
      </c>
      <c r="T818">
        <f t="shared" si="282"/>
        <v>1.42194</v>
      </c>
      <c r="U818">
        <f t="shared" si="283"/>
        <v>1.4209799999999999</v>
      </c>
      <c r="V818" t="str">
        <f t="shared" si="284"/>
        <v>-</v>
      </c>
      <c r="W818" t="str">
        <f t="shared" si="285"/>
        <v>-</v>
      </c>
      <c r="X818" t="str">
        <f t="shared" si="293"/>
        <v>-</v>
      </c>
    </row>
    <row r="819" spans="1:24" x14ac:dyDescent="0.25">
      <c r="A819" t="s">
        <v>824</v>
      </c>
      <c r="B819" s="2">
        <v>40767</v>
      </c>
      <c r="C819" s="3">
        <v>0</v>
      </c>
      <c r="D819">
        <v>1.42147</v>
      </c>
      <c r="E819">
        <v>1.4289499999999999</v>
      </c>
      <c r="F819">
        <v>1.4149400000000001</v>
      </c>
      <c r="G819">
        <v>1.4248499999999999</v>
      </c>
      <c r="H819">
        <v>282725</v>
      </c>
      <c r="I819">
        <f t="shared" si="281"/>
        <v>-51.397632838076269</v>
      </c>
      <c r="J819">
        <f t="shared" si="286"/>
        <v>1.430596153846154</v>
      </c>
      <c r="K819">
        <f t="shared" si="287"/>
        <v>1.4283601930289695</v>
      </c>
      <c r="L819">
        <f t="shared" si="294"/>
        <v>1.4279055555555553</v>
      </c>
      <c r="M819">
        <f t="shared" si="295"/>
        <v>1.4281350930634078</v>
      </c>
      <c r="N819">
        <f t="shared" si="291"/>
        <v>1.42801625</v>
      </c>
      <c r="O819">
        <f t="shared" si="292"/>
        <v>1.4269071970530172</v>
      </c>
      <c r="P819" t="str">
        <f t="shared" si="288"/>
        <v>-</v>
      </c>
      <c r="Q819" t="str">
        <f t="shared" si="289"/>
        <v>Sell</v>
      </c>
      <c r="R819" t="str">
        <f t="shared" si="296"/>
        <v>-</v>
      </c>
      <c r="S819" t="str">
        <f t="shared" si="290"/>
        <v>-</v>
      </c>
      <c r="T819">
        <f t="shared" si="282"/>
        <v>1.4252800000000001</v>
      </c>
      <c r="U819">
        <f t="shared" si="283"/>
        <v>1.42442</v>
      </c>
      <c r="V819" t="str">
        <f t="shared" si="284"/>
        <v>-</v>
      </c>
      <c r="W819" t="str">
        <f t="shared" si="285"/>
        <v>-</v>
      </c>
      <c r="X819" t="str">
        <f t="shared" si="293"/>
        <v>-</v>
      </c>
    </row>
    <row r="820" spans="1:24" x14ac:dyDescent="0.25">
      <c r="A820" t="s">
        <v>825</v>
      </c>
      <c r="B820" s="2">
        <v>40769</v>
      </c>
      <c r="C820" s="3">
        <v>0</v>
      </c>
      <c r="D820">
        <v>1.4262300000000001</v>
      </c>
      <c r="E820">
        <v>1.4283600000000001</v>
      </c>
      <c r="F820">
        <v>1.4252499999999999</v>
      </c>
      <c r="G820">
        <v>1.4283399999999999</v>
      </c>
      <c r="H820">
        <v>12247</v>
      </c>
      <c r="I820">
        <f t="shared" si="281"/>
        <v>-42.608914631075507</v>
      </c>
      <c r="J820">
        <f t="shared" si="286"/>
        <v>1.430874871794872</v>
      </c>
      <c r="K820">
        <f t="shared" si="287"/>
        <v>1.4283596818130462</v>
      </c>
      <c r="L820">
        <f t="shared" si="294"/>
        <v>1.4271280555555554</v>
      </c>
      <c r="M820">
        <f t="shared" si="295"/>
        <v>1.4281461691140345</v>
      </c>
      <c r="N820">
        <f t="shared" si="291"/>
        <v>1.4286725</v>
      </c>
      <c r="O820">
        <f t="shared" si="292"/>
        <v>1.4270218212887757</v>
      </c>
      <c r="P820" t="str">
        <f t="shared" si="288"/>
        <v>-</v>
      </c>
      <c r="Q820" t="str">
        <f t="shared" si="289"/>
        <v>Sell</v>
      </c>
      <c r="R820" t="str">
        <f t="shared" si="296"/>
        <v>-</v>
      </c>
      <c r="S820" t="str">
        <f t="shared" si="290"/>
        <v>-</v>
      </c>
      <c r="T820">
        <f t="shared" si="282"/>
        <v>1.42875</v>
      </c>
      <c r="U820">
        <f t="shared" si="283"/>
        <v>1.4279299999999999</v>
      </c>
      <c r="V820" t="str">
        <f t="shared" si="284"/>
        <v>-</v>
      </c>
      <c r="W820" t="str">
        <f t="shared" si="285"/>
        <v>-</v>
      </c>
      <c r="X820" t="str">
        <f t="shared" si="293"/>
        <v>-</v>
      </c>
    </row>
    <row r="821" spans="1:24" x14ac:dyDescent="0.25">
      <c r="A821" t="s">
        <v>826</v>
      </c>
      <c r="B821" s="2">
        <v>40770</v>
      </c>
      <c r="C821" s="3">
        <v>0</v>
      </c>
      <c r="D821">
        <v>1.4283300000000001</v>
      </c>
      <c r="E821">
        <v>1.4472700000000001</v>
      </c>
      <c r="F821">
        <v>1.4263699999999999</v>
      </c>
      <c r="G821">
        <v>1.44373</v>
      </c>
      <c r="H821">
        <v>268585</v>
      </c>
      <c r="I821">
        <f t="shared" si="281"/>
        <v>-8.4851390220520138</v>
      </c>
      <c r="J821">
        <f t="shared" si="286"/>
        <v>1.4312496153846157</v>
      </c>
      <c r="K821">
        <f t="shared" si="287"/>
        <v>1.4287488037924627</v>
      </c>
      <c r="L821">
        <f t="shared" si="294"/>
        <v>1.4268386111111111</v>
      </c>
      <c r="M821">
        <f t="shared" si="295"/>
        <v>1.4289885383511138</v>
      </c>
      <c r="N821">
        <f t="shared" si="291"/>
        <v>1.4299724999999999</v>
      </c>
      <c r="O821">
        <f t="shared" si="292"/>
        <v>1.4283584755856737</v>
      </c>
      <c r="P821" t="str">
        <f t="shared" si="288"/>
        <v>-</v>
      </c>
      <c r="Q821" t="str">
        <f t="shared" si="289"/>
        <v>Buy</v>
      </c>
      <c r="R821" t="str">
        <f t="shared" si="296"/>
        <v>-</v>
      </c>
      <c r="S821" t="str">
        <f t="shared" si="290"/>
        <v>-</v>
      </c>
      <c r="T821">
        <f t="shared" si="282"/>
        <v>1.4442200000000001</v>
      </c>
      <c r="U821">
        <f t="shared" si="283"/>
        <v>1.4432400000000001</v>
      </c>
      <c r="V821" t="str">
        <f t="shared" si="284"/>
        <v>-</v>
      </c>
      <c r="W821" t="str">
        <f t="shared" si="285"/>
        <v>-</v>
      </c>
      <c r="X821" t="str">
        <f t="shared" si="293"/>
        <v>-</v>
      </c>
    </row>
    <row r="822" spans="1:24" x14ac:dyDescent="0.25">
      <c r="A822" t="s">
        <v>827</v>
      </c>
      <c r="B822" s="2">
        <v>40771</v>
      </c>
      <c r="C822" s="3">
        <v>0</v>
      </c>
      <c r="D822">
        <v>1.44373</v>
      </c>
      <c r="E822">
        <v>1.4466399999999999</v>
      </c>
      <c r="F822">
        <v>1.4354</v>
      </c>
      <c r="G822">
        <v>1.43804</v>
      </c>
      <c r="H822">
        <v>271648</v>
      </c>
      <c r="I822">
        <f t="shared" si="281"/>
        <v>-22.123681687440257</v>
      </c>
      <c r="J822">
        <f t="shared" si="286"/>
        <v>1.4313958974358978</v>
      </c>
      <c r="K822">
        <f t="shared" si="287"/>
        <v>1.4289840239496157</v>
      </c>
      <c r="L822">
        <f t="shared" si="294"/>
        <v>1.426688611111111</v>
      </c>
      <c r="M822">
        <f t="shared" si="295"/>
        <v>1.4294778065483509</v>
      </c>
      <c r="N822">
        <f t="shared" si="291"/>
        <v>1.4308491666666667</v>
      </c>
      <c r="O822">
        <f t="shared" si="292"/>
        <v>1.4291329975388198</v>
      </c>
      <c r="P822" t="str">
        <f t="shared" si="288"/>
        <v>Sell</v>
      </c>
      <c r="Q822" t="str">
        <f t="shared" si="289"/>
        <v>Buy</v>
      </c>
      <c r="R822" t="str">
        <f t="shared" si="296"/>
        <v>-</v>
      </c>
      <c r="S822" t="str">
        <f t="shared" si="290"/>
        <v>Buy</v>
      </c>
      <c r="T822">
        <f t="shared" si="282"/>
        <v>1.43855</v>
      </c>
      <c r="U822">
        <f t="shared" si="283"/>
        <v>1.43753</v>
      </c>
      <c r="V822" t="str">
        <f t="shared" si="284"/>
        <v>-</v>
      </c>
      <c r="W822" t="str">
        <f t="shared" si="285"/>
        <v>-</v>
      </c>
      <c r="X822" t="str">
        <f t="shared" si="293"/>
        <v>-</v>
      </c>
    </row>
    <row r="823" spans="1:24" x14ac:dyDescent="0.25">
      <c r="A823" t="s">
        <v>828</v>
      </c>
      <c r="B823" s="2">
        <v>40772</v>
      </c>
      <c r="C823" s="3">
        <v>0</v>
      </c>
      <c r="D823">
        <v>1.43804</v>
      </c>
      <c r="E823">
        <v>1.4515899999999999</v>
      </c>
      <c r="F823">
        <v>1.4328000000000001</v>
      </c>
      <c r="G823">
        <v>1.44278</v>
      </c>
      <c r="H823">
        <v>265354</v>
      </c>
      <c r="I823">
        <f t="shared" si="281"/>
        <v>-19.135534317984387</v>
      </c>
      <c r="J823">
        <f t="shared" si="286"/>
        <v>1.4316139743589749</v>
      </c>
      <c r="K823">
        <f t="shared" si="287"/>
        <v>1.429333289166081</v>
      </c>
      <c r="L823">
        <f t="shared" si="294"/>
        <v>1.4269466666666668</v>
      </c>
      <c r="M823">
        <f t="shared" si="295"/>
        <v>1.4301968440322239</v>
      </c>
      <c r="N823">
        <f t="shared" si="291"/>
        <v>1.431547083333333</v>
      </c>
      <c r="O823">
        <f t="shared" si="292"/>
        <v>1.4302247577357143</v>
      </c>
      <c r="P823" t="str">
        <f t="shared" si="288"/>
        <v>-</v>
      </c>
      <c r="Q823" t="str">
        <f t="shared" si="289"/>
        <v>Buy</v>
      </c>
      <c r="R823" t="str">
        <f t="shared" si="296"/>
        <v>-</v>
      </c>
      <c r="S823" t="str">
        <f t="shared" si="290"/>
        <v>-</v>
      </c>
      <c r="T823">
        <f t="shared" si="282"/>
        <v>1.4433199999999999</v>
      </c>
      <c r="U823">
        <f t="shared" si="283"/>
        <v>1.44224</v>
      </c>
      <c r="V823" t="str">
        <f t="shared" si="284"/>
        <v>-</v>
      </c>
      <c r="W823" t="str">
        <f t="shared" si="285"/>
        <v>-</v>
      </c>
      <c r="X823" t="str">
        <f t="shared" si="293"/>
        <v>-</v>
      </c>
    </row>
    <row r="824" spans="1:24" x14ac:dyDescent="0.25">
      <c r="A824" t="s">
        <v>829</v>
      </c>
      <c r="B824" s="2">
        <v>40773</v>
      </c>
      <c r="C824" s="3">
        <v>0</v>
      </c>
      <c r="D824">
        <v>1.4427700000000001</v>
      </c>
      <c r="E824">
        <v>1.44509</v>
      </c>
      <c r="F824">
        <v>1.4271199999999999</v>
      </c>
      <c r="G824">
        <v>1.4296</v>
      </c>
      <c r="H824">
        <v>291115</v>
      </c>
      <c r="I824">
        <f t="shared" si="281"/>
        <v>-47.762814943527417</v>
      </c>
      <c r="J824">
        <f t="shared" si="286"/>
        <v>1.4315762820512823</v>
      </c>
      <c r="K824">
        <f t="shared" si="287"/>
        <v>1.4293400413390915</v>
      </c>
      <c r="L824">
        <f t="shared" si="294"/>
        <v>1.4267655555555556</v>
      </c>
      <c r="M824">
        <f t="shared" si="295"/>
        <v>1.4301645821926441</v>
      </c>
      <c r="N824">
        <f t="shared" si="291"/>
        <v>1.4310816666666666</v>
      </c>
      <c r="O824">
        <f t="shared" si="292"/>
        <v>1.4301747771168574</v>
      </c>
      <c r="P824" t="str">
        <f t="shared" si="288"/>
        <v>Sell</v>
      </c>
      <c r="Q824" t="str">
        <f t="shared" si="289"/>
        <v>Buy</v>
      </c>
      <c r="R824" t="str">
        <f t="shared" si="296"/>
        <v>-</v>
      </c>
      <c r="S824" t="str">
        <f t="shared" si="290"/>
        <v>-</v>
      </c>
      <c r="T824">
        <f t="shared" si="282"/>
        <v>1.43005</v>
      </c>
      <c r="U824">
        <f t="shared" si="283"/>
        <v>1.4291499999999999</v>
      </c>
      <c r="V824" t="str">
        <f t="shared" si="284"/>
        <v>-</v>
      </c>
      <c r="W824" t="str">
        <f t="shared" si="285"/>
        <v>-</v>
      </c>
      <c r="X824" t="str">
        <f t="shared" si="293"/>
        <v>-</v>
      </c>
    </row>
    <row r="825" spans="1:24" x14ac:dyDescent="0.25">
      <c r="A825" t="s">
        <v>830</v>
      </c>
      <c r="B825" s="2">
        <v>40774</v>
      </c>
      <c r="C825" s="3">
        <v>0</v>
      </c>
      <c r="D825">
        <v>1.42963</v>
      </c>
      <c r="E825">
        <v>1.4451499999999999</v>
      </c>
      <c r="F825">
        <v>1.42588</v>
      </c>
      <c r="G825">
        <v>1.4396100000000001</v>
      </c>
      <c r="H825">
        <v>283512</v>
      </c>
      <c r="I825">
        <f t="shared" si="281"/>
        <v>-26.020851433535874</v>
      </c>
      <c r="J825">
        <f t="shared" si="286"/>
        <v>1.4318839743589746</v>
      </c>
      <c r="K825">
        <f t="shared" si="287"/>
        <v>1.4296000402925322</v>
      </c>
      <c r="L825">
        <f t="shared" si="294"/>
        <v>1.4271341666666666</v>
      </c>
      <c r="M825">
        <f t="shared" si="295"/>
        <v>1.4306751453173661</v>
      </c>
      <c r="N825">
        <f t="shared" si="291"/>
        <v>1.4312470833333331</v>
      </c>
      <c r="O825">
        <f t="shared" si="292"/>
        <v>1.4309295949475087</v>
      </c>
      <c r="P825" t="str">
        <f t="shared" si="288"/>
        <v>-</v>
      </c>
      <c r="Q825" t="str">
        <f t="shared" si="289"/>
        <v>Buy</v>
      </c>
      <c r="R825" t="str">
        <f t="shared" si="296"/>
        <v>-</v>
      </c>
      <c r="S825" t="str">
        <f t="shared" si="290"/>
        <v>-</v>
      </c>
      <c r="T825">
        <f t="shared" si="282"/>
        <v>1.44008</v>
      </c>
      <c r="U825">
        <f t="shared" si="283"/>
        <v>1.4391400000000001</v>
      </c>
      <c r="V825" t="str">
        <f t="shared" si="284"/>
        <v>-</v>
      </c>
      <c r="W825" t="str">
        <f t="shared" si="285"/>
        <v>-</v>
      </c>
      <c r="X825" t="str">
        <f t="shared" si="293"/>
        <v>-</v>
      </c>
    </row>
    <row r="826" spans="1:24" x14ac:dyDescent="0.25">
      <c r="A826" t="s">
        <v>831</v>
      </c>
      <c r="B826" s="2">
        <v>40776</v>
      </c>
      <c r="C826" s="3">
        <v>0</v>
      </c>
      <c r="D826">
        <v>1.4376500000000001</v>
      </c>
      <c r="E826">
        <v>1.43841</v>
      </c>
      <c r="F826">
        <v>1.43607</v>
      </c>
      <c r="G826">
        <v>1.4366099999999999</v>
      </c>
      <c r="H826">
        <v>10449</v>
      </c>
      <c r="I826">
        <f t="shared" si="281"/>
        <v>-33.587443946188344</v>
      </c>
      <c r="J826">
        <f t="shared" si="286"/>
        <v>1.432204102564103</v>
      </c>
      <c r="K826">
        <f t="shared" si="287"/>
        <v>1.4297775076268984</v>
      </c>
      <c r="L826">
        <f t="shared" si="294"/>
        <v>1.4275638888888889</v>
      </c>
      <c r="M826">
        <f t="shared" si="295"/>
        <v>1.430995948273184</v>
      </c>
      <c r="N826">
        <f t="shared" si="291"/>
        <v>1.4312458333333333</v>
      </c>
      <c r="O826">
        <f t="shared" si="292"/>
        <v>1.431384027351708</v>
      </c>
      <c r="P826" t="str">
        <f t="shared" si="288"/>
        <v>-</v>
      </c>
      <c r="Q826" t="str">
        <f t="shared" si="289"/>
        <v>Buy</v>
      </c>
      <c r="R826" t="str">
        <f t="shared" si="296"/>
        <v>-</v>
      </c>
      <c r="S826" t="str">
        <f t="shared" si="290"/>
        <v>-</v>
      </c>
      <c r="T826">
        <f t="shared" si="282"/>
        <v>1.43709</v>
      </c>
      <c r="U826">
        <f t="shared" si="283"/>
        <v>1.4361299999999999</v>
      </c>
      <c r="V826" t="str">
        <f t="shared" si="284"/>
        <v>-</v>
      </c>
      <c r="W826" t="str">
        <f t="shared" si="285"/>
        <v>-</v>
      </c>
      <c r="X826" t="str">
        <f t="shared" si="293"/>
        <v>-</v>
      </c>
    </row>
    <row r="827" spans="1:24" x14ac:dyDescent="0.25">
      <c r="A827" t="s">
        <v>832</v>
      </c>
      <c r="B827" s="2">
        <v>40777</v>
      </c>
      <c r="C827" s="3">
        <v>0</v>
      </c>
      <c r="D827">
        <v>1.4366300000000001</v>
      </c>
      <c r="E827">
        <v>1.4434100000000001</v>
      </c>
      <c r="F827">
        <v>1.4347099999999999</v>
      </c>
      <c r="G827">
        <v>1.43571</v>
      </c>
      <c r="H827">
        <v>244056</v>
      </c>
      <c r="I827">
        <f t="shared" si="281"/>
        <v>-38.553046856032914</v>
      </c>
      <c r="J827">
        <f t="shared" si="286"/>
        <v>1.432644743589744</v>
      </c>
      <c r="K827">
        <f t="shared" si="287"/>
        <v>1.4299276973072301</v>
      </c>
      <c r="L827">
        <f t="shared" si="294"/>
        <v>1.4284502777777779</v>
      </c>
      <c r="M827">
        <f t="shared" si="295"/>
        <v>1.431250761880039</v>
      </c>
      <c r="N827">
        <f t="shared" si="291"/>
        <v>1.4311795833333332</v>
      </c>
      <c r="O827">
        <f t="shared" si="292"/>
        <v>1.4317301051635716</v>
      </c>
      <c r="P827" t="str">
        <f t="shared" si="288"/>
        <v>-</v>
      </c>
      <c r="Q827" t="str">
        <f t="shared" si="289"/>
        <v>Buy</v>
      </c>
      <c r="R827" t="str">
        <f t="shared" si="296"/>
        <v>-</v>
      </c>
      <c r="S827" t="str">
        <f t="shared" si="290"/>
        <v>-</v>
      </c>
      <c r="T827">
        <f t="shared" si="282"/>
        <v>1.43614</v>
      </c>
      <c r="U827">
        <f t="shared" si="283"/>
        <v>1.4352799999999999</v>
      </c>
      <c r="V827" t="str">
        <f t="shared" si="284"/>
        <v>-</v>
      </c>
      <c r="W827" t="str">
        <f t="shared" si="285"/>
        <v>-</v>
      </c>
      <c r="X827" t="str">
        <f t="shared" si="293"/>
        <v>-</v>
      </c>
    </row>
    <row r="828" spans="1:24" x14ac:dyDescent="0.25">
      <c r="A828" t="s">
        <v>833</v>
      </c>
      <c r="B828" s="2">
        <v>40778</v>
      </c>
      <c r="C828" s="3">
        <v>0</v>
      </c>
      <c r="D828">
        <v>1.4357</v>
      </c>
      <c r="E828">
        <v>1.4499500000000001</v>
      </c>
      <c r="F828">
        <v>1.4357</v>
      </c>
      <c r="G828">
        <v>1.44377</v>
      </c>
      <c r="H828">
        <v>236190</v>
      </c>
      <c r="I828">
        <f t="shared" si="281"/>
        <v>-18.985190580237845</v>
      </c>
      <c r="J828">
        <f t="shared" si="286"/>
        <v>1.4330880769230774</v>
      </c>
      <c r="K828">
        <f t="shared" si="287"/>
        <v>1.4302781353500849</v>
      </c>
      <c r="L828">
        <f t="shared" si="294"/>
        <v>1.4296969444444447</v>
      </c>
      <c r="M828">
        <f t="shared" si="295"/>
        <v>1.4319274774540909</v>
      </c>
      <c r="N828">
        <f t="shared" si="291"/>
        <v>1.4308879166666666</v>
      </c>
      <c r="O828">
        <f t="shared" si="292"/>
        <v>1.432693296750486</v>
      </c>
      <c r="P828" t="str">
        <f t="shared" si="288"/>
        <v>-</v>
      </c>
      <c r="Q828" t="str">
        <f t="shared" si="289"/>
        <v>Buy</v>
      </c>
      <c r="R828" t="str">
        <f t="shared" si="296"/>
        <v>-</v>
      </c>
      <c r="S828" t="str">
        <f t="shared" si="290"/>
        <v>-</v>
      </c>
      <c r="T828">
        <f t="shared" si="282"/>
        <v>1.4442299999999999</v>
      </c>
      <c r="U828">
        <f t="shared" si="283"/>
        <v>1.4433100000000001</v>
      </c>
      <c r="V828" t="str">
        <f t="shared" si="284"/>
        <v>-</v>
      </c>
      <c r="W828" t="str">
        <f t="shared" si="285"/>
        <v>-</v>
      </c>
      <c r="X828" t="str">
        <f t="shared" si="293"/>
        <v>-</v>
      </c>
    </row>
    <row r="829" spans="1:24" x14ac:dyDescent="0.25">
      <c r="A829" t="s">
        <v>834</v>
      </c>
      <c r="B829" s="2">
        <v>40779</v>
      </c>
      <c r="C829" s="3">
        <v>0</v>
      </c>
      <c r="D829">
        <v>1.4437899999999999</v>
      </c>
      <c r="E829">
        <v>1.44811</v>
      </c>
      <c r="F829">
        <v>1.43852</v>
      </c>
      <c r="G829">
        <v>1.44076</v>
      </c>
      <c r="H829">
        <v>227143</v>
      </c>
      <c r="I829">
        <f t="shared" si="281"/>
        <v>-26.292789512017329</v>
      </c>
      <c r="J829">
        <f t="shared" si="286"/>
        <v>1.4335226923076927</v>
      </c>
      <c r="K829">
        <f t="shared" si="287"/>
        <v>1.430543499012108</v>
      </c>
      <c r="L829">
        <f t="shared" si="294"/>
        <v>1.4300811111111111</v>
      </c>
      <c r="M829">
        <f t="shared" si="295"/>
        <v>1.4324049111052211</v>
      </c>
      <c r="N829">
        <f t="shared" si="291"/>
        <v>1.4310829166666663</v>
      </c>
      <c r="O829">
        <f t="shared" si="292"/>
        <v>1.4333386330104472</v>
      </c>
      <c r="P829" t="str">
        <f t="shared" si="288"/>
        <v>Sell</v>
      </c>
      <c r="Q829" t="str">
        <f t="shared" si="289"/>
        <v>Buy</v>
      </c>
      <c r="R829" t="str">
        <f t="shared" si="296"/>
        <v>-</v>
      </c>
      <c r="S829" t="str">
        <f t="shared" si="290"/>
        <v>-</v>
      </c>
      <c r="T829">
        <f t="shared" si="282"/>
        <v>1.44112</v>
      </c>
      <c r="U829">
        <f t="shared" si="283"/>
        <v>1.4403999999999999</v>
      </c>
      <c r="V829" t="str">
        <f t="shared" si="284"/>
        <v>-</v>
      </c>
      <c r="W829" t="str">
        <f t="shared" si="285"/>
        <v>-</v>
      </c>
      <c r="X829" t="str">
        <f t="shared" si="293"/>
        <v>-</v>
      </c>
    </row>
    <row r="830" spans="1:24" x14ac:dyDescent="0.25">
      <c r="A830" t="s">
        <v>835</v>
      </c>
      <c r="B830" s="2">
        <v>40780</v>
      </c>
      <c r="C830" s="3">
        <v>0</v>
      </c>
      <c r="D830">
        <v>1.4407700000000001</v>
      </c>
      <c r="E830">
        <v>1.44743</v>
      </c>
      <c r="F830">
        <v>1.4327700000000001</v>
      </c>
      <c r="G830">
        <v>1.4387799999999999</v>
      </c>
      <c r="H830">
        <v>230070</v>
      </c>
      <c r="I830">
        <f t="shared" si="281"/>
        <v>-31.099781500364259</v>
      </c>
      <c r="J830">
        <f t="shared" si="286"/>
        <v>1.4338357692307697</v>
      </c>
      <c r="K830">
        <f t="shared" si="287"/>
        <v>1.4307520180244597</v>
      </c>
      <c r="L830">
        <f t="shared" si="294"/>
        <v>1.4307094444444448</v>
      </c>
      <c r="M830">
        <f t="shared" si="295"/>
        <v>1.4327495105049388</v>
      </c>
      <c r="N830">
        <f t="shared" si="291"/>
        <v>1.4313387500000001</v>
      </c>
      <c r="O830">
        <f t="shared" si="292"/>
        <v>1.4337739423696114</v>
      </c>
      <c r="P830" t="str">
        <f t="shared" si="288"/>
        <v>-</v>
      </c>
      <c r="Q830" t="str">
        <f t="shared" si="289"/>
        <v>Buy</v>
      </c>
      <c r="R830" t="str">
        <f t="shared" si="296"/>
        <v>-</v>
      </c>
      <c r="S830" t="str">
        <f t="shared" si="290"/>
        <v>-</v>
      </c>
      <c r="T830">
        <f t="shared" si="282"/>
        <v>1.4390799999999999</v>
      </c>
      <c r="U830">
        <f t="shared" si="283"/>
        <v>1.43848</v>
      </c>
      <c r="V830" t="str">
        <f t="shared" si="284"/>
        <v>-</v>
      </c>
      <c r="W830" t="str">
        <f t="shared" si="285"/>
        <v>-</v>
      </c>
      <c r="X830" t="str">
        <f t="shared" si="293"/>
        <v>-</v>
      </c>
    </row>
    <row r="831" spans="1:24" x14ac:dyDescent="0.25">
      <c r="A831" t="s">
        <v>836</v>
      </c>
      <c r="B831" s="2">
        <v>40781</v>
      </c>
      <c r="C831" s="3">
        <v>0</v>
      </c>
      <c r="D831">
        <v>1.4387799999999999</v>
      </c>
      <c r="E831">
        <v>1.4501200000000001</v>
      </c>
      <c r="F831">
        <v>1.43303</v>
      </c>
      <c r="G831">
        <v>1.4498500000000001</v>
      </c>
      <c r="H831">
        <v>225853</v>
      </c>
      <c r="I831">
        <f t="shared" si="281"/>
        <v>-4.2243262927891712</v>
      </c>
      <c r="J831">
        <f t="shared" si="286"/>
        <v>1.4340693589743594</v>
      </c>
      <c r="K831">
        <f t="shared" si="287"/>
        <v>1.4312355112390303</v>
      </c>
      <c r="L831">
        <f t="shared" si="294"/>
        <v>1.4316658333333334</v>
      </c>
      <c r="M831">
        <f t="shared" si="295"/>
        <v>1.4336738612884556</v>
      </c>
      <c r="N831">
        <f t="shared" si="291"/>
        <v>1.4317649999999997</v>
      </c>
      <c r="O831">
        <f t="shared" si="292"/>
        <v>1.4350600269800426</v>
      </c>
      <c r="P831" t="str">
        <f t="shared" si="288"/>
        <v>-</v>
      </c>
      <c r="Q831" t="str">
        <f t="shared" si="289"/>
        <v>Buy</v>
      </c>
      <c r="R831" t="str">
        <f t="shared" si="296"/>
        <v>-</v>
      </c>
      <c r="S831" t="str">
        <f t="shared" si="290"/>
        <v>-</v>
      </c>
      <c r="T831">
        <f t="shared" si="282"/>
        <v>1.45014</v>
      </c>
      <c r="U831">
        <f t="shared" si="283"/>
        <v>1.44956</v>
      </c>
      <c r="V831" t="str">
        <f t="shared" si="284"/>
        <v>-</v>
      </c>
      <c r="W831" t="str">
        <f t="shared" si="285"/>
        <v>-</v>
      </c>
      <c r="X831" t="str">
        <f t="shared" si="293"/>
        <v>-</v>
      </c>
    </row>
    <row r="832" spans="1:24" x14ac:dyDescent="0.25">
      <c r="A832" t="s">
        <v>837</v>
      </c>
      <c r="B832" s="2">
        <v>40783</v>
      </c>
      <c r="C832" s="3">
        <v>0</v>
      </c>
      <c r="D832">
        <v>1.4493499999999999</v>
      </c>
      <c r="E832">
        <v>1.4503200000000001</v>
      </c>
      <c r="F832">
        <v>1.44777</v>
      </c>
      <c r="G832">
        <v>1.4480299999999999</v>
      </c>
      <c r="H832">
        <v>7964</v>
      </c>
      <c r="I832">
        <f t="shared" si="281"/>
        <v>-9.7135061391542212</v>
      </c>
      <c r="J832">
        <f t="shared" si="286"/>
        <v>1.4343141025641031</v>
      </c>
      <c r="K832">
        <f t="shared" si="287"/>
        <v>1.4316606881696878</v>
      </c>
      <c r="L832">
        <f t="shared" si="294"/>
        <v>1.4326502777777779</v>
      </c>
      <c r="M832">
        <f t="shared" si="295"/>
        <v>1.4344498687863769</v>
      </c>
      <c r="N832">
        <f t="shared" si="291"/>
        <v>1.4322925000000002</v>
      </c>
      <c r="O832">
        <f t="shared" si="292"/>
        <v>1.4360976248216393</v>
      </c>
      <c r="P832" t="str">
        <f t="shared" si="288"/>
        <v>-</v>
      </c>
      <c r="Q832" t="str">
        <f t="shared" si="289"/>
        <v>Buy</v>
      </c>
      <c r="R832" t="str">
        <f t="shared" si="296"/>
        <v>-</v>
      </c>
      <c r="S832" t="str">
        <f t="shared" si="290"/>
        <v>-</v>
      </c>
      <c r="T832">
        <f t="shared" si="282"/>
        <v>1.4482900000000001</v>
      </c>
      <c r="U832">
        <f t="shared" si="283"/>
        <v>1.44777</v>
      </c>
      <c r="V832" t="str">
        <f t="shared" si="284"/>
        <v>-</v>
      </c>
      <c r="W832" t="str">
        <f t="shared" si="285"/>
        <v>-</v>
      </c>
      <c r="X832" t="str">
        <f t="shared" si="293"/>
        <v>-</v>
      </c>
    </row>
    <row r="833" spans="1:24" x14ac:dyDescent="0.25">
      <c r="A833" t="s">
        <v>838</v>
      </c>
      <c r="B833" s="2">
        <v>40784</v>
      </c>
      <c r="C833" s="3">
        <v>0</v>
      </c>
      <c r="D833">
        <v>1.4480299999999999</v>
      </c>
      <c r="E833">
        <v>1.4548300000000001</v>
      </c>
      <c r="F833">
        <v>1.4466000000000001</v>
      </c>
      <c r="G833">
        <v>1.4516</v>
      </c>
      <c r="H833">
        <v>184736</v>
      </c>
      <c r="I833">
        <f t="shared" si="281"/>
        <v>-10.919540229885222</v>
      </c>
      <c r="J833">
        <f t="shared" si="286"/>
        <v>1.4345489743589748</v>
      </c>
      <c r="K833">
        <f t="shared" si="287"/>
        <v>1.4321654808742528</v>
      </c>
      <c r="L833">
        <f t="shared" si="294"/>
        <v>1.4337355555555555</v>
      </c>
      <c r="M833">
        <f t="shared" si="295"/>
        <v>1.4353769029060324</v>
      </c>
      <c r="N833">
        <f t="shared" si="291"/>
        <v>1.4333075000000004</v>
      </c>
      <c r="O833">
        <f t="shared" si="292"/>
        <v>1.4373378148359082</v>
      </c>
      <c r="P833" t="str">
        <f t="shared" si="288"/>
        <v>-</v>
      </c>
      <c r="Q833" t="str">
        <f t="shared" si="289"/>
        <v>Buy</v>
      </c>
      <c r="R833" t="str">
        <f t="shared" si="296"/>
        <v>-</v>
      </c>
      <c r="S833" t="str">
        <f t="shared" si="290"/>
        <v>-</v>
      </c>
      <c r="T833">
        <f t="shared" si="282"/>
        <v>1.4519</v>
      </c>
      <c r="U833">
        <f t="shared" si="283"/>
        <v>1.4513</v>
      </c>
      <c r="V833" t="str">
        <f t="shared" si="284"/>
        <v>-</v>
      </c>
      <c r="W833" t="str">
        <f t="shared" si="285"/>
        <v>-</v>
      </c>
      <c r="X833" t="str">
        <f t="shared" si="293"/>
        <v>-</v>
      </c>
    </row>
    <row r="834" spans="1:24" x14ac:dyDescent="0.25">
      <c r="A834" t="s">
        <v>839</v>
      </c>
      <c r="B834" s="2">
        <v>40785</v>
      </c>
      <c r="C834" s="3">
        <v>0</v>
      </c>
      <c r="D834">
        <v>1.4516</v>
      </c>
      <c r="E834">
        <v>1.4532799999999999</v>
      </c>
      <c r="F834">
        <v>1.4384999999999999</v>
      </c>
      <c r="G834">
        <v>1.44391</v>
      </c>
      <c r="H834">
        <v>220497</v>
      </c>
      <c r="I834">
        <f t="shared" si="281"/>
        <v>-37.720207253886109</v>
      </c>
      <c r="J834">
        <f t="shared" si="286"/>
        <v>1.4345683333333337</v>
      </c>
      <c r="K834">
        <f t="shared" si="287"/>
        <v>1.4324628104723729</v>
      </c>
      <c r="L834">
        <f t="shared" si="294"/>
        <v>1.4344830555555559</v>
      </c>
      <c r="M834">
        <f t="shared" si="295"/>
        <v>1.4358381513975982</v>
      </c>
      <c r="N834">
        <f t="shared" si="291"/>
        <v>1.4343720833333338</v>
      </c>
      <c r="O834">
        <f t="shared" si="292"/>
        <v>1.4378635896490357</v>
      </c>
      <c r="P834" t="str">
        <f t="shared" si="288"/>
        <v>Sell</v>
      </c>
      <c r="Q834" t="str">
        <f t="shared" si="289"/>
        <v>Buy</v>
      </c>
      <c r="R834" t="str">
        <f t="shared" si="296"/>
        <v>-</v>
      </c>
      <c r="S834" t="str">
        <f t="shared" si="290"/>
        <v>-</v>
      </c>
      <c r="T834">
        <f t="shared" si="282"/>
        <v>1.44421</v>
      </c>
      <c r="U834">
        <f t="shared" si="283"/>
        <v>1.4436100000000001</v>
      </c>
      <c r="V834" t="str">
        <f t="shared" si="284"/>
        <v>-</v>
      </c>
      <c r="W834" t="str">
        <f t="shared" si="285"/>
        <v>-</v>
      </c>
      <c r="X834" t="str">
        <f t="shared" si="293"/>
        <v>-</v>
      </c>
    </row>
    <row r="835" spans="1:24" x14ac:dyDescent="0.25">
      <c r="A835" t="s">
        <v>840</v>
      </c>
      <c r="B835" s="2">
        <v>40786</v>
      </c>
      <c r="C835" s="3">
        <v>0</v>
      </c>
      <c r="D835">
        <v>1.44391</v>
      </c>
      <c r="E835">
        <v>1.4467399999999999</v>
      </c>
      <c r="F835">
        <v>1.43584</v>
      </c>
      <c r="G835">
        <v>1.43634</v>
      </c>
      <c r="H835">
        <v>209191</v>
      </c>
      <c r="I835">
        <f t="shared" si="281"/>
        <v>-63.868739205527106</v>
      </c>
      <c r="J835">
        <f t="shared" si="286"/>
        <v>1.4345921794871799</v>
      </c>
      <c r="K835">
        <f t="shared" si="287"/>
        <v>1.4325609671692747</v>
      </c>
      <c r="L835">
        <f t="shared" si="294"/>
        <v>1.4347694444444443</v>
      </c>
      <c r="M835">
        <f t="shared" si="295"/>
        <v>1.4358652783490793</v>
      </c>
      <c r="N835">
        <f t="shared" si="291"/>
        <v>1.4344312500000003</v>
      </c>
      <c r="O835">
        <f t="shared" si="292"/>
        <v>1.4377417024771129</v>
      </c>
      <c r="P835" t="str">
        <f t="shared" si="288"/>
        <v>-</v>
      </c>
      <c r="Q835" t="str">
        <f t="shared" si="289"/>
        <v>Buy</v>
      </c>
      <c r="R835" t="str">
        <f t="shared" si="296"/>
        <v>-</v>
      </c>
      <c r="S835" t="str">
        <f t="shared" si="290"/>
        <v>-</v>
      </c>
      <c r="T835">
        <f t="shared" si="282"/>
        <v>1.43665</v>
      </c>
      <c r="U835">
        <f t="shared" si="283"/>
        <v>1.4360299999999999</v>
      </c>
      <c r="V835" t="str">
        <f t="shared" si="284"/>
        <v>-</v>
      </c>
      <c r="W835" t="str">
        <f t="shared" si="285"/>
        <v>-</v>
      </c>
      <c r="X835" t="str">
        <f t="shared" si="293"/>
        <v>-</v>
      </c>
    </row>
    <row r="836" spans="1:24" x14ac:dyDescent="0.25">
      <c r="A836" t="s">
        <v>841</v>
      </c>
      <c r="B836" s="2">
        <v>40787</v>
      </c>
      <c r="C836" s="3">
        <v>0</v>
      </c>
      <c r="D836">
        <v>1.43634</v>
      </c>
      <c r="E836">
        <v>1.43771</v>
      </c>
      <c r="F836">
        <v>1.4226000000000001</v>
      </c>
      <c r="G836">
        <v>1.42682</v>
      </c>
      <c r="H836">
        <v>216579</v>
      </c>
      <c r="I836">
        <f t="shared" si="281"/>
        <v>-86.906608749612488</v>
      </c>
      <c r="J836">
        <f t="shared" si="286"/>
        <v>1.4343124358974364</v>
      </c>
      <c r="K836">
        <f t="shared" si="287"/>
        <v>1.4324156262282806</v>
      </c>
      <c r="L836">
        <f t="shared" si="294"/>
        <v>1.4343819444444446</v>
      </c>
      <c r="M836">
        <f t="shared" si="295"/>
        <v>1.4353763443842642</v>
      </c>
      <c r="N836">
        <f t="shared" si="291"/>
        <v>1.4352366666666667</v>
      </c>
      <c r="O836">
        <f t="shared" si="292"/>
        <v>1.4368679662789439</v>
      </c>
      <c r="P836" t="str">
        <f t="shared" si="288"/>
        <v>-</v>
      </c>
      <c r="Q836" t="str">
        <f t="shared" si="289"/>
        <v>Sell</v>
      </c>
      <c r="R836" t="str">
        <f t="shared" si="296"/>
        <v>-</v>
      </c>
      <c r="S836" t="str">
        <f t="shared" si="290"/>
        <v>-</v>
      </c>
      <c r="T836">
        <f t="shared" si="282"/>
        <v>1.4271499999999999</v>
      </c>
      <c r="U836">
        <f t="shared" si="283"/>
        <v>1.42649</v>
      </c>
      <c r="V836" t="str">
        <f t="shared" si="284"/>
        <v>-</v>
      </c>
      <c r="W836" t="str">
        <f t="shared" si="285"/>
        <v>-</v>
      </c>
      <c r="X836" t="str">
        <f t="shared" si="293"/>
        <v>-</v>
      </c>
    </row>
    <row r="837" spans="1:24" x14ac:dyDescent="0.25">
      <c r="A837" t="s">
        <v>842</v>
      </c>
      <c r="B837" s="2">
        <v>40788</v>
      </c>
      <c r="C837" s="3">
        <v>0</v>
      </c>
      <c r="D837">
        <v>1.4266000000000001</v>
      </c>
      <c r="E837">
        <v>1.4287300000000001</v>
      </c>
      <c r="F837">
        <v>1.41838</v>
      </c>
      <c r="G837">
        <v>1.4204600000000001</v>
      </c>
      <c r="H837">
        <v>213400</v>
      </c>
      <c r="I837">
        <f t="shared" si="281"/>
        <v>-94.293552812071127</v>
      </c>
      <c r="J837">
        <f t="shared" si="286"/>
        <v>1.433760897435898</v>
      </c>
      <c r="K837">
        <f t="shared" si="287"/>
        <v>1.4321129521465519</v>
      </c>
      <c r="L837">
        <f t="shared" si="294"/>
        <v>1.4339602777777776</v>
      </c>
      <c r="M837">
        <f t="shared" si="295"/>
        <v>1.4345700554986285</v>
      </c>
      <c r="N837">
        <f t="shared" si="291"/>
        <v>1.4349379166666667</v>
      </c>
      <c r="O837">
        <f t="shared" si="292"/>
        <v>1.4355553289766285</v>
      </c>
      <c r="P837" t="str">
        <f t="shared" si="288"/>
        <v>-</v>
      </c>
      <c r="Q837" t="str">
        <f t="shared" si="289"/>
        <v>Sell</v>
      </c>
      <c r="R837" t="str">
        <f t="shared" si="296"/>
        <v>-</v>
      </c>
      <c r="S837" t="str">
        <f t="shared" si="290"/>
        <v>-</v>
      </c>
      <c r="T837">
        <f t="shared" si="282"/>
        <v>1.4209000000000001</v>
      </c>
      <c r="U837">
        <f t="shared" si="283"/>
        <v>1.4200200000000001</v>
      </c>
      <c r="V837" t="str">
        <f t="shared" si="284"/>
        <v>-</v>
      </c>
      <c r="W837" t="str">
        <f t="shared" si="285"/>
        <v>-</v>
      </c>
      <c r="X837" t="str">
        <f t="shared" si="293"/>
        <v>-</v>
      </c>
    </row>
    <row r="838" spans="1:24" x14ac:dyDescent="0.25">
      <c r="A838" t="s">
        <v>843</v>
      </c>
      <c r="B838" s="2">
        <v>40790</v>
      </c>
      <c r="C838" s="3">
        <v>0</v>
      </c>
      <c r="D838">
        <v>1.41581</v>
      </c>
      <c r="E838">
        <v>1.41726</v>
      </c>
      <c r="F838">
        <v>1.4136</v>
      </c>
      <c r="G838">
        <v>1.41479</v>
      </c>
      <c r="H838">
        <v>9476</v>
      </c>
      <c r="I838">
        <f t="shared" si="281"/>
        <v>-97.113752122241038</v>
      </c>
      <c r="J838">
        <f t="shared" si="286"/>
        <v>1.4331143589743593</v>
      </c>
      <c r="K838">
        <f t="shared" si="287"/>
        <v>1.4316743963960061</v>
      </c>
      <c r="L838">
        <f t="shared" si="294"/>
        <v>1.4333533333333333</v>
      </c>
      <c r="M838">
        <f t="shared" si="295"/>
        <v>1.4335008633095134</v>
      </c>
      <c r="N838">
        <f t="shared" si="291"/>
        <v>1.4342716666666668</v>
      </c>
      <c r="O838">
        <f t="shared" si="292"/>
        <v>1.4338941026584981</v>
      </c>
      <c r="P838" t="str">
        <f t="shared" si="288"/>
        <v>-</v>
      </c>
      <c r="Q838" t="str">
        <f t="shared" si="289"/>
        <v>Sell</v>
      </c>
      <c r="R838" t="str">
        <f t="shared" si="296"/>
        <v>-</v>
      </c>
      <c r="S838" t="str">
        <f t="shared" si="290"/>
        <v>-</v>
      </c>
      <c r="T838">
        <f t="shared" si="282"/>
        <v>1.4153500000000001</v>
      </c>
      <c r="U838">
        <f t="shared" si="283"/>
        <v>1.4142300000000001</v>
      </c>
      <c r="V838" t="str">
        <f t="shared" si="284"/>
        <v>-</v>
      </c>
      <c r="W838" t="str">
        <f t="shared" si="285"/>
        <v>-</v>
      </c>
      <c r="X838" t="str">
        <f t="shared" si="293"/>
        <v>-</v>
      </c>
    </row>
    <row r="839" spans="1:24" x14ac:dyDescent="0.25">
      <c r="A839" t="s">
        <v>844</v>
      </c>
      <c r="B839" s="2">
        <v>40791</v>
      </c>
      <c r="C839" s="3">
        <v>0</v>
      </c>
      <c r="D839">
        <v>1.4148000000000001</v>
      </c>
      <c r="E839">
        <v>1.4173</v>
      </c>
      <c r="F839">
        <v>1.40585</v>
      </c>
      <c r="G839">
        <v>1.40686</v>
      </c>
      <c r="H839">
        <v>188485</v>
      </c>
      <c r="I839">
        <f t="shared" si="281"/>
        <v>-97.937933850551346</v>
      </c>
      <c r="J839">
        <f t="shared" si="286"/>
        <v>1.4324457692307695</v>
      </c>
      <c r="K839">
        <f t="shared" si="287"/>
        <v>1.4310461838290187</v>
      </c>
      <c r="L839">
        <f t="shared" si="294"/>
        <v>1.4325077777777779</v>
      </c>
      <c r="M839">
        <f t="shared" si="295"/>
        <v>1.4320608166441344</v>
      </c>
      <c r="N839">
        <f t="shared" si="291"/>
        <v>1.4338254166666669</v>
      </c>
      <c r="O839">
        <f t="shared" si="292"/>
        <v>1.4317313744458184</v>
      </c>
      <c r="P839" t="str">
        <f t="shared" si="288"/>
        <v>-</v>
      </c>
      <c r="Q839" t="str">
        <f t="shared" si="289"/>
        <v>Sell</v>
      </c>
      <c r="R839" t="str">
        <f t="shared" si="296"/>
        <v>-</v>
      </c>
      <c r="S839" t="str">
        <f t="shared" si="290"/>
        <v>-</v>
      </c>
      <c r="T839">
        <f t="shared" si="282"/>
        <v>1.4075599999999999</v>
      </c>
      <c r="U839">
        <f t="shared" si="283"/>
        <v>1.4061600000000001</v>
      </c>
      <c r="V839" t="str">
        <f t="shared" si="284"/>
        <v>-</v>
      </c>
      <c r="W839" t="str">
        <f t="shared" si="285"/>
        <v>-</v>
      </c>
      <c r="X839" t="str">
        <f t="shared" si="293"/>
        <v>-</v>
      </c>
    </row>
    <row r="840" spans="1:24" x14ac:dyDescent="0.25">
      <c r="A840" t="s">
        <v>845</v>
      </c>
      <c r="B840" s="2">
        <v>40792</v>
      </c>
      <c r="C840" s="3">
        <v>0</v>
      </c>
      <c r="D840">
        <v>1.40686</v>
      </c>
      <c r="E840">
        <v>1.42347</v>
      </c>
      <c r="F840">
        <v>1.39741</v>
      </c>
      <c r="G840">
        <v>1.4009100000000001</v>
      </c>
      <c r="H840">
        <v>258883</v>
      </c>
      <c r="I840">
        <f t="shared" si="281"/>
        <v>-93.904562870080014</v>
      </c>
      <c r="J840">
        <f t="shared" si="286"/>
        <v>1.4315874358974359</v>
      </c>
      <c r="K840">
        <f t="shared" si="287"/>
        <v>1.4302832424662586</v>
      </c>
      <c r="L840">
        <f t="shared" si="294"/>
        <v>1.4311227777777777</v>
      </c>
      <c r="M840">
        <f t="shared" si="295"/>
        <v>1.4303769887174245</v>
      </c>
      <c r="N840">
        <f t="shared" si="291"/>
        <v>1.4323879166666666</v>
      </c>
      <c r="O840">
        <f t="shared" si="292"/>
        <v>1.4292656644901529</v>
      </c>
      <c r="P840" t="str">
        <f t="shared" si="288"/>
        <v>-</v>
      </c>
      <c r="Q840" t="str">
        <f t="shared" si="289"/>
        <v>Sell</v>
      </c>
      <c r="R840" t="str">
        <f t="shared" si="296"/>
        <v>-</v>
      </c>
      <c r="S840" t="str">
        <f t="shared" si="290"/>
        <v>Sell</v>
      </c>
      <c r="T840">
        <f t="shared" si="282"/>
        <v>1.40174</v>
      </c>
      <c r="U840">
        <f t="shared" si="283"/>
        <v>1.40008</v>
      </c>
      <c r="V840" t="str">
        <f t="shared" si="284"/>
        <v>-</v>
      </c>
      <c r="W840" t="str">
        <f t="shared" si="285"/>
        <v>-</v>
      </c>
      <c r="X840" t="str">
        <f t="shared" ref="X840:X876" si="297">IF(R840="Buy",$AG$54,IF(R840="Sell",$AG$54/T840,"-"))</f>
        <v>-</v>
      </c>
    </row>
    <row r="841" spans="1:24" x14ac:dyDescent="0.25">
      <c r="A841" t="s">
        <v>846</v>
      </c>
      <c r="B841" s="2">
        <v>40793</v>
      </c>
      <c r="C841" s="3">
        <v>0</v>
      </c>
      <c r="D841">
        <v>1.4009</v>
      </c>
      <c r="E841">
        <v>1.4125000000000001</v>
      </c>
      <c r="F841">
        <v>1.40062</v>
      </c>
      <c r="G841">
        <v>1.40802</v>
      </c>
      <c r="H841">
        <v>228140</v>
      </c>
      <c r="I841">
        <f t="shared" si="281"/>
        <v>-81.522117729014269</v>
      </c>
      <c r="J841">
        <f t="shared" si="286"/>
        <v>1.4309315384615384</v>
      </c>
      <c r="K841">
        <f t="shared" si="287"/>
        <v>1.4297196160747077</v>
      </c>
      <c r="L841">
        <f t="shared" si="294"/>
        <v>1.4303433333333333</v>
      </c>
      <c r="M841">
        <f t="shared" si="295"/>
        <v>1.429168502840807</v>
      </c>
      <c r="N841">
        <f t="shared" si="291"/>
        <v>1.4321512500000002</v>
      </c>
      <c r="O841">
        <f t="shared" si="292"/>
        <v>1.4275660113309407</v>
      </c>
      <c r="P841" t="str">
        <f t="shared" si="288"/>
        <v>-</v>
      </c>
      <c r="Q841" t="str">
        <f t="shared" si="289"/>
        <v>Sell</v>
      </c>
      <c r="R841" t="str">
        <f t="shared" si="296"/>
        <v>-</v>
      </c>
      <c r="S841" t="str">
        <f t="shared" si="290"/>
        <v>-</v>
      </c>
      <c r="T841">
        <f t="shared" si="282"/>
        <v>1.4089</v>
      </c>
      <c r="U841">
        <f t="shared" si="283"/>
        <v>1.4071400000000001</v>
      </c>
      <c r="V841" t="str">
        <f t="shared" si="284"/>
        <v>-</v>
      </c>
      <c r="W841" t="str">
        <f t="shared" si="285"/>
        <v>-</v>
      </c>
      <c r="X841" t="str">
        <f t="shared" si="297"/>
        <v>-</v>
      </c>
    </row>
    <row r="842" spans="1:24" x14ac:dyDescent="0.25">
      <c r="A842" t="s">
        <v>847</v>
      </c>
      <c r="B842" s="2">
        <v>40794</v>
      </c>
      <c r="C842" s="3">
        <v>0</v>
      </c>
      <c r="D842">
        <v>1.4080299999999999</v>
      </c>
      <c r="E842">
        <v>1.4088700000000001</v>
      </c>
      <c r="F842">
        <v>1.38733</v>
      </c>
      <c r="G842">
        <v>1.3889100000000001</v>
      </c>
      <c r="H842">
        <v>246052</v>
      </c>
      <c r="I842">
        <f t="shared" si="281"/>
        <v>-97.659259259259059</v>
      </c>
      <c r="J842">
        <f t="shared" si="286"/>
        <v>1.430101282051282</v>
      </c>
      <c r="K842">
        <f t="shared" si="287"/>
        <v>1.4286864612373733</v>
      </c>
      <c r="L842">
        <f t="shared" si="294"/>
        <v>1.4291286111111114</v>
      </c>
      <c r="M842">
        <f t="shared" si="295"/>
        <v>1.4269923675521148</v>
      </c>
      <c r="N842">
        <f t="shared" si="291"/>
        <v>1.430795</v>
      </c>
      <c r="O842">
        <f t="shared" si="292"/>
        <v>1.4244735304244656</v>
      </c>
      <c r="P842" t="str">
        <f t="shared" si="288"/>
        <v>-</v>
      </c>
      <c r="Q842" t="str">
        <f t="shared" si="289"/>
        <v>Sell</v>
      </c>
      <c r="R842" t="str">
        <f t="shared" si="296"/>
        <v>-</v>
      </c>
      <c r="S842" t="str">
        <f t="shared" si="290"/>
        <v>-</v>
      </c>
      <c r="T842">
        <f t="shared" si="282"/>
        <v>1.3899300000000001</v>
      </c>
      <c r="U842">
        <f t="shared" si="283"/>
        <v>1.3878900000000001</v>
      </c>
      <c r="V842" t="str">
        <f t="shared" si="284"/>
        <v>-</v>
      </c>
      <c r="W842" t="str">
        <f t="shared" si="285"/>
        <v>-</v>
      </c>
      <c r="X842" t="str">
        <f t="shared" si="297"/>
        <v>-</v>
      </c>
    </row>
    <row r="843" spans="1:24" x14ac:dyDescent="0.25">
      <c r="A843" t="s">
        <v>848</v>
      </c>
      <c r="B843" s="2">
        <v>40795</v>
      </c>
      <c r="C843" s="3">
        <v>0</v>
      </c>
      <c r="D843">
        <v>1.3889</v>
      </c>
      <c r="E843">
        <v>1.3936299999999999</v>
      </c>
      <c r="F843">
        <v>1.3628499999999999</v>
      </c>
      <c r="G843">
        <v>1.3653200000000001</v>
      </c>
      <c r="H843">
        <v>259817</v>
      </c>
      <c r="I843">
        <f t="shared" si="281"/>
        <v>-97.314633616003277</v>
      </c>
      <c r="J843">
        <f t="shared" si="286"/>
        <v>1.4292120512820508</v>
      </c>
      <c r="K843">
        <f t="shared" si="287"/>
        <v>1.427082247028832</v>
      </c>
      <c r="L843">
        <f t="shared" si="294"/>
        <v>1.4270647222222221</v>
      </c>
      <c r="M843">
        <f t="shared" si="295"/>
        <v>1.4236587260628113</v>
      </c>
      <c r="N843">
        <f t="shared" si="291"/>
        <v>1.4283145833333331</v>
      </c>
      <c r="O843">
        <f t="shared" si="292"/>
        <v>1.4197412479905085</v>
      </c>
      <c r="P843" t="str">
        <f t="shared" si="288"/>
        <v>-</v>
      </c>
      <c r="Q843" t="str">
        <f t="shared" si="289"/>
        <v>Sell</v>
      </c>
      <c r="R843" t="str">
        <f t="shared" si="296"/>
        <v>-</v>
      </c>
      <c r="S843" t="str">
        <f t="shared" si="290"/>
        <v>-</v>
      </c>
      <c r="T843">
        <f t="shared" si="282"/>
        <v>1.3665499999999999</v>
      </c>
      <c r="U843">
        <f t="shared" si="283"/>
        <v>1.36409</v>
      </c>
      <c r="V843" t="str">
        <f t="shared" si="284"/>
        <v>-</v>
      </c>
      <c r="W843" t="str">
        <f t="shared" si="285"/>
        <v>-</v>
      </c>
      <c r="X843" t="str">
        <f t="shared" si="297"/>
        <v>-</v>
      </c>
    </row>
    <row r="844" spans="1:24" x14ac:dyDescent="0.25">
      <c r="A844" t="s">
        <v>849</v>
      </c>
      <c r="B844" s="2">
        <v>40797</v>
      </c>
      <c r="C844" s="3">
        <v>0</v>
      </c>
      <c r="D844">
        <v>1.3584000000000001</v>
      </c>
      <c r="E844">
        <v>1.36219</v>
      </c>
      <c r="F844">
        <v>1.3555999999999999</v>
      </c>
      <c r="G844">
        <v>1.35826</v>
      </c>
      <c r="H844">
        <v>14714</v>
      </c>
      <c r="I844">
        <f t="shared" si="281"/>
        <v>-97.319359064798846</v>
      </c>
      <c r="J844">
        <f t="shared" si="286"/>
        <v>1.4282466666666662</v>
      </c>
      <c r="K844">
        <f t="shared" si="287"/>
        <v>1.4253399116610135</v>
      </c>
      <c r="L844">
        <f t="shared" si="294"/>
        <v>1.424922777777778</v>
      </c>
      <c r="M844">
        <f t="shared" si="295"/>
        <v>1.4201236597891458</v>
      </c>
      <c r="N844">
        <f t="shared" si="291"/>
        <v>1.4253945833333332</v>
      </c>
      <c r="O844">
        <f t="shared" si="292"/>
        <v>1.4148227481512679</v>
      </c>
      <c r="P844" t="str">
        <f t="shared" si="288"/>
        <v>-</v>
      </c>
      <c r="Q844" t="str">
        <f t="shared" si="289"/>
        <v>Sell</v>
      </c>
      <c r="R844" t="str">
        <f t="shared" si="296"/>
        <v>-</v>
      </c>
      <c r="S844" t="str">
        <f t="shared" si="290"/>
        <v>-</v>
      </c>
      <c r="T844">
        <f t="shared" si="282"/>
        <v>1.35964</v>
      </c>
      <c r="U844">
        <f t="shared" si="283"/>
        <v>1.3568800000000001</v>
      </c>
      <c r="V844" t="str">
        <f t="shared" si="284"/>
        <v>-</v>
      </c>
      <c r="W844" t="str">
        <f t="shared" si="285"/>
        <v>-</v>
      </c>
      <c r="X844" t="str">
        <f t="shared" si="297"/>
        <v>-</v>
      </c>
    </row>
    <row r="845" spans="1:24" x14ac:dyDescent="0.25">
      <c r="A845" t="s">
        <v>850</v>
      </c>
      <c r="B845" s="2">
        <v>40798</v>
      </c>
      <c r="C845" s="3">
        <v>0</v>
      </c>
      <c r="D845">
        <v>1.35825</v>
      </c>
      <c r="E845">
        <v>1.3690199999999999</v>
      </c>
      <c r="F845">
        <v>1.3503400000000001</v>
      </c>
      <c r="G845">
        <v>1.36382</v>
      </c>
      <c r="H845">
        <v>315808</v>
      </c>
      <c r="I845">
        <f t="shared" si="281"/>
        <v>-87.09924394678923</v>
      </c>
      <c r="J845">
        <f t="shared" si="286"/>
        <v>1.4272515384615378</v>
      </c>
      <c r="K845">
        <f t="shared" si="287"/>
        <v>1.4237824455430133</v>
      </c>
      <c r="L845">
        <f t="shared" si="294"/>
        <v>1.4231611111111113</v>
      </c>
      <c r="M845">
        <f t="shared" si="295"/>
        <v>1.4170802187194622</v>
      </c>
      <c r="N845">
        <f t="shared" si="291"/>
        <v>1.4220649999999997</v>
      </c>
      <c r="O845">
        <f t="shared" si="292"/>
        <v>1.4107425282991664</v>
      </c>
      <c r="P845" t="str">
        <f t="shared" si="288"/>
        <v>-</v>
      </c>
      <c r="Q845" t="str">
        <f t="shared" si="289"/>
        <v>Sell</v>
      </c>
      <c r="R845" t="str">
        <f t="shared" si="296"/>
        <v>-</v>
      </c>
      <c r="S845" t="str">
        <f t="shared" si="290"/>
        <v>-</v>
      </c>
      <c r="T845">
        <f t="shared" si="282"/>
        <v>1.3651899999999999</v>
      </c>
      <c r="U845">
        <f t="shared" si="283"/>
        <v>1.3624499999999999</v>
      </c>
      <c r="V845" t="str">
        <f t="shared" si="284"/>
        <v>-</v>
      </c>
      <c r="W845" t="str">
        <f t="shared" si="285"/>
        <v>-</v>
      </c>
      <c r="X845" t="str">
        <f t="shared" si="297"/>
        <v>-</v>
      </c>
    </row>
    <row r="846" spans="1:24" x14ac:dyDescent="0.25">
      <c r="A846" t="s">
        <v>851</v>
      </c>
      <c r="B846" s="2">
        <v>40799</v>
      </c>
      <c r="C846" s="3">
        <v>0</v>
      </c>
      <c r="D846">
        <v>1.36381</v>
      </c>
      <c r="E846">
        <v>1.3738600000000001</v>
      </c>
      <c r="F846">
        <v>1.35585</v>
      </c>
      <c r="G846">
        <v>1.36819</v>
      </c>
      <c r="H846">
        <v>307329</v>
      </c>
      <c r="I846">
        <f t="shared" si="281"/>
        <v>-82.917025552684549</v>
      </c>
      <c r="J846">
        <f t="shared" si="286"/>
        <v>1.4262893589743586</v>
      </c>
      <c r="K846">
        <f t="shared" si="287"/>
        <v>1.4223750418583798</v>
      </c>
      <c r="L846">
        <f t="shared" si="294"/>
        <v>1.4217675000000005</v>
      </c>
      <c r="M846">
        <f t="shared" si="295"/>
        <v>1.4144375041940858</v>
      </c>
      <c r="N846">
        <f t="shared" si="291"/>
        <v>1.4191545833333332</v>
      </c>
      <c r="O846">
        <f t="shared" si="292"/>
        <v>1.407338326035233</v>
      </c>
      <c r="P846" t="str">
        <f t="shared" si="288"/>
        <v>-</v>
      </c>
      <c r="Q846" t="str">
        <f t="shared" si="289"/>
        <v>Sell</v>
      </c>
      <c r="R846" t="str">
        <f t="shared" si="296"/>
        <v>-</v>
      </c>
      <c r="S846" t="str">
        <f t="shared" si="290"/>
        <v>-</v>
      </c>
      <c r="T846">
        <f t="shared" si="282"/>
        <v>1.36948</v>
      </c>
      <c r="U846">
        <f t="shared" si="283"/>
        <v>1.3669</v>
      </c>
      <c r="V846" t="str">
        <f t="shared" si="284"/>
        <v>-</v>
      </c>
      <c r="W846" t="str">
        <f t="shared" si="285"/>
        <v>-</v>
      </c>
      <c r="X846" t="str">
        <f t="shared" si="297"/>
        <v>-</v>
      </c>
    </row>
    <row r="847" spans="1:24" x14ac:dyDescent="0.25">
      <c r="A847" t="s">
        <v>852</v>
      </c>
      <c r="B847" s="2">
        <v>40800</v>
      </c>
      <c r="C847" s="3">
        <v>0</v>
      </c>
      <c r="D847">
        <v>1.36819</v>
      </c>
      <c r="E847">
        <v>1.3781600000000001</v>
      </c>
      <c r="F847">
        <v>1.35907</v>
      </c>
      <c r="G847">
        <v>1.3747799999999999</v>
      </c>
      <c r="H847">
        <v>298019</v>
      </c>
      <c r="I847">
        <f t="shared" si="281"/>
        <v>-76.258014377307319</v>
      </c>
      <c r="J847">
        <f t="shared" si="286"/>
        <v>1.4257203846153843</v>
      </c>
      <c r="K847">
        <f t="shared" si="287"/>
        <v>1.421170104089813</v>
      </c>
      <c r="L847">
        <f t="shared" si="294"/>
        <v>1.4200969444444447</v>
      </c>
      <c r="M847">
        <f t="shared" si="295"/>
        <v>1.4122938553187299</v>
      </c>
      <c r="N847">
        <f t="shared" si="291"/>
        <v>1.41632125</v>
      </c>
      <c r="O847">
        <f t="shared" si="292"/>
        <v>1.4047336599524145</v>
      </c>
      <c r="P847" t="str">
        <f t="shared" si="288"/>
        <v>Buy</v>
      </c>
      <c r="Q847" t="str">
        <f t="shared" si="289"/>
        <v>Sell</v>
      </c>
      <c r="R847" t="str">
        <f t="shared" si="296"/>
        <v>-</v>
      </c>
      <c r="S847" t="str">
        <f t="shared" si="290"/>
        <v>-</v>
      </c>
      <c r="T847">
        <f t="shared" si="282"/>
        <v>1.37595</v>
      </c>
      <c r="U847">
        <f t="shared" si="283"/>
        <v>1.37361</v>
      </c>
      <c r="V847" t="str">
        <f t="shared" si="284"/>
        <v>-</v>
      </c>
      <c r="W847" t="str">
        <f t="shared" si="285"/>
        <v>-</v>
      </c>
      <c r="X847" t="str">
        <f t="shared" si="297"/>
        <v>-</v>
      </c>
    </row>
    <row r="848" spans="1:24" x14ac:dyDescent="0.25">
      <c r="A848" t="s">
        <v>853</v>
      </c>
      <c r="B848" s="2">
        <v>40801</v>
      </c>
      <c r="C848" s="3">
        <v>0</v>
      </c>
      <c r="D848">
        <v>1.3748</v>
      </c>
      <c r="E848">
        <v>1.39314</v>
      </c>
      <c r="F848">
        <v>1.3703099999999999</v>
      </c>
      <c r="G848">
        <v>1.3879999999999999</v>
      </c>
      <c r="H848">
        <v>273612</v>
      </c>
      <c r="I848">
        <f t="shared" ref="I848:I911" si="298">(MAX(E835:E848)-G848)/(MAX(E835:E848)-MIN(F835:F848))*-100</f>
        <v>-60.933609958506352</v>
      </c>
      <c r="J848">
        <f t="shared" si="286"/>
        <v>1.4253085897435895</v>
      </c>
      <c r="K848">
        <f t="shared" si="287"/>
        <v>1.4203303546191848</v>
      </c>
      <c r="L848">
        <f t="shared" si="294"/>
        <v>1.4195555555555555</v>
      </c>
      <c r="M848">
        <f t="shared" si="295"/>
        <v>1.4109806739501498</v>
      </c>
      <c r="N848">
        <f t="shared" si="291"/>
        <v>1.4145879166666664</v>
      </c>
      <c r="O848">
        <f t="shared" si="292"/>
        <v>1.4033949671562214</v>
      </c>
      <c r="P848" t="str">
        <f t="shared" si="288"/>
        <v>-</v>
      </c>
      <c r="Q848" t="str">
        <f t="shared" si="289"/>
        <v>Sell</v>
      </c>
      <c r="R848" t="str">
        <f t="shared" si="296"/>
        <v>-</v>
      </c>
      <c r="S848" t="str">
        <f t="shared" si="290"/>
        <v>-</v>
      </c>
      <c r="T848">
        <f t="shared" ref="T848:T911" si="299">ROUND(G848+0.05*_xlfn.STDEV.P(G837:G848),5)</f>
        <v>1.3890499999999999</v>
      </c>
      <c r="U848">
        <f t="shared" ref="U848:U911" si="300">ROUND(G848-0.05*_xlfn.STDEV.P(G837:G848),5)</f>
        <v>1.3869499999999999</v>
      </c>
      <c r="V848" t="str">
        <f t="shared" ref="V848:V876" si="301">IF(AA848&lt;&gt;"",IF(AA848&lt;=-$AG$52,"Stop","-"),"-")</f>
        <v>-</v>
      </c>
      <c r="W848" t="str">
        <f t="shared" ref="W848:W876" si="302">IF(AA848&lt;&gt;"",IF(AA848&gt;$AG$53,"Target","-"),"-")</f>
        <v>-</v>
      </c>
      <c r="X848" t="str">
        <f t="shared" si="297"/>
        <v>-</v>
      </c>
    </row>
    <row r="849" spans="1:24" x14ac:dyDescent="0.25">
      <c r="A849" t="s">
        <v>854</v>
      </c>
      <c r="B849" s="2">
        <v>40802</v>
      </c>
      <c r="C849" s="3">
        <v>0</v>
      </c>
      <c r="D849">
        <v>1.3880300000000001</v>
      </c>
      <c r="E849">
        <v>1.3881300000000001</v>
      </c>
      <c r="F849">
        <v>1.37537</v>
      </c>
      <c r="G849">
        <v>1.3798699999999999</v>
      </c>
      <c r="H849">
        <v>232232</v>
      </c>
      <c r="I849">
        <f t="shared" si="298"/>
        <v>-66.201213231086356</v>
      </c>
      <c r="J849">
        <f t="shared" ref="J849:J912" si="303">AVERAGE(G772:G849)</f>
        <v>1.4246578205128202</v>
      </c>
      <c r="K849">
        <f t="shared" ref="K849:K912" si="304">$K848*(1-(2/(78+1)))+$G849*(2/(78+1))</f>
        <v>1.4193060418440155</v>
      </c>
      <c r="L849">
        <f t="shared" si="294"/>
        <v>1.418228888888889</v>
      </c>
      <c r="M849">
        <f t="shared" si="295"/>
        <v>1.4092990158987904</v>
      </c>
      <c r="N849">
        <f t="shared" si="291"/>
        <v>1.4120987499999995</v>
      </c>
      <c r="O849">
        <f t="shared" si="292"/>
        <v>1.4015129697837236</v>
      </c>
      <c r="P849" t="str">
        <f t="shared" ref="P849:P912" si="305">IF(AND($I849&gt;$AG$48,$I848&lt;$AG$48),"Buy",IF(AND($I849&lt;$AG$47,$I848&gt;$AG$47),"Sell","-"))</f>
        <v>-</v>
      </c>
      <c r="Q849" t="str">
        <f t="shared" ref="Q849:Q912" si="306">IF(K849&gt;K848,"Buy","Sell")</f>
        <v>Sell</v>
      </c>
      <c r="R849" t="str">
        <f t="shared" si="296"/>
        <v>-</v>
      </c>
      <c r="S849" t="str">
        <f t="shared" si="290"/>
        <v>-</v>
      </c>
      <c r="T849">
        <f t="shared" si="299"/>
        <v>1.3808</v>
      </c>
      <c r="U849">
        <f t="shared" si="300"/>
        <v>1.3789400000000001</v>
      </c>
      <c r="V849" t="str">
        <f t="shared" si="301"/>
        <v>-</v>
      </c>
      <c r="W849" t="str">
        <f t="shared" si="302"/>
        <v>-</v>
      </c>
      <c r="X849" t="str">
        <f t="shared" si="297"/>
        <v>-</v>
      </c>
    </row>
    <row r="850" spans="1:24" x14ac:dyDescent="0.25">
      <c r="A850" t="s">
        <v>855</v>
      </c>
      <c r="B850" s="2">
        <v>40804</v>
      </c>
      <c r="C850" s="3">
        <v>0</v>
      </c>
      <c r="D850">
        <v>1.36883</v>
      </c>
      <c r="E850">
        <v>1.37114</v>
      </c>
      <c r="F850">
        <v>1.3663000000000001</v>
      </c>
      <c r="G850">
        <v>1.3681000000000001</v>
      </c>
      <c r="H850">
        <v>13989</v>
      </c>
      <c r="I850">
        <f t="shared" si="298"/>
        <v>-77.344048985840018</v>
      </c>
      <c r="J850">
        <f t="shared" si="303"/>
        <v>1.423918974358974</v>
      </c>
      <c r="K850">
        <f t="shared" si="304"/>
        <v>1.4180096863542937</v>
      </c>
      <c r="L850">
        <f t="shared" si="294"/>
        <v>1.4164877777777778</v>
      </c>
      <c r="M850">
        <f t="shared" si="295"/>
        <v>1.4070720420664233</v>
      </c>
      <c r="N850">
        <f t="shared" si="291"/>
        <v>1.4092441666666664</v>
      </c>
      <c r="O850">
        <f t="shared" si="292"/>
        <v>1.3988399322010259</v>
      </c>
      <c r="P850" t="str">
        <f t="shared" si="305"/>
        <v>-</v>
      </c>
      <c r="Q850" t="str">
        <f t="shared" si="306"/>
        <v>Sell</v>
      </c>
      <c r="R850" t="str">
        <f t="shared" si="296"/>
        <v>-</v>
      </c>
      <c r="S850" t="str">
        <f t="shared" si="290"/>
        <v>-</v>
      </c>
      <c r="T850">
        <f t="shared" si="299"/>
        <v>1.36893</v>
      </c>
      <c r="U850">
        <f t="shared" si="300"/>
        <v>1.36727</v>
      </c>
      <c r="V850" t="str">
        <f t="shared" si="301"/>
        <v>-</v>
      </c>
      <c r="W850" t="str">
        <f t="shared" si="302"/>
        <v>-</v>
      </c>
      <c r="X850" t="str">
        <f t="shared" si="297"/>
        <v>-</v>
      </c>
    </row>
    <row r="851" spans="1:24" x14ac:dyDescent="0.25">
      <c r="A851" t="s">
        <v>856</v>
      </c>
      <c r="B851" s="2">
        <v>40805</v>
      </c>
      <c r="C851" s="3">
        <v>0</v>
      </c>
      <c r="D851">
        <v>1.36822</v>
      </c>
      <c r="E851">
        <v>1.3720399999999999</v>
      </c>
      <c r="F851">
        <v>1.35867</v>
      </c>
      <c r="G851">
        <v>1.3622000000000001</v>
      </c>
      <c r="H851">
        <v>273301</v>
      </c>
      <c r="I851">
        <f t="shared" si="298"/>
        <v>-83.782305483385755</v>
      </c>
      <c r="J851">
        <f t="shared" si="303"/>
        <v>1.4229708974358972</v>
      </c>
      <c r="K851">
        <f t="shared" si="304"/>
        <v>1.4165967829022861</v>
      </c>
      <c r="L851">
        <f t="shared" si="294"/>
        <v>1.4149497222222223</v>
      </c>
      <c r="M851">
        <f t="shared" si="295"/>
        <v>1.4046465262790491</v>
      </c>
      <c r="N851">
        <f t="shared" si="291"/>
        <v>1.4061812500000002</v>
      </c>
      <c r="O851">
        <f t="shared" si="292"/>
        <v>1.3959087376249437</v>
      </c>
      <c r="P851" t="str">
        <f t="shared" si="305"/>
        <v>-</v>
      </c>
      <c r="Q851" t="str">
        <f t="shared" si="306"/>
        <v>Sell</v>
      </c>
      <c r="R851" t="str">
        <f t="shared" si="296"/>
        <v>-</v>
      </c>
      <c r="S851" t="str">
        <f t="shared" ref="S851:S914" si="307">IF(AND(O850&lt;K850,O851&gt;K851),"Buy",IF(AND(O850&gt;K850,O851&lt;K851),"Sell","-"))</f>
        <v>-</v>
      </c>
      <c r="T851">
        <f t="shared" si="299"/>
        <v>1.36297</v>
      </c>
      <c r="U851">
        <f t="shared" si="300"/>
        <v>1.3614299999999999</v>
      </c>
      <c r="V851" t="str">
        <f t="shared" si="301"/>
        <v>-</v>
      </c>
      <c r="W851" t="str">
        <f t="shared" si="302"/>
        <v>-</v>
      </c>
      <c r="X851" t="str">
        <f t="shared" si="297"/>
        <v>-</v>
      </c>
    </row>
    <row r="852" spans="1:24" x14ac:dyDescent="0.25">
      <c r="A852" t="s">
        <v>857</v>
      </c>
      <c r="B852" s="2">
        <v>40806</v>
      </c>
      <c r="C852" s="3">
        <v>0</v>
      </c>
      <c r="D852">
        <v>1.3622000000000001</v>
      </c>
      <c r="E852">
        <v>1.3732</v>
      </c>
      <c r="F852">
        <v>1.3593900000000001</v>
      </c>
      <c r="G852">
        <v>1.3705499999999999</v>
      </c>
      <c r="H852">
        <v>278629</v>
      </c>
      <c r="I852">
        <f t="shared" si="298"/>
        <v>-72.364282784083329</v>
      </c>
      <c r="J852">
        <f t="shared" si="303"/>
        <v>1.4221103846153842</v>
      </c>
      <c r="K852">
        <f t="shared" si="304"/>
        <v>1.4154310415629876</v>
      </c>
      <c r="L852">
        <f t="shared" si="294"/>
        <v>1.4131480555555553</v>
      </c>
      <c r="M852">
        <f t="shared" si="295"/>
        <v>1.4028034708045058</v>
      </c>
      <c r="N852">
        <f t="shared" si="291"/>
        <v>1.4031304166666672</v>
      </c>
      <c r="O852">
        <f t="shared" si="292"/>
        <v>1.3938800386149484</v>
      </c>
      <c r="P852" t="str">
        <f t="shared" si="305"/>
        <v>Buy</v>
      </c>
      <c r="Q852" t="str">
        <f t="shared" si="306"/>
        <v>Sell</v>
      </c>
      <c r="R852" t="str">
        <f t="shared" si="296"/>
        <v>-</v>
      </c>
      <c r="S852" t="str">
        <f t="shared" si="307"/>
        <v>-</v>
      </c>
      <c r="T852">
        <f t="shared" si="299"/>
        <v>1.3712299999999999</v>
      </c>
      <c r="U852">
        <f t="shared" si="300"/>
        <v>1.3698699999999999</v>
      </c>
      <c r="V852" t="str">
        <f t="shared" si="301"/>
        <v>-</v>
      </c>
      <c r="W852" t="str">
        <f t="shared" si="302"/>
        <v>-</v>
      </c>
      <c r="X852" t="str">
        <f t="shared" si="297"/>
        <v>-</v>
      </c>
    </row>
    <row r="853" spans="1:24" x14ac:dyDescent="0.25">
      <c r="A853" t="s">
        <v>858</v>
      </c>
      <c r="B853" s="2">
        <v>40807</v>
      </c>
      <c r="C853" s="3">
        <v>0</v>
      </c>
      <c r="D853">
        <v>1.37056</v>
      </c>
      <c r="E853">
        <v>1.37869</v>
      </c>
      <c r="F853">
        <v>1.35571</v>
      </c>
      <c r="G853">
        <v>1.3577300000000001</v>
      </c>
      <c r="H853">
        <v>288902</v>
      </c>
      <c r="I853">
        <f t="shared" si="298"/>
        <v>-89.894708054150115</v>
      </c>
      <c r="J853">
        <f t="shared" si="303"/>
        <v>1.4211448717948714</v>
      </c>
      <c r="K853">
        <f t="shared" si="304"/>
        <v>1.4139702557006335</v>
      </c>
      <c r="L853">
        <f t="shared" si="294"/>
        <v>1.4115933333333333</v>
      </c>
      <c r="M853">
        <f t="shared" si="295"/>
        <v>1.4003670669772352</v>
      </c>
      <c r="N853">
        <f t="shared" si="291"/>
        <v>1.3996708333333334</v>
      </c>
      <c r="O853">
        <f t="shared" si="292"/>
        <v>1.3909880355257527</v>
      </c>
      <c r="P853" t="str">
        <f t="shared" si="305"/>
        <v>-</v>
      </c>
      <c r="Q853" t="str">
        <f t="shared" si="306"/>
        <v>Sell</v>
      </c>
      <c r="R853" t="str">
        <f t="shared" si="296"/>
        <v>-</v>
      </c>
      <c r="S853" t="str">
        <f t="shared" si="307"/>
        <v>-</v>
      </c>
      <c r="T853">
        <f t="shared" si="299"/>
        <v>1.35823</v>
      </c>
      <c r="U853">
        <f t="shared" si="300"/>
        <v>1.3572299999999999</v>
      </c>
      <c r="V853" t="str">
        <f t="shared" si="301"/>
        <v>-</v>
      </c>
      <c r="W853" t="str">
        <f t="shared" si="302"/>
        <v>-</v>
      </c>
      <c r="X853" t="str">
        <f t="shared" si="297"/>
        <v>-</v>
      </c>
    </row>
    <row r="854" spans="1:24" x14ac:dyDescent="0.25">
      <c r="A854" t="s">
        <v>859</v>
      </c>
      <c r="B854" s="2">
        <v>40808</v>
      </c>
      <c r="C854" s="3">
        <v>0</v>
      </c>
      <c r="D854">
        <v>1.3577399999999999</v>
      </c>
      <c r="E854">
        <v>1.3585</v>
      </c>
      <c r="F854">
        <v>1.3387100000000001</v>
      </c>
      <c r="G854">
        <v>1.35043</v>
      </c>
      <c r="H854">
        <v>334817</v>
      </c>
      <c r="I854">
        <f t="shared" si="298"/>
        <v>-84.117089036454871</v>
      </c>
      <c r="J854">
        <f t="shared" si="303"/>
        <v>1.4201742307692304</v>
      </c>
      <c r="K854">
        <f t="shared" si="304"/>
        <v>1.4123616416322629</v>
      </c>
      <c r="L854">
        <f t="shared" si="294"/>
        <v>1.4096202777777778</v>
      </c>
      <c r="M854">
        <f t="shared" si="295"/>
        <v>1.3976677660595469</v>
      </c>
      <c r="N854">
        <f t="shared" si="291"/>
        <v>1.3959895833333338</v>
      </c>
      <c r="O854">
        <f t="shared" si="292"/>
        <v>1.3877433926836924</v>
      </c>
      <c r="P854" t="str">
        <f t="shared" si="305"/>
        <v>-</v>
      </c>
      <c r="Q854" t="str">
        <f t="shared" si="306"/>
        <v>Sell</v>
      </c>
      <c r="R854" t="str">
        <f t="shared" si="296"/>
        <v>-</v>
      </c>
      <c r="S854" t="str">
        <f t="shared" si="307"/>
        <v>-</v>
      </c>
      <c r="T854">
        <f t="shared" si="299"/>
        <v>1.3509199999999999</v>
      </c>
      <c r="U854">
        <f t="shared" si="300"/>
        <v>1.3499399999999999</v>
      </c>
      <c r="V854" t="str">
        <f t="shared" si="301"/>
        <v>-</v>
      </c>
      <c r="W854" t="str">
        <f t="shared" si="302"/>
        <v>-</v>
      </c>
      <c r="X854" t="str">
        <f t="shared" si="297"/>
        <v>-</v>
      </c>
    </row>
    <row r="855" spans="1:24" x14ac:dyDescent="0.25">
      <c r="A855" t="s">
        <v>860</v>
      </c>
      <c r="B855" s="2">
        <v>40809</v>
      </c>
      <c r="C855" s="3">
        <v>0</v>
      </c>
      <c r="D855">
        <v>1.3504400000000001</v>
      </c>
      <c r="E855">
        <v>1.35667</v>
      </c>
      <c r="F855">
        <v>1.3418600000000001</v>
      </c>
      <c r="G855">
        <v>1.34978</v>
      </c>
      <c r="H855">
        <v>294705</v>
      </c>
      <c r="I855">
        <f t="shared" si="298"/>
        <v>-84.221778791334216</v>
      </c>
      <c r="J855">
        <f t="shared" si="303"/>
        <v>1.419288333333333</v>
      </c>
      <c r="K855">
        <f t="shared" si="304"/>
        <v>1.410777296274484</v>
      </c>
      <c r="L855">
        <f t="shared" si="294"/>
        <v>1.407535</v>
      </c>
      <c r="M855">
        <f t="shared" si="295"/>
        <v>1.3950792381644361</v>
      </c>
      <c r="N855">
        <f t="shared" si="291"/>
        <v>1.3918200000000003</v>
      </c>
      <c r="O855">
        <f t="shared" si="292"/>
        <v>1.3847063212689972</v>
      </c>
      <c r="P855" t="str">
        <f t="shared" si="305"/>
        <v>-</v>
      </c>
      <c r="Q855" t="str">
        <f t="shared" si="306"/>
        <v>Sell</v>
      </c>
      <c r="R855" t="str">
        <f t="shared" si="296"/>
        <v>-</v>
      </c>
      <c r="S855" t="str">
        <f t="shared" si="307"/>
        <v>-</v>
      </c>
      <c r="T855">
        <f t="shared" si="299"/>
        <v>1.35033</v>
      </c>
      <c r="U855">
        <f t="shared" si="300"/>
        <v>1.3492299999999999</v>
      </c>
      <c r="V855" t="str">
        <f t="shared" si="301"/>
        <v>-</v>
      </c>
      <c r="W855" t="str">
        <f t="shared" si="302"/>
        <v>-</v>
      </c>
      <c r="X855" t="str">
        <f t="shared" si="297"/>
        <v>-</v>
      </c>
    </row>
    <row r="856" spans="1:24" x14ac:dyDescent="0.25">
      <c r="A856" t="s">
        <v>861</v>
      </c>
      <c r="B856" s="2">
        <v>40811</v>
      </c>
      <c r="C856" s="3">
        <v>0</v>
      </c>
      <c r="D856">
        <v>1.3512900000000001</v>
      </c>
      <c r="E856">
        <v>1.3549199999999999</v>
      </c>
      <c r="F856">
        <v>1.3488</v>
      </c>
      <c r="G856">
        <v>1.35162</v>
      </c>
      <c r="H856">
        <v>15262</v>
      </c>
      <c r="I856">
        <f t="shared" si="298"/>
        <v>-76.493080844865233</v>
      </c>
      <c r="J856">
        <f t="shared" si="303"/>
        <v>1.4184694871794867</v>
      </c>
      <c r="K856">
        <f t="shared" si="304"/>
        <v>1.409279643204244</v>
      </c>
      <c r="L856">
        <f t="shared" si="294"/>
        <v>1.4054038888888885</v>
      </c>
      <c r="M856">
        <f t="shared" si="295"/>
        <v>1.3927300901555475</v>
      </c>
      <c r="N856">
        <f t="shared" si="291"/>
        <v>1.387802916666667</v>
      </c>
      <c r="O856">
        <f t="shared" si="292"/>
        <v>1.3820594155674775</v>
      </c>
      <c r="P856" t="str">
        <f t="shared" si="305"/>
        <v>Buy</v>
      </c>
      <c r="Q856" t="str">
        <f t="shared" si="306"/>
        <v>Sell</v>
      </c>
      <c r="R856" t="str">
        <f t="shared" si="296"/>
        <v>-</v>
      </c>
      <c r="S856" t="str">
        <f t="shared" si="307"/>
        <v>-</v>
      </c>
      <c r="T856">
        <f t="shared" si="299"/>
        <v>1.35219</v>
      </c>
      <c r="U856">
        <f t="shared" si="300"/>
        <v>1.3510500000000001</v>
      </c>
      <c r="V856" t="str">
        <f t="shared" si="301"/>
        <v>-</v>
      </c>
      <c r="W856" t="str">
        <f t="shared" si="302"/>
        <v>-</v>
      </c>
      <c r="X856" t="str">
        <f t="shared" si="297"/>
        <v>-</v>
      </c>
    </row>
    <row r="857" spans="1:24" x14ac:dyDescent="0.25">
      <c r="A857" t="s">
        <v>862</v>
      </c>
      <c r="B857" s="2">
        <v>40812</v>
      </c>
      <c r="C857" s="3">
        <v>0</v>
      </c>
      <c r="D857">
        <v>1.35162</v>
      </c>
      <c r="E857">
        <v>1.3546800000000001</v>
      </c>
      <c r="F857">
        <v>1.3365199999999999</v>
      </c>
      <c r="G857">
        <v>1.3495200000000001</v>
      </c>
      <c r="H857">
        <v>335755</v>
      </c>
      <c r="I857">
        <f t="shared" si="298"/>
        <v>-77.039915224302192</v>
      </c>
      <c r="J857">
        <f t="shared" si="303"/>
        <v>1.4174235897435894</v>
      </c>
      <c r="K857">
        <f t="shared" si="304"/>
        <v>1.4077667408446428</v>
      </c>
      <c r="L857">
        <f t="shared" si="294"/>
        <v>1.4027869444444441</v>
      </c>
      <c r="M857">
        <f t="shared" si="295"/>
        <v>1.390394409606599</v>
      </c>
      <c r="N857">
        <f t="shared" si="291"/>
        <v>1.3835495833333333</v>
      </c>
      <c r="O857">
        <f t="shared" si="292"/>
        <v>1.3794562623220794</v>
      </c>
      <c r="P857" t="str">
        <f t="shared" si="305"/>
        <v>-</v>
      </c>
      <c r="Q857" t="str">
        <f t="shared" si="306"/>
        <v>Sell</v>
      </c>
      <c r="R857" t="str">
        <f t="shared" si="296"/>
        <v>-</v>
      </c>
      <c r="S857" t="str">
        <f t="shared" si="307"/>
        <v>-</v>
      </c>
      <c r="T857">
        <f t="shared" si="299"/>
        <v>1.3501300000000001</v>
      </c>
      <c r="U857">
        <f t="shared" si="300"/>
        <v>1.3489100000000001</v>
      </c>
      <c r="V857" t="str">
        <f t="shared" si="301"/>
        <v>-</v>
      </c>
      <c r="W857" t="str">
        <f t="shared" si="302"/>
        <v>-</v>
      </c>
      <c r="X857" t="str">
        <f t="shared" si="297"/>
        <v>-</v>
      </c>
    </row>
    <row r="858" spans="1:24" x14ac:dyDescent="0.25">
      <c r="A858" t="s">
        <v>863</v>
      </c>
      <c r="B858" s="2">
        <v>40813</v>
      </c>
      <c r="C858" s="3">
        <v>0</v>
      </c>
      <c r="D858">
        <v>1.34951</v>
      </c>
      <c r="E858">
        <v>1.3666499999999999</v>
      </c>
      <c r="F858">
        <v>1.34792</v>
      </c>
      <c r="G858">
        <v>1.35849</v>
      </c>
      <c r="H858">
        <v>316718</v>
      </c>
      <c r="I858">
        <f t="shared" si="298"/>
        <v>-61.197456729071</v>
      </c>
      <c r="J858">
        <f t="shared" si="303"/>
        <v>1.4164335897435893</v>
      </c>
      <c r="K858">
        <f t="shared" si="304"/>
        <v>1.4065192284181962</v>
      </c>
      <c r="L858">
        <f t="shared" si="294"/>
        <v>1.4005772222222221</v>
      </c>
      <c r="M858">
        <f t="shared" si="295"/>
        <v>1.3886698469251613</v>
      </c>
      <c r="N858">
        <f t="shared" ref="N858:N921" si="308">AVERAGE(G835:G858)</f>
        <v>1.379990416666667</v>
      </c>
      <c r="O858">
        <f t="shared" si="292"/>
        <v>1.3777789613363132</v>
      </c>
      <c r="P858" t="str">
        <f t="shared" si="305"/>
        <v>-</v>
      </c>
      <c r="Q858" t="str">
        <f t="shared" si="306"/>
        <v>Sell</v>
      </c>
      <c r="R858" t="str">
        <f t="shared" si="296"/>
        <v>-</v>
      </c>
      <c r="S858" t="str">
        <f t="shared" si="307"/>
        <v>-</v>
      </c>
      <c r="T858">
        <f t="shared" si="299"/>
        <v>1.35911</v>
      </c>
      <c r="U858">
        <f t="shared" si="300"/>
        <v>1.3578699999999999</v>
      </c>
      <c r="V858" t="str">
        <f t="shared" si="301"/>
        <v>-</v>
      </c>
      <c r="W858" t="str">
        <f t="shared" si="302"/>
        <v>-</v>
      </c>
      <c r="X858" t="str">
        <f t="shared" si="297"/>
        <v>-</v>
      </c>
    </row>
    <row r="859" spans="1:24" x14ac:dyDescent="0.25">
      <c r="A859" t="s">
        <v>864</v>
      </c>
      <c r="B859" s="2">
        <v>40814</v>
      </c>
      <c r="C859" s="3">
        <v>0</v>
      </c>
      <c r="D859">
        <v>1.35846</v>
      </c>
      <c r="E859">
        <v>1.3688100000000001</v>
      </c>
      <c r="F859">
        <v>1.3519600000000001</v>
      </c>
      <c r="G859">
        <v>1.35225</v>
      </c>
      <c r="H859">
        <v>297048</v>
      </c>
      <c r="I859">
        <f t="shared" si="298"/>
        <v>-72.218297421405879</v>
      </c>
      <c r="J859">
        <f t="shared" si="303"/>
        <v>1.4152271794871791</v>
      </c>
      <c r="K859">
        <f t="shared" si="304"/>
        <v>1.4051453239012799</v>
      </c>
      <c r="L859">
        <f t="shared" si="294"/>
        <v>1.3980625</v>
      </c>
      <c r="M859">
        <f t="shared" si="295"/>
        <v>1.3867012065508282</v>
      </c>
      <c r="N859">
        <f t="shared" si="308"/>
        <v>1.3764866666666669</v>
      </c>
      <c r="O859">
        <f t="shared" ref="O859:O922" si="309">$O858*(1-(2/(24+1)))+$G859*(2/(24+1))</f>
        <v>1.3757366444294081</v>
      </c>
      <c r="P859" t="str">
        <f t="shared" si="305"/>
        <v>-</v>
      </c>
      <c r="Q859" t="str">
        <f t="shared" si="306"/>
        <v>Sell</v>
      </c>
      <c r="R859" t="str">
        <f t="shared" si="296"/>
        <v>-</v>
      </c>
      <c r="S859" t="str">
        <f t="shared" si="307"/>
        <v>-</v>
      </c>
      <c r="T859">
        <f t="shared" si="299"/>
        <v>1.35286</v>
      </c>
      <c r="U859">
        <f t="shared" si="300"/>
        <v>1.35164</v>
      </c>
      <c r="V859" t="str">
        <f t="shared" si="301"/>
        <v>-</v>
      </c>
      <c r="W859" t="str">
        <f t="shared" si="302"/>
        <v>-</v>
      </c>
      <c r="X859" t="str">
        <f t="shared" si="297"/>
        <v>-</v>
      </c>
    </row>
    <row r="860" spans="1:24" x14ac:dyDescent="0.25">
      <c r="A860" t="s">
        <v>865</v>
      </c>
      <c r="B860" s="2">
        <v>40815</v>
      </c>
      <c r="C860" s="3">
        <v>0</v>
      </c>
      <c r="D860">
        <v>1.35225</v>
      </c>
      <c r="E860">
        <v>1.3677600000000001</v>
      </c>
      <c r="F860">
        <v>1.35198</v>
      </c>
      <c r="G860">
        <v>1.35951</v>
      </c>
      <c r="H860">
        <v>298167</v>
      </c>
      <c r="I860">
        <f t="shared" si="298"/>
        <v>-59.39597315436238</v>
      </c>
      <c r="J860">
        <f t="shared" si="303"/>
        <v>1.4140998717948714</v>
      </c>
      <c r="K860">
        <f t="shared" si="304"/>
        <v>1.4039899992455511</v>
      </c>
      <c r="L860">
        <f t="shared" si="294"/>
        <v>1.3961155555555553</v>
      </c>
      <c r="M860">
        <f t="shared" si="295"/>
        <v>1.3852314116021347</v>
      </c>
      <c r="N860">
        <f t="shared" si="308"/>
        <v>1.3736820833333334</v>
      </c>
      <c r="O860">
        <f t="shared" si="309"/>
        <v>1.3744385128750556</v>
      </c>
      <c r="P860" t="str">
        <f t="shared" si="305"/>
        <v>-</v>
      </c>
      <c r="Q860" t="str">
        <f t="shared" si="306"/>
        <v>Sell</v>
      </c>
      <c r="R860" t="str">
        <f t="shared" si="296"/>
        <v>-</v>
      </c>
      <c r="S860" t="str">
        <f t="shared" si="307"/>
        <v>-</v>
      </c>
      <c r="T860">
        <f t="shared" si="299"/>
        <v>1.3599699999999999</v>
      </c>
      <c r="U860">
        <f t="shared" si="300"/>
        <v>1.3590500000000001</v>
      </c>
      <c r="V860" t="str">
        <f t="shared" si="301"/>
        <v>-</v>
      </c>
      <c r="W860" t="str">
        <f t="shared" si="302"/>
        <v>-</v>
      </c>
      <c r="X860" t="str">
        <f t="shared" si="297"/>
        <v>-</v>
      </c>
    </row>
    <row r="861" spans="1:24" x14ac:dyDescent="0.25">
      <c r="A861" t="s">
        <v>866</v>
      </c>
      <c r="B861" s="2">
        <v>40816</v>
      </c>
      <c r="C861" s="3">
        <v>0</v>
      </c>
      <c r="D861">
        <v>1.3594900000000001</v>
      </c>
      <c r="E861">
        <v>1.36002</v>
      </c>
      <c r="F861">
        <v>1.3384</v>
      </c>
      <c r="G861">
        <v>1.33849</v>
      </c>
      <c r="H861">
        <v>261794</v>
      </c>
      <c r="I861">
        <f t="shared" si="298"/>
        <v>-96.52066407629809</v>
      </c>
      <c r="J861">
        <f t="shared" si="303"/>
        <v>1.412637692307692</v>
      </c>
      <c r="K861">
        <f t="shared" si="304"/>
        <v>1.40233177141655</v>
      </c>
      <c r="L861">
        <f t="shared" si="294"/>
        <v>1.3933066666666665</v>
      </c>
      <c r="M861">
        <f t="shared" si="295"/>
        <v>1.3827048488128302</v>
      </c>
      <c r="N861">
        <f t="shared" si="308"/>
        <v>1.3702666666666667</v>
      </c>
      <c r="O861">
        <f t="shared" si="309"/>
        <v>1.3715626318450513</v>
      </c>
      <c r="P861" t="str">
        <f t="shared" si="305"/>
        <v>-</v>
      </c>
      <c r="Q861" t="str">
        <f t="shared" si="306"/>
        <v>Sell</v>
      </c>
      <c r="R861" t="str">
        <f t="shared" si="296"/>
        <v>-</v>
      </c>
      <c r="S861" t="str">
        <f t="shared" si="307"/>
        <v>-</v>
      </c>
      <c r="T861">
        <f t="shared" si="299"/>
        <v>1.3389200000000001</v>
      </c>
      <c r="U861">
        <f t="shared" si="300"/>
        <v>1.33806</v>
      </c>
      <c r="V861" t="str">
        <f t="shared" si="301"/>
        <v>-</v>
      </c>
      <c r="W861" t="str">
        <f t="shared" si="302"/>
        <v>-</v>
      </c>
      <c r="X861" t="str">
        <f t="shared" si="297"/>
        <v>-</v>
      </c>
    </row>
    <row r="862" spans="1:24" x14ac:dyDescent="0.25">
      <c r="A862" t="s">
        <v>867</v>
      </c>
      <c r="B862" s="2">
        <v>40818</v>
      </c>
      <c r="C862" s="3">
        <v>0</v>
      </c>
      <c r="D862">
        <v>1.3339399999999999</v>
      </c>
      <c r="E862">
        <v>1.3368500000000001</v>
      </c>
      <c r="F862">
        <v>1.33311</v>
      </c>
      <c r="G862">
        <v>1.33571</v>
      </c>
      <c r="H862">
        <v>11390</v>
      </c>
      <c r="I862">
        <f t="shared" si="298"/>
        <v>-95.274445656125167</v>
      </c>
      <c r="J862">
        <f t="shared" si="303"/>
        <v>1.4110912820512818</v>
      </c>
      <c r="K862">
        <f t="shared" si="304"/>
        <v>1.4006451442920802</v>
      </c>
      <c r="L862">
        <f t="shared" si="294"/>
        <v>1.390503888888889</v>
      </c>
      <c r="M862">
        <f t="shared" si="295"/>
        <v>1.3801645867148393</v>
      </c>
      <c r="N862">
        <f t="shared" si="308"/>
        <v>1.3669716666666669</v>
      </c>
      <c r="O862">
        <f t="shared" si="309"/>
        <v>1.3686944212974474</v>
      </c>
      <c r="P862" t="str">
        <f t="shared" si="305"/>
        <v>-</v>
      </c>
      <c r="Q862" t="str">
        <f t="shared" si="306"/>
        <v>Sell</v>
      </c>
      <c r="R862" t="str">
        <f t="shared" si="296"/>
        <v>-</v>
      </c>
      <c r="S862" t="str">
        <f t="shared" si="307"/>
        <v>-</v>
      </c>
      <c r="T862">
        <f t="shared" si="299"/>
        <v>1.3361700000000001</v>
      </c>
      <c r="U862">
        <f t="shared" si="300"/>
        <v>1.33525</v>
      </c>
      <c r="V862" t="str">
        <f t="shared" si="301"/>
        <v>-</v>
      </c>
      <c r="W862" t="str">
        <f t="shared" si="302"/>
        <v>-</v>
      </c>
      <c r="X862" t="str">
        <f t="shared" si="297"/>
        <v>-</v>
      </c>
    </row>
    <row r="863" spans="1:24" x14ac:dyDescent="0.25">
      <c r="A863" t="s">
        <v>868</v>
      </c>
      <c r="B863" s="2">
        <v>40819</v>
      </c>
      <c r="C863" s="3">
        <v>0</v>
      </c>
      <c r="D863">
        <v>1.33571</v>
      </c>
      <c r="E863">
        <v>1.3381099999999999</v>
      </c>
      <c r="F863">
        <v>1.3163899999999999</v>
      </c>
      <c r="G863">
        <v>1.3189900000000001</v>
      </c>
      <c r="H863">
        <v>309377</v>
      </c>
      <c r="I863">
        <f t="shared" si="298"/>
        <v>-95.826645264847272</v>
      </c>
      <c r="J863">
        <f t="shared" si="303"/>
        <v>1.4093584615384613</v>
      </c>
      <c r="K863">
        <f t="shared" si="304"/>
        <v>1.3985779254492425</v>
      </c>
      <c r="L863">
        <f t="shared" si="294"/>
        <v>1.3872616666666666</v>
      </c>
      <c r="M863">
        <f t="shared" si="295"/>
        <v>1.376857852297821</v>
      </c>
      <c r="N863">
        <f t="shared" si="308"/>
        <v>1.3633104166666667</v>
      </c>
      <c r="O863">
        <f t="shared" si="309"/>
        <v>1.3647180675936517</v>
      </c>
      <c r="P863" t="str">
        <f t="shared" si="305"/>
        <v>-</v>
      </c>
      <c r="Q863" t="str">
        <f t="shared" si="306"/>
        <v>Sell</v>
      </c>
      <c r="R863" t="str">
        <f t="shared" si="296"/>
        <v>-</v>
      </c>
      <c r="S863" t="str">
        <f t="shared" si="307"/>
        <v>-</v>
      </c>
      <c r="T863">
        <f t="shared" si="299"/>
        <v>1.3196300000000001</v>
      </c>
      <c r="U863">
        <f t="shared" si="300"/>
        <v>1.3183499999999999</v>
      </c>
      <c r="V863" t="str">
        <f t="shared" si="301"/>
        <v>-</v>
      </c>
      <c r="W863" t="str">
        <f t="shared" si="302"/>
        <v>-</v>
      </c>
      <c r="X863" t="str">
        <f t="shared" si="297"/>
        <v>-</v>
      </c>
    </row>
    <row r="864" spans="1:24" x14ac:dyDescent="0.25">
      <c r="A864" t="s">
        <v>869</v>
      </c>
      <c r="B864" s="2">
        <v>40820</v>
      </c>
      <c r="C864" s="3">
        <v>0</v>
      </c>
      <c r="D864">
        <v>1.3190500000000001</v>
      </c>
      <c r="E864">
        <v>1.3368800000000001</v>
      </c>
      <c r="F864">
        <v>1.31481</v>
      </c>
      <c r="G864">
        <v>1.3316699999999999</v>
      </c>
      <c r="H864">
        <v>347779</v>
      </c>
      <c r="I864">
        <f t="shared" si="298"/>
        <v>-73.606762680025213</v>
      </c>
      <c r="J864">
        <f t="shared" si="303"/>
        <v>1.4079255128205126</v>
      </c>
      <c r="K864">
        <f t="shared" si="304"/>
        <v>1.3968840539188818</v>
      </c>
      <c r="L864">
        <f t="shared" si="294"/>
        <v>1.3841477777777782</v>
      </c>
      <c r="M864">
        <f t="shared" si="295"/>
        <v>1.374415265687128</v>
      </c>
      <c r="N864">
        <f t="shared" si="308"/>
        <v>1.3604254166666667</v>
      </c>
      <c r="O864">
        <f t="shared" si="309"/>
        <v>1.3620742221861595</v>
      </c>
      <c r="P864" t="str">
        <f t="shared" si="305"/>
        <v>Buy</v>
      </c>
      <c r="Q864" t="str">
        <f t="shared" si="306"/>
        <v>Sell</v>
      </c>
      <c r="R864" t="str">
        <f t="shared" si="296"/>
        <v>-</v>
      </c>
      <c r="S864" t="str">
        <f t="shared" si="307"/>
        <v>-</v>
      </c>
      <c r="T864">
        <f t="shared" si="299"/>
        <v>1.33226</v>
      </c>
      <c r="U864">
        <f t="shared" si="300"/>
        <v>1.33108</v>
      </c>
      <c r="V864" t="str">
        <f t="shared" si="301"/>
        <v>-</v>
      </c>
      <c r="W864" t="str">
        <f t="shared" si="302"/>
        <v>-</v>
      </c>
      <c r="X864" t="str">
        <f t="shared" si="297"/>
        <v>-</v>
      </c>
    </row>
    <row r="865" spans="1:27" x14ac:dyDescent="0.25">
      <c r="A865" t="s">
        <v>870</v>
      </c>
      <c r="B865" s="2">
        <v>40821</v>
      </c>
      <c r="C865" s="3">
        <v>0</v>
      </c>
      <c r="D865">
        <v>1.33168</v>
      </c>
      <c r="E865">
        <v>1.33826</v>
      </c>
      <c r="F865">
        <v>1.32599</v>
      </c>
      <c r="G865">
        <v>1.3345</v>
      </c>
      <c r="H865">
        <v>312195</v>
      </c>
      <c r="I865">
        <f t="shared" si="298"/>
        <v>-69.176581089542893</v>
      </c>
      <c r="J865">
        <f t="shared" si="303"/>
        <v>1.4066564102564103</v>
      </c>
      <c r="K865">
        <f t="shared" si="304"/>
        <v>1.3953047107816949</v>
      </c>
      <c r="L865">
        <f t="shared" si="294"/>
        <v>1.3811961111111113</v>
      </c>
      <c r="M865">
        <f t="shared" si="295"/>
        <v>1.372257683758094</v>
      </c>
      <c r="N865">
        <f t="shared" si="308"/>
        <v>1.3573620833333333</v>
      </c>
      <c r="O865">
        <f t="shared" si="309"/>
        <v>1.3598682844112668</v>
      </c>
      <c r="P865" t="str">
        <f t="shared" si="305"/>
        <v>-</v>
      </c>
      <c r="Q865" t="str">
        <f t="shared" si="306"/>
        <v>Sell</v>
      </c>
      <c r="R865" t="str">
        <f t="shared" si="296"/>
        <v>-</v>
      </c>
      <c r="S865" t="str">
        <f t="shared" si="307"/>
        <v>-</v>
      </c>
      <c r="T865">
        <f t="shared" si="299"/>
        <v>1.3350900000000001</v>
      </c>
      <c r="U865">
        <f t="shared" si="300"/>
        <v>1.3339099999999999</v>
      </c>
      <c r="V865" t="str">
        <f t="shared" si="301"/>
        <v>-</v>
      </c>
      <c r="W865" t="str">
        <f t="shared" si="302"/>
        <v>-</v>
      </c>
      <c r="X865" t="str">
        <f t="shared" si="297"/>
        <v>-</v>
      </c>
    </row>
    <row r="866" spans="1:27" x14ac:dyDescent="0.25">
      <c r="A866" t="s">
        <v>871</v>
      </c>
      <c r="B866" s="2">
        <v>40822</v>
      </c>
      <c r="C866" s="3">
        <v>0</v>
      </c>
      <c r="D866">
        <v>1.3343400000000001</v>
      </c>
      <c r="E866">
        <v>1.3450299999999999</v>
      </c>
      <c r="F866">
        <v>1.3241799999999999</v>
      </c>
      <c r="G866">
        <v>1.3426499999999999</v>
      </c>
      <c r="H866">
        <v>298061</v>
      </c>
      <c r="I866">
        <f t="shared" si="298"/>
        <v>-56.41828428303085</v>
      </c>
      <c r="J866">
        <f t="shared" si="303"/>
        <v>1.4054580769230769</v>
      </c>
      <c r="K866">
        <f t="shared" si="304"/>
        <v>1.3939716801289939</v>
      </c>
      <c r="L866">
        <f t="shared" si="294"/>
        <v>1.3785258333333337</v>
      </c>
      <c r="M866">
        <f t="shared" si="295"/>
        <v>1.3706572684198186</v>
      </c>
      <c r="N866">
        <f t="shared" si="308"/>
        <v>1.3554345833333334</v>
      </c>
      <c r="O866">
        <f t="shared" si="309"/>
        <v>1.3584908216583655</v>
      </c>
      <c r="P866" t="str">
        <f t="shared" si="305"/>
        <v>-</v>
      </c>
      <c r="Q866" t="str">
        <f t="shared" si="306"/>
        <v>Sell</v>
      </c>
      <c r="R866" t="str">
        <f t="shared" si="296"/>
        <v>-</v>
      </c>
      <c r="S866" t="str">
        <f t="shared" si="307"/>
        <v>-</v>
      </c>
      <c r="T866">
        <f t="shared" si="299"/>
        <v>1.3432299999999999</v>
      </c>
      <c r="U866">
        <f t="shared" si="300"/>
        <v>1.3420700000000001</v>
      </c>
      <c r="V866" t="str">
        <f t="shared" si="301"/>
        <v>-</v>
      </c>
      <c r="W866" t="str">
        <f t="shared" si="302"/>
        <v>-</v>
      </c>
      <c r="X866" t="str">
        <f t="shared" si="297"/>
        <v>-</v>
      </c>
    </row>
    <row r="867" spans="1:27" x14ac:dyDescent="0.25">
      <c r="A867" t="s">
        <v>872</v>
      </c>
      <c r="B867" s="2">
        <v>40823</v>
      </c>
      <c r="C867" s="3">
        <v>0</v>
      </c>
      <c r="D867">
        <v>1.34263</v>
      </c>
      <c r="E867">
        <v>1.35242</v>
      </c>
      <c r="F867">
        <v>1.3362499999999999</v>
      </c>
      <c r="G867">
        <v>1.33775</v>
      </c>
      <c r="H867">
        <v>259418</v>
      </c>
      <c r="I867">
        <f t="shared" si="298"/>
        <v>-57.518518518518626</v>
      </c>
      <c r="J867">
        <f t="shared" si="303"/>
        <v>1.4043223076923077</v>
      </c>
      <c r="K867">
        <f t="shared" si="304"/>
        <v>1.392548346454842</v>
      </c>
      <c r="L867">
        <f t="shared" si="294"/>
        <v>1.3754119444444446</v>
      </c>
      <c r="M867">
        <f t="shared" si="295"/>
        <v>1.3688784971538825</v>
      </c>
      <c r="N867">
        <f t="shared" si="308"/>
        <v>1.3542858333333332</v>
      </c>
      <c r="O867">
        <f t="shared" si="309"/>
        <v>1.3568315559256963</v>
      </c>
      <c r="P867" t="str">
        <f t="shared" si="305"/>
        <v>-</v>
      </c>
      <c r="Q867" t="str">
        <f t="shared" si="306"/>
        <v>Sell</v>
      </c>
      <c r="R867" t="str">
        <f t="shared" si="296"/>
        <v>-</v>
      </c>
      <c r="S867" t="str">
        <f t="shared" si="307"/>
        <v>-</v>
      </c>
      <c r="T867">
        <f t="shared" si="299"/>
        <v>1.33833</v>
      </c>
      <c r="U867">
        <f t="shared" si="300"/>
        <v>1.33717</v>
      </c>
      <c r="V867" t="str">
        <f t="shared" si="301"/>
        <v>-</v>
      </c>
      <c r="W867" t="str">
        <f t="shared" si="302"/>
        <v>-</v>
      </c>
      <c r="X867" t="str">
        <f t="shared" si="297"/>
        <v>-</v>
      </c>
    </row>
    <row r="868" spans="1:27" x14ac:dyDescent="0.25">
      <c r="A868" t="s">
        <v>873</v>
      </c>
      <c r="B868" s="2">
        <v>40825</v>
      </c>
      <c r="C868" s="3">
        <v>0</v>
      </c>
      <c r="D868">
        <v>1.3385499999999999</v>
      </c>
      <c r="E868">
        <v>1.3407</v>
      </c>
      <c r="F868">
        <v>1.33775</v>
      </c>
      <c r="G868">
        <v>1.3399799999999999</v>
      </c>
      <c r="H868">
        <v>9465</v>
      </c>
      <c r="I868">
        <f t="shared" si="298"/>
        <v>-53.388888888889085</v>
      </c>
      <c r="J868">
        <f t="shared" si="303"/>
        <v>1.4032817948717948</v>
      </c>
      <c r="K868">
        <f t="shared" si="304"/>
        <v>1.3912175022407953</v>
      </c>
      <c r="L868">
        <f t="shared" si="294"/>
        <v>1.3724105555555557</v>
      </c>
      <c r="M868">
        <f t="shared" si="295"/>
        <v>1.3673164162266456</v>
      </c>
      <c r="N868">
        <f t="shared" si="308"/>
        <v>1.3535241666666664</v>
      </c>
      <c r="O868">
        <f t="shared" si="309"/>
        <v>1.3554834314516406</v>
      </c>
      <c r="P868" t="str">
        <f t="shared" si="305"/>
        <v>-</v>
      </c>
      <c r="Q868" t="str">
        <f t="shared" si="306"/>
        <v>Sell</v>
      </c>
      <c r="R868" t="str">
        <f t="shared" si="296"/>
        <v>-</v>
      </c>
      <c r="S868" t="str">
        <f t="shared" si="307"/>
        <v>-</v>
      </c>
      <c r="T868">
        <f t="shared" si="299"/>
        <v>1.3405400000000001</v>
      </c>
      <c r="U868">
        <f t="shared" si="300"/>
        <v>1.3394200000000001</v>
      </c>
      <c r="V868" t="str">
        <f t="shared" si="301"/>
        <v>-</v>
      </c>
      <c r="W868" t="str">
        <f t="shared" si="302"/>
        <v>-</v>
      </c>
      <c r="X868" t="str">
        <f t="shared" si="297"/>
        <v>-</v>
      </c>
    </row>
    <row r="869" spans="1:27" x14ac:dyDescent="0.25">
      <c r="A869" t="s">
        <v>874</v>
      </c>
      <c r="B869" s="2">
        <v>40826</v>
      </c>
      <c r="C869" s="3">
        <v>0</v>
      </c>
      <c r="D869">
        <v>1.33999</v>
      </c>
      <c r="E869">
        <v>1.3697299999999999</v>
      </c>
      <c r="F869">
        <v>1.3393999999999999</v>
      </c>
      <c r="G869">
        <v>1.3626199999999999</v>
      </c>
      <c r="H869">
        <v>258553</v>
      </c>
      <c r="I869">
        <f t="shared" si="298"/>
        <v>-12.946103423160904</v>
      </c>
      <c r="J869">
        <f t="shared" si="303"/>
        <v>1.4027538461538462</v>
      </c>
      <c r="K869">
        <f t="shared" si="304"/>
        <v>1.3904935148422941</v>
      </c>
      <c r="L869">
        <f t="shared" si="294"/>
        <v>1.3699388888888888</v>
      </c>
      <c r="M869">
        <f t="shared" si="295"/>
        <v>1.3670625558900702</v>
      </c>
      <c r="N869">
        <f t="shared" si="308"/>
        <v>1.3534741666666665</v>
      </c>
      <c r="O869">
        <f t="shared" si="309"/>
        <v>1.3560543569355095</v>
      </c>
      <c r="P869" t="str">
        <f t="shared" si="305"/>
        <v>-</v>
      </c>
      <c r="Q869" t="str">
        <f t="shared" si="306"/>
        <v>Sell</v>
      </c>
      <c r="R869" t="str">
        <f t="shared" si="296"/>
        <v>-</v>
      </c>
      <c r="S869" t="str">
        <f t="shared" si="307"/>
        <v>-</v>
      </c>
      <c r="T869">
        <f t="shared" si="299"/>
        <v>1.36324</v>
      </c>
      <c r="U869">
        <f t="shared" si="300"/>
        <v>1.3620000000000001</v>
      </c>
      <c r="V869" t="str">
        <f t="shared" si="301"/>
        <v>-</v>
      </c>
      <c r="W869" t="str">
        <f t="shared" si="302"/>
        <v>-</v>
      </c>
      <c r="X869" t="str">
        <f t="shared" si="297"/>
        <v>-</v>
      </c>
    </row>
    <row r="870" spans="1:27" x14ac:dyDescent="0.25">
      <c r="A870" t="s">
        <v>875</v>
      </c>
      <c r="B870" s="2">
        <v>40827</v>
      </c>
      <c r="C870" s="3">
        <v>0</v>
      </c>
      <c r="D870">
        <v>1.3626100000000001</v>
      </c>
      <c r="E870">
        <v>1.36833</v>
      </c>
      <c r="F870">
        <v>1.3565499999999999</v>
      </c>
      <c r="G870">
        <v>1.3633</v>
      </c>
      <c r="H870">
        <v>276829</v>
      </c>
      <c r="I870">
        <f t="shared" si="298"/>
        <v>-11.70793882010188</v>
      </c>
      <c r="J870">
        <f t="shared" si="303"/>
        <v>1.4022975641025641</v>
      </c>
      <c r="K870">
        <f t="shared" si="304"/>
        <v>1.389805071428565</v>
      </c>
      <c r="L870">
        <f t="shared" ref="L870:L933" si="310">AVERAGE(G835:G870)</f>
        <v>1.3676997222222225</v>
      </c>
      <c r="M870">
        <f t="shared" si="295"/>
        <v>1.3668591744906069</v>
      </c>
      <c r="N870">
        <f t="shared" si="308"/>
        <v>1.3532704166666667</v>
      </c>
      <c r="O870">
        <f t="shared" si="309"/>
        <v>1.3566340083806687</v>
      </c>
      <c r="P870" t="str">
        <f t="shared" si="305"/>
        <v>-</v>
      </c>
      <c r="Q870" t="str">
        <f t="shared" si="306"/>
        <v>Sell</v>
      </c>
      <c r="R870" t="str">
        <f t="shared" si="296"/>
        <v>-</v>
      </c>
      <c r="S870" t="str">
        <f t="shared" si="307"/>
        <v>-</v>
      </c>
      <c r="T870">
        <f t="shared" si="299"/>
        <v>1.36395</v>
      </c>
      <c r="U870">
        <f t="shared" si="300"/>
        <v>1.3626499999999999</v>
      </c>
      <c r="V870" t="str">
        <f t="shared" si="301"/>
        <v>-</v>
      </c>
      <c r="W870" t="str">
        <f t="shared" si="302"/>
        <v>-</v>
      </c>
      <c r="X870" t="str">
        <f t="shared" si="297"/>
        <v>-</v>
      </c>
    </row>
    <row r="871" spans="1:27" x14ac:dyDescent="0.25">
      <c r="A871" t="s">
        <v>876</v>
      </c>
      <c r="B871" s="2">
        <v>40828</v>
      </c>
      <c r="C871" s="3">
        <v>0</v>
      </c>
      <c r="D871">
        <v>1.3633</v>
      </c>
      <c r="E871">
        <v>1.38331</v>
      </c>
      <c r="F871">
        <v>1.3583700000000001</v>
      </c>
      <c r="G871">
        <v>1.3777299999999999</v>
      </c>
      <c r="H871">
        <v>286492</v>
      </c>
      <c r="I871">
        <f t="shared" si="298"/>
        <v>-8.1459854014600577</v>
      </c>
      <c r="J871">
        <f t="shared" si="303"/>
        <v>1.4016667948717947</v>
      </c>
      <c r="K871">
        <f t="shared" si="304"/>
        <v>1.3894993734177152</v>
      </c>
      <c r="L871">
        <f t="shared" si="310"/>
        <v>1.3660716666666668</v>
      </c>
      <c r="M871">
        <f t="shared" ref="M871:M934" si="311">$M870*(1-(2/(36+1)))+$G871*(2/(36+1))</f>
        <v>1.3674467866803037</v>
      </c>
      <c r="N871">
        <f t="shared" si="308"/>
        <v>1.353393333333333</v>
      </c>
      <c r="O871">
        <f t="shared" si="309"/>
        <v>1.3583216877102151</v>
      </c>
      <c r="P871" t="str">
        <f t="shared" si="305"/>
        <v>-</v>
      </c>
      <c r="Q871" t="str">
        <f t="shared" si="306"/>
        <v>Sell</v>
      </c>
      <c r="R871" t="str">
        <f t="shared" si="296"/>
        <v>-</v>
      </c>
      <c r="S871" t="str">
        <f t="shared" si="307"/>
        <v>-</v>
      </c>
      <c r="T871">
        <f t="shared" si="299"/>
        <v>1.37853</v>
      </c>
      <c r="U871">
        <f t="shared" si="300"/>
        <v>1.37693</v>
      </c>
      <c r="V871" t="str">
        <f t="shared" si="301"/>
        <v>-</v>
      </c>
      <c r="W871" t="str">
        <f t="shared" si="302"/>
        <v>-</v>
      </c>
      <c r="X871" t="str">
        <f t="shared" si="297"/>
        <v>-</v>
      </c>
    </row>
    <row r="872" spans="1:27" x14ac:dyDescent="0.25">
      <c r="A872" t="s">
        <v>877</v>
      </c>
      <c r="B872" s="2">
        <v>40829</v>
      </c>
      <c r="C872" s="3">
        <v>0</v>
      </c>
      <c r="D872">
        <v>1.37775</v>
      </c>
      <c r="E872">
        <v>1.3825499999999999</v>
      </c>
      <c r="F872">
        <v>1.36849</v>
      </c>
      <c r="G872">
        <v>1.3752</v>
      </c>
      <c r="H872">
        <v>295373</v>
      </c>
      <c r="I872">
        <f t="shared" si="298"/>
        <v>-11.839416058394249</v>
      </c>
      <c r="J872">
        <f t="shared" si="303"/>
        <v>1.4011416666666667</v>
      </c>
      <c r="K872">
        <f t="shared" si="304"/>
        <v>1.389137363964102</v>
      </c>
      <c r="L872">
        <f t="shared" si="310"/>
        <v>1.3646377777777776</v>
      </c>
      <c r="M872">
        <f t="shared" si="311"/>
        <v>1.3678658792921792</v>
      </c>
      <c r="N872">
        <f t="shared" si="308"/>
        <v>1.3528599999999997</v>
      </c>
      <c r="O872">
        <f t="shared" si="309"/>
        <v>1.359671952693398</v>
      </c>
      <c r="P872" t="str">
        <f t="shared" si="305"/>
        <v>-</v>
      </c>
      <c r="Q872" t="str">
        <f t="shared" si="306"/>
        <v>Sell</v>
      </c>
      <c r="R872" t="str">
        <f t="shared" si="296"/>
        <v>-</v>
      </c>
      <c r="S872" t="str">
        <f t="shared" si="307"/>
        <v>-</v>
      </c>
      <c r="T872">
        <f t="shared" si="299"/>
        <v>1.37609</v>
      </c>
      <c r="U872">
        <f t="shared" si="300"/>
        <v>1.3743099999999999</v>
      </c>
      <c r="V872" t="str">
        <f t="shared" si="301"/>
        <v>-</v>
      </c>
      <c r="W872" t="str">
        <f t="shared" si="302"/>
        <v>-</v>
      </c>
      <c r="X872" t="str">
        <f t="shared" si="297"/>
        <v>-</v>
      </c>
      <c r="Y872" s="9"/>
      <c r="Z872" s="9"/>
      <c r="AA872" s="9"/>
    </row>
    <row r="873" spans="1:27" x14ac:dyDescent="0.25">
      <c r="A873" t="s">
        <v>878</v>
      </c>
      <c r="B873" s="2">
        <v>40830</v>
      </c>
      <c r="C873" s="3">
        <v>0</v>
      </c>
      <c r="D873">
        <v>1.37521</v>
      </c>
      <c r="E873">
        <v>1.3893500000000001</v>
      </c>
      <c r="F873">
        <v>1.3723099999999999</v>
      </c>
      <c r="G873">
        <v>1.38808</v>
      </c>
      <c r="H873">
        <v>251435</v>
      </c>
      <c r="I873">
        <f t="shared" si="298"/>
        <v>-1.7037832036491865</v>
      </c>
      <c r="J873">
        <f t="shared" si="303"/>
        <v>1.4007911538461542</v>
      </c>
      <c r="K873">
        <f t="shared" si="304"/>
        <v>1.38911059525615</v>
      </c>
      <c r="L873">
        <f t="shared" si="310"/>
        <v>1.3637383333333333</v>
      </c>
      <c r="M873">
        <f t="shared" si="311"/>
        <v>1.368958534465575</v>
      </c>
      <c r="N873">
        <f t="shared" si="308"/>
        <v>1.3532020833333329</v>
      </c>
      <c r="O873">
        <f t="shared" si="309"/>
        <v>1.3619445964779262</v>
      </c>
      <c r="P873" t="str">
        <f t="shared" si="305"/>
        <v>-</v>
      </c>
      <c r="Q873" t="str">
        <f t="shared" si="306"/>
        <v>Sell</v>
      </c>
      <c r="R873" t="str">
        <f t="shared" si="296"/>
        <v>-</v>
      </c>
      <c r="S873" t="str">
        <f t="shared" si="307"/>
        <v>-</v>
      </c>
      <c r="T873">
        <f t="shared" si="299"/>
        <v>1.3891199999999999</v>
      </c>
      <c r="U873">
        <f t="shared" si="300"/>
        <v>1.3870400000000001</v>
      </c>
      <c r="V873" t="str">
        <f t="shared" si="301"/>
        <v>-</v>
      </c>
      <c r="W873" t="str">
        <f t="shared" si="302"/>
        <v>-</v>
      </c>
      <c r="X873" t="str">
        <f t="shared" si="297"/>
        <v>-</v>
      </c>
      <c r="Y873" s="9"/>
      <c r="Z873" s="9"/>
      <c r="AA873" s="9"/>
    </row>
    <row r="874" spans="1:27" x14ac:dyDescent="0.25">
      <c r="A874" t="s">
        <v>879</v>
      </c>
      <c r="B874" s="2">
        <v>40832</v>
      </c>
      <c r="C874" s="3">
        <v>0</v>
      </c>
      <c r="D874">
        <v>1.38632</v>
      </c>
      <c r="E874">
        <v>1.38869</v>
      </c>
      <c r="F874">
        <v>1.3862399999999999</v>
      </c>
      <c r="G874">
        <v>1.3872800000000001</v>
      </c>
      <c r="H874">
        <v>11711</v>
      </c>
      <c r="I874">
        <f t="shared" si="298"/>
        <v>-2.7770324657901995</v>
      </c>
      <c r="J874">
        <f t="shared" si="303"/>
        <v>1.400466666666667</v>
      </c>
      <c r="K874">
        <f t="shared" si="304"/>
        <v>1.3890642510724498</v>
      </c>
      <c r="L874">
        <f t="shared" si="310"/>
        <v>1.3629741666666666</v>
      </c>
      <c r="M874">
        <f t="shared" si="311"/>
        <v>1.3699488839539222</v>
      </c>
      <c r="N874">
        <f t="shared" si="308"/>
        <v>1.3540012499999996</v>
      </c>
      <c r="O874">
        <f t="shared" si="309"/>
        <v>1.363971428759692</v>
      </c>
      <c r="P874" t="str">
        <f t="shared" si="305"/>
        <v>-</v>
      </c>
      <c r="Q874" t="str">
        <f t="shared" si="306"/>
        <v>Sell</v>
      </c>
      <c r="R874" t="str">
        <f t="shared" si="296"/>
        <v>-</v>
      </c>
      <c r="S874" t="str">
        <f t="shared" si="307"/>
        <v>-</v>
      </c>
      <c r="T874">
        <f t="shared" si="299"/>
        <v>1.3884099999999999</v>
      </c>
      <c r="U874">
        <f t="shared" si="300"/>
        <v>1.38615</v>
      </c>
      <c r="V874" t="str">
        <f t="shared" si="301"/>
        <v>-</v>
      </c>
      <c r="W874" t="str">
        <f t="shared" si="302"/>
        <v>-</v>
      </c>
      <c r="X874" t="str">
        <f t="shared" si="297"/>
        <v>-</v>
      </c>
      <c r="Y874" s="9"/>
      <c r="Z874" s="9"/>
      <c r="AA874" s="9"/>
    </row>
    <row r="875" spans="1:27" x14ac:dyDescent="0.25">
      <c r="A875" t="s">
        <v>880</v>
      </c>
      <c r="B875" s="2">
        <v>40833</v>
      </c>
      <c r="C875" s="3">
        <v>0</v>
      </c>
      <c r="D875">
        <v>1.3873</v>
      </c>
      <c r="E875">
        <v>1.3913899999999999</v>
      </c>
      <c r="F875">
        <v>1.3724000000000001</v>
      </c>
      <c r="G875">
        <v>1.3744700000000001</v>
      </c>
      <c r="H875">
        <v>282123</v>
      </c>
      <c r="I875">
        <f t="shared" si="298"/>
        <v>-22.094541655784607</v>
      </c>
      <c r="J875">
        <f t="shared" si="303"/>
        <v>1.3999787179487184</v>
      </c>
      <c r="K875">
        <f t="shared" si="304"/>
        <v>1.3886947763617548</v>
      </c>
      <c r="L875">
        <f t="shared" si="310"/>
        <v>1.3620744444444446</v>
      </c>
      <c r="M875">
        <f t="shared" si="311"/>
        <v>1.3701932686050615</v>
      </c>
      <c r="N875">
        <f t="shared" si="308"/>
        <v>1.3545125</v>
      </c>
      <c r="O875">
        <f t="shared" si="309"/>
        <v>1.3648113144589167</v>
      </c>
      <c r="P875" t="str">
        <f t="shared" si="305"/>
        <v>Sell</v>
      </c>
      <c r="Q875" t="str">
        <f t="shared" si="306"/>
        <v>Sell</v>
      </c>
      <c r="R875" t="str">
        <f t="shared" si="296"/>
        <v>Sell</v>
      </c>
      <c r="S875" t="str">
        <f t="shared" si="307"/>
        <v>-</v>
      </c>
      <c r="T875">
        <f t="shared" si="299"/>
        <v>1.3754900000000001</v>
      </c>
      <c r="U875">
        <f t="shared" si="300"/>
        <v>1.3734500000000001</v>
      </c>
      <c r="V875" t="str">
        <f t="shared" si="301"/>
        <v>-</v>
      </c>
      <c r="W875" t="str">
        <f t="shared" si="302"/>
        <v>-</v>
      </c>
      <c r="X875">
        <f t="shared" si="297"/>
        <v>3635.0682302306814</v>
      </c>
      <c r="Y875" s="9">
        <f>X875*U875</f>
        <v>4992.5844608103298</v>
      </c>
      <c r="Z875" s="9">
        <f>Y875/T875</f>
        <v>3629.6770320470009</v>
      </c>
      <c r="AA875" s="9">
        <f>(Z875-$X$875)*U875</f>
        <v>-7.4045411453759069</v>
      </c>
    </row>
    <row r="876" spans="1:27" x14ac:dyDescent="0.25">
      <c r="A876" t="s">
        <v>881</v>
      </c>
      <c r="B876" s="2">
        <v>40834</v>
      </c>
      <c r="C876" s="3">
        <v>0</v>
      </c>
      <c r="D876">
        <v>1.3745000000000001</v>
      </c>
      <c r="E876">
        <v>1.3815599999999999</v>
      </c>
      <c r="F876">
        <v>1.36528</v>
      </c>
      <c r="G876">
        <v>1.3731899999999999</v>
      </c>
      <c r="H876">
        <v>308912</v>
      </c>
      <c r="I876">
        <f t="shared" si="298"/>
        <v>-23.765996343692901</v>
      </c>
      <c r="J876">
        <f t="shared" si="303"/>
        <v>1.3994170512820518</v>
      </c>
      <c r="K876">
        <f t="shared" si="304"/>
        <v>1.3883022503779128</v>
      </c>
      <c r="L876">
        <f t="shared" si="310"/>
        <v>1.3613044444444444</v>
      </c>
      <c r="M876">
        <f t="shared" si="311"/>
        <v>1.370355254085869</v>
      </c>
      <c r="N876">
        <f t="shared" si="308"/>
        <v>1.3546224999999996</v>
      </c>
      <c r="O876">
        <f t="shared" si="309"/>
        <v>1.3654816093022033</v>
      </c>
      <c r="P876" t="str">
        <f t="shared" si="305"/>
        <v>-</v>
      </c>
      <c r="Q876" t="str">
        <f t="shared" si="306"/>
        <v>Sell</v>
      </c>
      <c r="R876" t="str">
        <f t="shared" si="296"/>
        <v>-</v>
      </c>
      <c r="S876" t="str">
        <f t="shared" si="307"/>
        <v>-</v>
      </c>
      <c r="T876">
        <f t="shared" si="299"/>
        <v>1.3741300000000001</v>
      </c>
      <c r="U876">
        <f t="shared" si="300"/>
        <v>1.37225</v>
      </c>
      <c r="V876" t="str">
        <f t="shared" si="301"/>
        <v>-</v>
      </c>
      <c r="W876" t="str">
        <f t="shared" si="302"/>
        <v>-</v>
      </c>
      <c r="X876" t="str">
        <f t="shared" si="297"/>
        <v>-</v>
      </c>
      <c r="Y876" s="9">
        <f t="shared" ref="Y876:Y939" si="312">Y875</f>
        <v>4992.5844608103298</v>
      </c>
      <c r="Z876" s="9">
        <f t="shared" ref="Z876" si="313">Y876/T876</f>
        <v>3633.26938558239</v>
      </c>
      <c r="AA876" s="9">
        <f>(Z876-$X$875)*U876</f>
        <v>-2.4684645686178444</v>
      </c>
    </row>
    <row r="877" spans="1:27" x14ac:dyDescent="0.25">
      <c r="A877" t="s">
        <v>882</v>
      </c>
      <c r="B877" s="2">
        <v>40835</v>
      </c>
      <c r="C877" s="3">
        <v>0</v>
      </c>
      <c r="D877">
        <v>1.3731899999999999</v>
      </c>
      <c r="E877">
        <v>1.38686</v>
      </c>
      <c r="F877">
        <v>1.37249</v>
      </c>
      <c r="G877">
        <v>1.3766799999999999</v>
      </c>
      <c r="H877">
        <v>293639</v>
      </c>
      <c r="I877">
        <f t="shared" si="298"/>
        <v>-19.208670671193556</v>
      </c>
      <c r="J877">
        <f t="shared" si="303"/>
        <v>1.3987843589743592</v>
      </c>
      <c r="K877">
        <f t="shared" si="304"/>
        <v>1.3880080161911301</v>
      </c>
      <c r="L877">
        <f t="shared" si="310"/>
        <v>1.3604338888888889</v>
      </c>
      <c r="M877">
        <f t="shared" si="311"/>
        <v>1.3706971322433896</v>
      </c>
      <c r="N877">
        <f t="shared" si="308"/>
        <v>1.3554120833333332</v>
      </c>
      <c r="O877">
        <f t="shared" si="309"/>
        <v>1.3663774805580271</v>
      </c>
      <c r="P877" t="str">
        <f t="shared" si="305"/>
        <v>-</v>
      </c>
      <c r="Q877" t="str">
        <f t="shared" si="306"/>
        <v>Sell</v>
      </c>
      <c r="R877" t="str">
        <f t="shared" si="296"/>
        <v>-</v>
      </c>
      <c r="S877" t="str">
        <f t="shared" si="307"/>
        <v>-</v>
      </c>
      <c r="T877">
        <f t="shared" si="299"/>
        <v>1.3775299999999999</v>
      </c>
      <c r="U877">
        <f t="shared" si="300"/>
        <v>1.3758300000000001</v>
      </c>
      <c r="V877" t="str">
        <f t="shared" ref="V877:V940" si="314">IF(AA877&lt;&gt;"",IF(AA877&lt;=-$AG$52,"Stop","-"),"-")</f>
        <v>-</v>
      </c>
      <c r="W877" t="str">
        <f t="shared" ref="W877:W940" si="315">IF(AA877&lt;&gt;"",IF(AA877&gt;$AG$53,"Target","-"),"-")</f>
        <v>-</v>
      </c>
      <c r="X877" t="str">
        <f t="shared" ref="X877:X940" si="316">IF(R877="Buy",$AG$54,IF(R877="Sell",$AG$54/T877,"-"))</f>
        <v>-</v>
      </c>
      <c r="Y877" s="9">
        <f t="shared" si="312"/>
        <v>4992.5844608103298</v>
      </c>
      <c r="Z877" s="9">
        <f t="shared" ref="Z877:Z940" si="317">Y877/T877</f>
        <v>3624.3018016379533</v>
      </c>
      <c r="AA877" s="9">
        <f t="shared" ref="AA877:AA940" si="318">(Z877-$X$875)*U877</f>
        <v>-14.812775450733049</v>
      </c>
    </row>
    <row r="878" spans="1:27" x14ac:dyDescent="0.25">
      <c r="A878" t="s">
        <v>883</v>
      </c>
      <c r="B878" s="2">
        <v>40836</v>
      </c>
      <c r="C878" s="3">
        <v>0</v>
      </c>
      <c r="D878">
        <v>1.3766799999999999</v>
      </c>
      <c r="E878">
        <v>1.3838900000000001</v>
      </c>
      <c r="F878">
        <v>1.3655999999999999</v>
      </c>
      <c r="G878">
        <v>1.3793800000000001</v>
      </c>
      <c r="H878">
        <v>314556</v>
      </c>
      <c r="I878">
        <f t="shared" si="298"/>
        <v>-17.869364677875101</v>
      </c>
      <c r="J878">
        <f t="shared" si="303"/>
        <v>1.3979973076923078</v>
      </c>
      <c r="K878">
        <f t="shared" si="304"/>
        <v>1.3877895854014812</v>
      </c>
      <c r="L878">
        <f t="shared" si="310"/>
        <v>1.3601691666666667</v>
      </c>
      <c r="M878">
        <f t="shared" si="311"/>
        <v>1.3711664764464495</v>
      </c>
      <c r="N878">
        <f t="shared" si="308"/>
        <v>1.3566183333333333</v>
      </c>
      <c r="O878">
        <f t="shared" si="309"/>
        <v>1.367417682113385</v>
      </c>
      <c r="P878" t="str">
        <f t="shared" si="305"/>
        <v>-</v>
      </c>
      <c r="Q878" t="str">
        <f t="shared" si="306"/>
        <v>Sell</v>
      </c>
      <c r="R878" t="str">
        <f t="shared" si="296"/>
        <v>-</v>
      </c>
      <c r="S878" t="str">
        <f t="shared" si="307"/>
        <v>-</v>
      </c>
      <c r="T878">
        <f t="shared" si="299"/>
        <v>1.3801600000000001</v>
      </c>
      <c r="U878">
        <f t="shared" si="300"/>
        <v>1.3786</v>
      </c>
      <c r="V878" t="str">
        <f t="shared" si="314"/>
        <v>-</v>
      </c>
      <c r="W878" t="str">
        <f t="shared" si="315"/>
        <v>-</v>
      </c>
      <c r="X878" t="str">
        <f t="shared" si="316"/>
        <v>-</v>
      </c>
      <c r="Y878" s="9">
        <f t="shared" si="312"/>
        <v>4992.5844608103298</v>
      </c>
      <c r="Z878" s="9">
        <f t="shared" si="317"/>
        <v>3617.3954185096868</v>
      </c>
      <c r="AA878" s="9">
        <f t="shared" si="318"/>
        <v>-24.363738238563101</v>
      </c>
    </row>
    <row r="879" spans="1:27" x14ac:dyDescent="0.25">
      <c r="A879" t="s">
        <v>884</v>
      </c>
      <c r="B879" s="2">
        <v>40837</v>
      </c>
      <c r="C879" s="3">
        <v>0</v>
      </c>
      <c r="D879">
        <v>1.3793800000000001</v>
      </c>
      <c r="E879">
        <v>1.3900600000000001</v>
      </c>
      <c r="F879">
        <v>1.3705799999999999</v>
      </c>
      <c r="G879">
        <v>1.38944</v>
      </c>
      <c r="H879">
        <v>263758</v>
      </c>
      <c r="I879">
        <f t="shared" si="298"/>
        <v>-2.9013539651835982</v>
      </c>
      <c r="J879">
        <f t="shared" si="303"/>
        <v>1.397405</v>
      </c>
      <c r="K879">
        <f t="shared" si="304"/>
        <v>1.3878313680495449</v>
      </c>
      <c r="L879">
        <f t="shared" si="310"/>
        <v>1.3608391666666666</v>
      </c>
      <c r="M879">
        <f t="shared" si="311"/>
        <v>1.3721542344763711</v>
      </c>
      <c r="N879">
        <f t="shared" si="308"/>
        <v>1.3582708333333333</v>
      </c>
      <c r="O879">
        <f t="shared" si="309"/>
        <v>1.3691794675443143</v>
      </c>
      <c r="P879" t="str">
        <f t="shared" si="305"/>
        <v>-</v>
      </c>
      <c r="Q879" t="str">
        <f t="shared" si="306"/>
        <v>Buy</v>
      </c>
      <c r="R879" t="str">
        <f t="shared" si="296"/>
        <v>-</v>
      </c>
      <c r="S879" t="str">
        <f t="shared" si="307"/>
        <v>-</v>
      </c>
      <c r="T879">
        <f t="shared" si="299"/>
        <v>1.3900999999999999</v>
      </c>
      <c r="U879">
        <f t="shared" si="300"/>
        <v>1.3887799999999999</v>
      </c>
      <c r="V879" t="str">
        <f t="shared" si="314"/>
        <v>-</v>
      </c>
      <c r="W879" t="str">
        <f t="shared" si="315"/>
        <v>-</v>
      </c>
      <c r="X879" t="str">
        <f t="shared" si="316"/>
        <v>-</v>
      </c>
      <c r="Y879" s="9">
        <f t="shared" si="312"/>
        <v>4992.5844608103298</v>
      </c>
      <c r="Z879" s="9">
        <f t="shared" si="317"/>
        <v>3591.5289984967485</v>
      </c>
      <c r="AA879" s="9">
        <f t="shared" si="318"/>
        <v>-60.466414247451283</v>
      </c>
    </row>
    <row r="880" spans="1:27" x14ac:dyDescent="0.25">
      <c r="A880" t="s">
        <v>885</v>
      </c>
      <c r="B880" s="2">
        <v>40839</v>
      </c>
      <c r="C880" s="3">
        <v>0</v>
      </c>
      <c r="D880">
        <v>1.38374</v>
      </c>
      <c r="E880">
        <v>1.3872599999999999</v>
      </c>
      <c r="F880">
        <v>1.3830100000000001</v>
      </c>
      <c r="G880">
        <v>1.3849800000000001</v>
      </c>
      <c r="H880">
        <v>14145</v>
      </c>
      <c r="I880">
        <f t="shared" si="298"/>
        <v>-11.62495466086291</v>
      </c>
      <c r="J880">
        <f t="shared" si="303"/>
        <v>1.3967426923076922</v>
      </c>
      <c r="K880">
        <f t="shared" si="304"/>
        <v>1.387759181516645</v>
      </c>
      <c r="L880">
        <f t="shared" si="310"/>
        <v>1.3615813888888888</v>
      </c>
      <c r="M880">
        <f t="shared" si="311"/>
        <v>1.3728475190992699</v>
      </c>
      <c r="N880">
        <f t="shared" si="308"/>
        <v>1.3596608333333335</v>
      </c>
      <c r="O880">
        <f t="shared" si="309"/>
        <v>1.3704435101407693</v>
      </c>
      <c r="P880" t="str">
        <f t="shared" si="305"/>
        <v>-</v>
      </c>
      <c r="Q880" t="str">
        <f t="shared" si="306"/>
        <v>Sell</v>
      </c>
      <c r="R880" t="str">
        <f t="shared" ref="R880:R943" si="319">IF(P880=Q880,Q880,"-")</f>
        <v>-</v>
      </c>
      <c r="S880" t="str">
        <f t="shared" si="307"/>
        <v>-</v>
      </c>
      <c r="T880">
        <f t="shared" si="299"/>
        <v>1.3854</v>
      </c>
      <c r="U880">
        <f t="shared" si="300"/>
        <v>1.38456</v>
      </c>
      <c r="V880" t="str">
        <f t="shared" si="314"/>
        <v>-</v>
      </c>
      <c r="W880" t="str">
        <f t="shared" si="315"/>
        <v>-</v>
      </c>
      <c r="X880" t="str">
        <f t="shared" si="316"/>
        <v>-</v>
      </c>
      <c r="Y880" s="9">
        <f t="shared" si="312"/>
        <v>4992.5844608103298</v>
      </c>
      <c r="Z880" s="9">
        <f t="shared" si="317"/>
        <v>3603.7133396927456</v>
      </c>
      <c r="AA880" s="9">
        <f t="shared" si="318"/>
        <v>-43.412727243204273</v>
      </c>
    </row>
    <row r="881" spans="1:27" x14ac:dyDescent="0.25">
      <c r="A881" t="s">
        <v>886</v>
      </c>
      <c r="B881" s="2">
        <v>40840</v>
      </c>
      <c r="C881" s="3">
        <v>0</v>
      </c>
      <c r="D881">
        <v>1.3849800000000001</v>
      </c>
      <c r="E881">
        <v>1.39561</v>
      </c>
      <c r="F881">
        <v>1.3822399999999999</v>
      </c>
      <c r="G881">
        <v>1.39192</v>
      </c>
      <c r="H881">
        <v>265195</v>
      </c>
      <c r="I881">
        <f t="shared" si="298"/>
        <v>-6.3774628413411154</v>
      </c>
      <c r="J881">
        <f t="shared" si="303"/>
        <v>1.3961608974358974</v>
      </c>
      <c r="K881">
        <f t="shared" si="304"/>
        <v>1.3878645186934389</v>
      </c>
      <c r="L881">
        <f t="shared" si="310"/>
        <v>1.3623619444444444</v>
      </c>
      <c r="M881">
        <f t="shared" si="311"/>
        <v>1.3738784640128228</v>
      </c>
      <c r="N881">
        <f t="shared" si="308"/>
        <v>1.3614274999999998</v>
      </c>
      <c r="O881">
        <f t="shared" si="309"/>
        <v>1.3721616293295078</v>
      </c>
      <c r="P881" t="str">
        <f t="shared" si="305"/>
        <v>-</v>
      </c>
      <c r="Q881" t="str">
        <f t="shared" si="306"/>
        <v>Buy</v>
      </c>
      <c r="R881" t="str">
        <f t="shared" si="319"/>
        <v>-</v>
      </c>
      <c r="S881" t="str">
        <f t="shared" si="307"/>
        <v>-</v>
      </c>
      <c r="T881">
        <f t="shared" si="299"/>
        <v>1.39232</v>
      </c>
      <c r="U881">
        <f t="shared" si="300"/>
        <v>1.3915200000000001</v>
      </c>
      <c r="V881" t="str">
        <f t="shared" si="314"/>
        <v>-</v>
      </c>
      <c r="W881" t="str">
        <f t="shared" si="315"/>
        <v>-</v>
      </c>
      <c r="X881" t="str">
        <f t="shared" si="316"/>
        <v>-</v>
      </c>
      <c r="Y881" s="9">
        <f t="shared" si="312"/>
        <v>4992.5844608103298</v>
      </c>
      <c r="Z881" s="9">
        <f t="shared" si="317"/>
        <v>3585.8024454222664</v>
      </c>
      <c r="AA881" s="9">
        <f t="shared" si="318"/>
        <v>-68.554324876605634</v>
      </c>
    </row>
    <row r="882" spans="1:27" x14ac:dyDescent="0.25">
      <c r="A882" t="s">
        <v>887</v>
      </c>
      <c r="B882" s="2">
        <v>40841</v>
      </c>
      <c r="C882" s="3">
        <v>0</v>
      </c>
      <c r="D882">
        <v>1.39195</v>
      </c>
      <c r="E882">
        <v>1.39592</v>
      </c>
      <c r="F882">
        <v>1.38652</v>
      </c>
      <c r="G882">
        <v>1.38994</v>
      </c>
      <c r="H882">
        <v>278806</v>
      </c>
      <c r="I882">
        <f t="shared" si="298"/>
        <v>-10.580325548478561</v>
      </c>
      <c r="J882">
        <f t="shared" si="303"/>
        <v>1.3953810256410255</v>
      </c>
      <c r="K882">
        <f t="shared" si="304"/>
        <v>1.3879170625239847</v>
      </c>
      <c r="L882">
        <f t="shared" si="310"/>
        <v>1.3629661111111111</v>
      </c>
      <c r="M882">
        <f t="shared" si="311"/>
        <v>1.3747466551472649</v>
      </c>
      <c r="N882">
        <f t="shared" si="308"/>
        <v>1.3627379166666664</v>
      </c>
      <c r="O882">
        <f t="shared" si="309"/>
        <v>1.3735838989831473</v>
      </c>
      <c r="P882" t="str">
        <f t="shared" si="305"/>
        <v>-</v>
      </c>
      <c r="Q882" t="str">
        <f t="shared" si="306"/>
        <v>Buy</v>
      </c>
      <c r="R882" t="str">
        <f t="shared" si="319"/>
        <v>-</v>
      </c>
      <c r="S882" t="str">
        <f t="shared" si="307"/>
        <v>-</v>
      </c>
      <c r="T882">
        <f t="shared" si="299"/>
        <v>1.3902699999999999</v>
      </c>
      <c r="U882">
        <f t="shared" si="300"/>
        <v>1.38961</v>
      </c>
      <c r="V882" t="str">
        <f t="shared" si="314"/>
        <v>-</v>
      </c>
      <c r="W882" t="str">
        <f t="shared" si="315"/>
        <v>-</v>
      </c>
      <c r="X882" t="str">
        <f t="shared" si="316"/>
        <v>-</v>
      </c>
      <c r="Y882" s="9">
        <f t="shared" si="312"/>
        <v>4992.5844608103298</v>
      </c>
      <c r="Z882" s="9">
        <f t="shared" si="317"/>
        <v>3591.0898320544429</v>
      </c>
      <c r="AA882" s="9">
        <f t="shared" si="318"/>
        <v>-61.112821889682706</v>
      </c>
    </row>
    <row r="883" spans="1:27" x14ac:dyDescent="0.25">
      <c r="A883" t="s">
        <v>888</v>
      </c>
      <c r="B883" s="2">
        <v>40842</v>
      </c>
      <c r="C883" s="3">
        <v>0</v>
      </c>
      <c r="D883">
        <v>1.3899600000000001</v>
      </c>
      <c r="E883">
        <v>1.3969400000000001</v>
      </c>
      <c r="F883">
        <v>1.3799600000000001</v>
      </c>
      <c r="G883">
        <v>1.38849</v>
      </c>
      <c r="H883">
        <v>271893</v>
      </c>
      <c r="I883">
        <f t="shared" si="298"/>
        <v>-20.921020054469022</v>
      </c>
      <c r="J883">
        <f t="shared" si="303"/>
        <v>1.3947708974358972</v>
      </c>
      <c r="K883">
        <f t="shared" si="304"/>
        <v>1.3879315672702131</v>
      </c>
      <c r="L883">
        <f t="shared" si="310"/>
        <v>1.3633469444444442</v>
      </c>
      <c r="M883">
        <f t="shared" si="311"/>
        <v>1.3754895386528181</v>
      </c>
      <c r="N883">
        <f t="shared" si="308"/>
        <v>1.3642479166666666</v>
      </c>
      <c r="O883">
        <f t="shared" si="309"/>
        <v>1.3747763870644956</v>
      </c>
      <c r="P883" t="str">
        <f t="shared" si="305"/>
        <v>Sell</v>
      </c>
      <c r="Q883" t="str">
        <f t="shared" si="306"/>
        <v>Buy</v>
      </c>
      <c r="R883" t="str">
        <f t="shared" si="319"/>
        <v>-</v>
      </c>
      <c r="S883" t="str">
        <f t="shared" si="307"/>
        <v>-</v>
      </c>
      <c r="T883">
        <f t="shared" si="299"/>
        <v>1.3888199999999999</v>
      </c>
      <c r="U883">
        <f t="shared" si="300"/>
        <v>1.3881600000000001</v>
      </c>
      <c r="V883" t="str">
        <f t="shared" si="314"/>
        <v>-</v>
      </c>
      <c r="W883" t="str">
        <f t="shared" si="315"/>
        <v>-</v>
      </c>
      <c r="X883" t="str">
        <f t="shared" si="316"/>
        <v>-</v>
      </c>
      <c r="Y883" s="9">
        <f t="shared" si="312"/>
        <v>4992.5844608103298</v>
      </c>
      <c r="Z883" s="9">
        <f t="shared" si="317"/>
        <v>3594.8391158035815</v>
      </c>
      <c r="AA883" s="9">
        <f t="shared" si="318"/>
        <v>-55.844447483122906</v>
      </c>
    </row>
    <row r="884" spans="1:27" x14ac:dyDescent="0.25">
      <c r="A884" t="s">
        <v>889</v>
      </c>
      <c r="B884" s="2">
        <v>40843</v>
      </c>
      <c r="C884" s="3">
        <v>0</v>
      </c>
      <c r="D884">
        <v>1.38849</v>
      </c>
      <c r="E884">
        <v>1.42465</v>
      </c>
      <c r="F884">
        <v>1.3884700000000001</v>
      </c>
      <c r="G884">
        <v>1.41981</v>
      </c>
      <c r="H884">
        <v>309518</v>
      </c>
      <c r="I884">
        <f t="shared" si="298"/>
        <v>-7.3023536511767695</v>
      </c>
      <c r="J884">
        <f t="shared" si="303"/>
        <v>1.3946064102564102</v>
      </c>
      <c r="K884">
        <f t="shared" si="304"/>
        <v>1.388738616200081</v>
      </c>
      <c r="L884">
        <f t="shared" si="310"/>
        <v>1.3642305555555554</v>
      </c>
      <c r="M884">
        <f t="shared" si="311"/>
        <v>1.3778852392661791</v>
      </c>
      <c r="N884">
        <f t="shared" si="308"/>
        <v>1.3667604166666667</v>
      </c>
      <c r="O884">
        <f t="shared" si="309"/>
        <v>1.378379076099336</v>
      </c>
      <c r="P884" t="str">
        <f t="shared" si="305"/>
        <v>-</v>
      </c>
      <c r="Q884" t="str">
        <f t="shared" si="306"/>
        <v>Buy</v>
      </c>
      <c r="R884" t="str">
        <f t="shared" si="319"/>
        <v>-</v>
      </c>
      <c r="S884" t="str">
        <f t="shared" si="307"/>
        <v>-</v>
      </c>
      <c r="T884">
        <f t="shared" si="299"/>
        <v>1.42039</v>
      </c>
      <c r="U884">
        <f t="shared" si="300"/>
        <v>1.41923</v>
      </c>
      <c r="V884" t="str">
        <f t="shared" si="314"/>
        <v>-</v>
      </c>
      <c r="W884" t="str">
        <f t="shared" si="315"/>
        <v>-</v>
      </c>
      <c r="X884" t="str">
        <f t="shared" si="316"/>
        <v>-</v>
      </c>
      <c r="Y884" s="9">
        <f t="shared" si="312"/>
        <v>4992.5844608103298</v>
      </c>
      <c r="Z884" s="9">
        <f t="shared" si="317"/>
        <v>3514.9391792467773</v>
      </c>
      <c r="AA884" s="9">
        <f t="shared" si="318"/>
        <v>-170.49075302788623</v>
      </c>
    </row>
    <row r="885" spans="1:27" x14ac:dyDescent="0.25">
      <c r="A885" t="s">
        <v>890</v>
      </c>
      <c r="B885" s="2">
        <v>40844</v>
      </c>
      <c r="C885" s="3">
        <v>0</v>
      </c>
      <c r="D885">
        <v>1.41981</v>
      </c>
      <c r="E885">
        <v>1.41981</v>
      </c>
      <c r="F885">
        <v>1.41347</v>
      </c>
      <c r="G885">
        <v>1.41449</v>
      </c>
      <c r="H885">
        <v>243329</v>
      </c>
      <c r="I885">
        <f t="shared" si="298"/>
        <v>-17.113020043793096</v>
      </c>
      <c r="J885">
        <f t="shared" si="303"/>
        <v>1.3942842307692307</v>
      </c>
      <c r="K885">
        <f t="shared" si="304"/>
        <v>1.3893905499671675</v>
      </c>
      <c r="L885">
        <f t="shared" si="310"/>
        <v>1.3651922222222219</v>
      </c>
      <c r="M885">
        <f t="shared" si="311"/>
        <v>1.3798638749815206</v>
      </c>
      <c r="N885">
        <f t="shared" si="308"/>
        <v>1.3699270833333335</v>
      </c>
      <c r="O885">
        <f t="shared" si="309"/>
        <v>1.3812679500113891</v>
      </c>
      <c r="P885" t="str">
        <f t="shared" si="305"/>
        <v>-</v>
      </c>
      <c r="Q885" t="str">
        <f t="shared" si="306"/>
        <v>Buy</v>
      </c>
      <c r="R885" t="str">
        <f t="shared" si="319"/>
        <v>-</v>
      </c>
      <c r="S885" t="str">
        <f t="shared" si="307"/>
        <v>-</v>
      </c>
      <c r="T885">
        <f t="shared" si="299"/>
        <v>1.4151899999999999</v>
      </c>
      <c r="U885">
        <f t="shared" si="300"/>
        <v>1.4137900000000001</v>
      </c>
      <c r="V885" t="str">
        <f t="shared" si="314"/>
        <v>-</v>
      </c>
      <c r="W885" t="str">
        <f t="shared" si="315"/>
        <v>-</v>
      </c>
      <c r="X885" t="str">
        <f t="shared" si="316"/>
        <v>-</v>
      </c>
      <c r="Y885" s="9">
        <f t="shared" si="312"/>
        <v>4992.5844608103298</v>
      </c>
      <c r="Z885" s="9">
        <f t="shared" si="317"/>
        <v>3527.8545360059993</v>
      </c>
      <c r="AA885" s="9">
        <f t="shared" si="318"/>
        <v>-151.57764875791327</v>
      </c>
    </row>
    <row r="886" spans="1:27" x14ac:dyDescent="0.25">
      <c r="A886" t="s">
        <v>891</v>
      </c>
      <c r="B886" s="2">
        <v>40846</v>
      </c>
      <c r="C886" s="3">
        <v>0</v>
      </c>
      <c r="D886">
        <v>1.4137</v>
      </c>
      <c r="E886">
        <v>1.41625</v>
      </c>
      <c r="F886">
        <v>1.4136899999999999</v>
      </c>
      <c r="G886">
        <v>1.41378</v>
      </c>
      <c r="H886">
        <v>6844</v>
      </c>
      <c r="I886">
        <f t="shared" si="298"/>
        <v>-18.308910224018778</v>
      </c>
      <c r="J886">
        <f t="shared" si="303"/>
        <v>1.3940074358974359</v>
      </c>
      <c r="K886">
        <f t="shared" si="304"/>
        <v>1.3900080043983785</v>
      </c>
      <c r="L886">
        <f t="shared" si="310"/>
        <v>1.3664611111111109</v>
      </c>
      <c r="M886">
        <f t="shared" si="311"/>
        <v>1.3816971790365735</v>
      </c>
      <c r="N886">
        <f t="shared" si="308"/>
        <v>1.3731800000000003</v>
      </c>
      <c r="O886">
        <f t="shared" si="309"/>
        <v>1.3838689140104781</v>
      </c>
      <c r="P886" t="str">
        <f t="shared" si="305"/>
        <v>-</v>
      </c>
      <c r="Q886" t="str">
        <f t="shared" si="306"/>
        <v>Buy</v>
      </c>
      <c r="R886" t="str">
        <f t="shared" si="319"/>
        <v>-</v>
      </c>
      <c r="S886" t="str">
        <f t="shared" si="307"/>
        <v>-</v>
      </c>
      <c r="T886">
        <f t="shared" si="299"/>
        <v>1.41455</v>
      </c>
      <c r="U886">
        <f t="shared" si="300"/>
        <v>1.4130100000000001</v>
      </c>
      <c r="V886" t="str">
        <f t="shared" si="314"/>
        <v>-</v>
      </c>
      <c r="W886" t="str">
        <f t="shared" si="315"/>
        <v>-</v>
      </c>
      <c r="X886" t="str">
        <f t="shared" si="316"/>
        <v>-</v>
      </c>
      <c r="Y886" s="9">
        <f t="shared" si="312"/>
        <v>4992.5844608103298</v>
      </c>
      <c r="Z886" s="9">
        <f t="shared" si="317"/>
        <v>3529.4506810012581</v>
      </c>
      <c r="AA886" s="9">
        <f t="shared" si="318"/>
        <v>-149.2386532366674</v>
      </c>
    </row>
    <row r="887" spans="1:27" x14ac:dyDescent="0.25">
      <c r="A887" t="s">
        <v>892</v>
      </c>
      <c r="B887" s="2">
        <v>40847</v>
      </c>
      <c r="C887" s="3">
        <v>0</v>
      </c>
      <c r="D887">
        <v>1.41377</v>
      </c>
      <c r="E887">
        <v>1.4169499999999999</v>
      </c>
      <c r="F887">
        <v>1.3828499999999999</v>
      </c>
      <c r="G887">
        <v>1.3858699999999999</v>
      </c>
      <c r="H887">
        <v>310384</v>
      </c>
      <c r="I887">
        <f t="shared" si="298"/>
        <v>-65.319184773454751</v>
      </c>
      <c r="J887">
        <f t="shared" si="303"/>
        <v>1.3934770512820513</v>
      </c>
      <c r="K887">
        <f t="shared" si="304"/>
        <v>1.3899032447933561</v>
      </c>
      <c r="L887">
        <f t="shared" si="310"/>
        <v>1.3671186111111109</v>
      </c>
      <c r="M887">
        <f t="shared" si="311"/>
        <v>1.3819227369264884</v>
      </c>
      <c r="N887">
        <f t="shared" si="308"/>
        <v>1.3759666666666668</v>
      </c>
      <c r="O887">
        <f t="shared" si="309"/>
        <v>1.3840290008896399</v>
      </c>
      <c r="P887" t="str">
        <f t="shared" si="305"/>
        <v>Sell</v>
      </c>
      <c r="Q887" t="str">
        <f t="shared" si="306"/>
        <v>Sell</v>
      </c>
      <c r="R887" t="str">
        <f t="shared" si="319"/>
        <v>Sell</v>
      </c>
      <c r="S887" t="str">
        <f t="shared" si="307"/>
        <v>-</v>
      </c>
      <c r="T887">
        <f t="shared" si="299"/>
        <v>1.3866099999999999</v>
      </c>
      <c r="U887">
        <f t="shared" si="300"/>
        <v>1.38513</v>
      </c>
      <c r="V887" t="str">
        <f t="shared" si="314"/>
        <v>-</v>
      </c>
      <c r="W887" t="str">
        <f t="shared" si="315"/>
        <v>-</v>
      </c>
      <c r="X887">
        <f t="shared" si="316"/>
        <v>3605.9165879374882</v>
      </c>
      <c r="Y887" s="9">
        <f t="shared" si="312"/>
        <v>4992.5844608103298</v>
      </c>
      <c r="Z887" s="9">
        <f t="shared" si="317"/>
        <v>3600.5686247829817</v>
      </c>
      <c r="AA887" s="9">
        <f t="shared" si="318"/>
        <v>-47.786438493772216</v>
      </c>
    </row>
    <row r="888" spans="1:27" x14ac:dyDescent="0.25">
      <c r="A888" t="s">
        <v>893</v>
      </c>
      <c r="B888" s="2">
        <v>40848</v>
      </c>
      <c r="C888" s="3">
        <v>0</v>
      </c>
      <c r="D888">
        <v>1.3858699999999999</v>
      </c>
      <c r="E888">
        <v>1.3870499999999999</v>
      </c>
      <c r="F888">
        <v>1.36087</v>
      </c>
      <c r="G888">
        <v>1.36544</v>
      </c>
      <c r="H888">
        <v>352338</v>
      </c>
      <c r="I888">
        <f t="shared" si="298"/>
        <v>-92.834744433991901</v>
      </c>
      <c r="J888">
        <f t="shared" si="303"/>
        <v>1.3927985897435902</v>
      </c>
      <c r="K888">
        <f t="shared" si="304"/>
        <v>1.3892839221403597</v>
      </c>
      <c r="L888">
        <f t="shared" si="310"/>
        <v>1.3669766666666663</v>
      </c>
      <c r="M888">
        <f t="shared" si="311"/>
        <v>1.3810317781737051</v>
      </c>
      <c r="N888">
        <f t="shared" si="308"/>
        <v>1.3773737500000001</v>
      </c>
      <c r="O888">
        <f t="shared" si="309"/>
        <v>1.3825418808184688</v>
      </c>
      <c r="P888" t="str">
        <f t="shared" si="305"/>
        <v>-</v>
      </c>
      <c r="Q888" t="str">
        <f t="shared" si="306"/>
        <v>Sell</v>
      </c>
      <c r="R888" t="str">
        <f t="shared" si="319"/>
        <v>-</v>
      </c>
      <c r="S888" t="str">
        <f t="shared" si="307"/>
        <v>-</v>
      </c>
      <c r="T888">
        <f t="shared" si="299"/>
        <v>1.3662300000000001</v>
      </c>
      <c r="U888">
        <f t="shared" si="300"/>
        <v>1.3646499999999999</v>
      </c>
      <c r="V888" t="str">
        <f t="shared" si="314"/>
        <v>-</v>
      </c>
      <c r="W888" t="str">
        <f t="shared" si="315"/>
        <v>-</v>
      </c>
      <c r="X888" t="str">
        <f t="shared" si="316"/>
        <v>-</v>
      </c>
      <c r="Y888" s="9">
        <f t="shared" si="312"/>
        <v>4992.5844608103298</v>
      </c>
      <c r="Z888" s="9">
        <f t="shared" si="317"/>
        <v>3654.2781675196193</v>
      </c>
      <c r="AA888" s="9">
        <f t="shared" si="318"/>
        <v>26.214840921349115</v>
      </c>
    </row>
    <row r="889" spans="1:27" x14ac:dyDescent="0.25">
      <c r="A889" t="s">
        <v>894</v>
      </c>
      <c r="B889" s="2">
        <v>40849</v>
      </c>
      <c r="C889" s="3">
        <v>0</v>
      </c>
      <c r="D889">
        <v>1.3654200000000001</v>
      </c>
      <c r="E889">
        <v>1.3827100000000001</v>
      </c>
      <c r="F889">
        <v>1.3652899999999999</v>
      </c>
      <c r="G889">
        <v>1.36883</v>
      </c>
      <c r="H889">
        <v>324706</v>
      </c>
      <c r="I889">
        <f t="shared" si="298"/>
        <v>-87.51959862025717</v>
      </c>
      <c r="J889">
        <f t="shared" si="303"/>
        <v>1.3919512820512823</v>
      </c>
      <c r="K889">
        <f t="shared" si="304"/>
        <v>1.3887661013266797</v>
      </c>
      <c r="L889">
        <f t="shared" si="310"/>
        <v>1.3672849999999999</v>
      </c>
      <c r="M889">
        <f t="shared" si="311"/>
        <v>1.3803722225967481</v>
      </c>
      <c r="N889">
        <f t="shared" si="308"/>
        <v>1.3788041666666668</v>
      </c>
      <c r="O889">
        <f t="shared" si="309"/>
        <v>1.3814449303529912</v>
      </c>
      <c r="P889" t="str">
        <f t="shared" si="305"/>
        <v>-</v>
      </c>
      <c r="Q889" t="str">
        <f t="shared" si="306"/>
        <v>Sell</v>
      </c>
      <c r="R889" t="str">
        <f t="shared" si="319"/>
        <v>-</v>
      </c>
      <c r="S889" t="str">
        <f t="shared" si="307"/>
        <v>-</v>
      </c>
      <c r="T889">
        <f t="shared" si="299"/>
        <v>1.36965</v>
      </c>
      <c r="U889">
        <f t="shared" si="300"/>
        <v>1.3680099999999999</v>
      </c>
      <c r="V889" t="str">
        <f t="shared" si="314"/>
        <v>-</v>
      </c>
      <c r="W889" t="str">
        <f t="shared" si="315"/>
        <v>-</v>
      </c>
      <c r="X889" t="str">
        <f t="shared" si="316"/>
        <v>-</v>
      </c>
      <c r="Y889" s="9">
        <f t="shared" si="312"/>
        <v>4992.5844608103298</v>
      </c>
      <c r="Z889" s="9">
        <f t="shared" si="317"/>
        <v>3645.153477757332</v>
      </c>
      <c r="AA889" s="9">
        <f t="shared" si="318"/>
        <v>13.796719468933313</v>
      </c>
    </row>
    <row r="890" spans="1:27" x14ac:dyDescent="0.25">
      <c r="A890" t="s">
        <v>895</v>
      </c>
      <c r="B890" s="2">
        <v>40850</v>
      </c>
      <c r="C890" s="3">
        <v>0</v>
      </c>
      <c r="D890">
        <v>1.3688100000000001</v>
      </c>
      <c r="E890">
        <v>1.3853500000000001</v>
      </c>
      <c r="F890">
        <v>1.36564</v>
      </c>
      <c r="G890">
        <v>1.3822099999999999</v>
      </c>
      <c r="H890">
        <v>334813</v>
      </c>
      <c r="I890">
        <f t="shared" si="298"/>
        <v>-66.541235497021106</v>
      </c>
      <c r="J890">
        <f t="shared" si="303"/>
        <v>1.3916271794871795</v>
      </c>
      <c r="K890">
        <f t="shared" si="304"/>
        <v>1.3886001240779029</v>
      </c>
      <c r="L890">
        <f t="shared" si="310"/>
        <v>1.3681677777777776</v>
      </c>
      <c r="M890">
        <f t="shared" si="311"/>
        <v>1.3804715619158427</v>
      </c>
      <c r="N890">
        <f t="shared" si="308"/>
        <v>1.3804524999999999</v>
      </c>
      <c r="O890">
        <f t="shared" si="309"/>
        <v>1.381506135924752</v>
      </c>
      <c r="P890" t="str">
        <f t="shared" si="305"/>
        <v>Buy</v>
      </c>
      <c r="Q890" t="str">
        <f t="shared" si="306"/>
        <v>Sell</v>
      </c>
      <c r="R890" t="str">
        <f t="shared" si="319"/>
        <v>-</v>
      </c>
      <c r="S890" t="str">
        <f t="shared" si="307"/>
        <v>-</v>
      </c>
      <c r="T890">
        <f t="shared" si="299"/>
        <v>1.38303</v>
      </c>
      <c r="U890">
        <f t="shared" si="300"/>
        <v>1.3813899999999999</v>
      </c>
      <c r="V890" t="str">
        <f t="shared" si="314"/>
        <v>-</v>
      </c>
      <c r="W890" t="str">
        <f t="shared" si="315"/>
        <v>-</v>
      </c>
      <c r="X890" t="str">
        <f t="shared" si="316"/>
        <v>-</v>
      </c>
      <c r="Y890" s="9">
        <f t="shared" si="312"/>
        <v>4992.5844608103298</v>
      </c>
      <c r="Z890" s="9">
        <f t="shared" si="317"/>
        <v>3609.8887665562784</v>
      </c>
      <c r="AA890" s="9">
        <f t="shared" si="318"/>
        <v>-34.782659325183552</v>
      </c>
    </row>
    <row r="891" spans="1:27" x14ac:dyDescent="0.25">
      <c r="A891" t="s">
        <v>896</v>
      </c>
      <c r="B891" s="2">
        <v>40851</v>
      </c>
      <c r="C891" s="3">
        <v>0</v>
      </c>
      <c r="D891">
        <v>1.3822000000000001</v>
      </c>
      <c r="E891">
        <v>1.38653</v>
      </c>
      <c r="F891">
        <v>1.3712899999999999</v>
      </c>
      <c r="G891">
        <v>1.37897</v>
      </c>
      <c r="H891">
        <v>264670</v>
      </c>
      <c r="I891">
        <f t="shared" si="298"/>
        <v>-71.621197867670077</v>
      </c>
      <c r="J891">
        <f t="shared" si="303"/>
        <v>1.3910033333333336</v>
      </c>
      <c r="K891">
        <f t="shared" si="304"/>
        <v>1.3883563234683356</v>
      </c>
      <c r="L891">
        <f t="shared" si="310"/>
        <v>1.3689786111111113</v>
      </c>
      <c r="M891">
        <f t="shared" si="311"/>
        <v>1.3803903964068782</v>
      </c>
      <c r="N891">
        <f t="shared" si="308"/>
        <v>1.3821699999999997</v>
      </c>
      <c r="O891">
        <f t="shared" si="309"/>
        <v>1.3813032450507718</v>
      </c>
      <c r="P891" t="str">
        <f t="shared" si="305"/>
        <v>-</v>
      </c>
      <c r="Q891" t="str">
        <f t="shared" si="306"/>
        <v>Sell</v>
      </c>
      <c r="R891" t="str">
        <f t="shared" si="319"/>
        <v>-</v>
      </c>
      <c r="S891" t="str">
        <f t="shared" si="307"/>
        <v>-</v>
      </c>
      <c r="T891">
        <f t="shared" si="299"/>
        <v>1.3797999999999999</v>
      </c>
      <c r="U891">
        <f t="shared" si="300"/>
        <v>1.3781399999999999</v>
      </c>
      <c r="V891" t="str">
        <f t="shared" si="314"/>
        <v>-</v>
      </c>
      <c r="W891" t="str">
        <f t="shared" si="315"/>
        <v>-</v>
      </c>
      <c r="X891" t="str">
        <f t="shared" si="316"/>
        <v>-</v>
      </c>
      <c r="Y891" s="9">
        <f t="shared" si="312"/>
        <v>4992.5844608103298</v>
      </c>
      <c r="Z891" s="9">
        <f t="shared" si="317"/>
        <v>3618.3392236630889</v>
      </c>
      <c r="AA891" s="9">
        <f t="shared" si="318"/>
        <v>-23.054913111061897</v>
      </c>
    </row>
    <row r="892" spans="1:27" x14ac:dyDescent="0.25">
      <c r="A892" t="s">
        <v>897</v>
      </c>
      <c r="B892" s="2">
        <v>40853</v>
      </c>
      <c r="C892" s="3">
        <v>0</v>
      </c>
      <c r="D892">
        <v>1.3827</v>
      </c>
      <c r="E892">
        <v>1.3830800000000001</v>
      </c>
      <c r="F892">
        <v>1.3776600000000001</v>
      </c>
      <c r="G892">
        <v>1.37876</v>
      </c>
      <c r="H892">
        <v>10217</v>
      </c>
      <c r="I892">
        <f t="shared" si="298"/>
        <v>-71.950454687990003</v>
      </c>
      <c r="J892">
        <f t="shared" si="303"/>
        <v>1.3903364102564102</v>
      </c>
      <c r="K892">
        <f t="shared" si="304"/>
        <v>1.3881133785704032</v>
      </c>
      <c r="L892">
        <f t="shared" si="310"/>
        <v>1.3697325000000002</v>
      </c>
      <c r="M892">
        <f t="shared" si="311"/>
        <v>1.3803022668713714</v>
      </c>
      <c r="N892">
        <f t="shared" si="308"/>
        <v>1.3837858333333333</v>
      </c>
      <c r="O892">
        <f t="shared" si="309"/>
        <v>1.3810997854467102</v>
      </c>
      <c r="P892" t="str">
        <f t="shared" si="305"/>
        <v>-</v>
      </c>
      <c r="Q892" t="str">
        <f t="shared" si="306"/>
        <v>Sell</v>
      </c>
      <c r="R892" t="str">
        <f t="shared" si="319"/>
        <v>-</v>
      </c>
      <c r="S892" t="str">
        <f t="shared" si="307"/>
        <v>-</v>
      </c>
      <c r="T892">
        <f t="shared" si="299"/>
        <v>1.37961</v>
      </c>
      <c r="U892">
        <f t="shared" si="300"/>
        <v>1.37791</v>
      </c>
      <c r="V892" t="str">
        <f t="shared" si="314"/>
        <v>-</v>
      </c>
      <c r="W892" t="str">
        <f t="shared" si="315"/>
        <v>-</v>
      </c>
      <c r="X892" t="str">
        <f t="shared" si="316"/>
        <v>-</v>
      </c>
      <c r="Y892" s="9">
        <f t="shared" si="312"/>
        <v>4992.5844608103298</v>
      </c>
      <c r="Z892" s="9">
        <f t="shared" si="317"/>
        <v>3618.8375416315698</v>
      </c>
      <c r="AA892" s="9">
        <f t="shared" si="318"/>
        <v>-22.364428127601787</v>
      </c>
    </row>
    <row r="893" spans="1:27" x14ac:dyDescent="0.25">
      <c r="A893" t="s">
        <v>898</v>
      </c>
      <c r="B893" s="2">
        <v>40854</v>
      </c>
      <c r="C893" s="3">
        <v>0</v>
      </c>
      <c r="D893">
        <v>1.37876</v>
      </c>
      <c r="E893">
        <v>1.3810800000000001</v>
      </c>
      <c r="F893">
        <v>1.36808</v>
      </c>
      <c r="G893">
        <v>1.37588</v>
      </c>
      <c r="H893">
        <v>278078</v>
      </c>
      <c r="I893">
        <f t="shared" si="298"/>
        <v>-76.465976795233644</v>
      </c>
      <c r="J893">
        <f t="shared" si="303"/>
        <v>1.3898019230769232</v>
      </c>
      <c r="K893">
        <f t="shared" si="304"/>
        <v>1.3878036727838106</v>
      </c>
      <c r="L893">
        <f t="shared" si="310"/>
        <v>1.3704647222222224</v>
      </c>
      <c r="M893">
        <f t="shared" si="311"/>
        <v>1.3800632254188647</v>
      </c>
      <c r="N893">
        <f t="shared" si="308"/>
        <v>1.3843383333333332</v>
      </c>
      <c r="O893">
        <f t="shared" si="309"/>
        <v>1.3806822026109733</v>
      </c>
      <c r="P893" t="str">
        <f t="shared" si="305"/>
        <v>-</v>
      </c>
      <c r="Q893" t="str">
        <f t="shared" si="306"/>
        <v>Sell</v>
      </c>
      <c r="R893" t="str">
        <f t="shared" si="319"/>
        <v>-</v>
      </c>
      <c r="S893" t="str">
        <f t="shared" si="307"/>
        <v>-</v>
      </c>
      <c r="T893">
        <f t="shared" si="299"/>
        <v>1.3767499999999999</v>
      </c>
      <c r="U893">
        <f t="shared" si="300"/>
        <v>1.3750100000000001</v>
      </c>
      <c r="V893" t="str">
        <f t="shared" si="314"/>
        <v>-</v>
      </c>
      <c r="W893" t="str">
        <f t="shared" si="315"/>
        <v>-</v>
      </c>
      <c r="X893" t="str">
        <f t="shared" si="316"/>
        <v>-</v>
      </c>
      <c r="Y893" s="9">
        <f t="shared" si="312"/>
        <v>4992.5844608103298</v>
      </c>
      <c r="Z893" s="9">
        <f t="shared" si="317"/>
        <v>3626.3551558455274</v>
      </c>
      <c r="AA893" s="9">
        <f t="shared" si="318"/>
        <v>-11.980564410330546</v>
      </c>
    </row>
    <row r="894" spans="1:27" x14ac:dyDescent="0.25">
      <c r="A894" t="s">
        <v>899</v>
      </c>
      <c r="B894" s="2">
        <v>40855</v>
      </c>
      <c r="C894" s="3">
        <v>0</v>
      </c>
      <c r="D894">
        <v>1.37588</v>
      </c>
      <c r="E894">
        <v>1.3846700000000001</v>
      </c>
      <c r="F894">
        <v>1.37243</v>
      </c>
      <c r="G894">
        <v>1.3824399999999999</v>
      </c>
      <c r="H894">
        <v>254580</v>
      </c>
      <c r="I894">
        <f t="shared" si="298"/>
        <v>-66.180620884289937</v>
      </c>
      <c r="J894">
        <f t="shared" si="303"/>
        <v>1.3891228205128208</v>
      </c>
      <c r="K894">
        <f t="shared" si="304"/>
        <v>1.3876678835994103</v>
      </c>
      <c r="L894">
        <f t="shared" si="310"/>
        <v>1.37113</v>
      </c>
      <c r="M894">
        <f t="shared" si="311"/>
        <v>1.3801916997205477</v>
      </c>
      <c r="N894">
        <f t="shared" si="308"/>
        <v>1.3851358333333332</v>
      </c>
      <c r="O894">
        <f t="shared" si="309"/>
        <v>1.3808228264020954</v>
      </c>
      <c r="P894" t="str">
        <f t="shared" si="305"/>
        <v>-</v>
      </c>
      <c r="Q894" t="str">
        <f t="shared" si="306"/>
        <v>Sell</v>
      </c>
      <c r="R894" t="str">
        <f t="shared" si="319"/>
        <v>-</v>
      </c>
      <c r="S894" t="str">
        <f t="shared" si="307"/>
        <v>-</v>
      </c>
      <c r="T894">
        <f t="shared" si="299"/>
        <v>1.38331</v>
      </c>
      <c r="U894">
        <f t="shared" si="300"/>
        <v>1.38157</v>
      </c>
      <c r="V894" t="str">
        <f t="shared" si="314"/>
        <v>-</v>
      </c>
      <c r="W894" t="str">
        <f t="shared" si="315"/>
        <v>-</v>
      </c>
      <c r="X894" t="str">
        <f t="shared" si="316"/>
        <v>-</v>
      </c>
      <c r="Y894" s="9">
        <f t="shared" si="312"/>
        <v>4992.5844608103298</v>
      </c>
      <c r="Z894" s="9">
        <f t="shared" si="317"/>
        <v>3609.1580779509509</v>
      </c>
      <c r="AA894" s="9">
        <f t="shared" si="318"/>
        <v>-35.796689085107239</v>
      </c>
    </row>
    <row r="895" spans="1:27" x14ac:dyDescent="0.25">
      <c r="A895" t="s">
        <v>900</v>
      </c>
      <c r="B895" s="2">
        <v>40856</v>
      </c>
      <c r="C895" s="3">
        <v>0</v>
      </c>
      <c r="D895">
        <v>1.3824399999999999</v>
      </c>
      <c r="E895">
        <v>1.38574</v>
      </c>
      <c r="F895">
        <v>1.3521700000000001</v>
      </c>
      <c r="G895">
        <v>1.3525799999999999</v>
      </c>
      <c r="H895">
        <v>309240</v>
      </c>
      <c r="I895">
        <f t="shared" si="298"/>
        <v>-99.434326710817061</v>
      </c>
      <c r="J895">
        <f t="shared" si="303"/>
        <v>1.3883392307692308</v>
      </c>
      <c r="K895">
        <f t="shared" si="304"/>
        <v>1.3867795827487923</v>
      </c>
      <c r="L895">
        <f t="shared" si="310"/>
        <v>1.3711391666666668</v>
      </c>
      <c r="M895">
        <f t="shared" si="311"/>
        <v>1.3786991754113289</v>
      </c>
      <c r="N895">
        <f t="shared" si="308"/>
        <v>1.3840879166666669</v>
      </c>
      <c r="O895">
        <f t="shared" si="309"/>
        <v>1.3785634002899279</v>
      </c>
      <c r="P895" t="str">
        <f t="shared" si="305"/>
        <v>-</v>
      </c>
      <c r="Q895" t="str">
        <f t="shared" si="306"/>
        <v>Sell</v>
      </c>
      <c r="R895" t="str">
        <f t="shared" si="319"/>
        <v>-</v>
      </c>
      <c r="S895" t="str">
        <f t="shared" si="307"/>
        <v>-</v>
      </c>
      <c r="T895">
        <f t="shared" si="299"/>
        <v>1.35358</v>
      </c>
      <c r="U895">
        <f t="shared" si="300"/>
        <v>1.35158</v>
      </c>
      <c r="V895" t="str">
        <f t="shared" si="314"/>
        <v>-</v>
      </c>
      <c r="W895" t="str">
        <f t="shared" si="315"/>
        <v>-</v>
      </c>
      <c r="X895" t="str">
        <f t="shared" si="316"/>
        <v>-</v>
      </c>
      <c r="Y895" s="9">
        <f t="shared" si="312"/>
        <v>4992.5844608103298</v>
      </c>
      <c r="Z895" s="9">
        <f t="shared" si="317"/>
        <v>3688.4295429973326</v>
      </c>
      <c r="AA895" s="9">
        <f t="shared" si="318"/>
        <v>72.122083109150537</v>
      </c>
    </row>
    <row r="896" spans="1:27" x14ac:dyDescent="0.25">
      <c r="A896" t="s">
        <v>901</v>
      </c>
      <c r="B896" s="2">
        <v>40857</v>
      </c>
      <c r="C896" s="3">
        <v>0</v>
      </c>
      <c r="D896">
        <v>1.3525799999999999</v>
      </c>
      <c r="E896">
        <v>1.3651500000000001</v>
      </c>
      <c r="F896">
        <v>1.3483499999999999</v>
      </c>
      <c r="G896">
        <v>1.3608800000000001</v>
      </c>
      <c r="H896">
        <v>301811</v>
      </c>
      <c r="I896">
        <f t="shared" si="298"/>
        <v>-83.57798165137595</v>
      </c>
      <c r="J896">
        <f t="shared" si="303"/>
        <v>1.387562564102564</v>
      </c>
      <c r="K896">
        <f t="shared" si="304"/>
        <v>1.3861238971095824</v>
      </c>
      <c r="L896">
        <f t="shared" si="310"/>
        <v>1.3711772222222227</v>
      </c>
      <c r="M896">
        <f t="shared" si="311"/>
        <v>1.3777359767404465</v>
      </c>
      <c r="N896">
        <f t="shared" si="308"/>
        <v>1.3834912499999996</v>
      </c>
      <c r="O896">
        <f t="shared" si="309"/>
        <v>1.3771487282667336</v>
      </c>
      <c r="P896" t="str">
        <f t="shared" si="305"/>
        <v>-</v>
      </c>
      <c r="Q896" t="str">
        <f t="shared" si="306"/>
        <v>Sell</v>
      </c>
      <c r="R896" t="str">
        <f t="shared" si="319"/>
        <v>-</v>
      </c>
      <c r="S896" t="str">
        <f t="shared" si="307"/>
        <v>-</v>
      </c>
      <c r="T896">
        <f t="shared" si="299"/>
        <v>1.36178</v>
      </c>
      <c r="U896">
        <f t="shared" si="300"/>
        <v>1.35998</v>
      </c>
      <c r="V896" t="str">
        <f t="shared" si="314"/>
        <v>-</v>
      </c>
      <c r="W896" t="str">
        <f t="shared" si="315"/>
        <v>-</v>
      </c>
      <c r="X896" t="str">
        <f t="shared" si="316"/>
        <v>-</v>
      </c>
      <c r="Y896" s="9">
        <f t="shared" si="312"/>
        <v>4992.5844608103298</v>
      </c>
      <c r="Z896" s="9">
        <f t="shared" si="317"/>
        <v>3666.219551476986</v>
      </c>
      <c r="AA896" s="9">
        <f t="shared" si="318"/>
        <v>42.365173868549377</v>
      </c>
    </row>
    <row r="897" spans="1:27" x14ac:dyDescent="0.25">
      <c r="A897" t="s">
        <v>902</v>
      </c>
      <c r="B897" s="2">
        <v>40858</v>
      </c>
      <c r="C897" s="3">
        <v>0</v>
      </c>
      <c r="D897">
        <v>1.36087</v>
      </c>
      <c r="E897">
        <v>1.3794599999999999</v>
      </c>
      <c r="F897">
        <v>1.35781</v>
      </c>
      <c r="G897">
        <v>1.3747</v>
      </c>
      <c r="H897">
        <v>242450</v>
      </c>
      <c r="I897">
        <f t="shared" si="298"/>
        <v>-65.465268676277745</v>
      </c>
      <c r="J897">
        <f t="shared" si="303"/>
        <v>1.3869196153846153</v>
      </c>
      <c r="K897">
        <f t="shared" si="304"/>
        <v>1.3858346845245295</v>
      </c>
      <c r="L897">
        <f t="shared" si="310"/>
        <v>1.3721830555555559</v>
      </c>
      <c r="M897">
        <f t="shared" si="311"/>
        <v>1.3775718698896116</v>
      </c>
      <c r="N897">
        <f t="shared" si="308"/>
        <v>1.3829337499999996</v>
      </c>
      <c r="O897">
        <f t="shared" si="309"/>
        <v>1.376952830005395</v>
      </c>
      <c r="P897" t="str">
        <f t="shared" si="305"/>
        <v>Buy</v>
      </c>
      <c r="Q897" t="str">
        <f t="shared" si="306"/>
        <v>Sell</v>
      </c>
      <c r="R897" t="str">
        <f t="shared" si="319"/>
        <v>-</v>
      </c>
      <c r="S897" t="str">
        <f t="shared" si="307"/>
        <v>-</v>
      </c>
      <c r="T897">
        <f t="shared" si="299"/>
        <v>1.3754299999999999</v>
      </c>
      <c r="U897">
        <f t="shared" si="300"/>
        <v>1.3739699999999999</v>
      </c>
      <c r="V897" t="str">
        <f t="shared" si="314"/>
        <v>-</v>
      </c>
      <c r="W897" t="str">
        <f t="shared" si="315"/>
        <v>-</v>
      </c>
      <c r="X897" t="str">
        <f t="shared" si="316"/>
        <v>-</v>
      </c>
      <c r="Y897" s="9">
        <f t="shared" si="312"/>
        <v>4992.5844608103298</v>
      </c>
      <c r="Z897" s="9">
        <f t="shared" si="317"/>
        <v>3629.8353684377466</v>
      </c>
      <c r="AA897" s="9">
        <f t="shared" si="318"/>
        <v>-7.1897951176385266</v>
      </c>
    </row>
    <row r="898" spans="1:27" x14ac:dyDescent="0.25">
      <c r="A898" t="s">
        <v>903</v>
      </c>
      <c r="B898" s="2">
        <v>40860</v>
      </c>
      <c r="C898" s="3">
        <v>0</v>
      </c>
      <c r="D898">
        <v>1.3805700000000001</v>
      </c>
      <c r="E898">
        <v>1.3808499999999999</v>
      </c>
      <c r="F898">
        <v>1.37727</v>
      </c>
      <c r="G898">
        <v>1.3784400000000001</v>
      </c>
      <c r="H898">
        <v>7764</v>
      </c>
      <c r="I898">
        <f t="shared" si="298"/>
        <v>-57.89252728799309</v>
      </c>
      <c r="J898">
        <f t="shared" si="303"/>
        <v>1.3862798717948717</v>
      </c>
      <c r="K898">
        <f t="shared" si="304"/>
        <v>1.3856474773213769</v>
      </c>
      <c r="L898">
        <f t="shared" si="310"/>
        <v>1.3733700000000004</v>
      </c>
      <c r="M898">
        <f t="shared" si="311"/>
        <v>1.3776187958415245</v>
      </c>
      <c r="N898">
        <f t="shared" si="308"/>
        <v>1.3825654166666668</v>
      </c>
      <c r="O898">
        <f t="shared" si="309"/>
        <v>1.3770718036049634</v>
      </c>
      <c r="P898" t="str">
        <f t="shared" si="305"/>
        <v>-</v>
      </c>
      <c r="Q898" t="str">
        <f t="shared" si="306"/>
        <v>Sell</v>
      </c>
      <c r="R898" t="str">
        <f t="shared" si="319"/>
        <v>-</v>
      </c>
      <c r="S898" t="str">
        <f t="shared" si="307"/>
        <v>-</v>
      </c>
      <c r="T898">
        <f t="shared" si="299"/>
        <v>1.3789100000000001</v>
      </c>
      <c r="U898">
        <f t="shared" si="300"/>
        <v>1.3779699999999999</v>
      </c>
      <c r="V898" t="str">
        <f t="shared" si="314"/>
        <v>-</v>
      </c>
      <c r="W898" t="str">
        <f t="shared" si="315"/>
        <v>-</v>
      </c>
      <c r="X898" t="str">
        <f t="shared" si="316"/>
        <v>-</v>
      </c>
      <c r="Y898" s="9">
        <f t="shared" si="312"/>
        <v>4992.5844608103298</v>
      </c>
      <c r="Z898" s="9">
        <f t="shared" si="317"/>
        <v>3620.6746349002688</v>
      </c>
      <c r="AA898" s="9">
        <f t="shared" si="318"/>
        <v>-19.833942557448662</v>
      </c>
    </row>
    <row r="899" spans="1:27" x14ac:dyDescent="0.25">
      <c r="A899" t="s">
        <v>904</v>
      </c>
      <c r="B899" s="2">
        <v>40861</v>
      </c>
      <c r="C899" s="3">
        <v>0</v>
      </c>
      <c r="D899">
        <v>1.37842</v>
      </c>
      <c r="E899">
        <v>1.3788899999999999</v>
      </c>
      <c r="F899">
        <v>1.3591</v>
      </c>
      <c r="G899">
        <v>1.3624000000000001</v>
      </c>
      <c r="H899">
        <v>268478</v>
      </c>
      <c r="I899">
        <f t="shared" si="298"/>
        <v>-79.518950437317613</v>
      </c>
      <c r="J899">
        <f t="shared" si="303"/>
        <v>1.3852371794871792</v>
      </c>
      <c r="K899">
        <f t="shared" si="304"/>
        <v>1.3850589335917218</v>
      </c>
      <c r="L899">
        <f t="shared" si="310"/>
        <v>1.3745758333333338</v>
      </c>
      <c r="M899">
        <f t="shared" si="311"/>
        <v>1.3767961582284691</v>
      </c>
      <c r="N899">
        <f t="shared" si="308"/>
        <v>1.3820625</v>
      </c>
      <c r="O899">
        <f t="shared" si="309"/>
        <v>1.3758980593165664</v>
      </c>
      <c r="P899" t="str">
        <f t="shared" si="305"/>
        <v>-</v>
      </c>
      <c r="Q899" t="str">
        <f t="shared" si="306"/>
        <v>Sell</v>
      </c>
      <c r="R899" t="str">
        <f t="shared" si="319"/>
        <v>-</v>
      </c>
      <c r="S899" t="str">
        <f t="shared" si="307"/>
        <v>-</v>
      </c>
      <c r="T899">
        <f t="shared" si="299"/>
        <v>1.36286</v>
      </c>
      <c r="U899">
        <f t="shared" si="300"/>
        <v>1.3619399999999999</v>
      </c>
      <c r="V899" t="str">
        <f t="shared" si="314"/>
        <v>-</v>
      </c>
      <c r="W899" t="str">
        <f t="shared" si="315"/>
        <v>-</v>
      </c>
      <c r="X899" t="str">
        <f t="shared" si="316"/>
        <v>-</v>
      </c>
      <c r="Y899" s="9">
        <f t="shared" si="312"/>
        <v>4992.5844608103298</v>
      </c>
      <c r="Z899" s="9">
        <f t="shared" si="317"/>
        <v>3663.3142515081004</v>
      </c>
      <c r="AA899" s="9">
        <f t="shared" si="318"/>
        <v>38.469386218568033</v>
      </c>
    </row>
    <row r="900" spans="1:27" x14ac:dyDescent="0.25">
      <c r="A900" t="s">
        <v>905</v>
      </c>
      <c r="B900" s="2">
        <v>40862</v>
      </c>
      <c r="C900" s="3">
        <v>0</v>
      </c>
      <c r="D900">
        <v>1.3624000000000001</v>
      </c>
      <c r="E900">
        <v>1.36405</v>
      </c>
      <c r="F900">
        <v>1.34961</v>
      </c>
      <c r="G900">
        <v>1.3504100000000001</v>
      </c>
      <c r="H900">
        <v>289683</v>
      </c>
      <c r="I900">
        <f t="shared" si="298"/>
        <v>-96.997084548104709</v>
      </c>
      <c r="J900">
        <f t="shared" si="303"/>
        <v>1.3841137179487175</v>
      </c>
      <c r="K900">
        <f t="shared" si="304"/>
        <v>1.3841817453995264</v>
      </c>
      <c r="L900">
        <f t="shared" si="310"/>
        <v>1.3750963888888892</v>
      </c>
      <c r="M900">
        <f t="shared" si="311"/>
        <v>1.3753698794053086</v>
      </c>
      <c r="N900">
        <f t="shared" si="308"/>
        <v>1.3811133333333334</v>
      </c>
      <c r="O900">
        <f t="shared" si="309"/>
        <v>1.373859014571241</v>
      </c>
      <c r="P900" t="str">
        <f t="shared" si="305"/>
        <v>-</v>
      </c>
      <c r="Q900" t="str">
        <f t="shared" si="306"/>
        <v>Sell</v>
      </c>
      <c r="R900" t="str">
        <f t="shared" si="319"/>
        <v>-</v>
      </c>
      <c r="S900" t="str">
        <f t="shared" si="307"/>
        <v>-</v>
      </c>
      <c r="T900">
        <f t="shared" si="299"/>
        <v>1.3509500000000001</v>
      </c>
      <c r="U900">
        <f t="shared" si="300"/>
        <v>1.3498699999999999</v>
      </c>
      <c r="V900" t="str">
        <f t="shared" si="314"/>
        <v>-</v>
      </c>
      <c r="W900" t="str">
        <f t="shared" si="315"/>
        <v>-</v>
      </c>
      <c r="X900" t="str">
        <f t="shared" si="316"/>
        <v>-</v>
      </c>
      <c r="Y900" s="9">
        <f t="shared" si="312"/>
        <v>4992.5844608103298</v>
      </c>
      <c r="Z900" s="9">
        <f t="shared" si="317"/>
        <v>3695.6100971985115</v>
      </c>
      <c r="AA900" s="9">
        <f t="shared" si="318"/>
        <v>81.723649963864915</v>
      </c>
    </row>
    <row r="901" spans="1:27" x14ac:dyDescent="0.25">
      <c r="A901" t="s">
        <v>906</v>
      </c>
      <c r="B901" s="2">
        <v>40863</v>
      </c>
      <c r="C901" s="3">
        <v>0</v>
      </c>
      <c r="D901">
        <v>1.3504100000000001</v>
      </c>
      <c r="E901">
        <v>1.3556600000000001</v>
      </c>
      <c r="F901">
        <v>1.34216</v>
      </c>
      <c r="G901">
        <v>1.34396</v>
      </c>
      <c r="H901">
        <v>305864</v>
      </c>
      <c r="I901">
        <f t="shared" si="298"/>
        <v>-95.990198262419185</v>
      </c>
      <c r="J901">
        <f t="shared" si="303"/>
        <v>1.3828467948717944</v>
      </c>
      <c r="K901">
        <f t="shared" si="304"/>
        <v>1.3831634733640954</v>
      </c>
      <c r="L901">
        <f t="shared" si="310"/>
        <v>1.3753591666666671</v>
      </c>
      <c r="M901">
        <f t="shared" si="311"/>
        <v>1.3736720480861027</v>
      </c>
      <c r="N901">
        <f t="shared" si="308"/>
        <v>1.3797500000000003</v>
      </c>
      <c r="O901">
        <f t="shared" si="309"/>
        <v>1.3714670934055417</v>
      </c>
      <c r="P901" t="str">
        <f t="shared" si="305"/>
        <v>-</v>
      </c>
      <c r="Q901" t="str">
        <f t="shared" si="306"/>
        <v>Sell</v>
      </c>
      <c r="R901" t="str">
        <f t="shared" si="319"/>
        <v>-</v>
      </c>
      <c r="S901" t="str">
        <f t="shared" si="307"/>
        <v>-</v>
      </c>
      <c r="T901">
        <f t="shared" si="299"/>
        <v>1.3446199999999999</v>
      </c>
      <c r="U901">
        <f t="shared" si="300"/>
        <v>1.3432999999999999</v>
      </c>
      <c r="V901" t="str">
        <f t="shared" si="314"/>
        <v>-</v>
      </c>
      <c r="W901" t="str">
        <f t="shared" si="315"/>
        <v>-</v>
      </c>
      <c r="X901" t="str">
        <f t="shared" si="316"/>
        <v>-</v>
      </c>
      <c r="Y901" s="9">
        <f t="shared" si="312"/>
        <v>4992.5844608103298</v>
      </c>
      <c r="Z901" s="9">
        <f t="shared" si="317"/>
        <v>3713.0077351298733</v>
      </c>
      <c r="AA901" s="9">
        <f t="shared" si="318"/>
        <v>104.69613693108445</v>
      </c>
    </row>
    <row r="902" spans="1:27" x14ac:dyDescent="0.25">
      <c r="A902" t="s">
        <v>907</v>
      </c>
      <c r="B902" s="2">
        <v>40864</v>
      </c>
      <c r="C902" s="3">
        <v>0</v>
      </c>
      <c r="D902">
        <v>1.3439300000000001</v>
      </c>
      <c r="E902">
        <v>1.35399</v>
      </c>
      <c r="F902">
        <v>1.3422700000000001</v>
      </c>
      <c r="G902">
        <v>1.3453900000000001</v>
      </c>
      <c r="H902">
        <v>312067</v>
      </c>
      <c r="I902">
        <f t="shared" si="298"/>
        <v>-92.72030651340981</v>
      </c>
      <c r="J902">
        <f t="shared" si="303"/>
        <v>1.3817671794871791</v>
      </c>
      <c r="K902">
        <f t="shared" si="304"/>
        <v>1.3822071828991815</v>
      </c>
      <c r="L902">
        <f t="shared" si="310"/>
        <v>1.3754352777777781</v>
      </c>
      <c r="M902">
        <f t="shared" si="311"/>
        <v>1.3721432887300971</v>
      </c>
      <c r="N902">
        <f t="shared" si="308"/>
        <v>1.3783337500000001</v>
      </c>
      <c r="O902">
        <f t="shared" si="309"/>
        <v>1.3693809259330985</v>
      </c>
      <c r="P902" t="str">
        <f t="shared" si="305"/>
        <v>-</v>
      </c>
      <c r="Q902" t="str">
        <f t="shared" si="306"/>
        <v>Sell</v>
      </c>
      <c r="R902" t="str">
        <f t="shared" si="319"/>
        <v>-</v>
      </c>
      <c r="S902" t="str">
        <f t="shared" si="307"/>
        <v>-</v>
      </c>
      <c r="T902">
        <f t="shared" si="299"/>
        <v>1.3460799999999999</v>
      </c>
      <c r="U902">
        <f t="shared" si="300"/>
        <v>1.3447</v>
      </c>
      <c r="V902" t="str">
        <f t="shared" si="314"/>
        <v>-</v>
      </c>
      <c r="W902" t="str">
        <f t="shared" si="315"/>
        <v>-</v>
      </c>
      <c r="X902" t="str">
        <f t="shared" si="316"/>
        <v>-</v>
      </c>
      <c r="Y902" s="9">
        <f t="shared" si="312"/>
        <v>4992.5844608103298</v>
      </c>
      <c r="Z902" s="9">
        <f t="shared" si="317"/>
        <v>3708.9804921032405</v>
      </c>
      <c r="AA902" s="9">
        <f t="shared" si="318"/>
        <v>99.389818540030305</v>
      </c>
    </row>
    <row r="903" spans="1:27" x14ac:dyDescent="0.25">
      <c r="A903" t="s">
        <v>908</v>
      </c>
      <c r="B903" s="2">
        <v>40865</v>
      </c>
      <c r="C903" s="3">
        <v>0</v>
      </c>
      <c r="D903">
        <v>1.3453900000000001</v>
      </c>
      <c r="E903">
        <v>1.36138</v>
      </c>
      <c r="F903">
        <v>1.3446800000000001</v>
      </c>
      <c r="G903">
        <v>1.3523799999999999</v>
      </c>
      <c r="H903">
        <v>270607</v>
      </c>
      <c r="I903">
        <f t="shared" si="298"/>
        <v>-76.966418751408852</v>
      </c>
      <c r="J903">
        <f t="shared" si="303"/>
        <v>1.3806488461538455</v>
      </c>
      <c r="K903">
        <f t="shared" si="304"/>
        <v>1.3814520643447719</v>
      </c>
      <c r="L903">
        <f t="shared" si="310"/>
        <v>1.3758416666666666</v>
      </c>
      <c r="M903">
        <f t="shared" si="311"/>
        <v>1.3710750028527945</v>
      </c>
      <c r="N903">
        <f t="shared" si="308"/>
        <v>1.3767895833333332</v>
      </c>
      <c r="O903">
        <f t="shared" si="309"/>
        <v>1.3680208518584507</v>
      </c>
      <c r="P903" t="str">
        <f t="shared" si="305"/>
        <v>Buy</v>
      </c>
      <c r="Q903" t="str">
        <f t="shared" si="306"/>
        <v>Sell</v>
      </c>
      <c r="R903" t="str">
        <f t="shared" si="319"/>
        <v>-</v>
      </c>
      <c r="S903" t="str">
        <f t="shared" si="307"/>
        <v>-</v>
      </c>
      <c r="T903">
        <f t="shared" si="299"/>
        <v>1.3530599999999999</v>
      </c>
      <c r="U903">
        <f t="shared" si="300"/>
        <v>1.3516999999999999</v>
      </c>
      <c r="V903" t="str">
        <f t="shared" si="314"/>
        <v>-</v>
      </c>
      <c r="W903" t="str">
        <f t="shared" si="315"/>
        <v>-</v>
      </c>
      <c r="X903" t="str">
        <f t="shared" si="316"/>
        <v>-</v>
      </c>
      <c r="Y903" s="9">
        <f t="shared" si="312"/>
        <v>4992.5844608103298</v>
      </c>
      <c r="Z903" s="9">
        <f t="shared" si="317"/>
        <v>3689.8470583790299</v>
      </c>
      <c r="AA903" s="9">
        <f t="shared" si="318"/>
        <v>74.044542008122747</v>
      </c>
    </row>
    <row r="904" spans="1:27" x14ac:dyDescent="0.25">
      <c r="A904" t="s">
        <v>909</v>
      </c>
      <c r="B904" s="2">
        <v>40867</v>
      </c>
      <c r="C904" s="3">
        <v>0</v>
      </c>
      <c r="D904">
        <v>1.3509800000000001</v>
      </c>
      <c r="E904">
        <v>1.35358</v>
      </c>
      <c r="F904">
        <v>1.3505100000000001</v>
      </c>
      <c r="G904">
        <v>1.35355</v>
      </c>
      <c r="H904">
        <v>10234</v>
      </c>
      <c r="I904">
        <f t="shared" si="298"/>
        <v>-74.329501915708789</v>
      </c>
      <c r="J904">
        <f t="shared" si="303"/>
        <v>1.379583974358974</v>
      </c>
      <c r="K904">
        <f t="shared" si="304"/>
        <v>1.3807456829689548</v>
      </c>
      <c r="L904">
        <f t="shared" si="310"/>
        <v>1.376218611111111</v>
      </c>
      <c r="M904">
        <f t="shared" si="311"/>
        <v>1.3701277054012921</v>
      </c>
      <c r="N904">
        <f t="shared" si="308"/>
        <v>1.3754800000000003</v>
      </c>
      <c r="O904">
        <f t="shared" si="309"/>
        <v>1.3668631837097747</v>
      </c>
      <c r="P904" t="str">
        <f t="shared" si="305"/>
        <v>-</v>
      </c>
      <c r="Q904" t="str">
        <f t="shared" si="306"/>
        <v>Sell</v>
      </c>
      <c r="R904" t="str">
        <f t="shared" si="319"/>
        <v>-</v>
      </c>
      <c r="S904" t="str">
        <f t="shared" si="307"/>
        <v>-</v>
      </c>
      <c r="T904">
        <f t="shared" si="299"/>
        <v>1.3542000000000001</v>
      </c>
      <c r="U904">
        <f t="shared" si="300"/>
        <v>1.3529</v>
      </c>
      <c r="V904" t="str">
        <f t="shared" si="314"/>
        <v>-</v>
      </c>
      <c r="W904" t="str">
        <f t="shared" si="315"/>
        <v>-</v>
      </c>
      <c r="X904" t="str">
        <f t="shared" si="316"/>
        <v>-</v>
      </c>
      <c r="Y904" s="9">
        <f t="shared" si="312"/>
        <v>4992.5844608103298</v>
      </c>
      <c r="Z904" s="9">
        <f t="shared" si="317"/>
        <v>3686.7408512851348</v>
      </c>
      <c r="AA904" s="9">
        <f t="shared" si="318"/>
        <v>69.907889024570039</v>
      </c>
    </row>
    <row r="905" spans="1:27" x14ac:dyDescent="0.25">
      <c r="A905" t="s">
        <v>910</v>
      </c>
      <c r="B905" s="2">
        <v>40868</v>
      </c>
      <c r="C905" s="3">
        <v>0</v>
      </c>
      <c r="D905">
        <v>1.35355</v>
      </c>
      <c r="E905">
        <v>1.3540099999999999</v>
      </c>
      <c r="F905">
        <v>1.3431299999999999</v>
      </c>
      <c r="G905">
        <v>1.3483400000000001</v>
      </c>
      <c r="H905">
        <v>275118</v>
      </c>
      <c r="I905">
        <f t="shared" si="298"/>
        <v>-85.819183111518853</v>
      </c>
      <c r="J905">
        <f t="shared" si="303"/>
        <v>1.3784638461538457</v>
      </c>
      <c r="K905">
        <f t="shared" si="304"/>
        <v>1.3799252859317661</v>
      </c>
      <c r="L905">
        <f t="shared" si="310"/>
        <v>1.3758219444444446</v>
      </c>
      <c r="M905">
        <f t="shared" si="311"/>
        <v>1.368949991595817</v>
      </c>
      <c r="N905">
        <f t="shared" si="308"/>
        <v>1.3736641666666667</v>
      </c>
      <c r="O905">
        <f t="shared" si="309"/>
        <v>1.3653813290129928</v>
      </c>
      <c r="P905" t="str">
        <f t="shared" si="305"/>
        <v>-</v>
      </c>
      <c r="Q905" t="str">
        <f t="shared" si="306"/>
        <v>Sell</v>
      </c>
      <c r="R905" t="str">
        <f t="shared" si="319"/>
        <v>-</v>
      </c>
      <c r="S905" t="str">
        <f t="shared" si="307"/>
        <v>-</v>
      </c>
      <c r="T905">
        <f t="shared" si="299"/>
        <v>1.34897</v>
      </c>
      <c r="U905">
        <f t="shared" si="300"/>
        <v>1.34771</v>
      </c>
      <c r="V905" t="str">
        <f t="shared" si="314"/>
        <v>-</v>
      </c>
      <c r="W905" t="str">
        <f t="shared" si="315"/>
        <v>-</v>
      </c>
      <c r="X905" t="str">
        <f t="shared" si="316"/>
        <v>-</v>
      </c>
      <c r="Y905" s="9">
        <f t="shared" si="312"/>
        <v>4992.5844608103298</v>
      </c>
      <c r="Z905" s="9">
        <f t="shared" si="317"/>
        <v>3701.0344639319851</v>
      </c>
      <c r="AA905" s="9">
        <f t="shared" si="318"/>
        <v>88.903352821584051</v>
      </c>
    </row>
    <row r="906" spans="1:27" x14ac:dyDescent="0.25">
      <c r="A906" t="s">
        <v>911</v>
      </c>
      <c r="B906" s="2">
        <v>40869</v>
      </c>
      <c r="C906" s="3">
        <v>0</v>
      </c>
      <c r="D906">
        <v>1.34832</v>
      </c>
      <c r="E906">
        <v>1.3567100000000001</v>
      </c>
      <c r="F906">
        <v>1.3469</v>
      </c>
      <c r="G906">
        <v>1.3517999999999999</v>
      </c>
      <c r="H906">
        <v>259702</v>
      </c>
      <c r="I906">
        <f t="shared" si="298"/>
        <v>-77.879761358421561</v>
      </c>
      <c r="J906">
        <f t="shared" si="303"/>
        <v>1.3772847435897428</v>
      </c>
      <c r="K906">
        <f t="shared" si="304"/>
        <v>1.3792132533765316</v>
      </c>
      <c r="L906">
        <f t="shared" si="310"/>
        <v>1.3755024999999999</v>
      </c>
      <c r="M906">
        <f t="shared" si="311"/>
        <v>1.3680229650230702</v>
      </c>
      <c r="N906">
        <f t="shared" si="308"/>
        <v>1.3720749999999999</v>
      </c>
      <c r="O906">
        <f t="shared" si="309"/>
        <v>1.3642948226919533</v>
      </c>
      <c r="P906" t="str">
        <f t="shared" si="305"/>
        <v>Buy</v>
      </c>
      <c r="Q906" t="str">
        <f t="shared" si="306"/>
        <v>Sell</v>
      </c>
      <c r="R906" t="str">
        <f t="shared" si="319"/>
        <v>-</v>
      </c>
      <c r="S906" t="str">
        <f t="shared" si="307"/>
        <v>-</v>
      </c>
      <c r="T906">
        <f t="shared" si="299"/>
        <v>1.35232</v>
      </c>
      <c r="U906">
        <f t="shared" si="300"/>
        <v>1.35128</v>
      </c>
      <c r="V906" t="str">
        <f t="shared" si="314"/>
        <v>-</v>
      </c>
      <c r="W906" t="str">
        <f t="shared" si="315"/>
        <v>-</v>
      </c>
      <c r="X906" t="str">
        <f t="shared" si="316"/>
        <v>-</v>
      </c>
      <c r="Y906" s="9">
        <f t="shared" si="312"/>
        <v>4992.5844608103298</v>
      </c>
      <c r="Z906" s="9">
        <f t="shared" si="317"/>
        <v>3691.8661713280362</v>
      </c>
      <c r="AA906" s="9">
        <f t="shared" si="318"/>
        <v>76.749921846033672</v>
      </c>
    </row>
    <row r="907" spans="1:27" x14ac:dyDescent="0.25">
      <c r="A907" t="s">
        <v>912</v>
      </c>
      <c r="B907" s="2">
        <v>40870</v>
      </c>
      <c r="C907" s="3">
        <v>0</v>
      </c>
      <c r="D907">
        <v>1.3517999999999999</v>
      </c>
      <c r="E907">
        <v>1.3530500000000001</v>
      </c>
      <c r="F907">
        <v>1.3320099999999999</v>
      </c>
      <c r="G907">
        <v>1.3343499999999999</v>
      </c>
      <c r="H907">
        <v>269214</v>
      </c>
      <c r="I907">
        <f t="shared" si="298"/>
        <v>-95.64489112227804</v>
      </c>
      <c r="J907">
        <f t="shared" si="303"/>
        <v>1.3759205128205123</v>
      </c>
      <c r="K907">
        <f t="shared" si="304"/>
        <v>1.3780774748100371</v>
      </c>
      <c r="L907">
        <f t="shared" si="310"/>
        <v>1.3742974999999999</v>
      </c>
      <c r="M907">
        <f t="shared" si="311"/>
        <v>1.3662028047515529</v>
      </c>
      <c r="N907">
        <f t="shared" si="308"/>
        <v>1.3698191666666668</v>
      </c>
      <c r="O907">
        <f t="shared" si="309"/>
        <v>1.3618992368765972</v>
      </c>
      <c r="P907" t="str">
        <f t="shared" si="305"/>
        <v>-</v>
      </c>
      <c r="Q907" t="str">
        <f t="shared" si="306"/>
        <v>Sell</v>
      </c>
      <c r="R907" t="str">
        <f t="shared" si="319"/>
        <v>-</v>
      </c>
      <c r="S907" t="str">
        <f t="shared" si="307"/>
        <v>-</v>
      </c>
      <c r="T907">
        <f t="shared" si="299"/>
        <v>1.3349500000000001</v>
      </c>
      <c r="U907">
        <f t="shared" si="300"/>
        <v>1.33375</v>
      </c>
      <c r="V907" t="str">
        <f t="shared" si="314"/>
        <v>-</v>
      </c>
      <c r="W907" t="str">
        <f t="shared" si="315"/>
        <v>-</v>
      </c>
      <c r="X907" t="str">
        <f t="shared" si="316"/>
        <v>-</v>
      </c>
      <c r="Y907" s="9">
        <f t="shared" si="312"/>
        <v>4992.5844608103298</v>
      </c>
      <c r="Z907" s="9">
        <f t="shared" si="317"/>
        <v>3739.9037123565149</v>
      </c>
      <c r="AA907" s="9">
        <f t="shared" si="318"/>
        <v>139.8243242853305</v>
      </c>
    </row>
    <row r="908" spans="1:27" x14ac:dyDescent="0.25">
      <c r="A908" t="s">
        <v>913</v>
      </c>
      <c r="B908" s="2">
        <v>40871</v>
      </c>
      <c r="C908" s="3">
        <v>0</v>
      </c>
      <c r="D908">
        <v>1.3343400000000001</v>
      </c>
      <c r="E908">
        <v>1.3411299999999999</v>
      </c>
      <c r="F908">
        <v>1.33161</v>
      </c>
      <c r="G908">
        <v>1.3329500000000001</v>
      </c>
      <c r="H908">
        <v>189725</v>
      </c>
      <c r="I908">
        <f t="shared" si="298"/>
        <v>-97.524478108257682</v>
      </c>
      <c r="J908">
        <f t="shared" si="303"/>
        <v>1.3745637179487173</v>
      </c>
      <c r="K908">
        <f t="shared" si="304"/>
        <v>1.3769350070933271</v>
      </c>
      <c r="L908">
        <f t="shared" si="310"/>
        <v>1.3731238888888884</v>
      </c>
      <c r="M908">
        <f t="shared" si="311"/>
        <v>1.3644053558460636</v>
      </c>
      <c r="N908">
        <f t="shared" si="308"/>
        <v>1.3662000000000001</v>
      </c>
      <c r="O908">
        <f t="shared" si="309"/>
        <v>1.3595832979264695</v>
      </c>
      <c r="P908" t="str">
        <f t="shared" si="305"/>
        <v>-</v>
      </c>
      <c r="Q908" t="str">
        <f t="shared" si="306"/>
        <v>Sell</v>
      </c>
      <c r="R908" t="str">
        <f t="shared" si="319"/>
        <v>-</v>
      </c>
      <c r="S908" t="str">
        <f t="shared" si="307"/>
        <v>-</v>
      </c>
      <c r="T908">
        <f t="shared" si="299"/>
        <v>1.33361</v>
      </c>
      <c r="U908">
        <f t="shared" si="300"/>
        <v>1.33229</v>
      </c>
      <c r="V908" t="str">
        <f t="shared" si="314"/>
        <v>-</v>
      </c>
      <c r="W908" t="str">
        <f t="shared" si="315"/>
        <v>-</v>
      </c>
      <c r="X908" t="str">
        <f t="shared" si="316"/>
        <v>-</v>
      </c>
      <c r="Y908" s="9">
        <f t="shared" si="312"/>
        <v>4992.5844608103298</v>
      </c>
      <c r="Z908" s="9">
        <f t="shared" si="317"/>
        <v>3743.6615358390609</v>
      </c>
      <c r="AA908" s="9">
        <f t="shared" si="318"/>
        <v>144.67777512898795</v>
      </c>
    </row>
    <row r="909" spans="1:27" x14ac:dyDescent="0.25">
      <c r="A909" t="s">
        <v>914</v>
      </c>
      <c r="B909" s="2">
        <v>40872</v>
      </c>
      <c r="C909" s="3">
        <v>0</v>
      </c>
      <c r="D909">
        <v>1.3329500000000001</v>
      </c>
      <c r="E909">
        <v>1.33328</v>
      </c>
      <c r="F909">
        <v>1.3212900000000001</v>
      </c>
      <c r="G909">
        <v>1.3234900000000001</v>
      </c>
      <c r="H909">
        <v>230446</v>
      </c>
      <c r="I909">
        <f t="shared" si="298"/>
        <v>-96.30624580255207</v>
      </c>
      <c r="J909">
        <f t="shared" si="303"/>
        <v>1.3729437179487174</v>
      </c>
      <c r="K909">
        <f t="shared" si="304"/>
        <v>1.3755819689390656</v>
      </c>
      <c r="L909">
        <f t="shared" si="310"/>
        <v>1.3713297222222218</v>
      </c>
      <c r="M909">
        <f t="shared" si="311"/>
        <v>1.3621937149895196</v>
      </c>
      <c r="N909">
        <f t="shared" si="308"/>
        <v>1.3624083333333334</v>
      </c>
      <c r="O909">
        <f t="shared" si="309"/>
        <v>1.3566958340923518</v>
      </c>
      <c r="P909" t="str">
        <f t="shared" si="305"/>
        <v>-</v>
      </c>
      <c r="Q909" t="str">
        <f t="shared" si="306"/>
        <v>Sell</v>
      </c>
      <c r="R909" t="str">
        <f t="shared" si="319"/>
        <v>-</v>
      </c>
      <c r="S909" t="str">
        <f t="shared" si="307"/>
        <v>-</v>
      </c>
      <c r="T909">
        <f t="shared" si="299"/>
        <v>1.3241700000000001</v>
      </c>
      <c r="U909">
        <f t="shared" si="300"/>
        <v>1.32281</v>
      </c>
      <c r="V909" t="str">
        <f t="shared" si="314"/>
        <v>-</v>
      </c>
      <c r="W909" t="str">
        <f t="shared" si="315"/>
        <v>-</v>
      </c>
      <c r="X909" t="str">
        <f t="shared" si="316"/>
        <v>-</v>
      </c>
      <c r="Y909" s="9">
        <f t="shared" si="312"/>
        <v>4992.5844608103298</v>
      </c>
      <c r="Z909" s="9">
        <f t="shared" si="317"/>
        <v>3770.3500765085523</v>
      </c>
      <c r="AA909" s="9">
        <f t="shared" si="318"/>
        <v>178.9521790748305</v>
      </c>
    </row>
    <row r="910" spans="1:27" x14ac:dyDescent="0.25">
      <c r="A910" t="s">
        <v>915</v>
      </c>
      <c r="B910" s="2">
        <v>40874</v>
      </c>
      <c r="C910" s="3">
        <v>0</v>
      </c>
      <c r="D910">
        <v>1.33212</v>
      </c>
      <c r="E910">
        <v>1.3326</v>
      </c>
      <c r="F910">
        <v>1.32908</v>
      </c>
      <c r="G910">
        <v>1.33104</v>
      </c>
      <c r="H910">
        <v>11797</v>
      </c>
      <c r="I910">
        <f t="shared" si="298"/>
        <v>-83.629952988583028</v>
      </c>
      <c r="J910">
        <f t="shared" si="303"/>
        <v>1.3714438461538458</v>
      </c>
      <c r="K910">
        <f t="shared" si="304"/>
        <v>1.374454324155798</v>
      </c>
      <c r="L910">
        <f t="shared" si="310"/>
        <v>1.3697674999999998</v>
      </c>
      <c r="M910">
        <f t="shared" si="311"/>
        <v>1.3605097303954916</v>
      </c>
      <c r="N910">
        <f t="shared" si="308"/>
        <v>1.3589608333333334</v>
      </c>
      <c r="O910">
        <f t="shared" si="309"/>
        <v>1.3546433673649638</v>
      </c>
      <c r="P910" t="str">
        <f t="shared" si="305"/>
        <v>-</v>
      </c>
      <c r="Q910" t="str">
        <f t="shared" si="306"/>
        <v>Sell</v>
      </c>
      <c r="R910" t="str">
        <f t="shared" si="319"/>
        <v>-</v>
      </c>
      <c r="S910" t="str">
        <f t="shared" si="307"/>
        <v>-</v>
      </c>
      <c r="T910">
        <f t="shared" si="299"/>
        <v>1.3315900000000001</v>
      </c>
      <c r="U910">
        <f t="shared" si="300"/>
        <v>1.33049</v>
      </c>
      <c r="V910" t="str">
        <f t="shared" si="314"/>
        <v>-</v>
      </c>
      <c r="W910" t="str">
        <f t="shared" si="315"/>
        <v>-</v>
      </c>
      <c r="X910" t="str">
        <f t="shared" si="316"/>
        <v>-</v>
      </c>
      <c r="Y910" s="9">
        <f t="shared" si="312"/>
        <v>4992.5844608103298</v>
      </c>
      <c r="Z910" s="9">
        <f t="shared" si="317"/>
        <v>3749.3406084532999</v>
      </c>
      <c r="AA910" s="9">
        <f t="shared" si="318"/>
        <v>152.03825650141169</v>
      </c>
    </row>
    <row r="911" spans="1:27" x14ac:dyDescent="0.25">
      <c r="A911" t="s">
        <v>916</v>
      </c>
      <c r="B911" s="2">
        <v>40875</v>
      </c>
      <c r="C911" s="3">
        <v>0</v>
      </c>
      <c r="D911">
        <v>1.3309599999999999</v>
      </c>
      <c r="E911">
        <v>1.3398099999999999</v>
      </c>
      <c r="F911">
        <v>1.3274999999999999</v>
      </c>
      <c r="G911">
        <v>1.3314299999999999</v>
      </c>
      <c r="H911">
        <v>266217</v>
      </c>
      <c r="I911">
        <f t="shared" si="298"/>
        <v>-82.975151108126525</v>
      </c>
      <c r="J911">
        <f t="shared" si="303"/>
        <v>1.3699032051282047</v>
      </c>
      <c r="K911">
        <f t="shared" si="304"/>
        <v>1.3733651007594487</v>
      </c>
      <c r="L911">
        <f t="shared" si="310"/>
        <v>1.3685719444444442</v>
      </c>
      <c r="M911">
        <f t="shared" si="311"/>
        <v>1.3589378530768164</v>
      </c>
      <c r="N911">
        <f t="shared" si="308"/>
        <v>1.3566925000000001</v>
      </c>
      <c r="O911">
        <f t="shared" si="309"/>
        <v>1.3527862979757668</v>
      </c>
      <c r="P911" t="str">
        <f t="shared" si="305"/>
        <v>-</v>
      </c>
      <c r="Q911" t="str">
        <f t="shared" si="306"/>
        <v>Sell</v>
      </c>
      <c r="R911" t="str">
        <f t="shared" si="319"/>
        <v>-</v>
      </c>
      <c r="S911" t="str">
        <f t="shared" si="307"/>
        <v>-</v>
      </c>
      <c r="T911">
        <f t="shared" si="299"/>
        <v>1.3319300000000001</v>
      </c>
      <c r="U911">
        <f t="shared" si="300"/>
        <v>1.3309299999999999</v>
      </c>
      <c r="V911" t="str">
        <f t="shared" si="314"/>
        <v>-</v>
      </c>
      <c r="W911" t="str">
        <f t="shared" si="315"/>
        <v>-</v>
      </c>
      <c r="X911" t="str">
        <f t="shared" si="316"/>
        <v>-</v>
      </c>
      <c r="Y911" s="9">
        <f t="shared" si="312"/>
        <v>4992.5844608103298</v>
      </c>
      <c r="Z911" s="9">
        <f t="shared" si="317"/>
        <v>3748.3835192617703</v>
      </c>
      <c r="AA911" s="9">
        <f t="shared" si="318"/>
        <v>150.81471763014719</v>
      </c>
    </row>
    <row r="912" spans="1:27" x14ac:dyDescent="0.25">
      <c r="A912" t="s">
        <v>917</v>
      </c>
      <c r="B912" s="2">
        <v>40876</v>
      </c>
      <c r="C912" s="3">
        <v>0</v>
      </c>
      <c r="D912">
        <v>1.33141</v>
      </c>
      <c r="E912">
        <v>1.3439399999999999</v>
      </c>
      <c r="F912">
        <v>1.3285499999999999</v>
      </c>
      <c r="G912">
        <v>1.3322700000000001</v>
      </c>
      <c r="H912">
        <v>272728</v>
      </c>
      <c r="I912">
        <f t="shared" ref="I912:I975" si="320">(MAX(E899:E912)-G912)/(MAX(E899:E912)-MIN(F899:F912))*-100</f>
        <v>-80.937499999999972</v>
      </c>
      <c r="J912">
        <f t="shared" si="303"/>
        <v>1.3684719230769227</v>
      </c>
      <c r="K912">
        <f t="shared" si="304"/>
        <v>1.3723247184617411</v>
      </c>
      <c r="L912">
        <f t="shared" si="310"/>
        <v>1.3674352777777776</v>
      </c>
      <c r="M912">
        <f t="shared" si="311"/>
        <v>1.3574963475050967</v>
      </c>
      <c r="N912">
        <f t="shared" si="308"/>
        <v>1.3553104166666667</v>
      </c>
      <c r="O912">
        <f t="shared" si="309"/>
        <v>1.3511449941377054</v>
      </c>
      <c r="P912" t="str">
        <f t="shared" si="305"/>
        <v>-</v>
      </c>
      <c r="Q912" t="str">
        <f t="shared" si="306"/>
        <v>Sell</v>
      </c>
      <c r="R912" t="str">
        <f t="shared" si="319"/>
        <v>-</v>
      </c>
      <c r="S912" t="str">
        <f t="shared" si="307"/>
        <v>-</v>
      </c>
      <c r="T912">
        <f t="shared" ref="T912:T975" si="321">ROUND(G912+0.05*_xlfn.STDEV.P(G901:G912),5)</f>
        <v>1.3327599999999999</v>
      </c>
      <c r="U912">
        <f t="shared" ref="U912:U975" si="322">ROUND(G912-0.05*_xlfn.STDEV.P(G901:G912),5)</f>
        <v>1.33178</v>
      </c>
      <c r="V912" t="str">
        <f t="shared" si="314"/>
        <v>-</v>
      </c>
      <c r="W912" t="str">
        <f t="shared" si="315"/>
        <v>-</v>
      </c>
      <c r="X912" t="str">
        <f t="shared" si="316"/>
        <v>-</v>
      </c>
      <c r="Y912" s="9">
        <f t="shared" si="312"/>
        <v>4992.5844608103298</v>
      </c>
      <c r="Z912" s="9">
        <f t="shared" si="317"/>
        <v>3746.049146740846</v>
      </c>
      <c r="AA912" s="9">
        <f t="shared" si="318"/>
        <v>147.80216498990708</v>
      </c>
    </row>
    <row r="913" spans="1:27" x14ac:dyDescent="0.25">
      <c r="A913" t="s">
        <v>918</v>
      </c>
      <c r="B913" s="2">
        <v>40877</v>
      </c>
      <c r="C913" s="3">
        <v>0</v>
      </c>
      <c r="D913">
        <v>1.3322799999999999</v>
      </c>
      <c r="E913">
        <v>1.353</v>
      </c>
      <c r="F913">
        <v>1.3259300000000001</v>
      </c>
      <c r="G913">
        <v>1.3442000000000001</v>
      </c>
      <c r="H913">
        <v>270659</v>
      </c>
      <c r="I913">
        <f t="shared" si="320"/>
        <v>-46.421889616463901</v>
      </c>
      <c r="J913">
        <f t="shared" ref="J913:J976" si="323">AVERAGE(G836:G913)</f>
        <v>1.3672906410256407</v>
      </c>
      <c r="K913">
        <f t="shared" ref="K913:K976" si="324">$K912*(1-(2/(78+1)))+$G913*(2/(78+1))</f>
        <v>1.3716127002728362</v>
      </c>
      <c r="L913">
        <f t="shared" si="310"/>
        <v>1.3665330555555555</v>
      </c>
      <c r="M913">
        <f t="shared" si="311"/>
        <v>1.3567776260183346</v>
      </c>
      <c r="N913">
        <f t="shared" si="308"/>
        <v>1.354284166666667</v>
      </c>
      <c r="O913">
        <f t="shared" si="309"/>
        <v>1.3505893946066891</v>
      </c>
      <c r="P913" t="str">
        <f t="shared" ref="P913:P976" si="325">IF(AND($I913&gt;$AG$48,$I912&lt;$AG$48),"Buy",IF(AND($I913&lt;$AG$47,$I912&gt;$AG$47),"Sell","-"))</f>
        <v>Buy</v>
      </c>
      <c r="Q913" t="str">
        <f t="shared" ref="Q913:Q976" si="326">IF(K913&gt;K912,"Buy","Sell")</f>
        <v>Sell</v>
      </c>
      <c r="R913" t="str">
        <f t="shared" si="319"/>
        <v>-</v>
      </c>
      <c r="S913" t="str">
        <f t="shared" si="307"/>
        <v>-</v>
      </c>
      <c r="T913">
        <f t="shared" si="321"/>
        <v>1.3446899999999999</v>
      </c>
      <c r="U913">
        <f t="shared" si="322"/>
        <v>1.34371</v>
      </c>
      <c r="V913" t="str">
        <f t="shared" si="314"/>
        <v>-</v>
      </c>
      <c r="W913" t="str">
        <f t="shared" si="315"/>
        <v>-</v>
      </c>
      <c r="X913" t="str">
        <f t="shared" si="316"/>
        <v>-</v>
      </c>
      <c r="Y913" s="9">
        <f t="shared" si="312"/>
        <v>4992.5844608103298</v>
      </c>
      <c r="Z913" s="9">
        <f t="shared" si="317"/>
        <v>3712.8144485422886</v>
      </c>
      <c r="AA913" s="9">
        <f t="shared" si="318"/>
        <v>104.46837100748972</v>
      </c>
    </row>
    <row r="914" spans="1:27" x14ac:dyDescent="0.25">
      <c r="A914" t="s">
        <v>919</v>
      </c>
      <c r="B914" s="2">
        <v>40878</v>
      </c>
      <c r="C914" s="3">
        <v>0</v>
      </c>
      <c r="D914">
        <v>1.3442000000000001</v>
      </c>
      <c r="E914">
        <v>1.3521000000000001</v>
      </c>
      <c r="F914">
        <v>1.34179</v>
      </c>
      <c r="G914">
        <v>1.3466</v>
      </c>
      <c r="H914">
        <v>240339</v>
      </c>
      <c r="I914">
        <f t="shared" si="320"/>
        <v>-36.86704913943634</v>
      </c>
      <c r="J914">
        <f t="shared" si="323"/>
        <v>1.366262179487179</v>
      </c>
      <c r="K914">
        <f t="shared" si="324"/>
        <v>1.3709794673545366</v>
      </c>
      <c r="L914">
        <f t="shared" si="310"/>
        <v>1.3656224999999997</v>
      </c>
      <c r="M914">
        <f t="shared" si="311"/>
        <v>1.3562274840713977</v>
      </c>
      <c r="N914">
        <f t="shared" si="308"/>
        <v>1.3528004166666669</v>
      </c>
      <c r="O914">
        <f t="shared" si="309"/>
        <v>1.3502702430381541</v>
      </c>
      <c r="P914" t="str">
        <f t="shared" si="325"/>
        <v>-</v>
      </c>
      <c r="Q914" t="str">
        <f t="shared" si="326"/>
        <v>Sell</v>
      </c>
      <c r="R914" t="str">
        <f t="shared" si="319"/>
        <v>-</v>
      </c>
      <c r="S914" t="str">
        <f t="shared" si="307"/>
        <v>-</v>
      </c>
      <c r="T914">
        <f t="shared" si="321"/>
        <v>1.3470899999999999</v>
      </c>
      <c r="U914">
        <f t="shared" si="322"/>
        <v>1.3461099999999999</v>
      </c>
      <c r="V914" t="str">
        <f t="shared" si="314"/>
        <v>-</v>
      </c>
      <c r="W914" t="str">
        <f t="shared" si="315"/>
        <v>-</v>
      </c>
      <c r="X914" t="str">
        <f t="shared" si="316"/>
        <v>-</v>
      </c>
      <c r="Y914" s="9">
        <f t="shared" si="312"/>
        <v>4992.5844608103298</v>
      </c>
      <c r="Z914" s="9">
        <f t="shared" si="317"/>
        <v>3706.1996309157739</v>
      </c>
      <c r="AA914" s="9">
        <f t="shared" si="318"/>
        <v>95.750689776209938</v>
      </c>
    </row>
    <row r="915" spans="1:27" x14ac:dyDescent="0.25">
      <c r="A915" t="s">
        <v>920</v>
      </c>
      <c r="B915" s="2">
        <v>40879</v>
      </c>
      <c r="C915" s="3">
        <v>0</v>
      </c>
      <c r="D915">
        <v>1.3465199999999999</v>
      </c>
      <c r="E915">
        <v>1.3535699999999999</v>
      </c>
      <c r="F915">
        <v>1.33632</v>
      </c>
      <c r="G915">
        <v>1.3391500000000001</v>
      </c>
      <c r="H915">
        <v>202687</v>
      </c>
      <c r="I915">
        <f t="shared" si="320"/>
        <v>-55.450236966824626</v>
      </c>
      <c r="J915">
        <f t="shared" si="323"/>
        <v>1.3652197435897431</v>
      </c>
      <c r="K915">
        <f t="shared" si="324"/>
        <v>1.3701736580544217</v>
      </c>
      <c r="L915">
        <f t="shared" si="310"/>
        <v>1.3642255555555554</v>
      </c>
      <c r="M915">
        <f t="shared" si="311"/>
        <v>1.3553043768242952</v>
      </c>
      <c r="N915">
        <f t="shared" si="308"/>
        <v>1.3511412500000002</v>
      </c>
      <c r="O915">
        <f t="shared" si="309"/>
        <v>1.3493806235951018</v>
      </c>
      <c r="P915" t="str">
        <f t="shared" si="325"/>
        <v>-</v>
      </c>
      <c r="Q915" t="str">
        <f t="shared" si="326"/>
        <v>Sell</v>
      </c>
      <c r="R915" t="str">
        <f t="shared" si="319"/>
        <v>-</v>
      </c>
      <c r="S915" t="str">
        <f t="shared" ref="S915:S978" si="327">IF(AND(O914&lt;K914,O915&gt;K915),"Buy",IF(AND(O914&gt;K914,O915&lt;K915),"Sell","-"))</f>
        <v>-</v>
      </c>
      <c r="T915">
        <f t="shared" si="321"/>
        <v>1.33961</v>
      </c>
      <c r="U915">
        <f t="shared" si="322"/>
        <v>1.3386899999999999</v>
      </c>
      <c r="V915" t="str">
        <f t="shared" si="314"/>
        <v>-</v>
      </c>
      <c r="W915" t="str">
        <f t="shared" si="315"/>
        <v>-</v>
      </c>
      <c r="X915" t="str">
        <f t="shared" si="316"/>
        <v>-</v>
      </c>
      <c r="Y915" s="9">
        <f t="shared" si="312"/>
        <v>4992.5844608103298</v>
      </c>
      <c r="Z915" s="9">
        <f t="shared" si="317"/>
        <v>3726.8939921397496</v>
      </c>
      <c r="AA915" s="9">
        <f t="shared" si="318"/>
        <v>122.92622921005051</v>
      </c>
    </row>
    <row r="916" spans="1:27" x14ac:dyDescent="0.25">
      <c r="A916" t="s">
        <v>921</v>
      </c>
      <c r="B916" s="2">
        <v>40881</v>
      </c>
      <c r="C916" s="3">
        <v>0</v>
      </c>
      <c r="D916">
        <v>1.34219</v>
      </c>
      <c r="E916">
        <v>1.34243</v>
      </c>
      <c r="F916">
        <v>1.33969</v>
      </c>
      <c r="G916">
        <v>1.3415600000000001</v>
      </c>
      <c r="H916">
        <v>6703</v>
      </c>
      <c r="I916">
        <f t="shared" si="320"/>
        <v>-49.438762783736514</v>
      </c>
      <c r="J916">
        <f t="shared" si="323"/>
        <v>1.3642808974358969</v>
      </c>
      <c r="K916">
        <f t="shared" si="324"/>
        <v>1.3694492616479808</v>
      </c>
      <c r="L916">
        <f t="shared" si="310"/>
        <v>1.3630194444444446</v>
      </c>
      <c r="M916">
        <f t="shared" si="311"/>
        <v>1.3545614375364956</v>
      </c>
      <c r="N916">
        <f t="shared" si="308"/>
        <v>1.3495912500000002</v>
      </c>
      <c r="O916">
        <f t="shared" si="309"/>
        <v>1.3487549737074938</v>
      </c>
      <c r="P916" t="str">
        <f t="shared" si="325"/>
        <v>-</v>
      </c>
      <c r="Q916" t="str">
        <f t="shared" si="326"/>
        <v>Sell</v>
      </c>
      <c r="R916" t="str">
        <f t="shared" si="319"/>
        <v>-</v>
      </c>
      <c r="S916" t="str">
        <f t="shared" si="327"/>
        <v>-</v>
      </c>
      <c r="T916">
        <f t="shared" si="321"/>
        <v>1.3419700000000001</v>
      </c>
      <c r="U916">
        <f t="shared" si="322"/>
        <v>1.3411500000000001</v>
      </c>
      <c r="V916" t="str">
        <f t="shared" si="314"/>
        <v>-</v>
      </c>
      <c r="W916" t="str">
        <f t="shared" si="315"/>
        <v>-</v>
      </c>
      <c r="X916" t="str">
        <f t="shared" si="316"/>
        <v>-</v>
      </c>
      <c r="Y916" s="9">
        <f t="shared" si="312"/>
        <v>4992.5844608103298</v>
      </c>
      <c r="Z916" s="9">
        <f t="shared" si="317"/>
        <v>3720.3398442665107</v>
      </c>
      <c r="AA916" s="9">
        <f t="shared" si="318"/>
        <v>114.3620251641525</v>
      </c>
    </row>
    <row r="917" spans="1:27" x14ac:dyDescent="0.25">
      <c r="A917" t="s">
        <v>922</v>
      </c>
      <c r="B917" s="2">
        <v>40882</v>
      </c>
      <c r="C917" s="3">
        <v>0</v>
      </c>
      <c r="D917">
        <v>1.3415600000000001</v>
      </c>
      <c r="E917">
        <v>1.34856</v>
      </c>
      <c r="F917">
        <v>1.33761</v>
      </c>
      <c r="G917">
        <v>1.3386400000000001</v>
      </c>
      <c r="H917">
        <v>203781</v>
      </c>
      <c r="I917">
        <f t="shared" si="320"/>
        <v>-51.016374929418483</v>
      </c>
      <c r="J917">
        <f t="shared" si="323"/>
        <v>1.3634062820512816</v>
      </c>
      <c r="K917">
        <f t="shared" si="324"/>
        <v>1.368669280340437</v>
      </c>
      <c r="L917">
        <f t="shared" si="310"/>
        <v>1.3615394444444442</v>
      </c>
      <c r="M917">
        <f t="shared" si="311"/>
        <v>1.3537008192912796</v>
      </c>
      <c r="N917">
        <f t="shared" si="308"/>
        <v>1.3480395833333336</v>
      </c>
      <c r="O917">
        <f t="shared" si="309"/>
        <v>1.3479457758108941</v>
      </c>
      <c r="P917" t="str">
        <f t="shared" si="325"/>
        <v>-</v>
      </c>
      <c r="Q917" t="str">
        <f t="shared" si="326"/>
        <v>Sell</v>
      </c>
      <c r="R917" t="str">
        <f t="shared" si="319"/>
        <v>-</v>
      </c>
      <c r="S917" t="str">
        <f t="shared" si="327"/>
        <v>-</v>
      </c>
      <c r="T917">
        <f t="shared" si="321"/>
        <v>1.3390200000000001</v>
      </c>
      <c r="U917">
        <f t="shared" si="322"/>
        <v>1.33826</v>
      </c>
      <c r="V917" t="str">
        <f t="shared" si="314"/>
        <v>-</v>
      </c>
      <c r="W917" t="str">
        <f t="shared" si="315"/>
        <v>-</v>
      </c>
      <c r="X917" t="str">
        <f t="shared" si="316"/>
        <v>-</v>
      </c>
      <c r="Y917" s="9">
        <f t="shared" si="312"/>
        <v>4992.5844608103298</v>
      </c>
      <c r="Z917" s="9">
        <f t="shared" si="317"/>
        <v>3728.5361389750187</v>
      </c>
      <c r="AA917" s="9">
        <f t="shared" si="318"/>
        <v>125.08436355619692</v>
      </c>
    </row>
    <row r="918" spans="1:27" x14ac:dyDescent="0.25">
      <c r="A918" t="s">
        <v>923</v>
      </c>
      <c r="B918" s="2">
        <v>40883</v>
      </c>
      <c r="C918" s="3">
        <v>0</v>
      </c>
      <c r="D918">
        <v>1.3385</v>
      </c>
      <c r="E918">
        <v>1.34266</v>
      </c>
      <c r="F918">
        <v>1.3333900000000001</v>
      </c>
      <c r="G918">
        <v>1.3409199999999999</v>
      </c>
      <c r="H918">
        <v>233605</v>
      </c>
      <c r="I918">
        <f t="shared" si="320"/>
        <v>-44.579333709769024</v>
      </c>
      <c r="J918">
        <f t="shared" si="323"/>
        <v>1.362637179487179</v>
      </c>
      <c r="K918">
        <f t="shared" si="324"/>
        <v>1.3679667669140967</v>
      </c>
      <c r="L918">
        <f t="shared" si="310"/>
        <v>1.3601777777777775</v>
      </c>
      <c r="M918">
        <f t="shared" si="311"/>
        <v>1.3530099641944535</v>
      </c>
      <c r="N918">
        <f t="shared" si="308"/>
        <v>1.3463095833333336</v>
      </c>
      <c r="O918">
        <f t="shared" si="309"/>
        <v>1.3473837137460227</v>
      </c>
      <c r="P918" t="str">
        <f t="shared" si="325"/>
        <v>-</v>
      </c>
      <c r="Q918" t="str">
        <f t="shared" si="326"/>
        <v>Sell</v>
      </c>
      <c r="R918" t="str">
        <f t="shared" si="319"/>
        <v>-</v>
      </c>
      <c r="S918" t="str">
        <f t="shared" si="327"/>
        <v>-</v>
      </c>
      <c r="T918">
        <f t="shared" si="321"/>
        <v>1.34124</v>
      </c>
      <c r="U918">
        <f t="shared" si="322"/>
        <v>1.3406</v>
      </c>
      <c r="V918" t="str">
        <f t="shared" si="314"/>
        <v>-</v>
      </c>
      <c r="W918" t="str">
        <f t="shared" si="315"/>
        <v>-</v>
      </c>
      <c r="X918" t="str">
        <f t="shared" si="316"/>
        <v>-</v>
      </c>
      <c r="Y918" s="9">
        <f t="shared" si="312"/>
        <v>4992.5844608103298</v>
      </c>
      <c r="Z918" s="9">
        <f t="shared" si="317"/>
        <v>3722.3647228015343</v>
      </c>
      <c r="AA918" s="9">
        <f t="shared" si="318"/>
        <v>117.02967794048544</v>
      </c>
    </row>
    <row r="919" spans="1:27" x14ac:dyDescent="0.25">
      <c r="A919" t="s">
        <v>924</v>
      </c>
      <c r="B919" s="2">
        <v>40884</v>
      </c>
      <c r="C919" s="3">
        <v>0</v>
      </c>
      <c r="D919">
        <v>1.34093</v>
      </c>
      <c r="E919">
        <v>1.3453299999999999</v>
      </c>
      <c r="F919">
        <v>1.3350900000000001</v>
      </c>
      <c r="G919">
        <v>1.3399000000000001</v>
      </c>
      <c r="H919">
        <v>217158</v>
      </c>
      <c r="I919">
        <f t="shared" si="320"/>
        <v>-47.459062676453954</v>
      </c>
      <c r="J919">
        <f t="shared" si="323"/>
        <v>1.3617638461538455</v>
      </c>
      <c r="K919">
        <f t="shared" si="324"/>
        <v>1.3672562158529804</v>
      </c>
      <c r="L919">
        <f t="shared" si="310"/>
        <v>1.3588280555555556</v>
      </c>
      <c r="M919">
        <f t="shared" si="311"/>
        <v>1.3523013174812399</v>
      </c>
      <c r="N919">
        <f t="shared" si="308"/>
        <v>1.3457812500000006</v>
      </c>
      <c r="O919">
        <f t="shared" si="309"/>
        <v>1.3467850166463409</v>
      </c>
      <c r="P919" t="str">
        <f t="shared" si="325"/>
        <v>-</v>
      </c>
      <c r="Q919" t="str">
        <f t="shared" si="326"/>
        <v>Sell</v>
      </c>
      <c r="R919" t="str">
        <f t="shared" si="319"/>
        <v>-</v>
      </c>
      <c r="S919" t="str">
        <f t="shared" si="327"/>
        <v>-</v>
      </c>
      <c r="T919">
        <f t="shared" si="321"/>
        <v>1.34022</v>
      </c>
      <c r="U919">
        <f t="shared" si="322"/>
        <v>1.33958</v>
      </c>
      <c r="V919" t="str">
        <f t="shared" si="314"/>
        <v>-</v>
      </c>
      <c r="W919" t="str">
        <f t="shared" si="315"/>
        <v>-</v>
      </c>
      <c r="X919" t="str">
        <f t="shared" si="316"/>
        <v>-</v>
      </c>
      <c r="Y919" s="9">
        <f t="shared" si="312"/>
        <v>4992.5844608103298</v>
      </c>
      <c r="Z919" s="9">
        <f t="shared" si="317"/>
        <v>3725.1976994898823</v>
      </c>
      <c r="AA919" s="9">
        <f t="shared" si="318"/>
        <v>120.73563443024042</v>
      </c>
    </row>
    <row r="920" spans="1:27" x14ac:dyDescent="0.25">
      <c r="A920" t="s">
        <v>925</v>
      </c>
      <c r="B920" s="2">
        <v>40885</v>
      </c>
      <c r="C920" s="3">
        <v>0</v>
      </c>
      <c r="D920">
        <v>1.3399000000000001</v>
      </c>
      <c r="E920">
        <v>1.34561</v>
      </c>
      <c r="F920">
        <v>1.3288800000000001</v>
      </c>
      <c r="G920">
        <v>1.3345499999999999</v>
      </c>
      <c r="H920">
        <v>227972</v>
      </c>
      <c r="I920">
        <f t="shared" si="320"/>
        <v>-58.921933085502218</v>
      </c>
      <c r="J920">
        <f t="shared" si="323"/>
        <v>1.3610669230769223</v>
      </c>
      <c r="K920">
        <f t="shared" si="324"/>
        <v>1.3664282103883481</v>
      </c>
      <c r="L920">
        <f t="shared" si="310"/>
        <v>1.3564597222222223</v>
      </c>
      <c r="M920">
        <f t="shared" si="311"/>
        <v>1.3513417868065785</v>
      </c>
      <c r="N920">
        <f t="shared" si="308"/>
        <v>1.3446841666666669</v>
      </c>
      <c r="O920">
        <f t="shared" si="309"/>
        <v>1.3458062153146337</v>
      </c>
      <c r="P920" t="str">
        <f t="shared" si="325"/>
        <v>-</v>
      </c>
      <c r="Q920" t="str">
        <f t="shared" si="326"/>
        <v>Sell</v>
      </c>
      <c r="R920" t="str">
        <f t="shared" si="319"/>
        <v>-</v>
      </c>
      <c r="S920" t="str">
        <f t="shared" si="327"/>
        <v>-</v>
      </c>
      <c r="T920">
        <f t="shared" si="321"/>
        <v>1.3348599999999999</v>
      </c>
      <c r="U920">
        <f t="shared" si="322"/>
        <v>1.3342400000000001</v>
      </c>
      <c r="V920" t="str">
        <f t="shared" si="314"/>
        <v>-</v>
      </c>
      <c r="W920" t="str">
        <f t="shared" si="315"/>
        <v>-</v>
      </c>
      <c r="X920" t="str">
        <f t="shared" si="316"/>
        <v>-</v>
      </c>
      <c r="Y920" s="9">
        <f t="shared" si="312"/>
        <v>4992.5844608103298</v>
      </c>
      <c r="Z920" s="9">
        <f t="shared" si="317"/>
        <v>3740.1558671398725</v>
      </c>
      <c r="AA920" s="9">
        <f t="shared" si="318"/>
        <v>140.21212866971919</v>
      </c>
    </row>
    <row r="921" spans="1:27" x14ac:dyDescent="0.25">
      <c r="A921" t="s">
        <v>926</v>
      </c>
      <c r="B921" s="2">
        <v>40886</v>
      </c>
      <c r="C921" s="3">
        <v>0</v>
      </c>
      <c r="D921">
        <v>1.33453</v>
      </c>
      <c r="E921">
        <v>1.34328</v>
      </c>
      <c r="F921">
        <v>1.32813</v>
      </c>
      <c r="G921">
        <v>1.3384799999999999</v>
      </c>
      <c r="H921">
        <v>221658</v>
      </c>
      <c r="I921">
        <f t="shared" si="320"/>
        <v>-46.747211895911121</v>
      </c>
      <c r="J921">
        <f t="shared" si="323"/>
        <v>1.3607228205128199</v>
      </c>
      <c r="K921">
        <f t="shared" si="324"/>
        <v>1.3657206607582633</v>
      </c>
      <c r="L921">
        <f t="shared" si="310"/>
        <v>1.3543483333333333</v>
      </c>
      <c r="M921">
        <f t="shared" si="311"/>
        <v>1.3506465550873039</v>
      </c>
      <c r="N921">
        <f t="shared" si="308"/>
        <v>1.3431750000000002</v>
      </c>
      <c r="O921">
        <f t="shared" si="309"/>
        <v>1.3452201180894632</v>
      </c>
      <c r="P921" t="str">
        <f t="shared" si="325"/>
        <v>-</v>
      </c>
      <c r="Q921" t="str">
        <f t="shared" si="326"/>
        <v>Sell</v>
      </c>
      <c r="R921" t="str">
        <f t="shared" si="319"/>
        <v>-</v>
      </c>
      <c r="S921" t="str">
        <f t="shared" si="327"/>
        <v>-</v>
      </c>
      <c r="T921">
        <f t="shared" si="321"/>
        <v>1.3387199999999999</v>
      </c>
      <c r="U921">
        <f t="shared" si="322"/>
        <v>1.3382400000000001</v>
      </c>
      <c r="V921" t="str">
        <f t="shared" si="314"/>
        <v>-</v>
      </c>
      <c r="W921" t="str">
        <f t="shared" si="315"/>
        <v>-</v>
      </c>
      <c r="X921" t="str">
        <f t="shared" si="316"/>
        <v>-</v>
      </c>
      <c r="Y921" s="9">
        <f t="shared" si="312"/>
        <v>4992.5844608103298</v>
      </c>
      <c r="Z921" s="9">
        <f t="shared" si="317"/>
        <v>3729.3716840043699</v>
      </c>
      <c r="AA921" s="9">
        <f t="shared" si="318"/>
        <v>126.20065397810089</v>
      </c>
    </row>
    <row r="922" spans="1:27" x14ac:dyDescent="0.25">
      <c r="A922" t="s">
        <v>927</v>
      </c>
      <c r="B922" s="2">
        <v>40888</v>
      </c>
      <c r="C922" s="3">
        <v>0</v>
      </c>
      <c r="D922">
        <v>1.33782</v>
      </c>
      <c r="E922">
        <v>1.3381000000000001</v>
      </c>
      <c r="F922">
        <v>1.33595</v>
      </c>
      <c r="G922">
        <v>1.3370299999999999</v>
      </c>
      <c r="H922">
        <v>6274</v>
      </c>
      <c r="I922">
        <f t="shared" si="320"/>
        <v>-51.239157372986575</v>
      </c>
      <c r="J922">
        <f t="shared" si="323"/>
        <v>1.3604506410256403</v>
      </c>
      <c r="K922">
        <f t="shared" si="324"/>
        <v>1.3649943149162818</v>
      </c>
      <c r="L922">
        <f t="shared" si="310"/>
        <v>1.3522163888888887</v>
      </c>
      <c r="M922">
        <f t="shared" si="311"/>
        <v>1.3499105250825847</v>
      </c>
      <c r="N922">
        <f t="shared" ref="N922:N985" si="328">AVERAGE(G899:G922)</f>
        <v>1.3414495833333338</v>
      </c>
      <c r="O922">
        <f t="shared" si="309"/>
        <v>1.3445649086423062</v>
      </c>
      <c r="P922" t="str">
        <f t="shared" si="325"/>
        <v>-</v>
      </c>
      <c r="Q922" t="str">
        <f t="shared" si="326"/>
        <v>Sell</v>
      </c>
      <c r="R922" t="str">
        <f t="shared" si="319"/>
        <v>-</v>
      </c>
      <c r="S922" t="str">
        <f t="shared" si="327"/>
        <v>-</v>
      </c>
      <c r="T922">
        <f t="shared" si="321"/>
        <v>1.33724</v>
      </c>
      <c r="U922">
        <f t="shared" si="322"/>
        <v>1.3368199999999999</v>
      </c>
      <c r="V922" t="str">
        <f t="shared" si="314"/>
        <v>-</v>
      </c>
      <c r="W922" t="str">
        <f t="shared" si="315"/>
        <v>-</v>
      </c>
      <c r="X922" t="str">
        <f t="shared" si="316"/>
        <v>-</v>
      </c>
      <c r="Y922" s="9">
        <f t="shared" si="312"/>
        <v>4992.5844608103298</v>
      </c>
      <c r="Z922" s="9">
        <f t="shared" si="317"/>
        <v>3733.4991929723383</v>
      </c>
      <c r="AA922" s="9">
        <f t="shared" si="318"/>
        <v>131.58447961230178</v>
      </c>
    </row>
    <row r="923" spans="1:27" x14ac:dyDescent="0.25">
      <c r="A923" t="s">
        <v>928</v>
      </c>
      <c r="B923" s="2">
        <v>40889</v>
      </c>
      <c r="C923" s="3">
        <v>0</v>
      </c>
      <c r="D923">
        <v>1.3370299999999999</v>
      </c>
      <c r="E923">
        <v>1.33771</v>
      </c>
      <c r="F923">
        <v>1.31606</v>
      </c>
      <c r="G923">
        <v>1.31637</v>
      </c>
      <c r="H923">
        <v>234126</v>
      </c>
      <c r="I923">
        <f t="shared" si="320"/>
        <v>-99.173553719008183</v>
      </c>
      <c r="J923">
        <f t="shared" si="323"/>
        <v>1.3598423076923072</v>
      </c>
      <c r="K923">
        <f t="shared" si="324"/>
        <v>1.3637633196019454</v>
      </c>
      <c r="L923">
        <f t="shared" si="310"/>
        <v>1.3502858333333334</v>
      </c>
      <c r="M923">
        <f t="shared" si="311"/>
        <v>1.3480975237267694</v>
      </c>
      <c r="N923">
        <f t="shared" si="328"/>
        <v>1.3395316666666668</v>
      </c>
      <c r="O923">
        <f t="shared" ref="O923:O986" si="329">$O922*(1-(2/(24+1)))+$G923*(2/(24+1))</f>
        <v>1.3423093159509216</v>
      </c>
      <c r="P923" t="str">
        <f t="shared" si="325"/>
        <v>-</v>
      </c>
      <c r="Q923" t="str">
        <f t="shared" si="326"/>
        <v>Sell</v>
      </c>
      <c r="R923" t="str">
        <f t="shared" si="319"/>
        <v>-</v>
      </c>
      <c r="S923" t="str">
        <f t="shared" si="327"/>
        <v>-</v>
      </c>
      <c r="T923">
        <f t="shared" si="321"/>
        <v>1.31674</v>
      </c>
      <c r="U923">
        <f t="shared" si="322"/>
        <v>1.3160000000000001</v>
      </c>
      <c r="V923" t="str">
        <f t="shared" si="314"/>
        <v>-</v>
      </c>
      <c r="W923" t="str">
        <f t="shared" si="315"/>
        <v>-</v>
      </c>
      <c r="X923" t="str">
        <f t="shared" si="316"/>
        <v>-</v>
      </c>
      <c r="Y923" s="9">
        <f t="shared" si="312"/>
        <v>4992.5844608103298</v>
      </c>
      <c r="Z923" s="9">
        <f t="shared" si="317"/>
        <v>3791.6251202289973</v>
      </c>
      <c r="AA923" s="9">
        <f t="shared" si="318"/>
        <v>206.02886723778374</v>
      </c>
    </row>
    <row r="924" spans="1:27" x14ac:dyDescent="0.25">
      <c r="A924" t="s">
        <v>929</v>
      </c>
      <c r="B924" s="2">
        <v>40890</v>
      </c>
      <c r="C924" s="3">
        <v>0</v>
      </c>
      <c r="D924">
        <v>1.3164100000000001</v>
      </c>
      <c r="E924">
        <v>1.3236300000000001</v>
      </c>
      <c r="F924">
        <v>1.3008299999999999</v>
      </c>
      <c r="G924">
        <v>1.3018400000000001</v>
      </c>
      <c r="H924">
        <v>273587</v>
      </c>
      <c r="I924">
        <f t="shared" si="320"/>
        <v>-98.084945013272318</v>
      </c>
      <c r="J924">
        <f t="shared" si="323"/>
        <v>1.3589916666666662</v>
      </c>
      <c r="K924">
        <f t="shared" si="324"/>
        <v>1.3621956406246809</v>
      </c>
      <c r="L924">
        <f t="shared" si="310"/>
        <v>1.3485191666666665</v>
      </c>
      <c r="M924">
        <f t="shared" si="311"/>
        <v>1.3455971170388359</v>
      </c>
      <c r="N924">
        <f t="shared" si="328"/>
        <v>1.3375079166666668</v>
      </c>
      <c r="O924">
        <f t="shared" si="329"/>
        <v>1.3390717706748481</v>
      </c>
      <c r="P924" t="str">
        <f t="shared" si="325"/>
        <v>-</v>
      </c>
      <c r="Q924" t="str">
        <f t="shared" si="326"/>
        <v>Sell</v>
      </c>
      <c r="R924" t="str">
        <f t="shared" si="319"/>
        <v>-</v>
      </c>
      <c r="S924" t="str">
        <f t="shared" si="327"/>
        <v>-</v>
      </c>
      <c r="T924">
        <f t="shared" si="321"/>
        <v>1.3024500000000001</v>
      </c>
      <c r="U924">
        <f t="shared" si="322"/>
        <v>1.3012300000000001</v>
      </c>
      <c r="V924" t="str">
        <f t="shared" si="314"/>
        <v>-</v>
      </c>
      <c r="W924" t="str">
        <f t="shared" si="315"/>
        <v>-</v>
      </c>
      <c r="X924" t="str">
        <f t="shared" si="316"/>
        <v>-</v>
      </c>
      <c r="Y924" s="9">
        <f t="shared" si="312"/>
        <v>4992.5844608103298</v>
      </c>
      <c r="Z924" s="9">
        <f t="shared" si="317"/>
        <v>3833.2254296213514</v>
      </c>
      <c r="AA924" s="9">
        <f t="shared" si="318"/>
        <v>257.84809256312161</v>
      </c>
    </row>
    <row r="925" spans="1:27" x14ac:dyDescent="0.25">
      <c r="A925" t="s">
        <v>930</v>
      </c>
      <c r="B925" s="2">
        <v>40891</v>
      </c>
      <c r="C925" s="3">
        <v>0</v>
      </c>
      <c r="D925">
        <v>1.3018400000000001</v>
      </c>
      <c r="E925">
        <v>1.3063800000000001</v>
      </c>
      <c r="F925">
        <v>1.29481</v>
      </c>
      <c r="G925">
        <v>1.2984599999999999</v>
      </c>
      <c r="H925">
        <v>276866</v>
      </c>
      <c r="I925">
        <f t="shared" si="320"/>
        <v>-93.788291354663144</v>
      </c>
      <c r="J925">
        <f t="shared" si="323"/>
        <v>1.3580132051282046</v>
      </c>
      <c r="K925">
        <f t="shared" si="324"/>
        <v>1.360582080102537</v>
      </c>
      <c r="L925">
        <f t="shared" si="310"/>
        <v>1.3465644444444445</v>
      </c>
      <c r="M925">
        <f t="shared" si="311"/>
        <v>1.3430491647664664</v>
      </c>
      <c r="N925">
        <f t="shared" si="328"/>
        <v>1.3356120833333334</v>
      </c>
      <c r="O925">
        <f t="shared" si="329"/>
        <v>1.3358228290208602</v>
      </c>
      <c r="P925" t="str">
        <f t="shared" si="325"/>
        <v>-</v>
      </c>
      <c r="Q925" t="str">
        <f t="shared" si="326"/>
        <v>Sell</v>
      </c>
      <c r="R925" t="str">
        <f t="shared" si="319"/>
        <v>-</v>
      </c>
      <c r="S925" t="str">
        <f t="shared" si="327"/>
        <v>-</v>
      </c>
      <c r="T925">
        <f t="shared" si="321"/>
        <v>1.29924</v>
      </c>
      <c r="U925">
        <f t="shared" si="322"/>
        <v>1.2976799999999999</v>
      </c>
      <c r="V925" t="str">
        <f t="shared" si="314"/>
        <v>-</v>
      </c>
      <c r="W925" t="str">
        <f t="shared" si="315"/>
        <v>-</v>
      </c>
      <c r="X925" t="str">
        <f t="shared" si="316"/>
        <v>-</v>
      </c>
      <c r="Y925" s="9">
        <f t="shared" si="312"/>
        <v>4992.5844608103298</v>
      </c>
      <c r="Z925" s="9">
        <f t="shared" si="317"/>
        <v>3842.6960844881082</v>
      </c>
      <c r="AA925" s="9">
        <f t="shared" si="318"/>
        <v>269.43451391277767</v>
      </c>
    </row>
    <row r="926" spans="1:27" x14ac:dyDescent="0.25">
      <c r="A926" t="s">
        <v>931</v>
      </c>
      <c r="B926" s="2">
        <v>40892</v>
      </c>
      <c r="C926" s="3">
        <v>0</v>
      </c>
      <c r="D926">
        <v>1.29847</v>
      </c>
      <c r="E926">
        <v>1.3049599999999999</v>
      </c>
      <c r="F926">
        <v>1.29569</v>
      </c>
      <c r="G926">
        <v>1.30288</v>
      </c>
      <c r="H926">
        <v>249412</v>
      </c>
      <c r="I926">
        <f t="shared" si="320"/>
        <v>-86.266167460857673</v>
      </c>
      <c r="J926">
        <f t="shared" si="323"/>
        <v>1.3569219230769225</v>
      </c>
      <c r="K926">
        <f t="shared" si="324"/>
        <v>1.3591212679480424</v>
      </c>
      <c r="L926">
        <f t="shared" si="310"/>
        <v>1.3443608333333334</v>
      </c>
      <c r="M926">
        <f t="shared" si="311"/>
        <v>1.3408778585628736</v>
      </c>
      <c r="N926">
        <f t="shared" si="328"/>
        <v>1.3338408333333331</v>
      </c>
      <c r="O926">
        <f t="shared" si="329"/>
        <v>1.3331874026991914</v>
      </c>
      <c r="P926" t="str">
        <f t="shared" si="325"/>
        <v>-</v>
      </c>
      <c r="Q926" t="str">
        <f t="shared" si="326"/>
        <v>Sell</v>
      </c>
      <c r="R926" t="str">
        <f t="shared" si="319"/>
        <v>-</v>
      </c>
      <c r="S926" t="str">
        <f t="shared" si="327"/>
        <v>-</v>
      </c>
      <c r="T926">
        <f t="shared" si="321"/>
        <v>1.3037099999999999</v>
      </c>
      <c r="U926">
        <f t="shared" si="322"/>
        <v>1.3020499999999999</v>
      </c>
      <c r="V926" t="str">
        <f t="shared" si="314"/>
        <v>-</v>
      </c>
      <c r="W926" t="str">
        <f t="shared" si="315"/>
        <v>-</v>
      </c>
      <c r="X926" t="str">
        <f t="shared" si="316"/>
        <v>-</v>
      </c>
      <c r="Y926" s="9">
        <f t="shared" si="312"/>
        <v>4992.5844608103298</v>
      </c>
      <c r="Z926" s="9">
        <f t="shared" si="317"/>
        <v>3829.5207222544354</v>
      </c>
      <c r="AA926" s="9">
        <f t="shared" si="318"/>
        <v>253.18686723952899</v>
      </c>
    </row>
    <row r="927" spans="1:27" x14ac:dyDescent="0.25">
      <c r="A927" t="s">
        <v>932</v>
      </c>
      <c r="B927" s="2">
        <v>40893</v>
      </c>
      <c r="C927" s="3">
        <v>0</v>
      </c>
      <c r="D927">
        <v>1.30287</v>
      </c>
      <c r="E927">
        <v>1.3084</v>
      </c>
      <c r="F927">
        <v>1.2996099999999999</v>
      </c>
      <c r="G927">
        <v>1.30443</v>
      </c>
      <c r="H927">
        <v>228644</v>
      </c>
      <c r="I927">
        <f t="shared" si="320"/>
        <v>-83.62831858407084</v>
      </c>
      <c r="J927">
        <f t="shared" si="323"/>
        <v>1.355954743589743</v>
      </c>
      <c r="K927">
        <f t="shared" si="324"/>
        <v>1.3577366788860665</v>
      </c>
      <c r="L927">
        <f t="shared" si="310"/>
        <v>1.3422902777777774</v>
      </c>
      <c r="M927">
        <f t="shared" si="311"/>
        <v>1.3389077040459614</v>
      </c>
      <c r="N927">
        <f t="shared" si="328"/>
        <v>1.3318429166666665</v>
      </c>
      <c r="O927">
        <f t="shared" si="329"/>
        <v>1.3308868104832563</v>
      </c>
      <c r="P927" t="str">
        <f t="shared" si="325"/>
        <v>-</v>
      </c>
      <c r="Q927" t="str">
        <f t="shared" si="326"/>
        <v>Sell</v>
      </c>
      <c r="R927" t="str">
        <f t="shared" si="319"/>
        <v>-</v>
      </c>
      <c r="S927" t="str">
        <f t="shared" si="327"/>
        <v>-</v>
      </c>
      <c r="T927">
        <f t="shared" si="321"/>
        <v>1.3052900000000001</v>
      </c>
      <c r="U927">
        <f t="shared" si="322"/>
        <v>1.3035699999999999</v>
      </c>
      <c r="V927" t="str">
        <f t="shared" si="314"/>
        <v>-</v>
      </c>
      <c r="W927" t="str">
        <f t="shared" si="315"/>
        <v>-</v>
      </c>
      <c r="X927" t="str">
        <f t="shared" si="316"/>
        <v>-</v>
      </c>
      <c r="Y927" s="9">
        <f t="shared" si="312"/>
        <v>4992.5844608103298</v>
      </c>
      <c r="Z927" s="9">
        <f t="shared" si="317"/>
        <v>3824.885244512966</v>
      </c>
      <c r="AA927" s="9">
        <f t="shared" si="318"/>
        <v>247.43976530795774</v>
      </c>
    </row>
    <row r="928" spans="1:27" x14ac:dyDescent="0.25">
      <c r="A928" t="s">
        <v>933</v>
      </c>
      <c r="B928" s="2">
        <v>40895</v>
      </c>
      <c r="C928" s="3">
        <v>0</v>
      </c>
      <c r="D928">
        <v>1.3037300000000001</v>
      </c>
      <c r="E928">
        <v>1.3042</v>
      </c>
      <c r="F928">
        <v>1.3030900000000001</v>
      </c>
      <c r="G928">
        <v>1.3035699999999999</v>
      </c>
      <c r="H928">
        <v>6874</v>
      </c>
      <c r="I928">
        <f t="shared" si="320"/>
        <v>-85.091899251191478</v>
      </c>
      <c r="J928">
        <f t="shared" si="323"/>
        <v>1.3551274358974352</v>
      </c>
      <c r="K928">
        <f t="shared" si="324"/>
        <v>1.3563653705598369</v>
      </c>
      <c r="L928">
        <f t="shared" si="310"/>
        <v>1.3402016666666663</v>
      </c>
      <c r="M928">
        <f t="shared" si="311"/>
        <v>1.3369975578813149</v>
      </c>
      <c r="N928">
        <f t="shared" si="328"/>
        <v>1.3297604166666666</v>
      </c>
      <c r="O928">
        <f t="shared" si="329"/>
        <v>1.3287014656445959</v>
      </c>
      <c r="P928" t="str">
        <f t="shared" si="325"/>
        <v>-</v>
      </c>
      <c r="Q928" t="str">
        <f t="shared" si="326"/>
        <v>Sell</v>
      </c>
      <c r="R928" t="str">
        <f t="shared" si="319"/>
        <v>-</v>
      </c>
      <c r="S928" t="str">
        <f t="shared" si="327"/>
        <v>-</v>
      </c>
      <c r="T928">
        <f t="shared" si="321"/>
        <v>1.30444</v>
      </c>
      <c r="U928">
        <f t="shared" si="322"/>
        <v>1.3027</v>
      </c>
      <c r="V928" t="str">
        <f t="shared" si="314"/>
        <v>-</v>
      </c>
      <c r="W928" t="str">
        <f t="shared" si="315"/>
        <v>-</v>
      </c>
      <c r="X928" t="str">
        <f t="shared" si="316"/>
        <v>-</v>
      </c>
      <c r="Y928" s="9">
        <f t="shared" si="312"/>
        <v>4992.5844608103298</v>
      </c>
      <c r="Z928" s="9">
        <f t="shared" si="317"/>
        <v>3827.3776186028713</v>
      </c>
      <c r="AA928" s="9">
        <f t="shared" si="318"/>
        <v>250.52144023245179</v>
      </c>
    </row>
    <row r="929" spans="1:27" x14ac:dyDescent="0.25">
      <c r="A929" t="s">
        <v>934</v>
      </c>
      <c r="B929" s="2">
        <v>40896</v>
      </c>
      <c r="C929" s="3">
        <v>0</v>
      </c>
      <c r="D929">
        <v>1.3035699999999999</v>
      </c>
      <c r="E929">
        <v>1.3040700000000001</v>
      </c>
      <c r="F929">
        <v>1.2982499999999999</v>
      </c>
      <c r="G929">
        <v>1.3005800000000001</v>
      </c>
      <c r="H929">
        <v>246812</v>
      </c>
      <c r="I929">
        <f t="shared" si="320"/>
        <v>-89.265116279069673</v>
      </c>
      <c r="J929">
        <f t="shared" si="323"/>
        <v>1.3543374358974354</v>
      </c>
      <c r="K929">
        <f t="shared" si="324"/>
        <v>1.3549530826975624</v>
      </c>
      <c r="L929">
        <f t="shared" si="310"/>
        <v>1.3381099999999999</v>
      </c>
      <c r="M929">
        <f t="shared" si="311"/>
        <v>1.3350290412390817</v>
      </c>
      <c r="N929">
        <f t="shared" si="328"/>
        <v>1.3277704166666666</v>
      </c>
      <c r="O929">
        <f t="shared" si="329"/>
        <v>1.3264517483930285</v>
      </c>
      <c r="P929" t="str">
        <f t="shared" si="325"/>
        <v>-</v>
      </c>
      <c r="Q929" t="str">
        <f t="shared" si="326"/>
        <v>Sell</v>
      </c>
      <c r="R929" t="str">
        <f t="shared" si="319"/>
        <v>-</v>
      </c>
      <c r="S929" t="str">
        <f t="shared" si="327"/>
        <v>-</v>
      </c>
      <c r="T929">
        <f t="shared" si="321"/>
        <v>1.30145</v>
      </c>
      <c r="U929">
        <f t="shared" si="322"/>
        <v>1.2997099999999999</v>
      </c>
      <c r="V929" t="str">
        <f t="shared" si="314"/>
        <v>-</v>
      </c>
      <c r="W929" t="str">
        <f t="shared" si="315"/>
        <v>-</v>
      </c>
      <c r="X929" t="str">
        <f t="shared" si="316"/>
        <v>-</v>
      </c>
      <c r="Y929" s="9">
        <f t="shared" si="312"/>
        <v>4992.5844608103298</v>
      </c>
      <c r="Z929" s="9">
        <f t="shared" si="317"/>
        <v>3836.1707793694186</v>
      </c>
      <c r="AA929" s="9">
        <f t="shared" si="318"/>
        <v>261.37499414110817</v>
      </c>
    </row>
    <row r="930" spans="1:27" x14ac:dyDescent="0.25">
      <c r="A930" t="s">
        <v>935</v>
      </c>
      <c r="B930" s="2">
        <v>40897</v>
      </c>
      <c r="C930" s="3">
        <v>0</v>
      </c>
      <c r="D930">
        <v>1.3005800000000001</v>
      </c>
      <c r="E930">
        <v>1.31315</v>
      </c>
      <c r="F930">
        <v>1.29949</v>
      </c>
      <c r="G930">
        <v>1.3086199999999999</v>
      </c>
      <c r="H930">
        <v>249722</v>
      </c>
      <c r="I930">
        <f t="shared" si="320"/>
        <v>-74.306976744186258</v>
      </c>
      <c r="J930">
        <f t="shared" si="323"/>
        <v>1.3535434615384609</v>
      </c>
      <c r="K930">
        <f t="shared" si="324"/>
        <v>1.3537800932621811</v>
      </c>
      <c r="L930">
        <f t="shared" si="310"/>
        <v>1.3360594444444447</v>
      </c>
      <c r="M930">
        <f t="shared" si="311"/>
        <v>1.3336015254964286</v>
      </c>
      <c r="N930">
        <f t="shared" si="328"/>
        <v>1.3259712499999998</v>
      </c>
      <c r="O930">
        <f t="shared" si="329"/>
        <v>1.3250252085215861</v>
      </c>
      <c r="P930" t="str">
        <f t="shared" si="325"/>
        <v>Buy</v>
      </c>
      <c r="Q930" t="str">
        <f t="shared" si="326"/>
        <v>Sell</v>
      </c>
      <c r="R930" t="str">
        <f t="shared" si="319"/>
        <v>-</v>
      </c>
      <c r="S930" t="str">
        <f t="shared" si="327"/>
        <v>-</v>
      </c>
      <c r="T930">
        <f t="shared" si="321"/>
        <v>1.3094300000000001</v>
      </c>
      <c r="U930">
        <f t="shared" si="322"/>
        <v>1.3078099999999999</v>
      </c>
      <c r="V930" t="str">
        <f t="shared" si="314"/>
        <v>-</v>
      </c>
      <c r="W930" t="str">
        <f t="shared" si="315"/>
        <v>-</v>
      </c>
      <c r="X930" t="str">
        <f t="shared" si="316"/>
        <v>-</v>
      </c>
      <c r="Y930" s="9">
        <f t="shared" si="312"/>
        <v>4992.5844608103298</v>
      </c>
      <c r="Z930" s="9">
        <f t="shared" si="317"/>
        <v>3812.792177367503</v>
      </c>
      <c r="AA930" s="9">
        <f t="shared" si="318"/>
        <v>232.42915530500665</v>
      </c>
    </row>
    <row r="931" spans="1:27" x14ac:dyDescent="0.25">
      <c r="A931" t="s">
        <v>936</v>
      </c>
      <c r="B931" s="2">
        <v>40898</v>
      </c>
      <c r="C931" s="3">
        <v>0</v>
      </c>
      <c r="D931">
        <v>1.3086199999999999</v>
      </c>
      <c r="E931">
        <v>1.3189299999999999</v>
      </c>
      <c r="F931">
        <v>1.3024899999999999</v>
      </c>
      <c r="G931">
        <v>1.3035600000000001</v>
      </c>
      <c r="H931">
        <v>270683</v>
      </c>
      <c r="I931">
        <f t="shared" si="320"/>
        <v>-82.775590551181025</v>
      </c>
      <c r="J931">
        <f t="shared" si="323"/>
        <v>1.352848974358974</v>
      </c>
      <c r="K931">
        <f t="shared" si="324"/>
        <v>1.3525086984960499</v>
      </c>
      <c r="L931">
        <f t="shared" si="310"/>
        <v>1.3346977777777778</v>
      </c>
      <c r="M931">
        <f t="shared" si="311"/>
        <v>1.3319776592533785</v>
      </c>
      <c r="N931">
        <f t="shared" si="328"/>
        <v>1.3246883333333332</v>
      </c>
      <c r="O931">
        <f t="shared" si="329"/>
        <v>1.3233079918398594</v>
      </c>
      <c r="P931" t="str">
        <f t="shared" si="325"/>
        <v>-</v>
      </c>
      <c r="Q931" t="str">
        <f t="shared" si="326"/>
        <v>Sell</v>
      </c>
      <c r="R931" t="str">
        <f t="shared" si="319"/>
        <v>-</v>
      </c>
      <c r="S931" t="str">
        <f t="shared" si="327"/>
        <v>-</v>
      </c>
      <c r="T931">
        <f t="shared" si="321"/>
        <v>1.3042899999999999</v>
      </c>
      <c r="U931">
        <f t="shared" si="322"/>
        <v>1.3028299999999999</v>
      </c>
      <c r="V931" t="str">
        <f t="shared" si="314"/>
        <v>-</v>
      </c>
      <c r="W931" t="str">
        <f t="shared" si="315"/>
        <v>-</v>
      </c>
      <c r="X931" t="str">
        <f t="shared" si="316"/>
        <v>-</v>
      </c>
      <c r="Y931" s="9">
        <f t="shared" si="312"/>
        <v>4992.5844608103298</v>
      </c>
      <c r="Z931" s="9">
        <f t="shared" si="317"/>
        <v>3827.817786543123</v>
      </c>
      <c r="AA931" s="9">
        <f t="shared" si="318"/>
        <v>251.11990445053834</v>
      </c>
    </row>
    <row r="932" spans="1:27" x14ac:dyDescent="0.25">
      <c r="A932" t="s">
        <v>937</v>
      </c>
      <c r="B932" s="2">
        <v>40899</v>
      </c>
      <c r="C932" s="3">
        <v>0</v>
      </c>
      <c r="D932">
        <v>1.3036000000000001</v>
      </c>
      <c r="E932">
        <v>1.31189</v>
      </c>
      <c r="F932">
        <v>1.30189</v>
      </c>
      <c r="G932">
        <v>1.30541</v>
      </c>
      <c r="H932">
        <v>227216</v>
      </c>
      <c r="I932">
        <f t="shared" si="320"/>
        <v>-79.133858267716633</v>
      </c>
      <c r="J932">
        <f t="shared" si="323"/>
        <v>1.3522717948717944</v>
      </c>
      <c r="K932">
        <f t="shared" si="324"/>
        <v>1.3513163263822259</v>
      </c>
      <c r="L932">
        <f t="shared" si="310"/>
        <v>1.3331569444444442</v>
      </c>
      <c r="M932">
        <f t="shared" si="311"/>
        <v>1.3305415695640066</v>
      </c>
      <c r="N932">
        <f t="shared" si="328"/>
        <v>1.3235408333333332</v>
      </c>
      <c r="O932">
        <f t="shared" si="329"/>
        <v>1.3218761524926705</v>
      </c>
      <c r="P932" t="str">
        <f t="shared" si="325"/>
        <v>Buy</v>
      </c>
      <c r="Q932" t="str">
        <f t="shared" si="326"/>
        <v>Sell</v>
      </c>
      <c r="R932" t="str">
        <f t="shared" si="319"/>
        <v>-</v>
      </c>
      <c r="S932" t="str">
        <f t="shared" si="327"/>
        <v>-</v>
      </c>
      <c r="T932">
        <f t="shared" si="321"/>
        <v>1.30606</v>
      </c>
      <c r="U932">
        <f t="shared" si="322"/>
        <v>1.3047599999999999</v>
      </c>
      <c r="V932" t="str">
        <f t="shared" si="314"/>
        <v>-</v>
      </c>
      <c r="W932" t="str">
        <f t="shared" si="315"/>
        <v>-</v>
      </c>
      <c r="X932" t="str">
        <f t="shared" si="316"/>
        <v>-</v>
      </c>
      <c r="Y932" s="9">
        <f t="shared" si="312"/>
        <v>4992.5844608103298</v>
      </c>
      <c r="Z932" s="9">
        <f t="shared" si="317"/>
        <v>3822.6302473166088</v>
      </c>
      <c r="AA932" s="9">
        <f t="shared" si="318"/>
        <v>244.72341741303467</v>
      </c>
    </row>
    <row r="933" spans="1:27" x14ac:dyDescent="0.25">
      <c r="A933" t="s">
        <v>938</v>
      </c>
      <c r="B933" s="2">
        <v>40900</v>
      </c>
      <c r="C933" s="3">
        <v>0</v>
      </c>
      <c r="D933">
        <v>1.30542</v>
      </c>
      <c r="E933">
        <v>1.30945</v>
      </c>
      <c r="F933">
        <v>1.3028200000000001</v>
      </c>
      <c r="G933">
        <v>1.30477</v>
      </c>
      <c r="H933">
        <v>182743</v>
      </c>
      <c r="I933">
        <f t="shared" si="320"/>
        <v>-80.393700787401627</v>
      </c>
      <c r="J933">
        <f t="shared" si="323"/>
        <v>1.3516947435897435</v>
      </c>
      <c r="K933">
        <f t="shared" si="324"/>
        <v>1.3501379383725494</v>
      </c>
      <c r="L933">
        <f t="shared" si="310"/>
        <v>1.3312144444444445</v>
      </c>
      <c r="M933">
        <f t="shared" si="311"/>
        <v>1.3291485117497359</v>
      </c>
      <c r="N933">
        <f t="shared" si="328"/>
        <v>1.3227608333333334</v>
      </c>
      <c r="O933">
        <f t="shared" si="329"/>
        <v>1.3205076602932568</v>
      </c>
      <c r="P933" t="str">
        <f t="shared" si="325"/>
        <v>-</v>
      </c>
      <c r="Q933" t="str">
        <f t="shared" si="326"/>
        <v>Sell</v>
      </c>
      <c r="R933" t="str">
        <f t="shared" si="319"/>
        <v>-</v>
      </c>
      <c r="S933" t="str">
        <f t="shared" si="327"/>
        <v>-</v>
      </c>
      <c r="T933">
        <f t="shared" si="321"/>
        <v>1.3052699999999999</v>
      </c>
      <c r="U933">
        <f t="shared" si="322"/>
        <v>1.30427</v>
      </c>
      <c r="V933" t="str">
        <f t="shared" si="314"/>
        <v>-</v>
      </c>
      <c r="W933" t="str">
        <f t="shared" si="315"/>
        <v>-</v>
      </c>
      <c r="X933" t="str">
        <f t="shared" si="316"/>
        <v>-</v>
      </c>
      <c r="Y933" s="9">
        <f t="shared" si="312"/>
        <v>4992.5844608103298</v>
      </c>
      <c r="Z933" s="9">
        <f t="shared" si="317"/>
        <v>3824.9438513183709</v>
      </c>
      <c r="AA933" s="9">
        <f t="shared" si="318"/>
        <v>247.64907631604083</v>
      </c>
    </row>
    <row r="934" spans="1:27" x14ac:dyDescent="0.25">
      <c r="A934" t="s">
        <v>939</v>
      </c>
      <c r="B934" s="2">
        <v>40902</v>
      </c>
      <c r="C934" s="3">
        <v>0</v>
      </c>
      <c r="D934">
        <v>1.30416</v>
      </c>
      <c r="E934">
        <v>1.3042800000000001</v>
      </c>
      <c r="F934">
        <v>1.3029900000000001</v>
      </c>
      <c r="G934">
        <v>1.30406</v>
      </c>
      <c r="H934">
        <v>3364</v>
      </c>
      <c r="I934">
        <f t="shared" si="320"/>
        <v>-80.916030534351194</v>
      </c>
      <c r="J934">
        <f t="shared" si="323"/>
        <v>1.3510850000000001</v>
      </c>
      <c r="K934">
        <f t="shared" si="324"/>
        <v>1.3489714082871684</v>
      </c>
      <c r="L934">
        <f t="shared" ref="L934:L997" si="330">AVERAGE(G899:G934)</f>
        <v>1.3291483333333334</v>
      </c>
      <c r="M934">
        <f t="shared" si="311"/>
        <v>1.3277923759794799</v>
      </c>
      <c r="N934">
        <f t="shared" si="328"/>
        <v>1.3216366666666666</v>
      </c>
      <c r="O934">
        <f t="shared" si="329"/>
        <v>1.3191918474697961</v>
      </c>
      <c r="P934" t="str">
        <f t="shared" si="325"/>
        <v>-</v>
      </c>
      <c r="Q934" t="str">
        <f t="shared" si="326"/>
        <v>Sell</v>
      </c>
      <c r="R934" t="str">
        <f t="shared" si="319"/>
        <v>-</v>
      </c>
      <c r="S934" t="str">
        <f t="shared" si="327"/>
        <v>-</v>
      </c>
      <c r="T934">
        <f t="shared" si="321"/>
        <v>1.3042800000000001</v>
      </c>
      <c r="U934">
        <f t="shared" si="322"/>
        <v>1.3038400000000001</v>
      </c>
      <c r="V934" t="str">
        <f t="shared" si="314"/>
        <v>-</v>
      </c>
      <c r="W934" t="str">
        <f t="shared" si="315"/>
        <v>-</v>
      </c>
      <c r="X934" t="str">
        <f t="shared" si="316"/>
        <v>-</v>
      </c>
      <c r="Y934" s="9">
        <f t="shared" si="312"/>
        <v>4992.5844608103298</v>
      </c>
      <c r="Z934" s="9">
        <f t="shared" si="317"/>
        <v>3827.8471346722554</v>
      </c>
      <c r="AA934" s="9">
        <f t="shared" si="318"/>
        <v>251.35284676710188</v>
      </c>
    </row>
    <row r="935" spans="1:27" x14ac:dyDescent="0.25">
      <c r="A935" t="s">
        <v>940</v>
      </c>
      <c r="B935" s="2">
        <v>40903</v>
      </c>
      <c r="C935" s="3">
        <v>0</v>
      </c>
      <c r="D935">
        <v>1.30406</v>
      </c>
      <c r="E935">
        <v>1.3081400000000001</v>
      </c>
      <c r="F935">
        <v>1.30406</v>
      </c>
      <c r="G935">
        <v>1.30471</v>
      </c>
      <c r="H935">
        <v>54664</v>
      </c>
      <c r="I935">
        <f t="shared" si="320"/>
        <v>-77.130977130977101</v>
      </c>
      <c r="J935">
        <f t="shared" si="323"/>
        <v>1.3505105128205128</v>
      </c>
      <c r="K935">
        <f t="shared" si="324"/>
        <v>1.3478508663052147</v>
      </c>
      <c r="L935">
        <f t="shared" si="330"/>
        <v>1.3275458333333332</v>
      </c>
      <c r="M935">
        <f t="shared" ref="M935:M998" si="331">$M934*(1-(2/(36+1)))+$G935*(2/(36+1))</f>
        <v>1.3265446799805891</v>
      </c>
      <c r="N935">
        <f t="shared" si="328"/>
        <v>1.3205233333333333</v>
      </c>
      <c r="O935">
        <f t="shared" si="329"/>
        <v>1.3180332996722126</v>
      </c>
      <c r="P935" t="str">
        <f t="shared" si="325"/>
        <v>Buy</v>
      </c>
      <c r="Q935" t="str">
        <f t="shared" si="326"/>
        <v>Sell</v>
      </c>
      <c r="R935" t="str">
        <f t="shared" si="319"/>
        <v>-</v>
      </c>
      <c r="S935" t="str">
        <f t="shared" si="327"/>
        <v>-</v>
      </c>
      <c r="T935">
        <f t="shared" si="321"/>
        <v>1.3048299999999999</v>
      </c>
      <c r="U935">
        <f t="shared" si="322"/>
        <v>1.3045899999999999</v>
      </c>
      <c r="V935" t="str">
        <f t="shared" si="314"/>
        <v>-</v>
      </c>
      <c r="W935" t="str">
        <f t="shared" si="315"/>
        <v>-</v>
      </c>
      <c r="X935" t="str">
        <f t="shared" si="316"/>
        <v>-</v>
      </c>
      <c r="Y935" s="9">
        <f t="shared" si="312"/>
        <v>4992.5844608103298</v>
      </c>
      <c r="Z935" s="9">
        <f t="shared" si="317"/>
        <v>3826.233655579907</v>
      </c>
      <c r="AA935" s="9">
        <f t="shared" si="318"/>
        <v>249.39250225634626</v>
      </c>
    </row>
    <row r="936" spans="1:27" x14ac:dyDescent="0.25">
      <c r="A936" t="s">
        <v>941</v>
      </c>
      <c r="B936" s="2">
        <v>40904</v>
      </c>
      <c r="C936" s="3">
        <v>0</v>
      </c>
      <c r="D936">
        <v>1.30471</v>
      </c>
      <c r="E936">
        <v>1.3083</v>
      </c>
      <c r="F936">
        <v>1.3043400000000001</v>
      </c>
      <c r="G936">
        <v>1.3067899999999999</v>
      </c>
      <c r="H936">
        <v>164170</v>
      </c>
      <c r="I936">
        <f t="shared" si="320"/>
        <v>-72.074592074592317</v>
      </c>
      <c r="J936">
        <f t="shared" si="323"/>
        <v>1.3498476923076923</v>
      </c>
      <c r="K936">
        <f t="shared" si="324"/>
        <v>1.346811350702551</v>
      </c>
      <c r="L936">
        <f t="shared" si="330"/>
        <v>1.3263341666666666</v>
      </c>
      <c r="M936">
        <f t="shared" si="331"/>
        <v>1.3254768594410977</v>
      </c>
      <c r="N936">
        <f t="shared" si="328"/>
        <v>1.3194616666666665</v>
      </c>
      <c r="O936">
        <f t="shared" si="329"/>
        <v>1.3171338356984357</v>
      </c>
      <c r="P936" t="str">
        <f t="shared" si="325"/>
        <v>-</v>
      </c>
      <c r="Q936" t="str">
        <f t="shared" si="326"/>
        <v>Sell</v>
      </c>
      <c r="R936" t="str">
        <f t="shared" si="319"/>
        <v>-</v>
      </c>
      <c r="S936" t="str">
        <f t="shared" si="327"/>
        <v>-</v>
      </c>
      <c r="T936">
        <f t="shared" si="321"/>
        <v>1.3069200000000001</v>
      </c>
      <c r="U936">
        <f t="shared" si="322"/>
        <v>1.3066599999999999</v>
      </c>
      <c r="V936" t="str">
        <f t="shared" si="314"/>
        <v>-</v>
      </c>
      <c r="W936" t="str">
        <f t="shared" si="315"/>
        <v>-</v>
      </c>
      <c r="X936" t="str">
        <f t="shared" si="316"/>
        <v>-</v>
      </c>
      <c r="Y936" s="9">
        <f t="shared" si="312"/>
        <v>4992.5844608103298</v>
      </c>
      <c r="Z936" s="9">
        <f t="shared" si="317"/>
        <v>3820.1148201958263</v>
      </c>
      <c r="AA936" s="9">
        <f t="shared" si="318"/>
        <v>241.79297724385623</v>
      </c>
    </row>
    <row r="937" spans="1:27" x14ac:dyDescent="0.25">
      <c r="A937" t="s">
        <v>942</v>
      </c>
      <c r="B937" s="2">
        <v>40905</v>
      </c>
      <c r="C937" s="3">
        <v>0</v>
      </c>
      <c r="D937">
        <v>1.3067899999999999</v>
      </c>
      <c r="E937">
        <v>1.30792</v>
      </c>
      <c r="F937">
        <v>1.2913399999999999</v>
      </c>
      <c r="G937">
        <v>1.29243</v>
      </c>
      <c r="H937">
        <v>225465</v>
      </c>
      <c r="I937">
        <f t="shared" si="320"/>
        <v>-96.624341901517411</v>
      </c>
      <c r="J937">
        <f t="shared" si="323"/>
        <v>1.3490807692307694</v>
      </c>
      <c r="K937">
        <f t="shared" si="324"/>
        <v>1.34543460764679</v>
      </c>
      <c r="L937">
        <f t="shared" si="330"/>
        <v>1.324902777777778</v>
      </c>
      <c r="M937">
        <f t="shared" si="331"/>
        <v>1.323690542714552</v>
      </c>
      <c r="N937">
        <f t="shared" si="328"/>
        <v>1.3173045833333334</v>
      </c>
      <c r="O937">
        <f t="shared" si="329"/>
        <v>1.3151575288425608</v>
      </c>
      <c r="P937" t="str">
        <f t="shared" si="325"/>
        <v>-</v>
      </c>
      <c r="Q937" t="str">
        <f t="shared" si="326"/>
        <v>Sell</v>
      </c>
      <c r="R937" t="str">
        <f t="shared" si="319"/>
        <v>-</v>
      </c>
      <c r="S937" t="str">
        <f t="shared" si="327"/>
        <v>-</v>
      </c>
      <c r="T937">
        <f t="shared" si="321"/>
        <v>1.2926200000000001</v>
      </c>
      <c r="U937">
        <f t="shared" si="322"/>
        <v>1.2922400000000001</v>
      </c>
      <c r="V937" t="str">
        <f t="shared" si="314"/>
        <v>-</v>
      </c>
      <c r="W937" t="str">
        <f t="shared" si="315"/>
        <v>-</v>
      </c>
      <c r="X937" t="str">
        <f t="shared" si="316"/>
        <v>-</v>
      </c>
      <c r="Y937" s="9">
        <f t="shared" si="312"/>
        <v>4992.5844608103298</v>
      </c>
      <c r="Z937" s="9">
        <f t="shared" si="317"/>
        <v>3862.3759966659418</v>
      </c>
      <c r="AA937" s="9">
        <f t="shared" si="318"/>
        <v>293.73618809830094</v>
      </c>
    </row>
    <row r="938" spans="1:27" x14ac:dyDescent="0.25">
      <c r="A938" t="s">
        <v>943</v>
      </c>
      <c r="B938" s="2">
        <v>40906</v>
      </c>
      <c r="C938" s="3">
        <v>0</v>
      </c>
      <c r="D938">
        <v>1.2924500000000001</v>
      </c>
      <c r="E938">
        <v>1.29637</v>
      </c>
      <c r="F938">
        <v>1.2858099999999999</v>
      </c>
      <c r="G938">
        <v>1.2951999999999999</v>
      </c>
      <c r="H938">
        <v>252945</v>
      </c>
      <c r="I938">
        <f t="shared" si="320"/>
        <v>-71.648550724637687</v>
      </c>
      <c r="J938">
        <f t="shared" si="323"/>
        <v>1.348256282051282</v>
      </c>
      <c r="K938">
        <f t="shared" si="324"/>
        <v>1.3441628454278838</v>
      </c>
      <c r="L938">
        <f t="shared" si="330"/>
        <v>1.3235086111111112</v>
      </c>
      <c r="M938">
        <f t="shared" si="331"/>
        <v>1.3221505133786302</v>
      </c>
      <c r="N938">
        <f t="shared" si="328"/>
        <v>1.315162916666667</v>
      </c>
      <c r="O938">
        <f t="shared" si="329"/>
        <v>1.313560926535156</v>
      </c>
      <c r="P938" t="str">
        <f t="shared" si="325"/>
        <v>Buy</v>
      </c>
      <c r="Q938" t="str">
        <f t="shared" si="326"/>
        <v>Sell</v>
      </c>
      <c r="R938" t="str">
        <f t="shared" si="319"/>
        <v>-</v>
      </c>
      <c r="S938" t="str">
        <f t="shared" si="327"/>
        <v>-</v>
      </c>
      <c r="T938">
        <f t="shared" si="321"/>
        <v>1.29542</v>
      </c>
      <c r="U938">
        <f t="shared" si="322"/>
        <v>1.29498</v>
      </c>
      <c r="V938" t="str">
        <f t="shared" si="314"/>
        <v>-</v>
      </c>
      <c r="W938" t="str">
        <f t="shared" si="315"/>
        <v>-</v>
      </c>
      <c r="X938" t="str">
        <f t="shared" si="316"/>
        <v>-</v>
      </c>
      <c r="Y938" s="9">
        <f t="shared" si="312"/>
        <v>4992.5844608103298</v>
      </c>
      <c r="Z938" s="9">
        <f t="shared" si="317"/>
        <v>3854.0276210112006</v>
      </c>
      <c r="AA938" s="9">
        <f t="shared" si="318"/>
        <v>283.54803187295681</v>
      </c>
    </row>
    <row r="939" spans="1:27" x14ac:dyDescent="0.25">
      <c r="A939" t="s">
        <v>944</v>
      </c>
      <c r="B939" s="2">
        <v>40907</v>
      </c>
      <c r="C939" s="3">
        <v>0</v>
      </c>
      <c r="D939">
        <v>1.2951600000000001</v>
      </c>
      <c r="E939">
        <v>1.2998099999999999</v>
      </c>
      <c r="F939">
        <v>1.2904899999999999</v>
      </c>
      <c r="G939">
        <v>1.2957799999999999</v>
      </c>
      <c r="H939">
        <v>209027</v>
      </c>
      <c r="I939">
        <f t="shared" si="320"/>
        <v>-69.897342995169012</v>
      </c>
      <c r="J939">
        <f t="shared" si="323"/>
        <v>1.3477087179487182</v>
      </c>
      <c r="K939">
        <f t="shared" si="324"/>
        <v>1.3429379632651524</v>
      </c>
      <c r="L939">
        <f t="shared" si="330"/>
        <v>1.3219363888888886</v>
      </c>
      <c r="M939">
        <f t="shared" si="331"/>
        <v>1.3207250802230286</v>
      </c>
      <c r="N939">
        <f t="shared" si="328"/>
        <v>1.3133558333333335</v>
      </c>
      <c r="O939">
        <f t="shared" si="329"/>
        <v>1.3121384524123434</v>
      </c>
      <c r="P939" t="str">
        <f t="shared" si="325"/>
        <v>-</v>
      </c>
      <c r="Q939" t="str">
        <f t="shared" si="326"/>
        <v>Sell</v>
      </c>
      <c r="R939" t="str">
        <f t="shared" si="319"/>
        <v>-</v>
      </c>
      <c r="S939" t="str">
        <f t="shared" si="327"/>
        <v>-</v>
      </c>
      <c r="T939">
        <f t="shared" si="321"/>
        <v>1.2960199999999999</v>
      </c>
      <c r="U939">
        <f t="shared" si="322"/>
        <v>1.2955399999999999</v>
      </c>
      <c r="V939" t="str">
        <f t="shared" si="314"/>
        <v>-</v>
      </c>
      <c r="W939" t="str">
        <f t="shared" si="315"/>
        <v>-</v>
      </c>
      <c r="X939" t="str">
        <f t="shared" si="316"/>
        <v>-</v>
      </c>
      <c r="Y939" s="9">
        <f t="shared" si="312"/>
        <v>4992.5844608103298</v>
      </c>
      <c r="Z939" s="9">
        <f t="shared" si="317"/>
        <v>3852.2433764990742</v>
      </c>
      <c r="AA939" s="9">
        <f t="shared" si="318"/>
        <v>281.35908899655362</v>
      </c>
    </row>
    <row r="940" spans="1:27" x14ac:dyDescent="0.25">
      <c r="A940" t="s">
        <v>945</v>
      </c>
      <c r="B940" s="2">
        <v>40909</v>
      </c>
      <c r="C940" s="3">
        <v>0</v>
      </c>
      <c r="D940">
        <v>1.2936799999999999</v>
      </c>
      <c r="E940">
        <v>1.2951900000000001</v>
      </c>
      <c r="F940">
        <v>1.29335</v>
      </c>
      <c r="G940">
        <v>1.2944500000000001</v>
      </c>
      <c r="H940">
        <v>1935</v>
      </c>
      <c r="I940">
        <f t="shared" si="320"/>
        <v>-73.913043478260292</v>
      </c>
      <c r="J940">
        <f t="shared" si="323"/>
        <v>1.3471797435897435</v>
      </c>
      <c r="K940">
        <f t="shared" si="324"/>
        <v>1.3417104198913512</v>
      </c>
      <c r="L940">
        <f t="shared" si="330"/>
        <v>1.3202947222222221</v>
      </c>
      <c r="M940">
        <f t="shared" si="331"/>
        <v>1.3193048056163783</v>
      </c>
      <c r="N940">
        <f t="shared" si="328"/>
        <v>1.3113929166666669</v>
      </c>
      <c r="O940">
        <f t="shared" si="329"/>
        <v>1.310723376219356</v>
      </c>
      <c r="P940" t="str">
        <f t="shared" si="325"/>
        <v>-</v>
      </c>
      <c r="Q940" t="str">
        <f t="shared" si="326"/>
        <v>Sell</v>
      </c>
      <c r="R940" t="str">
        <f t="shared" si="319"/>
        <v>-</v>
      </c>
      <c r="S940" t="str">
        <f t="shared" si="327"/>
        <v>-</v>
      </c>
      <c r="T940">
        <f t="shared" si="321"/>
        <v>1.29471</v>
      </c>
      <c r="U940">
        <f t="shared" si="322"/>
        <v>1.29419</v>
      </c>
      <c r="V940" t="str">
        <f t="shared" si="314"/>
        <v>-</v>
      </c>
      <c r="W940" t="str">
        <f t="shared" si="315"/>
        <v>-</v>
      </c>
      <c r="X940" t="str">
        <f t="shared" si="316"/>
        <v>-</v>
      </c>
      <c r="Y940" s="9">
        <f t="shared" ref="Y940:Y988" si="332">Y939</f>
        <v>4992.5844608103298</v>
      </c>
      <c r="Z940" s="9">
        <f t="shared" si="317"/>
        <v>3856.1411133074816</v>
      </c>
      <c r="AA940" s="9">
        <f t="shared" si="318"/>
        <v>286.11031454916417</v>
      </c>
    </row>
    <row r="941" spans="1:27" x14ac:dyDescent="0.25">
      <c r="A941" t="s">
        <v>946</v>
      </c>
      <c r="B941" s="2">
        <v>40910</v>
      </c>
      <c r="C941" s="3">
        <v>0</v>
      </c>
      <c r="D941">
        <v>1.2944500000000001</v>
      </c>
      <c r="E941">
        <v>1.2963899999999999</v>
      </c>
      <c r="F941">
        <v>1.29173</v>
      </c>
      <c r="G941">
        <v>1.2936399999999999</v>
      </c>
      <c r="H941">
        <v>65927</v>
      </c>
      <c r="I941">
        <f t="shared" si="320"/>
        <v>-76.358695652173921</v>
      </c>
      <c r="J941">
        <f t="shared" si="323"/>
        <v>1.3468547435897433</v>
      </c>
      <c r="K941">
        <f t="shared" si="324"/>
        <v>1.3404934472358738</v>
      </c>
      <c r="L941">
        <f t="shared" si="330"/>
        <v>1.3187752777777777</v>
      </c>
      <c r="M941">
        <f t="shared" si="331"/>
        <v>1.3179175188263039</v>
      </c>
      <c r="N941">
        <f t="shared" si="328"/>
        <v>1.3095179166666668</v>
      </c>
      <c r="O941">
        <f t="shared" si="329"/>
        <v>1.3093567061218074</v>
      </c>
      <c r="P941" t="str">
        <f t="shared" si="325"/>
        <v>-</v>
      </c>
      <c r="Q941" t="str">
        <f t="shared" si="326"/>
        <v>Sell</v>
      </c>
      <c r="R941" t="str">
        <f t="shared" si="319"/>
        <v>-</v>
      </c>
      <c r="S941" t="str">
        <f t="shared" si="327"/>
        <v>-</v>
      </c>
      <c r="T941">
        <f t="shared" si="321"/>
        <v>1.29392</v>
      </c>
      <c r="U941">
        <f t="shared" si="322"/>
        <v>1.2933600000000001</v>
      </c>
      <c r="V941" t="str">
        <f t="shared" ref="V941:V988" si="333">IF(AA941&lt;&gt;"",IF(AA941&lt;=-$AG$52,"Stop","-"),"-")</f>
        <v>-</v>
      </c>
      <c r="W941" t="str">
        <f t="shared" ref="W941:W988" si="334">IF(AA941&lt;&gt;"",IF(AA941&gt;$AG$53,"Target","-"),"-")</f>
        <v>-</v>
      </c>
      <c r="X941" t="str">
        <f t="shared" ref="X941:X988" si="335">IF(R941="Buy",$AG$54,IF(R941="Sell",$AG$54/T941,"-"))</f>
        <v>-</v>
      </c>
      <c r="Y941" s="9">
        <f t="shared" si="332"/>
        <v>4992.5844608103298</v>
      </c>
      <c r="Z941" s="9">
        <f t="shared" ref="Z941:Z988" si="336">Y941/T941</f>
        <v>3858.4954717527589</v>
      </c>
      <c r="AA941" s="9">
        <f t="shared" ref="AA941:AA988" si="337">(Z941-$X$875)*U941</f>
        <v>288.97185709499428</v>
      </c>
    </row>
    <row r="942" spans="1:27" x14ac:dyDescent="0.25">
      <c r="A942" t="s">
        <v>947</v>
      </c>
      <c r="B942" s="2">
        <v>40911</v>
      </c>
      <c r="C942" s="3">
        <v>0</v>
      </c>
      <c r="D942">
        <v>1.2936399999999999</v>
      </c>
      <c r="E942">
        <v>1.30758</v>
      </c>
      <c r="F942">
        <v>1.29352</v>
      </c>
      <c r="G942">
        <v>1.3053699999999999</v>
      </c>
      <c r="H942">
        <v>273652</v>
      </c>
      <c r="I942">
        <f t="shared" si="320"/>
        <v>-40.94202898550725</v>
      </c>
      <c r="J942">
        <f t="shared" si="323"/>
        <v>1.346517564102564</v>
      </c>
      <c r="K942">
        <f t="shared" si="324"/>
        <v>1.339604246040029</v>
      </c>
      <c r="L942">
        <f t="shared" si="330"/>
        <v>1.3174855555555556</v>
      </c>
      <c r="M942">
        <f t="shared" si="331"/>
        <v>1.3172392745654227</v>
      </c>
      <c r="N942">
        <f t="shared" si="328"/>
        <v>1.3080366666666667</v>
      </c>
      <c r="O942">
        <f t="shared" si="329"/>
        <v>1.309037769632063</v>
      </c>
      <c r="P942" t="str">
        <f t="shared" si="325"/>
        <v>-</v>
      </c>
      <c r="Q942" t="str">
        <f t="shared" si="326"/>
        <v>Sell</v>
      </c>
      <c r="R942" t="str">
        <f t="shared" si="319"/>
        <v>-</v>
      </c>
      <c r="S942" t="str">
        <f t="shared" si="327"/>
        <v>-</v>
      </c>
      <c r="T942">
        <f t="shared" si="321"/>
        <v>1.3056399999999999</v>
      </c>
      <c r="U942">
        <f t="shared" si="322"/>
        <v>1.3050999999999999</v>
      </c>
      <c r="V942" t="str">
        <f t="shared" si="333"/>
        <v>-</v>
      </c>
      <c r="W942" t="str">
        <f t="shared" si="334"/>
        <v>-</v>
      </c>
      <c r="X942" t="str">
        <f t="shared" si="335"/>
        <v>-</v>
      </c>
      <c r="Y942" s="9">
        <f t="shared" si="332"/>
        <v>4992.5844608103298</v>
      </c>
      <c r="Z942" s="9">
        <f t="shared" si="336"/>
        <v>3823.8599160644053</v>
      </c>
      <c r="AA942" s="9">
        <f t="shared" si="337"/>
        <v>246.3920291815931</v>
      </c>
    </row>
    <row r="943" spans="1:27" x14ac:dyDescent="0.25">
      <c r="A943" t="s">
        <v>948</v>
      </c>
      <c r="B943" s="2">
        <v>40912</v>
      </c>
      <c r="C943" s="3">
        <v>0</v>
      </c>
      <c r="D943">
        <v>1.3053699999999999</v>
      </c>
      <c r="E943">
        <v>1.3072600000000001</v>
      </c>
      <c r="F943">
        <v>1.2899400000000001</v>
      </c>
      <c r="G943">
        <v>1.29304</v>
      </c>
      <c r="H943">
        <v>284128</v>
      </c>
      <c r="I943">
        <f t="shared" si="320"/>
        <v>-78.170289855072284</v>
      </c>
      <c r="J943">
        <f t="shared" si="323"/>
        <v>1.3459860256410257</v>
      </c>
      <c r="K943">
        <f t="shared" si="324"/>
        <v>1.3384254043681294</v>
      </c>
      <c r="L943">
        <f t="shared" si="330"/>
        <v>1.3163380555555555</v>
      </c>
      <c r="M943">
        <f t="shared" si="331"/>
        <v>1.3159312056699943</v>
      </c>
      <c r="N943">
        <f t="shared" si="328"/>
        <v>1.3060841666666667</v>
      </c>
      <c r="O943">
        <f t="shared" si="329"/>
        <v>1.307757948061498</v>
      </c>
      <c r="P943" t="str">
        <f t="shared" si="325"/>
        <v>-</v>
      </c>
      <c r="Q943" t="str">
        <f t="shared" si="326"/>
        <v>Sell</v>
      </c>
      <c r="R943" t="str">
        <f t="shared" si="319"/>
        <v>-</v>
      </c>
      <c r="S943" t="str">
        <f t="shared" si="327"/>
        <v>-</v>
      </c>
      <c r="T943">
        <f t="shared" si="321"/>
        <v>1.29332</v>
      </c>
      <c r="U943">
        <f t="shared" si="322"/>
        <v>1.2927599999999999</v>
      </c>
      <c r="V943" t="str">
        <f t="shared" si="333"/>
        <v>-</v>
      </c>
      <c r="W943" t="str">
        <f t="shared" si="334"/>
        <v>-</v>
      </c>
      <c r="X943" t="str">
        <f t="shared" si="335"/>
        <v>-</v>
      </c>
      <c r="Y943" s="9">
        <f t="shared" si="332"/>
        <v>4992.5844608103298</v>
      </c>
      <c r="Z943" s="9">
        <f t="shared" si="336"/>
        <v>3860.2855138792638</v>
      </c>
      <c r="AA943" s="9">
        <f t="shared" si="337"/>
        <v>291.15189560954144</v>
      </c>
    </row>
    <row r="944" spans="1:27" x14ac:dyDescent="0.25">
      <c r="A944" t="s">
        <v>949</v>
      </c>
      <c r="B944" s="2">
        <v>40913</v>
      </c>
      <c r="C944" s="3">
        <v>0</v>
      </c>
      <c r="D944">
        <v>1.2930200000000001</v>
      </c>
      <c r="E944">
        <v>1.29434</v>
      </c>
      <c r="F944">
        <v>1.2772300000000001</v>
      </c>
      <c r="G944">
        <v>1.27915</v>
      </c>
      <c r="H944">
        <v>326027</v>
      </c>
      <c r="I944">
        <f t="shared" si="320"/>
        <v>-95.395683453237581</v>
      </c>
      <c r="J944">
        <f t="shared" si="323"/>
        <v>1.345171923076923</v>
      </c>
      <c r="K944">
        <f t="shared" si="324"/>
        <v>1.3369247612195692</v>
      </c>
      <c r="L944">
        <f t="shared" si="330"/>
        <v>1.314843611111111</v>
      </c>
      <c r="M944">
        <f t="shared" si="331"/>
        <v>1.3139430323905352</v>
      </c>
      <c r="N944">
        <f t="shared" si="328"/>
        <v>1.3037758333333336</v>
      </c>
      <c r="O944">
        <f t="shared" si="329"/>
        <v>1.3054693122165784</v>
      </c>
      <c r="P944" t="str">
        <f t="shared" si="325"/>
        <v>-</v>
      </c>
      <c r="Q944" t="str">
        <f t="shared" si="326"/>
        <v>Sell</v>
      </c>
      <c r="R944" t="str">
        <f t="shared" ref="R944:R1007" si="338">IF(P944=Q944,Q944,"-")</f>
        <v>-</v>
      </c>
      <c r="S944" t="str">
        <f t="shared" si="327"/>
        <v>-</v>
      </c>
      <c r="T944">
        <f t="shared" si="321"/>
        <v>1.2795300000000001</v>
      </c>
      <c r="U944">
        <f t="shared" si="322"/>
        <v>1.27877</v>
      </c>
      <c r="V944" t="str">
        <f t="shared" si="333"/>
        <v>-</v>
      </c>
      <c r="W944" t="str">
        <f t="shared" si="334"/>
        <v>-</v>
      </c>
      <c r="X944" t="str">
        <f t="shared" si="335"/>
        <v>-</v>
      </c>
      <c r="Y944" s="9">
        <f t="shared" si="332"/>
        <v>4992.5844608103298</v>
      </c>
      <c r="Z944" s="9">
        <f t="shared" si="336"/>
        <v>3901.8893349982645</v>
      </c>
      <c r="AA944" s="9">
        <f t="shared" si="337"/>
        <v>341.20282414364232</v>
      </c>
    </row>
    <row r="945" spans="1:27" x14ac:dyDescent="0.25">
      <c r="A945" t="s">
        <v>950</v>
      </c>
      <c r="B945" s="2">
        <v>40914</v>
      </c>
      <c r="C945" s="3">
        <v>0</v>
      </c>
      <c r="D945">
        <v>1.27915</v>
      </c>
      <c r="E945">
        <v>1.28121</v>
      </c>
      <c r="F945">
        <v>1.2697799999999999</v>
      </c>
      <c r="G945">
        <v>1.27186</v>
      </c>
      <c r="H945">
        <v>276883</v>
      </c>
      <c r="I945">
        <f t="shared" si="320"/>
        <v>-95.060555687484964</v>
      </c>
      <c r="J945">
        <f t="shared" si="323"/>
        <v>1.3443271794871794</v>
      </c>
      <c r="K945">
        <f t="shared" si="324"/>
        <v>1.3352775520747697</v>
      </c>
      <c r="L945">
        <f t="shared" si="330"/>
        <v>1.3134094444444442</v>
      </c>
      <c r="M945">
        <f t="shared" si="331"/>
        <v>1.3116682738829386</v>
      </c>
      <c r="N945">
        <f t="shared" si="328"/>
        <v>1.3010000000000002</v>
      </c>
      <c r="O945">
        <f t="shared" si="329"/>
        <v>1.3027805672392521</v>
      </c>
      <c r="P945" t="str">
        <f t="shared" si="325"/>
        <v>-</v>
      </c>
      <c r="Q945" t="str">
        <f t="shared" si="326"/>
        <v>Sell</v>
      </c>
      <c r="R945" t="str">
        <f t="shared" si="338"/>
        <v>-</v>
      </c>
      <c r="S945" t="str">
        <f t="shared" si="327"/>
        <v>-</v>
      </c>
      <c r="T945">
        <f t="shared" si="321"/>
        <v>1.2723599999999999</v>
      </c>
      <c r="U945">
        <f t="shared" si="322"/>
        <v>1.27136</v>
      </c>
      <c r="V945" t="str">
        <f t="shared" si="333"/>
        <v>-</v>
      </c>
      <c r="W945" t="str">
        <f t="shared" si="334"/>
        <v>-</v>
      </c>
      <c r="X945" t="str">
        <f t="shared" si="335"/>
        <v>-</v>
      </c>
      <c r="Y945" s="9">
        <f t="shared" si="332"/>
        <v>4992.5844608103298</v>
      </c>
      <c r="Z945" s="9">
        <f t="shared" si="336"/>
        <v>3923.8772523580828</v>
      </c>
      <c r="AA945" s="9">
        <f t="shared" si="337"/>
        <v>367.18023837189315</v>
      </c>
    </row>
    <row r="946" spans="1:27" x14ac:dyDescent="0.25">
      <c r="A946" t="s">
        <v>951</v>
      </c>
      <c r="B946" s="2">
        <v>40916</v>
      </c>
      <c r="C946" s="3">
        <v>0</v>
      </c>
      <c r="D946">
        <v>1.26911</v>
      </c>
      <c r="E946">
        <v>1.2705900000000001</v>
      </c>
      <c r="F946">
        <v>1.2666599999999999</v>
      </c>
      <c r="G946">
        <v>1.2678400000000001</v>
      </c>
      <c r="H946">
        <v>14844</v>
      </c>
      <c r="I946">
        <f t="shared" si="320"/>
        <v>-97.242346342602985</v>
      </c>
      <c r="J946">
        <f t="shared" si="323"/>
        <v>1.3434023076923078</v>
      </c>
      <c r="K946">
        <f t="shared" si="324"/>
        <v>1.3335702722754086</v>
      </c>
      <c r="L946">
        <f t="shared" si="330"/>
        <v>1.3116538888888885</v>
      </c>
      <c r="M946">
        <f t="shared" si="331"/>
        <v>1.3092991779973744</v>
      </c>
      <c r="N946">
        <f t="shared" si="328"/>
        <v>1.2981170833333333</v>
      </c>
      <c r="O946">
        <f t="shared" si="329"/>
        <v>1.2999853218601121</v>
      </c>
      <c r="P946" t="str">
        <f t="shared" si="325"/>
        <v>-</v>
      </c>
      <c r="Q946" t="str">
        <f t="shared" si="326"/>
        <v>Sell</v>
      </c>
      <c r="R946" t="str">
        <f t="shared" si="338"/>
        <v>-</v>
      </c>
      <c r="S946" t="str">
        <f t="shared" si="327"/>
        <v>-</v>
      </c>
      <c r="T946">
        <f t="shared" si="321"/>
        <v>1.26844</v>
      </c>
      <c r="U946">
        <f t="shared" si="322"/>
        <v>1.2672399999999999</v>
      </c>
      <c r="V946" t="str">
        <f t="shared" si="333"/>
        <v>-</v>
      </c>
      <c r="W946" t="str">
        <f t="shared" si="334"/>
        <v>-</v>
      </c>
      <c r="X946" t="str">
        <f t="shared" si="335"/>
        <v>-</v>
      </c>
      <c r="Y946" s="9">
        <f t="shared" si="332"/>
        <v>4992.5844608103298</v>
      </c>
      <c r="Z946" s="9">
        <f t="shared" si="336"/>
        <v>3936.0036429080837</v>
      </c>
      <c r="AA946" s="9">
        <f t="shared" si="337"/>
        <v>381.35739236131138</v>
      </c>
    </row>
    <row r="947" spans="1:27" x14ac:dyDescent="0.25">
      <c r="A947" t="s">
        <v>952</v>
      </c>
      <c r="B947" s="2">
        <v>40917</v>
      </c>
      <c r="C947" s="3">
        <v>0</v>
      </c>
      <c r="D947">
        <v>1.2678400000000001</v>
      </c>
      <c r="E947">
        <v>1.2785</v>
      </c>
      <c r="F947">
        <v>1.26769</v>
      </c>
      <c r="G947">
        <v>1.27722</v>
      </c>
      <c r="H947">
        <v>284656</v>
      </c>
      <c r="I947">
        <f t="shared" si="320"/>
        <v>-74.639769452449343</v>
      </c>
      <c r="J947">
        <f t="shared" si="323"/>
        <v>1.3423074358974361</v>
      </c>
      <c r="K947">
        <f t="shared" si="324"/>
        <v>1.3321436831038791</v>
      </c>
      <c r="L947">
        <f t="shared" si="330"/>
        <v>1.3101480555555554</v>
      </c>
      <c r="M947">
        <f t="shared" si="331"/>
        <v>1.3075651683758946</v>
      </c>
      <c r="N947">
        <f t="shared" si="328"/>
        <v>1.2964858333333333</v>
      </c>
      <c r="O947">
        <f t="shared" si="329"/>
        <v>1.2981640961113032</v>
      </c>
      <c r="P947" t="str">
        <f t="shared" si="325"/>
        <v>Buy</v>
      </c>
      <c r="Q947" t="str">
        <f t="shared" si="326"/>
        <v>Sell</v>
      </c>
      <c r="R947" t="str">
        <f t="shared" si="338"/>
        <v>-</v>
      </c>
      <c r="S947" t="str">
        <f t="shared" si="327"/>
        <v>-</v>
      </c>
      <c r="T947">
        <f t="shared" si="321"/>
        <v>1.27782</v>
      </c>
      <c r="U947">
        <f t="shared" si="322"/>
        <v>1.2766200000000001</v>
      </c>
      <c r="V947" t="str">
        <f t="shared" si="333"/>
        <v>-</v>
      </c>
      <c r="W947" t="str">
        <f t="shared" si="334"/>
        <v>-</v>
      </c>
      <c r="X947" t="str">
        <f t="shared" si="335"/>
        <v>-</v>
      </c>
      <c r="Y947" s="9">
        <f t="shared" si="332"/>
        <v>4992.5844608103298</v>
      </c>
      <c r="Z947" s="9">
        <f t="shared" si="336"/>
        <v>3907.1109082737239</v>
      </c>
      <c r="AA947" s="9">
        <f t="shared" si="337"/>
        <v>347.29512364330901</v>
      </c>
    </row>
    <row r="948" spans="1:27" x14ac:dyDescent="0.25">
      <c r="A948" t="s">
        <v>953</v>
      </c>
      <c r="B948" s="2">
        <v>40918</v>
      </c>
      <c r="C948" s="3">
        <v>0</v>
      </c>
      <c r="D948">
        <v>1.27722</v>
      </c>
      <c r="E948">
        <v>1.28172</v>
      </c>
      <c r="F948">
        <v>1.27427</v>
      </c>
      <c r="G948">
        <v>1.27528</v>
      </c>
      <c r="H948">
        <v>303299</v>
      </c>
      <c r="I948">
        <f t="shared" si="320"/>
        <v>-79.298751200768379</v>
      </c>
      <c r="J948">
        <f t="shared" si="323"/>
        <v>1.3411789743589744</v>
      </c>
      <c r="K948">
        <f t="shared" si="324"/>
        <v>1.3307040961898566</v>
      </c>
      <c r="L948">
        <f t="shared" si="330"/>
        <v>1.308565</v>
      </c>
      <c r="M948">
        <f t="shared" si="331"/>
        <v>1.3058200241393596</v>
      </c>
      <c r="N948">
        <f t="shared" si="328"/>
        <v>1.2953791666666667</v>
      </c>
      <c r="O948">
        <f t="shared" si="329"/>
        <v>1.296333368422399</v>
      </c>
      <c r="P948" t="str">
        <f t="shared" si="325"/>
        <v>-</v>
      </c>
      <c r="Q948" t="str">
        <f t="shared" si="326"/>
        <v>Sell</v>
      </c>
      <c r="R948" t="str">
        <f t="shared" si="338"/>
        <v>-</v>
      </c>
      <c r="S948" t="str">
        <f t="shared" si="327"/>
        <v>-</v>
      </c>
      <c r="T948">
        <f t="shared" si="321"/>
        <v>1.2758499999999999</v>
      </c>
      <c r="U948">
        <f t="shared" si="322"/>
        <v>1.27471</v>
      </c>
      <c r="V948" t="str">
        <f t="shared" si="333"/>
        <v>-</v>
      </c>
      <c r="W948" t="str">
        <f t="shared" si="334"/>
        <v>-</v>
      </c>
      <c r="X948" t="str">
        <f t="shared" si="335"/>
        <v>-</v>
      </c>
      <c r="Y948" s="9">
        <f t="shared" si="332"/>
        <v>4992.5844608103298</v>
      </c>
      <c r="Z948" s="9">
        <f t="shared" si="336"/>
        <v>3913.1437557787594</v>
      </c>
      <c r="AA948" s="9">
        <f t="shared" si="337"/>
        <v>354.46565317139061</v>
      </c>
    </row>
    <row r="949" spans="1:27" x14ac:dyDescent="0.25">
      <c r="A949" t="s">
        <v>954</v>
      </c>
      <c r="B949" s="2">
        <v>40919</v>
      </c>
      <c r="C949" s="3">
        <v>0</v>
      </c>
      <c r="D949">
        <v>1.27528</v>
      </c>
      <c r="E949">
        <v>1.2789299999999999</v>
      </c>
      <c r="F949">
        <v>1.26654</v>
      </c>
      <c r="G949">
        <v>1.27214</v>
      </c>
      <c r="H949">
        <v>311300</v>
      </c>
      <c r="I949">
        <f t="shared" si="320"/>
        <v>-86.590038314176127</v>
      </c>
      <c r="J949">
        <f t="shared" si="323"/>
        <v>1.3398252564102562</v>
      </c>
      <c r="K949">
        <f t="shared" si="324"/>
        <v>1.329221460843278</v>
      </c>
      <c r="L949">
        <f t="shared" si="330"/>
        <v>1.3065633333333333</v>
      </c>
      <c r="M949">
        <f t="shared" si="331"/>
        <v>1.3039994822939889</v>
      </c>
      <c r="N949">
        <f t="shared" si="328"/>
        <v>1.2942825</v>
      </c>
      <c r="O949">
        <f t="shared" si="329"/>
        <v>1.2943978989486071</v>
      </c>
      <c r="P949" t="str">
        <f t="shared" si="325"/>
        <v>-</v>
      </c>
      <c r="Q949" t="str">
        <f t="shared" si="326"/>
        <v>Sell</v>
      </c>
      <c r="R949" t="str">
        <f t="shared" si="338"/>
        <v>-</v>
      </c>
      <c r="S949" t="str">
        <f t="shared" si="327"/>
        <v>-</v>
      </c>
      <c r="T949">
        <f t="shared" si="321"/>
        <v>1.2727299999999999</v>
      </c>
      <c r="U949">
        <f t="shared" si="322"/>
        <v>1.27155</v>
      </c>
      <c r="V949" t="str">
        <f t="shared" si="333"/>
        <v>-</v>
      </c>
      <c r="W949" t="str">
        <f t="shared" si="334"/>
        <v>-</v>
      </c>
      <c r="X949" t="str">
        <f t="shared" si="335"/>
        <v>-</v>
      </c>
      <c r="Y949" s="9">
        <f t="shared" si="332"/>
        <v>4992.5844608103298</v>
      </c>
      <c r="Z949" s="9">
        <f t="shared" si="336"/>
        <v>3922.7365276298428</v>
      </c>
      <c r="AA949" s="9">
        <f t="shared" si="337"/>
        <v>365.78462355790379</v>
      </c>
    </row>
    <row r="950" spans="1:27" x14ac:dyDescent="0.25">
      <c r="A950" t="s">
        <v>955</v>
      </c>
      <c r="B950" s="2">
        <v>40920</v>
      </c>
      <c r="C950" s="3">
        <v>0</v>
      </c>
      <c r="D950">
        <v>1.27214</v>
      </c>
      <c r="E950">
        <v>1.2844199999999999</v>
      </c>
      <c r="F950">
        <v>1.2699199999999999</v>
      </c>
      <c r="G950">
        <v>1.28203</v>
      </c>
      <c r="H950">
        <v>353143</v>
      </c>
      <c r="I950">
        <f t="shared" si="320"/>
        <v>-62.566457225712867</v>
      </c>
      <c r="J950">
        <f t="shared" si="323"/>
        <v>1.3386307692307691</v>
      </c>
      <c r="K950">
        <f t="shared" si="324"/>
        <v>1.3280267403156001</v>
      </c>
      <c r="L950">
        <f t="shared" si="330"/>
        <v>1.3047697222222223</v>
      </c>
      <c r="M950">
        <f t="shared" si="331"/>
        <v>1.3028119427105298</v>
      </c>
      <c r="N950">
        <f t="shared" si="328"/>
        <v>1.29341375</v>
      </c>
      <c r="O950">
        <f t="shared" si="329"/>
        <v>1.2934084670327186</v>
      </c>
      <c r="P950" t="str">
        <f t="shared" si="325"/>
        <v>Buy</v>
      </c>
      <c r="Q950" t="str">
        <f t="shared" si="326"/>
        <v>Sell</v>
      </c>
      <c r="R950" t="str">
        <f t="shared" si="338"/>
        <v>-</v>
      </c>
      <c r="S950" t="str">
        <f t="shared" si="327"/>
        <v>-</v>
      </c>
      <c r="T950">
        <f t="shared" si="321"/>
        <v>1.2826</v>
      </c>
      <c r="U950">
        <f t="shared" si="322"/>
        <v>1.28146</v>
      </c>
      <c r="V950" t="str">
        <f t="shared" si="333"/>
        <v>-</v>
      </c>
      <c r="W950" t="str">
        <f t="shared" si="334"/>
        <v>-</v>
      </c>
      <c r="X950" t="str">
        <f t="shared" si="335"/>
        <v>-</v>
      </c>
      <c r="Y950" s="9">
        <f t="shared" si="332"/>
        <v>4992.5844608103298</v>
      </c>
      <c r="Z950" s="9">
        <f t="shared" si="336"/>
        <v>3892.5498680885153</v>
      </c>
      <c r="AA950" s="9">
        <f t="shared" si="337"/>
        <v>329.95241964929983</v>
      </c>
    </row>
    <row r="951" spans="1:27" x14ac:dyDescent="0.25">
      <c r="A951" t="s">
        <v>956</v>
      </c>
      <c r="B951" s="2">
        <v>40921</v>
      </c>
      <c r="C951" s="3">
        <v>0</v>
      </c>
      <c r="D951">
        <v>1.28199</v>
      </c>
      <c r="E951">
        <v>1.2877799999999999</v>
      </c>
      <c r="F951">
        <v>1.2628699999999999</v>
      </c>
      <c r="G951">
        <v>1.26772</v>
      </c>
      <c r="H951">
        <v>319468</v>
      </c>
      <c r="I951">
        <f t="shared" si="320"/>
        <v>-89.152314918362734</v>
      </c>
      <c r="J951">
        <f t="shared" si="323"/>
        <v>1.3370876923076922</v>
      </c>
      <c r="K951">
        <f t="shared" si="324"/>
        <v>1.3264999873962178</v>
      </c>
      <c r="L951">
        <f t="shared" si="330"/>
        <v>1.3027855555555554</v>
      </c>
      <c r="M951">
        <f t="shared" si="331"/>
        <v>1.3009150809423931</v>
      </c>
      <c r="N951">
        <f t="shared" si="328"/>
        <v>1.2918841666666665</v>
      </c>
      <c r="O951">
        <f t="shared" si="329"/>
        <v>1.2913533896701013</v>
      </c>
      <c r="P951" t="str">
        <f t="shared" si="325"/>
        <v>-</v>
      </c>
      <c r="Q951" t="str">
        <f t="shared" si="326"/>
        <v>Sell</v>
      </c>
      <c r="R951" t="str">
        <f t="shared" si="338"/>
        <v>-</v>
      </c>
      <c r="S951" t="str">
        <f t="shared" si="327"/>
        <v>-</v>
      </c>
      <c r="T951">
        <f t="shared" si="321"/>
        <v>1.2683</v>
      </c>
      <c r="U951">
        <f t="shared" si="322"/>
        <v>1.2671399999999999</v>
      </c>
      <c r="V951" t="str">
        <f t="shared" si="333"/>
        <v>-</v>
      </c>
      <c r="W951" t="str">
        <f t="shared" si="334"/>
        <v>-</v>
      </c>
      <c r="X951" t="str">
        <f t="shared" si="335"/>
        <v>-</v>
      </c>
      <c r="Y951" s="9">
        <f t="shared" si="332"/>
        <v>4992.5844608103298</v>
      </c>
      <c r="Z951" s="9">
        <f t="shared" si="336"/>
        <v>3936.4381146497908</v>
      </c>
      <c r="AA951" s="9">
        <f t="shared" si="337"/>
        <v>381.87783534283034</v>
      </c>
    </row>
    <row r="952" spans="1:27" x14ac:dyDescent="0.25">
      <c r="A952" t="s">
        <v>957</v>
      </c>
      <c r="B952" s="2">
        <v>40923</v>
      </c>
      <c r="C952" s="3">
        <v>0</v>
      </c>
      <c r="D952">
        <v>1.26311</v>
      </c>
      <c r="E952">
        <v>1.26555</v>
      </c>
      <c r="F952">
        <v>1.26311</v>
      </c>
      <c r="G952">
        <v>1.26474</v>
      </c>
      <c r="H952">
        <v>11431</v>
      </c>
      <c r="I952">
        <f t="shared" si="320"/>
        <v>-95.817490494296493</v>
      </c>
      <c r="J952">
        <f t="shared" si="323"/>
        <v>1.3355166666666667</v>
      </c>
      <c r="K952">
        <f t="shared" si="324"/>
        <v>1.3249364434115034</v>
      </c>
      <c r="L952">
        <f t="shared" si="330"/>
        <v>1.3006516666666665</v>
      </c>
      <c r="M952">
        <f t="shared" si="331"/>
        <v>1.2989596711617233</v>
      </c>
      <c r="N952">
        <f t="shared" si="328"/>
        <v>1.2902662499999999</v>
      </c>
      <c r="O952">
        <f t="shared" si="329"/>
        <v>1.2892243184964933</v>
      </c>
      <c r="P952" t="str">
        <f t="shared" si="325"/>
        <v>-</v>
      </c>
      <c r="Q952" t="str">
        <f t="shared" si="326"/>
        <v>Sell</v>
      </c>
      <c r="R952" t="str">
        <f t="shared" si="338"/>
        <v>-</v>
      </c>
      <c r="S952" t="str">
        <f t="shared" si="327"/>
        <v>-</v>
      </c>
      <c r="T952">
        <f t="shared" si="321"/>
        <v>1.2653300000000001</v>
      </c>
      <c r="U952">
        <f t="shared" si="322"/>
        <v>1.2641500000000001</v>
      </c>
      <c r="V952" t="str">
        <f t="shared" si="333"/>
        <v>-</v>
      </c>
      <c r="W952" t="str">
        <f t="shared" si="334"/>
        <v>-</v>
      </c>
      <c r="X952" t="str">
        <f t="shared" si="335"/>
        <v>-</v>
      </c>
      <c r="Y952" s="9">
        <f t="shared" si="332"/>
        <v>4992.5844608103298</v>
      </c>
      <c r="Z952" s="9">
        <f t="shared" si="336"/>
        <v>3945.6777763985124</v>
      </c>
      <c r="AA952" s="9">
        <f t="shared" si="337"/>
        <v>392.65705778806358</v>
      </c>
    </row>
    <row r="953" spans="1:27" x14ac:dyDescent="0.25">
      <c r="A953" t="s">
        <v>958</v>
      </c>
      <c r="B953" s="2">
        <v>40924</v>
      </c>
      <c r="C953" s="3">
        <v>0</v>
      </c>
      <c r="D953">
        <v>1.26471</v>
      </c>
      <c r="E953">
        <v>1.2687299999999999</v>
      </c>
      <c r="F953">
        <v>1.2626200000000001</v>
      </c>
      <c r="G953">
        <v>1.2665900000000001</v>
      </c>
      <c r="H953">
        <v>236464</v>
      </c>
      <c r="I953">
        <f t="shared" si="320"/>
        <v>-91.169928825622691</v>
      </c>
      <c r="J953">
        <f t="shared" si="323"/>
        <v>1.3341335897435895</v>
      </c>
      <c r="K953">
        <f t="shared" si="324"/>
        <v>1.323459318261845</v>
      </c>
      <c r="L953">
        <f t="shared" si="330"/>
        <v>1.2986502777777778</v>
      </c>
      <c r="M953">
        <f t="shared" si="331"/>
        <v>1.2972099592070356</v>
      </c>
      <c r="N953">
        <f t="shared" si="328"/>
        <v>1.2888499999999998</v>
      </c>
      <c r="O953">
        <f t="shared" si="329"/>
        <v>1.2874135730167739</v>
      </c>
      <c r="P953" t="str">
        <f t="shared" si="325"/>
        <v>-</v>
      </c>
      <c r="Q953" t="str">
        <f t="shared" si="326"/>
        <v>Sell</v>
      </c>
      <c r="R953" t="str">
        <f t="shared" si="338"/>
        <v>-</v>
      </c>
      <c r="S953" t="str">
        <f t="shared" si="327"/>
        <v>-</v>
      </c>
      <c r="T953">
        <f t="shared" si="321"/>
        <v>1.2671600000000001</v>
      </c>
      <c r="U953">
        <f t="shared" si="322"/>
        <v>1.2660199999999999</v>
      </c>
      <c r="V953" t="str">
        <f t="shared" si="333"/>
        <v>-</v>
      </c>
      <c r="W953" t="str">
        <f t="shared" si="334"/>
        <v>-</v>
      </c>
      <c r="X953" t="str">
        <f t="shared" si="335"/>
        <v>-</v>
      </c>
      <c r="Y953" s="9">
        <f t="shared" si="332"/>
        <v>4992.5844608103298</v>
      </c>
      <c r="Z953" s="9">
        <f t="shared" si="336"/>
        <v>3939.9795296650223</v>
      </c>
      <c r="AA953" s="9">
        <f t="shared" si="337"/>
        <v>386.02380330986421</v>
      </c>
    </row>
    <row r="954" spans="1:27" x14ac:dyDescent="0.25">
      <c r="A954" t="s">
        <v>959</v>
      </c>
      <c r="B954" s="2">
        <v>40925</v>
      </c>
      <c r="C954" s="3">
        <v>0</v>
      </c>
      <c r="D954">
        <v>1.2665900000000001</v>
      </c>
      <c r="E954">
        <v>1.2804199999999999</v>
      </c>
      <c r="F954">
        <v>1.26644</v>
      </c>
      <c r="G954">
        <v>1.2746</v>
      </c>
      <c r="H954">
        <v>292961</v>
      </c>
      <c r="I954">
        <f t="shared" si="320"/>
        <v>-73.354092526690593</v>
      </c>
      <c r="J954">
        <f t="shared" si="323"/>
        <v>1.3328696153846153</v>
      </c>
      <c r="K954">
        <f t="shared" si="324"/>
        <v>1.3222223734957224</v>
      </c>
      <c r="L954">
        <f t="shared" si="330"/>
        <v>1.2968080555555557</v>
      </c>
      <c r="M954">
        <f t="shared" si="331"/>
        <v>1.2959877992498985</v>
      </c>
      <c r="N954">
        <f t="shared" si="328"/>
        <v>1.2874325</v>
      </c>
      <c r="O954">
        <f t="shared" si="329"/>
        <v>1.2863884871754321</v>
      </c>
      <c r="P954" t="str">
        <f t="shared" si="325"/>
        <v>Buy</v>
      </c>
      <c r="Q954" t="str">
        <f t="shared" si="326"/>
        <v>Sell</v>
      </c>
      <c r="R954" t="str">
        <f t="shared" si="338"/>
        <v>-</v>
      </c>
      <c r="S954" t="str">
        <f t="shared" si="327"/>
        <v>-</v>
      </c>
      <c r="T954">
        <f t="shared" si="321"/>
        <v>1.27498</v>
      </c>
      <c r="U954">
        <f t="shared" si="322"/>
        <v>1.2742199999999999</v>
      </c>
      <c r="V954" t="str">
        <f t="shared" si="333"/>
        <v>-</v>
      </c>
      <c r="W954" t="str">
        <f t="shared" si="334"/>
        <v>-</v>
      </c>
      <c r="X954" t="str">
        <f t="shared" si="335"/>
        <v>-</v>
      </c>
      <c r="Y954" s="9">
        <f t="shared" si="332"/>
        <v>4992.5844608103298</v>
      </c>
      <c r="Z954" s="9">
        <f t="shared" si="336"/>
        <v>3915.813942815048</v>
      </c>
      <c r="AA954" s="9">
        <f t="shared" si="337"/>
        <v>357.73180188925164</v>
      </c>
    </row>
    <row r="955" spans="1:27" x14ac:dyDescent="0.25">
      <c r="A955" t="s">
        <v>960</v>
      </c>
      <c r="B955" s="2">
        <v>40926</v>
      </c>
      <c r="C955" s="3">
        <v>0</v>
      </c>
      <c r="D955">
        <v>1.2746200000000001</v>
      </c>
      <c r="E955">
        <v>1.2867599999999999</v>
      </c>
      <c r="F955">
        <v>1.27336</v>
      </c>
      <c r="G955">
        <v>1.2863599999999999</v>
      </c>
      <c r="H955">
        <v>303561</v>
      </c>
      <c r="I955">
        <f t="shared" si="320"/>
        <v>-47.197508896797309</v>
      </c>
      <c r="J955">
        <f t="shared" si="323"/>
        <v>1.3317116666666664</v>
      </c>
      <c r="K955">
        <f t="shared" si="324"/>
        <v>1.3213144653059572</v>
      </c>
      <c r="L955">
        <f t="shared" si="330"/>
        <v>1.2953208333333335</v>
      </c>
      <c r="M955">
        <f t="shared" si="331"/>
        <v>1.295467377668823</v>
      </c>
      <c r="N955">
        <f t="shared" si="328"/>
        <v>1.2867158333333331</v>
      </c>
      <c r="O955">
        <f t="shared" si="329"/>
        <v>1.2863862082013975</v>
      </c>
      <c r="P955" t="str">
        <f t="shared" si="325"/>
        <v>-</v>
      </c>
      <c r="Q955" t="str">
        <f t="shared" si="326"/>
        <v>Sell</v>
      </c>
      <c r="R955" t="str">
        <f t="shared" si="338"/>
        <v>-</v>
      </c>
      <c r="S955" t="str">
        <f t="shared" si="327"/>
        <v>-</v>
      </c>
      <c r="T955">
        <f t="shared" si="321"/>
        <v>1.28668</v>
      </c>
      <c r="U955">
        <f t="shared" si="322"/>
        <v>1.2860400000000001</v>
      </c>
      <c r="V955" t="str">
        <f t="shared" si="333"/>
        <v>-</v>
      </c>
      <c r="W955" t="str">
        <f t="shared" si="334"/>
        <v>-</v>
      </c>
      <c r="X955" t="str">
        <f t="shared" si="335"/>
        <v>-</v>
      </c>
      <c r="Y955" s="9">
        <f t="shared" si="332"/>
        <v>4992.5844608103298</v>
      </c>
      <c r="Z955" s="9">
        <f t="shared" si="336"/>
        <v>3880.2067808704028</v>
      </c>
      <c r="AA955" s="9">
        <f t="shared" si="337"/>
        <v>315.25798166470736</v>
      </c>
    </row>
    <row r="956" spans="1:27" x14ac:dyDescent="0.25">
      <c r="A956" t="s">
        <v>961</v>
      </c>
      <c r="B956" s="2">
        <v>40927</v>
      </c>
      <c r="C956" s="3">
        <v>0</v>
      </c>
      <c r="D956">
        <v>1.2863599999999999</v>
      </c>
      <c r="E956">
        <v>1.2971900000000001</v>
      </c>
      <c r="F956">
        <v>1.2838799999999999</v>
      </c>
      <c r="G956">
        <v>1.2961100000000001</v>
      </c>
      <c r="H956">
        <v>289060</v>
      </c>
      <c r="I956">
        <f t="shared" si="320"/>
        <v>-24.97759856630822</v>
      </c>
      <c r="J956">
        <f t="shared" si="323"/>
        <v>1.3306441025641023</v>
      </c>
      <c r="K956">
        <f t="shared" si="324"/>
        <v>1.3206763775766925</v>
      </c>
      <c r="L956">
        <f t="shared" si="330"/>
        <v>1.2942530555555556</v>
      </c>
      <c r="M956">
        <f t="shared" si="331"/>
        <v>1.2955021140110488</v>
      </c>
      <c r="N956">
        <f t="shared" si="328"/>
        <v>1.2863283333333331</v>
      </c>
      <c r="O956">
        <f t="shared" si="329"/>
        <v>1.2871641115452859</v>
      </c>
      <c r="P956" t="str">
        <f t="shared" si="325"/>
        <v>-</v>
      </c>
      <c r="Q956" t="str">
        <f t="shared" si="326"/>
        <v>Sell</v>
      </c>
      <c r="R956" t="str">
        <f t="shared" si="338"/>
        <v>-</v>
      </c>
      <c r="S956" t="str">
        <f t="shared" si="327"/>
        <v>-</v>
      </c>
      <c r="T956">
        <f t="shared" si="321"/>
        <v>1.2965500000000001</v>
      </c>
      <c r="U956">
        <f t="shared" si="322"/>
        <v>1.2956700000000001</v>
      </c>
      <c r="V956" t="str">
        <f t="shared" si="333"/>
        <v>-</v>
      </c>
      <c r="W956" t="str">
        <f t="shared" si="334"/>
        <v>-</v>
      </c>
      <c r="X956" t="str">
        <f t="shared" si="335"/>
        <v>-</v>
      </c>
      <c r="Y956" s="9">
        <f t="shared" si="332"/>
        <v>4992.5844608103298</v>
      </c>
      <c r="Z956" s="9">
        <f t="shared" si="336"/>
        <v>3850.6686674716202</v>
      </c>
      <c r="AA956" s="9">
        <f t="shared" si="337"/>
        <v>279.34701851996726</v>
      </c>
    </row>
    <row r="957" spans="1:27" x14ac:dyDescent="0.25">
      <c r="A957" t="s">
        <v>962</v>
      </c>
      <c r="B957" s="2">
        <v>40928</v>
      </c>
      <c r="C957" s="3">
        <v>0</v>
      </c>
      <c r="D957">
        <v>1.29609</v>
      </c>
      <c r="E957">
        <v>1.2985500000000001</v>
      </c>
      <c r="F957">
        <v>1.28894</v>
      </c>
      <c r="G957">
        <v>1.29308</v>
      </c>
      <c r="H957">
        <v>243227</v>
      </c>
      <c r="I957">
        <f t="shared" si="320"/>
        <v>-15.224046757584423</v>
      </c>
      <c r="J957">
        <f t="shared" si="323"/>
        <v>1.3294087179487177</v>
      </c>
      <c r="K957">
        <f t="shared" si="324"/>
        <v>1.3199777351063964</v>
      </c>
      <c r="L957">
        <f t="shared" si="330"/>
        <v>1.2929919444444447</v>
      </c>
      <c r="M957">
        <f t="shared" si="331"/>
        <v>1.2953711889293704</v>
      </c>
      <c r="N957">
        <f t="shared" si="328"/>
        <v>1.2858412499999998</v>
      </c>
      <c r="O957">
        <f t="shared" si="329"/>
        <v>1.2876373826216629</v>
      </c>
      <c r="P957" t="str">
        <f t="shared" si="325"/>
        <v>-</v>
      </c>
      <c r="Q957" t="str">
        <f t="shared" si="326"/>
        <v>Sell</v>
      </c>
      <c r="R957" t="str">
        <f t="shared" si="338"/>
        <v>-</v>
      </c>
      <c r="S957" t="str">
        <f t="shared" si="327"/>
        <v>-</v>
      </c>
      <c r="T957">
        <f t="shared" si="321"/>
        <v>1.29358</v>
      </c>
      <c r="U957">
        <f t="shared" si="322"/>
        <v>1.2925800000000001</v>
      </c>
      <c r="V957" t="str">
        <f t="shared" si="333"/>
        <v>-</v>
      </c>
      <c r="W957" t="str">
        <f t="shared" si="334"/>
        <v>-</v>
      </c>
      <c r="X957" t="str">
        <f t="shared" si="335"/>
        <v>-</v>
      </c>
      <c r="Y957" s="9">
        <f t="shared" si="332"/>
        <v>4992.5844608103298</v>
      </c>
      <c r="Z957" s="9">
        <f t="shared" si="336"/>
        <v>3859.5096250794927</v>
      </c>
      <c r="AA957" s="9">
        <f t="shared" si="337"/>
        <v>290.10845815367657</v>
      </c>
    </row>
    <row r="958" spans="1:27" x14ac:dyDescent="0.25">
      <c r="A958" t="s">
        <v>963</v>
      </c>
      <c r="B958" s="2">
        <v>40930</v>
      </c>
      <c r="C958" s="3">
        <v>0</v>
      </c>
      <c r="D958">
        <v>1.2876099999999999</v>
      </c>
      <c r="E958">
        <v>1.2894300000000001</v>
      </c>
      <c r="F958">
        <v>1.2875799999999999</v>
      </c>
      <c r="G958">
        <v>1.28871</v>
      </c>
      <c r="H958">
        <v>7903</v>
      </c>
      <c r="I958">
        <f t="shared" si="320"/>
        <v>-27.386585026440486</v>
      </c>
      <c r="J958">
        <f t="shared" si="323"/>
        <v>1.3281744871794869</v>
      </c>
      <c r="K958">
        <f t="shared" si="324"/>
        <v>1.3191861468758546</v>
      </c>
      <c r="L958">
        <f t="shared" si="330"/>
        <v>1.2916497222222225</v>
      </c>
      <c r="M958">
        <f t="shared" si="331"/>
        <v>1.2950111246629181</v>
      </c>
      <c r="N958">
        <f t="shared" si="328"/>
        <v>1.2852016666666666</v>
      </c>
      <c r="O958">
        <f t="shared" si="329"/>
        <v>1.2877231920119301</v>
      </c>
      <c r="P958" t="str">
        <f t="shared" si="325"/>
        <v>Sell</v>
      </c>
      <c r="Q958" t="str">
        <f t="shared" si="326"/>
        <v>Sell</v>
      </c>
      <c r="R958" t="str">
        <f t="shared" si="338"/>
        <v>Sell</v>
      </c>
      <c r="S958" t="str">
        <f t="shared" si="327"/>
        <v>-</v>
      </c>
      <c r="T958">
        <f t="shared" si="321"/>
        <v>1.28921</v>
      </c>
      <c r="U958">
        <f t="shared" si="322"/>
        <v>1.2882100000000001</v>
      </c>
      <c r="V958" t="str">
        <f t="shared" si="333"/>
        <v>-</v>
      </c>
      <c r="W958" t="str">
        <f t="shared" si="334"/>
        <v>-</v>
      </c>
      <c r="X958">
        <f t="shared" si="335"/>
        <v>3878.3441022021238</v>
      </c>
      <c r="Y958" s="9">
        <f t="shared" si="332"/>
        <v>4992.5844608103298</v>
      </c>
      <c r="Z958" s="9">
        <f t="shared" si="336"/>
        <v>3872.5920996659424</v>
      </c>
      <c r="AA958" s="9">
        <f t="shared" si="337"/>
        <v>305.98062384519767</v>
      </c>
    </row>
    <row r="959" spans="1:27" x14ac:dyDescent="0.25">
      <c r="A959" t="s">
        <v>964</v>
      </c>
      <c r="B959" s="2">
        <v>40931</v>
      </c>
      <c r="C959" s="3">
        <v>0</v>
      </c>
      <c r="D959">
        <v>1.2886500000000001</v>
      </c>
      <c r="E959">
        <v>1.3052299999999999</v>
      </c>
      <c r="F959">
        <v>1.2882800000000001</v>
      </c>
      <c r="G959">
        <v>1.3024</v>
      </c>
      <c r="H959">
        <v>228176</v>
      </c>
      <c r="I959">
        <f t="shared" si="320"/>
        <v>-6.6416334193848874</v>
      </c>
      <c r="J959">
        <f t="shared" si="323"/>
        <v>1.3270267948717949</v>
      </c>
      <c r="K959">
        <f t="shared" si="324"/>
        <v>1.318761181132162</v>
      </c>
      <c r="L959">
        <f t="shared" si="330"/>
        <v>1.2912616666666668</v>
      </c>
      <c r="M959">
        <f t="shared" si="331"/>
        <v>1.2954105233297875</v>
      </c>
      <c r="N959">
        <f t="shared" si="328"/>
        <v>1.2851054166666664</v>
      </c>
      <c r="O959">
        <f t="shared" si="329"/>
        <v>1.2888973366509757</v>
      </c>
      <c r="P959" t="str">
        <f t="shared" si="325"/>
        <v>-</v>
      </c>
      <c r="Q959" t="str">
        <f t="shared" si="326"/>
        <v>Sell</v>
      </c>
      <c r="R959" t="str">
        <f t="shared" si="338"/>
        <v>-</v>
      </c>
      <c r="S959" t="str">
        <f t="shared" si="327"/>
        <v>-</v>
      </c>
      <c r="T959">
        <f t="shared" si="321"/>
        <v>1.3029999999999999</v>
      </c>
      <c r="U959">
        <f t="shared" si="322"/>
        <v>1.3018000000000001</v>
      </c>
      <c r="V959" t="str">
        <f t="shared" si="333"/>
        <v>-</v>
      </c>
      <c r="W959" t="str">
        <f t="shared" si="334"/>
        <v>-</v>
      </c>
      <c r="X959" t="str">
        <f t="shared" si="335"/>
        <v>-</v>
      </c>
      <c r="Y959" s="9">
        <f t="shared" si="332"/>
        <v>4992.5844608103298</v>
      </c>
      <c r="Z959" s="9">
        <f t="shared" si="336"/>
        <v>3831.6074142826783</v>
      </c>
      <c r="AA959" s="9">
        <f t="shared" si="337"/>
        <v>255.85470979888962</v>
      </c>
    </row>
    <row r="960" spans="1:27" x14ac:dyDescent="0.25">
      <c r="A960" t="s">
        <v>965</v>
      </c>
      <c r="B960" s="2">
        <v>40932</v>
      </c>
      <c r="C960" s="3">
        <v>0</v>
      </c>
      <c r="D960">
        <v>1.3024100000000001</v>
      </c>
      <c r="E960">
        <v>1.30592</v>
      </c>
      <c r="F960">
        <v>1.2952999999999999</v>
      </c>
      <c r="G960">
        <v>1.3034699999999999</v>
      </c>
      <c r="H960">
        <v>242001</v>
      </c>
      <c r="I960">
        <f t="shared" si="320"/>
        <v>-5.6581986143188665</v>
      </c>
      <c r="J960">
        <f t="shared" si="323"/>
        <v>1.3259182051282052</v>
      </c>
      <c r="K960">
        <f t="shared" si="324"/>
        <v>1.3183740626224869</v>
      </c>
      <c r="L960">
        <f t="shared" si="330"/>
        <v>1.2913069444444445</v>
      </c>
      <c r="M960">
        <f t="shared" si="331"/>
        <v>1.2958461707173665</v>
      </c>
      <c r="N960">
        <f t="shared" si="328"/>
        <v>1.2849670833333333</v>
      </c>
      <c r="O960">
        <f t="shared" si="329"/>
        <v>1.2900631497188979</v>
      </c>
      <c r="P960" t="str">
        <f t="shared" si="325"/>
        <v>-</v>
      </c>
      <c r="Q960" t="str">
        <f t="shared" si="326"/>
        <v>Sell</v>
      </c>
      <c r="R960" t="str">
        <f t="shared" si="338"/>
        <v>-</v>
      </c>
      <c r="S960" t="str">
        <f t="shared" si="327"/>
        <v>-</v>
      </c>
      <c r="T960">
        <f t="shared" si="321"/>
        <v>1.3041400000000001</v>
      </c>
      <c r="U960">
        <f t="shared" si="322"/>
        <v>1.3028</v>
      </c>
      <c r="V960" t="str">
        <f t="shared" si="333"/>
        <v>-</v>
      </c>
      <c r="W960" t="str">
        <f t="shared" si="334"/>
        <v>-</v>
      </c>
      <c r="X960" t="str">
        <f t="shared" si="335"/>
        <v>-</v>
      </c>
      <c r="Y960" s="9">
        <f t="shared" si="332"/>
        <v>4992.5844608103298</v>
      </c>
      <c r="Z960" s="9">
        <f t="shared" si="336"/>
        <v>3828.2580557381334</v>
      </c>
      <c r="AA960" s="9">
        <f t="shared" si="337"/>
        <v>251.68770467110852</v>
      </c>
    </row>
    <row r="961" spans="1:27" x14ac:dyDescent="0.25">
      <c r="A961" t="s">
        <v>966</v>
      </c>
      <c r="B961" s="2">
        <v>40933</v>
      </c>
      <c r="C961" s="3">
        <v>0</v>
      </c>
      <c r="D961">
        <v>1.3034699999999999</v>
      </c>
      <c r="E961">
        <v>1.31202</v>
      </c>
      <c r="F961">
        <v>1.2930699999999999</v>
      </c>
      <c r="G961">
        <v>1.31054</v>
      </c>
      <c r="H961">
        <v>267183</v>
      </c>
      <c r="I961">
        <f t="shared" si="320"/>
        <v>-2.995951417003905</v>
      </c>
      <c r="J961">
        <f t="shared" si="323"/>
        <v>1.3249188461538461</v>
      </c>
      <c r="K961">
        <f t="shared" si="324"/>
        <v>1.3181757319231833</v>
      </c>
      <c r="L961">
        <f t="shared" si="330"/>
        <v>1.2916425000000002</v>
      </c>
      <c r="M961">
        <f t="shared" si="331"/>
        <v>1.2966404317596711</v>
      </c>
      <c r="N961">
        <f t="shared" si="328"/>
        <v>1.2857216666666664</v>
      </c>
      <c r="O961">
        <f t="shared" si="329"/>
        <v>1.291701297741386</v>
      </c>
      <c r="P961" t="str">
        <f t="shared" si="325"/>
        <v>-</v>
      </c>
      <c r="Q961" t="str">
        <f t="shared" si="326"/>
        <v>Sell</v>
      </c>
      <c r="R961" t="str">
        <f t="shared" si="338"/>
        <v>-</v>
      </c>
      <c r="S961" t="str">
        <f t="shared" si="327"/>
        <v>-</v>
      </c>
      <c r="T961">
        <f t="shared" si="321"/>
        <v>1.31128</v>
      </c>
      <c r="U961">
        <f t="shared" si="322"/>
        <v>1.3098000000000001</v>
      </c>
      <c r="V961" t="str">
        <f t="shared" si="333"/>
        <v>-</v>
      </c>
      <c r="W961" t="str">
        <f t="shared" si="334"/>
        <v>-</v>
      </c>
      <c r="X961" t="str">
        <f t="shared" si="335"/>
        <v>-</v>
      </c>
      <c r="Y961" s="9">
        <f t="shared" si="332"/>
        <v>4992.5844608103298</v>
      </c>
      <c r="Z961" s="9">
        <f t="shared" si="336"/>
        <v>3807.4129558983054</v>
      </c>
      <c r="AA961" s="9">
        <f t="shared" si="337"/>
        <v>225.73712167945402</v>
      </c>
    </row>
    <row r="962" spans="1:27" x14ac:dyDescent="0.25">
      <c r="A962" t="s">
        <v>967</v>
      </c>
      <c r="B962" s="2">
        <v>40934</v>
      </c>
      <c r="C962" s="3">
        <v>0</v>
      </c>
      <c r="D962">
        <v>1.31054</v>
      </c>
      <c r="E962">
        <v>1.31795</v>
      </c>
      <c r="F962">
        <v>1.3089299999999999</v>
      </c>
      <c r="G962">
        <v>1.3089500000000001</v>
      </c>
      <c r="H962">
        <v>270106</v>
      </c>
      <c r="I962">
        <f t="shared" si="320"/>
        <v>-16.266040122898819</v>
      </c>
      <c r="J962">
        <f t="shared" si="323"/>
        <v>1.3234975641025641</v>
      </c>
      <c r="K962">
        <f t="shared" si="324"/>
        <v>1.3179421690896849</v>
      </c>
      <c r="L962">
        <f t="shared" si="330"/>
        <v>1.2918111111111115</v>
      </c>
      <c r="M962">
        <f t="shared" si="331"/>
        <v>1.2973058138267159</v>
      </c>
      <c r="N962">
        <f t="shared" si="328"/>
        <v>1.286294583333333</v>
      </c>
      <c r="O962">
        <f t="shared" si="329"/>
        <v>1.2930811939220752</v>
      </c>
      <c r="P962" t="str">
        <f t="shared" si="325"/>
        <v>-</v>
      </c>
      <c r="Q962" t="str">
        <f t="shared" si="326"/>
        <v>Sell</v>
      </c>
      <c r="R962" t="str">
        <f t="shared" si="338"/>
        <v>-</v>
      </c>
      <c r="S962" t="str">
        <f t="shared" si="327"/>
        <v>-</v>
      </c>
      <c r="T962">
        <f t="shared" si="321"/>
        <v>1.30975</v>
      </c>
      <c r="U962">
        <f t="shared" si="322"/>
        <v>1.3081499999999999</v>
      </c>
      <c r="V962" t="str">
        <f t="shared" si="333"/>
        <v>-</v>
      </c>
      <c r="W962" t="str">
        <f t="shared" si="334"/>
        <v>-</v>
      </c>
      <c r="X962" t="str">
        <f t="shared" si="335"/>
        <v>-</v>
      </c>
      <c r="Y962" s="9">
        <f t="shared" si="332"/>
        <v>4992.5844608103298</v>
      </c>
      <c r="Z962" s="9">
        <f t="shared" si="336"/>
        <v>3811.8606305098911</v>
      </c>
      <c r="AA962" s="9">
        <f t="shared" si="337"/>
        <v>231.27097842524813</v>
      </c>
    </row>
    <row r="963" spans="1:27" x14ac:dyDescent="0.25">
      <c r="A963" t="s">
        <v>968</v>
      </c>
      <c r="B963" s="2">
        <v>40935</v>
      </c>
      <c r="C963" s="3">
        <v>0</v>
      </c>
      <c r="D963">
        <v>1.3087899999999999</v>
      </c>
      <c r="E963">
        <v>1.32304</v>
      </c>
      <c r="F963">
        <v>1.3077399999999999</v>
      </c>
      <c r="G963">
        <v>1.32158</v>
      </c>
      <c r="H963">
        <v>273170</v>
      </c>
      <c r="I963">
        <f t="shared" si="320"/>
        <v>-2.4164184045018517</v>
      </c>
      <c r="J963">
        <f t="shared" si="323"/>
        <v>1.3223064102564102</v>
      </c>
      <c r="K963">
        <f t="shared" si="324"/>
        <v>1.3180342660747562</v>
      </c>
      <c r="L963">
        <f t="shared" si="330"/>
        <v>1.2922875</v>
      </c>
      <c r="M963">
        <f t="shared" si="331"/>
        <v>1.2986179319982449</v>
      </c>
      <c r="N963">
        <f t="shared" si="328"/>
        <v>1.2873695833333334</v>
      </c>
      <c r="O963">
        <f t="shared" si="329"/>
        <v>1.2953610984083093</v>
      </c>
      <c r="P963" t="str">
        <f t="shared" si="325"/>
        <v>-</v>
      </c>
      <c r="Q963" t="str">
        <f t="shared" si="326"/>
        <v>Buy</v>
      </c>
      <c r="R963" t="str">
        <f t="shared" si="338"/>
        <v>-</v>
      </c>
      <c r="S963" t="str">
        <f t="shared" si="327"/>
        <v>-</v>
      </c>
      <c r="T963">
        <f t="shared" si="321"/>
        <v>1.32243</v>
      </c>
      <c r="U963">
        <f t="shared" si="322"/>
        <v>1.32073</v>
      </c>
      <c r="V963" t="str">
        <f t="shared" si="333"/>
        <v>-</v>
      </c>
      <c r="W963" t="str">
        <f t="shared" si="334"/>
        <v>-</v>
      </c>
      <c r="X963" t="str">
        <f t="shared" si="335"/>
        <v>-</v>
      </c>
      <c r="Y963" s="9">
        <f t="shared" si="332"/>
        <v>4992.5844608103298</v>
      </c>
      <c r="Z963" s="9">
        <f t="shared" si="336"/>
        <v>3775.310950908804</v>
      </c>
      <c r="AA963" s="9">
        <f t="shared" si="337"/>
        <v>185.22276848121689</v>
      </c>
    </row>
    <row r="964" spans="1:27" x14ac:dyDescent="0.25">
      <c r="A964" t="s">
        <v>969</v>
      </c>
      <c r="B964" s="2">
        <v>40937</v>
      </c>
      <c r="C964" s="3">
        <v>0</v>
      </c>
      <c r="D964">
        <v>1.32192</v>
      </c>
      <c r="E964">
        <v>1.32254</v>
      </c>
      <c r="F964">
        <v>1.3205499999999999</v>
      </c>
      <c r="G964">
        <v>1.3205800000000001</v>
      </c>
      <c r="H964">
        <v>7396</v>
      </c>
      <c r="I964">
        <f t="shared" si="320"/>
        <v>-4.0714995034755219</v>
      </c>
      <c r="J964">
        <f t="shared" si="323"/>
        <v>1.3211115384615384</v>
      </c>
      <c r="K964">
        <f t="shared" si="324"/>
        <v>1.3180987150348888</v>
      </c>
      <c r="L964">
        <f t="shared" si="330"/>
        <v>1.2927600000000001</v>
      </c>
      <c r="M964">
        <f t="shared" si="331"/>
        <v>1.2998050708091506</v>
      </c>
      <c r="N964">
        <f t="shared" si="328"/>
        <v>1.288458333333333</v>
      </c>
      <c r="O964">
        <f t="shared" si="329"/>
        <v>1.2973786105356444</v>
      </c>
      <c r="P964" t="str">
        <f t="shared" si="325"/>
        <v>-</v>
      </c>
      <c r="Q964" t="str">
        <f t="shared" si="326"/>
        <v>Buy</v>
      </c>
      <c r="R964" t="str">
        <f t="shared" si="338"/>
        <v>-</v>
      </c>
      <c r="S964" t="str">
        <f t="shared" si="327"/>
        <v>-</v>
      </c>
      <c r="T964">
        <f t="shared" si="321"/>
        <v>1.3213900000000001</v>
      </c>
      <c r="U964">
        <f t="shared" si="322"/>
        <v>1.3197700000000001</v>
      </c>
      <c r="V964" t="str">
        <f t="shared" si="333"/>
        <v>-</v>
      </c>
      <c r="W964" t="str">
        <f t="shared" si="334"/>
        <v>-</v>
      </c>
      <c r="X964" t="str">
        <f t="shared" si="335"/>
        <v>-</v>
      </c>
      <c r="Y964" s="9">
        <f t="shared" si="332"/>
        <v>4992.5844608103298</v>
      </c>
      <c r="Z964" s="9">
        <f t="shared" si="336"/>
        <v>3778.2823093941452</v>
      </c>
      <c r="AA964" s="9">
        <f t="shared" si="337"/>
        <v>189.00964525756461</v>
      </c>
    </row>
    <row r="965" spans="1:27" x14ac:dyDescent="0.25">
      <c r="A965" t="s">
        <v>970</v>
      </c>
      <c r="B965" s="2">
        <v>40938</v>
      </c>
      <c r="C965" s="3">
        <v>0</v>
      </c>
      <c r="D965">
        <v>1.3206800000000001</v>
      </c>
      <c r="E965">
        <v>1.32097</v>
      </c>
      <c r="F965">
        <v>1.3079099999999999</v>
      </c>
      <c r="G965">
        <v>1.3138000000000001</v>
      </c>
      <c r="H965">
        <v>296725</v>
      </c>
      <c r="I965">
        <f t="shared" si="320"/>
        <v>-15.292949354518251</v>
      </c>
      <c r="J965">
        <f t="shared" si="323"/>
        <v>1.320187564102564</v>
      </c>
      <c r="K965">
        <f t="shared" si="324"/>
        <v>1.3179898868061575</v>
      </c>
      <c r="L965">
        <f t="shared" si="330"/>
        <v>1.2931272222222223</v>
      </c>
      <c r="M965">
        <f t="shared" si="331"/>
        <v>1.3005615534681154</v>
      </c>
      <c r="N965">
        <f t="shared" si="328"/>
        <v>1.2892983333333332</v>
      </c>
      <c r="O965">
        <f t="shared" si="329"/>
        <v>1.298692321692793</v>
      </c>
      <c r="P965" t="str">
        <f t="shared" si="325"/>
        <v>-</v>
      </c>
      <c r="Q965" t="str">
        <f t="shared" si="326"/>
        <v>Sell</v>
      </c>
      <c r="R965" t="str">
        <f t="shared" si="338"/>
        <v>-</v>
      </c>
      <c r="S965" t="str">
        <f t="shared" si="327"/>
        <v>-</v>
      </c>
      <c r="T965">
        <f t="shared" si="321"/>
        <v>1.3144899999999999</v>
      </c>
      <c r="U965">
        <f t="shared" si="322"/>
        <v>1.31311</v>
      </c>
      <c r="V965" t="str">
        <f t="shared" si="333"/>
        <v>-</v>
      </c>
      <c r="W965" t="str">
        <f t="shared" si="334"/>
        <v>-</v>
      </c>
      <c r="X965" t="str">
        <f t="shared" si="335"/>
        <v>-</v>
      </c>
      <c r="Y965" s="9">
        <f t="shared" si="332"/>
        <v>4992.5844608103298</v>
      </c>
      <c r="Z965" s="9">
        <f t="shared" si="336"/>
        <v>3798.1152087960577</v>
      </c>
      <c r="AA965" s="9">
        <f t="shared" si="337"/>
        <v>214.09861802398129</v>
      </c>
    </row>
    <row r="966" spans="1:27" x14ac:dyDescent="0.25">
      <c r="A966" t="s">
        <v>971</v>
      </c>
      <c r="B966" s="2">
        <v>40939</v>
      </c>
      <c r="C966" s="3">
        <v>0</v>
      </c>
      <c r="D966">
        <v>1.3138000000000001</v>
      </c>
      <c r="E966">
        <v>1.3212299999999999</v>
      </c>
      <c r="F966">
        <v>1.3043100000000001</v>
      </c>
      <c r="G966">
        <v>1.3075399999999999</v>
      </c>
      <c r="H966">
        <v>312889</v>
      </c>
      <c r="I966">
        <f t="shared" si="320"/>
        <v>-25.65375703409482</v>
      </c>
      <c r="J966">
        <f t="shared" si="323"/>
        <v>1.3194452564102563</v>
      </c>
      <c r="K966">
        <f t="shared" si="324"/>
        <v>1.3177253327097991</v>
      </c>
      <c r="L966">
        <f t="shared" si="330"/>
        <v>1.2930972222222223</v>
      </c>
      <c r="M966">
        <f t="shared" si="331"/>
        <v>1.3009387667941632</v>
      </c>
      <c r="N966">
        <f t="shared" si="328"/>
        <v>1.2893887500000001</v>
      </c>
      <c r="O966">
        <f t="shared" si="329"/>
        <v>1.2994001359573695</v>
      </c>
      <c r="P966" t="str">
        <f t="shared" si="325"/>
        <v>Sell</v>
      </c>
      <c r="Q966" t="str">
        <f t="shared" si="326"/>
        <v>Sell</v>
      </c>
      <c r="R966" t="str">
        <f t="shared" si="338"/>
        <v>Sell</v>
      </c>
      <c r="S966" t="str">
        <f t="shared" si="327"/>
        <v>-</v>
      </c>
      <c r="T966">
        <f t="shared" si="321"/>
        <v>1.3081</v>
      </c>
      <c r="U966">
        <f t="shared" si="322"/>
        <v>1.30698</v>
      </c>
      <c r="V966" t="str">
        <f t="shared" si="333"/>
        <v>-</v>
      </c>
      <c r="W966" t="str">
        <f t="shared" si="334"/>
        <v>-</v>
      </c>
      <c r="X966">
        <f t="shared" si="335"/>
        <v>3822.3377417628622</v>
      </c>
      <c r="Y966" s="9">
        <f t="shared" si="332"/>
        <v>4992.5844608103298</v>
      </c>
      <c r="Z966" s="9">
        <f t="shared" si="336"/>
        <v>3816.6688026988227</v>
      </c>
      <c r="AA966" s="9">
        <f t="shared" si="337"/>
        <v>237.34831620441133</v>
      </c>
    </row>
    <row r="967" spans="1:27" x14ac:dyDescent="0.25">
      <c r="A967" t="s">
        <v>972</v>
      </c>
      <c r="B967" s="2">
        <v>40940</v>
      </c>
      <c r="C967" s="3">
        <v>0</v>
      </c>
      <c r="D967">
        <v>1.3075600000000001</v>
      </c>
      <c r="E967">
        <v>1.3217399999999999</v>
      </c>
      <c r="F967">
        <v>1.3026</v>
      </c>
      <c r="G967">
        <v>1.31701</v>
      </c>
      <c r="H967">
        <v>300420</v>
      </c>
      <c r="I967">
        <f t="shared" si="320"/>
        <v>-10.653710247349791</v>
      </c>
      <c r="J967">
        <f t="shared" si="323"/>
        <v>1.3187808974358974</v>
      </c>
      <c r="K967">
        <f t="shared" si="324"/>
        <v>1.3177072230209435</v>
      </c>
      <c r="L967">
        <f t="shared" si="330"/>
        <v>1.2934708333333333</v>
      </c>
      <c r="M967">
        <f t="shared" si="331"/>
        <v>1.3018074821025867</v>
      </c>
      <c r="N967">
        <f t="shared" si="328"/>
        <v>1.2903874999999998</v>
      </c>
      <c r="O967">
        <f t="shared" si="329"/>
        <v>1.3008089250807799</v>
      </c>
      <c r="P967" t="str">
        <f t="shared" si="325"/>
        <v>-</v>
      </c>
      <c r="Q967" t="str">
        <f t="shared" si="326"/>
        <v>Sell</v>
      </c>
      <c r="R967" t="str">
        <f t="shared" si="338"/>
        <v>-</v>
      </c>
      <c r="S967" t="str">
        <f t="shared" si="327"/>
        <v>-</v>
      </c>
      <c r="T967">
        <f t="shared" si="321"/>
        <v>1.31752</v>
      </c>
      <c r="U967">
        <f t="shared" si="322"/>
        <v>1.3165</v>
      </c>
      <c r="V967" t="str">
        <f t="shared" si="333"/>
        <v>-</v>
      </c>
      <c r="W967" t="str">
        <f t="shared" si="334"/>
        <v>-</v>
      </c>
      <c r="X967" t="str">
        <f t="shared" si="335"/>
        <v>-</v>
      </c>
      <c r="Y967" s="9">
        <f t="shared" si="332"/>
        <v>4992.5844608103298</v>
      </c>
      <c r="Z967" s="9">
        <f t="shared" si="336"/>
        <v>3789.3803971175616</v>
      </c>
      <c r="AA967" s="9">
        <f t="shared" si="337"/>
        <v>203.15196770657789</v>
      </c>
    </row>
    <row r="968" spans="1:27" x14ac:dyDescent="0.25">
      <c r="A968" t="s">
        <v>973</v>
      </c>
      <c r="B968" s="2">
        <v>40941</v>
      </c>
      <c r="C968" s="3">
        <v>0</v>
      </c>
      <c r="D968">
        <v>1.3169200000000001</v>
      </c>
      <c r="E968">
        <v>1.3196600000000001</v>
      </c>
      <c r="F968">
        <v>1.30864</v>
      </c>
      <c r="G968">
        <v>1.3135600000000001</v>
      </c>
      <c r="H968">
        <v>276509</v>
      </c>
      <c r="I968">
        <f t="shared" si="320"/>
        <v>-19.082125603864618</v>
      </c>
      <c r="J968">
        <f t="shared" si="323"/>
        <v>1.3179007692307694</v>
      </c>
      <c r="K968">
        <f t="shared" si="324"/>
        <v>1.3176022300330714</v>
      </c>
      <c r="L968">
        <f t="shared" si="330"/>
        <v>1.2936972222222223</v>
      </c>
      <c r="M968">
        <f t="shared" si="331"/>
        <v>1.3024427533402847</v>
      </c>
      <c r="N968">
        <f t="shared" si="328"/>
        <v>1.2918212500000001</v>
      </c>
      <c r="O968">
        <f t="shared" si="329"/>
        <v>1.3018290110743176</v>
      </c>
      <c r="P968" t="str">
        <f t="shared" si="325"/>
        <v>-</v>
      </c>
      <c r="Q968" t="str">
        <f t="shared" si="326"/>
        <v>Sell</v>
      </c>
      <c r="R968" t="str">
        <f t="shared" si="338"/>
        <v>-</v>
      </c>
      <c r="S968" t="str">
        <f t="shared" si="327"/>
        <v>-</v>
      </c>
      <c r="T968">
        <f t="shared" si="321"/>
        <v>1.3140499999999999</v>
      </c>
      <c r="U968">
        <f t="shared" si="322"/>
        <v>1.31307</v>
      </c>
      <c r="V968" t="str">
        <f t="shared" si="333"/>
        <v>-</v>
      </c>
      <c r="W968" t="str">
        <f t="shared" si="334"/>
        <v>-</v>
      </c>
      <c r="X968" t="str">
        <f t="shared" si="335"/>
        <v>-</v>
      </c>
      <c r="Y968" s="9">
        <f t="shared" si="332"/>
        <v>4992.5844608103298</v>
      </c>
      <c r="Z968" s="9">
        <f t="shared" si="336"/>
        <v>3799.3869798031506</v>
      </c>
      <c r="AA968" s="9">
        <f t="shared" si="337"/>
        <v>215.76202050112212</v>
      </c>
    </row>
    <row r="969" spans="1:27" x14ac:dyDescent="0.25">
      <c r="A969" t="s">
        <v>974</v>
      </c>
      <c r="B969" s="2">
        <v>40942</v>
      </c>
      <c r="C969" s="3">
        <v>0</v>
      </c>
      <c r="D969">
        <v>1.3135600000000001</v>
      </c>
      <c r="E969">
        <v>1.3191299999999999</v>
      </c>
      <c r="F969">
        <v>1.3068</v>
      </c>
      <c r="G969">
        <v>1.3156300000000001</v>
      </c>
      <c r="H969">
        <v>257528</v>
      </c>
      <c r="I969">
        <f t="shared" si="320"/>
        <v>-18.92236976506614</v>
      </c>
      <c r="J969">
        <f t="shared" si="323"/>
        <v>1.3170887179487181</v>
      </c>
      <c r="K969">
        <f t="shared" si="324"/>
        <v>1.3175523001588165</v>
      </c>
      <c r="L969">
        <f t="shared" si="330"/>
        <v>1.2939988888888889</v>
      </c>
      <c r="M969">
        <f t="shared" si="331"/>
        <v>1.3031555774840531</v>
      </c>
      <c r="N969">
        <f t="shared" si="328"/>
        <v>1.2936449999999999</v>
      </c>
      <c r="O969">
        <f t="shared" si="329"/>
        <v>1.3029330901883722</v>
      </c>
      <c r="P969" t="str">
        <f t="shared" si="325"/>
        <v>-</v>
      </c>
      <c r="Q969" t="str">
        <f t="shared" si="326"/>
        <v>Sell</v>
      </c>
      <c r="R969" t="str">
        <f t="shared" si="338"/>
        <v>-</v>
      </c>
      <c r="S969" t="str">
        <f t="shared" si="327"/>
        <v>-</v>
      </c>
      <c r="T969">
        <f t="shared" si="321"/>
        <v>1.3160700000000001</v>
      </c>
      <c r="U969">
        <f t="shared" si="322"/>
        <v>1.3151900000000001</v>
      </c>
      <c r="V969" t="str">
        <f t="shared" si="333"/>
        <v>-</v>
      </c>
      <c r="W969" t="str">
        <f t="shared" si="334"/>
        <v>-</v>
      </c>
      <c r="X969" t="str">
        <f t="shared" si="335"/>
        <v>-</v>
      </c>
      <c r="Y969" s="9">
        <f t="shared" si="332"/>
        <v>4992.5844608103298</v>
      </c>
      <c r="Z969" s="9">
        <f t="shared" si="336"/>
        <v>3793.5554042036742</v>
      </c>
      <c r="AA969" s="9">
        <f t="shared" si="337"/>
        <v>208.4407463375405</v>
      </c>
    </row>
    <row r="970" spans="1:27" x14ac:dyDescent="0.25">
      <c r="A970" t="s">
        <v>975</v>
      </c>
      <c r="B970" s="2">
        <v>40944</v>
      </c>
      <c r="C970" s="3">
        <v>0</v>
      </c>
      <c r="D970">
        <v>1.3110999999999999</v>
      </c>
      <c r="E970">
        <v>1.3130299999999999</v>
      </c>
      <c r="F970">
        <v>1.3110999999999999</v>
      </c>
      <c r="G970">
        <v>1.3124</v>
      </c>
      <c r="H970">
        <v>9668</v>
      </c>
      <c r="I970">
        <f t="shared" si="320"/>
        <v>-30.005640157924336</v>
      </c>
      <c r="J970">
        <f t="shared" si="323"/>
        <v>1.3162379487179487</v>
      </c>
      <c r="K970">
        <f t="shared" si="324"/>
        <v>1.3174218621801121</v>
      </c>
      <c r="L970">
        <f t="shared" si="330"/>
        <v>1.2942305555555556</v>
      </c>
      <c r="M970">
        <f t="shared" si="331"/>
        <v>1.3036552759984286</v>
      </c>
      <c r="N970">
        <f t="shared" si="328"/>
        <v>1.2955016666666666</v>
      </c>
      <c r="O970">
        <f t="shared" si="329"/>
        <v>1.3036904429733025</v>
      </c>
      <c r="P970" t="str">
        <f t="shared" si="325"/>
        <v>Sell</v>
      </c>
      <c r="Q970" t="str">
        <f t="shared" si="326"/>
        <v>Sell</v>
      </c>
      <c r="R970" t="str">
        <f t="shared" si="338"/>
        <v>Sell</v>
      </c>
      <c r="S970" t="str">
        <f t="shared" si="327"/>
        <v>-</v>
      </c>
      <c r="T970">
        <f t="shared" si="321"/>
        <v>1.3126899999999999</v>
      </c>
      <c r="U970">
        <f t="shared" si="322"/>
        <v>1.3121100000000001</v>
      </c>
      <c r="V970" t="str">
        <f t="shared" si="333"/>
        <v>-</v>
      </c>
      <c r="W970" t="str">
        <f t="shared" si="334"/>
        <v>-</v>
      </c>
      <c r="X970">
        <f t="shared" si="335"/>
        <v>3808.9724154217679</v>
      </c>
      <c r="Y970" s="9">
        <f t="shared" si="332"/>
        <v>4992.5844608103298</v>
      </c>
      <c r="Z970" s="9">
        <f t="shared" si="336"/>
        <v>3803.3232985779814</v>
      </c>
      <c r="AA970" s="9">
        <f t="shared" si="337"/>
        <v>220.76915772917587</v>
      </c>
    </row>
    <row r="971" spans="1:27" x14ac:dyDescent="0.25">
      <c r="A971" t="s">
        <v>976</v>
      </c>
      <c r="B971" s="2">
        <v>40945</v>
      </c>
      <c r="C971" s="3">
        <v>0</v>
      </c>
      <c r="D971">
        <v>1.3124</v>
      </c>
      <c r="E971">
        <v>1.3141099999999999</v>
      </c>
      <c r="F971">
        <v>1.30277</v>
      </c>
      <c r="G971">
        <v>1.31179</v>
      </c>
      <c r="H971">
        <v>263174</v>
      </c>
      <c r="I971">
        <f t="shared" si="320"/>
        <v>-31.725888324873004</v>
      </c>
      <c r="J971">
        <f t="shared" si="323"/>
        <v>1.3154162820512822</v>
      </c>
      <c r="K971">
        <f t="shared" si="324"/>
        <v>1.3172792833907423</v>
      </c>
      <c r="L971">
        <f t="shared" si="330"/>
        <v>1.2944272222222224</v>
      </c>
      <c r="M971">
        <f t="shared" si="331"/>
        <v>1.3040949908093245</v>
      </c>
      <c r="N971">
        <f t="shared" si="328"/>
        <v>1.2969420833333332</v>
      </c>
      <c r="O971">
        <f t="shared" si="329"/>
        <v>1.3043384075354383</v>
      </c>
      <c r="P971" t="str">
        <f t="shared" si="325"/>
        <v>-</v>
      </c>
      <c r="Q971" t="str">
        <f t="shared" si="326"/>
        <v>Sell</v>
      </c>
      <c r="R971" t="str">
        <f t="shared" si="338"/>
        <v>-</v>
      </c>
      <c r="S971" t="str">
        <f t="shared" si="327"/>
        <v>-</v>
      </c>
      <c r="T971">
        <f t="shared" si="321"/>
        <v>1.3120400000000001</v>
      </c>
      <c r="U971">
        <f t="shared" si="322"/>
        <v>1.3115399999999999</v>
      </c>
      <c r="V971" t="str">
        <f t="shared" si="333"/>
        <v>-</v>
      </c>
      <c r="W971" t="str">
        <f t="shared" si="334"/>
        <v>-</v>
      </c>
      <c r="X971" t="str">
        <f t="shared" si="335"/>
        <v>-</v>
      </c>
      <c r="Y971" s="9">
        <f t="shared" si="332"/>
        <v>4992.5844608103298</v>
      </c>
      <c r="Z971" s="9">
        <f t="shared" si="336"/>
        <v>3805.2075095350215</v>
      </c>
      <c r="AA971" s="9">
        <f t="shared" si="337"/>
        <v>223.14447037881422</v>
      </c>
    </row>
    <row r="972" spans="1:27" x14ac:dyDescent="0.25">
      <c r="A972" t="s">
        <v>977</v>
      </c>
      <c r="B972" s="2">
        <v>40946</v>
      </c>
      <c r="C972" s="3">
        <v>0</v>
      </c>
      <c r="D972">
        <v>1.31179</v>
      </c>
      <c r="E972">
        <v>1.3269200000000001</v>
      </c>
      <c r="F972">
        <v>1.3088900000000001</v>
      </c>
      <c r="G972">
        <v>1.3247500000000001</v>
      </c>
      <c r="H972">
        <v>289049</v>
      </c>
      <c r="I972">
        <f t="shared" si="320"/>
        <v>-5.6159420289855193</v>
      </c>
      <c r="J972">
        <f t="shared" si="323"/>
        <v>1.3146766666666669</v>
      </c>
      <c r="K972">
        <f t="shared" si="324"/>
        <v>1.3174684154567993</v>
      </c>
      <c r="L972">
        <f t="shared" si="330"/>
        <v>1.2949261111111112</v>
      </c>
      <c r="M972">
        <f t="shared" si="331"/>
        <v>1.3052114777926043</v>
      </c>
      <c r="N972">
        <f t="shared" si="328"/>
        <v>1.2990033333333333</v>
      </c>
      <c r="O972">
        <f t="shared" si="329"/>
        <v>1.3059713349326032</v>
      </c>
      <c r="P972" t="str">
        <f t="shared" si="325"/>
        <v>-</v>
      </c>
      <c r="Q972" t="str">
        <f t="shared" si="326"/>
        <v>Buy</v>
      </c>
      <c r="R972" t="str">
        <f t="shared" si="338"/>
        <v>-</v>
      </c>
      <c r="S972" t="str">
        <f t="shared" si="327"/>
        <v>-</v>
      </c>
      <c r="T972">
        <f t="shared" si="321"/>
        <v>1.325</v>
      </c>
      <c r="U972">
        <f t="shared" si="322"/>
        <v>1.3245</v>
      </c>
      <c r="V972" t="str">
        <f t="shared" si="333"/>
        <v>-</v>
      </c>
      <c r="W972" t="str">
        <f t="shared" si="334"/>
        <v>-</v>
      </c>
      <c r="X972" t="str">
        <f t="shared" si="335"/>
        <v>-</v>
      </c>
      <c r="Y972" s="9">
        <f t="shared" si="332"/>
        <v>4992.5844608103298</v>
      </c>
      <c r="Z972" s="9">
        <f t="shared" si="336"/>
        <v>3767.988272309683</v>
      </c>
      <c r="AA972" s="9">
        <f t="shared" si="337"/>
        <v>176.05259573363767</v>
      </c>
    </row>
    <row r="973" spans="1:27" x14ac:dyDescent="0.25">
      <c r="A973" t="s">
        <v>978</v>
      </c>
      <c r="B973" s="2">
        <v>40947</v>
      </c>
      <c r="C973" s="3">
        <v>0</v>
      </c>
      <c r="D973">
        <v>1.32473</v>
      </c>
      <c r="E973">
        <v>1.3285899999999999</v>
      </c>
      <c r="F973">
        <v>1.3218300000000001</v>
      </c>
      <c r="G973">
        <v>1.3247100000000001</v>
      </c>
      <c r="H973">
        <v>279831</v>
      </c>
      <c r="I973">
        <f t="shared" si="320"/>
        <v>-10.923423423423097</v>
      </c>
      <c r="J973">
        <f t="shared" si="323"/>
        <v>1.3143193589743589</v>
      </c>
      <c r="K973">
        <f t="shared" si="324"/>
        <v>1.3176517467110576</v>
      </c>
      <c r="L973">
        <f t="shared" si="330"/>
        <v>1.295822777777778</v>
      </c>
      <c r="M973">
        <f t="shared" si="331"/>
        <v>1.3062654519659771</v>
      </c>
      <c r="N973">
        <f t="shared" si="328"/>
        <v>1.3011937499999999</v>
      </c>
      <c r="O973">
        <f t="shared" si="329"/>
        <v>1.3074704281379952</v>
      </c>
      <c r="P973" t="str">
        <f t="shared" si="325"/>
        <v>-</v>
      </c>
      <c r="Q973" t="str">
        <f t="shared" si="326"/>
        <v>Buy</v>
      </c>
      <c r="R973" t="str">
        <f t="shared" si="338"/>
        <v>-</v>
      </c>
      <c r="S973" t="str">
        <f t="shared" si="327"/>
        <v>-</v>
      </c>
      <c r="T973">
        <f t="shared" si="321"/>
        <v>1.3249899999999999</v>
      </c>
      <c r="U973">
        <f t="shared" si="322"/>
        <v>1.32443</v>
      </c>
      <c r="V973" t="str">
        <f t="shared" si="333"/>
        <v>-</v>
      </c>
      <c r="W973" t="str">
        <f t="shared" si="334"/>
        <v>-</v>
      </c>
      <c r="X973" t="str">
        <f t="shared" si="335"/>
        <v>-</v>
      </c>
      <c r="Y973" s="9">
        <f t="shared" si="332"/>
        <v>4992.5844608103298</v>
      </c>
      <c r="Z973" s="9">
        <f t="shared" si="336"/>
        <v>3768.0167101716465</v>
      </c>
      <c r="AA973" s="9">
        <f t="shared" si="337"/>
        <v>176.08095528821249</v>
      </c>
    </row>
    <row r="974" spans="1:27" x14ac:dyDescent="0.25">
      <c r="A974" t="s">
        <v>979</v>
      </c>
      <c r="B974" s="2">
        <v>40948</v>
      </c>
      <c r="C974" s="3">
        <v>0</v>
      </c>
      <c r="D974">
        <v>1.3247199999999999</v>
      </c>
      <c r="E974">
        <v>1.3319300000000001</v>
      </c>
      <c r="F974">
        <v>1.3226899999999999</v>
      </c>
      <c r="G974">
        <v>1.3275399999999999</v>
      </c>
      <c r="H974">
        <v>260594</v>
      </c>
      <c r="I974">
        <f t="shared" si="320"/>
        <v>-11.296963458569488</v>
      </c>
      <c r="J974">
        <f t="shared" si="323"/>
        <v>1.3138919230769228</v>
      </c>
      <c r="K974">
        <f t="shared" si="324"/>
        <v>1.3179020822373597</v>
      </c>
      <c r="L974">
        <f t="shared" si="330"/>
        <v>1.2967211111111112</v>
      </c>
      <c r="M974">
        <f t="shared" si="331"/>
        <v>1.3074154275353838</v>
      </c>
      <c r="N974">
        <f t="shared" si="328"/>
        <v>1.3030899999999999</v>
      </c>
      <c r="O974">
        <f t="shared" si="329"/>
        <v>1.3090759938869556</v>
      </c>
      <c r="P974" t="str">
        <f t="shared" si="325"/>
        <v>-</v>
      </c>
      <c r="Q974" t="str">
        <f t="shared" si="326"/>
        <v>Buy</v>
      </c>
      <c r="R974" t="str">
        <f t="shared" si="338"/>
        <v>-</v>
      </c>
      <c r="S974" t="str">
        <f t="shared" si="327"/>
        <v>-</v>
      </c>
      <c r="T974">
        <f t="shared" si="321"/>
        <v>1.3278399999999999</v>
      </c>
      <c r="U974">
        <f t="shared" si="322"/>
        <v>1.32724</v>
      </c>
      <c r="V974" t="str">
        <f t="shared" si="333"/>
        <v>-</v>
      </c>
      <c r="W974" t="str">
        <f t="shared" si="334"/>
        <v>-</v>
      </c>
      <c r="X974" t="str">
        <f t="shared" si="335"/>
        <v>-</v>
      </c>
      <c r="Y974" s="9">
        <f t="shared" si="332"/>
        <v>4992.5844608103298</v>
      </c>
      <c r="Z974" s="9">
        <f t="shared" si="336"/>
        <v>3759.9292541347827</v>
      </c>
      <c r="AA974" s="9">
        <f t="shared" si="337"/>
        <v>165.72054536647946</v>
      </c>
    </row>
    <row r="975" spans="1:27" x14ac:dyDescent="0.25">
      <c r="A975" t="s">
        <v>980</v>
      </c>
      <c r="B975" s="2">
        <v>40949</v>
      </c>
      <c r="C975" s="3">
        <v>0</v>
      </c>
      <c r="D975">
        <v>1.32752</v>
      </c>
      <c r="E975">
        <v>1.329</v>
      </c>
      <c r="F975">
        <v>1.3156099999999999</v>
      </c>
      <c r="G975">
        <v>1.3196099999999999</v>
      </c>
      <c r="H975">
        <v>221989</v>
      </c>
      <c r="I975">
        <f t="shared" si="320"/>
        <v>-42.004773269689991</v>
      </c>
      <c r="J975">
        <f t="shared" si="323"/>
        <v>1.3131856410256408</v>
      </c>
      <c r="K975">
        <f t="shared" si="324"/>
        <v>1.3179453206617304</v>
      </c>
      <c r="L975">
        <f t="shared" si="330"/>
        <v>1.2973830555555557</v>
      </c>
      <c r="M975">
        <f t="shared" si="331"/>
        <v>1.3080745936145521</v>
      </c>
      <c r="N975">
        <f t="shared" si="328"/>
        <v>1.3052520833333332</v>
      </c>
      <c r="O975">
        <f t="shared" si="329"/>
        <v>1.3099187143759992</v>
      </c>
      <c r="P975" t="str">
        <f t="shared" si="325"/>
        <v>Sell</v>
      </c>
      <c r="Q975" t="str">
        <f t="shared" si="326"/>
        <v>Buy</v>
      </c>
      <c r="R975" t="str">
        <f t="shared" si="338"/>
        <v>-</v>
      </c>
      <c r="S975" t="str">
        <f t="shared" si="327"/>
        <v>-</v>
      </c>
      <c r="T975">
        <f t="shared" si="321"/>
        <v>1.3199000000000001</v>
      </c>
      <c r="U975">
        <f t="shared" si="322"/>
        <v>1.31932</v>
      </c>
      <c r="V975" t="str">
        <f t="shared" si="333"/>
        <v>-</v>
      </c>
      <c r="W975" t="str">
        <f t="shared" si="334"/>
        <v>-</v>
      </c>
      <c r="X975" t="str">
        <f t="shared" si="335"/>
        <v>-</v>
      </c>
      <c r="Y975" s="9">
        <f t="shared" si="332"/>
        <v>4992.5844608103298</v>
      </c>
      <c r="Z975" s="9">
        <f t="shared" si="336"/>
        <v>3782.5475117890214</v>
      </c>
      <c r="AA975" s="9">
        <f t="shared" si="337"/>
        <v>194.57236574554921</v>
      </c>
    </row>
    <row r="976" spans="1:27" x14ac:dyDescent="0.25">
      <c r="A976" t="s">
        <v>981</v>
      </c>
      <c r="B976" s="2">
        <v>40951</v>
      </c>
      <c r="C976" s="3">
        <v>0</v>
      </c>
      <c r="D976">
        <v>1.3204199999999999</v>
      </c>
      <c r="E976">
        <v>1.32592</v>
      </c>
      <c r="F976">
        <v>1.32016</v>
      </c>
      <c r="G976">
        <v>1.32368</v>
      </c>
      <c r="H976">
        <v>13567</v>
      </c>
      <c r="I976">
        <f t="shared" ref="I976:I1039" si="339">(MAX(E963:E976)-G976)/(MAX(E963:E976)-MIN(F963:F976))*-100</f>
        <v>-28.128196385953181</v>
      </c>
      <c r="J976">
        <f t="shared" si="323"/>
        <v>1.3124835897435896</v>
      </c>
      <c r="K976">
        <f t="shared" si="324"/>
        <v>1.3180905024171297</v>
      </c>
      <c r="L976">
        <f t="shared" si="330"/>
        <v>1.2981950000000002</v>
      </c>
      <c r="M976">
        <f t="shared" si="331"/>
        <v>1.3089181290948466</v>
      </c>
      <c r="N976">
        <f t="shared" si="328"/>
        <v>1.3077079166666665</v>
      </c>
      <c r="O976">
        <f t="shared" si="329"/>
        <v>1.3110196172259192</v>
      </c>
      <c r="P976" t="str">
        <f t="shared" si="325"/>
        <v>-</v>
      </c>
      <c r="Q976" t="str">
        <f t="shared" si="326"/>
        <v>Buy</v>
      </c>
      <c r="R976" t="str">
        <f t="shared" si="338"/>
        <v>-</v>
      </c>
      <c r="S976" t="str">
        <f t="shared" si="327"/>
        <v>-</v>
      </c>
      <c r="T976">
        <f t="shared" ref="T976:T1039" si="340">ROUND(G976+0.05*_xlfn.STDEV.P(G965:G976),5)</f>
        <v>1.3239799999999999</v>
      </c>
      <c r="U976">
        <f t="shared" ref="U976:U1039" si="341">ROUND(G976-0.05*_xlfn.STDEV.P(G965:G976),5)</f>
        <v>1.32338</v>
      </c>
      <c r="V976" t="str">
        <f t="shared" si="333"/>
        <v>-</v>
      </c>
      <c r="W976" t="str">
        <f t="shared" si="334"/>
        <v>-</v>
      </c>
      <c r="X976" t="str">
        <f t="shared" si="335"/>
        <v>-</v>
      </c>
      <c r="Y976" s="9">
        <f t="shared" si="332"/>
        <v>4992.5844608103298</v>
      </c>
      <c r="Z976" s="9">
        <f t="shared" si="336"/>
        <v>3770.8911470039807</v>
      </c>
      <c r="AA976" s="9">
        <f t="shared" si="337"/>
        <v>179.74533159944883</v>
      </c>
    </row>
    <row r="977" spans="1:28" x14ac:dyDescent="0.25">
      <c r="A977" t="s">
        <v>982</v>
      </c>
      <c r="B977" s="2">
        <v>40952</v>
      </c>
      <c r="C977" s="3">
        <v>0</v>
      </c>
      <c r="D977">
        <v>1.3239799999999999</v>
      </c>
      <c r="E977">
        <v>1.32826</v>
      </c>
      <c r="F977">
        <v>1.3148299999999999</v>
      </c>
      <c r="G977">
        <v>1.3153900000000001</v>
      </c>
      <c r="H977">
        <v>233263</v>
      </c>
      <c r="I977">
        <f t="shared" si="339"/>
        <v>-56.392771905898243</v>
      </c>
      <c r="J977">
        <f t="shared" ref="J977:J1040" si="342">AVERAGE(G900:G977)</f>
        <v>1.3118808974358971</v>
      </c>
      <c r="K977">
        <f t="shared" ref="K977:K1040" si="343">$K976*(1-(2/(78+1)))+$G977*(2/(78+1))</f>
        <v>1.3180221352673289</v>
      </c>
      <c r="L977">
        <f t="shared" si="330"/>
        <v>1.2987991666666669</v>
      </c>
      <c r="M977">
        <f t="shared" si="331"/>
        <v>1.3092679599545847</v>
      </c>
      <c r="N977">
        <f t="shared" si="328"/>
        <v>1.3097412499999999</v>
      </c>
      <c r="O977">
        <f t="shared" si="329"/>
        <v>1.3113692478478456</v>
      </c>
      <c r="P977" t="str">
        <f t="shared" ref="P977:P1040" si="344">IF(AND($I977&gt;$AG$48,$I976&lt;$AG$48),"Buy",IF(AND($I977&lt;$AG$47,$I976&gt;$AG$47),"Sell","-"))</f>
        <v>-</v>
      </c>
      <c r="Q977" t="str">
        <f t="shared" ref="Q977:Q1040" si="345">IF(K977&gt;K976,"Buy","Sell")</f>
        <v>Sell</v>
      </c>
      <c r="R977" t="str">
        <f t="shared" si="338"/>
        <v>-</v>
      </c>
      <c r="S977" t="str">
        <f t="shared" si="327"/>
        <v>-</v>
      </c>
      <c r="T977">
        <f t="shared" si="340"/>
        <v>1.31569</v>
      </c>
      <c r="U977">
        <f t="shared" si="341"/>
        <v>1.3150900000000001</v>
      </c>
      <c r="V977" t="str">
        <f t="shared" si="333"/>
        <v>-</v>
      </c>
      <c r="W977" t="str">
        <f t="shared" si="334"/>
        <v>-</v>
      </c>
      <c r="X977" t="str">
        <f t="shared" si="335"/>
        <v>-</v>
      </c>
      <c r="Y977" s="9">
        <f t="shared" si="332"/>
        <v>4992.5844608103298</v>
      </c>
      <c r="Z977" s="9">
        <f t="shared" si="336"/>
        <v>3794.6510658364277</v>
      </c>
      <c r="AA977" s="9">
        <f t="shared" si="337"/>
        <v>209.865791276761</v>
      </c>
    </row>
    <row r="978" spans="1:28" x14ac:dyDescent="0.25">
      <c r="A978" t="s">
        <v>983</v>
      </c>
      <c r="B978" s="2">
        <v>40953</v>
      </c>
      <c r="C978" s="3">
        <v>0</v>
      </c>
      <c r="D978">
        <v>1.3154300000000001</v>
      </c>
      <c r="E978">
        <v>1.32155</v>
      </c>
      <c r="F978">
        <v>1.3080099999999999</v>
      </c>
      <c r="G978">
        <v>1.3128</v>
      </c>
      <c r="H978">
        <v>239326</v>
      </c>
      <c r="I978">
        <f t="shared" si="339"/>
        <v>-65.223320831912858</v>
      </c>
      <c r="J978">
        <f t="shared" si="342"/>
        <v>1.3113987179487177</v>
      </c>
      <c r="K978">
        <f t="shared" si="343"/>
        <v>1.3178899293111939</v>
      </c>
      <c r="L978">
        <f t="shared" si="330"/>
        <v>1.2990055555555557</v>
      </c>
      <c r="M978">
        <f t="shared" si="331"/>
        <v>1.3094588810381205</v>
      </c>
      <c r="N978">
        <f t="shared" si="328"/>
        <v>1.3113329166666665</v>
      </c>
      <c r="O978">
        <f t="shared" si="329"/>
        <v>1.3114837080200179</v>
      </c>
      <c r="P978" t="str">
        <f t="shared" si="344"/>
        <v>-</v>
      </c>
      <c r="Q978" t="str">
        <f t="shared" si="345"/>
        <v>Sell</v>
      </c>
      <c r="R978" t="str">
        <f t="shared" si="338"/>
        <v>-</v>
      </c>
      <c r="S978" t="str">
        <f t="shared" si="327"/>
        <v>-</v>
      </c>
      <c r="T978">
        <f t="shared" si="340"/>
        <v>1.31307</v>
      </c>
      <c r="U978">
        <f t="shared" si="341"/>
        <v>1.31253</v>
      </c>
      <c r="V978" t="str">
        <f t="shared" si="333"/>
        <v>-</v>
      </c>
      <c r="W978" t="str">
        <f t="shared" si="334"/>
        <v>-</v>
      </c>
      <c r="X978" t="str">
        <f t="shared" si="335"/>
        <v>-</v>
      </c>
      <c r="Y978" s="9">
        <f t="shared" si="332"/>
        <v>4992.5844608103298</v>
      </c>
      <c r="Z978" s="9">
        <f t="shared" si="336"/>
        <v>3802.2226239349998</v>
      </c>
      <c r="AA978" s="9">
        <f t="shared" si="337"/>
        <v>219.39515636872903</v>
      </c>
    </row>
    <row r="979" spans="1:28" x14ac:dyDescent="0.25">
      <c r="A979" t="s">
        <v>984</v>
      </c>
      <c r="B979" s="2">
        <v>40954</v>
      </c>
      <c r="C979" s="3">
        <v>0</v>
      </c>
      <c r="D979">
        <v>1.31281</v>
      </c>
      <c r="E979">
        <v>1.3190299999999999</v>
      </c>
      <c r="F979">
        <v>1.3044100000000001</v>
      </c>
      <c r="G979">
        <v>1.30548</v>
      </c>
      <c r="H979">
        <v>267780</v>
      </c>
      <c r="I979">
        <f t="shared" si="339"/>
        <v>-90.180702352540109</v>
      </c>
      <c r="J979">
        <f t="shared" si="342"/>
        <v>1.3109053846153844</v>
      </c>
      <c r="K979">
        <f t="shared" si="343"/>
        <v>1.3175757538855939</v>
      </c>
      <c r="L979">
        <f t="shared" si="330"/>
        <v>1.2993511111111113</v>
      </c>
      <c r="M979">
        <f t="shared" si="331"/>
        <v>1.3092438063874112</v>
      </c>
      <c r="N979">
        <f t="shared" si="328"/>
        <v>1.3121295833333331</v>
      </c>
      <c r="O979">
        <f t="shared" si="329"/>
        <v>1.3110034113784166</v>
      </c>
      <c r="P979" t="str">
        <f t="shared" si="344"/>
        <v>-</v>
      </c>
      <c r="Q979" t="str">
        <f t="shared" si="345"/>
        <v>Sell</v>
      </c>
      <c r="R979" t="str">
        <f t="shared" si="338"/>
        <v>-</v>
      </c>
      <c r="S979" t="str">
        <f t="shared" ref="S979:S1042" si="346">IF(AND(O978&lt;K978,O979&gt;K979),"Buy",IF(AND(O978&gt;K978,O979&lt;K979),"Sell","-"))</f>
        <v>-</v>
      </c>
      <c r="T979">
        <f t="shared" si="340"/>
        <v>1.3058000000000001</v>
      </c>
      <c r="U979">
        <f t="shared" si="341"/>
        <v>1.3051600000000001</v>
      </c>
      <c r="V979" t="str">
        <f t="shared" si="333"/>
        <v>-</v>
      </c>
      <c r="W979" t="str">
        <f t="shared" si="334"/>
        <v>-</v>
      </c>
      <c r="X979" t="str">
        <f t="shared" si="335"/>
        <v>-</v>
      </c>
      <c r="Y979" s="9">
        <f t="shared" si="332"/>
        <v>4992.5844608103298</v>
      </c>
      <c r="Z979" s="9">
        <f t="shared" si="336"/>
        <v>3823.3913775542424</v>
      </c>
      <c r="AA979" s="9">
        <f t="shared" si="337"/>
        <v>245.79183896081886</v>
      </c>
    </row>
    <row r="980" spans="1:28" x14ac:dyDescent="0.25">
      <c r="A980" t="s">
        <v>985</v>
      </c>
      <c r="B980" s="2">
        <v>40955</v>
      </c>
      <c r="C980" s="3">
        <v>0</v>
      </c>
      <c r="D980">
        <v>1.30548</v>
      </c>
      <c r="E980">
        <v>1.31551</v>
      </c>
      <c r="F980">
        <v>1.2975099999999999</v>
      </c>
      <c r="G980">
        <v>1.3126899999999999</v>
      </c>
      <c r="H980">
        <v>276843</v>
      </c>
      <c r="I980">
        <f t="shared" si="339"/>
        <v>-55.89773387565392</v>
      </c>
      <c r="J980">
        <f t="shared" si="342"/>
        <v>1.3104861538461536</v>
      </c>
      <c r="K980">
        <f t="shared" si="343"/>
        <v>1.3174520639138068</v>
      </c>
      <c r="L980">
        <f t="shared" si="330"/>
        <v>1.3002827777777783</v>
      </c>
      <c r="M980">
        <f t="shared" si="331"/>
        <v>1.3094300871232269</v>
      </c>
      <c r="N980">
        <f t="shared" si="328"/>
        <v>1.3128204166666666</v>
      </c>
      <c r="O980">
        <f t="shared" si="329"/>
        <v>1.3111383384681432</v>
      </c>
      <c r="P980" t="str">
        <f t="shared" si="344"/>
        <v>Buy</v>
      </c>
      <c r="Q980" t="str">
        <f t="shared" si="345"/>
        <v>Sell</v>
      </c>
      <c r="R980" t="str">
        <f t="shared" si="338"/>
        <v>-</v>
      </c>
      <c r="S980" t="str">
        <f t="shared" si="346"/>
        <v>-</v>
      </c>
      <c r="T980">
        <f t="shared" si="340"/>
        <v>1.31301</v>
      </c>
      <c r="U980">
        <f t="shared" si="341"/>
        <v>1.31237</v>
      </c>
      <c r="V980" t="str">
        <f t="shared" si="333"/>
        <v>-</v>
      </c>
      <c r="W980" t="str">
        <f t="shared" si="334"/>
        <v>-</v>
      </c>
      <c r="X980" t="str">
        <f t="shared" si="335"/>
        <v>-</v>
      </c>
      <c r="Y980" s="9">
        <f t="shared" si="332"/>
        <v>4992.5844608103298</v>
      </c>
      <c r="Z980" s="9">
        <f t="shared" si="336"/>
        <v>3802.396372312724</v>
      </c>
      <c r="AA980" s="9">
        <f t="shared" si="337"/>
        <v>219.59643382421029</v>
      </c>
    </row>
    <row r="981" spans="1:28" x14ac:dyDescent="0.25">
      <c r="A981" t="s">
        <v>986</v>
      </c>
      <c r="B981" s="2">
        <v>40956</v>
      </c>
      <c r="C981" s="3">
        <v>0</v>
      </c>
      <c r="D981">
        <v>1.3126899999999999</v>
      </c>
      <c r="E981">
        <v>1.3196699999999999</v>
      </c>
      <c r="F981">
        <v>1.31149</v>
      </c>
      <c r="G981">
        <v>1.3142499999999999</v>
      </c>
      <c r="H981">
        <v>228072</v>
      </c>
      <c r="I981">
        <f t="shared" si="339"/>
        <v>-51.365485183033357</v>
      </c>
      <c r="J981">
        <f t="shared" si="342"/>
        <v>1.3099973076923073</v>
      </c>
      <c r="K981">
        <f t="shared" si="343"/>
        <v>1.3173709990045965</v>
      </c>
      <c r="L981">
        <f t="shared" si="330"/>
        <v>1.3014602777777782</v>
      </c>
      <c r="M981">
        <f t="shared" si="331"/>
        <v>1.3096906229544039</v>
      </c>
      <c r="N981">
        <f t="shared" si="328"/>
        <v>1.3137025</v>
      </c>
      <c r="O981">
        <f t="shared" si="329"/>
        <v>1.3113872713906918</v>
      </c>
      <c r="P981" t="str">
        <f t="shared" si="344"/>
        <v>-</v>
      </c>
      <c r="Q981" t="str">
        <f t="shared" si="345"/>
        <v>Sell</v>
      </c>
      <c r="R981" t="str">
        <f t="shared" si="338"/>
        <v>-</v>
      </c>
      <c r="S981" t="str">
        <f t="shared" si="346"/>
        <v>-</v>
      </c>
      <c r="T981">
        <f t="shared" si="340"/>
        <v>1.3145800000000001</v>
      </c>
      <c r="U981">
        <f t="shared" si="341"/>
        <v>1.31392</v>
      </c>
      <c r="V981" t="str">
        <f t="shared" si="333"/>
        <v>-</v>
      </c>
      <c r="W981" t="str">
        <f t="shared" si="334"/>
        <v>-</v>
      </c>
      <c r="X981" t="str">
        <f t="shared" si="335"/>
        <v>-</v>
      </c>
      <c r="Y981" s="9">
        <f t="shared" si="332"/>
        <v>4992.5844608103298</v>
      </c>
      <c r="Z981" s="9">
        <f t="shared" si="336"/>
        <v>3797.8551786961079</v>
      </c>
      <c r="AA981" s="9">
        <f t="shared" si="337"/>
        <v>213.88902732769327</v>
      </c>
    </row>
    <row r="982" spans="1:28" x14ac:dyDescent="0.25">
      <c r="A982" t="s">
        <v>987</v>
      </c>
      <c r="B982" s="2">
        <v>40958</v>
      </c>
      <c r="C982" s="3">
        <v>0</v>
      </c>
      <c r="D982">
        <v>1.31795</v>
      </c>
      <c r="E982">
        <v>1.3236699999999999</v>
      </c>
      <c r="F982">
        <v>1.3173299999999999</v>
      </c>
      <c r="G982">
        <v>1.3223199999999999</v>
      </c>
      <c r="H982">
        <v>14600</v>
      </c>
      <c r="I982">
        <f t="shared" si="339"/>
        <v>-27.919814061592348</v>
      </c>
      <c r="J982">
        <f t="shared" si="342"/>
        <v>1.3095969230769227</v>
      </c>
      <c r="K982">
        <f t="shared" si="343"/>
        <v>1.3174962901690372</v>
      </c>
      <c r="L982">
        <f t="shared" si="330"/>
        <v>1.3029736111111112</v>
      </c>
      <c r="M982">
        <f t="shared" si="331"/>
        <v>1.3103732919838955</v>
      </c>
      <c r="N982">
        <f t="shared" si="328"/>
        <v>1.3151029166666668</v>
      </c>
      <c r="O982">
        <f t="shared" si="329"/>
        <v>1.3122618896794365</v>
      </c>
      <c r="P982" t="str">
        <f t="shared" si="344"/>
        <v>-</v>
      </c>
      <c r="Q982" t="str">
        <f t="shared" si="345"/>
        <v>Buy</v>
      </c>
      <c r="R982" t="str">
        <f t="shared" si="338"/>
        <v>-</v>
      </c>
      <c r="S982" t="str">
        <f t="shared" si="346"/>
        <v>-</v>
      </c>
      <c r="T982">
        <f t="shared" si="340"/>
        <v>1.32264</v>
      </c>
      <c r="U982">
        <f t="shared" si="341"/>
        <v>1.3220000000000001</v>
      </c>
      <c r="V982" t="str">
        <f t="shared" si="333"/>
        <v>-</v>
      </c>
      <c r="W982" t="str">
        <f t="shared" si="334"/>
        <v>-</v>
      </c>
      <c r="X982" t="str">
        <f t="shared" si="335"/>
        <v>-</v>
      </c>
      <c r="Y982" s="9">
        <f t="shared" si="332"/>
        <v>4992.5844608103298</v>
      </c>
      <c r="Z982" s="9">
        <f t="shared" si="336"/>
        <v>3774.7115320951502</v>
      </c>
      <c r="AA982" s="9">
        <f t="shared" si="337"/>
        <v>184.60844506482786</v>
      </c>
    </row>
    <row r="983" spans="1:28" x14ac:dyDescent="0.25">
      <c r="A983" t="s">
        <v>988</v>
      </c>
      <c r="B983" s="2">
        <v>40959</v>
      </c>
      <c r="C983" s="3">
        <v>0</v>
      </c>
      <c r="D983">
        <v>1.3223199999999999</v>
      </c>
      <c r="E983">
        <v>1.3276600000000001</v>
      </c>
      <c r="F983">
        <v>1.31823</v>
      </c>
      <c r="G983">
        <v>1.32074</v>
      </c>
      <c r="H983">
        <v>189847</v>
      </c>
      <c r="I983">
        <f t="shared" si="339"/>
        <v>-32.510168506682149</v>
      </c>
      <c r="J983">
        <f t="shared" si="342"/>
        <v>1.3092430769230767</v>
      </c>
      <c r="K983">
        <f t="shared" si="343"/>
        <v>1.3175784094052641</v>
      </c>
      <c r="L983">
        <f t="shared" si="330"/>
        <v>1.3041825000000002</v>
      </c>
      <c r="M983">
        <f t="shared" si="331"/>
        <v>1.3109336545793606</v>
      </c>
      <c r="N983">
        <f t="shared" si="328"/>
        <v>1.3158670833333335</v>
      </c>
      <c r="O983">
        <f t="shared" si="329"/>
        <v>1.3129401385050816</v>
      </c>
      <c r="P983" t="str">
        <f t="shared" si="344"/>
        <v>-</v>
      </c>
      <c r="Q983" t="str">
        <f t="shared" si="345"/>
        <v>Buy</v>
      </c>
      <c r="R983" t="str">
        <f t="shared" si="338"/>
        <v>-</v>
      </c>
      <c r="S983" t="str">
        <f t="shared" si="346"/>
        <v>-</v>
      </c>
      <c r="T983">
        <f t="shared" si="340"/>
        <v>1.3210500000000001</v>
      </c>
      <c r="U983">
        <f t="shared" si="341"/>
        <v>1.32043</v>
      </c>
      <c r="V983" t="str">
        <f t="shared" si="333"/>
        <v>-</v>
      </c>
      <c r="W983" t="str">
        <f t="shared" si="334"/>
        <v>-</v>
      </c>
      <c r="X983" t="str">
        <f t="shared" si="335"/>
        <v>-</v>
      </c>
      <c r="Y983" s="9">
        <f t="shared" si="332"/>
        <v>4992.5844608103298</v>
      </c>
      <c r="Z983" s="9">
        <f t="shared" si="336"/>
        <v>3779.2547298060858</v>
      </c>
      <c r="AA983" s="9">
        <f t="shared" si="337"/>
        <v>190.38817963435133</v>
      </c>
    </row>
    <row r="984" spans="1:28" x14ac:dyDescent="0.25">
      <c r="A984" t="s">
        <v>989</v>
      </c>
      <c r="B984" s="2">
        <v>40960</v>
      </c>
      <c r="C984" s="3">
        <v>0</v>
      </c>
      <c r="D984">
        <v>1.3207100000000001</v>
      </c>
      <c r="E984">
        <v>1.3292600000000001</v>
      </c>
      <c r="F984">
        <v>1.3187</v>
      </c>
      <c r="G984">
        <v>1.3248200000000001</v>
      </c>
      <c r="H984">
        <v>266836</v>
      </c>
      <c r="I984">
        <f t="shared" si="339"/>
        <v>-20.656595002905071</v>
      </c>
      <c r="J984">
        <f t="shared" si="342"/>
        <v>1.3088971794871793</v>
      </c>
      <c r="K984">
        <f t="shared" si="343"/>
        <v>1.3177617408127258</v>
      </c>
      <c r="L984">
        <f t="shared" si="330"/>
        <v>1.3055586111111115</v>
      </c>
      <c r="M984">
        <f t="shared" si="331"/>
        <v>1.3116842678453413</v>
      </c>
      <c r="N984">
        <f t="shared" si="328"/>
        <v>1.3167566666666668</v>
      </c>
      <c r="O984">
        <f t="shared" si="329"/>
        <v>1.3138905274246753</v>
      </c>
      <c r="P984" t="str">
        <f t="shared" si="344"/>
        <v>-</v>
      </c>
      <c r="Q984" t="str">
        <f t="shared" si="345"/>
        <v>Buy</v>
      </c>
      <c r="R984" t="str">
        <f t="shared" si="338"/>
        <v>-</v>
      </c>
      <c r="S984" t="str">
        <f t="shared" si="346"/>
        <v>-</v>
      </c>
      <c r="T984">
        <f t="shared" si="340"/>
        <v>1.3251299999999999</v>
      </c>
      <c r="U984">
        <f t="shared" si="341"/>
        <v>1.3245100000000001</v>
      </c>
      <c r="V984" t="str">
        <f t="shared" si="333"/>
        <v>-</v>
      </c>
      <c r="W984" t="str">
        <f t="shared" si="334"/>
        <v>-</v>
      </c>
      <c r="X984" t="str">
        <f t="shared" si="335"/>
        <v>-</v>
      </c>
      <c r="Y984" s="9">
        <f t="shared" si="332"/>
        <v>4992.5844608103298</v>
      </c>
      <c r="Z984" s="9">
        <f t="shared" si="336"/>
        <v>3767.6186191621427</v>
      </c>
      <c r="AA984" s="9">
        <f t="shared" si="337"/>
        <v>175.56431564360992</v>
      </c>
    </row>
    <row r="985" spans="1:28" x14ac:dyDescent="0.25">
      <c r="A985" t="s">
        <v>990</v>
      </c>
      <c r="B985" s="2">
        <v>40961</v>
      </c>
      <c r="C985" s="3">
        <v>0</v>
      </c>
      <c r="D985">
        <v>1.3248200000000001</v>
      </c>
      <c r="E985">
        <v>1.3263799999999999</v>
      </c>
      <c r="F985">
        <v>1.3210900000000001</v>
      </c>
      <c r="G985">
        <v>1.3254999999999999</v>
      </c>
      <c r="H985">
        <v>223430</v>
      </c>
      <c r="I985">
        <f t="shared" si="339"/>
        <v>-18.680999418942871</v>
      </c>
      <c r="J985">
        <f t="shared" si="342"/>
        <v>1.3087837179487178</v>
      </c>
      <c r="K985">
        <f t="shared" si="343"/>
        <v>1.317957646108606</v>
      </c>
      <c r="L985">
        <f t="shared" si="330"/>
        <v>1.3070408333333334</v>
      </c>
      <c r="M985">
        <f t="shared" si="331"/>
        <v>1.3124310641780257</v>
      </c>
      <c r="N985">
        <f t="shared" si="328"/>
        <v>1.31738</v>
      </c>
      <c r="O985">
        <f t="shared" si="329"/>
        <v>1.3148192852307012</v>
      </c>
      <c r="P985" t="str">
        <f t="shared" si="344"/>
        <v>-</v>
      </c>
      <c r="Q985" t="str">
        <f t="shared" si="345"/>
        <v>Buy</v>
      </c>
      <c r="R985" t="str">
        <f t="shared" si="338"/>
        <v>-</v>
      </c>
      <c r="S985" t="str">
        <f t="shared" si="346"/>
        <v>-</v>
      </c>
      <c r="T985">
        <f t="shared" si="340"/>
        <v>1.32582</v>
      </c>
      <c r="U985">
        <f t="shared" si="341"/>
        <v>1.32518</v>
      </c>
      <c r="V985" t="str">
        <f t="shared" si="333"/>
        <v>-</v>
      </c>
      <c r="W985" t="str">
        <f t="shared" si="334"/>
        <v>-</v>
      </c>
      <c r="X985" t="str">
        <f t="shared" si="335"/>
        <v>-</v>
      </c>
      <c r="Y985" s="9">
        <f t="shared" si="332"/>
        <v>4992.5844608103298</v>
      </c>
      <c r="Z985" s="9">
        <f t="shared" si="336"/>
        <v>3765.6578274655153</v>
      </c>
      <c r="AA985" s="9">
        <f t="shared" si="337"/>
        <v>173.05472246365724</v>
      </c>
    </row>
    <row r="986" spans="1:28" x14ac:dyDescent="0.25">
      <c r="A986" t="s">
        <v>991</v>
      </c>
      <c r="B986" s="2">
        <v>40962</v>
      </c>
      <c r="C986" s="3">
        <v>0</v>
      </c>
      <c r="D986">
        <v>1.3254999999999999</v>
      </c>
      <c r="E986">
        <v>1.33779</v>
      </c>
      <c r="F986">
        <v>1.32318</v>
      </c>
      <c r="G986">
        <v>1.3373900000000001</v>
      </c>
      <c r="H986">
        <v>222213</v>
      </c>
      <c r="I986">
        <f t="shared" si="339"/>
        <v>-0.99304865938419817</v>
      </c>
      <c r="J986">
        <f t="shared" si="342"/>
        <v>1.308840641025641</v>
      </c>
      <c r="K986">
        <f t="shared" si="343"/>
        <v>1.3184496044349705</v>
      </c>
      <c r="L986">
        <f t="shared" si="330"/>
        <v>1.3085786111111115</v>
      </c>
      <c r="M986">
        <f t="shared" si="331"/>
        <v>1.3137801958440785</v>
      </c>
      <c r="N986">
        <f t="shared" ref="N986:N1049" si="347">AVERAGE(G963:G986)</f>
        <v>1.3185650000000002</v>
      </c>
      <c r="O986">
        <f t="shared" si="329"/>
        <v>1.3166249424122451</v>
      </c>
      <c r="P986" t="str">
        <f t="shared" si="344"/>
        <v>-</v>
      </c>
      <c r="Q986" t="str">
        <f t="shared" si="345"/>
        <v>Buy</v>
      </c>
      <c r="R986" t="str">
        <f t="shared" si="338"/>
        <v>-</v>
      </c>
      <c r="S986" t="str">
        <f t="shared" si="346"/>
        <v>-</v>
      </c>
      <c r="T986">
        <f t="shared" si="340"/>
        <v>1.33778</v>
      </c>
      <c r="U986">
        <f t="shared" si="341"/>
        <v>1.337</v>
      </c>
      <c r="V986" t="str">
        <f t="shared" si="333"/>
        <v>-</v>
      </c>
      <c r="W986" t="str">
        <f t="shared" si="334"/>
        <v>-</v>
      </c>
      <c r="X986" t="str">
        <f t="shared" si="335"/>
        <v>-</v>
      </c>
      <c r="Y986" s="9">
        <f t="shared" si="332"/>
        <v>4992.5844608103298</v>
      </c>
      <c r="Z986" s="9">
        <f t="shared" si="336"/>
        <v>3731.992151781556</v>
      </c>
      <c r="AA986" s="9">
        <f t="shared" si="337"/>
        <v>129.58728311351939</v>
      </c>
    </row>
    <row r="987" spans="1:28" x14ac:dyDescent="0.25">
      <c r="A987" t="s">
        <v>992</v>
      </c>
      <c r="B987" s="2">
        <v>40963</v>
      </c>
      <c r="C987" s="3">
        <v>0</v>
      </c>
      <c r="D987">
        <v>1.3373699999999999</v>
      </c>
      <c r="E987">
        <v>1.34857</v>
      </c>
      <c r="F987">
        <v>1.33568</v>
      </c>
      <c r="G987">
        <v>1.3446100000000001</v>
      </c>
      <c r="H987">
        <v>224512</v>
      </c>
      <c r="I987">
        <f t="shared" si="339"/>
        <v>-7.7555816686250596</v>
      </c>
      <c r="J987">
        <f t="shared" si="342"/>
        <v>1.3091114102564101</v>
      </c>
      <c r="K987">
        <f t="shared" si="343"/>
        <v>1.3191118929302876</v>
      </c>
      <c r="L987">
        <f t="shared" si="330"/>
        <v>1.3107144444444445</v>
      </c>
      <c r="M987">
        <f t="shared" si="331"/>
        <v>1.3154466717443987</v>
      </c>
      <c r="N987">
        <f t="shared" si="347"/>
        <v>1.3195245833333333</v>
      </c>
      <c r="O987">
        <f t="shared" ref="O987:O1050" si="348">$O986*(1-(2/(24+1)))+$G987*(2/(24+1))</f>
        <v>1.3188637470192655</v>
      </c>
      <c r="P987" t="str">
        <f t="shared" si="344"/>
        <v>-</v>
      </c>
      <c r="Q987" t="str">
        <f t="shared" si="345"/>
        <v>Buy</v>
      </c>
      <c r="R987" t="str">
        <f t="shared" si="338"/>
        <v>-</v>
      </c>
      <c r="S987" t="str">
        <f t="shared" si="346"/>
        <v>-</v>
      </c>
      <c r="T987">
        <f t="shared" si="340"/>
        <v>1.3451299999999999</v>
      </c>
      <c r="U987">
        <f t="shared" si="341"/>
        <v>1.34409</v>
      </c>
      <c r="V987" t="str">
        <f t="shared" si="333"/>
        <v>-</v>
      </c>
      <c r="W987" t="str">
        <f t="shared" si="334"/>
        <v>-</v>
      </c>
      <c r="X987" t="str">
        <f t="shared" si="335"/>
        <v>-</v>
      </c>
      <c r="Y987" s="9">
        <f t="shared" si="332"/>
        <v>4992.5844608103298</v>
      </c>
      <c r="Z987" s="9">
        <f t="shared" si="336"/>
        <v>3711.5999649181344</v>
      </c>
      <c r="AA987" s="9">
        <f t="shared" si="337"/>
        <v>102.86553927605881</v>
      </c>
    </row>
    <row r="988" spans="1:28" x14ac:dyDescent="0.25">
      <c r="A988" t="s">
        <v>993</v>
      </c>
      <c r="B988" s="2">
        <v>40965</v>
      </c>
      <c r="C988" s="3">
        <v>0</v>
      </c>
      <c r="D988">
        <v>1.34612</v>
      </c>
      <c r="E988">
        <v>1.3478699999999999</v>
      </c>
      <c r="F988">
        <v>1.3455699999999999</v>
      </c>
      <c r="G988">
        <v>1.34674</v>
      </c>
      <c r="H988">
        <v>11463</v>
      </c>
      <c r="I988">
        <f t="shared" si="339"/>
        <v>-3.5840188014100951</v>
      </c>
      <c r="J988">
        <f t="shared" si="342"/>
        <v>1.3093126923076921</v>
      </c>
      <c r="K988">
        <f t="shared" si="343"/>
        <v>1.3198113386788881</v>
      </c>
      <c r="L988">
        <f t="shared" si="330"/>
        <v>1.3129922222222221</v>
      </c>
      <c r="M988">
        <f t="shared" si="331"/>
        <v>1.317138203001458</v>
      </c>
      <c r="N988">
        <f t="shared" si="347"/>
        <v>1.3206145833333334</v>
      </c>
      <c r="O988">
        <f t="shared" si="348"/>
        <v>1.3210938472577243</v>
      </c>
      <c r="P988" t="str">
        <f t="shared" si="344"/>
        <v>-</v>
      </c>
      <c r="Q988" t="str">
        <f t="shared" si="345"/>
        <v>Buy</v>
      </c>
      <c r="R988" t="str">
        <f t="shared" si="338"/>
        <v>-</v>
      </c>
      <c r="S988" t="str">
        <f t="shared" si="346"/>
        <v>Buy</v>
      </c>
      <c r="T988">
        <f t="shared" si="340"/>
        <v>1.34737</v>
      </c>
      <c r="U988">
        <f t="shared" si="341"/>
        <v>1.3461099999999999</v>
      </c>
      <c r="V988" t="str">
        <f t="shared" si="333"/>
        <v>-</v>
      </c>
      <c r="W988" t="str">
        <f t="shared" si="334"/>
        <v>-</v>
      </c>
      <c r="X988" t="str">
        <f t="shared" si="335"/>
        <v>-</v>
      </c>
      <c r="Y988" s="9">
        <f t="shared" si="332"/>
        <v>4992.5844608103298</v>
      </c>
      <c r="Z988" s="9">
        <f t="shared" si="336"/>
        <v>3705.4294372075451</v>
      </c>
      <c r="AA988" s="9">
        <f t="shared" si="337"/>
        <v>94.713924323626046</v>
      </c>
      <c r="AB988">
        <v>94.713924323626046</v>
      </c>
    </row>
    <row r="989" spans="1:28" x14ac:dyDescent="0.25">
      <c r="A989" t="s">
        <v>994</v>
      </c>
      <c r="B989" s="2">
        <v>40966</v>
      </c>
      <c r="C989" s="3">
        <v>0</v>
      </c>
      <c r="D989">
        <v>1.3466899999999999</v>
      </c>
      <c r="E989">
        <v>1.34676</v>
      </c>
      <c r="F989">
        <v>1.3365800000000001</v>
      </c>
      <c r="G989">
        <v>1.34073</v>
      </c>
      <c r="H989">
        <v>270910</v>
      </c>
      <c r="I989">
        <f t="shared" si="339"/>
        <v>-15.354484919702415</v>
      </c>
      <c r="J989">
        <f t="shared" si="342"/>
        <v>1.3094319230769227</v>
      </c>
      <c r="K989">
        <f t="shared" si="343"/>
        <v>1.320340925041448</v>
      </c>
      <c r="L989">
        <f t="shared" si="330"/>
        <v>1.3150516666666667</v>
      </c>
      <c r="M989">
        <f t="shared" si="331"/>
        <v>1.3184134352716494</v>
      </c>
      <c r="N989">
        <f t="shared" si="347"/>
        <v>1.3217366666666666</v>
      </c>
      <c r="O989">
        <f t="shared" si="348"/>
        <v>1.3226647394771065</v>
      </c>
      <c r="P989" t="str">
        <f t="shared" si="344"/>
        <v>-</v>
      </c>
      <c r="Q989" t="str">
        <f t="shared" si="345"/>
        <v>Buy</v>
      </c>
      <c r="R989" t="str">
        <f t="shared" si="338"/>
        <v>-</v>
      </c>
      <c r="S989" t="str">
        <f t="shared" si="346"/>
        <v>-</v>
      </c>
      <c r="T989">
        <f t="shared" si="340"/>
        <v>1.3413900000000001</v>
      </c>
      <c r="U989">
        <f t="shared" si="341"/>
        <v>1.3400700000000001</v>
      </c>
      <c r="V989" t="str">
        <f t="shared" ref="V989:V1038" si="349">IF(AA989&lt;&gt;"",IF(AA989&lt;=-$AG$52,"Stop","-"),"-")</f>
        <v>-</v>
      </c>
      <c r="W989" t="str">
        <f t="shared" ref="W989:W1038" si="350">IF(AA989&lt;&gt;"",IF(AA989&gt;$AG$53,"Target","-"),"-")</f>
        <v>-</v>
      </c>
      <c r="X989" t="str">
        <f t="shared" ref="X989:X1031" si="351">IF(R989="Buy",$AG$54,IF(R989="Sell",$AG$54/T989,"-"))</f>
        <v>-</v>
      </c>
      <c r="Y989" s="9"/>
      <c r="Z989" s="9"/>
      <c r="AA989" s="9"/>
    </row>
    <row r="990" spans="1:28" x14ac:dyDescent="0.25">
      <c r="A990" t="s">
        <v>995</v>
      </c>
      <c r="B990" s="2">
        <v>40967</v>
      </c>
      <c r="C990" s="3">
        <v>0</v>
      </c>
      <c r="D990">
        <v>1.34073</v>
      </c>
      <c r="E990">
        <v>1.34795</v>
      </c>
      <c r="F990">
        <v>1.33901</v>
      </c>
      <c r="G990">
        <v>1.34781</v>
      </c>
      <c r="H990">
        <v>275944</v>
      </c>
      <c r="I990">
        <f t="shared" si="339"/>
        <v>-1.4884449667060171</v>
      </c>
      <c r="J990">
        <f t="shared" si="342"/>
        <v>1.3096311538461536</v>
      </c>
      <c r="K990">
        <f t="shared" si="343"/>
        <v>1.3210363446606517</v>
      </c>
      <c r="L990">
        <f t="shared" si="330"/>
        <v>1.3170852777777777</v>
      </c>
      <c r="M990">
        <f t="shared" si="331"/>
        <v>1.3200024387704792</v>
      </c>
      <c r="N990">
        <f t="shared" si="347"/>
        <v>1.3234145833333335</v>
      </c>
      <c r="O990">
        <f t="shared" si="348"/>
        <v>1.324676360318938</v>
      </c>
      <c r="P990" t="str">
        <f t="shared" si="344"/>
        <v>-</v>
      </c>
      <c r="Q990" t="str">
        <f t="shared" si="345"/>
        <v>Buy</v>
      </c>
      <c r="R990" t="str">
        <f t="shared" si="338"/>
        <v>-</v>
      </c>
      <c r="S990" t="str">
        <f t="shared" si="346"/>
        <v>-</v>
      </c>
      <c r="T990">
        <f t="shared" si="340"/>
        <v>1.3485</v>
      </c>
      <c r="U990">
        <f t="shared" si="341"/>
        <v>1.3471200000000001</v>
      </c>
      <c r="V990" t="str">
        <f t="shared" si="349"/>
        <v>-</v>
      </c>
      <c r="W990" t="str">
        <f t="shared" si="350"/>
        <v>-</v>
      </c>
      <c r="X990" t="str">
        <f t="shared" si="351"/>
        <v>-</v>
      </c>
      <c r="Y990" s="9"/>
      <c r="Z990" s="9"/>
      <c r="AA990" s="9"/>
    </row>
    <row r="991" spans="1:28" x14ac:dyDescent="0.25">
      <c r="A991" t="s">
        <v>996</v>
      </c>
      <c r="B991" s="2">
        <v>40968</v>
      </c>
      <c r="C991" s="3">
        <v>0</v>
      </c>
      <c r="D991">
        <v>1.34785</v>
      </c>
      <c r="E991">
        <v>1.34853</v>
      </c>
      <c r="F991">
        <v>1.3314699999999999</v>
      </c>
      <c r="G991">
        <v>1.3323799999999999</v>
      </c>
      <c r="H991">
        <v>283226</v>
      </c>
      <c r="I991">
        <f t="shared" si="339"/>
        <v>-31.707794751273237</v>
      </c>
      <c r="J991">
        <f t="shared" si="342"/>
        <v>1.3094796153846151</v>
      </c>
      <c r="K991">
        <f t="shared" si="343"/>
        <v>1.3213235258084832</v>
      </c>
      <c r="L991">
        <f t="shared" si="330"/>
        <v>1.318363611111111</v>
      </c>
      <c r="M991">
        <f t="shared" si="331"/>
        <v>1.320671496134237</v>
      </c>
      <c r="N991">
        <f t="shared" si="347"/>
        <v>1.324055</v>
      </c>
      <c r="O991">
        <f t="shared" si="348"/>
        <v>1.3252926514934229</v>
      </c>
      <c r="P991" t="str">
        <f t="shared" si="344"/>
        <v>Sell</v>
      </c>
      <c r="Q991" t="str">
        <f t="shared" si="345"/>
        <v>Buy</v>
      </c>
      <c r="R991" t="str">
        <f t="shared" si="338"/>
        <v>-</v>
      </c>
      <c r="S991" t="str">
        <f t="shared" si="346"/>
        <v>-</v>
      </c>
      <c r="T991">
        <f t="shared" si="340"/>
        <v>1.3329800000000001</v>
      </c>
      <c r="U991">
        <f t="shared" si="341"/>
        <v>1.33178</v>
      </c>
      <c r="V991" t="str">
        <f t="shared" si="349"/>
        <v>-</v>
      </c>
      <c r="W991" t="str">
        <f t="shared" si="350"/>
        <v>-</v>
      </c>
      <c r="X991" t="str">
        <f t="shared" si="351"/>
        <v>-</v>
      </c>
      <c r="Y991" s="9"/>
      <c r="Z991" s="9"/>
      <c r="AA991" s="9"/>
    </row>
    <row r="992" spans="1:28" x14ac:dyDescent="0.25">
      <c r="A992" t="s">
        <v>997</v>
      </c>
      <c r="B992" s="2">
        <v>40969</v>
      </c>
      <c r="C992" s="3">
        <v>0</v>
      </c>
      <c r="D992">
        <v>1.3324100000000001</v>
      </c>
      <c r="E992">
        <v>1.3355600000000001</v>
      </c>
      <c r="F992">
        <v>1.3282</v>
      </c>
      <c r="G992">
        <v>1.33263</v>
      </c>
      <c r="H992">
        <v>255431</v>
      </c>
      <c r="I992">
        <f t="shared" si="339"/>
        <v>-31.218174696435629</v>
      </c>
      <c r="J992">
        <f t="shared" si="342"/>
        <v>1.3093005128205126</v>
      </c>
      <c r="K992">
        <f t="shared" si="343"/>
        <v>1.3216097656614332</v>
      </c>
      <c r="L992">
        <f t="shared" si="330"/>
        <v>1.3193780555555557</v>
      </c>
      <c r="M992">
        <f t="shared" si="331"/>
        <v>1.3213179017486025</v>
      </c>
      <c r="N992">
        <f t="shared" si="347"/>
        <v>1.3248495833333331</v>
      </c>
      <c r="O992">
        <f t="shared" si="348"/>
        <v>1.3258796393739489</v>
      </c>
      <c r="P992" t="str">
        <f t="shared" si="344"/>
        <v>-</v>
      </c>
      <c r="Q992" t="str">
        <f t="shared" si="345"/>
        <v>Buy</v>
      </c>
      <c r="R992" t="str">
        <f t="shared" si="338"/>
        <v>-</v>
      </c>
      <c r="S992" t="str">
        <f t="shared" si="346"/>
        <v>-</v>
      </c>
      <c r="T992">
        <f t="shared" si="340"/>
        <v>1.3331599999999999</v>
      </c>
      <c r="U992">
        <f t="shared" si="341"/>
        <v>1.3321000000000001</v>
      </c>
      <c r="V992" t="str">
        <f t="shared" si="349"/>
        <v>-</v>
      </c>
      <c r="W992" t="str">
        <f t="shared" si="350"/>
        <v>-</v>
      </c>
      <c r="X992" t="str">
        <f t="shared" si="351"/>
        <v>-</v>
      </c>
      <c r="Y992" s="9"/>
      <c r="Z992" s="9"/>
      <c r="AA992" s="9"/>
    </row>
    <row r="993" spans="1:28" x14ac:dyDescent="0.25">
      <c r="A993" t="s">
        <v>998</v>
      </c>
      <c r="B993" s="2">
        <v>40970</v>
      </c>
      <c r="C993" s="3">
        <v>0</v>
      </c>
      <c r="D993">
        <v>1.33263</v>
      </c>
      <c r="E993">
        <v>1.3332599999999999</v>
      </c>
      <c r="F993">
        <v>1.31864</v>
      </c>
      <c r="G993">
        <v>1.32003</v>
      </c>
      <c r="H993">
        <v>227375</v>
      </c>
      <c r="I993">
        <f t="shared" si="339"/>
        <v>-55.895025460242756</v>
      </c>
      <c r="J993">
        <f t="shared" si="342"/>
        <v>1.3090553846153843</v>
      </c>
      <c r="K993">
        <f t="shared" si="343"/>
        <v>1.3215697715940551</v>
      </c>
      <c r="L993">
        <f t="shared" si="330"/>
        <v>1.3201266666666669</v>
      </c>
      <c r="M993">
        <f t="shared" si="331"/>
        <v>1.3212482854378673</v>
      </c>
      <c r="N993">
        <f t="shared" si="347"/>
        <v>1.3250329166666666</v>
      </c>
      <c r="O993">
        <f t="shared" si="348"/>
        <v>1.3254116682240331</v>
      </c>
      <c r="P993" t="str">
        <f t="shared" si="344"/>
        <v>-</v>
      </c>
      <c r="Q993" t="str">
        <f t="shared" si="345"/>
        <v>Sell</v>
      </c>
      <c r="R993" t="str">
        <f t="shared" si="338"/>
        <v>-</v>
      </c>
      <c r="S993" t="str">
        <f t="shared" si="346"/>
        <v>-</v>
      </c>
      <c r="T993">
        <f t="shared" si="340"/>
        <v>1.32053</v>
      </c>
      <c r="U993">
        <f t="shared" si="341"/>
        <v>1.3195300000000001</v>
      </c>
      <c r="V993" t="str">
        <f t="shared" si="349"/>
        <v>-</v>
      </c>
      <c r="W993" t="str">
        <f t="shared" si="350"/>
        <v>-</v>
      </c>
      <c r="X993" t="str">
        <f t="shared" si="351"/>
        <v>-</v>
      </c>
      <c r="Y993" s="9"/>
      <c r="Z993" s="9"/>
      <c r="AA993" s="9"/>
    </row>
    <row r="994" spans="1:28" x14ac:dyDescent="0.25">
      <c r="A994" t="s">
        <v>999</v>
      </c>
      <c r="B994" s="2">
        <v>40972</v>
      </c>
      <c r="C994" s="3">
        <v>0</v>
      </c>
      <c r="D994">
        <v>1.3189500000000001</v>
      </c>
      <c r="E994">
        <v>1.3204899999999999</v>
      </c>
      <c r="F994">
        <v>1.3182</v>
      </c>
      <c r="G994">
        <v>1.3185100000000001</v>
      </c>
      <c r="H994">
        <v>8187</v>
      </c>
      <c r="I994">
        <f t="shared" si="339"/>
        <v>-81.067961165048473</v>
      </c>
      <c r="J994">
        <f t="shared" si="342"/>
        <v>1.3087598717948714</v>
      </c>
      <c r="K994">
        <f t="shared" si="343"/>
        <v>1.3214923090220536</v>
      </c>
      <c r="L994">
        <f t="shared" si="330"/>
        <v>1.320954444444445</v>
      </c>
      <c r="M994">
        <f t="shared" si="331"/>
        <v>1.3211002700087935</v>
      </c>
      <c r="N994">
        <f t="shared" si="347"/>
        <v>1.3252874999999997</v>
      </c>
      <c r="O994">
        <f t="shared" si="348"/>
        <v>1.3248595347661105</v>
      </c>
      <c r="P994" t="str">
        <f t="shared" si="344"/>
        <v>-</v>
      </c>
      <c r="Q994" t="str">
        <f t="shared" si="345"/>
        <v>Sell</v>
      </c>
      <c r="R994" t="str">
        <f t="shared" si="338"/>
        <v>-</v>
      </c>
      <c r="S994" t="str">
        <f t="shared" si="346"/>
        <v>-</v>
      </c>
      <c r="T994">
        <f t="shared" si="340"/>
        <v>1.3190200000000001</v>
      </c>
      <c r="U994">
        <f t="shared" si="341"/>
        <v>1.3180000000000001</v>
      </c>
      <c r="V994" t="str">
        <f t="shared" si="349"/>
        <v>-</v>
      </c>
      <c r="W994" t="str">
        <f t="shared" si="350"/>
        <v>-</v>
      </c>
      <c r="X994" t="str">
        <f t="shared" si="351"/>
        <v>-</v>
      </c>
      <c r="Y994" s="9"/>
      <c r="Z994" s="9"/>
      <c r="AA994" s="9"/>
    </row>
    <row r="995" spans="1:28" x14ac:dyDescent="0.25">
      <c r="A995" t="s">
        <v>1000</v>
      </c>
      <c r="B995" s="2">
        <v>40973</v>
      </c>
      <c r="C995" s="3">
        <v>0</v>
      </c>
      <c r="D995">
        <v>1.3185100000000001</v>
      </c>
      <c r="E995">
        <v>1.32386</v>
      </c>
      <c r="F995">
        <v>1.3159700000000001</v>
      </c>
      <c r="G995">
        <v>1.3223</v>
      </c>
      <c r="H995">
        <v>239823</v>
      </c>
      <c r="I995">
        <f t="shared" si="339"/>
        <v>-80.582822085889717</v>
      </c>
      <c r="J995">
        <f t="shared" si="342"/>
        <v>1.3085503846153845</v>
      </c>
      <c r="K995">
        <f t="shared" si="343"/>
        <v>1.321512756894913</v>
      </c>
      <c r="L995">
        <f t="shared" si="330"/>
        <v>1.3215072222222224</v>
      </c>
      <c r="M995">
        <f t="shared" si="331"/>
        <v>1.3211651202785883</v>
      </c>
      <c r="N995">
        <f t="shared" si="347"/>
        <v>1.3257254166666665</v>
      </c>
      <c r="O995">
        <f t="shared" si="348"/>
        <v>1.3246547719848218</v>
      </c>
      <c r="P995" t="str">
        <f t="shared" si="344"/>
        <v>-</v>
      </c>
      <c r="Q995" t="str">
        <f t="shared" si="345"/>
        <v>Buy</v>
      </c>
      <c r="R995" t="str">
        <f t="shared" si="338"/>
        <v>-</v>
      </c>
      <c r="S995" t="str">
        <f t="shared" si="346"/>
        <v>-</v>
      </c>
      <c r="T995">
        <f t="shared" si="340"/>
        <v>1.32281</v>
      </c>
      <c r="U995">
        <f t="shared" si="341"/>
        <v>1.32179</v>
      </c>
      <c r="V995" t="str">
        <f t="shared" si="349"/>
        <v>-</v>
      </c>
      <c r="W995" t="str">
        <f t="shared" si="350"/>
        <v>-</v>
      </c>
      <c r="X995" t="str">
        <f t="shared" si="351"/>
        <v>-</v>
      </c>
      <c r="Y995" s="9"/>
      <c r="Z995" s="9"/>
      <c r="AA995" s="9"/>
    </row>
    <row r="996" spans="1:28" x14ac:dyDescent="0.25">
      <c r="A996" t="s">
        <v>1001</v>
      </c>
      <c r="B996" s="2">
        <v>40974</v>
      </c>
      <c r="C996" s="3">
        <v>0</v>
      </c>
      <c r="D996">
        <v>1.3222799999999999</v>
      </c>
      <c r="E996">
        <v>1.32256</v>
      </c>
      <c r="F996">
        <v>1.3103199999999999</v>
      </c>
      <c r="G996">
        <v>1.3119400000000001</v>
      </c>
      <c r="H996">
        <v>261737</v>
      </c>
      <c r="I996">
        <f t="shared" si="339"/>
        <v>-95.764705882352501</v>
      </c>
      <c r="J996">
        <f t="shared" si="342"/>
        <v>1.3081788461538462</v>
      </c>
      <c r="K996">
        <f t="shared" si="343"/>
        <v>1.3212704086190923</v>
      </c>
      <c r="L996">
        <f t="shared" si="330"/>
        <v>1.3217425000000003</v>
      </c>
      <c r="M996">
        <f t="shared" si="331"/>
        <v>1.3206664651283944</v>
      </c>
      <c r="N996">
        <f t="shared" si="347"/>
        <v>1.3251916666666663</v>
      </c>
      <c r="O996">
        <f t="shared" si="348"/>
        <v>1.3236375902260362</v>
      </c>
      <c r="P996" t="str">
        <f t="shared" si="344"/>
        <v>-</v>
      </c>
      <c r="Q996" t="str">
        <f t="shared" si="345"/>
        <v>Sell</v>
      </c>
      <c r="R996" t="str">
        <f t="shared" si="338"/>
        <v>-</v>
      </c>
      <c r="S996" t="str">
        <f t="shared" si="346"/>
        <v>-</v>
      </c>
      <c r="T996">
        <f t="shared" si="340"/>
        <v>1.3125199999999999</v>
      </c>
      <c r="U996">
        <f t="shared" si="341"/>
        <v>1.3113600000000001</v>
      </c>
      <c r="V996" t="str">
        <f t="shared" si="349"/>
        <v>-</v>
      </c>
      <c r="W996" t="str">
        <f t="shared" si="350"/>
        <v>-</v>
      </c>
      <c r="X996" t="str">
        <f t="shared" si="351"/>
        <v>-</v>
      </c>
      <c r="Y996" s="9"/>
      <c r="Z996" s="9"/>
      <c r="AA996" s="9"/>
    </row>
    <row r="997" spans="1:28" x14ac:dyDescent="0.25">
      <c r="A997" t="s">
        <v>1002</v>
      </c>
      <c r="B997" s="2">
        <v>40975</v>
      </c>
      <c r="C997" s="3">
        <v>0</v>
      </c>
      <c r="D997">
        <v>1.3119400000000001</v>
      </c>
      <c r="E997">
        <v>1.3163800000000001</v>
      </c>
      <c r="F997">
        <v>1.30959</v>
      </c>
      <c r="G997">
        <v>1.31406</v>
      </c>
      <c r="H997">
        <v>229054</v>
      </c>
      <c r="I997">
        <f t="shared" si="339"/>
        <v>-88.532580810672215</v>
      </c>
      <c r="J997">
        <f t="shared" si="342"/>
        <v>1.3078475641025642</v>
      </c>
      <c r="K997">
        <f t="shared" si="343"/>
        <v>1.3210878666287353</v>
      </c>
      <c r="L997">
        <f t="shared" si="330"/>
        <v>1.321840277777778</v>
      </c>
      <c r="M997">
        <f t="shared" si="331"/>
        <v>1.3203093589052379</v>
      </c>
      <c r="N997">
        <f t="shared" si="347"/>
        <v>1.3247479166666667</v>
      </c>
      <c r="O997">
        <f t="shared" si="348"/>
        <v>1.3228713830079535</v>
      </c>
      <c r="P997" t="str">
        <f t="shared" si="344"/>
        <v>-</v>
      </c>
      <c r="Q997" t="str">
        <f t="shared" si="345"/>
        <v>Sell</v>
      </c>
      <c r="R997" t="str">
        <f t="shared" si="338"/>
        <v>-</v>
      </c>
      <c r="S997" t="str">
        <f t="shared" si="346"/>
        <v>-</v>
      </c>
      <c r="T997">
        <f t="shared" si="340"/>
        <v>1.3146800000000001</v>
      </c>
      <c r="U997">
        <f t="shared" si="341"/>
        <v>1.3134399999999999</v>
      </c>
      <c r="V997" t="str">
        <f t="shared" si="349"/>
        <v>-</v>
      </c>
      <c r="W997" t="str">
        <f t="shared" si="350"/>
        <v>-</v>
      </c>
      <c r="X997" t="str">
        <f t="shared" si="351"/>
        <v>-</v>
      </c>
      <c r="Y997" s="9"/>
      <c r="Z997" s="9"/>
      <c r="AA997" s="9"/>
    </row>
    <row r="998" spans="1:28" x14ac:dyDescent="0.25">
      <c r="A998" t="s">
        <v>1003</v>
      </c>
      <c r="B998" s="2">
        <v>40976</v>
      </c>
      <c r="C998" s="3">
        <v>0</v>
      </c>
      <c r="D998">
        <v>1.31406</v>
      </c>
      <c r="E998">
        <v>1.3290999999999999</v>
      </c>
      <c r="F998">
        <v>1.3134999999999999</v>
      </c>
      <c r="G998">
        <v>1.3271200000000001</v>
      </c>
      <c r="H998">
        <v>229204</v>
      </c>
      <c r="I998">
        <f t="shared" si="339"/>
        <v>-55.028219599794667</v>
      </c>
      <c r="J998">
        <f t="shared" si="342"/>
        <v>1.3077523076923077</v>
      </c>
      <c r="K998">
        <f t="shared" si="343"/>
        <v>1.3212405788659827</v>
      </c>
      <c r="L998">
        <f t="shared" ref="L998:L1061" si="352">AVERAGE(G963:G998)</f>
        <v>1.3223450000000003</v>
      </c>
      <c r="M998">
        <f t="shared" si="331"/>
        <v>1.3206775016671171</v>
      </c>
      <c r="N998">
        <f t="shared" si="347"/>
        <v>1.3247304166666667</v>
      </c>
      <c r="O998">
        <f t="shared" si="348"/>
        <v>1.3232112723673173</v>
      </c>
      <c r="P998" t="str">
        <f t="shared" si="344"/>
        <v>Buy</v>
      </c>
      <c r="Q998" t="str">
        <f t="shared" si="345"/>
        <v>Buy</v>
      </c>
      <c r="R998" t="str">
        <f t="shared" si="338"/>
        <v>Buy</v>
      </c>
      <c r="S998" t="str">
        <f t="shared" si="346"/>
        <v>-</v>
      </c>
      <c r="T998">
        <f t="shared" si="340"/>
        <v>1.3277399999999999</v>
      </c>
      <c r="U998">
        <f t="shared" si="341"/>
        <v>1.3265</v>
      </c>
      <c r="V998" t="str">
        <f t="shared" si="349"/>
        <v>-</v>
      </c>
      <c r="W998" t="str">
        <f t="shared" si="350"/>
        <v>-</v>
      </c>
      <c r="X998">
        <f>IF(R998="Buy",$AG$54,IF(R998="Sell",$AG$54/T998,"-"))</f>
        <v>5000</v>
      </c>
      <c r="Y998">
        <f>X998/T998</f>
        <v>3765.7975205989128</v>
      </c>
      <c r="Z998">
        <f>Y998*U998</f>
        <v>4995.3304110744575</v>
      </c>
      <c r="AA998">
        <f>Z998-$AG$54</f>
        <v>-4.6695889255424845</v>
      </c>
    </row>
    <row r="999" spans="1:28" x14ac:dyDescent="0.25">
      <c r="A999" t="s">
        <v>1004</v>
      </c>
      <c r="B999" s="2">
        <v>40977</v>
      </c>
      <c r="C999" s="3">
        <v>0</v>
      </c>
      <c r="D999">
        <v>1.3271200000000001</v>
      </c>
      <c r="E999">
        <v>1.32718</v>
      </c>
      <c r="F999">
        <v>1.3097399999999999</v>
      </c>
      <c r="G999">
        <v>1.31227</v>
      </c>
      <c r="H999">
        <v>215110</v>
      </c>
      <c r="I999">
        <f t="shared" si="339"/>
        <v>-93.124679322729563</v>
      </c>
      <c r="J999">
        <f t="shared" si="342"/>
        <v>1.3074162820512818</v>
      </c>
      <c r="K999">
        <f t="shared" si="343"/>
        <v>1.3210134756035528</v>
      </c>
      <c r="L999">
        <f t="shared" si="352"/>
        <v>1.322086388888889</v>
      </c>
      <c r="M999">
        <f t="shared" ref="M999:M1062" si="353">$M998*(1-(2/(36+1)))+$G999*(2/(36+1))</f>
        <v>1.3202230421175432</v>
      </c>
      <c r="N999">
        <f t="shared" si="347"/>
        <v>1.3244245833333335</v>
      </c>
      <c r="O999">
        <f t="shared" si="348"/>
        <v>1.3223359705779321</v>
      </c>
      <c r="P999" t="str">
        <f t="shared" si="344"/>
        <v>-</v>
      </c>
      <c r="Q999" t="str">
        <f t="shared" si="345"/>
        <v>Sell</v>
      </c>
      <c r="R999" t="str">
        <f t="shared" si="338"/>
        <v>-</v>
      </c>
      <c r="S999" t="str">
        <f t="shared" si="346"/>
        <v>-</v>
      </c>
      <c r="T999">
        <f t="shared" si="340"/>
        <v>1.3128899999999999</v>
      </c>
      <c r="U999">
        <f t="shared" si="341"/>
        <v>1.31165</v>
      </c>
      <c r="V999" t="str">
        <f t="shared" si="349"/>
        <v>-</v>
      </c>
      <c r="W999" t="str">
        <f t="shared" si="350"/>
        <v>-</v>
      </c>
      <c r="X999" t="str">
        <f>IF(R999="Buy",$AG$54,IF(R999="Sell",$AG$54/T999,"-"))</f>
        <v>-</v>
      </c>
      <c r="Y999">
        <f t="shared" ref="Y999" si="354">Y998</f>
        <v>3765.7975205989128</v>
      </c>
      <c r="Z999">
        <f>Y999*U999</f>
        <v>4939.4083178935643</v>
      </c>
      <c r="AA999">
        <f>Z999-$AG$54</f>
        <v>-60.591682106435655</v>
      </c>
    </row>
    <row r="1000" spans="1:28" x14ac:dyDescent="0.25">
      <c r="A1000" t="s">
        <v>1005</v>
      </c>
      <c r="B1000" s="2">
        <v>40979</v>
      </c>
      <c r="C1000" s="3">
        <v>0</v>
      </c>
      <c r="D1000">
        <v>1.3099099999999999</v>
      </c>
      <c r="E1000">
        <v>1.3124499999999999</v>
      </c>
      <c r="F1000">
        <v>1.3099099999999999</v>
      </c>
      <c r="G1000">
        <v>1.3122</v>
      </c>
      <c r="H1000">
        <v>5219</v>
      </c>
      <c r="I1000">
        <f t="shared" si="339"/>
        <v>-93.304258594150852</v>
      </c>
      <c r="J1000">
        <f t="shared" si="342"/>
        <v>1.3070979487179488</v>
      </c>
      <c r="K1000">
        <f t="shared" si="343"/>
        <v>1.3207903496389057</v>
      </c>
      <c r="L1000">
        <f t="shared" si="352"/>
        <v>1.3218536111111112</v>
      </c>
      <c r="M1000">
        <f t="shared" si="353"/>
        <v>1.3197893641652436</v>
      </c>
      <c r="N1000">
        <f t="shared" si="347"/>
        <v>1.3239462500000001</v>
      </c>
      <c r="O1000">
        <f t="shared" si="348"/>
        <v>1.3215250929316975</v>
      </c>
      <c r="P1000" t="str">
        <f t="shared" si="344"/>
        <v>-</v>
      </c>
      <c r="Q1000" t="str">
        <f t="shared" si="345"/>
        <v>Sell</v>
      </c>
      <c r="R1000" t="str">
        <f t="shared" si="338"/>
        <v>-</v>
      </c>
      <c r="S1000" t="str">
        <f t="shared" si="346"/>
        <v>-</v>
      </c>
      <c r="T1000">
        <f t="shared" si="340"/>
        <v>1.31277</v>
      </c>
      <c r="U1000">
        <f t="shared" si="341"/>
        <v>1.3116300000000001</v>
      </c>
      <c r="V1000" t="str">
        <f t="shared" ref="V1000:V1002" si="355">IF(AA1000&lt;&gt;"",IF(AA1000&lt;=-$AG$52,"Stop","-"),"-")</f>
        <v>-</v>
      </c>
      <c r="W1000" t="str">
        <f t="shared" ref="W1000:W1002" si="356">IF(AA1000&lt;&gt;"",IF(AA1000&gt;$AG$53,"Target","-"),"-")</f>
        <v>-</v>
      </c>
      <c r="X1000" t="str">
        <f t="shared" ref="X1000:X1002" si="357">IF(R1000="Buy",$AG$54,IF(R1000="Sell",$AG$54/T1000,"-"))</f>
        <v>-</v>
      </c>
      <c r="Y1000">
        <f t="shared" ref="Y1000:Y1002" si="358">Y999</f>
        <v>3765.7975205989128</v>
      </c>
      <c r="Z1000">
        <f t="shared" ref="Z1000:Z1002" si="359">Y1000*U1000</f>
        <v>4939.3330019431523</v>
      </c>
      <c r="AA1000">
        <f t="shared" ref="AA1000:AA1002" si="360">Z1000-$AG$54</f>
        <v>-60.66699805684766</v>
      </c>
    </row>
    <row r="1001" spans="1:28" x14ac:dyDescent="0.25">
      <c r="A1001" t="s">
        <v>1006</v>
      </c>
      <c r="B1001" s="2">
        <v>40980</v>
      </c>
      <c r="C1001" s="3">
        <v>0</v>
      </c>
      <c r="D1001">
        <v>1.31216</v>
      </c>
      <c r="E1001">
        <v>1.31724</v>
      </c>
      <c r="F1001">
        <v>1.3078799999999999</v>
      </c>
      <c r="G1001">
        <v>1.3169599999999999</v>
      </c>
      <c r="H1001">
        <v>217453</v>
      </c>
      <c r="I1001">
        <f t="shared" si="339"/>
        <v>-77.662976629766405</v>
      </c>
      <c r="J1001">
        <f t="shared" si="342"/>
        <v>1.3071055128205127</v>
      </c>
      <c r="K1001">
        <f t="shared" si="343"/>
        <v>1.3206933787619715</v>
      </c>
      <c r="L1001">
        <f t="shared" si="352"/>
        <v>1.3219413888888889</v>
      </c>
      <c r="M1001">
        <f t="shared" si="353"/>
        <v>1.3196364255617168</v>
      </c>
      <c r="N1001">
        <f t="shared" si="347"/>
        <v>1.3240116666666666</v>
      </c>
      <c r="O1001">
        <f t="shared" si="348"/>
        <v>1.3211598854971618</v>
      </c>
      <c r="P1001" t="str">
        <f t="shared" si="344"/>
        <v>Buy</v>
      </c>
      <c r="Q1001" t="str">
        <f t="shared" si="345"/>
        <v>Sell</v>
      </c>
      <c r="R1001" t="str">
        <f t="shared" si="338"/>
        <v>-</v>
      </c>
      <c r="S1001" t="str">
        <f t="shared" si="346"/>
        <v>-</v>
      </c>
      <c r="T1001">
        <f t="shared" si="340"/>
        <v>1.31748</v>
      </c>
      <c r="U1001">
        <f t="shared" si="341"/>
        <v>1.3164400000000001</v>
      </c>
      <c r="V1001" t="str">
        <f t="shared" si="355"/>
        <v>-</v>
      </c>
      <c r="W1001" t="str">
        <f t="shared" si="356"/>
        <v>-</v>
      </c>
      <c r="X1001" t="str">
        <f t="shared" si="357"/>
        <v>-</v>
      </c>
      <c r="Y1001">
        <f t="shared" si="358"/>
        <v>3765.7975205989128</v>
      </c>
      <c r="Z1001">
        <f t="shared" si="359"/>
        <v>4957.4464880172327</v>
      </c>
      <c r="AA1001">
        <f t="shared" si="360"/>
        <v>-42.553511982767304</v>
      </c>
    </row>
    <row r="1002" spans="1:28" x14ac:dyDescent="0.25">
      <c r="A1002" t="s">
        <v>1007</v>
      </c>
      <c r="B1002" s="2">
        <v>40981</v>
      </c>
      <c r="C1002" s="3">
        <v>0</v>
      </c>
      <c r="D1002">
        <v>1.3169599999999999</v>
      </c>
      <c r="E1002">
        <v>1.3190200000000001</v>
      </c>
      <c r="F1002">
        <v>1.30518</v>
      </c>
      <c r="G1002">
        <v>1.3078799999999999</v>
      </c>
      <c r="H1002">
        <v>239075</v>
      </c>
      <c r="I1002">
        <f t="shared" si="339"/>
        <v>-93.771626297578024</v>
      </c>
      <c r="J1002">
        <f t="shared" si="342"/>
        <v>1.3071829487179489</v>
      </c>
      <c r="K1002">
        <f t="shared" si="343"/>
        <v>1.3203689894262252</v>
      </c>
      <c r="L1002">
        <f t="shared" si="352"/>
        <v>1.3219508333333332</v>
      </c>
      <c r="M1002">
        <f t="shared" si="353"/>
        <v>1.3190009430989211</v>
      </c>
      <c r="N1002">
        <f t="shared" si="347"/>
        <v>1.3238066666666666</v>
      </c>
      <c r="O1002">
        <f t="shared" si="348"/>
        <v>1.3200974946573889</v>
      </c>
      <c r="P1002" t="str">
        <f t="shared" si="344"/>
        <v>-</v>
      </c>
      <c r="Q1002" t="str">
        <f t="shared" si="345"/>
        <v>Sell</v>
      </c>
      <c r="R1002" t="str">
        <f t="shared" si="338"/>
        <v>-</v>
      </c>
      <c r="S1002" t="str">
        <f t="shared" si="346"/>
        <v>Sell</v>
      </c>
      <c r="T1002">
        <f t="shared" si="340"/>
        <v>1.30827</v>
      </c>
      <c r="U1002">
        <f t="shared" si="341"/>
        <v>1.30749</v>
      </c>
      <c r="V1002" t="str">
        <f t="shared" si="355"/>
        <v>-</v>
      </c>
      <c r="W1002" t="str">
        <f t="shared" si="356"/>
        <v>-</v>
      </c>
      <c r="X1002" t="str">
        <f t="shared" si="357"/>
        <v>-</v>
      </c>
      <c r="Y1002">
        <f t="shared" si="358"/>
        <v>3765.7975205989128</v>
      </c>
      <c r="Z1002">
        <f t="shared" si="359"/>
        <v>4923.7426002078728</v>
      </c>
      <c r="AA1002">
        <f t="shared" si="360"/>
        <v>-76.257399792127217</v>
      </c>
      <c r="AB1002">
        <v>-76.257399792127217</v>
      </c>
    </row>
    <row r="1003" spans="1:28" x14ac:dyDescent="0.25">
      <c r="A1003" t="s">
        <v>1008</v>
      </c>
      <c r="B1003" s="2">
        <v>40982</v>
      </c>
      <c r="C1003" s="3">
        <v>0</v>
      </c>
      <c r="D1003">
        <v>1.3079099999999999</v>
      </c>
      <c r="E1003">
        <v>1.3089999999999999</v>
      </c>
      <c r="F1003">
        <v>1.30108</v>
      </c>
      <c r="G1003">
        <v>1.3020400000000001</v>
      </c>
      <c r="H1003">
        <v>231950</v>
      </c>
      <c r="I1003">
        <f t="shared" si="339"/>
        <v>-97.97681770284494</v>
      </c>
      <c r="J1003">
        <f t="shared" si="342"/>
        <v>1.3072288461538462</v>
      </c>
      <c r="K1003">
        <f t="shared" si="343"/>
        <v>1.3199049643774599</v>
      </c>
      <c r="L1003">
        <f t="shared" si="352"/>
        <v>1.3215349999999999</v>
      </c>
      <c r="M1003">
        <f t="shared" si="353"/>
        <v>1.3180841353638444</v>
      </c>
      <c r="N1003">
        <f t="shared" si="347"/>
        <v>1.3236633333333334</v>
      </c>
      <c r="O1003">
        <f t="shared" si="348"/>
        <v>1.318652895084798</v>
      </c>
      <c r="P1003" t="str">
        <f t="shared" si="344"/>
        <v>-</v>
      </c>
      <c r="Q1003" t="str">
        <f t="shared" si="345"/>
        <v>Sell</v>
      </c>
      <c r="R1003" t="str">
        <f t="shared" si="338"/>
        <v>-</v>
      </c>
      <c r="S1003" t="str">
        <f t="shared" si="346"/>
        <v>-</v>
      </c>
      <c r="T1003">
        <f t="shared" si="340"/>
        <v>1.30244</v>
      </c>
      <c r="U1003">
        <f t="shared" si="341"/>
        <v>1.3016399999999999</v>
      </c>
      <c r="V1003" t="str">
        <f t="shared" si="349"/>
        <v>-</v>
      </c>
      <c r="W1003" t="str">
        <f t="shared" si="350"/>
        <v>-</v>
      </c>
      <c r="X1003" t="str">
        <f t="shared" si="351"/>
        <v>-</v>
      </c>
      <c r="Y1003" s="9"/>
      <c r="Z1003" s="9"/>
      <c r="AA1003" s="9"/>
    </row>
    <row r="1004" spans="1:28" x14ac:dyDescent="0.25">
      <c r="A1004" t="s">
        <v>1009</v>
      </c>
      <c r="B1004" s="2">
        <v>40983</v>
      </c>
      <c r="C1004" s="3">
        <v>0</v>
      </c>
      <c r="D1004">
        <v>1.30202</v>
      </c>
      <c r="E1004">
        <v>1.31176</v>
      </c>
      <c r="F1004">
        <v>1.3003499999999999</v>
      </c>
      <c r="G1004">
        <v>1.30765</v>
      </c>
      <c r="H1004">
        <v>226022</v>
      </c>
      <c r="I1004">
        <f t="shared" si="339"/>
        <v>-84.848484848484702</v>
      </c>
      <c r="J1004">
        <f t="shared" si="342"/>
        <v>1.3072900000000001</v>
      </c>
      <c r="K1004">
        <f t="shared" si="343"/>
        <v>1.3195947121147393</v>
      </c>
      <c r="L1004">
        <f t="shared" si="352"/>
        <v>1.3213708333333332</v>
      </c>
      <c r="M1004">
        <f t="shared" si="353"/>
        <v>1.3175201280468798</v>
      </c>
      <c r="N1004">
        <f t="shared" si="347"/>
        <v>1.3234533333333336</v>
      </c>
      <c r="O1004">
        <f t="shared" si="348"/>
        <v>1.317772663478014</v>
      </c>
      <c r="P1004" t="str">
        <f t="shared" si="344"/>
        <v>-</v>
      </c>
      <c r="Q1004" t="str">
        <f t="shared" si="345"/>
        <v>Sell</v>
      </c>
      <c r="R1004" t="str">
        <f t="shared" si="338"/>
        <v>-</v>
      </c>
      <c r="S1004" t="str">
        <f t="shared" si="346"/>
        <v>-</v>
      </c>
      <c r="T1004">
        <f t="shared" si="340"/>
        <v>1.3079799999999999</v>
      </c>
      <c r="U1004">
        <f t="shared" si="341"/>
        <v>1.30732</v>
      </c>
      <c r="V1004" t="str">
        <f t="shared" si="349"/>
        <v>-</v>
      </c>
      <c r="W1004" t="str">
        <f t="shared" si="350"/>
        <v>-</v>
      </c>
      <c r="X1004" t="str">
        <f t="shared" si="351"/>
        <v>-</v>
      </c>
      <c r="Y1004" s="9"/>
      <c r="Z1004" s="9"/>
      <c r="AA1004" s="9"/>
    </row>
    <row r="1005" spans="1:28" x14ac:dyDescent="0.25">
      <c r="A1005" t="s">
        <v>1010</v>
      </c>
      <c r="B1005" s="2">
        <v>40984</v>
      </c>
      <c r="C1005" s="3">
        <v>0</v>
      </c>
      <c r="D1005">
        <v>1.30766</v>
      </c>
      <c r="E1005">
        <v>1.3186899999999999</v>
      </c>
      <c r="F1005">
        <v>1.3048599999999999</v>
      </c>
      <c r="G1005">
        <v>1.31732</v>
      </c>
      <c r="H1005">
        <v>194203</v>
      </c>
      <c r="I1005">
        <f t="shared" si="339"/>
        <v>-51.803464924737121</v>
      </c>
      <c r="J1005">
        <f t="shared" si="342"/>
        <v>1.3074552564102564</v>
      </c>
      <c r="K1005">
        <f t="shared" si="343"/>
        <v>1.319537124466265</v>
      </c>
      <c r="L1005">
        <f t="shared" si="352"/>
        <v>1.3214177777777776</v>
      </c>
      <c r="M1005">
        <f t="shared" si="353"/>
        <v>1.317509310314616</v>
      </c>
      <c r="N1005">
        <f t="shared" si="347"/>
        <v>1.3235812500000002</v>
      </c>
      <c r="O1005">
        <f t="shared" si="348"/>
        <v>1.3177364503997728</v>
      </c>
      <c r="P1005" t="str">
        <f t="shared" si="344"/>
        <v>Buy</v>
      </c>
      <c r="Q1005" t="str">
        <f t="shared" si="345"/>
        <v>Sell</v>
      </c>
      <c r="R1005" t="str">
        <f t="shared" si="338"/>
        <v>-</v>
      </c>
      <c r="S1005" t="str">
        <f t="shared" si="346"/>
        <v>-</v>
      </c>
      <c r="T1005">
        <f t="shared" si="340"/>
        <v>1.31765</v>
      </c>
      <c r="U1005">
        <f t="shared" si="341"/>
        <v>1.3169900000000001</v>
      </c>
      <c r="V1005" t="str">
        <f t="shared" si="349"/>
        <v>-</v>
      </c>
      <c r="W1005" t="str">
        <f t="shared" si="350"/>
        <v>-</v>
      </c>
      <c r="X1005" t="str">
        <f t="shared" si="351"/>
        <v>-</v>
      </c>
      <c r="Y1005" s="9"/>
      <c r="Z1005" s="9"/>
      <c r="AA1005" s="9"/>
    </row>
    <row r="1006" spans="1:28" x14ac:dyDescent="0.25">
      <c r="A1006" t="s">
        <v>1011</v>
      </c>
      <c r="B1006" s="2">
        <v>40986</v>
      </c>
      <c r="C1006" s="3">
        <v>0</v>
      </c>
      <c r="D1006">
        <v>1.3174300000000001</v>
      </c>
      <c r="E1006">
        <v>1.31867</v>
      </c>
      <c r="F1006">
        <v>1.3171900000000001</v>
      </c>
      <c r="G1006">
        <v>1.3176000000000001</v>
      </c>
      <c r="H1006">
        <v>7789</v>
      </c>
      <c r="I1006">
        <f t="shared" si="339"/>
        <v>-47.584320875113299</v>
      </c>
      <c r="J1006">
        <f t="shared" si="342"/>
        <v>1.3076351282051282</v>
      </c>
      <c r="K1006">
        <f t="shared" si="343"/>
        <v>1.3194880833405367</v>
      </c>
      <c r="L1006">
        <f t="shared" si="352"/>
        <v>1.3215622222222219</v>
      </c>
      <c r="M1006">
        <f t="shared" si="353"/>
        <v>1.3175142124597721</v>
      </c>
      <c r="N1006">
        <f t="shared" si="347"/>
        <v>1.3233845833333335</v>
      </c>
      <c r="O1006">
        <f t="shared" si="348"/>
        <v>1.3177255343677909</v>
      </c>
      <c r="P1006" t="str">
        <f t="shared" si="344"/>
        <v>-</v>
      </c>
      <c r="Q1006" t="str">
        <f t="shared" si="345"/>
        <v>Sell</v>
      </c>
      <c r="R1006" t="str">
        <f t="shared" si="338"/>
        <v>-</v>
      </c>
      <c r="S1006" t="str">
        <f t="shared" si="346"/>
        <v>-</v>
      </c>
      <c r="T1006">
        <f t="shared" si="340"/>
        <v>1.31792</v>
      </c>
      <c r="U1006">
        <f t="shared" si="341"/>
        <v>1.31728</v>
      </c>
      <c r="V1006" t="str">
        <f t="shared" si="349"/>
        <v>-</v>
      </c>
      <c r="W1006" t="str">
        <f t="shared" si="350"/>
        <v>-</v>
      </c>
      <c r="X1006" t="str">
        <f t="shared" si="351"/>
        <v>-</v>
      </c>
      <c r="Y1006" s="9"/>
      <c r="Z1006" s="9"/>
      <c r="AA1006" s="9"/>
    </row>
    <row r="1007" spans="1:28" x14ac:dyDescent="0.25">
      <c r="A1007" t="s">
        <v>1012</v>
      </c>
      <c r="B1007" s="2">
        <v>40987</v>
      </c>
      <c r="C1007" s="3">
        <v>0</v>
      </c>
      <c r="D1007">
        <v>1.31759</v>
      </c>
      <c r="E1007">
        <v>1.3262799999999999</v>
      </c>
      <c r="F1007">
        <v>1.3141700000000001</v>
      </c>
      <c r="G1007">
        <v>1.3229200000000001</v>
      </c>
      <c r="H1007">
        <v>180247</v>
      </c>
      <c r="I1007">
        <f t="shared" si="339"/>
        <v>-21.49565217391249</v>
      </c>
      <c r="J1007">
        <f t="shared" si="342"/>
        <v>1.3079215384615386</v>
      </c>
      <c r="K1007">
        <f t="shared" si="343"/>
        <v>1.3195749673065991</v>
      </c>
      <c r="L1007">
        <f t="shared" si="352"/>
        <v>1.3218713888888887</v>
      </c>
      <c r="M1007">
        <f t="shared" si="353"/>
        <v>1.3178064171916763</v>
      </c>
      <c r="N1007">
        <f t="shared" si="347"/>
        <v>1.3234754166666669</v>
      </c>
      <c r="O1007">
        <f t="shared" si="348"/>
        <v>1.3181410916183678</v>
      </c>
      <c r="P1007" t="str">
        <f t="shared" si="344"/>
        <v>-</v>
      </c>
      <c r="Q1007" t="str">
        <f t="shared" si="345"/>
        <v>Buy</v>
      </c>
      <c r="R1007" t="str">
        <f t="shared" si="338"/>
        <v>-</v>
      </c>
      <c r="S1007" t="str">
        <f t="shared" si="346"/>
        <v>-</v>
      </c>
      <c r="T1007">
        <f t="shared" si="340"/>
        <v>1.32325</v>
      </c>
      <c r="U1007">
        <f t="shared" si="341"/>
        <v>1.3225899999999999</v>
      </c>
      <c r="V1007" t="str">
        <f t="shared" si="349"/>
        <v>-</v>
      </c>
      <c r="W1007" t="str">
        <f t="shared" si="350"/>
        <v>-</v>
      </c>
      <c r="X1007" t="str">
        <f t="shared" si="351"/>
        <v>-</v>
      </c>
      <c r="Y1007" s="9"/>
      <c r="Z1007" s="9"/>
      <c r="AA1007" s="9"/>
    </row>
    <row r="1008" spans="1:28" x14ac:dyDescent="0.25">
      <c r="A1008" t="s">
        <v>1013</v>
      </c>
      <c r="B1008" s="2">
        <v>40988</v>
      </c>
      <c r="C1008" s="3">
        <v>0</v>
      </c>
      <c r="D1008">
        <v>1.32291</v>
      </c>
      <c r="E1008">
        <v>1.3251599999999999</v>
      </c>
      <c r="F1008">
        <v>1.3171999999999999</v>
      </c>
      <c r="G1008">
        <v>1.3238000000000001</v>
      </c>
      <c r="H1008">
        <v>197531</v>
      </c>
      <c r="I1008">
        <f t="shared" si="339"/>
        <v>-18.434782608695134</v>
      </c>
      <c r="J1008">
        <f t="shared" si="342"/>
        <v>1.3081161538461539</v>
      </c>
      <c r="K1008">
        <f t="shared" si="343"/>
        <v>1.3196819301595966</v>
      </c>
      <c r="L1008">
        <f t="shared" si="352"/>
        <v>1.3218449999999997</v>
      </c>
      <c r="M1008">
        <f t="shared" si="353"/>
        <v>1.318130394640775</v>
      </c>
      <c r="N1008">
        <f t="shared" si="347"/>
        <v>1.3234329166666667</v>
      </c>
      <c r="O1008">
        <f t="shared" si="348"/>
        <v>1.3185938042888985</v>
      </c>
      <c r="P1008" t="str">
        <f t="shared" si="344"/>
        <v>-</v>
      </c>
      <c r="Q1008" t="str">
        <f t="shared" si="345"/>
        <v>Buy</v>
      </c>
      <c r="R1008" t="str">
        <f t="shared" ref="R1008:R1071" si="361">IF(P1008=Q1008,Q1008,"-")</f>
        <v>-</v>
      </c>
      <c r="S1008" t="str">
        <f t="shared" si="346"/>
        <v>-</v>
      </c>
      <c r="T1008">
        <f t="shared" si="340"/>
        <v>1.3241499999999999</v>
      </c>
      <c r="U1008">
        <f t="shared" si="341"/>
        <v>1.32345</v>
      </c>
      <c r="V1008" t="str">
        <f t="shared" si="349"/>
        <v>-</v>
      </c>
      <c r="W1008" t="str">
        <f t="shared" si="350"/>
        <v>-</v>
      </c>
      <c r="X1008" t="str">
        <f t="shared" si="351"/>
        <v>-</v>
      </c>
      <c r="Y1008" s="9"/>
      <c r="Z1008" s="9"/>
      <c r="AA1008" s="9"/>
    </row>
    <row r="1009" spans="1:27" x14ac:dyDescent="0.25">
      <c r="A1009" t="s">
        <v>1014</v>
      </c>
      <c r="B1009" s="2">
        <v>40989</v>
      </c>
      <c r="C1009" s="3">
        <v>0</v>
      </c>
      <c r="D1009">
        <v>1.3238000000000001</v>
      </c>
      <c r="E1009">
        <v>1.3284400000000001</v>
      </c>
      <c r="F1009">
        <v>1.3178799999999999</v>
      </c>
      <c r="G1009">
        <v>1.3217300000000001</v>
      </c>
      <c r="H1009">
        <v>209245</v>
      </c>
      <c r="I1009">
        <f t="shared" si="339"/>
        <v>-25.634782608695179</v>
      </c>
      <c r="J1009">
        <f t="shared" si="342"/>
        <v>1.3083491025641025</v>
      </c>
      <c r="K1009">
        <f t="shared" si="343"/>
        <v>1.3197337800289739</v>
      </c>
      <c r="L1009">
        <f t="shared" si="352"/>
        <v>1.3217622222222221</v>
      </c>
      <c r="M1009">
        <f t="shared" si="353"/>
        <v>1.3183249679034359</v>
      </c>
      <c r="N1009">
        <f t="shared" si="347"/>
        <v>1.3232758333333334</v>
      </c>
      <c r="O1009">
        <f t="shared" si="348"/>
        <v>1.3188446999457866</v>
      </c>
      <c r="P1009" t="str">
        <f t="shared" si="344"/>
        <v>Sell</v>
      </c>
      <c r="Q1009" t="str">
        <f t="shared" si="345"/>
        <v>Buy</v>
      </c>
      <c r="R1009" t="str">
        <f t="shared" si="361"/>
        <v>-</v>
      </c>
      <c r="S1009" t="str">
        <f t="shared" si="346"/>
        <v>-</v>
      </c>
      <c r="T1009">
        <f t="shared" si="340"/>
        <v>1.32209</v>
      </c>
      <c r="U1009">
        <f t="shared" si="341"/>
        <v>1.3213699999999999</v>
      </c>
      <c r="V1009" t="str">
        <f t="shared" si="349"/>
        <v>-</v>
      </c>
      <c r="W1009" t="str">
        <f t="shared" si="350"/>
        <v>-</v>
      </c>
      <c r="X1009" t="str">
        <f t="shared" si="351"/>
        <v>-</v>
      </c>
      <c r="Y1009" s="9"/>
      <c r="Z1009" s="9"/>
      <c r="AA1009" s="9"/>
    </row>
    <row r="1010" spans="1:27" x14ac:dyDescent="0.25">
      <c r="A1010" t="s">
        <v>1015</v>
      </c>
      <c r="B1010" s="2">
        <v>40990</v>
      </c>
      <c r="C1010" s="3">
        <v>0</v>
      </c>
      <c r="D1010">
        <v>1.3218099999999999</v>
      </c>
      <c r="E1010">
        <v>1.32544</v>
      </c>
      <c r="F1010">
        <v>1.3134999999999999</v>
      </c>
      <c r="G1010">
        <v>1.3204400000000001</v>
      </c>
      <c r="H1010">
        <v>233284</v>
      </c>
      <c r="I1010">
        <f t="shared" si="339"/>
        <v>-30.121739130434342</v>
      </c>
      <c r="J1010">
        <f t="shared" si="342"/>
        <v>1.308541794871795</v>
      </c>
      <c r="K1010">
        <f t="shared" si="343"/>
        <v>1.3197516590155822</v>
      </c>
      <c r="L1010">
        <f t="shared" si="352"/>
        <v>1.3215650000000001</v>
      </c>
      <c r="M1010">
        <f t="shared" si="353"/>
        <v>1.3184392939627096</v>
      </c>
      <c r="N1010">
        <f t="shared" si="347"/>
        <v>1.3225695833333331</v>
      </c>
      <c r="O1010">
        <f t="shared" si="348"/>
        <v>1.3189723239501236</v>
      </c>
      <c r="P1010" t="str">
        <f t="shared" si="344"/>
        <v>-</v>
      </c>
      <c r="Q1010" t="str">
        <f t="shared" si="345"/>
        <v>Buy</v>
      </c>
      <c r="R1010" t="str">
        <f t="shared" si="361"/>
        <v>-</v>
      </c>
      <c r="S1010" t="str">
        <f t="shared" si="346"/>
        <v>-</v>
      </c>
      <c r="T1010">
        <f t="shared" si="340"/>
        <v>1.32077</v>
      </c>
      <c r="U1010">
        <f t="shared" si="341"/>
        <v>1.3201099999999999</v>
      </c>
      <c r="V1010" t="str">
        <f t="shared" si="349"/>
        <v>-</v>
      </c>
      <c r="W1010" t="str">
        <f t="shared" si="350"/>
        <v>-</v>
      </c>
      <c r="X1010" t="str">
        <f t="shared" si="351"/>
        <v>-</v>
      </c>
      <c r="Y1010" s="9"/>
      <c r="Z1010" s="9"/>
      <c r="AA1010" s="9"/>
    </row>
    <row r="1011" spans="1:27" x14ac:dyDescent="0.25">
      <c r="A1011" t="s">
        <v>1016</v>
      </c>
      <c r="B1011" s="2">
        <v>40991</v>
      </c>
      <c r="C1011" s="3">
        <v>0</v>
      </c>
      <c r="D1011">
        <v>1.3204400000000001</v>
      </c>
      <c r="E1011">
        <v>1.3291900000000001</v>
      </c>
      <c r="F1011">
        <v>1.31907</v>
      </c>
      <c r="G1011">
        <v>1.32684</v>
      </c>
      <c r="H1011">
        <v>206292</v>
      </c>
      <c r="I1011">
        <f t="shared" si="339"/>
        <v>-8.1484049930653892</v>
      </c>
      <c r="J1011">
        <f t="shared" si="342"/>
        <v>1.3088247435897435</v>
      </c>
      <c r="K1011">
        <f t="shared" si="343"/>
        <v>1.3199311106860736</v>
      </c>
      <c r="L1011">
        <f t="shared" si="352"/>
        <v>1.3217658333333333</v>
      </c>
      <c r="M1011">
        <f t="shared" si="353"/>
        <v>1.3188933861809415</v>
      </c>
      <c r="N1011">
        <f t="shared" si="347"/>
        <v>1.3218291666666666</v>
      </c>
      <c r="O1011">
        <f t="shared" si="348"/>
        <v>1.3196017380341138</v>
      </c>
      <c r="P1011" t="str">
        <f t="shared" si="344"/>
        <v>-</v>
      </c>
      <c r="Q1011" t="str">
        <f t="shared" si="345"/>
        <v>Buy</v>
      </c>
      <c r="R1011" t="str">
        <f t="shared" si="361"/>
        <v>-</v>
      </c>
      <c r="S1011" t="str">
        <f t="shared" si="346"/>
        <v>-</v>
      </c>
      <c r="T1011">
        <f t="shared" si="340"/>
        <v>1.3271999999999999</v>
      </c>
      <c r="U1011">
        <f t="shared" si="341"/>
        <v>1.3264800000000001</v>
      </c>
      <c r="V1011" t="str">
        <f t="shared" si="349"/>
        <v>-</v>
      </c>
      <c r="W1011" t="str">
        <f t="shared" si="350"/>
        <v>-</v>
      </c>
      <c r="X1011" t="str">
        <f t="shared" si="351"/>
        <v>-</v>
      </c>
      <c r="Y1011" s="9"/>
      <c r="Z1011" s="9"/>
      <c r="AA1011" s="9"/>
    </row>
    <row r="1012" spans="1:27" x14ac:dyDescent="0.25">
      <c r="A1012" t="s">
        <v>1017</v>
      </c>
      <c r="B1012" s="2">
        <v>40993</v>
      </c>
      <c r="C1012" s="3">
        <v>0</v>
      </c>
      <c r="D1012">
        <v>1.3269</v>
      </c>
      <c r="E1012">
        <v>1.32839</v>
      </c>
      <c r="F1012">
        <v>1.3265100000000001</v>
      </c>
      <c r="G1012">
        <v>1.32823</v>
      </c>
      <c r="H1012">
        <v>8533</v>
      </c>
      <c r="I1012">
        <f t="shared" si="339"/>
        <v>-3.3287101248268556</v>
      </c>
      <c r="J1012">
        <f t="shared" si="342"/>
        <v>1.3091346153846155</v>
      </c>
      <c r="K1012">
        <f t="shared" si="343"/>
        <v>1.3201412091497173</v>
      </c>
      <c r="L1012">
        <f t="shared" si="352"/>
        <v>1.321892222222222</v>
      </c>
      <c r="M1012">
        <f t="shared" si="353"/>
        <v>1.3193980680089987</v>
      </c>
      <c r="N1012">
        <f t="shared" si="347"/>
        <v>1.3210579166666665</v>
      </c>
      <c r="O1012">
        <f t="shared" si="348"/>
        <v>1.3202919989913848</v>
      </c>
      <c r="P1012" t="str">
        <f t="shared" si="344"/>
        <v>-</v>
      </c>
      <c r="Q1012" t="str">
        <f t="shared" si="345"/>
        <v>Buy</v>
      </c>
      <c r="R1012" t="str">
        <f t="shared" si="361"/>
        <v>-</v>
      </c>
      <c r="S1012" t="str">
        <f t="shared" si="346"/>
        <v>Buy</v>
      </c>
      <c r="T1012">
        <f t="shared" si="340"/>
        <v>1.3286199999999999</v>
      </c>
      <c r="U1012">
        <f t="shared" si="341"/>
        <v>1.3278399999999999</v>
      </c>
      <c r="V1012" t="str">
        <f t="shared" si="349"/>
        <v>-</v>
      </c>
      <c r="W1012" t="str">
        <f t="shared" si="350"/>
        <v>-</v>
      </c>
      <c r="X1012" t="str">
        <f t="shared" si="351"/>
        <v>-</v>
      </c>
      <c r="Y1012" s="9"/>
      <c r="Z1012" s="9"/>
      <c r="AA1012" s="9"/>
    </row>
    <row r="1013" spans="1:27" x14ac:dyDescent="0.25">
      <c r="A1013" t="s">
        <v>1018</v>
      </c>
      <c r="B1013" s="2">
        <v>40994</v>
      </c>
      <c r="C1013" s="3">
        <v>0</v>
      </c>
      <c r="D1013">
        <v>1.3283199999999999</v>
      </c>
      <c r="E1013">
        <v>1.33674</v>
      </c>
      <c r="F1013">
        <v>1.3191999999999999</v>
      </c>
      <c r="G1013">
        <v>1.3356600000000001</v>
      </c>
      <c r="H1013">
        <v>220889</v>
      </c>
      <c r="I1013">
        <f t="shared" si="339"/>
        <v>-2.9678483099751731</v>
      </c>
      <c r="J1013">
        <f t="shared" si="342"/>
        <v>1.3095314102564104</v>
      </c>
      <c r="K1013">
        <f t="shared" si="343"/>
        <v>1.3205340899307372</v>
      </c>
      <c r="L1013">
        <f t="shared" si="352"/>
        <v>1.3224552777777776</v>
      </c>
      <c r="M1013">
        <f t="shared" si="353"/>
        <v>1.3202770913598636</v>
      </c>
      <c r="N1013">
        <f t="shared" si="347"/>
        <v>1.3208466666666667</v>
      </c>
      <c r="O1013">
        <f t="shared" si="348"/>
        <v>1.321521439072074</v>
      </c>
      <c r="P1013" t="str">
        <f t="shared" si="344"/>
        <v>-</v>
      </c>
      <c r="Q1013" t="str">
        <f t="shared" si="345"/>
        <v>Buy</v>
      </c>
      <c r="R1013" t="str">
        <f t="shared" si="361"/>
        <v>-</v>
      </c>
      <c r="S1013" t="str">
        <f t="shared" si="346"/>
        <v>-</v>
      </c>
      <c r="T1013">
        <f t="shared" si="340"/>
        <v>1.33612</v>
      </c>
      <c r="U1013">
        <f t="shared" si="341"/>
        <v>1.3351999999999999</v>
      </c>
      <c r="V1013" t="str">
        <f t="shared" si="349"/>
        <v>-</v>
      </c>
      <c r="W1013" t="str">
        <f t="shared" si="350"/>
        <v>-</v>
      </c>
      <c r="X1013" t="str">
        <f t="shared" si="351"/>
        <v>-</v>
      </c>
      <c r="Y1013" s="9"/>
      <c r="Z1013" s="9"/>
      <c r="AA1013" s="9"/>
    </row>
    <row r="1014" spans="1:27" x14ac:dyDescent="0.25">
      <c r="A1014" t="s">
        <v>1019</v>
      </c>
      <c r="B1014" s="2">
        <v>40995</v>
      </c>
      <c r="C1014" s="3">
        <v>0</v>
      </c>
      <c r="D1014">
        <v>1.3356600000000001</v>
      </c>
      <c r="E1014">
        <v>1.33846</v>
      </c>
      <c r="F1014">
        <v>1.33121</v>
      </c>
      <c r="G1014">
        <v>1.3328800000000001</v>
      </c>
      <c r="H1014">
        <v>207237</v>
      </c>
      <c r="I1014">
        <f t="shared" si="339"/>
        <v>-14.64182629231148</v>
      </c>
      <c r="J1014">
        <f t="shared" si="342"/>
        <v>1.3098658974358977</v>
      </c>
      <c r="K1014">
        <f t="shared" si="343"/>
        <v>1.3208466446160347</v>
      </c>
      <c r="L1014">
        <f t="shared" si="352"/>
        <v>1.3230130555555555</v>
      </c>
      <c r="M1014">
        <f t="shared" si="353"/>
        <v>1.3209583296647358</v>
      </c>
      <c r="N1014">
        <f t="shared" si="347"/>
        <v>1.3202245833333333</v>
      </c>
      <c r="O1014">
        <f t="shared" si="348"/>
        <v>1.3224301239463081</v>
      </c>
      <c r="P1014" t="str">
        <f t="shared" si="344"/>
        <v>-</v>
      </c>
      <c r="Q1014" t="str">
        <f t="shared" si="345"/>
        <v>Buy</v>
      </c>
      <c r="R1014" t="str">
        <f t="shared" si="361"/>
        <v>-</v>
      </c>
      <c r="S1014" t="str">
        <f t="shared" si="346"/>
        <v>-</v>
      </c>
      <c r="T1014">
        <f t="shared" si="340"/>
        <v>1.33334</v>
      </c>
      <c r="U1014">
        <f t="shared" si="341"/>
        <v>1.3324199999999999</v>
      </c>
      <c r="V1014" t="str">
        <f t="shared" si="349"/>
        <v>-</v>
      </c>
      <c r="W1014" t="str">
        <f t="shared" si="350"/>
        <v>-</v>
      </c>
      <c r="X1014" t="str">
        <f t="shared" si="351"/>
        <v>-</v>
      </c>
      <c r="Y1014" s="9"/>
      <c r="Z1014" s="9"/>
      <c r="AA1014" s="9"/>
    </row>
    <row r="1015" spans="1:27" x14ac:dyDescent="0.25">
      <c r="A1015" t="s">
        <v>1020</v>
      </c>
      <c r="B1015" s="2">
        <v>40996</v>
      </c>
      <c r="C1015" s="3">
        <v>0</v>
      </c>
      <c r="D1015">
        <v>1.3328800000000001</v>
      </c>
      <c r="E1015">
        <v>1.33727</v>
      </c>
      <c r="F1015">
        <v>1.32772</v>
      </c>
      <c r="G1015">
        <v>1.3325400000000001</v>
      </c>
      <c r="H1015">
        <v>222916</v>
      </c>
      <c r="I1015">
        <f t="shared" si="339"/>
        <v>-15.533980582524039</v>
      </c>
      <c r="J1015">
        <f t="shared" si="342"/>
        <v>1.3103801282051284</v>
      </c>
      <c r="K1015">
        <f t="shared" si="343"/>
        <v>1.3211426789295528</v>
      </c>
      <c r="L1015">
        <f t="shared" si="352"/>
        <v>1.3237647222222224</v>
      </c>
      <c r="M1015">
        <f t="shared" si="353"/>
        <v>1.3215843658990742</v>
      </c>
      <c r="N1015">
        <f t="shared" si="347"/>
        <v>1.3202312500000002</v>
      </c>
      <c r="O1015">
        <f t="shared" si="348"/>
        <v>1.3232389140306036</v>
      </c>
      <c r="P1015" t="str">
        <f t="shared" si="344"/>
        <v>-</v>
      </c>
      <c r="Q1015" t="str">
        <f t="shared" si="345"/>
        <v>Buy</v>
      </c>
      <c r="R1015" t="str">
        <f t="shared" si="361"/>
        <v>-</v>
      </c>
      <c r="S1015" t="str">
        <f t="shared" si="346"/>
        <v>-</v>
      </c>
      <c r="T1015">
        <f t="shared" si="340"/>
        <v>1.3329200000000001</v>
      </c>
      <c r="U1015">
        <f t="shared" si="341"/>
        <v>1.33216</v>
      </c>
      <c r="V1015" t="str">
        <f t="shared" si="349"/>
        <v>-</v>
      </c>
      <c r="W1015" t="str">
        <f t="shared" si="350"/>
        <v>-</v>
      </c>
      <c r="X1015" t="str">
        <f t="shared" si="351"/>
        <v>-</v>
      </c>
      <c r="Y1015" s="9"/>
      <c r="Z1015" s="9"/>
      <c r="AA1015" s="9"/>
    </row>
    <row r="1016" spans="1:27" x14ac:dyDescent="0.25">
      <c r="A1016" t="s">
        <v>1021</v>
      </c>
      <c r="B1016" s="2">
        <v>40997</v>
      </c>
      <c r="C1016" s="3">
        <v>0</v>
      </c>
      <c r="D1016">
        <v>1.3325400000000001</v>
      </c>
      <c r="E1016">
        <v>1.33449</v>
      </c>
      <c r="F1016">
        <v>1.32524</v>
      </c>
      <c r="G1016">
        <v>1.33138</v>
      </c>
      <c r="H1016">
        <v>215864</v>
      </c>
      <c r="I1016">
        <f t="shared" si="339"/>
        <v>-18.57780110207284</v>
      </c>
      <c r="J1016">
        <f t="shared" si="342"/>
        <v>1.3108439743589744</v>
      </c>
      <c r="K1016">
        <f t="shared" si="343"/>
        <v>1.3214018516148807</v>
      </c>
      <c r="L1016">
        <f t="shared" si="352"/>
        <v>1.324283888888889</v>
      </c>
      <c r="M1016">
        <f t="shared" si="353"/>
        <v>1.3221138596342594</v>
      </c>
      <c r="N1016">
        <f t="shared" si="347"/>
        <v>1.3201791666666667</v>
      </c>
      <c r="O1016">
        <f t="shared" si="348"/>
        <v>1.3238902009081555</v>
      </c>
      <c r="P1016" t="str">
        <f t="shared" si="344"/>
        <v>-</v>
      </c>
      <c r="Q1016" t="str">
        <f t="shared" si="345"/>
        <v>Buy</v>
      </c>
      <c r="R1016" t="str">
        <f t="shared" si="361"/>
        <v>-</v>
      </c>
      <c r="S1016" t="str">
        <f t="shared" si="346"/>
        <v>-</v>
      </c>
      <c r="T1016">
        <f t="shared" si="340"/>
        <v>1.33168</v>
      </c>
      <c r="U1016">
        <f t="shared" si="341"/>
        <v>1.33108</v>
      </c>
      <c r="V1016" t="str">
        <f t="shared" si="349"/>
        <v>-</v>
      </c>
      <c r="W1016" t="str">
        <f t="shared" si="350"/>
        <v>-</v>
      </c>
      <c r="X1016" t="str">
        <f t="shared" si="351"/>
        <v>-</v>
      </c>
      <c r="Y1016" s="9"/>
      <c r="Z1016" s="9"/>
      <c r="AA1016" s="9"/>
    </row>
    <row r="1017" spans="1:27" x14ac:dyDescent="0.25">
      <c r="A1017" t="s">
        <v>1022</v>
      </c>
      <c r="B1017" s="2">
        <v>40998</v>
      </c>
      <c r="C1017" s="3">
        <v>0</v>
      </c>
      <c r="D1017">
        <v>1.3313900000000001</v>
      </c>
      <c r="E1017">
        <v>1.33748</v>
      </c>
      <c r="F1017">
        <v>1.3309500000000001</v>
      </c>
      <c r="G1017">
        <v>1.33405</v>
      </c>
      <c r="H1017">
        <v>202349</v>
      </c>
      <c r="I1017">
        <f t="shared" si="339"/>
        <v>-11.571765940698018</v>
      </c>
      <c r="J1017">
        <f t="shared" si="342"/>
        <v>1.3113346153846155</v>
      </c>
      <c r="K1017">
        <f t="shared" si="343"/>
        <v>1.3217220579031115</v>
      </c>
      <c r="L1017">
        <f t="shared" si="352"/>
        <v>1.3248338888888889</v>
      </c>
      <c r="M1017">
        <f t="shared" si="353"/>
        <v>1.3227590564107861</v>
      </c>
      <c r="N1017">
        <f t="shared" si="347"/>
        <v>1.3207633333333335</v>
      </c>
      <c r="O1017">
        <f t="shared" si="348"/>
        <v>1.3247029848355032</v>
      </c>
      <c r="P1017" t="str">
        <f t="shared" si="344"/>
        <v>-</v>
      </c>
      <c r="Q1017" t="str">
        <f t="shared" si="345"/>
        <v>Buy</v>
      </c>
      <c r="R1017" t="str">
        <f t="shared" si="361"/>
        <v>-</v>
      </c>
      <c r="S1017" t="str">
        <f t="shared" si="346"/>
        <v>-</v>
      </c>
      <c r="T1017">
        <f t="shared" si="340"/>
        <v>1.3343400000000001</v>
      </c>
      <c r="U1017">
        <f t="shared" si="341"/>
        <v>1.3337600000000001</v>
      </c>
      <c r="V1017" t="str">
        <f t="shared" si="349"/>
        <v>-</v>
      </c>
      <c r="W1017" t="str">
        <f t="shared" si="350"/>
        <v>-</v>
      </c>
      <c r="X1017" t="str">
        <f t="shared" si="351"/>
        <v>-</v>
      </c>
      <c r="Y1017" s="9"/>
      <c r="Z1017" s="9"/>
      <c r="AA1017" s="9"/>
    </row>
    <row r="1018" spans="1:27" x14ac:dyDescent="0.25">
      <c r="A1018" t="s">
        <v>1023</v>
      </c>
      <c r="B1018" s="2">
        <v>41000</v>
      </c>
      <c r="C1018" s="3">
        <v>0</v>
      </c>
      <c r="D1018">
        <v>1.3358399999999999</v>
      </c>
      <c r="E1018">
        <v>1.3375999999999999</v>
      </c>
      <c r="F1018">
        <v>1.3355600000000001</v>
      </c>
      <c r="G1018">
        <v>1.33565</v>
      </c>
      <c r="H1018">
        <v>8674</v>
      </c>
      <c r="I1018">
        <f t="shared" si="339"/>
        <v>-8.3630952380951573</v>
      </c>
      <c r="J1018">
        <f t="shared" si="342"/>
        <v>1.3118628205128209</v>
      </c>
      <c r="K1018">
        <f t="shared" si="343"/>
        <v>1.3220746640321466</v>
      </c>
      <c r="L1018">
        <f t="shared" si="352"/>
        <v>1.3252041666666667</v>
      </c>
      <c r="M1018">
        <f t="shared" si="353"/>
        <v>1.3234558641723653</v>
      </c>
      <c r="N1018">
        <f t="shared" si="347"/>
        <v>1.3214775000000003</v>
      </c>
      <c r="O1018">
        <f t="shared" si="348"/>
        <v>1.325578746048663</v>
      </c>
      <c r="P1018" t="str">
        <f t="shared" si="344"/>
        <v>-</v>
      </c>
      <c r="Q1018" t="str">
        <f t="shared" si="345"/>
        <v>Buy</v>
      </c>
      <c r="R1018" t="str">
        <f t="shared" si="361"/>
        <v>-</v>
      </c>
      <c r="S1018" t="str">
        <f t="shared" si="346"/>
        <v>-</v>
      </c>
      <c r="T1018">
        <f t="shared" si="340"/>
        <v>1.33592</v>
      </c>
      <c r="U1018">
        <f t="shared" si="341"/>
        <v>1.33538</v>
      </c>
      <c r="V1018" t="str">
        <f t="shared" si="349"/>
        <v>-</v>
      </c>
      <c r="W1018" t="str">
        <f t="shared" si="350"/>
        <v>-</v>
      </c>
      <c r="X1018" t="str">
        <f t="shared" si="351"/>
        <v>-</v>
      </c>
      <c r="Y1018" s="9"/>
      <c r="Z1018" s="9"/>
      <c r="AA1018" s="9"/>
    </row>
    <row r="1019" spans="1:27" x14ac:dyDescent="0.25">
      <c r="A1019" t="s">
        <v>1024</v>
      </c>
      <c r="B1019" s="2">
        <v>41001</v>
      </c>
      <c r="C1019" s="3">
        <v>0</v>
      </c>
      <c r="D1019">
        <v>1.3356300000000001</v>
      </c>
      <c r="E1019">
        <v>1.3380300000000001</v>
      </c>
      <c r="F1019">
        <v>1.3277699999999999</v>
      </c>
      <c r="G1019">
        <v>1.3329599999999999</v>
      </c>
      <c r="H1019">
        <v>206557</v>
      </c>
      <c r="I1019">
        <f t="shared" si="339"/>
        <v>-22.035256410256572</v>
      </c>
      <c r="J1019">
        <f t="shared" si="342"/>
        <v>1.3123669230769235</v>
      </c>
      <c r="K1019">
        <f t="shared" si="343"/>
        <v>1.322350242157915</v>
      </c>
      <c r="L1019">
        <f t="shared" si="352"/>
        <v>1.3255436111111112</v>
      </c>
      <c r="M1019">
        <f t="shared" si="353"/>
        <v>1.3239696012441293</v>
      </c>
      <c r="N1019">
        <f t="shared" si="347"/>
        <v>1.3219216666666669</v>
      </c>
      <c r="O1019">
        <f t="shared" si="348"/>
        <v>1.3261692463647701</v>
      </c>
      <c r="P1019" t="str">
        <f t="shared" si="344"/>
        <v>Sell</v>
      </c>
      <c r="Q1019" t="str">
        <f t="shared" si="345"/>
        <v>Buy</v>
      </c>
      <c r="R1019" t="str">
        <f t="shared" si="361"/>
        <v>-</v>
      </c>
      <c r="S1019" t="str">
        <f t="shared" si="346"/>
        <v>-</v>
      </c>
      <c r="T1019">
        <f t="shared" si="340"/>
        <v>1.3332200000000001</v>
      </c>
      <c r="U1019">
        <f t="shared" si="341"/>
        <v>1.3327</v>
      </c>
      <c r="V1019" t="str">
        <f t="shared" si="349"/>
        <v>-</v>
      </c>
      <c r="W1019" t="str">
        <f t="shared" si="350"/>
        <v>-</v>
      </c>
      <c r="X1019" t="str">
        <f t="shared" si="351"/>
        <v>-</v>
      </c>
      <c r="Y1019" s="9"/>
      <c r="Z1019" s="9"/>
      <c r="AA1019" s="9"/>
    </row>
    <row r="1020" spans="1:27" x14ac:dyDescent="0.25">
      <c r="A1020" t="s">
        <v>1025</v>
      </c>
      <c r="B1020" s="2">
        <v>41002</v>
      </c>
      <c r="C1020" s="3">
        <v>0</v>
      </c>
      <c r="D1020">
        <v>1.3329599999999999</v>
      </c>
      <c r="E1020">
        <v>1.3367100000000001</v>
      </c>
      <c r="F1020">
        <v>1.32131</v>
      </c>
      <c r="G1020">
        <v>1.3222499999999999</v>
      </c>
      <c r="H1020">
        <v>227560</v>
      </c>
      <c r="I1020">
        <f t="shared" si="339"/>
        <v>-64.943910256410248</v>
      </c>
      <c r="J1020">
        <f t="shared" si="342"/>
        <v>1.3125833333333337</v>
      </c>
      <c r="K1020">
        <f t="shared" si="343"/>
        <v>1.3223477043817653</v>
      </c>
      <c r="L1020">
        <f t="shared" si="352"/>
        <v>1.3254722222222219</v>
      </c>
      <c r="M1020">
        <f t="shared" si="353"/>
        <v>1.3238766498255279</v>
      </c>
      <c r="N1020">
        <f t="shared" si="347"/>
        <v>1.3223512500000003</v>
      </c>
      <c r="O1020">
        <f t="shared" si="348"/>
        <v>1.3258557066555885</v>
      </c>
      <c r="P1020" t="str">
        <f t="shared" si="344"/>
        <v>-</v>
      </c>
      <c r="Q1020" t="str">
        <f t="shared" si="345"/>
        <v>Sell</v>
      </c>
      <c r="R1020" t="str">
        <f t="shared" si="361"/>
        <v>-</v>
      </c>
      <c r="S1020" t="str">
        <f t="shared" si="346"/>
        <v>-</v>
      </c>
      <c r="T1020">
        <f t="shared" si="340"/>
        <v>1.3225100000000001</v>
      </c>
      <c r="U1020">
        <f t="shared" si="341"/>
        <v>1.32199</v>
      </c>
      <c r="V1020" t="str">
        <f t="shared" si="349"/>
        <v>-</v>
      </c>
      <c r="W1020" t="str">
        <f t="shared" si="350"/>
        <v>-</v>
      </c>
      <c r="X1020" t="str">
        <f t="shared" si="351"/>
        <v>-</v>
      </c>
      <c r="Y1020" s="9"/>
      <c r="Z1020" s="9"/>
      <c r="AA1020" s="9"/>
    </row>
    <row r="1021" spans="1:27" x14ac:dyDescent="0.25">
      <c r="A1021" t="s">
        <v>1026</v>
      </c>
      <c r="B1021" s="2">
        <v>41003</v>
      </c>
      <c r="C1021" s="3">
        <v>0</v>
      </c>
      <c r="D1021">
        <v>1.3222499999999999</v>
      </c>
      <c r="E1021">
        <v>1.3232699999999999</v>
      </c>
      <c r="F1021">
        <v>1.31073</v>
      </c>
      <c r="G1021">
        <v>1.3143499999999999</v>
      </c>
      <c r="H1021">
        <v>230409</v>
      </c>
      <c r="I1021">
        <f t="shared" si="339"/>
        <v>-86.945546339704464</v>
      </c>
      <c r="J1021">
        <f t="shared" si="342"/>
        <v>1.3128565384615387</v>
      </c>
      <c r="K1021">
        <f t="shared" si="343"/>
        <v>1.322145230853113</v>
      </c>
      <c r="L1021">
        <f t="shared" si="352"/>
        <v>1.3251624999999998</v>
      </c>
      <c r="M1021">
        <f t="shared" si="353"/>
        <v>1.3233616957809049</v>
      </c>
      <c r="N1021">
        <f t="shared" si="347"/>
        <v>1.3223633333333338</v>
      </c>
      <c r="O1021">
        <f t="shared" si="348"/>
        <v>1.3249352501231415</v>
      </c>
      <c r="P1021" t="str">
        <f t="shared" si="344"/>
        <v>-</v>
      </c>
      <c r="Q1021" t="str">
        <f t="shared" si="345"/>
        <v>Sell</v>
      </c>
      <c r="R1021" t="str">
        <f t="shared" si="361"/>
        <v>-</v>
      </c>
      <c r="S1021" t="str">
        <f t="shared" si="346"/>
        <v>-</v>
      </c>
      <c r="T1021">
        <f t="shared" si="340"/>
        <v>1.31467</v>
      </c>
      <c r="U1021">
        <f t="shared" si="341"/>
        <v>1.31403</v>
      </c>
      <c r="V1021" t="str">
        <f t="shared" si="349"/>
        <v>-</v>
      </c>
      <c r="W1021" t="str">
        <f t="shared" si="350"/>
        <v>-</v>
      </c>
      <c r="X1021" t="str">
        <f t="shared" si="351"/>
        <v>-</v>
      </c>
    </row>
    <row r="1022" spans="1:27" x14ac:dyDescent="0.25">
      <c r="A1022" t="s">
        <v>1027</v>
      </c>
      <c r="B1022" s="2">
        <v>41004</v>
      </c>
      <c r="C1022" s="3">
        <v>0</v>
      </c>
      <c r="D1022">
        <v>1.3143499999999999</v>
      </c>
      <c r="E1022">
        <v>1.3164199999999999</v>
      </c>
      <c r="F1022">
        <v>1.3035300000000001</v>
      </c>
      <c r="G1022">
        <v>1.3062199999999999</v>
      </c>
      <c r="H1022">
        <v>190504</v>
      </c>
      <c r="I1022">
        <f t="shared" si="339"/>
        <v>-92.298883481248595</v>
      </c>
      <c r="J1022">
        <f t="shared" si="342"/>
        <v>1.3132035897435901</v>
      </c>
      <c r="K1022">
        <f t="shared" si="343"/>
        <v>1.3217420604517685</v>
      </c>
      <c r="L1022">
        <f t="shared" si="352"/>
        <v>1.3242966666666665</v>
      </c>
      <c r="M1022">
        <f t="shared" si="353"/>
        <v>1.3224351176305857</v>
      </c>
      <c r="N1022">
        <f t="shared" si="347"/>
        <v>1.3214925000000002</v>
      </c>
      <c r="O1022">
        <f t="shared" si="348"/>
        <v>1.3234380301132902</v>
      </c>
      <c r="P1022" t="str">
        <f t="shared" si="344"/>
        <v>-</v>
      </c>
      <c r="Q1022" t="str">
        <f t="shared" si="345"/>
        <v>Sell</v>
      </c>
      <c r="R1022" t="str">
        <f t="shared" si="361"/>
        <v>-</v>
      </c>
      <c r="S1022" t="str">
        <f t="shared" si="346"/>
        <v>-</v>
      </c>
      <c r="T1022">
        <f t="shared" si="340"/>
        <v>1.3066599999999999</v>
      </c>
      <c r="U1022">
        <f t="shared" si="341"/>
        <v>1.3057799999999999</v>
      </c>
      <c r="V1022" t="str">
        <f t="shared" si="349"/>
        <v>-</v>
      </c>
      <c r="W1022" t="str">
        <f t="shared" si="350"/>
        <v>-</v>
      </c>
      <c r="X1022" t="str">
        <f t="shared" si="351"/>
        <v>-</v>
      </c>
    </row>
    <row r="1023" spans="1:27" x14ac:dyDescent="0.25">
      <c r="A1023" t="s">
        <v>1028</v>
      </c>
      <c r="B1023" s="2">
        <v>41005</v>
      </c>
      <c r="C1023" s="3">
        <v>0</v>
      </c>
      <c r="D1023">
        <v>1.3062199999999999</v>
      </c>
      <c r="E1023">
        <v>1.31098</v>
      </c>
      <c r="F1023">
        <v>1.3050299999999999</v>
      </c>
      <c r="G1023">
        <v>1.3096399999999999</v>
      </c>
      <c r="H1023">
        <v>75839</v>
      </c>
      <c r="I1023">
        <f t="shared" si="339"/>
        <v>-82.507872888634822</v>
      </c>
      <c r="J1023">
        <f t="shared" si="342"/>
        <v>1.3136879487179489</v>
      </c>
      <c r="K1023">
        <f t="shared" si="343"/>
        <v>1.3214356791745083</v>
      </c>
      <c r="L1023">
        <f t="shared" si="352"/>
        <v>1.3233252777777778</v>
      </c>
      <c r="M1023">
        <f t="shared" si="353"/>
        <v>1.3217434896505542</v>
      </c>
      <c r="N1023">
        <f t="shared" si="347"/>
        <v>1.3213829166666669</v>
      </c>
      <c r="O1023">
        <f t="shared" si="348"/>
        <v>1.3223341877042272</v>
      </c>
      <c r="P1023" t="str">
        <f t="shared" si="344"/>
        <v>-</v>
      </c>
      <c r="Q1023" t="str">
        <f t="shared" si="345"/>
        <v>Sell</v>
      </c>
      <c r="R1023" t="str">
        <f t="shared" si="361"/>
        <v>-</v>
      </c>
      <c r="S1023" t="str">
        <f t="shared" si="346"/>
        <v>-</v>
      </c>
      <c r="T1023">
        <f t="shared" si="340"/>
        <v>1.3101499999999999</v>
      </c>
      <c r="U1023">
        <f t="shared" si="341"/>
        <v>1.3091299999999999</v>
      </c>
      <c r="V1023" t="str">
        <f t="shared" si="349"/>
        <v>-</v>
      </c>
      <c r="W1023" t="str">
        <f t="shared" si="350"/>
        <v>-</v>
      </c>
      <c r="X1023" t="str">
        <f t="shared" si="351"/>
        <v>-</v>
      </c>
    </row>
    <row r="1024" spans="1:27" x14ac:dyDescent="0.25">
      <c r="A1024" t="s">
        <v>1029</v>
      </c>
      <c r="B1024" s="2">
        <v>41007</v>
      </c>
      <c r="C1024" s="3">
        <v>0</v>
      </c>
      <c r="D1024">
        <v>1.30985</v>
      </c>
      <c r="E1024">
        <v>1.3103899999999999</v>
      </c>
      <c r="F1024">
        <v>1.30661</v>
      </c>
      <c r="G1024">
        <v>1.3085100000000001</v>
      </c>
      <c r="H1024">
        <v>7455</v>
      </c>
      <c r="I1024">
        <f t="shared" si="339"/>
        <v>-85.742914400229026</v>
      </c>
      <c r="J1024">
        <f t="shared" si="342"/>
        <v>1.3142093589743593</v>
      </c>
      <c r="K1024">
        <f t="shared" si="343"/>
        <v>1.3211084467903436</v>
      </c>
      <c r="L1024">
        <f t="shared" si="352"/>
        <v>1.3222633333333333</v>
      </c>
      <c r="M1024">
        <f t="shared" si="353"/>
        <v>1.3210281658856595</v>
      </c>
      <c r="N1024">
        <f t="shared" si="347"/>
        <v>1.3212291666666669</v>
      </c>
      <c r="O1024">
        <f t="shared" si="348"/>
        <v>1.3212282526878889</v>
      </c>
      <c r="P1024" t="str">
        <f t="shared" si="344"/>
        <v>-</v>
      </c>
      <c r="Q1024" t="str">
        <f t="shared" si="345"/>
        <v>Sell</v>
      </c>
      <c r="R1024" t="str">
        <f t="shared" si="361"/>
        <v>-</v>
      </c>
      <c r="S1024" t="str">
        <f t="shared" si="346"/>
        <v>-</v>
      </c>
      <c r="T1024">
        <f t="shared" si="340"/>
        <v>1.30907</v>
      </c>
      <c r="U1024">
        <f t="shared" si="341"/>
        <v>1.3079499999999999</v>
      </c>
      <c r="V1024" t="str">
        <f t="shared" si="349"/>
        <v>-</v>
      </c>
      <c r="W1024" t="str">
        <f t="shared" si="350"/>
        <v>-</v>
      </c>
      <c r="X1024" t="str">
        <f t="shared" si="351"/>
        <v>-</v>
      </c>
    </row>
    <row r="1025" spans="1:27" x14ac:dyDescent="0.25">
      <c r="A1025" t="s">
        <v>1030</v>
      </c>
      <c r="B1025" s="2">
        <v>41008</v>
      </c>
      <c r="C1025" s="3">
        <v>0</v>
      </c>
      <c r="D1025">
        <v>1.3085100000000001</v>
      </c>
      <c r="E1025">
        <v>1.31334</v>
      </c>
      <c r="F1025">
        <v>1.3033699999999999</v>
      </c>
      <c r="G1025">
        <v>1.3108599999999999</v>
      </c>
      <c r="H1025">
        <v>117117</v>
      </c>
      <c r="I1025">
        <f t="shared" si="339"/>
        <v>-78.65488743231694</v>
      </c>
      <c r="J1025">
        <f t="shared" si="342"/>
        <v>1.3146406410256413</v>
      </c>
      <c r="K1025">
        <f t="shared" si="343"/>
        <v>1.320848992441221</v>
      </c>
      <c r="L1025">
        <f t="shared" si="352"/>
        <v>1.3214336111111111</v>
      </c>
      <c r="M1025">
        <f t="shared" si="353"/>
        <v>1.3204785352972457</v>
      </c>
      <c r="N1025">
        <f t="shared" si="347"/>
        <v>1.320975</v>
      </c>
      <c r="O1025">
        <f t="shared" si="348"/>
        <v>1.3203987924728577</v>
      </c>
      <c r="P1025" t="str">
        <f t="shared" si="344"/>
        <v>Buy</v>
      </c>
      <c r="Q1025" t="str">
        <f t="shared" si="345"/>
        <v>Sell</v>
      </c>
      <c r="R1025" t="str">
        <f t="shared" si="361"/>
        <v>-</v>
      </c>
      <c r="S1025" t="str">
        <f t="shared" si="346"/>
        <v>Sell</v>
      </c>
      <c r="T1025">
        <f t="shared" si="340"/>
        <v>1.31142</v>
      </c>
      <c r="U1025">
        <f t="shared" si="341"/>
        <v>1.3103</v>
      </c>
      <c r="V1025" t="str">
        <f t="shared" si="349"/>
        <v>-</v>
      </c>
      <c r="W1025" t="str">
        <f t="shared" si="350"/>
        <v>-</v>
      </c>
      <c r="X1025" t="str">
        <f t="shared" si="351"/>
        <v>-</v>
      </c>
    </row>
    <row r="1026" spans="1:27" x14ac:dyDescent="0.25">
      <c r="A1026" t="s">
        <v>1031</v>
      </c>
      <c r="B1026" s="2">
        <v>41009</v>
      </c>
      <c r="C1026" s="3">
        <v>0</v>
      </c>
      <c r="D1026">
        <v>1.3108599999999999</v>
      </c>
      <c r="E1026">
        <v>1.3144</v>
      </c>
      <c r="F1026">
        <v>1.30538</v>
      </c>
      <c r="G1026">
        <v>1.30721</v>
      </c>
      <c r="H1026">
        <v>247750</v>
      </c>
      <c r="I1026">
        <f t="shared" si="339"/>
        <v>-89.056711313764438</v>
      </c>
      <c r="J1026">
        <f t="shared" si="342"/>
        <v>1.3150500000000003</v>
      </c>
      <c r="K1026">
        <f t="shared" si="343"/>
        <v>1.3205037014933421</v>
      </c>
      <c r="L1026">
        <f t="shared" si="352"/>
        <v>1.3203058333333333</v>
      </c>
      <c r="M1026">
        <f t="shared" si="353"/>
        <v>1.3197613171730702</v>
      </c>
      <c r="N1026">
        <f t="shared" si="347"/>
        <v>1.3209470833333332</v>
      </c>
      <c r="O1026">
        <f t="shared" si="348"/>
        <v>1.3193436890750292</v>
      </c>
      <c r="P1026" t="str">
        <f t="shared" si="344"/>
        <v>-</v>
      </c>
      <c r="Q1026" t="str">
        <f t="shared" si="345"/>
        <v>Sell</v>
      </c>
      <c r="R1026" t="str">
        <f t="shared" si="361"/>
        <v>-</v>
      </c>
      <c r="S1026" t="str">
        <f t="shared" si="346"/>
        <v>-</v>
      </c>
      <c r="T1026">
        <f t="shared" si="340"/>
        <v>1.30779</v>
      </c>
      <c r="U1026">
        <f t="shared" si="341"/>
        <v>1.30663</v>
      </c>
      <c r="V1026" t="str">
        <f t="shared" si="349"/>
        <v>-</v>
      </c>
      <c r="W1026" t="str">
        <f t="shared" si="350"/>
        <v>-</v>
      </c>
      <c r="X1026" t="str">
        <f t="shared" si="351"/>
        <v>-</v>
      </c>
    </row>
    <row r="1027" spans="1:27" x14ac:dyDescent="0.25">
      <c r="A1027" t="s">
        <v>1032</v>
      </c>
      <c r="B1027" s="2">
        <v>41010</v>
      </c>
      <c r="C1027" s="3">
        <v>0</v>
      </c>
      <c r="D1027">
        <v>1.3071900000000001</v>
      </c>
      <c r="E1027">
        <v>1.31562</v>
      </c>
      <c r="F1027">
        <v>1.3066</v>
      </c>
      <c r="G1027">
        <v>1.31182</v>
      </c>
      <c r="H1027">
        <v>223700</v>
      </c>
      <c r="I1027">
        <f t="shared" si="339"/>
        <v>-75.919065260757904</v>
      </c>
      <c r="J1027">
        <f t="shared" si="342"/>
        <v>1.315558717948718</v>
      </c>
      <c r="K1027">
        <f t="shared" si="343"/>
        <v>1.3202838609492067</v>
      </c>
      <c r="L1027">
        <f t="shared" si="352"/>
        <v>1.319734722222222</v>
      </c>
      <c r="M1027">
        <f t="shared" si="353"/>
        <v>1.3193320567853366</v>
      </c>
      <c r="N1027">
        <f t="shared" si="347"/>
        <v>1.3213545833333333</v>
      </c>
      <c r="O1027">
        <f t="shared" si="348"/>
        <v>1.3187417939490269</v>
      </c>
      <c r="P1027" t="str">
        <f t="shared" si="344"/>
        <v>Buy</v>
      </c>
      <c r="Q1027" t="str">
        <f t="shared" si="345"/>
        <v>Sell</v>
      </c>
      <c r="R1027" t="str">
        <f t="shared" si="361"/>
        <v>-</v>
      </c>
      <c r="S1027" t="str">
        <f t="shared" si="346"/>
        <v>-</v>
      </c>
      <c r="T1027">
        <f t="shared" si="340"/>
        <v>1.3123800000000001</v>
      </c>
      <c r="U1027">
        <f t="shared" si="341"/>
        <v>1.3112600000000001</v>
      </c>
      <c r="V1027" t="str">
        <f t="shared" si="349"/>
        <v>-</v>
      </c>
      <c r="W1027" t="str">
        <f t="shared" si="350"/>
        <v>-</v>
      </c>
      <c r="X1027" t="str">
        <f t="shared" si="351"/>
        <v>-</v>
      </c>
    </row>
    <row r="1028" spans="1:27" x14ac:dyDescent="0.25">
      <c r="A1028" t="s">
        <v>1033</v>
      </c>
      <c r="B1028" s="2">
        <v>41011</v>
      </c>
      <c r="C1028" s="3">
        <v>0</v>
      </c>
      <c r="D1028">
        <v>1.3118300000000001</v>
      </c>
      <c r="E1028">
        <v>1.3212299999999999</v>
      </c>
      <c r="F1028">
        <v>1.3102</v>
      </c>
      <c r="G1028">
        <v>1.31884</v>
      </c>
      <c r="H1028">
        <v>219423</v>
      </c>
      <c r="I1028">
        <f t="shared" si="339"/>
        <v>-55.366416618580395</v>
      </c>
      <c r="J1028">
        <f t="shared" si="342"/>
        <v>1.3160306410256415</v>
      </c>
      <c r="K1028">
        <f t="shared" si="343"/>
        <v>1.3202473075074546</v>
      </c>
      <c r="L1028">
        <f t="shared" si="352"/>
        <v>1.3193516666666665</v>
      </c>
      <c r="M1028">
        <f t="shared" si="353"/>
        <v>1.3193054591212643</v>
      </c>
      <c r="N1028">
        <f t="shared" si="347"/>
        <v>1.3218208333333334</v>
      </c>
      <c r="O1028">
        <f t="shared" si="348"/>
        <v>1.3187496504331047</v>
      </c>
      <c r="P1028" t="str">
        <f t="shared" si="344"/>
        <v>-</v>
      </c>
      <c r="Q1028" t="str">
        <f t="shared" si="345"/>
        <v>Sell</v>
      </c>
      <c r="R1028" t="str">
        <f t="shared" si="361"/>
        <v>-</v>
      </c>
      <c r="S1028" t="str">
        <f t="shared" si="346"/>
        <v>-</v>
      </c>
      <c r="T1028">
        <f t="shared" si="340"/>
        <v>1.3193699999999999</v>
      </c>
      <c r="U1028">
        <f t="shared" si="341"/>
        <v>1.3183100000000001</v>
      </c>
      <c r="V1028" t="str">
        <f t="shared" si="349"/>
        <v>-</v>
      </c>
      <c r="W1028" t="str">
        <f t="shared" si="350"/>
        <v>-</v>
      </c>
      <c r="X1028" t="str">
        <f t="shared" si="351"/>
        <v>-</v>
      </c>
    </row>
    <row r="1029" spans="1:27" x14ac:dyDescent="0.25">
      <c r="A1029" t="s">
        <v>1034</v>
      </c>
      <c r="B1029" s="2">
        <v>41012</v>
      </c>
      <c r="C1029" s="3">
        <v>0</v>
      </c>
      <c r="D1029">
        <v>1.3188299999999999</v>
      </c>
      <c r="E1029">
        <v>1.3201099999999999</v>
      </c>
      <c r="F1029">
        <v>1.3069200000000001</v>
      </c>
      <c r="G1029">
        <v>1.30755</v>
      </c>
      <c r="H1029">
        <v>210540</v>
      </c>
      <c r="I1029">
        <f t="shared" si="339"/>
        <v>-87.93998845931894</v>
      </c>
      <c r="J1029">
        <f t="shared" si="342"/>
        <v>1.3165412820512823</v>
      </c>
      <c r="K1029">
        <f t="shared" si="343"/>
        <v>1.3199258566844809</v>
      </c>
      <c r="L1029">
        <f t="shared" si="352"/>
        <v>1.3190049999999998</v>
      </c>
      <c r="M1029">
        <f t="shared" si="353"/>
        <v>1.3186700288984934</v>
      </c>
      <c r="N1029">
        <f t="shared" si="347"/>
        <v>1.3214137499999998</v>
      </c>
      <c r="O1029">
        <f t="shared" si="348"/>
        <v>1.3178536783984562</v>
      </c>
      <c r="P1029" t="str">
        <f t="shared" si="344"/>
        <v>-</v>
      </c>
      <c r="Q1029" t="str">
        <f t="shared" si="345"/>
        <v>Sell</v>
      </c>
      <c r="R1029" t="str">
        <f t="shared" si="361"/>
        <v>-</v>
      </c>
      <c r="S1029" t="str">
        <f t="shared" si="346"/>
        <v>-</v>
      </c>
      <c r="T1029">
        <f t="shared" si="340"/>
        <v>1.30803</v>
      </c>
      <c r="U1029">
        <f t="shared" si="341"/>
        <v>1.30707</v>
      </c>
      <c r="V1029" t="str">
        <f t="shared" si="349"/>
        <v>-</v>
      </c>
      <c r="W1029" t="str">
        <f t="shared" si="350"/>
        <v>-</v>
      </c>
      <c r="X1029" t="str">
        <f t="shared" si="351"/>
        <v>-</v>
      </c>
    </row>
    <row r="1030" spans="1:27" x14ac:dyDescent="0.25">
      <c r="A1030" t="s">
        <v>1035</v>
      </c>
      <c r="B1030" s="2">
        <v>41014</v>
      </c>
      <c r="C1030" s="3">
        <v>0</v>
      </c>
      <c r="D1030">
        <v>1.3063199999999999</v>
      </c>
      <c r="E1030">
        <v>1.30748</v>
      </c>
      <c r="F1030">
        <v>1.3040700000000001</v>
      </c>
      <c r="G1030">
        <v>1.3043199999999999</v>
      </c>
      <c r="H1030">
        <v>11875</v>
      </c>
      <c r="I1030">
        <f t="shared" si="339"/>
        <v>-97.259088286208879</v>
      </c>
      <c r="J1030">
        <f t="shared" si="342"/>
        <v>1.317048717948718</v>
      </c>
      <c r="K1030">
        <f t="shared" si="343"/>
        <v>1.319530771705127</v>
      </c>
      <c r="L1030">
        <f t="shared" si="352"/>
        <v>1.3186108333333333</v>
      </c>
      <c r="M1030">
        <f t="shared" si="353"/>
        <v>1.3178943516607371</v>
      </c>
      <c r="N1030">
        <f t="shared" si="347"/>
        <v>1.3208604166666666</v>
      </c>
      <c r="O1030">
        <f t="shared" si="348"/>
        <v>1.3167709841265798</v>
      </c>
      <c r="P1030" t="str">
        <f t="shared" si="344"/>
        <v>-</v>
      </c>
      <c r="Q1030" t="str">
        <f t="shared" si="345"/>
        <v>Sell</v>
      </c>
      <c r="R1030" t="str">
        <f t="shared" si="361"/>
        <v>-</v>
      </c>
      <c r="S1030" t="str">
        <f t="shared" si="346"/>
        <v>-</v>
      </c>
      <c r="T1030">
        <f t="shared" si="340"/>
        <v>1.30471</v>
      </c>
      <c r="U1030">
        <f t="shared" si="341"/>
        <v>1.30393</v>
      </c>
      <c r="V1030" t="str">
        <f t="shared" si="349"/>
        <v>-</v>
      </c>
      <c r="W1030" t="str">
        <f t="shared" si="350"/>
        <v>-</v>
      </c>
      <c r="X1030" t="str">
        <f t="shared" si="351"/>
        <v>-</v>
      </c>
    </row>
    <row r="1031" spans="1:27" x14ac:dyDescent="0.25">
      <c r="A1031" t="s">
        <v>1036</v>
      </c>
      <c r="B1031" s="2">
        <v>41015</v>
      </c>
      <c r="C1031" s="3">
        <v>0</v>
      </c>
      <c r="D1031">
        <v>1.30433</v>
      </c>
      <c r="E1031">
        <v>1.3146500000000001</v>
      </c>
      <c r="F1031">
        <v>1.29958</v>
      </c>
      <c r="G1031">
        <v>1.31257</v>
      </c>
      <c r="H1031">
        <v>249744</v>
      </c>
      <c r="I1031">
        <f t="shared" si="339"/>
        <v>-66.215864759427774</v>
      </c>
      <c r="J1031">
        <f t="shared" si="342"/>
        <v>1.3176382051282054</v>
      </c>
      <c r="K1031">
        <f t="shared" si="343"/>
        <v>1.3193545496366428</v>
      </c>
      <c r="L1031">
        <f t="shared" si="352"/>
        <v>1.3183405555555554</v>
      </c>
      <c r="M1031">
        <f t="shared" si="353"/>
        <v>1.3176065488682647</v>
      </c>
      <c r="N1031">
        <f t="shared" si="347"/>
        <v>1.3204291666666665</v>
      </c>
      <c r="O1031">
        <f t="shared" si="348"/>
        <v>1.3164349053964535</v>
      </c>
      <c r="P1031" t="str">
        <f t="shared" si="344"/>
        <v>Buy</v>
      </c>
      <c r="Q1031" t="str">
        <f t="shared" si="345"/>
        <v>Sell</v>
      </c>
      <c r="R1031" t="str">
        <f t="shared" si="361"/>
        <v>-</v>
      </c>
      <c r="S1031" t="str">
        <f t="shared" si="346"/>
        <v>-</v>
      </c>
      <c r="T1031">
        <f t="shared" si="340"/>
        <v>1.3128200000000001</v>
      </c>
      <c r="U1031">
        <f t="shared" si="341"/>
        <v>1.3123199999999999</v>
      </c>
      <c r="V1031" t="str">
        <f t="shared" si="349"/>
        <v>-</v>
      </c>
      <c r="W1031" t="str">
        <f t="shared" si="350"/>
        <v>-</v>
      </c>
      <c r="X1031" t="str">
        <f t="shared" si="351"/>
        <v>-</v>
      </c>
    </row>
    <row r="1032" spans="1:27" x14ac:dyDescent="0.25">
      <c r="A1032" t="s">
        <v>1037</v>
      </c>
      <c r="B1032" s="2">
        <v>41016</v>
      </c>
      <c r="C1032" s="3">
        <v>0</v>
      </c>
      <c r="D1032">
        <v>1.3125800000000001</v>
      </c>
      <c r="E1032">
        <v>1.3169200000000001</v>
      </c>
      <c r="F1032">
        <v>1.3090200000000001</v>
      </c>
      <c r="G1032">
        <v>1.31348</v>
      </c>
      <c r="H1032">
        <v>218566</v>
      </c>
      <c r="I1032">
        <f t="shared" si="339"/>
        <v>-63.849154746423956</v>
      </c>
      <c r="J1032">
        <f t="shared" si="342"/>
        <v>1.3181366666666667</v>
      </c>
      <c r="K1032">
        <f t="shared" si="343"/>
        <v>1.3192058268610316</v>
      </c>
      <c r="L1032">
        <f t="shared" si="352"/>
        <v>1.3183833333333335</v>
      </c>
      <c r="M1032">
        <f t="shared" si="353"/>
        <v>1.3173834921726828</v>
      </c>
      <c r="N1032">
        <f t="shared" si="347"/>
        <v>1.3199991666666666</v>
      </c>
      <c r="O1032">
        <f t="shared" si="348"/>
        <v>1.3161985129647373</v>
      </c>
      <c r="P1032" t="str">
        <f t="shared" si="344"/>
        <v>-</v>
      </c>
      <c r="Q1032" t="str">
        <f t="shared" si="345"/>
        <v>Sell</v>
      </c>
      <c r="R1032" t="str">
        <f t="shared" si="361"/>
        <v>-</v>
      </c>
      <c r="S1032" t="str">
        <f t="shared" si="346"/>
        <v>-</v>
      </c>
      <c r="T1032">
        <f t="shared" si="340"/>
        <v>1.3136699999999999</v>
      </c>
      <c r="U1032">
        <f t="shared" si="341"/>
        <v>1.3132900000000001</v>
      </c>
      <c r="V1032" t="str">
        <f t="shared" si="349"/>
        <v>-</v>
      </c>
      <c r="W1032" t="str">
        <f t="shared" si="350"/>
        <v>-</v>
      </c>
      <c r="X1032" t="str">
        <f t="shared" ref="X1032:X1038" si="362">IF(R1032="Buy",$AG$54,IF(R1032="Sell",$AG$54/T1032,"-"))</f>
        <v>-</v>
      </c>
    </row>
    <row r="1033" spans="1:27" x14ac:dyDescent="0.25">
      <c r="A1033" t="s">
        <v>1038</v>
      </c>
      <c r="B1033" s="2">
        <v>41017</v>
      </c>
      <c r="C1033" s="3">
        <v>0</v>
      </c>
      <c r="D1033">
        <v>1.31348</v>
      </c>
      <c r="E1033">
        <v>1.31403</v>
      </c>
      <c r="F1033">
        <v>1.30572</v>
      </c>
      <c r="G1033">
        <v>1.3117000000000001</v>
      </c>
      <c r="H1033">
        <v>236380</v>
      </c>
      <c r="I1033">
        <f t="shared" si="339"/>
        <v>-67.35793159170457</v>
      </c>
      <c r="J1033">
        <f t="shared" si="342"/>
        <v>1.3184615384615386</v>
      </c>
      <c r="K1033">
        <f t="shared" si="343"/>
        <v>1.3190158059278407</v>
      </c>
      <c r="L1033">
        <f t="shared" si="352"/>
        <v>1.3183177777777777</v>
      </c>
      <c r="M1033">
        <f t="shared" si="353"/>
        <v>1.3170762763795649</v>
      </c>
      <c r="N1033">
        <f t="shared" si="347"/>
        <v>1.3195812499999999</v>
      </c>
      <c r="O1033">
        <f t="shared" si="348"/>
        <v>1.3158386319275583</v>
      </c>
      <c r="P1033" t="str">
        <f t="shared" si="344"/>
        <v>-</v>
      </c>
      <c r="Q1033" t="str">
        <f t="shared" si="345"/>
        <v>Sell</v>
      </c>
      <c r="R1033" t="str">
        <f t="shared" si="361"/>
        <v>-</v>
      </c>
      <c r="S1033" t="str">
        <f t="shared" si="346"/>
        <v>-</v>
      </c>
      <c r="T1033">
        <f t="shared" si="340"/>
        <v>1.31189</v>
      </c>
      <c r="U1033">
        <f t="shared" si="341"/>
        <v>1.31151</v>
      </c>
      <c r="V1033" t="str">
        <f t="shared" si="349"/>
        <v>-</v>
      </c>
      <c r="W1033" t="str">
        <f t="shared" si="350"/>
        <v>-</v>
      </c>
      <c r="X1033" t="str">
        <f t="shared" si="362"/>
        <v>-</v>
      </c>
    </row>
    <row r="1034" spans="1:27" x14ac:dyDescent="0.25">
      <c r="A1034" t="s">
        <v>1039</v>
      </c>
      <c r="B1034" s="2">
        <v>41018</v>
      </c>
      <c r="C1034" s="3">
        <v>0</v>
      </c>
      <c r="D1034">
        <v>1.3117000000000001</v>
      </c>
      <c r="E1034">
        <v>1.3160799999999999</v>
      </c>
      <c r="F1034">
        <v>1.3069900000000001</v>
      </c>
      <c r="G1034">
        <v>1.3143</v>
      </c>
      <c r="H1034">
        <v>245716</v>
      </c>
      <c r="I1034">
        <f t="shared" si="339"/>
        <v>-37.864077669902599</v>
      </c>
      <c r="J1034">
        <f t="shared" si="342"/>
        <v>1.3186947435897438</v>
      </c>
      <c r="K1034">
        <f t="shared" si="343"/>
        <v>1.3188964184359966</v>
      </c>
      <c r="L1034">
        <f t="shared" si="352"/>
        <v>1.3179616666666665</v>
      </c>
      <c r="M1034">
        <f t="shared" si="353"/>
        <v>1.316926207386075</v>
      </c>
      <c r="N1034">
        <f t="shared" si="347"/>
        <v>1.3193254166666664</v>
      </c>
      <c r="O1034">
        <f t="shared" si="348"/>
        <v>1.3157155413733537</v>
      </c>
      <c r="P1034" t="str">
        <f t="shared" si="344"/>
        <v>-</v>
      </c>
      <c r="Q1034" t="str">
        <f t="shared" si="345"/>
        <v>Sell</v>
      </c>
      <c r="R1034" t="str">
        <f t="shared" si="361"/>
        <v>-</v>
      </c>
      <c r="S1034" t="str">
        <f t="shared" si="346"/>
        <v>-</v>
      </c>
      <c r="T1034">
        <f t="shared" si="340"/>
        <v>1.3144800000000001</v>
      </c>
      <c r="U1034">
        <f t="shared" si="341"/>
        <v>1.31412</v>
      </c>
      <c r="V1034" t="str">
        <f t="shared" si="349"/>
        <v>-</v>
      </c>
      <c r="W1034" t="str">
        <f t="shared" si="350"/>
        <v>-</v>
      </c>
      <c r="X1034" t="str">
        <f t="shared" si="362"/>
        <v>-</v>
      </c>
    </row>
    <row r="1035" spans="1:27" x14ac:dyDescent="0.25">
      <c r="A1035" t="s">
        <v>1040</v>
      </c>
      <c r="B1035" s="2">
        <v>41019</v>
      </c>
      <c r="C1035" s="3">
        <v>0</v>
      </c>
      <c r="D1035">
        <v>1.3143100000000001</v>
      </c>
      <c r="E1035">
        <v>1.32263</v>
      </c>
      <c r="F1035">
        <v>1.3128500000000001</v>
      </c>
      <c r="G1035">
        <v>1.32159</v>
      </c>
      <c r="H1035">
        <v>221585</v>
      </c>
      <c r="I1035">
        <f t="shared" si="339"/>
        <v>-4.5119305856829897</v>
      </c>
      <c r="J1035">
        <f t="shared" si="342"/>
        <v>1.3190602564102569</v>
      </c>
      <c r="K1035">
        <f t="shared" si="343"/>
        <v>1.3189646103743258</v>
      </c>
      <c r="L1035">
        <f t="shared" si="352"/>
        <v>1.3182205555555555</v>
      </c>
      <c r="M1035">
        <f t="shared" si="353"/>
        <v>1.3171783042841252</v>
      </c>
      <c r="N1035">
        <f t="shared" si="347"/>
        <v>1.3191066666666666</v>
      </c>
      <c r="O1035">
        <f t="shared" si="348"/>
        <v>1.3161854980634855</v>
      </c>
      <c r="P1035" t="str">
        <f t="shared" si="344"/>
        <v>-</v>
      </c>
      <c r="Q1035" t="str">
        <f t="shared" si="345"/>
        <v>Buy</v>
      </c>
      <c r="R1035" t="str">
        <f t="shared" si="361"/>
        <v>-</v>
      </c>
      <c r="S1035" t="str">
        <f t="shared" si="346"/>
        <v>-</v>
      </c>
      <c r="T1035">
        <f t="shared" si="340"/>
        <v>1.32182</v>
      </c>
      <c r="U1035">
        <f t="shared" si="341"/>
        <v>1.3213600000000001</v>
      </c>
      <c r="V1035" t="str">
        <f t="shared" si="349"/>
        <v>-</v>
      </c>
      <c r="W1035" t="str">
        <f t="shared" si="350"/>
        <v>-</v>
      </c>
      <c r="X1035" t="str">
        <f t="shared" si="362"/>
        <v>-</v>
      </c>
    </row>
    <row r="1036" spans="1:27" x14ac:dyDescent="0.25">
      <c r="A1036" t="s">
        <v>1041</v>
      </c>
      <c r="B1036" s="2">
        <v>41021</v>
      </c>
      <c r="C1036" s="3">
        <v>0</v>
      </c>
      <c r="D1036">
        <v>1.3181700000000001</v>
      </c>
      <c r="E1036">
        <v>1.32081</v>
      </c>
      <c r="F1036">
        <v>1.3181</v>
      </c>
      <c r="G1036">
        <v>1.3206899999999999</v>
      </c>
      <c r="H1036">
        <v>9224</v>
      </c>
      <c r="I1036">
        <f t="shared" si="339"/>
        <v>-8.4164859002171433</v>
      </c>
      <c r="J1036">
        <f t="shared" si="342"/>
        <v>1.3194702564102569</v>
      </c>
      <c r="K1036">
        <f t="shared" si="343"/>
        <v>1.3190082911243428</v>
      </c>
      <c r="L1036">
        <f t="shared" si="352"/>
        <v>1.3184563888888889</v>
      </c>
      <c r="M1036">
        <f t="shared" si="353"/>
        <v>1.3173681256741725</v>
      </c>
      <c r="N1036">
        <f t="shared" si="347"/>
        <v>1.3187925</v>
      </c>
      <c r="O1036">
        <f t="shared" si="348"/>
        <v>1.3165458582184066</v>
      </c>
      <c r="P1036" t="str">
        <f t="shared" si="344"/>
        <v>-</v>
      </c>
      <c r="Q1036" t="str">
        <f t="shared" si="345"/>
        <v>Buy</v>
      </c>
      <c r="R1036" t="str">
        <f t="shared" si="361"/>
        <v>-</v>
      </c>
      <c r="S1036" t="str">
        <f t="shared" si="346"/>
        <v>-</v>
      </c>
      <c r="T1036">
        <f t="shared" si="340"/>
        <v>1.3209500000000001</v>
      </c>
      <c r="U1036">
        <f t="shared" si="341"/>
        <v>1.32043</v>
      </c>
      <c r="V1036" t="str">
        <f t="shared" si="349"/>
        <v>-</v>
      </c>
      <c r="W1036" t="str">
        <f t="shared" si="350"/>
        <v>-</v>
      </c>
      <c r="X1036" t="str">
        <f t="shared" si="362"/>
        <v>-</v>
      </c>
    </row>
    <row r="1037" spans="1:27" x14ac:dyDescent="0.25">
      <c r="A1037" t="s">
        <v>1042</v>
      </c>
      <c r="B1037" s="2">
        <v>41022</v>
      </c>
      <c r="C1037" s="3">
        <v>0</v>
      </c>
      <c r="D1037">
        <v>1.3207100000000001</v>
      </c>
      <c r="E1037">
        <v>1.32101</v>
      </c>
      <c r="F1037">
        <v>1.3104499999999999</v>
      </c>
      <c r="G1037">
        <v>1.3148599999999999</v>
      </c>
      <c r="H1037">
        <v>218814</v>
      </c>
      <c r="I1037">
        <f t="shared" si="339"/>
        <v>-33.709327548807153</v>
      </c>
      <c r="J1037">
        <f t="shared" si="342"/>
        <v>1.3196300000000003</v>
      </c>
      <c r="K1037">
        <f t="shared" si="343"/>
        <v>1.3189032710958783</v>
      </c>
      <c r="L1037">
        <f t="shared" si="352"/>
        <v>1.3183980555555557</v>
      </c>
      <c r="M1037">
        <f t="shared" si="353"/>
        <v>1.3172325513134062</v>
      </c>
      <c r="N1037">
        <f t="shared" si="347"/>
        <v>1.3179258333333335</v>
      </c>
      <c r="O1037">
        <f t="shared" si="348"/>
        <v>1.3164109895609342</v>
      </c>
      <c r="P1037" t="str">
        <f t="shared" si="344"/>
        <v>Sell</v>
      </c>
      <c r="Q1037" t="str">
        <f t="shared" si="345"/>
        <v>Sell</v>
      </c>
      <c r="R1037" t="str">
        <f t="shared" si="361"/>
        <v>Sell</v>
      </c>
      <c r="S1037" t="str">
        <f t="shared" si="346"/>
        <v>-</v>
      </c>
      <c r="T1037">
        <f t="shared" si="340"/>
        <v>1.3151200000000001</v>
      </c>
      <c r="U1037">
        <f t="shared" si="341"/>
        <v>1.3146</v>
      </c>
      <c r="V1037" t="str">
        <f t="shared" si="349"/>
        <v>-</v>
      </c>
      <c r="W1037" t="str">
        <f t="shared" si="350"/>
        <v>-</v>
      </c>
      <c r="X1037">
        <f t="shared" si="362"/>
        <v>3801.9344242350508</v>
      </c>
      <c r="Y1037" s="9">
        <f>X1037*U1037</f>
        <v>4998.0229940993977</v>
      </c>
      <c r="Z1037" s="9">
        <f>Y1037/T1037</f>
        <v>3800.4311348769675</v>
      </c>
      <c r="AA1037" s="9">
        <f>(Z1037-$X$1037)*U1037</f>
        <v>-1.9762241901362974</v>
      </c>
    </row>
    <row r="1038" spans="1:27" x14ac:dyDescent="0.25">
      <c r="A1038" t="s">
        <v>1043</v>
      </c>
      <c r="B1038" s="2">
        <v>41023</v>
      </c>
      <c r="C1038" s="3">
        <v>0</v>
      </c>
      <c r="D1038">
        <v>1.31487</v>
      </c>
      <c r="E1038">
        <v>1.3217300000000001</v>
      </c>
      <c r="F1038">
        <v>1.31447</v>
      </c>
      <c r="G1038">
        <v>1.31951</v>
      </c>
      <c r="H1038">
        <v>220718</v>
      </c>
      <c r="I1038">
        <f t="shared" si="339"/>
        <v>-13.535791757049934</v>
      </c>
      <c r="J1038">
        <f t="shared" si="342"/>
        <v>1.3198356410256413</v>
      </c>
      <c r="K1038">
        <f t="shared" si="343"/>
        <v>1.3189186313212991</v>
      </c>
      <c r="L1038">
        <f t="shared" si="352"/>
        <v>1.3187211111111112</v>
      </c>
      <c r="M1038">
        <f t="shared" si="353"/>
        <v>1.3173556566478166</v>
      </c>
      <c r="N1038">
        <f t="shared" si="347"/>
        <v>1.31736875</v>
      </c>
      <c r="O1038">
        <f t="shared" si="348"/>
        <v>1.3166589103960593</v>
      </c>
      <c r="P1038" t="str">
        <f t="shared" si="344"/>
        <v>-</v>
      </c>
      <c r="Q1038" t="str">
        <f t="shared" si="345"/>
        <v>Buy</v>
      </c>
      <c r="R1038" t="str">
        <f t="shared" si="361"/>
        <v>-</v>
      </c>
      <c r="S1038" t="str">
        <f t="shared" si="346"/>
        <v>-</v>
      </c>
      <c r="T1038">
        <f t="shared" si="340"/>
        <v>1.31976</v>
      </c>
      <c r="U1038">
        <f t="shared" si="341"/>
        <v>1.3192600000000001</v>
      </c>
      <c r="V1038" t="str">
        <f t="shared" si="349"/>
        <v>-</v>
      </c>
      <c r="W1038" t="str">
        <f t="shared" si="350"/>
        <v>-</v>
      </c>
      <c r="X1038" t="str">
        <f t="shared" si="362"/>
        <v>-</v>
      </c>
      <c r="Y1038" s="9">
        <f t="shared" ref="Y1038:Y1101" si="363">Y1037</f>
        <v>4998.0229940993977</v>
      </c>
      <c r="Z1038" s="9">
        <f t="shared" ref="Z1038" si="364">Y1038/T1038</f>
        <v>3787.0696142475886</v>
      </c>
      <c r="AA1038" s="9">
        <f>(Z1038-$X$1037)*U1038</f>
        <v>-19.610549224059376</v>
      </c>
    </row>
    <row r="1039" spans="1:27" x14ac:dyDescent="0.25">
      <c r="A1039" t="s">
        <v>1044</v>
      </c>
      <c r="B1039" s="2">
        <v>41024</v>
      </c>
      <c r="C1039" s="3">
        <v>0</v>
      </c>
      <c r="D1039">
        <v>1.31951</v>
      </c>
      <c r="E1039">
        <v>1.32359</v>
      </c>
      <c r="F1039">
        <v>1.3173600000000001</v>
      </c>
      <c r="G1039">
        <v>1.3230599999999999</v>
      </c>
      <c r="H1039">
        <v>218784</v>
      </c>
      <c r="I1039">
        <f t="shared" si="339"/>
        <v>-2.2074135776765496</v>
      </c>
      <c r="J1039">
        <f t="shared" si="342"/>
        <v>1.319996153846154</v>
      </c>
      <c r="K1039">
        <f t="shared" si="343"/>
        <v>1.3190234760979749</v>
      </c>
      <c r="L1039">
        <f t="shared" si="352"/>
        <v>1.3193050000000002</v>
      </c>
      <c r="M1039">
        <f t="shared" si="353"/>
        <v>1.3176639995317183</v>
      </c>
      <c r="N1039">
        <f t="shared" si="347"/>
        <v>1.3169737499999998</v>
      </c>
      <c r="O1039">
        <f t="shared" si="348"/>
        <v>1.3171709975643746</v>
      </c>
      <c r="P1039" t="str">
        <f t="shared" si="344"/>
        <v>-</v>
      </c>
      <c r="Q1039" t="str">
        <f t="shared" si="345"/>
        <v>Buy</v>
      </c>
      <c r="R1039" t="str">
        <f t="shared" si="361"/>
        <v>-</v>
      </c>
      <c r="S1039" t="str">
        <f t="shared" si="346"/>
        <v>-</v>
      </c>
      <c r="T1039">
        <f t="shared" si="340"/>
        <v>1.32334</v>
      </c>
      <c r="U1039">
        <f t="shared" si="341"/>
        <v>1.3227800000000001</v>
      </c>
      <c r="V1039" t="str">
        <f t="shared" ref="V1039:V1102" si="365">IF(AA1039&lt;&gt;"",IF(AA1039&lt;=-$AG$52,"Stop","-"),"-")</f>
        <v>-</v>
      </c>
      <c r="W1039" t="str">
        <f t="shared" ref="W1039:W1102" si="366">IF(AA1039&lt;&gt;"",IF(AA1039&gt;$AG$53,"Target","-"),"-")</f>
        <v>-</v>
      </c>
      <c r="X1039" t="str">
        <f t="shared" ref="X1039:X1102" si="367">IF(R1039="Buy",$AG$54,IF(R1039="Sell",$AG$54/T1039,"-"))</f>
        <v>-</v>
      </c>
      <c r="Y1039" s="9">
        <f t="shared" si="363"/>
        <v>4998.0229940993977</v>
      </c>
      <c r="Z1039" s="9">
        <f t="shared" ref="Z1039:Z1102" si="368">Y1039/T1039</f>
        <v>3776.8245455433962</v>
      </c>
      <c r="AA1039" s="9">
        <f t="shared" ref="AA1039:AA1102" si="369">(Z1039-$X$1037)*U1039</f>
        <v>-33.214845335746816</v>
      </c>
    </row>
    <row r="1040" spans="1:27" x14ac:dyDescent="0.25">
      <c r="A1040" t="s">
        <v>1045</v>
      </c>
      <c r="B1040" s="2">
        <v>41025</v>
      </c>
      <c r="C1040" s="3">
        <v>0</v>
      </c>
      <c r="D1040">
        <v>1.3230599999999999</v>
      </c>
      <c r="E1040">
        <v>1.3262499999999999</v>
      </c>
      <c r="F1040">
        <v>1.31765</v>
      </c>
      <c r="G1040">
        <v>1.31918</v>
      </c>
      <c r="H1040">
        <v>210943</v>
      </c>
      <c r="I1040">
        <f t="shared" ref="I1040:I1103" si="370">(MAX(E1027:E1040)-G1040)/(MAX(E1027:E1040)-MIN(F1027:F1040))*-100</f>
        <v>-26.509186351705726</v>
      </c>
      <c r="J1040">
        <f t="shared" si="342"/>
        <v>1.3201273076923077</v>
      </c>
      <c r="K1040">
        <f t="shared" si="343"/>
        <v>1.319027438728406</v>
      </c>
      <c r="L1040">
        <f t="shared" si="352"/>
        <v>1.3196252777777779</v>
      </c>
      <c r="M1040">
        <f t="shared" si="353"/>
        <v>1.3177459455029767</v>
      </c>
      <c r="N1040">
        <f t="shared" si="347"/>
        <v>1.3164654166666663</v>
      </c>
      <c r="O1040">
        <f t="shared" si="348"/>
        <v>1.3173317177592248</v>
      </c>
      <c r="P1040" t="str">
        <f t="shared" si="344"/>
        <v>Sell</v>
      </c>
      <c r="Q1040" t="str">
        <f t="shared" si="345"/>
        <v>Buy</v>
      </c>
      <c r="R1040" t="str">
        <f t="shared" si="361"/>
        <v>-</v>
      </c>
      <c r="S1040" t="str">
        <f t="shared" si="346"/>
        <v>-</v>
      </c>
      <c r="T1040">
        <f t="shared" ref="T1040:T1103" si="371">ROUND(G1040+0.05*_xlfn.STDEV.P(G1029:G1040),5)</f>
        <v>1.3194600000000001</v>
      </c>
      <c r="U1040">
        <f t="shared" ref="U1040:U1103" si="372">ROUND(G1040-0.05*_xlfn.STDEV.P(G1029:G1040),5)</f>
        <v>1.3189</v>
      </c>
      <c r="V1040" t="str">
        <f t="shared" si="365"/>
        <v>-</v>
      </c>
      <c r="W1040" t="str">
        <f t="shared" si="366"/>
        <v>-</v>
      </c>
      <c r="X1040" t="str">
        <f t="shared" si="367"/>
        <v>-</v>
      </c>
      <c r="Y1040" s="9">
        <f t="shared" si="363"/>
        <v>4998.0229940993977</v>
      </c>
      <c r="Z1040" s="9">
        <f t="shared" si="368"/>
        <v>3787.9306641348712</v>
      </c>
      <c r="AA1040" s="9">
        <f t="shared" si="369"/>
        <v>-18.469559196126788</v>
      </c>
    </row>
    <row r="1041" spans="1:27" x14ac:dyDescent="0.25">
      <c r="A1041" t="s">
        <v>1046</v>
      </c>
      <c r="B1041" s="2">
        <v>41026</v>
      </c>
      <c r="C1041" s="3">
        <v>0</v>
      </c>
      <c r="D1041">
        <v>1.31915</v>
      </c>
      <c r="E1041">
        <v>1.32698</v>
      </c>
      <c r="F1041">
        <v>1.3157000000000001</v>
      </c>
      <c r="G1041">
        <v>1.32535</v>
      </c>
      <c r="H1041">
        <v>228780</v>
      </c>
      <c r="I1041">
        <f t="shared" si="370"/>
        <v>-5.9489051094891057</v>
      </c>
      <c r="J1041">
        <f t="shared" ref="J1041:J1104" si="373">AVERAGE(G964:G1041)</f>
        <v>1.3201756410256409</v>
      </c>
      <c r="K1041">
        <f t="shared" ref="K1041:K1104" si="374">$K1040*(1-(2/(78+1)))+$G1041*(2/(78+1))</f>
        <v>1.3191875035707248</v>
      </c>
      <c r="L1041">
        <f t="shared" si="352"/>
        <v>1.3198483333333335</v>
      </c>
      <c r="M1041">
        <f t="shared" si="353"/>
        <v>1.3181569754757887</v>
      </c>
      <c r="N1041">
        <f t="shared" si="347"/>
        <v>1.3161029166666665</v>
      </c>
      <c r="O1041">
        <f t="shared" si="348"/>
        <v>1.3179731803384869</v>
      </c>
      <c r="P1041" t="str">
        <f t="shared" ref="P1041:P1104" si="375">IF(AND($I1041&gt;$AG$48,$I1040&lt;$AG$48),"Buy",IF(AND($I1041&lt;$AG$47,$I1040&gt;$AG$47),"Sell","-"))</f>
        <v>-</v>
      </c>
      <c r="Q1041" t="str">
        <f t="shared" ref="Q1041:Q1104" si="376">IF(K1041&gt;K1040,"Buy","Sell")</f>
        <v>Buy</v>
      </c>
      <c r="R1041" t="str">
        <f t="shared" si="361"/>
        <v>-</v>
      </c>
      <c r="S1041" t="str">
        <f t="shared" si="346"/>
        <v>-</v>
      </c>
      <c r="T1041">
        <f t="shared" si="371"/>
        <v>1.3256300000000001</v>
      </c>
      <c r="U1041">
        <f t="shared" si="372"/>
        <v>1.32507</v>
      </c>
      <c r="V1041" t="str">
        <f t="shared" si="365"/>
        <v>-</v>
      </c>
      <c r="W1041" t="str">
        <f t="shared" si="366"/>
        <v>-</v>
      </c>
      <c r="X1041" t="str">
        <f t="shared" si="367"/>
        <v>-</v>
      </c>
      <c r="Y1041" s="9">
        <f t="shared" si="363"/>
        <v>4998.0229940993977</v>
      </c>
      <c r="Z1041" s="9">
        <f t="shared" si="368"/>
        <v>3770.300154718434</v>
      </c>
      <c r="AA1041" s="9">
        <f t="shared" si="369"/>
        <v>-41.917621508383384</v>
      </c>
    </row>
    <row r="1042" spans="1:27" x14ac:dyDescent="0.25">
      <c r="A1042" t="s">
        <v>1047</v>
      </c>
      <c r="B1042" s="2">
        <v>41028</v>
      </c>
      <c r="C1042" s="3">
        <v>0</v>
      </c>
      <c r="D1042">
        <v>1.3233299999999999</v>
      </c>
      <c r="E1042">
        <v>1.32467</v>
      </c>
      <c r="F1042">
        <v>1.32331</v>
      </c>
      <c r="G1042">
        <v>1.32392</v>
      </c>
      <c r="H1042">
        <v>6837</v>
      </c>
      <c r="I1042">
        <f t="shared" si="370"/>
        <v>-11.167883211679024</v>
      </c>
      <c r="J1042">
        <f t="shared" si="373"/>
        <v>1.3202184615384613</v>
      </c>
      <c r="K1042">
        <f t="shared" si="374"/>
        <v>1.3193073136069089</v>
      </c>
      <c r="L1042">
        <f t="shared" si="352"/>
        <v>1.3200238888888891</v>
      </c>
      <c r="M1042">
        <f t="shared" si="353"/>
        <v>1.3184684903149351</v>
      </c>
      <c r="N1042">
        <f t="shared" si="347"/>
        <v>1.3156141666666665</v>
      </c>
      <c r="O1042">
        <f t="shared" si="348"/>
        <v>1.3184489259114081</v>
      </c>
      <c r="P1042" t="str">
        <f t="shared" si="375"/>
        <v>-</v>
      </c>
      <c r="Q1042" t="str">
        <f t="shared" si="376"/>
        <v>Buy</v>
      </c>
      <c r="R1042" t="str">
        <f t="shared" si="361"/>
        <v>-</v>
      </c>
      <c r="S1042" t="str">
        <f t="shared" si="346"/>
        <v>-</v>
      </c>
      <c r="T1042">
        <f t="shared" si="371"/>
        <v>1.3241499999999999</v>
      </c>
      <c r="U1042">
        <f t="shared" si="372"/>
        <v>1.32369</v>
      </c>
      <c r="V1042" t="str">
        <f t="shared" si="365"/>
        <v>-</v>
      </c>
      <c r="W1042" t="str">
        <f t="shared" si="366"/>
        <v>-</v>
      </c>
      <c r="X1042" t="str">
        <f t="shared" si="367"/>
        <v>-</v>
      </c>
      <c r="Y1042" s="9">
        <f t="shared" si="363"/>
        <v>4998.0229940993977</v>
      </c>
      <c r="Z1042" s="9">
        <f t="shared" si="368"/>
        <v>3774.5142122111529</v>
      </c>
      <c r="AA1042" s="9">
        <f t="shared" si="369"/>
        <v>-36.295860453913377</v>
      </c>
    </row>
    <row r="1043" spans="1:27" x14ac:dyDescent="0.25">
      <c r="A1043" t="s">
        <v>1048</v>
      </c>
      <c r="B1043" s="2">
        <v>41029</v>
      </c>
      <c r="C1043" s="3">
        <v>0</v>
      </c>
      <c r="D1043">
        <v>1.32392</v>
      </c>
      <c r="E1043">
        <v>1.32663</v>
      </c>
      <c r="F1043">
        <v>1.3207800000000001</v>
      </c>
      <c r="G1043">
        <v>1.3238700000000001</v>
      </c>
      <c r="H1043">
        <v>201172</v>
      </c>
      <c r="I1043">
        <f t="shared" si="370"/>
        <v>-11.350364963503415</v>
      </c>
      <c r="J1043">
        <f t="shared" si="373"/>
        <v>1.3203475641025639</v>
      </c>
      <c r="K1043">
        <f t="shared" si="374"/>
        <v>1.3194228246548352</v>
      </c>
      <c r="L1043">
        <f t="shared" si="352"/>
        <v>1.3200502777777781</v>
      </c>
      <c r="M1043">
        <f t="shared" si="353"/>
        <v>1.3187604638114252</v>
      </c>
      <c r="N1043">
        <f t="shared" si="347"/>
        <v>1.3152354166666664</v>
      </c>
      <c r="O1043">
        <f t="shared" si="348"/>
        <v>1.3188826118384953</v>
      </c>
      <c r="P1043" t="str">
        <f t="shared" si="375"/>
        <v>-</v>
      </c>
      <c r="Q1043" t="str">
        <f t="shared" si="376"/>
        <v>Buy</v>
      </c>
      <c r="R1043" t="str">
        <f t="shared" si="361"/>
        <v>-</v>
      </c>
      <c r="S1043" t="str">
        <f t="shared" ref="S1043:S1106" si="377">IF(AND(O1042&lt;K1042,O1043&gt;K1043),"Buy",IF(AND(O1042&gt;K1042,O1043&lt;K1043),"Sell","-"))</f>
        <v>-</v>
      </c>
      <c r="T1043">
        <f t="shared" si="371"/>
        <v>1.32409</v>
      </c>
      <c r="U1043">
        <f t="shared" si="372"/>
        <v>1.32365</v>
      </c>
      <c r="V1043" t="str">
        <f t="shared" si="365"/>
        <v>-</v>
      </c>
      <c r="W1043" t="str">
        <f t="shared" si="366"/>
        <v>-</v>
      </c>
      <c r="X1043" t="str">
        <f t="shared" si="367"/>
        <v>-</v>
      </c>
      <c r="Y1043" s="9">
        <f t="shared" si="363"/>
        <v>4998.0229940993977</v>
      </c>
      <c r="Z1043" s="9">
        <f t="shared" si="368"/>
        <v>3774.6852510776439</v>
      </c>
      <c r="AA1043" s="9">
        <f t="shared" si="369"/>
        <v>-36.068368049801585</v>
      </c>
    </row>
    <row r="1044" spans="1:27" x14ac:dyDescent="0.25">
      <c r="A1044" t="s">
        <v>1049</v>
      </c>
      <c r="B1044" s="2">
        <v>41030</v>
      </c>
      <c r="C1044" s="3">
        <v>0</v>
      </c>
      <c r="D1044">
        <v>1.3238700000000001</v>
      </c>
      <c r="E1044">
        <v>1.3282799999999999</v>
      </c>
      <c r="F1044">
        <v>1.32039</v>
      </c>
      <c r="G1044">
        <v>1.32379</v>
      </c>
      <c r="H1044">
        <v>153349</v>
      </c>
      <c r="I1044">
        <f t="shared" si="370"/>
        <v>-15.644599303135509</v>
      </c>
      <c r="J1044">
        <f t="shared" si="373"/>
        <v>1.3205558974358973</v>
      </c>
      <c r="K1044">
        <f t="shared" si="374"/>
        <v>1.3195333860559786</v>
      </c>
      <c r="L1044">
        <f t="shared" si="352"/>
        <v>1.3200500000000002</v>
      </c>
      <c r="M1044">
        <f t="shared" si="353"/>
        <v>1.3190323306324292</v>
      </c>
      <c r="N1044">
        <f t="shared" si="347"/>
        <v>1.3152995833333334</v>
      </c>
      <c r="O1044">
        <f t="shared" si="348"/>
        <v>1.3192752028914156</v>
      </c>
      <c r="P1044" t="str">
        <f t="shared" si="375"/>
        <v>-</v>
      </c>
      <c r="Q1044" t="str">
        <f t="shared" si="376"/>
        <v>Buy</v>
      </c>
      <c r="R1044" t="str">
        <f t="shared" si="361"/>
        <v>-</v>
      </c>
      <c r="S1044" t="str">
        <f t="shared" si="377"/>
        <v>-</v>
      </c>
      <c r="T1044">
        <f t="shared" si="371"/>
        <v>1.3240000000000001</v>
      </c>
      <c r="U1044">
        <f t="shared" si="372"/>
        <v>1.32358</v>
      </c>
      <c r="V1044" t="str">
        <f t="shared" si="365"/>
        <v>-</v>
      </c>
      <c r="W1044" t="str">
        <f t="shared" si="366"/>
        <v>-</v>
      </c>
      <c r="X1044" t="str">
        <f t="shared" si="367"/>
        <v>-</v>
      </c>
      <c r="Y1044" s="9">
        <f t="shared" si="363"/>
        <v>4998.0229940993977</v>
      </c>
      <c r="Z1044" s="9">
        <f t="shared" si="368"/>
        <v>3774.9418384436535</v>
      </c>
      <c r="AA1044" s="9">
        <f t="shared" si="369"/>
        <v>-35.726846701777546</v>
      </c>
    </row>
    <row r="1045" spans="1:27" x14ac:dyDescent="0.25">
      <c r="A1045" t="s">
        <v>1050</v>
      </c>
      <c r="B1045" s="2">
        <v>41031</v>
      </c>
      <c r="C1045" s="3">
        <v>0</v>
      </c>
      <c r="D1045">
        <v>1.32379</v>
      </c>
      <c r="E1045">
        <v>1.3240700000000001</v>
      </c>
      <c r="F1045">
        <v>1.3124800000000001</v>
      </c>
      <c r="G1045">
        <v>1.3147599999999999</v>
      </c>
      <c r="H1045">
        <v>217884</v>
      </c>
      <c r="I1045">
        <f t="shared" si="370"/>
        <v>-59.929078014184526</v>
      </c>
      <c r="J1045">
        <f t="shared" si="373"/>
        <v>1.3205270512820513</v>
      </c>
      <c r="K1045">
        <f t="shared" si="374"/>
        <v>1.3194125408393715</v>
      </c>
      <c r="L1045">
        <f t="shared" si="352"/>
        <v>1.3198563888888892</v>
      </c>
      <c r="M1045">
        <f t="shared" si="353"/>
        <v>1.3188013938414871</v>
      </c>
      <c r="N1045">
        <f t="shared" si="347"/>
        <v>1.3153166666666667</v>
      </c>
      <c r="O1045">
        <f t="shared" si="348"/>
        <v>1.3189139866601025</v>
      </c>
      <c r="P1045" t="str">
        <f t="shared" si="375"/>
        <v>Sell</v>
      </c>
      <c r="Q1045" t="str">
        <f t="shared" si="376"/>
        <v>Sell</v>
      </c>
      <c r="R1045" t="str">
        <f t="shared" si="361"/>
        <v>Sell</v>
      </c>
      <c r="S1045" t="str">
        <f t="shared" si="377"/>
        <v>-</v>
      </c>
      <c r="T1045">
        <f t="shared" si="371"/>
        <v>1.3149500000000001</v>
      </c>
      <c r="U1045">
        <f t="shared" si="372"/>
        <v>1.31457</v>
      </c>
      <c r="V1045" t="str">
        <f t="shared" si="365"/>
        <v>-</v>
      </c>
      <c r="W1045" t="str">
        <f t="shared" si="366"/>
        <v>-</v>
      </c>
      <c r="X1045">
        <f t="shared" si="367"/>
        <v>3802.4259477546675</v>
      </c>
      <c r="Y1045" s="9">
        <f t="shared" si="363"/>
        <v>4998.0229940993977</v>
      </c>
      <c r="Z1045" s="9">
        <f t="shared" si="368"/>
        <v>3800.9224640476045</v>
      </c>
      <c r="AA1045" s="9">
        <f t="shared" si="369"/>
        <v>-1.3302925036111781</v>
      </c>
    </row>
    <row r="1046" spans="1:27" x14ac:dyDescent="0.25">
      <c r="A1046" t="s">
        <v>1051</v>
      </c>
      <c r="B1046" s="2">
        <v>41032</v>
      </c>
      <c r="C1046" s="3">
        <v>0</v>
      </c>
      <c r="D1046">
        <v>1.3147800000000001</v>
      </c>
      <c r="E1046">
        <v>1.3179099999999999</v>
      </c>
      <c r="F1046">
        <v>1.3099000000000001</v>
      </c>
      <c r="G1046">
        <v>1.3153999999999999</v>
      </c>
      <c r="H1046">
        <v>203026</v>
      </c>
      <c r="I1046">
        <f t="shared" si="370"/>
        <v>-57.092198581560517</v>
      </c>
      <c r="J1046">
        <f t="shared" si="373"/>
        <v>1.3205506410256409</v>
      </c>
      <c r="K1046">
        <f t="shared" si="374"/>
        <v>1.3193109575269824</v>
      </c>
      <c r="L1046">
        <f t="shared" si="352"/>
        <v>1.3197163888888888</v>
      </c>
      <c r="M1046">
        <f t="shared" si="353"/>
        <v>1.3186175347149203</v>
      </c>
      <c r="N1046">
        <f t="shared" si="347"/>
        <v>1.3156991666666664</v>
      </c>
      <c r="O1046">
        <f t="shared" si="348"/>
        <v>1.3186328677272943</v>
      </c>
      <c r="P1046" t="str">
        <f t="shared" si="375"/>
        <v>-</v>
      </c>
      <c r="Q1046" t="str">
        <f t="shared" si="376"/>
        <v>Sell</v>
      </c>
      <c r="R1046" t="str">
        <f t="shared" si="361"/>
        <v>-</v>
      </c>
      <c r="S1046" t="str">
        <f t="shared" si="377"/>
        <v>-</v>
      </c>
      <c r="T1046">
        <f t="shared" si="371"/>
        <v>1.31558</v>
      </c>
      <c r="U1046">
        <f t="shared" si="372"/>
        <v>1.3152200000000001</v>
      </c>
      <c r="V1046" t="str">
        <f t="shared" si="365"/>
        <v>-</v>
      </c>
      <c r="W1046" t="str">
        <f t="shared" si="366"/>
        <v>-</v>
      </c>
      <c r="X1046" t="str">
        <f t="shared" si="367"/>
        <v>-</v>
      </c>
      <c r="Y1046" s="9">
        <f t="shared" si="363"/>
        <v>4998.0229940993977</v>
      </c>
      <c r="Z1046" s="9">
        <f t="shared" si="368"/>
        <v>3799.1022926005244</v>
      </c>
      <c r="AA1046" s="9">
        <f t="shared" si="369"/>
        <v>-3.7248761683617815</v>
      </c>
    </row>
    <row r="1047" spans="1:27" x14ac:dyDescent="0.25">
      <c r="A1047" t="s">
        <v>1052</v>
      </c>
      <c r="B1047" s="2">
        <v>41033</v>
      </c>
      <c r="C1047" s="3">
        <v>0</v>
      </c>
      <c r="D1047">
        <v>1.3153999999999999</v>
      </c>
      <c r="E1047">
        <v>1.3178000000000001</v>
      </c>
      <c r="F1047">
        <v>1.30799</v>
      </c>
      <c r="G1047">
        <v>1.3082400000000001</v>
      </c>
      <c r="H1047">
        <v>186404</v>
      </c>
      <c r="I1047">
        <f t="shared" si="370"/>
        <v>-94.128698919680673</v>
      </c>
      <c r="J1047">
        <f t="shared" si="373"/>
        <v>1.3204558974358973</v>
      </c>
      <c r="K1047">
        <f t="shared" si="374"/>
        <v>1.3190306801212359</v>
      </c>
      <c r="L1047">
        <f t="shared" si="352"/>
        <v>1.3191997222222223</v>
      </c>
      <c r="M1047">
        <f t="shared" si="353"/>
        <v>1.3180565868924923</v>
      </c>
      <c r="N1047">
        <f t="shared" si="347"/>
        <v>1.3156408333333334</v>
      </c>
      <c r="O1047">
        <f t="shared" si="348"/>
        <v>1.3178014383091108</v>
      </c>
      <c r="P1047" t="str">
        <f t="shared" si="375"/>
        <v>-</v>
      </c>
      <c r="Q1047" t="str">
        <f t="shared" si="376"/>
        <v>Sell</v>
      </c>
      <c r="R1047" t="str">
        <f t="shared" si="361"/>
        <v>-</v>
      </c>
      <c r="S1047" t="str">
        <f t="shared" si="377"/>
        <v>-</v>
      </c>
      <c r="T1047">
        <f t="shared" si="371"/>
        <v>1.3084899999999999</v>
      </c>
      <c r="U1047">
        <f t="shared" si="372"/>
        <v>1.30799</v>
      </c>
      <c r="V1047" t="str">
        <f t="shared" si="365"/>
        <v>-</v>
      </c>
      <c r="W1047" t="str">
        <f t="shared" si="366"/>
        <v>-</v>
      </c>
      <c r="X1047" t="str">
        <f t="shared" si="367"/>
        <v>-</v>
      </c>
      <c r="Y1047" s="9">
        <f t="shared" si="363"/>
        <v>4998.0229940993977</v>
      </c>
      <c r="Z1047" s="9">
        <f t="shared" si="368"/>
        <v>3819.6875743027445</v>
      </c>
      <c r="AA1047" s="9">
        <f t="shared" si="369"/>
        <v>23.220942757042678</v>
      </c>
    </row>
    <row r="1048" spans="1:27" x14ac:dyDescent="0.25">
      <c r="A1048" t="s">
        <v>1053</v>
      </c>
      <c r="B1048" s="2">
        <v>41035</v>
      </c>
      <c r="C1048" s="3">
        <v>0</v>
      </c>
      <c r="D1048">
        <v>1.30091</v>
      </c>
      <c r="E1048">
        <v>1.30321</v>
      </c>
      <c r="F1048">
        <v>1.2955000000000001</v>
      </c>
      <c r="G1048">
        <v>1.2960700000000001</v>
      </c>
      <c r="H1048">
        <v>26690</v>
      </c>
      <c r="I1048">
        <f t="shared" si="370"/>
        <v>-98.261134838316153</v>
      </c>
      <c r="J1048">
        <f t="shared" si="373"/>
        <v>1.3202465384615381</v>
      </c>
      <c r="K1048">
        <f t="shared" si="374"/>
        <v>1.318449397080192</v>
      </c>
      <c r="L1048">
        <f t="shared" si="352"/>
        <v>1.3183063888888888</v>
      </c>
      <c r="M1048">
        <f t="shared" si="353"/>
        <v>1.3168681227361414</v>
      </c>
      <c r="N1048">
        <f t="shared" si="347"/>
        <v>1.3151225</v>
      </c>
      <c r="O1048">
        <f t="shared" si="348"/>
        <v>1.3160629232443819</v>
      </c>
      <c r="P1048" t="str">
        <f t="shared" si="375"/>
        <v>-</v>
      </c>
      <c r="Q1048" t="str">
        <f t="shared" si="376"/>
        <v>Sell</v>
      </c>
      <c r="R1048" t="str">
        <f t="shared" si="361"/>
        <v>-</v>
      </c>
      <c r="S1048" t="str">
        <f t="shared" si="377"/>
        <v>-</v>
      </c>
      <c r="T1048">
        <f t="shared" si="371"/>
        <v>1.29647</v>
      </c>
      <c r="U1048">
        <f t="shared" si="372"/>
        <v>1.2956700000000001</v>
      </c>
      <c r="V1048" t="str">
        <f t="shared" si="365"/>
        <v>-</v>
      </c>
      <c r="W1048" t="str">
        <f t="shared" si="366"/>
        <v>-</v>
      </c>
      <c r="X1048" t="str">
        <f t="shared" si="367"/>
        <v>-</v>
      </c>
      <c r="Y1048" s="9">
        <f t="shared" si="363"/>
        <v>4998.0229940993977</v>
      </c>
      <c r="Z1048" s="9">
        <f t="shared" si="368"/>
        <v>3855.1011547505132</v>
      </c>
      <c r="AA1048" s="9">
        <f t="shared" si="369"/>
        <v>68.886537726969181</v>
      </c>
    </row>
    <row r="1049" spans="1:27" x14ac:dyDescent="0.25">
      <c r="A1049" t="s">
        <v>1054</v>
      </c>
      <c r="B1049" s="2">
        <v>41036</v>
      </c>
      <c r="C1049" s="3">
        <v>0</v>
      </c>
      <c r="D1049">
        <v>1.2960799999999999</v>
      </c>
      <c r="E1049">
        <v>1.3065199999999999</v>
      </c>
      <c r="F1049">
        <v>1.2960799999999999</v>
      </c>
      <c r="G1049">
        <v>1.30589</v>
      </c>
      <c r="H1049">
        <v>222809</v>
      </c>
      <c r="I1049">
        <f t="shared" si="370"/>
        <v>-68.303843807199641</v>
      </c>
      <c r="J1049">
        <f t="shared" si="373"/>
        <v>1.3201708974358972</v>
      </c>
      <c r="K1049">
        <f t="shared" si="374"/>
        <v>1.3181314376604403</v>
      </c>
      <c r="L1049">
        <f t="shared" si="352"/>
        <v>1.3174794444444444</v>
      </c>
      <c r="M1049">
        <f t="shared" si="353"/>
        <v>1.3162747106963499</v>
      </c>
      <c r="N1049">
        <f t="shared" si="347"/>
        <v>1.3149154166666668</v>
      </c>
      <c r="O1049">
        <f t="shared" si="348"/>
        <v>1.3152490893848314</v>
      </c>
      <c r="P1049" t="str">
        <f t="shared" si="375"/>
        <v>Buy</v>
      </c>
      <c r="Q1049" t="str">
        <f t="shared" si="376"/>
        <v>Sell</v>
      </c>
      <c r="R1049" t="str">
        <f t="shared" si="361"/>
        <v>-</v>
      </c>
      <c r="S1049" t="str">
        <f t="shared" si="377"/>
        <v>-</v>
      </c>
      <c r="T1049">
        <f t="shared" si="371"/>
        <v>1.3063199999999999</v>
      </c>
      <c r="U1049">
        <f t="shared" si="372"/>
        <v>1.3054600000000001</v>
      </c>
      <c r="V1049" t="str">
        <f t="shared" si="365"/>
        <v>-</v>
      </c>
      <c r="W1049" t="str">
        <f t="shared" si="366"/>
        <v>-</v>
      </c>
      <c r="X1049" t="str">
        <f t="shared" si="367"/>
        <v>-</v>
      </c>
      <c r="Y1049" s="9">
        <f t="shared" si="363"/>
        <v>4998.0229940993977</v>
      </c>
      <c r="Z1049" s="9">
        <f t="shared" si="368"/>
        <v>3826.0326674164048</v>
      </c>
      <c r="AA1049" s="9">
        <f t="shared" si="369"/>
        <v>31.459292543530477</v>
      </c>
    </row>
    <row r="1050" spans="1:27" x14ac:dyDescent="0.25">
      <c r="A1050" t="s">
        <v>1055</v>
      </c>
      <c r="B1050" s="2">
        <v>41037</v>
      </c>
      <c r="C1050" s="3">
        <v>0</v>
      </c>
      <c r="D1050">
        <v>1.3058700000000001</v>
      </c>
      <c r="E1050">
        <v>1.3059799999999999</v>
      </c>
      <c r="F1050">
        <v>1.29823</v>
      </c>
      <c r="G1050">
        <v>1.29925</v>
      </c>
      <c r="H1050">
        <v>247540</v>
      </c>
      <c r="I1050">
        <f t="shared" si="370"/>
        <v>-88.560097620500471</v>
      </c>
      <c r="J1050">
        <f t="shared" si="373"/>
        <v>1.319843974358974</v>
      </c>
      <c r="K1050">
        <f t="shared" si="374"/>
        <v>1.3176534265804289</v>
      </c>
      <c r="L1050">
        <f t="shared" si="352"/>
        <v>1.3165452777777777</v>
      </c>
      <c r="M1050">
        <f t="shared" si="353"/>
        <v>1.3153544560641146</v>
      </c>
      <c r="N1050">
        <f t="shared" ref="N1050:N1113" si="378">AVERAGE(G1027:G1050)</f>
        <v>1.3145837499999999</v>
      </c>
      <c r="O1050">
        <f t="shared" si="348"/>
        <v>1.3139691622340448</v>
      </c>
      <c r="P1050" t="str">
        <f t="shared" si="375"/>
        <v>-</v>
      </c>
      <c r="Q1050" t="str">
        <f t="shared" si="376"/>
        <v>Sell</v>
      </c>
      <c r="R1050" t="str">
        <f t="shared" si="361"/>
        <v>-</v>
      </c>
      <c r="S1050" t="str">
        <f t="shared" si="377"/>
        <v>-</v>
      </c>
      <c r="T1050">
        <f t="shared" si="371"/>
        <v>1.2997399999999999</v>
      </c>
      <c r="U1050">
        <f t="shared" si="372"/>
        <v>1.2987599999999999</v>
      </c>
      <c r="V1050" t="str">
        <f t="shared" si="365"/>
        <v>-</v>
      </c>
      <c r="W1050" t="str">
        <f t="shared" si="366"/>
        <v>-</v>
      </c>
      <c r="X1050" t="str">
        <f t="shared" si="367"/>
        <v>-</v>
      </c>
      <c r="Y1050" s="9">
        <f t="shared" si="363"/>
        <v>4998.0229940993977</v>
      </c>
      <c r="Z1050" s="9">
        <f t="shared" si="368"/>
        <v>3845.4021528147155</v>
      </c>
      <c r="AA1050" s="9">
        <f t="shared" si="369"/>
        <v>56.454147170125331</v>
      </c>
    </row>
    <row r="1051" spans="1:27" x14ac:dyDescent="0.25">
      <c r="A1051" t="s">
        <v>1056</v>
      </c>
      <c r="B1051" s="2">
        <v>41038</v>
      </c>
      <c r="C1051" s="3">
        <v>0</v>
      </c>
      <c r="D1051">
        <v>1.29925</v>
      </c>
      <c r="E1051">
        <v>1.30037</v>
      </c>
      <c r="F1051">
        <v>1.2910699999999999</v>
      </c>
      <c r="G1051">
        <v>1.2934000000000001</v>
      </c>
      <c r="H1051">
        <v>280076</v>
      </c>
      <c r="I1051">
        <f t="shared" si="370"/>
        <v>-93.738242407954402</v>
      </c>
      <c r="J1051">
        <f t="shared" si="373"/>
        <v>1.319442564102564</v>
      </c>
      <c r="K1051">
        <f t="shared" si="374"/>
        <v>1.3170394157809244</v>
      </c>
      <c r="L1051">
        <f t="shared" si="352"/>
        <v>1.3154580555555553</v>
      </c>
      <c r="M1051">
        <f t="shared" si="353"/>
        <v>1.3141677287092977</v>
      </c>
      <c r="N1051">
        <f t="shared" si="378"/>
        <v>1.3138162500000001</v>
      </c>
      <c r="O1051">
        <f t="shared" ref="O1051:O1114" si="379">$O1050*(1-(2/(24+1)))+$G1051*(2/(24+1))</f>
        <v>1.3123236292553213</v>
      </c>
      <c r="P1051" t="str">
        <f t="shared" si="375"/>
        <v>-</v>
      </c>
      <c r="Q1051" t="str">
        <f t="shared" si="376"/>
        <v>Sell</v>
      </c>
      <c r="R1051" t="str">
        <f t="shared" si="361"/>
        <v>-</v>
      </c>
      <c r="S1051" t="str">
        <f t="shared" si="377"/>
        <v>-</v>
      </c>
      <c r="T1051">
        <f t="shared" si="371"/>
        <v>1.29396</v>
      </c>
      <c r="U1051">
        <f t="shared" si="372"/>
        <v>1.29284</v>
      </c>
      <c r="V1051" t="str">
        <f t="shared" si="365"/>
        <v>-</v>
      </c>
      <c r="W1051" t="str">
        <f t="shared" si="366"/>
        <v>-</v>
      </c>
      <c r="X1051" t="str">
        <f t="shared" si="367"/>
        <v>-</v>
      </c>
      <c r="Y1051" s="9">
        <f t="shared" si="363"/>
        <v>4998.0229940993977</v>
      </c>
      <c r="Z1051" s="9">
        <f t="shared" si="368"/>
        <v>3862.5792096350719</v>
      </c>
      <c r="AA1051" s="9">
        <f t="shared" si="369"/>
        <v>78.404004356563391</v>
      </c>
    </row>
    <row r="1052" spans="1:27" x14ac:dyDescent="0.25">
      <c r="A1052" t="s">
        <v>1057</v>
      </c>
      <c r="B1052" s="2">
        <v>41039</v>
      </c>
      <c r="C1052" s="3">
        <v>0</v>
      </c>
      <c r="D1052">
        <v>1.2934099999999999</v>
      </c>
      <c r="E1052">
        <v>1.2978499999999999</v>
      </c>
      <c r="F1052">
        <v>1.2924</v>
      </c>
      <c r="G1052">
        <v>1.29328</v>
      </c>
      <c r="H1052">
        <v>244705</v>
      </c>
      <c r="I1052">
        <f t="shared" si="370"/>
        <v>-94.060736361193094</v>
      </c>
      <c r="J1052">
        <f t="shared" si="373"/>
        <v>1.3190033333333333</v>
      </c>
      <c r="K1052">
        <f t="shared" si="374"/>
        <v>1.3164379115839389</v>
      </c>
      <c r="L1052">
        <f t="shared" si="352"/>
        <v>1.3143997222222219</v>
      </c>
      <c r="M1052">
        <f t="shared" si="353"/>
        <v>1.3130386622925789</v>
      </c>
      <c r="N1052">
        <f t="shared" si="378"/>
        <v>1.31275125</v>
      </c>
      <c r="O1052">
        <f t="shared" si="379"/>
        <v>1.3108001389148956</v>
      </c>
      <c r="P1052" t="str">
        <f t="shared" si="375"/>
        <v>-</v>
      </c>
      <c r="Q1052" t="str">
        <f t="shared" si="376"/>
        <v>Sell</v>
      </c>
      <c r="R1052" t="str">
        <f t="shared" si="361"/>
        <v>-</v>
      </c>
      <c r="S1052" t="str">
        <f t="shared" si="377"/>
        <v>-</v>
      </c>
      <c r="T1052">
        <f t="shared" si="371"/>
        <v>1.2938799999999999</v>
      </c>
      <c r="U1052">
        <f t="shared" si="372"/>
        <v>1.2926800000000001</v>
      </c>
      <c r="V1052" t="str">
        <f t="shared" si="365"/>
        <v>-</v>
      </c>
      <c r="W1052" t="str">
        <f t="shared" si="366"/>
        <v>-</v>
      </c>
      <c r="X1052" t="str">
        <f t="shared" si="367"/>
        <v>-</v>
      </c>
      <c r="Y1052" s="9">
        <f t="shared" si="363"/>
        <v>4998.0229940993977</v>
      </c>
      <c r="Z1052" s="9">
        <f t="shared" si="368"/>
        <v>3862.8180311152487</v>
      </c>
      <c r="AA1052" s="9">
        <f t="shared" si="369"/>
        <v>78.703020941894266</v>
      </c>
    </row>
    <row r="1053" spans="1:27" x14ac:dyDescent="0.25">
      <c r="A1053" t="s">
        <v>1058</v>
      </c>
      <c r="B1053" s="2">
        <v>41040</v>
      </c>
      <c r="C1053" s="3">
        <v>0</v>
      </c>
      <c r="D1053">
        <v>1.29328</v>
      </c>
      <c r="E1053">
        <v>1.29572</v>
      </c>
      <c r="F1053">
        <v>1.2904500000000001</v>
      </c>
      <c r="G1053">
        <v>1.2915300000000001</v>
      </c>
      <c r="H1053">
        <v>230569</v>
      </c>
      <c r="I1053">
        <f t="shared" si="370"/>
        <v>-97.145122918318862</v>
      </c>
      <c r="J1053">
        <f t="shared" si="373"/>
        <v>1.3186433333333334</v>
      </c>
      <c r="K1053">
        <f t="shared" si="374"/>
        <v>1.315807331543839</v>
      </c>
      <c r="L1053">
        <f t="shared" si="352"/>
        <v>1.3132186111111108</v>
      </c>
      <c r="M1053">
        <f t="shared" si="353"/>
        <v>1.3118760318983855</v>
      </c>
      <c r="N1053">
        <f t="shared" si="378"/>
        <v>1.31208375</v>
      </c>
      <c r="O1053">
        <f t="shared" si="379"/>
        <v>1.3092585278017039</v>
      </c>
      <c r="P1053" t="str">
        <f t="shared" si="375"/>
        <v>-</v>
      </c>
      <c r="Q1053" t="str">
        <f t="shared" si="376"/>
        <v>Sell</v>
      </c>
      <c r="R1053" t="str">
        <f t="shared" si="361"/>
        <v>-</v>
      </c>
      <c r="S1053" t="str">
        <f t="shared" si="377"/>
        <v>-</v>
      </c>
      <c r="T1053">
        <f t="shared" si="371"/>
        <v>1.2921400000000001</v>
      </c>
      <c r="U1053">
        <f t="shared" si="372"/>
        <v>1.2909200000000001</v>
      </c>
      <c r="V1053" t="str">
        <f t="shared" si="365"/>
        <v>-</v>
      </c>
      <c r="W1053" t="str">
        <f t="shared" si="366"/>
        <v>-</v>
      </c>
      <c r="X1053" t="str">
        <f t="shared" si="367"/>
        <v>-</v>
      </c>
      <c r="Y1053" s="9">
        <f t="shared" si="363"/>
        <v>4998.0229940993977</v>
      </c>
      <c r="Z1053" s="9">
        <f t="shared" si="368"/>
        <v>3868.0197146589358</v>
      </c>
      <c r="AA1053" s="9">
        <f t="shared" si="369"/>
        <v>85.310823114001622</v>
      </c>
    </row>
    <row r="1054" spans="1:27" x14ac:dyDescent="0.25">
      <c r="A1054" t="s">
        <v>1059</v>
      </c>
      <c r="B1054" s="2">
        <v>41042</v>
      </c>
      <c r="C1054" s="3">
        <v>0</v>
      </c>
      <c r="D1054">
        <v>1.28976</v>
      </c>
      <c r="E1054">
        <v>1.2902400000000001</v>
      </c>
      <c r="F1054">
        <v>1.2881100000000001</v>
      </c>
      <c r="G1054">
        <v>1.28969</v>
      </c>
      <c r="H1054">
        <v>14795</v>
      </c>
      <c r="I1054">
        <f t="shared" si="370"/>
        <v>-96.066716455066157</v>
      </c>
      <c r="J1054">
        <f t="shared" si="373"/>
        <v>1.3182075641025639</v>
      </c>
      <c r="K1054">
        <f t="shared" si="374"/>
        <v>1.3151461332769063</v>
      </c>
      <c r="L1054">
        <f t="shared" si="352"/>
        <v>1.3119419444444445</v>
      </c>
      <c r="M1054">
        <f t="shared" si="353"/>
        <v>1.3106767869309053</v>
      </c>
      <c r="N1054">
        <f t="shared" si="378"/>
        <v>1.3114741666666669</v>
      </c>
      <c r="O1054">
        <f t="shared" si="379"/>
        <v>1.3076930455775675</v>
      </c>
      <c r="P1054" t="str">
        <f t="shared" si="375"/>
        <v>-</v>
      </c>
      <c r="Q1054" t="str">
        <f t="shared" si="376"/>
        <v>Sell</v>
      </c>
      <c r="R1054" t="str">
        <f t="shared" si="361"/>
        <v>-</v>
      </c>
      <c r="S1054" t="str">
        <f t="shared" si="377"/>
        <v>-</v>
      </c>
      <c r="T1054">
        <f t="shared" si="371"/>
        <v>1.2902899999999999</v>
      </c>
      <c r="U1054">
        <f t="shared" si="372"/>
        <v>1.2890900000000001</v>
      </c>
      <c r="V1054" t="str">
        <f t="shared" si="365"/>
        <v>-</v>
      </c>
      <c r="W1054" t="str">
        <f t="shared" si="366"/>
        <v>-</v>
      </c>
      <c r="X1054" t="str">
        <f t="shared" si="367"/>
        <v>-</v>
      </c>
      <c r="Y1054" s="9">
        <f t="shared" si="363"/>
        <v>4998.0229940993977</v>
      </c>
      <c r="Z1054" s="9">
        <f t="shared" si="368"/>
        <v>3873.5656279591394</v>
      </c>
      <c r="AA1054" s="9">
        <f t="shared" si="369"/>
        <v>92.339068408685463</v>
      </c>
    </row>
    <row r="1055" spans="1:27" x14ac:dyDescent="0.25">
      <c r="A1055" t="s">
        <v>1060</v>
      </c>
      <c r="B1055" s="2">
        <v>41043</v>
      </c>
      <c r="C1055" s="3">
        <v>0</v>
      </c>
      <c r="D1055">
        <v>1.2897000000000001</v>
      </c>
      <c r="E1055">
        <v>1.2904199999999999</v>
      </c>
      <c r="F1055">
        <v>1.2815000000000001</v>
      </c>
      <c r="G1055">
        <v>1.2829699999999999</v>
      </c>
      <c r="H1055">
        <v>237051</v>
      </c>
      <c r="I1055">
        <f t="shared" si="370"/>
        <v>-96.857631466438932</v>
      </c>
      <c r="J1055">
        <f t="shared" si="373"/>
        <v>1.3177919230769231</v>
      </c>
      <c r="K1055">
        <f t="shared" si="374"/>
        <v>1.3143315476243265</v>
      </c>
      <c r="L1055">
        <f t="shared" si="352"/>
        <v>1.310553333333333</v>
      </c>
      <c r="M1055">
        <f t="shared" si="353"/>
        <v>1.3091791227724778</v>
      </c>
      <c r="N1055">
        <f t="shared" si="378"/>
        <v>1.3102408333333335</v>
      </c>
      <c r="O1055">
        <f t="shared" si="379"/>
        <v>1.305715201931362</v>
      </c>
      <c r="P1055" t="str">
        <f t="shared" si="375"/>
        <v>-</v>
      </c>
      <c r="Q1055" t="str">
        <f t="shared" si="376"/>
        <v>Sell</v>
      </c>
      <c r="R1055" t="str">
        <f t="shared" si="361"/>
        <v>-</v>
      </c>
      <c r="S1055" t="str">
        <f t="shared" si="377"/>
        <v>-</v>
      </c>
      <c r="T1055">
        <f t="shared" si="371"/>
        <v>1.28356</v>
      </c>
      <c r="U1055">
        <f t="shared" si="372"/>
        <v>1.2823800000000001</v>
      </c>
      <c r="V1055" t="str">
        <f t="shared" si="365"/>
        <v>-</v>
      </c>
      <c r="W1055" t="str">
        <f t="shared" si="366"/>
        <v>-</v>
      </c>
      <c r="X1055" t="str">
        <f t="shared" si="367"/>
        <v>-</v>
      </c>
      <c r="Y1055" s="9">
        <f t="shared" si="363"/>
        <v>4998.0229940993977</v>
      </c>
      <c r="Z1055" s="9">
        <f t="shared" si="368"/>
        <v>3893.8756225648958</v>
      </c>
      <c r="AA1055" s="9">
        <f t="shared" si="369"/>
        <v>117.90355391422672</v>
      </c>
    </row>
    <row r="1056" spans="1:27" x14ac:dyDescent="0.25">
      <c r="A1056" t="s">
        <v>1061</v>
      </c>
      <c r="B1056" s="2">
        <v>41044</v>
      </c>
      <c r="C1056" s="3">
        <v>0</v>
      </c>
      <c r="D1056">
        <v>1.2829699999999999</v>
      </c>
      <c r="E1056">
        <v>1.2868599999999999</v>
      </c>
      <c r="F1056">
        <v>1.27216</v>
      </c>
      <c r="G1056">
        <v>1.2734399999999999</v>
      </c>
      <c r="H1056">
        <v>258387</v>
      </c>
      <c r="I1056">
        <f t="shared" si="370"/>
        <v>-97.719173200285198</v>
      </c>
      <c r="J1056">
        <f t="shared" si="373"/>
        <v>1.3172873076923075</v>
      </c>
      <c r="K1056">
        <f t="shared" si="374"/>
        <v>1.313296318570546</v>
      </c>
      <c r="L1056">
        <f t="shared" si="352"/>
        <v>1.3091975</v>
      </c>
      <c r="M1056">
        <f t="shared" si="353"/>
        <v>1.3072472782982898</v>
      </c>
      <c r="N1056">
        <f t="shared" si="378"/>
        <v>1.3085725000000001</v>
      </c>
      <c r="O1056">
        <f t="shared" si="379"/>
        <v>1.3031331857768531</v>
      </c>
      <c r="P1056" t="str">
        <f t="shared" si="375"/>
        <v>-</v>
      </c>
      <c r="Q1056" t="str">
        <f t="shared" si="376"/>
        <v>Sell</v>
      </c>
      <c r="R1056" t="str">
        <f t="shared" si="361"/>
        <v>-</v>
      </c>
      <c r="S1056" t="str">
        <f t="shared" si="377"/>
        <v>-</v>
      </c>
      <c r="T1056">
        <f t="shared" si="371"/>
        <v>1.2740400000000001</v>
      </c>
      <c r="U1056">
        <f t="shared" si="372"/>
        <v>1.27284</v>
      </c>
      <c r="V1056" t="str">
        <f t="shared" si="365"/>
        <v>-</v>
      </c>
      <c r="W1056" t="str">
        <f t="shared" si="366"/>
        <v>-</v>
      </c>
      <c r="X1056" t="str">
        <f t="shared" si="367"/>
        <v>-</v>
      </c>
      <c r="Y1056" s="9">
        <f t="shared" si="363"/>
        <v>4998.0229940993977</v>
      </c>
      <c r="Z1056" s="9">
        <f t="shared" si="368"/>
        <v>3922.971801591314</v>
      </c>
      <c r="AA1056" s="9">
        <f t="shared" si="369"/>
        <v>154.06121539414616</v>
      </c>
    </row>
    <row r="1057" spans="1:27" x14ac:dyDescent="0.25">
      <c r="A1057" t="s">
        <v>1062</v>
      </c>
      <c r="B1057" s="2">
        <v>41045</v>
      </c>
      <c r="C1057" s="3">
        <v>0</v>
      </c>
      <c r="D1057">
        <v>1.2734399999999999</v>
      </c>
      <c r="E1057">
        <v>1.2758499999999999</v>
      </c>
      <c r="F1057">
        <v>1.2681100000000001</v>
      </c>
      <c r="G1057">
        <v>1.27321</v>
      </c>
      <c r="H1057">
        <v>291715</v>
      </c>
      <c r="I1057">
        <f t="shared" si="370"/>
        <v>-91.524015290011803</v>
      </c>
      <c r="J1057">
        <f t="shared" si="373"/>
        <v>1.3168735897435897</v>
      </c>
      <c r="K1057">
        <f t="shared" si="374"/>
        <v>1.3122814750624308</v>
      </c>
      <c r="L1057">
        <f t="shared" si="352"/>
        <v>1.3080547222222221</v>
      </c>
      <c r="M1057">
        <f t="shared" si="353"/>
        <v>1.3054074254173011</v>
      </c>
      <c r="N1057">
        <f t="shared" si="378"/>
        <v>1.30696875</v>
      </c>
      <c r="O1057">
        <f t="shared" si="379"/>
        <v>1.3007393309147048</v>
      </c>
      <c r="P1057" t="str">
        <f t="shared" si="375"/>
        <v>-</v>
      </c>
      <c r="Q1057" t="str">
        <f t="shared" si="376"/>
        <v>Sell</v>
      </c>
      <c r="R1057" t="str">
        <f t="shared" si="361"/>
        <v>-</v>
      </c>
      <c r="S1057" t="str">
        <f t="shared" si="377"/>
        <v>-</v>
      </c>
      <c r="T1057">
        <f t="shared" si="371"/>
        <v>1.27383</v>
      </c>
      <c r="U1057">
        <f t="shared" si="372"/>
        <v>1.2725900000000001</v>
      </c>
      <c r="V1057" t="str">
        <f t="shared" si="365"/>
        <v>-</v>
      </c>
      <c r="W1057" t="str">
        <f t="shared" si="366"/>
        <v>-</v>
      </c>
      <c r="X1057" t="str">
        <f t="shared" si="367"/>
        <v>-</v>
      </c>
      <c r="Y1057" s="9">
        <f t="shared" si="363"/>
        <v>4998.0229940993977</v>
      </c>
      <c r="Z1057" s="9">
        <f t="shared" si="368"/>
        <v>3923.6185315932248</v>
      </c>
      <c r="AA1057" s="9">
        <f t="shared" si="369"/>
        <v>154.85397818293873</v>
      </c>
    </row>
    <row r="1058" spans="1:27" x14ac:dyDescent="0.25">
      <c r="A1058" t="s">
        <v>1063</v>
      </c>
      <c r="B1058" s="2">
        <v>41046</v>
      </c>
      <c r="C1058" s="3">
        <v>0</v>
      </c>
      <c r="D1058">
        <v>1.2732000000000001</v>
      </c>
      <c r="E1058">
        <v>1.2748900000000001</v>
      </c>
      <c r="F1058">
        <v>1.26664</v>
      </c>
      <c r="G1058">
        <v>1.2697499999999999</v>
      </c>
      <c r="H1058">
        <v>274536</v>
      </c>
      <c r="I1058">
        <f t="shared" si="370"/>
        <v>-94.58471182308908</v>
      </c>
      <c r="J1058">
        <f t="shared" si="373"/>
        <v>1.3163230769230769</v>
      </c>
      <c r="K1058">
        <f t="shared" si="374"/>
        <v>1.3112047288583184</v>
      </c>
      <c r="L1058">
        <f t="shared" si="352"/>
        <v>1.3070416666666667</v>
      </c>
      <c r="M1058">
        <f t="shared" si="353"/>
        <v>1.303479997016366</v>
      </c>
      <c r="N1058">
        <f t="shared" si="378"/>
        <v>1.3051124999999999</v>
      </c>
      <c r="O1058">
        <f t="shared" si="379"/>
        <v>1.2982601844415285</v>
      </c>
      <c r="P1058" t="str">
        <f t="shared" si="375"/>
        <v>-</v>
      </c>
      <c r="Q1058" t="str">
        <f t="shared" si="376"/>
        <v>Sell</v>
      </c>
      <c r="R1058" t="str">
        <f t="shared" si="361"/>
        <v>-</v>
      </c>
      <c r="S1058" t="str">
        <f t="shared" si="377"/>
        <v>-</v>
      </c>
      <c r="T1058">
        <f t="shared" si="371"/>
        <v>1.2703500000000001</v>
      </c>
      <c r="U1058">
        <f t="shared" si="372"/>
        <v>1.26915</v>
      </c>
      <c r="V1058" t="str">
        <f t="shared" si="365"/>
        <v>-</v>
      </c>
      <c r="W1058" t="str">
        <f t="shared" si="366"/>
        <v>-</v>
      </c>
      <c r="X1058" t="str">
        <f t="shared" si="367"/>
        <v>-</v>
      </c>
      <c r="Y1058" s="9">
        <f t="shared" si="363"/>
        <v>4998.0229940993977</v>
      </c>
      <c r="Z1058" s="9">
        <f t="shared" si="368"/>
        <v>3934.3669021131163</v>
      </c>
      <c r="AA1058" s="9">
        <f t="shared" si="369"/>
        <v>168.07667929894694</v>
      </c>
    </row>
    <row r="1059" spans="1:27" x14ac:dyDescent="0.25">
      <c r="A1059" t="s">
        <v>1064</v>
      </c>
      <c r="B1059" s="2">
        <v>41047</v>
      </c>
      <c r="C1059" s="3">
        <v>0</v>
      </c>
      <c r="D1059">
        <v>1.2697499999999999</v>
      </c>
      <c r="E1059">
        <v>1.2793600000000001</v>
      </c>
      <c r="F1059">
        <v>1.2641500000000001</v>
      </c>
      <c r="G1059">
        <v>1.27826</v>
      </c>
      <c r="H1059">
        <v>272616</v>
      </c>
      <c r="I1059">
        <f t="shared" si="370"/>
        <v>-73.75372023809544</v>
      </c>
      <c r="J1059">
        <f t="shared" si="373"/>
        <v>1.3158616666666667</v>
      </c>
      <c r="K1059">
        <f t="shared" si="374"/>
        <v>1.3103706850897534</v>
      </c>
      <c r="L1059">
        <f t="shared" si="352"/>
        <v>1.3061700000000003</v>
      </c>
      <c r="M1059">
        <f t="shared" si="353"/>
        <v>1.3021167539344003</v>
      </c>
      <c r="N1059">
        <f t="shared" si="378"/>
        <v>1.3033070833333331</v>
      </c>
      <c r="O1059">
        <f t="shared" si="379"/>
        <v>1.2966601696862063</v>
      </c>
      <c r="P1059" t="str">
        <f t="shared" si="375"/>
        <v>Buy</v>
      </c>
      <c r="Q1059" t="str">
        <f t="shared" si="376"/>
        <v>Sell</v>
      </c>
      <c r="R1059" t="str">
        <f t="shared" si="361"/>
        <v>-</v>
      </c>
      <c r="S1059" t="str">
        <f t="shared" si="377"/>
        <v>-</v>
      </c>
      <c r="T1059">
        <f t="shared" si="371"/>
        <v>1.27881</v>
      </c>
      <c r="U1059">
        <f t="shared" si="372"/>
        <v>1.2777099999999999</v>
      </c>
      <c r="V1059" t="str">
        <f t="shared" si="365"/>
        <v>-</v>
      </c>
      <c r="W1059" t="str">
        <f t="shared" si="366"/>
        <v>-</v>
      </c>
      <c r="X1059" t="str">
        <f t="shared" si="367"/>
        <v>-</v>
      </c>
      <c r="Y1059" s="9">
        <f t="shared" si="363"/>
        <v>4998.0229940993977</v>
      </c>
      <c r="Z1059" s="9">
        <f t="shared" si="368"/>
        <v>3908.3389980524062</v>
      </c>
      <c r="AA1059" s="9">
        <f t="shared" si="369"/>
        <v>135.95418801217318</v>
      </c>
    </row>
    <row r="1060" spans="1:27" x14ac:dyDescent="0.25">
      <c r="A1060" t="s">
        <v>1065</v>
      </c>
      <c r="B1060" s="2">
        <v>41049</v>
      </c>
      <c r="C1060" s="3">
        <v>0</v>
      </c>
      <c r="D1060">
        <v>1.2760499999999999</v>
      </c>
      <c r="E1060">
        <v>1.2782199999999999</v>
      </c>
      <c r="F1060">
        <v>1.2747999999999999</v>
      </c>
      <c r="G1060">
        <v>1.27712</v>
      </c>
      <c r="H1060">
        <v>12534</v>
      </c>
      <c r="I1060">
        <f t="shared" si="370"/>
        <v>-75.824790307549051</v>
      </c>
      <c r="J1060">
        <f t="shared" si="373"/>
        <v>1.3152821794871794</v>
      </c>
      <c r="K1060">
        <f t="shared" si="374"/>
        <v>1.3095288955938102</v>
      </c>
      <c r="L1060">
        <f t="shared" si="352"/>
        <v>1.3052980555555556</v>
      </c>
      <c r="M1060">
        <f t="shared" si="353"/>
        <v>1.3007655780460545</v>
      </c>
      <c r="N1060">
        <f t="shared" si="378"/>
        <v>1.3014916666666665</v>
      </c>
      <c r="O1060">
        <f t="shared" si="379"/>
        <v>1.2950969561113099</v>
      </c>
      <c r="P1060" t="str">
        <f t="shared" si="375"/>
        <v>-</v>
      </c>
      <c r="Q1060" t="str">
        <f t="shared" si="376"/>
        <v>Sell</v>
      </c>
      <c r="R1060" t="str">
        <f t="shared" si="361"/>
        <v>-</v>
      </c>
      <c r="S1060" t="str">
        <f t="shared" si="377"/>
        <v>-</v>
      </c>
      <c r="T1060">
        <f t="shared" si="371"/>
        <v>1.2776700000000001</v>
      </c>
      <c r="U1060">
        <f t="shared" si="372"/>
        <v>1.27657</v>
      </c>
      <c r="V1060" t="str">
        <f t="shared" si="365"/>
        <v>-</v>
      </c>
      <c r="W1060" t="str">
        <f t="shared" si="366"/>
        <v>-</v>
      </c>
      <c r="X1060" t="str">
        <f t="shared" si="367"/>
        <v>-</v>
      </c>
      <c r="Y1060" s="9">
        <f t="shared" si="363"/>
        <v>4998.0229940993977</v>
      </c>
      <c r="Z1060" s="9">
        <f t="shared" si="368"/>
        <v>3911.8262102885701</v>
      </c>
      <c r="AA1060" s="9">
        <f t="shared" si="369"/>
        <v>140.28455732234119</v>
      </c>
    </row>
    <row r="1061" spans="1:27" x14ac:dyDescent="0.25">
      <c r="A1061" t="s">
        <v>1066</v>
      </c>
      <c r="B1061" s="2">
        <v>41050</v>
      </c>
      <c r="C1061" s="3">
        <v>0</v>
      </c>
      <c r="D1061">
        <v>1.2771300000000001</v>
      </c>
      <c r="E1061">
        <v>1.2823599999999999</v>
      </c>
      <c r="F1061">
        <v>1.2725</v>
      </c>
      <c r="G1061">
        <v>1.2811999999999999</v>
      </c>
      <c r="H1061">
        <v>254797</v>
      </c>
      <c r="I1061">
        <f t="shared" si="370"/>
        <v>-59.75926362992714</v>
      </c>
      <c r="J1061">
        <f t="shared" si="373"/>
        <v>1.3147752564102564</v>
      </c>
      <c r="K1061">
        <f t="shared" si="374"/>
        <v>1.3088117083635873</v>
      </c>
      <c r="L1061">
        <f t="shared" si="352"/>
        <v>1.3044741666666668</v>
      </c>
      <c r="M1061">
        <f t="shared" si="353"/>
        <v>1.2997079792327542</v>
      </c>
      <c r="N1061">
        <f t="shared" si="378"/>
        <v>1.3000891666666667</v>
      </c>
      <c r="O1061">
        <f t="shared" si="379"/>
        <v>1.2939851996224052</v>
      </c>
      <c r="P1061" t="str">
        <f t="shared" si="375"/>
        <v>-</v>
      </c>
      <c r="Q1061" t="str">
        <f t="shared" si="376"/>
        <v>Sell</v>
      </c>
      <c r="R1061" t="str">
        <f t="shared" si="361"/>
        <v>-</v>
      </c>
      <c r="S1061" t="str">
        <f t="shared" si="377"/>
        <v>-</v>
      </c>
      <c r="T1061">
        <f t="shared" si="371"/>
        <v>1.28166</v>
      </c>
      <c r="U1061">
        <f t="shared" si="372"/>
        <v>1.28074</v>
      </c>
      <c r="V1061" t="str">
        <f t="shared" si="365"/>
        <v>-</v>
      </c>
      <c r="W1061" t="str">
        <f t="shared" si="366"/>
        <v>-</v>
      </c>
      <c r="X1061" t="str">
        <f t="shared" si="367"/>
        <v>-</v>
      </c>
      <c r="Y1061" s="9">
        <f t="shared" si="363"/>
        <v>4998.0229940993977</v>
      </c>
      <c r="Z1061" s="9">
        <f t="shared" si="368"/>
        <v>3899.6481080000917</v>
      </c>
      <c r="AA1061" s="9">
        <f t="shared" si="369"/>
        <v>125.14582334523857</v>
      </c>
    </row>
    <row r="1062" spans="1:27" x14ac:dyDescent="0.25">
      <c r="A1062" t="s">
        <v>1067</v>
      </c>
      <c r="B1062" s="2">
        <v>41051</v>
      </c>
      <c r="C1062" s="3">
        <v>0</v>
      </c>
      <c r="D1062">
        <v>1.2811999999999999</v>
      </c>
      <c r="E1062">
        <v>1.28142</v>
      </c>
      <c r="F1062">
        <v>1.2651699999999999</v>
      </c>
      <c r="G1062">
        <v>1.2660400000000001</v>
      </c>
      <c r="H1062">
        <v>278387</v>
      </c>
      <c r="I1062">
        <f t="shared" si="370"/>
        <v>-95.539296672173819</v>
      </c>
      <c r="J1062">
        <f t="shared" si="373"/>
        <v>1.3140216666666664</v>
      </c>
      <c r="K1062">
        <f t="shared" si="374"/>
        <v>1.3077288803037497</v>
      </c>
      <c r="L1062">
        <f t="shared" ref="L1062:L1125" si="380">AVERAGE(G1027:G1062)</f>
        <v>1.3033305555555557</v>
      </c>
      <c r="M1062">
        <f t="shared" si="353"/>
        <v>1.2978880884634161</v>
      </c>
      <c r="N1062">
        <f t="shared" si="378"/>
        <v>1.29786125</v>
      </c>
      <c r="O1062">
        <f t="shared" si="379"/>
        <v>1.2917495836526127</v>
      </c>
      <c r="P1062" t="str">
        <f t="shared" si="375"/>
        <v>-</v>
      </c>
      <c r="Q1062" t="str">
        <f t="shared" si="376"/>
        <v>Sell</v>
      </c>
      <c r="R1062" t="str">
        <f t="shared" si="361"/>
        <v>-</v>
      </c>
      <c r="S1062" t="str">
        <f t="shared" si="377"/>
        <v>-</v>
      </c>
      <c r="T1062">
        <f t="shared" si="371"/>
        <v>1.2664899999999999</v>
      </c>
      <c r="U1062">
        <f t="shared" si="372"/>
        <v>1.26559</v>
      </c>
      <c r="V1062" t="str">
        <f t="shared" si="365"/>
        <v>-</v>
      </c>
      <c r="W1062" t="str">
        <f t="shared" si="366"/>
        <v>-</v>
      </c>
      <c r="X1062" t="str">
        <f t="shared" si="367"/>
        <v>-</v>
      </c>
      <c r="Y1062" s="9">
        <f t="shared" si="363"/>
        <v>4998.0229940993977</v>
      </c>
      <c r="Z1062" s="9">
        <f t="shared" si="368"/>
        <v>3946.3580400156325</v>
      </c>
      <c r="AA1062" s="9">
        <f t="shared" si="369"/>
        <v>182.78108389574641</v>
      </c>
    </row>
    <row r="1063" spans="1:27" x14ac:dyDescent="0.25">
      <c r="A1063" t="s">
        <v>1068</v>
      </c>
      <c r="B1063" s="2">
        <v>41052</v>
      </c>
      <c r="C1063" s="3">
        <v>0</v>
      </c>
      <c r="D1063">
        <v>1.2660499999999999</v>
      </c>
      <c r="E1063">
        <v>1.26868</v>
      </c>
      <c r="F1063">
        <v>1.25448</v>
      </c>
      <c r="G1063">
        <v>1.25606</v>
      </c>
      <c r="H1063">
        <v>302910</v>
      </c>
      <c r="I1063">
        <f t="shared" si="370"/>
        <v>-96.932038834951612</v>
      </c>
      <c r="J1063">
        <f t="shared" si="373"/>
        <v>1.31313141025641</v>
      </c>
      <c r="K1063">
        <f t="shared" si="374"/>
        <v>1.3064208073846673</v>
      </c>
      <c r="L1063">
        <f t="shared" si="380"/>
        <v>1.3017816666666668</v>
      </c>
      <c r="M1063">
        <f t="shared" ref="M1063:M1126" si="381">$M1062*(1-(2/(36+1)))+$G1063*(2/(36+1))</f>
        <v>1.2956271107086368</v>
      </c>
      <c r="N1063">
        <f t="shared" si="378"/>
        <v>1.2950695833333332</v>
      </c>
      <c r="O1063">
        <f t="shared" si="379"/>
        <v>1.2888944169604037</v>
      </c>
      <c r="P1063" t="str">
        <f t="shared" si="375"/>
        <v>-</v>
      </c>
      <c r="Q1063" t="str">
        <f t="shared" si="376"/>
        <v>Sell</v>
      </c>
      <c r="R1063" t="str">
        <f t="shared" si="361"/>
        <v>-</v>
      </c>
      <c r="S1063" t="str">
        <f t="shared" si="377"/>
        <v>-</v>
      </c>
      <c r="T1063">
        <f t="shared" si="371"/>
        <v>1.2565900000000001</v>
      </c>
      <c r="U1063">
        <f t="shared" si="372"/>
        <v>1.25553</v>
      </c>
      <c r="V1063" t="str">
        <f t="shared" si="365"/>
        <v>-</v>
      </c>
      <c r="W1063" t="str">
        <f t="shared" si="366"/>
        <v>-</v>
      </c>
      <c r="X1063" t="str">
        <f t="shared" si="367"/>
        <v>-</v>
      </c>
      <c r="Y1063" s="9">
        <f t="shared" si="363"/>
        <v>4998.0229940993977</v>
      </c>
      <c r="Z1063" s="9">
        <f t="shared" si="368"/>
        <v>3977.4492826613273</v>
      </c>
      <c r="AA1063" s="9">
        <f t="shared" si="369"/>
        <v>220.36417019994298</v>
      </c>
    </row>
    <row r="1064" spans="1:27" x14ac:dyDescent="0.25">
      <c r="A1064" t="s">
        <v>1069</v>
      </c>
      <c r="B1064" s="2">
        <v>41053</v>
      </c>
      <c r="C1064" s="3">
        <v>0</v>
      </c>
      <c r="D1064">
        <v>1.2561199999999999</v>
      </c>
      <c r="E1064">
        <v>1.2618799999999999</v>
      </c>
      <c r="F1064">
        <v>1.2515400000000001</v>
      </c>
      <c r="G1064">
        <v>1.25349</v>
      </c>
      <c r="H1064">
        <v>290614</v>
      </c>
      <c r="I1064">
        <f t="shared" si="370"/>
        <v>-96.00655334835163</v>
      </c>
      <c r="J1064">
        <f t="shared" si="373"/>
        <v>1.3120557692307691</v>
      </c>
      <c r="K1064">
        <f t="shared" si="374"/>
        <v>1.3050807869445491</v>
      </c>
      <c r="L1064">
        <f t="shared" si="380"/>
        <v>1.2999663888888888</v>
      </c>
      <c r="M1064">
        <f t="shared" si="381"/>
        <v>1.2933494290487104</v>
      </c>
      <c r="N1064">
        <f t="shared" si="378"/>
        <v>1.2923324999999999</v>
      </c>
      <c r="O1064">
        <f t="shared" si="379"/>
        <v>1.2860620636035713</v>
      </c>
      <c r="P1064" t="str">
        <f t="shared" si="375"/>
        <v>-</v>
      </c>
      <c r="Q1064" t="str">
        <f t="shared" si="376"/>
        <v>Sell</v>
      </c>
      <c r="R1064" t="str">
        <f t="shared" si="361"/>
        <v>-</v>
      </c>
      <c r="S1064" t="str">
        <f t="shared" si="377"/>
        <v>-</v>
      </c>
      <c r="T1064">
        <f t="shared" si="371"/>
        <v>1.25406</v>
      </c>
      <c r="U1064">
        <f t="shared" si="372"/>
        <v>1.25292</v>
      </c>
      <c r="V1064" t="str">
        <f t="shared" si="365"/>
        <v>-</v>
      </c>
      <c r="W1064" t="str">
        <f t="shared" si="366"/>
        <v>-</v>
      </c>
      <c r="X1064" t="str">
        <f t="shared" si="367"/>
        <v>-</v>
      </c>
      <c r="Y1064" s="9">
        <f t="shared" si="363"/>
        <v>4998.0229940993977</v>
      </c>
      <c r="Z1064" s="9">
        <f t="shared" si="368"/>
        <v>3985.4735771010942</v>
      </c>
      <c r="AA1064" s="9">
        <f t="shared" si="369"/>
        <v>229.95987540892312</v>
      </c>
    </row>
    <row r="1065" spans="1:27" x14ac:dyDescent="0.25">
      <c r="A1065" t="s">
        <v>1070</v>
      </c>
      <c r="B1065" s="2">
        <v>41054</v>
      </c>
      <c r="C1065" s="3">
        <v>0</v>
      </c>
      <c r="D1065">
        <v>1.2534799999999999</v>
      </c>
      <c r="E1065">
        <v>1.26017</v>
      </c>
      <c r="F1065">
        <v>1.2498400000000001</v>
      </c>
      <c r="G1065">
        <v>1.2515099999999999</v>
      </c>
      <c r="H1065">
        <v>250749</v>
      </c>
      <c r="I1065">
        <f t="shared" si="370"/>
        <v>-96.521558008748514</v>
      </c>
      <c r="J1065">
        <f t="shared" si="373"/>
        <v>1.3108621794871793</v>
      </c>
      <c r="K1065">
        <f t="shared" si="374"/>
        <v>1.3037245644902566</v>
      </c>
      <c r="L1065">
        <f t="shared" si="380"/>
        <v>1.298409722222222</v>
      </c>
      <c r="M1065">
        <f t="shared" si="381"/>
        <v>1.2910878382893207</v>
      </c>
      <c r="N1065">
        <f t="shared" si="378"/>
        <v>1.289255833333333</v>
      </c>
      <c r="O1065">
        <f t="shared" si="379"/>
        <v>1.2832978985152856</v>
      </c>
      <c r="P1065" t="str">
        <f t="shared" si="375"/>
        <v>-</v>
      </c>
      <c r="Q1065" t="str">
        <f t="shared" si="376"/>
        <v>Sell</v>
      </c>
      <c r="R1065" t="str">
        <f t="shared" si="361"/>
        <v>-</v>
      </c>
      <c r="S1065" t="str">
        <f t="shared" si="377"/>
        <v>-</v>
      </c>
      <c r="T1065">
        <f t="shared" si="371"/>
        <v>1.2520899999999999</v>
      </c>
      <c r="U1065">
        <f t="shared" si="372"/>
        <v>1.2509300000000001</v>
      </c>
      <c r="V1065" t="str">
        <f t="shared" si="365"/>
        <v>-</v>
      </c>
      <c r="W1065" t="str">
        <f t="shared" si="366"/>
        <v>-</v>
      </c>
      <c r="X1065" t="str">
        <f t="shared" si="367"/>
        <v>-</v>
      </c>
      <c r="Y1065" s="9">
        <f t="shared" si="363"/>
        <v>4998.0229940993977</v>
      </c>
      <c r="Z1065" s="9">
        <f t="shared" si="368"/>
        <v>3991.7441989788258</v>
      </c>
      <c r="AA1065" s="9">
        <f t="shared" si="369"/>
        <v>237.43874152023054</v>
      </c>
    </row>
    <row r="1066" spans="1:27" x14ac:dyDescent="0.25">
      <c r="A1066" t="s">
        <v>1071</v>
      </c>
      <c r="B1066" s="2">
        <v>41056</v>
      </c>
      <c r="C1066" s="3">
        <v>0</v>
      </c>
      <c r="D1066">
        <v>1.25726</v>
      </c>
      <c r="E1066">
        <v>1.25789</v>
      </c>
      <c r="F1066">
        <v>1.2559499999999999</v>
      </c>
      <c r="G1066">
        <v>1.25658</v>
      </c>
      <c r="H1066">
        <v>11445</v>
      </c>
      <c r="I1066">
        <f t="shared" si="370"/>
        <v>-85.309503051438583</v>
      </c>
      <c r="J1066">
        <f t="shared" si="373"/>
        <v>1.3097062820512819</v>
      </c>
      <c r="K1066">
        <f t="shared" si="374"/>
        <v>1.3025310312120224</v>
      </c>
      <c r="L1066">
        <f t="shared" si="380"/>
        <v>1.2970836111111113</v>
      </c>
      <c r="M1066">
        <f t="shared" si="381"/>
        <v>1.2892225497331413</v>
      </c>
      <c r="N1066">
        <f t="shared" si="378"/>
        <v>1.2864499999999999</v>
      </c>
      <c r="O1066">
        <f t="shared" si="379"/>
        <v>1.2811604666340628</v>
      </c>
      <c r="P1066" t="str">
        <f t="shared" si="375"/>
        <v>-</v>
      </c>
      <c r="Q1066" t="str">
        <f t="shared" si="376"/>
        <v>Sell</v>
      </c>
      <c r="R1066" t="str">
        <f t="shared" si="361"/>
        <v>-</v>
      </c>
      <c r="S1066" t="str">
        <f t="shared" si="377"/>
        <v>-</v>
      </c>
      <c r="T1066">
        <f t="shared" si="371"/>
        <v>1.25712</v>
      </c>
      <c r="U1066">
        <f t="shared" si="372"/>
        <v>1.25604</v>
      </c>
      <c r="V1066" t="str">
        <f t="shared" si="365"/>
        <v>-</v>
      </c>
      <c r="W1066" t="str">
        <f t="shared" si="366"/>
        <v>-</v>
      </c>
      <c r="X1066" t="str">
        <f t="shared" si="367"/>
        <v>-</v>
      </c>
      <c r="Y1066" s="9">
        <f t="shared" si="363"/>
        <v>4998.0229940993977</v>
      </c>
      <c r="Z1066" s="9">
        <f t="shared" si="368"/>
        <v>3975.772395713534</v>
      </c>
      <c r="AA1066" s="9">
        <f t="shared" si="369"/>
        <v>218.34744569583412</v>
      </c>
    </row>
    <row r="1067" spans="1:27" x14ac:dyDescent="0.25">
      <c r="A1067" t="s">
        <v>1072</v>
      </c>
      <c r="B1067" s="2">
        <v>41057</v>
      </c>
      <c r="C1067" s="3">
        <v>0</v>
      </c>
      <c r="D1067">
        <v>1.2565900000000001</v>
      </c>
      <c r="E1067">
        <v>1.2624</v>
      </c>
      <c r="F1067">
        <v>1.2516</v>
      </c>
      <c r="G1067">
        <v>1.25213</v>
      </c>
      <c r="H1067">
        <v>179322</v>
      </c>
      <c r="I1067">
        <f t="shared" si="370"/>
        <v>-94.356826022671484</v>
      </c>
      <c r="J1067">
        <f t="shared" si="373"/>
        <v>1.3085703846153847</v>
      </c>
      <c r="K1067">
        <f t="shared" si="374"/>
        <v>1.3012550557383002</v>
      </c>
      <c r="L1067">
        <f t="shared" si="380"/>
        <v>1.295404722222222</v>
      </c>
      <c r="M1067">
        <f t="shared" si="381"/>
        <v>1.2872175470448635</v>
      </c>
      <c r="N1067">
        <f t="shared" si="378"/>
        <v>1.2834608333333333</v>
      </c>
      <c r="O1067">
        <f t="shared" si="379"/>
        <v>1.2788380293033379</v>
      </c>
      <c r="P1067" t="str">
        <f t="shared" si="375"/>
        <v>-</v>
      </c>
      <c r="Q1067" t="str">
        <f t="shared" si="376"/>
        <v>Sell</v>
      </c>
      <c r="R1067" t="str">
        <f t="shared" si="361"/>
        <v>-</v>
      </c>
      <c r="S1067" t="str">
        <f t="shared" si="377"/>
        <v>-</v>
      </c>
      <c r="T1067">
        <f t="shared" si="371"/>
        <v>1.2526600000000001</v>
      </c>
      <c r="U1067">
        <f t="shared" si="372"/>
        <v>1.2516</v>
      </c>
      <c r="V1067" t="str">
        <f t="shared" si="365"/>
        <v>-</v>
      </c>
      <c r="W1067" t="str">
        <f t="shared" si="366"/>
        <v>-</v>
      </c>
      <c r="X1067" t="str">
        <f t="shared" si="367"/>
        <v>-</v>
      </c>
      <c r="Y1067" s="9">
        <f t="shared" si="363"/>
        <v>4998.0229940993977</v>
      </c>
      <c r="Z1067" s="9">
        <f t="shared" si="368"/>
        <v>3989.9278288597043</v>
      </c>
      <c r="AA1067" s="9">
        <f t="shared" si="369"/>
        <v>235.29254522821637</v>
      </c>
    </row>
    <row r="1068" spans="1:27" x14ac:dyDescent="0.25">
      <c r="A1068" t="s">
        <v>1073</v>
      </c>
      <c r="B1068" s="2">
        <v>41058</v>
      </c>
      <c r="C1068" s="3">
        <v>0</v>
      </c>
      <c r="D1068">
        <v>1.2521</v>
      </c>
      <c r="E1068">
        <v>1.2574099999999999</v>
      </c>
      <c r="F1068">
        <v>1.2460599999999999</v>
      </c>
      <c r="G1068">
        <v>1.2477100000000001</v>
      </c>
      <c r="H1068">
        <v>271011</v>
      </c>
      <c r="I1068">
        <f t="shared" si="370"/>
        <v>-96.280432822362144</v>
      </c>
      <c r="J1068">
        <f t="shared" si="373"/>
        <v>1.3072870512820514</v>
      </c>
      <c r="K1068">
        <f t="shared" si="374"/>
        <v>1.2998994847069507</v>
      </c>
      <c r="L1068">
        <f t="shared" si="380"/>
        <v>1.2935777777777782</v>
      </c>
      <c r="M1068">
        <f t="shared" si="381"/>
        <v>1.2850820039613573</v>
      </c>
      <c r="N1068">
        <f t="shared" si="378"/>
        <v>1.2802908333333332</v>
      </c>
      <c r="O1068">
        <f t="shared" si="379"/>
        <v>1.2763477869590709</v>
      </c>
      <c r="P1068" t="str">
        <f t="shared" si="375"/>
        <v>-</v>
      </c>
      <c r="Q1068" t="str">
        <f t="shared" si="376"/>
        <v>Sell</v>
      </c>
      <c r="R1068" t="str">
        <f t="shared" si="361"/>
        <v>-</v>
      </c>
      <c r="S1068" t="str">
        <f t="shared" si="377"/>
        <v>-</v>
      </c>
      <c r="T1068">
        <f t="shared" si="371"/>
        <v>1.2482800000000001</v>
      </c>
      <c r="U1068">
        <f t="shared" si="372"/>
        <v>1.2471399999999999</v>
      </c>
      <c r="V1068" t="str">
        <f t="shared" si="365"/>
        <v>-</v>
      </c>
      <c r="W1068" t="str">
        <f t="shared" si="366"/>
        <v>-</v>
      </c>
      <c r="X1068" t="str">
        <f t="shared" si="367"/>
        <v>-</v>
      </c>
      <c r="Y1068" s="9">
        <f t="shared" si="363"/>
        <v>4998.0229940993977</v>
      </c>
      <c r="Z1068" s="9">
        <f t="shared" si="368"/>
        <v>4003.9277999322248</v>
      </c>
      <c r="AA1068" s="9">
        <f t="shared" si="369"/>
        <v>251.91401856697368</v>
      </c>
    </row>
    <row r="1069" spans="1:27" x14ac:dyDescent="0.25">
      <c r="A1069" t="s">
        <v>1074</v>
      </c>
      <c r="B1069" s="2">
        <v>41059</v>
      </c>
      <c r="C1069" s="3">
        <v>0</v>
      </c>
      <c r="D1069">
        <v>1.24773</v>
      </c>
      <c r="E1069">
        <v>1.2486699999999999</v>
      </c>
      <c r="F1069">
        <v>1.2360599999999999</v>
      </c>
      <c r="G1069">
        <v>1.2373099999999999</v>
      </c>
      <c r="H1069">
        <v>289182</v>
      </c>
      <c r="I1069">
        <f t="shared" si="370"/>
        <v>-97.539370078740205</v>
      </c>
      <c r="J1069">
        <f t="shared" si="373"/>
        <v>1.3060682051282051</v>
      </c>
      <c r="K1069">
        <f t="shared" si="374"/>
        <v>1.2983149407903192</v>
      </c>
      <c r="L1069">
        <f t="shared" si="380"/>
        <v>1.2915113888888887</v>
      </c>
      <c r="M1069">
        <f t="shared" si="381"/>
        <v>1.2824997334769597</v>
      </c>
      <c r="N1069">
        <f t="shared" si="378"/>
        <v>1.2770637500000002</v>
      </c>
      <c r="O1069">
        <f t="shared" si="379"/>
        <v>1.2732247640023453</v>
      </c>
      <c r="P1069" t="str">
        <f t="shared" si="375"/>
        <v>-</v>
      </c>
      <c r="Q1069" t="str">
        <f t="shared" si="376"/>
        <v>Sell</v>
      </c>
      <c r="R1069" t="str">
        <f t="shared" si="361"/>
        <v>-</v>
      </c>
      <c r="S1069" t="str">
        <f t="shared" si="377"/>
        <v>-</v>
      </c>
      <c r="T1069">
        <f t="shared" si="371"/>
        <v>1.23797</v>
      </c>
      <c r="U1069">
        <f t="shared" si="372"/>
        <v>1.23665</v>
      </c>
      <c r="V1069" t="str">
        <f t="shared" si="365"/>
        <v>-</v>
      </c>
      <c r="W1069" t="str">
        <f t="shared" si="366"/>
        <v>-</v>
      </c>
      <c r="X1069" t="str">
        <f t="shared" si="367"/>
        <v>-</v>
      </c>
      <c r="Y1069" s="9">
        <f t="shared" si="363"/>
        <v>4998.0229940993977</v>
      </c>
      <c r="Z1069" s="9">
        <f t="shared" si="368"/>
        <v>4037.2731117065823</v>
      </c>
      <c r="AA1069" s="9">
        <f t="shared" si="369"/>
        <v>291.03158786166949</v>
      </c>
    </row>
    <row r="1070" spans="1:27" x14ac:dyDescent="0.25">
      <c r="A1070" t="s">
        <v>1075</v>
      </c>
      <c r="B1070" s="2">
        <v>41060</v>
      </c>
      <c r="C1070" s="3">
        <v>0</v>
      </c>
      <c r="D1070">
        <v>1.2373000000000001</v>
      </c>
      <c r="E1070">
        <v>1.24281</v>
      </c>
      <c r="F1070">
        <v>1.23363</v>
      </c>
      <c r="G1070">
        <v>1.2361899999999999</v>
      </c>
      <c r="H1070">
        <v>285546</v>
      </c>
      <c r="I1070">
        <f t="shared" si="370"/>
        <v>-94.746562692386831</v>
      </c>
      <c r="J1070">
        <f t="shared" si="373"/>
        <v>1.3048317948717947</v>
      </c>
      <c r="K1070">
        <f t="shared" si="374"/>
        <v>1.2967421574791718</v>
      </c>
      <c r="L1070">
        <f t="shared" si="380"/>
        <v>1.2893416666666664</v>
      </c>
      <c r="M1070">
        <f t="shared" si="381"/>
        <v>1.2799965046403672</v>
      </c>
      <c r="N1070">
        <f t="shared" si="378"/>
        <v>1.2737633333333334</v>
      </c>
      <c r="O1070">
        <f t="shared" si="379"/>
        <v>1.2702619828821577</v>
      </c>
      <c r="P1070" t="str">
        <f t="shared" si="375"/>
        <v>-</v>
      </c>
      <c r="Q1070" t="str">
        <f t="shared" si="376"/>
        <v>Sell</v>
      </c>
      <c r="R1070" t="str">
        <f t="shared" si="361"/>
        <v>-</v>
      </c>
      <c r="S1070" t="str">
        <f t="shared" si="377"/>
        <v>-</v>
      </c>
      <c r="T1070">
        <f t="shared" si="371"/>
        <v>1.23691</v>
      </c>
      <c r="U1070">
        <f t="shared" si="372"/>
        <v>1.2354700000000001</v>
      </c>
      <c r="V1070" t="str">
        <f t="shared" si="365"/>
        <v>-</v>
      </c>
      <c r="W1070" t="str">
        <f t="shared" si="366"/>
        <v>-</v>
      </c>
      <c r="X1070" t="str">
        <f t="shared" si="367"/>
        <v>-</v>
      </c>
      <c r="Y1070" s="9">
        <f t="shared" si="363"/>
        <v>4998.0229940993977</v>
      </c>
      <c r="Z1070" s="9">
        <f t="shared" si="368"/>
        <v>4040.7329507396639</v>
      </c>
      <c r="AA1070" s="9">
        <f t="shared" si="369"/>
        <v>295.02841554065446</v>
      </c>
    </row>
    <row r="1071" spans="1:27" x14ac:dyDescent="0.25">
      <c r="A1071" t="s">
        <v>1076</v>
      </c>
      <c r="B1071" s="2">
        <v>41061</v>
      </c>
      <c r="C1071" s="3">
        <v>0</v>
      </c>
      <c r="D1071">
        <v>1.23617</v>
      </c>
      <c r="E1071">
        <v>1.24481</v>
      </c>
      <c r="F1071">
        <v>1.2291300000000001</v>
      </c>
      <c r="G1071">
        <v>1.2432799999999999</v>
      </c>
      <c r="H1071">
        <v>294290</v>
      </c>
      <c r="I1071">
        <f t="shared" si="370"/>
        <v>-73.417245913958453</v>
      </c>
      <c r="J1071">
        <f t="shared" si="373"/>
        <v>1.3038478205128203</v>
      </c>
      <c r="K1071">
        <f t="shared" si="374"/>
        <v>1.2953886851379268</v>
      </c>
      <c r="L1071">
        <f t="shared" si="380"/>
        <v>1.2871663888888887</v>
      </c>
      <c r="M1071">
        <f t="shared" si="381"/>
        <v>1.2780118287138609</v>
      </c>
      <c r="N1071">
        <f t="shared" si="378"/>
        <v>1.2710566666666667</v>
      </c>
      <c r="O1071">
        <f t="shared" si="379"/>
        <v>1.2681034242515852</v>
      </c>
      <c r="P1071" t="str">
        <f t="shared" si="375"/>
        <v>Buy</v>
      </c>
      <c r="Q1071" t="str">
        <f t="shared" si="376"/>
        <v>Sell</v>
      </c>
      <c r="R1071" t="str">
        <f t="shared" si="361"/>
        <v>-</v>
      </c>
      <c r="S1071" t="str">
        <f t="shared" si="377"/>
        <v>-</v>
      </c>
      <c r="T1071">
        <f t="shared" si="371"/>
        <v>1.2439499999999999</v>
      </c>
      <c r="U1071">
        <f t="shared" si="372"/>
        <v>1.24261</v>
      </c>
      <c r="V1071" t="str">
        <f t="shared" si="365"/>
        <v>-</v>
      </c>
      <c r="W1071" t="str">
        <f t="shared" si="366"/>
        <v>-</v>
      </c>
      <c r="X1071" t="str">
        <f t="shared" si="367"/>
        <v>-</v>
      </c>
      <c r="Y1071" s="9">
        <f t="shared" si="363"/>
        <v>4998.0229940993977</v>
      </c>
      <c r="Z1071" s="9">
        <f t="shared" si="368"/>
        <v>4017.8648612077641</v>
      </c>
      <c r="AA1071" s="9">
        <f t="shared" si="369"/>
        <v>268.31732028666329</v>
      </c>
    </row>
    <row r="1072" spans="1:27" x14ac:dyDescent="0.25">
      <c r="A1072" t="s">
        <v>1077</v>
      </c>
      <c r="B1072" s="2">
        <v>41063</v>
      </c>
      <c r="C1072" s="3">
        <v>0</v>
      </c>
      <c r="D1072">
        <v>1.2412799999999999</v>
      </c>
      <c r="E1072">
        <v>1.2441800000000001</v>
      </c>
      <c r="F1072">
        <v>1.23956</v>
      </c>
      <c r="G1072">
        <v>1.2398199999999999</v>
      </c>
      <c r="H1072">
        <v>16767</v>
      </c>
      <c r="I1072">
        <f t="shared" si="370"/>
        <v>-79.917339845951744</v>
      </c>
      <c r="J1072">
        <f t="shared" si="373"/>
        <v>1.3028389743589743</v>
      </c>
      <c r="K1072">
        <f t="shared" si="374"/>
        <v>1.293981882982536</v>
      </c>
      <c r="L1072">
        <f t="shared" si="380"/>
        <v>1.2849199999999998</v>
      </c>
      <c r="M1072">
        <f t="shared" si="381"/>
        <v>1.2759474055401387</v>
      </c>
      <c r="N1072">
        <f t="shared" si="378"/>
        <v>1.2687129166666669</v>
      </c>
      <c r="O1072">
        <f t="shared" si="379"/>
        <v>1.2658407503114584</v>
      </c>
      <c r="P1072" t="str">
        <f t="shared" si="375"/>
        <v>-</v>
      </c>
      <c r="Q1072" t="str">
        <f t="shared" si="376"/>
        <v>Sell</v>
      </c>
      <c r="R1072" t="str">
        <f t="shared" ref="R1072:R1135" si="382">IF(P1072=Q1072,Q1072,"-")</f>
        <v>-</v>
      </c>
      <c r="S1072" t="str">
        <f t="shared" si="377"/>
        <v>-</v>
      </c>
      <c r="T1072">
        <f t="shared" si="371"/>
        <v>1.2404299999999999</v>
      </c>
      <c r="U1072">
        <f t="shared" si="372"/>
        <v>1.2392099999999999</v>
      </c>
      <c r="V1072" t="str">
        <f t="shared" si="365"/>
        <v>-</v>
      </c>
      <c r="W1072" t="str">
        <f t="shared" si="366"/>
        <v>-</v>
      </c>
      <c r="X1072" t="str">
        <f t="shared" si="367"/>
        <v>-</v>
      </c>
      <c r="Y1072" s="9">
        <f t="shared" si="363"/>
        <v>4998.0229940993977</v>
      </c>
      <c r="Z1072" s="9">
        <f t="shared" si="368"/>
        <v>4029.2664592918568</v>
      </c>
      <c r="AA1072" s="9">
        <f t="shared" si="369"/>
        <v>281.71213116274458</v>
      </c>
    </row>
    <row r="1073" spans="1:27" x14ac:dyDescent="0.25">
      <c r="A1073" t="s">
        <v>1078</v>
      </c>
      <c r="B1073" s="2">
        <v>41064</v>
      </c>
      <c r="C1073" s="3">
        <v>0</v>
      </c>
      <c r="D1073">
        <v>1.2398199999999999</v>
      </c>
      <c r="E1073">
        <v>1.25267</v>
      </c>
      <c r="F1073">
        <v>1.2385600000000001</v>
      </c>
      <c r="G1073">
        <v>1.25261</v>
      </c>
      <c r="H1073">
        <v>235768</v>
      </c>
      <c r="I1073">
        <f t="shared" si="370"/>
        <v>-55.889535975953422</v>
      </c>
      <c r="J1073">
        <f t="shared" si="373"/>
        <v>1.3019455128205126</v>
      </c>
      <c r="K1073">
        <f t="shared" si="374"/>
        <v>1.2929344935399401</v>
      </c>
      <c r="L1073">
        <f t="shared" si="380"/>
        <v>1.2831908333333333</v>
      </c>
      <c r="M1073">
        <f t="shared" si="381"/>
        <v>1.2746859241595907</v>
      </c>
      <c r="N1073">
        <f t="shared" si="378"/>
        <v>1.2664929166666667</v>
      </c>
      <c r="O1073">
        <f t="shared" si="379"/>
        <v>1.2647822902865418</v>
      </c>
      <c r="P1073" t="str">
        <f t="shared" si="375"/>
        <v>-</v>
      </c>
      <c r="Q1073" t="str">
        <f t="shared" si="376"/>
        <v>Sell</v>
      </c>
      <c r="R1073" t="str">
        <f t="shared" si="382"/>
        <v>-</v>
      </c>
      <c r="S1073" t="str">
        <f t="shared" si="377"/>
        <v>-</v>
      </c>
      <c r="T1073">
        <f t="shared" si="371"/>
        <v>1.2530300000000001</v>
      </c>
      <c r="U1073">
        <f t="shared" si="372"/>
        <v>1.2521899999999999</v>
      </c>
      <c r="V1073" t="str">
        <f t="shared" si="365"/>
        <v>-</v>
      </c>
      <c r="W1073" t="str">
        <f t="shared" si="366"/>
        <v>-</v>
      </c>
      <c r="X1073" t="str">
        <f t="shared" si="367"/>
        <v>-</v>
      </c>
      <c r="Y1073" s="9">
        <f t="shared" si="363"/>
        <v>4998.0229940993977</v>
      </c>
      <c r="Z1073" s="9">
        <f t="shared" si="368"/>
        <v>3988.7496660889183</v>
      </c>
      <c r="AA1073" s="9">
        <f t="shared" si="369"/>
        <v>233.92817769699434</v>
      </c>
    </row>
    <row r="1074" spans="1:27" x14ac:dyDescent="0.25">
      <c r="A1074" t="s">
        <v>1079</v>
      </c>
      <c r="B1074" s="2">
        <v>41065</v>
      </c>
      <c r="C1074" s="3">
        <v>0</v>
      </c>
      <c r="D1074">
        <v>1.25261</v>
      </c>
      <c r="E1074">
        <v>1.25417</v>
      </c>
      <c r="F1074">
        <v>1.24098</v>
      </c>
      <c r="G1074">
        <v>1.2461</v>
      </c>
      <c r="H1074">
        <v>259546</v>
      </c>
      <c r="I1074">
        <f t="shared" si="370"/>
        <v>-68.119481495397395</v>
      </c>
      <c r="J1074">
        <f t="shared" si="373"/>
        <v>1.30110141025641</v>
      </c>
      <c r="K1074">
        <f t="shared" si="374"/>
        <v>1.2917488101591821</v>
      </c>
      <c r="L1074">
        <f t="shared" si="380"/>
        <v>1.2811516666666667</v>
      </c>
      <c r="M1074">
        <f t="shared" si="381"/>
        <v>1.273140739069883</v>
      </c>
      <c r="N1074">
        <f t="shared" si="378"/>
        <v>1.2642783333333332</v>
      </c>
      <c r="O1074">
        <f t="shared" si="379"/>
        <v>1.2632877070636184</v>
      </c>
      <c r="P1074" t="str">
        <f t="shared" si="375"/>
        <v>-</v>
      </c>
      <c r="Q1074" t="str">
        <f t="shared" si="376"/>
        <v>Sell</v>
      </c>
      <c r="R1074" t="str">
        <f t="shared" si="382"/>
        <v>-</v>
      </c>
      <c r="S1074" t="str">
        <f t="shared" si="377"/>
        <v>-</v>
      </c>
      <c r="T1074">
        <f t="shared" si="371"/>
        <v>1.24644</v>
      </c>
      <c r="U1074">
        <f t="shared" si="372"/>
        <v>1.24576</v>
      </c>
      <c r="V1074" t="str">
        <f t="shared" si="365"/>
        <v>-</v>
      </c>
      <c r="W1074" t="str">
        <f t="shared" si="366"/>
        <v>-</v>
      </c>
      <c r="X1074" t="str">
        <f t="shared" si="367"/>
        <v>-</v>
      </c>
      <c r="Y1074" s="9">
        <f t="shared" si="363"/>
        <v>4998.0229940993977</v>
      </c>
      <c r="Z1074" s="9">
        <f t="shared" si="368"/>
        <v>4009.8384150856823</v>
      </c>
      <c r="AA1074" s="9">
        <f t="shared" si="369"/>
        <v>258.99847564208272</v>
      </c>
    </row>
    <row r="1075" spans="1:27" x14ac:dyDescent="0.25">
      <c r="A1075" t="s">
        <v>1080</v>
      </c>
      <c r="B1075" s="2">
        <v>41066</v>
      </c>
      <c r="C1075" s="3">
        <v>0</v>
      </c>
      <c r="D1075">
        <v>1.2461</v>
      </c>
      <c r="E1075">
        <v>1.25851</v>
      </c>
      <c r="F1075">
        <v>1.2441599999999999</v>
      </c>
      <c r="G1075">
        <v>1.2576099999999999</v>
      </c>
      <c r="H1075">
        <v>280343</v>
      </c>
      <c r="I1075">
        <f t="shared" si="370"/>
        <v>-45.534519028495183</v>
      </c>
      <c r="J1075">
        <f t="shared" si="373"/>
        <v>1.3003776923076922</v>
      </c>
      <c r="K1075">
        <f t="shared" si="374"/>
        <v>1.290884536484266</v>
      </c>
      <c r="L1075">
        <f t="shared" si="380"/>
        <v>1.2793336111111111</v>
      </c>
      <c r="M1075">
        <f t="shared" si="381"/>
        <v>1.2723012396607001</v>
      </c>
      <c r="N1075">
        <f t="shared" si="378"/>
        <v>1.2627870833333332</v>
      </c>
      <c r="O1075">
        <f t="shared" si="379"/>
        <v>1.262833490498529</v>
      </c>
      <c r="P1075" t="str">
        <f t="shared" si="375"/>
        <v>-</v>
      </c>
      <c r="Q1075" t="str">
        <f t="shared" si="376"/>
        <v>Sell</v>
      </c>
      <c r="R1075" t="str">
        <f t="shared" si="382"/>
        <v>-</v>
      </c>
      <c r="S1075" t="str">
        <f t="shared" si="377"/>
        <v>-</v>
      </c>
      <c r="T1075">
        <f t="shared" si="371"/>
        <v>1.25796</v>
      </c>
      <c r="U1075">
        <f t="shared" si="372"/>
        <v>1.25726</v>
      </c>
      <c r="V1075" t="str">
        <f t="shared" si="365"/>
        <v>-</v>
      </c>
      <c r="W1075" t="str">
        <f t="shared" si="366"/>
        <v>-</v>
      </c>
      <c r="X1075" t="str">
        <f t="shared" si="367"/>
        <v>-</v>
      </c>
      <c r="Y1075" s="9">
        <f t="shared" si="363"/>
        <v>4998.0229940993977</v>
      </c>
      <c r="Z1075" s="9">
        <f t="shared" si="368"/>
        <v>3973.1175825140685</v>
      </c>
      <c r="AA1075" s="9">
        <f t="shared" si="369"/>
        <v>215.22173757787792</v>
      </c>
    </row>
    <row r="1076" spans="1:27" x14ac:dyDescent="0.25">
      <c r="A1076" t="s">
        <v>1081</v>
      </c>
      <c r="B1076" s="2">
        <v>41067</v>
      </c>
      <c r="C1076" s="3">
        <v>0</v>
      </c>
      <c r="D1076">
        <v>1.2575499999999999</v>
      </c>
      <c r="E1076">
        <v>1.2624899999999999</v>
      </c>
      <c r="F1076">
        <v>1.2539800000000001</v>
      </c>
      <c r="G1076">
        <v>1.2567299999999999</v>
      </c>
      <c r="H1076">
        <v>271253</v>
      </c>
      <c r="I1076">
        <f t="shared" si="370"/>
        <v>-30.214917825537636</v>
      </c>
      <c r="J1076">
        <f t="shared" si="373"/>
        <v>1.2994752564102563</v>
      </c>
      <c r="K1076">
        <f t="shared" si="374"/>
        <v>1.2900198646745378</v>
      </c>
      <c r="L1076">
        <f t="shared" si="380"/>
        <v>1.2775988888888885</v>
      </c>
      <c r="M1076">
        <f t="shared" si="381"/>
        <v>1.2714595510303919</v>
      </c>
      <c r="N1076">
        <f t="shared" si="378"/>
        <v>1.2612641666666669</v>
      </c>
      <c r="O1076">
        <f t="shared" si="379"/>
        <v>1.2623452112586468</v>
      </c>
      <c r="P1076" t="str">
        <f t="shared" si="375"/>
        <v>-</v>
      </c>
      <c r="Q1076" t="str">
        <f t="shared" si="376"/>
        <v>Sell</v>
      </c>
      <c r="R1076" t="str">
        <f t="shared" si="382"/>
        <v>-</v>
      </c>
      <c r="S1076" t="str">
        <f t="shared" si="377"/>
        <v>-</v>
      </c>
      <c r="T1076">
        <f t="shared" si="371"/>
        <v>1.25709</v>
      </c>
      <c r="U1076">
        <f t="shared" si="372"/>
        <v>1.25637</v>
      </c>
      <c r="V1076" t="str">
        <f t="shared" si="365"/>
        <v>-</v>
      </c>
      <c r="W1076" t="str">
        <f t="shared" si="366"/>
        <v>-</v>
      </c>
      <c r="X1076" t="str">
        <f t="shared" si="367"/>
        <v>-</v>
      </c>
      <c r="Y1076" s="9">
        <f t="shared" si="363"/>
        <v>4998.0229940993977</v>
      </c>
      <c r="Z1076" s="9">
        <f t="shared" si="368"/>
        <v>3975.8672760895383</v>
      </c>
      <c r="AA1076" s="9">
        <f t="shared" si="369"/>
        <v>218.52401708442255</v>
      </c>
    </row>
    <row r="1077" spans="1:27" x14ac:dyDescent="0.25">
      <c r="A1077" t="s">
        <v>1082</v>
      </c>
      <c r="B1077" s="2">
        <v>41068</v>
      </c>
      <c r="C1077" s="3">
        <v>0</v>
      </c>
      <c r="D1077">
        <v>1.2567299999999999</v>
      </c>
      <c r="E1077">
        <v>1.25712</v>
      </c>
      <c r="F1077">
        <v>1.24353</v>
      </c>
      <c r="G1077">
        <v>1.25159</v>
      </c>
      <c r="H1077">
        <v>252015</v>
      </c>
      <c r="I1077">
        <f t="shared" si="370"/>
        <v>-32.673860911270872</v>
      </c>
      <c r="J1077">
        <f t="shared" si="373"/>
        <v>1.2986973076923074</v>
      </c>
      <c r="K1077">
        <f t="shared" si="374"/>
        <v>1.2890469567080935</v>
      </c>
      <c r="L1077">
        <f t="shared" si="380"/>
        <v>1.2755499999999997</v>
      </c>
      <c r="M1077">
        <f t="shared" si="381"/>
        <v>1.2703855212449653</v>
      </c>
      <c r="N1077">
        <f t="shared" si="378"/>
        <v>1.2596000000000001</v>
      </c>
      <c r="O1077">
        <f t="shared" si="379"/>
        <v>1.261484794357955</v>
      </c>
      <c r="P1077" t="str">
        <f t="shared" si="375"/>
        <v>-</v>
      </c>
      <c r="Q1077" t="str">
        <f t="shared" si="376"/>
        <v>Sell</v>
      </c>
      <c r="R1077" t="str">
        <f t="shared" si="382"/>
        <v>-</v>
      </c>
      <c r="S1077" t="str">
        <f t="shared" si="377"/>
        <v>-</v>
      </c>
      <c r="T1077">
        <f t="shared" si="371"/>
        <v>1.25196</v>
      </c>
      <c r="U1077">
        <f t="shared" si="372"/>
        <v>1.25122</v>
      </c>
      <c r="V1077" t="str">
        <f t="shared" si="365"/>
        <v>-</v>
      </c>
      <c r="W1077" t="str">
        <f t="shared" si="366"/>
        <v>-</v>
      </c>
      <c r="X1077" t="str">
        <f t="shared" si="367"/>
        <v>-</v>
      </c>
      <c r="Y1077" s="9">
        <f t="shared" si="363"/>
        <v>4998.0229940993977</v>
      </c>
      <c r="Z1077" s="9">
        <f t="shared" si="368"/>
        <v>3992.1586904528881</v>
      </c>
      <c r="AA1077" s="9">
        <f t="shared" si="369"/>
        <v>238.01240637708244</v>
      </c>
    </row>
    <row r="1078" spans="1:27" x14ac:dyDescent="0.25">
      <c r="A1078" t="s">
        <v>1083</v>
      </c>
      <c r="B1078" s="2">
        <v>41070</v>
      </c>
      <c r="C1078" s="3">
        <v>0</v>
      </c>
      <c r="D1078">
        <v>1.2638499999999999</v>
      </c>
      <c r="E1078">
        <v>1.2667600000000001</v>
      </c>
      <c r="F1078">
        <v>1.26305</v>
      </c>
      <c r="G1078">
        <v>1.26441</v>
      </c>
      <c r="H1078">
        <v>21822</v>
      </c>
      <c r="I1078">
        <f t="shared" si="370"/>
        <v>-6.2450172734522216</v>
      </c>
      <c r="J1078">
        <f t="shared" si="373"/>
        <v>1.2980846153846151</v>
      </c>
      <c r="K1078">
        <f t="shared" si="374"/>
        <v>1.2884232362851038</v>
      </c>
      <c r="L1078">
        <f t="shared" si="380"/>
        <v>1.2738969444444441</v>
      </c>
      <c r="M1078">
        <f t="shared" si="381"/>
        <v>1.2700625200965887</v>
      </c>
      <c r="N1078">
        <f t="shared" si="378"/>
        <v>1.2585466666666669</v>
      </c>
      <c r="O1078">
        <f t="shared" si="379"/>
        <v>1.2617188108093187</v>
      </c>
      <c r="P1078" t="str">
        <f t="shared" si="375"/>
        <v>-</v>
      </c>
      <c r="Q1078" t="str">
        <f t="shared" si="376"/>
        <v>Sell</v>
      </c>
      <c r="R1078" t="str">
        <f t="shared" si="382"/>
        <v>-</v>
      </c>
      <c r="S1078" t="str">
        <f t="shared" si="377"/>
        <v>-</v>
      </c>
      <c r="T1078">
        <f t="shared" si="371"/>
        <v>1.2648299999999999</v>
      </c>
      <c r="U1078">
        <f t="shared" si="372"/>
        <v>1.2639899999999999</v>
      </c>
      <c r="V1078" t="str">
        <f t="shared" si="365"/>
        <v>-</v>
      </c>
      <c r="W1078" t="str">
        <f t="shared" si="366"/>
        <v>-</v>
      </c>
      <c r="X1078" t="str">
        <f t="shared" si="367"/>
        <v>-</v>
      </c>
      <c r="Y1078" s="9">
        <f t="shared" si="363"/>
        <v>4998.0229940993977</v>
      </c>
      <c r="Z1078" s="9">
        <f t="shared" si="368"/>
        <v>3951.5373560869034</v>
      </c>
      <c r="AA1078" s="9">
        <f t="shared" si="369"/>
        <v>189.09660983142322</v>
      </c>
    </row>
    <row r="1079" spans="1:27" x14ac:dyDescent="0.25">
      <c r="A1079" t="s">
        <v>1084</v>
      </c>
      <c r="B1079" s="2">
        <v>41071</v>
      </c>
      <c r="C1079" s="3">
        <v>0</v>
      </c>
      <c r="D1079">
        <v>1.2644</v>
      </c>
      <c r="E1079">
        <v>1.2646900000000001</v>
      </c>
      <c r="F1079">
        <v>1.2450000000000001</v>
      </c>
      <c r="G1079">
        <v>1.24769</v>
      </c>
      <c r="H1079">
        <v>269756</v>
      </c>
      <c r="I1079">
        <f t="shared" si="370"/>
        <v>-50.677650810523822</v>
      </c>
      <c r="J1079">
        <f t="shared" si="373"/>
        <v>1.297196538461538</v>
      </c>
      <c r="K1079">
        <f t="shared" si="374"/>
        <v>1.2873920151133289</v>
      </c>
      <c r="L1079">
        <f t="shared" si="380"/>
        <v>1.2717808333333331</v>
      </c>
      <c r="M1079">
        <f t="shared" si="381"/>
        <v>1.2688531946859622</v>
      </c>
      <c r="N1079">
        <f t="shared" si="378"/>
        <v>1.2570766666666666</v>
      </c>
      <c r="O1079">
        <f t="shared" si="379"/>
        <v>1.2605965059445734</v>
      </c>
      <c r="P1079" t="str">
        <f t="shared" si="375"/>
        <v>Sell</v>
      </c>
      <c r="Q1079" t="str">
        <f t="shared" si="376"/>
        <v>Sell</v>
      </c>
      <c r="R1079" t="str">
        <f t="shared" si="382"/>
        <v>Sell</v>
      </c>
      <c r="S1079" t="str">
        <f t="shared" si="377"/>
        <v>-</v>
      </c>
      <c r="T1079">
        <f t="shared" si="371"/>
        <v>1.2481</v>
      </c>
      <c r="U1079">
        <f t="shared" si="372"/>
        <v>1.2472799999999999</v>
      </c>
      <c r="V1079" t="str">
        <f t="shared" si="365"/>
        <v>-</v>
      </c>
      <c r="W1079" t="str">
        <f t="shared" si="366"/>
        <v>-</v>
      </c>
      <c r="X1079">
        <f t="shared" si="367"/>
        <v>4006.0892556686163</v>
      </c>
      <c r="Y1079" s="9">
        <f t="shared" si="363"/>
        <v>4998.0229940993977</v>
      </c>
      <c r="Z1079" s="9">
        <f t="shared" si="368"/>
        <v>4004.5052432492571</v>
      </c>
      <c r="AA1079" s="9">
        <f t="shared" si="369"/>
        <v>252.66253114003928</v>
      </c>
    </row>
    <row r="1080" spans="1:27" x14ac:dyDescent="0.25">
      <c r="A1080" t="s">
        <v>1085</v>
      </c>
      <c r="B1080" s="2">
        <v>41072</v>
      </c>
      <c r="C1080" s="3">
        <v>0</v>
      </c>
      <c r="D1080">
        <v>1.24769</v>
      </c>
      <c r="E1080">
        <v>1.2528699999999999</v>
      </c>
      <c r="F1080">
        <v>1.2442500000000001</v>
      </c>
      <c r="G1080">
        <v>1.25</v>
      </c>
      <c r="H1080">
        <v>285977</v>
      </c>
      <c r="I1080">
        <f t="shared" si="370"/>
        <v>-44.538931703428339</v>
      </c>
      <c r="J1080">
        <f t="shared" si="373"/>
        <v>1.296454487179487</v>
      </c>
      <c r="K1080">
        <f t="shared" si="374"/>
        <v>1.2864453818193204</v>
      </c>
      <c r="L1080">
        <f t="shared" si="380"/>
        <v>1.2697311111111107</v>
      </c>
      <c r="M1080">
        <f t="shared" si="381"/>
        <v>1.2678341030813156</v>
      </c>
      <c r="N1080">
        <f t="shared" si="378"/>
        <v>1.2560999999999998</v>
      </c>
      <c r="O1080">
        <f t="shared" si="379"/>
        <v>1.2597487854690077</v>
      </c>
      <c r="P1080" t="str">
        <f t="shared" si="375"/>
        <v>-</v>
      </c>
      <c r="Q1080" t="str">
        <f t="shared" si="376"/>
        <v>Sell</v>
      </c>
      <c r="R1080" t="str">
        <f t="shared" si="382"/>
        <v>-</v>
      </c>
      <c r="S1080" t="str">
        <f t="shared" si="377"/>
        <v>-</v>
      </c>
      <c r="T1080">
        <f t="shared" si="371"/>
        <v>1.25041</v>
      </c>
      <c r="U1080">
        <f t="shared" si="372"/>
        <v>1.24959</v>
      </c>
      <c r="V1080" t="str">
        <f t="shared" si="365"/>
        <v>-</v>
      </c>
      <c r="W1080" t="str">
        <f t="shared" si="366"/>
        <v>-</v>
      </c>
      <c r="X1080" t="str">
        <f t="shared" si="367"/>
        <v>-</v>
      </c>
      <c r="Y1080" s="9">
        <f t="shared" si="363"/>
        <v>4998.0229940993977</v>
      </c>
      <c r="Z1080" s="9">
        <f t="shared" si="368"/>
        <v>3997.1073440706627</v>
      </c>
      <c r="AA1080" s="9">
        <f t="shared" si="369"/>
        <v>243.88612889738238</v>
      </c>
    </row>
    <row r="1081" spans="1:27" x14ac:dyDescent="0.25">
      <c r="A1081" t="s">
        <v>1086</v>
      </c>
      <c r="B1081" s="2">
        <v>41073</v>
      </c>
      <c r="C1081" s="3">
        <v>0</v>
      </c>
      <c r="D1081">
        <v>1.25</v>
      </c>
      <c r="E1081">
        <v>1.26098</v>
      </c>
      <c r="F1081">
        <v>1.24735</v>
      </c>
      <c r="G1081">
        <v>1.25742</v>
      </c>
      <c r="H1081">
        <v>286129</v>
      </c>
      <c r="I1081">
        <f t="shared" si="370"/>
        <v>-24.820621844273486</v>
      </c>
      <c r="J1081">
        <f t="shared" si="373"/>
        <v>1.2958824358974355</v>
      </c>
      <c r="K1081">
        <f t="shared" si="374"/>
        <v>1.2857105620264262</v>
      </c>
      <c r="L1081">
        <f t="shared" si="380"/>
        <v>1.2681383333333334</v>
      </c>
      <c r="M1081">
        <f t="shared" si="381"/>
        <v>1.2672711785904336</v>
      </c>
      <c r="N1081">
        <f t="shared" si="378"/>
        <v>1.2554420833333333</v>
      </c>
      <c r="O1081">
        <f t="shared" si="379"/>
        <v>1.2595624826314873</v>
      </c>
      <c r="P1081" t="str">
        <f t="shared" si="375"/>
        <v>-</v>
      </c>
      <c r="Q1081" t="str">
        <f t="shared" si="376"/>
        <v>Sell</v>
      </c>
      <c r="R1081" t="str">
        <f t="shared" si="382"/>
        <v>-</v>
      </c>
      <c r="S1081" t="str">
        <f t="shared" si="377"/>
        <v>-</v>
      </c>
      <c r="T1081">
        <f t="shared" si="371"/>
        <v>1.2578100000000001</v>
      </c>
      <c r="U1081">
        <f t="shared" si="372"/>
        <v>1.2570300000000001</v>
      </c>
      <c r="V1081" t="str">
        <f t="shared" si="365"/>
        <v>-</v>
      </c>
      <c r="W1081" t="str">
        <f t="shared" si="366"/>
        <v>-</v>
      </c>
      <c r="X1081" t="str">
        <f t="shared" si="367"/>
        <v>-</v>
      </c>
      <c r="Y1081" s="9">
        <f t="shared" si="363"/>
        <v>4998.0229940993977</v>
      </c>
      <c r="Z1081" s="9">
        <f t="shared" si="368"/>
        <v>3973.5913962358363</v>
      </c>
      <c r="AA1081" s="9">
        <f t="shared" si="369"/>
        <v>215.7779635141475</v>
      </c>
    </row>
    <row r="1082" spans="1:27" x14ac:dyDescent="0.25">
      <c r="A1082" t="s">
        <v>1087</v>
      </c>
      <c r="B1082" s="2">
        <v>41074</v>
      </c>
      <c r="C1082" s="3">
        <v>0</v>
      </c>
      <c r="D1082">
        <v>1.2574099999999999</v>
      </c>
      <c r="E1082">
        <v>1.26362</v>
      </c>
      <c r="F1082">
        <v>1.2541500000000001</v>
      </c>
      <c r="G1082">
        <v>1.26258</v>
      </c>
      <c r="H1082">
        <v>271803</v>
      </c>
      <c r="I1082">
        <f t="shared" si="370"/>
        <v>-11.10815838426805</v>
      </c>
      <c r="J1082">
        <f t="shared" si="373"/>
        <v>1.2953046153846151</v>
      </c>
      <c r="K1082">
        <f t="shared" si="374"/>
        <v>1.2851249781776557</v>
      </c>
      <c r="L1082">
        <f t="shared" si="380"/>
        <v>1.2666711111111111</v>
      </c>
      <c r="M1082">
        <f t="shared" si="381"/>
        <v>1.2670176013693291</v>
      </c>
      <c r="N1082">
        <f t="shared" si="378"/>
        <v>1.2551433333333331</v>
      </c>
      <c r="O1082">
        <f t="shared" si="379"/>
        <v>1.2598038840209682</v>
      </c>
      <c r="P1082" t="str">
        <f t="shared" si="375"/>
        <v>-</v>
      </c>
      <c r="Q1082" t="str">
        <f t="shared" si="376"/>
        <v>Sell</v>
      </c>
      <c r="R1082" t="str">
        <f t="shared" si="382"/>
        <v>-</v>
      </c>
      <c r="S1082" t="str">
        <f t="shared" si="377"/>
        <v>-</v>
      </c>
      <c r="T1082">
        <f t="shared" si="371"/>
        <v>1.26294</v>
      </c>
      <c r="U1082">
        <f t="shared" si="372"/>
        <v>1.2622199999999999</v>
      </c>
      <c r="V1082" t="str">
        <f t="shared" si="365"/>
        <v>-</v>
      </c>
      <c r="W1082" t="str">
        <f t="shared" si="366"/>
        <v>-</v>
      </c>
      <c r="X1082" t="str">
        <f t="shared" si="367"/>
        <v>-</v>
      </c>
      <c r="Y1082" s="9">
        <f t="shared" si="363"/>
        <v>4998.0229940993977</v>
      </c>
      <c r="Z1082" s="9">
        <f t="shared" si="368"/>
        <v>3957.4508639360524</v>
      </c>
      <c r="AA1082" s="9">
        <f t="shared" si="369"/>
        <v>196.29596051939831</v>
      </c>
    </row>
    <row r="1083" spans="1:27" x14ac:dyDescent="0.25">
      <c r="A1083" t="s">
        <v>1088</v>
      </c>
      <c r="B1083" s="2">
        <v>41075</v>
      </c>
      <c r="C1083" s="3">
        <v>0</v>
      </c>
      <c r="D1083">
        <v>1.26257</v>
      </c>
      <c r="E1083">
        <v>1.2664200000000001</v>
      </c>
      <c r="F1083">
        <v>1.2592000000000001</v>
      </c>
      <c r="G1083">
        <v>1.2638100000000001</v>
      </c>
      <c r="H1083">
        <v>229668</v>
      </c>
      <c r="I1083">
        <f t="shared" si="370"/>
        <v>-7.8394897688014984</v>
      </c>
      <c r="J1083">
        <f t="shared" si="373"/>
        <v>1.2946185897435896</v>
      </c>
      <c r="K1083">
        <f t="shared" si="374"/>
        <v>1.2845853584769555</v>
      </c>
      <c r="L1083">
        <f t="shared" si="380"/>
        <v>1.2654369444444444</v>
      </c>
      <c r="M1083">
        <f t="shared" si="381"/>
        <v>1.2668442175115275</v>
      </c>
      <c r="N1083">
        <f t="shared" si="378"/>
        <v>1.2545412499999999</v>
      </c>
      <c r="O1083">
        <f t="shared" si="379"/>
        <v>1.2601243732992908</v>
      </c>
      <c r="P1083" t="str">
        <f t="shared" si="375"/>
        <v>-</v>
      </c>
      <c r="Q1083" t="str">
        <f t="shared" si="376"/>
        <v>Sell</v>
      </c>
      <c r="R1083" t="str">
        <f t="shared" si="382"/>
        <v>-</v>
      </c>
      <c r="S1083" t="str">
        <f t="shared" si="377"/>
        <v>-</v>
      </c>
      <c r="T1083">
        <f t="shared" si="371"/>
        <v>1.26417</v>
      </c>
      <c r="U1083">
        <f t="shared" si="372"/>
        <v>1.26345</v>
      </c>
      <c r="V1083" t="str">
        <f t="shared" si="365"/>
        <v>-</v>
      </c>
      <c r="W1083" t="str">
        <f t="shared" si="366"/>
        <v>-</v>
      </c>
      <c r="X1083" t="str">
        <f t="shared" si="367"/>
        <v>-</v>
      </c>
      <c r="Y1083" s="9">
        <f t="shared" si="363"/>
        <v>4998.0229940993977</v>
      </c>
      <c r="Z1083" s="9">
        <f t="shared" si="368"/>
        <v>3953.6003813564612</v>
      </c>
      <c r="AA1083" s="9">
        <f t="shared" si="369"/>
        <v>191.62235352504601</v>
      </c>
    </row>
    <row r="1084" spans="1:27" x14ac:dyDescent="0.25">
      <c r="A1084" t="s">
        <v>1089</v>
      </c>
      <c r="B1084" s="2">
        <v>41077</v>
      </c>
      <c r="C1084" s="3">
        <v>0</v>
      </c>
      <c r="D1084">
        <v>1.26918</v>
      </c>
      <c r="E1084">
        <v>1.27474</v>
      </c>
      <c r="F1084">
        <v>1.26918</v>
      </c>
      <c r="G1084">
        <v>1.2703800000000001</v>
      </c>
      <c r="H1084">
        <v>21849</v>
      </c>
      <c r="I1084">
        <f t="shared" si="370"/>
        <v>-9.559307169480217</v>
      </c>
      <c r="J1084">
        <f t="shared" si="373"/>
        <v>1.2940132051282049</v>
      </c>
      <c r="K1084">
        <f t="shared" si="374"/>
        <v>1.2842257291484251</v>
      </c>
      <c r="L1084">
        <f t="shared" si="380"/>
        <v>1.2647233333333334</v>
      </c>
      <c r="M1084">
        <f t="shared" si="381"/>
        <v>1.2670353408892829</v>
      </c>
      <c r="N1084">
        <f t="shared" si="378"/>
        <v>1.2542604166666667</v>
      </c>
      <c r="O1084">
        <f t="shared" si="379"/>
        <v>1.2609448234353478</v>
      </c>
      <c r="P1084" t="str">
        <f t="shared" si="375"/>
        <v>-</v>
      </c>
      <c r="Q1084" t="str">
        <f t="shared" si="376"/>
        <v>Sell</v>
      </c>
      <c r="R1084" t="str">
        <f t="shared" si="382"/>
        <v>-</v>
      </c>
      <c r="S1084" t="str">
        <f t="shared" si="377"/>
        <v>-</v>
      </c>
      <c r="T1084">
        <f t="shared" si="371"/>
        <v>1.27074</v>
      </c>
      <c r="U1084">
        <f t="shared" si="372"/>
        <v>1.2700199999999999</v>
      </c>
      <c r="V1084" t="str">
        <f t="shared" si="365"/>
        <v>-</v>
      </c>
      <c r="W1084" t="str">
        <f t="shared" si="366"/>
        <v>-</v>
      </c>
      <c r="X1084" t="str">
        <f t="shared" si="367"/>
        <v>-</v>
      </c>
      <c r="Y1084" s="9">
        <f t="shared" si="363"/>
        <v>4998.0229940993977</v>
      </c>
      <c r="Z1084" s="9">
        <f t="shared" si="368"/>
        <v>3933.1594142778208</v>
      </c>
      <c r="AA1084" s="9">
        <f t="shared" si="369"/>
        <v>166.65836185411882</v>
      </c>
    </row>
    <row r="1085" spans="1:27" x14ac:dyDescent="0.25">
      <c r="A1085" t="s">
        <v>1090</v>
      </c>
      <c r="B1085" s="2">
        <v>41078</v>
      </c>
      <c r="C1085" s="3">
        <v>0</v>
      </c>
      <c r="D1085">
        <v>1.2703800000000001</v>
      </c>
      <c r="E1085">
        <v>1.2727200000000001</v>
      </c>
      <c r="F1085">
        <v>1.2559199999999999</v>
      </c>
      <c r="G1085">
        <v>1.25959</v>
      </c>
      <c r="H1085">
        <v>278782</v>
      </c>
      <c r="I1085">
        <f t="shared" si="370"/>
        <v>-41.873963515754689</v>
      </c>
      <c r="J1085">
        <f t="shared" si="373"/>
        <v>1.2932012820512819</v>
      </c>
      <c r="K1085">
        <f t="shared" si="374"/>
        <v>1.2836020398028956</v>
      </c>
      <c r="L1085">
        <f t="shared" si="380"/>
        <v>1.2634372222222223</v>
      </c>
      <c r="M1085">
        <f t="shared" si="381"/>
        <v>1.2666328900304027</v>
      </c>
      <c r="N1085">
        <f t="shared" si="378"/>
        <v>1.25336</v>
      </c>
      <c r="O1085">
        <f t="shared" si="379"/>
        <v>1.2608364375605199</v>
      </c>
      <c r="P1085" t="str">
        <f t="shared" si="375"/>
        <v>Sell</v>
      </c>
      <c r="Q1085" t="str">
        <f t="shared" si="376"/>
        <v>Sell</v>
      </c>
      <c r="R1085" t="str">
        <f t="shared" si="382"/>
        <v>Sell</v>
      </c>
      <c r="S1085" t="str">
        <f t="shared" si="377"/>
        <v>-</v>
      </c>
      <c r="T1085">
        <f t="shared" si="371"/>
        <v>1.2599400000000001</v>
      </c>
      <c r="U1085">
        <f t="shared" si="372"/>
        <v>1.2592399999999999</v>
      </c>
      <c r="V1085" t="str">
        <f t="shared" si="365"/>
        <v>-</v>
      </c>
      <c r="W1085" t="str">
        <f t="shared" si="366"/>
        <v>-</v>
      </c>
      <c r="X1085">
        <f t="shared" si="367"/>
        <v>3968.4429417273836</v>
      </c>
      <c r="Y1085" s="9">
        <f t="shared" si="363"/>
        <v>4998.0229940993977</v>
      </c>
      <c r="Z1085" s="9">
        <f t="shared" si="368"/>
        <v>3966.8738147049839</v>
      </c>
      <c r="AA1085" s="9">
        <f t="shared" si="369"/>
        <v>207.69827805535866</v>
      </c>
    </row>
    <row r="1086" spans="1:27" x14ac:dyDescent="0.25">
      <c r="A1086" t="s">
        <v>1091</v>
      </c>
      <c r="B1086" s="2">
        <v>41079</v>
      </c>
      <c r="C1086" s="3">
        <v>0</v>
      </c>
      <c r="D1086">
        <v>1.25959</v>
      </c>
      <c r="E1086">
        <v>1.27302</v>
      </c>
      <c r="F1086">
        <v>1.2568699999999999</v>
      </c>
      <c r="G1086">
        <v>1.2678799999999999</v>
      </c>
      <c r="H1086">
        <v>269205</v>
      </c>
      <c r="I1086">
        <f t="shared" si="370"/>
        <v>-18.960751796573</v>
      </c>
      <c r="J1086">
        <f t="shared" si="373"/>
        <v>1.2924843589743589</v>
      </c>
      <c r="K1086">
        <f t="shared" si="374"/>
        <v>1.2832040134787717</v>
      </c>
      <c r="L1086">
        <f t="shared" si="380"/>
        <v>1.2625658333333334</v>
      </c>
      <c r="M1086">
        <f t="shared" si="381"/>
        <v>1.2667003013801106</v>
      </c>
      <c r="N1086">
        <f t="shared" si="378"/>
        <v>1.2534366666666668</v>
      </c>
      <c r="O1086">
        <f t="shared" si="379"/>
        <v>1.2613999225556782</v>
      </c>
      <c r="P1086" t="str">
        <f t="shared" si="375"/>
        <v>-</v>
      </c>
      <c r="Q1086" t="str">
        <f t="shared" si="376"/>
        <v>Sell</v>
      </c>
      <c r="R1086" t="str">
        <f t="shared" si="382"/>
        <v>-</v>
      </c>
      <c r="S1086" t="str">
        <f t="shared" si="377"/>
        <v>-</v>
      </c>
      <c r="T1086">
        <f t="shared" si="371"/>
        <v>1.2682199999999999</v>
      </c>
      <c r="U1086">
        <f t="shared" si="372"/>
        <v>1.2675399999999999</v>
      </c>
      <c r="V1086" t="str">
        <f t="shared" si="365"/>
        <v>-</v>
      </c>
      <c r="W1086" t="str">
        <f t="shared" si="366"/>
        <v>-</v>
      </c>
      <c r="X1086" t="str">
        <f t="shared" si="367"/>
        <v>-</v>
      </c>
      <c r="Y1086" s="9">
        <f t="shared" si="363"/>
        <v>4998.0229940993977</v>
      </c>
      <c r="Z1086" s="9">
        <f t="shared" si="368"/>
        <v>3940.9747473619705</v>
      </c>
      <c r="AA1086" s="9">
        <f t="shared" si="369"/>
        <v>176.23917117629577</v>
      </c>
    </row>
    <row r="1087" spans="1:27" x14ac:dyDescent="0.25">
      <c r="A1087" t="s">
        <v>1092</v>
      </c>
      <c r="B1087" s="2">
        <v>41080</v>
      </c>
      <c r="C1087" s="3">
        <v>0</v>
      </c>
      <c r="D1087">
        <v>1.2678799999999999</v>
      </c>
      <c r="E1087">
        <v>1.2740800000000001</v>
      </c>
      <c r="F1087">
        <v>1.26383</v>
      </c>
      <c r="G1087">
        <v>1.26807</v>
      </c>
      <c r="H1087">
        <v>269722</v>
      </c>
      <c r="I1087">
        <f t="shared" si="370"/>
        <v>-19.757109004739192</v>
      </c>
      <c r="J1087">
        <f t="shared" si="373"/>
        <v>1.2917964102564101</v>
      </c>
      <c r="K1087">
        <f t="shared" si="374"/>
        <v>1.2828208738970306</v>
      </c>
      <c r="L1087">
        <f t="shared" si="380"/>
        <v>1.2618622222222224</v>
      </c>
      <c r="M1087">
        <f t="shared" si="381"/>
        <v>1.2667743391433479</v>
      </c>
      <c r="N1087">
        <f t="shared" si="378"/>
        <v>1.2539370833333334</v>
      </c>
      <c r="O1087">
        <f t="shared" si="379"/>
        <v>1.2619335287512239</v>
      </c>
      <c r="P1087" t="str">
        <f t="shared" si="375"/>
        <v>-</v>
      </c>
      <c r="Q1087" t="str">
        <f t="shared" si="376"/>
        <v>Sell</v>
      </c>
      <c r="R1087" t="str">
        <f t="shared" si="382"/>
        <v>-</v>
      </c>
      <c r="S1087" t="str">
        <f t="shared" si="377"/>
        <v>-</v>
      </c>
      <c r="T1087">
        <f t="shared" si="371"/>
        <v>1.2684299999999999</v>
      </c>
      <c r="U1087">
        <f t="shared" si="372"/>
        <v>1.2677099999999999</v>
      </c>
      <c r="V1087" t="str">
        <f t="shared" si="365"/>
        <v>-</v>
      </c>
      <c r="W1087" t="str">
        <f t="shared" si="366"/>
        <v>-</v>
      </c>
      <c r="X1087" t="str">
        <f t="shared" si="367"/>
        <v>-</v>
      </c>
      <c r="Y1087" s="9">
        <f t="shared" si="363"/>
        <v>4998.0229940993977</v>
      </c>
      <c r="Z1087" s="9">
        <f t="shared" si="368"/>
        <v>3940.3222835311353</v>
      </c>
      <c r="AA1087" s="9">
        <f t="shared" si="369"/>
        <v>175.43567310823934</v>
      </c>
    </row>
    <row r="1088" spans="1:27" x14ac:dyDescent="0.25">
      <c r="A1088" t="s">
        <v>1093</v>
      </c>
      <c r="B1088" s="2">
        <v>41081</v>
      </c>
      <c r="C1088" s="3">
        <v>0</v>
      </c>
      <c r="D1088">
        <v>1.2680499999999999</v>
      </c>
      <c r="E1088">
        <v>1.2698499999999999</v>
      </c>
      <c r="F1088">
        <v>1.2531300000000001</v>
      </c>
      <c r="G1088">
        <v>1.25495</v>
      </c>
      <c r="H1088">
        <v>277917</v>
      </c>
      <c r="I1088">
        <f t="shared" si="370"/>
        <v>-63.409163729573862</v>
      </c>
      <c r="J1088">
        <f t="shared" si="373"/>
        <v>1.2909567948717946</v>
      </c>
      <c r="K1088">
        <f t="shared" si="374"/>
        <v>1.2821152821528019</v>
      </c>
      <c r="L1088">
        <f t="shared" si="380"/>
        <v>1.2607975000000002</v>
      </c>
      <c r="M1088">
        <f t="shared" si="381"/>
        <v>1.26613518567614</v>
      </c>
      <c r="N1088">
        <f t="shared" si="378"/>
        <v>1.2539979166666668</v>
      </c>
      <c r="O1088">
        <f t="shared" si="379"/>
        <v>1.2613748464511259</v>
      </c>
      <c r="P1088" t="str">
        <f t="shared" si="375"/>
        <v>Sell</v>
      </c>
      <c r="Q1088" t="str">
        <f t="shared" si="376"/>
        <v>Sell</v>
      </c>
      <c r="R1088" t="str">
        <f t="shared" si="382"/>
        <v>Sell</v>
      </c>
      <c r="S1088" t="str">
        <f t="shared" si="377"/>
        <v>-</v>
      </c>
      <c r="T1088">
        <f t="shared" si="371"/>
        <v>1.2553099999999999</v>
      </c>
      <c r="U1088">
        <f t="shared" si="372"/>
        <v>1.2545900000000001</v>
      </c>
      <c r="V1088" t="str">
        <f t="shared" si="365"/>
        <v>-</v>
      </c>
      <c r="W1088" t="str">
        <f t="shared" si="366"/>
        <v>-</v>
      </c>
      <c r="X1088">
        <f t="shared" si="367"/>
        <v>3983.079876683847</v>
      </c>
      <c r="Y1088" s="9">
        <f t="shared" si="363"/>
        <v>4998.0229940993977</v>
      </c>
      <c r="Z1088" s="9">
        <f t="shared" si="368"/>
        <v>3981.5049622000925</v>
      </c>
      <c r="AA1088" s="9">
        <f t="shared" si="369"/>
        <v>225.28740122556167</v>
      </c>
    </row>
    <row r="1089" spans="1:27" x14ac:dyDescent="0.25">
      <c r="A1089" t="s">
        <v>1094</v>
      </c>
      <c r="B1089" s="2">
        <v>41082</v>
      </c>
      <c r="C1089" s="3">
        <v>0</v>
      </c>
      <c r="D1089">
        <v>1.2549699999999999</v>
      </c>
      <c r="E1089">
        <v>1.2583</v>
      </c>
      <c r="F1089">
        <v>1.2518800000000001</v>
      </c>
      <c r="G1089">
        <v>1.2566900000000001</v>
      </c>
      <c r="H1089">
        <v>224525</v>
      </c>
      <c r="I1089">
        <f t="shared" si="370"/>
        <v>-57.834027555270495</v>
      </c>
      <c r="J1089">
        <f t="shared" si="373"/>
        <v>1.2900574358974357</v>
      </c>
      <c r="K1089">
        <f t="shared" si="374"/>
        <v>1.2814716041236169</v>
      </c>
      <c r="L1089">
        <f t="shared" si="380"/>
        <v>1.2598297222222226</v>
      </c>
      <c r="M1089">
        <f t="shared" si="381"/>
        <v>1.2656246350990512</v>
      </c>
      <c r="N1089">
        <f t="shared" si="378"/>
        <v>1.2542137499999999</v>
      </c>
      <c r="O1089">
        <f t="shared" si="379"/>
        <v>1.2610000587350358</v>
      </c>
      <c r="P1089" t="str">
        <f t="shared" si="375"/>
        <v>-</v>
      </c>
      <c r="Q1089" t="str">
        <f t="shared" si="376"/>
        <v>Sell</v>
      </c>
      <c r="R1089" t="str">
        <f t="shared" si="382"/>
        <v>-</v>
      </c>
      <c r="S1089" t="str">
        <f t="shared" si="377"/>
        <v>-</v>
      </c>
      <c r="T1089">
        <f t="shared" si="371"/>
        <v>1.2570300000000001</v>
      </c>
      <c r="U1089">
        <f t="shared" si="372"/>
        <v>1.2563500000000001</v>
      </c>
      <c r="V1089" t="str">
        <f t="shared" si="365"/>
        <v>-</v>
      </c>
      <c r="W1089" t="str">
        <f t="shared" si="366"/>
        <v>-</v>
      </c>
      <c r="X1089" t="str">
        <f t="shared" si="367"/>
        <v>-</v>
      </c>
      <c r="Y1089" s="9">
        <f t="shared" si="363"/>
        <v>4998.0229940993977</v>
      </c>
      <c r="Z1089" s="9">
        <f t="shared" si="368"/>
        <v>3976.0570504279112</v>
      </c>
      <c r="AA1089" s="9">
        <f t="shared" si="369"/>
        <v>218.75896141740029</v>
      </c>
    </row>
    <row r="1090" spans="1:27" x14ac:dyDescent="0.25">
      <c r="A1090" t="s">
        <v>1095</v>
      </c>
      <c r="B1090" s="2">
        <v>41084</v>
      </c>
      <c r="C1090" s="3">
        <v>0</v>
      </c>
      <c r="D1090">
        <v>1.2543200000000001</v>
      </c>
      <c r="E1090">
        <v>1.2557700000000001</v>
      </c>
      <c r="F1090">
        <v>1.2534000000000001</v>
      </c>
      <c r="G1090">
        <v>1.25373</v>
      </c>
      <c r="H1090">
        <v>7045</v>
      </c>
      <c r="I1090">
        <f t="shared" si="370"/>
        <v>-67.318167254085225</v>
      </c>
      <c r="J1090">
        <f t="shared" si="373"/>
        <v>1.2891023076923076</v>
      </c>
      <c r="K1090">
        <f t="shared" si="374"/>
        <v>1.2807692850318799</v>
      </c>
      <c r="L1090">
        <f t="shared" si="380"/>
        <v>1.2588308333333336</v>
      </c>
      <c r="M1090">
        <f t="shared" si="381"/>
        <v>1.2649816818504538</v>
      </c>
      <c r="N1090">
        <f t="shared" si="378"/>
        <v>1.254095</v>
      </c>
      <c r="O1090">
        <f t="shared" si="379"/>
        <v>1.2604184540362331</v>
      </c>
      <c r="P1090" t="str">
        <f t="shared" si="375"/>
        <v>-</v>
      </c>
      <c r="Q1090" t="str">
        <f t="shared" si="376"/>
        <v>Sell</v>
      </c>
      <c r="R1090" t="str">
        <f t="shared" si="382"/>
        <v>-</v>
      </c>
      <c r="S1090" t="str">
        <f t="shared" si="377"/>
        <v>-</v>
      </c>
      <c r="T1090">
        <f t="shared" si="371"/>
        <v>1.2540800000000001</v>
      </c>
      <c r="U1090">
        <f t="shared" si="372"/>
        <v>1.2533799999999999</v>
      </c>
      <c r="V1090" t="str">
        <f t="shared" si="365"/>
        <v>-</v>
      </c>
      <c r="W1090" t="str">
        <f t="shared" si="366"/>
        <v>-</v>
      </c>
      <c r="X1090" t="str">
        <f t="shared" si="367"/>
        <v>-</v>
      </c>
      <c r="Y1090" s="9">
        <f t="shared" si="363"/>
        <v>4998.0229940993977</v>
      </c>
      <c r="Z1090" s="9">
        <f t="shared" si="368"/>
        <v>3985.4100169840817</v>
      </c>
      <c r="AA1090" s="9">
        <f t="shared" si="369"/>
        <v>229.96463843978043</v>
      </c>
    </row>
    <row r="1091" spans="1:27" x14ac:dyDescent="0.25">
      <c r="A1091" t="s">
        <v>1096</v>
      </c>
      <c r="B1091" s="2">
        <v>41085</v>
      </c>
      <c r="C1091" s="3">
        <v>0</v>
      </c>
      <c r="D1091">
        <v>1.2537400000000001</v>
      </c>
      <c r="E1091">
        <v>1.2544200000000001</v>
      </c>
      <c r="F1091">
        <v>1.24709</v>
      </c>
      <c r="G1091">
        <v>1.2502200000000001</v>
      </c>
      <c r="H1091">
        <v>215759</v>
      </c>
      <c r="I1091">
        <f t="shared" si="370"/>
        <v>-80.41980977369613</v>
      </c>
      <c r="J1091">
        <f t="shared" si="373"/>
        <v>1.2880069230769231</v>
      </c>
      <c r="K1091">
        <f t="shared" si="374"/>
        <v>1.2799958854108195</v>
      </c>
      <c r="L1091">
        <f t="shared" si="380"/>
        <v>1.257921111111111</v>
      </c>
      <c r="M1091">
        <f t="shared" si="381"/>
        <v>1.2641837531017805</v>
      </c>
      <c r="N1091">
        <f t="shared" si="378"/>
        <v>1.2540154166666666</v>
      </c>
      <c r="O1091">
        <f t="shared" si="379"/>
        <v>1.2596025777133344</v>
      </c>
      <c r="P1091" t="str">
        <f t="shared" si="375"/>
        <v>-</v>
      </c>
      <c r="Q1091" t="str">
        <f t="shared" si="376"/>
        <v>Sell</v>
      </c>
      <c r="R1091" t="str">
        <f t="shared" si="382"/>
        <v>-</v>
      </c>
      <c r="S1091" t="str">
        <f t="shared" si="377"/>
        <v>-</v>
      </c>
      <c r="T1091">
        <f t="shared" si="371"/>
        <v>1.2505500000000001</v>
      </c>
      <c r="U1091">
        <f t="shared" si="372"/>
        <v>1.2498899999999999</v>
      </c>
      <c r="V1091" t="str">
        <f t="shared" si="365"/>
        <v>-</v>
      </c>
      <c r="W1091" t="str">
        <f t="shared" si="366"/>
        <v>-</v>
      </c>
      <c r="X1091" t="str">
        <f t="shared" si="367"/>
        <v>-</v>
      </c>
      <c r="Y1091" s="9">
        <f t="shared" si="363"/>
        <v>4998.0229940993977</v>
      </c>
      <c r="Z1091" s="9">
        <f t="shared" si="368"/>
        <v>3996.6598649389448</v>
      </c>
      <c r="AA1091" s="9">
        <f t="shared" si="369"/>
        <v>243.38538108139011</v>
      </c>
    </row>
    <row r="1092" spans="1:27" x14ac:dyDescent="0.25">
      <c r="A1092" t="s">
        <v>1097</v>
      </c>
      <c r="B1092" s="2">
        <v>41086</v>
      </c>
      <c r="C1092" s="3">
        <v>0</v>
      </c>
      <c r="D1092">
        <v>1.2502200000000001</v>
      </c>
      <c r="E1092">
        <v>1.2529999999999999</v>
      </c>
      <c r="F1092">
        <v>1.2441599999999999</v>
      </c>
      <c r="G1092">
        <v>1.2484900000000001</v>
      </c>
      <c r="H1092">
        <v>250381</v>
      </c>
      <c r="I1092">
        <f t="shared" si="370"/>
        <v>-85.840418574231009</v>
      </c>
      <c r="J1092">
        <f t="shared" si="373"/>
        <v>1.2869249999999999</v>
      </c>
      <c r="K1092">
        <f t="shared" si="374"/>
        <v>1.2791982680586469</v>
      </c>
      <c r="L1092">
        <f t="shared" si="380"/>
        <v>1.2572280555555553</v>
      </c>
      <c r="M1092">
        <f t="shared" si="381"/>
        <v>1.2633354421233061</v>
      </c>
      <c r="N1092">
        <f t="shared" si="378"/>
        <v>1.2540479166666667</v>
      </c>
      <c r="O1092">
        <f t="shared" si="379"/>
        <v>1.2587135714962676</v>
      </c>
      <c r="P1092" t="str">
        <f t="shared" si="375"/>
        <v>-</v>
      </c>
      <c r="Q1092" t="str">
        <f t="shared" si="376"/>
        <v>Sell</v>
      </c>
      <c r="R1092" t="str">
        <f t="shared" si="382"/>
        <v>-</v>
      </c>
      <c r="S1092" t="str">
        <f t="shared" si="377"/>
        <v>-</v>
      </c>
      <c r="T1092">
        <f t="shared" si="371"/>
        <v>1.2488300000000001</v>
      </c>
      <c r="U1092">
        <f t="shared" si="372"/>
        <v>1.2481500000000001</v>
      </c>
      <c r="V1092" t="str">
        <f t="shared" si="365"/>
        <v>-</v>
      </c>
      <c r="W1092" t="str">
        <f t="shared" si="366"/>
        <v>-</v>
      </c>
      <c r="X1092" t="str">
        <f t="shared" si="367"/>
        <v>-</v>
      </c>
      <c r="Y1092" s="9">
        <f t="shared" si="363"/>
        <v>4998.0229940993977</v>
      </c>
      <c r="Z1092" s="9">
        <f t="shared" si="368"/>
        <v>4002.1644211777402</v>
      </c>
      <c r="AA1092" s="9">
        <f t="shared" si="369"/>
        <v>249.91707068401789</v>
      </c>
    </row>
    <row r="1093" spans="1:27" x14ac:dyDescent="0.25">
      <c r="A1093" t="s">
        <v>1098</v>
      </c>
      <c r="B1093" s="2">
        <v>41087</v>
      </c>
      <c r="C1093" s="3">
        <v>0</v>
      </c>
      <c r="D1093">
        <v>1.2484900000000001</v>
      </c>
      <c r="E1093">
        <v>1.2507900000000001</v>
      </c>
      <c r="F1093">
        <v>1.2444999999999999</v>
      </c>
      <c r="G1093">
        <v>1.2469300000000001</v>
      </c>
      <c r="H1093">
        <v>211279</v>
      </c>
      <c r="I1093">
        <f t="shared" si="370"/>
        <v>-90.941792020928204</v>
      </c>
      <c r="J1093">
        <f t="shared" si="373"/>
        <v>1.2858274358974358</v>
      </c>
      <c r="K1093">
        <f t="shared" si="374"/>
        <v>1.278381349879947</v>
      </c>
      <c r="L1093">
        <f t="shared" si="380"/>
        <v>1.2564980555555554</v>
      </c>
      <c r="M1093">
        <f t="shared" si="381"/>
        <v>1.2624486614679922</v>
      </c>
      <c r="N1093">
        <f t="shared" si="378"/>
        <v>1.2544487499999999</v>
      </c>
      <c r="O1093">
        <f t="shared" si="379"/>
        <v>1.2577708857765661</v>
      </c>
      <c r="P1093" t="str">
        <f t="shared" si="375"/>
        <v>-</v>
      </c>
      <c r="Q1093" t="str">
        <f t="shared" si="376"/>
        <v>Sell</v>
      </c>
      <c r="R1093" t="str">
        <f t="shared" si="382"/>
        <v>-</v>
      </c>
      <c r="S1093" t="str">
        <f t="shared" si="377"/>
        <v>-</v>
      </c>
      <c r="T1093">
        <f t="shared" si="371"/>
        <v>1.2473099999999999</v>
      </c>
      <c r="U1093">
        <f t="shared" si="372"/>
        <v>1.24655</v>
      </c>
      <c r="V1093" t="str">
        <f t="shared" si="365"/>
        <v>-</v>
      </c>
      <c r="W1093" t="str">
        <f t="shared" si="366"/>
        <v>-</v>
      </c>
      <c r="X1093" t="str">
        <f t="shared" si="367"/>
        <v>-</v>
      </c>
      <c r="Y1093" s="9">
        <f t="shared" si="363"/>
        <v>4998.0229940993977</v>
      </c>
      <c r="Z1093" s="9">
        <f t="shared" si="368"/>
        <v>4007.0415486923043</v>
      </c>
      <c r="AA1093" s="9">
        <f t="shared" si="369"/>
        <v>255.67628599218946</v>
      </c>
    </row>
    <row r="1094" spans="1:27" x14ac:dyDescent="0.25">
      <c r="A1094" t="s">
        <v>1099</v>
      </c>
      <c r="B1094" s="2">
        <v>41088</v>
      </c>
      <c r="C1094" s="3">
        <v>0</v>
      </c>
      <c r="D1094">
        <v>1.2469600000000001</v>
      </c>
      <c r="E1094">
        <v>1.2523899999999999</v>
      </c>
      <c r="F1094">
        <v>1.24071</v>
      </c>
      <c r="G1094">
        <v>1.2440599999999999</v>
      </c>
      <c r="H1094">
        <v>267060</v>
      </c>
      <c r="I1094">
        <f t="shared" si="370"/>
        <v>-90.155744930943399</v>
      </c>
      <c r="J1094">
        <f t="shared" si="373"/>
        <v>1.2847079487179487</v>
      </c>
      <c r="K1094">
        <f t="shared" si="374"/>
        <v>1.2775124549462775</v>
      </c>
      <c r="L1094">
        <f t="shared" si="380"/>
        <v>1.2557844444444441</v>
      </c>
      <c r="M1094">
        <f t="shared" si="381"/>
        <v>1.2614546797670196</v>
      </c>
      <c r="N1094">
        <f t="shared" si="378"/>
        <v>1.2547766666666667</v>
      </c>
      <c r="O1094">
        <f t="shared" si="379"/>
        <v>1.2566740149144409</v>
      </c>
      <c r="P1094" t="str">
        <f t="shared" si="375"/>
        <v>-</v>
      </c>
      <c r="Q1094" t="str">
        <f t="shared" si="376"/>
        <v>Sell</v>
      </c>
      <c r="R1094" t="str">
        <f t="shared" si="382"/>
        <v>-</v>
      </c>
      <c r="S1094" t="str">
        <f t="shared" si="377"/>
        <v>-</v>
      </c>
      <c r="T1094">
        <f t="shared" si="371"/>
        <v>1.2444900000000001</v>
      </c>
      <c r="U1094">
        <f t="shared" si="372"/>
        <v>1.24363</v>
      </c>
      <c r="V1094" t="str">
        <f t="shared" si="365"/>
        <v>-</v>
      </c>
      <c r="W1094" t="str">
        <f t="shared" si="366"/>
        <v>-</v>
      </c>
      <c r="X1094" t="str">
        <f t="shared" si="367"/>
        <v>-</v>
      </c>
      <c r="Y1094" s="9">
        <f t="shared" si="363"/>
        <v>4998.0229940993977</v>
      </c>
      <c r="Z1094" s="9">
        <f t="shared" si="368"/>
        <v>4016.1214586693322</v>
      </c>
      <c r="AA1094" s="9">
        <f t="shared" si="369"/>
        <v>266.36942163350551</v>
      </c>
    </row>
    <row r="1095" spans="1:27" x14ac:dyDescent="0.25">
      <c r="A1095" t="s">
        <v>1100</v>
      </c>
      <c r="B1095" s="2">
        <v>41089</v>
      </c>
      <c r="C1095" s="3">
        <v>0</v>
      </c>
      <c r="D1095">
        <v>1.2440599999999999</v>
      </c>
      <c r="E1095">
        <v>1.2692399999999999</v>
      </c>
      <c r="F1095">
        <v>1.2432300000000001</v>
      </c>
      <c r="G1095">
        <v>1.26627</v>
      </c>
      <c r="H1095">
        <v>299533</v>
      </c>
      <c r="I1095">
        <f t="shared" si="370"/>
        <v>-24.889803114898548</v>
      </c>
      <c r="J1095">
        <f t="shared" si="373"/>
        <v>1.2838389743589744</v>
      </c>
      <c r="K1095">
        <f t="shared" si="374"/>
        <v>1.2772278358337135</v>
      </c>
      <c r="L1095">
        <f t="shared" si="380"/>
        <v>1.2554513888888885</v>
      </c>
      <c r="M1095">
        <f t="shared" si="381"/>
        <v>1.2617149673471806</v>
      </c>
      <c r="N1095">
        <f t="shared" si="378"/>
        <v>1.2557345833333333</v>
      </c>
      <c r="O1095">
        <f t="shared" si="379"/>
        <v>1.2574416937212856</v>
      </c>
      <c r="P1095" t="str">
        <f t="shared" si="375"/>
        <v>Buy</v>
      </c>
      <c r="Q1095" t="str">
        <f t="shared" si="376"/>
        <v>Sell</v>
      </c>
      <c r="R1095" t="str">
        <f t="shared" si="382"/>
        <v>-</v>
      </c>
      <c r="S1095" t="str">
        <f t="shared" si="377"/>
        <v>-</v>
      </c>
      <c r="T1095">
        <f t="shared" si="371"/>
        <v>1.26671</v>
      </c>
      <c r="U1095">
        <f t="shared" si="372"/>
        <v>1.26583</v>
      </c>
      <c r="V1095" t="str">
        <f t="shared" si="365"/>
        <v>-</v>
      </c>
      <c r="W1095" t="str">
        <f t="shared" si="366"/>
        <v>-</v>
      </c>
      <c r="X1095" t="str">
        <f t="shared" si="367"/>
        <v>-</v>
      </c>
      <c r="Y1095" s="9">
        <f t="shared" si="363"/>
        <v>4998.0229940993977</v>
      </c>
      <c r="Z1095" s="9">
        <f t="shared" si="368"/>
        <v>3945.6726433827771</v>
      </c>
      <c r="AA1095" s="9">
        <f t="shared" si="369"/>
        <v>181.94814994376642</v>
      </c>
    </row>
    <row r="1096" spans="1:27" x14ac:dyDescent="0.25">
      <c r="A1096" t="s">
        <v>1101</v>
      </c>
      <c r="B1096" s="2">
        <v>41091</v>
      </c>
      <c r="C1096" s="3">
        <v>0</v>
      </c>
      <c r="D1096">
        <v>1.2675000000000001</v>
      </c>
      <c r="E1096">
        <v>1.2677700000000001</v>
      </c>
      <c r="F1096">
        <v>1.26502</v>
      </c>
      <c r="G1096">
        <v>1.2654399999999999</v>
      </c>
      <c r="H1096">
        <v>10082</v>
      </c>
      <c r="I1096">
        <f t="shared" si="370"/>
        <v>-27.328827505142772</v>
      </c>
      <c r="J1096">
        <f t="shared" si="373"/>
        <v>1.2829388461538462</v>
      </c>
      <c r="K1096">
        <f t="shared" si="374"/>
        <v>1.2769294096100752</v>
      </c>
      <c r="L1096">
        <f t="shared" si="380"/>
        <v>1.2551269444444442</v>
      </c>
      <c r="M1096">
        <f t="shared" si="381"/>
        <v>1.2619163204635493</v>
      </c>
      <c r="N1096">
        <f t="shared" si="378"/>
        <v>1.2568020833333333</v>
      </c>
      <c r="O1096">
        <f t="shared" si="379"/>
        <v>1.2580815582235829</v>
      </c>
      <c r="P1096" t="str">
        <f t="shared" si="375"/>
        <v>-</v>
      </c>
      <c r="Q1096" t="str">
        <f t="shared" si="376"/>
        <v>Sell</v>
      </c>
      <c r="R1096" t="str">
        <f t="shared" si="382"/>
        <v>-</v>
      </c>
      <c r="S1096" t="str">
        <f t="shared" si="377"/>
        <v>-</v>
      </c>
      <c r="T1096">
        <f t="shared" si="371"/>
        <v>1.2658499999999999</v>
      </c>
      <c r="U1096">
        <f t="shared" si="372"/>
        <v>1.2650300000000001</v>
      </c>
      <c r="V1096" t="str">
        <f t="shared" si="365"/>
        <v>-</v>
      </c>
      <c r="W1096" t="str">
        <f t="shared" si="366"/>
        <v>-</v>
      </c>
      <c r="X1096" t="str">
        <f t="shared" si="367"/>
        <v>-</v>
      </c>
      <c r="Y1096" s="9">
        <f t="shared" si="363"/>
        <v>4998.0229940993977</v>
      </c>
      <c r="Z1096" s="9">
        <f t="shared" si="368"/>
        <v>3948.3532757430958</v>
      </c>
      <c r="AA1096" s="9">
        <f t="shared" si="369"/>
        <v>185.22423972322218</v>
      </c>
    </row>
    <row r="1097" spans="1:27" x14ac:dyDescent="0.25">
      <c r="A1097" t="s">
        <v>1102</v>
      </c>
      <c r="B1097" s="2">
        <v>41092</v>
      </c>
      <c r="C1097" s="3">
        <v>0</v>
      </c>
      <c r="D1097">
        <v>1.2654399999999999</v>
      </c>
      <c r="E1097">
        <v>1.2667200000000001</v>
      </c>
      <c r="F1097">
        <v>1.2567900000000001</v>
      </c>
      <c r="G1097">
        <v>1.2579400000000001</v>
      </c>
      <c r="H1097">
        <v>229817</v>
      </c>
      <c r="I1097">
        <f t="shared" si="370"/>
        <v>-49.368204525418527</v>
      </c>
      <c r="J1097">
        <f t="shared" si="373"/>
        <v>1.2819770512820514</v>
      </c>
      <c r="K1097">
        <f t="shared" si="374"/>
        <v>1.2764486650629847</v>
      </c>
      <c r="L1097">
        <f t="shared" si="380"/>
        <v>1.254480833333333</v>
      </c>
      <c r="M1097">
        <f t="shared" si="381"/>
        <v>1.2617013842222764</v>
      </c>
      <c r="N1097">
        <f t="shared" si="378"/>
        <v>1.2570241666666668</v>
      </c>
      <c r="O1097">
        <f t="shared" si="379"/>
        <v>1.2580702335656964</v>
      </c>
      <c r="P1097" t="str">
        <f t="shared" si="375"/>
        <v>-</v>
      </c>
      <c r="Q1097" t="str">
        <f t="shared" si="376"/>
        <v>Sell</v>
      </c>
      <c r="R1097" t="str">
        <f t="shared" si="382"/>
        <v>-</v>
      </c>
      <c r="S1097" t="str">
        <f t="shared" si="377"/>
        <v>-</v>
      </c>
      <c r="T1097">
        <f t="shared" si="371"/>
        <v>1.2583500000000001</v>
      </c>
      <c r="U1097">
        <f t="shared" si="372"/>
        <v>1.25753</v>
      </c>
      <c r="V1097" t="str">
        <f t="shared" si="365"/>
        <v>-</v>
      </c>
      <c r="W1097" t="str">
        <f t="shared" si="366"/>
        <v>-</v>
      </c>
      <c r="X1097" t="str">
        <f t="shared" si="367"/>
        <v>-</v>
      </c>
      <c r="Y1097" s="9">
        <f t="shared" si="363"/>
        <v>4998.0229940993977</v>
      </c>
      <c r="Z1097" s="9">
        <f t="shared" si="368"/>
        <v>3971.8861954936206</v>
      </c>
      <c r="AA1097" s="9">
        <f t="shared" si="369"/>
        <v>213.71945091078931</v>
      </c>
    </row>
    <row r="1098" spans="1:27" x14ac:dyDescent="0.25">
      <c r="A1098" t="s">
        <v>1103</v>
      </c>
      <c r="B1098" s="2">
        <v>41093</v>
      </c>
      <c r="C1098" s="3">
        <v>0</v>
      </c>
      <c r="D1098">
        <v>1.2579499999999999</v>
      </c>
      <c r="E1098">
        <v>1.2626900000000001</v>
      </c>
      <c r="F1098">
        <v>1.25586</v>
      </c>
      <c r="G1098">
        <v>1.26041</v>
      </c>
      <c r="H1098">
        <v>202401</v>
      </c>
      <c r="I1098">
        <f t="shared" si="370"/>
        <v>-40.964938567575729</v>
      </c>
      <c r="J1098">
        <f t="shared" si="373"/>
        <v>1.2811842307692309</v>
      </c>
      <c r="K1098">
        <f t="shared" si="374"/>
        <v>1.2760426229094914</v>
      </c>
      <c r="L1098">
        <f t="shared" si="380"/>
        <v>1.2543244444444441</v>
      </c>
      <c r="M1098">
        <f t="shared" si="381"/>
        <v>1.2616315796697208</v>
      </c>
      <c r="N1098">
        <f t="shared" si="378"/>
        <v>1.2576204166666665</v>
      </c>
      <c r="O1098">
        <f t="shared" si="379"/>
        <v>1.2582574148804408</v>
      </c>
      <c r="P1098" t="str">
        <f t="shared" si="375"/>
        <v>-</v>
      </c>
      <c r="Q1098" t="str">
        <f t="shared" si="376"/>
        <v>Sell</v>
      </c>
      <c r="R1098" t="str">
        <f t="shared" si="382"/>
        <v>-</v>
      </c>
      <c r="S1098" t="str">
        <f t="shared" si="377"/>
        <v>-</v>
      </c>
      <c r="T1098">
        <f t="shared" si="371"/>
        <v>1.2607900000000001</v>
      </c>
      <c r="U1098">
        <f t="shared" si="372"/>
        <v>1.26003</v>
      </c>
      <c r="V1098" t="str">
        <f t="shared" si="365"/>
        <v>-</v>
      </c>
      <c r="W1098" t="str">
        <f t="shared" si="366"/>
        <v>-</v>
      </c>
      <c r="X1098" t="str">
        <f t="shared" si="367"/>
        <v>-</v>
      </c>
      <c r="Y1098" s="9">
        <f t="shared" si="363"/>
        <v>4998.0229940993977</v>
      </c>
      <c r="Z1098" s="9">
        <f t="shared" si="368"/>
        <v>3964.199425835704</v>
      </c>
      <c r="AA1098" s="9">
        <f t="shared" si="369"/>
        <v>204.4587699668711</v>
      </c>
    </row>
    <row r="1099" spans="1:27" x14ac:dyDescent="0.25">
      <c r="A1099" t="s">
        <v>1104</v>
      </c>
      <c r="B1099" s="2">
        <v>41094</v>
      </c>
      <c r="C1099" s="3">
        <v>0</v>
      </c>
      <c r="D1099">
        <v>1.26041</v>
      </c>
      <c r="E1099">
        <v>1.26065</v>
      </c>
      <c r="F1099">
        <v>1.25082</v>
      </c>
      <c r="G1099">
        <v>1.25153</v>
      </c>
      <c r="H1099">
        <v>164475</v>
      </c>
      <c r="I1099">
        <f t="shared" si="370"/>
        <v>-67.575666766556751</v>
      </c>
      <c r="J1099">
        <f t="shared" si="373"/>
        <v>1.2803788461538463</v>
      </c>
      <c r="K1099">
        <f t="shared" si="374"/>
        <v>1.2754220501776055</v>
      </c>
      <c r="L1099">
        <f t="shared" si="380"/>
        <v>1.2541986111111108</v>
      </c>
      <c r="M1099">
        <f t="shared" si="381"/>
        <v>1.2610855483362224</v>
      </c>
      <c r="N1099">
        <f t="shared" si="378"/>
        <v>1.2573670833333332</v>
      </c>
      <c r="O1099">
        <f t="shared" si="379"/>
        <v>1.2577192216900057</v>
      </c>
      <c r="P1099" t="str">
        <f t="shared" si="375"/>
        <v>-</v>
      </c>
      <c r="Q1099" t="str">
        <f t="shared" si="376"/>
        <v>Sell</v>
      </c>
      <c r="R1099" t="str">
        <f t="shared" si="382"/>
        <v>-</v>
      </c>
      <c r="S1099" t="str">
        <f t="shared" si="377"/>
        <v>-</v>
      </c>
      <c r="T1099">
        <f t="shared" si="371"/>
        <v>1.25187</v>
      </c>
      <c r="U1099">
        <f t="shared" si="372"/>
        <v>1.25119</v>
      </c>
      <c r="V1099" t="str">
        <f t="shared" si="365"/>
        <v>-</v>
      </c>
      <c r="W1099" t="str">
        <f t="shared" si="366"/>
        <v>-</v>
      </c>
      <c r="X1099" t="str">
        <f t="shared" si="367"/>
        <v>-</v>
      </c>
      <c r="Y1099" s="9">
        <f t="shared" si="363"/>
        <v>4998.0229940993977</v>
      </c>
      <c r="Z1099" s="9">
        <f t="shared" si="368"/>
        <v>3992.4456965175277</v>
      </c>
      <c r="AA1099" s="9">
        <f t="shared" si="369"/>
        <v>238.36579876711235</v>
      </c>
    </row>
    <row r="1100" spans="1:27" x14ac:dyDescent="0.25">
      <c r="A1100" t="s">
        <v>1105</v>
      </c>
      <c r="B1100" s="2">
        <v>41095</v>
      </c>
      <c r="C1100" s="3">
        <v>0</v>
      </c>
      <c r="D1100">
        <v>1.25152</v>
      </c>
      <c r="E1100">
        <v>1.2538100000000001</v>
      </c>
      <c r="F1100">
        <v>1.23638</v>
      </c>
      <c r="G1100">
        <v>1.2392099999999999</v>
      </c>
      <c r="H1100">
        <v>245825</v>
      </c>
      <c r="I1100">
        <f t="shared" si="370"/>
        <v>-92.493368700265563</v>
      </c>
      <c r="J1100">
        <f t="shared" si="373"/>
        <v>1.2795197435897439</v>
      </c>
      <c r="K1100">
        <f t="shared" si="374"/>
        <v>1.2745052894136153</v>
      </c>
      <c r="L1100">
        <f t="shared" si="380"/>
        <v>1.2538019444444441</v>
      </c>
      <c r="M1100">
        <f t="shared" si="381"/>
        <v>1.2599030862639942</v>
      </c>
      <c r="N1100">
        <f t="shared" si="378"/>
        <v>1.2566370833333333</v>
      </c>
      <c r="O1100">
        <f t="shared" si="379"/>
        <v>1.2562384839548053</v>
      </c>
      <c r="P1100" t="str">
        <f t="shared" si="375"/>
        <v>-</v>
      </c>
      <c r="Q1100" t="str">
        <f t="shared" si="376"/>
        <v>Sell</v>
      </c>
      <c r="R1100" t="str">
        <f t="shared" si="382"/>
        <v>-</v>
      </c>
      <c r="S1100" t="str">
        <f t="shared" si="377"/>
        <v>-</v>
      </c>
      <c r="T1100">
        <f t="shared" si="371"/>
        <v>1.2396100000000001</v>
      </c>
      <c r="U1100">
        <f t="shared" si="372"/>
        <v>1.23881</v>
      </c>
      <c r="V1100" t="str">
        <f t="shared" si="365"/>
        <v>-</v>
      </c>
      <c r="W1100" t="str">
        <f t="shared" si="366"/>
        <v>-</v>
      </c>
      <c r="X1100" t="str">
        <f t="shared" si="367"/>
        <v>-</v>
      </c>
      <c r="Y1100" s="9">
        <f t="shared" si="363"/>
        <v>4998.0229940993977</v>
      </c>
      <c r="Z1100" s="9">
        <f t="shared" si="368"/>
        <v>4031.93181250506</v>
      </c>
      <c r="AA1100" s="9">
        <f t="shared" si="369"/>
        <v>284.92306456277009</v>
      </c>
    </row>
    <row r="1101" spans="1:27" x14ac:dyDescent="0.25">
      <c r="A1101" t="s">
        <v>1106</v>
      </c>
      <c r="B1101" s="2">
        <v>41096</v>
      </c>
      <c r="C1101" s="3">
        <v>0</v>
      </c>
      <c r="D1101">
        <v>1.23922</v>
      </c>
      <c r="E1101">
        <v>1.2400800000000001</v>
      </c>
      <c r="F1101">
        <v>1.2259599999999999</v>
      </c>
      <c r="G1101">
        <v>1.2284999999999999</v>
      </c>
      <c r="H1101">
        <v>227725</v>
      </c>
      <c r="I1101">
        <f t="shared" si="370"/>
        <v>-94.212804739120557</v>
      </c>
      <c r="J1101">
        <f t="shared" si="373"/>
        <v>1.2784794871794876</v>
      </c>
      <c r="K1101">
        <f t="shared" si="374"/>
        <v>1.2733405985423845</v>
      </c>
      <c r="L1101">
        <f t="shared" si="380"/>
        <v>1.2531627777777774</v>
      </c>
      <c r="M1101">
        <f t="shared" si="381"/>
        <v>1.2582056221416162</v>
      </c>
      <c r="N1101">
        <f t="shared" si="378"/>
        <v>1.2556749999999999</v>
      </c>
      <c r="O1101">
        <f t="shared" si="379"/>
        <v>1.2540194052384208</v>
      </c>
      <c r="P1101" t="str">
        <f t="shared" si="375"/>
        <v>-</v>
      </c>
      <c r="Q1101" t="str">
        <f t="shared" si="376"/>
        <v>Sell</v>
      </c>
      <c r="R1101" t="str">
        <f t="shared" si="382"/>
        <v>-</v>
      </c>
      <c r="S1101" t="str">
        <f t="shared" si="377"/>
        <v>-</v>
      </c>
      <c r="T1101">
        <f t="shared" si="371"/>
        <v>1.22902</v>
      </c>
      <c r="U1101">
        <f t="shared" si="372"/>
        <v>1.2279800000000001</v>
      </c>
      <c r="V1101" t="str">
        <f t="shared" si="365"/>
        <v>-</v>
      </c>
      <c r="W1101" t="str">
        <f t="shared" si="366"/>
        <v>-</v>
      </c>
      <c r="X1101" t="str">
        <f t="shared" si="367"/>
        <v>-</v>
      </c>
      <c r="Y1101" s="9">
        <f t="shared" si="363"/>
        <v>4998.0229940993977</v>
      </c>
      <c r="Z1101" s="9">
        <f t="shared" si="368"/>
        <v>4066.6734423356802</v>
      </c>
      <c r="AA1101" s="9">
        <f t="shared" si="369"/>
        <v>325.09421944721095</v>
      </c>
    </row>
    <row r="1102" spans="1:27" x14ac:dyDescent="0.25">
      <c r="A1102" t="s">
        <v>1107</v>
      </c>
      <c r="B1102" s="2">
        <v>41098</v>
      </c>
      <c r="C1102" s="3">
        <v>0</v>
      </c>
      <c r="D1102">
        <v>1.22584</v>
      </c>
      <c r="E1102">
        <v>1.2280199999999999</v>
      </c>
      <c r="F1102">
        <v>1.2255799999999999</v>
      </c>
      <c r="G1102">
        <v>1.2270000000000001</v>
      </c>
      <c r="H1102">
        <v>13882</v>
      </c>
      <c r="I1102">
        <f t="shared" si="370"/>
        <v>-96.747595052679344</v>
      </c>
      <c r="J1102">
        <f t="shared" si="373"/>
        <v>1.2774344871794874</v>
      </c>
      <c r="K1102">
        <f t="shared" si="374"/>
        <v>1.2721674188324508</v>
      </c>
      <c r="L1102">
        <f t="shared" si="380"/>
        <v>1.2523411111111107</v>
      </c>
      <c r="M1102">
        <f t="shared" si="381"/>
        <v>1.2565188317555829</v>
      </c>
      <c r="N1102">
        <f t="shared" si="378"/>
        <v>1.25411625</v>
      </c>
      <c r="O1102">
        <f t="shared" si="379"/>
        <v>1.2518578528193471</v>
      </c>
      <c r="P1102" t="str">
        <f t="shared" si="375"/>
        <v>-</v>
      </c>
      <c r="Q1102" t="str">
        <f t="shared" si="376"/>
        <v>Sell</v>
      </c>
      <c r="R1102" t="str">
        <f t="shared" si="382"/>
        <v>-</v>
      </c>
      <c r="S1102" t="str">
        <f t="shared" si="377"/>
        <v>-</v>
      </c>
      <c r="T1102">
        <f t="shared" si="371"/>
        <v>1.2276100000000001</v>
      </c>
      <c r="U1102">
        <f t="shared" si="372"/>
        <v>1.2263900000000001</v>
      </c>
      <c r="V1102" t="str">
        <f t="shared" si="365"/>
        <v>-</v>
      </c>
      <c r="W1102" t="str">
        <f t="shared" si="366"/>
        <v>-</v>
      </c>
      <c r="X1102" t="str">
        <f t="shared" si="367"/>
        <v>-</v>
      </c>
      <c r="Y1102" s="9">
        <f t="shared" ref="Y1102:Y1154" si="383">Y1101</f>
        <v>4998.0229940993977</v>
      </c>
      <c r="Z1102" s="9">
        <f t="shared" si="368"/>
        <v>4071.3443146434106</v>
      </c>
      <c r="AA1102" s="9">
        <f t="shared" si="369"/>
        <v>330.40159549790843</v>
      </c>
    </row>
    <row r="1103" spans="1:27" x14ac:dyDescent="0.25">
      <c r="A1103" t="s">
        <v>1108</v>
      </c>
      <c r="B1103" s="2">
        <v>41099</v>
      </c>
      <c r="C1103" s="3">
        <v>0</v>
      </c>
      <c r="D1103">
        <v>1.2270099999999999</v>
      </c>
      <c r="E1103">
        <v>1.23227</v>
      </c>
      <c r="F1103">
        <v>1.22689</v>
      </c>
      <c r="G1103">
        <v>1.23167</v>
      </c>
      <c r="H1103">
        <v>209902</v>
      </c>
      <c r="I1103">
        <f t="shared" si="370"/>
        <v>-86.051305542830633</v>
      </c>
      <c r="J1103">
        <f t="shared" si="373"/>
        <v>1.276419230769231</v>
      </c>
      <c r="K1103">
        <f t="shared" si="374"/>
        <v>1.2711421677227683</v>
      </c>
      <c r="L1103">
        <f t="shared" si="380"/>
        <v>1.2517727777777774</v>
      </c>
      <c r="M1103">
        <f t="shared" si="381"/>
        <v>1.2551756516606865</v>
      </c>
      <c r="N1103">
        <f t="shared" si="378"/>
        <v>1.2534487499999998</v>
      </c>
      <c r="O1103">
        <f t="shared" si="379"/>
        <v>1.2502428245937995</v>
      </c>
      <c r="P1103" t="str">
        <f t="shared" si="375"/>
        <v>-</v>
      </c>
      <c r="Q1103" t="str">
        <f t="shared" si="376"/>
        <v>Sell</v>
      </c>
      <c r="R1103" t="str">
        <f t="shared" si="382"/>
        <v>-</v>
      </c>
      <c r="S1103" t="str">
        <f t="shared" si="377"/>
        <v>-</v>
      </c>
      <c r="T1103">
        <f t="shared" si="371"/>
        <v>1.2323299999999999</v>
      </c>
      <c r="U1103">
        <f t="shared" si="372"/>
        <v>1.2310099999999999</v>
      </c>
      <c r="V1103" t="str">
        <f t="shared" ref="V1103:V1155" si="384">IF(AA1103&lt;&gt;"",IF(AA1103&lt;=-$AG$52,"Stop","-"),"-")</f>
        <v>-</v>
      </c>
      <c r="W1103" t="str">
        <f t="shared" ref="W1103:W1155" si="385">IF(AA1103&lt;&gt;"",IF(AA1103&gt;$AG$53,"Target","-"),"-")</f>
        <v>-</v>
      </c>
      <c r="X1103" t="str">
        <f t="shared" ref="X1103:X1155" si="386">IF(R1103="Buy",$AG$54,IF(R1103="Sell",$AG$54/T1103,"-"))</f>
        <v>-</v>
      </c>
      <c r="Y1103" s="9">
        <f t="shared" si="383"/>
        <v>4998.0229940993977</v>
      </c>
      <c r="Z1103" s="9">
        <f t="shared" ref="Z1103:Z1154" si="387">Y1103/T1103</f>
        <v>4055.7504841230821</v>
      </c>
      <c r="AA1103" s="9">
        <f t="shared" ref="AA1103:AA1154" si="388">(Z1103-$X$1037)*U1103</f>
        <v>312.45010788276539</v>
      </c>
    </row>
    <row r="1104" spans="1:27" x14ac:dyDescent="0.25">
      <c r="A1104" t="s">
        <v>1109</v>
      </c>
      <c r="B1104" s="2">
        <v>41100</v>
      </c>
      <c r="C1104" s="3">
        <v>0</v>
      </c>
      <c r="D1104">
        <v>1.2317199999999999</v>
      </c>
      <c r="E1104">
        <v>1.23336</v>
      </c>
      <c r="F1104">
        <v>1.2235</v>
      </c>
      <c r="G1104">
        <v>1.2254700000000001</v>
      </c>
      <c r="H1104">
        <v>235009</v>
      </c>
      <c r="I1104">
        <f t="shared" ref="I1104:I1167" si="389">(MAX(E1091:E1104)-G1104)/(MAX(E1091:E1104)-MIN(F1091:F1104))*-100</f>
        <v>-95.693047660690794</v>
      </c>
      <c r="J1104">
        <f t="shared" si="373"/>
        <v>1.2753712820512824</v>
      </c>
      <c r="K1104">
        <f t="shared" si="374"/>
        <v>1.2699859103120654</v>
      </c>
      <c r="L1104">
        <f t="shared" si="380"/>
        <v>1.2511549999999998</v>
      </c>
      <c r="M1104">
        <f t="shared" si="381"/>
        <v>1.2535699407601089</v>
      </c>
      <c r="N1104">
        <f t="shared" si="378"/>
        <v>1.2524266666666668</v>
      </c>
      <c r="O1104">
        <f t="shared" si="379"/>
        <v>1.2482609986262956</v>
      </c>
      <c r="P1104" t="str">
        <f t="shared" si="375"/>
        <v>-</v>
      </c>
      <c r="Q1104" t="str">
        <f t="shared" si="376"/>
        <v>Sell</v>
      </c>
      <c r="R1104" t="str">
        <f t="shared" si="382"/>
        <v>-</v>
      </c>
      <c r="S1104" t="str">
        <f t="shared" si="377"/>
        <v>-</v>
      </c>
      <c r="T1104">
        <f t="shared" ref="T1104:T1167" si="390">ROUND(G1104+0.05*_xlfn.STDEV.P(G1093:G1104),5)</f>
        <v>1.2261899999999999</v>
      </c>
      <c r="U1104">
        <f t="shared" ref="U1104:U1167" si="391">ROUND(G1104-0.05*_xlfn.STDEV.P(G1093:G1104),5)</f>
        <v>1.22475</v>
      </c>
      <c r="V1104" t="str">
        <f t="shared" si="384"/>
        <v>-</v>
      </c>
      <c r="W1104" t="str">
        <f t="shared" si="385"/>
        <v>-</v>
      </c>
      <c r="X1104" t="str">
        <f t="shared" si="386"/>
        <v>-</v>
      </c>
      <c r="Y1104" s="9">
        <f t="shared" si="383"/>
        <v>4998.0229940993977</v>
      </c>
      <c r="Z1104" s="9">
        <f t="shared" si="387"/>
        <v>4076.0591703564687</v>
      </c>
      <c r="AA1104" s="9">
        <f t="shared" si="388"/>
        <v>335.73428281220663</v>
      </c>
    </row>
    <row r="1105" spans="1:27" x14ac:dyDescent="0.25">
      <c r="A1105" t="s">
        <v>1110</v>
      </c>
      <c r="B1105" s="2">
        <v>41101</v>
      </c>
      <c r="C1105" s="3">
        <v>0</v>
      </c>
      <c r="D1105">
        <v>1.22546</v>
      </c>
      <c r="E1105">
        <v>1.22963</v>
      </c>
      <c r="F1105">
        <v>1.2212000000000001</v>
      </c>
      <c r="G1105">
        <v>1.22441</v>
      </c>
      <c r="H1105">
        <v>228521</v>
      </c>
      <c r="I1105">
        <f t="shared" si="389"/>
        <v>-93.318068276436421</v>
      </c>
      <c r="J1105">
        <f t="shared" ref="J1105:J1168" si="392">AVERAGE(G1028:G1105)</f>
        <v>1.2742506410256416</v>
      </c>
      <c r="K1105">
        <f t="shared" ref="K1105:K1168" si="393">$K1104*(1-(2/(78+1)))+$G1105*(2/(78+1))</f>
        <v>1.268832089797836</v>
      </c>
      <c r="L1105">
        <f t="shared" si="380"/>
        <v>1.2507966666666666</v>
      </c>
      <c r="M1105">
        <f t="shared" si="381"/>
        <v>1.2519937277460489</v>
      </c>
      <c r="N1105">
        <f t="shared" si="378"/>
        <v>1.2510512500000004</v>
      </c>
      <c r="O1105">
        <f t="shared" si="379"/>
        <v>1.2463529187361921</v>
      </c>
      <c r="P1105" t="str">
        <f t="shared" ref="P1105:P1168" si="394">IF(AND($I1105&gt;$AG$48,$I1104&lt;$AG$48),"Buy",IF(AND($I1105&lt;$AG$47,$I1104&gt;$AG$47),"Sell","-"))</f>
        <v>-</v>
      </c>
      <c r="Q1105" t="str">
        <f t="shared" ref="Q1105:Q1168" si="395">IF(K1105&gt;K1104,"Buy","Sell")</f>
        <v>Sell</v>
      </c>
      <c r="R1105" t="str">
        <f t="shared" si="382"/>
        <v>-</v>
      </c>
      <c r="S1105" t="str">
        <f t="shared" si="377"/>
        <v>-</v>
      </c>
      <c r="T1105">
        <f t="shared" si="390"/>
        <v>1.22519</v>
      </c>
      <c r="U1105">
        <f t="shared" si="391"/>
        <v>1.22363</v>
      </c>
      <c r="V1105" t="str">
        <f t="shared" si="384"/>
        <v>-</v>
      </c>
      <c r="W1105" t="str">
        <f t="shared" si="385"/>
        <v>-</v>
      </c>
      <c r="X1105" t="str">
        <f t="shared" si="386"/>
        <v>-</v>
      </c>
      <c r="Y1105" s="9">
        <f t="shared" si="383"/>
        <v>4998.0229940993977</v>
      </c>
      <c r="Z1105" s="9">
        <f t="shared" si="387"/>
        <v>4079.3860495918166</v>
      </c>
      <c r="AA1105" s="9">
        <f t="shared" si="388"/>
        <v>339.49813233529937</v>
      </c>
    </row>
    <row r="1106" spans="1:27" x14ac:dyDescent="0.25">
      <c r="A1106" t="s">
        <v>1111</v>
      </c>
      <c r="B1106" s="2">
        <v>41102</v>
      </c>
      <c r="C1106" s="3">
        <v>0</v>
      </c>
      <c r="D1106">
        <v>1.22441</v>
      </c>
      <c r="E1106">
        <v>1.2244299999999999</v>
      </c>
      <c r="F1106">
        <v>1.2166999999999999</v>
      </c>
      <c r="G1106">
        <v>1.21879</v>
      </c>
      <c r="H1106">
        <v>247650</v>
      </c>
      <c r="I1106">
        <f t="shared" si="389"/>
        <v>-96.02207841644433</v>
      </c>
      <c r="J1106">
        <f t="shared" si="392"/>
        <v>1.272967948717949</v>
      </c>
      <c r="K1106">
        <f t="shared" si="393"/>
        <v>1.2675652014485237</v>
      </c>
      <c r="L1106">
        <f t="shared" si="380"/>
        <v>1.2503133333333332</v>
      </c>
      <c r="M1106">
        <f t="shared" si="381"/>
        <v>1.2501989316516677</v>
      </c>
      <c r="N1106">
        <f t="shared" si="378"/>
        <v>1.2492266666666667</v>
      </c>
      <c r="O1106">
        <f t="shared" si="379"/>
        <v>1.2441478852372969</v>
      </c>
      <c r="P1106" t="str">
        <f t="shared" si="394"/>
        <v>-</v>
      </c>
      <c r="Q1106" t="str">
        <f t="shared" si="395"/>
        <v>Sell</v>
      </c>
      <c r="R1106" t="str">
        <f t="shared" si="382"/>
        <v>-</v>
      </c>
      <c r="S1106" t="str">
        <f t="shared" si="377"/>
        <v>-</v>
      </c>
      <c r="T1106">
        <f t="shared" si="390"/>
        <v>1.2196400000000001</v>
      </c>
      <c r="U1106">
        <f t="shared" si="391"/>
        <v>1.21794</v>
      </c>
      <c r="V1106" t="str">
        <f t="shared" si="384"/>
        <v>-</v>
      </c>
      <c r="W1106" t="str">
        <f t="shared" si="385"/>
        <v>-</v>
      </c>
      <c r="X1106" t="str">
        <f t="shared" si="386"/>
        <v>-</v>
      </c>
      <c r="Y1106" s="9">
        <f t="shared" si="383"/>
        <v>4998.0229940993977</v>
      </c>
      <c r="Z1106" s="9">
        <f t="shared" si="387"/>
        <v>4097.949390065427</v>
      </c>
      <c r="AA1106" s="9">
        <f t="shared" si="388"/>
        <v>360.52846748344842</v>
      </c>
    </row>
    <row r="1107" spans="1:27" x14ac:dyDescent="0.25">
      <c r="A1107" t="s">
        <v>1112</v>
      </c>
      <c r="B1107" s="2">
        <v>41103</v>
      </c>
      <c r="C1107" s="3">
        <v>0</v>
      </c>
      <c r="D1107">
        <v>1.2188000000000001</v>
      </c>
      <c r="E1107">
        <v>1.22546</v>
      </c>
      <c r="F1107">
        <v>1.2161999999999999</v>
      </c>
      <c r="G1107">
        <v>1.2248300000000001</v>
      </c>
      <c r="H1107">
        <v>219808</v>
      </c>
      <c r="I1107">
        <f t="shared" si="389"/>
        <v>-83.729260935143017</v>
      </c>
      <c r="J1107">
        <f t="shared" si="392"/>
        <v>1.271907435897436</v>
      </c>
      <c r="K1107">
        <f t="shared" si="393"/>
        <v>1.2664832976143838</v>
      </c>
      <c r="L1107">
        <f t="shared" si="380"/>
        <v>1.249800833333333</v>
      </c>
      <c r="M1107">
        <f t="shared" si="381"/>
        <v>1.2488276380488748</v>
      </c>
      <c r="N1107">
        <f t="shared" si="378"/>
        <v>1.2476024999999999</v>
      </c>
      <c r="O1107">
        <f t="shared" si="379"/>
        <v>1.2426024544183132</v>
      </c>
      <c r="P1107" t="str">
        <f t="shared" si="394"/>
        <v>-</v>
      </c>
      <c r="Q1107" t="str">
        <f t="shared" si="395"/>
        <v>Sell</v>
      </c>
      <c r="R1107" t="str">
        <f t="shared" si="382"/>
        <v>-</v>
      </c>
      <c r="S1107" t="str">
        <f t="shared" ref="S1107:S1170" si="396">IF(AND(O1106&lt;K1106,O1107&gt;K1107),"Buy",IF(AND(O1106&gt;K1106,O1107&lt;K1107),"Sell","-"))</f>
        <v>-</v>
      </c>
      <c r="T1107">
        <f t="shared" si="390"/>
        <v>1.2256199999999999</v>
      </c>
      <c r="U1107">
        <f t="shared" si="391"/>
        <v>1.22404</v>
      </c>
      <c r="V1107" t="str">
        <f t="shared" si="384"/>
        <v>-</v>
      </c>
      <c r="W1107" t="str">
        <f t="shared" si="385"/>
        <v>-</v>
      </c>
      <c r="X1107" t="str">
        <f t="shared" si="386"/>
        <v>-</v>
      </c>
      <c r="Y1107" s="9">
        <f t="shared" si="383"/>
        <v>4998.0229940993977</v>
      </c>
      <c r="Z1107" s="9">
        <f t="shared" si="387"/>
        <v>4077.9548262099165</v>
      </c>
      <c r="AA1107" s="9">
        <f t="shared" si="388"/>
        <v>337.86001283331467</v>
      </c>
    </row>
    <row r="1108" spans="1:27" x14ac:dyDescent="0.25">
      <c r="A1108" t="s">
        <v>1113</v>
      </c>
      <c r="B1108" s="2">
        <v>41105</v>
      </c>
      <c r="C1108" s="3">
        <v>0</v>
      </c>
      <c r="D1108">
        <v>1.2264600000000001</v>
      </c>
      <c r="E1108">
        <v>1.22715</v>
      </c>
      <c r="F1108">
        <v>1.22445</v>
      </c>
      <c r="G1108">
        <v>1.22465</v>
      </c>
      <c r="H1108">
        <v>8329</v>
      </c>
      <c r="I1108">
        <f t="shared" si="389"/>
        <v>-84.068627450980259</v>
      </c>
      <c r="J1108">
        <f t="shared" si="392"/>
        <v>1.2708860256410259</v>
      </c>
      <c r="K1108">
        <f t="shared" si="393"/>
        <v>1.265424226788703</v>
      </c>
      <c r="L1108">
        <f t="shared" si="380"/>
        <v>1.2493794444444442</v>
      </c>
      <c r="M1108">
        <f t="shared" si="381"/>
        <v>1.2475207386948814</v>
      </c>
      <c r="N1108">
        <f t="shared" si="378"/>
        <v>1.2456970833333334</v>
      </c>
      <c r="O1108">
        <f t="shared" si="379"/>
        <v>1.2411662580648481</v>
      </c>
      <c r="P1108" t="str">
        <f t="shared" si="394"/>
        <v>-</v>
      </c>
      <c r="Q1108" t="str">
        <f t="shared" si="395"/>
        <v>Sell</v>
      </c>
      <c r="R1108" t="str">
        <f t="shared" si="382"/>
        <v>-</v>
      </c>
      <c r="S1108" t="str">
        <f t="shared" si="396"/>
        <v>-</v>
      </c>
      <c r="T1108">
        <f t="shared" si="390"/>
        <v>1.2253400000000001</v>
      </c>
      <c r="U1108">
        <f t="shared" si="391"/>
        <v>1.2239599999999999</v>
      </c>
      <c r="V1108" t="str">
        <f t="shared" si="384"/>
        <v>-</v>
      </c>
      <c r="W1108" t="str">
        <f t="shared" si="385"/>
        <v>-</v>
      </c>
      <c r="X1108" t="str">
        <f t="shared" si="386"/>
        <v>-</v>
      </c>
      <c r="Y1108" s="9">
        <f t="shared" si="383"/>
        <v>4998.0229940993977</v>
      </c>
      <c r="Z1108" s="9">
        <f t="shared" si="387"/>
        <v>4078.8866715355716</v>
      </c>
      <c r="AA1108" s="9">
        <f t="shared" si="388"/>
        <v>338.97847260594551</v>
      </c>
    </row>
    <row r="1109" spans="1:27" x14ac:dyDescent="0.25">
      <c r="A1109" t="s">
        <v>1114</v>
      </c>
      <c r="B1109" s="2">
        <v>41106</v>
      </c>
      <c r="C1109" s="3">
        <v>0</v>
      </c>
      <c r="D1109">
        <v>1.22465</v>
      </c>
      <c r="E1109">
        <v>1.2289399999999999</v>
      </c>
      <c r="F1109">
        <v>1.2175499999999999</v>
      </c>
      <c r="G1109">
        <v>1.22654</v>
      </c>
      <c r="H1109">
        <v>198298</v>
      </c>
      <c r="I1109">
        <f t="shared" si="389"/>
        <v>-79.949583090944358</v>
      </c>
      <c r="J1109">
        <f t="shared" si="392"/>
        <v>1.2697830769230771</v>
      </c>
      <c r="K1109">
        <f t="shared" si="393"/>
        <v>1.2644398159839256</v>
      </c>
      <c r="L1109">
        <f t="shared" si="380"/>
        <v>1.2486552777777775</v>
      </c>
      <c r="M1109">
        <f t="shared" si="381"/>
        <v>1.2463866447113743</v>
      </c>
      <c r="N1109">
        <f t="shared" si="378"/>
        <v>1.2443199999999999</v>
      </c>
      <c r="O1109">
        <f t="shared" si="379"/>
        <v>1.2399961574196605</v>
      </c>
      <c r="P1109" t="str">
        <f t="shared" si="394"/>
        <v>Buy</v>
      </c>
      <c r="Q1109" t="str">
        <f t="shared" si="395"/>
        <v>Sell</v>
      </c>
      <c r="R1109" t="str">
        <f t="shared" si="382"/>
        <v>-</v>
      </c>
      <c r="S1109" t="str">
        <f t="shared" si="396"/>
        <v>-</v>
      </c>
      <c r="T1109">
        <f t="shared" si="390"/>
        <v>1.2271300000000001</v>
      </c>
      <c r="U1109">
        <f t="shared" si="391"/>
        <v>1.2259500000000001</v>
      </c>
      <c r="V1109" t="str">
        <f t="shared" si="384"/>
        <v>-</v>
      </c>
      <c r="W1109" t="str">
        <f t="shared" si="385"/>
        <v>-</v>
      </c>
      <c r="X1109" t="str">
        <f t="shared" si="386"/>
        <v>-</v>
      </c>
      <c r="Y1109" s="9">
        <f t="shared" si="383"/>
        <v>4998.0229940993977</v>
      </c>
      <c r="Z1109" s="9">
        <f t="shared" si="387"/>
        <v>4072.9368478477404</v>
      </c>
      <c r="AA1109" s="9">
        <f t="shared" si="388"/>
        <v>332.23542122797693</v>
      </c>
    </row>
    <row r="1110" spans="1:27" x14ac:dyDescent="0.25">
      <c r="A1110" t="s">
        <v>1115</v>
      </c>
      <c r="B1110" s="2">
        <v>41107</v>
      </c>
      <c r="C1110" s="3">
        <v>0</v>
      </c>
      <c r="D1110">
        <v>1.2265299999999999</v>
      </c>
      <c r="E1110">
        <v>1.23149</v>
      </c>
      <c r="F1110">
        <v>1.21885</v>
      </c>
      <c r="G1110">
        <v>1.2295100000000001</v>
      </c>
      <c r="H1110">
        <v>237455</v>
      </c>
      <c r="I1110">
        <f t="shared" si="389"/>
        <v>-73.653998416468482</v>
      </c>
      <c r="J1110">
        <f t="shared" si="392"/>
        <v>1.268706538461539</v>
      </c>
      <c r="K1110">
        <f t="shared" si="393"/>
        <v>1.263555516845092</v>
      </c>
      <c r="L1110">
        <f t="shared" si="380"/>
        <v>1.2481944444444439</v>
      </c>
      <c r="M1110">
        <f t="shared" si="381"/>
        <v>1.2454743936458945</v>
      </c>
      <c r="N1110">
        <f t="shared" si="378"/>
        <v>1.24272125</v>
      </c>
      <c r="O1110">
        <f t="shared" si="379"/>
        <v>1.2391572648260878</v>
      </c>
      <c r="P1110" t="str">
        <f t="shared" si="394"/>
        <v>-</v>
      </c>
      <c r="Q1110" t="str">
        <f t="shared" si="395"/>
        <v>Sell</v>
      </c>
      <c r="R1110" t="str">
        <f t="shared" si="382"/>
        <v>-</v>
      </c>
      <c r="S1110" t="str">
        <f t="shared" si="396"/>
        <v>-</v>
      </c>
      <c r="T1110">
        <f t="shared" si="390"/>
        <v>1.2299199999999999</v>
      </c>
      <c r="U1110">
        <f t="shared" si="391"/>
        <v>1.2291000000000001</v>
      </c>
      <c r="V1110" t="str">
        <f t="shared" si="384"/>
        <v>-</v>
      </c>
      <c r="W1110" t="str">
        <f t="shared" si="385"/>
        <v>-</v>
      </c>
      <c r="X1110" t="str">
        <f t="shared" si="386"/>
        <v>-</v>
      </c>
      <c r="Y1110" s="9">
        <f t="shared" si="383"/>
        <v>4998.0229940993977</v>
      </c>
      <c r="Z1110" s="9">
        <f t="shared" si="387"/>
        <v>4063.6976340732717</v>
      </c>
      <c r="AA1110" s="9">
        <f t="shared" si="388"/>
        <v>321.73316121215743</v>
      </c>
    </row>
    <row r="1111" spans="1:27" x14ac:dyDescent="0.25">
      <c r="A1111" t="s">
        <v>1116</v>
      </c>
      <c r="B1111" s="2">
        <v>41108</v>
      </c>
      <c r="C1111" s="3">
        <v>0</v>
      </c>
      <c r="D1111">
        <v>1.2295</v>
      </c>
      <c r="E1111">
        <v>1.23062</v>
      </c>
      <c r="F1111">
        <v>1.2216499999999999</v>
      </c>
      <c r="G1111">
        <v>1.2276499999999999</v>
      </c>
      <c r="H1111">
        <v>243427</v>
      </c>
      <c r="I1111">
        <f t="shared" si="389"/>
        <v>-75.371047537104914</v>
      </c>
      <c r="J1111">
        <f t="shared" si="392"/>
        <v>1.2676289743589746</v>
      </c>
      <c r="K1111">
        <f t="shared" si="393"/>
        <v>1.262646516418634</v>
      </c>
      <c r="L1111">
        <f t="shared" si="380"/>
        <v>1.2473622222222216</v>
      </c>
      <c r="M1111">
        <f t="shared" si="381"/>
        <v>1.2445109129082785</v>
      </c>
      <c r="N1111">
        <f t="shared" si="378"/>
        <v>1.2410370833333335</v>
      </c>
      <c r="O1111">
        <f t="shared" si="379"/>
        <v>1.2382366836400007</v>
      </c>
      <c r="P1111" t="str">
        <f t="shared" si="394"/>
        <v>-</v>
      </c>
      <c r="Q1111" t="str">
        <f t="shared" si="395"/>
        <v>Sell</v>
      </c>
      <c r="R1111" t="str">
        <f t="shared" si="382"/>
        <v>-</v>
      </c>
      <c r="S1111" t="str">
        <f t="shared" si="396"/>
        <v>-</v>
      </c>
      <c r="T1111">
        <f t="shared" si="390"/>
        <v>1.2278899999999999</v>
      </c>
      <c r="U1111">
        <f t="shared" si="391"/>
        <v>1.2274099999999999</v>
      </c>
      <c r="V1111" t="str">
        <f t="shared" si="384"/>
        <v>-</v>
      </c>
      <c r="W1111" t="str">
        <f t="shared" si="385"/>
        <v>-</v>
      </c>
      <c r="X1111" t="str">
        <f t="shared" si="386"/>
        <v>-</v>
      </c>
      <c r="Y1111" s="9">
        <f t="shared" si="383"/>
        <v>4998.0229940993977</v>
      </c>
      <c r="Z1111" s="9">
        <f t="shared" si="387"/>
        <v>4070.4159119297315</v>
      </c>
      <c r="AA1111" s="9">
        <f t="shared" si="388"/>
        <v>329.53686281132804</v>
      </c>
    </row>
    <row r="1112" spans="1:27" x14ac:dyDescent="0.25">
      <c r="A1112" t="s">
        <v>1117</v>
      </c>
      <c r="B1112" s="2">
        <v>41109</v>
      </c>
      <c r="C1112" s="3">
        <v>0</v>
      </c>
      <c r="D1112">
        <v>1.22766</v>
      </c>
      <c r="E1112">
        <v>1.2320899999999999</v>
      </c>
      <c r="F1112">
        <v>1.22288</v>
      </c>
      <c r="G1112">
        <v>1.22759</v>
      </c>
      <c r="H1112">
        <v>242104</v>
      </c>
      <c r="I1112">
        <f t="shared" si="389"/>
        <v>-74.375703037120388</v>
      </c>
      <c r="J1112">
        <f t="shared" si="392"/>
        <v>1.2665173076923077</v>
      </c>
      <c r="K1112">
        <f t="shared" si="393"/>
        <v>1.2617590096738585</v>
      </c>
      <c r="L1112">
        <f t="shared" si="380"/>
        <v>1.2465527777777774</v>
      </c>
      <c r="M1112">
        <f t="shared" si="381"/>
        <v>1.2435962689672904</v>
      </c>
      <c r="N1112">
        <f t="shared" si="378"/>
        <v>1.2398970833333334</v>
      </c>
      <c r="O1112">
        <f t="shared" si="379"/>
        <v>1.2373849489488007</v>
      </c>
      <c r="P1112" t="str">
        <f t="shared" si="394"/>
        <v>-</v>
      </c>
      <c r="Q1112" t="str">
        <f t="shared" si="395"/>
        <v>Sell</v>
      </c>
      <c r="R1112" t="str">
        <f t="shared" si="382"/>
        <v>-</v>
      </c>
      <c r="S1112" t="str">
        <f t="shared" si="396"/>
        <v>-</v>
      </c>
      <c r="T1112">
        <f t="shared" si="390"/>
        <v>1.2277400000000001</v>
      </c>
      <c r="U1112">
        <f t="shared" si="391"/>
        <v>1.2274400000000001</v>
      </c>
      <c r="V1112" t="str">
        <f t="shared" si="384"/>
        <v>-</v>
      </c>
      <c r="W1112" t="str">
        <f t="shared" si="385"/>
        <v>-</v>
      </c>
      <c r="X1112" t="str">
        <f t="shared" si="386"/>
        <v>-</v>
      </c>
      <c r="Y1112" s="9">
        <f t="shared" si="383"/>
        <v>4998.0229940993977</v>
      </c>
      <c r="Z1112" s="9">
        <f t="shared" si="387"/>
        <v>4070.9132178632262</v>
      </c>
      <c r="AA1112" s="9">
        <f t="shared" si="388"/>
        <v>330.15533045096771</v>
      </c>
    </row>
    <row r="1113" spans="1:27" x14ac:dyDescent="0.25">
      <c r="A1113" t="s">
        <v>1118</v>
      </c>
      <c r="B1113" s="2">
        <v>41110</v>
      </c>
      <c r="C1113" s="3">
        <v>0</v>
      </c>
      <c r="D1113">
        <v>1.22759</v>
      </c>
      <c r="E1113">
        <v>1.2282500000000001</v>
      </c>
      <c r="F1113">
        <v>1.2144299999999999</v>
      </c>
      <c r="G1113">
        <v>1.21563</v>
      </c>
      <c r="H1113">
        <v>221533</v>
      </c>
      <c r="I1113">
        <f t="shared" si="389"/>
        <v>-96.952767902488361</v>
      </c>
      <c r="J1113">
        <f t="shared" si="392"/>
        <v>1.2651588461538463</v>
      </c>
      <c r="K1113">
        <f t="shared" si="393"/>
        <v>1.2605911866441406</v>
      </c>
      <c r="L1113">
        <f t="shared" si="380"/>
        <v>1.2455538888888884</v>
      </c>
      <c r="M1113">
        <f t="shared" si="381"/>
        <v>1.2420845787528423</v>
      </c>
      <c r="N1113">
        <f t="shared" si="378"/>
        <v>1.2381862500000003</v>
      </c>
      <c r="O1113">
        <f t="shared" si="379"/>
        <v>1.2356445530328968</v>
      </c>
      <c r="P1113" t="str">
        <f t="shared" si="394"/>
        <v>-</v>
      </c>
      <c r="Q1113" t="str">
        <f t="shared" si="395"/>
        <v>Sell</v>
      </c>
      <c r="R1113" t="str">
        <f t="shared" si="382"/>
        <v>-</v>
      </c>
      <c r="S1113" t="str">
        <f t="shared" si="396"/>
        <v>-</v>
      </c>
      <c r="T1113">
        <f t="shared" si="390"/>
        <v>1.21584</v>
      </c>
      <c r="U1113">
        <f t="shared" si="391"/>
        <v>1.2154199999999999</v>
      </c>
      <c r="V1113" t="str">
        <f t="shared" si="384"/>
        <v>-</v>
      </c>
      <c r="W1113" t="str">
        <f t="shared" si="385"/>
        <v>-</v>
      </c>
      <c r="X1113" t="str">
        <f t="shared" si="386"/>
        <v>-</v>
      </c>
      <c r="Y1113" s="9">
        <f t="shared" si="383"/>
        <v>4998.0229940993977</v>
      </c>
      <c r="Z1113" s="9">
        <f t="shared" si="387"/>
        <v>4110.7571671432079</v>
      </c>
      <c r="AA1113" s="9">
        <f t="shared" si="388"/>
        <v>375.34933818543232</v>
      </c>
    </row>
    <row r="1114" spans="1:27" x14ac:dyDescent="0.25">
      <c r="A1114" t="s">
        <v>1119</v>
      </c>
      <c r="B1114" s="2">
        <v>41112</v>
      </c>
      <c r="C1114" s="3">
        <v>0</v>
      </c>
      <c r="D1114">
        <v>1.21143</v>
      </c>
      <c r="E1114">
        <v>1.2131099999999999</v>
      </c>
      <c r="F1114">
        <v>1.21126</v>
      </c>
      <c r="G1114">
        <v>1.21271</v>
      </c>
      <c r="H1114">
        <v>14500</v>
      </c>
      <c r="I1114">
        <f t="shared" si="389"/>
        <v>-94.96877168632912</v>
      </c>
      <c r="J1114">
        <f t="shared" si="392"/>
        <v>1.2637744871794874</v>
      </c>
      <c r="K1114">
        <f t="shared" si="393"/>
        <v>1.2593790047037827</v>
      </c>
      <c r="L1114">
        <f t="shared" si="380"/>
        <v>1.2441177777777774</v>
      </c>
      <c r="M1114">
        <f t="shared" si="381"/>
        <v>1.240496763685121</v>
      </c>
      <c r="N1114">
        <f t="shared" ref="N1114:N1177" si="397">AVERAGE(G1091:G1114)</f>
        <v>1.2364770833333336</v>
      </c>
      <c r="O1114">
        <f t="shared" si="379"/>
        <v>1.233809788790265</v>
      </c>
      <c r="P1114" t="str">
        <f t="shared" si="394"/>
        <v>-</v>
      </c>
      <c r="Q1114" t="str">
        <f t="shared" si="395"/>
        <v>Sell</v>
      </c>
      <c r="R1114" t="str">
        <f t="shared" si="382"/>
        <v>-</v>
      </c>
      <c r="S1114" t="str">
        <f t="shared" si="396"/>
        <v>-</v>
      </c>
      <c r="T1114">
        <f t="shared" si="390"/>
        <v>1.2129799999999999</v>
      </c>
      <c r="U1114">
        <f t="shared" si="391"/>
        <v>1.21244</v>
      </c>
      <c r="V1114" t="str">
        <f t="shared" si="384"/>
        <v>-</v>
      </c>
      <c r="W1114" t="str">
        <f t="shared" si="385"/>
        <v>-</v>
      </c>
      <c r="X1114" t="str">
        <f t="shared" si="386"/>
        <v>-</v>
      </c>
      <c r="Y1114" s="9">
        <f t="shared" si="383"/>
        <v>4998.0229940993977</v>
      </c>
      <c r="Z1114" s="9">
        <f t="shared" si="387"/>
        <v>4120.4496315680371</v>
      </c>
      <c r="AA1114" s="9">
        <f t="shared" si="388"/>
        <v>386.18057797880601</v>
      </c>
    </row>
    <row r="1115" spans="1:27" x14ac:dyDescent="0.25">
      <c r="A1115" t="s">
        <v>1120</v>
      </c>
      <c r="B1115" s="2">
        <v>41113</v>
      </c>
      <c r="C1115" s="3">
        <v>0</v>
      </c>
      <c r="D1115">
        <v>1.21271</v>
      </c>
      <c r="E1115">
        <v>1.2144200000000001</v>
      </c>
      <c r="F1115">
        <v>1.2068399999999999</v>
      </c>
      <c r="G1115">
        <v>1.2123600000000001</v>
      </c>
      <c r="H1115">
        <v>264735</v>
      </c>
      <c r="I1115">
        <f t="shared" si="389"/>
        <v>-79.185520361990299</v>
      </c>
      <c r="J1115">
        <f t="shared" si="392"/>
        <v>1.262460384615385</v>
      </c>
      <c r="K1115">
        <f t="shared" si="393"/>
        <v>1.2581886501543198</v>
      </c>
      <c r="L1115">
        <f t="shared" si="380"/>
        <v>1.2431363888888882</v>
      </c>
      <c r="M1115">
        <f t="shared" si="381"/>
        <v>1.2389758575399794</v>
      </c>
      <c r="N1115">
        <f t="shared" si="397"/>
        <v>1.2348995833333334</v>
      </c>
      <c r="O1115">
        <f t="shared" ref="O1115:O1178" si="398">$O1114*(1-(2/(24+1)))+$G1115*(2/(24+1))</f>
        <v>1.2320938056870441</v>
      </c>
      <c r="P1115" t="str">
        <f t="shared" si="394"/>
        <v>Buy</v>
      </c>
      <c r="Q1115" t="str">
        <f t="shared" si="395"/>
        <v>Sell</v>
      </c>
      <c r="R1115" t="str">
        <f t="shared" si="382"/>
        <v>-</v>
      </c>
      <c r="S1115" t="str">
        <f t="shared" si="396"/>
        <v>-</v>
      </c>
      <c r="T1115">
        <f t="shared" si="390"/>
        <v>1.21265</v>
      </c>
      <c r="U1115">
        <f t="shared" si="391"/>
        <v>1.21207</v>
      </c>
      <c r="V1115" t="str">
        <f t="shared" si="384"/>
        <v>-</v>
      </c>
      <c r="W1115" t="str">
        <f t="shared" si="385"/>
        <v>-</v>
      </c>
      <c r="X1115" t="str">
        <f t="shared" si="386"/>
        <v>-</v>
      </c>
      <c r="Y1115" s="9">
        <f t="shared" si="383"/>
        <v>4998.0229940993977</v>
      </c>
      <c r="Z1115" s="9">
        <f t="shared" si="387"/>
        <v>4121.5709348116916</v>
      </c>
      <c r="AA1115" s="9">
        <f t="shared" si="388"/>
        <v>387.42182537462907</v>
      </c>
    </row>
    <row r="1116" spans="1:27" x14ac:dyDescent="0.25">
      <c r="A1116" t="s">
        <v>1121</v>
      </c>
      <c r="B1116" s="2">
        <v>41114</v>
      </c>
      <c r="C1116" s="3">
        <v>0</v>
      </c>
      <c r="D1116">
        <v>1.21234</v>
      </c>
      <c r="E1116">
        <v>1.2137199999999999</v>
      </c>
      <c r="F1116">
        <v>1.2041900000000001</v>
      </c>
      <c r="G1116">
        <v>1.2061200000000001</v>
      </c>
      <c r="H1116">
        <v>258855</v>
      </c>
      <c r="I1116">
        <f t="shared" si="389"/>
        <v>-93.383613301337022</v>
      </c>
      <c r="J1116">
        <f t="shared" si="392"/>
        <v>1.2610066666666673</v>
      </c>
      <c r="K1116">
        <f t="shared" si="393"/>
        <v>1.256870456479527</v>
      </c>
      <c r="L1116">
        <f t="shared" si="380"/>
        <v>1.2419174999999996</v>
      </c>
      <c r="M1116">
        <f t="shared" si="381"/>
        <v>1.2371998652405212</v>
      </c>
      <c r="N1116">
        <f t="shared" si="397"/>
        <v>1.2331341666666666</v>
      </c>
      <c r="O1116">
        <f t="shared" si="398"/>
        <v>1.2300159012320806</v>
      </c>
      <c r="P1116" t="str">
        <f t="shared" si="394"/>
        <v>-</v>
      </c>
      <c r="Q1116" t="str">
        <f t="shared" si="395"/>
        <v>Sell</v>
      </c>
      <c r="R1116" t="str">
        <f t="shared" si="382"/>
        <v>-</v>
      </c>
      <c r="S1116" t="str">
        <f t="shared" si="396"/>
        <v>-</v>
      </c>
      <c r="T1116">
        <f t="shared" si="390"/>
        <v>1.20648</v>
      </c>
      <c r="U1116">
        <f t="shared" si="391"/>
        <v>1.2057599999999999</v>
      </c>
      <c r="V1116" t="str">
        <f t="shared" si="384"/>
        <v>-</v>
      </c>
      <c r="W1116" t="str">
        <f t="shared" si="385"/>
        <v>-</v>
      </c>
      <c r="X1116" t="str">
        <f t="shared" si="386"/>
        <v>-</v>
      </c>
      <c r="Y1116" s="9">
        <f t="shared" si="383"/>
        <v>4998.0229940993977</v>
      </c>
      <c r="Z1116" s="9">
        <f t="shared" si="387"/>
        <v>4142.6488579167481</v>
      </c>
      <c r="AA1116" s="9">
        <f t="shared" si="388"/>
        <v>410.8198355560433</v>
      </c>
    </row>
    <row r="1117" spans="1:27" x14ac:dyDescent="0.25">
      <c r="A1117" t="s">
        <v>1122</v>
      </c>
      <c r="B1117" s="2">
        <v>41115</v>
      </c>
      <c r="C1117" s="3">
        <v>0</v>
      </c>
      <c r="D1117">
        <v>1.2061200000000001</v>
      </c>
      <c r="E1117">
        <v>1.2167399999999999</v>
      </c>
      <c r="F1117">
        <v>1.2053100000000001</v>
      </c>
      <c r="G1117">
        <v>1.21387</v>
      </c>
      <c r="H1117">
        <v>266181</v>
      </c>
      <c r="I1117">
        <f t="shared" si="389"/>
        <v>-66.815221117586773</v>
      </c>
      <c r="J1117">
        <f t="shared" si="392"/>
        <v>1.2596067948717953</v>
      </c>
      <c r="K1117">
        <f t="shared" si="393"/>
        <v>1.2557818373281466</v>
      </c>
      <c r="L1117">
        <f t="shared" si="380"/>
        <v>1.2407077777777775</v>
      </c>
      <c r="M1117">
        <f t="shared" si="381"/>
        <v>1.2359387914437361</v>
      </c>
      <c r="N1117">
        <f t="shared" si="397"/>
        <v>1.2317566666666668</v>
      </c>
      <c r="O1117">
        <f t="shared" si="398"/>
        <v>1.2287242291335143</v>
      </c>
      <c r="P1117" t="str">
        <f t="shared" si="394"/>
        <v>Buy</v>
      </c>
      <c r="Q1117" t="str">
        <f t="shared" si="395"/>
        <v>Sell</v>
      </c>
      <c r="R1117" t="str">
        <f t="shared" si="382"/>
        <v>-</v>
      </c>
      <c r="S1117" t="str">
        <f t="shared" si="396"/>
        <v>-</v>
      </c>
      <c r="T1117">
        <f t="shared" si="390"/>
        <v>1.21424</v>
      </c>
      <c r="U1117">
        <f t="shared" si="391"/>
        <v>1.2135</v>
      </c>
      <c r="V1117" t="str">
        <f t="shared" si="384"/>
        <v>-</v>
      </c>
      <c r="W1117" t="str">
        <f t="shared" si="385"/>
        <v>-</v>
      </c>
      <c r="X1117" t="str">
        <f t="shared" si="386"/>
        <v>-</v>
      </c>
      <c r="Y1117" s="9">
        <f t="shared" si="383"/>
        <v>4998.0229940993977</v>
      </c>
      <c r="Z1117" s="9">
        <f t="shared" si="387"/>
        <v>4116.1738981580229</v>
      </c>
      <c r="AA1117" s="9">
        <f t="shared" si="388"/>
        <v>381.3296016055267</v>
      </c>
    </row>
    <row r="1118" spans="1:27" x14ac:dyDescent="0.25">
      <c r="A1118" t="s">
        <v>1123</v>
      </c>
      <c r="B1118" s="2">
        <v>41116</v>
      </c>
      <c r="C1118" s="3">
        <v>0</v>
      </c>
      <c r="D1118">
        <v>1.21387</v>
      </c>
      <c r="E1118">
        <v>1.2328399999999999</v>
      </c>
      <c r="F1118">
        <v>1.2117199999999999</v>
      </c>
      <c r="G1118">
        <v>1.2277499999999999</v>
      </c>
      <c r="H1118">
        <v>261851</v>
      </c>
      <c r="I1118">
        <f t="shared" si="389"/>
        <v>-17.766143106457477</v>
      </c>
      <c r="J1118">
        <f t="shared" si="392"/>
        <v>1.2584346153846158</v>
      </c>
      <c r="K1118">
        <f t="shared" si="393"/>
        <v>1.2550721705603456</v>
      </c>
      <c r="L1118">
        <f t="shared" si="380"/>
        <v>1.2397402777777775</v>
      </c>
      <c r="M1118">
        <f t="shared" si="381"/>
        <v>1.2354961540683991</v>
      </c>
      <c r="N1118">
        <f t="shared" si="397"/>
        <v>1.2310770833333333</v>
      </c>
      <c r="O1118">
        <f t="shared" si="398"/>
        <v>1.2286462908028333</v>
      </c>
      <c r="P1118" t="str">
        <f t="shared" si="394"/>
        <v>-</v>
      </c>
      <c r="Q1118" t="str">
        <f t="shared" si="395"/>
        <v>Sell</v>
      </c>
      <c r="R1118" t="str">
        <f t="shared" si="382"/>
        <v>-</v>
      </c>
      <c r="S1118" t="str">
        <f t="shared" si="396"/>
        <v>-</v>
      </c>
      <c r="T1118">
        <f t="shared" si="390"/>
        <v>1.2281299999999999</v>
      </c>
      <c r="U1118">
        <f t="shared" si="391"/>
        <v>1.2273700000000001</v>
      </c>
      <c r="V1118" t="str">
        <f t="shared" si="384"/>
        <v>-</v>
      </c>
      <c r="W1118" t="str">
        <f t="shared" si="385"/>
        <v>-</v>
      </c>
      <c r="X1118" t="str">
        <f t="shared" si="386"/>
        <v>-</v>
      </c>
      <c r="Y1118" s="9">
        <f t="shared" si="383"/>
        <v>4998.0229940993977</v>
      </c>
      <c r="Z1118" s="9">
        <f t="shared" si="387"/>
        <v>4069.6204751120795</v>
      </c>
      <c r="AA1118" s="9">
        <f t="shared" si="388"/>
        <v>328.54982826493875</v>
      </c>
    </row>
    <row r="1119" spans="1:27" x14ac:dyDescent="0.25">
      <c r="A1119" t="s">
        <v>1124</v>
      </c>
      <c r="B1119" s="2">
        <v>41117</v>
      </c>
      <c r="C1119" s="3">
        <v>0</v>
      </c>
      <c r="D1119">
        <v>1.2277400000000001</v>
      </c>
      <c r="E1119">
        <v>1.23899</v>
      </c>
      <c r="F1119">
        <v>1.2241599999999999</v>
      </c>
      <c r="G1119">
        <v>1.2318199999999999</v>
      </c>
      <c r="H1119">
        <v>281194</v>
      </c>
      <c r="I1119">
        <f t="shared" si="389"/>
        <v>-20.603448275862451</v>
      </c>
      <c r="J1119">
        <f t="shared" si="392"/>
        <v>1.257235512820513</v>
      </c>
      <c r="K1119">
        <f t="shared" si="393"/>
        <v>1.254483508014514</v>
      </c>
      <c r="L1119">
        <f t="shared" si="380"/>
        <v>1.2388516666666662</v>
      </c>
      <c r="M1119">
        <f t="shared" si="381"/>
        <v>1.2352974430376746</v>
      </c>
      <c r="N1119">
        <f t="shared" si="397"/>
        <v>1.2296416666666667</v>
      </c>
      <c r="O1119">
        <f t="shared" si="398"/>
        <v>1.2289001875386067</v>
      </c>
      <c r="P1119" t="str">
        <f t="shared" si="394"/>
        <v>Sell</v>
      </c>
      <c r="Q1119" t="str">
        <f t="shared" si="395"/>
        <v>Sell</v>
      </c>
      <c r="R1119" t="str">
        <f t="shared" si="382"/>
        <v>Sell</v>
      </c>
      <c r="S1119" t="str">
        <f t="shared" si="396"/>
        <v>-</v>
      </c>
      <c r="T1119">
        <f t="shared" si="390"/>
        <v>1.2322299999999999</v>
      </c>
      <c r="U1119">
        <f t="shared" si="391"/>
        <v>1.2314099999999999</v>
      </c>
      <c r="V1119" t="str">
        <f t="shared" si="384"/>
        <v>-</v>
      </c>
      <c r="W1119" t="str">
        <f t="shared" si="385"/>
        <v>-</v>
      </c>
      <c r="X1119">
        <f t="shared" si="386"/>
        <v>4057.6840362594648</v>
      </c>
      <c r="Y1119" s="9">
        <f t="shared" si="383"/>
        <v>4998.0229940993977</v>
      </c>
      <c r="Z1119" s="9">
        <f t="shared" si="387"/>
        <v>4056.079623202972</v>
      </c>
      <c r="AA1119" s="9">
        <f t="shared" si="388"/>
        <v>312.95693946108787</v>
      </c>
    </row>
    <row r="1120" spans="1:27" x14ac:dyDescent="0.25">
      <c r="A1120" t="s">
        <v>1125</v>
      </c>
      <c r="B1120" s="2">
        <v>41119</v>
      </c>
      <c r="C1120" s="3">
        <v>0</v>
      </c>
      <c r="D1120">
        <v>1.22946</v>
      </c>
      <c r="E1120">
        <v>1.23102</v>
      </c>
      <c r="F1120">
        <v>1.2294400000000001</v>
      </c>
      <c r="G1120">
        <v>1.2302299999999999</v>
      </c>
      <c r="H1120">
        <v>8731</v>
      </c>
      <c r="I1120">
        <f t="shared" si="389"/>
        <v>-25.172413793103782</v>
      </c>
      <c r="J1120">
        <f t="shared" si="392"/>
        <v>1.2560343589743592</v>
      </c>
      <c r="K1120">
        <f t="shared" si="393"/>
        <v>1.2538694951533871</v>
      </c>
      <c r="L1120">
        <f t="shared" si="380"/>
        <v>1.2377363888888886</v>
      </c>
      <c r="M1120">
        <f t="shared" si="381"/>
        <v>1.2350235271978003</v>
      </c>
      <c r="N1120">
        <f t="shared" si="397"/>
        <v>1.2281745833333335</v>
      </c>
      <c r="O1120">
        <f t="shared" si="398"/>
        <v>1.2290065725355181</v>
      </c>
      <c r="P1120" t="str">
        <f t="shared" si="394"/>
        <v>-</v>
      </c>
      <c r="Q1120" t="str">
        <f t="shared" si="395"/>
        <v>Sell</v>
      </c>
      <c r="R1120" t="str">
        <f t="shared" si="382"/>
        <v>-</v>
      </c>
      <c r="S1120" t="str">
        <f t="shared" si="396"/>
        <v>-</v>
      </c>
      <c r="T1120">
        <f t="shared" si="390"/>
        <v>1.2306600000000001</v>
      </c>
      <c r="U1120">
        <f t="shared" si="391"/>
        <v>1.2298</v>
      </c>
      <c r="V1120" t="str">
        <f t="shared" si="384"/>
        <v>-</v>
      </c>
      <c r="W1120" t="str">
        <f t="shared" si="385"/>
        <v>-</v>
      </c>
      <c r="X1120" t="str">
        <f t="shared" si="386"/>
        <v>-</v>
      </c>
      <c r="Y1120" s="9">
        <f t="shared" si="383"/>
        <v>4998.0229940993977</v>
      </c>
      <c r="Z1120" s="9">
        <f t="shared" si="387"/>
        <v>4061.2541190088223</v>
      </c>
      <c r="AA1120" s="9">
        <f t="shared" si="388"/>
        <v>318.91136063278424</v>
      </c>
    </row>
    <row r="1121" spans="1:27" x14ac:dyDescent="0.25">
      <c r="A1121" t="s">
        <v>1126</v>
      </c>
      <c r="B1121" s="2">
        <v>41120</v>
      </c>
      <c r="C1121" s="3">
        <v>0</v>
      </c>
      <c r="D1121">
        <v>1.2302500000000001</v>
      </c>
      <c r="E1121">
        <v>1.23055</v>
      </c>
      <c r="F1121">
        <v>1.2224600000000001</v>
      </c>
      <c r="G1121">
        <v>1.22597</v>
      </c>
      <c r="H1121">
        <v>220570</v>
      </c>
      <c r="I1121">
        <f t="shared" si="389"/>
        <v>-37.413793103448427</v>
      </c>
      <c r="J1121">
        <f t="shared" si="392"/>
        <v>1.2547792307692309</v>
      </c>
      <c r="K1121">
        <f t="shared" si="393"/>
        <v>1.2531631788203899</v>
      </c>
      <c r="L1121">
        <f t="shared" si="380"/>
        <v>1.2368024999999996</v>
      </c>
      <c r="M1121">
        <f t="shared" si="381"/>
        <v>1.2345341473492704</v>
      </c>
      <c r="N1121">
        <f t="shared" si="397"/>
        <v>1.2268425000000001</v>
      </c>
      <c r="O1121">
        <f t="shared" si="398"/>
        <v>1.2287636467326768</v>
      </c>
      <c r="P1121" t="str">
        <f t="shared" si="394"/>
        <v>-</v>
      </c>
      <c r="Q1121" t="str">
        <f t="shared" si="395"/>
        <v>Sell</v>
      </c>
      <c r="R1121" t="str">
        <f t="shared" si="382"/>
        <v>-</v>
      </c>
      <c r="S1121" t="str">
        <f t="shared" si="396"/>
        <v>-</v>
      </c>
      <c r="T1121">
        <f t="shared" si="390"/>
        <v>1.2263999999999999</v>
      </c>
      <c r="U1121">
        <f t="shared" si="391"/>
        <v>1.2255400000000001</v>
      </c>
      <c r="V1121" t="str">
        <f t="shared" si="384"/>
        <v>-</v>
      </c>
      <c r="W1121" t="str">
        <f t="shared" si="385"/>
        <v>-</v>
      </c>
      <c r="X1121" t="str">
        <f t="shared" si="386"/>
        <v>-</v>
      </c>
      <c r="Y1121" s="9">
        <f t="shared" si="383"/>
        <v>4998.0229940993977</v>
      </c>
      <c r="Z1121" s="9">
        <f t="shared" si="387"/>
        <v>4075.3612150190784</v>
      </c>
      <c r="AA1121" s="9">
        <f t="shared" si="388"/>
        <v>335.09546917745723</v>
      </c>
    </row>
    <row r="1122" spans="1:27" x14ac:dyDescent="0.25">
      <c r="A1122" t="s">
        <v>1127</v>
      </c>
      <c r="B1122" s="2">
        <v>41121</v>
      </c>
      <c r="C1122" s="3">
        <v>0</v>
      </c>
      <c r="D1122">
        <v>1.2259500000000001</v>
      </c>
      <c r="E1122">
        <v>1.23291</v>
      </c>
      <c r="F1122">
        <v>1.2248000000000001</v>
      </c>
      <c r="G1122">
        <v>1.2291700000000001</v>
      </c>
      <c r="H1122">
        <v>212145</v>
      </c>
      <c r="I1122">
        <f t="shared" si="389"/>
        <v>-28.218390804597576</v>
      </c>
      <c r="J1122">
        <f t="shared" si="392"/>
        <v>1.2535661538461538</v>
      </c>
      <c r="K1122">
        <f t="shared" si="393"/>
        <v>1.2525557565717724</v>
      </c>
      <c r="L1122">
        <f t="shared" si="380"/>
        <v>1.2357272222222222</v>
      </c>
      <c r="M1122">
        <f t="shared" si="381"/>
        <v>1.2342441934384991</v>
      </c>
      <c r="N1122">
        <f t="shared" si="397"/>
        <v>1.2255408333333333</v>
      </c>
      <c r="O1122">
        <f t="shared" si="398"/>
        <v>1.2287961549940627</v>
      </c>
      <c r="P1122" t="str">
        <f t="shared" si="394"/>
        <v>-</v>
      </c>
      <c r="Q1122" t="str">
        <f t="shared" si="395"/>
        <v>Sell</v>
      </c>
      <c r="R1122" t="str">
        <f t="shared" si="382"/>
        <v>-</v>
      </c>
      <c r="S1122" t="str">
        <f t="shared" si="396"/>
        <v>-</v>
      </c>
      <c r="T1122">
        <f t="shared" si="390"/>
        <v>1.22959</v>
      </c>
      <c r="U1122">
        <f t="shared" si="391"/>
        <v>1.22875</v>
      </c>
      <c r="V1122" t="str">
        <f t="shared" si="384"/>
        <v>-</v>
      </c>
      <c r="W1122" t="str">
        <f t="shared" si="385"/>
        <v>-</v>
      </c>
      <c r="X1122" t="str">
        <f t="shared" si="386"/>
        <v>-</v>
      </c>
      <c r="Y1122" s="9">
        <f t="shared" si="383"/>
        <v>4998.0229940993977</v>
      </c>
      <c r="Z1122" s="9">
        <f t="shared" si="387"/>
        <v>4064.7882579554143</v>
      </c>
      <c r="AA1122" s="9">
        <f t="shared" si="388"/>
        <v>322.98164818389677</v>
      </c>
    </row>
    <row r="1123" spans="1:27" x14ac:dyDescent="0.25">
      <c r="A1123" t="s">
        <v>1128</v>
      </c>
      <c r="B1123" s="2">
        <v>41122</v>
      </c>
      <c r="C1123" s="3">
        <v>0</v>
      </c>
      <c r="D1123">
        <v>1.22916</v>
      </c>
      <c r="E1123">
        <v>1.2336199999999999</v>
      </c>
      <c r="F1123">
        <v>1.2218</v>
      </c>
      <c r="G1123">
        <v>1.2238199999999999</v>
      </c>
      <c r="H1123">
        <v>168633</v>
      </c>
      <c r="I1123">
        <f t="shared" si="389"/>
        <v>-43.591954022988944</v>
      </c>
      <c r="J1123">
        <f t="shared" si="392"/>
        <v>1.2524002564102565</v>
      </c>
      <c r="K1123">
        <f t="shared" si="393"/>
        <v>1.2518282690636262</v>
      </c>
      <c r="L1123">
        <f t="shared" si="380"/>
        <v>1.2344980555555556</v>
      </c>
      <c r="M1123">
        <f t="shared" si="381"/>
        <v>1.2336807235229046</v>
      </c>
      <c r="N1123">
        <f t="shared" si="397"/>
        <v>1.22438625</v>
      </c>
      <c r="O1123">
        <f t="shared" si="398"/>
        <v>1.2283980625945379</v>
      </c>
      <c r="P1123" t="str">
        <f t="shared" si="394"/>
        <v>-</v>
      </c>
      <c r="Q1123" t="str">
        <f t="shared" si="395"/>
        <v>Sell</v>
      </c>
      <c r="R1123" t="str">
        <f t="shared" si="382"/>
        <v>-</v>
      </c>
      <c r="S1123" t="str">
        <f t="shared" si="396"/>
        <v>-</v>
      </c>
      <c r="T1123">
        <f t="shared" si="390"/>
        <v>1.22424</v>
      </c>
      <c r="U1123">
        <f t="shared" si="391"/>
        <v>1.2234</v>
      </c>
      <c r="V1123" t="str">
        <f t="shared" si="384"/>
        <v>-</v>
      </c>
      <c r="W1123" t="str">
        <f t="shared" si="385"/>
        <v>-</v>
      </c>
      <c r="X1123" t="str">
        <f t="shared" si="386"/>
        <v>-</v>
      </c>
      <c r="Y1123" s="9">
        <f t="shared" si="383"/>
        <v>4998.0229940993977</v>
      </c>
      <c r="Z1123" s="9">
        <f t="shared" si="387"/>
        <v>4082.5516190447934</v>
      </c>
      <c r="AA1123" s="9">
        <f t="shared" si="388"/>
        <v>343.30707613023912</v>
      </c>
    </row>
    <row r="1124" spans="1:27" x14ac:dyDescent="0.25">
      <c r="A1124" t="s">
        <v>1129</v>
      </c>
      <c r="B1124" s="2">
        <v>41123</v>
      </c>
      <c r="C1124" s="3">
        <v>0</v>
      </c>
      <c r="D1124">
        <v>1.2238199999999999</v>
      </c>
      <c r="E1124">
        <v>1.23888</v>
      </c>
      <c r="F1124">
        <v>1.21339</v>
      </c>
      <c r="G1124">
        <v>1.2178199999999999</v>
      </c>
      <c r="H1124">
        <v>234840</v>
      </c>
      <c r="I1124">
        <f t="shared" si="389"/>
        <v>-60.833333333333819</v>
      </c>
      <c r="J1124">
        <f t="shared" si="392"/>
        <v>1.2511492307692309</v>
      </c>
      <c r="K1124">
        <f t="shared" si="393"/>
        <v>1.2509673002265724</v>
      </c>
      <c r="L1124">
        <f t="shared" si="380"/>
        <v>1.2334666666666665</v>
      </c>
      <c r="M1124">
        <f t="shared" si="381"/>
        <v>1.232823387116261</v>
      </c>
      <c r="N1124">
        <f t="shared" si="397"/>
        <v>1.223495</v>
      </c>
      <c r="O1124">
        <f t="shared" si="398"/>
        <v>1.2275518175869748</v>
      </c>
      <c r="P1124" t="str">
        <f t="shared" si="394"/>
        <v>-</v>
      </c>
      <c r="Q1124" t="str">
        <f t="shared" si="395"/>
        <v>Sell</v>
      </c>
      <c r="R1124" t="str">
        <f t="shared" si="382"/>
        <v>-</v>
      </c>
      <c r="S1124" t="str">
        <f t="shared" si="396"/>
        <v>-</v>
      </c>
      <c r="T1124">
        <f t="shared" si="390"/>
        <v>1.2182299999999999</v>
      </c>
      <c r="U1124">
        <f t="shared" si="391"/>
        <v>1.2174100000000001</v>
      </c>
      <c r="V1124" t="str">
        <f t="shared" si="384"/>
        <v>-</v>
      </c>
      <c r="W1124" t="str">
        <f t="shared" si="385"/>
        <v>-</v>
      </c>
      <c r="X1124" t="str">
        <f t="shared" si="386"/>
        <v>-</v>
      </c>
      <c r="Y1124" s="9">
        <f t="shared" si="383"/>
        <v>4998.0229940993977</v>
      </c>
      <c r="Z1124" s="9">
        <f t="shared" si="387"/>
        <v>4102.6924259781799</v>
      </c>
      <c r="AA1124" s="9">
        <f t="shared" si="388"/>
        <v>366.14579890210291</v>
      </c>
    </row>
    <row r="1125" spans="1:27" x14ac:dyDescent="0.25">
      <c r="A1125" t="s">
        <v>1130</v>
      </c>
      <c r="B1125" s="2">
        <v>41124</v>
      </c>
      <c r="C1125" s="3">
        <v>0</v>
      </c>
      <c r="D1125">
        <v>1.2178500000000001</v>
      </c>
      <c r="E1125">
        <v>1.23919</v>
      </c>
      <c r="F1125">
        <v>1.2166399999999999</v>
      </c>
      <c r="G1125">
        <v>1.2385200000000001</v>
      </c>
      <c r="H1125">
        <v>227548</v>
      </c>
      <c r="I1125">
        <f t="shared" si="389"/>
        <v>-1.9142857142855711</v>
      </c>
      <c r="J1125">
        <f t="shared" si="392"/>
        <v>1.2502553846153845</v>
      </c>
      <c r="K1125">
        <f t="shared" si="393"/>
        <v>1.2506521787018492</v>
      </c>
      <c r="L1125">
        <f t="shared" si="380"/>
        <v>1.2329619444444446</v>
      </c>
      <c r="M1125">
        <f t="shared" si="381"/>
        <v>1.2331313121370036</v>
      </c>
      <c r="N1125">
        <f t="shared" si="397"/>
        <v>1.2239124999999997</v>
      </c>
      <c r="O1125">
        <f t="shared" si="398"/>
        <v>1.228429272180017</v>
      </c>
      <c r="P1125" t="str">
        <f t="shared" si="394"/>
        <v>-</v>
      </c>
      <c r="Q1125" t="str">
        <f t="shared" si="395"/>
        <v>Sell</v>
      </c>
      <c r="R1125" t="str">
        <f t="shared" si="382"/>
        <v>-</v>
      </c>
      <c r="S1125" t="str">
        <f t="shared" si="396"/>
        <v>-</v>
      </c>
      <c r="T1125">
        <f t="shared" si="390"/>
        <v>1.23899</v>
      </c>
      <c r="U1125">
        <f t="shared" si="391"/>
        <v>1.2380500000000001</v>
      </c>
      <c r="V1125" t="str">
        <f t="shared" si="384"/>
        <v>-</v>
      </c>
      <c r="W1125" t="str">
        <f t="shared" si="385"/>
        <v>-</v>
      </c>
      <c r="X1125" t="str">
        <f t="shared" si="386"/>
        <v>-</v>
      </c>
      <c r="Y1125" s="9">
        <f t="shared" si="383"/>
        <v>4998.0229940993977</v>
      </c>
      <c r="Z1125" s="9">
        <f t="shared" si="387"/>
        <v>4033.9494217866145</v>
      </c>
      <c r="AA1125" s="9">
        <f t="shared" si="388"/>
        <v>287.24616771871348</v>
      </c>
    </row>
    <row r="1126" spans="1:27" x14ac:dyDescent="0.25">
      <c r="A1126" t="s">
        <v>1131</v>
      </c>
      <c r="B1126" s="2">
        <v>41126</v>
      </c>
      <c r="C1126" s="3">
        <v>0</v>
      </c>
      <c r="D1126">
        <v>1.23925</v>
      </c>
      <c r="E1126">
        <v>1.2442899999999999</v>
      </c>
      <c r="F1126">
        <v>1.2382599999999999</v>
      </c>
      <c r="G1126">
        <v>1.24271</v>
      </c>
      <c r="H1126">
        <v>15640</v>
      </c>
      <c r="I1126">
        <f t="shared" si="389"/>
        <v>-3.9401496259349686</v>
      </c>
      <c r="J1126">
        <f t="shared" si="392"/>
        <v>1.2495712820512823</v>
      </c>
      <c r="K1126">
        <f t="shared" si="393"/>
        <v>1.2504511108866123</v>
      </c>
      <c r="L1126">
        <f t="shared" ref="L1126:L1189" si="399">AVERAGE(G1091:G1126)</f>
        <v>1.2326558333333337</v>
      </c>
      <c r="M1126">
        <f t="shared" si="381"/>
        <v>1.2336490790485168</v>
      </c>
      <c r="N1126">
        <f t="shared" si="397"/>
        <v>1.2245670833333333</v>
      </c>
      <c r="O1126">
        <f t="shared" si="398"/>
        <v>1.2295717304056157</v>
      </c>
      <c r="P1126" t="str">
        <f t="shared" si="394"/>
        <v>-</v>
      </c>
      <c r="Q1126" t="str">
        <f t="shared" si="395"/>
        <v>Sell</v>
      </c>
      <c r="R1126" t="str">
        <f t="shared" si="382"/>
        <v>-</v>
      </c>
      <c r="S1126" t="str">
        <f t="shared" si="396"/>
        <v>-</v>
      </c>
      <c r="T1126">
        <f t="shared" si="390"/>
        <v>1.2432300000000001</v>
      </c>
      <c r="U1126">
        <f t="shared" si="391"/>
        <v>1.2421899999999999</v>
      </c>
      <c r="V1126" t="str">
        <f t="shared" si="384"/>
        <v>-</v>
      </c>
      <c r="W1126" t="str">
        <f t="shared" si="385"/>
        <v>-</v>
      </c>
      <c r="X1126" t="str">
        <f t="shared" si="386"/>
        <v>-</v>
      </c>
      <c r="Y1126" s="9">
        <f t="shared" si="383"/>
        <v>4998.0229940993977</v>
      </c>
      <c r="Z1126" s="9">
        <f t="shared" si="387"/>
        <v>4020.1917538181974</v>
      </c>
      <c r="AA1126" s="9">
        <f t="shared" si="388"/>
        <v>271.11707223488895</v>
      </c>
    </row>
    <row r="1127" spans="1:27" x14ac:dyDescent="0.25">
      <c r="A1127" t="s">
        <v>1132</v>
      </c>
      <c r="B1127" s="2">
        <v>41127</v>
      </c>
      <c r="C1127" s="3">
        <v>0</v>
      </c>
      <c r="D1127">
        <v>1.24268</v>
      </c>
      <c r="E1127">
        <v>1.24292</v>
      </c>
      <c r="F1127">
        <v>1.2341299999999999</v>
      </c>
      <c r="G1127">
        <v>1.2387999999999999</v>
      </c>
      <c r="H1127">
        <v>195189</v>
      </c>
      <c r="I1127">
        <f t="shared" si="389"/>
        <v>-13.690773067331726</v>
      </c>
      <c r="J1127">
        <f t="shared" si="392"/>
        <v>1.2487111538461539</v>
      </c>
      <c r="K1127">
        <f t="shared" si="393"/>
        <v>1.2501561460540398</v>
      </c>
      <c r="L1127">
        <f t="shared" si="399"/>
        <v>1.2323386111111112</v>
      </c>
      <c r="M1127">
        <f t="shared" ref="M1127:M1190" si="400">$M1126*(1-(2/(36+1)))+$G1127*(2/(36+1))</f>
        <v>1.2339275072080564</v>
      </c>
      <c r="N1127">
        <f t="shared" si="397"/>
        <v>1.2248641666666666</v>
      </c>
      <c r="O1127">
        <f t="shared" si="398"/>
        <v>1.2303099919731666</v>
      </c>
      <c r="P1127" t="str">
        <f t="shared" si="394"/>
        <v>-</v>
      </c>
      <c r="Q1127" t="str">
        <f t="shared" si="395"/>
        <v>Sell</v>
      </c>
      <c r="R1127" t="str">
        <f t="shared" si="382"/>
        <v>-</v>
      </c>
      <c r="S1127" t="str">
        <f t="shared" si="396"/>
        <v>-</v>
      </c>
      <c r="T1127">
        <f t="shared" si="390"/>
        <v>1.2393099999999999</v>
      </c>
      <c r="U1127">
        <f t="shared" si="391"/>
        <v>1.2382899999999999</v>
      </c>
      <c r="V1127" t="str">
        <f t="shared" si="384"/>
        <v>-</v>
      </c>
      <c r="W1127" t="str">
        <f t="shared" si="385"/>
        <v>-</v>
      </c>
      <c r="X1127" t="str">
        <f t="shared" si="386"/>
        <v>-</v>
      </c>
      <c r="Y1127" s="9">
        <f t="shared" si="383"/>
        <v>4998.0229940993977</v>
      </c>
      <c r="Z1127" s="9">
        <f t="shared" si="387"/>
        <v>4032.9078229816578</v>
      </c>
      <c r="AA1127" s="9">
        <f t="shared" si="388"/>
        <v>286.012049933936</v>
      </c>
    </row>
    <row r="1128" spans="1:27" x14ac:dyDescent="0.25">
      <c r="A1128" t="s">
        <v>1133</v>
      </c>
      <c r="B1128" s="2">
        <v>41128</v>
      </c>
      <c r="C1128" s="3">
        <v>0</v>
      </c>
      <c r="D1128">
        <v>1.23882</v>
      </c>
      <c r="E1128">
        <v>1.24417</v>
      </c>
      <c r="F1128">
        <v>1.2375700000000001</v>
      </c>
      <c r="G1128">
        <v>1.2384200000000001</v>
      </c>
      <c r="H1128">
        <v>197407</v>
      </c>
      <c r="I1128">
        <f t="shared" si="389"/>
        <v>-14.638403990024559</v>
      </c>
      <c r="J1128">
        <f t="shared" si="392"/>
        <v>1.2479312820512822</v>
      </c>
      <c r="K1128">
        <f t="shared" si="393"/>
        <v>1.2498590284324185</v>
      </c>
      <c r="L1128">
        <f t="shared" si="399"/>
        <v>1.2320588888888888</v>
      </c>
      <c r="M1128">
        <f t="shared" si="400"/>
        <v>1.2341703446562697</v>
      </c>
      <c r="N1128">
        <f t="shared" si="397"/>
        <v>1.2254037500000001</v>
      </c>
      <c r="O1128">
        <f t="shared" si="398"/>
        <v>1.2309587926153134</v>
      </c>
      <c r="P1128" t="str">
        <f t="shared" si="394"/>
        <v>-</v>
      </c>
      <c r="Q1128" t="str">
        <f t="shared" si="395"/>
        <v>Sell</v>
      </c>
      <c r="R1128" t="str">
        <f t="shared" si="382"/>
        <v>-</v>
      </c>
      <c r="S1128" t="str">
        <f t="shared" si="396"/>
        <v>-</v>
      </c>
      <c r="T1128">
        <f t="shared" si="390"/>
        <v>1.2388399999999999</v>
      </c>
      <c r="U1128">
        <f t="shared" si="391"/>
        <v>1.238</v>
      </c>
      <c r="V1128" t="str">
        <f t="shared" si="384"/>
        <v>-</v>
      </c>
      <c r="W1128" t="str">
        <f t="shared" si="385"/>
        <v>-</v>
      </c>
      <c r="X1128" t="str">
        <f t="shared" si="386"/>
        <v>-</v>
      </c>
      <c r="Y1128" s="9">
        <f t="shared" si="383"/>
        <v>4998.0229940993977</v>
      </c>
      <c r="Z1128" s="9">
        <f t="shared" si="387"/>
        <v>4034.437856462011</v>
      </c>
      <c r="AA1128" s="9">
        <f t="shared" si="388"/>
        <v>287.83924909697686</v>
      </c>
    </row>
    <row r="1129" spans="1:27" x14ac:dyDescent="0.25">
      <c r="A1129" t="s">
        <v>1134</v>
      </c>
      <c r="B1129" s="2">
        <v>41129</v>
      </c>
      <c r="C1129" s="3">
        <v>0</v>
      </c>
      <c r="D1129">
        <v>1.2384200000000001</v>
      </c>
      <c r="E1129">
        <v>1.2402</v>
      </c>
      <c r="F1129">
        <v>1.2326699999999999</v>
      </c>
      <c r="G1129">
        <v>1.23716</v>
      </c>
      <c r="H1129">
        <v>193446</v>
      </c>
      <c r="I1129">
        <f t="shared" si="389"/>
        <v>-17.780548628428665</v>
      </c>
      <c r="J1129">
        <f t="shared" si="392"/>
        <v>1.2472102564102565</v>
      </c>
      <c r="K1129">
        <f t="shared" si="393"/>
        <v>1.2495375340417243</v>
      </c>
      <c r="L1129">
        <f t="shared" si="399"/>
        <v>1.2317875000000003</v>
      </c>
      <c r="M1129">
        <f t="shared" si="400"/>
        <v>1.2343319476478227</v>
      </c>
      <c r="N1129">
        <f t="shared" si="397"/>
        <v>1.225935</v>
      </c>
      <c r="O1129">
        <f t="shared" si="398"/>
        <v>1.2314548892060884</v>
      </c>
      <c r="P1129" t="str">
        <f t="shared" si="394"/>
        <v>-</v>
      </c>
      <c r="Q1129" t="str">
        <f t="shared" si="395"/>
        <v>Sell</v>
      </c>
      <c r="R1129" t="str">
        <f t="shared" si="382"/>
        <v>-</v>
      </c>
      <c r="S1129" t="str">
        <f t="shared" si="396"/>
        <v>-</v>
      </c>
      <c r="T1129">
        <f t="shared" si="390"/>
        <v>1.2375100000000001</v>
      </c>
      <c r="U1129">
        <f t="shared" si="391"/>
        <v>1.23681</v>
      </c>
      <c r="V1129" t="str">
        <f t="shared" si="384"/>
        <v>-</v>
      </c>
      <c r="W1129" t="str">
        <f t="shared" si="385"/>
        <v>-</v>
      </c>
      <c r="X1129" t="str">
        <f t="shared" si="386"/>
        <v>-</v>
      </c>
      <c r="Y1129" s="9">
        <f t="shared" si="383"/>
        <v>4998.0229940993977</v>
      </c>
      <c r="Z1129" s="9">
        <f t="shared" si="387"/>
        <v>4038.7738233221526</v>
      </c>
      <c r="AA1129" s="9">
        <f t="shared" si="388"/>
        <v>292.92533718491836</v>
      </c>
    </row>
    <row r="1130" spans="1:27" x14ac:dyDescent="0.25">
      <c r="A1130" t="s">
        <v>1135</v>
      </c>
      <c r="B1130" s="2">
        <v>41130</v>
      </c>
      <c r="C1130" s="3">
        <v>0</v>
      </c>
      <c r="D1130">
        <v>1.23716</v>
      </c>
      <c r="E1130">
        <v>1.2386600000000001</v>
      </c>
      <c r="F1130">
        <v>1.22668</v>
      </c>
      <c r="G1130">
        <v>1.22925</v>
      </c>
      <c r="H1130">
        <v>196131</v>
      </c>
      <c r="I1130">
        <f t="shared" si="389"/>
        <v>-38.583889173935411</v>
      </c>
      <c r="J1130">
        <f t="shared" si="392"/>
        <v>1.2463893589743591</v>
      </c>
      <c r="K1130">
        <f t="shared" si="393"/>
        <v>1.2490239255849718</v>
      </c>
      <c r="L1130">
        <f t="shared" si="399"/>
        <v>1.2313761111111112</v>
      </c>
      <c r="M1130">
        <f t="shared" si="400"/>
        <v>1.2340572477749674</v>
      </c>
      <c r="N1130">
        <f t="shared" si="397"/>
        <v>1.2263708333333334</v>
      </c>
      <c r="O1130">
        <f t="shared" si="398"/>
        <v>1.2312784980696014</v>
      </c>
      <c r="P1130" t="str">
        <f t="shared" si="394"/>
        <v>Sell</v>
      </c>
      <c r="Q1130" t="str">
        <f t="shared" si="395"/>
        <v>Sell</v>
      </c>
      <c r="R1130" t="str">
        <f t="shared" si="382"/>
        <v>Sell</v>
      </c>
      <c r="S1130" t="str">
        <f t="shared" si="396"/>
        <v>-</v>
      </c>
      <c r="T1130">
        <f t="shared" si="390"/>
        <v>1.2296</v>
      </c>
      <c r="U1130">
        <f t="shared" si="391"/>
        <v>1.2289000000000001</v>
      </c>
      <c r="V1130" t="str">
        <f t="shared" si="384"/>
        <v>-</v>
      </c>
      <c r="W1130" t="str">
        <f t="shared" si="385"/>
        <v>-</v>
      </c>
      <c r="X1130">
        <f t="shared" si="386"/>
        <v>4066.3630448926478</v>
      </c>
      <c r="Y1130" s="9">
        <f t="shared" si="383"/>
        <v>4998.0229940993977</v>
      </c>
      <c r="Z1130" s="9">
        <f t="shared" si="387"/>
        <v>4064.7552001458989</v>
      </c>
      <c r="AA1130" s="9">
        <f t="shared" si="388"/>
        <v>322.98045151684136</v>
      </c>
    </row>
    <row r="1131" spans="1:27" x14ac:dyDescent="0.25">
      <c r="A1131" t="s">
        <v>1136</v>
      </c>
      <c r="B1131" s="2">
        <v>41131</v>
      </c>
      <c r="C1131" s="3">
        <v>0</v>
      </c>
      <c r="D1131">
        <v>1.22926</v>
      </c>
      <c r="E1131">
        <v>1.2316199999999999</v>
      </c>
      <c r="F1131">
        <v>1.2241200000000001</v>
      </c>
      <c r="G1131">
        <v>1.2289399999999999</v>
      </c>
      <c r="H1131">
        <v>173432</v>
      </c>
      <c r="I1131">
        <f t="shared" si="389"/>
        <v>-47.129260055265519</v>
      </c>
      <c r="J1131">
        <f t="shared" si="392"/>
        <v>1.2455869230769232</v>
      </c>
      <c r="K1131">
        <f t="shared" si="393"/>
        <v>1.2485154717726941</v>
      </c>
      <c r="L1131">
        <f t="shared" si="399"/>
        <v>1.230339166666667</v>
      </c>
      <c r="M1131">
        <f t="shared" si="400"/>
        <v>1.2337806397871314</v>
      </c>
      <c r="N1131">
        <f t="shared" si="397"/>
        <v>1.2265420833333336</v>
      </c>
      <c r="O1131">
        <f t="shared" si="398"/>
        <v>1.2310914182240333</v>
      </c>
      <c r="P1131" t="str">
        <f t="shared" si="394"/>
        <v>-</v>
      </c>
      <c r="Q1131" t="str">
        <f t="shared" si="395"/>
        <v>Sell</v>
      </c>
      <c r="R1131" t="str">
        <f t="shared" si="382"/>
        <v>-</v>
      </c>
      <c r="S1131" t="str">
        <f t="shared" si="396"/>
        <v>-</v>
      </c>
      <c r="T1131">
        <f t="shared" si="390"/>
        <v>1.22929</v>
      </c>
      <c r="U1131">
        <f t="shared" si="391"/>
        <v>1.2285900000000001</v>
      </c>
      <c r="V1131" t="str">
        <f t="shared" si="384"/>
        <v>-</v>
      </c>
      <c r="W1131" t="str">
        <f t="shared" si="385"/>
        <v>-</v>
      </c>
      <c r="X1131" t="str">
        <f t="shared" si="386"/>
        <v>-</v>
      </c>
      <c r="Y1131" s="9">
        <f t="shared" si="383"/>
        <v>4998.0229940993977</v>
      </c>
      <c r="Z1131" s="9">
        <f t="shared" si="387"/>
        <v>4065.7802423345165</v>
      </c>
      <c r="AA1131" s="9">
        <f t="shared" si="388"/>
        <v>324.15833365882264</v>
      </c>
    </row>
    <row r="1132" spans="1:27" x14ac:dyDescent="0.25">
      <c r="A1132" t="s">
        <v>1137</v>
      </c>
      <c r="B1132" s="2">
        <v>41133</v>
      </c>
      <c r="C1132" s="3">
        <v>0</v>
      </c>
      <c r="D1132">
        <v>1.2289399999999999</v>
      </c>
      <c r="E1132">
        <v>1.22909</v>
      </c>
      <c r="F1132">
        <v>1.22742</v>
      </c>
      <c r="G1132">
        <v>1.22742</v>
      </c>
      <c r="H1132">
        <v>5406</v>
      </c>
      <c r="I1132">
        <f t="shared" si="389"/>
        <v>-54.595469255663367</v>
      </c>
      <c r="J1132">
        <f t="shared" si="392"/>
        <v>1.2447885897435897</v>
      </c>
      <c r="K1132">
        <f t="shared" si="393"/>
        <v>1.2479814091961701</v>
      </c>
      <c r="L1132">
        <f t="shared" si="399"/>
        <v>1.2292830555555561</v>
      </c>
      <c r="M1132">
        <f t="shared" si="400"/>
        <v>1.2334368214202593</v>
      </c>
      <c r="N1132">
        <f t="shared" si="397"/>
        <v>1.2266575000000002</v>
      </c>
      <c r="O1132">
        <f t="shared" si="398"/>
        <v>1.2307977047661107</v>
      </c>
      <c r="P1132" t="str">
        <f t="shared" si="394"/>
        <v>-</v>
      </c>
      <c r="Q1132" t="str">
        <f t="shared" si="395"/>
        <v>Sell</v>
      </c>
      <c r="R1132" t="str">
        <f t="shared" si="382"/>
        <v>-</v>
      </c>
      <c r="S1132" t="str">
        <f t="shared" si="396"/>
        <v>-</v>
      </c>
      <c r="T1132">
        <f t="shared" si="390"/>
        <v>1.2277800000000001</v>
      </c>
      <c r="U1132">
        <f t="shared" si="391"/>
        <v>1.22706</v>
      </c>
      <c r="V1132" t="str">
        <f t="shared" si="384"/>
        <v>-</v>
      </c>
      <c r="W1132" t="str">
        <f t="shared" si="385"/>
        <v>-</v>
      </c>
      <c r="X1132" t="str">
        <f t="shared" si="386"/>
        <v>-</v>
      </c>
      <c r="Y1132" s="9">
        <f t="shared" si="383"/>
        <v>4998.0229940993977</v>
      </c>
      <c r="Z1132" s="9">
        <f t="shared" si="387"/>
        <v>4070.7805910663128</v>
      </c>
      <c r="AA1132" s="9">
        <f t="shared" si="388"/>
        <v>329.89037747196841</v>
      </c>
    </row>
    <row r="1133" spans="1:27" x14ac:dyDescent="0.25">
      <c r="A1133" t="s">
        <v>1138</v>
      </c>
      <c r="B1133" s="2">
        <v>41134</v>
      </c>
      <c r="C1133" s="3">
        <v>0</v>
      </c>
      <c r="D1133">
        <v>1.2274499999999999</v>
      </c>
      <c r="E1133">
        <v>1.23732</v>
      </c>
      <c r="F1133">
        <v>1.226</v>
      </c>
      <c r="G1133">
        <v>1.23258</v>
      </c>
      <c r="H1133">
        <v>173090</v>
      </c>
      <c r="I1133">
        <f t="shared" si="389"/>
        <v>-37.896440129449559</v>
      </c>
      <c r="J1133">
        <f t="shared" si="392"/>
        <v>1.2441425641025639</v>
      </c>
      <c r="K1133">
        <f t="shared" si="393"/>
        <v>1.2475915001025961</v>
      </c>
      <c r="L1133">
        <f t="shared" si="399"/>
        <v>1.2285786111111114</v>
      </c>
      <c r="M1133">
        <f t="shared" si="400"/>
        <v>1.2333905067488939</v>
      </c>
      <c r="N1133">
        <f t="shared" si="397"/>
        <v>1.2269091666666669</v>
      </c>
      <c r="O1133">
        <f t="shared" si="398"/>
        <v>1.2309402883848219</v>
      </c>
      <c r="P1133" t="str">
        <f t="shared" si="394"/>
        <v>-</v>
      </c>
      <c r="Q1133" t="str">
        <f t="shared" si="395"/>
        <v>Sell</v>
      </c>
      <c r="R1133" t="str">
        <f t="shared" si="382"/>
        <v>-</v>
      </c>
      <c r="S1133" t="str">
        <f t="shared" si="396"/>
        <v>-</v>
      </c>
      <c r="T1133">
        <f t="shared" si="390"/>
        <v>1.2329300000000001</v>
      </c>
      <c r="U1133">
        <f t="shared" si="391"/>
        <v>1.2322299999999999</v>
      </c>
      <c r="V1133" t="str">
        <f t="shared" si="384"/>
        <v>-</v>
      </c>
      <c r="W1133" t="str">
        <f t="shared" si="385"/>
        <v>-</v>
      </c>
      <c r="X1133" t="str">
        <f t="shared" si="386"/>
        <v>-</v>
      </c>
      <c r="Y1133" s="9">
        <f t="shared" si="383"/>
        <v>4998.0229940993977</v>
      </c>
      <c r="Z1133" s="9">
        <f t="shared" si="387"/>
        <v>4053.7767708624151</v>
      </c>
      <c r="AA1133" s="9">
        <f t="shared" si="388"/>
        <v>310.32769478463717</v>
      </c>
    </row>
    <row r="1134" spans="1:27" x14ac:dyDescent="0.25">
      <c r="A1134" t="s">
        <v>1139</v>
      </c>
      <c r="B1134" s="2">
        <v>41135</v>
      </c>
      <c r="C1134" s="3">
        <v>0</v>
      </c>
      <c r="D1134">
        <v>1.23258</v>
      </c>
      <c r="E1134">
        <v>1.23851</v>
      </c>
      <c r="F1134">
        <v>1.23159</v>
      </c>
      <c r="G1134">
        <v>1.2323299999999999</v>
      </c>
      <c r="H1134">
        <v>175555</v>
      </c>
      <c r="I1134">
        <f t="shared" si="389"/>
        <v>-38.705501618122973</v>
      </c>
      <c r="J1134">
        <f t="shared" si="392"/>
        <v>1.2436155128205129</v>
      </c>
      <c r="K1134">
        <f t="shared" si="393"/>
        <v>1.2472051330113911</v>
      </c>
      <c r="L1134">
        <f t="shared" si="399"/>
        <v>1.227798611111111</v>
      </c>
      <c r="M1134">
        <f t="shared" si="400"/>
        <v>1.2333331820597646</v>
      </c>
      <c r="N1134">
        <f t="shared" si="397"/>
        <v>1.2270266666666669</v>
      </c>
      <c r="O1134">
        <f t="shared" si="398"/>
        <v>1.2310514653140363</v>
      </c>
      <c r="P1134" t="str">
        <f t="shared" si="394"/>
        <v>-</v>
      </c>
      <c r="Q1134" t="str">
        <f t="shared" si="395"/>
        <v>Sell</v>
      </c>
      <c r="R1134" t="str">
        <f t="shared" si="382"/>
        <v>-</v>
      </c>
      <c r="S1134" t="str">
        <f t="shared" si="396"/>
        <v>-</v>
      </c>
      <c r="T1134">
        <f t="shared" si="390"/>
        <v>1.23268</v>
      </c>
      <c r="U1134">
        <f t="shared" si="391"/>
        <v>1.2319800000000001</v>
      </c>
      <c r="V1134" t="str">
        <f t="shared" si="384"/>
        <v>-</v>
      </c>
      <c r="W1134" t="str">
        <f t="shared" si="385"/>
        <v>-</v>
      </c>
      <c r="X1134" t="str">
        <f t="shared" si="386"/>
        <v>-</v>
      </c>
      <c r="Y1134" s="9">
        <f t="shared" si="383"/>
        <v>4998.0229940993977</v>
      </c>
      <c r="Z1134" s="9">
        <f t="shared" si="387"/>
        <v>4054.598917885743</v>
      </c>
      <c r="AA1134" s="9">
        <f t="shared" si="388"/>
        <v>311.27760288777989</v>
      </c>
    </row>
    <row r="1135" spans="1:27" x14ac:dyDescent="0.25">
      <c r="A1135" t="s">
        <v>1140</v>
      </c>
      <c r="B1135" s="2">
        <v>41136</v>
      </c>
      <c r="C1135" s="3">
        <v>0</v>
      </c>
      <c r="D1135">
        <v>1.2323299999999999</v>
      </c>
      <c r="E1135">
        <v>1.2343200000000001</v>
      </c>
      <c r="F1135">
        <v>1.2263500000000001</v>
      </c>
      <c r="G1135">
        <v>1.22881</v>
      </c>
      <c r="H1135">
        <v>145811</v>
      </c>
      <c r="I1135">
        <f t="shared" si="389"/>
        <v>-50.097087378640694</v>
      </c>
      <c r="J1135">
        <f t="shared" si="392"/>
        <v>1.243046282051282</v>
      </c>
      <c r="K1135">
        <f t="shared" si="393"/>
        <v>1.2467394334414825</v>
      </c>
      <c r="L1135">
        <f t="shared" si="399"/>
        <v>1.2271675</v>
      </c>
      <c r="M1135">
        <f t="shared" si="400"/>
        <v>1.2330886857322096</v>
      </c>
      <c r="N1135">
        <f t="shared" si="397"/>
        <v>1.2270749999999999</v>
      </c>
      <c r="O1135">
        <f t="shared" si="398"/>
        <v>1.2308721480889133</v>
      </c>
      <c r="P1135" t="str">
        <f t="shared" si="394"/>
        <v>-</v>
      </c>
      <c r="Q1135" t="str">
        <f t="shared" si="395"/>
        <v>Sell</v>
      </c>
      <c r="R1135" t="str">
        <f t="shared" si="382"/>
        <v>-</v>
      </c>
      <c r="S1135" t="str">
        <f t="shared" si="396"/>
        <v>-</v>
      </c>
      <c r="T1135">
        <f t="shared" si="390"/>
        <v>1.2291399999999999</v>
      </c>
      <c r="U1135">
        <f t="shared" si="391"/>
        <v>1.22848</v>
      </c>
      <c r="V1135" t="str">
        <f t="shared" si="384"/>
        <v>-</v>
      </c>
      <c r="W1135" t="str">
        <f t="shared" si="385"/>
        <v>-</v>
      </c>
      <c r="X1135" t="str">
        <f t="shared" si="386"/>
        <v>-</v>
      </c>
      <c r="Y1135" s="9">
        <f t="shared" si="383"/>
        <v>4998.0229940993977</v>
      </c>
      <c r="Z1135" s="9">
        <f t="shared" si="387"/>
        <v>4066.2764161115888</v>
      </c>
      <c r="AA1135" s="9">
        <f t="shared" si="388"/>
        <v>324.73885018048946</v>
      </c>
    </row>
    <row r="1136" spans="1:27" x14ac:dyDescent="0.25">
      <c r="A1136" t="s">
        <v>1141</v>
      </c>
      <c r="B1136" s="2">
        <v>41137</v>
      </c>
      <c r="C1136" s="3">
        <v>0</v>
      </c>
      <c r="D1136">
        <v>1.22882</v>
      </c>
      <c r="E1136">
        <v>1.2372000000000001</v>
      </c>
      <c r="F1136">
        <v>1.2256</v>
      </c>
      <c r="G1136">
        <v>1.2356799999999999</v>
      </c>
      <c r="H1136">
        <v>168689</v>
      </c>
      <c r="I1136">
        <f t="shared" si="389"/>
        <v>-27.864077669902997</v>
      </c>
      <c r="J1136">
        <f t="shared" si="392"/>
        <v>1.242609487179487</v>
      </c>
      <c r="K1136">
        <f t="shared" si="393"/>
        <v>1.2464594477847362</v>
      </c>
      <c r="L1136">
        <f t="shared" si="399"/>
        <v>1.2270694444444445</v>
      </c>
      <c r="M1136">
        <f t="shared" si="400"/>
        <v>1.2332287567737119</v>
      </c>
      <c r="N1136">
        <f t="shared" si="397"/>
        <v>1.2274120833333333</v>
      </c>
      <c r="O1136">
        <f t="shared" si="398"/>
        <v>1.2312567762418003</v>
      </c>
      <c r="P1136" t="str">
        <f t="shared" si="394"/>
        <v>-</v>
      </c>
      <c r="Q1136" t="str">
        <f t="shared" si="395"/>
        <v>Sell</v>
      </c>
      <c r="R1136" t="str">
        <f t="shared" ref="R1136:R1199" si="401">IF(P1136=Q1136,Q1136,"-")</f>
        <v>-</v>
      </c>
      <c r="S1136" t="str">
        <f t="shared" si="396"/>
        <v>-</v>
      </c>
      <c r="T1136">
        <f t="shared" si="390"/>
        <v>1.2359199999999999</v>
      </c>
      <c r="U1136">
        <f t="shared" si="391"/>
        <v>1.2354400000000001</v>
      </c>
      <c r="V1136" t="str">
        <f t="shared" si="384"/>
        <v>-</v>
      </c>
      <c r="W1136" t="str">
        <f t="shared" si="385"/>
        <v>-</v>
      </c>
      <c r="X1136" t="str">
        <f t="shared" si="386"/>
        <v>-</v>
      </c>
      <c r="Y1136" s="9">
        <f t="shared" si="383"/>
        <v>4998.0229940993977</v>
      </c>
      <c r="Z1136" s="9">
        <f t="shared" si="387"/>
        <v>4043.9696696383244</v>
      </c>
      <c r="AA1136" s="9">
        <f t="shared" si="388"/>
        <v>299.02002358102038</v>
      </c>
    </row>
    <row r="1137" spans="1:27" x14ac:dyDescent="0.25">
      <c r="A1137" t="s">
        <v>1142</v>
      </c>
      <c r="B1137" s="2">
        <v>41138</v>
      </c>
      <c r="C1137" s="3">
        <v>0</v>
      </c>
      <c r="D1137">
        <v>1.2356799999999999</v>
      </c>
      <c r="E1137">
        <v>1.2381800000000001</v>
      </c>
      <c r="F1137">
        <v>1.2289399999999999</v>
      </c>
      <c r="G1137">
        <v>1.23308</v>
      </c>
      <c r="H1137">
        <v>154189</v>
      </c>
      <c r="I1137">
        <f t="shared" si="389"/>
        <v>-36.278317152103455</v>
      </c>
      <c r="J1137">
        <f t="shared" si="392"/>
        <v>1.2420302564102563</v>
      </c>
      <c r="K1137">
        <f t="shared" si="393"/>
        <v>1.246120727587654</v>
      </c>
      <c r="L1137">
        <f t="shared" si="399"/>
        <v>1.2271966666666669</v>
      </c>
      <c r="M1137">
        <f t="shared" si="400"/>
        <v>1.2332207158670248</v>
      </c>
      <c r="N1137">
        <f t="shared" si="397"/>
        <v>1.2281391666666666</v>
      </c>
      <c r="O1137">
        <f t="shared" si="398"/>
        <v>1.2314026341424564</v>
      </c>
      <c r="P1137" t="str">
        <f t="shared" si="394"/>
        <v>-</v>
      </c>
      <c r="Q1137" t="str">
        <f t="shared" si="395"/>
        <v>Sell</v>
      </c>
      <c r="R1137" t="str">
        <f t="shared" si="401"/>
        <v>-</v>
      </c>
      <c r="S1137" t="str">
        <f t="shared" si="396"/>
        <v>-</v>
      </c>
      <c r="T1137">
        <f t="shared" si="390"/>
        <v>1.2333099999999999</v>
      </c>
      <c r="U1137">
        <f t="shared" si="391"/>
        <v>1.23285</v>
      </c>
      <c r="V1137" t="str">
        <f t="shared" si="384"/>
        <v>-</v>
      </c>
      <c r="W1137" t="str">
        <f t="shared" si="385"/>
        <v>-</v>
      </c>
      <c r="X1137" t="str">
        <f t="shared" si="386"/>
        <v>-</v>
      </c>
      <c r="Y1137" s="9">
        <f t="shared" si="383"/>
        <v>4998.0229940993977</v>
      </c>
      <c r="Z1137" s="9">
        <f t="shared" si="387"/>
        <v>4052.5277457406478</v>
      </c>
      <c r="AA1137" s="9">
        <f t="shared" si="388"/>
        <v>308.94397641817528</v>
      </c>
    </row>
    <row r="1138" spans="1:27" x14ac:dyDescent="0.25">
      <c r="A1138" t="s">
        <v>1143</v>
      </c>
      <c r="B1138" s="2">
        <v>41140</v>
      </c>
      <c r="C1138" s="3">
        <v>0</v>
      </c>
      <c r="D1138">
        <v>1.2347999999999999</v>
      </c>
      <c r="E1138">
        <v>1.23508</v>
      </c>
      <c r="F1138">
        <v>1.2328600000000001</v>
      </c>
      <c r="G1138">
        <v>1.2331799999999999</v>
      </c>
      <c r="H1138">
        <v>8290</v>
      </c>
      <c r="I1138">
        <f t="shared" si="389"/>
        <v>-40.180831826401345</v>
      </c>
      <c r="J1138">
        <f t="shared" si="392"/>
        <v>1.2414669230769229</v>
      </c>
      <c r="K1138">
        <f t="shared" si="393"/>
        <v>1.2457931142310044</v>
      </c>
      <c r="L1138">
        <f t="shared" si="399"/>
        <v>1.2273683333333336</v>
      </c>
      <c r="M1138">
        <f t="shared" si="400"/>
        <v>1.2332185150093475</v>
      </c>
      <c r="N1138">
        <f t="shared" si="397"/>
        <v>1.2289920833333332</v>
      </c>
      <c r="O1138">
        <f t="shared" si="398"/>
        <v>1.23154482341106</v>
      </c>
      <c r="P1138" t="str">
        <f t="shared" si="394"/>
        <v>-</v>
      </c>
      <c r="Q1138" t="str">
        <f t="shared" si="395"/>
        <v>Sell</v>
      </c>
      <c r="R1138" t="str">
        <f t="shared" si="401"/>
        <v>-</v>
      </c>
      <c r="S1138" t="str">
        <f t="shared" si="396"/>
        <v>-</v>
      </c>
      <c r="T1138">
        <f t="shared" si="390"/>
        <v>1.2333700000000001</v>
      </c>
      <c r="U1138">
        <f t="shared" si="391"/>
        <v>1.23299</v>
      </c>
      <c r="V1138" t="str">
        <f t="shared" si="384"/>
        <v>-</v>
      </c>
      <c r="W1138" t="str">
        <f t="shared" si="385"/>
        <v>-</v>
      </c>
      <c r="X1138" t="str">
        <f t="shared" si="386"/>
        <v>-</v>
      </c>
      <c r="Y1138" s="9">
        <f t="shared" si="383"/>
        <v>4998.0229940993977</v>
      </c>
      <c r="Z1138" s="9">
        <f t="shared" si="387"/>
        <v>4052.3306016032475</v>
      </c>
      <c r="AA1138" s="9">
        <f t="shared" si="388"/>
        <v>308.73598273321289</v>
      </c>
    </row>
    <row r="1139" spans="1:27" x14ac:dyDescent="0.25">
      <c r="A1139" t="s">
        <v>1144</v>
      </c>
      <c r="B1139" s="2">
        <v>41141</v>
      </c>
      <c r="C1139" s="3">
        <v>0</v>
      </c>
      <c r="D1139">
        <v>1.23316</v>
      </c>
      <c r="E1139">
        <v>1.23685</v>
      </c>
      <c r="F1139">
        <v>1.2294799999999999</v>
      </c>
      <c r="G1139">
        <v>1.23505</v>
      </c>
      <c r="H1139">
        <v>156407</v>
      </c>
      <c r="I1139">
        <f t="shared" si="389"/>
        <v>-45.810609816559285</v>
      </c>
      <c r="J1139">
        <f t="shared" si="392"/>
        <v>1.2408752564102561</v>
      </c>
      <c r="K1139">
        <f t="shared" si="393"/>
        <v>1.2455211366555359</v>
      </c>
      <c r="L1139">
        <f t="shared" si="399"/>
        <v>1.2274622222222222</v>
      </c>
      <c r="M1139">
        <f t="shared" si="400"/>
        <v>1.2333175141980313</v>
      </c>
      <c r="N1139">
        <f t="shared" si="397"/>
        <v>1.2299374999999999</v>
      </c>
      <c r="O1139">
        <f t="shared" si="398"/>
        <v>1.2318252375381751</v>
      </c>
      <c r="P1139" t="str">
        <f t="shared" si="394"/>
        <v>-</v>
      </c>
      <c r="Q1139" t="str">
        <f t="shared" si="395"/>
        <v>Sell</v>
      </c>
      <c r="R1139" t="str">
        <f t="shared" si="401"/>
        <v>-</v>
      </c>
      <c r="S1139" t="str">
        <f t="shared" si="396"/>
        <v>-</v>
      </c>
      <c r="T1139">
        <f t="shared" si="390"/>
        <v>1.23522</v>
      </c>
      <c r="U1139">
        <f t="shared" si="391"/>
        <v>1.23488</v>
      </c>
      <c r="V1139" t="str">
        <f t="shared" si="384"/>
        <v>-</v>
      </c>
      <c r="W1139" t="str">
        <f t="shared" si="385"/>
        <v>-</v>
      </c>
      <c r="X1139" t="str">
        <f t="shared" si="386"/>
        <v>-</v>
      </c>
      <c r="Y1139" s="9">
        <f t="shared" si="383"/>
        <v>4998.0229940993977</v>
      </c>
      <c r="Z1139" s="9">
        <f t="shared" si="387"/>
        <v>4046.2613899543385</v>
      </c>
      <c r="AA1139" s="9">
        <f t="shared" si="388"/>
        <v>301.714483427434</v>
      </c>
    </row>
    <row r="1140" spans="1:27" x14ac:dyDescent="0.25">
      <c r="A1140" t="s">
        <v>1145</v>
      </c>
      <c r="B1140" s="2">
        <v>41142</v>
      </c>
      <c r="C1140" s="3">
        <v>0</v>
      </c>
      <c r="D1140">
        <v>1.2350699999999999</v>
      </c>
      <c r="E1140">
        <v>1.2487200000000001</v>
      </c>
      <c r="F1140">
        <v>1.2345699999999999</v>
      </c>
      <c r="G1140">
        <v>1.2476100000000001</v>
      </c>
      <c r="H1140">
        <v>199368</v>
      </c>
      <c r="I1140">
        <f t="shared" si="389"/>
        <v>-4.5121951219510015</v>
      </c>
      <c r="J1140">
        <f t="shared" si="392"/>
        <v>1.2406389743589741</v>
      </c>
      <c r="K1140">
        <f t="shared" si="393"/>
        <v>1.2455740192718514</v>
      </c>
      <c r="L1140">
        <f t="shared" si="399"/>
        <v>1.2280772222222225</v>
      </c>
      <c r="M1140">
        <f t="shared" si="400"/>
        <v>1.2340900809981377</v>
      </c>
      <c r="N1140">
        <f t="shared" si="397"/>
        <v>1.23166625</v>
      </c>
      <c r="O1140">
        <f t="shared" si="398"/>
        <v>1.233088018535121</v>
      </c>
      <c r="P1140" t="str">
        <f t="shared" si="394"/>
        <v>-</v>
      </c>
      <c r="Q1140" t="str">
        <f t="shared" si="395"/>
        <v>Buy</v>
      </c>
      <c r="R1140" t="str">
        <f t="shared" si="401"/>
        <v>-</v>
      </c>
      <c r="S1140" t="str">
        <f t="shared" si="396"/>
        <v>-</v>
      </c>
      <c r="T1140">
        <f t="shared" si="390"/>
        <v>1.24787</v>
      </c>
      <c r="U1140">
        <f t="shared" si="391"/>
        <v>1.24735</v>
      </c>
      <c r="V1140" t="str">
        <f t="shared" si="384"/>
        <v>-</v>
      </c>
      <c r="W1140" t="str">
        <f t="shared" si="385"/>
        <v>-</v>
      </c>
      <c r="X1140" t="str">
        <f t="shared" si="386"/>
        <v>-</v>
      </c>
      <c r="Y1140" s="9">
        <f t="shared" si="383"/>
        <v>4998.0229940993977</v>
      </c>
      <c r="Z1140" s="9">
        <f t="shared" si="387"/>
        <v>4005.243329913691</v>
      </c>
      <c r="AA1140" s="9">
        <f t="shared" si="388"/>
        <v>253.59736349825192</v>
      </c>
    </row>
    <row r="1141" spans="1:27" x14ac:dyDescent="0.25">
      <c r="A1141" t="s">
        <v>1146</v>
      </c>
      <c r="B1141" s="2">
        <v>41143</v>
      </c>
      <c r="C1141" s="3">
        <v>0</v>
      </c>
      <c r="D1141">
        <v>1.2476</v>
      </c>
      <c r="E1141">
        <v>1.2543500000000001</v>
      </c>
      <c r="F1141">
        <v>1.2431000000000001</v>
      </c>
      <c r="G1141">
        <v>1.2533399999999999</v>
      </c>
      <c r="H1141">
        <v>186825</v>
      </c>
      <c r="I1141">
        <f t="shared" si="389"/>
        <v>-3.3410519351643337</v>
      </c>
      <c r="J1141">
        <f t="shared" si="392"/>
        <v>1.2406041025641021</v>
      </c>
      <c r="K1141">
        <f t="shared" si="393"/>
        <v>1.245770626378893</v>
      </c>
      <c r="L1141">
        <f t="shared" si="399"/>
        <v>1.2288808333333334</v>
      </c>
      <c r="M1141">
        <f t="shared" si="400"/>
        <v>1.2351306171604006</v>
      </c>
      <c r="N1141">
        <f t="shared" si="397"/>
        <v>1.2333108333333334</v>
      </c>
      <c r="O1141">
        <f t="shared" si="398"/>
        <v>1.2347081770523114</v>
      </c>
      <c r="P1141" t="str">
        <f t="shared" si="394"/>
        <v>-</v>
      </c>
      <c r="Q1141" t="str">
        <f t="shared" si="395"/>
        <v>Buy</v>
      </c>
      <c r="R1141" t="str">
        <f t="shared" si="401"/>
        <v>-</v>
      </c>
      <c r="S1141" t="str">
        <f t="shared" si="396"/>
        <v>-</v>
      </c>
      <c r="T1141">
        <f t="shared" si="390"/>
        <v>1.2537199999999999</v>
      </c>
      <c r="U1141">
        <f t="shared" si="391"/>
        <v>1.2529600000000001</v>
      </c>
      <c r="V1141" t="str">
        <f t="shared" si="384"/>
        <v>-</v>
      </c>
      <c r="W1141" t="str">
        <f t="shared" si="385"/>
        <v>-</v>
      </c>
      <c r="X1141" t="str">
        <f t="shared" si="386"/>
        <v>-</v>
      </c>
      <c r="Y1141" s="9">
        <f t="shared" si="383"/>
        <v>4998.0229940993977</v>
      </c>
      <c r="Z1141" s="9">
        <f t="shared" si="387"/>
        <v>3986.5544093572712</v>
      </c>
      <c r="AA1141" s="9">
        <f t="shared" si="388"/>
        <v>231.32145655873734</v>
      </c>
    </row>
    <row r="1142" spans="1:27" x14ac:dyDescent="0.25">
      <c r="A1142" t="s">
        <v>1147</v>
      </c>
      <c r="B1142" s="2">
        <v>41144</v>
      </c>
      <c r="C1142" s="3">
        <v>0</v>
      </c>
      <c r="D1142">
        <v>1.2533399999999999</v>
      </c>
      <c r="E1142">
        <v>1.25885</v>
      </c>
      <c r="F1142">
        <v>1.2524299999999999</v>
      </c>
      <c r="G1142">
        <v>1.2559499999999999</v>
      </c>
      <c r="H1142">
        <v>202869</v>
      </c>
      <c r="I1142">
        <f t="shared" si="389"/>
        <v>-8.3501295709764776</v>
      </c>
      <c r="J1142">
        <f t="shared" si="392"/>
        <v>1.2406356410256405</v>
      </c>
      <c r="K1142">
        <f t="shared" si="393"/>
        <v>1.2460283320401868</v>
      </c>
      <c r="L1142">
        <f t="shared" si="399"/>
        <v>1.2299130555555555</v>
      </c>
      <c r="M1142">
        <f t="shared" si="400"/>
        <v>1.2362559892057843</v>
      </c>
      <c r="N1142">
        <f t="shared" si="397"/>
        <v>1.2344858333333333</v>
      </c>
      <c r="O1142">
        <f t="shared" si="398"/>
        <v>1.2364075228881266</v>
      </c>
      <c r="P1142" t="str">
        <f t="shared" si="394"/>
        <v>-</v>
      </c>
      <c r="Q1142" t="str">
        <f t="shared" si="395"/>
        <v>Buy</v>
      </c>
      <c r="R1142" t="str">
        <f t="shared" si="401"/>
        <v>-</v>
      </c>
      <c r="S1142" t="str">
        <f t="shared" si="396"/>
        <v>-</v>
      </c>
      <c r="T1142">
        <f t="shared" si="390"/>
        <v>1.2564200000000001</v>
      </c>
      <c r="U1142">
        <f t="shared" si="391"/>
        <v>1.2554799999999999</v>
      </c>
      <c r="V1142" t="str">
        <f t="shared" si="384"/>
        <v>-</v>
      </c>
      <c r="W1142" t="str">
        <f t="shared" si="385"/>
        <v>-</v>
      </c>
      <c r="X1142" t="str">
        <f t="shared" si="386"/>
        <v>-</v>
      </c>
      <c r="Y1142" s="9">
        <f t="shared" si="383"/>
        <v>4998.0229940993977</v>
      </c>
      <c r="Z1142" s="9">
        <f t="shared" si="387"/>
        <v>3977.9874517274457</v>
      </c>
      <c r="AA1142" s="9">
        <f t="shared" si="388"/>
        <v>221.03105495615193</v>
      </c>
    </row>
    <row r="1143" spans="1:27" x14ac:dyDescent="0.25">
      <c r="A1143" t="s">
        <v>1148</v>
      </c>
      <c r="B1143" s="2">
        <v>41145</v>
      </c>
      <c r="C1143" s="3">
        <v>0</v>
      </c>
      <c r="D1143">
        <v>1.2559499999999999</v>
      </c>
      <c r="E1143">
        <v>1.2566200000000001</v>
      </c>
      <c r="F1143">
        <v>1.2484299999999999</v>
      </c>
      <c r="G1143">
        <v>1.2510699999999999</v>
      </c>
      <c r="H1143">
        <v>165066</v>
      </c>
      <c r="I1143">
        <f t="shared" si="389"/>
        <v>-22.401382090412138</v>
      </c>
      <c r="J1143">
        <f t="shared" si="392"/>
        <v>1.2406299999999995</v>
      </c>
      <c r="K1143">
        <f t="shared" si="393"/>
        <v>1.2461559692037265</v>
      </c>
      <c r="L1143">
        <f t="shared" si="399"/>
        <v>1.2306419444444445</v>
      </c>
      <c r="M1143">
        <f t="shared" si="400"/>
        <v>1.2370567465460121</v>
      </c>
      <c r="N1143">
        <f t="shared" si="397"/>
        <v>1.2352879166666666</v>
      </c>
      <c r="O1143">
        <f t="shared" si="398"/>
        <v>1.2375805210570765</v>
      </c>
      <c r="P1143" t="str">
        <f t="shared" si="394"/>
        <v>Sell</v>
      </c>
      <c r="Q1143" t="str">
        <f t="shared" si="395"/>
        <v>Buy</v>
      </c>
      <c r="R1143" t="str">
        <f t="shared" si="401"/>
        <v>-</v>
      </c>
      <c r="S1143" t="str">
        <f t="shared" si="396"/>
        <v>-</v>
      </c>
      <c r="T1143">
        <f t="shared" si="390"/>
        <v>1.25156</v>
      </c>
      <c r="U1143">
        <f t="shared" si="391"/>
        <v>1.25058</v>
      </c>
      <c r="V1143" t="str">
        <f t="shared" si="384"/>
        <v>-</v>
      </c>
      <c r="W1143" t="str">
        <f t="shared" si="385"/>
        <v>-</v>
      </c>
      <c r="X1143" t="str">
        <f t="shared" si="386"/>
        <v>-</v>
      </c>
      <c r="Y1143" s="9">
        <f t="shared" si="383"/>
        <v>4998.0229940993977</v>
      </c>
      <c r="Z1143" s="9">
        <f t="shared" si="387"/>
        <v>3993.4345889125552</v>
      </c>
      <c r="AA1143" s="9">
        <f t="shared" si="388"/>
        <v>239.48627594239355</v>
      </c>
    </row>
    <row r="1144" spans="1:27" x14ac:dyDescent="0.25">
      <c r="A1144" t="s">
        <v>1149</v>
      </c>
      <c r="B1144" s="2">
        <v>41147</v>
      </c>
      <c r="C1144" s="3">
        <v>0</v>
      </c>
      <c r="D1144">
        <v>1.2509600000000001</v>
      </c>
      <c r="E1144">
        <v>1.2523299999999999</v>
      </c>
      <c r="F1144">
        <v>1.25041</v>
      </c>
      <c r="G1144">
        <v>1.2504900000000001</v>
      </c>
      <c r="H1144">
        <v>7674</v>
      </c>
      <c r="I1144">
        <f t="shared" si="389"/>
        <v>-24.071408004606798</v>
      </c>
      <c r="J1144">
        <f t="shared" si="392"/>
        <v>1.2405519230769224</v>
      </c>
      <c r="K1144">
        <f t="shared" si="393"/>
        <v>1.2462656915023664</v>
      </c>
      <c r="L1144">
        <f t="shared" si="399"/>
        <v>1.2313597222222223</v>
      </c>
      <c r="M1144">
        <f t="shared" si="400"/>
        <v>1.2377828683543357</v>
      </c>
      <c r="N1144">
        <f t="shared" si="397"/>
        <v>1.2361320833333334</v>
      </c>
      <c r="O1144">
        <f t="shared" si="398"/>
        <v>1.2386132793725106</v>
      </c>
      <c r="P1144" t="str">
        <f t="shared" si="394"/>
        <v>-</v>
      </c>
      <c r="Q1144" t="str">
        <f t="shared" si="395"/>
        <v>Buy</v>
      </c>
      <c r="R1144" t="str">
        <f t="shared" si="401"/>
        <v>-</v>
      </c>
      <c r="S1144" t="str">
        <f t="shared" si="396"/>
        <v>-</v>
      </c>
      <c r="T1144">
        <f t="shared" si="390"/>
        <v>1.2509699999999999</v>
      </c>
      <c r="U1144">
        <f t="shared" si="391"/>
        <v>1.2500100000000001</v>
      </c>
      <c r="V1144" t="str">
        <f t="shared" si="384"/>
        <v>-</v>
      </c>
      <c r="W1144" t="str">
        <f t="shared" si="385"/>
        <v>-</v>
      </c>
      <c r="X1144" t="str">
        <f t="shared" si="386"/>
        <v>-</v>
      </c>
      <c r="Y1144" s="9">
        <f t="shared" si="383"/>
        <v>4998.0229940993977</v>
      </c>
      <c r="Z1144" s="9">
        <f t="shared" si="387"/>
        <v>3995.3180284894106</v>
      </c>
      <c r="AA1144" s="9">
        <f t="shared" si="388"/>
        <v>241.73143915399237</v>
      </c>
    </row>
    <row r="1145" spans="1:27" x14ac:dyDescent="0.25">
      <c r="A1145" t="s">
        <v>1150</v>
      </c>
      <c r="B1145" s="2">
        <v>41148</v>
      </c>
      <c r="C1145" s="3">
        <v>0</v>
      </c>
      <c r="D1145">
        <v>1.2505299999999999</v>
      </c>
      <c r="E1145">
        <v>1.2535099999999999</v>
      </c>
      <c r="F1145">
        <v>1.24898</v>
      </c>
      <c r="G1145">
        <v>1.25007</v>
      </c>
      <c r="H1145">
        <v>118035</v>
      </c>
      <c r="I1145">
        <f t="shared" si="389"/>
        <v>-26.406015037594017</v>
      </c>
      <c r="J1145">
        <f t="shared" si="392"/>
        <v>1.2405255128205122</v>
      </c>
      <c r="K1145">
        <f t="shared" si="393"/>
        <v>1.2463620031099014</v>
      </c>
      <c r="L1145">
        <f t="shared" si="399"/>
        <v>1.2320133333333336</v>
      </c>
      <c r="M1145">
        <f t="shared" si="400"/>
        <v>1.2384470376324797</v>
      </c>
      <c r="N1145">
        <f t="shared" si="397"/>
        <v>1.23713625</v>
      </c>
      <c r="O1145">
        <f t="shared" si="398"/>
        <v>1.2395298170227098</v>
      </c>
      <c r="P1145" t="str">
        <f t="shared" si="394"/>
        <v>-</v>
      </c>
      <c r="Q1145" t="str">
        <f t="shared" si="395"/>
        <v>Buy</v>
      </c>
      <c r="R1145" t="str">
        <f t="shared" si="401"/>
        <v>-</v>
      </c>
      <c r="S1145" t="str">
        <f t="shared" si="396"/>
        <v>-</v>
      </c>
      <c r="T1145">
        <f t="shared" si="390"/>
        <v>1.2505500000000001</v>
      </c>
      <c r="U1145">
        <f t="shared" si="391"/>
        <v>1.24959</v>
      </c>
      <c r="V1145" t="str">
        <f t="shared" si="384"/>
        <v>-</v>
      </c>
      <c r="W1145" t="str">
        <f t="shared" si="385"/>
        <v>-</v>
      </c>
      <c r="X1145" t="str">
        <f t="shared" si="386"/>
        <v>-</v>
      </c>
      <c r="Y1145" s="9">
        <f t="shared" si="383"/>
        <v>4998.0229940993977</v>
      </c>
      <c r="Z1145" s="9">
        <f t="shared" si="387"/>
        <v>3996.6598649389448</v>
      </c>
      <c r="AA1145" s="9">
        <f t="shared" si="388"/>
        <v>243.32696344917895</v>
      </c>
    </row>
    <row r="1146" spans="1:27" x14ac:dyDescent="0.25">
      <c r="A1146" t="s">
        <v>1151</v>
      </c>
      <c r="B1146" s="2">
        <v>41149</v>
      </c>
      <c r="C1146" s="3">
        <v>0</v>
      </c>
      <c r="D1146">
        <v>1.25007</v>
      </c>
      <c r="E1146">
        <v>1.25759</v>
      </c>
      <c r="F1146">
        <v>1.2464999999999999</v>
      </c>
      <c r="G1146">
        <v>1.25705</v>
      </c>
      <c r="H1146">
        <v>175217</v>
      </c>
      <c r="I1146">
        <f t="shared" si="389"/>
        <v>-5.4135338345865378</v>
      </c>
      <c r="J1146">
        <f t="shared" si="392"/>
        <v>1.2406452564102559</v>
      </c>
      <c r="K1146">
        <f t="shared" si="393"/>
        <v>1.2466325853096507</v>
      </c>
      <c r="L1146">
        <f t="shared" si="399"/>
        <v>1.2327783333333333</v>
      </c>
      <c r="M1146">
        <f t="shared" si="400"/>
        <v>1.2394526031658593</v>
      </c>
      <c r="N1146">
        <f t="shared" si="397"/>
        <v>1.2382979166666666</v>
      </c>
      <c r="O1146">
        <f t="shared" si="398"/>
        <v>1.2409314316608933</v>
      </c>
      <c r="P1146" t="str">
        <f t="shared" si="394"/>
        <v>-</v>
      </c>
      <c r="Q1146" t="str">
        <f t="shared" si="395"/>
        <v>Buy</v>
      </c>
      <c r="R1146" t="str">
        <f t="shared" si="401"/>
        <v>-</v>
      </c>
      <c r="S1146" t="str">
        <f t="shared" si="396"/>
        <v>-</v>
      </c>
      <c r="T1146">
        <f t="shared" si="390"/>
        <v>1.2575400000000001</v>
      </c>
      <c r="U1146">
        <f t="shared" si="391"/>
        <v>1.2565599999999999</v>
      </c>
      <c r="V1146" t="str">
        <f t="shared" si="384"/>
        <v>-</v>
      </c>
      <c r="W1146" t="str">
        <f t="shared" si="385"/>
        <v>-</v>
      </c>
      <c r="X1146" t="str">
        <f t="shared" si="386"/>
        <v>-</v>
      </c>
      <c r="Y1146" s="9">
        <f t="shared" si="383"/>
        <v>4998.0229940993977</v>
      </c>
      <c r="Z1146" s="9">
        <f t="shared" si="387"/>
        <v>3974.4445457793768</v>
      </c>
      <c r="AA1146" s="9">
        <f t="shared" si="388"/>
        <v>216.76931832773829</v>
      </c>
    </row>
    <row r="1147" spans="1:27" x14ac:dyDescent="0.25">
      <c r="A1147" t="s">
        <v>1152</v>
      </c>
      <c r="B1147" s="2">
        <v>41150</v>
      </c>
      <c r="C1147" s="3">
        <v>0</v>
      </c>
      <c r="D1147">
        <v>1.25705</v>
      </c>
      <c r="E1147">
        <v>1.25729</v>
      </c>
      <c r="F1147">
        <v>1.25183</v>
      </c>
      <c r="G1147">
        <v>1.25302</v>
      </c>
      <c r="H1147">
        <v>159714</v>
      </c>
      <c r="I1147">
        <f t="shared" si="389"/>
        <v>-17.53383458646617</v>
      </c>
      <c r="J1147">
        <f t="shared" si="392"/>
        <v>1.2408466666666662</v>
      </c>
      <c r="K1147">
        <f t="shared" si="393"/>
        <v>1.246794292010672</v>
      </c>
      <c r="L1147">
        <f t="shared" si="399"/>
        <v>1.2334830555555554</v>
      </c>
      <c r="M1147">
        <f t="shared" si="400"/>
        <v>1.2401859759677047</v>
      </c>
      <c r="N1147">
        <f t="shared" si="397"/>
        <v>1.2395145833333332</v>
      </c>
      <c r="O1147">
        <f t="shared" si="398"/>
        <v>1.2418985171280217</v>
      </c>
      <c r="P1147" t="str">
        <f t="shared" si="394"/>
        <v>-</v>
      </c>
      <c r="Q1147" t="str">
        <f t="shared" si="395"/>
        <v>Buy</v>
      </c>
      <c r="R1147" t="str">
        <f t="shared" si="401"/>
        <v>-</v>
      </c>
      <c r="S1147" t="str">
        <f t="shared" si="396"/>
        <v>-</v>
      </c>
      <c r="T1147">
        <f t="shared" si="390"/>
        <v>1.25346</v>
      </c>
      <c r="U1147">
        <f t="shared" si="391"/>
        <v>1.25258</v>
      </c>
      <c r="V1147" t="str">
        <f t="shared" si="384"/>
        <v>-</v>
      </c>
      <c r="W1147" t="str">
        <f t="shared" si="385"/>
        <v>-</v>
      </c>
      <c r="X1147" t="str">
        <f t="shared" si="386"/>
        <v>-</v>
      </c>
      <c r="Y1147" s="9">
        <f t="shared" si="383"/>
        <v>4998.0229940993977</v>
      </c>
      <c r="Z1147" s="9">
        <f t="shared" si="387"/>
        <v>3987.3813237753079</v>
      </c>
      <c r="AA1147" s="9">
        <f t="shared" si="388"/>
        <v>232.28707742613531</v>
      </c>
    </row>
    <row r="1148" spans="1:27" x14ac:dyDescent="0.25">
      <c r="A1148" t="s">
        <v>1153</v>
      </c>
      <c r="B1148" s="2">
        <v>41151</v>
      </c>
      <c r="C1148" s="3">
        <v>0</v>
      </c>
      <c r="D1148">
        <v>1.2530399999999999</v>
      </c>
      <c r="E1148">
        <v>1.2563500000000001</v>
      </c>
      <c r="F1148">
        <v>1.2487999999999999</v>
      </c>
      <c r="G1148">
        <v>1.25092</v>
      </c>
      <c r="H1148">
        <v>161312</v>
      </c>
      <c r="I1148">
        <f t="shared" si="389"/>
        <v>-23.849624060150351</v>
      </c>
      <c r="J1148">
        <f t="shared" si="392"/>
        <v>1.2410355128205122</v>
      </c>
      <c r="K1148">
        <f t="shared" si="393"/>
        <v>1.2468987403141993</v>
      </c>
      <c r="L1148">
        <f t="shared" si="399"/>
        <v>1.2341311111111111</v>
      </c>
      <c r="M1148">
        <f t="shared" si="400"/>
        <v>1.2407661934829639</v>
      </c>
      <c r="N1148">
        <f t="shared" si="397"/>
        <v>1.2408937500000001</v>
      </c>
      <c r="O1148">
        <f t="shared" si="398"/>
        <v>1.24262023575778</v>
      </c>
      <c r="P1148" t="str">
        <f t="shared" si="394"/>
        <v>Sell</v>
      </c>
      <c r="Q1148" t="str">
        <f t="shared" si="395"/>
        <v>Buy</v>
      </c>
      <c r="R1148" t="str">
        <f t="shared" si="401"/>
        <v>-</v>
      </c>
      <c r="S1148" t="str">
        <f t="shared" si="396"/>
        <v>-</v>
      </c>
      <c r="T1148">
        <f t="shared" si="390"/>
        <v>1.2513399999999999</v>
      </c>
      <c r="U1148">
        <f t="shared" si="391"/>
        <v>1.2504999999999999</v>
      </c>
      <c r="V1148" t="str">
        <f t="shared" si="384"/>
        <v>-</v>
      </c>
      <c r="W1148" t="str">
        <f t="shared" si="385"/>
        <v>-</v>
      </c>
      <c r="X1148" t="str">
        <f t="shared" si="386"/>
        <v>-</v>
      </c>
      <c r="Y1148" s="9">
        <f t="shared" si="383"/>
        <v>4998.0229940993977</v>
      </c>
      <c r="Z1148" s="9">
        <f t="shared" si="387"/>
        <v>3994.136680757746</v>
      </c>
      <c r="AA1148" s="9">
        <f t="shared" si="388"/>
        <v>240.34892178163042</v>
      </c>
    </row>
    <row r="1149" spans="1:27" x14ac:dyDescent="0.25">
      <c r="A1149" t="s">
        <v>1154</v>
      </c>
      <c r="B1149" s="2">
        <v>41152</v>
      </c>
      <c r="C1149" s="3">
        <v>0</v>
      </c>
      <c r="D1149">
        <v>1.25091</v>
      </c>
      <c r="E1149">
        <v>1.26372</v>
      </c>
      <c r="F1149">
        <v>1.2493300000000001</v>
      </c>
      <c r="G1149">
        <v>1.2573799999999999</v>
      </c>
      <c r="H1149">
        <v>194955</v>
      </c>
      <c r="I1149">
        <f t="shared" si="389"/>
        <v>-16.631689401888835</v>
      </c>
      <c r="J1149">
        <f t="shared" si="392"/>
        <v>1.2412162820512815</v>
      </c>
      <c r="K1149">
        <f t="shared" si="393"/>
        <v>1.2471640886606754</v>
      </c>
      <c r="L1149">
        <f t="shared" si="399"/>
        <v>1.2352908333333332</v>
      </c>
      <c r="M1149">
        <f t="shared" si="400"/>
        <v>1.2416642370784792</v>
      </c>
      <c r="N1149">
        <f t="shared" si="397"/>
        <v>1.2416795833333334</v>
      </c>
      <c r="O1149">
        <f t="shared" si="398"/>
        <v>1.2438010168971576</v>
      </c>
      <c r="P1149" t="str">
        <f t="shared" si="394"/>
        <v>-</v>
      </c>
      <c r="Q1149" t="str">
        <f t="shared" si="395"/>
        <v>Buy</v>
      </c>
      <c r="R1149" t="str">
        <f t="shared" si="401"/>
        <v>-</v>
      </c>
      <c r="S1149" t="str">
        <f t="shared" si="396"/>
        <v>-</v>
      </c>
      <c r="T1149">
        <f t="shared" si="390"/>
        <v>1.2577499999999999</v>
      </c>
      <c r="U1149">
        <f t="shared" si="391"/>
        <v>1.25701</v>
      </c>
      <c r="V1149" t="str">
        <f t="shared" si="384"/>
        <v>-</v>
      </c>
      <c r="W1149" t="str">
        <f t="shared" si="385"/>
        <v>-</v>
      </c>
      <c r="X1149" t="str">
        <f t="shared" si="386"/>
        <v>-</v>
      </c>
      <c r="Y1149" s="9">
        <f t="shared" si="383"/>
        <v>4998.0229940993977</v>
      </c>
      <c r="Z1149" s="9">
        <f t="shared" si="387"/>
        <v>3973.7809533686327</v>
      </c>
      <c r="AA1149" s="9">
        <f t="shared" si="388"/>
        <v>216.01280558620385</v>
      </c>
    </row>
    <row r="1150" spans="1:27" x14ac:dyDescent="0.25">
      <c r="A1150" t="s">
        <v>1155</v>
      </c>
      <c r="B1150" s="2">
        <v>41154</v>
      </c>
      <c r="C1150" s="3">
        <v>0</v>
      </c>
      <c r="D1150">
        <v>1.2566600000000001</v>
      </c>
      <c r="E1150">
        <v>1.2585</v>
      </c>
      <c r="F1150">
        <v>1.2566600000000001</v>
      </c>
      <c r="G1150">
        <v>1.2573099999999999</v>
      </c>
      <c r="H1150">
        <v>6389</v>
      </c>
      <c r="I1150">
        <f t="shared" si="389"/>
        <v>-18.430132259919553</v>
      </c>
      <c r="J1150">
        <f t="shared" si="392"/>
        <v>1.2414405128205122</v>
      </c>
      <c r="K1150">
        <f t="shared" si="393"/>
        <v>1.247420947175595</v>
      </c>
      <c r="L1150">
        <f t="shared" si="399"/>
        <v>1.236529722222222</v>
      </c>
      <c r="M1150">
        <f t="shared" si="400"/>
        <v>1.2425099539931561</v>
      </c>
      <c r="N1150">
        <f t="shared" si="397"/>
        <v>1.2422879166666667</v>
      </c>
      <c r="O1150">
        <f t="shared" si="398"/>
        <v>1.2448817355453852</v>
      </c>
      <c r="P1150" t="str">
        <f t="shared" si="394"/>
        <v>-</v>
      </c>
      <c r="Q1150" t="str">
        <f t="shared" si="395"/>
        <v>Buy</v>
      </c>
      <c r="R1150" t="str">
        <f t="shared" si="401"/>
        <v>-</v>
      </c>
      <c r="S1150" t="str">
        <f t="shared" si="396"/>
        <v>-</v>
      </c>
      <c r="T1150">
        <f t="shared" si="390"/>
        <v>1.2576000000000001</v>
      </c>
      <c r="U1150">
        <f t="shared" si="391"/>
        <v>1.25702</v>
      </c>
      <c r="V1150" t="str">
        <f t="shared" si="384"/>
        <v>-</v>
      </c>
      <c r="W1150" t="str">
        <f t="shared" si="385"/>
        <v>-</v>
      </c>
      <c r="X1150" t="str">
        <f t="shared" si="386"/>
        <v>-</v>
      </c>
      <c r="Y1150" s="9">
        <f t="shared" si="383"/>
        <v>4998.0229940993977</v>
      </c>
      <c r="Z1150" s="9">
        <f t="shared" si="387"/>
        <v>3974.2549253334905</v>
      </c>
      <c r="AA1150" s="9">
        <f t="shared" si="388"/>
        <v>216.61031629076075</v>
      </c>
    </row>
    <row r="1151" spans="1:27" x14ac:dyDescent="0.25">
      <c r="A1151" t="s">
        <v>1156</v>
      </c>
      <c r="B1151" s="2">
        <v>41155</v>
      </c>
      <c r="C1151" s="3">
        <v>0</v>
      </c>
      <c r="D1151">
        <v>1.25729</v>
      </c>
      <c r="E1151">
        <v>1.26091</v>
      </c>
      <c r="F1151">
        <v>1.2559899999999999</v>
      </c>
      <c r="G1151">
        <v>1.2585900000000001</v>
      </c>
      <c r="H1151">
        <v>123920</v>
      </c>
      <c r="I1151">
        <f t="shared" si="389"/>
        <v>-14.982476635513581</v>
      </c>
      <c r="J1151">
        <f t="shared" si="392"/>
        <v>1.2415171794871789</v>
      </c>
      <c r="K1151">
        <f t="shared" si="393"/>
        <v>1.2477037080065927</v>
      </c>
      <c r="L1151">
        <f t="shared" si="399"/>
        <v>1.2378138888888885</v>
      </c>
      <c r="M1151">
        <f t="shared" si="400"/>
        <v>1.2433791456692016</v>
      </c>
      <c r="N1151">
        <f t="shared" si="397"/>
        <v>1.2431124999999998</v>
      </c>
      <c r="O1151">
        <f t="shared" si="398"/>
        <v>1.2459783967017546</v>
      </c>
      <c r="P1151" t="str">
        <f t="shared" si="394"/>
        <v>-</v>
      </c>
      <c r="Q1151" t="str">
        <f t="shared" si="395"/>
        <v>Buy</v>
      </c>
      <c r="R1151" t="str">
        <f t="shared" si="401"/>
        <v>-</v>
      </c>
      <c r="S1151" t="str">
        <f t="shared" si="396"/>
        <v>-</v>
      </c>
      <c r="T1151">
        <f t="shared" si="390"/>
        <v>1.2587600000000001</v>
      </c>
      <c r="U1151">
        <f t="shared" si="391"/>
        <v>1.2584200000000001</v>
      </c>
      <c r="V1151" t="str">
        <f t="shared" si="384"/>
        <v>-</v>
      </c>
      <c r="W1151" t="str">
        <f t="shared" si="385"/>
        <v>-</v>
      </c>
      <c r="X1151" t="str">
        <f t="shared" si="386"/>
        <v>-</v>
      </c>
      <c r="Y1151" s="9">
        <f t="shared" si="383"/>
        <v>4998.0229940993977</v>
      </c>
      <c r="Z1151" s="9">
        <f t="shared" si="387"/>
        <v>3970.5924831575499</v>
      </c>
      <c r="AA1151" s="9">
        <f t="shared" si="388"/>
        <v>212.24267450925132</v>
      </c>
    </row>
    <row r="1152" spans="1:27" x14ac:dyDescent="0.25">
      <c r="A1152" t="s">
        <v>1157</v>
      </c>
      <c r="B1152" s="2">
        <v>41156</v>
      </c>
      <c r="C1152" s="3">
        <v>0</v>
      </c>
      <c r="D1152">
        <v>1.2585999999999999</v>
      </c>
      <c r="E1152">
        <v>1.26275</v>
      </c>
      <c r="F1152">
        <v>1.2525900000000001</v>
      </c>
      <c r="G1152">
        <v>1.25335</v>
      </c>
      <c r="H1152">
        <v>174296</v>
      </c>
      <c r="I1152">
        <f t="shared" si="389"/>
        <v>-30.286214953270957</v>
      </c>
      <c r="J1152">
        <f t="shared" si="392"/>
        <v>1.2416101282051275</v>
      </c>
      <c r="K1152">
        <f t="shared" si="393"/>
        <v>1.2478466521076914</v>
      </c>
      <c r="L1152">
        <f t="shared" si="399"/>
        <v>1.239125833333333</v>
      </c>
      <c r="M1152">
        <f t="shared" si="400"/>
        <v>1.2439181107681638</v>
      </c>
      <c r="N1152">
        <f t="shared" si="397"/>
        <v>1.2437345833333333</v>
      </c>
      <c r="O1152">
        <f t="shared" si="398"/>
        <v>1.2465681249656142</v>
      </c>
      <c r="P1152" t="str">
        <f t="shared" si="394"/>
        <v>Sell</v>
      </c>
      <c r="Q1152" t="str">
        <f t="shared" si="395"/>
        <v>Buy</v>
      </c>
      <c r="R1152" t="str">
        <f t="shared" si="401"/>
        <v>-</v>
      </c>
      <c r="S1152" t="str">
        <f t="shared" si="396"/>
        <v>-</v>
      </c>
      <c r="T1152">
        <f t="shared" si="390"/>
        <v>1.2535000000000001</v>
      </c>
      <c r="U1152">
        <f t="shared" si="391"/>
        <v>1.2532000000000001</v>
      </c>
      <c r="V1152" t="str">
        <f t="shared" si="384"/>
        <v>-</v>
      </c>
      <c r="W1152" t="str">
        <f t="shared" si="385"/>
        <v>-</v>
      </c>
      <c r="X1152" t="str">
        <f t="shared" si="386"/>
        <v>-</v>
      </c>
      <c r="Y1152" s="9">
        <f t="shared" si="383"/>
        <v>4998.0229940993977</v>
      </c>
      <c r="Z1152" s="9">
        <f t="shared" si="387"/>
        <v>3987.2540838447526</v>
      </c>
      <c r="AA1152" s="9">
        <f t="shared" si="388"/>
        <v>232.24259742287836</v>
      </c>
    </row>
    <row r="1153" spans="1:28" x14ac:dyDescent="0.25">
      <c r="A1153" t="s">
        <v>1158</v>
      </c>
      <c r="B1153" s="2">
        <v>41157</v>
      </c>
      <c r="C1153" s="3">
        <v>0</v>
      </c>
      <c r="D1153">
        <v>1.25336</v>
      </c>
      <c r="E1153">
        <v>1.2624</v>
      </c>
      <c r="F1153">
        <v>1.2501500000000001</v>
      </c>
      <c r="G1153">
        <v>1.2600100000000001</v>
      </c>
      <c r="H1153">
        <v>194674</v>
      </c>
      <c r="I1153">
        <f t="shared" si="389"/>
        <v>-12.727272727272313</v>
      </c>
      <c r="J1153">
        <f t="shared" si="392"/>
        <v>1.2416408974358968</v>
      </c>
      <c r="K1153">
        <f t="shared" si="393"/>
        <v>1.2481545849657245</v>
      </c>
      <c r="L1153">
        <f t="shared" si="399"/>
        <v>1.2404074999999997</v>
      </c>
      <c r="M1153">
        <f t="shared" si="400"/>
        <v>1.2447879426185333</v>
      </c>
      <c r="N1153">
        <f t="shared" si="397"/>
        <v>1.2446866666666667</v>
      </c>
      <c r="O1153">
        <f t="shared" si="398"/>
        <v>1.2476434749683651</v>
      </c>
      <c r="P1153" t="str">
        <f t="shared" si="394"/>
        <v>-</v>
      </c>
      <c r="Q1153" t="str">
        <f t="shared" si="395"/>
        <v>Buy</v>
      </c>
      <c r="R1153" t="str">
        <f t="shared" si="401"/>
        <v>-</v>
      </c>
      <c r="S1153" t="str">
        <f t="shared" si="396"/>
        <v>-</v>
      </c>
      <c r="T1153">
        <f t="shared" si="390"/>
        <v>1.2601800000000001</v>
      </c>
      <c r="U1153">
        <f t="shared" si="391"/>
        <v>1.2598400000000001</v>
      </c>
      <c r="V1153" t="str">
        <f t="shared" si="384"/>
        <v>-</v>
      </c>
      <c r="W1153" t="str">
        <f t="shared" si="385"/>
        <v>-</v>
      </c>
      <c r="X1153" t="str">
        <f t="shared" si="386"/>
        <v>-</v>
      </c>
      <c r="Y1153" s="9">
        <f t="shared" si="383"/>
        <v>4998.0229940993977</v>
      </c>
      <c r="Z1153" s="9">
        <f t="shared" si="387"/>
        <v>3966.1183276193856</v>
      </c>
      <c r="AA1153" s="9">
        <f t="shared" si="388"/>
        <v>206.8454488397204</v>
      </c>
    </row>
    <row r="1154" spans="1:28" x14ac:dyDescent="0.25">
      <c r="A1154" t="s">
        <v>1159</v>
      </c>
      <c r="B1154" s="2">
        <v>41158</v>
      </c>
      <c r="C1154" s="3">
        <v>0</v>
      </c>
      <c r="D1154">
        <v>1.2600199999999999</v>
      </c>
      <c r="E1154">
        <v>1.2646900000000001</v>
      </c>
      <c r="F1154">
        <v>1.2561100000000001</v>
      </c>
      <c r="G1154">
        <v>1.26305</v>
      </c>
      <c r="H1154">
        <v>205968</v>
      </c>
      <c r="I1154">
        <f t="shared" si="389"/>
        <v>-7.596109309866077</v>
      </c>
      <c r="J1154">
        <f t="shared" si="392"/>
        <v>1.2417219230769225</v>
      </c>
      <c r="K1154">
        <f t="shared" si="393"/>
        <v>1.2485316840805163</v>
      </c>
      <c r="L1154">
        <f t="shared" si="399"/>
        <v>1.2413880555555552</v>
      </c>
      <c r="M1154">
        <f t="shared" si="400"/>
        <v>1.2457750808553694</v>
      </c>
      <c r="N1154">
        <f t="shared" si="397"/>
        <v>1.2460950000000002</v>
      </c>
      <c r="O1154">
        <f t="shared" si="398"/>
        <v>1.2488759969708958</v>
      </c>
      <c r="P1154" t="str">
        <f t="shared" si="394"/>
        <v>-</v>
      </c>
      <c r="Q1154" t="str">
        <f t="shared" si="395"/>
        <v>Buy</v>
      </c>
      <c r="R1154" t="str">
        <f t="shared" si="401"/>
        <v>-</v>
      </c>
      <c r="S1154" t="str">
        <f t="shared" si="396"/>
        <v>Buy</v>
      </c>
      <c r="T1154">
        <f t="shared" si="390"/>
        <v>1.26325</v>
      </c>
      <c r="U1154">
        <f t="shared" si="391"/>
        <v>1.26285</v>
      </c>
      <c r="V1154" t="str">
        <f t="shared" si="384"/>
        <v>-</v>
      </c>
      <c r="W1154" t="str">
        <f t="shared" si="385"/>
        <v>-</v>
      </c>
      <c r="X1154" t="str">
        <f t="shared" si="386"/>
        <v>-</v>
      </c>
      <c r="Y1154" s="9">
        <f t="shared" si="383"/>
        <v>4998.0229940993977</v>
      </c>
      <c r="Z1154" s="9">
        <f t="shared" si="387"/>
        <v>3956.4797103498104</v>
      </c>
      <c r="AA1154" s="9">
        <f t="shared" si="388"/>
        <v>195.1675145700242</v>
      </c>
      <c r="AB1154">
        <v>195.1675145700242</v>
      </c>
    </row>
    <row r="1155" spans="1:28" x14ac:dyDescent="0.25">
      <c r="A1155" t="s">
        <v>1160</v>
      </c>
      <c r="B1155" s="2">
        <v>41159</v>
      </c>
      <c r="C1155" s="3">
        <v>0</v>
      </c>
      <c r="D1155">
        <v>1.26305</v>
      </c>
      <c r="E1155">
        <v>1.2817099999999999</v>
      </c>
      <c r="F1155">
        <v>1.2626299999999999</v>
      </c>
      <c r="G1155">
        <v>1.28152</v>
      </c>
      <c r="H1155">
        <v>184511</v>
      </c>
      <c r="I1155">
        <f t="shared" si="389"/>
        <v>-0.53961942629909876</v>
      </c>
      <c r="J1155">
        <f t="shared" si="392"/>
        <v>1.2421056410256406</v>
      </c>
      <c r="K1155">
        <f t="shared" si="393"/>
        <v>1.2493668313189841</v>
      </c>
      <c r="L1155">
        <f t="shared" si="399"/>
        <v>1.2427686111111109</v>
      </c>
      <c r="M1155">
        <f t="shared" si="400"/>
        <v>1.2477072386469712</v>
      </c>
      <c r="N1155">
        <f t="shared" si="397"/>
        <v>1.2482858333333335</v>
      </c>
      <c r="O1155">
        <f t="shared" si="398"/>
        <v>1.2514875172132243</v>
      </c>
      <c r="P1155" t="str">
        <f t="shared" si="394"/>
        <v>-</v>
      </c>
      <c r="Q1155" t="str">
        <f t="shared" si="395"/>
        <v>Buy</v>
      </c>
      <c r="R1155" t="str">
        <f t="shared" si="401"/>
        <v>-</v>
      </c>
      <c r="S1155" t="str">
        <f t="shared" si="396"/>
        <v>-</v>
      </c>
      <c r="T1155">
        <f t="shared" si="390"/>
        <v>1.28193</v>
      </c>
      <c r="U1155">
        <f t="shared" si="391"/>
        <v>1.28111</v>
      </c>
      <c r="V1155" t="str">
        <f t="shared" si="384"/>
        <v>-</v>
      </c>
      <c r="W1155" t="str">
        <f t="shared" si="385"/>
        <v>-</v>
      </c>
      <c r="X1155" t="str">
        <f t="shared" si="386"/>
        <v>-</v>
      </c>
      <c r="Y1155" s="9"/>
      <c r="Z1155" s="9"/>
      <c r="AA1155" s="9"/>
    </row>
    <row r="1156" spans="1:28" x14ac:dyDescent="0.25">
      <c r="A1156" t="s">
        <v>1161</v>
      </c>
      <c r="B1156" s="2">
        <v>41161</v>
      </c>
      <c r="C1156" s="3">
        <v>0</v>
      </c>
      <c r="D1156">
        <v>1.28067</v>
      </c>
      <c r="E1156">
        <v>1.2810699999999999</v>
      </c>
      <c r="F1156">
        <v>1.2790900000000001</v>
      </c>
      <c r="G1156">
        <v>1.2795099999999999</v>
      </c>
      <c r="H1156">
        <v>7939</v>
      </c>
      <c r="I1156">
        <f t="shared" si="389"/>
        <v>-6.2482249360976478</v>
      </c>
      <c r="J1156">
        <f t="shared" si="392"/>
        <v>1.2422992307692304</v>
      </c>
      <c r="K1156">
        <f t="shared" si="393"/>
        <v>1.2501299495134401</v>
      </c>
      <c r="L1156">
        <f t="shared" si="399"/>
        <v>1.2441374999999999</v>
      </c>
      <c r="M1156">
        <f t="shared" si="400"/>
        <v>1.2494263068282159</v>
      </c>
      <c r="N1156">
        <f t="shared" si="397"/>
        <v>1.2504562500000003</v>
      </c>
      <c r="O1156">
        <f t="shared" si="398"/>
        <v>1.2537293158361664</v>
      </c>
      <c r="P1156" t="str">
        <f t="shared" si="394"/>
        <v>-</v>
      </c>
      <c r="Q1156" t="str">
        <f t="shared" si="395"/>
        <v>Buy</v>
      </c>
      <c r="R1156" t="str">
        <f t="shared" si="401"/>
        <v>-</v>
      </c>
      <c r="S1156" t="str">
        <f t="shared" si="396"/>
        <v>-</v>
      </c>
      <c r="T1156">
        <f t="shared" si="390"/>
        <v>1.28</v>
      </c>
      <c r="U1156">
        <f t="shared" si="391"/>
        <v>1.27902</v>
      </c>
      <c r="V1156" t="str">
        <f t="shared" ref="V1156:V1167" si="402">IF(AA1156&lt;&gt;"",IF(AA1156&lt;=-$AG$52,"Stop","-"),"-")</f>
        <v>-</v>
      </c>
      <c r="W1156" t="str">
        <f t="shared" ref="W1156:W1167" si="403">IF(AA1156&lt;&gt;"",IF(AA1156&gt;$AG$53,"Target","-"),"-")</f>
        <v>-</v>
      </c>
      <c r="X1156" t="str">
        <f t="shared" ref="X1156:X1159" si="404">IF(R1156="Buy",$AG$54,IF(R1156="Sell",$AG$54/T1156,"-"))</f>
        <v>-</v>
      </c>
      <c r="Y1156" s="9"/>
      <c r="Z1156" s="9"/>
      <c r="AA1156" s="9"/>
    </row>
    <row r="1157" spans="1:28" x14ac:dyDescent="0.25">
      <c r="A1157" t="s">
        <v>1162</v>
      </c>
      <c r="B1157" s="2">
        <v>41162</v>
      </c>
      <c r="C1157" s="3">
        <v>0</v>
      </c>
      <c r="D1157">
        <v>1.2795099999999999</v>
      </c>
      <c r="E1157">
        <v>1.2803100000000001</v>
      </c>
      <c r="F1157">
        <v>1.27546</v>
      </c>
      <c r="G1157">
        <v>1.27613</v>
      </c>
      <c r="H1157">
        <v>161605</v>
      </c>
      <c r="I1157">
        <f t="shared" si="389"/>
        <v>-15.847770519738495</v>
      </c>
      <c r="J1157">
        <f t="shared" si="392"/>
        <v>1.2426638461538457</v>
      </c>
      <c r="K1157">
        <f t="shared" si="393"/>
        <v>1.2507881786396822</v>
      </c>
      <c r="L1157">
        <f t="shared" si="399"/>
        <v>1.2455308333333333</v>
      </c>
      <c r="M1157">
        <f t="shared" si="400"/>
        <v>1.2508697497023664</v>
      </c>
      <c r="N1157">
        <f t="shared" si="397"/>
        <v>1.2522708333333334</v>
      </c>
      <c r="O1157">
        <f t="shared" si="398"/>
        <v>1.2555213705692732</v>
      </c>
      <c r="P1157" t="str">
        <f t="shared" si="394"/>
        <v>-</v>
      </c>
      <c r="Q1157" t="str">
        <f t="shared" si="395"/>
        <v>Buy</v>
      </c>
      <c r="R1157" t="str">
        <f t="shared" si="401"/>
        <v>-</v>
      </c>
      <c r="S1157" t="str">
        <f t="shared" si="396"/>
        <v>-</v>
      </c>
      <c r="T1157">
        <f t="shared" si="390"/>
        <v>1.27664</v>
      </c>
      <c r="U1157">
        <f t="shared" si="391"/>
        <v>1.27562</v>
      </c>
      <c r="V1157" t="str">
        <f t="shared" si="402"/>
        <v>-</v>
      </c>
      <c r="W1157" t="str">
        <f t="shared" si="403"/>
        <v>-</v>
      </c>
      <c r="X1157" t="str">
        <f t="shared" si="404"/>
        <v>-</v>
      </c>
      <c r="Y1157" s="9"/>
      <c r="Z1157" s="9"/>
      <c r="AA1157" s="9"/>
    </row>
    <row r="1158" spans="1:28" x14ac:dyDescent="0.25">
      <c r="A1158" t="s">
        <v>1163</v>
      </c>
      <c r="B1158" s="2">
        <v>41163</v>
      </c>
      <c r="C1158" s="3">
        <v>0</v>
      </c>
      <c r="D1158">
        <v>1.27613</v>
      </c>
      <c r="E1158">
        <v>1.2870699999999999</v>
      </c>
      <c r="F1158">
        <v>1.2758400000000001</v>
      </c>
      <c r="G1158">
        <v>1.2850999999999999</v>
      </c>
      <c r="H1158">
        <v>188557</v>
      </c>
      <c r="I1158">
        <f t="shared" si="389"/>
        <v>-4.8558047818585841</v>
      </c>
      <c r="J1158">
        <f t="shared" si="392"/>
        <v>1.2431138461538458</v>
      </c>
      <c r="K1158">
        <f t="shared" si="393"/>
        <v>1.2516568323450066</v>
      </c>
      <c r="L1158">
        <f t="shared" si="399"/>
        <v>1.2470844444444442</v>
      </c>
      <c r="M1158">
        <f t="shared" si="400"/>
        <v>1.2527200335022384</v>
      </c>
      <c r="N1158">
        <f t="shared" si="397"/>
        <v>1.2544695833333335</v>
      </c>
      <c r="O1158">
        <f t="shared" si="398"/>
        <v>1.2578876609237313</v>
      </c>
      <c r="P1158" t="str">
        <f t="shared" si="394"/>
        <v>-</v>
      </c>
      <c r="Q1158" t="str">
        <f t="shared" si="395"/>
        <v>Buy</v>
      </c>
      <c r="R1158" t="str">
        <f t="shared" si="401"/>
        <v>-</v>
      </c>
      <c r="S1158" t="str">
        <f t="shared" si="396"/>
        <v>-</v>
      </c>
      <c r="T1158">
        <f t="shared" si="390"/>
        <v>1.28569</v>
      </c>
      <c r="U1158">
        <f t="shared" si="391"/>
        <v>1.28451</v>
      </c>
      <c r="V1158" t="str">
        <f t="shared" si="402"/>
        <v>-</v>
      </c>
      <c r="W1158" t="str">
        <f t="shared" si="403"/>
        <v>-</v>
      </c>
      <c r="X1158" t="str">
        <f t="shared" si="404"/>
        <v>-</v>
      </c>
    </row>
    <row r="1159" spans="1:28" x14ac:dyDescent="0.25">
      <c r="A1159" t="s">
        <v>1164</v>
      </c>
      <c r="B1159" s="2">
        <v>41164</v>
      </c>
      <c r="C1159" s="3">
        <v>0</v>
      </c>
      <c r="D1159">
        <v>1.28511</v>
      </c>
      <c r="E1159">
        <v>1.2936099999999999</v>
      </c>
      <c r="F1159">
        <v>1.28399</v>
      </c>
      <c r="G1159">
        <v>1.2901899999999999</v>
      </c>
      <c r="H1159">
        <v>199968</v>
      </c>
      <c r="I1159">
        <f t="shared" si="389"/>
        <v>-7.2596051793673952</v>
      </c>
      <c r="J1159">
        <f t="shared" si="392"/>
        <v>1.2435339743589742</v>
      </c>
      <c r="K1159">
        <f t="shared" si="393"/>
        <v>1.2526323555767784</v>
      </c>
      <c r="L1159">
        <f t="shared" si="399"/>
        <v>1.2489280555555555</v>
      </c>
      <c r="M1159">
        <f t="shared" si="400"/>
        <v>1.2547454370967119</v>
      </c>
      <c r="N1159">
        <f t="shared" si="397"/>
        <v>1.2570270833333335</v>
      </c>
      <c r="O1159">
        <f t="shared" si="398"/>
        <v>1.2604718480498327</v>
      </c>
      <c r="P1159" t="str">
        <f t="shared" si="394"/>
        <v>-</v>
      </c>
      <c r="Q1159" t="str">
        <f t="shared" si="395"/>
        <v>Buy</v>
      </c>
      <c r="R1159" t="str">
        <f t="shared" si="401"/>
        <v>-</v>
      </c>
      <c r="S1159" t="str">
        <f t="shared" si="396"/>
        <v>-</v>
      </c>
      <c r="T1159">
        <f t="shared" si="390"/>
        <v>1.2908500000000001</v>
      </c>
      <c r="U1159">
        <f t="shared" si="391"/>
        <v>1.2895300000000001</v>
      </c>
      <c r="V1159" t="str">
        <f t="shared" si="402"/>
        <v>-</v>
      </c>
      <c r="W1159" t="str">
        <f t="shared" si="403"/>
        <v>-</v>
      </c>
      <c r="X1159" t="str">
        <f t="shared" si="404"/>
        <v>-</v>
      </c>
    </row>
    <row r="1160" spans="1:28" x14ac:dyDescent="0.25">
      <c r="A1160" t="s">
        <v>1165</v>
      </c>
      <c r="B1160" s="2">
        <v>41165</v>
      </c>
      <c r="C1160" s="3">
        <v>0</v>
      </c>
      <c r="D1160">
        <v>1.29017</v>
      </c>
      <c r="E1160">
        <v>1.3001400000000001</v>
      </c>
      <c r="F1160">
        <v>1.28742</v>
      </c>
      <c r="G1160">
        <v>1.2992600000000001</v>
      </c>
      <c r="H1160">
        <v>196120</v>
      </c>
      <c r="I1160">
        <f t="shared" si="389"/>
        <v>-1.7140631086871621</v>
      </c>
      <c r="J1160">
        <f t="shared" si="392"/>
        <v>1.2440042307692305</v>
      </c>
      <c r="K1160">
        <f t="shared" si="393"/>
        <v>1.2538128022710373</v>
      </c>
      <c r="L1160">
        <f t="shared" si="399"/>
        <v>1.2511902777777779</v>
      </c>
      <c r="M1160">
        <f t="shared" si="400"/>
        <v>1.2571516296860787</v>
      </c>
      <c r="N1160">
        <f t="shared" si="397"/>
        <v>1.2596762500000001</v>
      </c>
      <c r="O1160">
        <f t="shared" si="398"/>
        <v>1.2635749002058461</v>
      </c>
      <c r="P1160" t="str">
        <f t="shared" si="394"/>
        <v>-</v>
      </c>
      <c r="Q1160" t="str">
        <f t="shared" si="395"/>
        <v>Buy</v>
      </c>
      <c r="R1160" t="str">
        <f t="shared" si="401"/>
        <v>-</v>
      </c>
      <c r="S1160" t="str">
        <f t="shared" si="396"/>
        <v>-</v>
      </c>
      <c r="T1160">
        <f t="shared" si="390"/>
        <v>1.29999</v>
      </c>
      <c r="U1160">
        <f t="shared" si="391"/>
        <v>1.29853</v>
      </c>
      <c r="V1160" t="str">
        <f t="shared" si="402"/>
        <v>-</v>
      </c>
      <c r="W1160" t="str">
        <f t="shared" si="403"/>
        <v>-</v>
      </c>
      <c r="X1160" t="str">
        <f t="shared" ref="X1160:X1174" si="405">IF(R1160="Buy",$AG$54,IF(R1160="Sell",$AG$54/T1160,"-"))</f>
        <v>-</v>
      </c>
    </row>
    <row r="1161" spans="1:28" x14ac:dyDescent="0.25">
      <c r="A1161" t="s">
        <v>1166</v>
      </c>
      <c r="B1161" s="2">
        <v>41166</v>
      </c>
      <c r="C1161" s="3">
        <v>0</v>
      </c>
      <c r="D1161">
        <v>1.29925</v>
      </c>
      <c r="E1161">
        <v>1.3167</v>
      </c>
      <c r="F1161">
        <v>1.2983899999999999</v>
      </c>
      <c r="G1161">
        <v>1.3129900000000001</v>
      </c>
      <c r="H1161">
        <v>210613</v>
      </c>
      <c r="I1161">
        <f t="shared" si="389"/>
        <v>-5.463917525773013</v>
      </c>
      <c r="J1161">
        <f t="shared" si="392"/>
        <v>1.2446347435897434</v>
      </c>
      <c r="K1161">
        <f t="shared" si="393"/>
        <v>1.255310959175568</v>
      </c>
      <c r="L1161">
        <f t="shared" si="399"/>
        <v>1.2532588888888889</v>
      </c>
      <c r="M1161">
        <f t="shared" si="400"/>
        <v>1.2601699199733176</v>
      </c>
      <c r="N1161">
        <f t="shared" si="397"/>
        <v>1.2630058333333334</v>
      </c>
      <c r="O1161">
        <f t="shared" si="398"/>
        <v>1.2675281081893783</v>
      </c>
      <c r="P1161" t="str">
        <f t="shared" si="394"/>
        <v>-</v>
      </c>
      <c r="Q1161" t="str">
        <f t="shared" si="395"/>
        <v>Buy</v>
      </c>
      <c r="R1161" t="str">
        <f t="shared" si="401"/>
        <v>-</v>
      </c>
      <c r="S1161" t="str">
        <f t="shared" si="396"/>
        <v>-</v>
      </c>
      <c r="T1161">
        <f t="shared" si="390"/>
        <v>1.3138799999999999</v>
      </c>
      <c r="U1161">
        <f t="shared" si="391"/>
        <v>1.3121</v>
      </c>
      <c r="V1161" t="str">
        <f t="shared" si="402"/>
        <v>-</v>
      </c>
      <c r="W1161" t="str">
        <f t="shared" si="403"/>
        <v>-</v>
      </c>
      <c r="X1161" t="str">
        <f t="shared" si="405"/>
        <v>-</v>
      </c>
    </row>
    <row r="1162" spans="1:28" x14ac:dyDescent="0.25">
      <c r="A1162" t="s">
        <v>1167</v>
      </c>
      <c r="B1162" s="2">
        <v>41168</v>
      </c>
      <c r="C1162" s="3">
        <v>0</v>
      </c>
      <c r="D1162">
        <v>1.31175</v>
      </c>
      <c r="E1162">
        <v>1.3128</v>
      </c>
      <c r="F1162">
        <v>1.3108900000000001</v>
      </c>
      <c r="G1162">
        <v>1.31134</v>
      </c>
      <c r="H1162">
        <v>7498</v>
      </c>
      <c r="I1162">
        <f t="shared" si="389"/>
        <v>-7.9560635297610762</v>
      </c>
      <c r="J1162">
        <f t="shared" si="392"/>
        <v>1.2451598717948715</v>
      </c>
      <c r="K1162">
        <f t="shared" si="393"/>
        <v>1.2567294159053004</v>
      </c>
      <c r="L1162">
        <f t="shared" si="399"/>
        <v>1.255165277777778</v>
      </c>
      <c r="M1162">
        <f t="shared" si="400"/>
        <v>1.26293587024503</v>
      </c>
      <c r="N1162">
        <f t="shared" si="397"/>
        <v>1.2662625000000001</v>
      </c>
      <c r="O1162">
        <f t="shared" si="398"/>
        <v>1.2710330595342281</v>
      </c>
      <c r="P1162" t="str">
        <f t="shared" si="394"/>
        <v>-</v>
      </c>
      <c r="Q1162" t="str">
        <f t="shared" si="395"/>
        <v>Buy</v>
      </c>
      <c r="R1162" t="str">
        <f t="shared" si="401"/>
        <v>-</v>
      </c>
      <c r="S1162" t="str">
        <f t="shared" si="396"/>
        <v>-</v>
      </c>
      <c r="T1162">
        <f t="shared" si="390"/>
        <v>1.3123</v>
      </c>
      <c r="U1162">
        <f t="shared" si="391"/>
        <v>1.3103800000000001</v>
      </c>
      <c r="V1162" t="str">
        <f t="shared" si="402"/>
        <v>-</v>
      </c>
      <c r="W1162" t="str">
        <f t="shared" si="403"/>
        <v>-</v>
      </c>
      <c r="X1162" t="str">
        <f t="shared" si="405"/>
        <v>-</v>
      </c>
    </row>
    <row r="1163" spans="1:28" x14ac:dyDescent="0.25">
      <c r="A1163" t="s">
        <v>1168</v>
      </c>
      <c r="B1163" s="2">
        <v>41169</v>
      </c>
      <c r="C1163" s="3">
        <v>0</v>
      </c>
      <c r="D1163">
        <v>1.31134</v>
      </c>
      <c r="E1163">
        <v>1.31694</v>
      </c>
      <c r="F1163">
        <v>1.3083400000000001</v>
      </c>
      <c r="G1163">
        <v>1.3107899999999999</v>
      </c>
      <c r="H1163">
        <v>183447</v>
      </c>
      <c r="I1163">
        <f t="shared" si="389"/>
        <v>-9.2079652642612793</v>
      </c>
      <c r="J1163">
        <f t="shared" si="392"/>
        <v>1.2458162820512817</v>
      </c>
      <c r="K1163">
        <f t="shared" si="393"/>
        <v>1.2580980382874447</v>
      </c>
      <c r="L1163">
        <f t="shared" si="399"/>
        <v>1.2571649999999999</v>
      </c>
      <c r="M1163">
        <f t="shared" si="400"/>
        <v>1.2655225799615148</v>
      </c>
      <c r="N1163">
        <f t="shared" si="397"/>
        <v>1.2694183333333333</v>
      </c>
      <c r="O1163">
        <f t="shared" si="398"/>
        <v>1.27421361477149</v>
      </c>
      <c r="P1163" t="str">
        <f t="shared" si="394"/>
        <v>-</v>
      </c>
      <c r="Q1163" t="str">
        <f t="shared" si="395"/>
        <v>Buy</v>
      </c>
      <c r="R1163" t="str">
        <f t="shared" si="401"/>
        <v>-</v>
      </c>
      <c r="S1163" t="str">
        <f t="shared" si="396"/>
        <v>-</v>
      </c>
      <c r="T1163">
        <f t="shared" si="390"/>
        <v>1.3117700000000001</v>
      </c>
      <c r="U1163">
        <f t="shared" si="391"/>
        <v>1.3098099999999999</v>
      </c>
      <c r="V1163" t="str">
        <f t="shared" si="402"/>
        <v>-</v>
      </c>
      <c r="W1163" t="str">
        <f t="shared" si="403"/>
        <v>-</v>
      </c>
      <c r="X1163" t="str">
        <f t="shared" si="405"/>
        <v>-</v>
      </c>
    </row>
    <row r="1164" spans="1:28" x14ac:dyDescent="0.25">
      <c r="A1164" t="s">
        <v>1169</v>
      </c>
      <c r="B1164" s="2">
        <v>41170</v>
      </c>
      <c r="C1164" s="3">
        <v>0</v>
      </c>
      <c r="D1164">
        <v>1.3108</v>
      </c>
      <c r="E1164">
        <v>1.3114699999999999</v>
      </c>
      <c r="F1164">
        <v>1.3028999999999999</v>
      </c>
      <c r="G1164">
        <v>1.30461</v>
      </c>
      <c r="H1164">
        <v>184812</v>
      </c>
      <c r="I1164">
        <f t="shared" si="389"/>
        <v>-18.46084743225029</v>
      </c>
      <c r="J1164">
        <f t="shared" si="392"/>
        <v>1.2462871794871793</v>
      </c>
      <c r="K1164">
        <f t="shared" si="393"/>
        <v>1.259275556305484</v>
      </c>
      <c r="L1164">
        <f t="shared" si="399"/>
        <v>1.2590036111111111</v>
      </c>
      <c r="M1164">
        <f t="shared" si="400"/>
        <v>1.2676354134771086</v>
      </c>
      <c r="N1164">
        <f t="shared" si="397"/>
        <v>1.2717933333333333</v>
      </c>
      <c r="O1164">
        <f t="shared" si="398"/>
        <v>1.276645325589771</v>
      </c>
      <c r="P1164" t="str">
        <f t="shared" si="394"/>
        <v>-</v>
      </c>
      <c r="Q1164" t="str">
        <f t="shared" si="395"/>
        <v>Buy</v>
      </c>
      <c r="R1164" t="str">
        <f t="shared" si="401"/>
        <v>-</v>
      </c>
      <c r="S1164" t="str">
        <f t="shared" si="396"/>
        <v>-</v>
      </c>
      <c r="T1164">
        <f t="shared" si="390"/>
        <v>1.30549</v>
      </c>
      <c r="U1164">
        <f t="shared" si="391"/>
        <v>1.3037300000000001</v>
      </c>
      <c r="V1164" t="str">
        <f t="shared" si="402"/>
        <v>-</v>
      </c>
      <c r="W1164" t="str">
        <f t="shared" si="403"/>
        <v>-</v>
      </c>
      <c r="X1164" t="str">
        <f t="shared" si="405"/>
        <v>-</v>
      </c>
    </row>
    <row r="1165" spans="1:28" x14ac:dyDescent="0.25">
      <c r="A1165" t="s">
        <v>1170</v>
      </c>
      <c r="B1165" s="2">
        <v>41171</v>
      </c>
      <c r="C1165" s="3">
        <v>0</v>
      </c>
      <c r="D1165">
        <v>1.30461</v>
      </c>
      <c r="E1165">
        <v>1.30846</v>
      </c>
      <c r="F1165">
        <v>1.2992999999999999</v>
      </c>
      <c r="G1165">
        <v>1.3057099999999999</v>
      </c>
      <c r="H1165">
        <v>189774</v>
      </c>
      <c r="I1165">
        <f t="shared" si="389"/>
        <v>-16.813894295553361</v>
      </c>
      <c r="J1165">
        <f t="shared" si="392"/>
        <v>1.2467697435897434</v>
      </c>
      <c r="K1165">
        <f t="shared" si="393"/>
        <v>1.2604511118420541</v>
      </c>
      <c r="L1165">
        <f t="shared" si="399"/>
        <v>1.2609077777777777</v>
      </c>
      <c r="M1165">
        <f t="shared" si="400"/>
        <v>1.2696934992351028</v>
      </c>
      <c r="N1165">
        <f t="shared" si="397"/>
        <v>1.2739754166666666</v>
      </c>
      <c r="O1165">
        <f t="shared" si="398"/>
        <v>1.2789704995425892</v>
      </c>
      <c r="P1165" t="str">
        <f t="shared" si="394"/>
        <v>-</v>
      </c>
      <c r="Q1165" t="str">
        <f t="shared" si="395"/>
        <v>Buy</v>
      </c>
      <c r="R1165" t="str">
        <f t="shared" si="401"/>
        <v>-</v>
      </c>
      <c r="S1165" t="str">
        <f t="shared" si="396"/>
        <v>-</v>
      </c>
      <c r="T1165">
        <f t="shared" si="390"/>
        <v>1.3064899999999999</v>
      </c>
      <c r="U1165">
        <f t="shared" si="391"/>
        <v>1.3049299999999999</v>
      </c>
      <c r="V1165" t="str">
        <f t="shared" si="402"/>
        <v>-</v>
      </c>
      <c r="W1165" t="str">
        <f t="shared" si="403"/>
        <v>-</v>
      </c>
      <c r="X1165" t="str">
        <f t="shared" si="405"/>
        <v>-</v>
      </c>
    </row>
    <row r="1166" spans="1:28" x14ac:dyDescent="0.25">
      <c r="A1166" t="s">
        <v>1171</v>
      </c>
      <c r="B1166" s="2">
        <v>41172</v>
      </c>
      <c r="C1166" s="3">
        <v>0</v>
      </c>
      <c r="D1166">
        <v>1.3057099999999999</v>
      </c>
      <c r="E1166">
        <v>1.3058700000000001</v>
      </c>
      <c r="F1166">
        <v>1.2921</v>
      </c>
      <c r="G1166">
        <v>1.2973399999999999</v>
      </c>
      <c r="H1166">
        <v>202883</v>
      </c>
      <c r="I1166">
        <f t="shared" si="389"/>
        <v>-29.345710435694102</v>
      </c>
      <c r="J1166">
        <f t="shared" si="392"/>
        <v>1.247313205128205</v>
      </c>
      <c r="K1166">
        <f t="shared" si="393"/>
        <v>1.2613850077447868</v>
      </c>
      <c r="L1166">
        <f t="shared" si="399"/>
        <v>1.2627991666666665</v>
      </c>
      <c r="M1166">
        <f t="shared" si="400"/>
        <v>1.2711879046818539</v>
      </c>
      <c r="N1166">
        <f t="shared" si="397"/>
        <v>1.2756999999999998</v>
      </c>
      <c r="O1166">
        <f t="shared" si="398"/>
        <v>1.2804400595791821</v>
      </c>
      <c r="P1166" t="str">
        <f t="shared" si="394"/>
        <v>Sell</v>
      </c>
      <c r="Q1166" t="str">
        <f t="shared" si="395"/>
        <v>Buy</v>
      </c>
      <c r="R1166" t="str">
        <f t="shared" si="401"/>
        <v>-</v>
      </c>
      <c r="S1166" t="str">
        <f t="shared" si="396"/>
        <v>-</v>
      </c>
      <c r="T1166">
        <f t="shared" si="390"/>
        <v>1.2979799999999999</v>
      </c>
      <c r="U1166">
        <f t="shared" si="391"/>
        <v>1.2967</v>
      </c>
      <c r="V1166" t="str">
        <f t="shared" si="402"/>
        <v>-</v>
      </c>
      <c r="W1166" t="str">
        <f t="shared" si="403"/>
        <v>-</v>
      </c>
      <c r="X1166" t="str">
        <f t="shared" si="405"/>
        <v>-</v>
      </c>
    </row>
    <row r="1167" spans="1:28" x14ac:dyDescent="0.25">
      <c r="A1167" t="s">
        <v>1172</v>
      </c>
      <c r="B1167" s="2">
        <v>41173</v>
      </c>
      <c r="C1167" s="3">
        <v>0</v>
      </c>
      <c r="D1167">
        <v>1.2973300000000001</v>
      </c>
      <c r="E1167">
        <v>1.3047599999999999</v>
      </c>
      <c r="F1167">
        <v>1.2955000000000001</v>
      </c>
      <c r="G1167">
        <v>1.29792</v>
      </c>
      <c r="H1167">
        <v>190713</v>
      </c>
      <c r="I1167">
        <f t="shared" si="389"/>
        <v>-31.267466710504777</v>
      </c>
      <c r="J1167">
        <f t="shared" si="392"/>
        <v>1.247841794871795</v>
      </c>
      <c r="K1167">
        <f t="shared" si="393"/>
        <v>1.2623099442575771</v>
      </c>
      <c r="L1167">
        <f t="shared" si="399"/>
        <v>1.2647152777777775</v>
      </c>
      <c r="M1167">
        <f t="shared" si="400"/>
        <v>1.2726328828071591</v>
      </c>
      <c r="N1167">
        <f t="shared" si="397"/>
        <v>1.2776520833333331</v>
      </c>
      <c r="O1167">
        <f t="shared" si="398"/>
        <v>1.2818384548128474</v>
      </c>
      <c r="P1167" t="str">
        <f t="shared" si="394"/>
        <v>-</v>
      </c>
      <c r="Q1167" t="str">
        <f t="shared" si="395"/>
        <v>Buy</v>
      </c>
      <c r="R1167" t="str">
        <f t="shared" si="401"/>
        <v>-</v>
      </c>
      <c r="S1167" t="str">
        <f t="shared" si="396"/>
        <v>-</v>
      </c>
      <c r="T1167">
        <f t="shared" si="390"/>
        <v>1.2985199999999999</v>
      </c>
      <c r="U1167">
        <f t="shared" si="391"/>
        <v>1.29732</v>
      </c>
      <c r="V1167" t="str">
        <f t="shared" si="402"/>
        <v>-</v>
      </c>
      <c r="W1167" t="str">
        <f t="shared" si="403"/>
        <v>-</v>
      </c>
      <c r="X1167" t="str">
        <f t="shared" si="405"/>
        <v>-</v>
      </c>
    </row>
    <row r="1168" spans="1:28" x14ac:dyDescent="0.25">
      <c r="A1168" t="s">
        <v>1173</v>
      </c>
      <c r="B1168" s="2">
        <v>41175</v>
      </c>
      <c r="C1168" s="3">
        <v>0</v>
      </c>
      <c r="D1168">
        <v>1.29749</v>
      </c>
      <c r="E1168">
        <v>1.29878</v>
      </c>
      <c r="F1168">
        <v>1.29654</v>
      </c>
      <c r="G1168">
        <v>1.29667</v>
      </c>
      <c r="H1168">
        <v>7043</v>
      </c>
      <c r="I1168">
        <f t="shared" ref="I1168:I1231" si="406">(MAX(E1155:E1168)-G1168)/(MAX(E1155:E1168)-MIN(F1155:F1168))*-100</f>
        <v>-37.322776652550139</v>
      </c>
      <c r="J1168">
        <f t="shared" si="392"/>
        <v>1.248392307692308</v>
      </c>
      <c r="K1168">
        <f t="shared" si="393"/>
        <v>1.2631798190864993</v>
      </c>
      <c r="L1168">
        <f t="shared" si="399"/>
        <v>1.2666388888888886</v>
      </c>
      <c r="M1168">
        <f t="shared" si="400"/>
        <v>1.2739321864392046</v>
      </c>
      <c r="N1168">
        <f t="shared" si="397"/>
        <v>1.2795762500000001</v>
      </c>
      <c r="O1168">
        <f t="shared" si="398"/>
        <v>1.2830249784278196</v>
      </c>
      <c r="P1168" t="str">
        <f t="shared" si="394"/>
        <v>-</v>
      </c>
      <c r="Q1168" t="str">
        <f t="shared" si="395"/>
        <v>Buy</v>
      </c>
      <c r="R1168" t="str">
        <f t="shared" si="401"/>
        <v>-</v>
      </c>
      <c r="S1168" t="str">
        <f t="shared" si="396"/>
        <v>-</v>
      </c>
      <c r="T1168">
        <f t="shared" ref="T1168:T1231" si="407">ROUND(G1168+0.05*_xlfn.STDEV.P(G1157:G1168),5)</f>
        <v>1.2971999999999999</v>
      </c>
      <c r="U1168">
        <f t="shared" ref="U1168:U1231" si="408">ROUND(G1168-0.05*_xlfn.STDEV.P(G1157:G1168),5)</f>
        <v>1.2961400000000001</v>
      </c>
      <c r="V1168" t="str">
        <f t="shared" ref="V1168:V1231" si="409">IF(AA1168&lt;&gt;"",IF(AA1168&lt;=-$AG$52,"Stop","-"),"-")</f>
        <v>-</v>
      </c>
      <c r="W1168" t="str">
        <f t="shared" ref="W1168:W1231" si="410">IF(AA1168&lt;&gt;"",IF(AA1168&gt;$AG$53,"Target","-"),"-")</f>
        <v>-</v>
      </c>
      <c r="X1168" t="str">
        <f t="shared" si="405"/>
        <v>-</v>
      </c>
    </row>
    <row r="1169" spans="1:27" x14ac:dyDescent="0.25">
      <c r="A1169" t="s">
        <v>1174</v>
      </c>
      <c r="B1169" s="2">
        <v>41176</v>
      </c>
      <c r="C1169" s="3">
        <v>0</v>
      </c>
      <c r="D1169">
        <v>1.29667</v>
      </c>
      <c r="E1169">
        <v>1.2979499999999999</v>
      </c>
      <c r="F1169">
        <v>1.28904</v>
      </c>
      <c r="G1169">
        <v>1.29403</v>
      </c>
      <c r="H1169">
        <v>147827</v>
      </c>
      <c r="I1169">
        <f t="shared" si="406"/>
        <v>-55.231436837029911</v>
      </c>
      <c r="J1169">
        <f t="shared" ref="J1169:J1232" si="411">AVERAGE(G1092:G1169)</f>
        <v>1.2489539743589746</v>
      </c>
      <c r="K1169">
        <f t="shared" ref="K1169:K1232" si="412">$K1168*(1-(2/(78+1)))+$G1169*(2/(78+1))</f>
        <v>1.2639608363248158</v>
      </c>
      <c r="L1169">
        <f t="shared" si="399"/>
        <v>1.2683458333333331</v>
      </c>
      <c r="M1169">
        <f t="shared" si="400"/>
        <v>1.2750185547397881</v>
      </c>
      <c r="N1169">
        <f t="shared" si="397"/>
        <v>1.2814079166666665</v>
      </c>
      <c r="O1169">
        <f t="shared" si="398"/>
        <v>1.283905380153594</v>
      </c>
      <c r="P1169" t="str">
        <f t="shared" ref="P1169:P1232" si="413">IF(AND($I1169&gt;$AG$48,$I1168&lt;$AG$48),"Buy",IF(AND($I1169&lt;$AG$47,$I1168&gt;$AG$47),"Sell","-"))</f>
        <v>-</v>
      </c>
      <c r="Q1169" t="str">
        <f t="shared" ref="Q1169:Q1232" si="414">IF(K1169&gt;K1168,"Buy","Sell")</f>
        <v>Buy</v>
      </c>
      <c r="R1169" t="str">
        <f t="shared" si="401"/>
        <v>-</v>
      </c>
      <c r="S1169" t="str">
        <f t="shared" si="396"/>
        <v>-</v>
      </c>
      <c r="T1169">
        <f t="shared" si="407"/>
        <v>1.2944500000000001</v>
      </c>
      <c r="U1169">
        <f t="shared" si="408"/>
        <v>1.2936099999999999</v>
      </c>
      <c r="V1169" t="str">
        <f t="shared" si="409"/>
        <v>-</v>
      </c>
      <c r="W1169" t="str">
        <f t="shared" si="410"/>
        <v>-</v>
      </c>
      <c r="X1169" t="str">
        <f t="shared" si="405"/>
        <v>-</v>
      </c>
    </row>
    <row r="1170" spans="1:27" x14ac:dyDescent="0.25">
      <c r="A1170" t="s">
        <v>1175</v>
      </c>
      <c r="B1170" s="2">
        <v>41177</v>
      </c>
      <c r="C1170" s="3">
        <v>0</v>
      </c>
      <c r="D1170">
        <v>1.29406</v>
      </c>
      <c r="E1170">
        <v>1.2970600000000001</v>
      </c>
      <c r="F1170">
        <v>1.28871</v>
      </c>
      <c r="G1170">
        <v>1.28982</v>
      </c>
      <c r="H1170">
        <v>172696</v>
      </c>
      <c r="I1170">
        <f t="shared" si="406"/>
        <v>-65.38090646094517</v>
      </c>
      <c r="J1170">
        <f t="shared" si="411"/>
        <v>1.2494838461538464</v>
      </c>
      <c r="K1170">
        <f t="shared" si="412"/>
        <v>1.2646154986963394</v>
      </c>
      <c r="L1170">
        <f t="shared" si="399"/>
        <v>1.2699427777777774</v>
      </c>
      <c r="M1170">
        <f t="shared" si="400"/>
        <v>1.2758186328619616</v>
      </c>
      <c r="N1170">
        <f t="shared" si="397"/>
        <v>1.2827733333333333</v>
      </c>
      <c r="O1170">
        <f t="shared" si="398"/>
        <v>1.2843785497413065</v>
      </c>
      <c r="P1170" t="str">
        <f t="shared" si="413"/>
        <v>-</v>
      </c>
      <c r="Q1170" t="str">
        <f t="shared" si="414"/>
        <v>Buy</v>
      </c>
      <c r="R1170" t="str">
        <f t="shared" si="401"/>
        <v>-</v>
      </c>
      <c r="S1170" t="str">
        <f t="shared" si="396"/>
        <v>-</v>
      </c>
      <c r="T1170">
        <f t="shared" si="407"/>
        <v>1.2902100000000001</v>
      </c>
      <c r="U1170">
        <f t="shared" si="408"/>
        <v>1.2894300000000001</v>
      </c>
      <c r="V1170" t="str">
        <f t="shared" si="409"/>
        <v>-</v>
      </c>
      <c r="W1170" t="str">
        <f t="shared" si="410"/>
        <v>-</v>
      </c>
      <c r="X1170" t="str">
        <f t="shared" si="405"/>
        <v>-</v>
      </c>
    </row>
    <row r="1171" spans="1:27" x14ac:dyDescent="0.25">
      <c r="A1171" t="s">
        <v>1176</v>
      </c>
      <c r="B1171" s="2">
        <v>41178</v>
      </c>
      <c r="C1171" s="3">
        <v>0</v>
      </c>
      <c r="D1171">
        <v>1.28982</v>
      </c>
      <c r="E1171">
        <v>1.2912600000000001</v>
      </c>
      <c r="F1171">
        <v>1.2835000000000001</v>
      </c>
      <c r="G1171">
        <v>1.2877799999999999</v>
      </c>
      <c r="H1171">
        <v>157298</v>
      </c>
      <c r="I1171">
        <f t="shared" si="406"/>
        <v>-70.948905109489374</v>
      </c>
      <c r="J1171">
        <f t="shared" si="411"/>
        <v>1.2500075641025645</v>
      </c>
      <c r="K1171">
        <f t="shared" si="412"/>
        <v>1.2652019417673179</v>
      </c>
      <c r="L1171">
        <f t="shared" si="399"/>
        <v>1.2715808333333329</v>
      </c>
      <c r="M1171">
        <f t="shared" si="400"/>
        <v>1.2764651932478015</v>
      </c>
      <c r="N1171">
        <f t="shared" si="397"/>
        <v>1.2842216666666668</v>
      </c>
      <c r="O1171">
        <f t="shared" si="398"/>
        <v>1.284650665762002</v>
      </c>
      <c r="P1171" t="str">
        <f t="shared" si="413"/>
        <v>-</v>
      </c>
      <c r="Q1171" t="str">
        <f t="shared" si="414"/>
        <v>Buy</v>
      </c>
      <c r="R1171" t="str">
        <f t="shared" si="401"/>
        <v>-</v>
      </c>
      <c r="S1171" t="str">
        <f t="shared" ref="S1171:S1234" si="415">IF(AND(O1170&lt;K1170,O1171&gt;K1171),"Buy",IF(AND(O1170&gt;K1170,O1171&lt;K1171),"Sell","-"))</f>
        <v>-</v>
      </c>
      <c r="T1171">
        <f t="shared" si="407"/>
        <v>1.2881800000000001</v>
      </c>
      <c r="U1171">
        <f t="shared" si="408"/>
        <v>1.28738</v>
      </c>
      <c r="V1171" t="str">
        <f t="shared" si="409"/>
        <v>-</v>
      </c>
      <c r="W1171" t="str">
        <f t="shared" si="410"/>
        <v>-</v>
      </c>
      <c r="X1171" t="str">
        <f t="shared" si="405"/>
        <v>-</v>
      </c>
    </row>
    <row r="1172" spans="1:27" x14ac:dyDescent="0.25">
      <c r="A1172" t="s">
        <v>1177</v>
      </c>
      <c r="B1172" s="2">
        <v>41179</v>
      </c>
      <c r="C1172" s="3">
        <v>0</v>
      </c>
      <c r="D1172">
        <v>1.28776</v>
      </c>
      <c r="E1172">
        <v>1.2928200000000001</v>
      </c>
      <c r="F1172">
        <v>1.2830699999999999</v>
      </c>
      <c r="G1172">
        <v>1.29121</v>
      </c>
      <c r="H1172">
        <v>168287</v>
      </c>
      <c r="I1172">
        <f t="shared" si="406"/>
        <v>-75.966932388544379</v>
      </c>
      <c r="J1172">
        <f t="shared" si="411"/>
        <v>1.2506120512820518</v>
      </c>
      <c r="K1172">
        <f t="shared" si="412"/>
        <v>1.2658603736213099</v>
      </c>
      <c r="L1172">
        <f t="shared" si="399"/>
        <v>1.2731233333333329</v>
      </c>
      <c r="M1172">
        <f t="shared" si="400"/>
        <v>1.2772622098290014</v>
      </c>
      <c r="N1172">
        <f t="shared" si="397"/>
        <v>1.2859004166666668</v>
      </c>
      <c r="O1172">
        <f t="shared" si="398"/>
        <v>1.2851754125010419</v>
      </c>
      <c r="P1172" t="str">
        <f t="shared" si="413"/>
        <v>-</v>
      </c>
      <c r="Q1172" t="str">
        <f t="shared" si="414"/>
        <v>Buy</v>
      </c>
      <c r="R1172" t="str">
        <f t="shared" si="401"/>
        <v>-</v>
      </c>
      <c r="S1172" t="str">
        <f t="shared" si="415"/>
        <v>-</v>
      </c>
      <c r="T1172">
        <f t="shared" si="407"/>
        <v>1.2916300000000001</v>
      </c>
      <c r="U1172">
        <f t="shared" si="408"/>
        <v>1.2907900000000001</v>
      </c>
      <c r="V1172" t="str">
        <f t="shared" si="409"/>
        <v>-</v>
      </c>
      <c r="W1172" t="str">
        <f t="shared" si="410"/>
        <v>-</v>
      </c>
      <c r="X1172" t="str">
        <f t="shared" si="405"/>
        <v>-</v>
      </c>
    </row>
    <row r="1173" spans="1:27" x14ac:dyDescent="0.25">
      <c r="A1173" t="s">
        <v>1178</v>
      </c>
      <c r="B1173" s="2">
        <v>41180</v>
      </c>
      <c r="C1173" s="3">
        <v>0</v>
      </c>
      <c r="D1173">
        <v>1.2911999999999999</v>
      </c>
      <c r="E1173">
        <v>1.29596</v>
      </c>
      <c r="F1173">
        <v>1.2838700000000001</v>
      </c>
      <c r="G1173">
        <v>1.2859100000000001</v>
      </c>
      <c r="H1173">
        <v>200497</v>
      </c>
      <c r="I1173">
        <f t="shared" si="406"/>
        <v>-91.614998523766843</v>
      </c>
      <c r="J1173">
        <f t="shared" si="411"/>
        <v>1.2508638461538466</v>
      </c>
      <c r="K1173">
        <f t="shared" si="412"/>
        <v>1.2663679590992514</v>
      </c>
      <c r="L1173">
        <f t="shared" si="399"/>
        <v>1.2745908333333329</v>
      </c>
      <c r="M1173">
        <f t="shared" si="400"/>
        <v>1.2777296579463526</v>
      </c>
      <c r="N1173">
        <f t="shared" si="397"/>
        <v>1.2870891666666668</v>
      </c>
      <c r="O1173">
        <f t="shared" si="398"/>
        <v>1.2852341795009588</v>
      </c>
      <c r="P1173" t="str">
        <f t="shared" si="413"/>
        <v>-</v>
      </c>
      <c r="Q1173" t="str">
        <f t="shared" si="414"/>
        <v>Buy</v>
      </c>
      <c r="R1173" t="str">
        <f t="shared" si="401"/>
        <v>-</v>
      </c>
      <c r="S1173" t="str">
        <f t="shared" si="415"/>
        <v>-</v>
      </c>
      <c r="T1173">
        <f t="shared" si="407"/>
        <v>1.2863199999999999</v>
      </c>
      <c r="U1173">
        <f t="shared" si="408"/>
        <v>1.2855000000000001</v>
      </c>
      <c r="V1173" t="str">
        <f t="shared" si="409"/>
        <v>-</v>
      </c>
      <c r="W1173" t="str">
        <f t="shared" si="410"/>
        <v>-</v>
      </c>
      <c r="X1173" t="str">
        <f t="shared" si="405"/>
        <v>-</v>
      </c>
    </row>
    <row r="1174" spans="1:27" x14ac:dyDescent="0.25">
      <c r="A1174" t="s">
        <v>1179</v>
      </c>
      <c r="B1174" s="2">
        <v>41182</v>
      </c>
      <c r="C1174" s="3">
        <v>0</v>
      </c>
      <c r="D1174">
        <v>1.28444</v>
      </c>
      <c r="E1174">
        <v>1.2849900000000001</v>
      </c>
      <c r="F1174">
        <v>1.2803800000000001</v>
      </c>
      <c r="G1174">
        <v>1.28071</v>
      </c>
      <c r="H1174">
        <v>10088</v>
      </c>
      <c r="I1174">
        <f t="shared" si="406"/>
        <v>-99.097374179431228</v>
      </c>
      <c r="J1174">
        <f t="shared" si="411"/>
        <v>1.2510596153846159</v>
      </c>
      <c r="K1174">
        <f t="shared" si="412"/>
        <v>1.2667310487423082</v>
      </c>
      <c r="L1174">
        <f t="shared" si="399"/>
        <v>1.2759111111111108</v>
      </c>
      <c r="M1174">
        <f t="shared" si="400"/>
        <v>1.2778907575168199</v>
      </c>
      <c r="N1174">
        <f t="shared" si="397"/>
        <v>1.2880641666666666</v>
      </c>
      <c r="O1174">
        <f t="shared" si="398"/>
        <v>1.2848722451408821</v>
      </c>
      <c r="P1174" t="str">
        <f t="shared" si="413"/>
        <v>-</v>
      </c>
      <c r="Q1174" t="str">
        <f t="shared" si="414"/>
        <v>Buy</v>
      </c>
      <c r="R1174" t="str">
        <f t="shared" si="401"/>
        <v>-</v>
      </c>
      <c r="S1174" t="str">
        <f t="shared" si="415"/>
        <v>-</v>
      </c>
      <c r="T1174">
        <f t="shared" si="407"/>
        <v>1.2811300000000001</v>
      </c>
      <c r="U1174">
        <f t="shared" si="408"/>
        <v>1.2802899999999999</v>
      </c>
      <c r="V1174" t="str">
        <f t="shared" si="409"/>
        <v>-</v>
      </c>
      <c r="W1174" t="str">
        <f t="shared" si="410"/>
        <v>-</v>
      </c>
      <c r="X1174" t="str">
        <f t="shared" si="405"/>
        <v>-</v>
      </c>
    </row>
    <row r="1175" spans="1:27" x14ac:dyDescent="0.25">
      <c r="A1175" t="s">
        <v>1180</v>
      </c>
      <c r="B1175" s="2">
        <v>41183</v>
      </c>
      <c r="C1175" s="3">
        <v>0</v>
      </c>
      <c r="D1175">
        <v>1.28077</v>
      </c>
      <c r="E1175">
        <v>1.2938099999999999</v>
      </c>
      <c r="F1175">
        <v>1.2804899999999999</v>
      </c>
      <c r="G1175">
        <v>1.28877</v>
      </c>
      <c r="H1175">
        <v>189342</v>
      </c>
      <c r="I1175">
        <f t="shared" si="406"/>
        <v>-77.051422319475066</v>
      </c>
      <c r="J1175">
        <f t="shared" si="411"/>
        <v>1.2514548717948724</v>
      </c>
      <c r="K1175">
        <f t="shared" si="412"/>
        <v>1.2672889968754144</v>
      </c>
      <c r="L1175">
        <f t="shared" si="399"/>
        <v>1.277403333333333</v>
      </c>
      <c r="M1175">
        <f t="shared" si="400"/>
        <v>1.2784788246780727</v>
      </c>
      <c r="N1175">
        <f t="shared" si="397"/>
        <v>1.2893216666666667</v>
      </c>
      <c r="O1175">
        <f t="shared" si="398"/>
        <v>1.2851840655296116</v>
      </c>
      <c r="P1175" t="str">
        <f t="shared" si="413"/>
        <v>Buy</v>
      </c>
      <c r="Q1175" t="str">
        <f t="shared" si="414"/>
        <v>Buy</v>
      </c>
      <c r="R1175" t="str">
        <f t="shared" si="401"/>
        <v>Buy</v>
      </c>
      <c r="S1175" t="str">
        <f t="shared" si="415"/>
        <v>-</v>
      </c>
      <c r="T1175">
        <f t="shared" si="407"/>
        <v>1.2891300000000001</v>
      </c>
      <c r="U1175">
        <f t="shared" si="408"/>
        <v>1.2884100000000001</v>
      </c>
      <c r="V1175" t="str">
        <f t="shared" si="409"/>
        <v>-</v>
      </c>
      <c r="W1175" t="str">
        <f t="shared" si="410"/>
        <v>-</v>
      </c>
      <c r="X1175">
        <f>IF(R1175="Buy",$AG$54,IF(R1175="Sell",$AG$54/T1175,"-"))</f>
        <v>5000</v>
      </c>
      <c r="Y1175">
        <f>X1175/T1175</f>
        <v>3878.584781984749</v>
      </c>
      <c r="Z1175">
        <f>Y1175*U1175</f>
        <v>4997.2074189569703</v>
      </c>
      <c r="AA1175">
        <f>Z1175-$AG$54</f>
        <v>-2.7925810430297133</v>
      </c>
    </row>
    <row r="1176" spans="1:27" x14ac:dyDescent="0.25">
      <c r="A1176" t="s">
        <v>1181</v>
      </c>
      <c r="B1176" s="2">
        <v>41184</v>
      </c>
      <c r="C1176" s="3">
        <v>0</v>
      </c>
      <c r="D1176">
        <v>1.28878</v>
      </c>
      <c r="E1176">
        <v>1.2967599999999999</v>
      </c>
      <c r="F1176">
        <v>1.28799</v>
      </c>
      <c r="G1176">
        <v>1.2910999999999999</v>
      </c>
      <c r="H1176">
        <v>175242</v>
      </c>
      <c r="I1176">
        <f t="shared" si="406"/>
        <v>-70.678336980306725</v>
      </c>
      <c r="J1176">
        <f t="shared" si="411"/>
        <v>1.2518483333333337</v>
      </c>
      <c r="K1176">
        <f t="shared" si="412"/>
        <v>1.2678918070811001</v>
      </c>
      <c r="L1176">
        <f t="shared" si="399"/>
        <v>1.2786113888888886</v>
      </c>
      <c r="M1176">
        <f t="shared" si="400"/>
        <v>1.2791610503711497</v>
      </c>
      <c r="N1176">
        <f t="shared" si="397"/>
        <v>1.2908945833333332</v>
      </c>
      <c r="O1176">
        <f t="shared" si="398"/>
        <v>1.2856573402872429</v>
      </c>
      <c r="P1176" t="str">
        <f t="shared" si="413"/>
        <v>-</v>
      </c>
      <c r="Q1176" t="str">
        <f t="shared" si="414"/>
        <v>Buy</v>
      </c>
      <c r="R1176" t="str">
        <f t="shared" si="401"/>
        <v>-</v>
      </c>
      <c r="S1176" t="str">
        <f t="shared" si="415"/>
        <v>-</v>
      </c>
      <c r="T1176">
        <f t="shared" si="407"/>
        <v>1.2914099999999999</v>
      </c>
      <c r="U1176">
        <f t="shared" si="408"/>
        <v>1.2907900000000001</v>
      </c>
      <c r="V1176" t="str">
        <f t="shared" si="409"/>
        <v>-</v>
      </c>
      <c r="W1176" t="str">
        <f t="shared" si="410"/>
        <v>-</v>
      </c>
      <c r="X1176" t="str">
        <f>IF(R1176="Buy",$AG$54,IF(R1176="Sell",$AG$54/T1176,"-"))</f>
        <v>-</v>
      </c>
      <c r="Y1176">
        <f t="shared" ref="Y1176" si="416">Y1175</f>
        <v>3878.584781984749</v>
      </c>
      <c r="Z1176">
        <f>Y1176*U1176</f>
        <v>5006.4384507380946</v>
      </c>
      <c r="AA1176">
        <f>Z1176-$AG$54</f>
        <v>6.4384507380946161</v>
      </c>
    </row>
    <row r="1177" spans="1:27" x14ac:dyDescent="0.25">
      <c r="A1177" t="s">
        <v>1182</v>
      </c>
      <c r="B1177" s="2">
        <v>41185</v>
      </c>
      <c r="C1177" s="3">
        <v>0</v>
      </c>
      <c r="D1177">
        <v>1.2911300000000001</v>
      </c>
      <c r="E1177">
        <v>1.2936700000000001</v>
      </c>
      <c r="F1177">
        <v>1.28772</v>
      </c>
      <c r="G1177">
        <v>1.29227</v>
      </c>
      <c r="H1177">
        <v>176191</v>
      </c>
      <c r="I1177">
        <f t="shared" si="406"/>
        <v>-61.756191701511689</v>
      </c>
      <c r="J1177">
        <f t="shared" si="411"/>
        <v>1.2523706410256414</v>
      </c>
      <c r="K1177">
        <f t="shared" si="412"/>
        <v>1.2685089765220849</v>
      </c>
      <c r="L1177">
        <f t="shared" si="399"/>
        <v>1.2796927777777776</v>
      </c>
      <c r="M1177">
        <f t="shared" si="400"/>
        <v>1.2798696422429794</v>
      </c>
      <c r="N1177">
        <f t="shared" si="397"/>
        <v>1.2922387499999999</v>
      </c>
      <c r="O1177">
        <f t="shared" si="398"/>
        <v>1.2861863530642637</v>
      </c>
      <c r="P1177" t="str">
        <f t="shared" si="413"/>
        <v>-</v>
      </c>
      <c r="Q1177" t="str">
        <f t="shared" si="414"/>
        <v>Buy</v>
      </c>
      <c r="R1177" t="str">
        <f t="shared" si="401"/>
        <v>-</v>
      </c>
      <c r="S1177" t="str">
        <f t="shared" si="415"/>
        <v>-</v>
      </c>
      <c r="T1177">
        <f t="shared" si="407"/>
        <v>1.29251</v>
      </c>
      <c r="U1177">
        <f t="shared" si="408"/>
        <v>1.29203</v>
      </c>
      <c r="V1177" t="str">
        <f t="shared" si="409"/>
        <v>-</v>
      </c>
      <c r="W1177" t="str">
        <f t="shared" si="410"/>
        <v>-</v>
      </c>
      <c r="X1177" t="str">
        <f t="shared" ref="X1177:X1240" si="417">IF(R1177="Buy",$AG$54,IF(R1177="Sell",$AG$54/T1177,"-"))</f>
        <v>-</v>
      </c>
      <c r="Y1177">
        <f t="shared" ref="Y1177:Y1240" si="418">Y1176</f>
        <v>3878.584781984749</v>
      </c>
      <c r="Z1177">
        <f t="shared" ref="Z1177:Z1240" si="419">Y1177*U1177</f>
        <v>5011.2478958677557</v>
      </c>
      <c r="AA1177">
        <f t="shared" ref="AA1177:AA1240" si="420">Z1177-$AG$54</f>
        <v>11.247895867755688</v>
      </c>
    </row>
    <row r="1178" spans="1:27" x14ac:dyDescent="0.25">
      <c r="A1178" t="s">
        <v>1183</v>
      </c>
      <c r="B1178" s="2">
        <v>41186</v>
      </c>
      <c r="C1178" s="3">
        <v>0</v>
      </c>
      <c r="D1178">
        <v>1.29226</v>
      </c>
      <c r="E1178">
        <v>1.3031200000000001</v>
      </c>
      <c r="F1178">
        <v>1.2909999999999999</v>
      </c>
      <c r="G1178">
        <v>1.3012600000000001</v>
      </c>
      <c r="H1178">
        <v>191853</v>
      </c>
      <c r="I1178">
        <f t="shared" si="406"/>
        <v>-25.641025641025294</v>
      </c>
      <c r="J1178">
        <f t="shared" si="411"/>
        <v>1.2531661538461543</v>
      </c>
      <c r="K1178">
        <f t="shared" si="412"/>
        <v>1.2693381163569688</v>
      </c>
      <c r="L1178">
        <f t="shared" si="399"/>
        <v>1.2809513888888886</v>
      </c>
      <c r="M1178">
        <f t="shared" si="400"/>
        <v>1.2810258777974131</v>
      </c>
      <c r="N1178">
        <f t="shared" ref="N1178:N1241" si="421">AVERAGE(G1155:G1178)</f>
        <v>1.293830833333333</v>
      </c>
      <c r="O1178">
        <f t="shared" si="398"/>
        <v>1.2873922448191226</v>
      </c>
      <c r="P1178" t="str">
        <f t="shared" si="413"/>
        <v>-</v>
      </c>
      <c r="Q1178" t="str">
        <f t="shared" si="414"/>
        <v>Buy</v>
      </c>
      <c r="R1178" t="str">
        <f t="shared" si="401"/>
        <v>-</v>
      </c>
      <c r="S1178" t="str">
        <f t="shared" si="415"/>
        <v>-</v>
      </c>
      <c r="T1178">
        <f t="shared" si="407"/>
        <v>1.3015300000000001</v>
      </c>
      <c r="U1178">
        <f t="shared" si="408"/>
        <v>1.3009900000000001</v>
      </c>
      <c r="V1178" t="str">
        <f t="shared" si="409"/>
        <v>-</v>
      </c>
      <c r="W1178" t="str">
        <f t="shared" si="410"/>
        <v>-</v>
      </c>
      <c r="X1178" t="str">
        <f t="shared" si="417"/>
        <v>-</v>
      </c>
      <c r="Y1178">
        <f t="shared" si="418"/>
        <v>3878.584781984749</v>
      </c>
      <c r="Z1178">
        <f t="shared" si="419"/>
        <v>5046.0000155143389</v>
      </c>
      <c r="AA1178">
        <f t="shared" si="420"/>
        <v>46.000015514338884</v>
      </c>
    </row>
    <row r="1179" spans="1:27" x14ac:dyDescent="0.25">
      <c r="A1179" t="s">
        <v>1184</v>
      </c>
      <c r="B1179" s="2">
        <v>41187</v>
      </c>
      <c r="C1179" s="3">
        <v>0</v>
      </c>
      <c r="D1179">
        <v>1.3012600000000001</v>
      </c>
      <c r="E1179">
        <v>1.30714</v>
      </c>
      <c r="F1179">
        <v>1.29938</v>
      </c>
      <c r="G1179">
        <v>1.3034399999999999</v>
      </c>
      <c r="H1179">
        <v>171789</v>
      </c>
      <c r="I1179">
        <f t="shared" si="406"/>
        <v>-13.826606875934422</v>
      </c>
      <c r="J1179">
        <f t="shared" si="411"/>
        <v>1.2541269230769234</v>
      </c>
      <c r="K1179">
        <f t="shared" si="412"/>
        <v>1.2702014551833747</v>
      </c>
      <c r="L1179">
        <f t="shared" si="399"/>
        <v>1.2824061111111109</v>
      </c>
      <c r="M1179">
        <f t="shared" si="400"/>
        <v>1.2822374519705257</v>
      </c>
      <c r="N1179">
        <f t="shared" si="421"/>
        <v>1.2947441666666666</v>
      </c>
      <c r="O1179">
        <f t="shared" ref="O1179:O1242" si="422">$O1178*(1-(2/(24+1)))+$G1179*(2/(24+1))</f>
        <v>1.2886760652335929</v>
      </c>
      <c r="P1179" t="str">
        <f t="shared" si="413"/>
        <v>-</v>
      </c>
      <c r="Q1179" t="str">
        <f t="shared" si="414"/>
        <v>Buy</v>
      </c>
      <c r="R1179" t="str">
        <f t="shared" si="401"/>
        <v>-</v>
      </c>
      <c r="S1179" t="str">
        <f t="shared" si="415"/>
        <v>-</v>
      </c>
      <c r="T1179">
        <f t="shared" si="407"/>
        <v>1.3037399999999999</v>
      </c>
      <c r="U1179">
        <f t="shared" si="408"/>
        <v>1.30314</v>
      </c>
      <c r="V1179" t="str">
        <f t="shared" si="409"/>
        <v>-</v>
      </c>
      <c r="W1179" t="str">
        <f t="shared" si="410"/>
        <v>-</v>
      </c>
      <c r="X1179" t="str">
        <f t="shared" si="417"/>
        <v>-</v>
      </c>
      <c r="Y1179">
        <f t="shared" si="418"/>
        <v>3878.584781984749</v>
      </c>
      <c r="Z1179">
        <f t="shared" si="419"/>
        <v>5054.3389727956055</v>
      </c>
      <c r="AA1179">
        <f t="shared" si="420"/>
        <v>54.338972795605514</v>
      </c>
    </row>
    <row r="1180" spans="1:27" x14ac:dyDescent="0.25">
      <c r="A1180" t="s">
        <v>1185</v>
      </c>
      <c r="B1180" s="2">
        <v>41189</v>
      </c>
      <c r="C1180" s="3">
        <v>0</v>
      </c>
      <c r="D1180">
        <v>1.30227</v>
      </c>
      <c r="E1180">
        <v>1.3025599999999999</v>
      </c>
      <c r="F1180">
        <v>1.30114</v>
      </c>
      <c r="G1180">
        <v>1.3013999999999999</v>
      </c>
      <c r="H1180">
        <v>5290</v>
      </c>
      <c r="I1180">
        <f t="shared" si="406"/>
        <v>-21.449925261584831</v>
      </c>
      <c r="J1180">
        <f t="shared" si="411"/>
        <v>1.2550807692307695</v>
      </c>
      <c r="K1180">
        <f t="shared" si="412"/>
        <v>1.2709912917610107</v>
      </c>
      <c r="L1180">
        <f t="shared" si="399"/>
        <v>1.2838202777777779</v>
      </c>
      <c r="M1180">
        <f t="shared" si="400"/>
        <v>1.2832732653775243</v>
      </c>
      <c r="N1180">
        <f t="shared" si="421"/>
        <v>1.2956562499999997</v>
      </c>
      <c r="O1180">
        <f t="shared" si="422"/>
        <v>1.2896939800149054</v>
      </c>
      <c r="P1180" t="str">
        <f t="shared" si="413"/>
        <v>Sell</v>
      </c>
      <c r="Q1180" t="str">
        <f t="shared" si="414"/>
        <v>Buy</v>
      </c>
      <c r="R1180" t="str">
        <f t="shared" si="401"/>
        <v>-</v>
      </c>
      <c r="S1180" t="str">
        <f t="shared" si="415"/>
        <v>-</v>
      </c>
      <c r="T1180">
        <f t="shared" si="407"/>
        <v>1.3017300000000001</v>
      </c>
      <c r="U1180">
        <f t="shared" si="408"/>
        <v>1.3010699999999999</v>
      </c>
      <c r="V1180" t="str">
        <f t="shared" si="409"/>
        <v>-</v>
      </c>
      <c r="W1180" t="str">
        <f t="shared" si="410"/>
        <v>-</v>
      </c>
      <c r="X1180" t="str">
        <f t="shared" si="417"/>
        <v>-</v>
      </c>
      <c r="Y1180">
        <f t="shared" si="418"/>
        <v>3878.584781984749</v>
      </c>
      <c r="Z1180">
        <f t="shared" si="419"/>
        <v>5046.3103022968971</v>
      </c>
      <c r="AA1180">
        <f t="shared" si="420"/>
        <v>46.310302296897135</v>
      </c>
    </row>
    <row r="1181" spans="1:27" x14ac:dyDescent="0.25">
      <c r="A1181" t="s">
        <v>1186</v>
      </c>
      <c r="B1181" s="2">
        <v>41190</v>
      </c>
      <c r="C1181" s="3">
        <v>0</v>
      </c>
      <c r="D1181">
        <v>1.3015099999999999</v>
      </c>
      <c r="E1181">
        <v>1.30158</v>
      </c>
      <c r="F1181">
        <v>1.2937099999999999</v>
      </c>
      <c r="G1181">
        <v>1.29749</v>
      </c>
      <c r="H1181">
        <v>140622</v>
      </c>
      <c r="I1181">
        <f t="shared" si="406"/>
        <v>-36.061285500747289</v>
      </c>
      <c r="J1181">
        <f t="shared" si="411"/>
        <v>1.2559246153846155</v>
      </c>
      <c r="K1181">
        <f t="shared" si="412"/>
        <v>1.2716621451341494</v>
      </c>
      <c r="L1181">
        <f t="shared" si="399"/>
        <v>1.2851375000000003</v>
      </c>
      <c r="M1181">
        <f t="shared" si="400"/>
        <v>1.2840417375192796</v>
      </c>
      <c r="N1181">
        <f t="shared" si="421"/>
        <v>1.2965462499999998</v>
      </c>
      <c r="O1181">
        <f t="shared" si="422"/>
        <v>1.2903176616137131</v>
      </c>
      <c r="P1181" t="str">
        <f t="shared" si="413"/>
        <v>-</v>
      </c>
      <c r="Q1181" t="str">
        <f t="shared" si="414"/>
        <v>Buy</v>
      </c>
      <c r="R1181" t="str">
        <f t="shared" si="401"/>
        <v>-</v>
      </c>
      <c r="S1181" t="str">
        <f t="shared" si="415"/>
        <v>-</v>
      </c>
      <c r="T1181">
        <f t="shared" si="407"/>
        <v>1.29782</v>
      </c>
      <c r="U1181">
        <f t="shared" si="408"/>
        <v>1.2971600000000001</v>
      </c>
      <c r="V1181" t="str">
        <f t="shared" si="409"/>
        <v>-</v>
      </c>
      <c r="W1181" t="str">
        <f t="shared" si="410"/>
        <v>-</v>
      </c>
      <c r="X1181" t="str">
        <f t="shared" si="417"/>
        <v>-</v>
      </c>
      <c r="Y1181">
        <f t="shared" si="418"/>
        <v>3878.584781984749</v>
      </c>
      <c r="Z1181">
        <f t="shared" si="419"/>
        <v>5031.1450357993372</v>
      </c>
      <c r="AA1181">
        <f t="shared" si="420"/>
        <v>31.145035799337165</v>
      </c>
    </row>
    <row r="1182" spans="1:27" x14ac:dyDescent="0.25">
      <c r="A1182" t="s">
        <v>1187</v>
      </c>
      <c r="B1182" s="2">
        <v>41191</v>
      </c>
      <c r="C1182" s="3">
        <v>0</v>
      </c>
      <c r="D1182">
        <v>1.29749</v>
      </c>
      <c r="E1182">
        <v>1.2990600000000001</v>
      </c>
      <c r="F1182">
        <v>1.2849299999999999</v>
      </c>
      <c r="G1182">
        <v>1.2858799999999999</v>
      </c>
      <c r="H1182">
        <v>196082</v>
      </c>
      <c r="I1182">
        <f t="shared" si="406"/>
        <v>-79.446935724963154</v>
      </c>
      <c r="J1182">
        <f t="shared" si="411"/>
        <v>1.2566991025641028</v>
      </c>
      <c r="K1182">
        <f t="shared" si="412"/>
        <v>1.2720220908269557</v>
      </c>
      <c r="L1182">
        <f t="shared" si="399"/>
        <v>1.2859383333333334</v>
      </c>
      <c r="M1182">
        <f t="shared" si="400"/>
        <v>1.2841411030587782</v>
      </c>
      <c r="N1182">
        <f t="shared" si="421"/>
        <v>1.2965787499999999</v>
      </c>
      <c r="O1182">
        <f t="shared" si="422"/>
        <v>1.2899626486846161</v>
      </c>
      <c r="P1182" t="str">
        <f t="shared" si="413"/>
        <v>-</v>
      </c>
      <c r="Q1182" t="str">
        <f t="shared" si="414"/>
        <v>Buy</v>
      </c>
      <c r="R1182" t="str">
        <f t="shared" si="401"/>
        <v>-</v>
      </c>
      <c r="S1182" t="str">
        <f t="shared" si="415"/>
        <v>-</v>
      </c>
      <c r="T1182">
        <f t="shared" si="407"/>
        <v>1.2862199999999999</v>
      </c>
      <c r="U1182">
        <f t="shared" si="408"/>
        <v>1.2855399999999999</v>
      </c>
      <c r="V1182" t="str">
        <f t="shared" si="409"/>
        <v>-</v>
      </c>
      <c r="W1182" t="str">
        <f t="shared" si="410"/>
        <v>-</v>
      </c>
      <c r="X1182" t="str">
        <f t="shared" si="417"/>
        <v>-</v>
      </c>
      <c r="Y1182">
        <f t="shared" si="418"/>
        <v>3878.584781984749</v>
      </c>
      <c r="Z1182">
        <f t="shared" si="419"/>
        <v>4986.0758806326739</v>
      </c>
      <c r="AA1182">
        <f t="shared" si="420"/>
        <v>-13.924119367326057</v>
      </c>
    </row>
    <row r="1183" spans="1:27" x14ac:dyDescent="0.25">
      <c r="A1183" t="s">
        <v>1188</v>
      </c>
      <c r="B1183" s="2">
        <v>41192</v>
      </c>
      <c r="C1183" s="3">
        <v>0</v>
      </c>
      <c r="D1183">
        <v>1.2858799999999999</v>
      </c>
      <c r="E1183">
        <v>1.2912699999999999</v>
      </c>
      <c r="F1183">
        <v>1.28352</v>
      </c>
      <c r="G1183">
        <v>1.2858799999999999</v>
      </c>
      <c r="H1183">
        <v>185700</v>
      </c>
      <c r="I1183">
        <f t="shared" si="406"/>
        <v>-79.446935724963154</v>
      </c>
      <c r="J1183">
        <f t="shared" si="411"/>
        <v>1.2574871794871798</v>
      </c>
      <c r="K1183">
        <f t="shared" si="412"/>
        <v>1.272372923970577</v>
      </c>
      <c r="L1183">
        <f t="shared" si="399"/>
        <v>1.2868511111111114</v>
      </c>
      <c r="M1183">
        <f t="shared" si="400"/>
        <v>1.2842350974880334</v>
      </c>
      <c r="N1183">
        <f t="shared" si="421"/>
        <v>1.2963991666666665</v>
      </c>
      <c r="O1183">
        <f t="shared" si="422"/>
        <v>1.289636036789847</v>
      </c>
      <c r="P1183" t="str">
        <f t="shared" si="413"/>
        <v>-</v>
      </c>
      <c r="Q1183" t="str">
        <f t="shared" si="414"/>
        <v>Buy</v>
      </c>
      <c r="R1183" t="str">
        <f t="shared" si="401"/>
        <v>-</v>
      </c>
      <c r="S1183" t="str">
        <f t="shared" si="415"/>
        <v>-</v>
      </c>
      <c r="T1183">
        <f t="shared" si="407"/>
        <v>1.28623</v>
      </c>
      <c r="U1183">
        <f t="shared" si="408"/>
        <v>1.2855300000000001</v>
      </c>
      <c r="V1183" t="str">
        <f t="shared" si="409"/>
        <v>-</v>
      </c>
      <c r="W1183" t="str">
        <f t="shared" si="410"/>
        <v>-</v>
      </c>
      <c r="X1183" t="str">
        <f t="shared" si="417"/>
        <v>-</v>
      </c>
      <c r="Y1183">
        <f t="shared" si="418"/>
        <v>3878.584781984749</v>
      </c>
      <c r="Z1183">
        <f t="shared" si="419"/>
        <v>4986.0370947848551</v>
      </c>
      <c r="AA1183">
        <f t="shared" si="420"/>
        <v>-13.962905215144929</v>
      </c>
    </row>
    <row r="1184" spans="1:27" x14ac:dyDescent="0.25">
      <c r="A1184" t="s">
        <v>1189</v>
      </c>
      <c r="B1184" s="2">
        <v>41193</v>
      </c>
      <c r="C1184" s="3">
        <v>0</v>
      </c>
      <c r="D1184">
        <v>1.2859100000000001</v>
      </c>
      <c r="E1184">
        <v>1.29511</v>
      </c>
      <c r="F1184">
        <v>1.2825800000000001</v>
      </c>
      <c r="G1184">
        <v>1.29314</v>
      </c>
      <c r="H1184">
        <v>170103</v>
      </c>
      <c r="I1184">
        <f t="shared" si="406"/>
        <v>-52.316890881913558</v>
      </c>
      <c r="J1184">
        <f t="shared" si="411"/>
        <v>1.2584403846153849</v>
      </c>
      <c r="K1184">
        <f t="shared" si="412"/>
        <v>1.2728986727308154</v>
      </c>
      <c r="L1184">
        <f t="shared" si="399"/>
        <v>1.2880238888888891</v>
      </c>
      <c r="M1184">
        <f t="shared" si="400"/>
        <v>1.2847164435697613</v>
      </c>
      <c r="N1184">
        <f t="shared" si="421"/>
        <v>1.2961441666666664</v>
      </c>
      <c r="O1184">
        <f t="shared" si="422"/>
        <v>1.2899163538466594</v>
      </c>
      <c r="P1184" t="str">
        <f t="shared" si="413"/>
        <v>-</v>
      </c>
      <c r="Q1184" t="str">
        <f t="shared" si="414"/>
        <v>Buy</v>
      </c>
      <c r="R1184" t="str">
        <f t="shared" si="401"/>
        <v>-</v>
      </c>
      <c r="S1184" t="str">
        <f t="shared" si="415"/>
        <v>-</v>
      </c>
      <c r="T1184">
        <f t="shared" si="407"/>
        <v>1.29349</v>
      </c>
      <c r="U1184">
        <f t="shared" si="408"/>
        <v>1.2927900000000001</v>
      </c>
      <c r="V1184" t="str">
        <f t="shared" si="409"/>
        <v>-</v>
      </c>
      <c r="W1184" t="str">
        <f t="shared" si="410"/>
        <v>-</v>
      </c>
      <c r="X1184" t="str">
        <f t="shared" si="417"/>
        <v>-</v>
      </c>
      <c r="Y1184">
        <f t="shared" si="418"/>
        <v>3878.584781984749</v>
      </c>
      <c r="Z1184">
        <f t="shared" si="419"/>
        <v>5014.1956203020645</v>
      </c>
      <c r="AA1184">
        <f t="shared" si="420"/>
        <v>14.195620302064526</v>
      </c>
    </row>
    <row r="1185" spans="1:27" x14ac:dyDescent="0.25">
      <c r="A1185" t="s">
        <v>1190</v>
      </c>
      <c r="B1185" s="2">
        <v>41194</v>
      </c>
      <c r="C1185" s="3">
        <v>0</v>
      </c>
      <c r="D1185">
        <v>1.29314</v>
      </c>
      <c r="E1185">
        <v>1.2990600000000001</v>
      </c>
      <c r="F1185">
        <v>1.2921899999999999</v>
      </c>
      <c r="G1185">
        <v>1.29522</v>
      </c>
      <c r="H1185">
        <v>159430</v>
      </c>
      <c r="I1185">
        <f t="shared" si="406"/>
        <v>-44.54409566517181</v>
      </c>
      <c r="J1185">
        <f t="shared" si="411"/>
        <v>1.259342820512821</v>
      </c>
      <c r="K1185">
        <f t="shared" si="412"/>
        <v>1.2734637696237061</v>
      </c>
      <c r="L1185">
        <f t="shared" si="399"/>
        <v>1.2890750000000002</v>
      </c>
      <c r="M1185">
        <f t="shared" si="400"/>
        <v>1.2852842033768013</v>
      </c>
      <c r="N1185">
        <f t="shared" si="421"/>
        <v>1.2954037499999997</v>
      </c>
      <c r="O1185">
        <f t="shared" si="422"/>
        <v>1.2903406455389266</v>
      </c>
      <c r="P1185" t="str">
        <f t="shared" si="413"/>
        <v>-</v>
      </c>
      <c r="Q1185" t="str">
        <f t="shared" si="414"/>
        <v>Buy</v>
      </c>
      <c r="R1185" t="str">
        <f t="shared" si="401"/>
        <v>-</v>
      </c>
      <c r="S1185" t="str">
        <f t="shared" si="415"/>
        <v>-</v>
      </c>
      <c r="T1185">
        <f t="shared" si="407"/>
        <v>1.29556</v>
      </c>
      <c r="U1185">
        <f t="shared" si="408"/>
        <v>1.29488</v>
      </c>
      <c r="V1185" t="str">
        <f t="shared" si="409"/>
        <v>-</v>
      </c>
      <c r="W1185" t="str">
        <f t="shared" si="410"/>
        <v>-</v>
      </c>
      <c r="X1185" t="str">
        <f t="shared" si="417"/>
        <v>-</v>
      </c>
      <c r="Y1185">
        <f t="shared" si="418"/>
        <v>3878.584781984749</v>
      </c>
      <c r="Z1185">
        <f t="shared" si="419"/>
        <v>5022.3018624964116</v>
      </c>
      <c r="AA1185">
        <f t="shared" si="420"/>
        <v>22.301862496411559</v>
      </c>
    </row>
    <row r="1186" spans="1:27" x14ac:dyDescent="0.25">
      <c r="A1186" t="s">
        <v>1191</v>
      </c>
      <c r="B1186" s="2">
        <v>41196</v>
      </c>
      <c r="C1186" s="3">
        <v>0</v>
      </c>
      <c r="D1186">
        <v>1.2952699999999999</v>
      </c>
      <c r="E1186">
        <v>1.2958799999999999</v>
      </c>
      <c r="F1186">
        <v>1.2931900000000001</v>
      </c>
      <c r="G1186">
        <v>1.2934000000000001</v>
      </c>
      <c r="H1186">
        <v>5362</v>
      </c>
      <c r="I1186">
        <f t="shared" si="406"/>
        <v>-51.345291479820318</v>
      </c>
      <c r="J1186">
        <f t="shared" si="411"/>
        <v>1.2602242307692313</v>
      </c>
      <c r="K1186">
        <f t="shared" si="412"/>
        <v>1.2739684843167769</v>
      </c>
      <c r="L1186">
        <f t="shared" si="399"/>
        <v>1.2900775</v>
      </c>
      <c r="M1186">
        <f t="shared" si="400"/>
        <v>1.2857228950861634</v>
      </c>
      <c r="N1186">
        <f t="shared" si="421"/>
        <v>1.2946562499999998</v>
      </c>
      <c r="O1186">
        <f t="shared" si="422"/>
        <v>1.2905853938958125</v>
      </c>
      <c r="P1186" t="str">
        <f t="shared" si="413"/>
        <v>-</v>
      </c>
      <c r="Q1186" t="str">
        <f t="shared" si="414"/>
        <v>Buy</v>
      </c>
      <c r="R1186" t="str">
        <f t="shared" si="401"/>
        <v>-</v>
      </c>
      <c r="S1186" t="str">
        <f t="shared" si="415"/>
        <v>-</v>
      </c>
      <c r="T1186">
        <f t="shared" si="407"/>
        <v>1.2936799999999999</v>
      </c>
      <c r="U1186">
        <f t="shared" si="408"/>
        <v>1.29312</v>
      </c>
      <c r="V1186" t="str">
        <f t="shared" si="409"/>
        <v>-</v>
      </c>
      <c r="W1186" t="str">
        <f t="shared" si="410"/>
        <v>-</v>
      </c>
      <c r="X1186" t="str">
        <f t="shared" si="417"/>
        <v>-</v>
      </c>
      <c r="Y1186">
        <f t="shared" si="418"/>
        <v>3878.584781984749</v>
      </c>
      <c r="Z1186">
        <f t="shared" si="419"/>
        <v>5015.4755532801191</v>
      </c>
      <c r="AA1186">
        <f t="shared" si="420"/>
        <v>15.475553280119129</v>
      </c>
    </row>
    <row r="1187" spans="1:27" x14ac:dyDescent="0.25">
      <c r="A1187" t="s">
        <v>1192</v>
      </c>
      <c r="B1187" s="2">
        <v>41197</v>
      </c>
      <c r="C1187" s="3">
        <v>0</v>
      </c>
      <c r="D1187">
        <v>1.29328</v>
      </c>
      <c r="E1187">
        <v>1.29786</v>
      </c>
      <c r="F1187">
        <v>1.28905</v>
      </c>
      <c r="G1187">
        <v>1.2967299999999999</v>
      </c>
      <c r="H1187">
        <v>166212</v>
      </c>
      <c r="I1187">
        <f t="shared" si="406"/>
        <v>-38.901345291480091</v>
      </c>
      <c r="J1187">
        <f t="shared" si="411"/>
        <v>1.2611241025641031</v>
      </c>
      <c r="K1187">
        <f t="shared" si="412"/>
        <v>1.2745447252201496</v>
      </c>
      <c r="L1187">
        <f t="shared" si="399"/>
        <v>1.2911369444444445</v>
      </c>
      <c r="M1187">
        <f t="shared" si="400"/>
        <v>1.2863178737301546</v>
      </c>
      <c r="N1187">
        <f t="shared" si="421"/>
        <v>1.2940704166666666</v>
      </c>
      <c r="O1187">
        <f t="shared" si="422"/>
        <v>1.2910769623841474</v>
      </c>
      <c r="P1187" t="str">
        <f t="shared" si="413"/>
        <v>-</v>
      </c>
      <c r="Q1187" t="str">
        <f t="shared" si="414"/>
        <v>Buy</v>
      </c>
      <c r="R1187" t="str">
        <f t="shared" si="401"/>
        <v>-</v>
      </c>
      <c r="S1187" t="str">
        <f t="shared" si="415"/>
        <v>-</v>
      </c>
      <c r="T1187">
        <f t="shared" si="407"/>
        <v>1.2969999999999999</v>
      </c>
      <c r="U1187">
        <f t="shared" si="408"/>
        <v>1.2964599999999999</v>
      </c>
      <c r="V1187" t="str">
        <f t="shared" si="409"/>
        <v>-</v>
      </c>
      <c r="W1187" t="str">
        <f t="shared" si="410"/>
        <v>-</v>
      </c>
      <c r="X1187" t="str">
        <f t="shared" si="417"/>
        <v>-</v>
      </c>
      <c r="Y1187">
        <f t="shared" si="418"/>
        <v>3878.584781984749</v>
      </c>
      <c r="Z1187">
        <f t="shared" si="419"/>
        <v>5028.4300264519479</v>
      </c>
      <c r="AA1187">
        <f t="shared" si="420"/>
        <v>28.430026451947924</v>
      </c>
    </row>
    <row r="1188" spans="1:27" x14ac:dyDescent="0.25">
      <c r="A1188" t="s">
        <v>1193</v>
      </c>
      <c r="B1188" s="2">
        <v>41198</v>
      </c>
      <c r="C1188" s="3">
        <v>0</v>
      </c>
      <c r="D1188">
        <v>1.2967200000000001</v>
      </c>
      <c r="E1188">
        <v>1.3123199999999999</v>
      </c>
      <c r="F1188">
        <v>1.29532</v>
      </c>
      <c r="G1188">
        <v>1.3105599999999999</v>
      </c>
      <c r="H1188">
        <v>190816</v>
      </c>
      <c r="I1188">
        <f t="shared" si="406"/>
        <v>-5.5293748036443056</v>
      </c>
      <c r="J1188">
        <f t="shared" si="411"/>
        <v>1.2621632051282055</v>
      </c>
      <c r="K1188">
        <f t="shared" si="412"/>
        <v>1.2754565043285002</v>
      </c>
      <c r="L1188">
        <f t="shared" si="399"/>
        <v>1.292726111111111</v>
      </c>
      <c r="M1188">
        <f t="shared" si="400"/>
        <v>1.2876282589339301</v>
      </c>
      <c r="N1188">
        <f t="shared" si="421"/>
        <v>1.294318333333333</v>
      </c>
      <c r="O1188">
        <f t="shared" si="422"/>
        <v>1.2926356053934156</v>
      </c>
      <c r="P1188" t="str">
        <f t="shared" si="413"/>
        <v>-</v>
      </c>
      <c r="Q1188" t="str">
        <f t="shared" si="414"/>
        <v>Buy</v>
      </c>
      <c r="R1188" t="str">
        <f t="shared" si="401"/>
        <v>-</v>
      </c>
      <c r="S1188" t="str">
        <f t="shared" si="415"/>
        <v>-</v>
      </c>
      <c r="T1188">
        <f t="shared" si="407"/>
        <v>1.3109</v>
      </c>
      <c r="U1188">
        <f t="shared" si="408"/>
        <v>1.3102199999999999</v>
      </c>
      <c r="V1188" t="str">
        <f t="shared" si="409"/>
        <v>-</v>
      </c>
      <c r="W1188" t="str">
        <f t="shared" si="410"/>
        <v>-</v>
      </c>
      <c r="X1188" t="str">
        <f t="shared" si="417"/>
        <v>-</v>
      </c>
      <c r="Y1188">
        <f t="shared" si="418"/>
        <v>3878.584781984749</v>
      </c>
      <c r="Z1188">
        <f t="shared" si="419"/>
        <v>5081.799353052058</v>
      </c>
      <c r="AA1188">
        <f t="shared" si="420"/>
        <v>81.799353052057995</v>
      </c>
    </row>
    <row r="1189" spans="1:27" x14ac:dyDescent="0.25">
      <c r="A1189" t="s">
        <v>1194</v>
      </c>
      <c r="B1189" s="2">
        <v>41199</v>
      </c>
      <c r="C1189" s="3">
        <v>0</v>
      </c>
      <c r="D1189">
        <v>1.3105500000000001</v>
      </c>
      <c r="E1189">
        <v>1.31386</v>
      </c>
      <c r="F1189">
        <v>1.30846</v>
      </c>
      <c r="G1189">
        <v>1.3111999999999999</v>
      </c>
      <c r="H1189">
        <v>182918</v>
      </c>
      <c r="I1189">
        <f t="shared" si="406"/>
        <v>-8.5038363171358977</v>
      </c>
      <c r="J1189">
        <f t="shared" si="411"/>
        <v>1.2632343589743593</v>
      </c>
      <c r="K1189">
        <f t="shared" si="412"/>
        <v>1.276361402953095</v>
      </c>
      <c r="L1189">
        <f t="shared" si="399"/>
        <v>1.2941480555555556</v>
      </c>
      <c r="M1189">
        <f t="shared" si="400"/>
        <v>1.2889024070996635</v>
      </c>
      <c r="N1189">
        <f t="shared" si="421"/>
        <v>1.294547083333333</v>
      </c>
      <c r="O1189">
        <f t="shared" si="422"/>
        <v>1.2941207569619424</v>
      </c>
      <c r="P1189" t="str">
        <f t="shared" si="413"/>
        <v>-</v>
      </c>
      <c r="Q1189" t="str">
        <f t="shared" si="414"/>
        <v>Buy</v>
      </c>
      <c r="R1189" t="str">
        <f t="shared" si="401"/>
        <v>-</v>
      </c>
      <c r="S1189" t="str">
        <f t="shared" si="415"/>
        <v>-</v>
      </c>
      <c r="T1189">
        <f t="shared" si="407"/>
        <v>1.31159</v>
      </c>
      <c r="U1189">
        <f t="shared" si="408"/>
        <v>1.31081</v>
      </c>
      <c r="V1189" t="str">
        <f t="shared" si="409"/>
        <v>-</v>
      </c>
      <c r="W1189" t="str">
        <f t="shared" si="410"/>
        <v>-</v>
      </c>
      <c r="X1189" t="str">
        <f t="shared" si="417"/>
        <v>-</v>
      </c>
      <c r="Y1189">
        <f t="shared" si="418"/>
        <v>3878.584781984749</v>
      </c>
      <c r="Z1189">
        <f t="shared" si="419"/>
        <v>5084.0877180734287</v>
      </c>
      <c r="AA1189">
        <f t="shared" si="420"/>
        <v>84.087718073428732</v>
      </c>
    </row>
    <row r="1190" spans="1:27" x14ac:dyDescent="0.25">
      <c r="A1190" t="s">
        <v>1195</v>
      </c>
      <c r="B1190" s="2">
        <v>41200</v>
      </c>
      <c r="C1190" s="3">
        <v>0</v>
      </c>
      <c r="D1190">
        <v>1.3111999999999999</v>
      </c>
      <c r="E1190">
        <v>1.3128500000000001</v>
      </c>
      <c r="F1190">
        <v>1.3055000000000001</v>
      </c>
      <c r="G1190">
        <v>1.30684</v>
      </c>
      <c r="H1190">
        <v>175025</v>
      </c>
      <c r="I1190">
        <f t="shared" si="406"/>
        <v>-22.442455242966854</v>
      </c>
      <c r="J1190">
        <f t="shared" si="411"/>
        <v>1.2642503846153847</v>
      </c>
      <c r="K1190">
        <f t="shared" si="412"/>
        <v>1.2771330130049152</v>
      </c>
      <c r="L1190">
        <f t="shared" ref="L1190:L1253" si="423">AVERAGE(G1155:G1190)</f>
        <v>1.2953644444444443</v>
      </c>
      <c r="M1190">
        <f t="shared" si="400"/>
        <v>1.289872006715898</v>
      </c>
      <c r="N1190">
        <f t="shared" si="421"/>
        <v>1.2949429166666666</v>
      </c>
      <c r="O1190">
        <f t="shared" si="422"/>
        <v>1.2951382964049871</v>
      </c>
      <c r="P1190" t="str">
        <f t="shared" si="413"/>
        <v>Sell</v>
      </c>
      <c r="Q1190" t="str">
        <f t="shared" si="414"/>
        <v>Buy</v>
      </c>
      <c r="R1190" t="str">
        <f t="shared" si="401"/>
        <v>-</v>
      </c>
      <c r="S1190" t="str">
        <f t="shared" si="415"/>
        <v>-</v>
      </c>
      <c r="T1190">
        <f t="shared" si="407"/>
        <v>1.30725</v>
      </c>
      <c r="U1190">
        <f t="shared" si="408"/>
        <v>1.30643</v>
      </c>
      <c r="V1190" t="str">
        <f t="shared" si="409"/>
        <v>-</v>
      </c>
      <c r="W1190" t="str">
        <f t="shared" si="410"/>
        <v>-</v>
      </c>
      <c r="X1190" t="str">
        <f t="shared" si="417"/>
        <v>-</v>
      </c>
      <c r="Y1190">
        <f t="shared" si="418"/>
        <v>3878.584781984749</v>
      </c>
      <c r="Z1190">
        <f t="shared" si="419"/>
        <v>5067.0995167283354</v>
      </c>
      <c r="AA1190">
        <f t="shared" si="420"/>
        <v>67.099516728335402</v>
      </c>
    </row>
    <row r="1191" spans="1:27" x14ac:dyDescent="0.25">
      <c r="A1191" t="s">
        <v>1196</v>
      </c>
      <c r="B1191" s="2">
        <v>41201</v>
      </c>
      <c r="C1191" s="3">
        <v>0</v>
      </c>
      <c r="D1191">
        <v>1.30684</v>
      </c>
      <c r="E1191">
        <v>1.3076700000000001</v>
      </c>
      <c r="F1191">
        <v>1.3012900000000001</v>
      </c>
      <c r="G1191">
        <v>1.3018799999999999</v>
      </c>
      <c r="H1191">
        <v>145227</v>
      </c>
      <c r="I1191">
        <f t="shared" si="406"/>
        <v>-38.299232736573245</v>
      </c>
      <c r="J1191">
        <f t="shared" si="411"/>
        <v>1.265356153846154</v>
      </c>
      <c r="K1191">
        <f t="shared" si="412"/>
        <v>1.2777595190047908</v>
      </c>
      <c r="L1191">
        <f t="shared" si="423"/>
        <v>1.2959299999999998</v>
      </c>
      <c r="M1191">
        <f t="shared" ref="M1191:M1254" si="424">$M1190*(1-(2/(36+1)))+$G1191*(2/(36+1))</f>
        <v>1.2905210874339574</v>
      </c>
      <c r="N1191">
        <f t="shared" si="421"/>
        <v>1.2951079166666666</v>
      </c>
      <c r="O1191">
        <f t="shared" si="422"/>
        <v>1.2956776326925883</v>
      </c>
      <c r="P1191" t="str">
        <f t="shared" si="413"/>
        <v>-</v>
      </c>
      <c r="Q1191" t="str">
        <f t="shared" si="414"/>
        <v>Buy</v>
      </c>
      <c r="R1191" t="str">
        <f t="shared" si="401"/>
        <v>-</v>
      </c>
      <c r="S1191" t="str">
        <f t="shared" si="415"/>
        <v>-</v>
      </c>
      <c r="T1191">
        <f t="shared" si="407"/>
        <v>1.3022800000000001</v>
      </c>
      <c r="U1191">
        <f t="shared" si="408"/>
        <v>1.30148</v>
      </c>
      <c r="V1191" t="str">
        <f t="shared" si="409"/>
        <v>-</v>
      </c>
      <c r="W1191" t="str">
        <f t="shared" si="410"/>
        <v>-</v>
      </c>
      <c r="X1191" t="str">
        <f t="shared" si="417"/>
        <v>-</v>
      </c>
      <c r="Y1191">
        <f t="shared" si="418"/>
        <v>3878.584781984749</v>
      </c>
      <c r="Z1191">
        <f t="shared" si="419"/>
        <v>5047.9005220575109</v>
      </c>
      <c r="AA1191">
        <f t="shared" si="420"/>
        <v>47.900522057510898</v>
      </c>
    </row>
    <row r="1192" spans="1:27" x14ac:dyDescent="0.25">
      <c r="A1192" t="s">
        <v>1197</v>
      </c>
      <c r="B1192" s="2">
        <v>41203</v>
      </c>
      <c r="C1192" s="3">
        <v>0</v>
      </c>
      <c r="D1192">
        <v>1.30189</v>
      </c>
      <c r="E1192">
        <v>1.3028999999999999</v>
      </c>
      <c r="F1192">
        <v>1.30152</v>
      </c>
      <c r="G1192">
        <v>1.3021400000000001</v>
      </c>
      <c r="H1192">
        <v>4794</v>
      </c>
      <c r="I1192">
        <f t="shared" si="406"/>
        <v>-37.468030690536963</v>
      </c>
      <c r="J1192">
        <f t="shared" si="411"/>
        <v>1.2665026923076923</v>
      </c>
      <c r="K1192">
        <f t="shared" si="412"/>
        <v>1.2783767463717579</v>
      </c>
      <c r="L1192">
        <f t="shared" si="423"/>
        <v>1.2965586111111109</v>
      </c>
      <c r="M1192">
        <f t="shared" si="424"/>
        <v>1.2911491367618517</v>
      </c>
      <c r="N1192">
        <f t="shared" si="421"/>
        <v>1.2953358333333334</v>
      </c>
      <c r="O1192">
        <f t="shared" si="422"/>
        <v>1.2961946220771812</v>
      </c>
      <c r="P1192" t="str">
        <f t="shared" si="413"/>
        <v>-</v>
      </c>
      <c r="Q1192" t="str">
        <f t="shared" si="414"/>
        <v>Buy</v>
      </c>
      <c r="R1192" t="str">
        <f t="shared" si="401"/>
        <v>-</v>
      </c>
      <c r="S1192" t="str">
        <f t="shared" si="415"/>
        <v>-</v>
      </c>
      <c r="T1192">
        <f t="shared" si="407"/>
        <v>1.3025500000000001</v>
      </c>
      <c r="U1192">
        <f t="shared" si="408"/>
        <v>1.3017300000000001</v>
      </c>
      <c r="V1192" t="str">
        <f t="shared" si="409"/>
        <v>-</v>
      </c>
      <c r="W1192" t="str">
        <f t="shared" si="410"/>
        <v>-</v>
      </c>
      <c r="X1192" t="str">
        <f t="shared" si="417"/>
        <v>-</v>
      </c>
      <c r="Y1192">
        <f t="shared" si="418"/>
        <v>3878.584781984749</v>
      </c>
      <c r="Z1192">
        <f t="shared" si="419"/>
        <v>5048.8701682530073</v>
      </c>
      <c r="AA1192">
        <f t="shared" si="420"/>
        <v>48.87016825300725</v>
      </c>
    </row>
    <row r="1193" spans="1:27" x14ac:dyDescent="0.25">
      <c r="A1193" t="s">
        <v>1198</v>
      </c>
      <c r="B1193" s="2">
        <v>41204</v>
      </c>
      <c r="C1193" s="3">
        <v>0</v>
      </c>
      <c r="D1193">
        <v>1.30213</v>
      </c>
      <c r="E1193">
        <v>1.3083</v>
      </c>
      <c r="F1193">
        <v>1.30199</v>
      </c>
      <c r="G1193">
        <v>1.3070299999999999</v>
      </c>
      <c r="H1193">
        <v>147552</v>
      </c>
      <c r="I1193">
        <f t="shared" si="406"/>
        <v>-21.835038363171737</v>
      </c>
      <c r="J1193">
        <f t="shared" si="411"/>
        <v>1.26771641025641</v>
      </c>
      <c r="K1193">
        <f t="shared" si="412"/>
        <v>1.2791021451977893</v>
      </c>
      <c r="L1193">
        <f t="shared" si="423"/>
        <v>1.2974169444444441</v>
      </c>
      <c r="M1193">
        <f t="shared" si="424"/>
        <v>1.2920075618017517</v>
      </c>
      <c r="N1193">
        <f t="shared" si="421"/>
        <v>1.2958775000000002</v>
      </c>
      <c r="O1193">
        <f t="shared" si="422"/>
        <v>1.2970614523110069</v>
      </c>
      <c r="P1193" t="str">
        <f t="shared" si="413"/>
        <v>-</v>
      </c>
      <c r="Q1193" t="str">
        <f t="shared" si="414"/>
        <v>Buy</v>
      </c>
      <c r="R1193" t="str">
        <f t="shared" si="401"/>
        <v>-</v>
      </c>
      <c r="S1193" t="str">
        <f t="shared" si="415"/>
        <v>-</v>
      </c>
      <c r="T1193">
        <f t="shared" si="407"/>
        <v>1.30745</v>
      </c>
      <c r="U1193">
        <f t="shared" si="408"/>
        <v>1.30661</v>
      </c>
      <c r="V1193" t="str">
        <f t="shared" si="409"/>
        <v>-</v>
      </c>
      <c r="W1193" t="str">
        <f t="shared" si="410"/>
        <v>-</v>
      </c>
      <c r="X1193" t="str">
        <f t="shared" si="417"/>
        <v>-</v>
      </c>
      <c r="Y1193">
        <f t="shared" si="418"/>
        <v>3878.584781984749</v>
      </c>
      <c r="Z1193">
        <f t="shared" si="419"/>
        <v>5067.7976619890933</v>
      </c>
      <c r="AA1193">
        <f t="shared" si="420"/>
        <v>67.797661989093285</v>
      </c>
    </row>
    <row r="1194" spans="1:27" x14ac:dyDescent="0.25">
      <c r="A1194" t="s">
        <v>1199</v>
      </c>
      <c r="B1194" s="2">
        <v>41205</v>
      </c>
      <c r="C1194" s="3">
        <v>0</v>
      </c>
      <c r="D1194">
        <v>1.3070299999999999</v>
      </c>
      <c r="E1194">
        <v>1.3070299999999999</v>
      </c>
      <c r="F1194">
        <v>1.29518</v>
      </c>
      <c r="G1194">
        <v>1.2973300000000001</v>
      </c>
      <c r="H1194">
        <v>171478</v>
      </c>
      <c r="I1194">
        <f t="shared" si="406"/>
        <v>-52.845268542199321</v>
      </c>
      <c r="J1194">
        <f t="shared" si="411"/>
        <v>1.2688857692307691</v>
      </c>
      <c r="K1194">
        <f t="shared" si="412"/>
        <v>1.2795636098763263</v>
      </c>
      <c r="L1194">
        <f t="shared" si="423"/>
        <v>1.2977566666666664</v>
      </c>
      <c r="M1194">
        <f t="shared" si="424"/>
        <v>1.2922952611638192</v>
      </c>
      <c r="N1194">
        <f t="shared" si="421"/>
        <v>1.2961904166666669</v>
      </c>
      <c r="O1194">
        <f t="shared" si="422"/>
        <v>1.2970829361261262</v>
      </c>
      <c r="P1194" t="str">
        <f t="shared" si="413"/>
        <v>-</v>
      </c>
      <c r="Q1194" t="str">
        <f t="shared" si="414"/>
        <v>Buy</v>
      </c>
      <c r="R1194" t="str">
        <f t="shared" si="401"/>
        <v>-</v>
      </c>
      <c r="S1194" t="str">
        <f t="shared" si="415"/>
        <v>-</v>
      </c>
      <c r="T1194">
        <f t="shared" si="407"/>
        <v>1.2977000000000001</v>
      </c>
      <c r="U1194">
        <f t="shared" si="408"/>
        <v>1.2969599999999999</v>
      </c>
      <c r="V1194" t="str">
        <f t="shared" si="409"/>
        <v>-</v>
      </c>
      <c r="W1194" t="str">
        <f t="shared" si="410"/>
        <v>-</v>
      </c>
      <c r="X1194" t="str">
        <f t="shared" si="417"/>
        <v>-</v>
      </c>
      <c r="Y1194">
        <f t="shared" si="418"/>
        <v>3878.584781984749</v>
      </c>
      <c r="Z1194">
        <f t="shared" si="419"/>
        <v>5030.3693188429397</v>
      </c>
      <c r="AA1194">
        <f t="shared" si="420"/>
        <v>30.36931884293972</v>
      </c>
    </row>
    <row r="1195" spans="1:27" x14ac:dyDescent="0.25">
      <c r="A1195" t="s">
        <v>1200</v>
      </c>
      <c r="B1195" s="2">
        <v>41206</v>
      </c>
      <c r="C1195" s="3">
        <v>0</v>
      </c>
      <c r="D1195">
        <v>1.2973399999999999</v>
      </c>
      <c r="E1195">
        <v>1.29966</v>
      </c>
      <c r="F1195">
        <v>1.292</v>
      </c>
      <c r="G1195">
        <v>1.29643</v>
      </c>
      <c r="H1195">
        <v>177248</v>
      </c>
      <c r="I1195">
        <f t="shared" si="406"/>
        <v>-55.722506393862112</v>
      </c>
      <c r="J1195">
        <f t="shared" si="411"/>
        <v>1.2699442307692306</v>
      </c>
      <c r="K1195">
        <f t="shared" si="412"/>
        <v>1.2799906070946472</v>
      </c>
      <c r="L1195">
        <f t="shared" si="423"/>
        <v>1.2979299999999998</v>
      </c>
      <c r="M1195">
        <f t="shared" si="424"/>
        <v>1.2925187605603696</v>
      </c>
      <c r="N1195">
        <f t="shared" si="421"/>
        <v>1.2965508333333335</v>
      </c>
      <c r="O1195">
        <f t="shared" si="422"/>
        <v>1.2970307012360363</v>
      </c>
      <c r="P1195" t="str">
        <f t="shared" si="413"/>
        <v>-</v>
      </c>
      <c r="Q1195" t="str">
        <f t="shared" si="414"/>
        <v>Buy</v>
      </c>
      <c r="R1195" t="str">
        <f t="shared" si="401"/>
        <v>-</v>
      </c>
      <c r="S1195" t="str">
        <f t="shared" si="415"/>
        <v>-</v>
      </c>
      <c r="T1195">
        <f t="shared" si="407"/>
        <v>1.29674</v>
      </c>
      <c r="U1195">
        <f t="shared" si="408"/>
        <v>1.2961199999999999</v>
      </c>
      <c r="V1195" t="str">
        <f t="shared" si="409"/>
        <v>-</v>
      </c>
      <c r="W1195" t="str">
        <f t="shared" si="410"/>
        <v>-</v>
      </c>
      <c r="X1195" t="str">
        <f t="shared" si="417"/>
        <v>-</v>
      </c>
      <c r="Y1195">
        <f t="shared" si="418"/>
        <v>3878.584781984749</v>
      </c>
      <c r="Z1195">
        <f t="shared" si="419"/>
        <v>5027.1113076260726</v>
      </c>
      <c r="AA1195">
        <f t="shared" si="420"/>
        <v>27.11130762607263</v>
      </c>
    </row>
    <row r="1196" spans="1:27" x14ac:dyDescent="0.25">
      <c r="A1196" t="s">
        <v>1201</v>
      </c>
      <c r="B1196" s="2">
        <v>41207</v>
      </c>
      <c r="C1196" s="3">
        <v>0</v>
      </c>
      <c r="D1196">
        <v>1.2964500000000001</v>
      </c>
      <c r="E1196">
        <v>1.3023</v>
      </c>
      <c r="F1196">
        <v>1.2926899999999999</v>
      </c>
      <c r="G1196">
        <v>1.2938499999999999</v>
      </c>
      <c r="H1196">
        <v>179985</v>
      </c>
      <c r="I1196">
        <f t="shared" si="406"/>
        <v>-63.970588235294436</v>
      </c>
      <c r="J1196">
        <f t="shared" si="411"/>
        <v>1.2707916666666663</v>
      </c>
      <c r="K1196">
        <f t="shared" si="412"/>
        <v>1.2803414778011117</v>
      </c>
      <c r="L1196">
        <f t="shared" si="423"/>
        <v>1.2977797222222218</v>
      </c>
      <c r="M1196">
        <f t="shared" si="424"/>
        <v>1.2925907194489983</v>
      </c>
      <c r="N1196">
        <f t="shared" si="421"/>
        <v>1.2966608333333334</v>
      </c>
      <c r="O1196">
        <f t="shared" si="422"/>
        <v>1.2967762451371534</v>
      </c>
      <c r="P1196" t="str">
        <f t="shared" si="413"/>
        <v>-</v>
      </c>
      <c r="Q1196" t="str">
        <f t="shared" si="414"/>
        <v>Buy</v>
      </c>
      <c r="R1196" t="str">
        <f t="shared" si="401"/>
        <v>-</v>
      </c>
      <c r="S1196" t="str">
        <f t="shared" si="415"/>
        <v>-</v>
      </c>
      <c r="T1196">
        <f t="shared" si="407"/>
        <v>1.29416</v>
      </c>
      <c r="U1196">
        <f t="shared" si="408"/>
        <v>1.2935399999999999</v>
      </c>
      <c r="V1196" t="str">
        <f t="shared" si="409"/>
        <v>-</v>
      </c>
      <c r="W1196" t="str">
        <f t="shared" si="410"/>
        <v>-</v>
      </c>
      <c r="X1196" t="str">
        <f t="shared" si="417"/>
        <v>-</v>
      </c>
      <c r="Y1196">
        <f t="shared" si="418"/>
        <v>3878.584781984749</v>
      </c>
      <c r="Z1196">
        <f t="shared" si="419"/>
        <v>5017.1045588885518</v>
      </c>
      <c r="AA1196">
        <f t="shared" si="420"/>
        <v>17.104558888551765</v>
      </c>
    </row>
    <row r="1197" spans="1:27" x14ac:dyDescent="0.25">
      <c r="A1197" t="s">
        <v>1202</v>
      </c>
      <c r="B1197" s="2">
        <v>41208</v>
      </c>
      <c r="C1197" s="3">
        <v>0</v>
      </c>
      <c r="D1197">
        <v>1.2938400000000001</v>
      </c>
      <c r="E1197">
        <v>1.29559</v>
      </c>
      <c r="F1197">
        <v>1.2883199999999999</v>
      </c>
      <c r="G1197">
        <v>1.29403</v>
      </c>
      <c r="H1197">
        <v>176048</v>
      </c>
      <c r="I1197">
        <f t="shared" si="406"/>
        <v>-63.395140664961737</v>
      </c>
      <c r="J1197">
        <f t="shared" si="411"/>
        <v>1.2715892307692305</v>
      </c>
      <c r="K1197">
        <f t="shared" si="412"/>
        <v>1.2806880226669064</v>
      </c>
      <c r="L1197">
        <f t="shared" si="423"/>
        <v>1.2972530555555553</v>
      </c>
      <c r="M1197">
        <f t="shared" si="424"/>
        <v>1.2926685183977011</v>
      </c>
      <c r="N1197">
        <f t="shared" si="421"/>
        <v>1.2969991666666667</v>
      </c>
      <c r="O1197">
        <f t="shared" si="422"/>
        <v>1.2965565455261812</v>
      </c>
      <c r="P1197" t="str">
        <f t="shared" si="413"/>
        <v>-</v>
      </c>
      <c r="Q1197" t="str">
        <f t="shared" si="414"/>
        <v>Buy</v>
      </c>
      <c r="R1197" t="str">
        <f t="shared" si="401"/>
        <v>-</v>
      </c>
      <c r="S1197" t="str">
        <f t="shared" si="415"/>
        <v>-</v>
      </c>
      <c r="T1197">
        <f t="shared" si="407"/>
        <v>1.2943499999999999</v>
      </c>
      <c r="U1197">
        <f t="shared" si="408"/>
        <v>1.2937099999999999</v>
      </c>
      <c r="V1197" t="str">
        <f t="shared" si="409"/>
        <v>-</v>
      </c>
      <c r="W1197" t="str">
        <f t="shared" si="410"/>
        <v>-</v>
      </c>
      <c r="X1197" t="str">
        <f t="shared" si="417"/>
        <v>-</v>
      </c>
      <c r="Y1197">
        <f t="shared" si="418"/>
        <v>3878.584781984749</v>
      </c>
      <c r="Z1197">
        <f t="shared" si="419"/>
        <v>5017.763918301489</v>
      </c>
      <c r="AA1197">
        <f t="shared" si="420"/>
        <v>17.763918301488957</v>
      </c>
    </row>
    <row r="1198" spans="1:27" x14ac:dyDescent="0.25">
      <c r="A1198" t="s">
        <v>1203</v>
      </c>
      <c r="B1198" s="2">
        <v>41210</v>
      </c>
      <c r="C1198" s="3">
        <v>0</v>
      </c>
      <c r="D1198">
        <v>1.29396</v>
      </c>
      <c r="E1198">
        <v>1.29453</v>
      </c>
      <c r="F1198">
        <v>1.29186</v>
      </c>
      <c r="G1198">
        <v>1.2921899999999999</v>
      </c>
      <c r="H1198">
        <v>5451</v>
      </c>
      <c r="I1198">
        <f t="shared" si="406"/>
        <v>-84.847298355520664</v>
      </c>
      <c r="J1198">
        <f t="shared" si="411"/>
        <v>1.2723835897435896</v>
      </c>
      <c r="K1198">
        <f t="shared" si="412"/>
        <v>1.2809792119664785</v>
      </c>
      <c r="L1198">
        <f t="shared" si="423"/>
        <v>1.2967211111111108</v>
      </c>
      <c r="M1198">
        <f t="shared" si="424"/>
        <v>1.2926426525383661</v>
      </c>
      <c r="N1198">
        <f t="shared" si="421"/>
        <v>1.2974775000000001</v>
      </c>
      <c r="O1198">
        <f t="shared" si="422"/>
        <v>1.2962072218840865</v>
      </c>
      <c r="P1198" t="str">
        <f t="shared" si="413"/>
        <v>-</v>
      </c>
      <c r="Q1198" t="str">
        <f t="shared" si="414"/>
        <v>Buy</v>
      </c>
      <c r="R1198" t="str">
        <f t="shared" si="401"/>
        <v>-</v>
      </c>
      <c r="S1198" t="str">
        <f t="shared" si="415"/>
        <v>-</v>
      </c>
      <c r="T1198">
        <f t="shared" si="407"/>
        <v>1.29251</v>
      </c>
      <c r="U1198">
        <f t="shared" si="408"/>
        <v>1.2918700000000001</v>
      </c>
      <c r="V1198" t="str">
        <f t="shared" si="409"/>
        <v>-</v>
      </c>
      <c r="W1198" t="str">
        <f t="shared" si="410"/>
        <v>-</v>
      </c>
      <c r="X1198" t="str">
        <f t="shared" si="417"/>
        <v>-</v>
      </c>
      <c r="Y1198">
        <f t="shared" si="418"/>
        <v>3878.584781984749</v>
      </c>
      <c r="Z1198">
        <f t="shared" si="419"/>
        <v>5010.6273223026383</v>
      </c>
      <c r="AA1198">
        <f t="shared" si="420"/>
        <v>10.627322302638277</v>
      </c>
    </row>
    <row r="1199" spans="1:27" x14ac:dyDescent="0.25">
      <c r="A1199" t="s">
        <v>1204</v>
      </c>
      <c r="B1199" s="2">
        <v>41211</v>
      </c>
      <c r="C1199" s="3">
        <v>0</v>
      </c>
      <c r="D1199">
        <v>1.29216</v>
      </c>
      <c r="E1199">
        <v>1.29359</v>
      </c>
      <c r="F1199">
        <v>1.2885</v>
      </c>
      <c r="G1199">
        <v>1.2906599999999999</v>
      </c>
      <c r="H1199">
        <v>121536</v>
      </c>
      <c r="I1199">
        <f t="shared" si="406"/>
        <v>-90.837901331245121</v>
      </c>
      <c r="J1199">
        <f t="shared" si="411"/>
        <v>1.2732129487179484</v>
      </c>
      <c r="K1199">
        <f t="shared" si="412"/>
        <v>1.2812242952078334</v>
      </c>
      <c r="L1199">
        <f t="shared" si="423"/>
        <v>1.2961619444444443</v>
      </c>
      <c r="M1199">
        <f t="shared" si="424"/>
        <v>1.2925354821308868</v>
      </c>
      <c r="N1199">
        <f t="shared" si="421"/>
        <v>1.2975562500000002</v>
      </c>
      <c r="O1199">
        <f t="shared" si="422"/>
        <v>1.2957634441333596</v>
      </c>
      <c r="P1199" t="str">
        <f t="shared" si="413"/>
        <v>-</v>
      </c>
      <c r="Q1199" t="str">
        <f t="shared" si="414"/>
        <v>Buy</v>
      </c>
      <c r="R1199" t="str">
        <f t="shared" si="401"/>
        <v>-</v>
      </c>
      <c r="S1199" t="str">
        <f t="shared" si="415"/>
        <v>-</v>
      </c>
      <c r="T1199">
        <f t="shared" si="407"/>
        <v>1.29101</v>
      </c>
      <c r="U1199">
        <f t="shared" si="408"/>
        <v>1.2903100000000001</v>
      </c>
      <c r="V1199" t="str">
        <f t="shared" si="409"/>
        <v>-</v>
      </c>
      <c r="W1199" t="str">
        <f t="shared" si="410"/>
        <v>-</v>
      </c>
      <c r="X1199" t="str">
        <f t="shared" si="417"/>
        <v>-</v>
      </c>
      <c r="Y1199">
        <f t="shared" si="418"/>
        <v>3878.584781984749</v>
      </c>
      <c r="Z1199">
        <f t="shared" si="419"/>
        <v>5004.5767300427415</v>
      </c>
      <c r="AA1199">
        <f t="shared" si="420"/>
        <v>4.5767300427414739</v>
      </c>
    </row>
    <row r="1200" spans="1:27" x14ac:dyDescent="0.25">
      <c r="A1200" t="s">
        <v>1205</v>
      </c>
      <c r="B1200" s="2">
        <v>41212</v>
      </c>
      <c r="C1200" s="3">
        <v>0</v>
      </c>
      <c r="D1200">
        <v>1.2906500000000001</v>
      </c>
      <c r="E1200">
        <v>1.2983199999999999</v>
      </c>
      <c r="F1200">
        <v>1.28857</v>
      </c>
      <c r="G1200">
        <v>1.2961100000000001</v>
      </c>
      <c r="H1200">
        <v>127002</v>
      </c>
      <c r="I1200">
        <f t="shared" si="406"/>
        <v>-69.498825371964955</v>
      </c>
      <c r="J1200">
        <f t="shared" si="411"/>
        <v>1.2740711538461535</v>
      </c>
      <c r="K1200">
        <f t="shared" si="412"/>
        <v>1.2816011484937111</v>
      </c>
      <c r="L1200">
        <f t="shared" si="423"/>
        <v>1.295925833333333</v>
      </c>
      <c r="M1200">
        <f t="shared" si="424"/>
        <v>1.2927286993130009</v>
      </c>
      <c r="N1200">
        <f t="shared" si="421"/>
        <v>1.2977650000000001</v>
      </c>
      <c r="O1200">
        <f t="shared" si="422"/>
        <v>1.2957911686026911</v>
      </c>
      <c r="P1200" t="str">
        <f t="shared" si="413"/>
        <v>Buy</v>
      </c>
      <c r="Q1200" t="str">
        <f t="shared" si="414"/>
        <v>Buy</v>
      </c>
      <c r="R1200" t="str">
        <f t="shared" ref="R1200:R1263" si="425">IF(P1200=Q1200,Q1200,"-")</f>
        <v>Buy</v>
      </c>
      <c r="S1200" t="str">
        <f t="shared" si="415"/>
        <v>-</v>
      </c>
      <c r="T1200">
        <f t="shared" si="407"/>
        <v>1.29643</v>
      </c>
      <c r="U1200">
        <f t="shared" si="408"/>
        <v>1.29579</v>
      </c>
      <c r="V1200" t="str">
        <f t="shared" si="409"/>
        <v>-</v>
      </c>
      <c r="W1200" t="str">
        <f t="shared" si="410"/>
        <v>-</v>
      </c>
      <c r="X1200">
        <f t="shared" si="417"/>
        <v>5000</v>
      </c>
      <c r="Y1200">
        <f t="shared" si="418"/>
        <v>3878.584781984749</v>
      </c>
      <c r="Z1200">
        <f t="shared" si="419"/>
        <v>5025.831374648018</v>
      </c>
      <c r="AA1200">
        <f t="shared" si="420"/>
        <v>25.831374648018027</v>
      </c>
    </row>
    <row r="1201" spans="1:27" x14ac:dyDescent="0.25">
      <c r="A1201" t="s">
        <v>1206</v>
      </c>
      <c r="B1201" s="2">
        <v>41213</v>
      </c>
      <c r="C1201" s="3">
        <v>0</v>
      </c>
      <c r="D1201">
        <v>1.2961199999999999</v>
      </c>
      <c r="E1201">
        <v>1.30202</v>
      </c>
      <c r="F1201">
        <v>1.2945800000000001</v>
      </c>
      <c r="G1201">
        <v>1.2964100000000001</v>
      </c>
      <c r="H1201">
        <v>169973</v>
      </c>
      <c r="I1201">
        <f t="shared" si="406"/>
        <v>-68.324197337509347</v>
      </c>
      <c r="J1201">
        <f t="shared" si="411"/>
        <v>1.2750017948717947</v>
      </c>
      <c r="K1201">
        <f t="shared" si="412"/>
        <v>1.2819760561267817</v>
      </c>
      <c r="L1201">
        <f t="shared" si="423"/>
        <v>1.2956674999999997</v>
      </c>
      <c r="M1201">
        <f t="shared" si="424"/>
        <v>1.2929276885393253</v>
      </c>
      <c r="N1201">
        <f t="shared" si="421"/>
        <v>1.2979375</v>
      </c>
      <c r="O1201">
        <f t="shared" si="422"/>
        <v>1.295840675114476</v>
      </c>
      <c r="P1201" t="str">
        <f t="shared" si="413"/>
        <v>-</v>
      </c>
      <c r="Q1201" t="str">
        <f t="shared" si="414"/>
        <v>Buy</v>
      </c>
      <c r="R1201" t="str">
        <f t="shared" si="425"/>
        <v>-</v>
      </c>
      <c r="S1201" t="str">
        <f t="shared" si="415"/>
        <v>-</v>
      </c>
      <c r="T1201">
        <f t="shared" si="407"/>
        <v>1.29667</v>
      </c>
      <c r="U1201">
        <f t="shared" si="408"/>
        <v>1.2961499999999999</v>
      </c>
      <c r="V1201" t="str">
        <f t="shared" si="409"/>
        <v>-</v>
      </c>
      <c r="W1201" t="str">
        <f t="shared" si="410"/>
        <v>-</v>
      </c>
      <c r="X1201" t="str">
        <f t="shared" si="417"/>
        <v>-</v>
      </c>
      <c r="Y1201">
        <f t="shared" si="418"/>
        <v>3878.584781984749</v>
      </c>
      <c r="Z1201">
        <f t="shared" si="419"/>
        <v>5027.227665169532</v>
      </c>
      <c r="AA1201">
        <f t="shared" si="420"/>
        <v>27.227665169531974</v>
      </c>
    </row>
    <row r="1202" spans="1:27" x14ac:dyDescent="0.25">
      <c r="A1202" t="s">
        <v>1207</v>
      </c>
      <c r="B1202" s="2">
        <v>41214</v>
      </c>
      <c r="C1202" s="3">
        <v>0</v>
      </c>
      <c r="D1202">
        <v>1.2964199999999999</v>
      </c>
      <c r="E1202">
        <v>1.29823</v>
      </c>
      <c r="F1202">
        <v>1.2924100000000001</v>
      </c>
      <c r="G1202">
        <v>1.29464</v>
      </c>
      <c r="H1202">
        <v>156318</v>
      </c>
      <c r="I1202">
        <f t="shared" si="406"/>
        <v>-75.254502740798458</v>
      </c>
      <c r="J1202">
        <f t="shared" si="411"/>
        <v>1.2759866666666666</v>
      </c>
      <c r="K1202">
        <f t="shared" si="412"/>
        <v>1.2822966623007872</v>
      </c>
      <c r="L1202">
        <f t="shared" si="423"/>
        <v>1.2955924999999999</v>
      </c>
      <c r="M1202">
        <f t="shared" si="424"/>
        <v>1.293020245915578</v>
      </c>
      <c r="N1202">
        <f t="shared" si="421"/>
        <v>1.2976616666666667</v>
      </c>
      <c r="O1202">
        <f t="shared" si="422"/>
        <v>1.2957446211053179</v>
      </c>
      <c r="P1202" t="str">
        <f t="shared" si="413"/>
        <v>-</v>
      </c>
      <c r="Q1202" t="str">
        <f t="shared" si="414"/>
        <v>Buy</v>
      </c>
      <c r="R1202" t="str">
        <f t="shared" si="425"/>
        <v>-</v>
      </c>
      <c r="S1202" t="str">
        <f t="shared" si="415"/>
        <v>-</v>
      </c>
      <c r="T1202">
        <f t="shared" si="407"/>
        <v>1.2948599999999999</v>
      </c>
      <c r="U1202">
        <f t="shared" si="408"/>
        <v>1.2944199999999999</v>
      </c>
      <c r="V1202" t="str">
        <f t="shared" si="409"/>
        <v>-</v>
      </c>
      <c r="W1202" t="str">
        <f t="shared" si="410"/>
        <v>-</v>
      </c>
      <c r="X1202" t="str">
        <f t="shared" si="417"/>
        <v>-</v>
      </c>
      <c r="Y1202">
        <f t="shared" si="418"/>
        <v>3878.584781984749</v>
      </c>
      <c r="Z1202">
        <f t="shared" si="419"/>
        <v>5020.5177134966989</v>
      </c>
      <c r="AA1202">
        <f t="shared" si="420"/>
        <v>20.517713496698889</v>
      </c>
    </row>
    <row r="1203" spans="1:27" x14ac:dyDescent="0.25">
      <c r="A1203" t="s">
        <v>1208</v>
      </c>
      <c r="B1203" s="2">
        <v>41215</v>
      </c>
      <c r="C1203" s="3">
        <v>0</v>
      </c>
      <c r="D1203">
        <v>1.2946299999999999</v>
      </c>
      <c r="E1203">
        <v>1.29464</v>
      </c>
      <c r="F1203">
        <v>1.2821100000000001</v>
      </c>
      <c r="G1203">
        <v>1.28349</v>
      </c>
      <c r="H1203">
        <v>179264</v>
      </c>
      <c r="I1203">
        <f t="shared" si="406"/>
        <v>-95.510735198438724</v>
      </c>
      <c r="J1203">
        <f t="shared" si="411"/>
        <v>1.276563205128205</v>
      </c>
      <c r="K1203">
        <f t="shared" si="412"/>
        <v>1.2823268733817799</v>
      </c>
      <c r="L1203">
        <f t="shared" si="423"/>
        <v>1.2951916666666667</v>
      </c>
      <c r="M1203">
        <f t="shared" si="424"/>
        <v>1.2925050974877088</v>
      </c>
      <c r="N1203">
        <f t="shared" si="421"/>
        <v>1.2968304166666667</v>
      </c>
      <c r="O1203">
        <f t="shared" si="422"/>
        <v>1.2947642514168927</v>
      </c>
      <c r="P1203" t="str">
        <f t="shared" si="413"/>
        <v>-</v>
      </c>
      <c r="Q1203" t="str">
        <f t="shared" si="414"/>
        <v>Buy</v>
      </c>
      <c r="R1203" t="str">
        <f t="shared" si="425"/>
        <v>-</v>
      </c>
      <c r="S1203" t="str">
        <f t="shared" si="415"/>
        <v>-</v>
      </c>
      <c r="T1203">
        <f t="shared" si="407"/>
        <v>1.2837700000000001</v>
      </c>
      <c r="U1203">
        <f t="shared" si="408"/>
        <v>1.28321</v>
      </c>
      <c r="V1203" t="str">
        <f t="shared" si="409"/>
        <v>-</v>
      </c>
      <c r="W1203" t="str">
        <f t="shared" si="410"/>
        <v>-</v>
      </c>
      <c r="X1203" t="str">
        <f t="shared" si="417"/>
        <v>-</v>
      </c>
      <c r="Y1203">
        <f t="shared" si="418"/>
        <v>3878.584781984749</v>
      </c>
      <c r="Z1203">
        <f t="shared" si="419"/>
        <v>4977.0387780906494</v>
      </c>
      <c r="AA1203">
        <f t="shared" si="420"/>
        <v>-22.96122190935057</v>
      </c>
    </row>
    <row r="1204" spans="1:27" x14ac:dyDescent="0.25">
      <c r="A1204" t="s">
        <v>1209</v>
      </c>
      <c r="B1204" s="2">
        <v>41217</v>
      </c>
      <c r="C1204" s="3">
        <v>0</v>
      </c>
      <c r="D1204">
        <v>1.2818099999999999</v>
      </c>
      <c r="E1204">
        <v>1.2834300000000001</v>
      </c>
      <c r="F1204">
        <v>1.28163</v>
      </c>
      <c r="G1204">
        <v>1.2822499999999999</v>
      </c>
      <c r="H1204">
        <v>5630</v>
      </c>
      <c r="I1204">
        <f t="shared" si="406"/>
        <v>-97.675290588677001</v>
      </c>
      <c r="J1204">
        <f t="shared" si="411"/>
        <v>1.277070128205128</v>
      </c>
      <c r="K1204">
        <f t="shared" si="412"/>
        <v>1.2823249272202157</v>
      </c>
      <c r="L1204">
        <f t="shared" si="423"/>
        <v>1.2947911111111112</v>
      </c>
      <c r="M1204">
        <f t="shared" si="424"/>
        <v>1.2919507678937787</v>
      </c>
      <c r="N1204">
        <f t="shared" si="421"/>
        <v>1.2960325000000001</v>
      </c>
      <c r="O1204">
        <f t="shared" si="422"/>
        <v>1.2937631113035413</v>
      </c>
      <c r="P1204" t="str">
        <f t="shared" si="413"/>
        <v>-</v>
      </c>
      <c r="Q1204" t="str">
        <f t="shared" si="414"/>
        <v>Sell</v>
      </c>
      <c r="R1204" t="str">
        <f t="shared" si="425"/>
        <v>-</v>
      </c>
      <c r="S1204" t="str">
        <f t="shared" si="415"/>
        <v>-</v>
      </c>
      <c r="T1204">
        <f t="shared" si="407"/>
        <v>1.2825599999999999</v>
      </c>
      <c r="U1204">
        <f t="shared" si="408"/>
        <v>1.2819400000000001</v>
      </c>
      <c r="V1204" t="str">
        <f t="shared" si="409"/>
        <v>-</v>
      </c>
      <c r="W1204" t="str">
        <f t="shared" si="410"/>
        <v>-</v>
      </c>
      <c r="X1204" t="str">
        <f t="shared" si="417"/>
        <v>-</v>
      </c>
      <c r="Y1204">
        <f t="shared" si="418"/>
        <v>3878.584781984749</v>
      </c>
      <c r="Z1204">
        <f t="shared" si="419"/>
        <v>4972.1129754175299</v>
      </c>
      <c r="AA1204">
        <f t="shared" si="420"/>
        <v>-27.887024582470076</v>
      </c>
    </row>
    <row r="1205" spans="1:27" x14ac:dyDescent="0.25">
      <c r="A1205" t="s">
        <v>1210</v>
      </c>
      <c r="B1205" s="2">
        <v>41218</v>
      </c>
      <c r="C1205" s="3">
        <v>0</v>
      </c>
      <c r="D1205">
        <v>1.28223</v>
      </c>
      <c r="E1205">
        <v>1.2842499999999999</v>
      </c>
      <c r="F1205">
        <v>1.27674</v>
      </c>
      <c r="G1205">
        <v>1.2799499999999999</v>
      </c>
      <c r="H1205">
        <v>158828</v>
      </c>
      <c r="I1205">
        <f t="shared" si="406"/>
        <v>-89.828897338403252</v>
      </c>
      <c r="J1205">
        <f t="shared" si="411"/>
        <v>1.2775976923076922</v>
      </c>
      <c r="K1205">
        <f t="shared" si="412"/>
        <v>1.2822648024804635</v>
      </c>
      <c r="L1205">
        <f t="shared" si="423"/>
        <v>1.2944000000000002</v>
      </c>
      <c r="M1205">
        <f t="shared" si="424"/>
        <v>1.2913020777373581</v>
      </c>
      <c r="N1205">
        <f t="shared" si="421"/>
        <v>1.2953016666666668</v>
      </c>
      <c r="O1205">
        <f t="shared" si="422"/>
        <v>1.2926580623992578</v>
      </c>
      <c r="P1205" t="str">
        <f t="shared" si="413"/>
        <v>-</v>
      </c>
      <c r="Q1205" t="str">
        <f t="shared" si="414"/>
        <v>Sell</v>
      </c>
      <c r="R1205" t="str">
        <f t="shared" si="425"/>
        <v>-</v>
      </c>
      <c r="S1205" t="str">
        <f t="shared" si="415"/>
        <v>-</v>
      </c>
      <c r="T1205">
        <f t="shared" si="407"/>
        <v>1.28024</v>
      </c>
      <c r="U1205">
        <f t="shared" si="408"/>
        <v>1.27966</v>
      </c>
      <c r="V1205" t="str">
        <f t="shared" si="409"/>
        <v>-</v>
      </c>
      <c r="W1205" t="str">
        <f t="shared" si="410"/>
        <v>-</v>
      </c>
      <c r="X1205" t="str">
        <f t="shared" si="417"/>
        <v>-</v>
      </c>
      <c r="Y1205">
        <f t="shared" si="418"/>
        <v>3878.584781984749</v>
      </c>
      <c r="Z1205">
        <f t="shared" si="419"/>
        <v>4963.2698021146043</v>
      </c>
      <c r="AA1205">
        <f t="shared" si="420"/>
        <v>-36.730197885395683</v>
      </c>
    </row>
    <row r="1206" spans="1:27" x14ac:dyDescent="0.25">
      <c r="A1206" t="s">
        <v>1211</v>
      </c>
      <c r="B1206" s="2">
        <v>41219</v>
      </c>
      <c r="C1206" s="3">
        <v>0</v>
      </c>
      <c r="D1206">
        <v>1.2799499999999999</v>
      </c>
      <c r="E1206">
        <v>1.2826200000000001</v>
      </c>
      <c r="F1206">
        <v>1.2763</v>
      </c>
      <c r="G1206">
        <v>1.2805299999999999</v>
      </c>
      <c r="H1206">
        <v>166981</v>
      </c>
      <c r="I1206">
        <f t="shared" si="406"/>
        <v>-86.781250000000156</v>
      </c>
      <c r="J1206">
        <f t="shared" si="411"/>
        <v>1.2781375641025641</v>
      </c>
      <c r="K1206">
        <f t="shared" si="412"/>
        <v>1.282220883430325</v>
      </c>
      <c r="L1206">
        <f t="shared" si="423"/>
        <v>1.2941419444444444</v>
      </c>
      <c r="M1206">
        <f t="shared" si="424"/>
        <v>1.2907198032650684</v>
      </c>
      <c r="N1206">
        <f t="shared" si="421"/>
        <v>1.2950787500000001</v>
      </c>
      <c r="O1206">
        <f t="shared" si="422"/>
        <v>1.2916878174073172</v>
      </c>
      <c r="P1206" t="str">
        <f t="shared" si="413"/>
        <v>-</v>
      </c>
      <c r="Q1206" t="str">
        <f t="shared" si="414"/>
        <v>Sell</v>
      </c>
      <c r="R1206" t="str">
        <f t="shared" si="425"/>
        <v>-</v>
      </c>
      <c r="S1206" t="str">
        <f t="shared" si="415"/>
        <v>-</v>
      </c>
      <c r="T1206">
        <f t="shared" si="407"/>
        <v>1.28084</v>
      </c>
      <c r="U1206">
        <f t="shared" si="408"/>
        <v>1.2802199999999999</v>
      </c>
      <c r="V1206" t="str">
        <f t="shared" si="409"/>
        <v>-</v>
      </c>
      <c r="W1206" t="str">
        <f t="shared" si="410"/>
        <v>-</v>
      </c>
      <c r="X1206" t="str">
        <f t="shared" si="417"/>
        <v>-</v>
      </c>
      <c r="Y1206">
        <f t="shared" si="418"/>
        <v>3878.584781984749</v>
      </c>
      <c r="Z1206">
        <f t="shared" si="419"/>
        <v>4965.4418095925148</v>
      </c>
      <c r="AA1206">
        <f t="shared" si="420"/>
        <v>-34.558190407485199</v>
      </c>
    </row>
    <row r="1207" spans="1:27" x14ac:dyDescent="0.25">
      <c r="A1207" t="s">
        <v>1212</v>
      </c>
      <c r="B1207" s="2">
        <v>41220</v>
      </c>
      <c r="C1207" s="3">
        <v>0</v>
      </c>
      <c r="D1207">
        <v>1.2805299999999999</v>
      </c>
      <c r="E1207">
        <v>1.2876099999999999</v>
      </c>
      <c r="F1207">
        <v>1.27362</v>
      </c>
      <c r="G1207">
        <v>1.27562</v>
      </c>
      <c r="H1207">
        <v>233886</v>
      </c>
      <c r="I1207">
        <f t="shared" si="406"/>
        <v>-94.013768332834474</v>
      </c>
      <c r="J1207">
        <f t="shared" si="411"/>
        <v>1.2786306410256409</v>
      </c>
      <c r="K1207">
        <f t="shared" si="412"/>
        <v>1.2820537724574055</v>
      </c>
      <c r="L1207">
        <f t="shared" si="423"/>
        <v>1.2938041666666669</v>
      </c>
      <c r="M1207">
        <f t="shared" si="424"/>
        <v>1.2899035976831728</v>
      </c>
      <c r="N1207">
        <f t="shared" si="421"/>
        <v>1.29465125</v>
      </c>
      <c r="O1207">
        <f t="shared" si="422"/>
        <v>1.2904023920147318</v>
      </c>
      <c r="P1207" t="str">
        <f t="shared" si="413"/>
        <v>-</v>
      </c>
      <c r="Q1207" t="str">
        <f t="shared" si="414"/>
        <v>Sell</v>
      </c>
      <c r="R1207" t="str">
        <f t="shared" si="425"/>
        <v>-</v>
      </c>
      <c r="S1207" t="str">
        <f t="shared" si="415"/>
        <v>-</v>
      </c>
      <c r="T1207">
        <f t="shared" si="407"/>
        <v>1.27597</v>
      </c>
      <c r="U1207">
        <f t="shared" si="408"/>
        <v>1.2752699999999999</v>
      </c>
      <c r="V1207" t="str">
        <f t="shared" si="409"/>
        <v>-</v>
      </c>
      <c r="W1207" t="str">
        <f t="shared" si="410"/>
        <v>-</v>
      </c>
      <c r="X1207" t="str">
        <f t="shared" si="417"/>
        <v>-</v>
      </c>
      <c r="Y1207">
        <f t="shared" si="418"/>
        <v>3878.584781984749</v>
      </c>
      <c r="Z1207">
        <f t="shared" si="419"/>
        <v>4946.2428149216903</v>
      </c>
      <c r="AA1207">
        <f t="shared" si="420"/>
        <v>-53.757185078309703</v>
      </c>
    </row>
    <row r="1208" spans="1:27" x14ac:dyDescent="0.25">
      <c r="A1208" t="s">
        <v>1213</v>
      </c>
      <c r="B1208" s="2">
        <v>41221</v>
      </c>
      <c r="C1208" s="3">
        <v>0</v>
      </c>
      <c r="D1208">
        <v>1.2756400000000001</v>
      </c>
      <c r="E1208">
        <v>1.27759</v>
      </c>
      <c r="F1208">
        <v>1.2717000000000001</v>
      </c>
      <c r="G1208">
        <v>1.2741100000000001</v>
      </c>
      <c r="H1208">
        <v>194321</v>
      </c>
      <c r="I1208">
        <f t="shared" si="406"/>
        <v>-92.124183006535858</v>
      </c>
      <c r="J1208">
        <f t="shared" si="411"/>
        <v>1.2792057692307692</v>
      </c>
      <c r="K1208">
        <f t="shared" si="412"/>
        <v>1.281852664293927</v>
      </c>
      <c r="L1208">
        <f t="shared" si="423"/>
        <v>1.2933291666666669</v>
      </c>
      <c r="M1208">
        <f t="shared" si="424"/>
        <v>1.2890498897002987</v>
      </c>
      <c r="N1208">
        <f t="shared" si="421"/>
        <v>1.2938583333333333</v>
      </c>
      <c r="O1208">
        <f t="shared" si="422"/>
        <v>1.2890990006535534</v>
      </c>
      <c r="P1208" t="str">
        <f t="shared" si="413"/>
        <v>-</v>
      </c>
      <c r="Q1208" t="str">
        <f t="shared" si="414"/>
        <v>Sell</v>
      </c>
      <c r="R1208" t="str">
        <f t="shared" si="425"/>
        <v>-</v>
      </c>
      <c r="S1208" t="str">
        <f t="shared" si="415"/>
        <v>-</v>
      </c>
      <c r="T1208">
        <f t="shared" si="407"/>
        <v>1.2745</v>
      </c>
      <c r="U1208">
        <f t="shared" si="408"/>
        <v>1.27372</v>
      </c>
      <c r="V1208" t="str">
        <f t="shared" si="409"/>
        <v>-</v>
      </c>
      <c r="W1208" t="str">
        <f t="shared" si="410"/>
        <v>-</v>
      </c>
      <c r="X1208" t="str">
        <f t="shared" si="417"/>
        <v>-</v>
      </c>
      <c r="Y1208">
        <f t="shared" si="418"/>
        <v>3878.584781984749</v>
      </c>
      <c r="Z1208">
        <f t="shared" si="419"/>
        <v>4940.2310085096142</v>
      </c>
      <c r="AA1208">
        <f t="shared" si="420"/>
        <v>-59.768991490385815</v>
      </c>
    </row>
    <row r="1209" spans="1:27" x14ac:dyDescent="0.25">
      <c r="A1209" t="s">
        <v>1214</v>
      </c>
      <c r="B1209" s="2">
        <v>41222</v>
      </c>
      <c r="C1209" s="3">
        <v>0</v>
      </c>
      <c r="D1209">
        <v>1.2741</v>
      </c>
      <c r="E1209">
        <v>1.2789699999999999</v>
      </c>
      <c r="F1209">
        <v>1.26895</v>
      </c>
      <c r="G1209">
        <v>1.2710900000000001</v>
      </c>
      <c r="H1209">
        <v>208336</v>
      </c>
      <c r="I1209">
        <f t="shared" si="406"/>
        <v>-93.583208395802004</v>
      </c>
      <c r="J1209">
        <f t="shared" si="411"/>
        <v>1.2797461538461539</v>
      </c>
      <c r="K1209">
        <f t="shared" si="412"/>
        <v>1.2815801917801566</v>
      </c>
      <c r="L1209">
        <f t="shared" si="423"/>
        <v>1.2929175000000002</v>
      </c>
      <c r="M1209">
        <f t="shared" si="424"/>
        <v>1.2880790848516339</v>
      </c>
      <c r="N1209">
        <f t="shared" si="421"/>
        <v>1.2928529166666667</v>
      </c>
      <c r="O1209">
        <f t="shared" si="422"/>
        <v>1.2876582806012691</v>
      </c>
      <c r="P1209" t="str">
        <f t="shared" si="413"/>
        <v>-</v>
      </c>
      <c r="Q1209" t="str">
        <f t="shared" si="414"/>
        <v>Sell</v>
      </c>
      <c r="R1209" t="str">
        <f t="shared" si="425"/>
        <v>-</v>
      </c>
      <c r="S1209" t="str">
        <f t="shared" si="415"/>
        <v>-</v>
      </c>
      <c r="T1209">
        <f t="shared" si="407"/>
        <v>1.27152</v>
      </c>
      <c r="U1209">
        <f t="shared" si="408"/>
        <v>1.2706599999999999</v>
      </c>
      <c r="V1209" t="str">
        <f t="shared" si="409"/>
        <v>-</v>
      </c>
      <c r="W1209" t="str">
        <f t="shared" si="410"/>
        <v>-</v>
      </c>
      <c r="X1209" t="str">
        <f t="shared" si="417"/>
        <v>-</v>
      </c>
      <c r="Y1209">
        <f t="shared" si="418"/>
        <v>3878.584781984749</v>
      </c>
      <c r="Z1209">
        <f t="shared" si="419"/>
        <v>4928.3625390767411</v>
      </c>
      <c r="AA1209">
        <f t="shared" si="420"/>
        <v>-71.637460923258914</v>
      </c>
    </row>
    <row r="1210" spans="1:27" x14ac:dyDescent="0.25">
      <c r="A1210" t="s">
        <v>1215</v>
      </c>
      <c r="B1210" s="2">
        <v>41224</v>
      </c>
      <c r="C1210" s="3">
        <v>0</v>
      </c>
      <c r="D1210">
        <v>1.27094</v>
      </c>
      <c r="E1210">
        <v>1.27359</v>
      </c>
      <c r="F1210">
        <v>1.2708999999999999</v>
      </c>
      <c r="G1210">
        <v>1.2720199999999999</v>
      </c>
      <c r="H1210">
        <v>5915</v>
      </c>
      <c r="I1210">
        <f t="shared" si="406"/>
        <v>-90.7166616268524</v>
      </c>
      <c r="J1210">
        <f t="shared" si="411"/>
        <v>1.2803179487179486</v>
      </c>
      <c r="K1210">
        <f t="shared" si="412"/>
        <v>1.2813381616085071</v>
      </c>
      <c r="L1210">
        <f t="shared" si="423"/>
        <v>1.2926761111111111</v>
      </c>
      <c r="M1210">
        <f t="shared" si="424"/>
        <v>1.287211026211005</v>
      </c>
      <c r="N1210">
        <f t="shared" si="421"/>
        <v>1.2919620833333334</v>
      </c>
      <c r="O1210">
        <f t="shared" si="422"/>
        <v>1.2864072181531676</v>
      </c>
      <c r="P1210" t="str">
        <f t="shared" si="413"/>
        <v>-</v>
      </c>
      <c r="Q1210" t="str">
        <f t="shared" si="414"/>
        <v>Sell</v>
      </c>
      <c r="R1210" t="str">
        <f t="shared" si="425"/>
        <v>-</v>
      </c>
      <c r="S1210" t="str">
        <f t="shared" si="415"/>
        <v>-</v>
      </c>
      <c r="T1210">
        <f t="shared" si="407"/>
        <v>1.27247</v>
      </c>
      <c r="U1210">
        <f t="shared" si="408"/>
        <v>1.2715700000000001</v>
      </c>
      <c r="V1210" t="str">
        <f t="shared" si="409"/>
        <v>-</v>
      </c>
      <c r="W1210" t="str">
        <f t="shared" si="410"/>
        <v>-</v>
      </c>
      <c r="X1210" t="str">
        <f t="shared" si="417"/>
        <v>-</v>
      </c>
      <c r="Y1210">
        <f t="shared" si="418"/>
        <v>3878.584781984749</v>
      </c>
      <c r="Z1210">
        <f t="shared" si="419"/>
        <v>4931.8920512283476</v>
      </c>
      <c r="AA1210">
        <f t="shared" si="420"/>
        <v>-68.107948771652445</v>
      </c>
    </row>
    <row r="1211" spans="1:27" x14ac:dyDescent="0.25">
      <c r="A1211" t="s">
        <v>1216</v>
      </c>
      <c r="B1211" s="2">
        <v>41225</v>
      </c>
      <c r="C1211" s="3">
        <v>0</v>
      </c>
      <c r="D1211">
        <v>1.27203</v>
      </c>
      <c r="E1211">
        <v>1.2738799999999999</v>
      </c>
      <c r="F1211">
        <v>1.2697499999999999</v>
      </c>
      <c r="G1211">
        <v>1.2705599999999999</v>
      </c>
      <c r="H1211">
        <v>128380</v>
      </c>
      <c r="I1211">
        <f t="shared" si="406"/>
        <v>-95.131539159359264</v>
      </c>
      <c r="J1211">
        <f t="shared" si="411"/>
        <v>1.2808048717948717</v>
      </c>
      <c r="K1211">
        <f t="shared" si="412"/>
        <v>1.2810652967576588</v>
      </c>
      <c r="L1211">
        <f t="shared" si="423"/>
        <v>1.2921702777777779</v>
      </c>
      <c r="M1211">
        <f t="shared" si="424"/>
        <v>1.2863109707401399</v>
      </c>
      <c r="N1211">
        <f t="shared" si="421"/>
        <v>1.2908716666666666</v>
      </c>
      <c r="O1211">
        <f t="shared" si="422"/>
        <v>1.2851394407009142</v>
      </c>
      <c r="P1211" t="str">
        <f t="shared" si="413"/>
        <v>-</v>
      </c>
      <c r="Q1211" t="str">
        <f t="shared" si="414"/>
        <v>Sell</v>
      </c>
      <c r="R1211" t="str">
        <f t="shared" si="425"/>
        <v>-</v>
      </c>
      <c r="S1211" t="str">
        <f t="shared" si="415"/>
        <v>-</v>
      </c>
      <c r="T1211">
        <f t="shared" si="407"/>
        <v>1.27102</v>
      </c>
      <c r="U1211">
        <f t="shared" si="408"/>
        <v>1.2701</v>
      </c>
      <c r="V1211" t="str">
        <f t="shared" si="409"/>
        <v>-</v>
      </c>
      <c r="W1211" t="str">
        <f t="shared" si="410"/>
        <v>-</v>
      </c>
      <c r="X1211" t="str">
        <f t="shared" si="417"/>
        <v>-</v>
      </c>
      <c r="Y1211">
        <f t="shared" si="418"/>
        <v>3878.584781984749</v>
      </c>
      <c r="Z1211">
        <f t="shared" si="419"/>
        <v>4926.1905315988297</v>
      </c>
      <c r="AA1211">
        <f t="shared" si="420"/>
        <v>-73.809468401170307</v>
      </c>
    </row>
    <row r="1212" spans="1:27" x14ac:dyDescent="0.25">
      <c r="A1212" t="s">
        <v>1217</v>
      </c>
      <c r="B1212" s="2">
        <v>41226</v>
      </c>
      <c r="C1212" s="3">
        <v>0</v>
      </c>
      <c r="D1212">
        <v>1.2705599999999999</v>
      </c>
      <c r="E1212">
        <v>1.27264</v>
      </c>
      <c r="F1212">
        <v>1.2661199999999999</v>
      </c>
      <c r="G1212">
        <v>1.27091</v>
      </c>
      <c r="H1212">
        <v>188795</v>
      </c>
      <c r="I1212">
        <f t="shared" si="406"/>
        <v>-86.657381615598709</v>
      </c>
      <c r="J1212">
        <f t="shared" si="411"/>
        <v>1.2812994871794869</v>
      </c>
      <c r="K1212">
        <f t="shared" si="412"/>
        <v>1.2808082006372117</v>
      </c>
      <c r="L1212">
        <f t="shared" si="423"/>
        <v>1.2916094444444446</v>
      </c>
      <c r="M1212">
        <f t="shared" si="424"/>
        <v>1.2854784858352675</v>
      </c>
      <c r="N1212">
        <f t="shared" si="421"/>
        <v>1.2892195833333335</v>
      </c>
      <c r="O1212">
        <f t="shared" si="422"/>
        <v>1.2840010854448412</v>
      </c>
      <c r="P1212" t="str">
        <f t="shared" si="413"/>
        <v>-</v>
      </c>
      <c r="Q1212" t="str">
        <f t="shared" si="414"/>
        <v>Sell</v>
      </c>
      <c r="R1212" t="str">
        <f t="shared" si="425"/>
        <v>-</v>
      </c>
      <c r="S1212" t="str">
        <f t="shared" si="415"/>
        <v>-</v>
      </c>
      <c r="T1212">
        <f t="shared" si="407"/>
        <v>1.2713300000000001</v>
      </c>
      <c r="U1212">
        <f t="shared" si="408"/>
        <v>1.2704899999999999</v>
      </c>
      <c r="V1212" t="str">
        <f t="shared" si="409"/>
        <v>-</v>
      </c>
      <c r="W1212" t="str">
        <f t="shared" si="410"/>
        <v>-</v>
      </c>
      <c r="X1212" t="str">
        <f t="shared" si="417"/>
        <v>-</v>
      </c>
      <c r="Y1212">
        <f t="shared" si="418"/>
        <v>3878.584781984749</v>
      </c>
      <c r="Z1212">
        <f t="shared" si="419"/>
        <v>4927.703179663803</v>
      </c>
      <c r="AA1212">
        <f t="shared" si="420"/>
        <v>-72.296820336197015</v>
      </c>
    </row>
    <row r="1213" spans="1:27" x14ac:dyDescent="0.25">
      <c r="A1213" t="s">
        <v>1218</v>
      </c>
      <c r="B1213" s="2">
        <v>41227</v>
      </c>
      <c r="C1213" s="3">
        <v>0</v>
      </c>
      <c r="D1213">
        <v>1.27091</v>
      </c>
      <c r="E1213">
        <v>1.2774099999999999</v>
      </c>
      <c r="F1213">
        <v>1.2703199999999999</v>
      </c>
      <c r="G1213">
        <v>1.2729299999999999</v>
      </c>
      <c r="H1213">
        <v>185269</v>
      </c>
      <c r="I1213">
        <f t="shared" si="406"/>
        <v>-81.030640668523745</v>
      </c>
      <c r="J1213">
        <f t="shared" si="411"/>
        <v>1.2818651282051281</v>
      </c>
      <c r="K1213">
        <f t="shared" si="412"/>
        <v>1.280608752519814</v>
      </c>
      <c r="L1213">
        <f t="shared" si="423"/>
        <v>1.2910722222222224</v>
      </c>
      <c r="M1213">
        <f t="shared" si="424"/>
        <v>1.2848001893036314</v>
      </c>
      <c r="N1213">
        <f t="shared" si="421"/>
        <v>1.287625</v>
      </c>
      <c r="O1213">
        <f t="shared" si="422"/>
        <v>1.2831153986092538</v>
      </c>
      <c r="P1213" t="str">
        <f t="shared" si="413"/>
        <v>-</v>
      </c>
      <c r="Q1213" t="str">
        <f t="shared" si="414"/>
        <v>Sell</v>
      </c>
      <c r="R1213" t="str">
        <f t="shared" si="425"/>
        <v>-</v>
      </c>
      <c r="S1213" t="str">
        <f t="shared" si="415"/>
        <v>-</v>
      </c>
      <c r="T1213">
        <f t="shared" si="407"/>
        <v>1.2732699999999999</v>
      </c>
      <c r="U1213">
        <f t="shared" si="408"/>
        <v>1.2725900000000001</v>
      </c>
      <c r="V1213" t="str">
        <f t="shared" si="409"/>
        <v>-</v>
      </c>
      <c r="W1213" t="str">
        <f t="shared" si="410"/>
        <v>-</v>
      </c>
      <c r="X1213" t="str">
        <f t="shared" si="417"/>
        <v>-</v>
      </c>
      <c r="Y1213">
        <f t="shared" si="418"/>
        <v>3878.584781984749</v>
      </c>
      <c r="Z1213">
        <f t="shared" si="419"/>
        <v>4935.8482077059725</v>
      </c>
      <c r="AA1213">
        <f t="shared" si="420"/>
        <v>-64.151792294027473</v>
      </c>
    </row>
    <row r="1214" spans="1:27" x14ac:dyDescent="0.25">
      <c r="A1214" t="s">
        <v>1219</v>
      </c>
      <c r="B1214" s="2">
        <v>41228</v>
      </c>
      <c r="C1214" s="3">
        <v>0</v>
      </c>
      <c r="D1214">
        <v>1.2729299999999999</v>
      </c>
      <c r="E1214">
        <v>1.2801499999999999</v>
      </c>
      <c r="F1214">
        <v>1.2717000000000001</v>
      </c>
      <c r="G1214">
        <v>1.2781400000000001</v>
      </c>
      <c r="H1214">
        <v>175025</v>
      </c>
      <c r="I1214">
        <f t="shared" si="406"/>
        <v>-66.518105849581815</v>
      </c>
      <c r="J1214">
        <f t="shared" si="411"/>
        <v>1.2824094871794871</v>
      </c>
      <c r="K1214">
        <f t="shared" si="412"/>
        <v>1.2805462524560212</v>
      </c>
      <c r="L1214">
        <f t="shared" si="423"/>
        <v>1.2904300000000002</v>
      </c>
      <c r="M1214">
        <f t="shared" si="424"/>
        <v>1.2844401790710027</v>
      </c>
      <c r="N1214">
        <f t="shared" si="421"/>
        <v>1.2864291666666665</v>
      </c>
      <c r="O1214">
        <f t="shared" si="422"/>
        <v>1.2827173667205136</v>
      </c>
      <c r="P1214" t="str">
        <f t="shared" si="413"/>
        <v>Buy</v>
      </c>
      <c r="Q1214" t="str">
        <f t="shared" si="414"/>
        <v>Sell</v>
      </c>
      <c r="R1214" t="str">
        <f t="shared" si="425"/>
        <v>-</v>
      </c>
      <c r="S1214" t="str">
        <f t="shared" si="415"/>
        <v>-</v>
      </c>
      <c r="T1214">
        <f t="shared" si="407"/>
        <v>1.27837</v>
      </c>
      <c r="U1214">
        <f t="shared" si="408"/>
        <v>1.2779100000000001</v>
      </c>
      <c r="V1214" t="str">
        <f t="shared" si="409"/>
        <v>-</v>
      </c>
      <c r="W1214" t="str">
        <f t="shared" si="410"/>
        <v>-</v>
      </c>
      <c r="X1214" t="str">
        <f t="shared" si="417"/>
        <v>-</v>
      </c>
      <c r="Y1214">
        <f t="shared" si="418"/>
        <v>3878.584781984749</v>
      </c>
      <c r="Z1214">
        <f t="shared" si="419"/>
        <v>4956.4822787461308</v>
      </c>
      <c r="AA1214">
        <f t="shared" si="420"/>
        <v>-43.51772125386924</v>
      </c>
    </row>
    <row r="1215" spans="1:27" x14ac:dyDescent="0.25">
      <c r="A1215" t="s">
        <v>1220</v>
      </c>
      <c r="B1215" s="2">
        <v>41229</v>
      </c>
      <c r="C1215" s="3">
        <v>0</v>
      </c>
      <c r="D1215">
        <v>1.2781199999999999</v>
      </c>
      <c r="E1215">
        <v>1.2784</v>
      </c>
      <c r="F1215">
        <v>1.2689999999999999</v>
      </c>
      <c r="G1215">
        <v>1.2742800000000001</v>
      </c>
      <c r="H1215">
        <v>177215</v>
      </c>
      <c r="I1215">
        <f t="shared" si="406"/>
        <v>-74.587355963873719</v>
      </c>
      <c r="J1215">
        <f t="shared" si="411"/>
        <v>1.2829376923076923</v>
      </c>
      <c r="K1215">
        <f t="shared" si="412"/>
        <v>1.2803876131533372</v>
      </c>
      <c r="L1215">
        <f t="shared" si="423"/>
        <v>1.28962</v>
      </c>
      <c r="M1215">
        <f t="shared" si="424"/>
        <v>1.2838909802023</v>
      </c>
      <c r="N1215">
        <f t="shared" si="421"/>
        <v>1.2852791666666668</v>
      </c>
      <c r="O1215">
        <f t="shared" si="422"/>
        <v>1.2820423773828726</v>
      </c>
      <c r="P1215" t="str">
        <f t="shared" si="413"/>
        <v>-</v>
      </c>
      <c r="Q1215" t="str">
        <f t="shared" si="414"/>
        <v>Sell</v>
      </c>
      <c r="R1215" t="str">
        <f t="shared" si="425"/>
        <v>-</v>
      </c>
      <c r="S1215" t="str">
        <f t="shared" si="415"/>
        <v>-</v>
      </c>
      <c r="T1215">
        <f t="shared" si="407"/>
        <v>1.2744800000000001</v>
      </c>
      <c r="U1215">
        <f t="shared" si="408"/>
        <v>1.2740800000000001</v>
      </c>
      <c r="V1215" t="str">
        <f t="shared" si="409"/>
        <v>-</v>
      </c>
      <c r="W1215" t="str">
        <f t="shared" si="410"/>
        <v>-</v>
      </c>
      <c r="X1215" t="str">
        <f t="shared" si="417"/>
        <v>-</v>
      </c>
      <c r="Y1215">
        <f t="shared" si="418"/>
        <v>3878.584781984749</v>
      </c>
      <c r="Z1215">
        <f t="shared" si="419"/>
        <v>4941.627299031129</v>
      </c>
      <c r="AA1215">
        <f t="shared" si="420"/>
        <v>-58.372700968870959</v>
      </c>
    </row>
    <row r="1216" spans="1:27" x14ac:dyDescent="0.25">
      <c r="A1216" t="s">
        <v>1221</v>
      </c>
      <c r="B1216" s="2">
        <v>41231</v>
      </c>
      <c r="C1216" s="3">
        <v>0</v>
      </c>
      <c r="D1216">
        <v>1.27464</v>
      </c>
      <c r="E1216">
        <v>1.27607</v>
      </c>
      <c r="F1216">
        <v>1.2740100000000001</v>
      </c>
      <c r="G1216">
        <v>1.27583</v>
      </c>
      <c r="H1216">
        <v>5645</v>
      </c>
      <c r="I1216">
        <f t="shared" si="406"/>
        <v>-65.953716690041816</v>
      </c>
      <c r="J1216">
        <f t="shared" si="411"/>
        <v>1.283484487179487</v>
      </c>
      <c r="K1216">
        <f t="shared" si="412"/>
        <v>1.2802722305418601</v>
      </c>
      <c r="L1216">
        <f t="shared" si="423"/>
        <v>1.2889097222222226</v>
      </c>
      <c r="M1216">
        <f t="shared" si="424"/>
        <v>1.2834552515427162</v>
      </c>
      <c r="N1216">
        <f t="shared" si="421"/>
        <v>1.2841829166666667</v>
      </c>
      <c r="O1216">
        <f t="shared" si="422"/>
        <v>1.2815453871922429</v>
      </c>
      <c r="P1216" t="str">
        <f t="shared" si="413"/>
        <v>-</v>
      </c>
      <c r="Q1216" t="str">
        <f t="shared" si="414"/>
        <v>Sell</v>
      </c>
      <c r="R1216" t="str">
        <f t="shared" si="425"/>
        <v>-</v>
      </c>
      <c r="S1216" t="str">
        <f t="shared" si="415"/>
        <v>-</v>
      </c>
      <c r="T1216">
        <f t="shared" si="407"/>
        <v>1.276</v>
      </c>
      <c r="U1216">
        <f t="shared" si="408"/>
        <v>1.27566</v>
      </c>
      <c r="V1216" t="str">
        <f t="shared" si="409"/>
        <v>-</v>
      </c>
      <c r="W1216" t="str">
        <f t="shared" si="410"/>
        <v>-</v>
      </c>
      <c r="X1216" t="str">
        <f t="shared" si="417"/>
        <v>-</v>
      </c>
      <c r="Y1216">
        <f t="shared" si="418"/>
        <v>3878.584781984749</v>
      </c>
      <c r="Z1216">
        <f t="shared" si="419"/>
        <v>4947.7554629866654</v>
      </c>
      <c r="AA1216">
        <f t="shared" si="420"/>
        <v>-52.244537013334593</v>
      </c>
    </row>
    <row r="1217" spans="1:27" x14ac:dyDescent="0.25">
      <c r="A1217" t="s">
        <v>1222</v>
      </c>
      <c r="B1217" s="2">
        <v>41232</v>
      </c>
      <c r="C1217" s="3">
        <v>0</v>
      </c>
      <c r="D1217">
        <v>1.27583</v>
      </c>
      <c r="E1217">
        <v>1.28196</v>
      </c>
      <c r="F1217">
        <v>1.2745500000000001</v>
      </c>
      <c r="G1217">
        <v>1.2766599999999999</v>
      </c>
      <c r="H1217">
        <v>170966</v>
      </c>
      <c r="I1217">
        <f t="shared" si="406"/>
        <v>-50.95393206142397</v>
      </c>
      <c r="J1217">
        <f t="shared" si="411"/>
        <v>1.2840179487179488</v>
      </c>
      <c r="K1217">
        <f t="shared" si="412"/>
        <v>1.2801807816673825</v>
      </c>
      <c r="L1217">
        <f t="shared" si="423"/>
        <v>1.2883311111111111</v>
      </c>
      <c r="M1217">
        <f t="shared" si="424"/>
        <v>1.2830879406485152</v>
      </c>
      <c r="N1217">
        <f t="shared" si="421"/>
        <v>1.2829174999999999</v>
      </c>
      <c r="O1217">
        <f t="shared" si="422"/>
        <v>1.2811545562168634</v>
      </c>
      <c r="P1217" t="str">
        <f t="shared" si="413"/>
        <v>-</v>
      </c>
      <c r="Q1217" t="str">
        <f t="shared" si="414"/>
        <v>Sell</v>
      </c>
      <c r="R1217" t="str">
        <f t="shared" si="425"/>
        <v>-</v>
      </c>
      <c r="S1217" t="str">
        <f t="shared" si="415"/>
        <v>-</v>
      </c>
      <c r="T1217">
        <f t="shared" si="407"/>
        <v>1.27681</v>
      </c>
      <c r="U1217">
        <f t="shared" si="408"/>
        <v>1.27651</v>
      </c>
      <c r="V1217" t="str">
        <f t="shared" si="409"/>
        <v>-</v>
      </c>
      <c r="W1217" t="str">
        <f t="shared" si="410"/>
        <v>-</v>
      </c>
      <c r="X1217" t="str">
        <f t="shared" si="417"/>
        <v>-</v>
      </c>
      <c r="Y1217">
        <f t="shared" si="418"/>
        <v>3878.584781984749</v>
      </c>
      <c r="Z1217">
        <f t="shared" si="419"/>
        <v>4951.0522600513523</v>
      </c>
      <c r="AA1217">
        <f t="shared" si="420"/>
        <v>-48.947739948647722</v>
      </c>
    </row>
    <row r="1218" spans="1:27" x14ac:dyDescent="0.25">
      <c r="A1218" t="s">
        <v>1223</v>
      </c>
      <c r="B1218" s="2">
        <v>41233</v>
      </c>
      <c r="C1218" s="3">
        <v>0</v>
      </c>
      <c r="D1218">
        <v>1.2766599999999999</v>
      </c>
      <c r="E1218">
        <v>1.2828299999999999</v>
      </c>
      <c r="F1218">
        <v>1.27643</v>
      </c>
      <c r="G1218">
        <v>1.28121</v>
      </c>
      <c r="H1218">
        <v>155252</v>
      </c>
      <c r="I1218">
        <f t="shared" si="406"/>
        <v>-29.78129362494164</v>
      </c>
      <c r="J1218">
        <f t="shared" si="411"/>
        <v>1.2844487179487181</v>
      </c>
      <c r="K1218">
        <f t="shared" si="412"/>
        <v>1.2802068378277018</v>
      </c>
      <c r="L1218">
        <f t="shared" si="423"/>
        <v>1.288201388888889</v>
      </c>
      <c r="M1218">
        <f t="shared" si="424"/>
        <v>1.2829864303431899</v>
      </c>
      <c r="N1218">
        <f t="shared" si="421"/>
        <v>1.2822458333333335</v>
      </c>
      <c r="O1218">
        <f t="shared" si="422"/>
        <v>1.2811589917195143</v>
      </c>
      <c r="P1218" t="str">
        <f t="shared" si="413"/>
        <v>-</v>
      </c>
      <c r="Q1218" t="str">
        <f t="shared" si="414"/>
        <v>Buy</v>
      </c>
      <c r="R1218" t="str">
        <f t="shared" si="425"/>
        <v>-</v>
      </c>
      <c r="S1218" t="str">
        <f t="shared" si="415"/>
        <v>-</v>
      </c>
      <c r="T1218">
        <f t="shared" si="407"/>
        <v>1.2813600000000001</v>
      </c>
      <c r="U1218">
        <f t="shared" si="408"/>
        <v>1.2810600000000001</v>
      </c>
      <c r="V1218" t="str">
        <f t="shared" si="409"/>
        <v>-</v>
      </c>
      <c r="W1218" t="str">
        <f t="shared" si="410"/>
        <v>-</v>
      </c>
      <c r="X1218" t="str">
        <f t="shared" si="417"/>
        <v>-</v>
      </c>
      <c r="Y1218">
        <f t="shared" si="418"/>
        <v>3878.584781984749</v>
      </c>
      <c r="Z1218">
        <f t="shared" si="419"/>
        <v>4968.6998208093828</v>
      </c>
      <c r="AA1218">
        <f t="shared" si="420"/>
        <v>-31.3001791906172</v>
      </c>
    </row>
    <row r="1219" spans="1:27" x14ac:dyDescent="0.25">
      <c r="A1219" t="s">
        <v>1224</v>
      </c>
      <c r="B1219" s="2">
        <v>41234</v>
      </c>
      <c r="C1219" s="3">
        <v>0</v>
      </c>
      <c r="D1219">
        <v>1.2812300000000001</v>
      </c>
      <c r="E1219">
        <v>1.2867299999999999</v>
      </c>
      <c r="F1219">
        <v>1.2736000000000001</v>
      </c>
      <c r="G1219">
        <v>1.2863800000000001</v>
      </c>
      <c r="H1219">
        <v>148748</v>
      </c>
      <c r="I1219">
        <f t="shared" si="406"/>
        <v>-5.7235923685427723</v>
      </c>
      <c r="J1219">
        <f t="shared" si="411"/>
        <v>1.2848723076923079</v>
      </c>
      <c r="K1219">
        <f t="shared" si="412"/>
        <v>1.2803631204143424</v>
      </c>
      <c r="L1219">
        <f t="shared" si="423"/>
        <v>1.2882152777777778</v>
      </c>
      <c r="M1219">
        <f t="shared" si="424"/>
        <v>1.2831698665408553</v>
      </c>
      <c r="N1219">
        <f t="shared" si="421"/>
        <v>1.2818270833333334</v>
      </c>
      <c r="O1219">
        <f t="shared" si="422"/>
        <v>1.2815766723819533</v>
      </c>
      <c r="P1219" t="str">
        <f t="shared" si="413"/>
        <v>-</v>
      </c>
      <c r="Q1219" t="str">
        <f t="shared" si="414"/>
        <v>Buy</v>
      </c>
      <c r="R1219" t="str">
        <f t="shared" si="425"/>
        <v>-</v>
      </c>
      <c r="S1219" t="str">
        <f t="shared" si="415"/>
        <v>-</v>
      </c>
      <c r="T1219">
        <f t="shared" si="407"/>
        <v>1.28661</v>
      </c>
      <c r="U1219">
        <f t="shared" si="408"/>
        <v>1.2861499999999999</v>
      </c>
      <c r="V1219" t="str">
        <f t="shared" si="409"/>
        <v>-</v>
      </c>
      <c r="W1219" t="str">
        <f t="shared" si="410"/>
        <v>-</v>
      </c>
      <c r="X1219" t="str">
        <f t="shared" si="417"/>
        <v>-</v>
      </c>
      <c r="Y1219">
        <f t="shared" si="418"/>
        <v>3878.584781984749</v>
      </c>
      <c r="Z1219">
        <f t="shared" si="419"/>
        <v>4988.4418173496842</v>
      </c>
      <c r="AA1219">
        <f t="shared" si="420"/>
        <v>-11.558182650315757</v>
      </c>
    </row>
    <row r="1220" spans="1:27" x14ac:dyDescent="0.25">
      <c r="A1220" t="s">
        <v>1225</v>
      </c>
      <c r="B1220" s="2">
        <v>41235</v>
      </c>
      <c r="C1220" s="3">
        <v>0</v>
      </c>
      <c r="D1220">
        <v>1.2863899999999999</v>
      </c>
      <c r="E1220">
        <v>1.2898400000000001</v>
      </c>
      <c r="F1220">
        <v>1.28339</v>
      </c>
      <c r="G1220">
        <v>1.2874000000000001</v>
      </c>
      <c r="H1220">
        <v>112366</v>
      </c>
      <c r="I1220">
        <f t="shared" si="406"/>
        <v>-10.286677908937515</v>
      </c>
      <c r="J1220">
        <f t="shared" si="411"/>
        <v>1.2852755128205131</v>
      </c>
      <c r="K1220">
        <f t="shared" si="412"/>
        <v>1.2805412692646121</v>
      </c>
      <c r="L1220">
        <f t="shared" si="423"/>
        <v>1.2880558333333334</v>
      </c>
      <c r="M1220">
        <f t="shared" si="424"/>
        <v>1.2833985224035116</v>
      </c>
      <c r="N1220">
        <f t="shared" si="421"/>
        <v>1.2815583333333336</v>
      </c>
      <c r="O1220">
        <f t="shared" si="422"/>
        <v>1.2820425385913969</v>
      </c>
      <c r="P1220" t="str">
        <f t="shared" si="413"/>
        <v>-</v>
      </c>
      <c r="Q1220" t="str">
        <f t="shared" si="414"/>
        <v>Buy</v>
      </c>
      <c r="R1220" t="str">
        <f t="shared" si="425"/>
        <v>-</v>
      </c>
      <c r="S1220" t="str">
        <f t="shared" si="415"/>
        <v>-</v>
      </c>
      <c r="T1220">
        <f t="shared" si="407"/>
        <v>1.2876799999999999</v>
      </c>
      <c r="U1220">
        <f t="shared" si="408"/>
        <v>1.28712</v>
      </c>
      <c r="V1220" t="str">
        <f t="shared" si="409"/>
        <v>-</v>
      </c>
      <c r="W1220" t="str">
        <f t="shared" si="410"/>
        <v>-</v>
      </c>
      <c r="X1220" t="str">
        <f t="shared" si="417"/>
        <v>-</v>
      </c>
      <c r="Y1220">
        <f t="shared" si="418"/>
        <v>3878.584781984749</v>
      </c>
      <c r="Z1220">
        <f t="shared" si="419"/>
        <v>4992.2040445882103</v>
      </c>
      <c r="AA1220">
        <f t="shared" si="420"/>
        <v>-7.7959554117896914</v>
      </c>
    </row>
    <row r="1221" spans="1:27" x14ac:dyDescent="0.25">
      <c r="A1221" t="s">
        <v>1226</v>
      </c>
      <c r="B1221" s="2">
        <v>41236</v>
      </c>
      <c r="C1221" s="3">
        <v>0</v>
      </c>
      <c r="D1221">
        <v>1.28739</v>
      </c>
      <c r="E1221">
        <v>1.29904</v>
      </c>
      <c r="F1221">
        <v>1.28681</v>
      </c>
      <c r="G1221">
        <v>1.2973600000000001</v>
      </c>
      <c r="H1221">
        <v>120734</v>
      </c>
      <c r="I1221">
        <f t="shared" si="406"/>
        <v>-5.1032806804371225</v>
      </c>
      <c r="J1221">
        <f t="shared" si="411"/>
        <v>1.2858689743589746</v>
      </c>
      <c r="K1221">
        <f t="shared" si="412"/>
        <v>1.2809670599161409</v>
      </c>
      <c r="L1221">
        <f t="shared" si="423"/>
        <v>1.288115277777778</v>
      </c>
      <c r="M1221">
        <f t="shared" si="424"/>
        <v>1.2841531968681867</v>
      </c>
      <c r="N1221">
        <f t="shared" si="421"/>
        <v>1.2816970833333337</v>
      </c>
      <c r="O1221">
        <f t="shared" si="422"/>
        <v>1.2832679355040852</v>
      </c>
      <c r="P1221" t="str">
        <f t="shared" si="413"/>
        <v>-</v>
      </c>
      <c r="Q1221" t="str">
        <f t="shared" si="414"/>
        <v>Buy</v>
      </c>
      <c r="R1221" t="str">
        <f t="shared" si="425"/>
        <v>-</v>
      </c>
      <c r="S1221" t="str">
        <f t="shared" si="415"/>
        <v>-</v>
      </c>
      <c r="T1221">
        <f t="shared" si="407"/>
        <v>1.29775</v>
      </c>
      <c r="U1221">
        <f t="shared" si="408"/>
        <v>1.29697</v>
      </c>
      <c r="V1221" t="str">
        <f t="shared" si="409"/>
        <v>-</v>
      </c>
      <c r="W1221" t="str">
        <f t="shared" si="410"/>
        <v>-</v>
      </c>
      <c r="X1221" t="str">
        <f t="shared" si="417"/>
        <v>-</v>
      </c>
      <c r="Y1221">
        <f t="shared" si="418"/>
        <v>3878.584781984749</v>
      </c>
      <c r="Z1221">
        <f t="shared" si="419"/>
        <v>5030.4081046907595</v>
      </c>
      <c r="AA1221">
        <f t="shared" si="420"/>
        <v>30.408104690759501</v>
      </c>
    </row>
    <row r="1222" spans="1:27" x14ac:dyDescent="0.25">
      <c r="A1222" t="s">
        <v>1227</v>
      </c>
      <c r="B1222" s="2">
        <v>41238</v>
      </c>
      <c r="C1222" s="3">
        <v>0</v>
      </c>
      <c r="D1222">
        <v>1.2966</v>
      </c>
      <c r="E1222">
        <v>1.29769</v>
      </c>
      <c r="F1222">
        <v>1.29634</v>
      </c>
      <c r="G1222">
        <v>1.2970600000000001</v>
      </c>
      <c r="H1222">
        <v>5766</v>
      </c>
      <c r="I1222">
        <f t="shared" si="406"/>
        <v>-6.014580801943703</v>
      </c>
      <c r="J1222">
        <f t="shared" si="411"/>
        <v>1.2864660256410259</v>
      </c>
      <c r="K1222">
        <f t="shared" si="412"/>
        <v>1.2813744761207955</v>
      </c>
      <c r="L1222">
        <f t="shared" si="423"/>
        <v>1.2882169444444445</v>
      </c>
      <c r="M1222">
        <f t="shared" si="424"/>
        <v>1.2848508619023389</v>
      </c>
      <c r="N1222">
        <f t="shared" si="421"/>
        <v>1.2819000000000003</v>
      </c>
      <c r="O1222">
        <f t="shared" si="422"/>
        <v>1.2843713006637585</v>
      </c>
      <c r="P1222" t="str">
        <f t="shared" si="413"/>
        <v>-</v>
      </c>
      <c r="Q1222" t="str">
        <f t="shared" si="414"/>
        <v>Buy</v>
      </c>
      <c r="R1222" t="str">
        <f t="shared" si="425"/>
        <v>-</v>
      </c>
      <c r="S1222" t="str">
        <f t="shared" si="415"/>
        <v>-</v>
      </c>
      <c r="T1222">
        <f t="shared" si="407"/>
        <v>1.2975099999999999</v>
      </c>
      <c r="U1222">
        <f t="shared" si="408"/>
        <v>1.29661</v>
      </c>
      <c r="V1222" t="str">
        <f t="shared" si="409"/>
        <v>-</v>
      </c>
      <c r="W1222" t="str">
        <f t="shared" si="410"/>
        <v>-</v>
      </c>
      <c r="X1222" t="str">
        <f t="shared" si="417"/>
        <v>-</v>
      </c>
      <c r="Y1222">
        <f t="shared" si="418"/>
        <v>3878.584781984749</v>
      </c>
      <c r="Z1222">
        <f t="shared" si="419"/>
        <v>5029.0118141692456</v>
      </c>
      <c r="AA1222">
        <f t="shared" si="420"/>
        <v>29.011814169245554</v>
      </c>
    </row>
    <row r="1223" spans="1:27" x14ac:dyDescent="0.25">
      <c r="A1223" t="s">
        <v>1228</v>
      </c>
      <c r="B1223" s="2">
        <v>41239</v>
      </c>
      <c r="C1223" s="3">
        <v>0</v>
      </c>
      <c r="D1223">
        <v>1.29728</v>
      </c>
      <c r="E1223">
        <v>1.30063</v>
      </c>
      <c r="F1223">
        <v>1.2944</v>
      </c>
      <c r="G1223">
        <v>1.2988</v>
      </c>
      <c r="H1223">
        <v>128792</v>
      </c>
      <c r="I1223">
        <f t="shared" si="406"/>
        <v>-5.3028107794841963</v>
      </c>
      <c r="J1223">
        <f t="shared" si="411"/>
        <v>1.2870907692307696</v>
      </c>
      <c r="K1223">
        <f t="shared" si="412"/>
        <v>1.2818156286240665</v>
      </c>
      <c r="L1223">
        <f t="shared" si="423"/>
        <v>1.2882744444444443</v>
      </c>
      <c r="M1223">
        <f t="shared" si="424"/>
        <v>1.2856048693670772</v>
      </c>
      <c r="N1223">
        <f t="shared" si="421"/>
        <v>1.2822391666666668</v>
      </c>
      <c r="O1223">
        <f t="shared" si="422"/>
        <v>1.2855255966106578</v>
      </c>
      <c r="P1223" t="str">
        <f t="shared" si="413"/>
        <v>-</v>
      </c>
      <c r="Q1223" t="str">
        <f t="shared" si="414"/>
        <v>Buy</v>
      </c>
      <c r="R1223" t="str">
        <f t="shared" si="425"/>
        <v>-</v>
      </c>
      <c r="S1223" t="str">
        <f t="shared" si="415"/>
        <v>-</v>
      </c>
      <c r="T1223">
        <f t="shared" si="407"/>
        <v>1.29928</v>
      </c>
      <c r="U1223">
        <f t="shared" si="408"/>
        <v>1.2983199999999999</v>
      </c>
      <c r="V1223" t="str">
        <f t="shared" si="409"/>
        <v>-</v>
      </c>
      <c r="W1223" t="str">
        <f t="shared" si="410"/>
        <v>-</v>
      </c>
      <c r="X1223" t="str">
        <f t="shared" si="417"/>
        <v>-</v>
      </c>
      <c r="Y1223">
        <f t="shared" si="418"/>
        <v>3878.584781984749</v>
      </c>
      <c r="Z1223">
        <f t="shared" si="419"/>
        <v>5035.6441941464391</v>
      </c>
      <c r="AA1223">
        <f t="shared" si="420"/>
        <v>35.644194146439077</v>
      </c>
    </row>
    <row r="1224" spans="1:27" x14ac:dyDescent="0.25">
      <c r="A1224" t="s">
        <v>1229</v>
      </c>
      <c r="B1224" s="2">
        <v>41240</v>
      </c>
      <c r="C1224" s="3">
        <v>0</v>
      </c>
      <c r="D1224">
        <v>1.2988299999999999</v>
      </c>
      <c r="E1224">
        <v>1.3008299999999999</v>
      </c>
      <c r="F1224">
        <v>1.2915000000000001</v>
      </c>
      <c r="G1224">
        <v>1.29372</v>
      </c>
      <c r="H1224">
        <v>150631</v>
      </c>
      <c r="I1224">
        <f t="shared" si="406"/>
        <v>-20.484010371650665</v>
      </c>
      <c r="J1224">
        <f t="shared" si="411"/>
        <v>1.2875608974358976</v>
      </c>
      <c r="K1224">
        <f t="shared" si="412"/>
        <v>1.2821170051145965</v>
      </c>
      <c r="L1224">
        <f t="shared" si="423"/>
        <v>1.2878066666666668</v>
      </c>
      <c r="M1224">
        <f t="shared" si="424"/>
        <v>1.2860435250769648</v>
      </c>
      <c r="N1224">
        <f t="shared" si="421"/>
        <v>1.2821395833333336</v>
      </c>
      <c r="O1224">
        <f t="shared" si="422"/>
        <v>1.2861811488818053</v>
      </c>
      <c r="P1224" t="str">
        <f t="shared" si="413"/>
        <v>Sell</v>
      </c>
      <c r="Q1224" t="str">
        <f t="shared" si="414"/>
        <v>Buy</v>
      </c>
      <c r="R1224" t="str">
        <f t="shared" si="425"/>
        <v>-</v>
      </c>
      <c r="S1224" t="str">
        <f t="shared" si="415"/>
        <v>-</v>
      </c>
      <c r="T1224">
        <f t="shared" si="407"/>
        <v>1.29419</v>
      </c>
      <c r="U1224">
        <f t="shared" si="408"/>
        <v>1.29325</v>
      </c>
      <c r="V1224" t="str">
        <f t="shared" si="409"/>
        <v>-</v>
      </c>
      <c r="W1224" t="str">
        <f t="shared" si="410"/>
        <v>-</v>
      </c>
      <c r="X1224" t="str">
        <f t="shared" si="417"/>
        <v>-</v>
      </c>
      <c r="Y1224">
        <f t="shared" si="418"/>
        <v>3878.584781984749</v>
      </c>
      <c r="Z1224">
        <f t="shared" si="419"/>
        <v>5015.9797693017763</v>
      </c>
      <c r="AA1224">
        <f t="shared" si="420"/>
        <v>15.979769301776287</v>
      </c>
    </row>
    <row r="1225" spans="1:27" x14ac:dyDescent="0.25">
      <c r="A1225" t="s">
        <v>1230</v>
      </c>
      <c r="B1225" s="2">
        <v>41241</v>
      </c>
      <c r="C1225" s="3">
        <v>0</v>
      </c>
      <c r="D1225">
        <v>1.29376</v>
      </c>
      <c r="E1225">
        <v>1.2961100000000001</v>
      </c>
      <c r="F1225">
        <v>1.288</v>
      </c>
      <c r="G1225">
        <v>1.2950200000000001</v>
      </c>
      <c r="H1225">
        <v>157812</v>
      </c>
      <c r="I1225">
        <f t="shared" si="406"/>
        <v>-16.738692019590516</v>
      </c>
      <c r="J1225">
        <f t="shared" si="411"/>
        <v>1.2880993589743592</v>
      </c>
      <c r="K1225">
        <f t="shared" si="412"/>
        <v>1.282443663212961</v>
      </c>
      <c r="L1225">
        <f t="shared" si="423"/>
        <v>1.287357222222222</v>
      </c>
      <c r="M1225">
        <f t="shared" si="424"/>
        <v>1.2865287399376695</v>
      </c>
      <c r="N1225">
        <f t="shared" si="421"/>
        <v>1.2820816666666668</v>
      </c>
      <c r="O1225">
        <f t="shared" si="422"/>
        <v>1.286888256971261</v>
      </c>
      <c r="P1225" t="str">
        <f t="shared" si="413"/>
        <v>-</v>
      </c>
      <c r="Q1225" t="str">
        <f t="shared" si="414"/>
        <v>Buy</v>
      </c>
      <c r="R1225" t="str">
        <f t="shared" si="425"/>
        <v>-</v>
      </c>
      <c r="S1225" t="str">
        <f t="shared" si="415"/>
        <v>-</v>
      </c>
      <c r="T1225">
        <f t="shared" si="407"/>
        <v>1.2954699999999999</v>
      </c>
      <c r="U1225">
        <f t="shared" si="408"/>
        <v>1.29457</v>
      </c>
      <c r="V1225" t="str">
        <f t="shared" si="409"/>
        <v>-</v>
      </c>
      <c r="W1225" t="str">
        <f t="shared" si="410"/>
        <v>-</v>
      </c>
      <c r="X1225" t="str">
        <f t="shared" si="417"/>
        <v>-</v>
      </c>
      <c r="Y1225">
        <f t="shared" si="418"/>
        <v>3878.584781984749</v>
      </c>
      <c r="Z1225">
        <f t="shared" si="419"/>
        <v>5021.0995012139965</v>
      </c>
      <c r="AA1225">
        <f t="shared" si="420"/>
        <v>21.099501213996518</v>
      </c>
    </row>
    <row r="1226" spans="1:27" x14ac:dyDescent="0.25">
      <c r="A1226" t="s">
        <v>1231</v>
      </c>
      <c r="B1226" s="2">
        <v>41242</v>
      </c>
      <c r="C1226" s="3">
        <v>0</v>
      </c>
      <c r="D1226">
        <v>1.29504</v>
      </c>
      <c r="E1226">
        <v>1.30122</v>
      </c>
      <c r="F1226">
        <v>1.2938799999999999</v>
      </c>
      <c r="G1226">
        <v>1.2971699999999999</v>
      </c>
      <c r="H1226">
        <v>139949</v>
      </c>
      <c r="I1226">
        <f t="shared" si="406"/>
        <v>-12.569832402234921</v>
      </c>
      <c r="J1226">
        <f t="shared" si="411"/>
        <v>1.2886923076923076</v>
      </c>
      <c r="K1226">
        <f t="shared" si="412"/>
        <v>1.2828164818657974</v>
      </c>
      <c r="L1226">
        <f t="shared" si="423"/>
        <v>1.2870886111111111</v>
      </c>
      <c r="M1226">
        <f t="shared" si="424"/>
        <v>1.2871039431842819</v>
      </c>
      <c r="N1226">
        <f t="shared" si="421"/>
        <v>1.2821870833333338</v>
      </c>
      <c r="O1226">
        <f t="shared" si="422"/>
        <v>1.2877107964135601</v>
      </c>
      <c r="P1226" t="str">
        <f t="shared" si="413"/>
        <v>-</v>
      </c>
      <c r="Q1226" t="str">
        <f t="shared" si="414"/>
        <v>Buy</v>
      </c>
      <c r="R1226" t="str">
        <f t="shared" si="425"/>
        <v>-</v>
      </c>
      <c r="S1226" t="str">
        <f t="shared" si="415"/>
        <v>-</v>
      </c>
      <c r="T1226">
        <f t="shared" si="407"/>
        <v>1.29762</v>
      </c>
      <c r="U1226">
        <f t="shared" si="408"/>
        <v>1.2967200000000001</v>
      </c>
      <c r="V1226" t="str">
        <f t="shared" si="409"/>
        <v>-</v>
      </c>
      <c r="W1226" t="str">
        <f t="shared" si="410"/>
        <v>-</v>
      </c>
      <c r="X1226" t="str">
        <f t="shared" si="417"/>
        <v>-</v>
      </c>
      <c r="Y1226">
        <f t="shared" si="418"/>
        <v>3878.584781984749</v>
      </c>
      <c r="Z1226">
        <f t="shared" si="419"/>
        <v>5029.4384584952641</v>
      </c>
      <c r="AA1226">
        <f t="shared" si="420"/>
        <v>29.438458495264058</v>
      </c>
    </row>
    <row r="1227" spans="1:27" x14ac:dyDescent="0.25">
      <c r="A1227" t="s">
        <v>1232</v>
      </c>
      <c r="B1227" s="2">
        <v>41243</v>
      </c>
      <c r="C1227" s="3">
        <v>0</v>
      </c>
      <c r="D1227">
        <v>1.29715</v>
      </c>
      <c r="E1227">
        <v>1.30274</v>
      </c>
      <c r="F1227">
        <v>1.2968</v>
      </c>
      <c r="G1227">
        <v>1.2986</v>
      </c>
      <c r="H1227">
        <v>154793</v>
      </c>
      <c r="I1227">
        <f t="shared" si="406"/>
        <v>-12.270302311796147</v>
      </c>
      <c r="J1227">
        <f t="shared" si="411"/>
        <v>1.2892207692307689</v>
      </c>
      <c r="K1227">
        <f t="shared" si="412"/>
        <v>1.2832160646033723</v>
      </c>
      <c r="L1227">
        <f t="shared" si="423"/>
        <v>1.2869975000000002</v>
      </c>
      <c r="M1227">
        <f t="shared" si="424"/>
        <v>1.2877253516608071</v>
      </c>
      <c r="N1227">
        <f t="shared" si="421"/>
        <v>1.2828166666666672</v>
      </c>
      <c r="O1227">
        <f t="shared" si="422"/>
        <v>1.2885819327004753</v>
      </c>
      <c r="P1227" t="str">
        <f t="shared" si="413"/>
        <v>-</v>
      </c>
      <c r="Q1227" t="str">
        <f t="shared" si="414"/>
        <v>Buy</v>
      </c>
      <c r="R1227" t="str">
        <f t="shared" si="425"/>
        <v>-</v>
      </c>
      <c r="S1227" t="str">
        <f t="shared" si="415"/>
        <v>-</v>
      </c>
      <c r="T1227">
        <f t="shared" si="407"/>
        <v>1.29901</v>
      </c>
      <c r="U1227">
        <f t="shared" si="408"/>
        <v>1.29819</v>
      </c>
      <c r="V1227" t="str">
        <f t="shared" si="409"/>
        <v>-</v>
      </c>
      <c r="W1227" t="str">
        <f t="shared" si="410"/>
        <v>-</v>
      </c>
      <c r="X1227" t="str">
        <f t="shared" si="417"/>
        <v>-</v>
      </c>
      <c r="Y1227">
        <f t="shared" si="418"/>
        <v>3878.584781984749</v>
      </c>
      <c r="Z1227">
        <f t="shared" si="419"/>
        <v>5035.139978124781</v>
      </c>
      <c r="AA1227">
        <f t="shared" si="420"/>
        <v>35.13997812478101</v>
      </c>
    </row>
    <row r="1228" spans="1:27" x14ac:dyDescent="0.25">
      <c r="A1228" t="s">
        <v>1233</v>
      </c>
      <c r="B1228" s="2">
        <v>41245</v>
      </c>
      <c r="C1228" s="3">
        <v>0</v>
      </c>
      <c r="D1228">
        <v>1.29819</v>
      </c>
      <c r="E1228">
        <v>1.29975</v>
      </c>
      <c r="F1228">
        <v>1.29819</v>
      </c>
      <c r="G1228">
        <v>1.2995399999999999</v>
      </c>
      <c r="H1228">
        <v>5556</v>
      </c>
      <c r="I1228">
        <f t="shared" si="406"/>
        <v>-9.4842916419682322</v>
      </c>
      <c r="J1228">
        <f t="shared" si="411"/>
        <v>1.2897621794871792</v>
      </c>
      <c r="K1228">
        <f t="shared" si="412"/>
        <v>1.2836293287906286</v>
      </c>
      <c r="L1228">
        <f t="shared" si="423"/>
        <v>1.286925277777778</v>
      </c>
      <c r="M1228">
        <f t="shared" si="424"/>
        <v>1.2883639813007635</v>
      </c>
      <c r="N1228">
        <f t="shared" si="421"/>
        <v>1.2835370833333337</v>
      </c>
      <c r="O1228">
        <f t="shared" si="422"/>
        <v>1.2894585780844372</v>
      </c>
      <c r="P1228" t="str">
        <f t="shared" si="413"/>
        <v>-</v>
      </c>
      <c r="Q1228" t="str">
        <f t="shared" si="414"/>
        <v>Buy</v>
      </c>
      <c r="R1228" t="str">
        <f t="shared" si="425"/>
        <v>-</v>
      </c>
      <c r="S1228" t="str">
        <f t="shared" si="415"/>
        <v>-</v>
      </c>
      <c r="T1228">
        <f t="shared" si="407"/>
        <v>1.2999099999999999</v>
      </c>
      <c r="U1228">
        <f t="shared" si="408"/>
        <v>1.2991699999999999</v>
      </c>
      <c r="V1228" t="str">
        <f t="shared" si="409"/>
        <v>-</v>
      </c>
      <c r="W1228" t="str">
        <f t="shared" si="410"/>
        <v>-</v>
      </c>
      <c r="X1228" t="str">
        <f t="shared" si="417"/>
        <v>-</v>
      </c>
      <c r="Y1228">
        <f t="shared" si="418"/>
        <v>3878.584781984749</v>
      </c>
      <c r="Z1228">
        <f t="shared" si="419"/>
        <v>5038.9409912111259</v>
      </c>
      <c r="AA1228">
        <f t="shared" si="420"/>
        <v>38.940991211125947</v>
      </c>
    </row>
    <row r="1229" spans="1:27" x14ac:dyDescent="0.25">
      <c r="A1229" t="s">
        <v>1234</v>
      </c>
      <c r="B1229" s="2">
        <v>41246</v>
      </c>
      <c r="C1229" s="3">
        <v>0</v>
      </c>
      <c r="D1229">
        <v>1.29955</v>
      </c>
      <c r="E1229">
        <v>1.3075600000000001</v>
      </c>
      <c r="F1229">
        <v>1.29931</v>
      </c>
      <c r="G1229">
        <v>1.3063499999999999</v>
      </c>
      <c r="H1229">
        <v>148752</v>
      </c>
      <c r="I1229">
        <f t="shared" si="406"/>
        <v>-3.5630153121323782</v>
      </c>
      <c r="J1229">
        <f t="shared" si="411"/>
        <v>1.2903744871794867</v>
      </c>
      <c r="K1229">
        <f t="shared" si="412"/>
        <v>1.2842045356566887</v>
      </c>
      <c r="L1229">
        <f t="shared" si="423"/>
        <v>1.286906388888889</v>
      </c>
      <c r="M1229">
        <f t="shared" si="424"/>
        <v>1.2893361985277492</v>
      </c>
      <c r="N1229">
        <f t="shared" si="421"/>
        <v>1.2846370833333336</v>
      </c>
      <c r="O1229">
        <f t="shared" si="422"/>
        <v>1.2908098918376822</v>
      </c>
      <c r="P1229" t="str">
        <f t="shared" si="413"/>
        <v>-</v>
      </c>
      <c r="Q1229" t="str">
        <f t="shared" si="414"/>
        <v>Buy</v>
      </c>
      <c r="R1229" t="str">
        <f t="shared" si="425"/>
        <v>-</v>
      </c>
      <c r="S1229" t="str">
        <f t="shared" si="415"/>
        <v>-</v>
      </c>
      <c r="T1229">
        <f t="shared" si="407"/>
        <v>1.3066800000000001</v>
      </c>
      <c r="U1229">
        <f t="shared" si="408"/>
        <v>1.30602</v>
      </c>
      <c r="V1229" t="str">
        <f t="shared" si="409"/>
        <v>-</v>
      </c>
      <c r="W1229" t="str">
        <f t="shared" si="410"/>
        <v>-</v>
      </c>
      <c r="X1229" t="str">
        <f t="shared" si="417"/>
        <v>-</v>
      </c>
      <c r="Y1229">
        <f t="shared" si="418"/>
        <v>3878.584781984749</v>
      </c>
      <c r="Z1229">
        <f t="shared" si="419"/>
        <v>5065.5092969677216</v>
      </c>
      <c r="AA1229">
        <f t="shared" si="420"/>
        <v>65.509296967721639</v>
      </c>
    </row>
    <row r="1230" spans="1:27" x14ac:dyDescent="0.25">
      <c r="A1230" t="s">
        <v>1235</v>
      </c>
      <c r="B1230" s="2">
        <v>41247</v>
      </c>
      <c r="C1230" s="3">
        <v>0</v>
      </c>
      <c r="D1230">
        <v>1.3063499999999999</v>
      </c>
      <c r="E1230">
        <v>1.3107899999999999</v>
      </c>
      <c r="F1230">
        <v>1.3045599999999999</v>
      </c>
      <c r="G1230">
        <v>1.30989</v>
      </c>
      <c r="H1230">
        <v>141363</v>
      </c>
      <c r="I1230">
        <f t="shared" si="406"/>
        <v>-2.4200053777894728</v>
      </c>
      <c r="J1230">
        <f t="shared" si="411"/>
        <v>1.2910993589743585</v>
      </c>
      <c r="K1230">
        <f t="shared" si="412"/>
        <v>1.2848548005767724</v>
      </c>
      <c r="L1230">
        <f t="shared" si="423"/>
        <v>1.2872552777777782</v>
      </c>
      <c r="M1230">
        <f t="shared" si="424"/>
        <v>1.2904472148235466</v>
      </c>
      <c r="N1230">
        <f t="shared" si="421"/>
        <v>1.2858604166666667</v>
      </c>
      <c r="O1230">
        <f t="shared" si="422"/>
        <v>1.2923363004906676</v>
      </c>
      <c r="P1230" t="str">
        <f t="shared" si="413"/>
        <v>-</v>
      </c>
      <c r="Q1230" t="str">
        <f t="shared" si="414"/>
        <v>Buy</v>
      </c>
      <c r="R1230" t="str">
        <f t="shared" si="425"/>
        <v>-</v>
      </c>
      <c r="S1230" t="str">
        <f t="shared" si="415"/>
        <v>-</v>
      </c>
      <c r="T1230">
        <f t="shared" si="407"/>
        <v>1.3102100000000001</v>
      </c>
      <c r="U1230">
        <f t="shared" si="408"/>
        <v>1.3095699999999999</v>
      </c>
      <c r="V1230" t="str">
        <f t="shared" si="409"/>
        <v>-</v>
      </c>
      <c r="W1230" t="str">
        <f t="shared" si="410"/>
        <v>-</v>
      </c>
      <c r="X1230" t="str">
        <f t="shared" si="417"/>
        <v>-</v>
      </c>
      <c r="Y1230">
        <f t="shared" si="418"/>
        <v>3878.584781984749</v>
      </c>
      <c r="Z1230">
        <f t="shared" si="419"/>
        <v>5079.2782729437677</v>
      </c>
      <c r="AA1230">
        <f t="shared" si="420"/>
        <v>79.278272943767661</v>
      </c>
    </row>
    <row r="1231" spans="1:27" x14ac:dyDescent="0.25">
      <c r="A1231" t="s">
        <v>1236</v>
      </c>
      <c r="B1231" s="2">
        <v>41248</v>
      </c>
      <c r="C1231" s="3">
        <v>0</v>
      </c>
      <c r="D1231">
        <v>1.30989</v>
      </c>
      <c r="E1231">
        <v>1.3126100000000001</v>
      </c>
      <c r="F1231">
        <v>1.3059700000000001</v>
      </c>
      <c r="G1231">
        <v>1.30722</v>
      </c>
      <c r="H1231">
        <v>158322</v>
      </c>
      <c r="I1231">
        <f t="shared" si="406"/>
        <v>-13.816970007690355</v>
      </c>
      <c r="J1231">
        <f t="shared" si="411"/>
        <v>1.2917046153846148</v>
      </c>
      <c r="K1231">
        <f t="shared" si="412"/>
        <v>1.2854210081571071</v>
      </c>
      <c r="L1231">
        <f t="shared" si="423"/>
        <v>1.2875550000000002</v>
      </c>
      <c r="M1231">
        <f t="shared" si="424"/>
        <v>1.2913538518601115</v>
      </c>
      <c r="N1231">
        <f t="shared" si="421"/>
        <v>1.2871770833333336</v>
      </c>
      <c r="O1231">
        <f t="shared" si="422"/>
        <v>1.2935269964514142</v>
      </c>
      <c r="P1231" t="str">
        <f t="shared" si="413"/>
        <v>-</v>
      </c>
      <c r="Q1231" t="str">
        <f t="shared" si="414"/>
        <v>Buy</v>
      </c>
      <c r="R1231" t="str">
        <f t="shared" si="425"/>
        <v>-</v>
      </c>
      <c r="S1231" t="str">
        <f t="shared" si="415"/>
        <v>-</v>
      </c>
      <c r="T1231">
        <f t="shared" si="407"/>
        <v>1.30752</v>
      </c>
      <c r="U1231">
        <f t="shared" si="408"/>
        <v>1.3069200000000001</v>
      </c>
      <c r="V1231" t="str">
        <f t="shared" si="409"/>
        <v>-</v>
      </c>
      <c r="W1231" t="str">
        <f t="shared" si="410"/>
        <v>-</v>
      </c>
      <c r="X1231" t="str">
        <f t="shared" si="417"/>
        <v>-</v>
      </c>
      <c r="Y1231">
        <f t="shared" si="418"/>
        <v>3878.584781984749</v>
      </c>
      <c r="Z1231">
        <f t="shared" si="419"/>
        <v>5069.0000232715083</v>
      </c>
      <c r="AA1231">
        <f t="shared" si="420"/>
        <v>69.000023271508326</v>
      </c>
    </row>
    <row r="1232" spans="1:27" x14ac:dyDescent="0.25">
      <c r="A1232" t="s">
        <v>1237</v>
      </c>
      <c r="B1232" s="2">
        <v>41249</v>
      </c>
      <c r="C1232" s="3">
        <v>0</v>
      </c>
      <c r="D1232">
        <v>1.30722</v>
      </c>
      <c r="E1232">
        <v>1.30863</v>
      </c>
      <c r="F1232">
        <v>1.2949999999999999</v>
      </c>
      <c r="G1232">
        <v>1.2961199999999999</v>
      </c>
      <c r="H1232">
        <v>159859</v>
      </c>
      <c r="I1232">
        <f t="shared" ref="I1232:I1295" si="426">(MAX(E1219:E1232)-G1232)/(MAX(E1219:E1232)-MIN(F1219:F1232))*-100</f>
        <v>-42.271212509613228</v>
      </c>
      <c r="J1232">
        <f t="shared" si="411"/>
        <v>1.2921285897435892</v>
      </c>
      <c r="K1232">
        <f t="shared" si="412"/>
        <v>1.2856918687100918</v>
      </c>
      <c r="L1232">
        <f t="shared" si="423"/>
        <v>1.2876180555555559</v>
      </c>
      <c r="M1232">
        <f t="shared" si="424"/>
        <v>1.2916114814892947</v>
      </c>
      <c r="N1232">
        <f t="shared" si="421"/>
        <v>1.2880941666666665</v>
      </c>
      <c r="O1232">
        <f t="shared" si="422"/>
        <v>1.2937344367353012</v>
      </c>
      <c r="P1232" t="str">
        <f t="shared" si="413"/>
        <v>Sell</v>
      </c>
      <c r="Q1232" t="str">
        <f t="shared" si="414"/>
        <v>Buy</v>
      </c>
      <c r="R1232" t="str">
        <f t="shared" si="425"/>
        <v>-</v>
      </c>
      <c r="S1232" t="str">
        <f t="shared" si="415"/>
        <v>-</v>
      </c>
      <c r="T1232">
        <f t="shared" ref="T1232:T1295" si="427">ROUND(G1232+0.05*_xlfn.STDEV.P(G1221:G1232),5)</f>
        <v>1.29637</v>
      </c>
      <c r="U1232">
        <f t="shared" ref="U1232:U1295" si="428">ROUND(G1232-0.05*_xlfn.STDEV.P(G1221:G1232),5)</f>
        <v>1.2958700000000001</v>
      </c>
      <c r="V1232" t="str">
        <f t="shared" ref="V1232:V1295" si="429">IF(AA1232&lt;&gt;"",IF(AA1232&lt;=-$AG$52,"Stop","-"),"-")</f>
        <v>-</v>
      </c>
      <c r="W1232" t="str">
        <f t="shared" ref="W1232:W1295" si="430">IF(AA1232&lt;&gt;"",IF(AA1232&gt;$AG$53,"Target","-"),"-")</f>
        <v>-</v>
      </c>
      <c r="X1232" t="str">
        <f t="shared" si="417"/>
        <v>-</v>
      </c>
      <c r="Y1232">
        <f t="shared" si="418"/>
        <v>3878.584781984749</v>
      </c>
      <c r="Z1232">
        <f t="shared" si="419"/>
        <v>5026.1416614305772</v>
      </c>
      <c r="AA1232">
        <f t="shared" si="420"/>
        <v>26.141661430577187</v>
      </c>
    </row>
    <row r="1233" spans="1:27" x14ac:dyDescent="0.25">
      <c r="A1233" t="s">
        <v>1238</v>
      </c>
      <c r="B1233" s="2">
        <v>41250</v>
      </c>
      <c r="C1233" s="3">
        <v>0</v>
      </c>
      <c r="D1233">
        <v>1.2961199999999999</v>
      </c>
      <c r="E1233">
        <v>1.29722</v>
      </c>
      <c r="F1233">
        <v>1.28789</v>
      </c>
      <c r="G1233">
        <v>1.29253</v>
      </c>
      <c r="H1233">
        <v>142005</v>
      </c>
      <c r="I1233">
        <f t="shared" si="426"/>
        <v>-68.72005475701603</v>
      </c>
      <c r="J1233">
        <f t="shared" ref="J1233:J1296" si="431">AVERAGE(G1156:G1233)</f>
        <v>1.2922697435897432</v>
      </c>
      <c r="K1233">
        <f t="shared" ref="K1233:K1296" si="432">$K1232*(1-(2/(78+1)))+$G1233*(2/(78+1))</f>
        <v>1.2858649859579374</v>
      </c>
      <c r="L1233">
        <f t="shared" si="423"/>
        <v>1.2875763888888894</v>
      </c>
      <c r="M1233">
        <f t="shared" si="424"/>
        <v>1.291661131138522</v>
      </c>
      <c r="N1233">
        <f t="shared" si="421"/>
        <v>1.2889875</v>
      </c>
      <c r="O1233">
        <f t="shared" si="422"/>
        <v>1.2936380817964772</v>
      </c>
      <c r="P1233" t="str">
        <f t="shared" ref="P1233:P1296" si="433">IF(AND($I1233&gt;$AG$48,$I1232&lt;$AG$48),"Buy",IF(AND($I1233&lt;$AG$47,$I1232&gt;$AG$47),"Sell","-"))</f>
        <v>-</v>
      </c>
      <c r="Q1233" t="str">
        <f t="shared" ref="Q1233:Q1296" si="434">IF(K1233&gt;K1232,"Buy","Sell")</f>
        <v>Buy</v>
      </c>
      <c r="R1233" t="str">
        <f t="shared" si="425"/>
        <v>-</v>
      </c>
      <c r="S1233" t="str">
        <f t="shared" si="415"/>
        <v>-</v>
      </c>
      <c r="T1233">
        <f t="shared" si="427"/>
        <v>1.2927999999999999</v>
      </c>
      <c r="U1233">
        <f t="shared" si="428"/>
        <v>1.29226</v>
      </c>
      <c r="V1233" t="str">
        <f t="shared" si="429"/>
        <v>-</v>
      </c>
      <c r="W1233" t="str">
        <f t="shared" si="430"/>
        <v>-</v>
      </c>
      <c r="X1233" t="str">
        <f t="shared" si="417"/>
        <v>-</v>
      </c>
      <c r="Y1233">
        <f t="shared" si="418"/>
        <v>3878.584781984749</v>
      </c>
      <c r="Z1233">
        <f t="shared" si="419"/>
        <v>5012.1399703676116</v>
      </c>
      <c r="AA1233">
        <f t="shared" si="420"/>
        <v>12.139970367611568</v>
      </c>
    </row>
    <row r="1234" spans="1:27" x14ac:dyDescent="0.25">
      <c r="A1234" t="s">
        <v>1239</v>
      </c>
      <c r="B1234" s="2">
        <v>41252</v>
      </c>
      <c r="C1234" s="3">
        <v>0</v>
      </c>
      <c r="D1234">
        <v>1.28887</v>
      </c>
      <c r="E1234">
        <v>1.29067</v>
      </c>
      <c r="F1234">
        <v>1.28871</v>
      </c>
      <c r="G1234">
        <v>1.2906200000000001</v>
      </c>
      <c r="H1234">
        <v>7178</v>
      </c>
      <c r="I1234">
        <f t="shared" si="426"/>
        <v>-85.232558139534547</v>
      </c>
      <c r="J1234">
        <f t="shared" si="431"/>
        <v>1.292412179487179</v>
      </c>
      <c r="K1234">
        <f t="shared" si="432"/>
        <v>1.285985366060268</v>
      </c>
      <c r="L1234">
        <f t="shared" si="423"/>
        <v>1.2875327777777781</v>
      </c>
      <c r="M1234">
        <f t="shared" si="424"/>
        <v>1.2916048537796831</v>
      </c>
      <c r="N1234">
        <f t="shared" si="421"/>
        <v>1.2897624999999999</v>
      </c>
      <c r="O1234">
        <f t="shared" si="422"/>
        <v>1.2933966352527591</v>
      </c>
      <c r="P1234" t="str">
        <f t="shared" si="433"/>
        <v>-</v>
      </c>
      <c r="Q1234" t="str">
        <f t="shared" si="434"/>
        <v>Buy</v>
      </c>
      <c r="R1234" t="str">
        <f t="shared" si="425"/>
        <v>-</v>
      </c>
      <c r="S1234" t="str">
        <f t="shared" si="415"/>
        <v>-</v>
      </c>
      <c r="T1234">
        <f t="shared" si="427"/>
        <v>1.29091</v>
      </c>
      <c r="U1234">
        <f t="shared" si="428"/>
        <v>1.29033</v>
      </c>
      <c r="V1234" t="str">
        <f t="shared" si="429"/>
        <v>-</v>
      </c>
      <c r="W1234" t="str">
        <f t="shared" si="430"/>
        <v>-</v>
      </c>
      <c r="X1234" t="str">
        <f t="shared" si="417"/>
        <v>-</v>
      </c>
      <c r="Y1234">
        <f t="shared" si="418"/>
        <v>3878.584781984749</v>
      </c>
      <c r="Z1234">
        <f t="shared" si="419"/>
        <v>5004.654301738381</v>
      </c>
      <c r="AA1234">
        <f t="shared" si="420"/>
        <v>4.6543017383810366</v>
      </c>
    </row>
    <row r="1235" spans="1:27" x14ac:dyDescent="0.25">
      <c r="A1235" t="s">
        <v>1240</v>
      </c>
      <c r="B1235" s="2">
        <v>41253</v>
      </c>
      <c r="C1235" s="3">
        <v>0</v>
      </c>
      <c r="D1235">
        <v>1.29061</v>
      </c>
      <c r="E1235">
        <v>1.2946299999999999</v>
      </c>
      <c r="F1235">
        <v>1.2885599999999999</v>
      </c>
      <c r="G1235">
        <v>1.2936799999999999</v>
      </c>
      <c r="H1235">
        <v>117839</v>
      </c>
      <c r="I1235">
        <f t="shared" si="426"/>
        <v>-76.577669902912845</v>
      </c>
      <c r="J1235">
        <f t="shared" si="431"/>
        <v>1.2926371794871789</v>
      </c>
      <c r="K1235">
        <f t="shared" si="432"/>
        <v>1.2861801669195017</v>
      </c>
      <c r="L1235">
        <f t="shared" si="423"/>
        <v>1.2876166666666671</v>
      </c>
      <c r="M1235">
        <f t="shared" si="424"/>
        <v>1.2917170238456461</v>
      </c>
      <c r="N1235">
        <f t="shared" si="421"/>
        <v>1.2907258333333331</v>
      </c>
      <c r="O1235">
        <f t="shared" si="422"/>
        <v>1.2934193044325384</v>
      </c>
      <c r="P1235" t="str">
        <f t="shared" si="433"/>
        <v>Buy</v>
      </c>
      <c r="Q1235" t="str">
        <f t="shared" si="434"/>
        <v>Buy</v>
      </c>
      <c r="R1235" t="str">
        <f t="shared" si="425"/>
        <v>Buy</v>
      </c>
      <c r="S1235" t="str">
        <f t="shared" ref="S1235:S1298" si="435">IF(AND(O1234&lt;K1234,O1235&gt;K1235),"Buy",IF(AND(O1234&gt;K1234,O1235&lt;K1235),"Sell","-"))</f>
        <v>-</v>
      </c>
      <c r="T1235">
        <f t="shared" si="427"/>
        <v>1.2939799999999999</v>
      </c>
      <c r="U1235">
        <f t="shared" si="428"/>
        <v>1.29338</v>
      </c>
      <c r="V1235" t="str">
        <f t="shared" si="429"/>
        <v>-</v>
      </c>
      <c r="W1235" t="str">
        <f t="shared" si="430"/>
        <v>-</v>
      </c>
      <c r="X1235">
        <f t="shared" si="417"/>
        <v>5000</v>
      </c>
      <c r="Y1235">
        <f t="shared" si="418"/>
        <v>3878.584781984749</v>
      </c>
      <c r="Z1235">
        <f t="shared" si="419"/>
        <v>5016.4839853234344</v>
      </c>
      <c r="AA1235">
        <f t="shared" si="420"/>
        <v>16.483985323434354</v>
      </c>
    </row>
    <row r="1236" spans="1:27" x14ac:dyDescent="0.25">
      <c r="A1236" t="s">
        <v>1241</v>
      </c>
      <c r="B1236" s="2">
        <v>41254</v>
      </c>
      <c r="C1236" s="3">
        <v>0</v>
      </c>
      <c r="D1236">
        <v>1.2936700000000001</v>
      </c>
      <c r="E1236">
        <v>1.3014399999999999</v>
      </c>
      <c r="F1236">
        <v>1.2928599999999999</v>
      </c>
      <c r="G1236">
        <v>1.3011299999999999</v>
      </c>
      <c r="H1236">
        <v>133992</v>
      </c>
      <c r="I1236">
        <f t="shared" si="426"/>
        <v>-46.440129449838679</v>
      </c>
      <c r="J1236">
        <f t="shared" si="431"/>
        <v>1.2928426923076917</v>
      </c>
      <c r="K1236">
        <f t="shared" si="432"/>
        <v>1.2865586437063496</v>
      </c>
      <c r="L1236">
        <f t="shared" si="423"/>
        <v>1.2877561111111115</v>
      </c>
      <c r="M1236">
        <f t="shared" si="424"/>
        <v>1.292225833367503</v>
      </c>
      <c r="N1236">
        <f t="shared" si="421"/>
        <v>1.2919849999999999</v>
      </c>
      <c r="O1236">
        <f t="shared" si="422"/>
        <v>1.2940361600779353</v>
      </c>
      <c r="P1236" t="str">
        <f t="shared" si="433"/>
        <v>-</v>
      </c>
      <c r="Q1236" t="str">
        <f t="shared" si="434"/>
        <v>Buy</v>
      </c>
      <c r="R1236" t="str">
        <f t="shared" si="425"/>
        <v>-</v>
      </c>
      <c r="S1236" t="str">
        <f t="shared" si="435"/>
        <v>-</v>
      </c>
      <c r="T1236">
        <f t="shared" si="427"/>
        <v>1.30142</v>
      </c>
      <c r="U1236">
        <f t="shared" si="428"/>
        <v>1.30084</v>
      </c>
      <c r="V1236" t="str">
        <f t="shared" si="429"/>
        <v>-</v>
      </c>
      <c r="W1236" t="str">
        <f t="shared" si="430"/>
        <v>-</v>
      </c>
      <c r="X1236" t="str">
        <f t="shared" si="417"/>
        <v>-</v>
      </c>
      <c r="Y1236">
        <f t="shared" si="418"/>
        <v>3878.584781984749</v>
      </c>
      <c r="Z1236">
        <f t="shared" si="419"/>
        <v>5045.4182277970413</v>
      </c>
      <c r="AA1236">
        <f t="shared" si="420"/>
        <v>45.418227797041254</v>
      </c>
    </row>
    <row r="1237" spans="1:27" x14ac:dyDescent="0.25">
      <c r="A1237" t="s">
        <v>1242</v>
      </c>
      <c r="B1237" s="2">
        <v>41255</v>
      </c>
      <c r="C1237" s="3">
        <v>0</v>
      </c>
      <c r="D1237">
        <v>1.3011200000000001</v>
      </c>
      <c r="E1237">
        <v>1.30965</v>
      </c>
      <c r="F1237">
        <v>1.29959</v>
      </c>
      <c r="G1237">
        <v>1.30653</v>
      </c>
      <c r="H1237">
        <v>144833</v>
      </c>
      <c r="I1237">
        <f t="shared" si="426"/>
        <v>-24.595469255663701</v>
      </c>
      <c r="J1237">
        <f t="shared" si="431"/>
        <v>1.2930521794871788</v>
      </c>
      <c r="K1237">
        <f t="shared" si="432"/>
        <v>1.2870642476631509</v>
      </c>
      <c r="L1237">
        <f t="shared" si="423"/>
        <v>1.2880372222222227</v>
      </c>
      <c r="M1237">
        <f t="shared" si="424"/>
        <v>1.2929990315638542</v>
      </c>
      <c r="N1237">
        <f t="shared" si="421"/>
        <v>1.293385</v>
      </c>
      <c r="O1237">
        <f t="shared" si="422"/>
        <v>1.2950356672717005</v>
      </c>
      <c r="P1237" t="str">
        <f t="shared" si="433"/>
        <v>-</v>
      </c>
      <c r="Q1237" t="str">
        <f t="shared" si="434"/>
        <v>Buy</v>
      </c>
      <c r="R1237" t="str">
        <f t="shared" si="425"/>
        <v>-</v>
      </c>
      <c r="S1237" t="str">
        <f t="shared" si="435"/>
        <v>-</v>
      </c>
      <c r="T1237">
        <f t="shared" si="427"/>
        <v>1.3068299999999999</v>
      </c>
      <c r="U1237">
        <f t="shared" si="428"/>
        <v>1.30623</v>
      </c>
      <c r="V1237" t="str">
        <f t="shared" si="429"/>
        <v>-</v>
      </c>
      <c r="W1237" t="str">
        <f t="shared" si="430"/>
        <v>-</v>
      </c>
      <c r="X1237" t="str">
        <f t="shared" si="417"/>
        <v>-</v>
      </c>
      <c r="Y1237">
        <f t="shared" si="418"/>
        <v>3878.584781984749</v>
      </c>
      <c r="Z1237">
        <f t="shared" si="419"/>
        <v>5066.3237997719389</v>
      </c>
      <c r="AA1237">
        <f t="shared" si="420"/>
        <v>66.323799771938866</v>
      </c>
    </row>
    <row r="1238" spans="1:27" x14ac:dyDescent="0.25">
      <c r="A1238" t="s">
        <v>1243</v>
      </c>
      <c r="B1238" s="2">
        <v>41256</v>
      </c>
      <c r="C1238" s="3">
        <v>0</v>
      </c>
      <c r="D1238">
        <v>1.30653</v>
      </c>
      <c r="E1238">
        <v>1.31</v>
      </c>
      <c r="F1238">
        <v>1.3041100000000001</v>
      </c>
      <c r="G1238">
        <v>1.30766</v>
      </c>
      <c r="H1238">
        <v>149318</v>
      </c>
      <c r="I1238">
        <f t="shared" si="426"/>
        <v>-20.024271844660174</v>
      </c>
      <c r="J1238">
        <f t="shared" si="431"/>
        <v>1.2931598717948711</v>
      </c>
      <c r="K1238">
        <f t="shared" si="432"/>
        <v>1.2875856591147168</v>
      </c>
      <c r="L1238">
        <f t="shared" si="423"/>
        <v>1.2883988888888895</v>
      </c>
      <c r="M1238">
        <f t="shared" si="424"/>
        <v>1.2937915163441864</v>
      </c>
      <c r="N1238">
        <f t="shared" si="421"/>
        <v>1.2946149999999996</v>
      </c>
      <c r="O1238">
        <f t="shared" si="422"/>
        <v>1.2960456138899645</v>
      </c>
      <c r="P1238" t="str">
        <f t="shared" si="433"/>
        <v>-</v>
      </c>
      <c r="Q1238" t="str">
        <f t="shared" si="434"/>
        <v>Buy</v>
      </c>
      <c r="R1238" t="str">
        <f t="shared" si="425"/>
        <v>-</v>
      </c>
      <c r="S1238" t="str">
        <f t="shared" si="435"/>
        <v>-</v>
      </c>
      <c r="T1238">
        <f t="shared" si="427"/>
        <v>1.3079799999999999</v>
      </c>
      <c r="U1238">
        <f t="shared" si="428"/>
        <v>1.3073399999999999</v>
      </c>
      <c r="V1238" t="str">
        <f t="shared" si="429"/>
        <v>-</v>
      </c>
      <c r="W1238" t="str">
        <f t="shared" si="430"/>
        <v>-</v>
      </c>
      <c r="X1238" t="str">
        <f t="shared" si="417"/>
        <v>-</v>
      </c>
      <c r="Y1238">
        <f t="shared" si="418"/>
        <v>3878.584781984749</v>
      </c>
      <c r="Z1238">
        <f t="shared" si="419"/>
        <v>5070.6290288799419</v>
      </c>
      <c r="AA1238">
        <f t="shared" si="420"/>
        <v>70.62902887994187</v>
      </c>
    </row>
    <row r="1239" spans="1:27" x14ac:dyDescent="0.25">
      <c r="A1239" t="s">
        <v>1244</v>
      </c>
      <c r="B1239" s="2">
        <v>41257</v>
      </c>
      <c r="C1239" s="3">
        <v>0</v>
      </c>
      <c r="D1239">
        <v>1.3076700000000001</v>
      </c>
      <c r="E1239">
        <v>1.3172600000000001</v>
      </c>
      <c r="F1239">
        <v>1.30663</v>
      </c>
      <c r="G1239">
        <v>1.31626</v>
      </c>
      <c r="H1239">
        <v>151916</v>
      </c>
      <c r="I1239">
        <f t="shared" si="426"/>
        <v>-3.4048348655093901</v>
      </c>
      <c r="J1239">
        <f t="shared" si="431"/>
        <v>1.2932017948717942</v>
      </c>
      <c r="K1239">
        <f t="shared" si="432"/>
        <v>1.2883115917953569</v>
      </c>
      <c r="L1239">
        <f t="shared" si="423"/>
        <v>1.2893091666666672</v>
      </c>
      <c r="M1239">
        <f t="shared" si="424"/>
        <v>1.2950060289742302</v>
      </c>
      <c r="N1239">
        <f t="shared" si="421"/>
        <v>1.2963641666666663</v>
      </c>
      <c r="O1239">
        <f t="shared" si="422"/>
        <v>1.2976627647787673</v>
      </c>
      <c r="P1239" t="str">
        <f t="shared" si="433"/>
        <v>-</v>
      </c>
      <c r="Q1239" t="str">
        <f t="shared" si="434"/>
        <v>Buy</v>
      </c>
      <c r="R1239" t="str">
        <f t="shared" si="425"/>
        <v>-</v>
      </c>
      <c r="S1239" t="str">
        <f t="shared" si="435"/>
        <v>-</v>
      </c>
      <c r="T1239">
        <f t="shared" si="427"/>
        <v>1.31664</v>
      </c>
      <c r="U1239">
        <f t="shared" si="428"/>
        <v>1.3158799999999999</v>
      </c>
      <c r="V1239" t="str">
        <f t="shared" si="429"/>
        <v>-</v>
      </c>
      <c r="W1239" t="str">
        <f t="shared" si="430"/>
        <v>-</v>
      </c>
      <c r="X1239" t="str">
        <f t="shared" si="417"/>
        <v>-</v>
      </c>
      <c r="Y1239">
        <f t="shared" si="418"/>
        <v>3878.584781984749</v>
      </c>
      <c r="Z1239">
        <f t="shared" si="419"/>
        <v>5103.7521429180915</v>
      </c>
      <c r="AA1239">
        <f t="shared" si="420"/>
        <v>103.75214291809152</v>
      </c>
    </row>
    <row r="1240" spans="1:27" x14ac:dyDescent="0.25">
      <c r="A1240" t="s">
        <v>1245</v>
      </c>
      <c r="B1240" s="2">
        <v>41259</v>
      </c>
      <c r="C1240" s="3">
        <v>0</v>
      </c>
      <c r="D1240">
        <v>1.31647</v>
      </c>
      <c r="E1240">
        <v>1.3187199999999999</v>
      </c>
      <c r="F1240">
        <v>1.3162799999999999</v>
      </c>
      <c r="G1240">
        <v>1.3165500000000001</v>
      </c>
      <c r="H1240">
        <v>9839</v>
      </c>
      <c r="I1240">
        <f t="shared" si="426"/>
        <v>-7.0385987674336334</v>
      </c>
      <c r="J1240">
        <f t="shared" si="431"/>
        <v>1.2932685897435892</v>
      </c>
      <c r="K1240">
        <f t="shared" si="432"/>
        <v>1.2890264882056011</v>
      </c>
      <c r="L1240">
        <f t="shared" si="423"/>
        <v>1.2902619444444448</v>
      </c>
      <c r="M1240">
        <f t="shared" si="424"/>
        <v>1.2961705679485962</v>
      </c>
      <c r="N1240">
        <f t="shared" si="421"/>
        <v>1.2980608333333332</v>
      </c>
      <c r="O1240">
        <f t="shared" si="422"/>
        <v>1.2991737435964659</v>
      </c>
      <c r="P1240" t="str">
        <f t="shared" si="433"/>
        <v>-</v>
      </c>
      <c r="Q1240" t="str">
        <f t="shared" si="434"/>
        <v>Buy</v>
      </c>
      <c r="R1240" t="str">
        <f t="shared" si="425"/>
        <v>-</v>
      </c>
      <c r="S1240" t="str">
        <f t="shared" si="435"/>
        <v>-</v>
      </c>
      <c r="T1240">
        <f t="shared" si="427"/>
        <v>1.31697</v>
      </c>
      <c r="U1240">
        <f t="shared" si="428"/>
        <v>1.31613</v>
      </c>
      <c r="V1240" t="str">
        <f t="shared" si="429"/>
        <v>-</v>
      </c>
      <c r="W1240" t="str">
        <f t="shared" si="430"/>
        <v>-</v>
      </c>
      <c r="X1240" t="str">
        <f t="shared" si="417"/>
        <v>-</v>
      </c>
      <c r="Y1240">
        <f t="shared" si="418"/>
        <v>3878.584781984749</v>
      </c>
      <c r="Z1240">
        <f t="shared" si="419"/>
        <v>5104.7217891135879</v>
      </c>
      <c r="AA1240">
        <f t="shared" si="420"/>
        <v>104.72178911358787</v>
      </c>
    </row>
    <row r="1241" spans="1:27" x14ac:dyDescent="0.25">
      <c r="A1241" t="s">
        <v>1246</v>
      </c>
      <c r="B1241" s="2">
        <v>41260</v>
      </c>
      <c r="C1241" s="3">
        <v>0</v>
      </c>
      <c r="D1241">
        <v>1.3165500000000001</v>
      </c>
      <c r="E1241">
        <v>1.31786</v>
      </c>
      <c r="F1241">
        <v>1.3143899999999999</v>
      </c>
      <c r="G1241">
        <v>1.3160799999999999</v>
      </c>
      <c r="H1241">
        <v>132582</v>
      </c>
      <c r="I1241">
        <f t="shared" si="426"/>
        <v>-8.5630879013946899</v>
      </c>
      <c r="J1241">
        <f t="shared" si="431"/>
        <v>1.2933364102564098</v>
      </c>
      <c r="K1241">
        <f t="shared" si="432"/>
        <v>1.2897113872383708</v>
      </c>
      <c r="L1241">
        <f t="shared" si="423"/>
        <v>1.2912655555555557</v>
      </c>
      <c r="M1241">
        <f t="shared" si="424"/>
        <v>1.2972467534648882</v>
      </c>
      <c r="N1241">
        <f t="shared" si="421"/>
        <v>1.2997033333333332</v>
      </c>
      <c r="O1241">
        <f t="shared" si="422"/>
        <v>1.3005262441087486</v>
      </c>
      <c r="P1241" t="str">
        <f t="shared" si="433"/>
        <v>-</v>
      </c>
      <c r="Q1241" t="str">
        <f t="shared" si="434"/>
        <v>Buy</v>
      </c>
      <c r="R1241" t="str">
        <f t="shared" si="425"/>
        <v>-</v>
      </c>
      <c r="S1241" t="str">
        <f t="shared" si="435"/>
        <v>-</v>
      </c>
      <c r="T1241">
        <f t="shared" si="427"/>
        <v>1.31654</v>
      </c>
      <c r="U1241">
        <f t="shared" si="428"/>
        <v>1.31562</v>
      </c>
      <c r="V1241" t="str">
        <f t="shared" si="429"/>
        <v>-</v>
      </c>
      <c r="W1241" t="str">
        <f t="shared" si="430"/>
        <v>-</v>
      </c>
      <c r="X1241" t="str">
        <f t="shared" ref="X1241:X1304" si="436">IF(R1241="Buy",$AG$54,IF(R1241="Sell",$AG$54/T1241,"-"))</f>
        <v>-</v>
      </c>
      <c r="Y1241">
        <f t="shared" ref="Y1241:Y1304" si="437">Y1240</f>
        <v>3878.584781984749</v>
      </c>
      <c r="Z1241">
        <f t="shared" ref="Z1241:Z1304" si="438">Y1241*U1241</f>
        <v>5102.7437108747754</v>
      </c>
      <c r="AA1241">
        <f t="shared" ref="AA1241:AA1304" si="439">Z1241-$AG$54</f>
        <v>102.74371087477539</v>
      </c>
    </row>
    <row r="1242" spans="1:27" x14ac:dyDescent="0.25">
      <c r="A1242" t="s">
        <v>1247</v>
      </c>
      <c r="B1242" s="2">
        <v>41261</v>
      </c>
      <c r="C1242" s="3">
        <v>0</v>
      </c>
      <c r="D1242">
        <v>1.31609</v>
      </c>
      <c r="E1242">
        <v>1.32376</v>
      </c>
      <c r="F1242">
        <v>1.31559</v>
      </c>
      <c r="G1242">
        <v>1.3228500000000001</v>
      </c>
      <c r="H1242">
        <v>133536</v>
      </c>
      <c r="I1242">
        <f t="shared" si="426"/>
        <v>-2.5369389461944931</v>
      </c>
      <c r="J1242">
        <f t="shared" si="431"/>
        <v>1.293570256410256</v>
      </c>
      <c r="K1242">
        <f t="shared" si="432"/>
        <v>1.2905503394601843</v>
      </c>
      <c r="L1242">
        <f t="shared" si="423"/>
        <v>1.2924411111111112</v>
      </c>
      <c r="M1242">
        <f t="shared" si="424"/>
        <v>1.2986307127370564</v>
      </c>
      <c r="N1242">
        <f t="shared" ref="N1242:N1305" si="440">AVERAGE(G1219:G1242)</f>
        <v>1.301438333333333</v>
      </c>
      <c r="O1242">
        <f t="shared" si="422"/>
        <v>1.3023121445800487</v>
      </c>
      <c r="P1242" t="str">
        <f t="shared" si="433"/>
        <v>-</v>
      </c>
      <c r="Q1242" t="str">
        <f t="shared" si="434"/>
        <v>Buy</v>
      </c>
      <c r="R1242" t="str">
        <f t="shared" si="425"/>
        <v>-</v>
      </c>
      <c r="S1242" t="str">
        <f t="shared" si="435"/>
        <v>-</v>
      </c>
      <c r="T1242">
        <f t="shared" si="427"/>
        <v>1.3233699999999999</v>
      </c>
      <c r="U1242">
        <f t="shared" si="428"/>
        <v>1.32233</v>
      </c>
      <c r="V1242" t="str">
        <f t="shared" si="429"/>
        <v>-</v>
      </c>
      <c r="W1242" t="str">
        <f t="shared" si="430"/>
        <v>-</v>
      </c>
      <c r="X1242" t="str">
        <f t="shared" si="436"/>
        <v>-</v>
      </c>
      <c r="Y1242">
        <f t="shared" si="437"/>
        <v>3878.584781984749</v>
      </c>
      <c r="Z1242">
        <f t="shared" si="438"/>
        <v>5128.7690147618932</v>
      </c>
      <c r="AA1242">
        <f t="shared" si="439"/>
        <v>128.76901476189323</v>
      </c>
    </row>
    <row r="1243" spans="1:27" x14ac:dyDescent="0.25">
      <c r="A1243" t="s">
        <v>1248</v>
      </c>
      <c r="B1243" s="2">
        <v>41262</v>
      </c>
      <c r="C1243" s="3">
        <v>0</v>
      </c>
      <c r="D1243">
        <v>1.3228</v>
      </c>
      <c r="E1243">
        <v>1.3308</v>
      </c>
      <c r="F1243">
        <v>1.3188</v>
      </c>
      <c r="G1243">
        <v>1.3212699999999999</v>
      </c>
      <c r="H1243">
        <v>162315</v>
      </c>
      <c r="I1243">
        <f t="shared" si="426"/>
        <v>-22.209275227219848</v>
      </c>
      <c r="J1243">
        <f t="shared" si="431"/>
        <v>1.2937697435897433</v>
      </c>
      <c r="K1243">
        <f t="shared" si="432"/>
        <v>1.2913280523852428</v>
      </c>
      <c r="L1243">
        <f t="shared" si="423"/>
        <v>1.2937091666666669</v>
      </c>
      <c r="M1243">
        <f t="shared" si="424"/>
        <v>1.2998544579945128</v>
      </c>
      <c r="N1243">
        <f t="shared" si="440"/>
        <v>1.3028920833333328</v>
      </c>
      <c r="O1243">
        <f t="shared" ref="O1243:O1306" si="441">$O1242*(1-(2/(24+1)))+$G1243*(2/(24+1))</f>
        <v>1.3038287730136449</v>
      </c>
      <c r="P1243" t="str">
        <f t="shared" si="433"/>
        <v>Sell</v>
      </c>
      <c r="Q1243" t="str">
        <f t="shared" si="434"/>
        <v>Buy</v>
      </c>
      <c r="R1243" t="str">
        <f t="shared" si="425"/>
        <v>-</v>
      </c>
      <c r="S1243" t="str">
        <f t="shared" si="435"/>
        <v>-</v>
      </c>
      <c r="T1243">
        <f t="shared" si="427"/>
        <v>1.3218300000000001</v>
      </c>
      <c r="U1243">
        <f t="shared" si="428"/>
        <v>1.3207100000000001</v>
      </c>
      <c r="V1243" t="str">
        <f t="shared" si="429"/>
        <v>-</v>
      </c>
      <c r="W1243" t="str">
        <f t="shared" si="430"/>
        <v>-</v>
      </c>
      <c r="X1243" t="str">
        <f t="shared" si="436"/>
        <v>-</v>
      </c>
      <c r="Y1243">
        <f t="shared" si="437"/>
        <v>3878.584781984749</v>
      </c>
      <c r="Z1243">
        <f t="shared" si="438"/>
        <v>5122.4857074150777</v>
      </c>
      <c r="AA1243">
        <f t="shared" si="439"/>
        <v>122.48570741507774</v>
      </c>
    </row>
    <row r="1244" spans="1:27" x14ac:dyDescent="0.25">
      <c r="A1244" t="s">
        <v>1249</v>
      </c>
      <c r="B1244" s="2">
        <v>41263</v>
      </c>
      <c r="C1244" s="3">
        <v>0</v>
      </c>
      <c r="D1244">
        <v>1.3212699999999999</v>
      </c>
      <c r="E1244">
        <v>1.3294600000000001</v>
      </c>
      <c r="F1244">
        <v>1.3203</v>
      </c>
      <c r="G1244">
        <v>1.3236600000000001</v>
      </c>
      <c r="H1244">
        <v>159005</v>
      </c>
      <c r="I1244">
        <f t="shared" si="426"/>
        <v>-16.639477977161324</v>
      </c>
      <c r="J1244">
        <f t="shared" si="431"/>
        <v>1.294107179487179</v>
      </c>
      <c r="K1244">
        <f t="shared" si="432"/>
        <v>1.2921465827046037</v>
      </c>
      <c r="L1244">
        <f t="shared" si="423"/>
        <v>1.2950855555555554</v>
      </c>
      <c r="M1244">
        <f t="shared" si="424"/>
        <v>1.3011412440488637</v>
      </c>
      <c r="N1244">
        <f t="shared" si="440"/>
        <v>1.3044029166666664</v>
      </c>
      <c r="O1244">
        <f t="shared" si="441"/>
        <v>1.3054152711725533</v>
      </c>
      <c r="P1244" t="str">
        <f t="shared" si="433"/>
        <v>-</v>
      </c>
      <c r="Q1244" t="str">
        <f t="shared" si="434"/>
        <v>Buy</v>
      </c>
      <c r="R1244" t="str">
        <f t="shared" si="425"/>
        <v>-</v>
      </c>
      <c r="S1244" t="str">
        <f t="shared" si="435"/>
        <v>-</v>
      </c>
      <c r="T1244">
        <f t="shared" si="427"/>
        <v>1.3242400000000001</v>
      </c>
      <c r="U1244">
        <f t="shared" si="428"/>
        <v>1.32308</v>
      </c>
      <c r="V1244" t="str">
        <f t="shared" si="429"/>
        <v>-</v>
      </c>
      <c r="W1244" t="str">
        <f t="shared" si="430"/>
        <v>-</v>
      </c>
      <c r="X1244" t="str">
        <f t="shared" si="436"/>
        <v>-</v>
      </c>
      <c r="Y1244">
        <f t="shared" si="437"/>
        <v>3878.584781984749</v>
      </c>
      <c r="Z1244">
        <f t="shared" si="438"/>
        <v>5131.6779533483823</v>
      </c>
      <c r="AA1244">
        <f t="shared" si="439"/>
        <v>131.67795334838229</v>
      </c>
    </row>
    <row r="1245" spans="1:27" x14ac:dyDescent="0.25">
      <c r="A1245" t="s">
        <v>1250</v>
      </c>
      <c r="B1245" s="2">
        <v>41264</v>
      </c>
      <c r="C1245" s="3">
        <v>0</v>
      </c>
      <c r="D1245">
        <v>1.3237000000000001</v>
      </c>
      <c r="E1245">
        <v>1.32379</v>
      </c>
      <c r="F1245">
        <v>1.31585</v>
      </c>
      <c r="G1245">
        <v>1.31867</v>
      </c>
      <c r="H1245">
        <v>177928</v>
      </c>
      <c r="I1245">
        <f t="shared" si="426"/>
        <v>-28.268468888370947</v>
      </c>
      <c r="J1245">
        <f t="shared" si="431"/>
        <v>1.2943732051282046</v>
      </c>
      <c r="K1245">
        <f t="shared" si="432"/>
        <v>1.2928180616234746</v>
      </c>
      <c r="L1245">
        <f t="shared" si="423"/>
        <v>1.296407222222222</v>
      </c>
      <c r="M1245">
        <f t="shared" si="424"/>
        <v>1.3020887443705467</v>
      </c>
      <c r="N1245">
        <f t="shared" si="440"/>
        <v>1.3052908333333331</v>
      </c>
      <c r="O1245">
        <f t="shared" si="441"/>
        <v>1.3064756494787491</v>
      </c>
      <c r="P1245" t="str">
        <f t="shared" si="433"/>
        <v>Sell</v>
      </c>
      <c r="Q1245" t="str">
        <f t="shared" si="434"/>
        <v>Buy</v>
      </c>
      <c r="R1245" t="str">
        <f t="shared" si="425"/>
        <v>-</v>
      </c>
      <c r="S1245" t="str">
        <f t="shared" si="435"/>
        <v>-</v>
      </c>
      <c r="T1245">
        <f t="shared" si="427"/>
        <v>1.31921</v>
      </c>
      <c r="U1245">
        <f t="shared" si="428"/>
        <v>1.31813</v>
      </c>
      <c r="V1245" t="str">
        <f t="shared" si="429"/>
        <v>-</v>
      </c>
      <c r="W1245" t="str">
        <f t="shared" si="430"/>
        <v>-</v>
      </c>
      <c r="X1245" t="str">
        <f t="shared" si="436"/>
        <v>-</v>
      </c>
      <c r="Y1245">
        <f t="shared" si="437"/>
        <v>3878.584781984749</v>
      </c>
      <c r="Z1245">
        <f t="shared" si="438"/>
        <v>5112.4789586775578</v>
      </c>
      <c r="AA1245">
        <f t="shared" si="439"/>
        <v>112.47895867755778</v>
      </c>
    </row>
    <row r="1246" spans="1:27" x14ac:dyDescent="0.25">
      <c r="A1246" t="s">
        <v>1251</v>
      </c>
      <c r="B1246" s="2">
        <v>41266</v>
      </c>
      <c r="C1246" s="3">
        <v>0</v>
      </c>
      <c r="D1246">
        <v>1.3171900000000001</v>
      </c>
      <c r="E1246">
        <v>1.3184899999999999</v>
      </c>
      <c r="F1246">
        <v>1.3171900000000001</v>
      </c>
      <c r="G1246">
        <v>1.3179700000000001</v>
      </c>
      <c r="H1246">
        <v>4180</v>
      </c>
      <c r="I1246">
        <f t="shared" si="426"/>
        <v>-29.899790258680721</v>
      </c>
      <c r="J1246">
        <f t="shared" si="431"/>
        <v>1.2946462820512816</v>
      </c>
      <c r="K1246">
        <f t="shared" si="432"/>
        <v>1.2934548195570574</v>
      </c>
      <c r="L1246">
        <f t="shared" si="423"/>
        <v>1.297683611111111</v>
      </c>
      <c r="M1246">
        <f t="shared" si="424"/>
        <v>1.3029471906207875</v>
      </c>
      <c r="N1246">
        <f t="shared" si="440"/>
        <v>1.3061620833333329</v>
      </c>
      <c r="O1246">
        <f t="shared" si="441"/>
        <v>1.3073951975204492</v>
      </c>
      <c r="P1246" t="str">
        <f t="shared" si="433"/>
        <v>-</v>
      </c>
      <c r="Q1246" t="str">
        <f t="shared" si="434"/>
        <v>Buy</v>
      </c>
      <c r="R1246" t="str">
        <f t="shared" si="425"/>
        <v>-</v>
      </c>
      <c r="S1246" t="str">
        <f t="shared" si="435"/>
        <v>-</v>
      </c>
      <c r="T1246">
        <f t="shared" si="427"/>
        <v>1.3184100000000001</v>
      </c>
      <c r="U1246">
        <f t="shared" si="428"/>
        <v>1.3175300000000001</v>
      </c>
      <c r="V1246" t="str">
        <f t="shared" si="429"/>
        <v>-</v>
      </c>
      <c r="W1246" t="str">
        <f t="shared" si="430"/>
        <v>-</v>
      </c>
      <c r="X1246" t="str">
        <f t="shared" si="436"/>
        <v>-</v>
      </c>
      <c r="Y1246">
        <f t="shared" si="437"/>
        <v>3878.584781984749</v>
      </c>
      <c r="Z1246">
        <f t="shared" si="438"/>
        <v>5110.1518078083664</v>
      </c>
      <c r="AA1246">
        <f t="shared" si="439"/>
        <v>110.15180780836636</v>
      </c>
    </row>
    <row r="1247" spans="1:27" x14ac:dyDescent="0.25">
      <c r="A1247" t="s">
        <v>1252</v>
      </c>
      <c r="B1247" s="2">
        <v>41267</v>
      </c>
      <c r="C1247" s="3">
        <v>0</v>
      </c>
      <c r="D1247">
        <v>1.31796</v>
      </c>
      <c r="E1247">
        <v>1.32335</v>
      </c>
      <c r="F1247">
        <v>1.3171200000000001</v>
      </c>
      <c r="G1247">
        <v>1.3178799999999999</v>
      </c>
      <c r="H1247">
        <v>89994</v>
      </c>
      <c r="I1247">
        <f t="shared" si="426"/>
        <v>-30.587121212121271</v>
      </c>
      <c r="J1247">
        <f t="shared" si="431"/>
        <v>1.2949520512820509</v>
      </c>
      <c r="K1247">
        <f t="shared" si="432"/>
        <v>1.294073178555613</v>
      </c>
      <c r="L1247">
        <f t="shared" si="423"/>
        <v>1.2989980555555554</v>
      </c>
      <c r="M1247">
        <f t="shared" si="424"/>
        <v>1.3037543695061502</v>
      </c>
      <c r="N1247">
        <f t="shared" si="440"/>
        <v>1.306957083333333</v>
      </c>
      <c r="O1247">
        <f t="shared" si="441"/>
        <v>1.3082339817188133</v>
      </c>
      <c r="P1247" t="str">
        <f t="shared" si="433"/>
        <v>-</v>
      </c>
      <c r="Q1247" t="str">
        <f t="shared" si="434"/>
        <v>Buy</v>
      </c>
      <c r="R1247" t="str">
        <f t="shared" si="425"/>
        <v>-</v>
      </c>
      <c r="S1247" t="str">
        <f t="shared" si="435"/>
        <v>-</v>
      </c>
      <c r="T1247">
        <f t="shared" si="427"/>
        <v>1.3182100000000001</v>
      </c>
      <c r="U1247">
        <f t="shared" si="428"/>
        <v>1.31755</v>
      </c>
      <c r="V1247" t="str">
        <f t="shared" si="429"/>
        <v>-</v>
      </c>
      <c r="W1247" t="str">
        <f t="shared" si="430"/>
        <v>-</v>
      </c>
      <c r="X1247" t="str">
        <f t="shared" si="436"/>
        <v>-</v>
      </c>
      <c r="Y1247">
        <f t="shared" si="437"/>
        <v>3878.584781984749</v>
      </c>
      <c r="Z1247">
        <f t="shared" si="438"/>
        <v>5110.2293795040059</v>
      </c>
      <c r="AA1247">
        <f t="shared" si="439"/>
        <v>110.22937950400592</v>
      </c>
    </row>
    <row r="1248" spans="1:27" x14ac:dyDescent="0.25">
      <c r="A1248" t="s">
        <v>1253</v>
      </c>
      <c r="B1248" s="2">
        <v>41268</v>
      </c>
      <c r="C1248" s="3">
        <v>0</v>
      </c>
      <c r="D1248">
        <v>1.3180099999999999</v>
      </c>
      <c r="E1248">
        <v>1.3202499999999999</v>
      </c>
      <c r="F1248">
        <v>1.31704</v>
      </c>
      <c r="G1248">
        <v>1.3179799999999999</v>
      </c>
      <c r="H1248">
        <v>21665</v>
      </c>
      <c r="I1248">
        <f t="shared" si="426"/>
        <v>-30.350378787878874</v>
      </c>
      <c r="J1248">
        <f t="shared" si="431"/>
        <v>1.2953130769230765</v>
      </c>
      <c r="K1248">
        <f t="shared" si="432"/>
        <v>1.2946784145415469</v>
      </c>
      <c r="L1248">
        <f t="shared" si="423"/>
        <v>1.3003055555555554</v>
      </c>
      <c r="M1248">
        <f t="shared" si="424"/>
        <v>1.3045233225058177</v>
      </c>
      <c r="N1248">
        <f t="shared" si="440"/>
        <v>1.3079679166666665</v>
      </c>
      <c r="O1248">
        <f t="shared" si="441"/>
        <v>1.3090136631813083</v>
      </c>
      <c r="P1248" t="str">
        <f t="shared" si="433"/>
        <v>-</v>
      </c>
      <c r="Q1248" t="str">
        <f t="shared" si="434"/>
        <v>Buy</v>
      </c>
      <c r="R1248" t="str">
        <f t="shared" si="425"/>
        <v>-</v>
      </c>
      <c r="S1248" t="str">
        <f t="shared" si="435"/>
        <v>-</v>
      </c>
      <c r="T1248">
        <f t="shared" si="427"/>
        <v>1.31823</v>
      </c>
      <c r="U1248">
        <f t="shared" si="428"/>
        <v>1.3177300000000001</v>
      </c>
      <c r="V1248" t="str">
        <f t="shared" si="429"/>
        <v>-</v>
      </c>
      <c r="W1248" t="str">
        <f t="shared" si="430"/>
        <v>-</v>
      </c>
      <c r="X1248" t="str">
        <f t="shared" si="436"/>
        <v>-</v>
      </c>
      <c r="Y1248">
        <f t="shared" si="437"/>
        <v>3878.584781984749</v>
      </c>
      <c r="Z1248">
        <f t="shared" si="438"/>
        <v>5110.9275247647638</v>
      </c>
      <c r="AA1248">
        <f t="shared" si="439"/>
        <v>110.9275247647638</v>
      </c>
    </row>
    <row r="1249" spans="1:27" x14ac:dyDescent="0.25">
      <c r="A1249" t="s">
        <v>1254</v>
      </c>
      <c r="B1249" s="2">
        <v>41269</v>
      </c>
      <c r="C1249" s="3">
        <v>0</v>
      </c>
      <c r="D1249">
        <v>1.3179799999999999</v>
      </c>
      <c r="E1249">
        <v>1.3253299999999999</v>
      </c>
      <c r="F1249">
        <v>1.31708</v>
      </c>
      <c r="G1249">
        <v>1.3227599999999999</v>
      </c>
      <c r="H1249">
        <v>98303</v>
      </c>
      <c r="I1249">
        <f t="shared" si="426"/>
        <v>-21.191354770690641</v>
      </c>
      <c r="J1249">
        <f t="shared" si="431"/>
        <v>1.2957615384615384</v>
      </c>
      <c r="K1249">
        <f t="shared" si="432"/>
        <v>1.2953893407556849</v>
      </c>
      <c r="L1249">
        <f t="shared" si="423"/>
        <v>1.3016897222222221</v>
      </c>
      <c r="M1249">
        <f t="shared" si="424"/>
        <v>1.3055090888568546</v>
      </c>
      <c r="N1249">
        <f t="shared" si="440"/>
        <v>1.3091237499999997</v>
      </c>
      <c r="O1249">
        <f t="shared" si="441"/>
        <v>1.3101133701268037</v>
      </c>
      <c r="P1249" t="str">
        <f t="shared" si="433"/>
        <v>-</v>
      </c>
      <c r="Q1249" t="str">
        <f t="shared" si="434"/>
        <v>Buy</v>
      </c>
      <c r="R1249" t="str">
        <f t="shared" si="425"/>
        <v>-</v>
      </c>
      <c r="S1249" t="str">
        <f t="shared" si="435"/>
        <v>-</v>
      </c>
      <c r="T1249">
        <f t="shared" si="427"/>
        <v>1.32297</v>
      </c>
      <c r="U1249">
        <f t="shared" si="428"/>
        <v>1.3225499999999999</v>
      </c>
      <c r="V1249" t="str">
        <f t="shared" si="429"/>
        <v>-</v>
      </c>
      <c r="W1249" t="str">
        <f t="shared" si="430"/>
        <v>-</v>
      </c>
      <c r="X1249" t="str">
        <f t="shared" si="436"/>
        <v>-</v>
      </c>
      <c r="Y1249">
        <f t="shared" si="437"/>
        <v>3878.584781984749</v>
      </c>
      <c r="Z1249">
        <f t="shared" si="438"/>
        <v>5129.6223034139293</v>
      </c>
      <c r="AA1249">
        <f t="shared" si="439"/>
        <v>129.62230341392933</v>
      </c>
    </row>
    <row r="1250" spans="1:27" x14ac:dyDescent="0.25">
      <c r="A1250" t="s">
        <v>1255</v>
      </c>
      <c r="B1250" s="2">
        <v>41270</v>
      </c>
      <c r="C1250" s="3">
        <v>0</v>
      </c>
      <c r="D1250">
        <v>1.3228</v>
      </c>
      <c r="E1250">
        <v>1.3283400000000001</v>
      </c>
      <c r="F1250">
        <v>1.3201099999999999</v>
      </c>
      <c r="G1250">
        <v>1.3247800000000001</v>
      </c>
      <c r="H1250">
        <v>136218</v>
      </c>
      <c r="I1250">
        <f t="shared" si="426"/>
        <v>-19.288689522588665</v>
      </c>
      <c r="J1250">
        <f t="shared" si="431"/>
        <v>1.296191923076923</v>
      </c>
      <c r="K1250">
        <f t="shared" si="432"/>
        <v>1.2961334080783256</v>
      </c>
      <c r="L1250">
        <f t="shared" si="423"/>
        <v>1.3029852777777775</v>
      </c>
      <c r="M1250">
        <f t="shared" si="424"/>
        <v>1.306550759729457</v>
      </c>
      <c r="N1250">
        <f t="shared" si="440"/>
        <v>1.3102741666666666</v>
      </c>
      <c r="O1250">
        <f t="shared" si="441"/>
        <v>1.3112867005166595</v>
      </c>
      <c r="P1250" t="str">
        <f t="shared" si="433"/>
        <v>-</v>
      </c>
      <c r="Q1250" t="str">
        <f t="shared" si="434"/>
        <v>Buy</v>
      </c>
      <c r="R1250" t="str">
        <f t="shared" si="425"/>
        <v>-</v>
      </c>
      <c r="S1250" t="str">
        <f t="shared" si="435"/>
        <v>-</v>
      </c>
      <c r="T1250">
        <f t="shared" si="427"/>
        <v>1.3249299999999999</v>
      </c>
      <c r="U1250">
        <f t="shared" si="428"/>
        <v>1.32463</v>
      </c>
      <c r="V1250" t="str">
        <f t="shared" si="429"/>
        <v>-</v>
      </c>
      <c r="W1250" t="str">
        <f t="shared" si="430"/>
        <v>-</v>
      </c>
      <c r="X1250" t="str">
        <f t="shared" si="436"/>
        <v>-</v>
      </c>
      <c r="Y1250">
        <f t="shared" si="437"/>
        <v>3878.584781984749</v>
      </c>
      <c r="Z1250">
        <f t="shared" si="438"/>
        <v>5137.6897597604584</v>
      </c>
      <c r="AA1250">
        <f t="shared" si="439"/>
        <v>137.6897597604584</v>
      </c>
    </row>
    <row r="1251" spans="1:27" x14ac:dyDescent="0.25">
      <c r="A1251" t="s">
        <v>1256</v>
      </c>
      <c r="B1251" s="2">
        <v>41271</v>
      </c>
      <c r="C1251" s="3">
        <v>0</v>
      </c>
      <c r="D1251">
        <v>1.32477</v>
      </c>
      <c r="E1251">
        <v>1.3256399999999999</v>
      </c>
      <c r="F1251">
        <v>1.3165500000000001</v>
      </c>
      <c r="G1251">
        <v>1.3213999999999999</v>
      </c>
      <c r="H1251">
        <v>121329</v>
      </c>
      <c r="I1251">
        <f t="shared" si="426"/>
        <v>-35.21918321468759</v>
      </c>
      <c r="J1251">
        <f t="shared" si="431"/>
        <v>1.2966469230769229</v>
      </c>
      <c r="K1251">
        <f t="shared" si="432"/>
        <v>1.2967730686333045</v>
      </c>
      <c r="L1251">
        <f t="shared" si="423"/>
        <v>1.3042941666666663</v>
      </c>
      <c r="M1251">
        <f t="shared" si="424"/>
        <v>1.3073534213657025</v>
      </c>
      <c r="N1251">
        <f t="shared" si="440"/>
        <v>1.3112241666666666</v>
      </c>
      <c r="O1251">
        <f t="shared" si="441"/>
        <v>1.3120957644753268</v>
      </c>
      <c r="P1251" t="str">
        <f t="shared" si="433"/>
        <v>Sell</v>
      </c>
      <c r="Q1251" t="str">
        <f t="shared" si="434"/>
        <v>Buy</v>
      </c>
      <c r="R1251" t="str">
        <f t="shared" si="425"/>
        <v>-</v>
      </c>
      <c r="S1251" t="str">
        <f t="shared" si="435"/>
        <v>-</v>
      </c>
      <c r="T1251">
        <f t="shared" si="427"/>
        <v>1.3215399999999999</v>
      </c>
      <c r="U1251">
        <f t="shared" si="428"/>
        <v>1.3212600000000001</v>
      </c>
      <c r="V1251" t="str">
        <f t="shared" si="429"/>
        <v>-</v>
      </c>
      <c r="W1251" t="str">
        <f t="shared" si="430"/>
        <v>-</v>
      </c>
      <c r="X1251" t="str">
        <f t="shared" si="436"/>
        <v>-</v>
      </c>
      <c r="Y1251">
        <f t="shared" si="437"/>
        <v>3878.584781984749</v>
      </c>
      <c r="Z1251">
        <f t="shared" si="438"/>
        <v>5124.6189290451703</v>
      </c>
      <c r="AA1251">
        <f t="shared" si="439"/>
        <v>124.61892904517026</v>
      </c>
    </row>
    <row r="1252" spans="1:27" x14ac:dyDescent="0.25">
      <c r="A1252" t="s">
        <v>1257</v>
      </c>
      <c r="B1252" s="2">
        <v>41273</v>
      </c>
      <c r="C1252" s="3">
        <v>0</v>
      </c>
      <c r="D1252">
        <v>1.32091</v>
      </c>
      <c r="E1252">
        <v>1.3232200000000001</v>
      </c>
      <c r="F1252">
        <v>1.32091</v>
      </c>
      <c r="G1252">
        <v>1.3225899999999999</v>
      </c>
      <c r="H1252">
        <v>4964</v>
      </c>
      <c r="I1252">
        <f t="shared" si="426"/>
        <v>-33.967728589160288</v>
      </c>
      <c r="J1252">
        <f t="shared" si="431"/>
        <v>1.2971838461538461</v>
      </c>
      <c r="K1252">
        <f t="shared" si="432"/>
        <v>1.2974266618324612</v>
      </c>
      <c r="L1252">
        <f t="shared" si="423"/>
        <v>1.3055930555555553</v>
      </c>
      <c r="M1252">
        <f t="shared" si="424"/>
        <v>1.3081770202107996</v>
      </c>
      <c r="N1252">
        <f t="shared" si="440"/>
        <v>1.3121845833333332</v>
      </c>
      <c r="O1252">
        <f t="shared" si="441"/>
        <v>1.3129353033173006</v>
      </c>
      <c r="P1252" t="str">
        <f t="shared" si="433"/>
        <v>-</v>
      </c>
      <c r="Q1252" t="str">
        <f t="shared" si="434"/>
        <v>Buy</v>
      </c>
      <c r="R1252" t="str">
        <f t="shared" si="425"/>
        <v>-</v>
      </c>
      <c r="S1252" t="str">
        <f t="shared" si="435"/>
        <v>-</v>
      </c>
      <c r="T1252">
        <f t="shared" si="427"/>
        <v>1.3227199999999999</v>
      </c>
      <c r="U1252">
        <f t="shared" si="428"/>
        <v>1.32246</v>
      </c>
      <c r="V1252" t="str">
        <f t="shared" si="429"/>
        <v>-</v>
      </c>
      <c r="W1252" t="str">
        <f t="shared" si="430"/>
        <v>-</v>
      </c>
      <c r="X1252" t="str">
        <f t="shared" si="436"/>
        <v>-</v>
      </c>
      <c r="Y1252">
        <f t="shared" si="437"/>
        <v>3878.584781984749</v>
      </c>
      <c r="Z1252">
        <f t="shared" si="438"/>
        <v>5129.2732307835513</v>
      </c>
      <c r="AA1252">
        <f t="shared" si="439"/>
        <v>129.2732307835513</v>
      </c>
    </row>
    <row r="1253" spans="1:27" x14ac:dyDescent="0.25">
      <c r="A1253" t="s">
        <v>1258</v>
      </c>
      <c r="B1253" s="2">
        <v>41274</v>
      </c>
      <c r="C1253" s="3">
        <v>0</v>
      </c>
      <c r="D1253">
        <v>1.3225899999999999</v>
      </c>
      <c r="E1253">
        <v>1.3234399999999999</v>
      </c>
      <c r="F1253">
        <v>1.31738</v>
      </c>
      <c r="G1253">
        <v>1.3194900000000001</v>
      </c>
      <c r="H1253">
        <v>114781</v>
      </c>
      <c r="I1253">
        <f t="shared" si="426"/>
        <v>-68.921389396708747</v>
      </c>
      <c r="J1253">
        <f t="shared" si="431"/>
        <v>1.2975776923076923</v>
      </c>
      <c r="K1253">
        <f t="shared" si="432"/>
        <v>1.29798522735569</v>
      </c>
      <c r="L1253">
        <f t="shared" si="423"/>
        <v>1.3067827777777774</v>
      </c>
      <c r="M1253">
        <f t="shared" si="424"/>
        <v>1.3087885326318376</v>
      </c>
      <c r="N1253">
        <f t="shared" si="440"/>
        <v>1.3127320833333334</v>
      </c>
      <c r="O1253">
        <f t="shared" si="441"/>
        <v>1.3134596790519166</v>
      </c>
      <c r="P1253" t="str">
        <f t="shared" si="433"/>
        <v>-</v>
      </c>
      <c r="Q1253" t="str">
        <f t="shared" si="434"/>
        <v>Buy</v>
      </c>
      <c r="R1253" t="str">
        <f t="shared" si="425"/>
        <v>-</v>
      </c>
      <c r="S1253" t="str">
        <f t="shared" si="435"/>
        <v>-</v>
      </c>
      <c r="T1253">
        <f t="shared" si="427"/>
        <v>1.3196099999999999</v>
      </c>
      <c r="U1253">
        <f t="shared" si="428"/>
        <v>1.3193699999999999</v>
      </c>
      <c r="V1253" t="str">
        <f t="shared" si="429"/>
        <v>-</v>
      </c>
      <c r="W1253" t="str">
        <f t="shared" si="430"/>
        <v>-</v>
      </c>
      <c r="X1253" t="str">
        <f t="shared" si="436"/>
        <v>-</v>
      </c>
      <c r="Y1253">
        <f t="shared" si="437"/>
        <v>3878.584781984749</v>
      </c>
      <c r="Z1253">
        <f t="shared" si="438"/>
        <v>5117.2884038072179</v>
      </c>
      <c r="AA1253">
        <f t="shared" si="439"/>
        <v>117.28840380721795</v>
      </c>
    </row>
    <row r="1254" spans="1:27" x14ac:dyDescent="0.25">
      <c r="A1254" t="s">
        <v>1259</v>
      </c>
      <c r="B1254" s="2">
        <v>41275</v>
      </c>
      <c r="C1254" s="3">
        <v>0</v>
      </c>
      <c r="D1254">
        <v>1.3194999999999999</v>
      </c>
      <c r="E1254">
        <v>1.3219700000000001</v>
      </c>
      <c r="F1254">
        <v>1.3186599999999999</v>
      </c>
      <c r="G1254">
        <v>1.3197700000000001</v>
      </c>
      <c r="H1254">
        <v>5224</v>
      </c>
      <c r="I1254">
        <f t="shared" si="426"/>
        <v>-67.21511273613558</v>
      </c>
      <c r="J1254">
        <f t="shared" si="431"/>
        <v>1.2979452564102565</v>
      </c>
      <c r="K1254">
        <f t="shared" si="432"/>
        <v>1.2985367405871915</v>
      </c>
      <c r="L1254">
        <f t="shared" ref="L1254:L1317" si="442">AVERAGE(G1219:G1254)</f>
        <v>1.3078538888888884</v>
      </c>
      <c r="M1254">
        <f t="shared" si="424"/>
        <v>1.3093821254625491</v>
      </c>
      <c r="N1254">
        <f t="shared" si="440"/>
        <v>1.3131437499999998</v>
      </c>
      <c r="O1254">
        <f t="shared" si="441"/>
        <v>1.3139645047277635</v>
      </c>
      <c r="P1254" t="str">
        <f t="shared" si="433"/>
        <v>-</v>
      </c>
      <c r="Q1254" t="str">
        <f t="shared" si="434"/>
        <v>Buy</v>
      </c>
      <c r="R1254" t="str">
        <f t="shared" si="425"/>
        <v>-</v>
      </c>
      <c r="S1254" t="str">
        <f t="shared" si="435"/>
        <v>-</v>
      </c>
      <c r="T1254">
        <f t="shared" si="427"/>
        <v>1.3198799999999999</v>
      </c>
      <c r="U1254">
        <f t="shared" si="428"/>
        <v>1.3196600000000001</v>
      </c>
      <c r="V1254" t="str">
        <f t="shared" si="429"/>
        <v>-</v>
      </c>
      <c r="W1254" t="str">
        <f t="shared" si="430"/>
        <v>-</v>
      </c>
      <c r="X1254" t="str">
        <f t="shared" si="436"/>
        <v>-</v>
      </c>
      <c r="Y1254">
        <f t="shared" si="437"/>
        <v>3878.584781984749</v>
      </c>
      <c r="Z1254">
        <f t="shared" si="438"/>
        <v>5118.4131933939943</v>
      </c>
      <c r="AA1254">
        <f t="shared" si="439"/>
        <v>118.41319339399433</v>
      </c>
    </row>
    <row r="1255" spans="1:27" x14ac:dyDescent="0.25">
      <c r="A1255" t="s">
        <v>1260</v>
      </c>
      <c r="B1255" s="2">
        <v>41276</v>
      </c>
      <c r="C1255" s="3">
        <v>0</v>
      </c>
      <c r="D1255">
        <v>1.31975</v>
      </c>
      <c r="E1255">
        <v>1.3299099999999999</v>
      </c>
      <c r="F1255">
        <v>1.3157000000000001</v>
      </c>
      <c r="G1255">
        <v>1.31833</v>
      </c>
      <c r="H1255">
        <v>188946</v>
      </c>
      <c r="I1255">
        <f t="shared" si="426"/>
        <v>-81.985535831689845</v>
      </c>
      <c r="J1255">
        <f t="shared" si="431"/>
        <v>1.2982793589743593</v>
      </c>
      <c r="K1255">
        <f t="shared" si="432"/>
        <v>1.2990378357621992</v>
      </c>
      <c r="L1255">
        <f t="shared" si="442"/>
        <v>1.3087413888888886</v>
      </c>
      <c r="M1255">
        <f t="shared" ref="M1255:M1318" si="443">$M1254*(1-(2/(36+1)))+$G1255*(2/(36+1))</f>
        <v>1.3098657943564653</v>
      </c>
      <c r="N1255">
        <f t="shared" si="440"/>
        <v>1.3136066666666664</v>
      </c>
      <c r="O1255">
        <f t="shared" si="441"/>
        <v>1.3143137443495425</v>
      </c>
      <c r="P1255" t="str">
        <f t="shared" si="433"/>
        <v>-</v>
      </c>
      <c r="Q1255" t="str">
        <f t="shared" si="434"/>
        <v>Buy</v>
      </c>
      <c r="R1255" t="str">
        <f t="shared" si="425"/>
        <v>-</v>
      </c>
      <c r="S1255" t="str">
        <f t="shared" si="435"/>
        <v>-</v>
      </c>
      <c r="T1255">
        <f t="shared" si="427"/>
        <v>1.3184499999999999</v>
      </c>
      <c r="U1255">
        <f t="shared" si="428"/>
        <v>1.3182100000000001</v>
      </c>
      <c r="V1255" t="str">
        <f t="shared" si="429"/>
        <v>-</v>
      </c>
      <c r="W1255" t="str">
        <f t="shared" si="430"/>
        <v>-</v>
      </c>
      <c r="X1255" t="str">
        <f t="shared" si="436"/>
        <v>-</v>
      </c>
      <c r="Y1255">
        <f t="shared" si="437"/>
        <v>3878.584781984749</v>
      </c>
      <c r="Z1255">
        <f t="shared" si="438"/>
        <v>5112.789245460116</v>
      </c>
      <c r="AA1255">
        <f t="shared" si="439"/>
        <v>112.78924546011604</v>
      </c>
    </row>
    <row r="1256" spans="1:27" x14ac:dyDescent="0.25">
      <c r="A1256" t="s">
        <v>1261</v>
      </c>
      <c r="B1256" s="2">
        <v>41277</v>
      </c>
      <c r="C1256" s="3">
        <v>0</v>
      </c>
      <c r="D1256">
        <v>1.31836</v>
      </c>
      <c r="E1256">
        <v>1.31887</v>
      </c>
      <c r="F1256">
        <v>1.3022199999999999</v>
      </c>
      <c r="G1256">
        <v>1.30243</v>
      </c>
      <c r="H1256">
        <v>183100</v>
      </c>
      <c r="I1256">
        <f t="shared" si="426"/>
        <v>-99.265220433869686</v>
      </c>
      <c r="J1256">
        <f t="shared" si="431"/>
        <v>1.2982943589743594</v>
      </c>
      <c r="K1256">
        <f t="shared" si="432"/>
        <v>1.2991237133378397</v>
      </c>
      <c r="L1256">
        <f t="shared" si="442"/>
        <v>1.3091588888888888</v>
      </c>
      <c r="M1256">
        <f t="shared" si="443"/>
        <v>1.3094638595263861</v>
      </c>
      <c r="N1256">
        <f t="shared" si="440"/>
        <v>1.3138695833333334</v>
      </c>
      <c r="O1256">
        <f t="shared" si="441"/>
        <v>1.3133630448015792</v>
      </c>
      <c r="P1256" t="str">
        <f t="shared" si="433"/>
        <v>-</v>
      </c>
      <c r="Q1256" t="str">
        <f t="shared" si="434"/>
        <v>Buy</v>
      </c>
      <c r="R1256" t="str">
        <f t="shared" si="425"/>
        <v>-</v>
      </c>
      <c r="S1256" t="str">
        <f t="shared" si="435"/>
        <v>-</v>
      </c>
      <c r="T1256">
        <f t="shared" si="427"/>
        <v>1.3027</v>
      </c>
      <c r="U1256">
        <f t="shared" si="428"/>
        <v>1.30216</v>
      </c>
      <c r="V1256" t="str">
        <f t="shared" si="429"/>
        <v>-</v>
      </c>
      <c r="W1256" t="str">
        <f t="shared" si="430"/>
        <v>-</v>
      </c>
      <c r="X1256" t="str">
        <f t="shared" si="436"/>
        <v>-</v>
      </c>
      <c r="Y1256">
        <f t="shared" si="437"/>
        <v>3878.584781984749</v>
      </c>
      <c r="Z1256">
        <f t="shared" si="438"/>
        <v>5050.5379597092606</v>
      </c>
      <c r="AA1256">
        <f t="shared" si="439"/>
        <v>50.537959709260576</v>
      </c>
    </row>
    <row r="1257" spans="1:27" x14ac:dyDescent="0.25">
      <c r="A1257" t="s">
        <v>1262</v>
      </c>
      <c r="B1257" s="2">
        <v>41278</v>
      </c>
      <c r="C1257" s="3">
        <v>0</v>
      </c>
      <c r="D1257">
        <v>1.3024</v>
      </c>
      <c r="E1257">
        <v>1.3089200000000001</v>
      </c>
      <c r="F1257">
        <v>1.2997099999999999</v>
      </c>
      <c r="G1257">
        <v>1.3067800000000001</v>
      </c>
      <c r="H1257">
        <v>171423</v>
      </c>
      <c r="I1257">
        <f t="shared" si="426"/>
        <v>-76.589403973509505</v>
      </c>
      <c r="J1257">
        <f t="shared" si="431"/>
        <v>1.2983371794871799</v>
      </c>
      <c r="K1257">
        <f t="shared" si="432"/>
        <v>1.2993175433799198</v>
      </c>
      <c r="L1257">
        <f t="shared" si="442"/>
        <v>1.3094205555555556</v>
      </c>
      <c r="M1257">
        <f t="shared" si="443"/>
        <v>1.3093187860384734</v>
      </c>
      <c r="N1257">
        <f t="shared" si="440"/>
        <v>1.3144633333333333</v>
      </c>
      <c r="O1257">
        <f t="shared" si="441"/>
        <v>1.3128364012174527</v>
      </c>
      <c r="P1257" t="str">
        <f t="shared" si="433"/>
        <v>Buy</v>
      </c>
      <c r="Q1257" t="str">
        <f t="shared" si="434"/>
        <v>Buy</v>
      </c>
      <c r="R1257" t="str">
        <f t="shared" si="425"/>
        <v>Buy</v>
      </c>
      <c r="S1257" t="str">
        <f t="shared" si="435"/>
        <v>-</v>
      </c>
      <c r="T1257">
        <f t="shared" si="427"/>
        <v>1.3070900000000001</v>
      </c>
      <c r="U1257">
        <f t="shared" si="428"/>
        <v>1.30647</v>
      </c>
      <c r="V1257" t="str">
        <f t="shared" si="429"/>
        <v>-</v>
      </c>
      <c r="W1257" t="str">
        <f t="shared" si="430"/>
        <v>-</v>
      </c>
      <c r="X1257">
        <f t="shared" si="436"/>
        <v>5000</v>
      </c>
      <c r="Y1257">
        <f t="shared" si="437"/>
        <v>3878.584781984749</v>
      </c>
      <c r="Z1257">
        <f t="shared" si="438"/>
        <v>5067.2546601196154</v>
      </c>
      <c r="AA1257">
        <f t="shared" si="439"/>
        <v>67.254660119615437</v>
      </c>
    </row>
    <row r="1258" spans="1:27" x14ac:dyDescent="0.25">
      <c r="A1258" t="s">
        <v>1263</v>
      </c>
      <c r="B1258" s="2">
        <v>41280</v>
      </c>
      <c r="C1258" s="3">
        <v>0</v>
      </c>
      <c r="D1258">
        <v>1.30745</v>
      </c>
      <c r="E1258">
        <v>1.30792</v>
      </c>
      <c r="F1258">
        <v>1.3065500000000001</v>
      </c>
      <c r="G1258">
        <v>1.3067599999999999</v>
      </c>
      <c r="H1258">
        <v>4848</v>
      </c>
      <c r="I1258">
        <f t="shared" si="426"/>
        <v>-76.655629139072843</v>
      </c>
      <c r="J1258">
        <f t="shared" si="431"/>
        <v>1.2984058974358981</v>
      </c>
      <c r="K1258">
        <f t="shared" si="432"/>
        <v>1.2995059600032128</v>
      </c>
      <c r="L1258">
        <f t="shared" si="442"/>
        <v>1.3096899999999998</v>
      </c>
      <c r="M1258">
        <f t="shared" si="443"/>
        <v>1.309180473279637</v>
      </c>
      <c r="N1258">
        <f t="shared" si="440"/>
        <v>1.3151358333333334</v>
      </c>
      <c r="O1258">
        <f t="shared" si="441"/>
        <v>1.3123502891200567</v>
      </c>
      <c r="P1258" t="str">
        <f t="shared" si="433"/>
        <v>-</v>
      </c>
      <c r="Q1258" t="str">
        <f t="shared" si="434"/>
        <v>Buy</v>
      </c>
      <c r="R1258" t="str">
        <f t="shared" si="425"/>
        <v>-</v>
      </c>
      <c r="S1258" t="str">
        <f t="shared" si="435"/>
        <v>-</v>
      </c>
      <c r="T1258">
        <f t="shared" si="427"/>
        <v>1.30711</v>
      </c>
      <c r="U1258">
        <f t="shared" si="428"/>
        <v>1.3064100000000001</v>
      </c>
      <c r="V1258" t="str">
        <f t="shared" si="429"/>
        <v>-</v>
      </c>
      <c r="W1258" t="str">
        <f t="shared" si="430"/>
        <v>-</v>
      </c>
      <c r="X1258" t="str">
        <f t="shared" si="436"/>
        <v>-</v>
      </c>
      <c r="Y1258">
        <f t="shared" si="437"/>
        <v>3878.584781984749</v>
      </c>
      <c r="Z1258">
        <f t="shared" si="438"/>
        <v>5067.0219450326958</v>
      </c>
      <c r="AA1258">
        <f t="shared" si="439"/>
        <v>67.021945032695839</v>
      </c>
    </row>
    <row r="1259" spans="1:27" x14ac:dyDescent="0.25">
      <c r="A1259" t="s">
        <v>1264</v>
      </c>
      <c r="B1259" s="2">
        <v>41281</v>
      </c>
      <c r="C1259" s="3">
        <v>0</v>
      </c>
      <c r="D1259">
        <v>1.3067800000000001</v>
      </c>
      <c r="E1259">
        <v>1.3127500000000001</v>
      </c>
      <c r="F1259">
        <v>1.30165</v>
      </c>
      <c r="G1259">
        <v>1.31236</v>
      </c>
      <c r="H1259">
        <v>173011</v>
      </c>
      <c r="I1259">
        <f t="shared" si="426"/>
        <v>-58.112582781456787</v>
      </c>
      <c r="J1259">
        <f t="shared" si="431"/>
        <v>1.2985965384615388</v>
      </c>
      <c r="K1259">
        <f t="shared" si="432"/>
        <v>1.2998313787373088</v>
      </c>
      <c r="L1259">
        <f t="shared" si="442"/>
        <v>1.3100666666666665</v>
      </c>
      <c r="M1259">
        <f t="shared" si="443"/>
        <v>1.3093523395888458</v>
      </c>
      <c r="N1259">
        <f t="shared" si="440"/>
        <v>1.3159141666666667</v>
      </c>
      <c r="O1259">
        <f t="shared" si="441"/>
        <v>1.3123510659904523</v>
      </c>
      <c r="P1259" t="str">
        <f t="shared" si="433"/>
        <v>-</v>
      </c>
      <c r="Q1259" t="str">
        <f t="shared" si="434"/>
        <v>Buy</v>
      </c>
      <c r="R1259" t="str">
        <f t="shared" si="425"/>
        <v>-</v>
      </c>
      <c r="S1259" t="str">
        <f t="shared" si="435"/>
        <v>-</v>
      </c>
      <c r="T1259">
        <f t="shared" si="427"/>
        <v>1.31271</v>
      </c>
      <c r="U1259">
        <f t="shared" si="428"/>
        <v>1.3120099999999999</v>
      </c>
      <c r="V1259" t="str">
        <f t="shared" si="429"/>
        <v>-</v>
      </c>
      <c r="W1259" t="str">
        <f t="shared" si="430"/>
        <v>-</v>
      </c>
      <c r="X1259" t="str">
        <f t="shared" si="436"/>
        <v>-</v>
      </c>
      <c r="Y1259">
        <f t="shared" si="437"/>
        <v>3878.584781984749</v>
      </c>
      <c r="Z1259">
        <f t="shared" si="438"/>
        <v>5088.7420198118098</v>
      </c>
      <c r="AA1259">
        <f t="shared" si="439"/>
        <v>88.742019811809769</v>
      </c>
    </row>
    <row r="1260" spans="1:27" x14ac:dyDescent="0.25">
      <c r="A1260" t="s">
        <v>1265</v>
      </c>
      <c r="B1260" s="2">
        <v>41282</v>
      </c>
      <c r="C1260" s="3">
        <v>0</v>
      </c>
      <c r="D1260">
        <v>1.31236</v>
      </c>
      <c r="E1260">
        <v>1.31393</v>
      </c>
      <c r="F1260">
        <v>1.30566</v>
      </c>
      <c r="G1260">
        <v>1.3082499999999999</v>
      </c>
      <c r="H1260">
        <v>171001</v>
      </c>
      <c r="I1260">
        <f t="shared" si="426"/>
        <v>-71.721854304635784</v>
      </c>
      <c r="J1260">
        <f t="shared" si="431"/>
        <v>1.2988833333333338</v>
      </c>
      <c r="K1260">
        <f t="shared" si="432"/>
        <v>1.3000445083895287</v>
      </c>
      <c r="L1260">
        <f t="shared" si="442"/>
        <v>1.3104702777777775</v>
      </c>
      <c r="M1260">
        <f t="shared" si="443"/>
        <v>1.3092927536651244</v>
      </c>
      <c r="N1260">
        <f t="shared" si="440"/>
        <v>1.3162108333333336</v>
      </c>
      <c r="O1260">
        <f t="shared" si="441"/>
        <v>1.312022980711216</v>
      </c>
      <c r="P1260" t="str">
        <f t="shared" si="433"/>
        <v>-</v>
      </c>
      <c r="Q1260" t="str">
        <f t="shared" si="434"/>
        <v>Buy</v>
      </c>
      <c r="R1260" t="str">
        <f t="shared" si="425"/>
        <v>-</v>
      </c>
      <c r="S1260" t="str">
        <f t="shared" si="435"/>
        <v>-</v>
      </c>
      <c r="T1260">
        <f t="shared" si="427"/>
        <v>1.3086199999999999</v>
      </c>
      <c r="U1260">
        <f t="shared" si="428"/>
        <v>1.3078799999999999</v>
      </c>
      <c r="V1260" t="str">
        <f t="shared" si="429"/>
        <v>-</v>
      </c>
      <c r="W1260" t="str">
        <f t="shared" si="430"/>
        <v>-</v>
      </c>
      <c r="X1260" t="str">
        <f t="shared" si="436"/>
        <v>-</v>
      </c>
      <c r="Y1260">
        <f t="shared" si="437"/>
        <v>3878.584781984749</v>
      </c>
      <c r="Z1260">
        <f t="shared" si="438"/>
        <v>5072.7234646622137</v>
      </c>
      <c r="AA1260">
        <f t="shared" si="439"/>
        <v>72.723464662213701</v>
      </c>
    </row>
    <row r="1261" spans="1:27" x14ac:dyDescent="0.25">
      <c r="A1261" t="s">
        <v>1266</v>
      </c>
      <c r="B1261" s="2">
        <v>41283</v>
      </c>
      <c r="C1261" s="3">
        <v>0</v>
      </c>
      <c r="D1261">
        <v>1.3082199999999999</v>
      </c>
      <c r="E1261">
        <v>1.3095600000000001</v>
      </c>
      <c r="F1261">
        <v>1.30362</v>
      </c>
      <c r="G1261">
        <v>1.30531</v>
      </c>
      <c r="H1261">
        <v>167056</v>
      </c>
      <c r="I1261">
        <f t="shared" si="426"/>
        <v>-81.456953642383951</v>
      </c>
      <c r="J1261">
        <f t="shared" si="431"/>
        <v>1.2991324358974365</v>
      </c>
      <c r="K1261">
        <f t="shared" si="432"/>
        <v>1.3001778119746037</v>
      </c>
      <c r="L1261">
        <f t="shared" si="442"/>
        <v>1.3107561111111108</v>
      </c>
      <c r="M1261">
        <f t="shared" si="443"/>
        <v>1.3090774696832257</v>
      </c>
      <c r="N1261">
        <f t="shared" si="440"/>
        <v>1.3161600000000002</v>
      </c>
      <c r="O1261">
        <f t="shared" si="441"/>
        <v>1.3114859422543188</v>
      </c>
      <c r="P1261" t="str">
        <f t="shared" si="433"/>
        <v>-</v>
      </c>
      <c r="Q1261" t="str">
        <f t="shared" si="434"/>
        <v>Buy</v>
      </c>
      <c r="R1261" t="str">
        <f t="shared" si="425"/>
        <v>-</v>
      </c>
      <c r="S1261" t="str">
        <f t="shared" si="435"/>
        <v>-</v>
      </c>
      <c r="T1261">
        <f t="shared" si="427"/>
        <v>1.30569</v>
      </c>
      <c r="U1261">
        <f t="shared" si="428"/>
        <v>1.3049299999999999</v>
      </c>
      <c r="V1261" t="str">
        <f t="shared" si="429"/>
        <v>-</v>
      </c>
      <c r="W1261" t="str">
        <f t="shared" si="430"/>
        <v>-</v>
      </c>
      <c r="X1261" t="str">
        <f t="shared" si="436"/>
        <v>-</v>
      </c>
      <c r="Y1261">
        <f t="shared" si="437"/>
        <v>3878.584781984749</v>
      </c>
      <c r="Z1261">
        <f t="shared" si="438"/>
        <v>5061.2816395553582</v>
      </c>
      <c r="AA1261">
        <f t="shared" si="439"/>
        <v>61.281639555358197</v>
      </c>
    </row>
    <row r="1262" spans="1:27" x14ac:dyDescent="0.25">
      <c r="A1262" t="s">
        <v>1267</v>
      </c>
      <c r="B1262" s="2">
        <v>41284</v>
      </c>
      <c r="C1262" s="3">
        <v>0</v>
      </c>
      <c r="D1262">
        <v>1.3052999999999999</v>
      </c>
      <c r="E1262">
        <v>1.3279099999999999</v>
      </c>
      <c r="F1262">
        <v>1.30385</v>
      </c>
      <c r="G1262">
        <v>1.3272200000000001</v>
      </c>
      <c r="H1262">
        <v>198774</v>
      </c>
      <c r="I1262">
        <f t="shared" si="426"/>
        <v>-8.9072847682114524</v>
      </c>
      <c r="J1262">
        <f t="shared" si="431"/>
        <v>1.2995693589743595</v>
      </c>
      <c r="K1262">
        <f t="shared" si="432"/>
        <v>1.3008624243296769</v>
      </c>
      <c r="L1262">
        <f t="shared" si="442"/>
        <v>1.311590833333333</v>
      </c>
      <c r="M1262">
        <f t="shared" si="443"/>
        <v>1.3100581469976458</v>
      </c>
      <c r="N1262">
        <f t="shared" si="440"/>
        <v>1.3169750000000005</v>
      </c>
      <c r="O1262">
        <f t="shared" si="441"/>
        <v>1.3127446668739735</v>
      </c>
      <c r="P1262" t="str">
        <f t="shared" si="433"/>
        <v>Buy</v>
      </c>
      <c r="Q1262" t="str">
        <f t="shared" si="434"/>
        <v>Buy</v>
      </c>
      <c r="R1262" t="str">
        <f t="shared" si="425"/>
        <v>Buy</v>
      </c>
      <c r="S1262" t="str">
        <f t="shared" si="435"/>
        <v>-</v>
      </c>
      <c r="T1262">
        <f t="shared" si="427"/>
        <v>1.32761</v>
      </c>
      <c r="U1262">
        <f t="shared" si="428"/>
        <v>1.32683</v>
      </c>
      <c r="V1262" t="str">
        <f t="shared" si="429"/>
        <v>-</v>
      </c>
      <c r="W1262" t="str">
        <f t="shared" si="430"/>
        <v>-</v>
      </c>
      <c r="X1262">
        <f t="shared" si="436"/>
        <v>5000</v>
      </c>
      <c r="Y1262">
        <f t="shared" si="437"/>
        <v>3878.584781984749</v>
      </c>
      <c r="Z1262">
        <f t="shared" si="438"/>
        <v>5146.2226462808248</v>
      </c>
      <c r="AA1262">
        <f t="shared" si="439"/>
        <v>146.22264628082485</v>
      </c>
    </row>
    <row r="1263" spans="1:27" x14ac:dyDescent="0.25">
      <c r="A1263" t="s">
        <v>1268</v>
      </c>
      <c r="B1263" s="2">
        <v>41285</v>
      </c>
      <c r="C1263" s="3">
        <v>0</v>
      </c>
      <c r="D1263">
        <v>1.3272299999999999</v>
      </c>
      <c r="E1263">
        <v>1.33653</v>
      </c>
      <c r="F1263">
        <v>1.3247899999999999</v>
      </c>
      <c r="G1263">
        <v>1.3342400000000001</v>
      </c>
      <c r="H1263">
        <v>190656</v>
      </c>
      <c r="I1263">
        <f t="shared" si="426"/>
        <v>-6.219445953285982</v>
      </c>
      <c r="J1263">
        <f t="shared" si="431"/>
        <v>1.3000696153846159</v>
      </c>
      <c r="K1263">
        <f t="shared" si="432"/>
        <v>1.3017074262453814</v>
      </c>
      <c r="L1263">
        <f t="shared" si="442"/>
        <v>1.3125808333333333</v>
      </c>
      <c r="M1263">
        <f t="shared" si="443"/>
        <v>1.3113652741869621</v>
      </c>
      <c r="N1263">
        <f t="shared" si="440"/>
        <v>1.3177241666666668</v>
      </c>
      <c r="O1263">
        <f t="shared" si="441"/>
        <v>1.3144642935240558</v>
      </c>
      <c r="P1263" t="str">
        <f t="shared" si="433"/>
        <v>-</v>
      </c>
      <c r="Q1263" t="str">
        <f t="shared" si="434"/>
        <v>Buy</v>
      </c>
      <c r="R1263" t="str">
        <f t="shared" si="425"/>
        <v>-</v>
      </c>
      <c r="S1263" t="str">
        <f t="shared" si="435"/>
        <v>-</v>
      </c>
      <c r="T1263">
        <f t="shared" si="427"/>
        <v>1.3347100000000001</v>
      </c>
      <c r="U1263">
        <f t="shared" si="428"/>
        <v>1.3337699999999999</v>
      </c>
      <c r="V1263" t="str">
        <f t="shared" si="429"/>
        <v>-</v>
      </c>
      <c r="W1263" t="str">
        <f t="shared" si="430"/>
        <v>-</v>
      </c>
      <c r="X1263" t="str">
        <f t="shared" si="436"/>
        <v>-</v>
      </c>
      <c r="Y1263">
        <f t="shared" si="437"/>
        <v>3878.584781984749</v>
      </c>
      <c r="Z1263">
        <f t="shared" si="438"/>
        <v>5173.1400246677986</v>
      </c>
      <c r="AA1263">
        <f t="shared" si="439"/>
        <v>173.14002466779857</v>
      </c>
    </row>
    <row r="1264" spans="1:27" x14ac:dyDescent="0.25">
      <c r="A1264" t="s">
        <v>1269</v>
      </c>
      <c r="B1264" s="2">
        <v>41287</v>
      </c>
      <c r="C1264" s="3">
        <v>0</v>
      </c>
      <c r="D1264">
        <v>1.33605</v>
      </c>
      <c r="E1264">
        <v>1.3368500000000001</v>
      </c>
      <c r="F1264">
        <v>1.3349800000000001</v>
      </c>
      <c r="G1264">
        <v>1.33579</v>
      </c>
      <c r="H1264">
        <v>9245</v>
      </c>
      <c r="I1264">
        <f t="shared" si="426"/>
        <v>-2.8540656973614862</v>
      </c>
      <c r="J1264">
        <f t="shared" si="431"/>
        <v>1.3006130769230775</v>
      </c>
      <c r="K1264">
        <f t="shared" si="432"/>
        <v>1.3025702762138527</v>
      </c>
      <c r="L1264">
        <f t="shared" si="442"/>
        <v>1.3135877777777778</v>
      </c>
      <c r="M1264">
        <f t="shared" si="443"/>
        <v>1.3126855296363154</v>
      </c>
      <c r="N1264">
        <f t="shared" si="440"/>
        <v>1.3185258333333334</v>
      </c>
      <c r="O1264">
        <f t="shared" si="441"/>
        <v>1.3161703500421313</v>
      </c>
      <c r="P1264" t="str">
        <f t="shared" si="433"/>
        <v>-</v>
      </c>
      <c r="Q1264" t="str">
        <f t="shared" si="434"/>
        <v>Buy</v>
      </c>
      <c r="R1264" t="str">
        <f t="shared" ref="R1264:R1327" si="444">IF(P1264=Q1264,Q1264,"-")</f>
        <v>-</v>
      </c>
      <c r="S1264" t="str">
        <f t="shared" si="435"/>
        <v>-</v>
      </c>
      <c r="T1264">
        <f t="shared" si="427"/>
        <v>1.33633</v>
      </c>
      <c r="U1264">
        <f t="shared" si="428"/>
        <v>1.33525</v>
      </c>
      <c r="V1264" t="str">
        <f t="shared" si="429"/>
        <v>-</v>
      </c>
      <c r="W1264" t="str">
        <f t="shared" si="430"/>
        <v>-</v>
      </c>
      <c r="X1264" t="str">
        <f t="shared" si="436"/>
        <v>-</v>
      </c>
      <c r="Y1264">
        <f t="shared" si="437"/>
        <v>3878.584781984749</v>
      </c>
      <c r="Z1264">
        <f t="shared" si="438"/>
        <v>5178.8803301451362</v>
      </c>
      <c r="AA1264">
        <f t="shared" si="439"/>
        <v>178.88033014513621</v>
      </c>
    </row>
    <row r="1265" spans="1:27" x14ac:dyDescent="0.25">
      <c r="A1265" t="s">
        <v>1270</v>
      </c>
      <c r="B1265" s="2">
        <v>41288</v>
      </c>
      <c r="C1265" s="3">
        <v>0</v>
      </c>
      <c r="D1265">
        <v>1.33579</v>
      </c>
      <c r="E1265">
        <v>1.3403700000000001</v>
      </c>
      <c r="F1265">
        <v>1.3335600000000001</v>
      </c>
      <c r="G1265">
        <v>1.33769</v>
      </c>
      <c r="H1265">
        <v>164827</v>
      </c>
      <c r="I1265">
        <f t="shared" si="426"/>
        <v>-6.5912444663059677</v>
      </c>
      <c r="J1265">
        <f t="shared" si="431"/>
        <v>1.3011382051282057</v>
      </c>
      <c r="K1265">
        <f t="shared" si="432"/>
        <v>1.3034593831451475</v>
      </c>
      <c r="L1265">
        <f t="shared" si="442"/>
        <v>1.3144583333333335</v>
      </c>
      <c r="M1265">
        <f t="shared" si="443"/>
        <v>1.3140371226289469</v>
      </c>
      <c r="N1265">
        <f t="shared" si="440"/>
        <v>1.31942625</v>
      </c>
      <c r="O1265">
        <f t="shared" si="441"/>
        <v>1.3178919220387608</v>
      </c>
      <c r="P1265" t="str">
        <f t="shared" si="433"/>
        <v>-</v>
      </c>
      <c r="Q1265" t="str">
        <f t="shared" si="434"/>
        <v>Buy</v>
      </c>
      <c r="R1265" t="str">
        <f t="shared" si="444"/>
        <v>-</v>
      </c>
      <c r="S1265" t="str">
        <f t="shared" si="435"/>
        <v>-</v>
      </c>
      <c r="T1265">
        <f t="shared" si="427"/>
        <v>1.3383100000000001</v>
      </c>
      <c r="U1265">
        <f t="shared" si="428"/>
        <v>1.33707</v>
      </c>
      <c r="V1265" t="str">
        <f t="shared" si="429"/>
        <v>-</v>
      </c>
      <c r="W1265" t="str">
        <f t="shared" si="430"/>
        <v>-</v>
      </c>
      <c r="X1265" t="str">
        <f t="shared" si="436"/>
        <v>-</v>
      </c>
      <c r="Y1265">
        <f t="shared" si="437"/>
        <v>3878.584781984749</v>
      </c>
      <c r="Z1265">
        <f t="shared" si="438"/>
        <v>5185.9393544483482</v>
      </c>
      <c r="AA1265">
        <f t="shared" si="439"/>
        <v>185.93935444834824</v>
      </c>
    </row>
    <row r="1266" spans="1:27" x14ac:dyDescent="0.25">
      <c r="A1266" t="s">
        <v>1271</v>
      </c>
      <c r="B1266" s="2">
        <v>41289</v>
      </c>
      <c r="C1266" s="3">
        <v>0</v>
      </c>
      <c r="D1266">
        <v>1.33771</v>
      </c>
      <c r="E1266">
        <v>1.3393299999999999</v>
      </c>
      <c r="F1266">
        <v>1.3271999999999999</v>
      </c>
      <c r="G1266">
        <v>1.3308800000000001</v>
      </c>
      <c r="H1266">
        <v>179095</v>
      </c>
      <c r="I1266">
        <f t="shared" si="426"/>
        <v>-23.339891785538526</v>
      </c>
      <c r="J1266">
        <f t="shared" si="431"/>
        <v>1.3013987179487185</v>
      </c>
      <c r="K1266">
        <f t="shared" si="432"/>
        <v>1.3041535759769158</v>
      </c>
      <c r="L1266">
        <f t="shared" si="442"/>
        <v>1.315041388888889</v>
      </c>
      <c r="M1266">
        <f t="shared" si="443"/>
        <v>1.3149475484327877</v>
      </c>
      <c r="N1266">
        <f t="shared" si="440"/>
        <v>1.3197608333333333</v>
      </c>
      <c r="O1266">
        <f t="shared" si="441"/>
        <v>1.31893096827566</v>
      </c>
      <c r="P1266" t="str">
        <f t="shared" si="433"/>
        <v>Sell</v>
      </c>
      <c r="Q1266" t="str">
        <f t="shared" si="434"/>
        <v>Buy</v>
      </c>
      <c r="R1266" t="str">
        <f t="shared" si="444"/>
        <v>-</v>
      </c>
      <c r="S1266" t="str">
        <f t="shared" si="435"/>
        <v>-</v>
      </c>
      <c r="T1266">
        <f t="shared" si="427"/>
        <v>1.33152</v>
      </c>
      <c r="U1266">
        <f t="shared" si="428"/>
        <v>1.3302400000000001</v>
      </c>
      <c r="V1266" t="str">
        <f t="shared" si="429"/>
        <v>-</v>
      </c>
      <c r="W1266" t="str">
        <f t="shared" si="430"/>
        <v>-</v>
      </c>
      <c r="X1266" t="str">
        <f t="shared" si="436"/>
        <v>-</v>
      </c>
      <c r="Y1266">
        <f t="shared" si="437"/>
        <v>3878.584781984749</v>
      </c>
      <c r="Z1266">
        <f t="shared" si="438"/>
        <v>5159.448620387393</v>
      </c>
      <c r="AA1266">
        <f t="shared" si="439"/>
        <v>159.44862038739302</v>
      </c>
    </row>
    <row r="1267" spans="1:27" x14ac:dyDescent="0.25">
      <c r="A1267" t="s">
        <v>1272</v>
      </c>
      <c r="B1267" s="2">
        <v>41290</v>
      </c>
      <c r="C1267" s="3">
        <v>0</v>
      </c>
      <c r="D1267">
        <v>1.3308899999999999</v>
      </c>
      <c r="E1267">
        <v>1.33246</v>
      </c>
      <c r="F1267">
        <v>1.32565</v>
      </c>
      <c r="G1267">
        <v>1.3284499999999999</v>
      </c>
      <c r="H1267">
        <v>168938</v>
      </c>
      <c r="I1267">
        <f t="shared" si="426"/>
        <v>-29.316281357599884</v>
      </c>
      <c r="J1267">
        <f t="shared" si="431"/>
        <v>1.3016198717948722</v>
      </c>
      <c r="K1267">
        <f t="shared" si="432"/>
        <v>1.3047686753192722</v>
      </c>
      <c r="L1267">
        <f t="shared" si="442"/>
        <v>1.3156311111111108</v>
      </c>
      <c r="M1267">
        <f t="shared" si="443"/>
        <v>1.315677410679664</v>
      </c>
      <c r="N1267">
        <f t="shared" si="440"/>
        <v>1.32006</v>
      </c>
      <c r="O1267">
        <f t="shared" si="441"/>
        <v>1.3196924908136074</v>
      </c>
      <c r="P1267" t="str">
        <f t="shared" si="433"/>
        <v>-</v>
      </c>
      <c r="Q1267" t="str">
        <f t="shared" si="434"/>
        <v>Buy</v>
      </c>
      <c r="R1267" t="str">
        <f t="shared" si="444"/>
        <v>-</v>
      </c>
      <c r="S1267" t="str">
        <f t="shared" si="435"/>
        <v>-</v>
      </c>
      <c r="T1267">
        <f t="shared" si="427"/>
        <v>1.32911</v>
      </c>
      <c r="U1267">
        <f t="shared" si="428"/>
        <v>1.32779</v>
      </c>
      <c r="V1267" t="str">
        <f t="shared" si="429"/>
        <v>-</v>
      </c>
      <c r="W1267" t="str">
        <f t="shared" si="430"/>
        <v>-</v>
      </c>
      <c r="X1267" t="str">
        <f t="shared" si="436"/>
        <v>-</v>
      </c>
      <c r="Y1267">
        <f t="shared" si="437"/>
        <v>3878.584781984749</v>
      </c>
      <c r="Z1267">
        <f t="shared" si="438"/>
        <v>5149.9460876715302</v>
      </c>
      <c r="AA1267">
        <f t="shared" si="439"/>
        <v>149.94608767153022</v>
      </c>
    </row>
    <row r="1268" spans="1:27" x14ac:dyDescent="0.25">
      <c r="A1268" t="s">
        <v>1273</v>
      </c>
      <c r="B1268" s="2">
        <v>41291</v>
      </c>
      <c r="C1268" s="3">
        <v>0</v>
      </c>
      <c r="D1268">
        <v>1.3284499999999999</v>
      </c>
      <c r="E1268">
        <v>1.33873</v>
      </c>
      <c r="F1268">
        <v>1.3269599999999999</v>
      </c>
      <c r="G1268">
        <v>1.33738</v>
      </c>
      <c r="H1268">
        <v>181893</v>
      </c>
      <c r="I1268">
        <f t="shared" si="426"/>
        <v>-7.3536645351697931</v>
      </c>
      <c r="J1268">
        <f t="shared" si="431"/>
        <v>1.3020114102564107</v>
      </c>
      <c r="K1268">
        <f t="shared" si="432"/>
        <v>1.3055942784757462</v>
      </c>
      <c r="L1268">
        <f t="shared" si="442"/>
        <v>1.316777222222222</v>
      </c>
      <c r="M1268">
        <f t="shared" si="443"/>
        <v>1.3168505236158985</v>
      </c>
      <c r="N1268">
        <f t="shared" si="440"/>
        <v>1.3206316666666666</v>
      </c>
      <c r="O1268">
        <f t="shared" si="441"/>
        <v>1.3211074915485188</v>
      </c>
      <c r="P1268" t="str">
        <f t="shared" si="433"/>
        <v>-</v>
      </c>
      <c r="Q1268" t="str">
        <f t="shared" si="434"/>
        <v>Buy</v>
      </c>
      <c r="R1268" t="str">
        <f t="shared" si="444"/>
        <v>-</v>
      </c>
      <c r="S1268" t="str">
        <f t="shared" si="435"/>
        <v>-</v>
      </c>
      <c r="T1268">
        <f t="shared" si="427"/>
        <v>1.33802</v>
      </c>
      <c r="U1268">
        <f t="shared" si="428"/>
        <v>1.33674</v>
      </c>
      <c r="V1268" t="str">
        <f t="shared" si="429"/>
        <v>-</v>
      </c>
      <c r="W1268" t="str">
        <f t="shared" si="430"/>
        <v>-</v>
      </c>
      <c r="X1268" t="str">
        <f t="shared" si="436"/>
        <v>-</v>
      </c>
      <c r="Y1268">
        <f t="shared" si="437"/>
        <v>3878.584781984749</v>
      </c>
      <c r="Z1268">
        <f t="shared" si="438"/>
        <v>5184.6594214702936</v>
      </c>
      <c r="AA1268">
        <f t="shared" si="439"/>
        <v>184.65942147029364</v>
      </c>
    </row>
    <row r="1269" spans="1:27" x14ac:dyDescent="0.25">
      <c r="A1269" t="s">
        <v>1274</v>
      </c>
      <c r="B1269" s="2">
        <v>41292</v>
      </c>
      <c r="C1269" s="3">
        <v>0</v>
      </c>
      <c r="D1269">
        <v>1.3373699999999999</v>
      </c>
      <c r="E1269">
        <v>1.3398000000000001</v>
      </c>
      <c r="F1269">
        <v>1.32803</v>
      </c>
      <c r="G1269">
        <v>1.3318000000000001</v>
      </c>
      <c r="H1269">
        <v>175908</v>
      </c>
      <c r="I1269">
        <f t="shared" si="426"/>
        <v>-21.077225774717011</v>
      </c>
      <c r="J1269">
        <f t="shared" si="431"/>
        <v>1.3023950000000006</v>
      </c>
      <c r="K1269">
        <f t="shared" si="432"/>
        <v>1.306257714463702</v>
      </c>
      <c r="L1269">
        <f t="shared" si="442"/>
        <v>1.3178680555555555</v>
      </c>
      <c r="M1269">
        <f t="shared" si="443"/>
        <v>1.3176586034204447</v>
      </c>
      <c r="N1269">
        <f t="shared" si="440"/>
        <v>1.3211787499999998</v>
      </c>
      <c r="O1269">
        <f t="shared" si="441"/>
        <v>1.3219628922246374</v>
      </c>
      <c r="P1269" t="str">
        <f t="shared" si="433"/>
        <v>Sell</v>
      </c>
      <c r="Q1269" t="str">
        <f t="shared" si="434"/>
        <v>Buy</v>
      </c>
      <c r="R1269" t="str">
        <f t="shared" si="444"/>
        <v>-</v>
      </c>
      <c r="S1269" t="str">
        <f t="shared" si="435"/>
        <v>-</v>
      </c>
      <c r="T1269">
        <f t="shared" si="427"/>
        <v>1.3324100000000001</v>
      </c>
      <c r="U1269">
        <f t="shared" si="428"/>
        <v>1.3311900000000001</v>
      </c>
      <c r="V1269" t="str">
        <f t="shared" si="429"/>
        <v>-</v>
      </c>
      <c r="W1269" t="str">
        <f t="shared" si="430"/>
        <v>-</v>
      </c>
      <c r="X1269" t="str">
        <f t="shared" si="436"/>
        <v>-</v>
      </c>
      <c r="Y1269">
        <f t="shared" si="437"/>
        <v>3878.584781984749</v>
      </c>
      <c r="Z1269">
        <f t="shared" si="438"/>
        <v>5163.1332759302786</v>
      </c>
      <c r="AA1269">
        <f t="shared" si="439"/>
        <v>163.13327593027861</v>
      </c>
    </row>
    <row r="1270" spans="1:27" x14ac:dyDescent="0.25">
      <c r="A1270" t="s">
        <v>1275</v>
      </c>
      <c r="B1270" s="2">
        <v>41294</v>
      </c>
      <c r="C1270" s="3">
        <v>0</v>
      </c>
      <c r="D1270">
        <v>1.33107</v>
      </c>
      <c r="E1270">
        <v>1.3323700000000001</v>
      </c>
      <c r="F1270">
        <v>1.33066</v>
      </c>
      <c r="G1270">
        <v>1.3317600000000001</v>
      </c>
      <c r="H1270">
        <v>4342</v>
      </c>
      <c r="I1270">
        <f t="shared" si="426"/>
        <v>-21.175602557796303</v>
      </c>
      <c r="J1270">
        <f t="shared" si="431"/>
        <v>1.3027747435897441</v>
      </c>
      <c r="K1270">
        <f t="shared" si="432"/>
        <v>1.3069033419456335</v>
      </c>
      <c r="L1270">
        <f t="shared" si="442"/>
        <v>1.3190108333333337</v>
      </c>
      <c r="M1270">
        <f t="shared" si="443"/>
        <v>1.3184208410733937</v>
      </c>
      <c r="N1270">
        <f t="shared" si="440"/>
        <v>1.3217533333333333</v>
      </c>
      <c r="O1270">
        <f t="shared" si="441"/>
        <v>1.3227466608466665</v>
      </c>
      <c r="P1270" t="str">
        <f t="shared" si="433"/>
        <v>-</v>
      </c>
      <c r="Q1270" t="str">
        <f t="shared" si="434"/>
        <v>Buy</v>
      </c>
      <c r="R1270" t="str">
        <f t="shared" si="444"/>
        <v>-</v>
      </c>
      <c r="S1270" t="str">
        <f t="shared" si="435"/>
        <v>-</v>
      </c>
      <c r="T1270">
        <f t="shared" si="427"/>
        <v>1.3323100000000001</v>
      </c>
      <c r="U1270">
        <f t="shared" si="428"/>
        <v>1.33121</v>
      </c>
      <c r="V1270" t="str">
        <f t="shared" si="429"/>
        <v>-</v>
      </c>
      <c r="W1270" t="str">
        <f t="shared" si="430"/>
        <v>-</v>
      </c>
      <c r="X1270" t="str">
        <f t="shared" si="436"/>
        <v>-</v>
      </c>
      <c r="Y1270">
        <f t="shared" si="437"/>
        <v>3878.584781984749</v>
      </c>
      <c r="Z1270">
        <f t="shared" si="438"/>
        <v>5163.2108476259182</v>
      </c>
      <c r="AA1270">
        <f t="shared" si="439"/>
        <v>163.21084762591818</v>
      </c>
    </row>
    <row r="1271" spans="1:27" x14ac:dyDescent="0.25">
      <c r="A1271" t="s">
        <v>1276</v>
      </c>
      <c r="B1271" s="2">
        <v>41295</v>
      </c>
      <c r="C1271" s="3">
        <v>0</v>
      </c>
      <c r="D1271">
        <v>1.3317399999999999</v>
      </c>
      <c r="E1271">
        <v>1.3331900000000001</v>
      </c>
      <c r="F1271">
        <v>1.3299799999999999</v>
      </c>
      <c r="G1271">
        <v>1.3309500000000001</v>
      </c>
      <c r="H1271">
        <v>94435</v>
      </c>
      <c r="I1271">
        <f t="shared" si="426"/>
        <v>-24.328512396694119</v>
      </c>
      <c r="J1271">
        <f t="shared" si="431"/>
        <v>1.3030814102564108</v>
      </c>
      <c r="K1271">
        <f t="shared" si="432"/>
        <v>1.3075121180989087</v>
      </c>
      <c r="L1271">
        <f t="shared" si="442"/>
        <v>1.3200461111111115</v>
      </c>
      <c r="M1271">
        <f t="shared" si="443"/>
        <v>1.3190980929072642</v>
      </c>
      <c r="N1271">
        <f t="shared" si="440"/>
        <v>1.3222979166666666</v>
      </c>
      <c r="O1271">
        <f t="shared" si="441"/>
        <v>1.3234029279789332</v>
      </c>
      <c r="P1271" t="str">
        <f t="shared" si="433"/>
        <v>-</v>
      </c>
      <c r="Q1271" t="str">
        <f t="shared" si="434"/>
        <v>Buy</v>
      </c>
      <c r="R1271" t="str">
        <f t="shared" si="444"/>
        <v>-</v>
      </c>
      <c r="S1271" t="str">
        <f t="shared" si="435"/>
        <v>-</v>
      </c>
      <c r="T1271">
        <f t="shared" si="427"/>
        <v>1.3314600000000001</v>
      </c>
      <c r="U1271">
        <f t="shared" si="428"/>
        <v>1.3304400000000001</v>
      </c>
      <c r="V1271" t="str">
        <f t="shared" si="429"/>
        <v>-</v>
      </c>
      <c r="W1271" t="str">
        <f t="shared" si="430"/>
        <v>-</v>
      </c>
      <c r="X1271" t="str">
        <f t="shared" si="436"/>
        <v>-</v>
      </c>
      <c r="Y1271">
        <f t="shared" si="437"/>
        <v>3878.584781984749</v>
      </c>
      <c r="Z1271">
        <f t="shared" si="438"/>
        <v>5160.2243373437896</v>
      </c>
      <c r="AA1271">
        <f t="shared" si="439"/>
        <v>160.22433734378956</v>
      </c>
    </row>
    <row r="1272" spans="1:27" x14ac:dyDescent="0.25">
      <c r="A1272" t="s">
        <v>1277</v>
      </c>
      <c r="B1272" s="2">
        <v>41296</v>
      </c>
      <c r="C1272" s="3">
        <v>0</v>
      </c>
      <c r="D1272">
        <v>1.3309599999999999</v>
      </c>
      <c r="E1272">
        <v>1.3371200000000001</v>
      </c>
      <c r="F1272">
        <v>1.3266800000000001</v>
      </c>
      <c r="G1272">
        <v>1.33125</v>
      </c>
      <c r="H1272">
        <v>190133</v>
      </c>
      <c r="I1272">
        <f t="shared" si="426"/>
        <v>-23.553719008264455</v>
      </c>
      <c r="J1272">
        <f t="shared" si="431"/>
        <v>1.3035162820512824</v>
      </c>
      <c r="K1272">
        <f t="shared" si="432"/>
        <v>1.3081130771343794</v>
      </c>
      <c r="L1272">
        <f t="shared" si="442"/>
        <v>1.3208827777777781</v>
      </c>
      <c r="M1272">
        <f t="shared" si="443"/>
        <v>1.3197549527501149</v>
      </c>
      <c r="N1272">
        <f t="shared" si="440"/>
        <v>1.3228508333333333</v>
      </c>
      <c r="O1272">
        <f t="shared" si="441"/>
        <v>1.3240306937406185</v>
      </c>
      <c r="P1272" t="str">
        <f t="shared" si="433"/>
        <v>-</v>
      </c>
      <c r="Q1272" t="str">
        <f t="shared" si="434"/>
        <v>Buy</v>
      </c>
      <c r="R1272" t="str">
        <f t="shared" si="444"/>
        <v>-</v>
      </c>
      <c r="S1272" t="str">
        <f t="shared" si="435"/>
        <v>-</v>
      </c>
      <c r="T1272">
        <f t="shared" si="427"/>
        <v>1.3316600000000001</v>
      </c>
      <c r="U1272">
        <f t="shared" si="428"/>
        <v>1.33084</v>
      </c>
      <c r="V1272" t="str">
        <f t="shared" si="429"/>
        <v>-</v>
      </c>
      <c r="W1272" t="str">
        <f t="shared" si="430"/>
        <v>-</v>
      </c>
      <c r="X1272" t="str">
        <f t="shared" si="436"/>
        <v>-</v>
      </c>
      <c r="Y1272">
        <f t="shared" si="437"/>
        <v>3878.584781984749</v>
      </c>
      <c r="Z1272">
        <f t="shared" si="438"/>
        <v>5161.7757712565835</v>
      </c>
      <c r="AA1272">
        <f t="shared" si="439"/>
        <v>161.77577125658354</v>
      </c>
    </row>
    <row r="1273" spans="1:27" x14ac:dyDescent="0.25">
      <c r="A1273" t="s">
        <v>1278</v>
      </c>
      <c r="B1273" s="2">
        <v>41297</v>
      </c>
      <c r="C1273" s="3">
        <v>0</v>
      </c>
      <c r="D1273">
        <v>1.33127</v>
      </c>
      <c r="E1273">
        <v>1.3354200000000001</v>
      </c>
      <c r="F1273">
        <v>1.3265499999999999</v>
      </c>
      <c r="G1273">
        <v>1.33067</v>
      </c>
      <c r="H1273">
        <v>158323</v>
      </c>
      <c r="I1273">
        <f t="shared" si="426"/>
        <v>-26.394557823129322</v>
      </c>
      <c r="J1273">
        <f t="shared" si="431"/>
        <v>1.3039552564102568</v>
      </c>
      <c r="K1273">
        <f t="shared" si="432"/>
        <v>1.3086841384727497</v>
      </c>
      <c r="L1273">
        <f t="shared" si="442"/>
        <v>1.3215533333333336</v>
      </c>
      <c r="M1273">
        <f t="shared" si="443"/>
        <v>1.3203449553041626</v>
      </c>
      <c r="N1273">
        <f t="shared" si="440"/>
        <v>1.3231804166666667</v>
      </c>
      <c r="O1273">
        <f t="shared" si="441"/>
        <v>1.3245618382413691</v>
      </c>
      <c r="P1273" t="str">
        <f t="shared" si="433"/>
        <v>-</v>
      </c>
      <c r="Q1273" t="str">
        <f t="shared" si="434"/>
        <v>Buy</v>
      </c>
      <c r="R1273" t="str">
        <f t="shared" si="444"/>
        <v>-</v>
      </c>
      <c r="S1273" t="str">
        <f t="shared" si="435"/>
        <v>-</v>
      </c>
      <c r="T1273">
        <f t="shared" si="427"/>
        <v>1.33083</v>
      </c>
      <c r="U1273">
        <f t="shared" si="428"/>
        <v>1.3305100000000001</v>
      </c>
      <c r="V1273" t="str">
        <f t="shared" si="429"/>
        <v>-</v>
      </c>
      <c r="W1273" t="str">
        <f t="shared" si="430"/>
        <v>-</v>
      </c>
      <c r="X1273" t="str">
        <f t="shared" si="436"/>
        <v>-</v>
      </c>
      <c r="Y1273">
        <f t="shared" si="437"/>
        <v>3878.584781984749</v>
      </c>
      <c r="Z1273">
        <f t="shared" si="438"/>
        <v>5160.4958382785289</v>
      </c>
      <c r="AA1273">
        <f t="shared" si="439"/>
        <v>160.49583827852894</v>
      </c>
    </row>
    <row r="1274" spans="1:27" x14ac:dyDescent="0.25">
      <c r="A1274" t="s">
        <v>1279</v>
      </c>
      <c r="B1274" s="2">
        <v>41298</v>
      </c>
      <c r="C1274" s="3">
        <v>0</v>
      </c>
      <c r="D1274">
        <v>1.3306800000000001</v>
      </c>
      <c r="E1274">
        <v>1.3392500000000001</v>
      </c>
      <c r="F1274">
        <v>1.3285899999999999</v>
      </c>
      <c r="G1274">
        <v>1.33674</v>
      </c>
      <c r="H1274">
        <v>192267</v>
      </c>
      <c r="I1274">
        <f t="shared" si="426"/>
        <v>-9.8775510204082071</v>
      </c>
      <c r="J1274">
        <f t="shared" si="431"/>
        <v>1.3045051282051285</v>
      </c>
      <c r="K1274">
        <f t="shared" si="432"/>
        <v>1.309394413448123</v>
      </c>
      <c r="L1274">
        <f t="shared" si="442"/>
        <v>1.3223611111111113</v>
      </c>
      <c r="M1274">
        <f t="shared" si="443"/>
        <v>1.32123117393637</v>
      </c>
      <c r="N1274">
        <f t="shared" si="440"/>
        <v>1.3236787500000002</v>
      </c>
      <c r="O1274">
        <f t="shared" si="441"/>
        <v>1.3255360911820597</v>
      </c>
      <c r="P1274" t="str">
        <f t="shared" si="433"/>
        <v>-</v>
      </c>
      <c r="Q1274" t="str">
        <f t="shared" si="434"/>
        <v>Buy</v>
      </c>
      <c r="R1274" t="str">
        <f t="shared" si="444"/>
        <v>-</v>
      </c>
      <c r="S1274" t="str">
        <f t="shared" si="435"/>
        <v>-</v>
      </c>
      <c r="T1274">
        <f t="shared" si="427"/>
        <v>1.3368899999999999</v>
      </c>
      <c r="U1274">
        <f t="shared" si="428"/>
        <v>1.3365899999999999</v>
      </c>
      <c r="V1274" t="str">
        <f t="shared" si="429"/>
        <v>-</v>
      </c>
      <c r="W1274" t="str">
        <f t="shared" si="430"/>
        <v>-</v>
      </c>
      <c r="X1274" t="str">
        <f t="shared" si="436"/>
        <v>-</v>
      </c>
      <c r="Y1274">
        <f t="shared" si="437"/>
        <v>3878.584781984749</v>
      </c>
      <c r="Z1274">
        <f t="shared" si="438"/>
        <v>5184.0776337529951</v>
      </c>
      <c r="AA1274">
        <f t="shared" si="439"/>
        <v>184.0776337529951</v>
      </c>
    </row>
    <row r="1275" spans="1:27" x14ac:dyDescent="0.25">
      <c r="A1275" t="s">
        <v>1280</v>
      </c>
      <c r="B1275" s="2">
        <v>41299</v>
      </c>
      <c r="C1275" s="3">
        <v>0</v>
      </c>
      <c r="D1275">
        <v>1.33674</v>
      </c>
      <c r="E1275">
        <v>1.34788</v>
      </c>
      <c r="F1275">
        <v>1.33497</v>
      </c>
      <c r="G1275">
        <v>1.3458699999999999</v>
      </c>
      <c r="H1275">
        <v>196150</v>
      </c>
      <c r="I1275">
        <f t="shared" si="426"/>
        <v>-4.5650692709517751</v>
      </c>
      <c r="J1275">
        <f t="shared" si="431"/>
        <v>1.305169743589744</v>
      </c>
      <c r="K1275">
        <f t="shared" si="432"/>
        <v>1.3103178460190565</v>
      </c>
      <c r="L1275">
        <f t="shared" si="442"/>
        <v>1.3231836111111113</v>
      </c>
      <c r="M1275">
        <f t="shared" si="443"/>
        <v>1.3225630023722419</v>
      </c>
      <c r="N1275">
        <f t="shared" si="440"/>
        <v>1.3246983333333333</v>
      </c>
      <c r="O1275">
        <f t="shared" si="441"/>
        <v>1.327162803887495</v>
      </c>
      <c r="P1275" t="str">
        <f t="shared" si="433"/>
        <v>-</v>
      </c>
      <c r="Q1275" t="str">
        <f t="shared" si="434"/>
        <v>Buy</v>
      </c>
      <c r="R1275" t="str">
        <f t="shared" si="444"/>
        <v>-</v>
      </c>
      <c r="S1275" t="str">
        <f t="shared" si="435"/>
        <v>-</v>
      </c>
      <c r="T1275">
        <f t="shared" si="427"/>
        <v>1.3461000000000001</v>
      </c>
      <c r="U1275">
        <f t="shared" si="428"/>
        <v>1.3456399999999999</v>
      </c>
      <c r="V1275" t="str">
        <f t="shared" si="429"/>
        <v>-</v>
      </c>
      <c r="W1275" t="str">
        <f t="shared" si="430"/>
        <v>-</v>
      </c>
      <c r="X1275" t="str">
        <f t="shared" si="436"/>
        <v>-</v>
      </c>
      <c r="Y1275">
        <f t="shared" si="437"/>
        <v>3878.584781984749</v>
      </c>
      <c r="Z1275">
        <f t="shared" si="438"/>
        <v>5219.1788260299572</v>
      </c>
      <c r="AA1275">
        <f t="shared" si="439"/>
        <v>219.17882602995724</v>
      </c>
    </row>
    <row r="1276" spans="1:27" x14ac:dyDescent="0.25">
      <c r="A1276" t="s">
        <v>1281</v>
      </c>
      <c r="B1276" s="2">
        <v>41301</v>
      </c>
      <c r="C1276" s="3">
        <v>0</v>
      </c>
      <c r="D1276">
        <v>1.3465100000000001</v>
      </c>
      <c r="E1276">
        <v>1.3470899999999999</v>
      </c>
      <c r="F1276">
        <v>1.34531</v>
      </c>
      <c r="G1276">
        <v>1.3464700000000001</v>
      </c>
      <c r="H1276">
        <v>7567</v>
      </c>
      <c r="I1276">
        <f t="shared" si="426"/>
        <v>-6.1065396275439925</v>
      </c>
      <c r="J1276">
        <f t="shared" si="431"/>
        <v>1.3058656410256415</v>
      </c>
      <c r="K1276">
        <f t="shared" si="432"/>
        <v>1.3112330904236373</v>
      </c>
      <c r="L1276">
        <f t="shared" si="442"/>
        <v>1.3240147222222223</v>
      </c>
      <c r="M1276">
        <f t="shared" si="443"/>
        <v>1.3238552725142829</v>
      </c>
      <c r="N1276">
        <f t="shared" si="440"/>
        <v>1.3256933333333334</v>
      </c>
      <c r="O1276">
        <f t="shared" si="441"/>
        <v>1.3287073795764954</v>
      </c>
      <c r="P1276" t="str">
        <f t="shared" si="433"/>
        <v>-</v>
      </c>
      <c r="Q1276" t="str">
        <f t="shared" si="434"/>
        <v>Buy</v>
      </c>
      <c r="R1276" t="str">
        <f t="shared" si="444"/>
        <v>-</v>
      </c>
      <c r="S1276" t="str">
        <f t="shared" si="435"/>
        <v>-</v>
      </c>
      <c r="T1276">
        <f t="shared" si="427"/>
        <v>1.34676</v>
      </c>
      <c r="U1276">
        <f t="shared" si="428"/>
        <v>1.3461799999999999</v>
      </c>
      <c r="V1276" t="str">
        <f t="shared" si="429"/>
        <v>-</v>
      </c>
      <c r="W1276" t="str">
        <f t="shared" si="430"/>
        <v>-</v>
      </c>
      <c r="X1276" t="str">
        <f t="shared" si="436"/>
        <v>-</v>
      </c>
      <c r="Y1276">
        <f t="shared" si="437"/>
        <v>3878.584781984749</v>
      </c>
      <c r="Z1276">
        <f t="shared" si="438"/>
        <v>5221.2732618122291</v>
      </c>
      <c r="AA1276">
        <f t="shared" si="439"/>
        <v>221.27326181222907</v>
      </c>
    </row>
    <row r="1277" spans="1:27" x14ac:dyDescent="0.25">
      <c r="A1277" t="s">
        <v>1282</v>
      </c>
      <c r="B1277" s="2">
        <v>41302</v>
      </c>
      <c r="C1277" s="3">
        <v>0</v>
      </c>
      <c r="D1277">
        <v>1.3464700000000001</v>
      </c>
      <c r="E1277">
        <v>1.34765</v>
      </c>
      <c r="F1277">
        <v>1.3424400000000001</v>
      </c>
      <c r="G1277">
        <v>1.3446899999999999</v>
      </c>
      <c r="H1277">
        <v>161479</v>
      </c>
      <c r="I1277">
        <f t="shared" si="426"/>
        <v>-14.34997750787238</v>
      </c>
      <c r="J1277">
        <f t="shared" si="431"/>
        <v>1.3065583333333335</v>
      </c>
      <c r="K1277">
        <f t="shared" si="432"/>
        <v>1.3120801007926592</v>
      </c>
      <c r="L1277">
        <f t="shared" si="442"/>
        <v>1.3248094444444445</v>
      </c>
      <c r="M1277">
        <f t="shared" si="443"/>
        <v>1.3249814739999972</v>
      </c>
      <c r="N1277">
        <f t="shared" si="440"/>
        <v>1.3267433333333334</v>
      </c>
      <c r="O1277">
        <f t="shared" si="441"/>
        <v>1.329985989210376</v>
      </c>
      <c r="P1277" t="str">
        <f t="shared" si="433"/>
        <v>-</v>
      </c>
      <c r="Q1277" t="str">
        <f t="shared" si="434"/>
        <v>Buy</v>
      </c>
      <c r="R1277" t="str">
        <f t="shared" si="444"/>
        <v>-</v>
      </c>
      <c r="S1277" t="str">
        <f t="shared" si="435"/>
        <v>-</v>
      </c>
      <c r="T1277">
        <f t="shared" si="427"/>
        <v>1.34501</v>
      </c>
      <c r="U1277">
        <f t="shared" si="428"/>
        <v>1.3443700000000001</v>
      </c>
      <c r="V1277" t="str">
        <f t="shared" si="429"/>
        <v>-</v>
      </c>
      <c r="W1277" t="str">
        <f t="shared" si="430"/>
        <v>-</v>
      </c>
      <c r="X1277" t="str">
        <f t="shared" si="436"/>
        <v>-</v>
      </c>
      <c r="Y1277">
        <f t="shared" si="437"/>
        <v>3878.584781984749</v>
      </c>
      <c r="Z1277">
        <f t="shared" si="438"/>
        <v>5214.2530233568377</v>
      </c>
      <c r="AA1277">
        <f t="shared" si="439"/>
        <v>214.25302335683773</v>
      </c>
    </row>
    <row r="1278" spans="1:27" x14ac:dyDescent="0.25">
      <c r="A1278" t="s">
        <v>1283</v>
      </c>
      <c r="B1278" s="2">
        <v>41303</v>
      </c>
      <c r="C1278" s="3">
        <v>0</v>
      </c>
      <c r="D1278">
        <v>1.3447</v>
      </c>
      <c r="E1278">
        <v>1.34968</v>
      </c>
      <c r="F1278">
        <v>1.3413999999999999</v>
      </c>
      <c r="G1278">
        <v>1.34874</v>
      </c>
      <c r="H1278">
        <v>184305</v>
      </c>
      <c r="I1278">
        <f t="shared" si="426"/>
        <v>-3.911776945484565</v>
      </c>
      <c r="J1278">
        <f t="shared" si="431"/>
        <v>1.3072330769230773</v>
      </c>
      <c r="K1278">
        <f t="shared" si="432"/>
        <v>1.3130081995067691</v>
      </c>
      <c r="L1278">
        <f t="shared" si="442"/>
        <v>1.3255286111111111</v>
      </c>
      <c r="M1278">
        <f t="shared" si="443"/>
        <v>1.326265718648646</v>
      </c>
      <c r="N1278">
        <f t="shared" si="440"/>
        <v>1.3279504166666667</v>
      </c>
      <c r="O1278">
        <f t="shared" si="441"/>
        <v>1.3314863100735461</v>
      </c>
      <c r="P1278" t="str">
        <f t="shared" si="433"/>
        <v>-</v>
      </c>
      <c r="Q1278" t="str">
        <f t="shared" si="434"/>
        <v>Buy</v>
      </c>
      <c r="R1278" t="str">
        <f t="shared" si="444"/>
        <v>-</v>
      </c>
      <c r="S1278" t="str">
        <f t="shared" si="435"/>
        <v>-</v>
      </c>
      <c r="T1278">
        <f t="shared" si="427"/>
        <v>1.3490899999999999</v>
      </c>
      <c r="U1278">
        <f t="shared" si="428"/>
        <v>1.34839</v>
      </c>
      <c r="V1278" t="str">
        <f t="shared" si="429"/>
        <v>-</v>
      </c>
      <c r="W1278" t="str">
        <f t="shared" si="430"/>
        <v>-</v>
      </c>
      <c r="X1278" t="str">
        <f t="shared" si="436"/>
        <v>-</v>
      </c>
      <c r="Y1278">
        <f t="shared" si="437"/>
        <v>3878.584781984749</v>
      </c>
      <c r="Z1278">
        <f t="shared" si="438"/>
        <v>5229.8449341804153</v>
      </c>
      <c r="AA1278">
        <f t="shared" si="439"/>
        <v>229.84493418041529</v>
      </c>
    </row>
    <row r="1279" spans="1:27" x14ac:dyDescent="0.25">
      <c r="A1279" t="s">
        <v>1284</v>
      </c>
      <c r="B1279" s="2">
        <v>41304</v>
      </c>
      <c r="C1279" s="3">
        <v>0</v>
      </c>
      <c r="D1279">
        <v>1.34874</v>
      </c>
      <c r="E1279">
        <v>1.3587</v>
      </c>
      <c r="F1279">
        <v>1.3481700000000001</v>
      </c>
      <c r="G1279">
        <v>1.3568199999999999</v>
      </c>
      <c r="H1279">
        <v>184646</v>
      </c>
      <c r="I1279">
        <f t="shared" si="426"/>
        <v>-5.6883509833588581</v>
      </c>
      <c r="J1279">
        <f t="shared" si="431"/>
        <v>1.3080075641025646</v>
      </c>
      <c r="K1279">
        <f t="shared" si="432"/>
        <v>1.3141173590129267</v>
      </c>
      <c r="L1279">
        <f t="shared" si="442"/>
        <v>1.326516111111111</v>
      </c>
      <c r="M1279">
        <f t="shared" si="443"/>
        <v>1.3279173014243948</v>
      </c>
      <c r="N1279">
        <f t="shared" si="440"/>
        <v>1.3295541666666668</v>
      </c>
      <c r="O1279">
        <f t="shared" si="441"/>
        <v>1.3335130052676625</v>
      </c>
      <c r="P1279" t="str">
        <f t="shared" si="433"/>
        <v>-</v>
      </c>
      <c r="Q1279" t="str">
        <f t="shared" si="434"/>
        <v>Buy</v>
      </c>
      <c r="R1279" t="str">
        <f t="shared" si="444"/>
        <v>-</v>
      </c>
      <c r="S1279" t="str">
        <f t="shared" si="435"/>
        <v>-</v>
      </c>
      <c r="T1279">
        <f t="shared" si="427"/>
        <v>1.35724</v>
      </c>
      <c r="U1279">
        <f t="shared" si="428"/>
        <v>1.3564000000000001</v>
      </c>
      <c r="V1279" t="str">
        <f t="shared" si="429"/>
        <v>-</v>
      </c>
      <c r="W1279" t="str">
        <f t="shared" si="430"/>
        <v>-</v>
      </c>
      <c r="X1279" t="str">
        <f t="shared" si="436"/>
        <v>-</v>
      </c>
      <c r="Y1279">
        <f t="shared" si="437"/>
        <v>3878.584781984749</v>
      </c>
      <c r="Z1279">
        <f t="shared" si="438"/>
        <v>5260.9123982841138</v>
      </c>
      <c r="AA1279">
        <f t="shared" si="439"/>
        <v>260.91239828411381</v>
      </c>
    </row>
    <row r="1280" spans="1:27" x14ac:dyDescent="0.25">
      <c r="A1280" t="s">
        <v>1285</v>
      </c>
      <c r="B1280" s="2">
        <v>41305</v>
      </c>
      <c r="C1280" s="3">
        <v>0</v>
      </c>
      <c r="D1280">
        <v>1.3568</v>
      </c>
      <c r="E1280">
        <v>1.36165</v>
      </c>
      <c r="F1280">
        <v>1.35408</v>
      </c>
      <c r="G1280">
        <v>1.3611500000000001</v>
      </c>
      <c r="H1280">
        <v>175351</v>
      </c>
      <c r="I1280">
        <f t="shared" si="426"/>
        <v>-1.3888888888887347</v>
      </c>
      <c r="J1280">
        <f t="shared" si="431"/>
        <v>1.3088602564102567</v>
      </c>
      <c r="K1280">
        <f t="shared" si="432"/>
        <v>1.3153080587847512</v>
      </c>
      <c r="L1280">
        <f t="shared" si="442"/>
        <v>1.3275574999999999</v>
      </c>
      <c r="M1280">
        <f t="shared" si="443"/>
        <v>1.3297136635095628</v>
      </c>
      <c r="N1280">
        <f t="shared" si="440"/>
        <v>1.3320008333333333</v>
      </c>
      <c r="O1280">
        <f t="shared" si="441"/>
        <v>1.3357239648462496</v>
      </c>
      <c r="P1280" t="str">
        <f t="shared" si="433"/>
        <v>-</v>
      </c>
      <c r="Q1280" t="str">
        <f t="shared" si="434"/>
        <v>Buy</v>
      </c>
      <c r="R1280" t="str">
        <f t="shared" si="444"/>
        <v>-</v>
      </c>
      <c r="S1280" t="str">
        <f t="shared" si="435"/>
        <v>-</v>
      </c>
      <c r="T1280">
        <f t="shared" si="427"/>
        <v>1.3616600000000001</v>
      </c>
      <c r="U1280">
        <f t="shared" si="428"/>
        <v>1.3606400000000001</v>
      </c>
      <c r="V1280" t="str">
        <f t="shared" si="429"/>
        <v>-</v>
      </c>
      <c r="W1280" t="str">
        <f t="shared" si="430"/>
        <v>-</v>
      </c>
      <c r="X1280" t="str">
        <f t="shared" si="436"/>
        <v>-</v>
      </c>
      <c r="Y1280">
        <f t="shared" si="437"/>
        <v>3878.584781984749</v>
      </c>
      <c r="Z1280">
        <f t="shared" si="438"/>
        <v>5277.3575977597293</v>
      </c>
      <c r="AA1280">
        <f t="shared" si="439"/>
        <v>277.35759775972929</v>
      </c>
    </row>
    <row r="1281" spans="1:27" x14ac:dyDescent="0.25">
      <c r="A1281" t="s">
        <v>1286</v>
      </c>
      <c r="B1281" s="2">
        <v>41306</v>
      </c>
      <c r="C1281" s="3">
        <v>0</v>
      </c>
      <c r="D1281">
        <v>1.3611500000000001</v>
      </c>
      <c r="E1281">
        <v>1.3710800000000001</v>
      </c>
      <c r="F1281">
        <v>1.3586</v>
      </c>
      <c r="G1281">
        <v>1.36391</v>
      </c>
      <c r="H1281">
        <v>215650</v>
      </c>
      <c r="I1281">
        <f t="shared" si="426"/>
        <v>-16.101504603638205</v>
      </c>
      <c r="J1281">
        <f t="shared" si="431"/>
        <v>1.3098912820512822</v>
      </c>
      <c r="K1281">
        <f t="shared" si="432"/>
        <v>1.3165384876762765</v>
      </c>
      <c r="L1281">
        <f t="shared" si="442"/>
        <v>1.3288141666666662</v>
      </c>
      <c r="M1281">
        <f t="shared" si="443"/>
        <v>1.3315621141306675</v>
      </c>
      <c r="N1281">
        <f t="shared" si="440"/>
        <v>1.3343812500000001</v>
      </c>
      <c r="O1281">
        <f t="shared" si="441"/>
        <v>1.3379788476585495</v>
      </c>
      <c r="P1281" t="str">
        <f t="shared" si="433"/>
        <v>-</v>
      </c>
      <c r="Q1281" t="str">
        <f t="shared" si="434"/>
        <v>Buy</v>
      </c>
      <c r="R1281" t="str">
        <f t="shared" si="444"/>
        <v>-</v>
      </c>
      <c r="S1281" t="str">
        <f t="shared" si="435"/>
        <v>-</v>
      </c>
      <c r="T1281">
        <f t="shared" si="427"/>
        <v>1.36449</v>
      </c>
      <c r="U1281">
        <f t="shared" si="428"/>
        <v>1.3633299999999999</v>
      </c>
      <c r="V1281" t="str">
        <f t="shared" si="429"/>
        <v>-</v>
      </c>
      <c r="W1281" t="str">
        <f t="shared" si="430"/>
        <v>-</v>
      </c>
      <c r="X1281" t="str">
        <f t="shared" si="436"/>
        <v>-</v>
      </c>
      <c r="Y1281">
        <f t="shared" si="437"/>
        <v>3878.584781984749</v>
      </c>
      <c r="Z1281">
        <f t="shared" si="438"/>
        <v>5287.7909908232677</v>
      </c>
      <c r="AA1281">
        <f t="shared" si="439"/>
        <v>287.79099082326775</v>
      </c>
    </row>
    <row r="1282" spans="1:27" x14ac:dyDescent="0.25">
      <c r="A1282" t="s">
        <v>1287</v>
      </c>
      <c r="B1282" s="2">
        <v>41308</v>
      </c>
      <c r="C1282" s="3">
        <v>0</v>
      </c>
      <c r="D1282">
        <v>1.36521</v>
      </c>
      <c r="E1282">
        <v>1.36571</v>
      </c>
      <c r="F1282">
        <v>1.36449</v>
      </c>
      <c r="G1282">
        <v>1.36449</v>
      </c>
      <c r="H1282">
        <v>5003</v>
      </c>
      <c r="I1282">
        <f t="shared" si="426"/>
        <v>-14.799011902088635</v>
      </c>
      <c r="J1282">
        <f t="shared" si="431"/>
        <v>1.3109456410256413</v>
      </c>
      <c r="K1282">
        <f t="shared" si="432"/>
        <v>1.3177524500135858</v>
      </c>
      <c r="L1282">
        <f t="shared" si="442"/>
        <v>1.3301063888888887</v>
      </c>
      <c r="M1282">
        <f t="shared" si="443"/>
        <v>1.333341999853334</v>
      </c>
      <c r="N1282">
        <f t="shared" si="440"/>
        <v>1.3367866666666668</v>
      </c>
      <c r="O1282">
        <f t="shared" si="441"/>
        <v>1.3400997398458654</v>
      </c>
      <c r="P1282" t="str">
        <f t="shared" si="433"/>
        <v>-</v>
      </c>
      <c r="Q1282" t="str">
        <f t="shared" si="434"/>
        <v>Buy</v>
      </c>
      <c r="R1282" t="str">
        <f t="shared" si="444"/>
        <v>-</v>
      </c>
      <c r="S1282" t="str">
        <f t="shared" si="435"/>
        <v>-</v>
      </c>
      <c r="T1282">
        <f t="shared" si="427"/>
        <v>1.3651</v>
      </c>
      <c r="U1282">
        <f t="shared" si="428"/>
        <v>1.36388</v>
      </c>
      <c r="V1282" t="str">
        <f t="shared" si="429"/>
        <v>-</v>
      </c>
      <c r="W1282" t="str">
        <f t="shared" si="430"/>
        <v>-</v>
      </c>
      <c r="X1282" t="str">
        <f t="shared" si="436"/>
        <v>-</v>
      </c>
      <c r="Y1282">
        <f t="shared" si="437"/>
        <v>3878.584781984749</v>
      </c>
      <c r="Z1282">
        <f t="shared" si="438"/>
        <v>5289.9242124533594</v>
      </c>
      <c r="AA1282">
        <f t="shared" si="439"/>
        <v>289.92421245335936</v>
      </c>
    </row>
    <row r="1283" spans="1:27" x14ac:dyDescent="0.25">
      <c r="A1283" t="s">
        <v>1288</v>
      </c>
      <c r="B1283" s="2">
        <v>41309</v>
      </c>
      <c r="C1283" s="3">
        <v>0</v>
      </c>
      <c r="D1283">
        <v>1.3644799999999999</v>
      </c>
      <c r="E1283">
        <v>1.36486</v>
      </c>
      <c r="F1283">
        <v>1.34988</v>
      </c>
      <c r="G1283">
        <v>1.35104</v>
      </c>
      <c r="H1283">
        <v>179500</v>
      </c>
      <c r="I1283">
        <f t="shared" si="426"/>
        <v>-45.003368515607399</v>
      </c>
      <c r="J1283">
        <f t="shared" si="431"/>
        <v>1.3118570512820513</v>
      </c>
      <c r="K1283">
        <f t="shared" si="432"/>
        <v>1.3185951727980521</v>
      </c>
      <c r="L1283">
        <f t="shared" si="442"/>
        <v>1.3310274999999996</v>
      </c>
      <c r="M1283">
        <f t="shared" si="443"/>
        <v>1.3342986485099106</v>
      </c>
      <c r="N1283">
        <f t="shared" si="440"/>
        <v>1.3383983333333331</v>
      </c>
      <c r="O1283">
        <f t="shared" si="441"/>
        <v>1.3409749606581962</v>
      </c>
      <c r="P1283" t="str">
        <f t="shared" si="433"/>
        <v>Sell</v>
      </c>
      <c r="Q1283" t="str">
        <f t="shared" si="434"/>
        <v>Buy</v>
      </c>
      <c r="R1283" t="str">
        <f t="shared" si="444"/>
        <v>-</v>
      </c>
      <c r="S1283" t="str">
        <f t="shared" si="435"/>
        <v>-</v>
      </c>
      <c r="T1283">
        <f t="shared" si="427"/>
        <v>1.3515999999999999</v>
      </c>
      <c r="U1283">
        <f t="shared" si="428"/>
        <v>1.3504799999999999</v>
      </c>
      <c r="V1283" t="str">
        <f t="shared" si="429"/>
        <v>-</v>
      </c>
      <c r="W1283" t="str">
        <f t="shared" si="430"/>
        <v>-</v>
      </c>
      <c r="X1283" t="str">
        <f t="shared" si="436"/>
        <v>-</v>
      </c>
      <c r="Y1283">
        <f t="shared" si="437"/>
        <v>3878.584781984749</v>
      </c>
      <c r="Z1283">
        <f t="shared" si="438"/>
        <v>5237.9511763747632</v>
      </c>
      <c r="AA1283">
        <f t="shared" si="439"/>
        <v>237.95117637476324</v>
      </c>
    </row>
    <row r="1284" spans="1:27" x14ac:dyDescent="0.25">
      <c r="A1284" t="s">
        <v>1289</v>
      </c>
      <c r="B1284" s="2">
        <v>41310</v>
      </c>
      <c r="C1284" s="3">
        <v>0</v>
      </c>
      <c r="D1284">
        <v>1.35103</v>
      </c>
      <c r="E1284">
        <v>1.35972</v>
      </c>
      <c r="F1284">
        <v>1.3457699999999999</v>
      </c>
      <c r="G1284">
        <v>1.35825</v>
      </c>
      <c r="H1284">
        <v>207315</v>
      </c>
      <c r="I1284">
        <f t="shared" si="426"/>
        <v>-28.812036829104127</v>
      </c>
      <c r="J1284">
        <f t="shared" si="431"/>
        <v>1.3128534615384615</v>
      </c>
      <c r="K1284">
        <f t="shared" si="432"/>
        <v>1.3195990924740506</v>
      </c>
      <c r="L1284">
        <f t="shared" si="442"/>
        <v>1.3321461111111108</v>
      </c>
      <c r="M1284">
        <f t="shared" si="443"/>
        <v>1.3355933161580236</v>
      </c>
      <c r="N1284">
        <f t="shared" si="440"/>
        <v>1.3404816666666666</v>
      </c>
      <c r="O1284">
        <f t="shared" si="441"/>
        <v>1.3423569638055406</v>
      </c>
      <c r="P1284" t="str">
        <f t="shared" si="433"/>
        <v>-</v>
      </c>
      <c r="Q1284" t="str">
        <f t="shared" si="434"/>
        <v>Buy</v>
      </c>
      <c r="R1284" t="str">
        <f t="shared" si="444"/>
        <v>-</v>
      </c>
      <c r="S1284" t="str">
        <f t="shared" si="435"/>
        <v>-</v>
      </c>
      <c r="T1284">
        <f t="shared" si="427"/>
        <v>1.35876</v>
      </c>
      <c r="U1284">
        <f t="shared" si="428"/>
        <v>1.3577399999999999</v>
      </c>
      <c r="V1284" t="str">
        <f t="shared" si="429"/>
        <v>-</v>
      </c>
      <c r="W1284" t="str">
        <f t="shared" si="430"/>
        <v>-</v>
      </c>
      <c r="X1284" t="str">
        <f t="shared" si="436"/>
        <v>-</v>
      </c>
      <c r="Y1284">
        <f t="shared" si="437"/>
        <v>3878.584781984749</v>
      </c>
      <c r="Z1284">
        <f t="shared" si="438"/>
        <v>5266.1097018919727</v>
      </c>
      <c r="AA1284">
        <f t="shared" si="439"/>
        <v>266.10970189197269</v>
      </c>
    </row>
    <row r="1285" spans="1:27" x14ac:dyDescent="0.25">
      <c r="A1285" t="s">
        <v>1290</v>
      </c>
      <c r="B1285" s="2">
        <v>41311</v>
      </c>
      <c r="C1285" s="3">
        <v>0</v>
      </c>
      <c r="D1285">
        <v>1.35825</v>
      </c>
      <c r="E1285">
        <v>1.3595699999999999</v>
      </c>
      <c r="F1285">
        <v>1.34951</v>
      </c>
      <c r="G1285">
        <v>1.3521799999999999</v>
      </c>
      <c r="H1285">
        <v>192034</v>
      </c>
      <c r="I1285">
        <f t="shared" si="426"/>
        <v>-42.443296653941303</v>
      </c>
      <c r="J1285">
        <f t="shared" si="431"/>
        <v>1.3138349999999999</v>
      </c>
      <c r="K1285">
        <f t="shared" si="432"/>
        <v>1.3204239255759733</v>
      </c>
      <c r="L1285">
        <f t="shared" si="442"/>
        <v>1.3329633333333328</v>
      </c>
      <c r="M1285">
        <f t="shared" si="443"/>
        <v>1.3364898936629952</v>
      </c>
      <c r="N1285">
        <f t="shared" si="440"/>
        <v>1.3424345833333333</v>
      </c>
      <c r="O1285">
        <f t="shared" si="441"/>
        <v>1.3431428067010973</v>
      </c>
      <c r="P1285" t="str">
        <f t="shared" si="433"/>
        <v>-</v>
      </c>
      <c r="Q1285" t="str">
        <f t="shared" si="434"/>
        <v>Buy</v>
      </c>
      <c r="R1285" t="str">
        <f t="shared" si="444"/>
        <v>-</v>
      </c>
      <c r="S1285" t="str">
        <f t="shared" si="435"/>
        <v>-</v>
      </c>
      <c r="T1285">
        <f t="shared" si="427"/>
        <v>1.35259</v>
      </c>
      <c r="U1285">
        <f t="shared" si="428"/>
        <v>1.3517699999999999</v>
      </c>
      <c r="V1285" t="str">
        <f t="shared" si="429"/>
        <v>-</v>
      </c>
      <c r="W1285" t="str">
        <f t="shared" si="430"/>
        <v>-</v>
      </c>
      <c r="X1285" t="str">
        <f t="shared" si="436"/>
        <v>-</v>
      </c>
      <c r="Y1285">
        <f t="shared" si="437"/>
        <v>3878.584781984749</v>
      </c>
      <c r="Z1285">
        <f t="shared" si="438"/>
        <v>5242.9545507435241</v>
      </c>
      <c r="AA1285">
        <f t="shared" si="439"/>
        <v>242.95455074352412</v>
      </c>
    </row>
    <row r="1286" spans="1:27" x14ac:dyDescent="0.25">
      <c r="A1286" t="s">
        <v>1291</v>
      </c>
      <c r="B1286" s="2">
        <v>41312</v>
      </c>
      <c r="C1286" s="3">
        <v>0</v>
      </c>
      <c r="D1286">
        <v>1.35216</v>
      </c>
      <c r="E1286">
        <v>1.3576900000000001</v>
      </c>
      <c r="F1286">
        <v>1.3370599999999999</v>
      </c>
      <c r="G1286">
        <v>1.3382700000000001</v>
      </c>
      <c r="H1286">
        <v>215755</v>
      </c>
      <c r="I1286">
        <f t="shared" si="426"/>
        <v>-73.680664720412921</v>
      </c>
      <c r="J1286">
        <f t="shared" si="431"/>
        <v>1.3146575641025642</v>
      </c>
      <c r="K1286">
        <f t="shared" si="432"/>
        <v>1.3208757249284804</v>
      </c>
      <c r="L1286">
        <f t="shared" si="442"/>
        <v>1.3333380555555554</v>
      </c>
      <c r="M1286">
        <f t="shared" si="443"/>
        <v>1.3365861156271577</v>
      </c>
      <c r="N1286">
        <f t="shared" si="440"/>
        <v>1.3428949999999997</v>
      </c>
      <c r="O1286">
        <f t="shared" si="441"/>
        <v>1.3427529821650095</v>
      </c>
      <c r="P1286" t="str">
        <f t="shared" si="433"/>
        <v>-</v>
      </c>
      <c r="Q1286" t="str">
        <f t="shared" si="434"/>
        <v>Buy</v>
      </c>
      <c r="R1286" t="str">
        <f t="shared" si="444"/>
        <v>-</v>
      </c>
      <c r="S1286" t="str">
        <f t="shared" si="435"/>
        <v>-</v>
      </c>
      <c r="T1286">
        <f t="shared" si="427"/>
        <v>1.33867</v>
      </c>
      <c r="U1286">
        <f t="shared" si="428"/>
        <v>1.3378699999999999</v>
      </c>
      <c r="V1286" t="str">
        <f t="shared" si="429"/>
        <v>-</v>
      </c>
      <c r="W1286" t="str">
        <f t="shared" si="430"/>
        <v>-</v>
      </c>
      <c r="X1286" t="str">
        <f t="shared" si="436"/>
        <v>-</v>
      </c>
      <c r="Y1286">
        <f t="shared" si="437"/>
        <v>3878.584781984749</v>
      </c>
      <c r="Z1286">
        <f t="shared" si="438"/>
        <v>5189.0422222739362</v>
      </c>
      <c r="AA1286">
        <f t="shared" si="439"/>
        <v>189.0422222739362</v>
      </c>
    </row>
    <row r="1287" spans="1:27" x14ac:dyDescent="0.25">
      <c r="A1287" t="s">
        <v>1292</v>
      </c>
      <c r="B1287" s="2">
        <v>41313</v>
      </c>
      <c r="C1287" s="3">
        <v>0</v>
      </c>
      <c r="D1287">
        <v>1.33826</v>
      </c>
      <c r="E1287">
        <v>1.3428800000000001</v>
      </c>
      <c r="F1287">
        <v>1.33531</v>
      </c>
      <c r="G1287">
        <v>1.3366199999999999</v>
      </c>
      <c r="H1287">
        <v>169331</v>
      </c>
      <c r="I1287">
        <f t="shared" si="426"/>
        <v>-81.101435631913503</v>
      </c>
      <c r="J1287">
        <f t="shared" si="431"/>
        <v>1.3154976923076922</v>
      </c>
      <c r="K1287">
        <f t="shared" si="432"/>
        <v>1.3212743141707972</v>
      </c>
      <c r="L1287">
        <f t="shared" si="442"/>
        <v>1.3337608333333328</v>
      </c>
      <c r="M1287">
        <f t="shared" si="443"/>
        <v>1.3365879472148789</v>
      </c>
      <c r="N1287">
        <f t="shared" si="440"/>
        <v>1.3429941666666665</v>
      </c>
      <c r="O1287">
        <f t="shared" si="441"/>
        <v>1.3422623435918088</v>
      </c>
      <c r="P1287" t="str">
        <f t="shared" si="433"/>
        <v>-</v>
      </c>
      <c r="Q1287" t="str">
        <f t="shared" si="434"/>
        <v>Buy</v>
      </c>
      <c r="R1287" t="str">
        <f t="shared" si="444"/>
        <v>-</v>
      </c>
      <c r="S1287" t="str">
        <f t="shared" si="435"/>
        <v>-</v>
      </c>
      <c r="T1287">
        <f t="shared" si="427"/>
        <v>1.33707</v>
      </c>
      <c r="U1287">
        <f t="shared" si="428"/>
        <v>1.3361700000000001</v>
      </c>
      <c r="V1287" t="str">
        <f t="shared" si="429"/>
        <v>-</v>
      </c>
      <c r="W1287" t="str">
        <f t="shared" si="430"/>
        <v>-</v>
      </c>
      <c r="X1287" t="str">
        <f t="shared" si="436"/>
        <v>-</v>
      </c>
      <c r="Y1287">
        <f t="shared" si="437"/>
        <v>3878.584781984749</v>
      </c>
      <c r="Z1287">
        <f t="shared" si="438"/>
        <v>5182.4486281445625</v>
      </c>
      <c r="AA1287">
        <f t="shared" si="439"/>
        <v>182.44862814456246</v>
      </c>
    </row>
    <row r="1288" spans="1:27" x14ac:dyDescent="0.25">
      <c r="A1288" t="s">
        <v>1293</v>
      </c>
      <c r="B1288" s="2">
        <v>41315</v>
      </c>
      <c r="C1288" s="3">
        <v>0</v>
      </c>
      <c r="D1288">
        <v>1.33673</v>
      </c>
      <c r="E1288">
        <v>1.3373999999999999</v>
      </c>
      <c r="F1288">
        <v>1.3363499999999999</v>
      </c>
      <c r="G1288">
        <v>1.3366</v>
      </c>
      <c r="H1288">
        <v>7759</v>
      </c>
      <c r="I1288">
        <f t="shared" si="426"/>
        <v>-95.486014954306242</v>
      </c>
      <c r="J1288">
        <f t="shared" si="431"/>
        <v>1.3163256410256408</v>
      </c>
      <c r="K1288">
        <f t="shared" si="432"/>
        <v>1.321662306217106</v>
      </c>
      <c r="L1288">
        <f t="shared" si="442"/>
        <v>1.3341499999999997</v>
      </c>
      <c r="M1288">
        <f t="shared" si="443"/>
        <v>1.3365885987167774</v>
      </c>
      <c r="N1288">
        <f t="shared" si="440"/>
        <v>1.3430279166666665</v>
      </c>
      <c r="O1288">
        <f t="shared" si="441"/>
        <v>1.3418093561044642</v>
      </c>
      <c r="P1288" t="str">
        <f t="shared" si="433"/>
        <v>-</v>
      </c>
      <c r="Q1288" t="str">
        <f t="shared" si="434"/>
        <v>Buy</v>
      </c>
      <c r="R1288" t="str">
        <f t="shared" si="444"/>
        <v>-</v>
      </c>
      <c r="S1288" t="str">
        <f t="shared" si="435"/>
        <v>-</v>
      </c>
      <c r="T1288">
        <f t="shared" si="427"/>
        <v>1.3370899999999999</v>
      </c>
      <c r="U1288">
        <f t="shared" si="428"/>
        <v>1.3361099999999999</v>
      </c>
      <c r="V1288" t="str">
        <f t="shared" si="429"/>
        <v>-</v>
      </c>
      <c r="W1288" t="str">
        <f t="shared" si="430"/>
        <v>-</v>
      </c>
      <c r="X1288" t="str">
        <f t="shared" si="436"/>
        <v>-</v>
      </c>
      <c r="Y1288">
        <f t="shared" si="437"/>
        <v>3878.584781984749</v>
      </c>
      <c r="Z1288">
        <f t="shared" si="438"/>
        <v>5182.2159130576429</v>
      </c>
      <c r="AA1288">
        <f t="shared" si="439"/>
        <v>182.21591305764287</v>
      </c>
    </row>
    <row r="1289" spans="1:27" x14ac:dyDescent="0.25">
      <c r="A1289" t="s">
        <v>1294</v>
      </c>
      <c r="B1289" s="2">
        <v>41316</v>
      </c>
      <c r="C1289" s="3">
        <v>0</v>
      </c>
      <c r="D1289">
        <v>1.3365800000000001</v>
      </c>
      <c r="E1289">
        <v>1.34273</v>
      </c>
      <c r="F1289">
        <v>1.3357000000000001</v>
      </c>
      <c r="G1289">
        <v>1.34016</v>
      </c>
      <c r="H1289">
        <v>149816</v>
      </c>
      <c r="I1289">
        <f t="shared" si="426"/>
        <v>-86.441151803186997</v>
      </c>
      <c r="J1289">
        <f t="shared" si="431"/>
        <v>1.3172179487179485</v>
      </c>
      <c r="K1289">
        <f t="shared" si="432"/>
        <v>1.3221306022622425</v>
      </c>
      <c r="L1289">
        <f t="shared" si="442"/>
        <v>1.3347241666666663</v>
      </c>
      <c r="M1289">
        <f t="shared" si="443"/>
        <v>1.3367816474347896</v>
      </c>
      <c r="N1289">
        <f t="shared" si="440"/>
        <v>1.3431308333333334</v>
      </c>
      <c r="O1289">
        <f t="shared" si="441"/>
        <v>1.3416774076161069</v>
      </c>
      <c r="P1289" t="str">
        <f t="shared" si="433"/>
        <v>-</v>
      </c>
      <c r="Q1289" t="str">
        <f t="shared" si="434"/>
        <v>Buy</v>
      </c>
      <c r="R1289" t="str">
        <f t="shared" si="444"/>
        <v>-</v>
      </c>
      <c r="S1289" t="str">
        <f t="shared" si="435"/>
        <v>-</v>
      </c>
      <c r="T1289">
        <f t="shared" si="427"/>
        <v>1.34067</v>
      </c>
      <c r="U1289">
        <f t="shared" si="428"/>
        <v>1.33965</v>
      </c>
      <c r="V1289" t="str">
        <f t="shared" si="429"/>
        <v>-</v>
      </c>
      <c r="W1289" t="str">
        <f t="shared" si="430"/>
        <v>-</v>
      </c>
      <c r="X1289" t="str">
        <f t="shared" si="436"/>
        <v>-</v>
      </c>
      <c r="Y1289">
        <f t="shared" si="437"/>
        <v>3878.584781984749</v>
      </c>
      <c r="Z1289">
        <f t="shared" si="438"/>
        <v>5195.9461031858691</v>
      </c>
      <c r="AA1289">
        <f t="shared" si="439"/>
        <v>195.94610318586911</v>
      </c>
    </row>
    <row r="1290" spans="1:27" x14ac:dyDescent="0.25">
      <c r="A1290" t="s">
        <v>1295</v>
      </c>
      <c r="B1290" s="2">
        <v>41317</v>
      </c>
      <c r="C1290" s="3">
        <v>0</v>
      </c>
      <c r="D1290">
        <v>1.34016</v>
      </c>
      <c r="E1290">
        <v>1.3475299999999999</v>
      </c>
      <c r="F1290">
        <v>1.3363499999999999</v>
      </c>
      <c r="G1290">
        <v>1.34521</v>
      </c>
      <c r="H1290">
        <v>164545</v>
      </c>
      <c r="I1290">
        <f t="shared" si="426"/>
        <v>-72.323175845680737</v>
      </c>
      <c r="J1290">
        <f t="shared" si="431"/>
        <v>1.3181705128205126</v>
      </c>
      <c r="K1290">
        <f t="shared" si="432"/>
        <v>1.3227148908125657</v>
      </c>
      <c r="L1290">
        <f t="shared" si="442"/>
        <v>1.3354308333333331</v>
      </c>
      <c r="M1290">
        <f t="shared" si="443"/>
        <v>1.3372372340599361</v>
      </c>
      <c r="N1290">
        <f t="shared" si="440"/>
        <v>1.3437279166666667</v>
      </c>
      <c r="O1290">
        <f t="shared" si="441"/>
        <v>1.3419600150068183</v>
      </c>
      <c r="P1290" t="str">
        <f t="shared" si="433"/>
        <v>Buy</v>
      </c>
      <c r="Q1290" t="str">
        <f t="shared" si="434"/>
        <v>Buy</v>
      </c>
      <c r="R1290" t="str">
        <f t="shared" si="444"/>
        <v>Buy</v>
      </c>
      <c r="S1290" t="str">
        <f t="shared" si="435"/>
        <v>-</v>
      </c>
      <c r="T1290">
        <f t="shared" si="427"/>
        <v>1.34572</v>
      </c>
      <c r="U1290">
        <f t="shared" si="428"/>
        <v>1.3447</v>
      </c>
      <c r="V1290" t="str">
        <f t="shared" si="429"/>
        <v>-</v>
      </c>
      <c r="W1290" t="str">
        <f t="shared" si="430"/>
        <v>-</v>
      </c>
      <c r="X1290">
        <f t="shared" si="436"/>
        <v>5000</v>
      </c>
      <c r="Y1290">
        <f t="shared" si="437"/>
        <v>3878.584781984749</v>
      </c>
      <c r="Z1290">
        <f t="shared" si="438"/>
        <v>5215.5329563348923</v>
      </c>
      <c r="AA1290">
        <f t="shared" si="439"/>
        <v>215.53295633489233</v>
      </c>
    </row>
    <row r="1291" spans="1:27" x14ac:dyDescent="0.25">
      <c r="A1291" t="s">
        <v>1296</v>
      </c>
      <c r="B1291" s="2">
        <v>41318</v>
      </c>
      <c r="C1291" s="3">
        <v>0</v>
      </c>
      <c r="D1291">
        <v>1.3451900000000001</v>
      </c>
      <c r="E1291">
        <v>1.3519600000000001</v>
      </c>
      <c r="F1291">
        <v>1.3426199999999999</v>
      </c>
      <c r="G1291">
        <v>1.3444400000000001</v>
      </c>
      <c r="H1291">
        <v>150480</v>
      </c>
      <c r="I1291">
        <f t="shared" si="426"/>
        <v>-74.475817724349838</v>
      </c>
      <c r="J1291">
        <f t="shared" si="431"/>
        <v>1.3190873076923075</v>
      </c>
      <c r="K1291">
        <f t="shared" si="432"/>
        <v>1.3232648935768045</v>
      </c>
      <c r="L1291">
        <f t="shared" si="442"/>
        <v>1.3361561111111109</v>
      </c>
      <c r="M1291">
        <f t="shared" si="443"/>
        <v>1.337626572759399</v>
      </c>
      <c r="N1291">
        <f t="shared" si="440"/>
        <v>1.3443941666666668</v>
      </c>
      <c r="O1291">
        <f t="shared" si="441"/>
        <v>1.3421584138062728</v>
      </c>
      <c r="P1291" t="str">
        <f t="shared" si="433"/>
        <v>-</v>
      </c>
      <c r="Q1291" t="str">
        <f t="shared" si="434"/>
        <v>Buy</v>
      </c>
      <c r="R1291" t="str">
        <f t="shared" si="444"/>
        <v>-</v>
      </c>
      <c r="S1291" t="str">
        <f t="shared" si="435"/>
        <v>-</v>
      </c>
      <c r="T1291">
        <f t="shared" si="427"/>
        <v>1.3449500000000001</v>
      </c>
      <c r="U1291">
        <f t="shared" si="428"/>
        <v>1.3439300000000001</v>
      </c>
      <c r="V1291" t="str">
        <f t="shared" si="429"/>
        <v>-</v>
      </c>
      <c r="W1291" t="str">
        <f t="shared" si="430"/>
        <v>-</v>
      </c>
      <c r="X1291" t="str">
        <f t="shared" si="436"/>
        <v>-</v>
      </c>
      <c r="Y1291">
        <f t="shared" si="437"/>
        <v>3878.584781984749</v>
      </c>
      <c r="Z1291">
        <f t="shared" si="438"/>
        <v>5212.5464460527637</v>
      </c>
      <c r="AA1291">
        <f t="shared" si="439"/>
        <v>212.54644605276371</v>
      </c>
    </row>
    <row r="1292" spans="1:27" x14ac:dyDescent="0.25">
      <c r="A1292" t="s">
        <v>1297</v>
      </c>
      <c r="B1292" s="2">
        <v>41319</v>
      </c>
      <c r="C1292" s="3">
        <v>0</v>
      </c>
      <c r="D1292">
        <v>1.3444400000000001</v>
      </c>
      <c r="E1292">
        <v>1.34551</v>
      </c>
      <c r="F1292">
        <v>1.3314999999999999</v>
      </c>
      <c r="G1292">
        <v>1.3349800000000001</v>
      </c>
      <c r="H1292">
        <v>155454</v>
      </c>
      <c r="I1292">
        <f t="shared" si="426"/>
        <v>-91.207680646790962</v>
      </c>
      <c r="J1292">
        <f t="shared" si="431"/>
        <v>1.3198160256410254</v>
      </c>
      <c r="K1292">
        <f t="shared" si="432"/>
        <v>1.3235614785495435</v>
      </c>
      <c r="L1292">
        <f t="shared" si="442"/>
        <v>1.3370602777777776</v>
      </c>
      <c r="M1292">
        <f t="shared" si="443"/>
        <v>1.3374835147724045</v>
      </c>
      <c r="N1292">
        <f t="shared" si="440"/>
        <v>1.3442941666666668</v>
      </c>
      <c r="O1292">
        <f t="shared" si="441"/>
        <v>1.341584140701771</v>
      </c>
      <c r="P1292" t="str">
        <f t="shared" si="433"/>
        <v>-</v>
      </c>
      <c r="Q1292" t="str">
        <f t="shared" si="434"/>
        <v>Buy</v>
      </c>
      <c r="R1292" t="str">
        <f t="shared" si="444"/>
        <v>-</v>
      </c>
      <c r="S1292" t="str">
        <f t="shared" si="435"/>
        <v>-</v>
      </c>
      <c r="T1292">
        <f t="shared" si="427"/>
        <v>1.3354900000000001</v>
      </c>
      <c r="U1292">
        <f t="shared" si="428"/>
        <v>1.33447</v>
      </c>
      <c r="V1292" t="str">
        <f t="shared" si="429"/>
        <v>-</v>
      </c>
      <c r="W1292" t="str">
        <f t="shared" si="430"/>
        <v>-</v>
      </c>
      <c r="X1292" t="str">
        <f t="shared" si="436"/>
        <v>-</v>
      </c>
      <c r="Y1292">
        <f t="shared" si="437"/>
        <v>3878.584781984749</v>
      </c>
      <c r="Z1292">
        <f t="shared" si="438"/>
        <v>5175.8550340151878</v>
      </c>
      <c r="AA1292">
        <f t="shared" si="439"/>
        <v>175.85503401518781</v>
      </c>
    </row>
    <row r="1293" spans="1:27" x14ac:dyDescent="0.25">
      <c r="A1293" t="s">
        <v>1298</v>
      </c>
      <c r="B1293" s="2">
        <v>41320</v>
      </c>
      <c r="C1293" s="3">
        <v>0</v>
      </c>
      <c r="D1293">
        <v>1.3349899999999999</v>
      </c>
      <c r="E1293">
        <v>1.3392900000000001</v>
      </c>
      <c r="F1293">
        <v>1.3306</v>
      </c>
      <c r="G1293">
        <v>1.3361799999999999</v>
      </c>
      <c r="H1293">
        <v>156620</v>
      </c>
      <c r="I1293">
        <f t="shared" si="426"/>
        <v>-86.215415019763071</v>
      </c>
      <c r="J1293">
        <f t="shared" si="431"/>
        <v>1.3206096153846152</v>
      </c>
      <c r="K1293">
        <f t="shared" si="432"/>
        <v>1.3238809347887956</v>
      </c>
      <c r="L1293">
        <f t="shared" si="442"/>
        <v>1.337876944444444</v>
      </c>
      <c r="M1293">
        <f t="shared" si="443"/>
        <v>1.3374130545144367</v>
      </c>
      <c r="N1293">
        <f t="shared" si="440"/>
        <v>1.344476666666667</v>
      </c>
      <c r="O1293">
        <f t="shared" si="441"/>
        <v>1.3411518094456294</v>
      </c>
      <c r="P1293" t="str">
        <f t="shared" si="433"/>
        <v>-</v>
      </c>
      <c r="Q1293" t="str">
        <f t="shared" si="434"/>
        <v>Buy</v>
      </c>
      <c r="R1293" t="str">
        <f t="shared" si="444"/>
        <v>-</v>
      </c>
      <c r="S1293" t="str">
        <f t="shared" si="435"/>
        <v>-</v>
      </c>
      <c r="T1293">
        <f t="shared" si="427"/>
        <v>1.3366400000000001</v>
      </c>
      <c r="U1293">
        <f t="shared" si="428"/>
        <v>1.33572</v>
      </c>
      <c r="V1293" t="str">
        <f t="shared" si="429"/>
        <v>-</v>
      </c>
      <c r="W1293" t="str">
        <f t="shared" si="430"/>
        <v>-</v>
      </c>
      <c r="X1293" t="str">
        <f t="shared" si="436"/>
        <v>-</v>
      </c>
      <c r="Y1293">
        <f t="shared" si="437"/>
        <v>3878.584781984749</v>
      </c>
      <c r="Z1293">
        <f t="shared" si="438"/>
        <v>5180.7032649926687</v>
      </c>
      <c r="AA1293">
        <f t="shared" si="439"/>
        <v>180.70326499266866</v>
      </c>
    </row>
    <row r="1294" spans="1:27" x14ac:dyDescent="0.25">
      <c r="A1294" t="s">
        <v>1299</v>
      </c>
      <c r="B1294" s="2">
        <v>41322</v>
      </c>
      <c r="C1294" s="3">
        <v>0</v>
      </c>
      <c r="D1294">
        <v>1.3350299999999999</v>
      </c>
      <c r="E1294">
        <v>1.3357000000000001</v>
      </c>
      <c r="F1294">
        <v>1.33369</v>
      </c>
      <c r="G1294">
        <v>1.33388</v>
      </c>
      <c r="H1294">
        <v>6247</v>
      </c>
      <c r="I1294">
        <f t="shared" si="426"/>
        <v>-91.897233201581159</v>
      </c>
      <c r="J1294">
        <f t="shared" si="431"/>
        <v>1.3213538461538461</v>
      </c>
      <c r="K1294">
        <f t="shared" si="432"/>
        <v>1.3241340756802185</v>
      </c>
      <c r="L1294">
        <f t="shared" si="442"/>
        <v>1.3386302777777774</v>
      </c>
      <c r="M1294">
        <f t="shared" si="443"/>
        <v>1.3372220785947375</v>
      </c>
      <c r="N1294">
        <f t="shared" si="440"/>
        <v>1.3445650000000002</v>
      </c>
      <c r="O1294">
        <f t="shared" si="441"/>
        <v>1.3405700646899792</v>
      </c>
      <c r="P1294" t="str">
        <f t="shared" si="433"/>
        <v>-</v>
      </c>
      <c r="Q1294" t="str">
        <f t="shared" si="434"/>
        <v>Buy</v>
      </c>
      <c r="R1294" t="str">
        <f t="shared" si="444"/>
        <v>-</v>
      </c>
      <c r="S1294" t="str">
        <f t="shared" si="435"/>
        <v>-</v>
      </c>
      <c r="T1294">
        <f t="shared" si="427"/>
        <v>1.33426</v>
      </c>
      <c r="U1294">
        <f t="shared" si="428"/>
        <v>1.3334999999999999</v>
      </c>
      <c r="V1294" t="str">
        <f t="shared" si="429"/>
        <v>-</v>
      </c>
      <c r="W1294" t="str">
        <f t="shared" si="430"/>
        <v>-</v>
      </c>
      <c r="X1294" t="str">
        <f t="shared" si="436"/>
        <v>-</v>
      </c>
      <c r="Y1294">
        <f t="shared" si="437"/>
        <v>3878.584781984749</v>
      </c>
      <c r="Z1294">
        <f t="shared" si="438"/>
        <v>5172.0928067766627</v>
      </c>
      <c r="AA1294">
        <f t="shared" si="439"/>
        <v>172.09280677666266</v>
      </c>
    </row>
    <row r="1295" spans="1:27" x14ac:dyDescent="0.25">
      <c r="A1295" t="s">
        <v>1300</v>
      </c>
      <c r="B1295" s="2">
        <v>41323</v>
      </c>
      <c r="C1295" s="3">
        <v>0</v>
      </c>
      <c r="D1295">
        <v>1.33388</v>
      </c>
      <c r="E1295">
        <v>1.3378699999999999</v>
      </c>
      <c r="F1295">
        <v>1.3321000000000001</v>
      </c>
      <c r="G1295">
        <v>1.33484</v>
      </c>
      <c r="H1295">
        <v>111641</v>
      </c>
      <c r="I1295">
        <f t="shared" si="426"/>
        <v>-87.92366847052115</v>
      </c>
      <c r="J1295">
        <f t="shared" si="431"/>
        <v>1.3220997435897435</v>
      </c>
      <c r="K1295">
        <f t="shared" si="432"/>
        <v>1.324405111738947</v>
      </c>
      <c r="L1295">
        <f t="shared" si="442"/>
        <v>1.339254722222222</v>
      </c>
      <c r="M1295">
        <f t="shared" si="443"/>
        <v>1.3370933175896167</v>
      </c>
      <c r="N1295">
        <f t="shared" si="440"/>
        <v>1.3447270833333336</v>
      </c>
      <c r="O1295">
        <f t="shared" si="441"/>
        <v>1.3401116595147811</v>
      </c>
      <c r="P1295" t="str">
        <f t="shared" si="433"/>
        <v>-</v>
      </c>
      <c r="Q1295" t="str">
        <f t="shared" si="434"/>
        <v>Buy</v>
      </c>
      <c r="R1295" t="str">
        <f t="shared" si="444"/>
        <v>-</v>
      </c>
      <c r="S1295" t="str">
        <f t="shared" si="435"/>
        <v>-</v>
      </c>
      <c r="T1295">
        <f t="shared" si="427"/>
        <v>1.33521</v>
      </c>
      <c r="U1295">
        <f t="shared" si="428"/>
        <v>1.33447</v>
      </c>
      <c r="V1295" t="str">
        <f t="shared" si="429"/>
        <v>-</v>
      </c>
      <c r="W1295" t="str">
        <f t="shared" si="430"/>
        <v>-</v>
      </c>
      <c r="X1295" t="str">
        <f t="shared" si="436"/>
        <v>-</v>
      </c>
      <c r="Y1295">
        <f t="shared" si="437"/>
        <v>3878.584781984749</v>
      </c>
      <c r="Z1295">
        <f t="shared" si="438"/>
        <v>5175.8550340151878</v>
      </c>
      <c r="AA1295">
        <f t="shared" si="439"/>
        <v>175.85503401518781</v>
      </c>
    </row>
    <row r="1296" spans="1:27" x14ac:dyDescent="0.25">
      <c r="A1296" t="s">
        <v>1301</v>
      </c>
      <c r="B1296" s="2">
        <v>41324</v>
      </c>
      <c r="C1296" s="3">
        <v>0</v>
      </c>
      <c r="D1296">
        <v>1.33484</v>
      </c>
      <c r="E1296">
        <v>1.33958</v>
      </c>
      <c r="F1296">
        <v>1.3328500000000001</v>
      </c>
      <c r="G1296">
        <v>1.33951</v>
      </c>
      <c r="H1296">
        <v>143322</v>
      </c>
      <c r="I1296">
        <f t="shared" ref="I1296:I1359" si="445">(MAX(E1283:E1296)-G1296)/(MAX(E1283:E1296)-MIN(F1283:F1296))*-100</f>
        <v>-73.992994746059594</v>
      </c>
      <c r="J1296">
        <f t="shared" si="431"/>
        <v>1.3228471794871794</v>
      </c>
      <c r="K1296">
        <f t="shared" si="432"/>
        <v>1.324787513973404</v>
      </c>
      <c r="L1296">
        <f t="shared" si="442"/>
        <v>1.3401230555555552</v>
      </c>
      <c r="M1296">
        <f t="shared" si="443"/>
        <v>1.337223949071259</v>
      </c>
      <c r="N1296">
        <f t="shared" si="440"/>
        <v>1.3450712500000002</v>
      </c>
      <c r="O1296">
        <f t="shared" si="441"/>
        <v>1.3400635267535985</v>
      </c>
      <c r="P1296" t="str">
        <f t="shared" si="433"/>
        <v>Buy</v>
      </c>
      <c r="Q1296" t="str">
        <f t="shared" si="434"/>
        <v>Buy</v>
      </c>
      <c r="R1296" t="str">
        <f t="shared" si="444"/>
        <v>Buy</v>
      </c>
      <c r="S1296" t="str">
        <f t="shared" si="435"/>
        <v>-</v>
      </c>
      <c r="T1296">
        <f t="shared" ref="T1296:T1359" si="446">ROUND(G1296+0.05*_xlfn.STDEV.P(G1285:G1296),5)</f>
        <v>1.3397699999999999</v>
      </c>
      <c r="U1296">
        <f t="shared" ref="U1296:U1359" si="447">ROUND(G1296-0.05*_xlfn.STDEV.P(G1285:G1296),5)</f>
        <v>1.3392500000000001</v>
      </c>
      <c r="V1296" t="str">
        <f t="shared" ref="V1296:V1344" si="448">IF(AA1296&lt;&gt;"",IF(AA1296&lt;=-$AG$52,"Stop","-"),"-")</f>
        <v>-</v>
      </c>
      <c r="W1296" t="str">
        <f t="shared" ref="W1296:W1344" si="449">IF(AA1296&lt;&gt;"",IF(AA1296&gt;$AG$53,"Target","-"),"-")</f>
        <v>-</v>
      </c>
      <c r="X1296">
        <f t="shared" si="436"/>
        <v>5000</v>
      </c>
      <c r="Y1296">
        <f t="shared" si="437"/>
        <v>3878.584781984749</v>
      </c>
      <c r="Z1296">
        <f t="shared" si="438"/>
        <v>5194.3946692730751</v>
      </c>
      <c r="AA1296">
        <f t="shared" si="439"/>
        <v>194.39466927307512</v>
      </c>
    </row>
    <row r="1297" spans="1:28" x14ac:dyDescent="0.25">
      <c r="A1297" t="s">
        <v>1302</v>
      </c>
      <c r="B1297" s="2">
        <v>41325</v>
      </c>
      <c r="C1297" s="3">
        <v>0</v>
      </c>
      <c r="D1297">
        <v>1.33948</v>
      </c>
      <c r="E1297">
        <v>1.34341</v>
      </c>
      <c r="F1297">
        <v>1.3270500000000001</v>
      </c>
      <c r="G1297">
        <v>1.3272699999999999</v>
      </c>
      <c r="H1297">
        <v>181037</v>
      </c>
      <c r="I1297">
        <f t="shared" si="445"/>
        <v>-99.326599326599677</v>
      </c>
      <c r="J1297">
        <f t="shared" ref="J1297:J1360" si="450">AVERAGE(G1220:G1297)</f>
        <v>1.32337141025641</v>
      </c>
      <c r="K1297">
        <f t="shared" ref="K1297:K1360" si="451">$K1296*(1-(2/(78+1)))+$G1297*(2/(78+1))</f>
        <v>1.3248503617209126</v>
      </c>
      <c r="L1297">
        <f t="shared" si="442"/>
        <v>1.3407330555555554</v>
      </c>
      <c r="M1297">
        <f t="shared" si="443"/>
        <v>1.3366858977701097</v>
      </c>
      <c r="N1297">
        <f t="shared" si="440"/>
        <v>1.3449295833333335</v>
      </c>
      <c r="O1297">
        <f t="shared" si="441"/>
        <v>1.3390400446133106</v>
      </c>
      <c r="P1297" t="str">
        <f t="shared" ref="P1297:P1360" si="452">IF(AND($I1297&gt;$AG$48,$I1296&lt;$AG$48),"Buy",IF(AND($I1297&lt;$AG$47,$I1296&gt;$AG$47),"Sell","-"))</f>
        <v>-</v>
      </c>
      <c r="Q1297" t="str">
        <f t="shared" ref="Q1297:Q1360" si="453">IF(K1297&gt;K1296,"Buy","Sell")</f>
        <v>Buy</v>
      </c>
      <c r="R1297" t="str">
        <f t="shared" si="444"/>
        <v>-</v>
      </c>
      <c r="S1297" t="str">
        <f t="shared" si="435"/>
        <v>-</v>
      </c>
      <c r="T1297">
        <f t="shared" si="446"/>
        <v>1.3274999999999999</v>
      </c>
      <c r="U1297">
        <f t="shared" si="447"/>
        <v>1.32704</v>
      </c>
      <c r="V1297" t="str">
        <f t="shared" si="448"/>
        <v>-</v>
      </c>
      <c r="W1297" t="str">
        <f t="shared" si="449"/>
        <v>-</v>
      </c>
      <c r="X1297" t="str">
        <f t="shared" si="436"/>
        <v>-</v>
      </c>
      <c r="Y1297">
        <f t="shared" si="437"/>
        <v>3878.584781984749</v>
      </c>
      <c r="Z1297">
        <f t="shared" si="438"/>
        <v>5147.0371490850412</v>
      </c>
      <c r="AA1297">
        <f t="shared" si="439"/>
        <v>147.03714908504116</v>
      </c>
    </row>
    <row r="1298" spans="1:28" x14ac:dyDescent="0.25">
      <c r="A1298" t="s">
        <v>1303</v>
      </c>
      <c r="B1298" s="2">
        <v>41326</v>
      </c>
      <c r="C1298" s="3">
        <v>0</v>
      </c>
      <c r="D1298">
        <v>1.3272900000000001</v>
      </c>
      <c r="E1298">
        <v>1.32891</v>
      </c>
      <c r="F1298">
        <v>1.31606</v>
      </c>
      <c r="G1298">
        <v>1.3191999999999999</v>
      </c>
      <c r="H1298">
        <v>200230</v>
      </c>
      <c r="I1298">
        <f t="shared" si="445"/>
        <v>-92.783268214203801</v>
      </c>
      <c r="J1298">
        <f t="shared" si="450"/>
        <v>1.3237791025641026</v>
      </c>
      <c r="K1298">
        <f t="shared" si="451"/>
        <v>1.3247073145887378</v>
      </c>
      <c r="L1298">
        <f t="shared" si="442"/>
        <v>1.3405102777777773</v>
      </c>
      <c r="M1298">
        <f t="shared" si="443"/>
        <v>1.3357407141068607</v>
      </c>
      <c r="N1298">
        <f t="shared" si="440"/>
        <v>1.3441987500000001</v>
      </c>
      <c r="O1298">
        <f t="shared" si="441"/>
        <v>1.3374528410442459</v>
      </c>
      <c r="P1298" t="str">
        <f t="shared" si="452"/>
        <v>-</v>
      </c>
      <c r="Q1298" t="str">
        <f t="shared" si="453"/>
        <v>Sell</v>
      </c>
      <c r="R1298" t="str">
        <f t="shared" si="444"/>
        <v>-</v>
      </c>
      <c r="S1298" t="str">
        <f t="shared" si="435"/>
        <v>-</v>
      </c>
      <c r="T1298">
        <f t="shared" si="446"/>
        <v>1.3195399999999999</v>
      </c>
      <c r="U1298">
        <f t="shared" si="447"/>
        <v>1.3188599999999999</v>
      </c>
      <c r="V1298" t="str">
        <f t="shared" si="448"/>
        <v>-</v>
      </c>
      <c r="W1298" t="str">
        <f t="shared" si="449"/>
        <v>-</v>
      </c>
      <c r="X1298" t="str">
        <f t="shared" si="436"/>
        <v>-</v>
      </c>
      <c r="Y1298">
        <f t="shared" si="437"/>
        <v>3878.584781984749</v>
      </c>
      <c r="Z1298">
        <f t="shared" si="438"/>
        <v>5115.3103255684055</v>
      </c>
      <c r="AA1298">
        <f t="shared" si="439"/>
        <v>115.31032556840546</v>
      </c>
    </row>
    <row r="1299" spans="1:28" x14ac:dyDescent="0.25">
      <c r="A1299" t="s">
        <v>1304</v>
      </c>
      <c r="B1299" s="2">
        <v>41327</v>
      </c>
      <c r="C1299" s="3">
        <v>0</v>
      </c>
      <c r="D1299">
        <v>1.3191999999999999</v>
      </c>
      <c r="E1299">
        <v>1.3244199999999999</v>
      </c>
      <c r="F1299">
        <v>1.3145</v>
      </c>
      <c r="G1299">
        <v>1.3190200000000001</v>
      </c>
      <c r="H1299">
        <v>154486</v>
      </c>
      <c r="I1299">
        <f t="shared" si="445"/>
        <v>-89.534614494095692</v>
      </c>
      <c r="J1299">
        <f t="shared" si="450"/>
        <v>1.3240567948717947</v>
      </c>
      <c r="K1299">
        <f t="shared" si="451"/>
        <v>1.3245633319409216</v>
      </c>
      <c r="L1299">
        <f t="shared" si="442"/>
        <v>1.3400874999999999</v>
      </c>
      <c r="M1299">
        <f t="shared" si="443"/>
        <v>1.3348368917227063</v>
      </c>
      <c r="N1299">
        <f t="shared" si="440"/>
        <v>1.3430800000000003</v>
      </c>
      <c r="O1299">
        <f t="shared" si="441"/>
        <v>1.3359782137607064</v>
      </c>
      <c r="P1299" t="str">
        <f t="shared" si="452"/>
        <v>-</v>
      </c>
      <c r="Q1299" t="str">
        <f t="shared" si="453"/>
        <v>Sell</v>
      </c>
      <c r="R1299" t="str">
        <f t="shared" si="444"/>
        <v>-</v>
      </c>
      <c r="S1299" t="str">
        <f t="shared" ref="S1299:S1362" si="454">IF(AND(O1298&lt;K1298,O1299&gt;K1299),"Buy",IF(AND(O1298&gt;K1298,O1299&lt;K1299),"Sell","-"))</f>
        <v>-</v>
      </c>
      <c r="T1299">
        <f t="shared" si="446"/>
        <v>1.3194300000000001</v>
      </c>
      <c r="U1299">
        <f t="shared" si="447"/>
        <v>1.3186100000000001</v>
      </c>
      <c r="V1299" t="str">
        <f t="shared" si="448"/>
        <v>-</v>
      </c>
      <c r="W1299" t="str">
        <f t="shared" si="449"/>
        <v>-</v>
      </c>
      <c r="X1299" t="str">
        <f t="shared" si="436"/>
        <v>-</v>
      </c>
      <c r="Y1299">
        <f t="shared" si="437"/>
        <v>3878.584781984749</v>
      </c>
      <c r="Z1299">
        <f t="shared" si="438"/>
        <v>5114.34067937291</v>
      </c>
      <c r="AA1299">
        <f t="shared" si="439"/>
        <v>114.34067937291002</v>
      </c>
    </row>
    <row r="1300" spans="1:28" x14ac:dyDescent="0.25">
      <c r="A1300" t="s">
        <v>1305</v>
      </c>
      <c r="B1300" s="2">
        <v>41329</v>
      </c>
      <c r="C1300" s="3">
        <v>0</v>
      </c>
      <c r="D1300">
        <v>1.3215399999999999</v>
      </c>
      <c r="E1300">
        <v>1.32175</v>
      </c>
      <c r="F1300">
        <v>1.31856</v>
      </c>
      <c r="G1300">
        <v>1.31911</v>
      </c>
      <c r="H1300">
        <v>9832</v>
      </c>
      <c r="I1300">
        <f t="shared" si="445"/>
        <v>-87.693539775760826</v>
      </c>
      <c r="J1300">
        <f t="shared" si="450"/>
        <v>1.3243394871794869</v>
      </c>
      <c r="K1300">
        <f t="shared" si="451"/>
        <v>1.3244252729044426</v>
      </c>
      <c r="L1300">
        <f t="shared" si="442"/>
        <v>1.3396241666666666</v>
      </c>
      <c r="M1300">
        <f t="shared" si="443"/>
        <v>1.3339867894674249</v>
      </c>
      <c r="N1300">
        <f t="shared" si="440"/>
        <v>1.3419400000000001</v>
      </c>
      <c r="O1300">
        <f t="shared" si="441"/>
        <v>1.33462875665985</v>
      </c>
      <c r="P1300" t="str">
        <f t="shared" si="452"/>
        <v>-</v>
      </c>
      <c r="Q1300" t="str">
        <f t="shared" si="453"/>
        <v>Sell</v>
      </c>
      <c r="R1300" t="str">
        <f t="shared" si="444"/>
        <v>-</v>
      </c>
      <c r="S1300" t="str">
        <f t="shared" si="454"/>
        <v>-</v>
      </c>
      <c r="T1300">
        <f t="shared" si="446"/>
        <v>1.3195699999999999</v>
      </c>
      <c r="U1300">
        <f t="shared" si="447"/>
        <v>1.3186500000000001</v>
      </c>
      <c r="V1300" t="str">
        <f t="shared" si="448"/>
        <v>-</v>
      </c>
      <c r="W1300" t="str">
        <f t="shared" si="449"/>
        <v>-</v>
      </c>
      <c r="X1300" t="str">
        <f t="shared" si="436"/>
        <v>-</v>
      </c>
      <c r="Y1300">
        <f t="shared" si="437"/>
        <v>3878.584781984749</v>
      </c>
      <c r="Z1300">
        <f t="shared" si="438"/>
        <v>5114.4958227641901</v>
      </c>
      <c r="AA1300">
        <f t="shared" si="439"/>
        <v>114.49582276419005</v>
      </c>
    </row>
    <row r="1301" spans="1:28" x14ac:dyDescent="0.25">
      <c r="A1301" t="s">
        <v>1306</v>
      </c>
      <c r="B1301" s="2">
        <v>41330</v>
      </c>
      <c r="C1301" s="3">
        <v>0</v>
      </c>
      <c r="D1301">
        <v>1.3191200000000001</v>
      </c>
      <c r="E1301">
        <v>1.3317099999999999</v>
      </c>
      <c r="F1301">
        <v>1.30471</v>
      </c>
      <c r="G1301">
        <v>1.3065899999999999</v>
      </c>
      <c r="H1301">
        <v>229258</v>
      </c>
      <c r="I1301">
        <f t="shared" si="445"/>
        <v>-96.021164021164267</v>
      </c>
      <c r="J1301">
        <f t="shared" si="450"/>
        <v>1.3244393589743588</v>
      </c>
      <c r="K1301">
        <f t="shared" si="451"/>
        <v>1.3239737470081274</v>
      </c>
      <c r="L1301">
        <f t="shared" si="442"/>
        <v>1.3387602777777778</v>
      </c>
      <c r="M1301">
        <f t="shared" si="443"/>
        <v>1.3325058819286453</v>
      </c>
      <c r="N1301">
        <f t="shared" si="440"/>
        <v>1.3403524999999998</v>
      </c>
      <c r="O1301">
        <f t="shared" si="441"/>
        <v>1.3323856561270619</v>
      </c>
      <c r="P1301" t="str">
        <f t="shared" si="452"/>
        <v>-</v>
      </c>
      <c r="Q1301" t="str">
        <f t="shared" si="453"/>
        <v>Sell</v>
      </c>
      <c r="R1301" t="str">
        <f t="shared" si="444"/>
        <v>-</v>
      </c>
      <c r="S1301" t="str">
        <f t="shared" si="454"/>
        <v>-</v>
      </c>
      <c r="T1301">
        <f t="shared" si="446"/>
        <v>1.3071600000000001</v>
      </c>
      <c r="U1301">
        <f t="shared" si="447"/>
        <v>1.30602</v>
      </c>
      <c r="V1301" t="str">
        <f t="shared" si="448"/>
        <v>-</v>
      </c>
      <c r="W1301" t="str">
        <f t="shared" si="449"/>
        <v>-</v>
      </c>
      <c r="X1301" t="str">
        <f t="shared" si="436"/>
        <v>-</v>
      </c>
      <c r="Y1301">
        <f t="shared" si="437"/>
        <v>3878.584781984749</v>
      </c>
      <c r="Z1301">
        <f t="shared" si="438"/>
        <v>5065.5092969677216</v>
      </c>
      <c r="AA1301">
        <f t="shared" si="439"/>
        <v>65.509296967721639</v>
      </c>
    </row>
    <row r="1302" spans="1:28" x14ac:dyDescent="0.25">
      <c r="A1302" t="s">
        <v>1307</v>
      </c>
      <c r="B1302" s="2">
        <v>41331</v>
      </c>
      <c r="C1302" s="3">
        <v>0</v>
      </c>
      <c r="D1302">
        <v>1.30661</v>
      </c>
      <c r="E1302">
        <v>1.3118700000000001</v>
      </c>
      <c r="F1302">
        <v>1.3018000000000001</v>
      </c>
      <c r="G1302">
        <v>1.3067200000000001</v>
      </c>
      <c r="H1302">
        <v>258375</v>
      </c>
      <c r="I1302">
        <f t="shared" si="445"/>
        <v>-90.191387559808533</v>
      </c>
      <c r="J1302">
        <f t="shared" si="450"/>
        <v>1.3246060256410255</v>
      </c>
      <c r="K1302">
        <f t="shared" si="451"/>
        <v>1.3235369432864026</v>
      </c>
      <c r="L1302">
        <f t="shared" si="442"/>
        <v>1.3380891666666668</v>
      </c>
      <c r="M1302">
        <f t="shared" si="443"/>
        <v>1.3311120504730427</v>
      </c>
      <c r="N1302">
        <f t="shared" si="440"/>
        <v>1.3386016666666667</v>
      </c>
      <c r="O1302">
        <f t="shared" si="441"/>
        <v>1.3303324036368971</v>
      </c>
      <c r="P1302" t="str">
        <f t="shared" si="452"/>
        <v>-</v>
      </c>
      <c r="Q1302" t="str">
        <f t="shared" si="453"/>
        <v>Sell</v>
      </c>
      <c r="R1302" t="str">
        <f t="shared" si="444"/>
        <v>-</v>
      </c>
      <c r="S1302" t="str">
        <f t="shared" si="454"/>
        <v>-</v>
      </c>
      <c r="T1302">
        <f t="shared" si="446"/>
        <v>1.30732</v>
      </c>
      <c r="U1302">
        <f t="shared" si="447"/>
        <v>1.3061199999999999</v>
      </c>
      <c r="V1302" t="str">
        <f t="shared" si="448"/>
        <v>-</v>
      </c>
      <c r="W1302" t="str">
        <f t="shared" si="449"/>
        <v>-</v>
      </c>
      <c r="X1302" t="str">
        <f t="shared" si="436"/>
        <v>-</v>
      </c>
      <c r="Y1302">
        <f t="shared" si="437"/>
        <v>3878.584781984749</v>
      </c>
      <c r="Z1302">
        <f t="shared" si="438"/>
        <v>5065.8971554459204</v>
      </c>
      <c r="AA1302">
        <f t="shared" si="439"/>
        <v>65.897155445920362</v>
      </c>
    </row>
    <row r="1303" spans="1:28" x14ac:dyDescent="0.25">
      <c r="A1303" t="s">
        <v>1308</v>
      </c>
      <c r="B1303" s="2">
        <v>41332</v>
      </c>
      <c r="C1303" s="3">
        <v>0</v>
      </c>
      <c r="D1303">
        <v>1.3067299999999999</v>
      </c>
      <c r="E1303">
        <v>1.3161499999999999</v>
      </c>
      <c r="F1303">
        <v>1.3041</v>
      </c>
      <c r="G1303">
        <v>1.31549</v>
      </c>
      <c r="H1303">
        <v>227065</v>
      </c>
      <c r="I1303">
        <f t="shared" si="445"/>
        <v>-72.707336523126031</v>
      </c>
      <c r="J1303">
        <f t="shared" si="450"/>
        <v>1.3248684615384612</v>
      </c>
      <c r="K1303">
        <f t="shared" si="451"/>
        <v>1.3233332232032025</v>
      </c>
      <c r="L1303">
        <f t="shared" si="442"/>
        <v>1.3377291666666666</v>
      </c>
      <c r="M1303">
        <f t="shared" si="443"/>
        <v>1.3302676153123378</v>
      </c>
      <c r="N1303">
        <f t="shared" si="440"/>
        <v>1.3368795833333333</v>
      </c>
      <c r="O1303">
        <f t="shared" si="441"/>
        <v>1.3291450113459453</v>
      </c>
      <c r="P1303" t="str">
        <f t="shared" si="452"/>
        <v>Buy</v>
      </c>
      <c r="Q1303" t="str">
        <f t="shared" si="453"/>
        <v>Sell</v>
      </c>
      <c r="R1303" t="str">
        <f t="shared" si="444"/>
        <v>-</v>
      </c>
      <c r="S1303" t="str">
        <f t="shared" si="454"/>
        <v>-</v>
      </c>
      <c r="T1303">
        <f t="shared" si="446"/>
        <v>1.3160499999999999</v>
      </c>
      <c r="U1303">
        <f t="shared" si="447"/>
        <v>1.3149299999999999</v>
      </c>
      <c r="V1303" t="str">
        <f t="shared" si="448"/>
        <v>-</v>
      </c>
      <c r="W1303" t="str">
        <f t="shared" si="449"/>
        <v>-</v>
      </c>
      <c r="X1303" t="str">
        <f t="shared" si="436"/>
        <v>-</v>
      </c>
      <c r="Y1303">
        <f t="shared" si="437"/>
        <v>3878.584781984749</v>
      </c>
      <c r="Z1303">
        <f t="shared" si="438"/>
        <v>5100.0674873752059</v>
      </c>
      <c r="AA1303">
        <f t="shared" si="439"/>
        <v>100.06748737520593</v>
      </c>
    </row>
    <row r="1304" spans="1:28" x14ac:dyDescent="0.25">
      <c r="A1304" t="s">
        <v>1309</v>
      </c>
      <c r="B1304" s="2">
        <v>41333</v>
      </c>
      <c r="C1304" s="3">
        <v>0</v>
      </c>
      <c r="D1304">
        <v>1.31551</v>
      </c>
      <c r="E1304">
        <v>1.31579</v>
      </c>
      <c r="F1304">
        <v>1.30531</v>
      </c>
      <c r="G1304">
        <v>1.30602</v>
      </c>
      <c r="H1304">
        <v>197956</v>
      </c>
      <c r="I1304">
        <f t="shared" si="445"/>
        <v>-91.58692185007996</v>
      </c>
      <c r="J1304">
        <f t="shared" si="450"/>
        <v>1.3249819230769226</v>
      </c>
      <c r="K1304">
        <f t="shared" si="451"/>
        <v>1.3228949137550201</v>
      </c>
      <c r="L1304">
        <f t="shared" si="442"/>
        <v>1.3368580555555554</v>
      </c>
      <c r="M1304">
        <f t="shared" si="443"/>
        <v>1.3289569334035627</v>
      </c>
      <c r="N1304">
        <f t="shared" si="440"/>
        <v>1.3345824999999998</v>
      </c>
      <c r="O1304">
        <f t="shared" si="441"/>
        <v>1.3272950104382697</v>
      </c>
      <c r="P1304" t="str">
        <f t="shared" si="452"/>
        <v>-</v>
      </c>
      <c r="Q1304" t="str">
        <f t="shared" si="453"/>
        <v>Sell</v>
      </c>
      <c r="R1304" t="str">
        <f t="shared" si="444"/>
        <v>-</v>
      </c>
      <c r="S1304" t="str">
        <f t="shared" si="454"/>
        <v>-</v>
      </c>
      <c r="T1304">
        <f t="shared" si="446"/>
        <v>1.3066</v>
      </c>
      <c r="U1304">
        <f t="shared" si="447"/>
        <v>1.3054399999999999</v>
      </c>
      <c r="V1304" t="str">
        <f t="shared" si="448"/>
        <v>-</v>
      </c>
      <c r="W1304" t="str">
        <f t="shared" si="449"/>
        <v>-</v>
      </c>
      <c r="X1304" t="str">
        <f t="shared" si="436"/>
        <v>-</v>
      </c>
      <c r="Y1304">
        <f t="shared" si="437"/>
        <v>3878.584781984749</v>
      </c>
      <c r="Z1304">
        <f t="shared" si="438"/>
        <v>5063.2597177941707</v>
      </c>
      <c r="AA1304">
        <f t="shared" si="439"/>
        <v>63.259717794170683</v>
      </c>
    </row>
    <row r="1305" spans="1:28" x14ac:dyDescent="0.25">
      <c r="A1305" t="s">
        <v>1310</v>
      </c>
      <c r="B1305" s="2">
        <v>41334</v>
      </c>
      <c r="C1305" s="3">
        <v>0</v>
      </c>
      <c r="D1305">
        <v>1.3060099999999999</v>
      </c>
      <c r="E1305">
        <v>1.3101</v>
      </c>
      <c r="F1305">
        <v>1.29664</v>
      </c>
      <c r="G1305">
        <v>1.3017799999999999</v>
      </c>
      <c r="H1305">
        <v>199108</v>
      </c>
      <c r="I1305">
        <f t="shared" si="445"/>
        <v>-89.4822999795377</v>
      </c>
      <c r="J1305">
        <f t="shared" si="450"/>
        <v>1.325022692307692</v>
      </c>
      <c r="K1305">
        <f t="shared" si="451"/>
        <v>1.3223603589764119</v>
      </c>
      <c r="L1305">
        <f t="shared" si="442"/>
        <v>1.3360241666666668</v>
      </c>
      <c r="M1305">
        <f t="shared" si="443"/>
        <v>1.3274879099763432</v>
      </c>
      <c r="N1305">
        <f t="shared" si="440"/>
        <v>1.3319937499999999</v>
      </c>
      <c r="O1305">
        <f t="shared" si="441"/>
        <v>1.325253809603208</v>
      </c>
      <c r="P1305" t="str">
        <f t="shared" si="452"/>
        <v>-</v>
      </c>
      <c r="Q1305" t="str">
        <f t="shared" si="453"/>
        <v>Sell</v>
      </c>
      <c r="R1305" t="str">
        <f t="shared" si="444"/>
        <v>-</v>
      </c>
      <c r="S1305" t="str">
        <f t="shared" si="454"/>
        <v>-</v>
      </c>
      <c r="T1305">
        <f t="shared" si="446"/>
        <v>1.3023800000000001</v>
      </c>
      <c r="U1305">
        <f t="shared" si="447"/>
        <v>1.30118</v>
      </c>
      <c r="V1305" t="str">
        <f t="shared" si="448"/>
        <v>-</v>
      </c>
      <c r="W1305" t="str">
        <f t="shared" si="449"/>
        <v>-</v>
      </c>
      <c r="X1305" t="str">
        <f t="shared" ref="X1305:X1308" si="455">IF(R1305="Buy",$AG$54,IF(R1305="Sell",$AG$54/T1305,"-"))</f>
        <v>-</v>
      </c>
      <c r="Y1305">
        <f t="shared" ref="Y1305:Y1308" si="456">Y1304</f>
        <v>3878.584781984749</v>
      </c>
      <c r="Z1305">
        <f t="shared" ref="Z1305:Z1308" si="457">Y1305*U1305</f>
        <v>5046.7369466229156</v>
      </c>
      <c r="AA1305">
        <f t="shared" ref="AA1305:AA1308" si="458">Z1305-$AG$54</f>
        <v>46.736946622915639</v>
      </c>
    </row>
    <row r="1306" spans="1:28" x14ac:dyDescent="0.25">
      <c r="A1306" t="s">
        <v>1311</v>
      </c>
      <c r="B1306" s="2">
        <v>41336</v>
      </c>
      <c r="C1306" s="3">
        <v>0</v>
      </c>
      <c r="D1306">
        <v>1.30121</v>
      </c>
      <c r="E1306">
        <v>1.30307</v>
      </c>
      <c r="F1306">
        <v>1.3004500000000001</v>
      </c>
      <c r="G1306">
        <v>1.3015699999999999</v>
      </c>
      <c r="H1306">
        <v>5878</v>
      </c>
      <c r="I1306">
        <f t="shared" si="445"/>
        <v>-89.459054949754375</v>
      </c>
      <c r="J1306">
        <f t="shared" si="450"/>
        <v>1.3250487179487176</v>
      </c>
      <c r="K1306">
        <f t="shared" si="451"/>
        <v>1.3218340207744774</v>
      </c>
      <c r="L1306">
        <f t="shared" si="442"/>
        <v>1.3351855555555554</v>
      </c>
      <c r="M1306">
        <f t="shared" si="443"/>
        <v>1.326086941869514</v>
      </c>
      <c r="N1306">
        <f t="shared" ref="N1306:N1369" si="459">AVERAGE(G1283:G1306)</f>
        <v>1.3293720833333333</v>
      </c>
      <c r="O1306">
        <f t="shared" si="441"/>
        <v>1.3233591048349513</v>
      </c>
      <c r="P1306" t="str">
        <f t="shared" si="452"/>
        <v>-</v>
      </c>
      <c r="Q1306" t="str">
        <f t="shared" si="453"/>
        <v>Sell</v>
      </c>
      <c r="R1306" t="str">
        <f t="shared" si="444"/>
        <v>-</v>
      </c>
      <c r="S1306" t="str">
        <f t="shared" si="454"/>
        <v>-</v>
      </c>
      <c r="T1306">
        <f t="shared" si="446"/>
        <v>1.30217</v>
      </c>
      <c r="U1306">
        <f t="shared" si="447"/>
        <v>1.30097</v>
      </c>
      <c r="V1306" t="str">
        <f t="shared" si="448"/>
        <v>-</v>
      </c>
      <c r="W1306" t="str">
        <f t="shared" si="449"/>
        <v>-</v>
      </c>
      <c r="X1306" t="str">
        <f t="shared" si="455"/>
        <v>-</v>
      </c>
      <c r="Y1306">
        <f t="shared" si="456"/>
        <v>3878.584781984749</v>
      </c>
      <c r="Z1306">
        <f t="shared" si="457"/>
        <v>5045.9224438186984</v>
      </c>
      <c r="AA1306">
        <f t="shared" si="458"/>
        <v>45.922443818698412</v>
      </c>
    </row>
    <row r="1307" spans="1:28" x14ac:dyDescent="0.25">
      <c r="A1307" t="s">
        <v>1312</v>
      </c>
      <c r="B1307" s="2">
        <v>41337</v>
      </c>
      <c r="C1307" s="3">
        <v>0</v>
      </c>
      <c r="D1307">
        <v>1.3015399999999999</v>
      </c>
      <c r="E1307">
        <v>1.3040400000000001</v>
      </c>
      <c r="F1307">
        <v>1.29819</v>
      </c>
      <c r="G1307">
        <v>1.3034699999999999</v>
      </c>
      <c r="H1307">
        <v>151096</v>
      </c>
      <c r="I1307">
        <f t="shared" si="445"/>
        <v>-85.396621766089595</v>
      </c>
      <c r="J1307">
        <f t="shared" si="450"/>
        <v>1.3250117948717945</v>
      </c>
      <c r="K1307">
        <f t="shared" si="451"/>
        <v>1.3213691088561361</v>
      </c>
      <c r="L1307">
        <f t="shared" si="442"/>
        <v>1.334422222222222</v>
      </c>
      <c r="M1307">
        <f t="shared" si="443"/>
        <v>1.3248644044711619</v>
      </c>
      <c r="N1307">
        <f t="shared" si="459"/>
        <v>1.3273900000000001</v>
      </c>
      <c r="O1307">
        <f t="shared" ref="O1307:O1370" si="460">$O1306*(1-(2/(24+1)))+$G1307*(2/(24+1))</f>
        <v>1.3217679764481554</v>
      </c>
      <c r="P1307" t="str">
        <f t="shared" si="452"/>
        <v>-</v>
      </c>
      <c r="Q1307" t="str">
        <f t="shared" si="453"/>
        <v>Sell</v>
      </c>
      <c r="R1307" t="str">
        <f t="shared" si="444"/>
        <v>-</v>
      </c>
      <c r="S1307" t="str">
        <f t="shared" si="454"/>
        <v>-</v>
      </c>
      <c r="T1307">
        <f t="shared" si="446"/>
        <v>1.30403</v>
      </c>
      <c r="U1307">
        <f t="shared" si="447"/>
        <v>1.30291</v>
      </c>
      <c r="V1307" t="str">
        <f t="shared" si="448"/>
        <v>-</v>
      </c>
      <c r="W1307" t="str">
        <f t="shared" si="449"/>
        <v>-</v>
      </c>
      <c r="X1307" t="str">
        <f t="shared" si="455"/>
        <v>-</v>
      </c>
      <c r="Y1307">
        <f t="shared" si="456"/>
        <v>3878.584781984749</v>
      </c>
      <c r="Z1307">
        <f t="shared" si="457"/>
        <v>5053.4468982957496</v>
      </c>
      <c r="AA1307">
        <f t="shared" si="458"/>
        <v>53.446898295749634</v>
      </c>
    </row>
    <row r="1308" spans="1:28" x14ac:dyDescent="0.25">
      <c r="A1308" t="s">
        <v>1313</v>
      </c>
      <c r="B1308" s="2">
        <v>41338</v>
      </c>
      <c r="C1308" s="3">
        <v>0</v>
      </c>
      <c r="D1308">
        <v>1.30348</v>
      </c>
      <c r="E1308">
        <v>1.3075000000000001</v>
      </c>
      <c r="F1308">
        <v>1.3010999999999999</v>
      </c>
      <c r="G1308">
        <v>1.30471</v>
      </c>
      <c r="H1308">
        <v>159999</v>
      </c>
      <c r="I1308">
        <f t="shared" si="445"/>
        <v>-82.745349583066016</v>
      </c>
      <c r="J1308">
        <f t="shared" si="450"/>
        <v>1.3249453846153842</v>
      </c>
      <c r="K1308">
        <f t="shared" si="451"/>
        <v>1.3209473592648413</v>
      </c>
      <c r="L1308">
        <f t="shared" si="442"/>
        <v>1.333685</v>
      </c>
      <c r="M1308">
        <f t="shared" si="443"/>
        <v>1.3237749772024505</v>
      </c>
      <c r="N1308">
        <f t="shared" si="459"/>
        <v>1.3251591666666667</v>
      </c>
      <c r="O1308">
        <f t="shared" si="460"/>
        <v>1.3204033383323031</v>
      </c>
      <c r="P1308" t="str">
        <f t="shared" si="452"/>
        <v>-</v>
      </c>
      <c r="Q1308" t="str">
        <f t="shared" si="453"/>
        <v>Sell</v>
      </c>
      <c r="R1308" t="str">
        <f t="shared" si="444"/>
        <v>-</v>
      </c>
      <c r="S1308" t="str">
        <f t="shared" si="454"/>
        <v>Sell</v>
      </c>
      <c r="T1308">
        <f t="shared" si="446"/>
        <v>1.3051200000000001</v>
      </c>
      <c r="U1308">
        <f t="shared" si="447"/>
        <v>1.3043</v>
      </c>
      <c r="V1308" t="str">
        <f t="shared" si="448"/>
        <v>-</v>
      </c>
      <c r="W1308" t="str">
        <f t="shared" si="449"/>
        <v>-</v>
      </c>
      <c r="X1308" t="str">
        <f t="shared" si="455"/>
        <v>-</v>
      </c>
      <c r="Y1308">
        <f t="shared" si="456"/>
        <v>3878.584781984749</v>
      </c>
      <c r="Z1308">
        <f t="shared" si="457"/>
        <v>5058.8381311427083</v>
      </c>
      <c r="AA1308">
        <f t="shared" si="458"/>
        <v>58.838131142708335</v>
      </c>
      <c r="AB1308">
        <v>58.838131142708335</v>
      </c>
    </row>
    <row r="1309" spans="1:28" x14ac:dyDescent="0.25">
      <c r="A1309" t="s">
        <v>1314</v>
      </c>
      <c r="B1309" s="2">
        <v>41339</v>
      </c>
      <c r="C1309" s="3">
        <v>0</v>
      </c>
      <c r="D1309">
        <v>1.3047200000000001</v>
      </c>
      <c r="E1309">
        <v>1.3069999999999999</v>
      </c>
      <c r="F1309">
        <v>1.2964599999999999</v>
      </c>
      <c r="G1309">
        <v>1.2977700000000001</v>
      </c>
      <c r="H1309">
        <v>147778</v>
      </c>
      <c r="I1309">
        <f t="shared" si="445"/>
        <v>-97.209797657081694</v>
      </c>
      <c r="J1309">
        <f t="shared" si="450"/>
        <v>1.3248242307692304</v>
      </c>
      <c r="K1309">
        <f t="shared" si="451"/>
        <v>1.320360590675858</v>
      </c>
      <c r="L1309">
        <f t="shared" si="442"/>
        <v>1.3327711111111111</v>
      </c>
      <c r="M1309">
        <f t="shared" si="443"/>
        <v>1.3223693027590748</v>
      </c>
      <c r="N1309">
        <f t="shared" si="459"/>
        <v>1.3228920833333333</v>
      </c>
      <c r="O1309">
        <f t="shared" si="460"/>
        <v>1.318592671265719</v>
      </c>
      <c r="P1309" t="str">
        <f t="shared" si="452"/>
        <v>-</v>
      </c>
      <c r="Q1309" t="str">
        <f t="shared" si="453"/>
        <v>Sell</v>
      </c>
      <c r="R1309" t="str">
        <f t="shared" si="444"/>
        <v>-</v>
      </c>
      <c r="S1309" t="str">
        <f t="shared" si="454"/>
        <v>-</v>
      </c>
      <c r="T1309">
        <f t="shared" si="446"/>
        <v>1.2981400000000001</v>
      </c>
      <c r="U1309">
        <f t="shared" si="447"/>
        <v>1.2974000000000001</v>
      </c>
      <c r="V1309" t="str">
        <f t="shared" si="448"/>
        <v>-</v>
      </c>
      <c r="W1309" t="str">
        <f t="shared" si="449"/>
        <v>-</v>
      </c>
      <c r="X1309" t="str">
        <f t="shared" ref="X1309:X1344" si="461">IF(R1309="Buy",$AG$54,IF(R1309="Sell",$AG$54/T1309,"-"))</f>
        <v>-</v>
      </c>
    </row>
    <row r="1310" spans="1:28" x14ac:dyDescent="0.25">
      <c r="A1310" t="s">
        <v>1315</v>
      </c>
      <c r="B1310" s="2">
        <v>41340</v>
      </c>
      <c r="C1310" s="3">
        <v>0</v>
      </c>
      <c r="D1310">
        <v>1.2977700000000001</v>
      </c>
      <c r="E1310">
        <v>1.3118099999999999</v>
      </c>
      <c r="F1310">
        <v>1.2974600000000001</v>
      </c>
      <c r="G1310">
        <v>1.31077</v>
      </c>
      <c r="H1310">
        <v>179240</v>
      </c>
      <c r="I1310">
        <f t="shared" si="445"/>
        <v>-69.520766773162876</v>
      </c>
      <c r="J1310">
        <f t="shared" si="450"/>
        <v>1.3250120512820511</v>
      </c>
      <c r="K1310">
        <f t="shared" si="451"/>
        <v>1.3201177909119122</v>
      </c>
      <c r="L1310">
        <f t="shared" si="442"/>
        <v>1.3320497222222221</v>
      </c>
      <c r="M1310">
        <f t="shared" si="443"/>
        <v>1.3217423134207464</v>
      </c>
      <c r="N1310">
        <f t="shared" si="459"/>
        <v>1.3217462500000001</v>
      </c>
      <c r="O1310">
        <f t="shared" si="460"/>
        <v>1.3179668575644616</v>
      </c>
      <c r="P1310" t="str">
        <f t="shared" si="452"/>
        <v>Buy</v>
      </c>
      <c r="Q1310" t="str">
        <f t="shared" si="453"/>
        <v>Sell</v>
      </c>
      <c r="R1310" t="str">
        <f t="shared" si="444"/>
        <v>-</v>
      </c>
      <c r="S1310" t="str">
        <f t="shared" si="454"/>
        <v>-</v>
      </c>
      <c r="T1310">
        <f t="shared" si="446"/>
        <v>1.3110999999999999</v>
      </c>
      <c r="U1310">
        <f t="shared" si="447"/>
        <v>1.31044</v>
      </c>
      <c r="V1310" t="str">
        <f t="shared" si="448"/>
        <v>-</v>
      </c>
      <c r="W1310" t="str">
        <f t="shared" si="449"/>
        <v>-</v>
      </c>
      <c r="X1310" t="str">
        <f t="shared" si="461"/>
        <v>-</v>
      </c>
    </row>
    <row r="1311" spans="1:28" x14ac:dyDescent="0.25">
      <c r="A1311" t="s">
        <v>1316</v>
      </c>
      <c r="B1311" s="2">
        <v>41341</v>
      </c>
      <c r="C1311" s="3">
        <v>0</v>
      </c>
      <c r="D1311">
        <v>1.31077</v>
      </c>
      <c r="E1311">
        <v>1.3134300000000001</v>
      </c>
      <c r="F1311">
        <v>1.29548</v>
      </c>
      <c r="G1311">
        <v>1.3004199999999999</v>
      </c>
      <c r="H1311">
        <v>174235</v>
      </c>
      <c r="I1311">
        <f t="shared" si="445"/>
        <v>-86.364890974330805</v>
      </c>
      <c r="J1311">
        <f t="shared" si="450"/>
        <v>1.3251132051282046</v>
      </c>
      <c r="K1311">
        <f t="shared" si="451"/>
        <v>1.3196191126609778</v>
      </c>
      <c r="L1311">
        <f t="shared" si="442"/>
        <v>1.3307872222222221</v>
      </c>
      <c r="M1311">
        <f t="shared" si="443"/>
        <v>1.3205897559385438</v>
      </c>
      <c r="N1311">
        <f t="shared" si="459"/>
        <v>1.3202379166666669</v>
      </c>
      <c r="O1311">
        <f t="shared" si="460"/>
        <v>1.3165631089593046</v>
      </c>
      <c r="P1311" t="str">
        <f t="shared" si="452"/>
        <v>-</v>
      </c>
      <c r="Q1311" t="str">
        <f t="shared" si="453"/>
        <v>Sell</v>
      </c>
      <c r="R1311" t="str">
        <f t="shared" si="444"/>
        <v>-</v>
      </c>
      <c r="S1311" t="str">
        <f t="shared" si="454"/>
        <v>-</v>
      </c>
      <c r="T1311">
        <f t="shared" si="446"/>
        <v>1.3007200000000001</v>
      </c>
      <c r="U1311">
        <f t="shared" si="447"/>
        <v>1.3001199999999999</v>
      </c>
      <c r="V1311" t="str">
        <f t="shared" si="448"/>
        <v>-</v>
      </c>
      <c r="W1311" t="str">
        <f t="shared" si="449"/>
        <v>-</v>
      </c>
      <c r="X1311" t="str">
        <f t="shared" si="461"/>
        <v>-</v>
      </c>
    </row>
    <row r="1312" spans="1:28" x14ac:dyDescent="0.25">
      <c r="A1312" t="s">
        <v>1317</v>
      </c>
      <c r="B1312" s="2">
        <v>41343</v>
      </c>
      <c r="C1312" s="3">
        <v>0</v>
      </c>
      <c r="D1312">
        <v>1.29857</v>
      </c>
      <c r="E1312">
        <v>1.3003400000000001</v>
      </c>
      <c r="F1312">
        <v>1.29793</v>
      </c>
      <c r="G1312">
        <v>1.2987299999999999</v>
      </c>
      <c r="H1312">
        <v>8885</v>
      </c>
      <c r="I1312">
        <f t="shared" si="445"/>
        <v>-91.029533535743923</v>
      </c>
      <c r="J1312">
        <f t="shared" si="450"/>
        <v>1.3252171794871792</v>
      </c>
      <c r="K1312">
        <f t="shared" si="451"/>
        <v>1.3190902743657631</v>
      </c>
      <c r="L1312">
        <f t="shared" si="442"/>
        <v>1.3294611111111108</v>
      </c>
      <c r="M1312">
        <f t="shared" si="443"/>
        <v>1.3194081475094335</v>
      </c>
      <c r="N1312">
        <f t="shared" si="459"/>
        <v>1.3186599999999999</v>
      </c>
      <c r="O1312">
        <f t="shared" si="460"/>
        <v>1.3151364602425604</v>
      </c>
      <c r="P1312" t="str">
        <f t="shared" si="452"/>
        <v>-</v>
      </c>
      <c r="Q1312" t="str">
        <f t="shared" si="453"/>
        <v>Sell</v>
      </c>
      <c r="R1312" t="str">
        <f t="shared" si="444"/>
        <v>-</v>
      </c>
      <c r="S1312" t="str">
        <f t="shared" si="454"/>
        <v>-</v>
      </c>
      <c r="T1312">
        <f t="shared" si="446"/>
        <v>1.29897</v>
      </c>
      <c r="U1312">
        <f t="shared" si="447"/>
        <v>1.2984899999999999</v>
      </c>
      <c r="V1312" t="str">
        <f t="shared" si="448"/>
        <v>-</v>
      </c>
      <c r="W1312" t="str">
        <f t="shared" si="449"/>
        <v>-</v>
      </c>
      <c r="X1312" t="str">
        <f t="shared" si="461"/>
        <v>-</v>
      </c>
    </row>
    <row r="1313" spans="1:24" x14ac:dyDescent="0.25">
      <c r="A1313" t="s">
        <v>1318</v>
      </c>
      <c r="B1313" s="2">
        <v>41344</v>
      </c>
      <c r="C1313" s="3">
        <v>0</v>
      </c>
      <c r="D1313">
        <v>1.2987299999999999</v>
      </c>
      <c r="E1313">
        <v>1.3052900000000001</v>
      </c>
      <c r="F1313">
        <v>1.29837</v>
      </c>
      <c r="G1313">
        <v>1.30322</v>
      </c>
      <c r="H1313">
        <v>141285</v>
      </c>
      <c r="I1313">
        <f t="shared" si="445"/>
        <v>-78.636489097432843</v>
      </c>
      <c r="J1313">
        <f t="shared" si="450"/>
        <v>1.3253394871794868</v>
      </c>
      <c r="K1313">
        <f t="shared" si="451"/>
        <v>1.3186884952678957</v>
      </c>
      <c r="L1313">
        <f t="shared" si="442"/>
        <v>1.3283091666666662</v>
      </c>
      <c r="M1313">
        <f t="shared" si="443"/>
        <v>1.3185331125089235</v>
      </c>
      <c r="N1313">
        <f t="shared" si="459"/>
        <v>1.3171208333333333</v>
      </c>
      <c r="O1313">
        <f t="shared" si="460"/>
        <v>1.3141831434231555</v>
      </c>
      <c r="P1313" t="str">
        <f t="shared" si="452"/>
        <v>Buy</v>
      </c>
      <c r="Q1313" t="str">
        <f t="shared" si="453"/>
        <v>Sell</v>
      </c>
      <c r="R1313" t="str">
        <f t="shared" si="444"/>
        <v>-</v>
      </c>
      <c r="S1313" t="str">
        <f t="shared" si="454"/>
        <v>-</v>
      </c>
      <c r="T1313">
        <f t="shared" si="446"/>
        <v>1.3034600000000001</v>
      </c>
      <c r="U1313">
        <f t="shared" si="447"/>
        <v>1.30298</v>
      </c>
      <c r="V1313" t="str">
        <f t="shared" si="448"/>
        <v>-</v>
      </c>
      <c r="W1313" t="str">
        <f t="shared" si="449"/>
        <v>-</v>
      </c>
      <c r="X1313" t="str">
        <f t="shared" si="461"/>
        <v>-</v>
      </c>
    </row>
    <row r="1314" spans="1:24" x14ac:dyDescent="0.25">
      <c r="A1314" t="s">
        <v>1319</v>
      </c>
      <c r="B1314" s="2">
        <v>41345</v>
      </c>
      <c r="C1314" s="3">
        <v>0</v>
      </c>
      <c r="D1314">
        <v>1.3031900000000001</v>
      </c>
      <c r="E1314">
        <v>1.30742</v>
      </c>
      <c r="F1314">
        <v>1.2991299999999999</v>
      </c>
      <c r="G1314">
        <v>1.3030200000000001</v>
      </c>
      <c r="H1314">
        <v>175773</v>
      </c>
      <c r="I1314">
        <f t="shared" si="445"/>
        <v>-79.18851780292546</v>
      </c>
      <c r="J1314">
        <f t="shared" si="450"/>
        <v>1.3253637179487177</v>
      </c>
      <c r="K1314">
        <f t="shared" si="451"/>
        <v>1.3182918245016197</v>
      </c>
      <c r="L1314">
        <f t="shared" si="442"/>
        <v>1.3270391666666665</v>
      </c>
      <c r="M1314">
        <f t="shared" si="443"/>
        <v>1.3176945658868193</v>
      </c>
      <c r="N1314">
        <f t="shared" si="459"/>
        <v>1.3153629166666667</v>
      </c>
      <c r="O1314">
        <f t="shared" si="460"/>
        <v>1.3132900919493029</v>
      </c>
      <c r="P1314" t="str">
        <f t="shared" si="452"/>
        <v>-</v>
      </c>
      <c r="Q1314" t="str">
        <f t="shared" si="453"/>
        <v>Sell</v>
      </c>
      <c r="R1314" t="str">
        <f t="shared" si="444"/>
        <v>-</v>
      </c>
      <c r="S1314" t="str">
        <f t="shared" si="454"/>
        <v>-</v>
      </c>
      <c r="T1314">
        <f t="shared" si="446"/>
        <v>1.3032600000000001</v>
      </c>
      <c r="U1314">
        <f t="shared" si="447"/>
        <v>1.30278</v>
      </c>
      <c r="V1314" t="str">
        <f t="shared" si="448"/>
        <v>-</v>
      </c>
      <c r="W1314" t="str">
        <f t="shared" si="449"/>
        <v>-</v>
      </c>
      <c r="X1314" t="str">
        <f t="shared" si="461"/>
        <v>-</v>
      </c>
    </row>
    <row r="1315" spans="1:24" x14ac:dyDescent="0.25">
      <c r="A1315" t="s">
        <v>1320</v>
      </c>
      <c r="B1315" s="2">
        <v>41346</v>
      </c>
      <c r="C1315" s="3">
        <v>0</v>
      </c>
      <c r="D1315">
        <v>1.30301</v>
      </c>
      <c r="E1315">
        <v>1.30646</v>
      </c>
      <c r="F1315">
        <v>1.29234</v>
      </c>
      <c r="G1315">
        <v>1.2959099999999999</v>
      </c>
      <c r="H1315">
        <v>173390</v>
      </c>
      <c r="I1315">
        <f t="shared" si="445"/>
        <v>-85.006299874003076</v>
      </c>
      <c r="J1315">
        <f t="shared" si="450"/>
        <v>1.3252275641025639</v>
      </c>
      <c r="K1315">
        <f t="shared" si="451"/>
        <v>1.3177251960332244</v>
      </c>
      <c r="L1315">
        <f t="shared" si="442"/>
        <v>1.3253472222222222</v>
      </c>
      <c r="M1315">
        <f t="shared" si="443"/>
        <v>1.3165170217848292</v>
      </c>
      <c r="N1315">
        <f t="shared" si="459"/>
        <v>1.3133408333333334</v>
      </c>
      <c r="O1315">
        <f t="shared" si="460"/>
        <v>1.3118996845933588</v>
      </c>
      <c r="P1315" t="str">
        <f t="shared" si="452"/>
        <v>-</v>
      </c>
      <c r="Q1315" t="str">
        <f t="shared" si="453"/>
        <v>Sell</v>
      </c>
      <c r="R1315" t="str">
        <f t="shared" si="444"/>
        <v>-</v>
      </c>
      <c r="S1315" t="str">
        <f t="shared" si="454"/>
        <v>-</v>
      </c>
      <c r="T1315">
        <f t="shared" si="446"/>
        <v>1.2961</v>
      </c>
      <c r="U1315">
        <f t="shared" si="447"/>
        <v>1.29572</v>
      </c>
      <c r="V1315" t="str">
        <f t="shared" si="448"/>
        <v>-</v>
      </c>
      <c r="W1315" t="str">
        <f t="shared" si="449"/>
        <v>-</v>
      </c>
      <c r="X1315" t="str">
        <f t="shared" si="461"/>
        <v>-</v>
      </c>
    </row>
    <row r="1316" spans="1:24" x14ac:dyDescent="0.25">
      <c r="A1316" t="s">
        <v>1321</v>
      </c>
      <c r="B1316" s="2">
        <v>41347</v>
      </c>
      <c r="C1316" s="3">
        <v>0</v>
      </c>
      <c r="D1316">
        <v>1.2959099999999999</v>
      </c>
      <c r="E1316">
        <v>1.3029900000000001</v>
      </c>
      <c r="F1316">
        <v>1.29112</v>
      </c>
      <c r="G1316">
        <v>1.30118</v>
      </c>
      <c r="H1316">
        <v>215822</v>
      </c>
      <c r="I1316">
        <f t="shared" si="445"/>
        <v>-59.808230123851359</v>
      </c>
      <c r="J1316">
        <f t="shared" si="450"/>
        <v>1.3251444871794871</v>
      </c>
      <c r="K1316">
        <f t="shared" si="451"/>
        <v>1.3173063303108641</v>
      </c>
      <c r="L1316">
        <f t="shared" si="442"/>
        <v>1.3236813888888888</v>
      </c>
      <c r="M1316">
        <f t="shared" si="443"/>
        <v>1.3156879935802439</v>
      </c>
      <c r="N1316">
        <f t="shared" si="459"/>
        <v>1.3119324999999999</v>
      </c>
      <c r="O1316">
        <f t="shared" si="460"/>
        <v>1.31104210982589</v>
      </c>
      <c r="P1316" t="str">
        <f t="shared" si="452"/>
        <v>Buy</v>
      </c>
      <c r="Q1316" t="str">
        <f t="shared" si="453"/>
        <v>Sell</v>
      </c>
      <c r="R1316" t="str">
        <f t="shared" si="444"/>
        <v>-</v>
      </c>
      <c r="S1316" t="str">
        <f t="shared" si="454"/>
        <v>-</v>
      </c>
      <c r="T1316">
        <f t="shared" si="446"/>
        <v>1.3013600000000001</v>
      </c>
      <c r="U1316">
        <f t="shared" si="447"/>
        <v>1.3009999999999999</v>
      </c>
      <c r="V1316" t="str">
        <f t="shared" si="448"/>
        <v>-</v>
      </c>
      <c r="W1316" t="str">
        <f t="shared" si="449"/>
        <v>-</v>
      </c>
      <c r="X1316" t="str">
        <f t="shared" si="461"/>
        <v>-</v>
      </c>
    </row>
    <row r="1317" spans="1:24" x14ac:dyDescent="0.25">
      <c r="A1317" t="s">
        <v>1322</v>
      </c>
      <c r="B1317" s="2">
        <v>41348</v>
      </c>
      <c r="C1317" s="3">
        <v>0</v>
      </c>
      <c r="D1317">
        <v>1.3011699999999999</v>
      </c>
      <c r="E1317">
        <v>1.3105800000000001</v>
      </c>
      <c r="F1317">
        <v>1.30023</v>
      </c>
      <c r="G1317">
        <v>1.3074300000000001</v>
      </c>
      <c r="H1317">
        <v>193651</v>
      </c>
      <c r="I1317">
        <f t="shared" si="445"/>
        <v>-33.887312525334146</v>
      </c>
      <c r="J1317">
        <f t="shared" si="450"/>
        <v>1.325031282051282</v>
      </c>
      <c r="K1317">
        <f t="shared" si="451"/>
        <v>1.317056296632108</v>
      </c>
      <c r="L1317">
        <f t="shared" si="442"/>
        <v>1.3221125000000002</v>
      </c>
      <c r="M1317">
        <f t="shared" si="443"/>
        <v>1.3152416155488793</v>
      </c>
      <c r="N1317">
        <f t="shared" si="459"/>
        <v>1.3107345833333333</v>
      </c>
      <c r="O1317">
        <f t="shared" si="460"/>
        <v>1.310753141039819</v>
      </c>
      <c r="P1317" t="str">
        <f t="shared" si="452"/>
        <v>-</v>
      </c>
      <c r="Q1317" t="str">
        <f t="shared" si="453"/>
        <v>Sell</v>
      </c>
      <c r="R1317" t="str">
        <f t="shared" si="444"/>
        <v>-</v>
      </c>
      <c r="S1317" t="str">
        <f t="shared" si="454"/>
        <v>-</v>
      </c>
      <c r="T1317">
        <f t="shared" si="446"/>
        <v>1.3076300000000001</v>
      </c>
      <c r="U1317">
        <f t="shared" si="447"/>
        <v>1.3072299999999999</v>
      </c>
      <c r="V1317" t="str">
        <f t="shared" si="448"/>
        <v>-</v>
      </c>
      <c r="W1317" t="str">
        <f t="shared" si="449"/>
        <v>-</v>
      </c>
      <c r="X1317" t="str">
        <f t="shared" si="461"/>
        <v>-</v>
      </c>
    </row>
    <row r="1318" spans="1:24" x14ac:dyDescent="0.25">
      <c r="A1318" t="s">
        <v>1323</v>
      </c>
      <c r="B1318" s="2">
        <v>41350</v>
      </c>
      <c r="C1318" s="3">
        <v>0</v>
      </c>
      <c r="D1318">
        <v>1.2905199999999999</v>
      </c>
      <c r="E1318">
        <v>1.2930999999999999</v>
      </c>
      <c r="F1318">
        <v>1.2887999999999999</v>
      </c>
      <c r="G1318">
        <v>1.2890699999999999</v>
      </c>
      <c r="H1318">
        <v>22598</v>
      </c>
      <c r="I1318">
        <f t="shared" si="445"/>
        <v>-98.903775883069471</v>
      </c>
      <c r="J1318">
        <f t="shared" si="450"/>
        <v>1.324678974358974</v>
      </c>
      <c r="K1318">
        <f t="shared" si="451"/>
        <v>1.3163477827933205</v>
      </c>
      <c r="L1318">
        <f t="shared" ref="L1318:L1381" si="462">AVERAGE(G1283:G1318)</f>
        <v>1.3200175000000001</v>
      </c>
      <c r="M1318">
        <f t="shared" si="443"/>
        <v>1.3138269336273183</v>
      </c>
      <c r="N1318">
        <f t="shared" si="459"/>
        <v>1.3088674999999999</v>
      </c>
      <c r="O1318">
        <f t="shared" si="460"/>
        <v>1.3090184897566335</v>
      </c>
      <c r="P1318" t="str">
        <f t="shared" si="452"/>
        <v>-</v>
      </c>
      <c r="Q1318" t="str">
        <f t="shared" si="453"/>
        <v>Sell</v>
      </c>
      <c r="R1318" t="str">
        <f t="shared" si="444"/>
        <v>-</v>
      </c>
      <c r="S1318" t="str">
        <f t="shared" si="454"/>
        <v>-</v>
      </c>
      <c r="T1318">
        <f t="shared" si="446"/>
        <v>1.2893399999999999</v>
      </c>
      <c r="U1318">
        <f t="shared" si="447"/>
        <v>1.2887999999999999</v>
      </c>
      <c r="V1318" t="str">
        <f t="shared" si="448"/>
        <v>-</v>
      </c>
      <c r="W1318" t="str">
        <f t="shared" si="449"/>
        <v>-</v>
      </c>
      <c r="X1318" t="str">
        <f t="shared" si="461"/>
        <v>-</v>
      </c>
    </row>
    <row r="1319" spans="1:24" x14ac:dyDescent="0.25">
      <c r="A1319" t="s">
        <v>1324</v>
      </c>
      <c r="B1319" s="2">
        <v>41351</v>
      </c>
      <c r="C1319" s="3">
        <v>0</v>
      </c>
      <c r="D1319">
        <v>1.2890699999999999</v>
      </c>
      <c r="E1319">
        <v>1.2994000000000001</v>
      </c>
      <c r="F1319">
        <v>1.28817</v>
      </c>
      <c r="G1319">
        <v>1.29434</v>
      </c>
      <c r="H1319">
        <v>225408</v>
      </c>
      <c r="I1319">
        <f t="shared" si="445"/>
        <v>-75.574030087094243</v>
      </c>
      <c r="J1319">
        <f t="shared" si="450"/>
        <v>1.3244002564102562</v>
      </c>
      <c r="K1319">
        <f t="shared" si="451"/>
        <v>1.3157906237352617</v>
      </c>
      <c r="L1319">
        <f t="shared" si="462"/>
        <v>1.3184425000000002</v>
      </c>
      <c r="M1319">
        <f t="shared" ref="M1319:M1382" si="463">$M1318*(1-(2/(36+1)))+$G1319*(2/(36+1))</f>
        <v>1.3127735858636795</v>
      </c>
      <c r="N1319">
        <f t="shared" si="459"/>
        <v>1.3071799999999998</v>
      </c>
      <c r="O1319">
        <f t="shared" si="460"/>
        <v>1.3078442105761028</v>
      </c>
      <c r="P1319" t="str">
        <f t="shared" si="452"/>
        <v>Buy</v>
      </c>
      <c r="Q1319" t="str">
        <f t="shared" si="453"/>
        <v>Sell</v>
      </c>
      <c r="R1319" t="str">
        <f t="shared" si="444"/>
        <v>-</v>
      </c>
      <c r="S1319" t="str">
        <f t="shared" si="454"/>
        <v>-</v>
      </c>
      <c r="T1319">
        <f t="shared" si="446"/>
        <v>1.2946200000000001</v>
      </c>
      <c r="U1319">
        <f t="shared" si="447"/>
        <v>1.29406</v>
      </c>
      <c r="V1319" t="str">
        <f t="shared" si="448"/>
        <v>-</v>
      </c>
      <c r="W1319" t="str">
        <f t="shared" si="449"/>
        <v>-</v>
      </c>
      <c r="X1319" t="str">
        <f t="shared" si="461"/>
        <v>-</v>
      </c>
    </row>
    <row r="1320" spans="1:24" x14ac:dyDescent="0.25">
      <c r="A1320" t="s">
        <v>1325</v>
      </c>
      <c r="B1320" s="2">
        <v>41352</v>
      </c>
      <c r="C1320" s="3">
        <v>0</v>
      </c>
      <c r="D1320">
        <v>1.2943499999999999</v>
      </c>
      <c r="E1320">
        <v>1.29694</v>
      </c>
      <c r="F1320">
        <v>1.2846599999999999</v>
      </c>
      <c r="G1320">
        <v>1.2863800000000001</v>
      </c>
      <c r="H1320">
        <v>263432</v>
      </c>
      <c r="I1320">
        <f t="shared" si="445"/>
        <v>-94.021550225929246</v>
      </c>
      <c r="J1320">
        <f t="shared" si="450"/>
        <v>1.3239326923076919</v>
      </c>
      <c r="K1320">
        <f t="shared" si="451"/>
        <v>1.3150460509824702</v>
      </c>
      <c r="L1320">
        <f t="shared" si="462"/>
        <v>1.3164461111111114</v>
      </c>
      <c r="M1320">
        <f t="shared" si="463"/>
        <v>1.311346905546724</v>
      </c>
      <c r="N1320">
        <f t="shared" si="459"/>
        <v>1.3049662499999999</v>
      </c>
      <c r="O1320">
        <f t="shared" si="460"/>
        <v>1.3061270737300146</v>
      </c>
      <c r="P1320" t="str">
        <f t="shared" si="452"/>
        <v>-</v>
      </c>
      <c r="Q1320" t="str">
        <f t="shared" si="453"/>
        <v>Sell</v>
      </c>
      <c r="R1320" t="str">
        <f t="shared" si="444"/>
        <v>-</v>
      </c>
      <c r="S1320" t="str">
        <f t="shared" si="454"/>
        <v>-</v>
      </c>
      <c r="T1320">
        <f t="shared" si="446"/>
        <v>1.2867200000000001</v>
      </c>
      <c r="U1320">
        <f t="shared" si="447"/>
        <v>1.2860400000000001</v>
      </c>
      <c r="V1320" t="str">
        <f t="shared" si="448"/>
        <v>-</v>
      </c>
      <c r="W1320" t="str">
        <f t="shared" si="449"/>
        <v>-</v>
      </c>
      <c r="X1320" t="str">
        <f t="shared" si="461"/>
        <v>-</v>
      </c>
    </row>
    <row r="1321" spans="1:24" x14ac:dyDescent="0.25">
      <c r="A1321" t="s">
        <v>1326</v>
      </c>
      <c r="B1321" s="2">
        <v>41353</v>
      </c>
      <c r="C1321" s="3">
        <v>0</v>
      </c>
      <c r="D1321">
        <v>1.2863899999999999</v>
      </c>
      <c r="E1321">
        <v>1.29738</v>
      </c>
      <c r="F1321">
        <v>1.28634</v>
      </c>
      <c r="G1321">
        <v>1.2939000000000001</v>
      </c>
      <c r="H1321">
        <v>271539</v>
      </c>
      <c r="I1321">
        <f t="shared" si="445"/>
        <v>-67.883211678831842</v>
      </c>
      <c r="J1321">
        <f t="shared" si="450"/>
        <v>1.3235817948717943</v>
      </c>
      <c r="K1321">
        <f t="shared" si="451"/>
        <v>1.3145107079196228</v>
      </c>
      <c r="L1321">
        <f t="shared" si="462"/>
        <v>1.3148272222222228</v>
      </c>
      <c r="M1321">
        <f t="shared" si="463"/>
        <v>1.3104038295712255</v>
      </c>
      <c r="N1321">
        <f t="shared" si="459"/>
        <v>1.3035758333333332</v>
      </c>
      <c r="O1321">
        <f t="shared" si="460"/>
        <v>1.3051489078316134</v>
      </c>
      <c r="P1321" t="str">
        <f t="shared" si="452"/>
        <v>Buy</v>
      </c>
      <c r="Q1321" t="str">
        <f t="shared" si="453"/>
        <v>Sell</v>
      </c>
      <c r="R1321" t="str">
        <f t="shared" si="444"/>
        <v>-</v>
      </c>
      <c r="S1321" t="str">
        <f t="shared" si="454"/>
        <v>-</v>
      </c>
      <c r="T1321">
        <f t="shared" si="446"/>
        <v>1.2942400000000001</v>
      </c>
      <c r="U1321">
        <f t="shared" si="447"/>
        <v>1.29356</v>
      </c>
      <c r="V1321" t="str">
        <f t="shared" si="448"/>
        <v>-</v>
      </c>
      <c r="W1321" t="str">
        <f t="shared" si="449"/>
        <v>-</v>
      </c>
      <c r="X1321" t="str">
        <f t="shared" si="461"/>
        <v>-</v>
      </c>
    </row>
    <row r="1322" spans="1:24" x14ac:dyDescent="0.25">
      <c r="A1322" t="s">
        <v>1327</v>
      </c>
      <c r="B1322" s="2">
        <v>41354</v>
      </c>
      <c r="C1322" s="3">
        <v>0</v>
      </c>
      <c r="D1322">
        <v>1.2939099999999999</v>
      </c>
      <c r="E1322">
        <v>1.2955099999999999</v>
      </c>
      <c r="F1322">
        <v>1.28799</v>
      </c>
      <c r="G1322">
        <v>1.2903</v>
      </c>
      <c r="H1322">
        <v>283672</v>
      </c>
      <c r="I1322">
        <f t="shared" si="445"/>
        <v>-80.396246089676566</v>
      </c>
      <c r="J1322">
        <f t="shared" si="450"/>
        <v>1.323154102564102</v>
      </c>
      <c r="K1322">
        <f t="shared" si="451"/>
        <v>1.313897778605202</v>
      </c>
      <c r="L1322">
        <f t="shared" si="462"/>
        <v>1.3134947222222226</v>
      </c>
      <c r="M1322">
        <f t="shared" si="463"/>
        <v>1.3093171360808891</v>
      </c>
      <c r="N1322">
        <f t="shared" si="459"/>
        <v>1.3023716666666665</v>
      </c>
      <c r="O1322">
        <f t="shared" si="460"/>
        <v>1.3039609952050843</v>
      </c>
      <c r="P1322" t="str">
        <f t="shared" si="452"/>
        <v>-</v>
      </c>
      <c r="Q1322" t="str">
        <f t="shared" si="453"/>
        <v>Sell</v>
      </c>
      <c r="R1322" t="str">
        <f t="shared" si="444"/>
        <v>-</v>
      </c>
      <c r="S1322" t="str">
        <f t="shared" si="454"/>
        <v>-</v>
      </c>
      <c r="T1322">
        <f t="shared" si="446"/>
        <v>1.29061</v>
      </c>
      <c r="U1322">
        <f t="shared" si="447"/>
        <v>1.28999</v>
      </c>
      <c r="V1322" t="str">
        <f t="shared" si="448"/>
        <v>-</v>
      </c>
      <c r="W1322" t="str">
        <f t="shared" si="449"/>
        <v>-</v>
      </c>
      <c r="X1322" t="str">
        <f t="shared" si="461"/>
        <v>-</v>
      </c>
    </row>
    <row r="1323" spans="1:24" x14ac:dyDescent="0.25">
      <c r="A1323" t="s">
        <v>1328</v>
      </c>
      <c r="B1323" s="2">
        <v>41355</v>
      </c>
      <c r="C1323" s="3">
        <v>0</v>
      </c>
      <c r="D1323">
        <v>1.2903100000000001</v>
      </c>
      <c r="E1323">
        <v>1.30074</v>
      </c>
      <c r="F1323">
        <v>1.2887999999999999</v>
      </c>
      <c r="G1323">
        <v>1.29881</v>
      </c>
      <c r="H1323">
        <v>250461</v>
      </c>
      <c r="I1323">
        <f t="shared" si="445"/>
        <v>-50.816823079596738</v>
      </c>
      <c r="J1323">
        <f t="shared" si="450"/>
        <v>1.3228994871794866</v>
      </c>
      <c r="K1323">
        <f t="shared" si="451"/>
        <v>1.3135158095265893</v>
      </c>
      <c r="L1323">
        <f t="shared" si="462"/>
        <v>1.312444444444445</v>
      </c>
      <c r="M1323">
        <f t="shared" si="463"/>
        <v>1.3087491827792193</v>
      </c>
      <c r="N1323">
        <f t="shared" si="459"/>
        <v>1.3015295833333331</v>
      </c>
      <c r="O1323">
        <f t="shared" si="460"/>
        <v>1.3035489155886777</v>
      </c>
      <c r="P1323" t="str">
        <f t="shared" si="452"/>
        <v>Buy</v>
      </c>
      <c r="Q1323" t="str">
        <f t="shared" si="453"/>
        <v>Sell</v>
      </c>
      <c r="R1323" t="str">
        <f t="shared" si="444"/>
        <v>-</v>
      </c>
      <c r="S1323" t="str">
        <f t="shared" si="454"/>
        <v>-</v>
      </c>
      <c r="T1323">
        <f t="shared" si="446"/>
        <v>1.29911</v>
      </c>
      <c r="U1323">
        <f t="shared" si="447"/>
        <v>1.2985100000000001</v>
      </c>
      <c r="V1323" t="str">
        <f t="shared" si="448"/>
        <v>-</v>
      </c>
      <c r="W1323" t="str">
        <f t="shared" si="449"/>
        <v>-</v>
      </c>
      <c r="X1323" t="str">
        <f t="shared" si="461"/>
        <v>-</v>
      </c>
    </row>
    <row r="1324" spans="1:24" x14ac:dyDescent="0.25">
      <c r="A1324" t="s">
        <v>1329</v>
      </c>
      <c r="B1324" s="2">
        <v>41357</v>
      </c>
      <c r="C1324" s="3">
        <v>0</v>
      </c>
      <c r="D1324">
        <v>1.2947500000000001</v>
      </c>
      <c r="E1324">
        <v>1.30474</v>
      </c>
      <c r="F1324">
        <v>1.2944800000000001</v>
      </c>
      <c r="G1324">
        <v>1.30185</v>
      </c>
      <c r="H1324">
        <v>17879</v>
      </c>
      <c r="I1324">
        <f t="shared" si="445"/>
        <v>-40.250260688217146</v>
      </c>
      <c r="J1324">
        <f t="shared" si="450"/>
        <v>1.3226928205128201</v>
      </c>
      <c r="K1324">
        <f t="shared" si="451"/>
        <v>1.3132204725765491</v>
      </c>
      <c r="L1324">
        <f t="shared" si="462"/>
        <v>1.3114791666666672</v>
      </c>
      <c r="M1324">
        <f t="shared" si="463"/>
        <v>1.3083762539803425</v>
      </c>
      <c r="N1324">
        <f t="shared" si="459"/>
        <v>1.3008104166666665</v>
      </c>
      <c r="O1324">
        <f t="shared" si="460"/>
        <v>1.3034130023415835</v>
      </c>
      <c r="P1324" t="str">
        <f t="shared" si="452"/>
        <v>-</v>
      </c>
      <c r="Q1324" t="str">
        <f t="shared" si="453"/>
        <v>Sell</v>
      </c>
      <c r="R1324" t="str">
        <f t="shared" si="444"/>
        <v>-</v>
      </c>
      <c r="S1324" t="str">
        <f t="shared" si="454"/>
        <v>-</v>
      </c>
      <c r="T1324">
        <f t="shared" si="446"/>
        <v>1.30216</v>
      </c>
      <c r="U1324">
        <f t="shared" si="447"/>
        <v>1.3015399999999999</v>
      </c>
      <c r="V1324" t="str">
        <f t="shared" si="448"/>
        <v>-</v>
      </c>
      <c r="W1324" t="str">
        <f t="shared" si="449"/>
        <v>-</v>
      </c>
      <c r="X1324" t="str">
        <f t="shared" si="461"/>
        <v>-</v>
      </c>
    </row>
    <row r="1325" spans="1:24" x14ac:dyDescent="0.25">
      <c r="A1325" t="s">
        <v>1330</v>
      </c>
      <c r="B1325" s="2">
        <v>41358</v>
      </c>
      <c r="C1325" s="3">
        <v>0</v>
      </c>
      <c r="D1325">
        <v>1.30185</v>
      </c>
      <c r="E1325">
        <v>1.3047899999999999</v>
      </c>
      <c r="F1325">
        <v>1.28342</v>
      </c>
      <c r="G1325">
        <v>1.2857000000000001</v>
      </c>
      <c r="H1325">
        <v>298574</v>
      </c>
      <c r="I1325">
        <f t="shared" si="445"/>
        <v>-91.605301914580068</v>
      </c>
      <c r="J1325">
        <f t="shared" si="450"/>
        <v>1.322280256410256</v>
      </c>
      <c r="K1325">
        <f t="shared" si="451"/>
        <v>1.3125237517518265</v>
      </c>
      <c r="L1325">
        <f t="shared" si="462"/>
        <v>1.3099663888888893</v>
      </c>
      <c r="M1325">
        <f t="shared" si="463"/>
        <v>1.3071505105219456</v>
      </c>
      <c r="N1325">
        <f t="shared" si="459"/>
        <v>1.2999399999999997</v>
      </c>
      <c r="O1325">
        <f t="shared" si="460"/>
        <v>1.3019959621542569</v>
      </c>
      <c r="P1325" t="str">
        <f t="shared" si="452"/>
        <v>-</v>
      </c>
      <c r="Q1325" t="str">
        <f t="shared" si="453"/>
        <v>Sell</v>
      </c>
      <c r="R1325" t="str">
        <f t="shared" si="444"/>
        <v>-</v>
      </c>
      <c r="S1325" t="str">
        <f t="shared" si="454"/>
        <v>-</v>
      </c>
      <c r="T1325">
        <f t="shared" si="446"/>
        <v>1.28603</v>
      </c>
      <c r="U1325">
        <f t="shared" si="447"/>
        <v>1.2853699999999999</v>
      </c>
      <c r="V1325" t="str">
        <f t="shared" si="448"/>
        <v>-</v>
      </c>
      <c r="W1325" t="str">
        <f t="shared" si="449"/>
        <v>-</v>
      </c>
      <c r="X1325" t="str">
        <f t="shared" si="461"/>
        <v>-</v>
      </c>
    </row>
    <row r="1326" spans="1:24" x14ac:dyDescent="0.25">
      <c r="A1326" t="s">
        <v>1331</v>
      </c>
      <c r="B1326" s="2">
        <v>41359</v>
      </c>
      <c r="C1326" s="3">
        <v>0</v>
      </c>
      <c r="D1326">
        <v>1.2857000000000001</v>
      </c>
      <c r="E1326">
        <v>1.28887</v>
      </c>
      <c r="F1326">
        <v>1.2831300000000001</v>
      </c>
      <c r="G1326">
        <v>1.2860499999999999</v>
      </c>
      <c r="H1326">
        <v>250330</v>
      </c>
      <c r="I1326">
        <f t="shared" si="445"/>
        <v>-89.362477231330359</v>
      </c>
      <c r="J1326">
        <f t="shared" si="450"/>
        <v>1.3218708974358973</v>
      </c>
      <c r="K1326">
        <f t="shared" si="451"/>
        <v>1.311853530188489</v>
      </c>
      <c r="L1326">
        <f t="shared" si="462"/>
        <v>1.3083230555555558</v>
      </c>
      <c r="M1326">
        <f t="shared" si="463"/>
        <v>1.3060099423856242</v>
      </c>
      <c r="N1326">
        <f t="shared" si="459"/>
        <v>1.2990787499999998</v>
      </c>
      <c r="O1326">
        <f t="shared" si="460"/>
        <v>1.3007202851819164</v>
      </c>
      <c r="P1326" t="str">
        <f t="shared" si="452"/>
        <v>-</v>
      </c>
      <c r="Q1326" t="str">
        <f t="shared" si="453"/>
        <v>Sell</v>
      </c>
      <c r="R1326" t="str">
        <f t="shared" si="444"/>
        <v>-</v>
      </c>
      <c r="S1326" t="str">
        <f t="shared" si="454"/>
        <v>-</v>
      </c>
      <c r="T1326">
        <f t="shared" si="446"/>
        <v>1.2863899999999999</v>
      </c>
      <c r="U1326">
        <f t="shared" si="447"/>
        <v>1.2857099999999999</v>
      </c>
      <c r="V1326" t="str">
        <f t="shared" si="448"/>
        <v>-</v>
      </c>
      <c r="W1326" t="str">
        <f t="shared" si="449"/>
        <v>-</v>
      </c>
      <c r="X1326" t="str">
        <f t="shared" si="461"/>
        <v>-</v>
      </c>
    </row>
    <row r="1327" spans="1:24" x14ac:dyDescent="0.25">
      <c r="A1327" t="s">
        <v>1332</v>
      </c>
      <c r="B1327" s="2">
        <v>41360</v>
      </c>
      <c r="C1327" s="3">
        <v>0</v>
      </c>
      <c r="D1327">
        <v>1.28609</v>
      </c>
      <c r="E1327">
        <v>1.2866500000000001</v>
      </c>
      <c r="F1327">
        <v>1.27539</v>
      </c>
      <c r="G1327">
        <v>1.27742</v>
      </c>
      <c r="H1327">
        <v>255960</v>
      </c>
      <c r="I1327">
        <f t="shared" si="445"/>
        <v>-94.23131571469176</v>
      </c>
      <c r="J1327">
        <f t="shared" si="450"/>
        <v>1.3212896153846152</v>
      </c>
      <c r="K1327">
        <f t="shared" si="451"/>
        <v>1.3109817952470082</v>
      </c>
      <c r="L1327">
        <f t="shared" si="462"/>
        <v>1.306461388888889</v>
      </c>
      <c r="M1327">
        <f t="shared" si="463"/>
        <v>1.3044645400945092</v>
      </c>
      <c r="N1327">
        <f t="shared" si="459"/>
        <v>1.2974924999999999</v>
      </c>
      <c r="O1327">
        <f t="shared" si="460"/>
        <v>1.2988562623673632</v>
      </c>
      <c r="P1327" t="str">
        <f t="shared" si="452"/>
        <v>-</v>
      </c>
      <c r="Q1327" t="str">
        <f t="shared" si="453"/>
        <v>Sell</v>
      </c>
      <c r="R1327" t="str">
        <f t="shared" si="444"/>
        <v>-</v>
      </c>
      <c r="S1327" t="str">
        <f t="shared" si="454"/>
        <v>-</v>
      </c>
      <c r="T1327">
        <f t="shared" si="446"/>
        <v>1.27783</v>
      </c>
      <c r="U1327">
        <f t="shared" si="447"/>
        <v>1.27701</v>
      </c>
      <c r="V1327" t="str">
        <f t="shared" si="448"/>
        <v>-</v>
      </c>
      <c r="W1327" t="str">
        <f t="shared" si="449"/>
        <v>-</v>
      </c>
      <c r="X1327" t="str">
        <f t="shared" si="461"/>
        <v>-</v>
      </c>
    </row>
    <row r="1328" spans="1:24" x14ac:dyDescent="0.25">
      <c r="A1328" t="s">
        <v>1333</v>
      </c>
      <c r="B1328" s="2">
        <v>41361</v>
      </c>
      <c r="C1328" s="3">
        <v>0</v>
      </c>
      <c r="D1328">
        <v>1.27746</v>
      </c>
      <c r="E1328">
        <v>1.28437</v>
      </c>
      <c r="F1328">
        <v>1.27556</v>
      </c>
      <c r="G1328">
        <v>1.28142</v>
      </c>
      <c r="H1328">
        <v>232966</v>
      </c>
      <c r="I1328">
        <f t="shared" si="445"/>
        <v>-82.864450127877319</v>
      </c>
      <c r="J1328">
        <f t="shared" si="450"/>
        <v>1.320733717948718</v>
      </c>
      <c r="K1328">
        <f t="shared" si="451"/>
        <v>1.3102333953673371</v>
      </c>
      <c r="L1328">
        <f t="shared" si="462"/>
        <v>1.3049736111111112</v>
      </c>
      <c r="M1328">
        <f t="shared" si="463"/>
        <v>1.3032188892785896</v>
      </c>
      <c r="N1328">
        <f t="shared" si="459"/>
        <v>1.2964675000000001</v>
      </c>
      <c r="O1328">
        <f t="shared" si="460"/>
        <v>1.2974613613779742</v>
      </c>
      <c r="P1328" t="str">
        <f t="shared" si="452"/>
        <v>-</v>
      </c>
      <c r="Q1328" t="str">
        <f t="shared" si="453"/>
        <v>Sell</v>
      </c>
      <c r="R1328" t="str">
        <f t="shared" ref="R1328:R1391" si="464">IF(P1328=Q1328,Q1328,"-")</f>
        <v>-</v>
      </c>
      <c r="S1328" t="str">
        <f t="shared" si="454"/>
        <v>-</v>
      </c>
      <c r="T1328">
        <f t="shared" si="446"/>
        <v>1.28183</v>
      </c>
      <c r="U1328">
        <f t="shared" si="447"/>
        <v>1.28101</v>
      </c>
      <c r="V1328" t="str">
        <f t="shared" si="448"/>
        <v>-</v>
      </c>
      <c r="W1328" t="str">
        <f t="shared" si="449"/>
        <v>-</v>
      </c>
      <c r="X1328" t="str">
        <f t="shared" si="461"/>
        <v>-</v>
      </c>
    </row>
    <row r="1329" spans="1:27" x14ac:dyDescent="0.25">
      <c r="A1329" t="s">
        <v>1334</v>
      </c>
      <c r="B1329" s="2">
        <v>41362</v>
      </c>
      <c r="C1329" s="3">
        <v>0</v>
      </c>
      <c r="D1329">
        <v>1.2813699999999999</v>
      </c>
      <c r="E1329">
        <v>1.2836799999999999</v>
      </c>
      <c r="F1329">
        <v>1.2794399999999999</v>
      </c>
      <c r="G1329">
        <v>1.2818400000000001</v>
      </c>
      <c r="H1329">
        <v>61289</v>
      </c>
      <c r="I1329">
        <f t="shared" si="445"/>
        <v>-81.670929241261561</v>
      </c>
      <c r="J1329">
        <f t="shared" si="450"/>
        <v>1.3202265384615384</v>
      </c>
      <c r="K1329">
        <f t="shared" si="451"/>
        <v>1.309514575231455</v>
      </c>
      <c r="L1329">
        <f t="shared" si="462"/>
        <v>1.3034641666666669</v>
      </c>
      <c r="M1329">
        <f t="shared" si="463"/>
        <v>1.3020632736419091</v>
      </c>
      <c r="N1329">
        <f t="shared" si="459"/>
        <v>1.2956366666666665</v>
      </c>
      <c r="O1329">
        <f t="shared" si="460"/>
        <v>1.2962116524677363</v>
      </c>
      <c r="P1329" t="str">
        <f t="shared" si="452"/>
        <v>-</v>
      </c>
      <c r="Q1329" t="str">
        <f t="shared" si="453"/>
        <v>Sell</v>
      </c>
      <c r="R1329" t="str">
        <f t="shared" si="464"/>
        <v>-</v>
      </c>
      <c r="S1329" t="str">
        <f t="shared" si="454"/>
        <v>-</v>
      </c>
      <c r="T1329">
        <f t="shared" si="446"/>
        <v>1.2821899999999999</v>
      </c>
      <c r="U1329">
        <f t="shared" si="447"/>
        <v>1.28149</v>
      </c>
      <c r="V1329" t="str">
        <f t="shared" si="448"/>
        <v>-</v>
      </c>
      <c r="W1329" t="str">
        <f t="shared" si="449"/>
        <v>-</v>
      </c>
      <c r="X1329" t="str">
        <f t="shared" si="461"/>
        <v>-</v>
      </c>
    </row>
    <row r="1330" spans="1:27" x14ac:dyDescent="0.25">
      <c r="A1330" t="s">
        <v>1335</v>
      </c>
      <c r="B1330" s="2">
        <v>41364</v>
      </c>
      <c r="C1330" s="3">
        <v>0</v>
      </c>
      <c r="D1330">
        <v>1.2802899999999999</v>
      </c>
      <c r="E1330">
        <v>1.2811999999999999</v>
      </c>
      <c r="F1330">
        <v>1.28</v>
      </c>
      <c r="G1330">
        <v>1.2805200000000001</v>
      </c>
      <c r="H1330">
        <v>3693</v>
      </c>
      <c r="I1330">
        <f t="shared" si="445"/>
        <v>-85.421994884910276</v>
      </c>
      <c r="J1330">
        <f t="shared" si="450"/>
        <v>1.3196871794871796</v>
      </c>
      <c r="K1330">
        <f t="shared" si="451"/>
        <v>1.3087805353521778</v>
      </c>
      <c r="L1330">
        <f t="shared" si="462"/>
        <v>1.3019819444444447</v>
      </c>
      <c r="M1330">
        <f t="shared" si="463"/>
        <v>1.300898772363968</v>
      </c>
      <c r="N1330">
        <f t="shared" si="459"/>
        <v>1.2947595833333334</v>
      </c>
      <c r="O1330">
        <f t="shared" si="460"/>
        <v>1.2949563202703174</v>
      </c>
      <c r="P1330" t="str">
        <f t="shared" si="452"/>
        <v>-</v>
      </c>
      <c r="Q1330" t="str">
        <f t="shared" si="453"/>
        <v>Sell</v>
      </c>
      <c r="R1330" t="str">
        <f t="shared" si="464"/>
        <v>-</v>
      </c>
      <c r="S1330" t="str">
        <f t="shared" si="454"/>
        <v>-</v>
      </c>
      <c r="T1330">
        <f t="shared" si="446"/>
        <v>1.2808900000000001</v>
      </c>
      <c r="U1330">
        <f t="shared" si="447"/>
        <v>1.2801499999999999</v>
      </c>
      <c r="V1330" t="str">
        <f t="shared" si="448"/>
        <v>-</v>
      </c>
      <c r="W1330" t="str">
        <f t="shared" si="449"/>
        <v>-</v>
      </c>
      <c r="X1330" t="str">
        <f t="shared" si="461"/>
        <v>-</v>
      </c>
    </row>
    <row r="1331" spans="1:27" x14ac:dyDescent="0.25">
      <c r="A1331" t="s">
        <v>1336</v>
      </c>
      <c r="B1331" s="2">
        <v>41365</v>
      </c>
      <c r="C1331" s="3">
        <v>0</v>
      </c>
      <c r="D1331">
        <v>1.28051</v>
      </c>
      <c r="E1331">
        <v>1.2866599999999999</v>
      </c>
      <c r="F1331">
        <v>1.2771300000000001</v>
      </c>
      <c r="G1331">
        <v>1.28485</v>
      </c>
      <c r="H1331">
        <v>113124</v>
      </c>
      <c r="I1331">
        <f t="shared" si="445"/>
        <v>-67.82312925170045</v>
      </c>
      <c r="J1331">
        <f t="shared" si="450"/>
        <v>1.3192430769230772</v>
      </c>
      <c r="K1331">
        <f t="shared" si="451"/>
        <v>1.3081746990141478</v>
      </c>
      <c r="L1331">
        <f t="shared" si="462"/>
        <v>1.3005933333333335</v>
      </c>
      <c r="M1331">
        <f t="shared" si="463"/>
        <v>1.3000312711551048</v>
      </c>
      <c r="N1331">
        <f t="shared" si="459"/>
        <v>1.2939837499999998</v>
      </c>
      <c r="O1331">
        <f t="shared" si="460"/>
        <v>1.2941478146486922</v>
      </c>
      <c r="P1331" t="str">
        <f t="shared" si="452"/>
        <v>Buy</v>
      </c>
      <c r="Q1331" t="str">
        <f t="shared" si="453"/>
        <v>Sell</v>
      </c>
      <c r="R1331" t="str">
        <f t="shared" si="464"/>
        <v>-</v>
      </c>
      <c r="S1331" t="str">
        <f t="shared" si="454"/>
        <v>-</v>
      </c>
      <c r="T1331">
        <f t="shared" si="446"/>
        <v>1.28521</v>
      </c>
      <c r="U1331">
        <f t="shared" si="447"/>
        <v>1.2844899999999999</v>
      </c>
      <c r="V1331" t="str">
        <f t="shared" si="448"/>
        <v>-</v>
      </c>
      <c r="W1331" t="str">
        <f t="shared" si="449"/>
        <v>-</v>
      </c>
      <c r="X1331" t="str">
        <f t="shared" si="461"/>
        <v>-</v>
      </c>
    </row>
    <row r="1332" spans="1:27" x14ac:dyDescent="0.25">
      <c r="A1332" t="s">
        <v>1337</v>
      </c>
      <c r="B1332" s="2">
        <v>41366</v>
      </c>
      <c r="C1332" s="3">
        <v>0</v>
      </c>
      <c r="D1332">
        <v>1.2848299999999999</v>
      </c>
      <c r="E1332">
        <v>1.2877700000000001</v>
      </c>
      <c r="F1332">
        <v>1.2809600000000001</v>
      </c>
      <c r="G1332">
        <v>1.2819</v>
      </c>
      <c r="H1332">
        <v>223448</v>
      </c>
      <c r="I1332">
        <f t="shared" si="445"/>
        <v>-77.857142857142705</v>
      </c>
      <c r="J1332">
        <f t="shared" si="450"/>
        <v>1.3187575641025642</v>
      </c>
      <c r="K1332">
        <f t="shared" si="451"/>
        <v>1.3075095167606252</v>
      </c>
      <c r="L1332">
        <f t="shared" si="462"/>
        <v>1.2989930555555558</v>
      </c>
      <c r="M1332">
        <f t="shared" si="463"/>
        <v>1.2990512024440179</v>
      </c>
      <c r="N1332">
        <f t="shared" si="459"/>
        <v>1.293033333333333</v>
      </c>
      <c r="O1332">
        <f t="shared" si="460"/>
        <v>1.2931679894767969</v>
      </c>
      <c r="P1332" t="str">
        <f t="shared" si="452"/>
        <v>-</v>
      </c>
      <c r="Q1332" t="str">
        <f t="shared" si="453"/>
        <v>Sell</v>
      </c>
      <c r="R1332" t="str">
        <f t="shared" si="464"/>
        <v>-</v>
      </c>
      <c r="S1332" t="str">
        <f t="shared" si="454"/>
        <v>-</v>
      </c>
      <c r="T1332">
        <f t="shared" si="446"/>
        <v>1.28227</v>
      </c>
      <c r="U1332">
        <f t="shared" si="447"/>
        <v>1.2815300000000001</v>
      </c>
      <c r="V1332" t="str">
        <f t="shared" si="448"/>
        <v>-</v>
      </c>
      <c r="W1332" t="str">
        <f t="shared" si="449"/>
        <v>-</v>
      </c>
      <c r="X1332" t="str">
        <f t="shared" si="461"/>
        <v>-</v>
      </c>
    </row>
    <row r="1333" spans="1:27" x14ac:dyDescent="0.25">
      <c r="A1333" t="s">
        <v>1338</v>
      </c>
      <c r="B1333" s="2">
        <v>41367</v>
      </c>
      <c r="C1333" s="3">
        <v>0</v>
      </c>
      <c r="D1333">
        <v>1.2819</v>
      </c>
      <c r="E1333">
        <v>1.2863899999999999</v>
      </c>
      <c r="F1333">
        <v>1.27898</v>
      </c>
      <c r="G1333">
        <v>1.2848900000000001</v>
      </c>
      <c r="H1333">
        <v>219362</v>
      </c>
      <c r="I1333">
        <f t="shared" si="445"/>
        <v>-67.687074829931618</v>
      </c>
      <c r="J1333">
        <f t="shared" si="450"/>
        <v>1.3183288461538463</v>
      </c>
      <c r="K1333">
        <f t="shared" si="451"/>
        <v>1.3069368707666853</v>
      </c>
      <c r="L1333">
        <f t="shared" si="462"/>
        <v>1.2978158333333334</v>
      </c>
      <c r="M1333">
        <f t="shared" si="463"/>
        <v>1.2982857320416386</v>
      </c>
      <c r="N1333">
        <f t="shared" si="459"/>
        <v>1.2924966666666664</v>
      </c>
      <c r="O1333">
        <f t="shared" si="460"/>
        <v>1.2925057503186532</v>
      </c>
      <c r="P1333" t="str">
        <f t="shared" si="452"/>
        <v>-</v>
      </c>
      <c r="Q1333" t="str">
        <f t="shared" si="453"/>
        <v>Sell</v>
      </c>
      <c r="R1333" t="str">
        <f t="shared" si="464"/>
        <v>-</v>
      </c>
      <c r="S1333" t="str">
        <f t="shared" si="454"/>
        <v>-</v>
      </c>
      <c r="T1333">
        <f t="shared" si="446"/>
        <v>1.2852399999999999</v>
      </c>
      <c r="U1333">
        <f t="shared" si="447"/>
        <v>1.28454</v>
      </c>
      <c r="V1333" t="str">
        <f t="shared" si="448"/>
        <v>-</v>
      </c>
      <c r="W1333" t="str">
        <f t="shared" si="449"/>
        <v>-</v>
      </c>
      <c r="X1333" t="str">
        <f t="shared" si="461"/>
        <v>-</v>
      </c>
    </row>
    <row r="1334" spans="1:27" x14ac:dyDescent="0.25">
      <c r="A1334" t="s">
        <v>1339</v>
      </c>
      <c r="B1334" s="2">
        <v>41368</v>
      </c>
      <c r="C1334" s="3">
        <v>0</v>
      </c>
      <c r="D1334">
        <v>1.2848999999999999</v>
      </c>
      <c r="E1334">
        <v>1.29487</v>
      </c>
      <c r="F1334">
        <v>1.27468</v>
      </c>
      <c r="G1334">
        <v>1.2925800000000001</v>
      </c>
      <c r="H1334">
        <v>283364</v>
      </c>
      <c r="I1334">
        <f t="shared" si="445"/>
        <v>-40.5513118565257</v>
      </c>
      <c r="J1334">
        <f t="shared" si="450"/>
        <v>1.3182025641025643</v>
      </c>
      <c r="K1334">
        <f t="shared" si="451"/>
        <v>1.3065734056839844</v>
      </c>
      <c r="L1334">
        <f t="shared" si="462"/>
        <v>1.2970763888888888</v>
      </c>
      <c r="M1334">
        <f t="shared" si="463"/>
        <v>1.2979773140934419</v>
      </c>
      <c r="N1334">
        <f t="shared" si="459"/>
        <v>1.2917387499999999</v>
      </c>
      <c r="O1334">
        <f t="shared" si="460"/>
        <v>1.292511690293161</v>
      </c>
      <c r="P1334" t="str">
        <f t="shared" si="452"/>
        <v>-</v>
      </c>
      <c r="Q1334" t="str">
        <f t="shared" si="453"/>
        <v>Sell</v>
      </c>
      <c r="R1334" t="str">
        <f t="shared" si="464"/>
        <v>-</v>
      </c>
      <c r="S1334" t="str">
        <f t="shared" si="454"/>
        <v>-</v>
      </c>
      <c r="T1334">
        <f t="shared" si="446"/>
        <v>1.29294</v>
      </c>
      <c r="U1334">
        <f t="shared" si="447"/>
        <v>1.2922199999999999</v>
      </c>
      <c r="V1334" t="str">
        <f t="shared" si="448"/>
        <v>-</v>
      </c>
      <c r="W1334" t="str">
        <f t="shared" si="449"/>
        <v>-</v>
      </c>
      <c r="X1334" t="str">
        <f t="shared" si="461"/>
        <v>-</v>
      </c>
    </row>
    <row r="1335" spans="1:27" x14ac:dyDescent="0.25">
      <c r="A1335" t="s">
        <v>1340</v>
      </c>
      <c r="B1335" s="2">
        <v>41369</v>
      </c>
      <c r="C1335" s="3">
        <v>0</v>
      </c>
      <c r="D1335">
        <v>1.29257</v>
      </c>
      <c r="E1335">
        <v>1.30389</v>
      </c>
      <c r="F1335">
        <v>1.29006</v>
      </c>
      <c r="G1335">
        <v>1.2994300000000001</v>
      </c>
      <c r="H1335">
        <v>258387</v>
      </c>
      <c r="I1335">
        <f t="shared" si="445"/>
        <v>-17.801394885419576</v>
      </c>
      <c r="J1335">
        <f t="shared" si="450"/>
        <v>1.3181083333333334</v>
      </c>
      <c r="K1335">
        <f t="shared" si="451"/>
        <v>1.3063925599704658</v>
      </c>
      <c r="L1335">
        <f t="shared" si="462"/>
        <v>1.2965322222222222</v>
      </c>
      <c r="M1335">
        <f t="shared" si="463"/>
        <v>1.2980558376559586</v>
      </c>
      <c r="N1335">
        <f t="shared" si="459"/>
        <v>1.2916974999999999</v>
      </c>
      <c r="O1335">
        <f t="shared" si="460"/>
        <v>1.2930651550697081</v>
      </c>
      <c r="P1335" t="str">
        <f t="shared" si="452"/>
        <v>-</v>
      </c>
      <c r="Q1335" t="str">
        <f t="shared" si="453"/>
        <v>Sell</v>
      </c>
      <c r="R1335" t="str">
        <f t="shared" si="464"/>
        <v>-</v>
      </c>
      <c r="S1335" t="str">
        <f t="shared" si="454"/>
        <v>-</v>
      </c>
      <c r="T1335">
        <f t="shared" si="446"/>
        <v>1.29979</v>
      </c>
      <c r="U1335">
        <f t="shared" si="447"/>
        <v>1.2990699999999999</v>
      </c>
      <c r="V1335" t="str">
        <f t="shared" si="448"/>
        <v>-</v>
      </c>
      <c r="W1335" t="str">
        <f t="shared" si="449"/>
        <v>-</v>
      </c>
      <c r="X1335" t="str">
        <f t="shared" si="461"/>
        <v>-</v>
      </c>
    </row>
    <row r="1336" spans="1:27" x14ac:dyDescent="0.25">
      <c r="A1336" t="s">
        <v>1341</v>
      </c>
      <c r="B1336" s="2">
        <v>41371</v>
      </c>
      <c r="C1336" s="3">
        <v>0</v>
      </c>
      <c r="D1336">
        <v>1.29732</v>
      </c>
      <c r="E1336">
        <v>1.3006</v>
      </c>
      <c r="F1336">
        <v>1.2971999999999999</v>
      </c>
      <c r="G1336">
        <v>1.2990900000000001</v>
      </c>
      <c r="H1336">
        <v>15110</v>
      </c>
      <c r="I1336">
        <f t="shared" si="445"/>
        <v>-18.930587844569388</v>
      </c>
      <c r="J1336">
        <f t="shared" si="450"/>
        <v>1.3180100000000003</v>
      </c>
      <c r="K1336">
        <f t="shared" si="451"/>
        <v>1.3062076850345046</v>
      </c>
      <c r="L1336">
        <f t="shared" si="462"/>
        <v>1.295976111111111</v>
      </c>
      <c r="M1336">
        <f t="shared" si="463"/>
        <v>1.2981117383232039</v>
      </c>
      <c r="N1336">
        <f t="shared" si="459"/>
        <v>1.2917124999999998</v>
      </c>
      <c r="O1336">
        <f t="shared" si="460"/>
        <v>1.2935471426641314</v>
      </c>
      <c r="P1336" t="str">
        <f t="shared" si="452"/>
        <v>-</v>
      </c>
      <c r="Q1336" t="str">
        <f t="shared" si="453"/>
        <v>Sell</v>
      </c>
      <c r="R1336" t="str">
        <f t="shared" si="464"/>
        <v>-</v>
      </c>
      <c r="S1336" t="str">
        <f t="shared" si="454"/>
        <v>-</v>
      </c>
      <c r="T1336">
        <f t="shared" si="446"/>
        <v>1.2994300000000001</v>
      </c>
      <c r="U1336">
        <f t="shared" si="447"/>
        <v>1.2987500000000001</v>
      </c>
      <c r="V1336" t="str">
        <f t="shared" si="448"/>
        <v>-</v>
      </c>
      <c r="W1336" t="str">
        <f t="shared" si="449"/>
        <v>-</v>
      </c>
      <c r="X1336" t="str">
        <f>IF(R1336="Buy",$AG$54,IF(R1336="Sell",$AG$54/T1336,"-"))</f>
        <v>-</v>
      </c>
      <c r="Y1336" s="9"/>
      <c r="Z1336" s="9"/>
      <c r="AA1336" s="9"/>
    </row>
    <row r="1337" spans="1:27" x14ac:dyDescent="0.25">
      <c r="A1337" t="s">
        <v>1342</v>
      </c>
      <c r="B1337" s="2">
        <v>41372</v>
      </c>
      <c r="C1337" s="3">
        <v>0</v>
      </c>
      <c r="D1337">
        <v>1.2990999999999999</v>
      </c>
      <c r="E1337">
        <v>1.30365</v>
      </c>
      <c r="F1337">
        <v>1.2968500000000001</v>
      </c>
      <c r="G1337">
        <v>1.3029299999999999</v>
      </c>
      <c r="H1337">
        <v>222390</v>
      </c>
      <c r="I1337">
        <f t="shared" si="445"/>
        <v>-6.1773497177016985</v>
      </c>
      <c r="J1337">
        <f t="shared" si="450"/>
        <v>1.3178891025641029</v>
      </c>
      <c r="K1337">
        <f t="shared" si="451"/>
        <v>1.3061247056665424</v>
      </c>
      <c r="L1337">
        <f t="shared" si="462"/>
        <v>1.2958744444444443</v>
      </c>
      <c r="M1337">
        <f t="shared" si="463"/>
        <v>1.298372184900328</v>
      </c>
      <c r="N1337">
        <f t="shared" si="459"/>
        <v>1.2917004166666668</v>
      </c>
      <c r="O1337">
        <f t="shared" si="460"/>
        <v>1.2942977712510009</v>
      </c>
      <c r="P1337" t="str">
        <f t="shared" si="452"/>
        <v>-</v>
      </c>
      <c r="Q1337" t="str">
        <f t="shared" si="453"/>
        <v>Sell</v>
      </c>
      <c r="R1337" t="str">
        <f t="shared" si="464"/>
        <v>-</v>
      </c>
      <c r="S1337" t="str">
        <f t="shared" si="454"/>
        <v>-</v>
      </c>
      <c r="T1337">
        <f t="shared" si="446"/>
        <v>1.3033399999999999</v>
      </c>
      <c r="U1337">
        <f t="shared" si="447"/>
        <v>1.3025199999999999</v>
      </c>
      <c r="V1337" t="str">
        <f t="shared" si="448"/>
        <v>-</v>
      </c>
      <c r="W1337" t="str">
        <f t="shared" si="449"/>
        <v>-</v>
      </c>
      <c r="X1337" t="str">
        <f t="shared" ref="X1337" si="465">IF(R1337="Buy",$AG$54,IF(R1337="Sell",$AG$54/T1337,"-"))</f>
        <v>-</v>
      </c>
      <c r="Y1337" s="9"/>
      <c r="Z1337" s="9"/>
      <c r="AA1337" s="9"/>
    </row>
    <row r="1338" spans="1:27" x14ac:dyDescent="0.25">
      <c r="A1338" t="s">
        <v>1343</v>
      </c>
      <c r="B1338" s="2">
        <v>41373</v>
      </c>
      <c r="C1338" s="3">
        <v>0</v>
      </c>
      <c r="D1338">
        <v>1.3029299999999999</v>
      </c>
      <c r="E1338">
        <v>1.3102499999999999</v>
      </c>
      <c r="F1338">
        <v>1.3005599999999999</v>
      </c>
      <c r="G1338">
        <v>1.3080499999999999</v>
      </c>
      <c r="H1338">
        <v>246785</v>
      </c>
      <c r="I1338">
        <f t="shared" si="445"/>
        <v>-6.1849873488894778</v>
      </c>
      <c r="J1338">
        <f t="shared" si="450"/>
        <v>1.3178865384615388</v>
      </c>
      <c r="K1338">
        <f t="shared" si="451"/>
        <v>1.3061734472952373</v>
      </c>
      <c r="L1338">
        <f t="shared" si="462"/>
        <v>1.2959113888888887</v>
      </c>
      <c r="M1338">
        <f t="shared" si="463"/>
        <v>1.2988953100408509</v>
      </c>
      <c r="N1338">
        <f t="shared" si="459"/>
        <v>1.2919100000000001</v>
      </c>
      <c r="O1338">
        <f t="shared" si="460"/>
        <v>1.2953979495509209</v>
      </c>
      <c r="P1338" t="str">
        <f t="shared" si="452"/>
        <v>-</v>
      </c>
      <c r="Q1338" t="str">
        <f t="shared" si="453"/>
        <v>Buy</v>
      </c>
      <c r="R1338" t="str">
        <f t="shared" si="464"/>
        <v>-</v>
      </c>
      <c r="S1338" t="str">
        <f t="shared" si="454"/>
        <v>-</v>
      </c>
      <c r="T1338">
        <f t="shared" si="446"/>
        <v>1.30854</v>
      </c>
      <c r="U1338">
        <f t="shared" si="447"/>
        <v>1.3075600000000001</v>
      </c>
      <c r="V1338" t="str">
        <f t="shared" si="448"/>
        <v>-</v>
      </c>
      <c r="W1338" t="str">
        <f t="shared" si="449"/>
        <v>-</v>
      </c>
      <c r="X1338" t="str">
        <f t="shared" si="461"/>
        <v>-</v>
      </c>
      <c r="Y1338" s="9"/>
      <c r="Z1338" s="9"/>
      <c r="AA1338" s="9"/>
    </row>
    <row r="1339" spans="1:27" x14ac:dyDescent="0.25">
      <c r="A1339" t="s">
        <v>1344</v>
      </c>
      <c r="B1339" s="2">
        <v>41374</v>
      </c>
      <c r="C1339" s="3">
        <v>0</v>
      </c>
      <c r="D1339">
        <v>1.3080000000000001</v>
      </c>
      <c r="E1339">
        <v>1.3121700000000001</v>
      </c>
      <c r="F1339">
        <v>1.3050999999999999</v>
      </c>
      <c r="G1339">
        <v>1.3051999999999999</v>
      </c>
      <c r="H1339">
        <v>221583</v>
      </c>
      <c r="I1339">
        <f t="shared" si="445"/>
        <v>-18.591624433182552</v>
      </c>
      <c r="J1339">
        <f t="shared" si="450"/>
        <v>1.3178851282051285</v>
      </c>
      <c r="K1339">
        <f t="shared" si="451"/>
        <v>1.3061488030599149</v>
      </c>
      <c r="L1339">
        <f t="shared" si="462"/>
        <v>1.2956255555555556</v>
      </c>
      <c r="M1339">
        <f t="shared" si="463"/>
        <v>1.2992361040926967</v>
      </c>
      <c r="N1339">
        <f t="shared" si="459"/>
        <v>1.2922970833333334</v>
      </c>
      <c r="O1339">
        <f t="shared" si="460"/>
        <v>1.2961821135868474</v>
      </c>
      <c r="P1339" t="str">
        <f t="shared" si="452"/>
        <v>-</v>
      </c>
      <c r="Q1339" t="str">
        <f t="shared" si="453"/>
        <v>Sell</v>
      </c>
      <c r="R1339" t="str">
        <f t="shared" si="464"/>
        <v>-</v>
      </c>
      <c r="S1339" t="str">
        <f t="shared" si="454"/>
        <v>-</v>
      </c>
      <c r="T1339">
        <f t="shared" si="446"/>
        <v>1.3057000000000001</v>
      </c>
      <c r="U1339">
        <f t="shared" si="447"/>
        <v>1.3047</v>
      </c>
      <c r="V1339" t="str">
        <f t="shared" si="448"/>
        <v>-</v>
      </c>
      <c r="W1339" t="str">
        <f t="shared" si="449"/>
        <v>-</v>
      </c>
      <c r="X1339" t="str">
        <f t="shared" si="461"/>
        <v>-</v>
      </c>
      <c r="Y1339" s="9"/>
      <c r="Z1339" s="9"/>
      <c r="AA1339" s="9"/>
    </row>
    <row r="1340" spans="1:27" x14ac:dyDescent="0.25">
      <c r="A1340" t="s">
        <v>1345</v>
      </c>
      <c r="B1340" s="2">
        <v>41375</v>
      </c>
      <c r="C1340" s="3">
        <v>0</v>
      </c>
      <c r="D1340">
        <v>1.30522</v>
      </c>
      <c r="E1340">
        <v>1.3138000000000001</v>
      </c>
      <c r="F1340">
        <v>1.30436</v>
      </c>
      <c r="G1340">
        <v>1.31162</v>
      </c>
      <c r="H1340">
        <v>238844</v>
      </c>
      <c r="I1340">
        <f t="shared" si="445"/>
        <v>-5.5725971370144896</v>
      </c>
      <c r="J1340">
        <f t="shared" si="450"/>
        <v>1.3176851282051283</v>
      </c>
      <c r="K1340">
        <f t="shared" si="451"/>
        <v>1.3062873143748537</v>
      </c>
      <c r="L1340">
        <f t="shared" si="462"/>
        <v>1.2957811111111113</v>
      </c>
      <c r="M1340">
        <f t="shared" si="463"/>
        <v>1.2999055038714697</v>
      </c>
      <c r="N1340">
        <f t="shared" si="459"/>
        <v>1.2927320833333333</v>
      </c>
      <c r="O1340">
        <f t="shared" si="460"/>
        <v>1.2974171444998996</v>
      </c>
      <c r="P1340" t="str">
        <f t="shared" si="452"/>
        <v>-</v>
      </c>
      <c r="Q1340" t="str">
        <f t="shared" si="453"/>
        <v>Buy</v>
      </c>
      <c r="R1340" t="str">
        <f t="shared" si="464"/>
        <v>-</v>
      </c>
      <c r="S1340" t="str">
        <f t="shared" si="454"/>
        <v>-</v>
      </c>
      <c r="T1340">
        <f t="shared" si="446"/>
        <v>1.31216</v>
      </c>
      <c r="U1340">
        <f t="shared" si="447"/>
        <v>1.31108</v>
      </c>
      <c r="V1340" t="str">
        <f t="shared" si="448"/>
        <v>-</v>
      </c>
      <c r="W1340" t="str">
        <f t="shared" si="449"/>
        <v>-</v>
      </c>
      <c r="X1340" t="str">
        <f t="shared" si="461"/>
        <v>-</v>
      </c>
      <c r="Y1340" s="9"/>
      <c r="Z1340" s="9"/>
      <c r="AA1340" s="9"/>
    </row>
    <row r="1341" spans="1:27" x14ac:dyDescent="0.25">
      <c r="A1341" t="s">
        <v>1346</v>
      </c>
      <c r="B1341" s="2">
        <v>41376</v>
      </c>
      <c r="C1341" s="3">
        <v>0</v>
      </c>
      <c r="D1341">
        <v>1.3116000000000001</v>
      </c>
      <c r="E1341">
        <v>1.3126199999999999</v>
      </c>
      <c r="F1341">
        <v>1.3038400000000001</v>
      </c>
      <c r="G1341">
        <v>1.3111299999999999</v>
      </c>
      <c r="H1341">
        <v>225747</v>
      </c>
      <c r="I1341">
        <f t="shared" si="445"/>
        <v>-6.8251533742335617</v>
      </c>
      <c r="J1341">
        <f t="shared" si="450"/>
        <v>1.3173888461538463</v>
      </c>
      <c r="K1341">
        <f t="shared" si="451"/>
        <v>1.3064099140109333</v>
      </c>
      <c r="L1341">
        <f t="shared" si="462"/>
        <v>1.2960408333333333</v>
      </c>
      <c r="M1341">
        <f t="shared" si="463"/>
        <v>1.3005122333919308</v>
      </c>
      <c r="N1341">
        <f t="shared" si="459"/>
        <v>1.2928862500000002</v>
      </c>
      <c r="O1341">
        <f t="shared" si="460"/>
        <v>1.2985141729399077</v>
      </c>
      <c r="P1341" t="str">
        <f t="shared" si="452"/>
        <v>-</v>
      </c>
      <c r="Q1341" t="str">
        <f t="shared" si="453"/>
        <v>Buy</v>
      </c>
      <c r="R1341" t="str">
        <f t="shared" si="464"/>
        <v>-</v>
      </c>
      <c r="S1341" t="str">
        <f t="shared" si="454"/>
        <v>-</v>
      </c>
      <c r="T1341">
        <f t="shared" si="446"/>
        <v>1.31168</v>
      </c>
      <c r="U1341">
        <f t="shared" si="447"/>
        <v>1.3105800000000001</v>
      </c>
      <c r="V1341" t="str">
        <f t="shared" si="448"/>
        <v>-</v>
      </c>
      <c r="W1341" t="str">
        <f t="shared" si="449"/>
        <v>-</v>
      </c>
      <c r="X1341" t="str">
        <f t="shared" si="461"/>
        <v>-</v>
      </c>
      <c r="Y1341" s="9"/>
      <c r="Z1341" s="9"/>
      <c r="AA1341" s="9"/>
    </row>
    <row r="1342" spans="1:27" x14ac:dyDescent="0.25">
      <c r="A1342" t="s">
        <v>1347</v>
      </c>
      <c r="B1342" s="2">
        <v>41378</v>
      </c>
      <c r="C1342" s="3">
        <v>0</v>
      </c>
      <c r="D1342">
        <v>1.31141</v>
      </c>
      <c r="E1342">
        <v>1.3114699999999999</v>
      </c>
      <c r="F1342">
        <v>1.30958</v>
      </c>
      <c r="G1342">
        <v>1.30966</v>
      </c>
      <c r="H1342">
        <v>10654</v>
      </c>
      <c r="I1342">
        <f t="shared" si="445"/>
        <v>-10.58282208588964</v>
      </c>
      <c r="J1342">
        <f t="shared" si="450"/>
        <v>1.3170538461538464</v>
      </c>
      <c r="K1342">
        <f t="shared" si="451"/>
        <v>1.3064921946688843</v>
      </c>
      <c r="L1342">
        <f t="shared" si="462"/>
        <v>1.2962655555555556</v>
      </c>
      <c r="M1342">
        <f t="shared" si="463"/>
        <v>1.3010067072626372</v>
      </c>
      <c r="N1342">
        <f t="shared" si="459"/>
        <v>1.2937441666666667</v>
      </c>
      <c r="O1342">
        <f t="shared" si="460"/>
        <v>1.2994058391047152</v>
      </c>
      <c r="P1342" t="str">
        <f t="shared" si="452"/>
        <v>-</v>
      </c>
      <c r="Q1342" t="str">
        <f t="shared" si="453"/>
        <v>Buy</v>
      </c>
      <c r="R1342" t="str">
        <f t="shared" si="464"/>
        <v>-</v>
      </c>
      <c r="S1342" t="str">
        <f t="shared" si="454"/>
        <v>-</v>
      </c>
      <c r="T1342">
        <f t="shared" si="446"/>
        <v>1.3101799999999999</v>
      </c>
      <c r="U1342">
        <f t="shared" si="447"/>
        <v>1.30914</v>
      </c>
      <c r="V1342" t="str">
        <f t="shared" si="448"/>
        <v>-</v>
      </c>
      <c r="W1342" t="str">
        <f t="shared" si="449"/>
        <v>-</v>
      </c>
      <c r="X1342" t="str">
        <f t="shared" si="461"/>
        <v>-</v>
      </c>
      <c r="Y1342" s="9"/>
      <c r="Z1342" s="9"/>
      <c r="AA1342" s="9"/>
    </row>
    <row r="1343" spans="1:27" x14ac:dyDescent="0.25">
      <c r="A1343" t="s">
        <v>1348</v>
      </c>
      <c r="B1343" s="2">
        <v>41379</v>
      </c>
      <c r="C1343" s="3">
        <v>0</v>
      </c>
      <c r="D1343">
        <v>1.30968</v>
      </c>
      <c r="E1343">
        <v>1.3107500000000001</v>
      </c>
      <c r="F1343">
        <v>1.3022</v>
      </c>
      <c r="G1343">
        <v>1.30531</v>
      </c>
      <c r="H1343">
        <v>279895</v>
      </c>
      <c r="I1343">
        <f t="shared" si="445"/>
        <v>-21.702453987730312</v>
      </c>
      <c r="J1343">
        <f t="shared" si="450"/>
        <v>1.3166387179487182</v>
      </c>
      <c r="K1343">
        <f t="shared" si="451"/>
        <v>1.3064622656899252</v>
      </c>
      <c r="L1343">
        <f t="shared" si="462"/>
        <v>1.2963166666666666</v>
      </c>
      <c r="M1343">
        <f t="shared" si="463"/>
        <v>1.301239317680873</v>
      </c>
      <c r="N1343">
        <f t="shared" si="459"/>
        <v>1.2942012500000002</v>
      </c>
      <c r="O1343">
        <f t="shared" si="460"/>
        <v>1.2998781719763381</v>
      </c>
      <c r="P1343" t="str">
        <f t="shared" si="452"/>
        <v>Sell</v>
      </c>
      <c r="Q1343" t="str">
        <f t="shared" si="453"/>
        <v>Sell</v>
      </c>
      <c r="R1343" t="str">
        <f t="shared" si="464"/>
        <v>Sell</v>
      </c>
      <c r="S1343" t="str">
        <f t="shared" si="454"/>
        <v>-</v>
      </c>
      <c r="T1343">
        <f t="shared" si="446"/>
        <v>1.3057799999999999</v>
      </c>
      <c r="U1343">
        <f t="shared" si="447"/>
        <v>1.30484</v>
      </c>
      <c r="V1343" t="str">
        <f t="shared" si="448"/>
        <v>-</v>
      </c>
      <c r="W1343" t="str">
        <f t="shared" si="449"/>
        <v>-</v>
      </c>
      <c r="X1343">
        <f t="shared" si="461"/>
        <v>3829.1289497465118</v>
      </c>
      <c r="Y1343" s="9">
        <f>X1343*U1343</f>
        <v>4996.4006187872383</v>
      </c>
      <c r="Z1343" s="9">
        <f>Y1343/T1343</f>
        <v>3826.3724507859197</v>
      </c>
      <c r="AA1343" s="9">
        <f>(Z1343-$X$1343)*U1343</f>
        <v>-3.5967901037390289</v>
      </c>
    </row>
    <row r="1344" spans="1:27" x14ac:dyDescent="0.25">
      <c r="A1344" t="s">
        <v>1349</v>
      </c>
      <c r="B1344" s="2">
        <v>41380</v>
      </c>
      <c r="C1344" s="3">
        <v>0</v>
      </c>
      <c r="D1344">
        <v>1.3052999999999999</v>
      </c>
      <c r="E1344">
        <v>1.3201499999999999</v>
      </c>
      <c r="F1344">
        <v>1.3029200000000001</v>
      </c>
      <c r="G1344">
        <v>1.31779</v>
      </c>
      <c r="H1344">
        <v>293396</v>
      </c>
      <c r="I1344">
        <f t="shared" si="445"/>
        <v>-5.190235319991034</v>
      </c>
      <c r="J1344">
        <f t="shared" si="450"/>
        <v>1.3164708974358978</v>
      </c>
      <c r="K1344">
        <f t="shared" si="451"/>
        <v>1.3067490437737246</v>
      </c>
      <c r="L1344">
        <f t="shared" si="462"/>
        <v>1.2966799999999998</v>
      </c>
      <c r="M1344">
        <f t="shared" si="463"/>
        <v>1.3021339491575825</v>
      </c>
      <c r="N1344">
        <f t="shared" si="459"/>
        <v>1.2955099999999999</v>
      </c>
      <c r="O1344">
        <f t="shared" si="460"/>
        <v>1.3013111182182311</v>
      </c>
      <c r="P1344" t="str">
        <f t="shared" si="452"/>
        <v>-</v>
      </c>
      <c r="Q1344" t="str">
        <f t="shared" si="453"/>
        <v>Buy</v>
      </c>
      <c r="R1344" t="str">
        <f t="shared" si="464"/>
        <v>-</v>
      </c>
      <c r="S1344" t="str">
        <f t="shared" si="454"/>
        <v>-</v>
      </c>
      <c r="T1344">
        <f t="shared" si="446"/>
        <v>1.3182199999999999</v>
      </c>
      <c r="U1344">
        <f t="shared" si="447"/>
        <v>1.3173600000000001</v>
      </c>
      <c r="V1344" t="str">
        <f t="shared" si="448"/>
        <v>-</v>
      </c>
      <c r="W1344" t="str">
        <f t="shared" si="449"/>
        <v>-</v>
      </c>
      <c r="X1344" t="str">
        <f t="shared" si="461"/>
        <v>-</v>
      </c>
      <c r="Y1344" s="9">
        <f t="shared" ref="Y1344:Y1363" si="466">Y1343</f>
        <v>4996.4006187872383</v>
      </c>
      <c r="Z1344" s="9">
        <f t="shared" ref="Z1344" si="467">Y1344/T1344</f>
        <v>3790.2630962868402</v>
      </c>
      <c r="AA1344" s="9">
        <f>(Z1344-$X$1343)*U1344</f>
        <v>-51.200320713632976</v>
      </c>
    </row>
    <row r="1345" spans="1:27" x14ac:dyDescent="0.25">
      <c r="A1345" t="s">
        <v>1350</v>
      </c>
      <c r="B1345" s="2">
        <v>41381</v>
      </c>
      <c r="C1345" s="3">
        <v>0</v>
      </c>
      <c r="D1345">
        <v>1.3178000000000001</v>
      </c>
      <c r="E1345">
        <v>1.31995</v>
      </c>
      <c r="F1345">
        <v>1.3001100000000001</v>
      </c>
      <c r="G1345">
        <v>1.30335</v>
      </c>
      <c r="H1345">
        <v>288272</v>
      </c>
      <c r="I1345">
        <f t="shared" si="445"/>
        <v>-36.947437871123739</v>
      </c>
      <c r="J1345">
        <f t="shared" si="450"/>
        <v>1.3161491025641026</v>
      </c>
      <c r="K1345">
        <f t="shared" si="451"/>
        <v>1.3066629920326176</v>
      </c>
      <c r="L1345">
        <f t="shared" si="462"/>
        <v>1.296835</v>
      </c>
      <c r="M1345">
        <f t="shared" si="463"/>
        <v>1.302199681635551</v>
      </c>
      <c r="N1345">
        <f t="shared" si="459"/>
        <v>1.2959037499999999</v>
      </c>
      <c r="O1345">
        <f t="shared" si="460"/>
        <v>1.3014742287607728</v>
      </c>
      <c r="P1345" t="str">
        <f t="shared" si="452"/>
        <v>Sell</v>
      </c>
      <c r="Q1345" t="str">
        <f t="shared" si="453"/>
        <v>Sell</v>
      </c>
      <c r="R1345" t="str">
        <f t="shared" si="464"/>
        <v>Sell</v>
      </c>
      <c r="S1345" t="str">
        <f t="shared" si="454"/>
        <v>-</v>
      </c>
      <c r="T1345">
        <f t="shared" si="446"/>
        <v>1.3036700000000001</v>
      </c>
      <c r="U1345">
        <f t="shared" si="447"/>
        <v>1.3030299999999999</v>
      </c>
      <c r="V1345" t="str">
        <f t="shared" ref="V1345:V1354" si="468">IF(AA1345&lt;&gt;"",IF(AA1345&lt;=-$AG$52,"Stop","-"),"-")</f>
        <v>-</v>
      </c>
      <c r="W1345" t="str">
        <f t="shared" ref="W1345:W1354" si="469">IF(AA1345&lt;&gt;"",IF(AA1345&gt;$AG$53,"Target","-"),"-")</f>
        <v>-</v>
      </c>
      <c r="X1345">
        <f t="shared" ref="X1345:X1354" si="470">IF(R1345="Buy",$AG$54,IF(R1345="Sell",$AG$54/T1345,"-"))</f>
        <v>3835.326424632</v>
      </c>
      <c r="Y1345" s="9">
        <f t="shared" si="466"/>
        <v>4996.4006187872383</v>
      </c>
      <c r="Z1345" s="9">
        <f t="shared" ref="Z1345:Z1354" si="471">Y1345/T1345</f>
        <v>3832.5654642564741</v>
      </c>
      <c r="AA1345" s="9">
        <f t="shared" ref="AA1345:AA1353" si="472">(Z1345-$X$1343)*U1345</f>
        <v>4.4778815019161859</v>
      </c>
    </row>
    <row r="1346" spans="1:27" x14ac:dyDescent="0.25">
      <c r="A1346" t="s">
        <v>1351</v>
      </c>
      <c r="B1346" s="2">
        <v>41382</v>
      </c>
      <c r="C1346" s="3">
        <v>0</v>
      </c>
      <c r="D1346">
        <v>1.30335</v>
      </c>
      <c r="E1346">
        <v>1.3096000000000001</v>
      </c>
      <c r="F1346">
        <v>1.3020799999999999</v>
      </c>
      <c r="G1346">
        <v>1.30524</v>
      </c>
      <c r="H1346">
        <v>280372</v>
      </c>
      <c r="I1346">
        <f t="shared" si="445"/>
        <v>-32.790851110622413</v>
      </c>
      <c r="J1346">
        <f t="shared" si="450"/>
        <v>1.3157370512820517</v>
      </c>
      <c r="K1346">
        <f t="shared" si="451"/>
        <v>1.3066269669178678</v>
      </c>
      <c r="L1346">
        <f t="shared" si="462"/>
        <v>1.2966813888888886</v>
      </c>
      <c r="M1346">
        <f t="shared" si="463"/>
        <v>1.3023640231687645</v>
      </c>
      <c r="N1346">
        <f t="shared" si="459"/>
        <v>1.2965262500000001</v>
      </c>
      <c r="O1346">
        <f t="shared" si="460"/>
        <v>1.301775490459911</v>
      </c>
      <c r="P1346" t="str">
        <f t="shared" si="452"/>
        <v>-</v>
      </c>
      <c r="Q1346" t="str">
        <f t="shared" si="453"/>
        <v>Sell</v>
      </c>
      <c r="R1346" t="str">
        <f t="shared" si="464"/>
        <v>-</v>
      </c>
      <c r="S1346" t="str">
        <f t="shared" si="454"/>
        <v>-</v>
      </c>
      <c r="T1346">
        <f t="shared" si="446"/>
        <v>1.3055000000000001</v>
      </c>
      <c r="U1346">
        <f t="shared" si="447"/>
        <v>1.30498</v>
      </c>
      <c r="V1346" t="str">
        <f t="shared" si="468"/>
        <v>-</v>
      </c>
      <c r="W1346" t="str">
        <f t="shared" si="469"/>
        <v>-</v>
      </c>
      <c r="X1346" t="str">
        <f t="shared" si="470"/>
        <v>-</v>
      </c>
      <c r="Y1346" s="9">
        <f t="shared" si="466"/>
        <v>4996.4006187872383</v>
      </c>
      <c r="Z1346" s="9">
        <f t="shared" si="471"/>
        <v>3827.1931204804578</v>
      </c>
      <c r="AA1346" s="9">
        <f t="shared" si="472"/>
        <v>-2.5262184756152051</v>
      </c>
    </row>
    <row r="1347" spans="1:27" x14ac:dyDescent="0.25">
      <c r="A1347" t="s">
        <v>1352</v>
      </c>
      <c r="B1347" s="2">
        <v>41383</v>
      </c>
      <c r="C1347" s="3">
        <v>0</v>
      </c>
      <c r="D1347">
        <v>1.3052299999999999</v>
      </c>
      <c r="E1347">
        <v>1.31271</v>
      </c>
      <c r="F1347">
        <v>1.3048</v>
      </c>
      <c r="G1347">
        <v>1.3050999999999999</v>
      </c>
      <c r="H1347">
        <v>224980</v>
      </c>
      <c r="I1347">
        <f t="shared" si="445"/>
        <v>-33.098746426215172</v>
      </c>
      <c r="J1347">
        <f t="shared" si="450"/>
        <v>1.3153947435897437</v>
      </c>
      <c r="K1347">
        <f t="shared" si="451"/>
        <v>1.3065883095275421</v>
      </c>
      <c r="L1347">
        <f t="shared" si="462"/>
        <v>1.296811388888889</v>
      </c>
      <c r="M1347">
        <f t="shared" si="463"/>
        <v>1.3025119138082908</v>
      </c>
      <c r="N1347">
        <f t="shared" si="459"/>
        <v>1.2967883333333334</v>
      </c>
      <c r="O1347">
        <f t="shared" si="460"/>
        <v>1.3020414512231182</v>
      </c>
      <c r="P1347" t="str">
        <f t="shared" si="452"/>
        <v>-</v>
      </c>
      <c r="Q1347" t="str">
        <f t="shared" si="453"/>
        <v>Sell</v>
      </c>
      <c r="R1347" t="str">
        <f t="shared" si="464"/>
        <v>-</v>
      </c>
      <c r="S1347" t="str">
        <f t="shared" si="454"/>
        <v>-</v>
      </c>
      <c r="T1347">
        <f t="shared" si="446"/>
        <v>1.3053399999999999</v>
      </c>
      <c r="U1347">
        <f t="shared" si="447"/>
        <v>1.3048599999999999</v>
      </c>
      <c r="V1347" t="str">
        <f t="shared" si="468"/>
        <v>-</v>
      </c>
      <c r="W1347" t="str">
        <f t="shared" si="469"/>
        <v>-</v>
      </c>
      <c r="X1347" t="str">
        <f t="shared" si="470"/>
        <v>-</v>
      </c>
      <c r="Y1347" s="9">
        <f t="shared" si="466"/>
        <v>4996.4006187872383</v>
      </c>
      <c r="Z1347" s="9">
        <f t="shared" si="471"/>
        <v>3827.6622326652355</v>
      </c>
      <c r="AA1347" s="9">
        <f t="shared" si="472"/>
        <v>-1.9138604506742303</v>
      </c>
    </row>
    <row r="1348" spans="1:27" x14ac:dyDescent="0.25">
      <c r="A1348" t="s">
        <v>1353</v>
      </c>
      <c r="B1348" s="2">
        <v>41385</v>
      </c>
      <c r="C1348" s="3">
        <v>0</v>
      </c>
      <c r="D1348">
        <v>1.3076000000000001</v>
      </c>
      <c r="E1348">
        <v>1.30769</v>
      </c>
      <c r="F1348">
        <v>1.3052999999999999</v>
      </c>
      <c r="G1348">
        <v>1.30575</v>
      </c>
      <c r="H1348">
        <v>6722</v>
      </c>
      <c r="I1348">
        <f t="shared" si="445"/>
        <v>-47.856430707876349</v>
      </c>
      <c r="J1348">
        <f t="shared" si="450"/>
        <v>1.3150612820512824</v>
      </c>
      <c r="K1348">
        <f t="shared" si="451"/>
        <v>1.3065670865015284</v>
      </c>
      <c r="L1348">
        <f t="shared" si="462"/>
        <v>1.297006388888889</v>
      </c>
      <c r="M1348">
        <f t="shared" si="463"/>
        <v>1.3026869454943291</v>
      </c>
      <c r="N1348">
        <f t="shared" si="459"/>
        <v>1.2969508333333333</v>
      </c>
      <c r="O1348">
        <f t="shared" si="460"/>
        <v>1.3023381351252687</v>
      </c>
      <c r="P1348" t="str">
        <f t="shared" si="452"/>
        <v>-</v>
      </c>
      <c r="Q1348" t="str">
        <f t="shared" si="453"/>
        <v>Sell</v>
      </c>
      <c r="R1348" t="str">
        <f t="shared" si="464"/>
        <v>-</v>
      </c>
      <c r="S1348" t="str">
        <f t="shared" si="454"/>
        <v>-</v>
      </c>
      <c r="T1348">
        <f t="shared" si="446"/>
        <v>1.30596</v>
      </c>
      <c r="U1348">
        <f t="shared" si="447"/>
        <v>1.3055399999999999</v>
      </c>
      <c r="V1348" t="str">
        <f t="shared" si="468"/>
        <v>-</v>
      </c>
      <c r="W1348" t="str">
        <f t="shared" si="469"/>
        <v>-</v>
      </c>
      <c r="X1348" t="str">
        <f t="shared" si="470"/>
        <v>-</v>
      </c>
      <c r="Y1348" s="9">
        <f t="shared" si="466"/>
        <v>4996.4006187872383</v>
      </c>
      <c r="Z1348" s="9">
        <f t="shared" si="471"/>
        <v>3825.8450632387194</v>
      </c>
      <c r="AA1348" s="9">
        <f t="shared" si="472"/>
        <v>-4.28724519138333</v>
      </c>
    </row>
    <row r="1349" spans="1:27" x14ac:dyDescent="0.25">
      <c r="A1349" t="s">
        <v>1354</v>
      </c>
      <c r="B1349" s="2">
        <v>41386</v>
      </c>
      <c r="C1349" s="3">
        <v>0</v>
      </c>
      <c r="D1349">
        <v>1.3057300000000001</v>
      </c>
      <c r="E1349">
        <v>1.30836</v>
      </c>
      <c r="F1349">
        <v>1.3015399999999999</v>
      </c>
      <c r="G1349">
        <v>1.30593</v>
      </c>
      <c r="H1349">
        <v>194466</v>
      </c>
      <c r="I1349">
        <f t="shared" si="445"/>
        <v>-61.030042918454832</v>
      </c>
      <c r="J1349">
        <f t="shared" si="450"/>
        <v>1.3147405128205132</v>
      </c>
      <c r="K1349">
        <f t="shared" si="451"/>
        <v>1.3065509577293377</v>
      </c>
      <c r="L1349">
        <f t="shared" si="462"/>
        <v>1.2970816666666667</v>
      </c>
      <c r="M1349">
        <f t="shared" si="463"/>
        <v>1.3028622457378789</v>
      </c>
      <c r="N1349">
        <f t="shared" si="459"/>
        <v>1.2977937500000001</v>
      </c>
      <c r="O1349">
        <f t="shared" si="460"/>
        <v>1.3026254843152472</v>
      </c>
      <c r="P1349" t="str">
        <f t="shared" si="452"/>
        <v>-</v>
      </c>
      <c r="Q1349" t="str">
        <f t="shared" si="453"/>
        <v>Sell</v>
      </c>
      <c r="R1349" t="str">
        <f t="shared" si="464"/>
        <v>-</v>
      </c>
      <c r="S1349" t="str">
        <f t="shared" si="454"/>
        <v>-</v>
      </c>
      <c r="T1349">
        <f t="shared" si="446"/>
        <v>1.30613</v>
      </c>
      <c r="U1349">
        <f t="shared" si="447"/>
        <v>1.3057300000000001</v>
      </c>
      <c r="V1349" t="str">
        <f t="shared" si="468"/>
        <v>-</v>
      </c>
      <c r="W1349" t="str">
        <f t="shared" si="469"/>
        <v>-</v>
      </c>
      <c r="X1349" t="str">
        <f t="shared" si="470"/>
        <v>-</v>
      </c>
      <c r="Y1349" s="9">
        <f t="shared" si="466"/>
        <v>4996.4006187872383</v>
      </c>
      <c r="Z1349" s="9">
        <f t="shared" si="471"/>
        <v>3825.3471084710086</v>
      </c>
      <c r="AA1349" s="9">
        <f t="shared" si="472"/>
        <v>-4.9380636086628087</v>
      </c>
    </row>
    <row r="1350" spans="1:27" x14ac:dyDescent="0.25">
      <c r="A1350" t="s">
        <v>1355</v>
      </c>
      <c r="B1350" s="2">
        <v>41387</v>
      </c>
      <c r="C1350" s="3">
        <v>0</v>
      </c>
      <c r="D1350">
        <v>1.30592</v>
      </c>
      <c r="E1350">
        <v>1.3082400000000001</v>
      </c>
      <c r="F1350">
        <v>1.2972999999999999</v>
      </c>
      <c r="G1350">
        <v>1.2994000000000001</v>
      </c>
      <c r="H1350">
        <v>248595</v>
      </c>
      <c r="I1350">
        <f t="shared" si="445"/>
        <v>-89.055793991416024</v>
      </c>
      <c r="J1350">
        <f t="shared" si="450"/>
        <v>1.3143321794871801</v>
      </c>
      <c r="K1350">
        <f t="shared" si="451"/>
        <v>1.3063699208247974</v>
      </c>
      <c r="L1350">
        <f t="shared" si="462"/>
        <v>1.2969811111111114</v>
      </c>
      <c r="M1350">
        <f t="shared" si="463"/>
        <v>1.3026750973196153</v>
      </c>
      <c r="N1350">
        <f t="shared" si="459"/>
        <v>1.2983500000000001</v>
      </c>
      <c r="O1350">
        <f t="shared" si="460"/>
        <v>1.3023674455700276</v>
      </c>
      <c r="P1350" t="str">
        <f t="shared" si="452"/>
        <v>-</v>
      </c>
      <c r="Q1350" t="str">
        <f t="shared" si="453"/>
        <v>Sell</v>
      </c>
      <c r="R1350" t="str">
        <f t="shared" si="464"/>
        <v>-</v>
      </c>
      <c r="S1350" t="str">
        <f t="shared" si="454"/>
        <v>-</v>
      </c>
      <c r="T1350">
        <f t="shared" si="446"/>
        <v>1.2996300000000001</v>
      </c>
      <c r="U1350">
        <f t="shared" si="447"/>
        <v>1.2991699999999999</v>
      </c>
      <c r="V1350" t="str">
        <f t="shared" si="468"/>
        <v>-</v>
      </c>
      <c r="W1350" t="str">
        <f t="shared" si="469"/>
        <v>-</v>
      </c>
      <c r="X1350" t="str">
        <f t="shared" si="470"/>
        <v>-</v>
      </c>
      <c r="Y1350" s="9">
        <f t="shared" si="466"/>
        <v>4996.4006187872383</v>
      </c>
      <c r="Z1350" s="9">
        <f t="shared" si="471"/>
        <v>3844.4792893263761</v>
      </c>
      <c r="AA1350" s="9">
        <f t="shared" si="472"/>
        <v>19.942700671972354</v>
      </c>
    </row>
    <row r="1351" spans="1:27" x14ac:dyDescent="0.25">
      <c r="A1351" t="s">
        <v>1356</v>
      </c>
      <c r="B1351" s="2">
        <v>41388</v>
      </c>
      <c r="C1351" s="3">
        <v>0</v>
      </c>
      <c r="D1351">
        <v>1.29938</v>
      </c>
      <c r="E1351">
        <v>1.3032999999999999</v>
      </c>
      <c r="F1351">
        <v>1.2961100000000001</v>
      </c>
      <c r="G1351">
        <v>1.30155</v>
      </c>
      <c r="H1351">
        <v>219787</v>
      </c>
      <c r="I1351">
        <f t="shared" si="445"/>
        <v>-77.371048252912118</v>
      </c>
      <c r="J1351">
        <f t="shared" si="450"/>
        <v>1.3139588461538467</v>
      </c>
      <c r="K1351">
        <f t="shared" si="451"/>
        <v>1.3062478975127771</v>
      </c>
      <c r="L1351">
        <f t="shared" si="462"/>
        <v>1.2971377777777779</v>
      </c>
      <c r="M1351">
        <f t="shared" si="463"/>
        <v>1.3026142812482848</v>
      </c>
      <c r="N1351">
        <f t="shared" si="459"/>
        <v>1.2993554166666665</v>
      </c>
      <c r="O1351">
        <f t="shared" si="460"/>
        <v>1.3023020499244256</v>
      </c>
      <c r="P1351" t="str">
        <f t="shared" si="452"/>
        <v>Buy</v>
      </c>
      <c r="Q1351" t="str">
        <f t="shared" si="453"/>
        <v>Sell</v>
      </c>
      <c r="R1351" t="str">
        <f t="shared" si="464"/>
        <v>-</v>
      </c>
      <c r="S1351" t="str">
        <f t="shared" si="454"/>
        <v>-</v>
      </c>
      <c r="T1351">
        <f t="shared" si="446"/>
        <v>1.30179</v>
      </c>
      <c r="U1351">
        <f t="shared" si="447"/>
        <v>1.30131</v>
      </c>
      <c r="V1351" t="str">
        <f t="shared" si="468"/>
        <v>-</v>
      </c>
      <c r="W1351" t="str">
        <f t="shared" si="469"/>
        <v>-</v>
      </c>
      <c r="X1351" t="str">
        <f t="shared" si="470"/>
        <v>-</v>
      </c>
      <c r="Y1351" s="9">
        <f t="shared" si="466"/>
        <v>4996.4006187872383</v>
      </c>
      <c r="Z1351" s="9">
        <f t="shared" si="471"/>
        <v>3838.1003224692449</v>
      </c>
      <c r="AA1351" s="9">
        <f t="shared" si="472"/>
        <v>11.674537037819839</v>
      </c>
    </row>
    <row r="1352" spans="1:27" x14ac:dyDescent="0.25">
      <c r="A1352" t="s">
        <v>1357</v>
      </c>
      <c r="B1352" s="2">
        <v>41389</v>
      </c>
      <c r="C1352" s="3">
        <v>0</v>
      </c>
      <c r="D1352">
        <v>1.3015699999999999</v>
      </c>
      <c r="E1352">
        <v>1.3093300000000001</v>
      </c>
      <c r="F1352">
        <v>1.29894</v>
      </c>
      <c r="G1352">
        <v>1.3003800000000001</v>
      </c>
      <c r="H1352">
        <v>235283</v>
      </c>
      <c r="I1352">
        <f t="shared" si="445"/>
        <v>-82.237936772046481</v>
      </c>
      <c r="J1352">
        <f t="shared" si="450"/>
        <v>1.3134926923076928</v>
      </c>
      <c r="K1352">
        <f t="shared" si="451"/>
        <v>1.3060993431453649</v>
      </c>
      <c r="L1352">
        <f t="shared" si="462"/>
        <v>1.2971155555555556</v>
      </c>
      <c r="M1352">
        <f t="shared" si="463"/>
        <v>1.302493509288918</v>
      </c>
      <c r="N1352">
        <f t="shared" si="459"/>
        <v>1.3001454166666664</v>
      </c>
      <c r="O1352">
        <f t="shared" si="460"/>
        <v>1.3021482859304716</v>
      </c>
      <c r="P1352" t="str">
        <f t="shared" si="452"/>
        <v>-</v>
      </c>
      <c r="Q1352" t="str">
        <f t="shared" si="453"/>
        <v>Sell</v>
      </c>
      <c r="R1352" t="str">
        <f t="shared" si="464"/>
        <v>-</v>
      </c>
      <c r="S1352" t="str">
        <f t="shared" si="454"/>
        <v>-</v>
      </c>
      <c r="T1352">
        <f t="shared" si="446"/>
        <v>1.3006200000000001</v>
      </c>
      <c r="U1352">
        <f t="shared" si="447"/>
        <v>1.3001400000000001</v>
      </c>
      <c r="V1352" t="str">
        <f t="shared" si="468"/>
        <v>-</v>
      </c>
      <c r="W1352" t="str">
        <f t="shared" si="469"/>
        <v>-</v>
      </c>
      <c r="X1352" t="str">
        <f t="shared" si="470"/>
        <v>-</v>
      </c>
      <c r="Y1352" s="9">
        <f t="shared" si="466"/>
        <v>4996.4006187872383</v>
      </c>
      <c r="Z1352" s="9">
        <f t="shared" si="471"/>
        <v>3841.5529661140363</v>
      </c>
      <c r="AA1352" s="9">
        <f t="shared" si="472"/>
        <v>16.152960640073271</v>
      </c>
    </row>
    <row r="1353" spans="1:27" x14ac:dyDescent="0.25">
      <c r="A1353" t="s">
        <v>1358</v>
      </c>
      <c r="B1353" s="2">
        <v>41390</v>
      </c>
      <c r="C1353" s="3">
        <v>0</v>
      </c>
      <c r="D1353">
        <v>1.30037</v>
      </c>
      <c r="E1353">
        <v>1.3047500000000001</v>
      </c>
      <c r="F1353">
        <v>1.2991200000000001</v>
      </c>
      <c r="G1353">
        <v>1.30274</v>
      </c>
      <c r="H1353">
        <v>226034</v>
      </c>
      <c r="I1353">
        <f t="shared" si="445"/>
        <v>-72.420965058236447</v>
      </c>
      <c r="J1353">
        <f t="shared" si="450"/>
        <v>1.3129397435897443</v>
      </c>
      <c r="K1353">
        <f t="shared" si="451"/>
        <v>1.3060142964834569</v>
      </c>
      <c r="L1353">
        <f t="shared" si="462"/>
        <v>1.2969852777777779</v>
      </c>
      <c r="M1353">
        <f t="shared" si="463"/>
        <v>1.3025068331111389</v>
      </c>
      <c r="N1353">
        <f t="shared" si="459"/>
        <v>1.3010162499999998</v>
      </c>
      <c r="O1353">
        <f t="shared" si="460"/>
        <v>1.3021956230560339</v>
      </c>
      <c r="P1353" t="str">
        <f t="shared" si="452"/>
        <v>Buy</v>
      </c>
      <c r="Q1353" t="str">
        <f t="shared" si="453"/>
        <v>Sell</v>
      </c>
      <c r="R1353" t="str">
        <f t="shared" si="464"/>
        <v>-</v>
      </c>
      <c r="S1353" t="str">
        <f t="shared" si="454"/>
        <v>-</v>
      </c>
      <c r="T1353">
        <f t="shared" si="446"/>
        <v>1.30297</v>
      </c>
      <c r="U1353">
        <f t="shared" si="447"/>
        <v>1.3025100000000001</v>
      </c>
      <c r="V1353" t="str">
        <f t="shared" si="468"/>
        <v>-</v>
      </c>
      <c r="W1353" t="str">
        <f t="shared" si="469"/>
        <v>-</v>
      </c>
      <c r="X1353" t="str">
        <f t="shared" si="470"/>
        <v>-</v>
      </c>
      <c r="Y1353" s="9">
        <f t="shared" si="466"/>
        <v>4996.4006187872383</v>
      </c>
      <c r="Z1353" s="9">
        <f t="shared" si="471"/>
        <v>3834.6244493635604</v>
      </c>
      <c r="AA1353" s="9">
        <f t="shared" si="472"/>
        <v>7.157943206201983</v>
      </c>
    </row>
    <row r="1354" spans="1:27" x14ac:dyDescent="0.25">
      <c r="A1354" t="s">
        <v>1359</v>
      </c>
      <c r="B1354" s="2">
        <v>41392</v>
      </c>
      <c r="C1354" s="3">
        <v>0</v>
      </c>
      <c r="D1354">
        <v>1.30504</v>
      </c>
      <c r="E1354">
        <v>1.3067599999999999</v>
      </c>
      <c r="F1354">
        <v>1.3039000000000001</v>
      </c>
      <c r="G1354">
        <v>1.30406</v>
      </c>
      <c r="H1354">
        <v>8804</v>
      </c>
      <c r="I1354">
        <f t="shared" si="445"/>
        <v>-66.930116472545947</v>
      </c>
      <c r="J1354">
        <f t="shared" si="450"/>
        <v>1.3123960256410263</v>
      </c>
      <c r="K1354">
        <f t="shared" si="451"/>
        <v>1.3059648206231163</v>
      </c>
      <c r="L1354">
        <f t="shared" si="462"/>
        <v>1.2974016666666668</v>
      </c>
      <c r="M1354">
        <f t="shared" si="463"/>
        <v>1.3025907880781045</v>
      </c>
      <c r="N1354">
        <f t="shared" si="459"/>
        <v>1.301997083333333</v>
      </c>
      <c r="O1354">
        <f t="shared" si="460"/>
        <v>1.3023447732115514</v>
      </c>
      <c r="P1354" t="str">
        <f t="shared" si="452"/>
        <v>-</v>
      </c>
      <c r="Q1354" t="str">
        <f t="shared" si="453"/>
        <v>Sell</v>
      </c>
      <c r="R1354" t="str">
        <f t="shared" si="464"/>
        <v>-</v>
      </c>
      <c r="S1354" t="str">
        <f t="shared" si="454"/>
        <v>-</v>
      </c>
      <c r="T1354">
        <f t="shared" si="446"/>
        <v>1.3042800000000001</v>
      </c>
      <c r="U1354">
        <f t="shared" si="447"/>
        <v>1.3038400000000001</v>
      </c>
      <c r="V1354" t="str">
        <f t="shared" si="468"/>
        <v>-</v>
      </c>
      <c r="W1354" t="str">
        <f t="shared" si="469"/>
        <v>-</v>
      </c>
      <c r="X1354" t="str">
        <f t="shared" si="470"/>
        <v>-</v>
      </c>
      <c r="Y1354" s="9">
        <f t="shared" si="466"/>
        <v>4996.4006187872383</v>
      </c>
      <c r="Z1354" s="9">
        <f t="shared" si="471"/>
        <v>3830.773007933295</v>
      </c>
      <c r="AA1354" s="9">
        <f>(Z1354-$X$1343)*U1354</f>
        <v>2.1435888262554608</v>
      </c>
    </row>
    <row r="1355" spans="1:27" x14ac:dyDescent="0.25">
      <c r="A1355" t="s">
        <v>1360</v>
      </c>
      <c r="B1355" s="2">
        <v>41393</v>
      </c>
      <c r="C1355" s="3">
        <v>0</v>
      </c>
      <c r="D1355">
        <v>1.30402</v>
      </c>
      <c r="E1355">
        <v>1.31158</v>
      </c>
      <c r="F1355">
        <v>1.30318</v>
      </c>
      <c r="G1355">
        <v>1.3094300000000001</v>
      </c>
      <c r="H1355">
        <v>205309</v>
      </c>
      <c r="I1355">
        <f t="shared" si="445"/>
        <v>-44.59234608984989</v>
      </c>
      <c r="J1355">
        <f t="shared" si="450"/>
        <v>1.3119439743589749</v>
      </c>
      <c r="K1355">
        <f t="shared" si="451"/>
        <v>1.3060525466832904</v>
      </c>
      <c r="L1355">
        <f t="shared" si="462"/>
        <v>1.2978208333333334</v>
      </c>
      <c r="M1355">
        <f t="shared" si="463"/>
        <v>1.3029604752090178</v>
      </c>
      <c r="N1355">
        <f t="shared" si="459"/>
        <v>1.30302125</v>
      </c>
      <c r="O1355">
        <f t="shared" si="460"/>
        <v>1.3029115913546274</v>
      </c>
      <c r="P1355" t="str">
        <f t="shared" si="452"/>
        <v>-</v>
      </c>
      <c r="Q1355" t="str">
        <f t="shared" si="453"/>
        <v>Buy</v>
      </c>
      <c r="R1355" t="str">
        <f t="shared" si="464"/>
        <v>-</v>
      </c>
      <c r="S1355" t="str">
        <f t="shared" si="454"/>
        <v>-</v>
      </c>
      <c r="T1355">
        <f t="shared" si="446"/>
        <v>1.30966</v>
      </c>
      <c r="U1355">
        <f t="shared" si="447"/>
        <v>1.3091999999999999</v>
      </c>
      <c r="V1355" t="str">
        <f t="shared" ref="V1355:V1363" si="473">IF(AA1355&lt;&gt;"",IF(AA1355&lt;=-$AG$52,"Stop","-"),"-")</f>
        <v>-</v>
      </c>
      <c r="W1355" t="str">
        <f t="shared" ref="W1355:W1363" si="474">IF(AA1355&lt;&gt;"",IF(AA1355&gt;$AG$53,"Target","-"),"-")</f>
        <v>-</v>
      </c>
      <c r="X1355" t="str">
        <f t="shared" ref="X1355:X1363" si="475">IF(R1355="Buy",$AG$54,IF(R1355="Sell",$AG$54/T1355,"-"))</f>
        <v>-</v>
      </c>
      <c r="Y1355" s="9">
        <f t="shared" si="466"/>
        <v>4996.4006187872383</v>
      </c>
      <c r="Z1355" s="9">
        <f t="shared" ref="Z1355:Z1363" si="476">Y1355/T1355</f>
        <v>3815.0364360118183</v>
      </c>
      <c r="AA1355" s="9">
        <f t="shared" ref="AA1355:AA1363" si="477">(Z1355-$X$1343)*U1355</f>
        <v>-18.449918981460744</v>
      </c>
    </row>
    <row r="1356" spans="1:27" x14ac:dyDescent="0.25">
      <c r="A1356" t="s">
        <v>1361</v>
      </c>
      <c r="B1356" s="2">
        <v>41394</v>
      </c>
      <c r="C1356" s="3">
        <v>0</v>
      </c>
      <c r="D1356">
        <v>1.30941</v>
      </c>
      <c r="E1356">
        <v>1.3185800000000001</v>
      </c>
      <c r="F1356">
        <v>1.3055699999999999</v>
      </c>
      <c r="G1356">
        <v>1.3167800000000001</v>
      </c>
      <c r="H1356">
        <v>227220</v>
      </c>
      <c r="I1356">
        <f t="shared" si="445"/>
        <v>-14.018302828618534</v>
      </c>
      <c r="J1356">
        <f t="shared" si="450"/>
        <v>1.3115342307692315</v>
      </c>
      <c r="K1356">
        <f t="shared" si="451"/>
        <v>1.3063241277799158</v>
      </c>
      <c r="L1356">
        <f t="shared" si="462"/>
        <v>1.2986652777777776</v>
      </c>
      <c r="M1356">
        <f t="shared" si="463"/>
        <v>1.3037074765490708</v>
      </c>
      <c r="N1356">
        <f t="shared" si="459"/>
        <v>1.3044745833333333</v>
      </c>
      <c r="O1356">
        <f t="shared" si="460"/>
        <v>1.3040210640462573</v>
      </c>
      <c r="P1356" t="str">
        <f t="shared" si="452"/>
        <v>-</v>
      </c>
      <c r="Q1356" t="str">
        <f t="shared" si="453"/>
        <v>Buy</v>
      </c>
      <c r="R1356" t="str">
        <f t="shared" si="464"/>
        <v>-</v>
      </c>
      <c r="S1356" t="str">
        <f t="shared" si="454"/>
        <v>-</v>
      </c>
      <c r="T1356">
        <f t="shared" si="446"/>
        <v>1.3169999999999999</v>
      </c>
      <c r="U1356">
        <f t="shared" si="447"/>
        <v>1.31656</v>
      </c>
      <c r="V1356" t="str">
        <f t="shared" si="473"/>
        <v>-</v>
      </c>
      <c r="W1356" t="str">
        <f t="shared" si="474"/>
        <v>-</v>
      </c>
      <c r="X1356" t="str">
        <f t="shared" si="475"/>
        <v>-</v>
      </c>
      <c r="Y1356" s="9">
        <f t="shared" si="466"/>
        <v>4996.4006187872383</v>
      </c>
      <c r="Z1356" s="9">
        <f t="shared" si="476"/>
        <v>3793.7741980161263</v>
      </c>
      <c r="AA1356" s="9">
        <f t="shared" si="477"/>
        <v>-46.546651938156316</v>
      </c>
    </row>
    <row r="1357" spans="1:27" x14ac:dyDescent="0.25">
      <c r="A1357" t="s">
        <v>1362</v>
      </c>
      <c r="B1357" s="2">
        <v>41395</v>
      </c>
      <c r="C1357" s="3">
        <v>0</v>
      </c>
      <c r="D1357">
        <v>1.3167899999999999</v>
      </c>
      <c r="E1357">
        <v>1.3242700000000001</v>
      </c>
      <c r="F1357">
        <v>1.31606</v>
      </c>
      <c r="G1357">
        <v>1.31792</v>
      </c>
      <c r="H1357">
        <v>186695</v>
      </c>
      <c r="I1357">
        <f t="shared" si="445"/>
        <v>-22.549715909091216</v>
      </c>
      <c r="J1357">
        <f t="shared" si="450"/>
        <v>1.3110355128205136</v>
      </c>
      <c r="K1357">
        <f t="shared" si="451"/>
        <v>1.3066176941652343</v>
      </c>
      <c r="L1357">
        <f t="shared" si="462"/>
        <v>1.2993325</v>
      </c>
      <c r="M1357">
        <f t="shared" si="463"/>
        <v>1.3044757210599318</v>
      </c>
      <c r="N1357">
        <f t="shared" si="459"/>
        <v>1.3058508333333332</v>
      </c>
      <c r="O1357">
        <f t="shared" si="460"/>
        <v>1.3051329789225568</v>
      </c>
      <c r="P1357" t="str">
        <f t="shared" si="452"/>
        <v>Sell</v>
      </c>
      <c r="Q1357" t="str">
        <f t="shared" si="453"/>
        <v>Buy</v>
      </c>
      <c r="R1357" t="str">
        <f t="shared" si="464"/>
        <v>-</v>
      </c>
      <c r="S1357" t="str">
        <f t="shared" si="454"/>
        <v>-</v>
      </c>
      <c r="T1357">
        <f t="shared" si="446"/>
        <v>1.3182</v>
      </c>
      <c r="U1357">
        <f t="shared" si="447"/>
        <v>1.3176399999999999</v>
      </c>
      <c r="V1357" t="str">
        <f t="shared" si="473"/>
        <v>-</v>
      </c>
      <c r="W1357" t="str">
        <f t="shared" si="474"/>
        <v>-</v>
      </c>
      <c r="X1357" t="str">
        <f t="shared" si="475"/>
        <v>-</v>
      </c>
      <c r="Y1357" s="9">
        <f t="shared" si="466"/>
        <v>4996.4006187872383</v>
      </c>
      <c r="Z1357" s="9">
        <f t="shared" si="476"/>
        <v>3790.3206029337266</v>
      </c>
      <c r="AA1357" s="9">
        <f t="shared" si="477"/>
        <v>-51.135430094398295</v>
      </c>
    </row>
    <row r="1358" spans="1:27" x14ac:dyDescent="0.25">
      <c r="A1358" t="s">
        <v>1363</v>
      </c>
      <c r="B1358" s="2">
        <v>41396</v>
      </c>
      <c r="C1358" s="3">
        <v>0</v>
      </c>
      <c r="D1358">
        <v>1.31793</v>
      </c>
      <c r="E1358">
        <v>1.32148</v>
      </c>
      <c r="F1358">
        <v>1.3038400000000001</v>
      </c>
      <c r="G1358">
        <v>1.3065800000000001</v>
      </c>
      <c r="H1358">
        <v>249733</v>
      </c>
      <c r="I1358">
        <f t="shared" si="445"/>
        <v>-62.819602272727295</v>
      </c>
      <c r="J1358">
        <f t="shared" si="450"/>
        <v>1.3103358974358978</v>
      </c>
      <c r="K1358">
        <f t="shared" si="451"/>
        <v>1.3066167398825701</v>
      </c>
      <c r="L1358">
        <f t="shared" si="462"/>
        <v>1.2997847222222221</v>
      </c>
      <c r="M1358">
        <f t="shared" si="463"/>
        <v>1.304589465867503</v>
      </c>
      <c r="N1358">
        <f t="shared" si="459"/>
        <v>1.3064341666666668</v>
      </c>
      <c r="O1358">
        <f t="shared" si="460"/>
        <v>1.3052487406087521</v>
      </c>
      <c r="P1358" t="str">
        <f t="shared" si="452"/>
        <v>-</v>
      </c>
      <c r="Q1358" t="str">
        <f t="shared" si="453"/>
        <v>Sell</v>
      </c>
      <c r="R1358" t="str">
        <f t="shared" si="464"/>
        <v>-</v>
      </c>
      <c r="S1358" t="str">
        <f t="shared" si="454"/>
        <v>-</v>
      </c>
      <c r="T1358">
        <f t="shared" si="446"/>
        <v>1.3068599999999999</v>
      </c>
      <c r="U1358">
        <f t="shared" si="447"/>
        <v>1.3063</v>
      </c>
      <c r="V1358" t="str">
        <f t="shared" si="473"/>
        <v>-</v>
      </c>
      <c r="W1358" t="str">
        <f t="shared" si="474"/>
        <v>-</v>
      </c>
      <c r="X1358" t="str">
        <f t="shared" si="475"/>
        <v>-</v>
      </c>
      <c r="Y1358" s="9">
        <f t="shared" si="466"/>
        <v>4996.4006187872383</v>
      </c>
      <c r="Z1358" s="9">
        <f t="shared" si="476"/>
        <v>3823.2103046900497</v>
      </c>
      <c r="AA1358" s="9">
        <f t="shared" si="477"/>
        <v>-7.731526037256419</v>
      </c>
    </row>
    <row r="1359" spans="1:27" x14ac:dyDescent="0.25">
      <c r="A1359" t="s">
        <v>1364</v>
      </c>
      <c r="B1359" s="2">
        <v>41397</v>
      </c>
      <c r="C1359" s="3">
        <v>0</v>
      </c>
      <c r="D1359">
        <v>1.3065800000000001</v>
      </c>
      <c r="E1359">
        <v>1.31565</v>
      </c>
      <c r="F1359">
        <v>1.3035099999999999</v>
      </c>
      <c r="G1359">
        <v>1.31131</v>
      </c>
      <c r="H1359">
        <v>210219</v>
      </c>
      <c r="I1359">
        <f t="shared" si="445"/>
        <v>-46.022727272727629</v>
      </c>
      <c r="J1359">
        <f t="shared" si="450"/>
        <v>1.3096615384615391</v>
      </c>
      <c r="K1359">
        <f t="shared" si="451"/>
        <v>1.3067355565944037</v>
      </c>
      <c r="L1359">
        <f t="shared" si="462"/>
        <v>1.3001319444444441</v>
      </c>
      <c r="M1359">
        <f t="shared" si="463"/>
        <v>1.3049527379827732</v>
      </c>
      <c r="N1359">
        <f t="shared" si="459"/>
        <v>1.3069291666666667</v>
      </c>
      <c r="O1359">
        <f t="shared" si="460"/>
        <v>1.3057336413600518</v>
      </c>
      <c r="P1359" t="str">
        <f t="shared" si="452"/>
        <v>-</v>
      </c>
      <c r="Q1359" t="str">
        <f t="shared" si="453"/>
        <v>Buy</v>
      </c>
      <c r="R1359" t="str">
        <f t="shared" si="464"/>
        <v>-</v>
      </c>
      <c r="S1359" t="str">
        <f t="shared" si="454"/>
        <v>-</v>
      </c>
      <c r="T1359">
        <f t="shared" si="446"/>
        <v>1.3116000000000001</v>
      </c>
      <c r="U1359">
        <f t="shared" si="447"/>
        <v>1.3110200000000001</v>
      </c>
      <c r="V1359" t="str">
        <f t="shared" si="473"/>
        <v>-</v>
      </c>
      <c r="W1359" t="str">
        <f t="shared" si="474"/>
        <v>-</v>
      </c>
      <c r="X1359" t="str">
        <f t="shared" si="475"/>
        <v>-</v>
      </c>
      <c r="Y1359" s="9">
        <f t="shared" si="466"/>
        <v>4996.4006187872383</v>
      </c>
      <c r="Z1359" s="9">
        <f t="shared" si="476"/>
        <v>3809.3935794352224</v>
      </c>
      <c r="AA1359" s="9">
        <f t="shared" si="477"/>
        <v>-25.873465185506689</v>
      </c>
    </row>
    <row r="1360" spans="1:27" x14ac:dyDescent="0.25">
      <c r="A1360" t="s">
        <v>1365</v>
      </c>
      <c r="B1360" s="2">
        <v>41399</v>
      </c>
      <c r="C1360" s="3">
        <v>0</v>
      </c>
      <c r="D1360">
        <v>1.3118799999999999</v>
      </c>
      <c r="E1360">
        <v>1.3126</v>
      </c>
      <c r="F1360">
        <v>1.31104</v>
      </c>
      <c r="G1360">
        <v>1.31206</v>
      </c>
      <c r="H1360">
        <v>4264</v>
      </c>
      <c r="I1360">
        <f t="shared" ref="I1360:I1423" si="478">(MAX(E1347:E1360)-G1360)/(MAX(E1347:E1360)-MIN(F1347:F1360))*-100</f>
        <v>-43.359375000000249</v>
      </c>
      <c r="J1360">
        <f t="shared" si="450"/>
        <v>1.3089893589743598</v>
      </c>
      <c r="K1360">
        <f t="shared" si="451"/>
        <v>1.3068703526299885</v>
      </c>
      <c r="L1360">
        <f t="shared" si="462"/>
        <v>1.3004155555555554</v>
      </c>
      <c r="M1360">
        <f t="shared" si="463"/>
        <v>1.3053369143080287</v>
      </c>
      <c r="N1360">
        <f t="shared" si="459"/>
        <v>1.3074695833333332</v>
      </c>
      <c r="O1360">
        <f t="shared" si="460"/>
        <v>1.3062397500512477</v>
      </c>
      <c r="P1360" t="str">
        <f t="shared" si="452"/>
        <v>-</v>
      </c>
      <c r="Q1360" t="str">
        <f t="shared" si="453"/>
        <v>Buy</v>
      </c>
      <c r="R1360" t="str">
        <f t="shared" si="464"/>
        <v>-</v>
      </c>
      <c r="S1360" t="str">
        <f t="shared" si="454"/>
        <v>-</v>
      </c>
      <c r="T1360">
        <f t="shared" ref="T1360:T1423" si="479">ROUND(G1360+0.05*_xlfn.STDEV.P(G1349:G1360),5)</f>
        <v>1.31236</v>
      </c>
      <c r="U1360">
        <f t="shared" ref="U1360:U1423" si="480">ROUND(G1360-0.05*_xlfn.STDEV.P(G1349:G1360),5)</f>
        <v>1.31176</v>
      </c>
      <c r="V1360" t="str">
        <f t="shared" si="473"/>
        <v>-</v>
      </c>
      <c r="W1360" t="str">
        <f t="shared" si="474"/>
        <v>-</v>
      </c>
      <c r="X1360" t="str">
        <f t="shared" si="475"/>
        <v>-</v>
      </c>
      <c r="Y1360" s="9">
        <f t="shared" si="466"/>
        <v>4996.4006187872383</v>
      </c>
      <c r="Z1360" s="9">
        <f t="shared" si="476"/>
        <v>3807.1875238404391</v>
      </c>
      <c r="AA1360" s="9">
        <f t="shared" si="477"/>
        <v>-28.781884846549939</v>
      </c>
    </row>
    <row r="1361" spans="1:28" x14ac:dyDescent="0.25">
      <c r="A1361" t="s">
        <v>1366</v>
      </c>
      <c r="B1361" s="2">
        <v>41400</v>
      </c>
      <c r="C1361" s="3">
        <v>0</v>
      </c>
      <c r="D1361">
        <v>1.3120700000000001</v>
      </c>
      <c r="E1361">
        <v>1.31396</v>
      </c>
      <c r="F1361">
        <v>1.3053399999999999</v>
      </c>
      <c r="G1361">
        <v>1.3072699999999999</v>
      </c>
      <c r="H1361">
        <v>124827</v>
      </c>
      <c r="I1361">
        <f t="shared" si="478"/>
        <v>-60.369318181818713</v>
      </c>
      <c r="J1361">
        <f t="shared" ref="J1361:J1424" si="481">AVERAGE(G1284:G1361)</f>
        <v>1.3084282051282059</v>
      </c>
      <c r="K1361">
        <f t="shared" ref="K1361:K1424" si="482">$K1360*(1-(2/(78+1)))+$G1361*(2/(78+1))</f>
        <v>1.3068804702849255</v>
      </c>
      <c r="L1361">
        <f t="shared" si="462"/>
        <v>1.3010147222222221</v>
      </c>
      <c r="M1361">
        <f t="shared" si="463"/>
        <v>1.3054414054265135</v>
      </c>
      <c r="N1361">
        <f t="shared" si="459"/>
        <v>1.3076504166666665</v>
      </c>
      <c r="O1361">
        <f t="shared" si="460"/>
        <v>1.3063221700471479</v>
      </c>
      <c r="P1361" t="str">
        <f t="shared" ref="P1361:P1424" si="483">IF(AND($I1361&gt;$AG$48,$I1360&lt;$AG$48),"Buy",IF(AND($I1361&lt;$AG$47,$I1360&gt;$AG$47),"Sell","-"))</f>
        <v>-</v>
      </c>
      <c r="Q1361" t="str">
        <f t="shared" ref="Q1361:Q1424" si="484">IF(K1361&gt;K1360,"Buy","Sell")</f>
        <v>Buy</v>
      </c>
      <c r="R1361" t="str">
        <f t="shared" si="464"/>
        <v>-</v>
      </c>
      <c r="S1361" t="str">
        <f t="shared" si="454"/>
        <v>-</v>
      </c>
      <c r="T1361">
        <f t="shared" si="479"/>
        <v>1.3075699999999999</v>
      </c>
      <c r="U1361">
        <f t="shared" si="480"/>
        <v>1.30697</v>
      </c>
      <c r="V1361" t="str">
        <f t="shared" si="473"/>
        <v>-</v>
      </c>
      <c r="W1361" t="str">
        <f t="shared" si="474"/>
        <v>-</v>
      </c>
      <c r="X1361" t="str">
        <f t="shared" si="475"/>
        <v>-</v>
      </c>
      <c r="Y1361" s="9">
        <f t="shared" si="466"/>
        <v>4996.4006187872383</v>
      </c>
      <c r="Z1361" s="9">
        <f t="shared" si="476"/>
        <v>3821.1343322248435</v>
      </c>
      <c r="AA1361" s="9">
        <f t="shared" si="477"/>
        <v>-10.448725262294767</v>
      </c>
    </row>
    <row r="1362" spans="1:28" x14ac:dyDescent="0.25">
      <c r="A1362" t="s">
        <v>1367</v>
      </c>
      <c r="B1362" s="2">
        <v>41401</v>
      </c>
      <c r="C1362" s="3">
        <v>0</v>
      </c>
      <c r="D1362">
        <v>1.30722</v>
      </c>
      <c r="E1362">
        <v>1.31315</v>
      </c>
      <c r="F1362">
        <v>1.30677</v>
      </c>
      <c r="G1362">
        <v>1.3075000000000001</v>
      </c>
      <c r="H1362">
        <v>178447</v>
      </c>
      <c r="I1362">
        <f t="shared" si="478"/>
        <v>-59.552556818181721</v>
      </c>
      <c r="J1362">
        <f t="shared" si="481"/>
        <v>1.3077775641025648</v>
      </c>
      <c r="K1362">
        <f t="shared" si="482"/>
        <v>1.3068961545815094</v>
      </c>
      <c r="L1362">
        <f t="shared" si="462"/>
        <v>1.3016105555555555</v>
      </c>
      <c r="M1362">
        <f t="shared" si="463"/>
        <v>1.3055526808088642</v>
      </c>
      <c r="N1362">
        <f t="shared" si="459"/>
        <v>1.3076274999999999</v>
      </c>
      <c r="O1362">
        <f t="shared" si="460"/>
        <v>1.3064163964433761</v>
      </c>
      <c r="P1362" t="str">
        <f t="shared" si="483"/>
        <v>-</v>
      </c>
      <c r="Q1362" t="str">
        <f t="shared" si="484"/>
        <v>Buy</v>
      </c>
      <c r="R1362" t="str">
        <f t="shared" si="464"/>
        <v>-</v>
      </c>
      <c r="S1362" t="str">
        <f t="shared" si="454"/>
        <v>-</v>
      </c>
      <c r="T1362">
        <f t="shared" si="479"/>
        <v>1.3077700000000001</v>
      </c>
      <c r="U1362">
        <f t="shared" si="480"/>
        <v>1.3072299999999999</v>
      </c>
      <c r="V1362" t="str">
        <f t="shared" si="473"/>
        <v>-</v>
      </c>
      <c r="W1362" t="str">
        <f t="shared" si="474"/>
        <v>-</v>
      </c>
      <c r="X1362" t="str">
        <f t="shared" si="475"/>
        <v>-</v>
      </c>
      <c r="Y1362" s="9">
        <f t="shared" si="466"/>
        <v>4996.4006187872383</v>
      </c>
      <c r="Z1362" s="9">
        <f t="shared" si="476"/>
        <v>3820.5499581633144</v>
      </c>
      <c r="AA1362" s="9">
        <f t="shared" si="477"/>
        <v>-11.214715167303163</v>
      </c>
    </row>
    <row r="1363" spans="1:28" x14ac:dyDescent="0.25">
      <c r="A1363" t="s">
        <v>1368</v>
      </c>
      <c r="B1363" s="2">
        <v>41402</v>
      </c>
      <c r="C1363" s="3">
        <v>0</v>
      </c>
      <c r="D1363">
        <v>1.3075000000000001</v>
      </c>
      <c r="E1363">
        <v>1.3194399999999999</v>
      </c>
      <c r="F1363">
        <v>1.3072600000000001</v>
      </c>
      <c r="G1363">
        <v>1.31602</v>
      </c>
      <c r="H1363">
        <v>201704</v>
      </c>
      <c r="I1363">
        <f t="shared" si="478"/>
        <v>-29.296875000000362</v>
      </c>
      <c r="J1363">
        <f t="shared" si="481"/>
        <v>1.3073139743589752</v>
      </c>
      <c r="K1363">
        <f t="shared" si="482"/>
        <v>1.3071271380098255</v>
      </c>
      <c r="L1363">
        <f t="shared" si="462"/>
        <v>1.3026827777777776</v>
      </c>
      <c r="M1363">
        <f t="shared" si="463"/>
        <v>1.3061184818462228</v>
      </c>
      <c r="N1363">
        <f t="shared" si="459"/>
        <v>1.3080783333333332</v>
      </c>
      <c r="O1363">
        <f t="shared" si="460"/>
        <v>1.3071846847279063</v>
      </c>
      <c r="P1363" t="str">
        <f t="shared" si="483"/>
        <v>-</v>
      </c>
      <c r="Q1363" t="str">
        <f t="shared" si="484"/>
        <v>Buy</v>
      </c>
      <c r="R1363" t="str">
        <f t="shared" si="464"/>
        <v>-</v>
      </c>
      <c r="S1363" t="str">
        <f t="shared" ref="S1363:S1426" si="485">IF(AND(O1362&lt;K1362,O1363&gt;K1363),"Buy",IF(AND(O1362&gt;K1362,O1363&lt;K1363),"Sell","-"))</f>
        <v>Buy</v>
      </c>
      <c r="T1363">
        <f t="shared" si="479"/>
        <v>1.31629</v>
      </c>
      <c r="U1363">
        <f t="shared" si="480"/>
        <v>1.31575</v>
      </c>
      <c r="V1363" t="str">
        <f t="shared" si="473"/>
        <v>-</v>
      </c>
      <c r="W1363" t="str">
        <f t="shared" si="474"/>
        <v>-</v>
      </c>
      <c r="X1363" t="str">
        <f t="shared" si="475"/>
        <v>-</v>
      </c>
      <c r="Y1363" s="9">
        <f t="shared" si="466"/>
        <v>4996.4006187872383</v>
      </c>
      <c r="Z1363" s="9">
        <f t="shared" si="476"/>
        <v>3795.8205401448299</v>
      </c>
      <c r="AA1363" s="9">
        <f t="shared" si="477"/>
        <v>-43.825539933412941</v>
      </c>
      <c r="AB1363">
        <v>-43.825539933412941</v>
      </c>
    </row>
    <row r="1364" spans="1:28" x14ac:dyDescent="0.25">
      <c r="A1364" t="s">
        <v>1369</v>
      </c>
      <c r="B1364" s="2">
        <v>41403</v>
      </c>
      <c r="C1364" s="3">
        <v>0</v>
      </c>
      <c r="D1364">
        <v>1.31602</v>
      </c>
      <c r="E1364">
        <v>1.3177000000000001</v>
      </c>
      <c r="F1364">
        <v>1.30098</v>
      </c>
      <c r="G1364">
        <v>1.30315</v>
      </c>
      <c r="H1364">
        <v>212262</v>
      </c>
      <c r="I1364">
        <f t="shared" si="478"/>
        <v>-75.000000000000199</v>
      </c>
      <c r="J1364">
        <f t="shared" si="481"/>
        <v>1.3068637179487188</v>
      </c>
      <c r="K1364">
        <f t="shared" si="482"/>
        <v>1.3070264509716019</v>
      </c>
      <c r="L1364">
        <f t="shared" si="462"/>
        <v>1.3032863888888886</v>
      </c>
      <c r="M1364">
        <f t="shared" si="463"/>
        <v>1.3059580233680486</v>
      </c>
      <c r="N1364">
        <f t="shared" si="459"/>
        <v>1.3077254166666665</v>
      </c>
      <c r="O1364">
        <f t="shared" si="460"/>
        <v>1.3068619099496739</v>
      </c>
      <c r="P1364" t="str">
        <f t="shared" si="483"/>
        <v>-</v>
      </c>
      <c r="Q1364" t="str">
        <f t="shared" si="484"/>
        <v>Sell</v>
      </c>
      <c r="R1364" t="str">
        <f t="shared" si="464"/>
        <v>-</v>
      </c>
      <c r="S1364" t="str">
        <f t="shared" si="485"/>
        <v>Sell</v>
      </c>
      <c r="T1364">
        <f t="shared" si="479"/>
        <v>1.3033999999999999</v>
      </c>
      <c r="U1364">
        <f t="shared" si="480"/>
        <v>1.3028999999999999</v>
      </c>
      <c r="V1364" t="str">
        <f t="shared" ref="V1364:V1423" si="486">IF(AA1364&lt;&gt;"",IF(AA1364&lt;=-$AG$52,"Stop","-"),"-")</f>
        <v>-</v>
      </c>
      <c r="W1364" t="str">
        <f t="shared" ref="W1364:W1423" si="487">IF(AA1364&lt;&gt;"",IF(AA1364&gt;$AG$53,"Target","-"),"-")</f>
        <v>-</v>
      </c>
      <c r="X1364" t="str">
        <f t="shared" ref="X1364:X1415" si="488">IF(R1364="Buy",$AG$54,IF(R1364="Sell",$AG$54/T1364,"-"))</f>
        <v>-</v>
      </c>
      <c r="Y1364" s="9"/>
      <c r="Z1364" s="9"/>
      <c r="AA1364" s="9"/>
    </row>
    <row r="1365" spans="1:28" x14ac:dyDescent="0.25">
      <c r="A1365" t="s">
        <v>1370</v>
      </c>
      <c r="B1365" s="2">
        <v>41404</v>
      </c>
      <c r="C1365" s="3">
        <v>0</v>
      </c>
      <c r="D1365">
        <v>1.3031600000000001</v>
      </c>
      <c r="E1365">
        <v>1.3050600000000001</v>
      </c>
      <c r="F1365">
        <v>1.2935000000000001</v>
      </c>
      <c r="G1365">
        <v>1.2989900000000001</v>
      </c>
      <c r="H1365">
        <v>252261</v>
      </c>
      <c r="I1365">
        <f t="shared" si="478"/>
        <v>-82.157946051348702</v>
      </c>
      <c r="J1365">
        <f t="shared" si="481"/>
        <v>1.3063812820512828</v>
      </c>
      <c r="K1365">
        <f t="shared" si="482"/>
        <v>1.3068229965166245</v>
      </c>
      <c r="L1365">
        <f t="shared" si="462"/>
        <v>1.303762777777778</v>
      </c>
      <c r="M1365">
        <f t="shared" si="463"/>
        <v>1.3055813734562622</v>
      </c>
      <c r="N1365">
        <f t="shared" si="459"/>
        <v>1.3072195833333333</v>
      </c>
      <c r="O1365">
        <f t="shared" si="460"/>
        <v>1.3062321571537001</v>
      </c>
      <c r="P1365" t="str">
        <f t="shared" si="483"/>
        <v>-</v>
      </c>
      <c r="Q1365" t="str">
        <f t="shared" si="484"/>
        <v>Sell</v>
      </c>
      <c r="R1365" t="str">
        <f t="shared" si="464"/>
        <v>-</v>
      </c>
      <c r="S1365" t="str">
        <f t="shared" si="485"/>
        <v>-</v>
      </c>
      <c r="T1365">
        <f t="shared" si="479"/>
        <v>1.2992699999999999</v>
      </c>
      <c r="U1365">
        <f t="shared" si="480"/>
        <v>1.29871</v>
      </c>
      <c r="V1365" t="str">
        <f t="shared" si="486"/>
        <v>-</v>
      </c>
      <c r="W1365" t="str">
        <f t="shared" si="487"/>
        <v>-</v>
      </c>
      <c r="X1365" t="str">
        <f t="shared" si="488"/>
        <v>-</v>
      </c>
      <c r="Y1365" s="9"/>
      <c r="Z1365" s="9"/>
      <c r="AA1365" s="9"/>
    </row>
    <row r="1366" spans="1:28" x14ac:dyDescent="0.25">
      <c r="A1366" t="s">
        <v>1371</v>
      </c>
      <c r="B1366" s="2">
        <v>41406</v>
      </c>
      <c r="C1366" s="3">
        <v>0</v>
      </c>
      <c r="D1366">
        <v>1.2972399999999999</v>
      </c>
      <c r="E1366">
        <v>1.2978099999999999</v>
      </c>
      <c r="F1366">
        <v>1.29596</v>
      </c>
      <c r="G1366">
        <v>1.2967</v>
      </c>
      <c r="H1366">
        <v>6786</v>
      </c>
      <c r="I1366">
        <f t="shared" si="478"/>
        <v>-89.600259993500572</v>
      </c>
      <c r="J1366">
        <f t="shared" si="481"/>
        <v>1.3058697435897442</v>
      </c>
      <c r="K1366">
        <f t="shared" si="482"/>
        <v>1.3065667181237985</v>
      </c>
      <c r="L1366">
        <f t="shared" si="462"/>
        <v>1.3042122222222223</v>
      </c>
      <c r="M1366">
        <f t="shared" si="463"/>
        <v>1.3051012992153832</v>
      </c>
      <c r="N1366">
        <f t="shared" si="459"/>
        <v>1.3066795833333333</v>
      </c>
      <c r="O1366">
        <f t="shared" si="460"/>
        <v>1.3054695845814042</v>
      </c>
      <c r="P1366" t="str">
        <f t="shared" si="483"/>
        <v>-</v>
      </c>
      <c r="Q1366" t="str">
        <f t="shared" si="484"/>
        <v>Sell</v>
      </c>
      <c r="R1366" t="str">
        <f t="shared" si="464"/>
        <v>-</v>
      </c>
      <c r="S1366" t="str">
        <f t="shared" si="485"/>
        <v>-</v>
      </c>
      <c r="T1366">
        <f t="shared" si="479"/>
        <v>1.2970200000000001</v>
      </c>
      <c r="U1366">
        <f t="shared" si="480"/>
        <v>1.2963800000000001</v>
      </c>
      <c r="V1366" t="str">
        <f t="shared" si="486"/>
        <v>-</v>
      </c>
      <c r="W1366" t="str">
        <f t="shared" si="487"/>
        <v>-</v>
      </c>
      <c r="X1366" t="str">
        <f t="shared" si="488"/>
        <v>-</v>
      </c>
      <c r="Y1366" s="9"/>
      <c r="Z1366" s="9"/>
      <c r="AA1366" s="9"/>
    </row>
    <row r="1367" spans="1:28" x14ac:dyDescent="0.25">
      <c r="A1367" t="s">
        <v>1372</v>
      </c>
      <c r="B1367" s="2">
        <v>41407</v>
      </c>
      <c r="C1367" s="3">
        <v>0</v>
      </c>
      <c r="D1367">
        <v>1.2967</v>
      </c>
      <c r="E1367">
        <v>1.2997000000000001</v>
      </c>
      <c r="F1367">
        <v>1.2941499999999999</v>
      </c>
      <c r="G1367">
        <v>1.2987</v>
      </c>
      <c r="H1367">
        <v>209993</v>
      </c>
      <c r="I1367">
        <f t="shared" si="478"/>
        <v>-83.100422489438159</v>
      </c>
      <c r="J1367">
        <f t="shared" si="481"/>
        <v>1.3053382051282061</v>
      </c>
      <c r="K1367">
        <f t="shared" si="482"/>
        <v>1.306367560702943</v>
      </c>
      <c r="L1367">
        <f t="shared" si="462"/>
        <v>1.3045969444444445</v>
      </c>
      <c r="M1367">
        <f t="shared" si="463"/>
        <v>1.3047552830415787</v>
      </c>
      <c r="N1367">
        <f t="shared" si="459"/>
        <v>1.3064041666666666</v>
      </c>
      <c r="O1367">
        <f t="shared" si="460"/>
        <v>1.3049280178148919</v>
      </c>
      <c r="P1367" t="str">
        <f t="shared" si="483"/>
        <v>-</v>
      </c>
      <c r="Q1367" t="str">
        <f t="shared" si="484"/>
        <v>Sell</v>
      </c>
      <c r="R1367" t="str">
        <f t="shared" si="464"/>
        <v>-</v>
      </c>
      <c r="S1367" t="str">
        <f t="shared" si="485"/>
        <v>-</v>
      </c>
      <c r="T1367">
        <f t="shared" si="479"/>
        <v>1.29905</v>
      </c>
      <c r="U1367">
        <f t="shared" si="480"/>
        <v>1.2983499999999999</v>
      </c>
      <c r="V1367" t="str">
        <f t="shared" si="486"/>
        <v>-</v>
      </c>
      <c r="W1367" t="str">
        <f t="shared" si="487"/>
        <v>-</v>
      </c>
      <c r="X1367" t="str">
        <f t="shared" si="488"/>
        <v>-</v>
      </c>
      <c r="Y1367" s="9"/>
      <c r="Z1367" s="9"/>
      <c r="AA1367" s="9"/>
    </row>
    <row r="1368" spans="1:28" x14ac:dyDescent="0.25">
      <c r="A1368" t="s">
        <v>1373</v>
      </c>
      <c r="B1368" s="2">
        <v>41408</v>
      </c>
      <c r="C1368" s="3">
        <v>0</v>
      </c>
      <c r="D1368">
        <v>1.2986800000000001</v>
      </c>
      <c r="E1368">
        <v>1.3028900000000001</v>
      </c>
      <c r="F1368">
        <v>1.2918099999999999</v>
      </c>
      <c r="G1368">
        <v>1.2936300000000001</v>
      </c>
      <c r="H1368">
        <v>246787</v>
      </c>
      <c r="I1368">
        <f t="shared" si="478"/>
        <v>-94.393099199013719</v>
      </c>
      <c r="J1368">
        <f t="shared" si="481"/>
        <v>1.3046769230769235</v>
      </c>
      <c r="K1368">
        <f t="shared" si="482"/>
        <v>1.3060450908117291</v>
      </c>
      <c r="L1368">
        <f t="shared" si="462"/>
        <v>1.3049227777777779</v>
      </c>
      <c r="M1368">
        <f t="shared" si="463"/>
        <v>1.3041539163906826</v>
      </c>
      <c r="N1368">
        <f t="shared" si="459"/>
        <v>1.3053975</v>
      </c>
      <c r="O1368">
        <f t="shared" si="460"/>
        <v>1.3040241763897007</v>
      </c>
      <c r="P1368" t="str">
        <f t="shared" si="483"/>
        <v>-</v>
      </c>
      <c r="Q1368" t="str">
        <f t="shared" si="484"/>
        <v>Sell</v>
      </c>
      <c r="R1368" t="str">
        <f t="shared" si="464"/>
        <v>-</v>
      </c>
      <c r="S1368" t="str">
        <f t="shared" si="485"/>
        <v>-</v>
      </c>
      <c r="T1368">
        <f t="shared" si="479"/>
        <v>1.294</v>
      </c>
      <c r="U1368">
        <f t="shared" si="480"/>
        <v>1.2932600000000001</v>
      </c>
      <c r="V1368" t="str">
        <f t="shared" si="486"/>
        <v>-</v>
      </c>
      <c r="W1368" t="str">
        <f t="shared" si="487"/>
        <v>-</v>
      </c>
      <c r="X1368" t="str">
        <f t="shared" si="488"/>
        <v>-</v>
      </c>
      <c r="Y1368" s="9"/>
      <c r="Z1368" s="9"/>
      <c r="AA1368" s="9"/>
    </row>
    <row r="1369" spans="1:28" x14ac:dyDescent="0.25">
      <c r="A1369" t="s">
        <v>1374</v>
      </c>
      <c r="B1369" s="2">
        <v>41409</v>
      </c>
      <c r="C1369" s="3">
        <v>0</v>
      </c>
      <c r="D1369">
        <v>1.29362</v>
      </c>
      <c r="E1369">
        <v>1.2942400000000001</v>
      </c>
      <c r="F1369">
        <v>1.2843</v>
      </c>
      <c r="G1369">
        <v>1.2882400000000001</v>
      </c>
      <c r="H1369">
        <v>241109</v>
      </c>
      <c r="I1369">
        <f t="shared" si="478"/>
        <v>-90.14260695521628</v>
      </c>
      <c r="J1369">
        <f t="shared" si="481"/>
        <v>1.3039564102564107</v>
      </c>
      <c r="K1369">
        <f t="shared" si="482"/>
        <v>1.3055943290190273</v>
      </c>
      <c r="L1369">
        <f t="shared" si="462"/>
        <v>1.3050158333333335</v>
      </c>
      <c r="M1369">
        <f t="shared" si="463"/>
        <v>1.3032937046938891</v>
      </c>
      <c r="N1369">
        <f t="shared" si="459"/>
        <v>1.3047679166666664</v>
      </c>
      <c r="O1369">
        <f t="shared" si="460"/>
        <v>1.3027614422785245</v>
      </c>
      <c r="P1369" t="str">
        <f t="shared" si="483"/>
        <v>-</v>
      </c>
      <c r="Q1369" t="str">
        <f t="shared" si="484"/>
        <v>Sell</v>
      </c>
      <c r="R1369" t="str">
        <f t="shared" si="464"/>
        <v>-</v>
      </c>
      <c r="S1369" t="str">
        <f t="shared" si="485"/>
        <v>-</v>
      </c>
      <c r="T1369">
        <f t="shared" si="479"/>
        <v>1.28864</v>
      </c>
      <c r="U1369">
        <f t="shared" si="480"/>
        <v>1.2878400000000001</v>
      </c>
      <c r="V1369" t="str">
        <f t="shared" si="486"/>
        <v>-</v>
      </c>
      <c r="W1369" t="str">
        <f t="shared" si="487"/>
        <v>-</v>
      </c>
      <c r="X1369" t="str">
        <f t="shared" si="488"/>
        <v>-</v>
      </c>
      <c r="Y1369" s="9"/>
      <c r="Z1369" s="9"/>
      <c r="AA1369" s="9"/>
    </row>
    <row r="1370" spans="1:28" x14ac:dyDescent="0.25">
      <c r="A1370" t="s">
        <v>1375</v>
      </c>
      <c r="B1370" s="2">
        <v>41410</v>
      </c>
      <c r="C1370" s="3">
        <v>0</v>
      </c>
      <c r="D1370">
        <v>1.2882400000000001</v>
      </c>
      <c r="E1370">
        <v>1.29297</v>
      </c>
      <c r="F1370">
        <v>1.2846299999999999</v>
      </c>
      <c r="G1370">
        <v>1.2882800000000001</v>
      </c>
      <c r="H1370">
        <v>234806</v>
      </c>
      <c r="I1370">
        <f t="shared" si="478"/>
        <v>-90.042531898923968</v>
      </c>
      <c r="J1370">
        <f t="shared" si="481"/>
        <v>1.3033576923076926</v>
      </c>
      <c r="K1370">
        <f t="shared" si="482"/>
        <v>1.3051559915755075</v>
      </c>
      <c r="L1370">
        <f t="shared" si="462"/>
        <v>1.3048963888888894</v>
      </c>
      <c r="M1370">
        <f t="shared" si="463"/>
        <v>1.302482153088814</v>
      </c>
      <c r="N1370">
        <f t="shared" ref="N1370:N1433" si="489">AVERAGE(G1347:G1370)</f>
        <v>1.3040612499999999</v>
      </c>
      <c r="O1370">
        <f t="shared" si="460"/>
        <v>1.3016029268962426</v>
      </c>
      <c r="P1370" t="str">
        <f t="shared" si="483"/>
        <v>-</v>
      </c>
      <c r="Q1370" t="str">
        <f t="shared" si="484"/>
        <v>Sell</v>
      </c>
      <c r="R1370" t="str">
        <f t="shared" si="464"/>
        <v>-</v>
      </c>
      <c r="S1370" t="str">
        <f t="shared" si="485"/>
        <v>-</v>
      </c>
      <c r="T1370">
        <f t="shared" si="479"/>
        <v>1.2887200000000001</v>
      </c>
      <c r="U1370">
        <f t="shared" si="480"/>
        <v>1.2878400000000001</v>
      </c>
      <c r="V1370" t="str">
        <f t="shared" si="486"/>
        <v>-</v>
      </c>
      <c r="W1370" t="str">
        <f t="shared" si="487"/>
        <v>-</v>
      </c>
      <c r="X1370" t="str">
        <f t="shared" si="488"/>
        <v>-</v>
      </c>
      <c r="Y1370" s="9"/>
      <c r="Z1370" s="9"/>
      <c r="AA1370" s="9"/>
    </row>
    <row r="1371" spans="1:28" x14ac:dyDescent="0.25">
      <c r="A1371" t="s">
        <v>1376</v>
      </c>
      <c r="B1371" s="2">
        <v>41411</v>
      </c>
      <c r="C1371" s="3">
        <v>0</v>
      </c>
      <c r="D1371">
        <v>1.2883</v>
      </c>
      <c r="E1371">
        <v>1.28887</v>
      </c>
      <c r="F1371">
        <v>1.2796000000000001</v>
      </c>
      <c r="G1371">
        <v>1.2838099999999999</v>
      </c>
      <c r="H1371">
        <v>198422</v>
      </c>
      <c r="I1371">
        <f t="shared" si="478"/>
        <v>-89.947468958930671</v>
      </c>
      <c r="J1371">
        <f t="shared" si="481"/>
        <v>1.3026862820512826</v>
      </c>
      <c r="K1371">
        <f t="shared" si="482"/>
        <v>1.3046155867254945</v>
      </c>
      <c r="L1371">
        <f t="shared" si="462"/>
        <v>1.3044625000000003</v>
      </c>
      <c r="M1371">
        <f t="shared" si="463"/>
        <v>1.3014728475164457</v>
      </c>
      <c r="N1371">
        <f t="shared" si="489"/>
        <v>1.3031741666666667</v>
      </c>
      <c r="O1371">
        <f t="shared" ref="O1371:O1434" si="490">$O1370*(1-(2/(24+1)))+$G1371*(2/(24+1))</f>
        <v>1.3001794927445431</v>
      </c>
      <c r="P1371" t="str">
        <f t="shared" si="483"/>
        <v>-</v>
      </c>
      <c r="Q1371" t="str">
        <f t="shared" si="484"/>
        <v>Sell</v>
      </c>
      <c r="R1371" t="str">
        <f t="shared" si="464"/>
        <v>-</v>
      </c>
      <c r="S1371" t="str">
        <f t="shared" si="485"/>
        <v>-</v>
      </c>
      <c r="T1371">
        <f t="shared" si="479"/>
        <v>1.2842899999999999</v>
      </c>
      <c r="U1371">
        <f t="shared" si="480"/>
        <v>1.2833300000000001</v>
      </c>
      <c r="V1371" t="str">
        <f t="shared" si="486"/>
        <v>-</v>
      </c>
      <c r="W1371" t="str">
        <f t="shared" si="487"/>
        <v>-</v>
      </c>
      <c r="X1371" t="str">
        <f t="shared" si="488"/>
        <v>-</v>
      </c>
      <c r="Y1371" s="9"/>
      <c r="Z1371" s="9"/>
      <c r="AA1371" s="9"/>
    </row>
    <row r="1372" spans="1:28" x14ac:dyDescent="0.25">
      <c r="A1372" t="s">
        <v>1377</v>
      </c>
      <c r="B1372" s="2">
        <v>41413</v>
      </c>
      <c r="C1372" s="3">
        <v>0</v>
      </c>
      <c r="D1372">
        <v>1.2842100000000001</v>
      </c>
      <c r="E1372">
        <v>1.2848200000000001</v>
      </c>
      <c r="F1372">
        <v>1.2827599999999999</v>
      </c>
      <c r="G1372">
        <v>1.2830600000000001</v>
      </c>
      <c r="H1372">
        <v>7481</v>
      </c>
      <c r="I1372">
        <f t="shared" si="478"/>
        <v>-91.315261044176637</v>
      </c>
      <c r="J1372">
        <f t="shared" si="481"/>
        <v>1.3020347435897439</v>
      </c>
      <c r="K1372">
        <f t="shared" si="482"/>
        <v>1.3040698756691529</v>
      </c>
      <c r="L1372">
        <f t="shared" si="462"/>
        <v>1.3040172222222222</v>
      </c>
      <c r="M1372">
        <f t="shared" si="463"/>
        <v>1.3004775584615027</v>
      </c>
      <c r="N1372">
        <f t="shared" si="489"/>
        <v>1.3022287499999998</v>
      </c>
      <c r="O1372">
        <f t="shared" si="490"/>
        <v>1.2988099333249796</v>
      </c>
      <c r="P1372" t="str">
        <f t="shared" si="483"/>
        <v>-</v>
      </c>
      <c r="Q1372" t="str">
        <f t="shared" si="484"/>
        <v>Sell</v>
      </c>
      <c r="R1372" t="str">
        <f t="shared" si="464"/>
        <v>-</v>
      </c>
      <c r="S1372" t="str">
        <f t="shared" si="485"/>
        <v>-</v>
      </c>
      <c r="T1372">
        <f t="shared" si="479"/>
        <v>1.28355</v>
      </c>
      <c r="U1372">
        <f t="shared" si="480"/>
        <v>1.28257</v>
      </c>
      <c r="V1372" t="str">
        <f t="shared" si="486"/>
        <v>-</v>
      </c>
      <c r="W1372" t="str">
        <f t="shared" si="487"/>
        <v>-</v>
      </c>
      <c r="X1372" t="str">
        <f t="shared" si="488"/>
        <v>-</v>
      </c>
      <c r="Y1372" s="9"/>
      <c r="Z1372" s="9"/>
      <c r="AA1372" s="9"/>
    </row>
    <row r="1373" spans="1:28" x14ac:dyDescent="0.25">
      <c r="A1373" t="s">
        <v>1378</v>
      </c>
      <c r="B1373" s="2">
        <v>41414</v>
      </c>
      <c r="C1373" s="3">
        <v>0</v>
      </c>
      <c r="D1373">
        <v>1.2830699999999999</v>
      </c>
      <c r="E1373">
        <v>1.2903500000000001</v>
      </c>
      <c r="F1373">
        <v>1.2819199999999999</v>
      </c>
      <c r="G1373">
        <v>1.2890299999999999</v>
      </c>
      <c r="H1373">
        <v>174739</v>
      </c>
      <c r="I1373">
        <f t="shared" si="478"/>
        <v>-76.330321285140926</v>
      </c>
      <c r="J1373">
        <f t="shared" si="481"/>
        <v>1.3014474358974364</v>
      </c>
      <c r="K1373">
        <f t="shared" si="482"/>
        <v>1.3036891193230984</v>
      </c>
      <c r="L1373">
        <f t="shared" si="462"/>
        <v>1.3036311111111112</v>
      </c>
      <c r="M1373">
        <f t="shared" si="463"/>
        <v>1.2998587715176375</v>
      </c>
      <c r="N1373">
        <f t="shared" si="489"/>
        <v>1.3015245833333333</v>
      </c>
      <c r="O1373">
        <f t="shared" si="490"/>
        <v>1.2980275386589812</v>
      </c>
      <c r="P1373" t="str">
        <f t="shared" si="483"/>
        <v>Buy</v>
      </c>
      <c r="Q1373" t="str">
        <f t="shared" si="484"/>
        <v>Sell</v>
      </c>
      <c r="R1373" t="str">
        <f t="shared" si="464"/>
        <v>-</v>
      </c>
      <c r="S1373" t="str">
        <f t="shared" si="485"/>
        <v>-</v>
      </c>
      <c r="T1373">
        <f t="shared" si="479"/>
        <v>1.2895099999999999</v>
      </c>
      <c r="U1373">
        <f t="shared" si="480"/>
        <v>1.2885500000000001</v>
      </c>
      <c r="V1373" t="str">
        <f t="shared" si="486"/>
        <v>-</v>
      </c>
      <c r="W1373" t="str">
        <f t="shared" si="487"/>
        <v>-</v>
      </c>
      <c r="X1373" t="str">
        <f t="shared" si="488"/>
        <v>-</v>
      </c>
      <c r="Y1373" s="9"/>
      <c r="Z1373" s="9"/>
      <c r="AA1373" s="9"/>
    </row>
    <row r="1374" spans="1:28" x14ac:dyDescent="0.25">
      <c r="A1374" t="s">
        <v>1379</v>
      </c>
      <c r="B1374" s="2">
        <v>41415</v>
      </c>
      <c r="C1374" s="3">
        <v>0</v>
      </c>
      <c r="D1374">
        <v>1.2890299999999999</v>
      </c>
      <c r="E1374">
        <v>1.2932699999999999</v>
      </c>
      <c r="F1374">
        <v>1.2841</v>
      </c>
      <c r="G1374">
        <v>1.2919799999999999</v>
      </c>
      <c r="H1374">
        <v>219790</v>
      </c>
      <c r="I1374">
        <f t="shared" si="478"/>
        <v>-68.925702811245287</v>
      </c>
      <c r="J1374">
        <f t="shared" si="481"/>
        <v>1.3008380769230774</v>
      </c>
      <c r="K1374">
        <f t="shared" si="482"/>
        <v>1.3033926859225136</v>
      </c>
      <c r="L1374">
        <f t="shared" si="462"/>
        <v>1.3031847222222224</v>
      </c>
      <c r="M1374">
        <f t="shared" si="463"/>
        <v>1.2994328919761438</v>
      </c>
      <c r="N1374">
        <f t="shared" si="489"/>
        <v>1.3012154166666667</v>
      </c>
      <c r="O1374">
        <f t="shared" si="490"/>
        <v>1.2975437355662629</v>
      </c>
      <c r="P1374" t="str">
        <f t="shared" si="483"/>
        <v>-</v>
      </c>
      <c r="Q1374" t="str">
        <f t="shared" si="484"/>
        <v>Sell</v>
      </c>
      <c r="R1374" t="str">
        <f t="shared" si="464"/>
        <v>-</v>
      </c>
      <c r="S1374" t="str">
        <f t="shared" si="485"/>
        <v>-</v>
      </c>
      <c r="T1374">
        <f t="shared" si="479"/>
        <v>1.2924199999999999</v>
      </c>
      <c r="U1374">
        <f t="shared" si="480"/>
        <v>1.2915399999999999</v>
      </c>
      <c r="V1374" t="str">
        <f t="shared" si="486"/>
        <v>-</v>
      </c>
      <c r="W1374" t="str">
        <f t="shared" si="487"/>
        <v>-</v>
      </c>
      <c r="X1374" t="str">
        <f t="shared" si="488"/>
        <v>-</v>
      </c>
      <c r="Y1374" s="9"/>
      <c r="Z1374" s="9"/>
      <c r="AA1374" s="9"/>
    </row>
    <row r="1375" spans="1:28" x14ac:dyDescent="0.25">
      <c r="A1375" t="s">
        <v>1380</v>
      </c>
      <c r="B1375" s="2">
        <v>41416</v>
      </c>
      <c r="C1375" s="3">
        <v>0</v>
      </c>
      <c r="D1375">
        <v>1.2919700000000001</v>
      </c>
      <c r="E1375">
        <v>1.2997799999999999</v>
      </c>
      <c r="F1375">
        <v>1.28335</v>
      </c>
      <c r="G1375">
        <v>1.2842100000000001</v>
      </c>
      <c r="H1375">
        <v>279749</v>
      </c>
      <c r="I1375">
        <f t="shared" si="478"/>
        <v>-88.428714859437704</v>
      </c>
      <c r="J1375">
        <f t="shared" si="481"/>
        <v>1.3002860256410262</v>
      </c>
      <c r="K1375">
        <f t="shared" si="482"/>
        <v>1.302907048304222</v>
      </c>
      <c r="L1375">
        <f t="shared" si="462"/>
        <v>1.3026016666666669</v>
      </c>
      <c r="M1375">
        <f t="shared" si="463"/>
        <v>1.2986100329504062</v>
      </c>
      <c r="N1375">
        <f t="shared" si="489"/>
        <v>1.3004929166666668</v>
      </c>
      <c r="O1375">
        <f t="shared" si="490"/>
        <v>1.2964770367209619</v>
      </c>
      <c r="P1375" t="str">
        <f t="shared" si="483"/>
        <v>-</v>
      </c>
      <c r="Q1375" t="str">
        <f t="shared" si="484"/>
        <v>Sell</v>
      </c>
      <c r="R1375" t="str">
        <f t="shared" si="464"/>
        <v>-</v>
      </c>
      <c r="S1375" t="str">
        <f t="shared" si="485"/>
        <v>-</v>
      </c>
      <c r="T1375">
        <f t="shared" si="479"/>
        <v>1.2845299999999999</v>
      </c>
      <c r="U1375">
        <f t="shared" si="480"/>
        <v>1.28389</v>
      </c>
      <c r="V1375" t="str">
        <f t="shared" si="486"/>
        <v>-</v>
      </c>
      <c r="W1375" t="str">
        <f t="shared" si="487"/>
        <v>-</v>
      </c>
      <c r="X1375" t="str">
        <f t="shared" si="488"/>
        <v>-</v>
      </c>
      <c r="Y1375" s="9"/>
      <c r="Z1375" s="9"/>
      <c r="AA1375" s="9"/>
    </row>
    <row r="1376" spans="1:28" x14ac:dyDescent="0.25">
      <c r="A1376" t="s">
        <v>1381</v>
      </c>
      <c r="B1376" s="2">
        <v>41417</v>
      </c>
      <c r="C1376" s="3">
        <v>0</v>
      </c>
      <c r="D1376">
        <v>1.2842199999999999</v>
      </c>
      <c r="E1376">
        <v>1.29539</v>
      </c>
      <c r="F1376">
        <v>1.2821400000000001</v>
      </c>
      <c r="G1376">
        <v>1.2922800000000001</v>
      </c>
      <c r="H1376">
        <v>287329</v>
      </c>
      <c r="I1376">
        <f t="shared" si="478"/>
        <v>-68.172690763052046</v>
      </c>
      <c r="J1376">
        <f t="shared" si="481"/>
        <v>1.2999408974358979</v>
      </c>
      <c r="K1376">
        <f t="shared" si="482"/>
        <v>1.3026380091066467</v>
      </c>
      <c r="L1376">
        <f t="shared" si="462"/>
        <v>1.3020644444444445</v>
      </c>
      <c r="M1376">
        <f t="shared" si="463"/>
        <v>1.298267869007141</v>
      </c>
      <c r="N1376">
        <f t="shared" si="489"/>
        <v>1.3001554166666669</v>
      </c>
      <c r="O1376">
        <f t="shared" si="490"/>
        <v>1.2961412737832851</v>
      </c>
      <c r="P1376" t="str">
        <f t="shared" si="483"/>
        <v>Buy</v>
      </c>
      <c r="Q1376" t="str">
        <f t="shared" si="484"/>
        <v>Sell</v>
      </c>
      <c r="R1376" t="str">
        <f t="shared" si="464"/>
        <v>-</v>
      </c>
      <c r="S1376" t="str">
        <f t="shared" si="485"/>
        <v>-</v>
      </c>
      <c r="T1376">
        <f t="shared" si="479"/>
        <v>1.2925500000000001</v>
      </c>
      <c r="U1376">
        <f t="shared" si="480"/>
        <v>1.2920100000000001</v>
      </c>
      <c r="V1376" t="str">
        <f t="shared" si="486"/>
        <v>-</v>
      </c>
      <c r="W1376" t="str">
        <f t="shared" si="487"/>
        <v>-</v>
      </c>
      <c r="X1376" t="str">
        <f t="shared" si="488"/>
        <v>-</v>
      </c>
      <c r="Y1376" s="9"/>
      <c r="Z1376" s="9"/>
      <c r="AA1376" s="9"/>
    </row>
    <row r="1377" spans="1:28" x14ac:dyDescent="0.25">
      <c r="A1377" t="s">
        <v>1382</v>
      </c>
      <c r="B1377" s="2">
        <v>41418</v>
      </c>
      <c r="C1377" s="3">
        <v>0</v>
      </c>
      <c r="D1377">
        <v>1.2922899999999999</v>
      </c>
      <c r="E1377">
        <v>1.29928</v>
      </c>
      <c r="F1377">
        <v>1.29043</v>
      </c>
      <c r="G1377">
        <v>1.2932300000000001</v>
      </c>
      <c r="H1377">
        <v>220804</v>
      </c>
      <c r="I1377">
        <f t="shared" si="478"/>
        <v>-64.225721784776852</v>
      </c>
      <c r="J1377">
        <f t="shared" si="481"/>
        <v>1.2996102564102567</v>
      </c>
      <c r="K1377">
        <f t="shared" si="482"/>
        <v>1.3023998316609089</v>
      </c>
      <c r="L1377">
        <f t="shared" si="462"/>
        <v>1.3015672222222223</v>
      </c>
      <c r="M1377">
        <f t="shared" si="463"/>
        <v>1.2979955517635116</v>
      </c>
      <c r="N1377">
        <f t="shared" si="489"/>
        <v>1.299759166666667</v>
      </c>
      <c r="O1377">
        <f t="shared" si="490"/>
        <v>1.2959083718806224</v>
      </c>
      <c r="P1377" t="str">
        <f t="shared" si="483"/>
        <v>-</v>
      </c>
      <c r="Q1377" t="str">
        <f t="shared" si="484"/>
        <v>Sell</v>
      </c>
      <c r="R1377" t="str">
        <f t="shared" si="464"/>
        <v>-</v>
      </c>
      <c r="S1377" t="str">
        <f t="shared" si="485"/>
        <v>-</v>
      </c>
      <c r="T1377">
        <f t="shared" si="479"/>
        <v>1.2934699999999999</v>
      </c>
      <c r="U1377">
        <f t="shared" si="480"/>
        <v>1.2929900000000001</v>
      </c>
      <c r="V1377" t="str">
        <f t="shared" si="486"/>
        <v>-</v>
      </c>
      <c r="W1377" t="str">
        <f t="shared" si="487"/>
        <v>-</v>
      </c>
      <c r="X1377" t="str">
        <f t="shared" si="488"/>
        <v>-</v>
      </c>
      <c r="Y1377" s="9"/>
      <c r="Z1377" s="9"/>
      <c r="AA1377" s="9"/>
    </row>
    <row r="1378" spans="1:28" x14ac:dyDescent="0.25">
      <c r="A1378" t="s">
        <v>1383</v>
      </c>
      <c r="B1378" s="2">
        <v>41420</v>
      </c>
      <c r="C1378" s="3">
        <v>0</v>
      </c>
      <c r="D1378">
        <v>1.2934699999999999</v>
      </c>
      <c r="E1378">
        <v>1.29436</v>
      </c>
      <c r="F1378">
        <v>1.29328</v>
      </c>
      <c r="G1378">
        <v>1.2935700000000001</v>
      </c>
      <c r="H1378">
        <v>6301</v>
      </c>
      <c r="I1378">
        <f t="shared" si="478"/>
        <v>-45.12961508248226</v>
      </c>
      <c r="J1378">
        <f t="shared" si="481"/>
        <v>1.2992828205128208</v>
      </c>
      <c r="K1378">
        <f t="shared" si="482"/>
        <v>1.3021762916188606</v>
      </c>
      <c r="L1378">
        <f t="shared" si="462"/>
        <v>1.3011202777777777</v>
      </c>
      <c r="M1378">
        <f t="shared" si="463"/>
        <v>1.2977563327492676</v>
      </c>
      <c r="N1378">
        <f t="shared" si="489"/>
        <v>1.2993220833333334</v>
      </c>
      <c r="O1378">
        <f t="shared" si="490"/>
        <v>1.2957213021301726</v>
      </c>
      <c r="P1378" t="str">
        <f t="shared" si="483"/>
        <v>-</v>
      </c>
      <c r="Q1378" t="str">
        <f t="shared" si="484"/>
        <v>Sell</v>
      </c>
      <c r="R1378" t="str">
        <f t="shared" si="464"/>
        <v>-</v>
      </c>
      <c r="S1378" t="str">
        <f t="shared" si="485"/>
        <v>-</v>
      </c>
      <c r="T1378">
        <f t="shared" si="479"/>
        <v>1.2938000000000001</v>
      </c>
      <c r="U1378">
        <f t="shared" si="480"/>
        <v>1.2933399999999999</v>
      </c>
      <c r="V1378" t="str">
        <f t="shared" si="486"/>
        <v>-</v>
      </c>
      <c r="W1378" t="str">
        <f t="shared" si="487"/>
        <v>-</v>
      </c>
      <c r="X1378" t="str">
        <f t="shared" si="488"/>
        <v>-</v>
      </c>
      <c r="Y1378" s="9"/>
      <c r="Z1378" s="9"/>
      <c r="AA1378" s="9"/>
    </row>
    <row r="1379" spans="1:28" x14ac:dyDescent="0.25">
      <c r="A1379" t="s">
        <v>1384</v>
      </c>
      <c r="B1379" s="2">
        <v>41421</v>
      </c>
      <c r="C1379" s="3">
        <v>0</v>
      </c>
      <c r="D1379">
        <v>1.2935700000000001</v>
      </c>
      <c r="E1379">
        <v>1.2948500000000001</v>
      </c>
      <c r="F1379">
        <v>1.29159</v>
      </c>
      <c r="G1379">
        <v>1.29339</v>
      </c>
      <c r="H1379">
        <v>87185</v>
      </c>
      <c r="I1379">
        <f t="shared" si="478"/>
        <v>-40.79003864319472</v>
      </c>
      <c r="J1379">
        <f t="shared" si="481"/>
        <v>1.2991135897435899</v>
      </c>
      <c r="K1379">
        <f t="shared" si="482"/>
        <v>1.3019538538563578</v>
      </c>
      <c r="L1379">
        <f t="shared" si="462"/>
        <v>1.3007891666666669</v>
      </c>
      <c r="M1379">
        <f t="shared" si="463"/>
        <v>1.2975203147628207</v>
      </c>
      <c r="N1379">
        <f t="shared" si="489"/>
        <v>1.2986537499999999</v>
      </c>
      <c r="O1379">
        <f t="shared" si="490"/>
        <v>1.2955347979597589</v>
      </c>
      <c r="P1379" t="str">
        <f t="shared" si="483"/>
        <v>-</v>
      </c>
      <c r="Q1379" t="str">
        <f t="shared" si="484"/>
        <v>Sell</v>
      </c>
      <c r="R1379" t="str">
        <f t="shared" si="464"/>
        <v>-</v>
      </c>
      <c r="S1379" t="str">
        <f t="shared" si="485"/>
        <v>-</v>
      </c>
      <c r="T1379">
        <f t="shared" si="479"/>
        <v>1.29358</v>
      </c>
      <c r="U1379">
        <f t="shared" si="480"/>
        <v>1.2931999999999999</v>
      </c>
      <c r="V1379" t="str">
        <f t="shared" si="486"/>
        <v>-</v>
      </c>
      <c r="W1379" t="str">
        <f t="shared" si="487"/>
        <v>-</v>
      </c>
      <c r="X1379" t="str">
        <f t="shared" si="488"/>
        <v>-</v>
      </c>
      <c r="Y1379" s="9"/>
      <c r="Z1379" s="9"/>
      <c r="AA1379" s="9"/>
    </row>
    <row r="1380" spans="1:28" x14ac:dyDescent="0.25">
      <c r="A1380" t="s">
        <v>1385</v>
      </c>
      <c r="B1380" s="2">
        <v>41422</v>
      </c>
      <c r="C1380" s="3">
        <v>0</v>
      </c>
      <c r="D1380">
        <v>1.29339</v>
      </c>
      <c r="E1380">
        <v>1.2946800000000001</v>
      </c>
      <c r="F1380">
        <v>1.2841</v>
      </c>
      <c r="G1380">
        <v>1.2844500000000001</v>
      </c>
      <c r="H1380">
        <v>237812</v>
      </c>
      <c r="I1380">
        <f t="shared" si="478"/>
        <v>-79.175611850579585</v>
      </c>
      <c r="J1380">
        <f t="shared" si="481"/>
        <v>1.2988280769230773</v>
      </c>
      <c r="K1380">
        <f t="shared" si="482"/>
        <v>1.3015107183156904</v>
      </c>
      <c r="L1380">
        <f t="shared" si="462"/>
        <v>1.2998630555555557</v>
      </c>
      <c r="M1380">
        <f t="shared" si="463"/>
        <v>1.2968138112621277</v>
      </c>
      <c r="N1380">
        <f t="shared" si="489"/>
        <v>1.2973066666666666</v>
      </c>
      <c r="O1380">
        <f t="shared" si="490"/>
        <v>1.2946480141229784</v>
      </c>
      <c r="P1380" t="str">
        <f t="shared" si="483"/>
        <v>-</v>
      </c>
      <c r="Q1380" t="str">
        <f t="shared" si="484"/>
        <v>Sell</v>
      </c>
      <c r="R1380" t="str">
        <f t="shared" si="464"/>
        <v>-</v>
      </c>
      <c r="S1380" t="str">
        <f t="shared" si="485"/>
        <v>-</v>
      </c>
      <c r="T1380">
        <f t="shared" si="479"/>
        <v>1.2846500000000001</v>
      </c>
      <c r="U1380">
        <f t="shared" si="480"/>
        <v>1.2842499999999999</v>
      </c>
      <c r="V1380" t="str">
        <f t="shared" si="486"/>
        <v>-</v>
      </c>
      <c r="W1380" t="str">
        <f t="shared" si="487"/>
        <v>-</v>
      </c>
      <c r="X1380" t="str">
        <f t="shared" si="488"/>
        <v>-</v>
      </c>
      <c r="Y1380" s="9"/>
      <c r="Z1380" s="9"/>
      <c r="AA1380" s="9"/>
    </row>
    <row r="1381" spans="1:28" x14ac:dyDescent="0.25">
      <c r="A1381" t="s">
        <v>1386</v>
      </c>
      <c r="B1381" s="2">
        <v>41423</v>
      </c>
      <c r="C1381" s="3">
        <v>0</v>
      </c>
      <c r="D1381">
        <v>1.2844599999999999</v>
      </c>
      <c r="E1381">
        <v>1.2975000000000001</v>
      </c>
      <c r="F1381">
        <v>1.2838000000000001</v>
      </c>
      <c r="G1381">
        <v>1.2946500000000001</v>
      </c>
      <c r="H1381">
        <v>269169</v>
      </c>
      <c r="I1381">
        <f t="shared" si="478"/>
        <v>-35.379991412623504</v>
      </c>
      <c r="J1381">
        <f t="shared" si="481"/>
        <v>1.2985608974358978</v>
      </c>
      <c r="K1381">
        <f t="shared" si="482"/>
        <v>1.3013370292444071</v>
      </c>
      <c r="L1381">
        <f t="shared" si="462"/>
        <v>1.2996213888888888</v>
      </c>
      <c r="M1381">
        <f t="shared" si="463"/>
        <v>1.2966968484912018</v>
      </c>
      <c r="N1381">
        <f t="shared" si="489"/>
        <v>1.2963370833333332</v>
      </c>
      <c r="O1381">
        <f t="shared" si="490"/>
        <v>1.2946481729931401</v>
      </c>
      <c r="P1381" t="str">
        <f t="shared" si="483"/>
        <v>-</v>
      </c>
      <c r="Q1381" t="str">
        <f t="shared" si="484"/>
        <v>Sell</v>
      </c>
      <c r="R1381" t="str">
        <f t="shared" si="464"/>
        <v>-</v>
      </c>
      <c r="S1381" t="str">
        <f t="shared" si="485"/>
        <v>-</v>
      </c>
      <c r="T1381">
        <f t="shared" si="479"/>
        <v>1.2948599999999999</v>
      </c>
      <c r="U1381">
        <f t="shared" si="480"/>
        <v>1.29444</v>
      </c>
      <c r="V1381" t="str">
        <f t="shared" si="486"/>
        <v>-</v>
      </c>
      <c r="W1381" t="str">
        <f t="shared" si="487"/>
        <v>-</v>
      </c>
      <c r="X1381" t="str">
        <f t="shared" si="488"/>
        <v>-</v>
      </c>
      <c r="Y1381" s="9"/>
      <c r="Z1381" s="9"/>
      <c r="AA1381" s="9"/>
    </row>
    <row r="1382" spans="1:28" x14ac:dyDescent="0.25">
      <c r="A1382" t="s">
        <v>1387</v>
      </c>
      <c r="B1382" s="2">
        <v>41424</v>
      </c>
      <c r="C1382" s="3">
        <v>0</v>
      </c>
      <c r="D1382">
        <v>1.2946500000000001</v>
      </c>
      <c r="E1382">
        <v>1.3061400000000001</v>
      </c>
      <c r="F1382">
        <v>1.2933300000000001</v>
      </c>
      <c r="G1382">
        <v>1.30419</v>
      </c>
      <c r="H1382">
        <v>263953</v>
      </c>
      <c r="I1382">
        <f t="shared" si="478"/>
        <v>-7.3474001507163447</v>
      </c>
      <c r="J1382">
        <f t="shared" si="481"/>
        <v>1.2985374358974364</v>
      </c>
      <c r="K1382">
        <f t="shared" si="482"/>
        <v>1.3014092563521436</v>
      </c>
      <c r="L1382">
        <f t="shared" ref="L1382:L1445" si="491">AVERAGE(G1347:G1382)</f>
        <v>1.2995922222222223</v>
      </c>
      <c r="M1382">
        <f t="shared" si="463"/>
        <v>1.2971018837078936</v>
      </c>
      <c r="N1382">
        <f t="shared" si="489"/>
        <v>1.2962374999999999</v>
      </c>
      <c r="O1382">
        <f t="shared" si="490"/>
        <v>1.2954115191536888</v>
      </c>
      <c r="P1382" t="str">
        <f t="shared" si="483"/>
        <v>-</v>
      </c>
      <c r="Q1382" t="str">
        <f t="shared" si="484"/>
        <v>Buy</v>
      </c>
      <c r="R1382" t="str">
        <f t="shared" si="464"/>
        <v>-</v>
      </c>
      <c r="S1382" t="str">
        <f t="shared" si="485"/>
        <v>-</v>
      </c>
      <c r="T1382">
        <f t="shared" si="479"/>
        <v>1.3044800000000001</v>
      </c>
      <c r="U1382">
        <f t="shared" si="480"/>
        <v>1.3039000000000001</v>
      </c>
      <c r="V1382" t="str">
        <f t="shared" si="486"/>
        <v>-</v>
      </c>
      <c r="W1382" t="str">
        <f t="shared" si="487"/>
        <v>-</v>
      </c>
      <c r="X1382" t="str">
        <f t="shared" si="488"/>
        <v>-</v>
      </c>
      <c r="Y1382" s="9"/>
      <c r="Z1382" s="9"/>
      <c r="AA1382" s="9"/>
    </row>
    <row r="1383" spans="1:28" x14ac:dyDescent="0.25">
      <c r="A1383" t="s">
        <v>1388</v>
      </c>
      <c r="B1383" s="2">
        <v>41425</v>
      </c>
      <c r="C1383" s="3">
        <v>0</v>
      </c>
      <c r="D1383">
        <v>1.30419</v>
      </c>
      <c r="E1383">
        <v>1.30484</v>
      </c>
      <c r="F1383">
        <v>1.2944</v>
      </c>
      <c r="G1383">
        <v>1.2995300000000001</v>
      </c>
      <c r="H1383">
        <v>219766</v>
      </c>
      <c r="I1383">
        <f t="shared" si="478"/>
        <v>-24.905802562170322</v>
      </c>
      <c r="J1383">
        <f t="shared" si="481"/>
        <v>1.2985085897435902</v>
      </c>
      <c r="K1383">
        <f t="shared" si="482"/>
        <v>1.3013616802419627</v>
      </c>
      <c r="L1383">
        <f t="shared" si="491"/>
        <v>1.2994375</v>
      </c>
      <c r="M1383">
        <f t="shared" ref="M1383:M1446" si="492">$M1382*(1-(2/(36+1)))+$G1383*(2/(36+1))</f>
        <v>1.2972331332371965</v>
      </c>
      <c r="N1383">
        <f t="shared" si="489"/>
        <v>1.2957466666666666</v>
      </c>
      <c r="O1383">
        <f t="shared" si="490"/>
        <v>1.2957409976213938</v>
      </c>
      <c r="P1383" t="str">
        <f t="shared" si="483"/>
        <v>Sell</v>
      </c>
      <c r="Q1383" t="str">
        <f t="shared" si="484"/>
        <v>Sell</v>
      </c>
      <c r="R1383" t="str">
        <f t="shared" si="464"/>
        <v>Sell</v>
      </c>
      <c r="S1383" t="str">
        <f t="shared" si="485"/>
        <v>-</v>
      </c>
      <c r="T1383">
        <f t="shared" si="479"/>
        <v>1.29983</v>
      </c>
      <c r="U1383">
        <f t="shared" si="480"/>
        <v>1.2992300000000001</v>
      </c>
      <c r="V1383" t="str">
        <f t="shared" si="486"/>
        <v>-</v>
      </c>
      <c r="W1383" t="str">
        <f t="shared" si="487"/>
        <v>-</v>
      </c>
      <c r="X1383">
        <f t="shared" si="488"/>
        <v>3846.6568705138361</v>
      </c>
      <c r="Y1383" s="9">
        <f>X1383*U1383</f>
        <v>4997.6920058776914</v>
      </c>
      <c r="Z1383" s="9">
        <f>Y1383/T1383</f>
        <v>3844.8812582242995</v>
      </c>
      <c r="AA1383" s="9">
        <f>(Z1383-$X$1383)*U1383</f>
        <v>-2.3069287549346873</v>
      </c>
    </row>
    <row r="1384" spans="1:28" x14ac:dyDescent="0.25">
      <c r="A1384" t="s">
        <v>1389</v>
      </c>
      <c r="B1384" s="2">
        <v>41427</v>
      </c>
      <c r="C1384" s="3">
        <v>0</v>
      </c>
      <c r="D1384">
        <v>1.2993300000000001</v>
      </c>
      <c r="E1384">
        <v>1.3000100000000001</v>
      </c>
      <c r="F1384">
        <v>1.2983</v>
      </c>
      <c r="G1384">
        <v>1.29942</v>
      </c>
      <c r="H1384">
        <v>6250</v>
      </c>
      <c r="I1384">
        <f t="shared" si="478"/>
        <v>-25.320271288621164</v>
      </c>
      <c r="J1384">
        <f t="shared" si="481"/>
        <v>1.298481025641026</v>
      </c>
      <c r="K1384">
        <f t="shared" si="482"/>
        <v>1.3013125237801408</v>
      </c>
      <c r="L1384">
        <f t="shared" si="491"/>
        <v>1.2992616666666665</v>
      </c>
      <c r="M1384">
        <f t="shared" si="492"/>
        <v>1.297351342251402</v>
      </c>
      <c r="N1384">
        <f t="shared" si="489"/>
        <v>1.29522</v>
      </c>
      <c r="O1384">
        <f t="shared" si="490"/>
        <v>1.2960353178116826</v>
      </c>
      <c r="P1384" t="str">
        <f t="shared" si="483"/>
        <v>-</v>
      </c>
      <c r="Q1384" t="str">
        <f t="shared" si="484"/>
        <v>Sell</v>
      </c>
      <c r="R1384" t="str">
        <f t="shared" si="464"/>
        <v>-</v>
      </c>
      <c r="S1384" t="str">
        <f t="shared" si="485"/>
        <v>-</v>
      </c>
      <c r="T1384">
        <f t="shared" si="479"/>
        <v>1.2997000000000001</v>
      </c>
      <c r="U1384">
        <f t="shared" si="480"/>
        <v>1.29914</v>
      </c>
      <c r="V1384" t="str">
        <f t="shared" si="486"/>
        <v>-</v>
      </c>
      <c r="W1384" t="str">
        <f t="shared" si="487"/>
        <v>-</v>
      </c>
      <c r="X1384" t="str">
        <f t="shared" si="488"/>
        <v>-</v>
      </c>
      <c r="Y1384" s="9">
        <f t="shared" ref="Y1384:Y1390" si="493">Y1383</f>
        <v>4997.6920058776914</v>
      </c>
      <c r="Z1384" s="9">
        <f t="shared" ref="Z1384" si="494">Y1384/T1384</f>
        <v>3845.2658350986312</v>
      </c>
      <c r="AA1384" s="9">
        <f>(Z1384-$X$1383)*U1384</f>
        <v>-1.8071497493092894</v>
      </c>
    </row>
    <row r="1385" spans="1:28" x14ac:dyDescent="0.25">
      <c r="A1385" t="s">
        <v>1390</v>
      </c>
      <c r="B1385" s="2">
        <v>41428</v>
      </c>
      <c r="C1385" s="3">
        <v>0</v>
      </c>
      <c r="D1385">
        <v>1.2994399999999999</v>
      </c>
      <c r="E1385">
        <v>1.31074</v>
      </c>
      <c r="F1385">
        <v>1.29556</v>
      </c>
      <c r="G1385">
        <v>1.30704</v>
      </c>
      <c r="H1385">
        <v>219575</v>
      </c>
      <c r="I1385">
        <f t="shared" si="478"/>
        <v>-12.8383067314366</v>
      </c>
      <c r="J1385">
        <f t="shared" si="481"/>
        <v>1.2985267948717951</v>
      </c>
      <c r="K1385">
        <f t="shared" si="482"/>
        <v>1.3014575231781118</v>
      </c>
      <c r="L1385">
        <f t="shared" si="491"/>
        <v>1.2992925</v>
      </c>
      <c r="M1385">
        <f t="shared" si="492"/>
        <v>1.2978750534810559</v>
      </c>
      <c r="N1385">
        <f t="shared" si="489"/>
        <v>1.2952104166666669</v>
      </c>
      <c r="O1385">
        <f t="shared" si="490"/>
        <v>1.2969156923867482</v>
      </c>
      <c r="P1385" t="str">
        <f t="shared" si="483"/>
        <v>-</v>
      </c>
      <c r="Q1385" t="str">
        <f t="shared" si="484"/>
        <v>Buy</v>
      </c>
      <c r="R1385" t="str">
        <f t="shared" si="464"/>
        <v>-</v>
      </c>
      <c r="S1385" t="str">
        <f t="shared" si="485"/>
        <v>-</v>
      </c>
      <c r="T1385">
        <f t="shared" si="479"/>
        <v>1.3073699999999999</v>
      </c>
      <c r="U1385">
        <f t="shared" si="480"/>
        <v>1.30671</v>
      </c>
      <c r="V1385" t="str">
        <f t="shared" ref="V1385:V1390" si="495">IF(AA1385&lt;&gt;"",IF(AA1385&lt;=-$AG$52,"Stop","-"),"-")</f>
        <v>-</v>
      </c>
      <c r="W1385" t="str">
        <f t="shared" ref="W1385:W1390" si="496">IF(AA1385&lt;&gt;"",IF(AA1385&gt;$AG$53,"Target","-"),"-")</f>
        <v>-</v>
      </c>
      <c r="X1385" t="str">
        <f t="shared" ref="X1385:X1390" si="497">IF(R1385="Buy",$AG$54,IF(R1385="Sell",$AG$54/T1385,"-"))</f>
        <v>-</v>
      </c>
      <c r="Y1385" s="9">
        <f t="shared" si="493"/>
        <v>4997.6920058776914</v>
      </c>
      <c r="Z1385" s="9">
        <f t="shared" ref="Z1385:Z1390" si="498">Y1385/T1385</f>
        <v>3822.7066598420429</v>
      </c>
      <c r="AA1385" s="9">
        <f t="shared" ref="AA1385:AA1390" si="499">(Z1385-$X$1383)*U1385</f>
        <v>-31.295979786938933</v>
      </c>
    </row>
    <row r="1386" spans="1:28" x14ac:dyDescent="0.25">
      <c r="A1386" t="s">
        <v>1391</v>
      </c>
      <c r="B1386" s="2">
        <v>41429</v>
      </c>
      <c r="C1386" s="3">
        <v>0</v>
      </c>
      <c r="D1386">
        <v>1.3070200000000001</v>
      </c>
      <c r="E1386">
        <v>1.31012</v>
      </c>
      <c r="F1386">
        <v>1.3041799999999999</v>
      </c>
      <c r="G1386">
        <v>1.30715</v>
      </c>
      <c r="H1386">
        <v>246055</v>
      </c>
      <c r="I1386">
        <f t="shared" si="478"/>
        <v>-12.456627342123435</v>
      </c>
      <c r="J1386">
        <f t="shared" si="481"/>
        <v>1.2985580769230773</v>
      </c>
      <c r="K1386">
        <f t="shared" si="482"/>
        <v>1.3016016365153749</v>
      </c>
      <c r="L1386">
        <f t="shared" si="491"/>
        <v>1.2995077777777775</v>
      </c>
      <c r="M1386">
        <f t="shared" si="492"/>
        <v>1.2983764019415394</v>
      </c>
      <c r="N1386">
        <f t="shared" si="489"/>
        <v>1.2951958333333335</v>
      </c>
      <c r="O1386">
        <f t="shared" si="490"/>
        <v>1.2977344369958086</v>
      </c>
      <c r="P1386" t="str">
        <f t="shared" si="483"/>
        <v>-</v>
      </c>
      <c r="Q1386" t="str">
        <f t="shared" si="484"/>
        <v>Buy</v>
      </c>
      <c r="R1386" t="str">
        <f t="shared" si="464"/>
        <v>-</v>
      </c>
      <c r="S1386" t="str">
        <f t="shared" si="485"/>
        <v>-</v>
      </c>
      <c r="T1386">
        <f t="shared" si="479"/>
        <v>1.30752</v>
      </c>
      <c r="U1386">
        <f t="shared" si="480"/>
        <v>1.3067800000000001</v>
      </c>
      <c r="V1386" t="str">
        <f t="shared" si="495"/>
        <v>-</v>
      </c>
      <c r="W1386" t="str">
        <f t="shared" si="496"/>
        <v>-</v>
      </c>
      <c r="X1386" t="str">
        <f t="shared" si="497"/>
        <v>-</v>
      </c>
      <c r="Y1386" s="9">
        <f t="shared" si="493"/>
        <v>4997.6920058776914</v>
      </c>
      <c r="Z1386" s="9">
        <f t="shared" si="498"/>
        <v>3822.2681151169322</v>
      </c>
      <c r="AA1386" s="9">
        <f t="shared" si="499"/>
        <v>-31.870737777566067</v>
      </c>
    </row>
    <row r="1387" spans="1:28" x14ac:dyDescent="0.25">
      <c r="A1387" t="s">
        <v>1392</v>
      </c>
      <c r="B1387" s="2">
        <v>41430</v>
      </c>
      <c r="C1387" s="3">
        <v>0</v>
      </c>
      <c r="D1387">
        <v>1.30714</v>
      </c>
      <c r="E1387">
        <v>1.31142</v>
      </c>
      <c r="F1387">
        <v>1.3052900000000001</v>
      </c>
      <c r="G1387">
        <v>1.3086500000000001</v>
      </c>
      <c r="H1387">
        <v>285203</v>
      </c>
      <c r="I1387">
        <f t="shared" si="478"/>
        <v>-9.4603825136610027</v>
      </c>
      <c r="J1387">
        <f t="shared" si="481"/>
        <v>1.2986975641025644</v>
      </c>
      <c r="K1387">
        <f t="shared" si="482"/>
        <v>1.301780076097264</v>
      </c>
      <c r="L1387">
        <f t="shared" si="491"/>
        <v>1.2997050000000001</v>
      </c>
      <c r="M1387">
        <f t="shared" si="492"/>
        <v>1.2989317315663209</v>
      </c>
      <c r="N1387">
        <f t="shared" si="489"/>
        <v>1.2948887500000001</v>
      </c>
      <c r="O1387">
        <f t="shared" si="490"/>
        <v>1.2986076820361441</v>
      </c>
      <c r="P1387" t="str">
        <f t="shared" si="483"/>
        <v>-</v>
      </c>
      <c r="Q1387" t="str">
        <f t="shared" si="484"/>
        <v>Buy</v>
      </c>
      <c r="R1387" t="str">
        <f t="shared" si="464"/>
        <v>-</v>
      </c>
      <c r="S1387" t="str">
        <f t="shared" si="485"/>
        <v>-</v>
      </c>
      <c r="T1387">
        <f t="shared" si="479"/>
        <v>1.30901</v>
      </c>
      <c r="U1387">
        <f t="shared" si="480"/>
        <v>1.30829</v>
      </c>
      <c r="V1387" t="str">
        <f t="shared" si="495"/>
        <v>-</v>
      </c>
      <c r="W1387" t="str">
        <f t="shared" si="496"/>
        <v>-</v>
      </c>
      <c r="X1387" t="str">
        <f t="shared" si="497"/>
        <v>-</v>
      </c>
      <c r="Y1387" s="9">
        <f t="shared" si="493"/>
        <v>4997.6920058776914</v>
      </c>
      <c r="Z1387" s="9">
        <f t="shared" si="498"/>
        <v>3817.9173618824084</v>
      </c>
      <c r="AA1387" s="9">
        <f t="shared" si="499"/>
        <v>-37.599611747410577</v>
      </c>
    </row>
    <row r="1388" spans="1:28" x14ac:dyDescent="0.25">
      <c r="A1388" t="s">
        <v>1393</v>
      </c>
      <c r="B1388" s="2">
        <v>41431</v>
      </c>
      <c r="C1388" s="3">
        <v>0</v>
      </c>
      <c r="D1388">
        <v>1.30864</v>
      </c>
      <c r="E1388">
        <v>1.3305400000000001</v>
      </c>
      <c r="F1388">
        <v>1.30749</v>
      </c>
      <c r="G1388">
        <v>1.32423</v>
      </c>
      <c r="H1388">
        <v>326478</v>
      </c>
      <c r="I1388">
        <f t="shared" si="478"/>
        <v>-13.037190082644706</v>
      </c>
      <c r="J1388">
        <f t="shared" si="481"/>
        <v>1.2988701282051283</v>
      </c>
      <c r="K1388">
        <f t="shared" si="482"/>
        <v>1.3023484286011309</v>
      </c>
      <c r="L1388">
        <f t="shared" si="491"/>
        <v>1.3003675000000001</v>
      </c>
      <c r="M1388">
        <f t="shared" si="492"/>
        <v>1.300299205535709</v>
      </c>
      <c r="N1388">
        <f t="shared" si="489"/>
        <v>1.2957670833333335</v>
      </c>
      <c r="O1388">
        <f t="shared" si="490"/>
        <v>1.3006574674732527</v>
      </c>
      <c r="P1388" t="str">
        <f t="shared" si="483"/>
        <v>-</v>
      </c>
      <c r="Q1388" t="str">
        <f t="shared" si="484"/>
        <v>Buy</v>
      </c>
      <c r="R1388" t="str">
        <f t="shared" si="464"/>
        <v>-</v>
      </c>
      <c r="S1388" t="str">
        <f t="shared" si="485"/>
        <v>-</v>
      </c>
      <c r="T1388">
        <f t="shared" si="479"/>
        <v>1.3247199999999999</v>
      </c>
      <c r="U1388">
        <f t="shared" si="480"/>
        <v>1.3237399999999999</v>
      </c>
      <c r="V1388" t="str">
        <f t="shared" si="495"/>
        <v>-</v>
      </c>
      <c r="W1388" t="str">
        <f t="shared" si="496"/>
        <v>-</v>
      </c>
      <c r="X1388" t="str">
        <f t="shared" si="497"/>
        <v>-</v>
      </c>
      <c r="Y1388" s="9">
        <f t="shared" si="493"/>
        <v>4997.6920058776914</v>
      </c>
      <c r="Z1388" s="9">
        <f t="shared" si="498"/>
        <v>3772.6402604910409</v>
      </c>
      <c r="AA1388" s="9">
        <f t="shared" si="499"/>
        <v>-97.978747351574981</v>
      </c>
    </row>
    <row r="1389" spans="1:28" x14ac:dyDescent="0.25">
      <c r="A1389" t="s">
        <v>1394</v>
      </c>
      <c r="B1389" s="2">
        <v>41432</v>
      </c>
      <c r="C1389" s="3">
        <v>0</v>
      </c>
      <c r="D1389">
        <v>1.32423</v>
      </c>
      <c r="E1389">
        <v>1.32846</v>
      </c>
      <c r="F1389">
        <v>1.31918</v>
      </c>
      <c r="G1389">
        <v>1.3218700000000001</v>
      </c>
      <c r="H1389">
        <v>306530</v>
      </c>
      <c r="I1389">
        <f t="shared" si="478"/>
        <v>-17.913223140495777</v>
      </c>
      <c r="J1389">
        <f t="shared" si="481"/>
        <v>1.2991451282051285</v>
      </c>
      <c r="K1389">
        <f t="shared" si="482"/>
        <v>1.3028426455985707</v>
      </c>
      <c r="L1389">
        <f t="shared" si="491"/>
        <v>1.3008988888888888</v>
      </c>
      <c r="M1389">
        <f t="shared" si="492"/>
        <v>1.3014651944256705</v>
      </c>
      <c r="N1389">
        <f t="shared" si="489"/>
        <v>1.2967204166666668</v>
      </c>
      <c r="O1389">
        <f t="shared" si="490"/>
        <v>1.3023544700753926</v>
      </c>
      <c r="P1389" t="str">
        <f t="shared" si="483"/>
        <v>-</v>
      </c>
      <c r="Q1389" t="str">
        <f t="shared" si="484"/>
        <v>Buy</v>
      </c>
      <c r="R1389" t="str">
        <f t="shared" si="464"/>
        <v>-</v>
      </c>
      <c r="S1389" t="str">
        <f t="shared" si="485"/>
        <v>-</v>
      </c>
      <c r="T1389">
        <f t="shared" si="479"/>
        <v>1.32243</v>
      </c>
      <c r="U1389">
        <f t="shared" si="480"/>
        <v>1.32131</v>
      </c>
      <c r="V1389" t="str">
        <f t="shared" si="495"/>
        <v>-</v>
      </c>
      <c r="W1389" t="str">
        <f t="shared" si="496"/>
        <v>-</v>
      </c>
      <c r="X1389" t="str">
        <f t="shared" si="497"/>
        <v>-</v>
      </c>
      <c r="Y1389" s="9">
        <f t="shared" si="493"/>
        <v>4997.6920058776914</v>
      </c>
      <c r="Z1389" s="9">
        <f t="shared" si="498"/>
        <v>3779.1731931956256</v>
      </c>
      <c r="AA1389" s="9">
        <f t="shared" si="499"/>
        <v>-89.166857677324771</v>
      </c>
    </row>
    <row r="1390" spans="1:28" x14ac:dyDescent="0.25">
      <c r="A1390" t="s">
        <v>1395</v>
      </c>
      <c r="B1390" s="2">
        <v>41434</v>
      </c>
      <c r="C1390" s="3">
        <v>0</v>
      </c>
      <c r="D1390">
        <v>1.3190599999999999</v>
      </c>
      <c r="E1390">
        <v>1.3214900000000001</v>
      </c>
      <c r="F1390">
        <v>1.3185100000000001</v>
      </c>
      <c r="G1390">
        <v>1.3202400000000001</v>
      </c>
      <c r="H1390">
        <v>10736</v>
      </c>
      <c r="I1390">
        <f t="shared" si="478"/>
        <v>-22.03679931536152</v>
      </c>
      <c r="J1390">
        <f t="shared" si="481"/>
        <v>1.2994208974358976</v>
      </c>
      <c r="K1390">
        <f t="shared" si="482"/>
        <v>1.3032830849505055</v>
      </c>
      <c r="L1390">
        <f t="shared" si="491"/>
        <v>1.3013483333333329</v>
      </c>
      <c r="M1390">
        <f t="shared" si="492"/>
        <v>1.3024800487810397</v>
      </c>
      <c r="N1390">
        <f t="shared" si="489"/>
        <v>1.29770125</v>
      </c>
      <c r="O1390">
        <f t="shared" si="490"/>
        <v>1.3037853124693612</v>
      </c>
      <c r="P1390" t="str">
        <f t="shared" si="483"/>
        <v>Sell</v>
      </c>
      <c r="Q1390" t="str">
        <f t="shared" si="484"/>
        <v>Buy</v>
      </c>
      <c r="R1390" t="str">
        <f t="shared" si="464"/>
        <v>-</v>
      </c>
      <c r="S1390" t="str">
        <f t="shared" si="485"/>
        <v>Buy</v>
      </c>
      <c r="T1390">
        <f t="shared" si="479"/>
        <v>1.3208200000000001</v>
      </c>
      <c r="U1390">
        <f t="shared" si="480"/>
        <v>1.3196600000000001</v>
      </c>
      <c r="V1390" t="str">
        <f t="shared" si="495"/>
        <v>-</v>
      </c>
      <c r="W1390" t="str">
        <f t="shared" si="496"/>
        <v>-</v>
      </c>
      <c r="X1390" t="str">
        <f t="shared" si="497"/>
        <v>-</v>
      </c>
      <c r="Y1390" s="9">
        <f t="shared" si="493"/>
        <v>4997.6920058776914</v>
      </c>
      <c r="Z1390" s="9">
        <f t="shared" si="498"/>
        <v>3783.7797776212437</v>
      </c>
      <c r="AA1390" s="9">
        <f t="shared" si="499"/>
        <v>-82.976384406638459</v>
      </c>
      <c r="AB1390">
        <v>-82.976384406638459</v>
      </c>
    </row>
    <row r="1391" spans="1:28" x14ac:dyDescent="0.25">
      <c r="A1391" t="s">
        <v>1396</v>
      </c>
      <c r="B1391" s="2">
        <v>41435</v>
      </c>
      <c r="C1391" s="3">
        <v>0</v>
      </c>
      <c r="D1391">
        <v>1.3202400000000001</v>
      </c>
      <c r="E1391">
        <v>1.3268899999999999</v>
      </c>
      <c r="F1391">
        <v>1.31775</v>
      </c>
      <c r="G1391">
        <v>1.32528</v>
      </c>
      <c r="H1391">
        <v>243077</v>
      </c>
      <c r="I1391">
        <f t="shared" si="478"/>
        <v>-11.253744116388622</v>
      </c>
      <c r="J1391">
        <f t="shared" si="481"/>
        <v>1.2997037179487181</v>
      </c>
      <c r="K1391">
        <f t="shared" si="482"/>
        <v>1.3038399688758091</v>
      </c>
      <c r="L1391">
        <f t="shared" si="491"/>
        <v>1.3017886111111108</v>
      </c>
      <c r="M1391">
        <f t="shared" si="492"/>
        <v>1.3037124785766594</v>
      </c>
      <c r="N1391">
        <f t="shared" si="489"/>
        <v>1.2988087500000001</v>
      </c>
      <c r="O1391">
        <f t="shared" si="490"/>
        <v>1.3055048874718125</v>
      </c>
      <c r="P1391" t="str">
        <f t="shared" si="483"/>
        <v>-</v>
      </c>
      <c r="Q1391" t="str">
        <f t="shared" si="484"/>
        <v>Buy</v>
      </c>
      <c r="R1391" t="str">
        <f t="shared" si="464"/>
        <v>-</v>
      </c>
      <c r="S1391" t="str">
        <f t="shared" si="485"/>
        <v>-</v>
      </c>
      <c r="T1391">
        <f t="shared" si="479"/>
        <v>1.32589</v>
      </c>
      <c r="U1391">
        <f t="shared" si="480"/>
        <v>1.32467</v>
      </c>
      <c r="V1391" t="str">
        <f t="shared" si="486"/>
        <v>-</v>
      </c>
      <c r="W1391" t="str">
        <f t="shared" si="487"/>
        <v>-</v>
      </c>
      <c r="X1391" t="str">
        <f t="shared" si="488"/>
        <v>-</v>
      </c>
      <c r="Y1391" s="9"/>
      <c r="Z1391" s="9"/>
      <c r="AA1391" s="9"/>
    </row>
    <row r="1392" spans="1:28" x14ac:dyDescent="0.25">
      <c r="A1392" t="s">
        <v>1397</v>
      </c>
      <c r="B1392" s="2">
        <v>41436</v>
      </c>
      <c r="C1392" s="3">
        <v>0</v>
      </c>
      <c r="D1392">
        <v>1.32528</v>
      </c>
      <c r="E1392">
        <v>1.3317300000000001</v>
      </c>
      <c r="F1392">
        <v>1.3231999999999999</v>
      </c>
      <c r="G1392">
        <v>1.33121</v>
      </c>
      <c r="H1392">
        <v>326653</v>
      </c>
      <c r="I1392">
        <f t="shared" si="478"/>
        <v>-1.0849155017735774</v>
      </c>
      <c r="J1392">
        <f t="shared" si="481"/>
        <v>1.3000651282051288</v>
      </c>
      <c r="K1392">
        <f t="shared" si="482"/>
        <v>1.3045328810561683</v>
      </c>
      <c r="L1392">
        <f t="shared" si="491"/>
        <v>1.302189444444444</v>
      </c>
      <c r="M1392">
        <f t="shared" si="492"/>
        <v>1.3051988310860292</v>
      </c>
      <c r="N1392">
        <f t="shared" si="489"/>
        <v>1.3003745833333333</v>
      </c>
      <c r="O1392">
        <f t="shared" si="490"/>
        <v>1.3075612964740675</v>
      </c>
      <c r="P1392" t="str">
        <f t="shared" si="483"/>
        <v>-</v>
      </c>
      <c r="Q1392" t="str">
        <f t="shared" si="484"/>
        <v>Buy</v>
      </c>
      <c r="R1392" t="str">
        <f t="shared" ref="R1392:R1455" si="500">IF(P1392=Q1392,Q1392,"-")</f>
        <v>-</v>
      </c>
      <c r="S1392" t="str">
        <f t="shared" si="485"/>
        <v>-</v>
      </c>
      <c r="T1392">
        <f t="shared" si="479"/>
        <v>1.33179</v>
      </c>
      <c r="U1392">
        <f t="shared" si="480"/>
        <v>1.33063</v>
      </c>
      <c r="V1392" t="str">
        <f t="shared" si="486"/>
        <v>-</v>
      </c>
      <c r="W1392" t="str">
        <f t="shared" si="487"/>
        <v>-</v>
      </c>
      <c r="X1392" t="str">
        <f t="shared" si="488"/>
        <v>-</v>
      </c>
      <c r="Y1392" s="9"/>
      <c r="Z1392" s="9"/>
      <c r="AA1392" s="9"/>
    </row>
    <row r="1393" spans="1:27" x14ac:dyDescent="0.25">
      <c r="A1393" t="s">
        <v>1398</v>
      </c>
      <c r="B1393" s="2">
        <v>41437</v>
      </c>
      <c r="C1393" s="3">
        <v>0</v>
      </c>
      <c r="D1393">
        <v>1.3312200000000001</v>
      </c>
      <c r="E1393">
        <v>1.3359099999999999</v>
      </c>
      <c r="F1393">
        <v>1.3265499999999999</v>
      </c>
      <c r="G1393">
        <v>1.3343799999999999</v>
      </c>
      <c r="H1393">
        <v>293278</v>
      </c>
      <c r="I1393">
        <f t="shared" si="478"/>
        <v>-2.9360967184802051</v>
      </c>
      <c r="J1393">
        <f t="shared" si="481"/>
        <v>1.3005583333333335</v>
      </c>
      <c r="K1393">
        <f t="shared" si="482"/>
        <v>1.3052885043205691</v>
      </c>
      <c r="L1393">
        <f t="shared" si="491"/>
        <v>1.3026466666666665</v>
      </c>
      <c r="M1393">
        <f t="shared" si="492"/>
        <v>1.3067761915678653</v>
      </c>
      <c r="N1393">
        <f t="shared" si="489"/>
        <v>1.3022970833333336</v>
      </c>
      <c r="O1393">
        <f t="shared" si="490"/>
        <v>1.3097067927561421</v>
      </c>
      <c r="P1393" t="str">
        <f t="shared" si="483"/>
        <v>-</v>
      </c>
      <c r="Q1393" t="str">
        <f t="shared" si="484"/>
        <v>Buy</v>
      </c>
      <c r="R1393" t="str">
        <f t="shared" si="500"/>
        <v>-</v>
      </c>
      <c r="S1393" t="str">
        <f t="shared" si="485"/>
        <v>-</v>
      </c>
      <c r="T1393">
        <f t="shared" si="479"/>
        <v>1.33497</v>
      </c>
      <c r="U1393">
        <f t="shared" si="480"/>
        <v>1.33379</v>
      </c>
      <c r="V1393" t="str">
        <f t="shared" si="486"/>
        <v>-</v>
      </c>
      <c r="W1393" t="str">
        <f t="shared" si="487"/>
        <v>-</v>
      </c>
      <c r="X1393" t="str">
        <f t="shared" si="488"/>
        <v>-</v>
      </c>
    </row>
    <row r="1394" spans="1:27" x14ac:dyDescent="0.25">
      <c r="A1394" t="s">
        <v>1399</v>
      </c>
      <c r="B1394" s="2">
        <v>41438</v>
      </c>
      <c r="C1394" s="3">
        <v>0</v>
      </c>
      <c r="D1394">
        <v>1.3343799999999999</v>
      </c>
      <c r="E1394">
        <v>1.3390200000000001</v>
      </c>
      <c r="F1394">
        <v>1.32785</v>
      </c>
      <c r="G1394">
        <v>1.33586</v>
      </c>
      <c r="H1394">
        <v>320798</v>
      </c>
      <c r="I1394">
        <f t="shared" si="478"/>
        <v>-5.7225642883014283</v>
      </c>
      <c r="J1394">
        <f t="shared" si="481"/>
        <v>1.3010029487179491</v>
      </c>
      <c r="K1394">
        <f t="shared" si="482"/>
        <v>1.3060624662365041</v>
      </c>
      <c r="L1394">
        <f t="shared" si="491"/>
        <v>1.3034599999999998</v>
      </c>
      <c r="M1394">
        <f t="shared" si="492"/>
        <v>1.3083482893209537</v>
      </c>
      <c r="N1394">
        <f t="shared" si="489"/>
        <v>1.3042795833333336</v>
      </c>
      <c r="O1394">
        <f t="shared" si="490"/>
        <v>1.3117990493356508</v>
      </c>
      <c r="P1394" t="str">
        <f t="shared" si="483"/>
        <v>-</v>
      </c>
      <c r="Q1394" t="str">
        <f t="shared" si="484"/>
        <v>Buy</v>
      </c>
      <c r="R1394" t="str">
        <f t="shared" si="500"/>
        <v>-</v>
      </c>
      <c r="S1394" t="str">
        <f t="shared" si="485"/>
        <v>-</v>
      </c>
      <c r="T1394">
        <f t="shared" si="479"/>
        <v>1.33649</v>
      </c>
      <c r="U1394">
        <f t="shared" si="480"/>
        <v>1.3352299999999999</v>
      </c>
      <c r="V1394" t="str">
        <f t="shared" si="486"/>
        <v>-</v>
      </c>
      <c r="W1394" t="str">
        <f t="shared" si="487"/>
        <v>-</v>
      </c>
      <c r="X1394" t="str">
        <f t="shared" si="488"/>
        <v>-</v>
      </c>
    </row>
    <row r="1395" spans="1:27" x14ac:dyDescent="0.25">
      <c r="A1395" t="s">
        <v>1400</v>
      </c>
      <c r="B1395" s="2">
        <v>41439</v>
      </c>
      <c r="C1395" s="3">
        <v>0</v>
      </c>
      <c r="D1395">
        <v>1.3358699999999999</v>
      </c>
      <c r="E1395">
        <v>1.33728</v>
      </c>
      <c r="F1395">
        <v>1.32948</v>
      </c>
      <c r="G1395">
        <v>1.33467</v>
      </c>
      <c r="H1395">
        <v>233807</v>
      </c>
      <c r="I1395">
        <f t="shared" si="478"/>
        <v>-9.5206828627710109</v>
      </c>
      <c r="J1395">
        <f t="shared" si="481"/>
        <v>1.3013521794871801</v>
      </c>
      <c r="K1395">
        <f t="shared" si="482"/>
        <v>1.3067867075976054</v>
      </c>
      <c r="L1395">
        <f t="shared" si="491"/>
        <v>1.3041088888888888</v>
      </c>
      <c r="M1395">
        <f t="shared" si="492"/>
        <v>1.3097710844927939</v>
      </c>
      <c r="N1395">
        <f t="shared" si="489"/>
        <v>1.3063987500000001</v>
      </c>
      <c r="O1395">
        <f t="shared" si="490"/>
        <v>1.3136287253887988</v>
      </c>
      <c r="P1395" t="str">
        <f t="shared" si="483"/>
        <v>-</v>
      </c>
      <c r="Q1395" t="str">
        <f t="shared" si="484"/>
        <v>Buy</v>
      </c>
      <c r="R1395" t="str">
        <f t="shared" si="500"/>
        <v>-</v>
      </c>
      <c r="S1395" t="str">
        <f t="shared" si="485"/>
        <v>-</v>
      </c>
      <c r="T1395">
        <f t="shared" si="479"/>
        <v>1.33527</v>
      </c>
      <c r="U1395">
        <f t="shared" si="480"/>
        <v>1.3340700000000001</v>
      </c>
      <c r="V1395" t="str">
        <f t="shared" si="486"/>
        <v>-</v>
      </c>
      <c r="W1395" t="str">
        <f t="shared" si="487"/>
        <v>-</v>
      </c>
      <c r="X1395" t="str">
        <f t="shared" si="488"/>
        <v>-</v>
      </c>
    </row>
    <row r="1396" spans="1:27" x14ac:dyDescent="0.25">
      <c r="A1396" t="s">
        <v>1401</v>
      </c>
      <c r="B1396" s="2">
        <v>41441</v>
      </c>
      <c r="C1396" s="3">
        <v>0</v>
      </c>
      <c r="D1396">
        <v>1.3347599999999999</v>
      </c>
      <c r="E1396">
        <v>1.33572</v>
      </c>
      <c r="F1396">
        <v>1.3343100000000001</v>
      </c>
      <c r="G1396">
        <v>1.3354600000000001</v>
      </c>
      <c r="H1396">
        <v>5944</v>
      </c>
      <c r="I1396">
        <f t="shared" si="478"/>
        <v>-7.9784849843119661</v>
      </c>
      <c r="J1396">
        <f t="shared" si="481"/>
        <v>1.3019469230769236</v>
      </c>
      <c r="K1396">
        <f t="shared" si="482"/>
        <v>1.3075126137343749</v>
      </c>
      <c r="L1396">
        <f t="shared" si="491"/>
        <v>1.3047588888888886</v>
      </c>
      <c r="M1396">
        <f t="shared" si="492"/>
        <v>1.3111596745202105</v>
      </c>
      <c r="N1396">
        <f t="shared" si="489"/>
        <v>1.3085820833333333</v>
      </c>
      <c r="O1396">
        <f t="shared" si="490"/>
        <v>1.3153752273576949</v>
      </c>
      <c r="P1396" t="str">
        <f t="shared" si="483"/>
        <v>-</v>
      </c>
      <c r="Q1396" t="str">
        <f t="shared" si="484"/>
        <v>Buy</v>
      </c>
      <c r="R1396" t="str">
        <f t="shared" si="500"/>
        <v>-</v>
      </c>
      <c r="S1396" t="str">
        <f t="shared" si="485"/>
        <v>-</v>
      </c>
      <c r="T1396">
        <f t="shared" si="479"/>
        <v>1.33599</v>
      </c>
      <c r="U1396">
        <f t="shared" si="480"/>
        <v>1.3349299999999999</v>
      </c>
      <c r="V1396" t="str">
        <f t="shared" si="486"/>
        <v>-</v>
      </c>
      <c r="W1396" t="str">
        <f t="shared" si="487"/>
        <v>-</v>
      </c>
      <c r="X1396" t="str">
        <f t="shared" si="488"/>
        <v>-</v>
      </c>
    </row>
    <row r="1397" spans="1:27" x14ac:dyDescent="0.25">
      <c r="A1397" t="s">
        <v>1402</v>
      </c>
      <c r="B1397" s="2">
        <v>41442</v>
      </c>
      <c r="C1397" s="3">
        <v>0</v>
      </c>
      <c r="D1397">
        <v>1.33545</v>
      </c>
      <c r="E1397">
        <v>1.33815</v>
      </c>
      <c r="F1397">
        <v>1.3318399999999999</v>
      </c>
      <c r="G1397">
        <v>1.33619</v>
      </c>
      <c r="H1397">
        <v>173932</v>
      </c>
      <c r="I1397">
        <f t="shared" si="478"/>
        <v>-6.5117349286702879</v>
      </c>
      <c r="J1397">
        <f t="shared" si="481"/>
        <v>1.302483461538462</v>
      </c>
      <c r="K1397">
        <f t="shared" si="482"/>
        <v>1.3082386235132515</v>
      </c>
      <c r="L1397">
        <f t="shared" si="491"/>
        <v>1.3055622222222221</v>
      </c>
      <c r="M1397">
        <f t="shared" si="492"/>
        <v>1.3125126650866856</v>
      </c>
      <c r="N1397">
        <f t="shared" si="489"/>
        <v>1.3105470833333333</v>
      </c>
      <c r="O1397">
        <f t="shared" si="490"/>
        <v>1.3170404091690795</v>
      </c>
      <c r="P1397" t="str">
        <f t="shared" si="483"/>
        <v>-</v>
      </c>
      <c r="Q1397" t="str">
        <f t="shared" si="484"/>
        <v>Buy</v>
      </c>
      <c r="R1397" t="str">
        <f t="shared" si="500"/>
        <v>-</v>
      </c>
      <c r="S1397" t="str">
        <f t="shared" si="485"/>
        <v>-</v>
      </c>
      <c r="T1397">
        <f t="shared" si="479"/>
        <v>1.3366800000000001</v>
      </c>
      <c r="U1397">
        <f t="shared" si="480"/>
        <v>1.3357000000000001</v>
      </c>
      <c r="V1397" t="str">
        <f t="shared" si="486"/>
        <v>-</v>
      </c>
      <c r="W1397" t="str">
        <f t="shared" si="487"/>
        <v>-</v>
      </c>
      <c r="X1397" t="str">
        <f t="shared" si="488"/>
        <v>-</v>
      </c>
    </row>
    <row r="1398" spans="1:27" x14ac:dyDescent="0.25">
      <c r="A1398" t="s">
        <v>1403</v>
      </c>
      <c r="B1398" s="2">
        <v>41443</v>
      </c>
      <c r="C1398" s="3">
        <v>0</v>
      </c>
      <c r="D1398">
        <v>1.3362000000000001</v>
      </c>
      <c r="E1398">
        <v>1.34155</v>
      </c>
      <c r="F1398">
        <v>1.3325499999999999</v>
      </c>
      <c r="G1398">
        <v>1.3392900000000001</v>
      </c>
      <c r="H1398">
        <v>221858</v>
      </c>
      <c r="I1398">
        <f t="shared" si="478"/>
        <v>-4.9141117634266793</v>
      </c>
      <c r="J1398">
        <f t="shared" si="481"/>
        <v>1.3031617948717953</v>
      </c>
      <c r="K1398">
        <f t="shared" si="482"/>
        <v>1.3090247343103842</v>
      </c>
      <c r="L1398">
        <f t="shared" si="491"/>
        <v>1.3064452777777777</v>
      </c>
      <c r="M1398">
        <f t="shared" si="492"/>
        <v>1.3139600885955134</v>
      </c>
      <c r="N1398">
        <f t="shared" si="489"/>
        <v>1.3125183333333335</v>
      </c>
      <c r="O1398">
        <f t="shared" si="490"/>
        <v>1.3188203764355533</v>
      </c>
      <c r="P1398" t="str">
        <f t="shared" si="483"/>
        <v>-</v>
      </c>
      <c r="Q1398" t="str">
        <f t="shared" si="484"/>
        <v>Buy</v>
      </c>
      <c r="R1398" t="str">
        <f t="shared" si="500"/>
        <v>-</v>
      </c>
      <c r="S1398" t="str">
        <f t="shared" si="485"/>
        <v>-</v>
      </c>
      <c r="T1398">
        <f t="shared" si="479"/>
        <v>1.33972</v>
      </c>
      <c r="U1398">
        <f t="shared" si="480"/>
        <v>1.3388599999999999</v>
      </c>
      <c r="V1398" t="str">
        <f t="shared" si="486"/>
        <v>-</v>
      </c>
      <c r="W1398" t="str">
        <f t="shared" si="487"/>
        <v>-</v>
      </c>
      <c r="X1398" t="str">
        <f t="shared" si="488"/>
        <v>-</v>
      </c>
    </row>
    <row r="1399" spans="1:27" x14ac:dyDescent="0.25">
      <c r="A1399" t="s">
        <v>1404</v>
      </c>
      <c r="B1399" s="2">
        <v>41444</v>
      </c>
      <c r="C1399" s="3">
        <v>0</v>
      </c>
      <c r="D1399">
        <v>1.3392900000000001</v>
      </c>
      <c r="E1399">
        <v>1.34155</v>
      </c>
      <c r="F1399">
        <v>1.3262</v>
      </c>
      <c r="G1399">
        <v>1.3281700000000001</v>
      </c>
      <c r="H1399">
        <v>190934</v>
      </c>
      <c r="I1399">
        <f t="shared" si="478"/>
        <v>-35.804120952635543</v>
      </c>
      <c r="J1399">
        <f t="shared" si="481"/>
        <v>1.3036011538461545</v>
      </c>
      <c r="K1399">
        <f t="shared" si="482"/>
        <v>1.3095094245810073</v>
      </c>
      <c r="L1399">
        <f t="shared" si="491"/>
        <v>1.3067827777777776</v>
      </c>
      <c r="M1399">
        <f t="shared" si="492"/>
        <v>1.3147281919146747</v>
      </c>
      <c r="N1399">
        <f t="shared" si="489"/>
        <v>1.3143500000000001</v>
      </c>
      <c r="O1399">
        <f t="shared" si="490"/>
        <v>1.3195683463207091</v>
      </c>
      <c r="P1399" t="str">
        <f t="shared" si="483"/>
        <v>Sell</v>
      </c>
      <c r="Q1399" t="str">
        <f t="shared" si="484"/>
        <v>Buy</v>
      </c>
      <c r="R1399" t="str">
        <f t="shared" si="500"/>
        <v>-</v>
      </c>
      <c r="S1399" t="str">
        <f t="shared" si="485"/>
        <v>-</v>
      </c>
      <c r="T1399">
        <f t="shared" si="479"/>
        <v>1.3284800000000001</v>
      </c>
      <c r="U1399">
        <f t="shared" si="480"/>
        <v>1.32786</v>
      </c>
      <c r="V1399" t="str">
        <f t="shared" si="486"/>
        <v>-</v>
      </c>
      <c r="W1399" t="str">
        <f t="shared" si="487"/>
        <v>-</v>
      </c>
      <c r="X1399" t="str">
        <f t="shared" si="488"/>
        <v>-</v>
      </c>
    </row>
    <row r="1400" spans="1:27" x14ac:dyDescent="0.25">
      <c r="A1400" t="s">
        <v>1405</v>
      </c>
      <c r="B1400" s="2">
        <v>41445</v>
      </c>
      <c r="C1400" s="3">
        <v>0</v>
      </c>
      <c r="D1400">
        <v>1.3281700000000001</v>
      </c>
      <c r="E1400">
        <v>1.33002</v>
      </c>
      <c r="F1400">
        <v>1.31612</v>
      </c>
      <c r="G1400">
        <v>1.3227599999999999</v>
      </c>
      <c r="H1400">
        <v>266258</v>
      </c>
      <c r="I1400">
        <f t="shared" si="478"/>
        <v>-51.82018753447354</v>
      </c>
      <c r="J1400">
        <f t="shared" si="481"/>
        <v>1.3040173076923083</v>
      </c>
      <c r="K1400">
        <f t="shared" si="482"/>
        <v>1.3098448821865514</v>
      </c>
      <c r="L1400">
        <f t="shared" si="491"/>
        <v>1.3073275</v>
      </c>
      <c r="M1400">
        <f t="shared" si="492"/>
        <v>1.3151623437030706</v>
      </c>
      <c r="N1400">
        <f t="shared" si="489"/>
        <v>1.3156199999999998</v>
      </c>
      <c r="O1400">
        <f t="shared" si="490"/>
        <v>1.3198236786150523</v>
      </c>
      <c r="P1400" t="str">
        <f t="shared" si="483"/>
        <v>-</v>
      </c>
      <c r="Q1400" t="str">
        <f t="shared" si="484"/>
        <v>Buy</v>
      </c>
      <c r="R1400" t="str">
        <f t="shared" si="500"/>
        <v>-</v>
      </c>
      <c r="S1400" t="str">
        <f t="shared" si="485"/>
        <v>-</v>
      </c>
      <c r="T1400">
        <f t="shared" si="479"/>
        <v>1.32307</v>
      </c>
      <c r="U1400">
        <f t="shared" si="480"/>
        <v>1.3224499999999999</v>
      </c>
      <c r="V1400" t="str">
        <f t="shared" si="486"/>
        <v>-</v>
      </c>
      <c r="W1400" t="str">
        <f t="shared" si="487"/>
        <v>-</v>
      </c>
      <c r="X1400" t="str">
        <f t="shared" si="488"/>
        <v>-</v>
      </c>
    </row>
    <row r="1401" spans="1:27" x14ac:dyDescent="0.25">
      <c r="A1401" t="s">
        <v>1406</v>
      </c>
      <c r="B1401" s="2">
        <v>41446</v>
      </c>
      <c r="C1401" s="3">
        <v>0</v>
      </c>
      <c r="D1401">
        <v>1.32277</v>
      </c>
      <c r="E1401">
        <v>1.32541</v>
      </c>
      <c r="F1401">
        <v>1.30985</v>
      </c>
      <c r="G1401">
        <v>1.3121499999999999</v>
      </c>
      <c r="H1401">
        <v>194139</v>
      </c>
      <c r="I1401">
        <f t="shared" si="478"/>
        <v>-86.318261890781301</v>
      </c>
      <c r="J1401">
        <f t="shared" si="481"/>
        <v>1.3041883333333339</v>
      </c>
      <c r="K1401">
        <f t="shared" si="482"/>
        <v>1.30990323959955</v>
      </c>
      <c r="L1401">
        <f t="shared" si="491"/>
        <v>1.3076930555555557</v>
      </c>
      <c r="M1401">
        <f t="shared" si="492"/>
        <v>1.3149995143137154</v>
      </c>
      <c r="N1401">
        <f t="shared" si="489"/>
        <v>1.3164083333333332</v>
      </c>
      <c r="O1401">
        <f t="shared" si="490"/>
        <v>1.3192097843258483</v>
      </c>
      <c r="P1401" t="str">
        <f t="shared" si="483"/>
        <v>-</v>
      </c>
      <c r="Q1401" t="str">
        <f t="shared" si="484"/>
        <v>Buy</v>
      </c>
      <c r="R1401" t="str">
        <f t="shared" si="500"/>
        <v>-</v>
      </c>
      <c r="S1401" t="str">
        <f t="shared" si="485"/>
        <v>-</v>
      </c>
      <c r="T1401">
        <f t="shared" si="479"/>
        <v>1.31254</v>
      </c>
      <c r="U1401">
        <f t="shared" si="480"/>
        <v>1.31176</v>
      </c>
      <c r="V1401" t="str">
        <f t="shared" si="486"/>
        <v>-</v>
      </c>
      <c r="W1401" t="str">
        <f t="shared" si="487"/>
        <v>-</v>
      </c>
      <c r="X1401" t="str">
        <f t="shared" si="488"/>
        <v>-</v>
      </c>
    </row>
    <row r="1402" spans="1:27" x14ac:dyDescent="0.25">
      <c r="A1402" t="s">
        <v>1407</v>
      </c>
      <c r="B1402" s="2">
        <v>41448</v>
      </c>
      <c r="C1402" s="3">
        <v>0</v>
      </c>
      <c r="D1402">
        <v>1.3091200000000001</v>
      </c>
      <c r="E1402">
        <v>1.31141</v>
      </c>
      <c r="F1402">
        <v>1.30888</v>
      </c>
      <c r="G1402">
        <v>1.3106599999999999</v>
      </c>
      <c r="H1402">
        <v>7182</v>
      </c>
      <c r="I1402">
        <f t="shared" si="478"/>
        <v>-94.551576369758521</v>
      </c>
      <c r="J1402">
        <f t="shared" si="481"/>
        <v>1.3043012820512827</v>
      </c>
      <c r="K1402">
        <f t="shared" si="482"/>
        <v>1.3099223980907007</v>
      </c>
      <c r="L1402">
        <f t="shared" si="491"/>
        <v>1.3080808333333334</v>
      </c>
      <c r="M1402">
        <f t="shared" si="492"/>
        <v>1.3147649459724333</v>
      </c>
      <c r="N1402">
        <f t="shared" si="489"/>
        <v>1.3171204166666666</v>
      </c>
      <c r="O1402">
        <f t="shared" si="490"/>
        <v>1.3185258015797805</v>
      </c>
      <c r="P1402" t="str">
        <f t="shared" si="483"/>
        <v>-</v>
      </c>
      <c r="Q1402" t="str">
        <f t="shared" si="484"/>
        <v>Buy</v>
      </c>
      <c r="R1402" t="str">
        <f t="shared" si="500"/>
        <v>-</v>
      </c>
      <c r="S1402" t="str">
        <f t="shared" si="485"/>
        <v>-</v>
      </c>
      <c r="T1402">
        <f t="shared" si="479"/>
        <v>1.31111</v>
      </c>
      <c r="U1402">
        <f t="shared" si="480"/>
        <v>1.3102100000000001</v>
      </c>
      <c r="V1402" t="str">
        <f t="shared" si="486"/>
        <v>-</v>
      </c>
      <c r="W1402" t="str">
        <f t="shared" si="487"/>
        <v>-</v>
      </c>
      <c r="X1402" t="str">
        <f t="shared" si="488"/>
        <v>-</v>
      </c>
    </row>
    <row r="1403" spans="1:27" x14ac:dyDescent="0.25">
      <c r="A1403" t="s">
        <v>1408</v>
      </c>
      <c r="B1403" s="2">
        <v>41449</v>
      </c>
      <c r="C1403" s="3">
        <v>0</v>
      </c>
      <c r="D1403">
        <v>1.3106599999999999</v>
      </c>
      <c r="E1403">
        <v>1.3143800000000001</v>
      </c>
      <c r="F1403">
        <v>1.3059000000000001</v>
      </c>
      <c r="G1403">
        <v>1.3134999999999999</v>
      </c>
      <c r="H1403">
        <v>203167</v>
      </c>
      <c r="I1403">
        <f t="shared" si="478"/>
        <v>-78.681626928471701</v>
      </c>
      <c r="J1403">
        <f t="shared" si="481"/>
        <v>1.3046576923076927</v>
      </c>
      <c r="K1403">
        <f t="shared" si="482"/>
        <v>1.310012970290936</v>
      </c>
      <c r="L1403">
        <f t="shared" si="491"/>
        <v>1.3084919444444445</v>
      </c>
      <c r="M1403">
        <f t="shared" si="492"/>
        <v>1.314696570514464</v>
      </c>
      <c r="N1403">
        <f t="shared" si="489"/>
        <v>1.3179583333333331</v>
      </c>
      <c r="O1403">
        <f t="shared" si="490"/>
        <v>1.3181237374533983</v>
      </c>
      <c r="P1403" t="str">
        <f t="shared" si="483"/>
        <v>Buy</v>
      </c>
      <c r="Q1403" t="str">
        <f t="shared" si="484"/>
        <v>Buy</v>
      </c>
      <c r="R1403" t="str">
        <f t="shared" si="500"/>
        <v>Buy</v>
      </c>
      <c r="S1403" t="str">
        <f t="shared" si="485"/>
        <v>-</v>
      </c>
      <c r="T1403">
        <f t="shared" si="479"/>
        <v>1.3140000000000001</v>
      </c>
      <c r="U1403">
        <f t="shared" si="480"/>
        <v>1.3129999999999999</v>
      </c>
      <c r="V1403" t="str">
        <f t="shared" si="486"/>
        <v>-</v>
      </c>
      <c r="W1403" t="str">
        <f t="shared" si="487"/>
        <v>-</v>
      </c>
      <c r="X1403">
        <f>IF(R1403="Buy",$AG$54,IF(R1403="Sell",$AG$54/T1403,"-"))</f>
        <v>5000</v>
      </c>
      <c r="Y1403">
        <f>X1403/T1403</f>
        <v>3805.1750380517501</v>
      </c>
      <c r="Z1403">
        <f>Y1403*U1403</f>
        <v>4996.1948249619472</v>
      </c>
      <c r="AA1403">
        <f>Z1403-$AG$54</f>
        <v>-3.8051750380527665</v>
      </c>
    </row>
    <row r="1404" spans="1:27" x14ac:dyDescent="0.25">
      <c r="A1404" t="s">
        <v>1409</v>
      </c>
      <c r="B1404" s="2">
        <v>41450</v>
      </c>
      <c r="C1404" s="3">
        <v>0</v>
      </c>
      <c r="D1404">
        <v>1.3134999999999999</v>
      </c>
      <c r="E1404">
        <v>1.3150599999999999</v>
      </c>
      <c r="F1404">
        <v>1.3065</v>
      </c>
      <c r="G1404">
        <v>1.3075300000000001</v>
      </c>
      <c r="H1404">
        <v>196775</v>
      </c>
      <c r="I1404">
        <f t="shared" si="478"/>
        <v>-95.427769985974692</v>
      </c>
      <c r="J1404">
        <f t="shared" si="481"/>
        <v>1.3049330769230774</v>
      </c>
      <c r="K1404">
        <f t="shared" si="482"/>
        <v>1.3099501102835707</v>
      </c>
      <c r="L1404">
        <f t="shared" si="491"/>
        <v>1.3088780555555557</v>
      </c>
      <c r="M1404">
        <f t="shared" si="492"/>
        <v>1.3143091883244931</v>
      </c>
      <c r="N1404">
        <f t="shared" si="489"/>
        <v>1.3189199999999999</v>
      </c>
      <c r="O1404">
        <f t="shared" si="490"/>
        <v>1.3172762384571266</v>
      </c>
      <c r="P1404" t="str">
        <f t="shared" si="483"/>
        <v>-</v>
      </c>
      <c r="Q1404" t="str">
        <f t="shared" si="484"/>
        <v>Sell</v>
      </c>
      <c r="R1404" t="str">
        <f t="shared" si="500"/>
        <v>-</v>
      </c>
      <c r="S1404" t="str">
        <f t="shared" si="485"/>
        <v>-</v>
      </c>
      <c r="T1404">
        <f t="shared" si="479"/>
        <v>1.3081</v>
      </c>
      <c r="U1404">
        <f t="shared" si="480"/>
        <v>1.3069599999999999</v>
      </c>
      <c r="V1404" t="str">
        <f t="shared" si="486"/>
        <v>-</v>
      </c>
      <c r="W1404" t="str">
        <f t="shared" si="487"/>
        <v>-</v>
      </c>
      <c r="X1404" t="str">
        <f>IF(R1404="Buy",$AG$54,IF(R1404="Sell",$AG$54/T1404,"-"))</f>
        <v>-</v>
      </c>
      <c r="Y1404">
        <f t="shared" ref="Y1404" si="501">Y1403</f>
        <v>3805.1750380517501</v>
      </c>
      <c r="Z1404">
        <f>Y1404*U1404</f>
        <v>4973.2115677321153</v>
      </c>
      <c r="AA1404">
        <f>Z1404-$AG$54</f>
        <v>-26.788432267884673</v>
      </c>
    </row>
    <row r="1405" spans="1:27" x14ac:dyDescent="0.25">
      <c r="A1405" t="s">
        <v>1410</v>
      </c>
      <c r="B1405" s="2">
        <v>41451</v>
      </c>
      <c r="C1405" s="3">
        <v>0</v>
      </c>
      <c r="D1405">
        <v>1.30755</v>
      </c>
      <c r="E1405">
        <v>1.3087</v>
      </c>
      <c r="F1405">
        <v>1.2984899999999999</v>
      </c>
      <c r="G1405">
        <v>1.30162</v>
      </c>
      <c r="H1405">
        <v>192830</v>
      </c>
      <c r="I1405">
        <f t="shared" si="478"/>
        <v>-92.731072921504705</v>
      </c>
      <c r="J1405">
        <f t="shared" si="481"/>
        <v>1.3052433333333338</v>
      </c>
      <c r="K1405">
        <f t="shared" si="482"/>
        <v>1.3097392214156323</v>
      </c>
      <c r="L1405">
        <f t="shared" si="491"/>
        <v>1.3092497222222224</v>
      </c>
      <c r="M1405">
        <f t="shared" si="492"/>
        <v>1.3136232862528987</v>
      </c>
      <c r="N1405">
        <f t="shared" si="489"/>
        <v>1.3192104166666667</v>
      </c>
      <c r="O1405">
        <f t="shared" si="490"/>
        <v>1.3160237393805565</v>
      </c>
      <c r="P1405" t="str">
        <f t="shared" si="483"/>
        <v>-</v>
      </c>
      <c r="Q1405" t="str">
        <f t="shared" si="484"/>
        <v>Sell</v>
      </c>
      <c r="R1405" t="str">
        <f t="shared" si="500"/>
        <v>-</v>
      </c>
      <c r="S1405" t="str">
        <f t="shared" si="485"/>
        <v>-</v>
      </c>
      <c r="T1405">
        <f t="shared" si="479"/>
        <v>1.30226</v>
      </c>
      <c r="U1405">
        <f t="shared" si="480"/>
        <v>1.30098</v>
      </c>
      <c r="V1405" t="str">
        <f t="shared" si="486"/>
        <v>-</v>
      </c>
      <c r="W1405" t="str">
        <f t="shared" si="487"/>
        <v>-</v>
      </c>
      <c r="X1405" t="str">
        <f t="shared" ref="X1405:X1413" si="502">IF(R1405="Buy",$AG$54,IF(R1405="Sell",$AG$54/T1405,"-"))</f>
        <v>-</v>
      </c>
      <c r="Y1405">
        <f t="shared" ref="Y1405:Y1413" si="503">Y1404</f>
        <v>3805.1750380517501</v>
      </c>
      <c r="Z1405">
        <f t="shared" ref="Z1405:Z1413" si="504">Y1405*U1405</f>
        <v>4950.4566210045659</v>
      </c>
      <c r="AA1405">
        <f t="shared" ref="AA1405:AA1413" si="505">Z1405-$AG$54</f>
        <v>-49.543378995434068</v>
      </c>
    </row>
    <row r="1406" spans="1:27" x14ac:dyDescent="0.25">
      <c r="A1406" t="s">
        <v>1411</v>
      </c>
      <c r="B1406" s="2">
        <v>41452</v>
      </c>
      <c r="C1406" s="3">
        <v>0</v>
      </c>
      <c r="D1406">
        <v>1.30162</v>
      </c>
      <c r="E1406">
        <v>1.3054600000000001</v>
      </c>
      <c r="F1406">
        <v>1.3</v>
      </c>
      <c r="G1406">
        <v>1.3036099999999999</v>
      </c>
      <c r="H1406">
        <v>190918</v>
      </c>
      <c r="I1406">
        <f t="shared" si="478"/>
        <v>-88.109614491407342</v>
      </c>
      <c r="J1406">
        <f t="shared" si="481"/>
        <v>1.3055278205128211</v>
      </c>
      <c r="K1406">
        <f t="shared" si="482"/>
        <v>1.3095840512532113</v>
      </c>
      <c r="L1406">
        <f t="shared" si="491"/>
        <v>1.3096755555555557</v>
      </c>
      <c r="M1406">
        <f t="shared" si="492"/>
        <v>1.3130820275365258</v>
      </c>
      <c r="N1406">
        <f t="shared" si="489"/>
        <v>1.3191862499999998</v>
      </c>
      <c r="O1406">
        <f t="shared" si="490"/>
        <v>1.315030640230112</v>
      </c>
      <c r="P1406" t="str">
        <f t="shared" si="483"/>
        <v>-</v>
      </c>
      <c r="Q1406" t="str">
        <f t="shared" si="484"/>
        <v>Sell</v>
      </c>
      <c r="R1406" t="str">
        <f t="shared" si="500"/>
        <v>-</v>
      </c>
      <c r="S1406" t="str">
        <f t="shared" si="485"/>
        <v>-</v>
      </c>
      <c r="T1406">
        <f t="shared" si="479"/>
        <v>1.30427</v>
      </c>
      <c r="U1406">
        <f t="shared" si="480"/>
        <v>1.3029500000000001</v>
      </c>
      <c r="V1406" t="str">
        <f t="shared" si="486"/>
        <v>-</v>
      </c>
      <c r="W1406" t="str">
        <f t="shared" si="487"/>
        <v>-</v>
      </c>
      <c r="X1406" t="str">
        <f t="shared" si="502"/>
        <v>-</v>
      </c>
      <c r="Y1406">
        <f t="shared" si="503"/>
        <v>3805.1750380517501</v>
      </c>
      <c r="Z1406">
        <f t="shared" si="504"/>
        <v>4957.9528158295279</v>
      </c>
      <c r="AA1406">
        <f t="shared" si="505"/>
        <v>-42.047184170472065</v>
      </c>
    </row>
    <row r="1407" spans="1:27" x14ac:dyDescent="0.25">
      <c r="A1407" t="s">
        <v>1412</v>
      </c>
      <c r="B1407" s="2">
        <v>41453</v>
      </c>
      <c r="C1407" s="3">
        <v>0</v>
      </c>
      <c r="D1407">
        <v>1.3036300000000001</v>
      </c>
      <c r="E1407">
        <v>1.31029</v>
      </c>
      <c r="F1407">
        <v>1.2991299999999999</v>
      </c>
      <c r="G1407">
        <v>1.3009599999999999</v>
      </c>
      <c r="H1407">
        <v>187863</v>
      </c>
      <c r="I1407">
        <f t="shared" si="478"/>
        <v>-94.26381792847198</v>
      </c>
      <c r="J1407">
        <f t="shared" si="481"/>
        <v>1.3057729487179495</v>
      </c>
      <c r="K1407">
        <f t="shared" si="482"/>
        <v>1.3093657208417375</v>
      </c>
      <c r="L1407">
        <f t="shared" si="491"/>
        <v>1.3101519444444445</v>
      </c>
      <c r="M1407">
        <f t="shared" si="492"/>
        <v>1.3124267828048217</v>
      </c>
      <c r="N1407">
        <f t="shared" si="489"/>
        <v>1.3192458333333332</v>
      </c>
      <c r="O1407">
        <f t="shared" si="490"/>
        <v>1.3139049890117032</v>
      </c>
      <c r="P1407" t="str">
        <f t="shared" si="483"/>
        <v>-</v>
      </c>
      <c r="Q1407" t="str">
        <f t="shared" si="484"/>
        <v>Sell</v>
      </c>
      <c r="R1407" t="str">
        <f t="shared" si="500"/>
        <v>-</v>
      </c>
      <c r="S1407" t="str">
        <f t="shared" si="485"/>
        <v>-</v>
      </c>
      <c r="T1407">
        <f t="shared" si="479"/>
        <v>1.3016399999999999</v>
      </c>
      <c r="U1407">
        <f t="shared" si="480"/>
        <v>1.3002800000000001</v>
      </c>
      <c r="V1407" t="str">
        <f t="shared" si="486"/>
        <v>-</v>
      </c>
      <c r="W1407" t="str">
        <f t="shared" si="487"/>
        <v>-</v>
      </c>
      <c r="X1407" t="str">
        <f t="shared" si="502"/>
        <v>-</v>
      </c>
      <c r="Y1407">
        <f t="shared" si="503"/>
        <v>3805.1750380517501</v>
      </c>
      <c r="Z1407">
        <f t="shared" si="504"/>
        <v>4947.7929984779303</v>
      </c>
      <c r="AA1407">
        <f t="shared" si="505"/>
        <v>-52.207001522069731</v>
      </c>
    </row>
    <row r="1408" spans="1:27" x14ac:dyDescent="0.25">
      <c r="A1408" t="s">
        <v>1413</v>
      </c>
      <c r="B1408" s="2">
        <v>41455</v>
      </c>
      <c r="C1408" s="3">
        <v>0</v>
      </c>
      <c r="D1408">
        <v>1.3014600000000001</v>
      </c>
      <c r="E1408">
        <v>1.3016000000000001</v>
      </c>
      <c r="F1408">
        <v>1.3005500000000001</v>
      </c>
      <c r="G1408">
        <v>1.3008</v>
      </c>
      <c r="H1408">
        <v>3935</v>
      </c>
      <c r="I1408">
        <f t="shared" si="478"/>
        <v>-94.635392475615348</v>
      </c>
      <c r="J1408">
        <f t="shared" si="481"/>
        <v>1.3060329487179494</v>
      </c>
      <c r="K1408">
        <f t="shared" si="482"/>
        <v>1.3091488671495417</v>
      </c>
      <c r="L1408">
        <f t="shared" si="491"/>
        <v>1.3106447222222222</v>
      </c>
      <c r="M1408">
        <f t="shared" si="492"/>
        <v>1.3117983080586151</v>
      </c>
      <c r="N1408">
        <f t="shared" si="489"/>
        <v>1.3193033333333333</v>
      </c>
      <c r="O1408">
        <f t="shared" si="490"/>
        <v>1.3128565898907669</v>
      </c>
      <c r="P1408" t="str">
        <f t="shared" si="483"/>
        <v>-</v>
      </c>
      <c r="Q1408" t="str">
        <f t="shared" si="484"/>
        <v>Sell</v>
      </c>
      <c r="R1408" t="str">
        <f t="shared" si="500"/>
        <v>-</v>
      </c>
      <c r="S1408" t="str">
        <f t="shared" si="485"/>
        <v>-</v>
      </c>
      <c r="T1408">
        <f t="shared" si="479"/>
        <v>1.3014600000000001</v>
      </c>
      <c r="U1408">
        <f t="shared" si="480"/>
        <v>1.3001400000000001</v>
      </c>
      <c r="V1408" t="str">
        <f t="shared" si="486"/>
        <v>-</v>
      </c>
      <c r="W1408" t="str">
        <f t="shared" si="487"/>
        <v>-</v>
      </c>
      <c r="X1408" t="str">
        <f t="shared" si="502"/>
        <v>-</v>
      </c>
      <c r="Y1408">
        <f t="shared" si="503"/>
        <v>3805.1750380517501</v>
      </c>
      <c r="Z1408">
        <f t="shared" si="504"/>
        <v>4947.2602739726026</v>
      </c>
      <c r="AA1408">
        <f t="shared" si="505"/>
        <v>-52.73972602739741</v>
      </c>
    </row>
    <row r="1409" spans="1:28" x14ac:dyDescent="0.25">
      <c r="A1409" t="s">
        <v>1414</v>
      </c>
      <c r="B1409" s="2">
        <v>41456</v>
      </c>
      <c r="C1409" s="3">
        <v>0</v>
      </c>
      <c r="D1409">
        <v>1.30077</v>
      </c>
      <c r="E1409">
        <v>1.30708</v>
      </c>
      <c r="F1409">
        <v>1.30074</v>
      </c>
      <c r="G1409">
        <v>1.3067899999999999</v>
      </c>
      <c r="H1409">
        <v>142189</v>
      </c>
      <c r="I1409">
        <f t="shared" si="478"/>
        <v>-80.724570366929967</v>
      </c>
      <c r="J1409">
        <f t="shared" si="481"/>
        <v>1.3063142307692315</v>
      </c>
      <c r="K1409">
        <f t="shared" si="482"/>
        <v>1.309089148993857</v>
      </c>
      <c r="L1409">
        <f t="shared" si="491"/>
        <v>1.3111380555555554</v>
      </c>
      <c r="M1409">
        <f t="shared" si="492"/>
        <v>1.3115275887040954</v>
      </c>
      <c r="N1409">
        <f t="shared" si="489"/>
        <v>1.3192929166666665</v>
      </c>
      <c r="O1409">
        <f t="shared" si="490"/>
        <v>1.3123712626995057</v>
      </c>
      <c r="P1409" t="str">
        <f t="shared" si="483"/>
        <v>-</v>
      </c>
      <c r="Q1409" t="str">
        <f t="shared" si="484"/>
        <v>Sell</v>
      </c>
      <c r="R1409" t="str">
        <f t="shared" si="500"/>
        <v>-</v>
      </c>
      <c r="S1409" t="str">
        <f t="shared" si="485"/>
        <v>-</v>
      </c>
      <c r="T1409">
        <f t="shared" si="479"/>
        <v>1.3073699999999999</v>
      </c>
      <c r="U1409">
        <f t="shared" si="480"/>
        <v>1.3062100000000001</v>
      </c>
      <c r="V1409" t="str">
        <f t="shared" si="486"/>
        <v>-</v>
      </c>
      <c r="W1409" t="str">
        <f t="shared" si="487"/>
        <v>-</v>
      </c>
      <c r="X1409" t="str">
        <f t="shared" si="502"/>
        <v>-</v>
      </c>
      <c r="Y1409">
        <f t="shared" si="503"/>
        <v>3805.1750380517501</v>
      </c>
      <c r="Z1409">
        <f t="shared" si="504"/>
        <v>4970.3576864535771</v>
      </c>
      <c r="AA1409">
        <f t="shared" si="505"/>
        <v>-29.642313546422884</v>
      </c>
    </row>
    <row r="1410" spans="1:28" x14ac:dyDescent="0.25">
      <c r="A1410" t="s">
        <v>1415</v>
      </c>
      <c r="B1410" s="2">
        <v>41457</v>
      </c>
      <c r="C1410" s="3">
        <v>0</v>
      </c>
      <c r="D1410">
        <v>1.3067800000000001</v>
      </c>
      <c r="E1410">
        <v>1.30779</v>
      </c>
      <c r="F1410">
        <v>1.29634</v>
      </c>
      <c r="G1410">
        <v>1.29748</v>
      </c>
      <c r="H1410">
        <v>170691</v>
      </c>
      <c r="I1410">
        <f t="shared" si="478"/>
        <v>-97.478433974784522</v>
      </c>
      <c r="J1410">
        <f t="shared" si="481"/>
        <v>1.3065139743589749</v>
      </c>
      <c r="K1410">
        <f t="shared" si="482"/>
        <v>1.3087952464876833</v>
      </c>
      <c r="L1410">
        <f t="shared" si="491"/>
        <v>1.3112908333333335</v>
      </c>
      <c r="M1410">
        <f t="shared" si="492"/>
        <v>1.310768259584955</v>
      </c>
      <c r="N1410">
        <f t="shared" si="489"/>
        <v>1.3188899999999999</v>
      </c>
      <c r="O1410">
        <f t="shared" si="490"/>
        <v>1.3111799616835453</v>
      </c>
      <c r="P1410" t="str">
        <f t="shared" si="483"/>
        <v>-</v>
      </c>
      <c r="Q1410" t="str">
        <f t="shared" si="484"/>
        <v>Sell</v>
      </c>
      <c r="R1410" t="str">
        <f t="shared" si="500"/>
        <v>-</v>
      </c>
      <c r="S1410" t="str">
        <f t="shared" si="485"/>
        <v>-</v>
      </c>
      <c r="T1410">
        <f t="shared" si="479"/>
        <v>1.29792</v>
      </c>
      <c r="U1410">
        <f t="shared" si="480"/>
        <v>1.29704</v>
      </c>
      <c r="V1410" t="str">
        <f t="shared" si="486"/>
        <v>-</v>
      </c>
      <c r="W1410" t="str">
        <f t="shared" si="487"/>
        <v>-</v>
      </c>
      <c r="X1410" t="str">
        <f t="shared" si="502"/>
        <v>-</v>
      </c>
      <c r="Y1410">
        <f t="shared" si="503"/>
        <v>3805.1750380517501</v>
      </c>
      <c r="Z1410">
        <f t="shared" si="504"/>
        <v>4935.4642313546419</v>
      </c>
      <c r="AA1410">
        <f t="shared" si="505"/>
        <v>-64.535768645358075</v>
      </c>
    </row>
    <row r="1411" spans="1:28" x14ac:dyDescent="0.25">
      <c r="A1411" t="s">
        <v>1416</v>
      </c>
      <c r="B1411" s="2">
        <v>41458</v>
      </c>
      <c r="C1411" s="3">
        <v>0</v>
      </c>
      <c r="D1411">
        <v>1.29745</v>
      </c>
      <c r="E1411">
        <v>1.30288</v>
      </c>
      <c r="F1411">
        <v>1.2922899999999999</v>
      </c>
      <c r="G1411">
        <v>1.3020799999999999</v>
      </c>
      <c r="H1411">
        <v>194430</v>
      </c>
      <c r="I1411">
        <f t="shared" si="478"/>
        <v>-80.125862768981023</v>
      </c>
      <c r="J1411">
        <f t="shared" si="481"/>
        <v>1.3067343589743594</v>
      </c>
      <c r="K1411">
        <f t="shared" si="482"/>
        <v>1.3086252402474887</v>
      </c>
      <c r="L1411">
        <f t="shared" si="491"/>
        <v>1.3117872222222222</v>
      </c>
      <c r="M1411">
        <f t="shared" si="492"/>
        <v>1.310298623931714</v>
      </c>
      <c r="N1411">
        <f t="shared" si="489"/>
        <v>1.3186162499999998</v>
      </c>
      <c r="O1411">
        <f t="shared" si="490"/>
        <v>1.3104519647488617</v>
      </c>
      <c r="P1411" t="str">
        <f t="shared" si="483"/>
        <v>-</v>
      </c>
      <c r="Q1411" t="str">
        <f t="shared" si="484"/>
        <v>Sell</v>
      </c>
      <c r="R1411" t="str">
        <f t="shared" si="500"/>
        <v>-</v>
      </c>
      <c r="S1411" t="str">
        <f t="shared" si="485"/>
        <v>-</v>
      </c>
      <c r="T1411">
        <f t="shared" si="479"/>
        <v>1.3024199999999999</v>
      </c>
      <c r="U1411">
        <f t="shared" si="480"/>
        <v>1.3017399999999999</v>
      </c>
      <c r="V1411" t="str">
        <f t="shared" si="486"/>
        <v>-</v>
      </c>
      <c r="W1411" t="str">
        <f t="shared" si="487"/>
        <v>-</v>
      </c>
      <c r="X1411" t="str">
        <f t="shared" si="502"/>
        <v>-</v>
      </c>
      <c r="Y1411">
        <f t="shared" si="503"/>
        <v>3805.1750380517501</v>
      </c>
      <c r="Z1411">
        <f t="shared" si="504"/>
        <v>4953.348554033485</v>
      </c>
      <c r="AA1411">
        <f t="shared" si="505"/>
        <v>-46.651445966514984</v>
      </c>
    </row>
    <row r="1412" spans="1:28" x14ac:dyDescent="0.25">
      <c r="A1412" t="s">
        <v>1417</v>
      </c>
      <c r="B1412" s="2">
        <v>41459</v>
      </c>
      <c r="C1412" s="3">
        <v>0</v>
      </c>
      <c r="D1412">
        <v>1.3020799999999999</v>
      </c>
      <c r="E1412">
        <v>1.3020799999999999</v>
      </c>
      <c r="F1412">
        <v>1.2883</v>
      </c>
      <c r="G1412">
        <v>1.2892399999999999</v>
      </c>
      <c r="H1412">
        <v>149293</v>
      </c>
      <c r="I1412">
        <f t="shared" si="478"/>
        <v>-98.234741784037666</v>
      </c>
      <c r="J1412">
        <f t="shared" si="481"/>
        <v>1.3066915384615392</v>
      </c>
      <c r="K1412">
        <f t="shared" si="482"/>
        <v>1.3081344746716028</v>
      </c>
      <c r="L1412">
        <f t="shared" si="491"/>
        <v>1.3117027777777777</v>
      </c>
      <c r="M1412">
        <f t="shared" si="492"/>
        <v>1.3091603199354052</v>
      </c>
      <c r="N1412">
        <f t="shared" si="489"/>
        <v>1.3171583333333332</v>
      </c>
      <c r="O1412">
        <f t="shared" si="490"/>
        <v>1.3087550075689529</v>
      </c>
      <c r="P1412" t="str">
        <f t="shared" si="483"/>
        <v>-</v>
      </c>
      <c r="Q1412" t="str">
        <f t="shared" si="484"/>
        <v>Sell</v>
      </c>
      <c r="R1412" t="str">
        <f t="shared" si="500"/>
        <v>-</v>
      </c>
      <c r="S1412" t="str">
        <f t="shared" si="485"/>
        <v>-</v>
      </c>
      <c r="T1412">
        <f t="shared" si="479"/>
        <v>1.2895700000000001</v>
      </c>
      <c r="U1412">
        <f t="shared" si="480"/>
        <v>1.28891</v>
      </c>
      <c r="V1412" t="str">
        <f t="shared" si="486"/>
        <v>-</v>
      </c>
      <c r="W1412" t="str">
        <f t="shared" si="487"/>
        <v>-</v>
      </c>
      <c r="X1412" t="str">
        <f t="shared" si="502"/>
        <v>-</v>
      </c>
      <c r="Y1412">
        <f t="shared" si="503"/>
        <v>3805.1750380517501</v>
      </c>
      <c r="Z1412">
        <f t="shared" si="504"/>
        <v>4904.5281582952812</v>
      </c>
      <c r="AA1412">
        <f t="shared" si="505"/>
        <v>-95.471841704718827</v>
      </c>
    </row>
    <row r="1413" spans="1:28" x14ac:dyDescent="0.25">
      <c r="A1413" t="s">
        <v>1418</v>
      </c>
      <c r="B1413" s="2">
        <v>41460</v>
      </c>
      <c r="C1413" s="3">
        <v>0</v>
      </c>
      <c r="D1413">
        <v>1.2892399999999999</v>
      </c>
      <c r="E1413">
        <v>1.29053</v>
      </c>
      <c r="F1413">
        <v>1.2806299999999999</v>
      </c>
      <c r="G1413">
        <v>1.2830299999999999</v>
      </c>
      <c r="H1413">
        <v>172995</v>
      </c>
      <c r="I1413">
        <f t="shared" si="478"/>
        <v>-95.140716744280311</v>
      </c>
      <c r="J1413">
        <f t="shared" si="481"/>
        <v>1.3064812820512823</v>
      </c>
      <c r="K1413">
        <f t="shared" si="482"/>
        <v>1.3074989183508026</v>
      </c>
      <c r="L1413">
        <f t="shared" si="491"/>
        <v>1.3114194444444438</v>
      </c>
      <c r="M1413">
        <f t="shared" si="492"/>
        <v>1.3077478702091669</v>
      </c>
      <c r="N1413">
        <f t="shared" si="489"/>
        <v>1.3155399999999999</v>
      </c>
      <c r="O1413">
        <f t="shared" si="490"/>
        <v>1.3066970069634367</v>
      </c>
      <c r="P1413" t="str">
        <f t="shared" si="483"/>
        <v>-</v>
      </c>
      <c r="Q1413" t="str">
        <f t="shared" si="484"/>
        <v>Sell</v>
      </c>
      <c r="R1413" t="str">
        <f t="shared" si="500"/>
        <v>-</v>
      </c>
      <c r="S1413" t="str">
        <f t="shared" si="485"/>
        <v>Sell</v>
      </c>
      <c r="T1413">
        <f t="shared" si="479"/>
        <v>1.2834399999999999</v>
      </c>
      <c r="U1413">
        <f t="shared" si="480"/>
        <v>1.2826200000000001</v>
      </c>
      <c r="V1413" t="str">
        <f t="shared" si="486"/>
        <v>-</v>
      </c>
      <c r="W1413" t="str">
        <f t="shared" si="487"/>
        <v>-</v>
      </c>
      <c r="X1413" t="str">
        <f t="shared" si="502"/>
        <v>-</v>
      </c>
      <c r="Y1413">
        <f t="shared" si="503"/>
        <v>3805.1750380517501</v>
      </c>
      <c r="Z1413">
        <f t="shared" si="504"/>
        <v>4880.5936073059365</v>
      </c>
      <c r="AA1413">
        <f t="shared" si="505"/>
        <v>-119.40639269406347</v>
      </c>
      <c r="AB1413">
        <v>-119.40639269406347</v>
      </c>
    </row>
    <row r="1414" spans="1:28" x14ac:dyDescent="0.25">
      <c r="A1414" t="s">
        <v>1419</v>
      </c>
      <c r="B1414" s="2">
        <v>41462</v>
      </c>
      <c r="C1414" s="3">
        <v>0</v>
      </c>
      <c r="D1414">
        <v>1.2810600000000001</v>
      </c>
      <c r="E1414">
        <v>1.2832699999999999</v>
      </c>
      <c r="F1414">
        <v>1.2810600000000001</v>
      </c>
      <c r="G1414">
        <v>1.28128</v>
      </c>
      <c r="H1414">
        <v>6708</v>
      </c>
      <c r="I1414">
        <f t="shared" si="478"/>
        <v>-98.548459133541684</v>
      </c>
      <c r="J1414">
        <f t="shared" si="481"/>
        <v>1.3062529487179491</v>
      </c>
      <c r="K1414">
        <f t="shared" si="482"/>
        <v>1.3068351482659721</v>
      </c>
      <c r="L1414">
        <f t="shared" si="491"/>
        <v>1.3110780555555555</v>
      </c>
      <c r="M1414">
        <f t="shared" si="492"/>
        <v>1.3063171745221851</v>
      </c>
      <c r="N1414">
        <f t="shared" si="489"/>
        <v>1.3139166666666664</v>
      </c>
      <c r="O1414">
        <f t="shared" si="490"/>
        <v>1.3046636464063619</v>
      </c>
      <c r="P1414" t="str">
        <f t="shared" si="483"/>
        <v>-</v>
      </c>
      <c r="Q1414" t="str">
        <f t="shared" si="484"/>
        <v>Sell</v>
      </c>
      <c r="R1414" t="str">
        <f t="shared" si="500"/>
        <v>-</v>
      </c>
      <c r="S1414" t="str">
        <f t="shared" si="485"/>
        <v>-</v>
      </c>
      <c r="T1414">
        <f t="shared" si="479"/>
        <v>1.2817499999999999</v>
      </c>
      <c r="U1414">
        <f t="shared" si="480"/>
        <v>1.28081</v>
      </c>
      <c r="V1414" t="str">
        <f t="shared" si="486"/>
        <v>-</v>
      </c>
      <c r="W1414" t="str">
        <f t="shared" si="487"/>
        <v>-</v>
      </c>
      <c r="X1414" t="str">
        <f t="shared" si="488"/>
        <v>-</v>
      </c>
    </row>
    <row r="1415" spans="1:28" x14ac:dyDescent="0.25">
      <c r="A1415" t="s">
        <v>1420</v>
      </c>
      <c r="B1415" s="2">
        <v>41463</v>
      </c>
      <c r="C1415" s="3">
        <v>0</v>
      </c>
      <c r="D1415">
        <v>1.28128</v>
      </c>
      <c r="E1415">
        <v>1.2881899999999999</v>
      </c>
      <c r="F1415">
        <v>1.2811699999999999</v>
      </c>
      <c r="G1415">
        <v>1.28606</v>
      </c>
      <c r="H1415">
        <v>147308</v>
      </c>
      <c r="I1415">
        <f t="shared" si="478"/>
        <v>-84.228870171362033</v>
      </c>
      <c r="J1415">
        <f t="shared" si="481"/>
        <v>1.3060366666666672</v>
      </c>
      <c r="K1415">
        <f t="shared" si="482"/>
        <v>1.3063091951453145</v>
      </c>
      <c r="L1415">
        <f t="shared" si="491"/>
        <v>1.3108744444444442</v>
      </c>
      <c r="M1415">
        <f t="shared" si="492"/>
        <v>1.3052221921155804</v>
      </c>
      <c r="N1415">
        <f t="shared" si="489"/>
        <v>1.3122824999999998</v>
      </c>
      <c r="O1415">
        <f t="shared" si="490"/>
        <v>1.3031753546938529</v>
      </c>
      <c r="P1415" t="str">
        <f t="shared" si="483"/>
        <v>-</v>
      </c>
      <c r="Q1415" t="str">
        <f t="shared" si="484"/>
        <v>Sell</v>
      </c>
      <c r="R1415" t="str">
        <f t="shared" si="500"/>
        <v>-</v>
      </c>
      <c r="S1415" t="str">
        <f t="shared" si="485"/>
        <v>-</v>
      </c>
      <c r="T1415">
        <f t="shared" si="479"/>
        <v>1.2865</v>
      </c>
      <c r="U1415">
        <f t="shared" si="480"/>
        <v>1.28562</v>
      </c>
      <c r="V1415" t="str">
        <f t="shared" si="486"/>
        <v>-</v>
      </c>
      <c r="W1415" t="str">
        <f t="shared" si="487"/>
        <v>-</v>
      </c>
      <c r="X1415" t="str">
        <f t="shared" si="488"/>
        <v>-</v>
      </c>
    </row>
    <row r="1416" spans="1:28" x14ac:dyDescent="0.25">
      <c r="A1416" t="s">
        <v>1421</v>
      </c>
      <c r="B1416" s="2">
        <v>41464</v>
      </c>
      <c r="C1416" s="3">
        <v>0</v>
      </c>
      <c r="D1416">
        <v>1.28606</v>
      </c>
      <c r="E1416">
        <v>1.2898000000000001</v>
      </c>
      <c r="F1416">
        <v>1.27552</v>
      </c>
      <c r="G1416">
        <v>1.27766</v>
      </c>
      <c r="H1416">
        <v>188525</v>
      </c>
      <c r="I1416">
        <f t="shared" si="478"/>
        <v>-94.58775923115823</v>
      </c>
      <c r="J1416">
        <f t="shared" si="481"/>
        <v>1.3056470512820515</v>
      </c>
      <c r="K1416">
        <f t="shared" si="482"/>
        <v>1.3055838990656863</v>
      </c>
      <c r="L1416">
        <f t="shared" si="491"/>
        <v>1.3106858333333333</v>
      </c>
      <c r="M1416">
        <f t="shared" si="492"/>
        <v>1.3037323438931165</v>
      </c>
      <c r="N1416">
        <f t="shared" si="489"/>
        <v>1.3100512499999999</v>
      </c>
      <c r="O1416">
        <f t="shared" si="490"/>
        <v>1.3011341263183447</v>
      </c>
      <c r="P1416" t="str">
        <f t="shared" si="483"/>
        <v>-</v>
      </c>
      <c r="Q1416" t="str">
        <f t="shared" si="484"/>
        <v>Sell</v>
      </c>
      <c r="R1416" t="str">
        <f t="shared" si="500"/>
        <v>-</v>
      </c>
      <c r="S1416" t="str">
        <f t="shared" si="485"/>
        <v>-</v>
      </c>
      <c r="T1416">
        <f t="shared" si="479"/>
        <v>1.2781400000000001</v>
      </c>
      <c r="U1416">
        <f t="shared" si="480"/>
        <v>1.27718</v>
      </c>
      <c r="V1416" t="str">
        <f t="shared" si="486"/>
        <v>-</v>
      </c>
      <c r="W1416" t="str">
        <f t="shared" si="487"/>
        <v>-</v>
      </c>
      <c r="X1416" t="str">
        <f t="shared" ref="X1416" si="506">IF(R1416="Buy",$AG$54,IF(R1416="Sell",$AG$54/T1416,"-"))</f>
        <v>-</v>
      </c>
    </row>
    <row r="1417" spans="1:28" x14ac:dyDescent="0.25">
      <c r="A1417" t="s">
        <v>1422</v>
      </c>
      <c r="B1417" s="2">
        <v>41465</v>
      </c>
      <c r="C1417" s="3">
        <v>0</v>
      </c>
      <c r="D1417">
        <v>1.27769</v>
      </c>
      <c r="E1417">
        <v>1.3206</v>
      </c>
      <c r="F1417">
        <v>1.2764800000000001</v>
      </c>
      <c r="G1417">
        <v>1.3116399999999999</v>
      </c>
      <c r="H1417">
        <v>239636</v>
      </c>
      <c r="I1417">
        <f t="shared" si="478"/>
        <v>-19.8757763975157</v>
      </c>
      <c r="J1417">
        <f t="shared" si="481"/>
        <v>1.3057296153846156</v>
      </c>
      <c r="K1417">
        <f t="shared" si="482"/>
        <v>1.3057372180766815</v>
      </c>
      <c r="L1417">
        <f t="shared" si="491"/>
        <v>1.3111577777777774</v>
      </c>
      <c r="M1417">
        <f t="shared" si="492"/>
        <v>1.3041597847637589</v>
      </c>
      <c r="N1417">
        <f t="shared" si="489"/>
        <v>1.30910375</v>
      </c>
      <c r="O1417">
        <f t="shared" si="490"/>
        <v>1.3019745962128773</v>
      </c>
      <c r="P1417" t="str">
        <f t="shared" si="483"/>
        <v>Buy</v>
      </c>
      <c r="Q1417" t="str">
        <f t="shared" si="484"/>
        <v>Buy</v>
      </c>
      <c r="R1417" t="str">
        <f t="shared" si="500"/>
        <v>Buy</v>
      </c>
      <c r="S1417" t="str">
        <f t="shared" si="485"/>
        <v>-</v>
      </c>
      <c r="T1417">
        <f t="shared" si="479"/>
        <v>1.3121700000000001</v>
      </c>
      <c r="U1417">
        <f t="shared" si="480"/>
        <v>1.31111</v>
      </c>
      <c r="V1417" t="str">
        <f t="shared" si="486"/>
        <v>-</v>
      </c>
      <c r="W1417" t="str">
        <f t="shared" si="487"/>
        <v>-</v>
      </c>
      <c r="X1417">
        <f>IF(R1417="Buy",$AG$54,IF(R1417="Sell",$AG$54/T1417,"-"))</f>
        <v>5000</v>
      </c>
      <c r="Y1417">
        <f>X1417/T1417</f>
        <v>3810.4818735377276</v>
      </c>
      <c r="Z1417">
        <f>Y1417*U1417</f>
        <v>4995.9608892140495</v>
      </c>
      <c r="AA1417">
        <f>Z1417-$AG$54</f>
        <v>-4.03911078595047</v>
      </c>
    </row>
    <row r="1418" spans="1:28" x14ac:dyDescent="0.25">
      <c r="A1418" t="s">
        <v>1423</v>
      </c>
      <c r="B1418" s="2">
        <v>41466</v>
      </c>
      <c r="C1418" s="3">
        <v>0</v>
      </c>
      <c r="D1418">
        <v>1.31175</v>
      </c>
      <c r="E1418">
        <v>1.3147</v>
      </c>
      <c r="F1418">
        <v>1.3005599999999999</v>
      </c>
      <c r="G1418">
        <v>1.30867</v>
      </c>
      <c r="H1418">
        <v>262219</v>
      </c>
      <c r="I1418">
        <f t="shared" si="478"/>
        <v>-26.464063886424121</v>
      </c>
      <c r="J1418">
        <f t="shared" si="481"/>
        <v>1.3056917948717952</v>
      </c>
      <c r="K1418">
        <f t="shared" si="482"/>
        <v>1.3058114657203099</v>
      </c>
      <c r="L1418">
        <f t="shared" si="491"/>
        <v>1.3112822222222218</v>
      </c>
      <c r="M1418">
        <f t="shared" si="492"/>
        <v>1.304403580181934</v>
      </c>
      <c r="N1418">
        <f t="shared" si="489"/>
        <v>1.3079708333333333</v>
      </c>
      <c r="O1418">
        <f t="shared" si="490"/>
        <v>1.3025102285158472</v>
      </c>
      <c r="P1418" t="str">
        <f t="shared" si="483"/>
        <v>Sell</v>
      </c>
      <c r="Q1418" t="str">
        <f t="shared" si="484"/>
        <v>Buy</v>
      </c>
      <c r="R1418" t="str">
        <f t="shared" si="500"/>
        <v>-</v>
      </c>
      <c r="S1418" t="str">
        <f t="shared" si="485"/>
        <v>-</v>
      </c>
      <c r="T1418">
        <f t="shared" si="479"/>
        <v>1.3092200000000001</v>
      </c>
      <c r="U1418">
        <f t="shared" si="480"/>
        <v>1.3081199999999999</v>
      </c>
      <c r="V1418" t="str">
        <f t="shared" si="486"/>
        <v>-</v>
      </c>
      <c r="W1418" t="str">
        <f t="shared" si="487"/>
        <v>-</v>
      </c>
      <c r="X1418" t="str">
        <f>IF(R1418="Buy",$AG$54,IF(R1418="Sell",$AG$54/T1418,"-"))</f>
        <v>-</v>
      </c>
      <c r="Y1418">
        <f t="shared" ref="Y1418" si="507">Y1417</f>
        <v>3810.4818735377276</v>
      </c>
      <c r="Z1418">
        <f>Y1418*U1418</f>
        <v>4984.5675484121721</v>
      </c>
      <c r="AA1418">
        <f>Z1418-$AG$54</f>
        <v>-15.432451587827927</v>
      </c>
    </row>
    <row r="1419" spans="1:28" x14ac:dyDescent="0.25">
      <c r="A1419" t="s">
        <v>1424</v>
      </c>
      <c r="B1419" s="2">
        <v>41467</v>
      </c>
      <c r="C1419" s="3">
        <v>0</v>
      </c>
      <c r="D1419">
        <v>1.3086500000000001</v>
      </c>
      <c r="E1419">
        <v>1.3100099999999999</v>
      </c>
      <c r="F1419">
        <v>1.2999000000000001</v>
      </c>
      <c r="G1419">
        <v>1.3067899999999999</v>
      </c>
      <c r="H1419">
        <v>169865</v>
      </c>
      <c r="I1419">
        <f t="shared" si="478"/>
        <v>-30.634427684117345</v>
      </c>
      <c r="J1419">
        <f t="shared" si="481"/>
        <v>1.3056361538461541</v>
      </c>
      <c r="K1419">
        <f t="shared" si="482"/>
        <v>1.3058362387400488</v>
      </c>
      <c r="L1419">
        <f t="shared" si="491"/>
        <v>1.3114838888888884</v>
      </c>
      <c r="M1419">
        <f t="shared" si="492"/>
        <v>1.3045325758477755</v>
      </c>
      <c r="N1419">
        <f t="shared" si="489"/>
        <v>1.3068091666666664</v>
      </c>
      <c r="O1419">
        <f t="shared" si="490"/>
        <v>1.3028526102345794</v>
      </c>
      <c r="P1419" t="str">
        <f t="shared" si="483"/>
        <v>-</v>
      </c>
      <c r="Q1419" t="str">
        <f t="shared" si="484"/>
        <v>Buy</v>
      </c>
      <c r="R1419" t="str">
        <f t="shared" si="500"/>
        <v>-</v>
      </c>
      <c r="S1419" t="str">
        <f t="shared" si="485"/>
        <v>-</v>
      </c>
      <c r="T1419">
        <f t="shared" si="479"/>
        <v>1.3073600000000001</v>
      </c>
      <c r="U1419">
        <f t="shared" si="480"/>
        <v>1.3062199999999999</v>
      </c>
      <c r="V1419" t="str">
        <f t="shared" si="486"/>
        <v>-</v>
      </c>
      <c r="W1419" t="str">
        <f t="shared" si="487"/>
        <v>-</v>
      </c>
      <c r="X1419" t="str">
        <f t="shared" ref="X1419:X1482" si="508">IF(R1419="Buy",$AG$54,IF(R1419="Sell",$AG$54/T1419,"-"))</f>
        <v>-</v>
      </c>
      <c r="Y1419">
        <f t="shared" ref="Y1419:Y1482" si="509">Y1418</f>
        <v>3810.4818735377276</v>
      </c>
      <c r="Z1419">
        <f t="shared" ref="Z1419:Z1482" si="510">Y1419*U1419</f>
        <v>4977.3276328524498</v>
      </c>
      <c r="AA1419">
        <f t="shared" ref="AA1419:AA1482" si="511">Z1419-$AG$54</f>
        <v>-22.672367147550176</v>
      </c>
    </row>
    <row r="1420" spans="1:28" x14ac:dyDescent="0.25">
      <c r="A1420" t="s">
        <v>1425</v>
      </c>
      <c r="B1420" s="2">
        <v>41469</v>
      </c>
      <c r="C1420" s="3">
        <v>0</v>
      </c>
      <c r="D1420">
        <v>1.3076300000000001</v>
      </c>
      <c r="E1420">
        <v>1.3080000000000001</v>
      </c>
      <c r="F1420">
        <v>1.3056700000000001</v>
      </c>
      <c r="G1420">
        <v>1.3060700000000001</v>
      </c>
      <c r="H1420">
        <v>3309</v>
      </c>
      <c r="I1420">
        <f t="shared" si="478"/>
        <v>-32.231588287488748</v>
      </c>
      <c r="J1420">
        <f t="shared" si="481"/>
        <v>1.3055901282051285</v>
      </c>
      <c r="K1420">
        <f t="shared" si="482"/>
        <v>1.3058421567466298</v>
      </c>
      <c r="L1420">
        <f t="shared" si="491"/>
        <v>1.3116686111111107</v>
      </c>
      <c r="M1420">
        <f t="shared" si="492"/>
        <v>1.3046156798560038</v>
      </c>
      <c r="N1420">
        <f t="shared" si="489"/>
        <v>1.3055845833333333</v>
      </c>
      <c r="O1420">
        <f t="shared" si="490"/>
        <v>1.3031100014158132</v>
      </c>
      <c r="P1420" t="str">
        <f t="shared" si="483"/>
        <v>-</v>
      </c>
      <c r="Q1420" t="str">
        <f t="shared" si="484"/>
        <v>Buy</v>
      </c>
      <c r="R1420" t="str">
        <f t="shared" si="500"/>
        <v>-</v>
      </c>
      <c r="S1420" t="str">
        <f t="shared" si="485"/>
        <v>-</v>
      </c>
      <c r="T1420">
        <f t="shared" si="479"/>
        <v>1.3066500000000001</v>
      </c>
      <c r="U1420">
        <f t="shared" si="480"/>
        <v>1.30549</v>
      </c>
      <c r="V1420" t="str">
        <f t="shared" si="486"/>
        <v>-</v>
      </c>
      <c r="W1420" t="str">
        <f t="shared" si="487"/>
        <v>-</v>
      </c>
      <c r="X1420" t="str">
        <f t="shared" si="508"/>
        <v>-</v>
      </c>
      <c r="Y1420">
        <f t="shared" si="509"/>
        <v>3810.4818735377276</v>
      </c>
      <c r="Z1420">
        <f t="shared" si="510"/>
        <v>4974.5459810847678</v>
      </c>
      <c r="AA1420">
        <f t="shared" si="511"/>
        <v>-25.454018915232155</v>
      </c>
    </row>
    <row r="1421" spans="1:28" x14ac:dyDescent="0.25">
      <c r="A1421" t="s">
        <v>1426</v>
      </c>
      <c r="B1421" s="2">
        <v>41470</v>
      </c>
      <c r="C1421" s="3">
        <v>0</v>
      </c>
      <c r="D1421">
        <v>1.30609</v>
      </c>
      <c r="E1421">
        <v>1.3079099999999999</v>
      </c>
      <c r="F1421">
        <v>1.2992999999999999</v>
      </c>
      <c r="G1421">
        <v>1.3058000000000001</v>
      </c>
      <c r="H1421">
        <v>173222</v>
      </c>
      <c r="I1421">
        <f t="shared" si="478"/>
        <v>-32.83052351375315</v>
      </c>
      <c r="J1421">
        <f t="shared" si="481"/>
        <v>1.3055964102564108</v>
      </c>
      <c r="K1421">
        <f t="shared" si="482"/>
        <v>1.3058410894872214</v>
      </c>
      <c r="L1421">
        <f t="shared" si="491"/>
        <v>1.311634166666666</v>
      </c>
      <c r="M1421">
        <f t="shared" si="492"/>
        <v>1.3046796971610846</v>
      </c>
      <c r="N1421">
        <f t="shared" si="489"/>
        <v>1.3043183333333332</v>
      </c>
      <c r="O1421">
        <f t="shared" si="490"/>
        <v>1.303325201302548</v>
      </c>
      <c r="P1421" t="str">
        <f t="shared" si="483"/>
        <v>-</v>
      </c>
      <c r="Q1421" t="str">
        <f t="shared" si="484"/>
        <v>Sell</v>
      </c>
      <c r="R1421" t="str">
        <f t="shared" si="500"/>
        <v>-</v>
      </c>
      <c r="S1421" t="str">
        <f t="shared" si="485"/>
        <v>-</v>
      </c>
      <c r="T1421">
        <f t="shared" si="479"/>
        <v>1.3063800000000001</v>
      </c>
      <c r="U1421">
        <f t="shared" si="480"/>
        <v>1.30522</v>
      </c>
      <c r="V1421" t="str">
        <f t="shared" si="486"/>
        <v>-</v>
      </c>
      <c r="W1421" t="str">
        <f t="shared" si="487"/>
        <v>-</v>
      </c>
      <c r="X1421" t="str">
        <f t="shared" si="508"/>
        <v>-</v>
      </c>
      <c r="Y1421">
        <f t="shared" si="509"/>
        <v>3810.4818735377276</v>
      </c>
      <c r="Z1421">
        <f t="shared" si="510"/>
        <v>4973.5171509789134</v>
      </c>
      <c r="AA1421">
        <f t="shared" si="511"/>
        <v>-26.482849021086622</v>
      </c>
    </row>
    <row r="1422" spans="1:28" x14ac:dyDescent="0.25">
      <c r="A1422" t="s">
        <v>1427</v>
      </c>
      <c r="B1422" s="2">
        <v>41471</v>
      </c>
      <c r="C1422" s="3">
        <v>0</v>
      </c>
      <c r="D1422">
        <v>1.3058000000000001</v>
      </c>
      <c r="E1422">
        <v>1.31745</v>
      </c>
      <c r="F1422">
        <v>1.3052999999999999</v>
      </c>
      <c r="G1422">
        <v>1.3148</v>
      </c>
      <c r="H1422">
        <v>208003</v>
      </c>
      <c r="I1422">
        <f t="shared" si="478"/>
        <v>-12.866015971606092</v>
      </c>
      <c r="J1422">
        <f t="shared" si="481"/>
        <v>1.3055580769230775</v>
      </c>
      <c r="K1422">
        <f t="shared" si="482"/>
        <v>1.3060678973483044</v>
      </c>
      <c r="L1422">
        <f t="shared" si="491"/>
        <v>1.3118466666666662</v>
      </c>
      <c r="M1422">
        <f t="shared" si="492"/>
        <v>1.3052267405577829</v>
      </c>
      <c r="N1422">
        <f t="shared" si="489"/>
        <v>1.3032979166666667</v>
      </c>
      <c r="O1422">
        <f t="shared" si="490"/>
        <v>1.3042431851983443</v>
      </c>
      <c r="P1422" t="str">
        <f t="shared" si="483"/>
        <v>-</v>
      </c>
      <c r="Q1422" t="str">
        <f t="shared" si="484"/>
        <v>Buy</v>
      </c>
      <c r="R1422" t="str">
        <f t="shared" si="500"/>
        <v>-</v>
      </c>
      <c r="S1422" t="str">
        <f t="shared" si="485"/>
        <v>-</v>
      </c>
      <c r="T1422">
        <f t="shared" si="479"/>
        <v>1.3154399999999999</v>
      </c>
      <c r="U1422">
        <f t="shared" si="480"/>
        <v>1.31416</v>
      </c>
      <c r="V1422" t="str">
        <f t="shared" si="486"/>
        <v>-</v>
      </c>
      <c r="W1422" t="str">
        <f t="shared" si="487"/>
        <v>-</v>
      </c>
      <c r="X1422" t="str">
        <f t="shared" si="508"/>
        <v>-</v>
      </c>
      <c r="Y1422">
        <f t="shared" si="509"/>
        <v>3810.4818735377276</v>
      </c>
      <c r="Z1422">
        <f t="shared" si="510"/>
        <v>5007.5828589283401</v>
      </c>
      <c r="AA1422">
        <f t="shared" si="511"/>
        <v>7.5828589283401016</v>
      </c>
    </row>
    <row r="1423" spans="1:28" x14ac:dyDescent="0.25">
      <c r="A1423" t="s">
        <v>1428</v>
      </c>
      <c r="B1423" s="2">
        <v>41472</v>
      </c>
      <c r="C1423" s="3">
        <v>0</v>
      </c>
      <c r="D1423">
        <v>1.3147800000000001</v>
      </c>
      <c r="E1423">
        <v>1.31768</v>
      </c>
      <c r="F1423">
        <v>1.30829</v>
      </c>
      <c r="G1423">
        <v>1.3116300000000001</v>
      </c>
      <c r="H1423">
        <v>213143</v>
      </c>
      <c r="I1423">
        <f t="shared" si="478"/>
        <v>-19.897959183673294</v>
      </c>
      <c r="J1423">
        <f t="shared" si="481"/>
        <v>1.305664230769231</v>
      </c>
      <c r="K1423">
        <f t="shared" si="482"/>
        <v>1.3062087100736639</v>
      </c>
      <c r="L1423">
        <f t="shared" si="491"/>
        <v>1.311929444444444</v>
      </c>
      <c r="M1423">
        <f t="shared" si="492"/>
        <v>1.3055728626897944</v>
      </c>
      <c r="N1423">
        <f t="shared" si="489"/>
        <v>1.3026087500000001</v>
      </c>
      <c r="O1423">
        <f t="shared" si="490"/>
        <v>1.3048341303824766</v>
      </c>
      <c r="P1423" t="str">
        <f t="shared" si="483"/>
        <v>-</v>
      </c>
      <c r="Q1423" t="str">
        <f t="shared" si="484"/>
        <v>Buy</v>
      </c>
      <c r="R1423" t="str">
        <f t="shared" si="500"/>
        <v>-</v>
      </c>
      <c r="S1423" t="str">
        <f t="shared" si="485"/>
        <v>-</v>
      </c>
      <c r="T1423">
        <f t="shared" si="479"/>
        <v>1.31229</v>
      </c>
      <c r="U1423">
        <f t="shared" si="480"/>
        <v>1.31097</v>
      </c>
      <c r="V1423" t="str">
        <f t="shared" si="486"/>
        <v>-</v>
      </c>
      <c r="W1423" t="str">
        <f t="shared" si="487"/>
        <v>-</v>
      </c>
      <c r="X1423" t="str">
        <f t="shared" si="508"/>
        <v>-</v>
      </c>
      <c r="Y1423">
        <f t="shared" si="509"/>
        <v>3810.4818735377276</v>
      </c>
      <c r="Z1423">
        <f t="shared" si="510"/>
        <v>4995.427421751755</v>
      </c>
      <c r="AA1423">
        <f t="shared" si="511"/>
        <v>-4.5725782482450086</v>
      </c>
    </row>
    <row r="1424" spans="1:28" x14ac:dyDescent="0.25">
      <c r="A1424" t="s">
        <v>1429</v>
      </c>
      <c r="B1424" s="2">
        <v>41473</v>
      </c>
      <c r="C1424" s="3">
        <v>0</v>
      </c>
      <c r="D1424">
        <v>1.3116300000000001</v>
      </c>
      <c r="E1424">
        <v>1.3125500000000001</v>
      </c>
      <c r="F1424">
        <v>1.3066</v>
      </c>
      <c r="G1424">
        <v>1.3108599999999999</v>
      </c>
      <c r="H1424">
        <v>179097</v>
      </c>
      <c r="I1424">
        <f t="shared" ref="I1424:I1487" si="512">(MAX(E1411:E1424)-G1424)/(MAX(E1411:E1424)-MIN(F1411:F1424))*-100</f>
        <v>-21.606033717835139</v>
      </c>
      <c r="J1424">
        <f t="shared" si="481"/>
        <v>1.3057362820512826</v>
      </c>
      <c r="K1424">
        <f t="shared" si="482"/>
        <v>1.3063264642490142</v>
      </c>
      <c r="L1424">
        <f t="shared" si="491"/>
        <v>1.311558055555555</v>
      </c>
      <c r="M1424">
        <f t="shared" si="492"/>
        <v>1.3058586538957515</v>
      </c>
      <c r="N1424">
        <f t="shared" si="489"/>
        <v>1.3021129166666665</v>
      </c>
      <c r="O1424">
        <f t="shared" si="490"/>
        <v>1.3053161999518785</v>
      </c>
      <c r="P1424" t="str">
        <f t="shared" si="483"/>
        <v>Sell</v>
      </c>
      <c r="Q1424" t="str">
        <f t="shared" si="484"/>
        <v>Buy</v>
      </c>
      <c r="R1424" t="str">
        <f t="shared" si="500"/>
        <v>-</v>
      </c>
      <c r="S1424" t="str">
        <f t="shared" si="485"/>
        <v>-</v>
      </c>
      <c r="T1424">
        <f t="shared" ref="T1424:T1487" si="513">ROUND(G1424+0.05*_xlfn.STDEV.P(G1413:G1424),5)</f>
        <v>1.3115300000000001</v>
      </c>
      <c r="U1424">
        <f t="shared" ref="U1424:U1487" si="514">ROUND(G1424-0.05*_xlfn.STDEV.P(G1413:G1424),5)</f>
        <v>1.31019</v>
      </c>
      <c r="V1424" t="str">
        <f t="shared" ref="V1424:V1487" si="515">IF(AA1424&lt;&gt;"",IF(AA1424&lt;=-$AG$52,"Stop","-"),"-")</f>
        <v>-</v>
      </c>
      <c r="W1424" t="str">
        <f t="shared" ref="W1424:W1487" si="516">IF(AA1424&lt;&gt;"",IF(AA1424&gt;$AG$53,"Target","-"),"-")</f>
        <v>-</v>
      </c>
      <c r="X1424" t="str">
        <f t="shared" si="508"/>
        <v>-</v>
      </c>
      <c r="Y1424">
        <f t="shared" si="509"/>
        <v>3810.4818735377276</v>
      </c>
      <c r="Z1424">
        <f t="shared" si="510"/>
        <v>4992.4552458903954</v>
      </c>
      <c r="AA1424">
        <f t="shared" si="511"/>
        <v>-7.5447541096045825</v>
      </c>
    </row>
    <row r="1425" spans="1:27" x14ac:dyDescent="0.25">
      <c r="A1425" t="s">
        <v>1430</v>
      </c>
      <c r="B1425" s="2">
        <v>41474</v>
      </c>
      <c r="C1425" s="3">
        <v>0</v>
      </c>
      <c r="D1425">
        <v>1.31087</v>
      </c>
      <c r="E1425">
        <v>1.31532</v>
      </c>
      <c r="F1425">
        <v>1.3089299999999999</v>
      </c>
      <c r="G1425">
        <v>1.31427</v>
      </c>
      <c r="H1425">
        <v>162285</v>
      </c>
      <c r="I1425">
        <f t="shared" si="512"/>
        <v>-14.041703637976809</v>
      </c>
      <c r="J1425">
        <f t="shared" ref="J1425:J1488" si="517">AVERAGE(G1348:G1425)</f>
        <v>1.3058538461538465</v>
      </c>
      <c r="K1425">
        <f t="shared" ref="K1425:K1488" si="518">$K1424*(1-(2/(78+1)))+$G1425*(2/(78+1))</f>
        <v>1.3065275664199254</v>
      </c>
      <c r="L1425">
        <f t="shared" si="491"/>
        <v>1.3113469444444439</v>
      </c>
      <c r="M1425">
        <f t="shared" si="492"/>
        <v>1.306313321252738</v>
      </c>
      <c r="N1425">
        <f t="shared" si="489"/>
        <v>1.3022012500000002</v>
      </c>
      <c r="O1425">
        <f t="shared" si="490"/>
        <v>1.3060325039557283</v>
      </c>
      <c r="P1425" t="str">
        <f t="shared" ref="P1425:P1488" si="519">IF(AND($I1425&gt;$AG$48,$I1424&lt;$AG$48),"Buy",IF(AND($I1425&lt;$AG$47,$I1424&gt;$AG$47),"Sell","-"))</f>
        <v>-</v>
      </c>
      <c r="Q1425" t="str">
        <f t="shared" ref="Q1425:Q1488" si="520">IF(K1425&gt;K1424,"Buy","Sell")</f>
        <v>Buy</v>
      </c>
      <c r="R1425" t="str">
        <f t="shared" si="500"/>
        <v>-</v>
      </c>
      <c r="S1425" t="str">
        <f t="shared" si="485"/>
        <v>-</v>
      </c>
      <c r="T1425">
        <f t="shared" si="513"/>
        <v>1.31491</v>
      </c>
      <c r="U1425">
        <f t="shared" si="514"/>
        <v>1.3136300000000001</v>
      </c>
      <c r="V1425" t="str">
        <f t="shared" si="515"/>
        <v>-</v>
      </c>
      <c r="W1425" t="str">
        <f t="shared" si="516"/>
        <v>-</v>
      </c>
      <c r="X1425" t="str">
        <f t="shared" si="508"/>
        <v>-</v>
      </c>
      <c r="Y1425">
        <f t="shared" si="509"/>
        <v>3810.4818735377276</v>
      </c>
      <c r="Z1425">
        <f t="shared" si="510"/>
        <v>5005.5633035353658</v>
      </c>
      <c r="AA1425">
        <f t="shared" si="511"/>
        <v>5.563303535365776</v>
      </c>
    </row>
    <row r="1426" spans="1:27" x14ac:dyDescent="0.25">
      <c r="A1426" t="s">
        <v>1431</v>
      </c>
      <c r="B1426" s="2">
        <v>41476</v>
      </c>
      <c r="C1426" s="3">
        <v>0</v>
      </c>
      <c r="D1426">
        <v>1.3138399999999999</v>
      </c>
      <c r="E1426">
        <v>1.3160099999999999</v>
      </c>
      <c r="F1426">
        <v>1.3135699999999999</v>
      </c>
      <c r="G1426">
        <v>1.3158099999999999</v>
      </c>
      <c r="H1426">
        <v>4658</v>
      </c>
      <c r="I1426">
        <f t="shared" si="512"/>
        <v>-10.625554569654106</v>
      </c>
      <c r="J1426">
        <f t="shared" si="517"/>
        <v>1.3059828205128208</v>
      </c>
      <c r="K1426">
        <f t="shared" si="518"/>
        <v>1.3067625647384082</v>
      </c>
      <c r="L1426">
        <f t="shared" si="491"/>
        <v>1.3112238888888885</v>
      </c>
      <c r="M1426">
        <f t="shared" si="492"/>
        <v>1.3068266552390764</v>
      </c>
      <c r="N1426">
        <f t="shared" si="489"/>
        <v>1.3024158333333336</v>
      </c>
      <c r="O1426">
        <f t="shared" si="490"/>
        <v>1.3068147036392701</v>
      </c>
      <c r="P1426" t="str">
        <f t="shared" si="519"/>
        <v>-</v>
      </c>
      <c r="Q1426" t="str">
        <f t="shared" si="520"/>
        <v>Buy</v>
      </c>
      <c r="R1426" t="str">
        <f t="shared" si="500"/>
        <v>-</v>
      </c>
      <c r="S1426" t="str">
        <f t="shared" si="485"/>
        <v>Buy</v>
      </c>
      <c r="T1426">
        <f t="shared" si="513"/>
        <v>1.3163800000000001</v>
      </c>
      <c r="U1426">
        <f t="shared" si="514"/>
        <v>1.31524</v>
      </c>
      <c r="V1426" t="str">
        <f t="shared" si="515"/>
        <v>-</v>
      </c>
      <c r="W1426" t="str">
        <f t="shared" si="516"/>
        <v>-</v>
      </c>
      <c r="X1426" t="str">
        <f t="shared" si="508"/>
        <v>-</v>
      </c>
      <c r="Y1426">
        <f t="shared" si="509"/>
        <v>3810.4818735377276</v>
      </c>
      <c r="Z1426">
        <f t="shared" si="510"/>
        <v>5011.6981793517607</v>
      </c>
      <c r="AA1426">
        <f t="shared" si="511"/>
        <v>11.6981793517607</v>
      </c>
    </row>
    <row r="1427" spans="1:27" x14ac:dyDescent="0.25">
      <c r="A1427" t="s">
        <v>1432</v>
      </c>
      <c r="B1427" s="2">
        <v>41477</v>
      </c>
      <c r="C1427" s="3">
        <v>0</v>
      </c>
      <c r="D1427">
        <v>1.31582</v>
      </c>
      <c r="E1427">
        <v>1.32179</v>
      </c>
      <c r="F1427">
        <v>1.3144</v>
      </c>
      <c r="G1427">
        <v>1.3190900000000001</v>
      </c>
      <c r="H1427">
        <v>165539</v>
      </c>
      <c r="I1427">
        <f t="shared" si="512"/>
        <v>-5.8353144586123253</v>
      </c>
      <c r="J1427">
        <f t="shared" si="517"/>
        <v>1.306151538461539</v>
      </c>
      <c r="K1427">
        <f t="shared" si="518"/>
        <v>1.3070746517070559</v>
      </c>
      <c r="L1427">
        <f t="shared" si="491"/>
        <v>1.3110519444444442</v>
      </c>
      <c r="M1427">
        <f t="shared" si="492"/>
        <v>1.3074895387396668</v>
      </c>
      <c r="N1427">
        <f t="shared" si="489"/>
        <v>1.3026487500000001</v>
      </c>
      <c r="O1427">
        <f t="shared" si="490"/>
        <v>1.3077967273481286</v>
      </c>
      <c r="P1427" t="str">
        <f t="shared" si="519"/>
        <v>-</v>
      </c>
      <c r="Q1427" t="str">
        <f t="shared" si="520"/>
        <v>Buy</v>
      </c>
      <c r="R1427" t="str">
        <f t="shared" si="500"/>
        <v>-</v>
      </c>
      <c r="S1427" t="str">
        <f t="shared" ref="S1427:S1490" si="521">IF(AND(O1426&lt;K1426,O1427&gt;K1427),"Buy",IF(AND(O1426&gt;K1426,O1427&lt;K1427),"Sell","-"))</f>
        <v>-</v>
      </c>
      <c r="T1427">
        <f t="shared" si="513"/>
        <v>1.3196000000000001</v>
      </c>
      <c r="U1427">
        <f t="shared" si="514"/>
        <v>1.3185800000000001</v>
      </c>
      <c r="V1427" t="str">
        <f t="shared" si="515"/>
        <v>-</v>
      </c>
      <c r="W1427" t="str">
        <f t="shared" si="516"/>
        <v>-</v>
      </c>
      <c r="X1427" t="str">
        <f t="shared" si="508"/>
        <v>-</v>
      </c>
      <c r="Y1427">
        <f t="shared" si="509"/>
        <v>3810.4818735377276</v>
      </c>
      <c r="Z1427">
        <f t="shared" si="510"/>
        <v>5024.4251888093768</v>
      </c>
      <c r="AA1427">
        <f t="shared" si="511"/>
        <v>24.425188809376777</v>
      </c>
    </row>
    <row r="1428" spans="1:27" x14ac:dyDescent="0.25">
      <c r="A1428" t="s">
        <v>1433</v>
      </c>
      <c r="B1428" s="2">
        <v>41478</v>
      </c>
      <c r="C1428" s="3">
        <v>0</v>
      </c>
      <c r="D1428">
        <v>1.31908</v>
      </c>
      <c r="E1428">
        <v>1.32386</v>
      </c>
      <c r="F1428">
        <v>1.3163100000000001</v>
      </c>
      <c r="G1428">
        <v>1.3221099999999999</v>
      </c>
      <c r="H1428">
        <v>178814</v>
      </c>
      <c r="I1428">
        <f t="shared" si="512"/>
        <v>-3.6201903185770345</v>
      </c>
      <c r="J1428">
        <f t="shared" si="517"/>
        <v>1.3064426923076924</v>
      </c>
      <c r="K1428">
        <f t="shared" si="518"/>
        <v>1.3074552934359911</v>
      </c>
      <c r="L1428">
        <f t="shared" si="491"/>
        <v>1.3107991666666665</v>
      </c>
      <c r="M1428">
        <f t="shared" si="492"/>
        <v>1.308279833942928</v>
      </c>
      <c r="N1428">
        <f t="shared" si="489"/>
        <v>1.3032562499999998</v>
      </c>
      <c r="O1428">
        <f t="shared" si="490"/>
        <v>1.3089417891602784</v>
      </c>
      <c r="P1428" t="str">
        <f t="shared" si="519"/>
        <v>-</v>
      </c>
      <c r="Q1428" t="str">
        <f t="shared" si="520"/>
        <v>Buy</v>
      </c>
      <c r="R1428" t="str">
        <f t="shared" si="500"/>
        <v>-</v>
      </c>
      <c r="S1428" t="str">
        <f t="shared" si="521"/>
        <v>-</v>
      </c>
      <c r="T1428">
        <f t="shared" si="513"/>
        <v>1.32236</v>
      </c>
      <c r="U1428">
        <f t="shared" si="514"/>
        <v>1.32186</v>
      </c>
      <c r="V1428" t="str">
        <f t="shared" si="515"/>
        <v>-</v>
      </c>
      <c r="W1428" t="str">
        <f t="shared" si="516"/>
        <v>-</v>
      </c>
      <c r="X1428" t="str">
        <f t="shared" si="508"/>
        <v>-</v>
      </c>
      <c r="Y1428">
        <f t="shared" si="509"/>
        <v>3810.4818735377276</v>
      </c>
      <c r="Z1428">
        <f t="shared" si="510"/>
        <v>5036.9235693545806</v>
      </c>
      <c r="AA1428">
        <f t="shared" si="511"/>
        <v>36.92356935458065</v>
      </c>
    </row>
    <row r="1429" spans="1:27" x14ac:dyDescent="0.25">
      <c r="A1429" t="s">
        <v>1434</v>
      </c>
      <c r="B1429" s="2">
        <v>41479</v>
      </c>
      <c r="C1429" s="3">
        <v>0</v>
      </c>
      <c r="D1429">
        <v>1.3221099999999999</v>
      </c>
      <c r="E1429">
        <v>1.3255999999999999</v>
      </c>
      <c r="F1429">
        <v>1.3176699999999999</v>
      </c>
      <c r="G1429">
        <v>1.31904</v>
      </c>
      <c r="H1429">
        <v>212837</v>
      </c>
      <c r="I1429">
        <f t="shared" si="512"/>
        <v>-13.099041533546149</v>
      </c>
      <c r="J1429">
        <f t="shared" si="517"/>
        <v>1.3066669230769234</v>
      </c>
      <c r="K1429">
        <f t="shared" si="518"/>
        <v>1.3077485771464723</v>
      </c>
      <c r="L1429">
        <f t="shared" si="491"/>
        <v>1.3103730555555555</v>
      </c>
      <c r="M1429">
        <f t="shared" si="492"/>
        <v>1.3088614645406076</v>
      </c>
      <c r="N1429">
        <f t="shared" si="489"/>
        <v>1.3039820833333333</v>
      </c>
      <c r="O1429">
        <f t="shared" si="490"/>
        <v>1.309749646027456</v>
      </c>
      <c r="P1429" t="str">
        <f t="shared" si="519"/>
        <v>-</v>
      </c>
      <c r="Q1429" t="str">
        <f t="shared" si="520"/>
        <v>Buy</v>
      </c>
      <c r="R1429" t="str">
        <f t="shared" si="500"/>
        <v>-</v>
      </c>
      <c r="S1429" t="str">
        <f t="shared" si="521"/>
        <v>-</v>
      </c>
      <c r="T1429">
        <f t="shared" si="513"/>
        <v>1.3192999999999999</v>
      </c>
      <c r="U1429">
        <f t="shared" si="514"/>
        <v>1.3187800000000001</v>
      </c>
      <c r="V1429" t="str">
        <f t="shared" si="515"/>
        <v>-</v>
      </c>
      <c r="W1429" t="str">
        <f t="shared" si="516"/>
        <v>-</v>
      </c>
      <c r="X1429" t="str">
        <f t="shared" si="508"/>
        <v>-</v>
      </c>
      <c r="Y1429">
        <f t="shared" si="509"/>
        <v>3810.4818735377276</v>
      </c>
      <c r="Z1429">
        <f t="shared" si="510"/>
        <v>5025.1872851840844</v>
      </c>
      <c r="AA1429">
        <f t="shared" si="511"/>
        <v>25.187285184084431</v>
      </c>
    </row>
    <row r="1430" spans="1:27" x14ac:dyDescent="0.25">
      <c r="A1430" t="s">
        <v>1435</v>
      </c>
      <c r="B1430" s="2">
        <v>41480</v>
      </c>
      <c r="C1430" s="3">
        <v>0</v>
      </c>
      <c r="D1430">
        <v>1.31904</v>
      </c>
      <c r="E1430">
        <v>1.32958</v>
      </c>
      <c r="F1430">
        <v>1.3165500000000001</v>
      </c>
      <c r="G1430">
        <v>1.3273699999999999</v>
      </c>
      <c r="H1430">
        <v>210516</v>
      </c>
      <c r="I1430">
        <f t="shared" si="512"/>
        <v>-4.1619585687383207</v>
      </c>
      <c r="J1430">
        <f t="shared" si="517"/>
        <v>1.3070129487179492</v>
      </c>
      <c r="K1430">
        <f t="shared" si="518"/>
        <v>1.3082453220288399</v>
      </c>
      <c r="L1430">
        <f t="shared" si="491"/>
        <v>1.3101372222222223</v>
      </c>
      <c r="M1430">
        <f t="shared" si="492"/>
        <v>1.309861925916791</v>
      </c>
      <c r="N1430">
        <f t="shared" si="489"/>
        <v>1.3049720833333331</v>
      </c>
      <c r="O1430">
        <f t="shared" si="490"/>
        <v>1.3111592743452596</v>
      </c>
      <c r="P1430" t="str">
        <f t="shared" si="519"/>
        <v>-</v>
      </c>
      <c r="Q1430" t="str">
        <f t="shared" si="520"/>
        <v>Buy</v>
      </c>
      <c r="R1430" t="str">
        <f t="shared" si="500"/>
        <v>-</v>
      </c>
      <c r="S1430" t="str">
        <f t="shared" si="521"/>
        <v>-</v>
      </c>
      <c r="T1430">
        <f t="shared" si="513"/>
        <v>1.32769</v>
      </c>
      <c r="U1430">
        <f t="shared" si="514"/>
        <v>1.3270500000000001</v>
      </c>
      <c r="V1430" t="str">
        <f t="shared" si="515"/>
        <v>-</v>
      </c>
      <c r="W1430" t="str">
        <f t="shared" si="516"/>
        <v>-</v>
      </c>
      <c r="X1430" t="str">
        <f t="shared" si="508"/>
        <v>-</v>
      </c>
      <c r="Y1430">
        <f t="shared" si="509"/>
        <v>3810.4818735377276</v>
      </c>
      <c r="Z1430">
        <f t="shared" si="510"/>
        <v>5056.6999702782414</v>
      </c>
      <c r="AA1430">
        <f t="shared" si="511"/>
        <v>56.699970278241381</v>
      </c>
    </row>
    <row r="1431" spans="1:27" x14ac:dyDescent="0.25">
      <c r="A1431" t="s">
        <v>1436</v>
      </c>
      <c r="B1431" s="2">
        <v>41481</v>
      </c>
      <c r="C1431" s="3">
        <v>0</v>
      </c>
      <c r="D1431">
        <v>1.3273699999999999</v>
      </c>
      <c r="E1431">
        <v>1.32968</v>
      </c>
      <c r="F1431">
        <v>1.32525</v>
      </c>
      <c r="G1431">
        <v>1.32786</v>
      </c>
      <c r="H1431">
        <v>174273</v>
      </c>
      <c r="I1431">
        <f t="shared" si="512"/>
        <v>-5.9907834101380137</v>
      </c>
      <c r="J1431">
        <f t="shared" si="517"/>
        <v>1.3073350000000004</v>
      </c>
      <c r="K1431">
        <f t="shared" si="518"/>
        <v>1.3087418961546922</v>
      </c>
      <c r="L1431">
        <f t="shared" si="491"/>
        <v>1.3099480555555556</v>
      </c>
      <c r="M1431">
        <f t="shared" si="492"/>
        <v>1.3108347947861536</v>
      </c>
      <c r="N1431">
        <f t="shared" si="489"/>
        <v>1.3060929166666668</v>
      </c>
      <c r="O1431">
        <f t="shared" si="490"/>
        <v>1.3124953323976389</v>
      </c>
      <c r="P1431" t="str">
        <f t="shared" si="519"/>
        <v>-</v>
      </c>
      <c r="Q1431" t="str">
        <f t="shared" si="520"/>
        <v>Buy</v>
      </c>
      <c r="R1431" t="str">
        <f t="shared" si="500"/>
        <v>-</v>
      </c>
      <c r="S1431" t="str">
        <f t="shared" si="521"/>
        <v>-</v>
      </c>
      <c r="T1431">
        <f t="shared" si="513"/>
        <v>1.3282099999999999</v>
      </c>
      <c r="U1431">
        <f t="shared" si="514"/>
        <v>1.32751</v>
      </c>
      <c r="V1431" t="str">
        <f t="shared" si="515"/>
        <v>-</v>
      </c>
      <c r="W1431" t="str">
        <f t="shared" si="516"/>
        <v>-</v>
      </c>
      <c r="X1431" t="str">
        <f t="shared" si="508"/>
        <v>-</v>
      </c>
      <c r="Y1431">
        <f t="shared" si="509"/>
        <v>3810.4818735377276</v>
      </c>
      <c r="Z1431">
        <f t="shared" si="510"/>
        <v>5058.4527919400689</v>
      </c>
      <c r="AA1431">
        <f t="shared" si="511"/>
        <v>58.452791940068892</v>
      </c>
    </row>
    <row r="1432" spans="1:27" x14ac:dyDescent="0.25">
      <c r="A1432" t="s">
        <v>1437</v>
      </c>
      <c r="B1432" s="2">
        <v>41483</v>
      </c>
      <c r="C1432" s="3">
        <v>0</v>
      </c>
      <c r="D1432">
        <v>1.3285400000000001</v>
      </c>
      <c r="E1432">
        <v>1.32938</v>
      </c>
      <c r="F1432">
        <v>1.3275300000000001</v>
      </c>
      <c r="G1432">
        <v>1.32856</v>
      </c>
      <c r="H1432">
        <v>4627</v>
      </c>
      <c r="I1432">
        <f t="shared" si="512"/>
        <v>-3.6866359447004844</v>
      </c>
      <c r="J1432">
        <f t="shared" si="517"/>
        <v>1.3076491025641026</v>
      </c>
      <c r="K1432">
        <f t="shared" si="518"/>
        <v>1.3092436203026747</v>
      </c>
      <c r="L1432">
        <f t="shared" si="491"/>
        <v>1.309756388888889</v>
      </c>
      <c r="M1432">
        <f t="shared" si="492"/>
        <v>1.3117929139869022</v>
      </c>
      <c r="N1432">
        <f t="shared" si="489"/>
        <v>1.3072495833333331</v>
      </c>
      <c r="O1432">
        <f t="shared" si="490"/>
        <v>1.3137805058058278</v>
      </c>
      <c r="P1432" t="str">
        <f t="shared" si="519"/>
        <v>-</v>
      </c>
      <c r="Q1432" t="str">
        <f t="shared" si="520"/>
        <v>Buy</v>
      </c>
      <c r="R1432" t="str">
        <f t="shared" si="500"/>
        <v>-</v>
      </c>
      <c r="S1432" t="str">
        <f t="shared" si="521"/>
        <v>-</v>
      </c>
      <c r="T1432">
        <f t="shared" si="513"/>
        <v>1.32891</v>
      </c>
      <c r="U1432">
        <f t="shared" si="514"/>
        <v>1.3282099999999999</v>
      </c>
      <c r="V1432" t="str">
        <f t="shared" si="515"/>
        <v>-</v>
      </c>
      <c r="W1432" t="str">
        <f t="shared" si="516"/>
        <v>-</v>
      </c>
      <c r="X1432" t="str">
        <f t="shared" si="508"/>
        <v>-</v>
      </c>
      <c r="Y1432">
        <f t="shared" si="509"/>
        <v>3810.4818735377276</v>
      </c>
      <c r="Z1432">
        <f t="shared" si="510"/>
        <v>5061.1201292515443</v>
      </c>
      <c r="AA1432">
        <f t="shared" si="511"/>
        <v>61.120129251544313</v>
      </c>
    </row>
    <row r="1433" spans="1:27" x14ac:dyDescent="0.25">
      <c r="A1433" t="s">
        <v>1438</v>
      </c>
      <c r="B1433" s="2">
        <v>41484</v>
      </c>
      <c r="C1433" s="3">
        <v>0</v>
      </c>
      <c r="D1433">
        <v>1.32857</v>
      </c>
      <c r="E1433">
        <v>1.3294900000000001</v>
      </c>
      <c r="F1433">
        <v>1.3238799999999999</v>
      </c>
      <c r="G1433">
        <v>1.3263</v>
      </c>
      <c r="H1433">
        <v>363173</v>
      </c>
      <c r="I1433">
        <f t="shared" si="512"/>
        <v>-11.125740618827948</v>
      </c>
      <c r="J1433">
        <f t="shared" si="517"/>
        <v>1.3078653846153849</v>
      </c>
      <c r="K1433">
        <f t="shared" si="518"/>
        <v>1.3096754273836198</v>
      </c>
      <c r="L1433">
        <f t="shared" si="491"/>
        <v>1.3094816666666671</v>
      </c>
      <c r="M1433">
        <f t="shared" si="492"/>
        <v>1.3125770807984209</v>
      </c>
      <c r="N1433">
        <f t="shared" si="489"/>
        <v>1.3080624999999997</v>
      </c>
      <c r="O1433">
        <f t="shared" si="490"/>
        <v>1.3147820653413615</v>
      </c>
      <c r="P1433" t="str">
        <f t="shared" si="519"/>
        <v>-</v>
      </c>
      <c r="Q1433" t="str">
        <f t="shared" si="520"/>
        <v>Buy</v>
      </c>
      <c r="R1433" t="str">
        <f t="shared" si="500"/>
        <v>-</v>
      </c>
      <c r="S1433" t="str">
        <f t="shared" si="521"/>
        <v>-</v>
      </c>
      <c r="T1433">
        <f t="shared" si="513"/>
        <v>1.3266100000000001</v>
      </c>
      <c r="U1433">
        <f t="shared" si="514"/>
        <v>1.32599</v>
      </c>
      <c r="V1433" t="str">
        <f t="shared" si="515"/>
        <v>-</v>
      </c>
      <c r="W1433" t="str">
        <f t="shared" si="516"/>
        <v>-</v>
      </c>
      <c r="X1433" t="str">
        <f t="shared" si="508"/>
        <v>-</v>
      </c>
      <c r="Y1433">
        <f t="shared" si="509"/>
        <v>3810.4818735377276</v>
      </c>
      <c r="Z1433">
        <f t="shared" si="510"/>
        <v>5052.6608594922909</v>
      </c>
      <c r="AA1433">
        <f t="shared" si="511"/>
        <v>52.660859492290911</v>
      </c>
    </row>
    <row r="1434" spans="1:27" x14ac:dyDescent="0.25">
      <c r="A1434" t="s">
        <v>1439</v>
      </c>
      <c r="B1434" s="2">
        <v>41485</v>
      </c>
      <c r="C1434" s="3">
        <v>0</v>
      </c>
      <c r="D1434">
        <v>1.3263100000000001</v>
      </c>
      <c r="E1434">
        <v>1.33012</v>
      </c>
      <c r="F1434">
        <v>1.3233999999999999</v>
      </c>
      <c r="G1434">
        <v>1.32656</v>
      </c>
      <c r="H1434">
        <v>382022</v>
      </c>
      <c r="I1434">
        <f t="shared" si="512"/>
        <v>-11.550940947436727</v>
      </c>
      <c r="J1434">
        <f t="shared" si="517"/>
        <v>1.3079907692307695</v>
      </c>
      <c r="K1434">
        <f t="shared" si="518"/>
        <v>1.3101028849182115</v>
      </c>
      <c r="L1434">
        <f t="shared" si="491"/>
        <v>1.309128055555556</v>
      </c>
      <c r="M1434">
        <f t="shared" si="492"/>
        <v>1.3133329142687766</v>
      </c>
      <c r="N1434">
        <f t="shared" ref="N1434:N1497" si="522">AVERAGE(G1411:G1434)</f>
        <v>1.3092741666666663</v>
      </c>
      <c r="O1434">
        <f t="shared" si="490"/>
        <v>1.3157243001140526</v>
      </c>
      <c r="P1434" t="str">
        <f t="shared" si="519"/>
        <v>-</v>
      </c>
      <c r="Q1434" t="str">
        <f t="shared" si="520"/>
        <v>Buy</v>
      </c>
      <c r="R1434" t="str">
        <f t="shared" si="500"/>
        <v>-</v>
      </c>
      <c r="S1434" t="str">
        <f t="shared" si="521"/>
        <v>-</v>
      </c>
      <c r="T1434">
        <f t="shared" si="513"/>
        <v>1.32687</v>
      </c>
      <c r="U1434">
        <f t="shared" si="514"/>
        <v>1.3262499999999999</v>
      </c>
      <c r="V1434" t="str">
        <f t="shared" si="515"/>
        <v>-</v>
      </c>
      <c r="W1434" t="str">
        <f t="shared" si="516"/>
        <v>-</v>
      </c>
      <c r="X1434" t="str">
        <f t="shared" si="508"/>
        <v>-</v>
      </c>
      <c r="Y1434">
        <f t="shared" si="509"/>
        <v>3810.4818735377276</v>
      </c>
      <c r="Z1434">
        <f t="shared" si="510"/>
        <v>5053.6515847794108</v>
      </c>
      <c r="AA1434">
        <f t="shared" si="511"/>
        <v>53.651584779410769</v>
      </c>
    </row>
    <row r="1435" spans="1:27" x14ac:dyDescent="0.25">
      <c r="A1435" t="s">
        <v>1440</v>
      </c>
      <c r="B1435" s="2">
        <v>41486</v>
      </c>
      <c r="C1435" s="3">
        <v>0</v>
      </c>
      <c r="D1435">
        <v>1.32656</v>
      </c>
      <c r="E1435">
        <v>1.33447</v>
      </c>
      <c r="F1435">
        <v>1.32141</v>
      </c>
      <c r="G1435">
        <v>1.33003</v>
      </c>
      <c r="H1435">
        <v>436044</v>
      </c>
      <c r="I1435">
        <f t="shared" si="512"/>
        <v>-15.221117586561462</v>
      </c>
      <c r="J1435">
        <f t="shared" si="517"/>
        <v>1.3081460256410258</v>
      </c>
      <c r="K1435">
        <f t="shared" si="518"/>
        <v>1.3106073688443327</v>
      </c>
      <c r="L1435">
        <f t="shared" si="491"/>
        <v>1.3091797222222228</v>
      </c>
      <c r="M1435">
        <f t="shared" si="492"/>
        <v>1.3142354594434373</v>
      </c>
      <c r="N1435">
        <f t="shared" si="522"/>
        <v>1.3104387499999999</v>
      </c>
      <c r="O1435">
        <f t="shared" ref="O1435:O1498" si="523">$O1434*(1-(2/(24+1)))+$G1435*(2/(24+1))</f>
        <v>1.3168687561049284</v>
      </c>
      <c r="P1435" t="str">
        <f t="shared" si="519"/>
        <v>-</v>
      </c>
      <c r="Q1435" t="str">
        <f t="shared" si="520"/>
        <v>Buy</v>
      </c>
      <c r="R1435" t="str">
        <f t="shared" si="500"/>
        <v>-</v>
      </c>
      <c r="S1435" t="str">
        <f t="shared" si="521"/>
        <v>-</v>
      </c>
      <c r="T1435">
        <f t="shared" si="513"/>
        <v>1.3303400000000001</v>
      </c>
      <c r="U1435">
        <f t="shared" si="514"/>
        <v>1.32972</v>
      </c>
      <c r="V1435" t="str">
        <f t="shared" si="515"/>
        <v>-</v>
      </c>
      <c r="W1435" t="str">
        <f t="shared" si="516"/>
        <v>-</v>
      </c>
      <c r="X1435" t="str">
        <f t="shared" si="508"/>
        <v>-</v>
      </c>
      <c r="Y1435">
        <f t="shared" si="509"/>
        <v>3810.4818735377276</v>
      </c>
      <c r="Z1435">
        <f t="shared" si="510"/>
        <v>5066.8739568805868</v>
      </c>
      <c r="AA1435">
        <f t="shared" si="511"/>
        <v>66.873956880586775</v>
      </c>
    </row>
    <row r="1436" spans="1:27" x14ac:dyDescent="0.25">
      <c r="A1436" t="s">
        <v>1441</v>
      </c>
      <c r="B1436" s="2">
        <v>41487</v>
      </c>
      <c r="C1436" s="3">
        <v>0</v>
      </c>
      <c r="D1436">
        <v>1.3300700000000001</v>
      </c>
      <c r="E1436">
        <v>1.33107</v>
      </c>
      <c r="F1436">
        <v>1.31932</v>
      </c>
      <c r="G1436">
        <v>1.3211599999999999</v>
      </c>
      <c r="H1436">
        <v>224777</v>
      </c>
      <c r="I1436">
        <f t="shared" si="512"/>
        <v>-47.757445281665326</v>
      </c>
      <c r="J1436">
        <f t="shared" si="517"/>
        <v>1.3083329487179489</v>
      </c>
      <c r="K1436">
        <f t="shared" si="518"/>
        <v>1.3108745240634634</v>
      </c>
      <c r="L1436">
        <f t="shared" si="491"/>
        <v>1.3091352777777781</v>
      </c>
      <c r="M1436">
        <f t="shared" si="492"/>
        <v>1.3146097589329813</v>
      </c>
      <c r="N1436">
        <f t="shared" si="522"/>
        <v>1.3117687499999999</v>
      </c>
      <c r="O1436">
        <f t="shared" si="523"/>
        <v>1.3172120556165341</v>
      </c>
      <c r="P1436" t="str">
        <f t="shared" si="519"/>
        <v>Sell</v>
      </c>
      <c r="Q1436" t="str">
        <f t="shared" si="520"/>
        <v>Buy</v>
      </c>
      <c r="R1436" t="str">
        <f t="shared" si="500"/>
        <v>-</v>
      </c>
      <c r="S1436" t="str">
        <f t="shared" si="521"/>
        <v>-</v>
      </c>
      <c r="T1436">
        <f t="shared" si="513"/>
        <v>1.32141</v>
      </c>
      <c r="U1436">
        <f t="shared" si="514"/>
        <v>1.32091</v>
      </c>
      <c r="V1436" t="str">
        <f t="shared" si="515"/>
        <v>-</v>
      </c>
      <c r="W1436" t="str">
        <f t="shared" si="516"/>
        <v>-</v>
      </c>
      <c r="X1436" t="str">
        <f t="shared" si="508"/>
        <v>-</v>
      </c>
      <c r="Y1436">
        <f t="shared" si="509"/>
        <v>3810.4818735377276</v>
      </c>
      <c r="Z1436">
        <f t="shared" si="510"/>
        <v>5033.30361157472</v>
      </c>
      <c r="AA1436">
        <f t="shared" si="511"/>
        <v>33.30361157471998</v>
      </c>
    </row>
    <row r="1437" spans="1:27" x14ac:dyDescent="0.25">
      <c r="A1437" t="s">
        <v>1442</v>
      </c>
      <c r="B1437" s="2">
        <v>41488</v>
      </c>
      <c r="C1437" s="3">
        <v>0</v>
      </c>
      <c r="D1437">
        <v>1.32117</v>
      </c>
      <c r="E1437">
        <v>1.3293699999999999</v>
      </c>
      <c r="F1437">
        <v>1.3189200000000001</v>
      </c>
      <c r="G1437">
        <v>1.32805</v>
      </c>
      <c r="H1437">
        <v>191644</v>
      </c>
      <c r="I1437">
        <f t="shared" si="512"/>
        <v>-23.035522066738707</v>
      </c>
      <c r="J1437">
        <f t="shared" si="517"/>
        <v>1.3085475641025643</v>
      </c>
      <c r="K1437">
        <f t="shared" si="518"/>
        <v>1.3113093462390717</v>
      </c>
      <c r="L1437">
        <f t="shared" si="491"/>
        <v>1.3095769444444449</v>
      </c>
      <c r="M1437">
        <f t="shared" si="492"/>
        <v>1.3153362584501174</v>
      </c>
      <c r="N1437">
        <f t="shared" si="522"/>
        <v>1.3136445833333334</v>
      </c>
      <c r="O1437">
        <f t="shared" si="523"/>
        <v>1.3180790911672113</v>
      </c>
      <c r="P1437" t="str">
        <f t="shared" si="519"/>
        <v>-</v>
      </c>
      <c r="Q1437" t="str">
        <f t="shared" si="520"/>
        <v>Buy</v>
      </c>
      <c r="R1437" t="str">
        <f t="shared" si="500"/>
        <v>-</v>
      </c>
      <c r="S1437" t="str">
        <f t="shared" si="521"/>
        <v>-</v>
      </c>
      <c r="T1437">
        <f t="shared" si="513"/>
        <v>1.3282700000000001</v>
      </c>
      <c r="U1437">
        <f t="shared" si="514"/>
        <v>1.3278300000000001</v>
      </c>
      <c r="V1437" t="str">
        <f t="shared" si="515"/>
        <v>-</v>
      </c>
      <c r="W1437" t="str">
        <f t="shared" si="516"/>
        <v>-</v>
      </c>
      <c r="X1437" t="str">
        <f t="shared" si="508"/>
        <v>-</v>
      </c>
      <c r="Y1437">
        <f t="shared" si="509"/>
        <v>3810.4818735377276</v>
      </c>
      <c r="Z1437">
        <f t="shared" si="510"/>
        <v>5059.672146139601</v>
      </c>
      <c r="AA1437">
        <f t="shared" si="511"/>
        <v>59.672146139600954</v>
      </c>
    </row>
    <row r="1438" spans="1:27" x14ac:dyDescent="0.25">
      <c r="A1438" t="s">
        <v>1443</v>
      </c>
      <c r="B1438" s="2">
        <v>41490</v>
      </c>
      <c r="C1438" s="3">
        <v>0</v>
      </c>
      <c r="D1438">
        <v>1.32833</v>
      </c>
      <c r="E1438">
        <v>1.3287199999999999</v>
      </c>
      <c r="F1438">
        <v>1.3273900000000001</v>
      </c>
      <c r="G1438">
        <v>1.3277099999999999</v>
      </c>
      <c r="H1438">
        <v>4237</v>
      </c>
      <c r="I1438">
        <f t="shared" si="512"/>
        <v>-26.468285043069962</v>
      </c>
      <c r="J1438">
        <f t="shared" si="517"/>
        <v>1.3087482051282053</v>
      </c>
      <c r="K1438">
        <f t="shared" si="518"/>
        <v>1.3117245526633989</v>
      </c>
      <c r="L1438">
        <f t="shared" si="491"/>
        <v>1.3100505555555562</v>
      </c>
      <c r="M1438">
        <f t="shared" si="492"/>
        <v>1.3160051093447056</v>
      </c>
      <c r="N1438">
        <f t="shared" si="522"/>
        <v>1.3155791666666665</v>
      </c>
      <c r="O1438">
        <f t="shared" si="523"/>
        <v>1.3188495638738345</v>
      </c>
      <c r="P1438" t="str">
        <f t="shared" si="519"/>
        <v>-</v>
      </c>
      <c r="Q1438" t="str">
        <f t="shared" si="520"/>
        <v>Buy</v>
      </c>
      <c r="R1438" t="str">
        <f t="shared" si="500"/>
        <v>-</v>
      </c>
      <c r="S1438" t="str">
        <f t="shared" si="521"/>
        <v>-</v>
      </c>
      <c r="T1438">
        <f t="shared" si="513"/>
        <v>1.3279000000000001</v>
      </c>
      <c r="U1438">
        <f t="shared" si="514"/>
        <v>1.32752</v>
      </c>
      <c r="V1438" t="str">
        <f t="shared" si="515"/>
        <v>-</v>
      </c>
      <c r="W1438" t="str">
        <f t="shared" si="516"/>
        <v>-</v>
      </c>
      <c r="X1438" t="str">
        <f t="shared" si="508"/>
        <v>-</v>
      </c>
      <c r="Y1438">
        <f t="shared" si="509"/>
        <v>3810.4818735377276</v>
      </c>
      <c r="Z1438">
        <f t="shared" si="510"/>
        <v>5058.4908967588044</v>
      </c>
      <c r="AA1438">
        <f t="shared" si="511"/>
        <v>58.490896758804411</v>
      </c>
    </row>
    <row r="1439" spans="1:27" x14ac:dyDescent="0.25">
      <c r="A1439" t="s">
        <v>1444</v>
      </c>
      <c r="B1439" s="2">
        <v>41491</v>
      </c>
      <c r="C1439" s="3">
        <v>0</v>
      </c>
      <c r="D1439">
        <v>1.3277099999999999</v>
      </c>
      <c r="E1439">
        <v>1.32999</v>
      </c>
      <c r="F1439">
        <v>1.3232900000000001</v>
      </c>
      <c r="G1439">
        <v>1.32576</v>
      </c>
      <c r="H1439">
        <v>166087</v>
      </c>
      <c r="I1439">
        <f t="shared" si="512"/>
        <v>-41.674641148325058</v>
      </c>
      <c r="J1439">
        <f t="shared" si="517"/>
        <v>1.3089852564102566</v>
      </c>
      <c r="K1439">
        <f t="shared" si="518"/>
        <v>1.3120798804440723</v>
      </c>
      <c r="L1439">
        <f t="shared" si="491"/>
        <v>1.3103911111111115</v>
      </c>
      <c r="M1439">
        <f t="shared" si="492"/>
        <v>1.3165324007314785</v>
      </c>
      <c r="N1439">
        <f t="shared" si="522"/>
        <v>1.3172333333333333</v>
      </c>
      <c r="O1439">
        <f t="shared" si="523"/>
        <v>1.3194023987639278</v>
      </c>
      <c r="P1439" t="str">
        <f t="shared" si="519"/>
        <v>-</v>
      </c>
      <c r="Q1439" t="str">
        <f t="shared" si="520"/>
        <v>Buy</v>
      </c>
      <c r="R1439" t="str">
        <f t="shared" si="500"/>
        <v>-</v>
      </c>
      <c r="S1439" t="str">
        <f t="shared" si="521"/>
        <v>-</v>
      </c>
      <c r="T1439">
        <f t="shared" si="513"/>
        <v>1.32592</v>
      </c>
      <c r="U1439">
        <f t="shared" si="514"/>
        <v>1.3255999999999999</v>
      </c>
      <c r="V1439" t="str">
        <f t="shared" si="515"/>
        <v>-</v>
      </c>
      <c r="W1439" t="str">
        <f t="shared" si="516"/>
        <v>-</v>
      </c>
      <c r="X1439" t="str">
        <f t="shared" si="508"/>
        <v>-</v>
      </c>
      <c r="Y1439">
        <f t="shared" si="509"/>
        <v>3810.4818735377276</v>
      </c>
      <c r="Z1439">
        <f t="shared" si="510"/>
        <v>5051.1747715616111</v>
      </c>
      <c r="AA1439">
        <f t="shared" si="511"/>
        <v>51.174771561611124</v>
      </c>
    </row>
    <row r="1440" spans="1:27" x14ac:dyDescent="0.25">
      <c r="A1440" t="s">
        <v>1445</v>
      </c>
      <c r="B1440" s="2">
        <v>41492</v>
      </c>
      <c r="C1440" s="3">
        <v>0</v>
      </c>
      <c r="D1440">
        <v>1.32575</v>
      </c>
      <c r="E1440">
        <v>1.33229</v>
      </c>
      <c r="F1440">
        <v>1.3246</v>
      </c>
      <c r="G1440">
        <v>1.3307100000000001</v>
      </c>
      <c r="H1440">
        <v>175881</v>
      </c>
      <c r="I1440">
        <f t="shared" si="512"/>
        <v>-18.734429496761233</v>
      </c>
      <c r="J1440">
        <f t="shared" si="517"/>
        <v>1.3092828205128206</v>
      </c>
      <c r="K1440">
        <f t="shared" si="518"/>
        <v>1.3125515290404248</v>
      </c>
      <c r="L1440">
        <f t="shared" si="491"/>
        <v>1.3110350000000004</v>
      </c>
      <c r="M1440">
        <f t="shared" si="492"/>
        <v>1.3172987574486958</v>
      </c>
      <c r="N1440">
        <f t="shared" si="522"/>
        <v>1.3194437499999998</v>
      </c>
      <c r="O1440">
        <f t="shared" si="523"/>
        <v>1.3203070068628135</v>
      </c>
      <c r="P1440" t="str">
        <f t="shared" si="519"/>
        <v>-</v>
      </c>
      <c r="Q1440" t="str">
        <f t="shared" si="520"/>
        <v>Buy</v>
      </c>
      <c r="R1440" t="str">
        <f t="shared" si="500"/>
        <v>-</v>
      </c>
      <c r="S1440" t="str">
        <f t="shared" si="521"/>
        <v>-</v>
      </c>
      <c r="T1440">
        <f t="shared" si="513"/>
        <v>1.33087</v>
      </c>
      <c r="U1440">
        <f t="shared" si="514"/>
        <v>1.3305499999999999</v>
      </c>
      <c r="V1440" t="str">
        <f t="shared" si="515"/>
        <v>-</v>
      </c>
      <c r="W1440" t="str">
        <f t="shared" si="516"/>
        <v>-</v>
      </c>
      <c r="X1440" t="str">
        <f t="shared" si="508"/>
        <v>-</v>
      </c>
      <c r="Y1440">
        <f t="shared" si="509"/>
        <v>3810.4818735377276</v>
      </c>
      <c r="Z1440">
        <f t="shared" si="510"/>
        <v>5070.036656835623</v>
      </c>
      <c r="AA1440">
        <f t="shared" si="511"/>
        <v>70.036656835623035</v>
      </c>
    </row>
    <row r="1441" spans="1:27" x14ac:dyDescent="0.25">
      <c r="A1441" t="s">
        <v>1446</v>
      </c>
      <c r="B1441" s="2">
        <v>41493</v>
      </c>
      <c r="C1441" s="3">
        <v>0</v>
      </c>
      <c r="D1441">
        <v>1.3307199999999999</v>
      </c>
      <c r="E1441">
        <v>1.33453</v>
      </c>
      <c r="F1441">
        <v>1.3265400000000001</v>
      </c>
      <c r="G1441">
        <v>1.3340000000000001</v>
      </c>
      <c r="H1441">
        <v>192525</v>
      </c>
      <c r="I1441">
        <f t="shared" si="512"/>
        <v>-2.9088913282103306</v>
      </c>
      <c r="J1441">
        <f t="shared" si="517"/>
        <v>1.3095133333333335</v>
      </c>
      <c r="K1441">
        <f t="shared" si="518"/>
        <v>1.3130945283052242</v>
      </c>
      <c r="L1441">
        <f t="shared" si="491"/>
        <v>1.311934444444445</v>
      </c>
      <c r="M1441">
        <f t="shared" si="492"/>
        <v>1.3182015273163339</v>
      </c>
      <c r="N1441">
        <f t="shared" si="522"/>
        <v>1.3203754166666666</v>
      </c>
      <c r="O1441">
        <f t="shared" si="523"/>
        <v>1.3214024463137883</v>
      </c>
      <c r="P1441" t="str">
        <f t="shared" si="519"/>
        <v>-</v>
      </c>
      <c r="Q1441" t="str">
        <f t="shared" si="520"/>
        <v>Buy</v>
      </c>
      <c r="R1441" t="str">
        <f t="shared" si="500"/>
        <v>-</v>
      </c>
      <c r="S1441" t="str">
        <f t="shared" si="521"/>
        <v>-</v>
      </c>
      <c r="T1441">
        <f t="shared" si="513"/>
        <v>1.3341499999999999</v>
      </c>
      <c r="U1441">
        <f t="shared" si="514"/>
        <v>1.33385</v>
      </c>
      <c r="V1441" t="str">
        <f t="shared" si="515"/>
        <v>-</v>
      </c>
      <c r="W1441" t="str">
        <f t="shared" si="516"/>
        <v>-</v>
      </c>
      <c r="X1441" t="str">
        <f t="shared" si="508"/>
        <v>-</v>
      </c>
      <c r="Y1441">
        <f t="shared" si="509"/>
        <v>3810.4818735377276</v>
      </c>
      <c r="Z1441">
        <f t="shared" si="510"/>
        <v>5082.6112470182979</v>
      </c>
      <c r="AA1441">
        <f t="shared" si="511"/>
        <v>82.611247018297945</v>
      </c>
    </row>
    <row r="1442" spans="1:27" x14ac:dyDescent="0.25">
      <c r="A1442" t="s">
        <v>1447</v>
      </c>
      <c r="B1442" s="2">
        <v>41494</v>
      </c>
      <c r="C1442" s="3">
        <v>0</v>
      </c>
      <c r="D1442">
        <v>1.3340000000000001</v>
      </c>
      <c r="E1442">
        <v>1.3400300000000001</v>
      </c>
      <c r="F1442">
        <v>1.3327800000000001</v>
      </c>
      <c r="G1442">
        <v>1.3379099999999999</v>
      </c>
      <c r="H1442">
        <v>181228</v>
      </c>
      <c r="I1442">
        <f t="shared" si="512"/>
        <v>-9.0289608177177456</v>
      </c>
      <c r="J1442">
        <f t="shared" si="517"/>
        <v>1.3099589743589746</v>
      </c>
      <c r="K1442">
        <f t="shared" si="518"/>
        <v>1.3137227680949652</v>
      </c>
      <c r="L1442">
        <f t="shared" si="491"/>
        <v>1.3128872222222225</v>
      </c>
      <c r="M1442">
        <f t="shared" si="492"/>
        <v>1.3192668501640996</v>
      </c>
      <c r="N1442">
        <f t="shared" si="522"/>
        <v>1.3215937499999999</v>
      </c>
      <c r="O1442">
        <f t="shared" si="523"/>
        <v>1.3227230506086853</v>
      </c>
      <c r="P1442" t="str">
        <f t="shared" si="519"/>
        <v>-</v>
      </c>
      <c r="Q1442" t="str">
        <f t="shared" si="520"/>
        <v>Buy</v>
      </c>
      <c r="R1442" t="str">
        <f t="shared" si="500"/>
        <v>-</v>
      </c>
      <c r="S1442" t="str">
        <f t="shared" si="521"/>
        <v>-</v>
      </c>
      <c r="T1442">
        <f t="shared" si="513"/>
        <v>1.3381099999999999</v>
      </c>
      <c r="U1442">
        <f t="shared" si="514"/>
        <v>1.33771</v>
      </c>
      <c r="V1442" t="str">
        <f t="shared" si="515"/>
        <v>-</v>
      </c>
      <c r="W1442" t="str">
        <f t="shared" si="516"/>
        <v>-</v>
      </c>
      <c r="X1442" t="str">
        <f t="shared" si="508"/>
        <v>-</v>
      </c>
      <c r="Y1442">
        <f t="shared" si="509"/>
        <v>3810.4818735377276</v>
      </c>
      <c r="Z1442">
        <f t="shared" si="510"/>
        <v>5097.3197070501537</v>
      </c>
      <c r="AA1442">
        <f t="shared" si="511"/>
        <v>97.319707050153738</v>
      </c>
    </row>
    <row r="1443" spans="1:27" x14ac:dyDescent="0.25">
      <c r="A1443" t="s">
        <v>1448</v>
      </c>
      <c r="B1443" s="2">
        <v>41495</v>
      </c>
      <c r="C1443" s="3">
        <v>0</v>
      </c>
      <c r="D1443">
        <v>1.3379000000000001</v>
      </c>
      <c r="E1443">
        <v>1.3390299999999999</v>
      </c>
      <c r="F1443">
        <v>1.33324</v>
      </c>
      <c r="G1443">
        <v>1.33413</v>
      </c>
      <c r="H1443">
        <v>137308</v>
      </c>
      <c r="I1443">
        <f t="shared" si="512"/>
        <v>-25.127768313458393</v>
      </c>
      <c r="J1443">
        <f t="shared" si="517"/>
        <v>1.3104094871794874</v>
      </c>
      <c r="K1443">
        <f t="shared" si="518"/>
        <v>1.3142394068773711</v>
      </c>
      <c r="L1443">
        <f t="shared" si="491"/>
        <v>1.3138086111111116</v>
      </c>
      <c r="M1443">
        <f t="shared" si="492"/>
        <v>1.3200702636687429</v>
      </c>
      <c r="N1443">
        <f t="shared" si="522"/>
        <v>1.3227329166666666</v>
      </c>
      <c r="O1443">
        <f t="shared" si="523"/>
        <v>1.3236356065599906</v>
      </c>
      <c r="P1443" t="str">
        <f t="shared" si="519"/>
        <v>Sell</v>
      </c>
      <c r="Q1443" t="str">
        <f t="shared" si="520"/>
        <v>Buy</v>
      </c>
      <c r="R1443" t="str">
        <f t="shared" si="500"/>
        <v>-</v>
      </c>
      <c r="S1443" t="str">
        <f t="shared" si="521"/>
        <v>-</v>
      </c>
      <c r="T1443">
        <f t="shared" si="513"/>
        <v>1.3343499999999999</v>
      </c>
      <c r="U1443">
        <f t="shared" si="514"/>
        <v>1.3339099999999999</v>
      </c>
      <c r="V1443" t="str">
        <f t="shared" si="515"/>
        <v>-</v>
      </c>
      <c r="W1443" t="str">
        <f t="shared" si="516"/>
        <v>-</v>
      </c>
      <c r="X1443" t="str">
        <f t="shared" si="508"/>
        <v>-</v>
      </c>
      <c r="Y1443">
        <f t="shared" si="509"/>
        <v>3810.4818735377276</v>
      </c>
      <c r="Z1443">
        <f t="shared" si="510"/>
        <v>5082.8398759307101</v>
      </c>
      <c r="AA1443">
        <f t="shared" si="511"/>
        <v>82.83987593071015</v>
      </c>
    </row>
    <row r="1444" spans="1:27" x14ac:dyDescent="0.25">
      <c r="A1444" t="s">
        <v>1449</v>
      </c>
      <c r="B1444" s="2">
        <v>41497</v>
      </c>
      <c r="C1444" s="3">
        <v>0</v>
      </c>
      <c r="D1444">
        <v>1.33196</v>
      </c>
      <c r="E1444">
        <v>1.33436</v>
      </c>
      <c r="F1444">
        <v>1.33196</v>
      </c>
      <c r="G1444">
        <v>1.3338399999999999</v>
      </c>
      <c r="H1444">
        <v>3884</v>
      </c>
      <c r="I1444">
        <f t="shared" si="512"/>
        <v>-29.322595926102089</v>
      </c>
      <c r="J1444">
        <f t="shared" si="517"/>
        <v>1.3108856410256411</v>
      </c>
      <c r="K1444">
        <f t="shared" si="518"/>
        <v>1.3147356244247794</v>
      </c>
      <c r="L1444">
        <f t="shared" si="491"/>
        <v>1.3147263888888892</v>
      </c>
      <c r="M1444">
        <f t="shared" si="492"/>
        <v>1.3208145737407029</v>
      </c>
      <c r="N1444">
        <f t="shared" si="522"/>
        <v>1.32389</v>
      </c>
      <c r="O1444">
        <f t="shared" si="523"/>
        <v>1.3244519580351914</v>
      </c>
      <c r="P1444" t="str">
        <f t="shared" si="519"/>
        <v>-</v>
      </c>
      <c r="Q1444" t="str">
        <f t="shared" si="520"/>
        <v>Buy</v>
      </c>
      <c r="R1444" t="str">
        <f t="shared" si="500"/>
        <v>-</v>
      </c>
      <c r="S1444" t="str">
        <f t="shared" si="521"/>
        <v>-</v>
      </c>
      <c r="T1444">
        <f t="shared" si="513"/>
        <v>1.33406</v>
      </c>
      <c r="U1444">
        <f t="shared" si="514"/>
        <v>1.33362</v>
      </c>
      <c r="V1444" t="str">
        <f t="shared" si="515"/>
        <v>-</v>
      </c>
      <c r="W1444" t="str">
        <f t="shared" si="516"/>
        <v>-</v>
      </c>
      <c r="X1444" t="str">
        <f t="shared" si="508"/>
        <v>-</v>
      </c>
      <c r="Y1444">
        <f t="shared" si="509"/>
        <v>3810.4818735377276</v>
      </c>
      <c r="Z1444">
        <f t="shared" si="510"/>
        <v>5081.7348361873846</v>
      </c>
      <c r="AA1444">
        <f t="shared" si="511"/>
        <v>81.734836187384644</v>
      </c>
    </row>
    <row r="1445" spans="1:27" x14ac:dyDescent="0.25">
      <c r="A1445" t="s">
        <v>1450</v>
      </c>
      <c r="B1445" s="2">
        <v>41498</v>
      </c>
      <c r="C1445" s="3">
        <v>0</v>
      </c>
      <c r="D1445">
        <v>1.3338399999999999</v>
      </c>
      <c r="E1445">
        <v>1.33402</v>
      </c>
      <c r="F1445">
        <v>1.3277000000000001</v>
      </c>
      <c r="G1445">
        <v>1.32917</v>
      </c>
      <c r="H1445">
        <v>140556</v>
      </c>
      <c r="I1445">
        <f t="shared" si="512"/>
        <v>-51.444812884889203</v>
      </c>
      <c r="J1445">
        <f t="shared" si="517"/>
        <v>1.3112762820512822</v>
      </c>
      <c r="K1445">
        <f t="shared" si="518"/>
        <v>1.3151010516545318</v>
      </c>
      <c r="L1445">
        <f t="shared" si="491"/>
        <v>1.3153480555555557</v>
      </c>
      <c r="M1445">
        <f t="shared" si="492"/>
        <v>1.3212662184033677</v>
      </c>
      <c r="N1445">
        <f t="shared" si="522"/>
        <v>1.3248637499999998</v>
      </c>
      <c r="O1445">
        <f t="shared" si="523"/>
        <v>1.324829401392376</v>
      </c>
      <c r="P1445" t="str">
        <f t="shared" si="519"/>
        <v>-</v>
      </c>
      <c r="Q1445" t="str">
        <f t="shared" si="520"/>
        <v>Buy</v>
      </c>
      <c r="R1445" t="str">
        <f t="shared" si="500"/>
        <v>-</v>
      </c>
      <c r="S1445" t="str">
        <f t="shared" si="521"/>
        <v>-</v>
      </c>
      <c r="T1445">
        <f t="shared" si="513"/>
        <v>1.3293900000000001</v>
      </c>
      <c r="U1445">
        <f t="shared" si="514"/>
        <v>1.3289500000000001</v>
      </c>
      <c r="V1445" t="str">
        <f t="shared" si="515"/>
        <v>-</v>
      </c>
      <c r="W1445" t="str">
        <f t="shared" si="516"/>
        <v>-</v>
      </c>
      <c r="X1445" t="str">
        <f t="shared" si="508"/>
        <v>-</v>
      </c>
      <c r="Y1445">
        <f t="shared" si="509"/>
        <v>3810.4818735377276</v>
      </c>
      <c r="Z1445">
        <f t="shared" si="510"/>
        <v>5063.9398858379636</v>
      </c>
      <c r="AA1445">
        <f t="shared" si="511"/>
        <v>63.939885837963629</v>
      </c>
    </row>
    <row r="1446" spans="1:27" x14ac:dyDescent="0.25">
      <c r="A1446" t="s">
        <v>1451</v>
      </c>
      <c r="B1446" s="2">
        <v>41499</v>
      </c>
      <c r="C1446" s="3">
        <v>0</v>
      </c>
      <c r="D1446">
        <v>1.32917</v>
      </c>
      <c r="E1446">
        <v>1.3317000000000001</v>
      </c>
      <c r="F1446">
        <v>1.3233299999999999</v>
      </c>
      <c r="G1446">
        <v>1.3265</v>
      </c>
      <c r="H1446">
        <v>185406</v>
      </c>
      <c r="I1446">
        <f t="shared" si="512"/>
        <v>-64.092846991947255</v>
      </c>
      <c r="J1446">
        <f t="shared" si="517"/>
        <v>1.3116976923076924</v>
      </c>
      <c r="K1446">
        <f t="shared" si="518"/>
        <v>1.3153896326253032</v>
      </c>
      <c r="L1446">
        <f t="shared" ref="L1446:L1509" si="524">AVERAGE(G1411:G1446)</f>
        <v>1.3161541666666667</v>
      </c>
      <c r="M1446">
        <f t="shared" si="492"/>
        <v>1.3215491255166991</v>
      </c>
      <c r="N1446">
        <f t="shared" si="522"/>
        <v>1.32535125</v>
      </c>
      <c r="O1446">
        <f t="shared" si="523"/>
        <v>1.3249630492809861</v>
      </c>
      <c r="P1446" t="str">
        <f t="shared" si="519"/>
        <v>-</v>
      </c>
      <c r="Q1446" t="str">
        <f t="shared" si="520"/>
        <v>Buy</v>
      </c>
      <c r="R1446" t="str">
        <f t="shared" si="500"/>
        <v>-</v>
      </c>
      <c r="S1446" t="str">
        <f t="shared" si="521"/>
        <v>-</v>
      </c>
      <c r="T1446">
        <f t="shared" si="513"/>
        <v>1.3267199999999999</v>
      </c>
      <c r="U1446">
        <f t="shared" si="514"/>
        <v>1.3262799999999999</v>
      </c>
      <c r="V1446" t="str">
        <f t="shared" si="515"/>
        <v>-</v>
      </c>
      <c r="W1446" t="str">
        <f t="shared" si="516"/>
        <v>-</v>
      </c>
      <c r="X1446" t="str">
        <f t="shared" si="508"/>
        <v>-</v>
      </c>
      <c r="Y1446">
        <f t="shared" si="509"/>
        <v>3810.4818735377276</v>
      </c>
      <c r="Z1446">
        <f t="shared" si="510"/>
        <v>5053.7658992356173</v>
      </c>
      <c r="AA1446">
        <f t="shared" si="511"/>
        <v>53.765899235617326</v>
      </c>
    </row>
    <row r="1447" spans="1:27" x14ac:dyDescent="0.25">
      <c r="A1447" t="s">
        <v>1452</v>
      </c>
      <c r="B1447" s="2">
        <v>41500</v>
      </c>
      <c r="C1447" s="3">
        <v>0</v>
      </c>
      <c r="D1447">
        <v>1.3265199999999999</v>
      </c>
      <c r="E1447">
        <v>1.32799</v>
      </c>
      <c r="F1447">
        <v>1.32389</v>
      </c>
      <c r="G1447">
        <v>1.32646</v>
      </c>
      <c r="H1447">
        <v>164629</v>
      </c>
      <c r="I1447">
        <f t="shared" si="512"/>
        <v>-64.28233064898204</v>
      </c>
      <c r="J1447">
        <f t="shared" si="517"/>
        <v>1.3121876923076923</v>
      </c>
      <c r="K1447">
        <f t="shared" si="518"/>
        <v>1.3156698950904853</v>
      </c>
      <c r="L1447">
        <f t="shared" si="524"/>
        <v>1.3168313888888892</v>
      </c>
      <c r="M1447">
        <f t="shared" ref="M1447:M1510" si="525">$M1446*(1-(2/(36+1)))+$G1447*(2/(36+1))</f>
        <v>1.3218145781914723</v>
      </c>
      <c r="N1447">
        <f t="shared" si="522"/>
        <v>1.3259691666666666</v>
      </c>
      <c r="O1447">
        <f t="shared" si="523"/>
        <v>1.3250828053385071</v>
      </c>
      <c r="P1447" t="str">
        <f t="shared" si="519"/>
        <v>-</v>
      </c>
      <c r="Q1447" t="str">
        <f t="shared" si="520"/>
        <v>Buy</v>
      </c>
      <c r="R1447" t="str">
        <f t="shared" si="500"/>
        <v>-</v>
      </c>
      <c r="S1447" t="str">
        <f t="shared" si="521"/>
        <v>-</v>
      </c>
      <c r="T1447">
        <f t="shared" si="513"/>
        <v>1.3266800000000001</v>
      </c>
      <c r="U1447">
        <f t="shared" si="514"/>
        <v>1.3262400000000001</v>
      </c>
      <c r="V1447" t="str">
        <f t="shared" si="515"/>
        <v>-</v>
      </c>
      <c r="W1447" t="str">
        <f t="shared" si="516"/>
        <v>-</v>
      </c>
      <c r="X1447" t="str">
        <f t="shared" si="508"/>
        <v>-</v>
      </c>
      <c r="Y1447">
        <f t="shared" si="509"/>
        <v>3810.4818735377276</v>
      </c>
      <c r="Z1447">
        <f t="shared" si="510"/>
        <v>5053.6134799606762</v>
      </c>
      <c r="AA1447">
        <f t="shared" si="511"/>
        <v>53.613479960676159</v>
      </c>
    </row>
    <row r="1448" spans="1:27" x14ac:dyDescent="0.25">
      <c r="A1448" t="s">
        <v>1453</v>
      </c>
      <c r="B1448" s="2">
        <v>41501</v>
      </c>
      <c r="C1448" s="3">
        <v>0</v>
      </c>
      <c r="D1448">
        <v>1.32646</v>
      </c>
      <c r="E1448">
        <v>1.3362700000000001</v>
      </c>
      <c r="F1448">
        <v>1.32054</v>
      </c>
      <c r="G1448">
        <v>1.3350500000000001</v>
      </c>
      <c r="H1448">
        <v>215510</v>
      </c>
      <c r="I1448">
        <f t="shared" si="512"/>
        <v>-23.590715300805272</v>
      </c>
      <c r="J1448">
        <f t="shared" si="517"/>
        <v>1.3127873076923076</v>
      </c>
      <c r="K1448">
        <f t="shared" si="518"/>
        <v>1.3161605306578148</v>
      </c>
      <c r="L1448">
        <f t="shared" si="524"/>
        <v>1.3181038888888894</v>
      </c>
      <c r="M1448">
        <f t="shared" si="525"/>
        <v>1.3225300063973386</v>
      </c>
      <c r="N1448">
        <f t="shared" si="522"/>
        <v>1.3269770833333332</v>
      </c>
      <c r="O1448">
        <f t="shared" si="523"/>
        <v>1.3258801809114265</v>
      </c>
      <c r="P1448" t="str">
        <f t="shared" si="519"/>
        <v>-</v>
      </c>
      <c r="Q1448" t="str">
        <f t="shared" si="520"/>
        <v>Buy</v>
      </c>
      <c r="R1448" t="str">
        <f t="shared" si="500"/>
        <v>-</v>
      </c>
      <c r="S1448" t="str">
        <f t="shared" si="521"/>
        <v>-</v>
      </c>
      <c r="T1448">
        <f t="shared" si="513"/>
        <v>1.33524</v>
      </c>
      <c r="U1448">
        <f t="shared" si="514"/>
        <v>1.3348599999999999</v>
      </c>
      <c r="V1448" t="str">
        <f t="shared" si="515"/>
        <v>-</v>
      </c>
      <c r="W1448" t="str">
        <f t="shared" si="516"/>
        <v>-</v>
      </c>
      <c r="X1448" t="str">
        <f t="shared" si="508"/>
        <v>-</v>
      </c>
      <c r="Y1448">
        <f t="shared" si="509"/>
        <v>3810.4818735377276</v>
      </c>
      <c r="Z1448">
        <f t="shared" si="510"/>
        <v>5086.4598337105708</v>
      </c>
      <c r="AA1448">
        <f t="shared" si="511"/>
        <v>86.45983371057082</v>
      </c>
    </row>
    <row r="1449" spans="1:27" x14ac:dyDescent="0.25">
      <c r="A1449" t="s">
        <v>1454</v>
      </c>
      <c r="B1449" s="2">
        <v>41502</v>
      </c>
      <c r="C1449" s="3">
        <v>0</v>
      </c>
      <c r="D1449">
        <v>1.33504</v>
      </c>
      <c r="E1449">
        <v>1.3379799999999999</v>
      </c>
      <c r="F1449">
        <v>1.3310999999999999</v>
      </c>
      <c r="G1449">
        <v>1.33283</v>
      </c>
      <c r="H1449">
        <v>191686</v>
      </c>
      <c r="I1449">
        <f t="shared" si="512"/>
        <v>-34.107058266225046</v>
      </c>
      <c r="J1449">
        <f t="shared" si="517"/>
        <v>1.3134157692307689</v>
      </c>
      <c r="K1449">
        <f t="shared" si="518"/>
        <v>1.3165825425398956</v>
      </c>
      <c r="L1449">
        <f t="shared" si="524"/>
        <v>1.3194872222222227</v>
      </c>
      <c r="M1449">
        <f t="shared" si="525"/>
        <v>1.3230867628082932</v>
      </c>
      <c r="N1449">
        <f t="shared" si="522"/>
        <v>1.3277504166666667</v>
      </c>
      <c r="O1449">
        <f t="shared" si="523"/>
        <v>1.3264361664385123</v>
      </c>
      <c r="P1449" t="str">
        <f t="shared" si="519"/>
        <v>-</v>
      </c>
      <c r="Q1449" t="str">
        <f t="shared" si="520"/>
        <v>Buy</v>
      </c>
      <c r="R1449" t="str">
        <f t="shared" si="500"/>
        <v>-</v>
      </c>
      <c r="S1449" t="str">
        <f t="shared" si="521"/>
        <v>-</v>
      </c>
      <c r="T1449">
        <f t="shared" si="513"/>
        <v>1.3330200000000001</v>
      </c>
      <c r="U1449">
        <f t="shared" si="514"/>
        <v>1.33264</v>
      </c>
      <c r="V1449" t="str">
        <f t="shared" si="515"/>
        <v>-</v>
      </c>
      <c r="W1449" t="str">
        <f t="shared" si="516"/>
        <v>-</v>
      </c>
      <c r="X1449" t="str">
        <f t="shared" si="508"/>
        <v>-</v>
      </c>
      <c r="Y1449">
        <f t="shared" si="509"/>
        <v>3810.4818735377276</v>
      </c>
      <c r="Z1449">
        <f t="shared" si="510"/>
        <v>5078.0005639513174</v>
      </c>
      <c r="AA1449">
        <f t="shared" si="511"/>
        <v>78.000563951317417</v>
      </c>
    </row>
    <row r="1450" spans="1:27" x14ac:dyDescent="0.25">
      <c r="A1450" t="s">
        <v>1455</v>
      </c>
      <c r="B1450" s="2">
        <v>41504</v>
      </c>
      <c r="C1450" s="3">
        <v>0</v>
      </c>
      <c r="D1450">
        <v>1.3329599999999999</v>
      </c>
      <c r="E1450">
        <v>1.3343</v>
      </c>
      <c r="F1450">
        <v>1.33212</v>
      </c>
      <c r="G1450">
        <v>1.3329</v>
      </c>
      <c r="H1450">
        <v>4756</v>
      </c>
      <c r="I1450">
        <f t="shared" si="512"/>
        <v>-33.77546186641446</v>
      </c>
      <c r="J1450">
        <f t="shared" si="517"/>
        <v>1.3140547435897432</v>
      </c>
      <c r="K1450">
        <f t="shared" si="518"/>
        <v>1.3169956427287588</v>
      </c>
      <c r="L1450">
        <f t="shared" si="524"/>
        <v>1.3209211111111114</v>
      </c>
      <c r="M1450">
        <f t="shared" si="525"/>
        <v>1.3236172080618991</v>
      </c>
      <c r="N1450">
        <f t="shared" si="522"/>
        <v>1.3284624999999999</v>
      </c>
      <c r="O1450">
        <f t="shared" si="523"/>
        <v>1.3269532731234315</v>
      </c>
      <c r="P1450" t="str">
        <f t="shared" si="519"/>
        <v>-</v>
      </c>
      <c r="Q1450" t="str">
        <f t="shared" si="520"/>
        <v>Buy</v>
      </c>
      <c r="R1450" t="str">
        <f t="shared" si="500"/>
        <v>-</v>
      </c>
      <c r="S1450" t="str">
        <f t="shared" si="521"/>
        <v>-</v>
      </c>
      <c r="T1450">
        <f t="shared" si="513"/>
        <v>1.3330900000000001</v>
      </c>
      <c r="U1450">
        <f t="shared" si="514"/>
        <v>1.3327100000000001</v>
      </c>
      <c r="V1450" t="str">
        <f t="shared" si="515"/>
        <v>-</v>
      </c>
      <c r="W1450" t="str">
        <f t="shared" si="516"/>
        <v>-</v>
      </c>
      <c r="X1450" t="str">
        <f t="shared" si="508"/>
        <v>-</v>
      </c>
      <c r="Y1450">
        <f t="shared" si="509"/>
        <v>3810.4818735377276</v>
      </c>
      <c r="Z1450">
        <f t="shared" si="510"/>
        <v>5078.2672976824651</v>
      </c>
      <c r="AA1450">
        <f t="shared" si="511"/>
        <v>78.267297682465141</v>
      </c>
    </row>
    <row r="1451" spans="1:27" x14ac:dyDescent="0.25">
      <c r="A1451" t="s">
        <v>1456</v>
      </c>
      <c r="B1451" s="2">
        <v>41505</v>
      </c>
      <c r="C1451" s="3">
        <v>0</v>
      </c>
      <c r="D1451">
        <v>1.3329</v>
      </c>
      <c r="E1451">
        <v>1.33745</v>
      </c>
      <c r="F1451">
        <v>1.33151</v>
      </c>
      <c r="G1451">
        <v>1.3333699999999999</v>
      </c>
      <c r="H1451">
        <v>159373</v>
      </c>
      <c r="I1451">
        <f t="shared" si="512"/>
        <v>-34.171369933299687</v>
      </c>
      <c r="J1451">
        <f t="shared" si="517"/>
        <v>1.3146232051282045</v>
      </c>
      <c r="K1451">
        <f t="shared" si="518"/>
        <v>1.31741018341917</v>
      </c>
      <c r="L1451">
        <f t="shared" si="524"/>
        <v>1.3222352777777782</v>
      </c>
      <c r="M1451">
        <f t="shared" si="525"/>
        <v>1.3241443860044992</v>
      </c>
      <c r="N1451">
        <f t="shared" si="522"/>
        <v>1.3290575</v>
      </c>
      <c r="O1451">
        <f t="shared" si="523"/>
        <v>1.3274666112735571</v>
      </c>
      <c r="P1451" t="str">
        <f t="shared" si="519"/>
        <v>-</v>
      </c>
      <c r="Q1451" t="str">
        <f t="shared" si="520"/>
        <v>Buy</v>
      </c>
      <c r="R1451" t="str">
        <f t="shared" si="500"/>
        <v>-</v>
      </c>
      <c r="S1451" t="str">
        <f t="shared" si="521"/>
        <v>-</v>
      </c>
      <c r="T1451">
        <f t="shared" si="513"/>
        <v>1.3335300000000001</v>
      </c>
      <c r="U1451">
        <f t="shared" si="514"/>
        <v>1.33321</v>
      </c>
      <c r="V1451" t="str">
        <f t="shared" si="515"/>
        <v>-</v>
      </c>
      <c r="W1451" t="str">
        <f t="shared" si="516"/>
        <v>-</v>
      </c>
      <c r="X1451" t="str">
        <f t="shared" si="508"/>
        <v>-</v>
      </c>
      <c r="Y1451">
        <f t="shared" si="509"/>
        <v>3810.4818735377276</v>
      </c>
      <c r="Z1451">
        <f t="shared" si="510"/>
        <v>5080.1725386192338</v>
      </c>
      <c r="AA1451">
        <f t="shared" si="511"/>
        <v>80.172538619233819</v>
      </c>
    </row>
    <row r="1452" spans="1:27" x14ac:dyDescent="0.25">
      <c r="A1452" t="s">
        <v>1457</v>
      </c>
      <c r="B1452" s="2">
        <v>41506</v>
      </c>
      <c r="C1452" s="3">
        <v>0</v>
      </c>
      <c r="D1452">
        <v>1.3333699999999999</v>
      </c>
      <c r="E1452">
        <v>1.34518</v>
      </c>
      <c r="F1452">
        <v>1.3323400000000001</v>
      </c>
      <c r="G1452">
        <v>1.34205</v>
      </c>
      <c r="H1452">
        <v>199824</v>
      </c>
      <c r="I1452">
        <f t="shared" si="512"/>
        <v>-12.702922077922393</v>
      </c>
      <c r="J1452">
        <f t="shared" si="517"/>
        <v>1.3152651282051278</v>
      </c>
      <c r="K1452">
        <f t="shared" si="518"/>
        <v>1.3180339762440012</v>
      </c>
      <c r="L1452">
        <f t="shared" si="524"/>
        <v>1.3240238888888891</v>
      </c>
      <c r="M1452">
        <f t="shared" si="525"/>
        <v>1.3251122570312832</v>
      </c>
      <c r="N1452">
        <f t="shared" si="522"/>
        <v>1.3298883333333333</v>
      </c>
      <c r="O1452">
        <f t="shared" si="523"/>
        <v>1.3286332823716727</v>
      </c>
      <c r="P1452" t="str">
        <f t="shared" si="519"/>
        <v>-</v>
      </c>
      <c r="Q1452" t="str">
        <f t="shared" si="520"/>
        <v>Buy</v>
      </c>
      <c r="R1452" t="str">
        <f t="shared" si="500"/>
        <v>-</v>
      </c>
      <c r="S1452" t="str">
        <f t="shared" si="521"/>
        <v>-</v>
      </c>
      <c r="T1452">
        <f t="shared" si="513"/>
        <v>1.34226</v>
      </c>
      <c r="U1452">
        <f t="shared" si="514"/>
        <v>1.3418399999999999</v>
      </c>
      <c r="V1452" t="str">
        <f t="shared" si="515"/>
        <v>-</v>
      </c>
      <c r="W1452" t="str">
        <f t="shared" si="516"/>
        <v>-</v>
      </c>
      <c r="X1452" t="str">
        <f t="shared" si="508"/>
        <v>-</v>
      </c>
      <c r="Y1452">
        <f t="shared" si="509"/>
        <v>3810.4818735377276</v>
      </c>
      <c r="Z1452">
        <f t="shared" si="510"/>
        <v>5113.056997187864</v>
      </c>
      <c r="AA1452">
        <f t="shared" si="511"/>
        <v>113.056997187864</v>
      </c>
    </row>
    <row r="1453" spans="1:27" x14ac:dyDescent="0.25">
      <c r="A1453" t="s">
        <v>1458</v>
      </c>
      <c r="B1453" s="2">
        <v>41507</v>
      </c>
      <c r="C1453" s="3">
        <v>0</v>
      </c>
      <c r="D1453">
        <v>1.34205</v>
      </c>
      <c r="E1453">
        <v>1.3426800000000001</v>
      </c>
      <c r="F1453">
        <v>1.33345</v>
      </c>
      <c r="G1453">
        <v>1.3341000000000001</v>
      </c>
      <c r="H1453">
        <v>218037</v>
      </c>
      <c r="I1453">
        <f t="shared" si="512"/>
        <v>-44.967532467532386</v>
      </c>
      <c r="J1453">
        <f t="shared" si="517"/>
        <v>1.3159047435897431</v>
      </c>
      <c r="K1453">
        <f t="shared" si="518"/>
        <v>1.3184407110226342</v>
      </c>
      <c r="L1453">
        <f t="shared" si="524"/>
        <v>1.3246477777777779</v>
      </c>
      <c r="M1453">
        <f t="shared" si="525"/>
        <v>1.3255980809755383</v>
      </c>
      <c r="N1453">
        <f t="shared" si="522"/>
        <v>1.3305158333333333</v>
      </c>
      <c r="O1453">
        <f t="shared" si="523"/>
        <v>1.3290706197819389</v>
      </c>
      <c r="P1453" t="str">
        <f t="shared" si="519"/>
        <v>Sell</v>
      </c>
      <c r="Q1453" t="str">
        <f t="shared" si="520"/>
        <v>Buy</v>
      </c>
      <c r="R1453" t="str">
        <f t="shared" si="500"/>
        <v>-</v>
      </c>
      <c r="S1453" t="str">
        <f t="shared" si="521"/>
        <v>-</v>
      </c>
      <c r="T1453">
        <f t="shared" si="513"/>
        <v>1.3343100000000001</v>
      </c>
      <c r="U1453">
        <f t="shared" si="514"/>
        <v>1.33389</v>
      </c>
      <c r="V1453" t="str">
        <f t="shared" si="515"/>
        <v>-</v>
      </c>
      <c r="W1453" t="str">
        <f t="shared" si="516"/>
        <v>-</v>
      </c>
      <c r="X1453" t="str">
        <f t="shared" si="508"/>
        <v>-</v>
      </c>
      <c r="Y1453">
        <f t="shared" si="509"/>
        <v>3810.4818735377276</v>
      </c>
      <c r="Z1453">
        <f t="shared" si="510"/>
        <v>5082.7636662932391</v>
      </c>
      <c r="AA1453">
        <f t="shared" si="511"/>
        <v>82.763666293239112</v>
      </c>
    </row>
    <row r="1454" spans="1:27" x14ac:dyDescent="0.25">
      <c r="A1454" t="s">
        <v>1459</v>
      </c>
      <c r="B1454" s="2">
        <v>41508</v>
      </c>
      <c r="C1454" s="3">
        <v>0</v>
      </c>
      <c r="D1454">
        <v>1.3341000000000001</v>
      </c>
      <c r="E1454">
        <v>1.3372999999999999</v>
      </c>
      <c r="F1454">
        <v>1.32979</v>
      </c>
      <c r="G1454">
        <v>1.3355300000000001</v>
      </c>
      <c r="H1454">
        <v>214815</v>
      </c>
      <c r="I1454">
        <f t="shared" si="512"/>
        <v>-39.163961038960785</v>
      </c>
      <c r="J1454">
        <f t="shared" si="517"/>
        <v>1.3164592307692304</v>
      </c>
      <c r="K1454">
        <f t="shared" si="518"/>
        <v>1.3188733512499093</v>
      </c>
      <c r="L1454">
        <f t="shared" si="524"/>
        <v>1.325393888888889</v>
      </c>
      <c r="M1454">
        <f t="shared" si="525"/>
        <v>1.3261349414633472</v>
      </c>
      <c r="N1454">
        <f t="shared" si="522"/>
        <v>1.3308558333333331</v>
      </c>
      <c r="O1454">
        <f t="shared" si="523"/>
        <v>1.3295873701993837</v>
      </c>
      <c r="P1454" t="str">
        <f t="shared" si="519"/>
        <v>-</v>
      </c>
      <c r="Q1454" t="str">
        <f t="shared" si="520"/>
        <v>Buy</v>
      </c>
      <c r="R1454" t="str">
        <f t="shared" si="500"/>
        <v>-</v>
      </c>
      <c r="S1454" t="str">
        <f t="shared" si="521"/>
        <v>-</v>
      </c>
      <c r="T1454">
        <f t="shared" si="513"/>
        <v>1.3357300000000001</v>
      </c>
      <c r="U1454">
        <f t="shared" si="514"/>
        <v>1.3353299999999999</v>
      </c>
      <c r="V1454" t="str">
        <f t="shared" si="515"/>
        <v>-</v>
      </c>
      <c r="W1454" t="str">
        <f t="shared" si="516"/>
        <v>-</v>
      </c>
      <c r="X1454" t="str">
        <f t="shared" si="508"/>
        <v>-</v>
      </c>
      <c r="Y1454">
        <f t="shared" si="509"/>
        <v>3810.4818735377276</v>
      </c>
      <c r="Z1454">
        <f t="shared" si="510"/>
        <v>5088.2507601911329</v>
      </c>
      <c r="AA1454">
        <f t="shared" si="511"/>
        <v>88.25076019113294</v>
      </c>
    </row>
    <row r="1455" spans="1:27" x14ac:dyDescent="0.25">
      <c r="A1455" t="s">
        <v>1460</v>
      </c>
      <c r="B1455" s="2">
        <v>41509</v>
      </c>
      <c r="C1455" s="3">
        <v>0</v>
      </c>
      <c r="D1455">
        <v>1.33552</v>
      </c>
      <c r="E1455">
        <v>1.3409599999999999</v>
      </c>
      <c r="F1455">
        <v>1.3332999999999999</v>
      </c>
      <c r="G1455">
        <v>1.33799</v>
      </c>
      <c r="H1455">
        <v>204331</v>
      </c>
      <c r="I1455">
        <f t="shared" si="512"/>
        <v>-29.18019480519493</v>
      </c>
      <c r="J1455">
        <f t="shared" si="517"/>
        <v>1.3170330769230767</v>
      </c>
      <c r="K1455">
        <f t="shared" si="518"/>
        <v>1.3193573170410509</v>
      </c>
      <c r="L1455">
        <f t="shared" si="524"/>
        <v>1.3262605555555558</v>
      </c>
      <c r="M1455">
        <f t="shared" si="525"/>
        <v>1.3267757554383015</v>
      </c>
      <c r="N1455">
        <f t="shared" si="522"/>
        <v>1.3312779166666666</v>
      </c>
      <c r="O1455">
        <f t="shared" si="523"/>
        <v>1.330259580583433</v>
      </c>
      <c r="P1455" t="str">
        <f t="shared" si="519"/>
        <v>-</v>
      </c>
      <c r="Q1455" t="str">
        <f t="shared" si="520"/>
        <v>Buy</v>
      </c>
      <c r="R1455" t="str">
        <f t="shared" si="500"/>
        <v>-</v>
      </c>
      <c r="S1455" t="str">
        <f t="shared" si="521"/>
        <v>-</v>
      </c>
      <c r="T1455">
        <f t="shared" si="513"/>
        <v>1.3382000000000001</v>
      </c>
      <c r="U1455">
        <f t="shared" si="514"/>
        <v>1.33778</v>
      </c>
      <c r="V1455" t="str">
        <f t="shared" si="515"/>
        <v>-</v>
      </c>
      <c r="W1455" t="str">
        <f t="shared" si="516"/>
        <v>-</v>
      </c>
      <c r="X1455" t="str">
        <f t="shared" si="508"/>
        <v>-</v>
      </c>
      <c r="Y1455">
        <f t="shared" si="509"/>
        <v>3810.4818735377276</v>
      </c>
      <c r="Z1455">
        <f t="shared" si="510"/>
        <v>5097.5864407813015</v>
      </c>
      <c r="AA1455">
        <f t="shared" si="511"/>
        <v>97.586440781301462</v>
      </c>
    </row>
    <row r="1456" spans="1:27" x14ac:dyDescent="0.25">
      <c r="A1456" t="s">
        <v>1461</v>
      </c>
      <c r="B1456" s="2">
        <v>41511</v>
      </c>
      <c r="C1456" s="3">
        <v>0</v>
      </c>
      <c r="D1456">
        <v>1.3385400000000001</v>
      </c>
      <c r="E1456">
        <v>1.3392299999999999</v>
      </c>
      <c r="F1456">
        <v>1.33771</v>
      </c>
      <c r="G1456">
        <v>1.33867</v>
      </c>
      <c r="H1456">
        <v>5288</v>
      </c>
      <c r="I1456">
        <f t="shared" si="512"/>
        <v>-26.420454545454614</v>
      </c>
      <c r="J1456">
        <f t="shared" si="517"/>
        <v>1.3176112820512818</v>
      </c>
      <c r="K1456">
        <f t="shared" si="518"/>
        <v>1.319846245723556</v>
      </c>
      <c r="L1456">
        <f t="shared" si="524"/>
        <v>1.3271661111111113</v>
      </c>
      <c r="M1456">
        <f t="shared" si="525"/>
        <v>1.3274186875767717</v>
      </c>
      <c r="N1456">
        <f t="shared" si="522"/>
        <v>1.3316991666666667</v>
      </c>
      <c r="O1456">
        <f t="shared" si="523"/>
        <v>1.3309324141367584</v>
      </c>
      <c r="P1456" t="str">
        <f t="shared" si="519"/>
        <v>-</v>
      </c>
      <c r="Q1456" t="str">
        <f t="shared" si="520"/>
        <v>Buy</v>
      </c>
      <c r="R1456" t="str">
        <f t="shared" ref="R1456:R1519" si="526">IF(P1456=Q1456,Q1456,"-")</f>
        <v>-</v>
      </c>
      <c r="S1456" t="str">
        <f t="shared" si="521"/>
        <v>-</v>
      </c>
      <c r="T1456">
        <f t="shared" si="513"/>
        <v>1.3389</v>
      </c>
      <c r="U1456">
        <f t="shared" si="514"/>
        <v>1.3384400000000001</v>
      </c>
      <c r="V1456" t="str">
        <f t="shared" si="515"/>
        <v>-</v>
      </c>
      <c r="W1456" t="str">
        <f t="shared" si="516"/>
        <v>-</v>
      </c>
      <c r="X1456" t="str">
        <f t="shared" si="508"/>
        <v>-</v>
      </c>
      <c r="Y1456">
        <f t="shared" si="509"/>
        <v>3810.4818735377276</v>
      </c>
      <c r="Z1456">
        <f t="shared" si="510"/>
        <v>5100.1013588178366</v>
      </c>
      <c r="AA1456">
        <f t="shared" si="511"/>
        <v>100.10135881783663</v>
      </c>
    </row>
    <row r="1457" spans="1:27" x14ac:dyDescent="0.25">
      <c r="A1457" t="s">
        <v>1462</v>
      </c>
      <c r="B1457" s="2">
        <v>41512</v>
      </c>
      <c r="C1457" s="3">
        <v>0</v>
      </c>
      <c r="D1457">
        <v>1.33867</v>
      </c>
      <c r="E1457">
        <v>1.3393999999999999</v>
      </c>
      <c r="F1457">
        <v>1.3356300000000001</v>
      </c>
      <c r="G1457">
        <v>1.3378099999999999</v>
      </c>
      <c r="H1457">
        <v>116488</v>
      </c>
      <c r="I1457">
        <f t="shared" si="512"/>
        <v>-29.91071428571469</v>
      </c>
      <c r="J1457">
        <f t="shared" si="517"/>
        <v>1.318180769230769</v>
      </c>
      <c r="K1457">
        <f t="shared" si="518"/>
        <v>1.3203010243128332</v>
      </c>
      <c r="L1457">
        <f t="shared" si="524"/>
        <v>1.3280552777777777</v>
      </c>
      <c r="M1457">
        <f t="shared" si="525"/>
        <v>1.3279803801401895</v>
      </c>
      <c r="N1457">
        <f t="shared" si="522"/>
        <v>1.33217875</v>
      </c>
      <c r="O1457">
        <f t="shared" si="523"/>
        <v>1.3314826210058179</v>
      </c>
      <c r="P1457" t="str">
        <f t="shared" si="519"/>
        <v>-</v>
      </c>
      <c r="Q1457" t="str">
        <f t="shared" si="520"/>
        <v>Buy</v>
      </c>
      <c r="R1457" t="str">
        <f t="shared" si="526"/>
        <v>-</v>
      </c>
      <c r="S1457" t="str">
        <f t="shared" si="521"/>
        <v>-</v>
      </c>
      <c r="T1457">
        <f t="shared" si="513"/>
        <v>1.3380300000000001</v>
      </c>
      <c r="U1457">
        <f t="shared" si="514"/>
        <v>1.3375900000000001</v>
      </c>
      <c r="V1457" t="str">
        <f t="shared" si="515"/>
        <v>-</v>
      </c>
      <c r="W1457" t="str">
        <f t="shared" si="516"/>
        <v>-</v>
      </c>
      <c r="X1457" t="str">
        <f t="shared" si="508"/>
        <v>-</v>
      </c>
      <c r="Y1457">
        <f t="shared" si="509"/>
        <v>3810.4818735377276</v>
      </c>
      <c r="Z1457">
        <f t="shared" si="510"/>
        <v>5096.8624492253293</v>
      </c>
      <c r="AA1457">
        <f t="shared" si="511"/>
        <v>96.862449225329328</v>
      </c>
    </row>
    <row r="1458" spans="1:27" x14ac:dyDescent="0.25">
      <c r="A1458" t="s">
        <v>1463</v>
      </c>
      <c r="B1458" s="2">
        <v>41513</v>
      </c>
      <c r="C1458" s="3">
        <v>0</v>
      </c>
      <c r="D1458">
        <v>1.3378000000000001</v>
      </c>
      <c r="E1458">
        <v>1.3398699999999999</v>
      </c>
      <c r="F1458">
        <v>1.3323199999999999</v>
      </c>
      <c r="G1458">
        <v>1.33908</v>
      </c>
      <c r="H1458">
        <v>209319</v>
      </c>
      <c r="I1458">
        <f t="shared" si="512"/>
        <v>-24.756493506493488</v>
      </c>
      <c r="J1458">
        <f t="shared" si="517"/>
        <v>1.3188811538461538</v>
      </c>
      <c r="K1458">
        <f t="shared" si="518"/>
        <v>1.3207764414188374</v>
      </c>
      <c r="L1458">
        <f t="shared" si="524"/>
        <v>1.3287297222222223</v>
      </c>
      <c r="M1458">
        <f t="shared" si="525"/>
        <v>1.3285803595920711</v>
      </c>
      <c r="N1458">
        <f t="shared" si="522"/>
        <v>1.3327004166666665</v>
      </c>
      <c r="O1458">
        <f t="shared" si="523"/>
        <v>1.3320904113253527</v>
      </c>
      <c r="P1458" t="str">
        <f t="shared" si="519"/>
        <v>-</v>
      </c>
      <c r="Q1458" t="str">
        <f t="shared" si="520"/>
        <v>Buy</v>
      </c>
      <c r="R1458" t="str">
        <f t="shared" si="526"/>
        <v>-</v>
      </c>
      <c r="S1458" t="str">
        <f t="shared" si="521"/>
        <v>-</v>
      </c>
      <c r="T1458">
        <f t="shared" si="513"/>
        <v>1.33927</v>
      </c>
      <c r="U1458">
        <f t="shared" si="514"/>
        <v>1.3388899999999999</v>
      </c>
      <c r="V1458" t="str">
        <f t="shared" si="515"/>
        <v>-</v>
      </c>
      <c r="W1458" t="str">
        <f t="shared" si="516"/>
        <v>-</v>
      </c>
      <c r="X1458" t="str">
        <f t="shared" si="508"/>
        <v>-</v>
      </c>
      <c r="Y1458">
        <f t="shared" si="509"/>
        <v>3810.4818735377276</v>
      </c>
      <c r="Z1458">
        <f t="shared" si="510"/>
        <v>5101.8160756609277</v>
      </c>
      <c r="AA1458">
        <f t="shared" si="511"/>
        <v>101.81607566092771</v>
      </c>
    </row>
    <row r="1459" spans="1:27" x14ac:dyDescent="0.25">
      <c r="A1459" t="s">
        <v>1464</v>
      </c>
      <c r="B1459" s="2">
        <v>41514</v>
      </c>
      <c r="C1459" s="3">
        <v>0</v>
      </c>
      <c r="D1459">
        <v>1.33907</v>
      </c>
      <c r="E1459">
        <v>1.3397600000000001</v>
      </c>
      <c r="F1459">
        <v>1.33049</v>
      </c>
      <c r="G1459">
        <v>1.3334699999999999</v>
      </c>
      <c r="H1459">
        <v>205681</v>
      </c>
      <c r="I1459">
        <f t="shared" si="512"/>
        <v>-47.524350649351099</v>
      </c>
      <c r="J1459">
        <f t="shared" si="517"/>
        <v>1.319378846153846</v>
      </c>
      <c r="K1459">
        <f t="shared" si="518"/>
        <v>1.3210977973322846</v>
      </c>
      <c r="L1459">
        <f t="shared" si="524"/>
        <v>1.3293363888888889</v>
      </c>
      <c r="M1459">
        <f t="shared" si="525"/>
        <v>1.3288446644789862</v>
      </c>
      <c r="N1459">
        <f t="shared" si="522"/>
        <v>1.3328437499999997</v>
      </c>
      <c r="O1459">
        <f t="shared" si="523"/>
        <v>1.3322007784193246</v>
      </c>
      <c r="P1459" t="str">
        <f t="shared" si="519"/>
        <v>-</v>
      </c>
      <c r="Q1459" t="str">
        <f t="shared" si="520"/>
        <v>Buy</v>
      </c>
      <c r="R1459" t="str">
        <f t="shared" si="526"/>
        <v>-</v>
      </c>
      <c r="S1459" t="str">
        <f t="shared" si="521"/>
        <v>-</v>
      </c>
      <c r="T1459">
        <f t="shared" si="513"/>
        <v>1.33361</v>
      </c>
      <c r="U1459">
        <f t="shared" si="514"/>
        <v>1.3333299999999999</v>
      </c>
      <c r="V1459" t="str">
        <f t="shared" si="515"/>
        <v>-</v>
      </c>
      <c r="W1459" t="str">
        <f t="shared" si="516"/>
        <v>-</v>
      </c>
      <c r="X1459" t="str">
        <f t="shared" si="508"/>
        <v>-</v>
      </c>
      <c r="Y1459">
        <f t="shared" si="509"/>
        <v>3810.4818735377276</v>
      </c>
      <c r="Z1459">
        <f t="shared" si="510"/>
        <v>5080.6297964440582</v>
      </c>
      <c r="AA1459">
        <f t="shared" si="511"/>
        <v>80.629796444058229</v>
      </c>
    </row>
    <row r="1460" spans="1:27" x14ac:dyDescent="0.25">
      <c r="A1460" t="s">
        <v>1465</v>
      </c>
      <c r="B1460" s="2">
        <v>41515</v>
      </c>
      <c r="C1460" s="3">
        <v>0</v>
      </c>
      <c r="D1460">
        <v>1.3334699999999999</v>
      </c>
      <c r="E1460">
        <v>1.33399</v>
      </c>
      <c r="F1460">
        <v>1.3219099999999999</v>
      </c>
      <c r="G1460">
        <v>1.32369</v>
      </c>
      <c r="H1460">
        <v>206060</v>
      </c>
      <c r="I1460">
        <f t="shared" si="512"/>
        <v>-87.21590909090915</v>
      </c>
      <c r="J1460">
        <f t="shared" si="517"/>
        <v>1.3196288461538459</v>
      </c>
      <c r="K1460">
        <f t="shared" si="518"/>
        <v>1.3211634227162774</v>
      </c>
      <c r="L1460">
        <f t="shared" si="524"/>
        <v>1.3296927777777776</v>
      </c>
      <c r="M1460">
        <f t="shared" si="525"/>
        <v>1.3285660339666086</v>
      </c>
      <c r="N1460">
        <f t="shared" si="522"/>
        <v>1.3329491666666664</v>
      </c>
      <c r="O1460">
        <f t="shared" si="523"/>
        <v>1.3315199161457787</v>
      </c>
      <c r="P1460" t="str">
        <f t="shared" si="519"/>
        <v>-</v>
      </c>
      <c r="Q1460" t="str">
        <f t="shared" si="520"/>
        <v>Buy</v>
      </c>
      <c r="R1460" t="str">
        <f t="shared" si="526"/>
        <v>-</v>
      </c>
      <c r="S1460" t="str">
        <f t="shared" si="521"/>
        <v>-</v>
      </c>
      <c r="T1460">
        <f t="shared" si="513"/>
        <v>1.3239099999999999</v>
      </c>
      <c r="U1460">
        <f t="shared" si="514"/>
        <v>1.3234699999999999</v>
      </c>
      <c r="V1460" t="str">
        <f t="shared" si="515"/>
        <v>-</v>
      </c>
      <c r="W1460" t="str">
        <f t="shared" si="516"/>
        <v>-</v>
      </c>
      <c r="X1460" t="str">
        <f t="shared" si="508"/>
        <v>-</v>
      </c>
      <c r="Y1460">
        <f t="shared" si="509"/>
        <v>3810.4818735377276</v>
      </c>
      <c r="Z1460">
        <f t="shared" si="510"/>
        <v>5043.0584451709756</v>
      </c>
      <c r="AA1460">
        <f t="shared" si="511"/>
        <v>43.058445170975574</v>
      </c>
    </row>
    <row r="1461" spans="1:27" x14ac:dyDescent="0.25">
      <c r="A1461" t="s">
        <v>1466</v>
      </c>
      <c r="B1461" s="2">
        <v>41516</v>
      </c>
      <c r="C1461" s="3">
        <v>0</v>
      </c>
      <c r="D1461">
        <v>1.32369</v>
      </c>
      <c r="E1461">
        <v>1.32548</v>
      </c>
      <c r="F1461">
        <v>1.31734</v>
      </c>
      <c r="G1461">
        <v>1.3220799999999999</v>
      </c>
      <c r="H1461">
        <v>176063</v>
      </c>
      <c r="I1461">
        <f t="shared" si="512"/>
        <v>-82.974137931034647</v>
      </c>
      <c r="J1461">
        <f t="shared" si="517"/>
        <v>1.3199179487179487</v>
      </c>
      <c r="K1461">
        <f t="shared" si="518"/>
        <v>1.3211866272044728</v>
      </c>
      <c r="L1461">
        <f t="shared" si="524"/>
        <v>1.329909722222222</v>
      </c>
      <c r="M1461">
        <f t="shared" si="525"/>
        <v>1.3282154375359809</v>
      </c>
      <c r="N1461">
        <f t="shared" si="522"/>
        <v>1.3327004166666663</v>
      </c>
      <c r="O1461">
        <f t="shared" si="523"/>
        <v>1.3307647228541164</v>
      </c>
      <c r="P1461" t="str">
        <f t="shared" si="519"/>
        <v>-</v>
      </c>
      <c r="Q1461" t="str">
        <f t="shared" si="520"/>
        <v>Buy</v>
      </c>
      <c r="R1461" t="str">
        <f t="shared" si="526"/>
        <v>-</v>
      </c>
      <c r="S1461" t="str">
        <f t="shared" si="521"/>
        <v>-</v>
      </c>
      <c r="T1461">
        <f t="shared" si="513"/>
        <v>1.32237</v>
      </c>
      <c r="U1461">
        <f t="shared" si="514"/>
        <v>1.32179</v>
      </c>
      <c r="V1461" t="str">
        <f t="shared" si="515"/>
        <v>-</v>
      </c>
      <c r="W1461" t="str">
        <f t="shared" si="516"/>
        <v>-</v>
      </c>
      <c r="X1461" t="str">
        <f t="shared" si="508"/>
        <v>-</v>
      </c>
      <c r="Y1461">
        <f t="shared" si="509"/>
        <v>3810.4818735377276</v>
      </c>
      <c r="Z1461">
        <f t="shared" si="510"/>
        <v>5036.6568356234329</v>
      </c>
      <c r="AA1461">
        <f t="shared" si="511"/>
        <v>36.656835623432926</v>
      </c>
    </row>
    <row r="1462" spans="1:27" x14ac:dyDescent="0.25">
      <c r="A1462" t="s">
        <v>1467</v>
      </c>
      <c r="B1462" s="2">
        <v>41518</v>
      </c>
      <c r="C1462" s="3">
        <v>0</v>
      </c>
      <c r="D1462">
        <v>1.32108</v>
      </c>
      <c r="E1462">
        <v>1.3214999999999999</v>
      </c>
      <c r="F1462">
        <v>1.31965</v>
      </c>
      <c r="G1462">
        <v>1.32067</v>
      </c>
      <c r="H1462">
        <v>4113</v>
      </c>
      <c r="I1462">
        <f t="shared" si="512"/>
        <v>-88.038793103448114</v>
      </c>
      <c r="J1462">
        <f t="shared" si="517"/>
        <v>1.3201903846153846</v>
      </c>
      <c r="K1462">
        <f t="shared" si="518"/>
        <v>1.3211735480347393</v>
      </c>
      <c r="L1462">
        <f t="shared" si="524"/>
        <v>1.330044722222222</v>
      </c>
      <c r="M1462">
        <f t="shared" si="525"/>
        <v>1.3278075760475494</v>
      </c>
      <c r="N1462">
        <f t="shared" si="522"/>
        <v>1.3324070833333332</v>
      </c>
      <c r="O1462">
        <f t="shared" si="523"/>
        <v>1.329957145025787</v>
      </c>
      <c r="P1462" t="str">
        <f t="shared" si="519"/>
        <v>-</v>
      </c>
      <c r="Q1462" t="str">
        <f t="shared" si="520"/>
        <v>Sell</v>
      </c>
      <c r="R1462" t="str">
        <f t="shared" si="526"/>
        <v>-</v>
      </c>
      <c r="S1462" t="str">
        <f t="shared" si="521"/>
        <v>-</v>
      </c>
      <c r="T1462">
        <f t="shared" si="513"/>
        <v>1.32101</v>
      </c>
      <c r="U1462">
        <f t="shared" si="514"/>
        <v>1.32033</v>
      </c>
      <c r="V1462" t="str">
        <f t="shared" si="515"/>
        <v>-</v>
      </c>
      <c r="W1462" t="str">
        <f t="shared" si="516"/>
        <v>-</v>
      </c>
      <c r="X1462" t="str">
        <f t="shared" si="508"/>
        <v>-</v>
      </c>
      <c r="Y1462">
        <f t="shared" si="509"/>
        <v>3810.4818735377276</v>
      </c>
      <c r="Z1462">
        <f t="shared" si="510"/>
        <v>5031.0935320880681</v>
      </c>
      <c r="AA1462">
        <f t="shared" si="511"/>
        <v>31.093532088068059</v>
      </c>
    </row>
    <row r="1463" spans="1:27" x14ac:dyDescent="0.25">
      <c r="A1463" t="s">
        <v>1468</v>
      </c>
      <c r="B1463" s="2">
        <v>41519</v>
      </c>
      <c r="C1463" s="3">
        <v>0</v>
      </c>
      <c r="D1463">
        <v>1.32067</v>
      </c>
      <c r="E1463">
        <v>1.3227</v>
      </c>
      <c r="F1463">
        <v>1.31836</v>
      </c>
      <c r="G1463">
        <v>1.31891</v>
      </c>
      <c r="H1463">
        <v>121312</v>
      </c>
      <c r="I1463">
        <f t="shared" si="512"/>
        <v>-94.360632183907811</v>
      </c>
      <c r="J1463">
        <f t="shared" si="517"/>
        <v>1.3203425641025639</v>
      </c>
      <c r="K1463">
        <f t="shared" si="518"/>
        <v>1.3211162430212016</v>
      </c>
      <c r="L1463">
        <f t="shared" si="524"/>
        <v>1.330039722222222</v>
      </c>
      <c r="M1463">
        <f t="shared" si="525"/>
        <v>1.3273266259909251</v>
      </c>
      <c r="N1463">
        <f t="shared" si="522"/>
        <v>1.3321216666666664</v>
      </c>
      <c r="O1463">
        <f t="shared" si="523"/>
        <v>1.3290733734237241</v>
      </c>
      <c r="P1463" t="str">
        <f t="shared" si="519"/>
        <v>-</v>
      </c>
      <c r="Q1463" t="str">
        <f t="shared" si="520"/>
        <v>Sell</v>
      </c>
      <c r="R1463" t="str">
        <f t="shared" si="526"/>
        <v>-</v>
      </c>
      <c r="S1463" t="str">
        <f t="shared" si="521"/>
        <v>-</v>
      </c>
      <c r="T1463">
        <f t="shared" si="513"/>
        <v>1.31931</v>
      </c>
      <c r="U1463">
        <f t="shared" si="514"/>
        <v>1.3185100000000001</v>
      </c>
      <c r="V1463" t="str">
        <f t="shared" si="515"/>
        <v>-</v>
      </c>
      <c r="W1463" t="str">
        <f t="shared" si="516"/>
        <v>-</v>
      </c>
      <c r="X1463" t="str">
        <f t="shared" si="508"/>
        <v>-</v>
      </c>
      <c r="Y1463">
        <f t="shared" si="509"/>
        <v>3810.4818735377276</v>
      </c>
      <c r="Z1463">
        <f t="shared" si="510"/>
        <v>5024.1584550782291</v>
      </c>
      <c r="AA1463">
        <f t="shared" si="511"/>
        <v>24.158455078229053</v>
      </c>
    </row>
    <row r="1464" spans="1:27" x14ac:dyDescent="0.25">
      <c r="A1464" t="s">
        <v>1469</v>
      </c>
      <c r="B1464" s="2">
        <v>41520</v>
      </c>
      <c r="C1464" s="3">
        <v>0</v>
      </c>
      <c r="D1464">
        <v>1.3189200000000001</v>
      </c>
      <c r="E1464">
        <v>1.31968</v>
      </c>
      <c r="F1464">
        <v>1.31385</v>
      </c>
      <c r="G1464">
        <v>1.31717</v>
      </c>
      <c r="H1464">
        <v>184509</v>
      </c>
      <c r="I1464">
        <f t="shared" si="512"/>
        <v>-89.403127992339677</v>
      </c>
      <c r="J1464">
        <f t="shared" si="517"/>
        <v>1.3204710256410259</v>
      </c>
      <c r="K1464">
        <f t="shared" si="518"/>
        <v>1.321016338134589</v>
      </c>
      <c r="L1464">
        <f t="shared" si="524"/>
        <v>1.3299025</v>
      </c>
      <c r="M1464">
        <f t="shared" si="525"/>
        <v>1.3267776191806047</v>
      </c>
      <c r="N1464">
        <f t="shared" si="522"/>
        <v>1.3315574999999999</v>
      </c>
      <c r="O1464">
        <f t="shared" si="523"/>
        <v>1.3281211035498264</v>
      </c>
      <c r="P1464" t="str">
        <f t="shared" si="519"/>
        <v>-</v>
      </c>
      <c r="Q1464" t="str">
        <f t="shared" si="520"/>
        <v>Sell</v>
      </c>
      <c r="R1464" t="str">
        <f t="shared" si="526"/>
        <v>-</v>
      </c>
      <c r="S1464" t="str">
        <f t="shared" si="521"/>
        <v>-</v>
      </c>
      <c r="T1464">
        <f t="shared" si="513"/>
        <v>1.31758</v>
      </c>
      <c r="U1464">
        <f t="shared" si="514"/>
        <v>1.3167599999999999</v>
      </c>
      <c r="V1464" t="str">
        <f t="shared" si="515"/>
        <v>-</v>
      </c>
      <c r="W1464" t="str">
        <f t="shared" si="516"/>
        <v>-</v>
      </c>
      <c r="X1464" t="str">
        <f t="shared" si="508"/>
        <v>-</v>
      </c>
      <c r="Y1464">
        <f t="shared" si="509"/>
        <v>3810.4818735377276</v>
      </c>
      <c r="Z1464">
        <f t="shared" si="510"/>
        <v>5017.4901117995378</v>
      </c>
      <c r="AA1464">
        <f t="shared" si="511"/>
        <v>17.490111799537772</v>
      </c>
    </row>
    <row r="1465" spans="1:27" x14ac:dyDescent="0.25">
      <c r="A1465" t="s">
        <v>1470</v>
      </c>
      <c r="B1465" s="2">
        <v>41521</v>
      </c>
      <c r="C1465" s="3">
        <v>0</v>
      </c>
      <c r="D1465">
        <v>1.3171600000000001</v>
      </c>
      <c r="E1465">
        <v>1.3217699999999999</v>
      </c>
      <c r="F1465">
        <v>1.3157000000000001</v>
      </c>
      <c r="G1465">
        <v>1.3199399999999999</v>
      </c>
      <c r="H1465">
        <v>168747</v>
      </c>
      <c r="I1465">
        <f t="shared" si="512"/>
        <v>-80.561761889563002</v>
      </c>
      <c r="J1465">
        <f t="shared" si="517"/>
        <v>1.3206157692307694</v>
      </c>
      <c r="K1465">
        <f t="shared" si="518"/>
        <v>1.3209890890678904</v>
      </c>
      <c r="L1465">
        <f t="shared" si="524"/>
        <v>1.3299274999999999</v>
      </c>
      <c r="M1465">
        <f t="shared" si="525"/>
        <v>1.3264080181438154</v>
      </c>
      <c r="N1465">
        <f t="shared" si="522"/>
        <v>1.3309716666666664</v>
      </c>
      <c r="O1465">
        <f t="shared" si="523"/>
        <v>1.3274666152658403</v>
      </c>
      <c r="P1465" t="str">
        <f t="shared" si="519"/>
        <v>-</v>
      </c>
      <c r="Q1465" t="str">
        <f t="shared" si="520"/>
        <v>Sell</v>
      </c>
      <c r="R1465" t="str">
        <f t="shared" si="526"/>
        <v>-</v>
      </c>
      <c r="S1465" t="str">
        <f t="shared" si="521"/>
        <v>-</v>
      </c>
      <c r="T1465">
        <f t="shared" si="513"/>
        <v>1.32037</v>
      </c>
      <c r="U1465">
        <f t="shared" si="514"/>
        <v>1.31951</v>
      </c>
      <c r="V1465" t="str">
        <f t="shared" si="515"/>
        <v>-</v>
      </c>
      <c r="W1465" t="str">
        <f t="shared" si="516"/>
        <v>-</v>
      </c>
      <c r="X1465" t="str">
        <f t="shared" si="508"/>
        <v>-</v>
      </c>
      <c r="Y1465">
        <f t="shared" si="509"/>
        <v>3810.4818735377276</v>
      </c>
      <c r="Z1465">
        <f t="shared" si="510"/>
        <v>5027.9689369517664</v>
      </c>
      <c r="AA1465">
        <f t="shared" si="511"/>
        <v>27.968936951766409</v>
      </c>
    </row>
    <row r="1466" spans="1:27" x14ac:dyDescent="0.25">
      <c r="A1466" t="s">
        <v>1471</v>
      </c>
      <c r="B1466" s="2">
        <v>41522</v>
      </c>
      <c r="C1466" s="3">
        <v>0</v>
      </c>
      <c r="D1466">
        <v>1.31993</v>
      </c>
      <c r="E1466">
        <v>1.3222799999999999</v>
      </c>
      <c r="F1466">
        <v>1.31105</v>
      </c>
      <c r="G1466">
        <v>1.31192</v>
      </c>
      <c r="H1466">
        <v>209147</v>
      </c>
      <c r="I1466">
        <f t="shared" si="512"/>
        <v>-97.249446727790314</v>
      </c>
      <c r="J1466">
        <f t="shared" si="517"/>
        <v>1.3204579487179489</v>
      </c>
      <c r="K1466">
        <f t="shared" si="518"/>
        <v>1.3207594918762982</v>
      </c>
      <c r="L1466">
        <f t="shared" si="524"/>
        <v>1.3294983333333332</v>
      </c>
      <c r="M1466">
        <f t="shared" si="525"/>
        <v>1.3256248820279335</v>
      </c>
      <c r="N1466">
        <f t="shared" si="522"/>
        <v>1.3298887500000001</v>
      </c>
      <c r="O1466">
        <f t="shared" si="523"/>
        <v>1.3262228860445731</v>
      </c>
      <c r="P1466" t="str">
        <f t="shared" si="519"/>
        <v>-</v>
      </c>
      <c r="Q1466" t="str">
        <f t="shared" si="520"/>
        <v>Sell</v>
      </c>
      <c r="R1466" t="str">
        <f t="shared" si="526"/>
        <v>-</v>
      </c>
      <c r="S1466" t="str">
        <f t="shared" si="521"/>
        <v>-</v>
      </c>
      <c r="T1466">
        <f t="shared" si="513"/>
        <v>1.3123899999999999</v>
      </c>
      <c r="U1466">
        <f t="shared" si="514"/>
        <v>1.31145</v>
      </c>
      <c r="V1466" t="str">
        <f t="shared" si="515"/>
        <v>-</v>
      </c>
      <c r="W1466" t="str">
        <f t="shared" si="516"/>
        <v>-</v>
      </c>
      <c r="X1466" t="str">
        <f t="shared" si="508"/>
        <v>-</v>
      </c>
      <c r="Y1466">
        <f t="shared" si="509"/>
        <v>3810.4818735377276</v>
      </c>
      <c r="Z1466">
        <f t="shared" si="510"/>
        <v>4997.2564530510526</v>
      </c>
      <c r="AA1466">
        <f t="shared" si="511"/>
        <v>-2.7435469489473689</v>
      </c>
    </row>
    <row r="1467" spans="1:27" x14ac:dyDescent="0.25">
      <c r="A1467" t="s">
        <v>1472</v>
      </c>
      <c r="B1467" s="2">
        <v>41523</v>
      </c>
      <c r="C1467" s="3">
        <v>0</v>
      </c>
      <c r="D1467">
        <v>1.31192</v>
      </c>
      <c r="E1467">
        <v>1.31891</v>
      </c>
      <c r="F1467">
        <v>1.31046</v>
      </c>
      <c r="G1467">
        <v>1.31765</v>
      </c>
      <c r="H1467">
        <v>187238</v>
      </c>
      <c r="I1467">
        <f t="shared" si="512"/>
        <v>-76.426229508196599</v>
      </c>
      <c r="J1467">
        <f t="shared" si="517"/>
        <v>1.3204038461538463</v>
      </c>
      <c r="K1467">
        <f t="shared" si="518"/>
        <v>1.3206807705629742</v>
      </c>
      <c r="L1467">
        <f t="shared" si="524"/>
        <v>1.3292147222222221</v>
      </c>
      <c r="M1467">
        <f t="shared" si="525"/>
        <v>1.3251938073237208</v>
      </c>
      <c r="N1467">
        <f t="shared" si="522"/>
        <v>1.3292020833333333</v>
      </c>
      <c r="O1467">
        <f t="shared" si="523"/>
        <v>1.3255370551610073</v>
      </c>
      <c r="P1467" t="str">
        <f t="shared" si="519"/>
        <v>Buy</v>
      </c>
      <c r="Q1467" t="str">
        <f t="shared" si="520"/>
        <v>Sell</v>
      </c>
      <c r="R1467" t="str">
        <f t="shared" si="526"/>
        <v>-</v>
      </c>
      <c r="S1467" t="str">
        <f t="shared" si="521"/>
        <v>-</v>
      </c>
      <c r="T1467">
        <f t="shared" si="513"/>
        <v>1.3181099999999999</v>
      </c>
      <c r="U1467">
        <f t="shared" si="514"/>
        <v>1.3171900000000001</v>
      </c>
      <c r="V1467" t="str">
        <f t="shared" si="515"/>
        <v>-</v>
      </c>
      <c r="W1467" t="str">
        <f t="shared" si="516"/>
        <v>-</v>
      </c>
      <c r="X1467" t="str">
        <f t="shared" si="508"/>
        <v>-</v>
      </c>
      <c r="Y1467">
        <f t="shared" si="509"/>
        <v>3810.4818735377276</v>
      </c>
      <c r="Z1467">
        <f t="shared" si="510"/>
        <v>5019.1286190051596</v>
      </c>
      <c r="AA1467">
        <f t="shared" si="511"/>
        <v>19.128619005159635</v>
      </c>
    </row>
    <row r="1468" spans="1:27" x14ac:dyDescent="0.25">
      <c r="A1468" t="s">
        <v>1473</v>
      </c>
      <c r="B1468" s="2">
        <v>41525</v>
      </c>
      <c r="C1468" s="3">
        <v>0</v>
      </c>
      <c r="D1468">
        <v>1.3162199999999999</v>
      </c>
      <c r="E1468">
        <v>1.3179000000000001</v>
      </c>
      <c r="F1468">
        <v>1.3162</v>
      </c>
      <c r="G1468">
        <v>1.31721</v>
      </c>
      <c r="H1468">
        <v>4828</v>
      </c>
      <c r="I1468">
        <f t="shared" si="512"/>
        <v>-77.868852459016253</v>
      </c>
      <c r="J1468">
        <f t="shared" si="517"/>
        <v>1.3203650000000002</v>
      </c>
      <c r="K1468">
        <f t="shared" si="518"/>
        <v>1.3205929029537848</v>
      </c>
      <c r="L1468">
        <f t="shared" si="524"/>
        <v>1.3288994444444446</v>
      </c>
      <c r="M1468">
        <f t="shared" si="525"/>
        <v>1.3247622501710872</v>
      </c>
      <c r="N1468">
        <f t="shared" si="522"/>
        <v>1.3285091666666664</v>
      </c>
      <c r="O1468">
        <f t="shared" si="523"/>
        <v>1.3248708907481266</v>
      </c>
      <c r="P1468" t="str">
        <f t="shared" si="519"/>
        <v>-</v>
      </c>
      <c r="Q1468" t="str">
        <f t="shared" si="520"/>
        <v>Sell</v>
      </c>
      <c r="R1468" t="str">
        <f t="shared" si="526"/>
        <v>-</v>
      </c>
      <c r="S1468" t="str">
        <f t="shared" si="521"/>
        <v>-</v>
      </c>
      <c r="T1468">
        <f t="shared" si="513"/>
        <v>1.3176300000000001</v>
      </c>
      <c r="U1468">
        <f t="shared" si="514"/>
        <v>1.3167899999999999</v>
      </c>
      <c r="V1468" t="str">
        <f t="shared" si="515"/>
        <v>-</v>
      </c>
      <c r="W1468" t="str">
        <f t="shared" si="516"/>
        <v>-</v>
      </c>
      <c r="X1468" t="str">
        <f t="shared" si="508"/>
        <v>-</v>
      </c>
      <c r="Y1468">
        <f t="shared" si="509"/>
        <v>3810.4818735377276</v>
      </c>
      <c r="Z1468">
        <f t="shared" si="510"/>
        <v>5017.6044262557443</v>
      </c>
      <c r="AA1468">
        <f t="shared" si="511"/>
        <v>17.604426255744329</v>
      </c>
    </row>
    <row r="1469" spans="1:27" x14ac:dyDescent="0.25">
      <c r="A1469" t="s">
        <v>1474</v>
      </c>
      <c r="B1469" s="2">
        <v>41526</v>
      </c>
      <c r="C1469" s="3">
        <v>0</v>
      </c>
      <c r="D1469">
        <v>1.3171999999999999</v>
      </c>
      <c r="E1469">
        <v>1.32806</v>
      </c>
      <c r="F1469">
        <v>1.3166500000000001</v>
      </c>
      <c r="G1469">
        <v>1.3255600000000001</v>
      </c>
      <c r="H1469">
        <v>162444</v>
      </c>
      <c r="I1469">
        <f t="shared" si="512"/>
        <v>-48.65691941516441</v>
      </c>
      <c r="J1469">
        <f t="shared" si="517"/>
        <v>1.3203685897435899</v>
      </c>
      <c r="K1469">
        <f t="shared" si="518"/>
        <v>1.3207186522460939</v>
      </c>
      <c r="L1469">
        <f t="shared" si="524"/>
        <v>1.3288788888888892</v>
      </c>
      <c r="M1469">
        <f t="shared" si="525"/>
        <v>1.3248053717834607</v>
      </c>
      <c r="N1469">
        <f t="shared" si="522"/>
        <v>1.3283587499999998</v>
      </c>
      <c r="O1469">
        <f t="shared" si="523"/>
        <v>1.3249260194882766</v>
      </c>
      <c r="P1469" t="str">
        <f t="shared" si="519"/>
        <v>-</v>
      </c>
      <c r="Q1469" t="str">
        <f t="shared" si="520"/>
        <v>Buy</v>
      </c>
      <c r="R1469" t="str">
        <f t="shared" si="526"/>
        <v>-</v>
      </c>
      <c r="S1469" t="str">
        <f t="shared" si="521"/>
        <v>-</v>
      </c>
      <c r="T1469">
        <f t="shared" si="513"/>
        <v>1.32592</v>
      </c>
      <c r="U1469">
        <f t="shared" si="514"/>
        <v>1.3251999999999999</v>
      </c>
      <c r="V1469" t="str">
        <f t="shared" si="515"/>
        <v>-</v>
      </c>
      <c r="W1469" t="str">
        <f t="shared" si="516"/>
        <v>-</v>
      </c>
      <c r="X1469" t="str">
        <f t="shared" si="508"/>
        <v>-</v>
      </c>
      <c r="Y1469">
        <f t="shared" si="509"/>
        <v>3810.4818735377276</v>
      </c>
      <c r="Z1469">
        <f t="shared" si="510"/>
        <v>5049.6505788121967</v>
      </c>
      <c r="AA1469">
        <f t="shared" si="511"/>
        <v>49.650578812196727</v>
      </c>
    </row>
    <row r="1470" spans="1:27" x14ac:dyDescent="0.25">
      <c r="A1470" t="s">
        <v>1475</v>
      </c>
      <c r="B1470" s="2">
        <v>41527</v>
      </c>
      <c r="C1470" s="3">
        <v>0</v>
      </c>
      <c r="D1470">
        <v>1.3255699999999999</v>
      </c>
      <c r="E1470">
        <v>1.3275699999999999</v>
      </c>
      <c r="F1470">
        <v>1.32298</v>
      </c>
      <c r="G1470">
        <v>1.32673</v>
      </c>
      <c r="H1470">
        <v>172971</v>
      </c>
      <c r="I1470">
        <f t="shared" si="512"/>
        <v>-44.678680720843104</v>
      </c>
      <c r="J1470">
        <f t="shared" si="517"/>
        <v>1.3203111538461541</v>
      </c>
      <c r="K1470">
        <f t="shared" si="518"/>
        <v>1.3208708382651801</v>
      </c>
      <c r="L1470">
        <f t="shared" si="524"/>
        <v>1.3288836111111111</v>
      </c>
      <c r="M1470">
        <f t="shared" si="525"/>
        <v>1.3249094057411115</v>
      </c>
      <c r="N1470">
        <f t="shared" si="522"/>
        <v>1.3283683333333332</v>
      </c>
      <c r="O1470">
        <f t="shared" si="523"/>
        <v>1.3250703379292146</v>
      </c>
      <c r="P1470" t="str">
        <f t="shared" si="519"/>
        <v>-</v>
      </c>
      <c r="Q1470" t="str">
        <f t="shared" si="520"/>
        <v>Buy</v>
      </c>
      <c r="R1470" t="str">
        <f t="shared" si="526"/>
        <v>-</v>
      </c>
      <c r="S1470" t="str">
        <f t="shared" si="521"/>
        <v>-</v>
      </c>
      <c r="T1470">
        <f t="shared" si="513"/>
        <v>1.327</v>
      </c>
      <c r="U1470">
        <f t="shared" si="514"/>
        <v>1.32646</v>
      </c>
      <c r="V1470" t="str">
        <f t="shared" si="515"/>
        <v>-</v>
      </c>
      <c r="W1470" t="str">
        <f t="shared" si="516"/>
        <v>-</v>
      </c>
      <c r="X1470" t="str">
        <f t="shared" si="508"/>
        <v>-</v>
      </c>
      <c r="Y1470">
        <f t="shared" si="509"/>
        <v>3810.4818735377276</v>
      </c>
      <c r="Z1470">
        <f t="shared" si="510"/>
        <v>5054.4517859728539</v>
      </c>
      <c r="AA1470">
        <f t="shared" si="511"/>
        <v>54.451785972853941</v>
      </c>
    </row>
    <row r="1471" spans="1:27" x14ac:dyDescent="0.25">
      <c r="A1471" t="s">
        <v>1476</v>
      </c>
      <c r="B1471" s="2">
        <v>41528</v>
      </c>
      <c r="C1471" s="3">
        <v>0</v>
      </c>
      <c r="D1471">
        <v>1.32673</v>
      </c>
      <c r="E1471">
        <v>1.3324400000000001</v>
      </c>
      <c r="F1471">
        <v>1.32439</v>
      </c>
      <c r="G1471">
        <v>1.33135</v>
      </c>
      <c r="H1471">
        <v>204610</v>
      </c>
      <c r="I1471">
        <f t="shared" si="512"/>
        <v>-28.969738184290648</v>
      </c>
      <c r="J1471">
        <f t="shared" si="517"/>
        <v>1.320272307692308</v>
      </c>
      <c r="K1471">
        <f t="shared" si="518"/>
        <v>1.3211361334989731</v>
      </c>
      <c r="L1471">
        <f t="shared" si="524"/>
        <v>1.3289202777777778</v>
      </c>
      <c r="M1471">
        <f t="shared" si="525"/>
        <v>1.3252575459713218</v>
      </c>
      <c r="N1471">
        <f t="shared" si="522"/>
        <v>1.3285720833333332</v>
      </c>
      <c r="O1471">
        <f t="shared" si="523"/>
        <v>1.3255727108948776</v>
      </c>
      <c r="P1471" t="str">
        <f t="shared" si="519"/>
        <v>-</v>
      </c>
      <c r="Q1471" t="str">
        <f t="shared" si="520"/>
        <v>Buy</v>
      </c>
      <c r="R1471" t="str">
        <f t="shared" si="526"/>
        <v>-</v>
      </c>
      <c r="S1471" t="str">
        <f t="shared" si="521"/>
        <v>-</v>
      </c>
      <c r="T1471">
        <f t="shared" si="513"/>
        <v>1.3315999999999999</v>
      </c>
      <c r="U1471">
        <f t="shared" si="514"/>
        <v>1.3310999999999999</v>
      </c>
      <c r="V1471" t="str">
        <f t="shared" si="515"/>
        <v>-</v>
      </c>
      <c r="W1471" t="str">
        <f t="shared" si="516"/>
        <v>-</v>
      </c>
      <c r="X1471" t="str">
        <f t="shared" si="508"/>
        <v>-</v>
      </c>
      <c r="Y1471">
        <f t="shared" si="509"/>
        <v>3810.4818735377276</v>
      </c>
      <c r="Z1471">
        <f t="shared" si="510"/>
        <v>5072.1324218660693</v>
      </c>
      <c r="AA1471">
        <f t="shared" si="511"/>
        <v>72.132421866069308</v>
      </c>
    </row>
    <row r="1472" spans="1:27" x14ac:dyDescent="0.25">
      <c r="A1472" t="s">
        <v>1477</v>
      </c>
      <c r="B1472" s="2">
        <v>41529</v>
      </c>
      <c r="C1472" s="3">
        <v>0</v>
      </c>
      <c r="D1472">
        <v>1.33135</v>
      </c>
      <c r="E1472">
        <v>1.3324400000000001</v>
      </c>
      <c r="F1472">
        <v>1.32552</v>
      </c>
      <c r="G1472">
        <v>1.3298300000000001</v>
      </c>
      <c r="H1472">
        <v>177386</v>
      </c>
      <c r="I1472">
        <f t="shared" si="512"/>
        <v>-33.89078498293501</v>
      </c>
      <c r="J1472">
        <f t="shared" si="517"/>
        <v>1.3201950000000005</v>
      </c>
      <c r="K1472">
        <f t="shared" si="518"/>
        <v>1.3213562313850749</v>
      </c>
      <c r="L1472">
        <f t="shared" si="524"/>
        <v>1.3291611111111112</v>
      </c>
      <c r="M1472">
        <f t="shared" si="525"/>
        <v>1.3255047056485476</v>
      </c>
      <c r="N1472">
        <f t="shared" si="522"/>
        <v>1.3283545833333334</v>
      </c>
      <c r="O1472">
        <f t="shared" si="523"/>
        <v>1.3259132940232876</v>
      </c>
      <c r="P1472" t="str">
        <f t="shared" si="519"/>
        <v>-</v>
      </c>
      <c r="Q1472" t="str">
        <f t="shared" si="520"/>
        <v>Buy</v>
      </c>
      <c r="R1472" t="str">
        <f t="shared" si="526"/>
        <v>-</v>
      </c>
      <c r="S1472" t="str">
        <f t="shared" si="521"/>
        <v>-</v>
      </c>
      <c r="T1472">
        <f t="shared" si="513"/>
        <v>1.3301099999999999</v>
      </c>
      <c r="U1472">
        <f t="shared" si="514"/>
        <v>1.32955</v>
      </c>
      <c r="V1472" t="str">
        <f t="shared" si="515"/>
        <v>-</v>
      </c>
      <c r="W1472" t="str">
        <f t="shared" si="516"/>
        <v>-</v>
      </c>
      <c r="X1472" t="str">
        <f t="shared" si="508"/>
        <v>-</v>
      </c>
      <c r="Y1472">
        <f t="shared" si="509"/>
        <v>3810.4818735377276</v>
      </c>
      <c r="Z1472">
        <f t="shared" si="510"/>
        <v>5066.2261749620857</v>
      </c>
      <c r="AA1472">
        <f t="shared" si="511"/>
        <v>66.226174962085679</v>
      </c>
    </row>
    <row r="1473" spans="1:27" x14ac:dyDescent="0.25">
      <c r="A1473" t="s">
        <v>1478</v>
      </c>
      <c r="B1473" s="2">
        <v>41530</v>
      </c>
      <c r="C1473" s="3">
        <v>0</v>
      </c>
      <c r="D1473">
        <v>1.3298300000000001</v>
      </c>
      <c r="E1473">
        <v>1.3321000000000001</v>
      </c>
      <c r="F1473">
        <v>1.32538</v>
      </c>
      <c r="G1473">
        <v>1.3292999999999999</v>
      </c>
      <c r="H1473">
        <v>160228</v>
      </c>
      <c r="I1473">
        <f t="shared" si="512"/>
        <v>-19.932001699957809</v>
      </c>
      <c r="J1473">
        <f t="shared" si="517"/>
        <v>1.3201261538461544</v>
      </c>
      <c r="K1473">
        <f t="shared" si="518"/>
        <v>1.3215573394512754</v>
      </c>
      <c r="L1473">
        <f t="shared" si="524"/>
        <v>1.3291958333333334</v>
      </c>
      <c r="M1473">
        <f t="shared" si="525"/>
        <v>1.325709856694572</v>
      </c>
      <c r="N1473">
        <f t="shared" si="522"/>
        <v>1.3282075000000002</v>
      </c>
      <c r="O1473">
        <f t="shared" si="523"/>
        <v>1.3261842305014246</v>
      </c>
      <c r="P1473" t="str">
        <f t="shared" si="519"/>
        <v>-</v>
      </c>
      <c r="Q1473" t="str">
        <f t="shared" si="520"/>
        <v>Buy</v>
      </c>
      <c r="R1473" t="str">
        <f t="shared" si="526"/>
        <v>-</v>
      </c>
      <c r="S1473" t="str">
        <f t="shared" si="521"/>
        <v>-</v>
      </c>
      <c r="T1473">
        <f t="shared" si="513"/>
        <v>1.3295999999999999</v>
      </c>
      <c r="U1473">
        <f t="shared" si="514"/>
        <v>1.329</v>
      </c>
      <c r="V1473" t="str">
        <f t="shared" si="515"/>
        <v>-</v>
      </c>
      <c r="W1473" t="str">
        <f t="shared" si="516"/>
        <v>-</v>
      </c>
      <c r="X1473" t="str">
        <f t="shared" si="508"/>
        <v>-</v>
      </c>
      <c r="Y1473">
        <f t="shared" si="509"/>
        <v>3810.4818735377276</v>
      </c>
      <c r="Z1473">
        <f t="shared" si="510"/>
        <v>5064.1304099316394</v>
      </c>
      <c r="AA1473">
        <f t="shared" si="511"/>
        <v>64.130409931639406</v>
      </c>
    </row>
    <row r="1474" spans="1:27" x14ac:dyDescent="0.25">
      <c r="A1474" t="s">
        <v>1479</v>
      </c>
      <c r="B1474" s="2">
        <v>41532</v>
      </c>
      <c r="C1474" s="3">
        <v>0</v>
      </c>
      <c r="D1474">
        <v>1.33528</v>
      </c>
      <c r="E1474">
        <v>1.33819</v>
      </c>
      <c r="F1474">
        <v>1.33527</v>
      </c>
      <c r="G1474">
        <v>1.3358399999999999</v>
      </c>
      <c r="H1474">
        <v>11640</v>
      </c>
      <c r="I1474">
        <f t="shared" si="512"/>
        <v>-8.4745762711866988</v>
      </c>
      <c r="J1474">
        <f t="shared" si="517"/>
        <v>1.3201310256410264</v>
      </c>
      <c r="K1474">
        <f t="shared" si="518"/>
        <v>1.3219189257942809</v>
      </c>
      <c r="L1474">
        <f t="shared" si="524"/>
        <v>1.3294216666666667</v>
      </c>
      <c r="M1474">
        <f t="shared" si="525"/>
        <v>1.3262574320083789</v>
      </c>
      <c r="N1474">
        <f t="shared" si="522"/>
        <v>1.32833</v>
      </c>
      <c r="O1474">
        <f t="shared" si="523"/>
        <v>1.3269566920613107</v>
      </c>
      <c r="P1474" t="str">
        <f t="shared" si="519"/>
        <v>-</v>
      </c>
      <c r="Q1474" t="str">
        <f t="shared" si="520"/>
        <v>Buy</v>
      </c>
      <c r="R1474" t="str">
        <f t="shared" si="526"/>
        <v>-</v>
      </c>
      <c r="S1474" t="str">
        <f t="shared" si="521"/>
        <v>-</v>
      </c>
      <c r="T1474">
        <f t="shared" si="513"/>
        <v>1.33619</v>
      </c>
      <c r="U1474">
        <f t="shared" si="514"/>
        <v>1.3354900000000001</v>
      </c>
      <c r="V1474" t="str">
        <f t="shared" si="515"/>
        <v>-</v>
      </c>
      <c r="W1474" t="str">
        <f t="shared" si="516"/>
        <v>-</v>
      </c>
      <c r="X1474" t="str">
        <f t="shared" si="508"/>
        <v>-</v>
      </c>
      <c r="Y1474">
        <f t="shared" si="509"/>
        <v>3810.4818735377276</v>
      </c>
      <c r="Z1474">
        <f t="shared" si="510"/>
        <v>5088.8604372909003</v>
      </c>
      <c r="AA1474">
        <f t="shared" si="511"/>
        <v>88.860437290900336</v>
      </c>
    </row>
    <row r="1475" spans="1:27" x14ac:dyDescent="0.25">
      <c r="A1475" t="s">
        <v>1480</v>
      </c>
      <c r="B1475" s="2">
        <v>41533</v>
      </c>
      <c r="C1475" s="3">
        <v>0</v>
      </c>
      <c r="D1475">
        <v>1.33585</v>
      </c>
      <c r="E1475">
        <v>1.3385400000000001</v>
      </c>
      <c r="F1475">
        <v>1.33301</v>
      </c>
      <c r="G1475">
        <v>1.3335399999999999</v>
      </c>
      <c r="H1475">
        <v>158217</v>
      </c>
      <c r="I1475">
        <f t="shared" si="512"/>
        <v>-17.806267806268149</v>
      </c>
      <c r="J1475">
        <f t="shared" si="517"/>
        <v>1.320097051282052</v>
      </c>
      <c r="K1475">
        <f t="shared" si="518"/>
        <v>1.3222131302045523</v>
      </c>
      <c r="L1475">
        <f t="shared" si="524"/>
        <v>1.3296377777777777</v>
      </c>
      <c r="M1475">
        <f t="shared" si="525"/>
        <v>1.3266510843322503</v>
      </c>
      <c r="N1475">
        <f t="shared" si="522"/>
        <v>1.3283370833333334</v>
      </c>
      <c r="O1475">
        <f t="shared" si="523"/>
        <v>1.3274833566964059</v>
      </c>
      <c r="P1475" t="str">
        <f t="shared" si="519"/>
        <v>-</v>
      </c>
      <c r="Q1475" t="str">
        <f t="shared" si="520"/>
        <v>Buy</v>
      </c>
      <c r="R1475" t="str">
        <f t="shared" si="526"/>
        <v>-</v>
      </c>
      <c r="S1475" t="str">
        <f t="shared" si="521"/>
        <v>-</v>
      </c>
      <c r="T1475">
        <f t="shared" si="513"/>
        <v>1.3339099999999999</v>
      </c>
      <c r="U1475">
        <f t="shared" si="514"/>
        <v>1.33317</v>
      </c>
      <c r="V1475" t="str">
        <f t="shared" si="515"/>
        <v>-</v>
      </c>
      <c r="W1475" t="str">
        <f t="shared" si="516"/>
        <v>-</v>
      </c>
      <c r="X1475" t="str">
        <f t="shared" si="508"/>
        <v>-</v>
      </c>
      <c r="Y1475">
        <f t="shared" si="509"/>
        <v>3810.4818735377276</v>
      </c>
      <c r="Z1475">
        <f t="shared" si="510"/>
        <v>5080.0201193442917</v>
      </c>
      <c r="AA1475">
        <f t="shared" si="511"/>
        <v>80.020119344291743</v>
      </c>
    </row>
    <row r="1476" spans="1:27" x14ac:dyDescent="0.25">
      <c r="A1476" t="s">
        <v>1481</v>
      </c>
      <c r="B1476" s="2">
        <v>41534</v>
      </c>
      <c r="C1476" s="3">
        <v>0</v>
      </c>
      <c r="D1476">
        <v>1.3335399999999999</v>
      </c>
      <c r="E1476">
        <v>1.3369200000000001</v>
      </c>
      <c r="F1476">
        <v>1.3324800000000001</v>
      </c>
      <c r="G1476">
        <v>1.3356600000000001</v>
      </c>
      <c r="H1476">
        <v>145779</v>
      </c>
      <c r="I1476">
        <f t="shared" si="512"/>
        <v>-10.256410256410195</v>
      </c>
      <c r="J1476">
        <f t="shared" si="517"/>
        <v>1.3200505128205136</v>
      </c>
      <c r="K1476">
        <f t="shared" si="518"/>
        <v>1.3225535572879814</v>
      </c>
      <c r="L1476">
        <f t="shared" si="524"/>
        <v>1.3297752777777778</v>
      </c>
      <c r="M1476">
        <f t="shared" si="525"/>
        <v>1.3271380527467234</v>
      </c>
      <c r="N1476">
        <f t="shared" si="522"/>
        <v>1.3280708333333335</v>
      </c>
      <c r="O1476">
        <f t="shared" si="523"/>
        <v>1.3281374881606935</v>
      </c>
      <c r="P1476" t="str">
        <f t="shared" si="519"/>
        <v>-</v>
      </c>
      <c r="Q1476" t="str">
        <f t="shared" si="520"/>
        <v>Buy</v>
      </c>
      <c r="R1476" t="str">
        <f t="shared" si="526"/>
        <v>-</v>
      </c>
      <c r="S1476" t="str">
        <f t="shared" si="521"/>
        <v>-</v>
      </c>
      <c r="T1476">
        <f t="shared" si="513"/>
        <v>1.3360399999999999</v>
      </c>
      <c r="U1476">
        <f t="shared" si="514"/>
        <v>1.33528</v>
      </c>
      <c r="V1476" t="str">
        <f t="shared" si="515"/>
        <v>-</v>
      </c>
      <c r="W1476" t="str">
        <f t="shared" si="516"/>
        <v>-</v>
      </c>
      <c r="X1476" t="str">
        <f t="shared" si="508"/>
        <v>-</v>
      </c>
      <c r="Y1476">
        <f t="shared" si="509"/>
        <v>3810.4818735377276</v>
      </c>
      <c r="Z1476">
        <f t="shared" si="510"/>
        <v>5088.0602360974572</v>
      </c>
      <c r="AA1476">
        <f t="shared" si="511"/>
        <v>88.060236097457164</v>
      </c>
    </row>
    <row r="1477" spans="1:27" x14ac:dyDescent="0.25">
      <c r="A1477" t="s">
        <v>1482</v>
      </c>
      <c r="B1477" s="2">
        <v>41535</v>
      </c>
      <c r="C1477" s="3">
        <v>0</v>
      </c>
      <c r="D1477">
        <v>1.33565</v>
      </c>
      <c r="E1477">
        <v>1.3541799999999999</v>
      </c>
      <c r="F1477">
        <v>1.3338000000000001</v>
      </c>
      <c r="G1477">
        <v>1.35236</v>
      </c>
      <c r="H1477">
        <v>239753</v>
      </c>
      <c r="I1477">
        <f t="shared" si="512"/>
        <v>-4.1628545288196106</v>
      </c>
      <c r="J1477">
        <f t="shared" si="517"/>
        <v>1.3203606410256419</v>
      </c>
      <c r="K1477">
        <f t="shared" si="518"/>
        <v>1.3233081507743616</v>
      </c>
      <c r="L1477">
        <f t="shared" si="524"/>
        <v>1.3302852777777776</v>
      </c>
      <c r="M1477">
        <f t="shared" si="525"/>
        <v>1.3285014012469005</v>
      </c>
      <c r="N1477">
        <f t="shared" si="522"/>
        <v>1.3288316666666669</v>
      </c>
      <c r="O1477">
        <f t="shared" si="523"/>
        <v>1.330075289107838</v>
      </c>
      <c r="P1477" t="str">
        <f t="shared" si="519"/>
        <v>-</v>
      </c>
      <c r="Q1477" t="str">
        <f t="shared" si="520"/>
        <v>Buy</v>
      </c>
      <c r="R1477" t="str">
        <f t="shared" si="526"/>
        <v>-</v>
      </c>
      <c r="S1477" t="str">
        <f t="shared" si="521"/>
        <v>-</v>
      </c>
      <c r="T1477">
        <f t="shared" si="513"/>
        <v>1.35287</v>
      </c>
      <c r="U1477">
        <f t="shared" si="514"/>
        <v>1.35185</v>
      </c>
      <c r="V1477" t="str">
        <f t="shared" si="515"/>
        <v>-</v>
      </c>
      <c r="W1477" t="str">
        <f t="shared" si="516"/>
        <v>-</v>
      </c>
      <c r="X1477" t="str">
        <f t="shared" si="508"/>
        <v>-</v>
      </c>
      <c r="Y1477">
        <f t="shared" si="509"/>
        <v>3810.4818735377276</v>
      </c>
      <c r="Z1477">
        <f t="shared" si="510"/>
        <v>5151.1999207419767</v>
      </c>
      <c r="AA1477">
        <f t="shared" si="511"/>
        <v>151.19992074197671</v>
      </c>
    </row>
    <row r="1478" spans="1:27" x14ac:dyDescent="0.25">
      <c r="A1478" t="s">
        <v>1483</v>
      </c>
      <c r="B1478" s="2">
        <v>41536</v>
      </c>
      <c r="C1478" s="3">
        <v>0</v>
      </c>
      <c r="D1478">
        <v>1.35236</v>
      </c>
      <c r="E1478">
        <v>1.3568499999999999</v>
      </c>
      <c r="F1478">
        <v>1.35093</v>
      </c>
      <c r="G1478">
        <v>1.35334</v>
      </c>
      <c r="H1478">
        <v>240227</v>
      </c>
      <c r="I1478">
        <f t="shared" si="512"/>
        <v>-7.5662858374647719</v>
      </c>
      <c r="J1478">
        <f t="shared" si="517"/>
        <v>1.3207526923076931</v>
      </c>
      <c r="K1478">
        <f t="shared" si="518"/>
        <v>1.3240684507547575</v>
      </c>
      <c r="L1478">
        <f t="shared" si="524"/>
        <v>1.330713888888889</v>
      </c>
      <c r="M1478">
        <f t="shared" si="525"/>
        <v>1.3298440282065276</v>
      </c>
      <c r="N1478">
        <f t="shared" si="522"/>
        <v>1.32957375</v>
      </c>
      <c r="O1478">
        <f t="shared" si="523"/>
        <v>1.331936465979211</v>
      </c>
      <c r="P1478" t="str">
        <f t="shared" si="519"/>
        <v>-</v>
      </c>
      <c r="Q1478" t="str">
        <f t="shared" si="520"/>
        <v>Buy</v>
      </c>
      <c r="R1478" t="str">
        <f t="shared" si="526"/>
        <v>-</v>
      </c>
      <c r="S1478" t="str">
        <f t="shared" si="521"/>
        <v>-</v>
      </c>
      <c r="T1478">
        <f t="shared" si="513"/>
        <v>1.35388</v>
      </c>
      <c r="U1478">
        <f t="shared" si="514"/>
        <v>1.3528</v>
      </c>
      <c r="V1478" t="str">
        <f t="shared" si="515"/>
        <v>-</v>
      </c>
      <c r="W1478" t="str">
        <f t="shared" si="516"/>
        <v>-</v>
      </c>
      <c r="X1478" t="str">
        <f t="shared" si="508"/>
        <v>-</v>
      </c>
      <c r="Y1478">
        <f t="shared" si="509"/>
        <v>3810.4818735377276</v>
      </c>
      <c r="Z1478">
        <f t="shared" si="510"/>
        <v>5154.8198785218383</v>
      </c>
      <c r="AA1478">
        <f t="shared" si="511"/>
        <v>154.81987852183829</v>
      </c>
    </row>
    <row r="1479" spans="1:27" x14ac:dyDescent="0.25">
      <c r="A1479" t="s">
        <v>1484</v>
      </c>
      <c r="B1479" s="2">
        <v>41537</v>
      </c>
      <c r="C1479" s="3">
        <v>0</v>
      </c>
      <c r="D1479">
        <v>1.35334</v>
      </c>
      <c r="E1479">
        <v>1.35487</v>
      </c>
      <c r="F1479">
        <v>1.3497699999999999</v>
      </c>
      <c r="G1479">
        <v>1.3522000000000001</v>
      </c>
      <c r="H1479">
        <v>179168</v>
      </c>
      <c r="I1479">
        <f t="shared" si="512"/>
        <v>-10.023712006897668</v>
      </c>
      <c r="J1479">
        <f t="shared" si="517"/>
        <v>1.3212661538461548</v>
      </c>
      <c r="K1479">
        <f t="shared" si="518"/>
        <v>1.3247806418748904</v>
      </c>
      <c r="L1479">
        <f t="shared" si="524"/>
        <v>1.3312158333333335</v>
      </c>
      <c r="M1479">
        <f t="shared" si="525"/>
        <v>1.3310524591142829</v>
      </c>
      <c r="N1479">
        <f t="shared" si="522"/>
        <v>1.3301658333333335</v>
      </c>
      <c r="O1479">
        <f t="shared" si="523"/>
        <v>1.3335575487008742</v>
      </c>
      <c r="P1479" t="str">
        <f t="shared" si="519"/>
        <v>-</v>
      </c>
      <c r="Q1479" t="str">
        <f t="shared" si="520"/>
        <v>Buy</v>
      </c>
      <c r="R1479" t="str">
        <f t="shared" si="526"/>
        <v>-</v>
      </c>
      <c r="S1479" t="str">
        <f t="shared" si="521"/>
        <v>-</v>
      </c>
      <c r="T1479">
        <f t="shared" si="513"/>
        <v>1.35276</v>
      </c>
      <c r="U1479">
        <f t="shared" si="514"/>
        <v>1.35164</v>
      </c>
      <c r="V1479" t="str">
        <f t="shared" si="515"/>
        <v>-</v>
      </c>
      <c r="W1479" t="str">
        <f t="shared" si="516"/>
        <v>-</v>
      </c>
      <c r="X1479" t="str">
        <f t="shared" si="508"/>
        <v>-</v>
      </c>
      <c r="Y1479">
        <f t="shared" si="509"/>
        <v>3810.4818735377276</v>
      </c>
      <c r="Z1479">
        <f t="shared" si="510"/>
        <v>5150.3997195485335</v>
      </c>
      <c r="AA1479">
        <f t="shared" si="511"/>
        <v>150.39971954853354</v>
      </c>
    </row>
    <row r="1480" spans="1:27" x14ac:dyDescent="0.25">
      <c r="A1480" t="s">
        <v>1485</v>
      </c>
      <c r="B1480" s="2">
        <v>41539</v>
      </c>
      <c r="C1480" s="3">
        <v>0</v>
      </c>
      <c r="D1480">
        <v>1.3546</v>
      </c>
      <c r="E1480">
        <v>1.35476</v>
      </c>
      <c r="F1480">
        <v>1.3524099999999999</v>
      </c>
      <c r="G1480">
        <v>1.35334</v>
      </c>
      <c r="H1480">
        <v>3996</v>
      </c>
      <c r="I1480">
        <f t="shared" si="512"/>
        <v>-7.5662858374647719</v>
      </c>
      <c r="J1480">
        <f t="shared" si="517"/>
        <v>1.3218133333333344</v>
      </c>
      <c r="K1480">
        <f t="shared" si="518"/>
        <v>1.3255036635995767</v>
      </c>
      <c r="L1480">
        <f t="shared" si="524"/>
        <v>1.3317574999999999</v>
      </c>
      <c r="M1480">
        <f t="shared" si="525"/>
        <v>1.3322571910540515</v>
      </c>
      <c r="N1480">
        <f t="shared" si="522"/>
        <v>1.3307770833333334</v>
      </c>
      <c r="O1480">
        <f t="shared" si="523"/>
        <v>1.3351401448048044</v>
      </c>
      <c r="P1480" t="str">
        <f t="shared" si="519"/>
        <v>-</v>
      </c>
      <c r="Q1480" t="str">
        <f t="shared" si="520"/>
        <v>Buy</v>
      </c>
      <c r="R1480" t="str">
        <f t="shared" si="526"/>
        <v>-</v>
      </c>
      <c r="S1480" t="str">
        <f t="shared" si="521"/>
        <v>-</v>
      </c>
      <c r="T1480">
        <f t="shared" si="513"/>
        <v>1.35388</v>
      </c>
      <c r="U1480">
        <f t="shared" si="514"/>
        <v>1.3528</v>
      </c>
      <c r="V1480" t="str">
        <f t="shared" si="515"/>
        <v>-</v>
      </c>
      <c r="W1480" t="str">
        <f t="shared" si="516"/>
        <v>-</v>
      </c>
      <c r="X1480" t="str">
        <f t="shared" si="508"/>
        <v>-</v>
      </c>
      <c r="Y1480">
        <f t="shared" si="509"/>
        <v>3810.4818735377276</v>
      </c>
      <c r="Z1480">
        <f t="shared" si="510"/>
        <v>5154.8198785218383</v>
      </c>
      <c r="AA1480">
        <f t="shared" si="511"/>
        <v>154.81987852183829</v>
      </c>
    </row>
    <row r="1481" spans="1:27" x14ac:dyDescent="0.25">
      <c r="A1481" t="s">
        <v>1486</v>
      </c>
      <c r="B1481" s="2">
        <v>41540</v>
      </c>
      <c r="C1481" s="3">
        <v>0</v>
      </c>
      <c r="D1481">
        <v>1.35334</v>
      </c>
      <c r="E1481">
        <v>1.35446</v>
      </c>
      <c r="F1481">
        <v>1.3479000000000001</v>
      </c>
      <c r="G1481">
        <v>1.3496600000000001</v>
      </c>
      <c r="H1481">
        <v>164468</v>
      </c>
      <c r="I1481">
        <f t="shared" si="512"/>
        <v>-17.68757687576835</v>
      </c>
      <c r="J1481">
        <f t="shared" si="517"/>
        <v>1.322276923076924</v>
      </c>
      <c r="K1481">
        <f t="shared" si="518"/>
        <v>1.3261152164198406</v>
      </c>
      <c r="L1481">
        <f t="shared" si="524"/>
        <v>1.3323266666666664</v>
      </c>
      <c r="M1481">
        <f t="shared" si="525"/>
        <v>1.3331978834295082</v>
      </c>
      <c r="N1481">
        <f t="shared" si="522"/>
        <v>1.3312708333333334</v>
      </c>
      <c r="O1481">
        <f t="shared" si="523"/>
        <v>1.3363017332204201</v>
      </c>
      <c r="P1481" t="str">
        <f t="shared" si="519"/>
        <v>-</v>
      </c>
      <c r="Q1481" t="str">
        <f t="shared" si="520"/>
        <v>Buy</v>
      </c>
      <c r="R1481" t="str">
        <f t="shared" si="526"/>
        <v>-</v>
      </c>
      <c r="S1481" t="str">
        <f t="shared" si="521"/>
        <v>-</v>
      </c>
      <c r="T1481">
        <f t="shared" si="513"/>
        <v>1.3501799999999999</v>
      </c>
      <c r="U1481">
        <f t="shared" si="514"/>
        <v>1.34914</v>
      </c>
      <c r="V1481" t="str">
        <f t="shared" si="515"/>
        <v>-</v>
      </c>
      <c r="W1481" t="str">
        <f t="shared" si="516"/>
        <v>-</v>
      </c>
      <c r="X1481" t="str">
        <f t="shared" si="508"/>
        <v>-</v>
      </c>
      <c r="Y1481">
        <f t="shared" si="509"/>
        <v>3810.4818735377276</v>
      </c>
      <c r="Z1481">
        <f t="shared" si="510"/>
        <v>5140.8735148646902</v>
      </c>
      <c r="AA1481">
        <f t="shared" si="511"/>
        <v>140.87351486469015</v>
      </c>
    </row>
    <row r="1482" spans="1:27" x14ac:dyDescent="0.25">
      <c r="A1482" t="s">
        <v>1487</v>
      </c>
      <c r="B1482" s="2">
        <v>41541</v>
      </c>
      <c r="C1482" s="3">
        <v>0</v>
      </c>
      <c r="D1482">
        <v>1.34968</v>
      </c>
      <c r="E1482">
        <v>1.35188</v>
      </c>
      <c r="F1482">
        <v>1.3464</v>
      </c>
      <c r="G1482">
        <v>1.34731</v>
      </c>
      <c r="H1482">
        <v>175111</v>
      </c>
      <c r="I1482">
        <f t="shared" si="512"/>
        <v>-23.731343283581918</v>
      </c>
      <c r="J1482">
        <f t="shared" si="517"/>
        <v>1.322786923076924</v>
      </c>
      <c r="K1482">
        <f t="shared" si="518"/>
        <v>1.3266517932193382</v>
      </c>
      <c r="L1482">
        <f t="shared" si="524"/>
        <v>1.3329047222222221</v>
      </c>
      <c r="M1482">
        <f t="shared" si="525"/>
        <v>1.3339607005414267</v>
      </c>
      <c r="N1482">
        <f t="shared" si="522"/>
        <v>1.33161375</v>
      </c>
      <c r="O1482">
        <f t="shared" si="523"/>
        <v>1.3371823945627865</v>
      </c>
      <c r="P1482" t="str">
        <f t="shared" si="519"/>
        <v>Sell</v>
      </c>
      <c r="Q1482" t="str">
        <f t="shared" si="520"/>
        <v>Buy</v>
      </c>
      <c r="R1482" t="str">
        <f t="shared" si="526"/>
        <v>-</v>
      </c>
      <c r="S1482" t="str">
        <f t="shared" si="521"/>
        <v>-</v>
      </c>
      <c r="T1482">
        <f t="shared" si="513"/>
        <v>1.34779</v>
      </c>
      <c r="U1482">
        <f t="shared" si="514"/>
        <v>1.34683</v>
      </c>
      <c r="V1482" t="str">
        <f t="shared" si="515"/>
        <v>-</v>
      </c>
      <c r="W1482" t="str">
        <f t="shared" si="516"/>
        <v>-</v>
      </c>
      <c r="X1482" t="str">
        <f t="shared" si="508"/>
        <v>-</v>
      </c>
      <c r="Y1482">
        <f t="shared" si="509"/>
        <v>3810.4818735377276</v>
      </c>
      <c r="Z1482">
        <f t="shared" si="510"/>
        <v>5132.0713017368171</v>
      </c>
      <c r="AA1482">
        <f t="shared" si="511"/>
        <v>132.07130173681708</v>
      </c>
    </row>
    <row r="1483" spans="1:27" x14ac:dyDescent="0.25">
      <c r="A1483" t="s">
        <v>1488</v>
      </c>
      <c r="B1483" s="2">
        <v>41542</v>
      </c>
      <c r="C1483" s="3">
        <v>0</v>
      </c>
      <c r="D1483">
        <v>1.3472999999999999</v>
      </c>
      <c r="E1483">
        <v>1.3536999999999999</v>
      </c>
      <c r="F1483">
        <v>1.34613</v>
      </c>
      <c r="G1483">
        <v>1.3517300000000001</v>
      </c>
      <c r="H1483">
        <v>165215</v>
      </c>
      <c r="I1483">
        <f t="shared" si="512"/>
        <v>-15.116622379686492</v>
      </c>
      <c r="J1483">
        <f t="shared" si="517"/>
        <v>1.3234293589743598</v>
      </c>
      <c r="K1483">
        <f t="shared" si="518"/>
        <v>1.3272866845302411</v>
      </c>
      <c r="L1483">
        <f t="shared" si="524"/>
        <v>1.3336066666666668</v>
      </c>
      <c r="M1483">
        <f t="shared" si="525"/>
        <v>1.3349212032148632</v>
      </c>
      <c r="N1483">
        <f t="shared" si="522"/>
        <v>1.3323745833333334</v>
      </c>
      <c r="O1483">
        <f t="shared" si="523"/>
        <v>1.3383462029977637</v>
      </c>
      <c r="P1483" t="str">
        <f t="shared" si="519"/>
        <v>-</v>
      </c>
      <c r="Q1483" t="str">
        <f t="shared" si="520"/>
        <v>Buy</v>
      </c>
      <c r="R1483" t="str">
        <f t="shared" si="526"/>
        <v>-</v>
      </c>
      <c r="S1483" t="str">
        <f t="shared" si="521"/>
        <v>-</v>
      </c>
      <c r="T1483">
        <f t="shared" si="513"/>
        <v>1.3522000000000001</v>
      </c>
      <c r="U1483">
        <f t="shared" si="514"/>
        <v>1.3512599999999999</v>
      </c>
      <c r="V1483" t="str">
        <f t="shared" si="515"/>
        <v>-</v>
      </c>
      <c r="W1483" t="str">
        <f t="shared" si="516"/>
        <v>-</v>
      </c>
      <c r="X1483" t="str">
        <f t="shared" ref="X1483:X1526" si="527">IF(R1483="Buy",$AG$54,IF(R1483="Sell",$AG$54/T1483,"-"))</f>
        <v>-</v>
      </c>
      <c r="Y1483">
        <f t="shared" ref="Y1483:Y1546" si="528">Y1482</f>
        <v>3810.4818735377276</v>
      </c>
      <c r="Z1483">
        <f t="shared" ref="Z1483:Z1526" si="529">Y1483*U1483</f>
        <v>5148.9517364365893</v>
      </c>
      <c r="AA1483">
        <f t="shared" ref="AA1483:AA1526" si="530">Z1483-$AG$54</f>
        <v>148.95173643658927</v>
      </c>
    </row>
    <row r="1484" spans="1:27" x14ac:dyDescent="0.25">
      <c r="A1484" t="s">
        <v>1489</v>
      </c>
      <c r="B1484" s="2">
        <v>41543</v>
      </c>
      <c r="C1484" s="3">
        <v>0</v>
      </c>
      <c r="D1484">
        <v>1.35172</v>
      </c>
      <c r="E1484">
        <v>1.3526199999999999</v>
      </c>
      <c r="F1484">
        <v>1.3472</v>
      </c>
      <c r="G1484">
        <v>1.34874</v>
      </c>
      <c r="H1484">
        <v>168152</v>
      </c>
      <c r="I1484">
        <f t="shared" si="512"/>
        <v>-24.984596426370477</v>
      </c>
      <c r="J1484">
        <f t="shared" si="517"/>
        <v>1.3240079487179495</v>
      </c>
      <c r="K1484">
        <f t="shared" si="518"/>
        <v>1.3278298064408678</v>
      </c>
      <c r="L1484">
        <f t="shared" si="524"/>
        <v>1.3339869444444448</v>
      </c>
      <c r="M1484">
        <f t="shared" si="525"/>
        <v>1.3356681652032489</v>
      </c>
      <c r="N1484">
        <f t="shared" si="522"/>
        <v>1.3334183333333334</v>
      </c>
      <c r="O1484">
        <f t="shared" si="523"/>
        <v>1.3391777067579427</v>
      </c>
      <c r="P1484" t="str">
        <f t="shared" si="519"/>
        <v>Sell</v>
      </c>
      <c r="Q1484" t="str">
        <f t="shared" si="520"/>
        <v>Buy</v>
      </c>
      <c r="R1484" t="str">
        <f t="shared" si="526"/>
        <v>-</v>
      </c>
      <c r="S1484" t="str">
        <f t="shared" si="521"/>
        <v>-</v>
      </c>
      <c r="T1484">
        <f t="shared" si="513"/>
        <v>1.34917</v>
      </c>
      <c r="U1484">
        <f t="shared" si="514"/>
        <v>1.3483099999999999</v>
      </c>
      <c r="V1484" t="str">
        <f t="shared" si="515"/>
        <v>-</v>
      </c>
      <c r="W1484" t="str">
        <f t="shared" si="516"/>
        <v>-</v>
      </c>
      <c r="X1484" t="str">
        <f t="shared" si="527"/>
        <v>-</v>
      </c>
      <c r="Y1484">
        <f t="shared" si="528"/>
        <v>3810.4818735377276</v>
      </c>
      <c r="Z1484">
        <f t="shared" si="529"/>
        <v>5137.710814909653</v>
      </c>
      <c r="AA1484">
        <f t="shared" si="530"/>
        <v>137.71081490965298</v>
      </c>
    </row>
    <row r="1485" spans="1:27" x14ac:dyDescent="0.25">
      <c r="A1485" t="s">
        <v>1490</v>
      </c>
      <c r="B1485" s="2">
        <v>41544</v>
      </c>
      <c r="C1485" s="3">
        <v>0</v>
      </c>
      <c r="D1485">
        <v>1.34874</v>
      </c>
      <c r="E1485">
        <v>1.3564400000000001</v>
      </c>
      <c r="F1485">
        <v>1.3473999999999999</v>
      </c>
      <c r="G1485">
        <v>1.3521000000000001</v>
      </c>
      <c r="H1485">
        <v>172469</v>
      </c>
      <c r="I1485">
        <f t="shared" si="512"/>
        <v>-15.0937400699073</v>
      </c>
      <c r="J1485">
        <f t="shared" si="517"/>
        <v>1.3246635897435903</v>
      </c>
      <c r="K1485">
        <f t="shared" si="518"/>
        <v>1.328444241720846</v>
      </c>
      <c r="L1485">
        <f t="shared" si="524"/>
        <v>1.3345222222222224</v>
      </c>
      <c r="M1485">
        <f t="shared" si="525"/>
        <v>1.3365563724895597</v>
      </c>
      <c r="N1485">
        <f t="shared" si="522"/>
        <v>1.3346691666666668</v>
      </c>
      <c r="O1485">
        <f t="shared" si="523"/>
        <v>1.3402114902173075</v>
      </c>
      <c r="P1485" t="str">
        <f t="shared" si="519"/>
        <v>-</v>
      </c>
      <c r="Q1485" t="str">
        <f t="shared" si="520"/>
        <v>Buy</v>
      </c>
      <c r="R1485" t="str">
        <f t="shared" si="526"/>
        <v>-</v>
      </c>
      <c r="S1485" t="str">
        <f t="shared" si="521"/>
        <v>-</v>
      </c>
      <c r="T1485">
        <f t="shared" si="513"/>
        <v>1.35246</v>
      </c>
      <c r="U1485">
        <f t="shared" si="514"/>
        <v>1.3517399999999999</v>
      </c>
      <c r="V1485" t="str">
        <f t="shared" si="515"/>
        <v>-</v>
      </c>
      <c r="W1485" t="str">
        <f t="shared" si="516"/>
        <v>-</v>
      </c>
      <c r="X1485" t="str">
        <f t="shared" si="527"/>
        <v>-</v>
      </c>
      <c r="Y1485">
        <f t="shared" si="528"/>
        <v>3810.4818735377276</v>
      </c>
      <c r="Z1485">
        <f t="shared" si="529"/>
        <v>5150.7807677358878</v>
      </c>
      <c r="AA1485">
        <f t="shared" si="530"/>
        <v>150.78076773588782</v>
      </c>
    </row>
    <row r="1486" spans="1:27" x14ac:dyDescent="0.25">
      <c r="A1486" t="s">
        <v>1491</v>
      </c>
      <c r="B1486" s="2">
        <v>41546</v>
      </c>
      <c r="C1486" s="3">
        <v>0</v>
      </c>
      <c r="D1486">
        <v>1.3492299999999999</v>
      </c>
      <c r="E1486">
        <v>1.34981</v>
      </c>
      <c r="F1486">
        <v>1.3476699999999999</v>
      </c>
      <c r="G1486">
        <v>1.34944</v>
      </c>
      <c r="H1486">
        <v>7248</v>
      </c>
      <c r="I1486">
        <f t="shared" si="512"/>
        <v>-23.546234509056063</v>
      </c>
      <c r="J1486">
        <f t="shared" si="517"/>
        <v>1.3252871794871801</v>
      </c>
      <c r="K1486">
        <f t="shared" si="518"/>
        <v>1.3289757799051283</v>
      </c>
      <c r="L1486">
        <f t="shared" si="524"/>
        <v>1.334981666666667</v>
      </c>
      <c r="M1486">
        <f t="shared" si="525"/>
        <v>1.3372527847874214</v>
      </c>
      <c r="N1486">
        <f t="shared" si="522"/>
        <v>1.3358679166666665</v>
      </c>
      <c r="O1486">
        <f t="shared" si="523"/>
        <v>1.3409497709999227</v>
      </c>
      <c r="P1486" t="str">
        <f t="shared" si="519"/>
        <v>Sell</v>
      </c>
      <c r="Q1486" t="str">
        <f t="shared" si="520"/>
        <v>Buy</v>
      </c>
      <c r="R1486" t="str">
        <f t="shared" si="526"/>
        <v>-</v>
      </c>
      <c r="S1486" t="str">
        <f t="shared" si="521"/>
        <v>-</v>
      </c>
      <c r="T1486">
        <f t="shared" si="513"/>
        <v>1.3497600000000001</v>
      </c>
      <c r="U1486">
        <f t="shared" si="514"/>
        <v>1.3491200000000001</v>
      </c>
      <c r="V1486" t="str">
        <f t="shared" si="515"/>
        <v>-</v>
      </c>
      <c r="W1486" t="str">
        <f t="shared" si="516"/>
        <v>-</v>
      </c>
      <c r="X1486" t="str">
        <f t="shared" si="527"/>
        <v>-</v>
      </c>
      <c r="Y1486">
        <f t="shared" si="528"/>
        <v>3810.4818735377276</v>
      </c>
      <c r="Z1486">
        <f t="shared" si="529"/>
        <v>5140.7973052272191</v>
      </c>
      <c r="AA1486">
        <f t="shared" si="530"/>
        <v>140.79730522721911</v>
      </c>
    </row>
    <row r="1487" spans="1:27" x14ac:dyDescent="0.25">
      <c r="A1487" t="s">
        <v>1492</v>
      </c>
      <c r="B1487" s="2">
        <v>41547</v>
      </c>
      <c r="C1487" s="3">
        <v>0</v>
      </c>
      <c r="D1487">
        <v>1.34945</v>
      </c>
      <c r="E1487">
        <v>1.3555999999999999</v>
      </c>
      <c r="F1487">
        <v>1.34778</v>
      </c>
      <c r="G1487">
        <v>1.35236</v>
      </c>
      <c r="H1487">
        <v>158765</v>
      </c>
      <c r="I1487">
        <f t="shared" si="512"/>
        <v>-18.424292162494556</v>
      </c>
      <c r="J1487">
        <f t="shared" si="517"/>
        <v>1.3258714102564109</v>
      </c>
      <c r="K1487">
        <f t="shared" si="518"/>
        <v>1.3295677854771504</v>
      </c>
      <c r="L1487">
        <f t="shared" si="524"/>
        <v>1.335509166666667</v>
      </c>
      <c r="M1487">
        <f t="shared" si="525"/>
        <v>1.3380693910151282</v>
      </c>
      <c r="N1487">
        <f t="shared" si="522"/>
        <v>1.3372616666666666</v>
      </c>
      <c r="O1487">
        <f t="shared" si="523"/>
        <v>1.341862589319929</v>
      </c>
      <c r="P1487" t="str">
        <f t="shared" si="519"/>
        <v>-</v>
      </c>
      <c r="Q1487" t="str">
        <f t="shared" si="520"/>
        <v>Buy</v>
      </c>
      <c r="R1487" t="str">
        <f t="shared" si="526"/>
        <v>-</v>
      </c>
      <c r="S1487" t="str">
        <f t="shared" si="521"/>
        <v>-</v>
      </c>
      <c r="T1487">
        <f t="shared" si="513"/>
        <v>1.35259</v>
      </c>
      <c r="U1487">
        <f t="shared" si="514"/>
        <v>1.3521300000000001</v>
      </c>
      <c r="V1487" t="str">
        <f t="shared" si="515"/>
        <v>-</v>
      </c>
      <c r="W1487" t="str">
        <f t="shared" si="516"/>
        <v>-</v>
      </c>
      <c r="X1487" t="str">
        <f t="shared" si="527"/>
        <v>-</v>
      </c>
      <c r="Y1487">
        <f t="shared" si="528"/>
        <v>3810.4818735377276</v>
      </c>
      <c r="Z1487">
        <f t="shared" si="529"/>
        <v>5152.2668556665676</v>
      </c>
      <c r="AA1487">
        <f t="shared" si="530"/>
        <v>152.26685566656761</v>
      </c>
    </row>
    <row r="1488" spans="1:27" x14ac:dyDescent="0.25">
      <c r="A1488" t="s">
        <v>1493</v>
      </c>
      <c r="B1488" s="2">
        <v>41548</v>
      </c>
      <c r="C1488" s="3">
        <v>0</v>
      </c>
      <c r="D1488">
        <v>1.3523700000000001</v>
      </c>
      <c r="E1488">
        <v>1.3588</v>
      </c>
      <c r="F1488">
        <v>1.35158</v>
      </c>
      <c r="G1488">
        <v>1.35226</v>
      </c>
      <c r="H1488">
        <v>189192</v>
      </c>
      <c r="I1488">
        <f t="shared" ref="I1488:I1551" si="531">(MAX(E1475:E1488)-G1488)/(MAX(E1475:E1488)-MIN(F1475:F1488))*-100</f>
        <v>-24.84802431610948</v>
      </c>
      <c r="J1488">
        <f t="shared" si="517"/>
        <v>1.3265737179487187</v>
      </c>
      <c r="K1488">
        <f t="shared" si="518"/>
        <v>1.3301422719207667</v>
      </c>
      <c r="L1488">
        <f t="shared" si="524"/>
        <v>1.3357927777777783</v>
      </c>
      <c r="M1488">
        <f t="shared" si="525"/>
        <v>1.3388364509602566</v>
      </c>
      <c r="N1488">
        <f t="shared" si="522"/>
        <v>1.33872375</v>
      </c>
      <c r="O1488">
        <f t="shared" si="523"/>
        <v>1.3426943821743347</v>
      </c>
      <c r="P1488" t="str">
        <f t="shared" si="519"/>
        <v>Sell</v>
      </c>
      <c r="Q1488" t="str">
        <f t="shared" si="520"/>
        <v>Buy</v>
      </c>
      <c r="R1488" t="str">
        <f t="shared" si="526"/>
        <v>-</v>
      </c>
      <c r="S1488" t="str">
        <f t="shared" si="521"/>
        <v>-</v>
      </c>
      <c r="T1488">
        <f t="shared" ref="T1488:T1551" si="532">ROUND(G1488+0.05*_xlfn.STDEV.P(G1477:G1488),5)</f>
        <v>1.3523499999999999</v>
      </c>
      <c r="U1488">
        <f t="shared" ref="U1488:U1551" si="533">ROUND(G1488-0.05*_xlfn.STDEV.P(G1477:G1488),5)</f>
        <v>1.3521700000000001</v>
      </c>
      <c r="V1488" t="str">
        <f t="shared" ref="V1488:V1551" si="534">IF(AA1488&lt;&gt;"",IF(AA1488&lt;=-$AG$52,"Stop","-"),"-")</f>
        <v>-</v>
      </c>
      <c r="W1488" t="str">
        <f t="shared" ref="W1488:W1551" si="535">IF(AA1488&lt;&gt;"",IF(AA1488&gt;$AG$53,"Target","-"),"-")</f>
        <v>-</v>
      </c>
      <c r="X1488" t="str">
        <f t="shared" si="527"/>
        <v>-</v>
      </c>
      <c r="Y1488">
        <f t="shared" si="528"/>
        <v>3810.4818735377276</v>
      </c>
      <c r="Z1488">
        <f t="shared" si="529"/>
        <v>5152.4192749415097</v>
      </c>
      <c r="AA1488">
        <f t="shared" si="530"/>
        <v>152.41927494150968</v>
      </c>
    </row>
    <row r="1489" spans="1:27" x14ac:dyDescent="0.25">
      <c r="A1489" t="s">
        <v>1494</v>
      </c>
      <c r="B1489" s="2">
        <v>41549</v>
      </c>
      <c r="C1489" s="3">
        <v>0</v>
      </c>
      <c r="D1489">
        <v>1.35226</v>
      </c>
      <c r="E1489">
        <v>1.36066</v>
      </c>
      <c r="F1489">
        <v>1.35043</v>
      </c>
      <c r="G1489">
        <v>1.3589800000000001</v>
      </c>
      <c r="H1489">
        <v>218131</v>
      </c>
      <c r="I1489">
        <f t="shared" si="531"/>
        <v>-5.9616749467704446</v>
      </c>
      <c r="J1489">
        <f t="shared" ref="J1489:J1552" si="536">AVERAGE(G1412:G1489)</f>
        <v>1.3273032051282061</v>
      </c>
      <c r="K1489">
        <f t="shared" ref="K1489:K1552" si="537">$K1488*(1-(2/(78+1)))+$G1489*(2/(78+1))</f>
        <v>1.3308723409860637</v>
      </c>
      <c r="L1489">
        <f t="shared" si="524"/>
        <v>1.3364838888888895</v>
      </c>
      <c r="M1489">
        <f t="shared" si="525"/>
        <v>1.3399252914488915</v>
      </c>
      <c r="N1489">
        <f t="shared" si="522"/>
        <v>1.3403504166666667</v>
      </c>
      <c r="O1489">
        <f t="shared" si="523"/>
        <v>1.3439972316003881</v>
      </c>
      <c r="P1489" t="str">
        <f t="shared" ref="P1489:P1552" si="538">IF(AND($I1489&gt;$AG$48,$I1488&lt;$AG$48),"Buy",IF(AND($I1489&lt;$AG$47,$I1488&gt;$AG$47),"Sell","-"))</f>
        <v>-</v>
      </c>
      <c r="Q1489" t="str">
        <f t="shared" ref="Q1489:Q1552" si="539">IF(K1489&gt;K1488,"Buy","Sell")</f>
        <v>Buy</v>
      </c>
      <c r="R1489" t="str">
        <f t="shared" si="526"/>
        <v>-</v>
      </c>
      <c r="S1489" t="str">
        <f t="shared" si="521"/>
        <v>-</v>
      </c>
      <c r="T1489">
        <f t="shared" si="532"/>
        <v>1.3591200000000001</v>
      </c>
      <c r="U1489">
        <f t="shared" si="533"/>
        <v>1.35884</v>
      </c>
      <c r="V1489" t="str">
        <f t="shared" si="534"/>
        <v>-</v>
      </c>
      <c r="W1489" t="str">
        <f t="shared" si="535"/>
        <v>-</v>
      </c>
      <c r="X1489" t="str">
        <f t="shared" si="527"/>
        <v>-</v>
      </c>
      <c r="Y1489">
        <f t="shared" si="528"/>
        <v>3810.4818735377276</v>
      </c>
      <c r="Z1489">
        <f t="shared" si="529"/>
        <v>5177.8351890380063</v>
      </c>
      <c r="AA1489">
        <f t="shared" si="530"/>
        <v>177.83518903800632</v>
      </c>
    </row>
    <row r="1490" spans="1:27" x14ac:dyDescent="0.25">
      <c r="A1490" t="s">
        <v>1495</v>
      </c>
      <c r="B1490" s="2">
        <v>41550</v>
      </c>
      <c r="C1490" s="3">
        <v>0</v>
      </c>
      <c r="D1490">
        <v>1.3589800000000001</v>
      </c>
      <c r="E1490">
        <v>1.36459</v>
      </c>
      <c r="F1490">
        <v>1.3580399999999999</v>
      </c>
      <c r="G1490">
        <v>1.3622799999999999</v>
      </c>
      <c r="H1490">
        <v>187762</v>
      </c>
      <c r="I1490">
        <f t="shared" si="531"/>
        <v>-7.5024358557974793</v>
      </c>
      <c r="J1490">
        <f t="shared" si="536"/>
        <v>1.3282396153846163</v>
      </c>
      <c r="K1490">
        <f t="shared" si="537"/>
        <v>1.3316674715940113</v>
      </c>
      <c r="L1490">
        <f t="shared" si="524"/>
        <v>1.3372269444444447</v>
      </c>
      <c r="M1490">
        <f t="shared" si="525"/>
        <v>1.3411336540732759</v>
      </c>
      <c r="N1490">
        <f t="shared" si="522"/>
        <v>1.34244875</v>
      </c>
      <c r="O1490">
        <f t="shared" si="523"/>
        <v>1.3454598530723569</v>
      </c>
      <c r="P1490" t="str">
        <f t="shared" si="538"/>
        <v>-</v>
      </c>
      <c r="Q1490" t="str">
        <f t="shared" si="539"/>
        <v>Buy</v>
      </c>
      <c r="R1490" t="str">
        <f t="shared" si="526"/>
        <v>-</v>
      </c>
      <c r="S1490" t="str">
        <f t="shared" si="521"/>
        <v>-</v>
      </c>
      <c r="T1490">
        <f t="shared" si="532"/>
        <v>1.3624799999999999</v>
      </c>
      <c r="U1490">
        <f t="shared" si="533"/>
        <v>1.36208</v>
      </c>
      <c r="V1490" t="str">
        <f t="shared" si="534"/>
        <v>-</v>
      </c>
      <c r="W1490" t="str">
        <f t="shared" si="535"/>
        <v>-</v>
      </c>
      <c r="X1490" t="str">
        <f t="shared" si="527"/>
        <v>-</v>
      </c>
      <c r="Y1490">
        <f t="shared" si="528"/>
        <v>3810.4818735377276</v>
      </c>
      <c r="Z1490">
        <f t="shared" si="529"/>
        <v>5190.1811503082681</v>
      </c>
      <c r="AA1490">
        <f t="shared" si="530"/>
        <v>190.18115030826812</v>
      </c>
    </row>
    <row r="1491" spans="1:27" x14ac:dyDescent="0.25">
      <c r="A1491" t="s">
        <v>1496</v>
      </c>
      <c r="B1491" s="2">
        <v>41551</v>
      </c>
      <c r="C1491" s="3">
        <v>0</v>
      </c>
      <c r="D1491">
        <v>1.3622799999999999</v>
      </c>
      <c r="E1491">
        <v>1.3631599999999999</v>
      </c>
      <c r="F1491">
        <v>1.3537999999999999</v>
      </c>
      <c r="G1491">
        <v>1.3556900000000001</v>
      </c>
      <c r="H1491">
        <v>154033</v>
      </c>
      <c r="I1491">
        <f t="shared" si="531"/>
        <v>-48.212351029252147</v>
      </c>
      <c r="J1491">
        <f t="shared" si="536"/>
        <v>1.3291711538461546</v>
      </c>
      <c r="K1491">
        <f t="shared" si="537"/>
        <v>1.3322756368701121</v>
      </c>
      <c r="L1491">
        <f t="shared" si="524"/>
        <v>1.3377186111111115</v>
      </c>
      <c r="M1491">
        <f t="shared" si="525"/>
        <v>1.3419204835828287</v>
      </c>
      <c r="N1491">
        <f t="shared" si="522"/>
        <v>1.3440337500000001</v>
      </c>
      <c r="O1491">
        <f t="shared" si="523"/>
        <v>1.3462782648265685</v>
      </c>
      <c r="P1491" t="str">
        <f t="shared" si="538"/>
        <v>Sell</v>
      </c>
      <c r="Q1491" t="str">
        <f t="shared" si="539"/>
        <v>Buy</v>
      </c>
      <c r="R1491" t="str">
        <f t="shared" si="526"/>
        <v>-</v>
      </c>
      <c r="S1491" t="str">
        <f t="shared" ref="S1491:S1554" si="540">IF(AND(O1490&lt;K1490,O1491&gt;K1491),"Buy",IF(AND(O1490&gt;K1490,O1491&lt;K1491),"Sell","-"))</f>
        <v>-</v>
      </c>
      <c r="T1491">
        <f t="shared" si="532"/>
        <v>1.3559000000000001</v>
      </c>
      <c r="U1491">
        <f t="shared" si="533"/>
        <v>1.35548</v>
      </c>
      <c r="V1491" t="str">
        <f t="shared" si="534"/>
        <v>-</v>
      </c>
      <c r="W1491" t="str">
        <f t="shared" si="535"/>
        <v>-</v>
      </c>
      <c r="X1491" t="str">
        <f t="shared" si="527"/>
        <v>-</v>
      </c>
      <c r="Y1491">
        <f t="shared" si="528"/>
        <v>3810.4818735377276</v>
      </c>
      <c r="Z1491">
        <f t="shared" si="529"/>
        <v>5165.0319699429192</v>
      </c>
      <c r="AA1491">
        <f t="shared" si="530"/>
        <v>165.0319699429192</v>
      </c>
    </row>
    <row r="1492" spans="1:27" x14ac:dyDescent="0.25">
      <c r="A1492" t="s">
        <v>1497</v>
      </c>
      <c r="B1492" s="2">
        <v>41553</v>
      </c>
      <c r="C1492" s="3">
        <v>0</v>
      </c>
      <c r="D1492">
        <v>1.35629</v>
      </c>
      <c r="E1492">
        <v>1.3571299999999999</v>
      </c>
      <c r="F1492">
        <v>1.35605</v>
      </c>
      <c r="G1492">
        <v>1.3568499999999999</v>
      </c>
      <c r="H1492">
        <v>4458</v>
      </c>
      <c r="I1492">
        <f t="shared" si="531"/>
        <v>-41.928494041170708</v>
      </c>
      <c r="J1492">
        <f t="shared" si="536"/>
        <v>1.3301400000000003</v>
      </c>
      <c r="K1492">
        <f t="shared" si="537"/>
        <v>1.3328977726455524</v>
      </c>
      <c r="L1492">
        <f t="shared" si="524"/>
        <v>1.3382236111111114</v>
      </c>
      <c r="M1492">
        <f t="shared" si="525"/>
        <v>1.3427274844702433</v>
      </c>
      <c r="N1492">
        <f t="shared" si="522"/>
        <v>1.3456854166666667</v>
      </c>
      <c r="O1492">
        <f t="shared" si="523"/>
        <v>1.3471240036404433</v>
      </c>
      <c r="P1492" t="str">
        <f t="shared" si="538"/>
        <v>-</v>
      </c>
      <c r="Q1492" t="str">
        <f t="shared" si="539"/>
        <v>Buy</v>
      </c>
      <c r="R1492" t="str">
        <f t="shared" si="526"/>
        <v>-</v>
      </c>
      <c r="S1492" t="str">
        <f t="shared" si="540"/>
        <v>-</v>
      </c>
      <c r="T1492">
        <f t="shared" si="532"/>
        <v>1.3570599999999999</v>
      </c>
      <c r="U1492">
        <f t="shared" si="533"/>
        <v>1.3566400000000001</v>
      </c>
      <c r="V1492" t="str">
        <f t="shared" si="534"/>
        <v>-</v>
      </c>
      <c r="W1492" t="str">
        <f t="shared" si="535"/>
        <v>-</v>
      </c>
      <c r="X1492" t="str">
        <f t="shared" si="527"/>
        <v>-</v>
      </c>
      <c r="Y1492">
        <f t="shared" si="528"/>
        <v>3810.4818735377276</v>
      </c>
      <c r="Z1492">
        <f t="shared" si="529"/>
        <v>5169.452128916223</v>
      </c>
      <c r="AA1492">
        <f t="shared" si="530"/>
        <v>169.45212891622305</v>
      </c>
    </row>
    <row r="1493" spans="1:27" x14ac:dyDescent="0.25">
      <c r="A1493" t="s">
        <v>1498</v>
      </c>
      <c r="B1493" s="2">
        <v>41554</v>
      </c>
      <c r="C1493" s="3">
        <v>0</v>
      </c>
      <c r="D1493">
        <v>1.3568499999999999</v>
      </c>
      <c r="E1493">
        <v>1.3590899999999999</v>
      </c>
      <c r="F1493">
        <v>1.35425</v>
      </c>
      <c r="G1493">
        <v>1.35808</v>
      </c>
      <c r="H1493">
        <v>146435</v>
      </c>
      <c r="I1493">
        <f t="shared" si="531"/>
        <v>-35.265438786565781</v>
      </c>
      <c r="J1493">
        <f t="shared" si="536"/>
        <v>1.3310633333333337</v>
      </c>
      <c r="K1493">
        <f t="shared" si="537"/>
        <v>1.3335352973887029</v>
      </c>
      <c r="L1493">
        <f t="shared" si="524"/>
        <v>1.3387866666666668</v>
      </c>
      <c r="M1493">
        <f t="shared" si="525"/>
        <v>1.3435573501745546</v>
      </c>
      <c r="N1493">
        <f t="shared" si="522"/>
        <v>1.3470404166666665</v>
      </c>
      <c r="O1493">
        <f t="shared" si="523"/>
        <v>1.3480004833492079</v>
      </c>
      <c r="P1493" t="str">
        <f t="shared" si="538"/>
        <v>-</v>
      </c>
      <c r="Q1493" t="str">
        <f t="shared" si="539"/>
        <v>Buy</v>
      </c>
      <c r="R1493" t="str">
        <f t="shared" si="526"/>
        <v>-</v>
      </c>
      <c r="S1493" t="str">
        <f t="shared" si="540"/>
        <v>-</v>
      </c>
      <c r="T1493">
        <f t="shared" si="532"/>
        <v>1.3583000000000001</v>
      </c>
      <c r="U1493">
        <f t="shared" si="533"/>
        <v>1.3578600000000001</v>
      </c>
      <c r="V1493" t="str">
        <f t="shared" si="534"/>
        <v>-</v>
      </c>
      <c r="W1493" t="str">
        <f t="shared" si="535"/>
        <v>-</v>
      </c>
      <c r="X1493" t="str">
        <f t="shared" si="527"/>
        <v>-</v>
      </c>
      <c r="Y1493">
        <f t="shared" si="528"/>
        <v>3810.4818735377276</v>
      </c>
      <c r="Z1493">
        <f t="shared" si="529"/>
        <v>5174.1009168019391</v>
      </c>
      <c r="AA1493">
        <f t="shared" si="530"/>
        <v>174.10091680193909</v>
      </c>
    </row>
    <row r="1494" spans="1:27" x14ac:dyDescent="0.25">
      <c r="A1494" t="s">
        <v>1499</v>
      </c>
      <c r="B1494" s="2">
        <v>41555</v>
      </c>
      <c r="C1494" s="3">
        <v>0</v>
      </c>
      <c r="D1494">
        <v>1.35808</v>
      </c>
      <c r="E1494">
        <v>1.3607100000000001</v>
      </c>
      <c r="F1494">
        <v>1.3557600000000001</v>
      </c>
      <c r="G1494">
        <v>1.3599000000000001</v>
      </c>
      <c r="H1494">
        <v>188391</v>
      </c>
      <c r="I1494">
        <f t="shared" si="531"/>
        <v>-25.406283856987439</v>
      </c>
      <c r="J1494">
        <f t="shared" si="536"/>
        <v>1.3321176923076927</v>
      </c>
      <c r="K1494">
        <f t="shared" si="537"/>
        <v>1.3342027582143055</v>
      </c>
      <c r="L1494">
        <f t="shared" si="524"/>
        <v>1.3393650000000001</v>
      </c>
      <c r="M1494">
        <f t="shared" si="525"/>
        <v>1.3444407366516058</v>
      </c>
      <c r="N1494">
        <f t="shared" si="522"/>
        <v>1.3484225000000001</v>
      </c>
      <c r="O1494">
        <f t="shared" si="523"/>
        <v>1.3489524446812713</v>
      </c>
      <c r="P1494" t="str">
        <f t="shared" si="538"/>
        <v>-</v>
      </c>
      <c r="Q1494" t="str">
        <f t="shared" si="539"/>
        <v>Buy</v>
      </c>
      <c r="R1494" t="str">
        <f t="shared" si="526"/>
        <v>-</v>
      </c>
      <c r="S1494" t="str">
        <f t="shared" si="540"/>
        <v>-</v>
      </c>
      <c r="T1494">
        <f t="shared" si="532"/>
        <v>1.3601099999999999</v>
      </c>
      <c r="U1494">
        <f t="shared" si="533"/>
        <v>1.3596900000000001</v>
      </c>
      <c r="V1494" t="str">
        <f t="shared" si="534"/>
        <v>-</v>
      </c>
      <c r="W1494" t="str">
        <f t="shared" si="535"/>
        <v>-</v>
      </c>
      <c r="X1494" t="str">
        <f t="shared" si="527"/>
        <v>-</v>
      </c>
      <c r="Y1494">
        <f t="shared" si="528"/>
        <v>3810.4818735377276</v>
      </c>
      <c r="Z1494">
        <f t="shared" si="529"/>
        <v>5181.0740986305127</v>
      </c>
      <c r="AA1494">
        <f t="shared" si="530"/>
        <v>181.07409863051271</v>
      </c>
    </row>
    <row r="1495" spans="1:27" x14ac:dyDescent="0.25">
      <c r="A1495" t="s">
        <v>1500</v>
      </c>
      <c r="B1495" s="2">
        <v>41556</v>
      </c>
      <c r="C1495" s="3">
        <v>0</v>
      </c>
      <c r="D1495">
        <v>1.3599000000000001</v>
      </c>
      <c r="E1495">
        <v>1.36005</v>
      </c>
      <c r="F1495">
        <v>1.3485499999999999</v>
      </c>
      <c r="G1495">
        <v>1.3518600000000001</v>
      </c>
      <c r="H1495">
        <v>227394</v>
      </c>
      <c r="I1495">
        <f t="shared" si="531"/>
        <v>-68.959913326110311</v>
      </c>
      <c r="J1495">
        <f t="shared" si="536"/>
        <v>1.3326333333333336</v>
      </c>
      <c r="K1495">
        <f t="shared" si="537"/>
        <v>1.33464977699369</v>
      </c>
      <c r="L1495">
        <f t="shared" si="524"/>
        <v>1.3398758333333336</v>
      </c>
      <c r="M1495">
        <f t="shared" si="525"/>
        <v>1.344841777913681</v>
      </c>
      <c r="N1495">
        <f t="shared" si="522"/>
        <v>1.3492770833333332</v>
      </c>
      <c r="O1495">
        <f t="shared" si="523"/>
        <v>1.3491850491067696</v>
      </c>
      <c r="P1495" t="str">
        <f t="shared" si="538"/>
        <v>-</v>
      </c>
      <c r="Q1495" t="str">
        <f t="shared" si="539"/>
        <v>Buy</v>
      </c>
      <c r="R1495" t="str">
        <f t="shared" si="526"/>
        <v>-</v>
      </c>
      <c r="S1495" t="str">
        <f t="shared" si="540"/>
        <v>-</v>
      </c>
      <c r="T1495">
        <f t="shared" si="532"/>
        <v>1.3520700000000001</v>
      </c>
      <c r="U1495">
        <f t="shared" si="533"/>
        <v>1.35165</v>
      </c>
      <c r="V1495" t="str">
        <f t="shared" si="534"/>
        <v>-</v>
      </c>
      <c r="W1495" t="str">
        <f t="shared" si="535"/>
        <v>-</v>
      </c>
      <c r="X1495" t="str">
        <f t="shared" si="527"/>
        <v>-</v>
      </c>
      <c r="Y1495">
        <f t="shared" si="528"/>
        <v>3810.4818735377276</v>
      </c>
      <c r="Z1495">
        <f t="shared" si="529"/>
        <v>5150.43782436727</v>
      </c>
      <c r="AA1495">
        <f t="shared" si="530"/>
        <v>150.43782436726997</v>
      </c>
    </row>
    <row r="1496" spans="1:27" x14ac:dyDescent="0.25">
      <c r="A1496" t="s">
        <v>1501</v>
      </c>
      <c r="B1496" s="2">
        <v>41557</v>
      </c>
      <c r="C1496" s="3">
        <v>0</v>
      </c>
      <c r="D1496">
        <v>1.3518300000000001</v>
      </c>
      <c r="E1496">
        <v>1.3545700000000001</v>
      </c>
      <c r="F1496">
        <v>1.34877</v>
      </c>
      <c r="G1496">
        <v>1.3526400000000001</v>
      </c>
      <c r="H1496">
        <v>204610</v>
      </c>
      <c r="I1496">
        <f t="shared" si="531"/>
        <v>-64.734561213434219</v>
      </c>
      <c r="J1496">
        <f t="shared" si="536"/>
        <v>1.3331970512820515</v>
      </c>
      <c r="K1496">
        <f t="shared" si="537"/>
        <v>1.3351052256773941</v>
      </c>
      <c r="L1496">
        <f t="shared" si="524"/>
        <v>1.3406800000000003</v>
      </c>
      <c r="M1496">
        <f t="shared" si="525"/>
        <v>1.3452633034318604</v>
      </c>
      <c r="N1496">
        <f t="shared" si="522"/>
        <v>1.3502274999999999</v>
      </c>
      <c r="O1496">
        <f t="shared" si="523"/>
        <v>1.3494614451782281</v>
      </c>
      <c r="P1496" t="str">
        <f t="shared" si="538"/>
        <v>-</v>
      </c>
      <c r="Q1496" t="str">
        <f t="shared" si="539"/>
        <v>Buy</v>
      </c>
      <c r="R1496" t="str">
        <f t="shared" si="526"/>
        <v>-</v>
      </c>
      <c r="S1496" t="str">
        <f t="shared" si="540"/>
        <v>-</v>
      </c>
      <c r="T1496">
        <f t="shared" si="532"/>
        <v>1.35283</v>
      </c>
      <c r="U1496">
        <f t="shared" si="533"/>
        <v>1.3524499999999999</v>
      </c>
      <c r="V1496" t="str">
        <f t="shared" si="534"/>
        <v>-</v>
      </c>
      <c r="W1496" t="str">
        <f t="shared" si="535"/>
        <v>-</v>
      </c>
      <c r="X1496" t="str">
        <f t="shared" si="527"/>
        <v>-</v>
      </c>
      <c r="Y1496">
        <f t="shared" si="528"/>
        <v>3810.4818735377276</v>
      </c>
      <c r="Z1496">
        <f t="shared" si="529"/>
        <v>5153.4862098660997</v>
      </c>
      <c r="AA1496">
        <f t="shared" si="530"/>
        <v>153.48620986609967</v>
      </c>
    </row>
    <row r="1497" spans="1:27" x14ac:dyDescent="0.25">
      <c r="A1497" t="s">
        <v>1502</v>
      </c>
      <c r="B1497" s="2">
        <v>41558</v>
      </c>
      <c r="C1497" s="3">
        <v>0</v>
      </c>
      <c r="D1497">
        <v>1.3526400000000001</v>
      </c>
      <c r="E1497">
        <v>1.35816</v>
      </c>
      <c r="F1497">
        <v>1.3519699999999999</v>
      </c>
      <c r="G1497">
        <v>1.35406</v>
      </c>
      <c r="H1497">
        <v>185636</v>
      </c>
      <c r="I1497">
        <f t="shared" si="531"/>
        <v>-60.552041403104759</v>
      </c>
      <c r="J1497">
        <f t="shared" si="536"/>
        <v>1.3338030769230771</v>
      </c>
      <c r="K1497">
        <f t="shared" si="537"/>
        <v>1.3355850933817639</v>
      </c>
      <c r="L1497">
        <f t="shared" si="524"/>
        <v>1.3415683333333337</v>
      </c>
      <c r="M1497">
        <f t="shared" si="525"/>
        <v>1.3457388005436517</v>
      </c>
      <c r="N1497">
        <f t="shared" si="522"/>
        <v>1.3512591666666667</v>
      </c>
      <c r="O1497">
        <f t="shared" si="523"/>
        <v>1.3498293295639701</v>
      </c>
      <c r="P1497" t="str">
        <f t="shared" si="538"/>
        <v>-</v>
      </c>
      <c r="Q1497" t="str">
        <f t="shared" si="539"/>
        <v>Buy</v>
      </c>
      <c r="R1497" t="str">
        <f t="shared" si="526"/>
        <v>-</v>
      </c>
      <c r="S1497" t="str">
        <f t="shared" si="540"/>
        <v>-</v>
      </c>
      <c r="T1497">
        <f t="shared" si="532"/>
        <v>1.35425</v>
      </c>
      <c r="U1497">
        <f t="shared" si="533"/>
        <v>1.3538699999999999</v>
      </c>
      <c r="V1497" t="str">
        <f t="shared" si="534"/>
        <v>-</v>
      </c>
      <c r="W1497" t="str">
        <f t="shared" si="535"/>
        <v>-</v>
      </c>
      <c r="X1497" t="str">
        <f t="shared" si="527"/>
        <v>-</v>
      </c>
      <c r="Y1497">
        <f t="shared" si="528"/>
        <v>3810.4818735377276</v>
      </c>
      <c r="Z1497">
        <f t="shared" si="529"/>
        <v>5158.8970941265225</v>
      </c>
      <c r="AA1497">
        <f t="shared" si="530"/>
        <v>158.89709412652246</v>
      </c>
    </row>
    <row r="1498" spans="1:27" x14ac:dyDescent="0.25">
      <c r="A1498" t="s">
        <v>1503</v>
      </c>
      <c r="B1498" s="2">
        <v>41560</v>
      </c>
      <c r="C1498" s="3">
        <v>0</v>
      </c>
      <c r="D1498">
        <v>1.35595</v>
      </c>
      <c r="E1498">
        <v>1.35629</v>
      </c>
      <c r="F1498">
        <v>1.3551</v>
      </c>
      <c r="G1498">
        <v>1.35551</v>
      </c>
      <c r="H1498">
        <v>3783</v>
      </c>
      <c r="I1498">
        <f t="shared" si="531"/>
        <v>-52.821407795229533</v>
      </c>
      <c r="J1498">
        <f t="shared" si="536"/>
        <v>1.3344369230769233</v>
      </c>
      <c r="K1498">
        <f t="shared" si="537"/>
        <v>1.3360895213974153</v>
      </c>
      <c r="L1498">
        <f t="shared" si="524"/>
        <v>1.3425361111111114</v>
      </c>
      <c r="M1498">
        <f t="shared" si="525"/>
        <v>1.3462669734872381</v>
      </c>
      <c r="N1498">
        <f t="shared" ref="N1498:N1561" si="541">AVERAGE(G1475:G1498)</f>
        <v>1.3520787500000002</v>
      </c>
      <c r="O1498">
        <f t="shared" si="523"/>
        <v>1.3502837831988526</v>
      </c>
      <c r="P1498" t="str">
        <f t="shared" si="538"/>
        <v>-</v>
      </c>
      <c r="Q1498" t="str">
        <f t="shared" si="539"/>
        <v>Buy</v>
      </c>
      <c r="R1498" t="str">
        <f t="shared" si="526"/>
        <v>-</v>
      </c>
      <c r="S1498" t="str">
        <f t="shared" si="540"/>
        <v>-</v>
      </c>
      <c r="T1498">
        <f t="shared" si="532"/>
        <v>1.3556699999999999</v>
      </c>
      <c r="U1498">
        <f t="shared" si="533"/>
        <v>1.3553500000000001</v>
      </c>
      <c r="V1498" t="str">
        <f t="shared" si="534"/>
        <v>-</v>
      </c>
      <c r="W1498" t="str">
        <f t="shared" si="535"/>
        <v>-</v>
      </c>
      <c r="X1498" t="str">
        <f t="shared" si="527"/>
        <v>-</v>
      </c>
      <c r="Y1498">
        <f t="shared" si="528"/>
        <v>3810.4818735377276</v>
      </c>
      <c r="Z1498">
        <f t="shared" si="529"/>
        <v>5164.5366072993593</v>
      </c>
      <c r="AA1498">
        <f t="shared" si="530"/>
        <v>164.53660729935928</v>
      </c>
    </row>
    <row r="1499" spans="1:27" x14ac:dyDescent="0.25">
      <c r="A1499" t="s">
        <v>1504</v>
      </c>
      <c r="B1499" s="2">
        <v>41561</v>
      </c>
      <c r="C1499" s="3">
        <v>0</v>
      </c>
      <c r="D1499">
        <v>1.35551</v>
      </c>
      <c r="E1499">
        <v>1.35975</v>
      </c>
      <c r="F1499">
        <v>1.3545</v>
      </c>
      <c r="G1499">
        <v>1.35565</v>
      </c>
      <c r="H1499">
        <v>137299</v>
      </c>
      <c r="I1499">
        <f t="shared" si="531"/>
        <v>-52.836879432623661</v>
      </c>
      <c r="J1499">
        <f t="shared" si="536"/>
        <v>1.3350760256410259</v>
      </c>
      <c r="K1499">
        <f t="shared" si="537"/>
        <v>1.3365847233873542</v>
      </c>
      <c r="L1499">
        <f t="shared" si="524"/>
        <v>1.343556666666667</v>
      </c>
      <c r="M1499">
        <f t="shared" si="525"/>
        <v>1.3467741641095496</v>
      </c>
      <c r="N1499">
        <f t="shared" si="541"/>
        <v>1.3529999999999998</v>
      </c>
      <c r="O1499">
        <f t="shared" ref="O1499:O1562" si="542">$O1498*(1-(2/(24+1)))+$G1499*(2/(24+1))</f>
        <v>1.3507130805429444</v>
      </c>
      <c r="P1499" t="str">
        <f t="shared" si="538"/>
        <v>-</v>
      </c>
      <c r="Q1499" t="str">
        <f t="shared" si="539"/>
        <v>Buy</v>
      </c>
      <c r="R1499" t="str">
        <f t="shared" si="526"/>
        <v>-</v>
      </c>
      <c r="S1499" t="str">
        <f t="shared" si="540"/>
        <v>-</v>
      </c>
      <c r="T1499">
        <f t="shared" si="532"/>
        <v>1.3557999999999999</v>
      </c>
      <c r="U1499">
        <f t="shared" si="533"/>
        <v>1.3554999999999999</v>
      </c>
      <c r="V1499" t="str">
        <f t="shared" si="534"/>
        <v>-</v>
      </c>
      <c r="W1499" t="str">
        <f t="shared" si="535"/>
        <v>-</v>
      </c>
      <c r="X1499" t="str">
        <f t="shared" si="527"/>
        <v>-</v>
      </c>
      <c r="Y1499">
        <f t="shared" si="528"/>
        <v>3810.4818735377276</v>
      </c>
      <c r="Z1499">
        <f t="shared" si="529"/>
        <v>5165.1081795803893</v>
      </c>
      <c r="AA1499">
        <f t="shared" si="530"/>
        <v>165.10817958038933</v>
      </c>
    </row>
    <row r="1500" spans="1:27" x14ac:dyDescent="0.25">
      <c r="A1500" t="s">
        <v>1505</v>
      </c>
      <c r="B1500" s="2">
        <v>41562</v>
      </c>
      <c r="C1500" s="3">
        <v>0</v>
      </c>
      <c r="D1500">
        <v>1.3556600000000001</v>
      </c>
      <c r="E1500">
        <v>1.3570899999999999</v>
      </c>
      <c r="F1500">
        <v>1.3479000000000001</v>
      </c>
      <c r="G1500">
        <v>1.35205</v>
      </c>
      <c r="H1500">
        <v>224136</v>
      </c>
      <c r="I1500">
        <f t="shared" si="531"/>
        <v>-74.598453301606199</v>
      </c>
      <c r="J1500">
        <f t="shared" si="536"/>
        <v>1.3355535897435902</v>
      </c>
      <c r="K1500">
        <f t="shared" si="537"/>
        <v>1.3369762493775479</v>
      </c>
      <c r="L1500">
        <f t="shared" si="524"/>
        <v>1.3445255555555558</v>
      </c>
      <c r="M1500">
        <f t="shared" si="525"/>
        <v>1.3470593444279524</v>
      </c>
      <c r="N1500">
        <f t="shared" si="541"/>
        <v>1.3536829166666664</v>
      </c>
      <c r="O1500">
        <f t="shared" si="542"/>
        <v>1.3508200340995089</v>
      </c>
      <c r="P1500" t="str">
        <f t="shared" si="538"/>
        <v>-</v>
      </c>
      <c r="Q1500" t="str">
        <f t="shared" si="539"/>
        <v>Buy</v>
      </c>
      <c r="R1500" t="str">
        <f t="shared" si="526"/>
        <v>-</v>
      </c>
      <c r="S1500" t="str">
        <f t="shared" si="540"/>
        <v>-</v>
      </c>
      <c r="T1500">
        <f t="shared" si="532"/>
        <v>1.3522099999999999</v>
      </c>
      <c r="U1500">
        <f t="shared" si="533"/>
        <v>1.35189</v>
      </c>
      <c r="V1500" t="str">
        <f t="shared" si="534"/>
        <v>-</v>
      </c>
      <c r="W1500" t="str">
        <f t="shared" si="535"/>
        <v>-</v>
      </c>
      <c r="X1500" t="str">
        <f t="shared" si="527"/>
        <v>-</v>
      </c>
      <c r="Y1500">
        <f t="shared" si="528"/>
        <v>3810.4818735377276</v>
      </c>
      <c r="Z1500">
        <f t="shared" si="529"/>
        <v>5151.3523400169188</v>
      </c>
      <c r="AA1500">
        <f t="shared" si="530"/>
        <v>151.35234001691879</v>
      </c>
    </row>
    <row r="1501" spans="1:27" x14ac:dyDescent="0.25">
      <c r="A1501" t="s">
        <v>1506</v>
      </c>
      <c r="B1501" s="2">
        <v>41563</v>
      </c>
      <c r="C1501" s="3">
        <v>0</v>
      </c>
      <c r="D1501">
        <v>1.35206</v>
      </c>
      <c r="E1501">
        <v>1.3567499999999999</v>
      </c>
      <c r="F1501">
        <v>1.34727</v>
      </c>
      <c r="G1501">
        <v>1.35216</v>
      </c>
      <c r="H1501">
        <v>223960</v>
      </c>
      <c r="I1501">
        <f t="shared" si="531"/>
        <v>-71.766743648960386</v>
      </c>
      <c r="J1501">
        <f t="shared" si="536"/>
        <v>1.3360732051282054</v>
      </c>
      <c r="K1501">
        <f t="shared" si="537"/>
        <v>1.3373606481274833</v>
      </c>
      <c r="L1501">
        <f t="shared" si="524"/>
        <v>1.3454205555555556</v>
      </c>
      <c r="M1501">
        <f t="shared" si="525"/>
        <v>1.347335055539955</v>
      </c>
      <c r="N1501">
        <f t="shared" si="541"/>
        <v>1.3536745833333332</v>
      </c>
      <c r="O1501">
        <f t="shared" si="542"/>
        <v>1.3509272313715481</v>
      </c>
      <c r="P1501" t="str">
        <f t="shared" si="538"/>
        <v>-</v>
      </c>
      <c r="Q1501" t="str">
        <f t="shared" si="539"/>
        <v>Buy</v>
      </c>
      <c r="R1501" t="str">
        <f t="shared" si="526"/>
        <v>-</v>
      </c>
      <c r="S1501" t="str">
        <f t="shared" si="540"/>
        <v>-</v>
      </c>
      <c r="T1501">
        <f t="shared" si="532"/>
        <v>1.35232</v>
      </c>
      <c r="U1501">
        <f t="shared" si="533"/>
        <v>1.3520000000000001</v>
      </c>
      <c r="V1501" t="str">
        <f t="shared" si="534"/>
        <v>-</v>
      </c>
      <c r="W1501" t="str">
        <f t="shared" si="535"/>
        <v>-</v>
      </c>
      <c r="X1501" t="str">
        <f t="shared" si="527"/>
        <v>-</v>
      </c>
      <c r="Y1501">
        <f t="shared" si="528"/>
        <v>3810.4818735377276</v>
      </c>
      <c r="Z1501">
        <f t="shared" si="529"/>
        <v>5151.7714930230077</v>
      </c>
      <c r="AA1501">
        <f t="shared" si="530"/>
        <v>151.77149302300768</v>
      </c>
    </row>
    <row r="1502" spans="1:27" x14ac:dyDescent="0.25">
      <c r="A1502" t="s">
        <v>1507</v>
      </c>
      <c r="B1502" s="2">
        <v>41564</v>
      </c>
      <c r="C1502" s="3">
        <v>0</v>
      </c>
      <c r="D1502">
        <v>1.35216</v>
      </c>
      <c r="E1502">
        <v>1.36818</v>
      </c>
      <c r="F1502">
        <v>1.35158</v>
      </c>
      <c r="G1502">
        <v>1.3668199999999999</v>
      </c>
      <c r="H1502">
        <v>265921</v>
      </c>
      <c r="I1502">
        <f t="shared" si="531"/>
        <v>-6.5040650406505449</v>
      </c>
      <c r="J1502">
        <f t="shared" si="536"/>
        <v>1.3367906410256412</v>
      </c>
      <c r="K1502">
        <f t="shared" si="537"/>
        <v>1.3381064545040027</v>
      </c>
      <c r="L1502">
        <f t="shared" si="524"/>
        <v>1.3469455555555556</v>
      </c>
      <c r="M1502">
        <f t="shared" si="525"/>
        <v>1.3483882957810385</v>
      </c>
      <c r="N1502">
        <f t="shared" si="541"/>
        <v>1.3542362499999998</v>
      </c>
      <c r="O1502">
        <f t="shared" si="542"/>
        <v>1.3521986528618242</v>
      </c>
      <c r="P1502" t="str">
        <f t="shared" si="538"/>
        <v>-</v>
      </c>
      <c r="Q1502" t="str">
        <f t="shared" si="539"/>
        <v>Buy</v>
      </c>
      <c r="R1502" t="str">
        <f t="shared" si="526"/>
        <v>-</v>
      </c>
      <c r="S1502" t="str">
        <f t="shared" si="540"/>
        <v>-</v>
      </c>
      <c r="T1502">
        <f t="shared" si="532"/>
        <v>1.3670199999999999</v>
      </c>
      <c r="U1502">
        <f t="shared" si="533"/>
        <v>1.3666199999999999</v>
      </c>
      <c r="V1502" t="str">
        <f t="shared" si="534"/>
        <v>-</v>
      </c>
      <c r="W1502" t="str">
        <f t="shared" si="535"/>
        <v>-</v>
      </c>
      <c r="X1502" t="str">
        <f t="shared" si="527"/>
        <v>-</v>
      </c>
      <c r="Y1502">
        <f t="shared" si="528"/>
        <v>3810.4818735377276</v>
      </c>
      <c r="Z1502">
        <f t="shared" si="529"/>
        <v>5207.4807380141292</v>
      </c>
      <c r="AA1502">
        <f t="shared" si="530"/>
        <v>207.4807380141292</v>
      </c>
    </row>
    <row r="1503" spans="1:27" x14ac:dyDescent="0.25">
      <c r="A1503" t="s">
        <v>1508</v>
      </c>
      <c r="B1503" s="2">
        <v>41565</v>
      </c>
      <c r="C1503" s="3">
        <v>0</v>
      </c>
      <c r="D1503">
        <v>1.36683</v>
      </c>
      <c r="E1503">
        <v>1.3703700000000001</v>
      </c>
      <c r="F1503">
        <v>1.36592</v>
      </c>
      <c r="G1503">
        <v>1.3684400000000001</v>
      </c>
      <c r="H1503">
        <v>186090</v>
      </c>
      <c r="I1503">
        <f t="shared" si="531"/>
        <v>-8.3549783549782575</v>
      </c>
      <c r="J1503">
        <f t="shared" si="536"/>
        <v>1.3374851282051285</v>
      </c>
      <c r="K1503">
        <f t="shared" si="537"/>
        <v>1.3388743923646607</v>
      </c>
      <c r="L1503">
        <f t="shared" si="524"/>
        <v>1.348356388888889</v>
      </c>
      <c r="M1503">
        <f t="shared" si="525"/>
        <v>1.3494721716847662</v>
      </c>
      <c r="N1503">
        <f t="shared" si="541"/>
        <v>1.3549129166666669</v>
      </c>
      <c r="O1503">
        <f t="shared" si="542"/>
        <v>1.3534979606328783</v>
      </c>
      <c r="P1503" t="str">
        <f t="shared" si="538"/>
        <v>-</v>
      </c>
      <c r="Q1503" t="str">
        <f t="shared" si="539"/>
        <v>Buy</v>
      </c>
      <c r="R1503" t="str">
        <f t="shared" si="526"/>
        <v>-</v>
      </c>
      <c r="S1503" t="str">
        <f t="shared" si="540"/>
        <v>-</v>
      </c>
      <c r="T1503">
        <f t="shared" si="532"/>
        <v>1.3687100000000001</v>
      </c>
      <c r="U1503">
        <f t="shared" si="533"/>
        <v>1.3681700000000001</v>
      </c>
      <c r="V1503" t="str">
        <f t="shared" si="534"/>
        <v>-</v>
      </c>
      <c r="W1503" t="str">
        <f t="shared" si="535"/>
        <v>-</v>
      </c>
      <c r="X1503" t="str">
        <f t="shared" si="527"/>
        <v>-</v>
      </c>
      <c r="Y1503">
        <f t="shared" si="528"/>
        <v>3810.4818735377276</v>
      </c>
      <c r="Z1503">
        <f t="shared" si="529"/>
        <v>5213.3869849181128</v>
      </c>
      <c r="AA1503">
        <f t="shared" si="530"/>
        <v>213.38698491811283</v>
      </c>
    </row>
    <row r="1504" spans="1:27" x14ac:dyDescent="0.25">
      <c r="A1504" t="s">
        <v>1509</v>
      </c>
      <c r="B1504" s="2">
        <v>41567</v>
      </c>
      <c r="C1504" s="3">
        <v>0</v>
      </c>
      <c r="D1504">
        <v>1.3684000000000001</v>
      </c>
      <c r="E1504">
        <v>1.3688400000000001</v>
      </c>
      <c r="F1504">
        <v>1.3681000000000001</v>
      </c>
      <c r="G1504">
        <v>1.3681099999999999</v>
      </c>
      <c r="H1504">
        <v>3000</v>
      </c>
      <c r="I1504">
        <f t="shared" si="531"/>
        <v>-9.7835497835503862</v>
      </c>
      <c r="J1504">
        <f t="shared" si="536"/>
        <v>1.3381556410256412</v>
      </c>
      <c r="K1504">
        <f t="shared" si="537"/>
        <v>1.3396145343301122</v>
      </c>
      <c r="L1504">
        <f t="shared" si="524"/>
        <v>1.3497702777777778</v>
      </c>
      <c r="M1504">
        <f t="shared" si="525"/>
        <v>1.3504796218639681</v>
      </c>
      <c r="N1504">
        <f t="shared" si="541"/>
        <v>1.3555283333333337</v>
      </c>
      <c r="O1504">
        <f t="shared" si="542"/>
        <v>1.3546669237822482</v>
      </c>
      <c r="P1504" t="str">
        <f t="shared" si="538"/>
        <v>-</v>
      </c>
      <c r="Q1504" t="str">
        <f t="shared" si="539"/>
        <v>Buy</v>
      </c>
      <c r="R1504" t="str">
        <f t="shared" si="526"/>
        <v>-</v>
      </c>
      <c r="S1504" t="str">
        <f t="shared" si="540"/>
        <v>-</v>
      </c>
      <c r="T1504">
        <f t="shared" si="532"/>
        <v>1.36842</v>
      </c>
      <c r="U1504">
        <f t="shared" si="533"/>
        <v>1.3677999999999999</v>
      </c>
      <c r="V1504" t="str">
        <f t="shared" si="534"/>
        <v>-</v>
      </c>
      <c r="W1504" t="str">
        <f t="shared" si="535"/>
        <v>-</v>
      </c>
      <c r="X1504" t="str">
        <f t="shared" si="527"/>
        <v>-</v>
      </c>
      <c r="Y1504">
        <f t="shared" si="528"/>
        <v>3810.4818735377276</v>
      </c>
      <c r="Z1504">
        <f t="shared" si="529"/>
        <v>5211.9771066249032</v>
      </c>
      <c r="AA1504">
        <f t="shared" si="530"/>
        <v>211.97710662490317</v>
      </c>
    </row>
    <row r="1505" spans="1:27" x14ac:dyDescent="0.25">
      <c r="A1505" t="s">
        <v>1510</v>
      </c>
      <c r="B1505" s="2">
        <v>41568</v>
      </c>
      <c r="C1505" s="3">
        <v>0</v>
      </c>
      <c r="D1505">
        <v>1.3681099999999999</v>
      </c>
      <c r="E1505">
        <v>1.3688400000000001</v>
      </c>
      <c r="F1505">
        <v>1.3650899999999999</v>
      </c>
      <c r="G1505">
        <v>1.36721</v>
      </c>
      <c r="H1505">
        <v>155488</v>
      </c>
      <c r="I1505">
        <f t="shared" si="531"/>
        <v>-13.679653679653834</v>
      </c>
      <c r="J1505">
        <f t="shared" si="536"/>
        <v>1.3387725641025641</v>
      </c>
      <c r="K1505">
        <f t="shared" si="537"/>
        <v>1.3403131537141599</v>
      </c>
      <c r="L1505">
        <f t="shared" si="524"/>
        <v>1.3509272222222222</v>
      </c>
      <c r="M1505">
        <f t="shared" si="525"/>
        <v>1.3513839666280778</v>
      </c>
      <c r="N1505">
        <f t="shared" si="541"/>
        <v>1.3562595833333333</v>
      </c>
      <c r="O1505">
        <f t="shared" si="542"/>
        <v>1.3556703698796684</v>
      </c>
      <c r="P1505" t="str">
        <f t="shared" si="538"/>
        <v>-</v>
      </c>
      <c r="Q1505" t="str">
        <f t="shared" si="539"/>
        <v>Buy</v>
      </c>
      <c r="R1505" t="str">
        <f t="shared" si="526"/>
        <v>-</v>
      </c>
      <c r="S1505" t="str">
        <f t="shared" si="540"/>
        <v>-</v>
      </c>
      <c r="T1505">
        <f t="shared" si="532"/>
        <v>1.36754</v>
      </c>
      <c r="U1505">
        <f t="shared" si="533"/>
        <v>1.3668800000000001</v>
      </c>
      <c r="V1505" t="str">
        <f t="shared" si="534"/>
        <v>-</v>
      </c>
      <c r="W1505" t="str">
        <f t="shared" si="535"/>
        <v>-</v>
      </c>
      <c r="X1505" t="str">
        <f t="shared" si="527"/>
        <v>-</v>
      </c>
      <c r="Y1505">
        <f t="shared" si="528"/>
        <v>3810.4818735377276</v>
      </c>
      <c r="Z1505">
        <f t="shared" si="529"/>
        <v>5208.4714633012491</v>
      </c>
      <c r="AA1505">
        <f t="shared" si="530"/>
        <v>208.47146330124906</v>
      </c>
    </row>
    <row r="1506" spans="1:27" x14ac:dyDescent="0.25">
      <c r="A1506" t="s">
        <v>1511</v>
      </c>
      <c r="B1506" s="2">
        <v>41569</v>
      </c>
      <c r="C1506" s="3">
        <v>0</v>
      </c>
      <c r="D1506">
        <v>1.36721</v>
      </c>
      <c r="E1506">
        <v>1.3791899999999999</v>
      </c>
      <c r="F1506">
        <v>1.3662300000000001</v>
      </c>
      <c r="G1506">
        <v>1.37781</v>
      </c>
      <c r="H1506">
        <v>183907</v>
      </c>
      <c r="I1506">
        <f t="shared" si="531"/>
        <v>-4.3233082706765007</v>
      </c>
      <c r="J1506">
        <f t="shared" si="536"/>
        <v>1.3394866666666669</v>
      </c>
      <c r="K1506">
        <f t="shared" si="537"/>
        <v>1.3412624409619027</v>
      </c>
      <c r="L1506">
        <f t="shared" si="524"/>
        <v>1.352346111111111</v>
      </c>
      <c r="M1506">
        <f t="shared" si="525"/>
        <v>1.352812400864398</v>
      </c>
      <c r="N1506">
        <f t="shared" si="541"/>
        <v>1.3575304166666669</v>
      </c>
      <c r="O1506">
        <f t="shared" si="542"/>
        <v>1.3574415402892948</v>
      </c>
      <c r="P1506" t="str">
        <f t="shared" si="538"/>
        <v>-</v>
      </c>
      <c r="Q1506" t="str">
        <f t="shared" si="539"/>
        <v>Buy</v>
      </c>
      <c r="R1506" t="str">
        <f t="shared" si="526"/>
        <v>-</v>
      </c>
      <c r="S1506" t="str">
        <f t="shared" si="540"/>
        <v>-</v>
      </c>
      <c r="T1506">
        <f t="shared" si="532"/>
        <v>1.3782399999999999</v>
      </c>
      <c r="U1506">
        <f t="shared" si="533"/>
        <v>1.37738</v>
      </c>
      <c r="V1506" t="str">
        <f t="shared" si="534"/>
        <v>-</v>
      </c>
      <c r="W1506" t="str">
        <f t="shared" si="535"/>
        <v>-</v>
      </c>
      <c r="X1506" t="str">
        <f t="shared" si="527"/>
        <v>-</v>
      </c>
      <c r="Y1506">
        <f t="shared" si="528"/>
        <v>3810.4818735377276</v>
      </c>
      <c r="Z1506">
        <f t="shared" si="529"/>
        <v>5248.4815229733949</v>
      </c>
      <c r="AA1506">
        <f t="shared" si="530"/>
        <v>248.48152297339493</v>
      </c>
    </row>
    <row r="1507" spans="1:27" x14ac:dyDescent="0.25">
      <c r="A1507" t="s">
        <v>1512</v>
      </c>
      <c r="B1507" s="2">
        <v>41570</v>
      </c>
      <c r="C1507" s="3">
        <v>0</v>
      </c>
      <c r="D1507">
        <v>1.3777999999999999</v>
      </c>
      <c r="E1507">
        <v>1.3792800000000001</v>
      </c>
      <c r="F1507">
        <v>1.3741000000000001</v>
      </c>
      <c r="G1507">
        <v>1.37785</v>
      </c>
      <c r="H1507">
        <v>217139</v>
      </c>
      <c r="I1507">
        <f t="shared" si="531"/>
        <v>-4.4673539518901535</v>
      </c>
      <c r="J1507">
        <f t="shared" si="536"/>
        <v>1.3402406410256409</v>
      </c>
      <c r="K1507">
        <f t="shared" si="537"/>
        <v>1.3421887082793227</v>
      </c>
      <c r="L1507">
        <f t="shared" si="524"/>
        <v>1.3536377777777775</v>
      </c>
      <c r="M1507">
        <f t="shared" si="525"/>
        <v>1.3541657846014576</v>
      </c>
      <c r="N1507">
        <f t="shared" si="541"/>
        <v>1.35861875</v>
      </c>
      <c r="O1507">
        <f t="shared" si="542"/>
        <v>1.3590742170661512</v>
      </c>
      <c r="P1507" t="str">
        <f t="shared" si="538"/>
        <v>-</v>
      </c>
      <c r="Q1507" t="str">
        <f t="shared" si="539"/>
        <v>Buy</v>
      </c>
      <c r="R1507" t="str">
        <f t="shared" si="526"/>
        <v>-</v>
      </c>
      <c r="S1507" t="str">
        <f t="shared" si="540"/>
        <v>-</v>
      </c>
      <c r="T1507">
        <f t="shared" si="532"/>
        <v>1.37832</v>
      </c>
      <c r="U1507">
        <f t="shared" si="533"/>
        <v>1.37738</v>
      </c>
      <c r="V1507" t="str">
        <f t="shared" si="534"/>
        <v>-</v>
      </c>
      <c r="W1507" t="str">
        <f t="shared" si="535"/>
        <v>-</v>
      </c>
      <c r="X1507" t="str">
        <f t="shared" si="527"/>
        <v>-</v>
      </c>
      <c r="Y1507">
        <f t="shared" si="528"/>
        <v>3810.4818735377276</v>
      </c>
      <c r="Z1507">
        <f t="shared" si="529"/>
        <v>5248.4815229733949</v>
      </c>
      <c r="AA1507">
        <f t="shared" si="530"/>
        <v>248.48152297339493</v>
      </c>
    </row>
    <row r="1508" spans="1:27" x14ac:dyDescent="0.25">
      <c r="A1508" t="s">
        <v>1513</v>
      </c>
      <c r="B1508" s="2">
        <v>41571</v>
      </c>
      <c r="C1508" s="3">
        <v>0</v>
      </c>
      <c r="D1508">
        <v>1.37785</v>
      </c>
      <c r="E1508">
        <v>1.38252</v>
      </c>
      <c r="F1508">
        <v>1.3764000000000001</v>
      </c>
      <c r="G1508">
        <v>1.3801699999999999</v>
      </c>
      <c r="H1508">
        <v>220147</v>
      </c>
      <c r="I1508">
        <f t="shared" si="531"/>
        <v>-6.6666666666668757</v>
      </c>
      <c r="J1508">
        <f t="shared" si="536"/>
        <v>1.3409175641025644</v>
      </c>
      <c r="K1508">
        <f t="shared" si="537"/>
        <v>1.3431502599684537</v>
      </c>
      <c r="L1508">
        <f t="shared" si="524"/>
        <v>1.3550361111111107</v>
      </c>
      <c r="M1508">
        <f t="shared" si="525"/>
        <v>1.3555714178662437</v>
      </c>
      <c r="N1508">
        <f t="shared" si="541"/>
        <v>1.3599283333333334</v>
      </c>
      <c r="O1508">
        <f t="shared" si="542"/>
        <v>1.3607618797008592</v>
      </c>
      <c r="P1508" t="str">
        <f t="shared" si="538"/>
        <v>-</v>
      </c>
      <c r="Q1508" t="str">
        <f t="shared" si="539"/>
        <v>Buy</v>
      </c>
      <c r="R1508" t="str">
        <f t="shared" si="526"/>
        <v>-</v>
      </c>
      <c r="S1508" t="str">
        <f t="shared" si="540"/>
        <v>-</v>
      </c>
      <c r="T1508">
        <f t="shared" si="532"/>
        <v>1.3806700000000001</v>
      </c>
      <c r="U1508">
        <f t="shared" si="533"/>
        <v>1.37967</v>
      </c>
      <c r="V1508" t="str">
        <f t="shared" si="534"/>
        <v>-</v>
      </c>
      <c r="W1508" t="str">
        <f t="shared" si="535"/>
        <v>-</v>
      </c>
      <c r="X1508" t="str">
        <f t="shared" si="527"/>
        <v>-</v>
      </c>
      <c r="Y1508">
        <f t="shared" si="528"/>
        <v>3810.4818735377276</v>
      </c>
      <c r="Z1508">
        <f t="shared" si="529"/>
        <v>5257.2075264637961</v>
      </c>
      <c r="AA1508">
        <f t="shared" si="530"/>
        <v>257.20752646379606</v>
      </c>
    </row>
    <row r="1509" spans="1:27" x14ac:dyDescent="0.25">
      <c r="A1509" t="s">
        <v>1514</v>
      </c>
      <c r="B1509" s="2">
        <v>41572</v>
      </c>
      <c r="C1509" s="3">
        <v>0</v>
      </c>
      <c r="D1509">
        <v>1.3801600000000001</v>
      </c>
      <c r="E1509">
        <v>1.3832100000000001</v>
      </c>
      <c r="F1509">
        <v>1.3774</v>
      </c>
      <c r="G1509">
        <v>1.38019</v>
      </c>
      <c r="H1509">
        <v>207379</v>
      </c>
      <c r="I1509">
        <f t="shared" si="531"/>
        <v>-8.4028937117418359</v>
      </c>
      <c r="J1509">
        <f t="shared" si="536"/>
        <v>1.3415884615384617</v>
      </c>
      <c r="K1509">
        <f t="shared" si="537"/>
        <v>1.3440879749059613</v>
      </c>
      <c r="L1509">
        <f t="shared" si="524"/>
        <v>1.356449722222222</v>
      </c>
      <c r="M1509">
        <f t="shared" si="525"/>
        <v>1.3569021520356359</v>
      </c>
      <c r="N1509">
        <f t="shared" si="541"/>
        <v>1.36109875</v>
      </c>
      <c r="O1509">
        <f t="shared" si="542"/>
        <v>1.3623161293247905</v>
      </c>
      <c r="P1509" t="str">
        <f t="shared" si="538"/>
        <v>-</v>
      </c>
      <c r="Q1509" t="str">
        <f t="shared" si="539"/>
        <v>Buy</v>
      </c>
      <c r="R1509" t="str">
        <f t="shared" si="526"/>
        <v>-</v>
      </c>
      <c r="S1509" t="str">
        <f t="shared" si="540"/>
        <v>-</v>
      </c>
      <c r="T1509">
        <f t="shared" si="532"/>
        <v>1.3807100000000001</v>
      </c>
      <c r="U1509">
        <f t="shared" si="533"/>
        <v>1.37967</v>
      </c>
      <c r="V1509" t="str">
        <f t="shared" si="534"/>
        <v>-</v>
      </c>
      <c r="W1509" t="str">
        <f t="shared" si="535"/>
        <v>-</v>
      </c>
      <c r="X1509" t="str">
        <f t="shared" si="527"/>
        <v>-</v>
      </c>
      <c r="Y1509">
        <f t="shared" si="528"/>
        <v>3810.4818735377276</v>
      </c>
      <c r="Z1509">
        <f t="shared" si="529"/>
        <v>5257.2075264637961</v>
      </c>
      <c r="AA1509">
        <f t="shared" si="530"/>
        <v>257.20752646379606</v>
      </c>
    </row>
    <row r="1510" spans="1:27" x14ac:dyDescent="0.25">
      <c r="A1510" t="s">
        <v>1515</v>
      </c>
      <c r="B1510" s="2">
        <v>41574</v>
      </c>
      <c r="C1510" s="3">
        <v>0</v>
      </c>
      <c r="D1510">
        <v>1.38059</v>
      </c>
      <c r="E1510">
        <v>1.3810500000000001</v>
      </c>
      <c r="F1510">
        <v>1.38001</v>
      </c>
      <c r="G1510">
        <v>1.38045</v>
      </c>
      <c r="H1510">
        <v>3840</v>
      </c>
      <c r="I1510">
        <f t="shared" si="531"/>
        <v>-7.6794657762940712</v>
      </c>
      <c r="J1510">
        <f t="shared" si="536"/>
        <v>1.3422537179487182</v>
      </c>
      <c r="K1510">
        <f t="shared" si="537"/>
        <v>1.3450085325032788</v>
      </c>
      <c r="L1510">
        <f t="shared" ref="L1510:L1573" si="543">AVERAGE(G1475:G1510)</f>
        <v>1.3576888888888887</v>
      </c>
      <c r="M1510">
        <f t="shared" si="525"/>
        <v>1.3581750086823581</v>
      </c>
      <c r="N1510">
        <f t="shared" si="541"/>
        <v>1.3623908333333334</v>
      </c>
      <c r="O1510">
        <f t="shared" si="542"/>
        <v>1.3637668389788073</v>
      </c>
      <c r="P1510" t="str">
        <f t="shared" si="538"/>
        <v>-</v>
      </c>
      <c r="Q1510" t="str">
        <f t="shared" si="539"/>
        <v>Buy</v>
      </c>
      <c r="R1510" t="str">
        <f t="shared" si="526"/>
        <v>-</v>
      </c>
      <c r="S1510" t="str">
        <f t="shared" si="540"/>
        <v>-</v>
      </c>
      <c r="T1510">
        <f t="shared" si="532"/>
        <v>1.38097</v>
      </c>
      <c r="U1510">
        <f t="shared" si="533"/>
        <v>1.3799300000000001</v>
      </c>
      <c r="V1510" t="str">
        <f t="shared" si="534"/>
        <v>-</v>
      </c>
      <c r="W1510" t="str">
        <f t="shared" si="535"/>
        <v>-</v>
      </c>
      <c r="X1510" t="str">
        <f t="shared" si="527"/>
        <v>-</v>
      </c>
      <c r="Y1510">
        <f t="shared" si="528"/>
        <v>3810.4818735377276</v>
      </c>
      <c r="Z1510">
        <f t="shared" si="529"/>
        <v>5258.1982517509168</v>
      </c>
      <c r="AA1510">
        <f t="shared" si="530"/>
        <v>258.19825175091682</v>
      </c>
    </row>
    <row r="1511" spans="1:27" x14ac:dyDescent="0.25">
      <c r="A1511" t="s">
        <v>1516</v>
      </c>
      <c r="B1511" s="2">
        <v>41575</v>
      </c>
      <c r="C1511" s="3">
        <v>0</v>
      </c>
      <c r="D1511">
        <v>1.38045</v>
      </c>
      <c r="E1511">
        <v>1.38174</v>
      </c>
      <c r="F1511">
        <v>1.3774999999999999</v>
      </c>
      <c r="G1511">
        <v>1.3788</v>
      </c>
      <c r="H1511">
        <v>188171</v>
      </c>
      <c r="I1511">
        <f t="shared" si="531"/>
        <v>-12.270450751252127</v>
      </c>
      <c r="J1511">
        <f t="shared" si="536"/>
        <v>1.3429267948717951</v>
      </c>
      <c r="K1511">
        <f t="shared" si="537"/>
        <v>1.3458640126930692</v>
      </c>
      <c r="L1511">
        <f t="shared" si="543"/>
        <v>1.3589461111111107</v>
      </c>
      <c r="M1511">
        <f t="shared" ref="M1511:M1574" si="544">$M1510*(1-(2/(36+1)))+$G1511*(2/(36+1))</f>
        <v>1.3592898730779064</v>
      </c>
      <c r="N1511">
        <f t="shared" si="541"/>
        <v>1.3634924999999998</v>
      </c>
      <c r="O1511">
        <f t="shared" si="542"/>
        <v>1.3649694918605029</v>
      </c>
      <c r="P1511" t="str">
        <f t="shared" si="538"/>
        <v>-</v>
      </c>
      <c r="Q1511" t="str">
        <f t="shared" si="539"/>
        <v>Buy</v>
      </c>
      <c r="R1511" t="str">
        <f t="shared" si="526"/>
        <v>-</v>
      </c>
      <c r="S1511" t="str">
        <f t="shared" si="540"/>
        <v>-</v>
      </c>
      <c r="T1511">
        <f t="shared" si="532"/>
        <v>1.3792899999999999</v>
      </c>
      <c r="U1511">
        <f t="shared" si="533"/>
        <v>1.3783099999999999</v>
      </c>
      <c r="V1511" t="str">
        <f t="shared" si="534"/>
        <v>-</v>
      </c>
      <c r="W1511" t="str">
        <f t="shared" si="535"/>
        <v>-</v>
      </c>
      <c r="X1511" t="str">
        <f t="shared" si="527"/>
        <v>-</v>
      </c>
      <c r="Y1511">
        <f t="shared" si="528"/>
        <v>3810.4818735377276</v>
      </c>
      <c r="Z1511">
        <f t="shared" si="529"/>
        <v>5252.0252711157846</v>
      </c>
      <c r="AA1511">
        <f t="shared" si="530"/>
        <v>252.02527111578456</v>
      </c>
    </row>
    <row r="1512" spans="1:27" x14ac:dyDescent="0.25">
      <c r="A1512" t="s">
        <v>1517</v>
      </c>
      <c r="B1512" s="2">
        <v>41576</v>
      </c>
      <c r="C1512" s="3">
        <v>0</v>
      </c>
      <c r="D1512">
        <v>1.3788</v>
      </c>
      <c r="E1512">
        <v>1.3813</v>
      </c>
      <c r="F1512">
        <v>1.3736200000000001</v>
      </c>
      <c r="G1512">
        <v>1.37426</v>
      </c>
      <c r="H1512">
        <v>233886</v>
      </c>
      <c r="I1512">
        <f t="shared" si="531"/>
        <v>-24.902615470228138</v>
      </c>
      <c r="J1512">
        <f t="shared" si="536"/>
        <v>1.3435383333333335</v>
      </c>
      <c r="K1512">
        <f t="shared" si="537"/>
        <v>1.3465828984476751</v>
      </c>
      <c r="L1512">
        <f t="shared" si="543"/>
        <v>1.3600183333333331</v>
      </c>
      <c r="M1512">
        <f t="shared" si="544"/>
        <v>1.3600990691277492</v>
      </c>
      <c r="N1512">
        <f t="shared" si="541"/>
        <v>1.3644091666666667</v>
      </c>
      <c r="O1512">
        <f t="shared" si="542"/>
        <v>1.3657127325116627</v>
      </c>
      <c r="P1512" t="str">
        <f t="shared" si="538"/>
        <v>Sell</v>
      </c>
      <c r="Q1512" t="str">
        <f t="shared" si="539"/>
        <v>Buy</v>
      </c>
      <c r="R1512" t="str">
        <f t="shared" si="526"/>
        <v>-</v>
      </c>
      <c r="S1512" t="str">
        <f t="shared" si="540"/>
        <v>-</v>
      </c>
      <c r="T1512">
        <f t="shared" si="532"/>
        <v>1.3746700000000001</v>
      </c>
      <c r="U1512">
        <f t="shared" si="533"/>
        <v>1.37385</v>
      </c>
      <c r="V1512" t="str">
        <f t="shared" si="534"/>
        <v>-</v>
      </c>
      <c r="W1512" t="str">
        <f t="shared" si="535"/>
        <v>-</v>
      </c>
      <c r="X1512" t="str">
        <f t="shared" si="527"/>
        <v>-</v>
      </c>
      <c r="Y1512">
        <f t="shared" si="528"/>
        <v>3810.4818735377276</v>
      </c>
      <c r="Z1512">
        <f t="shared" si="529"/>
        <v>5235.0305219598067</v>
      </c>
      <c r="AA1512">
        <f t="shared" si="530"/>
        <v>235.03052195980672</v>
      </c>
    </row>
    <row r="1513" spans="1:27" x14ac:dyDescent="0.25">
      <c r="A1513" t="s">
        <v>1518</v>
      </c>
      <c r="B1513" s="2">
        <v>41577</v>
      </c>
      <c r="C1513" s="3">
        <v>0</v>
      </c>
      <c r="D1513">
        <v>1.3742700000000001</v>
      </c>
      <c r="E1513">
        <v>1.3784700000000001</v>
      </c>
      <c r="F1513">
        <v>1.3695999999999999</v>
      </c>
      <c r="G1513">
        <v>1.37235</v>
      </c>
      <c r="H1513">
        <v>251520</v>
      </c>
      <c r="I1513">
        <f t="shared" si="531"/>
        <v>-30.217028380634574</v>
      </c>
      <c r="J1513">
        <f t="shared" si="536"/>
        <v>1.3440808974358973</v>
      </c>
      <c r="K1513">
        <f t="shared" si="537"/>
        <v>1.3472352301325441</v>
      </c>
      <c r="L1513">
        <f t="shared" si="543"/>
        <v>1.3605736111111109</v>
      </c>
      <c r="M1513">
        <f t="shared" si="544"/>
        <v>1.3607612816073302</v>
      </c>
      <c r="N1513">
        <f t="shared" si="541"/>
        <v>1.3649662499999999</v>
      </c>
      <c r="O1513">
        <f t="shared" si="542"/>
        <v>1.3662437139107297</v>
      </c>
      <c r="P1513" t="str">
        <f t="shared" si="538"/>
        <v>-</v>
      </c>
      <c r="Q1513" t="str">
        <f t="shared" si="539"/>
        <v>Buy</v>
      </c>
      <c r="R1513" t="str">
        <f t="shared" si="526"/>
        <v>-</v>
      </c>
      <c r="S1513" t="str">
        <f t="shared" si="540"/>
        <v>-</v>
      </c>
      <c r="T1513">
        <f t="shared" si="532"/>
        <v>1.3726100000000001</v>
      </c>
      <c r="U1513">
        <f t="shared" si="533"/>
        <v>1.37209</v>
      </c>
      <c r="V1513" t="str">
        <f t="shared" si="534"/>
        <v>-</v>
      </c>
      <c r="W1513" t="str">
        <f t="shared" si="535"/>
        <v>-</v>
      </c>
      <c r="X1513" t="str">
        <f t="shared" si="527"/>
        <v>-</v>
      </c>
      <c r="Y1513">
        <f t="shared" si="528"/>
        <v>3810.4818735377276</v>
      </c>
      <c r="Z1513">
        <f t="shared" si="529"/>
        <v>5228.3240738623808</v>
      </c>
      <c r="AA1513">
        <f t="shared" si="530"/>
        <v>228.32407386238083</v>
      </c>
    </row>
    <row r="1514" spans="1:27" x14ac:dyDescent="0.25">
      <c r="A1514" t="s">
        <v>1519</v>
      </c>
      <c r="B1514" s="2">
        <v>41578</v>
      </c>
      <c r="C1514" s="3">
        <v>0</v>
      </c>
      <c r="D1514">
        <v>1.3723399999999999</v>
      </c>
      <c r="E1514">
        <v>1.3738600000000001</v>
      </c>
      <c r="F1514">
        <v>1.3574999999999999</v>
      </c>
      <c r="G1514">
        <v>1.3579000000000001</v>
      </c>
      <c r="H1514">
        <v>273016</v>
      </c>
      <c r="I1514">
        <f t="shared" si="531"/>
        <v>-70.422927100723115</v>
      </c>
      <c r="J1514">
        <f t="shared" si="536"/>
        <v>1.3445519230769232</v>
      </c>
      <c r="K1514">
        <f t="shared" si="537"/>
        <v>1.3475052243064036</v>
      </c>
      <c r="L1514">
        <f t="shared" si="543"/>
        <v>1.3607002777777777</v>
      </c>
      <c r="M1514">
        <f t="shared" si="544"/>
        <v>1.3606066177366636</v>
      </c>
      <c r="N1514">
        <f t="shared" si="541"/>
        <v>1.36478375</v>
      </c>
      <c r="O1514">
        <f t="shared" si="542"/>
        <v>1.3655762167978716</v>
      </c>
      <c r="P1514" t="str">
        <f t="shared" si="538"/>
        <v>-</v>
      </c>
      <c r="Q1514" t="str">
        <f t="shared" si="539"/>
        <v>Buy</v>
      </c>
      <c r="R1514" t="str">
        <f t="shared" si="526"/>
        <v>-</v>
      </c>
      <c r="S1514" t="str">
        <f t="shared" si="540"/>
        <v>-</v>
      </c>
      <c r="T1514">
        <f t="shared" si="532"/>
        <v>1.3582399999999999</v>
      </c>
      <c r="U1514">
        <f t="shared" si="533"/>
        <v>1.3575600000000001</v>
      </c>
      <c r="V1514" t="str">
        <f t="shared" si="534"/>
        <v>-</v>
      </c>
      <c r="W1514" t="str">
        <f t="shared" si="535"/>
        <v>-</v>
      </c>
      <c r="X1514" t="str">
        <f t="shared" si="527"/>
        <v>-</v>
      </c>
      <c r="Y1514">
        <f t="shared" si="528"/>
        <v>3810.4818735377276</v>
      </c>
      <c r="Z1514">
        <f t="shared" si="529"/>
        <v>5172.9577722398781</v>
      </c>
      <c r="AA1514">
        <f t="shared" si="530"/>
        <v>172.95777223987807</v>
      </c>
    </row>
    <row r="1515" spans="1:27" x14ac:dyDescent="0.25">
      <c r="A1515" t="s">
        <v>1520</v>
      </c>
      <c r="B1515" s="2">
        <v>41579</v>
      </c>
      <c r="C1515" s="3">
        <v>0</v>
      </c>
      <c r="D1515">
        <v>1.3578699999999999</v>
      </c>
      <c r="E1515">
        <v>1.35815</v>
      </c>
      <c r="F1515">
        <v>1.34795</v>
      </c>
      <c r="G1515">
        <v>1.34853</v>
      </c>
      <c r="H1515">
        <v>227448</v>
      </c>
      <c r="I1515">
        <f t="shared" si="531"/>
        <v>-98.355076574021481</v>
      </c>
      <c r="J1515">
        <f t="shared" si="536"/>
        <v>1.3448144871794874</v>
      </c>
      <c r="K1515">
        <f t="shared" si="537"/>
        <v>1.3475311679948492</v>
      </c>
      <c r="L1515">
        <f t="shared" si="543"/>
        <v>1.3605983333333334</v>
      </c>
      <c r="M1515">
        <f t="shared" si="544"/>
        <v>1.359953827588736</v>
      </c>
      <c r="N1515">
        <f t="shared" si="541"/>
        <v>1.3644854166666667</v>
      </c>
      <c r="O1515">
        <f t="shared" si="542"/>
        <v>1.364212519454042</v>
      </c>
      <c r="P1515" t="str">
        <f t="shared" si="538"/>
        <v>-</v>
      </c>
      <c r="Q1515" t="str">
        <f t="shared" si="539"/>
        <v>Buy</v>
      </c>
      <c r="R1515" t="str">
        <f t="shared" si="526"/>
        <v>-</v>
      </c>
      <c r="S1515" t="str">
        <f t="shared" si="540"/>
        <v>-</v>
      </c>
      <c r="T1515">
        <f t="shared" si="532"/>
        <v>1.34901</v>
      </c>
      <c r="U1515">
        <f t="shared" si="533"/>
        <v>1.34805</v>
      </c>
      <c r="V1515" t="str">
        <f t="shared" si="534"/>
        <v>-</v>
      </c>
      <c r="W1515" t="str">
        <f t="shared" si="535"/>
        <v>-</v>
      </c>
      <c r="X1515" t="str">
        <f t="shared" si="527"/>
        <v>-</v>
      </c>
      <c r="Y1515">
        <f t="shared" si="528"/>
        <v>3810.4818735377276</v>
      </c>
      <c r="Z1515">
        <f t="shared" si="529"/>
        <v>5136.7200896225331</v>
      </c>
      <c r="AA1515">
        <f t="shared" si="530"/>
        <v>136.72008962253312</v>
      </c>
    </row>
    <row r="1516" spans="1:27" x14ac:dyDescent="0.25">
      <c r="A1516" t="s">
        <v>1521</v>
      </c>
      <c r="B1516" s="2">
        <v>41581</v>
      </c>
      <c r="C1516" s="3">
        <v>0</v>
      </c>
      <c r="D1516">
        <v>1.34866</v>
      </c>
      <c r="E1516">
        <v>1.3496699999999999</v>
      </c>
      <c r="F1516">
        <v>1.34839</v>
      </c>
      <c r="G1516">
        <v>1.34921</v>
      </c>
      <c r="H1516">
        <v>3400</v>
      </c>
      <c r="I1516">
        <f t="shared" si="531"/>
        <v>-96.426545660805346</v>
      </c>
      <c r="J1516">
        <f t="shared" si="536"/>
        <v>1.3450901282051282</v>
      </c>
      <c r="K1516">
        <f t="shared" si="537"/>
        <v>1.3475736700709289</v>
      </c>
      <c r="L1516">
        <f t="shared" si="543"/>
        <v>1.3604836111111112</v>
      </c>
      <c r="M1516">
        <f t="shared" si="544"/>
        <v>1.3593730801515069</v>
      </c>
      <c r="N1516">
        <f t="shared" si="541"/>
        <v>1.3641670833333333</v>
      </c>
      <c r="O1516">
        <f t="shared" si="542"/>
        <v>1.3630123178977187</v>
      </c>
      <c r="P1516" t="str">
        <f t="shared" si="538"/>
        <v>-</v>
      </c>
      <c r="Q1516" t="str">
        <f t="shared" si="539"/>
        <v>Buy</v>
      </c>
      <c r="R1516" t="str">
        <f t="shared" si="526"/>
        <v>-</v>
      </c>
      <c r="S1516" t="str">
        <f t="shared" si="540"/>
        <v>-</v>
      </c>
      <c r="T1516">
        <f t="shared" si="532"/>
        <v>1.34978</v>
      </c>
      <c r="U1516">
        <f t="shared" si="533"/>
        <v>1.3486400000000001</v>
      </c>
      <c r="V1516" t="str">
        <f t="shared" si="534"/>
        <v>-</v>
      </c>
      <c r="W1516" t="str">
        <f t="shared" si="535"/>
        <v>-</v>
      </c>
      <c r="X1516" t="str">
        <f t="shared" si="527"/>
        <v>-</v>
      </c>
      <c r="Y1516">
        <f t="shared" si="528"/>
        <v>3810.4818735377276</v>
      </c>
      <c r="Z1516">
        <f t="shared" si="529"/>
        <v>5138.9682739279215</v>
      </c>
      <c r="AA1516">
        <f t="shared" si="530"/>
        <v>138.96827392792147</v>
      </c>
    </row>
    <row r="1517" spans="1:27" x14ac:dyDescent="0.25">
      <c r="A1517" t="s">
        <v>1522</v>
      </c>
      <c r="B1517" s="2">
        <v>41582</v>
      </c>
      <c r="C1517" s="3">
        <v>0</v>
      </c>
      <c r="D1517">
        <v>1.3491899999999999</v>
      </c>
      <c r="E1517">
        <v>1.35243</v>
      </c>
      <c r="F1517">
        <v>1.3442000000000001</v>
      </c>
      <c r="G1517">
        <v>1.3515299999999999</v>
      </c>
      <c r="H1517">
        <v>169087</v>
      </c>
      <c r="I1517">
        <f t="shared" si="531"/>
        <v>-81.209946167649733</v>
      </c>
      <c r="J1517">
        <f t="shared" si="536"/>
        <v>1.3454205128205128</v>
      </c>
      <c r="K1517">
        <f t="shared" si="537"/>
        <v>1.3476738303222977</v>
      </c>
      <c r="L1517">
        <f t="shared" si="543"/>
        <v>1.3605355555555552</v>
      </c>
      <c r="M1517">
        <f t="shared" si="544"/>
        <v>1.3589491298730472</v>
      </c>
      <c r="N1517">
        <f t="shared" si="541"/>
        <v>1.3638941666666664</v>
      </c>
      <c r="O1517">
        <f t="shared" si="542"/>
        <v>1.3620937324659013</v>
      </c>
      <c r="P1517" t="str">
        <f t="shared" si="538"/>
        <v>-</v>
      </c>
      <c r="Q1517" t="str">
        <f t="shared" si="539"/>
        <v>Buy</v>
      </c>
      <c r="R1517" t="str">
        <f t="shared" si="526"/>
        <v>-</v>
      </c>
      <c r="S1517" t="str">
        <f t="shared" si="540"/>
        <v>-</v>
      </c>
      <c r="T1517">
        <f t="shared" si="532"/>
        <v>1.35216</v>
      </c>
      <c r="U1517">
        <f t="shared" si="533"/>
        <v>1.3509</v>
      </c>
      <c r="V1517" t="str">
        <f t="shared" si="534"/>
        <v>-</v>
      </c>
      <c r="W1517" t="str">
        <f t="shared" si="535"/>
        <v>-</v>
      </c>
      <c r="X1517" t="str">
        <f t="shared" si="527"/>
        <v>-</v>
      </c>
      <c r="Y1517">
        <f t="shared" si="528"/>
        <v>3810.4818735377276</v>
      </c>
      <c r="Z1517">
        <f t="shared" si="529"/>
        <v>5147.579962962116</v>
      </c>
      <c r="AA1517">
        <f t="shared" si="530"/>
        <v>147.57996296211604</v>
      </c>
    </row>
    <row r="1518" spans="1:27" x14ac:dyDescent="0.25">
      <c r="A1518" t="s">
        <v>1523</v>
      </c>
      <c r="B1518" s="2">
        <v>41583</v>
      </c>
      <c r="C1518" s="3">
        <v>0</v>
      </c>
      <c r="D1518">
        <v>1.3515200000000001</v>
      </c>
      <c r="E1518">
        <v>1.3522400000000001</v>
      </c>
      <c r="F1518">
        <v>1.3449</v>
      </c>
      <c r="G1518">
        <v>1.3471900000000001</v>
      </c>
      <c r="H1518">
        <v>220511</v>
      </c>
      <c r="I1518">
        <f t="shared" si="531"/>
        <v>-92.335298641373882</v>
      </c>
      <c r="J1518">
        <f t="shared" si="536"/>
        <v>1.3456317948717949</v>
      </c>
      <c r="K1518">
        <f t="shared" si="537"/>
        <v>1.3476615814533786</v>
      </c>
      <c r="L1518">
        <f t="shared" si="543"/>
        <v>1.360532222222222</v>
      </c>
      <c r="M1518">
        <f t="shared" si="544"/>
        <v>1.3583135012312608</v>
      </c>
      <c r="N1518">
        <f t="shared" si="541"/>
        <v>1.3633645833333332</v>
      </c>
      <c r="O1518">
        <f t="shared" si="542"/>
        <v>1.3609014338686294</v>
      </c>
      <c r="P1518" t="str">
        <f t="shared" si="538"/>
        <v>-</v>
      </c>
      <c r="Q1518" t="str">
        <f t="shared" si="539"/>
        <v>Sell</v>
      </c>
      <c r="R1518" t="str">
        <f t="shared" si="526"/>
        <v>-</v>
      </c>
      <c r="S1518" t="str">
        <f t="shared" si="540"/>
        <v>-</v>
      </c>
      <c r="T1518">
        <f t="shared" si="532"/>
        <v>1.3478699999999999</v>
      </c>
      <c r="U1518">
        <f t="shared" si="533"/>
        <v>1.3465100000000001</v>
      </c>
      <c r="V1518" t="str">
        <f t="shared" si="534"/>
        <v>-</v>
      </c>
      <c r="W1518" t="str">
        <f t="shared" si="535"/>
        <v>-</v>
      </c>
      <c r="X1518" t="str">
        <f t="shared" si="527"/>
        <v>-</v>
      </c>
      <c r="Y1518">
        <f t="shared" si="528"/>
        <v>3810.4818735377276</v>
      </c>
      <c r="Z1518">
        <f t="shared" si="529"/>
        <v>5130.8519475372859</v>
      </c>
      <c r="AA1518">
        <f t="shared" si="530"/>
        <v>130.85194753728592</v>
      </c>
    </row>
    <row r="1519" spans="1:27" x14ac:dyDescent="0.25">
      <c r="A1519" t="s">
        <v>1524</v>
      </c>
      <c r="B1519" s="2">
        <v>41584</v>
      </c>
      <c r="C1519" s="3">
        <v>0</v>
      </c>
      <c r="D1519">
        <v>1.3471900000000001</v>
      </c>
      <c r="E1519">
        <v>1.3547100000000001</v>
      </c>
      <c r="F1519">
        <v>1.3467499999999999</v>
      </c>
      <c r="G1519">
        <v>1.35175</v>
      </c>
      <c r="H1519">
        <v>189192</v>
      </c>
      <c r="I1519">
        <f t="shared" si="531"/>
        <v>-80.645988208151891</v>
      </c>
      <c r="J1519">
        <f t="shared" si="536"/>
        <v>1.3458593589743588</v>
      </c>
      <c r="K1519">
        <f t="shared" si="537"/>
        <v>1.3477650857203816</v>
      </c>
      <c r="L1519">
        <f t="shared" si="543"/>
        <v>1.3605327777777776</v>
      </c>
      <c r="M1519">
        <f t="shared" si="544"/>
        <v>1.3579587173809224</v>
      </c>
      <c r="N1519">
        <f t="shared" si="541"/>
        <v>1.3633600000000001</v>
      </c>
      <c r="O1519">
        <f t="shared" si="542"/>
        <v>1.3601693191591391</v>
      </c>
      <c r="P1519" t="str">
        <f t="shared" si="538"/>
        <v>-</v>
      </c>
      <c r="Q1519" t="str">
        <f t="shared" si="539"/>
        <v>Buy</v>
      </c>
      <c r="R1519" t="str">
        <f t="shared" si="526"/>
        <v>-</v>
      </c>
      <c r="S1519" t="str">
        <f t="shared" si="540"/>
        <v>-</v>
      </c>
      <c r="T1519">
        <f t="shared" si="532"/>
        <v>1.3524400000000001</v>
      </c>
      <c r="U1519">
        <f t="shared" si="533"/>
        <v>1.3510599999999999</v>
      </c>
      <c r="V1519" t="str">
        <f t="shared" si="534"/>
        <v>-</v>
      </c>
      <c r="W1519" t="str">
        <f t="shared" si="535"/>
        <v>-</v>
      </c>
      <c r="X1519" t="str">
        <f t="shared" si="527"/>
        <v>-</v>
      </c>
      <c r="Y1519">
        <f t="shared" si="528"/>
        <v>3810.4818735377276</v>
      </c>
      <c r="Z1519">
        <f t="shared" si="529"/>
        <v>5148.1896400618816</v>
      </c>
      <c r="AA1519">
        <f t="shared" si="530"/>
        <v>148.18964006188162</v>
      </c>
    </row>
    <row r="1520" spans="1:27" x14ac:dyDescent="0.25">
      <c r="A1520" t="s">
        <v>1525</v>
      </c>
      <c r="B1520" s="2">
        <v>41585</v>
      </c>
      <c r="C1520" s="3">
        <v>0</v>
      </c>
      <c r="D1520">
        <v>1.3517300000000001</v>
      </c>
      <c r="E1520">
        <v>1.35287</v>
      </c>
      <c r="F1520">
        <v>1.3294999999999999</v>
      </c>
      <c r="G1520">
        <v>1.34087</v>
      </c>
      <c r="H1520">
        <v>288547</v>
      </c>
      <c r="I1520">
        <f t="shared" si="531"/>
        <v>-78.830757773226452</v>
      </c>
      <c r="J1520">
        <f t="shared" si="536"/>
        <v>1.3458973076923075</v>
      </c>
      <c r="K1520">
        <f t="shared" si="537"/>
        <v>1.34759052658822</v>
      </c>
      <c r="L1520">
        <f t="shared" si="543"/>
        <v>1.3603141666666665</v>
      </c>
      <c r="M1520">
        <f t="shared" si="544"/>
        <v>1.3570350029278997</v>
      </c>
      <c r="N1520">
        <f t="shared" si="541"/>
        <v>1.3628695833333333</v>
      </c>
      <c r="O1520">
        <f t="shared" si="542"/>
        <v>1.358625373626408</v>
      </c>
      <c r="P1520" t="str">
        <f t="shared" si="538"/>
        <v>Buy</v>
      </c>
      <c r="Q1520" t="str">
        <f t="shared" si="539"/>
        <v>Sell</v>
      </c>
      <c r="R1520" t="str">
        <f t="shared" ref="R1520:R1583" si="545">IF(P1520=Q1520,Q1520,"-")</f>
        <v>-</v>
      </c>
      <c r="S1520" t="str">
        <f t="shared" si="540"/>
        <v>-</v>
      </c>
      <c r="T1520">
        <f t="shared" si="532"/>
        <v>1.34158</v>
      </c>
      <c r="U1520">
        <f t="shared" si="533"/>
        <v>1.34016</v>
      </c>
      <c r="V1520" t="str">
        <f t="shared" si="534"/>
        <v>-</v>
      </c>
      <c r="W1520" t="str">
        <f t="shared" si="535"/>
        <v>-</v>
      </c>
      <c r="X1520" t="str">
        <f t="shared" si="527"/>
        <v>-</v>
      </c>
      <c r="Y1520">
        <f t="shared" si="528"/>
        <v>3810.4818735377276</v>
      </c>
      <c r="Z1520">
        <f t="shared" si="529"/>
        <v>5106.6553876403214</v>
      </c>
      <c r="AA1520">
        <f t="shared" si="530"/>
        <v>106.65538764032135</v>
      </c>
    </row>
    <row r="1521" spans="1:27" x14ac:dyDescent="0.25">
      <c r="A1521" t="s">
        <v>1526</v>
      </c>
      <c r="B1521" s="2">
        <v>41586</v>
      </c>
      <c r="C1521" s="3">
        <v>0</v>
      </c>
      <c r="D1521">
        <v>1.34087</v>
      </c>
      <c r="E1521">
        <v>1.3437699999999999</v>
      </c>
      <c r="F1521">
        <v>1.33178</v>
      </c>
      <c r="G1521">
        <v>1.3364799999999999</v>
      </c>
      <c r="H1521">
        <v>225965</v>
      </c>
      <c r="I1521">
        <f t="shared" si="531"/>
        <v>-87.004282256563087</v>
      </c>
      <c r="J1521">
        <f t="shared" si="536"/>
        <v>1.3459274358974356</v>
      </c>
      <c r="K1521">
        <f t="shared" si="537"/>
        <v>1.347309247434088</v>
      </c>
      <c r="L1521">
        <f t="shared" si="543"/>
        <v>1.3598802777777776</v>
      </c>
      <c r="M1521">
        <f t="shared" si="544"/>
        <v>1.3559239216885537</v>
      </c>
      <c r="N1521">
        <f t="shared" si="541"/>
        <v>1.3621370833333335</v>
      </c>
      <c r="O1521">
        <f t="shared" si="542"/>
        <v>1.3568537437362955</v>
      </c>
      <c r="P1521" t="str">
        <f t="shared" si="538"/>
        <v>-</v>
      </c>
      <c r="Q1521" t="str">
        <f t="shared" si="539"/>
        <v>Sell</v>
      </c>
      <c r="R1521" t="str">
        <f t="shared" si="545"/>
        <v>-</v>
      </c>
      <c r="S1521" t="str">
        <f t="shared" si="540"/>
        <v>-</v>
      </c>
      <c r="T1521">
        <f t="shared" si="532"/>
        <v>1.33721</v>
      </c>
      <c r="U1521">
        <f t="shared" si="533"/>
        <v>1.33575</v>
      </c>
      <c r="V1521" t="str">
        <f t="shared" si="534"/>
        <v>-</v>
      </c>
      <c r="W1521" t="str">
        <f t="shared" si="535"/>
        <v>-</v>
      </c>
      <c r="X1521" t="str">
        <f t="shared" si="527"/>
        <v>-</v>
      </c>
      <c r="Y1521">
        <f t="shared" si="528"/>
        <v>3810.4818735377276</v>
      </c>
      <c r="Z1521">
        <f t="shared" si="529"/>
        <v>5089.8511625780193</v>
      </c>
      <c r="AA1521">
        <f t="shared" si="530"/>
        <v>89.851162578019284</v>
      </c>
    </row>
    <row r="1522" spans="1:27" x14ac:dyDescent="0.25">
      <c r="A1522" t="s">
        <v>1527</v>
      </c>
      <c r="B1522" s="2">
        <v>41588</v>
      </c>
      <c r="C1522" s="3">
        <v>0</v>
      </c>
      <c r="D1522">
        <v>1.33572</v>
      </c>
      <c r="E1522">
        <v>1.3362000000000001</v>
      </c>
      <c r="F1522">
        <v>1.33446</v>
      </c>
      <c r="G1522">
        <v>1.33464</v>
      </c>
      <c r="H1522">
        <v>4208</v>
      </c>
      <c r="I1522">
        <f t="shared" si="531"/>
        <v>-90.430087506981693</v>
      </c>
      <c r="J1522">
        <f t="shared" si="536"/>
        <v>1.345937692307692</v>
      </c>
      <c r="K1522">
        <f t="shared" si="537"/>
        <v>1.3469885069927185</v>
      </c>
      <c r="L1522">
        <f t="shared" si="543"/>
        <v>1.3594691666666665</v>
      </c>
      <c r="M1522">
        <f t="shared" si="544"/>
        <v>1.3547734394351183</v>
      </c>
      <c r="N1522">
        <f t="shared" si="541"/>
        <v>1.3612675000000003</v>
      </c>
      <c r="O1522">
        <f t="shared" si="542"/>
        <v>1.355076644237392</v>
      </c>
      <c r="P1522" t="str">
        <f t="shared" si="538"/>
        <v>-</v>
      </c>
      <c r="Q1522" t="str">
        <f t="shared" si="539"/>
        <v>Sell</v>
      </c>
      <c r="R1522" t="str">
        <f t="shared" si="545"/>
        <v>-</v>
      </c>
      <c r="S1522" t="str">
        <f t="shared" si="540"/>
        <v>-</v>
      </c>
      <c r="T1522">
        <f t="shared" si="532"/>
        <v>1.33534</v>
      </c>
      <c r="U1522">
        <f t="shared" si="533"/>
        <v>1.3339399999999999</v>
      </c>
      <c r="V1522" t="str">
        <f t="shared" si="534"/>
        <v>-</v>
      </c>
      <c r="W1522" t="str">
        <f t="shared" si="535"/>
        <v>-</v>
      </c>
      <c r="X1522" t="str">
        <f t="shared" si="527"/>
        <v>-</v>
      </c>
      <c r="Y1522">
        <f t="shared" si="528"/>
        <v>3810.4818735377276</v>
      </c>
      <c r="Z1522">
        <f t="shared" si="529"/>
        <v>5082.9541903869158</v>
      </c>
      <c r="AA1522">
        <f t="shared" si="530"/>
        <v>82.954190386915798</v>
      </c>
    </row>
    <row r="1523" spans="1:27" x14ac:dyDescent="0.25">
      <c r="A1523" t="s">
        <v>1528</v>
      </c>
      <c r="B1523" s="2">
        <v>41589</v>
      </c>
      <c r="C1523" s="3">
        <v>0</v>
      </c>
      <c r="D1523">
        <v>1.3346499999999999</v>
      </c>
      <c r="E1523">
        <v>1.34162</v>
      </c>
      <c r="F1523">
        <v>1.3346499999999999</v>
      </c>
      <c r="G1523">
        <v>1.3407500000000001</v>
      </c>
      <c r="H1523">
        <v>151770</v>
      </c>
      <c r="I1523">
        <f t="shared" si="531"/>
        <v>-78.464777947932248</v>
      </c>
      <c r="J1523">
        <f t="shared" si="536"/>
        <v>1.3460861538461535</v>
      </c>
      <c r="K1523">
        <f t="shared" si="537"/>
        <v>1.3468305701068268</v>
      </c>
      <c r="L1523">
        <f t="shared" si="543"/>
        <v>1.3591466666666665</v>
      </c>
      <c r="M1523">
        <f t="shared" si="544"/>
        <v>1.3540154156818687</v>
      </c>
      <c r="N1523">
        <f t="shared" si="541"/>
        <v>1.3606466666666668</v>
      </c>
      <c r="O1523">
        <f t="shared" si="542"/>
        <v>1.3539305126984007</v>
      </c>
      <c r="P1523" t="str">
        <f t="shared" si="538"/>
        <v>Buy</v>
      </c>
      <c r="Q1523" t="str">
        <f t="shared" si="539"/>
        <v>Sell</v>
      </c>
      <c r="R1523" t="str">
        <f t="shared" si="545"/>
        <v>-</v>
      </c>
      <c r="S1523" t="str">
        <f t="shared" si="540"/>
        <v>-</v>
      </c>
      <c r="T1523">
        <f t="shared" si="532"/>
        <v>1.34135</v>
      </c>
      <c r="U1523">
        <f t="shared" si="533"/>
        <v>1.34015</v>
      </c>
      <c r="V1523" t="str">
        <f t="shared" si="534"/>
        <v>-</v>
      </c>
      <c r="W1523" t="str">
        <f t="shared" si="535"/>
        <v>-</v>
      </c>
      <c r="X1523" t="str">
        <f t="shared" si="527"/>
        <v>-</v>
      </c>
      <c r="Y1523">
        <f t="shared" si="528"/>
        <v>3810.4818735377276</v>
      </c>
      <c r="Z1523">
        <f t="shared" si="529"/>
        <v>5106.6172828215858</v>
      </c>
      <c r="AA1523">
        <f t="shared" si="530"/>
        <v>106.61728282158583</v>
      </c>
    </row>
    <row r="1524" spans="1:27" x14ac:dyDescent="0.25">
      <c r="A1524" t="s">
        <v>1529</v>
      </c>
      <c r="B1524" s="2">
        <v>41590</v>
      </c>
      <c r="C1524" s="3">
        <v>0</v>
      </c>
      <c r="D1524">
        <v>1.34076</v>
      </c>
      <c r="E1524">
        <v>1.34561</v>
      </c>
      <c r="F1524">
        <v>1.3359000000000001</v>
      </c>
      <c r="G1524">
        <v>1.34375</v>
      </c>
      <c r="H1524">
        <v>235787</v>
      </c>
      <c r="I1524">
        <f t="shared" si="531"/>
        <v>-72.722052067381171</v>
      </c>
      <c r="J1524">
        <f t="shared" si="536"/>
        <v>1.3463073076923073</v>
      </c>
      <c r="K1524">
        <f t="shared" si="537"/>
        <v>1.3467525809901983</v>
      </c>
      <c r="L1524">
        <f t="shared" si="543"/>
        <v>1.3589102777777777</v>
      </c>
      <c r="M1524">
        <f t="shared" si="544"/>
        <v>1.3534605283477135</v>
      </c>
      <c r="N1524">
        <f t="shared" si="541"/>
        <v>1.3603008333333335</v>
      </c>
      <c r="O1524">
        <f t="shared" si="542"/>
        <v>1.3531160716825286</v>
      </c>
      <c r="P1524" t="str">
        <f t="shared" si="538"/>
        <v>-</v>
      </c>
      <c r="Q1524" t="str">
        <f t="shared" si="539"/>
        <v>Sell</v>
      </c>
      <c r="R1524" t="str">
        <f t="shared" si="545"/>
        <v>-</v>
      </c>
      <c r="S1524" t="str">
        <f t="shared" si="540"/>
        <v>-</v>
      </c>
      <c r="T1524">
        <f t="shared" si="532"/>
        <v>1.3442400000000001</v>
      </c>
      <c r="U1524">
        <f t="shared" si="533"/>
        <v>1.3432599999999999</v>
      </c>
      <c r="V1524" t="str">
        <f t="shared" si="534"/>
        <v>-</v>
      </c>
      <c r="W1524" t="str">
        <f t="shared" si="535"/>
        <v>-</v>
      </c>
      <c r="X1524" t="str">
        <f t="shared" si="527"/>
        <v>-</v>
      </c>
      <c r="Y1524">
        <f t="shared" si="528"/>
        <v>3810.4818735377276</v>
      </c>
      <c r="Z1524">
        <f t="shared" si="529"/>
        <v>5118.4678814482877</v>
      </c>
      <c r="AA1524">
        <f t="shared" si="530"/>
        <v>118.4678814482877</v>
      </c>
    </row>
    <row r="1525" spans="1:27" x14ac:dyDescent="0.25">
      <c r="A1525" t="s">
        <v>1530</v>
      </c>
      <c r="B1525" s="2">
        <v>41591</v>
      </c>
      <c r="C1525" s="3">
        <v>0</v>
      </c>
      <c r="D1525">
        <v>1.34375</v>
      </c>
      <c r="E1525">
        <v>1.34972</v>
      </c>
      <c r="F1525">
        <v>1.3389800000000001</v>
      </c>
      <c r="G1525">
        <v>1.3484100000000001</v>
      </c>
      <c r="H1525">
        <v>233659</v>
      </c>
      <c r="I1525">
        <f t="shared" si="531"/>
        <v>-63.494208494208152</v>
      </c>
      <c r="J1525">
        <f t="shared" si="536"/>
        <v>1.3465887179487177</v>
      </c>
      <c r="K1525">
        <f t="shared" si="537"/>
        <v>1.3467945409651301</v>
      </c>
      <c r="L1525">
        <f t="shared" si="543"/>
        <v>1.3586166666666666</v>
      </c>
      <c r="M1525">
        <f t="shared" si="544"/>
        <v>1.3531875268154046</v>
      </c>
      <c r="N1525">
        <f t="shared" si="541"/>
        <v>1.3601445833333334</v>
      </c>
      <c r="O1525">
        <f t="shared" si="542"/>
        <v>1.3527395859479263</v>
      </c>
      <c r="P1525" t="str">
        <f t="shared" si="538"/>
        <v>-</v>
      </c>
      <c r="Q1525" t="str">
        <f t="shared" si="539"/>
        <v>Buy</v>
      </c>
      <c r="R1525" t="str">
        <f t="shared" si="545"/>
        <v>-</v>
      </c>
      <c r="S1525" t="str">
        <f t="shared" si="540"/>
        <v>-</v>
      </c>
      <c r="T1525">
        <f t="shared" si="532"/>
        <v>1.34874</v>
      </c>
      <c r="U1525">
        <f t="shared" si="533"/>
        <v>1.3480799999999999</v>
      </c>
      <c r="V1525" t="str">
        <f t="shared" si="534"/>
        <v>-</v>
      </c>
      <c r="W1525" t="str">
        <f t="shared" si="535"/>
        <v>-</v>
      </c>
      <c r="X1525" t="str">
        <f t="shared" si="527"/>
        <v>-</v>
      </c>
      <c r="Y1525">
        <f t="shared" si="528"/>
        <v>3810.4818735377276</v>
      </c>
      <c r="Z1525">
        <f t="shared" si="529"/>
        <v>5136.8344040787397</v>
      </c>
      <c r="AA1525">
        <f t="shared" si="530"/>
        <v>136.83440407873968</v>
      </c>
    </row>
    <row r="1526" spans="1:27" x14ac:dyDescent="0.25">
      <c r="A1526" t="s">
        <v>1531</v>
      </c>
      <c r="B1526" s="2">
        <v>41592</v>
      </c>
      <c r="C1526" s="3">
        <v>0</v>
      </c>
      <c r="D1526">
        <v>1.34842</v>
      </c>
      <c r="E1526">
        <v>1.34941</v>
      </c>
      <c r="F1526">
        <v>1.34179</v>
      </c>
      <c r="G1526">
        <v>1.34459</v>
      </c>
      <c r="H1526">
        <v>238520</v>
      </c>
      <c r="I1526">
        <f t="shared" si="531"/>
        <v>-69.185215438023292</v>
      </c>
      <c r="J1526">
        <f t="shared" si="536"/>
        <v>1.3467110256410255</v>
      </c>
      <c r="K1526">
        <f t="shared" si="537"/>
        <v>1.3467387298014559</v>
      </c>
      <c r="L1526">
        <f t="shared" si="543"/>
        <v>1.3581252777777777</v>
      </c>
      <c r="M1526">
        <f t="shared" si="544"/>
        <v>1.3527227956361936</v>
      </c>
      <c r="N1526">
        <f t="shared" si="541"/>
        <v>1.3592183333333334</v>
      </c>
      <c r="O1526">
        <f t="shared" si="542"/>
        <v>1.3520876190720923</v>
      </c>
      <c r="P1526" t="str">
        <f t="shared" si="538"/>
        <v>-</v>
      </c>
      <c r="Q1526" t="str">
        <f t="shared" si="539"/>
        <v>Sell</v>
      </c>
      <c r="R1526" t="str">
        <f t="shared" si="545"/>
        <v>-</v>
      </c>
      <c r="S1526" t="str">
        <f t="shared" si="540"/>
        <v>-</v>
      </c>
      <c r="T1526">
        <f t="shared" si="532"/>
        <v>1.3448599999999999</v>
      </c>
      <c r="U1526">
        <f t="shared" si="533"/>
        <v>1.34432</v>
      </c>
      <c r="V1526" t="str">
        <f t="shared" si="534"/>
        <v>-</v>
      </c>
      <c r="W1526" t="str">
        <f t="shared" si="535"/>
        <v>-</v>
      </c>
      <c r="X1526" t="str">
        <f t="shared" si="527"/>
        <v>-</v>
      </c>
      <c r="Y1526">
        <f t="shared" si="528"/>
        <v>3810.4818735377276</v>
      </c>
      <c r="Z1526">
        <f t="shared" si="529"/>
        <v>5122.5069922342382</v>
      </c>
      <c r="AA1526">
        <f t="shared" si="530"/>
        <v>122.50699223423817</v>
      </c>
    </row>
    <row r="1527" spans="1:27" x14ac:dyDescent="0.25">
      <c r="A1527" t="s">
        <v>1532</v>
      </c>
      <c r="B1527" s="2">
        <v>41593</v>
      </c>
      <c r="C1527" s="3">
        <v>0</v>
      </c>
      <c r="D1527">
        <v>1.3445800000000001</v>
      </c>
      <c r="E1527">
        <v>1.3505199999999999</v>
      </c>
      <c r="F1527">
        <v>1.3432200000000001</v>
      </c>
      <c r="G1527">
        <v>1.34941</v>
      </c>
      <c r="H1527">
        <v>171432</v>
      </c>
      <c r="I1527">
        <f t="shared" si="531"/>
        <v>-55.117222723173995</v>
      </c>
      <c r="J1527">
        <f t="shared" si="536"/>
        <v>1.3469235897435898</v>
      </c>
      <c r="K1527">
        <f t="shared" si="537"/>
        <v>1.3468063568950899</v>
      </c>
      <c r="L1527">
        <f t="shared" si="543"/>
        <v>1.3579508333333332</v>
      </c>
      <c r="M1527">
        <f t="shared" si="544"/>
        <v>1.3525437256018047</v>
      </c>
      <c r="N1527">
        <f t="shared" si="541"/>
        <v>1.3584254166666669</v>
      </c>
      <c r="O1527">
        <f t="shared" si="542"/>
        <v>1.351873409546325</v>
      </c>
      <c r="P1527" t="str">
        <f t="shared" si="538"/>
        <v>-</v>
      </c>
      <c r="Q1527" t="str">
        <f t="shared" si="539"/>
        <v>Buy</v>
      </c>
      <c r="R1527" t="str">
        <f t="shared" si="545"/>
        <v>-</v>
      </c>
      <c r="S1527" t="str">
        <f t="shared" si="540"/>
        <v>-</v>
      </c>
      <c r="T1527">
        <f t="shared" si="532"/>
        <v>1.34968</v>
      </c>
      <c r="U1527">
        <f t="shared" si="533"/>
        <v>1.34914</v>
      </c>
      <c r="V1527" t="str">
        <f t="shared" si="534"/>
        <v>-</v>
      </c>
      <c r="W1527" t="str">
        <f t="shared" si="535"/>
        <v>-</v>
      </c>
      <c r="X1527" t="str">
        <f>IF(R1527="Buy",$AG$54,IF(R1527="Sell",$AG$54/T1527,"-"))</f>
        <v>-</v>
      </c>
      <c r="Y1527">
        <f t="shared" si="528"/>
        <v>3810.4818735377276</v>
      </c>
      <c r="Z1527">
        <f>Y1527*U1527</f>
        <v>5140.8735148646902</v>
      </c>
      <c r="AA1527">
        <f>Z1527-$AG$54</f>
        <v>140.87351486469015</v>
      </c>
    </row>
    <row r="1528" spans="1:27" x14ac:dyDescent="0.25">
      <c r="A1528" t="s">
        <v>1533</v>
      </c>
      <c r="B1528" s="2">
        <v>41595</v>
      </c>
      <c r="C1528" s="3">
        <v>0</v>
      </c>
      <c r="D1528">
        <v>1.3495999999999999</v>
      </c>
      <c r="E1528">
        <v>1.3498600000000001</v>
      </c>
      <c r="F1528">
        <v>1.3480099999999999</v>
      </c>
      <c r="G1528">
        <v>1.3482099999999999</v>
      </c>
      <c r="H1528">
        <v>2362</v>
      </c>
      <c r="I1528">
        <f t="shared" si="531"/>
        <v>-34.694589877836087</v>
      </c>
      <c r="J1528">
        <f t="shared" si="536"/>
        <v>1.3471198717948718</v>
      </c>
      <c r="K1528">
        <f t="shared" si="537"/>
        <v>1.3468418921635685</v>
      </c>
      <c r="L1528">
        <f t="shared" si="543"/>
        <v>1.3577108333333332</v>
      </c>
      <c r="M1528">
        <f t="shared" si="544"/>
        <v>1.3523094701638694</v>
      </c>
      <c r="N1528">
        <f t="shared" si="541"/>
        <v>1.3575962500000001</v>
      </c>
      <c r="O1528">
        <f t="shared" si="542"/>
        <v>1.3515803367826189</v>
      </c>
      <c r="P1528" t="str">
        <f t="shared" si="538"/>
        <v>-</v>
      </c>
      <c r="Q1528" t="str">
        <f t="shared" si="539"/>
        <v>Buy</v>
      </c>
      <c r="R1528" t="str">
        <f t="shared" si="545"/>
        <v>-</v>
      </c>
      <c r="S1528" t="str">
        <f t="shared" si="540"/>
        <v>-</v>
      </c>
      <c r="T1528">
        <f t="shared" si="532"/>
        <v>1.3484799999999999</v>
      </c>
      <c r="U1528">
        <f t="shared" si="533"/>
        <v>1.3479399999999999</v>
      </c>
      <c r="V1528" t="str">
        <f t="shared" si="534"/>
        <v>-</v>
      </c>
      <c r="W1528" t="str">
        <f t="shared" si="535"/>
        <v>-</v>
      </c>
      <c r="X1528" t="str">
        <f t="shared" ref="X1528:X1591" si="546">IF(R1528="Buy",$AG$54,IF(R1528="Sell",$AG$54/T1528,"-"))</f>
        <v>-</v>
      </c>
      <c r="Y1528">
        <f t="shared" si="528"/>
        <v>3810.4818735377276</v>
      </c>
      <c r="Z1528">
        <f t="shared" ref="Z1528:Z1591" si="547">Y1528*U1528</f>
        <v>5136.3009366164442</v>
      </c>
      <c r="AA1528">
        <f t="shared" ref="AA1528:AA1591" si="548">Z1528-$AG$54</f>
        <v>136.30093661644423</v>
      </c>
    </row>
    <row r="1529" spans="1:27" x14ac:dyDescent="0.25">
      <c r="A1529" t="s">
        <v>1534</v>
      </c>
      <c r="B1529" s="2">
        <v>41596</v>
      </c>
      <c r="C1529" s="3">
        <v>0</v>
      </c>
      <c r="D1529">
        <v>1.3482099999999999</v>
      </c>
      <c r="E1529">
        <v>1.35415</v>
      </c>
      <c r="F1529">
        <v>1.34745</v>
      </c>
      <c r="G1529">
        <v>1.3501700000000001</v>
      </c>
      <c r="H1529">
        <v>185457</v>
      </c>
      <c r="I1529">
        <f t="shared" si="531"/>
        <v>-18.008726695755481</v>
      </c>
      <c r="J1529">
        <f t="shared" si="536"/>
        <v>1.3473352564102565</v>
      </c>
      <c r="K1529">
        <f t="shared" si="537"/>
        <v>1.3469261480581618</v>
      </c>
      <c r="L1529">
        <f t="shared" si="543"/>
        <v>1.357491111111111</v>
      </c>
      <c r="M1529">
        <f t="shared" si="544"/>
        <v>1.3521938231279846</v>
      </c>
      <c r="N1529">
        <f t="shared" si="541"/>
        <v>1.3568862499999998</v>
      </c>
      <c r="O1529">
        <f t="shared" si="542"/>
        <v>1.3514675098400095</v>
      </c>
      <c r="P1529" t="str">
        <f t="shared" si="538"/>
        <v>-</v>
      </c>
      <c r="Q1529" t="str">
        <f t="shared" si="539"/>
        <v>Buy</v>
      </c>
      <c r="R1529" t="str">
        <f t="shared" si="545"/>
        <v>-</v>
      </c>
      <c r="S1529" t="str">
        <f t="shared" si="540"/>
        <v>-</v>
      </c>
      <c r="T1529">
        <f t="shared" si="532"/>
        <v>1.35043</v>
      </c>
      <c r="U1529">
        <f t="shared" si="533"/>
        <v>1.3499099999999999</v>
      </c>
      <c r="V1529" t="str">
        <f t="shared" si="534"/>
        <v>-</v>
      </c>
      <c r="W1529" t="str">
        <f t="shared" si="535"/>
        <v>-</v>
      </c>
      <c r="X1529" t="str">
        <f t="shared" si="546"/>
        <v>-</v>
      </c>
      <c r="Y1529">
        <f t="shared" si="528"/>
        <v>3810.4818735377276</v>
      </c>
      <c r="Z1529">
        <f t="shared" si="547"/>
        <v>5143.8075859073133</v>
      </c>
      <c r="AA1529">
        <f t="shared" si="548"/>
        <v>143.8075859073133</v>
      </c>
    </row>
    <row r="1530" spans="1:27" x14ac:dyDescent="0.25">
      <c r="A1530" t="s">
        <v>1535</v>
      </c>
      <c r="B1530" s="2">
        <v>41597</v>
      </c>
      <c r="C1530" s="3">
        <v>0</v>
      </c>
      <c r="D1530">
        <v>1.3501399999999999</v>
      </c>
      <c r="E1530">
        <v>1.3577399999999999</v>
      </c>
      <c r="F1530">
        <v>1.3487199999999999</v>
      </c>
      <c r="G1530">
        <v>1.3564000000000001</v>
      </c>
      <c r="H1530">
        <v>221038</v>
      </c>
      <c r="I1530">
        <f t="shared" si="531"/>
        <v>-4.7450424929174746</v>
      </c>
      <c r="J1530">
        <f t="shared" si="536"/>
        <v>1.3475192307692307</v>
      </c>
      <c r="K1530">
        <f t="shared" si="537"/>
        <v>1.3471659924111197</v>
      </c>
      <c r="L1530">
        <f t="shared" si="543"/>
        <v>1.3573938888888888</v>
      </c>
      <c r="M1530">
        <f t="shared" si="544"/>
        <v>1.3524211840399856</v>
      </c>
      <c r="N1530">
        <f t="shared" si="541"/>
        <v>1.3559941666666664</v>
      </c>
      <c r="O1530">
        <f t="shared" si="542"/>
        <v>1.3518621090528087</v>
      </c>
      <c r="P1530" t="str">
        <f t="shared" si="538"/>
        <v>-</v>
      </c>
      <c r="Q1530" t="str">
        <f t="shared" si="539"/>
        <v>Buy</v>
      </c>
      <c r="R1530" t="str">
        <f t="shared" si="545"/>
        <v>-</v>
      </c>
      <c r="S1530" t="str">
        <f t="shared" si="540"/>
        <v>-</v>
      </c>
      <c r="T1530">
        <f t="shared" si="532"/>
        <v>1.3567100000000001</v>
      </c>
      <c r="U1530">
        <f t="shared" si="533"/>
        <v>1.35609</v>
      </c>
      <c r="V1530" t="str">
        <f t="shared" si="534"/>
        <v>-</v>
      </c>
      <c r="W1530" t="str">
        <f t="shared" si="535"/>
        <v>-</v>
      </c>
      <c r="X1530" t="str">
        <f t="shared" si="546"/>
        <v>-</v>
      </c>
      <c r="Y1530">
        <f t="shared" si="528"/>
        <v>3810.4818735377276</v>
      </c>
      <c r="Z1530">
        <f t="shared" si="547"/>
        <v>5167.3563638857768</v>
      </c>
      <c r="AA1530">
        <f t="shared" si="548"/>
        <v>167.35636388577677</v>
      </c>
    </row>
    <row r="1531" spans="1:27" x14ac:dyDescent="0.25">
      <c r="A1531" t="s">
        <v>1536</v>
      </c>
      <c r="B1531" s="2">
        <v>41598</v>
      </c>
      <c r="C1531" s="3">
        <v>0</v>
      </c>
      <c r="D1531">
        <v>1.3564000000000001</v>
      </c>
      <c r="E1531">
        <v>1.3564099999999999</v>
      </c>
      <c r="F1531">
        <v>1.3414699999999999</v>
      </c>
      <c r="G1531">
        <v>1.3430200000000001</v>
      </c>
      <c r="H1531">
        <v>241732</v>
      </c>
      <c r="I1531">
        <f t="shared" si="531"/>
        <v>-52.124645892350642</v>
      </c>
      <c r="J1531">
        <f t="shared" si="536"/>
        <v>1.3476335897435898</v>
      </c>
      <c r="K1531">
        <f t="shared" si="537"/>
        <v>1.3470610305779269</v>
      </c>
      <c r="L1531">
        <f t="shared" si="543"/>
        <v>1.3571483333333336</v>
      </c>
      <c r="M1531">
        <f t="shared" si="544"/>
        <v>1.351913011929716</v>
      </c>
      <c r="N1531">
        <f t="shared" si="541"/>
        <v>1.3545429166666667</v>
      </c>
      <c r="O1531">
        <f t="shared" si="542"/>
        <v>1.351154740328584</v>
      </c>
      <c r="P1531" t="str">
        <f t="shared" si="538"/>
        <v>Sell</v>
      </c>
      <c r="Q1531" t="str">
        <f t="shared" si="539"/>
        <v>Sell</v>
      </c>
      <c r="R1531" t="str">
        <f t="shared" si="545"/>
        <v>Sell</v>
      </c>
      <c r="S1531" t="str">
        <f t="shared" si="540"/>
        <v>-</v>
      </c>
      <c r="T1531">
        <f t="shared" si="532"/>
        <v>1.3433200000000001</v>
      </c>
      <c r="U1531">
        <f t="shared" si="533"/>
        <v>1.3427199999999999</v>
      </c>
      <c r="V1531" t="str">
        <f t="shared" si="534"/>
        <v>-</v>
      </c>
      <c r="W1531" t="str">
        <f t="shared" si="535"/>
        <v>-</v>
      </c>
      <c r="X1531">
        <f t="shared" si="546"/>
        <v>3722.1213113777803</v>
      </c>
      <c r="Y1531">
        <f t="shared" si="528"/>
        <v>3810.4818735377276</v>
      </c>
      <c r="Z1531">
        <f t="shared" si="547"/>
        <v>5116.4102212365769</v>
      </c>
      <c r="AA1531">
        <f t="shared" si="548"/>
        <v>116.41022123657694</v>
      </c>
    </row>
    <row r="1532" spans="1:27" x14ac:dyDescent="0.25">
      <c r="A1532" t="s">
        <v>1537</v>
      </c>
      <c r="B1532" s="2">
        <v>41599</v>
      </c>
      <c r="C1532" s="3">
        <v>0</v>
      </c>
      <c r="D1532">
        <v>1.3430200000000001</v>
      </c>
      <c r="E1532">
        <v>1.3486400000000001</v>
      </c>
      <c r="F1532">
        <v>1.33992</v>
      </c>
      <c r="G1532">
        <v>1.3471</v>
      </c>
      <c r="H1532">
        <v>247170</v>
      </c>
      <c r="I1532">
        <f t="shared" si="531"/>
        <v>-37.677053824362488</v>
      </c>
      <c r="J1532">
        <f t="shared" si="536"/>
        <v>1.3477819230769228</v>
      </c>
      <c r="K1532">
        <f t="shared" si="537"/>
        <v>1.3470620171455743</v>
      </c>
      <c r="L1532">
        <f t="shared" si="543"/>
        <v>1.3569944444444444</v>
      </c>
      <c r="M1532">
        <f t="shared" si="544"/>
        <v>1.3516528491227044</v>
      </c>
      <c r="N1532">
        <f t="shared" si="541"/>
        <v>1.3531649999999997</v>
      </c>
      <c r="O1532">
        <f t="shared" si="542"/>
        <v>1.3508303611022974</v>
      </c>
      <c r="P1532" t="str">
        <f t="shared" si="538"/>
        <v>-</v>
      </c>
      <c r="Q1532" t="str">
        <f t="shared" si="539"/>
        <v>Buy</v>
      </c>
      <c r="R1532" t="str">
        <f t="shared" si="545"/>
        <v>-</v>
      </c>
      <c r="S1532" t="str">
        <f t="shared" si="540"/>
        <v>-</v>
      </c>
      <c r="T1532">
        <f t="shared" si="532"/>
        <v>1.3473900000000001</v>
      </c>
      <c r="U1532">
        <f t="shared" si="533"/>
        <v>1.3468100000000001</v>
      </c>
      <c r="V1532" t="str">
        <f t="shared" si="534"/>
        <v>-</v>
      </c>
      <c r="W1532" t="str">
        <f t="shared" si="535"/>
        <v>-</v>
      </c>
      <c r="X1532" t="str">
        <f t="shared" si="546"/>
        <v>-</v>
      </c>
      <c r="Y1532">
        <f t="shared" si="528"/>
        <v>3810.4818735377276</v>
      </c>
      <c r="Z1532">
        <f t="shared" si="547"/>
        <v>5131.9950920993469</v>
      </c>
      <c r="AA1532">
        <f t="shared" si="548"/>
        <v>131.99509209934695</v>
      </c>
    </row>
    <row r="1533" spans="1:27" x14ac:dyDescent="0.25">
      <c r="A1533" t="s">
        <v>1538</v>
      </c>
      <c r="B1533" s="2">
        <v>41600</v>
      </c>
      <c r="C1533" s="3">
        <v>0</v>
      </c>
      <c r="D1533">
        <v>1.3471</v>
      </c>
      <c r="E1533">
        <v>1.3556900000000001</v>
      </c>
      <c r="F1533">
        <v>1.34623</v>
      </c>
      <c r="G1533">
        <v>1.35564</v>
      </c>
      <c r="H1533">
        <v>184674</v>
      </c>
      <c r="I1533">
        <f t="shared" si="531"/>
        <v>-7.4362606232294182</v>
      </c>
      <c r="J1533">
        <f t="shared" si="536"/>
        <v>1.3480082051282047</v>
      </c>
      <c r="K1533">
        <f t="shared" si="537"/>
        <v>1.347279181268471</v>
      </c>
      <c r="L1533">
        <f t="shared" si="543"/>
        <v>1.3570383333333333</v>
      </c>
      <c r="M1533">
        <f t="shared" si="544"/>
        <v>1.3518683707917474</v>
      </c>
      <c r="N1533">
        <f t="shared" si="541"/>
        <v>1.3521420833333335</v>
      </c>
      <c r="O1533">
        <f t="shared" si="542"/>
        <v>1.3512151322141137</v>
      </c>
      <c r="P1533" t="str">
        <f t="shared" si="538"/>
        <v>-</v>
      </c>
      <c r="Q1533" t="str">
        <f t="shared" si="539"/>
        <v>Buy</v>
      </c>
      <c r="R1533" t="str">
        <f t="shared" si="545"/>
        <v>-</v>
      </c>
      <c r="S1533" t="str">
        <f t="shared" si="540"/>
        <v>-</v>
      </c>
      <c r="T1533">
        <f t="shared" si="532"/>
        <v>1.3559300000000001</v>
      </c>
      <c r="U1533">
        <f t="shared" si="533"/>
        <v>1.3553500000000001</v>
      </c>
      <c r="V1533" t="str">
        <f t="shared" si="534"/>
        <v>-</v>
      </c>
      <c r="W1533" t="str">
        <f t="shared" si="535"/>
        <v>-</v>
      </c>
      <c r="X1533" t="str">
        <f t="shared" si="546"/>
        <v>-</v>
      </c>
      <c r="Y1533">
        <f t="shared" si="528"/>
        <v>3810.4818735377276</v>
      </c>
      <c r="Z1533">
        <f t="shared" si="547"/>
        <v>5164.5366072993593</v>
      </c>
      <c r="AA1533">
        <f t="shared" si="548"/>
        <v>164.53660729935928</v>
      </c>
    </row>
    <row r="1534" spans="1:27" x14ac:dyDescent="0.25">
      <c r="A1534" t="s">
        <v>1539</v>
      </c>
      <c r="B1534" s="2">
        <v>41602</v>
      </c>
      <c r="C1534" s="3">
        <v>0</v>
      </c>
      <c r="D1534">
        <v>1.35486</v>
      </c>
      <c r="E1534">
        <v>1.35599</v>
      </c>
      <c r="F1534">
        <v>1.35476</v>
      </c>
      <c r="G1534">
        <v>1.3551200000000001</v>
      </c>
      <c r="H1534">
        <v>3216</v>
      </c>
      <c r="I1534">
        <f t="shared" si="531"/>
        <v>-10.092449922957805</v>
      </c>
      <c r="J1534">
        <f t="shared" si="536"/>
        <v>1.3482191025641019</v>
      </c>
      <c r="K1534">
        <f t="shared" si="537"/>
        <v>1.3474776830085098</v>
      </c>
      <c r="L1534">
        <f t="shared" si="543"/>
        <v>1.3570275000000001</v>
      </c>
      <c r="M1534">
        <f t="shared" si="544"/>
        <v>1.3520441345327339</v>
      </c>
      <c r="N1534">
        <f t="shared" si="541"/>
        <v>1.3510866666666665</v>
      </c>
      <c r="O1534">
        <f t="shared" si="542"/>
        <v>1.3515275216369849</v>
      </c>
      <c r="P1534" t="str">
        <f t="shared" si="538"/>
        <v>-</v>
      </c>
      <c r="Q1534" t="str">
        <f t="shared" si="539"/>
        <v>Buy</v>
      </c>
      <c r="R1534" t="str">
        <f t="shared" si="545"/>
        <v>-</v>
      </c>
      <c r="S1534" t="str">
        <f t="shared" si="540"/>
        <v>-</v>
      </c>
      <c r="T1534">
        <f t="shared" si="532"/>
        <v>1.35537</v>
      </c>
      <c r="U1534">
        <f t="shared" si="533"/>
        <v>1.35487</v>
      </c>
      <c r="V1534" t="str">
        <f t="shared" si="534"/>
        <v>-</v>
      </c>
      <c r="W1534" t="str">
        <f t="shared" si="535"/>
        <v>-</v>
      </c>
      <c r="X1534" t="str">
        <f t="shared" si="546"/>
        <v>-</v>
      </c>
      <c r="Y1534">
        <f t="shared" si="528"/>
        <v>3810.4818735377276</v>
      </c>
      <c r="Z1534">
        <f t="shared" si="547"/>
        <v>5162.7075760000607</v>
      </c>
      <c r="AA1534">
        <f t="shared" si="548"/>
        <v>162.70757600006073</v>
      </c>
    </row>
    <row r="1535" spans="1:27" x14ac:dyDescent="0.25">
      <c r="A1535" t="s">
        <v>1540</v>
      </c>
      <c r="B1535" s="2">
        <v>41603</v>
      </c>
      <c r="C1535" s="3">
        <v>0</v>
      </c>
      <c r="D1535">
        <v>1.3551299999999999</v>
      </c>
      <c r="E1535">
        <v>1.3556299999999999</v>
      </c>
      <c r="F1535">
        <v>1.349</v>
      </c>
      <c r="G1535">
        <v>1.35334</v>
      </c>
      <c r="H1535">
        <v>189433</v>
      </c>
      <c r="I1535">
        <f t="shared" si="531"/>
        <v>-18.900343642611535</v>
      </c>
      <c r="J1535">
        <f t="shared" si="536"/>
        <v>1.3484182051282045</v>
      </c>
      <c r="K1535">
        <f t="shared" si="537"/>
        <v>1.347626096096902</v>
      </c>
      <c r="L1535">
        <f t="shared" si="543"/>
        <v>1.3569633333333335</v>
      </c>
      <c r="M1535">
        <f t="shared" si="544"/>
        <v>1.3521141813147481</v>
      </c>
      <c r="N1535">
        <f t="shared" si="541"/>
        <v>1.3500258333333335</v>
      </c>
      <c r="O1535">
        <f t="shared" si="542"/>
        <v>1.3516725199060262</v>
      </c>
      <c r="P1535" t="str">
        <f t="shared" si="538"/>
        <v>-</v>
      </c>
      <c r="Q1535" t="str">
        <f t="shared" si="539"/>
        <v>Buy</v>
      </c>
      <c r="R1535" t="str">
        <f t="shared" si="545"/>
        <v>-</v>
      </c>
      <c r="S1535" t="str">
        <f t="shared" si="540"/>
        <v>-</v>
      </c>
      <c r="T1535">
        <f t="shared" si="532"/>
        <v>1.3535600000000001</v>
      </c>
      <c r="U1535">
        <f t="shared" si="533"/>
        <v>1.3531200000000001</v>
      </c>
      <c r="V1535" t="str">
        <f t="shared" si="534"/>
        <v>-</v>
      </c>
      <c r="W1535" t="str">
        <f t="shared" si="535"/>
        <v>-</v>
      </c>
      <c r="X1535" t="str">
        <f t="shared" si="546"/>
        <v>-</v>
      </c>
      <c r="Y1535">
        <f t="shared" si="528"/>
        <v>3810.4818735377276</v>
      </c>
      <c r="Z1535">
        <f t="shared" si="547"/>
        <v>5156.0392327213704</v>
      </c>
      <c r="AA1535">
        <f t="shared" si="548"/>
        <v>156.03923272137035</v>
      </c>
    </row>
    <row r="1536" spans="1:27" x14ac:dyDescent="0.25">
      <c r="A1536" t="s">
        <v>1541</v>
      </c>
      <c r="B1536" s="2">
        <v>41604</v>
      </c>
      <c r="C1536" s="3">
        <v>0</v>
      </c>
      <c r="D1536">
        <v>1.3533299999999999</v>
      </c>
      <c r="E1536">
        <v>1.35747</v>
      </c>
      <c r="F1536">
        <v>1.35205</v>
      </c>
      <c r="G1536">
        <v>1.35667</v>
      </c>
      <c r="H1536">
        <v>201649</v>
      </c>
      <c r="I1536">
        <f t="shared" si="531"/>
        <v>-4.6340407102637586</v>
      </c>
      <c r="J1536">
        <f t="shared" si="536"/>
        <v>1.3486437179487174</v>
      </c>
      <c r="K1536">
        <f t="shared" si="537"/>
        <v>1.3478550556893854</v>
      </c>
      <c r="L1536">
        <f t="shared" si="543"/>
        <v>1.3570916666666668</v>
      </c>
      <c r="M1536">
        <f t="shared" si="544"/>
        <v>1.3523604417842212</v>
      </c>
      <c r="N1536">
        <f t="shared" si="541"/>
        <v>1.3492929166666665</v>
      </c>
      <c r="O1536">
        <f t="shared" si="542"/>
        <v>1.3520723183135441</v>
      </c>
      <c r="P1536" t="str">
        <f t="shared" si="538"/>
        <v>-</v>
      </c>
      <c r="Q1536" t="str">
        <f t="shared" si="539"/>
        <v>Buy</v>
      </c>
      <c r="R1536" t="str">
        <f t="shared" si="545"/>
        <v>-</v>
      </c>
      <c r="S1536" t="str">
        <f t="shared" si="540"/>
        <v>-</v>
      </c>
      <c r="T1536">
        <f t="shared" si="532"/>
        <v>1.3568899999999999</v>
      </c>
      <c r="U1536">
        <f t="shared" si="533"/>
        <v>1.3564499999999999</v>
      </c>
      <c r="V1536" t="str">
        <f t="shared" si="534"/>
        <v>-</v>
      </c>
      <c r="W1536" t="str">
        <f t="shared" si="535"/>
        <v>-</v>
      </c>
      <c r="X1536" t="str">
        <f t="shared" si="546"/>
        <v>-</v>
      </c>
      <c r="Y1536">
        <f t="shared" si="528"/>
        <v>3810.4818735377276</v>
      </c>
      <c r="Z1536">
        <f t="shared" si="547"/>
        <v>5168.72813736025</v>
      </c>
      <c r="AA1536">
        <f t="shared" si="548"/>
        <v>168.72813736025</v>
      </c>
    </row>
    <row r="1537" spans="1:27" x14ac:dyDescent="0.25">
      <c r="A1537" t="s">
        <v>1542</v>
      </c>
      <c r="B1537" s="2">
        <v>41605</v>
      </c>
      <c r="C1537" s="3">
        <v>0</v>
      </c>
      <c r="D1537">
        <v>1.35669</v>
      </c>
      <c r="E1537">
        <v>1.36128</v>
      </c>
      <c r="F1537">
        <v>1.3557699999999999</v>
      </c>
      <c r="G1537">
        <v>1.35731</v>
      </c>
      <c r="H1537">
        <v>211946</v>
      </c>
      <c r="I1537">
        <f t="shared" si="531"/>
        <v>-15.642237982663653</v>
      </c>
      <c r="J1537">
        <f t="shared" si="536"/>
        <v>1.3489493589743584</v>
      </c>
      <c r="K1537">
        <f t="shared" si="537"/>
        <v>1.3480944213681352</v>
      </c>
      <c r="L1537">
        <f t="shared" si="543"/>
        <v>1.3572347222222223</v>
      </c>
      <c r="M1537">
        <f t="shared" si="544"/>
        <v>1.3526279854715606</v>
      </c>
      <c r="N1537">
        <f t="shared" si="541"/>
        <v>1.3486662500000002</v>
      </c>
      <c r="O1537">
        <f t="shared" si="542"/>
        <v>1.3524913328484607</v>
      </c>
      <c r="P1537" t="str">
        <f t="shared" si="538"/>
        <v>-</v>
      </c>
      <c r="Q1537" t="str">
        <f t="shared" si="539"/>
        <v>Buy</v>
      </c>
      <c r="R1537" t="str">
        <f t="shared" si="545"/>
        <v>-</v>
      </c>
      <c r="S1537" t="str">
        <f t="shared" si="540"/>
        <v>-</v>
      </c>
      <c r="T1537">
        <f t="shared" si="532"/>
        <v>1.35755</v>
      </c>
      <c r="U1537">
        <f t="shared" si="533"/>
        <v>1.35707</v>
      </c>
      <c r="V1537" t="str">
        <f t="shared" si="534"/>
        <v>-</v>
      </c>
      <c r="W1537" t="str">
        <f t="shared" si="535"/>
        <v>-</v>
      </c>
      <c r="X1537" t="str">
        <f t="shared" si="546"/>
        <v>-</v>
      </c>
      <c r="Y1537">
        <f t="shared" si="528"/>
        <v>3810.4818735377276</v>
      </c>
      <c r="Z1537">
        <f t="shared" si="547"/>
        <v>5171.090636121844</v>
      </c>
      <c r="AA1537">
        <f t="shared" si="548"/>
        <v>171.090636121844</v>
      </c>
    </row>
    <row r="1538" spans="1:27" x14ac:dyDescent="0.25">
      <c r="A1538" t="s">
        <v>1543</v>
      </c>
      <c r="B1538" s="2">
        <v>41606</v>
      </c>
      <c r="C1538" s="3">
        <v>0</v>
      </c>
      <c r="D1538">
        <v>1.3573299999999999</v>
      </c>
      <c r="E1538">
        <v>1.3617999999999999</v>
      </c>
      <c r="F1538">
        <v>1.35636</v>
      </c>
      <c r="G1538">
        <v>1.3602799999999999</v>
      </c>
      <c r="H1538">
        <v>154464</v>
      </c>
      <c r="I1538">
        <f t="shared" si="531"/>
        <v>-6.660823838737846</v>
      </c>
      <c r="J1538">
        <f t="shared" si="536"/>
        <v>1.349418461538461</v>
      </c>
      <c r="K1538">
        <f t="shared" si="537"/>
        <v>1.3484029170297014</v>
      </c>
      <c r="L1538">
        <f t="shared" si="543"/>
        <v>1.3570530555555558</v>
      </c>
      <c r="M1538">
        <f t="shared" si="544"/>
        <v>1.3530416078785032</v>
      </c>
      <c r="N1538">
        <f t="shared" si="541"/>
        <v>1.3487654166666667</v>
      </c>
      <c r="O1538">
        <f t="shared" si="542"/>
        <v>1.3531144262205839</v>
      </c>
      <c r="P1538" t="str">
        <f t="shared" si="538"/>
        <v>-</v>
      </c>
      <c r="Q1538" t="str">
        <f t="shared" si="539"/>
        <v>Buy</v>
      </c>
      <c r="R1538" t="str">
        <f t="shared" si="545"/>
        <v>-</v>
      </c>
      <c r="S1538" t="str">
        <f t="shared" si="540"/>
        <v>-</v>
      </c>
      <c r="T1538">
        <f t="shared" si="532"/>
        <v>1.36052</v>
      </c>
      <c r="U1538">
        <f t="shared" si="533"/>
        <v>1.3600399999999999</v>
      </c>
      <c r="V1538" t="str">
        <f t="shared" si="534"/>
        <v>-</v>
      </c>
      <c r="W1538" t="str">
        <f t="shared" si="535"/>
        <v>-</v>
      </c>
      <c r="X1538" t="str">
        <f t="shared" si="546"/>
        <v>-</v>
      </c>
      <c r="Y1538">
        <f t="shared" si="528"/>
        <v>3810.4818735377276</v>
      </c>
      <c r="Z1538">
        <f t="shared" si="547"/>
        <v>5182.4077672862504</v>
      </c>
      <c r="AA1538">
        <f t="shared" si="548"/>
        <v>182.40776728625042</v>
      </c>
    </row>
    <row r="1539" spans="1:27" x14ac:dyDescent="0.25">
      <c r="A1539" t="s">
        <v>1544</v>
      </c>
      <c r="B1539" s="2">
        <v>41607</v>
      </c>
      <c r="C1539" s="3">
        <v>0</v>
      </c>
      <c r="D1539">
        <v>1.36026</v>
      </c>
      <c r="E1539">
        <v>1.36216</v>
      </c>
      <c r="F1539">
        <v>1.3580000000000001</v>
      </c>
      <c r="G1539">
        <v>1.3589899999999999</v>
      </c>
      <c r="H1539">
        <v>187483</v>
      </c>
      <c r="I1539">
        <f t="shared" si="531"/>
        <v>-14.253597122302661</v>
      </c>
      <c r="J1539">
        <f t="shared" si="536"/>
        <v>1.349891666666666</v>
      </c>
      <c r="K1539">
        <f t="shared" si="537"/>
        <v>1.3486709444466711</v>
      </c>
      <c r="L1539">
        <f t="shared" si="543"/>
        <v>1.3567905555555559</v>
      </c>
      <c r="M1539">
        <f t="shared" si="544"/>
        <v>1.3533631425877735</v>
      </c>
      <c r="N1539">
        <f t="shared" si="541"/>
        <v>1.3492012500000001</v>
      </c>
      <c r="O1539">
        <f t="shared" si="542"/>
        <v>1.3535844721229371</v>
      </c>
      <c r="P1539" t="str">
        <f t="shared" si="538"/>
        <v>-</v>
      </c>
      <c r="Q1539" t="str">
        <f t="shared" si="539"/>
        <v>Buy</v>
      </c>
      <c r="R1539" t="str">
        <f t="shared" si="545"/>
        <v>-</v>
      </c>
      <c r="S1539" t="str">
        <f t="shared" si="540"/>
        <v>-</v>
      </c>
      <c r="T1539">
        <f t="shared" si="532"/>
        <v>1.35924</v>
      </c>
      <c r="U1539">
        <f t="shared" si="533"/>
        <v>1.3587400000000001</v>
      </c>
      <c r="V1539" t="str">
        <f t="shared" si="534"/>
        <v>-</v>
      </c>
      <c r="W1539" t="str">
        <f t="shared" si="535"/>
        <v>-</v>
      </c>
      <c r="X1539" t="str">
        <f t="shared" si="546"/>
        <v>-</v>
      </c>
      <c r="Y1539">
        <f t="shared" si="528"/>
        <v>3810.4818735377276</v>
      </c>
      <c r="Z1539">
        <f t="shared" si="547"/>
        <v>5177.454140850652</v>
      </c>
      <c r="AA1539">
        <f t="shared" si="548"/>
        <v>177.45414085065204</v>
      </c>
    </row>
    <row r="1540" spans="1:27" x14ac:dyDescent="0.25">
      <c r="A1540" t="s">
        <v>1545</v>
      </c>
      <c r="B1540" s="2">
        <v>41609</v>
      </c>
      <c r="C1540" s="3">
        <v>0</v>
      </c>
      <c r="D1540">
        <v>1.3584799999999999</v>
      </c>
      <c r="E1540">
        <v>1.35921</v>
      </c>
      <c r="F1540">
        <v>1.3581399999999999</v>
      </c>
      <c r="G1540">
        <v>1.3584799999999999</v>
      </c>
      <c r="H1540">
        <v>2925</v>
      </c>
      <c r="I1540">
        <f t="shared" si="531"/>
        <v>-16.546762589928605</v>
      </c>
      <c r="J1540">
        <f t="shared" si="536"/>
        <v>1.3503764102564095</v>
      </c>
      <c r="K1540">
        <f t="shared" si="537"/>
        <v>1.3489192749670085</v>
      </c>
      <c r="L1540">
        <f t="shared" si="543"/>
        <v>1.3565230555555556</v>
      </c>
      <c r="M1540">
        <f t="shared" si="544"/>
        <v>1.3536397294749209</v>
      </c>
      <c r="N1540">
        <f t="shared" si="541"/>
        <v>1.3495874999999999</v>
      </c>
      <c r="O1540">
        <f t="shared" si="542"/>
        <v>1.3539761143531022</v>
      </c>
      <c r="P1540" t="str">
        <f t="shared" si="538"/>
        <v>-</v>
      </c>
      <c r="Q1540" t="str">
        <f t="shared" si="539"/>
        <v>Buy</v>
      </c>
      <c r="R1540" t="str">
        <f t="shared" si="545"/>
        <v>-</v>
      </c>
      <c r="S1540" t="str">
        <f t="shared" si="540"/>
        <v>-</v>
      </c>
      <c r="T1540">
        <f t="shared" si="532"/>
        <v>1.35873</v>
      </c>
      <c r="U1540">
        <f t="shared" si="533"/>
        <v>1.35823</v>
      </c>
      <c r="V1540" t="str">
        <f t="shared" si="534"/>
        <v>-</v>
      </c>
      <c r="W1540" t="str">
        <f t="shared" si="535"/>
        <v>-</v>
      </c>
      <c r="X1540" t="str">
        <f t="shared" si="546"/>
        <v>-</v>
      </c>
      <c r="Y1540">
        <f t="shared" si="528"/>
        <v>3810.4818735377276</v>
      </c>
      <c r="Z1540">
        <f t="shared" si="547"/>
        <v>5175.5107950951478</v>
      </c>
      <c r="AA1540">
        <f t="shared" si="548"/>
        <v>175.51079509514784</v>
      </c>
    </row>
    <row r="1541" spans="1:27" x14ac:dyDescent="0.25">
      <c r="A1541" t="s">
        <v>1546</v>
      </c>
      <c r="B1541" s="2">
        <v>41610</v>
      </c>
      <c r="C1541" s="3">
        <v>0</v>
      </c>
      <c r="D1541">
        <v>1.3584799999999999</v>
      </c>
      <c r="E1541">
        <v>1.3615699999999999</v>
      </c>
      <c r="F1541">
        <v>1.3525499999999999</v>
      </c>
      <c r="G1541">
        <v>1.3541799999999999</v>
      </c>
      <c r="H1541">
        <v>224876</v>
      </c>
      <c r="I1541">
        <f t="shared" si="531"/>
        <v>-35.881294964029159</v>
      </c>
      <c r="J1541">
        <f t="shared" si="536"/>
        <v>1.3508285897435892</v>
      </c>
      <c r="K1541">
        <f t="shared" si="537"/>
        <v>1.349052457879236</v>
      </c>
      <c r="L1541">
        <f t="shared" si="543"/>
        <v>1.3561611111111112</v>
      </c>
      <c r="M1541">
        <f t="shared" si="544"/>
        <v>1.3536689332870873</v>
      </c>
      <c r="N1541">
        <f t="shared" si="541"/>
        <v>1.3496979166666669</v>
      </c>
      <c r="O1541">
        <f t="shared" si="542"/>
        <v>1.3539924252048541</v>
      </c>
      <c r="P1541" t="str">
        <f t="shared" si="538"/>
        <v>Sell</v>
      </c>
      <c r="Q1541" t="str">
        <f t="shared" si="539"/>
        <v>Buy</v>
      </c>
      <c r="R1541" t="str">
        <f t="shared" si="545"/>
        <v>-</v>
      </c>
      <c r="S1541" t="str">
        <f t="shared" si="540"/>
        <v>-</v>
      </c>
      <c r="T1541">
        <f t="shared" si="532"/>
        <v>1.35442</v>
      </c>
      <c r="U1541">
        <f t="shared" si="533"/>
        <v>1.3539399999999999</v>
      </c>
      <c r="V1541" t="str">
        <f t="shared" si="534"/>
        <v>-</v>
      </c>
      <c r="W1541" t="str">
        <f t="shared" si="535"/>
        <v>-</v>
      </c>
      <c r="X1541" t="str">
        <f t="shared" si="546"/>
        <v>-</v>
      </c>
      <c r="Y1541">
        <f t="shared" si="528"/>
        <v>3810.4818735377276</v>
      </c>
      <c r="Z1541">
        <f t="shared" si="547"/>
        <v>5159.1638278576702</v>
      </c>
      <c r="AA1541">
        <f t="shared" si="548"/>
        <v>159.16382785767019</v>
      </c>
    </row>
    <row r="1542" spans="1:27" x14ac:dyDescent="0.25">
      <c r="A1542" t="s">
        <v>1547</v>
      </c>
      <c r="B1542" s="2">
        <v>41611</v>
      </c>
      <c r="C1542" s="3">
        <v>0</v>
      </c>
      <c r="D1542">
        <v>1.3542000000000001</v>
      </c>
      <c r="E1542">
        <v>1.36137</v>
      </c>
      <c r="F1542">
        <v>1.3524</v>
      </c>
      <c r="G1542">
        <v>1.35917</v>
      </c>
      <c r="H1542">
        <v>236171</v>
      </c>
      <c r="I1542">
        <f t="shared" si="531"/>
        <v>-13.44424460431674</v>
      </c>
      <c r="J1542">
        <f t="shared" si="536"/>
        <v>1.3513670512820508</v>
      </c>
      <c r="K1542">
        <f t="shared" si="537"/>
        <v>1.3493085981860908</v>
      </c>
      <c r="L1542">
        <f t="shared" si="543"/>
        <v>1.3556433333333333</v>
      </c>
      <c r="M1542">
        <f t="shared" si="544"/>
        <v>1.353966288244542</v>
      </c>
      <c r="N1542">
        <f t="shared" si="541"/>
        <v>1.3501970833333334</v>
      </c>
      <c r="O1542">
        <f t="shared" si="542"/>
        <v>1.3544066311884659</v>
      </c>
      <c r="P1542" t="str">
        <f t="shared" si="538"/>
        <v>-</v>
      </c>
      <c r="Q1542" t="str">
        <f t="shared" si="539"/>
        <v>Buy</v>
      </c>
      <c r="R1542" t="str">
        <f t="shared" si="545"/>
        <v>-</v>
      </c>
      <c r="S1542" t="str">
        <f t="shared" si="540"/>
        <v>-</v>
      </c>
      <c r="T1542">
        <f t="shared" si="532"/>
        <v>1.3594200000000001</v>
      </c>
      <c r="U1542">
        <f t="shared" si="533"/>
        <v>1.3589199999999999</v>
      </c>
      <c r="V1542" t="str">
        <f t="shared" si="534"/>
        <v>-</v>
      </c>
      <c r="W1542" t="str">
        <f t="shared" si="535"/>
        <v>-</v>
      </c>
      <c r="X1542" t="str">
        <f t="shared" si="546"/>
        <v>-</v>
      </c>
      <c r="Y1542">
        <f t="shared" si="528"/>
        <v>3810.4818735377276</v>
      </c>
      <c r="Z1542">
        <f t="shared" si="547"/>
        <v>5178.1400275878887</v>
      </c>
      <c r="AA1542">
        <f t="shared" si="548"/>
        <v>178.14002758788865</v>
      </c>
    </row>
    <row r="1543" spans="1:27" x14ac:dyDescent="0.25">
      <c r="A1543" t="s">
        <v>1548</v>
      </c>
      <c r="B1543" s="2">
        <v>41612</v>
      </c>
      <c r="C1543" s="3">
        <v>0</v>
      </c>
      <c r="D1543">
        <v>1.35917</v>
      </c>
      <c r="E1543">
        <v>1.3605100000000001</v>
      </c>
      <c r="F1543">
        <v>1.35283</v>
      </c>
      <c r="G1543">
        <v>1.3585100000000001</v>
      </c>
      <c r="H1543">
        <v>252880</v>
      </c>
      <c r="I1543">
        <f t="shared" si="531"/>
        <v>-16.411870503596784</v>
      </c>
      <c r="J1543">
        <f t="shared" si="536"/>
        <v>1.351861538461538</v>
      </c>
      <c r="K1543">
        <f t="shared" si="537"/>
        <v>1.3495415450674557</v>
      </c>
      <c r="L1543">
        <f t="shared" si="543"/>
        <v>1.3551061111111113</v>
      </c>
      <c r="M1543">
        <f t="shared" si="544"/>
        <v>1.3542118942853776</v>
      </c>
      <c r="N1543">
        <f t="shared" si="541"/>
        <v>1.35047875</v>
      </c>
      <c r="O1543">
        <f t="shared" si="542"/>
        <v>1.3547349006933886</v>
      </c>
      <c r="P1543" t="str">
        <f t="shared" si="538"/>
        <v>-</v>
      </c>
      <c r="Q1543" t="str">
        <f t="shared" si="539"/>
        <v>Buy</v>
      </c>
      <c r="R1543" t="str">
        <f t="shared" si="545"/>
        <v>-</v>
      </c>
      <c r="S1543" t="str">
        <f t="shared" si="540"/>
        <v>-</v>
      </c>
      <c r="T1543">
        <f t="shared" si="532"/>
        <v>1.3586800000000001</v>
      </c>
      <c r="U1543">
        <f t="shared" si="533"/>
        <v>1.3583400000000001</v>
      </c>
      <c r="V1543" t="str">
        <f t="shared" si="534"/>
        <v>-</v>
      </c>
      <c r="W1543" t="str">
        <f t="shared" si="535"/>
        <v>-</v>
      </c>
      <c r="X1543" t="str">
        <f t="shared" si="546"/>
        <v>-</v>
      </c>
      <c r="Y1543">
        <f t="shared" si="528"/>
        <v>3810.4818735377276</v>
      </c>
      <c r="Z1543">
        <f t="shared" si="547"/>
        <v>5175.9299481012376</v>
      </c>
      <c r="AA1543">
        <f t="shared" si="548"/>
        <v>175.92994810123764</v>
      </c>
    </row>
    <row r="1544" spans="1:27" x14ac:dyDescent="0.25">
      <c r="A1544" t="s">
        <v>1549</v>
      </c>
      <c r="B1544" s="2">
        <v>41613</v>
      </c>
      <c r="C1544" s="3">
        <v>0</v>
      </c>
      <c r="D1544">
        <v>1.3585199999999999</v>
      </c>
      <c r="E1544">
        <v>1.36772</v>
      </c>
      <c r="F1544">
        <v>1.3543099999999999</v>
      </c>
      <c r="G1544">
        <v>1.36687</v>
      </c>
      <c r="H1544">
        <v>290448</v>
      </c>
      <c r="I1544">
        <f t="shared" si="531"/>
        <v>-3.0575539568345897</v>
      </c>
      <c r="J1544">
        <f t="shared" si="536"/>
        <v>1.3525660256410252</v>
      </c>
      <c r="K1544">
        <f t="shared" si="537"/>
        <v>1.3499802401290391</v>
      </c>
      <c r="L1544">
        <f t="shared" si="543"/>
        <v>1.3547366666666667</v>
      </c>
      <c r="M1544">
        <f t="shared" si="544"/>
        <v>1.3548961162158977</v>
      </c>
      <c r="N1544">
        <f t="shared" si="541"/>
        <v>1.3515620833333333</v>
      </c>
      <c r="O1544">
        <f t="shared" si="542"/>
        <v>1.3557057086379176</v>
      </c>
      <c r="P1544" t="str">
        <f t="shared" si="538"/>
        <v>-</v>
      </c>
      <c r="Q1544" t="str">
        <f t="shared" si="539"/>
        <v>Buy</v>
      </c>
      <c r="R1544" t="str">
        <f t="shared" si="545"/>
        <v>-</v>
      </c>
      <c r="S1544" t="str">
        <f t="shared" si="540"/>
        <v>-</v>
      </c>
      <c r="T1544">
        <f t="shared" si="532"/>
        <v>1.36704</v>
      </c>
      <c r="U1544">
        <f t="shared" si="533"/>
        <v>1.3667</v>
      </c>
      <c r="V1544" t="str">
        <f t="shared" si="534"/>
        <v>-</v>
      </c>
      <c r="W1544" t="str">
        <f t="shared" si="535"/>
        <v>-</v>
      </c>
      <c r="X1544" t="str">
        <f t="shared" si="546"/>
        <v>-</v>
      </c>
      <c r="Y1544">
        <f t="shared" si="528"/>
        <v>3810.4818735377276</v>
      </c>
      <c r="Z1544">
        <f t="shared" si="547"/>
        <v>5207.7855765640124</v>
      </c>
      <c r="AA1544">
        <f t="shared" si="548"/>
        <v>207.78557656401244</v>
      </c>
    </row>
    <row r="1545" spans="1:27" x14ac:dyDescent="0.25">
      <c r="A1545" t="s">
        <v>1550</v>
      </c>
      <c r="B1545" s="2">
        <v>41614</v>
      </c>
      <c r="C1545" s="3">
        <v>0</v>
      </c>
      <c r="D1545">
        <v>1.3668800000000001</v>
      </c>
      <c r="E1545">
        <v>1.37063</v>
      </c>
      <c r="F1545">
        <v>1.36124</v>
      </c>
      <c r="G1545">
        <v>1.37035</v>
      </c>
      <c r="H1545">
        <v>237470</v>
      </c>
      <c r="I1545">
        <f t="shared" si="531"/>
        <v>-0.91175512862278696</v>
      </c>
      <c r="J1545">
        <f t="shared" si="536"/>
        <v>1.3532416666666662</v>
      </c>
      <c r="K1545">
        <f t="shared" si="537"/>
        <v>1.3504959302523545</v>
      </c>
      <c r="L1545">
        <f t="shared" si="543"/>
        <v>1.3544633333333336</v>
      </c>
      <c r="M1545">
        <f t="shared" si="544"/>
        <v>1.3557314612853086</v>
      </c>
      <c r="N1545">
        <f t="shared" si="541"/>
        <v>1.3529733333333331</v>
      </c>
      <c r="O1545">
        <f t="shared" si="542"/>
        <v>1.3568772519468844</v>
      </c>
      <c r="P1545" t="str">
        <f t="shared" si="538"/>
        <v>-</v>
      </c>
      <c r="Q1545" t="str">
        <f t="shared" si="539"/>
        <v>Buy</v>
      </c>
      <c r="R1545" t="str">
        <f t="shared" si="545"/>
        <v>-</v>
      </c>
      <c r="S1545" t="str">
        <f t="shared" si="540"/>
        <v>-</v>
      </c>
      <c r="T1545">
        <f t="shared" si="532"/>
        <v>1.37059</v>
      </c>
      <c r="U1545">
        <f t="shared" si="533"/>
        <v>1.3701099999999999</v>
      </c>
      <c r="V1545" t="str">
        <f t="shared" si="534"/>
        <v>-</v>
      </c>
      <c r="W1545" t="str">
        <f t="shared" si="535"/>
        <v>-</v>
      </c>
      <c r="X1545" t="str">
        <f t="shared" si="546"/>
        <v>-</v>
      </c>
      <c r="Y1545">
        <f t="shared" si="528"/>
        <v>3810.4818735377276</v>
      </c>
      <c r="Z1545">
        <f t="shared" si="547"/>
        <v>5220.7793197527753</v>
      </c>
      <c r="AA1545">
        <f t="shared" si="548"/>
        <v>220.77931975277534</v>
      </c>
    </row>
    <row r="1546" spans="1:27" x14ac:dyDescent="0.25">
      <c r="A1546" t="s">
        <v>1551</v>
      </c>
      <c r="B1546" s="2">
        <v>41616</v>
      </c>
      <c r="C1546" s="3">
        <v>0</v>
      </c>
      <c r="D1546">
        <v>1.3714299999999999</v>
      </c>
      <c r="E1546">
        <v>1.3721099999999999</v>
      </c>
      <c r="F1546">
        <v>1.37043</v>
      </c>
      <c r="G1546">
        <v>1.3706499999999999</v>
      </c>
      <c r="H1546">
        <v>4138</v>
      </c>
      <c r="I1546">
        <f t="shared" si="531"/>
        <v>-5.6414219474498548</v>
      </c>
      <c r="J1546">
        <f t="shared" si="536"/>
        <v>1.3539267948717943</v>
      </c>
      <c r="K1546">
        <f t="shared" si="537"/>
        <v>1.3510061598662189</v>
      </c>
      <c r="L1546">
        <f t="shared" si="543"/>
        <v>1.3541911111111111</v>
      </c>
      <c r="M1546">
        <f t="shared" si="544"/>
        <v>1.3565378687834002</v>
      </c>
      <c r="N1546">
        <f t="shared" si="541"/>
        <v>1.3544737499999997</v>
      </c>
      <c r="O1546">
        <f t="shared" si="542"/>
        <v>1.3579790717911338</v>
      </c>
      <c r="P1546" t="str">
        <f t="shared" si="538"/>
        <v>-</v>
      </c>
      <c r="Q1546" t="str">
        <f t="shared" si="539"/>
        <v>Buy</v>
      </c>
      <c r="R1546" t="str">
        <f t="shared" si="545"/>
        <v>-</v>
      </c>
      <c r="S1546" t="str">
        <f t="shared" si="540"/>
        <v>-</v>
      </c>
      <c r="T1546">
        <f t="shared" si="532"/>
        <v>1.37093</v>
      </c>
      <c r="U1546">
        <f t="shared" si="533"/>
        <v>1.3703700000000001</v>
      </c>
      <c r="V1546" t="str">
        <f t="shared" si="534"/>
        <v>-</v>
      </c>
      <c r="W1546" t="str">
        <f t="shared" si="535"/>
        <v>-</v>
      </c>
      <c r="X1546" t="str">
        <f t="shared" si="546"/>
        <v>-</v>
      </c>
      <c r="Y1546">
        <f t="shared" si="528"/>
        <v>3810.4818735377276</v>
      </c>
      <c r="Z1546">
        <f t="shared" si="547"/>
        <v>5221.7700450398961</v>
      </c>
      <c r="AA1546">
        <f t="shared" si="548"/>
        <v>221.7700450398961</v>
      </c>
    </row>
    <row r="1547" spans="1:27" x14ac:dyDescent="0.25">
      <c r="A1547" t="s">
        <v>1552</v>
      </c>
      <c r="B1547" s="2">
        <v>41617</v>
      </c>
      <c r="C1547" s="3">
        <v>0</v>
      </c>
      <c r="D1547">
        <v>1.3706400000000001</v>
      </c>
      <c r="E1547">
        <v>1.3745700000000001</v>
      </c>
      <c r="F1547">
        <v>1.3694200000000001</v>
      </c>
      <c r="G1547">
        <v>1.3736999999999999</v>
      </c>
      <c r="H1547">
        <v>156741</v>
      </c>
      <c r="I1547">
        <f t="shared" si="531"/>
        <v>-3.4024247164651751</v>
      </c>
      <c r="J1547">
        <f t="shared" si="536"/>
        <v>1.3545439743589738</v>
      </c>
      <c r="K1547">
        <f t="shared" si="537"/>
        <v>1.3515806874645422</v>
      </c>
      <c r="L1547">
        <f t="shared" si="543"/>
        <v>1.3540494444444446</v>
      </c>
      <c r="M1547">
        <f t="shared" si="544"/>
        <v>1.357465551551865</v>
      </c>
      <c r="N1547">
        <f t="shared" si="541"/>
        <v>1.3558466666666664</v>
      </c>
      <c r="O1547">
        <f t="shared" si="542"/>
        <v>1.3592367460478432</v>
      </c>
      <c r="P1547" t="str">
        <f t="shared" si="538"/>
        <v>-</v>
      </c>
      <c r="Q1547" t="str">
        <f t="shared" si="539"/>
        <v>Buy</v>
      </c>
      <c r="R1547" t="str">
        <f t="shared" si="545"/>
        <v>-</v>
      </c>
      <c r="S1547" t="str">
        <f t="shared" si="540"/>
        <v>-</v>
      </c>
      <c r="T1547">
        <f t="shared" si="532"/>
        <v>1.37401</v>
      </c>
      <c r="U1547">
        <f t="shared" si="533"/>
        <v>1.3733900000000001</v>
      </c>
      <c r="V1547" t="str">
        <f t="shared" si="534"/>
        <v>-</v>
      </c>
      <c r="W1547" t="str">
        <f t="shared" si="535"/>
        <v>-</v>
      </c>
      <c r="X1547" t="str">
        <f t="shared" si="546"/>
        <v>-</v>
      </c>
      <c r="Y1547">
        <f t="shared" ref="Y1547:Y1596" si="549">Y1546</f>
        <v>3810.4818735377276</v>
      </c>
      <c r="Z1547">
        <f t="shared" si="547"/>
        <v>5233.2777002979801</v>
      </c>
      <c r="AA1547">
        <f t="shared" si="548"/>
        <v>233.27770029798012</v>
      </c>
    </row>
    <row r="1548" spans="1:27" x14ac:dyDescent="0.25">
      <c r="A1548" t="s">
        <v>1553</v>
      </c>
      <c r="B1548" s="2">
        <v>41618</v>
      </c>
      <c r="C1548" s="3">
        <v>0</v>
      </c>
      <c r="D1548">
        <v>1.3736999999999999</v>
      </c>
      <c r="E1548">
        <v>1.37948</v>
      </c>
      <c r="F1548">
        <v>1.3734299999999999</v>
      </c>
      <c r="G1548">
        <v>1.37642</v>
      </c>
      <c r="H1548">
        <v>193813</v>
      </c>
      <c r="I1548">
        <f t="shared" si="531"/>
        <v>-10.039370078740342</v>
      </c>
      <c r="J1548">
        <f t="shared" si="536"/>
        <v>1.355181025641025</v>
      </c>
      <c r="K1548">
        <f t="shared" si="537"/>
        <v>1.3522095308198703</v>
      </c>
      <c r="L1548">
        <f t="shared" si="543"/>
        <v>1.3541094444444444</v>
      </c>
      <c r="M1548">
        <f t="shared" si="544"/>
        <v>1.3584901163328453</v>
      </c>
      <c r="N1548">
        <f t="shared" si="541"/>
        <v>1.3572079166666666</v>
      </c>
      <c r="O1548">
        <f t="shared" si="542"/>
        <v>1.3606114063640158</v>
      </c>
      <c r="P1548" t="str">
        <f t="shared" si="538"/>
        <v>-</v>
      </c>
      <c r="Q1548" t="str">
        <f t="shared" si="539"/>
        <v>Buy</v>
      </c>
      <c r="R1548" t="str">
        <f t="shared" si="545"/>
        <v>-</v>
      </c>
      <c r="S1548" t="str">
        <f t="shared" si="540"/>
        <v>-</v>
      </c>
      <c r="T1548">
        <f t="shared" si="532"/>
        <v>1.37677</v>
      </c>
      <c r="U1548">
        <f t="shared" si="533"/>
        <v>1.3760699999999999</v>
      </c>
      <c r="V1548" t="str">
        <f t="shared" si="534"/>
        <v>-</v>
      </c>
      <c r="W1548" t="str">
        <f t="shared" si="535"/>
        <v>-</v>
      </c>
      <c r="X1548" t="str">
        <f t="shared" si="546"/>
        <v>-</v>
      </c>
      <c r="Y1548">
        <f t="shared" si="549"/>
        <v>3810.4818735377276</v>
      </c>
      <c r="Z1548">
        <f t="shared" si="547"/>
        <v>5243.4897917190601</v>
      </c>
      <c r="AA1548">
        <f t="shared" si="548"/>
        <v>243.48979171906012</v>
      </c>
    </row>
    <row r="1549" spans="1:27" x14ac:dyDescent="0.25">
      <c r="A1549" t="s">
        <v>1554</v>
      </c>
      <c r="B1549" s="2">
        <v>41619</v>
      </c>
      <c r="C1549" s="3">
        <v>0</v>
      </c>
      <c r="D1549">
        <v>1.3764099999999999</v>
      </c>
      <c r="E1549">
        <v>1.38107</v>
      </c>
      <c r="F1549">
        <v>1.37405</v>
      </c>
      <c r="G1549">
        <v>1.37849</v>
      </c>
      <c r="H1549">
        <v>189245</v>
      </c>
      <c r="I1549">
        <f t="shared" si="531"/>
        <v>-8.8904203997244071</v>
      </c>
      <c r="J1549">
        <f t="shared" si="536"/>
        <v>1.355785384615384</v>
      </c>
      <c r="K1549">
        <f t="shared" si="537"/>
        <v>1.3528748591535444</v>
      </c>
      <c r="L1549">
        <f t="shared" si="543"/>
        <v>1.3542800000000002</v>
      </c>
      <c r="M1549">
        <f t="shared" si="544"/>
        <v>1.3595711911256645</v>
      </c>
      <c r="N1549">
        <f t="shared" si="541"/>
        <v>1.3584612499999995</v>
      </c>
      <c r="O1549">
        <f t="shared" si="542"/>
        <v>1.3620416938548945</v>
      </c>
      <c r="P1549" t="str">
        <f t="shared" si="538"/>
        <v>-</v>
      </c>
      <c r="Q1549" t="str">
        <f t="shared" si="539"/>
        <v>Buy</v>
      </c>
      <c r="R1549" t="str">
        <f t="shared" si="545"/>
        <v>-</v>
      </c>
      <c r="S1549" t="str">
        <f t="shared" si="540"/>
        <v>-</v>
      </c>
      <c r="T1549">
        <f t="shared" si="532"/>
        <v>1.3788800000000001</v>
      </c>
      <c r="U1549">
        <f t="shared" si="533"/>
        <v>1.3781000000000001</v>
      </c>
      <c r="V1549" t="str">
        <f t="shared" si="534"/>
        <v>-</v>
      </c>
      <c r="W1549" t="str">
        <f t="shared" si="535"/>
        <v>-</v>
      </c>
      <c r="X1549" t="str">
        <f t="shared" si="546"/>
        <v>-</v>
      </c>
      <c r="Y1549">
        <f t="shared" si="549"/>
        <v>3810.4818735377276</v>
      </c>
      <c r="Z1549">
        <f t="shared" si="547"/>
        <v>5251.2250699223423</v>
      </c>
      <c r="AA1549">
        <f t="shared" si="548"/>
        <v>251.2250699223423</v>
      </c>
    </row>
    <row r="1550" spans="1:27" x14ac:dyDescent="0.25">
      <c r="A1550" t="s">
        <v>1555</v>
      </c>
      <c r="B1550" s="2">
        <v>41620</v>
      </c>
      <c r="C1550" s="3">
        <v>0</v>
      </c>
      <c r="D1550">
        <v>1.3785000000000001</v>
      </c>
      <c r="E1550">
        <v>1.38032</v>
      </c>
      <c r="F1550">
        <v>1.3736999999999999</v>
      </c>
      <c r="G1550">
        <v>1.37496</v>
      </c>
      <c r="H1550">
        <v>206908</v>
      </c>
      <c r="I1550">
        <f t="shared" si="531"/>
        <v>-21.311475409836294</v>
      </c>
      <c r="J1550">
        <f t="shared" si="536"/>
        <v>1.3563639743589739</v>
      </c>
      <c r="K1550">
        <f t="shared" si="537"/>
        <v>1.3534339766433281</v>
      </c>
      <c r="L1550">
        <f t="shared" si="543"/>
        <v>1.354753888888889</v>
      </c>
      <c r="M1550">
        <f t="shared" si="544"/>
        <v>1.3604030186323852</v>
      </c>
      <c r="N1550">
        <f t="shared" si="541"/>
        <v>1.3597266666666663</v>
      </c>
      <c r="O1550">
        <f t="shared" si="542"/>
        <v>1.3630751583465031</v>
      </c>
      <c r="P1550" t="str">
        <f t="shared" si="538"/>
        <v>Sell</v>
      </c>
      <c r="Q1550" t="str">
        <f t="shared" si="539"/>
        <v>Buy</v>
      </c>
      <c r="R1550" t="str">
        <f t="shared" si="545"/>
        <v>-</v>
      </c>
      <c r="S1550" t="str">
        <f t="shared" si="540"/>
        <v>-</v>
      </c>
      <c r="T1550">
        <f t="shared" si="532"/>
        <v>1.3753599999999999</v>
      </c>
      <c r="U1550">
        <f t="shared" si="533"/>
        <v>1.37456</v>
      </c>
      <c r="V1550" t="str">
        <f t="shared" si="534"/>
        <v>-</v>
      </c>
      <c r="W1550" t="str">
        <f t="shared" si="535"/>
        <v>-</v>
      </c>
      <c r="X1550" t="str">
        <f t="shared" si="546"/>
        <v>-</v>
      </c>
      <c r="Y1550">
        <f t="shared" si="549"/>
        <v>3810.4818735377276</v>
      </c>
      <c r="Z1550">
        <f t="shared" si="547"/>
        <v>5237.7359640900186</v>
      </c>
      <c r="AA1550">
        <f t="shared" si="548"/>
        <v>237.73596409001857</v>
      </c>
    </row>
    <row r="1551" spans="1:27" x14ac:dyDescent="0.25">
      <c r="A1551" t="s">
        <v>1556</v>
      </c>
      <c r="B1551" s="2">
        <v>41621</v>
      </c>
      <c r="C1551" s="3">
        <v>0</v>
      </c>
      <c r="D1551">
        <v>1.37496</v>
      </c>
      <c r="E1551">
        <v>1.3769100000000001</v>
      </c>
      <c r="F1551">
        <v>1.3708800000000001</v>
      </c>
      <c r="G1551">
        <v>1.3740000000000001</v>
      </c>
      <c r="H1551">
        <v>176811</v>
      </c>
      <c r="I1551">
        <f t="shared" si="531"/>
        <v>-24.659923264736367</v>
      </c>
      <c r="J1551">
        <f t="shared" si="536"/>
        <v>1.3569370512820509</v>
      </c>
      <c r="K1551">
        <f t="shared" si="537"/>
        <v>1.3539546354624843</v>
      </c>
      <c r="L1551">
        <f t="shared" si="543"/>
        <v>1.3554613888888891</v>
      </c>
      <c r="M1551">
        <f t="shared" si="544"/>
        <v>1.3611379905982022</v>
      </c>
      <c r="N1551">
        <f t="shared" si="541"/>
        <v>1.3607512499999999</v>
      </c>
      <c r="O1551">
        <f t="shared" si="542"/>
        <v>1.3639491456787829</v>
      </c>
      <c r="P1551" t="str">
        <f t="shared" si="538"/>
        <v>-</v>
      </c>
      <c r="Q1551" t="str">
        <f t="shared" si="539"/>
        <v>Buy</v>
      </c>
      <c r="R1551" t="str">
        <f t="shared" si="545"/>
        <v>-</v>
      </c>
      <c r="S1551" t="str">
        <f t="shared" si="540"/>
        <v>-</v>
      </c>
      <c r="T1551">
        <f t="shared" si="532"/>
        <v>1.3744000000000001</v>
      </c>
      <c r="U1551">
        <f t="shared" si="533"/>
        <v>1.3735999999999999</v>
      </c>
      <c r="V1551" t="str">
        <f t="shared" si="534"/>
        <v>-</v>
      </c>
      <c r="W1551" t="str">
        <f t="shared" si="535"/>
        <v>-</v>
      </c>
      <c r="X1551" t="str">
        <f t="shared" si="546"/>
        <v>-</v>
      </c>
      <c r="Y1551">
        <f t="shared" si="549"/>
        <v>3810.4818735377276</v>
      </c>
      <c r="Z1551">
        <f t="shared" si="547"/>
        <v>5234.0779014914224</v>
      </c>
      <c r="AA1551">
        <f t="shared" si="548"/>
        <v>234.07790149142238</v>
      </c>
    </row>
    <row r="1552" spans="1:27" x14ac:dyDescent="0.25">
      <c r="A1552" t="s">
        <v>1557</v>
      </c>
      <c r="B1552" s="2">
        <v>41623</v>
      </c>
      <c r="C1552" s="3">
        <v>0</v>
      </c>
      <c r="D1552">
        <v>1.3729</v>
      </c>
      <c r="E1552">
        <v>1.37418</v>
      </c>
      <c r="F1552">
        <v>1.37286</v>
      </c>
      <c r="G1552">
        <v>1.3737699999999999</v>
      </c>
      <c r="H1552">
        <v>2590</v>
      </c>
      <c r="I1552">
        <f t="shared" ref="I1552:I1615" si="550">(MAX(E1539:E1552)-G1552)/(MAX(E1539:E1552)-MIN(F1539:F1552))*-100</f>
        <v>-25.462155563306908</v>
      </c>
      <c r="J1552">
        <f t="shared" si="536"/>
        <v>1.357423333333333</v>
      </c>
      <c r="K1552">
        <f t="shared" si="537"/>
        <v>1.3544562902609023</v>
      </c>
      <c r="L1552">
        <f t="shared" si="543"/>
        <v>1.3561436111111111</v>
      </c>
      <c r="M1552">
        <f t="shared" si="544"/>
        <v>1.3618208019172182</v>
      </c>
      <c r="N1552">
        <f t="shared" si="541"/>
        <v>1.3618162499999995</v>
      </c>
      <c r="O1552">
        <f t="shared" si="542"/>
        <v>1.3647348140244802</v>
      </c>
      <c r="P1552" t="str">
        <f t="shared" si="538"/>
        <v>-</v>
      </c>
      <c r="Q1552" t="str">
        <f t="shared" si="539"/>
        <v>Buy</v>
      </c>
      <c r="R1552" t="str">
        <f t="shared" si="545"/>
        <v>-</v>
      </c>
      <c r="S1552" t="str">
        <f t="shared" si="540"/>
        <v>-</v>
      </c>
      <c r="T1552">
        <f t="shared" ref="T1552:T1615" si="551">ROUND(G1552+0.05*_xlfn.STDEV.P(G1541:G1552),5)</f>
        <v>1.37415</v>
      </c>
      <c r="U1552">
        <f t="shared" ref="U1552:U1615" si="552">ROUND(G1552-0.05*_xlfn.STDEV.P(G1541:G1552),5)</f>
        <v>1.3733900000000001</v>
      </c>
      <c r="V1552" t="str">
        <f t="shared" ref="V1552:V1615" si="553">IF(AA1552&lt;&gt;"",IF(AA1552&lt;=-$AG$52,"Stop","-"),"-")</f>
        <v>-</v>
      </c>
      <c r="W1552" t="str">
        <f t="shared" ref="W1552:W1615" si="554">IF(AA1552&lt;&gt;"",IF(AA1552&gt;$AG$53,"Target","-"),"-")</f>
        <v>-</v>
      </c>
      <c r="X1552" t="str">
        <f t="shared" si="546"/>
        <v>-</v>
      </c>
      <c r="Y1552">
        <f t="shared" si="549"/>
        <v>3810.4818735377276</v>
      </c>
      <c r="Z1552">
        <f t="shared" si="547"/>
        <v>5233.2777002979801</v>
      </c>
      <c r="AA1552">
        <f t="shared" si="548"/>
        <v>233.27770029798012</v>
      </c>
    </row>
    <row r="1553" spans="1:27" x14ac:dyDescent="0.25">
      <c r="A1553" t="s">
        <v>1558</v>
      </c>
      <c r="B1553" s="2">
        <v>41624</v>
      </c>
      <c r="C1553" s="3">
        <v>0</v>
      </c>
      <c r="D1553">
        <v>1.37378</v>
      </c>
      <c r="E1553">
        <v>1.3798299999999999</v>
      </c>
      <c r="F1553">
        <v>1.3731800000000001</v>
      </c>
      <c r="G1553">
        <v>1.37605</v>
      </c>
      <c r="H1553">
        <v>182724</v>
      </c>
      <c r="I1553">
        <f t="shared" si="550"/>
        <v>-17.509591907917784</v>
      </c>
      <c r="J1553">
        <f t="shared" ref="J1553:J1616" si="555">AVERAGE(G1476:G1553)</f>
        <v>1.357968333333333</v>
      </c>
      <c r="K1553">
        <f t="shared" ref="K1553:K1616" si="556">$K1552*(1-(2/(78+1)))+$G1553*(2/(78+1))</f>
        <v>1.3550029664568288</v>
      </c>
      <c r="L1553">
        <f t="shared" si="543"/>
        <v>1.3568247222222225</v>
      </c>
      <c r="M1553">
        <f t="shared" si="544"/>
        <v>1.3625899477595307</v>
      </c>
      <c r="N1553">
        <f t="shared" si="541"/>
        <v>1.3628945833333332</v>
      </c>
      <c r="O1553">
        <f t="shared" si="542"/>
        <v>1.3656400289025219</v>
      </c>
      <c r="P1553" t="str">
        <f t="shared" ref="P1553:P1616" si="557">IF(AND($I1553&gt;$AG$48,$I1552&lt;$AG$48),"Buy",IF(AND($I1553&lt;$AG$47,$I1552&gt;$AG$47),"Sell","-"))</f>
        <v>-</v>
      </c>
      <c r="Q1553" t="str">
        <f t="shared" ref="Q1553:Q1616" si="558">IF(K1553&gt;K1552,"Buy","Sell")</f>
        <v>Buy</v>
      </c>
      <c r="R1553" t="str">
        <f t="shared" si="545"/>
        <v>-</v>
      </c>
      <c r="S1553" t="str">
        <f t="shared" si="540"/>
        <v>-</v>
      </c>
      <c r="T1553">
        <f t="shared" si="551"/>
        <v>1.37636</v>
      </c>
      <c r="U1553">
        <f t="shared" si="552"/>
        <v>1.37574</v>
      </c>
      <c r="V1553" t="str">
        <f t="shared" si="553"/>
        <v>-</v>
      </c>
      <c r="W1553" t="str">
        <f t="shared" si="554"/>
        <v>-</v>
      </c>
      <c r="X1553" t="str">
        <f t="shared" si="546"/>
        <v>-</v>
      </c>
      <c r="Y1553">
        <f t="shared" si="549"/>
        <v>3810.4818735377276</v>
      </c>
      <c r="Z1553">
        <f t="shared" si="547"/>
        <v>5242.2323327007934</v>
      </c>
      <c r="AA1553">
        <f t="shared" si="548"/>
        <v>242.23233270079345</v>
      </c>
    </row>
    <row r="1554" spans="1:27" x14ac:dyDescent="0.25">
      <c r="A1554" t="s">
        <v>1559</v>
      </c>
      <c r="B1554" s="2">
        <v>41625</v>
      </c>
      <c r="C1554" s="3">
        <v>0</v>
      </c>
      <c r="D1554">
        <v>1.37605</v>
      </c>
      <c r="E1554">
        <v>1.3782099999999999</v>
      </c>
      <c r="F1554">
        <v>1.37229</v>
      </c>
      <c r="G1554">
        <v>1.3769199999999999</v>
      </c>
      <c r="H1554">
        <v>178122</v>
      </c>
      <c r="I1554">
        <f t="shared" si="550"/>
        <v>-14.475061039414378</v>
      </c>
      <c r="J1554">
        <f t="shared" si="555"/>
        <v>1.3584973076923073</v>
      </c>
      <c r="K1554">
        <f t="shared" si="556"/>
        <v>1.3555578280655167</v>
      </c>
      <c r="L1554">
        <f t="shared" si="543"/>
        <v>1.3576505555555558</v>
      </c>
      <c r="M1554">
        <f t="shared" si="544"/>
        <v>1.3633645451779346</v>
      </c>
      <c r="N1554">
        <f t="shared" si="541"/>
        <v>1.3637495833333331</v>
      </c>
      <c r="O1554">
        <f t="shared" si="542"/>
        <v>1.3665424265903203</v>
      </c>
      <c r="P1554" t="str">
        <f t="shared" si="557"/>
        <v>-</v>
      </c>
      <c r="Q1554" t="str">
        <f t="shared" si="558"/>
        <v>Buy</v>
      </c>
      <c r="R1554" t="str">
        <f t="shared" si="545"/>
        <v>-</v>
      </c>
      <c r="S1554" t="str">
        <f t="shared" si="540"/>
        <v>-</v>
      </c>
      <c r="T1554">
        <f t="shared" si="551"/>
        <v>1.3771800000000001</v>
      </c>
      <c r="U1554">
        <f t="shared" si="552"/>
        <v>1.37666</v>
      </c>
      <c r="V1554" t="str">
        <f t="shared" si="553"/>
        <v>-</v>
      </c>
      <c r="W1554" t="str">
        <f t="shared" si="554"/>
        <v>-</v>
      </c>
      <c r="X1554" t="str">
        <f t="shared" si="546"/>
        <v>-</v>
      </c>
      <c r="Y1554">
        <f t="shared" si="549"/>
        <v>3810.4818735377276</v>
      </c>
      <c r="Z1554">
        <f t="shared" si="547"/>
        <v>5245.7379760244476</v>
      </c>
      <c r="AA1554">
        <f t="shared" si="548"/>
        <v>245.73797602444756</v>
      </c>
    </row>
    <row r="1555" spans="1:27" x14ac:dyDescent="0.25">
      <c r="A1555" t="s">
        <v>1560</v>
      </c>
      <c r="B1555" s="2">
        <v>41626</v>
      </c>
      <c r="C1555" s="3">
        <v>0</v>
      </c>
      <c r="D1555">
        <v>1.3769100000000001</v>
      </c>
      <c r="E1555">
        <v>1.3811199999999999</v>
      </c>
      <c r="F1555">
        <v>1.3667499999999999</v>
      </c>
      <c r="G1555">
        <v>1.36825</v>
      </c>
      <c r="H1555">
        <v>221683</v>
      </c>
      <c r="I1555">
        <f t="shared" si="550"/>
        <v>-44.811977715877447</v>
      </c>
      <c r="J1555">
        <f t="shared" si="555"/>
        <v>1.3587010256410252</v>
      </c>
      <c r="K1555">
        <f t="shared" si="556"/>
        <v>1.3558791488739848</v>
      </c>
      <c r="L1555">
        <f t="shared" si="543"/>
        <v>1.358108888888889</v>
      </c>
      <c r="M1555">
        <f t="shared" si="544"/>
        <v>1.3636286238169653</v>
      </c>
      <c r="N1555">
        <f t="shared" si="541"/>
        <v>1.364800833333333</v>
      </c>
      <c r="O1555">
        <f t="shared" si="542"/>
        <v>1.3666790324630949</v>
      </c>
      <c r="P1555" t="str">
        <f t="shared" si="557"/>
        <v>Sell</v>
      </c>
      <c r="Q1555" t="str">
        <f t="shared" si="558"/>
        <v>Buy</v>
      </c>
      <c r="R1555" t="str">
        <f t="shared" si="545"/>
        <v>-</v>
      </c>
      <c r="S1555" t="str">
        <f t="shared" ref="S1555:S1618" si="559">IF(AND(O1554&lt;K1554,O1555&gt;K1555),"Buy",IF(AND(O1554&gt;K1554,O1555&lt;K1555),"Sell","-"))</f>
        <v>-</v>
      </c>
      <c r="T1555">
        <f t="shared" si="551"/>
        <v>1.36842</v>
      </c>
      <c r="U1555">
        <f t="shared" si="552"/>
        <v>1.36808</v>
      </c>
      <c r="V1555" t="str">
        <f t="shared" si="553"/>
        <v>-</v>
      </c>
      <c r="W1555" t="str">
        <f t="shared" si="554"/>
        <v>-</v>
      </c>
      <c r="X1555" t="str">
        <f t="shared" si="546"/>
        <v>-</v>
      </c>
      <c r="Y1555">
        <f t="shared" si="549"/>
        <v>3810.4818735377276</v>
      </c>
      <c r="Z1555">
        <f t="shared" si="547"/>
        <v>5213.0440415494941</v>
      </c>
      <c r="AA1555">
        <f t="shared" si="548"/>
        <v>213.04404154949407</v>
      </c>
    </row>
    <row r="1556" spans="1:27" x14ac:dyDescent="0.25">
      <c r="A1556" t="s">
        <v>1561</v>
      </c>
      <c r="B1556" s="2">
        <v>41627</v>
      </c>
      <c r="C1556" s="3">
        <v>0</v>
      </c>
      <c r="D1556">
        <v>1.3682300000000001</v>
      </c>
      <c r="E1556">
        <v>1.36938</v>
      </c>
      <c r="F1556">
        <v>1.3649</v>
      </c>
      <c r="G1556">
        <v>1.3655600000000001</v>
      </c>
      <c r="H1556">
        <v>205089</v>
      </c>
      <c r="I1556">
        <f t="shared" si="550"/>
        <v>-55.001767408977862</v>
      </c>
      <c r="J1556">
        <f t="shared" si="555"/>
        <v>1.358857692307692</v>
      </c>
      <c r="K1556">
        <f t="shared" si="556"/>
        <v>1.356124233712618</v>
      </c>
      <c r="L1556">
        <f t="shared" si="543"/>
        <v>1.3587947222222223</v>
      </c>
      <c r="M1556">
        <f t="shared" si="544"/>
        <v>1.3637330225295619</v>
      </c>
      <c r="N1556">
        <f t="shared" si="541"/>
        <v>1.36557</v>
      </c>
      <c r="O1556">
        <f t="shared" si="542"/>
        <v>1.3665895098660472</v>
      </c>
      <c r="P1556" t="str">
        <f t="shared" si="557"/>
        <v>-</v>
      </c>
      <c r="Q1556" t="str">
        <f t="shared" si="558"/>
        <v>Buy</v>
      </c>
      <c r="R1556" t="str">
        <f t="shared" si="545"/>
        <v>-</v>
      </c>
      <c r="S1556" t="str">
        <f t="shared" si="559"/>
        <v>-</v>
      </c>
      <c r="T1556">
        <f t="shared" si="551"/>
        <v>1.36574</v>
      </c>
      <c r="U1556">
        <f t="shared" si="552"/>
        <v>1.36538</v>
      </c>
      <c r="V1556" t="str">
        <f t="shared" si="553"/>
        <v>-</v>
      </c>
      <c r="W1556" t="str">
        <f t="shared" si="554"/>
        <v>-</v>
      </c>
      <c r="X1556" t="str">
        <f t="shared" si="546"/>
        <v>-</v>
      </c>
      <c r="Y1556">
        <f t="shared" si="549"/>
        <v>3810.4818735377276</v>
      </c>
      <c r="Z1556">
        <f t="shared" si="547"/>
        <v>5202.755740490943</v>
      </c>
      <c r="AA1556">
        <f t="shared" si="548"/>
        <v>202.75574049094303</v>
      </c>
    </row>
    <row r="1557" spans="1:27" x14ac:dyDescent="0.25">
      <c r="A1557" t="s">
        <v>1562</v>
      </c>
      <c r="B1557" s="2">
        <v>41628</v>
      </c>
      <c r="C1557" s="3">
        <v>0</v>
      </c>
      <c r="D1557">
        <v>1.36557</v>
      </c>
      <c r="E1557">
        <v>1.3709100000000001</v>
      </c>
      <c r="F1557">
        <v>1.3624799999999999</v>
      </c>
      <c r="G1557">
        <v>1.36703</v>
      </c>
      <c r="H1557">
        <v>185013</v>
      </c>
      <c r="I1557">
        <f t="shared" si="550"/>
        <v>-52.555016784781557</v>
      </c>
      <c r="J1557">
        <f t="shared" si="555"/>
        <v>1.3590478205128202</v>
      </c>
      <c r="K1557">
        <f t="shared" si="556"/>
        <v>1.3564003290616655</v>
      </c>
      <c r="L1557">
        <f t="shared" si="543"/>
        <v>1.3596433333333335</v>
      </c>
      <c r="M1557">
        <f t="shared" si="544"/>
        <v>1.3639112375279638</v>
      </c>
      <c r="N1557">
        <f t="shared" si="541"/>
        <v>1.3660445833333332</v>
      </c>
      <c r="O1557">
        <f t="shared" si="542"/>
        <v>1.3666247490767636</v>
      </c>
      <c r="P1557" t="str">
        <f t="shared" si="557"/>
        <v>-</v>
      </c>
      <c r="Q1557" t="str">
        <f t="shared" si="558"/>
        <v>Buy</v>
      </c>
      <c r="R1557" t="str">
        <f t="shared" si="545"/>
        <v>-</v>
      </c>
      <c r="S1557" t="str">
        <f t="shared" si="559"/>
        <v>-</v>
      </c>
      <c r="T1557">
        <f t="shared" si="551"/>
        <v>1.3672299999999999</v>
      </c>
      <c r="U1557">
        <f t="shared" si="552"/>
        <v>1.36683</v>
      </c>
      <c r="V1557" t="str">
        <f t="shared" si="553"/>
        <v>-</v>
      </c>
      <c r="W1557" t="str">
        <f t="shared" si="554"/>
        <v>-</v>
      </c>
      <c r="X1557" t="str">
        <f t="shared" si="546"/>
        <v>-</v>
      </c>
      <c r="Y1557">
        <f t="shared" si="549"/>
        <v>3810.4818735377276</v>
      </c>
      <c r="Z1557">
        <f t="shared" si="547"/>
        <v>5208.2809392075724</v>
      </c>
      <c r="AA1557">
        <f t="shared" si="548"/>
        <v>208.28093920757237</v>
      </c>
    </row>
    <row r="1558" spans="1:27" x14ac:dyDescent="0.25">
      <c r="A1558" t="s">
        <v>1563</v>
      </c>
      <c r="B1558" s="2">
        <v>41630</v>
      </c>
      <c r="C1558" s="3">
        <v>0</v>
      </c>
      <c r="D1558">
        <v>1.36724</v>
      </c>
      <c r="E1558">
        <v>1.3677600000000001</v>
      </c>
      <c r="F1558">
        <v>1.3667199999999999</v>
      </c>
      <c r="G1558">
        <v>1.3677600000000001</v>
      </c>
      <c r="H1558">
        <v>1992</v>
      </c>
      <c r="I1558">
        <f t="shared" si="550"/>
        <v>-67.203219315894785</v>
      </c>
      <c r="J1558">
        <f t="shared" si="555"/>
        <v>1.3592326923076921</v>
      </c>
      <c r="K1558">
        <f t="shared" si="556"/>
        <v>1.3566879156676992</v>
      </c>
      <c r="L1558">
        <f t="shared" si="543"/>
        <v>1.3605633333333333</v>
      </c>
      <c r="M1558">
        <f t="shared" si="544"/>
        <v>1.3641192787426686</v>
      </c>
      <c r="N1558">
        <f t="shared" si="541"/>
        <v>1.3665712499999998</v>
      </c>
      <c r="O1558">
        <f t="shared" si="542"/>
        <v>1.3667155691506225</v>
      </c>
      <c r="P1558" t="str">
        <f t="shared" si="557"/>
        <v>-</v>
      </c>
      <c r="Q1558" t="str">
        <f t="shared" si="558"/>
        <v>Buy</v>
      </c>
      <c r="R1558" t="str">
        <f t="shared" si="545"/>
        <v>-</v>
      </c>
      <c r="S1558" t="str">
        <f t="shared" si="559"/>
        <v>-</v>
      </c>
      <c r="T1558">
        <f t="shared" si="551"/>
        <v>1.3679699999999999</v>
      </c>
      <c r="U1558">
        <f t="shared" si="552"/>
        <v>1.36755</v>
      </c>
      <c r="V1558" t="str">
        <f t="shared" si="553"/>
        <v>-</v>
      </c>
      <c r="W1558" t="str">
        <f t="shared" si="554"/>
        <v>-</v>
      </c>
      <c r="X1558" t="str">
        <f t="shared" si="546"/>
        <v>-</v>
      </c>
      <c r="Y1558">
        <f t="shared" si="549"/>
        <v>3810.4818735377276</v>
      </c>
      <c r="Z1558">
        <f t="shared" si="547"/>
        <v>5211.0244861565197</v>
      </c>
      <c r="AA1558">
        <f t="shared" si="548"/>
        <v>211.02448615651974</v>
      </c>
    </row>
    <row r="1559" spans="1:27" x14ac:dyDescent="0.25">
      <c r="A1559" t="s">
        <v>1564</v>
      </c>
      <c r="B1559" s="2">
        <v>41631</v>
      </c>
      <c r="C1559" s="3">
        <v>0</v>
      </c>
      <c r="D1559">
        <v>1.36772</v>
      </c>
      <c r="E1559">
        <v>1.3716600000000001</v>
      </c>
      <c r="F1559">
        <v>1.3672500000000001</v>
      </c>
      <c r="G1559">
        <v>1.36971</v>
      </c>
      <c r="H1559">
        <v>123455</v>
      </c>
      <c r="I1559">
        <f t="shared" si="550"/>
        <v>-61.212446351930936</v>
      </c>
      <c r="J1559">
        <f t="shared" si="555"/>
        <v>1.3594897435897433</v>
      </c>
      <c r="K1559">
        <f t="shared" si="556"/>
        <v>1.3570175886887701</v>
      </c>
      <c r="L1559">
        <f t="shared" si="543"/>
        <v>1.3613677777777777</v>
      </c>
      <c r="M1559">
        <f t="shared" si="544"/>
        <v>1.3644214798917136</v>
      </c>
      <c r="N1559">
        <f t="shared" si="541"/>
        <v>1.3672533333333332</v>
      </c>
      <c r="O1559">
        <f t="shared" si="542"/>
        <v>1.3669551236185726</v>
      </c>
      <c r="P1559" t="str">
        <f t="shared" si="557"/>
        <v>-</v>
      </c>
      <c r="Q1559" t="str">
        <f t="shared" si="558"/>
        <v>Buy</v>
      </c>
      <c r="R1559" t="str">
        <f t="shared" si="545"/>
        <v>-</v>
      </c>
      <c r="S1559" t="str">
        <f t="shared" si="559"/>
        <v>-</v>
      </c>
      <c r="T1559">
        <f t="shared" si="551"/>
        <v>1.36992</v>
      </c>
      <c r="U1559">
        <f t="shared" si="552"/>
        <v>1.3694999999999999</v>
      </c>
      <c r="V1559" t="str">
        <f t="shared" si="553"/>
        <v>-</v>
      </c>
      <c r="W1559" t="str">
        <f t="shared" si="554"/>
        <v>-</v>
      </c>
      <c r="X1559" t="str">
        <f t="shared" si="546"/>
        <v>-</v>
      </c>
      <c r="Y1559">
        <f t="shared" si="549"/>
        <v>3810.4818735377276</v>
      </c>
      <c r="Z1559">
        <f t="shared" si="547"/>
        <v>5218.4549258099178</v>
      </c>
      <c r="AA1559">
        <f t="shared" si="548"/>
        <v>218.45492580991777</v>
      </c>
    </row>
    <row r="1560" spans="1:27" x14ac:dyDescent="0.25">
      <c r="A1560" t="s">
        <v>1565</v>
      </c>
      <c r="B1560" s="2">
        <v>41632</v>
      </c>
      <c r="C1560" s="3">
        <v>0</v>
      </c>
      <c r="D1560">
        <v>1.3696999999999999</v>
      </c>
      <c r="E1560">
        <v>1.3697699999999999</v>
      </c>
      <c r="F1560">
        <v>1.3654900000000001</v>
      </c>
      <c r="G1560">
        <v>1.3672</v>
      </c>
      <c r="H1560">
        <v>77141</v>
      </c>
      <c r="I1560">
        <f t="shared" si="550"/>
        <v>-74.678111587982514</v>
      </c>
      <c r="J1560">
        <f t="shared" si="555"/>
        <v>1.3597447435897434</v>
      </c>
      <c r="K1560">
        <f t="shared" si="556"/>
        <v>1.3572753712536114</v>
      </c>
      <c r="L1560">
        <f t="shared" si="543"/>
        <v>1.3620191666666666</v>
      </c>
      <c r="M1560">
        <f t="shared" si="544"/>
        <v>1.364571670167837</v>
      </c>
      <c r="N1560">
        <f t="shared" si="541"/>
        <v>1.3676920833333333</v>
      </c>
      <c r="O1560">
        <f t="shared" si="542"/>
        <v>1.3669747137290869</v>
      </c>
      <c r="P1560" t="str">
        <f t="shared" si="557"/>
        <v>-</v>
      </c>
      <c r="Q1560" t="str">
        <f t="shared" si="558"/>
        <v>Buy</v>
      </c>
      <c r="R1560" t="str">
        <f t="shared" si="545"/>
        <v>-</v>
      </c>
      <c r="S1560" t="str">
        <f t="shared" si="559"/>
        <v>-</v>
      </c>
      <c r="T1560">
        <f t="shared" si="551"/>
        <v>1.3674200000000001</v>
      </c>
      <c r="U1560">
        <f t="shared" si="552"/>
        <v>1.3669800000000001</v>
      </c>
      <c r="V1560" t="str">
        <f t="shared" si="553"/>
        <v>-</v>
      </c>
      <c r="W1560" t="str">
        <f t="shared" si="554"/>
        <v>-</v>
      </c>
      <c r="X1560" t="str">
        <f t="shared" si="546"/>
        <v>-</v>
      </c>
      <c r="Y1560">
        <f t="shared" si="549"/>
        <v>3810.4818735377276</v>
      </c>
      <c r="Z1560">
        <f t="shared" si="547"/>
        <v>5208.8525114886033</v>
      </c>
      <c r="AA1560">
        <f t="shared" si="548"/>
        <v>208.85251148860334</v>
      </c>
    </row>
    <row r="1561" spans="1:27" x14ac:dyDescent="0.25">
      <c r="A1561" t="s">
        <v>1566</v>
      </c>
      <c r="B1561" s="2">
        <v>41633</v>
      </c>
      <c r="C1561" s="3">
        <v>0</v>
      </c>
      <c r="D1561">
        <v>1.3672500000000001</v>
      </c>
      <c r="E1561">
        <v>1.3683099999999999</v>
      </c>
      <c r="F1561">
        <v>1.3660600000000001</v>
      </c>
      <c r="G1561">
        <v>1.3669</v>
      </c>
      <c r="H1561">
        <v>4836</v>
      </c>
      <c r="I1561">
        <f t="shared" si="550"/>
        <v>-76.287553648068169</v>
      </c>
      <c r="J1561">
        <f t="shared" si="555"/>
        <v>1.3599392307692306</v>
      </c>
      <c r="K1561">
        <f t="shared" si="556"/>
        <v>1.3575190327408617</v>
      </c>
      <c r="L1561">
        <f t="shared" si="543"/>
        <v>1.3625327777777774</v>
      </c>
      <c r="M1561">
        <f t="shared" si="544"/>
        <v>1.3646975258344405</v>
      </c>
      <c r="N1561">
        <f t="shared" si="541"/>
        <v>1.3680916666666665</v>
      </c>
      <c r="O1561">
        <f t="shared" si="542"/>
        <v>1.3669687366307599</v>
      </c>
      <c r="P1561" t="str">
        <f t="shared" si="557"/>
        <v>-</v>
      </c>
      <c r="Q1561" t="str">
        <f t="shared" si="558"/>
        <v>Buy</v>
      </c>
      <c r="R1561" t="str">
        <f t="shared" si="545"/>
        <v>-</v>
      </c>
      <c r="S1561" t="str">
        <f t="shared" si="559"/>
        <v>-</v>
      </c>
      <c r="T1561">
        <f t="shared" si="551"/>
        <v>1.3671</v>
      </c>
      <c r="U1561">
        <f t="shared" si="552"/>
        <v>1.3667</v>
      </c>
      <c r="V1561" t="str">
        <f t="shared" si="553"/>
        <v>-</v>
      </c>
      <c r="W1561" t="str">
        <f t="shared" si="554"/>
        <v>-</v>
      </c>
      <c r="X1561" t="str">
        <f t="shared" si="546"/>
        <v>-</v>
      </c>
      <c r="Y1561">
        <f t="shared" si="549"/>
        <v>3810.4818735377276</v>
      </c>
      <c r="Z1561">
        <f t="shared" si="547"/>
        <v>5207.7855765640124</v>
      </c>
      <c r="AA1561">
        <f t="shared" si="548"/>
        <v>207.78557656401244</v>
      </c>
    </row>
    <row r="1562" spans="1:27" x14ac:dyDescent="0.25">
      <c r="A1562" t="s">
        <v>1567</v>
      </c>
      <c r="B1562" s="2">
        <v>41634</v>
      </c>
      <c r="C1562" s="3">
        <v>0</v>
      </c>
      <c r="D1562">
        <v>1.3668899999999999</v>
      </c>
      <c r="E1562">
        <v>1.37015</v>
      </c>
      <c r="F1562">
        <v>1.36653</v>
      </c>
      <c r="G1562">
        <v>1.3694599999999999</v>
      </c>
      <c r="H1562">
        <v>60755</v>
      </c>
      <c r="I1562">
        <f t="shared" si="550"/>
        <v>-62.553648068669574</v>
      </c>
      <c r="J1562">
        <f t="shared" si="555"/>
        <v>1.3602048717948718</v>
      </c>
      <c r="K1562">
        <f t="shared" si="556"/>
        <v>1.3578213357094475</v>
      </c>
      <c r="L1562">
        <f t="shared" si="543"/>
        <v>1.3632236111111107</v>
      </c>
      <c r="M1562">
        <f t="shared" si="544"/>
        <v>1.3649549568704167</v>
      </c>
      <c r="N1562">
        <f t="shared" ref="N1562:N1625" si="560">AVERAGE(G1539:G1562)</f>
        <v>1.3684741666666664</v>
      </c>
      <c r="O1562">
        <f t="shared" si="542"/>
        <v>1.3671680377002993</v>
      </c>
      <c r="P1562" t="str">
        <f t="shared" si="557"/>
        <v>-</v>
      </c>
      <c r="Q1562" t="str">
        <f t="shared" si="558"/>
        <v>Buy</v>
      </c>
      <c r="R1562" t="str">
        <f t="shared" si="545"/>
        <v>-</v>
      </c>
      <c r="S1562" t="str">
        <f t="shared" si="559"/>
        <v>-</v>
      </c>
      <c r="T1562">
        <f t="shared" si="551"/>
        <v>1.36965</v>
      </c>
      <c r="U1562">
        <f t="shared" si="552"/>
        <v>1.36927</v>
      </c>
      <c r="V1562" t="str">
        <f t="shared" si="553"/>
        <v>-</v>
      </c>
      <c r="W1562" t="str">
        <f t="shared" si="554"/>
        <v>-</v>
      </c>
      <c r="X1562" t="str">
        <f t="shared" si="546"/>
        <v>-</v>
      </c>
      <c r="Y1562">
        <f t="shared" si="549"/>
        <v>3810.4818735377276</v>
      </c>
      <c r="Z1562">
        <f t="shared" si="547"/>
        <v>5217.5785149790045</v>
      </c>
      <c r="AA1562">
        <f t="shared" si="548"/>
        <v>217.57851497900447</v>
      </c>
    </row>
    <row r="1563" spans="1:27" x14ac:dyDescent="0.25">
      <c r="A1563" t="s">
        <v>1568</v>
      </c>
      <c r="B1563" s="2">
        <v>41635</v>
      </c>
      <c r="C1563" s="3">
        <v>0</v>
      </c>
      <c r="D1563">
        <v>1.36947</v>
      </c>
      <c r="E1563">
        <v>1.3893200000000001</v>
      </c>
      <c r="F1563">
        <v>1.3692500000000001</v>
      </c>
      <c r="G1563">
        <v>1.3747799999999999</v>
      </c>
      <c r="H1563">
        <v>197935</v>
      </c>
      <c r="I1563">
        <f t="shared" si="550"/>
        <v>-54.172876304024264</v>
      </c>
      <c r="J1563">
        <f t="shared" si="555"/>
        <v>1.360495641025641</v>
      </c>
      <c r="K1563">
        <f t="shared" si="556"/>
        <v>1.3582506689826259</v>
      </c>
      <c r="L1563">
        <f t="shared" si="543"/>
        <v>1.363928333333333</v>
      </c>
      <c r="M1563">
        <f t="shared" si="544"/>
        <v>1.3654860402828266</v>
      </c>
      <c r="N1563">
        <f t="shared" si="560"/>
        <v>1.3691320833333334</v>
      </c>
      <c r="O1563">
        <f t="shared" ref="O1563:O1626" si="561">$O1562*(1-(2/(24+1)))+$G1563*(2/(24+1))</f>
        <v>1.3677769946842755</v>
      </c>
      <c r="P1563" t="str">
        <f t="shared" si="557"/>
        <v>-</v>
      </c>
      <c r="Q1563" t="str">
        <f t="shared" si="558"/>
        <v>Buy</v>
      </c>
      <c r="R1563" t="str">
        <f t="shared" si="545"/>
        <v>-</v>
      </c>
      <c r="S1563" t="str">
        <f t="shared" si="559"/>
        <v>-</v>
      </c>
      <c r="T1563">
        <f t="shared" si="551"/>
        <v>1.37497</v>
      </c>
      <c r="U1563">
        <f t="shared" si="552"/>
        <v>1.37459</v>
      </c>
      <c r="V1563" t="str">
        <f t="shared" si="553"/>
        <v>-</v>
      </c>
      <c r="W1563" t="str">
        <f t="shared" si="554"/>
        <v>-</v>
      </c>
      <c r="X1563" t="str">
        <f t="shared" si="546"/>
        <v>-</v>
      </c>
      <c r="Y1563">
        <f t="shared" si="549"/>
        <v>3810.4818735377276</v>
      </c>
      <c r="Z1563">
        <f t="shared" si="547"/>
        <v>5237.8502785462251</v>
      </c>
      <c r="AA1563">
        <f t="shared" si="548"/>
        <v>237.85027854622513</v>
      </c>
    </row>
    <row r="1564" spans="1:27" x14ac:dyDescent="0.25">
      <c r="A1564" t="s">
        <v>1569</v>
      </c>
      <c r="B1564" s="2">
        <v>41637</v>
      </c>
      <c r="C1564" s="3">
        <v>0</v>
      </c>
      <c r="D1564">
        <v>1.37558</v>
      </c>
      <c r="E1564">
        <v>1.3769400000000001</v>
      </c>
      <c r="F1564">
        <v>1.3746</v>
      </c>
      <c r="G1564">
        <v>1.37513</v>
      </c>
      <c r="H1564">
        <v>4054</v>
      </c>
      <c r="I1564">
        <f t="shared" si="550"/>
        <v>-52.868852459016558</v>
      </c>
      <c r="J1564">
        <f t="shared" si="555"/>
        <v>1.360825</v>
      </c>
      <c r="K1564">
        <f t="shared" si="556"/>
        <v>1.3586779938185087</v>
      </c>
      <c r="L1564">
        <f t="shared" si="543"/>
        <v>1.3646761111111105</v>
      </c>
      <c r="M1564">
        <f t="shared" si="544"/>
        <v>1.3660073354026738</v>
      </c>
      <c r="N1564">
        <f t="shared" si="560"/>
        <v>1.3698258333333333</v>
      </c>
      <c r="O1564">
        <f t="shared" si="561"/>
        <v>1.3683652351095335</v>
      </c>
      <c r="P1564" t="str">
        <f t="shared" si="557"/>
        <v>-</v>
      </c>
      <c r="Q1564" t="str">
        <f t="shared" si="558"/>
        <v>Buy</v>
      </c>
      <c r="R1564" t="str">
        <f t="shared" si="545"/>
        <v>-</v>
      </c>
      <c r="S1564" t="str">
        <f t="shared" si="559"/>
        <v>-</v>
      </c>
      <c r="T1564">
        <f t="shared" si="551"/>
        <v>1.3753299999999999</v>
      </c>
      <c r="U1564">
        <f t="shared" si="552"/>
        <v>1.37493</v>
      </c>
      <c r="V1564" t="str">
        <f t="shared" si="553"/>
        <v>-</v>
      </c>
      <c r="W1564" t="str">
        <f t="shared" si="554"/>
        <v>-</v>
      </c>
      <c r="X1564" t="str">
        <f t="shared" si="546"/>
        <v>-</v>
      </c>
      <c r="Y1564">
        <f t="shared" si="549"/>
        <v>3810.4818735377276</v>
      </c>
      <c r="Z1564">
        <f t="shared" si="547"/>
        <v>5239.1458423832273</v>
      </c>
      <c r="AA1564">
        <f t="shared" si="548"/>
        <v>239.14584238322732</v>
      </c>
    </row>
    <row r="1565" spans="1:27" x14ac:dyDescent="0.25">
      <c r="A1565" t="s">
        <v>1570</v>
      </c>
      <c r="B1565" s="2">
        <v>41638</v>
      </c>
      <c r="C1565" s="3">
        <v>0</v>
      </c>
      <c r="D1565">
        <v>1.37513</v>
      </c>
      <c r="E1565">
        <v>1.3818900000000001</v>
      </c>
      <c r="F1565">
        <v>1.3728</v>
      </c>
      <c r="G1565">
        <v>1.3808100000000001</v>
      </c>
      <c r="H1565">
        <v>145206</v>
      </c>
      <c r="I1565">
        <f t="shared" si="550"/>
        <v>-31.70640834575244</v>
      </c>
      <c r="J1565">
        <f t="shared" si="555"/>
        <v>1.3611897435897435</v>
      </c>
      <c r="K1565">
        <f t="shared" si="556"/>
        <v>1.3592382977724704</v>
      </c>
      <c r="L1565">
        <f t="shared" si="543"/>
        <v>1.3655272222222219</v>
      </c>
      <c r="M1565">
        <f t="shared" si="544"/>
        <v>1.3668074794349618</v>
      </c>
      <c r="N1565">
        <f t="shared" si="560"/>
        <v>1.3709354166666665</v>
      </c>
      <c r="O1565">
        <f t="shared" si="561"/>
        <v>1.3693608163007707</v>
      </c>
      <c r="P1565" t="str">
        <f t="shared" si="557"/>
        <v>-</v>
      </c>
      <c r="Q1565" t="str">
        <f t="shared" si="558"/>
        <v>Buy</v>
      </c>
      <c r="R1565" t="str">
        <f t="shared" si="545"/>
        <v>-</v>
      </c>
      <c r="S1565" t="str">
        <f t="shared" si="559"/>
        <v>-</v>
      </c>
      <c r="T1565">
        <f t="shared" si="551"/>
        <v>1.38104</v>
      </c>
      <c r="U1565">
        <f t="shared" si="552"/>
        <v>1.3805799999999999</v>
      </c>
      <c r="V1565" t="str">
        <f t="shared" si="553"/>
        <v>-</v>
      </c>
      <c r="W1565" t="str">
        <f t="shared" si="554"/>
        <v>-</v>
      </c>
      <c r="X1565" t="str">
        <f t="shared" si="546"/>
        <v>-</v>
      </c>
      <c r="Y1565">
        <f t="shared" si="549"/>
        <v>3810.4818735377276</v>
      </c>
      <c r="Z1565">
        <f t="shared" si="547"/>
        <v>5260.6750649687156</v>
      </c>
      <c r="AA1565">
        <f t="shared" si="548"/>
        <v>260.67506496871556</v>
      </c>
    </row>
    <row r="1566" spans="1:27" x14ac:dyDescent="0.25">
      <c r="A1566" t="s">
        <v>1571</v>
      </c>
      <c r="B1566" s="2">
        <v>41639</v>
      </c>
      <c r="C1566" s="3">
        <v>0</v>
      </c>
      <c r="D1566">
        <v>1.3808100000000001</v>
      </c>
      <c r="E1566">
        <v>1.38123</v>
      </c>
      <c r="F1566">
        <v>1.3741000000000001</v>
      </c>
      <c r="G1566">
        <v>1.3741000000000001</v>
      </c>
      <c r="H1566">
        <v>112096</v>
      </c>
      <c r="I1566">
        <f t="shared" si="550"/>
        <v>-56.706408345752237</v>
      </c>
      <c r="J1566">
        <f t="shared" si="555"/>
        <v>1.3614697435897436</v>
      </c>
      <c r="K1566">
        <f t="shared" si="556"/>
        <v>1.3596145433984836</v>
      </c>
      <c r="L1566">
        <f t="shared" si="543"/>
        <v>1.3660188888888884</v>
      </c>
      <c r="M1566">
        <f t="shared" si="544"/>
        <v>1.3672016697357747</v>
      </c>
      <c r="N1566">
        <f t="shared" si="560"/>
        <v>1.3715575</v>
      </c>
      <c r="O1566">
        <f t="shared" si="561"/>
        <v>1.3697399509967092</v>
      </c>
      <c r="P1566" t="str">
        <f t="shared" si="557"/>
        <v>-</v>
      </c>
      <c r="Q1566" t="str">
        <f t="shared" si="558"/>
        <v>Buy</v>
      </c>
      <c r="R1566" t="str">
        <f t="shared" si="545"/>
        <v>-</v>
      </c>
      <c r="S1566" t="str">
        <f t="shared" si="559"/>
        <v>-</v>
      </c>
      <c r="T1566">
        <f t="shared" si="551"/>
        <v>1.37432</v>
      </c>
      <c r="U1566">
        <f t="shared" si="552"/>
        <v>1.37388</v>
      </c>
      <c r="V1566" t="str">
        <f t="shared" si="553"/>
        <v>-</v>
      </c>
      <c r="W1566" t="str">
        <f t="shared" si="554"/>
        <v>-</v>
      </c>
      <c r="X1566" t="str">
        <f t="shared" si="546"/>
        <v>-</v>
      </c>
      <c r="Y1566">
        <f t="shared" si="549"/>
        <v>3810.4818735377276</v>
      </c>
      <c r="Z1566">
        <f t="shared" si="547"/>
        <v>5235.1448364160133</v>
      </c>
      <c r="AA1566">
        <f t="shared" si="548"/>
        <v>235.14483641601328</v>
      </c>
    </row>
    <row r="1567" spans="1:27" x14ac:dyDescent="0.25">
      <c r="A1567" t="s">
        <v>1572</v>
      </c>
      <c r="B1567" s="2">
        <v>41640</v>
      </c>
      <c r="C1567" s="3">
        <v>0</v>
      </c>
      <c r="D1567">
        <v>1.3755299999999999</v>
      </c>
      <c r="E1567">
        <v>1.3772</v>
      </c>
      <c r="F1567">
        <v>1.3738999999999999</v>
      </c>
      <c r="G1567">
        <v>1.37653</v>
      </c>
      <c r="H1567">
        <v>2997</v>
      </c>
      <c r="I1567">
        <f t="shared" si="550"/>
        <v>-47.652757078986532</v>
      </c>
      <c r="J1567">
        <f t="shared" si="555"/>
        <v>1.3616947435897437</v>
      </c>
      <c r="K1567">
        <f t="shared" si="556"/>
        <v>1.360042782806117</v>
      </c>
      <c r="L1567">
        <f t="shared" si="543"/>
        <v>1.3669497222222218</v>
      </c>
      <c r="M1567">
        <f t="shared" si="544"/>
        <v>1.3677059038041111</v>
      </c>
      <c r="N1567">
        <f t="shared" si="560"/>
        <v>1.3723083333333335</v>
      </c>
      <c r="O1567">
        <f t="shared" si="561"/>
        <v>1.3702831549169725</v>
      </c>
      <c r="P1567" t="str">
        <f t="shared" si="557"/>
        <v>-</v>
      </c>
      <c r="Q1567" t="str">
        <f t="shared" si="558"/>
        <v>Buy</v>
      </c>
      <c r="R1567" t="str">
        <f t="shared" si="545"/>
        <v>-</v>
      </c>
      <c r="S1567" t="str">
        <f t="shared" si="559"/>
        <v>-</v>
      </c>
      <c r="T1567">
        <f t="shared" si="551"/>
        <v>1.37676</v>
      </c>
      <c r="U1567">
        <f t="shared" si="552"/>
        <v>1.3763000000000001</v>
      </c>
      <c r="V1567" t="str">
        <f t="shared" si="553"/>
        <v>-</v>
      </c>
      <c r="W1567" t="str">
        <f t="shared" si="554"/>
        <v>-</v>
      </c>
      <c r="X1567" t="str">
        <f t="shared" si="546"/>
        <v>-</v>
      </c>
      <c r="Y1567">
        <f t="shared" si="549"/>
        <v>3810.4818735377276</v>
      </c>
      <c r="Z1567">
        <f t="shared" si="547"/>
        <v>5244.3662025499743</v>
      </c>
      <c r="AA1567">
        <f t="shared" si="548"/>
        <v>244.36620254997433</v>
      </c>
    </row>
    <row r="1568" spans="1:27" x14ac:dyDescent="0.25">
      <c r="A1568" t="s">
        <v>1573</v>
      </c>
      <c r="B1568" s="2">
        <v>41641</v>
      </c>
      <c r="C1568" s="3">
        <v>0</v>
      </c>
      <c r="D1568">
        <v>1.37653</v>
      </c>
      <c r="E1568">
        <v>1.3774599999999999</v>
      </c>
      <c r="F1568">
        <v>1.36294</v>
      </c>
      <c r="G1568">
        <v>1.36653</v>
      </c>
      <c r="H1568">
        <v>201808</v>
      </c>
      <c r="I1568">
        <f t="shared" si="550"/>
        <v>-84.910581222056337</v>
      </c>
      <c r="J1568">
        <f t="shared" si="555"/>
        <v>1.3617492307692309</v>
      </c>
      <c r="K1568">
        <f t="shared" si="556"/>
        <v>1.3602070161527975</v>
      </c>
      <c r="L1568">
        <f t="shared" si="543"/>
        <v>1.3674894444444439</v>
      </c>
      <c r="M1568">
        <f t="shared" si="544"/>
        <v>1.3676423414363212</v>
      </c>
      <c r="N1568">
        <f t="shared" si="560"/>
        <v>1.3722941666666666</v>
      </c>
      <c r="O1568">
        <f t="shared" si="561"/>
        <v>1.3699829025236148</v>
      </c>
      <c r="P1568" t="str">
        <f t="shared" si="557"/>
        <v>-</v>
      </c>
      <c r="Q1568" t="str">
        <f t="shared" si="558"/>
        <v>Buy</v>
      </c>
      <c r="R1568" t="str">
        <f t="shared" si="545"/>
        <v>-</v>
      </c>
      <c r="S1568" t="str">
        <f t="shared" si="559"/>
        <v>-</v>
      </c>
      <c r="T1568">
        <f t="shared" si="551"/>
        <v>1.36676</v>
      </c>
      <c r="U1568">
        <f t="shared" si="552"/>
        <v>1.3663000000000001</v>
      </c>
      <c r="V1568" t="str">
        <f t="shared" si="553"/>
        <v>-</v>
      </c>
      <c r="W1568" t="str">
        <f t="shared" si="554"/>
        <v>-</v>
      </c>
      <c r="X1568" t="str">
        <f t="shared" si="546"/>
        <v>-</v>
      </c>
      <c r="Y1568">
        <f t="shared" si="549"/>
        <v>3810.4818735377276</v>
      </c>
      <c r="Z1568">
        <f t="shared" si="547"/>
        <v>5206.2613838145971</v>
      </c>
      <c r="AA1568">
        <f t="shared" si="548"/>
        <v>206.26138381459714</v>
      </c>
    </row>
    <row r="1569" spans="1:27" x14ac:dyDescent="0.25">
      <c r="A1569" t="s">
        <v>1574</v>
      </c>
      <c r="B1569" s="2">
        <v>41642</v>
      </c>
      <c r="C1569" s="3">
        <v>0</v>
      </c>
      <c r="D1569">
        <v>1.36653</v>
      </c>
      <c r="E1569">
        <v>1.3671899999999999</v>
      </c>
      <c r="F1569">
        <v>1.3582000000000001</v>
      </c>
      <c r="G1569">
        <v>1.3587400000000001</v>
      </c>
      <c r="H1569">
        <v>195111</v>
      </c>
      <c r="I1569">
        <f t="shared" si="550"/>
        <v>-98.264781491002623</v>
      </c>
      <c r="J1569">
        <f t="shared" si="555"/>
        <v>1.3617883333333334</v>
      </c>
      <c r="K1569">
        <f t="shared" si="556"/>
        <v>1.3601698765033596</v>
      </c>
      <c r="L1569">
        <f t="shared" si="543"/>
        <v>1.3675755555555549</v>
      </c>
      <c r="M1569">
        <f t="shared" si="544"/>
        <v>1.3671611337911147</v>
      </c>
      <c r="N1569">
        <f t="shared" si="560"/>
        <v>1.3718104166666667</v>
      </c>
      <c r="O1569">
        <f t="shared" si="561"/>
        <v>1.3690834703217256</v>
      </c>
      <c r="P1569" t="str">
        <f t="shared" si="557"/>
        <v>-</v>
      </c>
      <c r="Q1569" t="str">
        <f t="shared" si="558"/>
        <v>Sell</v>
      </c>
      <c r="R1569" t="str">
        <f t="shared" si="545"/>
        <v>-</v>
      </c>
      <c r="S1569" t="str">
        <f t="shared" si="559"/>
        <v>-</v>
      </c>
      <c r="T1569">
        <f t="shared" si="551"/>
        <v>1.3590199999999999</v>
      </c>
      <c r="U1569">
        <f t="shared" si="552"/>
        <v>1.35846</v>
      </c>
      <c r="V1569" t="str">
        <f t="shared" si="553"/>
        <v>-</v>
      </c>
      <c r="W1569" t="str">
        <f t="shared" si="554"/>
        <v>-</v>
      </c>
      <c r="X1569" t="str">
        <f t="shared" si="546"/>
        <v>-</v>
      </c>
      <c r="Y1569">
        <f t="shared" si="549"/>
        <v>3810.4818735377276</v>
      </c>
      <c r="Z1569">
        <f t="shared" si="547"/>
        <v>5176.3872059260611</v>
      </c>
      <c r="AA1569">
        <f t="shared" si="548"/>
        <v>176.38720592606114</v>
      </c>
    </row>
    <row r="1570" spans="1:27" x14ac:dyDescent="0.25">
      <c r="A1570" t="s">
        <v>1575</v>
      </c>
      <c r="B1570" s="2">
        <v>41644</v>
      </c>
      <c r="C1570" s="3">
        <v>0</v>
      </c>
      <c r="D1570">
        <v>1.3593500000000001</v>
      </c>
      <c r="E1570">
        <v>1.36005</v>
      </c>
      <c r="F1570">
        <v>1.3589</v>
      </c>
      <c r="G1570">
        <v>1.35955</v>
      </c>
      <c r="H1570">
        <v>2900</v>
      </c>
      <c r="I1570">
        <f t="shared" si="550"/>
        <v>-95.661953727506557</v>
      </c>
      <c r="J1570">
        <f t="shared" si="555"/>
        <v>1.3618229487179487</v>
      </c>
      <c r="K1570">
        <f t="shared" si="556"/>
        <v>1.3601541834273252</v>
      </c>
      <c r="L1570">
        <f t="shared" si="543"/>
        <v>1.3676986111111105</v>
      </c>
      <c r="M1570">
        <f t="shared" si="544"/>
        <v>1.3667497211537571</v>
      </c>
      <c r="N1570">
        <f t="shared" si="560"/>
        <v>1.3713479166666669</v>
      </c>
      <c r="O1570">
        <f t="shared" si="561"/>
        <v>1.3683207926959877</v>
      </c>
      <c r="P1570" t="str">
        <f t="shared" si="557"/>
        <v>-</v>
      </c>
      <c r="Q1570" t="str">
        <f t="shared" si="558"/>
        <v>Sell</v>
      </c>
      <c r="R1570" t="str">
        <f t="shared" si="545"/>
        <v>-</v>
      </c>
      <c r="S1570" t="str">
        <f t="shared" si="559"/>
        <v>-</v>
      </c>
      <c r="T1570">
        <f t="shared" si="551"/>
        <v>1.3598699999999999</v>
      </c>
      <c r="U1570">
        <f t="shared" si="552"/>
        <v>1.3592299999999999</v>
      </c>
      <c r="V1570" t="str">
        <f t="shared" si="553"/>
        <v>-</v>
      </c>
      <c r="W1570" t="str">
        <f t="shared" si="554"/>
        <v>-</v>
      </c>
      <c r="X1570" t="str">
        <f t="shared" si="546"/>
        <v>-</v>
      </c>
      <c r="Y1570">
        <f t="shared" si="549"/>
        <v>3810.4818735377276</v>
      </c>
      <c r="Z1570">
        <f t="shared" si="547"/>
        <v>5179.3212769686852</v>
      </c>
      <c r="AA1570">
        <f t="shared" si="548"/>
        <v>179.3212769686852</v>
      </c>
    </row>
    <row r="1571" spans="1:27" x14ac:dyDescent="0.25">
      <c r="A1571" t="s">
        <v>1576</v>
      </c>
      <c r="B1571" s="2">
        <v>41645</v>
      </c>
      <c r="C1571" s="3">
        <v>0</v>
      </c>
      <c r="D1571">
        <v>1.3595699999999999</v>
      </c>
      <c r="E1571">
        <v>1.36527</v>
      </c>
      <c r="F1571">
        <v>1.3571500000000001</v>
      </c>
      <c r="G1571">
        <v>1.3629599999999999</v>
      </c>
      <c r="H1571">
        <v>191136</v>
      </c>
      <c r="I1571">
        <f t="shared" si="550"/>
        <v>-81.939695368356027</v>
      </c>
      <c r="J1571">
        <f t="shared" si="555"/>
        <v>1.3618855128205127</v>
      </c>
      <c r="K1571">
        <f t="shared" si="556"/>
        <v>1.3602252167582789</v>
      </c>
      <c r="L1571">
        <f t="shared" si="543"/>
        <v>1.3679658333333329</v>
      </c>
      <c r="M1571">
        <f t="shared" si="544"/>
        <v>1.3665448713616621</v>
      </c>
      <c r="N1571">
        <f t="shared" si="560"/>
        <v>1.3709004166666665</v>
      </c>
      <c r="O1571">
        <f t="shared" si="561"/>
        <v>1.3678919292803087</v>
      </c>
      <c r="P1571" t="str">
        <f t="shared" si="557"/>
        <v>-</v>
      </c>
      <c r="Q1571" t="str">
        <f t="shared" si="558"/>
        <v>Buy</v>
      </c>
      <c r="R1571" t="str">
        <f t="shared" si="545"/>
        <v>-</v>
      </c>
      <c r="S1571" t="str">
        <f t="shared" si="559"/>
        <v>-</v>
      </c>
      <c r="T1571">
        <f t="shared" si="551"/>
        <v>1.3632899999999999</v>
      </c>
      <c r="U1571">
        <f t="shared" si="552"/>
        <v>1.36263</v>
      </c>
      <c r="V1571" t="str">
        <f t="shared" si="553"/>
        <v>-</v>
      </c>
      <c r="W1571" t="str">
        <f t="shared" si="554"/>
        <v>-</v>
      </c>
      <c r="X1571" t="str">
        <f t="shared" si="546"/>
        <v>-</v>
      </c>
      <c r="Y1571">
        <f t="shared" si="549"/>
        <v>3810.4818735377276</v>
      </c>
      <c r="Z1571">
        <f t="shared" si="547"/>
        <v>5192.2769153387135</v>
      </c>
      <c r="AA1571">
        <f t="shared" si="548"/>
        <v>192.27691533871348</v>
      </c>
    </row>
    <row r="1572" spans="1:27" x14ac:dyDescent="0.25">
      <c r="A1572" t="s">
        <v>1577</v>
      </c>
      <c r="B1572" s="2">
        <v>41646</v>
      </c>
      <c r="C1572" s="3">
        <v>0</v>
      </c>
      <c r="D1572">
        <v>1.36297</v>
      </c>
      <c r="E1572">
        <v>1.3656200000000001</v>
      </c>
      <c r="F1572">
        <v>1.35965</v>
      </c>
      <c r="G1572">
        <v>1.3616999999999999</v>
      </c>
      <c r="H1572">
        <v>206064</v>
      </c>
      <c r="I1572">
        <f t="shared" si="550"/>
        <v>-85.85638793907421</v>
      </c>
      <c r="J1572">
        <f t="shared" si="555"/>
        <v>1.3619085897435899</v>
      </c>
      <c r="K1572">
        <f t="shared" si="556"/>
        <v>1.3602625530428794</v>
      </c>
      <c r="L1572">
        <f t="shared" si="543"/>
        <v>1.3681055555555552</v>
      </c>
      <c r="M1572">
        <f t="shared" si="544"/>
        <v>1.3662829864231938</v>
      </c>
      <c r="N1572">
        <f t="shared" si="560"/>
        <v>1.3702870833333334</v>
      </c>
      <c r="O1572">
        <f t="shared" si="561"/>
        <v>1.367396574937884</v>
      </c>
      <c r="P1572" t="str">
        <f t="shared" si="557"/>
        <v>-</v>
      </c>
      <c r="Q1572" t="str">
        <f t="shared" si="558"/>
        <v>Buy</v>
      </c>
      <c r="R1572" t="str">
        <f t="shared" si="545"/>
        <v>-</v>
      </c>
      <c r="S1572" t="str">
        <f t="shared" si="559"/>
        <v>-</v>
      </c>
      <c r="T1572">
        <f t="shared" si="551"/>
        <v>1.36205</v>
      </c>
      <c r="U1572">
        <f t="shared" si="552"/>
        <v>1.3613500000000001</v>
      </c>
      <c r="V1572" t="str">
        <f t="shared" si="553"/>
        <v>-</v>
      </c>
      <c r="W1572" t="str">
        <f t="shared" si="554"/>
        <v>-</v>
      </c>
      <c r="X1572" t="str">
        <f t="shared" si="546"/>
        <v>-</v>
      </c>
      <c r="Y1572">
        <f t="shared" si="549"/>
        <v>3810.4818735377276</v>
      </c>
      <c r="Z1572">
        <f t="shared" si="547"/>
        <v>5187.3994985405852</v>
      </c>
      <c r="AA1572">
        <f t="shared" si="548"/>
        <v>187.39949854058523</v>
      </c>
    </row>
    <row r="1573" spans="1:27" x14ac:dyDescent="0.25">
      <c r="A1573" t="s">
        <v>1578</v>
      </c>
      <c r="B1573" s="2">
        <v>41647</v>
      </c>
      <c r="C1573" s="3">
        <v>0</v>
      </c>
      <c r="D1573">
        <v>1.3616999999999999</v>
      </c>
      <c r="E1573">
        <v>1.3634999999999999</v>
      </c>
      <c r="F1573">
        <v>1.3552900000000001</v>
      </c>
      <c r="G1573">
        <v>1.3571500000000001</v>
      </c>
      <c r="H1573">
        <v>211584</v>
      </c>
      <c r="I1573">
        <f t="shared" si="550"/>
        <v>-94.534234498971585</v>
      </c>
      <c r="J1573">
        <f t="shared" si="555"/>
        <v>1.3619764102564103</v>
      </c>
      <c r="K1573">
        <f t="shared" si="556"/>
        <v>1.360183754231667</v>
      </c>
      <c r="L1573">
        <f t="shared" si="543"/>
        <v>1.3681011111111105</v>
      </c>
      <c r="M1573">
        <f t="shared" si="544"/>
        <v>1.3657893114813997</v>
      </c>
      <c r="N1573">
        <f t="shared" si="560"/>
        <v>1.3693979166666665</v>
      </c>
      <c r="O1573">
        <f t="shared" si="561"/>
        <v>1.3665768489428531</v>
      </c>
      <c r="P1573" t="str">
        <f t="shared" si="557"/>
        <v>-</v>
      </c>
      <c r="Q1573" t="str">
        <f t="shared" si="558"/>
        <v>Sell</v>
      </c>
      <c r="R1573" t="str">
        <f t="shared" si="545"/>
        <v>-</v>
      </c>
      <c r="S1573" t="str">
        <f t="shared" si="559"/>
        <v>-</v>
      </c>
      <c r="T1573">
        <f t="shared" si="551"/>
        <v>1.35754</v>
      </c>
      <c r="U1573">
        <f t="shared" si="552"/>
        <v>1.35676</v>
      </c>
      <c r="V1573" t="str">
        <f t="shared" si="553"/>
        <v>-</v>
      </c>
      <c r="W1573" t="str">
        <f t="shared" si="554"/>
        <v>-</v>
      </c>
      <c r="X1573" t="str">
        <f t="shared" si="546"/>
        <v>-</v>
      </c>
      <c r="Y1573">
        <f t="shared" si="549"/>
        <v>3810.4818735377276</v>
      </c>
      <c r="Z1573">
        <f t="shared" si="547"/>
        <v>5169.9093867410475</v>
      </c>
      <c r="AA1573">
        <f t="shared" si="548"/>
        <v>169.90938674104746</v>
      </c>
    </row>
    <row r="1574" spans="1:27" x14ac:dyDescent="0.25">
      <c r="A1574" t="s">
        <v>1579</v>
      </c>
      <c r="B1574" s="2">
        <v>41648</v>
      </c>
      <c r="C1574" s="3">
        <v>0</v>
      </c>
      <c r="D1574">
        <v>1.35714</v>
      </c>
      <c r="E1574">
        <v>1.3633</v>
      </c>
      <c r="F1574">
        <v>1.3548</v>
      </c>
      <c r="G1574">
        <v>1.3606199999999999</v>
      </c>
      <c r="H1574">
        <v>223647</v>
      </c>
      <c r="I1574">
        <f t="shared" si="550"/>
        <v>-83.140208574739518</v>
      </c>
      <c r="J1574">
        <f t="shared" si="555"/>
        <v>1.3620787179487179</v>
      </c>
      <c r="K1574">
        <f t="shared" si="556"/>
        <v>1.3601947984283336</v>
      </c>
      <c r="L1574">
        <f t="shared" ref="L1574:L1637" si="562">AVERAGE(G1539:G1574)</f>
        <v>1.3681105555555551</v>
      </c>
      <c r="M1574">
        <f t="shared" si="544"/>
        <v>1.3655098892391619</v>
      </c>
      <c r="N1574">
        <f t="shared" si="560"/>
        <v>1.3688004166666665</v>
      </c>
      <c r="O1574">
        <f t="shared" si="561"/>
        <v>1.3661003010274251</v>
      </c>
      <c r="P1574" t="str">
        <f t="shared" si="557"/>
        <v>-</v>
      </c>
      <c r="Q1574" t="str">
        <f t="shared" si="558"/>
        <v>Buy</v>
      </c>
      <c r="R1574" t="str">
        <f t="shared" si="545"/>
        <v>-</v>
      </c>
      <c r="S1574" t="str">
        <f t="shared" si="559"/>
        <v>-</v>
      </c>
      <c r="T1574">
        <f t="shared" si="551"/>
        <v>1.3610199999999999</v>
      </c>
      <c r="U1574">
        <f t="shared" si="552"/>
        <v>1.36022</v>
      </c>
      <c r="V1574" t="str">
        <f t="shared" si="553"/>
        <v>-</v>
      </c>
      <c r="W1574" t="str">
        <f t="shared" si="554"/>
        <v>-</v>
      </c>
      <c r="X1574" t="str">
        <f t="shared" si="546"/>
        <v>-</v>
      </c>
      <c r="Y1574">
        <f t="shared" si="549"/>
        <v>3810.4818735377276</v>
      </c>
      <c r="Z1574">
        <f t="shared" si="547"/>
        <v>5183.0936540234879</v>
      </c>
      <c r="AA1574">
        <f t="shared" si="548"/>
        <v>183.09365402348794</v>
      </c>
    </row>
    <row r="1575" spans="1:27" x14ac:dyDescent="0.25">
      <c r="A1575" t="s">
        <v>1580</v>
      </c>
      <c r="B1575" s="2">
        <v>41649</v>
      </c>
      <c r="C1575" s="3">
        <v>0</v>
      </c>
      <c r="D1575">
        <v>1.3606199999999999</v>
      </c>
      <c r="E1575">
        <v>1.36869</v>
      </c>
      <c r="F1575">
        <v>1.3571</v>
      </c>
      <c r="G1575">
        <v>1.3666100000000001</v>
      </c>
      <c r="H1575">
        <v>196461</v>
      </c>
      <c r="I1575">
        <f t="shared" si="550"/>
        <v>-65.787949015063546</v>
      </c>
      <c r="J1575">
        <f t="shared" si="555"/>
        <v>1.3622396153846152</v>
      </c>
      <c r="K1575">
        <f t="shared" si="556"/>
        <v>1.3603572085947049</v>
      </c>
      <c r="L1575">
        <f t="shared" si="562"/>
        <v>1.3683222222222218</v>
      </c>
      <c r="M1575">
        <f t="shared" ref="M1575:M1638" si="563">$M1574*(1-(2/(36+1)))+$G1575*(2/(36+1))</f>
        <v>1.3655693546856937</v>
      </c>
      <c r="N1575">
        <f t="shared" si="560"/>
        <v>1.3684925000000001</v>
      </c>
      <c r="O1575">
        <f t="shared" si="561"/>
        <v>1.3661410769452313</v>
      </c>
      <c r="P1575" t="str">
        <f t="shared" si="557"/>
        <v>Buy</v>
      </c>
      <c r="Q1575" t="str">
        <f t="shared" si="558"/>
        <v>Buy</v>
      </c>
      <c r="R1575" t="str">
        <f t="shared" si="545"/>
        <v>Buy</v>
      </c>
      <c r="S1575" t="str">
        <f t="shared" si="559"/>
        <v>-</v>
      </c>
      <c r="T1575">
        <f t="shared" si="551"/>
        <v>1.3669899999999999</v>
      </c>
      <c r="U1575">
        <f t="shared" si="552"/>
        <v>1.3662300000000001</v>
      </c>
      <c r="V1575" t="str">
        <f t="shared" si="553"/>
        <v>-</v>
      </c>
      <c r="W1575" t="str">
        <f t="shared" si="554"/>
        <v>-</v>
      </c>
      <c r="X1575">
        <f t="shared" si="546"/>
        <v>5000</v>
      </c>
      <c r="Y1575">
        <f t="shared" si="549"/>
        <v>3810.4818735377276</v>
      </c>
      <c r="Z1575">
        <f t="shared" si="547"/>
        <v>5205.9946500834494</v>
      </c>
      <c r="AA1575">
        <f t="shared" si="548"/>
        <v>205.99465008344941</v>
      </c>
    </row>
    <row r="1576" spans="1:27" x14ac:dyDescent="0.25">
      <c r="A1576" t="s">
        <v>1581</v>
      </c>
      <c r="B1576" s="2">
        <v>41651</v>
      </c>
      <c r="C1576" s="3">
        <v>0</v>
      </c>
      <c r="D1576">
        <v>1.3678300000000001</v>
      </c>
      <c r="E1576">
        <v>1.3678600000000001</v>
      </c>
      <c r="F1576">
        <v>1.36643</v>
      </c>
      <c r="G1576">
        <v>1.3672</v>
      </c>
      <c r="H1576">
        <v>3868</v>
      </c>
      <c r="I1576">
        <f t="shared" si="550"/>
        <v>-64.078794901506569</v>
      </c>
      <c r="J1576">
        <f t="shared" si="555"/>
        <v>1.362389487179487</v>
      </c>
      <c r="K1576">
        <f t="shared" si="556"/>
        <v>1.3605304438201553</v>
      </c>
      <c r="L1576">
        <f t="shared" si="562"/>
        <v>1.368564444444444</v>
      </c>
      <c r="M1576">
        <f t="shared" si="563"/>
        <v>1.3656574976756561</v>
      </c>
      <c r="N1576">
        <f t="shared" si="560"/>
        <v>1.3682187499999998</v>
      </c>
      <c r="O1576">
        <f t="shared" si="561"/>
        <v>1.3662257907896127</v>
      </c>
      <c r="P1576" t="str">
        <f t="shared" si="557"/>
        <v>-</v>
      </c>
      <c r="Q1576" t="str">
        <f t="shared" si="558"/>
        <v>Buy</v>
      </c>
      <c r="R1576" t="str">
        <f t="shared" si="545"/>
        <v>-</v>
      </c>
      <c r="S1576" t="str">
        <f t="shared" si="559"/>
        <v>-</v>
      </c>
      <c r="T1576">
        <f t="shared" si="551"/>
        <v>1.3675600000000001</v>
      </c>
      <c r="U1576">
        <f t="shared" si="552"/>
        <v>1.3668400000000001</v>
      </c>
      <c r="V1576" t="str">
        <f t="shared" si="553"/>
        <v>-</v>
      </c>
      <c r="W1576" t="str">
        <f t="shared" si="554"/>
        <v>-</v>
      </c>
      <c r="X1576" t="str">
        <f t="shared" si="546"/>
        <v>-</v>
      </c>
      <c r="Y1576">
        <f t="shared" si="549"/>
        <v>3810.4818735377276</v>
      </c>
      <c r="Z1576">
        <f t="shared" si="547"/>
        <v>5208.3190440263079</v>
      </c>
      <c r="AA1576">
        <f t="shared" si="548"/>
        <v>208.31904402630789</v>
      </c>
    </row>
    <row r="1577" spans="1:27" x14ac:dyDescent="0.25">
      <c r="A1577" t="s">
        <v>1582</v>
      </c>
      <c r="B1577" s="2">
        <v>41652</v>
      </c>
      <c r="C1577" s="3">
        <v>0</v>
      </c>
      <c r="D1577">
        <v>1.3671899999999999</v>
      </c>
      <c r="E1577">
        <v>1.3684700000000001</v>
      </c>
      <c r="F1577">
        <v>1.3636999999999999</v>
      </c>
      <c r="G1577">
        <v>1.36686</v>
      </c>
      <c r="H1577">
        <v>181005</v>
      </c>
      <c r="I1577">
        <f t="shared" si="550"/>
        <v>-55.481727574751069</v>
      </c>
      <c r="J1577">
        <f t="shared" si="555"/>
        <v>1.3625332051282051</v>
      </c>
      <c r="K1577">
        <f t="shared" si="556"/>
        <v>1.3606906857487591</v>
      </c>
      <c r="L1577">
        <f t="shared" si="562"/>
        <v>1.3689166666666663</v>
      </c>
      <c r="M1577">
        <f t="shared" si="563"/>
        <v>1.3657224978012963</v>
      </c>
      <c r="N1577">
        <f t="shared" si="560"/>
        <v>1.3678358333333334</v>
      </c>
      <c r="O1577">
        <f t="shared" si="561"/>
        <v>1.3662765275264437</v>
      </c>
      <c r="P1577" t="str">
        <f t="shared" si="557"/>
        <v>-</v>
      </c>
      <c r="Q1577" t="str">
        <f t="shared" si="558"/>
        <v>Buy</v>
      </c>
      <c r="R1577" t="str">
        <f t="shared" si="545"/>
        <v>-</v>
      </c>
      <c r="S1577" t="str">
        <f t="shared" si="559"/>
        <v>-</v>
      </c>
      <c r="T1577">
        <f t="shared" si="551"/>
        <v>1.3671500000000001</v>
      </c>
      <c r="U1577">
        <f t="shared" si="552"/>
        <v>1.3665700000000001</v>
      </c>
      <c r="V1577" t="str">
        <f t="shared" si="553"/>
        <v>-</v>
      </c>
      <c r="W1577" t="str">
        <f t="shared" si="554"/>
        <v>-</v>
      </c>
      <c r="X1577" t="str">
        <f t="shared" si="546"/>
        <v>-</v>
      </c>
      <c r="Y1577">
        <f t="shared" si="549"/>
        <v>3810.4818735377276</v>
      </c>
      <c r="Z1577">
        <f t="shared" si="547"/>
        <v>5207.2902139204525</v>
      </c>
      <c r="AA1577">
        <f t="shared" si="548"/>
        <v>207.29021392045252</v>
      </c>
    </row>
    <row r="1578" spans="1:27" x14ac:dyDescent="0.25">
      <c r="A1578" t="s">
        <v>1583</v>
      </c>
      <c r="B1578" s="2">
        <v>41653</v>
      </c>
      <c r="C1578" s="3">
        <v>0</v>
      </c>
      <c r="D1578">
        <v>1.3668400000000001</v>
      </c>
      <c r="E1578">
        <v>1.3699300000000001</v>
      </c>
      <c r="F1578">
        <v>1.3649</v>
      </c>
      <c r="G1578">
        <v>1.3667100000000001</v>
      </c>
      <c r="H1578">
        <v>178840</v>
      </c>
      <c r="I1578">
        <f t="shared" si="550"/>
        <v>-56.03543743078604</v>
      </c>
      <c r="J1578">
        <f t="shared" si="555"/>
        <v>1.3627211538461539</v>
      </c>
      <c r="K1578">
        <f t="shared" si="556"/>
        <v>1.3608430734513222</v>
      </c>
      <c r="L1578">
        <f t="shared" si="562"/>
        <v>1.3691261111111108</v>
      </c>
      <c r="M1578">
        <f t="shared" si="563"/>
        <v>1.3657758762985237</v>
      </c>
      <c r="N1578">
        <f t="shared" si="560"/>
        <v>1.3674104166666667</v>
      </c>
      <c r="O1578">
        <f t="shared" si="561"/>
        <v>1.3663112053243283</v>
      </c>
      <c r="P1578" t="str">
        <f t="shared" si="557"/>
        <v>-</v>
      </c>
      <c r="Q1578" t="str">
        <f t="shared" si="558"/>
        <v>Buy</v>
      </c>
      <c r="R1578" t="str">
        <f t="shared" si="545"/>
        <v>-</v>
      </c>
      <c r="S1578" t="str">
        <f t="shared" si="559"/>
        <v>-</v>
      </c>
      <c r="T1578">
        <f t="shared" si="551"/>
        <v>1.36696</v>
      </c>
      <c r="U1578">
        <f t="shared" si="552"/>
        <v>1.36646</v>
      </c>
      <c r="V1578" t="str">
        <f t="shared" si="553"/>
        <v>-</v>
      </c>
      <c r="W1578" t="str">
        <f t="shared" si="554"/>
        <v>-</v>
      </c>
      <c r="X1578" t="str">
        <f t="shared" si="546"/>
        <v>-</v>
      </c>
      <c r="Y1578">
        <f t="shared" si="549"/>
        <v>3810.4818735377276</v>
      </c>
      <c r="Z1578">
        <f t="shared" si="547"/>
        <v>5206.8710609143636</v>
      </c>
      <c r="AA1578">
        <f t="shared" si="548"/>
        <v>206.87106091436362</v>
      </c>
    </row>
    <row r="1579" spans="1:27" x14ac:dyDescent="0.25">
      <c r="A1579" t="s">
        <v>1584</v>
      </c>
      <c r="B1579" s="2">
        <v>41654</v>
      </c>
      <c r="C1579" s="3">
        <v>0</v>
      </c>
      <c r="D1579">
        <v>1.3667</v>
      </c>
      <c r="E1579">
        <v>1.36731</v>
      </c>
      <c r="F1579">
        <v>1.3581399999999999</v>
      </c>
      <c r="G1579">
        <v>1.35995</v>
      </c>
      <c r="H1579">
        <v>180932</v>
      </c>
      <c r="I1579">
        <f t="shared" si="550"/>
        <v>-80.51456678017405</v>
      </c>
      <c r="J1579">
        <f t="shared" si="555"/>
        <v>1.3628210256410256</v>
      </c>
      <c r="K1579">
        <f t="shared" si="556"/>
        <v>1.3608204639968584</v>
      </c>
      <c r="L1579">
        <f t="shared" si="562"/>
        <v>1.3691661111111106</v>
      </c>
      <c r="M1579">
        <f t="shared" si="563"/>
        <v>1.3654609640661712</v>
      </c>
      <c r="N1579">
        <f t="shared" si="560"/>
        <v>1.3670645833333335</v>
      </c>
      <c r="O1579">
        <f t="shared" si="561"/>
        <v>1.3658023088983819</v>
      </c>
      <c r="P1579" t="str">
        <f t="shared" si="557"/>
        <v>-</v>
      </c>
      <c r="Q1579" t="str">
        <f t="shared" si="558"/>
        <v>Sell</v>
      </c>
      <c r="R1579" t="str">
        <f t="shared" si="545"/>
        <v>-</v>
      </c>
      <c r="S1579" t="str">
        <f t="shared" si="559"/>
        <v>-</v>
      </c>
      <c r="T1579">
        <f t="shared" si="551"/>
        <v>1.3601300000000001</v>
      </c>
      <c r="U1579">
        <f t="shared" si="552"/>
        <v>1.3597699999999999</v>
      </c>
      <c r="V1579" t="str">
        <f t="shared" si="553"/>
        <v>-</v>
      </c>
      <c r="W1579" t="str">
        <f t="shared" si="554"/>
        <v>-</v>
      </c>
      <c r="X1579" t="str">
        <f t="shared" si="546"/>
        <v>-</v>
      </c>
      <c r="Y1579">
        <f t="shared" si="549"/>
        <v>3810.4818735377276</v>
      </c>
      <c r="Z1579">
        <f t="shared" si="547"/>
        <v>5181.378937180396</v>
      </c>
      <c r="AA1579">
        <f t="shared" si="548"/>
        <v>181.37893718039595</v>
      </c>
    </row>
    <row r="1580" spans="1:27" x14ac:dyDescent="0.25">
      <c r="A1580" t="s">
        <v>1585</v>
      </c>
      <c r="B1580" s="2">
        <v>41655</v>
      </c>
      <c r="C1580" s="3">
        <v>0</v>
      </c>
      <c r="D1580">
        <v>1.3599399999999999</v>
      </c>
      <c r="E1580">
        <v>1.36493</v>
      </c>
      <c r="F1580">
        <v>1.3583000000000001</v>
      </c>
      <c r="G1580">
        <v>1.36154</v>
      </c>
      <c r="H1580">
        <v>178527</v>
      </c>
      <c r="I1580">
        <f t="shared" si="550"/>
        <v>-70.255957634598417</v>
      </c>
      <c r="J1580">
        <f t="shared" si="555"/>
        <v>1.3627533333333333</v>
      </c>
      <c r="K1580">
        <f t="shared" si="556"/>
        <v>1.3608386800982037</v>
      </c>
      <c r="L1580">
        <f t="shared" si="562"/>
        <v>1.3690180555555551</v>
      </c>
      <c r="M1580">
        <f t="shared" si="563"/>
        <v>1.3652490200625944</v>
      </c>
      <c r="N1580">
        <f t="shared" si="560"/>
        <v>1.3668970833333336</v>
      </c>
      <c r="O1580">
        <f t="shared" si="561"/>
        <v>1.3654613241865114</v>
      </c>
      <c r="P1580" t="str">
        <f t="shared" si="557"/>
        <v>Buy</v>
      </c>
      <c r="Q1580" t="str">
        <f t="shared" si="558"/>
        <v>Buy</v>
      </c>
      <c r="R1580" t="str">
        <f t="shared" si="545"/>
        <v>Buy</v>
      </c>
      <c r="S1580" t="str">
        <f t="shared" si="559"/>
        <v>-</v>
      </c>
      <c r="T1580">
        <f t="shared" si="551"/>
        <v>1.36171</v>
      </c>
      <c r="U1580">
        <f t="shared" si="552"/>
        <v>1.36137</v>
      </c>
      <c r="V1580" t="str">
        <f t="shared" si="553"/>
        <v>-</v>
      </c>
      <c r="W1580" t="str">
        <f t="shared" si="554"/>
        <v>-</v>
      </c>
      <c r="X1580">
        <f t="shared" si="546"/>
        <v>5000</v>
      </c>
      <c r="Y1580">
        <f t="shared" si="549"/>
        <v>3810.4818735377276</v>
      </c>
      <c r="Z1580">
        <f t="shared" si="547"/>
        <v>5187.4757081780563</v>
      </c>
      <c r="AA1580">
        <f t="shared" si="548"/>
        <v>187.47570817805627</v>
      </c>
    </row>
    <row r="1581" spans="1:27" x14ac:dyDescent="0.25">
      <c r="A1581" t="s">
        <v>1586</v>
      </c>
      <c r="B1581" s="2">
        <v>41656</v>
      </c>
      <c r="C1581" s="3">
        <v>0</v>
      </c>
      <c r="D1581">
        <v>1.3615299999999999</v>
      </c>
      <c r="E1581">
        <v>1.36209</v>
      </c>
      <c r="F1581">
        <v>1.3516900000000001</v>
      </c>
      <c r="G1581">
        <v>1.35389</v>
      </c>
      <c r="H1581">
        <v>165042</v>
      </c>
      <c r="I1581">
        <f t="shared" si="550"/>
        <v>-91.46294140473421</v>
      </c>
      <c r="J1581">
        <f t="shared" si="555"/>
        <v>1.362566794871795</v>
      </c>
      <c r="K1581">
        <f t="shared" si="556"/>
        <v>1.3606627641463505</v>
      </c>
      <c r="L1581">
        <f t="shared" si="562"/>
        <v>1.368560833333333</v>
      </c>
      <c r="M1581">
        <f t="shared" si="563"/>
        <v>1.36463501897813</v>
      </c>
      <c r="N1581">
        <f t="shared" si="560"/>
        <v>1.3663495833333339</v>
      </c>
      <c r="O1581">
        <f t="shared" si="561"/>
        <v>1.3645356182515904</v>
      </c>
      <c r="P1581" t="str">
        <f t="shared" si="557"/>
        <v>-</v>
      </c>
      <c r="Q1581" t="str">
        <f t="shared" si="558"/>
        <v>Sell</v>
      </c>
      <c r="R1581" t="str">
        <f t="shared" si="545"/>
        <v>-</v>
      </c>
      <c r="S1581" t="str">
        <f t="shared" si="559"/>
        <v>-</v>
      </c>
      <c r="T1581">
        <f t="shared" si="551"/>
        <v>1.35409</v>
      </c>
      <c r="U1581">
        <f t="shared" si="552"/>
        <v>1.3536900000000001</v>
      </c>
      <c r="V1581" t="str">
        <f t="shared" si="553"/>
        <v>-</v>
      </c>
      <c r="W1581" t="str">
        <f t="shared" si="554"/>
        <v>-</v>
      </c>
      <c r="X1581" t="str">
        <f t="shared" si="546"/>
        <v>-</v>
      </c>
      <c r="Y1581">
        <f t="shared" si="549"/>
        <v>3810.4818735377276</v>
      </c>
      <c r="Z1581">
        <f t="shared" si="547"/>
        <v>5158.2112073892868</v>
      </c>
      <c r="AA1581">
        <f t="shared" si="548"/>
        <v>158.21120738928676</v>
      </c>
    </row>
    <row r="1582" spans="1:27" x14ac:dyDescent="0.25">
      <c r="A1582" t="s">
        <v>1587</v>
      </c>
      <c r="B1582" s="2">
        <v>41658</v>
      </c>
      <c r="C1582" s="3">
        <v>0</v>
      </c>
      <c r="D1582">
        <v>1.3537300000000001</v>
      </c>
      <c r="E1582">
        <v>1.35375</v>
      </c>
      <c r="F1582">
        <v>1.3524799999999999</v>
      </c>
      <c r="G1582">
        <v>1.3527</v>
      </c>
      <c r="H1582">
        <v>3976</v>
      </c>
      <c r="I1582">
        <f t="shared" si="550"/>
        <v>-94.462719298245872</v>
      </c>
      <c r="J1582">
        <f t="shared" si="555"/>
        <v>1.3623692307692308</v>
      </c>
      <c r="K1582">
        <f t="shared" si="556"/>
        <v>1.3604611751806202</v>
      </c>
      <c r="L1582">
        <f t="shared" si="562"/>
        <v>1.3680622222222221</v>
      </c>
      <c r="M1582">
        <f t="shared" si="563"/>
        <v>1.3639898828171499</v>
      </c>
      <c r="N1582">
        <f t="shared" si="560"/>
        <v>1.3657220833333337</v>
      </c>
      <c r="O1582">
        <f t="shared" si="561"/>
        <v>1.3635887687914634</v>
      </c>
      <c r="P1582" t="str">
        <f t="shared" si="557"/>
        <v>-</v>
      </c>
      <c r="Q1582" t="str">
        <f t="shared" si="558"/>
        <v>Sell</v>
      </c>
      <c r="R1582" t="str">
        <f t="shared" si="545"/>
        <v>-</v>
      </c>
      <c r="S1582" t="str">
        <f t="shared" si="559"/>
        <v>-</v>
      </c>
      <c r="T1582">
        <f t="shared" si="551"/>
        <v>1.35294</v>
      </c>
      <c r="U1582">
        <f t="shared" si="552"/>
        <v>1.35246</v>
      </c>
      <c r="V1582" t="str">
        <f t="shared" si="553"/>
        <v>-</v>
      </c>
      <c r="W1582" t="str">
        <f t="shared" si="554"/>
        <v>-</v>
      </c>
      <c r="X1582" t="str">
        <f t="shared" si="546"/>
        <v>-</v>
      </c>
      <c r="Y1582">
        <f t="shared" si="549"/>
        <v>3810.4818735377276</v>
      </c>
      <c r="Z1582">
        <f t="shared" si="547"/>
        <v>5153.5243146848352</v>
      </c>
      <c r="AA1582">
        <f t="shared" si="548"/>
        <v>153.52431468483519</v>
      </c>
    </row>
    <row r="1583" spans="1:27" x14ac:dyDescent="0.25">
      <c r="A1583" t="s">
        <v>1588</v>
      </c>
      <c r="B1583" s="2">
        <v>41659</v>
      </c>
      <c r="C1583" s="3">
        <v>0</v>
      </c>
      <c r="D1583">
        <v>1.3527199999999999</v>
      </c>
      <c r="E1583">
        <v>1.3567899999999999</v>
      </c>
      <c r="F1583">
        <v>1.3507499999999999</v>
      </c>
      <c r="G1583">
        <v>1.35459</v>
      </c>
      <c r="H1583">
        <v>121079</v>
      </c>
      <c r="I1583">
        <f t="shared" si="550"/>
        <v>-79.97914494264846</v>
      </c>
      <c r="J1583">
        <f t="shared" si="555"/>
        <v>1.3622074358974361</v>
      </c>
      <c r="K1583">
        <f t="shared" si="556"/>
        <v>1.3603125378342753</v>
      </c>
      <c r="L1583">
        <f t="shared" si="562"/>
        <v>1.3675313888888885</v>
      </c>
      <c r="M1583">
        <f t="shared" si="563"/>
        <v>1.36348178104325</v>
      </c>
      <c r="N1583">
        <f t="shared" si="560"/>
        <v>1.3650920833333335</v>
      </c>
      <c r="O1583">
        <f t="shared" si="561"/>
        <v>1.3628688672881464</v>
      </c>
      <c r="P1583" t="str">
        <f t="shared" si="557"/>
        <v>Buy</v>
      </c>
      <c r="Q1583" t="str">
        <f t="shared" si="558"/>
        <v>Sell</v>
      </c>
      <c r="R1583" t="str">
        <f t="shared" si="545"/>
        <v>-</v>
      </c>
      <c r="S1583" t="str">
        <f t="shared" si="559"/>
        <v>-</v>
      </c>
      <c r="T1583">
        <f t="shared" si="551"/>
        <v>1.3548500000000001</v>
      </c>
      <c r="U1583">
        <f t="shared" si="552"/>
        <v>1.35433</v>
      </c>
      <c r="V1583" t="str">
        <f t="shared" si="553"/>
        <v>-</v>
      </c>
      <c r="W1583" t="str">
        <f t="shared" si="554"/>
        <v>-</v>
      </c>
      <c r="X1583" t="str">
        <f t="shared" si="546"/>
        <v>-</v>
      </c>
      <c r="Y1583">
        <f t="shared" si="549"/>
        <v>3810.4818735377276</v>
      </c>
      <c r="Z1583">
        <f t="shared" si="547"/>
        <v>5160.6499157883509</v>
      </c>
      <c r="AA1583">
        <f t="shared" si="548"/>
        <v>160.64991578835088</v>
      </c>
    </row>
    <row r="1584" spans="1:27" x14ac:dyDescent="0.25">
      <c r="A1584" t="s">
        <v>1589</v>
      </c>
      <c r="B1584" s="2">
        <v>41660</v>
      </c>
      <c r="C1584" s="3">
        <v>0</v>
      </c>
      <c r="D1584">
        <v>1.3545700000000001</v>
      </c>
      <c r="E1584">
        <v>1.35687</v>
      </c>
      <c r="F1584">
        <v>1.35164</v>
      </c>
      <c r="G1584">
        <v>1.35572</v>
      </c>
      <c r="H1584">
        <v>178010</v>
      </c>
      <c r="I1584">
        <f t="shared" si="550"/>
        <v>-74.08759124087544</v>
      </c>
      <c r="J1584">
        <f t="shared" si="555"/>
        <v>1.361924230769231</v>
      </c>
      <c r="K1584">
        <f t="shared" si="556"/>
        <v>1.3601962710536608</v>
      </c>
      <c r="L1584">
        <f t="shared" si="562"/>
        <v>1.3669563888888885</v>
      </c>
      <c r="M1584">
        <f t="shared" si="563"/>
        <v>1.3630622253111826</v>
      </c>
      <c r="N1584">
        <f t="shared" si="560"/>
        <v>1.3646137500000002</v>
      </c>
      <c r="O1584">
        <f t="shared" si="561"/>
        <v>1.3622969579050948</v>
      </c>
      <c r="P1584" t="str">
        <f t="shared" si="557"/>
        <v>-</v>
      </c>
      <c r="Q1584" t="str">
        <f t="shared" si="558"/>
        <v>Sell</v>
      </c>
      <c r="R1584" t="str">
        <f t="shared" ref="R1584:R1647" si="564">IF(P1584=Q1584,Q1584,"-")</f>
        <v>-</v>
      </c>
      <c r="S1584" t="str">
        <f t="shared" si="559"/>
        <v>-</v>
      </c>
      <c r="T1584">
        <f t="shared" si="551"/>
        <v>1.35598</v>
      </c>
      <c r="U1584">
        <f t="shared" si="552"/>
        <v>1.3554600000000001</v>
      </c>
      <c r="V1584" t="str">
        <f t="shared" si="553"/>
        <v>-</v>
      </c>
      <c r="W1584" t="str">
        <f t="shared" si="554"/>
        <v>-</v>
      </c>
      <c r="X1584" t="str">
        <f t="shared" si="546"/>
        <v>-</v>
      </c>
      <c r="Y1584">
        <f t="shared" si="549"/>
        <v>3810.4818735377276</v>
      </c>
      <c r="Z1584">
        <f t="shared" si="547"/>
        <v>5164.9557603054482</v>
      </c>
      <c r="AA1584">
        <f t="shared" si="548"/>
        <v>164.95576030544817</v>
      </c>
    </row>
    <row r="1585" spans="1:28" x14ac:dyDescent="0.25">
      <c r="A1585" t="s">
        <v>1590</v>
      </c>
      <c r="B1585" s="2">
        <v>41661</v>
      </c>
      <c r="C1585" s="3">
        <v>0</v>
      </c>
      <c r="D1585">
        <v>1.35571</v>
      </c>
      <c r="E1585">
        <v>1.3583499999999999</v>
      </c>
      <c r="F1585">
        <v>1.35345</v>
      </c>
      <c r="G1585">
        <v>1.35439</v>
      </c>
      <c r="H1585">
        <v>171245</v>
      </c>
      <c r="I1585">
        <f t="shared" si="550"/>
        <v>-81.021897810218718</v>
      </c>
      <c r="J1585">
        <f t="shared" si="555"/>
        <v>1.3616234615384617</v>
      </c>
      <c r="K1585">
        <f t="shared" si="556"/>
        <v>1.3600492768497707</v>
      </c>
      <c r="L1585">
        <f t="shared" si="562"/>
        <v>1.3662869444444441</v>
      </c>
      <c r="M1585">
        <f t="shared" si="563"/>
        <v>1.3625934563754432</v>
      </c>
      <c r="N1585">
        <f t="shared" si="560"/>
        <v>1.3640925000000002</v>
      </c>
      <c r="O1585">
        <f t="shared" si="561"/>
        <v>1.3616644012726873</v>
      </c>
      <c r="P1585" t="str">
        <f t="shared" si="557"/>
        <v>-</v>
      </c>
      <c r="Q1585" t="str">
        <f t="shared" si="558"/>
        <v>Sell</v>
      </c>
      <c r="R1585" t="str">
        <f t="shared" si="564"/>
        <v>-</v>
      </c>
      <c r="S1585" t="str">
        <f t="shared" si="559"/>
        <v>-</v>
      </c>
      <c r="T1585">
        <f t="shared" si="551"/>
        <v>1.35466</v>
      </c>
      <c r="U1585">
        <f t="shared" si="552"/>
        <v>1.35412</v>
      </c>
      <c r="V1585" t="str">
        <f t="shared" si="553"/>
        <v>-</v>
      </c>
      <c r="W1585" t="str">
        <f t="shared" si="554"/>
        <v>-</v>
      </c>
      <c r="X1585" t="str">
        <f t="shared" si="546"/>
        <v>-</v>
      </c>
      <c r="Y1585">
        <f t="shared" si="549"/>
        <v>3810.4818735377276</v>
      </c>
      <c r="Z1585">
        <f t="shared" si="547"/>
        <v>5159.8497145949077</v>
      </c>
      <c r="AA1585">
        <f t="shared" si="548"/>
        <v>159.84971459490771</v>
      </c>
    </row>
    <row r="1586" spans="1:28" x14ac:dyDescent="0.25">
      <c r="A1586" t="s">
        <v>1591</v>
      </c>
      <c r="B1586" s="2">
        <v>41662</v>
      </c>
      <c r="C1586" s="3">
        <v>0</v>
      </c>
      <c r="D1586">
        <v>1.35439</v>
      </c>
      <c r="E1586">
        <v>1.3698300000000001</v>
      </c>
      <c r="F1586">
        <v>1.35303</v>
      </c>
      <c r="G1586">
        <v>1.3688199999999999</v>
      </c>
      <c r="H1586">
        <v>251084</v>
      </c>
      <c r="I1586">
        <f t="shared" si="550"/>
        <v>-5.7872784150164494</v>
      </c>
      <c r="J1586">
        <f t="shared" si="555"/>
        <v>1.3614779487179487</v>
      </c>
      <c r="K1586">
        <f t="shared" si="556"/>
        <v>1.360271320473827</v>
      </c>
      <c r="L1586">
        <f t="shared" si="562"/>
        <v>1.3661163888888885</v>
      </c>
      <c r="M1586">
        <f t="shared" si="563"/>
        <v>1.3629300263010951</v>
      </c>
      <c r="N1586">
        <f t="shared" si="560"/>
        <v>1.3640658333333333</v>
      </c>
      <c r="O1586">
        <f t="shared" si="561"/>
        <v>1.3622368491708725</v>
      </c>
      <c r="P1586" t="str">
        <f t="shared" si="557"/>
        <v>Buy</v>
      </c>
      <c r="Q1586" t="str">
        <f t="shared" si="558"/>
        <v>Buy</v>
      </c>
      <c r="R1586" t="str">
        <f t="shared" si="564"/>
        <v>Buy</v>
      </c>
      <c r="S1586" t="str">
        <f t="shared" si="559"/>
        <v>-</v>
      </c>
      <c r="T1586">
        <f t="shared" si="551"/>
        <v>1.3691199999999999</v>
      </c>
      <c r="U1586">
        <f t="shared" si="552"/>
        <v>1.36852</v>
      </c>
      <c r="V1586" t="str">
        <f t="shared" si="553"/>
        <v>-</v>
      </c>
      <c r="W1586" t="str">
        <f t="shared" si="554"/>
        <v>-</v>
      </c>
      <c r="X1586">
        <f t="shared" si="546"/>
        <v>5000</v>
      </c>
      <c r="Y1586">
        <f t="shared" si="549"/>
        <v>3810.4818735377276</v>
      </c>
      <c r="Z1586">
        <f t="shared" si="547"/>
        <v>5214.7206535738505</v>
      </c>
      <c r="AA1586">
        <f t="shared" si="548"/>
        <v>214.72065357385054</v>
      </c>
    </row>
    <row r="1587" spans="1:28" x14ac:dyDescent="0.25">
      <c r="A1587" t="s">
        <v>1592</v>
      </c>
      <c r="B1587" s="2">
        <v>41663</v>
      </c>
      <c r="C1587" s="3">
        <v>0</v>
      </c>
      <c r="D1587">
        <v>1.3688199999999999</v>
      </c>
      <c r="E1587">
        <v>1.3739399999999999</v>
      </c>
      <c r="F1587">
        <v>1.3662700000000001</v>
      </c>
      <c r="G1587">
        <v>1.36737</v>
      </c>
      <c r="H1587">
        <v>218322</v>
      </c>
      <c r="I1587">
        <f t="shared" si="550"/>
        <v>-28.331177231565125</v>
      </c>
      <c r="J1587">
        <f t="shared" si="555"/>
        <v>1.3613135897435897</v>
      </c>
      <c r="K1587">
        <f t="shared" si="556"/>
        <v>1.360451033879553</v>
      </c>
      <c r="L1587">
        <f t="shared" si="562"/>
        <v>1.3659322222222221</v>
      </c>
      <c r="M1587">
        <f t="shared" si="563"/>
        <v>1.3631700248794143</v>
      </c>
      <c r="N1587">
        <f t="shared" si="560"/>
        <v>1.3637570833333337</v>
      </c>
      <c r="O1587">
        <f t="shared" si="561"/>
        <v>1.3626475012372028</v>
      </c>
      <c r="P1587" t="str">
        <f t="shared" si="557"/>
        <v>Sell</v>
      </c>
      <c r="Q1587" t="str">
        <f t="shared" si="558"/>
        <v>Buy</v>
      </c>
      <c r="R1587" t="str">
        <f t="shared" si="564"/>
        <v>-</v>
      </c>
      <c r="S1587" t="str">
        <f t="shared" si="559"/>
        <v>-</v>
      </c>
      <c r="T1587">
        <f t="shared" si="551"/>
        <v>1.3676699999999999</v>
      </c>
      <c r="U1587">
        <f t="shared" si="552"/>
        <v>1.36707</v>
      </c>
      <c r="V1587" t="str">
        <f t="shared" si="553"/>
        <v>-</v>
      </c>
      <c r="W1587" t="str">
        <f t="shared" si="554"/>
        <v>-</v>
      </c>
      <c r="X1587" t="str">
        <f t="shared" si="546"/>
        <v>-</v>
      </c>
      <c r="Y1587">
        <f t="shared" si="549"/>
        <v>3810.4818735377276</v>
      </c>
      <c r="Z1587">
        <f t="shared" si="547"/>
        <v>5209.1954548572212</v>
      </c>
      <c r="AA1587">
        <f t="shared" si="548"/>
        <v>209.19545485722119</v>
      </c>
    </row>
    <row r="1588" spans="1:28" x14ac:dyDescent="0.25">
      <c r="A1588" t="s">
        <v>1593</v>
      </c>
      <c r="B1588" s="2">
        <v>41665</v>
      </c>
      <c r="C1588" s="3">
        <v>0</v>
      </c>
      <c r="D1588">
        <v>1.3677299999999999</v>
      </c>
      <c r="E1588">
        <v>1.3690599999999999</v>
      </c>
      <c r="F1588">
        <v>1.36731</v>
      </c>
      <c r="G1588">
        <v>1.3686700000000001</v>
      </c>
      <c r="H1588">
        <v>5815</v>
      </c>
      <c r="I1588">
        <f t="shared" si="550"/>
        <v>-22.725312634755827</v>
      </c>
      <c r="J1588">
        <f t="shared" si="555"/>
        <v>1.361162564102564</v>
      </c>
      <c r="K1588">
        <f t="shared" si="556"/>
        <v>1.3606591089712099</v>
      </c>
      <c r="L1588">
        <f t="shared" si="562"/>
        <v>1.3657905555555554</v>
      </c>
      <c r="M1588">
        <f t="shared" si="563"/>
        <v>1.3634673208318784</v>
      </c>
      <c r="N1588">
        <f t="shared" si="560"/>
        <v>1.3634879166666669</v>
      </c>
      <c r="O1588">
        <f t="shared" si="561"/>
        <v>1.3631293011382266</v>
      </c>
      <c r="P1588" t="str">
        <f t="shared" si="557"/>
        <v>-</v>
      </c>
      <c r="Q1588" t="str">
        <f t="shared" si="558"/>
        <v>Buy</v>
      </c>
      <c r="R1588" t="str">
        <f t="shared" si="564"/>
        <v>-</v>
      </c>
      <c r="S1588" t="str">
        <f t="shared" si="559"/>
        <v>-</v>
      </c>
      <c r="T1588">
        <f t="shared" si="551"/>
        <v>1.3689800000000001</v>
      </c>
      <c r="U1588">
        <f t="shared" si="552"/>
        <v>1.36836</v>
      </c>
      <c r="V1588" t="str">
        <f t="shared" si="553"/>
        <v>-</v>
      </c>
      <c r="W1588" t="str">
        <f t="shared" si="554"/>
        <v>-</v>
      </c>
      <c r="X1588" t="str">
        <f t="shared" si="546"/>
        <v>-</v>
      </c>
      <c r="Y1588">
        <f t="shared" si="549"/>
        <v>3810.4818735377276</v>
      </c>
      <c r="Z1588">
        <f t="shared" si="547"/>
        <v>5214.110976474085</v>
      </c>
      <c r="AA1588">
        <f t="shared" si="548"/>
        <v>214.11097647408496</v>
      </c>
    </row>
    <row r="1589" spans="1:28" x14ac:dyDescent="0.25">
      <c r="A1589" t="s">
        <v>1594</v>
      </c>
      <c r="B1589" s="2">
        <v>41666</v>
      </c>
      <c r="C1589" s="3">
        <v>0</v>
      </c>
      <c r="D1589">
        <v>1.3686799999999999</v>
      </c>
      <c r="E1589">
        <v>1.3716600000000001</v>
      </c>
      <c r="F1589">
        <v>1.36531</v>
      </c>
      <c r="G1589">
        <v>1.36741</v>
      </c>
      <c r="H1589">
        <v>194627</v>
      </c>
      <c r="I1589">
        <f t="shared" si="550"/>
        <v>-28.158689090124678</v>
      </c>
      <c r="J1589">
        <f t="shared" si="555"/>
        <v>1.3610165384615385</v>
      </c>
      <c r="K1589">
        <f t="shared" si="556"/>
        <v>1.36083001760485</v>
      </c>
      <c r="L1589">
        <f t="shared" si="562"/>
        <v>1.3655505555555554</v>
      </c>
      <c r="M1589">
        <f t="shared" si="563"/>
        <v>1.3636804386247499</v>
      </c>
      <c r="N1589">
        <f t="shared" si="560"/>
        <v>1.3629295833333337</v>
      </c>
      <c r="O1589">
        <f t="shared" si="561"/>
        <v>1.3634717570471684</v>
      </c>
      <c r="P1589" t="str">
        <f t="shared" si="557"/>
        <v>-</v>
      </c>
      <c r="Q1589" t="str">
        <f t="shared" si="558"/>
        <v>Buy</v>
      </c>
      <c r="R1589" t="str">
        <f t="shared" si="564"/>
        <v>-</v>
      </c>
      <c r="S1589" t="str">
        <f t="shared" si="559"/>
        <v>-</v>
      </c>
      <c r="T1589">
        <f t="shared" si="551"/>
        <v>1.36772</v>
      </c>
      <c r="U1589">
        <f t="shared" si="552"/>
        <v>1.3671</v>
      </c>
      <c r="V1589" t="str">
        <f t="shared" si="553"/>
        <v>-</v>
      </c>
      <c r="W1589" t="str">
        <f t="shared" si="554"/>
        <v>-</v>
      </c>
      <c r="X1589" t="str">
        <f t="shared" si="546"/>
        <v>-</v>
      </c>
      <c r="Y1589">
        <f t="shared" si="549"/>
        <v>3810.4818735377276</v>
      </c>
      <c r="Z1589">
        <f t="shared" si="547"/>
        <v>5209.3097693134268</v>
      </c>
      <c r="AA1589">
        <f t="shared" si="548"/>
        <v>209.30976931342684</v>
      </c>
    </row>
    <row r="1590" spans="1:28" x14ac:dyDescent="0.25">
      <c r="A1590" t="s">
        <v>1595</v>
      </c>
      <c r="B1590" s="2">
        <v>41667</v>
      </c>
      <c r="C1590" s="3">
        <v>0</v>
      </c>
      <c r="D1590">
        <v>1.36741</v>
      </c>
      <c r="E1590">
        <v>1.3688499999999999</v>
      </c>
      <c r="F1590">
        <v>1.3629</v>
      </c>
      <c r="G1590">
        <v>1.3653999999999999</v>
      </c>
      <c r="H1590">
        <v>173519</v>
      </c>
      <c r="I1590">
        <f t="shared" si="550"/>
        <v>-36.826218197498818</v>
      </c>
      <c r="J1590">
        <f t="shared" si="555"/>
        <v>1.3609029487179485</v>
      </c>
      <c r="K1590">
        <f t="shared" si="556"/>
        <v>1.3609457133616891</v>
      </c>
      <c r="L1590">
        <f t="shared" si="562"/>
        <v>1.3652305555555555</v>
      </c>
      <c r="M1590">
        <f t="shared" si="563"/>
        <v>1.363773387888277</v>
      </c>
      <c r="N1590">
        <f t="shared" si="560"/>
        <v>1.3625670833333337</v>
      </c>
      <c r="O1590">
        <f t="shared" si="561"/>
        <v>1.3636260164833949</v>
      </c>
      <c r="P1590" t="str">
        <f t="shared" si="557"/>
        <v>-</v>
      </c>
      <c r="Q1590" t="str">
        <f t="shared" si="558"/>
        <v>Buy</v>
      </c>
      <c r="R1590" t="str">
        <f t="shared" si="564"/>
        <v>-</v>
      </c>
      <c r="S1590" t="str">
        <f t="shared" si="559"/>
        <v>-</v>
      </c>
      <c r="T1590">
        <f t="shared" si="551"/>
        <v>1.36571</v>
      </c>
      <c r="U1590">
        <f t="shared" si="552"/>
        <v>1.3650899999999999</v>
      </c>
      <c r="V1590" t="str">
        <f t="shared" si="553"/>
        <v>-</v>
      </c>
      <c r="W1590" t="str">
        <f t="shared" si="554"/>
        <v>-</v>
      </c>
      <c r="X1590" t="str">
        <f t="shared" si="546"/>
        <v>-</v>
      </c>
      <c r="Y1590">
        <f t="shared" si="549"/>
        <v>3810.4818735377276</v>
      </c>
      <c r="Z1590">
        <f t="shared" si="547"/>
        <v>5201.6507007476166</v>
      </c>
      <c r="AA1590">
        <f t="shared" si="548"/>
        <v>201.65070074761661</v>
      </c>
    </row>
    <row r="1591" spans="1:28" x14ac:dyDescent="0.25">
      <c r="A1591" t="s">
        <v>1596</v>
      </c>
      <c r="B1591" s="2">
        <v>41668</v>
      </c>
      <c r="C1591" s="3">
        <v>0</v>
      </c>
      <c r="D1591">
        <v>1.36538</v>
      </c>
      <c r="E1591">
        <v>1.36846</v>
      </c>
      <c r="F1591">
        <v>1.3603000000000001</v>
      </c>
      <c r="G1591">
        <v>1.36574</v>
      </c>
      <c r="H1591">
        <v>227040</v>
      </c>
      <c r="I1591">
        <f t="shared" si="550"/>
        <v>-35.360068995256441</v>
      </c>
      <c r="J1591">
        <f t="shared" si="555"/>
        <v>1.3608182051282049</v>
      </c>
      <c r="K1591">
        <f t="shared" si="556"/>
        <v>1.3610670877069628</v>
      </c>
      <c r="L1591">
        <f t="shared" si="562"/>
        <v>1.3651608333333334</v>
      </c>
      <c r="M1591">
        <f t="shared" si="563"/>
        <v>1.3638796912456674</v>
      </c>
      <c r="N1591">
        <f t="shared" si="560"/>
        <v>1.3621175000000003</v>
      </c>
      <c r="O1591">
        <f t="shared" si="561"/>
        <v>1.3637951351647235</v>
      </c>
      <c r="P1591" t="str">
        <f t="shared" si="557"/>
        <v>-</v>
      </c>
      <c r="Q1591" t="str">
        <f t="shared" si="558"/>
        <v>Buy</v>
      </c>
      <c r="R1591" t="str">
        <f t="shared" si="564"/>
        <v>-</v>
      </c>
      <c r="S1591" t="str">
        <f t="shared" si="559"/>
        <v>-</v>
      </c>
      <c r="T1591">
        <f t="shared" si="551"/>
        <v>1.36605</v>
      </c>
      <c r="U1591">
        <f t="shared" si="552"/>
        <v>1.3654299999999999</v>
      </c>
      <c r="V1591" t="str">
        <f t="shared" si="553"/>
        <v>-</v>
      </c>
      <c r="W1591" t="str">
        <f t="shared" si="554"/>
        <v>-</v>
      </c>
      <c r="X1591" t="str">
        <f t="shared" si="546"/>
        <v>-</v>
      </c>
      <c r="Y1591">
        <f t="shared" si="549"/>
        <v>3810.4818735377276</v>
      </c>
      <c r="Z1591">
        <f t="shared" si="547"/>
        <v>5202.9462645846188</v>
      </c>
      <c r="AA1591">
        <f t="shared" si="548"/>
        <v>202.9462645846188</v>
      </c>
    </row>
    <row r="1592" spans="1:28" x14ac:dyDescent="0.25">
      <c r="A1592" t="s">
        <v>1597</v>
      </c>
      <c r="B1592" s="2">
        <v>41669</v>
      </c>
      <c r="C1592" s="3">
        <v>0</v>
      </c>
      <c r="D1592">
        <v>1.36572</v>
      </c>
      <c r="E1592">
        <v>1.3662399999999999</v>
      </c>
      <c r="F1592">
        <v>1.3543400000000001</v>
      </c>
      <c r="G1592">
        <v>1.3557399999999999</v>
      </c>
      <c r="H1592">
        <v>237191</v>
      </c>
      <c r="I1592">
        <f t="shared" si="550"/>
        <v>-78.482104355325404</v>
      </c>
      <c r="J1592">
        <f t="shared" si="555"/>
        <v>1.3607905128205127</v>
      </c>
      <c r="K1592">
        <f t="shared" si="556"/>
        <v>1.3609322247270397</v>
      </c>
      <c r="L1592">
        <f t="shared" si="562"/>
        <v>1.3648880555555558</v>
      </c>
      <c r="M1592">
        <f t="shared" si="563"/>
        <v>1.3634397079350908</v>
      </c>
      <c r="N1592">
        <f t="shared" si="560"/>
        <v>1.3616679166666668</v>
      </c>
      <c r="O1592">
        <f t="shared" si="561"/>
        <v>1.3631507243515457</v>
      </c>
      <c r="P1592" t="str">
        <f t="shared" si="557"/>
        <v>-</v>
      </c>
      <c r="Q1592" t="str">
        <f t="shared" si="558"/>
        <v>Sell</v>
      </c>
      <c r="R1592" t="str">
        <f t="shared" si="564"/>
        <v>-</v>
      </c>
      <c r="S1592" t="str">
        <f t="shared" si="559"/>
        <v>-</v>
      </c>
      <c r="T1592">
        <f t="shared" si="551"/>
        <v>1.35606</v>
      </c>
      <c r="U1592">
        <f t="shared" si="552"/>
        <v>1.3554200000000001</v>
      </c>
      <c r="V1592" t="str">
        <f t="shared" si="553"/>
        <v>-</v>
      </c>
      <c r="W1592" t="str">
        <f t="shared" si="554"/>
        <v>-</v>
      </c>
      <c r="X1592" t="str">
        <f t="shared" ref="X1592:X1596" si="565">IF(R1592="Buy",$AG$54,IF(R1592="Sell",$AG$54/T1592,"-"))</f>
        <v>-</v>
      </c>
      <c r="Y1592">
        <f t="shared" si="549"/>
        <v>3810.4818735377276</v>
      </c>
      <c r="Z1592">
        <f t="shared" ref="Z1592:Z1596" si="566">Y1592*U1592</f>
        <v>5164.803341030507</v>
      </c>
      <c r="AA1592">
        <f t="shared" ref="AA1592:AA1596" si="567">Z1592-$AG$54</f>
        <v>164.803341030507</v>
      </c>
    </row>
    <row r="1593" spans="1:28" x14ac:dyDescent="0.25">
      <c r="A1593" t="s">
        <v>1598</v>
      </c>
      <c r="B1593" s="2">
        <v>41670</v>
      </c>
      <c r="C1593" s="3">
        <v>0</v>
      </c>
      <c r="D1593">
        <v>1.35575</v>
      </c>
      <c r="E1593">
        <v>1.35728</v>
      </c>
      <c r="F1593">
        <v>1.3479000000000001</v>
      </c>
      <c r="G1593">
        <v>1.34846</v>
      </c>
      <c r="H1593">
        <v>243098</v>
      </c>
      <c r="I1593">
        <f t="shared" si="550"/>
        <v>-97.849462365591791</v>
      </c>
      <c r="J1593">
        <f t="shared" si="555"/>
        <v>1.3607896153846151</v>
      </c>
      <c r="K1593">
        <f t="shared" si="556"/>
        <v>1.3606164722023044</v>
      </c>
      <c r="L1593">
        <f t="shared" si="562"/>
        <v>1.3643722222222228</v>
      </c>
      <c r="M1593">
        <f t="shared" si="563"/>
        <v>1.3626299939926534</v>
      </c>
      <c r="N1593">
        <f t="shared" si="560"/>
        <v>1.3612395833333337</v>
      </c>
      <c r="O1593">
        <f t="shared" si="561"/>
        <v>1.3619754664034223</v>
      </c>
      <c r="P1593" t="str">
        <f t="shared" si="557"/>
        <v>-</v>
      </c>
      <c r="Q1593" t="str">
        <f t="shared" si="558"/>
        <v>Sell</v>
      </c>
      <c r="R1593" t="str">
        <f t="shared" si="564"/>
        <v>-</v>
      </c>
      <c r="S1593" t="str">
        <f t="shared" si="559"/>
        <v>-</v>
      </c>
      <c r="T1593">
        <f t="shared" si="551"/>
        <v>1.3488199999999999</v>
      </c>
      <c r="U1593">
        <f t="shared" si="552"/>
        <v>1.3481000000000001</v>
      </c>
      <c r="V1593" t="str">
        <f t="shared" si="553"/>
        <v>-</v>
      </c>
      <c r="W1593" t="str">
        <f t="shared" si="554"/>
        <v>-</v>
      </c>
      <c r="X1593" t="str">
        <f t="shared" si="565"/>
        <v>-</v>
      </c>
      <c r="Y1593">
        <f t="shared" si="549"/>
        <v>3810.4818735377276</v>
      </c>
      <c r="Z1593">
        <f t="shared" si="566"/>
        <v>5136.9106137162107</v>
      </c>
      <c r="AA1593">
        <f t="shared" si="567"/>
        <v>136.91061371621072</v>
      </c>
    </row>
    <row r="1594" spans="1:28" x14ac:dyDescent="0.25">
      <c r="A1594" t="s">
        <v>1599</v>
      </c>
      <c r="B1594" s="2">
        <v>41672</v>
      </c>
      <c r="C1594" s="3">
        <v>0</v>
      </c>
      <c r="D1594">
        <v>1.34842</v>
      </c>
      <c r="E1594">
        <v>1.3491200000000001</v>
      </c>
      <c r="F1594">
        <v>1.3481799999999999</v>
      </c>
      <c r="G1594">
        <v>1.34873</v>
      </c>
      <c r="H1594">
        <v>3651</v>
      </c>
      <c r="I1594">
        <f t="shared" si="550"/>
        <v>-96.812596006144815</v>
      </c>
      <c r="J1594">
        <f t="shared" si="555"/>
        <v>1.3607834615384613</v>
      </c>
      <c r="K1594">
        <f t="shared" si="556"/>
        <v>1.3603155488554106</v>
      </c>
      <c r="L1594">
        <f t="shared" si="562"/>
        <v>1.3638436111111116</v>
      </c>
      <c r="M1594">
        <f t="shared" si="563"/>
        <v>1.3618786429660235</v>
      </c>
      <c r="N1594">
        <f t="shared" si="560"/>
        <v>1.36078875</v>
      </c>
      <c r="O1594">
        <f t="shared" si="561"/>
        <v>1.3609158290911485</v>
      </c>
      <c r="P1594" t="str">
        <f t="shared" si="557"/>
        <v>-</v>
      </c>
      <c r="Q1594" t="str">
        <f t="shared" si="558"/>
        <v>Sell</v>
      </c>
      <c r="R1594" t="str">
        <f t="shared" si="564"/>
        <v>-</v>
      </c>
      <c r="S1594" t="str">
        <f t="shared" si="559"/>
        <v>-</v>
      </c>
      <c r="T1594">
        <f t="shared" si="551"/>
        <v>1.34911</v>
      </c>
      <c r="U1594">
        <f t="shared" si="552"/>
        <v>1.3483499999999999</v>
      </c>
      <c r="V1594" t="str">
        <f t="shared" si="553"/>
        <v>-</v>
      </c>
      <c r="W1594" t="str">
        <f t="shared" si="554"/>
        <v>-</v>
      </c>
      <c r="X1594" t="str">
        <f t="shared" si="565"/>
        <v>-</v>
      </c>
      <c r="Y1594">
        <f t="shared" si="549"/>
        <v>3810.4818735377276</v>
      </c>
      <c r="Z1594">
        <f t="shared" si="566"/>
        <v>5137.8632341845951</v>
      </c>
      <c r="AA1594">
        <f t="shared" si="567"/>
        <v>137.86323418459506</v>
      </c>
    </row>
    <row r="1595" spans="1:28" x14ac:dyDescent="0.25">
      <c r="A1595" t="s">
        <v>1600</v>
      </c>
      <c r="B1595" s="2">
        <v>41673</v>
      </c>
      <c r="C1595" s="3">
        <v>0</v>
      </c>
      <c r="D1595">
        <v>1.34873</v>
      </c>
      <c r="E1595">
        <v>1.35354</v>
      </c>
      <c r="F1595">
        <v>1.34772</v>
      </c>
      <c r="G1595">
        <v>1.35226</v>
      </c>
      <c r="H1595">
        <v>232666</v>
      </c>
      <c r="I1595">
        <f t="shared" si="550"/>
        <v>-82.684973302822257</v>
      </c>
      <c r="J1595">
        <f t="shared" si="555"/>
        <v>1.3607928205128206</v>
      </c>
      <c r="K1595">
        <f t="shared" si="556"/>
        <v>1.360111610909704</v>
      </c>
      <c r="L1595">
        <f t="shared" si="562"/>
        <v>1.3633588888888892</v>
      </c>
      <c r="M1595">
        <f t="shared" si="563"/>
        <v>1.3613587163192113</v>
      </c>
      <c r="N1595">
        <f t="shared" si="560"/>
        <v>1.360342916666667</v>
      </c>
      <c r="O1595">
        <f t="shared" si="561"/>
        <v>1.3602233627638567</v>
      </c>
      <c r="P1595" t="str">
        <f t="shared" si="557"/>
        <v>-</v>
      </c>
      <c r="Q1595" t="str">
        <f t="shared" si="558"/>
        <v>Sell</v>
      </c>
      <c r="R1595" t="str">
        <f t="shared" si="564"/>
        <v>-</v>
      </c>
      <c r="S1595" t="str">
        <f t="shared" si="559"/>
        <v>-</v>
      </c>
      <c r="T1595">
        <f t="shared" si="551"/>
        <v>1.3526499999999999</v>
      </c>
      <c r="U1595">
        <f t="shared" si="552"/>
        <v>1.3518699999999999</v>
      </c>
      <c r="V1595" t="str">
        <f t="shared" si="553"/>
        <v>-</v>
      </c>
      <c r="W1595" t="str">
        <f t="shared" si="554"/>
        <v>-</v>
      </c>
      <c r="X1595" t="str">
        <f t="shared" si="565"/>
        <v>-</v>
      </c>
      <c r="Y1595">
        <f t="shared" si="549"/>
        <v>3810.4818735377276</v>
      </c>
      <c r="Z1595">
        <f t="shared" si="566"/>
        <v>5151.2761303794477</v>
      </c>
      <c r="AA1595">
        <f t="shared" si="567"/>
        <v>151.27613037944775</v>
      </c>
    </row>
    <row r="1596" spans="1:28" x14ac:dyDescent="0.25">
      <c r="A1596" t="s">
        <v>1601</v>
      </c>
      <c r="B1596" s="2">
        <v>41674</v>
      </c>
      <c r="C1596" s="3">
        <v>0</v>
      </c>
      <c r="D1596">
        <v>1.35226</v>
      </c>
      <c r="E1596">
        <v>1.35385</v>
      </c>
      <c r="F1596">
        <v>1.34934</v>
      </c>
      <c r="G1596">
        <v>1.3515900000000001</v>
      </c>
      <c r="H1596">
        <v>203354</v>
      </c>
      <c r="I1596">
        <f t="shared" si="550"/>
        <v>-85.240274599542133</v>
      </c>
      <c r="J1596">
        <f t="shared" si="555"/>
        <v>1.3608492307692306</v>
      </c>
      <c r="K1596">
        <f t="shared" si="556"/>
        <v>1.3598958739246481</v>
      </c>
      <c r="L1596">
        <f t="shared" si="562"/>
        <v>1.3629252777777783</v>
      </c>
      <c r="M1596">
        <f t="shared" si="563"/>
        <v>1.360830677599254</v>
      </c>
      <c r="N1596">
        <f t="shared" si="560"/>
        <v>1.3599216666666667</v>
      </c>
      <c r="O1596">
        <f t="shared" si="561"/>
        <v>1.3595326937427481</v>
      </c>
      <c r="P1596" t="str">
        <f t="shared" si="557"/>
        <v>-</v>
      </c>
      <c r="Q1596" t="str">
        <f t="shared" si="558"/>
        <v>Sell</v>
      </c>
      <c r="R1596" t="str">
        <f t="shared" si="564"/>
        <v>-</v>
      </c>
      <c r="S1596" t="str">
        <f t="shared" si="559"/>
        <v>Sell</v>
      </c>
      <c r="T1596">
        <f t="shared" si="551"/>
        <v>1.35199</v>
      </c>
      <c r="U1596">
        <f t="shared" si="552"/>
        <v>1.3511899999999999</v>
      </c>
      <c r="V1596" t="str">
        <f t="shared" si="553"/>
        <v>-</v>
      </c>
      <c r="W1596" t="str">
        <f t="shared" si="554"/>
        <v>-</v>
      </c>
      <c r="X1596" t="str">
        <f t="shared" si="565"/>
        <v>-</v>
      </c>
      <c r="Y1596">
        <f t="shared" si="549"/>
        <v>3810.4818735377276</v>
      </c>
      <c r="Z1596">
        <f t="shared" si="566"/>
        <v>5148.6850027054415</v>
      </c>
      <c r="AA1596">
        <f t="shared" si="567"/>
        <v>148.68500270544155</v>
      </c>
      <c r="AB1596">
        <v>148.68500270544155</v>
      </c>
    </row>
    <row r="1597" spans="1:28" x14ac:dyDescent="0.25">
      <c r="A1597" t="s">
        <v>1602</v>
      </c>
      <c r="B1597" s="2">
        <v>41675</v>
      </c>
      <c r="C1597" s="3">
        <v>0</v>
      </c>
      <c r="D1597">
        <v>1.3515600000000001</v>
      </c>
      <c r="E1597">
        <v>1.35554</v>
      </c>
      <c r="F1597">
        <v>1.3499000000000001</v>
      </c>
      <c r="G1597">
        <v>1.35337</v>
      </c>
      <c r="H1597">
        <v>215061</v>
      </c>
      <c r="I1597">
        <f t="shared" si="550"/>
        <v>-78.451563691838473</v>
      </c>
      <c r="J1597">
        <f t="shared" si="555"/>
        <v>1.3608699999999998</v>
      </c>
      <c r="K1597">
        <f t="shared" si="556"/>
        <v>1.3597306619265557</v>
      </c>
      <c r="L1597">
        <f t="shared" si="562"/>
        <v>1.3625494444444448</v>
      </c>
      <c r="M1597">
        <f t="shared" si="563"/>
        <v>1.360427397729024</v>
      </c>
      <c r="N1597">
        <f t="shared" si="560"/>
        <v>1.3597641666666667</v>
      </c>
      <c r="O1597">
        <f t="shared" si="561"/>
        <v>1.3590396782433283</v>
      </c>
      <c r="P1597" t="str">
        <f t="shared" si="557"/>
        <v>Buy</v>
      </c>
      <c r="Q1597" t="str">
        <f t="shared" si="558"/>
        <v>Sell</v>
      </c>
      <c r="R1597" t="str">
        <f t="shared" si="564"/>
        <v>-</v>
      </c>
      <c r="S1597" t="str">
        <f t="shared" si="559"/>
        <v>-</v>
      </c>
      <c r="T1597">
        <f t="shared" si="551"/>
        <v>1.3537699999999999</v>
      </c>
      <c r="U1597">
        <f t="shared" si="552"/>
        <v>1.35297</v>
      </c>
      <c r="V1597" t="str">
        <f t="shared" si="553"/>
        <v>-</v>
      </c>
      <c r="W1597" t="str">
        <f t="shared" si="554"/>
        <v>-</v>
      </c>
      <c r="X1597" t="str">
        <f t="shared" ref="X1597:X1607" si="568">IF(R1597="Buy",$AG$54,IF(R1597="Sell",$AG$54/T1597,"-"))</f>
        <v>-</v>
      </c>
    </row>
    <row r="1598" spans="1:28" x14ac:dyDescent="0.25">
      <c r="A1598" t="s">
        <v>1603</v>
      </c>
      <c r="B1598" s="2">
        <v>41676</v>
      </c>
      <c r="C1598" s="3">
        <v>0</v>
      </c>
      <c r="D1598">
        <v>1.35338</v>
      </c>
      <c r="E1598">
        <v>1.36188</v>
      </c>
      <c r="F1598">
        <v>1.3482000000000001</v>
      </c>
      <c r="G1598">
        <v>1.35917</v>
      </c>
      <c r="H1598">
        <v>225899</v>
      </c>
      <c r="I1598">
        <f t="shared" si="550"/>
        <v>-56.331045003813884</v>
      </c>
      <c r="J1598">
        <f t="shared" si="555"/>
        <v>1.3611046153846154</v>
      </c>
      <c r="K1598">
        <f t="shared" si="556"/>
        <v>1.3597164679537315</v>
      </c>
      <c r="L1598">
        <f t="shared" si="562"/>
        <v>1.3622636111111115</v>
      </c>
      <c r="M1598">
        <f t="shared" si="563"/>
        <v>1.3603594302842119</v>
      </c>
      <c r="N1598">
        <f t="shared" si="560"/>
        <v>1.3597037500000002</v>
      </c>
      <c r="O1598">
        <f t="shared" si="561"/>
        <v>1.3590501039838621</v>
      </c>
      <c r="P1598" t="str">
        <f t="shared" si="557"/>
        <v>-</v>
      </c>
      <c r="Q1598" t="str">
        <f t="shared" si="558"/>
        <v>Sell</v>
      </c>
      <c r="R1598" t="str">
        <f t="shared" si="564"/>
        <v>-</v>
      </c>
      <c r="S1598" t="str">
        <f t="shared" si="559"/>
        <v>-</v>
      </c>
      <c r="T1598">
        <f t="shared" si="551"/>
        <v>1.35955</v>
      </c>
      <c r="U1598">
        <f t="shared" si="552"/>
        <v>1.3587899999999999</v>
      </c>
      <c r="V1598" t="str">
        <f t="shared" si="553"/>
        <v>-</v>
      </c>
      <c r="W1598" t="str">
        <f t="shared" si="554"/>
        <v>-</v>
      </c>
      <c r="X1598" t="str">
        <f t="shared" si="568"/>
        <v>-</v>
      </c>
    </row>
    <row r="1599" spans="1:28" x14ac:dyDescent="0.25">
      <c r="A1599" t="s">
        <v>1604</v>
      </c>
      <c r="B1599" s="2">
        <v>41677</v>
      </c>
      <c r="C1599" s="3">
        <v>0</v>
      </c>
      <c r="D1599">
        <v>1.3591599999999999</v>
      </c>
      <c r="E1599">
        <v>1.3642399999999999</v>
      </c>
      <c r="F1599">
        <v>1.3551899999999999</v>
      </c>
      <c r="G1599">
        <v>1.3634200000000001</v>
      </c>
      <c r="H1599">
        <v>195168</v>
      </c>
      <c r="I1599">
        <f t="shared" si="550"/>
        <v>-40.122044241036988</v>
      </c>
      <c r="J1599">
        <f t="shared" si="555"/>
        <v>1.36145</v>
      </c>
      <c r="K1599">
        <f t="shared" si="556"/>
        <v>1.3598102282587003</v>
      </c>
      <c r="L1599">
        <f t="shared" si="562"/>
        <v>1.3619480555555559</v>
      </c>
      <c r="M1599">
        <f t="shared" si="563"/>
        <v>1.3605248664850653</v>
      </c>
      <c r="N1599">
        <f t="shared" si="560"/>
        <v>1.3595708333333334</v>
      </c>
      <c r="O1599">
        <f t="shared" si="561"/>
        <v>1.3593996956651533</v>
      </c>
      <c r="P1599" t="str">
        <f t="shared" si="557"/>
        <v>-</v>
      </c>
      <c r="Q1599" t="str">
        <f t="shared" si="558"/>
        <v>Buy</v>
      </c>
      <c r="R1599" t="str">
        <f t="shared" si="564"/>
        <v>-</v>
      </c>
      <c r="S1599" t="str">
        <f t="shared" si="559"/>
        <v>-</v>
      </c>
      <c r="T1599">
        <f t="shared" si="551"/>
        <v>1.36378</v>
      </c>
      <c r="U1599">
        <f t="shared" si="552"/>
        <v>1.3630599999999999</v>
      </c>
      <c r="V1599" t="str">
        <f t="shared" si="553"/>
        <v>-</v>
      </c>
      <c r="W1599" t="str">
        <f t="shared" si="554"/>
        <v>-</v>
      </c>
      <c r="X1599" t="str">
        <f t="shared" si="568"/>
        <v>-</v>
      </c>
    </row>
    <row r="1600" spans="1:28" x14ac:dyDescent="0.25">
      <c r="A1600" t="s">
        <v>1605</v>
      </c>
      <c r="B1600" s="2">
        <v>41679</v>
      </c>
      <c r="C1600" s="3">
        <v>0</v>
      </c>
      <c r="D1600">
        <v>1.3616299999999999</v>
      </c>
      <c r="E1600">
        <v>1.36269</v>
      </c>
      <c r="F1600">
        <v>1.3615999999999999</v>
      </c>
      <c r="G1600">
        <v>1.3618600000000001</v>
      </c>
      <c r="H1600">
        <v>3104</v>
      </c>
      <c r="I1600">
        <f t="shared" si="550"/>
        <v>-46.071700991609113</v>
      </c>
      <c r="J1600">
        <f t="shared" si="555"/>
        <v>1.3617989743589742</v>
      </c>
      <c r="K1600">
        <f t="shared" si="556"/>
        <v>1.3598621212141764</v>
      </c>
      <c r="L1600">
        <f t="shared" si="562"/>
        <v>1.3615794444444447</v>
      </c>
      <c r="M1600">
        <f t="shared" si="563"/>
        <v>1.360597035864251</v>
      </c>
      <c r="N1600">
        <f t="shared" si="560"/>
        <v>1.3593483333333332</v>
      </c>
      <c r="O1600">
        <f t="shared" si="561"/>
        <v>1.3595965200119411</v>
      </c>
      <c r="P1600" t="str">
        <f t="shared" si="557"/>
        <v>-</v>
      </c>
      <c r="Q1600" t="str">
        <f t="shared" si="558"/>
        <v>Buy</v>
      </c>
      <c r="R1600" t="str">
        <f t="shared" si="564"/>
        <v>-</v>
      </c>
      <c r="S1600" t="str">
        <f t="shared" si="559"/>
        <v>-</v>
      </c>
      <c r="T1600">
        <f t="shared" si="551"/>
        <v>1.36219</v>
      </c>
      <c r="U1600">
        <f t="shared" si="552"/>
        <v>1.3615299999999999</v>
      </c>
      <c r="V1600" t="str">
        <f t="shared" si="553"/>
        <v>-</v>
      </c>
      <c r="W1600" t="str">
        <f t="shared" si="554"/>
        <v>-</v>
      </c>
      <c r="X1600" t="str">
        <f t="shared" si="568"/>
        <v>-</v>
      </c>
    </row>
    <row r="1601" spans="1:24" x14ac:dyDescent="0.25">
      <c r="A1601" t="s">
        <v>1606</v>
      </c>
      <c r="B1601" s="2">
        <v>41680</v>
      </c>
      <c r="C1601" s="3">
        <v>0</v>
      </c>
      <c r="D1601">
        <v>1.36185</v>
      </c>
      <c r="E1601">
        <v>1.36514</v>
      </c>
      <c r="F1601">
        <v>1.3618399999999999</v>
      </c>
      <c r="G1601">
        <v>1.3645099999999999</v>
      </c>
      <c r="H1601">
        <v>144748</v>
      </c>
      <c r="I1601">
        <f t="shared" si="550"/>
        <v>-29.866332497912239</v>
      </c>
      <c r="J1601">
        <f t="shared" si="555"/>
        <v>1.3621035897435898</v>
      </c>
      <c r="K1601">
        <f t="shared" si="556"/>
        <v>1.359979789031539</v>
      </c>
      <c r="L1601">
        <f t="shared" si="562"/>
        <v>1.361126666666667</v>
      </c>
      <c r="M1601">
        <f t="shared" si="563"/>
        <v>1.3608085474391562</v>
      </c>
      <c r="N1601">
        <f t="shared" si="560"/>
        <v>1.3592504166666668</v>
      </c>
      <c r="O1601">
        <f t="shared" si="561"/>
        <v>1.3599895984109858</v>
      </c>
      <c r="P1601" t="str">
        <f t="shared" si="557"/>
        <v>-</v>
      </c>
      <c r="Q1601" t="str">
        <f t="shared" si="558"/>
        <v>Buy</v>
      </c>
      <c r="R1601" t="str">
        <f t="shared" si="564"/>
        <v>-</v>
      </c>
      <c r="S1601" t="str">
        <f t="shared" si="559"/>
        <v>Buy</v>
      </c>
      <c r="T1601">
        <f t="shared" si="551"/>
        <v>1.36483</v>
      </c>
      <c r="U1601">
        <f t="shared" si="552"/>
        <v>1.36419</v>
      </c>
      <c r="V1601" t="str">
        <f t="shared" si="553"/>
        <v>-</v>
      </c>
      <c r="W1601" t="str">
        <f t="shared" si="554"/>
        <v>-</v>
      </c>
      <c r="X1601" t="str">
        <f t="shared" si="568"/>
        <v>-</v>
      </c>
    </row>
    <row r="1602" spans="1:24" x14ac:dyDescent="0.25">
      <c r="A1602" t="s">
        <v>1607</v>
      </c>
      <c r="B1602" s="2">
        <v>41681</v>
      </c>
      <c r="C1602" s="3">
        <v>0</v>
      </c>
      <c r="D1602">
        <v>1.3645099999999999</v>
      </c>
      <c r="E1602">
        <v>1.36829</v>
      </c>
      <c r="F1602">
        <v>1.3629500000000001</v>
      </c>
      <c r="G1602">
        <v>1.3636600000000001</v>
      </c>
      <c r="H1602">
        <v>184385</v>
      </c>
      <c r="I1602">
        <f t="shared" si="550"/>
        <v>-33.416875522138604</v>
      </c>
      <c r="J1602">
        <f t="shared" si="555"/>
        <v>1.3623588461538461</v>
      </c>
      <c r="K1602">
        <f t="shared" si="556"/>
        <v>1.3600729589294747</v>
      </c>
      <c r="L1602">
        <f t="shared" si="562"/>
        <v>1.3608366666666671</v>
      </c>
      <c r="M1602">
        <f t="shared" si="563"/>
        <v>1.3609626800100127</v>
      </c>
      <c r="N1602">
        <f t="shared" si="560"/>
        <v>1.3591233333333335</v>
      </c>
      <c r="O1602">
        <f t="shared" si="561"/>
        <v>1.360283230538107</v>
      </c>
      <c r="P1602" t="str">
        <f t="shared" si="557"/>
        <v>-</v>
      </c>
      <c r="Q1602" t="str">
        <f t="shared" si="558"/>
        <v>Buy</v>
      </c>
      <c r="R1602" t="str">
        <f t="shared" si="564"/>
        <v>-</v>
      </c>
      <c r="S1602" t="str">
        <f t="shared" si="559"/>
        <v>-</v>
      </c>
      <c r="T1602">
        <f t="shared" si="551"/>
        <v>1.3639699999999999</v>
      </c>
      <c r="U1602">
        <f t="shared" si="552"/>
        <v>1.3633500000000001</v>
      </c>
      <c r="V1602" t="str">
        <f t="shared" si="553"/>
        <v>-</v>
      </c>
      <c r="W1602" t="str">
        <f t="shared" si="554"/>
        <v>-</v>
      </c>
      <c r="X1602" t="str">
        <f t="shared" si="568"/>
        <v>-</v>
      </c>
    </row>
    <row r="1603" spans="1:24" x14ac:dyDescent="0.25">
      <c r="A1603" t="s">
        <v>1608</v>
      </c>
      <c r="B1603" s="2">
        <v>41682</v>
      </c>
      <c r="C1603" s="3">
        <v>0</v>
      </c>
      <c r="D1603">
        <v>1.3636600000000001</v>
      </c>
      <c r="E1603">
        <v>1.36527</v>
      </c>
      <c r="F1603">
        <v>1.35623</v>
      </c>
      <c r="G1603">
        <v>1.35877</v>
      </c>
      <c r="H1603">
        <v>199135</v>
      </c>
      <c r="I1603">
        <f t="shared" si="550"/>
        <v>-47.704685281589818</v>
      </c>
      <c r="J1603">
        <f t="shared" si="555"/>
        <v>1.3624916666666667</v>
      </c>
      <c r="K1603">
        <f t="shared" si="556"/>
        <v>1.3600399726274626</v>
      </c>
      <c r="L1603">
        <f t="shared" si="562"/>
        <v>1.3603433333333337</v>
      </c>
      <c r="M1603">
        <f t="shared" si="563"/>
        <v>1.3608441567662284</v>
      </c>
      <c r="N1603">
        <f t="shared" si="560"/>
        <v>1.3590741666666668</v>
      </c>
      <c r="O1603">
        <f t="shared" si="561"/>
        <v>1.3601621720950585</v>
      </c>
      <c r="P1603" t="str">
        <f t="shared" si="557"/>
        <v>-</v>
      </c>
      <c r="Q1603" t="str">
        <f t="shared" si="558"/>
        <v>Sell</v>
      </c>
      <c r="R1603" t="str">
        <f t="shared" si="564"/>
        <v>-</v>
      </c>
      <c r="S1603" t="str">
        <f t="shared" si="559"/>
        <v>-</v>
      </c>
      <c r="T1603">
        <f t="shared" si="551"/>
        <v>1.3590500000000001</v>
      </c>
      <c r="U1603">
        <f t="shared" si="552"/>
        <v>1.35849</v>
      </c>
      <c r="V1603" t="str">
        <f t="shared" si="553"/>
        <v>-</v>
      </c>
      <c r="W1603" t="str">
        <f t="shared" si="554"/>
        <v>-</v>
      </c>
      <c r="X1603" t="str">
        <f t="shared" si="568"/>
        <v>-</v>
      </c>
    </row>
    <row r="1604" spans="1:24" x14ac:dyDescent="0.25">
      <c r="A1604" t="s">
        <v>1609</v>
      </c>
      <c r="B1604" s="2">
        <v>41683</v>
      </c>
      <c r="C1604" s="3">
        <v>0</v>
      </c>
      <c r="D1604">
        <v>1.35876</v>
      </c>
      <c r="E1604">
        <v>1.3691800000000001</v>
      </c>
      <c r="F1604">
        <v>1.3585499999999999</v>
      </c>
      <c r="G1604">
        <v>1.3675900000000001</v>
      </c>
      <c r="H1604">
        <v>204408</v>
      </c>
      <c r="I1604">
        <f t="shared" si="550"/>
        <v>-7.4091332712021325</v>
      </c>
      <c r="J1604">
        <f t="shared" si="555"/>
        <v>1.3627865384615383</v>
      </c>
      <c r="K1604">
        <f t="shared" si="556"/>
        <v>1.3602311125609445</v>
      </c>
      <c r="L1604">
        <f t="shared" si="562"/>
        <v>1.3603727777777781</v>
      </c>
      <c r="M1604">
        <f t="shared" si="563"/>
        <v>1.3612087969410269</v>
      </c>
      <c r="N1604">
        <f t="shared" si="560"/>
        <v>1.3593262500000003</v>
      </c>
      <c r="O1604">
        <f t="shared" si="561"/>
        <v>1.3607563983274538</v>
      </c>
      <c r="P1604" t="str">
        <f t="shared" si="557"/>
        <v>-</v>
      </c>
      <c r="Q1604" t="str">
        <f t="shared" si="558"/>
        <v>Buy</v>
      </c>
      <c r="R1604" t="str">
        <f t="shared" si="564"/>
        <v>-</v>
      </c>
      <c r="S1604" t="str">
        <f t="shared" si="559"/>
        <v>-</v>
      </c>
      <c r="T1604">
        <f t="shared" si="551"/>
        <v>1.36791</v>
      </c>
      <c r="U1604">
        <f t="shared" si="552"/>
        <v>1.36727</v>
      </c>
      <c r="V1604" t="str">
        <f t="shared" si="553"/>
        <v>-</v>
      </c>
      <c r="W1604" t="str">
        <f t="shared" si="554"/>
        <v>-</v>
      </c>
      <c r="X1604" t="str">
        <f t="shared" si="568"/>
        <v>-</v>
      </c>
    </row>
    <row r="1605" spans="1:24" x14ac:dyDescent="0.25">
      <c r="A1605" t="s">
        <v>1610</v>
      </c>
      <c r="B1605" s="2">
        <v>41684</v>
      </c>
      <c r="C1605" s="3">
        <v>0</v>
      </c>
      <c r="D1605">
        <v>1.3675900000000001</v>
      </c>
      <c r="E1605">
        <v>1.37147</v>
      </c>
      <c r="F1605">
        <v>1.3673599999999999</v>
      </c>
      <c r="G1605">
        <v>1.36914</v>
      </c>
      <c r="H1605">
        <v>169451</v>
      </c>
      <c r="I1605">
        <f t="shared" si="550"/>
        <v>-9.8105263157892608</v>
      </c>
      <c r="J1605">
        <f t="shared" si="555"/>
        <v>1.3630394871794871</v>
      </c>
      <c r="K1605">
        <f t="shared" si="556"/>
        <v>1.3604566540150977</v>
      </c>
      <c r="L1605">
        <f t="shared" si="562"/>
        <v>1.3606616666666671</v>
      </c>
      <c r="M1605">
        <f t="shared" si="563"/>
        <v>1.3616375106198904</v>
      </c>
      <c r="N1605">
        <f t="shared" si="560"/>
        <v>1.3599616666666667</v>
      </c>
      <c r="O1605">
        <f t="shared" si="561"/>
        <v>1.3614270864612574</v>
      </c>
      <c r="P1605" t="str">
        <f t="shared" si="557"/>
        <v>-</v>
      </c>
      <c r="Q1605" t="str">
        <f t="shared" si="558"/>
        <v>Buy</v>
      </c>
      <c r="R1605" t="str">
        <f t="shared" si="564"/>
        <v>-</v>
      </c>
      <c r="S1605" t="str">
        <f t="shared" si="559"/>
        <v>-</v>
      </c>
      <c r="T1605">
        <f t="shared" si="551"/>
        <v>1.3694599999999999</v>
      </c>
      <c r="U1605">
        <f t="shared" si="552"/>
        <v>1.3688199999999999</v>
      </c>
      <c r="V1605" t="str">
        <f t="shared" si="553"/>
        <v>-</v>
      </c>
      <c r="W1605" t="str">
        <f t="shared" si="554"/>
        <v>-</v>
      </c>
      <c r="X1605" t="str">
        <f t="shared" si="568"/>
        <v>-</v>
      </c>
    </row>
    <row r="1606" spans="1:24" x14ac:dyDescent="0.25">
      <c r="A1606" t="s">
        <v>1611</v>
      </c>
      <c r="B1606" s="2">
        <v>41686</v>
      </c>
      <c r="C1606" s="3">
        <v>0</v>
      </c>
      <c r="D1606">
        <v>1.37083</v>
      </c>
      <c r="E1606">
        <v>1.37097</v>
      </c>
      <c r="F1606">
        <v>1.3694999999999999</v>
      </c>
      <c r="G1606">
        <v>1.3704099999999999</v>
      </c>
      <c r="H1606">
        <v>3214</v>
      </c>
      <c r="I1606">
        <f t="shared" si="550"/>
        <v>-4.46315789473711</v>
      </c>
      <c r="J1606">
        <f t="shared" si="555"/>
        <v>1.3633241025641025</v>
      </c>
      <c r="K1606">
        <f t="shared" si="556"/>
        <v>1.3607086374577535</v>
      </c>
      <c r="L1606">
        <f t="shared" si="562"/>
        <v>1.3609633333333333</v>
      </c>
      <c r="M1606">
        <f t="shared" si="563"/>
        <v>1.3621116992350315</v>
      </c>
      <c r="N1606">
        <f t="shared" si="560"/>
        <v>1.3606995833333337</v>
      </c>
      <c r="O1606">
        <f t="shared" si="561"/>
        <v>1.3621457195443569</v>
      </c>
      <c r="P1606" t="str">
        <f t="shared" si="557"/>
        <v>-</v>
      </c>
      <c r="Q1606" t="str">
        <f t="shared" si="558"/>
        <v>Buy</v>
      </c>
      <c r="R1606" t="str">
        <f t="shared" si="564"/>
        <v>-</v>
      </c>
      <c r="S1606" t="str">
        <f t="shared" si="559"/>
        <v>-</v>
      </c>
      <c r="T1606">
        <f t="shared" si="551"/>
        <v>1.3707199999999999</v>
      </c>
      <c r="U1606">
        <f t="shared" si="552"/>
        <v>1.3701000000000001</v>
      </c>
      <c r="V1606" t="str">
        <f t="shared" si="553"/>
        <v>-</v>
      </c>
      <c r="W1606" t="str">
        <f t="shared" si="554"/>
        <v>-</v>
      </c>
      <c r="X1606" t="str">
        <f t="shared" si="568"/>
        <v>-</v>
      </c>
    </row>
    <row r="1607" spans="1:24" x14ac:dyDescent="0.25">
      <c r="A1607" t="s">
        <v>1612</v>
      </c>
      <c r="B1607" s="2">
        <v>41687</v>
      </c>
      <c r="C1607" s="3">
        <v>0</v>
      </c>
      <c r="D1607">
        <v>1.3704099999999999</v>
      </c>
      <c r="E1607">
        <v>1.3724000000000001</v>
      </c>
      <c r="F1607">
        <v>1.36921</v>
      </c>
      <c r="G1607">
        <v>1.3703799999999999</v>
      </c>
      <c r="H1607">
        <v>115632</v>
      </c>
      <c r="I1607">
        <f t="shared" si="550"/>
        <v>-8.1847649918967988</v>
      </c>
      <c r="J1607">
        <f t="shared" si="555"/>
        <v>1.3635832051282053</v>
      </c>
      <c r="K1607">
        <f t="shared" si="556"/>
        <v>1.3609534820790761</v>
      </c>
      <c r="L1607">
        <f t="shared" si="562"/>
        <v>1.3611694444444447</v>
      </c>
      <c r="M1607">
        <f t="shared" si="563"/>
        <v>1.3625586344115164</v>
      </c>
      <c r="N1607">
        <f t="shared" si="560"/>
        <v>1.3613575000000002</v>
      </c>
      <c r="O1607">
        <f t="shared" si="561"/>
        <v>1.3628044619808084</v>
      </c>
      <c r="P1607" t="str">
        <f t="shared" si="557"/>
        <v>-</v>
      </c>
      <c r="Q1607" t="str">
        <f t="shared" si="558"/>
        <v>Buy</v>
      </c>
      <c r="R1607" t="str">
        <f t="shared" si="564"/>
        <v>-</v>
      </c>
      <c r="S1607" t="str">
        <f t="shared" si="559"/>
        <v>-</v>
      </c>
      <c r="T1607">
        <f t="shared" si="551"/>
        <v>1.3706799999999999</v>
      </c>
      <c r="U1607">
        <f t="shared" si="552"/>
        <v>1.37008</v>
      </c>
      <c r="V1607" t="str">
        <f t="shared" si="553"/>
        <v>-</v>
      </c>
      <c r="W1607" t="str">
        <f t="shared" si="554"/>
        <v>-</v>
      </c>
      <c r="X1607" t="str">
        <f t="shared" si="568"/>
        <v>-</v>
      </c>
    </row>
    <row r="1608" spans="1:24" x14ac:dyDescent="0.25">
      <c r="A1608" t="s">
        <v>1613</v>
      </c>
      <c r="B1608" s="2">
        <v>41688</v>
      </c>
      <c r="C1608" s="3">
        <v>0</v>
      </c>
      <c r="D1608">
        <v>1.37036</v>
      </c>
      <c r="E1608">
        <v>1.37704</v>
      </c>
      <c r="F1608">
        <v>1.3694599999999999</v>
      </c>
      <c r="G1608">
        <v>1.3760300000000001</v>
      </c>
      <c r="H1608">
        <v>182896</v>
      </c>
      <c r="I1608">
        <f t="shared" si="550"/>
        <v>-3.4447476125510059</v>
      </c>
      <c r="J1608">
        <f t="shared" si="555"/>
        <v>1.3638348717948718</v>
      </c>
      <c r="K1608">
        <f t="shared" si="556"/>
        <v>1.3613351660770741</v>
      </c>
      <c r="L1608">
        <f t="shared" si="562"/>
        <v>1.3615675</v>
      </c>
      <c r="M1608">
        <f t="shared" si="563"/>
        <v>1.3632868163352183</v>
      </c>
      <c r="N1608">
        <f t="shared" si="560"/>
        <v>1.3622037499999999</v>
      </c>
      <c r="O1608">
        <f t="shared" si="561"/>
        <v>1.3638625050223439</v>
      </c>
      <c r="P1608" t="str">
        <f t="shared" si="557"/>
        <v>-</v>
      </c>
      <c r="Q1608" t="str">
        <f t="shared" si="558"/>
        <v>Buy</v>
      </c>
      <c r="R1608" t="str">
        <f t="shared" si="564"/>
        <v>-</v>
      </c>
      <c r="S1608" t="str">
        <f t="shared" si="559"/>
        <v>-</v>
      </c>
      <c r="T1608">
        <f t="shared" si="551"/>
        <v>1.3763300000000001</v>
      </c>
      <c r="U1608">
        <f t="shared" si="552"/>
        <v>1.3757299999999999</v>
      </c>
      <c r="V1608" t="str">
        <f t="shared" si="553"/>
        <v>-</v>
      </c>
      <c r="W1608" t="str">
        <f t="shared" si="554"/>
        <v>-</v>
      </c>
      <c r="X1608" t="str">
        <f t="shared" ref="X1608:X1642" si="569">IF(R1608="Buy",$AG$54,IF(R1608="Sell",$AG$54/T1608,"-"))</f>
        <v>-</v>
      </c>
    </row>
    <row r="1609" spans="1:24" x14ac:dyDescent="0.25">
      <c r="A1609" t="s">
        <v>1614</v>
      </c>
      <c r="B1609" s="2">
        <v>41689</v>
      </c>
      <c r="C1609" s="3">
        <v>0</v>
      </c>
      <c r="D1609">
        <v>1.3760300000000001</v>
      </c>
      <c r="E1609">
        <v>1.37731</v>
      </c>
      <c r="F1609">
        <v>1.3724400000000001</v>
      </c>
      <c r="G1609">
        <v>1.37293</v>
      </c>
      <c r="H1609">
        <v>157048</v>
      </c>
      <c r="I1609">
        <f t="shared" si="550"/>
        <v>-15.046375815871023</v>
      </c>
      <c r="J1609">
        <f t="shared" si="555"/>
        <v>1.3642183333333333</v>
      </c>
      <c r="K1609">
        <f t="shared" si="556"/>
        <v>1.3616287061763885</v>
      </c>
      <c r="L1609">
        <f t="shared" si="562"/>
        <v>1.3620058333333334</v>
      </c>
      <c r="M1609">
        <f t="shared" si="563"/>
        <v>1.3638080695062875</v>
      </c>
      <c r="N1609">
        <f t="shared" si="560"/>
        <v>1.3629762499999998</v>
      </c>
      <c r="O1609">
        <f t="shared" si="561"/>
        <v>1.3645879046205565</v>
      </c>
      <c r="P1609" t="str">
        <f t="shared" si="557"/>
        <v>-</v>
      </c>
      <c r="Q1609" t="str">
        <f t="shared" si="558"/>
        <v>Buy</v>
      </c>
      <c r="R1609" t="str">
        <f t="shared" si="564"/>
        <v>-</v>
      </c>
      <c r="S1609" t="str">
        <f t="shared" si="559"/>
        <v>-</v>
      </c>
      <c r="T1609">
        <f t="shared" si="551"/>
        <v>1.3731899999999999</v>
      </c>
      <c r="U1609">
        <f t="shared" si="552"/>
        <v>1.3726700000000001</v>
      </c>
      <c r="V1609" t="str">
        <f t="shared" si="553"/>
        <v>-</v>
      </c>
      <c r="W1609" t="str">
        <f t="shared" si="554"/>
        <v>-</v>
      </c>
      <c r="X1609" t="str">
        <f t="shared" si="569"/>
        <v>-</v>
      </c>
    </row>
    <row r="1610" spans="1:24" x14ac:dyDescent="0.25">
      <c r="A1610" t="s">
        <v>1615</v>
      </c>
      <c r="B1610" s="2">
        <v>41690</v>
      </c>
      <c r="C1610" s="3">
        <v>0</v>
      </c>
      <c r="D1610">
        <v>1.37293</v>
      </c>
      <c r="E1610">
        <v>1.37625</v>
      </c>
      <c r="F1610">
        <v>1.3685499999999999</v>
      </c>
      <c r="G1610">
        <v>1.37205</v>
      </c>
      <c r="H1610">
        <v>149021</v>
      </c>
      <c r="I1610">
        <f t="shared" si="550"/>
        <v>-18.069391961525412</v>
      </c>
      <c r="J1610">
        <f t="shared" si="555"/>
        <v>1.3645382051282051</v>
      </c>
      <c r="K1610">
        <f t="shared" si="556"/>
        <v>1.3618925363997711</v>
      </c>
      <c r="L1610">
        <f t="shared" si="562"/>
        <v>1.3623233333333333</v>
      </c>
      <c r="M1610">
        <f t="shared" si="563"/>
        <v>1.3642535792627044</v>
      </c>
      <c r="N1610">
        <f t="shared" si="560"/>
        <v>1.3631108333333335</v>
      </c>
      <c r="O1610">
        <f t="shared" si="561"/>
        <v>1.3651848722509119</v>
      </c>
      <c r="P1610" t="str">
        <f t="shared" si="557"/>
        <v>-</v>
      </c>
      <c r="Q1610" t="str">
        <f t="shared" si="558"/>
        <v>Buy</v>
      </c>
      <c r="R1610" t="str">
        <f t="shared" si="564"/>
        <v>-</v>
      </c>
      <c r="S1610" t="str">
        <f t="shared" si="559"/>
        <v>-</v>
      </c>
      <c r="T1610">
        <f t="shared" si="551"/>
        <v>1.3723000000000001</v>
      </c>
      <c r="U1610">
        <f t="shared" si="552"/>
        <v>1.3717999999999999</v>
      </c>
      <c r="V1610" t="str">
        <f t="shared" si="553"/>
        <v>-</v>
      </c>
      <c r="W1610" t="str">
        <f t="shared" si="554"/>
        <v>-</v>
      </c>
      <c r="X1610" t="str">
        <f t="shared" si="569"/>
        <v>-</v>
      </c>
    </row>
    <row r="1611" spans="1:24" x14ac:dyDescent="0.25">
      <c r="A1611" t="s">
        <v>1616</v>
      </c>
      <c r="B1611" s="2">
        <v>41691</v>
      </c>
      <c r="C1611" s="3">
        <v>0</v>
      </c>
      <c r="D1611">
        <v>1.37205</v>
      </c>
      <c r="E1611">
        <v>1.3758600000000001</v>
      </c>
      <c r="F1611">
        <v>1.3702000000000001</v>
      </c>
      <c r="G1611">
        <v>1.37375</v>
      </c>
      <c r="H1611">
        <v>117416</v>
      </c>
      <c r="I1611">
        <f t="shared" si="550"/>
        <v>-12.22947440742017</v>
      </c>
      <c r="J1611">
        <f t="shared" si="555"/>
        <v>1.3647703846153847</v>
      </c>
      <c r="K1611">
        <f t="shared" si="556"/>
        <v>1.3621927253516755</v>
      </c>
      <c r="L1611">
        <f t="shared" si="562"/>
        <v>1.3625216666666669</v>
      </c>
      <c r="M1611">
        <f t="shared" si="563"/>
        <v>1.3647668993025581</v>
      </c>
      <c r="N1611">
        <f t="shared" si="560"/>
        <v>1.3633766666666667</v>
      </c>
      <c r="O1611">
        <f t="shared" si="561"/>
        <v>1.3658700824708392</v>
      </c>
      <c r="P1611" t="str">
        <f t="shared" si="557"/>
        <v>-</v>
      </c>
      <c r="Q1611" t="str">
        <f t="shared" si="558"/>
        <v>Buy</v>
      </c>
      <c r="R1611" t="str">
        <f t="shared" si="564"/>
        <v>-</v>
      </c>
      <c r="S1611" t="str">
        <f t="shared" si="559"/>
        <v>-</v>
      </c>
      <c r="T1611">
        <f t="shared" si="551"/>
        <v>1.3740000000000001</v>
      </c>
      <c r="U1611">
        <f t="shared" si="552"/>
        <v>1.3734999999999999</v>
      </c>
      <c r="V1611" t="str">
        <f t="shared" si="553"/>
        <v>-</v>
      </c>
      <c r="W1611" t="str">
        <f t="shared" si="554"/>
        <v>-</v>
      </c>
      <c r="X1611" t="str">
        <f t="shared" si="569"/>
        <v>-</v>
      </c>
    </row>
    <row r="1612" spans="1:24" x14ac:dyDescent="0.25">
      <c r="A1612" t="s">
        <v>1617</v>
      </c>
      <c r="B1612" s="2">
        <v>41693</v>
      </c>
      <c r="C1612" s="3">
        <v>0</v>
      </c>
      <c r="D1612">
        <v>1.3732599999999999</v>
      </c>
      <c r="E1612">
        <v>1.3741399999999999</v>
      </c>
      <c r="F1612">
        <v>1.3732500000000001</v>
      </c>
      <c r="G1612">
        <v>1.37375</v>
      </c>
      <c r="H1612">
        <v>2063</v>
      </c>
      <c r="I1612">
        <f t="shared" si="550"/>
        <v>-16.094032549728684</v>
      </c>
      <c r="J1612">
        <f t="shared" si="555"/>
        <v>1.3650092307692308</v>
      </c>
      <c r="K1612">
        <f t="shared" si="556"/>
        <v>1.3624853145832785</v>
      </c>
      <c r="L1612">
        <f t="shared" si="562"/>
        <v>1.362703611111111</v>
      </c>
      <c r="M1612">
        <f t="shared" si="563"/>
        <v>1.3652524723132307</v>
      </c>
      <c r="N1612">
        <f t="shared" si="560"/>
        <v>1.3635883333333334</v>
      </c>
      <c r="O1612">
        <f t="shared" si="561"/>
        <v>1.3665004758731722</v>
      </c>
      <c r="P1612" t="str">
        <f t="shared" si="557"/>
        <v>-</v>
      </c>
      <c r="Q1612" t="str">
        <f t="shared" si="558"/>
        <v>Buy</v>
      </c>
      <c r="R1612" t="str">
        <f t="shared" si="564"/>
        <v>-</v>
      </c>
      <c r="S1612" t="str">
        <f t="shared" si="559"/>
        <v>-</v>
      </c>
      <c r="T1612">
        <f t="shared" si="551"/>
        <v>1.37399</v>
      </c>
      <c r="U1612">
        <f t="shared" si="552"/>
        <v>1.37351</v>
      </c>
      <c r="V1612" t="str">
        <f t="shared" si="553"/>
        <v>-</v>
      </c>
      <c r="W1612" t="str">
        <f t="shared" si="554"/>
        <v>-</v>
      </c>
      <c r="X1612" t="str">
        <f t="shared" si="569"/>
        <v>-</v>
      </c>
    </row>
    <row r="1613" spans="1:24" x14ac:dyDescent="0.25">
      <c r="A1613" t="s">
        <v>1618</v>
      </c>
      <c r="B1613" s="2">
        <v>41694</v>
      </c>
      <c r="C1613" s="3">
        <v>0</v>
      </c>
      <c r="D1613">
        <v>1.3737600000000001</v>
      </c>
      <c r="E1613">
        <v>1.3771</v>
      </c>
      <c r="F1613">
        <v>1.3708400000000001</v>
      </c>
      <c r="G1613">
        <v>1.3734500000000001</v>
      </c>
      <c r="H1613">
        <v>122454</v>
      </c>
      <c r="I1613">
        <f t="shared" si="550"/>
        <v>-18.311195445920195</v>
      </c>
      <c r="J1613">
        <f t="shared" si="555"/>
        <v>1.3652670512820513</v>
      </c>
      <c r="K1613">
        <f t="shared" si="556"/>
        <v>1.3627629015558538</v>
      </c>
      <c r="L1613">
        <f t="shared" si="562"/>
        <v>1.3628866666666668</v>
      </c>
      <c r="M1613">
        <f t="shared" si="563"/>
        <v>1.3656955819179211</v>
      </c>
      <c r="N1613">
        <f t="shared" si="560"/>
        <v>1.3638400000000004</v>
      </c>
      <c r="O1613">
        <f t="shared" si="561"/>
        <v>1.3670564378033185</v>
      </c>
      <c r="P1613" t="str">
        <f t="shared" si="557"/>
        <v>-</v>
      </c>
      <c r="Q1613" t="str">
        <f t="shared" si="558"/>
        <v>Buy</v>
      </c>
      <c r="R1613" t="str">
        <f t="shared" si="564"/>
        <v>-</v>
      </c>
      <c r="S1613" t="str">
        <f t="shared" si="559"/>
        <v>-</v>
      </c>
      <c r="T1613">
        <f t="shared" si="551"/>
        <v>1.37368</v>
      </c>
      <c r="U1613">
        <f t="shared" si="552"/>
        <v>1.3732200000000001</v>
      </c>
      <c r="V1613" t="str">
        <f t="shared" si="553"/>
        <v>-</v>
      </c>
      <c r="W1613" t="str">
        <f t="shared" si="554"/>
        <v>-</v>
      </c>
      <c r="X1613" t="str">
        <f t="shared" si="569"/>
        <v>-</v>
      </c>
    </row>
    <row r="1614" spans="1:24" x14ac:dyDescent="0.25">
      <c r="A1614" t="s">
        <v>1619</v>
      </c>
      <c r="B1614" s="2">
        <v>41695</v>
      </c>
      <c r="C1614" s="3">
        <v>0</v>
      </c>
      <c r="D1614">
        <v>1.3734500000000001</v>
      </c>
      <c r="E1614">
        <v>1.3767100000000001</v>
      </c>
      <c r="F1614">
        <v>1.37155</v>
      </c>
      <c r="G1614">
        <v>1.3745799999999999</v>
      </c>
      <c r="H1614">
        <v>138527</v>
      </c>
      <c r="I1614">
        <f t="shared" si="550"/>
        <v>-12.950664136622974</v>
      </c>
      <c r="J1614">
        <f t="shared" si="555"/>
        <v>1.3654966666666666</v>
      </c>
      <c r="K1614">
        <f t="shared" si="556"/>
        <v>1.3630620686050725</v>
      </c>
      <c r="L1614">
        <f t="shared" si="562"/>
        <v>1.3631052777777777</v>
      </c>
      <c r="M1614">
        <f t="shared" si="563"/>
        <v>1.3661758207331687</v>
      </c>
      <c r="N1614">
        <f t="shared" si="560"/>
        <v>1.3642225000000003</v>
      </c>
      <c r="O1614">
        <f t="shared" si="561"/>
        <v>1.3676583227790531</v>
      </c>
      <c r="P1614" t="str">
        <f t="shared" si="557"/>
        <v>-</v>
      </c>
      <c r="Q1614" t="str">
        <f t="shared" si="558"/>
        <v>Buy</v>
      </c>
      <c r="R1614" t="str">
        <f t="shared" si="564"/>
        <v>-</v>
      </c>
      <c r="S1614" t="str">
        <f t="shared" si="559"/>
        <v>-</v>
      </c>
      <c r="T1614">
        <f t="shared" si="551"/>
        <v>1.3748</v>
      </c>
      <c r="U1614">
        <f t="shared" si="552"/>
        <v>1.37436</v>
      </c>
      <c r="V1614" t="str">
        <f t="shared" si="553"/>
        <v>-</v>
      </c>
      <c r="W1614" t="str">
        <f t="shared" si="554"/>
        <v>-</v>
      </c>
      <c r="X1614" t="str">
        <f t="shared" si="569"/>
        <v>-</v>
      </c>
    </row>
    <row r="1615" spans="1:24" x14ac:dyDescent="0.25">
      <c r="A1615" t="s">
        <v>1620</v>
      </c>
      <c r="B1615" s="2">
        <v>41696</v>
      </c>
      <c r="C1615" s="3">
        <v>0</v>
      </c>
      <c r="D1615">
        <v>1.3745700000000001</v>
      </c>
      <c r="E1615">
        <v>1.37571</v>
      </c>
      <c r="F1615">
        <v>1.3661700000000001</v>
      </c>
      <c r="G1615">
        <v>1.36809</v>
      </c>
      <c r="H1615">
        <v>153472</v>
      </c>
      <c r="I1615">
        <f t="shared" si="550"/>
        <v>-43.738140417457359</v>
      </c>
      <c r="J1615">
        <f t="shared" si="555"/>
        <v>1.3656348717948714</v>
      </c>
      <c r="K1615">
        <f t="shared" si="556"/>
        <v>1.3631893580074756</v>
      </c>
      <c r="L1615">
        <f t="shared" si="562"/>
        <v>1.3633313888888889</v>
      </c>
      <c r="M1615">
        <f t="shared" si="563"/>
        <v>1.3662792898827272</v>
      </c>
      <c r="N1615">
        <f t="shared" si="560"/>
        <v>1.3643204166666669</v>
      </c>
      <c r="O1615">
        <f t="shared" si="561"/>
        <v>1.3676928569567288</v>
      </c>
      <c r="P1615" t="str">
        <f t="shared" si="557"/>
        <v>Sell</v>
      </c>
      <c r="Q1615" t="str">
        <f t="shared" si="558"/>
        <v>Buy</v>
      </c>
      <c r="R1615" t="str">
        <f t="shared" si="564"/>
        <v>-</v>
      </c>
      <c r="S1615" t="str">
        <f t="shared" si="559"/>
        <v>-</v>
      </c>
      <c r="T1615">
        <f t="shared" si="551"/>
        <v>1.36822</v>
      </c>
      <c r="U1615">
        <f t="shared" si="552"/>
        <v>1.3679600000000001</v>
      </c>
      <c r="V1615" t="str">
        <f t="shared" si="553"/>
        <v>-</v>
      </c>
      <c r="W1615" t="str">
        <f t="shared" si="554"/>
        <v>-</v>
      </c>
      <c r="X1615" t="str">
        <f t="shared" si="569"/>
        <v>-</v>
      </c>
    </row>
    <row r="1616" spans="1:24" x14ac:dyDescent="0.25">
      <c r="A1616" t="s">
        <v>1621</v>
      </c>
      <c r="B1616" s="2">
        <v>41697</v>
      </c>
      <c r="C1616" s="3">
        <v>0</v>
      </c>
      <c r="D1616">
        <v>1.36808</v>
      </c>
      <c r="E1616">
        <v>1.3726799999999999</v>
      </c>
      <c r="F1616">
        <v>1.36432</v>
      </c>
      <c r="G1616">
        <v>1.3706100000000001</v>
      </c>
      <c r="H1616">
        <v>149733</v>
      </c>
      <c r="I1616">
        <f t="shared" ref="I1616:I1679" si="570">(MAX(E1603:E1616)-G1616)/(MAX(E1603:E1616)-MIN(F1603:F1616))*-100</f>
        <v>-31.783681214420927</v>
      </c>
      <c r="J1616">
        <f t="shared" si="555"/>
        <v>1.3657673076923074</v>
      </c>
      <c r="K1616">
        <f t="shared" si="556"/>
        <v>1.3633772223617169</v>
      </c>
      <c r="L1616">
        <f t="shared" si="562"/>
        <v>1.3635833333333336</v>
      </c>
      <c r="M1616">
        <f t="shared" si="563"/>
        <v>1.3665133823214988</v>
      </c>
      <c r="N1616">
        <f t="shared" si="560"/>
        <v>1.3649400000000005</v>
      </c>
      <c r="O1616">
        <f t="shared" si="561"/>
        <v>1.3679262284001905</v>
      </c>
      <c r="P1616" t="str">
        <f t="shared" si="557"/>
        <v>-</v>
      </c>
      <c r="Q1616" t="str">
        <f t="shared" si="558"/>
        <v>Buy</v>
      </c>
      <c r="R1616" t="str">
        <f t="shared" si="564"/>
        <v>-</v>
      </c>
      <c r="S1616" t="str">
        <f t="shared" si="559"/>
        <v>-</v>
      </c>
      <c r="T1616">
        <f t="shared" ref="T1616:T1679" si="571">ROUND(G1616+0.05*_xlfn.STDEV.P(G1605:G1616),5)</f>
        <v>1.3707199999999999</v>
      </c>
      <c r="U1616">
        <f t="shared" ref="U1616:U1679" si="572">ROUND(G1616-0.05*_xlfn.STDEV.P(G1605:G1616),5)</f>
        <v>1.3705000000000001</v>
      </c>
      <c r="V1616" t="str">
        <f t="shared" ref="V1616:V1679" si="573">IF(AA1616&lt;&gt;"",IF(AA1616&lt;=-$AG$52,"Stop","-"),"-")</f>
        <v>-</v>
      </c>
      <c r="W1616" t="str">
        <f t="shared" ref="W1616:W1679" si="574">IF(AA1616&lt;&gt;"",IF(AA1616&gt;$AG$53,"Target","-"),"-")</f>
        <v>-</v>
      </c>
      <c r="X1616" t="str">
        <f t="shared" si="569"/>
        <v>-</v>
      </c>
    </row>
    <row r="1617" spans="1:24" x14ac:dyDescent="0.25">
      <c r="A1617" t="s">
        <v>1622</v>
      </c>
      <c r="B1617" s="2">
        <v>41698</v>
      </c>
      <c r="C1617" s="3">
        <v>0</v>
      </c>
      <c r="D1617">
        <v>1.3706400000000001</v>
      </c>
      <c r="E1617">
        <v>1.3824799999999999</v>
      </c>
      <c r="F1617">
        <v>1.36941</v>
      </c>
      <c r="G1617">
        <v>1.38</v>
      </c>
      <c r="H1617">
        <v>179038</v>
      </c>
      <c r="I1617">
        <f t="shared" si="570"/>
        <v>-10.363560384454814</v>
      </c>
      <c r="J1617">
        <f t="shared" ref="J1617:J1680" si="575">AVERAGE(G1540:G1617)</f>
        <v>1.3660366666666666</v>
      </c>
      <c r="K1617">
        <f t="shared" ref="K1617:K1680" si="576">$K1616*(1-(2/(78+1)))+$G1617*(2/(78+1))</f>
        <v>1.3637980521753443</v>
      </c>
      <c r="L1617">
        <f t="shared" si="562"/>
        <v>1.3643086111111111</v>
      </c>
      <c r="M1617">
        <f t="shared" si="563"/>
        <v>1.3672423886824987</v>
      </c>
      <c r="N1617">
        <f t="shared" si="560"/>
        <v>1.3662541666666668</v>
      </c>
      <c r="O1617">
        <f t="shared" si="561"/>
        <v>1.3688921301281753</v>
      </c>
      <c r="P1617" t="str">
        <f t="shared" ref="P1617:P1680" si="577">IF(AND($I1617&gt;$AG$48,$I1616&lt;$AG$48),"Buy",IF(AND($I1617&lt;$AG$47,$I1616&gt;$AG$47),"Sell","-"))</f>
        <v>-</v>
      </c>
      <c r="Q1617" t="str">
        <f t="shared" ref="Q1617:Q1680" si="578">IF(K1617&gt;K1616,"Buy","Sell")</f>
        <v>Buy</v>
      </c>
      <c r="R1617" t="str">
        <f t="shared" si="564"/>
        <v>-</v>
      </c>
      <c r="S1617" t="str">
        <f t="shared" si="559"/>
        <v>-</v>
      </c>
      <c r="T1617">
        <f t="shared" si="571"/>
        <v>1.38015</v>
      </c>
      <c r="U1617">
        <f t="shared" si="572"/>
        <v>1.37985</v>
      </c>
      <c r="V1617" t="str">
        <f t="shared" si="573"/>
        <v>-</v>
      </c>
      <c r="W1617" t="str">
        <f t="shared" si="574"/>
        <v>-</v>
      </c>
      <c r="X1617" t="str">
        <f t="shared" si="569"/>
        <v>-</v>
      </c>
    </row>
    <row r="1618" spans="1:24" x14ac:dyDescent="0.25">
      <c r="A1618" t="s">
        <v>1623</v>
      </c>
      <c r="B1618" s="2">
        <v>41700</v>
      </c>
      <c r="C1618" s="3">
        <v>0</v>
      </c>
      <c r="D1618">
        <v>1.3759300000000001</v>
      </c>
      <c r="E1618">
        <v>1.3788</v>
      </c>
      <c r="F1618">
        <v>1.37551</v>
      </c>
      <c r="G1618">
        <v>1.3774</v>
      </c>
      <c r="H1618">
        <v>6278</v>
      </c>
      <c r="I1618">
        <f t="shared" si="570"/>
        <v>-27.973568281938249</v>
      </c>
      <c r="J1618">
        <f t="shared" si="575"/>
        <v>1.3662792307692304</v>
      </c>
      <c r="K1618">
        <f t="shared" si="576"/>
        <v>1.3641424052848294</v>
      </c>
      <c r="L1618">
        <f t="shared" si="562"/>
        <v>1.3649947222222225</v>
      </c>
      <c r="M1618">
        <f t="shared" si="563"/>
        <v>1.3677914487537151</v>
      </c>
      <c r="N1618">
        <f t="shared" si="560"/>
        <v>1.3674487500000001</v>
      </c>
      <c r="O1618">
        <f t="shared" si="561"/>
        <v>1.3695727597179215</v>
      </c>
      <c r="P1618" t="str">
        <f t="shared" si="577"/>
        <v>Sell</v>
      </c>
      <c r="Q1618" t="str">
        <f t="shared" si="578"/>
        <v>Buy</v>
      </c>
      <c r="R1618" t="str">
        <f t="shared" si="564"/>
        <v>-</v>
      </c>
      <c r="S1618" t="str">
        <f t="shared" si="559"/>
        <v>-</v>
      </c>
      <c r="T1618">
        <f t="shared" si="571"/>
        <v>1.3775500000000001</v>
      </c>
      <c r="U1618">
        <f t="shared" si="572"/>
        <v>1.3772500000000001</v>
      </c>
      <c r="V1618" t="str">
        <f t="shared" si="573"/>
        <v>-</v>
      </c>
      <c r="W1618" t="str">
        <f t="shared" si="574"/>
        <v>-</v>
      </c>
      <c r="X1618" t="str">
        <f t="shared" si="569"/>
        <v>-</v>
      </c>
    </row>
    <row r="1619" spans="1:24" x14ac:dyDescent="0.25">
      <c r="A1619" t="s">
        <v>1624</v>
      </c>
      <c r="B1619" s="2">
        <v>41701</v>
      </c>
      <c r="C1619" s="3">
        <v>0</v>
      </c>
      <c r="D1619">
        <v>1.37741</v>
      </c>
      <c r="E1619">
        <v>1.3792599999999999</v>
      </c>
      <c r="F1619">
        <v>1.37263</v>
      </c>
      <c r="G1619">
        <v>1.37355</v>
      </c>
      <c r="H1619">
        <v>132751</v>
      </c>
      <c r="I1619">
        <f t="shared" si="570"/>
        <v>-49.174008810572168</v>
      </c>
      <c r="J1619">
        <f t="shared" si="575"/>
        <v>1.366527564102564</v>
      </c>
      <c r="K1619">
        <f t="shared" si="576"/>
        <v>1.364380572239644</v>
      </c>
      <c r="L1619">
        <f t="shared" si="562"/>
        <v>1.3655213888888893</v>
      </c>
      <c r="M1619">
        <f t="shared" si="563"/>
        <v>1.3681027217940547</v>
      </c>
      <c r="N1619">
        <f t="shared" si="560"/>
        <v>1.3683358333333333</v>
      </c>
      <c r="O1619">
        <f t="shared" si="561"/>
        <v>1.3698909389404879</v>
      </c>
      <c r="P1619" t="str">
        <f t="shared" si="577"/>
        <v>-</v>
      </c>
      <c r="Q1619" t="str">
        <f t="shared" si="578"/>
        <v>Buy</v>
      </c>
      <c r="R1619" t="str">
        <f t="shared" si="564"/>
        <v>-</v>
      </c>
      <c r="S1619" t="str">
        <f t="shared" ref="S1619:S1682" si="579">IF(AND(O1618&lt;K1618,O1619&gt;K1619),"Buy",IF(AND(O1618&gt;K1618,O1619&lt;K1619),"Sell","-"))</f>
        <v>-</v>
      </c>
      <c r="T1619">
        <f t="shared" si="571"/>
        <v>1.3736999999999999</v>
      </c>
      <c r="U1619">
        <f t="shared" si="572"/>
        <v>1.3734</v>
      </c>
      <c r="V1619" t="str">
        <f t="shared" si="573"/>
        <v>-</v>
      </c>
      <c r="W1619" t="str">
        <f t="shared" si="574"/>
        <v>-</v>
      </c>
      <c r="X1619" t="str">
        <f t="shared" si="569"/>
        <v>-</v>
      </c>
    </row>
    <row r="1620" spans="1:24" x14ac:dyDescent="0.25">
      <c r="A1620" t="s">
        <v>1625</v>
      </c>
      <c r="B1620" s="2">
        <v>41702</v>
      </c>
      <c r="C1620" s="3">
        <v>0</v>
      </c>
      <c r="D1620">
        <v>1.37355</v>
      </c>
      <c r="E1620">
        <v>1.37815</v>
      </c>
      <c r="F1620">
        <v>1.37208</v>
      </c>
      <c r="G1620">
        <v>1.37419</v>
      </c>
      <c r="H1620">
        <v>126703</v>
      </c>
      <c r="I1620">
        <f t="shared" si="570"/>
        <v>-45.649779735682436</v>
      </c>
      <c r="J1620">
        <f t="shared" si="575"/>
        <v>1.366720128205128</v>
      </c>
      <c r="K1620">
        <f t="shared" si="576"/>
        <v>1.3646289121829442</v>
      </c>
      <c r="L1620">
        <f t="shared" si="562"/>
        <v>1.3660344444444446</v>
      </c>
      <c r="M1620">
        <f t="shared" si="563"/>
        <v>1.3684317638592409</v>
      </c>
      <c r="N1620">
        <f t="shared" si="560"/>
        <v>1.3692775000000001</v>
      </c>
      <c r="O1620">
        <f t="shared" si="561"/>
        <v>1.3702348638252488</v>
      </c>
      <c r="P1620" t="str">
        <f t="shared" si="577"/>
        <v>-</v>
      </c>
      <c r="Q1620" t="str">
        <f t="shared" si="578"/>
        <v>Buy</v>
      </c>
      <c r="R1620" t="str">
        <f t="shared" si="564"/>
        <v>-</v>
      </c>
      <c r="S1620" t="str">
        <f t="shared" si="579"/>
        <v>-</v>
      </c>
      <c r="T1620">
        <f t="shared" si="571"/>
        <v>1.3743300000000001</v>
      </c>
      <c r="U1620">
        <f t="shared" si="572"/>
        <v>1.37405</v>
      </c>
      <c r="V1620" t="str">
        <f t="shared" si="573"/>
        <v>-</v>
      </c>
      <c r="W1620" t="str">
        <f t="shared" si="574"/>
        <v>-</v>
      </c>
      <c r="X1620" t="str">
        <f t="shared" si="569"/>
        <v>-</v>
      </c>
    </row>
    <row r="1621" spans="1:24" x14ac:dyDescent="0.25">
      <c r="A1621" t="s">
        <v>1626</v>
      </c>
      <c r="B1621" s="2">
        <v>41703</v>
      </c>
      <c r="C1621" s="3">
        <v>0</v>
      </c>
      <c r="D1621">
        <v>1.37415</v>
      </c>
      <c r="E1621">
        <v>1.3748800000000001</v>
      </c>
      <c r="F1621">
        <v>1.3707499999999999</v>
      </c>
      <c r="G1621">
        <v>1.37314</v>
      </c>
      <c r="H1621">
        <v>120010</v>
      </c>
      <c r="I1621">
        <f t="shared" si="570"/>
        <v>-51.431718061673614</v>
      </c>
      <c r="J1621">
        <f t="shared" si="575"/>
        <v>1.3669076923076922</v>
      </c>
      <c r="K1621">
        <f t="shared" si="576"/>
        <v>1.3648443827605912</v>
      </c>
      <c r="L1621">
        <f t="shared" si="562"/>
        <v>1.3665552777777779</v>
      </c>
      <c r="M1621">
        <f t="shared" si="563"/>
        <v>1.3686862631100927</v>
      </c>
      <c r="N1621">
        <f t="shared" si="560"/>
        <v>1.3701012500000003</v>
      </c>
      <c r="O1621">
        <f t="shared" si="561"/>
        <v>1.370467274719229</v>
      </c>
      <c r="P1621" t="str">
        <f t="shared" si="577"/>
        <v>-</v>
      </c>
      <c r="Q1621" t="str">
        <f t="shared" si="578"/>
        <v>Buy</v>
      </c>
      <c r="R1621" t="str">
        <f t="shared" si="564"/>
        <v>-</v>
      </c>
      <c r="S1621" t="str">
        <f t="shared" si="579"/>
        <v>-</v>
      </c>
      <c r="T1621">
        <f t="shared" si="571"/>
        <v>1.3732800000000001</v>
      </c>
      <c r="U1621">
        <f t="shared" si="572"/>
        <v>1.373</v>
      </c>
      <c r="V1621" t="str">
        <f t="shared" si="573"/>
        <v>-</v>
      </c>
      <c r="W1621" t="str">
        <f t="shared" si="574"/>
        <v>-</v>
      </c>
      <c r="X1621" t="str">
        <f t="shared" si="569"/>
        <v>-</v>
      </c>
    </row>
    <row r="1622" spans="1:24" x14ac:dyDescent="0.25">
      <c r="A1622" t="s">
        <v>1627</v>
      </c>
      <c r="B1622" s="2">
        <v>41704</v>
      </c>
      <c r="C1622" s="3">
        <v>0</v>
      </c>
      <c r="D1622">
        <v>1.37314</v>
      </c>
      <c r="E1622">
        <v>1.3872899999999999</v>
      </c>
      <c r="F1622">
        <v>1.37212</v>
      </c>
      <c r="G1622">
        <v>1.3863300000000001</v>
      </c>
      <c r="H1622">
        <v>165703</v>
      </c>
      <c r="I1622">
        <f t="shared" si="570"/>
        <v>-4.1793643883319662</v>
      </c>
      <c r="J1622">
        <f t="shared" si="575"/>
        <v>1.3671571794871793</v>
      </c>
      <c r="K1622">
        <f t="shared" si="576"/>
        <v>1.3653883224375383</v>
      </c>
      <c r="L1622">
        <f t="shared" si="562"/>
        <v>1.3670416666666669</v>
      </c>
      <c r="M1622">
        <f t="shared" si="563"/>
        <v>1.3696399786176552</v>
      </c>
      <c r="N1622">
        <f t="shared" si="560"/>
        <v>1.3712329166666668</v>
      </c>
      <c r="O1622">
        <f t="shared" si="561"/>
        <v>1.3717362927416907</v>
      </c>
      <c r="P1622" t="str">
        <f t="shared" si="577"/>
        <v>-</v>
      </c>
      <c r="Q1622" t="str">
        <f t="shared" si="578"/>
        <v>Buy</v>
      </c>
      <c r="R1622" t="str">
        <f t="shared" si="564"/>
        <v>-</v>
      </c>
      <c r="S1622" t="str">
        <f t="shared" si="579"/>
        <v>-</v>
      </c>
      <c r="T1622">
        <f t="shared" si="571"/>
        <v>1.3865499999999999</v>
      </c>
      <c r="U1622">
        <f t="shared" si="572"/>
        <v>1.38611</v>
      </c>
      <c r="V1622" t="str">
        <f t="shared" si="573"/>
        <v>-</v>
      </c>
      <c r="W1622" t="str">
        <f t="shared" si="574"/>
        <v>-</v>
      </c>
      <c r="X1622" t="str">
        <f t="shared" si="569"/>
        <v>-</v>
      </c>
    </row>
    <row r="1623" spans="1:24" x14ac:dyDescent="0.25">
      <c r="A1623" t="s">
        <v>1628</v>
      </c>
      <c r="B1623" s="2">
        <v>41705</v>
      </c>
      <c r="C1623" s="3">
        <v>0</v>
      </c>
      <c r="D1623">
        <v>1.3863300000000001</v>
      </c>
      <c r="E1623">
        <v>1.3915</v>
      </c>
      <c r="F1623">
        <v>1.3852100000000001</v>
      </c>
      <c r="G1623">
        <v>1.3875299999999999</v>
      </c>
      <c r="H1623">
        <v>142760</v>
      </c>
      <c r="I1623">
        <f t="shared" si="570"/>
        <v>-14.606328182487239</v>
      </c>
      <c r="J1623">
        <f t="shared" si="575"/>
        <v>1.367377435897436</v>
      </c>
      <c r="K1623">
        <f t="shared" si="576"/>
        <v>1.3659488712365879</v>
      </c>
      <c r="L1623">
        <f t="shared" si="562"/>
        <v>1.3676016666666668</v>
      </c>
      <c r="M1623">
        <f t="shared" si="563"/>
        <v>1.3706070068004845</v>
      </c>
      <c r="N1623">
        <f t="shared" si="560"/>
        <v>1.3722375</v>
      </c>
      <c r="O1623">
        <f t="shared" si="561"/>
        <v>1.3729997893223556</v>
      </c>
      <c r="P1623" t="str">
        <f t="shared" si="577"/>
        <v>-</v>
      </c>
      <c r="Q1623" t="str">
        <f t="shared" si="578"/>
        <v>Buy</v>
      </c>
      <c r="R1623" t="str">
        <f t="shared" si="564"/>
        <v>-</v>
      </c>
      <c r="S1623" t="str">
        <f t="shared" si="579"/>
        <v>-</v>
      </c>
      <c r="T1623">
        <f t="shared" si="571"/>
        <v>1.38781</v>
      </c>
      <c r="U1623">
        <f t="shared" si="572"/>
        <v>1.3872500000000001</v>
      </c>
      <c r="V1623" t="str">
        <f t="shared" si="573"/>
        <v>-</v>
      </c>
      <c r="W1623" t="str">
        <f t="shared" si="574"/>
        <v>-</v>
      </c>
      <c r="X1623" t="str">
        <f t="shared" si="569"/>
        <v>-</v>
      </c>
    </row>
    <row r="1624" spans="1:24" x14ac:dyDescent="0.25">
      <c r="A1624" t="s">
        <v>1629</v>
      </c>
      <c r="B1624" s="2">
        <v>41707</v>
      </c>
      <c r="C1624" s="3">
        <v>0</v>
      </c>
      <c r="D1624">
        <v>1.3874899999999999</v>
      </c>
      <c r="E1624">
        <v>1.3879600000000001</v>
      </c>
      <c r="F1624">
        <v>1.38697</v>
      </c>
      <c r="G1624">
        <v>1.38771</v>
      </c>
      <c r="H1624">
        <v>3733</v>
      </c>
      <c r="I1624">
        <f t="shared" si="570"/>
        <v>-13.944076526857845</v>
      </c>
      <c r="J1624">
        <f t="shared" si="575"/>
        <v>1.3675961538461539</v>
      </c>
      <c r="K1624">
        <f t="shared" si="576"/>
        <v>1.3664997858888261</v>
      </c>
      <c r="L1624">
        <f t="shared" si="562"/>
        <v>1.3681305555555556</v>
      </c>
      <c r="M1624">
        <f t="shared" si="563"/>
        <v>1.3715314929193771</v>
      </c>
      <c r="N1624">
        <f t="shared" si="560"/>
        <v>1.3733145833333333</v>
      </c>
      <c r="O1624">
        <f t="shared" si="561"/>
        <v>1.3741766061765672</v>
      </c>
      <c r="P1624" t="str">
        <f t="shared" si="577"/>
        <v>-</v>
      </c>
      <c r="Q1624" t="str">
        <f t="shared" si="578"/>
        <v>Buy</v>
      </c>
      <c r="R1624" t="str">
        <f t="shared" si="564"/>
        <v>-</v>
      </c>
      <c r="S1624" t="str">
        <f t="shared" si="579"/>
        <v>-</v>
      </c>
      <c r="T1624">
        <f t="shared" si="571"/>
        <v>1.3880300000000001</v>
      </c>
      <c r="U1624">
        <f t="shared" si="572"/>
        <v>1.3873899999999999</v>
      </c>
      <c r="V1624" t="str">
        <f t="shared" si="573"/>
        <v>-</v>
      </c>
      <c r="W1624" t="str">
        <f t="shared" si="574"/>
        <v>-</v>
      </c>
      <c r="X1624" t="str">
        <f t="shared" si="569"/>
        <v>-</v>
      </c>
    </row>
    <row r="1625" spans="1:24" x14ac:dyDescent="0.25">
      <c r="A1625" t="s">
        <v>1630</v>
      </c>
      <c r="B1625" s="2">
        <v>41708</v>
      </c>
      <c r="C1625" s="3">
        <v>0</v>
      </c>
      <c r="D1625">
        <v>1.3877200000000001</v>
      </c>
      <c r="E1625">
        <v>1.38978</v>
      </c>
      <c r="F1625">
        <v>1.3861600000000001</v>
      </c>
      <c r="G1625">
        <v>1.3875900000000001</v>
      </c>
      <c r="H1625">
        <v>105916</v>
      </c>
      <c r="I1625">
        <f t="shared" si="570"/>
        <v>-14.38557763061023</v>
      </c>
      <c r="J1625">
        <f t="shared" si="575"/>
        <v>1.3677742307692307</v>
      </c>
      <c r="K1625">
        <f t="shared" si="576"/>
        <v>1.3670337153599952</v>
      </c>
      <c r="L1625">
        <f t="shared" si="562"/>
        <v>1.3686911111111115</v>
      </c>
      <c r="M1625">
        <f t="shared" si="563"/>
        <v>1.3723995203291406</v>
      </c>
      <c r="N1625">
        <f t="shared" si="560"/>
        <v>1.3742762500000001</v>
      </c>
      <c r="O1625">
        <f t="shared" si="561"/>
        <v>1.3752496776824419</v>
      </c>
      <c r="P1625" t="str">
        <f t="shared" si="577"/>
        <v>-</v>
      </c>
      <c r="Q1625" t="str">
        <f t="shared" si="578"/>
        <v>Buy</v>
      </c>
      <c r="R1625" t="str">
        <f t="shared" si="564"/>
        <v>-</v>
      </c>
      <c r="S1625" t="str">
        <f t="shared" si="579"/>
        <v>-</v>
      </c>
      <c r="T1625">
        <f t="shared" si="571"/>
        <v>1.38794</v>
      </c>
      <c r="U1625">
        <f t="shared" si="572"/>
        <v>1.38724</v>
      </c>
      <c r="V1625" t="str">
        <f t="shared" si="573"/>
        <v>-</v>
      </c>
      <c r="W1625" t="str">
        <f t="shared" si="574"/>
        <v>-</v>
      </c>
      <c r="X1625" t="str">
        <f t="shared" si="569"/>
        <v>-</v>
      </c>
    </row>
    <row r="1626" spans="1:24" x14ac:dyDescent="0.25">
      <c r="A1626" t="s">
        <v>1631</v>
      </c>
      <c r="B1626" s="2">
        <v>41709</v>
      </c>
      <c r="C1626" s="3">
        <v>0</v>
      </c>
      <c r="D1626">
        <v>1.3875999999999999</v>
      </c>
      <c r="E1626">
        <v>1.3876599999999999</v>
      </c>
      <c r="F1626">
        <v>1.3833800000000001</v>
      </c>
      <c r="G1626">
        <v>1.3856299999999999</v>
      </c>
      <c r="H1626">
        <v>125288</v>
      </c>
      <c r="I1626">
        <f t="shared" si="570"/>
        <v>-21.596762325239315</v>
      </c>
      <c r="J1626">
        <f t="shared" si="575"/>
        <v>1.3678923076923077</v>
      </c>
      <c r="K1626">
        <f t="shared" si="576"/>
        <v>1.3675045073761978</v>
      </c>
      <c r="L1626">
        <f t="shared" si="562"/>
        <v>1.369253055555556</v>
      </c>
      <c r="M1626">
        <f t="shared" si="563"/>
        <v>1.3731146813924302</v>
      </c>
      <c r="N1626">
        <f t="shared" ref="N1626:N1689" si="580">AVERAGE(G1603:G1626)</f>
        <v>1.3751916666666666</v>
      </c>
      <c r="O1626">
        <f t="shared" si="561"/>
        <v>1.3760801034678465</v>
      </c>
      <c r="P1626" t="str">
        <f t="shared" si="577"/>
        <v>Sell</v>
      </c>
      <c r="Q1626" t="str">
        <f t="shared" si="578"/>
        <v>Buy</v>
      </c>
      <c r="R1626" t="str">
        <f t="shared" si="564"/>
        <v>-</v>
      </c>
      <c r="S1626" t="str">
        <f t="shared" si="579"/>
        <v>-</v>
      </c>
      <c r="T1626">
        <f t="shared" si="571"/>
        <v>1.38598</v>
      </c>
      <c r="U1626">
        <f t="shared" si="572"/>
        <v>1.3852800000000001</v>
      </c>
      <c r="V1626" t="str">
        <f t="shared" si="573"/>
        <v>-</v>
      </c>
      <c r="W1626" t="str">
        <f t="shared" si="574"/>
        <v>-</v>
      </c>
      <c r="X1626" t="str">
        <f t="shared" si="569"/>
        <v>-</v>
      </c>
    </row>
    <row r="1627" spans="1:24" x14ac:dyDescent="0.25">
      <c r="A1627" t="s">
        <v>1632</v>
      </c>
      <c r="B1627" s="2">
        <v>41710</v>
      </c>
      <c r="C1627" s="3">
        <v>0</v>
      </c>
      <c r="D1627">
        <v>1.3856299999999999</v>
      </c>
      <c r="E1627">
        <v>1.3914200000000001</v>
      </c>
      <c r="F1627">
        <v>1.3843300000000001</v>
      </c>
      <c r="G1627">
        <v>1.3902300000000001</v>
      </c>
      <c r="H1627">
        <v>146741</v>
      </c>
      <c r="I1627">
        <f t="shared" si="570"/>
        <v>-4.6725533480496075</v>
      </c>
      <c r="J1627">
        <f t="shared" si="575"/>
        <v>1.3680428205128206</v>
      </c>
      <c r="K1627">
        <f t="shared" si="576"/>
        <v>1.3680798363033826</v>
      </c>
      <c r="L1627">
        <f t="shared" si="562"/>
        <v>1.3699333333333337</v>
      </c>
      <c r="M1627">
        <f t="shared" si="563"/>
        <v>1.3740398337495963</v>
      </c>
      <c r="N1627">
        <f t="shared" si="580"/>
        <v>1.3765024999999997</v>
      </c>
      <c r="O1627">
        <f t="shared" ref="O1627:O1690" si="581">$O1626*(1-(2/(24+1)))+$G1627*(2/(24+1))</f>
        <v>1.3772120951904188</v>
      </c>
      <c r="P1627" t="str">
        <f t="shared" si="577"/>
        <v>-</v>
      </c>
      <c r="Q1627" t="str">
        <f t="shared" si="578"/>
        <v>Buy</v>
      </c>
      <c r="R1627" t="str">
        <f t="shared" si="564"/>
        <v>-</v>
      </c>
      <c r="S1627" t="str">
        <f t="shared" si="579"/>
        <v>-</v>
      </c>
      <c r="T1627">
        <f t="shared" si="571"/>
        <v>1.3905700000000001</v>
      </c>
      <c r="U1627">
        <f t="shared" si="572"/>
        <v>1.3898900000000001</v>
      </c>
      <c r="V1627" t="str">
        <f t="shared" si="573"/>
        <v>-</v>
      </c>
      <c r="W1627" t="str">
        <f t="shared" si="574"/>
        <v>-</v>
      </c>
      <c r="X1627" t="str">
        <f t="shared" si="569"/>
        <v>-</v>
      </c>
    </row>
    <row r="1628" spans="1:24" x14ac:dyDescent="0.25">
      <c r="A1628" t="s">
        <v>1633</v>
      </c>
      <c r="B1628" s="2">
        <v>41711</v>
      </c>
      <c r="C1628" s="3">
        <v>0</v>
      </c>
      <c r="D1628">
        <v>1.3902300000000001</v>
      </c>
      <c r="E1628">
        <v>1.3966700000000001</v>
      </c>
      <c r="F1628">
        <v>1.38456</v>
      </c>
      <c r="G1628">
        <v>1.3865000000000001</v>
      </c>
      <c r="H1628">
        <v>215326</v>
      </c>
      <c r="I1628">
        <f t="shared" si="570"/>
        <v>-31.437403400309062</v>
      </c>
      <c r="J1628">
        <f t="shared" si="575"/>
        <v>1.3681907692307693</v>
      </c>
      <c r="K1628">
        <f t="shared" si="576"/>
        <v>1.3685461695615246</v>
      </c>
      <c r="L1628">
        <f t="shared" si="562"/>
        <v>1.3707877777777782</v>
      </c>
      <c r="M1628">
        <f t="shared" si="563"/>
        <v>1.3747133562496181</v>
      </c>
      <c r="N1628">
        <f t="shared" si="580"/>
        <v>1.3772904166666666</v>
      </c>
      <c r="O1628">
        <f t="shared" si="581"/>
        <v>1.3779551275751851</v>
      </c>
      <c r="P1628" t="str">
        <f t="shared" si="577"/>
        <v>Sell</v>
      </c>
      <c r="Q1628" t="str">
        <f t="shared" si="578"/>
        <v>Buy</v>
      </c>
      <c r="R1628" t="str">
        <f t="shared" si="564"/>
        <v>-</v>
      </c>
      <c r="S1628" t="str">
        <f t="shared" si="579"/>
        <v>-</v>
      </c>
      <c r="T1628">
        <f t="shared" si="571"/>
        <v>1.3868100000000001</v>
      </c>
      <c r="U1628">
        <f t="shared" si="572"/>
        <v>1.38619</v>
      </c>
      <c r="V1628" t="str">
        <f t="shared" si="573"/>
        <v>-</v>
      </c>
      <c r="W1628" t="str">
        <f t="shared" si="574"/>
        <v>-</v>
      </c>
      <c r="X1628" t="str">
        <f t="shared" si="569"/>
        <v>-</v>
      </c>
    </row>
    <row r="1629" spans="1:24" x14ac:dyDescent="0.25">
      <c r="A1629" t="s">
        <v>1634</v>
      </c>
      <c r="B1629" s="2">
        <v>41712</v>
      </c>
      <c r="C1629" s="3">
        <v>0</v>
      </c>
      <c r="D1629">
        <v>1.38649</v>
      </c>
      <c r="E1629">
        <v>1.3937200000000001</v>
      </c>
      <c r="F1629">
        <v>1.38476</v>
      </c>
      <c r="G1629">
        <v>1.3912599999999999</v>
      </c>
      <c r="H1629">
        <v>155075</v>
      </c>
      <c r="I1629">
        <f t="shared" si="570"/>
        <v>-16.723338485317218</v>
      </c>
      <c r="J1629">
        <f t="shared" si="575"/>
        <v>1.3684120512820515</v>
      </c>
      <c r="K1629">
        <f t="shared" si="576"/>
        <v>1.3691212032435114</v>
      </c>
      <c r="L1629">
        <f t="shared" si="562"/>
        <v>1.3719766666666668</v>
      </c>
      <c r="M1629">
        <f t="shared" si="563"/>
        <v>1.3756077694253144</v>
      </c>
      <c r="N1629">
        <f t="shared" si="580"/>
        <v>1.3782120833333333</v>
      </c>
      <c r="O1629">
        <f t="shared" si="581"/>
        <v>1.3790195173691704</v>
      </c>
      <c r="P1629" t="str">
        <f t="shared" si="577"/>
        <v>-</v>
      </c>
      <c r="Q1629" t="str">
        <f t="shared" si="578"/>
        <v>Buy</v>
      </c>
      <c r="R1629" t="str">
        <f t="shared" si="564"/>
        <v>-</v>
      </c>
      <c r="S1629" t="str">
        <f t="shared" si="579"/>
        <v>-</v>
      </c>
      <c r="T1629">
        <f t="shared" si="571"/>
        <v>1.3915900000000001</v>
      </c>
      <c r="U1629">
        <f t="shared" si="572"/>
        <v>1.39093</v>
      </c>
      <c r="V1629" t="str">
        <f t="shared" si="573"/>
        <v>-</v>
      </c>
      <c r="W1629" t="str">
        <f t="shared" si="574"/>
        <v>-</v>
      </c>
      <c r="X1629" t="str">
        <f t="shared" si="569"/>
        <v>-</v>
      </c>
    </row>
    <row r="1630" spans="1:24" x14ac:dyDescent="0.25">
      <c r="A1630" t="s">
        <v>1635</v>
      </c>
      <c r="B1630" s="2">
        <v>41714</v>
      </c>
      <c r="C1630" s="3">
        <v>0</v>
      </c>
      <c r="D1630">
        <v>1.3906499999999999</v>
      </c>
      <c r="E1630">
        <v>1.3917299999999999</v>
      </c>
      <c r="F1630">
        <v>1.3902699999999999</v>
      </c>
      <c r="G1630">
        <v>1.3909</v>
      </c>
      <c r="H1630">
        <v>5286</v>
      </c>
      <c r="I1630">
        <f t="shared" si="570"/>
        <v>-21.166544387380924</v>
      </c>
      <c r="J1630">
        <f t="shared" si="575"/>
        <v>1.3686316666666669</v>
      </c>
      <c r="K1630">
        <f t="shared" si="576"/>
        <v>1.3696725651867134</v>
      </c>
      <c r="L1630">
        <f t="shared" si="562"/>
        <v>1.3731480555555557</v>
      </c>
      <c r="M1630">
        <f t="shared" si="563"/>
        <v>1.3764343764834055</v>
      </c>
      <c r="N1630">
        <f t="shared" si="580"/>
        <v>1.3790658333333334</v>
      </c>
      <c r="O1630">
        <f t="shared" si="581"/>
        <v>1.3799699559796368</v>
      </c>
      <c r="P1630" t="str">
        <f t="shared" si="577"/>
        <v>Sell</v>
      </c>
      <c r="Q1630" t="str">
        <f t="shared" si="578"/>
        <v>Buy</v>
      </c>
      <c r="R1630" t="str">
        <f t="shared" si="564"/>
        <v>-</v>
      </c>
      <c r="S1630" t="str">
        <f t="shared" si="579"/>
        <v>-</v>
      </c>
      <c r="T1630">
        <f t="shared" si="571"/>
        <v>1.39123</v>
      </c>
      <c r="U1630">
        <f t="shared" si="572"/>
        <v>1.3905700000000001</v>
      </c>
      <c r="V1630" t="str">
        <f t="shared" si="573"/>
        <v>-</v>
      </c>
      <c r="W1630" t="str">
        <f t="shared" si="574"/>
        <v>-</v>
      </c>
      <c r="X1630" t="str">
        <f t="shared" si="569"/>
        <v>-</v>
      </c>
    </row>
    <row r="1631" spans="1:24" x14ac:dyDescent="0.25">
      <c r="A1631" t="s">
        <v>1636</v>
      </c>
      <c r="B1631" s="2">
        <v>41715</v>
      </c>
      <c r="C1631" s="3">
        <v>0</v>
      </c>
      <c r="D1631">
        <v>1.3909100000000001</v>
      </c>
      <c r="E1631">
        <v>1.3947499999999999</v>
      </c>
      <c r="F1631">
        <v>1.38791</v>
      </c>
      <c r="G1631">
        <v>1.39253</v>
      </c>
      <c r="H1631">
        <v>122133</v>
      </c>
      <c r="I1631">
        <f t="shared" si="570"/>
        <v>-15.972222222222246</v>
      </c>
      <c r="J1631">
        <f t="shared" si="575"/>
        <v>1.3688429487179488</v>
      </c>
      <c r="K1631">
        <f t="shared" si="576"/>
        <v>1.3702512344224929</v>
      </c>
      <c r="L1631">
        <f t="shared" si="562"/>
        <v>1.3742666666666667</v>
      </c>
      <c r="M1631">
        <f t="shared" si="563"/>
        <v>1.3773044101870053</v>
      </c>
      <c r="N1631">
        <f t="shared" si="580"/>
        <v>1.3799887499999997</v>
      </c>
      <c r="O1631">
        <f t="shared" si="581"/>
        <v>1.3809747595012658</v>
      </c>
      <c r="P1631" t="str">
        <f t="shared" si="577"/>
        <v>-</v>
      </c>
      <c r="Q1631" t="str">
        <f t="shared" si="578"/>
        <v>Buy</v>
      </c>
      <c r="R1631" t="str">
        <f t="shared" si="564"/>
        <v>-</v>
      </c>
      <c r="S1631" t="str">
        <f t="shared" si="579"/>
        <v>-</v>
      </c>
      <c r="T1631">
        <f t="shared" si="571"/>
        <v>1.39283</v>
      </c>
      <c r="U1631">
        <f t="shared" si="572"/>
        <v>1.3922300000000001</v>
      </c>
      <c r="V1631" t="str">
        <f t="shared" si="573"/>
        <v>-</v>
      </c>
      <c r="W1631" t="str">
        <f t="shared" si="574"/>
        <v>-</v>
      </c>
      <c r="X1631" t="str">
        <f t="shared" si="569"/>
        <v>-</v>
      </c>
    </row>
    <row r="1632" spans="1:24" x14ac:dyDescent="0.25">
      <c r="A1632" t="s">
        <v>1637</v>
      </c>
      <c r="B1632" s="2">
        <v>41716</v>
      </c>
      <c r="C1632" s="3">
        <v>0</v>
      </c>
      <c r="D1632">
        <v>1.3925099999999999</v>
      </c>
      <c r="E1632">
        <v>1.39425</v>
      </c>
      <c r="F1632">
        <v>1.3879900000000001</v>
      </c>
      <c r="G1632">
        <v>1.3929199999999999</v>
      </c>
      <c r="H1632">
        <v>142709</v>
      </c>
      <c r="I1632">
        <f t="shared" si="570"/>
        <v>-14.467592592593048</v>
      </c>
      <c r="J1632">
        <f t="shared" si="575"/>
        <v>1.3690480769230771</v>
      </c>
      <c r="K1632">
        <f t="shared" si="576"/>
        <v>1.3708251272219234</v>
      </c>
      <c r="L1632">
        <f t="shared" si="562"/>
        <v>1.3754147222222224</v>
      </c>
      <c r="M1632">
        <f t="shared" si="563"/>
        <v>1.378148496122843</v>
      </c>
      <c r="N1632">
        <f t="shared" si="580"/>
        <v>1.3806924999999997</v>
      </c>
      <c r="O1632">
        <f t="shared" si="581"/>
        <v>1.3819303787411645</v>
      </c>
      <c r="P1632" t="str">
        <f t="shared" si="577"/>
        <v>-</v>
      </c>
      <c r="Q1632" t="str">
        <f t="shared" si="578"/>
        <v>Buy</v>
      </c>
      <c r="R1632" t="str">
        <f t="shared" si="564"/>
        <v>-</v>
      </c>
      <c r="S1632" t="str">
        <f t="shared" si="579"/>
        <v>-</v>
      </c>
      <c r="T1632">
        <f t="shared" si="571"/>
        <v>1.39317</v>
      </c>
      <c r="U1632">
        <f t="shared" si="572"/>
        <v>1.3926700000000001</v>
      </c>
      <c r="V1632" t="str">
        <f t="shared" si="573"/>
        <v>-</v>
      </c>
      <c r="W1632" t="str">
        <f t="shared" si="574"/>
        <v>-</v>
      </c>
      <c r="X1632" t="str">
        <f t="shared" si="569"/>
        <v>-</v>
      </c>
    </row>
    <row r="1633" spans="1:27" x14ac:dyDescent="0.25">
      <c r="A1633" t="s">
        <v>1638</v>
      </c>
      <c r="B1633" s="2">
        <v>41717</v>
      </c>
      <c r="C1633" s="3">
        <v>0</v>
      </c>
      <c r="D1633">
        <v>1.39293</v>
      </c>
      <c r="E1633">
        <v>1.39324</v>
      </c>
      <c r="F1633">
        <v>1.38097</v>
      </c>
      <c r="G1633">
        <v>1.38181</v>
      </c>
      <c r="H1633">
        <v>152223</v>
      </c>
      <c r="I1633">
        <f t="shared" si="570"/>
        <v>-57.330246913580254</v>
      </c>
      <c r="J1633">
        <f t="shared" si="575"/>
        <v>1.3692219230769234</v>
      </c>
      <c r="K1633">
        <f t="shared" si="576"/>
        <v>1.371103225266938</v>
      </c>
      <c r="L1633">
        <f t="shared" si="562"/>
        <v>1.3762047222222225</v>
      </c>
      <c r="M1633">
        <f t="shared" si="563"/>
        <v>1.3783464152513381</v>
      </c>
      <c r="N1633">
        <f t="shared" si="580"/>
        <v>1.3810624999999999</v>
      </c>
      <c r="O1633">
        <f t="shared" si="581"/>
        <v>1.3819207484418714</v>
      </c>
      <c r="P1633" t="str">
        <f t="shared" si="577"/>
        <v>Sell</v>
      </c>
      <c r="Q1633" t="str">
        <f t="shared" si="578"/>
        <v>Buy</v>
      </c>
      <c r="R1633" t="str">
        <f t="shared" si="564"/>
        <v>-</v>
      </c>
      <c r="S1633" t="str">
        <f t="shared" si="579"/>
        <v>-</v>
      </c>
      <c r="T1633">
        <f t="shared" si="571"/>
        <v>1.3819699999999999</v>
      </c>
      <c r="U1633">
        <f t="shared" si="572"/>
        <v>1.38165</v>
      </c>
      <c r="V1633" t="str">
        <f t="shared" si="573"/>
        <v>-</v>
      </c>
      <c r="W1633" t="str">
        <f t="shared" si="574"/>
        <v>-</v>
      </c>
      <c r="X1633" t="str">
        <f t="shared" si="569"/>
        <v>-</v>
      </c>
    </row>
    <row r="1634" spans="1:27" x14ac:dyDescent="0.25">
      <c r="A1634" t="s">
        <v>1639</v>
      </c>
      <c r="B1634" s="2">
        <v>41718</v>
      </c>
      <c r="C1634" s="3">
        <v>0</v>
      </c>
      <c r="D1634">
        <v>1.3817999999999999</v>
      </c>
      <c r="E1634">
        <v>1.3844799999999999</v>
      </c>
      <c r="F1634">
        <v>1.3749400000000001</v>
      </c>
      <c r="G1634">
        <v>1.3778600000000001</v>
      </c>
      <c r="H1634">
        <v>156054</v>
      </c>
      <c r="I1634">
        <f t="shared" si="570"/>
        <v>-72.56944444444396</v>
      </c>
      <c r="J1634">
        <f t="shared" si="575"/>
        <v>1.3693796153846158</v>
      </c>
      <c r="K1634">
        <f t="shared" si="576"/>
        <v>1.3712742828551168</v>
      </c>
      <c r="L1634">
        <f t="shared" si="562"/>
        <v>1.3767238888888889</v>
      </c>
      <c r="M1634">
        <f t="shared" si="563"/>
        <v>1.3783201225350497</v>
      </c>
      <c r="N1634">
        <f t="shared" si="580"/>
        <v>1.3813045833333331</v>
      </c>
      <c r="O1634">
        <f t="shared" si="581"/>
        <v>1.3815958885665218</v>
      </c>
      <c r="P1634" t="str">
        <f t="shared" si="577"/>
        <v>-</v>
      </c>
      <c r="Q1634" t="str">
        <f t="shared" si="578"/>
        <v>Buy</v>
      </c>
      <c r="R1634" t="str">
        <f t="shared" si="564"/>
        <v>-</v>
      </c>
      <c r="S1634" t="str">
        <f t="shared" si="579"/>
        <v>-</v>
      </c>
      <c r="T1634">
        <f t="shared" si="571"/>
        <v>1.3780699999999999</v>
      </c>
      <c r="U1634">
        <f t="shared" si="572"/>
        <v>1.37765</v>
      </c>
      <c r="V1634" t="str">
        <f t="shared" si="573"/>
        <v>-</v>
      </c>
      <c r="W1634" t="str">
        <f t="shared" si="574"/>
        <v>-</v>
      </c>
      <c r="X1634" t="str">
        <f t="shared" si="569"/>
        <v>-</v>
      </c>
    </row>
    <row r="1635" spans="1:27" x14ac:dyDescent="0.25">
      <c r="A1635" t="s">
        <v>1640</v>
      </c>
      <c r="B1635" s="2">
        <v>41719</v>
      </c>
      <c r="C1635" s="3">
        <v>0</v>
      </c>
      <c r="D1635">
        <v>1.3778699999999999</v>
      </c>
      <c r="E1635">
        <v>1.38106</v>
      </c>
      <c r="F1635">
        <v>1.3765700000000001</v>
      </c>
      <c r="G1635">
        <v>1.3791899999999999</v>
      </c>
      <c r="H1635">
        <v>116552</v>
      </c>
      <c r="I1635">
        <f t="shared" si="570"/>
        <v>-71.201629327902694</v>
      </c>
      <c r="J1635">
        <f t="shared" si="575"/>
        <v>1.3695355128205131</v>
      </c>
      <c r="K1635">
        <f t="shared" si="576"/>
        <v>1.3714746807575189</v>
      </c>
      <c r="L1635">
        <f t="shared" si="562"/>
        <v>1.3771619444444445</v>
      </c>
      <c r="M1635">
        <f t="shared" si="563"/>
        <v>1.3783671429385604</v>
      </c>
      <c r="N1635">
        <f t="shared" si="580"/>
        <v>1.3815312499999999</v>
      </c>
      <c r="O1635">
        <f t="shared" si="581"/>
        <v>1.3814034174812</v>
      </c>
      <c r="P1635" t="str">
        <f t="shared" si="577"/>
        <v>-</v>
      </c>
      <c r="Q1635" t="str">
        <f t="shared" si="578"/>
        <v>Buy</v>
      </c>
      <c r="R1635" t="str">
        <f t="shared" si="564"/>
        <v>-</v>
      </c>
      <c r="S1635" t="str">
        <f t="shared" si="579"/>
        <v>-</v>
      </c>
      <c r="T1635">
        <f t="shared" si="571"/>
        <v>1.3794299999999999</v>
      </c>
      <c r="U1635">
        <f t="shared" si="572"/>
        <v>1.3789499999999999</v>
      </c>
      <c r="V1635" t="str">
        <f t="shared" si="573"/>
        <v>-</v>
      </c>
      <c r="W1635" t="str">
        <f t="shared" si="574"/>
        <v>-</v>
      </c>
      <c r="X1635" t="str">
        <f t="shared" si="569"/>
        <v>-</v>
      </c>
    </row>
    <row r="1636" spans="1:27" x14ac:dyDescent="0.25">
      <c r="A1636" t="s">
        <v>1641</v>
      </c>
      <c r="B1636" s="2">
        <v>41721</v>
      </c>
      <c r="C1636" s="3">
        <v>0</v>
      </c>
      <c r="D1636">
        <v>1.37968</v>
      </c>
      <c r="E1636">
        <v>1.38063</v>
      </c>
      <c r="F1636">
        <v>1.3788100000000001</v>
      </c>
      <c r="G1636">
        <v>1.3796900000000001</v>
      </c>
      <c r="H1636">
        <v>3750</v>
      </c>
      <c r="I1636">
        <f t="shared" si="570"/>
        <v>-78.140819144040378</v>
      </c>
      <c r="J1636">
        <f t="shared" si="575"/>
        <v>1.3696884615384615</v>
      </c>
      <c r="K1636">
        <f t="shared" si="576"/>
        <v>1.3716826635231514</v>
      </c>
      <c r="L1636">
        <f t="shared" si="562"/>
        <v>1.3776572222222225</v>
      </c>
      <c r="M1636">
        <f t="shared" si="563"/>
        <v>1.3784386487256652</v>
      </c>
      <c r="N1636">
        <f t="shared" si="580"/>
        <v>1.3817787499999998</v>
      </c>
      <c r="O1636">
        <f t="shared" si="581"/>
        <v>1.381266344082704</v>
      </c>
      <c r="P1636" t="str">
        <f t="shared" si="577"/>
        <v>-</v>
      </c>
      <c r="Q1636" t="str">
        <f t="shared" si="578"/>
        <v>Buy</v>
      </c>
      <c r="R1636" t="str">
        <f t="shared" si="564"/>
        <v>-</v>
      </c>
      <c r="S1636" t="str">
        <f t="shared" si="579"/>
        <v>-</v>
      </c>
      <c r="T1636">
        <f t="shared" si="571"/>
        <v>1.37995</v>
      </c>
      <c r="U1636">
        <f t="shared" si="572"/>
        <v>1.3794299999999999</v>
      </c>
      <c r="V1636" t="str">
        <f t="shared" si="573"/>
        <v>-</v>
      </c>
      <c r="W1636" t="str">
        <f t="shared" si="574"/>
        <v>-</v>
      </c>
      <c r="X1636" t="str">
        <f t="shared" si="569"/>
        <v>-</v>
      </c>
    </row>
    <row r="1637" spans="1:27" x14ac:dyDescent="0.25">
      <c r="A1637" t="s">
        <v>1642</v>
      </c>
      <c r="B1637" s="2">
        <v>41722</v>
      </c>
      <c r="C1637" s="3">
        <v>0</v>
      </c>
      <c r="D1637">
        <v>1.37968</v>
      </c>
      <c r="E1637">
        <v>1.38754</v>
      </c>
      <c r="F1637">
        <v>1.3760399999999999</v>
      </c>
      <c r="G1637">
        <v>1.3836200000000001</v>
      </c>
      <c r="H1637">
        <v>135940</v>
      </c>
      <c r="I1637">
        <f t="shared" si="570"/>
        <v>-60.055223193741327</v>
      </c>
      <c r="J1637">
        <f t="shared" si="575"/>
        <v>1.3698667948717949</v>
      </c>
      <c r="K1637">
        <f t="shared" si="576"/>
        <v>1.3719848745731982</v>
      </c>
      <c r="L1637">
        <f t="shared" si="562"/>
        <v>1.3781880555555555</v>
      </c>
      <c r="M1637">
        <f t="shared" si="563"/>
        <v>1.3787187217675212</v>
      </c>
      <c r="N1637">
        <f t="shared" si="580"/>
        <v>1.3822025</v>
      </c>
      <c r="O1637">
        <f t="shared" si="581"/>
        <v>1.3814546365560876</v>
      </c>
      <c r="P1637" t="str">
        <f t="shared" si="577"/>
        <v>-</v>
      </c>
      <c r="Q1637" t="str">
        <f t="shared" si="578"/>
        <v>Buy</v>
      </c>
      <c r="R1637" t="str">
        <f t="shared" si="564"/>
        <v>-</v>
      </c>
      <c r="S1637" t="str">
        <f t="shared" si="579"/>
        <v>-</v>
      </c>
      <c r="T1637">
        <f t="shared" si="571"/>
        <v>1.38388</v>
      </c>
      <c r="U1637">
        <f t="shared" si="572"/>
        <v>1.3833599999999999</v>
      </c>
      <c r="V1637" t="str">
        <f t="shared" si="573"/>
        <v>-</v>
      </c>
      <c r="W1637" t="str">
        <f t="shared" si="574"/>
        <v>-</v>
      </c>
      <c r="X1637" t="str">
        <f t="shared" si="569"/>
        <v>-</v>
      </c>
    </row>
    <row r="1638" spans="1:27" x14ac:dyDescent="0.25">
      <c r="A1638" t="s">
        <v>1643</v>
      </c>
      <c r="B1638" s="2">
        <v>41723</v>
      </c>
      <c r="C1638" s="3">
        <v>0</v>
      </c>
      <c r="D1638">
        <v>1.38364</v>
      </c>
      <c r="E1638">
        <v>1.38469</v>
      </c>
      <c r="F1638">
        <v>1.3749100000000001</v>
      </c>
      <c r="G1638">
        <v>1.3819900000000001</v>
      </c>
      <c r="H1638">
        <v>169023</v>
      </c>
      <c r="I1638">
        <f t="shared" si="570"/>
        <v>-67.463235294117766</v>
      </c>
      <c r="J1638">
        <f t="shared" si="575"/>
        <v>1.3700564102564103</v>
      </c>
      <c r="K1638">
        <f t="shared" si="576"/>
        <v>1.3722381688878007</v>
      </c>
      <c r="L1638">
        <f t="shared" ref="L1638:L1701" si="582">AVERAGE(G1603:G1638)</f>
        <v>1.3786972222222225</v>
      </c>
      <c r="M1638">
        <f t="shared" si="563"/>
        <v>1.3788955476179254</v>
      </c>
      <c r="N1638">
        <f t="shared" si="580"/>
        <v>1.3825112500000001</v>
      </c>
      <c r="O1638">
        <f t="shared" si="581"/>
        <v>1.3814974656316006</v>
      </c>
      <c r="P1638" t="str">
        <f t="shared" si="577"/>
        <v>-</v>
      </c>
      <c r="Q1638" t="str">
        <f t="shared" si="578"/>
        <v>Buy</v>
      </c>
      <c r="R1638" t="str">
        <f t="shared" si="564"/>
        <v>-</v>
      </c>
      <c r="S1638" t="str">
        <f t="shared" si="579"/>
        <v>-</v>
      </c>
      <c r="T1638">
        <f t="shared" si="571"/>
        <v>1.38226</v>
      </c>
      <c r="U1638">
        <f t="shared" si="572"/>
        <v>1.3817200000000001</v>
      </c>
      <c r="V1638" t="str">
        <f t="shared" si="573"/>
        <v>-</v>
      </c>
      <c r="W1638" t="str">
        <f t="shared" si="574"/>
        <v>-</v>
      </c>
      <c r="X1638" t="str">
        <f t="shared" si="569"/>
        <v>-</v>
      </c>
    </row>
    <row r="1639" spans="1:27" x14ac:dyDescent="0.25">
      <c r="A1639" t="s">
        <v>1644</v>
      </c>
      <c r="B1639" s="2">
        <v>41724</v>
      </c>
      <c r="C1639" s="3">
        <v>0</v>
      </c>
      <c r="D1639">
        <v>1.3819999999999999</v>
      </c>
      <c r="E1639">
        <v>1.3823300000000001</v>
      </c>
      <c r="F1639">
        <v>1.3776600000000001</v>
      </c>
      <c r="G1639">
        <v>1.37856</v>
      </c>
      <c r="H1639">
        <v>161404</v>
      </c>
      <c r="I1639">
        <f t="shared" si="570"/>
        <v>-83.226102941176791</v>
      </c>
      <c r="J1639">
        <f t="shared" si="575"/>
        <v>1.3702058974358973</v>
      </c>
      <c r="K1639">
        <f t="shared" si="576"/>
        <v>1.3723982152450716</v>
      </c>
      <c r="L1639">
        <f t="shared" si="582"/>
        <v>1.3792469444444444</v>
      </c>
      <c r="M1639">
        <f t="shared" ref="M1639:M1702" si="583">$M1638*(1-(2/(36+1)))+$G1639*(2/(36+1))</f>
        <v>1.3788774099088486</v>
      </c>
      <c r="N1639">
        <f t="shared" si="580"/>
        <v>1.3829475</v>
      </c>
      <c r="O1639">
        <f t="shared" si="581"/>
        <v>1.3812624683810726</v>
      </c>
      <c r="P1639" t="str">
        <f t="shared" si="577"/>
        <v>-</v>
      </c>
      <c r="Q1639" t="str">
        <f t="shared" si="578"/>
        <v>Buy</v>
      </c>
      <c r="R1639" t="str">
        <f t="shared" si="564"/>
        <v>-</v>
      </c>
      <c r="S1639" t="str">
        <f t="shared" si="579"/>
        <v>-</v>
      </c>
      <c r="T1639">
        <f t="shared" si="571"/>
        <v>1.3788400000000001</v>
      </c>
      <c r="U1639">
        <f t="shared" si="572"/>
        <v>1.3782799999999999</v>
      </c>
      <c r="V1639" t="str">
        <f t="shared" si="573"/>
        <v>-</v>
      </c>
      <c r="W1639" t="str">
        <f t="shared" si="574"/>
        <v>-</v>
      </c>
      <c r="X1639" t="str">
        <f t="shared" si="569"/>
        <v>-</v>
      </c>
    </row>
    <row r="1640" spans="1:27" x14ac:dyDescent="0.25">
      <c r="A1640" t="s">
        <v>1645</v>
      </c>
      <c r="B1640" s="2">
        <v>41725</v>
      </c>
      <c r="C1640" s="3">
        <v>0</v>
      </c>
      <c r="D1640">
        <v>1.3785499999999999</v>
      </c>
      <c r="E1640">
        <v>1.37968</v>
      </c>
      <c r="F1640">
        <v>1.37286</v>
      </c>
      <c r="G1640">
        <v>1.37405</v>
      </c>
      <c r="H1640">
        <v>151223</v>
      </c>
      <c r="I1640">
        <f t="shared" si="570"/>
        <v>-95.00209995800077</v>
      </c>
      <c r="J1640">
        <f t="shared" si="575"/>
        <v>1.3702647435897435</v>
      </c>
      <c r="K1640">
        <f t="shared" si="576"/>
        <v>1.3724400325806392</v>
      </c>
      <c r="L1640">
        <f t="shared" si="582"/>
        <v>1.3794263888888889</v>
      </c>
      <c r="M1640">
        <f t="shared" si="583"/>
        <v>1.3786164688326945</v>
      </c>
      <c r="N1640">
        <f t="shared" si="580"/>
        <v>1.3830908333333332</v>
      </c>
      <c r="O1640">
        <f t="shared" si="581"/>
        <v>1.3806854709105867</v>
      </c>
      <c r="P1640" t="str">
        <f t="shared" si="577"/>
        <v>-</v>
      </c>
      <c r="Q1640" t="str">
        <f t="shared" si="578"/>
        <v>Buy</v>
      </c>
      <c r="R1640" t="str">
        <f t="shared" si="564"/>
        <v>-</v>
      </c>
      <c r="S1640" t="str">
        <f t="shared" si="579"/>
        <v>-</v>
      </c>
      <c r="T1640">
        <f t="shared" si="571"/>
        <v>1.37436</v>
      </c>
      <c r="U1640">
        <f t="shared" si="572"/>
        <v>1.37374</v>
      </c>
      <c r="V1640" t="str">
        <f t="shared" si="573"/>
        <v>-</v>
      </c>
      <c r="W1640" t="str">
        <f t="shared" si="574"/>
        <v>-</v>
      </c>
      <c r="X1640" t="str">
        <f t="shared" si="569"/>
        <v>-</v>
      </c>
    </row>
    <row r="1641" spans="1:27" x14ac:dyDescent="0.25">
      <c r="A1641" t="s">
        <v>1646</v>
      </c>
      <c r="B1641" s="2">
        <v>41726</v>
      </c>
      <c r="C1641" s="3">
        <v>0</v>
      </c>
      <c r="D1641">
        <v>1.3740600000000001</v>
      </c>
      <c r="E1641">
        <v>1.3773</v>
      </c>
      <c r="F1641">
        <v>1.3704799999999999</v>
      </c>
      <c r="G1641">
        <v>1.37504</v>
      </c>
      <c r="H1641">
        <v>123598</v>
      </c>
      <c r="I1641">
        <f t="shared" si="570"/>
        <v>-82.588774341351311</v>
      </c>
      <c r="J1641">
        <f t="shared" si="575"/>
        <v>1.3702680769230768</v>
      </c>
      <c r="K1641">
        <f t="shared" si="576"/>
        <v>1.372505854540623</v>
      </c>
      <c r="L1641">
        <f t="shared" si="582"/>
        <v>1.3795902777777778</v>
      </c>
      <c r="M1641">
        <f t="shared" si="583"/>
        <v>1.3784231461930894</v>
      </c>
      <c r="N1641">
        <f t="shared" si="580"/>
        <v>1.3828841666666669</v>
      </c>
      <c r="O1641">
        <f t="shared" si="581"/>
        <v>1.3802338332377397</v>
      </c>
      <c r="P1641" t="str">
        <f t="shared" si="577"/>
        <v>-</v>
      </c>
      <c r="Q1641" t="str">
        <f t="shared" si="578"/>
        <v>Buy</v>
      </c>
      <c r="R1641" t="str">
        <f t="shared" si="564"/>
        <v>-</v>
      </c>
      <c r="S1641" t="str">
        <f t="shared" si="579"/>
        <v>-</v>
      </c>
      <c r="T1641">
        <f t="shared" si="571"/>
        <v>1.3753500000000001</v>
      </c>
      <c r="U1641">
        <f t="shared" si="572"/>
        <v>1.37473</v>
      </c>
      <c r="V1641" t="str">
        <f t="shared" si="573"/>
        <v>-</v>
      </c>
      <c r="W1641" t="str">
        <f t="shared" si="574"/>
        <v>-</v>
      </c>
      <c r="X1641" t="str">
        <f t="shared" si="569"/>
        <v>-</v>
      </c>
    </row>
    <row r="1642" spans="1:27" x14ac:dyDescent="0.25">
      <c r="A1642" t="s">
        <v>1647</v>
      </c>
      <c r="B1642" s="2">
        <v>41728</v>
      </c>
      <c r="C1642" s="3">
        <v>0</v>
      </c>
      <c r="D1642">
        <v>1.37612</v>
      </c>
      <c r="E1642">
        <v>1.37636</v>
      </c>
      <c r="F1642">
        <v>1.3745099999999999</v>
      </c>
      <c r="G1642">
        <v>1.37531</v>
      </c>
      <c r="H1642">
        <v>3658</v>
      </c>
      <c r="I1642">
        <f t="shared" si="570"/>
        <v>-80.098887515450727</v>
      </c>
      <c r="J1642">
        <f t="shared" si="575"/>
        <v>1.3702703846153843</v>
      </c>
      <c r="K1642">
        <f t="shared" si="576"/>
        <v>1.372576845564911</v>
      </c>
      <c r="L1642">
        <f t="shared" si="582"/>
        <v>1.3797263888888887</v>
      </c>
      <c r="M1642">
        <f t="shared" si="583"/>
        <v>1.37825486802049</v>
      </c>
      <c r="N1642">
        <f t="shared" si="580"/>
        <v>1.3827970833333334</v>
      </c>
      <c r="O1642">
        <f t="shared" si="581"/>
        <v>1.3798399265787205</v>
      </c>
      <c r="P1642" t="str">
        <f t="shared" si="577"/>
        <v>-</v>
      </c>
      <c r="Q1642" t="str">
        <f t="shared" si="578"/>
        <v>Buy</v>
      </c>
      <c r="R1642" t="str">
        <f t="shared" si="564"/>
        <v>-</v>
      </c>
      <c r="S1642" t="str">
        <f t="shared" si="579"/>
        <v>-</v>
      </c>
      <c r="T1642">
        <f t="shared" si="571"/>
        <v>1.37561</v>
      </c>
      <c r="U1642">
        <f t="shared" si="572"/>
        <v>1.3750100000000001</v>
      </c>
      <c r="V1642" t="str">
        <f t="shared" si="573"/>
        <v>-</v>
      </c>
      <c r="W1642" t="str">
        <f t="shared" si="574"/>
        <v>-</v>
      </c>
      <c r="X1642" t="str">
        <f t="shared" si="569"/>
        <v>-</v>
      </c>
    </row>
    <row r="1643" spans="1:27" x14ac:dyDescent="0.25">
      <c r="A1643" t="s">
        <v>1648</v>
      </c>
      <c r="B1643" s="2">
        <v>41729</v>
      </c>
      <c r="C1643" s="3">
        <v>0</v>
      </c>
      <c r="D1643">
        <v>1.3753</v>
      </c>
      <c r="E1643">
        <v>1.3806700000000001</v>
      </c>
      <c r="F1643">
        <v>1.37216</v>
      </c>
      <c r="G1643">
        <v>1.3773899999999999</v>
      </c>
      <c r="H1643">
        <v>121969</v>
      </c>
      <c r="I1643">
        <f t="shared" si="570"/>
        <v>-71.528636176349536</v>
      </c>
      <c r="J1643">
        <f t="shared" si="575"/>
        <v>1.3702265384615382</v>
      </c>
      <c r="K1643">
        <f t="shared" si="576"/>
        <v>1.3726986975759259</v>
      </c>
      <c r="L1643">
        <f t="shared" si="582"/>
        <v>1.3799211111111105</v>
      </c>
      <c r="M1643">
        <f t="shared" si="583"/>
        <v>1.3782081183977608</v>
      </c>
      <c r="N1643">
        <f t="shared" si="580"/>
        <v>1.3829570833333333</v>
      </c>
      <c r="O1643">
        <f t="shared" si="581"/>
        <v>1.379643932452423</v>
      </c>
      <c r="P1643" t="str">
        <f t="shared" si="577"/>
        <v>Buy</v>
      </c>
      <c r="Q1643" t="str">
        <f t="shared" si="578"/>
        <v>Buy</v>
      </c>
      <c r="R1643" t="str">
        <f t="shared" si="564"/>
        <v>Buy</v>
      </c>
      <c r="S1643" t="str">
        <f t="shared" si="579"/>
        <v>-</v>
      </c>
      <c r="T1643">
        <f t="shared" si="571"/>
        <v>1.3776299999999999</v>
      </c>
      <c r="U1643">
        <f t="shared" si="572"/>
        <v>1.3771500000000001</v>
      </c>
      <c r="V1643" t="str">
        <f t="shared" si="573"/>
        <v>-</v>
      </c>
      <c r="W1643" t="str">
        <f t="shared" si="574"/>
        <v>-</v>
      </c>
      <c r="X1643">
        <f>IF(R1643="Buy",$AG$54,IF(R1643="Sell",$AG$54/T1643,"-"))</f>
        <v>5000</v>
      </c>
      <c r="Y1643">
        <f>X1643/T1643</f>
        <v>3629.4215427945096</v>
      </c>
      <c r="Z1643">
        <f>Y1643*U1643</f>
        <v>4998.2578776594592</v>
      </c>
      <c r="AA1643">
        <f>Z1643-$AG$54</f>
        <v>-1.7421223405408455</v>
      </c>
    </row>
    <row r="1644" spans="1:27" x14ac:dyDescent="0.25">
      <c r="A1644" t="s">
        <v>1649</v>
      </c>
      <c r="B1644" s="2">
        <v>41730</v>
      </c>
      <c r="C1644" s="3">
        <v>0</v>
      </c>
      <c r="D1644">
        <v>1.3773899999999999</v>
      </c>
      <c r="E1644">
        <v>1.3815500000000001</v>
      </c>
      <c r="F1644">
        <v>1.3769199999999999</v>
      </c>
      <c r="G1644">
        <v>1.3793299999999999</v>
      </c>
      <c r="H1644">
        <v>96562</v>
      </c>
      <c r="I1644">
        <f t="shared" si="570"/>
        <v>-63.535228677379394</v>
      </c>
      <c r="J1644">
        <f t="shared" si="575"/>
        <v>1.3702935897435895</v>
      </c>
      <c r="K1644">
        <f t="shared" si="576"/>
        <v>1.372866578649953</v>
      </c>
      <c r="L1644">
        <f t="shared" si="582"/>
        <v>1.3800127777777778</v>
      </c>
      <c r="M1644">
        <f t="shared" si="583"/>
        <v>1.3782687606465305</v>
      </c>
      <c r="N1644">
        <f t="shared" si="580"/>
        <v>1.38317125</v>
      </c>
      <c r="O1644">
        <f t="shared" si="581"/>
        <v>1.3796188178562292</v>
      </c>
      <c r="P1644" t="str">
        <f t="shared" si="577"/>
        <v>-</v>
      </c>
      <c r="Q1644" t="str">
        <f t="shared" si="578"/>
        <v>Buy</v>
      </c>
      <c r="R1644" t="str">
        <f t="shared" si="564"/>
        <v>-</v>
      </c>
      <c r="S1644" t="str">
        <f t="shared" si="579"/>
        <v>-</v>
      </c>
      <c r="T1644">
        <f t="shared" si="571"/>
        <v>1.37947</v>
      </c>
      <c r="U1644">
        <f t="shared" si="572"/>
        <v>1.3791899999999999</v>
      </c>
      <c r="V1644" t="str">
        <f t="shared" si="573"/>
        <v>-</v>
      </c>
      <c r="W1644" t="str">
        <f t="shared" si="574"/>
        <v>-</v>
      </c>
      <c r="X1644" t="str">
        <f>IF(R1644="Buy",$AG$54,IF(R1644="Sell",$AG$54/T1644,"-"))</f>
        <v>-</v>
      </c>
      <c r="Y1644">
        <f t="shared" ref="Y1644" si="584">Y1643</f>
        <v>3629.4215427945096</v>
      </c>
      <c r="Z1644">
        <f>Y1644*U1644</f>
        <v>5005.6618976067593</v>
      </c>
      <c r="AA1644">
        <f>Z1644-$AG$54</f>
        <v>5.6618976067593394</v>
      </c>
    </row>
    <row r="1645" spans="1:27" x14ac:dyDescent="0.25">
      <c r="A1645" t="s">
        <v>1650</v>
      </c>
      <c r="B1645" s="2">
        <v>41731</v>
      </c>
      <c r="C1645" s="3">
        <v>0</v>
      </c>
      <c r="D1645">
        <v>1.3793299999999999</v>
      </c>
      <c r="E1645">
        <v>1.38202</v>
      </c>
      <c r="F1645">
        <v>1.3753200000000001</v>
      </c>
      <c r="G1645">
        <v>1.3766499999999999</v>
      </c>
      <c r="H1645">
        <v>98738</v>
      </c>
      <c r="I1645">
        <f t="shared" si="570"/>
        <v>-74.042911232646233</v>
      </c>
      <c r="J1645">
        <f t="shared" si="575"/>
        <v>1.3702951282051279</v>
      </c>
      <c r="K1645">
        <f t="shared" si="576"/>
        <v>1.3729623614689415</v>
      </c>
      <c r="L1645">
        <f t="shared" si="582"/>
        <v>1.3801161111111111</v>
      </c>
      <c r="M1645">
        <f t="shared" si="583"/>
        <v>1.3781812600710424</v>
      </c>
      <c r="N1645">
        <f t="shared" si="580"/>
        <v>1.3833174999999998</v>
      </c>
      <c r="O1645">
        <f t="shared" si="581"/>
        <v>1.3793813124277308</v>
      </c>
      <c r="P1645" t="str">
        <f t="shared" si="577"/>
        <v>-</v>
      </c>
      <c r="Q1645" t="str">
        <f t="shared" si="578"/>
        <v>Buy</v>
      </c>
      <c r="R1645" t="str">
        <f t="shared" si="564"/>
        <v>-</v>
      </c>
      <c r="S1645" t="str">
        <f t="shared" si="579"/>
        <v>-</v>
      </c>
      <c r="T1645">
        <f t="shared" si="571"/>
        <v>1.3767799999999999</v>
      </c>
      <c r="U1645">
        <f t="shared" si="572"/>
        <v>1.37652</v>
      </c>
      <c r="V1645" t="str">
        <f t="shared" si="573"/>
        <v>-</v>
      </c>
      <c r="W1645" t="str">
        <f t="shared" si="574"/>
        <v>-</v>
      </c>
      <c r="X1645" t="str">
        <f t="shared" ref="X1645:X1687" si="585">IF(R1645="Buy",$AG$54,IF(R1645="Sell",$AG$54/T1645,"-"))</f>
        <v>-</v>
      </c>
      <c r="Y1645">
        <f t="shared" ref="Y1645:Y1687" si="586">Y1644</f>
        <v>3629.4215427945096</v>
      </c>
      <c r="Z1645">
        <f t="shared" ref="Z1645:Z1687" si="587">Y1645*U1645</f>
        <v>4995.9713420874987</v>
      </c>
      <c r="AA1645">
        <f t="shared" ref="AA1645:AA1687" si="588">Z1645-$AG$54</f>
        <v>-4.0286579125013304</v>
      </c>
    </row>
    <row r="1646" spans="1:27" x14ac:dyDescent="0.25">
      <c r="A1646" t="s">
        <v>1651</v>
      </c>
      <c r="B1646" s="2">
        <v>41732</v>
      </c>
      <c r="C1646" s="3">
        <v>0</v>
      </c>
      <c r="D1646">
        <v>1.37666</v>
      </c>
      <c r="E1646">
        <v>1.3806400000000001</v>
      </c>
      <c r="F1646">
        <v>1.36982</v>
      </c>
      <c r="G1646">
        <v>1.3722700000000001</v>
      </c>
      <c r="H1646">
        <v>150400</v>
      </c>
      <c r="I1646">
        <f t="shared" si="570"/>
        <v>-89.538855678906643</v>
      </c>
      <c r="J1646">
        <f t="shared" si="575"/>
        <v>1.3703687179487176</v>
      </c>
      <c r="K1646">
        <f t="shared" si="576"/>
        <v>1.3729448333304872</v>
      </c>
      <c r="L1646">
        <f t="shared" si="582"/>
        <v>1.380122222222222</v>
      </c>
      <c r="M1646">
        <f t="shared" si="583"/>
        <v>1.3778617324996347</v>
      </c>
      <c r="N1646">
        <f t="shared" si="580"/>
        <v>1.3827316666666665</v>
      </c>
      <c r="O1646">
        <f t="shared" si="581"/>
        <v>1.3788124074335124</v>
      </c>
      <c r="P1646" t="str">
        <f t="shared" si="577"/>
        <v>-</v>
      </c>
      <c r="Q1646" t="str">
        <f t="shared" si="578"/>
        <v>Sell</v>
      </c>
      <c r="R1646" t="str">
        <f t="shared" si="564"/>
        <v>-</v>
      </c>
      <c r="S1646" t="str">
        <f t="shared" si="579"/>
        <v>-</v>
      </c>
      <c r="T1646">
        <f t="shared" si="571"/>
        <v>1.37243</v>
      </c>
      <c r="U1646">
        <f t="shared" si="572"/>
        <v>1.3721099999999999</v>
      </c>
      <c r="V1646" t="str">
        <f t="shared" si="573"/>
        <v>-</v>
      </c>
      <c r="W1646" t="str">
        <f t="shared" si="574"/>
        <v>-</v>
      </c>
      <c r="X1646" t="str">
        <f t="shared" si="585"/>
        <v>-</v>
      </c>
      <c r="Y1646">
        <f t="shared" si="586"/>
        <v>3629.4215427945096</v>
      </c>
      <c r="Z1646">
        <f t="shared" si="587"/>
        <v>4979.9655930837744</v>
      </c>
      <c r="AA1646">
        <f t="shared" si="588"/>
        <v>-20.034406916225635</v>
      </c>
    </row>
    <row r="1647" spans="1:27" x14ac:dyDescent="0.25">
      <c r="A1647" t="s">
        <v>1652</v>
      </c>
      <c r="B1647" s="2">
        <v>41733</v>
      </c>
      <c r="C1647" s="3">
        <v>0</v>
      </c>
      <c r="D1647">
        <v>1.3722700000000001</v>
      </c>
      <c r="E1647">
        <v>1.3730800000000001</v>
      </c>
      <c r="F1647">
        <v>1.3672800000000001</v>
      </c>
      <c r="G1647">
        <v>1.37016</v>
      </c>
      <c r="H1647">
        <v>138393</v>
      </c>
      <c r="I1647">
        <f t="shared" si="570"/>
        <v>-85.784797630799602</v>
      </c>
      <c r="J1647">
        <f t="shared" si="575"/>
        <v>1.370515128205128</v>
      </c>
      <c r="K1647">
        <f t="shared" si="576"/>
        <v>1.3728743312208547</v>
      </c>
      <c r="L1647">
        <f t="shared" si="582"/>
        <v>1.3800224999999999</v>
      </c>
      <c r="M1647">
        <f t="shared" si="583"/>
        <v>1.3774454226347896</v>
      </c>
      <c r="N1647">
        <f t="shared" si="580"/>
        <v>1.3820079166666668</v>
      </c>
      <c r="O1647">
        <f t="shared" si="581"/>
        <v>1.3781202148388316</v>
      </c>
      <c r="P1647" t="str">
        <f t="shared" si="577"/>
        <v>-</v>
      </c>
      <c r="Q1647" t="str">
        <f t="shared" si="578"/>
        <v>Sell</v>
      </c>
      <c r="R1647" t="str">
        <f t="shared" si="564"/>
        <v>-</v>
      </c>
      <c r="S1647" t="str">
        <f t="shared" si="579"/>
        <v>-</v>
      </c>
      <c r="T1647">
        <f t="shared" si="571"/>
        <v>1.37035</v>
      </c>
      <c r="U1647">
        <f t="shared" si="572"/>
        <v>1.3699699999999999</v>
      </c>
      <c r="V1647" t="str">
        <f t="shared" si="573"/>
        <v>-</v>
      </c>
      <c r="W1647" t="str">
        <f t="shared" si="574"/>
        <v>-</v>
      </c>
      <c r="X1647" t="str">
        <f t="shared" si="585"/>
        <v>-</v>
      </c>
      <c r="Y1647">
        <f t="shared" si="586"/>
        <v>3629.4215427945096</v>
      </c>
      <c r="Z1647">
        <f t="shared" si="587"/>
        <v>4972.1986309821941</v>
      </c>
      <c r="AA1647">
        <f t="shared" si="588"/>
        <v>-27.801369017805882</v>
      </c>
    </row>
    <row r="1648" spans="1:27" x14ac:dyDescent="0.25">
      <c r="A1648" t="s">
        <v>1653</v>
      </c>
      <c r="B1648" s="2">
        <v>41735</v>
      </c>
      <c r="C1648" s="3">
        <v>0</v>
      </c>
      <c r="D1648">
        <v>1.36964</v>
      </c>
      <c r="E1648">
        <v>1.3704099999999999</v>
      </c>
      <c r="F1648">
        <v>1.3694299999999999</v>
      </c>
      <c r="G1648">
        <v>1.37036</v>
      </c>
      <c r="H1648">
        <v>3273</v>
      </c>
      <c r="I1648">
        <f t="shared" si="570"/>
        <v>-84.79763079960523</v>
      </c>
      <c r="J1648">
        <f t="shared" si="575"/>
        <v>1.3706537179487177</v>
      </c>
      <c r="K1648">
        <f t="shared" si="576"/>
        <v>1.3728106772658963</v>
      </c>
      <c r="L1648">
        <f t="shared" si="582"/>
        <v>1.379928333333333</v>
      </c>
      <c r="M1648">
        <f t="shared" si="583"/>
        <v>1.3770624268166929</v>
      </c>
      <c r="N1648">
        <f t="shared" si="580"/>
        <v>1.3812850000000001</v>
      </c>
      <c r="O1648">
        <f t="shared" si="581"/>
        <v>1.3774993976517251</v>
      </c>
      <c r="P1648" t="str">
        <f t="shared" si="577"/>
        <v>-</v>
      </c>
      <c r="Q1648" t="str">
        <f t="shared" si="578"/>
        <v>Sell</v>
      </c>
      <c r="R1648" t="str">
        <f t="shared" ref="R1648:R1711" si="589">IF(P1648=Q1648,Q1648,"-")</f>
        <v>-</v>
      </c>
      <c r="S1648" t="str">
        <f t="shared" si="579"/>
        <v>-</v>
      </c>
      <c r="T1648">
        <f t="shared" si="571"/>
        <v>1.37056</v>
      </c>
      <c r="U1648">
        <f t="shared" si="572"/>
        <v>1.37016</v>
      </c>
      <c r="V1648" t="str">
        <f t="shared" si="573"/>
        <v>-</v>
      </c>
      <c r="W1648" t="str">
        <f t="shared" si="574"/>
        <v>-</v>
      </c>
      <c r="X1648" t="str">
        <f t="shared" si="585"/>
        <v>-</v>
      </c>
      <c r="Y1648">
        <f t="shared" si="586"/>
        <v>3629.4215427945096</v>
      </c>
      <c r="Z1648">
        <f t="shared" si="587"/>
        <v>4972.8882210753254</v>
      </c>
      <c r="AA1648">
        <f t="shared" si="588"/>
        <v>-27.111778924674582</v>
      </c>
    </row>
    <row r="1649" spans="1:27" x14ac:dyDescent="0.25">
      <c r="A1649" t="s">
        <v>1654</v>
      </c>
      <c r="B1649" s="2">
        <v>41736</v>
      </c>
      <c r="C1649" s="3">
        <v>0</v>
      </c>
      <c r="D1649">
        <v>1.37036</v>
      </c>
      <c r="E1649">
        <v>1.37486</v>
      </c>
      <c r="F1649">
        <v>1.36972</v>
      </c>
      <c r="G1649">
        <v>1.3742000000000001</v>
      </c>
      <c r="H1649">
        <v>102892</v>
      </c>
      <c r="I1649">
        <f t="shared" si="570"/>
        <v>-65.844027640671001</v>
      </c>
      <c r="J1649">
        <f t="shared" si="575"/>
        <v>1.3707978205128204</v>
      </c>
      <c r="K1649">
        <f t="shared" si="576"/>
        <v>1.3728458499933418</v>
      </c>
      <c r="L1649">
        <f t="shared" si="582"/>
        <v>1.3799491666666666</v>
      </c>
      <c r="M1649">
        <f t="shared" si="583"/>
        <v>1.3769077010428175</v>
      </c>
      <c r="N1649">
        <f t="shared" si="580"/>
        <v>1.3807270833333334</v>
      </c>
      <c r="O1649">
        <f t="shared" si="581"/>
        <v>1.3772354458395872</v>
      </c>
      <c r="P1649" t="str">
        <f t="shared" si="577"/>
        <v>Buy</v>
      </c>
      <c r="Q1649" t="str">
        <f t="shared" si="578"/>
        <v>Buy</v>
      </c>
      <c r="R1649" t="str">
        <f t="shared" si="589"/>
        <v>Buy</v>
      </c>
      <c r="S1649" t="str">
        <f t="shared" si="579"/>
        <v>-</v>
      </c>
      <c r="T1649">
        <f t="shared" si="571"/>
        <v>1.3743700000000001</v>
      </c>
      <c r="U1649">
        <f t="shared" si="572"/>
        <v>1.3740300000000001</v>
      </c>
      <c r="V1649" t="str">
        <f t="shared" si="573"/>
        <v>-</v>
      </c>
      <c r="W1649" t="str">
        <f t="shared" si="574"/>
        <v>-</v>
      </c>
      <c r="X1649">
        <f t="shared" si="585"/>
        <v>5000</v>
      </c>
      <c r="Y1649">
        <f t="shared" si="586"/>
        <v>3629.4215427945096</v>
      </c>
      <c r="Z1649">
        <f t="shared" si="587"/>
        <v>4986.9340824459405</v>
      </c>
      <c r="AA1649">
        <f t="shared" si="588"/>
        <v>-13.065917554059524</v>
      </c>
    </row>
    <row r="1650" spans="1:27" x14ac:dyDescent="0.25">
      <c r="A1650" t="s">
        <v>1655</v>
      </c>
      <c r="B1650" s="2">
        <v>41737</v>
      </c>
      <c r="C1650" s="3">
        <v>0</v>
      </c>
      <c r="D1650">
        <v>1.3742000000000001</v>
      </c>
      <c r="E1650">
        <v>1.3811500000000001</v>
      </c>
      <c r="F1650">
        <v>1.37374</v>
      </c>
      <c r="G1650">
        <v>1.3792899999999999</v>
      </c>
      <c r="H1650">
        <v>136649</v>
      </c>
      <c r="I1650">
        <f t="shared" si="570"/>
        <v>-40.720631786772522</v>
      </c>
      <c r="J1650">
        <f t="shared" si="575"/>
        <v>1.3710233333333333</v>
      </c>
      <c r="K1650">
        <f t="shared" si="576"/>
        <v>1.373008993031485</v>
      </c>
      <c r="L1650">
        <f t="shared" si="582"/>
        <v>1.3800799999999998</v>
      </c>
      <c r="M1650">
        <f t="shared" si="583"/>
        <v>1.3770364739594219</v>
      </c>
      <c r="N1650">
        <f t="shared" si="580"/>
        <v>1.3804629166666664</v>
      </c>
      <c r="O1650">
        <f t="shared" si="581"/>
        <v>1.3773998101724203</v>
      </c>
      <c r="P1650" t="str">
        <f t="shared" si="577"/>
        <v>-</v>
      </c>
      <c r="Q1650" t="str">
        <f t="shared" si="578"/>
        <v>Buy</v>
      </c>
      <c r="R1650" t="str">
        <f t="shared" si="589"/>
        <v>-</v>
      </c>
      <c r="S1650" t="str">
        <f t="shared" si="579"/>
        <v>-</v>
      </c>
      <c r="T1650">
        <f t="shared" si="571"/>
        <v>1.37944</v>
      </c>
      <c r="U1650">
        <f t="shared" si="572"/>
        <v>1.37914</v>
      </c>
      <c r="V1650" t="str">
        <f t="shared" si="573"/>
        <v>-</v>
      </c>
      <c r="W1650" t="str">
        <f t="shared" si="574"/>
        <v>-</v>
      </c>
      <c r="X1650" t="str">
        <f t="shared" si="585"/>
        <v>-</v>
      </c>
      <c r="Y1650">
        <f t="shared" si="586"/>
        <v>3629.4215427945096</v>
      </c>
      <c r="Z1650">
        <f t="shared" si="587"/>
        <v>5005.4804265296198</v>
      </c>
      <c r="AA1650">
        <f t="shared" si="588"/>
        <v>5.4804265296197627</v>
      </c>
    </row>
    <row r="1651" spans="1:27" x14ac:dyDescent="0.25">
      <c r="A1651" t="s">
        <v>1656</v>
      </c>
      <c r="B1651" s="2">
        <v>41738</v>
      </c>
      <c r="C1651" s="3">
        <v>0</v>
      </c>
      <c r="D1651">
        <v>1.3793</v>
      </c>
      <c r="E1651">
        <v>1.38619</v>
      </c>
      <c r="F1651">
        <v>1.37799</v>
      </c>
      <c r="G1651">
        <v>1.38523</v>
      </c>
      <c r="H1651">
        <v>145134</v>
      </c>
      <c r="I1651">
        <f t="shared" si="570"/>
        <v>-5.0766790058174127</v>
      </c>
      <c r="J1651">
        <f t="shared" si="575"/>
        <v>1.3713833333333336</v>
      </c>
      <c r="K1651">
        <f t="shared" si="576"/>
        <v>1.3733183856129665</v>
      </c>
      <c r="L1651">
        <f t="shared" si="582"/>
        <v>1.3805561111111109</v>
      </c>
      <c r="M1651">
        <f t="shared" si="583"/>
        <v>1.3774793672589125</v>
      </c>
      <c r="N1651">
        <f t="shared" si="580"/>
        <v>1.3802545833333333</v>
      </c>
      <c r="O1651">
        <f t="shared" si="581"/>
        <v>1.3780262253586268</v>
      </c>
      <c r="P1651" t="str">
        <f t="shared" si="577"/>
        <v>-</v>
      </c>
      <c r="Q1651" t="str">
        <f t="shared" si="578"/>
        <v>Buy</v>
      </c>
      <c r="R1651" t="str">
        <f t="shared" si="589"/>
        <v>-</v>
      </c>
      <c r="S1651" t="str">
        <f t="shared" si="579"/>
        <v>-</v>
      </c>
      <c r="T1651">
        <f t="shared" si="571"/>
        <v>1.3854299999999999</v>
      </c>
      <c r="U1651">
        <f t="shared" si="572"/>
        <v>1.38503</v>
      </c>
      <c r="V1651" t="str">
        <f t="shared" si="573"/>
        <v>-</v>
      </c>
      <c r="W1651" t="str">
        <f t="shared" si="574"/>
        <v>-</v>
      </c>
      <c r="X1651" t="str">
        <f t="shared" si="585"/>
        <v>-</v>
      </c>
      <c r="Y1651">
        <f t="shared" si="586"/>
        <v>3629.4215427945096</v>
      </c>
      <c r="Z1651">
        <f t="shared" si="587"/>
        <v>5026.8577194166792</v>
      </c>
      <c r="AA1651">
        <f t="shared" si="588"/>
        <v>26.857719416679174</v>
      </c>
    </row>
    <row r="1652" spans="1:27" x14ac:dyDescent="0.25">
      <c r="A1652" t="s">
        <v>1657</v>
      </c>
      <c r="B1652" s="2">
        <v>41739</v>
      </c>
      <c r="C1652" s="3">
        <v>0</v>
      </c>
      <c r="D1652">
        <v>1.38523</v>
      </c>
      <c r="E1652">
        <v>1.3898999999999999</v>
      </c>
      <c r="F1652">
        <v>1.3835999999999999</v>
      </c>
      <c r="G1652">
        <v>1.3886499999999999</v>
      </c>
      <c r="H1652">
        <v>144774</v>
      </c>
      <c r="I1652">
        <f t="shared" si="570"/>
        <v>-5.5260831122899248</v>
      </c>
      <c r="J1652">
        <f t="shared" si="575"/>
        <v>1.3717426923076923</v>
      </c>
      <c r="K1652">
        <f t="shared" si="576"/>
        <v>1.373706527749347</v>
      </c>
      <c r="L1652">
        <f t="shared" si="582"/>
        <v>1.3810572222222219</v>
      </c>
      <c r="M1652">
        <f t="shared" si="583"/>
        <v>1.3780831852449171</v>
      </c>
      <c r="N1652">
        <f t="shared" si="580"/>
        <v>1.3803441666666665</v>
      </c>
      <c r="O1652">
        <f t="shared" si="581"/>
        <v>1.3788761273299368</v>
      </c>
      <c r="P1652" t="str">
        <f t="shared" si="577"/>
        <v>-</v>
      </c>
      <c r="Q1652" t="str">
        <f t="shared" si="578"/>
        <v>Buy</v>
      </c>
      <c r="R1652" t="str">
        <f t="shared" si="589"/>
        <v>-</v>
      </c>
      <c r="S1652" t="str">
        <f t="shared" si="579"/>
        <v>-</v>
      </c>
      <c r="T1652">
        <f t="shared" si="571"/>
        <v>1.3889199999999999</v>
      </c>
      <c r="U1652">
        <f t="shared" si="572"/>
        <v>1.3883799999999999</v>
      </c>
      <c r="V1652" t="str">
        <f t="shared" si="573"/>
        <v>-</v>
      </c>
      <c r="W1652" t="str">
        <f t="shared" si="574"/>
        <v>-</v>
      </c>
      <c r="X1652" t="str">
        <f t="shared" si="585"/>
        <v>-</v>
      </c>
      <c r="Y1652">
        <f t="shared" si="586"/>
        <v>3629.4215427945096</v>
      </c>
      <c r="Z1652">
        <f t="shared" si="587"/>
        <v>5039.0162815850408</v>
      </c>
      <c r="AA1652">
        <f t="shared" si="588"/>
        <v>39.016281585040815</v>
      </c>
    </row>
    <row r="1653" spans="1:27" x14ac:dyDescent="0.25">
      <c r="A1653" t="s">
        <v>1658</v>
      </c>
      <c r="B1653" s="2">
        <v>41740</v>
      </c>
      <c r="C1653" s="3">
        <v>0</v>
      </c>
      <c r="D1653">
        <v>1.38866</v>
      </c>
      <c r="E1653">
        <v>1.39056</v>
      </c>
      <c r="F1653">
        <v>1.38635</v>
      </c>
      <c r="G1653">
        <v>1.3884300000000001</v>
      </c>
      <c r="H1653">
        <v>124679</v>
      </c>
      <c r="I1653">
        <f t="shared" si="570"/>
        <v>-9.1494845360823369</v>
      </c>
      <c r="J1653">
        <f t="shared" si="575"/>
        <v>1.3720224358974358</v>
      </c>
      <c r="K1653">
        <f t="shared" si="576"/>
        <v>1.3740792738822749</v>
      </c>
      <c r="L1653">
        <f t="shared" si="582"/>
        <v>1.3812913888888889</v>
      </c>
      <c r="M1653">
        <f t="shared" si="583"/>
        <v>1.3786424725289756</v>
      </c>
      <c r="N1653">
        <f t="shared" si="580"/>
        <v>1.38022625</v>
      </c>
      <c r="O1653">
        <f t="shared" si="581"/>
        <v>1.3796404371435418</v>
      </c>
      <c r="P1653" t="str">
        <f t="shared" si="577"/>
        <v>-</v>
      </c>
      <c r="Q1653" t="str">
        <f t="shared" si="578"/>
        <v>Buy</v>
      </c>
      <c r="R1653" t="str">
        <f t="shared" si="589"/>
        <v>-</v>
      </c>
      <c r="S1653" t="str">
        <f t="shared" si="579"/>
        <v>-</v>
      </c>
      <c r="T1653">
        <f t="shared" si="571"/>
        <v>1.3887400000000001</v>
      </c>
      <c r="U1653">
        <f t="shared" si="572"/>
        <v>1.38812</v>
      </c>
      <c r="V1653" t="str">
        <f t="shared" si="573"/>
        <v>-</v>
      </c>
      <c r="W1653" t="str">
        <f t="shared" si="574"/>
        <v>-</v>
      </c>
      <c r="X1653" t="str">
        <f t="shared" si="585"/>
        <v>-</v>
      </c>
      <c r="Y1653">
        <f t="shared" si="586"/>
        <v>3629.4215427945096</v>
      </c>
      <c r="Z1653">
        <f t="shared" si="587"/>
        <v>5038.072631983915</v>
      </c>
      <c r="AA1653">
        <f t="shared" si="588"/>
        <v>38.072631983915016</v>
      </c>
    </row>
    <row r="1654" spans="1:27" x14ac:dyDescent="0.25">
      <c r="A1654" t="s">
        <v>1659</v>
      </c>
      <c r="B1654" s="2">
        <v>41742</v>
      </c>
      <c r="C1654" s="3">
        <v>0</v>
      </c>
      <c r="D1654">
        <v>1.3843300000000001</v>
      </c>
      <c r="E1654">
        <v>1.3860600000000001</v>
      </c>
      <c r="F1654">
        <v>1.3841600000000001</v>
      </c>
      <c r="G1654">
        <v>1.3847</v>
      </c>
      <c r="H1654">
        <v>6332</v>
      </c>
      <c r="I1654">
        <f t="shared" si="570"/>
        <v>-25.171821305841856</v>
      </c>
      <c r="J1654">
        <f t="shared" si="575"/>
        <v>1.3722467948717947</v>
      </c>
      <c r="K1654">
        <f t="shared" si="576"/>
        <v>1.3743481530244959</v>
      </c>
      <c r="L1654">
        <f t="shared" si="582"/>
        <v>1.3814941666666667</v>
      </c>
      <c r="M1654">
        <f t="shared" si="583"/>
        <v>1.3789699064463283</v>
      </c>
      <c r="N1654">
        <f t="shared" si="580"/>
        <v>1.3799679166666667</v>
      </c>
      <c r="O1654">
        <f t="shared" si="581"/>
        <v>1.3800452021720584</v>
      </c>
      <c r="P1654" t="str">
        <f t="shared" si="577"/>
        <v>Sell</v>
      </c>
      <c r="Q1654" t="str">
        <f t="shared" si="578"/>
        <v>Buy</v>
      </c>
      <c r="R1654" t="str">
        <f t="shared" si="589"/>
        <v>-</v>
      </c>
      <c r="S1654" t="str">
        <f t="shared" si="579"/>
        <v>-</v>
      </c>
      <c r="T1654">
        <f t="shared" si="571"/>
        <v>1.3850199999999999</v>
      </c>
      <c r="U1654">
        <f t="shared" si="572"/>
        <v>1.3843799999999999</v>
      </c>
      <c r="V1654" t="str">
        <f t="shared" si="573"/>
        <v>-</v>
      </c>
      <c r="W1654" t="str">
        <f t="shared" si="574"/>
        <v>-</v>
      </c>
      <c r="X1654" t="str">
        <f t="shared" si="585"/>
        <v>-</v>
      </c>
      <c r="Y1654">
        <f t="shared" si="586"/>
        <v>3629.4215427945096</v>
      </c>
      <c r="Z1654">
        <f t="shared" si="587"/>
        <v>5024.4985954138629</v>
      </c>
      <c r="AA1654">
        <f t="shared" si="588"/>
        <v>24.498595413862859</v>
      </c>
    </row>
    <row r="1655" spans="1:27" x14ac:dyDescent="0.25">
      <c r="A1655" t="s">
        <v>1660</v>
      </c>
      <c r="B1655" s="2">
        <v>41743</v>
      </c>
      <c r="C1655" s="3">
        <v>0</v>
      </c>
      <c r="D1655">
        <v>1.3847100000000001</v>
      </c>
      <c r="E1655">
        <v>1.3863000000000001</v>
      </c>
      <c r="F1655">
        <v>1.3808100000000001</v>
      </c>
      <c r="G1655">
        <v>1.3815500000000001</v>
      </c>
      <c r="H1655">
        <v>123288</v>
      </c>
      <c r="I1655">
        <f t="shared" si="570"/>
        <v>-38.702749140893367</v>
      </c>
      <c r="J1655">
        <f t="shared" si="575"/>
        <v>1.3724351282051281</v>
      </c>
      <c r="K1655">
        <f t="shared" si="576"/>
        <v>1.3745304782643821</v>
      </c>
      <c r="L1655">
        <f t="shared" si="582"/>
        <v>1.3817163888888888</v>
      </c>
      <c r="M1655">
        <f t="shared" si="583"/>
        <v>1.3791093709627431</v>
      </c>
      <c r="N1655">
        <f t="shared" si="580"/>
        <v>1.3795104166666665</v>
      </c>
      <c r="O1655">
        <f t="shared" si="581"/>
        <v>1.3801655859982938</v>
      </c>
      <c r="P1655" t="str">
        <f t="shared" si="577"/>
        <v>-</v>
      </c>
      <c r="Q1655" t="str">
        <f t="shared" si="578"/>
        <v>Buy</v>
      </c>
      <c r="R1655" t="str">
        <f t="shared" si="589"/>
        <v>-</v>
      </c>
      <c r="S1655" t="str">
        <f t="shared" si="579"/>
        <v>-</v>
      </c>
      <c r="T1655">
        <f t="shared" si="571"/>
        <v>1.3818699999999999</v>
      </c>
      <c r="U1655">
        <f t="shared" si="572"/>
        <v>1.38123</v>
      </c>
      <c r="V1655" t="str">
        <f t="shared" si="573"/>
        <v>-</v>
      </c>
      <c r="W1655" t="str">
        <f t="shared" si="574"/>
        <v>-</v>
      </c>
      <c r="X1655" t="str">
        <f t="shared" si="585"/>
        <v>-</v>
      </c>
      <c r="Y1655">
        <f t="shared" si="586"/>
        <v>3629.4215427945096</v>
      </c>
      <c r="Z1655">
        <f t="shared" si="587"/>
        <v>5013.0659175540604</v>
      </c>
      <c r="AA1655">
        <f t="shared" si="588"/>
        <v>13.065917554060434</v>
      </c>
    </row>
    <row r="1656" spans="1:27" x14ac:dyDescent="0.25">
      <c r="A1656" t="s">
        <v>1661</v>
      </c>
      <c r="B1656" s="2">
        <v>41744</v>
      </c>
      <c r="C1656" s="3">
        <v>0</v>
      </c>
      <c r="D1656">
        <v>1.3815299999999999</v>
      </c>
      <c r="E1656">
        <v>1.38331</v>
      </c>
      <c r="F1656">
        <v>1.37903</v>
      </c>
      <c r="G1656">
        <v>1.3811</v>
      </c>
      <c r="H1656">
        <v>125457</v>
      </c>
      <c r="I1656">
        <f t="shared" si="570"/>
        <v>-40.635738831615278</v>
      </c>
      <c r="J1656">
        <f t="shared" si="575"/>
        <v>1.3726196153846151</v>
      </c>
      <c r="K1656">
        <f t="shared" si="576"/>
        <v>1.3746967952703473</v>
      </c>
      <c r="L1656">
        <f t="shared" si="582"/>
        <v>1.3819083333333329</v>
      </c>
      <c r="M1656">
        <f t="shared" si="583"/>
        <v>1.3792169725323247</v>
      </c>
      <c r="N1656">
        <f t="shared" si="580"/>
        <v>1.379017916666667</v>
      </c>
      <c r="O1656">
        <f t="shared" si="581"/>
        <v>1.3802403391184301</v>
      </c>
      <c r="P1656" t="str">
        <f t="shared" si="577"/>
        <v>-</v>
      </c>
      <c r="Q1656" t="str">
        <f t="shared" si="578"/>
        <v>Buy</v>
      </c>
      <c r="R1656" t="str">
        <f t="shared" si="589"/>
        <v>-</v>
      </c>
      <c r="S1656" t="str">
        <f t="shared" si="579"/>
        <v>-</v>
      </c>
      <c r="T1656">
        <f t="shared" si="571"/>
        <v>1.3814200000000001</v>
      </c>
      <c r="U1656">
        <f t="shared" si="572"/>
        <v>1.3807799999999999</v>
      </c>
      <c r="V1656" t="str">
        <f t="shared" si="573"/>
        <v>-</v>
      </c>
      <c r="W1656" t="str">
        <f t="shared" si="574"/>
        <v>-</v>
      </c>
      <c r="X1656" t="str">
        <f t="shared" si="585"/>
        <v>-</v>
      </c>
      <c r="Y1656">
        <f t="shared" si="586"/>
        <v>3629.4215427945096</v>
      </c>
      <c r="Z1656">
        <f t="shared" si="587"/>
        <v>5011.4326778598024</v>
      </c>
      <c r="AA1656">
        <f t="shared" si="588"/>
        <v>11.432677859802425</v>
      </c>
    </row>
    <row r="1657" spans="1:27" x14ac:dyDescent="0.25">
      <c r="A1657" t="s">
        <v>1662</v>
      </c>
      <c r="B1657" s="2">
        <v>41745</v>
      </c>
      <c r="C1657" s="3">
        <v>0</v>
      </c>
      <c r="D1657">
        <v>1.3811100000000001</v>
      </c>
      <c r="E1657">
        <v>1.3850800000000001</v>
      </c>
      <c r="F1657">
        <v>1.3803700000000001</v>
      </c>
      <c r="G1657">
        <v>1.3823700000000001</v>
      </c>
      <c r="H1657">
        <v>122778</v>
      </c>
      <c r="I1657">
        <f t="shared" si="570"/>
        <v>-35.180412371133727</v>
      </c>
      <c r="J1657">
        <f t="shared" si="575"/>
        <v>1.3729070512820509</v>
      </c>
      <c r="K1657">
        <f t="shared" si="576"/>
        <v>1.3748910536179333</v>
      </c>
      <c r="L1657">
        <f t="shared" si="582"/>
        <v>1.382164722222222</v>
      </c>
      <c r="M1657">
        <f t="shared" si="583"/>
        <v>1.3793874064494962</v>
      </c>
      <c r="N1657">
        <f t="shared" si="580"/>
        <v>1.3790412500000002</v>
      </c>
      <c r="O1657">
        <f t="shared" si="581"/>
        <v>1.3804107119889557</v>
      </c>
      <c r="P1657" t="str">
        <f t="shared" si="577"/>
        <v>-</v>
      </c>
      <c r="Q1657" t="str">
        <f t="shared" si="578"/>
        <v>Buy</v>
      </c>
      <c r="R1657" t="str">
        <f t="shared" si="589"/>
        <v>-</v>
      </c>
      <c r="S1657" t="str">
        <f t="shared" si="579"/>
        <v>-</v>
      </c>
      <c r="T1657">
        <f t="shared" si="571"/>
        <v>1.38269</v>
      </c>
      <c r="U1657">
        <f t="shared" si="572"/>
        <v>1.38205</v>
      </c>
      <c r="V1657" t="str">
        <f t="shared" si="573"/>
        <v>-</v>
      </c>
      <c r="W1657" t="str">
        <f t="shared" si="574"/>
        <v>-</v>
      </c>
      <c r="X1657" t="str">
        <f t="shared" si="585"/>
        <v>-</v>
      </c>
      <c r="Y1657">
        <f t="shared" si="586"/>
        <v>3629.4215427945096</v>
      </c>
      <c r="Z1657">
        <f t="shared" si="587"/>
        <v>5016.0420432191522</v>
      </c>
      <c r="AA1657">
        <f t="shared" si="588"/>
        <v>16.04204321915222</v>
      </c>
    </row>
    <row r="1658" spans="1:27" x14ac:dyDescent="0.25">
      <c r="A1658" t="s">
        <v>1663</v>
      </c>
      <c r="B1658" s="2">
        <v>41746</v>
      </c>
      <c r="C1658" s="3">
        <v>0</v>
      </c>
      <c r="D1658">
        <v>1.38236</v>
      </c>
      <c r="E1658">
        <v>1.38645</v>
      </c>
      <c r="F1658">
        <v>1.3810500000000001</v>
      </c>
      <c r="G1658">
        <v>1.3810500000000001</v>
      </c>
      <c r="H1658">
        <v>108069</v>
      </c>
      <c r="I1658">
        <f t="shared" si="570"/>
        <v>-40.850515463917183</v>
      </c>
      <c r="J1658">
        <f t="shared" si="575"/>
        <v>1.3731571794871793</v>
      </c>
      <c r="K1658">
        <f t="shared" si="576"/>
        <v>1.3750469763111501</v>
      </c>
      <c r="L1658">
        <f t="shared" si="582"/>
        <v>1.3820180555555555</v>
      </c>
      <c r="M1658">
        <f t="shared" si="583"/>
        <v>1.3794772763711451</v>
      </c>
      <c r="N1658">
        <f t="shared" si="580"/>
        <v>1.3791741666666668</v>
      </c>
      <c r="O1658">
        <f t="shared" si="581"/>
        <v>1.3804618550298393</v>
      </c>
      <c r="P1658" t="str">
        <f t="shared" si="577"/>
        <v>-</v>
      </c>
      <c r="Q1658" t="str">
        <f t="shared" si="578"/>
        <v>Buy</v>
      </c>
      <c r="R1658" t="str">
        <f t="shared" si="589"/>
        <v>-</v>
      </c>
      <c r="S1658" t="str">
        <f t="shared" si="579"/>
        <v>-</v>
      </c>
      <c r="T1658">
        <f t="shared" si="571"/>
        <v>1.3813500000000001</v>
      </c>
      <c r="U1658">
        <f t="shared" si="572"/>
        <v>1.3807499999999999</v>
      </c>
      <c r="V1658" t="str">
        <f t="shared" si="573"/>
        <v>-</v>
      </c>
      <c r="W1658" t="str">
        <f t="shared" si="574"/>
        <v>-</v>
      </c>
      <c r="X1658" t="str">
        <f t="shared" si="585"/>
        <v>-</v>
      </c>
      <c r="Y1658">
        <f t="shared" si="586"/>
        <v>3629.4215427945096</v>
      </c>
      <c r="Z1658">
        <f t="shared" si="587"/>
        <v>5011.3237952135187</v>
      </c>
      <c r="AA1658">
        <f t="shared" si="588"/>
        <v>11.323795213518679</v>
      </c>
    </row>
    <row r="1659" spans="1:27" x14ac:dyDescent="0.25">
      <c r="A1659" t="s">
        <v>1664</v>
      </c>
      <c r="B1659" s="2">
        <v>41747</v>
      </c>
      <c r="C1659" s="3">
        <v>0</v>
      </c>
      <c r="D1659">
        <v>1.3810500000000001</v>
      </c>
      <c r="E1659">
        <v>1.3822300000000001</v>
      </c>
      <c r="F1659">
        <v>1.3807700000000001</v>
      </c>
      <c r="G1659">
        <v>1.3807700000000001</v>
      </c>
      <c r="H1659">
        <v>26315</v>
      </c>
      <c r="I1659">
        <f t="shared" si="570"/>
        <v>-42.053264604810906</v>
      </c>
      <c r="J1659">
        <f t="shared" si="575"/>
        <v>1.3735017948717947</v>
      </c>
      <c r="K1659">
        <f t="shared" si="576"/>
        <v>1.3751918629868174</v>
      </c>
      <c r="L1659">
        <f t="shared" si="582"/>
        <v>1.3818302777777776</v>
      </c>
      <c r="M1659">
        <f t="shared" si="583"/>
        <v>1.3795471533240562</v>
      </c>
      <c r="N1659">
        <f t="shared" si="580"/>
        <v>1.3792400000000002</v>
      </c>
      <c r="O1659">
        <f t="shared" si="581"/>
        <v>1.3804865066274523</v>
      </c>
      <c r="P1659" t="str">
        <f t="shared" si="577"/>
        <v>-</v>
      </c>
      <c r="Q1659" t="str">
        <f t="shared" si="578"/>
        <v>Buy</v>
      </c>
      <c r="R1659" t="str">
        <f t="shared" si="589"/>
        <v>-</v>
      </c>
      <c r="S1659" t="str">
        <f t="shared" si="579"/>
        <v>-</v>
      </c>
      <c r="T1659">
        <f t="shared" si="571"/>
        <v>1.3810199999999999</v>
      </c>
      <c r="U1659">
        <f t="shared" si="572"/>
        <v>1.38052</v>
      </c>
      <c r="V1659" t="str">
        <f t="shared" si="573"/>
        <v>-</v>
      </c>
      <c r="W1659" t="str">
        <f t="shared" si="574"/>
        <v>-</v>
      </c>
      <c r="X1659" t="str">
        <f t="shared" si="585"/>
        <v>-</v>
      </c>
      <c r="Y1659">
        <f t="shared" si="586"/>
        <v>3629.4215427945096</v>
      </c>
      <c r="Z1659">
        <f t="shared" si="587"/>
        <v>5010.4890282586766</v>
      </c>
      <c r="AA1659">
        <f t="shared" si="588"/>
        <v>10.489028258676626</v>
      </c>
    </row>
    <row r="1660" spans="1:27" x14ac:dyDescent="0.25">
      <c r="A1660" t="s">
        <v>1665</v>
      </c>
      <c r="B1660" s="2">
        <v>41749</v>
      </c>
      <c r="C1660" s="3">
        <v>0</v>
      </c>
      <c r="D1660">
        <v>1.38121</v>
      </c>
      <c r="E1660">
        <v>1.3817299999999999</v>
      </c>
      <c r="F1660">
        <v>1.38106</v>
      </c>
      <c r="G1660">
        <v>1.38141</v>
      </c>
      <c r="H1660">
        <v>2377</v>
      </c>
      <c r="I1660">
        <f t="shared" si="570"/>
        <v>-39.304123711340225</v>
      </c>
      <c r="J1660">
        <f t="shared" si="575"/>
        <v>1.3738698717948716</v>
      </c>
      <c r="K1660">
        <f t="shared" si="576"/>
        <v>1.3753492841770245</v>
      </c>
      <c r="L1660">
        <f t="shared" si="582"/>
        <v>1.3816552777777777</v>
      </c>
      <c r="M1660">
        <f t="shared" si="583"/>
        <v>1.379647847738972</v>
      </c>
      <c r="N1660">
        <f t="shared" si="580"/>
        <v>1.3793116666666669</v>
      </c>
      <c r="O1660">
        <f t="shared" si="581"/>
        <v>1.3805603860972562</v>
      </c>
      <c r="P1660" t="str">
        <f t="shared" si="577"/>
        <v>-</v>
      </c>
      <c r="Q1660" t="str">
        <f t="shared" si="578"/>
        <v>Buy</v>
      </c>
      <c r="R1660" t="str">
        <f t="shared" si="589"/>
        <v>-</v>
      </c>
      <c r="S1660" t="str">
        <f t="shared" si="579"/>
        <v>-</v>
      </c>
      <c r="T1660">
        <f t="shared" si="571"/>
        <v>1.3815999999999999</v>
      </c>
      <c r="U1660">
        <f t="shared" si="572"/>
        <v>1.3812199999999999</v>
      </c>
      <c r="V1660" t="str">
        <f t="shared" si="573"/>
        <v>-</v>
      </c>
      <c r="W1660" t="str">
        <f t="shared" si="574"/>
        <v>-</v>
      </c>
      <c r="X1660" t="str">
        <f t="shared" si="585"/>
        <v>-</v>
      </c>
      <c r="Y1660">
        <f t="shared" si="586"/>
        <v>3629.4215427945096</v>
      </c>
      <c r="Z1660">
        <f t="shared" si="587"/>
        <v>5013.0296233386325</v>
      </c>
      <c r="AA1660">
        <f t="shared" si="588"/>
        <v>13.029623338632518</v>
      </c>
    </row>
    <row r="1661" spans="1:27" x14ac:dyDescent="0.25">
      <c r="A1661" t="s">
        <v>1666</v>
      </c>
      <c r="B1661" s="2">
        <v>41750</v>
      </c>
      <c r="C1661" s="3">
        <v>0</v>
      </c>
      <c r="D1661">
        <v>1.3814200000000001</v>
      </c>
      <c r="E1661">
        <v>1.38304</v>
      </c>
      <c r="F1661">
        <v>1.3787100000000001</v>
      </c>
      <c r="G1661">
        <v>1.3791599999999999</v>
      </c>
      <c r="H1661">
        <v>47235</v>
      </c>
      <c r="I1661">
        <f t="shared" si="570"/>
        <v>-53.951727401798522</v>
      </c>
      <c r="J1661">
        <f t="shared" si="575"/>
        <v>1.3741848717948717</v>
      </c>
      <c r="K1661">
        <f t="shared" si="576"/>
        <v>1.3754457579953276</v>
      </c>
      <c r="L1661">
        <f t="shared" si="582"/>
        <v>1.381421111111111</v>
      </c>
      <c r="M1661">
        <f t="shared" si="583"/>
        <v>1.3796214775909195</v>
      </c>
      <c r="N1661">
        <f t="shared" si="580"/>
        <v>1.3791258333333334</v>
      </c>
      <c r="O1661">
        <f t="shared" si="581"/>
        <v>1.3804483552094757</v>
      </c>
      <c r="P1661" t="str">
        <f t="shared" si="577"/>
        <v>-</v>
      </c>
      <c r="Q1661" t="str">
        <f t="shared" si="578"/>
        <v>Buy</v>
      </c>
      <c r="R1661" t="str">
        <f t="shared" si="589"/>
        <v>-</v>
      </c>
      <c r="S1661" t="str">
        <f t="shared" si="579"/>
        <v>-</v>
      </c>
      <c r="T1661">
        <f t="shared" si="571"/>
        <v>1.37931</v>
      </c>
      <c r="U1661">
        <f t="shared" si="572"/>
        <v>1.3790100000000001</v>
      </c>
      <c r="V1661" t="str">
        <f t="shared" si="573"/>
        <v>-</v>
      </c>
      <c r="W1661" t="str">
        <f t="shared" si="574"/>
        <v>-</v>
      </c>
      <c r="X1661" t="str">
        <f t="shared" si="585"/>
        <v>-</v>
      </c>
      <c r="Y1661">
        <f t="shared" si="586"/>
        <v>3629.4215427945096</v>
      </c>
      <c r="Z1661">
        <f t="shared" si="587"/>
        <v>5005.0086017290569</v>
      </c>
      <c r="AA1661">
        <f t="shared" si="588"/>
        <v>5.0086017290568634</v>
      </c>
    </row>
    <row r="1662" spans="1:27" x14ac:dyDescent="0.25">
      <c r="A1662" t="s">
        <v>1667</v>
      </c>
      <c r="B1662" s="2">
        <v>41751</v>
      </c>
      <c r="C1662" s="3">
        <v>0</v>
      </c>
      <c r="D1662">
        <v>1.3791599999999999</v>
      </c>
      <c r="E1662">
        <v>1.3824799999999999</v>
      </c>
      <c r="F1662">
        <v>1.3785000000000001</v>
      </c>
      <c r="G1662">
        <v>1.38069</v>
      </c>
      <c r="H1662">
        <v>98748</v>
      </c>
      <c r="I1662">
        <f t="shared" si="570"/>
        <v>-47.360844529750764</v>
      </c>
      <c r="J1662">
        <f t="shared" si="575"/>
        <v>1.3745049999999999</v>
      </c>
      <c r="K1662">
        <f t="shared" si="576"/>
        <v>1.375578523615699</v>
      </c>
      <c r="L1662">
        <f t="shared" si="582"/>
        <v>1.3812838888888885</v>
      </c>
      <c r="M1662">
        <f t="shared" si="583"/>
        <v>1.379679235558978</v>
      </c>
      <c r="N1662">
        <f t="shared" si="580"/>
        <v>1.3790716666666665</v>
      </c>
      <c r="O1662">
        <f t="shared" si="581"/>
        <v>1.3804676867927179</v>
      </c>
      <c r="P1662" t="str">
        <f t="shared" si="577"/>
        <v>-</v>
      </c>
      <c r="Q1662" t="str">
        <f t="shared" si="578"/>
        <v>Buy</v>
      </c>
      <c r="R1662" t="str">
        <f t="shared" si="589"/>
        <v>-</v>
      </c>
      <c r="S1662" t="str">
        <f t="shared" si="579"/>
        <v>-</v>
      </c>
      <c r="T1662">
        <f t="shared" si="571"/>
        <v>1.3808400000000001</v>
      </c>
      <c r="U1662">
        <f t="shared" si="572"/>
        <v>1.3805400000000001</v>
      </c>
      <c r="V1662" t="str">
        <f t="shared" si="573"/>
        <v>-</v>
      </c>
      <c r="W1662" t="str">
        <f t="shared" si="574"/>
        <v>-</v>
      </c>
      <c r="X1662" t="str">
        <f t="shared" si="585"/>
        <v>-</v>
      </c>
      <c r="Y1662">
        <f t="shared" si="586"/>
        <v>3629.4215427945096</v>
      </c>
      <c r="Z1662">
        <f t="shared" si="587"/>
        <v>5010.5616166895325</v>
      </c>
      <c r="AA1662">
        <f t="shared" si="588"/>
        <v>10.561616689532457</v>
      </c>
    </row>
    <row r="1663" spans="1:27" x14ac:dyDescent="0.25">
      <c r="A1663" t="s">
        <v>1668</v>
      </c>
      <c r="B1663" s="2">
        <v>41752</v>
      </c>
      <c r="C1663" s="3">
        <v>0</v>
      </c>
      <c r="D1663">
        <v>1.3807</v>
      </c>
      <c r="E1663">
        <v>1.3854599999999999</v>
      </c>
      <c r="F1663">
        <v>1.3800300000000001</v>
      </c>
      <c r="G1663">
        <v>1.3816999999999999</v>
      </c>
      <c r="H1663">
        <v>136151</v>
      </c>
      <c r="I1663">
        <f t="shared" si="570"/>
        <v>-52.675386444709041</v>
      </c>
      <c r="J1663">
        <f t="shared" si="575"/>
        <v>1.3748551282051278</v>
      </c>
      <c r="K1663">
        <f t="shared" si="576"/>
        <v>1.3757334977013775</v>
      </c>
      <c r="L1663">
        <f t="shared" si="582"/>
        <v>1.3810469444444446</v>
      </c>
      <c r="M1663">
        <f t="shared" si="583"/>
        <v>1.3797884660693034</v>
      </c>
      <c r="N1663">
        <f t="shared" si="580"/>
        <v>1.3792024999999997</v>
      </c>
      <c r="O1663">
        <f t="shared" si="581"/>
        <v>1.3805662718493006</v>
      </c>
      <c r="P1663" t="str">
        <f t="shared" si="577"/>
        <v>-</v>
      </c>
      <c r="Q1663" t="str">
        <f t="shared" si="578"/>
        <v>Buy</v>
      </c>
      <c r="R1663" t="str">
        <f t="shared" si="589"/>
        <v>-</v>
      </c>
      <c r="S1663" t="str">
        <f t="shared" si="579"/>
        <v>-</v>
      </c>
      <c r="T1663">
        <f t="shared" si="571"/>
        <v>1.38185</v>
      </c>
      <c r="U1663">
        <f t="shared" si="572"/>
        <v>1.3815500000000001</v>
      </c>
      <c r="V1663" t="str">
        <f t="shared" si="573"/>
        <v>-</v>
      </c>
      <c r="W1663" t="str">
        <f t="shared" si="574"/>
        <v>-</v>
      </c>
      <c r="X1663" t="str">
        <f t="shared" si="585"/>
        <v>-</v>
      </c>
      <c r="Y1663">
        <f t="shared" si="586"/>
        <v>3629.4215427945096</v>
      </c>
      <c r="Z1663">
        <f t="shared" si="587"/>
        <v>5014.2273324477546</v>
      </c>
      <c r="AA1663">
        <f t="shared" si="588"/>
        <v>14.227332447754634</v>
      </c>
    </row>
    <row r="1664" spans="1:27" x14ac:dyDescent="0.25">
      <c r="A1664" t="s">
        <v>1669</v>
      </c>
      <c r="B1664" s="2">
        <v>41753</v>
      </c>
      <c r="C1664" s="3">
        <v>0</v>
      </c>
      <c r="D1664">
        <v>1.3816999999999999</v>
      </c>
      <c r="E1664">
        <v>1.38429</v>
      </c>
      <c r="F1664">
        <v>1.37914</v>
      </c>
      <c r="G1664">
        <v>1.38303</v>
      </c>
      <c r="H1664">
        <v>128607</v>
      </c>
      <c r="I1664">
        <f t="shared" si="570"/>
        <v>-59.904534606205686</v>
      </c>
      <c r="J1664">
        <f t="shared" si="575"/>
        <v>1.3750373076923073</v>
      </c>
      <c r="K1664">
        <f t="shared" si="576"/>
        <v>1.3759182192785577</v>
      </c>
      <c r="L1664">
        <f t="shared" si="582"/>
        <v>1.3809505555555557</v>
      </c>
      <c r="M1664">
        <f t="shared" si="583"/>
        <v>1.3799636841196112</v>
      </c>
      <c r="N1664">
        <f t="shared" si="580"/>
        <v>1.3795766666666662</v>
      </c>
      <c r="O1664">
        <f t="shared" si="581"/>
        <v>1.3807633701013564</v>
      </c>
      <c r="P1664" t="str">
        <f t="shared" si="577"/>
        <v>-</v>
      </c>
      <c r="Q1664" t="str">
        <f t="shared" si="578"/>
        <v>Buy</v>
      </c>
      <c r="R1664" t="str">
        <f t="shared" si="589"/>
        <v>-</v>
      </c>
      <c r="S1664" t="str">
        <f t="shared" si="579"/>
        <v>-</v>
      </c>
      <c r="T1664">
        <f t="shared" si="571"/>
        <v>1.38314</v>
      </c>
      <c r="U1664">
        <f t="shared" si="572"/>
        <v>1.3829199999999999</v>
      </c>
      <c r="V1664" t="str">
        <f t="shared" si="573"/>
        <v>-</v>
      </c>
      <c r="W1664" t="str">
        <f t="shared" si="574"/>
        <v>-</v>
      </c>
      <c r="X1664" t="str">
        <f t="shared" si="585"/>
        <v>-</v>
      </c>
      <c r="Y1664">
        <f t="shared" si="586"/>
        <v>3629.4215427945096</v>
      </c>
      <c r="Z1664">
        <f t="shared" si="587"/>
        <v>5019.1996399613827</v>
      </c>
      <c r="AA1664">
        <f t="shared" si="588"/>
        <v>19.199639961382672</v>
      </c>
    </row>
    <row r="1665" spans="1:27" x14ac:dyDescent="0.25">
      <c r="A1665" t="s">
        <v>1670</v>
      </c>
      <c r="B1665" s="2">
        <v>41754</v>
      </c>
      <c r="C1665" s="3">
        <v>0</v>
      </c>
      <c r="D1665">
        <v>1.38304</v>
      </c>
      <c r="E1665">
        <v>1.3848199999999999</v>
      </c>
      <c r="F1665">
        <v>1.3826700000000001</v>
      </c>
      <c r="G1665">
        <v>1.3832899999999999</v>
      </c>
      <c r="H1665">
        <v>98529</v>
      </c>
      <c r="I1665">
        <f t="shared" si="570"/>
        <v>-60.281923714760644</v>
      </c>
      <c r="J1665">
        <f t="shared" si="575"/>
        <v>1.3752414102564099</v>
      </c>
      <c r="K1665">
        <f t="shared" si="576"/>
        <v>1.3761048466385943</v>
      </c>
      <c r="L1665">
        <f t="shared" si="582"/>
        <v>1.3807291666666668</v>
      </c>
      <c r="M1665">
        <f t="shared" si="583"/>
        <v>1.3801434849780105</v>
      </c>
      <c r="N1665">
        <f t="shared" si="580"/>
        <v>1.3799204166666665</v>
      </c>
      <c r="O1665">
        <f t="shared" si="581"/>
        <v>1.380965500493248</v>
      </c>
      <c r="P1665" t="str">
        <f t="shared" si="577"/>
        <v>-</v>
      </c>
      <c r="Q1665" t="str">
        <f t="shared" si="578"/>
        <v>Buy</v>
      </c>
      <c r="R1665" t="str">
        <f t="shared" si="589"/>
        <v>-</v>
      </c>
      <c r="S1665" t="str">
        <f t="shared" si="579"/>
        <v>-</v>
      </c>
      <c r="T1665">
        <f t="shared" si="571"/>
        <v>1.3833599999999999</v>
      </c>
      <c r="U1665">
        <f t="shared" si="572"/>
        <v>1.3832199999999999</v>
      </c>
      <c r="V1665" t="str">
        <f t="shared" si="573"/>
        <v>-</v>
      </c>
      <c r="W1665" t="str">
        <f t="shared" si="574"/>
        <v>-</v>
      </c>
      <c r="X1665" t="str">
        <f t="shared" si="585"/>
        <v>-</v>
      </c>
      <c r="Y1665">
        <f t="shared" si="586"/>
        <v>3629.4215427945096</v>
      </c>
      <c r="Z1665">
        <f t="shared" si="587"/>
        <v>5020.288466424221</v>
      </c>
      <c r="AA1665">
        <f t="shared" si="588"/>
        <v>20.288466424221042</v>
      </c>
    </row>
    <row r="1666" spans="1:27" x14ac:dyDescent="0.25">
      <c r="A1666" t="s">
        <v>1671</v>
      </c>
      <c r="B1666" s="2">
        <v>41756</v>
      </c>
      <c r="C1666" s="3">
        <v>0</v>
      </c>
      <c r="D1666">
        <v>1.3844700000000001</v>
      </c>
      <c r="E1666">
        <v>1.3844700000000001</v>
      </c>
      <c r="F1666">
        <v>1.38357</v>
      </c>
      <c r="G1666">
        <v>1.3838999999999999</v>
      </c>
      <c r="H1666">
        <v>2677</v>
      </c>
      <c r="I1666">
        <f t="shared" si="570"/>
        <v>-55.223880597016027</v>
      </c>
      <c r="J1666">
        <f t="shared" si="575"/>
        <v>1.3754366666666666</v>
      </c>
      <c r="K1666">
        <f t="shared" si="576"/>
        <v>1.3763021922933134</v>
      </c>
      <c r="L1666">
        <f t="shared" si="582"/>
        <v>1.3805347222222222</v>
      </c>
      <c r="M1666">
        <f t="shared" si="583"/>
        <v>1.3803465398440642</v>
      </c>
      <c r="N1666">
        <f t="shared" si="580"/>
        <v>1.3802783333333331</v>
      </c>
      <c r="O1666">
        <f t="shared" si="581"/>
        <v>1.3812002604537881</v>
      </c>
      <c r="P1666" t="str">
        <f t="shared" si="577"/>
        <v>-</v>
      </c>
      <c r="Q1666" t="str">
        <f t="shared" si="578"/>
        <v>Buy</v>
      </c>
      <c r="R1666" t="str">
        <f t="shared" si="589"/>
        <v>-</v>
      </c>
      <c r="S1666" t="str">
        <f t="shared" si="579"/>
        <v>-</v>
      </c>
      <c r="T1666">
        <f t="shared" si="571"/>
        <v>1.3839600000000001</v>
      </c>
      <c r="U1666">
        <f t="shared" si="572"/>
        <v>1.38384</v>
      </c>
      <c r="V1666" t="str">
        <f t="shared" si="573"/>
        <v>-</v>
      </c>
      <c r="W1666" t="str">
        <f t="shared" si="574"/>
        <v>-</v>
      </c>
      <c r="X1666" t="str">
        <f t="shared" si="585"/>
        <v>-</v>
      </c>
      <c r="Y1666">
        <f t="shared" si="586"/>
        <v>3629.4215427945096</v>
      </c>
      <c r="Z1666">
        <f t="shared" si="587"/>
        <v>5022.5387077807536</v>
      </c>
      <c r="AA1666">
        <f t="shared" si="588"/>
        <v>22.538707780753612</v>
      </c>
    </row>
    <row r="1667" spans="1:27" x14ac:dyDescent="0.25">
      <c r="A1667" t="s">
        <v>1672</v>
      </c>
      <c r="B1667" s="2">
        <v>41757</v>
      </c>
      <c r="C1667" s="3">
        <v>0</v>
      </c>
      <c r="D1667">
        <v>1.3838900000000001</v>
      </c>
      <c r="E1667">
        <v>1.38794</v>
      </c>
      <c r="F1667">
        <v>1.38147</v>
      </c>
      <c r="G1667">
        <v>1.3851800000000001</v>
      </c>
      <c r="H1667">
        <v>133037</v>
      </c>
      <c r="I1667">
        <f t="shared" si="570"/>
        <v>-29.237288135592216</v>
      </c>
      <c r="J1667">
        <f t="shared" si="575"/>
        <v>1.3756644871794872</v>
      </c>
      <c r="K1667">
        <f t="shared" si="576"/>
        <v>1.3765269469187991</v>
      </c>
      <c r="L1667">
        <f t="shared" si="582"/>
        <v>1.3803305555555556</v>
      </c>
      <c r="M1667">
        <f t="shared" si="583"/>
        <v>1.3806078079606012</v>
      </c>
      <c r="N1667">
        <f t="shared" si="580"/>
        <v>1.3806029166666667</v>
      </c>
      <c r="O1667">
        <f t="shared" si="581"/>
        <v>1.381518639617485</v>
      </c>
      <c r="P1667" t="str">
        <f t="shared" si="577"/>
        <v>-</v>
      </c>
      <c r="Q1667" t="str">
        <f t="shared" si="578"/>
        <v>Buy</v>
      </c>
      <c r="R1667" t="str">
        <f t="shared" si="589"/>
        <v>-</v>
      </c>
      <c r="S1667" t="str">
        <f t="shared" si="579"/>
        <v>-</v>
      </c>
      <c r="T1667">
        <f t="shared" si="571"/>
        <v>1.3852599999999999</v>
      </c>
      <c r="U1667">
        <f t="shared" si="572"/>
        <v>1.3851</v>
      </c>
      <c r="V1667" t="str">
        <f t="shared" si="573"/>
        <v>-</v>
      </c>
      <c r="W1667" t="str">
        <f t="shared" si="574"/>
        <v>-</v>
      </c>
      <c r="X1667" t="str">
        <f t="shared" si="585"/>
        <v>-</v>
      </c>
      <c r="Y1667">
        <f t="shared" si="586"/>
        <v>3629.4215427945096</v>
      </c>
      <c r="Z1667">
        <f t="shared" si="587"/>
        <v>5027.1117789246755</v>
      </c>
      <c r="AA1667">
        <f t="shared" si="588"/>
        <v>27.111778924675491</v>
      </c>
    </row>
    <row r="1668" spans="1:27" x14ac:dyDescent="0.25">
      <c r="A1668" t="s">
        <v>1673</v>
      </c>
      <c r="B1668" s="2">
        <v>41758</v>
      </c>
      <c r="C1668" s="3">
        <v>0</v>
      </c>
      <c r="D1668">
        <v>1.3851800000000001</v>
      </c>
      <c r="E1668">
        <v>1.38791</v>
      </c>
      <c r="F1668">
        <v>1.3805499999999999</v>
      </c>
      <c r="G1668">
        <v>1.3813</v>
      </c>
      <c r="H1668">
        <v>159911</v>
      </c>
      <c r="I1668">
        <f t="shared" si="570"/>
        <v>-70.338983050848043</v>
      </c>
      <c r="J1668">
        <f t="shared" si="575"/>
        <v>1.3758683333333332</v>
      </c>
      <c r="K1668">
        <f t="shared" si="576"/>
        <v>1.376647783705665</v>
      </c>
      <c r="L1668">
        <f t="shared" si="582"/>
        <v>1.3800077777777782</v>
      </c>
      <c r="M1668">
        <f t="shared" si="583"/>
        <v>1.3806452237465148</v>
      </c>
      <c r="N1668">
        <f t="shared" si="580"/>
        <v>1.3806850000000004</v>
      </c>
      <c r="O1668">
        <f t="shared" si="581"/>
        <v>1.3815011484480861</v>
      </c>
      <c r="P1668" t="str">
        <f t="shared" si="577"/>
        <v>-</v>
      </c>
      <c r="Q1668" t="str">
        <f t="shared" si="578"/>
        <v>Buy</v>
      </c>
      <c r="R1668" t="str">
        <f t="shared" si="589"/>
        <v>-</v>
      </c>
      <c r="S1668" t="str">
        <f t="shared" si="579"/>
        <v>-</v>
      </c>
      <c r="T1668">
        <f t="shared" si="571"/>
        <v>1.3813800000000001</v>
      </c>
      <c r="U1668">
        <f t="shared" si="572"/>
        <v>1.3812199999999999</v>
      </c>
      <c r="V1668" t="str">
        <f t="shared" si="573"/>
        <v>-</v>
      </c>
      <c r="W1668" t="str">
        <f t="shared" si="574"/>
        <v>-</v>
      </c>
      <c r="X1668" t="str">
        <f t="shared" si="585"/>
        <v>-</v>
      </c>
      <c r="Y1668">
        <f t="shared" si="586"/>
        <v>3629.4215427945096</v>
      </c>
      <c r="Z1668">
        <f t="shared" si="587"/>
        <v>5013.0296233386325</v>
      </c>
      <c r="AA1668">
        <f t="shared" si="588"/>
        <v>13.029623338632518</v>
      </c>
    </row>
    <row r="1669" spans="1:27" x14ac:dyDescent="0.25">
      <c r="A1669" t="s">
        <v>1674</v>
      </c>
      <c r="B1669" s="2">
        <v>41759</v>
      </c>
      <c r="C1669" s="3">
        <v>0</v>
      </c>
      <c r="D1669">
        <v>1.3812899999999999</v>
      </c>
      <c r="E1669">
        <v>1.3876500000000001</v>
      </c>
      <c r="F1669">
        <v>1.3774999999999999</v>
      </c>
      <c r="G1669">
        <v>1.38679</v>
      </c>
      <c r="H1669">
        <v>198197</v>
      </c>
      <c r="I1669">
        <f t="shared" si="570"/>
        <v>-11.015325670497928</v>
      </c>
      <c r="J1669">
        <f t="shared" si="575"/>
        <v>1.3761382051282054</v>
      </c>
      <c r="K1669">
        <f t="shared" si="576"/>
        <v>1.3769045486751419</v>
      </c>
      <c r="L1669">
        <f t="shared" si="582"/>
        <v>1.3801461111111113</v>
      </c>
      <c r="M1669">
        <f t="shared" si="583"/>
        <v>1.3809773738142708</v>
      </c>
      <c r="N1669">
        <f t="shared" si="580"/>
        <v>1.3811074999999999</v>
      </c>
      <c r="O1669">
        <f t="shared" si="581"/>
        <v>1.3819242565722392</v>
      </c>
      <c r="P1669" t="str">
        <f t="shared" si="577"/>
        <v>-</v>
      </c>
      <c r="Q1669" t="str">
        <f t="shared" si="578"/>
        <v>Buy</v>
      </c>
      <c r="R1669" t="str">
        <f t="shared" si="589"/>
        <v>-</v>
      </c>
      <c r="S1669" t="str">
        <f t="shared" si="579"/>
        <v>-</v>
      </c>
      <c r="T1669">
        <f t="shared" si="571"/>
        <v>1.38689</v>
      </c>
      <c r="U1669">
        <f t="shared" si="572"/>
        <v>1.38669</v>
      </c>
      <c r="V1669" t="str">
        <f t="shared" si="573"/>
        <v>-</v>
      </c>
      <c r="W1669" t="str">
        <f t="shared" si="574"/>
        <v>-</v>
      </c>
      <c r="X1669" t="str">
        <f t="shared" si="585"/>
        <v>-</v>
      </c>
      <c r="Y1669">
        <f t="shared" si="586"/>
        <v>3629.4215427945096</v>
      </c>
      <c r="Z1669">
        <f t="shared" si="587"/>
        <v>5032.8825591777186</v>
      </c>
      <c r="AA1669">
        <f t="shared" si="588"/>
        <v>32.882559177718576</v>
      </c>
    </row>
    <row r="1670" spans="1:27" x14ac:dyDescent="0.25">
      <c r="A1670" t="s">
        <v>1675</v>
      </c>
      <c r="B1670" s="2">
        <v>41760</v>
      </c>
      <c r="C1670" s="3">
        <v>0</v>
      </c>
      <c r="D1670">
        <v>1.3868</v>
      </c>
      <c r="E1670">
        <v>1.3889199999999999</v>
      </c>
      <c r="F1670">
        <v>1.38628</v>
      </c>
      <c r="G1670">
        <v>1.3869899999999999</v>
      </c>
      <c r="H1670">
        <v>111226</v>
      </c>
      <c r="I1670">
        <f t="shared" si="570"/>
        <v>-16.900175131348423</v>
      </c>
      <c r="J1670">
        <f t="shared" si="575"/>
        <v>1.3765388461538464</v>
      </c>
      <c r="K1670">
        <f t="shared" si="576"/>
        <v>1.3771598765567838</v>
      </c>
      <c r="L1670">
        <f t="shared" si="582"/>
        <v>1.3803997222222222</v>
      </c>
      <c r="M1670">
        <f t="shared" si="583"/>
        <v>1.381302380635121</v>
      </c>
      <c r="N1670">
        <f t="shared" si="580"/>
        <v>1.3817208333333333</v>
      </c>
      <c r="O1670">
        <f t="shared" si="581"/>
        <v>1.3823295160464599</v>
      </c>
      <c r="P1670" t="str">
        <f t="shared" si="577"/>
        <v>-</v>
      </c>
      <c r="Q1670" t="str">
        <f t="shared" si="578"/>
        <v>Buy</v>
      </c>
      <c r="R1670" t="str">
        <f t="shared" si="589"/>
        <v>-</v>
      </c>
      <c r="S1670" t="str">
        <f t="shared" si="579"/>
        <v>-</v>
      </c>
      <c r="T1670">
        <f t="shared" si="571"/>
        <v>1.3871100000000001</v>
      </c>
      <c r="U1670">
        <f t="shared" si="572"/>
        <v>1.38687</v>
      </c>
      <c r="V1670" t="str">
        <f t="shared" si="573"/>
        <v>-</v>
      </c>
      <c r="W1670" t="str">
        <f t="shared" si="574"/>
        <v>-</v>
      </c>
      <c r="X1670" t="str">
        <f t="shared" si="585"/>
        <v>-</v>
      </c>
      <c r="Y1670">
        <f t="shared" si="586"/>
        <v>3629.4215427945096</v>
      </c>
      <c r="Z1670">
        <f t="shared" si="587"/>
        <v>5033.535855055422</v>
      </c>
      <c r="AA1670">
        <f t="shared" si="588"/>
        <v>33.535855055421962</v>
      </c>
    </row>
    <row r="1671" spans="1:27" x14ac:dyDescent="0.25">
      <c r="A1671" t="s">
        <v>1676</v>
      </c>
      <c r="B1671" s="2">
        <v>41761</v>
      </c>
      <c r="C1671" s="3">
        <v>0</v>
      </c>
      <c r="D1671">
        <v>1.3869800000000001</v>
      </c>
      <c r="E1671">
        <v>1.3881300000000001</v>
      </c>
      <c r="F1671">
        <v>1.3812199999999999</v>
      </c>
      <c r="G1671">
        <v>1.38706</v>
      </c>
      <c r="H1671">
        <v>169635</v>
      </c>
      <c r="I1671">
        <f t="shared" si="570"/>
        <v>-16.287215411558449</v>
      </c>
      <c r="J1671">
        <f t="shared" si="575"/>
        <v>1.377033717948718</v>
      </c>
      <c r="K1671">
        <f t="shared" si="576"/>
        <v>1.3774105125933209</v>
      </c>
      <c r="L1671">
        <f t="shared" si="582"/>
        <v>1.3806183333333335</v>
      </c>
      <c r="M1671">
        <f t="shared" si="583"/>
        <v>1.3816136033034929</v>
      </c>
      <c r="N1671">
        <f t="shared" si="580"/>
        <v>1.3824250000000002</v>
      </c>
      <c r="O1671">
        <f t="shared" si="581"/>
        <v>1.3827079547627432</v>
      </c>
      <c r="P1671" t="str">
        <f t="shared" si="577"/>
        <v>-</v>
      </c>
      <c r="Q1671" t="str">
        <f t="shared" si="578"/>
        <v>Buy</v>
      </c>
      <c r="R1671" t="str">
        <f t="shared" si="589"/>
        <v>-</v>
      </c>
      <c r="S1671" t="str">
        <f t="shared" si="579"/>
        <v>-</v>
      </c>
      <c r="T1671">
        <f t="shared" si="571"/>
        <v>1.3871899999999999</v>
      </c>
      <c r="U1671">
        <f t="shared" si="572"/>
        <v>1.38693</v>
      </c>
      <c r="V1671" t="str">
        <f t="shared" si="573"/>
        <v>-</v>
      </c>
      <c r="W1671" t="str">
        <f t="shared" si="574"/>
        <v>-</v>
      </c>
      <c r="X1671" t="str">
        <f t="shared" si="585"/>
        <v>-</v>
      </c>
      <c r="Y1671">
        <f t="shared" si="586"/>
        <v>3629.4215427945096</v>
      </c>
      <c r="Z1671">
        <f t="shared" si="587"/>
        <v>5033.7536203479895</v>
      </c>
      <c r="AA1671">
        <f t="shared" si="588"/>
        <v>33.753620347989454</v>
      </c>
    </row>
    <row r="1672" spans="1:27" x14ac:dyDescent="0.25">
      <c r="A1672" t="s">
        <v>1677</v>
      </c>
      <c r="B1672" s="2">
        <v>41763</v>
      </c>
      <c r="C1672" s="3">
        <v>0</v>
      </c>
      <c r="D1672">
        <v>1.38818</v>
      </c>
      <c r="E1672">
        <v>1.3883799999999999</v>
      </c>
      <c r="F1672">
        <v>1.3871</v>
      </c>
      <c r="G1672">
        <v>1.38717</v>
      </c>
      <c r="H1672">
        <v>7941</v>
      </c>
      <c r="I1672">
        <f t="shared" si="570"/>
        <v>-15.323992994745364</v>
      </c>
      <c r="J1672">
        <f t="shared" si="575"/>
        <v>1.3775265384615385</v>
      </c>
      <c r="K1672">
        <f t="shared" si="576"/>
        <v>1.3776575882238697</v>
      </c>
      <c r="L1672">
        <f t="shared" si="582"/>
        <v>1.3808261111111111</v>
      </c>
      <c r="M1672">
        <f t="shared" si="583"/>
        <v>1.3819139490708718</v>
      </c>
      <c r="N1672">
        <f t="shared" si="580"/>
        <v>1.3831254166666669</v>
      </c>
      <c r="O1672">
        <f t="shared" si="581"/>
        <v>1.3830649183817236</v>
      </c>
      <c r="P1672" t="str">
        <f t="shared" si="577"/>
        <v>-</v>
      </c>
      <c r="Q1672" t="str">
        <f t="shared" si="578"/>
        <v>Buy</v>
      </c>
      <c r="R1672" t="str">
        <f t="shared" si="589"/>
        <v>-</v>
      </c>
      <c r="S1672" t="str">
        <f t="shared" si="579"/>
        <v>-</v>
      </c>
      <c r="T1672">
        <f t="shared" si="571"/>
        <v>1.3873</v>
      </c>
      <c r="U1672">
        <f t="shared" si="572"/>
        <v>1.3870400000000001</v>
      </c>
      <c r="V1672" t="str">
        <f t="shared" si="573"/>
        <v>-</v>
      </c>
      <c r="W1672" t="str">
        <f t="shared" si="574"/>
        <v>-</v>
      </c>
      <c r="X1672" t="str">
        <f t="shared" si="585"/>
        <v>-</v>
      </c>
      <c r="Y1672">
        <f t="shared" si="586"/>
        <v>3629.4215427945096</v>
      </c>
      <c r="Z1672">
        <f t="shared" si="587"/>
        <v>5034.1528567176965</v>
      </c>
      <c r="AA1672">
        <f t="shared" si="588"/>
        <v>34.152856717696523</v>
      </c>
    </row>
    <row r="1673" spans="1:27" x14ac:dyDescent="0.25">
      <c r="A1673" t="s">
        <v>1678</v>
      </c>
      <c r="B1673" s="2">
        <v>41764</v>
      </c>
      <c r="C1673" s="3">
        <v>0</v>
      </c>
      <c r="D1673">
        <v>1.3871599999999999</v>
      </c>
      <c r="E1673">
        <v>1.3886000000000001</v>
      </c>
      <c r="F1673">
        <v>1.38645</v>
      </c>
      <c r="G1673">
        <v>1.3874599999999999</v>
      </c>
      <c r="H1673">
        <v>125102</v>
      </c>
      <c r="I1673">
        <f t="shared" si="570"/>
        <v>-12.784588441331163</v>
      </c>
      <c r="J1673">
        <f t="shared" si="575"/>
        <v>1.3779778205128206</v>
      </c>
      <c r="K1673">
        <f t="shared" si="576"/>
        <v>1.3779057505473162</v>
      </c>
      <c r="L1673">
        <f t="shared" si="582"/>
        <v>1.3809327777777776</v>
      </c>
      <c r="M1673">
        <f t="shared" si="583"/>
        <v>1.3822137356075814</v>
      </c>
      <c r="N1673">
        <f t="shared" si="580"/>
        <v>1.3836779166666668</v>
      </c>
      <c r="O1673">
        <f t="shared" si="581"/>
        <v>1.3834165249111856</v>
      </c>
      <c r="P1673" t="str">
        <f t="shared" si="577"/>
        <v>-</v>
      </c>
      <c r="Q1673" t="str">
        <f t="shared" si="578"/>
        <v>Buy</v>
      </c>
      <c r="R1673" t="str">
        <f t="shared" si="589"/>
        <v>-</v>
      </c>
      <c r="S1673" t="str">
        <f t="shared" si="579"/>
        <v>-</v>
      </c>
      <c r="T1673">
        <f t="shared" si="571"/>
        <v>1.38758</v>
      </c>
      <c r="U1673">
        <f t="shared" si="572"/>
        <v>1.38734</v>
      </c>
      <c r="V1673" t="str">
        <f t="shared" si="573"/>
        <v>-</v>
      </c>
      <c r="W1673" t="str">
        <f t="shared" si="574"/>
        <v>-</v>
      </c>
      <c r="X1673" t="str">
        <f t="shared" si="585"/>
        <v>-</v>
      </c>
      <c r="Y1673">
        <f t="shared" si="586"/>
        <v>3629.4215427945096</v>
      </c>
      <c r="Z1673">
        <f t="shared" si="587"/>
        <v>5035.2416831805349</v>
      </c>
      <c r="AA1673">
        <f t="shared" si="588"/>
        <v>35.241683180534892</v>
      </c>
    </row>
    <row r="1674" spans="1:27" x14ac:dyDescent="0.25">
      <c r="A1674" t="s">
        <v>1679</v>
      </c>
      <c r="B1674" s="2">
        <v>41765</v>
      </c>
      <c r="C1674" s="3">
        <v>0</v>
      </c>
      <c r="D1674">
        <v>1.3874599999999999</v>
      </c>
      <c r="E1674">
        <v>1.3951199999999999</v>
      </c>
      <c r="F1674">
        <v>1.3872100000000001</v>
      </c>
      <c r="G1674">
        <v>1.3929100000000001</v>
      </c>
      <c r="H1674">
        <v>156160</v>
      </c>
      <c r="I1674">
        <f t="shared" si="570"/>
        <v>-12.542565266741356</v>
      </c>
      <c r="J1674">
        <f t="shared" si="575"/>
        <v>1.3785075641025644</v>
      </c>
      <c r="K1674">
        <f t="shared" si="576"/>
        <v>1.3782856049638397</v>
      </c>
      <c r="L1674">
        <f t="shared" si="582"/>
        <v>1.3812361111111107</v>
      </c>
      <c r="M1674">
        <f t="shared" si="583"/>
        <v>1.3827919120612258</v>
      </c>
      <c r="N1674">
        <f t="shared" si="580"/>
        <v>1.3842454166666671</v>
      </c>
      <c r="O1674">
        <f t="shared" si="581"/>
        <v>1.3841760029182908</v>
      </c>
      <c r="P1674" t="str">
        <f t="shared" si="577"/>
        <v>-</v>
      </c>
      <c r="Q1674" t="str">
        <f t="shared" si="578"/>
        <v>Buy</v>
      </c>
      <c r="R1674" t="str">
        <f t="shared" si="589"/>
        <v>-</v>
      </c>
      <c r="S1674" t="str">
        <f t="shared" si="579"/>
        <v>-</v>
      </c>
      <c r="T1674">
        <f t="shared" si="571"/>
        <v>1.39306</v>
      </c>
      <c r="U1674">
        <f t="shared" si="572"/>
        <v>1.39276</v>
      </c>
      <c r="V1674" t="str">
        <f t="shared" si="573"/>
        <v>-</v>
      </c>
      <c r="W1674" t="str">
        <f t="shared" si="574"/>
        <v>-</v>
      </c>
      <c r="X1674" t="str">
        <f t="shared" si="585"/>
        <v>-</v>
      </c>
      <c r="Y1674">
        <f t="shared" si="586"/>
        <v>3629.4215427945096</v>
      </c>
      <c r="Z1674">
        <f t="shared" si="587"/>
        <v>5054.9131479424814</v>
      </c>
      <c r="AA1674">
        <f t="shared" si="588"/>
        <v>54.913147942481373</v>
      </c>
    </row>
    <row r="1675" spans="1:27" x14ac:dyDescent="0.25">
      <c r="A1675" t="s">
        <v>1680</v>
      </c>
      <c r="B1675" s="2">
        <v>41766</v>
      </c>
      <c r="C1675" s="3">
        <v>0</v>
      </c>
      <c r="D1675">
        <v>1.3929100000000001</v>
      </c>
      <c r="E1675">
        <v>1.39385</v>
      </c>
      <c r="F1675">
        <v>1.3909199999999999</v>
      </c>
      <c r="G1675">
        <v>1.3910499999999999</v>
      </c>
      <c r="H1675">
        <v>167110</v>
      </c>
      <c r="I1675">
        <f t="shared" si="570"/>
        <v>-23.098751418842369</v>
      </c>
      <c r="J1675">
        <f t="shared" si="575"/>
        <v>1.3789906410256412</v>
      </c>
      <c r="K1675">
        <f t="shared" si="576"/>
        <v>1.3786087542052614</v>
      </c>
      <c r="L1675">
        <f t="shared" si="582"/>
        <v>1.3815830555555548</v>
      </c>
      <c r="M1675">
        <f t="shared" si="583"/>
        <v>1.3832382951930513</v>
      </c>
      <c r="N1675">
        <f t="shared" si="580"/>
        <v>1.384487916666667</v>
      </c>
      <c r="O1675">
        <f t="shared" si="581"/>
        <v>1.3847259226848274</v>
      </c>
      <c r="P1675" t="str">
        <f t="shared" si="577"/>
        <v>Sell</v>
      </c>
      <c r="Q1675" t="str">
        <f t="shared" si="578"/>
        <v>Buy</v>
      </c>
      <c r="R1675" t="str">
        <f t="shared" si="589"/>
        <v>-</v>
      </c>
      <c r="S1675" t="str">
        <f t="shared" si="579"/>
        <v>-</v>
      </c>
      <c r="T1675">
        <f t="shared" si="571"/>
        <v>1.3912100000000001</v>
      </c>
      <c r="U1675">
        <f t="shared" si="572"/>
        <v>1.39089</v>
      </c>
      <c r="V1675" t="str">
        <f t="shared" si="573"/>
        <v>-</v>
      </c>
      <c r="W1675" t="str">
        <f t="shared" si="574"/>
        <v>-</v>
      </c>
      <c r="X1675" t="str">
        <f t="shared" si="585"/>
        <v>-</v>
      </c>
      <c r="Y1675">
        <f t="shared" si="586"/>
        <v>3629.4215427945096</v>
      </c>
      <c r="Z1675">
        <f t="shared" si="587"/>
        <v>5048.1261296574557</v>
      </c>
      <c r="AA1675">
        <f t="shared" si="588"/>
        <v>48.126129657455749</v>
      </c>
    </row>
    <row r="1676" spans="1:27" x14ac:dyDescent="0.25">
      <c r="A1676" t="s">
        <v>1681</v>
      </c>
      <c r="B1676" s="2">
        <v>41767</v>
      </c>
      <c r="C1676" s="3">
        <v>0</v>
      </c>
      <c r="D1676">
        <v>1.3910499999999999</v>
      </c>
      <c r="E1676">
        <v>1.39933</v>
      </c>
      <c r="F1676">
        <v>1.38331</v>
      </c>
      <c r="G1676">
        <v>1.38425</v>
      </c>
      <c r="H1676">
        <v>228889</v>
      </c>
      <c r="I1676">
        <f t="shared" si="570"/>
        <v>-69.079248740265555</v>
      </c>
      <c r="J1676">
        <f t="shared" si="575"/>
        <v>1.3793121794871794</v>
      </c>
      <c r="K1676">
        <f t="shared" si="576"/>
        <v>1.3787515705544953</v>
      </c>
      <c r="L1676">
        <f t="shared" si="582"/>
        <v>1.3818663888888885</v>
      </c>
      <c r="M1676">
        <f t="shared" si="583"/>
        <v>1.3832929819393729</v>
      </c>
      <c r="N1676">
        <f t="shared" si="580"/>
        <v>1.3843045833333336</v>
      </c>
      <c r="O1676">
        <f t="shared" si="581"/>
        <v>1.3846878488700414</v>
      </c>
      <c r="P1676" t="str">
        <f t="shared" si="577"/>
        <v>-</v>
      </c>
      <c r="Q1676" t="str">
        <f t="shared" si="578"/>
        <v>Buy</v>
      </c>
      <c r="R1676" t="str">
        <f t="shared" si="589"/>
        <v>-</v>
      </c>
      <c r="S1676" t="str">
        <f t="shared" si="579"/>
        <v>-</v>
      </c>
      <c r="T1676">
        <f t="shared" si="571"/>
        <v>1.3844000000000001</v>
      </c>
      <c r="U1676">
        <f t="shared" si="572"/>
        <v>1.3841000000000001</v>
      </c>
      <c r="V1676" t="str">
        <f t="shared" si="573"/>
        <v>-</v>
      </c>
      <c r="W1676" t="str">
        <f t="shared" si="574"/>
        <v>-</v>
      </c>
      <c r="X1676" t="str">
        <f t="shared" si="585"/>
        <v>-</v>
      </c>
      <c r="Y1676">
        <f t="shared" si="586"/>
        <v>3629.4215427945096</v>
      </c>
      <c r="Z1676">
        <f t="shared" si="587"/>
        <v>5023.4823573818812</v>
      </c>
      <c r="AA1676">
        <f t="shared" si="588"/>
        <v>23.482357381881229</v>
      </c>
    </row>
    <row r="1677" spans="1:27" x14ac:dyDescent="0.25">
      <c r="A1677" t="s">
        <v>1682</v>
      </c>
      <c r="B1677" s="2">
        <v>41768</v>
      </c>
      <c r="C1677" s="3">
        <v>0</v>
      </c>
      <c r="D1677">
        <v>1.3842699999999999</v>
      </c>
      <c r="E1677">
        <v>1.3843700000000001</v>
      </c>
      <c r="F1677">
        <v>1.3745099999999999</v>
      </c>
      <c r="G1677">
        <v>1.3755299999999999</v>
      </c>
      <c r="H1677">
        <v>196459</v>
      </c>
      <c r="I1677">
        <f t="shared" si="570"/>
        <v>-95.890410958904042</v>
      </c>
      <c r="J1677">
        <f t="shared" si="575"/>
        <v>1.3794674358974359</v>
      </c>
      <c r="K1677">
        <f t="shared" si="576"/>
        <v>1.37867001180628</v>
      </c>
      <c r="L1677">
        <f t="shared" si="582"/>
        <v>1.3818799999999996</v>
      </c>
      <c r="M1677">
        <f t="shared" si="583"/>
        <v>1.3828733612940014</v>
      </c>
      <c r="N1677">
        <f t="shared" si="580"/>
        <v>1.3837670833333338</v>
      </c>
      <c r="O1677">
        <f t="shared" si="581"/>
        <v>1.383955220960438</v>
      </c>
      <c r="P1677" t="str">
        <f t="shared" si="577"/>
        <v>-</v>
      </c>
      <c r="Q1677" t="str">
        <f t="shared" si="578"/>
        <v>Sell</v>
      </c>
      <c r="R1677" t="str">
        <f t="shared" si="589"/>
        <v>-</v>
      </c>
      <c r="S1677" t="str">
        <f t="shared" si="579"/>
        <v>-</v>
      </c>
      <c r="T1677">
        <f t="shared" si="571"/>
        <v>1.37574</v>
      </c>
      <c r="U1677">
        <f t="shared" si="572"/>
        <v>1.3753200000000001</v>
      </c>
      <c r="V1677" t="str">
        <f t="shared" si="573"/>
        <v>-</v>
      </c>
      <c r="W1677" t="str">
        <f t="shared" si="574"/>
        <v>-</v>
      </c>
      <c r="X1677" t="str">
        <f t="shared" si="585"/>
        <v>-</v>
      </c>
      <c r="Y1677">
        <f t="shared" si="586"/>
        <v>3629.4215427945096</v>
      </c>
      <c r="Z1677">
        <f t="shared" si="587"/>
        <v>4991.6160362361452</v>
      </c>
      <c r="AA1677">
        <f t="shared" si="588"/>
        <v>-8.3839637638548083</v>
      </c>
    </row>
    <row r="1678" spans="1:27" x14ac:dyDescent="0.25">
      <c r="A1678" t="s">
        <v>1683</v>
      </c>
      <c r="B1678" s="2">
        <v>41770</v>
      </c>
      <c r="C1678" s="3">
        <v>0</v>
      </c>
      <c r="D1678">
        <v>1.3752599999999999</v>
      </c>
      <c r="E1678">
        <v>1.3761000000000001</v>
      </c>
      <c r="F1678">
        <v>1.3752200000000001</v>
      </c>
      <c r="G1678">
        <v>1.3760300000000001</v>
      </c>
      <c r="H1678">
        <v>3774</v>
      </c>
      <c r="I1678">
        <f t="shared" si="570"/>
        <v>-93.875906526993617</v>
      </c>
      <c r="J1678">
        <f t="shared" si="575"/>
        <v>1.3796491025641024</v>
      </c>
      <c r="K1678">
        <f t="shared" si="576"/>
        <v>1.3786031760643489</v>
      </c>
      <c r="L1678">
        <f t="shared" si="582"/>
        <v>1.3818999999999995</v>
      </c>
      <c r="M1678">
        <f t="shared" si="583"/>
        <v>1.3825034498727042</v>
      </c>
      <c r="N1678">
        <f t="shared" si="580"/>
        <v>1.3834058333333339</v>
      </c>
      <c r="O1678">
        <f t="shared" si="581"/>
        <v>1.3833212032836031</v>
      </c>
      <c r="P1678" t="str">
        <f t="shared" si="577"/>
        <v>-</v>
      </c>
      <c r="Q1678" t="str">
        <f t="shared" si="578"/>
        <v>Sell</v>
      </c>
      <c r="R1678" t="str">
        <f t="shared" si="589"/>
        <v>-</v>
      </c>
      <c r="S1678" t="str">
        <f t="shared" si="579"/>
        <v>-</v>
      </c>
      <c r="T1678">
        <f t="shared" si="571"/>
        <v>1.3762799999999999</v>
      </c>
      <c r="U1678">
        <f t="shared" si="572"/>
        <v>1.37578</v>
      </c>
      <c r="V1678" t="str">
        <f t="shared" si="573"/>
        <v>-</v>
      </c>
      <c r="W1678" t="str">
        <f t="shared" si="574"/>
        <v>-</v>
      </c>
      <c r="X1678" t="str">
        <f t="shared" si="585"/>
        <v>-</v>
      </c>
      <c r="Y1678">
        <f t="shared" si="586"/>
        <v>3629.4215427945096</v>
      </c>
      <c r="Z1678">
        <f t="shared" si="587"/>
        <v>4993.2855701458302</v>
      </c>
      <c r="AA1678">
        <f t="shared" si="588"/>
        <v>-6.7144298541697935</v>
      </c>
    </row>
    <row r="1679" spans="1:27" x14ac:dyDescent="0.25">
      <c r="A1679" t="s">
        <v>1684</v>
      </c>
      <c r="B1679" s="2">
        <v>41771</v>
      </c>
      <c r="C1679" s="3">
        <v>0</v>
      </c>
      <c r="D1679">
        <v>1.3760300000000001</v>
      </c>
      <c r="E1679">
        <v>1.37748</v>
      </c>
      <c r="F1679">
        <v>1.3749400000000001</v>
      </c>
      <c r="G1679">
        <v>1.37554</v>
      </c>
      <c r="H1679">
        <v>135996</v>
      </c>
      <c r="I1679">
        <f t="shared" si="570"/>
        <v>-95.85012087026557</v>
      </c>
      <c r="J1679">
        <f t="shared" si="575"/>
        <v>1.3797905128205128</v>
      </c>
      <c r="K1679">
        <f t="shared" si="576"/>
        <v>1.3785256273032263</v>
      </c>
      <c r="L1679">
        <f t="shared" si="582"/>
        <v>1.3818486111111108</v>
      </c>
      <c r="M1679">
        <f t="shared" si="583"/>
        <v>1.3821270471768825</v>
      </c>
      <c r="N1679">
        <f t="shared" si="580"/>
        <v>1.3831554166666669</v>
      </c>
      <c r="O1679">
        <f t="shared" si="581"/>
        <v>1.3826987070209149</v>
      </c>
      <c r="P1679" t="str">
        <f t="shared" si="577"/>
        <v>-</v>
      </c>
      <c r="Q1679" t="str">
        <f t="shared" si="578"/>
        <v>Sell</v>
      </c>
      <c r="R1679" t="str">
        <f t="shared" si="589"/>
        <v>-</v>
      </c>
      <c r="S1679" t="str">
        <f t="shared" si="579"/>
        <v>-</v>
      </c>
      <c r="T1679">
        <f t="shared" si="571"/>
        <v>1.3758300000000001</v>
      </c>
      <c r="U1679">
        <f t="shared" si="572"/>
        <v>1.3752500000000001</v>
      </c>
      <c r="V1679" t="str">
        <f t="shared" si="573"/>
        <v>-</v>
      </c>
      <c r="W1679" t="str">
        <f t="shared" si="574"/>
        <v>-</v>
      </c>
      <c r="X1679" t="str">
        <f t="shared" si="585"/>
        <v>-</v>
      </c>
      <c r="Y1679">
        <f t="shared" si="586"/>
        <v>3629.4215427945096</v>
      </c>
      <c r="Z1679">
        <f t="shared" si="587"/>
        <v>4991.3619767281498</v>
      </c>
      <c r="AA1679">
        <f t="shared" si="588"/>
        <v>-8.6380232718502157</v>
      </c>
    </row>
    <row r="1680" spans="1:27" x14ac:dyDescent="0.25">
      <c r="A1680" t="s">
        <v>1685</v>
      </c>
      <c r="B1680" s="2">
        <v>41772</v>
      </c>
      <c r="C1680" s="3">
        <v>0</v>
      </c>
      <c r="D1680">
        <v>1.3755500000000001</v>
      </c>
      <c r="E1680">
        <v>1.37714</v>
      </c>
      <c r="F1680">
        <v>1.3689100000000001</v>
      </c>
      <c r="G1680">
        <v>1.3707800000000001</v>
      </c>
      <c r="H1680">
        <v>199156</v>
      </c>
      <c r="I1680">
        <f t="shared" ref="I1680:I1743" si="590">(MAX(E1667:E1680)-G1680)/(MAX(E1667:E1680)-MIN(F1667:F1680))*-100</f>
        <v>-93.852728468112929</v>
      </c>
      <c r="J1680">
        <f t="shared" si="575"/>
        <v>1.3798817948717947</v>
      </c>
      <c r="K1680">
        <f t="shared" si="576"/>
        <v>1.3783295354727647</v>
      </c>
      <c r="L1680">
        <f t="shared" si="582"/>
        <v>1.3816111111111111</v>
      </c>
      <c r="M1680">
        <f t="shared" si="583"/>
        <v>1.3815136932754293</v>
      </c>
      <c r="N1680">
        <f t="shared" si="580"/>
        <v>1.3827254166666672</v>
      </c>
      <c r="O1680">
        <f t="shared" si="581"/>
        <v>1.3817452104592418</v>
      </c>
      <c r="P1680" t="str">
        <f t="shared" si="577"/>
        <v>-</v>
      </c>
      <c r="Q1680" t="str">
        <f t="shared" si="578"/>
        <v>Sell</v>
      </c>
      <c r="R1680" t="str">
        <f t="shared" si="589"/>
        <v>-</v>
      </c>
      <c r="S1680" t="str">
        <f t="shared" si="579"/>
        <v>-</v>
      </c>
      <c r="T1680">
        <f t="shared" ref="T1680:T1743" si="591">ROUND(G1680+0.05*_xlfn.STDEV.P(G1669:G1680),5)</f>
        <v>1.3711199999999999</v>
      </c>
      <c r="U1680">
        <f t="shared" ref="U1680:U1743" si="592">ROUND(G1680-0.05*_xlfn.STDEV.P(G1669:G1680),5)</f>
        <v>1.3704400000000001</v>
      </c>
      <c r="V1680" t="str">
        <f t="shared" ref="V1680:V1704" si="593">IF(AA1680&lt;&gt;"",IF(AA1680&lt;=-$AG$52,"Stop","-"),"-")</f>
        <v>-</v>
      </c>
      <c r="W1680" t="str">
        <f t="shared" ref="W1680:W1704" si="594">IF(AA1680&lt;&gt;"",IF(AA1680&gt;$AG$53,"Target","-"),"-")</f>
        <v>-</v>
      </c>
      <c r="X1680" t="str">
        <f t="shared" si="585"/>
        <v>-</v>
      </c>
      <c r="Y1680">
        <f t="shared" si="586"/>
        <v>3629.4215427945096</v>
      </c>
      <c r="Z1680">
        <f t="shared" si="587"/>
        <v>4973.904459107308</v>
      </c>
      <c r="AA1680">
        <f t="shared" si="588"/>
        <v>-26.095540892692043</v>
      </c>
    </row>
    <row r="1681" spans="1:28" x14ac:dyDescent="0.25">
      <c r="A1681" t="s">
        <v>1686</v>
      </c>
      <c r="B1681" s="2">
        <v>41773</v>
      </c>
      <c r="C1681" s="3">
        <v>0</v>
      </c>
      <c r="D1681">
        <v>1.37077</v>
      </c>
      <c r="E1681">
        <v>1.3730800000000001</v>
      </c>
      <c r="F1681">
        <v>1.3697900000000001</v>
      </c>
      <c r="G1681">
        <v>1.3717600000000001</v>
      </c>
      <c r="H1681">
        <v>172661</v>
      </c>
      <c r="I1681">
        <f t="shared" si="590"/>
        <v>-90.631163708086689</v>
      </c>
      <c r="J1681">
        <f t="shared" ref="J1681:J1744" si="595">AVERAGE(G1604:G1681)</f>
        <v>1.3800483333333331</v>
      </c>
      <c r="K1681">
        <f t="shared" ref="K1681:K1744" si="596">$K1680*(1-(2/(78+1)))+$G1681*(2/(78+1))</f>
        <v>1.3781632181190238</v>
      </c>
      <c r="L1681">
        <f t="shared" si="582"/>
        <v>1.3814752777777777</v>
      </c>
      <c r="M1681">
        <f t="shared" si="583"/>
        <v>1.3809864666118925</v>
      </c>
      <c r="N1681">
        <f t="shared" si="580"/>
        <v>1.3822833333333338</v>
      </c>
      <c r="O1681">
        <f t="shared" si="581"/>
        <v>1.3809463936225026</v>
      </c>
      <c r="P1681" t="str">
        <f t="shared" ref="P1681:P1744" si="597">IF(AND($I1681&gt;$AG$48,$I1680&lt;$AG$48),"Buy",IF(AND($I1681&lt;$AG$47,$I1680&gt;$AG$47),"Sell","-"))</f>
        <v>-</v>
      </c>
      <c r="Q1681" t="str">
        <f t="shared" ref="Q1681:Q1744" si="598">IF(K1681&gt;K1680,"Buy","Sell")</f>
        <v>Sell</v>
      </c>
      <c r="R1681" t="str">
        <f t="shared" si="589"/>
        <v>-</v>
      </c>
      <c r="S1681" t="str">
        <f t="shared" si="579"/>
        <v>-</v>
      </c>
      <c r="T1681">
        <f t="shared" si="591"/>
        <v>1.3721300000000001</v>
      </c>
      <c r="U1681">
        <f t="shared" si="592"/>
        <v>1.3713900000000001</v>
      </c>
      <c r="V1681" t="str">
        <f t="shared" si="593"/>
        <v>-</v>
      </c>
      <c r="W1681" t="str">
        <f t="shared" si="594"/>
        <v>-</v>
      </c>
      <c r="X1681" t="str">
        <f t="shared" si="585"/>
        <v>-</v>
      </c>
      <c r="Y1681">
        <f t="shared" si="586"/>
        <v>3629.4215427945096</v>
      </c>
      <c r="Z1681">
        <f t="shared" si="587"/>
        <v>4977.3524095729626</v>
      </c>
      <c r="AA1681">
        <f t="shared" si="588"/>
        <v>-22.647590427037358</v>
      </c>
    </row>
    <row r="1682" spans="1:28" x14ac:dyDescent="0.25">
      <c r="A1682" t="s">
        <v>1687</v>
      </c>
      <c r="B1682" s="2">
        <v>41774</v>
      </c>
      <c r="C1682" s="3">
        <v>0</v>
      </c>
      <c r="D1682">
        <v>1.37175</v>
      </c>
      <c r="E1682">
        <v>1.3732200000000001</v>
      </c>
      <c r="F1682">
        <v>1.3648400000000001</v>
      </c>
      <c r="G1682">
        <v>1.3716900000000001</v>
      </c>
      <c r="H1682">
        <v>205850</v>
      </c>
      <c r="I1682">
        <f t="shared" si="590"/>
        <v>-80.139170774137312</v>
      </c>
      <c r="J1682">
        <f t="shared" si="595"/>
        <v>1.3801008974358973</v>
      </c>
      <c r="K1682">
        <f t="shared" si="596"/>
        <v>1.3779993391793017</v>
      </c>
      <c r="L1682">
        <f t="shared" si="582"/>
        <v>1.3814591666666667</v>
      </c>
      <c r="M1682">
        <f t="shared" si="583"/>
        <v>1.3804839549031416</v>
      </c>
      <c r="N1682">
        <f t="shared" si="580"/>
        <v>1.3818933333333339</v>
      </c>
      <c r="O1682">
        <f t="shared" si="581"/>
        <v>1.3802058821327026</v>
      </c>
      <c r="P1682" t="str">
        <f t="shared" si="597"/>
        <v>-</v>
      </c>
      <c r="Q1682" t="str">
        <f t="shared" si="598"/>
        <v>Sell</v>
      </c>
      <c r="R1682" t="str">
        <f t="shared" si="589"/>
        <v>-</v>
      </c>
      <c r="S1682" t="str">
        <f t="shared" si="579"/>
        <v>-</v>
      </c>
      <c r="T1682">
        <f t="shared" si="591"/>
        <v>1.37208</v>
      </c>
      <c r="U1682">
        <f t="shared" si="592"/>
        <v>1.3713</v>
      </c>
      <c r="V1682" t="str">
        <f t="shared" si="593"/>
        <v>-</v>
      </c>
      <c r="W1682" t="str">
        <f t="shared" si="594"/>
        <v>-</v>
      </c>
      <c r="X1682" t="str">
        <f t="shared" si="585"/>
        <v>-</v>
      </c>
      <c r="Y1682">
        <f t="shared" si="586"/>
        <v>3629.4215427945096</v>
      </c>
      <c r="Z1682">
        <f t="shared" si="587"/>
        <v>4977.0257616341105</v>
      </c>
      <c r="AA1682">
        <f t="shared" si="588"/>
        <v>-22.974238365889505</v>
      </c>
    </row>
    <row r="1683" spans="1:28" x14ac:dyDescent="0.25">
      <c r="A1683" t="s">
        <v>1688</v>
      </c>
      <c r="B1683" s="2">
        <v>41775</v>
      </c>
      <c r="C1683" s="3">
        <v>0</v>
      </c>
      <c r="D1683">
        <v>1.3716900000000001</v>
      </c>
      <c r="E1683">
        <v>1.3726799999999999</v>
      </c>
      <c r="F1683">
        <v>1.36853</v>
      </c>
      <c r="G1683">
        <v>1.3692599999999999</v>
      </c>
      <c r="H1683">
        <v>137894</v>
      </c>
      <c r="I1683">
        <f t="shared" si="590"/>
        <v>-87.18469121484523</v>
      </c>
      <c r="J1683">
        <f t="shared" si="595"/>
        <v>1.3801024358974359</v>
      </c>
      <c r="K1683">
        <f t="shared" si="596"/>
        <v>1.3777780900861549</v>
      </c>
      <c r="L1683">
        <f t="shared" si="582"/>
        <v>1.3814341666666667</v>
      </c>
      <c r="M1683">
        <f t="shared" si="583"/>
        <v>1.3798772546381071</v>
      </c>
      <c r="N1683">
        <f t="shared" si="580"/>
        <v>1.3814137500000001</v>
      </c>
      <c r="O1683">
        <f t="shared" si="581"/>
        <v>1.3793302115620865</v>
      </c>
      <c r="P1683" t="str">
        <f t="shared" si="597"/>
        <v>-</v>
      </c>
      <c r="Q1683" t="str">
        <f t="shared" si="598"/>
        <v>Sell</v>
      </c>
      <c r="R1683" t="str">
        <f t="shared" si="589"/>
        <v>-</v>
      </c>
      <c r="S1683" t="str">
        <f t="shared" ref="S1683:S1746" si="599">IF(AND(O1682&lt;K1682,O1683&gt;K1683),"Buy",IF(AND(O1682&gt;K1682,O1683&lt;K1683),"Sell","-"))</f>
        <v>-</v>
      </c>
      <c r="T1683">
        <f t="shared" si="591"/>
        <v>1.3696699999999999</v>
      </c>
      <c r="U1683">
        <f t="shared" si="592"/>
        <v>1.3688499999999999</v>
      </c>
      <c r="V1683" t="str">
        <f t="shared" si="593"/>
        <v>-</v>
      </c>
      <c r="W1683" t="str">
        <f t="shared" si="594"/>
        <v>-</v>
      </c>
      <c r="X1683" t="str">
        <f t="shared" si="585"/>
        <v>-</v>
      </c>
      <c r="Y1683">
        <f t="shared" si="586"/>
        <v>3629.4215427945096</v>
      </c>
      <c r="Z1683">
        <f t="shared" si="587"/>
        <v>4968.133678854264</v>
      </c>
      <c r="AA1683">
        <f t="shared" si="588"/>
        <v>-31.866321145736038</v>
      </c>
    </row>
    <row r="1684" spans="1:28" x14ac:dyDescent="0.25">
      <c r="A1684" t="s">
        <v>1689</v>
      </c>
      <c r="B1684" s="2">
        <v>41777</v>
      </c>
      <c r="C1684" s="3">
        <v>0</v>
      </c>
      <c r="D1684">
        <v>1.36927</v>
      </c>
      <c r="E1684">
        <v>1.37029</v>
      </c>
      <c r="F1684">
        <v>1.3692599999999999</v>
      </c>
      <c r="G1684">
        <v>1.37029</v>
      </c>
      <c r="H1684">
        <v>12202</v>
      </c>
      <c r="I1684">
        <f t="shared" si="590"/>
        <v>-84.198318353145936</v>
      </c>
      <c r="J1684">
        <f t="shared" si="595"/>
        <v>1.380100897435897</v>
      </c>
      <c r="K1684">
        <f t="shared" si="596"/>
        <v>1.3775885181852396</v>
      </c>
      <c r="L1684">
        <f t="shared" si="582"/>
        <v>1.3814322222222222</v>
      </c>
      <c r="M1684">
        <f t="shared" si="583"/>
        <v>1.3793590246576688</v>
      </c>
      <c r="N1684">
        <f t="shared" si="580"/>
        <v>1.3809504166666668</v>
      </c>
      <c r="O1684">
        <f t="shared" si="581"/>
        <v>1.3786069946371196</v>
      </c>
      <c r="P1684" t="str">
        <f t="shared" si="597"/>
        <v>-</v>
      </c>
      <c r="Q1684" t="str">
        <f t="shared" si="598"/>
        <v>Sell</v>
      </c>
      <c r="R1684" t="str">
        <f t="shared" si="589"/>
        <v>-</v>
      </c>
      <c r="S1684" t="str">
        <f t="shared" si="599"/>
        <v>-</v>
      </c>
      <c r="T1684">
        <f t="shared" si="591"/>
        <v>1.3707</v>
      </c>
      <c r="U1684">
        <f t="shared" si="592"/>
        <v>1.36988</v>
      </c>
      <c r="V1684" t="str">
        <f t="shared" si="593"/>
        <v>-</v>
      </c>
      <c r="W1684" t="str">
        <f t="shared" si="594"/>
        <v>-</v>
      </c>
      <c r="X1684" t="str">
        <f t="shared" si="585"/>
        <v>-</v>
      </c>
      <c r="Y1684">
        <f t="shared" si="586"/>
        <v>3629.4215427945096</v>
      </c>
      <c r="Z1684">
        <f t="shared" si="587"/>
        <v>4971.8719830433429</v>
      </c>
      <c r="AA1684">
        <f t="shared" si="588"/>
        <v>-28.12801695665712</v>
      </c>
    </row>
    <row r="1685" spans="1:28" x14ac:dyDescent="0.25">
      <c r="A1685" t="s">
        <v>1690</v>
      </c>
      <c r="B1685" s="2">
        <v>41778</v>
      </c>
      <c r="C1685" s="3">
        <v>0</v>
      </c>
      <c r="D1685">
        <v>1.37029</v>
      </c>
      <c r="E1685">
        <v>1.37341</v>
      </c>
      <c r="F1685">
        <v>1.3698600000000001</v>
      </c>
      <c r="G1685">
        <v>1.37124</v>
      </c>
      <c r="H1685">
        <v>147916</v>
      </c>
      <c r="I1685">
        <f t="shared" si="590"/>
        <v>-81.443896781675903</v>
      </c>
      <c r="J1685">
        <f t="shared" si="595"/>
        <v>1.3801119230769225</v>
      </c>
      <c r="K1685">
        <f t="shared" si="596"/>
        <v>1.3774277962058665</v>
      </c>
      <c r="L1685">
        <f t="shared" si="582"/>
        <v>1.3813500000000003</v>
      </c>
      <c r="M1685">
        <f t="shared" si="583"/>
        <v>1.3789201584599569</v>
      </c>
      <c r="N1685">
        <f t="shared" si="580"/>
        <v>1.3806204166666669</v>
      </c>
      <c r="O1685">
        <f t="shared" si="581"/>
        <v>1.3780176350661502</v>
      </c>
      <c r="P1685" t="str">
        <f t="shared" si="597"/>
        <v>-</v>
      </c>
      <c r="Q1685" t="str">
        <f t="shared" si="598"/>
        <v>Sell</v>
      </c>
      <c r="R1685" t="str">
        <f t="shared" si="589"/>
        <v>-</v>
      </c>
      <c r="S1685" t="str">
        <f t="shared" si="599"/>
        <v>-</v>
      </c>
      <c r="T1685">
        <f t="shared" si="591"/>
        <v>1.3716299999999999</v>
      </c>
      <c r="U1685">
        <f t="shared" si="592"/>
        <v>1.3708499999999999</v>
      </c>
      <c r="V1685" t="str">
        <f t="shared" si="593"/>
        <v>-</v>
      </c>
      <c r="W1685" t="str">
        <f t="shared" si="594"/>
        <v>-</v>
      </c>
      <c r="X1685" t="str">
        <f t="shared" si="585"/>
        <v>-</v>
      </c>
      <c r="Y1685">
        <f t="shared" si="586"/>
        <v>3629.4215427945096</v>
      </c>
      <c r="Z1685">
        <f t="shared" si="587"/>
        <v>4975.3925219398534</v>
      </c>
      <c r="AA1685">
        <f t="shared" si="588"/>
        <v>-24.607478060146605</v>
      </c>
    </row>
    <row r="1686" spans="1:28" x14ac:dyDescent="0.25">
      <c r="A1686" t="s">
        <v>1691</v>
      </c>
      <c r="B1686" s="2">
        <v>41779</v>
      </c>
      <c r="C1686" s="3">
        <v>0</v>
      </c>
      <c r="D1686">
        <v>1.37124</v>
      </c>
      <c r="E1686">
        <v>1.37138</v>
      </c>
      <c r="F1686">
        <v>1.3677999999999999</v>
      </c>
      <c r="G1686">
        <v>1.37033</v>
      </c>
      <c r="H1686">
        <v>160913</v>
      </c>
      <c r="I1686">
        <f t="shared" si="590"/>
        <v>-84.082342708031291</v>
      </c>
      <c r="J1686">
        <f t="shared" si="595"/>
        <v>1.3800388461538458</v>
      </c>
      <c r="K1686">
        <f t="shared" si="596"/>
        <v>1.3772481051626801</v>
      </c>
      <c r="L1686">
        <f t="shared" si="582"/>
        <v>1.3811011111111116</v>
      </c>
      <c r="M1686">
        <f t="shared" si="583"/>
        <v>1.3784558255702295</v>
      </c>
      <c r="N1686">
        <f t="shared" si="580"/>
        <v>1.3801887500000003</v>
      </c>
      <c r="O1686">
        <f t="shared" si="581"/>
        <v>1.3774026242608581</v>
      </c>
      <c r="P1686" t="str">
        <f t="shared" si="597"/>
        <v>-</v>
      </c>
      <c r="Q1686" t="str">
        <f t="shared" si="598"/>
        <v>Sell</v>
      </c>
      <c r="R1686" t="str">
        <f t="shared" si="589"/>
        <v>-</v>
      </c>
      <c r="S1686" t="str">
        <f t="shared" si="599"/>
        <v>-</v>
      </c>
      <c r="T1686">
        <f t="shared" si="591"/>
        <v>1.3706400000000001</v>
      </c>
      <c r="U1686">
        <f t="shared" si="592"/>
        <v>1.37002</v>
      </c>
      <c r="V1686" t="str">
        <f t="shared" si="593"/>
        <v>-</v>
      </c>
      <c r="W1686" t="str">
        <f t="shared" si="594"/>
        <v>-</v>
      </c>
      <c r="X1686" t="str">
        <f t="shared" si="585"/>
        <v>-</v>
      </c>
      <c r="Y1686">
        <f t="shared" si="586"/>
        <v>3629.4215427945096</v>
      </c>
      <c r="Z1686">
        <f t="shared" si="587"/>
        <v>4972.3801020593337</v>
      </c>
      <c r="AA1686">
        <f t="shared" si="588"/>
        <v>-27.619897940666306</v>
      </c>
    </row>
    <row r="1687" spans="1:28" x14ac:dyDescent="0.25">
      <c r="A1687" t="s">
        <v>1692</v>
      </c>
      <c r="B1687" s="2">
        <v>41780</v>
      </c>
      <c r="C1687" s="3">
        <v>0</v>
      </c>
      <c r="D1687">
        <v>1.37033</v>
      </c>
      <c r="E1687">
        <v>1.3723099999999999</v>
      </c>
      <c r="F1687">
        <v>1.3634500000000001</v>
      </c>
      <c r="G1687">
        <v>1.3681700000000001</v>
      </c>
      <c r="H1687">
        <v>167274</v>
      </c>
      <c r="I1687">
        <f t="shared" si="590"/>
        <v>-86.84503901895188</v>
      </c>
      <c r="J1687">
        <f t="shared" si="595"/>
        <v>1.3799778205128201</v>
      </c>
      <c r="K1687">
        <f t="shared" si="596"/>
        <v>1.3770182797155237</v>
      </c>
      <c r="L1687">
        <f t="shared" si="582"/>
        <v>1.3806272222222224</v>
      </c>
      <c r="M1687">
        <f t="shared" si="583"/>
        <v>1.3778998349988656</v>
      </c>
      <c r="N1687">
        <f t="shared" si="580"/>
        <v>1.3796250000000005</v>
      </c>
      <c r="O1687">
        <f t="shared" si="581"/>
        <v>1.3766640143199895</v>
      </c>
      <c r="P1687" t="str">
        <f t="shared" si="597"/>
        <v>-</v>
      </c>
      <c r="Q1687" t="str">
        <f t="shared" si="598"/>
        <v>Sell</v>
      </c>
      <c r="R1687" t="str">
        <f t="shared" si="589"/>
        <v>-</v>
      </c>
      <c r="S1687" t="str">
        <f t="shared" si="599"/>
        <v>Sell</v>
      </c>
      <c r="T1687">
        <f t="shared" si="591"/>
        <v>1.3683799999999999</v>
      </c>
      <c r="U1687">
        <f t="shared" si="592"/>
        <v>1.3679600000000001</v>
      </c>
      <c r="V1687" t="str">
        <f t="shared" si="593"/>
        <v>-</v>
      </c>
      <c r="W1687" t="str">
        <f t="shared" si="594"/>
        <v>-</v>
      </c>
      <c r="X1687" t="str">
        <f t="shared" si="585"/>
        <v>-</v>
      </c>
      <c r="Y1687">
        <f t="shared" si="586"/>
        <v>3629.4215427945096</v>
      </c>
      <c r="Z1687">
        <f t="shared" si="587"/>
        <v>4964.9034936811777</v>
      </c>
      <c r="AA1687">
        <f t="shared" si="588"/>
        <v>-35.096506318822321</v>
      </c>
      <c r="AB1687">
        <v>-35.096506318822321</v>
      </c>
    </row>
    <row r="1688" spans="1:28" x14ac:dyDescent="0.25">
      <c r="A1688" t="s">
        <v>1693</v>
      </c>
      <c r="B1688" s="2">
        <v>41781</v>
      </c>
      <c r="C1688" s="3">
        <v>0</v>
      </c>
      <c r="D1688">
        <v>1.36819</v>
      </c>
      <c r="E1688">
        <v>1.3687</v>
      </c>
      <c r="F1688">
        <v>1.36452</v>
      </c>
      <c r="G1688">
        <v>1.3653299999999999</v>
      </c>
      <c r="H1688">
        <v>162247</v>
      </c>
      <c r="I1688">
        <f t="shared" si="590"/>
        <v>-94.760312151616816</v>
      </c>
      <c r="J1688">
        <f t="shared" si="595"/>
        <v>1.3798916666666663</v>
      </c>
      <c r="K1688">
        <f t="shared" si="596"/>
        <v>1.3767223738999408</v>
      </c>
      <c r="L1688">
        <f t="shared" si="582"/>
        <v>1.3799794444444446</v>
      </c>
      <c r="M1688">
        <f t="shared" si="583"/>
        <v>1.3772203844583863</v>
      </c>
      <c r="N1688">
        <f t="shared" si="580"/>
        <v>1.3788875</v>
      </c>
      <c r="O1688">
        <f t="shared" si="581"/>
        <v>1.3757572931743904</v>
      </c>
      <c r="P1688" t="str">
        <f t="shared" si="597"/>
        <v>-</v>
      </c>
      <c r="Q1688" t="str">
        <f t="shared" si="598"/>
        <v>Sell</v>
      </c>
      <c r="R1688" t="str">
        <f t="shared" si="589"/>
        <v>-</v>
      </c>
      <c r="S1688" t="str">
        <f t="shared" si="599"/>
        <v>-</v>
      </c>
      <c r="T1688">
        <f t="shared" si="591"/>
        <v>1.36548</v>
      </c>
      <c r="U1688">
        <f t="shared" si="592"/>
        <v>1.3651800000000001</v>
      </c>
      <c r="V1688" t="str">
        <f t="shared" si="593"/>
        <v>-</v>
      </c>
      <c r="W1688" t="str">
        <f t="shared" si="594"/>
        <v>-</v>
      </c>
      <c r="X1688" t="str">
        <f t="shared" ref="X1688:X1704" si="600">IF(R1688="Buy",$AG$54,IF(R1688="Sell",$AG$54/T1688,"-"))</f>
        <v>-</v>
      </c>
    </row>
    <row r="1689" spans="1:28" x14ac:dyDescent="0.25">
      <c r="A1689" t="s">
        <v>1694</v>
      </c>
      <c r="B1689" s="2">
        <v>41782</v>
      </c>
      <c r="C1689" s="3">
        <v>0</v>
      </c>
      <c r="D1689">
        <v>1.3653200000000001</v>
      </c>
      <c r="E1689">
        <v>1.36534</v>
      </c>
      <c r="F1689">
        <v>1.3615600000000001</v>
      </c>
      <c r="G1689">
        <v>1.3627499999999999</v>
      </c>
      <c r="H1689">
        <v>156467</v>
      </c>
      <c r="I1689">
        <f t="shared" si="590"/>
        <v>-96.849351337040488</v>
      </c>
      <c r="J1689">
        <f t="shared" si="595"/>
        <v>1.3797506410256408</v>
      </c>
      <c r="K1689">
        <f t="shared" si="596"/>
        <v>1.3763686429151321</v>
      </c>
      <c r="L1689">
        <f t="shared" si="582"/>
        <v>1.3792661111111115</v>
      </c>
      <c r="M1689">
        <f t="shared" si="583"/>
        <v>1.3764382015146899</v>
      </c>
      <c r="N1689">
        <f t="shared" si="580"/>
        <v>1.3780316666666668</v>
      </c>
      <c r="O1689">
        <f t="shared" si="581"/>
        <v>1.3747167097204391</v>
      </c>
      <c r="P1689" t="str">
        <f t="shared" si="597"/>
        <v>-</v>
      </c>
      <c r="Q1689" t="str">
        <f t="shared" si="598"/>
        <v>Sell</v>
      </c>
      <c r="R1689" t="str">
        <f t="shared" si="589"/>
        <v>-</v>
      </c>
      <c r="S1689" t="str">
        <f t="shared" si="599"/>
        <v>-</v>
      </c>
      <c r="T1689">
        <f t="shared" si="591"/>
        <v>1.36293</v>
      </c>
      <c r="U1689">
        <f t="shared" si="592"/>
        <v>1.3625700000000001</v>
      </c>
      <c r="V1689" t="str">
        <f t="shared" si="593"/>
        <v>-</v>
      </c>
      <c r="W1689" t="str">
        <f t="shared" si="594"/>
        <v>-</v>
      </c>
      <c r="X1689" t="str">
        <f t="shared" si="600"/>
        <v>-</v>
      </c>
    </row>
    <row r="1690" spans="1:28" x14ac:dyDescent="0.25">
      <c r="A1690" t="s">
        <v>1695</v>
      </c>
      <c r="B1690" s="2">
        <v>41784</v>
      </c>
      <c r="C1690" s="3">
        <v>0</v>
      </c>
      <c r="D1690">
        <v>1.36233</v>
      </c>
      <c r="E1690">
        <v>1.36307</v>
      </c>
      <c r="F1690">
        <v>1.36145</v>
      </c>
      <c r="G1690">
        <v>1.3627499999999999</v>
      </c>
      <c r="H1690">
        <v>3916</v>
      </c>
      <c r="I1690">
        <f t="shared" si="590"/>
        <v>-94.328097731239737</v>
      </c>
      <c r="J1690">
        <f t="shared" si="595"/>
        <v>1.3796096153846156</v>
      </c>
      <c r="K1690">
        <f t="shared" si="596"/>
        <v>1.3760238671451286</v>
      </c>
      <c r="L1690">
        <f t="shared" si="582"/>
        <v>1.3786563888888894</v>
      </c>
      <c r="M1690">
        <f t="shared" si="583"/>
        <v>1.3756982987301121</v>
      </c>
      <c r="N1690">
        <f t="shared" ref="N1690:N1753" si="601">AVERAGE(G1667:G1690)</f>
        <v>1.3771504166666668</v>
      </c>
      <c r="O1690">
        <f t="shared" si="581"/>
        <v>1.3737593729428039</v>
      </c>
      <c r="P1690" t="str">
        <f t="shared" si="597"/>
        <v>-</v>
      </c>
      <c r="Q1690" t="str">
        <f t="shared" si="598"/>
        <v>Sell</v>
      </c>
      <c r="R1690" t="str">
        <f t="shared" si="589"/>
        <v>-</v>
      </c>
      <c r="S1690" t="str">
        <f t="shared" si="599"/>
        <v>-</v>
      </c>
      <c r="T1690">
        <f t="shared" si="591"/>
        <v>1.36293</v>
      </c>
      <c r="U1690">
        <f t="shared" si="592"/>
        <v>1.3625700000000001</v>
      </c>
      <c r="V1690" t="str">
        <f t="shared" si="593"/>
        <v>-</v>
      </c>
      <c r="W1690" t="str">
        <f t="shared" si="594"/>
        <v>-</v>
      </c>
      <c r="X1690" t="str">
        <f t="shared" si="600"/>
        <v>-</v>
      </c>
    </row>
    <row r="1691" spans="1:28" x14ac:dyDescent="0.25">
      <c r="A1691" t="s">
        <v>1696</v>
      </c>
      <c r="B1691" s="2">
        <v>41785</v>
      </c>
      <c r="C1691" s="3">
        <v>0</v>
      </c>
      <c r="D1691">
        <v>1.3627499999999999</v>
      </c>
      <c r="E1691">
        <v>1.36544</v>
      </c>
      <c r="F1691">
        <v>1.36155</v>
      </c>
      <c r="G1691">
        <v>1.3651800000000001</v>
      </c>
      <c r="H1691">
        <v>89302</v>
      </c>
      <c r="I1691">
        <f t="shared" si="590"/>
        <v>-76.731129132875779</v>
      </c>
      <c r="J1691">
        <f t="shared" si="595"/>
        <v>1.3795035897435897</v>
      </c>
      <c r="K1691">
        <f t="shared" si="596"/>
        <v>1.3757493388629736</v>
      </c>
      <c r="L1691">
        <f t="shared" si="582"/>
        <v>1.3782016666666668</v>
      </c>
      <c r="M1691">
        <f t="shared" si="583"/>
        <v>1.3751297420419979</v>
      </c>
      <c r="N1691">
        <f t="shared" si="601"/>
        <v>1.3763170833333331</v>
      </c>
      <c r="O1691">
        <f t="shared" ref="O1691:O1754" si="602">$O1690*(1-(2/(24+1)))+$G1691*(2/(24+1))</f>
        <v>1.3730730231073796</v>
      </c>
      <c r="P1691" t="str">
        <f t="shared" si="597"/>
        <v>Buy</v>
      </c>
      <c r="Q1691" t="str">
        <f t="shared" si="598"/>
        <v>Sell</v>
      </c>
      <c r="R1691" t="str">
        <f t="shared" si="589"/>
        <v>-</v>
      </c>
      <c r="S1691" t="str">
        <f t="shared" si="599"/>
        <v>-</v>
      </c>
      <c r="T1691">
        <f t="shared" si="591"/>
        <v>1.36534</v>
      </c>
      <c r="U1691">
        <f t="shared" si="592"/>
        <v>1.3650199999999999</v>
      </c>
      <c r="V1691" t="str">
        <f t="shared" si="593"/>
        <v>-</v>
      </c>
      <c r="W1691" t="str">
        <f t="shared" si="594"/>
        <v>-</v>
      </c>
      <c r="X1691" t="str">
        <f t="shared" si="600"/>
        <v>-</v>
      </c>
    </row>
    <row r="1692" spans="1:28" x14ac:dyDescent="0.25">
      <c r="A1692" t="s">
        <v>1697</v>
      </c>
      <c r="B1692" s="2">
        <v>41786</v>
      </c>
      <c r="C1692" s="3">
        <v>0</v>
      </c>
      <c r="D1692">
        <v>1.3651899999999999</v>
      </c>
      <c r="E1692">
        <v>1.3668499999999999</v>
      </c>
      <c r="F1692">
        <v>1.3612500000000001</v>
      </c>
      <c r="G1692">
        <v>1.3633599999999999</v>
      </c>
      <c r="H1692">
        <v>150347</v>
      </c>
      <c r="I1692">
        <f t="shared" si="590"/>
        <v>-86.999383857055832</v>
      </c>
      <c r="J1692">
        <f t="shared" si="595"/>
        <v>1.3793597435897438</v>
      </c>
      <c r="K1692">
        <f t="shared" si="596"/>
        <v>1.3754356847145437</v>
      </c>
      <c r="L1692">
        <f t="shared" si="582"/>
        <v>1.3777088888888891</v>
      </c>
      <c r="M1692">
        <f t="shared" si="583"/>
        <v>1.3744935397694575</v>
      </c>
      <c r="N1692">
        <f t="shared" si="601"/>
        <v>1.3755695833333332</v>
      </c>
      <c r="O1692">
        <f t="shared" si="602"/>
        <v>1.3722959812587892</v>
      </c>
      <c r="P1692" t="str">
        <f t="shared" si="597"/>
        <v>-</v>
      </c>
      <c r="Q1692" t="str">
        <f t="shared" si="598"/>
        <v>Sell</v>
      </c>
      <c r="R1692" t="str">
        <f t="shared" si="589"/>
        <v>-</v>
      </c>
      <c r="S1692" t="str">
        <f t="shared" si="599"/>
        <v>-</v>
      </c>
      <c r="T1692">
        <f t="shared" si="591"/>
        <v>1.3635299999999999</v>
      </c>
      <c r="U1692">
        <f t="shared" si="592"/>
        <v>1.3631899999999999</v>
      </c>
      <c r="V1692" t="str">
        <f t="shared" si="593"/>
        <v>-</v>
      </c>
      <c r="W1692" t="str">
        <f t="shared" si="594"/>
        <v>-</v>
      </c>
      <c r="X1692" t="str">
        <f t="shared" si="600"/>
        <v>-</v>
      </c>
    </row>
    <row r="1693" spans="1:28" x14ac:dyDescent="0.25">
      <c r="A1693" t="s">
        <v>1698</v>
      </c>
      <c r="B1693" s="2">
        <v>41787</v>
      </c>
      <c r="C1693" s="3">
        <v>0</v>
      </c>
      <c r="D1693">
        <v>1.36337</v>
      </c>
      <c r="E1693">
        <v>1.36378</v>
      </c>
      <c r="F1693">
        <v>1.3588499999999999</v>
      </c>
      <c r="G1693">
        <v>1.3591899999999999</v>
      </c>
      <c r="H1693">
        <v>162437</v>
      </c>
      <c r="I1693">
        <f t="shared" si="590"/>
        <v>-98.141060688901021</v>
      </c>
      <c r="J1693">
        <f t="shared" si="595"/>
        <v>1.3792456410256408</v>
      </c>
      <c r="K1693">
        <f t="shared" si="596"/>
        <v>1.3750244015572135</v>
      </c>
      <c r="L1693">
        <f t="shared" si="582"/>
        <v>1.3770650000000002</v>
      </c>
      <c r="M1693">
        <f t="shared" si="583"/>
        <v>1.3736663214035409</v>
      </c>
      <c r="N1693">
        <f t="shared" si="601"/>
        <v>1.374419583333333</v>
      </c>
      <c r="O1693">
        <f t="shared" si="602"/>
        <v>1.3712475027580859</v>
      </c>
      <c r="P1693" t="str">
        <f t="shared" si="597"/>
        <v>-</v>
      </c>
      <c r="Q1693" t="str">
        <f t="shared" si="598"/>
        <v>Sell</v>
      </c>
      <c r="R1693" t="str">
        <f t="shared" si="589"/>
        <v>-</v>
      </c>
      <c r="S1693" t="str">
        <f t="shared" si="599"/>
        <v>-</v>
      </c>
      <c r="T1693">
        <f t="shared" si="591"/>
        <v>1.3593900000000001</v>
      </c>
      <c r="U1693">
        <f t="shared" si="592"/>
        <v>1.3589899999999999</v>
      </c>
      <c r="V1693" t="str">
        <f t="shared" si="593"/>
        <v>-</v>
      </c>
      <c r="W1693" t="str">
        <f t="shared" si="594"/>
        <v>-</v>
      </c>
      <c r="X1693" t="str">
        <f t="shared" si="600"/>
        <v>-</v>
      </c>
    </row>
    <row r="1694" spans="1:28" x14ac:dyDescent="0.25">
      <c r="A1694" t="s">
        <v>1699</v>
      </c>
      <c r="B1694" s="2">
        <v>41788</v>
      </c>
      <c r="C1694" s="3">
        <v>0</v>
      </c>
      <c r="D1694">
        <v>1.3591899999999999</v>
      </c>
      <c r="E1694">
        <v>1.3625499999999999</v>
      </c>
      <c r="F1694">
        <v>1.3586199999999999</v>
      </c>
      <c r="G1694">
        <v>1.36026</v>
      </c>
      <c r="H1694">
        <v>158293</v>
      </c>
      <c r="I1694">
        <f t="shared" si="590"/>
        <v>-88.911426639620856</v>
      </c>
      <c r="J1694">
        <f t="shared" si="595"/>
        <v>1.3791129487179485</v>
      </c>
      <c r="K1694">
        <f t="shared" si="596"/>
        <v>1.3746506192393093</v>
      </c>
      <c r="L1694">
        <f t="shared" si="582"/>
        <v>1.3764875000000001</v>
      </c>
      <c r="M1694">
        <f t="shared" si="583"/>
        <v>1.372941655381728</v>
      </c>
      <c r="N1694">
        <f t="shared" si="601"/>
        <v>1.373305833333333</v>
      </c>
      <c r="O1694">
        <f t="shared" si="602"/>
        <v>1.370368502537439</v>
      </c>
      <c r="P1694" t="str">
        <f t="shared" si="597"/>
        <v>-</v>
      </c>
      <c r="Q1694" t="str">
        <f t="shared" si="598"/>
        <v>Sell</v>
      </c>
      <c r="R1694" t="str">
        <f t="shared" si="589"/>
        <v>-</v>
      </c>
      <c r="S1694" t="str">
        <f t="shared" si="599"/>
        <v>-</v>
      </c>
      <c r="T1694">
        <f t="shared" si="591"/>
        <v>1.36046</v>
      </c>
      <c r="U1694">
        <f t="shared" si="592"/>
        <v>1.36006</v>
      </c>
      <c r="V1694" t="str">
        <f t="shared" si="593"/>
        <v>-</v>
      </c>
      <c r="W1694" t="str">
        <f t="shared" si="594"/>
        <v>-</v>
      </c>
      <c r="X1694" t="str">
        <f t="shared" si="600"/>
        <v>-</v>
      </c>
    </row>
    <row r="1695" spans="1:28" x14ac:dyDescent="0.25">
      <c r="A1695" t="s">
        <v>1700</v>
      </c>
      <c r="B1695" s="2">
        <v>41789</v>
      </c>
      <c r="C1695" s="3">
        <v>0</v>
      </c>
      <c r="D1695">
        <v>1.3602700000000001</v>
      </c>
      <c r="E1695">
        <v>1.365</v>
      </c>
      <c r="F1695">
        <v>1.3598399999999999</v>
      </c>
      <c r="G1695">
        <v>1.36331</v>
      </c>
      <c r="H1695">
        <v>161927</v>
      </c>
      <c r="I1695">
        <f t="shared" si="590"/>
        <v>-68.289384719404609</v>
      </c>
      <c r="J1695">
        <f t="shared" si="595"/>
        <v>1.3788989743589746</v>
      </c>
      <c r="K1695">
        <f t="shared" si="596"/>
        <v>1.3743635149547697</v>
      </c>
      <c r="L1695">
        <f t="shared" si="582"/>
        <v>1.3760024999999998</v>
      </c>
      <c r="M1695">
        <f t="shared" si="583"/>
        <v>1.372421025361094</v>
      </c>
      <c r="N1695">
        <f t="shared" si="601"/>
        <v>1.3723162499999999</v>
      </c>
      <c r="O1695">
        <f t="shared" si="602"/>
        <v>1.369803822334444</v>
      </c>
      <c r="P1695" t="str">
        <f t="shared" si="597"/>
        <v>Buy</v>
      </c>
      <c r="Q1695" t="str">
        <f t="shared" si="598"/>
        <v>Sell</v>
      </c>
      <c r="R1695" t="str">
        <f t="shared" si="589"/>
        <v>-</v>
      </c>
      <c r="S1695" t="str">
        <f t="shared" si="599"/>
        <v>-</v>
      </c>
      <c r="T1695">
        <f t="shared" si="591"/>
        <v>1.3634999999999999</v>
      </c>
      <c r="U1695">
        <f t="shared" si="592"/>
        <v>1.3631200000000001</v>
      </c>
      <c r="V1695" t="str">
        <f t="shared" si="593"/>
        <v>-</v>
      </c>
      <c r="W1695" t="str">
        <f t="shared" si="594"/>
        <v>-</v>
      </c>
      <c r="X1695" t="str">
        <f t="shared" si="600"/>
        <v>-</v>
      </c>
    </row>
    <row r="1696" spans="1:28" x14ac:dyDescent="0.25">
      <c r="A1696" t="s">
        <v>1701</v>
      </c>
      <c r="B1696" s="2">
        <v>41791</v>
      </c>
      <c r="C1696" s="3">
        <v>0</v>
      </c>
      <c r="D1696">
        <v>1.3635900000000001</v>
      </c>
      <c r="E1696">
        <v>1.3637300000000001</v>
      </c>
      <c r="F1696">
        <v>1.3622099999999999</v>
      </c>
      <c r="G1696">
        <v>1.36287</v>
      </c>
      <c r="H1696">
        <v>5000</v>
      </c>
      <c r="I1696">
        <f t="shared" si="590"/>
        <v>-71.264367816091521</v>
      </c>
      <c r="J1696">
        <f t="shared" si="595"/>
        <v>1.3787126923076922</v>
      </c>
      <c r="K1696">
        <f t="shared" si="596"/>
        <v>1.3740725398926237</v>
      </c>
      <c r="L1696">
        <f t="shared" si="582"/>
        <v>1.3754875</v>
      </c>
      <c r="M1696">
        <f t="shared" si="583"/>
        <v>1.3719047537199538</v>
      </c>
      <c r="N1696">
        <f t="shared" si="601"/>
        <v>1.3713037499999994</v>
      </c>
      <c r="O1696">
        <f t="shared" si="602"/>
        <v>1.3692491165476885</v>
      </c>
      <c r="P1696" t="str">
        <f t="shared" si="597"/>
        <v>-</v>
      </c>
      <c r="Q1696" t="str">
        <f t="shared" si="598"/>
        <v>Sell</v>
      </c>
      <c r="R1696" t="str">
        <f t="shared" si="589"/>
        <v>-</v>
      </c>
      <c r="S1696" t="str">
        <f t="shared" si="599"/>
        <v>-</v>
      </c>
      <c r="T1696">
        <f t="shared" si="591"/>
        <v>1.3630500000000001</v>
      </c>
      <c r="U1696">
        <f t="shared" si="592"/>
        <v>1.36269</v>
      </c>
      <c r="V1696" t="str">
        <f t="shared" si="593"/>
        <v>-</v>
      </c>
      <c r="W1696" t="str">
        <f t="shared" si="594"/>
        <v>-</v>
      </c>
      <c r="X1696" t="str">
        <f t="shared" si="600"/>
        <v>-</v>
      </c>
    </row>
    <row r="1697" spans="1:27" x14ac:dyDescent="0.25">
      <c r="A1697" t="s">
        <v>1702</v>
      </c>
      <c r="B1697" s="2">
        <v>41792</v>
      </c>
      <c r="C1697" s="3">
        <v>0</v>
      </c>
      <c r="D1697">
        <v>1.36287</v>
      </c>
      <c r="E1697">
        <v>1.36361</v>
      </c>
      <c r="F1697">
        <v>1.3588100000000001</v>
      </c>
      <c r="G1697">
        <v>1.35965</v>
      </c>
      <c r="H1697">
        <v>167507</v>
      </c>
      <c r="I1697">
        <f t="shared" si="590"/>
        <v>-93.035835023664092</v>
      </c>
      <c r="J1697">
        <f t="shared" si="595"/>
        <v>1.3785344871794871</v>
      </c>
      <c r="K1697">
        <f t="shared" si="596"/>
        <v>1.3737074123004054</v>
      </c>
      <c r="L1697">
        <f t="shared" si="582"/>
        <v>1.3749455555555556</v>
      </c>
      <c r="M1697">
        <f t="shared" si="583"/>
        <v>1.3712423345999563</v>
      </c>
      <c r="N1697">
        <f t="shared" si="601"/>
        <v>1.3701449999999997</v>
      </c>
      <c r="O1697">
        <f t="shared" si="602"/>
        <v>1.3684811872238736</v>
      </c>
      <c r="P1697" t="str">
        <f t="shared" si="597"/>
        <v>-</v>
      </c>
      <c r="Q1697" t="str">
        <f t="shared" si="598"/>
        <v>Sell</v>
      </c>
      <c r="R1697" t="str">
        <f t="shared" si="589"/>
        <v>-</v>
      </c>
      <c r="S1697" t="str">
        <f t="shared" si="599"/>
        <v>-</v>
      </c>
      <c r="T1697">
        <f t="shared" si="591"/>
        <v>1.35981</v>
      </c>
      <c r="U1697">
        <f t="shared" si="592"/>
        <v>1.3594900000000001</v>
      </c>
      <c r="V1697" t="str">
        <f t="shared" si="593"/>
        <v>-</v>
      </c>
      <c r="W1697" t="str">
        <f t="shared" si="594"/>
        <v>-</v>
      </c>
      <c r="X1697" t="str">
        <f t="shared" si="600"/>
        <v>-</v>
      </c>
    </row>
    <row r="1698" spans="1:27" x14ac:dyDescent="0.25">
      <c r="A1698" t="s">
        <v>1703</v>
      </c>
      <c r="B1698" s="2">
        <v>41793</v>
      </c>
      <c r="C1698" s="3">
        <v>0</v>
      </c>
      <c r="D1698">
        <v>1.35965</v>
      </c>
      <c r="E1698">
        <v>1.3647800000000001</v>
      </c>
      <c r="F1698">
        <v>1.3587499999999999</v>
      </c>
      <c r="G1698">
        <v>1.36208</v>
      </c>
      <c r="H1698">
        <v>166418</v>
      </c>
      <c r="I1698">
        <f t="shared" si="590"/>
        <v>-76.605814739688981</v>
      </c>
      <c r="J1698">
        <f t="shared" si="595"/>
        <v>1.3783792307692304</v>
      </c>
      <c r="K1698">
        <f t="shared" si="596"/>
        <v>1.3734130474320405</v>
      </c>
      <c r="L1698">
        <f t="shared" si="582"/>
        <v>1.374428611111111</v>
      </c>
      <c r="M1698">
        <f t="shared" si="583"/>
        <v>1.3707470732702287</v>
      </c>
      <c r="N1698">
        <f t="shared" si="601"/>
        <v>1.3688604166666662</v>
      </c>
      <c r="O1698">
        <f t="shared" si="602"/>
        <v>1.3679690922459637</v>
      </c>
      <c r="P1698" t="str">
        <f t="shared" si="597"/>
        <v>Buy</v>
      </c>
      <c r="Q1698" t="str">
        <f t="shared" si="598"/>
        <v>Sell</v>
      </c>
      <c r="R1698" t="str">
        <f t="shared" si="589"/>
        <v>-</v>
      </c>
      <c r="S1698" t="str">
        <f t="shared" si="599"/>
        <v>-</v>
      </c>
      <c r="T1698">
        <f t="shared" si="591"/>
        <v>1.3622000000000001</v>
      </c>
      <c r="U1698">
        <f t="shared" si="592"/>
        <v>1.3619600000000001</v>
      </c>
      <c r="V1698" t="str">
        <f t="shared" si="593"/>
        <v>-</v>
      </c>
      <c r="W1698" t="str">
        <f t="shared" si="594"/>
        <v>-</v>
      </c>
      <c r="X1698" t="str">
        <f t="shared" si="600"/>
        <v>-</v>
      </c>
    </row>
    <row r="1699" spans="1:27" x14ac:dyDescent="0.25">
      <c r="A1699" t="s">
        <v>1704</v>
      </c>
      <c r="B1699" s="2">
        <v>41794</v>
      </c>
      <c r="C1699" s="3">
        <v>0</v>
      </c>
      <c r="D1699">
        <v>1.36208</v>
      </c>
      <c r="E1699">
        <v>1.3638699999999999</v>
      </c>
      <c r="F1699">
        <v>1.35965</v>
      </c>
      <c r="G1699">
        <v>1.36025</v>
      </c>
      <c r="H1699">
        <v>179177</v>
      </c>
      <c r="I1699">
        <f t="shared" si="590"/>
        <v>-88.093498904309556</v>
      </c>
      <c r="J1699">
        <f t="shared" si="595"/>
        <v>1.3782139743589743</v>
      </c>
      <c r="K1699">
        <f t="shared" si="596"/>
        <v>1.3730798057249003</v>
      </c>
      <c r="L1699">
        <f t="shared" si="582"/>
        <v>1.3738327777777779</v>
      </c>
      <c r="M1699">
        <f t="shared" si="583"/>
        <v>1.3701796639042703</v>
      </c>
      <c r="N1699">
        <f t="shared" si="601"/>
        <v>1.3675770833333329</v>
      </c>
      <c r="O1699">
        <f t="shared" si="602"/>
        <v>1.3673515648662866</v>
      </c>
      <c r="P1699" t="str">
        <f t="shared" si="597"/>
        <v>-</v>
      </c>
      <c r="Q1699" t="str">
        <f t="shared" si="598"/>
        <v>Sell</v>
      </c>
      <c r="R1699" t="str">
        <f t="shared" si="589"/>
        <v>-</v>
      </c>
      <c r="S1699" t="str">
        <f t="shared" si="599"/>
        <v>-</v>
      </c>
      <c r="T1699">
        <f t="shared" si="591"/>
        <v>1.3603499999999999</v>
      </c>
      <c r="U1699">
        <f t="shared" si="592"/>
        <v>1.36015</v>
      </c>
      <c r="V1699" t="str">
        <f t="shared" si="593"/>
        <v>-</v>
      </c>
      <c r="W1699" t="str">
        <f t="shared" si="594"/>
        <v>-</v>
      </c>
      <c r="X1699" t="str">
        <f t="shared" si="600"/>
        <v>-</v>
      </c>
    </row>
    <row r="1700" spans="1:27" x14ac:dyDescent="0.25">
      <c r="A1700" t="s">
        <v>1705</v>
      </c>
      <c r="B1700" s="2">
        <v>41795</v>
      </c>
      <c r="C1700" s="3">
        <v>0</v>
      </c>
      <c r="D1700">
        <v>1.3602399999999999</v>
      </c>
      <c r="E1700">
        <v>1.3669800000000001</v>
      </c>
      <c r="F1700">
        <v>1.3503000000000001</v>
      </c>
      <c r="G1700">
        <v>1.3660300000000001</v>
      </c>
      <c r="H1700">
        <v>262441</v>
      </c>
      <c r="I1700">
        <f t="shared" si="590"/>
        <v>-28.532485233984005</v>
      </c>
      <c r="J1700">
        <f t="shared" si="595"/>
        <v>1.3779537179487176</v>
      </c>
      <c r="K1700">
        <f t="shared" si="596"/>
        <v>1.3729013296305992</v>
      </c>
      <c r="L1700">
        <f t="shared" si="582"/>
        <v>1.3733605555555555</v>
      </c>
      <c r="M1700">
        <f t="shared" si="583"/>
        <v>1.3699553577472825</v>
      </c>
      <c r="N1700">
        <f t="shared" si="601"/>
        <v>1.3668179166666665</v>
      </c>
      <c r="O1700">
        <f t="shared" si="602"/>
        <v>1.3672458396769835</v>
      </c>
      <c r="P1700" t="str">
        <f t="shared" si="597"/>
        <v>Buy</v>
      </c>
      <c r="Q1700" t="str">
        <f t="shared" si="598"/>
        <v>Sell</v>
      </c>
      <c r="R1700" t="str">
        <f t="shared" si="589"/>
        <v>-</v>
      </c>
      <c r="S1700" t="str">
        <f t="shared" si="599"/>
        <v>-</v>
      </c>
      <c r="T1700">
        <f t="shared" si="591"/>
        <v>1.3661300000000001</v>
      </c>
      <c r="U1700">
        <f t="shared" si="592"/>
        <v>1.3659300000000001</v>
      </c>
      <c r="V1700" t="str">
        <f t="shared" si="593"/>
        <v>-</v>
      </c>
      <c r="W1700" t="str">
        <f t="shared" si="594"/>
        <v>-</v>
      </c>
      <c r="X1700" t="str">
        <f t="shared" si="600"/>
        <v>-</v>
      </c>
    </row>
    <row r="1701" spans="1:27" x14ac:dyDescent="0.25">
      <c r="A1701" t="s">
        <v>1706</v>
      </c>
      <c r="B1701" s="2">
        <v>41796</v>
      </c>
      <c r="C1701" s="3">
        <v>0</v>
      </c>
      <c r="D1701">
        <v>1.3660300000000001</v>
      </c>
      <c r="E1701">
        <v>1.36765</v>
      </c>
      <c r="F1701">
        <v>1.3621000000000001</v>
      </c>
      <c r="G1701">
        <v>1.3641799999999999</v>
      </c>
      <c r="H1701">
        <v>178655</v>
      </c>
      <c r="I1701">
        <f t="shared" si="590"/>
        <v>-24.565217391304817</v>
      </c>
      <c r="J1701">
        <f t="shared" si="595"/>
        <v>1.3776543589743586</v>
      </c>
      <c r="K1701">
        <f t="shared" si="596"/>
        <v>1.372680536475394</v>
      </c>
      <c r="L1701">
        <f t="shared" si="582"/>
        <v>1.3728297222222221</v>
      </c>
      <c r="M1701">
        <f t="shared" si="583"/>
        <v>1.3696431762474293</v>
      </c>
      <c r="N1701">
        <f t="shared" si="601"/>
        <v>1.3663449999999997</v>
      </c>
      <c r="O1701">
        <f t="shared" si="602"/>
        <v>1.3670005725028249</v>
      </c>
      <c r="P1701" t="str">
        <f t="shared" si="597"/>
        <v>-</v>
      </c>
      <c r="Q1701" t="str">
        <f t="shared" si="598"/>
        <v>Sell</v>
      </c>
      <c r="R1701" t="str">
        <f t="shared" si="589"/>
        <v>-</v>
      </c>
      <c r="S1701" t="str">
        <f t="shared" si="599"/>
        <v>-</v>
      </c>
      <c r="T1701">
        <f t="shared" si="591"/>
        <v>1.36429</v>
      </c>
      <c r="U1701">
        <f t="shared" si="592"/>
        <v>1.3640699999999999</v>
      </c>
      <c r="V1701" t="str">
        <f t="shared" si="593"/>
        <v>-</v>
      </c>
      <c r="W1701" t="str">
        <f t="shared" si="594"/>
        <v>-</v>
      </c>
      <c r="X1701" t="str">
        <f t="shared" si="600"/>
        <v>-</v>
      </c>
    </row>
    <row r="1702" spans="1:27" x14ac:dyDescent="0.25">
      <c r="A1702" t="s">
        <v>1707</v>
      </c>
      <c r="B1702" s="2">
        <v>41798</v>
      </c>
      <c r="C1702" s="3">
        <v>0</v>
      </c>
      <c r="D1702">
        <v>1.36432</v>
      </c>
      <c r="E1702">
        <v>1.3648400000000001</v>
      </c>
      <c r="F1702">
        <v>1.36426</v>
      </c>
      <c r="G1702">
        <v>1.36477</v>
      </c>
      <c r="H1702">
        <v>2188</v>
      </c>
      <c r="I1702">
        <f t="shared" si="590"/>
        <v>-16.599423631123905</v>
      </c>
      <c r="J1702">
        <f t="shared" si="595"/>
        <v>1.3773602564102561</v>
      </c>
      <c r="K1702">
        <f t="shared" si="596"/>
        <v>1.3724802697291814</v>
      </c>
      <c r="L1702">
        <f t="shared" ref="L1702:L1765" si="603">AVERAGE(G1667:G1702)</f>
        <v>1.3722983333333334</v>
      </c>
      <c r="M1702">
        <f t="shared" si="583"/>
        <v>1.3693797613151357</v>
      </c>
      <c r="N1702">
        <f t="shared" si="601"/>
        <v>1.3658758333333332</v>
      </c>
      <c r="O1702">
        <f t="shared" si="602"/>
        <v>1.3668221267025991</v>
      </c>
      <c r="P1702" t="str">
        <f t="shared" si="597"/>
        <v>-</v>
      </c>
      <c r="Q1702" t="str">
        <f t="shared" si="598"/>
        <v>Sell</v>
      </c>
      <c r="R1702" t="str">
        <f t="shared" si="589"/>
        <v>-</v>
      </c>
      <c r="S1702" t="str">
        <f t="shared" si="599"/>
        <v>-</v>
      </c>
      <c r="T1702">
        <f t="shared" si="591"/>
        <v>1.3648800000000001</v>
      </c>
      <c r="U1702">
        <f t="shared" si="592"/>
        <v>1.36466</v>
      </c>
      <c r="V1702" t="str">
        <f t="shared" si="593"/>
        <v>-</v>
      </c>
      <c r="W1702" t="str">
        <f t="shared" si="594"/>
        <v>-</v>
      </c>
      <c r="X1702" t="str">
        <f t="shared" si="600"/>
        <v>-</v>
      </c>
    </row>
    <row r="1703" spans="1:27" x14ac:dyDescent="0.25">
      <c r="A1703" t="s">
        <v>1708</v>
      </c>
      <c r="B1703" s="2">
        <v>41799</v>
      </c>
      <c r="C1703" s="3">
        <v>0</v>
      </c>
      <c r="D1703">
        <v>1.36476</v>
      </c>
      <c r="E1703">
        <v>1.36687</v>
      </c>
      <c r="F1703">
        <v>1.35826</v>
      </c>
      <c r="G1703">
        <v>1.3592299999999999</v>
      </c>
      <c r="H1703">
        <v>150762</v>
      </c>
      <c r="I1703">
        <f t="shared" si="590"/>
        <v>-48.530259365994844</v>
      </c>
      <c r="J1703">
        <f t="shared" si="595"/>
        <v>1.3769966666666664</v>
      </c>
      <c r="K1703">
        <f t="shared" si="596"/>
        <v>1.3721448198626198</v>
      </c>
      <c r="L1703">
        <f t="shared" si="603"/>
        <v>1.3715774999999997</v>
      </c>
      <c r="M1703">
        <f t="shared" ref="M1703:M1766" si="604">$M1702*(1-(2/(36+1)))+$G1703*(2/(36+1))</f>
        <v>1.3688311255683716</v>
      </c>
      <c r="N1703">
        <f t="shared" si="601"/>
        <v>1.3651962499999997</v>
      </c>
      <c r="O1703">
        <f t="shared" si="602"/>
        <v>1.3662147565663911</v>
      </c>
      <c r="P1703" t="str">
        <f t="shared" si="597"/>
        <v>Sell</v>
      </c>
      <c r="Q1703" t="str">
        <f t="shared" si="598"/>
        <v>Sell</v>
      </c>
      <c r="R1703" t="str">
        <f t="shared" si="589"/>
        <v>Sell</v>
      </c>
      <c r="S1703" t="str">
        <f t="shared" si="599"/>
        <v>-</v>
      </c>
      <c r="T1703">
        <f t="shared" si="591"/>
        <v>1.35934</v>
      </c>
      <c r="U1703">
        <f t="shared" si="592"/>
        <v>1.3591200000000001</v>
      </c>
      <c r="V1703" t="str">
        <f t="shared" si="593"/>
        <v>-</v>
      </c>
      <c r="W1703" t="str">
        <f t="shared" si="594"/>
        <v>-</v>
      </c>
      <c r="X1703">
        <f t="shared" si="600"/>
        <v>3678.2556240528493</v>
      </c>
      <c r="Y1703" s="9">
        <f>X1703*U1703</f>
        <v>4999.1907837627086</v>
      </c>
      <c r="Z1703" s="9">
        <f>Y1703/T1703</f>
        <v>3677.6603232176708</v>
      </c>
      <c r="AA1703" s="9">
        <f>(Z1703-$X$1703)*U1703</f>
        <v>-0.80908527110777229</v>
      </c>
    </row>
    <row r="1704" spans="1:27" x14ac:dyDescent="0.25">
      <c r="A1704" t="s">
        <v>1709</v>
      </c>
      <c r="B1704" s="2">
        <v>41800</v>
      </c>
      <c r="C1704" s="3">
        <v>0</v>
      </c>
      <c r="D1704">
        <v>1.3592500000000001</v>
      </c>
      <c r="E1704">
        <v>1.3601799999999999</v>
      </c>
      <c r="F1704">
        <v>1.3533500000000001</v>
      </c>
      <c r="G1704">
        <v>1.35392</v>
      </c>
      <c r="H1704">
        <v>224899</v>
      </c>
      <c r="I1704">
        <f t="shared" si="590"/>
        <v>-79.135446685879188</v>
      </c>
      <c r="J1704">
        <f t="shared" si="595"/>
        <v>1.3765901282051278</v>
      </c>
      <c r="K1704">
        <f t="shared" si="596"/>
        <v>1.3716834320179965</v>
      </c>
      <c r="L1704">
        <f t="shared" si="603"/>
        <v>1.3708169444444442</v>
      </c>
      <c r="M1704">
        <f t="shared" si="604"/>
        <v>1.3680251187808921</v>
      </c>
      <c r="N1704">
        <f t="shared" si="601"/>
        <v>1.3644937499999996</v>
      </c>
      <c r="O1704">
        <f t="shared" si="602"/>
        <v>1.3652311760410798</v>
      </c>
      <c r="P1704" t="str">
        <f t="shared" si="597"/>
        <v>-</v>
      </c>
      <c r="Q1704" t="str">
        <f t="shared" si="598"/>
        <v>Sell</v>
      </c>
      <c r="R1704" t="str">
        <f t="shared" si="589"/>
        <v>-</v>
      </c>
      <c r="S1704" t="str">
        <f t="shared" si="599"/>
        <v>-</v>
      </c>
      <c r="T1704">
        <f t="shared" si="591"/>
        <v>1.35408</v>
      </c>
      <c r="U1704">
        <f t="shared" si="592"/>
        <v>1.3537600000000001</v>
      </c>
      <c r="V1704" t="str">
        <f t="shared" si="593"/>
        <v>-</v>
      </c>
      <c r="W1704" t="str">
        <f t="shared" si="594"/>
        <v>-</v>
      </c>
      <c r="X1704" t="str">
        <f t="shared" si="600"/>
        <v>-</v>
      </c>
      <c r="Y1704" s="9">
        <f t="shared" ref="Y1704:Y1767" si="605">Y1703</f>
        <v>4999.1907837627086</v>
      </c>
      <c r="Z1704" s="9">
        <f t="shared" ref="Z1704" si="606">Y1704/T1704</f>
        <v>3691.9464018098702</v>
      </c>
      <c r="AA1704" s="9">
        <f>(Z1704-$X$1703)*U1704</f>
        <v>18.534027296344611</v>
      </c>
    </row>
    <row r="1705" spans="1:27" x14ac:dyDescent="0.25">
      <c r="A1705" t="s">
        <v>1710</v>
      </c>
      <c r="B1705" s="2">
        <v>41801</v>
      </c>
      <c r="C1705" s="3">
        <v>0</v>
      </c>
      <c r="D1705">
        <v>1.3539099999999999</v>
      </c>
      <c r="E1705">
        <v>1.35571</v>
      </c>
      <c r="F1705">
        <v>1.35215</v>
      </c>
      <c r="G1705">
        <v>1.3535699999999999</v>
      </c>
      <c r="H1705">
        <v>204392</v>
      </c>
      <c r="I1705">
        <f t="shared" si="590"/>
        <v>-81.152737752162025</v>
      </c>
      <c r="J1705">
        <f t="shared" si="595"/>
        <v>1.3761201282051279</v>
      </c>
      <c r="K1705">
        <f t="shared" si="596"/>
        <v>1.3712248641188067</v>
      </c>
      <c r="L1705">
        <f t="shared" si="603"/>
        <v>1.3698941666666662</v>
      </c>
      <c r="M1705">
        <f t="shared" si="604"/>
        <v>1.3672437610089518</v>
      </c>
      <c r="N1705">
        <f t="shared" si="601"/>
        <v>1.3637358333333331</v>
      </c>
      <c r="O1705">
        <f t="shared" si="602"/>
        <v>1.3642982819577936</v>
      </c>
      <c r="P1705" t="str">
        <f t="shared" si="597"/>
        <v>-</v>
      </c>
      <c r="Q1705" t="str">
        <f t="shared" si="598"/>
        <v>Sell</v>
      </c>
      <c r="R1705" t="str">
        <f t="shared" si="589"/>
        <v>-</v>
      </c>
      <c r="S1705" t="str">
        <f t="shared" si="599"/>
        <v>-</v>
      </c>
      <c r="T1705">
        <f t="shared" si="591"/>
        <v>1.3537600000000001</v>
      </c>
      <c r="U1705">
        <f t="shared" si="592"/>
        <v>1.35338</v>
      </c>
      <c r="V1705" t="str">
        <f t="shared" ref="V1705:V1768" si="607">IF(AA1705&lt;&gt;"",IF(AA1705&lt;=-$AG$52,"Stop","-"),"-")</f>
        <v>-</v>
      </c>
      <c r="W1705" t="str">
        <f t="shared" ref="W1705:W1768" si="608">IF(AA1705&lt;&gt;"",IF(AA1705&gt;$AG$53,"Target","-"),"-")</f>
        <v>-</v>
      </c>
      <c r="X1705" t="str">
        <f t="shared" ref="X1705:X1768" si="609">IF(R1705="Buy",$AG$54,IF(R1705="Sell",$AG$54/T1705,"-"))</f>
        <v>-</v>
      </c>
      <c r="Y1705" s="9">
        <f t="shared" si="605"/>
        <v>4999.1907837627086</v>
      </c>
      <c r="Z1705" s="9">
        <f t="shared" ref="Z1705:Z1768" si="610">Y1705/T1705</f>
        <v>3692.8190992219511</v>
      </c>
      <c r="AA1705" s="9">
        <f t="shared" ref="AA1705:AA1768" si="611">(Z1705-$X$1703)*U1705</f>
        <v>19.709916024359021</v>
      </c>
    </row>
    <row r="1706" spans="1:27" x14ac:dyDescent="0.25">
      <c r="A1706" t="s">
        <v>1711</v>
      </c>
      <c r="B1706" s="2">
        <v>41802</v>
      </c>
      <c r="C1706" s="3">
        <v>0</v>
      </c>
      <c r="D1706">
        <v>1.3535900000000001</v>
      </c>
      <c r="E1706">
        <v>1.3571899999999999</v>
      </c>
      <c r="F1706">
        <v>1.3512299999999999</v>
      </c>
      <c r="G1706">
        <v>1.3550500000000001</v>
      </c>
      <c r="H1706">
        <v>209794</v>
      </c>
      <c r="I1706">
        <f t="shared" si="590"/>
        <v>-72.622478386166918</v>
      </c>
      <c r="J1706">
        <f t="shared" si="595"/>
        <v>1.3757169230769228</v>
      </c>
      <c r="K1706">
        <f t="shared" si="596"/>
        <v>1.3708153738879509</v>
      </c>
      <c r="L1706">
        <f t="shared" si="603"/>
        <v>1.3690069444444442</v>
      </c>
      <c r="M1706">
        <f t="shared" si="604"/>
        <v>1.3665846387922518</v>
      </c>
      <c r="N1706">
        <f t="shared" si="601"/>
        <v>1.3630424999999999</v>
      </c>
      <c r="O1706">
        <f t="shared" si="602"/>
        <v>1.3635584194011701</v>
      </c>
      <c r="P1706" t="str">
        <f t="shared" si="597"/>
        <v>Buy</v>
      </c>
      <c r="Q1706" t="str">
        <f t="shared" si="598"/>
        <v>Sell</v>
      </c>
      <c r="R1706" t="str">
        <f t="shared" si="589"/>
        <v>-</v>
      </c>
      <c r="S1706" t="str">
        <f t="shared" si="599"/>
        <v>-</v>
      </c>
      <c r="T1706">
        <f t="shared" si="591"/>
        <v>1.3552500000000001</v>
      </c>
      <c r="U1706">
        <f t="shared" si="592"/>
        <v>1.3548500000000001</v>
      </c>
      <c r="V1706" t="str">
        <f t="shared" si="607"/>
        <v>-</v>
      </c>
      <c r="W1706" t="str">
        <f t="shared" si="608"/>
        <v>-</v>
      </c>
      <c r="X1706" t="str">
        <f t="shared" si="609"/>
        <v>-</v>
      </c>
      <c r="Y1706" s="9">
        <f t="shared" si="605"/>
        <v>4999.1907837627086</v>
      </c>
      <c r="Z1706" s="9">
        <f t="shared" si="610"/>
        <v>3688.7591099521919</v>
      </c>
      <c r="AA1706" s="9">
        <f t="shared" si="611"/>
        <v>14.23064787072439</v>
      </c>
    </row>
    <row r="1707" spans="1:27" x14ac:dyDescent="0.25">
      <c r="A1707" t="s">
        <v>1712</v>
      </c>
      <c r="B1707" s="2">
        <v>41803</v>
      </c>
      <c r="C1707" s="3">
        <v>0</v>
      </c>
      <c r="D1707">
        <v>1.3550500000000001</v>
      </c>
      <c r="E1707">
        <v>1.3579000000000001</v>
      </c>
      <c r="F1707">
        <v>1.3521000000000001</v>
      </c>
      <c r="G1707">
        <v>1.35354</v>
      </c>
      <c r="H1707">
        <v>195205</v>
      </c>
      <c r="I1707">
        <f t="shared" si="590"/>
        <v>-81.325648414986091</v>
      </c>
      <c r="J1707">
        <f t="shared" si="595"/>
        <v>1.3752333333333333</v>
      </c>
      <c r="K1707">
        <f t="shared" si="596"/>
        <v>1.3703780226502813</v>
      </c>
      <c r="L1707">
        <f t="shared" si="603"/>
        <v>1.3680758333333332</v>
      </c>
      <c r="M1707">
        <f t="shared" si="604"/>
        <v>1.3658795231818597</v>
      </c>
      <c r="N1707">
        <f t="shared" si="601"/>
        <v>1.3623874999999999</v>
      </c>
      <c r="O1707">
        <f t="shared" si="602"/>
        <v>1.3627569458490765</v>
      </c>
      <c r="P1707" t="str">
        <f t="shared" si="597"/>
        <v>-</v>
      </c>
      <c r="Q1707" t="str">
        <f t="shared" si="598"/>
        <v>Sell</v>
      </c>
      <c r="R1707" t="str">
        <f t="shared" si="589"/>
        <v>-</v>
      </c>
      <c r="S1707" t="str">
        <f t="shared" si="599"/>
        <v>-</v>
      </c>
      <c r="T1707">
        <f t="shared" si="591"/>
        <v>1.3537600000000001</v>
      </c>
      <c r="U1707">
        <f t="shared" si="592"/>
        <v>1.3533200000000001</v>
      </c>
      <c r="V1707" t="str">
        <f t="shared" si="607"/>
        <v>-</v>
      </c>
      <c r="W1707" t="str">
        <f t="shared" si="608"/>
        <v>-</v>
      </c>
      <c r="X1707" t="str">
        <f t="shared" si="609"/>
        <v>-</v>
      </c>
      <c r="Y1707" s="9">
        <f t="shared" si="605"/>
        <v>4999.1907837627086</v>
      </c>
      <c r="Z1707" s="9">
        <f t="shared" si="610"/>
        <v>3692.8190992219511</v>
      </c>
      <c r="AA1707" s="9">
        <f t="shared" si="611"/>
        <v>19.709042215848878</v>
      </c>
    </row>
    <row r="1708" spans="1:27" x14ac:dyDescent="0.25">
      <c r="A1708" t="s">
        <v>1713</v>
      </c>
      <c r="B1708" s="2">
        <v>41805</v>
      </c>
      <c r="C1708" s="3">
        <v>0</v>
      </c>
      <c r="D1708">
        <v>1.35406</v>
      </c>
      <c r="E1708">
        <v>1.3540700000000001</v>
      </c>
      <c r="F1708">
        <v>1.3531</v>
      </c>
      <c r="G1708">
        <v>1.3535900000000001</v>
      </c>
      <c r="H1708">
        <v>4532</v>
      </c>
      <c r="I1708">
        <f t="shared" si="590"/>
        <v>-81.037463976945133</v>
      </c>
      <c r="J1708">
        <f t="shared" si="595"/>
        <v>1.3747549999999997</v>
      </c>
      <c r="K1708">
        <f t="shared" si="596"/>
        <v>1.3699530094186285</v>
      </c>
      <c r="L1708">
        <f t="shared" si="603"/>
        <v>1.367143055555555</v>
      </c>
      <c r="M1708">
        <f t="shared" si="604"/>
        <v>1.3652152246314888</v>
      </c>
      <c r="N1708">
        <f t="shared" si="601"/>
        <v>1.3616916666666665</v>
      </c>
      <c r="O1708">
        <f t="shared" si="602"/>
        <v>1.3620235901811504</v>
      </c>
      <c r="P1708" t="str">
        <f t="shared" si="597"/>
        <v>-</v>
      </c>
      <c r="Q1708" t="str">
        <f t="shared" si="598"/>
        <v>Sell</v>
      </c>
      <c r="R1708" t="str">
        <f t="shared" si="589"/>
        <v>-</v>
      </c>
      <c r="S1708" t="str">
        <f t="shared" si="599"/>
        <v>-</v>
      </c>
      <c r="T1708">
        <f t="shared" si="591"/>
        <v>1.35382</v>
      </c>
      <c r="U1708">
        <f t="shared" si="592"/>
        <v>1.3533599999999999</v>
      </c>
      <c r="V1708" t="str">
        <f t="shared" si="607"/>
        <v>-</v>
      </c>
      <c r="W1708" t="str">
        <f t="shared" si="608"/>
        <v>-</v>
      </c>
      <c r="X1708" t="str">
        <f t="shared" si="609"/>
        <v>-</v>
      </c>
      <c r="Y1708" s="9">
        <f t="shared" si="605"/>
        <v>4999.1907837627086</v>
      </c>
      <c r="Z1708" s="9">
        <f t="shared" si="610"/>
        <v>3692.6554370320341</v>
      </c>
      <c r="AA1708" s="9">
        <f t="shared" si="611"/>
        <v>19.488130893509599</v>
      </c>
    </row>
    <row r="1709" spans="1:27" x14ac:dyDescent="0.25">
      <c r="A1709" t="s">
        <v>1714</v>
      </c>
      <c r="B1709" s="2">
        <v>41806</v>
      </c>
      <c r="C1709" s="3">
        <v>0</v>
      </c>
      <c r="D1709">
        <v>1.3535900000000001</v>
      </c>
      <c r="E1709">
        <v>1.3579399999999999</v>
      </c>
      <c r="F1709">
        <v>1.3512999999999999</v>
      </c>
      <c r="G1709">
        <v>1.3575699999999999</v>
      </c>
      <c r="H1709">
        <v>188213</v>
      </c>
      <c r="I1709">
        <f t="shared" si="590"/>
        <v>-58.097982708934303</v>
      </c>
      <c r="J1709">
        <f t="shared" si="595"/>
        <v>1.3743067948717946</v>
      </c>
      <c r="K1709">
        <f t="shared" si="596"/>
        <v>1.3696395155092962</v>
      </c>
      <c r="L1709">
        <f t="shared" si="603"/>
        <v>1.3663127777777775</v>
      </c>
      <c r="M1709">
        <f t="shared" si="604"/>
        <v>1.3648019692460029</v>
      </c>
      <c r="N1709">
        <f t="shared" si="601"/>
        <v>1.3611220833333333</v>
      </c>
      <c r="O1709">
        <f t="shared" si="602"/>
        <v>1.3616673029666584</v>
      </c>
      <c r="P1709" t="str">
        <f t="shared" si="597"/>
        <v>Buy</v>
      </c>
      <c r="Q1709" t="str">
        <f t="shared" si="598"/>
        <v>Sell</v>
      </c>
      <c r="R1709" t="str">
        <f t="shared" si="589"/>
        <v>-</v>
      </c>
      <c r="S1709" t="str">
        <f t="shared" si="599"/>
        <v>-</v>
      </c>
      <c r="T1709">
        <f t="shared" si="591"/>
        <v>1.3577999999999999</v>
      </c>
      <c r="U1709">
        <f t="shared" si="592"/>
        <v>1.35734</v>
      </c>
      <c r="V1709" t="str">
        <f t="shared" si="607"/>
        <v>-</v>
      </c>
      <c r="W1709" t="str">
        <f t="shared" si="608"/>
        <v>-</v>
      </c>
      <c r="X1709" t="str">
        <f t="shared" si="609"/>
        <v>-</v>
      </c>
      <c r="Y1709" s="9">
        <f t="shared" si="605"/>
        <v>4999.1907837627086</v>
      </c>
      <c r="Z1709" s="9">
        <f t="shared" si="610"/>
        <v>3681.8314801610759</v>
      </c>
      <c r="AA1709" s="9">
        <f t="shared" si="611"/>
        <v>4.8536525299403159</v>
      </c>
    </row>
    <row r="1710" spans="1:27" x14ac:dyDescent="0.25">
      <c r="A1710" t="s">
        <v>1715</v>
      </c>
      <c r="B1710" s="2">
        <v>41807</v>
      </c>
      <c r="C1710" s="3">
        <v>0</v>
      </c>
      <c r="D1710">
        <v>1.3575699999999999</v>
      </c>
      <c r="E1710">
        <v>1.3587</v>
      </c>
      <c r="F1710">
        <v>1.35364</v>
      </c>
      <c r="G1710">
        <v>1.35487</v>
      </c>
      <c r="H1710">
        <v>200431</v>
      </c>
      <c r="I1710">
        <f t="shared" si="590"/>
        <v>-73.659942363112577</v>
      </c>
      <c r="J1710">
        <f t="shared" si="595"/>
        <v>1.3738189743589742</v>
      </c>
      <c r="K1710">
        <f t="shared" si="596"/>
        <v>1.3692656037242508</v>
      </c>
      <c r="L1710">
        <f t="shared" si="603"/>
        <v>1.3652561111111108</v>
      </c>
      <c r="M1710">
        <f t="shared" si="604"/>
        <v>1.3642651060435163</v>
      </c>
      <c r="N1710">
        <f t="shared" si="601"/>
        <v>1.3604779166666665</v>
      </c>
      <c r="O1710">
        <f t="shared" si="602"/>
        <v>1.3611235187293258</v>
      </c>
      <c r="P1710" t="str">
        <f t="shared" si="597"/>
        <v>-</v>
      </c>
      <c r="Q1710" t="str">
        <f t="shared" si="598"/>
        <v>Sell</v>
      </c>
      <c r="R1710" t="str">
        <f t="shared" si="589"/>
        <v>-</v>
      </c>
      <c r="S1710" t="str">
        <f t="shared" si="599"/>
        <v>-</v>
      </c>
      <c r="T1710">
        <f t="shared" si="591"/>
        <v>1.3551</v>
      </c>
      <c r="U1710">
        <f t="shared" si="592"/>
        <v>1.3546400000000001</v>
      </c>
      <c r="V1710" t="str">
        <f t="shared" si="607"/>
        <v>-</v>
      </c>
      <c r="W1710" t="str">
        <f t="shared" si="608"/>
        <v>-</v>
      </c>
      <c r="X1710" t="str">
        <f t="shared" si="609"/>
        <v>-</v>
      </c>
      <c r="Y1710" s="9">
        <f t="shared" si="605"/>
        <v>4999.1907837627086</v>
      </c>
      <c r="Z1710" s="9">
        <f t="shared" si="610"/>
        <v>3689.1674295348748</v>
      </c>
      <c r="AA1710" s="9">
        <f t="shared" si="611"/>
        <v>14.781568178171101</v>
      </c>
    </row>
    <row r="1711" spans="1:27" x14ac:dyDescent="0.25">
      <c r="A1711" t="s">
        <v>1716</v>
      </c>
      <c r="B1711" s="2">
        <v>41808</v>
      </c>
      <c r="C1711" s="3">
        <v>0</v>
      </c>
      <c r="D1711">
        <v>1.3548899999999999</v>
      </c>
      <c r="E1711">
        <v>1.3599300000000001</v>
      </c>
      <c r="F1711">
        <v>1.3541700000000001</v>
      </c>
      <c r="G1711">
        <v>1.3589500000000001</v>
      </c>
      <c r="H1711">
        <v>195336</v>
      </c>
      <c r="I1711">
        <f t="shared" si="590"/>
        <v>-50.144092219019839</v>
      </c>
      <c r="J1711">
        <f t="shared" si="595"/>
        <v>1.3735258974358975</v>
      </c>
      <c r="K1711">
        <f t="shared" si="596"/>
        <v>1.3690044491995861</v>
      </c>
      <c r="L1711">
        <f t="shared" si="603"/>
        <v>1.364364444444444</v>
      </c>
      <c r="M1711">
        <f t="shared" si="604"/>
        <v>1.363977803014137</v>
      </c>
      <c r="N1711">
        <f t="shared" si="601"/>
        <v>1.3600937499999999</v>
      </c>
      <c r="O1711">
        <f t="shared" si="602"/>
        <v>1.3609496372309797</v>
      </c>
      <c r="P1711" t="str">
        <f t="shared" si="597"/>
        <v>-</v>
      </c>
      <c r="Q1711" t="str">
        <f t="shared" si="598"/>
        <v>Sell</v>
      </c>
      <c r="R1711" t="str">
        <f t="shared" si="589"/>
        <v>-</v>
      </c>
      <c r="S1711" t="str">
        <f t="shared" si="599"/>
        <v>-</v>
      </c>
      <c r="T1711">
        <f t="shared" si="591"/>
        <v>1.3591800000000001</v>
      </c>
      <c r="U1711">
        <f t="shared" si="592"/>
        <v>1.3587199999999999</v>
      </c>
      <c r="V1711" t="str">
        <f t="shared" si="607"/>
        <v>-</v>
      </c>
      <c r="W1711" t="str">
        <f t="shared" si="608"/>
        <v>-</v>
      </c>
      <c r="X1711" t="str">
        <f t="shared" si="609"/>
        <v>-</v>
      </c>
      <c r="Y1711" s="9">
        <f t="shared" si="605"/>
        <v>4999.1907837627086</v>
      </c>
      <c r="Z1711" s="9">
        <f t="shared" si="610"/>
        <v>3678.0932501675338</v>
      </c>
      <c r="AA1711" s="9">
        <f t="shared" si="611"/>
        <v>-0.22062064545580332</v>
      </c>
    </row>
    <row r="1712" spans="1:27" x14ac:dyDescent="0.25">
      <c r="A1712" t="s">
        <v>1717</v>
      </c>
      <c r="B1712" s="2">
        <v>41809</v>
      </c>
      <c r="C1712" s="3">
        <v>0</v>
      </c>
      <c r="D1712">
        <v>1.3589599999999999</v>
      </c>
      <c r="E1712">
        <v>1.3643400000000001</v>
      </c>
      <c r="F1712">
        <v>1.3584799999999999</v>
      </c>
      <c r="G1712">
        <v>1.3610100000000001</v>
      </c>
      <c r="H1712">
        <v>218505</v>
      </c>
      <c r="I1712">
        <f t="shared" si="590"/>
        <v>-38.270893371757857</v>
      </c>
      <c r="J1712">
        <f t="shared" si="595"/>
        <v>1.3733098717948717</v>
      </c>
      <c r="K1712">
        <f t="shared" si="596"/>
        <v>1.3688020580806093</v>
      </c>
      <c r="L1712">
        <f t="shared" si="603"/>
        <v>1.3637188888888887</v>
      </c>
      <c r="M1712">
        <f t="shared" si="604"/>
        <v>1.3638173812295891</v>
      </c>
      <c r="N1712">
        <f t="shared" si="601"/>
        <v>1.3599137499999998</v>
      </c>
      <c r="O1712">
        <f t="shared" si="602"/>
        <v>1.3609544662525015</v>
      </c>
      <c r="P1712" t="str">
        <f t="shared" si="597"/>
        <v>-</v>
      </c>
      <c r="Q1712" t="str">
        <f t="shared" si="598"/>
        <v>Sell</v>
      </c>
      <c r="R1712" t="str">
        <f t="shared" ref="R1712:R1775" si="612">IF(P1712=Q1712,Q1712,"-")</f>
        <v>-</v>
      </c>
      <c r="S1712" t="str">
        <f t="shared" si="599"/>
        <v>-</v>
      </c>
      <c r="T1712">
        <f t="shared" si="591"/>
        <v>1.36121</v>
      </c>
      <c r="U1712">
        <f t="shared" si="592"/>
        <v>1.3608100000000001</v>
      </c>
      <c r="V1712" t="str">
        <f t="shared" si="607"/>
        <v>-</v>
      </c>
      <c r="W1712" t="str">
        <f t="shared" si="608"/>
        <v>-</v>
      </c>
      <c r="X1712" t="str">
        <f t="shared" si="609"/>
        <v>-</v>
      </c>
      <c r="Y1712" s="9">
        <f t="shared" si="605"/>
        <v>4999.1907837627086</v>
      </c>
      <c r="Z1712" s="9">
        <f t="shared" si="610"/>
        <v>3672.6080353235052</v>
      </c>
      <c r="AA1712" s="9">
        <f t="shared" si="611"/>
        <v>-7.6852952187787169</v>
      </c>
    </row>
    <row r="1713" spans="1:27" x14ac:dyDescent="0.25">
      <c r="A1713" t="s">
        <v>1718</v>
      </c>
      <c r="B1713" s="2">
        <v>41810</v>
      </c>
      <c r="C1713" s="3">
        <v>0</v>
      </c>
      <c r="D1713">
        <v>1.361</v>
      </c>
      <c r="E1713">
        <v>1.3633900000000001</v>
      </c>
      <c r="F1713">
        <v>1.35643</v>
      </c>
      <c r="G1713">
        <v>1.35992</v>
      </c>
      <c r="H1713">
        <v>220081</v>
      </c>
      <c r="I1713">
        <f t="shared" si="590"/>
        <v>-44.553314121037609</v>
      </c>
      <c r="J1713">
        <f t="shared" si="595"/>
        <v>1.3730628205128206</v>
      </c>
      <c r="K1713">
        <f t="shared" si="596"/>
        <v>1.3685771958507205</v>
      </c>
      <c r="L1713">
        <f t="shared" si="603"/>
        <v>1.3632852777777775</v>
      </c>
      <c r="M1713">
        <f t="shared" si="604"/>
        <v>1.3636067119739357</v>
      </c>
      <c r="N1713">
        <f t="shared" si="601"/>
        <v>1.3597958333333333</v>
      </c>
      <c r="O1713">
        <f t="shared" si="602"/>
        <v>1.3608717089523015</v>
      </c>
      <c r="P1713" t="str">
        <f t="shared" si="597"/>
        <v>-</v>
      </c>
      <c r="Q1713" t="str">
        <f t="shared" si="598"/>
        <v>Sell</v>
      </c>
      <c r="R1713" t="str">
        <f t="shared" si="612"/>
        <v>-</v>
      </c>
      <c r="S1713" t="str">
        <f t="shared" si="599"/>
        <v>-</v>
      </c>
      <c r="T1713">
        <f t="shared" si="591"/>
        <v>1.36009</v>
      </c>
      <c r="U1713">
        <f t="shared" si="592"/>
        <v>1.35975</v>
      </c>
      <c r="V1713" t="str">
        <f t="shared" si="607"/>
        <v>-</v>
      </c>
      <c r="W1713" t="str">
        <f t="shared" si="608"/>
        <v>-</v>
      </c>
      <c r="X1713" t="str">
        <f t="shared" si="609"/>
        <v>-</v>
      </c>
      <c r="Y1713" s="9">
        <f t="shared" si="605"/>
        <v>4999.1907837627086</v>
      </c>
      <c r="Z1713" s="9">
        <f t="shared" si="610"/>
        <v>3675.6323359209382</v>
      </c>
      <c r="AA1713" s="9">
        <f t="shared" si="611"/>
        <v>-3.567016037366074</v>
      </c>
    </row>
    <row r="1714" spans="1:27" x14ac:dyDescent="0.25">
      <c r="A1714" t="s">
        <v>1719</v>
      </c>
      <c r="B1714" s="2">
        <v>41812</v>
      </c>
      <c r="C1714" s="3">
        <v>0</v>
      </c>
      <c r="D1714">
        <v>1.3588800000000001</v>
      </c>
      <c r="E1714">
        <v>1.35964</v>
      </c>
      <c r="F1714">
        <v>1.3588800000000001</v>
      </c>
      <c r="G1714">
        <v>1.3591</v>
      </c>
      <c r="H1714">
        <v>4140</v>
      </c>
      <c r="I1714">
        <f t="shared" si="590"/>
        <v>-52.070645554202223</v>
      </c>
      <c r="J1714">
        <f t="shared" si="595"/>
        <v>1.3727988461538461</v>
      </c>
      <c r="K1714">
        <f t="shared" si="596"/>
        <v>1.3683372668418414</v>
      </c>
      <c r="L1714">
        <f t="shared" si="603"/>
        <v>1.3628149999999999</v>
      </c>
      <c r="M1714">
        <f t="shared" si="604"/>
        <v>1.3633631059212905</v>
      </c>
      <c r="N1714">
        <f t="shared" si="601"/>
        <v>1.35964375</v>
      </c>
      <c r="O1714">
        <f t="shared" si="602"/>
        <v>1.3607299722361172</v>
      </c>
      <c r="P1714" t="str">
        <f t="shared" si="597"/>
        <v>-</v>
      </c>
      <c r="Q1714" t="str">
        <f t="shared" si="598"/>
        <v>Sell</v>
      </c>
      <c r="R1714" t="str">
        <f t="shared" si="612"/>
        <v>-</v>
      </c>
      <c r="S1714" t="str">
        <f t="shared" si="599"/>
        <v>-</v>
      </c>
      <c r="T1714">
        <f t="shared" si="591"/>
        <v>1.35924</v>
      </c>
      <c r="U1714">
        <f t="shared" si="592"/>
        <v>1.3589599999999999</v>
      </c>
      <c r="V1714" t="str">
        <f t="shared" si="607"/>
        <v>-</v>
      </c>
      <c r="W1714" t="str">
        <f t="shared" si="608"/>
        <v>-</v>
      </c>
      <c r="X1714" t="str">
        <f t="shared" si="609"/>
        <v>-</v>
      </c>
      <c r="Y1714" s="9">
        <f t="shared" si="605"/>
        <v>4999.1907837627086</v>
      </c>
      <c r="Z1714" s="9">
        <f t="shared" si="610"/>
        <v>3677.9308906173364</v>
      </c>
      <c r="AA1714" s="9">
        <f t="shared" si="611"/>
        <v>-0.44129974952450995</v>
      </c>
    </row>
    <row r="1715" spans="1:27" x14ac:dyDescent="0.25">
      <c r="A1715" t="s">
        <v>1720</v>
      </c>
      <c r="B1715" s="2">
        <v>41813</v>
      </c>
      <c r="C1715" s="3">
        <v>0</v>
      </c>
      <c r="D1715">
        <v>1.3591</v>
      </c>
      <c r="E1715">
        <v>1.3613500000000001</v>
      </c>
      <c r="F1715">
        <v>1.35741</v>
      </c>
      <c r="G1715">
        <v>1.36</v>
      </c>
      <c r="H1715">
        <v>282844</v>
      </c>
      <c r="I1715">
        <f t="shared" si="590"/>
        <v>-43.925831202045323</v>
      </c>
      <c r="J1715">
        <f t="shared" si="595"/>
        <v>1.3724960256410255</v>
      </c>
      <c r="K1715">
        <f t="shared" si="596"/>
        <v>1.3681261967952125</v>
      </c>
      <c r="L1715">
        <f t="shared" si="603"/>
        <v>1.3623833333333331</v>
      </c>
      <c r="M1715">
        <f t="shared" si="604"/>
        <v>1.3631813164120314</v>
      </c>
      <c r="N1715">
        <f t="shared" si="601"/>
        <v>1.3594279166666665</v>
      </c>
      <c r="O1715">
        <f t="shared" si="602"/>
        <v>1.360671574457228</v>
      </c>
      <c r="P1715" t="str">
        <f t="shared" si="597"/>
        <v>-</v>
      </c>
      <c r="Q1715" t="str">
        <f t="shared" si="598"/>
        <v>Sell</v>
      </c>
      <c r="R1715" t="str">
        <f t="shared" si="612"/>
        <v>-</v>
      </c>
      <c r="S1715" t="str">
        <f t="shared" si="599"/>
        <v>-</v>
      </c>
      <c r="T1715">
        <f t="shared" si="591"/>
        <v>1.3601399999999999</v>
      </c>
      <c r="U1715">
        <f t="shared" si="592"/>
        <v>1.3598600000000001</v>
      </c>
      <c r="V1715" t="str">
        <f t="shared" si="607"/>
        <v>-</v>
      </c>
      <c r="W1715" t="str">
        <f t="shared" si="608"/>
        <v>-</v>
      </c>
      <c r="X1715" t="str">
        <f t="shared" si="609"/>
        <v>-</v>
      </c>
      <c r="Y1715" s="9">
        <f t="shared" si="605"/>
        <v>4999.1907837627086</v>
      </c>
      <c r="Z1715" s="9">
        <f t="shared" si="610"/>
        <v>3675.4972162885506</v>
      </c>
      <c r="AA1715" s="9">
        <f t="shared" si="611"/>
        <v>-3.7510483823592051</v>
      </c>
    </row>
    <row r="1716" spans="1:27" x14ac:dyDescent="0.25">
      <c r="A1716" t="s">
        <v>1721</v>
      </c>
      <c r="B1716" s="2">
        <v>41814</v>
      </c>
      <c r="C1716" s="3">
        <v>0</v>
      </c>
      <c r="D1716">
        <v>1.36002</v>
      </c>
      <c r="E1716">
        <v>1.36277</v>
      </c>
      <c r="F1716">
        <v>1.3583400000000001</v>
      </c>
      <c r="G1716">
        <v>1.3605799999999999</v>
      </c>
      <c r="H1716">
        <v>265093</v>
      </c>
      <c r="I1716">
        <f t="shared" si="590"/>
        <v>-40.217391304348396</v>
      </c>
      <c r="J1716">
        <f t="shared" si="595"/>
        <v>1.3722215384615382</v>
      </c>
      <c r="K1716">
        <f t="shared" si="596"/>
        <v>1.3679351538383717</v>
      </c>
      <c r="L1716">
        <f t="shared" si="603"/>
        <v>1.3620999999999996</v>
      </c>
      <c r="M1716">
        <f t="shared" si="604"/>
        <v>1.3630407047140838</v>
      </c>
      <c r="N1716">
        <f t="shared" si="601"/>
        <v>1.3593120833333332</v>
      </c>
      <c r="O1716">
        <f t="shared" si="602"/>
        <v>1.3606642485006497</v>
      </c>
      <c r="P1716" t="str">
        <f t="shared" si="597"/>
        <v>-</v>
      </c>
      <c r="Q1716" t="str">
        <f t="shared" si="598"/>
        <v>Sell</v>
      </c>
      <c r="R1716" t="str">
        <f t="shared" si="612"/>
        <v>-</v>
      </c>
      <c r="S1716" t="str">
        <f t="shared" si="599"/>
        <v>-</v>
      </c>
      <c r="T1716">
        <f t="shared" si="591"/>
        <v>1.3607199999999999</v>
      </c>
      <c r="U1716">
        <f t="shared" si="592"/>
        <v>1.3604400000000001</v>
      </c>
      <c r="V1716" t="str">
        <f t="shared" si="607"/>
        <v>-</v>
      </c>
      <c r="W1716" t="str">
        <f t="shared" si="608"/>
        <v>-</v>
      </c>
      <c r="X1716" t="str">
        <f t="shared" si="609"/>
        <v>-</v>
      </c>
      <c r="Y1716" s="9">
        <f t="shared" si="605"/>
        <v>4999.1907837627086</v>
      </c>
      <c r="Z1716" s="9">
        <f t="shared" si="610"/>
        <v>3673.9305542379834</v>
      </c>
      <c r="AA1716" s="9">
        <f t="shared" si="611"/>
        <v>-5.8839979789361054</v>
      </c>
    </row>
    <row r="1717" spans="1:27" x14ac:dyDescent="0.25">
      <c r="A1717" t="s">
        <v>1722</v>
      </c>
      <c r="B1717" s="2">
        <v>41815</v>
      </c>
      <c r="C1717" s="3">
        <v>0</v>
      </c>
      <c r="D1717">
        <v>1.36059</v>
      </c>
      <c r="E1717">
        <v>1.36511</v>
      </c>
      <c r="F1717">
        <v>1.36005</v>
      </c>
      <c r="G1717">
        <v>1.3627800000000001</v>
      </c>
      <c r="H1717">
        <v>271868</v>
      </c>
      <c r="I1717">
        <f t="shared" si="590"/>
        <v>-16.786743515849597</v>
      </c>
      <c r="J1717">
        <f t="shared" si="595"/>
        <v>1.3720192307692305</v>
      </c>
      <c r="K1717">
        <f t="shared" si="596"/>
        <v>1.3678046436146154</v>
      </c>
      <c r="L1717">
        <f t="shared" si="603"/>
        <v>1.3618505555555553</v>
      </c>
      <c r="M1717">
        <f t="shared" si="604"/>
        <v>1.3630266125673764</v>
      </c>
      <c r="N1717">
        <f t="shared" si="601"/>
        <v>1.3594616666666666</v>
      </c>
      <c r="O1717">
        <f t="shared" si="602"/>
        <v>1.3608335086205978</v>
      </c>
      <c r="P1717" t="str">
        <f t="shared" si="597"/>
        <v>-</v>
      </c>
      <c r="Q1717" t="str">
        <f t="shared" si="598"/>
        <v>Sell</v>
      </c>
      <c r="R1717" t="str">
        <f t="shared" si="612"/>
        <v>-</v>
      </c>
      <c r="S1717" t="str">
        <f t="shared" si="599"/>
        <v>-</v>
      </c>
      <c r="T1717">
        <f t="shared" si="591"/>
        <v>1.36293</v>
      </c>
      <c r="U1717">
        <f t="shared" si="592"/>
        <v>1.36263</v>
      </c>
      <c r="V1717" t="str">
        <f t="shared" si="607"/>
        <v>-</v>
      </c>
      <c r="W1717" t="str">
        <f t="shared" si="608"/>
        <v>-</v>
      </c>
      <c r="X1717" t="str">
        <f t="shared" si="609"/>
        <v>-</v>
      </c>
      <c r="Y1717" s="9">
        <f t="shared" si="605"/>
        <v>4999.1907837627086</v>
      </c>
      <c r="Z1717" s="9">
        <f t="shared" si="610"/>
        <v>3667.9732515702999</v>
      </c>
      <c r="AA1717" s="9">
        <f t="shared" si="611"/>
        <v>-14.011069215896239</v>
      </c>
    </row>
    <row r="1718" spans="1:27" x14ac:dyDescent="0.25">
      <c r="A1718" t="s">
        <v>1723</v>
      </c>
      <c r="B1718" s="2">
        <v>41816</v>
      </c>
      <c r="C1718" s="3">
        <v>0</v>
      </c>
      <c r="D1718">
        <v>1.3627899999999999</v>
      </c>
      <c r="E1718">
        <v>1.3641300000000001</v>
      </c>
      <c r="F1718">
        <v>1.35762</v>
      </c>
      <c r="G1718">
        <v>1.36114</v>
      </c>
      <c r="H1718">
        <v>303594</v>
      </c>
      <c r="I1718">
        <f t="shared" si="590"/>
        <v>-28.602305475504298</v>
      </c>
      <c r="J1718">
        <f t="shared" si="595"/>
        <v>1.3718537179487176</v>
      </c>
      <c r="K1718">
        <f t="shared" si="596"/>
        <v>1.367635918459815</v>
      </c>
      <c r="L1718">
        <f t="shared" si="603"/>
        <v>1.3615575</v>
      </c>
      <c r="M1718">
        <f t="shared" si="604"/>
        <v>1.3629246335096803</v>
      </c>
      <c r="N1718">
        <f t="shared" si="601"/>
        <v>1.359498333333333</v>
      </c>
      <c r="O1718">
        <f t="shared" si="602"/>
        <v>1.3608580279309501</v>
      </c>
      <c r="P1718" t="str">
        <f t="shared" si="597"/>
        <v>Sell</v>
      </c>
      <c r="Q1718" t="str">
        <f t="shared" si="598"/>
        <v>Sell</v>
      </c>
      <c r="R1718" t="str">
        <f t="shared" si="612"/>
        <v>Sell</v>
      </c>
      <c r="S1718" t="str">
        <f t="shared" si="599"/>
        <v>-</v>
      </c>
      <c r="T1718">
        <f t="shared" si="591"/>
        <v>1.3612899999999999</v>
      </c>
      <c r="U1718">
        <f t="shared" si="592"/>
        <v>1.3609899999999999</v>
      </c>
      <c r="V1718" t="str">
        <f t="shared" si="607"/>
        <v>-</v>
      </c>
      <c r="W1718" t="str">
        <f t="shared" si="608"/>
        <v>-</v>
      </c>
      <c r="X1718">
        <f t="shared" si="609"/>
        <v>3672.9866523665055</v>
      </c>
      <c r="Y1718" s="9">
        <f t="shared" si="605"/>
        <v>4999.1907837627086</v>
      </c>
      <c r="Z1718" s="9">
        <f t="shared" si="610"/>
        <v>3672.3922042788158</v>
      </c>
      <c r="AA1718" s="9">
        <f t="shared" si="611"/>
        <v>-7.9800556782617784</v>
      </c>
    </row>
    <row r="1719" spans="1:27" x14ac:dyDescent="0.25">
      <c r="A1719" t="s">
        <v>1724</v>
      </c>
      <c r="B1719" s="2">
        <v>41817</v>
      </c>
      <c r="C1719" s="3">
        <v>0</v>
      </c>
      <c r="D1719">
        <v>1.36114</v>
      </c>
      <c r="E1719">
        <v>1.3650500000000001</v>
      </c>
      <c r="F1719">
        <v>1.361</v>
      </c>
      <c r="G1719">
        <v>1.3648199999999999</v>
      </c>
      <c r="H1719">
        <v>263677</v>
      </c>
      <c r="I1719">
        <f t="shared" si="590"/>
        <v>-2.0893371757933799</v>
      </c>
      <c r="J1719">
        <f t="shared" si="595"/>
        <v>1.3717226923076917</v>
      </c>
      <c r="K1719">
        <f t="shared" si="596"/>
        <v>1.3675646293848829</v>
      </c>
      <c r="L1719">
        <f t="shared" si="603"/>
        <v>1.3614341666666665</v>
      </c>
      <c r="M1719">
        <f t="shared" si="604"/>
        <v>1.3630270857524003</v>
      </c>
      <c r="N1719">
        <f t="shared" si="601"/>
        <v>1.3595612499999998</v>
      </c>
      <c r="O1719">
        <f t="shared" si="602"/>
        <v>1.3611749856964741</v>
      </c>
      <c r="P1719" t="str">
        <f t="shared" si="597"/>
        <v>-</v>
      </c>
      <c r="Q1719" t="str">
        <f t="shared" si="598"/>
        <v>Sell</v>
      </c>
      <c r="R1719" t="str">
        <f t="shared" si="612"/>
        <v>-</v>
      </c>
      <c r="S1719" t="str">
        <f t="shared" si="599"/>
        <v>-</v>
      </c>
      <c r="T1719">
        <f t="shared" si="591"/>
        <v>1.36497</v>
      </c>
      <c r="U1719">
        <f t="shared" si="592"/>
        <v>1.36467</v>
      </c>
      <c r="V1719" t="str">
        <f t="shared" si="607"/>
        <v>-</v>
      </c>
      <c r="W1719" t="str">
        <f t="shared" si="608"/>
        <v>-</v>
      </c>
      <c r="X1719" t="str">
        <f t="shared" si="609"/>
        <v>-</v>
      </c>
      <c r="Y1719" s="9">
        <f t="shared" si="605"/>
        <v>4999.1907837627086</v>
      </c>
      <c r="Z1719" s="9">
        <f t="shared" si="610"/>
        <v>3662.4913249102242</v>
      </c>
      <c r="AA1719" s="9">
        <f t="shared" si="611"/>
        <v>-21.513066110966165</v>
      </c>
    </row>
    <row r="1720" spans="1:27" x14ac:dyDescent="0.25">
      <c r="A1720" t="s">
        <v>1725</v>
      </c>
      <c r="B1720" s="2">
        <v>41819</v>
      </c>
      <c r="C1720" s="3">
        <v>0</v>
      </c>
      <c r="D1720">
        <v>1.36435</v>
      </c>
      <c r="E1720">
        <v>1.36477</v>
      </c>
      <c r="F1720">
        <v>1.36425</v>
      </c>
      <c r="G1720">
        <v>1.3643400000000001</v>
      </c>
      <c r="H1720">
        <v>2218</v>
      </c>
      <c r="I1720">
        <f t="shared" si="590"/>
        <v>-5.5756698044890065</v>
      </c>
      <c r="J1720">
        <f t="shared" si="595"/>
        <v>1.3715820512820509</v>
      </c>
      <c r="K1720">
        <f t="shared" si="596"/>
        <v>1.3674829931979238</v>
      </c>
      <c r="L1720">
        <f t="shared" si="603"/>
        <v>1.3612688888888889</v>
      </c>
      <c r="M1720">
        <f t="shared" si="604"/>
        <v>1.3630980540901085</v>
      </c>
      <c r="N1720">
        <f t="shared" si="601"/>
        <v>1.3596225000000002</v>
      </c>
      <c r="O1720">
        <f t="shared" si="602"/>
        <v>1.3614281868407563</v>
      </c>
      <c r="P1720" t="str">
        <f t="shared" si="597"/>
        <v>-</v>
      </c>
      <c r="Q1720" t="str">
        <f t="shared" si="598"/>
        <v>Sell</v>
      </c>
      <c r="R1720" t="str">
        <f t="shared" si="612"/>
        <v>-</v>
      </c>
      <c r="S1720" t="str">
        <f t="shared" si="599"/>
        <v>-</v>
      </c>
      <c r="T1720">
        <f t="shared" si="591"/>
        <v>1.3644700000000001</v>
      </c>
      <c r="U1720">
        <f t="shared" si="592"/>
        <v>1.3642099999999999</v>
      </c>
      <c r="V1720" t="str">
        <f t="shared" si="607"/>
        <v>-</v>
      </c>
      <c r="W1720" t="str">
        <f t="shared" si="608"/>
        <v>-</v>
      </c>
      <c r="X1720" t="str">
        <f t="shared" si="609"/>
        <v>-</v>
      </c>
      <c r="Y1720" s="9">
        <f t="shared" si="605"/>
        <v>4999.1907837627086</v>
      </c>
      <c r="Z1720" s="9">
        <f t="shared" si="610"/>
        <v>3663.8334179298249</v>
      </c>
      <c r="AA1720" s="9">
        <f t="shared" si="611"/>
        <v>-19.67491781509105</v>
      </c>
    </row>
    <row r="1721" spans="1:27" x14ac:dyDescent="0.25">
      <c r="A1721" t="s">
        <v>1726</v>
      </c>
      <c r="B1721" s="2">
        <v>41820</v>
      </c>
      <c r="C1721" s="3">
        <v>0</v>
      </c>
      <c r="D1721">
        <v>1.3643400000000001</v>
      </c>
      <c r="E1721">
        <v>1.3697699999999999</v>
      </c>
      <c r="F1721">
        <v>1.36402</v>
      </c>
      <c r="G1721">
        <v>1.36914</v>
      </c>
      <c r="H1721">
        <v>226198</v>
      </c>
      <c r="I1721">
        <f t="shared" si="590"/>
        <v>-3.4109366540330748</v>
      </c>
      <c r="J1721">
        <f t="shared" si="595"/>
        <v>1.3714762820512818</v>
      </c>
      <c r="K1721">
        <f t="shared" si="596"/>
        <v>1.3675249427372167</v>
      </c>
      <c r="L1721">
        <f t="shared" si="603"/>
        <v>1.3612105555555556</v>
      </c>
      <c r="M1721">
        <f t="shared" si="604"/>
        <v>1.3634246457609134</v>
      </c>
      <c r="N1721">
        <f t="shared" si="601"/>
        <v>1.3600179166666668</v>
      </c>
      <c r="O1721">
        <f t="shared" si="602"/>
        <v>1.3620451318934959</v>
      </c>
      <c r="P1721" t="str">
        <f t="shared" si="597"/>
        <v>-</v>
      </c>
      <c r="Q1721" t="str">
        <f t="shared" si="598"/>
        <v>Buy</v>
      </c>
      <c r="R1721" t="str">
        <f t="shared" si="612"/>
        <v>-</v>
      </c>
      <c r="S1721" t="str">
        <f t="shared" si="599"/>
        <v>-</v>
      </c>
      <c r="T1721">
        <f t="shared" si="591"/>
        <v>1.36931</v>
      </c>
      <c r="U1721">
        <f t="shared" si="592"/>
        <v>1.36897</v>
      </c>
      <c r="V1721" t="str">
        <f t="shared" si="607"/>
        <v>-</v>
      </c>
      <c r="W1721" t="str">
        <f t="shared" si="608"/>
        <v>-</v>
      </c>
      <c r="X1721" t="str">
        <f t="shared" si="609"/>
        <v>-</v>
      </c>
      <c r="Y1721" s="9">
        <f t="shared" si="605"/>
        <v>4999.1907837627086</v>
      </c>
      <c r="Z1721" s="9">
        <f t="shared" si="610"/>
        <v>3650.883133667839</v>
      </c>
      <c r="AA1721" s="9">
        <f t="shared" si="611"/>
        <v>-37.472118162367444</v>
      </c>
    </row>
    <row r="1722" spans="1:27" x14ac:dyDescent="0.25">
      <c r="A1722" t="s">
        <v>1727</v>
      </c>
      <c r="B1722" s="2">
        <v>41821</v>
      </c>
      <c r="C1722" s="3">
        <v>0</v>
      </c>
      <c r="D1722">
        <v>1.36913</v>
      </c>
      <c r="E1722">
        <v>1.3700399999999999</v>
      </c>
      <c r="F1722">
        <v>1.36755</v>
      </c>
      <c r="G1722">
        <v>1.36802</v>
      </c>
      <c r="H1722">
        <v>302869</v>
      </c>
      <c r="I1722">
        <f t="shared" si="590"/>
        <v>-10.779082177160689</v>
      </c>
      <c r="J1722">
        <f t="shared" si="595"/>
        <v>1.3713312820512817</v>
      </c>
      <c r="K1722">
        <f t="shared" si="596"/>
        <v>1.367537475832477</v>
      </c>
      <c r="L1722">
        <f t="shared" si="603"/>
        <v>1.3611463888888888</v>
      </c>
      <c r="M1722">
        <f t="shared" si="604"/>
        <v>1.3636730432873505</v>
      </c>
      <c r="N1722">
        <f t="shared" si="601"/>
        <v>1.3602654166666668</v>
      </c>
      <c r="O1722">
        <f t="shared" si="602"/>
        <v>1.3625231213420164</v>
      </c>
      <c r="P1722" t="str">
        <f t="shared" si="597"/>
        <v>-</v>
      </c>
      <c r="Q1722" t="str">
        <f t="shared" si="598"/>
        <v>Buy</v>
      </c>
      <c r="R1722" t="str">
        <f t="shared" si="612"/>
        <v>-</v>
      </c>
      <c r="S1722" t="str">
        <f t="shared" si="599"/>
        <v>-</v>
      </c>
      <c r="T1722">
        <f t="shared" si="591"/>
        <v>1.36818</v>
      </c>
      <c r="U1722">
        <f t="shared" si="592"/>
        <v>1.3678600000000001</v>
      </c>
      <c r="V1722" t="str">
        <f t="shared" si="607"/>
        <v>-</v>
      </c>
      <c r="W1722" t="str">
        <f t="shared" si="608"/>
        <v>-</v>
      </c>
      <c r="X1722" t="str">
        <f t="shared" si="609"/>
        <v>-</v>
      </c>
      <c r="Y1722" s="9">
        <f t="shared" si="605"/>
        <v>4999.1907837627086</v>
      </c>
      <c r="Z1722" s="9">
        <f t="shared" si="610"/>
        <v>3653.8984517846402</v>
      </c>
      <c r="AA1722" s="9">
        <f t="shared" si="611"/>
        <v>-33.317201658792463</v>
      </c>
    </row>
    <row r="1723" spans="1:27" x14ac:dyDescent="0.25">
      <c r="A1723" t="s">
        <v>1728</v>
      </c>
      <c r="B1723" s="2">
        <v>41822</v>
      </c>
      <c r="C1723" s="3">
        <v>0</v>
      </c>
      <c r="D1723">
        <v>1.36802</v>
      </c>
      <c r="E1723">
        <v>1.36812</v>
      </c>
      <c r="F1723">
        <v>1.3640000000000001</v>
      </c>
      <c r="G1723">
        <v>1.36531</v>
      </c>
      <c r="H1723">
        <v>289741</v>
      </c>
      <c r="I1723">
        <f t="shared" si="590"/>
        <v>-28.841463414633594</v>
      </c>
      <c r="J1723">
        <f t="shared" si="595"/>
        <v>1.3711858974358968</v>
      </c>
      <c r="K1723">
        <f t="shared" si="596"/>
        <v>1.3674810840392497</v>
      </c>
      <c r="L1723">
        <f t="shared" si="603"/>
        <v>1.3610669444444445</v>
      </c>
      <c r="M1723">
        <f t="shared" si="604"/>
        <v>1.3637615274339803</v>
      </c>
      <c r="N1723">
        <f t="shared" si="601"/>
        <v>1.3604762500000003</v>
      </c>
      <c r="O1723">
        <f t="shared" si="602"/>
        <v>1.3627460716346551</v>
      </c>
      <c r="P1723" t="str">
        <f t="shared" si="597"/>
        <v>Sell</v>
      </c>
      <c r="Q1723" t="str">
        <f t="shared" si="598"/>
        <v>Sell</v>
      </c>
      <c r="R1723" t="str">
        <f t="shared" si="612"/>
        <v>Sell</v>
      </c>
      <c r="S1723" t="str">
        <f t="shared" si="599"/>
        <v>-</v>
      </c>
      <c r="T1723">
        <f t="shared" si="591"/>
        <v>1.36547</v>
      </c>
      <c r="U1723">
        <f t="shared" si="592"/>
        <v>1.3651500000000001</v>
      </c>
      <c r="V1723" t="str">
        <f t="shared" si="607"/>
        <v>-</v>
      </c>
      <c r="W1723" t="str">
        <f t="shared" si="608"/>
        <v>-</v>
      </c>
      <c r="X1723">
        <f t="shared" si="609"/>
        <v>3661.7428431236131</v>
      </c>
      <c r="Y1723" s="9">
        <f t="shared" si="605"/>
        <v>4999.1907837627086</v>
      </c>
      <c r="Z1723" s="9">
        <f t="shared" si="610"/>
        <v>3661.1502147705251</v>
      </c>
      <c r="AA1723" s="9">
        <f t="shared" si="611"/>
        <v>-23.351449481764906</v>
      </c>
    </row>
    <row r="1724" spans="1:27" x14ac:dyDescent="0.25">
      <c r="A1724" t="s">
        <v>1729</v>
      </c>
      <c r="B1724" s="2">
        <v>41823</v>
      </c>
      <c r="C1724" s="3">
        <v>0</v>
      </c>
      <c r="D1724">
        <v>1.36531</v>
      </c>
      <c r="E1724">
        <v>1.36642</v>
      </c>
      <c r="F1724">
        <v>1.3595999999999999</v>
      </c>
      <c r="G1724">
        <v>1.3608800000000001</v>
      </c>
      <c r="H1724">
        <v>361551</v>
      </c>
      <c r="I1724">
        <f t="shared" si="590"/>
        <v>-57.718966603654273</v>
      </c>
      <c r="J1724">
        <f t="shared" si="595"/>
        <v>1.3710398717948713</v>
      </c>
      <c r="K1724">
        <f t="shared" si="596"/>
        <v>1.3673139679876232</v>
      </c>
      <c r="L1724">
        <f t="shared" si="603"/>
        <v>1.3609433333333334</v>
      </c>
      <c r="M1724">
        <f t="shared" si="604"/>
        <v>1.3636057691943058</v>
      </c>
      <c r="N1724">
        <f t="shared" si="601"/>
        <v>1.3602616666666669</v>
      </c>
      <c r="O1724">
        <f t="shared" si="602"/>
        <v>1.3625967859038828</v>
      </c>
      <c r="P1724" t="str">
        <f t="shared" si="597"/>
        <v>-</v>
      </c>
      <c r="Q1724" t="str">
        <f t="shared" si="598"/>
        <v>Sell</v>
      </c>
      <c r="R1724" t="str">
        <f t="shared" si="612"/>
        <v>-</v>
      </c>
      <c r="S1724" t="str">
        <f t="shared" si="599"/>
        <v>-</v>
      </c>
      <c r="T1724">
        <f t="shared" si="591"/>
        <v>1.36104</v>
      </c>
      <c r="U1724">
        <f t="shared" si="592"/>
        <v>1.3607199999999999</v>
      </c>
      <c r="V1724" t="str">
        <f t="shared" si="607"/>
        <v>-</v>
      </c>
      <c r="W1724" t="str">
        <f t="shared" si="608"/>
        <v>-</v>
      </c>
      <c r="X1724" t="str">
        <f t="shared" si="609"/>
        <v>-</v>
      </c>
      <c r="Y1724" s="9">
        <f t="shared" si="605"/>
        <v>4999.1907837627086</v>
      </c>
      <c r="Z1724" s="9">
        <f t="shared" si="610"/>
        <v>3673.0667605380509</v>
      </c>
      <c r="AA1724" s="9">
        <f t="shared" si="611"/>
        <v>-7.0605903618564962</v>
      </c>
    </row>
    <row r="1725" spans="1:27" x14ac:dyDescent="0.25">
      <c r="A1725" t="s">
        <v>1730</v>
      </c>
      <c r="B1725" s="2">
        <v>41824</v>
      </c>
      <c r="C1725" s="3">
        <v>0</v>
      </c>
      <c r="D1725">
        <v>1.36086</v>
      </c>
      <c r="E1725">
        <v>1.3611200000000001</v>
      </c>
      <c r="F1725">
        <v>1.3585499999999999</v>
      </c>
      <c r="G1725">
        <v>1.35944</v>
      </c>
      <c r="H1725">
        <v>211608</v>
      </c>
      <c r="I1725">
        <f t="shared" si="590"/>
        <v>-77.883908890521823</v>
      </c>
      <c r="J1725">
        <f t="shared" si="595"/>
        <v>1.3709024358974355</v>
      </c>
      <c r="K1725">
        <f t="shared" si="596"/>
        <v>1.3671146270259111</v>
      </c>
      <c r="L1725">
        <f t="shared" si="603"/>
        <v>1.3608513888888889</v>
      </c>
      <c r="M1725">
        <f t="shared" si="604"/>
        <v>1.3633805924811</v>
      </c>
      <c r="N1725">
        <f t="shared" si="601"/>
        <v>1.3600641666666669</v>
      </c>
      <c r="O1725">
        <f t="shared" si="602"/>
        <v>1.3623442430315722</v>
      </c>
      <c r="P1725" t="str">
        <f t="shared" si="597"/>
        <v>-</v>
      </c>
      <c r="Q1725" t="str">
        <f t="shared" si="598"/>
        <v>Sell</v>
      </c>
      <c r="R1725" t="str">
        <f t="shared" si="612"/>
        <v>-</v>
      </c>
      <c r="S1725" t="str">
        <f t="shared" si="599"/>
        <v>-</v>
      </c>
      <c r="T1725">
        <f t="shared" si="591"/>
        <v>1.3595999999999999</v>
      </c>
      <c r="U1725">
        <f t="shared" si="592"/>
        <v>1.35928</v>
      </c>
      <c r="V1725" t="str">
        <f t="shared" si="607"/>
        <v>-</v>
      </c>
      <c r="W1725" t="str">
        <f t="shared" si="608"/>
        <v>-</v>
      </c>
      <c r="X1725" t="str">
        <f t="shared" si="609"/>
        <v>-</v>
      </c>
      <c r="Y1725" s="9">
        <f t="shared" si="605"/>
        <v>4999.1907837627086</v>
      </c>
      <c r="Z1725" s="9">
        <f t="shared" si="610"/>
        <v>3676.9570342473589</v>
      </c>
      <c r="AA1725" s="9">
        <f t="shared" si="611"/>
        <v>-1.7651471508069057</v>
      </c>
    </row>
    <row r="1726" spans="1:27" x14ac:dyDescent="0.25">
      <c r="A1726" t="s">
        <v>1731</v>
      </c>
      <c r="B1726" s="2">
        <v>41826</v>
      </c>
      <c r="C1726" s="3">
        <v>0</v>
      </c>
      <c r="D1726">
        <v>1.35945</v>
      </c>
      <c r="E1726">
        <v>1.3596600000000001</v>
      </c>
      <c r="F1726">
        <v>1.3584000000000001</v>
      </c>
      <c r="G1726">
        <v>1.3588</v>
      </c>
      <c r="H1726">
        <v>7618</v>
      </c>
      <c r="I1726">
        <f t="shared" si="590"/>
        <v>-82.586333578251285</v>
      </c>
      <c r="J1726">
        <f t="shared" si="595"/>
        <v>1.3707542307692309</v>
      </c>
      <c r="K1726">
        <f t="shared" si="596"/>
        <v>1.3669041301391791</v>
      </c>
      <c r="L1726">
        <f t="shared" si="603"/>
        <v>1.3607416666666667</v>
      </c>
      <c r="M1726">
        <f t="shared" si="604"/>
        <v>1.3631329928875271</v>
      </c>
      <c r="N1726">
        <f t="shared" si="601"/>
        <v>1.3598154166666669</v>
      </c>
      <c r="O1726">
        <f t="shared" si="602"/>
        <v>1.3620607035890464</v>
      </c>
      <c r="P1726" t="str">
        <f t="shared" si="597"/>
        <v>-</v>
      </c>
      <c r="Q1726" t="str">
        <f t="shared" si="598"/>
        <v>Sell</v>
      </c>
      <c r="R1726" t="str">
        <f t="shared" si="612"/>
        <v>-</v>
      </c>
      <c r="S1726" t="str">
        <f t="shared" si="599"/>
        <v>-</v>
      </c>
      <c r="T1726">
        <f t="shared" si="591"/>
        <v>1.3589599999999999</v>
      </c>
      <c r="U1726">
        <f t="shared" si="592"/>
        <v>1.3586400000000001</v>
      </c>
      <c r="V1726" t="str">
        <f t="shared" si="607"/>
        <v>-</v>
      </c>
      <c r="W1726" t="str">
        <f t="shared" si="608"/>
        <v>-</v>
      </c>
      <c r="X1726" t="str">
        <f t="shared" si="609"/>
        <v>-</v>
      </c>
      <c r="Y1726" s="9">
        <f t="shared" si="605"/>
        <v>4999.1907837627086</v>
      </c>
      <c r="Z1726" s="9">
        <f t="shared" si="610"/>
        <v>3678.6886911775982</v>
      </c>
      <c r="AA1726" s="9">
        <f t="shared" si="611"/>
        <v>0.58838231836892574</v>
      </c>
    </row>
    <row r="1727" spans="1:27" x14ac:dyDescent="0.25">
      <c r="A1727" t="s">
        <v>1732</v>
      </c>
      <c r="B1727" s="2">
        <v>41827</v>
      </c>
      <c r="C1727" s="3">
        <v>0</v>
      </c>
      <c r="D1727">
        <v>1.3588100000000001</v>
      </c>
      <c r="E1727">
        <v>1.3609100000000001</v>
      </c>
      <c r="F1727">
        <v>1.3575900000000001</v>
      </c>
      <c r="G1727">
        <v>1.3605799999999999</v>
      </c>
      <c r="H1727">
        <v>301188</v>
      </c>
      <c r="I1727">
        <f t="shared" si="590"/>
        <v>-74.901029295329252</v>
      </c>
      <c r="J1727">
        <f t="shared" si="595"/>
        <v>1.3705796153846153</v>
      </c>
      <c r="K1727">
        <f t="shared" si="596"/>
        <v>1.3667440255786936</v>
      </c>
      <c r="L1727">
        <f t="shared" si="603"/>
        <v>1.360613888888889</v>
      </c>
      <c r="M1727">
        <f t="shared" si="604"/>
        <v>1.3629949932719851</v>
      </c>
      <c r="N1727">
        <f t="shared" si="601"/>
        <v>1.3598716666666668</v>
      </c>
      <c r="O1727">
        <f t="shared" si="602"/>
        <v>1.3619422473019227</v>
      </c>
      <c r="P1727" t="str">
        <f t="shared" si="597"/>
        <v>Buy</v>
      </c>
      <c r="Q1727" t="str">
        <f t="shared" si="598"/>
        <v>Sell</v>
      </c>
      <c r="R1727" t="str">
        <f t="shared" si="612"/>
        <v>-</v>
      </c>
      <c r="S1727" t="str">
        <f t="shared" si="599"/>
        <v>-</v>
      </c>
      <c r="T1727">
        <f t="shared" si="591"/>
        <v>1.3607400000000001</v>
      </c>
      <c r="U1727">
        <f t="shared" si="592"/>
        <v>1.36042</v>
      </c>
      <c r="V1727" t="str">
        <f t="shared" si="607"/>
        <v>-</v>
      </c>
      <c r="W1727" t="str">
        <f t="shared" si="608"/>
        <v>-</v>
      </c>
      <c r="X1727" t="str">
        <f t="shared" si="609"/>
        <v>-</v>
      </c>
      <c r="Y1727" s="9">
        <f t="shared" si="605"/>
        <v>4999.1907837627086</v>
      </c>
      <c r="Z1727" s="9">
        <f t="shared" si="610"/>
        <v>3673.876555229293</v>
      </c>
      <c r="AA1727" s="9">
        <f t="shared" si="611"/>
        <v>-5.957372808942436</v>
      </c>
    </row>
    <row r="1728" spans="1:27" x14ac:dyDescent="0.25">
      <c r="A1728" t="s">
        <v>1733</v>
      </c>
      <c r="B1728" s="2">
        <v>41828</v>
      </c>
      <c r="C1728" s="3">
        <v>0</v>
      </c>
      <c r="D1728">
        <v>1.3605799999999999</v>
      </c>
      <c r="E1728">
        <v>1.3617300000000001</v>
      </c>
      <c r="F1728">
        <v>1.3588199999999999</v>
      </c>
      <c r="G1728">
        <v>1.3616699999999999</v>
      </c>
      <c r="H1728">
        <v>380850</v>
      </c>
      <c r="I1728">
        <f t="shared" si="590"/>
        <v>-66.270783847981335</v>
      </c>
      <c r="J1728">
        <f t="shared" si="595"/>
        <v>1.370353717948718</v>
      </c>
      <c r="K1728">
        <f t="shared" si="596"/>
        <v>1.3666155692349291</v>
      </c>
      <c r="L1728">
        <f t="shared" si="603"/>
        <v>1.3605669444444444</v>
      </c>
      <c r="M1728">
        <f t="shared" si="604"/>
        <v>1.3629233720140399</v>
      </c>
      <c r="N1728">
        <f t="shared" si="601"/>
        <v>1.3601945833333333</v>
      </c>
      <c r="O1728">
        <f t="shared" si="602"/>
        <v>1.361920467517769</v>
      </c>
      <c r="P1728" t="str">
        <f t="shared" si="597"/>
        <v>-</v>
      </c>
      <c r="Q1728" t="str">
        <f t="shared" si="598"/>
        <v>Sell</v>
      </c>
      <c r="R1728" t="str">
        <f t="shared" si="612"/>
        <v>-</v>
      </c>
      <c r="S1728" t="str">
        <f t="shared" si="599"/>
        <v>-</v>
      </c>
      <c r="T1728">
        <f t="shared" si="591"/>
        <v>1.3618300000000001</v>
      </c>
      <c r="U1728">
        <f t="shared" si="592"/>
        <v>1.36151</v>
      </c>
      <c r="V1728" t="str">
        <f t="shared" si="607"/>
        <v>-</v>
      </c>
      <c r="W1728" t="str">
        <f t="shared" si="608"/>
        <v>-</v>
      </c>
      <c r="X1728" t="str">
        <f t="shared" si="609"/>
        <v>-</v>
      </c>
      <c r="Y1728" s="9">
        <f t="shared" si="605"/>
        <v>4999.1907837627086</v>
      </c>
      <c r="Z1728" s="9">
        <f t="shared" si="610"/>
        <v>3670.9360079912385</v>
      </c>
      <c r="AA1728" s="9">
        <f t="shared" si="611"/>
        <v>-9.9657304640436646</v>
      </c>
    </row>
    <row r="1729" spans="1:27" x14ac:dyDescent="0.25">
      <c r="A1729" t="s">
        <v>1734</v>
      </c>
      <c r="B1729" s="2">
        <v>41829</v>
      </c>
      <c r="C1729" s="3">
        <v>0</v>
      </c>
      <c r="D1729">
        <v>1.3616600000000001</v>
      </c>
      <c r="E1729">
        <v>1.36483</v>
      </c>
      <c r="F1729">
        <v>1.36022</v>
      </c>
      <c r="G1729">
        <v>1.36432</v>
      </c>
      <c r="H1729">
        <v>312175</v>
      </c>
      <c r="I1729">
        <f t="shared" si="590"/>
        <v>-45.943775100401737</v>
      </c>
      <c r="J1729">
        <f t="shared" si="595"/>
        <v>1.370085641025641</v>
      </c>
      <c r="K1729">
        <f t="shared" si="596"/>
        <v>1.3665574535580955</v>
      </c>
      <c r="L1729">
        <f t="shared" si="603"/>
        <v>1.3607094444444445</v>
      </c>
      <c r="M1729">
        <f t="shared" si="604"/>
        <v>1.3629988654186864</v>
      </c>
      <c r="N1729">
        <f t="shared" si="601"/>
        <v>1.3606425</v>
      </c>
      <c r="O1729">
        <f t="shared" si="602"/>
        <v>1.3621124301163474</v>
      </c>
      <c r="P1729" t="str">
        <f t="shared" si="597"/>
        <v>-</v>
      </c>
      <c r="Q1729" t="str">
        <f t="shared" si="598"/>
        <v>Sell</v>
      </c>
      <c r="R1729" t="str">
        <f t="shared" si="612"/>
        <v>-</v>
      </c>
      <c r="S1729" t="str">
        <f t="shared" si="599"/>
        <v>-</v>
      </c>
      <c r="T1729">
        <f t="shared" si="591"/>
        <v>1.3644799999999999</v>
      </c>
      <c r="U1729">
        <f t="shared" si="592"/>
        <v>1.36416</v>
      </c>
      <c r="V1729" t="str">
        <f t="shared" si="607"/>
        <v>-</v>
      </c>
      <c r="W1729" t="str">
        <f t="shared" si="608"/>
        <v>-</v>
      </c>
      <c r="X1729" t="str">
        <f t="shared" si="609"/>
        <v>-</v>
      </c>
      <c r="Y1729" s="9">
        <f t="shared" si="605"/>
        <v>4999.1907837627086</v>
      </c>
      <c r="Z1729" s="9">
        <f t="shared" si="610"/>
        <v>3663.8065664302217</v>
      </c>
      <c r="AA1729" s="9">
        <f t="shared" si="611"/>
        <v>-19.710826446483676</v>
      </c>
    </row>
    <row r="1730" spans="1:27" x14ac:dyDescent="0.25">
      <c r="A1730" t="s">
        <v>1735</v>
      </c>
      <c r="B1730" s="2">
        <v>41830</v>
      </c>
      <c r="C1730" s="3">
        <v>0</v>
      </c>
      <c r="D1730">
        <v>1.36433</v>
      </c>
      <c r="E1730">
        <v>1.36507</v>
      </c>
      <c r="F1730">
        <v>1.3589100000000001</v>
      </c>
      <c r="G1730">
        <v>1.36042</v>
      </c>
      <c r="H1730">
        <v>372113</v>
      </c>
      <c r="I1730">
        <f t="shared" si="590"/>
        <v>-77.269076305221503</v>
      </c>
      <c r="J1730">
        <f t="shared" si="595"/>
        <v>1.3697237179487178</v>
      </c>
      <c r="K1730">
        <f t="shared" si="596"/>
        <v>1.3664020749870043</v>
      </c>
      <c r="L1730">
        <f t="shared" si="603"/>
        <v>1.3607138888888888</v>
      </c>
      <c r="M1730">
        <f t="shared" si="604"/>
        <v>1.3628594672879466</v>
      </c>
      <c r="N1730">
        <f t="shared" si="601"/>
        <v>1.3608662499999999</v>
      </c>
      <c r="O1730">
        <f t="shared" si="602"/>
        <v>1.3619770357070398</v>
      </c>
      <c r="P1730" t="str">
        <f t="shared" si="597"/>
        <v>-</v>
      </c>
      <c r="Q1730" t="str">
        <f t="shared" si="598"/>
        <v>Sell</v>
      </c>
      <c r="R1730" t="str">
        <f t="shared" si="612"/>
        <v>-</v>
      </c>
      <c r="S1730" t="str">
        <f t="shared" si="599"/>
        <v>-</v>
      </c>
      <c r="T1730">
        <f t="shared" si="591"/>
        <v>1.3605799999999999</v>
      </c>
      <c r="U1730">
        <f t="shared" si="592"/>
        <v>1.36026</v>
      </c>
      <c r="V1730" t="str">
        <f t="shared" si="607"/>
        <v>-</v>
      </c>
      <c r="W1730" t="str">
        <f t="shared" si="608"/>
        <v>-</v>
      </c>
      <c r="X1730" t="str">
        <f t="shared" si="609"/>
        <v>-</v>
      </c>
      <c r="Y1730" s="9">
        <f t="shared" si="605"/>
        <v>4999.1907837627086</v>
      </c>
      <c r="Z1730" s="9">
        <f t="shared" si="610"/>
        <v>3674.3085917496282</v>
      </c>
      <c r="AA1730" s="9">
        <f t="shared" si="611"/>
        <v>-5.3689901607794273</v>
      </c>
    </row>
    <row r="1731" spans="1:27" x14ac:dyDescent="0.25">
      <c r="A1731" t="s">
        <v>1736</v>
      </c>
      <c r="B1731" s="2">
        <v>41831</v>
      </c>
      <c r="C1731" s="3">
        <v>0</v>
      </c>
      <c r="D1731">
        <v>1.3604099999999999</v>
      </c>
      <c r="E1731">
        <v>1.3624700000000001</v>
      </c>
      <c r="F1731">
        <v>1.3591899999999999</v>
      </c>
      <c r="G1731">
        <v>1.3605400000000001</v>
      </c>
      <c r="H1731">
        <v>120760</v>
      </c>
      <c r="I1731">
        <f t="shared" si="590"/>
        <v>-76.305220883533792</v>
      </c>
      <c r="J1731">
        <f t="shared" si="595"/>
        <v>1.3693661538461541</v>
      </c>
      <c r="K1731">
        <f t="shared" si="596"/>
        <v>1.3662536680253079</v>
      </c>
      <c r="L1731">
        <f t="shared" si="603"/>
        <v>1.3606369444444444</v>
      </c>
      <c r="M1731">
        <f t="shared" si="604"/>
        <v>1.3627340906777874</v>
      </c>
      <c r="N1731">
        <f t="shared" si="601"/>
        <v>1.3611579166666667</v>
      </c>
      <c r="O1731">
        <f t="shared" si="602"/>
        <v>1.3618620728504764</v>
      </c>
      <c r="P1731" t="str">
        <f t="shared" si="597"/>
        <v>-</v>
      </c>
      <c r="Q1731" t="str">
        <f t="shared" si="598"/>
        <v>Sell</v>
      </c>
      <c r="R1731" t="str">
        <f t="shared" si="612"/>
        <v>-</v>
      </c>
      <c r="S1731" t="str">
        <f t="shared" si="599"/>
        <v>-</v>
      </c>
      <c r="T1731">
        <f t="shared" si="591"/>
        <v>1.3607</v>
      </c>
      <c r="U1731">
        <f t="shared" si="592"/>
        <v>1.3603799999999999</v>
      </c>
      <c r="V1731" t="str">
        <f t="shared" si="607"/>
        <v>-</v>
      </c>
      <c r="W1731" t="str">
        <f t="shared" si="608"/>
        <v>-</v>
      </c>
      <c r="X1731" t="str">
        <f t="shared" si="609"/>
        <v>-</v>
      </c>
      <c r="Y1731" s="9">
        <f t="shared" si="605"/>
        <v>4999.1907837627086</v>
      </c>
      <c r="Z1731" s="9">
        <f t="shared" si="610"/>
        <v>3673.9845548340622</v>
      </c>
      <c r="AA1731" s="9">
        <f t="shared" si="611"/>
        <v>-5.8102771438535044</v>
      </c>
    </row>
    <row r="1732" spans="1:27" x14ac:dyDescent="0.25">
      <c r="A1732" t="s">
        <v>1737</v>
      </c>
      <c r="B1732" s="2">
        <v>41833</v>
      </c>
      <c r="C1732" s="3">
        <v>0</v>
      </c>
      <c r="D1732">
        <v>1.35989</v>
      </c>
      <c r="E1732">
        <v>1.36076</v>
      </c>
      <c r="F1732">
        <v>1.35989</v>
      </c>
      <c r="G1732">
        <v>1.36022</v>
      </c>
      <c r="H1732">
        <v>3285</v>
      </c>
      <c r="I1732">
        <f t="shared" si="590"/>
        <v>-78.875502008032598</v>
      </c>
      <c r="J1732">
        <f t="shared" si="595"/>
        <v>1.3690523076923078</v>
      </c>
      <c r="K1732">
        <f t="shared" si="596"/>
        <v>1.3661009169360596</v>
      </c>
      <c r="L1732">
        <f t="shared" si="603"/>
        <v>1.3605633333333333</v>
      </c>
      <c r="M1732">
        <f t="shared" si="604"/>
        <v>1.3625981938843934</v>
      </c>
      <c r="N1732">
        <f t="shared" si="601"/>
        <v>1.3614341666666669</v>
      </c>
      <c r="O1732">
        <f t="shared" si="602"/>
        <v>1.3617307070224385</v>
      </c>
      <c r="P1732" t="str">
        <f t="shared" si="597"/>
        <v>-</v>
      </c>
      <c r="Q1732" t="str">
        <f t="shared" si="598"/>
        <v>Sell</v>
      </c>
      <c r="R1732" t="str">
        <f t="shared" si="612"/>
        <v>-</v>
      </c>
      <c r="S1732" t="str">
        <f t="shared" si="599"/>
        <v>-</v>
      </c>
      <c r="T1732">
        <f t="shared" si="591"/>
        <v>1.3603799999999999</v>
      </c>
      <c r="U1732">
        <f t="shared" si="592"/>
        <v>1.36006</v>
      </c>
      <c r="V1732" t="str">
        <f t="shared" si="607"/>
        <v>-</v>
      </c>
      <c r="W1732" t="str">
        <f t="shared" si="608"/>
        <v>-</v>
      </c>
      <c r="X1732" t="str">
        <f t="shared" si="609"/>
        <v>-</v>
      </c>
      <c r="Y1732" s="9">
        <f t="shared" si="605"/>
        <v>4999.1907837627086</v>
      </c>
      <c r="Z1732" s="9">
        <f t="shared" si="610"/>
        <v>3674.8487803133748</v>
      </c>
      <c r="AA1732" s="9">
        <f t="shared" si="611"/>
        <v>-4.6335118963095869</v>
      </c>
    </row>
    <row r="1733" spans="1:27" x14ac:dyDescent="0.25">
      <c r="A1733" t="s">
        <v>1738</v>
      </c>
      <c r="B1733" s="2">
        <v>41834</v>
      </c>
      <c r="C1733" s="3">
        <v>0</v>
      </c>
      <c r="D1733">
        <v>1.3602300000000001</v>
      </c>
      <c r="E1733">
        <v>1.36402</v>
      </c>
      <c r="F1733">
        <v>1.3597399999999999</v>
      </c>
      <c r="G1733">
        <v>1.3621700000000001</v>
      </c>
      <c r="H1733">
        <v>114914</v>
      </c>
      <c r="I1733">
        <f t="shared" si="590"/>
        <v>-63.212851405621819</v>
      </c>
      <c r="J1733">
        <f t="shared" si="595"/>
        <v>1.3688038461538463</v>
      </c>
      <c r="K1733">
        <f t="shared" si="596"/>
        <v>1.3660014000516023</v>
      </c>
      <c r="L1733">
        <f t="shared" si="603"/>
        <v>1.3606333333333334</v>
      </c>
      <c r="M1733">
        <f t="shared" si="604"/>
        <v>1.3625750482690209</v>
      </c>
      <c r="N1733">
        <f t="shared" si="601"/>
        <v>1.3616258333333333</v>
      </c>
      <c r="O1733">
        <f t="shared" si="602"/>
        <v>1.3617658504606434</v>
      </c>
      <c r="P1733" t="str">
        <f t="shared" si="597"/>
        <v>-</v>
      </c>
      <c r="Q1733" t="str">
        <f t="shared" si="598"/>
        <v>Sell</v>
      </c>
      <c r="R1733" t="str">
        <f t="shared" si="612"/>
        <v>-</v>
      </c>
      <c r="S1733" t="str">
        <f t="shared" si="599"/>
        <v>-</v>
      </c>
      <c r="T1733">
        <f t="shared" si="591"/>
        <v>1.3623000000000001</v>
      </c>
      <c r="U1733">
        <f t="shared" si="592"/>
        <v>1.3620399999999999</v>
      </c>
      <c r="V1733" t="str">
        <f t="shared" si="607"/>
        <v>-</v>
      </c>
      <c r="W1733" t="str">
        <f t="shared" si="608"/>
        <v>-</v>
      </c>
      <c r="X1733" t="str">
        <f t="shared" si="609"/>
        <v>-</v>
      </c>
      <c r="Y1733" s="9">
        <f t="shared" si="605"/>
        <v>4999.1907837627086</v>
      </c>
      <c r="Z1733" s="9">
        <f t="shared" si="610"/>
        <v>3669.6695175531881</v>
      </c>
      <c r="AA1733" s="9">
        <f t="shared" si="611"/>
        <v>-11.694620496798441</v>
      </c>
    </row>
    <row r="1734" spans="1:27" x14ac:dyDescent="0.25">
      <c r="A1734" t="s">
        <v>1739</v>
      </c>
      <c r="B1734" s="2">
        <v>41835</v>
      </c>
      <c r="C1734" s="3">
        <v>0</v>
      </c>
      <c r="D1734">
        <v>1.3621700000000001</v>
      </c>
      <c r="E1734">
        <v>1.3628100000000001</v>
      </c>
      <c r="F1734">
        <v>1.3562000000000001</v>
      </c>
      <c r="G1734">
        <v>1.3570599999999999</v>
      </c>
      <c r="H1734">
        <v>158817</v>
      </c>
      <c r="I1734">
        <f t="shared" si="590"/>
        <v>-93.786127167630994</v>
      </c>
      <c r="J1734">
        <f t="shared" si="595"/>
        <v>1.3684956410256413</v>
      </c>
      <c r="K1734">
        <f t="shared" si="596"/>
        <v>1.3657750354933338</v>
      </c>
      <c r="L1734">
        <f t="shared" si="603"/>
        <v>1.3604938888888887</v>
      </c>
      <c r="M1734">
        <f t="shared" si="604"/>
        <v>1.3622769375517765</v>
      </c>
      <c r="N1734">
        <f t="shared" si="601"/>
        <v>1.3617170833333334</v>
      </c>
      <c r="O1734">
        <f t="shared" si="602"/>
        <v>1.3613893824237919</v>
      </c>
      <c r="P1734" t="str">
        <f t="shared" si="597"/>
        <v>-</v>
      </c>
      <c r="Q1734" t="str">
        <f t="shared" si="598"/>
        <v>Sell</v>
      </c>
      <c r="R1734" t="str">
        <f t="shared" si="612"/>
        <v>-</v>
      </c>
      <c r="S1734" t="str">
        <f t="shared" si="599"/>
        <v>-</v>
      </c>
      <c r="T1734">
        <f t="shared" si="591"/>
        <v>1.35717</v>
      </c>
      <c r="U1734">
        <f t="shared" si="592"/>
        <v>1.3569500000000001</v>
      </c>
      <c r="V1734" t="str">
        <f t="shared" si="607"/>
        <v>-</v>
      </c>
      <c r="W1734" t="str">
        <f t="shared" si="608"/>
        <v>-</v>
      </c>
      <c r="X1734" t="str">
        <f t="shared" si="609"/>
        <v>-</v>
      </c>
      <c r="Y1734" s="9">
        <f t="shared" si="605"/>
        <v>4999.1907837627086</v>
      </c>
      <c r="Z1734" s="9">
        <f t="shared" si="610"/>
        <v>3683.5405909080723</v>
      </c>
      <c r="AA1734" s="9">
        <f t="shared" si="611"/>
        <v>7.1714357741949142</v>
      </c>
    </row>
    <row r="1735" spans="1:27" x14ac:dyDescent="0.25">
      <c r="A1735" t="s">
        <v>1740</v>
      </c>
      <c r="B1735" s="2">
        <v>41836</v>
      </c>
      <c r="C1735" s="3">
        <v>0</v>
      </c>
      <c r="D1735">
        <v>1.3570500000000001</v>
      </c>
      <c r="E1735">
        <v>1.35711</v>
      </c>
      <c r="F1735">
        <v>1.3521000000000001</v>
      </c>
      <c r="G1735">
        <v>1.3528100000000001</v>
      </c>
      <c r="H1735">
        <v>122514</v>
      </c>
      <c r="I1735">
        <f t="shared" si="590"/>
        <v>-96.042363433667816</v>
      </c>
      <c r="J1735">
        <f t="shared" si="595"/>
        <v>1.3681166666666669</v>
      </c>
      <c r="K1735">
        <f t="shared" si="596"/>
        <v>1.3654468067466672</v>
      </c>
      <c r="L1735">
        <f t="shared" si="603"/>
        <v>1.360287222222222</v>
      </c>
      <c r="M1735">
        <f t="shared" si="604"/>
        <v>1.3617652111976264</v>
      </c>
      <c r="N1735">
        <f t="shared" si="601"/>
        <v>1.3614612499999998</v>
      </c>
      <c r="O1735">
        <f t="shared" si="602"/>
        <v>1.3607030318298885</v>
      </c>
      <c r="P1735" t="str">
        <f t="shared" si="597"/>
        <v>-</v>
      </c>
      <c r="Q1735" t="str">
        <f t="shared" si="598"/>
        <v>Sell</v>
      </c>
      <c r="R1735" t="str">
        <f t="shared" si="612"/>
        <v>-</v>
      </c>
      <c r="S1735" t="str">
        <f t="shared" si="599"/>
        <v>-</v>
      </c>
      <c r="T1735">
        <f t="shared" si="591"/>
        <v>1.3529500000000001</v>
      </c>
      <c r="U1735">
        <f t="shared" si="592"/>
        <v>1.35267</v>
      </c>
      <c r="V1735" t="str">
        <f t="shared" si="607"/>
        <v>-</v>
      </c>
      <c r="W1735" t="str">
        <f t="shared" si="608"/>
        <v>-</v>
      </c>
      <c r="X1735" t="str">
        <f t="shared" si="609"/>
        <v>-</v>
      </c>
      <c r="Y1735" s="9">
        <f t="shared" si="605"/>
        <v>4999.1907837627086</v>
      </c>
      <c r="Z1735" s="9">
        <f t="shared" si="610"/>
        <v>3695.0299595422657</v>
      </c>
      <c r="AA1735" s="9">
        <f t="shared" si="611"/>
        <v>22.690140386468943</v>
      </c>
    </row>
    <row r="1736" spans="1:27" x14ac:dyDescent="0.25">
      <c r="A1736" t="s">
        <v>1741</v>
      </c>
      <c r="B1736" s="2">
        <v>41837</v>
      </c>
      <c r="C1736" s="3">
        <v>0</v>
      </c>
      <c r="D1736">
        <v>1.3528100000000001</v>
      </c>
      <c r="E1736">
        <v>1.3540099999999999</v>
      </c>
      <c r="F1736">
        <v>1.35127</v>
      </c>
      <c r="G1736">
        <v>1.3518600000000001</v>
      </c>
      <c r="H1736">
        <v>139831</v>
      </c>
      <c r="I1736">
        <f t="shared" si="590"/>
        <v>-96.498516320474252</v>
      </c>
      <c r="J1736">
        <f t="shared" si="595"/>
        <v>1.3677424358974362</v>
      </c>
      <c r="K1736">
        <f t="shared" si="596"/>
        <v>1.3651028369556122</v>
      </c>
      <c r="L1736">
        <f t="shared" si="603"/>
        <v>1.3598936111111108</v>
      </c>
      <c r="M1736">
        <f t="shared" si="604"/>
        <v>1.3612297943761329</v>
      </c>
      <c r="N1736">
        <f t="shared" si="601"/>
        <v>1.3610800000000001</v>
      </c>
      <c r="O1736">
        <f t="shared" si="602"/>
        <v>1.3599955892834974</v>
      </c>
      <c r="P1736" t="str">
        <f t="shared" si="597"/>
        <v>-</v>
      </c>
      <c r="Q1736" t="str">
        <f t="shared" si="598"/>
        <v>Sell</v>
      </c>
      <c r="R1736" t="str">
        <f t="shared" si="612"/>
        <v>-</v>
      </c>
      <c r="S1736" t="str">
        <f t="shared" si="599"/>
        <v>-</v>
      </c>
      <c r="T1736">
        <f t="shared" si="591"/>
        <v>1.3520300000000001</v>
      </c>
      <c r="U1736">
        <f t="shared" si="592"/>
        <v>1.3516900000000001</v>
      </c>
      <c r="V1736" t="str">
        <f t="shared" si="607"/>
        <v>-</v>
      </c>
      <c r="W1736" t="str">
        <f t="shared" si="608"/>
        <v>-</v>
      </c>
      <c r="X1736" t="str">
        <f t="shared" si="609"/>
        <v>-</v>
      </c>
      <c r="Y1736" s="9">
        <f t="shared" si="605"/>
        <v>4999.1907837627086</v>
      </c>
      <c r="Z1736" s="9">
        <f t="shared" si="610"/>
        <v>3697.544273250378</v>
      </c>
      <c r="AA1736" s="9">
        <f t="shared" si="611"/>
        <v>26.072274233807548</v>
      </c>
    </row>
    <row r="1737" spans="1:27" x14ac:dyDescent="0.25">
      <c r="A1737" t="s">
        <v>1742</v>
      </c>
      <c r="B1737" s="2">
        <v>41838</v>
      </c>
      <c r="C1737" s="3">
        <v>0</v>
      </c>
      <c r="D1737">
        <v>1.3518600000000001</v>
      </c>
      <c r="E1737">
        <v>1.3535999999999999</v>
      </c>
      <c r="F1737">
        <v>1.3491</v>
      </c>
      <c r="G1737">
        <v>1.3523099999999999</v>
      </c>
      <c r="H1737">
        <v>132323</v>
      </c>
      <c r="I1737">
        <f t="shared" si="590"/>
        <v>-81.466512702078901</v>
      </c>
      <c r="J1737">
        <f t="shared" si="595"/>
        <v>1.3673775641025643</v>
      </c>
      <c r="K1737">
        <f t="shared" si="596"/>
        <v>1.3647789676655966</v>
      </c>
      <c r="L1737">
        <f t="shared" si="603"/>
        <v>1.3595638888888888</v>
      </c>
      <c r="M1737">
        <f t="shared" si="604"/>
        <v>1.3607476433287742</v>
      </c>
      <c r="N1737">
        <f t="shared" si="601"/>
        <v>1.3607629166666666</v>
      </c>
      <c r="O1737">
        <f t="shared" si="602"/>
        <v>1.3593807421408177</v>
      </c>
      <c r="P1737" t="str">
        <f t="shared" si="597"/>
        <v>-</v>
      </c>
      <c r="Q1737" t="str">
        <f t="shared" si="598"/>
        <v>Sell</v>
      </c>
      <c r="R1737" t="str">
        <f t="shared" si="612"/>
        <v>-</v>
      </c>
      <c r="S1737" t="str">
        <f t="shared" si="599"/>
        <v>-</v>
      </c>
      <c r="T1737">
        <f t="shared" si="591"/>
        <v>1.3525100000000001</v>
      </c>
      <c r="U1737">
        <f t="shared" si="592"/>
        <v>1.3521099999999999</v>
      </c>
      <c r="V1737" t="str">
        <f t="shared" si="607"/>
        <v>-</v>
      </c>
      <c r="W1737" t="str">
        <f t="shared" si="608"/>
        <v>-</v>
      </c>
      <c r="X1737" t="str">
        <f t="shared" si="609"/>
        <v>-</v>
      </c>
      <c r="Y1737" s="9">
        <f t="shared" si="605"/>
        <v>4999.1907837627086</v>
      </c>
      <c r="Z1737" s="9">
        <f t="shared" si="610"/>
        <v>3696.2320306413321</v>
      </c>
      <c r="AA1737" s="9">
        <f t="shared" si="611"/>
        <v>24.306079112353558</v>
      </c>
    </row>
    <row r="1738" spans="1:27" x14ac:dyDescent="0.25">
      <c r="A1738" t="s">
        <v>1743</v>
      </c>
      <c r="B1738" s="2">
        <v>41840</v>
      </c>
      <c r="C1738" s="3">
        <v>0</v>
      </c>
      <c r="D1738">
        <v>1.35283</v>
      </c>
      <c r="E1738">
        <v>1.3531899999999999</v>
      </c>
      <c r="F1738">
        <v>1.3524700000000001</v>
      </c>
      <c r="G1738">
        <v>1.35303</v>
      </c>
      <c r="H1738">
        <v>3841</v>
      </c>
      <c r="I1738">
        <f t="shared" si="590"/>
        <v>-75.391358797745895</v>
      </c>
      <c r="J1738">
        <f t="shared" si="595"/>
        <v>1.3670137179487183</v>
      </c>
      <c r="K1738">
        <f t="shared" si="596"/>
        <v>1.3644815254462144</v>
      </c>
      <c r="L1738">
        <f t="shared" si="603"/>
        <v>1.3592377777777775</v>
      </c>
      <c r="M1738">
        <f t="shared" si="604"/>
        <v>1.3603304734191106</v>
      </c>
      <c r="N1738">
        <f t="shared" si="601"/>
        <v>1.3605099999999997</v>
      </c>
      <c r="O1738">
        <f t="shared" si="602"/>
        <v>1.3588726827695523</v>
      </c>
      <c r="P1738" t="str">
        <f t="shared" si="597"/>
        <v>Buy</v>
      </c>
      <c r="Q1738" t="str">
        <f t="shared" si="598"/>
        <v>Sell</v>
      </c>
      <c r="R1738" t="str">
        <f t="shared" si="612"/>
        <v>-</v>
      </c>
      <c r="S1738" t="str">
        <f t="shared" si="599"/>
        <v>-</v>
      </c>
      <c r="T1738">
        <f t="shared" si="591"/>
        <v>1.35324</v>
      </c>
      <c r="U1738">
        <f t="shared" si="592"/>
        <v>1.3528199999999999</v>
      </c>
      <c r="V1738" t="str">
        <f t="shared" si="607"/>
        <v>-</v>
      </c>
      <c r="W1738" t="str">
        <f t="shared" si="608"/>
        <v>-</v>
      </c>
      <c r="X1738" t="str">
        <f t="shared" si="609"/>
        <v>-</v>
      </c>
      <c r="Y1738" s="9">
        <f t="shared" si="605"/>
        <v>4999.1907837627086</v>
      </c>
      <c r="Z1738" s="9">
        <f t="shared" si="610"/>
        <v>3694.2381127979579</v>
      </c>
      <c r="AA1738" s="9">
        <f t="shared" si="611"/>
        <v>21.621430424157868</v>
      </c>
    </row>
    <row r="1739" spans="1:27" x14ac:dyDescent="0.25">
      <c r="A1739" t="s">
        <v>1744</v>
      </c>
      <c r="B1739" s="2">
        <v>41841</v>
      </c>
      <c r="C1739" s="3">
        <v>0</v>
      </c>
      <c r="D1739">
        <v>1.35304</v>
      </c>
      <c r="E1739">
        <v>1.3549</v>
      </c>
      <c r="F1739">
        <v>1.3512999999999999</v>
      </c>
      <c r="G1739">
        <v>1.3522099999999999</v>
      </c>
      <c r="H1739">
        <v>102758</v>
      </c>
      <c r="I1739">
        <f t="shared" si="590"/>
        <v>-80.525986224170708</v>
      </c>
      <c r="J1739">
        <f t="shared" si="595"/>
        <v>1.3666682051282053</v>
      </c>
      <c r="K1739">
        <f t="shared" si="596"/>
        <v>1.3641708539159305</v>
      </c>
      <c r="L1739">
        <f t="shared" si="603"/>
        <v>1.3590427777777776</v>
      </c>
      <c r="M1739">
        <f t="shared" si="604"/>
        <v>1.3598915289099696</v>
      </c>
      <c r="N1739">
        <f t="shared" si="601"/>
        <v>1.3601854166666667</v>
      </c>
      <c r="O1739">
        <f t="shared" si="602"/>
        <v>1.3583396681479882</v>
      </c>
      <c r="P1739" t="str">
        <f t="shared" si="597"/>
        <v>-</v>
      </c>
      <c r="Q1739" t="str">
        <f t="shared" si="598"/>
        <v>Sell</v>
      </c>
      <c r="R1739" t="str">
        <f t="shared" si="612"/>
        <v>-</v>
      </c>
      <c r="S1739" t="str">
        <f t="shared" si="599"/>
        <v>-</v>
      </c>
      <c r="T1739">
        <f t="shared" si="591"/>
        <v>1.35243</v>
      </c>
      <c r="U1739">
        <f t="shared" si="592"/>
        <v>1.35199</v>
      </c>
      <c r="V1739" t="str">
        <f t="shared" si="607"/>
        <v>-</v>
      </c>
      <c r="W1739" t="str">
        <f t="shared" si="608"/>
        <v>-</v>
      </c>
      <c r="X1739" t="str">
        <f t="shared" si="609"/>
        <v>-</v>
      </c>
      <c r="Y1739" s="9">
        <f t="shared" si="605"/>
        <v>4999.1907837627086</v>
      </c>
      <c r="Z1739" s="9">
        <f t="shared" si="610"/>
        <v>3696.4506730571702</v>
      </c>
      <c r="AA1739" s="9">
        <f t="shared" si="611"/>
        <v>24.599524303351863</v>
      </c>
    </row>
    <row r="1740" spans="1:27" x14ac:dyDescent="0.25">
      <c r="A1740" t="s">
        <v>1745</v>
      </c>
      <c r="B1740" s="2">
        <v>41842</v>
      </c>
      <c r="C1740" s="3">
        <v>0</v>
      </c>
      <c r="D1740">
        <v>1.35222</v>
      </c>
      <c r="E1740">
        <v>1.3529599999999999</v>
      </c>
      <c r="F1740">
        <v>1.3459000000000001</v>
      </c>
      <c r="G1740">
        <v>1.34667</v>
      </c>
      <c r="H1740">
        <v>135498</v>
      </c>
      <c r="I1740">
        <f t="shared" si="590"/>
        <v>-95.983307250913199</v>
      </c>
      <c r="J1740">
        <f t="shared" si="595"/>
        <v>1.3662320512820518</v>
      </c>
      <c r="K1740">
        <f t="shared" si="596"/>
        <v>1.3637277943231221</v>
      </c>
      <c r="L1740">
        <f t="shared" si="603"/>
        <v>1.3588413888888886</v>
      </c>
      <c r="M1740">
        <f t="shared" si="604"/>
        <v>1.359176851671593</v>
      </c>
      <c r="N1740">
        <f t="shared" si="601"/>
        <v>1.3596058333333332</v>
      </c>
      <c r="O1740">
        <f t="shared" si="602"/>
        <v>1.3574060946961493</v>
      </c>
      <c r="P1740" t="str">
        <f t="shared" si="597"/>
        <v>-</v>
      </c>
      <c r="Q1740" t="str">
        <f t="shared" si="598"/>
        <v>Sell</v>
      </c>
      <c r="R1740" t="str">
        <f t="shared" si="612"/>
        <v>-</v>
      </c>
      <c r="S1740" t="str">
        <f t="shared" si="599"/>
        <v>-</v>
      </c>
      <c r="T1740">
        <f t="shared" si="591"/>
        <v>1.34693</v>
      </c>
      <c r="U1740">
        <f t="shared" si="592"/>
        <v>1.3464100000000001</v>
      </c>
      <c r="V1740" t="str">
        <f t="shared" si="607"/>
        <v>-</v>
      </c>
      <c r="W1740" t="str">
        <f t="shared" si="608"/>
        <v>-</v>
      </c>
      <c r="X1740" t="str">
        <f t="shared" si="609"/>
        <v>-</v>
      </c>
      <c r="Y1740" s="9">
        <f t="shared" si="605"/>
        <v>4999.1907837627086</v>
      </c>
      <c r="Z1740" s="9">
        <f t="shared" si="610"/>
        <v>3711.5446116447838</v>
      </c>
      <c r="AA1740" s="9">
        <f t="shared" si="611"/>
        <v>44.820625783656574</v>
      </c>
    </row>
    <row r="1741" spans="1:27" x14ac:dyDescent="0.25">
      <c r="A1741" t="s">
        <v>1746</v>
      </c>
      <c r="B1741" s="2">
        <v>41843</v>
      </c>
      <c r="C1741" s="3">
        <v>0</v>
      </c>
      <c r="D1741">
        <v>1.3466800000000001</v>
      </c>
      <c r="E1741">
        <v>1.34741</v>
      </c>
      <c r="F1741">
        <v>1.3454900000000001</v>
      </c>
      <c r="G1741">
        <v>1.3461000000000001</v>
      </c>
      <c r="H1741">
        <v>104830</v>
      </c>
      <c r="I1741">
        <f t="shared" si="590"/>
        <v>-96.884576098059242</v>
      </c>
      <c r="J1741">
        <f t="shared" si="595"/>
        <v>1.3657756410256416</v>
      </c>
      <c r="K1741">
        <f t="shared" si="596"/>
        <v>1.3632815210491189</v>
      </c>
      <c r="L1741">
        <f t="shared" si="603"/>
        <v>1.3586338888888887</v>
      </c>
      <c r="M1741">
        <f t="shared" si="604"/>
        <v>1.3584699948244798</v>
      </c>
      <c r="N1741">
        <f t="shared" si="601"/>
        <v>1.3589108333333335</v>
      </c>
      <c r="O1741">
        <f t="shared" si="602"/>
        <v>1.3565016071204574</v>
      </c>
      <c r="P1741" t="str">
        <f t="shared" si="597"/>
        <v>-</v>
      </c>
      <c r="Q1741" t="str">
        <f t="shared" si="598"/>
        <v>Sell</v>
      </c>
      <c r="R1741" t="str">
        <f t="shared" si="612"/>
        <v>-</v>
      </c>
      <c r="S1741" t="str">
        <f t="shared" si="599"/>
        <v>-</v>
      </c>
      <c r="T1741">
        <f t="shared" si="591"/>
        <v>1.34636</v>
      </c>
      <c r="U1741">
        <f t="shared" si="592"/>
        <v>1.3458399999999999</v>
      </c>
      <c r="V1741" t="str">
        <f t="shared" si="607"/>
        <v>-</v>
      </c>
      <c r="W1741" t="str">
        <f t="shared" si="608"/>
        <v>-</v>
      </c>
      <c r="X1741" t="str">
        <f t="shared" si="609"/>
        <v>-</v>
      </c>
      <c r="Y1741" s="9">
        <f t="shared" si="605"/>
        <v>4999.1907837627086</v>
      </c>
      <c r="Z1741" s="9">
        <f t="shared" si="610"/>
        <v>3713.1159450390005</v>
      </c>
      <c r="AA1741" s="9">
        <f t="shared" si="611"/>
        <v>46.916414396001777</v>
      </c>
    </row>
    <row r="1742" spans="1:27" x14ac:dyDescent="0.25">
      <c r="A1742" t="s">
        <v>1747</v>
      </c>
      <c r="B1742" s="2">
        <v>41844</v>
      </c>
      <c r="C1742" s="3">
        <v>0</v>
      </c>
      <c r="D1742">
        <v>1.3461000000000001</v>
      </c>
      <c r="E1742">
        <v>1.34849</v>
      </c>
      <c r="F1742">
        <v>1.34382</v>
      </c>
      <c r="G1742">
        <v>1.3465199999999999</v>
      </c>
      <c r="H1742">
        <v>118344</v>
      </c>
      <c r="I1742">
        <f t="shared" si="590"/>
        <v>-87.294117647059181</v>
      </c>
      <c r="J1742">
        <f t="shared" si="595"/>
        <v>1.3653075641025645</v>
      </c>
      <c r="K1742">
        <f t="shared" si="596"/>
        <v>1.362857178744078</v>
      </c>
      <c r="L1742">
        <f t="shared" si="603"/>
        <v>1.3583969444444444</v>
      </c>
      <c r="M1742">
        <f t="shared" si="604"/>
        <v>1.3578240491582916</v>
      </c>
      <c r="N1742">
        <f t="shared" si="601"/>
        <v>1.3583016666666665</v>
      </c>
      <c r="O1742">
        <f t="shared" si="602"/>
        <v>1.3557030785508211</v>
      </c>
      <c r="P1742" t="str">
        <f t="shared" si="597"/>
        <v>-</v>
      </c>
      <c r="Q1742" t="str">
        <f t="shared" si="598"/>
        <v>Sell</v>
      </c>
      <c r="R1742" t="str">
        <f t="shared" si="612"/>
        <v>-</v>
      </c>
      <c r="S1742" t="str">
        <f t="shared" si="599"/>
        <v>-</v>
      </c>
      <c r="T1742">
        <f t="shared" si="591"/>
        <v>1.3467899999999999</v>
      </c>
      <c r="U1742">
        <f t="shared" si="592"/>
        <v>1.3462499999999999</v>
      </c>
      <c r="V1742" t="str">
        <f t="shared" si="607"/>
        <v>-</v>
      </c>
      <c r="W1742" t="str">
        <f t="shared" si="608"/>
        <v>-</v>
      </c>
      <c r="X1742" t="str">
        <f t="shared" si="609"/>
        <v>-</v>
      </c>
      <c r="Y1742" s="9">
        <f t="shared" si="605"/>
        <v>4999.1907837627086</v>
      </c>
      <c r="Z1742" s="9">
        <f t="shared" si="610"/>
        <v>3711.9304299576838</v>
      </c>
      <c r="AA1742" s="9">
        <f t="shared" si="611"/>
        <v>45.334707449383522</v>
      </c>
    </row>
    <row r="1743" spans="1:27" x14ac:dyDescent="0.25">
      <c r="A1743" t="s">
        <v>1748</v>
      </c>
      <c r="B1743" s="2">
        <v>41845</v>
      </c>
      <c r="C1743" s="3">
        <v>0</v>
      </c>
      <c r="D1743">
        <v>1.3465199999999999</v>
      </c>
      <c r="E1743">
        <v>1.3475600000000001</v>
      </c>
      <c r="F1743">
        <v>1.3421400000000001</v>
      </c>
      <c r="G1743">
        <v>1.3428500000000001</v>
      </c>
      <c r="H1743">
        <v>109731</v>
      </c>
      <c r="I1743">
        <f t="shared" si="590"/>
        <v>-96.903619712167497</v>
      </c>
      <c r="J1743">
        <f t="shared" si="595"/>
        <v>1.364789102564103</v>
      </c>
      <c r="K1743">
        <f t="shared" si="596"/>
        <v>1.3623506678897974</v>
      </c>
      <c r="L1743">
        <f t="shared" si="603"/>
        <v>1.3580999999999999</v>
      </c>
      <c r="M1743">
        <f t="shared" si="604"/>
        <v>1.3570146410956812</v>
      </c>
      <c r="N1743">
        <f t="shared" si="601"/>
        <v>1.3573862499999996</v>
      </c>
      <c r="O1743">
        <f t="shared" si="602"/>
        <v>1.3546748322667554</v>
      </c>
      <c r="P1743" t="str">
        <f t="shared" si="597"/>
        <v>-</v>
      </c>
      <c r="Q1743" t="str">
        <f t="shared" si="598"/>
        <v>Sell</v>
      </c>
      <c r="R1743" t="str">
        <f t="shared" si="612"/>
        <v>-</v>
      </c>
      <c r="S1743" t="str">
        <f t="shared" si="599"/>
        <v>-</v>
      </c>
      <c r="T1743">
        <f t="shared" si="591"/>
        <v>1.3431299999999999</v>
      </c>
      <c r="U1743">
        <f t="shared" si="592"/>
        <v>1.34257</v>
      </c>
      <c r="V1743" t="str">
        <f t="shared" si="607"/>
        <v>-</v>
      </c>
      <c r="W1743" t="str">
        <f t="shared" si="608"/>
        <v>-</v>
      </c>
      <c r="X1743" t="str">
        <f t="shared" si="609"/>
        <v>-</v>
      </c>
      <c r="Y1743" s="9">
        <f t="shared" si="605"/>
        <v>4999.1907837627086</v>
      </c>
      <c r="Z1743" s="9">
        <f t="shared" si="610"/>
        <v>3722.0453595427912</v>
      </c>
      <c r="AA1743" s="9">
        <f t="shared" si="611"/>
        <v>58.790785176731305</v>
      </c>
    </row>
    <row r="1744" spans="1:27" x14ac:dyDescent="0.25">
      <c r="A1744" t="s">
        <v>1749</v>
      </c>
      <c r="B1744" s="2">
        <v>41847</v>
      </c>
      <c r="C1744" s="3">
        <v>0</v>
      </c>
      <c r="D1744">
        <v>1.3430500000000001</v>
      </c>
      <c r="E1744">
        <v>1.3434299999999999</v>
      </c>
      <c r="F1744">
        <v>1.3427199999999999</v>
      </c>
      <c r="G1744">
        <v>1.34287</v>
      </c>
      <c r="H1744">
        <v>4131</v>
      </c>
      <c r="I1744">
        <f t="shared" ref="I1744:I1807" si="613">(MAX(E1731:E1744)-G1744)/(MAX(E1731:E1744)-MIN(F1731:F1744))*-100</f>
        <v>-96.663619744058963</v>
      </c>
      <c r="J1744">
        <f t="shared" si="595"/>
        <v>1.3642630769230775</v>
      </c>
      <c r="K1744">
        <f t="shared" si="596"/>
        <v>1.361857486424233</v>
      </c>
      <c r="L1744">
        <f t="shared" si="603"/>
        <v>1.3578022222222221</v>
      </c>
      <c r="M1744">
        <f t="shared" si="604"/>
        <v>1.3562500659013199</v>
      </c>
      <c r="N1744">
        <f t="shared" si="601"/>
        <v>1.3564916666666662</v>
      </c>
      <c r="O1744">
        <f t="shared" si="602"/>
        <v>1.3537304456854149</v>
      </c>
      <c r="P1744" t="str">
        <f t="shared" si="597"/>
        <v>-</v>
      </c>
      <c r="Q1744" t="str">
        <f t="shared" si="598"/>
        <v>Sell</v>
      </c>
      <c r="R1744" t="str">
        <f t="shared" si="612"/>
        <v>-</v>
      </c>
      <c r="S1744" t="str">
        <f t="shared" si="599"/>
        <v>-</v>
      </c>
      <c r="T1744">
        <f t="shared" ref="T1744:T1807" si="614">ROUND(G1744+0.05*_xlfn.STDEV.P(G1733:G1744),5)</f>
        <v>1.3431500000000001</v>
      </c>
      <c r="U1744">
        <f t="shared" ref="U1744:U1807" si="615">ROUND(G1744-0.05*_xlfn.STDEV.P(G1733:G1744),5)</f>
        <v>1.34259</v>
      </c>
      <c r="V1744" t="str">
        <f t="shared" si="607"/>
        <v>-</v>
      </c>
      <c r="W1744" t="str">
        <f t="shared" si="608"/>
        <v>-</v>
      </c>
      <c r="X1744" t="str">
        <f t="shared" si="609"/>
        <v>-</v>
      </c>
      <c r="Y1744" s="9">
        <f t="shared" si="605"/>
        <v>4999.1907837627086</v>
      </c>
      <c r="Z1744" s="9">
        <f t="shared" si="610"/>
        <v>3721.9899369115201</v>
      </c>
      <c r="AA1744" s="9">
        <f t="shared" si="611"/>
        <v>58.717251100922851</v>
      </c>
    </row>
    <row r="1745" spans="1:27" x14ac:dyDescent="0.25">
      <c r="A1745" t="s">
        <v>1750</v>
      </c>
      <c r="B1745" s="2">
        <v>41848</v>
      </c>
      <c r="C1745" s="3">
        <v>0</v>
      </c>
      <c r="D1745">
        <v>1.3428800000000001</v>
      </c>
      <c r="E1745">
        <v>1.3443799999999999</v>
      </c>
      <c r="F1745">
        <v>1.3426899999999999</v>
      </c>
      <c r="G1745">
        <v>1.3437300000000001</v>
      </c>
      <c r="H1745">
        <v>89069</v>
      </c>
      <c r="I1745">
        <f t="shared" si="613"/>
        <v>-92.733089579524744</v>
      </c>
      <c r="J1745">
        <f t="shared" ref="J1745:J1808" si="616">AVERAGE(G1668:G1745)</f>
        <v>1.363731666666667</v>
      </c>
      <c r="K1745">
        <f t="shared" ref="K1745:K1808" si="617">$K1744*(1-(2/(78+1)))+$G1745*(2/(78+1))</f>
        <v>1.3613985627172904</v>
      </c>
      <c r="L1745">
        <f t="shared" si="603"/>
        <v>1.3574177777777776</v>
      </c>
      <c r="M1745">
        <f t="shared" si="604"/>
        <v>1.3555733055823296</v>
      </c>
      <c r="N1745">
        <f t="shared" si="601"/>
        <v>1.3554329166666665</v>
      </c>
      <c r="O1745">
        <f t="shared" si="602"/>
        <v>1.3529304100305819</v>
      </c>
      <c r="P1745" t="str">
        <f t="shared" ref="P1745:P1808" si="618">IF(AND($I1745&gt;$AG$48,$I1744&lt;$AG$48),"Buy",IF(AND($I1745&lt;$AG$47,$I1744&gt;$AG$47),"Sell","-"))</f>
        <v>-</v>
      </c>
      <c r="Q1745" t="str">
        <f t="shared" ref="Q1745:Q1808" si="619">IF(K1745&gt;K1744,"Buy","Sell")</f>
        <v>Sell</v>
      </c>
      <c r="R1745" t="str">
        <f t="shared" si="612"/>
        <v>-</v>
      </c>
      <c r="S1745" t="str">
        <f t="shared" si="599"/>
        <v>-</v>
      </c>
      <c r="T1745">
        <f t="shared" si="614"/>
        <v>1.34396</v>
      </c>
      <c r="U1745">
        <f t="shared" si="615"/>
        <v>1.3434999999999999</v>
      </c>
      <c r="V1745" t="str">
        <f t="shared" si="607"/>
        <v>-</v>
      </c>
      <c r="W1745" t="str">
        <f t="shared" si="608"/>
        <v>-</v>
      </c>
      <c r="X1745" t="str">
        <f t="shared" si="609"/>
        <v>-</v>
      </c>
      <c r="Y1745" s="9">
        <f t="shared" si="605"/>
        <v>4999.1907837627086</v>
      </c>
      <c r="Z1745" s="9">
        <f t="shared" si="610"/>
        <v>3719.7467065706633</v>
      </c>
      <c r="AA1745" s="9">
        <f t="shared" si="611"/>
        <v>55.743269362683094</v>
      </c>
    </row>
    <row r="1746" spans="1:27" x14ac:dyDescent="0.25">
      <c r="A1746" t="s">
        <v>1751</v>
      </c>
      <c r="B1746" s="2">
        <v>41849</v>
      </c>
      <c r="C1746" s="3">
        <v>0</v>
      </c>
      <c r="D1746">
        <v>1.3437399999999999</v>
      </c>
      <c r="E1746">
        <v>1.3444499999999999</v>
      </c>
      <c r="F1746">
        <v>1.3404199999999999</v>
      </c>
      <c r="G1746">
        <v>1.3409800000000001</v>
      </c>
      <c r="H1746">
        <v>114847</v>
      </c>
      <c r="I1746">
        <f t="shared" si="613"/>
        <v>-97.627118644067309</v>
      </c>
      <c r="J1746">
        <f t="shared" si="616"/>
        <v>1.3632147435897441</v>
      </c>
      <c r="K1746">
        <f t="shared" si="617"/>
        <v>1.3608816370788781</v>
      </c>
      <c r="L1746">
        <f t="shared" si="603"/>
        <v>1.3570319444444445</v>
      </c>
      <c r="M1746">
        <f t="shared" si="604"/>
        <v>1.354784478253555</v>
      </c>
      <c r="N1746">
        <f t="shared" si="601"/>
        <v>1.3543062499999998</v>
      </c>
      <c r="O1746">
        <f t="shared" si="602"/>
        <v>1.3519743772281354</v>
      </c>
      <c r="P1746" t="str">
        <f t="shared" si="618"/>
        <v>-</v>
      </c>
      <c r="Q1746" t="str">
        <f t="shared" si="619"/>
        <v>Sell</v>
      </c>
      <c r="R1746" t="str">
        <f t="shared" si="612"/>
        <v>-</v>
      </c>
      <c r="S1746" t="str">
        <f t="shared" si="599"/>
        <v>-</v>
      </c>
      <c r="T1746">
        <f t="shared" si="614"/>
        <v>1.3411999999999999</v>
      </c>
      <c r="U1746">
        <f t="shared" si="615"/>
        <v>1.34076</v>
      </c>
      <c r="V1746" t="str">
        <f t="shared" si="607"/>
        <v>-</v>
      </c>
      <c r="W1746" t="str">
        <f t="shared" si="608"/>
        <v>-</v>
      </c>
      <c r="X1746" t="str">
        <f t="shared" si="609"/>
        <v>-</v>
      </c>
      <c r="Y1746" s="9">
        <f t="shared" si="605"/>
        <v>4999.1907837627086</v>
      </c>
      <c r="Z1746" s="9">
        <f t="shared" si="610"/>
        <v>3727.4014194472925</v>
      </c>
      <c r="AA1746" s="9">
        <f t="shared" si="611"/>
        <v>65.892716633053681</v>
      </c>
    </row>
    <row r="1747" spans="1:27" x14ac:dyDescent="0.25">
      <c r="A1747" t="s">
        <v>1752</v>
      </c>
      <c r="B1747" s="2">
        <v>41850</v>
      </c>
      <c r="C1747" s="3">
        <v>0</v>
      </c>
      <c r="D1747">
        <v>1.341</v>
      </c>
      <c r="E1747">
        <v>1.34154</v>
      </c>
      <c r="F1747">
        <v>1.3366899999999999</v>
      </c>
      <c r="G1747">
        <v>1.33945</v>
      </c>
      <c r="H1747">
        <v>148790</v>
      </c>
      <c r="I1747">
        <f t="shared" si="613"/>
        <v>-89.433384379785295</v>
      </c>
      <c r="J1747">
        <f t="shared" si="616"/>
        <v>1.3626078205128209</v>
      </c>
      <c r="K1747">
        <f t="shared" si="617"/>
        <v>1.3603390639882735</v>
      </c>
      <c r="L1747">
        <f t="shared" si="603"/>
        <v>1.3564902777777776</v>
      </c>
      <c r="M1747">
        <f t="shared" si="604"/>
        <v>1.3539555875371467</v>
      </c>
      <c r="N1747">
        <f t="shared" si="601"/>
        <v>1.3532287499999998</v>
      </c>
      <c r="O1747">
        <f t="shared" si="602"/>
        <v>1.3509724270498846</v>
      </c>
      <c r="P1747" t="str">
        <f t="shared" si="618"/>
        <v>-</v>
      </c>
      <c r="Q1747" t="str">
        <f t="shared" si="619"/>
        <v>Sell</v>
      </c>
      <c r="R1747" t="str">
        <f t="shared" si="612"/>
        <v>-</v>
      </c>
      <c r="S1747" t="str">
        <f t="shared" ref="S1747:S1810" si="620">IF(AND(O1746&lt;K1746,O1747&gt;K1747),"Buy",IF(AND(O1746&gt;K1746,O1747&lt;K1747),"Sell","-"))</f>
        <v>-</v>
      </c>
      <c r="T1747">
        <f t="shared" si="614"/>
        <v>1.33968</v>
      </c>
      <c r="U1747">
        <f t="shared" si="615"/>
        <v>1.3392200000000001</v>
      </c>
      <c r="V1747" t="str">
        <f t="shared" si="607"/>
        <v>-</v>
      </c>
      <c r="W1747" t="str">
        <f t="shared" si="608"/>
        <v>-</v>
      </c>
      <c r="X1747" t="str">
        <f t="shared" si="609"/>
        <v>-</v>
      </c>
      <c r="Y1747" s="9">
        <f t="shared" si="605"/>
        <v>4999.1907837627086</v>
      </c>
      <c r="Z1747" s="9">
        <f t="shared" si="610"/>
        <v>3731.6305265158162</v>
      </c>
      <c r="AA1747" s="9">
        <f t="shared" si="611"/>
        <v>71.480736876454571</v>
      </c>
    </row>
    <row r="1748" spans="1:27" x14ac:dyDescent="0.25">
      <c r="A1748" t="s">
        <v>1753</v>
      </c>
      <c r="B1748" s="2">
        <v>41851</v>
      </c>
      <c r="C1748" s="3">
        <v>0</v>
      </c>
      <c r="D1748">
        <v>1.3394600000000001</v>
      </c>
      <c r="E1748">
        <v>1.34006</v>
      </c>
      <c r="F1748">
        <v>1.3371599999999999</v>
      </c>
      <c r="G1748">
        <v>1.3388899999999999</v>
      </c>
      <c r="H1748">
        <v>131978</v>
      </c>
      <c r="I1748">
        <f t="shared" si="613"/>
        <v>-89.226248775710232</v>
      </c>
      <c r="J1748">
        <f t="shared" si="616"/>
        <v>1.3619911538461542</v>
      </c>
      <c r="K1748">
        <f t="shared" si="617"/>
        <v>1.3597960497100892</v>
      </c>
      <c r="L1748">
        <f t="shared" si="603"/>
        <v>1.3558758333333332</v>
      </c>
      <c r="M1748">
        <f t="shared" si="604"/>
        <v>1.3531412314540576</v>
      </c>
      <c r="N1748">
        <f t="shared" si="601"/>
        <v>1.3523124999999998</v>
      </c>
      <c r="O1748">
        <f t="shared" si="602"/>
        <v>1.3500058328858939</v>
      </c>
      <c r="P1748" t="str">
        <f t="shared" si="618"/>
        <v>-</v>
      </c>
      <c r="Q1748" t="str">
        <f t="shared" si="619"/>
        <v>Sell</v>
      </c>
      <c r="R1748" t="str">
        <f t="shared" si="612"/>
        <v>-</v>
      </c>
      <c r="S1748" t="str">
        <f t="shared" si="620"/>
        <v>-</v>
      </c>
      <c r="T1748">
        <f t="shared" si="614"/>
        <v>1.3391299999999999</v>
      </c>
      <c r="U1748">
        <f t="shared" si="615"/>
        <v>1.3386499999999999</v>
      </c>
      <c r="V1748" t="str">
        <f t="shared" si="607"/>
        <v>-</v>
      </c>
      <c r="W1748" t="str">
        <f t="shared" si="608"/>
        <v>-</v>
      </c>
      <c r="X1748" t="str">
        <f t="shared" si="609"/>
        <v>-</v>
      </c>
      <c r="Y1748" s="9">
        <f t="shared" si="605"/>
        <v>4999.1907837627086</v>
      </c>
      <c r="Z1748" s="9">
        <f t="shared" si="610"/>
        <v>3733.1631609796727</v>
      </c>
      <c r="AA1748" s="9">
        <f t="shared" si="611"/>
        <v>73.501974307092226</v>
      </c>
    </row>
    <row r="1749" spans="1:27" x14ac:dyDescent="0.25">
      <c r="A1749" t="s">
        <v>1754</v>
      </c>
      <c r="B1749" s="2">
        <v>41852</v>
      </c>
      <c r="C1749" s="3">
        <v>0</v>
      </c>
      <c r="D1749">
        <v>1.3388899999999999</v>
      </c>
      <c r="E1749">
        <v>1.3444700000000001</v>
      </c>
      <c r="F1749">
        <v>1.33785</v>
      </c>
      <c r="G1749">
        <v>1.3426199999999999</v>
      </c>
      <c r="H1749">
        <v>142515</v>
      </c>
      <c r="I1749">
        <f t="shared" si="613"/>
        <v>-67.435475013728876</v>
      </c>
      <c r="J1749">
        <f t="shared" si="616"/>
        <v>1.3614214102564106</v>
      </c>
      <c r="K1749">
        <f t="shared" si="617"/>
        <v>1.3593612130085679</v>
      </c>
      <c r="L1749">
        <f t="shared" si="603"/>
        <v>1.3553952777777776</v>
      </c>
      <c r="M1749">
        <f t="shared" si="604"/>
        <v>1.3525725162403248</v>
      </c>
      <c r="N1749">
        <f t="shared" si="601"/>
        <v>1.3516116666666667</v>
      </c>
      <c r="O1749">
        <f t="shared" si="602"/>
        <v>1.3494149662550226</v>
      </c>
      <c r="P1749" t="str">
        <f t="shared" si="618"/>
        <v>Buy</v>
      </c>
      <c r="Q1749" t="str">
        <f t="shared" si="619"/>
        <v>Sell</v>
      </c>
      <c r="R1749" t="str">
        <f t="shared" si="612"/>
        <v>-</v>
      </c>
      <c r="S1749" t="str">
        <f t="shared" si="620"/>
        <v>-</v>
      </c>
      <c r="T1749">
        <f t="shared" si="614"/>
        <v>1.34284</v>
      </c>
      <c r="U1749">
        <f t="shared" si="615"/>
        <v>1.3424</v>
      </c>
      <c r="V1749" t="str">
        <f t="shared" si="607"/>
        <v>-</v>
      </c>
      <c r="W1749" t="str">
        <f t="shared" si="608"/>
        <v>-</v>
      </c>
      <c r="X1749" t="str">
        <f t="shared" si="609"/>
        <v>-</v>
      </c>
      <c r="Y1749" s="9">
        <f t="shared" si="605"/>
        <v>4999.1907837627086</v>
      </c>
      <c r="Z1749" s="9">
        <f t="shared" si="610"/>
        <v>3722.8491732169941</v>
      </c>
      <c r="AA1749" s="9">
        <f t="shared" si="611"/>
        <v>59.862380397948066</v>
      </c>
    </row>
    <row r="1750" spans="1:27" x14ac:dyDescent="0.25">
      <c r="A1750" t="s">
        <v>1755</v>
      </c>
      <c r="B1750" s="2">
        <v>41854</v>
      </c>
      <c r="C1750" s="3">
        <v>0</v>
      </c>
      <c r="D1750">
        <v>1.343</v>
      </c>
      <c r="E1750">
        <v>1.3432900000000001</v>
      </c>
      <c r="F1750">
        <v>1.3423099999999999</v>
      </c>
      <c r="G1750">
        <v>1.3428</v>
      </c>
      <c r="H1750">
        <v>3402</v>
      </c>
      <c r="I1750">
        <f t="shared" si="613"/>
        <v>-66.447007138934438</v>
      </c>
      <c r="J1750">
        <f t="shared" si="616"/>
        <v>1.3608525641025644</v>
      </c>
      <c r="K1750">
        <f t="shared" si="617"/>
        <v>1.3589419417931612</v>
      </c>
      <c r="L1750">
        <f t="shared" si="603"/>
        <v>1.3549424999999995</v>
      </c>
      <c r="M1750">
        <f t="shared" si="604"/>
        <v>1.3520442721192261</v>
      </c>
      <c r="N1750">
        <f t="shared" si="601"/>
        <v>1.3509450000000001</v>
      </c>
      <c r="O1750">
        <f t="shared" si="602"/>
        <v>1.3488857689546208</v>
      </c>
      <c r="P1750" t="str">
        <f t="shared" si="618"/>
        <v>-</v>
      </c>
      <c r="Q1750" t="str">
        <f t="shared" si="619"/>
        <v>Sell</v>
      </c>
      <c r="R1750" t="str">
        <f t="shared" si="612"/>
        <v>-</v>
      </c>
      <c r="S1750" t="str">
        <f t="shared" si="620"/>
        <v>-</v>
      </c>
      <c r="T1750">
        <f t="shared" si="614"/>
        <v>1.34297</v>
      </c>
      <c r="U1750">
        <f t="shared" si="615"/>
        <v>1.34263</v>
      </c>
      <c r="V1750" t="str">
        <f t="shared" si="607"/>
        <v>-</v>
      </c>
      <c r="W1750" t="str">
        <f t="shared" si="608"/>
        <v>-</v>
      </c>
      <c r="X1750" t="str">
        <f t="shared" si="609"/>
        <v>-</v>
      </c>
      <c r="Y1750" s="9">
        <f t="shared" si="605"/>
        <v>4999.1907837627086</v>
      </c>
      <c r="Z1750" s="9">
        <f t="shared" si="610"/>
        <v>3722.4888000198875</v>
      </c>
      <c r="AA1750" s="9">
        <f t="shared" si="611"/>
        <v>59.388789048624602</v>
      </c>
    </row>
    <row r="1751" spans="1:27" x14ac:dyDescent="0.25">
      <c r="A1751" t="s">
        <v>1756</v>
      </c>
      <c r="B1751" s="2">
        <v>41855</v>
      </c>
      <c r="C1751" s="3">
        <v>0</v>
      </c>
      <c r="D1751">
        <v>1.3428100000000001</v>
      </c>
      <c r="E1751">
        <v>1.34311</v>
      </c>
      <c r="F1751">
        <v>1.34094</v>
      </c>
      <c r="G1751">
        <v>1.34216</v>
      </c>
      <c r="H1751">
        <v>98578</v>
      </c>
      <c r="I1751">
        <f t="shared" si="613"/>
        <v>-69.96155958264653</v>
      </c>
      <c r="J1751">
        <f t="shared" si="616"/>
        <v>1.3602717948717953</v>
      </c>
      <c r="K1751">
        <f t="shared" si="617"/>
        <v>1.3585170825072583</v>
      </c>
      <c r="L1751">
        <f t="shared" si="603"/>
        <v>1.3544469444444442</v>
      </c>
      <c r="M1751">
        <f t="shared" si="604"/>
        <v>1.3515099871398084</v>
      </c>
      <c r="N1751">
        <f t="shared" si="601"/>
        <v>1.3501775</v>
      </c>
      <c r="O1751">
        <f t="shared" si="602"/>
        <v>1.3483477074382513</v>
      </c>
      <c r="P1751" t="str">
        <f t="shared" si="618"/>
        <v>-</v>
      </c>
      <c r="Q1751" t="str">
        <f t="shared" si="619"/>
        <v>Sell</v>
      </c>
      <c r="R1751" t="str">
        <f t="shared" si="612"/>
        <v>-</v>
      </c>
      <c r="S1751" t="str">
        <f t="shared" si="620"/>
        <v>-</v>
      </c>
      <c r="T1751">
        <f t="shared" si="614"/>
        <v>1.3422799999999999</v>
      </c>
      <c r="U1751">
        <f t="shared" si="615"/>
        <v>1.3420399999999999</v>
      </c>
      <c r="V1751" t="str">
        <f t="shared" si="607"/>
        <v>-</v>
      </c>
      <c r="W1751" t="str">
        <f t="shared" si="608"/>
        <v>-</v>
      </c>
      <c r="X1751" t="str">
        <f t="shared" si="609"/>
        <v>-</v>
      </c>
      <c r="Y1751" s="9">
        <f t="shared" si="605"/>
        <v>4999.1907837627086</v>
      </c>
      <c r="Z1751" s="9">
        <f t="shared" si="610"/>
        <v>3724.4023480665055</v>
      </c>
      <c r="AA1751" s="9">
        <f t="shared" si="611"/>
        <v>61.930749495287216</v>
      </c>
    </row>
    <row r="1752" spans="1:27" x14ac:dyDescent="0.25">
      <c r="A1752" t="s">
        <v>1757</v>
      </c>
      <c r="B1752" s="2">
        <v>41856</v>
      </c>
      <c r="C1752" s="3">
        <v>0</v>
      </c>
      <c r="D1752">
        <v>1.34216</v>
      </c>
      <c r="E1752">
        <v>1.3424799999999999</v>
      </c>
      <c r="F1752">
        <v>1.33582</v>
      </c>
      <c r="G1752">
        <v>1.33714</v>
      </c>
      <c r="H1752">
        <v>123667</v>
      </c>
      <c r="I1752">
        <f t="shared" si="613"/>
        <v>-93.081761006289369</v>
      </c>
      <c r="J1752">
        <f t="shared" si="616"/>
        <v>1.3595567948717953</v>
      </c>
      <c r="K1752">
        <f t="shared" si="617"/>
        <v>1.3579758905450492</v>
      </c>
      <c r="L1752">
        <f t="shared" si="603"/>
        <v>1.3537958333333329</v>
      </c>
      <c r="M1752">
        <f t="shared" si="604"/>
        <v>1.3507332310781972</v>
      </c>
      <c r="N1752">
        <f t="shared" si="601"/>
        <v>1.3491554166666664</v>
      </c>
      <c r="O1752">
        <f t="shared" si="602"/>
        <v>1.3474510908431914</v>
      </c>
      <c r="P1752" t="str">
        <f t="shared" si="618"/>
        <v>-</v>
      </c>
      <c r="Q1752" t="str">
        <f t="shared" si="619"/>
        <v>Sell</v>
      </c>
      <c r="R1752" t="str">
        <f t="shared" si="612"/>
        <v>-</v>
      </c>
      <c r="S1752" t="str">
        <f t="shared" si="620"/>
        <v>-</v>
      </c>
      <c r="T1752">
        <f t="shared" si="614"/>
        <v>1.33727</v>
      </c>
      <c r="U1752">
        <f t="shared" si="615"/>
        <v>1.33701</v>
      </c>
      <c r="V1752" t="str">
        <f t="shared" si="607"/>
        <v>-</v>
      </c>
      <c r="W1752" t="str">
        <f t="shared" si="608"/>
        <v>-</v>
      </c>
      <c r="X1752" t="str">
        <f t="shared" si="609"/>
        <v>-</v>
      </c>
      <c r="Y1752" s="9">
        <f t="shared" si="605"/>
        <v>4999.1907837627086</v>
      </c>
      <c r="Z1752" s="9">
        <f t="shared" si="610"/>
        <v>3738.3555929338941</v>
      </c>
      <c r="AA1752" s="9">
        <f t="shared" si="611"/>
        <v>80.354259393645691</v>
      </c>
    </row>
    <row r="1753" spans="1:27" x14ac:dyDescent="0.25">
      <c r="A1753" t="s">
        <v>1758</v>
      </c>
      <c r="B1753" s="2">
        <v>41857</v>
      </c>
      <c r="C1753" s="3">
        <v>0</v>
      </c>
      <c r="D1753">
        <v>1.33714</v>
      </c>
      <c r="E1753">
        <v>1.3387800000000001</v>
      </c>
      <c r="F1753">
        <v>1.3332999999999999</v>
      </c>
      <c r="G1753">
        <v>1.33796</v>
      </c>
      <c r="H1753">
        <v>158757</v>
      </c>
      <c r="I1753">
        <f t="shared" si="613"/>
        <v>-76.297049847405361</v>
      </c>
      <c r="J1753">
        <f t="shared" si="616"/>
        <v>1.3588761538461542</v>
      </c>
      <c r="K1753">
        <f t="shared" si="617"/>
        <v>1.3574691591388452</v>
      </c>
      <c r="L1753">
        <f t="shared" si="603"/>
        <v>1.3531063888888886</v>
      </c>
      <c r="M1753">
        <f t="shared" si="604"/>
        <v>1.3500427861550515</v>
      </c>
      <c r="N1753">
        <f t="shared" si="601"/>
        <v>1.3480570833333332</v>
      </c>
      <c r="O1753">
        <f t="shared" si="602"/>
        <v>1.346691803575736</v>
      </c>
      <c r="P1753" t="str">
        <f t="shared" si="618"/>
        <v>Buy</v>
      </c>
      <c r="Q1753" t="str">
        <f t="shared" si="619"/>
        <v>Sell</v>
      </c>
      <c r="R1753" t="str">
        <f t="shared" si="612"/>
        <v>-</v>
      </c>
      <c r="S1753" t="str">
        <f t="shared" si="620"/>
        <v>-</v>
      </c>
      <c r="T1753">
        <f t="shared" si="614"/>
        <v>1.33809</v>
      </c>
      <c r="U1753">
        <f t="shared" si="615"/>
        <v>1.3378300000000001</v>
      </c>
      <c r="V1753" t="str">
        <f t="shared" si="607"/>
        <v>-</v>
      </c>
      <c r="W1753" t="str">
        <f t="shared" si="608"/>
        <v>-</v>
      </c>
      <c r="X1753" t="str">
        <f t="shared" si="609"/>
        <v>-</v>
      </c>
      <c r="Y1753" s="9">
        <f t="shared" si="605"/>
        <v>4999.1907837627086</v>
      </c>
      <c r="Z1753" s="9">
        <f t="shared" si="610"/>
        <v>3736.0646770865251</v>
      </c>
      <c r="AA1753" s="9">
        <f t="shared" si="611"/>
        <v>77.338685420042509</v>
      </c>
    </row>
    <row r="1754" spans="1:27" x14ac:dyDescent="0.25">
      <c r="A1754" t="s">
        <v>1759</v>
      </c>
      <c r="B1754" s="2">
        <v>41858</v>
      </c>
      <c r="C1754" s="3">
        <v>0</v>
      </c>
      <c r="D1754">
        <v>1.3379700000000001</v>
      </c>
      <c r="E1754">
        <v>1.3393600000000001</v>
      </c>
      <c r="F1754">
        <v>1.33371</v>
      </c>
      <c r="G1754">
        <v>1.33572</v>
      </c>
      <c r="H1754">
        <v>148999</v>
      </c>
      <c r="I1754">
        <f t="shared" si="613"/>
        <v>-84.06846609611533</v>
      </c>
      <c r="J1754">
        <f t="shared" si="616"/>
        <v>1.358253974358975</v>
      </c>
      <c r="K1754">
        <f t="shared" si="617"/>
        <v>1.3569185475150769</v>
      </c>
      <c r="L1754">
        <f t="shared" si="603"/>
        <v>1.3524002777777775</v>
      </c>
      <c r="M1754">
        <f t="shared" si="604"/>
        <v>1.3492685814980216</v>
      </c>
      <c r="N1754">
        <f t="shared" ref="N1754:N1817" si="621">AVERAGE(G1731:G1754)</f>
        <v>1.3470279166666668</v>
      </c>
      <c r="O1754">
        <f t="shared" si="602"/>
        <v>1.345814059289677</v>
      </c>
      <c r="P1754" t="str">
        <f t="shared" si="618"/>
        <v>-</v>
      </c>
      <c r="Q1754" t="str">
        <f t="shared" si="619"/>
        <v>Sell</v>
      </c>
      <c r="R1754" t="str">
        <f t="shared" si="612"/>
        <v>-</v>
      </c>
      <c r="S1754" t="str">
        <f t="shared" si="620"/>
        <v>-</v>
      </c>
      <c r="T1754">
        <f t="shared" si="614"/>
        <v>1.33585</v>
      </c>
      <c r="U1754">
        <f t="shared" si="615"/>
        <v>1.3355900000000001</v>
      </c>
      <c r="V1754" t="str">
        <f t="shared" si="607"/>
        <v>-</v>
      </c>
      <c r="W1754" t="str">
        <f t="shared" si="608"/>
        <v>-</v>
      </c>
      <c r="X1754" t="str">
        <f t="shared" si="609"/>
        <v>-</v>
      </c>
      <c r="Y1754" s="9">
        <f t="shared" si="605"/>
        <v>4999.1907837627086</v>
      </c>
      <c r="Z1754" s="9">
        <f t="shared" si="610"/>
        <v>3742.3294410021399</v>
      </c>
      <c r="AA1754" s="9">
        <f t="shared" si="611"/>
        <v>85.576349179303079</v>
      </c>
    </row>
    <row r="1755" spans="1:27" x14ac:dyDescent="0.25">
      <c r="A1755" t="s">
        <v>1760</v>
      </c>
      <c r="B1755" s="2">
        <v>41859</v>
      </c>
      <c r="C1755" s="3">
        <v>0</v>
      </c>
      <c r="D1755">
        <v>1.33572</v>
      </c>
      <c r="E1755">
        <v>1.34324</v>
      </c>
      <c r="F1755">
        <v>1.3343499999999999</v>
      </c>
      <c r="G1755">
        <v>1.3408500000000001</v>
      </c>
      <c r="H1755">
        <v>168269</v>
      </c>
      <c r="I1755">
        <f t="shared" si="613"/>
        <v>-50.296247531269586</v>
      </c>
      <c r="J1755">
        <f t="shared" si="616"/>
        <v>1.3578093589743596</v>
      </c>
      <c r="K1755">
        <f t="shared" si="617"/>
        <v>1.356511748843809</v>
      </c>
      <c r="L1755">
        <f t="shared" si="603"/>
        <v>1.3517344444444441</v>
      </c>
      <c r="M1755">
        <f t="shared" si="604"/>
        <v>1.3488135230386691</v>
      </c>
      <c r="N1755">
        <f t="shared" si="621"/>
        <v>1.3462075</v>
      </c>
      <c r="O1755">
        <f t="shared" ref="O1755:O1818" si="622">$O1754*(1-(2/(24+1)))+$G1755*(2/(24+1))</f>
        <v>1.3454169345465028</v>
      </c>
      <c r="P1755" t="str">
        <f t="shared" si="618"/>
        <v>Buy</v>
      </c>
      <c r="Q1755" t="str">
        <f t="shared" si="619"/>
        <v>Sell</v>
      </c>
      <c r="R1755" t="str">
        <f t="shared" si="612"/>
        <v>-</v>
      </c>
      <c r="S1755" t="str">
        <f t="shared" si="620"/>
        <v>-</v>
      </c>
      <c r="T1755">
        <f t="shared" si="614"/>
        <v>1.34097</v>
      </c>
      <c r="U1755">
        <f t="shared" si="615"/>
        <v>1.34073</v>
      </c>
      <c r="V1755" t="str">
        <f t="shared" si="607"/>
        <v>-</v>
      </c>
      <c r="W1755" t="str">
        <f t="shared" si="608"/>
        <v>-</v>
      </c>
      <c r="X1755" t="str">
        <f t="shared" si="609"/>
        <v>-</v>
      </c>
      <c r="Y1755" s="9">
        <f t="shared" si="605"/>
        <v>4999.1907837627086</v>
      </c>
      <c r="Z1755" s="9">
        <f t="shared" si="610"/>
        <v>3728.0407345150961</v>
      </c>
      <c r="AA1755" s="9">
        <f t="shared" si="611"/>
        <v>66.748391150048221</v>
      </c>
    </row>
    <row r="1756" spans="1:27" x14ac:dyDescent="0.25">
      <c r="A1756" t="s">
        <v>1761</v>
      </c>
      <c r="B1756" s="2">
        <v>41861</v>
      </c>
      <c r="C1756" s="3">
        <v>0</v>
      </c>
      <c r="D1756">
        <v>1.34077</v>
      </c>
      <c r="E1756">
        <v>1.3411299999999999</v>
      </c>
      <c r="F1756">
        <v>1.34032</v>
      </c>
      <c r="G1756">
        <v>1.34043</v>
      </c>
      <c r="H1756">
        <v>4469</v>
      </c>
      <c r="I1756">
        <f t="shared" si="613"/>
        <v>-50</v>
      </c>
      <c r="J1756">
        <f t="shared" si="616"/>
        <v>1.3573529487179492</v>
      </c>
      <c r="K1756">
        <f t="shared" si="617"/>
        <v>1.3561046159616872</v>
      </c>
      <c r="L1756">
        <f t="shared" si="603"/>
        <v>1.3510702777777774</v>
      </c>
      <c r="M1756">
        <f t="shared" si="604"/>
        <v>1.3483603596311733</v>
      </c>
      <c r="N1756">
        <f t="shared" si="621"/>
        <v>1.3453829166666667</v>
      </c>
      <c r="O1756">
        <f t="shared" si="622"/>
        <v>1.3450179797827826</v>
      </c>
      <c r="P1756" t="str">
        <f t="shared" si="618"/>
        <v>-</v>
      </c>
      <c r="Q1756" t="str">
        <f t="shared" si="619"/>
        <v>Sell</v>
      </c>
      <c r="R1756" t="str">
        <f t="shared" si="612"/>
        <v>-</v>
      </c>
      <c r="S1756" t="str">
        <f t="shared" si="620"/>
        <v>-</v>
      </c>
      <c r="T1756">
        <f t="shared" si="614"/>
        <v>1.3405499999999999</v>
      </c>
      <c r="U1756">
        <f t="shared" si="615"/>
        <v>1.3403099999999999</v>
      </c>
      <c r="V1756" t="str">
        <f t="shared" si="607"/>
        <v>-</v>
      </c>
      <c r="W1756" t="str">
        <f t="shared" si="608"/>
        <v>-</v>
      </c>
      <c r="X1756" t="str">
        <f t="shared" si="609"/>
        <v>-</v>
      </c>
      <c r="Y1756" s="9">
        <f t="shared" si="605"/>
        <v>4999.1907837627086</v>
      </c>
      <c r="Z1756" s="9">
        <f t="shared" si="610"/>
        <v>3729.208745487083</v>
      </c>
      <c r="AA1756" s="9">
        <f t="shared" si="611"/>
        <v>68.292978189517783</v>
      </c>
    </row>
    <row r="1757" spans="1:27" x14ac:dyDescent="0.25">
      <c r="A1757" t="s">
        <v>1762</v>
      </c>
      <c r="B1757" s="2">
        <v>41862</v>
      </c>
      <c r="C1757" s="3">
        <v>0</v>
      </c>
      <c r="D1757">
        <v>1.3404199999999999</v>
      </c>
      <c r="E1757">
        <v>1.34084</v>
      </c>
      <c r="F1757">
        <v>1.3380300000000001</v>
      </c>
      <c r="G1757">
        <v>1.33822</v>
      </c>
      <c r="H1757">
        <v>96832</v>
      </c>
      <c r="I1757">
        <f t="shared" si="613"/>
        <v>-55.953446732318881</v>
      </c>
      <c r="J1757">
        <f t="shared" si="616"/>
        <v>1.3568744871794878</v>
      </c>
      <c r="K1757">
        <f t="shared" si="617"/>
        <v>1.3556518408740494</v>
      </c>
      <c r="L1757">
        <f t="shared" si="603"/>
        <v>1.3502113888888887</v>
      </c>
      <c r="M1757">
        <f t="shared" si="604"/>
        <v>1.3478122320835424</v>
      </c>
      <c r="N1757">
        <f t="shared" si="621"/>
        <v>1.3443849999999999</v>
      </c>
      <c r="O1757">
        <f t="shared" si="622"/>
        <v>1.3444741414001602</v>
      </c>
      <c r="P1757" t="str">
        <f t="shared" si="618"/>
        <v>-</v>
      </c>
      <c r="Q1757" t="str">
        <f t="shared" si="619"/>
        <v>Sell</v>
      </c>
      <c r="R1757" t="str">
        <f t="shared" si="612"/>
        <v>-</v>
      </c>
      <c r="S1757" t="str">
        <f t="shared" si="620"/>
        <v>-</v>
      </c>
      <c r="T1757">
        <f t="shared" si="614"/>
        <v>1.33833</v>
      </c>
      <c r="U1757">
        <f t="shared" si="615"/>
        <v>1.3381099999999999</v>
      </c>
      <c r="V1757" t="str">
        <f t="shared" si="607"/>
        <v>-</v>
      </c>
      <c r="W1757" t="str">
        <f t="shared" si="608"/>
        <v>-</v>
      </c>
      <c r="X1757" t="str">
        <f t="shared" si="609"/>
        <v>-</v>
      </c>
      <c r="Y1757" s="9">
        <f t="shared" si="605"/>
        <v>4999.1907837627086</v>
      </c>
      <c r="Z1757" s="9">
        <f t="shared" si="610"/>
        <v>3735.3946961980291</v>
      </c>
      <c r="AA1757" s="9">
        <f t="shared" si="611"/>
        <v>76.458363828186606</v>
      </c>
    </row>
    <row r="1758" spans="1:27" x14ac:dyDescent="0.25">
      <c r="A1758" t="s">
        <v>1763</v>
      </c>
      <c r="B1758" s="2">
        <v>41863</v>
      </c>
      <c r="C1758" s="3">
        <v>0</v>
      </c>
      <c r="D1758">
        <v>1.3382099999999999</v>
      </c>
      <c r="E1758">
        <v>1.3383</v>
      </c>
      <c r="F1758">
        <v>1.3335999999999999</v>
      </c>
      <c r="G1758">
        <v>1.3364799999999999</v>
      </c>
      <c r="H1758">
        <v>117158</v>
      </c>
      <c r="I1758">
        <f t="shared" si="613"/>
        <v>-71.530886302596912</v>
      </c>
      <c r="J1758">
        <f t="shared" si="616"/>
        <v>1.3564347435897441</v>
      </c>
      <c r="K1758">
        <f t="shared" si="617"/>
        <v>1.3551664778139469</v>
      </c>
      <c r="L1758">
        <f t="shared" si="603"/>
        <v>1.3493352777777776</v>
      </c>
      <c r="M1758">
        <f t="shared" si="604"/>
        <v>1.3471996789979455</v>
      </c>
      <c r="N1758">
        <f t="shared" si="621"/>
        <v>1.3435274999999998</v>
      </c>
      <c r="O1758">
        <f t="shared" si="622"/>
        <v>1.3438346100881475</v>
      </c>
      <c r="P1758" t="str">
        <f t="shared" si="618"/>
        <v>-</v>
      </c>
      <c r="Q1758" t="str">
        <f t="shared" si="619"/>
        <v>Sell</v>
      </c>
      <c r="R1758" t="str">
        <f t="shared" si="612"/>
        <v>-</v>
      </c>
      <c r="S1758" t="str">
        <f t="shared" si="620"/>
        <v>-</v>
      </c>
      <c r="T1758">
        <f t="shared" si="614"/>
        <v>1.3366</v>
      </c>
      <c r="U1758">
        <f t="shared" si="615"/>
        <v>1.33636</v>
      </c>
      <c r="V1758" t="str">
        <f t="shared" si="607"/>
        <v>-</v>
      </c>
      <c r="W1758" t="str">
        <f t="shared" si="608"/>
        <v>-</v>
      </c>
      <c r="X1758" t="str">
        <f t="shared" si="609"/>
        <v>-</v>
      </c>
      <c r="Y1758" s="9">
        <f t="shared" si="605"/>
        <v>4999.1907837627086</v>
      </c>
      <c r="Z1758" s="9">
        <f t="shared" si="610"/>
        <v>3740.229525484594</v>
      </c>
      <c r="AA1758" s="9">
        <f t="shared" si="611"/>
        <v>82.819442917326356</v>
      </c>
    </row>
    <row r="1759" spans="1:27" x14ac:dyDescent="0.25">
      <c r="A1759" t="s">
        <v>1764</v>
      </c>
      <c r="B1759" s="2">
        <v>41864</v>
      </c>
      <c r="C1759" s="3">
        <v>0</v>
      </c>
      <c r="D1759">
        <v>1.3364799999999999</v>
      </c>
      <c r="E1759">
        <v>1.34151</v>
      </c>
      <c r="F1759">
        <v>1.33423</v>
      </c>
      <c r="G1759">
        <v>1.33657</v>
      </c>
      <c r="H1759">
        <v>131845</v>
      </c>
      <c r="I1759">
        <f t="shared" si="613"/>
        <v>-70.725156669650218</v>
      </c>
      <c r="J1759">
        <f t="shared" si="616"/>
        <v>1.3559835897435901</v>
      </c>
      <c r="K1759">
        <f t="shared" si="617"/>
        <v>1.3546956809072646</v>
      </c>
      <c r="L1759">
        <f t="shared" si="603"/>
        <v>1.3485369444444444</v>
      </c>
      <c r="M1759">
        <f t="shared" si="604"/>
        <v>1.3466251017548132</v>
      </c>
      <c r="N1759">
        <f t="shared" si="621"/>
        <v>1.3428508333333333</v>
      </c>
      <c r="O1759">
        <f t="shared" si="622"/>
        <v>1.3432534412810959</v>
      </c>
      <c r="P1759" t="str">
        <f t="shared" si="618"/>
        <v>-</v>
      </c>
      <c r="Q1759" t="str">
        <f t="shared" si="619"/>
        <v>Sell</v>
      </c>
      <c r="R1759" t="str">
        <f t="shared" si="612"/>
        <v>-</v>
      </c>
      <c r="S1759" t="str">
        <f t="shared" si="620"/>
        <v>-</v>
      </c>
      <c r="T1759">
        <f t="shared" si="614"/>
        <v>1.3366899999999999</v>
      </c>
      <c r="U1759">
        <f t="shared" si="615"/>
        <v>1.3364499999999999</v>
      </c>
      <c r="V1759" t="str">
        <f t="shared" si="607"/>
        <v>-</v>
      </c>
      <c r="W1759" t="str">
        <f t="shared" si="608"/>
        <v>-</v>
      </c>
      <c r="X1759" t="str">
        <f t="shared" si="609"/>
        <v>-</v>
      </c>
      <c r="Y1759" s="9">
        <f t="shared" si="605"/>
        <v>4999.1907837627086</v>
      </c>
      <c r="Z1759" s="9">
        <f t="shared" si="610"/>
        <v>3739.9776939774433</v>
      </c>
      <c r="AA1759" s="9">
        <f t="shared" si="611"/>
        <v>82.488460350723713</v>
      </c>
    </row>
    <row r="1760" spans="1:27" x14ac:dyDescent="0.25">
      <c r="A1760" t="s">
        <v>1765</v>
      </c>
      <c r="B1760" s="2">
        <v>41865</v>
      </c>
      <c r="C1760" s="3">
        <v>0</v>
      </c>
      <c r="D1760">
        <v>1.33657</v>
      </c>
      <c r="E1760">
        <v>1.34077</v>
      </c>
      <c r="F1760">
        <v>1.33484</v>
      </c>
      <c r="G1760">
        <v>1.33613</v>
      </c>
      <c r="H1760">
        <v>140088</v>
      </c>
      <c r="I1760">
        <f t="shared" si="613"/>
        <v>-74.664279319605384</v>
      </c>
      <c r="J1760">
        <f t="shared" si="616"/>
        <v>1.3555276923076927</v>
      </c>
      <c r="K1760">
        <f t="shared" si="617"/>
        <v>1.3542256636691059</v>
      </c>
      <c r="L1760">
        <f t="shared" si="603"/>
        <v>1.3478494444444442</v>
      </c>
      <c r="M1760">
        <f t="shared" si="604"/>
        <v>1.3460577989572557</v>
      </c>
      <c r="N1760">
        <f t="shared" si="621"/>
        <v>1.3421954166666665</v>
      </c>
      <c r="O1760">
        <f t="shared" si="622"/>
        <v>1.3426835659786083</v>
      </c>
      <c r="P1760" t="str">
        <f t="shared" si="618"/>
        <v>-</v>
      </c>
      <c r="Q1760" t="str">
        <f t="shared" si="619"/>
        <v>Sell</v>
      </c>
      <c r="R1760" t="str">
        <f t="shared" si="612"/>
        <v>-</v>
      </c>
      <c r="S1760" t="str">
        <f t="shared" si="620"/>
        <v>-</v>
      </c>
      <c r="T1760">
        <f t="shared" si="614"/>
        <v>1.33626</v>
      </c>
      <c r="U1760">
        <f t="shared" si="615"/>
        <v>1.3360000000000001</v>
      </c>
      <c r="V1760" t="str">
        <f t="shared" si="607"/>
        <v>-</v>
      </c>
      <c r="W1760" t="str">
        <f t="shared" si="608"/>
        <v>-</v>
      </c>
      <c r="X1760" t="str">
        <f t="shared" si="609"/>
        <v>-</v>
      </c>
      <c r="Y1760" s="9">
        <f t="shared" si="605"/>
        <v>4999.1907837627086</v>
      </c>
      <c r="Z1760" s="9">
        <f t="shared" si="610"/>
        <v>3741.1811950987894</v>
      </c>
      <c r="AA1760" s="9">
        <f t="shared" si="611"/>
        <v>84.068562917376056</v>
      </c>
    </row>
    <row r="1761" spans="1:27" x14ac:dyDescent="0.25">
      <c r="A1761" t="s">
        <v>1766</v>
      </c>
      <c r="B1761" s="2">
        <v>41866</v>
      </c>
      <c r="C1761" s="3">
        <v>0</v>
      </c>
      <c r="D1761">
        <v>1.33613</v>
      </c>
      <c r="E1761">
        <v>1.34117</v>
      </c>
      <c r="F1761">
        <v>1.3358699999999999</v>
      </c>
      <c r="G1761">
        <v>1.3397600000000001</v>
      </c>
      <c r="H1761">
        <v>133863</v>
      </c>
      <c r="I1761">
        <f t="shared" si="613"/>
        <v>-42.166517457474839</v>
      </c>
      <c r="J1761">
        <f t="shared" si="616"/>
        <v>1.3551494871794874</v>
      </c>
      <c r="K1761">
        <f t="shared" si="617"/>
        <v>1.3538594443357108</v>
      </c>
      <c r="L1761">
        <f t="shared" si="603"/>
        <v>1.3473027777777777</v>
      </c>
      <c r="M1761">
        <f t="shared" si="604"/>
        <v>1.3457173773919986</v>
      </c>
      <c r="N1761">
        <f t="shared" si="621"/>
        <v>1.3416725000000003</v>
      </c>
      <c r="O1761">
        <f t="shared" si="622"/>
        <v>1.3424496807003197</v>
      </c>
      <c r="P1761" t="str">
        <f t="shared" si="618"/>
        <v>-</v>
      </c>
      <c r="Q1761" t="str">
        <f t="shared" si="619"/>
        <v>Sell</v>
      </c>
      <c r="R1761" t="str">
        <f t="shared" si="612"/>
        <v>-</v>
      </c>
      <c r="S1761" t="str">
        <f t="shared" si="620"/>
        <v>-</v>
      </c>
      <c r="T1761">
        <f t="shared" si="614"/>
        <v>1.33988</v>
      </c>
      <c r="U1761">
        <f t="shared" si="615"/>
        <v>1.3396399999999999</v>
      </c>
      <c r="V1761" t="str">
        <f t="shared" si="607"/>
        <v>-</v>
      </c>
      <c r="W1761" t="str">
        <f t="shared" si="608"/>
        <v>-</v>
      </c>
      <c r="X1761" t="str">
        <f t="shared" si="609"/>
        <v>-</v>
      </c>
      <c r="Y1761" s="9">
        <f t="shared" si="605"/>
        <v>4999.1907837627086</v>
      </c>
      <c r="Z1761" s="9">
        <f t="shared" si="610"/>
        <v>3731.0735168542769</v>
      </c>
      <c r="AA1761" s="9">
        <f t="shared" si="611"/>
        <v>70.756961912504551</v>
      </c>
    </row>
    <row r="1762" spans="1:27" x14ac:dyDescent="0.25">
      <c r="A1762" t="s">
        <v>1767</v>
      </c>
      <c r="B1762" s="2">
        <v>41868</v>
      </c>
      <c r="C1762" s="3">
        <v>0</v>
      </c>
      <c r="D1762">
        <v>1.33908</v>
      </c>
      <c r="E1762">
        <v>1.3398399999999999</v>
      </c>
      <c r="F1762">
        <v>1.3388</v>
      </c>
      <c r="G1762">
        <v>1.3389500000000001</v>
      </c>
      <c r="H1762">
        <v>5151</v>
      </c>
      <c r="I1762">
        <f t="shared" si="613"/>
        <v>-49.41808415398306</v>
      </c>
      <c r="J1762">
        <f t="shared" si="616"/>
        <v>1.3547476923076924</v>
      </c>
      <c r="K1762">
        <f t="shared" si="617"/>
        <v>1.3534819900487307</v>
      </c>
      <c r="L1762">
        <f t="shared" si="603"/>
        <v>1.3467513888888889</v>
      </c>
      <c r="M1762">
        <f t="shared" si="604"/>
        <v>1.3453515732086474</v>
      </c>
      <c r="N1762">
        <f t="shared" si="621"/>
        <v>1.3410858333333333</v>
      </c>
      <c r="O1762">
        <f t="shared" si="622"/>
        <v>1.3421697062442941</v>
      </c>
      <c r="P1762" t="str">
        <f t="shared" si="618"/>
        <v>-</v>
      </c>
      <c r="Q1762" t="str">
        <f t="shared" si="619"/>
        <v>Sell</v>
      </c>
      <c r="R1762" t="str">
        <f t="shared" si="612"/>
        <v>-</v>
      </c>
      <c r="S1762" t="str">
        <f t="shared" si="620"/>
        <v>-</v>
      </c>
      <c r="T1762">
        <f t="shared" si="614"/>
        <v>1.3390500000000001</v>
      </c>
      <c r="U1762">
        <f t="shared" si="615"/>
        <v>1.3388500000000001</v>
      </c>
      <c r="V1762" t="str">
        <f t="shared" si="607"/>
        <v>-</v>
      </c>
      <c r="W1762" t="str">
        <f t="shared" si="608"/>
        <v>-</v>
      </c>
      <c r="X1762" t="str">
        <f t="shared" si="609"/>
        <v>-</v>
      </c>
      <c r="Y1762" s="9">
        <f t="shared" si="605"/>
        <v>4999.1907837627086</v>
      </c>
      <c r="Z1762" s="9">
        <f t="shared" si="610"/>
        <v>3733.3861945130566</v>
      </c>
      <c r="AA1762" s="9">
        <f t="shared" si="611"/>
        <v>73.811564260648566</v>
      </c>
    </row>
    <row r="1763" spans="1:27" x14ac:dyDescent="0.25">
      <c r="A1763" t="s">
        <v>1768</v>
      </c>
      <c r="B1763" s="2">
        <v>41869</v>
      </c>
      <c r="C1763" s="3">
        <v>0</v>
      </c>
      <c r="D1763">
        <v>1.3389500000000001</v>
      </c>
      <c r="E1763">
        <v>1.3399099999999999</v>
      </c>
      <c r="F1763">
        <v>1.3352900000000001</v>
      </c>
      <c r="G1763">
        <v>1.3360000000000001</v>
      </c>
      <c r="H1763">
        <v>93529</v>
      </c>
      <c r="I1763">
        <f t="shared" si="613"/>
        <v>-72.972972972971945</v>
      </c>
      <c r="J1763">
        <f t="shared" si="616"/>
        <v>1.3542958974358976</v>
      </c>
      <c r="K1763">
        <f t="shared" si="617"/>
        <v>1.3530394080221806</v>
      </c>
      <c r="L1763">
        <f t="shared" si="603"/>
        <v>1.3460686111111111</v>
      </c>
      <c r="M1763">
        <f t="shared" si="604"/>
        <v>1.3448460827649369</v>
      </c>
      <c r="N1763">
        <f t="shared" si="621"/>
        <v>1.340410416666667</v>
      </c>
      <c r="O1763">
        <f t="shared" si="622"/>
        <v>1.3416761297447508</v>
      </c>
      <c r="P1763" t="str">
        <f t="shared" si="618"/>
        <v>-</v>
      </c>
      <c r="Q1763" t="str">
        <f t="shared" si="619"/>
        <v>Sell</v>
      </c>
      <c r="R1763" t="str">
        <f t="shared" si="612"/>
        <v>-</v>
      </c>
      <c r="S1763" t="str">
        <f t="shared" si="620"/>
        <v>-</v>
      </c>
      <c r="T1763">
        <f t="shared" si="614"/>
        <v>1.33609</v>
      </c>
      <c r="U1763">
        <f t="shared" si="615"/>
        <v>1.3359099999999999</v>
      </c>
      <c r="V1763" t="str">
        <f t="shared" si="607"/>
        <v>-</v>
      </c>
      <c r="W1763" t="str">
        <f t="shared" si="608"/>
        <v>-</v>
      </c>
      <c r="X1763" t="str">
        <f t="shared" si="609"/>
        <v>-</v>
      </c>
      <c r="Y1763" s="9">
        <f t="shared" si="605"/>
        <v>4999.1907837627086</v>
      </c>
      <c r="Z1763" s="9">
        <f t="shared" si="610"/>
        <v>3741.6572115371782</v>
      </c>
      <c r="AA1763" s="9">
        <f t="shared" si="611"/>
        <v>84.698814736189888</v>
      </c>
    </row>
    <row r="1764" spans="1:27" x14ac:dyDescent="0.25">
      <c r="A1764" t="s">
        <v>1769</v>
      </c>
      <c r="B1764" s="2">
        <v>41870</v>
      </c>
      <c r="C1764" s="3">
        <v>0</v>
      </c>
      <c r="D1764">
        <v>1.3360000000000001</v>
      </c>
      <c r="E1764">
        <v>1.33605</v>
      </c>
      <c r="F1764">
        <v>1.3313299999999999</v>
      </c>
      <c r="G1764">
        <v>1.33203</v>
      </c>
      <c r="H1764">
        <v>135030</v>
      </c>
      <c r="I1764">
        <f t="shared" si="613"/>
        <v>-94.122586062131489</v>
      </c>
      <c r="J1764">
        <f t="shared" si="616"/>
        <v>1.3538048717948719</v>
      </c>
      <c r="K1764">
        <f t="shared" si="617"/>
        <v>1.3525075242747837</v>
      </c>
      <c r="L1764">
        <f t="shared" si="603"/>
        <v>1.3452452777777777</v>
      </c>
      <c r="M1764">
        <f t="shared" si="604"/>
        <v>1.3441533215343999</v>
      </c>
      <c r="N1764">
        <f t="shared" si="621"/>
        <v>1.3398004166666668</v>
      </c>
      <c r="O1764">
        <f t="shared" si="622"/>
        <v>1.3409044393651708</v>
      </c>
      <c r="P1764" t="str">
        <f t="shared" si="618"/>
        <v>-</v>
      </c>
      <c r="Q1764" t="str">
        <f t="shared" si="619"/>
        <v>Sell</v>
      </c>
      <c r="R1764" t="str">
        <f t="shared" si="612"/>
        <v>-</v>
      </c>
      <c r="S1764" t="str">
        <f t="shared" si="620"/>
        <v>-</v>
      </c>
      <c r="T1764">
        <f t="shared" si="614"/>
        <v>1.3321499999999999</v>
      </c>
      <c r="U1764">
        <f t="shared" si="615"/>
        <v>1.3319099999999999</v>
      </c>
      <c r="V1764" t="str">
        <f t="shared" si="607"/>
        <v>-</v>
      </c>
      <c r="W1764" t="str">
        <f t="shared" si="608"/>
        <v>-</v>
      </c>
      <c r="X1764" t="str">
        <f t="shared" si="609"/>
        <v>-</v>
      </c>
      <c r="Y1764" s="9">
        <f t="shared" si="605"/>
        <v>4999.1907837627086</v>
      </c>
      <c r="Z1764" s="9">
        <f t="shared" si="610"/>
        <v>3752.7236300436953</v>
      </c>
      <c r="AA1764" s="9">
        <f t="shared" si="611"/>
        <v>99.184681859267684</v>
      </c>
    </row>
    <row r="1765" spans="1:27" x14ac:dyDescent="0.25">
      <c r="A1765" t="s">
        <v>1770</v>
      </c>
      <c r="B1765" s="2">
        <v>41871</v>
      </c>
      <c r="C1765" s="3">
        <v>0</v>
      </c>
      <c r="D1765">
        <v>1.33203</v>
      </c>
      <c r="E1765">
        <v>1.3321700000000001</v>
      </c>
      <c r="F1765">
        <v>1.3255300000000001</v>
      </c>
      <c r="G1765">
        <v>1.3259000000000001</v>
      </c>
      <c r="H1765">
        <v>144586</v>
      </c>
      <c r="I1765">
        <f t="shared" si="613"/>
        <v>-97.910784867306702</v>
      </c>
      <c r="J1765">
        <f t="shared" si="616"/>
        <v>1.3532629487179488</v>
      </c>
      <c r="K1765">
        <f t="shared" si="617"/>
        <v>1.3518339160652955</v>
      </c>
      <c r="L1765">
        <f t="shared" si="603"/>
        <v>1.3441780555555554</v>
      </c>
      <c r="M1765">
        <f t="shared" si="604"/>
        <v>1.3431666555055135</v>
      </c>
      <c r="N1765">
        <f t="shared" si="621"/>
        <v>1.33895875</v>
      </c>
      <c r="O1765">
        <f t="shared" si="622"/>
        <v>1.3397040842159571</v>
      </c>
      <c r="P1765" t="str">
        <f t="shared" si="618"/>
        <v>-</v>
      </c>
      <c r="Q1765" t="str">
        <f t="shared" si="619"/>
        <v>Sell</v>
      </c>
      <c r="R1765" t="str">
        <f t="shared" si="612"/>
        <v>-</v>
      </c>
      <c r="S1765" t="str">
        <f t="shared" si="620"/>
        <v>-</v>
      </c>
      <c r="T1765">
        <f t="shared" si="614"/>
        <v>1.3261000000000001</v>
      </c>
      <c r="U1765">
        <f t="shared" si="615"/>
        <v>1.3257000000000001</v>
      </c>
      <c r="V1765" t="str">
        <f t="shared" si="607"/>
        <v>-</v>
      </c>
      <c r="W1765" t="str">
        <f t="shared" si="608"/>
        <v>-</v>
      </c>
      <c r="X1765" t="str">
        <f t="shared" si="609"/>
        <v>-</v>
      </c>
      <c r="Y1765" s="9">
        <f t="shared" si="605"/>
        <v>4999.1907837627086</v>
      </c>
      <c r="Z1765" s="9">
        <f t="shared" si="610"/>
        <v>3769.8444942030828</v>
      </c>
      <c r="AA1765" s="9">
        <f t="shared" si="611"/>
        <v>121.41936515816464</v>
      </c>
    </row>
    <row r="1766" spans="1:27" x14ac:dyDescent="0.25">
      <c r="A1766" t="s">
        <v>1771</v>
      </c>
      <c r="B1766" s="2">
        <v>41872</v>
      </c>
      <c r="C1766" s="3">
        <v>0</v>
      </c>
      <c r="D1766">
        <v>1.3259099999999999</v>
      </c>
      <c r="E1766">
        <v>1.32884</v>
      </c>
      <c r="F1766">
        <v>1.3241700000000001</v>
      </c>
      <c r="G1766">
        <v>1.32785</v>
      </c>
      <c r="H1766">
        <v>129185</v>
      </c>
      <c r="I1766">
        <f t="shared" si="613"/>
        <v>-80.702674357630201</v>
      </c>
      <c r="J1766">
        <f t="shared" si="616"/>
        <v>1.3527824358974359</v>
      </c>
      <c r="K1766">
        <f t="shared" si="617"/>
        <v>1.3512267283168069</v>
      </c>
      <c r="L1766">
        <f t="shared" ref="L1766:L1829" si="623">AVERAGE(G1731:G1766)</f>
        <v>1.3432733333333333</v>
      </c>
      <c r="M1766">
        <f t="shared" si="604"/>
        <v>1.3423387281808912</v>
      </c>
      <c r="N1766">
        <f t="shared" si="621"/>
        <v>1.3381808333333336</v>
      </c>
      <c r="O1766">
        <f t="shared" si="622"/>
        <v>1.3387557574786806</v>
      </c>
      <c r="P1766" t="str">
        <f t="shared" si="618"/>
        <v>-</v>
      </c>
      <c r="Q1766" t="str">
        <f t="shared" si="619"/>
        <v>Sell</v>
      </c>
      <c r="R1766" t="str">
        <f t="shared" si="612"/>
        <v>-</v>
      </c>
      <c r="S1766" t="str">
        <f t="shared" si="620"/>
        <v>-</v>
      </c>
      <c r="T1766">
        <f t="shared" si="614"/>
        <v>1.3280799999999999</v>
      </c>
      <c r="U1766">
        <f t="shared" si="615"/>
        <v>1.32762</v>
      </c>
      <c r="V1766" t="str">
        <f t="shared" si="607"/>
        <v>-</v>
      </c>
      <c r="W1766" t="str">
        <f t="shared" si="608"/>
        <v>-</v>
      </c>
      <c r="X1766" t="str">
        <f t="shared" si="609"/>
        <v>-</v>
      </c>
      <c r="Y1766" s="9">
        <f t="shared" si="605"/>
        <v>4999.1907837627086</v>
      </c>
      <c r="Z1766" s="9">
        <f t="shared" si="610"/>
        <v>3764.2241308977691</v>
      </c>
      <c r="AA1766" s="9">
        <f t="shared" si="611"/>
        <v>114.13350905745247</v>
      </c>
    </row>
    <row r="1767" spans="1:27" x14ac:dyDescent="0.25">
      <c r="A1767" t="s">
        <v>1772</v>
      </c>
      <c r="B1767" s="2">
        <v>41873</v>
      </c>
      <c r="C1767" s="3">
        <v>0</v>
      </c>
      <c r="D1767">
        <v>1.3278399999999999</v>
      </c>
      <c r="E1767">
        <v>1.3296600000000001</v>
      </c>
      <c r="F1767">
        <v>1.32206</v>
      </c>
      <c r="G1767">
        <v>1.32392</v>
      </c>
      <c r="H1767">
        <v>142939</v>
      </c>
      <c r="I1767">
        <f t="shared" si="613"/>
        <v>-91.218130311614857</v>
      </c>
      <c r="J1767">
        <f t="shared" si="616"/>
        <v>1.3522846153846153</v>
      </c>
      <c r="K1767">
        <f t="shared" si="617"/>
        <v>1.350535418739166</v>
      </c>
      <c r="L1767">
        <f t="shared" si="623"/>
        <v>1.3422561111111109</v>
      </c>
      <c r="M1767">
        <f t="shared" ref="M1767:M1830" si="624">$M1766*(1-(2/(36+1)))+$G1767*(2/(36+1))</f>
        <v>1.3413431212521942</v>
      </c>
      <c r="N1767">
        <f t="shared" si="621"/>
        <v>1.3373920833333337</v>
      </c>
      <c r="O1767">
        <f t="shared" si="622"/>
        <v>1.3375688968803863</v>
      </c>
      <c r="P1767" t="str">
        <f t="shared" si="618"/>
        <v>-</v>
      </c>
      <c r="Q1767" t="str">
        <f t="shared" si="619"/>
        <v>Sell</v>
      </c>
      <c r="R1767" t="str">
        <f t="shared" si="612"/>
        <v>-</v>
      </c>
      <c r="S1767" t="str">
        <f t="shared" si="620"/>
        <v>-</v>
      </c>
      <c r="T1767">
        <f t="shared" si="614"/>
        <v>1.32419</v>
      </c>
      <c r="U1767">
        <f t="shared" si="615"/>
        <v>1.32365</v>
      </c>
      <c r="V1767" t="str">
        <f t="shared" si="607"/>
        <v>-</v>
      </c>
      <c r="W1767" t="str">
        <f t="shared" si="608"/>
        <v>-</v>
      </c>
      <c r="X1767" t="str">
        <f t="shared" si="609"/>
        <v>-</v>
      </c>
      <c r="Y1767" s="9">
        <f t="shared" si="605"/>
        <v>4999.1907837627086</v>
      </c>
      <c r="Z1767" s="9">
        <f t="shared" si="610"/>
        <v>3775.2820847179851</v>
      </c>
      <c r="AA1767" s="9">
        <f t="shared" si="611"/>
        <v>128.42907465940701</v>
      </c>
    </row>
    <row r="1768" spans="1:27" x14ac:dyDescent="0.25">
      <c r="A1768" t="s">
        <v>1773</v>
      </c>
      <c r="B1768" s="2">
        <v>41875</v>
      </c>
      <c r="C1768" s="3">
        <v>0</v>
      </c>
      <c r="D1768">
        <v>1.31948</v>
      </c>
      <c r="E1768">
        <v>1.32043</v>
      </c>
      <c r="F1768">
        <v>1.31854</v>
      </c>
      <c r="G1768">
        <v>1.3197099999999999</v>
      </c>
      <c r="H1768">
        <v>13016</v>
      </c>
      <c r="I1768">
        <f t="shared" si="613"/>
        <v>-95.263157894737262</v>
      </c>
      <c r="J1768">
        <f t="shared" si="616"/>
        <v>1.3517328205128205</v>
      </c>
      <c r="K1768">
        <f t="shared" si="617"/>
        <v>1.3497550283913391</v>
      </c>
      <c r="L1768">
        <f t="shared" si="623"/>
        <v>1.3411308333333332</v>
      </c>
      <c r="M1768">
        <f t="shared" si="624"/>
        <v>1.3401737633466704</v>
      </c>
      <c r="N1768">
        <f t="shared" si="621"/>
        <v>1.3364270833333336</v>
      </c>
      <c r="O1768">
        <f t="shared" si="622"/>
        <v>1.3361401851299552</v>
      </c>
      <c r="P1768" t="str">
        <f t="shared" si="618"/>
        <v>-</v>
      </c>
      <c r="Q1768" t="str">
        <f t="shared" si="619"/>
        <v>Sell</v>
      </c>
      <c r="R1768" t="str">
        <f t="shared" si="612"/>
        <v>-</v>
      </c>
      <c r="S1768" t="str">
        <f t="shared" si="620"/>
        <v>-</v>
      </c>
      <c r="T1768">
        <f t="shared" si="614"/>
        <v>1.32003</v>
      </c>
      <c r="U1768">
        <f t="shared" si="615"/>
        <v>1.3193900000000001</v>
      </c>
      <c r="V1768" t="str">
        <f t="shared" si="607"/>
        <v>-</v>
      </c>
      <c r="W1768" t="str">
        <f t="shared" si="608"/>
        <v>-</v>
      </c>
      <c r="X1768" t="str">
        <f t="shared" si="609"/>
        <v>-</v>
      </c>
      <c r="Y1768" s="9">
        <f t="shared" ref="Y1768:Y1831" si="625">Y1767</f>
        <v>4999.1907837627086</v>
      </c>
      <c r="Z1768" s="9">
        <f t="shared" si="610"/>
        <v>3787.1796730094834</v>
      </c>
      <c r="AA1768" s="9">
        <f t="shared" si="611"/>
        <v>143.71330095289349</v>
      </c>
    </row>
    <row r="1769" spans="1:27" x14ac:dyDescent="0.25">
      <c r="A1769" t="s">
        <v>1774</v>
      </c>
      <c r="B1769" s="2">
        <v>41876</v>
      </c>
      <c r="C1769" s="3">
        <v>0</v>
      </c>
      <c r="D1769">
        <v>1.3197300000000001</v>
      </c>
      <c r="E1769">
        <v>1.3210299999999999</v>
      </c>
      <c r="F1769">
        <v>1.31789</v>
      </c>
      <c r="G1769">
        <v>1.3186</v>
      </c>
      <c r="H1769">
        <v>118587</v>
      </c>
      <c r="I1769">
        <f t="shared" si="613"/>
        <v>-96.994072819644416</v>
      </c>
      <c r="J1769">
        <f t="shared" si="616"/>
        <v>1.351135641025641</v>
      </c>
      <c r="K1769">
        <f t="shared" si="617"/>
        <v>1.3489662934953559</v>
      </c>
      <c r="L1769">
        <f t="shared" si="623"/>
        <v>1.3399205555555556</v>
      </c>
      <c r="M1769">
        <f t="shared" si="624"/>
        <v>1.3390076139765801</v>
      </c>
      <c r="N1769">
        <f t="shared" si="621"/>
        <v>1.33538</v>
      </c>
      <c r="O1769">
        <f t="shared" si="622"/>
        <v>1.3347369703195588</v>
      </c>
      <c r="P1769" t="str">
        <f t="shared" si="618"/>
        <v>-</v>
      </c>
      <c r="Q1769" t="str">
        <f t="shared" si="619"/>
        <v>Sell</v>
      </c>
      <c r="R1769" t="str">
        <f t="shared" si="612"/>
        <v>-</v>
      </c>
      <c r="S1769" t="str">
        <f t="shared" si="620"/>
        <v>-</v>
      </c>
      <c r="T1769">
        <f t="shared" si="614"/>
        <v>1.3189599999999999</v>
      </c>
      <c r="U1769">
        <f t="shared" si="615"/>
        <v>1.3182400000000001</v>
      </c>
      <c r="V1769" t="str">
        <f t="shared" ref="V1769:V1832" si="626">IF(AA1769&lt;&gt;"",IF(AA1769&lt;=-$AG$52,"Stop","-"),"-")</f>
        <v>-</v>
      </c>
      <c r="W1769" t="str">
        <f t="shared" ref="W1769:W1832" si="627">IF(AA1769&lt;&gt;"",IF(AA1769&gt;$AG$53,"Target","-"),"-")</f>
        <v>-</v>
      </c>
      <c r="X1769" t="str">
        <f t="shared" ref="X1769:X1832" si="628">IF(R1769="Buy",$AG$54,IF(R1769="Sell",$AG$54/T1769,"-"))</f>
        <v>-</v>
      </c>
      <c r="Y1769" s="9">
        <f t="shared" si="625"/>
        <v>4999.1907837627086</v>
      </c>
      <c r="Z1769" s="9">
        <f t="shared" ref="Z1769:Z1832" si="629">Y1769/T1769</f>
        <v>3790.2520044297848</v>
      </c>
      <c r="AA1769" s="9">
        <f t="shared" ref="AA1769:AA1832" si="630">(Z1769-$X$1703)*U1769</f>
        <v>147.63810846809156</v>
      </c>
    </row>
    <row r="1770" spans="1:27" x14ac:dyDescent="0.25">
      <c r="A1770" t="s">
        <v>1775</v>
      </c>
      <c r="B1770" s="2">
        <v>41877</v>
      </c>
      <c r="C1770" s="3">
        <v>0</v>
      </c>
      <c r="D1770">
        <v>1.3186100000000001</v>
      </c>
      <c r="E1770">
        <v>1.3214699999999999</v>
      </c>
      <c r="F1770">
        <v>1.31646</v>
      </c>
      <c r="G1770">
        <v>1.31697</v>
      </c>
      <c r="H1770">
        <v>149887</v>
      </c>
      <c r="I1770">
        <f t="shared" si="613"/>
        <v>-97.964071856287376</v>
      </c>
      <c r="J1770">
        <f t="shared" si="616"/>
        <v>1.3505408974358972</v>
      </c>
      <c r="K1770">
        <f t="shared" si="617"/>
        <v>1.3481562607486379</v>
      </c>
      <c r="L1770">
        <f t="shared" si="623"/>
        <v>1.3388069444444441</v>
      </c>
      <c r="M1770">
        <f t="shared" si="624"/>
        <v>1.3378163915994676</v>
      </c>
      <c r="N1770">
        <f t="shared" si="621"/>
        <v>1.3343795833333336</v>
      </c>
      <c r="O1770">
        <f t="shared" si="622"/>
        <v>1.3333156126939942</v>
      </c>
      <c r="P1770" t="str">
        <f t="shared" si="618"/>
        <v>-</v>
      </c>
      <c r="Q1770" t="str">
        <f t="shared" si="619"/>
        <v>Sell</v>
      </c>
      <c r="R1770" t="str">
        <f t="shared" si="612"/>
        <v>-</v>
      </c>
      <c r="S1770" t="str">
        <f t="shared" si="620"/>
        <v>-</v>
      </c>
      <c r="T1770">
        <f t="shared" si="614"/>
        <v>1.3173699999999999</v>
      </c>
      <c r="U1770">
        <f t="shared" si="615"/>
        <v>1.31657</v>
      </c>
      <c r="V1770" t="str">
        <f t="shared" si="626"/>
        <v>-</v>
      </c>
      <c r="W1770" t="str">
        <f t="shared" si="627"/>
        <v>-</v>
      </c>
      <c r="X1770" t="str">
        <f t="shared" si="628"/>
        <v>-</v>
      </c>
      <c r="Y1770" s="9">
        <f t="shared" si="625"/>
        <v>4999.1907837627086</v>
      </c>
      <c r="Z1770" s="9">
        <f t="shared" si="629"/>
        <v>3794.8266498878133</v>
      </c>
      <c r="AA1770" s="9">
        <f t="shared" si="630"/>
        <v>153.47391548353866</v>
      </c>
    </row>
    <row r="1771" spans="1:27" x14ac:dyDescent="0.25">
      <c r="A1771" t="s">
        <v>1776</v>
      </c>
      <c r="B1771" s="2">
        <v>41878</v>
      </c>
      <c r="C1771" s="3">
        <v>0</v>
      </c>
      <c r="D1771">
        <v>1.3169599999999999</v>
      </c>
      <c r="E1771">
        <v>1.32098</v>
      </c>
      <c r="F1771">
        <v>1.3152600000000001</v>
      </c>
      <c r="G1771">
        <v>1.3191900000000001</v>
      </c>
      <c r="H1771">
        <v>154644</v>
      </c>
      <c r="I1771">
        <f t="shared" si="613"/>
        <v>-85.028571428571411</v>
      </c>
      <c r="J1771">
        <f t="shared" si="616"/>
        <v>1.3500280769230768</v>
      </c>
      <c r="K1771">
        <f t="shared" si="617"/>
        <v>1.3474229376917104</v>
      </c>
      <c r="L1771">
        <f t="shared" si="623"/>
        <v>1.3378730555555551</v>
      </c>
      <c r="M1771">
        <f t="shared" si="624"/>
        <v>1.336809559621118</v>
      </c>
      <c r="N1771">
        <f t="shared" si="621"/>
        <v>1.3335354166666669</v>
      </c>
      <c r="O1771">
        <f t="shared" si="622"/>
        <v>1.3321855636784747</v>
      </c>
      <c r="P1771" t="str">
        <f t="shared" si="618"/>
        <v>-</v>
      </c>
      <c r="Q1771" t="str">
        <f t="shared" si="619"/>
        <v>Sell</v>
      </c>
      <c r="R1771" t="str">
        <f t="shared" si="612"/>
        <v>-</v>
      </c>
      <c r="S1771" t="str">
        <f t="shared" si="620"/>
        <v>-</v>
      </c>
      <c r="T1771">
        <f t="shared" si="614"/>
        <v>1.31959</v>
      </c>
      <c r="U1771">
        <f t="shared" si="615"/>
        <v>1.3187899999999999</v>
      </c>
      <c r="V1771" t="str">
        <f t="shared" si="626"/>
        <v>-</v>
      </c>
      <c r="W1771" t="str">
        <f t="shared" si="627"/>
        <v>-</v>
      </c>
      <c r="X1771" t="str">
        <f t="shared" si="628"/>
        <v>-</v>
      </c>
      <c r="Y1771" s="9">
        <f t="shared" si="625"/>
        <v>4999.1907837627086</v>
      </c>
      <c r="Z1771" s="9">
        <f t="shared" si="629"/>
        <v>3788.4424584626349</v>
      </c>
      <c r="AA1771" s="9">
        <f t="shared" si="630"/>
        <v>145.31329535128123</v>
      </c>
    </row>
    <row r="1772" spans="1:27" x14ac:dyDescent="0.25">
      <c r="A1772" t="s">
        <v>1777</v>
      </c>
      <c r="B1772" s="2">
        <v>41879</v>
      </c>
      <c r="C1772" s="3">
        <v>0</v>
      </c>
      <c r="D1772">
        <v>1.3191900000000001</v>
      </c>
      <c r="E1772">
        <v>1.3220799999999999</v>
      </c>
      <c r="F1772">
        <v>1.3159700000000001</v>
      </c>
      <c r="G1772">
        <v>1.3184100000000001</v>
      </c>
      <c r="H1772">
        <v>147821</v>
      </c>
      <c r="I1772">
        <f t="shared" si="613"/>
        <v>-88</v>
      </c>
      <c r="J1772">
        <f t="shared" si="616"/>
        <v>1.3494915384615385</v>
      </c>
      <c r="K1772">
        <f t="shared" si="617"/>
        <v>1.3466884329400215</v>
      </c>
      <c r="L1772">
        <f t="shared" si="623"/>
        <v>1.3369438888888885</v>
      </c>
      <c r="M1772">
        <f t="shared" si="624"/>
        <v>1.3358149888307873</v>
      </c>
      <c r="N1772">
        <f t="shared" si="621"/>
        <v>1.3326820833333333</v>
      </c>
      <c r="O1772">
        <f t="shared" si="622"/>
        <v>1.3310835185841969</v>
      </c>
      <c r="P1772" t="str">
        <f t="shared" si="618"/>
        <v>-</v>
      </c>
      <c r="Q1772" t="str">
        <f t="shared" si="619"/>
        <v>Sell</v>
      </c>
      <c r="R1772" t="str">
        <f t="shared" si="612"/>
        <v>-</v>
      </c>
      <c r="S1772" t="str">
        <f t="shared" si="620"/>
        <v>-</v>
      </c>
      <c r="T1772">
        <f t="shared" si="614"/>
        <v>1.31881</v>
      </c>
      <c r="U1772">
        <f t="shared" si="615"/>
        <v>1.3180099999999999</v>
      </c>
      <c r="V1772" t="str">
        <f t="shared" si="626"/>
        <v>-</v>
      </c>
      <c r="W1772" t="str">
        <f t="shared" si="627"/>
        <v>-</v>
      </c>
      <c r="X1772" t="str">
        <f t="shared" si="628"/>
        <v>-</v>
      </c>
      <c r="Y1772" s="9">
        <f t="shared" si="625"/>
        <v>4999.1907837627086</v>
      </c>
      <c r="Z1772" s="9">
        <f t="shared" si="629"/>
        <v>3790.6831035272012</v>
      </c>
      <c r="AA1772" s="9">
        <f t="shared" si="630"/>
        <v>148.18054222199055</v>
      </c>
    </row>
    <row r="1773" spans="1:27" x14ac:dyDescent="0.25">
      <c r="A1773" t="s">
        <v>1778</v>
      </c>
      <c r="B1773" s="2">
        <v>41880</v>
      </c>
      <c r="C1773" s="3">
        <v>0</v>
      </c>
      <c r="D1773">
        <v>1.3184</v>
      </c>
      <c r="E1773">
        <v>1.3196000000000001</v>
      </c>
      <c r="F1773">
        <v>1.31311</v>
      </c>
      <c r="G1773">
        <v>1.31311</v>
      </c>
      <c r="H1773">
        <v>139609</v>
      </c>
      <c r="I1773">
        <f t="shared" si="613"/>
        <v>-100</v>
      </c>
      <c r="J1773">
        <f t="shared" si="616"/>
        <v>1.3488479487179486</v>
      </c>
      <c r="K1773">
        <f t="shared" si="617"/>
        <v>1.3458383460301473</v>
      </c>
      <c r="L1773">
        <f t="shared" si="623"/>
        <v>1.3358549999999998</v>
      </c>
      <c r="M1773">
        <f t="shared" si="624"/>
        <v>1.3345876921372313</v>
      </c>
      <c r="N1773">
        <f t="shared" si="621"/>
        <v>1.3314525000000001</v>
      </c>
      <c r="O1773">
        <f t="shared" si="622"/>
        <v>1.3296456370974612</v>
      </c>
      <c r="P1773" t="str">
        <f t="shared" si="618"/>
        <v>-</v>
      </c>
      <c r="Q1773" t="str">
        <f t="shared" si="619"/>
        <v>Sell</v>
      </c>
      <c r="R1773" t="str">
        <f t="shared" si="612"/>
        <v>-</v>
      </c>
      <c r="S1773" t="str">
        <f t="shared" si="620"/>
        <v>-</v>
      </c>
      <c r="T1773">
        <f t="shared" si="614"/>
        <v>1.3134999999999999</v>
      </c>
      <c r="U1773">
        <f t="shared" si="615"/>
        <v>1.3127200000000001</v>
      </c>
      <c r="V1773" t="str">
        <f t="shared" si="626"/>
        <v>-</v>
      </c>
      <c r="W1773" t="str">
        <f t="shared" si="627"/>
        <v>-</v>
      </c>
      <c r="X1773" t="str">
        <f t="shared" si="628"/>
        <v>-</v>
      </c>
      <c r="Y1773" s="9">
        <f t="shared" si="625"/>
        <v>4999.1907837627086</v>
      </c>
      <c r="Z1773" s="9">
        <f t="shared" si="629"/>
        <v>3806.0074486202579</v>
      </c>
      <c r="AA1773" s="9">
        <f t="shared" si="630"/>
        <v>167.70237514612873</v>
      </c>
    </row>
    <row r="1774" spans="1:27" x14ac:dyDescent="0.25">
      <c r="A1774" t="s">
        <v>1779</v>
      </c>
      <c r="B1774" s="2">
        <v>41882</v>
      </c>
      <c r="C1774" s="3">
        <v>0</v>
      </c>
      <c r="D1774">
        <v>1.3127200000000001</v>
      </c>
      <c r="E1774">
        <v>1.31348</v>
      </c>
      <c r="F1774">
        <v>1.3124499999999999</v>
      </c>
      <c r="G1774">
        <v>1.3126599999999999</v>
      </c>
      <c r="H1774">
        <v>9380</v>
      </c>
      <c r="I1774">
        <f t="shared" si="613"/>
        <v>-99.268802228412113</v>
      </c>
      <c r="J1774">
        <f t="shared" si="616"/>
        <v>1.3482042307692306</v>
      </c>
      <c r="K1774">
        <f t="shared" si="617"/>
        <v>1.3449983879028018</v>
      </c>
      <c r="L1774">
        <f t="shared" si="623"/>
        <v>1.334733611111111</v>
      </c>
      <c r="M1774">
        <f t="shared" si="624"/>
        <v>1.3334024114811647</v>
      </c>
      <c r="N1774">
        <f t="shared" si="621"/>
        <v>1.3301966666666667</v>
      </c>
      <c r="O1774">
        <f t="shared" si="622"/>
        <v>1.3282867861296643</v>
      </c>
      <c r="P1774" t="str">
        <f t="shared" si="618"/>
        <v>-</v>
      </c>
      <c r="Q1774" t="str">
        <f t="shared" si="619"/>
        <v>Sell</v>
      </c>
      <c r="R1774" t="str">
        <f t="shared" si="612"/>
        <v>-</v>
      </c>
      <c r="S1774" t="str">
        <f t="shared" si="620"/>
        <v>-</v>
      </c>
      <c r="T1774">
        <f t="shared" si="614"/>
        <v>1.31301</v>
      </c>
      <c r="U1774">
        <f t="shared" si="615"/>
        <v>1.3123100000000001</v>
      </c>
      <c r="V1774" t="str">
        <f t="shared" si="626"/>
        <v>-</v>
      </c>
      <c r="W1774" t="str">
        <f t="shared" si="627"/>
        <v>-</v>
      </c>
      <c r="X1774" t="str">
        <f t="shared" si="628"/>
        <v>-</v>
      </c>
      <c r="Y1774" s="9">
        <f t="shared" si="625"/>
        <v>4999.1907837627086</v>
      </c>
      <c r="Z1774" s="9">
        <f t="shared" si="629"/>
        <v>3807.4278061573855</v>
      </c>
      <c r="AA1774" s="9">
        <f t="shared" si="630"/>
        <v>169.51394629760392</v>
      </c>
    </row>
    <row r="1775" spans="1:27" x14ac:dyDescent="0.25">
      <c r="A1775" t="s">
        <v>1780</v>
      </c>
      <c r="B1775" s="2">
        <v>41883</v>
      </c>
      <c r="C1775" s="3">
        <v>0</v>
      </c>
      <c r="D1775">
        <v>1.31267</v>
      </c>
      <c r="E1775">
        <v>1.31454</v>
      </c>
      <c r="F1775">
        <v>1.3119000000000001</v>
      </c>
      <c r="G1775">
        <v>1.31311</v>
      </c>
      <c r="H1775">
        <v>110112</v>
      </c>
      <c r="I1775">
        <f t="shared" si="613"/>
        <v>-95.680114244912744</v>
      </c>
      <c r="J1775">
        <f t="shared" si="616"/>
        <v>1.3476075641025638</v>
      </c>
      <c r="K1775">
        <f t="shared" si="617"/>
        <v>1.344191086943237</v>
      </c>
      <c r="L1775">
        <f t="shared" si="623"/>
        <v>1.3336475000000003</v>
      </c>
      <c r="M1775">
        <f t="shared" si="624"/>
        <v>1.3323055243740747</v>
      </c>
      <c r="N1775">
        <f t="shared" si="621"/>
        <v>1.3289862500000005</v>
      </c>
      <c r="O1775">
        <f t="shared" si="622"/>
        <v>1.3270726432392912</v>
      </c>
      <c r="P1775" t="str">
        <f t="shared" si="618"/>
        <v>-</v>
      </c>
      <c r="Q1775" t="str">
        <f t="shared" si="619"/>
        <v>Sell</v>
      </c>
      <c r="R1775" t="str">
        <f t="shared" si="612"/>
        <v>-</v>
      </c>
      <c r="S1775" t="str">
        <f t="shared" si="620"/>
        <v>-</v>
      </c>
      <c r="T1775">
        <f t="shared" si="614"/>
        <v>1.31341</v>
      </c>
      <c r="U1775">
        <f t="shared" si="615"/>
        <v>1.31281</v>
      </c>
      <c r="V1775" t="str">
        <f t="shared" si="626"/>
        <v>-</v>
      </c>
      <c r="W1775" t="str">
        <f t="shared" si="627"/>
        <v>-</v>
      </c>
      <c r="X1775" t="str">
        <f t="shared" si="628"/>
        <v>-</v>
      </c>
      <c r="Y1775" s="9">
        <f t="shared" si="625"/>
        <v>4999.1907837627086</v>
      </c>
      <c r="Z1775" s="9">
        <f t="shared" si="629"/>
        <v>3806.2682511650655</v>
      </c>
      <c r="AA1775" s="9">
        <f t="shared" si="630"/>
        <v>168.05625699918863</v>
      </c>
    </row>
    <row r="1776" spans="1:27" x14ac:dyDescent="0.25">
      <c r="A1776" t="s">
        <v>1781</v>
      </c>
      <c r="B1776" s="2">
        <v>41884</v>
      </c>
      <c r="C1776" s="3">
        <v>0</v>
      </c>
      <c r="D1776">
        <v>1.3130999999999999</v>
      </c>
      <c r="E1776">
        <v>1.3136699999999999</v>
      </c>
      <c r="F1776">
        <v>1.3110200000000001</v>
      </c>
      <c r="G1776">
        <v>1.31311</v>
      </c>
      <c r="H1776">
        <v>147593</v>
      </c>
      <c r="I1776">
        <f t="shared" si="613"/>
        <v>-92.765662859121022</v>
      </c>
      <c r="J1776">
        <f t="shared" si="616"/>
        <v>1.3469797435897433</v>
      </c>
      <c r="K1776">
        <f t="shared" si="617"/>
        <v>1.3434042239826485</v>
      </c>
      <c r="L1776">
        <f t="shared" si="623"/>
        <v>1.332715277777778</v>
      </c>
      <c r="M1776">
        <f t="shared" si="624"/>
        <v>1.3312679284619626</v>
      </c>
      <c r="N1776">
        <f t="shared" si="621"/>
        <v>1.3279850000000006</v>
      </c>
      <c r="O1776">
        <f t="shared" si="622"/>
        <v>1.325955631780148</v>
      </c>
      <c r="P1776" t="str">
        <f t="shared" si="618"/>
        <v>-</v>
      </c>
      <c r="Q1776" t="str">
        <f t="shared" si="619"/>
        <v>Sell</v>
      </c>
      <c r="R1776" t="str">
        <f t="shared" ref="R1776:R1839" si="631">IF(P1776=Q1776,Q1776,"-")</f>
        <v>-</v>
      </c>
      <c r="S1776" t="str">
        <f t="shared" si="620"/>
        <v>-</v>
      </c>
      <c r="T1776">
        <f t="shared" si="614"/>
        <v>1.3133600000000001</v>
      </c>
      <c r="U1776">
        <f t="shared" si="615"/>
        <v>1.3128599999999999</v>
      </c>
      <c r="V1776" t="str">
        <f t="shared" si="626"/>
        <v>-</v>
      </c>
      <c r="W1776" t="str">
        <f t="shared" si="627"/>
        <v>-</v>
      </c>
      <c r="X1776" t="str">
        <f t="shared" si="628"/>
        <v>-</v>
      </c>
      <c r="Y1776" s="9">
        <f t="shared" si="625"/>
        <v>4999.1907837627086</v>
      </c>
      <c r="Z1776" s="9">
        <f t="shared" si="629"/>
        <v>3806.4131569125816</v>
      </c>
      <c r="AA1776" s="9">
        <f t="shared" si="630"/>
        <v>168.25289859022817</v>
      </c>
    </row>
    <row r="1777" spans="1:27" x14ac:dyDescent="0.25">
      <c r="A1777" t="s">
        <v>1782</v>
      </c>
      <c r="B1777" s="2">
        <v>41885</v>
      </c>
      <c r="C1777" s="3">
        <v>0</v>
      </c>
      <c r="D1777">
        <v>1.3130900000000001</v>
      </c>
      <c r="E1777">
        <v>1.31599</v>
      </c>
      <c r="F1777">
        <v>1.3122</v>
      </c>
      <c r="G1777">
        <v>1.3148</v>
      </c>
      <c r="H1777">
        <v>162085</v>
      </c>
      <c r="I1777">
        <f t="shared" si="613"/>
        <v>-84.898122253296393</v>
      </c>
      <c r="J1777">
        <f t="shared" si="616"/>
        <v>1.3463970512820511</v>
      </c>
      <c r="K1777">
        <f t="shared" si="617"/>
        <v>1.3426800664134675</v>
      </c>
      <c r="L1777">
        <f t="shared" si="623"/>
        <v>1.3318458333333334</v>
      </c>
      <c r="M1777">
        <f t="shared" si="624"/>
        <v>1.3303777701667214</v>
      </c>
      <c r="N1777">
        <f t="shared" si="621"/>
        <v>1.3270200000000003</v>
      </c>
      <c r="O1777">
        <f t="shared" si="622"/>
        <v>1.325063181237736</v>
      </c>
      <c r="P1777" t="str">
        <f t="shared" si="618"/>
        <v>-</v>
      </c>
      <c r="Q1777" t="str">
        <f t="shared" si="619"/>
        <v>Sell</v>
      </c>
      <c r="R1777" t="str">
        <f t="shared" si="631"/>
        <v>-</v>
      </c>
      <c r="S1777" t="str">
        <f t="shared" si="620"/>
        <v>-</v>
      </c>
      <c r="T1777">
        <f t="shared" si="614"/>
        <v>1.3150299999999999</v>
      </c>
      <c r="U1777">
        <f t="shared" si="615"/>
        <v>1.31457</v>
      </c>
      <c r="V1777" t="str">
        <f t="shared" si="626"/>
        <v>-</v>
      </c>
      <c r="W1777" t="str">
        <f t="shared" si="627"/>
        <v>-</v>
      </c>
      <c r="X1777" t="str">
        <f t="shared" si="628"/>
        <v>-</v>
      </c>
      <c r="Y1777" s="9">
        <f t="shared" si="625"/>
        <v>4999.1907837627086</v>
      </c>
      <c r="Z1777" s="9">
        <f t="shared" si="629"/>
        <v>3801.579267212694</v>
      </c>
      <c r="AA1777" s="9">
        <f t="shared" si="630"/>
        <v>162.11756158863716</v>
      </c>
    </row>
    <row r="1778" spans="1:27" x14ac:dyDescent="0.25">
      <c r="A1778" t="s">
        <v>1783</v>
      </c>
      <c r="B1778" s="2">
        <v>41886</v>
      </c>
      <c r="C1778" s="3">
        <v>0</v>
      </c>
      <c r="D1778">
        <v>1.3148</v>
      </c>
      <c r="E1778">
        <v>1.3153900000000001</v>
      </c>
      <c r="F1778">
        <v>1.2920199999999999</v>
      </c>
      <c r="G1778">
        <v>1.29298</v>
      </c>
      <c r="H1778">
        <v>222678</v>
      </c>
      <c r="I1778">
        <f t="shared" si="613"/>
        <v>-97.608966376089484</v>
      </c>
      <c r="J1778">
        <f t="shared" si="616"/>
        <v>1.3454605128205124</v>
      </c>
      <c r="K1778">
        <f t="shared" si="617"/>
        <v>1.3414218368840125</v>
      </c>
      <c r="L1778">
        <f t="shared" si="623"/>
        <v>1.3303586111111114</v>
      </c>
      <c r="M1778">
        <f t="shared" si="624"/>
        <v>1.3283562690766282</v>
      </c>
      <c r="N1778">
        <f t="shared" si="621"/>
        <v>1.325239166666667</v>
      </c>
      <c r="O1778">
        <f t="shared" si="622"/>
        <v>1.3224965267387172</v>
      </c>
      <c r="P1778" t="str">
        <f t="shared" si="618"/>
        <v>-</v>
      </c>
      <c r="Q1778" t="str">
        <f t="shared" si="619"/>
        <v>Sell</v>
      </c>
      <c r="R1778" t="str">
        <f t="shared" si="631"/>
        <v>-</v>
      </c>
      <c r="S1778" t="str">
        <f t="shared" si="620"/>
        <v>-</v>
      </c>
      <c r="T1778">
        <f t="shared" si="614"/>
        <v>1.29335</v>
      </c>
      <c r="U1778">
        <f t="shared" si="615"/>
        <v>1.29261</v>
      </c>
      <c r="V1778" t="str">
        <f t="shared" si="626"/>
        <v>-</v>
      </c>
      <c r="W1778" t="str">
        <f t="shared" si="627"/>
        <v>-</v>
      </c>
      <c r="X1778" t="str">
        <f t="shared" si="628"/>
        <v>-</v>
      </c>
      <c r="Y1778" s="9">
        <f t="shared" si="625"/>
        <v>4999.1907837627086</v>
      </c>
      <c r="Z1778" s="9">
        <f t="shared" si="629"/>
        <v>3865.3038881684838</v>
      </c>
      <c r="AA1778" s="9">
        <f t="shared" si="630"/>
        <v>241.78045667851038</v>
      </c>
    </row>
    <row r="1779" spans="1:27" x14ac:dyDescent="0.25">
      <c r="A1779" t="s">
        <v>1784</v>
      </c>
      <c r="B1779" s="2">
        <v>41887</v>
      </c>
      <c r="C1779" s="3">
        <v>0</v>
      </c>
      <c r="D1779">
        <v>1.2929999999999999</v>
      </c>
      <c r="E1779">
        <v>1.29878</v>
      </c>
      <c r="F1779">
        <v>1.2924800000000001</v>
      </c>
      <c r="G1779">
        <v>1.29505</v>
      </c>
      <c r="H1779">
        <v>170020</v>
      </c>
      <c r="I1779">
        <f t="shared" si="613"/>
        <v>-91.950053134962602</v>
      </c>
      <c r="J1779">
        <f t="shared" si="616"/>
        <v>1.3445742307692305</v>
      </c>
      <c r="K1779">
        <f t="shared" si="617"/>
        <v>1.3402478663299868</v>
      </c>
      <c r="L1779">
        <f t="shared" si="623"/>
        <v>1.3290308333333338</v>
      </c>
      <c r="M1779">
        <f t="shared" si="624"/>
        <v>1.3265559302076211</v>
      </c>
      <c r="N1779">
        <f t="shared" si="621"/>
        <v>1.3233308333333336</v>
      </c>
      <c r="O1779">
        <f t="shared" si="622"/>
        <v>1.3203008045996198</v>
      </c>
      <c r="P1779" t="str">
        <f t="shared" si="618"/>
        <v>-</v>
      </c>
      <c r="Q1779" t="str">
        <f t="shared" si="619"/>
        <v>Sell</v>
      </c>
      <c r="R1779" t="str">
        <f t="shared" si="631"/>
        <v>-</v>
      </c>
      <c r="S1779" t="str">
        <f t="shared" si="620"/>
        <v>-</v>
      </c>
      <c r="T1779">
        <f t="shared" si="614"/>
        <v>1.29548</v>
      </c>
      <c r="U1779">
        <f t="shared" si="615"/>
        <v>1.2946200000000001</v>
      </c>
      <c r="V1779" t="str">
        <f t="shared" si="626"/>
        <v>-</v>
      </c>
      <c r="W1779" t="str">
        <f t="shared" si="627"/>
        <v>-</v>
      </c>
      <c r="X1779" t="str">
        <f t="shared" si="628"/>
        <v>-</v>
      </c>
      <c r="Y1779" s="9">
        <f t="shared" si="625"/>
        <v>4999.1907837627086</v>
      </c>
      <c r="Z1779" s="9">
        <f t="shared" si="629"/>
        <v>3858.9486397032056</v>
      </c>
      <c r="AA1779" s="9">
        <f t="shared" si="630"/>
        <v>233.92879192126429</v>
      </c>
    </row>
    <row r="1780" spans="1:27" x14ac:dyDescent="0.25">
      <c r="A1780" t="s">
        <v>1785</v>
      </c>
      <c r="B1780" s="2">
        <v>41889</v>
      </c>
      <c r="C1780" s="3">
        <v>0</v>
      </c>
      <c r="D1780">
        <v>1.29556</v>
      </c>
      <c r="E1780">
        <v>1.29583</v>
      </c>
      <c r="F1780">
        <v>1.29491</v>
      </c>
      <c r="G1780">
        <v>1.29518</v>
      </c>
      <c r="H1780">
        <v>17741</v>
      </c>
      <c r="I1780">
        <f t="shared" si="613"/>
        <v>-91.604675876726773</v>
      </c>
      <c r="J1780">
        <f t="shared" si="616"/>
        <v>1.3436820512820511</v>
      </c>
      <c r="K1780">
        <f t="shared" si="617"/>
        <v>1.3391069076887214</v>
      </c>
      <c r="L1780">
        <f t="shared" si="623"/>
        <v>1.3277061111111115</v>
      </c>
      <c r="M1780">
        <f t="shared" si="624"/>
        <v>1.3248599339801821</v>
      </c>
      <c r="N1780">
        <f t="shared" si="621"/>
        <v>1.3214454166666665</v>
      </c>
      <c r="O1780">
        <f t="shared" si="622"/>
        <v>1.3182911402316502</v>
      </c>
      <c r="P1780" t="str">
        <f t="shared" si="618"/>
        <v>-</v>
      </c>
      <c r="Q1780" t="str">
        <f t="shared" si="619"/>
        <v>Sell</v>
      </c>
      <c r="R1780" t="str">
        <f t="shared" si="631"/>
        <v>-</v>
      </c>
      <c r="S1780" t="str">
        <f t="shared" si="620"/>
        <v>-</v>
      </c>
      <c r="T1780">
        <f t="shared" si="614"/>
        <v>1.29565</v>
      </c>
      <c r="U1780">
        <f t="shared" si="615"/>
        <v>1.29471</v>
      </c>
      <c r="V1780" t="str">
        <f t="shared" si="626"/>
        <v>-</v>
      </c>
      <c r="W1780" t="str">
        <f t="shared" si="627"/>
        <v>-</v>
      </c>
      <c r="X1780" t="str">
        <f t="shared" si="628"/>
        <v>-</v>
      </c>
      <c r="Y1780" s="9">
        <f t="shared" si="625"/>
        <v>4999.1907837627086</v>
      </c>
      <c r="Z1780" s="9">
        <f t="shared" si="629"/>
        <v>3858.4423137133554</v>
      </c>
      <c r="AA1780" s="9">
        <f t="shared" si="630"/>
        <v>233.28950897035384</v>
      </c>
    </row>
    <row r="1781" spans="1:27" x14ac:dyDescent="0.25">
      <c r="A1781" t="s">
        <v>1786</v>
      </c>
      <c r="B1781" s="2">
        <v>41890</v>
      </c>
      <c r="C1781" s="3">
        <v>0</v>
      </c>
      <c r="D1781">
        <v>1.29518</v>
      </c>
      <c r="E1781">
        <v>1.2959000000000001</v>
      </c>
      <c r="F1781">
        <v>1.2881400000000001</v>
      </c>
      <c r="G1781">
        <v>1.28912</v>
      </c>
      <c r="H1781">
        <v>187858</v>
      </c>
      <c r="I1781">
        <f t="shared" si="613"/>
        <v>-97.112551561579295</v>
      </c>
      <c r="J1781">
        <f t="shared" si="616"/>
        <v>1.3427832051282047</v>
      </c>
      <c r="K1781">
        <f t="shared" si="617"/>
        <v>1.3378414163548298</v>
      </c>
      <c r="L1781">
        <f t="shared" si="623"/>
        <v>1.3261891666666668</v>
      </c>
      <c r="M1781">
        <f t="shared" si="624"/>
        <v>1.322928045656929</v>
      </c>
      <c r="N1781">
        <f t="shared" si="621"/>
        <v>1.3193995833333332</v>
      </c>
      <c r="O1781">
        <f t="shared" si="622"/>
        <v>1.3159574490131181</v>
      </c>
      <c r="P1781" t="str">
        <f t="shared" si="618"/>
        <v>-</v>
      </c>
      <c r="Q1781" t="str">
        <f t="shared" si="619"/>
        <v>Sell</v>
      </c>
      <c r="R1781" t="str">
        <f t="shared" si="631"/>
        <v>-</v>
      </c>
      <c r="S1781" t="str">
        <f t="shared" si="620"/>
        <v>-</v>
      </c>
      <c r="T1781">
        <f t="shared" si="614"/>
        <v>1.28966</v>
      </c>
      <c r="U1781">
        <f t="shared" si="615"/>
        <v>1.2885800000000001</v>
      </c>
      <c r="V1781" t="str">
        <f t="shared" si="626"/>
        <v>-</v>
      </c>
      <c r="W1781" t="str">
        <f t="shared" si="627"/>
        <v>-</v>
      </c>
      <c r="X1781" t="str">
        <f t="shared" si="628"/>
        <v>-</v>
      </c>
      <c r="Y1781" s="9">
        <f t="shared" si="625"/>
        <v>4999.1907837627086</v>
      </c>
      <c r="Z1781" s="9">
        <f t="shared" si="629"/>
        <v>3876.3633700065975</v>
      </c>
      <c r="AA1781" s="9">
        <f t="shared" si="630"/>
        <v>255.27767928108091</v>
      </c>
    </row>
    <row r="1782" spans="1:27" x14ac:dyDescent="0.25">
      <c r="A1782" t="s">
        <v>1787</v>
      </c>
      <c r="B1782" s="2">
        <v>41891</v>
      </c>
      <c r="C1782" s="3">
        <v>0</v>
      </c>
      <c r="D1782">
        <v>1.28912</v>
      </c>
      <c r="E1782">
        <v>1.2957399999999999</v>
      </c>
      <c r="F1782">
        <v>1.2859400000000001</v>
      </c>
      <c r="G1782">
        <v>1.2941</v>
      </c>
      <c r="H1782">
        <v>211214</v>
      </c>
      <c r="I1782">
        <f t="shared" si="613"/>
        <v>-77.421140011068118</v>
      </c>
      <c r="J1782">
        <f t="shared" si="616"/>
        <v>1.3420162820512815</v>
      </c>
      <c r="K1782">
        <f t="shared" si="617"/>
        <v>1.3367340387255937</v>
      </c>
      <c r="L1782">
        <f t="shared" si="623"/>
        <v>1.3248869444444447</v>
      </c>
      <c r="M1782">
        <f t="shared" si="624"/>
        <v>1.3213697729187168</v>
      </c>
      <c r="N1782">
        <f t="shared" si="621"/>
        <v>1.3176337500000002</v>
      </c>
      <c r="O1782">
        <f t="shared" si="622"/>
        <v>1.3142088530920688</v>
      </c>
      <c r="P1782" t="str">
        <f t="shared" si="618"/>
        <v>Buy</v>
      </c>
      <c r="Q1782" t="str">
        <f t="shared" si="619"/>
        <v>Sell</v>
      </c>
      <c r="R1782" t="str">
        <f t="shared" si="631"/>
        <v>-</v>
      </c>
      <c r="S1782" t="str">
        <f t="shared" si="620"/>
        <v>-</v>
      </c>
      <c r="T1782">
        <f t="shared" si="614"/>
        <v>1.2946500000000001</v>
      </c>
      <c r="U1782">
        <f t="shared" si="615"/>
        <v>1.29355</v>
      </c>
      <c r="V1782" t="str">
        <f t="shared" si="626"/>
        <v>-</v>
      </c>
      <c r="W1782" t="str">
        <f t="shared" si="627"/>
        <v>-</v>
      </c>
      <c r="X1782" t="str">
        <f t="shared" si="628"/>
        <v>-</v>
      </c>
      <c r="Y1782" s="9">
        <f t="shared" si="625"/>
        <v>4999.1907837627086</v>
      </c>
      <c r="Z1782" s="9">
        <f t="shared" si="629"/>
        <v>3861.4226113333398</v>
      </c>
      <c r="AA1782" s="9">
        <f t="shared" si="630"/>
        <v>236.9356563966785</v>
      </c>
    </row>
    <row r="1783" spans="1:27" x14ac:dyDescent="0.25">
      <c r="A1783" t="s">
        <v>1788</v>
      </c>
      <c r="B1783" s="2">
        <v>41892</v>
      </c>
      <c r="C1783" s="3">
        <v>0</v>
      </c>
      <c r="D1783">
        <v>1.29409</v>
      </c>
      <c r="E1783">
        <v>1.2962899999999999</v>
      </c>
      <c r="F1783">
        <v>1.2883800000000001</v>
      </c>
      <c r="G1783">
        <v>1.2916700000000001</v>
      </c>
      <c r="H1783">
        <v>205570</v>
      </c>
      <c r="I1783">
        <f t="shared" si="613"/>
        <v>-84.144991698948417</v>
      </c>
      <c r="J1783">
        <f t="shared" si="616"/>
        <v>1.3412226923076918</v>
      </c>
      <c r="K1783">
        <f t="shared" si="617"/>
        <v>1.3355931769857052</v>
      </c>
      <c r="L1783">
        <f t="shared" si="623"/>
        <v>1.3235597222222226</v>
      </c>
      <c r="M1783">
        <f t="shared" si="624"/>
        <v>1.3197643797879755</v>
      </c>
      <c r="N1783">
        <f t="shared" si="621"/>
        <v>1.3157629166666667</v>
      </c>
      <c r="O1783">
        <f t="shared" si="622"/>
        <v>1.3124057448447033</v>
      </c>
      <c r="P1783" t="str">
        <f t="shared" si="618"/>
        <v>-</v>
      </c>
      <c r="Q1783" t="str">
        <f t="shared" si="619"/>
        <v>Sell</v>
      </c>
      <c r="R1783" t="str">
        <f t="shared" si="631"/>
        <v>-</v>
      </c>
      <c r="S1783" t="str">
        <f t="shared" si="620"/>
        <v>-</v>
      </c>
      <c r="T1783">
        <f t="shared" si="614"/>
        <v>1.2922100000000001</v>
      </c>
      <c r="U1783">
        <f t="shared" si="615"/>
        <v>1.2911300000000001</v>
      </c>
      <c r="V1783" t="str">
        <f t="shared" si="626"/>
        <v>-</v>
      </c>
      <c r="W1783" t="str">
        <f t="shared" si="627"/>
        <v>-</v>
      </c>
      <c r="X1783" t="str">
        <f t="shared" si="628"/>
        <v>-</v>
      </c>
      <c r="Y1783" s="9">
        <f t="shared" si="625"/>
        <v>4999.1907837627086</v>
      </c>
      <c r="Z1783" s="9">
        <f t="shared" si="629"/>
        <v>3868.7138961644841</v>
      </c>
      <c r="AA1783" s="9">
        <f t="shared" si="630"/>
        <v>245.90638887149515</v>
      </c>
    </row>
    <row r="1784" spans="1:27" x14ac:dyDescent="0.25">
      <c r="A1784" t="s">
        <v>1789</v>
      </c>
      <c r="B1784" s="2">
        <v>41893</v>
      </c>
      <c r="C1784" s="3">
        <v>0</v>
      </c>
      <c r="D1784">
        <v>1.29166</v>
      </c>
      <c r="E1784">
        <v>1.2951699999999999</v>
      </c>
      <c r="F1784">
        <v>1.2897000000000001</v>
      </c>
      <c r="G1784">
        <v>1.2922400000000001</v>
      </c>
      <c r="H1784">
        <v>206514</v>
      </c>
      <c r="I1784">
        <f t="shared" si="613"/>
        <v>-82.567791920309901</v>
      </c>
      <c r="J1784">
        <f t="shared" si="616"/>
        <v>1.3404174358974354</v>
      </c>
      <c r="K1784">
        <f t="shared" si="617"/>
        <v>1.334495628201257</v>
      </c>
      <c r="L1784">
        <f t="shared" si="623"/>
        <v>1.3222638888888891</v>
      </c>
      <c r="M1784">
        <f t="shared" si="624"/>
        <v>1.318276575475112</v>
      </c>
      <c r="N1784">
        <f t="shared" si="621"/>
        <v>1.3139341666666668</v>
      </c>
      <c r="O1784">
        <f t="shared" si="622"/>
        <v>1.3107924852571271</v>
      </c>
      <c r="P1784" t="str">
        <f t="shared" si="618"/>
        <v>-</v>
      </c>
      <c r="Q1784" t="str">
        <f t="shared" si="619"/>
        <v>Sell</v>
      </c>
      <c r="R1784" t="str">
        <f t="shared" si="631"/>
        <v>-</v>
      </c>
      <c r="S1784" t="str">
        <f t="shared" si="620"/>
        <v>-</v>
      </c>
      <c r="T1784">
        <f t="shared" si="614"/>
        <v>1.2927500000000001</v>
      </c>
      <c r="U1784">
        <f t="shared" si="615"/>
        <v>1.29173</v>
      </c>
      <c r="V1784" t="str">
        <f t="shared" si="626"/>
        <v>-</v>
      </c>
      <c r="W1784" t="str">
        <f t="shared" si="627"/>
        <v>-</v>
      </c>
      <c r="X1784" t="str">
        <f t="shared" si="628"/>
        <v>-</v>
      </c>
      <c r="Y1784" s="9">
        <f t="shared" si="625"/>
        <v>4999.1907837627086</v>
      </c>
      <c r="Z1784" s="9">
        <f t="shared" si="629"/>
        <v>3867.0978795302326</v>
      </c>
      <c r="AA1784" s="9">
        <f t="shared" si="630"/>
        <v>243.93320666780039</v>
      </c>
    </row>
    <row r="1785" spans="1:27" x14ac:dyDescent="0.25">
      <c r="A1785" t="s">
        <v>1790</v>
      </c>
      <c r="B1785" s="2">
        <v>41894</v>
      </c>
      <c r="C1785" s="3">
        <v>0</v>
      </c>
      <c r="D1785">
        <v>1.2922400000000001</v>
      </c>
      <c r="E1785">
        <v>1.29793</v>
      </c>
      <c r="F1785">
        <v>1.29088</v>
      </c>
      <c r="G1785">
        <v>1.29616</v>
      </c>
      <c r="H1785">
        <v>185102</v>
      </c>
      <c r="I1785">
        <f t="shared" si="613"/>
        <v>-71.721084670725119</v>
      </c>
      <c r="J1785">
        <f t="shared" si="616"/>
        <v>1.3396817948717945</v>
      </c>
      <c r="K1785">
        <f t="shared" si="617"/>
        <v>1.3335251059683138</v>
      </c>
      <c r="L1785">
        <f t="shared" si="623"/>
        <v>1.3209733333333338</v>
      </c>
      <c r="M1785">
        <f t="shared" si="624"/>
        <v>1.3170810849088899</v>
      </c>
      <c r="N1785">
        <f t="shared" si="621"/>
        <v>1.3121175</v>
      </c>
      <c r="O1785">
        <f t="shared" si="622"/>
        <v>1.309621886436557</v>
      </c>
      <c r="P1785" t="str">
        <f t="shared" si="618"/>
        <v>Buy</v>
      </c>
      <c r="Q1785" t="str">
        <f t="shared" si="619"/>
        <v>Sell</v>
      </c>
      <c r="R1785" t="str">
        <f t="shared" si="631"/>
        <v>-</v>
      </c>
      <c r="S1785" t="str">
        <f t="shared" si="620"/>
        <v>-</v>
      </c>
      <c r="T1785">
        <f t="shared" si="614"/>
        <v>1.29664</v>
      </c>
      <c r="U1785">
        <f t="shared" si="615"/>
        <v>1.2956799999999999</v>
      </c>
      <c r="V1785" t="str">
        <f t="shared" si="626"/>
        <v>-</v>
      </c>
      <c r="W1785" t="str">
        <f t="shared" si="627"/>
        <v>-</v>
      </c>
      <c r="X1785" t="str">
        <f t="shared" si="628"/>
        <v>-</v>
      </c>
      <c r="Y1785" s="9">
        <f t="shared" si="625"/>
        <v>4999.1907837627086</v>
      </c>
      <c r="Z1785" s="9">
        <f t="shared" si="629"/>
        <v>3855.4963472997197</v>
      </c>
      <c r="AA1785" s="9">
        <f t="shared" si="630"/>
        <v>229.64726029650504</v>
      </c>
    </row>
    <row r="1786" spans="1:27" x14ac:dyDescent="0.25">
      <c r="A1786" t="s">
        <v>1791</v>
      </c>
      <c r="B1786" s="2">
        <v>41896</v>
      </c>
      <c r="C1786" s="3">
        <v>0</v>
      </c>
      <c r="D1786">
        <v>1.2971900000000001</v>
      </c>
      <c r="E1786">
        <v>1.2972699999999999</v>
      </c>
      <c r="F1786">
        <v>1.2958700000000001</v>
      </c>
      <c r="G1786">
        <v>1.2959499999999999</v>
      </c>
      <c r="H1786">
        <v>12100</v>
      </c>
      <c r="I1786">
        <f t="shared" si="613"/>
        <v>-70.261437908497186</v>
      </c>
      <c r="J1786">
        <f t="shared" si="616"/>
        <v>1.3389428205128204</v>
      </c>
      <c r="K1786">
        <f t="shared" si="617"/>
        <v>1.3325738374627867</v>
      </c>
      <c r="L1786">
        <f t="shared" si="623"/>
        <v>1.3196719444444447</v>
      </c>
      <c r="M1786">
        <f t="shared" si="624"/>
        <v>1.3159388641030041</v>
      </c>
      <c r="N1786">
        <f t="shared" si="621"/>
        <v>1.3103258333333332</v>
      </c>
      <c r="O1786">
        <f t="shared" si="622"/>
        <v>1.3085281355216325</v>
      </c>
      <c r="P1786" t="str">
        <f t="shared" si="618"/>
        <v>-</v>
      </c>
      <c r="Q1786" t="str">
        <f t="shared" si="619"/>
        <v>Sell</v>
      </c>
      <c r="R1786" t="str">
        <f t="shared" si="631"/>
        <v>-</v>
      </c>
      <c r="S1786" t="str">
        <f t="shared" si="620"/>
        <v>-</v>
      </c>
      <c r="T1786">
        <f t="shared" si="614"/>
        <v>1.2964</v>
      </c>
      <c r="U1786">
        <f t="shared" si="615"/>
        <v>1.2955000000000001</v>
      </c>
      <c r="V1786" t="str">
        <f t="shared" si="626"/>
        <v>-</v>
      </c>
      <c r="W1786" t="str">
        <f t="shared" si="627"/>
        <v>-</v>
      </c>
      <c r="X1786" t="str">
        <f t="shared" si="628"/>
        <v>-</v>
      </c>
      <c r="Y1786" s="9">
        <f t="shared" si="625"/>
        <v>4999.1907837627086</v>
      </c>
      <c r="Z1786" s="9">
        <f t="shared" si="629"/>
        <v>3856.2101078083219</v>
      </c>
      <c r="AA1786" s="9">
        <f t="shared" si="630"/>
        <v>230.54003370521485</v>
      </c>
    </row>
    <row r="1787" spans="1:27" x14ac:dyDescent="0.25">
      <c r="A1787" t="s">
        <v>1792</v>
      </c>
      <c r="B1787" s="2">
        <v>41897</v>
      </c>
      <c r="C1787" s="3">
        <v>0</v>
      </c>
      <c r="D1787">
        <v>1.2959499999999999</v>
      </c>
      <c r="E1787">
        <v>1.29691</v>
      </c>
      <c r="F1787">
        <v>1.2908599999999999</v>
      </c>
      <c r="G1787">
        <v>1.2938400000000001</v>
      </c>
      <c r="H1787">
        <v>178921</v>
      </c>
      <c r="I1787">
        <f t="shared" si="613"/>
        <v>-73.710482529117996</v>
      </c>
      <c r="J1787">
        <f t="shared" si="616"/>
        <v>1.3381257692307691</v>
      </c>
      <c r="K1787">
        <f t="shared" si="617"/>
        <v>1.3315932339827161</v>
      </c>
      <c r="L1787">
        <f t="shared" si="623"/>
        <v>1.3183297222222228</v>
      </c>
      <c r="M1787">
        <f t="shared" si="624"/>
        <v>1.3147443309082472</v>
      </c>
      <c r="N1787">
        <f t="shared" si="621"/>
        <v>1.3085691666666666</v>
      </c>
      <c r="O1787">
        <f t="shared" si="622"/>
        <v>1.307353084679902</v>
      </c>
      <c r="P1787" t="str">
        <f t="shared" si="618"/>
        <v>-</v>
      </c>
      <c r="Q1787" t="str">
        <f t="shared" si="619"/>
        <v>Sell</v>
      </c>
      <c r="R1787" t="str">
        <f t="shared" si="631"/>
        <v>-</v>
      </c>
      <c r="S1787" t="str">
        <f t="shared" si="620"/>
        <v>-</v>
      </c>
      <c r="T1787">
        <f t="shared" si="614"/>
        <v>1.29423</v>
      </c>
      <c r="U1787">
        <f t="shared" si="615"/>
        <v>1.29345</v>
      </c>
      <c r="V1787" t="str">
        <f t="shared" si="626"/>
        <v>-</v>
      </c>
      <c r="W1787" t="str">
        <f t="shared" si="627"/>
        <v>-</v>
      </c>
      <c r="X1787" t="str">
        <f t="shared" si="628"/>
        <v>-</v>
      </c>
      <c r="Y1787" s="9">
        <f t="shared" si="625"/>
        <v>4999.1907837627086</v>
      </c>
      <c r="Z1787" s="9">
        <f t="shared" si="629"/>
        <v>3862.6757096982055</v>
      </c>
      <c r="AA1787" s="9">
        <f t="shared" si="630"/>
        <v>238.53815977798607</v>
      </c>
    </row>
    <row r="1788" spans="1:27" x14ac:dyDescent="0.25">
      <c r="A1788" t="s">
        <v>1793</v>
      </c>
      <c r="B1788" s="2">
        <v>41898</v>
      </c>
      <c r="C1788" s="3">
        <v>0</v>
      </c>
      <c r="D1788">
        <v>1.2938499999999999</v>
      </c>
      <c r="E1788">
        <v>1.2995000000000001</v>
      </c>
      <c r="F1788">
        <v>1.29223</v>
      </c>
      <c r="G1788">
        <v>1.29579</v>
      </c>
      <c r="H1788">
        <v>202975</v>
      </c>
      <c r="I1788">
        <f t="shared" si="613"/>
        <v>-67.221297836938618</v>
      </c>
      <c r="J1788">
        <f t="shared" si="616"/>
        <v>1.337368333333333</v>
      </c>
      <c r="K1788">
        <f t="shared" si="617"/>
        <v>1.330686822995812</v>
      </c>
      <c r="L1788">
        <f t="shared" si="623"/>
        <v>1.3171811111111116</v>
      </c>
      <c r="M1788">
        <f t="shared" si="624"/>
        <v>1.3137197724807743</v>
      </c>
      <c r="N1788">
        <f t="shared" si="621"/>
        <v>1.3070591666666667</v>
      </c>
      <c r="O1788">
        <f t="shared" si="622"/>
        <v>1.3064280379055098</v>
      </c>
      <c r="P1788" t="str">
        <f t="shared" si="618"/>
        <v>-</v>
      </c>
      <c r="Q1788" t="str">
        <f t="shared" si="619"/>
        <v>Sell</v>
      </c>
      <c r="R1788" t="str">
        <f t="shared" si="631"/>
        <v>-</v>
      </c>
      <c r="S1788" t="str">
        <f t="shared" si="620"/>
        <v>-</v>
      </c>
      <c r="T1788">
        <f t="shared" si="614"/>
        <v>1.2961</v>
      </c>
      <c r="U1788">
        <f t="shared" si="615"/>
        <v>1.29548</v>
      </c>
      <c r="V1788" t="str">
        <f t="shared" si="626"/>
        <v>-</v>
      </c>
      <c r="W1788" t="str">
        <f t="shared" si="627"/>
        <v>-</v>
      </c>
      <c r="X1788" t="str">
        <f t="shared" si="628"/>
        <v>-</v>
      </c>
      <c r="Y1788" s="9">
        <f t="shared" si="625"/>
        <v>4999.1907837627086</v>
      </c>
      <c r="Z1788" s="9">
        <f t="shared" si="629"/>
        <v>3857.1026801656571</v>
      </c>
      <c r="AA1788" s="9">
        <f t="shared" si="630"/>
        <v>231.69278425302033</v>
      </c>
    </row>
    <row r="1789" spans="1:27" x14ac:dyDescent="0.25">
      <c r="A1789" t="s">
        <v>1794</v>
      </c>
      <c r="B1789" s="2">
        <v>41899</v>
      </c>
      <c r="C1789" s="3">
        <v>0</v>
      </c>
      <c r="D1789">
        <v>1.29579</v>
      </c>
      <c r="E1789">
        <v>1.29813</v>
      </c>
      <c r="F1789">
        <v>1.2834399999999999</v>
      </c>
      <c r="G1789">
        <v>1.28488</v>
      </c>
      <c r="H1789">
        <v>199856</v>
      </c>
      <c r="I1789">
        <f t="shared" si="613"/>
        <v>-95.576036866359132</v>
      </c>
      <c r="J1789">
        <f t="shared" si="616"/>
        <v>1.3364187179487179</v>
      </c>
      <c r="K1789">
        <f t="shared" si="617"/>
        <v>1.3295271565908546</v>
      </c>
      <c r="L1789">
        <f t="shared" si="623"/>
        <v>1.315706666666667</v>
      </c>
      <c r="M1789">
        <f t="shared" si="624"/>
        <v>1.3121608658601918</v>
      </c>
      <c r="N1789">
        <f t="shared" si="621"/>
        <v>1.30535</v>
      </c>
      <c r="O1789">
        <f t="shared" si="622"/>
        <v>1.3047041948730689</v>
      </c>
      <c r="P1789" t="str">
        <f t="shared" si="618"/>
        <v>-</v>
      </c>
      <c r="Q1789" t="str">
        <f t="shared" si="619"/>
        <v>Sell</v>
      </c>
      <c r="R1789" t="str">
        <f t="shared" si="631"/>
        <v>-</v>
      </c>
      <c r="S1789" t="str">
        <f t="shared" si="620"/>
        <v>-</v>
      </c>
      <c r="T1789">
        <f t="shared" si="614"/>
        <v>1.28504</v>
      </c>
      <c r="U1789">
        <f t="shared" si="615"/>
        <v>1.2847200000000001</v>
      </c>
      <c r="V1789" t="str">
        <f t="shared" si="626"/>
        <v>-</v>
      </c>
      <c r="W1789" t="str">
        <f t="shared" si="627"/>
        <v>-</v>
      </c>
      <c r="X1789" t="str">
        <f t="shared" si="628"/>
        <v>-</v>
      </c>
      <c r="Y1789" s="9">
        <f t="shared" si="625"/>
        <v>4999.1907837627086</v>
      </c>
      <c r="Z1789" s="9">
        <f t="shared" si="629"/>
        <v>3890.2997445703704</v>
      </c>
      <c r="AA1789" s="9">
        <f t="shared" si="630"/>
        <v>272.41732251126979</v>
      </c>
    </row>
    <row r="1790" spans="1:27" x14ac:dyDescent="0.25">
      <c r="A1790" t="s">
        <v>1795</v>
      </c>
      <c r="B1790" s="2">
        <v>41900</v>
      </c>
      <c r="C1790" s="3">
        <v>0</v>
      </c>
      <c r="D1790">
        <v>1.2848900000000001</v>
      </c>
      <c r="E1790">
        <v>1.2930200000000001</v>
      </c>
      <c r="F1790">
        <v>1.28485</v>
      </c>
      <c r="G1790">
        <v>1.2920199999999999</v>
      </c>
      <c r="H1790">
        <v>199187</v>
      </c>
      <c r="I1790">
        <f t="shared" si="613"/>
        <v>-73.640552995391673</v>
      </c>
      <c r="J1790">
        <f t="shared" si="616"/>
        <v>1.3355342307692306</v>
      </c>
      <c r="K1790">
        <f t="shared" si="617"/>
        <v>1.3285776083227316</v>
      </c>
      <c r="L1790">
        <f t="shared" si="623"/>
        <v>1.3144927777777782</v>
      </c>
      <c r="M1790">
        <f t="shared" si="624"/>
        <v>1.3110721704082895</v>
      </c>
      <c r="N1790">
        <f t="shared" si="621"/>
        <v>1.3038570833333334</v>
      </c>
      <c r="O1790">
        <f t="shared" si="622"/>
        <v>1.3036894592832233</v>
      </c>
      <c r="P1790" t="str">
        <f t="shared" si="618"/>
        <v>Buy</v>
      </c>
      <c r="Q1790" t="str">
        <f t="shared" si="619"/>
        <v>Sell</v>
      </c>
      <c r="R1790" t="str">
        <f t="shared" si="631"/>
        <v>-</v>
      </c>
      <c r="S1790" t="str">
        <f t="shared" si="620"/>
        <v>-</v>
      </c>
      <c r="T1790">
        <f t="shared" si="614"/>
        <v>1.2921800000000001</v>
      </c>
      <c r="U1790">
        <f t="shared" si="615"/>
        <v>1.29186</v>
      </c>
      <c r="V1790" t="str">
        <f t="shared" si="626"/>
        <v>-</v>
      </c>
      <c r="W1790" t="str">
        <f t="shared" si="627"/>
        <v>-</v>
      </c>
      <c r="X1790" t="str">
        <f t="shared" si="628"/>
        <v>-</v>
      </c>
      <c r="Y1790" s="9">
        <f t="shared" si="625"/>
        <v>4999.1907837627086</v>
      </c>
      <c r="Z1790" s="9">
        <f t="shared" si="629"/>
        <v>3868.8037144691207</v>
      </c>
      <c r="AA1790" s="9">
        <f t="shared" si="630"/>
        <v>246.16145608516439</v>
      </c>
    </row>
    <row r="1791" spans="1:27" x14ac:dyDescent="0.25">
      <c r="A1791" t="s">
        <v>1796</v>
      </c>
      <c r="B1791" s="2">
        <v>41901</v>
      </c>
      <c r="C1791" s="3">
        <v>0</v>
      </c>
      <c r="D1791">
        <v>1.2920199999999999</v>
      </c>
      <c r="E1791">
        <v>1.29288</v>
      </c>
      <c r="F1791">
        <v>1.2827500000000001</v>
      </c>
      <c r="G1791">
        <v>1.28281</v>
      </c>
      <c r="H1791">
        <v>190250</v>
      </c>
      <c r="I1791">
        <f t="shared" si="613"/>
        <v>-99.816176470588388</v>
      </c>
      <c r="J1791">
        <f t="shared" si="616"/>
        <v>1.3345456410256409</v>
      </c>
      <c r="K1791">
        <f t="shared" si="617"/>
        <v>1.3274189346943082</v>
      </c>
      <c r="L1791">
        <f t="shared" si="623"/>
        <v>1.3128805555555556</v>
      </c>
      <c r="M1791">
        <f t="shared" si="624"/>
        <v>1.3095444855213549</v>
      </c>
      <c r="N1791">
        <f t="shared" si="621"/>
        <v>1.3021441666666669</v>
      </c>
      <c r="O1791">
        <f t="shared" si="622"/>
        <v>1.3020191025405656</v>
      </c>
      <c r="P1791" t="str">
        <f t="shared" si="618"/>
        <v>-</v>
      </c>
      <c r="Q1791" t="str">
        <f t="shared" si="619"/>
        <v>Sell</v>
      </c>
      <c r="R1791" t="str">
        <f t="shared" si="631"/>
        <v>-</v>
      </c>
      <c r="S1791" t="str">
        <f t="shared" si="620"/>
        <v>-</v>
      </c>
      <c r="T1791">
        <f t="shared" si="614"/>
        <v>1.28302</v>
      </c>
      <c r="U1791">
        <f t="shared" si="615"/>
        <v>1.2826</v>
      </c>
      <c r="V1791" t="str">
        <f t="shared" si="626"/>
        <v>-</v>
      </c>
      <c r="W1791" t="str">
        <f t="shared" si="627"/>
        <v>-</v>
      </c>
      <c r="X1791" t="str">
        <f t="shared" si="628"/>
        <v>-</v>
      </c>
      <c r="Y1791" s="9">
        <f t="shared" si="625"/>
        <v>4999.1907837627086</v>
      </c>
      <c r="Z1791" s="9">
        <f t="shared" si="629"/>
        <v>3896.4246728521057</v>
      </c>
      <c r="AA1791" s="9">
        <f t="shared" si="630"/>
        <v>279.82362198992627</v>
      </c>
    </row>
    <row r="1792" spans="1:27" x14ac:dyDescent="0.25">
      <c r="A1792" t="s">
        <v>1797</v>
      </c>
      <c r="B1792" s="2">
        <v>41903</v>
      </c>
      <c r="C1792" s="3">
        <v>0</v>
      </c>
      <c r="D1792">
        <v>1.28331</v>
      </c>
      <c r="E1792">
        <v>1.2844199999999999</v>
      </c>
      <c r="F1792">
        <v>1.28257</v>
      </c>
      <c r="G1792">
        <v>1.2839799999999999</v>
      </c>
      <c r="H1792">
        <v>8491</v>
      </c>
      <c r="I1792">
        <f t="shared" si="613"/>
        <v>-91.671588895452444</v>
      </c>
      <c r="J1792">
        <f t="shared" si="616"/>
        <v>1.333582564102564</v>
      </c>
      <c r="K1792">
        <f t="shared" si="617"/>
        <v>1.3263192148286294</v>
      </c>
      <c r="L1792">
        <f t="shared" si="623"/>
        <v>1.3113124999999999</v>
      </c>
      <c r="M1792">
        <f t="shared" si="624"/>
        <v>1.3081626214391195</v>
      </c>
      <c r="N1792">
        <f t="shared" si="621"/>
        <v>1.3006554166666668</v>
      </c>
      <c r="O1792">
        <f t="shared" si="622"/>
        <v>1.3005759743373204</v>
      </c>
      <c r="P1792" t="str">
        <f t="shared" si="618"/>
        <v>-</v>
      </c>
      <c r="Q1792" t="str">
        <f t="shared" si="619"/>
        <v>Sell</v>
      </c>
      <c r="R1792" t="str">
        <f t="shared" si="631"/>
        <v>-</v>
      </c>
      <c r="S1792" t="str">
        <f t="shared" si="620"/>
        <v>-</v>
      </c>
      <c r="T1792">
        <f t="shared" si="614"/>
        <v>1.2842100000000001</v>
      </c>
      <c r="U1792">
        <f t="shared" si="615"/>
        <v>1.2837499999999999</v>
      </c>
      <c r="V1792" t="str">
        <f t="shared" si="626"/>
        <v>-</v>
      </c>
      <c r="W1792" t="str">
        <f t="shared" si="627"/>
        <v>-</v>
      </c>
      <c r="X1792" t="str">
        <f t="shared" si="628"/>
        <v>-</v>
      </c>
      <c r="Y1792" s="9">
        <f t="shared" si="625"/>
        <v>4999.1907837627086</v>
      </c>
      <c r="Z1792" s="9">
        <f t="shared" si="629"/>
        <v>3892.8140909685399</v>
      </c>
      <c r="AA1792" s="9">
        <f t="shared" si="630"/>
        <v>275.43943190301781</v>
      </c>
    </row>
    <row r="1793" spans="1:27" x14ac:dyDescent="0.25">
      <c r="A1793" t="s">
        <v>1798</v>
      </c>
      <c r="B1793" s="2">
        <v>41904</v>
      </c>
      <c r="C1793" s="3">
        <v>0</v>
      </c>
      <c r="D1793">
        <v>1.28396</v>
      </c>
      <c r="E1793">
        <v>1.28677</v>
      </c>
      <c r="F1793">
        <v>1.28162</v>
      </c>
      <c r="G1793">
        <v>1.28501</v>
      </c>
      <c r="H1793">
        <v>150651</v>
      </c>
      <c r="I1793">
        <f t="shared" si="613"/>
        <v>-81.040268456375941</v>
      </c>
      <c r="J1793">
        <f t="shared" si="616"/>
        <v>1.3326211538461536</v>
      </c>
      <c r="K1793">
        <f t="shared" si="617"/>
        <v>1.3252734119215754</v>
      </c>
      <c r="L1793">
        <f t="shared" si="623"/>
        <v>1.3098344444444443</v>
      </c>
      <c r="M1793">
        <f t="shared" si="624"/>
        <v>1.3069111283883563</v>
      </c>
      <c r="N1793">
        <f t="shared" si="621"/>
        <v>1.2992558333333335</v>
      </c>
      <c r="O1793">
        <f t="shared" si="622"/>
        <v>1.2993306963903348</v>
      </c>
      <c r="P1793" t="str">
        <f t="shared" si="618"/>
        <v>-</v>
      </c>
      <c r="Q1793" t="str">
        <f t="shared" si="619"/>
        <v>Sell</v>
      </c>
      <c r="R1793" t="str">
        <f t="shared" si="631"/>
        <v>-</v>
      </c>
      <c r="S1793" t="str">
        <f t="shared" si="620"/>
        <v>-</v>
      </c>
      <c r="T1793">
        <f t="shared" si="614"/>
        <v>1.28525</v>
      </c>
      <c r="U1793">
        <f t="shared" si="615"/>
        <v>1.28477</v>
      </c>
      <c r="V1793" t="str">
        <f t="shared" si="626"/>
        <v>-</v>
      </c>
      <c r="W1793" t="str">
        <f t="shared" si="627"/>
        <v>-</v>
      </c>
      <c r="X1793" t="str">
        <f t="shared" si="628"/>
        <v>-</v>
      </c>
      <c r="Y1793" s="9">
        <f t="shared" si="625"/>
        <v>4999.1907837627086</v>
      </c>
      <c r="Z1793" s="9">
        <f t="shared" si="629"/>
        <v>3889.6640994068925</v>
      </c>
      <c r="AA1793" s="9">
        <f t="shared" si="630"/>
        <v>271.61126688061415</v>
      </c>
    </row>
    <row r="1794" spans="1:27" x14ac:dyDescent="0.25">
      <c r="A1794" t="s">
        <v>1799</v>
      </c>
      <c r="B1794" s="2">
        <v>41905</v>
      </c>
      <c r="C1794" s="3">
        <v>0</v>
      </c>
      <c r="D1794">
        <v>1.28501</v>
      </c>
      <c r="E1794">
        <v>1.2901199999999999</v>
      </c>
      <c r="F1794">
        <v>1.2839400000000001</v>
      </c>
      <c r="G1794">
        <v>1.28488</v>
      </c>
      <c r="H1794">
        <v>172322</v>
      </c>
      <c r="I1794">
        <f t="shared" si="613"/>
        <v>-81.767337807606154</v>
      </c>
      <c r="J1794">
        <f t="shared" si="616"/>
        <v>1.3316506410256408</v>
      </c>
      <c r="K1794">
        <f t="shared" si="617"/>
        <v>1.3242507938982444</v>
      </c>
      <c r="L1794">
        <f t="shared" si="623"/>
        <v>1.3084011111111111</v>
      </c>
      <c r="M1794">
        <f t="shared" si="624"/>
        <v>1.3057202565835802</v>
      </c>
      <c r="N1794">
        <f t="shared" si="621"/>
        <v>1.2979187500000002</v>
      </c>
      <c r="O1794">
        <f t="shared" si="622"/>
        <v>1.2981746406791081</v>
      </c>
      <c r="P1794" t="str">
        <f t="shared" si="618"/>
        <v>-</v>
      </c>
      <c r="Q1794" t="str">
        <f t="shared" si="619"/>
        <v>Sell</v>
      </c>
      <c r="R1794" t="str">
        <f t="shared" si="631"/>
        <v>-</v>
      </c>
      <c r="S1794" t="str">
        <f t="shared" si="620"/>
        <v>-</v>
      </c>
      <c r="T1794">
        <f t="shared" si="614"/>
        <v>1.2851300000000001</v>
      </c>
      <c r="U1794">
        <f t="shared" si="615"/>
        <v>1.2846299999999999</v>
      </c>
      <c r="V1794" t="str">
        <f t="shared" si="626"/>
        <v>-</v>
      </c>
      <c r="W1794" t="str">
        <f t="shared" si="627"/>
        <v>-</v>
      </c>
      <c r="X1794" t="str">
        <f t="shared" si="628"/>
        <v>-</v>
      </c>
      <c r="Y1794" s="9">
        <f t="shared" si="625"/>
        <v>4999.1907837627086</v>
      </c>
      <c r="Z1794" s="9">
        <f t="shared" si="629"/>
        <v>3890.0272997772272</v>
      </c>
      <c r="AA1794" s="9">
        <f t="shared" si="630"/>
        <v>272.04824778580763</v>
      </c>
    </row>
    <row r="1795" spans="1:27" x14ac:dyDescent="0.25">
      <c r="A1795" t="s">
        <v>1800</v>
      </c>
      <c r="B1795" s="2">
        <v>41906</v>
      </c>
      <c r="C1795" s="3">
        <v>0</v>
      </c>
      <c r="D1795">
        <v>1.2848900000000001</v>
      </c>
      <c r="E1795">
        <v>1.2863599999999999</v>
      </c>
      <c r="F1795">
        <v>1.2774099999999999</v>
      </c>
      <c r="G1795">
        <v>1.2776700000000001</v>
      </c>
      <c r="H1795">
        <v>176396</v>
      </c>
      <c r="I1795">
        <f t="shared" si="613"/>
        <v>-98.82299683114465</v>
      </c>
      <c r="J1795">
        <f t="shared" si="616"/>
        <v>1.330559487179487</v>
      </c>
      <c r="K1795">
        <f t="shared" si="617"/>
        <v>1.3230715332932255</v>
      </c>
      <c r="L1795">
        <f t="shared" si="623"/>
        <v>1.306765</v>
      </c>
      <c r="M1795">
        <f t="shared" si="624"/>
        <v>1.3042040264979813</v>
      </c>
      <c r="N1795">
        <f t="shared" si="621"/>
        <v>1.2961887500000004</v>
      </c>
      <c r="O1795">
        <f t="shared" si="622"/>
        <v>1.2965342694247797</v>
      </c>
      <c r="P1795" t="str">
        <f t="shared" si="618"/>
        <v>-</v>
      </c>
      <c r="Q1795" t="str">
        <f t="shared" si="619"/>
        <v>Sell</v>
      </c>
      <c r="R1795" t="str">
        <f t="shared" si="631"/>
        <v>-</v>
      </c>
      <c r="S1795" t="str">
        <f t="shared" si="620"/>
        <v>-</v>
      </c>
      <c r="T1795">
        <f t="shared" si="614"/>
        <v>1.2779700000000001</v>
      </c>
      <c r="U1795">
        <f t="shared" si="615"/>
        <v>1.2773699999999999</v>
      </c>
      <c r="V1795" t="str">
        <f t="shared" si="626"/>
        <v>-</v>
      </c>
      <c r="W1795" t="str">
        <f t="shared" si="627"/>
        <v>-</v>
      </c>
      <c r="X1795" t="str">
        <f t="shared" si="628"/>
        <v>-</v>
      </c>
      <c r="Y1795" s="9">
        <f t="shared" si="625"/>
        <v>4999.1907837627086</v>
      </c>
      <c r="Z1795" s="9">
        <f t="shared" si="629"/>
        <v>3911.8217045491742</v>
      </c>
      <c r="AA1795" s="9">
        <f t="shared" si="630"/>
        <v>298.35030424359059</v>
      </c>
    </row>
    <row r="1796" spans="1:27" x14ac:dyDescent="0.25">
      <c r="A1796" t="s">
        <v>1801</v>
      </c>
      <c r="B1796" s="2">
        <v>41907</v>
      </c>
      <c r="C1796" s="3">
        <v>0</v>
      </c>
      <c r="D1796">
        <v>1.2776799999999999</v>
      </c>
      <c r="E1796">
        <v>1.2783199999999999</v>
      </c>
      <c r="F1796">
        <v>1.2697000000000001</v>
      </c>
      <c r="G1796">
        <v>1.2755000000000001</v>
      </c>
      <c r="H1796">
        <v>196527</v>
      </c>
      <c r="I1796">
        <f t="shared" si="613"/>
        <v>-80.536912751677789</v>
      </c>
      <c r="J1796">
        <f t="shared" si="616"/>
        <v>1.3294615384615383</v>
      </c>
      <c r="K1796">
        <f t="shared" si="617"/>
        <v>1.3218671906782071</v>
      </c>
      <c r="L1796">
        <f t="shared" si="623"/>
        <v>1.3050808333333335</v>
      </c>
      <c r="M1796">
        <f t="shared" si="624"/>
        <v>1.3026524574980904</v>
      </c>
      <c r="N1796">
        <f t="shared" si="621"/>
        <v>1.2944008333333337</v>
      </c>
      <c r="O1796">
        <f t="shared" si="622"/>
        <v>1.2948515278707973</v>
      </c>
      <c r="P1796" t="str">
        <f t="shared" si="618"/>
        <v>-</v>
      </c>
      <c r="Q1796" t="str">
        <f t="shared" si="619"/>
        <v>Sell</v>
      </c>
      <c r="R1796" t="str">
        <f t="shared" si="631"/>
        <v>-</v>
      </c>
      <c r="S1796" t="str">
        <f t="shared" si="620"/>
        <v>-</v>
      </c>
      <c r="T1796">
        <f t="shared" si="614"/>
        <v>1.2758400000000001</v>
      </c>
      <c r="U1796">
        <f t="shared" si="615"/>
        <v>1.2751600000000001</v>
      </c>
      <c r="V1796" t="str">
        <f t="shared" si="626"/>
        <v>-</v>
      </c>
      <c r="W1796" t="str">
        <f t="shared" si="627"/>
        <v>-</v>
      </c>
      <c r="X1796" t="str">
        <f t="shared" si="628"/>
        <v>-</v>
      </c>
      <c r="Y1796" s="9">
        <f t="shared" si="625"/>
        <v>4999.1907837627086</v>
      </c>
      <c r="Z1796" s="9">
        <f t="shared" si="629"/>
        <v>3918.3524452617166</v>
      </c>
      <c r="AA1796" s="9">
        <f t="shared" si="630"/>
        <v>306.16186253269933</v>
      </c>
    </row>
    <row r="1797" spans="1:27" x14ac:dyDescent="0.25">
      <c r="A1797" t="s">
        <v>1802</v>
      </c>
      <c r="B1797" s="2">
        <v>41908</v>
      </c>
      <c r="C1797" s="3">
        <v>0</v>
      </c>
      <c r="D1797">
        <v>1.27549</v>
      </c>
      <c r="E1797">
        <v>1.276</v>
      </c>
      <c r="F1797">
        <v>1.26769</v>
      </c>
      <c r="G1797">
        <v>1.2682</v>
      </c>
      <c r="H1797">
        <v>161720</v>
      </c>
      <c r="I1797">
        <f t="shared" si="613"/>
        <v>-98.39673058786542</v>
      </c>
      <c r="J1797">
        <f t="shared" si="616"/>
        <v>1.3282228205128201</v>
      </c>
      <c r="K1797">
        <f t="shared" si="617"/>
        <v>1.3205085276230626</v>
      </c>
      <c r="L1797">
        <f t="shared" si="623"/>
        <v>1.3030930555555555</v>
      </c>
      <c r="M1797">
        <f t="shared" si="624"/>
        <v>1.3007901624981937</v>
      </c>
      <c r="N1797">
        <f t="shared" si="621"/>
        <v>1.2925295833333335</v>
      </c>
      <c r="O1797">
        <f t="shared" si="622"/>
        <v>1.2927194056411335</v>
      </c>
      <c r="P1797" t="str">
        <f t="shared" si="618"/>
        <v>-</v>
      </c>
      <c r="Q1797" t="str">
        <f t="shared" si="619"/>
        <v>Sell</v>
      </c>
      <c r="R1797" t="str">
        <f t="shared" si="631"/>
        <v>-</v>
      </c>
      <c r="S1797" t="str">
        <f t="shared" si="620"/>
        <v>-</v>
      </c>
      <c r="T1797">
        <f t="shared" si="614"/>
        <v>1.26861</v>
      </c>
      <c r="U1797">
        <f t="shared" si="615"/>
        <v>1.26779</v>
      </c>
      <c r="V1797" t="str">
        <f t="shared" si="626"/>
        <v>-</v>
      </c>
      <c r="W1797" t="str">
        <f t="shared" si="627"/>
        <v>-</v>
      </c>
      <c r="X1797" t="str">
        <f t="shared" si="628"/>
        <v>-</v>
      </c>
      <c r="Y1797" s="9">
        <f t="shared" si="625"/>
        <v>4999.1907837627086</v>
      </c>
      <c r="Z1797" s="9">
        <f t="shared" si="629"/>
        <v>3940.6837276725773</v>
      </c>
      <c r="AA1797" s="9">
        <f t="shared" si="630"/>
        <v>332.70372548805506</v>
      </c>
    </row>
    <row r="1798" spans="1:27" x14ac:dyDescent="0.25">
      <c r="A1798" t="s">
        <v>1803</v>
      </c>
      <c r="B1798" s="2">
        <v>41910</v>
      </c>
      <c r="C1798" s="3">
        <v>0</v>
      </c>
      <c r="D1798">
        <v>1.2680800000000001</v>
      </c>
      <c r="E1798">
        <v>1.26834</v>
      </c>
      <c r="F1798">
        <v>1.26664</v>
      </c>
      <c r="G1798">
        <v>1.26753</v>
      </c>
      <c r="H1798">
        <v>10050</v>
      </c>
      <c r="I1798">
        <f t="shared" si="613"/>
        <v>-97.291539866098432</v>
      </c>
      <c r="J1798">
        <f t="shared" si="616"/>
        <v>1.3269816666666661</v>
      </c>
      <c r="K1798">
        <f t="shared" si="617"/>
        <v>1.3191672990756431</v>
      </c>
      <c r="L1798">
        <f t="shared" si="623"/>
        <v>1.3011091666666665</v>
      </c>
      <c r="M1798">
        <f t="shared" si="624"/>
        <v>1.2989923158766696</v>
      </c>
      <c r="N1798">
        <f t="shared" si="621"/>
        <v>1.2906491666666671</v>
      </c>
      <c r="O1798">
        <f t="shared" si="622"/>
        <v>1.2907042531898429</v>
      </c>
      <c r="P1798" t="str">
        <f t="shared" si="618"/>
        <v>-</v>
      </c>
      <c r="Q1798" t="str">
        <f t="shared" si="619"/>
        <v>Sell</v>
      </c>
      <c r="R1798" t="str">
        <f t="shared" si="631"/>
        <v>-</v>
      </c>
      <c r="S1798" t="str">
        <f t="shared" si="620"/>
        <v>-</v>
      </c>
      <c r="T1798">
        <f t="shared" si="614"/>
        <v>1.26797</v>
      </c>
      <c r="U1798">
        <f t="shared" si="615"/>
        <v>1.26709</v>
      </c>
      <c r="V1798" t="str">
        <f t="shared" si="626"/>
        <v>-</v>
      </c>
      <c r="W1798" t="str">
        <f t="shared" si="627"/>
        <v>-</v>
      </c>
      <c r="X1798" t="str">
        <f t="shared" si="628"/>
        <v>-</v>
      </c>
      <c r="Y1798" s="9">
        <f t="shared" si="625"/>
        <v>4999.1907837627086</v>
      </c>
      <c r="Z1798" s="9">
        <f t="shared" si="629"/>
        <v>3942.6727633640453</v>
      </c>
      <c r="AA1798" s="9">
        <f t="shared" si="630"/>
        <v>335.0403130498234</v>
      </c>
    </row>
    <row r="1799" spans="1:27" x14ac:dyDescent="0.25">
      <c r="A1799" t="s">
        <v>1804</v>
      </c>
      <c r="B1799" s="2">
        <v>41911</v>
      </c>
      <c r="C1799" s="3">
        <v>0</v>
      </c>
      <c r="D1799">
        <v>1.26755</v>
      </c>
      <c r="E1799">
        <v>1.2714700000000001</v>
      </c>
      <c r="F1799">
        <v>1.2663599999999999</v>
      </c>
      <c r="G1799">
        <v>1.2689999999999999</v>
      </c>
      <c r="H1799">
        <v>182379</v>
      </c>
      <c r="I1799">
        <f t="shared" si="613"/>
        <v>-92.033796016898123</v>
      </c>
      <c r="J1799">
        <f t="shared" si="616"/>
        <v>1.32569782051282</v>
      </c>
      <c r="K1799">
        <f t="shared" si="617"/>
        <v>1.3178972408711964</v>
      </c>
      <c r="L1799">
        <f t="shared" si="623"/>
        <v>1.2992480555555554</v>
      </c>
      <c r="M1799">
        <f t="shared" si="624"/>
        <v>1.2973711096130658</v>
      </c>
      <c r="N1799">
        <f t="shared" si="621"/>
        <v>1.2888112500000002</v>
      </c>
      <c r="O1799">
        <f t="shared" si="622"/>
        <v>1.2889679129346556</v>
      </c>
      <c r="P1799" t="str">
        <f t="shared" si="618"/>
        <v>-</v>
      </c>
      <c r="Q1799" t="str">
        <f t="shared" si="619"/>
        <v>Sell</v>
      </c>
      <c r="R1799" t="str">
        <f t="shared" si="631"/>
        <v>-</v>
      </c>
      <c r="S1799" t="str">
        <f t="shared" si="620"/>
        <v>-</v>
      </c>
      <c r="T1799">
        <f t="shared" si="614"/>
        <v>1.2694399999999999</v>
      </c>
      <c r="U1799">
        <f t="shared" si="615"/>
        <v>1.2685599999999999</v>
      </c>
      <c r="V1799" t="str">
        <f t="shared" si="626"/>
        <v>-</v>
      </c>
      <c r="W1799" t="str">
        <f t="shared" si="627"/>
        <v>-</v>
      </c>
      <c r="X1799" t="str">
        <f t="shared" si="628"/>
        <v>-</v>
      </c>
      <c r="Y1799" s="9">
        <f t="shared" si="625"/>
        <v>4999.1907837627086</v>
      </c>
      <c r="Z1799" s="9">
        <f t="shared" si="629"/>
        <v>3938.1071840833038</v>
      </c>
      <c r="AA1799" s="9">
        <f t="shared" si="630"/>
        <v>329.63729499223331</v>
      </c>
    </row>
    <row r="1800" spans="1:27" x14ac:dyDescent="0.25">
      <c r="A1800" t="s">
        <v>1805</v>
      </c>
      <c r="B1800" s="2">
        <v>41912</v>
      </c>
      <c r="C1800" s="3">
        <v>0</v>
      </c>
      <c r="D1800">
        <v>1.26898</v>
      </c>
      <c r="E1800">
        <v>1.2702199999999999</v>
      </c>
      <c r="F1800">
        <v>1.2571000000000001</v>
      </c>
      <c r="G1800">
        <v>1.2627900000000001</v>
      </c>
      <c r="H1800">
        <v>200395</v>
      </c>
      <c r="I1800">
        <f t="shared" si="613"/>
        <v>-86.580188679245339</v>
      </c>
      <c r="J1800">
        <f t="shared" si="616"/>
        <v>1.3243487179487174</v>
      </c>
      <c r="K1800">
        <f t="shared" si="617"/>
        <v>1.3165021208491408</v>
      </c>
      <c r="L1800">
        <f t="shared" si="623"/>
        <v>1.2973247222222222</v>
      </c>
      <c r="M1800">
        <f t="shared" si="624"/>
        <v>1.2955018604447919</v>
      </c>
      <c r="N1800">
        <f t="shared" si="621"/>
        <v>1.2867145833333333</v>
      </c>
      <c r="O1800">
        <f t="shared" si="622"/>
        <v>1.2868736798998832</v>
      </c>
      <c r="P1800" t="str">
        <f t="shared" si="618"/>
        <v>-</v>
      </c>
      <c r="Q1800" t="str">
        <f t="shared" si="619"/>
        <v>Sell</v>
      </c>
      <c r="R1800" t="str">
        <f t="shared" si="631"/>
        <v>-</v>
      </c>
      <c r="S1800" t="str">
        <f t="shared" si="620"/>
        <v>-</v>
      </c>
      <c r="T1800">
        <f t="shared" si="614"/>
        <v>1.2632300000000001</v>
      </c>
      <c r="U1800">
        <f t="shared" si="615"/>
        <v>1.2623500000000001</v>
      </c>
      <c r="V1800" t="str">
        <f t="shared" si="626"/>
        <v>-</v>
      </c>
      <c r="W1800" t="str">
        <f t="shared" si="627"/>
        <v>-</v>
      </c>
      <c r="X1800" t="str">
        <f t="shared" si="628"/>
        <v>-</v>
      </c>
      <c r="Y1800" s="9">
        <f t="shared" si="625"/>
        <v>4999.1907837627086</v>
      </c>
      <c r="Z1800" s="9">
        <f t="shared" si="629"/>
        <v>3957.4667984157345</v>
      </c>
      <c r="AA1800" s="9">
        <f t="shared" si="630"/>
        <v>352.46222595698822</v>
      </c>
    </row>
    <row r="1801" spans="1:27" x14ac:dyDescent="0.25">
      <c r="A1801" t="s">
        <v>1806</v>
      </c>
      <c r="B1801" s="2">
        <v>41913</v>
      </c>
      <c r="C1801" s="3">
        <v>0</v>
      </c>
      <c r="D1801">
        <v>1.2627999999999999</v>
      </c>
      <c r="E1801">
        <v>1.26396</v>
      </c>
      <c r="F1801">
        <v>1.2583599999999999</v>
      </c>
      <c r="G1801">
        <v>1.2621599999999999</v>
      </c>
      <c r="H1801">
        <v>205626</v>
      </c>
      <c r="I1801">
        <f t="shared" si="613"/>
        <v>-88.06603773584942</v>
      </c>
      <c r="J1801">
        <f t="shared" si="616"/>
        <v>1.3230262820512815</v>
      </c>
      <c r="K1801">
        <f t="shared" si="617"/>
        <v>1.3151263709542258</v>
      </c>
      <c r="L1801">
        <f t="shared" si="623"/>
        <v>1.2955541666666666</v>
      </c>
      <c r="M1801">
        <f t="shared" si="624"/>
        <v>1.2936995977180463</v>
      </c>
      <c r="N1801">
        <f t="shared" si="621"/>
        <v>1.2845212500000001</v>
      </c>
      <c r="O1801">
        <f t="shared" si="622"/>
        <v>1.2848965855078927</v>
      </c>
      <c r="P1801" t="str">
        <f t="shared" si="618"/>
        <v>-</v>
      </c>
      <c r="Q1801" t="str">
        <f t="shared" si="619"/>
        <v>Sell</v>
      </c>
      <c r="R1801" t="str">
        <f t="shared" si="631"/>
        <v>-</v>
      </c>
      <c r="S1801" t="str">
        <f t="shared" si="620"/>
        <v>-</v>
      </c>
      <c r="T1801">
        <f t="shared" si="614"/>
        <v>1.2626299999999999</v>
      </c>
      <c r="U1801">
        <f t="shared" si="615"/>
        <v>1.26169</v>
      </c>
      <c r="V1801" t="str">
        <f t="shared" si="626"/>
        <v>-</v>
      </c>
      <c r="W1801" t="str">
        <f t="shared" si="627"/>
        <v>-</v>
      </c>
      <c r="X1801" t="str">
        <f t="shared" si="628"/>
        <v>-</v>
      </c>
      <c r="Y1801" s="9">
        <f t="shared" si="625"/>
        <v>4999.1907837627086</v>
      </c>
      <c r="Z1801" s="9">
        <f t="shared" si="629"/>
        <v>3959.3473810718174</v>
      </c>
      <c r="AA1801" s="9">
        <f t="shared" si="630"/>
        <v>354.65065891326185</v>
      </c>
    </row>
    <row r="1802" spans="1:27" x14ac:dyDescent="0.25">
      <c r="A1802" t="s">
        <v>1807</v>
      </c>
      <c r="B1802" s="2">
        <v>41914</v>
      </c>
      <c r="C1802" s="3">
        <v>0</v>
      </c>
      <c r="D1802">
        <v>1.2621599999999999</v>
      </c>
      <c r="E1802">
        <v>1.2698700000000001</v>
      </c>
      <c r="F1802">
        <v>1.2613799999999999</v>
      </c>
      <c r="G1802">
        <v>1.26681</v>
      </c>
      <c r="H1802">
        <v>250656</v>
      </c>
      <c r="I1802">
        <f t="shared" si="613"/>
        <v>-76.334389471118911</v>
      </c>
      <c r="J1802">
        <f t="shared" si="616"/>
        <v>1.3218202564102559</v>
      </c>
      <c r="K1802">
        <f t="shared" si="617"/>
        <v>1.3139031716895619</v>
      </c>
      <c r="L1802">
        <f t="shared" si="623"/>
        <v>1.2938586111111112</v>
      </c>
      <c r="M1802">
        <f t="shared" si="624"/>
        <v>1.2922461059495034</v>
      </c>
      <c r="N1802">
        <f t="shared" si="621"/>
        <v>1.2834308333333333</v>
      </c>
      <c r="O1802">
        <f t="shared" si="622"/>
        <v>1.2834496586672612</v>
      </c>
      <c r="P1802" t="str">
        <f t="shared" si="618"/>
        <v>Buy</v>
      </c>
      <c r="Q1802" t="str">
        <f t="shared" si="619"/>
        <v>Sell</v>
      </c>
      <c r="R1802" t="str">
        <f t="shared" si="631"/>
        <v>-</v>
      </c>
      <c r="S1802" t="str">
        <f t="shared" si="620"/>
        <v>-</v>
      </c>
      <c r="T1802">
        <f t="shared" si="614"/>
        <v>1.2672300000000001</v>
      </c>
      <c r="U1802">
        <f t="shared" si="615"/>
        <v>1.2663899999999999</v>
      </c>
      <c r="V1802" t="str">
        <f t="shared" si="626"/>
        <v>-</v>
      </c>
      <c r="W1802" t="str">
        <f t="shared" si="627"/>
        <v>-</v>
      </c>
      <c r="X1802" t="str">
        <f t="shared" si="628"/>
        <v>-</v>
      </c>
      <c r="Y1802" s="9">
        <f t="shared" si="625"/>
        <v>4999.1907837627086</v>
      </c>
      <c r="Z1802" s="9">
        <f t="shared" si="629"/>
        <v>3944.9750903645813</v>
      </c>
      <c r="AA1802" s="9">
        <f t="shared" si="630"/>
        <v>337.77086494251432</v>
      </c>
    </row>
    <row r="1803" spans="1:27" x14ac:dyDescent="0.25">
      <c r="A1803" t="s">
        <v>1808</v>
      </c>
      <c r="B1803" s="2">
        <v>41915</v>
      </c>
      <c r="C1803" s="3">
        <v>0</v>
      </c>
      <c r="D1803">
        <v>1.26681</v>
      </c>
      <c r="E1803">
        <v>1.2668999999999999</v>
      </c>
      <c r="F1803">
        <v>1.2500500000000001</v>
      </c>
      <c r="G1803">
        <v>1.25145</v>
      </c>
      <c r="H1803">
        <v>183480</v>
      </c>
      <c r="I1803">
        <f t="shared" si="613"/>
        <v>-96.741912962532354</v>
      </c>
      <c r="J1803">
        <f t="shared" si="616"/>
        <v>1.3204357692307689</v>
      </c>
      <c r="K1803">
        <f t="shared" si="617"/>
        <v>1.3123220787353957</v>
      </c>
      <c r="L1803">
        <f t="shared" si="623"/>
        <v>1.2918455555555559</v>
      </c>
      <c r="M1803">
        <f t="shared" si="624"/>
        <v>1.290040911033314</v>
      </c>
      <c r="N1803">
        <f t="shared" si="621"/>
        <v>1.2816141666666667</v>
      </c>
      <c r="O1803">
        <f t="shared" si="622"/>
        <v>1.2808896859738805</v>
      </c>
      <c r="P1803" t="str">
        <f t="shared" si="618"/>
        <v>-</v>
      </c>
      <c r="Q1803" t="str">
        <f t="shared" si="619"/>
        <v>Sell</v>
      </c>
      <c r="R1803" t="str">
        <f t="shared" si="631"/>
        <v>-</v>
      </c>
      <c r="S1803" t="str">
        <f t="shared" si="620"/>
        <v>-</v>
      </c>
      <c r="T1803">
        <f t="shared" si="614"/>
        <v>1.2519499999999999</v>
      </c>
      <c r="U1803">
        <f t="shared" si="615"/>
        <v>1.25095</v>
      </c>
      <c r="V1803" t="str">
        <f t="shared" si="626"/>
        <v>-</v>
      </c>
      <c r="W1803" t="str">
        <f t="shared" si="627"/>
        <v>-</v>
      </c>
      <c r="X1803" t="str">
        <f t="shared" si="628"/>
        <v>-</v>
      </c>
      <c r="Y1803" s="9">
        <f t="shared" si="625"/>
        <v>4999.1907837627086</v>
      </c>
      <c r="Z1803" s="9">
        <f t="shared" si="629"/>
        <v>3993.1233545770269</v>
      </c>
      <c r="AA1803" s="9">
        <f t="shared" si="630"/>
        <v>393.88378749922003</v>
      </c>
    </row>
    <row r="1804" spans="1:27" x14ac:dyDescent="0.25">
      <c r="A1804" t="s">
        <v>1809</v>
      </c>
      <c r="B1804" s="2">
        <v>41917</v>
      </c>
      <c r="C1804" s="3">
        <v>0</v>
      </c>
      <c r="D1804">
        <v>1.2510699999999999</v>
      </c>
      <c r="E1804">
        <v>1.2515000000000001</v>
      </c>
      <c r="F1804">
        <v>1.2508900000000001</v>
      </c>
      <c r="G1804">
        <v>1.2512399999999999</v>
      </c>
      <c r="H1804">
        <v>9010</v>
      </c>
      <c r="I1804">
        <f t="shared" si="613"/>
        <v>-97.221573663320555</v>
      </c>
      <c r="J1804">
        <f t="shared" si="616"/>
        <v>1.3190567948717946</v>
      </c>
      <c r="K1804">
        <f t="shared" si="617"/>
        <v>1.3107756969952593</v>
      </c>
      <c r="L1804">
        <f t="shared" si="623"/>
        <v>1.2899436111111116</v>
      </c>
      <c r="M1804">
        <f t="shared" si="624"/>
        <v>1.2879435644909727</v>
      </c>
      <c r="N1804">
        <f t="shared" si="621"/>
        <v>1.2797833333333333</v>
      </c>
      <c r="O1804">
        <f t="shared" si="622"/>
        <v>1.2785177110959702</v>
      </c>
      <c r="P1804" t="str">
        <f t="shared" si="618"/>
        <v>-</v>
      </c>
      <c r="Q1804" t="str">
        <f t="shared" si="619"/>
        <v>Sell</v>
      </c>
      <c r="R1804" t="str">
        <f t="shared" si="631"/>
        <v>-</v>
      </c>
      <c r="S1804" t="str">
        <f t="shared" si="620"/>
        <v>-</v>
      </c>
      <c r="T1804">
        <f t="shared" si="614"/>
        <v>1.25177</v>
      </c>
      <c r="U1804">
        <f t="shared" si="615"/>
        <v>1.25071</v>
      </c>
      <c r="V1804" t="str">
        <f t="shared" si="626"/>
        <v>-</v>
      </c>
      <c r="W1804" t="str">
        <f t="shared" si="627"/>
        <v>-</v>
      </c>
      <c r="X1804" t="str">
        <f t="shared" si="628"/>
        <v>-</v>
      </c>
      <c r="Y1804" s="9">
        <f t="shared" si="625"/>
        <v>4999.1907837627086</v>
      </c>
      <c r="Z1804" s="9">
        <f t="shared" si="629"/>
        <v>3993.6975512775575</v>
      </c>
      <c r="AA1804" s="9">
        <f t="shared" si="630"/>
        <v>394.52637279921487</v>
      </c>
    </row>
    <row r="1805" spans="1:27" x14ac:dyDescent="0.25">
      <c r="A1805" t="s">
        <v>1810</v>
      </c>
      <c r="B1805" s="2">
        <v>41918</v>
      </c>
      <c r="C1805" s="3">
        <v>0</v>
      </c>
      <c r="D1805">
        <v>1.25126</v>
      </c>
      <c r="E1805">
        <v>1.26749</v>
      </c>
      <c r="F1805">
        <v>1.2512099999999999</v>
      </c>
      <c r="G1805">
        <v>1.2643200000000001</v>
      </c>
      <c r="H1805">
        <v>203282</v>
      </c>
      <c r="I1805">
        <f t="shared" si="613"/>
        <v>-64.387322186174032</v>
      </c>
      <c r="J1805">
        <f t="shared" si="616"/>
        <v>1.3178226923076921</v>
      </c>
      <c r="K1805">
        <f t="shared" si="617"/>
        <v>1.3095996034004427</v>
      </c>
      <c r="L1805">
        <f t="shared" si="623"/>
        <v>1.2884358333333337</v>
      </c>
      <c r="M1805">
        <f t="shared" si="624"/>
        <v>1.2866666150590282</v>
      </c>
      <c r="N1805">
        <f t="shared" si="621"/>
        <v>1.2787499999999998</v>
      </c>
      <c r="O1805">
        <f t="shared" si="622"/>
        <v>1.2773818942082926</v>
      </c>
      <c r="P1805" t="str">
        <f t="shared" si="618"/>
        <v>Buy</v>
      </c>
      <c r="Q1805" t="str">
        <f t="shared" si="619"/>
        <v>Sell</v>
      </c>
      <c r="R1805" t="str">
        <f t="shared" si="631"/>
        <v>-</v>
      </c>
      <c r="S1805" t="str">
        <f t="shared" si="620"/>
        <v>-</v>
      </c>
      <c r="T1805">
        <f t="shared" si="614"/>
        <v>1.2647900000000001</v>
      </c>
      <c r="U1805">
        <f t="shared" si="615"/>
        <v>1.2638499999999999</v>
      </c>
      <c r="V1805" t="str">
        <f t="shared" si="626"/>
        <v>-</v>
      </c>
      <c r="W1805" t="str">
        <f t="shared" si="627"/>
        <v>-</v>
      </c>
      <c r="X1805" t="str">
        <f t="shared" si="628"/>
        <v>-</v>
      </c>
      <c r="Y1805" s="9">
        <f t="shared" si="625"/>
        <v>4999.1907837627086</v>
      </c>
      <c r="Z1805" s="9">
        <f t="shared" si="629"/>
        <v>3952.5856337911496</v>
      </c>
      <c r="AA1805" s="9">
        <f t="shared" si="630"/>
        <v>346.71198280775081</v>
      </c>
    </row>
    <row r="1806" spans="1:27" x14ac:dyDescent="0.25">
      <c r="A1806" t="s">
        <v>1811</v>
      </c>
      <c r="B1806" s="2">
        <v>41919</v>
      </c>
      <c r="C1806" s="3">
        <v>0</v>
      </c>
      <c r="D1806">
        <v>1.26431</v>
      </c>
      <c r="E1806">
        <v>1.26833</v>
      </c>
      <c r="F1806">
        <v>1.25837</v>
      </c>
      <c r="G1806">
        <v>1.26647</v>
      </c>
      <c r="H1806">
        <v>237078</v>
      </c>
      <c r="I1806">
        <f t="shared" si="613"/>
        <v>-59.021712003993144</v>
      </c>
      <c r="J1806">
        <f t="shared" si="616"/>
        <v>1.3166021794871792</v>
      </c>
      <c r="K1806">
        <f t="shared" si="617"/>
        <v>1.3085077147067605</v>
      </c>
      <c r="L1806">
        <f t="shared" si="623"/>
        <v>1.2870330555555558</v>
      </c>
      <c r="M1806">
        <f t="shared" si="624"/>
        <v>1.2855749061369186</v>
      </c>
      <c r="N1806">
        <f t="shared" si="621"/>
        <v>1.2775987499999999</v>
      </c>
      <c r="O1806">
        <f t="shared" si="622"/>
        <v>1.2765089426716292</v>
      </c>
      <c r="P1806" t="str">
        <f t="shared" si="618"/>
        <v>-</v>
      </c>
      <c r="Q1806" t="str">
        <f t="shared" si="619"/>
        <v>Sell</v>
      </c>
      <c r="R1806" t="str">
        <f t="shared" si="631"/>
        <v>-</v>
      </c>
      <c r="S1806" t="str">
        <f t="shared" si="620"/>
        <v>-</v>
      </c>
      <c r="T1806">
        <f t="shared" si="614"/>
        <v>1.26685</v>
      </c>
      <c r="U1806">
        <f t="shared" si="615"/>
        <v>1.2660899999999999</v>
      </c>
      <c r="V1806" t="str">
        <f t="shared" si="626"/>
        <v>-</v>
      </c>
      <c r="W1806" t="str">
        <f t="shared" si="627"/>
        <v>-</v>
      </c>
      <c r="X1806" t="str">
        <f t="shared" si="628"/>
        <v>-</v>
      </c>
      <c r="Y1806" s="9">
        <f t="shared" si="625"/>
        <v>4999.1907837627086</v>
      </c>
      <c r="Z1806" s="9">
        <f t="shared" si="629"/>
        <v>3946.158411621509</v>
      </c>
      <c r="AA1806" s="9">
        <f t="shared" si="630"/>
        <v>339.18904031280437</v>
      </c>
    </row>
    <row r="1807" spans="1:27" x14ac:dyDescent="0.25">
      <c r="A1807" t="s">
        <v>1812</v>
      </c>
      <c r="B1807" s="2">
        <v>41920</v>
      </c>
      <c r="C1807" s="3">
        <v>0</v>
      </c>
      <c r="D1807">
        <v>1.2664800000000001</v>
      </c>
      <c r="E1807">
        <v>1.2754799999999999</v>
      </c>
      <c r="F1807">
        <v>1.2622599999999999</v>
      </c>
      <c r="G1807">
        <v>1.27406</v>
      </c>
      <c r="H1807">
        <v>241353</v>
      </c>
      <c r="I1807">
        <f t="shared" si="613"/>
        <v>-40.079860244572082</v>
      </c>
      <c r="J1807">
        <f t="shared" si="616"/>
        <v>1.3154449999999998</v>
      </c>
      <c r="K1807">
        <f t="shared" si="617"/>
        <v>1.3076356206635513</v>
      </c>
      <c r="L1807">
        <f t="shared" si="623"/>
        <v>1.2857794444444446</v>
      </c>
      <c r="M1807">
        <f t="shared" si="624"/>
        <v>1.2849524787781663</v>
      </c>
      <c r="N1807">
        <f t="shared" si="621"/>
        <v>1.2768649999999999</v>
      </c>
      <c r="O1807">
        <f t="shared" si="622"/>
        <v>1.2763130272578989</v>
      </c>
      <c r="P1807" t="str">
        <f t="shared" si="618"/>
        <v>-</v>
      </c>
      <c r="Q1807" t="str">
        <f t="shared" si="619"/>
        <v>Sell</v>
      </c>
      <c r="R1807" t="str">
        <f t="shared" si="631"/>
        <v>-</v>
      </c>
      <c r="S1807" t="str">
        <f t="shared" si="620"/>
        <v>-</v>
      </c>
      <c r="T1807">
        <f t="shared" si="614"/>
        <v>1.2744200000000001</v>
      </c>
      <c r="U1807">
        <f t="shared" si="615"/>
        <v>1.2737000000000001</v>
      </c>
      <c r="V1807" t="str">
        <f t="shared" si="626"/>
        <v>-</v>
      </c>
      <c r="W1807" t="str">
        <f t="shared" si="627"/>
        <v>-</v>
      </c>
      <c r="X1807" t="str">
        <f t="shared" si="628"/>
        <v>-</v>
      </c>
      <c r="Y1807" s="9">
        <f t="shared" si="625"/>
        <v>4999.1907837627086</v>
      </c>
      <c r="Z1807" s="9">
        <f t="shared" si="629"/>
        <v>3922.718400341103</v>
      </c>
      <c r="AA1807" s="9">
        <f t="shared" si="630"/>
        <v>311.37223815834881</v>
      </c>
    </row>
    <row r="1808" spans="1:27" x14ac:dyDescent="0.25">
      <c r="A1808" t="s">
        <v>1813</v>
      </c>
      <c r="B1808" s="2">
        <v>41921</v>
      </c>
      <c r="C1808" s="3">
        <v>0</v>
      </c>
      <c r="D1808">
        <v>1.2740499999999999</v>
      </c>
      <c r="E1808">
        <v>1.2791300000000001</v>
      </c>
      <c r="F1808">
        <v>1.2664</v>
      </c>
      <c r="G1808">
        <v>1.26881</v>
      </c>
      <c r="H1808">
        <v>235535</v>
      </c>
      <c r="I1808">
        <f t="shared" ref="I1808:I1871" si="632">(MAX(E1795:E1808)-G1808)/(MAX(E1795:E1808)-MIN(F1795:F1808))*-100</f>
        <v>-48.333792343707053</v>
      </c>
      <c r="J1808">
        <f t="shared" si="616"/>
        <v>1.3142705128205128</v>
      </c>
      <c r="K1808">
        <f t="shared" si="617"/>
        <v>1.3066526935581448</v>
      </c>
      <c r="L1808">
        <f t="shared" si="623"/>
        <v>1.2844016666666667</v>
      </c>
      <c r="M1808">
        <f t="shared" si="624"/>
        <v>1.2840799123577249</v>
      </c>
      <c r="N1808">
        <f t="shared" si="621"/>
        <v>1.2758887499999998</v>
      </c>
      <c r="O1808">
        <f t="shared" si="622"/>
        <v>1.2757127850772672</v>
      </c>
      <c r="P1808" t="str">
        <f t="shared" si="618"/>
        <v>-</v>
      </c>
      <c r="Q1808" t="str">
        <f t="shared" si="619"/>
        <v>Sell</v>
      </c>
      <c r="R1808" t="str">
        <f t="shared" si="631"/>
        <v>-</v>
      </c>
      <c r="S1808" t="str">
        <f t="shared" si="620"/>
        <v>-</v>
      </c>
      <c r="T1808">
        <f t="shared" ref="T1808:T1871" si="633">ROUND(G1808+0.05*_xlfn.STDEV.P(G1797:G1808),5)</f>
        <v>1.2691399999999999</v>
      </c>
      <c r="U1808">
        <f t="shared" ref="U1808:U1871" si="634">ROUND(G1808-0.05*_xlfn.STDEV.P(G1797:G1808),5)</f>
        <v>1.2684800000000001</v>
      </c>
      <c r="V1808" t="str">
        <f t="shared" si="626"/>
        <v>-</v>
      </c>
      <c r="W1808" t="str">
        <f t="shared" si="627"/>
        <v>-</v>
      </c>
      <c r="X1808" t="str">
        <f t="shared" si="628"/>
        <v>-</v>
      </c>
      <c r="Y1808" s="9">
        <f t="shared" si="625"/>
        <v>4999.1907837627086</v>
      </c>
      <c r="Z1808" s="9">
        <f t="shared" si="629"/>
        <v>3939.0380759905993</v>
      </c>
      <c r="AA1808" s="9">
        <f t="shared" si="630"/>
        <v>330.79732463399716</v>
      </c>
    </row>
    <row r="1809" spans="1:27" x14ac:dyDescent="0.25">
      <c r="A1809" t="s">
        <v>1814</v>
      </c>
      <c r="B1809" s="2">
        <v>41922</v>
      </c>
      <c r="C1809" s="3">
        <v>0</v>
      </c>
      <c r="D1809">
        <v>1.2688200000000001</v>
      </c>
      <c r="E1809">
        <v>1.2716000000000001</v>
      </c>
      <c r="F1809">
        <v>1.26054</v>
      </c>
      <c r="G1809">
        <v>1.26268</v>
      </c>
      <c r="H1809">
        <v>192438</v>
      </c>
      <c r="I1809">
        <f t="shared" si="632"/>
        <v>-56.568088033012657</v>
      </c>
      <c r="J1809">
        <f t="shared" ref="J1809:J1872" si="635">AVERAGE(G1732:G1809)</f>
        <v>1.3130158974358972</v>
      </c>
      <c r="K1809">
        <f t="shared" ref="K1809:K1872" si="636">$K1808*(1-(2/(78+1)))+$G1809*(2/(78+1))</f>
        <v>1.3055394608098372</v>
      </c>
      <c r="L1809">
        <f t="shared" si="623"/>
        <v>1.2830008333333334</v>
      </c>
      <c r="M1809">
        <f t="shared" si="624"/>
        <v>1.2829231603383886</v>
      </c>
      <c r="N1809">
        <f t="shared" si="621"/>
        <v>1.2744937499999998</v>
      </c>
      <c r="O1809">
        <f t="shared" si="622"/>
        <v>1.2746701622710859</v>
      </c>
      <c r="P1809" t="str">
        <f t="shared" ref="P1809:P1872" si="637">IF(AND($I1809&gt;$AG$48,$I1808&lt;$AG$48),"Buy",IF(AND($I1809&lt;$AG$47,$I1808&gt;$AG$47),"Sell","-"))</f>
        <v>-</v>
      </c>
      <c r="Q1809" t="str">
        <f t="shared" ref="Q1809:Q1872" si="638">IF(K1809&gt;K1808,"Buy","Sell")</f>
        <v>Sell</v>
      </c>
      <c r="R1809" t="str">
        <f t="shared" si="631"/>
        <v>-</v>
      </c>
      <c r="S1809" t="str">
        <f t="shared" si="620"/>
        <v>-</v>
      </c>
      <c r="T1809">
        <f t="shared" si="633"/>
        <v>1.2629999999999999</v>
      </c>
      <c r="U1809">
        <f t="shared" si="634"/>
        <v>1.2623599999999999</v>
      </c>
      <c r="V1809" t="str">
        <f t="shared" si="626"/>
        <v>-</v>
      </c>
      <c r="W1809" t="str">
        <f t="shared" si="627"/>
        <v>-</v>
      </c>
      <c r="X1809" t="str">
        <f t="shared" si="628"/>
        <v>-</v>
      </c>
      <c r="Y1809" s="9">
        <f t="shared" si="625"/>
        <v>4999.1907837627086</v>
      </c>
      <c r="Z1809" s="9">
        <f t="shared" si="629"/>
        <v>3958.1874772468004</v>
      </c>
      <c r="AA1809" s="9">
        <f t="shared" si="630"/>
        <v>353.37477419791617</v>
      </c>
    </row>
    <row r="1810" spans="1:27" x14ac:dyDescent="0.25">
      <c r="A1810" t="s">
        <v>1815</v>
      </c>
      <c r="B1810" s="2">
        <v>41924</v>
      </c>
      <c r="C1810" s="3">
        <v>0</v>
      </c>
      <c r="D1810">
        <v>1.26311</v>
      </c>
      <c r="E1810">
        <v>1.26474</v>
      </c>
      <c r="F1810">
        <v>1.2620100000000001</v>
      </c>
      <c r="G1810">
        <v>1.26396</v>
      </c>
      <c r="H1810">
        <v>10904</v>
      </c>
      <c r="I1810">
        <f t="shared" si="632"/>
        <v>-52.16643741403071</v>
      </c>
      <c r="J1810">
        <f t="shared" si="635"/>
        <v>1.3117817948717947</v>
      </c>
      <c r="K1810">
        <f t="shared" si="636"/>
        <v>1.3044868162323728</v>
      </c>
      <c r="L1810">
        <f t="shared" si="623"/>
        <v>1.2816480555555558</v>
      </c>
      <c r="M1810">
        <f t="shared" si="624"/>
        <v>1.2818981246444217</v>
      </c>
      <c r="N1810">
        <f t="shared" si="621"/>
        <v>1.2731608333333331</v>
      </c>
      <c r="O1810">
        <f t="shared" si="622"/>
        <v>1.273813349289399</v>
      </c>
      <c r="P1810" t="str">
        <f t="shared" si="637"/>
        <v>-</v>
      </c>
      <c r="Q1810" t="str">
        <f t="shared" si="638"/>
        <v>Sell</v>
      </c>
      <c r="R1810" t="str">
        <f t="shared" si="631"/>
        <v>-</v>
      </c>
      <c r="S1810" t="str">
        <f t="shared" si="620"/>
        <v>-</v>
      </c>
      <c r="T1810">
        <f t="shared" si="633"/>
        <v>1.2642800000000001</v>
      </c>
      <c r="U1810">
        <f t="shared" si="634"/>
        <v>1.2636400000000001</v>
      </c>
      <c r="V1810" t="str">
        <f t="shared" si="626"/>
        <v>-</v>
      </c>
      <c r="W1810" t="str">
        <f t="shared" si="627"/>
        <v>-</v>
      </c>
      <c r="X1810" t="str">
        <f t="shared" si="628"/>
        <v>-</v>
      </c>
      <c r="Y1810" s="9">
        <f t="shared" si="625"/>
        <v>4999.1907837627086</v>
      </c>
      <c r="Z1810" s="9">
        <f t="shared" si="629"/>
        <v>3954.1800738465436</v>
      </c>
      <c r="AA1810" s="9">
        <f t="shared" si="630"/>
        <v>348.66917173730388</v>
      </c>
    </row>
    <row r="1811" spans="1:27" x14ac:dyDescent="0.25">
      <c r="A1811" t="s">
        <v>1816</v>
      </c>
      <c r="B1811" s="2">
        <v>41925</v>
      </c>
      <c r="C1811" s="3">
        <v>0</v>
      </c>
      <c r="D1811">
        <v>1.26397</v>
      </c>
      <c r="E1811">
        <v>1.2767900000000001</v>
      </c>
      <c r="F1811">
        <v>1.26336</v>
      </c>
      <c r="G1811">
        <v>1.27217</v>
      </c>
      <c r="H1811">
        <v>188974</v>
      </c>
      <c r="I1811">
        <f t="shared" si="632"/>
        <v>-23.933975240715537</v>
      </c>
      <c r="J1811">
        <f t="shared" si="635"/>
        <v>1.3106279487179486</v>
      </c>
      <c r="K1811">
        <f t="shared" si="636"/>
        <v>1.3036686689859838</v>
      </c>
      <c r="L1811">
        <f t="shared" si="623"/>
        <v>1.2805108333333335</v>
      </c>
      <c r="M1811">
        <f t="shared" si="624"/>
        <v>1.2813722800690475</v>
      </c>
      <c r="N1811">
        <f t="shared" si="621"/>
        <v>1.2722579166666665</v>
      </c>
      <c r="O1811">
        <f t="shared" si="622"/>
        <v>1.2736818813462472</v>
      </c>
      <c r="P1811" t="str">
        <f t="shared" si="637"/>
        <v>-</v>
      </c>
      <c r="Q1811" t="str">
        <f t="shared" si="638"/>
        <v>Sell</v>
      </c>
      <c r="R1811" t="str">
        <f t="shared" si="631"/>
        <v>-</v>
      </c>
      <c r="S1811" t="str">
        <f t="shared" ref="S1811:S1874" si="639">IF(AND(O1810&lt;K1810,O1811&gt;K1811),"Buy",IF(AND(O1810&gt;K1810,O1811&lt;K1811),"Sell","-"))</f>
        <v>-</v>
      </c>
      <c r="T1811">
        <f t="shared" si="633"/>
        <v>1.2725</v>
      </c>
      <c r="U1811">
        <f t="shared" si="634"/>
        <v>1.2718400000000001</v>
      </c>
      <c r="V1811" t="str">
        <f t="shared" si="626"/>
        <v>-</v>
      </c>
      <c r="W1811" t="str">
        <f t="shared" si="627"/>
        <v>-</v>
      </c>
      <c r="X1811" t="str">
        <f t="shared" si="628"/>
        <v>-</v>
      </c>
      <c r="Y1811" s="9">
        <f t="shared" si="625"/>
        <v>4999.1907837627086</v>
      </c>
      <c r="Z1811" s="9">
        <f t="shared" si="629"/>
        <v>3928.6371581632288</v>
      </c>
      <c r="AA1811" s="9">
        <f t="shared" si="630"/>
        <v>318.44525034294514</v>
      </c>
    </row>
    <row r="1812" spans="1:27" x14ac:dyDescent="0.25">
      <c r="A1812" t="s">
        <v>1817</v>
      </c>
      <c r="B1812" s="2">
        <v>41926</v>
      </c>
      <c r="C1812" s="3">
        <v>0</v>
      </c>
      <c r="D1812">
        <v>1.27216</v>
      </c>
      <c r="E1812">
        <v>1.2731399999999999</v>
      </c>
      <c r="F1812">
        <v>1.26315</v>
      </c>
      <c r="G1812">
        <v>1.2641199999999999</v>
      </c>
      <c r="H1812">
        <v>212599</v>
      </c>
      <c r="I1812">
        <f t="shared" si="632"/>
        <v>-51.616231086658161</v>
      </c>
      <c r="J1812">
        <f t="shared" si="635"/>
        <v>1.3094364102564102</v>
      </c>
      <c r="K1812">
        <f t="shared" si="636"/>
        <v>1.3026674368597564</v>
      </c>
      <c r="L1812">
        <f t="shared" si="623"/>
        <v>1.27915</v>
      </c>
      <c r="M1812">
        <f t="shared" si="624"/>
        <v>1.2804397243896395</v>
      </c>
      <c r="N1812">
        <f t="shared" si="621"/>
        <v>1.2709383333333333</v>
      </c>
      <c r="O1812">
        <f t="shared" si="622"/>
        <v>1.2729169308385473</v>
      </c>
      <c r="P1812" t="str">
        <f t="shared" si="637"/>
        <v>-</v>
      </c>
      <c r="Q1812" t="str">
        <f t="shared" si="638"/>
        <v>Sell</v>
      </c>
      <c r="R1812" t="str">
        <f t="shared" si="631"/>
        <v>-</v>
      </c>
      <c r="S1812" t="str">
        <f t="shared" si="639"/>
        <v>-</v>
      </c>
      <c r="T1812">
        <f t="shared" si="633"/>
        <v>1.2644500000000001</v>
      </c>
      <c r="U1812">
        <f t="shared" si="634"/>
        <v>1.26379</v>
      </c>
      <c r="V1812" t="str">
        <f t="shared" si="626"/>
        <v>-</v>
      </c>
      <c r="W1812" t="str">
        <f t="shared" si="627"/>
        <v>-</v>
      </c>
      <c r="X1812" t="str">
        <f t="shared" si="628"/>
        <v>-</v>
      </c>
      <c r="Y1812" s="9">
        <f t="shared" si="625"/>
        <v>4999.1907837627086</v>
      </c>
      <c r="Z1812" s="9">
        <f t="shared" si="629"/>
        <v>3953.6484509175598</v>
      </c>
      <c r="AA1812" s="9">
        <f t="shared" si="630"/>
        <v>348.03870066335247</v>
      </c>
    </row>
    <row r="1813" spans="1:27" x14ac:dyDescent="0.25">
      <c r="A1813" t="s">
        <v>1818</v>
      </c>
      <c r="B1813" s="2">
        <v>41927</v>
      </c>
      <c r="C1813" s="3">
        <v>0</v>
      </c>
      <c r="D1813">
        <v>1.2641199999999999</v>
      </c>
      <c r="E1813">
        <v>1.2886500000000001</v>
      </c>
      <c r="F1813">
        <v>1.26247</v>
      </c>
      <c r="G1813">
        <v>1.2820199999999999</v>
      </c>
      <c r="H1813">
        <v>303497</v>
      </c>
      <c r="I1813">
        <f t="shared" si="632"/>
        <v>-17.176165803109175</v>
      </c>
      <c r="J1813">
        <f t="shared" si="635"/>
        <v>1.308528846153846</v>
      </c>
      <c r="K1813">
        <f t="shared" si="636"/>
        <v>1.3021447169392562</v>
      </c>
      <c r="L1813">
        <f t="shared" si="623"/>
        <v>1.2782394444444445</v>
      </c>
      <c r="M1813">
        <f t="shared" si="624"/>
        <v>1.280525144692902</v>
      </c>
      <c r="N1813">
        <f t="shared" si="621"/>
        <v>1.2708191666666664</v>
      </c>
      <c r="O1813">
        <f t="shared" si="622"/>
        <v>1.2736451763714636</v>
      </c>
      <c r="P1813" t="str">
        <f t="shared" si="637"/>
        <v>-</v>
      </c>
      <c r="Q1813" t="str">
        <f t="shared" si="638"/>
        <v>Sell</v>
      </c>
      <c r="R1813" t="str">
        <f t="shared" si="631"/>
        <v>-</v>
      </c>
      <c r="S1813" t="str">
        <f t="shared" si="639"/>
        <v>-</v>
      </c>
      <c r="T1813">
        <f t="shared" si="633"/>
        <v>1.28243</v>
      </c>
      <c r="U1813">
        <f t="shared" si="634"/>
        <v>1.2816099999999999</v>
      </c>
      <c r="V1813" t="str">
        <f t="shared" si="626"/>
        <v>-</v>
      </c>
      <c r="W1813" t="str">
        <f t="shared" si="627"/>
        <v>-</v>
      </c>
      <c r="X1813" t="str">
        <f t="shared" si="628"/>
        <v>-</v>
      </c>
      <c r="Y1813" s="9">
        <f t="shared" si="625"/>
        <v>4999.1907837627086</v>
      </c>
      <c r="Z1813" s="9">
        <f t="shared" si="629"/>
        <v>3898.2172779510061</v>
      </c>
      <c r="AA1813" s="9">
        <f t="shared" si="630"/>
        <v>281.90505525241667</v>
      </c>
    </row>
    <row r="1814" spans="1:27" x14ac:dyDescent="0.25">
      <c r="A1814" t="s">
        <v>1819</v>
      </c>
      <c r="B1814" s="2">
        <v>41928</v>
      </c>
      <c r="C1814" s="3">
        <v>0</v>
      </c>
      <c r="D1814">
        <v>1.2820199999999999</v>
      </c>
      <c r="E1814">
        <v>1.2844899999999999</v>
      </c>
      <c r="F1814">
        <v>1.27057</v>
      </c>
      <c r="G1814">
        <v>1.2804199999999999</v>
      </c>
      <c r="H1814">
        <v>266218</v>
      </c>
      <c r="I1814">
        <f t="shared" si="632"/>
        <v>-21.32124352331655</v>
      </c>
      <c r="J1814">
        <f t="shared" si="635"/>
        <v>1.3076129487179486</v>
      </c>
      <c r="K1814">
        <f t="shared" si="636"/>
        <v>1.3015947241053509</v>
      </c>
      <c r="L1814">
        <f t="shared" si="623"/>
        <v>1.2778905555555555</v>
      </c>
      <c r="M1814">
        <f t="shared" si="624"/>
        <v>1.2805194611959883</v>
      </c>
      <c r="N1814">
        <f t="shared" si="621"/>
        <v>1.270335833333333</v>
      </c>
      <c r="O1814">
        <f t="shared" si="622"/>
        <v>1.2741871622617464</v>
      </c>
      <c r="P1814" t="str">
        <f t="shared" si="637"/>
        <v>Sell</v>
      </c>
      <c r="Q1814" t="str">
        <f t="shared" si="638"/>
        <v>Sell</v>
      </c>
      <c r="R1814" t="str">
        <f t="shared" si="631"/>
        <v>Sell</v>
      </c>
      <c r="S1814" t="str">
        <f t="shared" si="639"/>
        <v>-</v>
      </c>
      <c r="T1814">
        <f t="shared" si="633"/>
        <v>1.28088</v>
      </c>
      <c r="U1814">
        <f t="shared" si="634"/>
        <v>1.27996</v>
      </c>
      <c r="V1814" t="str">
        <f t="shared" si="626"/>
        <v>-</v>
      </c>
      <c r="W1814" t="str">
        <f t="shared" si="627"/>
        <v>-</v>
      </c>
      <c r="X1814">
        <f t="shared" si="628"/>
        <v>3903.5662981700079</v>
      </c>
      <c r="Y1814" s="9">
        <f t="shared" si="625"/>
        <v>4999.1907837627086</v>
      </c>
      <c r="Z1814" s="9">
        <f t="shared" si="629"/>
        <v>3902.9345323236435</v>
      </c>
      <c r="AA1814" s="9">
        <f t="shared" si="630"/>
        <v>287.5800154302857</v>
      </c>
    </row>
    <row r="1815" spans="1:27" x14ac:dyDescent="0.25">
      <c r="A1815" t="s">
        <v>1820</v>
      </c>
      <c r="B1815" s="2">
        <v>41929</v>
      </c>
      <c r="C1815" s="3">
        <v>0</v>
      </c>
      <c r="D1815">
        <v>1.28043</v>
      </c>
      <c r="E1815">
        <v>1.28369</v>
      </c>
      <c r="F1815">
        <v>1.2743599999999999</v>
      </c>
      <c r="G1815">
        <v>1.27589</v>
      </c>
      <c r="H1815">
        <v>168136</v>
      </c>
      <c r="I1815">
        <f t="shared" si="632"/>
        <v>-33.056994818653145</v>
      </c>
      <c r="J1815">
        <f t="shared" si="635"/>
        <v>1.3066332051282052</v>
      </c>
      <c r="K1815">
        <f t="shared" si="636"/>
        <v>1.3009439715963547</v>
      </c>
      <c r="L1815">
        <f t="shared" si="623"/>
        <v>1.2773583333333332</v>
      </c>
      <c r="M1815">
        <f t="shared" si="624"/>
        <v>1.2802692200502592</v>
      </c>
      <c r="N1815">
        <f t="shared" si="621"/>
        <v>1.2700474999999998</v>
      </c>
      <c r="O1815">
        <f t="shared" si="622"/>
        <v>1.2743233892808068</v>
      </c>
      <c r="P1815" t="str">
        <f t="shared" si="637"/>
        <v>-</v>
      </c>
      <c r="Q1815" t="str">
        <f t="shared" si="638"/>
        <v>Sell</v>
      </c>
      <c r="R1815" t="str">
        <f t="shared" si="631"/>
        <v>-</v>
      </c>
      <c r="S1815" t="str">
        <f t="shared" si="639"/>
        <v>-</v>
      </c>
      <c r="T1815">
        <f t="shared" si="633"/>
        <v>1.2763</v>
      </c>
      <c r="U1815">
        <f t="shared" si="634"/>
        <v>1.2754799999999999</v>
      </c>
      <c r="V1815" t="str">
        <f t="shared" si="626"/>
        <v>-</v>
      </c>
      <c r="W1815" t="str">
        <f t="shared" si="627"/>
        <v>-</v>
      </c>
      <c r="X1815" t="str">
        <f t="shared" si="628"/>
        <v>-</v>
      </c>
      <c r="Y1815" s="9">
        <f t="shared" si="625"/>
        <v>4999.1907837627086</v>
      </c>
      <c r="Z1815" s="9">
        <f t="shared" si="629"/>
        <v>3916.9402050949689</v>
      </c>
      <c r="AA1815" s="9">
        <f t="shared" si="630"/>
        <v>304.43740942760269</v>
      </c>
    </row>
    <row r="1816" spans="1:27" x14ac:dyDescent="0.25">
      <c r="A1816" t="s">
        <v>1821</v>
      </c>
      <c r="B1816" s="2">
        <v>41931</v>
      </c>
      <c r="C1816" s="3">
        <v>0</v>
      </c>
      <c r="D1816">
        <v>1.2750699999999999</v>
      </c>
      <c r="E1816">
        <v>1.27599</v>
      </c>
      <c r="F1816">
        <v>1.2736400000000001</v>
      </c>
      <c r="G1816">
        <v>1.2747299999999999</v>
      </c>
      <c r="H1816">
        <v>11585</v>
      </c>
      <c r="I1816">
        <f t="shared" si="632"/>
        <v>-36.062176165803535</v>
      </c>
      <c r="J1816">
        <f t="shared" si="635"/>
        <v>1.3056293589743591</v>
      </c>
      <c r="K1816">
        <f t="shared" si="636"/>
        <v>1.3002803267458138</v>
      </c>
      <c r="L1816">
        <f t="shared" si="623"/>
        <v>1.2767902777777778</v>
      </c>
      <c r="M1816">
        <f t="shared" si="624"/>
        <v>1.2799698027502453</v>
      </c>
      <c r="N1816">
        <f t="shared" si="621"/>
        <v>1.2696620833333332</v>
      </c>
      <c r="O1816">
        <f t="shared" si="622"/>
        <v>1.2743559181383421</v>
      </c>
      <c r="P1816" t="str">
        <f t="shared" si="637"/>
        <v>-</v>
      </c>
      <c r="Q1816" t="str">
        <f t="shared" si="638"/>
        <v>Sell</v>
      </c>
      <c r="R1816" t="str">
        <f t="shared" si="631"/>
        <v>-</v>
      </c>
      <c r="S1816" t="str">
        <f t="shared" si="639"/>
        <v>-</v>
      </c>
      <c r="T1816">
        <f t="shared" si="633"/>
        <v>1.27505</v>
      </c>
      <c r="U1816">
        <f t="shared" si="634"/>
        <v>1.27441</v>
      </c>
      <c r="V1816" t="str">
        <f t="shared" si="626"/>
        <v>-</v>
      </c>
      <c r="W1816" t="str">
        <f t="shared" si="627"/>
        <v>-</v>
      </c>
      <c r="X1816" t="str">
        <f t="shared" si="628"/>
        <v>-</v>
      </c>
      <c r="Y1816" s="9">
        <f t="shared" si="625"/>
        <v>4999.1907837627086</v>
      </c>
      <c r="Z1816" s="9">
        <f t="shared" si="629"/>
        <v>3920.7801919632238</v>
      </c>
      <c r="AA1816" s="9">
        <f t="shared" si="630"/>
        <v>309.07573459066049</v>
      </c>
    </row>
    <row r="1817" spans="1:27" x14ac:dyDescent="0.25">
      <c r="A1817" t="s">
        <v>1822</v>
      </c>
      <c r="B1817" s="2">
        <v>41932</v>
      </c>
      <c r="C1817" s="3">
        <v>0</v>
      </c>
      <c r="D1817">
        <v>1.2747299999999999</v>
      </c>
      <c r="E1817">
        <v>1.2816799999999999</v>
      </c>
      <c r="F1817">
        <v>1.27312</v>
      </c>
      <c r="G1817">
        <v>1.2794099999999999</v>
      </c>
      <c r="H1817">
        <v>163891</v>
      </c>
      <c r="I1817">
        <f t="shared" si="632"/>
        <v>-24.470338983051203</v>
      </c>
      <c r="J1817">
        <f t="shared" si="635"/>
        <v>1.304696025641026</v>
      </c>
      <c r="K1817">
        <f t="shared" si="636"/>
        <v>1.2997519640433883</v>
      </c>
      <c r="L1817">
        <f t="shared" si="623"/>
        <v>1.2765205555555554</v>
      </c>
      <c r="M1817">
        <f t="shared" si="624"/>
        <v>1.2799395431421239</v>
      </c>
      <c r="N1817">
        <f t="shared" si="621"/>
        <v>1.2694287499999997</v>
      </c>
      <c r="O1817">
        <f t="shared" si="622"/>
        <v>1.2747602446872748</v>
      </c>
      <c r="P1817" t="str">
        <f t="shared" si="637"/>
        <v>-</v>
      </c>
      <c r="Q1817" t="str">
        <f t="shared" si="638"/>
        <v>Sell</v>
      </c>
      <c r="R1817" t="str">
        <f t="shared" si="631"/>
        <v>-</v>
      </c>
      <c r="S1817" t="str">
        <f t="shared" si="639"/>
        <v>-</v>
      </c>
      <c r="T1817">
        <f t="shared" si="633"/>
        <v>1.2797400000000001</v>
      </c>
      <c r="U1817">
        <f t="shared" si="634"/>
        <v>1.27908</v>
      </c>
      <c r="V1817" t="str">
        <f t="shared" si="626"/>
        <v>-</v>
      </c>
      <c r="W1817" t="str">
        <f t="shared" si="627"/>
        <v>-</v>
      </c>
      <c r="X1817" t="str">
        <f t="shared" si="628"/>
        <v>-</v>
      </c>
      <c r="Y1817" s="9">
        <f t="shared" si="625"/>
        <v>4999.1907837627086</v>
      </c>
      <c r="Z1817" s="9">
        <f t="shared" si="629"/>
        <v>3906.4112896078173</v>
      </c>
      <c r="AA1817" s="9">
        <f t="shared" si="630"/>
        <v>291.82934869804842</v>
      </c>
    </row>
    <row r="1818" spans="1:27" x14ac:dyDescent="0.25">
      <c r="A1818" t="s">
        <v>1823</v>
      </c>
      <c r="B1818" s="2">
        <v>41933</v>
      </c>
      <c r="C1818" s="3">
        <v>0</v>
      </c>
      <c r="D1818">
        <v>1.27942</v>
      </c>
      <c r="E1818">
        <v>1.2840100000000001</v>
      </c>
      <c r="F1818">
        <v>1.27064</v>
      </c>
      <c r="G1818">
        <v>1.27136</v>
      </c>
      <c r="H1818">
        <v>200633</v>
      </c>
      <c r="I1818">
        <f t="shared" si="632"/>
        <v>-46.180555555555458</v>
      </c>
      <c r="J1818">
        <f t="shared" si="635"/>
        <v>1.303730512820513</v>
      </c>
      <c r="K1818">
        <f t="shared" si="636"/>
        <v>1.2990331801435557</v>
      </c>
      <c r="L1818">
        <f t="shared" si="623"/>
        <v>1.2758888888888889</v>
      </c>
      <c r="M1818">
        <f t="shared" si="624"/>
        <v>1.2794757840533604</v>
      </c>
      <c r="N1818">
        <f t="shared" ref="N1818:N1881" si="640">AVERAGE(G1795:G1818)</f>
        <v>1.2688654166666664</v>
      </c>
      <c r="O1818">
        <f t="shared" si="622"/>
        <v>1.2744882251122929</v>
      </c>
      <c r="P1818" t="str">
        <f t="shared" si="637"/>
        <v>-</v>
      </c>
      <c r="Q1818" t="str">
        <f t="shared" si="638"/>
        <v>Sell</v>
      </c>
      <c r="R1818" t="str">
        <f t="shared" si="631"/>
        <v>-</v>
      </c>
      <c r="S1818" t="str">
        <f t="shared" si="639"/>
        <v>-</v>
      </c>
      <c r="T1818">
        <f t="shared" si="633"/>
        <v>1.2716700000000001</v>
      </c>
      <c r="U1818">
        <f t="shared" si="634"/>
        <v>1.27105</v>
      </c>
      <c r="V1818" t="str">
        <f t="shared" si="626"/>
        <v>-</v>
      </c>
      <c r="W1818" t="str">
        <f t="shared" si="627"/>
        <v>-</v>
      </c>
      <c r="X1818" t="str">
        <f t="shared" si="628"/>
        <v>-</v>
      </c>
      <c r="Y1818" s="9">
        <f t="shared" si="625"/>
        <v>4999.1907837627086</v>
      </c>
      <c r="Z1818" s="9">
        <f t="shared" si="629"/>
        <v>3931.2013209108559</v>
      </c>
      <c r="AA1818" s="9">
        <f t="shared" si="630"/>
        <v>321.50662799136933</v>
      </c>
    </row>
    <row r="1819" spans="1:27" x14ac:dyDescent="0.25">
      <c r="A1819" t="s">
        <v>1824</v>
      </c>
      <c r="B1819" s="2">
        <v>41934</v>
      </c>
      <c r="C1819" s="3">
        <v>0</v>
      </c>
      <c r="D1819">
        <v>1.27136</v>
      </c>
      <c r="E1819">
        <v>1.27396</v>
      </c>
      <c r="F1819">
        <v>1.26372</v>
      </c>
      <c r="G1819">
        <v>1.2641500000000001</v>
      </c>
      <c r="H1819">
        <v>193158</v>
      </c>
      <c r="I1819">
        <f t="shared" si="632"/>
        <v>-80.911492734477861</v>
      </c>
      <c r="J1819">
        <f t="shared" si="635"/>
        <v>1.302679871794872</v>
      </c>
      <c r="K1819">
        <f t="shared" si="636"/>
        <v>1.2981500616589088</v>
      </c>
      <c r="L1819">
        <f t="shared" si="623"/>
        <v>1.2751244444444443</v>
      </c>
      <c r="M1819">
        <f t="shared" si="624"/>
        <v>1.2786473632937192</v>
      </c>
      <c r="N1819">
        <f t="shared" si="640"/>
        <v>1.2683020833333332</v>
      </c>
      <c r="O1819">
        <f t="shared" ref="O1819:O1882" si="641">$O1818*(1-(2/(24+1)))+$G1819*(2/(24+1))</f>
        <v>1.2736611671033096</v>
      </c>
      <c r="P1819" t="str">
        <f t="shared" si="637"/>
        <v>-</v>
      </c>
      <c r="Q1819" t="str">
        <f t="shared" si="638"/>
        <v>Sell</v>
      </c>
      <c r="R1819" t="str">
        <f t="shared" si="631"/>
        <v>-</v>
      </c>
      <c r="S1819" t="str">
        <f t="shared" si="639"/>
        <v>-</v>
      </c>
      <c r="T1819">
        <f t="shared" si="633"/>
        <v>1.26448</v>
      </c>
      <c r="U1819">
        <f t="shared" si="634"/>
        <v>1.2638199999999999</v>
      </c>
      <c r="V1819" t="str">
        <f t="shared" si="626"/>
        <v>-</v>
      </c>
      <c r="W1819" t="str">
        <f t="shared" si="627"/>
        <v>-</v>
      </c>
      <c r="X1819" t="str">
        <f t="shared" si="628"/>
        <v>-</v>
      </c>
      <c r="Y1819" s="9">
        <f t="shared" si="625"/>
        <v>4999.1907837627086</v>
      </c>
      <c r="Z1819" s="9">
        <f t="shared" si="629"/>
        <v>3953.5546499452016</v>
      </c>
      <c r="AA1819" s="9">
        <f t="shared" si="630"/>
        <v>347.92841490327271</v>
      </c>
    </row>
    <row r="1820" spans="1:27" x14ac:dyDescent="0.25">
      <c r="A1820" t="s">
        <v>1825</v>
      </c>
      <c r="B1820" s="2">
        <v>41935</v>
      </c>
      <c r="C1820" s="3">
        <v>0</v>
      </c>
      <c r="D1820">
        <v>1.2641500000000001</v>
      </c>
      <c r="E1820">
        <v>1.26766</v>
      </c>
      <c r="F1820">
        <v>1.2613700000000001</v>
      </c>
      <c r="G1820">
        <v>1.26492</v>
      </c>
      <c r="H1820">
        <v>180890</v>
      </c>
      <c r="I1820">
        <f t="shared" si="632"/>
        <v>-84.418356456776806</v>
      </c>
      <c r="J1820">
        <f t="shared" si="635"/>
        <v>1.3016337179487185</v>
      </c>
      <c r="K1820">
        <f t="shared" si="636"/>
        <v>1.2973087942751389</v>
      </c>
      <c r="L1820">
        <f t="shared" si="623"/>
        <v>1.2743655555555553</v>
      </c>
      <c r="M1820">
        <f t="shared" si="624"/>
        <v>1.2779053436562209</v>
      </c>
      <c r="N1820">
        <f t="shared" si="640"/>
        <v>1.2678612499999999</v>
      </c>
      <c r="O1820">
        <f t="shared" si="641"/>
        <v>1.2729618737350448</v>
      </c>
      <c r="P1820" t="str">
        <f t="shared" si="637"/>
        <v>-</v>
      </c>
      <c r="Q1820" t="str">
        <f t="shared" si="638"/>
        <v>Sell</v>
      </c>
      <c r="R1820" t="str">
        <f t="shared" si="631"/>
        <v>-</v>
      </c>
      <c r="S1820" t="str">
        <f t="shared" si="639"/>
        <v>-</v>
      </c>
      <c r="T1820">
        <f t="shared" si="633"/>
        <v>1.2652600000000001</v>
      </c>
      <c r="U1820">
        <f t="shared" si="634"/>
        <v>1.26458</v>
      </c>
      <c r="V1820" t="str">
        <f t="shared" si="626"/>
        <v>-</v>
      </c>
      <c r="W1820" t="str">
        <f t="shared" si="627"/>
        <v>-</v>
      </c>
      <c r="X1820" t="str">
        <f t="shared" si="628"/>
        <v>-</v>
      </c>
      <c r="Y1820" s="9">
        <f t="shared" si="625"/>
        <v>4999.1907837627086</v>
      </c>
      <c r="Z1820" s="9">
        <f t="shared" si="629"/>
        <v>3951.1173859623386</v>
      </c>
      <c r="AA1820" s="9">
        <f t="shared" si="630"/>
        <v>345.05552687550204</v>
      </c>
    </row>
    <row r="1821" spans="1:27" x14ac:dyDescent="0.25">
      <c r="A1821" t="s">
        <v>1826</v>
      </c>
      <c r="B1821" s="2">
        <v>41936</v>
      </c>
      <c r="C1821" s="3">
        <v>0</v>
      </c>
      <c r="D1821">
        <v>1.26492</v>
      </c>
      <c r="E1821">
        <v>1.2695700000000001</v>
      </c>
      <c r="F1821">
        <v>1.26349</v>
      </c>
      <c r="G1821">
        <v>1.26688</v>
      </c>
      <c r="H1821">
        <v>160010</v>
      </c>
      <c r="I1821">
        <f t="shared" si="632"/>
        <v>-77.445748843827843</v>
      </c>
      <c r="J1821">
        <f t="shared" si="635"/>
        <v>1.300659743589744</v>
      </c>
      <c r="K1821">
        <f t="shared" si="636"/>
        <v>1.2965384450529833</v>
      </c>
      <c r="L1821">
        <f t="shared" si="623"/>
        <v>1.273552222222222</v>
      </c>
      <c r="M1821">
        <f t="shared" si="624"/>
        <v>1.2773093791342631</v>
      </c>
      <c r="N1821">
        <f t="shared" si="640"/>
        <v>1.2678062499999998</v>
      </c>
      <c r="O1821">
        <f t="shared" si="641"/>
        <v>1.2724753238362414</v>
      </c>
      <c r="P1821" t="str">
        <f t="shared" si="637"/>
        <v>Buy</v>
      </c>
      <c r="Q1821" t="str">
        <f t="shared" si="638"/>
        <v>Sell</v>
      </c>
      <c r="R1821" t="str">
        <f t="shared" si="631"/>
        <v>-</v>
      </c>
      <c r="S1821" t="str">
        <f t="shared" si="639"/>
        <v>-</v>
      </c>
      <c r="T1821">
        <f t="shared" si="633"/>
        <v>1.2672099999999999</v>
      </c>
      <c r="U1821">
        <f t="shared" si="634"/>
        <v>1.2665500000000001</v>
      </c>
      <c r="V1821" t="str">
        <f t="shared" si="626"/>
        <v>-</v>
      </c>
      <c r="W1821" t="str">
        <f t="shared" si="627"/>
        <v>-</v>
      </c>
      <c r="X1821" t="str">
        <f t="shared" si="628"/>
        <v>-</v>
      </c>
      <c r="Y1821" s="9">
        <f t="shared" si="625"/>
        <v>4999.1907837627086</v>
      </c>
      <c r="Z1821" s="9">
        <f t="shared" si="629"/>
        <v>3945.0373527376746</v>
      </c>
      <c r="AA1821" s="9">
        <f t="shared" si="630"/>
        <v>337.89239846576555</v>
      </c>
    </row>
    <row r="1822" spans="1:27" x14ac:dyDescent="0.25">
      <c r="A1822" t="s">
        <v>1827</v>
      </c>
      <c r="B1822" s="2">
        <v>41938</v>
      </c>
      <c r="C1822" s="3">
        <v>0</v>
      </c>
      <c r="D1822">
        <v>1.2675399999999999</v>
      </c>
      <c r="E1822">
        <v>1.26857</v>
      </c>
      <c r="F1822">
        <v>1.26719</v>
      </c>
      <c r="G1822">
        <v>1.2675799999999999</v>
      </c>
      <c r="H1822">
        <v>10124</v>
      </c>
      <c r="I1822">
        <f t="shared" si="632"/>
        <v>-74.955531839203431</v>
      </c>
      <c r="J1822">
        <f t="shared" si="635"/>
        <v>1.2996944871794875</v>
      </c>
      <c r="K1822">
        <f t="shared" si="636"/>
        <v>1.2958053198617685</v>
      </c>
      <c r="L1822">
        <f t="shared" si="623"/>
        <v>1.2727641666666663</v>
      </c>
      <c r="M1822">
        <f t="shared" si="624"/>
        <v>1.2767834667486273</v>
      </c>
      <c r="N1822">
        <f t="shared" si="640"/>
        <v>1.2678083333333332</v>
      </c>
      <c r="O1822">
        <f t="shared" si="641"/>
        <v>1.2720836979293419</v>
      </c>
      <c r="P1822" t="str">
        <f t="shared" si="637"/>
        <v>-</v>
      </c>
      <c r="Q1822" t="str">
        <f t="shared" si="638"/>
        <v>Sell</v>
      </c>
      <c r="R1822" t="str">
        <f t="shared" si="631"/>
        <v>-</v>
      </c>
      <c r="S1822" t="str">
        <f t="shared" si="639"/>
        <v>-</v>
      </c>
      <c r="T1822">
        <f t="shared" si="633"/>
        <v>1.26789</v>
      </c>
      <c r="U1822">
        <f t="shared" si="634"/>
        <v>1.2672699999999999</v>
      </c>
      <c r="V1822" t="str">
        <f t="shared" si="626"/>
        <v>-</v>
      </c>
      <c r="W1822" t="str">
        <f t="shared" si="627"/>
        <v>-</v>
      </c>
      <c r="X1822" t="str">
        <f t="shared" si="628"/>
        <v>-</v>
      </c>
      <c r="Y1822" s="9">
        <f t="shared" si="625"/>
        <v>4999.1907837627086</v>
      </c>
      <c r="Z1822" s="9">
        <f t="shared" si="629"/>
        <v>3942.9215340153396</v>
      </c>
      <c r="AA1822" s="9">
        <f t="shared" si="630"/>
        <v>335.40316771816509</v>
      </c>
    </row>
    <row r="1823" spans="1:27" x14ac:dyDescent="0.25">
      <c r="A1823" t="s">
        <v>1828</v>
      </c>
      <c r="B1823" s="2">
        <v>41939</v>
      </c>
      <c r="C1823" s="3">
        <v>0</v>
      </c>
      <c r="D1823">
        <v>1.26759</v>
      </c>
      <c r="E1823">
        <v>1.2723100000000001</v>
      </c>
      <c r="F1823">
        <v>1.26657</v>
      </c>
      <c r="G1823">
        <v>1.2702199999999999</v>
      </c>
      <c r="H1823">
        <v>173061</v>
      </c>
      <c r="I1823">
        <f t="shared" si="632"/>
        <v>-67.558651026393662</v>
      </c>
      <c r="J1823">
        <f t="shared" si="635"/>
        <v>1.2987520512820514</v>
      </c>
      <c r="K1823">
        <f t="shared" si="636"/>
        <v>1.2951575902450148</v>
      </c>
      <c r="L1823">
        <f t="shared" si="623"/>
        <v>1.2721080555555555</v>
      </c>
      <c r="M1823">
        <f t="shared" si="624"/>
        <v>1.276428684762215</v>
      </c>
      <c r="N1823">
        <f t="shared" si="640"/>
        <v>1.2678591666666665</v>
      </c>
      <c r="O1823">
        <f t="shared" si="641"/>
        <v>1.2719346020949946</v>
      </c>
      <c r="P1823" t="str">
        <f t="shared" si="637"/>
        <v>-</v>
      </c>
      <c r="Q1823" t="str">
        <f t="shared" si="638"/>
        <v>Sell</v>
      </c>
      <c r="R1823" t="str">
        <f t="shared" si="631"/>
        <v>-</v>
      </c>
      <c r="S1823" t="str">
        <f t="shared" si="639"/>
        <v>-</v>
      </c>
      <c r="T1823">
        <f t="shared" si="633"/>
        <v>1.2705299999999999</v>
      </c>
      <c r="U1823">
        <f t="shared" si="634"/>
        <v>1.2699100000000001</v>
      </c>
      <c r="V1823" t="str">
        <f t="shared" si="626"/>
        <v>-</v>
      </c>
      <c r="W1823" t="str">
        <f t="shared" si="627"/>
        <v>-</v>
      </c>
      <c r="X1823" t="str">
        <f t="shared" si="628"/>
        <v>-</v>
      </c>
      <c r="Y1823" s="9">
        <f t="shared" si="625"/>
        <v>4999.1907837627086</v>
      </c>
      <c r="Z1823" s="9">
        <f t="shared" si="629"/>
        <v>3934.7286437649714</v>
      </c>
      <c r="AA1823" s="9">
        <f t="shared" si="630"/>
        <v>325.69765246262102</v>
      </c>
    </row>
    <row r="1824" spans="1:27" x14ac:dyDescent="0.25">
      <c r="A1824" t="s">
        <v>1829</v>
      </c>
      <c r="B1824" s="2">
        <v>41940</v>
      </c>
      <c r="C1824" s="3">
        <v>0</v>
      </c>
      <c r="D1824">
        <v>1.2702199999999999</v>
      </c>
      <c r="E1824">
        <v>1.2764800000000001</v>
      </c>
      <c r="F1824">
        <v>1.2684500000000001</v>
      </c>
      <c r="G1824">
        <v>1.27369</v>
      </c>
      <c r="H1824">
        <v>180501</v>
      </c>
      <c r="I1824">
        <f t="shared" si="632"/>
        <v>-54.838709677419715</v>
      </c>
      <c r="J1824">
        <f t="shared" si="635"/>
        <v>1.2978893589743592</v>
      </c>
      <c r="K1824">
        <f t="shared" si="636"/>
        <v>1.2946141069476726</v>
      </c>
      <c r="L1824">
        <f t="shared" si="623"/>
        <v>1.2714941666666668</v>
      </c>
      <c r="M1824">
        <f t="shared" si="624"/>
        <v>1.2762806477480413</v>
      </c>
      <c r="N1824">
        <f t="shared" si="640"/>
        <v>1.2683133333333332</v>
      </c>
      <c r="O1824">
        <f t="shared" si="641"/>
        <v>1.2720750339273952</v>
      </c>
      <c r="P1824" t="str">
        <f t="shared" si="637"/>
        <v>-</v>
      </c>
      <c r="Q1824" t="str">
        <f t="shared" si="638"/>
        <v>Sell</v>
      </c>
      <c r="R1824" t="str">
        <f t="shared" si="631"/>
        <v>-</v>
      </c>
      <c r="S1824" t="str">
        <f t="shared" si="639"/>
        <v>-</v>
      </c>
      <c r="T1824">
        <f t="shared" si="633"/>
        <v>1.2739799999999999</v>
      </c>
      <c r="U1824">
        <f t="shared" si="634"/>
        <v>1.2734000000000001</v>
      </c>
      <c r="V1824" t="str">
        <f t="shared" si="626"/>
        <v>-</v>
      </c>
      <c r="W1824" t="str">
        <f t="shared" si="627"/>
        <v>-</v>
      </c>
      <c r="X1824" t="str">
        <f t="shared" si="628"/>
        <v>-</v>
      </c>
      <c r="Y1824" s="9">
        <f t="shared" si="625"/>
        <v>4999.1907837627086</v>
      </c>
      <c r="Z1824" s="9">
        <f t="shared" si="629"/>
        <v>3924.0732066144751</v>
      </c>
      <c r="AA1824" s="9">
        <f t="shared" si="630"/>
        <v>313.02410963397438</v>
      </c>
    </row>
    <row r="1825" spans="1:27" x14ac:dyDescent="0.25">
      <c r="A1825" t="s">
        <v>1830</v>
      </c>
      <c r="B1825" s="2">
        <v>41941</v>
      </c>
      <c r="C1825" s="3">
        <v>0</v>
      </c>
      <c r="D1825">
        <v>1.2737000000000001</v>
      </c>
      <c r="E1825">
        <v>1.27705</v>
      </c>
      <c r="F1825">
        <v>1.26264</v>
      </c>
      <c r="G1825">
        <v>1.2631600000000001</v>
      </c>
      <c r="H1825">
        <v>194228</v>
      </c>
      <c r="I1825">
        <f t="shared" si="632"/>
        <v>-93.438416422287546</v>
      </c>
      <c r="J1825">
        <f t="shared" si="635"/>
        <v>1.2969112820512825</v>
      </c>
      <c r="K1825">
        <f t="shared" si="636"/>
        <v>1.2938178004426681</v>
      </c>
      <c r="L1825">
        <f t="shared" si="623"/>
        <v>1.2708908333333335</v>
      </c>
      <c r="M1825">
        <f t="shared" si="624"/>
        <v>1.2755714235454445</v>
      </c>
      <c r="N1825">
        <f t="shared" si="640"/>
        <v>1.2683549999999999</v>
      </c>
      <c r="O1825">
        <f t="shared" si="641"/>
        <v>1.2713618312132036</v>
      </c>
      <c r="P1825" t="str">
        <f t="shared" si="637"/>
        <v>-</v>
      </c>
      <c r="Q1825" t="str">
        <f t="shared" si="638"/>
        <v>Sell</v>
      </c>
      <c r="R1825" t="str">
        <f t="shared" si="631"/>
        <v>-</v>
      </c>
      <c r="S1825" t="str">
        <f t="shared" si="639"/>
        <v>-</v>
      </c>
      <c r="T1825">
        <f t="shared" si="633"/>
        <v>1.2634399999999999</v>
      </c>
      <c r="U1825">
        <f t="shared" si="634"/>
        <v>1.26288</v>
      </c>
      <c r="V1825" t="str">
        <f t="shared" si="626"/>
        <v>-</v>
      </c>
      <c r="W1825" t="str">
        <f t="shared" si="627"/>
        <v>-</v>
      </c>
      <c r="X1825" t="str">
        <f t="shared" si="628"/>
        <v>-</v>
      </c>
      <c r="Y1825" s="9">
        <f t="shared" si="625"/>
        <v>4999.1907837627086</v>
      </c>
      <c r="Z1825" s="9">
        <f t="shared" si="629"/>
        <v>3956.8090164651339</v>
      </c>
      <c r="AA1825" s="9">
        <f t="shared" si="630"/>
        <v>351.77950820962604</v>
      </c>
    </row>
    <row r="1826" spans="1:27" x14ac:dyDescent="0.25">
      <c r="A1826" t="s">
        <v>1831</v>
      </c>
      <c r="B1826" s="2">
        <v>41942</v>
      </c>
      <c r="C1826" s="3">
        <v>0</v>
      </c>
      <c r="D1826">
        <v>1.26318</v>
      </c>
      <c r="E1826">
        <v>1.26329</v>
      </c>
      <c r="F1826">
        <v>1.25474</v>
      </c>
      <c r="G1826">
        <v>1.2608999999999999</v>
      </c>
      <c r="H1826">
        <v>228739</v>
      </c>
      <c r="I1826">
        <f t="shared" si="632"/>
        <v>-81.834267177823875</v>
      </c>
      <c r="J1826">
        <f t="shared" si="635"/>
        <v>1.2959114102564107</v>
      </c>
      <c r="K1826">
        <f t="shared" si="636"/>
        <v>1.2929844384061449</v>
      </c>
      <c r="L1826">
        <f t="shared" si="623"/>
        <v>1.2700263888888887</v>
      </c>
      <c r="M1826">
        <f t="shared" si="624"/>
        <v>1.274778373624069</v>
      </c>
      <c r="N1826">
        <f t="shared" si="640"/>
        <v>1.2681087499999997</v>
      </c>
      <c r="O1826">
        <f t="shared" si="641"/>
        <v>1.2705248847161474</v>
      </c>
      <c r="P1826" t="str">
        <f t="shared" si="637"/>
        <v>-</v>
      </c>
      <c r="Q1826" t="str">
        <f t="shared" si="638"/>
        <v>Sell</v>
      </c>
      <c r="R1826" t="str">
        <f t="shared" si="631"/>
        <v>-</v>
      </c>
      <c r="S1826" t="str">
        <f t="shared" si="639"/>
        <v>-</v>
      </c>
      <c r="T1826">
        <f t="shared" si="633"/>
        <v>1.2611699999999999</v>
      </c>
      <c r="U1826">
        <f t="shared" si="634"/>
        <v>1.2606299999999999</v>
      </c>
      <c r="V1826" t="str">
        <f t="shared" si="626"/>
        <v>-</v>
      </c>
      <c r="W1826" t="str">
        <f t="shared" si="627"/>
        <v>-</v>
      </c>
      <c r="X1826" t="str">
        <f t="shared" si="628"/>
        <v>-</v>
      </c>
      <c r="Y1826" s="9">
        <f t="shared" si="625"/>
        <v>4999.1907837627086</v>
      </c>
      <c r="Z1826" s="9">
        <f t="shared" si="629"/>
        <v>3963.930940129173</v>
      </c>
      <c r="AA1826" s="9">
        <f t="shared" si="630"/>
        <v>360.13087370529593</v>
      </c>
    </row>
    <row r="1827" spans="1:27" x14ac:dyDescent="0.25">
      <c r="A1827" t="s">
        <v>1832</v>
      </c>
      <c r="B1827" s="2">
        <v>41943</v>
      </c>
      <c r="C1827" s="3">
        <v>0</v>
      </c>
      <c r="D1827">
        <v>1.26088</v>
      </c>
      <c r="E1827">
        <v>1.2608900000000001</v>
      </c>
      <c r="F1827">
        <v>1.2485999999999999</v>
      </c>
      <c r="G1827">
        <v>1.25224</v>
      </c>
      <c r="H1827">
        <v>225833</v>
      </c>
      <c r="I1827">
        <f t="shared" si="632"/>
        <v>-89.857899136249401</v>
      </c>
      <c r="J1827">
        <f t="shared" si="635"/>
        <v>1.2947526923076929</v>
      </c>
      <c r="K1827">
        <f t="shared" si="636"/>
        <v>1.2919529336363689</v>
      </c>
      <c r="L1827">
        <f t="shared" si="623"/>
        <v>1.2691772222222222</v>
      </c>
      <c r="M1827">
        <f t="shared" si="624"/>
        <v>1.273560083157903</v>
      </c>
      <c r="N1827">
        <f t="shared" si="640"/>
        <v>1.2681416666666665</v>
      </c>
      <c r="O1827">
        <f t="shared" si="641"/>
        <v>1.2690620939388557</v>
      </c>
      <c r="P1827" t="str">
        <f t="shared" si="637"/>
        <v>-</v>
      </c>
      <c r="Q1827" t="str">
        <f t="shared" si="638"/>
        <v>Sell</v>
      </c>
      <c r="R1827" t="str">
        <f t="shared" si="631"/>
        <v>-</v>
      </c>
      <c r="S1827" t="str">
        <f t="shared" si="639"/>
        <v>-</v>
      </c>
      <c r="T1827">
        <f t="shared" si="633"/>
        <v>1.25258</v>
      </c>
      <c r="U1827">
        <f t="shared" si="634"/>
        <v>1.2519</v>
      </c>
      <c r="V1827" t="str">
        <f t="shared" si="626"/>
        <v>-</v>
      </c>
      <c r="W1827" t="str">
        <f t="shared" si="627"/>
        <v>-</v>
      </c>
      <c r="X1827" t="str">
        <f t="shared" si="628"/>
        <v>-</v>
      </c>
      <c r="Y1827" s="9">
        <f t="shared" si="625"/>
        <v>4999.1907837627086</v>
      </c>
      <c r="Z1827" s="9">
        <f t="shared" si="629"/>
        <v>3991.1149657209189</v>
      </c>
      <c r="AA1827" s="9">
        <f t="shared" si="630"/>
        <v>391.66860983425642</v>
      </c>
    </row>
    <row r="1828" spans="1:27" x14ac:dyDescent="0.25">
      <c r="A1828" t="s">
        <v>1833</v>
      </c>
      <c r="B1828" s="2">
        <v>41945</v>
      </c>
      <c r="C1828" s="3">
        <v>0</v>
      </c>
      <c r="D1828">
        <v>1.2506699999999999</v>
      </c>
      <c r="E1828">
        <v>1.2513799999999999</v>
      </c>
      <c r="F1828">
        <v>1.25017</v>
      </c>
      <c r="G1828">
        <v>1.2501800000000001</v>
      </c>
      <c r="H1828">
        <v>11019</v>
      </c>
      <c r="I1828">
        <f t="shared" si="632"/>
        <v>-95.537983620445829</v>
      </c>
      <c r="J1828">
        <f t="shared" si="635"/>
        <v>1.2935652564102569</v>
      </c>
      <c r="K1828">
        <f t="shared" si="636"/>
        <v>1.2908953910126633</v>
      </c>
      <c r="L1828">
        <f t="shared" si="623"/>
        <v>1.2682383333333334</v>
      </c>
      <c r="M1828">
        <f t="shared" si="624"/>
        <v>1.2722962948790975</v>
      </c>
      <c r="N1828">
        <f t="shared" si="640"/>
        <v>1.2680974999999999</v>
      </c>
      <c r="O1828">
        <f t="shared" si="641"/>
        <v>1.2675515264237474</v>
      </c>
      <c r="P1828" t="str">
        <f t="shared" si="637"/>
        <v>-</v>
      </c>
      <c r="Q1828" t="str">
        <f t="shared" si="638"/>
        <v>Sell</v>
      </c>
      <c r="R1828" t="str">
        <f t="shared" si="631"/>
        <v>-</v>
      </c>
      <c r="S1828" t="str">
        <f t="shared" si="639"/>
        <v>-</v>
      </c>
      <c r="T1828">
        <f t="shared" si="633"/>
        <v>1.25058</v>
      </c>
      <c r="U1828">
        <f t="shared" si="634"/>
        <v>1.2497799999999999</v>
      </c>
      <c r="V1828" t="str">
        <f t="shared" si="626"/>
        <v>-</v>
      </c>
      <c r="W1828" t="str">
        <f t="shared" si="627"/>
        <v>-</v>
      </c>
      <c r="X1828" t="str">
        <f t="shared" si="628"/>
        <v>-</v>
      </c>
      <c r="Y1828" s="9">
        <f t="shared" si="625"/>
        <v>4999.1907837627086</v>
      </c>
      <c r="Z1828" s="9">
        <f t="shared" si="629"/>
        <v>3997.4977880365177</v>
      </c>
      <c r="AA1828" s="9">
        <f t="shared" si="630"/>
        <v>398.98247170350908</v>
      </c>
    </row>
    <row r="1829" spans="1:27" x14ac:dyDescent="0.25">
      <c r="A1829" t="s">
        <v>1834</v>
      </c>
      <c r="B1829" s="2">
        <v>41946</v>
      </c>
      <c r="C1829" s="3">
        <v>0</v>
      </c>
      <c r="D1829">
        <v>1.2501899999999999</v>
      </c>
      <c r="E1829">
        <v>1.25112</v>
      </c>
      <c r="F1829">
        <v>1.24396</v>
      </c>
      <c r="G1829">
        <v>1.2492099999999999</v>
      </c>
      <c r="H1829">
        <v>214604</v>
      </c>
      <c r="I1829">
        <f t="shared" si="632"/>
        <v>-86.891385767790368</v>
      </c>
      <c r="J1829">
        <f t="shared" si="635"/>
        <v>1.2923735897435904</v>
      </c>
      <c r="K1829">
        <f t="shared" si="636"/>
        <v>1.2898400646579122</v>
      </c>
      <c r="L1829">
        <f t="shared" si="623"/>
        <v>1.2672438888888888</v>
      </c>
      <c r="M1829">
        <f t="shared" si="624"/>
        <v>1.2710483870477951</v>
      </c>
      <c r="N1829">
        <f t="shared" si="640"/>
        <v>1.2674679166666667</v>
      </c>
      <c r="O1829">
        <f t="shared" si="641"/>
        <v>1.2660842043098477</v>
      </c>
      <c r="P1829" t="str">
        <f t="shared" si="637"/>
        <v>-</v>
      </c>
      <c r="Q1829" t="str">
        <f t="shared" si="638"/>
        <v>Sell</v>
      </c>
      <c r="R1829" t="str">
        <f t="shared" si="631"/>
        <v>-</v>
      </c>
      <c r="S1829" t="str">
        <f t="shared" si="639"/>
        <v>-</v>
      </c>
      <c r="T1829">
        <f t="shared" si="633"/>
        <v>1.2496100000000001</v>
      </c>
      <c r="U1829">
        <f t="shared" si="634"/>
        <v>1.24881</v>
      </c>
      <c r="V1829" t="str">
        <f t="shared" si="626"/>
        <v>-</v>
      </c>
      <c r="W1829" t="str">
        <f t="shared" si="627"/>
        <v>-</v>
      </c>
      <c r="X1829" t="str">
        <f t="shared" si="628"/>
        <v>-</v>
      </c>
      <c r="Y1829" s="9">
        <f t="shared" si="625"/>
        <v>4999.1907837627086</v>
      </c>
      <c r="Z1829" s="9">
        <f t="shared" si="629"/>
        <v>4000.6008144642792</v>
      </c>
      <c r="AA1829" s="9">
        <f t="shared" si="630"/>
        <v>402.54789723769784</v>
      </c>
    </row>
    <row r="1830" spans="1:27" x14ac:dyDescent="0.25">
      <c r="A1830" t="s">
        <v>1835</v>
      </c>
      <c r="B1830" s="2">
        <v>41947</v>
      </c>
      <c r="C1830" s="3">
        <v>0</v>
      </c>
      <c r="D1830">
        <v>1.2492099999999999</v>
      </c>
      <c r="E1830">
        <v>1.25773</v>
      </c>
      <c r="F1830">
        <v>1.24901</v>
      </c>
      <c r="G1830">
        <v>1.2551600000000001</v>
      </c>
      <c r="H1830">
        <v>209960</v>
      </c>
      <c r="I1830">
        <f t="shared" si="632"/>
        <v>-72.034956304619087</v>
      </c>
      <c r="J1830">
        <f t="shared" si="635"/>
        <v>1.291322564102565</v>
      </c>
      <c r="K1830">
        <f t="shared" si="636"/>
        <v>1.2889620883374586</v>
      </c>
      <c r="L1830">
        <f t="shared" ref="L1830:L1893" si="642">AVERAGE(G1795:G1830)</f>
        <v>1.2664183333333332</v>
      </c>
      <c r="M1830">
        <f t="shared" si="624"/>
        <v>1.2701895553154818</v>
      </c>
      <c r="N1830">
        <f t="shared" si="640"/>
        <v>1.2669966666666665</v>
      </c>
      <c r="O1830">
        <f t="shared" si="641"/>
        <v>1.2652102679650599</v>
      </c>
      <c r="P1830" t="str">
        <f t="shared" si="637"/>
        <v>Buy</v>
      </c>
      <c r="Q1830" t="str">
        <f t="shared" si="638"/>
        <v>Sell</v>
      </c>
      <c r="R1830" t="str">
        <f t="shared" si="631"/>
        <v>-</v>
      </c>
      <c r="S1830" t="str">
        <f t="shared" si="639"/>
        <v>-</v>
      </c>
      <c r="T1830">
        <f t="shared" si="633"/>
        <v>1.2555499999999999</v>
      </c>
      <c r="U1830">
        <f t="shared" si="634"/>
        <v>1.2547699999999999</v>
      </c>
      <c r="V1830" t="str">
        <f t="shared" si="626"/>
        <v>-</v>
      </c>
      <c r="W1830" t="str">
        <f t="shared" si="627"/>
        <v>-</v>
      </c>
      <c r="X1830" t="str">
        <f t="shared" si="628"/>
        <v>-</v>
      </c>
      <c r="Y1830" s="9">
        <f t="shared" si="625"/>
        <v>4999.1907837627086</v>
      </c>
      <c r="Z1830" s="9">
        <f t="shared" si="629"/>
        <v>3981.6739944746996</v>
      </c>
      <c r="AA1830" s="9">
        <f t="shared" si="630"/>
        <v>380.72026865422515</v>
      </c>
    </row>
    <row r="1831" spans="1:27" x14ac:dyDescent="0.25">
      <c r="A1831" t="s">
        <v>1836</v>
      </c>
      <c r="B1831" s="2">
        <v>41948</v>
      </c>
      <c r="C1831" s="3">
        <v>0</v>
      </c>
      <c r="D1831">
        <v>1.2551600000000001</v>
      </c>
      <c r="E1831">
        <v>1.2566900000000001</v>
      </c>
      <c r="F1831">
        <v>1.2457199999999999</v>
      </c>
      <c r="G1831">
        <v>1.2477499999999999</v>
      </c>
      <c r="H1831">
        <v>227796</v>
      </c>
      <c r="I1831">
        <f t="shared" si="632"/>
        <v>-90.536828963795386</v>
      </c>
      <c r="J1831">
        <f t="shared" si="635"/>
        <v>1.2901660256410263</v>
      </c>
      <c r="K1831">
        <f t="shared" si="636"/>
        <v>1.2879187443289153</v>
      </c>
      <c r="L1831">
        <f t="shared" si="642"/>
        <v>1.265587222222222</v>
      </c>
      <c r="M1831">
        <f t="shared" ref="M1831:M1894" si="643">$M1830*(1-(2/(36+1)))+$G1831*(2/(36+1))</f>
        <v>1.2689766063795098</v>
      </c>
      <c r="N1831">
        <f t="shared" si="640"/>
        <v>1.2659004166666665</v>
      </c>
      <c r="O1831">
        <f t="shared" si="641"/>
        <v>1.2638134465278552</v>
      </c>
      <c r="P1831" t="str">
        <f t="shared" si="637"/>
        <v>-</v>
      </c>
      <c r="Q1831" t="str">
        <f t="shared" si="638"/>
        <v>Sell</v>
      </c>
      <c r="R1831" t="str">
        <f t="shared" si="631"/>
        <v>-</v>
      </c>
      <c r="S1831" t="str">
        <f t="shared" si="639"/>
        <v>-</v>
      </c>
      <c r="T1831">
        <f t="shared" si="633"/>
        <v>1.2481800000000001</v>
      </c>
      <c r="U1831">
        <f t="shared" si="634"/>
        <v>1.24732</v>
      </c>
      <c r="V1831" t="str">
        <f t="shared" si="626"/>
        <v>-</v>
      </c>
      <c r="W1831" t="str">
        <f t="shared" si="627"/>
        <v>-</v>
      </c>
      <c r="X1831" t="str">
        <f t="shared" si="628"/>
        <v>-</v>
      </c>
      <c r="Y1831" s="9">
        <f t="shared" si="625"/>
        <v>4999.1907837627086</v>
      </c>
      <c r="Z1831" s="9">
        <f t="shared" si="629"/>
        <v>4005.1841751692132</v>
      </c>
      <c r="AA1831" s="9">
        <f t="shared" si="630"/>
        <v>407.78452037846301</v>
      </c>
    </row>
    <row r="1832" spans="1:27" x14ac:dyDescent="0.25">
      <c r="A1832" t="s">
        <v>1837</v>
      </c>
      <c r="B1832" s="2">
        <v>41949</v>
      </c>
      <c r="C1832" s="3">
        <v>0</v>
      </c>
      <c r="D1832">
        <v>1.2477400000000001</v>
      </c>
      <c r="E1832">
        <v>1.2533300000000001</v>
      </c>
      <c r="F1832">
        <v>1.23648</v>
      </c>
      <c r="G1832">
        <v>1.23803</v>
      </c>
      <c r="H1832">
        <v>245187</v>
      </c>
      <c r="I1832">
        <f t="shared" si="632"/>
        <v>-96.179442938131771</v>
      </c>
      <c r="J1832">
        <f t="shared" si="635"/>
        <v>1.2889135897435904</v>
      </c>
      <c r="K1832">
        <f t="shared" si="636"/>
        <v>1.286655738143373</v>
      </c>
      <c r="L1832">
        <f t="shared" si="642"/>
        <v>1.264546388888889</v>
      </c>
      <c r="M1832">
        <f t="shared" si="643"/>
        <v>1.2673038168454824</v>
      </c>
      <c r="N1832">
        <f t="shared" si="640"/>
        <v>1.2646179166666665</v>
      </c>
      <c r="O1832">
        <f t="shared" si="641"/>
        <v>1.261750770805627</v>
      </c>
      <c r="P1832" t="str">
        <f t="shared" si="637"/>
        <v>-</v>
      </c>
      <c r="Q1832" t="str">
        <f t="shared" si="638"/>
        <v>Sell</v>
      </c>
      <c r="R1832" t="str">
        <f t="shared" si="631"/>
        <v>-</v>
      </c>
      <c r="S1832" t="str">
        <f t="shared" si="639"/>
        <v>-</v>
      </c>
      <c r="T1832">
        <f t="shared" si="633"/>
        <v>1.23855</v>
      </c>
      <c r="U1832">
        <f t="shared" si="634"/>
        <v>1.2375100000000001</v>
      </c>
      <c r="V1832" t="str">
        <f t="shared" si="626"/>
        <v>-</v>
      </c>
      <c r="W1832" t="str">
        <f t="shared" si="627"/>
        <v>-</v>
      </c>
      <c r="X1832" t="str">
        <f t="shared" si="628"/>
        <v>-</v>
      </c>
      <c r="Y1832" s="9">
        <f t="shared" ref="Y1832:Y1895" si="644">Y1831</f>
        <v>4999.1907837627086</v>
      </c>
      <c r="Z1832" s="9">
        <f t="shared" si="629"/>
        <v>4036.3253673753247</v>
      </c>
      <c r="AA1832" s="9">
        <f t="shared" si="630"/>
        <v>443.11488805899666</v>
      </c>
    </row>
    <row r="1833" spans="1:27" x14ac:dyDescent="0.25">
      <c r="A1833" t="s">
        <v>1838</v>
      </c>
      <c r="B1833" s="2">
        <v>41950</v>
      </c>
      <c r="C1833" s="3">
        <v>0</v>
      </c>
      <c r="D1833">
        <v>1.238</v>
      </c>
      <c r="E1833">
        <v>1.2469399999999999</v>
      </c>
      <c r="F1833">
        <v>1.2358</v>
      </c>
      <c r="G1833">
        <v>1.24533</v>
      </c>
      <c r="H1833">
        <v>227923</v>
      </c>
      <c r="I1833">
        <f t="shared" si="632"/>
        <v>-76.896969696969606</v>
      </c>
      <c r="J1833">
        <f t="shared" si="635"/>
        <v>1.287688974358975</v>
      </c>
      <c r="K1833">
        <f t="shared" si="636"/>
        <v>1.2856095169245534</v>
      </c>
      <c r="L1833">
        <f t="shared" si="642"/>
        <v>1.263911111111111</v>
      </c>
      <c r="M1833">
        <f t="shared" si="643"/>
        <v>1.2661160429619427</v>
      </c>
      <c r="N1833">
        <f t="shared" si="640"/>
        <v>1.263895</v>
      </c>
      <c r="O1833">
        <f t="shared" si="641"/>
        <v>1.260437109141177</v>
      </c>
      <c r="P1833" t="str">
        <f t="shared" si="637"/>
        <v>Buy</v>
      </c>
      <c r="Q1833" t="str">
        <f t="shared" si="638"/>
        <v>Sell</v>
      </c>
      <c r="R1833" t="str">
        <f t="shared" si="631"/>
        <v>-</v>
      </c>
      <c r="S1833" t="str">
        <f t="shared" si="639"/>
        <v>-</v>
      </c>
      <c r="T1833">
        <f t="shared" si="633"/>
        <v>1.24586</v>
      </c>
      <c r="U1833">
        <f t="shared" si="634"/>
        <v>1.2447999999999999</v>
      </c>
      <c r="V1833" t="str">
        <f t="shared" ref="V1833:V1896" si="645">IF(AA1833&lt;&gt;"",IF(AA1833&lt;=-$AG$52,"Stop","-"),"-")</f>
        <v>-</v>
      </c>
      <c r="W1833" t="str">
        <f t="shared" ref="W1833:W1896" si="646">IF(AA1833&lt;&gt;"",IF(AA1833&gt;$AG$53,"Target","-"),"-")</f>
        <v>-</v>
      </c>
      <c r="X1833" t="str">
        <f t="shared" ref="X1833:X1896" si="647">IF(R1833="Buy",$AG$54,IF(R1833="Sell",$AG$54/T1833,"-"))</f>
        <v>-</v>
      </c>
      <c r="Y1833" s="9">
        <f t="shared" si="644"/>
        <v>4999.1907837627086</v>
      </c>
      <c r="Z1833" s="9">
        <f t="shared" ref="Z1833:Z1896" si="648">Y1833/T1833</f>
        <v>4012.6424989667448</v>
      </c>
      <c r="AA1833" s="9">
        <f t="shared" ref="AA1833:AA1852" si="649">(Z1833-$X$1703)*U1833</f>
        <v>416.24478189281717</v>
      </c>
    </row>
    <row r="1834" spans="1:27" x14ac:dyDescent="0.25">
      <c r="A1834" t="s">
        <v>1839</v>
      </c>
      <c r="B1834" s="2">
        <v>41952</v>
      </c>
      <c r="C1834" s="3">
        <v>0</v>
      </c>
      <c r="D1834">
        <v>1.24722</v>
      </c>
      <c r="E1834">
        <v>1.2480100000000001</v>
      </c>
      <c r="F1834">
        <v>1.2459800000000001</v>
      </c>
      <c r="G1834">
        <v>1.246</v>
      </c>
      <c r="H1834">
        <v>9132</v>
      </c>
      <c r="I1834">
        <f t="shared" si="632"/>
        <v>-75.272727272727309</v>
      </c>
      <c r="J1834">
        <f t="shared" si="635"/>
        <v>1.2864783333333336</v>
      </c>
      <c r="K1834">
        <f t="shared" si="636"/>
        <v>1.2846067443441849</v>
      </c>
      <c r="L1834">
        <f t="shared" si="642"/>
        <v>1.2633130555555554</v>
      </c>
      <c r="M1834">
        <f t="shared" si="643"/>
        <v>1.265028689288324</v>
      </c>
      <c r="N1834">
        <f t="shared" si="640"/>
        <v>1.2631466666666664</v>
      </c>
      <c r="O1834">
        <f t="shared" si="641"/>
        <v>1.2592821404098828</v>
      </c>
      <c r="P1834" t="str">
        <f t="shared" si="637"/>
        <v>-</v>
      </c>
      <c r="Q1834" t="str">
        <f t="shared" si="638"/>
        <v>Sell</v>
      </c>
      <c r="R1834" t="str">
        <f t="shared" si="631"/>
        <v>-</v>
      </c>
      <c r="S1834" t="str">
        <f t="shared" si="639"/>
        <v>-</v>
      </c>
      <c r="T1834">
        <f t="shared" si="633"/>
        <v>1.24651</v>
      </c>
      <c r="U1834">
        <f t="shared" si="634"/>
        <v>1.24549</v>
      </c>
      <c r="V1834" t="str">
        <f t="shared" si="645"/>
        <v>-</v>
      </c>
      <c r="W1834" t="str">
        <f t="shared" si="646"/>
        <v>-</v>
      </c>
      <c r="X1834" t="str">
        <f t="shared" si="647"/>
        <v>-</v>
      </c>
      <c r="Y1834" s="9">
        <f t="shared" si="644"/>
        <v>4999.1907837627086</v>
      </c>
      <c r="Z1834" s="9">
        <f t="shared" si="648"/>
        <v>4010.5500828414602</v>
      </c>
      <c r="AA1834" s="9">
        <f t="shared" si="649"/>
        <v>413.86942547662699</v>
      </c>
    </row>
    <row r="1835" spans="1:27" x14ac:dyDescent="0.25">
      <c r="A1835" t="s">
        <v>1840</v>
      </c>
      <c r="B1835" s="2">
        <v>41953</v>
      </c>
      <c r="C1835" s="3">
        <v>0</v>
      </c>
      <c r="D1835">
        <v>1.2459899999999999</v>
      </c>
      <c r="E1835">
        <v>1.25091</v>
      </c>
      <c r="F1835">
        <v>1.2418100000000001</v>
      </c>
      <c r="G1835">
        <v>1.2425900000000001</v>
      </c>
      <c r="H1835">
        <v>180943</v>
      </c>
      <c r="I1835">
        <f t="shared" si="632"/>
        <v>-83.539393939393776</v>
      </c>
      <c r="J1835">
        <f t="shared" si="635"/>
        <v>1.2852523076923081</v>
      </c>
      <c r="K1835">
        <f t="shared" si="636"/>
        <v>1.2835430292974968</v>
      </c>
      <c r="L1835">
        <f t="shared" si="642"/>
        <v>1.2625794444444445</v>
      </c>
      <c r="M1835">
        <f t="shared" si="643"/>
        <v>1.2638157871646307</v>
      </c>
      <c r="N1835">
        <f t="shared" si="640"/>
        <v>1.2619141666666664</v>
      </c>
      <c r="O1835">
        <f t="shared" si="641"/>
        <v>1.2579467691770922</v>
      </c>
      <c r="P1835" t="str">
        <f t="shared" si="637"/>
        <v>-</v>
      </c>
      <c r="Q1835" t="str">
        <f t="shared" si="638"/>
        <v>Sell</v>
      </c>
      <c r="R1835" t="str">
        <f t="shared" si="631"/>
        <v>-</v>
      </c>
      <c r="S1835" t="str">
        <f t="shared" si="639"/>
        <v>-</v>
      </c>
      <c r="T1835">
        <f t="shared" si="633"/>
        <v>1.2430600000000001</v>
      </c>
      <c r="U1835">
        <f t="shared" si="634"/>
        <v>1.2421199999999999</v>
      </c>
      <c r="V1835" t="str">
        <f t="shared" si="645"/>
        <v>-</v>
      </c>
      <c r="W1835" t="str">
        <f t="shared" si="646"/>
        <v>-</v>
      </c>
      <c r="X1835" t="str">
        <f t="shared" si="647"/>
        <v>-</v>
      </c>
      <c r="Y1835" s="9">
        <f t="shared" si="644"/>
        <v>4999.1907837627086</v>
      </c>
      <c r="Z1835" s="9">
        <f t="shared" si="648"/>
        <v>4021.6809999217321</v>
      </c>
      <c r="AA1835" s="9">
        <f t="shared" si="649"/>
        <v>426.57552787425669</v>
      </c>
    </row>
    <row r="1836" spans="1:27" x14ac:dyDescent="0.25">
      <c r="A1836" t="s">
        <v>1841</v>
      </c>
      <c r="B1836" s="2">
        <v>41954</v>
      </c>
      <c r="C1836" s="3">
        <v>0</v>
      </c>
      <c r="D1836">
        <v>1.24257</v>
      </c>
      <c r="E1836">
        <v>1.2499100000000001</v>
      </c>
      <c r="F1836">
        <v>1.23943</v>
      </c>
      <c r="G1836">
        <v>1.24756</v>
      </c>
      <c r="H1836">
        <v>192305</v>
      </c>
      <c r="I1836">
        <f t="shared" si="632"/>
        <v>-71.490909090909113</v>
      </c>
      <c r="J1836">
        <f t="shared" si="635"/>
        <v>1.2841123076923082</v>
      </c>
      <c r="K1836">
        <f t="shared" si="636"/>
        <v>1.2826320665304713</v>
      </c>
      <c r="L1836">
        <f t="shared" si="642"/>
        <v>1.2621563888888887</v>
      </c>
      <c r="M1836">
        <f t="shared" si="643"/>
        <v>1.2629370959665427</v>
      </c>
      <c r="N1836">
        <f t="shared" si="640"/>
        <v>1.2612241666666666</v>
      </c>
      <c r="O1836">
        <f t="shared" si="641"/>
        <v>1.2571158276429248</v>
      </c>
      <c r="P1836" t="str">
        <f t="shared" si="637"/>
        <v>Buy</v>
      </c>
      <c r="Q1836" t="str">
        <f t="shared" si="638"/>
        <v>Sell</v>
      </c>
      <c r="R1836" t="str">
        <f t="shared" si="631"/>
        <v>-</v>
      </c>
      <c r="S1836" t="str">
        <f t="shared" si="639"/>
        <v>-</v>
      </c>
      <c r="T1836">
        <f t="shared" si="633"/>
        <v>1.2479</v>
      </c>
      <c r="U1836">
        <f t="shared" si="634"/>
        <v>1.24722</v>
      </c>
      <c r="V1836" t="str">
        <f t="shared" si="645"/>
        <v>-</v>
      </c>
      <c r="W1836" t="str">
        <f t="shared" si="646"/>
        <v>-</v>
      </c>
      <c r="X1836" t="str">
        <f t="shared" si="647"/>
        <v>-</v>
      </c>
      <c r="Y1836" s="9">
        <f t="shared" si="644"/>
        <v>4999.1907837627086</v>
      </c>
      <c r="Z1836" s="9">
        <f t="shared" si="648"/>
        <v>4006.082846191769</v>
      </c>
      <c r="AA1836" s="9">
        <f t="shared" si="649"/>
        <v>408.87266799610347</v>
      </c>
    </row>
    <row r="1837" spans="1:27" x14ac:dyDescent="0.25">
      <c r="A1837" t="s">
        <v>1842</v>
      </c>
      <c r="B1837" s="2">
        <v>41955</v>
      </c>
      <c r="C1837" s="3">
        <v>0</v>
      </c>
      <c r="D1837">
        <v>1.24756</v>
      </c>
      <c r="E1837">
        <v>1.2497799999999999</v>
      </c>
      <c r="F1837">
        <v>1.24194</v>
      </c>
      <c r="G1837">
        <v>1.24298</v>
      </c>
      <c r="H1837">
        <v>226645</v>
      </c>
      <c r="I1837">
        <f t="shared" si="632"/>
        <v>-82.593939393939479</v>
      </c>
      <c r="J1837">
        <f t="shared" si="635"/>
        <v>1.2829124358974362</v>
      </c>
      <c r="K1837">
        <f t="shared" si="636"/>
        <v>1.2816282167448898</v>
      </c>
      <c r="L1837">
        <f t="shared" si="642"/>
        <v>1.2616236111111112</v>
      </c>
      <c r="M1837">
        <f t="shared" si="643"/>
        <v>1.2618583340224052</v>
      </c>
      <c r="N1837">
        <f t="shared" si="640"/>
        <v>1.2595974999999999</v>
      </c>
      <c r="O1837">
        <f t="shared" si="641"/>
        <v>1.2559849614314909</v>
      </c>
      <c r="P1837" t="str">
        <f t="shared" si="637"/>
        <v>-</v>
      </c>
      <c r="Q1837" t="str">
        <f t="shared" si="638"/>
        <v>Sell</v>
      </c>
      <c r="R1837" t="str">
        <f t="shared" si="631"/>
        <v>-</v>
      </c>
      <c r="S1837" t="str">
        <f t="shared" si="639"/>
        <v>-</v>
      </c>
      <c r="T1837">
        <f t="shared" si="633"/>
        <v>1.2432700000000001</v>
      </c>
      <c r="U1837">
        <f t="shared" si="634"/>
        <v>1.2426900000000001</v>
      </c>
      <c r="V1837" t="str">
        <f t="shared" si="645"/>
        <v>-</v>
      </c>
      <c r="W1837" t="str">
        <f t="shared" si="646"/>
        <v>-</v>
      </c>
      <c r="X1837" t="str">
        <f t="shared" si="647"/>
        <v>-</v>
      </c>
      <c r="Y1837" s="9">
        <f t="shared" si="644"/>
        <v>4999.1907837627086</v>
      </c>
      <c r="Z1837" s="9">
        <f t="shared" si="648"/>
        <v>4021.0017001638489</v>
      </c>
      <c r="AA1837" s="9">
        <f t="shared" si="649"/>
        <v>425.92712132237818</v>
      </c>
    </row>
    <row r="1838" spans="1:27" x14ac:dyDescent="0.25">
      <c r="A1838" t="s">
        <v>1843</v>
      </c>
      <c r="B1838" s="2">
        <v>41956</v>
      </c>
      <c r="C1838" s="3">
        <v>0</v>
      </c>
      <c r="D1838">
        <v>1.24298</v>
      </c>
      <c r="E1838">
        <v>1.24915</v>
      </c>
      <c r="F1838">
        <v>1.2427900000000001</v>
      </c>
      <c r="G1838">
        <v>1.24735</v>
      </c>
      <c r="H1838">
        <v>175212</v>
      </c>
      <c r="I1838">
        <f t="shared" si="632"/>
        <v>-72.000000000000128</v>
      </c>
      <c r="J1838">
        <f t="shared" si="635"/>
        <v>1.2817742307692315</v>
      </c>
      <c r="K1838">
        <f t="shared" si="636"/>
        <v>1.2807604137893229</v>
      </c>
      <c r="L1838">
        <f t="shared" si="642"/>
        <v>1.2610830555555552</v>
      </c>
      <c r="M1838">
        <f t="shared" si="643"/>
        <v>1.2610740997509238</v>
      </c>
      <c r="N1838">
        <f t="shared" si="640"/>
        <v>1.2582195833333334</v>
      </c>
      <c r="O1838">
        <f t="shared" si="641"/>
        <v>1.2552941645169717</v>
      </c>
      <c r="P1838" t="str">
        <f t="shared" si="637"/>
        <v>Buy</v>
      </c>
      <c r="Q1838" t="str">
        <f t="shared" si="638"/>
        <v>Sell</v>
      </c>
      <c r="R1838" t="str">
        <f t="shared" si="631"/>
        <v>-</v>
      </c>
      <c r="S1838" t="str">
        <f t="shared" si="639"/>
        <v>-</v>
      </c>
      <c r="T1838">
        <f t="shared" si="633"/>
        <v>1.2475700000000001</v>
      </c>
      <c r="U1838">
        <f t="shared" si="634"/>
        <v>1.2471300000000001</v>
      </c>
      <c r="V1838" t="str">
        <f t="shared" si="645"/>
        <v>-</v>
      </c>
      <c r="W1838" t="str">
        <f t="shared" si="646"/>
        <v>-</v>
      </c>
      <c r="X1838" t="str">
        <f t="shared" si="647"/>
        <v>-</v>
      </c>
      <c r="Y1838" s="9">
        <f t="shared" si="644"/>
        <v>4999.1907837627086</v>
      </c>
      <c r="Z1838" s="9">
        <f t="shared" si="648"/>
        <v>4007.1425120535987</v>
      </c>
      <c r="AA1838" s="9">
        <f t="shared" si="649"/>
        <v>410.16470463237465</v>
      </c>
    </row>
    <row r="1839" spans="1:27" x14ac:dyDescent="0.25">
      <c r="A1839" t="s">
        <v>1844</v>
      </c>
      <c r="B1839" s="2">
        <v>41957</v>
      </c>
      <c r="C1839" s="3">
        <v>0</v>
      </c>
      <c r="D1839">
        <v>1.24736</v>
      </c>
      <c r="E1839">
        <v>1.2546299999999999</v>
      </c>
      <c r="F1839">
        <v>1.2398499999999999</v>
      </c>
      <c r="G1839">
        <v>1.2524900000000001</v>
      </c>
      <c r="H1839">
        <v>207709</v>
      </c>
      <c r="I1839">
        <f t="shared" si="632"/>
        <v>-39.287013459439486</v>
      </c>
      <c r="J1839">
        <f t="shared" si="635"/>
        <v>1.280655384615385</v>
      </c>
      <c r="K1839">
        <f t="shared" si="636"/>
        <v>1.2800447071111121</v>
      </c>
      <c r="L1839">
        <f t="shared" si="642"/>
        <v>1.2611119444444445</v>
      </c>
      <c r="M1839">
        <f t="shared" si="643"/>
        <v>1.2606100943589817</v>
      </c>
      <c r="N1839">
        <f t="shared" si="640"/>
        <v>1.2572445833333334</v>
      </c>
      <c r="O1839">
        <f t="shared" si="641"/>
        <v>1.2550698313556141</v>
      </c>
      <c r="P1839" t="str">
        <f t="shared" si="637"/>
        <v>-</v>
      </c>
      <c r="Q1839" t="str">
        <f t="shared" si="638"/>
        <v>Sell</v>
      </c>
      <c r="R1839" t="str">
        <f t="shared" si="631"/>
        <v>-</v>
      </c>
      <c r="S1839" t="str">
        <f t="shared" si="639"/>
        <v>-</v>
      </c>
      <c r="T1839">
        <f t="shared" si="633"/>
        <v>1.25271</v>
      </c>
      <c r="U1839">
        <f t="shared" si="634"/>
        <v>1.25227</v>
      </c>
      <c r="V1839" t="str">
        <f t="shared" si="645"/>
        <v>-</v>
      </c>
      <c r="W1839" t="str">
        <f t="shared" si="646"/>
        <v>-</v>
      </c>
      <c r="X1839" t="str">
        <f t="shared" si="647"/>
        <v>-</v>
      </c>
      <c r="Y1839" s="9">
        <f t="shared" si="644"/>
        <v>4999.1907837627086</v>
      </c>
      <c r="Z1839" s="9">
        <f t="shared" si="648"/>
        <v>3990.700787702428</v>
      </c>
      <c r="AA1839" s="9">
        <f t="shared" si="649"/>
        <v>391.26570508345793</v>
      </c>
    </row>
    <row r="1840" spans="1:27" x14ac:dyDescent="0.25">
      <c r="A1840" t="s">
        <v>1845</v>
      </c>
      <c r="B1840" s="2">
        <v>41959</v>
      </c>
      <c r="C1840" s="3">
        <v>0</v>
      </c>
      <c r="D1840">
        <v>1.25301</v>
      </c>
      <c r="E1840">
        <v>1.2532099999999999</v>
      </c>
      <c r="F1840">
        <v>1.25139</v>
      </c>
      <c r="G1840">
        <v>1.2521100000000001</v>
      </c>
      <c r="H1840">
        <v>9415</v>
      </c>
      <c r="I1840">
        <f t="shared" si="632"/>
        <v>-34.994021522518892</v>
      </c>
      <c r="J1840">
        <f t="shared" si="635"/>
        <v>1.2795420512820515</v>
      </c>
      <c r="K1840">
        <f t="shared" si="636"/>
        <v>1.279337499336147</v>
      </c>
      <c r="L1840">
        <f t="shared" si="642"/>
        <v>1.2611361111111112</v>
      </c>
      <c r="M1840">
        <f t="shared" si="643"/>
        <v>1.2601506297990368</v>
      </c>
      <c r="N1840">
        <f t="shared" si="640"/>
        <v>1.2563020833333332</v>
      </c>
      <c r="O1840">
        <f t="shared" si="641"/>
        <v>1.2548330448471652</v>
      </c>
      <c r="P1840" t="str">
        <f t="shared" si="637"/>
        <v>-</v>
      </c>
      <c r="Q1840" t="str">
        <f t="shared" si="638"/>
        <v>Sell</v>
      </c>
      <c r="R1840" t="str">
        <f t="shared" ref="R1840:R1903" si="650">IF(P1840=Q1840,Q1840,"-")</f>
        <v>-</v>
      </c>
      <c r="S1840" t="str">
        <f t="shared" si="639"/>
        <v>-</v>
      </c>
      <c r="T1840">
        <f t="shared" si="633"/>
        <v>1.25234</v>
      </c>
      <c r="U1840">
        <f t="shared" si="634"/>
        <v>1.2518800000000001</v>
      </c>
      <c r="V1840" t="str">
        <f t="shared" si="645"/>
        <v>-</v>
      </c>
      <c r="W1840" t="str">
        <f t="shared" si="646"/>
        <v>-</v>
      </c>
      <c r="X1840" t="str">
        <f t="shared" si="647"/>
        <v>-</v>
      </c>
      <c r="Y1840" s="9">
        <f t="shared" si="644"/>
        <v>4999.1907837627086</v>
      </c>
      <c r="Z1840" s="9">
        <f t="shared" si="648"/>
        <v>3991.8798279722027</v>
      </c>
      <c r="AA1840" s="9">
        <f t="shared" si="649"/>
        <v>392.61986840256026</v>
      </c>
    </row>
    <row r="1841" spans="1:27" x14ac:dyDescent="0.25">
      <c r="A1841" t="s">
        <v>1846</v>
      </c>
      <c r="B1841" s="2">
        <v>41960</v>
      </c>
      <c r="C1841" s="3">
        <v>0</v>
      </c>
      <c r="D1841">
        <v>1.2521100000000001</v>
      </c>
      <c r="E1841">
        <v>1.2577400000000001</v>
      </c>
      <c r="F1841">
        <v>1.2443500000000001</v>
      </c>
      <c r="G1841">
        <v>1.2450000000000001</v>
      </c>
      <c r="H1841">
        <v>191787</v>
      </c>
      <c r="I1841">
        <f t="shared" si="632"/>
        <v>-58.067456700090844</v>
      </c>
      <c r="J1841">
        <f t="shared" si="635"/>
        <v>1.2783753846153847</v>
      </c>
      <c r="K1841">
        <f t="shared" si="636"/>
        <v>1.2784681955554849</v>
      </c>
      <c r="L1841">
        <f t="shared" si="642"/>
        <v>1.2605994444444446</v>
      </c>
      <c r="M1841">
        <f t="shared" si="643"/>
        <v>1.2593316768369267</v>
      </c>
      <c r="N1841">
        <f t="shared" si="640"/>
        <v>1.2548683333333333</v>
      </c>
      <c r="O1841">
        <f t="shared" si="641"/>
        <v>1.2540464012593919</v>
      </c>
      <c r="P1841" t="str">
        <f t="shared" si="637"/>
        <v>-</v>
      </c>
      <c r="Q1841" t="str">
        <f t="shared" si="638"/>
        <v>Sell</v>
      </c>
      <c r="R1841" t="str">
        <f t="shared" si="650"/>
        <v>-</v>
      </c>
      <c r="S1841" t="str">
        <f t="shared" si="639"/>
        <v>-</v>
      </c>
      <c r="T1841">
        <f t="shared" si="633"/>
        <v>1.2452300000000001</v>
      </c>
      <c r="U1841">
        <f t="shared" si="634"/>
        <v>1.2447699999999999</v>
      </c>
      <c r="V1841" t="str">
        <f t="shared" si="645"/>
        <v>-</v>
      </c>
      <c r="W1841" t="str">
        <f t="shared" si="646"/>
        <v>-</v>
      </c>
      <c r="X1841" t="str">
        <f t="shared" si="647"/>
        <v>-</v>
      </c>
      <c r="Y1841" s="9">
        <f t="shared" si="644"/>
        <v>4999.1907837627086</v>
      </c>
      <c r="Z1841" s="9">
        <f t="shared" si="648"/>
        <v>4014.6726177193841</v>
      </c>
      <c r="AA1841" s="9">
        <f t="shared" si="649"/>
        <v>418.76178120629254</v>
      </c>
    </row>
    <row r="1842" spans="1:27" x14ac:dyDescent="0.25">
      <c r="A1842" t="s">
        <v>1847</v>
      </c>
      <c r="B1842" s="2">
        <v>41961</v>
      </c>
      <c r="C1842" s="3">
        <v>0</v>
      </c>
      <c r="D1842">
        <v>1.2450000000000001</v>
      </c>
      <c r="E1842">
        <v>1.2544999999999999</v>
      </c>
      <c r="F1842">
        <v>1.24491</v>
      </c>
      <c r="G1842">
        <v>1.25322</v>
      </c>
      <c r="H1842">
        <v>183765</v>
      </c>
      <c r="I1842">
        <f t="shared" si="632"/>
        <v>-20.601640838651161</v>
      </c>
      <c r="J1842">
        <f t="shared" si="635"/>
        <v>1.2773650000000001</v>
      </c>
      <c r="K1842">
        <f t="shared" si="636"/>
        <v>1.2778290007312954</v>
      </c>
      <c r="L1842">
        <f t="shared" si="642"/>
        <v>1.260231388888889</v>
      </c>
      <c r="M1842">
        <f t="shared" si="643"/>
        <v>1.2590013159268225</v>
      </c>
      <c r="N1842">
        <f t="shared" si="640"/>
        <v>1.2541125</v>
      </c>
      <c r="O1842">
        <f t="shared" si="641"/>
        <v>1.2539802891586407</v>
      </c>
      <c r="P1842" t="str">
        <f t="shared" si="637"/>
        <v>-</v>
      </c>
      <c r="Q1842" t="str">
        <f t="shared" si="638"/>
        <v>Sell</v>
      </c>
      <c r="R1842" t="str">
        <f t="shared" si="650"/>
        <v>-</v>
      </c>
      <c r="S1842" t="str">
        <f t="shared" si="639"/>
        <v>-</v>
      </c>
      <c r="T1842">
        <f t="shared" si="633"/>
        <v>1.25343</v>
      </c>
      <c r="U1842">
        <f t="shared" si="634"/>
        <v>1.25301</v>
      </c>
      <c r="V1842" t="str">
        <f t="shared" si="645"/>
        <v>-</v>
      </c>
      <c r="W1842" t="str">
        <f t="shared" si="646"/>
        <v>-</v>
      </c>
      <c r="X1842" t="str">
        <f t="shared" si="647"/>
        <v>-</v>
      </c>
      <c r="Y1842" s="9">
        <f t="shared" si="644"/>
        <v>4999.1907837627086</v>
      </c>
      <c r="Z1842" s="9">
        <f t="shared" si="648"/>
        <v>3988.4084342665392</v>
      </c>
      <c r="AA1842" s="9">
        <f t="shared" si="649"/>
        <v>388.62457272585561</v>
      </c>
    </row>
    <row r="1843" spans="1:27" x14ac:dyDescent="0.25">
      <c r="A1843" t="s">
        <v>1848</v>
      </c>
      <c r="B1843" s="2">
        <v>41962</v>
      </c>
      <c r="C1843" s="3">
        <v>0</v>
      </c>
      <c r="D1843">
        <v>1.25322</v>
      </c>
      <c r="E1843">
        <v>1.2598499999999999</v>
      </c>
      <c r="F1843">
        <v>1.2512300000000001</v>
      </c>
      <c r="G1843">
        <v>1.2540500000000001</v>
      </c>
      <c r="H1843">
        <v>247010</v>
      </c>
      <c r="I1843">
        <f t="shared" si="632"/>
        <v>-24.116424116423403</v>
      </c>
      <c r="J1843">
        <f t="shared" si="635"/>
        <v>1.2764438461538465</v>
      </c>
      <c r="K1843">
        <f t="shared" si="636"/>
        <v>1.2772270007127815</v>
      </c>
      <c r="L1843">
        <f t="shared" si="642"/>
        <v>1.2596755555555557</v>
      </c>
      <c r="M1843">
        <f t="shared" si="643"/>
        <v>1.2587336772280755</v>
      </c>
      <c r="N1843">
        <f t="shared" si="640"/>
        <v>1.2536916666666664</v>
      </c>
      <c r="O1843">
        <f t="shared" si="641"/>
        <v>1.2539858660259495</v>
      </c>
      <c r="P1843" t="str">
        <f t="shared" si="637"/>
        <v>-</v>
      </c>
      <c r="Q1843" t="str">
        <f t="shared" si="638"/>
        <v>Sell</v>
      </c>
      <c r="R1843" t="str">
        <f t="shared" si="650"/>
        <v>-</v>
      </c>
      <c r="S1843" t="str">
        <f t="shared" si="639"/>
        <v>-</v>
      </c>
      <c r="T1843">
        <f t="shared" si="633"/>
        <v>1.2542899999999999</v>
      </c>
      <c r="U1843">
        <f t="shared" si="634"/>
        <v>1.2538100000000001</v>
      </c>
      <c r="V1843" t="str">
        <f t="shared" si="645"/>
        <v>-</v>
      </c>
      <c r="W1843" t="str">
        <f t="shared" si="646"/>
        <v>-</v>
      </c>
      <c r="X1843" t="str">
        <f t="shared" si="647"/>
        <v>-</v>
      </c>
      <c r="Y1843" s="9">
        <f t="shared" si="644"/>
        <v>4999.1907837627086</v>
      </c>
      <c r="Z1843" s="9">
        <f t="shared" si="648"/>
        <v>3985.673794547281</v>
      </c>
      <c r="AA1843" s="9">
        <f t="shared" si="649"/>
        <v>385.44397634762345</v>
      </c>
    </row>
    <row r="1844" spans="1:27" x14ac:dyDescent="0.25">
      <c r="A1844" t="s">
        <v>1849</v>
      </c>
      <c r="B1844" s="2">
        <v>41963</v>
      </c>
      <c r="C1844" s="3">
        <v>0</v>
      </c>
      <c r="D1844">
        <v>1.25404</v>
      </c>
      <c r="E1844">
        <v>1.25752</v>
      </c>
      <c r="F1844">
        <v>1.2504200000000001</v>
      </c>
      <c r="G1844">
        <v>1.25431</v>
      </c>
      <c r="H1844">
        <v>219875</v>
      </c>
      <c r="I1844">
        <f t="shared" si="632"/>
        <v>-23.035343035342621</v>
      </c>
      <c r="J1844">
        <f t="shared" si="635"/>
        <v>1.2755010256410257</v>
      </c>
      <c r="K1844">
        <f t="shared" si="636"/>
        <v>1.2766468234795465</v>
      </c>
      <c r="L1844">
        <f t="shared" si="642"/>
        <v>1.2592727777777775</v>
      </c>
      <c r="M1844">
        <f t="shared" si="643"/>
        <v>1.2584945595400716</v>
      </c>
      <c r="N1844">
        <f t="shared" si="640"/>
        <v>1.2532495833333333</v>
      </c>
      <c r="O1844">
        <f t="shared" si="641"/>
        <v>1.2540117967438735</v>
      </c>
      <c r="P1844" t="str">
        <f t="shared" si="637"/>
        <v>-</v>
      </c>
      <c r="Q1844" t="str">
        <f t="shared" si="638"/>
        <v>Sell</v>
      </c>
      <c r="R1844" t="str">
        <f t="shared" si="650"/>
        <v>-</v>
      </c>
      <c r="S1844" t="str">
        <f t="shared" si="639"/>
        <v>-</v>
      </c>
      <c r="T1844">
        <f t="shared" si="633"/>
        <v>1.2545200000000001</v>
      </c>
      <c r="U1844">
        <f t="shared" si="634"/>
        <v>1.2541</v>
      </c>
      <c r="V1844" t="str">
        <f t="shared" si="645"/>
        <v>-</v>
      </c>
      <c r="W1844" t="str">
        <f t="shared" si="646"/>
        <v>-</v>
      </c>
      <c r="X1844" t="str">
        <f t="shared" si="647"/>
        <v>-</v>
      </c>
      <c r="Y1844" s="9">
        <f t="shared" si="644"/>
        <v>4999.1907837627086</v>
      </c>
      <c r="Z1844" s="9">
        <f t="shared" si="648"/>
        <v>3984.9430728587095</v>
      </c>
      <c r="AA1844" s="9">
        <f t="shared" si="649"/>
        <v>384.61672954742926</v>
      </c>
    </row>
    <row r="1845" spans="1:27" x14ac:dyDescent="0.25">
      <c r="A1845" t="s">
        <v>1850</v>
      </c>
      <c r="B1845" s="2">
        <v>41964</v>
      </c>
      <c r="C1845" s="3">
        <v>0</v>
      </c>
      <c r="D1845">
        <v>1.2543</v>
      </c>
      <c r="E1845">
        <v>1.25682</v>
      </c>
      <c r="F1845">
        <v>1.2375</v>
      </c>
      <c r="G1845">
        <v>1.23871</v>
      </c>
      <c r="H1845">
        <v>204511</v>
      </c>
      <c r="I1845">
        <f t="shared" si="632"/>
        <v>-87.900207900207988</v>
      </c>
      <c r="J1845">
        <f t="shared" si="635"/>
        <v>1.2744085897435902</v>
      </c>
      <c r="K1845">
        <f t="shared" si="636"/>
        <v>1.2756863975686719</v>
      </c>
      <c r="L1845">
        <f t="shared" si="642"/>
        <v>1.2586069444444441</v>
      </c>
      <c r="M1845">
        <f t="shared" si="643"/>
        <v>1.2574251238892571</v>
      </c>
      <c r="N1845">
        <f t="shared" si="640"/>
        <v>1.2520758333333333</v>
      </c>
      <c r="O1845">
        <f t="shared" si="641"/>
        <v>1.2527876530043638</v>
      </c>
      <c r="P1845" t="str">
        <f t="shared" si="637"/>
        <v>-</v>
      </c>
      <c r="Q1845" t="str">
        <f t="shared" si="638"/>
        <v>Sell</v>
      </c>
      <c r="R1845" t="str">
        <f t="shared" si="650"/>
        <v>-</v>
      </c>
      <c r="S1845" t="str">
        <f t="shared" si="639"/>
        <v>-</v>
      </c>
      <c r="T1845">
        <f t="shared" si="633"/>
        <v>1.2389600000000001</v>
      </c>
      <c r="U1845">
        <f t="shared" si="634"/>
        <v>1.2384599999999999</v>
      </c>
      <c r="V1845" t="str">
        <f t="shared" si="645"/>
        <v>-</v>
      </c>
      <c r="W1845" t="str">
        <f t="shared" si="646"/>
        <v>-</v>
      </c>
      <c r="X1845" t="str">
        <f t="shared" si="647"/>
        <v>-</v>
      </c>
      <c r="Y1845" s="9">
        <f t="shared" si="644"/>
        <v>4999.1907837627086</v>
      </c>
      <c r="Z1845" s="9">
        <f t="shared" si="648"/>
        <v>4034.9896556488575</v>
      </c>
      <c r="AA1845" s="9">
        <f t="shared" si="649"/>
        <v>441.80082877039229</v>
      </c>
    </row>
    <row r="1846" spans="1:27" x14ac:dyDescent="0.25">
      <c r="A1846" t="s">
        <v>1851</v>
      </c>
      <c r="B1846" s="2">
        <v>41966</v>
      </c>
      <c r="C1846" s="3">
        <v>0</v>
      </c>
      <c r="D1846">
        <v>1.23627</v>
      </c>
      <c r="E1846">
        <v>1.23753</v>
      </c>
      <c r="F1846">
        <v>1.2362200000000001</v>
      </c>
      <c r="G1846">
        <v>1.23715</v>
      </c>
      <c r="H1846">
        <v>8572</v>
      </c>
      <c r="I1846">
        <f t="shared" si="632"/>
        <v>-94.386694386694529</v>
      </c>
      <c r="J1846">
        <f t="shared" si="635"/>
        <v>1.2733501282051283</v>
      </c>
      <c r="K1846">
        <f t="shared" si="636"/>
        <v>1.2747107925669332</v>
      </c>
      <c r="L1846">
        <f t="shared" si="642"/>
        <v>1.2578622222222218</v>
      </c>
      <c r="M1846">
        <f t="shared" si="643"/>
        <v>1.2563291712465945</v>
      </c>
      <c r="N1846">
        <f t="shared" si="640"/>
        <v>1.2508079166666668</v>
      </c>
      <c r="O1846">
        <f t="shared" si="641"/>
        <v>1.2515366407640147</v>
      </c>
      <c r="P1846" t="str">
        <f t="shared" si="637"/>
        <v>-</v>
      </c>
      <c r="Q1846" t="str">
        <f t="shared" si="638"/>
        <v>Sell</v>
      </c>
      <c r="R1846" t="str">
        <f t="shared" si="650"/>
        <v>-</v>
      </c>
      <c r="S1846" t="str">
        <f t="shared" si="639"/>
        <v>-</v>
      </c>
      <c r="T1846">
        <f t="shared" si="633"/>
        <v>1.2374400000000001</v>
      </c>
      <c r="U1846">
        <f t="shared" si="634"/>
        <v>1.2368600000000001</v>
      </c>
      <c r="V1846" t="str">
        <f t="shared" si="645"/>
        <v>-</v>
      </c>
      <c r="W1846" t="str">
        <f t="shared" si="646"/>
        <v>-</v>
      </c>
      <c r="X1846" t="str">
        <f t="shared" si="647"/>
        <v>-</v>
      </c>
      <c r="Y1846" s="9">
        <f t="shared" si="644"/>
        <v>4999.1907837627086</v>
      </c>
      <c r="Z1846" s="9">
        <f t="shared" si="648"/>
        <v>4039.9460044630109</v>
      </c>
      <c r="AA1846" s="9">
        <f t="shared" si="649"/>
        <v>447.36036391411255</v>
      </c>
    </row>
    <row r="1847" spans="1:27" x14ac:dyDescent="0.25">
      <c r="A1847" t="s">
        <v>1852</v>
      </c>
      <c r="B1847" s="2">
        <v>41967</v>
      </c>
      <c r="C1847" s="3">
        <v>0</v>
      </c>
      <c r="D1847">
        <v>1.23716</v>
      </c>
      <c r="E1847">
        <v>1.2444599999999999</v>
      </c>
      <c r="F1847">
        <v>1.23716</v>
      </c>
      <c r="G1847">
        <v>1.2433799999999999</v>
      </c>
      <c r="H1847">
        <v>161418</v>
      </c>
      <c r="I1847">
        <f t="shared" si="632"/>
        <v>-69.699534490055498</v>
      </c>
      <c r="J1847">
        <f t="shared" si="635"/>
        <v>1.2723857692307694</v>
      </c>
      <c r="K1847">
        <f t="shared" si="636"/>
        <v>1.2739176079449854</v>
      </c>
      <c r="L1847">
        <f t="shared" si="642"/>
        <v>1.2570624999999997</v>
      </c>
      <c r="M1847">
        <f t="shared" si="643"/>
        <v>1.2556292160440761</v>
      </c>
      <c r="N1847">
        <f t="shared" si="640"/>
        <v>1.2496895833333335</v>
      </c>
      <c r="O1847">
        <f t="shared" si="641"/>
        <v>1.2508841095028935</v>
      </c>
      <c r="P1847" t="str">
        <f t="shared" si="637"/>
        <v>Buy</v>
      </c>
      <c r="Q1847" t="str">
        <f t="shared" si="638"/>
        <v>Sell</v>
      </c>
      <c r="R1847" t="str">
        <f t="shared" si="650"/>
        <v>-</v>
      </c>
      <c r="S1847" t="str">
        <f t="shared" si="639"/>
        <v>-</v>
      </c>
      <c r="T1847">
        <f t="shared" si="633"/>
        <v>1.2436700000000001</v>
      </c>
      <c r="U1847">
        <f t="shared" si="634"/>
        <v>1.24309</v>
      </c>
      <c r="V1847" t="str">
        <f t="shared" si="645"/>
        <v>-</v>
      </c>
      <c r="W1847" t="str">
        <f t="shared" si="646"/>
        <v>-</v>
      </c>
      <c r="X1847" t="str">
        <f t="shared" si="647"/>
        <v>-</v>
      </c>
      <c r="Y1847" s="9">
        <f t="shared" si="644"/>
        <v>4999.1907837627086</v>
      </c>
      <c r="Z1847" s="9">
        <f t="shared" si="648"/>
        <v>4019.7084305022299</v>
      </c>
      <c r="AA1847" s="9">
        <f t="shared" si="649"/>
        <v>424.45656916916062</v>
      </c>
    </row>
    <row r="1848" spans="1:27" x14ac:dyDescent="0.25">
      <c r="A1848" t="s">
        <v>1853</v>
      </c>
      <c r="B1848" s="2">
        <v>41968</v>
      </c>
      <c r="C1848" s="3">
        <v>0</v>
      </c>
      <c r="D1848">
        <v>1.24339</v>
      </c>
      <c r="E1848">
        <v>1.2486900000000001</v>
      </c>
      <c r="F1848">
        <v>1.2401800000000001</v>
      </c>
      <c r="G1848">
        <v>1.2479499999999999</v>
      </c>
      <c r="H1848">
        <v>166382</v>
      </c>
      <c r="I1848">
        <f t="shared" si="632"/>
        <v>-50.359712230216303</v>
      </c>
      <c r="J1848">
        <f t="shared" si="635"/>
        <v>1.2715008974358977</v>
      </c>
      <c r="K1848">
        <f t="shared" si="636"/>
        <v>1.2732602001489099</v>
      </c>
      <c r="L1848">
        <f t="shared" si="642"/>
        <v>1.2566133333333331</v>
      </c>
      <c r="M1848">
        <f t="shared" si="643"/>
        <v>1.2552141232849368</v>
      </c>
      <c r="N1848">
        <f t="shared" si="640"/>
        <v>1.2486170833333337</v>
      </c>
      <c r="O1848">
        <f t="shared" si="641"/>
        <v>1.2506493807426622</v>
      </c>
      <c r="P1848" t="str">
        <f t="shared" si="637"/>
        <v>-</v>
      </c>
      <c r="Q1848" t="str">
        <f t="shared" si="638"/>
        <v>Sell</v>
      </c>
      <c r="R1848" t="str">
        <f t="shared" si="650"/>
        <v>-</v>
      </c>
      <c r="S1848" t="str">
        <f t="shared" si="639"/>
        <v>-</v>
      </c>
      <c r="T1848">
        <f t="shared" si="633"/>
        <v>1.24824</v>
      </c>
      <c r="U1848">
        <f t="shared" si="634"/>
        <v>1.24766</v>
      </c>
      <c r="V1848" t="str">
        <f t="shared" si="645"/>
        <v>-</v>
      </c>
      <c r="W1848" t="str">
        <f t="shared" si="646"/>
        <v>-</v>
      </c>
      <c r="X1848" t="str">
        <f t="shared" si="647"/>
        <v>-</v>
      </c>
      <c r="Y1848" s="9">
        <f t="shared" si="644"/>
        <v>4999.1907837627086</v>
      </c>
      <c r="Z1848" s="9">
        <f t="shared" si="648"/>
        <v>4004.9916552607742</v>
      </c>
      <c r="AA1848" s="9">
        <f t="shared" si="649"/>
        <v>407.65547669687965</v>
      </c>
    </row>
    <row r="1849" spans="1:27" x14ac:dyDescent="0.25">
      <c r="A1849" t="s">
        <v>1854</v>
      </c>
      <c r="B1849" s="2">
        <v>41969</v>
      </c>
      <c r="C1849" s="3">
        <v>0</v>
      </c>
      <c r="D1849">
        <v>1.2479499999999999</v>
      </c>
      <c r="E1849">
        <v>1.25312</v>
      </c>
      <c r="F1849">
        <v>1.24437</v>
      </c>
      <c r="G1849">
        <v>1.2504200000000001</v>
      </c>
      <c r="H1849">
        <v>153002</v>
      </c>
      <c r="I1849">
        <f t="shared" si="632"/>
        <v>-39.906898011002539</v>
      </c>
      <c r="J1849">
        <f t="shared" si="635"/>
        <v>1.2706192307692312</v>
      </c>
      <c r="K1849">
        <f t="shared" si="636"/>
        <v>1.2726819672337477</v>
      </c>
      <c r="L1849">
        <f t="shared" si="642"/>
        <v>1.2557355555555554</v>
      </c>
      <c r="M1849">
        <f t="shared" si="643"/>
        <v>1.254954981485751</v>
      </c>
      <c r="N1849">
        <f t="shared" si="640"/>
        <v>1.2480862500000001</v>
      </c>
      <c r="O1849">
        <f t="shared" si="641"/>
        <v>1.2506310302832493</v>
      </c>
      <c r="P1849" t="str">
        <f t="shared" si="637"/>
        <v>-</v>
      </c>
      <c r="Q1849" t="str">
        <f t="shared" si="638"/>
        <v>Sell</v>
      </c>
      <c r="R1849" t="str">
        <f t="shared" si="650"/>
        <v>-</v>
      </c>
      <c r="S1849" t="str">
        <f t="shared" si="639"/>
        <v>-</v>
      </c>
      <c r="T1849">
        <f t="shared" si="633"/>
        <v>1.2506999999999999</v>
      </c>
      <c r="U1849">
        <f t="shared" si="634"/>
        <v>1.25014</v>
      </c>
      <c r="V1849" t="str">
        <f t="shared" si="645"/>
        <v>-</v>
      </c>
      <c r="W1849" t="str">
        <f t="shared" si="646"/>
        <v>-</v>
      </c>
      <c r="X1849" t="str">
        <f t="shared" si="647"/>
        <v>-</v>
      </c>
      <c r="Y1849" s="9">
        <f t="shared" si="644"/>
        <v>4999.1907837627086</v>
      </c>
      <c r="Z1849" s="9">
        <f t="shared" si="648"/>
        <v>3997.1142430340683</v>
      </c>
      <c r="AA1849" s="9">
        <f t="shared" si="649"/>
        <v>398.61791393318117</v>
      </c>
    </row>
    <row r="1850" spans="1:27" x14ac:dyDescent="0.25">
      <c r="A1850" t="s">
        <v>1855</v>
      </c>
      <c r="B1850" s="2">
        <v>41970</v>
      </c>
      <c r="C1850" s="3">
        <v>0</v>
      </c>
      <c r="D1850">
        <v>1.2504200000000001</v>
      </c>
      <c r="E1850">
        <v>1.2523500000000001</v>
      </c>
      <c r="F1850">
        <v>1.2455799999999999</v>
      </c>
      <c r="G1850">
        <v>1.2459499999999999</v>
      </c>
      <c r="H1850">
        <v>99475</v>
      </c>
      <c r="I1850">
        <f t="shared" si="632"/>
        <v>-58.823529411765264</v>
      </c>
      <c r="J1850">
        <f t="shared" si="635"/>
        <v>1.2696902564102568</v>
      </c>
      <c r="K1850">
        <f t="shared" si="636"/>
        <v>1.2720052085696021</v>
      </c>
      <c r="L1850">
        <f t="shared" si="642"/>
        <v>1.2547780555555554</v>
      </c>
      <c r="M1850">
        <f t="shared" si="643"/>
        <v>1.2544682257297644</v>
      </c>
      <c r="N1850">
        <f t="shared" si="640"/>
        <v>1.2474633333333334</v>
      </c>
      <c r="O1850">
        <f t="shared" si="641"/>
        <v>1.2502565478605896</v>
      </c>
      <c r="P1850" t="str">
        <f t="shared" si="637"/>
        <v>-</v>
      </c>
      <c r="Q1850" t="str">
        <f t="shared" si="638"/>
        <v>Sell</v>
      </c>
      <c r="R1850" t="str">
        <f t="shared" si="650"/>
        <v>-</v>
      </c>
      <c r="S1850" t="str">
        <f t="shared" si="639"/>
        <v>-</v>
      </c>
      <c r="T1850">
        <f t="shared" si="633"/>
        <v>1.2462299999999999</v>
      </c>
      <c r="U1850">
        <f t="shared" si="634"/>
        <v>1.2456700000000001</v>
      </c>
      <c r="V1850" t="str">
        <f t="shared" si="645"/>
        <v>-</v>
      </c>
      <c r="W1850" t="str">
        <f t="shared" si="646"/>
        <v>-</v>
      </c>
      <c r="X1850" t="str">
        <f t="shared" si="647"/>
        <v>-</v>
      </c>
      <c r="Y1850" s="9">
        <f t="shared" si="644"/>
        <v>4999.1907837627086</v>
      </c>
      <c r="Z1850" s="9">
        <f t="shared" si="648"/>
        <v>4011.4511637199466</v>
      </c>
      <c r="AA1850" s="9">
        <f t="shared" si="649"/>
        <v>415.0516878971132</v>
      </c>
    </row>
    <row r="1851" spans="1:27" x14ac:dyDescent="0.25">
      <c r="A1851" t="s">
        <v>1856</v>
      </c>
      <c r="B1851" s="2">
        <v>41971</v>
      </c>
      <c r="C1851" s="3">
        <v>0</v>
      </c>
      <c r="D1851">
        <v>1.24596</v>
      </c>
      <c r="E1851">
        <v>1.24902</v>
      </c>
      <c r="F1851">
        <v>1.2426299999999999</v>
      </c>
      <c r="G1851">
        <v>1.2449699999999999</v>
      </c>
      <c r="H1851">
        <v>134806</v>
      </c>
      <c r="I1851">
        <f t="shared" si="632"/>
        <v>-62.970799830724154</v>
      </c>
      <c r="J1851">
        <f t="shared" si="635"/>
        <v>1.2688166666666669</v>
      </c>
      <c r="K1851">
        <f t="shared" si="636"/>
        <v>1.2713207729096121</v>
      </c>
      <c r="L1851">
        <f t="shared" si="642"/>
        <v>1.2539191666666667</v>
      </c>
      <c r="M1851">
        <f t="shared" si="643"/>
        <v>1.2539548081227501</v>
      </c>
      <c r="N1851">
        <f t="shared" si="640"/>
        <v>1.2471604166666663</v>
      </c>
      <c r="O1851">
        <f t="shared" si="641"/>
        <v>1.2498336240317425</v>
      </c>
      <c r="P1851" t="str">
        <f t="shared" si="637"/>
        <v>-</v>
      </c>
      <c r="Q1851" t="str">
        <f t="shared" si="638"/>
        <v>Sell</v>
      </c>
      <c r="R1851" t="str">
        <f t="shared" si="650"/>
        <v>-</v>
      </c>
      <c r="S1851" t="str">
        <f t="shared" si="639"/>
        <v>-</v>
      </c>
      <c r="T1851">
        <f t="shared" si="633"/>
        <v>1.24525</v>
      </c>
      <c r="U1851">
        <f t="shared" si="634"/>
        <v>1.2446900000000001</v>
      </c>
      <c r="V1851" t="str">
        <f t="shared" si="645"/>
        <v>-</v>
      </c>
      <c r="W1851" t="str">
        <f t="shared" si="646"/>
        <v>-</v>
      </c>
      <c r="X1851" t="str">
        <f t="shared" si="647"/>
        <v>-</v>
      </c>
      <c r="Y1851" s="9">
        <f t="shared" si="644"/>
        <v>4999.1907837627086</v>
      </c>
      <c r="Z1851" s="9">
        <f t="shared" si="648"/>
        <v>4014.6081379343173</v>
      </c>
      <c r="AA1851" s="9">
        <f t="shared" si="649"/>
        <v>418.65461050312439</v>
      </c>
    </row>
    <row r="1852" spans="1:27" x14ac:dyDescent="0.25">
      <c r="A1852" t="s">
        <v>1857</v>
      </c>
      <c r="B1852" s="2">
        <v>41973</v>
      </c>
      <c r="C1852" s="3">
        <v>0</v>
      </c>
      <c r="D1852">
        <v>1.24631</v>
      </c>
      <c r="E1852">
        <v>1.24641</v>
      </c>
      <c r="F1852">
        <v>1.2431700000000001</v>
      </c>
      <c r="G1852">
        <v>1.24366</v>
      </c>
      <c r="H1852">
        <v>8556</v>
      </c>
      <c r="I1852">
        <f t="shared" si="632"/>
        <v>-68.514600084638388</v>
      </c>
      <c r="J1852">
        <f t="shared" si="635"/>
        <v>1.2679320512820518</v>
      </c>
      <c r="K1852">
        <f t="shared" si="636"/>
        <v>1.2706205001777231</v>
      </c>
      <c r="L1852">
        <f t="shared" si="642"/>
        <v>1.2530561111111111</v>
      </c>
      <c r="M1852">
        <f t="shared" si="643"/>
        <v>1.2533983320080067</v>
      </c>
      <c r="N1852">
        <f t="shared" si="640"/>
        <v>1.2468887499999997</v>
      </c>
      <c r="O1852">
        <f t="shared" si="641"/>
        <v>1.249339734109203</v>
      </c>
      <c r="P1852" t="str">
        <f t="shared" si="637"/>
        <v>-</v>
      </c>
      <c r="Q1852" t="str">
        <f t="shared" si="638"/>
        <v>Sell</v>
      </c>
      <c r="R1852" t="str">
        <f t="shared" si="650"/>
        <v>-</v>
      </c>
      <c r="S1852" t="str">
        <f t="shared" si="639"/>
        <v>-</v>
      </c>
      <c r="T1852">
        <f t="shared" si="633"/>
        <v>1.24393</v>
      </c>
      <c r="U1852">
        <f t="shared" si="634"/>
        <v>1.24339</v>
      </c>
      <c r="V1852" t="str">
        <f t="shared" si="645"/>
        <v>-</v>
      </c>
      <c r="W1852" t="str">
        <f t="shared" si="646"/>
        <v>-</v>
      </c>
      <c r="X1852" t="str">
        <f t="shared" si="647"/>
        <v>-</v>
      </c>
      <c r="Y1852" s="9">
        <f t="shared" si="644"/>
        <v>4999.1907837627086</v>
      </c>
      <c r="Z1852" s="9">
        <f t="shared" si="648"/>
        <v>4018.8682512381797</v>
      </c>
      <c r="AA1852" s="9">
        <f t="shared" si="649"/>
        <v>423.51433451596802</v>
      </c>
    </row>
    <row r="1853" spans="1:27" x14ac:dyDescent="0.25">
      <c r="A1853" t="s">
        <v>1858</v>
      </c>
      <c r="B1853" s="2">
        <v>41974</v>
      </c>
      <c r="C1853" s="3">
        <v>0</v>
      </c>
      <c r="D1853">
        <v>1.2436799999999999</v>
      </c>
      <c r="E1853">
        <v>1.2506699999999999</v>
      </c>
      <c r="F1853">
        <v>1.24194</v>
      </c>
      <c r="G1853">
        <v>1.24699</v>
      </c>
      <c r="H1853">
        <v>188126</v>
      </c>
      <c r="I1853">
        <f t="shared" si="632"/>
        <v>-54.422344477359161</v>
      </c>
      <c r="J1853">
        <f t="shared" si="635"/>
        <v>1.2670843589743594</v>
      </c>
      <c r="K1853">
        <f t="shared" si="636"/>
        <v>1.2700222596668946</v>
      </c>
      <c r="L1853">
        <f t="shared" si="642"/>
        <v>1.2521555555555555</v>
      </c>
      <c r="M1853">
        <f t="shared" si="643"/>
        <v>1.2530519356832495</v>
      </c>
      <c r="N1853">
        <f t="shared" si="640"/>
        <v>1.2467962499999998</v>
      </c>
      <c r="O1853">
        <f t="shared" si="641"/>
        <v>1.2491517553804667</v>
      </c>
      <c r="P1853" t="str">
        <f t="shared" si="637"/>
        <v>-</v>
      </c>
      <c r="Q1853" t="str">
        <f t="shared" si="638"/>
        <v>Sell</v>
      </c>
      <c r="R1853" t="str">
        <f t="shared" si="650"/>
        <v>-</v>
      </c>
      <c r="S1853" t="str">
        <f t="shared" si="639"/>
        <v>-</v>
      </c>
      <c r="T1853">
        <f t="shared" si="633"/>
        <v>1.24726</v>
      </c>
      <c r="U1853">
        <f t="shared" si="634"/>
        <v>1.2467200000000001</v>
      </c>
      <c r="V1853" t="str">
        <f t="shared" si="645"/>
        <v>-</v>
      </c>
      <c r="W1853" t="str">
        <f t="shared" si="646"/>
        <v>-</v>
      </c>
      <c r="X1853" t="str">
        <f t="shared" si="647"/>
        <v>-</v>
      </c>
      <c r="Y1853" s="9">
        <f t="shared" si="644"/>
        <v>4999.1907837627086</v>
      </c>
      <c r="Z1853" s="9">
        <f t="shared" si="648"/>
        <v>4008.1384665287978</v>
      </c>
      <c r="AA1853" s="9">
        <f>(Z1853-$X$1703)*U1853</f>
        <v>411.27153737161461</v>
      </c>
    </row>
    <row r="1854" spans="1:27" x14ac:dyDescent="0.25">
      <c r="A1854" t="s">
        <v>1859</v>
      </c>
      <c r="B1854" s="2">
        <v>41975</v>
      </c>
      <c r="C1854" s="3">
        <v>0</v>
      </c>
      <c r="D1854">
        <v>1.24699</v>
      </c>
      <c r="E1854">
        <v>1.24762</v>
      </c>
      <c r="F1854">
        <v>1.23769</v>
      </c>
      <c r="G1854">
        <v>1.2387600000000001</v>
      </c>
      <c r="H1854">
        <v>159675</v>
      </c>
      <c r="I1854">
        <f t="shared" si="632"/>
        <v>-89.2509521794329</v>
      </c>
      <c r="J1854">
        <f t="shared" si="635"/>
        <v>1.2661311538461539</v>
      </c>
      <c r="K1854">
        <f t="shared" si="636"/>
        <v>1.2692308100550744</v>
      </c>
      <c r="L1854">
        <f t="shared" si="642"/>
        <v>1.2512499999999998</v>
      </c>
      <c r="M1854">
        <f t="shared" si="643"/>
        <v>1.2522793986192899</v>
      </c>
      <c r="N1854">
        <f t="shared" si="640"/>
        <v>1.2461129166666665</v>
      </c>
      <c r="O1854">
        <f t="shared" si="641"/>
        <v>1.2483204149500295</v>
      </c>
      <c r="P1854" t="str">
        <f t="shared" si="637"/>
        <v>-</v>
      </c>
      <c r="Q1854" t="str">
        <f t="shared" si="638"/>
        <v>Sell</v>
      </c>
      <c r="R1854" t="str">
        <f t="shared" si="650"/>
        <v>-</v>
      </c>
      <c r="S1854" t="str">
        <f t="shared" si="639"/>
        <v>-</v>
      </c>
      <c r="T1854">
        <f t="shared" si="633"/>
        <v>1.2390300000000001</v>
      </c>
      <c r="U1854">
        <f t="shared" si="634"/>
        <v>1.2384900000000001</v>
      </c>
      <c r="V1854" t="str">
        <f t="shared" si="645"/>
        <v>-</v>
      </c>
      <c r="W1854" t="str">
        <f t="shared" si="646"/>
        <v>-</v>
      </c>
      <c r="X1854" t="str">
        <f t="shared" si="647"/>
        <v>-</v>
      </c>
      <c r="Y1854" s="9">
        <f t="shared" si="644"/>
        <v>4999.1907837627086</v>
      </c>
      <c r="Z1854" s="9">
        <f t="shared" si="648"/>
        <v>4034.7616956512015</v>
      </c>
      <c r="AA1854" s="9">
        <f t="shared" ref="AA1854:AA1898" si="651">(Z1854-$X$1703)*U1854</f>
        <v>441.52920461384332</v>
      </c>
    </row>
    <row r="1855" spans="1:27" x14ac:dyDescent="0.25">
      <c r="A1855" t="s">
        <v>1860</v>
      </c>
      <c r="B1855" s="2">
        <v>41976</v>
      </c>
      <c r="C1855" s="3">
        <v>0</v>
      </c>
      <c r="D1855">
        <v>1.2387600000000001</v>
      </c>
      <c r="E1855">
        <v>1.23905</v>
      </c>
      <c r="F1855">
        <v>1.2301200000000001</v>
      </c>
      <c r="G1855">
        <v>1.2314000000000001</v>
      </c>
      <c r="H1855">
        <v>176370</v>
      </c>
      <c r="I1855">
        <f t="shared" si="632"/>
        <v>-95.694584594685651</v>
      </c>
      <c r="J1855">
        <f t="shared" si="635"/>
        <v>1.2650619230769229</v>
      </c>
      <c r="K1855">
        <f t="shared" si="636"/>
        <v>1.2682730680283638</v>
      </c>
      <c r="L1855">
        <f t="shared" si="642"/>
        <v>1.2503402777777777</v>
      </c>
      <c r="M1855">
        <f t="shared" si="643"/>
        <v>1.2511507824777066</v>
      </c>
      <c r="N1855">
        <f t="shared" si="640"/>
        <v>1.2454316666666665</v>
      </c>
      <c r="O1855">
        <f t="shared" si="641"/>
        <v>1.2469667817540271</v>
      </c>
      <c r="P1855" t="str">
        <f t="shared" si="637"/>
        <v>-</v>
      </c>
      <c r="Q1855" t="str">
        <f t="shared" si="638"/>
        <v>Sell</v>
      </c>
      <c r="R1855" t="str">
        <f t="shared" si="650"/>
        <v>-</v>
      </c>
      <c r="S1855" t="str">
        <f t="shared" si="639"/>
        <v>-</v>
      </c>
      <c r="T1855">
        <f t="shared" si="633"/>
        <v>1.2317</v>
      </c>
      <c r="U1855">
        <f t="shared" si="634"/>
        <v>1.2311000000000001</v>
      </c>
      <c r="V1855" t="str">
        <f t="shared" si="645"/>
        <v>-</v>
      </c>
      <c r="W1855" t="str">
        <f t="shared" si="646"/>
        <v>-</v>
      </c>
      <c r="X1855" t="str">
        <f t="shared" si="647"/>
        <v>-</v>
      </c>
      <c r="Y1855" s="9">
        <f t="shared" si="644"/>
        <v>4999.1907837627086</v>
      </c>
      <c r="Z1855" s="9">
        <f t="shared" si="648"/>
        <v>4058.7730646770387</v>
      </c>
      <c r="AA1855" s="9">
        <f t="shared" si="651"/>
        <v>468.45502115243971</v>
      </c>
    </row>
    <row r="1856" spans="1:27" x14ac:dyDescent="0.25">
      <c r="A1856" t="s">
        <v>1861</v>
      </c>
      <c r="B1856" s="2">
        <v>41977</v>
      </c>
      <c r="C1856" s="3">
        <v>0</v>
      </c>
      <c r="D1856">
        <v>1.2314000000000001</v>
      </c>
      <c r="E1856">
        <v>1.24563</v>
      </c>
      <c r="F1856">
        <v>1.2279500000000001</v>
      </c>
      <c r="G1856">
        <v>1.2385699999999999</v>
      </c>
      <c r="H1856">
        <v>212114</v>
      </c>
      <c r="I1856">
        <f t="shared" si="632"/>
        <v>-66.708463949843534</v>
      </c>
      <c r="J1856">
        <f t="shared" si="635"/>
        <v>1.2643643589743587</v>
      </c>
      <c r="K1856">
        <f t="shared" si="636"/>
        <v>1.2675210916225825</v>
      </c>
      <c r="L1856">
        <f t="shared" si="642"/>
        <v>1.2496083333333337</v>
      </c>
      <c r="M1856">
        <f t="shared" si="643"/>
        <v>1.2504707401816144</v>
      </c>
      <c r="N1856">
        <f t="shared" si="640"/>
        <v>1.2454541666666665</v>
      </c>
      <c r="O1856">
        <f t="shared" si="641"/>
        <v>1.2462950392137049</v>
      </c>
      <c r="P1856" t="str">
        <f t="shared" si="637"/>
        <v>Buy</v>
      </c>
      <c r="Q1856" t="str">
        <f t="shared" si="638"/>
        <v>Sell</v>
      </c>
      <c r="R1856" t="str">
        <f t="shared" si="650"/>
        <v>-</v>
      </c>
      <c r="S1856" t="str">
        <f t="shared" si="639"/>
        <v>-</v>
      </c>
      <c r="T1856">
        <f t="shared" si="633"/>
        <v>1.2388300000000001</v>
      </c>
      <c r="U1856">
        <f t="shared" si="634"/>
        <v>1.23831</v>
      </c>
      <c r="V1856" t="str">
        <f t="shared" si="645"/>
        <v>-</v>
      </c>
      <c r="W1856" t="str">
        <f t="shared" si="646"/>
        <v>-</v>
      </c>
      <c r="X1856" t="str">
        <f t="shared" si="647"/>
        <v>-</v>
      </c>
      <c r="Y1856" s="9">
        <f t="shared" si="644"/>
        <v>4999.1907837627086</v>
      </c>
      <c r="Z1856" s="9">
        <f t="shared" si="648"/>
        <v>4035.4130782776556</v>
      </c>
      <c r="AA1856" s="9">
        <f t="shared" si="651"/>
        <v>442.2716471411199</v>
      </c>
    </row>
    <row r="1857" spans="1:27" x14ac:dyDescent="0.25">
      <c r="A1857" t="s">
        <v>1862</v>
      </c>
      <c r="B1857" s="2">
        <v>41978</v>
      </c>
      <c r="C1857" s="3">
        <v>0</v>
      </c>
      <c r="D1857">
        <v>1.23855</v>
      </c>
      <c r="E1857">
        <v>1.2393099999999999</v>
      </c>
      <c r="F1857">
        <v>1.22709</v>
      </c>
      <c r="G1857">
        <v>1.2282500000000001</v>
      </c>
      <c r="H1857">
        <v>160635</v>
      </c>
      <c r="I1857">
        <f t="shared" si="632"/>
        <v>-96.187972395662001</v>
      </c>
      <c r="J1857">
        <f t="shared" si="635"/>
        <v>1.2635079487179486</v>
      </c>
      <c r="K1857">
        <f t="shared" si="636"/>
        <v>1.2665268867713777</v>
      </c>
      <c r="L1857">
        <f t="shared" si="642"/>
        <v>1.2485352777777778</v>
      </c>
      <c r="M1857">
        <f t="shared" si="643"/>
        <v>1.2492696190907164</v>
      </c>
      <c r="N1857">
        <f t="shared" si="640"/>
        <v>1.2447424999999999</v>
      </c>
      <c r="O1857">
        <f t="shared" si="641"/>
        <v>1.2448514360766085</v>
      </c>
      <c r="P1857" t="str">
        <f t="shared" si="637"/>
        <v>-</v>
      </c>
      <c r="Q1857" t="str">
        <f t="shared" si="638"/>
        <v>Sell</v>
      </c>
      <c r="R1857" t="str">
        <f t="shared" si="650"/>
        <v>-</v>
      </c>
      <c r="S1857" t="str">
        <f t="shared" si="639"/>
        <v>-</v>
      </c>
      <c r="T1857">
        <f t="shared" si="633"/>
        <v>1.2285699999999999</v>
      </c>
      <c r="U1857">
        <f t="shared" si="634"/>
        <v>1.22793</v>
      </c>
      <c r="V1857" t="str">
        <f t="shared" si="645"/>
        <v>-</v>
      </c>
      <c r="W1857" t="str">
        <f t="shared" si="646"/>
        <v>-</v>
      </c>
      <c r="X1857" t="str">
        <f t="shared" si="647"/>
        <v>-</v>
      </c>
      <c r="Y1857" s="9">
        <f t="shared" si="644"/>
        <v>4999.1907837627086</v>
      </c>
      <c r="Z1857" s="9">
        <f t="shared" si="648"/>
        <v>4069.1135090086109</v>
      </c>
      <c r="AA1857" s="9">
        <f t="shared" si="651"/>
        <v>479.94612267372833</v>
      </c>
    </row>
    <row r="1858" spans="1:27" x14ac:dyDescent="0.25">
      <c r="A1858" t="s">
        <v>1863</v>
      </c>
      <c r="B1858" s="2">
        <v>41980</v>
      </c>
      <c r="C1858" s="3">
        <v>0</v>
      </c>
      <c r="D1858">
        <v>1.22864</v>
      </c>
      <c r="E1858">
        <v>1.23027</v>
      </c>
      <c r="F1858">
        <v>1.22804</v>
      </c>
      <c r="G1858">
        <v>1.2293799999999999</v>
      </c>
      <c r="H1858">
        <v>5868</v>
      </c>
      <c r="I1858">
        <f t="shared" si="632"/>
        <v>-92.297342751429866</v>
      </c>
      <c r="J1858">
        <f t="shared" si="635"/>
        <v>1.2626643589743589</v>
      </c>
      <c r="K1858">
        <f t="shared" si="636"/>
        <v>1.2655864592581783</v>
      </c>
      <c r="L1858">
        <f t="shared" si="642"/>
        <v>1.2474741666666669</v>
      </c>
      <c r="M1858">
        <f t="shared" si="643"/>
        <v>1.2481945045452723</v>
      </c>
      <c r="N1858">
        <f t="shared" si="640"/>
        <v>1.2440499999999997</v>
      </c>
      <c r="O1858">
        <f t="shared" si="641"/>
        <v>1.2436137211904799</v>
      </c>
      <c r="P1858" t="str">
        <f t="shared" si="637"/>
        <v>-</v>
      </c>
      <c r="Q1858" t="str">
        <f t="shared" si="638"/>
        <v>Sell</v>
      </c>
      <c r="R1858" t="str">
        <f t="shared" si="650"/>
        <v>-</v>
      </c>
      <c r="S1858" t="str">
        <f t="shared" si="639"/>
        <v>-</v>
      </c>
      <c r="T1858">
        <f t="shared" si="633"/>
        <v>1.2297400000000001</v>
      </c>
      <c r="U1858">
        <f t="shared" si="634"/>
        <v>1.22902</v>
      </c>
      <c r="V1858" t="str">
        <f t="shared" si="645"/>
        <v>-</v>
      </c>
      <c r="W1858" t="str">
        <f t="shared" si="646"/>
        <v>-</v>
      </c>
      <c r="X1858" t="str">
        <f t="shared" si="647"/>
        <v>-</v>
      </c>
      <c r="Y1858" s="9">
        <f t="shared" si="644"/>
        <v>4999.1907837627086</v>
      </c>
      <c r="Z1858" s="9">
        <f t="shared" si="648"/>
        <v>4065.2420704886467</v>
      </c>
      <c r="AA1858" s="9">
        <f t="shared" si="651"/>
        <v>475.61408239852381</v>
      </c>
    </row>
    <row r="1859" spans="1:27" x14ac:dyDescent="0.25">
      <c r="A1859" t="s">
        <v>1864</v>
      </c>
      <c r="B1859" s="2">
        <v>41981</v>
      </c>
      <c r="C1859" s="3">
        <v>0</v>
      </c>
      <c r="D1859">
        <v>1.2293499999999999</v>
      </c>
      <c r="E1859">
        <v>1.2343900000000001</v>
      </c>
      <c r="F1859">
        <v>1.22472</v>
      </c>
      <c r="G1859">
        <v>1.2314700000000001</v>
      </c>
      <c r="H1859">
        <v>160344</v>
      </c>
      <c r="I1859">
        <f t="shared" si="632"/>
        <v>-76.232394366197042</v>
      </c>
      <c r="J1859">
        <f t="shared" si="635"/>
        <v>1.2619252564102565</v>
      </c>
      <c r="K1859">
        <f t="shared" si="636"/>
        <v>1.2647227514288573</v>
      </c>
      <c r="L1859">
        <f t="shared" si="642"/>
        <v>1.2463977777777779</v>
      </c>
      <c r="M1859">
        <f t="shared" si="643"/>
        <v>1.2472904772725548</v>
      </c>
      <c r="N1859">
        <f t="shared" si="640"/>
        <v>1.2435866666666664</v>
      </c>
      <c r="O1859">
        <f t="shared" si="641"/>
        <v>1.2426422234952417</v>
      </c>
      <c r="P1859" t="str">
        <f t="shared" si="637"/>
        <v>Buy</v>
      </c>
      <c r="Q1859" t="str">
        <f t="shared" si="638"/>
        <v>Sell</v>
      </c>
      <c r="R1859" t="str">
        <f t="shared" si="650"/>
        <v>-</v>
      </c>
      <c r="S1859" t="str">
        <f t="shared" si="639"/>
        <v>-</v>
      </c>
      <c r="T1859">
        <f t="shared" si="633"/>
        <v>1.2318499999999999</v>
      </c>
      <c r="U1859">
        <f t="shared" si="634"/>
        <v>1.23109</v>
      </c>
      <c r="V1859" t="str">
        <f t="shared" si="645"/>
        <v>-</v>
      </c>
      <c r="W1859" t="str">
        <f t="shared" si="646"/>
        <v>-</v>
      </c>
      <c r="X1859" t="str">
        <f t="shared" si="647"/>
        <v>-</v>
      </c>
      <c r="Y1859" s="9">
        <f t="shared" si="644"/>
        <v>4999.1907837627086</v>
      </c>
      <c r="Z1859" s="9">
        <f t="shared" si="648"/>
        <v>4058.2788357045979</v>
      </c>
      <c r="AA1859" s="9">
        <f t="shared" si="651"/>
        <v>467.84277563235122</v>
      </c>
    </row>
    <row r="1860" spans="1:27" x14ac:dyDescent="0.25">
      <c r="A1860" t="s">
        <v>1865</v>
      </c>
      <c r="B1860" s="2">
        <v>41982</v>
      </c>
      <c r="C1860" s="3">
        <v>0</v>
      </c>
      <c r="D1860">
        <v>1.2314700000000001</v>
      </c>
      <c r="E1860">
        <v>1.24475</v>
      </c>
      <c r="F1860">
        <v>1.2292000000000001</v>
      </c>
      <c r="G1860">
        <v>1.2387999999999999</v>
      </c>
      <c r="H1860">
        <v>204262</v>
      </c>
      <c r="I1860">
        <f t="shared" si="632"/>
        <v>-50.422535211268027</v>
      </c>
      <c r="J1860">
        <f t="shared" si="635"/>
        <v>1.2612162820512822</v>
      </c>
      <c r="K1860">
        <f t="shared" si="636"/>
        <v>1.264066479240785</v>
      </c>
      <c r="L1860">
        <f t="shared" si="642"/>
        <v>1.2454286111111115</v>
      </c>
      <c r="M1860">
        <f t="shared" si="643"/>
        <v>1.2468315325551194</v>
      </c>
      <c r="N1860">
        <f t="shared" si="640"/>
        <v>1.2432216666666664</v>
      </c>
      <c r="O1860">
        <f t="shared" si="641"/>
        <v>1.2423348456156225</v>
      </c>
      <c r="P1860" t="str">
        <f t="shared" si="637"/>
        <v>-</v>
      </c>
      <c r="Q1860" t="str">
        <f t="shared" si="638"/>
        <v>Sell</v>
      </c>
      <c r="R1860" t="str">
        <f t="shared" si="650"/>
        <v>-</v>
      </c>
      <c r="S1860" t="str">
        <f t="shared" si="639"/>
        <v>-</v>
      </c>
      <c r="T1860">
        <f t="shared" si="633"/>
        <v>1.23916</v>
      </c>
      <c r="U1860">
        <f t="shared" si="634"/>
        <v>1.23844</v>
      </c>
      <c r="V1860" t="str">
        <f t="shared" si="645"/>
        <v>-</v>
      </c>
      <c r="W1860" t="str">
        <f t="shared" si="646"/>
        <v>-</v>
      </c>
      <c r="X1860" t="str">
        <f t="shared" si="647"/>
        <v>-</v>
      </c>
      <c r="Y1860" s="9">
        <f t="shared" si="644"/>
        <v>4999.1907837627086</v>
      </c>
      <c r="Z1860" s="9">
        <f t="shared" si="648"/>
        <v>4034.3384096990771</v>
      </c>
      <c r="AA1860" s="9">
        <f t="shared" si="651"/>
        <v>440.98716505571446</v>
      </c>
    </row>
    <row r="1861" spans="1:27" x14ac:dyDescent="0.25">
      <c r="A1861" t="s">
        <v>1866</v>
      </c>
      <c r="B1861" s="2">
        <v>41983</v>
      </c>
      <c r="C1861" s="3">
        <v>0</v>
      </c>
      <c r="D1861">
        <v>1.2387999999999999</v>
      </c>
      <c r="E1861">
        <v>1.2486600000000001</v>
      </c>
      <c r="F1861">
        <v>1.2362200000000001</v>
      </c>
      <c r="G1861">
        <v>1.24804</v>
      </c>
      <c r="H1861">
        <v>185388</v>
      </c>
      <c r="I1861">
        <f t="shared" si="632"/>
        <v>-17.88732394366189</v>
      </c>
      <c r="J1861">
        <f t="shared" si="635"/>
        <v>1.2606569230769231</v>
      </c>
      <c r="K1861">
        <f t="shared" si="636"/>
        <v>1.2636607455891193</v>
      </c>
      <c r="L1861">
        <f t="shared" si="642"/>
        <v>1.2450086111111114</v>
      </c>
      <c r="M1861">
        <f t="shared" si="643"/>
        <v>1.2468968551197075</v>
      </c>
      <c r="N1861">
        <f t="shared" si="640"/>
        <v>1.2434324999999997</v>
      </c>
      <c r="O1861">
        <f t="shared" si="641"/>
        <v>1.2427912579663727</v>
      </c>
      <c r="P1861" t="str">
        <f t="shared" si="637"/>
        <v>-</v>
      </c>
      <c r="Q1861" t="str">
        <f t="shared" si="638"/>
        <v>Sell</v>
      </c>
      <c r="R1861" t="str">
        <f t="shared" si="650"/>
        <v>-</v>
      </c>
      <c r="S1861" t="str">
        <f t="shared" si="639"/>
        <v>-</v>
      </c>
      <c r="T1861">
        <f t="shared" si="633"/>
        <v>1.2483900000000001</v>
      </c>
      <c r="U1861">
        <f t="shared" si="634"/>
        <v>1.24769</v>
      </c>
      <c r="V1861" t="str">
        <f t="shared" si="645"/>
        <v>-</v>
      </c>
      <c r="W1861" t="str">
        <f t="shared" si="646"/>
        <v>-</v>
      </c>
      <c r="X1861" t="str">
        <f t="shared" si="647"/>
        <v>-</v>
      </c>
      <c r="Y1861" s="9">
        <f t="shared" si="644"/>
        <v>4999.1907837627086</v>
      </c>
      <c r="Z1861" s="9">
        <f t="shared" si="648"/>
        <v>4004.5104364523172</v>
      </c>
      <c r="AA1861" s="9">
        <f t="shared" si="651"/>
        <v>407.06486688269212</v>
      </c>
    </row>
    <row r="1862" spans="1:27" x14ac:dyDescent="0.25">
      <c r="A1862" t="s">
        <v>1867</v>
      </c>
      <c r="B1862" s="2">
        <v>41984</v>
      </c>
      <c r="C1862" s="3">
        <v>0</v>
      </c>
      <c r="D1862">
        <v>1.24803</v>
      </c>
      <c r="E1862">
        <v>1.2495099999999999</v>
      </c>
      <c r="F1862">
        <v>1.23702</v>
      </c>
      <c r="G1862">
        <v>1.2393099999999999</v>
      </c>
      <c r="H1862">
        <v>209001</v>
      </c>
      <c r="I1862">
        <f t="shared" si="632"/>
        <v>-48.626760563380664</v>
      </c>
      <c r="J1862">
        <f t="shared" si="635"/>
        <v>1.2599783333333336</v>
      </c>
      <c r="K1862">
        <f t="shared" si="636"/>
        <v>1.2630442710172429</v>
      </c>
      <c r="L1862">
        <f t="shared" si="642"/>
        <v>1.2444088888888891</v>
      </c>
      <c r="M1862">
        <f t="shared" si="643"/>
        <v>1.2464867548429666</v>
      </c>
      <c r="N1862">
        <f t="shared" si="640"/>
        <v>1.2430975</v>
      </c>
      <c r="O1862">
        <f t="shared" si="641"/>
        <v>1.2425127573290629</v>
      </c>
      <c r="P1862" t="str">
        <f t="shared" si="637"/>
        <v>Sell</v>
      </c>
      <c r="Q1862" t="str">
        <f t="shared" si="638"/>
        <v>Sell</v>
      </c>
      <c r="R1862" t="str">
        <f t="shared" si="650"/>
        <v>Sell</v>
      </c>
      <c r="S1862" t="str">
        <f t="shared" si="639"/>
        <v>-</v>
      </c>
      <c r="T1862">
        <f t="shared" si="633"/>
        <v>1.2396400000000001</v>
      </c>
      <c r="U1862">
        <f t="shared" si="634"/>
        <v>1.23898</v>
      </c>
      <c r="V1862" t="str">
        <f t="shared" si="645"/>
        <v>-</v>
      </c>
      <c r="W1862" t="str">
        <f t="shared" si="646"/>
        <v>-</v>
      </c>
      <c r="X1862">
        <f t="shared" si="647"/>
        <v>4033.4290600496915</v>
      </c>
      <c r="Y1862" s="9">
        <f t="shared" si="644"/>
        <v>4999.1907837627086</v>
      </c>
      <c r="Z1862" s="9">
        <f t="shared" si="648"/>
        <v>4032.7762767922204</v>
      </c>
      <c r="AA1862" s="9">
        <f t="shared" si="651"/>
        <v>439.24399833102603</v>
      </c>
    </row>
    <row r="1863" spans="1:27" x14ac:dyDescent="0.25">
      <c r="A1863" t="s">
        <v>1868</v>
      </c>
      <c r="B1863" s="2">
        <v>41985</v>
      </c>
      <c r="C1863" s="3">
        <v>0</v>
      </c>
      <c r="D1863">
        <v>1.2393099999999999</v>
      </c>
      <c r="E1863">
        <v>1.24851</v>
      </c>
      <c r="F1863">
        <v>1.2384299999999999</v>
      </c>
      <c r="G1863">
        <v>1.2459499999999999</v>
      </c>
      <c r="H1863">
        <v>175984</v>
      </c>
      <c r="I1863">
        <f t="shared" si="632"/>
        <v>-23.163228374955384</v>
      </c>
      <c r="J1863">
        <f t="shared" si="635"/>
        <v>1.2593346153846154</v>
      </c>
      <c r="K1863">
        <f t="shared" si="636"/>
        <v>1.262611504662376</v>
      </c>
      <c r="L1863">
        <f t="shared" si="642"/>
        <v>1.2442341666666668</v>
      </c>
      <c r="M1863">
        <f t="shared" si="643"/>
        <v>1.2464577410676712</v>
      </c>
      <c r="N1863">
        <f t="shared" si="640"/>
        <v>1.2428250000000001</v>
      </c>
      <c r="O1863">
        <f t="shared" si="641"/>
        <v>1.2427877367427378</v>
      </c>
      <c r="P1863" t="str">
        <f t="shared" si="637"/>
        <v>-</v>
      </c>
      <c r="Q1863" t="str">
        <f t="shared" si="638"/>
        <v>Sell</v>
      </c>
      <c r="R1863" t="str">
        <f t="shared" si="650"/>
        <v>-</v>
      </c>
      <c r="S1863" t="str">
        <f t="shared" si="639"/>
        <v>-</v>
      </c>
      <c r="T1863">
        <f t="shared" si="633"/>
        <v>1.2462800000000001</v>
      </c>
      <c r="U1863">
        <f t="shared" si="634"/>
        <v>1.2456199999999999</v>
      </c>
      <c r="V1863" t="str">
        <f t="shared" si="645"/>
        <v>-</v>
      </c>
      <c r="W1863" t="str">
        <f t="shared" si="646"/>
        <v>-</v>
      </c>
      <c r="X1863" t="str">
        <f t="shared" si="647"/>
        <v>-</v>
      </c>
      <c r="Y1863" s="9">
        <f t="shared" si="644"/>
        <v>4999.1907837627086</v>
      </c>
      <c r="Z1863" s="9">
        <f t="shared" si="648"/>
        <v>4011.2902267249001</v>
      </c>
      <c r="AA1863" s="9">
        <f t="shared" si="651"/>
        <v>414.83456178035993</v>
      </c>
    </row>
    <row r="1864" spans="1:27" x14ac:dyDescent="0.25">
      <c r="A1864" t="s">
        <v>1869</v>
      </c>
      <c r="B1864" s="2">
        <v>41987</v>
      </c>
      <c r="C1864" s="3">
        <v>0</v>
      </c>
      <c r="D1864">
        <v>1.2474000000000001</v>
      </c>
      <c r="E1864">
        <v>1.24777</v>
      </c>
      <c r="F1864">
        <v>1.2456199999999999</v>
      </c>
      <c r="G1864">
        <v>1.24638</v>
      </c>
      <c r="H1864">
        <v>10494</v>
      </c>
      <c r="I1864">
        <f t="shared" si="632"/>
        <v>-16.531791907514137</v>
      </c>
      <c r="J1864">
        <f t="shared" si="635"/>
        <v>1.2586991025641026</v>
      </c>
      <c r="K1864">
        <f t="shared" si="636"/>
        <v>1.2622005804937082</v>
      </c>
      <c r="L1864">
        <f t="shared" si="642"/>
        <v>1.2441286111111112</v>
      </c>
      <c r="M1864">
        <f t="shared" si="643"/>
        <v>1.2464535388477971</v>
      </c>
      <c r="N1864">
        <f t="shared" si="640"/>
        <v>1.24258625</v>
      </c>
      <c r="O1864">
        <f t="shared" si="641"/>
        <v>1.2430751178033188</v>
      </c>
      <c r="P1864" t="str">
        <f t="shared" si="637"/>
        <v>-</v>
      </c>
      <c r="Q1864" t="str">
        <f t="shared" si="638"/>
        <v>Sell</v>
      </c>
      <c r="R1864" t="str">
        <f t="shared" si="650"/>
        <v>-</v>
      </c>
      <c r="S1864" t="str">
        <f t="shared" si="639"/>
        <v>-</v>
      </c>
      <c r="T1864">
        <f t="shared" si="633"/>
        <v>1.2467200000000001</v>
      </c>
      <c r="U1864">
        <f t="shared" si="634"/>
        <v>1.24604</v>
      </c>
      <c r="V1864" t="str">
        <f t="shared" si="645"/>
        <v>-</v>
      </c>
      <c r="W1864" t="str">
        <f t="shared" si="646"/>
        <v>-</v>
      </c>
      <c r="X1864" t="str">
        <f t="shared" si="647"/>
        <v>-</v>
      </c>
      <c r="Y1864" s="9">
        <f t="shared" si="644"/>
        <v>4999.1907837627086</v>
      </c>
      <c r="Z1864" s="9">
        <f t="shared" si="648"/>
        <v>4009.8745377973469</v>
      </c>
      <c r="AA1864" s="9">
        <f t="shared" si="651"/>
        <v>413.21043128219378</v>
      </c>
    </row>
    <row r="1865" spans="1:27" x14ac:dyDescent="0.25">
      <c r="A1865" t="s">
        <v>1870</v>
      </c>
      <c r="B1865" s="2">
        <v>41988</v>
      </c>
      <c r="C1865" s="3">
        <v>0</v>
      </c>
      <c r="D1865">
        <v>1.24638</v>
      </c>
      <c r="E1865">
        <v>1.24786</v>
      </c>
      <c r="F1865">
        <v>1.24146</v>
      </c>
      <c r="G1865">
        <v>1.2440199999999999</v>
      </c>
      <c r="H1865">
        <v>183179</v>
      </c>
      <c r="I1865">
        <f t="shared" si="632"/>
        <v>-25.626204238921257</v>
      </c>
      <c r="J1865">
        <f t="shared" si="635"/>
        <v>1.2580603846153851</v>
      </c>
      <c r="K1865">
        <f t="shared" si="636"/>
        <v>1.2617403126331079</v>
      </c>
      <c r="L1865">
        <f t="shared" si="642"/>
        <v>1.2439844444444446</v>
      </c>
      <c r="M1865">
        <f t="shared" si="643"/>
        <v>1.2463219962073757</v>
      </c>
      <c r="N1865">
        <f t="shared" si="640"/>
        <v>1.2425454166666667</v>
      </c>
      <c r="O1865">
        <f t="shared" si="641"/>
        <v>1.2431507083790532</v>
      </c>
      <c r="P1865" t="str">
        <f t="shared" si="637"/>
        <v>Sell</v>
      </c>
      <c r="Q1865" t="str">
        <f t="shared" si="638"/>
        <v>Sell</v>
      </c>
      <c r="R1865" t="str">
        <f t="shared" si="650"/>
        <v>Sell</v>
      </c>
      <c r="S1865" t="str">
        <f t="shared" si="639"/>
        <v>-</v>
      </c>
      <c r="T1865">
        <f t="shared" si="633"/>
        <v>1.2443500000000001</v>
      </c>
      <c r="U1865">
        <f t="shared" si="634"/>
        <v>1.24369</v>
      </c>
      <c r="V1865" t="str">
        <f t="shared" si="645"/>
        <v>-</v>
      </c>
      <c r="W1865" t="str">
        <f t="shared" si="646"/>
        <v>-</v>
      </c>
      <c r="X1865">
        <f t="shared" si="647"/>
        <v>4018.1620926588175</v>
      </c>
      <c r="Y1865" s="9">
        <f t="shared" si="644"/>
        <v>4999.1907837627086</v>
      </c>
      <c r="Z1865" s="9">
        <f t="shared" si="648"/>
        <v>4017.511780256928</v>
      </c>
      <c r="AA1865" s="9">
        <f t="shared" si="651"/>
        <v>421.92948890945064</v>
      </c>
    </row>
    <row r="1866" spans="1:27" x14ac:dyDescent="0.25">
      <c r="A1866" t="s">
        <v>1871</v>
      </c>
      <c r="B1866" s="2">
        <v>41989</v>
      </c>
      <c r="C1866" s="3">
        <v>0</v>
      </c>
      <c r="D1866">
        <v>1.2440100000000001</v>
      </c>
      <c r="E1866">
        <v>1.2569900000000001</v>
      </c>
      <c r="F1866">
        <v>1.2435499999999999</v>
      </c>
      <c r="G1866">
        <v>1.2510600000000001</v>
      </c>
      <c r="H1866">
        <v>219985</v>
      </c>
      <c r="I1866">
        <f t="shared" si="632"/>
        <v>-18.376200805701849</v>
      </c>
      <c r="J1866">
        <f t="shared" si="635"/>
        <v>1.2574869230769234</v>
      </c>
      <c r="K1866">
        <f t="shared" si="636"/>
        <v>1.2614699249715102</v>
      </c>
      <c r="L1866">
        <f t="shared" si="642"/>
        <v>1.2438705555555558</v>
      </c>
      <c r="M1866">
        <f t="shared" si="643"/>
        <v>1.2465781045204907</v>
      </c>
      <c r="N1866">
        <f t="shared" si="640"/>
        <v>1.2424554166666666</v>
      </c>
      <c r="O1866">
        <f t="shared" si="641"/>
        <v>1.2437834517087289</v>
      </c>
      <c r="P1866" t="str">
        <f t="shared" si="637"/>
        <v>-</v>
      </c>
      <c r="Q1866" t="str">
        <f t="shared" si="638"/>
        <v>Sell</v>
      </c>
      <c r="R1866" t="str">
        <f t="shared" si="650"/>
        <v>-</v>
      </c>
      <c r="S1866" t="str">
        <f t="shared" si="639"/>
        <v>-</v>
      </c>
      <c r="T1866">
        <f t="shared" si="633"/>
        <v>1.2514400000000001</v>
      </c>
      <c r="U1866">
        <f t="shared" si="634"/>
        <v>1.25068</v>
      </c>
      <c r="V1866" t="str">
        <f t="shared" si="645"/>
        <v>-</v>
      </c>
      <c r="W1866" t="str">
        <f t="shared" si="646"/>
        <v>-</v>
      </c>
      <c r="X1866" t="str">
        <f t="shared" si="647"/>
        <v>-</v>
      </c>
      <c r="Y1866" s="9">
        <f t="shared" si="644"/>
        <v>4999.1907837627086</v>
      </c>
      <c r="Z1866" s="9">
        <f t="shared" si="648"/>
        <v>3994.7506742334494</v>
      </c>
      <c r="AA1866" s="9">
        <f t="shared" si="651"/>
        <v>395.83402935987306</v>
      </c>
    </row>
    <row r="1867" spans="1:27" x14ac:dyDescent="0.25">
      <c r="A1867" t="s">
        <v>1872</v>
      </c>
      <c r="B1867" s="2">
        <v>41990</v>
      </c>
      <c r="C1867" s="3">
        <v>0</v>
      </c>
      <c r="D1867">
        <v>1.2510600000000001</v>
      </c>
      <c r="E1867">
        <v>1.25159</v>
      </c>
      <c r="F1867">
        <v>1.2320899999999999</v>
      </c>
      <c r="G1867">
        <v>1.2336800000000001</v>
      </c>
      <c r="H1867">
        <v>208103</v>
      </c>
      <c r="I1867">
        <f t="shared" si="632"/>
        <v>-72.234273318871786</v>
      </c>
      <c r="J1867">
        <f t="shared" si="635"/>
        <v>1.2568305128205133</v>
      </c>
      <c r="K1867">
        <f t="shared" si="636"/>
        <v>1.260766382567168</v>
      </c>
      <c r="L1867">
        <f t="shared" si="642"/>
        <v>1.2434797222222223</v>
      </c>
      <c r="M1867">
        <f t="shared" si="643"/>
        <v>1.2458809096815451</v>
      </c>
      <c r="N1867">
        <f t="shared" si="640"/>
        <v>1.2416066666666665</v>
      </c>
      <c r="O1867">
        <f t="shared" si="641"/>
        <v>1.2429751755720309</v>
      </c>
      <c r="P1867" t="str">
        <f t="shared" si="637"/>
        <v>Sell</v>
      </c>
      <c r="Q1867" t="str">
        <f t="shared" si="638"/>
        <v>Sell</v>
      </c>
      <c r="R1867" t="str">
        <f t="shared" si="650"/>
        <v>Sell</v>
      </c>
      <c r="S1867" t="str">
        <f t="shared" si="639"/>
        <v>-</v>
      </c>
      <c r="T1867">
        <f t="shared" si="633"/>
        <v>1.2340500000000001</v>
      </c>
      <c r="U1867">
        <f t="shared" si="634"/>
        <v>1.2333099999999999</v>
      </c>
      <c r="V1867" t="str">
        <f t="shared" si="645"/>
        <v>-</v>
      </c>
      <c r="W1867" t="str">
        <f t="shared" si="646"/>
        <v>-</v>
      </c>
      <c r="X1867">
        <f t="shared" si="647"/>
        <v>4051.6996880191236</v>
      </c>
      <c r="Y1867" s="9">
        <f t="shared" si="644"/>
        <v>4999.1907837627086</v>
      </c>
      <c r="Z1867" s="9">
        <f t="shared" si="648"/>
        <v>4051.0439477838891</v>
      </c>
      <c r="AA1867" s="9">
        <f t="shared" si="651"/>
        <v>459.76356754072862</v>
      </c>
    </row>
    <row r="1868" spans="1:27" x14ac:dyDescent="0.25">
      <c r="A1868" t="s">
        <v>1873</v>
      </c>
      <c r="B1868" s="2">
        <v>41991</v>
      </c>
      <c r="C1868" s="3">
        <v>0</v>
      </c>
      <c r="D1868">
        <v>1.23367</v>
      </c>
      <c r="E1868">
        <v>1.2352399999999999</v>
      </c>
      <c r="F1868">
        <v>1.2265699999999999</v>
      </c>
      <c r="G1868">
        <v>1.2288300000000001</v>
      </c>
      <c r="H1868">
        <v>182986</v>
      </c>
      <c r="I1868">
        <f t="shared" si="632"/>
        <v>-87.263712426402066</v>
      </c>
      <c r="J1868">
        <f t="shared" si="635"/>
        <v>1.256020384615385</v>
      </c>
      <c r="K1868">
        <f t="shared" si="636"/>
        <v>1.2599578665528093</v>
      </c>
      <c r="L1868">
        <f t="shared" si="642"/>
        <v>1.2432241666666668</v>
      </c>
      <c r="M1868">
        <f t="shared" si="643"/>
        <v>1.244959238887948</v>
      </c>
      <c r="N1868">
        <f t="shared" si="640"/>
        <v>1.2405449999999998</v>
      </c>
      <c r="O1868">
        <f t="shared" si="641"/>
        <v>1.2418435615262684</v>
      </c>
      <c r="P1868" t="str">
        <f t="shared" si="637"/>
        <v>-</v>
      </c>
      <c r="Q1868" t="str">
        <f t="shared" si="638"/>
        <v>Sell</v>
      </c>
      <c r="R1868" t="str">
        <f t="shared" si="650"/>
        <v>-</v>
      </c>
      <c r="S1868" t="str">
        <f t="shared" si="639"/>
        <v>-</v>
      </c>
      <c r="T1868">
        <f t="shared" si="633"/>
        <v>1.22923</v>
      </c>
      <c r="U1868">
        <f t="shared" si="634"/>
        <v>1.2284299999999999</v>
      </c>
      <c r="V1868" t="str">
        <f t="shared" si="645"/>
        <v>-</v>
      </c>
      <c r="W1868" t="str">
        <f t="shared" si="646"/>
        <v>-</v>
      </c>
      <c r="X1868" t="str">
        <f t="shared" si="647"/>
        <v>-</v>
      </c>
      <c r="Y1868" s="9">
        <f t="shared" si="644"/>
        <v>4999.1907837627086</v>
      </c>
      <c r="Z1868" s="9">
        <f t="shared" si="648"/>
        <v>4066.9287145308108</v>
      </c>
      <c r="AA1868" s="9">
        <f t="shared" si="651"/>
        <v>477.45768453584225</v>
      </c>
    </row>
    <row r="1869" spans="1:27" x14ac:dyDescent="0.25">
      <c r="A1869" t="s">
        <v>1874</v>
      </c>
      <c r="B1869" s="2">
        <v>41992</v>
      </c>
      <c r="C1869" s="3">
        <v>0</v>
      </c>
      <c r="D1869">
        <v>1.2288300000000001</v>
      </c>
      <c r="E1869">
        <v>1.2302200000000001</v>
      </c>
      <c r="F1869">
        <v>1.22201</v>
      </c>
      <c r="G1869">
        <v>1.22265</v>
      </c>
      <c r="H1869">
        <v>143345</v>
      </c>
      <c r="I1869">
        <f t="shared" si="632"/>
        <v>-98.170383076043535</v>
      </c>
      <c r="J1869">
        <f t="shared" si="635"/>
        <v>1.2552491025641028</v>
      </c>
      <c r="K1869">
        <f t="shared" si="636"/>
        <v>1.2590133636021053</v>
      </c>
      <c r="L1869">
        <f t="shared" si="642"/>
        <v>1.2425941666666669</v>
      </c>
      <c r="M1869">
        <f t="shared" si="643"/>
        <v>1.2437533340831941</v>
      </c>
      <c r="N1869">
        <f t="shared" si="640"/>
        <v>1.2398758333333333</v>
      </c>
      <c r="O1869">
        <f t="shared" si="641"/>
        <v>1.240308076604167</v>
      </c>
      <c r="P1869" t="str">
        <f t="shared" si="637"/>
        <v>-</v>
      </c>
      <c r="Q1869" t="str">
        <f t="shared" si="638"/>
        <v>Sell</v>
      </c>
      <c r="R1869" t="str">
        <f t="shared" si="650"/>
        <v>-</v>
      </c>
      <c r="S1869" t="str">
        <f t="shared" si="639"/>
        <v>-</v>
      </c>
      <c r="T1869">
        <f t="shared" si="633"/>
        <v>1.2230799999999999</v>
      </c>
      <c r="U1869">
        <f t="shared" si="634"/>
        <v>1.2222200000000001</v>
      </c>
      <c r="V1869" t="str">
        <f t="shared" si="645"/>
        <v>-</v>
      </c>
      <c r="W1869" t="str">
        <f t="shared" si="646"/>
        <v>-</v>
      </c>
      <c r="X1869" t="str">
        <f t="shared" si="647"/>
        <v>-</v>
      </c>
      <c r="Y1869" s="9">
        <f t="shared" si="644"/>
        <v>4999.1907837627086</v>
      </c>
      <c r="Z1869" s="9">
        <f t="shared" si="648"/>
        <v>4087.378408413766</v>
      </c>
      <c r="AA1869" s="9">
        <f t="shared" si="651"/>
        <v>500.03804950159969</v>
      </c>
    </row>
    <row r="1870" spans="1:27" x14ac:dyDescent="0.25">
      <c r="A1870" t="s">
        <v>1875</v>
      </c>
      <c r="B1870" s="2">
        <v>41994</v>
      </c>
      <c r="C1870" s="3">
        <v>0</v>
      </c>
      <c r="D1870">
        <v>1.2222900000000001</v>
      </c>
      <c r="E1870">
        <v>1.2226399999999999</v>
      </c>
      <c r="F1870">
        <v>1.2219800000000001</v>
      </c>
      <c r="G1870">
        <v>1.22245</v>
      </c>
      <c r="H1870">
        <v>3364</v>
      </c>
      <c r="I1870">
        <f t="shared" si="632"/>
        <v>-98.657526421022652</v>
      </c>
      <c r="J1870">
        <f t="shared" si="635"/>
        <v>1.2544602564102565</v>
      </c>
      <c r="K1870">
        <f t="shared" si="636"/>
        <v>1.2580877088273683</v>
      </c>
      <c r="L1870">
        <f t="shared" si="642"/>
        <v>1.2419400000000003</v>
      </c>
      <c r="M1870">
        <f t="shared" si="643"/>
        <v>1.2426018025111296</v>
      </c>
      <c r="N1870">
        <f t="shared" si="640"/>
        <v>1.2392633333333332</v>
      </c>
      <c r="O1870">
        <f t="shared" si="641"/>
        <v>1.2388794304758337</v>
      </c>
      <c r="P1870" t="str">
        <f t="shared" si="637"/>
        <v>-</v>
      </c>
      <c r="Q1870" t="str">
        <f t="shared" si="638"/>
        <v>Sell</v>
      </c>
      <c r="R1870" t="str">
        <f t="shared" si="650"/>
        <v>-</v>
      </c>
      <c r="S1870" t="str">
        <f t="shared" si="639"/>
        <v>-</v>
      </c>
      <c r="T1870">
        <f t="shared" si="633"/>
        <v>1.22292</v>
      </c>
      <c r="U1870">
        <f t="shared" si="634"/>
        <v>1.2219800000000001</v>
      </c>
      <c r="V1870" t="str">
        <f t="shared" si="645"/>
        <v>-</v>
      </c>
      <c r="W1870" t="str">
        <f t="shared" si="646"/>
        <v>-</v>
      </c>
      <c r="X1870" t="str">
        <f t="shared" si="647"/>
        <v>-</v>
      </c>
      <c r="Y1870" s="9">
        <f t="shared" si="644"/>
        <v>4999.1907837627086</v>
      </c>
      <c r="Z1870" s="9">
        <f t="shared" si="648"/>
        <v>4087.9131781005367</v>
      </c>
      <c r="AA1870" s="9">
        <f t="shared" si="651"/>
        <v>500.59333789519309</v>
      </c>
    </row>
    <row r="1871" spans="1:27" x14ac:dyDescent="0.25">
      <c r="A1871" t="s">
        <v>1876</v>
      </c>
      <c r="B1871" s="2">
        <v>41995</v>
      </c>
      <c r="C1871" s="3">
        <v>0</v>
      </c>
      <c r="D1871">
        <v>1.22245</v>
      </c>
      <c r="E1871">
        <v>1.22725</v>
      </c>
      <c r="F1871">
        <v>1.22166</v>
      </c>
      <c r="G1871">
        <v>1.2222999999999999</v>
      </c>
      <c r="H1871">
        <v>110605</v>
      </c>
      <c r="I1871">
        <f t="shared" si="632"/>
        <v>-98.188508349844412</v>
      </c>
      <c r="J1871">
        <f t="shared" si="635"/>
        <v>1.2536562820512822</v>
      </c>
      <c r="K1871">
        <f t="shared" si="636"/>
        <v>1.2571816908823716</v>
      </c>
      <c r="L1871">
        <f t="shared" si="642"/>
        <v>1.2413763888888889</v>
      </c>
      <c r="M1871">
        <f t="shared" si="643"/>
        <v>1.2415044077807982</v>
      </c>
      <c r="N1871">
        <f t="shared" si="640"/>
        <v>1.2383849999999998</v>
      </c>
      <c r="O1871">
        <f t="shared" si="641"/>
        <v>1.2375530760377671</v>
      </c>
      <c r="P1871" t="str">
        <f t="shared" si="637"/>
        <v>-</v>
      </c>
      <c r="Q1871" t="str">
        <f t="shared" si="638"/>
        <v>Sell</v>
      </c>
      <c r="R1871" t="str">
        <f t="shared" si="650"/>
        <v>-</v>
      </c>
      <c r="S1871" t="str">
        <f t="shared" si="639"/>
        <v>-</v>
      </c>
      <c r="T1871">
        <f t="shared" si="633"/>
        <v>1.22281</v>
      </c>
      <c r="U1871">
        <f t="shared" si="634"/>
        <v>1.2217899999999999</v>
      </c>
      <c r="V1871" t="str">
        <f t="shared" si="645"/>
        <v>-</v>
      </c>
      <c r="W1871" t="str">
        <f t="shared" si="646"/>
        <v>-</v>
      </c>
      <c r="X1871" t="str">
        <f t="shared" si="647"/>
        <v>-</v>
      </c>
      <c r="Y1871" s="9">
        <f t="shared" si="644"/>
        <v>4999.1907837627086</v>
      </c>
      <c r="Z1871" s="9">
        <f t="shared" si="648"/>
        <v>4088.2809134392987</v>
      </c>
      <c r="AA1871" s="9">
        <f t="shared" si="651"/>
        <v>500.96479831947005</v>
      </c>
    </row>
    <row r="1872" spans="1:27" x14ac:dyDescent="0.25">
      <c r="A1872" t="s">
        <v>1877</v>
      </c>
      <c r="B1872" s="2">
        <v>41996</v>
      </c>
      <c r="C1872" s="3">
        <v>0</v>
      </c>
      <c r="D1872">
        <v>1.22231</v>
      </c>
      <c r="E1872">
        <v>1.2245600000000001</v>
      </c>
      <c r="F1872">
        <v>1.2164600000000001</v>
      </c>
      <c r="G1872">
        <v>1.2175199999999999</v>
      </c>
      <c r="H1872">
        <v>104326</v>
      </c>
      <c r="I1872">
        <f t="shared" ref="I1872:I1935" si="652">(MAX(E1859:E1872)-G1872)/(MAX(E1859:E1872)-MIN(F1859:F1872))*-100</f>
        <v>-97.38465334320297</v>
      </c>
      <c r="J1872">
        <f t="shared" si="635"/>
        <v>1.2527926923076924</v>
      </c>
      <c r="K1872">
        <f t="shared" si="636"/>
        <v>1.2561775974423115</v>
      </c>
      <c r="L1872">
        <f t="shared" si="642"/>
        <v>1.2405419444444445</v>
      </c>
      <c r="M1872">
        <f t="shared" si="643"/>
        <v>1.2402079533061605</v>
      </c>
      <c r="N1872">
        <f t="shared" si="640"/>
        <v>1.2371170833333329</v>
      </c>
      <c r="O1872">
        <f t="shared" si="641"/>
        <v>1.2359504299547457</v>
      </c>
      <c r="P1872" t="str">
        <f t="shared" si="637"/>
        <v>-</v>
      </c>
      <c r="Q1872" t="str">
        <f t="shared" si="638"/>
        <v>Sell</v>
      </c>
      <c r="R1872" t="str">
        <f t="shared" si="650"/>
        <v>-</v>
      </c>
      <c r="S1872" t="str">
        <f t="shared" si="639"/>
        <v>-</v>
      </c>
      <c r="T1872">
        <f t="shared" ref="T1872:T1935" si="653">ROUND(G1872+0.05*_xlfn.STDEV.P(G1861:G1872),5)</f>
        <v>1.2181</v>
      </c>
      <c r="U1872">
        <f t="shared" ref="U1872:U1935" si="654">ROUND(G1872-0.05*_xlfn.STDEV.P(G1861:G1872),5)</f>
        <v>1.2169399999999999</v>
      </c>
      <c r="V1872" t="str">
        <f t="shared" si="645"/>
        <v>-</v>
      </c>
      <c r="W1872" t="str">
        <f t="shared" si="646"/>
        <v>-</v>
      </c>
      <c r="X1872" t="str">
        <f t="shared" si="647"/>
        <v>-</v>
      </c>
      <c r="Y1872" s="9">
        <f t="shared" si="644"/>
        <v>4999.1907837627086</v>
      </c>
      <c r="Z1872" s="9">
        <f t="shared" si="648"/>
        <v>4104.0889777216225</v>
      </c>
      <c r="AA1872" s="9">
        <f t="shared" si="651"/>
        <v>518.2136414136769</v>
      </c>
    </row>
    <row r="1873" spans="1:27" x14ac:dyDescent="0.25">
      <c r="A1873" t="s">
        <v>1878</v>
      </c>
      <c r="B1873" s="2">
        <v>41997</v>
      </c>
      <c r="C1873" s="3">
        <v>0</v>
      </c>
      <c r="D1873">
        <v>1.2175199999999999</v>
      </c>
      <c r="E1873">
        <v>1.22201</v>
      </c>
      <c r="F1873">
        <v>1.21695</v>
      </c>
      <c r="G1873">
        <v>1.2191099999999999</v>
      </c>
      <c r="H1873">
        <v>61303</v>
      </c>
      <c r="I1873">
        <f t="shared" si="652"/>
        <v>-93.46163335800685</v>
      </c>
      <c r="J1873">
        <f t="shared" ref="J1873:J1936" si="655">AVERAGE(G1796:G1873)</f>
        <v>1.2520419230769231</v>
      </c>
      <c r="K1873">
        <f t="shared" ref="K1873:K1936" si="656">$K1872*(1-(2/(78+1)))+$G1873*(2/(78+1))</f>
        <v>1.2552391772538984</v>
      </c>
      <c r="L1873">
        <f t="shared" si="642"/>
        <v>1.239878888888889</v>
      </c>
      <c r="M1873">
        <f t="shared" si="643"/>
        <v>1.2390675233977195</v>
      </c>
      <c r="N1873">
        <f t="shared" si="640"/>
        <v>1.2358124999999998</v>
      </c>
      <c r="O1873">
        <f t="shared" si="641"/>
        <v>1.2346031955583661</v>
      </c>
      <c r="P1873" t="str">
        <f t="shared" ref="P1873:P1936" si="657">IF(AND($I1873&gt;$AG$48,$I1872&lt;$AG$48),"Buy",IF(AND($I1873&lt;$AG$47,$I1872&gt;$AG$47),"Sell","-"))</f>
        <v>-</v>
      </c>
      <c r="Q1873" t="str">
        <f t="shared" ref="Q1873:Q1936" si="658">IF(K1873&gt;K1872,"Buy","Sell")</f>
        <v>Sell</v>
      </c>
      <c r="R1873" t="str">
        <f t="shared" si="650"/>
        <v>-</v>
      </c>
      <c r="S1873" t="str">
        <f t="shared" si="639"/>
        <v>-</v>
      </c>
      <c r="T1873">
        <f t="shared" si="653"/>
        <v>1.2196899999999999</v>
      </c>
      <c r="U1873">
        <f t="shared" si="654"/>
        <v>1.2185299999999999</v>
      </c>
      <c r="V1873" t="str">
        <f t="shared" si="645"/>
        <v>-</v>
      </c>
      <c r="W1873" t="str">
        <f t="shared" si="646"/>
        <v>-</v>
      </c>
      <c r="X1873" t="str">
        <f t="shared" si="647"/>
        <v>-</v>
      </c>
      <c r="Y1873" s="9">
        <f t="shared" si="644"/>
        <v>4999.1907837627086</v>
      </c>
      <c r="Z1873" s="9">
        <f t="shared" si="648"/>
        <v>4098.7388465615923</v>
      </c>
      <c r="AA1873" s="9">
        <f t="shared" si="651"/>
        <v>512.37142112357856</v>
      </c>
    </row>
    <row r="1874" spans="1:27" x14ac:dyDescent="0.25">
      <c r="A1874" t="s">
        <v>1879</v>
      </c>
      <c r="B1874" s="2">
        <v>41998</v>
      </c>
      <c r="C1874" s="3">
        <v>0</v>
      </c>
      <c r="D1874">
        <v>1.2191700000000001</v>
      </c>
      <c r="E1874">
        <v>1.2228300000000001</v>
      </c>
      <c r="F1874">
        <v>1.2186900000000001</v>
      </c>
      <c r="G1874">
        <v>1.22079</v>
      </c>
      <c r="H1874">
        <v>8533</v>
      </c>
      <c r="I1874">
        <f t="shared" si="652"/>
        <v>-89.316555637799283</v>
      </c>
      <c r="J1874">
        <f t="shared" si="655"/>
        <v>1.2513405128205126</v>
      </c>
      <c r="K1874">
        <f t="shared" si="656"/>
        <v>1.2543670461841796</v>
      </c>
      <c r="L1874">
        <f t="shared" si="642"/>
        <v>1.2391411111111112</v>
      </c>
      <c r="M1874">
        <f t="shared" si="643"/>
        <v>1.238079549160005</v>
      </c>
      <c r="N1874">
        <f t="shared" si="640"/>
        <v>1.2347641666666664</v>
      </c>
      <c r="O1874">
        <f t="shared" si="641"/>
        <v>1.2334981399136968</v>
      </c>
      <c r="P1874" t="str">
        <f t="shared" si="657"/>
        <v>-</v>
      </c>
      <c r="Q1874" t="str">
        <f t="shared" si="658"/>
        <v>Sell</v>
      </c>
      <c r="R1874" t="str">
        <f t="shared" si="650"/>
        <v>-</v>
      </c>
      <c r="S1874" t="str">
        <f t="shared" si="639"/>
        <v>-</v>
      </c>
      <c r="T1874">
        <f t="shared" si="653"/>
        <v>1.2213799999999999</v>
      </c>
      <c r="U1874">
        <f t="shared" si="654"/>
        <v>1.2202</v>
      </c>
      <c r="V1874" t="str">
        <f t="shared" si="645"/>
        <v>-</v>
      </c>
      <c r="W1874" t="str">
        <f t="shared" si="646"/>
        <v>-</v>
      </c>
      <c r="X1874" t="str">
        <f t="shared" si="647"/>
        <v>-</v>
      </c>
      <c r="Y1874" s="9">
        <f t="shared" si="644"/>
        <v>4999.1907837627086</v>
      </c>
      <c r="Z1874" s="9">
        <f t="shared" si="648"/>
        <v>4093.0675005016528</v>
      </c>
      <c r="AA1874" s="9">
        <f t="shared" si="651"/>
        <v>506.15345164283008</v>
      </c>
    </row>
    <row r="1875" spans="1:27" x14ac:dyDescent="0.25">
      <c r="A1875" t="s">
        <v>1880</v>
      </c>
      <c r="B1875" s="2">
        <v>41999</v>
      </c>
      <c r="C1875" s="3">
        <v>0</v>
      </c>
      <c r="D1875">
        <v>1.22075</v>
      </c>
      <c r="E1875">
        <v>1.22218</v>
      </c>
      <c r="F1875">
        <v>1.2168600000000001</v>
      </c>
      <c r="G1875">
        <v>1.21777</v>
      </c>
      <c r="H1875">
        <v>47056</v>
      </c>
      <c r="I1875">
        <f t="shared" si="652"/>
        <v>-96.767826301505238</v>
      </c>
      <c r="J1875">
        <f t="shared" si="655"/>
        <v>1.2506939743589742</v>
      </c>
      <c r="K1875">
        <f t="shared" si="656"/>
        <v>1.253440538685846</v>
      </c>
      <c r="L1875">
        <f t="shared" si="642"/>
        <v>1.2381766666666669</v>
      </c>
      <c r="M1875">
        <f t="shared" si="643"/>
        <v>1.2369817356918966</v>
      </c>
      <c r="N1875">
        <f t="shared" si="640"/>
        <v>1.2336308333333332</v>
      </c>
      <c r="O1875">
        <f t="shared" si="641"/>
        <v>1.232239888720601</v>
      </c>
      <c r="P1875" t="str">
        <f t="shared" si="657"/>
        <v>-</v>
      </c>
      <c r="Q1875" t="str">
        <f t="shared" si="658"/>
        <v>Sell</v>
      </c>
      <c r="R1875" t="str">
        <f t="shared" si="650"/>
        <v>-</v>
      </c>
      <c r="S1875" t="str">
        <f t="shared" ref="S1875:S1938" si="659">IF(AND(O1874&lt;K1874,O1875&gt;K1875),"Buy",IF(AND(O1874&gt;K1874,O1875&lt;K1875),"Sell","-"))</f>
        <v>-</v>
      </c>
      <c r="T1875">
        <f t="shared" si="653"/>
        <v>1.21835</v>
      </c>
      <c r="U1875">
        <f t="shared" si="654"/>
        <v>1.21719</v>
      </c>
      <c r="V1875" t="str">
        <f t="shared" si="645"/>
        <v>-</v>
      </c>
      <c r="W1875" t="str">
        <f t="shared" si="646"/>
        <v>-</v>
      </c>
      <c r="X1875" t="str">
        <f t="shared" si="647"/>
        <v>-</v>
      </c>
      <c r="Y1875" s="9">
        <f t="shared" si="644"/>
        <v>4999.1907837627086</v>
      </c>
      <c r="Z1875" s="9">
        <f t="shared" si="648"/>
        <v>4103.2468369210064</v>
      </c>
      <c r="AA1875" s="9">
        <f t="shared" si="651"/>
        <v>517.29505439099216</v>
      </c>
    </row>
    <row r="1876" spans="1:27" x14ac:dyDescent="0.25">
      <c r="A1876" t="s">
        <v>1881</v>
      </c>
      <c r="B1876" s="2">
        <v>42001</v>
      </c>
      <c r="C1876" s="3">
        <v>0</v>
      </c>
      <c r="D1876">
        <v>1.2179199999999999</v>
      </c>
      <c r="E1876">
        <v>1.21804</v>
      </c>
      <c r="F1876">
        <v>1.21672</v>
      </c>
      <c r="G1876">
        <v>1.21682</v>
      </c>
      <c r="H1876">
        <v>5921</v>
      </c>
      <c r="I1876">
        <f t="shared" si="652"/>
        <v>-99.11176905995579</v>
      </c>
      <c r="J1876">
        <f t="shared" si="655"/>
        <v>1.2500438461538459</v>
      </c>
      <c r="K1876">
        <f t="shared" si="656"/>
        <v>1.2525134364406347</v>
      </c>
      <c r="L1876">
        <f t="shared" si="642"/>
        <v>1.2371963888888891</v>
      </c>
      <c r="M1876">
        <f t="shared" si="643"/>
        <v>1.2358919121409833</v>
      </c>
      <c r="N1876">
        <f t="shared" si="640"/>
        <v>1.2325125000000001</v>
      </c>
      <c r="O1876">
        <f t="shared" si="641"/>
        <v>1.2310062976229528</v>
      </c>
      <c r="P1876" t="str">
        <f t="shared" si="657"/>
        <v>-</v>
      </c>
      <c r="Q1876" t="str">
        <f t="shared" si="658"/>
        <v>Sell</v>
      </c>
      <c r="R1876" t="str">
        <f t="shared" si="650"/>
        <v>-</v>
      </c>
      <c r="S1876" t="str">
        <f t="shared" si="659"/>
        <v>-</v>
      </c>
      <c r="T1876">
        <f t="shared" si="653"/>
        <v>1.2173499999999999</v>
      </c>
      <c r="U1876">
        <f t="shared" si="654"/>
        <v>1.2162900000000001</v>
      </c>
      <c r="V1876" t="str">
        <f t="shared" si="645"/>
        <v>-</v>
      </c>
      <c r="W1876" t="str">
        <f t="shared" si="646"/>
        <v>-</v>
      </c>
      <c r="X1876" t="str">
        <f t="shared" si="647"/>
        <v>-</v>
      </c>
      <c r="Y1876" s="9">
        <f t="shared" si="644"/>
        <v>4999.1907837627086</v>
      </c>
      <c r="Z1876" s="9">
        <f t="shared" si="648"/>
        <v>4106.6174754694284</v>
      </c>
      <c r="AA1876" s="9">
        <f t="shared" si="651"/>
        <v>521.01223625947114</v>
      </c>
    </row>
    <row r="1877" spans="1:27" x14ac:dyDescent="0.25">
      <c r="A1877" t="s">
        <v>1882</v>
      </c>
      <c r="B1877" s="2">
        <v>42002</v>
      </c>
      <c r="C1877" s="3">
        <v>0</v>
      </c>
      <c r="D1877">
        <v>1.21682</v>
      </c>
      <c r="E1877">
        <v>1.2221</v>
      </c>
      <c r="F1877">
        <v>1.2142900000000001</v>
      </c>
      <c r="G1877">
        <v>1.21533</v>
      </c>
      <c r="H1877">
        <v>98164</v>
      </c>
      <c r="I1877">
        <f t="shared" si="652"/>
        <v>-97.564402810304614</v>
      </c>
      <c r="J1877">
        <f t="shared" si="655"/>
        <v>1.2493557692307691</v>
      </c>
      <c r="K1877">
        <f t="shared" si="656"/>
        <v>1.2515720836193529</v>
      </c>
      <c r="L1877">
        <f t="shared" si="642"/>
        <v>1.2363722222222224</v>
      </c>
      <c r="M1877">
        <f t="shared" si="643"/>
        <v>1.2347804574306598</v>
      </c>
      <c r="N1877">
        <f t="shared" si="640"/>
        <v>1.2311933333333334</v>
      </c>
      <c r="O1877">
        <f t="shared" si="641"/>
        <v>1.2297521938131166</v>
      </c>
      <c r="P1877" t="str">
        <f t="shared" si="657"/>
        <v>-</v>
      </c>
      <c r="Q1877" t="str">
        <f t="shared" si="658"/>
        <v>Sell</v>
      </c>
      <c r="R1877" t="str">
        <f t="shared" si="650"/>
        <v>-</v>
      </c>
      <c r="S1877" t="str">
        <f t="shared" si="659"/>
        <v>-</v>
      </c>
      <c r="T1877">
        <f t="shared" si="653"/>
        <v>1.2158100000000001</v>
      </c>
      <c r="U1877">
        <f t="shared" si="654"/>
        <v>1.21485</v>
      </c>
      <c r="V1877" t="str">
        <f t="shared" si="645"/>
        <v>-</v>
      </c>
      <c r="W1877" t="str">
        <f t="shared" si="646"/>
        <v>-</v>
      </c>
      <c r="X1877" t="str">
        <f t="shared" si="647"/>
        <v>-</v>
      </c>
      <c r="Y1877" s="9">
        <f t="shared" si="644"/>
        <v>4999.1907837627086</v>
      </c>
      <c r="Z1877" s="9">
        <f t="shared" si="648"/>
        <v>4111.8191031186689</v>
      </c>
      <c r="AA1877" s="9">
        <f t="shared" si="651"/>
        <v>526.71459254311094</v>
      </c>
    </row>
    <row r="1878" spans="1:27" x14ac:dyDescent="0.25">
      <c r="A1878" t="s">
        <v>1883</v>
      </c>
      <c r="B1878" s="2">
        <v>42003</v>
      </c>
      <c r="C1878" s="3">
        <v>0</v>
      </c>
      <c r="D1878">
        <v>1.2153499999999999</v>
      </c>
      <c r="E1878">
        <v>1.2187300000000001</v>
      </c>
      <c r="F1878">
        <v>1.2123900000000001</v>
      </c>
      <c r="G1878">
        <v>1.2161299999999999</v>
      </c>
      <c r="H1878">
        <v>109229</v>
      </c>
      <c r="I1878">
        <f t="shared" si="652"/>
        <v>-91.614349775785072</v>
      </c>
      <c r="J1878">
        <f t="shared" si="655"/>
        <v>1.2487575641025639</v>
      </c>
      <c r="K1878">
        <f t="shared" si="656"/>
        <v>1.2506748156796226</v>
      </c>
      <c r="L1878">
        <f t="shared" si="642"/>
        <v>1.2353419444444445</v>
      </c>
      <c r="M1878">
        <f t="shared" si="643"/>
        <v>1.2337723245965702</v>
      </c>
      <c r="N1878">
        <f t="shared" si="640"/>
        <v>1.2302504166666668</v>
      </c>
      <c r="O1878">
        <f t="shared" si="641"/>
        <v>1.2286624183080672</v>
      </c>
      <c r="P1878" t="str">
        <f t="shared" si="657"/>
        <v>-</v>
      </c>
      <c r="Q1878" t="str">
        <f t="shared" si="658"/>
        <v>Sell</v>
      </c>
      <c r="R1878" t="str">
        <f t="shared" si="650"/>
        <v>-</v>
      </c>
      <c r="S1878" t="str">
        <f t="shared" si="659"/>
        <v>-</v>
      </c>
      <c r="T1878">
        <f t="shared" si="653"/>
        <v>1.2163900000000001</v>
      </c>
      <c r="U1878">
        <f t="shared" si="654"/>
        <v>1.21587</v>
      </c>
      <c r="V1878" t="str">
        <f t="shared" si="645"/>
        <v>-</v>
      </c>
      <c r="W1878" t="str">
        <f t="shared" si="646"/>
        <v>-</v>
      </c>
      <c r="X1878" t="str">
        <f t="shared" si="647"/>
        <v>-</v>
      </c>
      <c r="Y1878" s="9">
        <f t="shared" si="644"/>
        <v>4999.1907837627086</v>
      </c>
      <c r="Z1878" s="9">
        <f t="shared" si="648"/>
        <v>4109.8585024233253</v>
      </c>
      <c r="AA1878" s="9">
        <f t="shared" si="651"/>
        <v>524.7729917243106</v>
      </c>
    </row>
    <row r="1879" spans="1:27" x14ac:dyDescent="0.25">
      <c r="A1879" t="s">
        <v>1884</v>
      </c>
      <c r="B1879" s="2">
        <v>42004</v>
      </c>
      <c r="C1879" s="3">
        <v>0</v>
      </c>
      <c r="D1879">
        <v>1.2161299999999999</v>
      </c>
      <c r="E1879">
        <v>1.2169700000000001</v>
      </c>
      <c r="F1879">
        <v>1.2096800000000001</v>
      </c>
      <c r="G1879">
        <v>1.2097599999999999</v>
      </c>
      <c r="H1879">
        <v>75183</v>
      </c>
      <c r="I1879">
        <f t="shared" si="652"/>
        <v>-99.830902557599117</v>
      </c>
      <c r="J1879">
        <f t="shared" si="655"/>
        <v>1.2480857692307692</v>
      </c>
      <c r="K1879">
        <f t="shared" si="656"/>
        <v>1.249638997561151</v>
      </c>
      <c r="L1879">
        <f t="shared" si="642"/>
        <v>1.2341116666666667</v>
      </c>
      <c r="M1879">
        <f t="shared" si="643"/>
        <v>1.2324743611048636</v>
      </c>
      <c r="N1879">
        <f t="shared" si="640"/>
        <v>1.2293487500000002</v>
      </c>
      <c r="O1879">
        <f t="shared" si="641"/>
        <v>1.2271502248434221</v>
      </c>
      <c r="P1879" t="str">
        <f t="shared" si="657"/>
        <v>-</v>
      </c>
      <c r="Q1879" t="str">
        <f t="shared" si="658"/>
        <v>Sell</v>
      </c>
      <c r="R1879" t="str">
        <f t="shared" si="650"/>
        <v>-</v>
      </c>
      <c r="S1879" t="str">
        <f t="shared" si="659"/>
        <v>-</v>
      </c>
      <c r="T1879">
        <f t="shared" si="653"/>
        <v>1.2099899999999999</v>
      </c>
      <c r="U1879">
        <f t="shared" si="654"/>
        <v>1.20953</v>
      </c>
      <c r="V1879" t="str">
        <f t="shared" si="645"/>
        <v>-</v>
      </c>
      <c r="W1879" t="str">
        <f t="shared" si="646"/>
        <v>-</v>
      </c>
      <c r="X1879" t="str">
        <f t="shared" si="647"/>
        <v>-</v>
      </c>
      <c r="Y1879" s="9">
        <f t="shared" si="644"/>
        <v>4999.1907837627086</v>
      </c>
      <c r="Z1879" s="9">
        <f t="shared" si="648"/>
        <v>4131.5967766367567</v>
      </c>
      <c r="AA1879" s="9">
        <f t="shared" si="651"/>
        <v>548.32972428481355</v>
      </c>
    </row>
    <row r="1880" spans="1:27" x14ac:dyDescent="0.25">
      <c r="A1880" t="s">
        <v>1885</v>
      </c>
      <c r="B1880" s="2">
        <v>42005</v>
      </c>
      <c r="C1880" s="3">
        <v>0</v>
      </c>
      <c r="D1880">
        <v>1.21038</v>
      </c>
      <c r="E1880">
        <v>1.2107300000000001</v>
      </c>
      <c r="F1880">
        <v>1.20783</v>
      </c>
      <c r="G1880">
        <v>1.20869</v>
      </c>
      <c r="H1880">
        <v>5971</v>
      </c>
      <c r="I1880">
        <f t="shared" si="652"/>
        <v>-98.034734917732905</v>
      </c>
      <c r="J1880">
        <f t="shared" si="655"/>
        <v>1.2473406410256409</v>
      </c>
      <c r="K1880">
        <f t="shared" si="656"/>
        <v>1.2486023140785902</v>
      </c>
      <c r="L1880">
        <f t="shared" si="642"/>
        <v>1.2328444444444444</v>
      </c>
      <c r="M1880">
        <f t="shared" si="643"/>
        <v>1.2311887199640603</v>
      </c>
      <c r="N1880">
        <f t="shared" si="640"/>
        <v>1.22810375</v>
      </c>
      <c r="O1880">
        <f t="shared" si="641"/>
        <v>1.2256734068559485</v>
      </c>
      <c r="P1880" t="str">
        <f t="shared" si="657"/>
        <v>-</v>
      </c>
      <c r="Q1880" t="str">
        <f t="shared" si="658"/>
        <v>Sell</v>
      </c>
      <c r="R1880" t="str">
        <f t="shared" si="650"/>
        <v>-</v>
      </c>
      <c r="S1880" t="str">
        <f t="shared" si="659"/>
        <v>-</v>
      </c>
      <c r="T1880">
        <f t="shared" si="653"/>
        <v>1.2089099999999999</v>
      </c>
      <c r="U1880">
        <f t="shared" si="654"/>
        <v>1.2084699999999999</v>
      </c>
      <c r="V1880" t="str">
        <f t="shared" si="645"/>
        <v>-</v>
      </c>
      <c r="W1880" t="str">
        <f t="shared" si="646"/>
        <v>-</v>
      </c>
      <c r="X1880" t="str">
        <f t="shared" si="647"/>
        <v>-</v>
      </c>
      <c r="Y1880" s="9">
        <f t="shared" si="644"/>
        <v>4999.1907837627086</v>
      </c>
      <c r="Z1880" s="9">
        <f t="shared" si="648"/>
        <v>4135.287807829126</v>
      </c>
      <c r="AA1880" s="9">
        <f t="shared" si="651"/>
        <v>552.30968312811706</v>
      </c>
    </row>
    <row r="1881" spans="1:27" x14ac:dyDescent="0.25">
      <c r="A1881" t="s">
        <v>1886</v>
      </c>
      <c r="B1881" s="2">
        <v>42006</v>
      </c>
      <c r="C1881" s="3">
        <v>0</v>
      </c>
      <c r="D1881">
        <v>1.20871</v>
      </c>
      <c r="E1881">
        <v>1.2089000000000001</v>
      </c>
      <c r="F1881">
        <v>1.20004</v>
      </c>
      <c r="G1881">
        <v>1.20017</v>
      </c>
      <c r="H1881">
        <v>122343</v>
      </c>
      <c r="I1881">
        <f t="shared" si="652"/>
        <v>-99.630681818181927</v>
      </c>
      <c r="J1881">
        <f t="shared" si="655"/>
        <v>1.2466832051282053</v>
      </c>
      <c r="K1881">
        <f t="shared" si="656"/>
        <v>1.2473761795449549</v>
      </c>
      <c r="L1881">
        <f t="shared" si="642"/>
        <v>1.2317738888888889</v>
      </c>
      <c r="M1881">
        <f t="shared" si="643"/>
        <v>1.2295120323984354</v>
      </c>
      <c r="N1881">
        <f t="shared" si="640"/>
        <v>1.2269337500000002</v>
      </c>
      <c r="O1881">
        <f t="shared" si="641"/>
        <v>1.2236331343074727</v>
      </c>
      <c r="P1881" t="str">
        <f t="shared" si="657"/>
        <v>-</v>
      </c>
      <c r="Q1881" t="str">
        <f t="shared" si="658"/>
        <v>Sell</v>
      </c>
      <c r="R1881" t="str">
        <f t="shared" si="650"/>
        <v>-</v>
      </c>
      <c r="S1881" t="str">
        <f t="shared" si="659"/>
        <v>-</v>
      </c>
      <c r="T1881">
        <f t="shared" si="653"/>
        <v>1.20048</v>
      </c>
      <c r="U1881">
        <f t="shared" si="654"/>
        <v>1.1998599999999999</v>
      </c>
      <c r="V1881" t="str">
        <f t="shared" si="645"/>
        <v>-</v>
      </c>
      <c r="W1881" t="str">
        <f t="shared" si="646"/>
        <v>-</v>
      </c>
      <c r="X1881" t="str">
        <f t="shared" si="647"/>
        <v>-</v>
      </c>
      <c r="Y1881" s="9">
        <f t="shared" si="644"/>
        <v>4999.1907837627086</v>
      </c>
      <c r="Z1881" s="9">
        <f t="shared" si="648"/>
        <v>4164.3265891665906</v>
      </c>
      <c r="AA1881" s="9">
        <f t="shared" si="651"/>
        <v>583.21710820137355</v>
      </c>
    </row>
    <row r="1882" spans="1:27" x14ac:dyDescent="0.25">
      <c r="A1882" t="s">
        <v>1887</v>
      </c>
      <c r="B1882" s="2">
        <v>42008</v>
      </c>
      <c r="C1882" s="3">
        <v>0</v>
      </c>
      <c r="D1882">
        <v>1.19495</v>
      </c>
      <c r="E1882">
        <v>1.19537</v>
      </c>
      <c r="F1882">
        <v>1.1867700000000001</v>
      </c>
      <c r="G1882">
        <v>1.19469</v>
      </c>
      <c r="H1882">
        <v>14173</v>
      </c>
      <c r="I1882">
        <f t="shared" si="652"/>
        <v>-81.772151898734336</v>
      </c>
      <c r="J1882">
        <f t="shared" si="655"/>
        <v>1.2459582051282052</v>
      </c>
      <c r="K1882">
        <f t="shared" si="656"/>
        <v>1.2460423522147028</v>
      </c>
      <c r="L1882">
        <f t="shared" si="642"/>
        <v>1.2305944444444445</v>
      </c>
      <c r="M1882">
        <f t="shared" si="643"/>
        <v>1.2276297603768984</v>
      </c>
      <c r="N1882">
        <f t="shared" ref="N1882:N1945" si="660">AVERAGE(G1859:G1882)</f>
        <v>1.2254883333333335</v>
      </c>
      <c r="O1882">
        <f t="shared" si="641"/>
        <v>1.221317683562875</v>
      </c>
      <c r="P1882" t="str">
        <f t="shared" si="657"/>
        <v>-</v>
      </c>
      <c r="Q1882" t="str">
        <f t="shared" si="658"/>
        <v>Sell</v>
      </c>
      <c r="R1882" t="str">
        <f t="shared" si="650"/>
        <v>-</v>
      </c>
      <c r="S1882" t="str">
        <f t="shared" si="659"/>
        <v>-</v>
      </c>
      <c r="T1882">
        <f t="shared" si="653"/>
        <v>1.19509</v>
      </c>
      <c r="U1882">
        <f t="shared" si="654"/>
        <v>1.1942900000000001</v>
      </c>
      <c r="V1882" t="str">
        <f t="shared" si="645"/>
        <v>-</v>
      </c>
      <c r="W1882" t="str">
        <f t="shared" si="646"/>
        <v>-</v>
      </c>
      <c r="X1882" t="str">
        <f t="shared" si="647"/>
        <v>-</v>
      </c>
      <c r="Y1882" s="9">
        <f t="shared" si="644"/>
        <v>4999.1907837627086</v>
      </c>
      <c r="Z1882" s="9">
        <f t="shared" si="648"/>
        <v>4183.1082042044609</v>
      </c>
      <c r="AA1882" s="9">
        <f t="shared" si="651"/>
        <v>602.94038794926826</v>
      </c>
    </row>
    <row r="1883" spans="1:27" x14ac:dyDescent="0.25">
      <c r="A1883" t="s">
        <v>1888</v>
      </c>
      <c r="B1883" s="2">
        <v>42009</v>
      </c>
      <c r="C1883" s="3">
        <v>0</v>
      </c>
      <c r="D1883">
        <v>1.19469</v>
      </c>
      <c r="E1883">
        <v>1.1976199999999999</v>
      </c>
      <c r="F1883">
        <v>1.18872</v>
      </c>
      <c r="G1883">
        <v>1.19374</v>
      </c>
      <c r="H1883">
        <v>162488</v>
      </c>
      <c r="I1883">
        <f t="shared" si="652"/>
        <v>-82.781620553359815</v>
      </c>
      <c r="J1883">
        <f t="shared" si="655"/>
        <v>1.2450533333333336</v>
      </c>
      <c r="K1883">
        <f t="shared" si="656"/>
        <v>1.2447182420320519</v>
      </c>
      <c r="L1883">
        <f t="shared" si="642"/>
        <v>1.2292155555555555</v>
      </c>
      <c r="M1883">
        <f t="shared" si="643"/>
        <v>1.2257978814376067</v>
      </c>
      <c r="N1883">
        <f t="shared" si="660"/>
        <v>1.2239162500000003</v>
      </c>
      <c r="O1883">
        <f t="shared" ref="O1883:O1946" si="661">$O1882*(1-(2/(24+1)))+$G1883*(2/(24+1))</f>
        <v>1.2191114688778448</v>
      </c>
      <c r="P1883" t="str">
        <f t="shared" si="657"/>
        <v>-</v>
      </c>
      <c r="Q1883" t="str">
        <f t="shared" si="658"/>
        <v>Sell</v>
      </c>
      <c r="R1883" t="str">
        <f t="shared" si="650"/>
        <v>-</v>
      </c>
      <c r="S1883" t="str">
        <f t="shared" si="659"/>
        <v>-</v>
      </c>
      <c r="T1883">
        <f t="shared" si="653"/>
        <v>1.1941999999999999</v>
      </c>
      <c r="U1883">
        <f t="shared" si="654"/>
        <v>1.1932799999999999</v>
      </c>
      <c r="V1883" t="str">
        <f t="shared" si="645"/>
        <v>-</v>
      </c>
      <c r="W1883" t="str">
        <f t="shared" si="646"/>
        <v>-</v>
      </c>
      <c r="X1883" t="str">
        <f t="shared" si="647"/>
        <v>-</v>
      </c>
      <c r="Y1883" s="9">
        <f t="shared" si="644"/>
        <v>4999.1907837627086</v>
      </c>
      <c r="Z1883" s="9">
        <f t="shared" si="648"/>
        <v>4186.2257442327154</v>
      </c>
      <c r="AA1883" s="9">
        <f t="shared" si="651"/>
        <v>606.15058500823068</v>
      </c>
    </row>
    <row r="1884" spans="1:27" x14ac:dyDescent="0.25">
      <c r="A1884" t="s">
        <v>1889</v>
      </c>
      <c r="B1884" s="2">
        <v>42010</v>
      </c>
      <c r="C1884" s="3">
        <v>0</v>
      </c>
      <c r="D1884">
        <v>1.19374</v>
      </c>
      <c r="E1884">
        <v>1.1968700000000001</v>
      </c>
      <c r="F1884">
        <v>1.1846099999999999</v>
      </c>
      <c r="G1884">
        <v>1.1872199999999999</v>
      </c>
      <c r="H1884">
        <v>181969</v>
      </c>
      <c r="I1884">
        <f t="shared" si="652"/>
        <v>-93.878986866791749</v>
      </c>
      <c r="J1884">
        <f t="shared" si="655"/>
        <v>1.2440373076923079</v>
      </c>
      <c r="K1884">
        <f t="shared" si="656"/>
        <v>1.2432625903350378</v>
      </c>
      <c r="L1884">
        <f t="shared" si="642"/>
        <v>1.227528611111111</v>
      </c>
      <c r="M1884">
        <f t="shared" si="643"/>
        <v>1.2237125905490875</v>
      </c>
      <c r="N1884">
        <f t="shared" si="660"/>
        <v>1.2217670833333334</v>
      </c>
      <c r="O1884">
        <f t="shared" si="661"/>
        <v>1.2165601513676172</v>
      </c>
      <c r="P1884" t="str">
        <f t="shared" si="657"/>
        <v>-</v>
      </c>
      <c r="Q1884" t="str">
        <f t="shared" si="658"/>
        <v>Sell</v>
      </c>
      <c r="R1884" t="str">
        <f t="shared" si="650"/>
        <v>-</v>
      </c>
      <c r="S1884" t="str">
        <f t="shared" si="659"/>
        <v>-</v>
      </c>
      <c r="T1884">
        <f t="shared" si="653"/>
        <v>1.18777</v>
      </c>
      <c r="U1884">
        <f t="shared" si="654"/>
        <v>1.1866699999999999</v>
      </c>
      <c r="V1884" t="str">
        <f t="shared" si="645"/>
        <v>-</v>
      </c>
      <c r="W1884" t="str">
        <f t="shared" si="646"/>
        <v>-</v>
      </c>
      <c r="X1884" t="str">
        <f t="shared" si="647"/>
        <v>-</v>
      </c>
      <c r="Y1884" s="9">
        <f t="shared" si="644"/>
        <v>4999.1907837627086</v>
      </c>
      <c r="Z1884" s="9">
        <f t="shared" si="648"/>
        <v>4208.8879023402751</v>
      </c>
      <c r="AA1884" s="9">
        <f t="shared" si="651"/>
        <v>629.68540567533955</v>
      </c>
    </row>
    <row r="1885" spans="1:27" x14ac:dyDescent="0.25">
      <c r="A1885" t="s">
        <v>1890</v>
      </c>
      <c r="B1885" s="2">
        <v>42011</v>
      </c>
      <c r="C1885" s="3">
        <v>0</v>
      </c>
      <c r="D1885">
        <v>1.1872199999999999</v>
      </c>
      <c r="E1885">
        <v>1.1896599999999999</v>
      </c>
      <c r="F1885">
        <v>1.18022</v>
      </c>
      <c r="G1885">
        <v>1.18337</v>
      </c>
      <c r="H1885">
        <v>185889</v>
      </c>
      <c r="I1885">
        <f t="shared" si="652"/>
        <v>-92.89580514208393</v>
      </c>
      <c r="J1885">
        <f t="shared" si="655"/>
        <v>1.2428746153846153</v>
      </c>
      <c r="K1885">
        <f t="shared" si="656"/>
        <v>1.24174632222529</v>
      </c>
      <c r="L1885">
        <f t="shared" si="642"/>
        <v>1.2256661111111109</v>
      </c>
      <c r="M1885">
        <f t="shared" si="643"/>
        <v>1.2215319099788666</v>
      </c>
      <c r="N1885">
        <f t="shared" si="660"/>
        <v>1.2190725000000002</v>
      </c>
      <c r="O1885">
        <f t="shared" si="661"/>
        <v>1.213904939258208</v>
      </c>
      <c r="P1885" t="str">
        <f t="shared" si="657"/>
        <v>-</v>
      </c>
      <c r="Q1885" t="str">
        <f t="shared" si="658"/>
        <v>Sell</v>
      </c>
      <c r="R1885" t="str">
        <f t="shared" si="650"/>
        <v>-</v>
      </c>
      <c r="S1885" t="str">
        <f t="shared" si="659"/>
        <v>-</v>
      </c>
      <c r="T1885">
        <f t="shared" si="653"/>
        <v>1.1839900000000001</v>
      </c>
      <c r="U1885">
        <f t="shared" si="654"/>
        <v>1.18275</v>
      </c>
      <c r="V1885" t="str">
        <f t="shared" si="645"/>
        <v>-</v>
      </c>
      <c r="W1885" t="str">
        <f t="shared" si="646"/>
        <v>-</v>
      </c>
      <c r="X1885" t="str">
        <f t="shared" si="647"/>
        <v>-</v>
      </c>
      <c r="Y1885" s="9">
        <f t="shared" si="644"/>
        <v>4999.1907837627086</v>
      </c>
      <c r="Z1885" s="9">
        <f t="shared" si="648"/>
        <v>4222.3251748432913</v>
      </c>
      <c r="AA1885" s="9">
        <f t="shared" si="651"/>
        <v>643.49826119739532</v>
      </c>
    </row>
    <row r="1886" spans="1:27" x14ac:dyDescent="0.25">
      <c r="A1886" t="s">
        <v>1891</v>
      </c>
      <c r="B1886" s="2">
        <v>42012</v>
      </c>
      <c r="C1886" s="3">
        <v>0</v>
      </c>
      <c r="D1886">
        <v>1.18337</v>
      </c>
      <c r="E1886">
        <v>1.18475</v>
      </c>
      <c r="F1886">
        <v>1.17543</v>
      </c>
      <c r="G1886">
        <v>1.1792</v>
      </c>
      <c r="H1886">
        <v>153405</v>
      </c>
      <c r="I1886">
        <f t="shared" si="652"/>
        <v>-92.046413502109615</v>
      </c>
      <c r="J1886">
        <f t="shared" si="655"/>
        <v>1.241725769230769</v>
      </c>
      <c r="K1886">
        <f t="shared" si="656"/>
        <v>1.240162871029713</v>
      </c>
      <c r="L1886">
        <f t="shared" si="642"/>
        <v>1.2238119444444444</v>
      </c>
      <c r="M1886">
        <f t="shared" si="643"/>
        <v>1.2192436986286574</v>
      </c>
      <c r="N1886">
        <f t="shared" si="660"/>
        <v>1.2165679166666667</v>
      </c>
      <c r="O1886">
        <f t="shared" si="661"/>
        <v>1.2111285441175514</v>
      </c>
      <c r="P1886" t="str">
        <f t="shared" si="657"/>
        <v>-</v>
      </c>
      <c r="Q1886" t="str">
        <f t="shared" si="658"/>
        <v>Sell</v>
      </c>
      <c r="R1886" t="str">
        <f t="shared" si="650"/>
        <v>-</v>
      </c>
      <c r="S1886" t="str">
        <f t="shared" si="659"/>
        <v>-</v>
      </c>
      <c r="T1886">
        <f t="shared" si="653"/>
        <v>1.17987</v>
      </c>
      <c r="U1886">
        <f t="shared" si="654"/>
        <v>1.1785300000000001</v>
      </c>
      <c r="V1886" t="str">
        <f t="shared" si="645"/>
        <v>-</v>
      </c>
      <c r="W1886" t="str">
        <f t="shared" si="646"/>
        <v>-</v>
      </c>
      <c r="X1886" t="str">
        <f t="shared" si="647"/>
        <v>-</v>
      </c>
      <c r="Y1886" s="9">
        <f t="shared" si="644"/>
        <v>4999.1907837627086</v>
      </c>
      <c r="Z1886" s="9">
        <f t="shared" si="648"/>
        <v>4237.0691548752902</v>
      </c>
      <c r="AA1886" s="9">
        <f t="shared" si="651"/>
        <v>658.57851048017142</v>
      </c>
    </row>
    <row r="1887" spans="1:27" x14ac:dyDescent="0.25">
      <c r="A1887" t="s">
        <v>1892</v>
      </c>
      <c r="B1887" s="2">
        <v>42013</v>
      </c>
      <c r="C1887" s="3">
        <v>0</v>
      </c>
      <c r="D1887">
        <v>1.1792</v>
      </c>
      <c r="E1887">
        <v>1.1846000000000001</v>
      </c>
      <c r="F1887">
        <v>1.1762900000000001</v>
      </c>
      <c r="G1887">
        <v>1.1840599999999999</v>
      </c>
      <c r="H1887">
        <v>171182</v>
      </c>
      <c r="I1887">
        <f t="shared" si="652"/>
        <v>-81.793248945147894</v>
      </c>
      <c r="J1887">
        <f t="shared" si="655"/>
        <v>1.2407178205128204</v>
      </c>
      <c r="K1887">
        <f t="shared" si="656"/>
        <v>1.2387425451808594</v>
      </c>
      <c r="L1887">
        <f t="shared" si="642"/>
        <v>1.2221199999999997</v>
      </c>
      <c r="M1887">
        <f t="shared" si="643"/>
        <v>1.2173418770811626</v>
      </c>
      <c r="N1887">
        <f t="shared" si="660"/>
        <v>1.2139891666666667</v>
      </c>
      <c r="O1887">
        <f t="shared" si="661"/>
        <v>1.2089630605881474</v>
      </c>
      <c r="P1887" t="str">
        <f t="shared" si="657"/>
        <v>-</v>
      </c>
      <c r="Q1887" t="str">
        <f t="shared" si="658"/>
        <v>Sell</v>
      </c>
      <c r="R1887" t="str">
        <f t="shared" si="650"/>
        <v>-</v>
      </c>
      <c r="S1887" t="str">
        <f t="shared" si="659"/>
        <v>-</v>
      </c>
      <c r="T1887">
        <f t="shared" si="653"/>
        <v>1.1847300000000001</v>
      </c>
      <c r="U1887">
        <f t="shared" si="654"/>
        <v>1.1833899999999999</v>
      </c>
      <c r="V1887" t="str">
        <f t="shared" si="645"/>
        <v>-</v>
      </c>
      <c r="W1887" t="str">
        <f t="shared" si="646"/>
        <v>-</v>
      </c>
      <c r="X1887" t="str">
        <f t="shared" si="647"/>
        <v>-</v>
      </c>
      <c r="Y1887" s="9">
        <f t="shared" si="644"/>
        <v>4999.1907837627086</v>
      </c>
      <c r="Z1887" s="9">
        <f t="shared" si="648"/>
        <v>4219.6878476637785</v>
      </c>
      <c r="AA1887" s="9">
        <f t="shared" si="651"/>
        <v>640.72547909893751</v>
      </c>
    </row>
    <row r="1888" spans="1:27" x14ac:dyDescent="0.25">
      <c r="A1888" t="s">
        <v>1893</v>
      </c>
      <c r="B1888" s="2">
        <v>42015</v>
      </c>
      <c r="C1888" s="3">
        <v>0</v>
      </c>
      <c r="D1888">
        <v>1.18452</v>
      </c>
      <c r="E1888">
        <v>1.18699</v>
      </c>
      <c r="F1888">
        <v>1.1845000000000001</v>
      </c>
      <c r="G1888">
        <v>1.1869700000000001</v>
      </c>
      <c r="H1888">
        <v>5000</v>
      </c>
      <c r="I1888">
        <f t="shared" si="652"/>
        <v>-75.315508021390187</v>
      </c>
      <c r="J1888">
        <f t="shared" si="655"/>
        <v>1.2397307692307691</v>
      </c>
      <c r="K1888">
        <f t="shared" si="656"/>
        <v>1.2374318478345083</v>
      </c>
      <c r="L1888">
        <f t="shared" si="642"/>
        <v>1.2205452777777779</v>
      </c>
      <c r="M1888">
        <f t="shared" si="643"/>
        <v>1.2157001539956944</v>
      </c>
      <c r="N1888">
        <f t="shared" si="660"/>
        <v>1.2115137500000002</v>
      </c>
      <c r="O1888">
        <f t="shared" si="661"/>
        <v>1.2072036157410957</v>
      </c>
      <c r="P1888" t="str">
        <f t="shared" si="657"/>
        <v>Buy</v>
      </c>
      <c r="Q1888" t="str">
        <f t="shared" si="658"/>
        <v>Sell</v>
      </c>
      <c r="R1888" t="str">
        <f t="shared" si="650"/>
        <v>-</v>
      </c>
      <c r="S1888" t="str">
        <f t="shared" si="659"/>
        <v>-</v>
      </c>
      <c r="T1888">
        <f t="shared" si="653"/>
        <v>1.1876</v>
      </c>
      <c r="U1888">
        <f t="shared" si="654"/>
        <v>1.18634</v>
      </c>
      <c r="V1888" t="str">
        <f t="shared" si="645"/>
        <v>-</v>
      </c>
      <c r="W1888" t="str">
        <f t="shared" si="646"/>
        <v>-</v>
      </c>
      <c r="X1888" t="str">
        <f t="shared" si="647"/>
        <v>-</v>
      </c>
      <c r="Y1888" s="9">
        <f t="shared" si="644"/>
        <v>4999.1907837627086</v>
      </c>
      <c r="Z1888" s="9">
        <f t="shared" si="648"/>
        <v>4209.4903871359957</v>
      </c>
      <c r="AA1888" s="9">
        <f t="shared" si="651"/>
        <v>630.22504883605984</v>
      </c>
    </row>
    <row r="1889" spans="1:28" x14ac:dyDescent="0.25">
      <c r="A1889" t="s">
        <v>1894</v>
      </c>
      <c r="B1889" s="2">
        <v>42016</v>
      </c>
      <c r="C1889" s="3">
        <v>0</v>
      </c>
      <c r="D1889">
        <v>1.1869700000000001</v>
      </c>
      <c r="E1889">
        <v>1.1870799999999999</v>
      </c>
      <c r="F1889">
        <v>1.1786099999999999</v>
      </c>
      <c r="G1889">
        <v>1.1831799999999999</v>
      </c>
      <c r="H1889">
        <v>166030</v>
      </c>
      <c r="I1889">
        <f t="shared" si="652"/>
        <v>-83.394043282622832</v>
      </c>
      <c r="J1889">
        <f t="shared" si="655"/>
        <v>1.2385898717948716</v>
      </c>
      <c r="K1889">
        <f t="shared" si="656"/>
        <v>1.2360583833323688</v>
      </c>
      <c r="L1889">
        <f t="shared" si="642"/>
        <v>1.2187727777777779</v>
      </c>
      <c r="M1889">
        <f t="shared" si="643"/>
        <v>1.213942307833765</v>
      </c>
      <c r="N1889">
        <f t="shared" si="660"/>
        <v>1.20897875</v>
      </c>
      <c r="O1889">
        <f t="shared" si="661"/>
        <v>1.2052817264818081</v>
      </c>
      <c r="P1889" t="str">
        <f t="shared" si="657"/>
        <v>-</v>
      </c>
      <c r="Q1889" t="str">
        <f t="shared" si="658"/>
        <v>Sell</v>
      </c>
      <c r="R1889" t="str">
        <f t="shared" si="650"/>
        <v>-</v>
      </c>
      <c r="S1889" t="str">
        <f t="shared" si="659"/>
        <v>-</v>
      </c>
      <c r="T1889">
        <f t="shared" si="653"/>
        <v>1.1837599999999999</v>
      </c>
      <c r="U1889">
        <f t="shared" si="654"/>
        <v>1.1826000000000001</v>
      </c>
      <c r="V1889" t="str">
        <f t="shared" si="645"/>
        <v>-</v>
      </c>
      <c r="W1889" t="str">
        <f t="shared" si="646"/>
        <v>-</v>
      </c>
      <c r="X1889" t="str">
        <f t="shared" si="647"/>
        <v>-</v>
      </c>
      <c r="Y1889" s="9">
        <f t="shared" si="644"/>
        <v>4999.1907837627086</v>
      </c>
      <c r="Z1889" s="9">
        <f t="shared" si="648"/>
        <v>4223.1455563312738</v>
      </c>
      <c r="AA1889" s="9">
        <f t="shared" si="651"/>
        <v>644.38683391246491</v>
      </c>
    </row>
    <row r="1890" spans="1:28" x14ac:dyDescent="0.25">
      <c r="A1890" t="s">
        <v>1895</v>
      </c>
      <c r="B1890" s="2">
        <v>42017</v>
      </c>
      <c r="C1890" s="3">
        <v>0</v>
      </c>
      <c r="D1890">
        <v>1.18319</v>
      </c>
      <c r="E1890">
        <v>1.1859599999999999</v>
      </c>
      <c r="F1890">
        <v>1.1753100000000001</v>
      </c>
      <c r="G1890">
        <v>1.1777</v>
      </c>
      <c r="H1890">
        <v>193874</v>
      </c>
      <c r="I1890">
        <f t="shared" si="652"/>
        <v>-94.892070955332557</v>
      </c>
      <c r="J1890">
        <f t="shared" si="655"/>
        <v>1.237481923076923</v>
      </c>
      <c r="K1890">
        <f t="shared" si="656"/>
        <v>1.2345809559062331</v>
      </c>
      <c r="L1890">
        <f t="shared" si="642"/>
        <v>1.2170766666666668</v>
      </c>
      <c r="M1890">
        <f t="shared" si="643"/>
        <v>1.2119832641670751</v>
      </c>
      <c r="N1890">
        <f t="shared" si="660"/>
        <v>1.2059220833333333</v>
      </c>
      <c r="O1890">
        <f t="shared" si="661"/>
        <v>1.2030751883632635</v>
      </c>
      <c r="P1890" t="str">
        <f t="shared" si="657"/>
        <v>-</v>
      </c>
      <c r="Q1890" t="str">
        <f t="shared" si="658"/>
        <v>Sell</v>
      </c>
      <c r="R1890" t="str">
        <f t="shared" si="650"/>
        <v>-</v>
      </c>
      <c r="S1890" t="str">
        <f t="shared" si="659"/>
        <v>-</v>
      </c>
      <c r="T1890">
        <f t="shared" si="653"/>
        <v>1.17822</v>
      </c>
      <c r="U1890">
        <f t="shared" si="654"/>
        <v>1.1771799999999999</v>
      </c>
      <c r="V1890" t="str">
        <f t="shared" si="645"/>
        <v>-</v>
      </c>
      <c r="W1890" t="str">
        <f t="shared" si="646"/>
        <v>-</v>
      </c>
      <c r="X1890" t="str">
        <f t="shared" si="647"/>
        <v>-</v>
      </c>
      <c r="Y1890" s="9">
        <f t="shared" si="644"/>
        <v>4999.1907837627086</v>
      </c>
      <c r="Z1890" s="9">
        <f t="shared" si="648"/>
        <v>4243.0028210034698</v>
      </c>
      <c r="AA1890" s="9">
        <f t="shared" si="651"/>
        <v>664.80910530633139</v>
      </c>
    </row>
    <row r="1891" spans="1:28" x14ac:dyDescent="0.25">
      <c r="A1891" t="s">
        <v>1896</v>
      </c>
      <c r="B1891" s="2">
        <v>42018</v>
      </c>
      <c r="C1891" s="3">
        <v>0</v>
      </c>
      <c r="D1891">
        <v>1.17771</v>
      </c>
      <c r="E1891">
        <v>1.1846399999999999</v>
      </c>
      <c r="F1891">
        <v>1.1727300000000001</v>
      </c>
      <c r="G1891">
        <v>1.1783999999999999</v>
      </c>
      <c r="H1891">
        <v>217713</v>
      </c>
      <c r="I1891">
        <f t="shared" si="652"/>
        <v>-87.673913043478606</v>
      </c>
      <c r="J1891">
        <f t="shared" si="655"/>
        <v>1.2361534615384615</v>
      </c>
      <c r="K1891">
        <f t="shared" si="656"/>
        <v>1.2331586532250625</v>
      </c>
      <c r="L1891">
        <f t="shared" si="642"/>
        <v>1.2156044444444447</v>
      </c>
      <c r="M1891">
        <f t="shared" si="643"/>
        <v>1.2101679525904765</v>
      </c>
      <c r="N1891">
        <f t="shared" si="660"/>
        <v>1.20361875</v>
      </c>
      <c r="O1891">
        <f t="shared" si="661"/>
        <v>1.2011011732942025</v>
      </c>
      <c r="P1891" t="str">
        <f t="shared" si="657"/>
        <v>-</v>
      </c>
      <c r="Q1891" t="str">
        <f t="shared" si="658"/>
        <v>Sell</v>
      </c>
      <c r="R1891" t="str">
        <f t="shared" si="650"/>
        <v>-</v>
      </c>
      <c r="S1891" t="str">
        <f t="shared" si="659"/>
        <v>-</v>
      </c>
      <c r="T1891">
        <f t="shared" si="653"/>
        <v>1.17885</v>
      </c>
      <c r="U1891">
        <f t="shared" si="654"/>
        <v>1.1779500000000001</v>
      </c>
      <c r="V1891" t="str">
        <f t="shared" si="645"/>
        <v>-</v>
      </c>
      <c r="W1891" t="str">
        <f t="shared" si="646"/>
        <v>-</v>
      </c>
      <c r="X1891" t="str">
        <f t="shared" si="647"/>
        <v>-</v>
      </c>
      <c r="Y1891" s="9">
        <f t="shared" si="644"/>
        <v>4999.1907837627086</v>
      </c>
      <c r="Z1891" s="9">
        <f t="shared" si="648"/>
        <v>4240.7352790963305</v>
      </c>
      <c r="AA1891" s="9">
        <f t="shared" si="651"/>
        <v>662.57290965846869</v>
      </c>
    </row>
    <row r="1892" spans="1:28" x14ac:dyDescent="0.25">
      <c r="A1892" t="s">
        <v>1897</v>
      </c>
      <c r="B1892" s="2">
        <v>42019</v>
      </c>
      <c r="C1892" s="3">
        <v>0</v>
      </c>
      <c r="D1892">
        <v>1.1783999999999999</v>
      </c>
      <c r="E1892">
        <v>1.17903</v>
      </c>
      <c r="F1892">
        <v>1.1567499999999999</v>
      </c>
      <c r="G1892">
        <v>1.1636</v>
      </c>
      <c r="H1892">
        <v>294563</v>
      </c>
      <c r="I1892">
        <f t="shared" si="652"/>
        <v>-88.62504151444702</v>
      </c>
      <c r="J1892">
        <f t="shared" si="655"/>
        <v>1.2346557692307691</v>
      </c>
      <c r="K1892">
        <f t="shared" si="656"/>
        <v>1.2313976746624027</v>
      </c>
      <c r="L1892">
        <f t="shared" si="642"/>
        <v>1.2135219444444445</v>
      </c>
      <c r="M1892">
        <f t="shared" si="643"/>
        <v>1.2076507659639641</v>
      </c>
      <c r="N1892">
        <f t="shared" si="660"/>
        <v>1.2009008333333331</v>
      </c>
      <c r="O1892">
        <f t="shared" si="661"/>
        <v>1.1981010794306663</v>
      </c>
      <c r="P1892" t="str">
        <f t="shared" si="657"/>
        <v>-</v>
      </c>
      <c r="Q1892" t="str">
        <f t="shared" si="658"/>
        <v>Sell</v>
      </c>
      <c r="R1892" t="str">
        <f t="shared" si="650"/>
        <v>-</v>
      </c>
      <c r="S1892" t="str">
        <f t="shared" si="659"/>
        <v>-</v>
      </c>
      <c r="T1892">
        <f t="shared" si="653"/>
        <v>1.1640600000000001</v>
      </c>
      <c r="U1892">
        <f t="shared" si="654"/>
        <v>1.1631400000000001</v>
      </c>
      <c r="V1892" t="str">
        <f t="shared" si="645"/>
        <v>-</v>
      </c>
      <c r="W1892" t="str">
        <f t="shared" si="646"/>
        <v>-</v>
      </c>
      <c r="X1892" t="str">
        <f t="shared" si="647"/>
        <v>-</v>
      </c>
      <c r="Y1892" s="9">
        <f t="shared" si="644"/>
        <v>4999.1907837627086</v>
      </c>
      <c r="Z1892" s="9">
        <f t="shared" si="648"/>
        <v>4294.6160711326802</v>
      </c>
      <c r="AA1892" s="9">
        <f t="shared" si="651"/>
        <v>716.91349041643457</v>
      </c>
    </row>
    <row r="1893" spans="1:28" x14ac:dyDescent="0.25">
      <c r="A1893" t="s">
        <v>1898</v>
      </c>
      <c r="B1893" s="2">
        <v>42020</v>
      </c>
      <c r="C1893" s="3">
        <v>0</v>
      </c>
      <c r="D1893">
        <v>1.16361</v>
      </c>
      <c r="E1893">
        <v>1.1648700000000001</v>
      </c>
      <c r="F1893">
        <v>1.1459999999999999</v>
      </c>
      <c r="G1893">
        <v>1.1562600000000001</v>
      </c>
      <c r="H1893">
        <v>248185</v>
      </c>
      <c r="I1893">
        <f t="shared" si="652"/>
        <v>-84.149544260775329</v>
      </c>
      <c r="J1893">
        <f t="shared" si="655"/>
        <v>1.2331220512820513</v>
      </c>
      <c r="K1893">
        <f t="shared" si="656"/>
        <v>1.2294954550506962</v>
      </c>
      <c r="L1893">
        <f t="shared" si="642"/>
        <v>1.2115222222222226</v>
      </c>
      <c r="M1893">
        <f t="shared" si="643"/>
        <v>1.2048728867226688</v>
      </c>
      <c r="N1893">
        <f t="shared" si="660"/>
        <v>1.1981345833333332</v>
      </c>
      <c r="O1893">
        <f t="shared" si="661"/>
        <v>1.1947537930762131</v>
      </c>
      <c r="P1893" t="str">
        <f t="shared" si="657"/>
        <v>-</v>
      </c>
      <c r="Q1893" t="str">
        <f t="shared" si="658"/>
        <v>Sell</v>
      </c>
      <c r="R1893" t="str">
        <f t="shared" si="650"/>
        <v>-</v>
      </c>
      <c r="S1893" t="str">
        <f t="shared" si="659"/>
        <v>-</v>
      </c>
      <c r="T1893">
        <f t="shared" si="653"/>
        <v>1.1568000000000001</v>
      </c>
      <c r="U1893">
        <f t="shared" si="654"/>
        <v>1.1557200000000001</v>
      </c>
      <c r="V1893" t="str">
        <f t="shared" si="645"/>
        <v>-</v>
      </c>
      <c r="W1893" t="str">
        <f t="shared" si="646"/>
        <v>-</v>
      </c>
      <c r="X1893" t="str">
        <f t="shared" si="647"/>
        <v>-</v>
      </c>
      <c r="Y1893" s="9">
        <f t="shared" si="644"/>
        <v>4999.1907837627086</v>
      </c>
      <c r="Z1893" s="9">
        <f t="shared" si="648"/>
        <v>4321.5687964753706</v>
      </c>
      <c r="AA1893" s="9">
        <f t="shared" si="651"/>
        <v>743.48989963215638</v>
      </c>
    </row>
    <row r="1894" spans="1:28" x14ac:dyDescent="0.25">
      <c r="A1894" t="s">
        <v>1899</v>
      </c>
      <c r="B1894" s="2">
        <v>42022</v>
      </c>
      <c r="C1894" s="3">
        <v>0</v>
      </c>
      <c r="D1894">
        <v>1.1551499999999999</v>
      </c>
      <c r="E1894">
        <v>1.1573500000000001</v>
      </c>
      <c r="F1894">
        <v>1.1551499999999999</v>
      </c>
      <c r="G1894">
        <v>1.15612</v>
      </c>
      <c r="H1894">
        <v>4884</v>
      </c>
      <c r="I1894">
        <f t="shared" si="652"/>
        <v>-83.910969793322579</v>
      </c>
      <c r="J1894">
        <f t="shared" si="655"/>
        <v>1.2316014102564101</v>
      </c>
      <c r="K1894">
        <f t="shared" si="656"/>
        <v>1.2276378485937167</v>
      </c>
      <c r="L1894">
        <f t="shared" ref="L1894:L1957" si="662">AVERAGE(G1859:G1894)</f>
        <v>1.209487222222223</v>
      </c>
      <c r="M1894">
        <f t="shared" si="643"/>
        <v>1.2022375955484705</v>
      </c>
      <c r="N1894">
        <f t="shared" si="660"/>
        <v>1.1953708333333333</v>
      </c>
      <c r="O1894">
        <f t="shared" si="661"/>
        <v>1.1916630896301161</v>
      </c>
      <c r="P1894" t="str">
        <f t="shared" si="657"/>
        <v>-</v>
      </c>
      <c r="Q1894" t="str">
        <f t="shared" si="658"/>
        <v>Sell</v>
      </c>
      <c r="R1894" t="str">
        <f t="shared" si="650"/>
        <v>-</v>
      </c>
      <c r="S1894" t="str">
        <f t="shared" si="659"/>
        <v>-</v>
      </c>
      <c r="T1894">
        <f t="shared" si="653"/>
        <v>1.1567099999999999</v>
      </c>
      <c r="U1894">
        <f t="shared" si="654"/>
        <v>1.1555299999999999</v>
      </c>
      <c r="V1894" t="str">
        <f t="shared" si="645"/>
        <v>-</v>
      </c>
      <c r="W1894" t="str">
        <f t="shared" si="646"/>
        <v>-</v>
      </c>
      <c r="X1894" t="str">
        <f t="shared" si="647"/>
        <v>-</v>
      </c>
      <c r="Y1894" s="9">
        <f t="shared" si="644"/>
        <v>4999.1907837627086</v>
      </c>
      <c r="Z1894" s="9">
        <f t="shared" si="648"/>
        <v>4321.9050442744583</v>
      </c>
      <c r="AA1894" s="9">
        <f t="shared" si="651"/>
        <v>743.75621454867587</v>
      </c>
    </row>
    <row r="1895" spans="1:28" x14ac:dyDescent="0.25">
      <c r="A1895" t="s">
        <v>1900</v>
      </c>
      <c r="B1895" s="2">
        <v>42023</v>
      </c>
      <c r="C1895" s="3">
        <v>0</v>
      </c>
      <c r="D1895">
        <v>1.1561399999999999</v>
      </c>
      <c r="E1895">
        <v>1.16388</v>
      </c>
      <c r="F1895">
        <v>1.1551400000000001</v>
      </c>
      <c r="G1895">
        <v>1.15947</v>
      </c>
      <c r="H1895">
        <v>145063</v>
      </c>
      <c r="I1895">
        <f t="shared" si="652"/>
        <v>-73.905462998837478</v>
      </c>
      <c r="J1895">
        <f t="shared" si="655"/>
        <v>1.2300637179487179</v>
      </c>
      <c r="K1895">
        <f t="shared" si="656"/>
        <v>1.2259120802748884</v>
      </c>
      <c r="L1895">
        <f t="shared" si="662"/>
        <v>1.2074872222222228</v>
      </c>
      <c r="M1895">
        <f t="shared" ref="M1895:M1958" si="663">$M1894*(1-(2/(36+1)))+$G1895*(2/(36+1))</f>
        <v>1.1999258336269316</v>
      </c>
      <c r="N1895">
        <f t="shared" si="660"/>
        <v>1.1927529166666666</v>
      </c>
      <c r="O1895">
        <f t="shared" si="661"/>
        <v>1.189087642459707</v>
      </c>
      <c r="P1895" t="str">
        <f t="shared" si="657"/>
        <v>Buy</v>
      </c>
      <c r="Q1895" t="str">
        <f t="shared" si="658"/>
        <v>Sell</v>
      </c>
      <c r="R1895" t="str">
        <f t="shared" si="650"/>
        <v>-</v>
      </c>
      <c r="S1895" t="str">
        <f t="shared" si="659"/>
        <v>-</v>
      </c>
      <c r="T1895">
        <f t="shared" si="653"/>
        <v>1.16005</v>
      </c>
      <c r="U1895">
        <f t="shared" si="654"/>
        <v>1.15889</v>
      </c>
      <c r="V1895" t="str">
        <f t="shared" si="645"/>
        <v>-</v>
      </c>
      <c r="W1895" t="str">
        <f t="shared" si="646"/>
        <v>-</v>
      </c>
      <c r="X1895" t="str">
        <f t="shared" si="647"/>
        <v>-</v>
      </c>
      <c r="Y1895" s="9">
        <f t="shared" si="644"/>
        <v>4999.1907837627086</v>
      </c>
      <c r="Z1895" s="9">
        <f t="shared" si="648"/>
        <v>4309.4614747318719</v>
      </c>
      <c r="AA1895" s="9">
        <f t="shared" si="651"/>
        <v>731.49814829341256</v>
      </c>
    </row>
    <row r="1896" spans="1:28" x14ac:dyDescent="0.25">
      <c r="A1896" t="s">
        <v>1901</v>
      </c>
      <c r="B1896" s="2">
        <v>42024</v>
      </c>
      <c r="C1896" s="3">
        <v>0</v>
      </c>
      <c r="D1896">
        <v>1.1594599999999999</v>
      </c>
      <c r="E1896">
        <v>1.1615</v>
      </c>
      <c r="F1896">
        <v>1.15405</v>
      </c>
      <c r="G1896">
        <v>1.1545399999999999</v>
      </c>
      <c r="H1896">
        <v>157475</v>
      </c>
      <c r="I1896">
        <f t="shared" si="652"/>
        <v>-83.456024796590484</v>
      </c>
      <c r="J1896">
        <f t="shared" si="655"/>
        <v>1.2285660256410256</v>
      </c>
      <c r="K1896">
        <f t="shared" si="656"/>
        <v>1.2241051921666635</v>
      </c>
      <c r="L1896">
        <f t="shared" si="662"/>
        <v>1.2051466666666668</v>
      </c>
      <c r="M1896">
        <f t="shared" si="663"/>
        <v>1.197472545322773</v>
      </c>
      <c r="N1896">
        <f t="shared" si="660"/>
        <v>1.19012875</v>
      </c>
      <c r="O1896">
        <f t="shared" si="661"/>
        <v>1.1863238310629305</v>
      </c>
      <c r="P1896" t="str">
        <f t="shared" si="657"/>
        <v>-</v>
      </c>
      <c r="Q1896" t="str">
        <f t="shared" si="658"/>
        <v>Sell</v>
      </c>
      <c r="R1896" t="str">
        <f t="shared" si="650"/>
        <v>-</v>
      </c>
      <c r="S1896" t="str">
        <f t="shared" si="659"/>
        <v>-</v>
      </c>
      <c r="T1896">
        <f t="shared" si="653"/>
        <v>1.1551499999999999</v>
      </c>
      <c r="U1896">
        <f t="shared" si="654"/>
        <v>1.1539299999999999</v>
      </c>
      <c r="V1896" t="str">
        <f t="shared" si="645"/>
        <v>-</v>
      </c>
      <c r="W1896" t="str">
        <f t="shared" si="646"/>
        <v>-</v>
      </c>
      <c r="X1896" t="str">
        <f t="shared" si="647"/>
        <v>-</v>
      </c>
      <c r="Y1896" s="9">
        <f t="shared" ref="Y1896:Y1898" si="664">Y1895</f>
        <v>4999.1907837627086</v>
      </c>
      <c r="Z1896" s="9">
        <f t="shared" si="648"/>
        <v>4327.7416645134481</v>
      </c>
      <c r="AA1896" s="9">
        <f t="shared" si="651"/>
        <v>749.46142666869878</v>
      </c>
    </row>
    <row r="1897" spans="1:28" x14ac:dyDescent="0.25">
      <c r="A1897" t="s">
        <v>1902</v>
      </c>
      <c r="B1897" s="2">
        <v>42025</v>
      </c>
      <c r="C1897" s="3">
        <v>0</v>
      </c>
      <c r="D1897">
        <v>1.1545399999999999</v>
      </c>
      <c r="E1897">
        <v>1.1679900000000001</v>
      </c>
      <c r="F1897">
        <v>1.15412</v>
      </c>
      <c r="G1897">
        <v>1.16147</v>
      </c>
      <c r="H1897">
        <v>181906</v>
      </c>
      <c r="I1897">
        <f t="shared" si="652"/>
        <v>-69.589148810693857</v>
      </c>
      <c r="J1897">
        <f t="shared" si="655"/>
        <v>1.2272496153846153</v>
      </c>
      <c r="K1897">
        <f t="shared" si="656"/>
        <v>1.2225194910991528</v>
      </c>
      <c r="L1897">
        <f t="shared" si="662"/>
        <v>1.2027419444444447</v>
      </c>
      <c r="M1897">
        <f t="shared" si="663"/>
        <v>1.1955264617918124</v>
      </c>
      <c r="N1897">
        <f t="shared" si="660"/>
        <v>1.1877270833333333</v>
      </c>
      <c r="O1897">
        <f t="shared" si="661"/>
        <v>1.1843355245778961</v>
      </c>
      <c r="P1897" t="str">
        <f t="shared" si="657"/>
        <v>Buy</v>
      </c>
      <c r="Q1897" t="str">
        <f t="shared" si="658"/>
        <v>Sell</v>
      </c>
      <c r="R1897" t="str">
        <f t="shared" si="650"/>
        <v>-</v>
      </c>
      <c r="S1897" t="str">
        <f t="shared" si="659"/>
        <v>-</v>
      </c>
      <c r="T1897">
        <f t="shared" si="653"/>
        <v>1.1620699999999999</v>
      </c>
      <c r="U1897">
        <f t="shared" si="654"/>
        <v>1.1608700000000001</v>
      </c>
      <c r="V1897" t="str">
        <f t="shared" ref="V1897:V1948" si="665">IF(AA1897&lt;&gt;"",IF(AA1897&lt;=-$AG$52,"Stop","-"),"-")</f>
        <v>-</v>
      </c>
      <c r="W1897" t="str">
        <f t="shared" ref="W1897:W1948" si="666">IF(AA1897&lt;&gt;"",IF(AA1897&gt;$AG$53,"Target","-"),"-")</f>
        <v>-</v>
      </c>
      <c r="X1897" t="str">
        <f t="shared" ref="X1897:X1948" si="667">IF(R1897="Buy",$AG$54,IF(R1897="Sell",$AG$54/T1897,"-"))</f>
        <v>-</v>
      </c>
      <c r="Y1897" s="9">
        <f t="shared" si="664"/>
        <v>4999.1907837627086</v>
      </c>
      <c r="Z1897" s="9">
        <f t="shared" ref="Z1897:Z1898" si="668">Y1897/T1897</f>
        <v>4301.9704353117359</v>
      </c>
      <c r="AA1897" s="9">
        <f t="shared" si="651"/>
        <v>724.05181294610372</v>
      </c>
    </row>
    <row r="1898" spans="1:28" x14ac:dyDescent="0.25">
      <c r="A1898" t="s">
        <v>1903</v>
      </c>
      <c r="B1898" s="2">
        <v>42026</v>
      </c>
      <c r="C1898" s="3">
        <v>0</v>
      </c>
      <c r="D1898">
        <v>1.1614599999999999</v>
      </c>
      <c r="E1898">
        <v>1.1650499999999999</v>
      </c>
      <c r="F1898">
        <v>1.1315999999999999</v>
      </c>
      <c r="G1898">
        <v>1.1346700000000001</v>
      </c>
      <c r="H1898">
        <v>214198</v>
      </c>
      <c r="I1898">
        <f t="shared" si="652"/>
        <v>-94.71236651739558</v>
      </c>
      <c r="J1898">
        <f t="shared" si="655"/>
        <v>1.2255797435897435</v>
      </c>
      <c r="K1898">
        <f t="shared" si="656"/>
        <v>1.2202954533498072</v>
      </c>
      <c r="L1898">
        <f t="shared" si="662"/>
        <v>1.1998352777777779</v>
      </c>
      <c r="M1898">
        <f t="shared" si="663"/>
        <v>1.1922369233165795</v>
      </c>
      <c r="N1898">
        <f t="shared" si="660"/>
        <v>1.18413875</v>
      </c>
      <c r="O1898">
        <f t="shared" si="661"/>
        <v>1.1803622826116644</v>
      </c>
      <c r="P1898" t="str">
        <f t="shared" si="657"/>
        <v>-</v>
      </c>
      <c r="Q1898" t="str">
        <f t="shared" si="658"/>
        <v>Sell</v>
      </c>
      <c r="R1898" t="str">
        <f t="shared" si="650"/>
        <v>-</v>
      </c>
      <c r="S1898" t="str">
        <f t="shared" si="659"/>
        <v>-</v>
      </c>
      <c r="T1898">
        <f t="shared" si="653"/>
        <v>1.1354200000000001</v>
      </c>
      <c r="U1898">
        <f t="shared" si="654"/>
        <v>1.13392</v>
      </c>
      <c r="V1898" t="str">
        <f t="shared" si="665"/>
        <v>-</v>
      </c>
      <c r="W1898" t="str">
        <f t="shared" si="666"/>
        <v>Target</v>
      </c>
      <c r="X1898" t="str">
        <f t="shared" si="667"/>
        <v>-</v>
      </c>
      <c r="Y1898" s="9">
        <f t="shared" si="664"/>
        <v>4999.1907837627086</v>
      </c>
      <c r="Z1898" s="9">
        <f t="shared" si="668"/>
        <v>4402.9440944872458</v>
      </c>
      <c r="AA1898" s="9">
        <f t="shared" si="651"/>
        <v>821.73875039497091</v>
      </c>
      <c r="AB1898">
        <v>800</v>
      </c>
    </row>
    <row r="1899" spans="1:28" x14ac:dyDescent="0.25">
      <c r="A1899" t="s">
        <v>1904</v>
      </c>
      <c r="B1899" s="2">
        <v>42027</v>
      </c>
      <c r="C1899" s="3">
        <v>0</v>
      </c>
      <c r="D1899">
        <v>1.1346799999999999</v>
      </c>
      <c r="E1899">
        <v>1.1374</v>
      </c>
      <c r="F1899">
        <v>1.1114599999999999</v>
      </c>
      <c r="G1899">
        <v>1.1202000000000001</v>
      </c>
      <c r="H1899">
        <v>233223</v>
      </c>
      <c r="I1899">
        <f t="shared" si="652"/>
        <v>-88.442211055276132</v>
      </c>
      <c r="J1899">
        <f t="shared" si="655"/>
        <v>1.2236992307692307</v>
      </c>
      <c r="K1899">
        <f t="shared" si="656"/>
        <v>1.2177613912396854</v>
      </c>
      <c r="L1899">
        <f t="shared" si="662"/>
        <v>1.1963422222222224</v>
      </c>
      <c r="M1899">
        <f t="shared" si="663"/>
        <v>1.1883430355697373</v>
      </c>
      <c r="N1899">
        <f t="shared" si="660"/>
        <v>1.1800733333333333</v>
      </c>
      <c r="O1899">
        <f t="shared" si="661"/>
        <v>1.1755493000027313</v>
      </c>
      <c r="P1899" t="str">
        <f t="shared" si="657"/>
        <v>-</v>
      </c>
      <c r="Q1899" t="str">
        <f t="shared" si="658"/>
        <v>Sell</v>
      </c>
      <c r="R1899" t="str">
        <f t="shared" si="650"/>
        <v>-</v>
      </c>
      <c r="S1899" t="str">
        <f t="shared" si="659"/>
        <v>-</v>
      </c>
      <c r="T1899">
        <f t="shared" si="653"/>
        <v>1.12114</v>
      </c>
      <c r="U1899">
        <f t="shared" si="654"/>
        <v>1.1192599999999999</v>
      </c>
      <c r="V1899" t="str">
        <f t="shared" si="665"/>
        <v>-</v>
      </c>
      <c r="W1899" t="str">
        <f t="shared" si="666"/>
        <v>-</v>
      </c>
      <c r="X1899" t="str">
        <f t="shared" si="667"/>
        <v>-</v>
      </c>
      <c r="Y1899" s="9"/>
      <c r="Z1899" s="9"/>
      <c r="AA1899" s="9"/>
    </row>
    <row r="1900" spans="1:28" x14ac:dyDescent="0.25">
      <c r="A1900" t="s">
        <v>1905</v>
      </c>
      <c r="B1900" s="2">
        <v>42029</v>
      </c>
      <c r="C1900" s="3">
        <v>0</v>
      </c>
      <c r="D1900">
        <v>1.11521</v>
      </c>
      <c r="E1900">
        <v>1.1156200000000001</v>
      </c>
      <c r="F1900">
        <v>1.1097900000000001</v>
      </c>
      <c r="G1900">
        <v>1.1141700000000001</v>
      </c>
      <c r="H1900">
        <v>13325</v>
      </c>
      <c r="I1900">
        <f t="shared" si="652"/>
        <v>-94.333031440030979</v>
      </c>
      <c r="J1900">
        <f t="shared" si="655"/>
        <v>1.221732435897436</v>
      </c>
      <c r="K1900">
        <f t="shared" si="656"/>
        <v>1.215138824372858</v>
      </c>
      <c r="L1900">
        <f t="shared" si="662"/>
        <v>1.1926697222222225</v>
      </c>
      <c r="M1900">
        <f t="shared" si="663"/>
        <v>1.1843336822956976</v>
      </c>
      <c r="N1900">
        <f t="shared" si="660"/>
        <v>1.1757962500000001</v>
      </c>
      <c r="O1900">
        <f t="shared" si="661"/>
        <v>1.1706389560025128</v>
      </c>
      <c r="P1900" t="str">
        <f t="shared" si="657"/>
        <v>-</v>
      </c>
      <c r="Q1900" t="str">
        <f t="shared" si="658"/>
        <v>Sell</v>
      </c>
      <c r="R1900" t="str">
        <f t="shared" si="650"/>
        <v>-</v>
      </c>
      <c r="S1900" t="str">
        <f t="shared" si="659"/>
        <v>-</v>
      </c>
      <c r="T1900">
        <f t="shared" si="653"/>
        <v>1.1152200000000001</v>
      </c>
      <c r="U1900">
        <f t="shared" si="654"/>
        <v>1.1131200000000001</v>
      </c>
      <c r="V1900" t="str">
        <f t="shared" si="665"/>
        <v>-</v>
      </c>
      <c r="W1900" t="str">
        <f t="shared" si="666"/>
        <v>-</v>
      </c>
      <c r="X1900" t="str">
        <f t="shared" si="667"/>
        <v>-</v>
      </c>
      <c r="Y1900" s="9"/>
      <c r="Z1900" s="9"/>
      <c r="AA1900" s="9"/>
    </row>
    <row r="1901" spans="1:28" x14ac:dyDescent="0.25">
      <c r="A1901" t="s">
        <v>1906</v>
      </c>
      <c r="B1901" s="2">
        <v>42030</v>
      </c>
      <c r="C1901" s="3">
        <v>0</v>
      </c>
      <c r="D1901">
        <v>1.1141700000000001</v>
      </c>
      <c r="E1901">
        <v>1.12954</v>
      </c>
      <c r="F1901">
        <v>1.11381</v>
      </c>
      <c r="G1901">
        <v>1.12496</v>
      </c>
      <c r="H1901">
        <v>182558</v>
      </c>
      <c r="I1901">
        <f t="shared" si="652"/>
        <v>-80.372622590244617</v>
      </c>
      <c r="J1901">
        <f t="shared" si="655"/>
        <v>1.2198701282051283</v>
      </c>
      <c r="K1901">
        <f t="shared" si="656"/>
        <v>1.2128558161608869</v>
      </c>
      <c r="L1901">
        <f t="shared" si="662"/>
        <v>1.1893625000000001</v>
      </c>
      <c r="M1901">
        <f t="shared" si="663"/>
        <v>1.1811242940634976</v>
      </c>
      <c r="N1901">
        <f t="shared" si="660"/>
        <v>1.1720308333333336</v>
      </c>
      <c r="O1901">
        <f t="shared" si="661"/>
        <v>1.1669846395223118</v>
      </c>
      <c r="P1901" t="str">
        <f t="shared" si="657"/>
        <v>-</v>
      </c>
      <c r="Q1901" t="str">
        <f t="shared" si="658"/>
        <v>Sell</v>
      </c>
      <c r="R1901" t="str">
        <f t="shared" si="650"/>
        <v>-</v>
      </c>
      <c r="S1901" t="str">
        <f t="shared" si="659"/>
        <v>-</v>
      </c>
      <c r="T1901">
        <f t="shared" si="653"/>
        <v>1.12599</v>
      </c>
      <c r="U1901">
        <f t="shared" si="654"/>
        <v>1.1239300000000001</v>
      </c>
      <c r="V1901" t="str">
        <f t="shared" si="665"/>
        <v>-</v>
      </c>
      <c r="W1901" t="str">
        <f t="shared" si="666"/>
        <v>-</v>
      </c>
      <c r="X1901" t="str">
        <f t="shared" si="667"/>
        <v>-</v>
      </c>
      <c r="Y1901" s="9"/>
      <c r="Z1901" s="9"/>
      <c r="AA1901" s="9"/>
    </row>
    <row r="1902" spans="1:28" x14ac:dyDescent="0.25">
      <c r="A1902" t="s">
        <v>1907</v>
      </c>
      <c r="B1902" s="2">
        <v>42031</v>
      </c>
      <c r="C1902" s="3">
        <v>0</v>
      </c>
      <c r="D1902">
        <v>1.12496</v>
      </c>
      <c r="E1902">
        <v>1.14225</v>
      </c>
      <c r="F1902">
        <v>1.1223700000000001</v>
      </c>
      <c r="G1902">
        <v>1.1367799999999999</v>
      </c>
      <c r="H1902">
        <v>184105</v>
      </c>
      <c r="I1902">
        <f t="shared" si="652"/>
        <v>-65.079570448958606</v>
      </c>
      <c r="J1902">
        <f t="shared" si="655"/>
        <v>1.218114871794872</v>
      </c>
      <c r="K1902">
        <f t="shared" si="656"/>
        <v>1.2109298461314975</v>
      </c>
      <c r="L1902">
        <f t="shared" si="662"/>
        <v>1.1861880555555555</v>
      </c>
      <c r="M1902">
        <f t="shared" si="663"/>
        <v>1.1787273051952005</v>
      </c>
      <c r="N1902">
        <f t="shared" si="660"/>
        <v>1.1687245833333335</v>
      </c>
      <c r="O1902">
        <f t="shared" si="661"/>
        <v>1.164568268360527</v>
      </c>
      <c r="P1902" t="str">
        <f t="shared" si="657"/>
        <v>Buy</v>
      </c>
      <c r="Q1902" t="str">
        <f t="shared" si="658"/>
        <v>Sell</v>
      </c>
      <c r="R1902" t="str">
        <f t="shared" si="650"/>
        <v>-</v>
      </c>
      <c r="S1902" t="str">
        <f t="shared" si="659"/>
        <v>-</v>
      </c>
      <c r="T1902">
        <f t="shared" si="653"/>
        <v>1.13774</v>
      </c>
      <c r="U1902">
        <f t="shared" si="654"/>
        <v>1.1358200000000001</v>
      </c>
      <c r="V1902" t="str">
        <f t="shared" si="665"/>
        <v>-</v>
      </c>
      <c r="W1902" t="str">
        <f t="shared" si="666"/>
        <v>-</v>
      </c>
      <c r="X1902" t="str">
        <f t="shared" si="667"/>
        <v>-</v>
      </c>
      <c r="Y1902" s="9"/>
      <c r="Z1902" s="9"/>
      <c r="AA1902" s="9"/>
    </row>
    <row r="1903" spans="1:28" x14ac:dyDescent="0.25">
      <c r="A1903" t="s">
        <v>1908</v>
      </c>
      <c r="B1903" s="2">
        <v>42032</v>
      </c>
      <c r="C1903" s="3">
        <v>0</v>
      </c>
      <c r="D1903">
        <v>1.1367799999999999</v>
      </c>
      <c r="E1903">
        <v>1.1382099999999999</v>
      </c>
      <c r="F1903">
        <v>1.1272500000000001</v>
      </c>
      <c r="G1903">
        <v>1.1283000000000001</v>
      </c>
      <c r="H1903">
        <v>181943</v>
      </c>
      <c r="I1903">
        <f t="shared" si="652"/>
        <v>-75.699094131547767</v>
      </c>
      <c r="J1903">
        <f t="shared" si="655"/>
        <v>1.2163858974358974</v>
      </c>
      <c r="K1903">
        <f t="shared" si="656"/>
        <v>1.2088379512927254</v>
      </c>
      <c r="L1903">
        <f t="shared" si="662"/>
        <v>1.1832608333333332</v>
      </c>
      <c r="M1903">
        <f t="shared" si="663"/>
        <v>1.1760015049143788</v>
      </c>
      <c r="N1903">
        <f t="shared" si="660"/>
        <v>1.1653304166666669</v>
      </c>
      <c r="O1903">
        <f t="shared" si="661"/>
        <v>1.1616668068916849</v>
      </c>
      <c r="P1903" t="str">
        <f t="shared" si="657"/>
        <v>-</v>
      </c>
      <c r="Q1903" t="str">
        <f t="shared" si="658"/>
        <v>Sell</v>
      </c>
      <c r="R1903" t="str">
        <f t="shared" si="650"/>
        <v>-</v>
      </c>
      <c r="S1903" t="str">
        <f t="shared" si="659"/>
        <v>-</v>
      </c>
      <c r="T1903">
        <f t="shared" si="653"/>
        <v>1.1291599999999999</v>
      </c>
      <c r="U1903">
        <f t="shared" si="654"/>
        <v>1.12744</v>
      </c>
      <c r="V1903" t="str">
        <f t="shared" si="665"/>
        <v>-</v>
      </c>
      <c r="W1903" t="str">
        <f t="shared" si="666"/>
        <v>-</v>
      </c>
      <c r="X1903" t="str">
        <f t="shared" si="667"/>
        <v>-</v>
      </c>
      <c r="Y1903" s="9"/>
      <c r="Z1903" s="9"/>
      <c r="AA1903" s="9"/>
    </row>
    <row r="1904" spans="1:28" x14ac:dyDescent="0.25">
      <c r="A1904" t="s">
        <v>1909</v>
      </c>
      <c r="B1904" s="2">
        <v>42033</v>
      </c>
      <c r="C1904" s="3">
        <v>0</v>
      </c>
      <c r="D1904">
        <v>1.12829</v>
      </c>
      <c r="E1904">
        <v>1.1367799999999999</v>
      </c>
      <c r="F1904">
        <v>1.12619</v>
      </c>
      <c r="G1904">
        <v>1.13337</v>
      </c>
      <c r="H1904">
        <v>174389</v>
      </c>
      <c r="I1904">
        <f t="shared" si="652"/>
        <v>-68.496993987975983</v>
      </c>
      <c r="J1904">
        <f t="shared" si="655"/>
        <v>1.2147508974358976</v>
      </c>
      <c r="K1904">
        <f t="shared" si="656"/>
        <v>1.20692737024734</v>
      </c>
      <c r="L1904">
        <f t="shared" si="662"/>
        <v>1.1806091666666667</v>
      </c>
      <c r="M1904">
        <f t="shared" si="663"/>
        <v>1.1736970992433313</v>
      </c>
      <c r="N1904">
        <f t="shared" si="660"/>
        <v>1.1621920833333335</v>
      </c>
      <c r="O1904">
        <f t="shared" si="661"/>
        <v>1.1594030623403502</v>
      </c>
      <c r="P1904" t="str">
        <f t="shared" si="657"/>
        <v>-</v>
      </c>
      <c r="Q1904" t="str">
        <f t="shared" si="658"/>
        <v>Sell</v>
      </c>
      <c r="R1904" t="str">
        <f t="shared" ref="R1904:R1967" si="669">IF(P1904=Q1904,Q1904,"-")</f>
        <v>-</v>
      </c>
      <c r="S1904" t="str">
        <f t="shared" si="659"/>
        <v>-</v>
      </c>
      <c r="T1904">
        <f t="shared" si="653"/>
        <v>1.1341699999999999</v>
      </c>
      <c r="U1904">
        <f t="shared" si="654"/>
        <v>1.1325700000000001</v>
      </c>
      <c r="V1904" t="str">
        <f t="shared" si="665"/>
        <v>-</v>
      </c>
      <c r="W1904" t="str">
        <f t="shared" si="666"/>
        <v>-</v>
      </c>
      <c r="X1904" t="str">
        <f t="shared" si="667"/>
        <v>-</v>
      </c>
      <c r="Y1904" s="9"/>
      <c r="Z1904" s="9"/>
      <c r="AA1904" s="9"/>
    </row>
    <row r="1905" spans="1:27" x14ac:dyDescent="0.25">
      <c r="A1905" t="s">
        <v>1910</v>
      </c>
      <c r="B1905" s="2">
        <v>42034</v>
      </c>
      <c r="C1905" s="3">
        <v>0</v>
      </c>
      <c r="D1905">
        <v>1.1333800000000001</v>
      </c>
      <c r="E1905">
        <v>1.13635</v>
      </c>
      <c r="F1905">
        <v>1.1278300000000001</v>
      </c>
      <c r="G1905">
        <v>1.1285000000000001</v>
      </c>
      <c r="H1905">
        <v>173713</v>
      </c>
      <c r="I1905">
        <f t="shared" si="652"/>
        <v>-72.978047371461557</v>
      </c>
      <c r="J1905">
        <f t="shared" si="655"/>
        <v>1.2131644871794871</v>
      </c>
      <c r="K1905">
        <f t="shared" si="656"/>
        <v>1.2049418672031034</v>
      </c>
      <c r="L1905">
        <f t="shared" si="662"/>
        <v>1.177993888888889</v>
      </c>
      <c r="M1905">
        <f t="shared" si="663"/>
        <v>1.1712540127977458</v>
      </c>
      <c r="N1905">
        <f t="shared" si="660"/>
        <v>1.1592058333333333</v>
      </c>
      <c r="O1905">
        <f t="shared" si="661"/>
        <v>1.1569308173531221</v>
      </c>
      <c r="P1905" t="str">
        <f t="shared" si="657"/>
        <v>-</v>
      </c>
      <c r="Q1905" t="str">
        <f t="shared" si="658"/>
        <v>Sell</v>
      </c>
      <c r="R1905" t="str">
        <f t="shared" si="669"/>
        <v>-</v>
      </c>
      <c r="S1905" t="str">
        <f t="shared" si="659"/>
        <v>-</v>
      </c>
      <c r="T1905">
        <f t="shared" si="653"/>
        <v>1.1292800000000001</v>
      </c>
      <c r="U1905">
        <f t="shared" si="654"/>
        <v>1.1277200000000001</v>
      </c>
      <c r="V1905" t="str">
        <f t="shared" si="665"/>
        <v>-</v>
      </c>
      <c r="W1905" t="str">
        <f t="shared" si="666"/>
        <v>-</v>
      </c>
      <c r="X1905" t="str">
        <f t="shared" si="667"/>
        <v>-</v>
      </c>
      <c r="Y1905" s="9"/>
      <c r="Z1905" s="9"/>
      <c r="AA1905" s="9"/>
    </row>
    <row r="1906" spans="1:27" x14ac:dyDescent="0.25">
      <c r="A1906" t="s">
        <v>1911</v>
      </c>
      <c r="B1906" s="2">
        <v>42036</v>
      </c>
      <c r="C1906" s="3">
        <v>0</v>
      </c>
      <c r="D1906">
        <v>1.1311199999999999</v>
      </c>
      <c r="E1906">
        <v>1.13192</v>
      </c>
      <c r="F1906">
        <v>1.13005</v>
      </c>
      <c r="G1906">
        <v>1.1307</v>
      </c>
      <c r="H1906">
        <v>6059</v>
      </c>
      <c r="I1906">
        <f t="shared" si="652"/>
        <v>-64.072164948453661</v>
      </c>
      <c r="J1906">
        <f t="shared" si="655"/>
        <v>1.2116326923076923</v>
      </c>
      <c r="K1906">
        <f t="shared" si="656"/>
        <v>1.2030623262612525</v>
      </c>
      <c r="L1906">
        <f t="shared" si="662"/>
        <v>1.175445277777778</v>
      </c>
      <c r="M1906">
        <f t="shared" si="663"/>
        <v>1.1690619039978676</v>
      </c>
      <c r="N1906">
        <f t="shared" si="660"/>
        <v>1.1565395833333334</v>
      </c>
      <c r="O1906">
        <f t="shared" si="661"/>
        <v>1.1548323519648724</v>
      </c>
      <c r="P1906" t="str">
        <f t="shared" si="657"/>
        <v>-</v>
      </c>
      <c r="Q1906" t="str">
        <f t="shared" si="658"/>
        <v>Sell</v>
      </c>
      <c r="R1906" t="str">
        <f t="shared" si="669"/>
        <v>-</v>
      </c>
      <c r="S1906" t="str">
        <f t="shared" si="659"/>
        <v>-</v>
      </c>
      <c r="T1906">
        <f t="shared" si="653"/>
        <v>1.1314299999999999</v>
      </c>
      <c r="U1906">
        <f t="shared" si="654"/>
        <v>1.1299699999999999</v>
      </c>
      <c r="V1906" t="str">
        <f t="shared" si="665"/>
        <v>-</v>
      </c>
      <c r="W1906" t="str">
        <f t="shared" si="666"/>
        <v>-</v>
      </c>
      <c r="X1906" t="str">
        <f t="shared" si="667"/>
        <v>-</v>
      </c>
      <c r="Y1906" s="9"/>
      <c r="Z1906" s="9"/>
      <c r="AA1906" s="9"/>
    </row>
    <row r="1907" spans="1:27" x14ac:dyDescent="0.25">
      <c r="A1907" t="s">
        <v>1912</v>
      </c>
      <c r="B1907" s="2">
        <v>42037</v>
      </c>
      <c r="C1907" s="3">
        <v>0</v>
      </c>
      <c r="D1907">
        <v>1.1307</v>
      </c>
      <c r="E1907">
        <v>1.1362099999999999</v>
      </c>
      <c r="F1907">
        <v>1.1292199999999999</v>
      </c>
      <c r="G1907">
        <v>1.1338699999999999</v>
      </c>
      <c r="H1907">
        <v>152905</v>
      </c>
      <c r="I1907">
        <f t="shared" si="652"/>
        <v>-58.62542955326483</v>
      </c>
      <c r="J1907">
        <f t="shared" si="655"/>
        <v>1.2101539743589744</v>
      </c>
      <c r="K1907">
        <f t="shared" si="656"/>
        <v>1.2013106217989422</v>
      </c>
      <c r="L1907">
        <f t="shared" si="662"/>
        <v>1.1729888888888891</v>
      </c>
      <c r="M1907">
        <f t="shared" si="663"/>
        <v>1.1671596389169017</v>
      </c>
      <c r="N1907">
        <f t="shared" si="660"/>
        <v>1.154045</v>
      </c>
      <c r="O1907">
        <f t="shared" si="661"/>
        <v>1.1531553638076828</v>
      </c>
      <c r="P1907" t="str">
        <f t="shared" si="657"/>
        <v>-</v>
      </c>
      <c r="Q1907" t="str">
        <f t="shared" si="658"/>
        <v>Sell</v>
      </c>
      <c r="R1907" t="str">
        <f t="shared" si="669"/>
        <v>-</v>
      </c>
      <c r="S1907" t="str">
        <f t="shared" si="659"/>
        <v>-</v>
      </c>
      <c r="T1907">
        <f t="shared" si="653"/>
        <v>1.1345000000000001</v>
      </c>
      <c r="U1907">
        <f t="shared" si="654"/>
        <v>1.13324</v>
      </c>
      <c r="V1907" t="str">
        <f t="shared" si="665"/>
        <v>-</v>
      </c>
      <c r="W1907" t="str">
        <f t="shared" si="666"/>
        <v>-</v>
      </c>
      <c r="X1907" t="str">
        <f t="shared" si="667"/>
        <v>-</v>
      </c>
      <c r="Y1907" s="9"/>
      <c r="Z1907" s="9"/>
      <c r="AA1907" s="9"/>
    </row>
    <row r="1908" spans="1:27" x14ac:dyDescent="0.25">
      <c r="A1908" t="s">
        <v>1913</v>
      </c>
      <c r="B1908" s="2">
        <v>42038</v>
      </c>
      <c r="C1908" s="3">
        <v>0</v>
      </c>
      <c r="D1908">
        <v>1.1338600000000001</v>
      </c>
      <c r="E1908">
        <v>1.1533800000000001</v>
      </c>
      <c r="F1908">
        <v>1.13124</v>
      </c>
      <c r="G1908">
        <v>1.1456500000000001</v>
      </c>
      <c r="H1908">
        <v>197291</v>
      </c>
      <c r="I1908">
        <f t="shared" si="652"/>
        <v>-38.384879725085938</v>
      </c>
      <c r="J1908">
        <f t="shared" si="655"/>
        <v>1.2087500000000002</v>
      </c>
      <c r="K1908">
        <f t="shared" si="656"/>
        <v>1.1999014921331461</v>
      </c>
      <c r="L1908">
        <f t="shared" si="662"/>
        <v>1.1709925000000003</v>
      </c>
      <c r="M1908">
        <f t="shared" si="663"/>
        <v>1.1659969557322043</v>
      </c>
      <c r="N1908">
        <f t="shared" si="660"/>
        <v>1.1523129166666668</v>
      </c>
      <c r="O1908">
        <f t="shared" si="661"/>
        <v>1.1525549347030684</v>
      </c>
      <c r="P1908" t="str">
        <f t="shared" si="657"/>
        <v>-</v>
      </c>
      <c r="Q1908" t="str">
        <f t="shared" si="658"/>
        <v>Sell</v>
      </c>
      <c r="R1908" t="str">
        <f t="shared" si="669"/>
        <v>-</v>
      </c>
      <c r="S1908" t="str">
        <f t="shared" si="659"/>
        <v>-</v>
      </c>
      <c r="T1908">
        <f t="shared" si="653"/>
        <v>1.1462300000000001</v>
      </c>
      <c r="U1908">
        <f t="shared" si="654"/>
        <v>1.14507</v>
      </c>
      <c r="V1908" t="str">
        <f t="shared" si="665"/>
        <v>-</v>
      </c>
      <c r="W1908" t="str">
        <f t="shared" si="666"/>
        <v>-</v>
      </c>
      <c r="X1908" t="str">
        <f t="shared" si="667"/>
        <v>-</v>
      </c>
      <c r="Y1908" s="9"/>
      <c r="Z1908" s="9"/>
      <c r="AA1908" s="9"/>
    </row>
    <row r="1909" spans="1:27" x14ac:dyDescent="0.25">
      <c r="A1909" t="s">
        <v>1914</v>
      </c>
      <c r="B1909" s="2">
        <v>42039</v>
      </c>
      <c r="C1909" s="3">
        <v>0</v>
      </c>
      <c r="D1909">
        <v>1.14564</v>
      </c>
      <c r="E1909">
        <v>1.1484799999999999</v>
      </c>
      <c r="F1909">
        <v>1.13039</v>
      </c>
      <c r="G1909">
        <v>1.13165</v>
      </c>
      <c r="H1909">
        <v>175785</v>
      </c>
      <c r="I1909">
        <f t="shared" si="652"/>
        <v>-62.43986254295536</v>
      </c>
      <c r="J1909">
        <f t="shared" si="655"/>
        <v>1.2072615384615384</v>
      </c>
      <c r="K1909">
        <f t="shared" si="656"/>
        <v>1.1981736062563577</v>
      </c>
      <c r="L1909">
        <f t="shared" si="662"/>
        <v>1.168563055555556</v>
      </c>
      <c r="M1909">
        <f t="shared" si="663"/>
        <v>1.1641403635304637</v>
      </c>
      <c r="N1909">
        <f t="shared" si="660"/>
        <v>1.1501579166666667</v>
      </c>
      <c r="O1909">
        <f t="shared" si="661"/>
        <v>1.150882539926823</v>
      </c>
      <c r="P1909" t="str">
        <f t="shared" si="657"/>
        <v>-</v>
      </c>
      <c r="Q1909" t="str">
        <f t="shared" si="658"/>
        <v>Sell</v>
      </c>
      <c r="R1909" t="str">
        <f t="shared" si="669"/>
        <v>-</v>
      </c>
      <c r="S1909" t="str">
        <f t="shared" si="659"/>
        <v>-</v>
      </c>
      <c r="T1909">
        <f t="shared" si="653"/>
        <v>1.1320399999999999</v>
      </c>
      <c r="U1909">
        <f t="shared" si="654"/>
        <v>1.1312599999999999</v>
      </c>
      <c r="V1909" t="str">
        <f t="shared" si="665"/>
        <v>-</v>
      </c>
      <c r="W1909" t="str">
        <f t="shared" si="666"/>
        <v>-</v>
      </c>
      <c r="X1909" t="str">
        <f t="shared" si="667"/>
        <v>-</v>
      </c>
      <c r="Y1909" s="9"/>
      <c r="Z1909" s="9"/>
      <c r="AA1909" s="9"/>
    </row>
    <row r="1910" spans="1:27" x14ac:dyDescent="0.25">
      <c r="A1910" t="s">
        <v>1915</v>
      </c>
      <c r="B1910" s="2">
        <v>42040</v>
      </c>
      <c r="C1910" s="3">
        <v>0</v>
      </c>
      <c r="D1910">
        <v>1.13165</v>
      </c>
      <c r="E1910">
        <v>1.14988</v>
      </c>
      <c r="F1910">
        <v>1.1315900000000001</v>
      </c>
      <c r="G1910">
        <v>1.1470499999999999</v>
      </c>
      <c r="H1910">
        <v>163705</v>
      </c>
      <c r="I1910">
        <f t="shared" si="652"/>
        <v>-35.97938144329926</v>
      </c>
      <c r="J1910">
        <f t="shared" si="655"/>
        <v>1.2060951282051282</v>
      </c>
      <c r="K1910">
        <f t="shared" si="656"/>
        <v>1.1968793377435385</v>
      </c>
      <c r="L1910">
        <f t="shared" si="662"/>
        <v>1.1665147222222225</v>
      </c>
      <c r="M1910">
        <f t="shared" si="663"/>
        <v>1.1632165600963846</v>
      </c>
      <c r="N1910">
        <f t="shared" si="660"/>
        <v>1.1488183333333333</v>
      </c>
      <c r="O1910">
        <f t="shared" si="661"/>
        <v>1.1505759367326771</v>
      </c>
      <c r="P1910" t="str">
        <f t="shared" si="657"/>
        <v>-</v>
      </c>
      <c r="Q1910" t="str">
        <f t="shared" si="658"/>
        <v>Sell</v>
      </c>
      <c r="R1910" t="str">
        <f t="shared" si="669"/>
        <v>-</v>
      </c>
      <c r="S1910" t="str">
        <f t="shared" si="659"/>
        <v>-</v>
      </c>
      <c r="T1910">
        <f t="shared" si="653"/>
        <v>1.1475</v>
      </c>
      <c r="U1910">
        <f t="shared" si="654"/>
        <v>1.1466000000000001</v>
      </c>
      <c r="V1910" t="str">
        <f t="shared" si="665"/>
        <v>-</v>
      </c>
      <c r="W1910" t="str">
        <f t="shared" si="666"/>
        <v>-</v>
      </c>
      <c r="X1910" t="str">
        <f t="shared" si="667"/>
        <v>-</v>
      </c>
      <c r="Y1910" s="9"/>
      <c r="Z1910" s="9"/>
      <c r="AA1910" s="9"/>
    </row>
    <row r="1911" spans="1:27" x14ac:dyDescent="0.25">
      <c r="A1911" t="s">
        <v>1916</v>
      </c>
      <c r="B1911" s="2">
        <v>42041</v>
      </c>
      <c r="C1911" s="3">
        <v>0</v>
      </c>
      <c r="D1911">
        <v>1.1470499999999999</v>
      </c>
      <c r="E1911">
        <v>1.1473500000000001</v>
      </c>
      <c r="F1911">
        <v>1.1311899999999999</v>
      </c>
      <c r="G1911">
        <v>1.1312800000000001</v>
      </c>
      <c r="H1911">
        <v>144161</v>
      </c>
      <c r="I1911">
        <f t="shared" si="652"/>
        <v>-61.111111111111008</v>
      </c>
      <c r="J1911">
        <f t="shared" si="655"/>
        <v>1.2046329487179486</v>
      </c>
      <c r="K1911">
        <f t="shared" si="656"/>
        <v>1.195218595015854</v>
      </c>
      <c r="L1911">
        <f t="shared" si="662"/>
        <v>1.1641122222222224</v>
      </c>
      <c r="M1911">
        <f t="shared" si="663"/>
        <v>1.161490259550634</v>
      </c>
      <c r="N1911">
        <f t="shared" si="660"/>
        <v>1.1466191666666665</v>
      </c>
      <c r="O1911">
        <f t="shared" si="661"/>
        <v>1.1490322617940631</v>
      </c>
      <c r="P1911" t="str">
        <f t="shared" si="657"/>
        <v>-</v>
      </c>
      <c r="Q1911" t="str">
        <f t="shared" si="658"/>
        <v>Sell</v>
      </c>
      <c r="R1911" t="str">
        <f t="shared" si="669"/>
        <v>-</v>
      </c>
      <c r="S1911" t="str">
        <f t="shared" si="659"/>
        <v>-</v>
      </c>
      <c r="T1911">
        <f t="shared" si="653"/>
        <v>1.1316999999999999</v>
      </c>
      <c r="U1911">
        <f t="shared" si="654"/>
        <v>1.13086</v>
      </c>
      <c r="V1911" t="str">
        <f t="shared" si="665"/>
        <v>-</v>
      </c>
      <c r="W1911" t="str">
        <f t="shared" si="666"/>
        <v>-</v>
      </c>
      <c r="X1911" t="str">
        <f t="shared" si="667"/>
        <v>-</v>
      </c>
      <c r="Y1911" s="9"/>
      <c r="Z1911" s="9"/>
      <c r="AA1911" s="9"/>
    </row>
    <row r="1912" spans="1:27" x14ac:dyDescent="0.25">
      <c r="A1912" t="s">
        <v>1917</v>
      </c>
      <c r="B1912" s="2">
        <v>42043</v>
      </c>
      <c r="C1912" s="3">
        <v>0</v>
      </c>
      <c r="D1912">
        <v>1.12957</v>
      </c>
      <c r="E1912">
        <v>1.1325400000000001</v>
      </c>
      <c r="F1912">
        <v>1.1295299999999999</v>
      </c>
      <c r="G1912">
        <v>1.1313500000000001</v>
      </c>
      <c r="H1912">
        <v>6480</v>
      </c>
      <c r="I1912">
        <f t="shared" si="652"/>
        <v>-50.539114475797163</v>
      </c>
      <c r="J1912">
        <f t="shared" si="655"/>
        <v>1.2031630769230768</v>
      </c>
      <c r="K1912">
        <f t="shared" si="656"/>
        <v>1.1936016685597566</v>
      </c>
      <c r="L1912">
        <f t="shared" si="662"/>
        <v>1.1617380555555556</v>
      </c>
      <c r="M1912">
        <f t="shared" si="663"/>
        <v>1.1598610563316809</v>
      </c>
      <c r="N1912">
        <f t="shared" si="660"/>
        <v>1.1443016666666668</v>
      </c>
      <c r="O1912">
        <f t="shared" si="661"/>
        <v>1.1476176808505383</v>
      </c>
      <c r="P1912" t="str">
        <f t="shared" si="657"/>
        <v>-</v>
      </c>
      <c r="Q1912" t="str">
        <f t="shared" si="658"/>
        <v>Sell</v>
      </c>
      <c r="R1912" t="str">
        <f t="shared" si="669"/>
        <v>-</v>
      </c>
      <c r="S1912" t="str">
        <f t="shared" si="659"/>
        <v>-</v>
      </c>
      <c r="T1912">
        <f t="shared" si="653"/>
        <v>1.13167</v>
      </c>
      <c r="U1912">
        <f t="shared" si="654"/>
        <v>1.13103</v>
      </c>
      <c r="V1912" t="str">
        <f t="shared" si="665"/>
        <v>-</v>
      </c>
      <c r="W1912" t="str">
        <f t="shared" si="666"/>
        <v>-</v>
      </c>
      <c r="X1912" t="str">
        <f t="shared" si="667"/>
        <v>-</v>
      </c>
      <c r="Y1912" s="9"/>
      <c r="Z1912" s="9"/>
      <c r="AA1912" s="9"/>
    </row>
    <row r="1913" spans="1:27" x14ac:dyDescent="0.25">
      <c r="A1913" t="s">
        <v>1918</v>
      </c>
      <c r="B1913" s="2">
        <v>42044</v>
      </c>
      <c r="C1913" s="3">
        <v>0</v>
      </c>
      <c r="D1913">
        <v>1.1313500000000001</v>
      </c>
      <c r="E1913">
        <v>1.13595</v>
      </c>
      <c r="F1913">
        <v>1.12703</v>
      </c>
      <c r="G1913">
        <v>1.13242</v>
      </c>
      <c r="H1913">
        <v>148543</v>
      </c>
      <c r="I1913">
        <f t="shared" si="652"/>
        <v>-48.084423032805873</v>
      </c>
      <c r="J1913">
        <f t="shared" si="655"/>
        <v>1.2017506410256407</v>
      </c>
      <c r="K1913">
        <f t="shared" si="656"/>
        <v>1.1920527655582436</v>
      </c>
      <c r="L1913">
        <f t="shared" si="662"/>
        <v>1.159435</v>
      </c>
      <c r="M1913">
        <f t="shared" si="663"/>
        <v>1.1583777559894277</v>
      </c>
      <c r="N1913">
        <f t="shared" si="660"/>
        <v>1.1421866666666667</v>
      </c>
      <c r="O1913">
        <f t="shared" si="661"/>
        <v>1.1464018663824953</v>
      </c>
      <c r="P1913" t="str">
        <f t="shared" si="657"/>
        <v>-</v>
      </c>
      <c r="Q1913" t="str">
        <f t="shared" si="658"/>
        <v>Sell</v>
      </c>
      <c r="R1913" t="str">
        <f t="shared" si="669"/>
        <v>-</v>
      </c>
      <c r="S1913" t="str">
        <f t="shared" si="659"/>
        <v>-</v>
      </c>
      <c r="T1913">
        <f t="shared" si="653"/>
        <v>1.1327100000000001</v>
      </c>
      <c r="U1913">
        <f t="shared" si="654"/>
        <v>1.1321300000000001</v>
      </c>
      <c r="V1913" t="str">
        <f t="shared" si="665"/>
        <v>-</v>
      </c>
      <c r="W1913" t="str">
        <f t="shared" si="666"/>
        <v>-</v>
      </c>
      <c r="X1913" t="str">
        <f t="shared" si="667"/>
        <v>-</v>
      </c>
      <c r="Y1913" s="9"/>
      <c r="Z1913" s="9"/>
      <c r="AA1913" s="9"/>
    </row>
    <row r="1914" spans="1:27" x14ac:dyDescent="0.25">
      <c r="A1914" t="s">
        <v>1919</v>
      </c>
      <c r="B1914" s="2">
        <v>42045</v>
      </c>
      <c r="C1914" s="3">
        <v>0</v>
      </c>
      <c r="D1914">
        <v>1.13242</v>
      </c>
      <c r="E1914">
        <v>1.1345400000000001</v>
      </c>
      <c r="F1914">
        <v>1.1272899999999999</v>
      </c>
      <c r="G1914">
        <v>1.13185</v>
      </c>
      <c r="H1914">
        <v>156407</v>
      </c>
      <c r="I1914">
        <f t="shared" si="652"/>
        <v>-54.409906494819282</v>
      </c>
      <c r="J1914">
        <f t="shared" si="655"/>
        <v>1.2002671794871795</v>
      </c>
      <c r="K1914">
        <f t="shared" si="656"/>
        <v>1.1905286449111996</v>
      </c>
      <c r="L1914">
        <f t="shared" si="662"/>
        <v>1.1570938888888889</v>
      </c>
      <c r="M1914">
        <f t="shared" si="663"/>
        <v>1.1569438232332425</v>
      </c>
      <c r="N1914">
        <f t="shared" si="660"/>
        <v>1.1402762500000001</v>
      </c>
      <c r="O1914">
        <f t="shared" si="661"/>
        <v>1.1452377170718957</v>
      </c>
      <c r="P1914" t="str">
        <f t="shared" si="657"/>
        <v>-</v>
      </c>
      <c r="Q1914" t="str">
        <f t="shared" si="658"/>
        <v>Sell</v>
      </c>
      <c r="R1914" t="str">
        <f t="shared" si="669"/>
        <v>-</v>
      </c>
      <c r="S1914" t="str">
        <f t="shared" si="659"/>
        <v>-</v>
      </c>
      <c r="T1914">
        <f t="shared" si="653"/>
        <v>1.1321399999999999</v>
      </c>
      <c r="U1914">
        <f t="shared" si="654"/>
        <v>1.1315599999999999</v>
      </c>
      <c r="V1914" t="str">
        <f t="shared" si="665"/>
        <v>-</v>
      </c>
      <c r="W1914" t="str">
        <f t="shared" si="666"/>
        <v>-</v>
      </c>
      <c r="X1914" t="str">
        <f t="shared" si="667"/>
        <v>-</v>
      </c>
      <c r="Y1914" s="9"/>
      <c r="Z1914" s="9"/>
      <c r="AA1914" s="9"/>
    </row>
    <row r="1915" spans="1:27" x14ac:dyDescent="0.25">
      <c r="A1915" t="s">
        <v>1920</v>
      </c>
      <c r="B1915" s="2">
        <v>42046</v>
      </c>
      <c r="C1915" s="3">
        <v>0</v>
      </c>
      <c r="D1915">
        <v>1.13185</v>
      </c>
      <c r="E1915">
        <v>1.1351599999999999</v>
      </c>
      <c r="F1915">
        <v>1.1279999999999999</v>
      </c>
      <c r="G1915">
        <v>1.1310800000000001</v>
      </c>
      <c r="H1915">
        <v>152891</v>
      </c>
      <c r="I1915">
        <f t="shared" si="652"/>
        <v>-71.912286359238948</v>
      </c>
      <c r="J1915">
        <f t="shared" si="655"/>
        <v>1.1988325641025641</v>
      </c>
      <c r="K1915">
        <f t="shared" si="656"/>
        <v>1.1890236159261058</v>
      </c>
      <c r="L1915">
        <f t="shared" si="662"/>
        <v>1.1549083333333334</v>
      </c>
      <c r="M1915">
        <f t="shared" si="663"/>
        <v>1.1555457787341483</v>
      </c>
      <c r="N1915">
        <f t="shared" si="660"/>
        <v>1.1383045833333336</v>
      </c>
      <c r="O1915">
        <f t="shared" si="661"/>
        <v>1.1441050997061442</v>
      </c>
      <c r="P1915" t="str">
        <f t="shared" si="657"/>
        <v>-</v>
      </c>
      <c r="Q1915" t="str">
        <f t="shared" si="658"/>
        <v>Sell</v>
      </c>
      <c r="R1915" t="str">
        <f t="shared" si="669"/>
        <v>-</v>
      </c>
      <c r="S1915" t="str">
        <f t="shared" si="659"/>
        <v>-</v>
      </c>
      <c r="T1915">
        <f t="shared" si="653"/>
        <v>1.1313599999999999</v>
      </c>
      <c r="U1915">
        <f t="shared" si="654"/>
        <v>1.1308</v>
      </c>
      <c r="V1915" t="str">
        <f t="shared" si="665"/>
        <v>-</v>
      </c>
      <c r="W1915" t="str">
        <f t="shared" si="666"/>
        <v>-</v>
      </c>
      <c r="X1915" t="str">
        <f t="shared" si="667"/>
        <v>-</v>
      </c>
      <c r="Y1915" s="9"/>
      <c r="Z1915" s="9"/>
      <c r="AA1915" s="9"/>
    </row>
    <row r="1916" spans="1:27" x14ac:dyDescent="0.25">
      <c r="A1916" t="s">
        <v>1921</v>
      </c>
      <c r="B1916" s="2">
        <v>42047</v>
      </c>
      <c r="C1916" s="3">
        <v>0</v>
      </c>
      <c r="D1916">
        <v>1.1310899999999999</v>
      </c>
      <c r="E1916">
        <v>1.14228</v>
      </c>
      <c r="F1916">
        <v>1.1303399999999999</v>
      </c>
      <c r="G1916">
        <v>1.1403700000000001</v>
      </c>
      <c r="H1916">
        <v>176371</v>
      </c>
      <c r="I1916">
        <f t="shared" si="652"/>
        <v>-47.848473703567279</v>
      </c>
      <c r="J1916">
        <f t="shared" si="655"/>
        <v>1.1974610256410256</v>
      </c>
      <c r="K1916">
        <f t="shared" si="656"/>
        <v>1.1877918788140525</v>
      </c>
      <c r="L1916">
        <f t="shared" si="662"/>
        <v>1.1530105555555554</v>
      </c>
      <c r="M1916">
        <f t="shared" si="663"/>
        <v>1.1547254663701403</v>
      </c>
      <c r="N1916">
        <f t="shared" si="660"/>
        <v>1.1373366666666669</v>
      </c>
      <c r="O1916">
        <f t="shared" si="661"/>
        <v>1.1438062917296525</v>
      </c>
      <c r="P1916" t="str">
        <f t="shared" si="657"/>
        <v>-</v>
      </c>
      <c r="Q1916" t="str">
        <f t="shared" si="658"/>
        <v>Sell</v>
      </c>
      <c r="R1916" t="str">
        <f t="shared" si="669"/>
        <v>-</v>
      </c>
      <c r="S1916" t="str">
        <f t="shared" si="659"/>
        <v>-</v>
      </c>
      <c r="T1916">
        <f t="shared" si="653"/>
        <v>1.1406700000000001</v>
      </c>
      <c r="U1916">
        <f t="shared" si="654"/>
        <v>1.1400699999999999</v>
      </c>
      <c r="V1916" t="str">
        <f t="shared" si="665"/>
        <v>-</v>
      </c>
      <c r="W1916" t="str">
        <f t="shared" si="666"/>
        <v>-</v>
      </c>
      <c r="X1916" t="str">
        <f t="shared" si="667"/>
        <v>-</v>
      </c>
      <c r="Y1916" s="9"/>
      <c r="Z1916" s="9"/>
      <c r="AA1916" s="9"/>
    </row>
    <row r="1917" spans="1:27" x14ac:dyDescent="0.25">
      <c r="A1917" t="s">
        <v>1922</v>
      </c>
      <c r="B1917" s="2">
        <v>42048</v>
      </c>
      <c r="C1917" s="3">
        <v>0</v>
      </c>
      <c r="D1917">
        <v>1.1403700000000001</v>
      </c>
      <c r="E1917">
        <v>1.1442699999999999</v>
      </c>
      <c r="F1917">
        <v>1.1379999999999999</v>
      </c>
      <c r="G1917">
        <v>1.1387700000000001</v>
      </c>
      <c r="H1917">
        <v>146115</v>
      </c>
      <c r="I1917">
        <f t="shared" si="652"/>
        <v>-53.732990069878582</v>
      </c>
      <c r="J1917">
        <f t="shared" si="655"/>
        <v>1.1960030769230767</v>
      </c>
      <c r="K1917">
        <f t="shared" si="656"/>
        <v>1.1865508185909119</v>
      </c>
      <c r="L1917">
        <f t="shared" si="662"/>
        <v>1.1513049999999998</v>
      </c>
      <c r="M1917">
        <f t="shared" si="663"/>
        <v>1.1538630087285111</v>
      </c>
      <c r="N1917">
        <f t="shared" si="660"/>
        <v>1.1366079166666669</v>
      </c>
      <c r="O1917">
        <f t="shared" si="661"/>
        <v>1.1434033883912804</v>
      </c>
      <c r="P1917" t="str">
        <f t="shared" si="657"/>
        <v>-</v>
      </c>
      <c r="Q1917" t="str">
        <f t="shared" si="658"/>
        <v>Sell</v>
      </c>
      <c r="R1917" t="str">
        <f t="shared" si="669"/>
        <v>-</v>
      </c>
      <c r="S1917" t="str">
        <f t="shared" si="659"/>
        <v>-</v>
      </c>
      <c r="T1917">
        <f t="shared" si="653"/>
        <v>1.1390499999999999</v>
      </c>
      <c r="U1917">
        <f t="shared" si="654"/>
        <v>1.13849</v>
      </c>
      <c r="V1917" t="str">
        <f t="shared" si="665"/>
        <v>-</v>
      </c>
      <c r="W1917" t="str">
        <f t="shared" si="666"/>
        <v>-</v>
      </c>
      <c r="X1917" t="str">
        <f t="shared" si="667"/>
        <v>-</v>
      </c>
      <c r="Y1917" s="9"/>
      <c r="Z1917" s="9"/>
      <c r="AA1917" s="9"/>
    </row>
    <row r="1918" spans="1:27" x14ac:dyDescent="0.25">
      <c r="A1918" t="s">
        <v>1923</v>
      </c>
      <c r="B1918" s="2">
        <v>42050</v>
      </c>
      <c r="C1918" s="3">
        <v>0</v>
      </c>
      <c r="D1918">
        <v>1.1398999999999999</v>
      </c>
      <c r="E1918">
        <v>1.1400600000000001</v>
      </c>
      <c r="F1918">
        <v>1.1389100000000001</v>
      </c>
      <c r="G1918">
        <v>1.13975</v>
      </c>
      <c r="H1918">
        <v>7096</v>
      </c>
      <c r="I1918">
        <f t="shared" si="652"/>
        <v>-51.726755218216248</v>
      </c>
      <c r="J1918">
        <f t="shared" si="655"/>
        <v>1.1945625641025639</v>
      </c>
      <c r="K1918">
        <f t="shared" si="656"/>
        <v>1.1853659877405092</v>
      </c>
      <c r="L1918">
        <f t="shared" si="662"/>
        <v>1.1497788888888885</v>
      </c>
      <c r="M1918">
        <f t="shared" si="663"/>
        <v>1.1531001433918349</v>
      </c>
      <c r="N1918">
        <f t="shared" si="660"/>
        <v>1.1359258333333333</v>
      </c>
      <c r="O1918">
        <f t="shared" si="661"/>
        <v>1.1431111173199782</v>
      </c>
      <c r="P1918" t="str">
        <f t="shared" si="657"/>
        <v>-</v>
      </c>
      <c r="Q1918" t="str">
        <f t="shared" si="658"/>
        <v>Sell</v>
      </c>
      <c r="R1918" t="str">
        <f t="shared" si="669"/>
        <v>-</v>
      </c>
      <c r="S1918" t="str">
        <f t="shared" si="659"/>
        <v>-</v>
      </c>
      <c r="T1918">
        <f t="shared" si="653"/>
        <v>1.1400300000000001</v>
      </c>
      <c r="U1918">
        <f t="shared" si="654"/>
        <v>1.13947</v>
      </c>
      <c r="V1918" t="str">
        <f t="shared" si="665"/>
        <v>-</v>
      </c>
      <c r="W1918" t="str">
        <f t="shared" si="666"/>
        <v>-</v>
      </c>
      <c r="X1918" t="str">
        <f t="shared" si="667"/>
        <v>-</v>
      </c>
      <c r="Y1918" s="9"/>
      <c r="Z1918" s="9"/>
      <c r="AA1918" s="9"/>
    </row>
    <row r="1919" spans="1:27" x14ac:dyDescent="0.25">
      <c r="A1919" t="s">
        <v>1924</v>
      </c>
      <c r="B1919" s="2">
        <v>42051</v>
      </c>
      <c r="C1919" s="3">
        <v>0</v>
      </c>
      <c r="D1919">
        <v>1.13975</v>
      </c>
      <c r="E1919">
        <v>1.1429</v>
      </c>
      <c r="F1919">
        <v>1.1319300000000001</v>
      </c>
      <c r="G1919">
        <v>1.1332199999999999</v>
      </c>
      <c r="H1919">
        <v>106528</v>
      </c>
      <c r="I1919">
        <f t="shared" si="652"/>
        <v>-76.50853889943113</v>
      </c>
      <c r="J1919">
        <f t="shared" si="655"/>
        <v>1.1931294871794871</v>
      </c>
      <c r="K1919">
        <f t="shared" si="656"/>
        <v>1.1840458361521418</v>
      </c>
      <c r="L1919">
        <f t="shared" si="662"/>
        <v>1.1480977777777777</v>
      </c>
      <c r="M1919">
        <f t="shared" si="663"/>
        <v>1.1520255410463303</v>
      </c>
      <c r="N1919">
        <f t="shared" si="660"/>
        <v>1.1348320833333334</v>
      </c>
      <c r="O1919">
        <f t="shared" si="661"/>
        <v>1.1423198279343798</v>
      </c>
      <c r="P1919" t="str">
        <f t="shared" si="657"/>
        <v>-</v>
      </c>
      <c r="Q1919" t="str">
        <f t="shared" si="658"/>
        <v>Sell</v>
      </c>
      <c r="R1919" t="str">
        <f t="shared" si="669"/>
        <v>-</v>
      </c>
      <c r="S1919" t="str">
        <f t="shared" si="659"/>
        <v>-</v>
      </c>
      <c r="T1919">
        <f t="shared" si="653"/>
        <v>1.1335</v>
      </c>
      <c r="U1919">
        <f t="shared" si="654"/>
        <v>1.1329400000000001</v>
      </c>
      <c r="V1919" t="str">
        <f t="shared" si="665"/>
        <v>-</v>
      </c>
      <c r="W1919" t="str">
        <f t="shared" si="666"/>
        <v>-</v>
      </c>
      <c r="X1919" t="str">
        <f t="shared" si="667"/>
        <v>-</v>
      </c>
      <c r="Y1919" s="9"/>
      <c r="Z1919" s="9"/>
      <c r="AA1919" s="9"/>
    </row>
    <row r="1920" spans="1:27" x14ac:dyDescent="0.25">
      <c r="A1920" t="s">
        <v>1925</v>
      </c>
      <c r="B1920" s="2">
        <v>42052</v>
      </c>
      <c r="C1920" s="3">
        <v>0</v>
      </c>
      <c r="D1920">
        <v>1.1332199999999999</v>
      </c>
      <c r="E1920">
        <v>1.14489</v>
      </c>
      <c r="F1920">
        <v>1.13218</v>
      </c>
      <c r="G1920">
        <v>1.14039</v>
      </c>
      <c r="H1920">
        <v>149574</v>
      </c>
      <c r="I1920">
        <f t="shared" si="652"/>
        <v>-49.297912713472527</v>
      </c>
      <c r="J1920">
        <f t="shared" si="655"/>
        <v>1.1916829487179486</v>
      </c>
      <c r="K1920">
        <f t="shared" si="656"/>
        <v>1.1829406251103154</v>
      </c>
      <c r="L1920">
        <f t="shared" si="662"/>
        <v>1.1467969444444444</v>
      </c>
      <c r="M1920">
        <f t="shared" si="663"/>
        <v>1.1513965928816636</v>
      </c>
      <c r="N1920">
        <f t="shared" si="660"/>
        <v>1.1342425000000003</v>
      </c>
      <c r="O1920">
        <f t="shared" si="661"/>
        <v>1.1421654416996294</v>
      </c>
      <c r="P1920" t="str">
        <f t="shared" si="657"/>
        <v>-</v>
      </c>
      <c r="Q1920" t="str">
        <f t="shared" si="658"/>
        <v>Sell</v>
      </c>
      <c r="R1920" t="str">
        <f t="shared" si="669"/>
        <v>-</v>
      </c>
      <c r="S1920" t="str">
        <f t="shared" si="659"/>
        <v>-</v>
      </c>
      <c r="T1920">
        <f t="shared" si="653"/>
        <v>1.1406400000000001</v>
      </c>
      <c r="U1920">
        <f t="shared" si="654"/>
        <v>1.1401399999999999</v>
      </c>
      <c r="V1920" t="str">
        <f t="shared" si="665"/>
        <v>-</v>
      </c>
      <c r="W1920" t="str">
        <f t="shared" si="666"/>
        <v>-</v>
      </c>
      <c r="X1920" t="str">
        <f t="shared" si="667"/>
        <v>-</v>
      </c>
      <c r="Y1920" s="9"/>
      <c r="Z1920" s="9"/>
      <c r="AA1920" s="9"/>
    </row>
    <row r="1921" spans="1:27" x14ac:dyDescent="0.25">
      <c r="A1921" t="s">
        <v>1926</v>
      </c>
      <c r="B1921" s="2">
        <v>42053</v>
      </c>
      <c r="C1921" s="3">
        <v>0</v>
      </c>
      <c r="D1921">
        <v>1.14039</v>
      </c>
      <c r="E1921">
        <v>1.1415599999999999</v>
      </c>
      <c r="F1921">
        <v>1.1333899999999999</v>
      </c>
      <c r="G1921">
        <v>1.13995</v>
      </c>
      <c r="H1921">
        <v>157723</v>
      </c>
      <c r="I1921">
        <f t="shared" si="652"/>
        <v>-50.967741935483893</v>
      </c>
      <c r="J1921">
        <f t="shared" si="655"/>
        <v>1.1902201282051281</v>
      </c>
      <c r="K1921">
        <f t="shared" si="656"/>
        <v>1.181852254854358</v>
      </c>
      <c r="L1921">
        <f t="shared" si="662"/>
        <v>1.1455908333333333</v>
      </c>
      <c r="M1921">
        <f t="shared" si="663"/>
        <v>1.1507778581313035</v>
      </c>
      <c r="N1921">
        <f t="shared" si="660"/>
        <v>1.1333458333333335</v>
      </c>
      <c r="O1921">
        <f t="shared" si="661"/>
        <v>1.1419882063636591</v>
      </c>
      <c r="P1921" t="str">
        <f t="shared" si="657"/>
        <v>-</v>
      </c>
      <c r="Q1921" t="str">
        <f t="shared" si="658"/>
        <v>Sell</v>
      </c>
      <c r="R1921" t="str">
        <f t="shared" si="669"/>
        <v>-</v>
      </c>
      <c r="S1921" t="str">
        <f t="shared" si="659"/>
        <v>-</v>
      </c>
      <c r="T1921">
        <f t="shared" si="653"/>
        <v>1.1402000000000001</v>
      </c>
      <c r="U1921">
        <f t="shared" si="654"/>
        <v>1.1396999999999999</v>
      </c>
      <c r="V1921" t="str">
        <f t="shared" si="665"/>
        <v>-</v>
      </c>
      <c r="W1921" t="str">
        <f t="shared" si="666"/>
        <v>-</v>
      </c>
      <c r="X1921" t="str">
        <f t="shared" si="667"/>
        <v>-</v>
      </c>
      <c r="Y1921" s="9"/>
      <c r="Z1921" s="9"/>
      <c r="AA1921" s="9"/>
    </row>
    <row r="1922" spans="1:27" x14ac:dyDescent="0.25">
      <c r="A1922" t="s">
        <v>1927</v>
      </c>
      <c r="B1922" s="2">
        <v>42054</v>
      </c>
      <c r="C1922" s="3">
        <v>0</v>
      </c>
      <c r="D1922">
        <v>1.13995</v>
      </c>
      <c r="E1922">
        <v>1.145</v>
      </c>
      <c r="F1922">
        <v>1.1355200000000001</v>
      </c>
      <c r="G1922">
        <v>1.1365700000000001</v>
      </c>
      <c r="H1922">
        <v>139666</v>
      </c>
      <c r="I1922">
        <f t="shared" si="652"/>
        <v>-58.249452954047754</v>
      </c>
      <c r="J1922">
        <f t="shared" si="655"/>
        <v>1.1887106410256409</v>
      </c>
      <c r="K1922">
        <f t="shared" si="656"/>
        <v>1.1807058686555134</v>
      </c>
      <c r="L1922">
        <f t="shared" si="662"/>
        <v>1.1444066666666664</v>
      </c>
      <c r="M1922">
        <f t="shared" si="663"/>
        <v>1.1500098657998818</v>
      </c>
      <c r="N1922">
        <f t="shared" si="660"/>
        <v>1.1334250000000001</v>
      </c>
      <c r="O1922">
        <f t="shared" si="661"/>
        <v>1.1415547498545664</v>
      </c>
      <c r="P1922" t="str">
        <f t="shared" si="657"/>
        <v>-</v>
      </c>
      <c r="Q1922" t="str">
        <f t="shared" si="658"/>
        <v>Sell</v>
      </c>
      <c r="R1922" t="str">
        <f t="shared" si="669"/>
        <v>-</v>
      </c>
      <c r="S1922" t="str">
        <f t="shared" si="659"/>
        <v>-</v>
      </c>
      <c r="T1922">
        <f t="shared" si="653"/>
        <v>1.13676</v>
      </c>
      <c r="U1922">
        <f t="shared" si="654"/>
        <v>1.1363799999999999</v>
      </c>
      <c r="V1922" t="str">
        <f t="shared" si="665"/>
        <v>-</v>
      </c>
      <c r="W1922" t="str">
        <f t="shared" si="666"/>
        <v>-</v>
      </c>
      <c r="X1922" t="str">
        <f t="shared" si="667"/>
        <v>-</v>
      </c>
      <c r="Y1922" s="9"/>
      <c r="Z1922" s="9"/>
      <c r="AA1922" s="9"/>
    </row>
    <row r="1923" spans="1:27" x14ac:dyDescent="0.25">
      <c r="A1923" t="s">
        <v>1928</v>
      </c>
      <c r="B1923" s="2">
        <v>42055</v>
      </c>
      <c r="C1923" s="3">
        <v>0</v>
      </c>
      <c r="D1923">
        <v>1.1365499999999999</v>
      </c>
      <c r="E1923">
        <v>1.14297</v>
      </c>
      <c r="F1923">
        <v>1.1278999999999999</v>
      </c>
      <c r="G1923">
        <v>1.1377299999999999</v>
      </c>
      <c r="H1923">
        <v>180978</v>
      </c>
      <c r="I1923">
        <f t="shared" si="652"/>
        <v>-53.172866520788119</v>
      </c>
      <c r="J1923">
        <f t="shared" si="655"/>
        <v>1.1874160256410258</v>
      </c>
      <c r="K1923">
        <f t="shared" si="656"/>
        <v>1.1796178719806902</v>
      </c>
      <c r="L1923">
        <f t="shared" si="662"/>
        <v>1.1431197222222218</v>
      </c>
      <c r="M1923">
        <f t="shared" si="663"/>
        <v>1.1493460892701586</v>
      </c>
      <c r="N1923">
        <f t="shared" si="660"/>
        <v>1.134155416666667</v>
      </c>
      <c r="O1923">
        <f t="shared" si="661"/>
        <v>1.1412487698662013</v>
      </c>
      <c r="P1923" t="str">
        <f t="shared" si="657"/>
        <v>-</v>
      </c>
      <c r="Q1923" t="str">
        <f t="shared" si="658"/>
        <v>Sell</v>
      </c>
      <c r="R1923" t="str">
        <f t="shared" si="669"/>
        <v>-</v>
      </c>
      <c r="S1923" t="str">
        <f t="shared" si="659"/>
        <v>-</v>
      </c>
      <c r="T1923">
        <f t="shared" si="653"/>
        <v>1.13791</v>
      </c>
      <c r="U1923">
        <f t="shared" si="654"/>
        <v>1.1375500000000001</v>
      </c>
      <c r="V1923" t="str">
        <f t="shared" si="665"/>
        <v>-</v>
      </c>
      <c r="W1923" t="str">
        <f t="shared" si="666"/>
        <v>-</v>
      </c>
      <c r="X1923" t="str">
        <f t="shared" si="667"/>
        <v>-</v>
      </c>
      <c r="Y1923" s="9"/>
      <c r="Z1923" s="9"/>
      <c r="AA1923" s="9"/>
    </row>
    <row r="1924" spans="1:27" x14ac:dyDescent="0.25">
      <c r="A1924" t="s">
        <v>1929</v>
      </c>
      <c r="B1924" s="2">
        <v>42057</v>
      </c>
      <c r="C1924" s="3">
        <v>0</v>
      </c>
      <c r="D1924">
        <v>1.1391100000000001</v>
      </c>
      <c r="E1924">
        <v>1.13961</v>
      </c>
      <c r="F1924">
        <v>1.13771</v>
      </c>
      <c r="G1924">
        <v>1.13802</v>
      </c>
      <c r="H1924">
        <v>4673</v>
      </c>
      <c r="I1924">
        <f t="shared" si="652"/>
        <v>-45.915354330708695</v>
      </c>
      <c r="J1924">
        <f t="shared" si="655"/>
        <v>1.1861451282051283</v>
      </c>
      <c r="K1924">
        <f t="shared" si="656"/>
        <v>1.1785647612976347</v>
      </c>
      <c r="L1924">
        <f t="shared" si="662"/>
        <v>1.1417599999999999</v>
      </c>
      <c r="M1924">
        <f t="shared" si="663"/>
        <v>1.1487338682285284</v>
      </c>
      <c r="N1924">
        <f t="shared" si="660"/>
        <v>1.1351491666666667</v>
      </c>
      <c r="O1924">
        <f t="shared" si="661"/>
        <v>1.1409904682769052</v>
      </c>
      <c r="P1924" t="str">
        <f t="shared" si="657"/>
        <v>-</v>
      </c>
      <c r="Q1924" t="str">
        <f t="shared" si="658"/>
        <v>Sell</v>
      </c>
      <c r="R1924" t="str">
        <f t="shared" si="669"/>
        <v>-</v>
      </c>
      <c r="S1924" t="str">
        <f t="shared" si="659"/>
        <v>-</v>
      </c>
      <c r="T1924">
        <f t="shared" si="653"/>
        <v>1.13819</v>
      </c>
      <c r="U1924">
        <f t="shared" si="654"/>
        <v>1.13785</v>
      </c>
      <c r="V1924" t="str">
        <f t="shared" si="665"/>
        <v>-</v>
      </c>
      <c r="W1924" t="str">
        <f t="shared" si="666"/>
        <v>-</v>
      </c>
      <c r="X1924" t="str">
        <f t="shared" si="667"/>
        <v>-</v>
      </c>
      <c r="Y1924" s="9"/>
      <c r="Z1924" s="9"/>
      <c r="AA1924" s="9"/>
    </row>
    <row r="1925" spans="1:27" x14ac:dyDescent="0.25">
      <c r="A1925" t="s">
        <v>1930</v>
      </c>
      <c r="B1925" s="2">
        <v>42058</v>
      </c>
      <c r="C1925" s="3">
        <v>0</v>
      </c>
      <c r="D1925">
        <v>1.13802</v>
      </c>
      <c r="E1925">
        <v>1.1393200000000001</v>
      </c>
      <c r="F1925">
        <v>1.12951</v>
      </c>
      <c r="G1925">
        <v>1.1333599999999999</v>
      </c>
      <c r="H1925">
        <v>124023</v>
      </c>
      <c r="I1925">
        <f t="shared" si="652"/>
        <v>-64.774624373956968</v>
      </c>
      <c r="J1925">
        <f t="shared" si="655"/>
        <v>1.1847346153846152</v>
      </c>
      <c r="K1925">
        <f t="shared" si="656"/>
        <v>1.1774203369609857</v>
      </c>
      <c r="L1925">
        <f t="shared" si="662"/>
        <v>1.1403761111111113</v>
      </c>
      <c r="M1925">
        <f t="shared" si="663"/>
        <v>1.1479028483242835</v>
      </c>
      <c r="N1925">
        <f t="shared" si="660"/>
        <v>1.1354991666666667</v>
      </c>
      <c r="O1925">
        <f t="shared" si="661"/>
        <v>1.1403800308147529</v>
      </c>
      <c r="P1925" t="str">
        <f t="shared" si="657"/>
        <v>-</v>
      </c>
      <c r="Q1925" t="str">
        <f t="shared" si="658"/>
        <v>Sell</v>
      </c>
      <c r="R1925" t="str">
        <f t="shared" si="669"/>
        <v>-</v>
      </c>
      <c r="S1925" t="str">
        <f t="shared" si="659"/>
        <v>-</v>
      </c>
      <c r="T1925">
        <f t="shared" si="653"/>
        <v>1.1335299999999999</v>
      </c>
      <c r="U1925">
        <f t="shared" si="654"/>
        <v>1.1331899999999999</v>
      </c>
      <c r="V1925" t="str">
        <f t="shared" si="665"/>
        <v>-</v>
      </c>
      <c r="W1925" t="str">
        <f t="shared" si="666"/>
        <v>-</v>
      </c>
      <c r="X1925" t="str">
        <f t="shared" si="667"/>
        <v>-</v>
      </c>
      <c r="Y1925" s="9"/>
      <c r="Z1925" s="9"/>
      <c r="AA1925" s="9"/>
    </row>
    <row r="1926" spans="1:27" x14ac:dyDescent="0.25">
      <c r="A1926" t="s">
        <v>1931</v>
      </c>
      <c r="B1926" s="2">
        <v>42059</v>
      </c>
      <c r="C1926" s="3">
        <v>0</v>
      </c>
      <c r="D1926">
        <v>1.1333599999999999</v>
      </c>
      <c r="E1926">
        <v>1.13581</v>
      </c>
      <c r="F1926">
        <v>1.12883</v>
      </c>
      <c r="G1926">
        <v>1.1339300000000001</v>
      </c>
      <c r="H1926">
        <v>157859</v>
      </c>
      <c r="I1926">
        <f t="shared" si="652"/>
        <v>-61.60267111853026</v>
      </c>
      <c r="J1926">
        <f t="shared" si="655"/>
        <v>1.1832728205128205</v>
      </c>
      <c r="K1926">
        <f t="shared" si="656"/>
        <v>1.1763193157720999</v>
      </c>
      <c r="L1926">
        <f t="shared" si="662"/>
        <v>1.1391602777777778</v>
      </c>
      <c r="M1926">
        <f t="shared" si="663"/>
        <v>1.1471475592256735</v>
      </c>
      <c r="N1926">
        <f t="shared" si="660"/>
        <v>1.1353804166666668</v>
      </c>
      <c r="O1926">
        <f t="shared" si="661"/>
        <v>1.1398640283495727</v>
      </c>
      <c r="P1926" t="str">
        <f t="shared" si="657"/>
        <v>-</v>
      </c>
      <c r="Q1926" t="str">
        <f t="shared" si="658"/>
        <v>Sell</v>
      </c>
      <c r="R1926" t="str">
        <f t="shared" si="669"/>
        <v>-</v>
      </c>
      <c r="S1926" t="str">
        <f t="shared" si="659"/>
        <v>-</v>
      </c>
      <c r="T1926">
        <f t="shared" si="653"/>
        <v>1.13409</v>
      </c>
      <c r="U1926">
        <f t="shared" si="654"/>
        <v>1.1337699999999999</v>
      </c>
      <c r="V1926" t="str">
        <f t="shared" si="665"/>
        <v>-</v>
      </c>
      <c r="W1926" t="str">
        <f t="shared" si="666"/>
        <v>-</v>
      </c>
      <c r="X1926" t="str">
        <f t="shared" si="667"/>
        <v>-</v>
      </c>
      <c r="Y1926" s="9"/>
      <c r="Z1926" s="9"/>
      <c r="AA1926" s="9"/>
    </row>
    <row r="1927" spans="1:27" x14ac:dyDescent="0.25">
      <c r="A1927" t="s">
        <v>1932</v>
      </c>
      <c r="B1927" s="2">
        <v>42060</v>
      </c>
      <c r="C1927" s="3">
        <v>0</v>
      </c>
      <c r="D1927">
        <v>1.13392</v>
      </c>
      <c r="E1927">
        <v>1.13886</v>
      </c>
      <c r="F1927">
        <v>1.13358</v>
      </c>
      <c r="G1927">
        <v>1.1363799999999999</v>
      </c>
      <c r="H1927">
        <v>154322</v>
      </c>
      <c r="I1927">
        <f t="shared" si="652"/>
        <v>-48.673066064370502</v>
      </c>
      <c r="J1927">
        <f t="shared" si="655"/>
        <v>1.1818107692307693</v>
      </c>
      <c r="K1927">
        <f t="shared" si="656"/>
        <v>1.175308193853819</v>
      </c>
      <c r="L1927">
        <f t="shared" si="662"/>
        <v>1.1379930555555557</v>
      </c>
      <c r="M1927">
        <f t="shared" si="663"/>
        <v>1.1465655289972585</v>
      </c>
      <c r="N1927">
        <f t="shared" si="660"/>
        <v>1.1357170833333334</v>
      </c>
      <c r="O1927">
        <f t="shared" si="661"/>
        <v>1.139585306081607</v>
      </c>
      <c r="P1927" t="str">
        <f t="shared" si="657"/>
        <v>-</v>
      </c>
      <c r="Q1927" t="str">
        <f t="shared" si="658"/>
        <v>Sell</v>
      </c>
      <c r="R1927" t="str">
        <f t="shared" si="669"/>
        <v>-</v>
      </c>
      <c r="S1927" t="str">
        <f t="shared" si="659"/>
        <v>-</v>
      </c>
      <c r="T1927">
        <f t="shared" si="653"/>
        <v>1.1365099999999999</v>
      </c>
      <c r="U1927">
        <f t="shared" si="654"/>
        <v>1.13625</v>
      </c>
      <c r="V1927" t="str">
        <f t="shared" si="665"/>
        <v>-</v>
      </c>
      <c r="W1927" t="str">
        <f t="shared" si="666"/>
        <v>-</v>
      </c>
      <c r="X1927" t="str">
        <f t="shared" si="667"/>
        <v>-</v>
      </c>
      <c r="Y1927" s="9"/>
      <c r="Z1927" s="9"/>
      <c r="AA1927" s="9"/>
    </row>
    <row r="1928" spans="1:27" x14ac:dyDescent="0.25">
      <c r="A1928" t="s">
        <v>1933</v>
      </c>
      <c r="B1928" s="2">
        <v>42061</v>
      </c>
      <c r="C1928" s="3">
        <v>0</v>
      </c>
      <c r="D1928">
        <v>1.1363700000000001</v>
      </c>
      <c r="E1928">
        <v>1.1379600000000001</v>
      </c>
      <c r="F1928">
        <v>1.11836</v>
      </c>
      <c r="G1928">
        <v>1.12026</v>
      </c>
      <c r="H1928">
        <v>169524</v>
      </c>
      <c r="I1928">
        <f t="shared" si="652"/>
        <v>-92.867867867867815</v>
      </c>
      <c r="J1928">
        <f t="shared" si="655"/>
        <v>1.1801993589743591</v>
      </c>
      <c r="K1928">
        <f t="shared" si="656"/>
        <v>1.1739145686929628</v>
      </c>
      <c r="L1928">
        <f t="shared" si="662"/>
        <v>1.136789166666667</v>
      </c>
      <c r="M1928">
        <f t="shared" si="663"/>
        <v>1.1451436085109203</v>
      </c>
      <c r="N1928">
        <f t="shared" si="660"/>
        <v>1.1351708333333335</v>
      </c>
      <c r="O1928">
        <f t="shared" si="661"/>
        <v>1.1380392815950786</v>
      </c>
      <c r="P1928" t="str">
        <f t="shared" si="657"/>
        <v>-</v>
      </c>
      <c r="Q1928" t="str">
        <f t="shared" si="658"/>
        <v>Sell</v>
      </c>
      <c r="R1928" t="str">
        <f t="shared" si="669"/>
        <v>-</v>
      </c>
      <c r="S1928" t="str">
        <f t="shared" si="659"/>
        <v>-</v>
      </c>
      <c r="T1928">
        <f t="shared" si="653"/>
        <v>1.12052</v>
      </c>
      <c r="U1928">
        <f t="shared" si="654"/>
        <v>1.1200000000000001</v>
      </c>
      <c r="V1928" t="str">
        <f t="shared" si="665"/>
        <v>-</v>
      </c>
      <c r="W1928" t="str">
        <f t="shared" si="666"/>
        <v>-</v>
      </c>
      <c r="X1928" t="str">
        <f t="shared" si="667"/>
        <v>-</v>
      </c>
      <c r="Y1928" s="9"/>
      <c r="Z1928" s="9"/>
      <c r="AA1928" s="9"/>
    </row>
    <row r="1929" spans="1:27" x14ac:dyDescent="0.25">
      <c r="A1929" t="s">
        <v>1934</v>
      </c>
      <c r="B1929" s="2">
        <v>42062</v>
      </c>
      <c r="C1929" s="3">
        <v>0</v>
      </c>
      <c r="D1929">
        <v>1.1202399999999999</v>
      </c>
      <c r="E1929">
        <v>1.1245099999999999</v>
      </c>
      <c r="F1929">
        <v>1.1175600000000001</v>
      </c>
      <c r="G1929">
        <v>1.1196999999999999</v>
      </c>
      <c r="H1929">
        <v>170036</v>
      </c>
      <c r="I1929">
        <f t="shared" si="652"/>
        <v>-92.20116618075869</v>
      </c>
      <c r="J1929">
        <f t="shared" si="655"/>
        <v>1.1785933333333334</v>
      </c>
      <c r="K1929">
        <f t="shared" si="656"/>
        <v>1.1725420479665587</v>
      </c>
      <c r="L1929">
        <f t="shared" si="662"/>
        <v>1.1357736111111114</v>
      </c>
      <c r="M1929">
        <f t="shared" si="663"/>
        <v>1.1437682783211409</v>
      </c>
      <c r="N1929">
        <f t="shared" si="660"/>
        <v>1.1348041666666668</v>
      </c>
      <c r="O1929">
        <f t="shared" si="661"/>
        <v>1.1365721390674723</v>
      </c>
      <c r="P1929" t="str">
        <f t="shared" si="657"/>
        <v>-</v>
      </c>
      <c r="Q1929" t="str">
        <f t="shared" si="658"/>
        <v>Sell</v>
      </c>
      <c r="R1929" t="str">
        <f t="shared" si="669"/>
        <v>-</v>
      </c>
      <c r="S1929" t="str">
        <f t="shared" si="659"/>
        <v>-</v>
      </c>
      <c r="T1929">
        <f t="shared" si="653"/>
        <v>1.1200399999999999</v>
      </c>
      <c r="U1929">
        <f t="shared" si="654"/>
        <v>1.1193599999999999</v>
      </c>
      <c r="V1929" t="str">
        <f t="shared" si="665"/>
        <v>-</v>
      </c>
      <c r="W1929" t="str">
        <f t="shared" si="666"/>
        <v>-</v>
      </c>
      <c r="X1929" t="str">
        <f t="shared" si="667"/>
        <v>-</v>
      </c>
      <c r="Y1929" s="9"/>
      <c r="Z1929" s="9"/>
      <c r="AA1929" s="9"/>
    </row>
    <row r="1930" spans="1:27" x14ac:dyDescent="0.25">
      <c r="A1930" t="s">
        <v>1935</v>
      </c>
      <c r="B1930" s="2">
        <v>42064</v>
      </c>
      <c r="C1930" s="3">
        <v>0</v>
      </c>
      <c r="D1930">
        <v>1.11808</v>
      </c>
      <c r="E1930">
        <v>1.1186700000000001</v>
      </c>
      <c r="F1930">
        <v>1.1160099999999999</v>
      </c>
      <c r="G1930">
        <v>1.1160699999999999</v>
      </c>
      <c r="H1930">
        <v>7002</v>
      </c>
      <c r="I1930">
        <f t="shared" si="652"/>
        <v>-99.793032080027771</v>
      </c>
      <c r="J1930">
        <f t="shared" si="655"/>
        <v>1.176957564102564</v>
      </c>
      <c r="K1930">
        <f t="shared" si="656"/>
        <v>1.1711123758661395</v>
      </c>
      <c r="L1930">
        <f t="shared" si="662"/>
        <v>1.1346611111111113</v>
      </c>
      <c r="M1930">
        <f t="shared" si="663"/>
        <v>1.1422710740875659</v>
      </c>
      <c r="N1930">
        <f t="shared" si="660"/>
        <v>1.1341945833333336</v>
      </c>
      <c r="O1930">
        <f t="shared" si="661"/>
        <v>1.1349319679420746</v>
      </c>
      <c r="P1930" t="str">
        <f t="shared" si="657"/>
        <v>-</v>
      </c>
      <c r="Q1930" t="str">
        <f t="shared" si="658"/>
        <v>Sell</v>
      </c>
      <c r="R1930" t="str">
        <f t="shared" si="669"/>
        <v>-</v>
      </c>
      <c r="S1930" t="str">
        <f t="shared" si="659"/>
        <v>-</v>
      </c>
      <c r="T1930">
        <f t="shared" si="653"/>
        <v>1.1164799999999999</v>
      </c>
      <c r="U1930">
        <f t="shared" si="654"/>
        <v>1.1156600000000001</v>
      </c>
      <c r="V1930" t="str">
        <f t="shared" si="665"/>
        <v>-</v>
      </c>
      <c r="W1930" t="str">
        <f t="shared" si="666"/>
        <v>-</v>
      </c>
      <c r="X1930" t="str">
        <f t="shared" si="667"/>
        <v>-</v>
      </c>
      <c r="Y1930" s="9"/>
      <c r="Z1930" s="9"/>
      <c r="AA1930" s="9"/>
    </row>
    <row r="1931" spans="1:27" x14ac:dyDescent="0.25">
      <c r="A1931" t="s">
        <v>1936</v>
      </c>
      <c r="B1931" s="2">
        <v>42065</v>
      </c>
      <c r="C1931" s="3">
        <v>0</v>
      </c>
      <c r="D1931">
        <v>1.11609</v>
      </c>
      <c r="E1931">
        <v>1.12405</v>
      </c>
      <c r="F1931">
        <v>1.11609</v>
      </c>
      <c r="G1931">
        <v>1.1176600000000001</v>
      </c>
      <c r="H1931">
        <v>131328</v>
      </c>
      <c r="I1931">
        <f t="shared" si="652"/>
        <v>-94.308382200758373</v>
      </c>
      <c r="J1931">
        <f t="shared" si="655"/>
        <v>1.1752994871794871</v>
      </c>
      <c r="K1931">
        <f t="shared" si="656"/>
        <v>1.1697591511606675</v>
      </c>
      <c r="L1931">
        <f t="shared" si="662"/>
        <v>1.1334997222222225</v>
      </c>
      <c r="M1931">
        <f t="shared" si="663"/>
        <v>1.1409407457585083</v>
      </c>
      <c r="N1931">
        <f t="shared" si="660"/>
        <v>1.1335191666666669</v>
      </c>
      <c r="O1931">
        <f t="shared" si="661"/>
        <v>1.1335502105067088</v>
      </c>
      <c r="P1931" t="str">
        <f t="shared" si="657"/>
        <v>-</v>
      </c>
      <c r="Q1931" t="str">
        <f t="shared" si="658"/>
        <v>Sell</v>
      </c>
      <c r="R1931" t="str">
        <f t="shared" si="669"/>
        <v>-</v>
      </c>
      <c r="S1931" t="str">
        <f t="shared" si="659"/>
        <v>-</v>
      </c>
      <c r="T1931">
        <f t="shared" si="653"/>
        <v>1.1181099999999999</v>
      </c>
      <c r="U1931">
        <f t="shared" si="654"/>
        <v>1.11721</v>
      </c>
      <c r="V1931" t="str">
        <f t="shared" si="665"/>
        <v>-</v>
      </c>
      <c r="W1931" t="str">
        <f t="shared" si="666"/>
        <v>-</v>
      </c>
      <c r="X1931" t="str">
        <f t="shared" si="667"/>
        <v>-</v>
      </c>
      <c r="Y1931" s="9"/>
      <c r="Z1931" s="9"/>
      <c r="AA1931" s="9"/>
    </row>
    <row r="1932" spans="1:27" x14ac:dyDescent="0.25">
      <c r="A1932" t="s">
        <v>1937</v>
      </c>
      <c r="B1932" s="2">
        <v>42066</v>
      </c>
      <c r="C1932" s="3">
        <v>0</v>
      </c>
      <c r="D1932">
        <v>1.11765</v>
      </c>
      <c r="E1932">
        <v>1.12175</v>
      </c>
      <c r="F1932">
        <v>1.1154599999999999</v>
      </c>
      <c r="G1932">
        <v>1.1182700000000001</v>
      </c>
      <c r="H1932">
        <v>147449</v>
      </c>
      <c r="I1932">
        <f t="shared" si="652"/>
        <v>-90.487474610696722</v>
      </c>
      <c r="J1932">
        <f t="shared" si="655"/>
        <v>1.1737547435897433</v>
      </c>
      <c r="K1932">
        <f t="shared" si="656"/>
        <v>1.1684556283464735</v>
      </c>
      <c r="L1932">
        <f t="shared" si="662"/>
        <v>1.1324922222222227</v>
      </c>
      <c r="M1932">
        <f t="shared" si="663"/>
        <v>1.1397153000418321</v>
      </c>
      <c r="N1932">
        <f t="shared" si="660"/>
        <v>1.1323783333333333</v>
      </c>
      <c r="O1932">
        <f t="shared" si="661"/>
        <v>1.132327793666172</v>
      </c>
      <c r="P1932" t="str">
        <f t="shared" si="657"/>
        <v>-</v>
      </c>
      <c r="Q1932" t="str">
        <f t="shared" si="658"/>
        <v>Sell</v>
      </c>
      <c r="R1932" t="str">
        <f t="shared" si="669"/>
        <v>-</v>
      </c>
      <c r="S1932" t="str">
        <f t="shared" si="659"/>
        <v>-</v>
      </c>
      <c r="T1932">
        <f t="shared" si="653"/>
        <v>1.11873</v>
      </c>
      <c r="U1932">
        <f t="shared" si="654"/>
        <v>1.11781</v>
      </c>
      <c r="V1932" t="str">
        <f t="shared" si="665"/>
        <v>-</v>
      </c>
      <c r="W1932" t="str">
        <f t="shared" si="666"/>
        <v>-</v>
      </c>
      <c r="X1932" t="str">
        <f t="shared" si="667"/>
        <v>-</v>
      </c>
      <c r="Y1932" s="9"/>
      <c r="Z1932" s="9"/>
      <c r="AA1932" s="9"/>
    </row>
    <row r="1933" spans="1:27" x14ac:dyDescent="0.25">
      <c r="A1933" t="s">
        <v>1938</v>
      </c>
      <c r="B1933" s="2">
        <v>42067</v>
      </c>
      <c r="C1933" s="3">
        <v>0</v>
      </c>
      <c r="D1933">
        <v>1.11826</v>
      </c>
      <c r="E1933">
        <v>1.11856</v>
      </c>
      <c r="F1933">
        <v>1.10616</v>
      </c>
      <c r="G1933">
        <v>1.1079000000000001</v>
      </c>
      <c r="H1933">
        <v>157672</v>
      </c>
      <c r="I1933">
        <f t="shared" si="652"/>
        <v>-95.5200823892892</v>
      </c>
      <c r="J1933">
        <f t="shared" si="655"/>
        <v>1.1721714102564103</v>
      </c>
      <c r="K1933">
        <f t="shared" si="656"/>
        <v>1.1669225744642842</v>
      </c>
      <c r="L1933">
        <f t="shared" si="662"/>
        <v>1.131004166666667</v>
      </c>
      <c r="M1933">
        <f t="shared" si="663"/>
        <v>1.1379955540936251</v>
      </c>
      <c r="N1933">
        <f t="shared" si="660"/>
        <v>1.1313887499999999</v>
      </c>
      <c r="O1933">
        <f t="shared" si="661"/>
        <v>1.1303735701728783</v>
      </c>
      <c r="P1933" t="str">
        <f t="shared" si="657"/>
        <v>-</v>
      </c>
      <c r="Q1933" t="str">
        <f t="shared" si="658"/>
        <v>Sell</v>
      </c>
      <c r="R1933" t="str">
        <f t="shared" si="669"/>
        <v>-</v>
      </c>
      <c r="S1933" t="str">
        <f t="shared" si="659"/>
        <v>-</v>
      </c>
      <c r="T1933">
        <f t="shared" si="653"/>
        <v>1.1084099999999999</v>
      </c>
      <c r="U1933">
        <f t="shared" si="654"/>
        <v>1.1073900000000001</v>
      </c>
      <c r="V1933" t="str">
        <f t="shared" si="665"/>
        <v>-</v>
      </c>
      <c r="W1933" t="str">
        <f t="shared" si="666"/>
        <v>-</v>
      </c>
      <c r="X1933" t="str">
        <f t="shared" si="667"/>
        <v>-</v>
      </c>
      <c r="Y1933" s="9"/>
      <c r="Z1933" s="9"/>
      <c r="AA1933" s="9"/>
    </row>
    <row r="1934" spans="1:27" x14ac:dyDescent="0.25">
      <c r="A1934" t="s">
        <v>1939</v>
      </c>
      <c r="B1934" s="2">
        <v>42068</v>
      </c>
      <c r="C1934" s="3">
        <v>0</v>
      </c>
      <c r="D1934">
        <v>1.10791</v>
      </c>
      <c r="E1934">
        <v>1.1114200000000001</v>
      </c>
      <c r="F1934">
        <v>1.09874</v>
      </c>
      <c r="G1934">
        <v>1.1031599999999999</v>
      </c>
      <c r="H1934">
        <v>174727</v>
      </c>
      <c r="I1934">
        <f t="shared" si="652"/>
        <v>-90.445309122352199</v>
      </c>
      <c r="J1934">
        <f t="shared" si="655"/>
        <v>1.1704353846153845</v>
      </c>
      <c r="K1934">
        <f t="shared" si="656"/>
        <v>1.1653083320727833</v>
      </c>
      <c r="L1934">
        <f t="shared" si="662"/>
        <v>1.1301288888888894</v>
      </c>
      <c r="M1934">
        <f t="shared" si="663"/>
        <v>1.1361125511696453</v>
      </c>
      <c r="N1934">
        <f t="shared" si="660"/>
        <v>1.1295599999999999</v>
      </c>
      <c r="O1934">
        <f t="shared" si="661"/>
        <v>1.1281964845590482</v>
      </c>
      <c r="P1934" t="str">
        <f t="shared" si="657"/>
        <v>-</v>
      </c>
      <c r="Q1934" t="str">
        <f t="shared" si="658"/>
        <v>Sell</v>
      </c>
      <c r="R1934" t="str">
        <f t="shared" si="669"/>
        <v>-</v>
      </c>
      <c r="S1934" t="str">
        <f t="shared" si="659"/>
        <v>-</v>
      </c>
      <c r="T1934">
        <f t="shared" si="653"/>
        <v>1.1037300000000001</v>
      </c>
      <c r="U1934">
        <f t="shared" si="654"/>
        <v>1.10259</v>
      </c>
      <c r="V1934" t="str">
        <f t="shared" si="665"/>
        <v>-</v>
      </c>
      <c r="W1934" t="str">
        <f t="shared" si="666"/>
        <v>-</v>
      </c>
      <c r="X1934" t="str">
        <f t="shared" si="667"/>
        <v>-</v>
      </c>
      <c r="Y1934" s="9"/>
      <c r="Z1934" s="9"/>
      <c r="AA1934" s="9"/>
    </row>
    <row r="1935" spans="1:27" x14ac:dyDescent="0.25">
      <c r="A1935" t="s">
        <v>1940</v>
      </c>
      <c r="B1935" s="2">
        <v>42069</v>
      </c>
      <c r="C1935" s="3">
        <v>0</v>
      </c>
      <c r="D1935">
        <v>1.1031599999999999</v>
      </c>
      <c r="E1935">
        <v>1.1032500000000001</v>
      </c>
      <c r="F1935">
        <v>1.0839000000000001</v>
      </c>
      <c r="G1935">
        <v>1.0844</v>
      </c>
      <c r="H1935">
        <v>169782</v>
      </c>
      <c r="I1935">
        <f t="shared" si="652"/>
        <v>-99.181669394435445</v>
      </c>
      <c r="J1935">
        <f t="shared" si="655"/>
        <v>1.168591153846154</v>
      </c>
      <c r="K1935">
        <f t="shared" si="656"/>
        <v>1.1632600198684089</v>
      </c>
      <c r="L1935">
        <f t="shared" si="662"/>
        <v>1.1291344444444449</v>
      </c>
      <c r="M1935">
        <f t="shared" si="663"/>
        <v>1.1333172781334482</v>
      </c>
      <c r="N1935">
        <f t="shared" si="660"/>
        <v>1.1276066666666666</v>
      </c>
      <c r="O1935">
        <f t="shared" si="661"/>
        <v>1.1246927657943244</v>
      </c>
      <c r="P1935" t="str">
        <f t="shared" si="657"/>
        <v>-</v>
      </c>
      <c r="Q1935" t="str">
        <f t="shared" si="658"/>
        <v>Sell</v>
      </c>
      <c r="R1935" t="str">
        <f t="shared" si="669"/>
        <v>-</v>
      </c>
      <c r="S1935" t="str">
        <f t="shared" si="659"/>
        <v>-</v>
      </c>
      <c r="T1935">
        <f t="shared" si="653"/>
        <v>1.0851500000000001</v>
      </c>
      <c r="U1935">
        <f t="shared" si="654"/>
        <v>1.08365</v>
      </c>
      <c r="V1935" t="str">
        <f t="shared" si="665"/>
        <v>-</v>
      </c>
      <c r="W1935" t="str">
        <f t="shared" si="666"/>
        <v>-</v>
      </c>
      <c r="X1935" t="str">
        <f t="shared" si="667"/>
        <v>-</v>
      </c>
      <c r="Y1935" s="9"/>
      <c r="Z1935" s="9"/>
      <c r="AA1935" s="9"/>
    </row>
    <row r="1936" spans="1:27" x14ac:dyDescent="0.25">
      <c r="A1936" t="s">
        <v>1941</v>
      </c>
      <c r="B1936" s="2">
        <v>42071</v>
      </c>
      <c r="C1936" s="3">
        <v>0</v>
      </c>
      <c r="D1936">
        <v>1.0830200000000001</v>
      </c>
      <c r="E1936">
        <v>1.08463</v>
      </c>
      <c r="F1936">
        <v>1.0822799999999999</v>
      </c>
      <c r="G1936">
        <v>1.08446</v>
      </c>
      <c r="H1936">
        <v>8843</v>
      </c>
      <c r="I1936">
        <f t="shared" ref="I1936:I1999" si="670">(MAX(E1923:E1936)-G1936)/(MAX(E1923:E1936)-MIN(F1923:F1936))*-100</f>
        <v>-96.407974954687646</v>
      </c>
      <c r="J1936">
        <f t="shared" si="655"/>
        <v>1.1667332051282056</v>
      </c>
      <c r="K1936">
        <f t="shared" si="656"/>
        <v>1.1612650826565503</v>
      </c>
      <c r="L1936">
        <f t="shared" si="662"/>
        <v>1.1283091666666669</v>
      </c>
      <c r="M1936">
        <f t="shared" si="663"/>
        <v>1.130676344180289</v>
      </c>
      <c r="N1936">
        <f t="shared" si="660"/>
        <v>1.1256529166666664</v>
      </c>
      <c r="O1936">
        <f t="shared" si="661"/>
        <v>1.1214741445307785</v>
      </c>
      <c r="P1936" t="str">
        <f t="shared" si="657"/>
        <v>-</v>
      </c>
      <c r="Q1936" t="str">
        <f t="shared" si="658"/>
        <v>Sell</v>
      </c>
      <c r="R1936" t="str">
        <f t="shared" si="669"/>
        <v>-</v>
      </c>
      <c r="S1936" t="str">
        <f t="shared" si="659"/>
        <v>-</v>
      </c>
      <c r="T1936">
        <f t="shared" ref="T1936:T1999" si="671">ROUND(G1936+0.05*_xlfn.STDEV.P(G1925:G1936),5)</f>
        <v>1.0852900000000001</v>
      </c>
      <c r="U1936">
        <f t="shared" ref="U1936:U1999" si="672">ROUND(G1936-0.05*_xlfn.STDEV.P(G1925:G1936),5)</f>
        <v>1.0836300000000001</v>
      </c>
      <c r="V1936" t="str">
        <f t="shared" si="665"/>
        <v>-</v>
      </c>
      <c r="W1936" t="str">
        <f t="shared" si="666"/>
        <v>-</v>
      </c>
      <c r="X1936" t="str">
        <f t="shared" si="667"/>
        <v>-</v>
      </c>
      <c r="Y1936" s="9"/>
      <c r="Z1936" s="9"/>
      <c r="AA1936" s="9"/>
    </row>
    <row r="1937" spans="1:27" x14ac:dyDescent="0.25">
      <c r="A1937" t="s">
        <v>1942</v>
      </c>
      <c r="B1937" s="2">
        <v>42072</v>
      </c>
      <c r="C1937" s="3">
        <v>0</v>
      </c>
      <c r="D1937">
        <v>1.0844499999999999</v>
      </c>
      <c r="E1937">
        <v>1.0906499999999999</v>
      </c>
      <c r="F1937">
        <v>1.0829599999999999</v>
      </c>
      <c r="G1937">
        <v>1.08348</v>
      </c>
      <c r="H1937">
        <v>148617</v>
      </c>
      <c r="I1937">
        <f t="shared" si="670"/>
        <v>-97.906855049712036</v>
      </c>
      <c r="J1937">
        <f t="shared" ref="J1937:J2000" si="673">AVERAGE(G1860:G1937)</f>
        <v>1.1648358974358977</v>
      </c>
      <c r="K1937">
        <f t="shared" ref="K1937:K2000" si="674">$K1936*(1-(2/(78+1)))+$G1937*(2/(78+1))</f>
        <v>1.1592958400576503</v>
      </c>
      <c r="L1937">
        <f t="shared" si="662"/>
        <v>1.1271569444444447</v>
      </c>
      <c r="M1937">
        <f t="shared" si="663"/>
        <v>1.1281251904408138</v>
      </c>
      <c r="N1937">
        <f t="shared" si="660"/>
        <v>1.1236137500000001</v>
      </c>
      <c r="O1937">
        <f t="shared" si="661"/>
        <v>1.1184346129683163</v>
      </c>
      <c r="P1937" t="str">
        <f t="shared" ref="P1937:P2000" si="675">IF(AND($I1937&gt;$AG$48,$I1936&lt;$AG$48),"Buy",IF(AND($I1937&lt;$AG$47,$I1936&gt;$AG$47),"Sell","-"))</f>
        <v>-</v>
      </c>
      <c r="Q1937" t="str">
        <f t="shared" ref="Q1937:Q2000" si="676">IF(K1937&gt;K1936,"Buy","Sell")</f>
        <v>Sell</v>
      </c>
      <c r="R1937" t="str">
        <f t="shared" si="669"/>
        <v>-</v>
      </c>
      <c r="S1937" t="str">
        <f t="shared" si="659"/>
        <v>-</v>
      </c>
      <c r="T1937">
        <f t="shared" si="671"/>
        <v>1.08436</v>
      </c>
      <c r="U1937">
        <f t="shared" si="672"/>
        <v>1.0826</v>
      </c>
      <c r="V1937" t="str">
        <f t="shared" si="665"/>
        <v>-</v>
      </c>
      <c r="W1937" t="str">
        <f t="shared" si="666"/>
        <v>-</v>
      </c>
      <c r="X1937" t="str">
        <f t="shared" si="667"/>
        <v>-</v>
      </c>
      <c r="Y1937" s="9"/>
      <c r="Z1937" s="9"/>
      <c r="AA1937" s="9"/>
    </row>
    <row r="1938" spans="1:27" x14ac:dyDescent="0.25">
      <c r="A1938" t="s">
        <v>1943</v>
      </c>
      <c r="B1938" s="2">
        <v>42073</v>
      </c>
      <c r="C1938" s="3">
        <v>0</v>
      </c>
      <c r="D1938">
        <v>1.08351</v>
      </c>
      <c r="E1938">
        <v>1.08368</v>
      </c>
      <c r="F1938">
        <v>1.0667899999999999</v>
      </c>
      <c r="G1938">
        <v>1.0706599999999999</v>
      </c>
      <c r="H1938">
        <v>234613</v>
      </c>
      <c r="I1938">
        <f t="shared" si="670"/>
        <v>-94.664276850958188</v>
      </c>
      <c r="J1938">
        <f t="shared" si="673"/>
        <v>1.1626802564102567</v>
      </c>
      <c r="K1938">
        <f t="shared" si="674"/>
        <v>1.157051894739735</v>
      </c>
      <c r="L1938">
        <f t="shared" si="662"/>
        <v>1.125320277777778</v>
      </c>
      <c r="M1938">
        <f t="shared" si="663"/>
        <v>1.1250189639304995</v>
      </c>
      <c r="N1938">
        <f t="shared" si="660"/>
        <v>1.1210641666666665</v>
      </c>
      <c r="O1938">
        <f t="shared" si="661"/>
        <v>1.114612643930851</v>
      </c>
      <c r="P1938" t="str">
        <f t="shared" si="675"/>
        <v>-</v>
      </c>
      <c r="Q1938" t="str">
        <f t="shared" si="676"/>
        <v>Sell</v>
      </c>
      <c r="R1938" t="str">
        <f t="shared" si="669"/>
        <v>-</v>
      </c>
      <c r="S1938" t="str">
        <f t="shared" si="659"/>
        <v>-</v>
      </c>
      <c r="T1938">
        <f t="shared" si="671"/>
        <v>1.07162</v>
      </c>
      <c r="U1938">
        <f t="shared" si="672"/>
        <v>1.0697000000000001</v>
      </c>
      <c r="V1938" t="str">
        <f t="shared" si="665"/>
        <v>-</v>
      </c>
      <c r="W1938" t="str">
        <f t="shared" si="666"/>
        <v>-</v>
      </c>
      <c r="X1938" t="str">
        <f t="shared" si="667"/>
        <v>-</v>
      </c>
      <c r="Y1938" s="9"/>
      <c r="Z1938" s="9"/>
      <c r="AA1938" s="9"/>
    </row>
    <row r="1939" spans="1:27" x14ac:dyDescent="0.25">
      <c r="A1939" t="s">
        <v>1944</v>
      </c>
      <c r="B1939" s="2">
        <v>42074</v>
      </c>
      <c r="C1939" s="3">
        <v>0</v>
      </c>
      <c r="D1939">
        <v>1.0706500000000001</v>
      </c>
      <c r="E1939">
        <v>1.0717000000000001</v>
      </c>
      <c r="F1939">
        <v>1.0511200000000001</v>
      </c>
      <c r="G1939">
        <v>1.05477</v>
      </c>
      <c r="H1939">
        <v>268365</v>
      </c>
      <c r="I1939">
        <f t="shared" si="670"/>
        <v>-95.839981764303701</v>
      </c>
      <c r="J1939">
        <f t="shared" si="673"/>
        <v>1.1602024358974359</v>
      </c>
      <c r="K1939">
        <f t="shared" si="674"/>
        <v>1.1544624796830327</v>
      </c>
      <c r="L1939">
        <f t="shared" si="662"/>
        <v>1.123277777777778</v>
      </c>
      <c r="M1939">
        <f t="shared" si="663"/>
        <v>1.121221722636959</v>
      </c>
      <c r="N1939">
        <f t="shared" si="660"/>
        <v>1.1178845833333333</v>
      </c>
      <c r="O1939">
        <f t="shared" si="661"/>
        <v>1.1098252324163829</v>
      </c>
      <c r="P1939" t="str">
        <f t="shared" si="675"/>
        <v>-</v>
      </c>
      <c r="Q1939" t="str">
        <f t="shared" si="676"/>
        <v>Sell</v>
      </c>
      <c r="R1939" t="str">
        <f t="shared" si="669"/>
        <v>-</v>
      </c>
      <c r="S1939" t="str">
        <f t="shared" ref="S1939:S2002" si="677">IF(AND(O1938&lt;K1938,O1939&gt;K1939),"Buy",IF(AND(O1938&gt;K1938,O1939&lt;K1939),"Sell","-"))</f>
        <v>-</v>
      </c>
      <c r="T1939">
        <f t="shared" si="671"/>
        <v>1.05583</v>
      </c>
      <c r="U1939">
        <f t="shared" si="672"/>
        <v>1.0537099999999999</v>
      </c>
      <c r="V1939" t="str">
        <f t="shared" si="665"/>
        <v>-</v>
      </c>
      <c r="W1939" t="str">
        <f t="shared" si="666"/>
        <v>-</v>
      </c>
      <c r="X1939" t="str">
        <f t="shared" si="667"/>
        <v>-</v>
      </c>
      <c r="Y1939" s="9"/>
      <c r="Z1939" s="9"/>
      <c r="AA1939" s="9"/>
    </row>
    <row r="1940" spans="1:27" x14ac:dyDescent="0.25">
      <c r="A1940" t="s">
        <v>1945</v>
      </c>
      <c r="B1940" s="2">
        <v>42075</v>
      </c>
      <c r="C1940" s="3">
        <v>0</v>
      </c>
      <c r="D1940">
        <v>1.0547800000000001</v>
      </c>
      <c r="E1940">
        <v>1.06837</v>
      </c>
      <c r="F1940">
        <v>1.0494000000000001</v>
      </c>
      <c r="G1940">
        <v>1.06264</v>
      </c>
      <c r="H1940">
        <v>244597</v>
      </c>
      <c r="I1940">
        <f t="shared" si="670"/>
        <v>-85.200089425441604</v>
      </c>
      <c r="J1940">
        <f t="shared" si="673"/>
        <v>1.1579374358974361</v>
      </c>
      <c r="K1940">
        <f t="shared" si="674"/>
        <v>1.1521378599442218</v>
      </c>
      <c r="L1940">
        <f t="shared" si="662"/>
        <v>1.1213130555555557</v>
      </c>
      <c r="M1940">
        <f t="shared" si="663"/>
        <v>1.118055143034961</v>
      </c>
      <c r="N1940">
        <f t="shared" si="660"/>
        <v>1.1146458333333333</v>
      </c>
      <c r="O1940">
        <f t="shared" si="661"/>
        <v>1.1060504138230725</v>
      </c>
      <c r="P1940" t="str">
        <f t="shared" si="675"/>
        <v>-</v>
      </c>
      <c r="Q1940" t="str">
        <f t="shared" si="676"/>
        <v>Sell</v>
      </c>
      <c r="R1940" t="str">
        <f t="shared" si="669"/>
        <v>-</v>
      </c>
      <c r="S1940" t="str">
        <f t="shared" si="677"/>
        <v>-</v>
      </c>
      <c r="T1940">
        <f t="shared" si="671"/>
        <v>1.06375</v>
      </c>
      <c r="U1940">
        <f t="shared" si="672"/>
        <v>1.0615300000000001</v>
      </c>
      <c r="V1940" t="str">
        <f t="shared" si="665"/>
        <v>-</v>
      </c>
      <c r="W1940" t="str">
        <f t="shared" si="666"/>
        <v>-</v>
      </c>
      <c r="X1940" t="str">
        <f t="shared" si="667"/>
        <v>-</v>
      </c>
      <c r="Y1940" s="9"/>
      <c r="Z1940" s="9"/>
      <c r="AA1940" s="9"/>
    </row>
    <row r="1941" spans="1:27" x14ac:dyDescent="0.25">
      <c r="A1941" t="s">
        <v>1946</v>
      </c>
      <c r="B1941" s="2">
        <v>42076</v>
      </c>
      <c r="C1941" s="3">
        <v>0</v>
      </c>
      <c r="D1941">
        <v>1.06267</v>
      </c>
      <c r="E1941">
        <v>1.0634699999999999</v>
      </c>
      <c r="F1941">
        <v>1.0462400000000001</v>
      </c>
      <c r="G1941">
        <v>1.0494300000000001</v>
      </c>
      <c r="H1941">
        <v>206734</v>
      </c>
      <c r="I1941">
        <f t="shared" si="670"/>
        <v>-96.522023549934559</v>
      </c>
      <c r="J1941">
        <f t="shared" si="673"/>
        <v>1.155417948717949</v>
      </c>
      <c r="K1941">
        <f t="shared" si="674"/>
        <v>1.1495376609582921</v>
      </c>
      <c r="L1941">
        <f t="shared" si="662"/>
        <v>1.1191166666666668</v>
      </c>
      <c r="M1941">
        <f t="shared" si="663"/>
        <v>1.1143456758438821</v>
      </c>
      <c r="N1941">
        <f t="shared" si="660"/>
        <v>1.1109233333333333</v>
      </c>
      <c r="O1941">
        <f t="shared" si="661"/>
        <v>1.1015207807172267</v>
      </c>
      <c r="P1941" t="str">
        <f t="shared" si="675"/>
        <v>-</v>
      </c>
      <c r="Q1941" t="str">
        <f t="shared" si="676"/>
        <v>Sell</v>
      </c>
      <c r="R1941" t="str">
        <f t="shared" si="669"/>
        <v>-</v>
      </c>
      <c r="S1941" t="str">
        <f t="shared" si="677"/>
        <v>-</v>
      </c>
      <c r="T1941">
        <f t="shared" si="671"/>
        <v>1.0506200000000001</v>
      </c>
      <c r="U1941">
        <f t="shared" si="672"/>
        <v>1.0482400000000001</v>
      </c>
      <c r="V1941" t="str">
        <f t="shared" si="665"/>
        <v>-</v>
      </c>
      <c r="W1941" t="str">
        <f t="shared" si="666"/>
        <v>-</v>
      </c>
      <c r="X1941" t="str">
        <f t="shared" si="667"/>
        <v>-</v>
      </c>
      <c r="Y1941" s="9"/>
      <c r="Z1941" s="9"/>
      <c r="AA1941" s="9"/>
    </row>
    <row r="1942" spans="1:27" x14ac:dyDescent="0.25">
      <c r="A1942" t="s">
        <v>1947</v>
      </c>
      <c r="B1942" s="2">
        <v>42078</v>
      </c>
      <c r="C1942" s="3">
        <v>0</v>
      </c>
      <c r="D1942">
        <v>1.04701</v>
      </c>
      <c r="E1942">
        <v>1.05054</v>
      </c>
      <c r="F1942">
        <v>1.04697</v>
      </c>
      <c r="G1942">
        <v>1.04837</v>
      </c>
      <c r="H1942">
        <v>8704</v>
      </c>
      <c r="I1942">
        <f t="shared" si="670"/>
        <v>-97.278650824070567</v>
      </c>
      <c r="J1942">
        <f t="shared" si="673"/>
        <v>1.1528793589743591</v>
      </c>
      <c r="K1942">
        <f t="shared" si="674"/>
        <v>1.1469764543517531</v>
      </c>
      <c r="L1942">
        <f t="shared" si="662"/>
        <v>1.1168297222222223</v>
      </c>
      <c r="M1942">
        <f t="shared" si="663"/>
        <v>1.1107794230955643</v>
      </c>
      <c r="N1942">
        <f t="shared" si="660"/>
        <v>1.1071158333333333</v>
      </c>
      <c r="O1942">
        <f t="shared" si="661"/>
        <v>1.0972687182598486</v>
      </c>
      <c r="P1942" t="str">
        <f t="shared" si="675"/>
        <v>-</v>
      </c>
      <c r="Q1942" t="str">
        <f t="shared" si="676"/>
        <v>Sell</v>
      </c>
      <c r="R1942" t="str">
        <f t="shared" si="669"/>
        <v>-</v>
      </c>
      <c r="S1942" t="str">
        <f t="shared" si="677"/>
        <v>-</v>
      </c>
      <c r="T1942">
        <f t="shared" si="671"/>
        <v>1.04959</v>
      </c>
      <c r="U1942">
        <f t="shared" si="672"/>
        <v>1.04715</v>
      </c>
      <c r="V1942" t="str">
        <f t="shared" si="665"/>
        <v>-</v>
      </c>
      <c r="W1942" t="str">
        <f t="shared" si="666"/>
        <v>-</v>
      </c>
      <c r="X1942" t="str">
        <f t="shared" si="667"/>
        <v>-</v>
      </c>
      <c r="Y1942" s="9"/>
      <c r="Z1942" s="9"/>
      <c r="AA1942" s="9"/>
    </row>
    <row r="1943" spans="1:27" x14ac:dyDescent="0.25">
      <c r="A1943" t="s">
        <v>1948</v>
      </c>
      <c r="B1943" s="2">
        <v>42079</v>
      </c>
      <c r="C1943" s="3">
        <v>0</v>
      </c>
      <c r="D1943">
        <v>1.04837</v>
      </c>
      <c r="E1943">
        <v>1.06193</v>
      </c>
      <c r="F1943">
        <v>1.04834</v>
      </c>
      <c r="G1943">
        <v>1.0571699999999999</v>
      </c>
      <c r="H1943">
        <v>168685</v>
      </c>
      <c r="I1943">
        <f t="shared" si="670"/>
        <v>-85.952962344171837</v>
      </c>
      <c r="J1943">
        <f t="shared" si="673"/>
        <v>1.1504838461538465</v>
      </c>
      <c r="K1943">
        <f t="shared" si="674"/>
        <v>1.1447028732289237</v>
      </c>
      <c r="L1943">
        <f t="shared" si="662"/>
        <v>1.1146991666666668</v>
      </c>
      <c r="M1943">
        <f t="shared" si="663"/>
        <v>1.10788161644175</v>
      </c>
      <c r="N1943">
        <f t="shared" si="660"/>
        <v>1.1039470833333336</v>
      </c>
      <c r="O1943">
        <f t="shared" si="661"/>
        <v>1.0940608207990608</v>
      </c>
      <c r="P1943" t="str">
        <f t="shared" si="675"/>
        <v>-</v>
      </c>
      <c r="Q1943" t="str">
        <f t="shared" si="676"/>
        <v>Sell</v>
      </c>
      <c r="R1943" t="str">
        <f t="shared" si="669"/>
        <v>-</v>
      </c>
      <c r="S1943" t="str">
        <f t="shared" si="677"/>
        <v>-</v>
      </c>
      <c r="T1943">
        <f t="shared" si="671"/>
        <v>1.0583100000000001</v>
      </c>
      <c r="U1943">
        <f t="shared" si="672"/>
        <v>1.05603</v>
      </c>
      <c r="V1943" t="str">
        <f t="shared" si="665"/>
        <v>-</v>
      </c>
      <c r="W1943" t="str">
        <f t="shared" si="666"/>
        <v>-</v>
      </c>
      <c r="X1943" t="str">
        <f t="shared" si="667"/>
        <v>-</v>
      </c>
      <c r="Y1943" s="9"/>
      <c r="Z1943" s="9"/>
      <c r="AA1943" s="9"/>
    </row>
    <row r="1944" spans="1:27" x14ac:dyDescent="0.25">
      <c r="A1944" t="s">
        <v>1949</v>
      </c>
      <c r="B1944" s="2">
        <v>42080</v>
      </c>
      <c r="C1944" s="3">
        <v>0</v>
      </c>
      <c r="D1944">
        <v>1.05715</v>
      </c>
      <c r="E1944">
        <v>1.06507</v>
      </c>
      <c r="F1944">
        <v>1.05514</v>
      </c>
      <c r="G1944">
        <v>1.0595000000000001</v>
      </c>
      <c r="H1944">
        <v>163359</v>
      </c>
      <c r="I1944">
        <f t="shared" si="670"/>
        <v>-82.958488626140522</v>
      </c>
      <c r="J1944">
        <f t="shared" si="673"/>
        <v>1.1480279487179488</v>
      </c>
      <c r="K1944">
        <f t="shared" si="674"/>
        <v>1.1425458384636344</v>
      </c>
      <c r="L1944">
        <f t="shared" si="662"/>
        <v>1.1123061111111108</v>
      </c>
      <c r="M1944">
        <f t="shared" si="663"/>
        <v>1.1052663939313851</v>
      </c>
      <c r="N1944">
        <f t="shared" si="660"/>
        <v>1.1005766666666668</v>
      </c>
      <c r="O1944">
        <f t="shared" si="661"/>
        <v>1.0912959551351358</v>
      </c>
      <c r="P1944" t="str">
        <f t="shared" si="675"/>
        <v>-</v>
      </c>
      <c r="Q1944" t="str">
        <f t="shared" si="676"/>
        <v>Sell</v>
      </c>
      <c r="R1944" t="str">
        <f t="shared" si="669"/>
        <v>-</v>
      </c>
      <c r="S1944" t="str">
        <f t="shared" si="677"/>
        <v>-</v>
      </c>
      <c r="T1944">
        <f t="shared" si="671"/>
        <v>1.06047</v>
      </c>
      <c r="U1944">
        <f t="shared" si="672"/>
        <v>1.05853</v>
      </c>
      <c r="V1944" t="str">
        <f t="shared" si="665"/>
        <v>-</v>
      </c>
      <c r="W1944" t="str">
        <f t="shared" si="666"/>
        <v>-</v>
      </c>
      <c r="X1944" t="str">
        <f t="shared" si="667"/>
        <v>-</v>
      </c>
      <c r="Y1944" s="9"/>
      <c r="Z1944" s="9"/>
      <c r="AA1944" s="9"/>
    </row>
    <row r="1945" spans="1:27" x14ac:dyDescent="0.25">
      <c r="A1945" t="s">
        <v>1950</v>
      </c>
      <c r="B1945" s="2">
        <v>42081</v>
      </c>
      <c r="C1945" s="3">
        <v>0</v>
      </c>
      <c r="D1945">
        <v>1.05948</v>
      </c>
      <c r="E1945">
        <v>1.10351</v>
      </c>
      <c r="F1945">
        <v>1.05799</v>
      </c>
      <c r="G1945">
        <v>1.0848500000000001</v>
      </c>
      <c r="H1945">
        <v>219387</v>
      </c>
      <c r="I1945">
        <f t="shared" si="670"/>
        <v>-48.867699642431397</v>
      </c>
      <c r="J1945">
        <f t="shared" si="673"/>
        <v>1.146119871794872</v>
      </c>
      <c r="K1945">
        <f t="shared" si="674"/>
        <v>1.1410851843253145</v>
      </c>
      <c r="L1945">
        <f t="shared" si="662"/>
        <v>1.1110061111111111</v>
      </c>
      <c r="M1945">
        <f t="shared" si="663"/>
        <v>1.1041628050702292</v>
      </c>
      <c r="N1945">
        <f t="shared" si="660"/>
        <v>1.0982808333333336</v>
      </c>
      <c r="O1945">
        <f t="shared" si="661"/>
        <v>1.090780278724325</v>
      </c>
      <c r="P1945" t="str">
        <f t="shared" si="675"/>
        <v>Buy</v>
      </c>
      <c r="Q1945" t="str">
        <f t="shared" si="676"/>
        <v>Sell</v>
      </c>
      <c r="R1945" t="str">
        <f t="shared" si="669"/>
        <v>-</v>
      </c>
      <c r="S1945" t="str">
        <f t="shared" si="677"/>
        <v>-</v>
      </c>
      <c r="T1945">
        <f t="shared" si="671"/>
        <v>1.08569</v>
      </c>
      <c r="U1945">
        <f t="shared" si="672"/>
        <v>1.0840099999999999</v>
      </c>
      <c r="V1945" t="str">
        <f t="shared" si="665"/>
        <v>-</v>
      </c>
      <c r="W1945" t="str">
        <f t="shared" si="666"/>
        <v>-</v>
      </c>
      <c r="X1945" t="str">
        <f t="shared" si="667"/>
        <v>-</v>
      </c>
      <c r="Y1945" s="9"/>
      <c r="Z1945" s="9"/>
      <c r="AA1945" s="9"/>
    </row>
    <row r="1946" spans="1:27" x14ac:dyDescent="0.25">
      <c r="A1946" t="s">
        <v>1951</v>
      </c>
      <c r="B1946" s="2">
        <v>42082</v>
      </c>
      <c r="C1946" s="3">
        <v>0</v>
      </c>
      <c r="D1946">
        <v>1.0848599999999999</v>
      </c>
      <c r="E1946">
        <v>1.0919300000000001</v>
      </c>
      <c r="F1946">
        <v>1.06128</v>
      </c>
      <c r="G1946">
        <v>1.0668800000000001</v>
      </c>
      <c r="H1946">
        <v>254682</v>
      </c>
      <c r="I1946">
        <f t="shared" si="670"/>
        <v>-71.460176991150419</v>
      </c>
      <c r="J1946">
        <f t="shared" si="673"/>
        <v>1.1440435897435897</v>
      </c>
      <c r="K1946">
        <f t="shared" si="674"/>
        <v>1.1392065720639142</v>
      </c>
      <c r="L1946">
        <f t="shared" si="662"/>
        <v>1.1087791666666666</v>
      </c>
      <c r="M1946">
        <f t="shared" si="663"/>
        <v>1.1021475183096763</v>
      </c>
      <c r="N1946">
        <f t="shared" ref="N1946:N2009" si="678">AVERAGE(G1923:G1946)</f>
        <v>1.0953770833333334</v>
      </c>
      <c r="O1946">
        <f t="shared" si="661"/>
        <v>1.0888682564263792</v>
      </c>
      <c r="P1946" t="str">
        <f t="shared" si="675"/>
        <v>-</v>
      </c>
      <c r="Q1946" t="str">
        <f t="shared" si="676"/>
        <v>Sell</v>
      </c>
      <c r="R1946" t="str">
        <f t="shared" si="669"/>
        <v>-</v>
      </c>
      <c r="S1946" t="str">
        <f t="shared" si="677"/>
        <v>-</v>
      </c>
      <c r="T1946">
        <f t="shared" si="671"/>
        <v>1.0675600000000001</v>
      </c>
      <c r="U1946">
        <f t="shared" si="672"/>
        <v>1.0662</v>
      </c>
      <c r="V1946" t="str">
        <f t="shared" si="665"/>
        <v>-</v>
      </c>
      <c r="W1946" t="str">
        <f t="shared" si="666"/>
        <v>-</v>
      </c>
      <c r="X1946" t="str">
        <f t="shared" si="667"/>
        <v>-</v>
      </c>
      <c r="Y1946" s="9"/>
      <c r="Z1946" s="9"/>
      <c r="AA1946" s="9"/>
    </row>
    <row r="1947" spans="1:27" x14ac:dyDescent="0.25">
      <c r="A1947" t="s">
        <v>1952</v>
      </c>
      <c r="B1947" s="2">
        <v>42083</v>
      </c>
      <c r="C1947" s="3">
        <v>0</v>
      </c>
      <c r="D1947">
        <v>1.0669</v>
      </c>
      <c r="E1947">
        <v>1.08816</v>
      </c>
      <c r="F1947">
        <v>1.06555</v>
      </c>
      <c r="G1947">
        <v>1.0815999999999999</v>
      </c>
      <c r="H1947">
        <v>190381</v>
      </c>
      <c r="I1947">
        <f t="shared" si="670"/>
        <v>-45.75023013194258</v>
      </c>
      <c r="J1947">
        <f t="shared" si="673"/>
        <v>1.1422352564102565</v>
      </c>
      <c r="K1947">
        <f t="shared" si="674"/>
        <v>1.137748177834448</v>
      </c>
      <c r="L1947">
        <f t="shared" si="662"/>
        <v>1.1073991666666667</v>
      </c>
      <c r="M1947">
        <f t="shared" si="663"/>
        <v>1.1010368416442884</v>
      </c>
      <c r="N1947">
        <f t="shared" si="678"/>
        <v>1.0930383333333336</v>
      </c>
      <c r="O1947">
        <f t="shared" ref="O1947:O2010" si="679">$O1946*(1-(2/(24+1)))+$G1947*(2/(24+1))</f>
        <v>1.0882867959122688</v>
      </c>
      <c r="P1947" t="str">
        <f t="shared" si="675"/>
        <v>-</v>
      </c>
      <c r="Q1947" t="str">
        <f t="shared" si="676"/>
        <v>Sell</v>
      </c>
      <c r="R1947" t="str">
        <f t="shared" si="669"/>
        <v>-</v>
      </c>
      <c r="S1947" t="str">
        <f t="shared" si="677"/>
        <v>-</v>
      </c>
      <c r="T1947">
        <f t="shared" si="671"/>
        <v>1.08226</v>
      </c>
      <c r="U1947">
        <f t="shared" si="672"/>
        <v>1.08094</v>
      </c>
      <c r="V1947" t="str">
        <f t="shared" si="665"/>
        <v>-</v>
      </c>
      <c r="W1947" t="str">
        <f t="shared" si="666"/>
        <v>-</v>
      </c>
      <c r="X1947" t="str">
        <f t="shared" si="667"/>
        <v>-</v>
      </c>
      <c r="Y1947" s="9"/>
      <c r="Z1947" s="9"/>
      <c r="AA1947" s="9"/>
    </row>
    <row r="1948" spans="1:27" x14ac:dyDescent="0.25">
      <c r="A1948" t="s">
        <v>1953</v>
      </c>
      <c r="B1948" s="2">
        <v>42085</v>
      </c>
      <c r="C1948" s="3">
        <v>0</v>
      </c>
      <c r="D1948">
        <v>1.0840399999999999</v>
      </c>
      <c r="E1948">
        <v>1.0882799999999999</v>
      </c>
      <c r="F1948">
        <v>1.08155</v>
      </c>
      <c r="G1948">
        <v>1.0825100000000001</v>
      </c>
      <c r="H1948">
        <v>13426</v>
      </c>
      <c r="I1948">
        <f t="shared" si="670"/>
        <v>-36.66841278156091</v>
      </c>
      <c r="J1948">
        <f t="shared" si="673"/>
        <v>1.1404411538461539</v>
      </c>
      <c r="K1948">
        <f t="shared" si="674"/>
        <v>1.1363497429525633</v>
      </c>
      <c r="L1948">
        <f t="shared" si="662"/>
        <v>1.1060425</v>
      </c>
      <c r="M1948">
        <f t="shared" si="663"/>
        <v>1.1000353907445972</v>
      </c>
      <c r="N1948">
        <f t="shared" si="678"/>
        <v>1.0907254166666667</v>
      </c>
      <c r="O1948">
        <f t="shared" si="679"/>
        <v>1.0878246522392874</v>
      </c>
      <c r="P1948" t="str">
        <f t="shared" si="675"/>
        <v>-</v>
      </c>
      <c r="Q1948" t="str">
        <f t="shared" si="676"/>
        <v>Sell</v>
      </c>
      <c r="R1948" t="str">
        <f t="shared" si="669"/>
        <v>-</v>
      </c>
      <c r="S1948" t="str">
        <f t="shared" si="677"/>
        <v>-</v>
      </c>
      <c r="T1948">
        <f t="shared" si="671"/>
        <v>1.0831599999999999</v>
      </c>
      <c r="U1948">
        <f t="shared" si="672"/>
        <v>1.08186</v>
      </c>
      <c r="V1948" t="str">
        <f t="shared" si="665"/>
        <v>-</v>
      </c>
      <c r="W1948" t="str">
        <f t="shared" si="666"/>
        <v>-</v>
      </c>
      <c r="X1948" t="str">
        <f t="shared" si="667"/>
        <v>-</v>
      </c>
      <c r="Y1948" s="9"/>
      <c r="Z1948" s="9"/>
      <c r="AA1948" s="9"/>
    </row>
    <row r="1949" spans="1:27" x14ac:dyDescent="0.25">
      <c r="A1949" t="s">
        <v>1954</v>
      </c>
      <c r="B1949" s="2">
        <v>42086</v>
      </c>
      <c r="C1949" s="3">
        <v>0</v>
      </c>
      <c r="D1949">
        <v>1.08253</v>
      </c>
      <c r="E1949">
        <v>1.0971299999999999</v>
      </c>
      <c r="F1949">
        <v>1.07673</v>
      </c>
      <c r="G1949">
        <v>1.0944100000000001</v>
      </c>
      <c r="H1949">
        <v>263222</v>
      </c>
      <c r="I1949">
        <f t="shared" si="670"/>
        <v>-15.889645538676264</v>
      </c>
      <c r="J1949">
        <f t="shared" si="673"/>
        <v>1.1388015384615384</v>
      </c>
      <c r="K1949">
        <f t="shared" si="674"/>
        <v>1.1352879773081945</v>
      </c>
      <c r="L1949">
        <f t="shared" si="662"/>
        <v>1.1049866666666668</v>
      </c>
      <c r="M1949">
        <f t="shared" si="663"/>
        <v>1.0997313155692137</v>
      </c>
      <c r="N1949">
        <f t="shared" si="678"/>
        <v>1.0891024999999999</v>
      </c>
      <c r="O1949">
        <f t="shared" si="679"/>
        <v>1.0883514800601446</v>
      </c>
      <c r="P1949" t="str">
        <f t="shared" si="675"/>
        <v>-</v>
      </c>
      <c r="Q1949" t="str">
        <f t="shared" si="676"/>
        <v>Sell</v>
      </c>
      <c r="R1949" t="str">
        <f t="shared" si="669"/>
        <v>-</v>
      </c>
      <c r="S1949" t="str">
        <f t="shared" si="677"/>
        <v>-</v>
      </c>
      <c r="T1949">
        <f t="shared" si="671"/>
        <v>1.0951299999999999</v>
      </c>
      <c r="U1949">
        <f t="shared" si="672"/>
        <v>1.0936900000000001</v>
      </c>
      <c r="V1949" t="str">
        <f t="shared" ref="V1949:V1999" si="680">IF(AA1949&lt;&gt;"",IF(AA1949&lt;=-$AG$52,"Stop","-"),"-")</f>
        <v>-</v>
      </c>
      <c r="W1949" t="str">
        <f t="shared" ref="W1949:W1999" si="681">IF(AA1949&lt;&gt;"",IF(AA1949&gt;$AG$53,"Target","-"),"-")</f>
        <v>-</v>
      </c>
      <c r="X1949" t="str">
        <f t="shared" ref="X1949:X1991" si="682">IF(R1949="Buy",$AG$54,IF(R1949="Sell",$AG$54/T1949,"-"))</f>
        <v>-</v>
      </c>
    </row>
    <row r="1950" spans="1:27" x14ac:dyDescent="0.25">
      <c r="A1950" t="s">
        <v>1955</v>
      </c>
      <c r="B1950" s="2">
        <v>42087</v>
      </c>
      <c r="C1950" s="3">
        <v>0</v>
      </c>
      <c r="D1950">
        <v>1.0944100000000001</v>
      </c>
      <c r="E1950">
        <v>1.1029199999999999</v>
      </c>
      <c r="F1950">
        <v>1.08904</v>
      </c>
      <c r="G1950">
        <v>1.0904499999999999</v>
      </c>
      <c r="H1950">
        <v>225504</v>
      </c>
      <c r="I1950">
        <f t="shared" si="670"/>
        <v>-22.804260520342389</v>
      </c>
      <c r="J1950">
        <f t="shared" si="673"/>
        <v>1.1371724358974358</v>
      </c>
      <c r="K1950">
        <f t="shared" si="674"/>
        <v>1.1341528386421644</v>
      </c>
      <c r="L1950">
        <f t="shared" si="662"/>
        <v>1.1038366666666668</v>
      </c>
      <c r="M1950">
        <f t="shared" si="663"/>
        <v>1.0992296228357428</v>
      </c>
      <c r="N1950">
        <f t="shared" si="678"/>
        <v>1.0872908333333333</v>
      </c>
      <c r="O1950">
        <f t="shared" si="679"/>
        <v>1.0885193616553333</v>
      </c>
      <c r="P1950" t="str">
        <f t="shared" si="675"/>
        <v>Sell</v>
      </c>
      <c r="Q1950" t="str">
        <f t="shared" si="676"/>
        <v>Sell</v>
      </c>
      <c r="R1950" t="str">
        <f t="shared" si="669"/>
        <v>Sell</v>
      </c>
      <c r="S1950" t="str">
        <f t="shared" si="677"/>
        <v>-</v>
      </c>
      <c r="T1950">
        <f t="shared" si="671"/>
        <v>1.09124</v>
      </c>
      <c r="U1950">
        <f t="shared" si="672"/>
        <v>1.0896600000000001</v>
      </c>
      <c r="V1950" t="str">
        <f t="shared" si="680"/>
        <v>-</v>
      </c>
      <c r="W1950" t="str">
        <f t="shared" si="681"/>
        <v>-</v>
      </c>
      <c r="X1950">
        <f t="shared" si="682"/>
        <v>4581.9434771452661</v>
      </c>
      <c r="Y1950" s="9">
        <f>X1950*U1950</f>
        <v>4992.7605293061106</v>
      </c>
      <c r="Z1950" s="9">
        <f>Y1950/T1950</f>
        <v>4575.309308040496</v>
      </c>
      <c r="AA1950" s="9">
        <f>(Z1950-$X$1950)*U1950</f>
        <v>-7.2289887067037668</v>
      </c>
    </row>
    <row r="1951" spans="1:27" x14ac:dyDescent="0.25">
      <c r="A1951" t="s">
        <v>1956</v>
      </c>
      <c r="B1951" s="2">
        <v>42088</v>
      </c>
      <c r="C1951" s="3">
        <v>0</v>
      </c>
      <c r="D1951">
        <v>1.0904499999999999</v>
      </c>
      <c r="E1951">
        <v>1.10144</v>
      </c>
      <c r="F1951">
        <v>1.0904199999999999</v>
      </c>
      <c r="G1951">
        <v>1.09632</v>
      </c>
      <c r="H1951">
        <v>202908</v>
      </c>
      <c r="I1951">
        <f t="shared" si="670"/>
        <v>-12.554566090448818</v>
      </c>
      <c r="J1951">
        <f t="shared" si="673"/>
        <v>1.1355982051282052</v>
      </c>
      <c r="K1951">
        <f t="shared" si="674"/>
        <v>1.1331950452588184</v>
      </c>
      <c r="L1951">
        <f t="shared" si="662"/>
        <v>1.1028711111111109</v>
      </c>
      <c r="M1951">
        <f t="shared" si="663"/>
        <v>1.0990723459257028</v>
      </c>
      <c r="N1951">
        <f t="shared" si="678"/>
        <v>1.0856216666666665</v>
      </c>
      <c r="O1951">
        <f t="shared" si="679"/>
        <v>1.0891434127229067</v>
      </c>
      <c r="P1951" t="str">
        <f t="shared" si="675"/>
        <v>-</v>
      </c>
      <c r="Q1951" t="str">
        <f t="shared" si="676"/>
        <v>Sell</v>
      </c>
      <c r="R1951" t="str">
        <f t="shared" si="669"/>
        <v>-</v>
      </c>
      <c r="S1951" t="str">
        <f t="shared" si="677"/>
        <v>-</v>
      </c>
      <c r="T1951">
        <f t="shared" si="671"/>
        <v>1.0971599999999999</v>
      </c>
      <c r="U1951">
        <f t="shared" si="672"/>
        <v>1.09548</v>
      </c>
      <c r="V1951" t="str">
        <f t="shared" si="680"/>
        <v>-</v>
      </c>
      <c r="W1951" t="str">
        <f t="shared" si="681"/>
        <v>-</v>
      </c>
      <c r="X1951" t="str">
        <f t="shared" si="682"/>
        <v>-</v>
      </c>
      <c r="Y1951" s="9">
        <f t="shared" ref="Y1951:Y1987" si="683">Y1950</f>
        <v>4992.7605293061106</v>
      </c>
      <c r="Z1951" s="9">
        <f t="shared" ref="Z1951" si="684">Y1951/T1951</f>
        <v>4550.6220873036846</v>
      </c>
      <c r="AA1951" s="9">
        <f>(Z1951-$X$1950)*U1951</f>
        <v>-34.311956143655756</v>
      </c>
    </row>
    <row r="1952" spans="1:27" x14ac:dyDescent="0.25">
      <c r="A1952" t="s">
        <v>1957</v>
      </c>
      <c r="B1952" s="2">
        <v>42089</v>
      </c>
      <c r="C1952" s="3">
        <v>0</v>
      </c>
      <c r="D1952">
        <v>1.0963099999999999</v>
      </c>
      <c r="E1952">
        <v>1.1052200000000001</v>
      </c>
      <c r="F1952">
        <v>1.0856399999999999</v>
      </c>
      <c r="G1952">
        <v>1.0884799999999999</v>
      </c>
      <c r="H1952">
        <v>262116</v>
      </c>
      <c r="I1952">
        <f t="shared" si="670"/>
        <v>-28.382502543235315</v>
      </c>
      <c r="J1952">
        <f t="shared" si="673"/>
        <v>1.1339019230769232</v>
      </c>
      <c r="K1952">
        <f t="shared" si="674"/>
        <v>1.1320630187965697</v>
      </c>
      <c r="L1952">
        <f t="shared" si="662"/>
        <v>1.101429722222222</v>
      </c>
      <c r="M1952">
        <f t="shared" si="663"/>
        <v>1.0984997866864756</v>
      </c>
      <c r="N1952">
        <f t="shared" si="678"/>
        <v>1.0842975000000001</v>
      </c>
      <c r="O1952">
        <f t="shared" si="679"/>
        <v>1.0890903397050742</v>
      </c>
      <c r="P1952" t="str">
        <f t="shared" si="675"/>
        <v>Sell</v>
      </c>
      <c r="Q1952" t="str">
        <f t="shared" si="676"/>
        <v>Sell</v>
      </c>
      <c r="R1952" t="str">
        <f t="shared" si="669"/>
        <v>Sell</v>
      </c>
      <c r="S1952" t="str">
        <f t="shared" si="677"/>
        <v>-</v>
      </c>
      <c r="T1952">
        <f t="shared" si="671"/>
        <v>1.0893299999999999</v>
      </c>
      <c r="U1952">
        <f t="shared" si="672"/>
        <v>1.0876300000000001</v>
      </c>
      <c r="V1952" t="str">
        <f t="shared" si="680"/>
        <v>-</v>
      </c>
      <c r="W1952" t="str">
        <f t="shared" si="681"/>
        <v>-</v>
      </c>
      <c r="X1952">
        <f t="shared" ref="X1952:X1987" si="685">IF(R1952="Buy",$AG$54,IF(R1952="Sell",$AG$54/T1952,"-"))</f>
        <v>4589.9773255120126</v>
      </c>
      <c r="Y1952" s="9">
        <f t="shared" si="683"/>
        <v>4992.7605293061106</v>
      </c>
      <c r="Z1952" s="9">
        <f t="shared" ref="Z1952:Z1987" si="686">Y1952/T1952</f>
        <v>4583.33152424528</v>
      </c>
      <c r="AA1952" s="9">
        <f t="shared" ref="AA1952:AA1987" si="687">(Z1952-$X$1950)*U1952</f>
        <v>1.5096816673880791</v>
      </c>
    </row>
    <row r="1953" spans="1:27" x14ac:dyDescent="0.25">
      <c r="A1953" t="s">
        <v>1958</v>
      </c>
      <c r="B1953" s="2">
        <v>42090</v>
      </c>
      <c r="C1953" s="3">
        <v>0</v>
      </c>
      <c r="D1953">
        <v>1.0885</v>
      </c>
      <c r="E1953">
        <v>1.0948500000000001</v>
      </c>
      <c r="F1953">
        <v>1.0801099999999999</v>
      </c>
      <c r="G1953">
        <v>1.08874</v>
      </c>
      <c r="H1953">
        <v>228275</v>
      </c>
      <c r="I1953">
        <f t="shared" si="670"/>
        <v>-27.941675144116719</v>
      </c>
      <c r="J1953">
        <f t="shared" si="673"/>
        <v>1.1322476923076925</v>
      </c>
      <c r="K1953">
        <f t="shared" si="674"/>
        <v>1.1309662335105806</v>
      </c>
      <c r="L1953">
        <f t="shared" si="662"/>
        <v>1.1000399999999999</v>
      </c>
      <c r="M1953">
        <f t="shared" si="663"/>
        <v>1.0979722306493689</v>
      </c>
      <c r="N1953">
        <f t="shared" si="678"/>
        <v>1.0830075000000001</v>
      </c>
      <c r="O1953">
        <f t="shared" si="679"/>
        <v>1.0890623125286683</v>
      </c>
      <c r="P1953" t="str">
        <f t="shared" si="675"/>
        <v>-</v>
      </c>
      <c r="Q1953" t="str">
        <f t="shared" si="676"/>
        <v>Sell</v>
      </c>
      <c r="R1953" t="str">
        <f t="shared" si="669"/>
        <v>-</v>
      </c>
      <c r="S1953" t="str">
        <f t="shared" si="677"/>
        <v>-</v>
      </c>
      <c r="T1953">
        <f t="shared" si="671"/>
        <v>1.08951</v>
      </c>
      <c r="U1953">
        <f t="shared" si="672"/>
        <v>1.0879700000000001</v>
      </c>
      <c r="V1953" t="str">
        <f t="shared" si="680"/>
        <v>-</v>
      </c>
      <c r="W1953" t="str">
        <f t="shared" si="681"/>
        <v>-</v>
      </c>
      <c r="X1953" t="str">
        <f t="shared" si="685"/>
        <v>-</v>
      </c>
      <c r="Y1953" s="9">
        <f t="shared" si="683"/>
        <v>4992.7605293061106</v>
      </c>
      <c r="Z1953" s="9">
        <f t="shared" si="686"/>
        <v>4582.574303408056</v>
      </c>
      <c r="AA1953" s="9">
        <f t="shared" si="687"/>
        <v>0.68632004912755362</v>
      </c>
    </row>
    <row r="1954" spans="1:27" x14ac:dyDescent="0.25">
      <c r="A1954" t="s">
        <v>1959</v>
      </c>
      <c r="B1954" s="2">
        <v>42092</v>
      </c>
      <c r="C1954" s="3">
        <v>0</v>
      </c>
      <c r="D1954">
        <v>1.0886100000000001</v>
      </c>
      <c r="E1954">
        <v>1.0894999999999999</v>
      </c>
      <c r="F1954">
        <v>1.08802</v>
      </c>
      <c r="G1954">
        <v>1.0882799999999999</v>
      </c>
      <c r="H1954">
        <v>9132</v>
      </c>
      <c r="I1954">
        <f t="shared" si="670"/>
        <v>-28.721600542557084</v>
      </c>
      <c r="J1954">
        <f t="shared" si="673"/>
        <v>1.1305997435897439</v>
      </c>
      <c r="K1954">
        <f t="shared" si="674"/>
        <v>1.1298855693710721</v>
      </c>
      <c r="L1954">
        <f t="shared" si="662"/>
        <v>1.0986102777777775</v>
      </c>
      <c r="M1954">
        <f t="shared" si="663"/>
        <v>1.0974483262899435</v>
      </c>
      <c r="N1954">
        <f t="shared" si="678"/>
        <v>1.0818495833333335</v>
      </c>
      <c r="O1954">
        <f t="shared" si="679"/>
        <v>1.0889997275263748</v>
      </c>
      <c r="P1954" t="str">
        <f t="shared" si="675"/>
        <v>-</v>
      </c>
      <c r="Q1954" t="str">
        <f t="shared" si="676"/>
        <v>Sell</v>
      </c>
      <c r="R1954" t="str">
        <f t="shared" si="669"/>
        <v>-</v>
      </c>
      <c r="S1954" t="str">
        <f t="shared" si="677"/>
        <v>-</v>
      </c>
      <c r="T1954">
        <f t="shared" si="671"/>
        <v>1.08891</v>
      </c>
      <c r="U1954">
        <f t="shared" si="672"/>
        <v>1.08765</v>
      </c>
      <c r="V1954" t="str">
        <f t="shared" si="680"/>
        <v>-</v>
      </c>
      <c r="W1954" t="str">
        <f t="shared" si="681"/>
        <v>-</v>
      </c>
      <c r="X1954" t="str">
        <f t="shared" si="685"/>
        <v>-</v>
      </c>
      <c r="Y1954" s="9">
        <f t="shared" si="683"/>
        <v>4992.7605293061106</v>
      </c>
      <c r="Z1954" s="9">
        <f t="shared" si="686"/>
        <v>4585.099346416242</v>
      </c>
      <c r="AA1954" s="9">
        <f t="shared" si="687"/>
        <v>3.4324812125769673</v>
      </c>
    </row>
    <row r="1955" spans="1:27" x14ac:dyDescent="0.25">
      <c r="A1955" t="s">
        <v>1960</v>
      </c>
      <c r="B1955" s="2">
        <v>42093</v>
      </c>
      <c r="C1955" s="3">
        <v>0</v>
      </c>
      <c r="D1955">
        <v>1.0882799999999999</v>
      </c>
      <c r="E1955">
        <v>1.0884199999999999</v>
      </c>
      <c r="F1955">
        <v>1.0809800000000001</v>
      </c>
      <c r="G1955">
        <v>1.0829200000000001</v>
      </c>
      <c r="H1955">
        <v>187482</v>
      </c>
      <c r="I1955">
        <f t="shared" si="670"/>
        <v>-38.283261802574998</v>
      </c>
      <c r="J1955">
        <f t="shared" si="673"/>
        <v>1.1289021794871796</v>
      </c>
      <c r="K1955">
        <f t="shared" si="674"/>
        <v>1.1286965676148424</v>
      </c>
      <c r="L1955">
        <f t="shared" si="662"/>
        <v>1.0972130555555557</v>
      </c>
      <c r="M1955">
        <f t="shared" si="663"/>
        <v>1.0966630113553519</v>
      </c>
      <c r="N1955">
        <f t="shared" si="678"/>
        <v>1.0804020833333334</v>
      </c>
      <c r="O1955">
        <f t="shared" si="679"/>
        <v>1.0885133493242649</v>
      </c>
      <c r="P1955" t="str">
        <f t="shared" si="675"/>
        <v>-</v>
      </c>
      <c r="Q1955" t="str">
        <f t="shared" si="676"/>
        <v>Sell</v>
      </c>
      <c r="R1955" t="str">
        <f t="shared" si="669"/>
        <v>-</v>
      </c>
      <c r="S1955" t="str">
        <f t="shared" si="677"/>
        <v>-</v>
      </c>
      <c r="T1955">
        <f t="shared" si="671"/>
        <v>1.0834299999999999</v>
      </c>
      <c r="U1955">
        <f t="shared" si="672"/>
        <v>1.0824100000000001</v>
      </c>
      <c r="V1955" t="str">
        <f t="shared" si="680"/>
        <v>-</v>
      </c>
      <c r="W1955" t="str">
        <f t="shared" si="681"/>
        <v>-</v>
      </c>
      <c r="X1955" t="str">
        <f t="shared" si="685"/>
        <v>-</v>
      </c>
      <c r="Y1955" s="9">
        <f t="shared" si="683"/>
        <v>4992.7605293061106</v>
      </c>
      <c r="Z1955" s="9">
        <f t="shared" si="686"/>
        <v>4608.2908257165773</v>
      </c>
      <c r="AA1955" s="9">
        <f t="shared" si="687"/>
        <v>28.518633567072914</v>
      </c>
    </row>
    <row r="1956" spans="1:27" x14ac:dyDescent="0.25">
      <c r="A1956" t="s">
        <v>1961</v>
      </c>
      <c r="B1956" s="2">
        <v>42094</v>
      </c>
      <c r="C1956" s="3">
        <v>0</v>
      </c>
      <c r="D1956">
        <v>1.0828899999999999</v>
      </c>
      <c r="E1956">
        <v>1.0845499999999999</v>
      </c>
      <c r="F1956">
        <v>1.0712999999999999</v>
      </c>
      <c r="G1956">
        <v>1.07399</v>
      </c>
      <c r="H1956">
        <v>209551</v>
      </c>
      <c r="I1956">
        <f t="shared" si="670"/>
        <v>-54.905063291139356</v>
      </c>
      <c r="J1956">
        <f t="shared" si="673"/>
        <v>1.1270798717948718</v>
      </c>
      <c r="K1956">
        <f t="shared" si="674"/>
        <v>1.12731159121953</v>
      </c>
      <c r="L1956">
        <f t="shared" si="662"/>
        <v>1.0953686111111112</v>
      </c>
      <c r="M1956">
        <f t="shared" si="663"/>
        <v>1.0954374431739817</v>
      </c>
      <c r="N1956">
        <f t="shared" si="678"/>
        <v>1.0785570833333333</v>
      </c>
      <c r="O1956">
        <f t="shared" si="679"/>
        <v>1.0873514813783238</v>
      </c>
      <c r="P1956" t="str">
        <f t="shared" si="675"/>
        <v>-</v>
      </c>
      <c r="Q1956" t="str">
        <f t="shared" si="676"/>
        <v>Sell</v>
      </c>
      <c r="R1956" t="str">
        <f t="shared" si="669"/>
        <v>-</v>
      </c>
      <c r="S1956" t="str">
        <f t="shared" si="677"/>
        <v>-</v>
      </c>
      <c r="T1956">
        <f t="shared" si="671"/>
        <v>1.07439</v>
      </c>
      <c r="U1956">
        <f t="shared" si="672"/>
        <v>1.07359</v>
      </c>
      <c r="V1956" t="str">
        <f t="shared" si="680"/>
        <v>-</v>
      </c>
      <c r="W1956" t="str">
        <f t="shared" si="681"/>
        <v>-</v>
      </c>
      <c r="X1956" t="str">
        <f t="shared" si="685"/>
        <v>-</v>
      </c>
      <c r="Y1956" s="9">
        <f t="shared" si="683"/>
        <v>4992.7605293061106</v>
      </c>
      <c r="Z1956" s="9">
        <f t="shared" si="686"/>
        <v>4647.0653387560487</v>
      </c>
      <c r="AA1956" s="9">
        <f t="shared" si="687"/>
        <v>69.914179406720109</v>
      </c>
    </row>
    <row r="1957" spans="1:27" x14ac:dyDescent="0.25">
      <c r="A1957" t="s">
        <v>1962</v>
      </c>
      <c r="B1957" s="2">
        <v>42095</v>
      </c>
      <c r="C1957" s="3">
        <v>0</v>
      </c>
      <c r="D1957">
        <v>1.0739799999999999</v>
      </c>
      <c r="E1957">
        <v>1.07999</v>
      </c>
      <c r="F1957">
        <v>1.0718399999999999</v>
      </c>
      <c r="G1957">
        <v>1.0769500000000001</v>
      </c>
      <c r="H1957">
        <v>199216</v>
      </c>
      <c r="I1957">
        <f t="shared" si="670"/>
        <v>-56.449680511181995</v>
      </c>
      <c r="J1957">
        <f t="shared" si="673"/>
        <v>1.1253771794871796</v>
      </c>
      <c r="K1957">
        <f t="shared" si="674"/>
        <v>1.1260366142266305</v>
      </c>
      <c r="L1957">
        <f t="shared" si="662"/>
        <v>1.0936186111111112</v>
      </c>
      <c r="M1957">
        <f t="shared" si="663"/>
        <v>1.0944381219213342</v>
      </c>
      <c r="N1957">
        <f t="shared" si="678"/>
        <v>1.0772675</v>
      </c>
      <c r="O1957">
        <f t="shared" si="679"/>
        <v>1.0865193628680578</v>
      </c>
      <c r="P1957" t="str">
        <f t="shared" si="675"/>
        <v>-</v>
      </c>
      <c r="Q1957" t="str">
        <f t="shared" si="676"/>
        <v>Sell</v>
      </c>
      <c r="R1957" t="str">
        <f t="shared" si="669"/>
        <v>-</v>
      </c>
      <c r="S1957" t="str">
        <f t="shared" si="677"/>
        <v>-</v>
      </c>
      <c r="T1957">
        <f t="shared" si="671"/>
        <v>1.0773600000000001</v>
      </c>
      <c r="U1957">
        <f t="shared" si="672"/>
        <v>1.0765400000000001</v>
      </c>
      <c r="V1957" t="str">
        <f t="shared" si="680"/>
        <v>-</v>
      </c>
      <c r="W1957" t="str">
        <f t="shared" si="681"/>
        <v>-</v>
      </c>
      <c r="X1957" t="str">
        <f t="shared" si="685"/>
        <v>-</v>
      </c>
      <c r="Y1957" s="9">
        <f t="shared" si="683"/>
        <v>4992.7605293061106</v>
      </c>
      <c r="Z1957" s="9">
        <f t="shared" si="686"/>
        <v>4634.2545939204256</v>
      </c>
      <c r="AA1957" s="9">
        <f t="shared" si="687"/>
        <v>56.315009653130168</v>
      </c>
    </row>
    <row r="1958" spans="1:27" x14ac:dyDescent="0.25">
      <c r="A1958" t="s">
        <v>1963</v>
      </c>
      <c r="B1958" s="2">
        <v>42096</v>
      </c>
      <c r="C1958" s="3">
        <v>0</v>
      </c>
      <c r="D1958">
        <v>1.07694</v>
      </c>
      <c r="E1958">
        <v>1.0905</v>
      </c>
      <c r="F1958">
        <v>1.0750200000000001</v>
      </c>
      <c r="G1958">
        <v>1.08697</v>
      </c>
      <c r="H1958">
        <v>194686</v>
      </c>
      <c r="I1958">
        <f t="shared" si="670"/>
        <v>-38.640694473851489</v>
      </c>
      <c r="J1958">
        <f t="shared" si="673"/>
        <v>1.1238166666666667</v>
      </c>
      <c r="K1958">
        <f t="shared" si="674"/>
        <v>1.1250475860183613</v>
      </c>
      <c r="L1958">
        <f t="shared" ref="L1958:L2021" si="688">AVERAGE(G1923:G1958)</f>
        <v>1.0922408333333333</v>
      </c>
      <c r="M1958">
        <f t="shared" si="663"/>
        <v>1.0940344396553161</v>
      </c>
      <c r="N1958">
        <f t="shared" si="678"/>
        <v>1.0765929166666666</v>
      </c>
      <c r="O1958">
        <f t="shared" si="679"/>
        <v>1.0865554138386133</v>
      </c>
      <c r="P1958" t="str">
        <f t="shared" si="675"/>
        <v>-</v>
      </c>
      <c r="Q1958" t="str">
        <f t="shared" si="676"/>
        <v>Sell</v>
      </c>
      <c r="R1958" t="str">
        <f t="shared" si="669"/>
        <v>-</v>
      </c>
      <c r="S1958" t="str">
        <f t="shared" si="677"/>
        <v>-</v>
      </c>
      <c r="T1958">
        <f t="shared" si="671"/>
        <v>1.0872900000000001</v>
      </c>
      <c r="U1958">
        <f t="shared" si="672"/>
        <v>1.0866499999999999</v>
      </c>
      <c r="V1958" t="str">
        <f t="shared" si="680"/>
        <v>-</v>
      </c>
      <c r="W1958" t="str">
        <f t="shared" si="681"/>
        <v>-</v>
      </c>
      <c r="X1958" t="str">
        <f t="shared" si="685"/>
        <v>-</v>
      </c>
      <c r="Y1958" s="9">
        <f t="shared" si="683"/>
        <v>4992.7605293061106</v>
      </c>
      <c r="Z1958" s="9">
        <f t="shared" si="686"/>
        <v>4591.9308825668495</v>
      </c>
      <c r="AA1958" s="9">
        <f t="shared" si="687"/>
        <v>10.852814101363588</v>
      </c>
    </row>
    <row r="1959" spans="1:27" x14ac:dyDescent="0.25">
      <c r="A1959" t="s">
        <v>1964</v>
      </c>
      <c r="B1959" s="2">
        <v>42097</v>
      </c>
      <c r="C1959" s="3">
        <v>0</v>
      </c>
      <c r="D1959">
        <v>1.0869899999999999</v>
      </c>
      <c r="E1959">
        <v>1.1027</v>
      </c>
      <c r="F1959">
        <v>1.0863799999999999</v>
      </c>
      <c r="G1959">
        <v>1.0971299999999999</v>
      </c>
      <c r="H1959">
        <v>95057</v>
      </c>
      <c r="I1959">
        <f t="shared" si="670"/>
        <v>-18.411470186618427</v>
      </c>
      <c r="J1959">
        <f t="shared" si="673"/>
        <v>1.1224956410256413</v>
      </c>
      <c r="K1959">
        <f t="shared" si="674"/>
        <v>1.1243408116887825</v>
      </c>
      <c r="L1959">
        <f t="shared" si="688"/>
        <v>1.0911130555555557</v>
      </c>
      <c r="M1959">
        <f t="shared" ref="M1959:M2022" si="689">$M1958*(1-(2/(36+1)))+$G1959*(2/(36+1))</f>
        <v>1.0942017672415152</v>
      </c>
      <c r="N1959">
        <f t="shared" si="678"/>
        <v>1.0771233333333334</v>
      </c>
      <c r="O1959">
        <f t="shared" si="679"/>
        <v>1.0874013807315244</v>
      </c>
      <c r="P1959" t="str">
        <f t="shared" si="675"/>
        <v>-</v>
      </c>
      <c r="Q1959" t="str">
        <f t="shared" si="676"/>
        <v>Sell</v>
      </c>
      <c r="R1959" t="str">
        <f t="shared" si="669"/>
        <v>-</v>
      </c>
      <c r="S1959" t="str">
        <f t="shared" si="677"/>
        <v>-</v>
      </c>
      <c r="T1959">
        <f t="shared" si="671"/>
        <v>1.0974699999999999</v>
      </c>
      <c r="U1959">
        <f t="shared" si="672"/>
        <v>1.0967899999999999</v>
      </c>
      <c r="V1959" t="str">
        <f t="shared" si="680"/>
        <v>-</v>
      </c>
      <c r="W1959" t="str">
        <f t="shared" si="681"/>
        <v>-</v>
      </c>
      <c r="X1959" t="str">
        <f t="shared" si="685"/>
        <v>-</v>
      </c>
      <c r="Y1959" s="9">
        <f t="shared" si="683"/>
        <v>4992.7605293061106</v>
      </c>
      <c r="Z1959" s="9">
        <f t="shared" si="686"/>
        <v>4549.3366828306116</v>
      </c>
      <c r="AA1959" s="9">
        <f t="shared" si="687"/>
        <v>-35.762805936369915</v>
      </c>
    </row>
    <row r="1960" spans="1:27" x14ac:dyDescent="0.25">
      <c r="A1960" t="s">
        <v>1965</v>
      </c>
      <c r="B1960" s="2">
        <v>42099</v>
      </c>
      <c r="C1960" s="3">
        <v>0</v>
      </c>
      <c r="D1960">
        <v>1.1000399999999999</v>
      </c>
      <c r="E1960">
        <v>1.10178</v>
      </c>
      <c r="F1960">
        <v>1.09877</v>
      </c>
      <c r="G1960">
        <v>1.0994600000000001</v>
      </c>
      <c r="H1960">
        <v>11799</v>
      </c>
      <c r="I1960">
        <f t="shared" si="670"/>
        <v>-14.51978825308791</v>
      </c>
      <c r="J1960">
        <f t="shared" si="673"/>
        <v>1.1212747435897437</v>
      </c>
      <c r="K1960">
        <f t="shared" si="674"/>
        <v>1.123710917721978</v>
      </c>
      <c r="L1960">
        <f t="shared" si="688"/>
        <v>1.0900419444444447</v>
      </c>
      <c r="M1960">
        <f t="shared" si="689"/>
        <v>1.0944859960392712</v>
      </c>
      <c r="N1960">
        <f t="shared" si="678"/>
        <v>1.0777483333333333</v>
      </c>
      <c r="O1960">
        <f t="shared" si="679"/>
        <v>1.0883660702730025</v>
      </c>
      <c r="P1960" t="str">
        <f t="shared" si="675"/>
        <v>-</v>
      </c>
      <c r="Q1960" t="str">
        <f t="shared" si="676"/>
        <v>Sell</v>
      </c>
      <c r="R1960" t="str">
        <f t="shared" si="669"/>
        <v>-</v>
      </c>
      <c r="S1960" t="str">
        <f t="shared" si="677"/>
        <v>-</v>
      </c>
      <c r="T1960">
        <f t="shared" si="671"/>
        <v>1.0998300000000001</v>
      </c>
      <c r="U1960">
        <f t="shared" si="672"/>
        <v>1.0990899999999999</v>
      </c>
      <c r="V1960" t="str">
        <f t="shared" si="680"/>
        <v>-</v>
      </c>
      <c r="W1960" t="str">
        <f t="shared" si="681"/>
        <v>-</v>
      </c>
      <c r="X1960" t="str">
        <f t="shared" si="685"/>
        <v>-</v>
      </c>
      <c r="Y1960" s="9">
        <f t="shared" si="683"/>
        <v>4992.7605293061106</v>
      </c>
      <c r="Z1960" s="9">
        <f t="shared" si="686"/>
        <v>4539.5747791077802</v>
      </c>
      <c r="AA1960" s="9">
        <f t="shared" si="687"/>
        <v>-46.567012326020432</v>
      </c>
    </row>
    <row r="1961" spans="1:27" x14ac:dyDescent="0.25">
      <c r="A1961" t="s">
        <v>1966</v>
      </c>
      <c r="B1961" s="2">
        <v>42100</v>
      </c>
      <c r="C1961" s="3">
        <v>0</v>
      </c>
      <c r="D1961">
        <v>1.0994600000000001</v>
      </c>
      <c r="E1961">
        <v>1.1035600000000001</v>
      </c>
      <c r="F1961">
        <v>1.091</v>
      </c>
      <c r="G1961">
        <v>1.0934299999999999</v>
      </c>
      <c r="H1961">
        <v>114036</v>
      </c>
      <c r="I1961">
        <f t="shared" si="670"/>
        <v>-34.758254716981511</v>
      </c>
      <c r="J1961">
        <f t="shared" si="673"/>
        <v>1.1199887179487176</v>
      </c>
      <c r="K1961">
        <f t="shared" si="674"/>
        <v>1.1229443122100291</v>
      </c>
      <c r="L1961">
        <f t="shared" si="688"/>
        <v>1.0889327777777777</v>
      </c>
      <c r="M1961">
        <f t="shared" si="689"/>
        <v>1.0944289151722837</v>
      </c>
      <c r="N1961">
        <f t="shared" si="678"/>
        <v>1.0781629166666669</v>
      </c>
      <c r="O1961">
        <f t="shared" si="679"/>
        <v>1.0887711846511623</v>
      </c>
      <c r="P1961" t="str">
        <f t="shared" si="675"/>
        <v>Sell</v>
      </c>
      <c r="Q1961" t="str">
        <f t="shared" si="676"/>
        <v>Sell</v>
      </c>
      <c r="R1961" t="str">
        <f t="shared" si="669"/>
        <v>Sell</v>
      </c>
      <c r="S1961" t="str">
        <f t="shared" si="677"/>
        <v>-</v>
      </c>
      <c r="T1961">
        <f t="shared" si="671"/>
        <v>1.0938000000000001</v>
      </c>
      <c r="U1961">
        <f t="shared" si="672"/>
        <v>1.0930599999999999</v>
      </c>
      <c r="V1961" t="str">
        <f t="shared" si="680"/>
        <v>-</v>
      </c>
      <c r="W1961" t="str">
        <f t="shared" si="681"/>
        <v>-</v>
      </c>
      <c r="X1961">
        <f t="shared" si="685"/>
        <v>4571.2196013896501</v>
      </c>
      <c r="Y1961" s="9">
        <f t="shared" si="683"/>
        <v>4992.7605293061106</v>
      </c>
      <c r="Z1961" s="9">
        <f t="shared" si="686"/>
        <v>4564.6009593217314</v>
      </c>
      <c r="AA1961" s="9">
        <f t="shared" si="687"/>
        <v>-18.956412532192907</v>
      </c>
    </row>
    <row r="1962" spans="1:27" x14ac:dyDescent="0.25">
      <c r="A1962" t="s">
        <v>1967</v>
      </c>
      <c r="B1962" s="2">
        <v>42101</v>
      </c>
      <c r="C1962" s="3">
        <v>0</v>
      </c>
      <c r="D1962">
        <v>1.0934299999999999</v>
      </c>
      <c r="E1962">
        <v>1.0954699999999999</v>
      </c>
      <c r="F1962">
        <v>1.0803199999999999</v>
      </c>
      <c r="G1962">
        <v>1.0822000000000001</v>
      </c>
      <c r="H1962">
        <v>194450</v>
      </c>
      <c r="I1962">
        <f t="shared" si="670"/>
        <v>-67.865566037735618</v>
      </c>
      <c r="J1962">
        <f t="shared" si="673"/>
        <v>1.1186423076923073</v>
      </c>
      <c r="K1962">
        <f t="shared" si="674"/>
        <v>1.1219128106350917</v>
      </c>
      <c r="L1962">
        <f t="shared" si="688"/>
        <v>1.0874958333333336</v>
      </c>
      <c r="M1962">
        <f t="shared" si="689"/>
        <v>1.0937678927305385</v>
      </c>
      <c r="N1962">
        <f t="shared" si="678"/>
        <v>1.0786437500000001</v>
      </c>
      <c r="O1962">
        <f t="shared" si="679"/>
        <v>1.0882454898790694</v>
      </c>
      <c r="P1962" t="str">
        <f t="shared" si="675"/>
        <v>-</v>
      </c>
      <c r="Q1962" t="str">
        <f t="shared" si="676"/>
        <v>Sell</v>
      </c>
      <c r="R1962" t="str">
        <f t="shared" si="669"/>
        <v>-</v>
      </c>
      <c r="S1962" t="str">
        <f t="shared" si="677"/>
        <v>-</v>
      </c>
      <c r="T1962">
        <f t="shared" si="671"/>
        <v>1.0825800000000001</v>
      </c>
      <c r="U1962">
        <f t="shared" si="672"/>
        <v>1.08182</v>
      </c>
      <c r="V1962" t="str">
        <f t="shared" si="680"/>
        <v>-</v>
      </c>
      <c r="W1962" t="str">
        <f t="shared" si="681"/>
        <v>-</v>
      </c>
      <c r="X1962" t="str">
        <f t="shared" si="685"/>
        <v>-</v>
      </c>
      <c r="Y1962" s="9">
        <f t="shared" si="683"/>
        <v>4992.7605293061106</v>
      </c>
      <c r="Z1962" s="9">
        <f t="shared" si="686"/>
        <v>4611.9090776719595</v>
      </c>
      <c r="AA1962" s="9">
        <f t="shared" si="687"/>
        <v>32.417385961787431</v>
      </c>
    </row>
    <row r="1963" spans="1:27" x14ac:dyDescent="0.25">
      <c r="A1963" t="s">
        <v>1968</v>
      </c>
      <c r="B1963" s="2">
        <v>42102</v>
      </c>
      <c r="C1963" s="3">
        <v>0</v>
      </c>
      <c r="D1963">
        <v>1.0822000000000001</v>
      </c>
      <c r="E1963">
        <v>1.08873</v>
      </c>
      <c r="F1963">
        <v>1.07629</v>
      </c>
      <c r="G1963">
        <v>1.07846</v>
      </c>
      <c r="H1963">
        <v>218429</v>
      </c>
      <c r="I1963">
        <f t="shared" si="670"/>
        <v>-78.891509433962199</v>
      </c>
      <c r="J1963">
        <f t="shared" si="673"/>
        <v>1.1172973076923076</v>
      </c>
      <c r="K1963">
        <f t="shared" si="674"/>
        <v>1.1208127394797729</v>
      </c>
      <c r="L1963">
        <f t="shared" si="688"/>
        <v>1.0858869444444443</v>
      </c>
      <c r="M1963">
        <f t="shared" si="689"/>
        <v>1.0929404390694282</v>
      </c>
      <c r="N1963">
        <f t="shared" si="678"/>
        <v>1.0796308333333335</v>
      </c>
      <c r="O1963">
        <f t="shared" si="679"/>
        <v>1.0874626506887439</v>
      </c>
      <c r="P1963" t="str">
        <f t="shared" si="675"/>
        <v>-</v>
      </c>
      <c r="Q1963" t="str">
        <f t="shared" si="676"/>
        <v>Sell</v>
      </c>
      <c r="R1963" t="str">
        <f t="shared" si="669"/>
        <v>-</v>
      </c>
      <c r="S1963" t="str">
        <f t="shared" si="677"/>
        <v>-</v>
      </c>
      <c r="T1963">
        <f t="shared" si="671"/>
        <v>1.07884</v>
      </c>
      <c r="U1963">
        <f t="shared" si="672"/>
        <v>1.0780799999999999</v>
      </c>
      <c r="V1963" t="str">
        <f t="shared" si="680"/>
        <v>-</v>
      </c>
      <c r="W1963" t="str">
        <f t="shared" si="681"/>
        <v>-</v>
      </c>
      <c r="X1963" t="str">
        <f t="shared" si="685"/>
        <v>-</v>
      </c>
      <c r="Y1963" s="9">
        <f t="shared" si="683"/>
        <v>4992.7605293061106</v>
      </c>
      <c r="Z1963" s="9">
        <f t="shared" si="686"/>
        <v>4627.8971203386145</v>
      </c>
      <c r="AA1963" s="9">
        <f t="shared" si="687"/>
        <v>49.541703653885037</v>
      </c>
    </row>
    <row r="1964" spans="1:27" x14ac:dyDescent="0.25">
      <c r="A1964" t="s">
        <v>1969</v>
      </c>
      <c r="B1964" s="2">
        <v>42103</v>
      </c>
      <c r="C1964" s="3">
        <v>0</v>
      </c>
      <c r="D1964">
        <v>1.0784800000000001</v>
      </c>
      <c r="E1964">
        <v>1.0788599999999999</v>
      </c>
      <c r="F1964">
        <v>1.0637700000000001</v>
      </c>
      <c r="G1964">
        <v>1.0666500000000001</v>
      </c>
      <c r="H1964">
        <v>193934</v>
      </c>
      <c r="I1964">
        <f t="shared" si="670"/>
        <v>-93.051869722557313</v>
      </c>
      <c r="J1964">
        <f t="shared" si="673"/>
        <v>1.1158543589743586</v>
      </c>
      <c r="K1964">
        <f t="shared" si="674"/>
        <v>1.1194415308853483</v>
      </c>
      <c r="L1964">
        <f t="shared" si="688"/>
        <v>1.084397777777778</v>
      </c>
      <c r="M1964">
        <f t="shared" si="689"/>
        <v>1.0915193342548644</v>
      </c>
      <c r="N1964">
        <f t="shared" si="678"/>
        <v>1.0797979166666667</v>
      </c>
      <c r="O1964">
        <f t="shared" si="679"/>
        <v>1.0857976386336443</v>
      </c>
      <c r="P1964" t="str">
        <f t="shared" si="675"/>
        <v>-</v>
      </c>
      <c r="Q1964" t="str">
        <f t="shared" si="676"/>
        <v>Sell</v>
      </c>
      <c r="R1964" t="str">
        <f t="shared" si="669"/>
        <v>-</v>
      </c>
      <c r="S1964" t="str">
        <f t="shared" si="677"/>
        <v>-</v>
      </c>
      <c r="T1964">
        <f t="shared" si="671"/>
        <v>1.06711</v>
      </c>
      <c r="U1964">
        <f t="shared" si="672"/>
        <v>1.06619</v>
      </c>
      <c r="V1964" t="str">
        <f t="shared" si="680"/>
        <v>-</v>
      </c>
      <c r="W1964" t="str">
        <f t="shared" si="681"/>
        <v>-</v>
      </c>
      <c r="X1964" t="str">
        <f t="shared" si="685"/>
        <v>-</v>
      </c>
      <c r="Y1964" s="9">
        <f t="shared" si="683"/>
        <v>4992.7605293061106</v>
      </c>
      <c r="Z1964" s="9">
        <f t="shared" si="686"/>
        <v>4678.7683831152463</v>
      </c>
      <c r="AA1964" s="9">
        <f t="shared" si="687"/>
        <v>103.23374649613312</v>
      </c>
    </row>
    <row r="1965" spans="1:27" x14ac:dyDescent="0.25">
      <c r="A1965" t="s">
        <v>1970</v>
      </c>
      <c r="B1965" s="2">
        <v>42104</v>
      </c>
      <c r="C1965" s="3">
        <v>0</v>
      </c>
      <c r="D1965">
        <v>1.0666500000000001</v>
      </c>
      <c r="E1965">
        <v>1.06837</v>
      </c>
      <c r="F1965">
        <v>1.0567899999999999</v>
      </c>
      <c r="G1965">
        <v>1.0602199999999999</v>
      </c>
      <c r="H1965">
        <v>175420</v>
      </c>
      <c r="I1965">
        <f t="shared" si="670"/>
        <v>-92.91761304976248</v>
      </c>
      <c r="J1965">
        <f t="shared" si="673"/>
        <v>1.1142666666666665</v>
      </c>
      <c r="K1965">
        <f t="shared" si="674"/>
        <v>1.117942251622428</v>
      </c>
      <c r="L1965">
        <f t="shared" si="688"/>
        <v>1.0827455555555556</v>
      </c>
      <c r="M1965">
        <f t="shared" si="689"/>
        <v>1.0898274783491961</v>
      </c>
      <c r="N1965">
        <f t="shared" si="678"/>
        <v>1.0802475000000002</v>
      </c>
      <c r="O1965">
        <f t="shared" si="679"/>
        <v>1.0837514275429527</v>
      </c>
      <c r="P1965" t="str">
        <f t="shared" si="675"/>
        <v>-</v>
      </c>
      <c r="Q1965" t="str">
        <f t="shared" si="676"/>
        <v>Sell</v>
      </c>
      <c r="R1965" t="str">
        <f t="shared" si="669"/>
        <v>-</v>
      </c>
      <c r="S1965" t="str">
        <f t="shared" si="677"/>
        <v>-</v>
      </c>
      <c r="T1965">
        <f t="shared" si="671"/>
        <v>1.0607899999999999</v>
      </c>
      <c r="U1965">
        <f t="shared" si="672"/>
        <v>1.05965</v>
      </c>
      <c r="V1965" t="str">
        <f t="shared" si="680"/>
        <v>-</v>
      </c>
      <c r="W1965" t="str">
        <f t="shared" si="681"/>
        <v>-</v>
      </c>
      <c r="X1965" t="str">
        <f t="shared" si="685"/>
        <v>-</v>
      </c>
      <c r="Y1965" s="9">
        <f t="shared" si="683"/>
        <v>4992.7605293061106</v>
      </c>
      <c r="Z1965" s="9">
        <f t="shared" si="686"/>
        <v>4706.6436611451009</v>
      </c>
      <c r="AA1965" s="9">
        <f t="shared" si="687"/>
        <v>132.13854997542487</v>
      </c>
    </row>
    <row r="1966" spans="1:27" x14ac:dyDescent="0.25">
      <c r="A1966" t="s">
        <v>1971</v>
      </c>
      <c r="B1966" s="2">
        <v>42106</v>
      </c>
      <c r="C1966" s="3">
        <v>0</v>
      </c>
      <c r="D1966">
        <v>1.05853</v>
      </c>
      <c r="E1966">
        <v>1.0617000000000001</v>
      </c>
      <c r="F1966">
        <v>1.0584899999999999</v>
      </c>
      <c r="G1966">
        <v>1.06064</v>
      </c>
      <c r="H1966">
        <v>9942</v>
      </c>
      <c r="I1966">
        <f t="shared" si="670"/>
        <v>-91.768227496258035</v>
      </c>
      <c r="J1966">
        <f t="shared" si="673"/>
        <v>1.1126470512820512</v>
      </c>
      <c r="K1966">
        <f t="shared" si="674"/>
        <v>1.1164915617079361</v>
      </c>
      <c r="L1966">
        <f t="shared" si="688"/>
        <v>1.0812058333333334</v>
      </c>
      <c r="M1966">
        <f t="shared" si="689"/>
        <v>1.0882497768168071</v>
      </c>
      <c r="N1966">
        <f t="shared" si="678"/>
        <v>1.0807587500000002</v>
      </c>
      <c r="O1966">
        <f t="shared" si="679"/>
        <v>1.0819025133395166</v>
      </c>
      <c r="P1966" t="str">
        <f t="shared" si="675"/>
        <v>-</v>
      </c>
      <c r="Q1966" t="str">
        <f t="shared" si="676"/>
        <v>Sell</v>
      </c>
      <c r="R1966" t="str">
        <f t="shared" si="669"/>
        <v>-</v>
      </c>
      <c r="S1966" t="str">
        <f t="shared" si="677"/>
        <v>-</v>
      </c>
      <c r="T1966">
        <f t="shared" si="671"/>
        <v>1.0612699999999999</v>
      </c>
      <c r="U1966">
        <f t="shared" si="672"/>
        <v>1.0600099999999999</v>
      </c>
      <c r="V1966" t="str">
        <f t="shared" si="680"/>
        <v>-</v>
      </c>
      <c r="W1966" t="str">
        <f t="shared" si="681"/>
        <v>-</v>
      </c>
      <c r="X1966" t="str">
        <f t="shared" si="685"/>
        <v>-</v>
      </c>
      <c r="Y1966" s="9">
        <f t="shared" si="683"/>
        <v>4992.7605293061106</v>
      </c>
      <c r="Z1966" s="9">
        <f t="shared" si="686"/>
        <v>4704.5149013032606</v>
      </c>
      <c r="AA1966" s="9">
        <f t="shared" si="687"/>
        <v>129.92693532171569</v>
      </c>
    </row>
    <row r="1967" spans="1:27" x14ac:dyDescent="0.25">
      <c r="A1967" t="s">
        <v>1972</v>
      </c>
      <c r="B1967" s="2">
        <v>42107</v>
      </c>
      <c r="C1967" s="3">
        <v>0</v>
      </c>
      <c r="D1967">
        <v>1.06064</v>
      </c>
      <c r="E1967">
        <v>1.0619000000000001</v>
      </c>
      <c r="F1967">
        <v>1.05203</v>
      </c>
      <c r="G1967">
        <v>1.0571900000000001</v>
      </c>
      <c r="H1967">
        <v>186018</v>
      </c>
      <c r="I1967">
        <f t="shared" si="670"/>
        <v>-89.986415680186198</v>
      </c>
      <c r="J1967">
        <f t="shared" si="673"/>
        <v>1.1110317948717949</v>
      </c>
      <c r="K1967">
        <f t="shared" si="674"/>
        <v>1.1149902563482414</v>
      </c>
      <c r="L1967">
        <f t="shared" si="688"/>
        <v>1.0795261111111112</v>
      </c>
      <c r="M1967">
        <f t="shared" si="689"/>
        <v>1.0865708699618446</v>
      </c>
      <c r="N1967">
        <f t="shared" si="678"/>
        <v>1.0807595833333334</v>
      </c>
      <c r="O1967">
        <f t="shared" si="679"/>
        <v>1.0799255122723552</v>
      </c>
      <c r="P1967" t="str">
        <f t="shared" si="675"/>
        <v>-</v>
      </c>
      <c r="Q1967" t="str">
        <f t="shared" si="676"/>
        <v>Sell</v>
      </c>
      <c r="R1967" t="str">
        <f t="shared" si="669"/>
        <v>-</v>
      </c>
      <c r="S1967" t="str">
        <f t="shared" si="677"/>
        <v>-</v>
      </c>
      <c r="T1967">
        <f t="shared" si="671"/>
        <v>1.05789</v>
      </c>
      <c r="U1967">
        <f t="shared" si="672"/>
        <v>1.0564899999999999</v>
      </c>
      <c r="V1967" t="str">
        <f t="shared" si="680"/>
        <v>-</v>
      </c>
      <c r="W1967" t="str">
        <f t="shared" si="681"/>
        <v>-</v>
      </c>
      <c r="X1967" t="str">
        <f t="shared" si="685"/>
        <v>-</v>
      </c>
      <c r="Y1967" s="9">
        <f t="shared" si="683"/>
        <v>4992.7605293061106</v>
      </c>
      <c r="Z1967" s="9">
        <f t="shared" si="686"/>
        <v>4719.5460107441331</v>
      </c>
      <c r="AA1967" s="9">
        <f t="shared" si="687"/>
        <v>145.37570072186699</v>
      </c>
    </row>
    <row r="1968" spans="1:27" x14ac:dyDescent="0.25">
      <c r="A1968" t="s">
        <v>1973</v>
      </c>
      <c r="B1968" s="2">
        <v>42108</v>
      </c>
      <c r="C1968" s="3">
        <v>0</v>
      </c>
      <c r="D1968">
        <v>1.0571699999999999</v>
      </c>
      <c r="E1968">
        <v>1.07074</v>
      </c>
      <c r="F1968">
        <v>1.05315</v>
      </c>
      <c r="G1968">
        <v>1.0646599999999999</v>
      </c>
      <c r="H1968">
        <v>197833</v>
      </c>
      <c r="I1968">
        <f t="shared" si="670"/>
        <v>-75.490005821851554</v>
      </c>
      <c r="J1968">
        <f t="shared" si="673"/>
        <v>1.1095825641025645</v>
      </c>
      <c r="K1968">
        <f t="shared" si="674"/>
        <v>1.1137160726432227</v>
      </c>
      <c r="L1968">
        <f t="shared" si="688"/>
        <v>1.0780369444444444</v>
      </c>
      <c r="M1968">
        <f t="shared" si="689"/>
        <v>1.0853864986125559</v>
      </c>
      <c r="N1968">
        <f t="shared" si="678"/>
        <v>1.0809745833333333</v>
      </c>
      <c r="O1968">
        <f t="shared" si="679"/>
        <v>1.0787042712905668</v>
      </c>
      <c r="P1968" t="str">
        <f t="shared" si="675"/>
        <v>Buy</v>
      </c>
      <c r="Q1968" t="str">
        <f t="shared" si="676"/>
        <v>Sell</v>
      </c>
      <c r="R1968" t="str">
        <f t="shared" ref="R1968:R2031" si="690">IF(P1968=Q1968,Q1968,"-")</f>
        <v>-</v>
      </c>
      <c r="S1968" t="str">
        <f t="shared" si="677"/>
        <v>-</v>
      </c>
      <c r="T1968">
        <f t="shared" si="671"/>
        <v>1.06538</v>
      </c>
      <c r="U1968">
        <f t="shared" si="672"/>
        <v>1.0639400000000001</v>
      </c>
      <c r="V1968" t="str">
        <f t="shared" si="680"/>
        <v>-</v>
      </c>
      <c r="W1968" t="str">
        <f t="shared" si="681"/>
        <v>-</v>
      </c>
      <c r="X1968" t="str">
        <f t="shared" si="685"/>
        <v>-</v>
      </c>
      <c r="Y1968" s="9">
        <f t="shared" si="683"/>
        <v>4992.7605293061106</v>
      </c>
      <c r="Z1968" s="9">
        <f t="shared" si="686"/>
        <v>4686.3659251216568</v>
      </c>
      <c r="AA1968" s="9">
        <f t="shared" si="687"/>
        <v>111.09921930000112</v>
      </c>
    </row>
    <row r="1969" spans="1:27" x14ac:dyDescent="0.25">
      <c r="A1969" t="s">
        <v>1974</v>
      </c>
      <c r="B1969" s="2">
        <v>42109</v>
      </c>
      <c r="C1969" s="3">
        <v>0</v>
      </c>
      <c r="D1969">
        <v>1.0646599999999999</v>
      </c>
      <c r="E1969">
        <v>1.0701700000000001</v>
      </c>
      <c r="F1969">
        <v>1.05708</v>
      </c>
      <c r="G1969">
        <v>1.0676300000000001</v>
      </c>
      <c r="H1969">
        <v>213241</v>
      </c>
      <c r="I1969">
        <f t="shared" si="670"/>
        <v>-69.726372986609675</v>
      </c>
      <c r="J1969">
        <f t="shared" si="673"/>
        <v>1.1081624358974362</v>
      </c>
      <c r="K1969">
        <f t="shared" si="674"/>
        <v>1.1125493366269386</v>
      </c>
      <c r="L1969">
        <f t="shared" si="688"/>
        <v>1.0769183333333334</v>
      </c>
      <c r="M1969">
        <f t="shared" si="689"/>
        <v>1.0844266878767421</v>
      </c>
      <c r="N1969">
        <f t="shared" si="678"/>
        <v>1.0802570833333334</v>
      </c>
      <c r="O1969">
        <f t="shared" si="679"/>
        <v>1.0778183295873216</v>
      </c>
      <c r="P1969" t="str">
        <f t="shared" si="675"/>
        <v>-</v>
      </c>
      <c r="Q1969" t="str">
        <f t="shared" si="676"/>
        <v>Sell</v>
      </c>
      <c r="R1969" t="str">
        <f t="shared" si="690"/>
        <v>-</v>
      </c>
      <c r="S1969" t="str">
        <f t="shared" si="677"/>
        <v>-</v>
      </c>
      <c r="T1969">
        <f t="shared" si="671"/>
        <v>1.06836</v>
      </c>
      <c r="U1969">
        <f t="shared" si="672"/>
        <v>1.0669</v>
      </c>
      <c r="V1969" t="str">
        <f t="shared" si="680"/>
        <v>-</v>
      </c>
      <c r="W1969" t="str">
        <f t="shared" si="681"/>
        <v>-</v>
      </c>
      <c r="X1969" t="str">
        <f t="shared" si="685"/>
        <v>-</v>
      </c>
      <c r="Y1969" s="9">
        <f t="shared" si="683"/>
        <v>4992.7605293061106</v>
      </c>
      <c r="Z1969" s="9">
        <f t="shared" si="686"/>
        <v>4673.2941417744123</v>
      </c>
      <c r="AA1969" s="9">
        <f t="shared" si="687"/>
        <v>97.462024092836074</v>
      </c>
    </row>
    <row r="1970" spans="1:27" x14ac:dyDescent="0.25">
      <c r="A1970" t="s">
        <v>1975</v>
      </c>
      <c r="B1970" s="2">
        <v>42110</v>
      </c>
      <c r="C1970" s="3">
        <v>0</v>
      </c>
      <c r="D1970">
        <v>1.0676300000000001</v>
      </c>
      <c r="E1970">
        <v>1.08175</v>
      </c>
      <c r="F1970">
        <v>1.06247</v>
      </c>
      <c r="G1970">
        <v>1.0758000000000001</v>
      </c>
      <c r="H1970">
        <v>287710</v>
      </c>
      <c r="I1970">
        <f t="shared" si="670"/>
        <v>-53.871531146904651</v>
      </c>
      <c r="J1970">
        <f t="shared" si="673"/>
        <v>1.1070367948717954</v>
      </c>
      <c r="K1970">
        <f t="shared" si="674"/>
        <v>1.1116189736743578</v>
      </c>
      <c r="L1970">
        <f t="shared" si="688"/>
        <v>1.0761583333333333</v>
      </c>
      <c r="M1970">
        <f t="shared" si="689"/>
        <v>1.0839603804239453</v>
      </c>
      <c r="N1970">
        <f t="shared" si="678"/>
        <v>1.08062875</v>
      </c>
      <c r="O1970">
        <f t="shared" si="679"/>
        <v>1.0776568632203358</v>
      </c>
      <c r="P1970" t="str">
        <f t="shared" si="675"/>
        <v>-</v>
      </c>
      <c r="Q1970" t="str">
        <f t="shared" si="676"/>
        <v>Sell</v>
      </c>
      <c r="R1970" t="str">
        <f t="shared" si="690"/>
        <v>-</v>
      </c>
      <c r="S1970" t="str">
        <f t="shared" si="677"/>
        <v>-</v>
      </c>
      <c r="T1970">
        <f t="shared" si="671"/>
        <v>1.0765199999999999</v>
      </c>
      <c r="U1970">
        <f t="shared" si="672"/>
        <v>1.07508</v>
      </c>
      <c r="V1970" t="str">
        <f t="shared" si="680"/>
        <v>-</v>
      </c>
      <c r="W1970" t="str">
        <f t="shared" si="681"/>
        <v>-</v>
      </c>
      <c r="X1970" t="str">
        <f t="shared" si="685"/>
        <v>-</v>
      </c>
      <c r="Y1970" s="9">
        <f t="shared" si="683"/>
        <v>4992.7605293061106</v>
      </c>
      <c r="Z1970" s="9">
        <f t="shared" si="686"/>
        <v>4637.8706659477866</v>
      </c>
      <c r="AA1970" s="9">
        <f t="shared" si="687"/>
        <v>60.126202137813749</v>
      </c>
    </row>
    <row r="1971" spans="1:27" x14ac:dyDescent="0.25">
      <c r="A1971" t="s">
        <v>1976</v>
      </c>
      <c r="B1971" s="2">
        <v>42111</v>
      </c>
      <c r="C1971" s="3">
        <v>0</v>
      </c>
      <c r="D1971">
        <v>1.0758099999999999</v>
      </c>
      <c r="E1971">
        <v>1.08487</v>
      </c>
      <c r="F1971">
        <v>1.07335</v>
      </c>
      <c r="G1971">
        <v>1.0804800000000001</v>
      </c>
      <c r="H1971">
        <v>225643</v>
      </c>
      <c r="I1971">
        <f t="shared" si="670"/>
        <v>-44.789443042887548</v>
      </c>
      <c r="J1971">
        <f t="shared" si="673"/>
        <v>1.1060652564102564</v>
      </c>
      <c r="K1971">
        <f t="shared" si="674"/>
        <v>1.1108306452269057</v>
      </c>
      <c r="L1971">
        <f t="shared" si="688"/>
        <v>1.0760494444444444</v>
      </c>
      <c r="M1971">
        <f t="shared" si="689"/>
        <v>1.0837722517523807</v>
      </c>
      <c r="N1971">
        <f t="shared" si="678"/>
        <v>1.0805820833333335</v>
      </c>
      <c r="O1971">
        <f t="shared" si="679"/>
        <v>1.077882714162709</v>
      </c>
      <c r="P1971" t="str">
        <f t="shared" si="675"/>
        <v>-</v>
      </c>
      <c r="Q1971" t="str">
        <f t="shared" si="676"/>
        <v>Sell</v>
      </c>
      <c r="R1971" t="str">
        <f t="shared" si="690"/>
        <v>-</v>
      </c>
      <c r="S1971" t="str">
        <f t="shared" si="677"/>
        <v>-</v>
      </c>
      <c r="T1971">
        <f t="shared" si="671"/>
        <v>1.0811200000000001</v>
      </c>
      <c r="U1971">
        <f t="shared" si="672"/>
        <v>1.0798399999999999</v>
      </c>
      <c r="V1971" t="str">
        <f t="shared" si="680"/>
        <v>-</v>
      </c>
      <c r="W1971" t="str">
        <f t="shared" si="681"/>
        <v>-</v>
      </c>
      <c r="X1971" t="str">
        <f t="shared" si="685"/>
        <v>-</v>
      </c>
      <c r="Y1971" s="9">
        <f t="shared" si="683"/>
        <v>4992.7605293061106</v>
      </c>
      <c r="Z1971" s="9">
        <f t="shared" si="686"/>
        <v>4618.1372366676324</v>
      </c>
      <c r="AA1971" s="9">
        <f t="shared" si="687"/>
        <v>39.083469282631953</v>
      </c>
    </row>
    <row r="1972" spans="1:27" x14ac:dyDescent="0.25">
      <c r="A1972" t="s">
        <v>1977</v>
      </c>
      <c r="B1972" s="2">
        <v>42113</v>
      </c>
      <c r="C1972" s="3">
        <v>0</v>
      </c>
      <c r="D1972">
        <v>1.08186</v>
      </c>
      <c r="E1972">
        <v>1.0821000000000001</v>
      </c>
      <c r="F1972">
        <v>1.07887</v>
      </c>
      <c r="G1972">
        <v>1.0808199999999999</v>
      </c>
      <c r="H1972">
        <v>9359</v>
      </c>
      <c r="I1972">
        <f t="shared" si="670"/>
        <v>-44.12963322336536</v>
      </c>
      <c r="J1972">
        <f t="shared" si="673"/>
        <v>1.1050998717948719</v>
      </c>
      <c r="K1972">
        <f t="shared" si="674"/>
        <v>1.1100708820566043</v>
      </c>
      <c r="L1972">
        <f t="shared" si="688"/>
        <v>1.0759483333333337</v>
      </c>
      <c r="M1972">
        <f t="shared" si="689"/>
        <v>1.0836126705765763</v>
      </c>
      <c r="N1972">
        <f t="shared" si="678"/>
        <v>1.0805116666666668</v>
      </c>
      <c r="O1972">
        <f t="shared" si="679"/>
        <v>1.0781176970296922</v>
      </c>
      <c r="P1972" t="str">
        <f t="shared" si="675"/>
        <v>-</v>
      </c>
      <c r="Q1972" t="str">
        <f t="shared" si="676"/>
        <v>Sell</v>
      </c>
      <c r="R1972" t="str">
        <f t="shared" si="690"/>
        <v>-</v>
      </c>
      <c r="S1972" t="str">
        <f t="shared" si="677"/>
        <v>-</v>
      </c>
      <c r="T1972">
        <f t="shared" si="671"/>
        <v>1.08135</v>
      </c>
      <c r="U1972">
        <f t="shared" si="672"/>
        <v>1.08029</v>
      </c>
      <c r="V1972" t="str">
        <f t="shared" si="680"/>
        <v>-</v>
      </c>
      <c r="W1972" t="str">
        <f t="shared" si="681"/>
        <v>-</v>
      </c>
      <c r="X1972" t="str">
        <f t="shared" si="685"/>
        <v>-</v>
      </c>
      <c r="Y1972" s="9">
        <f t="shared" si="683"/>
        <v>4992.7605293061106</v>
      </c>
      <c r="Z1972" s="9">
        <f t="shared" si="686"/>
        <v>4617.1549723087901</v>
      </c>
      <c r="AA1972" s="9">
        <f t="shared" si="687"/>
        <v>38.038626110203317</v>
      </c>
    </row>
    <row r="1973" spans="1:27" x14ac:dyDescent="0.25">
      <c r="A1973" t="s">
        <v>1978</v>
      </c>
      <c r="B1973" s="2">
        <v>42114</v>
      </c>
      <c r="C1973" s="3">
        <v>0</v>
      </c>
      <c r="D1973">
        <v>1.0808199999999999</v>
      </c>
      <c r="E1973">
        <v>1.08185</v>
      </c>
      <c r="F1973">
        <v>1.07124</v>
      </c>
      <c r="G1973">
        <v>1.0748500000000001</v>
      </c>
      <c r="H1973">
        <v>210294</v>
      </c>
      <c r="I1973">
        <f t="shared" si="670"/>
        <v>-55.715117407335477</v>
      </c>
      <c r="J1973">
        <f t="shared" si="673"/>
        <v>1.1040149999999997</v>
      </c>
      <c r="K1973">
        <f t="shared" si="674"/>
        <v>1.1091792141564369</v>
      </c>
      <c r="L1973">
        <f t="shared" si="688"/>
        <v>1.0757086111111116</v>
      </c>
      <c r="M1973">
        <f t="shared" si="689"/>
        <v>1.0831390127075722</v>
      </c>
      <c r="N1973">
        <f t="shared" si="678"/>
        <v>1.0796966666666667</v>
      </c>
      <c r="O1973">
        <f t="shared" si="679"/>
        <v>1.0778562812673169</v>
      </c>
      <c r="P1973" t="str">
        <f t="shared" si="675"/>
        <v>-</v>
      </c>
      <c r="Q1973" t="str">
        <f t="shared" si="676"/>
        <v>Sell</v>
      </c>
      <c r="R1973" t="str">
        <f t="shared" si="690"/>
        <v>-</v>
      </c>
      <c r="S1973" t="str">
        <f t="shared" si="677"/>
        <v>-</v>
      </c>
      <c r="T1973">
        <f t="shared" si="671"/>
        <v>1.07528</v>
      </c>
      <c r="U1973">
        <f t="shared" si="672"/>
        <v>1.0744199999999999</v>
      </c>
      <c r="V1973" t="str">
        <f t="shared" si="680"/>
        <v>-</v>
      </c>
      <c r="W1973" t="str">
        <f t="shared" si="681"/>
        <v>-</v>
      </c>
      <c r="X1973" t="str">
        <f t="shared" si="685"/>
        <v>-</v>
      </c>
      <c r="Y1973" s="9">
        <f t="shared" si="683"/>
        <v>4992.7605293061106</v>
      </c>
      <c r="Z1973" s="9">
        <f t="shared" si="686"/>
        <v>4643.2190027770539</v>
      </c>
      <c r="AA1973" s="9">
        <f t="shared" si="687"/>
        <v>65.835650249305431</v>
      </c>
    </row>
    <row r="1974" spans="1:27" x14ac:dyDescent="0.25">
      <c r="A1974" t="s">
        <v>1979</v>
      </c>
      <c r="B1974" s="2">
        <v>42115</v>
      </c>
      <c r="C1974" s="3">
        <v>0</v>
      </c>
      <c r="D1974">
        <v>1.0748500000000001</v>
      </c>
      <c r="E1974">
        <v>1.0781099999999999</v>
      </c>
      <c r="F1974">
        <v>1.06599</v>
      </c>
      <c r="G1974">
        <v>1.0738399999999999</v>
      </c>
      <c r="H1974">
        <v>203327</v>
      </c>
      <c r="I1974">
        <f t="shared" si="670"/>
        <v>-57.675140694741209</v>
      </c>
      <c r="J1974">
        <f t="shared" si="673"/>
        <v>1.1029803846153849</v>
      </c>
      <c r="K1974">
        <f t="shared" si="674"/>
        <v>1.1082845505069068</v>
      </c>
      <c r="L1974">
        <f t="shared" si="688"/>
        <v>1.0757969444444446</v>
      </c>
      <c r="M1974">
        <f t="shared" si="689"/>
        <v>1.0826363633720277</v>
      </c>
      <c r="N1974">
        <f t="shared" si="678"/>
        <v>1.0790045833333335</v>
      </c>
      <c r="O1974">
        <f t="shared" si="679"/>
        <v>1.0775349787659316</v>
      </c>
      <c r="P1974" t="str">
        <f t="shared" si="675"/>
        <v>-</v>
      </c>
      <c r="Q1974" t="str">
        <f t="shared" si="676"/>
        <v>Sell</v>
      </c>
      <c r="R1974" t="str">
        <f t="shared" si="690"/>
        <v>-</v>
      </c>
      <c r="S1974" t="str">
        <f t="shared" si="677"/>
        <v>-</v>
      </c>
      <c r="T1974">
        <f t="shared" si="671"/>
        <v>1.0742400000000001</v>
      </c>
      <c r="U1974">
        <f t="shared" si="672"/>
        <v>1.0734399999999999</v>
      </c>
      <c r="V1974" t="str">
        <f t="shared" si="680"/>
        <v>-</v>
      </c>
      <c r="W1974" t="str">
        <f t="shared" si="681"/>
        <v>-</v>
      </c>
      <c r="X1974" t="str">
        <f t="shared" si="685"/>
        <v>-</v>
      </c>
      <c r="Y1974" s="9">
        <f t="shared" si="683"/>
        <v>4992.7605293061106</v>
      </c>
      <c r="Z1974" s="9">
        <f t="shared" si="686"/>
        <v>4647.714225225378</v>
      </c>
      <c r="AA1974" s="9">
        <f t="shared" si="687"/>
        <v>70.600951819115252</v>
      </c>
    </row>
    <row r="1975" spans="1:27" x14ac:dyDescent="0.25">
      <c r="A1975" t="s">
        <v>1980</v>
      </c>
      <c r="B1975" s="2">
        <v>42116</v>
      </c>
      <c r="C1975" s="3">
        <v>0</v>
      </c>
      <c r="D1975">
        <v>1.0738300000000001</v>
      </c>
      <c r="E1975">
        <v>1.0800799999999999</v>
      </c>
      <c r="F1975">
        <v>1.0708599999999999</v>
      </c>
      <c r="G1975">
        <v>1.0724499999999999</v>
      </c>
      <c r="H1975">
        <v>227262</v>
      </c>
      <c r="I1975">
        <f t="shared" si="670"/>
        <v>-52.992633517495577</v>
      </c>
      <c r="J1975">
        <f t="shared" si="673"/>
        <v>1.1018391025641028</v>
      </c>
      <c r="K1975">
        <f t="shared" si="674"/>
        <v>1.1073773466966053</v>
      </c>
      <c r="L1975">
        <f t="shared" si="688"/>
        <v>1.0762880555555556</v>
      </c>
      <c r="M1975">
        <f t="shared" si="689"/>
        <v>1.0820857491357019</v>
      </c>
      <c r="N1975">
        <f t="shared" si="678"/>
        <v>1.0780100000000001</v>
      </c>
      <c r="O1975">
        <f t="shared" si="679"/>
        <v>1.0771281804646571</v>
      </c>
      <c r="P1975" t="str">
        <f t="shared" si="675"/>
        <v>-</v>
      </c>
      <c r="Q1975" t="str">
        <f t="shared" si="676"/>
        <v>Sell</v>
      </c>
      <c r="R1975" t="str">
        <f t="shared" si="690"/>
        <v>-</v>
      </c>
      <c r="S1975" t="str">
        <f t="shared" si="677"/>
        <v>-</v>
      </c>
      <c r="T1975">
        <f t="shared" si="671"/>
        <v>1.07283</v>
      </c>
      <c r="U1975">
        <f t="shared" si="672"/>
        <v>1.0720700000000001</v>
      </c>
      <c r="V1975" t="str">
        <f t="shared" si="680"/>
        <v>-</v>
      </c>
      <c r="W1975" t="str">
        <f t="shared" si="681"/>
        <v>-</v>
      </c>
      <c r="X1975" t="str">
        <f t="shared" si="685"/>
        <v>-</v>
      </c>
      <c r="Y1975" s="9">
        <f t="shared" si="683"/>
        <v>4992.7605293061106</v>
      </c>
      <c r="Z1975" s="9">
        <f t="shared" si="686"/>
        <v>4653.8226273557884</v>
      </c>
      <c r="AA1975" s="9">
        <f t="shared" si="687"/>
        <v>77.059480566194665</v>
      </c>
    </row>
    <row r="1976" spans="1:27" x14ac:dyDescent="0.25">
      <c r="A1976" t="s">
        <v>1981</v>
      </c>
      <c r="B1976" s="2">
        <v>42117</v>
      </c>
      <c r="C1976" s="3">
        <v>0</v>
      </c>
      <c r="D1976">
        <v>1.07247</v>
      </c>
      <c r="E1976">
        <v>1.0845199999999999</v>
      </c>
      <c r="F1976">
        <v>1.0665899999999999</v>
      </c>
      <c r="G1976">
        <v>1.08138</v>
      </c>
      <c r="H1976">
        <v>249603</v>
      </c>
      <c r="I1976">
        <f t="shared" si="670"/>
        <v>-20.027247956403208</v>
      </c>
      <c r="J1976">
        <f t="shared" si="673"/>
        <v>1.1011558974358975</v>
      </c>
      <c r="K1976">
        <f t="shared" si="674"/>
        <v>1.1067191860207417</v>
      </c>
      <c r="L1976">
        <f t="shared" si="688"/>
        <v>1.076808611111111</v>
      </c>
      <c r="M1976">
        <f t="shared" si="689"/>
        <v>1.082047600533772</v>
      </c>
      <c r="N1976">
        <f t="shared" si="678"/>
        <v>1.0777141666666668</v>
      </c>
      <c r="O1976">
        <f t="shared" si="679"/>
        <v>1.0774683260274847</v>
      </c>
      <c r="P1976" t="str">
        <f t="shared" si="675"/>
        <v>-</v>
      </c>
      <c r="Q1976" t="str">
        <f t="shared" si="676"/>
        <v>Sell</v>
      </c>
      <c r="R1976" t="str">
        <f t="shared" si="690"/>
        <v>-</v>
      </c>
      <c r="S1976" t="str">
        <f t="shared" si="677"/>
        <v>-</v>
      </c>
      <c r="T1976">
        <f t="shared" si="671"/>
        <v>1.08179</v>
      </c>
      <c r="U1976">
        <f t="shared" si="672"/>
        <v>1.08097</v>
      </c>
      <c r="V1976" t="str">
        <f t="shared" si="680"/>
        <v>-</v>
      </c>
      <c r="W1976" t="str">
        <f t="shared" si="681"/>
        <v>-</v>
      </c>
      <c r="X1976" t="str">
        <f t="shared" si="685"/>
        <v>-</v>
      </c>
      <c r="Y1976" s="9">
        <f t="shared" si="683"/>
        <v>4992.7605293061106</v>
      </c>
      <c r="Z1976" s="9">
        <f t="shared" si="686"/>
        <v>4615.2770217011712</v>
      </c>
      <c r="AA1976" s="9">
        <f t="shared" si="687"/>
        <v>36.032561658596698</v>
      </c>
    </row>
    <row r="1977" spans="1:27" x14ac:dyDescent="0.25">
      <c r="A1977" t="s">
        <v>1982</v>
      </c>
      <c r="B1977" s="2">
        <v>42118</v>
      </c>
      <c r="C1977" s="3">
        <v>0</v>
      </c>
      <c r="D1977">
        <v>1.08138</v>
      </c>
      <c r="E1977">
        <v>1.0900000000000001</v>
      </c>
      <c r="F1977">
        <v>1.0784800000000001</v>
      </c>
      <c r="G1977">
        <v>1.0870599999999999</v>
      </c>
      <c r="H1977">
        <v>233201</v>
      </c>
      <c r="I1977">
        <f t="shared" si="670"/>
        <v>-7.742954964446036</v>
      </c>
      <c r="J1977">
        <f t="shared" si="673"/>
        <v>1.1007310256410254</v>
      </c>
      <c r="K1977">
        <f t="shared" si="674"/>
        <v>1.1062214851088241</v>
      </c>
      <c r="L1977">
        <f t="shared" si="688"/>
        <v>1.0778538888888889</v>
      </c>
      <c r="M1977">
        <f t="shared" si="689"/>
        <v>1.0823185410454599</v>
      </c>
      <c r="N1977">
        <f t="shared" si="678"/>
        <v>1.0776441666666667</v>
      </c>
      <c r="O1977">
        <f t="shared" si="679"/>
        <v>1.078235659945286</v>
      </c>
      <c r="P1977" t="str">
        <f t="shared" si="675"/>
        <v>-</v>
      </c>
      <c r="Q1977" t="str">
        <f t="shared" si="676"/>
        <v>Sell</v>
      </c>
      <c r="R1977" t="str">
        <f t="shared" si="690"/>
        <v>-</v>
      </c>
      <c r="S1977" t="str">
        <f t="shared" si="677"/>
        <v>-</v>
      </c>
      <c r="T1977">
        <f t="shared" si="671"/>
        <v>1.0874900000000001</v>
      </c>
      <c r="U1977">
        <f t="shared" si="672"/>
        <v>1.08663</v>
      </c>
      <c r="V1977" t="str">
        <f t="shared" si="680"/>
        <v>-</v>
      </c>
      <c r="W1977" t="str">
        <f t="shared" si="681"/>
        <v>-</v>
      </c>
      <c r="X1977" t="str">
        <f t="shared" si="685"/>
        <v>-</v>
      </c>
      <c r="Y1977" s="9">
        <f t="shared" si="683"/>
        <v>4992.7605293061106</v>
      </c>
      <c r="Z1977" s="9">
        <f t="shared" si="686"/>
        <v>4591.0863817654508</v>
      </c>
      <c r="AA1977" s="9">
        <f t="shared" si="687"/>
        <v>9.9349544474313092</v>
      </c>
    </row>
    <row r="1978" spans="1:27" x14ac:dyDescent="0.25">
      <c r="A1978" t="s">
        <v>1983</v>
      </c>
      <c r="B1978" s="2">
        <v>42120</v>
      </c>
      <c r="C1978" s="3">
        <v>0</v>
      </c>
      <c r="D1978">
        <v>1.0863400000000001</v>
      </c>
      <c r="E1978">
        <v>1.08744</v>
      </c>
      <c r="F1978">
        <v>1.0859399999999999</v>
      </c>
      <c r="G1978">
        <v>1.0865499999999999</v>
      </c>
      <c r="H1978">
        <v>8709</v>
      </c>
      <c r="I1978">
        <f t="shared" si="670"/>
        <v>-9.0861206215437704</v>
      </c>
      <c r="J1978">
        <f t="shared" si="673"/>
        <v>1.1003769230769229</v>
      </c>
      <c r="K1978">
        <f t="shared" si="674"/>
        <v>1.1057234728275882</v>
      </c>
      <c r="L1978">
        <f t="shared" si="688"/>
        <v>1.0789144444444447</v>
      </c>
      <c r="M1978">
        <f t="shared" si="689"/>
        <v>1.0825472685565163</v>
      </c>
      <c r="N1978">
        <f t="shared" si="678"/>
        <v>1.0775720833333333</v>
      </c>
      <c r="O1978">
        <f t="shared" si="679"/>
        <v>1.0789008071496631</v>
      </c>
      <c r="P1978" t="str">
        <f t="shared" si="675"/>
        <v>-</v>
      </c>
      <c r="Q1978" t="str">
        <f t="shared" si="676"/>
        <v>Sell</v>
      </c>
      <c r="R1978" t="str">
        <f t="shared" si="690"/>
        <v>-</v>
      </c>
      <c r="S1978" t="str">
        <f t="shared" si="677"/>
        <v>-</v>
      </c>
      <c r="T1978">
        <f t="shared" si="671"/>
        <v>1.0869800000000001</v>
      </c>
      <c r="U1978">
        <f t="shared" si="672"/>
        <v>1.08612</v>
      </c>
      <c r="V1978" t="str">
        <f t="shared" si="680"/>
        <v>-</v>
      </c>
      <c r="W1978" t="str">
        <f t="shared" si="681"/>
        <v>-</v>
      </c>
      <c r="X1978" t="str">
        <f t="shared" si="685"/>
        <v>-</v>
      </c>
      <c r="Y1978" s="9">
        <f t="shared" si="683"/>
        <v>4992.7605293061106</v>
      </c>
      <c r="Z1978" s="9">
        <f t="shared" si="686"/>
        <v>4593.2404729674054</v>
      </c>
      <c r="AA1978" s="9">
        <f t="shared" si="687"/>
        <v>12.269893102341884</v>
      </c>
    </row>
    <row r="1979" spans="1:27" x14ac:dyDescent="0.25">
      <c r="A1979" t="s">
        <v>1984</v>
      </c>
      <c r="B1979" s="2">
        <v>42121</v>
      </c>
      <c r="C1979" s="3">
        <v>0</v>
      </c>
      <c r="D1979">
        <v>1.08657</v>
      </c>
      <c r="E1979">
        <v>1.09266</v>
      </c>
      <c r="F1979">
        <v>1.08192</v>
      </c>
      <c r="G1979">
        <v>1.0876399999999999</v>
      </c>
      <c r="H1979">
        <v>204099</v>
      </c>
      <c r="I1979">
        <f t="shared" si="670"/>
        <v>-12.355402412010905</v>
      </c>
      <c r="J1979">
        <f t="shared" si="673"/>
        <v>1.0998984615384615</v>
      </c>
      <c r="K1979">
        <f t="shared" si="674"/>
        <v>1.1052656633889151</v>
      </c>
      <c r="L1979">
        <f t="shared" si="688"/>
        <v>1.0797608333333337</v>
      </c>
      <c r="M1979">
        <f t="shared" si="689"/>
        <v>1.0828225513372451</v>
      </c>
      <c r="N1979">
        <f t="shared" si="678"/>
        <v>1.0777687499999999</v>
      </c>
      <c r="O1979">
        <f t="shared" si="679"/>
        <v>1.0795999425776901</v>
      </c>
      <c r="P1979" t="str">
        <f t="shared" si="675"/>
        <v>-</v>
      </c>
      <c r="Q1979" t="str">
        <f t="shared" si="676"/>
        <v>Sell</v>
      </c>
      <c r="R1979" t="str">
        <f t="shared" si="690"/>
        <v>-</v>
      </c>
      <c r="S1979" t="str">
        <f t="shared" si="677"/>
        <v>-</v>
      </c>
      <c r="T1979">
        <f t="shared" si="671"/>
        <v>1.0880000000000001</v>
      </c>
      <c r="U1979">
        <f t="shared" si="672"/>
        <v>1.08728</v>
      </c>
      <c r="V1979" t="str">
        <f t="shared" si="680"/>
        <v>-</v>
      </c>
      <c r="W1979" t="str">
        <f t="shared" si="681"/>
        <v>-</v>
      </c>
      <c r="X1979" t="str">
        <f t="shared" si="685"/>
        <v>-</v>
      </c>
      <c r="Y1979" s="9">
        <f t="shared" si="683"/>
        <v>4992.7605293061106</v>
      </c>
      <c r="Z1979" s="9">
        <f t="shared" si="686"/>
        <v>4588.9343100239985</v>
      </c>
      <c r="AA1979" s="9">
        <f t="shared" si="687"/>
        <v>7.600992772388123</v>
      </c>
    </row>
    <row r="1980" spans="1:27" x14ac:dyDescent="0.25">
      <c r="A1980" t="s">
        <v>1985</v>
      </c>
      <c r="B1980" s="2">
        <v>42122</v>
      </c>
      <c r="C1980" s="3">
        <v>0</v>
      </c>
      <c r="D1980">
        <v>1.08761</v>
      </c>
      <c r="E1980">
        <v>1.0991</v>
      </c>
      <c r="F1980">
        <v>1.0859799999999999</v>
      </c>
      <c r="G1980">
        <v>1.09677</v>
      </c>
      <c r="H1980">
        <v>217104</v>
      </c>
      <c r="I1980">
        <f t="shared" si="670"/>
        <v>-4.950074357340017</v>
      </c>
      <c r="J1980">
        <f t="shared" si="673"/>
        <v>1.0993855128205128</v>
      </c>
      <c r="K1980">
        <f t="shared" si="674"/>
        <v>1.1050505833031197</v>
      </c>
      <c r="L1980">
        <f t="shared" si="688"/>
        <v>1.0807961111111115</v>
      </c>
      <c r="M1980">
        <f t="shared" si="689"/>
        <v>1.0835764674811779</v>
      </c>
      <c r="N1980">
        <f t="shared" si="678"/>
        <v>1.0787179166666665</v>
      </c>
      <c r="O1980">
        <f t="shared" si="679"/>
        <v>1.080973547171475</v>
      </c>
      <c r="P1980" t="str">
        <f t="shared" si="675"/>
        <v>-</v>
      </c>
      <c r="Q1980" t="str">
        <f t="shared" si="676"/>
        <v>Sell</v>
      </c>
      <c r="R1980" t="str">
        <f t="shared" si="690"/>
        <v>-</v>
      </c>
      <c r="S1980" t="str">
        <f t="shared" si="677"/>
        <v>-</v>
      </c>
      <c r="T1980">
        <f t="shared" si="671"/>
        <v>1.0971599999999999</v>
      </c>
      <c r="U1980">
        <f t="shared" si="672"/>
        <v>1.0963799999999999</v>
      </c>
      <c r="V1980" t="str">
        <f t="shared" si="680"/>
        <v>-</v>
      </c>
      <c r="W1980" t="str">
        <f t="shared" si="681"/>
        <v>-</v>
      </c>
      <c r="X1980" t="str">
        <f t="shared" si="685"/>
        <v>-</v>
      </c>
      <c r="Y1980" s="9">
        <f t="shared" si="683"/>
        <v>4992.7605293061106</v>
      </c>
      <c r="Z1980" s="9">
        <f t="shared" si="686"/>
        <v>4550.6220873036846</v>
      </c>
      <c r="AA1980" s="9">
        <f t="shared" si="687"/>
        <v>-34.340145394513179</v>
      </c>
    </row>
    <row r="1981" spans="1:27" x14ac:dyDescent="0.25">
      <c r="A1981" t="s">
        <v>1986</v>
      </c>
      <c r="B1981" s="2">
        <v>42123</v>
      </c>
      <c r="C1981" s="3">
        <v>0</v>
      </c>
      <c r="D1981">
        <v>1.0967800000000001</v>
      </c>
      <c r="E1981">
        <v>1.11879</v>
      </c>
      <c r="F1981">
        <v>1.09595</v>
      </c>
      <c r="G1981">
        <v>1.11121</v>
      </c>
      <c r="H1981">
        <v>277468</v>
      </c>
      <c r="I1981">
        <f t="shared" si="670"/>
        <v>-11.547836684948095</v>
      </c>
      <c r="J1981">
        <f t="shared" si="673"/>
        <v>1.0991664102564105</v>
      </c>
      <c r="K1981">
        <f t="shared" si="674"/>
        <v>1.1052065179030406</v>
      </c>
      <c r="L1981">
        <f t="shared" si="688"/>
        <v>1.0815283333333336</v>
      </c>
      <c r="M1981">
        <f t="shared" si="689"/>
        <v>1.0850701719416549</v>
      </c>
      <c r="N1981">
        <f t="shared" si="678"/>
        <v>1.0801454166666666</v>
      </c>
      <c r="O1981">
        <f t="shared" si="679"/>
        <v>1.083392463397757</v>
      </c>
      <c r="P1981" t="str">
        <f t="shared" si="675"/>
        <v>-</v>
      </c>
      <c r="Q1981" t="str">
        <f t="shared" si="676"/>
        <v>Buy</v>
      </c>
      <c r="R1981" t="str">
        <f t="shared" si="690"/>
        <v>-</v>
      </c>
      <c r="S1981" t="str">
        <f t="shared" si="677"/>
        <v>-</v>
      </c>
      <c r="T1981">
        <f t="shared" si="671"/>
        <v>1.11174</v>
      </c>
      <c r="U1981">
        <f t="shared" si="672"/>
        <v>1.1106799999999999</v>
      </c>
      <c r="V1981" t="str">
        <f t="shared" si="680"/>
        <v>-</v>
      </c>
      <c r="W1981" t="str">
        <f t="shared" si="681"/>
        <v>-</v>
      </c>
      <c r="X1981" t="str">
        <f t="shared" si="685"/>
        <v>-</v>
      </c>
      <c r="Y1981" s="9">
        <f t="shared" si="683"/>
        <v>4992.7605293061106</v>
      </c>
      <c r="Z1981" s="9">
        <f t="shared" si="686"/>
        <v>4490.9426028622793</v>
      </c>
      <c r="AA1981" s="9">
        <f t="shared" si="687"/>
        <v>-101.07285104862781</v>
      </c>
    </row>
    <row r="1982" spans="1:27" x14ac:dyDescent="0.25">
      <c r="A1982" t="s">
        <v>1987</v>
      </c>
      <c r="B1982" s="2">
        <v>42124</v>
      </c>
      <c r="C1982" s="3">
        <v>0</v>
      </c>
      <c r="D1982">
        <v>1.11121</v>
      </c>
      <c r="E1982">
        <v>1.12662</v>
      </c>
      <c r="F1982">
        <v>1.1071200000000001</v>
      </c>
      <c r="G1982">
        <v>1.1211599999999999</v>
      </c>
      <c r="H1982">
        <v>292326</v>
      </c>
      <c r="I1982">
        <f t="shared" si="670"/>
        <v>-7.8515962036238509</v>
      </c>
      <c r="J1982">
        <f t="shared" si="673"/>
        <v>1.099009871794872</v>
      </c>
      <c r="K1982">
        <f t="shared" si="674"/>
        <v>1.1056104035257486</v>
      </c>
      <c r="L1982">
        <f t="shared" si="688"/>
        <v>1.0830361111111115</v>
      </c>
      <c r="M1982">
        <f t="shared" si="689"/>
        <v>1.0870209734583223</v>
      </c>
      <c r="N1982">
        <f t="shared" si="678"/>
        <v>1.0815699999999999</v>
      </c>
      <c r="O1982">
        <f t="shared" si="679"/>
        <v>1.0864138663259364</v>
      </c>
      <c r="P1982" t="str">
        <f t="shared" si="675"/>
        <v>-</v>
      </c>
      <c r="Q1982" t="str">
        <f t="shared" si="676"/>
        <v>Buy</v>
      </c>
      <c r="R1982" t="str">
        <f t="shared" si="690"/>
        <v>-</v>
      </c>
      <c r="S1982" t="str">
        <f t="shared" si="677"/>
        <v>-</v>
      </c>
      <c r="T1982">
        <f t="shared" si="671"/>
        <v>1.12188</v>
      </c>
      <c r="U1982">
        <f t="shared" si="672"/>
        <v>1.1204400000000001</v>
      </c>
      <c r="V1982" t="str">
        <f t="shared" si="680"/>
        <v>-</v>
      </c>
      <c r="W1982" t="str">
        <f t="shared" si="681"/>
        <v>-</v>
      </c>
      <c r="X1982" t="str">
        <f t="shared" si="685"/>
        <v>-</v>
      </c>
      <c r="Y1982" s="9">
        <f t="shared" si="683"/>
        <v>4992.7605293061106</v>
      </c>
      <c r="Z1982" s="9">
        <f t="shared" si="686"/>
        <v>4450.3516680091552</v>
      </c>
      <c r="AA1982" s="9">
        <f t="shared" si="687"/>
        <v>-147.44072662846412</v>
      </c>
    </row>
    <row r="1983" spans="1:27" x14ac:dyDescent="0.25">
      <c r="A1983" t="s">
        <v>1988</v>
      </c>
      <c r="B1983" s="2">
        <v>42125</v>
      </c>
      <c r="C1983" s="3">
        <v>0</v>
      </c>
      <c r="D1983">
        <v>1.12117</v>
      </c>
      <c r="E1983">
        <v>1.129</v>
      </c>
      <c r="F1983">
        <v>1.1174599999999999</v>
      </c>
      <c r="G1983">
        <v>1.11948</v>
      </c>
      <c r="H1983">
        <v>168177</v>
      </c>
      <c r="I1983">
        <f t="shared" si="670"/>
        <v>-14.309334134976668</v>
      </c>
      <c r="J1983">
        <f t="shared" si="673"/>
        <v>1.0988942307692309</v>
      </c>
      <c r="K1983">
        <f t="shared" si="674"/>
        <v>1.1059615325504131</v>
      </c>
      <c r="L1983">
        <f t="shared" si="688"/>
        <v>1.0840883333333335</v>
      </c>
      <c r="M1983">
        <f t="shared" si="689"/>
        <v>1.0887755154335481</v>
      </c>
      <c r="N1983">
        <f t="shared" si="678"/>
        <v>1.0825012499999997</v>
      </c>
      <c r="O1983">
        <f t="shared" si="679"/>
        <v>1.0890591570198616</v>
      </c>
      <c r="P1983" t="str">
        <f t="shared" si="675"/>
        <v>-</v>
      </c>
      <c r="Q1983" t="str">
        <f t="shared" si="676"/>
        <v>Buy</v>
      </c>
      <c r="R1983" t="str">
        <f t="shared" si="690"/>
        <v>-</v>
      </c>
      <c r="S1983" t="str">
        <f t="shared" si="677"/>
        <v>-</v>
      </c>
      <c r="T1983">
        <f t="shared" si="671"/>
        <v>1.1203099999999999</v>
      </c>
      <c r="U1983">
        <f t="shared" si="672"/>
        <v>1.1186499999999999</v>
      </c>
      <c r="V1983" t="str">
        <f t="shared" si="680"/>
        <v>-</v>
      </c>
      <c r="W1983" t="str">
        <f t="shared" si="681"/>
        <v>-</v>
      </c>
      <c r="X1983" t="str">
        <f t="shared" si="685"/>
        <v>-</v>
      </c>
      <c r="Y1983" s="9">
        <f t="shared" si="683"/>
        <v>4992.7605293061106</v>
      </c>
      <c r="Z1983" s="9">
        <f t="shared" si="686"/>
        <v>4456.5883811678113</v>
      </c>
      <c r="AA1983" s="9">
        <f t="shared" si="687"/>
        <v>-140.22847811517977</v>
      </c>
    </row>
    <row r="1984" spans="1:27" x14ac:dyDescent="0.25">
      <c r="A1984" t="s">
        <v>1989</v>
      </c>
      <c r="B1984" s="2">
        <v>42127</v>
      </c>
      <c r="C1984" s="3">
        <v>0</v>
      </c>
      <c r="D1984">
        <v>1.1191800000000001</v>
      </c>
      <c r="E1984">
        <v>1.12005</v>
      </c>
      <c r="F1984">
        <v>1.11822</v>
      </c>
      <c r="G1984">
        <v>1.1188499999999999</v>
      </c>
      <c r="H1984">
        <v>9064</v>
      </c>
      <c r="I1984">
        <f t="shared" si="670"/>
        <v>-16.10855419774655</v>
      </c>
      <c r="J1984">
        <f t="shared" si="673"/>
        <v>1.0987423076923075</v>
      </c>
      <c r="K1984">
        <f t="shared" si="674"/>
        <v>1.1062878228655926</v>
      </c>
      <c r="L1984">
        <f t="shared" si="688"/>
        <v>1.0850977777777782</v>
      </c>
      <c r="M1984">
        <f t="shared" si="689"/>
        <v>1.0904011632479509</v>
      </c>
      <c r="N1984">
        <f t="shared" si="678"/>
        <v>1.0833091666666663</v>
      </c>
      <c r="O1984">
        <f t="shared" si="679"/>
        <v>1.0914424244582726</v>
      </c>
      <c r="P1984" t="str">
        <f t="shared" si="675"/>
        <v>-</v>
      </c>
      <c r="Q1984" t="str">
        <f t="shared" si="676"/>
        <v>Buy</v>
      </c>
      <c r="R1984" t="str">
        <f t="shared" si="690"/>
        <v>-</v>
      </c>
      <c r="S1984" t="str">
        <f t="shared" si="677"/>
        <v>-</v>
      </c>
      <c r="T1984">
        <f t="shared" si="671"/>
        <v>1.11975</v>
      </c>
      <c r="U1984">
        <f t="shared" si="672"/>
        <v>1.11795</v>
      </c>
      <c r="V1984" t="str">
        <f t="shared" si="680"/>
        <v>-</v>
      </c>
      <c r="W1984" t="str">
        <f t="shared" si="681"/>
        <v>-</v>
      </c>
      <c r="X1984" t="str">
        <f t="shared" si="685"/>
        <v>-</v>
      </c>
      <c r="Y1984" s="9">
        <f t="shared" si="683"/>
        <v>4992.7605293061106</v>
      </c>
      <c r="Z1984" s="9">
        <f t="shared" si="686"/>
        <v>4458.8171728565394</v>
      </c>
      <c r="AA1984" s="9">
        <f t="shared" si="687"/>
        <v>-137.64905187958203</v>
      </c>
    </row>
    <row r="1985" spans="1:28" x14ac:dyDescent="0.25">
      <c r="A1985" t="s">
        <v>1990</v>
      </c>
      <c r="B1985" s="2">
        <v>42128</v>
      </c>
      <c r="C1985" s="3">
        <v>0</v>
      </c>
      <c r="D1985">
        <v>1.1188499999999999</v>
      </c>
      <c r="E1985">
        <v>1.1224499999999999</v>
      </c>
      <c r="F1985">
        <v>1.1122799999999999</v>
      </c>
      <c r="G1985">
        <v>1.11487</v>
      </c>
      <c r="H1985">
        <v>176895</v>
      </c>
      <c r="I1985">
        <f t="shared" si="670"/>
        <v>-22.425011902872519</v>
      </c>
      <c r="J1985">
        <f t="shared" si="673"/>
        <v>1.0984987179487178</v>
      </c>
      <c r="K1985">
        <f t="shared" si="674"/>
        <v>1.1065050931727929</v>
      </c>
      <c r="L1985">
        <f t="shared" si="688"/>
        <v>1.0856661111111114</v>
      </c>
      <c r="M1985">
        <f t="shared" si="689"/>
        <v>1.0917238030723859</v>
      </c>
      <c r="N1985">
        <f t="shared" si="678"/>
        <v>1.0842024999999997</v>
      </c>
      <c r="O1985">
        <f t="shared" si="679"/>
        <v>1.0933166305016109</v>
      </c>
      <c r="P1985" t="str">
        <f t="shared" si="675"/>
        <v>Sell</v>
      </c>
      <c r="Q1985" t="str">
        <f t="shared" si="676"/>
        <v>Buy</v>
      </c>
      <c r="R1985" t="str">
        <f t="shared" si="690"/>
        <v>-</v>
      </c>
      <c r="S1985" t="str">
        <f t="shared" si="677"/>
        <v>-</v>
      </c>
      <c r="T1985">
        <f t="shared" si="671"/>
        <v>1.1157600000000001</v>
      </c>
      <c r="U1985">
        <f t="shared" si="672"/>
        <v>1.11398</v>
      </c>
      <c r="V1985" t="str">
        <f t="shared" si="680"/>
        <v>-</v>
      </c>
      <c r="W1985" t="str">
        <f t="shared" si="681"/>
        <v>-</v>
      </c>
      <c r="X1985" t="str">
        <f t="shared" si="685"/>
        <v>-</v>
      </c>
      <c r="Y1985" s="9">
        <f t="shared" si="683"/>
        <v>4992.7605293061106</v>
      </c>
      <c r="Z1985" s="9">
        <f t="shared" si="686"/>
        <v>4474.7620718668086</v>
      </c>
      <c r="AA1985" s="9">
        <f t="shared" si="687"/>
        <v>-119.39794185209612</v>
      </c>
    </row>
    <row r="1986" spans="1:28" x14ac:dyDescent="0.25">
      <c r="A1986" t="s">
        <v>1991</v>
      </c>
      <c r="B1986" s="2">
        <v>42129</v>
      </c>
      <c r="C1986" s="3">
        <v>0</v>
      </c>
      <c r="D1986">
        <v>1.11487</v>
      </c>
      <c r="E1986">
        <v>1.1223099999999999</v>
      </c>
      <c r="F1986">
        <v>1.10663</v>
      </c>
      <c r="G1986">
        <v>1.1179699999999999</v>
      </c>
      <c r="H1986">
        <v>242237</v>
      </c>
      <c r="I1986">
        <f t="shared" si="670"/>
        <v>-17.505157911442776</v>
      </c>
      <c r="J1986">
        <f t="shared" si="673"/>
        <v>1.098143846153846</v>
      </c>
      <c r="K1986">
        <f t="shared" si="674"/>
        <v>1.106795343978545</v>
      </c>
      <c r="L1986">
        <f t="shared" si="688"/>
        <v>1.086430555555556</v>
      </c>
      <c r="M1986">
        <f t="shared" si="689"/>
        <v>1.0931425164198245</v>
      </c>
      <c r="N1986">
        <f t="shared" si="678"/>
        <v>1.0856929166666665</v>
      </c>
      <c r="O1986">
        <f t="shared" si="679"/>
        <v>1.0952889000614821</v>
      </c>
      <c r="P1986" t="str">
        <f t="shared" si="675"/>
        <v>-</v>
      </c>
      <c r="Q1986" t="str">
        <f t="shared" si="676"/>
        <v>Buy</v>
      </c>
      <c r="R1986" t="str">
        <f t="shared" si="690"/>
        <v>-</v>
      </c>
      <c r="S1986" t="str">
        <f t="shared" si="677"/>
        <v>-</v>
      </c>
      <c r="T1986">
        <f t="shared" si="671"/>
        <v>1.1188199999999999</v>
      </c>
      <c r="U1986">
        <f t="shared" si="672"/>
        <v>1.1171199999999999</v>
      </c>
      <c r="V1986" t="str">
        <f t="shared" si="680"/>
        <v>-</v>
      </c>
      <c r="W1986" t="str">
        <f t="shared" si="681"/>
        <v>-</v>
      </c>
      <c r="X1986" t="str">
        <f t="shared" si="685"/>
        <v>-</v>
      </c>
      <c r="Y1986" s="9">
        <f t="shared" si="683"/>
        <v>4992.7605293061106</v>
      </c>
      <c r="Z1986" s="9">
        <f t="shared" si="686"/>
        <v>4462.5234884128913</v>
      </c>
      <c r="AA1986" s="9">
        <f t="shared" si="687"/>
        <v>-133.40645781271053</v>
      </c>
    </row>
    <row r="1987" spans="1:28" x14ac:dyDescent="0.25">
      <c r="A1987" t="s">
        <v>1992</v>
      </c>
      <c r="B1987" s="2">
        <v>42130</v>
      </c>
      <c r="C1987" s="3">
        <v>0</v>
      </c>
      <c r="D1987">
        <v>1.1179399999999999</v>
      </c>
      <c r="E1987">
        <v>1.137</v>
      </c>
      <c r="F1987">
        <v>1.1174999999999999</v>
      </c>
      <c r="G1987">
        <v>1.13391</v>
      </c>
      <c r="H1987">
        <v>248894</v>
      </c>
      <c r="I1987">
        <f t="shared" si="670"/>
        <v>-4.3514997887621973</v>
      </c>
      <c r="J1987">
        <f t="shared" si="673"/>
        <v>1.0981728205128203</v>
      </c>
      <c r="K1987">
        <f t="shared" si="674"/>
        <v>1.1074817909664301</v>
      </c>
      <c r="L1987">
        <f t="shared" si="688"/>
        <v>1.0874747222222227</v>
      </c>
      <c r="M1987">
        <f t="shared" si="689"/>
        <v>1.095346164180915</v>
      </c>
      <c r="N1987">
        <f t="shared" si="678"/>
        <v>1.0880033333333332</v>
      </c>
      <c r="O1987">
        <f t="shared" si="679"/>
        <v>1.0983785880565635</v>
      </c>
      <c r="P1987" t="str">
        <f t="shared" si="675"/>
        <v>-</v>
      </c>
      <c r="Q1987" t="str">
        <f t="shared" si="676"/>
        <v>Buy</v>
      </c>
      <c r="R1987" t="str">
        <f t="shared" si="690"/>
        <v>-</v>
      </c>
      <c r="S1987" t="str">
        <f t="shared" si="677"/>
        <v>-</v>
      </c>
      <c r="T1987">
        <f t="shared" si="671"/>
        <v>1.1347499999999999</v>
      </c>
      <c r="U1987">
        <f t="shared" si="672"/>
        <v>1.13307</v>
      </c>
      <c r="V1987" t="str">
        <f t="shared" si="680"/>
        <v>Stop</v>
      </c>
      <c r="W1987" t="str">
        <f t="shared" si="681"/>
        <v>-</v>
      </c>
      <c r="X1987" t="str">
        <f t="shared" si="685"/>
        <v>-</v>
      </c>
      <c r="Y1987" s="9">
        <f t="shared" si="683"/>
        <v>4992.7605293061106</v>
      </c>
      <c r="Z1987" s="9">
        <f t="shared" si="686"/>
        <v>4399.8770912589653</v>
      </c>
      <c r="AA1987" s="9">
        <f t="shared" si="687"/>
        <v>-206.2939598561909</v>
      </c>
      <c r="AB1987">
        <v>-200</v>
      </c>
    </row>
    <row r="1988" spans="1:28" x14ac:dyDescent="0.25">
      <c r="A1988" t="s">
        <v>1993</v>
      </c>
      <c r="B1988" s="2">
        <v>42131</v>
      </c>
      <c r="C1988" s="3">
        <v>0</v>
      </c>
      <c r="D1988">
        <v>1.13391</v>
      </c>
      <c r="E1988">
        <v>1.13916</v>
      </c>
      <c r="F1988">
        <v>1.1228199999999999</v>
      </c>
      <c r="G1988">
        <v>1.1244400000000001</v>
      </c>
      <c r="H1988">
        <v>262503</v>
      </c>
      <c r="I1988">
        <f t="shared" si="670"/>
        <v>-20.283863855587487</v>
      </c>
      <c r="J1988">
        <f t="shared" si="673"/>
        <v>1.0978829487179484</v>
      </c>
      <c r="K1988">
        <f t="shared" si="674"/>
        <v>1.1079111127141152</v>
      </c>
      <c r="L1988">
        <f t="shared" si="688"/>
        <v>1.0884736111111115</v>
      </c>
      <c r="M1988">
        <f t="shared" si="689"/>
        <v>1.0969188039549196</v>
      </c>
      <c r="N1988">
        <f t="shared" si="678"/>
        <v>1.0904112499999998</v>
      </c>
      <c r="O1988">
        <f t="shared" si="679"/>
        <v>1.1004635010120385</v>
      </c>
      <c r="P1988" t="str">
        <f t="shared" si="675"/>
        <v>Sell</v>
      </c>
      <c r="Q1988" t="str">
        <f t="shared" si="676"/>
        <v>Buy</v>
      </c>
      <c r="R1988" t="str">
        <f t="shared" si="690"/>
        <v>-</v>
      </c>
      <c r="S1988" t="str">
        <f t="shared" si="677"/>
        <v>-</v>
      </c>
      <c r="T1988">
        <f t="shared" si="671"/>
        <v>1.1252200000000001</v>
      </c>
      <c r="U1988">
        <f t="shared" si="672"/>
        <v>1.1236600000000001</v>
      </c>
      <c r="V1988" t="str">
        <f t="shared" si="680"/>
        <v>-</v>
      </c>
      <c r="W1988" t="str">
        <f t="shared" si="681"/>
        <v>-</v>
      </c>
      <c r="X1988" t="str">
        <f t="shared" si="682"/>
        <v>-</v>
      </c>
      <c r="Y1988" s="9"/>
      <c r="Z1988" s="9"/>
      <c r="AA1988" s="9"/>
    </row>
    <row r="1989" spans="1:28" x14ac:dyDescent="0.25">
      <c r="A1989" t="s">
        <v>1994</v>
      </c>
      <c r="B1989" s="2">
        <v>42132</v>
      </c>
      <c r="C1989" s="3">
        <v>0</v>
      </c>
      <c r="D1989">
        <v>1.1244499999999999</v>
      </c>
      <c r="E1989">
        <v>1.1288</v>
      </c>
      <c r="F1989">
        <v>1.1178999999999999</v>
      </c>
      <c r="G1989">
        <v>1.12015</v>
      </c>
      <c r="H1989">
        <v>241918</v>
      </c>
      <c r="I1989">
        <f t="shared" si="670"/>
        <v>-26.195397547195764</v>
      </c>
      <c r="J1989">
        <f t="shared" si="673"/>
        <v>1.0977402564102563</v>
      </c>
      <c r="K1989">
        <f t="shared" si="674"/>
        <v>1.1082209579618589</v>
      </c>
      <c r="L1989">
        <f t="shared" si="688"/>
        <v>1.0893461111111113</v>
      </c>
      <c r="M1989">
        <f t="shared" si="689"/>
        <v>1.0981745442816806</v>
      </c>
      <c r="N1989">
        <f t="shared" si="678"/>
        <v>1.0929083333333331</v>
      </c>
      <c r="O1989">
        <f t="shared" si="679"/>
        <v>1.1020384209310754</v>
      </c>
      <c r="P1989" t="str">
        <f t="shared" si="675"/>
        <v>-</v>
      </c>
      <c r="Q1989" t="str">
        <f t="shared" si="676"/>
        <v>Buy</v>
      </c>
      <c r="R1989" t="str">
        <f t="shared" si="690"/>
        <v>-</v>
      </c>
      <c r="S1989" t="str">
        <f t="shared" si="677"/>
        <v>-</v>
      </c>
      <c r="T1989">
        <f t="shared" si="671"/>
        <v>1.12086</v>
      </c>
      <c r="U1989">
        <f t="shared" si="672"/>
        <v>1.11944</v>
      </c>
      <c r="V1989" t="str">
        <f t="shared" si="680"/>
        <v>-</v>
      </c>
      <c r="W1989" t="str">
        <f t="shared" si="681"/>
        <v>-</v>
      </c>
      <c r="X1989" t="str">
        <f t="shared" si="682"/>
        <v>-</v>
      </c>
      <c r="Y1989" s="9"/>
      <c r="Z1989" s="9"/>
      <c r="AA1989" s="9"/>
    </row>
    <row r="1990" spans="1:28" x14ac:dyDescent="0.25">
      <c r="A1990" t="s">
        <v>1995</v>
      </c>
      <c r="B1990" s="2">
        <v>42134</v>
      </c>
      <c r="C1990" s="3">
        <v>0</v>
      </c>
      <c r="D1990">
        <v>1.11975</v>
      </c>
      <c r="E1990">
        <v>1.1206499999999999</v>
      </c>
      <c r="F1990">
        <v>1.1191899999999999</v>
      </c>
      <c r="G1990">
        <v>1.11958</v>
      </c>
      <c r="H1990">
        <v>11673</v>
      </c>
      <c r="I1990">
        <f t="shared" si="670"/>
        <v>-32.267633487145652</v>
      </c>
      <c r="J1990">
        <f t="shared" si="673"/>
        <v>1.0975893589743588</v>
      </c>
      <c r="K1990">
        <f t="shared" si="674"/>
        <v>1.108508528646369</v>
      </c>
      <c r="L1990">
        <f t="shared" si="688"/>
        <v>1.0902155555555557</v>
      </c>
      <c r="M1990">
        <f t="shared" si="689"/>
        <v>1.0993315959421304</v>
      </c>
      <c r="N1990">
        <f t="shared" si="678"/>
        <v>1.0953641666666665</v>
      </c>
      <c r="O1990">
        <f t="shared" si="679"/>
        <v>1.1034417472565894</v>
      </c>
      <c r="P1990" t="str">
        <f t="shared" si="675"/>
        <v>-</v>
      </c>
      <c r="Q1990" t="str">
        <f t="shared" si="676"/>
        <v>Buy</v>
      </c>
      <c r="R1990" t="str">
        <f t="shared" si="690"/>
        <v>-</v>
      </c>
      <c r="S1990" t="str">
        <f t="shared" si="677"/>
        <v>-</v>
      </c>
      <c r="T1990">
        <f t="shared" si="671"/>
        <v>1.1201700000000001</v>
      </c>
      <c r="U1990">
        <f t="shared" si="672"/>
        <v>1.1189899999999999</v>
      </c>
      <c r="V1990" t="str">
        <f t="shared" si="680"/>
        <v>-</v>
      </c>
      <c r="W1990" t="str">
        <f t="shared" si="681"/>
        <v>-</v>
      </c>
      <c r="X1990" t="str">
        <f t="shared" si="682"/>
        <v>-</v>
      </c>
      <c r="Y1990" s="9"/>
      <c r="Z1990" s="9"/>
      <c r="AA1990" s="9"/>
    </row>
    <row r="1991" spans="1:28" x14ac:dyDescent="0.25">
      <c r="A1991" t="s">
        <v>1996</v>
      </c>
      <c r="B1991" s="2">
        <v>42135</v>
      </c>
      <c r="C1991" s="3">
        <v>0</v>
      </c>
      <c r="D1991">
        <v>1.11958</v>
      </c>
      <c r="E1991">
        <v>1.12025</v>
      </c>
      <c r="F1991">
        <v>1.1131</v>
      </c>
      <c r="G1991">
        <v>1.11456</v>
      </c>
      <c r="H1991">
        <v>218479</v>
      </c>
      <c r="I1991">
        <f t="shared" si="670"/>
        <v>-42.976939203354256</v>
      </c>
      <c r="J1991">
        <f t="shared" si="673"/>
        <v>1.0973603846153845</v>
      </c>
      <c r="K1991">
        <f t="shared" si="674"/>
        <v>1.1086617304527899</v>
      </c>
      <c r="L1991">
        <f t="shared" si="688"/>
        <v>1.0910944444444444</v>
      </c>
      <c r="M1991">
        <f t="shared" si="689"/>
        <v>1.1001547529182314</v>
      </c>
      <c r="N1991">
        <f t="shared" si="678"/>
        <v>1.0977545833333331</v>
      </c>
      <c r="O1991">
        <f t="shared" si="679"/>
        <v>1.1043312074760623</v>
      </c>
      <c r="P1991" t="str">
        <f t="shared" si="675"/>
        <v>-</v>
      </c>
      <c r="Q1991" t="str">
        <f t="shared" si="676"/>
        <v>Buy</v>
      </c>
      <c r="R1991" t="str">
        <f t="shared" si="690"/>
        <v>-</v>
      </c>
      <c r="S1991" t="str">
        <f t="shared" si="677"/>
        <v>-</v>
      </c>
      <c r="T1991">
        <f t="shared" si="671"/>
        <v>1.1149800000000001</v>
      </c>
      <c r="U1991">
        <f t="shared" si="672"/>
        <v>1.1141399999999999</v>
      </c>
      <c r="V1991" t="str">
        <f t="shared" si="680"/>
        <v>-</v>
      </c>
      <c r="W1991" t="str">
        <f t="shared" si="681"/>
        <v>-</v>
      </c>
      <c r="X1991" t="str">
        <f t="shared" si="682"/>
        <v>-</v>
      </c>
      <c r="Y1991" s="9"/>
      <c r="Z1991" s="9"/>
      <c r="AA1991" s="9"/>
    </row>
    <row r="1992" spans="1:28" x14ac:dyDescent="0.25">
      <c r="A1992" t="s">
        <v>1997</v>
      </c>
      <c r="B1992" s="2">
        <v>42136</v>
      </c>
      <c r="C1992" s="3">
        <v>0</v>
      </c>
      <c r="D1992">
        <v>1.1145700000000001</v>
      </c>
      <c r="E1992">
        <v>1.1278699999999999</v>
      </c>
      <c r="F1992">
        <v>1.1134299999999999</v>
      </c>
      <c r="G1992">
        <v>1.1218900000000001</v>
      </c>
      <c r="H1992">
        <v>228929</v>
      </c>
      <c r="I1992">
        <f t="shared" si="670"/>
        <v>-30.171208944793694</v>
      </c>
      <c r="J1992">
        <f t="shared" si="673"/>
        <v>1.097232692307692</v>
      </c>
      <c r="K1992">
        <f t="shared" si="674"/>
        <v>1.1089966233527193</v>
      </c>
      <c r="L1992">
        <f t="shared" si="688"/>
        <v>1.0924249999999998</v>
      </c>
      <c r="M1992">
        <f t="shared" si="689"/>
        <v>1.1013296311388676</v>
      </c>
      <c r="N1992">
        <f t="shared" si="678"/>
        <v>1.1001391666666664</v>
      </c>
      <c r="O1992">
        <f t="shared" si="679"/>
        <v>1.1057359108779774</v>
      </c>
      <c r="P1992" t="str">
        <f t="shared" si="675"/>
        <v>-</v>
      </c>
      <c r="Q1992" t="str">
        <f t="shared" si="676"/>
        <v>Buy</v>
      </c>
      <c r="R1992" t="str">
        <f t="shared" si="690"/>
        <v>-</v>
      </c>
      <c r="S1992" t="str">
        <f t="shared" si="677"/>
        <v>-</v>
      </c>
      <c r="T1992">
        <f t="shared" si="671"/>
        <v>1.12216</v>
      </c>
      <c r="U1992">
        <f t="shared" si="672"/>
        <v>1.1216200000000001</v>
      </c>
      <c r="V1992" t="str">
        <f t="shared" si="680"/>
        <v>-</v>
      </c>
      <c r="W1992" t="str">
        <f t="shared" si="681"/>
        <v>-</v>
      </c>
      <c r="X1992" t="str">
        <f t="shared" ref="X1992:X2055" si="691">IF(R1992="Buy",$AG$54,IF(R1992="Sell",$AG$54/T1992,"-"))</f>
        <v>-</v>
      </c>
      <c r="Y1992" s="9"/>
      <c r="Z1992" s="9"/>
      <c r="AA1992" s="9"/>
    </row>
    <row r="1993" spans="1:28" x14ac:dyDescent="0.25">
      <c r="A1993" t="s">
        <v>1998</v>
      </c>
      <c r="B1993" s="2">
        <v>42137</v>
      </c>
      <c r="C1993" s="3">
        <v>0</v>
      </c>
      <c r="D1993">
        <v>1.1218699999999999</v>
      </c>
      <c r="E1993">
        <v>1.1382699999999999</v>
      </c>
      <c r="F1993">
        <v>1.1202300000000001</v>
      </c>
      <c r="G1993">
        <v>1.13469</v>
      </c>
      <c r="H1993">
        <v>235823</v>
      </c>
      <c r="I1993">
        <f t="shared" si="670"/>
        <v>-8.4054155697630186</v>
      </c>
      <c r="J1993">
        <f t="shared" si="673"/>
        <v>1.0972789743589741</v>
      </c>
      <c r="K1993">
        <f t="shared" si="674"/>
        <v>1.1096470885842962</v>
      </c>
      <c r="L1993">
        <f t="shared" si="688"/>
        <v>1.0940288888888887</v>
      </c>
      <c r="M1993">
        <f t="shared" si="689"/>
        <v>1.1031328943205505</v>
      </c>
      <c r="N1993">
        <f t="shared" si="678"/>
        <v>1.1029333333333331</v>
      </c>
      <c r="O1993">
        <f t="shared" si="679"/>
        <v>1.1080522380077391</v>
      </c>
      <c r="P1993" t="str">
        <f t="shared" si="675"/>
        <v>-</v>
      </c>
      <c r="Q1993" t="str">
        <f t="shared" si="676"/>
        <v>Buy</v>
      </c>
      <c r="R1993" t="str">
        <f t="shared" si="690"/>
        <v>-</v>
      </c>
      <c r="S1993" t="str">
        <f t="shared" si="677"/>
        <v>-</v>
      </c>
      <c r="T1993">
        <f t="shared" si="671"/>
        <v>1.135</v>
      </c>
      <c r="U1993">
        <f t="shared" si="672"/>
        <v>1.1343799999999999</v>
      </c>
      <c r="V1993" t="str">
        <f t="shared" si="680"/>
        <v>-</v>
      </c>
      <c r="W1993" t="str">
        <f t="shared" si="681"/>
        <v>-</v>
      </c>
      <c r="X1993" t="str">
        <f t="shared" si="691"/>
        <v>-</v>
      </c>
      <c r="Y1993" s="9"/>
      <c r="Z1993" s="9"/>
      <c r="AA1993" s="9"/>
    </row>
    <row r="1994" spans="1:28" x14ac:dyDescent="0.25">
      <c r="A1994" t="s">
        <v>1999</v>
      </c>
      <c r="B1994" s="2">
        <v>42138</v>
      </c>
      <c r="C1994" s="3">
        <v>0</v>
      </c>
      <c r="D1994">
        <v>1.13469</v>
      </c>
      <c r="E1994">
        <v>1.1444700000000001</v>
      </c>
      <c r="F1994">
        <v>1.1340600000000001</v>
      </c>
      <c r="G1994">
        <v>1.14022</v>
      </c>
      <c r="H1994">
        <v>264920</v>
      </c>
      <c r="I1994">
        <f t="shared" si="670"/>
        <v>-8.7592745259688307</v>
      </c>
      <c r="J1994">
        <f t="shared" si="673"/>
        <v>1.0972770512820509</v>
      </c>
      <c r="K1994">
        <f t="shared" si="674"/>
        <v>1.1104210863416557</v>
      </c>
      <c r="L1994">
        <f t="shared" si="688"/>
        <v>1.0955080555555554</v>
      </c>
      <c r="M1994">
        <f t="shared" si="689"/>
        <v>1.1051376027356559</v>
      </c>
      <c r="N1994">
        <f t="shared" si="678"/>
        <v>1.1056174999999999</v>
      </c>
      <c r="O1994">
        <f t="shared" si="679"/>
        <v>1.11062565896712</v>
      </c>
      <c r="P1994" t="str">
        <f t="shared" si="675"/>
        <v>-</v>
      </c>
      <c r="Q1994" t="str">
        <f t="shared" si="676"/>
        <v>Buy</v>
      </c>
      <c r="R1994" t="str">
        <f t="shared" si="690"/>
        <v>-</v>
      </c>
      <c r="S1994" t="str">
        <f t="shared" si="677"/>
        <v>Buy</v>
      </c>
      <c r="T1994">
        <f t="shared" si="671"/>
        <v>1.14062</v>
      </c>
      <c r="U1994">
        <f t="shared" si="672"/>
        <v>1.1398200000000001</v>
      </c>
      <c r="V1994" t="str">
        <f t="shared" si="680"/>
        <v>-</v>
      </c>
      <c r="W1994" t="str">
        <f t="shared" si="681"/>
        <v>-</v>
      </c>
      <c r="X1994" t="str">
        <f t="shared" si="691"/>
        <v>-</v>
      </c>
      <c r="Y1994" s="9"/>
      <c r="Z1994" s="9"/>
      <c r="AA1994" s="9"/>
    </row>
    <row r="1995" spans="1:28" x14ac:dyDescent="0.25">
      <c r="A1995" t="s">
        <v>2000</v>
      </c>
      <c r="B1995" s="2">
        <v>42139</v>
      </c>
      <c r="C1995" s="3">
        <v>0</v>
      </c>
      <c r="D1995">
        <v>1.14022</v>
      </c>
      <c r="E1995">
        <v>1.14669</v>
      </c>
      <c r="F1995">
        <v>1.13239</v>
      </c>
      <c r="G1995">
        <v>1.1448400000000001</v>
      </c>
      <c r="H1995">
        <v>231564</v>
      </c>
      <c r="I1995">
        <f t="shared" si="670"/>
        <v>-4.6180728906637745</v>
      </c>
      <c r="J1995">
        <f t="shared" si="673"/>
        <v>1.0973548717948716</v>
      </c>
      <c r="K1995">
        <f t="shared" si="674"/>
        <v>1.1112924512443985</v>
      </c>
      <c r="L1995">
        <f t="shared" si="688"/>
        <v>1.0968333333333331</v>
      </c>
      <c r="M1995">
        <f t="shared" si="689"/>
        <v>1.1072836782634583</v>
      </c>
      <c r="N1995">
        <f t="shared" si="678"/>
        <v>1.1082991666666664</v>
      </c>
      <c r="O1995">
        <f t="shared" si="679"/>
        <v>1.1133628062497505</v>
      </c>
      <c r="P1995" t="str">
        <f t="shared" si="675"/>
        <v>-</v>
      </c>
      <c r="Q1995" t="str">
        <f t="shared" si="676"/>
        <v>Buy</v>
      </c>
      <c r="R1995" t="str">
        <f t="shared" si="690"/>
        <v>-</v>
      </c>
      <c r="S1995" t="str">
        <f t="shared" si="677"/>
        <v>-</v>
      </c>
      <c r="T1995">
        <f t="shared" si="671"/>
        <v>1.14533</v>
      </c>
      <c r="U1995">
        <f t="shared" si="672"/>
        <v>1.14435</v>
      </c>
      <c r="V1995" t="str">
        <f t="shared" si="680"/>
        <v>-</v>
      </c>
      <c r="W1995" t="str">
        <f t="shared" si="681"/>
        <v>-</v>
      </c>
      <c r="X1995" t="str">
        <f t="shared" si="691"/>
        <v>-</v>
      </c>
      <c r="Y1995" s="9"/>
      <c r="Z1995" s="9"/>
      <c r="AA1995" s="9"/>
    </row>
    <row r="1996" spans="1:28" x14ac:dyDescent="0.25">
      <c r="A1996" t="s">
        <v>2001</v>
      </c>
      <c r="B1996" s="2">
        <v>42141</v>
      </c>
      <c r="C1996" s="3">
        <v>0</v>
      </c>
      <c r="D1996">
        <v>1.14469</v>
      </c>
      <c r="E1996">
        <v>1.1449199999999999</v>
      </c>
      <c r="F1996">
        <v>1.14375</v>
      </c>
      <c r="G1996">
        <v>1.1444000000000001</v>
      </c>
      <c r="H1996">
        <v>8305</v>
      </c>
      <c r="I1996">
        <f t="shared" si="670"/>
        <v>-5.7164253619568246</v>
      </c>
      <c r="J1996">
        <f t="shared" si="673"/>
        <v>1.0974144871794871</v>
      </c>
      <c r="K1996">
        <f t="shared" si="674"/>
        <v>1.1121306170356795</v>
      </c>
      <c r="L1996">
        <f t="shared" si="688"/>
        <v>1.0980816666666664</v>
      </c>
      <c r="M1996">
        <f t="shared" si="689"/>
        <v>1.1092899659248929</v>
      </c>
      <c r="N1996">
        <f t="shared" si="678"/>
        <v>1.1109483333333332</v>
      </c>
      <c r="O1996">
        <f t="shared" si="679"/>
        <v>1.1158457817497707</v>
      </c>
      <c r="P1996" t="str">
        <f t="shared" si="675"/>
        <v>-</v>
      </c>
      <c r="Q1996" t="str">
        <f t="shared" si="676"/>
        <v>Buy</v>
      </c>
      <c r="R1996" t="str">
        <f t="shared" si="690"/>
        <v>-</v>
      </c>
      <c r="S1996" t="str">
        <f t="shared" si="677"/>
        <v>-</v>
      </c>
      <c r="T1996">
        <f t="shared" si="671"/>
        <v>1.1449400000000001</v>
      </c>
      <c r="U1996">
        <f t="shared" si="672"/>
        <v>1.1438600000000001</v>
      </c>
      <c r="V1996" t="str">
        <f t="shared" si="680"/>
        <v>-</v>
      </c>
      <c r="W1996" t="str">
        <f t="shared" si="681"/>
        <v>-</v>
      </c>
      <c r="X1996" t="str">
        <f t="shared" si="691"/>
        <v>-</v>
      </c>
      <c r="Y1996" s="9"/>
      <c r="Z1996" s="9"/>
      <c r="AA1996" s="9"/>
    </row>
    <row r="1997" spans="1:28" x14ac:dyDescent="0.25">
      <c r="A1997" t="s">
        <v>2002</v>
      </c>
      <c r="B1997" s="2">
        <v>42142</v>
      </c>
      <c r="C1997" s="3">
        <v>0</v>
      </c>
      <c r="D1997">
        <v>1.1444099999999999</v>
      </c>
      <c r="E1997">
        <v>1.1446799999999999</v>
      </c>
      <c r="F1997">
        <v>1.1298699999999999</v>
      </c>
      <c r="G1997">
        <v>1.1324099999999999</v>
      </c>
      <c r="H1997">
        <v>204112</v>
      </c>
      <c r="I1997">
        <f t="shared" si="670"/>
        <v>-35.64653020469315</v>
      </c>
      <c r="J1997">
        <f t="shared" si="673"/>
        <v>1.0974041025641024</v>
      </c>
      <c r="K1997">
        <f t="shared" si="674"/>
        <v>1.1126440191360421</v>
      </c>
      <c r="L1997">
        <f t="shared" si="688"/>
        <v>1.0991644444444442</v>
      </c>
      <c r="M1997">
        <f t="shared" si="689"/>
        <v>1.1105396974965203</v>
      </c>
      <c r="N1997">
        <f t="shared" si="678"/>
        <v>1.1133466666666665</v>
      </c>
      <c r="O1997">
        <f t="shared" si="679"/>
        <v>1.1171709192097892</v>
      </c>
      <c r="P1997" t="str">
        <f t="shared" si="675"/>
        <v>Sell</v>
      </c>
      <c r="Q1997" t="str">
        <f t="shared" si="676"/>
        <v>Buy</v>
      </c>
      <c r="R1997" t="str">
        <f t="shared" si="690"/>
        <v>-</v>
      </c>
      <c r="S1997" t="str">
        <f t="shared" si="677"/>
        <v>-</v>
      </c>
      <c r="T1997">
        <f t="shared" si="671"/>
        <v>1.1329199999999999</v>
      </c>
      <c r="U1997">
        <f t="shared" si="672"/>
        <v>1.1318999999999999</v>
      </c>
      <c r="V1997" t="str">
        <f t="shared" si="680"/>
        <v>-</v>
      </c>
      <c r="W1997" t="str">
        <f t="shared" si="681"/>
        <v>-</v>
      </c>
      <c r="X1997" t="str">
        <f t="shared" si="691"/>
        <v>-</v>
      </c>
      <c r="Y1997" s="9"/>
      <c r="Z1997" s="9"/>
      <c r="AA1997" s="9"/>
    </row>
    <row r="1998" spans="1:28" x14ac:dyDescent="0.25">
      <c r="A1998" t="s">
        <v>2003</v>
      </c>
      <c r="B1998" s="2">
        <v>42143</v>
      </c>
      <c r="C1998" s="3">
        <v>0</v>
      </c>
      <c r="D1998">
        <v>1.13242</v>
      </c>
      <c r="E1998">
        <v>1.13259</v>
      </c>
      <c r="F1998">
        <v>1.1118399999999999</v>
      </c>
      <c r="G1998">
        <v>1.11425</v>
      </c>
      <c r="H1998">
        <v>243532</v>
      </c>
      <c r="I1998">
        <f t="shared" si="670"/>
        <v>-80.978532201697547</v>
      </c>
      <c r="J1998">
        <f t="shared" si="673"/>
        <v>1.0970689743589743</v>
      </c>
      <c r="K1998">
        <f t="shared" si="674"/>
        <v>1.1126846768794334</v>
      </c>
      <c r="L1998">
        <f t="shared" si="688"/>
        <v>1.1000547222222219</v>
      </c>
      <c r="M1998">
        <f t="shared" si="689"/>
        <v>1.1107402543886002</v>
      </c>
      <c r="N1998">
        <f t="shared" si="678"/>
        <v>1.1150304166666665</v>
      </c>
      <c r="O1998">
        <f t="shared" si="679"/>
        <v>1.116937245673006</v>
      </c>
      <c r="P1998" t="str">
        <f t="shared" si="675"/>
        <v>-</v>
      </c>
      <c r="Q1998" t="str">
        <f t="shared" si="676"/>
        <v>Buy</v>
      </c>
      <c r="R1998" t="str">
        <f t="shared" si="690"/>
        <v>-</v>
      </c>
      <c r="S1998" t="str">
        <f t="shared" si="677"/>
        <v>-</v>
      </c>
      <c r="T1998">
        <f t="shared" si="671"/>
        <v>1.1147800000000001</v>
      </c>
      <c r="U1998">
        <f t="shared" si="672"/>
        <v>1.11372</v>
      </c>
      <c r="V1998" t="str">
        <f t="shared" si="680"/>
        <v>-</v>
      </c>
      <c r="W1998" t="str">
        <f t="shared" si="681"/>
        <v>-</v>
      </c>
      <c r="X1998" t="str">
        <f t="shared" si="691"/>
        <v>-</v>
      </c>
      <c r="Y1998" s="9"/>
      <c r="Z1998" s="9"/>
      <c r="AA1998" s="9"/>
    </row>
    <row r="1999" spans="1:28" x14ac:dyDescent="0.25">
      <c r="A1999" t="s">
        <v>2004</v>
      </c>
      <c r="B1999" s="2">
        <v>42144</v>
      </c>
      <c r="C1999" s="3">
        <v>0</v>
      </c>
      <c r="D1999">
        <v>1.11425</v>
      </c>
      <c r="E1999">
        <v>1.1152200000000001</v>
      </c>
      <c r="F1999">
        <v>1.1062099999999999</v>
      </c>
      <c r="G1999">
        <v>1.11012</v>
      </c>
      <c r="H1999">
        <v>256212</v>
      </c>
      <c r="I1999">
        <f t="shared" si="670"/>
        <v>-90.340909090908909</v>
      </c>
      <c r="J1999">
        <f t="shared" si="673"/>
        <v>1.0966865384615383</v>
      </c>
      <c r="K1999">
        <f t="shared" si="674"/>
        <v>1.1126197483508402</v>
      </c>
      <c r="L1999">
        <f t="shared" si="688"/>
        <v>1.1009341666666665</v>
      </c>
      <c r="M1999">
        <f t="shared" si="689"/>
        <v>1.1107067271243516</v>
      </c>
      <c r="N1999">
        <f t="shared" si="678"/>
        <v>1.1165999999999998</v>
      </c>
      <c r="O1999">
        <f t="shared" si="679"/>
        <v>1.1163918660191656</v>
      </c>
      <c r="P1999" t="str">
        <f t="shared" si="675"/>
        <v>-</v>
      </c>
      <c r="Q1999" t="str">
        <f t="shared" si="676"/>
        <v>Sell</v>
      </c>
      <c r="R1999" t="str">
        <f t="shared" si="690"/>
        <v>-</v>
      </c>
      <c r="S1999" t="str">
        <f t="shared" si="677"/>
        <v>-</v>
      </c>
      <c r="T1999">
        <f t="shared" si="671"/>
        <v>1.1107</v>
      </c>
      <c r="U1999">
        <f t="shared" si="672"/>
        <v>1.10954</v>
      </c>
      <c r="V1999" t="str">
        <f t="shared" si="680"/>
        <v>-</v>
      </c>
      <c r="W1999" t="str">
        <f t="shared" si="681"/>
        <v>-</v>
      </c>
      <c r="X1999" t="str">
        <f t="shared" si="691"/>
        <v>-</v>
      </c>
      <c r="Y1999" s="9"/>
      <c r="Z1999" s="9"/>
      <c r="AA1999" s="9"/>
    </row>
    <row r="2000" spans="1:28" x14ac:dyDescent="0.25">
      <c r="A2000" t="s">
        <v>2005</v>
      </c>
      <c r="B2000" s="2">
        <v>42145</v>
      </c>
      <c r="C2000" s="3">
        <v>0</v>
      </c>
      <c r="D2000">
        <v>1.1101399999999999</v>
      </c>
      <c r="E2000">
        <v>1.1181300000000001</v>
      </c>
      <c r="F2000">
        <v>1.1079699999999999</v>
      </c>
      <c r="G2000">
        <v>1.1109100000000001</v>
      </c>
      <c r="H2000">
        <v>232259</v>
      </c>
      <c r="I2000">
        <f t="shared" ref="I2000:I2063" si="692">(MAX(E1987:E2000)-G2000)/(MAX(E1987:E2000)-MIN(F1987:F2000))*-100</f>
        <v>-88.389328063240754</v>
      </c>
      <c r="J2000">
        <f t="shared" si="673"/>
        <v>1.0963575641025638</v>
      </c>
      <c r="K2000">
        <f t="shared" si="674"/>
        <v>1.1125764635824644</v>
      </c>
      <c r="L2000">
        <f t="shared" si="688"/>
        <v>1.1021636111111108</v>
      </c>
      <c r="M2000">
        <f t="shared" si="689"/>
        <v>1.1107177148473597</v>
      </c>
      <c r="N2000">
        <f t="shared" si="678"/>
        <v>1.1178304166666664</v>
      </c>
      <c r="O2000">
        <f t="shared" si="679"/>
        <v>1.1159533167376325</v>
      </c>
      <c r="P2000" t="str">
        <f t="shared" si="675"/>
        <v>-</v>
      </c>
      <c r="Q2000" t="str">
        <f t="shared" si="676"/>
        <v>Sell</v>
      </c>
      <c r="R2000" t="str">
        <f t="shared" si="690"/>
        <v>-</v>
      </c>
      <c r="S2000" t="str">
        <f t="shared" si="677"/>
        <v>-</v>
      </c>
      <c r="T2000">
        <f t="shared" ref="T2000:T2063" si="693">ROUND(G2000+0.05*_xlfn.STDEV.P(G1989:G2000),5)</f>
        <v>1.1115299999999999</v>
      </c>
      <c r="U2000">
        <f t="shared" ref="U2000:U2063" si="694">ROUND(G2000-0.05*_xlfn.STDEV.P(G1989:G2000),5)</f>
        <v>1.11029</v>
      </c>
      <c r="V2000" t="str">
        <f t="shared" ref="V2000:V2063" si="695">IF(AA2000&lt;&gt;"",IF(AA2000&lt;=-$AG$52,"Stop","-"),"-")</f>
        <v>-</v>
      </c>
      <c r="W2000" t="str">
        <f t="shared" ref="W2000:W2063" si="696">IF(AA2000&lt;&gt;"",IF(AA2000&gt;$AG$53,"Target","-"),"-")</f>
        <v>-</v>
      </c>
      <c r="X2000" t="str">
        <f t="shared" si="691"/>
        <v>-</v>
      </c>
      <c r="Y2000" s="9"/>
      <c r="Z2000" s="9"/>
      <c r="AA2000" s="9"/>
    </row>
    <row r="2001" spans="1:27" x14ac:dyDescent="0.25">
      <c r="A2001" t="s">
        <v>2006</v>
      </c>
      <c r="B2001" s="2">
        <v>42146</v>
      </c>
      <c r="C2001" s="3">
        <v>0</v>
      </c>
      <c r="D2001">
        <v>1.1109199999999999</v>
      </c>
      <c r="E2001">
        <v>1.12083</v>
      </c>
      <c r="F2001">
        <v>1.10023</v>
      </c>
      <c r="G2001">
        <v>1.1007400000000001</v>
      </c>
      <c r="H2001">
        <v>213968</v>
      </c>
      <c r="I2001">
        <f t="shared" si="692"/>
        <v>-98.902281532501064</v>
      </c>
      <c r="J2001">
        <f t="shared" ref="J2001:J2064" si="697">AVERAGE(G1924:G2001)</f>
        <v>1.0958833333333333</v>
      </c>
      <c r="K2001">
        <f t="shared" ref="K2001:K2064" si="698">$K2000*(1-(2/(78+1)))+$G2001*(2/(78+1))</f>
        <v>1.1122768062765793</v>
      </c>
      <c r="L2001">
        <f t="shared" si="688"/>
        <v>1.1032891666666664</v>
      </c>
      <c r="M2001">
        <f t="shared" si="689"/>
        <v>1.1101783789096646</v>
      </c>
      <c r="N2001">
        <f t="shared" si="678"/>
        <v>1.1184004166666666</v>
      </c>
      <c r="O2001">
        <f t="shared" si="679"/>
        <v>1.1147362513986221</v>
      </c>
      <c r="P2001" t="str">
        <f t="shared" ref="P2001:P2064" si="699">IF(AND($I2001&gt;$AG$48,$I2000&lt;$AG$48),"Buy",IF(AND($I2001&lt;$AG$47,$I2000&gt;$AG$47),"Sell","-"))</f>
        <v>-</v>
      </c>
      <c r="Q2001" t="str">
        <f t="shared" ref="Q2001:Q2064" si="700">IF(K2001&gt;K2000,"Buy","Sell")</f>
        <v>Sell</v>
      </c>
      <c r="R2001" t="str">
        <f t="shared" si="690"/>
        <v>-</v>
      </c>
      <c r="S2001" t="str">
        <f t="shared" si="677"/>
        <v>-</v>
      </c>
      <c r="T2001">
        <f t="shared" si="693"/>
        <v>1.10145</v>
      </c>
      <c r="U2001">
        <f t="shared" si="694"/>
        <v>1.1000300000000001</v>
      </c>
      <c r="V2001" t="str">
        <f t="shared" si="695"/>
        <v>-</v>
      </c>
      <c r="W2001" t="str">
        <f t="shared" si="696"/>
        <v>-</v>
      </c>
      <c r="X2001" t="str">
        <f t="shared" si="691"/>
        <v>-</v>
      </c>
      <c r="Y2001" s="9"/>
      <c r="Z2001" s="9"/>
      <c r="AA2001" s="9"/>
    </row>
    <row r="2002" spans="1:27" x14ac:dyDescent="0.25">
      <c r="A2002" t="s">
        <v>2007</v>
      </c>
      <c r="B2002" s="2">
        <v>42148</v>
      </c>
      <c r="C2002" s="3">
        <v>0</v>
      </c>
      <c r="D2002">
        <v>1.10016</v>
      </c>
      <c r="E2002">
        <v>1.1009500000000001</v>
      </c>
      <c r="F2002">
        <v>1.0964400000000001</v>
      </c>
      <c r="G2002">
        <v>1.09911</v>
      </c>
      <c r="H2002">
        <v>13066</v>
      </c>
      <c r="I2002">
        <f t="shared" si="692"/>
        <v>-94.686567164179195</v>
      </c>
      <c r="J2002">
        <f t="shared" si="697"/>
        <v>1.0953844871794871</v>
      </c>
      <c r="K2002">
        <f t="shared" si="698"/>
        <v>1.1119434694088177</v>
      </c>
      <c r="L2002">
        <f t="shared" si="688"/>
        <v>1.1043577777777775</v>
      </c>
      <c r="M2002">
        <f t="shared" si="689"/>
        <v>1.1095800881577911</v>
      </c>
      <c r="N2002">
        <f t="shared" si="678"/>
        <v>1.11892375</v>
      </c>
      <c r="O2002">
        <f t="shared" si="679"/>
        <v>1.1134861512867325</v>
      </c>
      <c r="P2002" t="str">
        <f t="shared" si="699"/>
        <v>-</v>
      </c>
      <c r="Q2002" t="str">
        <f t="shared" si="700"/>
        <v>Sell</v>
      </c>
      <c r="R2002" t="str">
        <f t="shared" si="690"/>
        <v>-</v>
      </c>
      <c r="S2002" t="str">
        <f t="shared" si="677"/>
        <v>-</v>
      </c>
      <c r="T2002">
        <f t="shared" si="693"/>
        <v>1.0999000000000001</v>
      </c>
      <c r="U2002">
        <f t="shared" si="694"/>
        <v>1.09832</v>
      </c>
      <c r="V2002" t="str">
        <f t="shared" si="695"/>
        <v>-</v>
      </c>
      <c r="W2002" t="str">
        <f t="shared" si="696"/>
        <v>-</v>
      </c>
      <c r="X2002" t="str">
        <f t="shared" si="691"/>
        <v>-</v>
      </c>
      <c r="Y2002" s="9"/>
      <c r="Z2002" s="9"/>
      <c r="AA2002" s="9"/>
    </row>
    <row r="2003" spans="1:27" x14ac:dyDescent="0.25">
      <c r="A2003" t="s">
        <v>2008</v>
      </c>
      <c r="B2003" s="2">
        <v>42149</v>
      </c>
      <c r="C2003" s="3">
        <v>0</v>
      </c>
      <c r="D2003">
        <v>1.09911</v>
      </c>
      <c r="E2003">
        <v>1.10067</v>
      </c>
      <c r="F2003">
        <v>1.0959000000000001</v>
      </c>
      <c r="G2003">
        <v>1.0968199999999999</v>
      </c>
      <c r="H2003">
        <v>94237</v>
      </c>
      <c r="I2003">
        <f t="shared" si="692"/>
        <v>-98.188619807049008</v>
      </c>
      <c r="J2003">
        <f t="shared" si="697"/>
        <v>1.0949160256410255</v>
      </c>
      <c r="K2003">
        <f t="shared" si="698"/>
        <v>1.1115605967655564</v>
      </c>
      <c r="L2003">
        <f t="shared" si="688"/>
        <v>1.1054586111111111</v>
      </c>
      <c r="M2003">
        <f t="shared" si="689"/>
        <v>1.1088903536627752</v>
      </c>
      <c r="N2003">
        <f t="shared" si="678"/>
        <v>1.1193062499999999</v>
      </c>
      <c r="O2003">
        <f t="shared" si="679"/>
        <v>1.1121528591837939</v>
      </c>
      <c r="P2003" t="str">
        <f t="shared" si="699"/>
        <v>-</v>
      </c>
      <c r="Q2003" t="str">
        <f t="shared" si="700"/>
        <v>Sell</v>
      </c>
      <c r="R2003" t="str">
        <f t="shared" si="690"/>
        <v>-</v>
      </c>
      <c r="S2003" t="str">
        <f t="shared" ref="S2003:S2066" si="701">IF(AND(O2002&lt;K2002,O2003&gt;K2003),"Buy",IF(AND(O2002&gt;K2002,O2003&lt;K2003),"Sell","-"))</f>
        <v>-</v>
      </c>
      <c r="T2003">
        <f t="shared" si="693"/>
        <v>1.09768</v>
      </c>
      <c r="U2003">
        <f t="shared" si="694"/>
        <v>1.09596</v>
      </c>
      <c r="V2003" t="str">
        <f t="shared" si="695"/>
        <v>-</v>
      </c>
      <c r="W2003" t="str">
        <f t="shared" si="696"/>
        <v>-</v>
      </c>
      <c r="X2003" t="str">
        <f t="shared" si="691"/>
        <v>-</v>
      </c>
      <c r="Y2003" s="9"/>
      <c r="Z2003" s="9"/>
      <c r="AA2003" s="9"/>
    </row>
    <row r="2004" spans="1:27" x14ac:dyDescent="0.25">
      <c r="A2004" t="s">
        <v>2009</v>
      </c>
      <c r="B2004" s="2">
        <v>42150</v>
      </c>
      <c r="C2004" s="3">
        <v>0</v>
      </c>
      <c r="D2004">
        <v>1.09683</v>
      </c>
      <c r="E2004">
        <v>1.0970599999999999</v>
      </c>
      <c r="F2004">
        <v>1.08633</v>
      </c>
      <c r="G2004">
        <v>1.0886400000000001</v>
      </c>
      <c r="H2004">
        <v>235894</v>
      </c>
      <c r="I2004">
        <f t="shared" si="692"/>
        <v>-96.172962226640095</v>
      </c>
      <c r="J2004">
        <f t="shared" si="697"/>
        <v>1.0943353846153845</v>
      </c>
      <c r="K2004">
        <f t="shared" si="698"/>
        <v>1.1109803284930106</v>
      </c>
      <c r="L2004">
        <f t="shared" si="688"/>
        <v>1.1061247222222219</v>
      </c>
      <c r="M2004">
        <f t="shared" si="689"/>
        <v>1.1077957399512739</v>
      </c>
      <c r="N2004">
        <f t="shared" si="678"/>
        <v>1.1189675000000001</v>
      </c>
      <c r="O2004">
        <f t="shared" si="679"/>
        <v>1.1102718304490904</v>
      </c>
      <c r="P2004" t="str">
        <f t="shared" si="699"/>
        <v>-</v>
      </c>
      <c r="Q2004" t="str">
        <f t="shared" si="700"/>
        <v>Sell</v>
      </c>
      <c r="R2004" t="str">
        <f t="shared" si="690"/>
        <v>-</v>
      </c>
      <c r="S2004" t="str">
        <f t="shared" si="701"/>
        <v>Sell</v>
      </c>
      <c r="T2004">
        <f t="shared" si="693"/>
        <v>1.08961</v>
      </c>
      <c r="U2004">
        <f t="shared" si="694"/>
        <v>1.0876699999999999</v>
      </c>
      <c r="V2004" t="str">
        <f t="shared" si="695"/>
        <v>-</v>
      </c>
      <c r="W2004" t="str">
        <f t="shared" si="696"/>
        <v>-</v>
      </c>
      <c r="X2004" t="str">
        <f t="shared" si="691"/>
        <v>-</v>
      </c>
      <c r="Y2004" s="9"/>
      <c r="Z2004" s="9"/>
      <c r="AA2004" s="9"/>
    </row>
    <row r="2005" spans="1:27" x14ac:dyDescent="0.25">
      <c r="A2005" t="s">
        <v>2010</v>
      </c>
      <c r="B2005" s="2">
        <v>42151</v>
      </c>
      <c r="C2005" s="3">
        <v>0</v>
      </c>
      <c r="D2005">
        <v>1.0886400000000001</v>
      </c>
      <c r="E2005">
        <v>1.0929</v>
      </c>
      <c r="F2005">
        <v>1.08192</v>
      </c>
      <c r="G2005">
        <v>1.08975</v>
      </c>
      <c r="H2005">
        <v>223408</v>
      </c>
      <c r="I2005">
        <f t="shared" si="692"/>
        <v>-87.911069939786941</v>
      </c>
      <c r="J2005">
        <f t="shared" si="697"/>
        <v>1.0937375641025642</v>
      </c>
      <c r="K2005">
        <f t="shared" si="698"/>
        <v>1.1104428518223015</v>
      </c>
      <c r="L2005">
        <f t="shared" si="688"/>
        <v>1.1067391666666666</v>
      </c>
      <c r="M2005">
        <f t="shared" si="689"/>
        <v>1.1068202945485024</v>
      </c>
      <c r="N2005">
        <f t="shared" si="678"/>
        <v>1.118073333333333</v>
      </c>
      <c r="O2005">
        <f t="shared" si="679"/>
        <v>1.1086300840131633</v>
      </c>
      <c r="P2005" t="str">
        <f t="shared" si="699"/>
        <v>-</v>
      </c>
      <c r="Q2005" t="str">
        <f t="shared" si="700"/>
        <v>Sell</v>
      </c>
      <c r="R2005" t="str">
        <f t="shared" si="690"/>
        <v>-</v>
      </c>
      <c r="S2005" t="str">
        <f t="shared" si="701"/>
        <v>-</v>
      </c>
      <c r="T2005">
        <f t="shared" si="693"/>
        <v>1.09076</v>
      </c>
      <c r="U2005">
        <f t="shared" si="694"/>
        <v>1.08874</v>
      </c>
      <c r="V2005" t="str">
        <f t="shared" si="695"/>
        <v>-</v>
      </c>
      <c r="W2005" t="str">
        <f t="shared" si="696"/>
        <v>-</v>
      </c>
      <c r="X2005" t="str">
        <f t="shared" si="691"/>
        <v>-</v>
      </c>
      <c r="Y2005" s="9"/>
      <c r="Z2005" s="9"/>
      <c r="AA2005" s="9"/>
    </row>
    <row r="2006" spans="1:27" x14ac:dyDescent="0.25">
      <c r="A2006" t="s">
        <v>2011</v>
      </c>
      <c r="B2006" s="2">
        <v>42152</v>
      </c>
      <c r="C2006" s="3">
        <v>0</v>
      </c>
      <c r="D2006">
        <v>1.08975</v>
      </c>
      <c r="E2006">
        <v>1.0974200000000001</v>
      </c>
      <c r="F2006">
        <v>1.0867100000000001</v>
      </c>
      <c r="G2006">
        <v>1.0962400000000001</v>
      </c>
      <c r="H2006">
        <v>242370</v>
      </c>
      <c r="I2006">
        <f t="shared" si="692"/>
        <v>-77.890998919252567</v>
      </c>
      <c r="J2006">
        <f t="shared" si="697"/>
        <v>1.0934296153846152</v>
      </c>
      <c r="K2006">
        <f t="shared" si="698"/>
        <v>1.1100832859533825</v>
      </c>
      <c r="L2006">
        <f t="shared" si="688"/>
        <v>1.1073069444444446</v>
      </c>
      <c r="M2006">
        <f t="shared" si="689"/>
        <v>1.1062483867350699</v>
      </c>
      <c r="N2006">
        <f t="shared" si="678"/>
        <v>1.117035</v>
      </c>
      <c r="O2006">
        <f t="shared" si="679"/>
        <v>1.1076388772921104</v>
      </c>
      <c r="P2006" t="str">
        <f t="shared" si="699"/>
        <v>Buy</v>
      </c>
      <c r="Q2006" t="str">
        <f t="shared" si="700"/>
        <v>Sell</v>
      </c>
      <c r="R2006" t="str">
        <f t="shared" si="690"/>
        <v>-</v>
      </c>
      <c r="S2006" t="str">
        <f t="shared" si="701"/>
        <v>-</v>
      </c>
      <c r="T2006">
        <f t="shared" si="693"/>
        <v>1.0971900000000001</v>
      </c>
      <c r="U2006">
        <f t="shared" si="694"/>
        <v>1.0952900000000001</v>
      </c>
      <c r="V2006" t="str">
        <f t="shared" si="695"/>
        <v>-</v>
      </c>
      <c r="W2006" t="str">
        <f t="shared" si="696"/>
        <v>-</v>
      </c>
      <c r="X2006" t="str">
        <f t="shared" si="691"/>
        <v>-</v>
      </c>
      <c r="Y2006" s="9"/>
      <c r="Z2006" s="9"/>
      <c r="AA2006" s="9"/>
    </row>
    <row r="2007" spans="1:27" x14ac:dyDescent="0.25">
      <c r="A2007" t="s">
        <v>2012</v>
      </c>
      <c r="B2007" s="2">
        <v>42153</v>
      </c>
      <c r="C2007" s="3">
        <v>0</v>
      </c>
      <c r="D2007">
        <v>1.0962400000000001</v>
      </c>
      <c r="E2007">
        <v>1.1006199999999999</v>
      </c>
      <c r="F2007">
        <v>1.0925800000000001</v>
      </c>
      <c r="G2007">
        <v>1.0983099999999999</v>
      </c>
      <c r="H2007">
        <v>215807</v>
      </c>
      <c r="I2007">
        <f t="shared" si="692"/>
        <v>-74.695074880345985</v>
      </c>
      <c r="J2007">
        <f t="shared" si="697"/>
        <v>1.0931553846153845</v>
      </c>
      <c r="K2007">
        <f t="shared" si="698"/>
        <v>1.1097852280811449</v>
      </c>
      <c r="L2007">
        <f t="shared" si="688"/>
        <v>1.1078022222222221</v>
      </c>
      <c r="M2007">
        <f t="shared" si="689"/>
        <v>1.1058192847493904</v>
      </c>
      <c r="N2007">
        <f t="shared" si="678"/>
        <v>1.1161529166666666</v>
      </c>
      <c r="O2007">
        <f t="shared" si="679"/>
        <v>1.1068925671087415</v>
      </c>
      <c r="P2007" t="str">
        <f t="shared" si="699"/>
        <v>-</v>
      </c>
      <c r="Q2007" t="str">
        <f t="shared" si="700"/>
        <v>Sell</v>
      </c>
      <c r="R2007" t="str">
        <f t="shared" si="690"/>
        <v>-</v>
      </c>
      <c r="S2007" t="str">
        <f t="shared" si="701"/>
        <v>-</v>
      </c>
      <c r="T2007">
        <f t="shared" si="693"/>
        <v>1.0991200000000001</v>
      </c>
      <c r="U2007">
        <f t="shared" si="694"/>
        <v>1.0974999999999999</v>
      </c>
      <c r="V2007" t="str">
        <f t="shared" si="695"/>
        <v>-</v>
      </c>
      <c r="W2007" t="str">
        <f t="shared" si="696"/>
        <v>-</v>
      </c>
      <c r="X2007" t="str">
        <f t="shared" si="691"/>
        <v>-</v>
      </c>
      <c r="Y2007" s="9"/>
      <c r="Z2007" s="9"/>
      <c r="AA2007" s="9"/>
    </row>
    <row r="2008" spans="1:27" x14ac:dyDescent="0.25">
      <c r="A2008" t="s">
        <v>2013</v>
      </c>
      <c r="B2008" s="2">
        <v>42155</v>
      </c>
      <c r="C2008" s="3">
        <v>0</v>
      </c>
      <c r="D2008">
        <v>1.0980300000000001</v>
      </c>
      <c r="E2008">
        <v>1.0988500000000001</v>
      </c>
      <c r="F2008">
        <v>1.09521</v>
      </c>
      <c r="G2008">
        <v>1.09571</v>
      </c>
      <c r="H2008">
        <v>7851</v>
      </c>
      <c r="I2008">
        <f t="shared" si="692"/>
        <v>-78.709278987185471</v>
      </c>
      <c r="J2008">
        <f t="shared" si="697"/>
        <v>1.0928943589743587</v>
      </c>
      <c r="K2008">
        <f t="shared" si="698"/>
        <v>1.1094288931930147</v>
      </c>
      <c r="L2008">
        <f t="shared" si="688"/>
        <v>1.1082158333333332</v>
      </c>
      <c r="M2008">
        <f t="shared" si="689"/>
        <v>1.105272836925099</v>
      </c>
      <c r="N2008">
        <f t="shared" si="678"/>
        <v>1.1151887500000002</v>
      </c>
      <c r="O2008">
        <f t="shared" si="679"/>
        <v>1.1059979617400422</v>
      </c>
      <c r="P2008" t="str">
        <f t="shared" si="699"/>
        <v>-</v>
      </c>
      <c r="Q2008" t="str">
        <f t="shared" si="700"/>
        <v>Sell</v>
      </c>
      <c r="R2008" t="str">
        <f t="shared" si="690"/>
        <v>-</v>
      </c>
      <c r="S2008" t="str">
        <f t="shared" si="701"/>
        <v>-</v>
      </c>
      <c r="T2008">
        <f t="shared" si="693"/>
        <v>1.0963000000000001</v>
      </c>
      <c r="U2008">
        <f t="shared" si="694"/>
        <v>1.0951200000000001</v>
      </c>
      <c r="V2008" t="str">
        <f t="shared" si="695"/>
        <v>-</v>
      </c>
      <c r="W2008" t="str">
        <f t="shared" si="696"/>
        <v>-</v>
      </c>
      <c r="X2008" t="str">
        <f t="shared" si="691"/>
        <v>-</v>
      </c>
      <c r="Y2008" s="9"/>
      <c r="Z2008" s="9"/>
      <c r="AA2008" s="9"/>
    </row>
    <row r="2009" spans="1:27" x14ac:dyDescent="0.25">
      <c r="A2009" t="s">
        <v>2014</v>
      </c>
      <c r="B2009" s="2">
        <v>42156</v>
      </c>
      <c r="C2009" s="3">
        <v>0</v>
      </c>
      <c r="D2009">
        <v>1.09571</v>
      </c>
      <c r="E2009">
        <v>1.0979000000000001</v>
      </c>
      <c r="F2009">
        <v>1.08873</v>
      </c>
      <c r="G2009">
        <v>1.09215</v>
      </c>
      <c r="H2009">
        <v>232142</v>
      </c>
      <c r="I2009">
        <f t="shared" si="692"/>
        <v>-83.761904761904802</v>
      </c>
      <c r="J2009">
        <f t="shared" si="697"/>
        <v>1.0925673076923077</v>
      </c>
      <c r="K2009">
        <f t="shared" si="698"/>
        <v>1.1089914528590143</v>
      </c>
      <c r="L2009">
        <f t="shared" si="688"/>
        <v>1.1086963888888886</v>
      </c>
      <c r="M2009">
        <f t="shared" si="689"/>
        <v>1.1045634943886071</v>
      </c>
      <c r="N2009">
        <f t="shared" si="678"/>
        <v>1.1142420833333333</v>
      </c>
      <c r="O2009">
        <f t="shared" si="679"/>
        <v>1.1048901248008389</v>
      </c>
      <c r="P2009" t="str">
        <f t="shared" si="699"/>
        <v>-</v>
      </c>
      <c r="Q2009" t="str">
        <f t="shared" si="700"/>
        <v>Sell</v>
      </c>
      <c r="R2009" t="str">
        <f t="shared" si="690"/>
        <v>-</v>
      </c>
      <c r="S2009" t="str">
        <f t="shared" si="701"/>
        <v>-</v>
      </c>
      <c r="T2009">
        <f t="shared" si="693"/>
        <v>1.0925499999999999</v>
      </c>
      <c r="U2009">
        <f t="shared" si="694"/>
        <v>1.09175</v>
      </c>
      <c r="V2009" t="str">
        <f t="shared" si="695"/>
        <v>-</v>
      </c>
      <c r="W2009" t="str">
        <f t="shared" si="696"/>
        <v>-</v>
      </c>
      <c r="X2009" t="str">
        <f t="shared" si="691"/>
        <v>-</v>
      </c>
      <c r="Y2009" s="9"/>
      <c r="Z2009" s="9"/>
      <c r="AA2009" s="9"/>
    </row>
    <row r="2010" spans="1:27" x14ac:dyDescent="0.25">
      <c r="A2010" t="s">
        <v>2015</v>
      </c>
      <c r="B2010" s="2">
        <v>42157</v>
      </c>
      <c r="C2010" s="3">
        <v>0</v>
      </c>
      <c r="D2010">
        <v>1.09219</v>
      </c>
      <c r="E2010">
        <v>1.1194200000000001</v>
      </c>
      <c r="F2010">
        <v>1.0915900000000001</v>
      </c>
      <c r="G2010">
        <v>1.11476</v>
      </c>
      <c r="H2010">
        <v>266524</v>
      </c>
      <c r="I2010">
        <f t="shared" si="692"/>
        <v>-47.673677501593339</v>
      </c>
      <c r="J2010">
        <f t="shared" si="697"/>
        <v>1.0925223076923076</v>
      </c>
      <c r="K2010">
        <f t="shared" si="698"/>
        <v>1.1091374920271404</v>
      </c>
      <c r="L2010">
        <f t="shared" si="688"/>
        <v>1.1098330555555551</v>
      </c>
      <c r="M2010">
        <f t="shared" si="689"/>
        <v>1.1051146568540877</v>
      </c>
      <c r="N2010">
        <f t="shared" ref="N2010:N2073" si="702">AVERAGE(G1987:G2010)</f>
        <v>1.1141083333333337</v>
      </c>
      <c r="O2010">
        <f t="shared" si="679"/>
        <v>1.1056797148167719</v>
      </c>
      <c r="P2010" t="str">
        <f t="shared" si="699"/>
        <v>Buy</v>
      </c>
      <c r="Q2010" t="str">
        <f t="shared" si="700"/>
        <v>Buy</v>
      </c>
      <c r="R2010" t="str">
        <f t="shared" si="690"/>
        <v>Buy</v>
      </c>
      <c r="S2010" t="str">
        <f t="shared" si="701"/>
        <v>-</v>
      </c>
      <c r="T2010">
        <f t="shared" si="693"/>
        <v>1.1151599999999999</v>
      </c>
      <c r="U2010">
        <f t="shared" si="694"/>
        <v>1.11436</v>
      </c>
      <c r="V2010" t="str">
        <f t="shared" si="695"/>
        <v>-</v>
      </c>
      <c r="W2010" t="str">
        <f t="shared" si="696"/>
        <v>-</v>
      </c>
      <c r="X2010">
        <f>IF(R2010="Buy",$AG$54,IF(R2010="Sell",$AG$54/T2010,"-"))</f>
        <v>5000</v>
      </c>
      <c r="Y2010">
        <f>X2010/T2010</f>
        <v>4483.6615373578679</v>
      </c>
      <c r="Z2010">
        <f>Y2010*U2010</f>
        <v>4996.4130707701133</v>
      </c>
      <c r="AA2010">
        <f>Z2010-$AG$54</f>
        <v>-3.586929229886664</v>
      </c>
    </row>
    <row r="2011" spans="1:27" x14ac:dyDescent="0.25">
      <c r="A2011" t="s">
        <v>2016</v>
      </c>
      <c r="B2011" s="2">
        <v>42158</v>
      </c>
      <c r="C2011" s="3">
        <v>0</v>
      </c>
      <c r="D2011">
        <v>1.11477</v>
      </c>
      <c r="E2011">
        <v>1.1285000000000001</v>
      </c>
      <c r="F2011">
        <v>1.1079399999999999</v>
      </c>
      <c r="G2011">
        <v>1.12609</v>
      </c>
      <c r="H2011">
        <v>266905</v>
      </c>
      <c r="I2011">
        <f t="shared" si="692"/>
        <v>-12.828103414248968</v>
      </c>
      <c r="J2011">
        <f t="shared" si="697"/>
        <v>1.0927555128205129</v>
      </c>
      <c r="K2011">
        <f t="shared" si="698"/>
        <v>1.1095666694441748</v>
      </c>
      <c r="L2011">
        <f t="shared" si="688"/>
        <v>1.1113230555555553</v>
      </c>
      <c r="M2011">
        <f t="shared" si="689"/>
        <v>1.1062484591862993</v>
      </c>
      <c r="N2011">
        <f t="shared" si="702"/>
        <v>1.1137825000000003</v>
      </c>
      <c r="O2011">
        <f t="shared" ref="O2011:O2074" si="703">$O2010*(1-(2/(24+1)))+$G2011*(2/(24+1))</f>
        <v>1.1073125376314301</v>
      </c>
      <c r="P2011" t="str">
        <f t="shared" si="699"/>
        <v>-</v>
      </c>
      <c r="Q2011" t="str">
        <f t="shared" si="700"/>
        <v>Buy</v>
      </c>
      <c r="R2011" t="str">
        <f t="shared" si="690"/>
        <v>-</v>
      </c>
      <c r="S2011" t="str">
        <f t="shared" si="701"/>
        <v>-</v>
      </c>
      <c r="T2011">
        <f t="shared" si="693"/>
        <v>1.12662</v>
      </c>
      <c r="U2011">
        <f t="shared" si="694"/>
        <v>1.1255599999999999</v>
      </c>
      <c r="V2011" t="str">
        <f t="shared" si="695"/>
        <v>-</v>
      </c>
      <c r="W2011" t="str">
        <f t="shared" si="696"/>
        <v>-</v>
      </c>
      <c r="X2011" t="str">
        <f>IF(R2011="Buy",$AG$54,IF(R2011="Sell",$AG$54/T2011,"-"))</f>
        <v>-</v>
      </c>
      <c r="Y2011">
        <f t="shared" ref="Y2011" si="704">Y2010</f>
        <v>4483.6615373578679</v>
      </c>
      <c r="Z2011">
        <f>Y2011*U2011</f>
        <v>5046.6300799885212</v>
      </c>
      <c r="AA2011">
        <f>Z2011-$AG$54</f>
        <v>46.630079988521175</v>
      </c>
    </row>
    <row r="2012" spans="1:27" x14ac:dyDescent="0.25">
      <c r="A2012" t="s">
        <v>2017</v>
      </c>
      <c r="B2012" s="2">
        <v>42159</v>
      </c>
      <c r="C2012" s="3">
        <v>0</v>
      </c>
      <c r="D2012">
        <v>1.12609</v>
      </c>
      <c r="E2012">
        <v>1.13798</v>
      </c>
      <c r="F2012">
        <v>1.11798</v>
      </c>
      <c r="G2012">
        <v>1.12073</v>
      </c>
      <c r="H2012">
        <v>275462</v>
      </c>
      <c r="I2012">
        <f t="shared" si="692"/>
        <v>-30.770602925437014</v>
      </c>
      <c r="J2012">
        <f t="shared" si="697"/>
        <v>1.0929807692307691</v>
      </c>
      <c r="K2012">
        <f t="shared" si="698"/>
        <v>1.1098492854076134</v>
      </c>
      <c r="L2012">
        <f t="shared" si="688"/>
        <v>1.1124161111111108</v>
      </c>
      <c r="M2012">
        <f t="shared" si="689"/>
        <v>1.1070312451762292</v>
      </c>
      <c r="N2012">
        <f t="shared" si="702"/>
        <v>1.1136279166666669</v>
      </c>
      <c r="O2012">
        <f t="shared" si="703"/>
        <v>1.1083859346209157</v>
      </c>
      <c r="P2012" t="str">
        <f t="shared" si="699"/>
        <v>Sell</v>
      </c>
      <c r="Q2012" t="str">
        <f t="shared" si="700"/>
        <v>Buy</v>
      </c>
      <c r="R2012" t="str">
        <f t="shared" si="690"/>
        <v>-</v>
      </c>
      <c r="S2012" t="str">
        <f t="shared" si="701"/>
        <v>-</v>
      </c>
      <c r="T2012">
        <f t="shared" si="693"/>
        <v>1.12131</v>
      </c>
      <c r="U2012">
        <f t="shared" si="694"/>
        <v>1.12015</v>
      </c>
      <c r="V2012" t="str">
        <f t="shared" si="695"/>
        <v>-</v>
      </c>
      <c r="W2012" t="str">
        <f t="shared" si="696"/>
        <v>-</v>
      </c>
      <c r="X2012" t="str">
        <f t="shared" ref="X2012:X2040" si="705">IF(R2012="Buy",$AG$54,IF(R2012="Sell",$AG$54/T2012,"-"))</f>
        <v>-</v>
      </c>
      <c r="Y2012">
        <f t="shared" ref="Y2012:Y2040" si="706">Y2011</f>
        <v>4483.6615373578679</v>
      </c>
      <c r="Z2012">
        <f t="shared" ref="Z2012:Z2040" si="707">Y2012*U2012</f>
        <v>5022.3734710714152</v>
      </c>
      <c r="AA2012">
        <f t="shared" ref="AA2012:AA2040" si="708">Z2012-$AG$54</f>
        <v>22.373471071415224</v>
      </c>
    </row>
    <row r="2013" spans="1:27" x14ac:dyDescent="0.25">
      <c r="A2013" t="s">
        <v>2018</v>
      </c>
      <c r="B2013" s="2">
        <v>42160</v>
      </c>
      <c r="C2013" s="3">
        <v>0</v>
      </c>
      <c r="D2013">
        <v>1.1207100000000001</v>
      </c>
      <c r="E2013">
        <v>1.12801</v>
      </c>
      <c r="F2013">
        <v>1.1049500000000001</v>
      </c>
      <c r="G2013">
        <v>1.11124</v>
      </c>
      <c r="H2013">
        <v>240671</v>
      </c>
      <c r="I2013">
        <f t="shared" si="692"/>
        <v>-47.698894042097727</v>
      </c>
      <c r="J2013">
        <f t="shared" si="697"/>
        <v>1.0933248717948716</v>
      </c>
      <c r="K2013">
        <f t="shared" si="698"/>
        <v>1.1098844933719776</v>
      </c>
      <c r="L2013">
        <f t="shared" si="688"/>
        <v>1.1130877777777775</v>
      </c>
      <c r="M2013">
        <f t="shared" si="689"/>
        <v>1.1072587454369736</v>
      </c>
      <c r="N2013">
        <f t="shared" si="702"/>
        <v>1.1132566666666668</v>
      </c>
      <c r="O2013">
        <f t="shared" si="703"/>
        <v>1.1086142598512425</v>
      </c>
      <c r="P2013" t="str">
        <f t="shared" si="699"/>
        <v>-</v>
      </c>
      <c r="Q2013" t="str">
        <f t="shared" si="700"/>
        <v>Buy</v>
      </c>
      <c r="R2013" t="str">
        <f t="shared" si="690"/>
        <v>-</v>
      </c>
      <c r="S2013" t="str">
        <f t="shared" si="701"/>
        <v>-</v>
      </c>
      <c r="T2013">
        <f t="shared" si="693"/>
        <v>1.1118399999999999</v>
      </c>
      <c r="U2013">
        <f t="shared" si="694"/>
        <v>1.1106400000000001</v>
      </c>
      <c r="V2013" t="str">
        <f t="shared" si="695"/>
        <v>-</v>
      </c>
      <c r="W2013" t="str">
        <f t="shared" si="696"/>
        <v>-</v>
      </c>
      <c r="X2013" t="str">
        <f t="shared" si="705"/>
        <v>-</v>
      </c>
      <c r="Y2013">
        <f t="shared" si="706"/>
        <v>4483.6615373578679</v>
      </c>
      <c r="Z2013">
        <f t="shared" si="707"/>
        <v>4979.7338498511426</v>
      </c>
      <c r="AA2013">
        <f t="shared" si="708"/>
        <v>-20.266150148857378</v>
      </c>
    </row>
    <row r="2014" spans="1:27" x14ac:dyDescent="0.25">
      <c r="A2014" t="s">
        <v>2019</v>
      </c>
      <c r="B2014" s="2">
        <v>42162</v>
      </c>
      <c r="C2014" s="3">
        <v>0</v>
      </c>
      <c r="D2014">
        <v>1.1096600000000001</v>
      </c>
      <c r="E2014">
        <v>1.11111</v>
      </c>
      <c r="F2014">
        <v>1.10945</v>
      </c>
      <c r="G2014">
        <v>1.1102300000000001</v>
      </c>
      <c r="H2014">
        <v>7167</v>
      </c>
      <c r="I2014">
        <f t="shared" si="692"/>
        <v>-49.500535140920334</v>
      </c>
      <c r="J2014">
        <f t="shared" si="697"/>
        <v>1.0936552564102562</v>
      </c>
      <c r="K2014">
        <f t="shared" si="698"/>
        <v>1.1098932403752186</v>
      </c>
      <c r="L2014">
        <f t="shared" si="688"/>
        <v>1.1137455555555555</v>
      </c>
      <c r="M2014">
        <f t="shared" si="689"/>
        <v>1.1074193537917318</v>
      </c>
      <c r="N2014">
        <f t="shared" si="702"/>
        <v>1.1128670833333334</v>
      </c>
      <c r="O2014">
        <f t="shared" si="703"/>
        <v>1.1087435190631432</v>
      </c>
      <c r="P2014" t="str">
        <f t="shared" si="699"/>
        <v>-</v>
      </c>
      <c r="Q2014" t="str">
        <f t="shared" si="700"/>
        <v>Buy</v>
      </c>
      <c r="R2014" t="str">
        <f t="shared" si="690"/>
        <v>-</v>
      </c>
      <c r="S2014" t="str">
        <f t="shared" si="701"/>
        <v>-</v>
      </c>
      <c r="T2014">
        <f t="shared" si="693"/>
        <v>1.11084</v>
      </c>
      <c r="U2014">
        <f t="shared" si="694"/>
        <v>1.1096200000000001</v>
      </c>
      <c r="V2014" t="str">
        <f t="shared" si="695"/>
        <v>-</v>
      </c>
      <c r="W2014" t="str">
        <f t="shared" si="696"/>
        <v>-</v>
      </c>
      <c r="X2014" t="str">
        <f t="shared" si="705"/>
        <v>-</v>
      </c>
      <c r="Y2014">
        <f t="shared" si="706"/>
        <v>4483.6615373578679</v>
      </c>
      <c r="Z2014">
        <f t="shared" si="707"/>
        <v>4975.1605150830374</v>
      </c>
      <c r="AA2014">
        <f t="shared" si="708"/>
        <v>-24.839484916962647</v>
      </c>
    </row>
    <row r="2015" spans="1:27" x14ac:dyDescent="0.25">
      <c r="A2015" t="s">
        <v>2020</v>
      </c>
      <c r="B2015" s="2">
        <v>42163</v>
      </c>
      <c r="C2015" s="3">
        <v>0</v>
      </c>
      <c r="D2015">
        <v>1.1102300000000001</v>
      </c>
      <c r="E2015">
        <v>1.1306799999999999</v>
      </c>
      <c r="F2015">
        <v>1.10842</v>
      </c>
      <c r="G2015">
        <v>1.1279999999999999</v>
      </c>
      <c r="H2015">
        <v>231212</v>
      </c>
      <c r="I2015">
        <f t="shared" si="692"/>
        <v>-17.802354620050124</v>
      </c>
      <c r="J2015">
        <f t="shared" si="697"/>
        <v>1.0942260256410254</v>
      </c>
      <c r="K2015">
        <f t="shared" si="698"/>
        <v>1.1103516393530612</v>
      </c>
      <c r="L2015">
        <f t="shared" si="688"/>
        <v>1.1148666666666667</v>
      </c>
      <c r="M2015">
        <f t="shared" si="689"/>
        <v>1.1085318211543409</v>
      </c>
      <c r="N2015">
        <f t="shared" si="702"/>
        <v>1.1134270833333335</v>
      </c>
      <c r="O2015">
        <f t="shared" si="703"/>
        <v>1.1102840375380918</v>
      </c>
      <c r="P2015" t="str">
        <f t="shared" si="699"/>
        <v>-</v>
      </c>
      <c r="Q2015" t="str">
        <f t="shared" si="700"/>
        <v>Buy</v>
      </c>
      <c r="R2015" t="str">
        <f t="shared" si="690"/>
        <v>-</v>
      </c>
      <c r="S2015" t="str">
        <f t="shared" si="701"/>
        <v>-</v>
      </c>
      <c r="T2015">
        <f t="shared" si="693"/>
        <v>1.1286799999999999</v>
      </c>
      <c r="U2015">
        <f t="shared" si="694"/>
        <v>1.1273200000000001</v>
      </c>
      <c r="V2015" t="str">
        <f t="shared" si="695"/>
        <v>-</v>
      </c>
      <c r="W2015" t="str">
        <f t="shared" si="696"/>
        <v>-</v>
      </c>
      <c r="X2015" t="str">
        <f t="shared" si="705"/>
        <v>-</v>
      </c>
      <c r="Y2015">
        <f t="shared" si="706"/>
        <v>4483.6615373578679</v>
      </c>
      <c r="Z2015">
        <f t="shared" si="707"/>
        <v>5054.5213242942718</v>
      </c>
      <c r="AA2015">
        <f t="shared" si="708"/>
        <v>54.521324294271835</v>
      </c>
    </row>
    <row r="2016" spans="1:27" x14ac:dyDescent="0.25">
      <c r="A2016" t="s">
        <v>2021</v>
      </c>
      <c r="B2016" s="2">
        <v>42164</v>
      </c>
      <c r="C2016" s="3">
        <v>0</v>
      </c>
      <c r="D2016">
        <v>1.12802</v>
      </c>
      <c r="E2016">
        <v>1.1345400000000001</v>
      </c>
      <c r="F2016">
        <v>1.1214</v>
      </c>
      <c r="G2016">
        <v>1.1292599999999999</v>
      </c>
      <c r="H2016">
        <v>236148</v>
      </c>
      <c r="I2016">
        <f t="shared" si="692"/>
        <v>-15.554762754192048</v>
      </c>
      <c r="J2016">
        <f t="shared" si="697"/>
        <v>1.0949773076923075</v>
      </c>
      <c r="K2016">
        <f t="shared" si="698"/>
        <v>1.1108303320276673</v>
      </c>
      <c r="L2016">
        <f t="shared" si="688"/>
        <v>1.1157691666666669</v>
      </c>
      <c r="M2016">
        <f t="shared" si="689"/>
        <v>1.1096522632541062</v>
      </c>
      <c r="N2016">
        <f t="shared" si="702"/>
        <v>1.1137341666666669</v>
      </c>
      <c r="O2016">
        <f t="shared" si="703"/>
        <v>1.1118021145350445</v>
      </c>
      <c r="P2016" t="str">
        <f t="shared" si="699"/>
        <v>-</v>
      </c>
      <c r="Q2016" t="str">
        <f t="shared" si="700"/>
        <v>Buy</v>
      </c>
      <c r="R2016" t="str">
        <f t="shared" si="690"/>
        <v>-</v>
      </c>
      <c r="S2016" t="str">
        <f t="shared" si="701"/>
        <v>Buy</v>
      </c>
      <c r="T2016">
        <f t="shared" si="693"/>
        <v>1.1299600000000001</v>
      </c>
      <c r="U2016">
        <f t="shared" si="694"/>
        <v>1.12856</v>
      </c>
      <c r="V2016" t="str">
        <f t="shared" si="695"/>
        <v>-</v>
      </c>
      <c r="W2016" t="str">
        <f t="shared" si="696"/>
        <v>-</v>
      </c>
      <c r="X2016" t="str">
        <f t="shared" si="705"/>
        <v>-</v>
      </c>
      <c r="Y2016">
        <f t="shared" si="706"/>
        <v>4483.6615373578679</v>
      </c>
      <c r="Z2016">
        <f t="shared" si="707"/>
        <v>5060.0810646005957</v>
      </c>
      <c r="AA2016">
        <f t="shared" si="708"/>
        <v>60.08106460059571</v>
      </c>
    </row>
    <row r="2017" spans="1:27" x14ac:dyDescent="0.25">
      <c r="A2017" t="s">
        <v>2022</v>
      </c>
      <c r="B2017" s="2">
        <v>42165</v>
      </c>
      <c r="C2017" s="3">
        <v>0</v>
      </c>
      <c r="D2017">
        <v>1.1292599999999999</v>
      </c>
      <c r="E2017">
        <v>1.1386499999999999</v>
      </c>
      <c r="F2017">
        <v>1.1259999999999999</v>
      </c>
      <c r="G2017">
        <v>1.1309899999999999</v>
      </c>
      <c r="H2017">
        <v>259483</v>
      </c>
      <c r="I2017">
        <f t="shared" si="692"/>
        <v>-13.50255596686058</v>
      </c>
      <c r="J2017">
        <f t="shared" si="697"/>
        <v>1.0959544871794871</v>
      </c>
      <c r="K2017">
        <f t="shared" si="698"/>
        <v>1.111340703368739</v>
      </c>
      <c r="L2017">
        <f t="shared" si="688"/>
        <v>1.116318611111111</v>
      </c>
      <c r="M2017">
        <f t="shared" si="689"/>
        <v>1.1108056544295599</v>
      </c>
      <c r="N2017">
        <f t="shared" si="702"/>
        <v>1.11358</v>
      </c>
      <c r="O2017">
        <f t="shared" si="703"/>
        <v>1.1133371453722412</v>
      </c>
      <c r="P2017" t="str">
        <f t="shared" si="699"/>
        <v>-</v>
      </c>
      <c r="Q2017" t="str">
        <f t="shared" si="700"/>
        <v>Buy</v>
      </c>
      <c r="R2017" t="str">
        <f t="shared" si="690"/>
        <v>-</v>
      </c>
      <c r="S2017" t="str">
        <f t="shared" si="701"/>
        <v>-</v>
      </c>
      <c r="T2017">
        <f t="shared" si="693"/>
        <v>1.13168</v>
      </c>
      <c r="U2017">
        <f t="shared" si="694"/>
        <v>1.1303000000000001</v>
      </c>
      <c r="V2017" t="str">
        <f t="shared" si="695"/>
        <v>-</v>
      </c>
      <c r="W2017" t="str">
        <f t="shared" si="696"/>
        <v>-</v>
      </c>
      <c r="X2017" t="str">
        <f t="shared" si="705"/>
        <v>-</v>
      </c>
      <c r="Y2017">
        <f t="shared" si="706"/>
        <v>4483.6615373578679</v>
      </c>
      <c r="Z2017">
        <f t="shared" si="707"/>
        <v>5067.8826356755981</v>
      </c>
      <c r="AA2017">
        <f t="shared" si="708"/>
        <v>67.882635675598067</v>
      </c>
    </row>
    <row r="2018" spans="1:27" x14ac:dyDescent="0.25">
      <c r="A2018" t="s">
        <v>2023</v>
      </c>
      <c r="B2018" s="2">
        <v>42166</v>
      </c>
      <c r="C2018" s="3">
        <v>0</v>
      </c>
      <c r="D2018">
        <v>1.1309899999999999</v>
      </c>
      <c r="E2018">
        <v>1.1331500000000001</v>
      </c>
      <c r="F2018">
        <v>1.1182000000000001</v>
      </c>
      <c r="G2018">
        <v>1.1245799999999999</v>
      </c>
      <c r="H2018">
        <v>213565</v>
      </c>
      <c r="I2018">
        <f t="shared" si="692"/>
        <v>-24.801692226335341</v>
      </c>
      <c r="J2018">
        <f t="shared" si="697"/>
        <v>1.0967485897435896</v>
      </c>
      <c r="K2018">
        <f t="shared" si="698"/>
        <v>1.1116758754353533</v>
      </c>
      <c r="L2018">
        <f t="shared" si="688"/>
        <v>1.1164136111111114</v>
      </c>
      <c r="M2018">
        <f t="shared" si="689"/>
        <v>1.1115502136495836</v>
      </c>
      <c r="N2018">
        <f t="shared" si="702"/>
        <v>1.1129283333333333</v>
      </c>
      <c r="O2018">
        <f t="shared" si="703"/>
        <v>1.114236573742462</v>
      </c>
      <c r="P2018" t="str">
        <f t="shared" si="699"/>
        <v>Sell</v>
      </c>
      <c r="Q2018" t="str">
        <f t="shared" si="700"/>
        <v>Buy</v>
      </c>
      <c r="R2018" t="str">
        <f t="shared" si="690"/>
        <v>-</v>
      </c>
      <c r="S2018" t="str">
        <f t="shared" si="701"/>
        <v>-</v>
      </c>
      <c r="T2018">
        <f t="shared" si="693"/>
        <v>1.12524</v>
      </c>
      <c r="U2018">
        <f t="shared" si="694"/>
        <v>1.12392</v>
      </c>
      <c r="V2018" t="str">
        <f t="shared" si="695"/>
        <v>-</v>
      </c>
      <c r="W2018" t="str">
        <f t="shared" si="696"/>
        <v>-</v>
      </c>
      <c r="X2018" t="str">
        <f t="shared" si="705"/>
        <v>-</v>
      </c>
      <c r="Y2018">
        <f t="shared" si="706"/>
        <v>4483.6615373578679</v>
      </c>
      <c r="Z2018">
        <f t="shared" si="707"/>
        <v>5039.2768750672549</v>
      </c>
      <c r="AA2018">
        <f t="shared" si="708"/>
        <v>39.276875067254878</v>
      </c>
    </row>
    <row r="2019" spans="1:27" x14ac:dyDescent="0.25">
      <c r="A2019" t="s">
        <v>2024</v>
      </c>
      <c r="B2019" s="2">
        <v>42167</v>
      </c>
      <c r="C2019" s="3">
        <v>0</v>
      </c>
      <c r="D2019">
        <v>1.1245700000000001</v>
      </c>
      <c r="E2019">
        <v>1.12965</v>
      </c>
      <c r="F2019">
        <v>1.1151199999999999</v>
      </c>
      <c r="G2019">
        <v>1.1264799999999999</v>
      </c>
      <c r="H2019">
        <v>224376</v>
      </c>
      <c r="I2019">
        <f t="shared" si="692"/>
        <v>-23.43088178667702</v>
      </c>
      <c r="J2019">
        <f t="shared" si="697"/>
        <v>1.09773641025641</v>
      </c>
      <c r="K2019">
        <f t="shared" si="698"/>
        <v>1.1120506633990153</v>
      </c>
      <c r="L2019">
        <f t="shared" si="688"/>
        <v>1.1166080555555558</v>
      </c>
      <c r="M2019">
        <f t="shared" si="689"/>
        <v>1.1123572291279844</v>
      </c>
      <c r="N2019">
        <f t="shared" si="702"/>
        <v>1.1121633333333332</v>
      </c>
      <c r="O2019">
        <f t="shared" si="703"/>
        <v>1.1152160478430651</v>
      </c>
      <c r="P2019" t="str">
        <f t="shared" si="699"/>
        <v>-</v>
      </c>
      <c r="Q2019" t="str">
        <f t="shared" si="700"/>
        <v>Buy</v>
      </c>
      <c r="R2019" t="str">
        <f t="shared" si="690"/>
        <v>-</v>
      </c>
      <c r="S2019" t="str">
        <f t="shared" si="701"/>
        <v>-</v>
      </c>
      <c r="T2019">
        <f t="shared" si="693"/>
        <v>1.1271</v>
      </c>
      <c r="U2019">
        <f t="shared" si="694"/>
        <v>1.1258600000000001</v>
      </c>
      <c r="V2019" t="str">
        <f t="shared" si="695"/>
        <v>-</v>
      </c>
      <c r="W2019" t="str">
        <f t="shared" si="696"/>
        <v>-</v>
      </c>
      <c r="X2019" t="str">
        <f t="shared" si="705"/>
        <v>-</v>
      </c>
      <c r="Y2019">
        <f t="shared" si="706"/>
        <v>4483.6615373578679</v>
      </c>
      <c r="Z2019">
        <f t="shared" si="707"/>
        <v>5047.9751784497294</v>
      </c>
      <c r="AA2019">
        <f t="shared" si="708"/>
        <v>47.975178449729356</v>
      </c>
    </row>
    <row r="2020" spans="1:27" x14ac:dyDescent="0.25">
      <c r="A2020" t="s">
        <v>2025</v>
      </c>
      <c r="B2020" s="2">
        <v>42169</v>
      </c>
      <c r="C2020" s="3">
        <v>0</v>
      </c>
      <c r="D2020">
        <v>1.1210199999999999</v>
      </c>
      <c r="E2020">
        <v>1.1231</v>
      </c>
      <c r="F2020">
        <v>1.12086</v>
      </c>
      <c r="G2020">
        <v>1.12242</v>
      </c>
      <c r="H2020">
        <v>9640</v>
      </c>
      <c r="I2020">
        <f t="shared" si="692"/>
        <v>-32.512019230769184</v>
      </c>
      <c r="J2020">
        <f t="shared" si="697"/>
        <v>1.098685769230769</v>
      </c>
      <c r="K2020">
        <f t="shared" si="698"/>
        <v>1.1123131782496731</v>
      </c>
      <c r="L2020">
        <f t="shared" si="688"/>
        <v>1.1167072222222225</v>
      </c>
      <c r="M2020">
        <f t="shared" si="689"/>
        <v>1.1129011626886338</v>
      </c>
      <c r="N2020">
        <f t="shared" si="702"/>
        <v>1.1112474999999999</v>
      </c>
      <c r="O2020">
        <f t="shared" si="703"/>
        <v>1.1157923640156198</v>
      </c>
      <c r="P2020" t="str">
        <f t="shared" si="699"/>
        <v>-</v>
      </c>
      <c r="Q2020" t="str">
        <f t="shared" si="700"/>
        <v>Buy</v>
      </c>
      <c r="R2020" t="str">
        <f t="shared" si="690"/>
        <v>-</v>
      </c>
      <c r="S2020" t="str">
        <f t="shared" si="701"/>
        <v>-</v>
      </c>
      <c r="T2020">
        <f t="shared" si="693"/>
        <v>1.1229499999999999</v>
      </c>
      <c r="U2020">
        <f t="shared" si="694"/>
        <v>1.1218900000000001</v>
      </c>
      <c r="V2020" t="str">
        <f t="shared" si="695"/>
        <v>-</v>
      </c>
      <c r="W2020" t="str">
        <f t="shared" si="696"/>
        <v>-</v>
      </c>
      <c r="X2020" t="str">
        <f t="shared" si="705"/>
        <v>-</v>
      </c>
      <c r="Y2020">
        <f t="shared" si="706"/>
        <v>4483.6615373578679</v>
      </c>
      <c r="Z2020">
        <f t="shared" si="707"/>
        <v>5030.1750421464185</v>
      </c>
      <c r="AA2020">
        <f t="shared" si="708"/>
        <v>30.175042146418491</v>
      </c>
    </row>
    <row r="2021" spans="1:27" x14ac:dyDescent="0.25">
      <c r="A2021" t="s">
        <v>2026</v>
      </c>
      <c r="B2021" s="2">
        <v>42170</v>
      </c>
      <c r="C2021" s="3">
        <v>0</v>
      </c>
      <c r="D2021">
        <v>1.1224000000000001</v>
      </c>
      <c r="E2021">
        <v>1.12944</v>
      </c>
      <c r="F2021">
        <v>1.1189100000000001</v>
      </c>
      <c r="G2021">
        <v>1.1275299999999999</v>
      </c>
      <c r="H2021">
        <v>208474</v>
      </c>
      <c r="I2021">
        <f t="shared" si="692"/>
        <v>-22.275641025641079</v>
      </c>
      <c r="J2021">
        <f t="shared" si="697"/>
        <v>1.0995878205128204</v>
      </c>
      <c r="K2021">
        <f t="shared" si="698"/>
        <v>1.1126984142433523</v>
      </c>
      <c r="L2021">
        <f t="shared" si="688"/>
        <v>1.1170588888888888</v>
      </c>
      <c r="M2021">
        <f t="shared" si="689"/>
        <v>1.1136919106514103</v>
      </c>
      <c r="N2021">
        <f t="shared" si="702"/>
        <v>1.1110441666666666</v>
      </c>
      <c r="O2021">
        <f t="shared" si="703"/>
        <v>1.1167313748943701</v>
      </c>
      <c r="P2021" t="str">
        <f t="shared" si="699"/>
        <v>-</v>
      </c>
      <c r="Q2021" t="str">
        <f t="shared" si="700"/>
        <v>Buy</v>
      </c>
      <c r="R2021" t="str">
        <f t="shared" si="690"/>
        <v>-</v>
      </c>
      <c r="S2021" t="str">
        <f t="shared" si="701"/>
        <v>-</v>
      </c>
      <c r="T2021">
        <f t="shared" si="693"/>
        <v>1.1278699999999999</v>
      </c>
      <c r="U2021">
        <f t="shared" si="694"/>
        <v>1.1271899999999999</v>
      </c>
      <c r="V2021" t="str">
        <f t="shared" si="695"/>
        <v>-</v>
      </c>
      <c r="W2021" t="str">
        <f t="shared" si="696"/>
        <v>-</v>
      </c>
      <c r="X2021" t="str">
        <f t="shared" si="705"/>
        <v>-</v>
      </c>
      <c r="Y2021">
        <f t="shared" si="706"/>
        <v>4483.6615373578679</v>
      </c>
      <c r="Z2021">
        <f t="shared" si="707"/>
        <v>5053.9384482944151</v>
      </c>
      <c r="AA2021">
        <f t="shared" si="708"/>
        <v>53.938448294415139</v>
      </c>
    </row>
    <row r="2022" spans="1:27" x14ac:dyDescent="0.25">
      <c r="A2022" t="s">
        <v>2027</v>
      </c>
      <c r="B2022" s="2">
        <v>42171</v>
      </c>
      <c r="C2022" s="3">
        <v>0</v>
      </c>
      <c r="D2022">
        <v>1.1275200000000001</v>
      </c>
      <c r="E2022">
        <v>1.1329800000000001</v>
      </c>
      <c r="F2022">
        <v>1.1204799999999999</v>
      </c>
      <c r="G2022">
        <v>1.1241300000000001</v>
      </c>
      <c r="H2022">
        <v>197323</v>
      </c>
      <c r="I2022">
        <f t="shared" si="692"/>
        <v>-29.086538461538215</v>
      </c>
      <c r="J2022">
        <f t="shared" si="697"/>
        <v>1.10041641025641</v>
      </c>
      <c r="K2022">
        <f t="shared" si="698"/>
        <v>1.1129878214776978</v>
      </c>
      <c r="L2022">
        <f t="shared" ref="L2022:L2085" si="709">AVERAGE(G1987:G2022)</f>
        <v>1.1172300000000002</v>
      </c>
      <c r="M2022">
        <f t="shared" si="689"/>
        <v>1.1142561316972799</v>
      </c>
      <c r="N2022">
        <f t="shared" si="702"/>
        <v>1.1114558333333333</v>
      </c>
      <c r="O2022">
        <f t="shared" si="703"/>
        <v>1.1173232649028206</v>
      </c>
      <c r="P2022" t="str">
        <f t="shared" si="699"/>
        <v>-</v>
      </c>
      <c r="Q2022" t="str">
        <f t="shared" si="700"/>
        <v>Buy</v>
      </c>
      <c r="R2022" t="str">
        <f t="shared" si="690"/>
        <v>-</v>
      </c>
      <c r="S2022" t="str">
        <f t="shared" si="701"/>
        <v>-</v>
      </c>
      <c r="T2022">
        <f t="shared" si="693"/>
        <v>1.1244499999999999</v>
      </c>
      <c r="U2022">
        <f t="shared" si="694"/>
        <v>1.12381</v>
      </c>
      <c r="V2022" t="str">
        <f t="shared" si="695"/>
        <v>-</v>
      </c>
      <c r="W2022" t="str">
        <f t="shared" si="696"/>
        <v>-</v>
      </c>
      <c r="X2022" t="str">
        <f t="shared" si="705"/>
        <v>-</v>
      </c>
      <c r="Y2022">
        <f t="shared" si="706"/>
        <v>4483.6615373578679</v>
      </c>
      <c r="Z2022">
        <f t="shared" si="707"/>
        <v>5038.7836722981456</v>
      </c>
      <c r="AA2022">
        <f t="shared" si="708"/>
        <v>38.783672298145575</v>
      </c>
    </row>
    <row r="2023" spans="1:27" x14ac:dyDescent="0.25">
      <c r="A2023" t="s">
        <v>2028</v>
      </c>
      <c r="B2023" s="2">
        <v>42172</v>
      </c>
      <c r="C2023" s="3">
        <v>0</v>
      </c>
      <c r="D2023">
        <v>1.1241399999999999</v>
      </c>
      <c r="E2023">
        <v>1.1370199999999999</v>
      </c>
      <c r="F2023">
        <v>1.1206499999999999</v>
      </c>
      <c r="G2023">
        <v>1.1363099999999999</v>
      </c>
      <c r="H2023">
        <v>227027</v>
      </c>
      <c r="I2023">
        <f t="shared" si="692"/>
        <v>-4.9723756906077661</v>
      </c>
      <c r="J2023">
        <f t="shared" si="697"/>
        <v>1.1010761538461538</v>
      </c>
      <c r="K2023">
        <f t="shared" si="698"/>
        <v>1.1135782563769965</v>
      </c>
      <c r="L2023">
        <f t="shared" si="709"/>
        <v>1.117296666666667</v>
      </c>
      <c r="M2023">
        <f t="shared" ref="M2023:M2086" si="710">$M2022*(1-(2/(36+1)))+$G2023*(2/(36+1))</f>
        <v>1.1154482326866162</v>
      </c>
      <c r="N2023">
        <f t="shared" si="702"/>
        <v>1.1125470833333333</v>
      </c>
      <c r="O2023">
        <f t="shared" si="703"/>
        <v>1.118842203710595</v>
      </c>
      <c r="P2023" t="str">
        <f t="shared" si="699"/>
        <v>-</v>
      </c>
      <c r="Q2023" t="str">
        <f t="shared" si="700"/>
        <v>Buy</v>
      </c>
      <c r="R2023" t="str">
        <f t="shared" si="690"/>
        <v>-</v>
      </c>
      <c r="S2023" t="str">
        <f t="shared" si="701"/>
        <v>-</v>
      </c>
      <c r="T2023">
        <f t="shared" si="693"/>
        <v>1.1366700000000001</v>
      </c>
      <c r="U2023">
        <f t="shared" si="694"/>
        <v>1.13595</v>
      </c>
      <c r="V2023" t="str">
        <f t="shared" si="695"/>
        <v>-</v>
      </c>
      <c r="W2023" t="str">
        <f t="shared" si="696"/>
        <v>-</v>
      </c>
      <c r="X2023" t="str">
        <f t="shared" si="705"/>
        <v>-</v>
      </c>
      <c r="Y2023">
        <f t="shared" si="706"/>
        <v>4483.6615373578679</v>
      </c>
      <c r="Z2023">
        <f t="shared" si="707"/>
        <v>5093.21532336167</v>
      </c>
      <c r="AA2023">
        <f t="shared" si="708"/>
        <v>93.215323361670016</v>
      </c>
    </row>
    <row r="2024" spans="1:27" x14ac:dyDescent="0.25">
      <c r="A2024" t="s">
        <v>2029</v>
      </c>
      <c r="B2024" s="2">
        <v>42173</v>
      </c>
      <c r="C2024" s="3">
        <v>0</v>
      </c>
      <c r="D2024">
        <v>1.13626</v>
      </c>
      <c r="E2024">
        <v>1.14364</v>
      </c>
      <c r="F2024">
        <v>1.1338299999999999</v>
      </c>
      <c r="G2024">
        <v>1.1371199999999999</v>
      </c>
      <c r="H2024">
        <v>242310</v>
      </c>
      <c r="I2024">
        <f t="shared" si="692"/>
        <v>-16.851899715689068</v>
      </c>
      <c r="J2024">
        <f t="shared" si="697"/>
        <v>1.1019766666666666</v>
      </c>
      <c r="K2024">
        <f t="shared" si="698"/>
        <v>1.1141742498864395</v>
      </c>
      <c r="L2024">
        <f t="shared" si="709"/>
        <v>1.1176488888888891</v>
      </c>
      <c r="M2024">
        <f t="shared" si="710"/>
        <v>1.1166196795684207</v>
      </c>
      <c r="N2024">
        <f t="shared" si="702"/>
        <v>1.1136391666666667</v>
      </c>
      <c r="O2024">
        <f t="shared" si="703"/>
        <v>1.1203044274137475</v>
      </c>
      <c r="P2024" t="str">
        <f t="shared" si="699"/>
        <v>-</v>
      </c>
      <c r="Q2024" t="str">
        <f t="shared" si="700"/>
        <v>Buy</v>
      </c>
      <c r="R2024" t="str">
        <f t="shared" si="690"/>
        <v>-</v>
      </c>
      <c r="S2024" t="str">
        <f t="shared" si="701"/>
        <v>-</v>
      </c>
      <c r="T2024">
        <f t="shared" si="693"/>
        <v>1.1375200000000001</v>
      </c>
      <c r="U2024">
        <f t="shared" si="694"/>
        <v>1.13672</v>
      </c>
      <c r="V2024" t="str">
        <f t="shared" si="695"/>
        <v>-</v>
      </c>
      <c r="W2024" t="str">
        <f t="shared" si="696"/>
        <v>-</v>
      </c>
      <c r="X2024" t="str">
        <f t="shared" si="705"/>
        <v>-</v>
      </c>
      <c r="Y2024">
        <f t="shared" si="706"/>
        <v>4483.6615373578679</v>
      </c>
      <c r="Z2024">
        <f t="shared" si="707"/>
        <v>5096.6677427454351</v>
      </c>
      <c r="AA2024">
        <f t="shared" si="708"/>
        <v>96.667742745435135</v>
      </c>
    </row>
    <row r="2025" spans="1:27" x14ac:dyDescent="0.25">
      <c r="A2025" t="s">
        <v>2030</v>
      </c>
      <c r="B2025" s="2">
        <v>42174</v>
      </c>
      <c r="C2025" s="3">
        <v>0</v>
      </c>
      <c r="D2025">
        <v>1.13714</v>
      </c>
      <c r="E2025">
        <v>1.13872</v>
      </c>
      <c r="F2025">
        <v>1.1292</v>
      </c>
      <c r="G2025">
        <v>1.13487</v>
      </c>
      <c r="H2025">
        <v>172813</v>
      </c>
      <c r="I2025">
        <f t="shared" si="692"/>
        <v>-22.667355905918761</v>
      </c>
      <c r="J2025">
        <f t="shared" si="697"/>
        <v>1.1026596153846153</v>
      </c>
      <c r="K2025">
        <f t="shared" si="698"/>
        <v>1.1146981929272892</v>
      </c>
      <c r="L2025">
        <f t="shared" si="709"/>
        <v>1.1180577777777778</v>
      </c>
      <c r="M2025">
        <f t="shared" si="710"/>
        <v>1.1176061833755331</v>
      </c>
      <c r="N2025">
        <f t="shared" si="702"/>
        <v>1.1150612499999999</v>
      </c>
      <c r="O2025">
        <f t="shared" si="703"/>
        <v>1.1214696732206477</v>
      </c>
      <c r="P2025" t="str">
        <f t="shared" si="699"/>
        <v>Sell</v>
      </c>
      <c r="Q2025" t="str">
        <f t="shared" si="700"/>
        <v>Buy</v>
      </c>
      <c r="R2025" t="str">
        <f t="shared" si="690"/>
        <v>-</v>
      </c>
      <c r="S2025" t="str">
        <f t="shared" si="701"/>
        <v>-</v>
      </c>
      <c r="T2025">
        <f t="shared" si="693"/>
        <v>1.1352199999999999</v>
      </c>
      <c r="U2025">
        <f t="shared" si="694"/>
        <v>1.13452</v>
      </c>
      <c r="V2025" t="str">
        <f t="shared" si="695"/>
        <v>-</v>
      </c>
      <c r="W2025" t="str">
        <f t="shared" si="696"/>
        <v>-</v>
      </c>
      <c r="X2025" t="str">
        <f t="shared" si="705"/>
        <v>-</v>
      </c>
      <c r="Y2025">
        <f t="shared" si="706"/>
        <v>4483.6615373578679</v>
      </c>
      <c r="Z2025">
        <f t="shared" si="707"/>
        <v>5086.8036873632482</v>
      </c>
      <c r="AA2025">
        <f t="shared" si="708"/>
        <v>86.803687363248173</v>
      </c>
    </row>
    <row r="2026" spans="1:27" x14ac:dyDescent="0.25">
      <c r="A2026" t="s">
        <v>2031</v>
      </c>
      <c r="B2026" s="2">
        <v>42176</v>
      </c>
      <c r="C2026" s="3">
        <v>0</v>
      </c>
      <c r="D2026">
        <v>1.13771</v>
      </c>
      <c r="E2026">
        <v>1.1377999999999999</v>
      </c>
      <c r="F2026">
        <v>1.13575</v>
      </c>
      <c r="G2026">
        <v>1.1361300000000001</v>
      </c>
      <c r="H2026">
        <v>6769</v>
      </c>
      <c r="I2026">
        <f t="shared" si="692"/>
        <v>-19.410700439389831</v>
      </c>
      <c r="J2026">
        <f t="shared" si="697"/>
        <v>1.1033470512820513</v>
      </c>
      <c r="K2026">
        <f t="shared" si="698"/>
        <v>1.115240770321535</v>
      </c>
      <c r="L2026">
        <f t="shared" si="709"/>
        <v>1.1185175000000003</v>
      </c>
      <c r="M2026">
        <f t="shared" si="710"/>
        <v>1.1186074707606393</v>
      </c>
      <c r="N2026">
        <f t="shared" si="702"/>
        <v>1.1166037500000001</v>
      </c>
      <c r="O2026">
        <f t="shared" si="703"/>
        <v>1.122642499362996</v>
      </c>
      <c r="P2026" t="str">
        <f t="shared" si="699"/>
        <v>-</v>
      </c>
      <c r="Q2026" t="str">
        <f t="shared" si="700"/>
        <v>Buy</v>
      </c>
      <c r="R2026" t="str">
        <f t="shared" si="690"/>
        <v>-</v>
      </c>
      <c r="S2026" t="str">
        <f t="shared" si="701"/>
        <v>-</v>
      </c>
      <c r="T2026">
        <f t="shared" si="693"/>
        <v>1.1363799999999999</v>
      </c>
      <c r="U2026">
        <f t="shared" si="694"/>
        <v>1.13588</v>
      </c>
      <c r="V2026" t="str">
        <f t="shared" si="695"/>
        <v>-</v>
      </c>
      <c r="W2026" t="str">
        <f t="shared" si="696"/>
        <v>-</v>
      </c>
      <c r="X2026" t="str">
        <f t="shared" si="705"/>
        <v>-</v>
      </c>
      <c r="Y2026">
        <f t="shared" si="706"/>
        <v>4483.6615373578679</v>
      </c>
      <c r="Z2026">
        <f t="shared" si="707"/>
        <v>5092.9014670540546</v>
      </c>
      <c r="AA2026">
        <f t="shared" si="708"/>
        <v>92.901467054054592</v>
      </c>
    </row>
    <row r="2027" spans="1:27" x14ac:dyDescent="0.25">
      <c r="A2027" t="s">
        <v>2032</v>
      </c>
      <c r="B2027" s="2">
        <v>42177</v>
      </c>
      <c r="C2027" s="3">
        <v>0</v>
      </c>
      <c r="D2027">
        <v>1.1361300000000001</v>
      </c>
      <c r="E2027">
        <v>1.1410199999999999</v>
      </c>
      <c r="F2027">
        <v>1.1312</v>
      </c>
      <c r="G2027">
        <v>1.1345099999999999</v>
      </c>
      <c r="H2027">
        <v>184823</v>
      </c>
      <c r="I2027">
        <f t="shared" si="692"/>
        <v>-25.922771152754333</v>
      </c>
      <c r="J2027">
        <f t="shared" si="697"/>
        <v>1.1038611538461538</v>
      </c>
      <c r="K2027">
        <f t="shared" si="698"/>
        <v>1.1157285989209897</v>
      </c>
      <c r="L2027">
        <f t="shared" si="709"/>
        <v>1.1190716666666669</v>
      </c>
      <c r="M2027">
        <f t="shared" si="710"/>
        <v>1.1194670669357398</v>
      </c>
      <c r="N2027">
        <f t="shared" si="702"/>
        <v>1.1181741666666667</v>
      </c>
      <c r="O2027">
        <f t="shared" si="703"/>
        <v>1.1235918994139564</v>
      </c>
      <c r="P2027" t="str">
        <f t="shared" si="699"/>
        <v>Sell</v>
      </c>
      <c r="Q2027" t="str">
        <f t="shared" si="700"/>
        <v>Buy</v>
      </c>
      <c r="R2027" t="str">
        <f t="shared" si="690"/>
        <v>-</v>
      </c>
      <c r="S2027" t="str">
        <f t="shared" si="701"/>
        <v>-</v>
      </c>
      <c r="T2027">
        <f t="shared" si="693"/>
        <v>1.13476</v>
      </c>
      <c r="U2027">
        <f t="shared" si="694"/>
        <v>1.13426</v>
      </c>
      <c r="V2027" t="str">
        <f t="shared" si="695"/>
        <v>-</v>
      </c>
      <c r="W2027" t="str">
        <f t="shared" si="696"/>
        <v>-</v>
      </c>
      <c r="X2027" t="str">
        <f t="shared" si="705"/>
        <v>-</v>
      </c>
      <c r="Y2027">
        <f t="shared" si="706"/>
        <v>4483.6615373578679</v>
      </c>
      <c r="Z2027">
        <f t="shared" si="707"/>
        <v>5085.6379353635357</v>
      </c>
      <c r="AA2027">
        <f t="shared" si="708"/>
        <v>85.637935363535689</v>
      </c>
    </row>
    <row r="2028" spans="1:27" x14ac:dyDescent="0.25">
      <c r="A2028" t="s">
        <v>2033</v>
      </c>
      <c r="B2028" s="2">
        <v>42178</v>
      </c>
      <c r="C2028" s="3">
        <v>0</v>
      </c>
      <c r="D2028">
        <v>1.1345000000000001</v>
      </c>
      <c r="E2028">
        <v>1.1346000000000001</v>
      </c>
      <c r="F2028">
        <v>1.11351</v>
      </c>
      <c r="G2028">
        <v>1.1174500000000001</v>
      </c>
      <c r="H2028">
        <v>216644</v>
      </c>
      <c r="I2028">
        <f t="shared" si="692"/>
        <v>-74.361158432708436</v>
      </c>
      <c r="J2028">
        <f t="shared" si="697"/>
        <v>1.1042073076923076</v>
      </c>
      <c r="K2028">
        <f t="shared" si="698"/>
        <v>1.1157721786951418</v>
      </c>
      <c r="L2028">
        <f t="shared" si="709"/>
        <v>1.1189483333333334</v>
      </c>
      <c r="M2028">
        <f t="shared" si="710"/>
        <v>1.1193580362905649</v>
      </c>
      <c r="N2028">
        <f t="shared" si="702"/>
        <v>1.1193745833333335</v>
      </c>
      <c r="O2028">
        <f t="shared" si="703"/>
        <v>1.12310054746084</v>
      </c>
      <c r="P2028" t="str">
        <f t="shared" si="699"/>
        <v>-</v>
      </c>
      <c r="Q2028" t="str">
        <f t="shared" si="700"/>
        <v>Buy</v>
      </c>
      <c r="R2028" t="str">
        <f t="shared" si="690"/>
        <v>-</v>
      </c>
      <c r="S2028" t="str">
        <f t="shared" si="701"/>
        <v>-</v>
      </c>
      <c r="T2028">
        <f t="shared" si="693"/>
        <v>1.1177600000000001</v>
      </c>
      <c r="U2028">
        <f t="shared" si="694"/>
        <v>1.11714</v>
      </c>
      <c r="V2028" t="str">
        <f t="shared" si="695"/>
        <v>-</v>
      </c>
      <c r="W2028" t="str">
        <f t="shared" si="696"/>
        <v>-</v>
      </c>
      <c r="X2028" t="str">
        <f t="shared" si="705"/>
        <v>-</v>
      </c>
      <c r="Y2028">
        <f t="shared" si="706"/>
        <v>4483.6615373578679</v>
      </c>
      <c r="Z2028">
        <f t="shared" si="707"/>
        <v>5008.8776498439684</v>
      </c>
      <c r="AA2028">
        <f t="shared" si="708"/>
        <v>8.8776498439683564</v>
      </c>
    </row>
    <row r="2029" spans="1:27" x14ac:dyDescent="0.25">
      <c r="A2029" t="s">
        <v>2034</v>
      </c>
      <c r="B2029" s="2">
        <v>42179</v>
      </c>
      <c r="C2029" s="3">
        <v>0</v>
      </c>
      <c r="D2029">
        <v>1.11744</v>
      </c>
      <c r="E2029">
        <v>1.12347</v>
      </c>
      <c r="F2029">
        <v>1.1159699999999999</v>
      </c>
      <c r="G2029">
        <v>1.1205400000000001</v>
      </c>
      <c r="H2029">
        <v>196611</v>
      </c>
      <c r="I2029">
        <f t="shared" si="692"/>
        <v>-76.667772983736825</v>
      </c>
      <c r="J2029">
        <f t="shared" si="697"/>
        <v>1.1045178205128205</v>
      </c>
      <c r="K2029">
        <f t="shared" si="698"/>
        <v>1.1158928830319736</v>
      </c>
      <c r="L2029">
        <f t="shared" si="709"/>
        <v>1.1185552777777776</v>
      </c>
      <c r="M2029">
        <f t="shared" si="710"/>
        <v>1.1194219262208045</v>
      </c>
      <c r="N2029">
        <f t="shared" si="702"/>
        <v>1.1206575000000001</v>
      </c>
      <c r="O2029">
        <f t="shared" si="703"/>
        <v>1.1228957036639728</v>
      </c>
      <c r="P2029" t="str">
        <f t="shared" si="699"/>
        <v>-</v>
      </c>
      <c r="Q2029" t="str">
        <f t="shared" si="700"/>
        <v>Buy</v>
      </c>
      <c r="R2029" t="str">
        <f t="shared" si="690"/>
        <v>-</v>
      </c>
      <c r="S2029" t="str">
        <f t="shared" si="701"/>
        <v>-</v>
      </c>
      <c r="T2029">
        <f t="shared" si="693"/>
        <v>1.12087</v>
      </c>
      <c r="U2029">
        <f t="shared" si="694"/>
        <v>1.1202099999999999</v>
      </c>
      <c r="V2029" t="str">
        <f t="shared" si="695"/>
        <v>-</v>
      </c>
      <c r="W2029" t="str">
        <f t="shared" si="696"/>
        <v>-</v>
      </c>
      <c r="X2029" t="str">
        <f t="shared" si="705"/>
        <v>-</v>
      </c>
      <c r="Y2029">
        <f t="shared" si="706"/>
        <v>4483.6615373578679</v>
      </c>
      <c r="Z2029">
        <f t="shared" si="707"/>
        <v>5022.6424907636565</v>
      </c>
      <c r="AA2029">
        <f t="shared" si="708"/>
        <v>22.642490763656497</v>
      </c>
    </row>
    <row r="2030" spans="1:27" x14ac:dyDescent="0.25">
      <c r="A2030" t="s">
        <v>2035</v>
      </c>
      <c r="B2030" s="2">
        <v>42180</v>
      </c>
      <c r="C2030" s="3">
        <v>0</v>
      </c>
      <c r="D2030">
        <v>1.12056</v>
      </c>
      <c r="E2030">
        <v>1.12276</v>
      </c>
      <c r="F2030">
        <v>1.11537</v>
      </c>
      <c r="G2030">
        <v>1.12025</v>
      </c>
      <c r="H2030">
        <v>163810</v>
      </c>
      <c r="I2030">
        <f t="shared" si="692"/>
        <v>-77.630268835048227</v>
      </c>
      <c r="J2030">
        <f t="shared" si="697"/>
        <v>1.104925128205128</v>
      </c>
      <c r="K2030">
        <f t="shared" si="698"/>
        <v>1.1160031897906577</v>
      </c>
      <c r="L2030">
        <f t="shared" si="709"/>
        <v>1.1180005555555554</v>
      </c>
      <c r="M2030">
        <f t="shared" si="710"/>
        <v>1.119466686965626</v>
      </c>
      <c r="N2030">
        <f t="shared" si="702"/>
        <v>1.1216579166666667</v>
      </c>
      <c r="O2030">
        <f t="shared" si="703"/>
        <v>1.122684047370855</v>
      </c>
      <c r="P2030" t="str">
        <f t="shared" si="699"/>
        <v>-</v>
      </c>
      <c r="Q2030" t="str">
        <f t="shared" si="700"/>
        <v>Buy</v>
      </c>
      <c r="R2030" t="str">
        <f t="shared" si="690"/>
        <v>-</v>
      </c>
      <c r="S2030" t="str">
        <f t="shared" si="701"/>
        <v>-</v>
      </c>
      <c r="T2030">
        <f t="shared" si="693"/>
        <v>1.1206</v>
      </c>
      <c r="U2030">
        <f t="shared" si="694"/>
        <v>1.1198999999999999</v>
      </c>
      <c r="V2030" t="str">
        <f t="shared" si="695"/>
        <v>-</v>
      </c>
      <c r="W2030" t="str">
        <f t="shared" si="696"/>
        <v>-</v>
      </c>
      <c r="X2030" t="str">
        <f t="shared" si="705"/>
        <v>-</v>
      </c>
      <c r="Y2030">
        <f t="shared" si="706"/>
        <v>4483.6615373578679</v>
      </c>
      <c r="Z2030">
        <f t="shared" si="707"/>
        <v>5021.252555687076</v>
      </c>
      <c r="AA2030">
        <f t="shared" si="708"/>
        <v>21.252555687075983</v>
      </c>
    </row>
    <row r="2031" spans="1:27" x14ac:dyDescent="0.25">
      <c r="A2031" t="s">
        <v>2036</v>
      </c>
      <c r="B2031" s="2">
        <v>42181</v>
      </c>
      <c r="C2031" s="3">
        <v>0</v>
      </c>
      <c r="D2031">
        <v>1.12029</v>
      </c>
      <c r="E2031">
        <v>1.1219699999999999</v>
      </c>
      <c r="F2031">
        <v>1.1130100000000001</v>
      </c>
      <c r="G2031">
        <v>1.11625</v>
      </c>
      <c r="H2031">
        <v>167821</v>
      </c>
      <c r="I2031">
        <f t="shared" si="692"/>
        <v>-89.422135161606548</v>
      </c>
      <c r="J2031">
        <f t="shared" si="697"/>
        <v>1.1052778205128202</v>
      </c>
      <c r="K2031">
        <f t="shared" si="698"/>
        <v>1.1160094381503878</v>
      </c>
      <c r="L2031">
        <f t="shared" si="709"/>
        <v>1.1172063888888888</v>
      </c>
      <c r="M2031">
        <f t="shared" si="710"/>
        <v>1.1192928119945111</v>
      </c>
      <c r="N2031">
        <f t="shared" si="702"/>
        <v>1.1224054166666664</v>
      </c>
      <c r="O2031">
        <f t="shared" si="703"/>
        <v>1.1221693235811867</v>
      </c>
      <c r="P2031" t="str">
        <f t="shared" si="699"/>
        <v>-</v>
      </c>
      <c r="Q2031" t="str">
        <f t="shared" si="700"/>
        <v>Buy</v>
      </c>
      <c r="R2031" t="str">
        <f t="shared" si="690"/>
        <v>-</v>
      </c>
      <c r="S2031" t="str">
        <f t="shared" si="701"/>
        <v>-</v>
      </c>
      <c r="T2031">
        <f t="shared" si="693"/>
        <v>1.1166400000000001</v>
      </c>
      <c r="U2031">
        <f t="shared" si="694"/>
        <v>1.1158600000000001</v>
      </c>
      <c r="V2031" t="str">
        <f t="shared" si="695"/>
        <v>-</v>
      </c>
      <c r="W2031" t="str">
        <f t="shared" si="696"/>
        <v>-</v>
      </c>
      <c r="X2031" t="str">
        <f t="shared" si="705"/>
        <v>-</v>
      </c>
      <c r="Y2031">
        <f t="shared" si="706"/>
        <v>4483.6615373578679</v>
      </c>
      <c r="Z2031">
        <f t="shared" si="707"/>
        <v>5003.1385630761506</v>
      </c>
      <c r="AA2031">
        <f t="shared" si="708"/>
        <v>3.1385630761506036</v>
      </c>
    </row>
    <row r="2032" spans="1:27" x14ac:dyDescent="0.25">
      <c r="A2032" t="s">
        <v>2037</v>
      </c>
      <c r="B2032" s="2">
        <v>42183</v>
      </c>
      <c r="C2032" s="3">
        <v>0</v>
      </c>
      <c r="D2032">
        <v>1.10049</v>
      </c>
      <c r="E2032">
        <v>1.10161</v>
      </c>
      <c r="F2032">
        <v>1.09545</v>
      </c>
      <c r="G2032">
        <v>1.0974299999999999</v>
      </c>
      <c r="H2032">
        <v>24845</v>
      </c>
      <c r="I2032">
        <f t="shared" si="692"/>
        <v>-95.891263747665761</v>
      </c>
      <c r="J2032">
        <f t="shared" si="697"/>
        <v>1.105395128205128</v>
      </c>
      <c r="K2032">
        <f t="shared" si="698"/>
        <v>1.1155390726275931</v>
      </c>
      <c r="L2032">
        <f t="shared" si="709"/>
        <v>1.1159016666666668</v>
      </c>
      <c r="M2032">
        <f t="shared" si="710"/>
        <v>1.1181110383731863</v>
      </c>
      <c r="N2032">
        <f t="shared" si="702"/>
        <v>1.1224770833333333</v>
      </c>
      <c r="O2032">
        <f t="shared" si="703"/>
        <v>1.1201901776946916</v>
      </c>
      <c r="P2032" t="str">
        <f t="shared" si="699"/>
        <v>-</v>
      </c>
      <c r="Q2032" t="str">
        <f t="shared" si="700"/>
        <v>Sell</v>
      </c>
      <c r="R2032" t="str">
        <f t="shared" ref="R2032:R2095" si="711">IF(P2032=Q2032,Q2032,"-")</f>
        <v>-</v>
      </c>
      <c r="S2032" t="str">
        <f t="shared" si="701"/>
        <v>-</v>
      </c>
      <c r="T2032">
        <f t="shared" si="693"/>
        <v>1.09799</v>
      </c>
      <c r="U2032">
        <f t="shared" si="694"/>
        <v>1.09687</v>
      </c>
      <c r="V2032" t="str">
        <f t="shared" si="695"/>
        <v>-</v>
      </c>
      <c r="W2032" t="str">
        <f t="shared" si="696"/>
        <v>-</v>
      </c>
      <c r="X2032" t="str">
        <f t="shared" si="705"/>
        <v>-</v>
      </c>
      <c r="Y2032">
        <f t="shared" si="706"/>
        <v>4483.6615373578679</v>
      </c>
      <c r="Z2032">
        <f t="shared" si="707"/>
        <v>4917.9938304817242</v>
      </c>
      <c r="AA2032">
        <f t="shared" si="708"/>
        <v>-82.006169518275783</v>
      </c>
    </row>
    <row r="2033" spans="1:28" x14ac:dyDescent="0.25">
      <c r="A2033" t="s">
        <v>2038</v>
      </c>
      <c r="B2033" s="2">
        <v>42184</v>
      </c>
      <c r="C2033" s="3">
        <v>0</v>
      </c>
      <c r="D2033">
        <v>1.0974200000000001</v>
      </c>
      <c r="E2033">
        <v>1.1278300000000001</v>
      </c>
      <c r="F2033">
        <v>1.0974200000000001</v>
      </c>
      <c r="G2033">
        <v>1.12181</v>
      </c>
      <c r="H2033">
        <v>241877</v>
      </c>
      <c r="I2033">
        <f t="shared" si="692"/>
        <v>-45.299854741647721</v>
      </c>
      <c r="J2033">
        <f t="shared" si="697"/>
        <v>1.1058937179487176</v>
      </c>
      <c r="K2033">
        <f t="shared" si="698"/>
        <v>1.1156978302825906</v>
      </c>
      <c r="L2033">
        <f t="shared" si="709"/>
        <v>1.115607222222222</v>
      </c>
      <c r="M2033">
        <f t="shared" si="710"/>
        <v>1.118310982244906</v>
      </c>
      <c r="N2033">
        <f t="shared" si="702"/>
        <v>1.1237129166666666</v>
      </c>
      <c r="O2033">
        <f t="shared" si="703"/>
        <v>1.1203197634791164</v>
      </c>
      <c r="P2033" t="str">
        <f t="shared" si="699"/>
        <v>Buy</v>
      </c>
      <c r="Q2033" t="str">
        <f t="shared" si="700"/>
        <v>Buy</v>
      </c>
      <c r="R2033" t="str">
        <f t="shared" si="711"/>
        <v>Buy</v>
      </c>
      <c r="S2033" t="str">
        <f t="shared" si="701"/>
        <v>-</v>
      </c>
      <c r="T2033">
        <f t="shared" si="693"/>
        <v>1.1223799999999999</v>
      </c>
      <c r="U2033">
        <f t="shared" si="694"/>
        <v>1.12124</v>
      </c>
      <c r="V2033" t="str">
        <f t="shared" si="695"/>
        <v>-</v>
      </c>
      <c r="W2033" t="str">
        <f t="shared" si="696"/>
        <v>-</v>
      </c>
      <c r="X2033">
        <f t="shared" si="705"/>
        <v>5000</v>
      </c>
      <c r="Y2033">
        <f t="shared" si="706"/>
        <v>4483.6615373578679</v>
      </c>
      <c r="Z2033">
        <f t="shared" si="707"/>
        <v>5027.2606621471359</v>
      </c>
      <c r="AA2033">
        <f t="shared" si="708"/>
        <v>27.260662147135918</v>
      </c>
    </row>
    <row r="2034" spans="1:28" x14ac:dyDescent="0.25">
      <c r="A2034" t="s">
        <v>2039</v>
      </c>
      <c r="B2034" s="2">
        <v>42185</v>
      </c>
      <c r="C2034" s="3">
        <v>0</v>
      </c>
      <c r="D2034">
        <v>1.1218399999999999</v>
      </c>
      <c r="E2034">
        <v>1.12435</v>
      </c>
      <c r="F2034">
        <v>1.11124</v>
      </c>
      <c r="G2034">
        <v>1.1133200000000001</v>
      </c>
      <c r="H2034">
        <v>213314</v>
      </c>
      <c r="I2034">
        <f t="shared" si="692"/>
        <v>-62.917617763021227</v>
      </c>
      <c r="J2034">
        <f t="shared" si="697"/>
        <v>1.1063979487179485</v>
      </c>
      <c r="K2034">
        <f t="shared" si="698"/>
        <v>1.1156376320475883</v>
      </c>
      <c r="L2034">
        <f t="shared" si="709"/>
        <v>1.115581388888889</v>
      </c>
      <c r="M2034">
        <f t="shared" si="710"/>
        <v>1.1180411994208572</v>
      </c>
      <c r="N2034">
        <f t="shared" si="702"/>
        <v>1.1236529166666669</v>
      </c>
      <c r="O2034">
        <f t="shared" si="703"/>
        <v>1.1197597824007872</v>
      </c>
      <c r="P2034" t="str">
        <f t="shared" si="699"/>
        <v>-</v>
      </c>
      <c r="Q2034" t="str">
        <f t="shared" si="700"/>
        <v>Sell</v>
      </c>
      <c r="R2034" t="str">
        <f t="shared" si="711"/>
        <v>-</v>
      </c>
      <c r="S2034" t="str">
        <f t="shared" si="701"/>
        <v>-</v>
      </c>
      <c r="T2034">
        <f t="shared" si="693"/>
        <v>1.11391</v>
      </c>
      <c r="U2034">
        <f t="shared" si="694"/>
        <v>1.11273</v>
      </c>
      <c r="V2034" t="str">
        <f t="shared" si="695"/>
        <v>-</v>
      </c>
      <c r="W2034" t="str">
        <f t="shared" si="696"/>
        <v>-</v>
      </c>
      <c r="X2034" t="str">
        <f t="shared" si="705"/>
        <v>-</v>
      </c>
      <c r="Y2034">
        <f t="shared" si="706"/>
        <v>4483.6615373578679</v>
      </c>
      <c r="Z2034">
        <f t="shared" si="707"/>
        <v>4989.1047024642203</v>
      </c>
      <c r="AA2034">
        <f t="shared" si="708"/>
        <v>-10.895297535779719</v>
      </c>
    </row>
    <row r="2035" spans="1:28" x14ac:dyDescent="0.25">
      <c r="A2035" t="s">
        <v>2040</v>
      </c>
      <c r="B2035" s="2">
        <v>42186</v>
      </c>
      <c r="C2035" s="3">
        <v>0</v>
      </c>
      <c r="D2035">
        <v>1.1131800000000001</v>
      </c>
      <c r="E2035">
        <v>1.11713</v>
      </c>
      <c r="F2035">
        <v>1.10321</v>
      </c>
      <c r="G2035">
        <v>1.10368</v>
      </c>
      <c r="H2035">
        <v>199458</v>
      </c>
      <c r="I2035">
        <f t="shared" si="692"/>
        <v>-82.921768001660169</v>
      </c>
      <c r="J2035">
        <f t="shared" si="697"/>
        <v>1.1067406410256406</v>
      </c>
      <c r="K2035">
        <f t="shared" si="698"/>
        <v>1.115334907185624</v>
      </c>
      <c r="L2035">
        <f t="shared" si="709"/>
        <v>1.1154024999999999</v>
      </c>
      <c r="M2035">
        <f t="shared" si="710"/>
        <v>1.1172649183710812</v>
      </c>
      <c r="N2035">
        <f t="shared" si="702"/>
        <v>1.1227191666666667</v>
      </c>
      <c r="O2035">
        <f t="shared" si="703"/>
        <v>1.1184733998087242</v>
      </c>
      <c r="P2035" t="str">
        <f t="shared" si="699"/>
        <v>-</v>
      </c>
      <c r="Q2035" t="str">
        <f t="shared" si="700"/>
        <v>Sell</v>
      </c>
      <c r="R2035" t="str">
        <f t="shared" si="711"/>
        <v>-</v>
      </c>
      <c r="S2035" t="str">
        <f t="shared" si="701"/>
        <v>-</v>
      </c>
      <c r="T2035">
        <f t="shared" si="693"/>
        <v>1.10429</v>
      </c>
      <c r="U2035">
        <f t="shared" si="694"/>
        <v>1.10307</v>
      </c>
      <c r="V2035" t="str">
        <f t="shared" si="695"/>
        <v>-</v>
      </c>
      <c r="W2035" t="str">
        <f t="shared" si="696"/>
        <v>-</v>
      </c>
      <c r="X2035" t="str">
        <f t="shared" si="705"/>
        <v>-</v>
      </c>
      <c r="Y2035">
        <f t="shared" si="706"/>
        <v>4483.6615373578679</v>
      </c>
      <c r="Z2035">
        <f t="shared" si="707"/>
        <v>4945.7925320133436</v>
      </c>
      <c r="AA2035">
        <f t="shared" si="708"/>
        <v>-54.207467986656411</v>
      </c>
    </row>
    <row r="2036" spans="1:28" x14ac:dyDescent="0.25">
      <c r="A2036" t="s">
        <v>2041</v>
      </c>
      <c r="B2036" s="2">
        <v>42187</v>
      </c>
      <c r="C2036" s="3">
        <v>0</v>
      </c>
      <c r="D2036">
        <v>1.10368</v>
      </c>
      <c r="E2036">
        <v>1.1121399999999999</v>
      </c>
      <c r="F2036">
        <v>1.10365</v>
      </c>
      <c r="G2036">
        <v>1.1085799999999999</v>
      </c>
      <c r="H2036">
        <v>182315</v>
      </c>
      <c r="I2036">
        <f t="shared" si="692"/>
        <v>-72.753683336792122</v>
      </c>
      <c r="J2036">
        <f t="shared" si="697"/>
        <v>1.1070176923076922</v>
      </c>
      <c r="K2036">
        <f t="shared" si="698"/>
        <v>1.1151638968771271</v>
      </c>
      <c r="L2036">
        <f t="shared" si="709"/>
        <v>1.115337777777778</v>
      </c>
      <c r="M2036">
        <f t="shared" si="710"/>
        <v>1.1167954633239958</v>
      </c>
      <c r="N2036">
        <f t="shared" si="702"/>
        <v>1.1222129166666666</v>
      </c>
      <c r="O2036">
        <f t="shared" si="703"/>
        <v>1.1176819278240264</v>
      </c>
      <c r="P2036" t="str">
        <f t="shared" si="699"/>
        <v>Buy</v>
      </c>
      <c r="Q2036" t="str">
        <f t="shared" si="700"/>
        <v>Sell</v>
      </c>
      <c r="R2036" t="str">
        <f t="shared" si="711"/>
        <v>-</v>
      </c>
      <c r="S2036" t="str">
        <f t="shared" si="701"/>
        <v>-</v>
      </c>
      <c r="T2036">
        <f t="shared" si="693"/>
        <v>1.10917</v>
      </c>
      <c r="U2036">
        <f t="shared" si="694"/>
        <v>1.10799</v>
      </c>
      <c r="V2036" t="str">
        <f t="shared" si="695"/>
        <v>-</v>
      </c>
      <c r="W2036" t="str">
        <f t="shared" si="696"/>
        <v>-</v>
      </c>
      <c r="X2036" t="str">
        <f t="shared" si="705"/>
        <v>-</v>
      </c>
      <c r="Y2036">
        <f t="shared" si="706"/>
        <v>4483.6615373578679</v>
      </c>
      <c r="Z2036">
        <f t="shared" si="707"/>
        <v>4967.8521467771443</v>
      </c>
      <c r="AA2036">
        <f t="shared" si="708"/>
        <v>-32.147853222855701</v>
      </c>
    </row>
    <row r="2037" spans="1:28" x14ac:dyDescent="0.25">
      <c r="A2037" t="s">
        <v>2042</v>
      </c>
      <c r="B2037" s="2">
        <v>42188</v>
      </c>
      <c r="C2037" s="3">
        <v>0</v>
      </c>
      <c r="D2037">
        <v>1.1085700000000001</v>
      </c>
      <c r="E2037">
        <v>1.1117699999999999</v>
      </c>
      <c r="F2037">
        <v>1.1065</v>
      </c>
      <c r="G2037">
        <v>1.1109199999999999</v>
      </c>
      <c r="H2037">
        <v>128128</v>
      </c>
      <c r="I2037">
        <f t="shared" si="692"/>
        <v>-67.897904129487685</v>
      </c>
      <c r="J2037">
        <f t="shared" si="697"/>
        <v>1.1071944871794868</v>
      </c>
      <c r="K2037">
        <f t="shared" si="698"/>
        <v>1.115056456449858</v>
      </c>
      <c r="L2037">
        <f t="shared" si="709"/>
        <v>1.1156205555555558</v>
      </c>
      <c r="M2037">
        <f t="shared" si="710"/>
        <v>1.1164778707118879</v>
      </c>
      <c r="N2037">
        <f t="shared" si="702"/>
        <v>1.1221995833333331</v>
      </c>
      <c r="O2037">
        <f t="shared" si="703"/>
        <v>1.1171409735981044</v>
      </c>
      <c r="P2037" t="str">
        <f t="shared" si="699"/>
        <v>-</v>
      </c>
      <c r="Q2037" t="str">
        <f t="shared" si="700"/>
        <v>Sell</v>
      </c>
      <c r="R2037" t="str">
        <f t="shared" si="711"/>
        <v>-</v>
      </c>
      <c r="S2037" t="str">
        <f t="shared" si="701"/>
        <v>-</v>
      </c>
      <c r="T2037">
        <f t="shared" si="693"/>
        <v>1.1114599999999999</v>
      </c>
      <c r="U2037">
        <f t="shared" si="694"/>
        <v>1.1103799999999999</v>
      </c>
      <c r="V2037" t="str">
        <f t="shared" si="695"/>
        <v>-</v>
      </c>
      <c r="W2037" t="str">
        <f t="shared" si="696"/>
        <v>-</v>
      </c>
      <c r="X2037" t="str">
        <f t="shared" si="705"/>
        <v>-</v>
      </c>
      <c r="Y2037">
        <f t="shared" si="706"/>
        <v>4483.6615373578679</v>
      </c>
      <c r="Z2037">
        <f t="shared" si="707"/>
        <v>4978.5680978514292</v>
      </c>
      <c r="AA2037">
        <f t="shared" si="708"/>
        <v>-21.431902148570771</v>
      </c>
    </row>
    <row r="2038" spans="1:28" x14ac:dyDescent="0.25">
      <c r="A2038" t="s">
        <v>2043</v>
      </c>
      <c r="B2038" s="2">
        <v>42190</v>
      </c>
      <c r="C2038" s="3">
        <v>0</v>
      </c>
      <c r="D2038">
        <v>1.0993200000000001</v>
      </c>
      <c r="E2038">
        <v>1.1039000000000001</v>
      </c>
      <c r="F2038">
        <v>1.0969</v>
      </c>
      <c r="G2038">
        <v>1.09945</v>
      </c>
      <c r="H2038">
        <v>22575</v>
      </c>
      <c r="I2038">
        <f t="shared" si="692"/>
        <v>-91.222295369760772</v>
      </c>
      <c r="J2038">
        <f t="shared" si="697"/>
        <v>1.1071943589743587</v>
      </c>
      <c r="K2038">
        <f t="shared" si="698"/>
        <v>1.1146613562865704</v>
      </c>
      <c r="L2038">
        <f t="shared" si="709"/>
        <v>1.1156300000000003</v>
      </c>
      <c r="M2038">
        <f t="shared" si="710"/>
        <v>1.1155574452680019</v>
      </c>
      <c r="N2038">
        <f t="shared" si="702"/>
        <v>1.1217504166666667</v>
      </c>
      <c r="O2038">
        <f t="shared" si="703"/>
        <v>1.1157256957102559</v>
      </c>
      <c r="P2038" t="str">
        <f t="shared" si="699"/>
        <v>-</v>
      </c>
      <c r="Q2038" t="str">
        <f t="shared" si="700"/>
        <v>Sell</v>
      </c>
      <c r="R2038" t="str">
        <f t="shared" si="711"/>
        <v>-</v>
      </c>
      <c r="S2038" t="str">
        <f t="shared" si="701"/>
        <v>-</v>
      </c>
      <c r="T2038">
        <f t="shared" si="693"/>
        <v>1.09995</v>
      </c>
      <c r="U2038">
        <f t="shared" si="694"/>
        <v>1.0989500000000001</v>
      </c>
      <c r="V2038" t="str">
        <f t="shared" si="695"/>
        <v>-</v>
      </c>
      <c r="W2038" t="str">
        <f t="shared" si="696"/>
        <v>-</v>
      </c>
      <c r="X2038" t="str">
        <f t="shared" si="705"/>
        <v>-</v>
      </c>
      <c r="Y2038">
        <f t="shared" si="706"/>
        <v>4483.6615373578679</v>
      </c>
      <c r="Z2038">
        <f t="shared" si="707"/>
        <v>4927.3198464794295</v>
      </c>
      <c r="AA2038">
        <f t="shared" si="708"/>
        <v>-72.680153520570457</v>
      </c>
    </row>
    <row r="2039" spans="1:28" x14ac:dyDescent="0.25">
      <c r="A2039" t="s">
        <v>2044</v>
      </c>
      <c r="B2039" s="2">
        <v>42191</v>
      </c>
      <c r="C2039" s="3">
        <v>0</v>
      </c>
      <c r="D2039">
        <v>1.0994600000000001</v>
      </c>
      <c r="E2039">
        <v>1.10954</v>
      </c>
      <c r="F2039">
        <v>1.0993599999999999</v>
      </c>
      <c r="G2039">
        <v>1.1047199999999999</v>
      </c>
      <c r="H2039">
        <v>190632</v>
      </c>
      <c r="I2039">
        <f t="shared" si="692"/>
        <v>-79.657669519420864</v>
      </c>
      <c r="J2039">
        <f t="shared" si="697"/>
        <v>1.1073391025641022</v>
      </c>
      <c r="K2039">
        <f t="shared" si="698"/>
        <v>1.1144096763805813</v>
      </c>
      <c r="L2039">
        <f t="shared" si="709"/>
        <v>1.1158494444444444</v>
      </c>
      <c r="M2039">
        <f t="shared" si="710"/>
        <v>1.1149716374156775</v>
      </c>
      <c r="N2039">
        <f t="shared" si="702"/>
        <v>1.1207804166666666</v>
      </c>
      <c r="O2039">
        <f t="shared" si="703"/>
        <v>1.1148452400534357</v>
      </c>
      <c r="P2039" t="str">
        <f t="shared" si="699"/>
        <v>Buy</v>
      </c>
      <c r="Q2039" t="str">
        <f t="shared" si="700"/>
        <v>Sell</v>
      </c>
      <c r="R2039" t="str">
        <f t="shared" si="711"/>
        <v>-</v>
      </c>
      <c r="S2039" t="str">
        <f t="shared" si="701"/>
        <v>-</v>
      </c>
      <c r="T2039">
        <f t="shared" si="693"/>
        <v>1.1051200000000001</v>
      </c>
      <c r="U2039">
        <f t="shared" si="694"/>
        <v>1.10432</v>
      </c>
      <c r="V2039" t="str">
        <f t="shared" si="695"/>
        <v>-</v>
      </c>
      <c r="W2039" t="str">
        <f t="shared" si="696"/>
        <v>-</v>
      </c>
      <c r="X2039" t="str">
        <f t="shared" si="705"/>
        <v>-</v>
      </c>
      <c r="Y2039">
        <f t="shared" si="706"/>
        <v>4483.6615373578679</v>
      </c>
      <c r="Z2039">
        <f t="shared" si="707"/>
        <v>4951.3971089350407</v>
      </c>
      <c r="AA2039">
        <f t="shared" si="708"/>
        <v>-48.602891064959294</v>
      </c>
    </row>
    <row r="2040" spans="1:28" x14ac:dyDescent="0.25">
      <c r="A2040" t="s">
        <v>2045</v>
      </c>
      <c r="B2040" s="2">
        <v>42192</v>
      </c>
      <c r="C2040" s="3">
        <v>0</v>
      </c>
      <c r="D2040">
        <v>1.1047400000000001</v>
      </c>
      <c r="E2040">
        <v>1.10517</v>
      </c>
      <c r="F2040">
        <v>1.0916300000000001</v>
      </c>
      <c r="G2040">
        <v>1.1007400000000001</v>
      </c>
      <c r="H2040">
        <v>242049</v>
      </c>
      <c r="I2040">
        <f t="shared" si="692"/>
        <v>-81.554970641830366</v>
      </c>
      <c r="J2040">
        <f t="shared" si="697"/>
        <v>1.1075767948717945</v>
      </c>
      <c r="K2040">
        <f t="shared" si="698"/>
        <v>1.1140636086241109</v>
      </c>
      <c r="L2040">
        <f t="shared" si="709"/>
        <v>1.1161855555555558</v>
      </c>
      <c r="M2040">
        <f t="shared" si="710"/>
        <v>1.1142023597175328</v>
      </c>
      <c r="N2040">
        <f t="shared" si="702"/>
        <v>1.1195920833333333</v>
      </c>
      <c r="O2040">
        <f t="shared" si="703"/>
        <v>1.1137168208491608</v>
      </c>
      <c r="P2040" t="str">
        <f t="shared" si="699"/>
        <v>-</v>
      </c>
      <c r="Q2040" t="str">
        <f t="shared" si="700"/>
        <v>Sell</v>
      </c>
      <c r="R2040" t="str">
        <f t="shared" si="711"/>
        <v>-</v>
      </c>
      <c r="S2040" t="str">
        <f t="shared" si="701"/>
        <v>Sell</v>
      </c>
      <c r="T2040">
        <f t="shared" si="693"/>
        <v>1.1011599999999999</v>
      </c>
      <c r="U2040">
        <f t="shared" si="694"/>
        <v>1.10032</v>
      </c>
      <c r="V2040" t="str">
        <f t="shared" si="695"/>
        <v>-</v>
      </c>
      <c r="W2040" t="str">
        <f t="shared" si="696"/>
        <v>-</v>
      </c>
      <c r="X2040" t="str">
        <f t="shared" si="705"/>
        <v>-</v>
      </c>
      <c r="Y2040">
        <f t="shared" si="706"/>
        <v>4483.6615373578679</v>
      </c>
      <c r="Z2040">
        <f t="shared" si="707"/>
        <v>4933.4624627856092</v>
      </c>
      <c r="AA2040">
        <f t="shared" si="708"/>
        <v>-66.537537214390795</v>
      </c>
      <c r="AB2040">
        <v>-66.537537214390795</v>
      </c>
    </row>
    <row r="2041" spans="1:28" x14ac:dyDescent="0.25">
      <c r="A2041" t="s">
        <v>2046</v>
      </c>
      <c r="B2041" s="2">
        <v>42193</v>
      </c>
      <c r="C2041" s="3">
        <v>0</v>
      </c>
      <c r="D2041">
        <v>1.10073</v>
      </c>
      <c r="E2041">
        <v>1.10927</v>
      </c>
      <c r="F2041">
        <v>1.0974299999999999</v>
      </c>
      <c r="G2041">
        <v>1.1070899999999999</v>
      </c>
      <c r="H2041">
        <v>231193</v>
      </c>
      <c r="I2041">
        <f t="shared" si="692"/>
        <v>-64.021410286246621</v>
      </c>
      <c r="J2041">
        <f t="shared" si="697"/>
        <v>1.107943846153846</v>
      </c>
      <c r="K2041">
        <f t="shared" si="698"/>
        <v>1.1138870615703358</v>
      </c>
      <c r="L2041">
        <f t="shared" si="709"/>
        <v>1.116667222222222</v>
      </c>
      <c r="M2041">
        <f t="shared" si="710"/>
        <v>1.1138179078409094</v>
      </c>
      <c r="N2041">
        <f t="shared" si="702"/>
        <v>1.1185962500000002</v>
      </c>
      <c r="O2041">
        <f t="shared" si="703"/>
        <v>1.1131866751812278</v>
      </c>
      <c r="P2041" t="str">
        <f t="shared" si="699"/>
        <v>Buy</v>
      </c>
      <c r="Q2041" t="str">
        <f t="shared" si="700"/>
        <v>Sell</v>
      </c>
      <c r="R2041" t="str">
        <f t="shared" si="711"/>
        <v>-</v>
      </c>
      <c r="S2041" t="str">
        <f t="shared" si="701"/>
        <v>-</v>
      </c>
      <c r="T2041">
        <f t="shared" si="693"/>
        <v>1.10747</v>
      </c>
      <c r="U2041">
        <f t="shared" si="694"/>
        <v>1.1067100000000001</v>
      </c>
      <c r="V2041" t="str">
        <f t="shared" si="695"/>
        <v>-</v>
      </c>
      <c r="W2041" t="str">
        <f t="shared" si="696"/>
        <v>-</v>
      </c>
      <c r="X2041" t="str">
        <f t="shared" si="691"/>
        <v>-</v>
      </c>
    </row>
    <row r="2042" spans="1:28" x14ac:dyDescent="0.25">
      <c r="A2042" t="s">
        <v>2047</v>
      </c>
      <c r="B2042" s="2">
        <v>42194</v>
      </c>
      <c r="C2042" s="3">
        <v>0</v>
      </c>
      <c r="D2042">
        <v>1.1070800000000001</v>
      </c>
      <c r="E2042">
        <v>1.11249</v>
      </c>
      <c r="F2042">
        <v>1.0991500000000001</v>
      </c>
      <c r="G2042">
        <v>1.10605</v>
      </c>
      <c r="H2042">
        <v>199195</v>
      </c>
      <c r="I2042">
        <f t="shared" si="692"/>
        <v>-60.165745856353936</v>
      </c>
      <c r="J2042">
        <f t="shared" si="697"/>
        <v>1.108448974358974</v>
      </c>
      <c r="K2042">
        <f t="shared" si="698"/>
        <v>1.113688654948302</v>
      </c>
      <c r="L2042">
        <f t="shared" si="709"/>
        <v>1.1169397222222224</v>
      </c>
      <c r="M2042">
        <f t="shared" si="710"/>
        <v>1.11339802093059</v>
      </c>
      <c r="N2042">
        <f t="shared" si="702"/>
        <v>1.1178241666666666</v>
      </c>
      <c r="O2042">
        <f t="shared" si="703"/>
        <v>1.1126157411667297</v>
      </c>
      <c r="P2042" t="str">
        <f t="shared" si="699"/>
        <v>-</v>
      </c>
      <c r="Q2042" t="str">
        <f t="shared" si="700"/>
        <v>Sell</v>
      </c>
      <c r="R2042" t="str">
        <f t="shared" si="711"/>
        <v>-</v>
      </c>
      <c r="S2042" t="str">
        <f t="shared" si="701"/>
        <v>-</v>
      </c>
      <c r="T2042">
        <f t="shared" si="693"/>
        <v>1.10639</v>
      </c>
      <c r="U2042">
        <f t="shared" si="694"/>
        <v>1.10571</v>
      </c>
      <c r="V2042" t="str">
        <f t="shared" si="695"/>
        <v>-</v>
      </c>
      <c r="W2042" t="str">
        <f t="shared" si="696"/>
        <v>-</v>
      </c>
      <c r="X2042" t="str">
        <f t="shared" si="691"/>
        <v>-</v>
      </c>
      <c r="Y2042" s="9"/>
      <c r="Z2042" s="9"/>
      <c r="AA2042" s="9"/>
    </row>
    <row r="2043" spans="1:28" x14ac:dyDescent="0.25">
      <c r="A2043" t="s">
        <v>2048</v>
      </c>
      <c r="B2043" s="2">
        <v>42195</v>
      </c>
      <c r="C2043" s="3">
        <v>0</v>
      </c>
      <c r="D2043">
        <v>1.10606</v>
      </c>
      <c r="E2043">
        <v>1.12157</v>
      </c>
      <c r="F2043">
        <v>1.1054900000000001</v>
      </c>
      <c r="G2043">
        <v>1.1151899999999999</v>
      </c>
      <c r="H2043">
        <v>198296</v>
      </c>
      <c r="I2043">
        <f t="shared" si="692"/>
        <v>-34.917127071823764</v>
      </c>
      <c r="J2043">
        <f t="shared" si="697"/>
        <v>1.1091537179487179</v>
      </c>
      <c r="K2043">
        <f t="shared" si="698"/>
        <v>1.1137266636837879</v>
      </c>
      <c r="L2043">
        <f t="shared" si="709"/>
        <v>1.117408611111111</v>
      </c>
      <c r="M2043">
        <f t="shared" si="710"/>
        <v>1.1134948846640715</v>
      </c>
      <c r="N2043">
        <f t="shared" si="702"/>
        <v>1.1173537500000001</v>
      </c>
      <c r="O2043">
        <f t="shared" si="703"/>
        <v>1.1128216818733914</v>
      </c>
      <c r="P2043" t="str">
        <f t="shared" si="699"/>
        <v>-</v>
      </c>
      <c r="Q2043" t="str">
        <f t="shared" si="700"/>
        <v>Buy</v>
      </c>
      <c r="R2043" t="str">
        <f t="shared" si="711"/>
        <v>-</v>
      </c>
      <c r="S2043" t="str">
        <f t="shared" si="701"/>
        <v>-</v>
      </c>
      <c r="T2043">
        <f t="shared" si="693"/>
        <v>1.1155299999999999</v>
      </c>
      <c r="U2043">
        <f t="shared" si="694"/>
        <v>1.1148499999999999</v>
      </c>
      <c r="V2043" t="str">
        <f t="shared" si="695"/>
        <v>-</v>
      </c>
      <c r="W2043" t="str">
        <f t="shared" si="696"/>
        <v>-</v>
      </c>
      <c r="X2043" t="str">
        <f t="shared" si="691"/>
        <v>-</v>
      </c>
      <c r="Y2043" s="9"/>
      <c r="Z2043" s="9"/>
      <c r="AA2043" s="9"/>
    </row>
    <row r="2044" spans="1:28" x14ac:dyDescent="0.25">
      <c r="A2044" t="s">
        <v>2049</v>
      </c>
      <c r="B2044" s="2">
        <v>42197</v>
      </c>
      <c r="C2044" s="3">
        <v>0</v>
      </c>
      <c r="D2044">
        <v>1.1092200000000001</v>
      </c>
      <c r="E2044">
        <v>1.11443</v>
      </c>
      <c r="F2044">
        <v>1.1091800000000001</v>
      </c>
      <c r="G2044">
        <v>1.1129199999999999</v>
      </c>
      <c r="H2044">
        <v>10677</v>
      </c>
      <c r="I2044">
        <f t="shared" si="692"/>
        <v>-41.187845303867945</v>
      </c>
      <c r="J2044">
        <f t="shared" si="697"/>
        <v>1.1098239743589744</v>
      </c>
      <c r="K2044">
        <f t="shared" si="698"/>
        <v>1.1137062418183756</v>
      </c>
      <c r="L2044">
        <f t="shared" si="709"/>
        <v>1.1178866666666667</v>
      </c>
      <c r="M2044">
        <f t="shared" si="710"/>
        <v>1.1134638098173648</v>
      </c>
      <c r="N2044">
        <f t="shared" si="702"/>
        <v>1.1169579166666666</v>
      </c>
      <c r="O2044">
        <f t="shared" si="703"/>
        <v>1.1128295473235201</v>
      </c>
      <c r="P2044" t="str">
        <f t="shared" si="699"/>
        <v>-</v>
      </c>
      <c r="Q2044" t="str">
        <f t="shared" si="700"/>
        <v>Sell</v>
      </c>
      <c r="R2044" t="str">
        <f t="shared" si="711"/>
        <v>-</v>
      </c>
      <c r="S2044" t="str">
        <f t="shared" si="701"/>
        <v>-</v>
      </c>
      <c r="T2044">
        <f t="shared" si="693"/>
        <v>1.1132299999999999</v>
      </c>
      <c r="U2044">
        <f t="shared" si="694"/>
        <v>1.1126100000000001</v>
      </c>
      <c r="V2044" t="str">
        <f t="shared" si="695"/>
        <v>-</v>
      </c>
      <c r="W2044" t="str">
        <f t="shared" si="696"/>
        <v>-</v>
      </c>
      <c r="X2044" t="str">
        <f t="shared" si="691"/>
        <v>-</v>
      </c>
      <c r="Y2044" s="9"/>
      <c r="Z2044" s="9"/>
      <c r="AA2044" s="9"/>
    </row>
    <row r="2045" spans="1:28" x14ac:dyDescent="0.25">
      <c r="A2045" t="s">
        <v>2050</v>
      </c>
      <c r="B2045" s="2">
        <v>42198</v>
      </c>
      <c r="C2045" s="3">
        <v>0</v>
      </c>
      <c r="D2045">
        <v>1.1129199999999999</v>
      </c>
      <c r="E2045">
        <v>1.11968</v>
      </c>
      <c r="F2045">
        <v>1.0981000000000001</v>
      </c>
      <c r="G2045">
        <v>1.0982499999999999</v>
      </c>
      <c r="H2045">
        <v>212132</v>
      </c>
      <c r="I2045">
        <f t="shared" si="692"/>
        <v>-81.712707182320869</v>
      </c>
      <c r="J2045">
        <f t="shared" si="697"/>
        <v>1.1103503846153846</v>
      </c>
      <c r="K2045">
        <f t="shared" si="698"/>
        <v>1.1133149445571509</v>
      </c>
      <c r="L2045">
        <f t="shared" si="709"/>
        <v>1.1180561111111114</v>
      </c>
      <c r="M2045">
        <f t="shared" si="710"/>
        <v>1.1126414417191288</v>
      </c>
      <c r="N2045">
        <f t="shared" si="702"/>
        <v>1.1157379166666663</v>
      </c>
      <c r="O2045">
        <f t="shared" si="703"/>
        <v>1.1116631835376387</v>
      </c>
      <c r="P2045" t="str">
        <f t="shared" si="699"/>
        <v>-</v>
      </c>
      <c r="Q2045" t="str">
        <f t="shared" si="700"/>
        <v>Sell</v>
      </c>
      <c r="R2045" t="str">
        <f t="shared" si="711"/>
        <v>-</v>
      </c>
      <c r="S2045" t="str">
        <f t="shared" si="701"/>
        <v>-</v>
      </c>
      <c r="T2045">
        <f t="shared" si="693"/>
        <v>1.0985199999999999</v>
      </c>
      <c r="U2045">
        <f t="shared" si="694"/>
        <v>1.09798</v>
      </c>
      <c r="V2045" t="str">
        <f t="shared" si="695"/>
        <v>-</v>
      </c>
      <c r="W2045" t="str">
        <f t="shared" si="696"/>
        <v>-</v>
      </c>
      <c r="X2045" t="str">
        <f t="shared" si="691"/>
        <v>-</v>
      </c>
      <c r="Y2045" s="9"/>
      <c r="Z2045" s="9"/>
      <c r="AA2045" s="9"/>
    </row>
    <row r="2046" spans="1:28" x14ac:dyDescent="0.25">
      <c r="A2046" t="s">
        <v>2051</v>
      </c>
      <c r="B2046" s="2">
        <v>42199</v>
      </c>
      <c r="C2046" s="3">
        <v>0</v>
      </c>
      <c r="D2046">
        <v>1.0982799999999999</v>
      </c>
      <c r="E2046">
        <v>1.10832</v>
      </c>
      <c r="F2046">
        <v>1.09653</v>
      </c>
      <c r="G2046">
        <v>1.10063</v>
      </c>
      <c r="H2046">
        <v>198170</v>
      </c>
      <c r="I2046">
        <f t="shared" si="692"/>
        <v>-75.138121546961628</v>
      </c>
      <c r="J2046">
        <f t="shared" si="697"/>
        <v>1.1108115384615382</v>
      </c>
      <c r="K2046">
        <f t="shared" si="698"/>
        <v>1.1129938067202609</v>
      </c>
      <c r="L2046">
        <f t="shared" si="709"/>
        <v>1.1176636111111113</v>
      </c>
      <c r="M2046">
        <f t="shared" si="710"/>
        <v>1.1119921745991759</v>
      </c>
      <c r="N2046">
        <f t="shared" si="702"/>
        <v>1.1147587499999998</v>
      </c>
      <c r="O2046">
        <f t="shared" si="703"/>
        <v>1.1107805288546275</v>
      </c>
      <c r="P2046" t="str">
        <f t="shared" si="699"/>
        <v>Buy</v>
      </c>
      <c r="Q2046" t="str">
        <f t="shared" si="700"/>
        <v>Sell</v>
      </c>
      <c r="R2046" t="str">
        <f t="shared" si="711"/>
        <v>-</v>
      </c>
      <c r="S2046" t="str">
        <f t="shared" si="701"/>
        <v>-</v>
      </c>
      <c r="T2046">
        <f t="shared" si="693"/>
        <v>1.1008899999999999</v>
      </c>
      <c r="U2046">
        <f t="shared" si="694"/>
        <v>1.1003700000000001</v>
      </c>
      <c r="V2046" t="str">
        <f t="shared" si="695"/>
        <v>-</v>
      </c>
      <c r="W2046" t="str">
        <f t="shared" si="696"/>
        <v>-</v>
      </c>
      <c r="X2046" t="str">
        <f t="shared" si="691"/>
        <v>-</v>
      </c>
      <c r="Y2046" s="9"/>
      <c r="Z2046" s="9"/>
      <c r="AA2046" s="9"/>
    </row>
    <row r="2047" spans="1:28" x14ac:dyDescent="0.25">
      <c r="A2047" t="s">
        <v>2052</v>
      </c>
      <c r="B2047" s="2">
        <v>42200</v>
      </c>
      <c r="C2047" s="3">
        <v>0</v>
      </c>
      <c r="D2047">
        <v>1.10063</v>
      </c>
      <c r="E2047">
        <v>1.10355</v>
      </c>
      <c r="F2047">
        <v>1.0929899999999999</v>
      </c>
      <c r="G2047">
        <v>1.0937600000000001</v>
      </c>
      <c r="H2047">
        <v>199402</v>
      </c>
      <c r="I2047">
        <f t="shared" si="692"/>
        <v>-93.490220048899829</v>
      </c>
      <c r="J2047">
        <f t="shared" si="697"/>
        <v>1.1111465384615384</v>
      </c>
      <c r="K2047">
        <f t="shared" si="698"/>
        <v>1.1125068749045581</v>
      </c>
      <c r="L2047">
        <f t="shared" si="709"/>
        <v>1.1167655555555558</v>
      </c>
      <c r="M2047">
        <f t="shared" si="710"/>
        <v>1.1110066516478692</v>
      </c>
      <c r="N2047">
        <f t="shared" si="702"/>
        <v>1.1129858333333331</v>
      </c>
      <c r="O2047">
        <f t="shared" si="703"/>
        <v>1.1094188865462573</v>
      </c>
      <c r="P2047" t="str">
        <f t="shared" si="699"/>
        <v>-</v>
      </c>
      <c r="Q2047" t="str">
        <f t="shared" si="700"/>
        <v>Sell</v>
      </c>
      <c r="R2047" t="str">
        <f t="shared" si="711"/>
        <v>-</v>
      </c>
      <c r="S2047" t="str">
        <f t="shared" si="701"/>
        <v>-</v>
      </c>
      <c r="T2047">
        <f t="shared" si="693"/>
        <v>1.0940700000000001</v>
      </c>
      <c r="U2047">
        <f t="shared" si="694"/>
        <v>1.09345</v>
      </c>
      <c r="V2047" t="str">
        <f t="shared" si="695"/>
        <v>-</v>
      </c>
      <c r="W2047" t="str">
        <f t="shared" si="696"/>
        <v>-</v>
      </c>
      <c r="X2047" t="str">
        <f t="shared" si="691"/>
        <v>-</v>
      </c>
      <c r="Y2047" s="9"/>
      <c r="Z2047" s="9"/>
      <c r="AA2047" s="9"/>
    </row>
    <row r="2048" spans="1:28" x14ac:dyDescent="0.25">
      <c r="A2048" t="s">
        <v>2053</v>
      </c>
      <c r="B2048" s="2">
        <v>42201</v>
      </c>
      <c r="C2048" s="3">
        <v>0</v>
      </c>
      <c r="D2048">
        <v>1.0937600000000001</v>
      </c>
      <c r="E2048">
        <v>1.0948199999999999</v>
      </c>
      <c r="F2048">
        <v>1.0855300000000001</v>
      </c>
      <c r="G2048">
        <v>1.08833</v>
      </c>
      <c r="H2048">
        <v>200105</v>
      </c>
      <c r="I2048">
        <f t="shared" si="692"/>
        <v>-92.230854605993557</v>
      </c>
      <c r="J2048">
        <f t="shared" si="697"/>
        <v>1.1113071794871794</v>
      </c>
      <c r="K2048">
        <f t="shared" si="698"/>
        <v>1.1118948021221642</v>
      </c>
      <c r="L2048">
        <f t="shared" si="709"/>
        <v>1.1158655555555557</v>
      </c>
      <c r="M2048">
        <f t="shared" si="710"/>
        <v>1.1097808866939303</v>
      </c>
      <c r="N2048">
        <f t="shared" si="702"/>
        <v>1.1109529166666665</v>
      </c>
      <c r="O2048">
        <f t="shared" si="703"/>
        <v>1.1077317756225569</v>
      </c>
      <c r="P2048" t="str">
        <f t="shared" si="699"/>
        <v>-</v>
      </c>
      <c r="Q2048" t="str">
        <f t="shared" si="700"/>
        <v>Sell</v>
      </c>
      <c r="R2048" t="str">
        <f t="shared" si="711"/>
        <v>-</v>
      </c>
      <c r="S2048" t="str">
        <f t="shared" si="701"/>
        <v>-</v>
      </c>
      <c r="T2048">
        <f t="shared" si="693"/>
        <v>1.0887100000000001</v>
      </c>
      <c r="U2048">
        <f t="shared" si="694"/>
        <v>1.08795</v>
      </c>
      <c r="V2048" t="str">
        <f t="shared" si="695"/>
        <v>-</v>
      </c>
      <c r="W2048" t="str">
        <f t="shared" si="696"/>
        <v>-</v>
      </c>
      <c r="X2048" t="str">
        <f t="shared" si="691"/>
        <v>-</v>
      </c>
      <c r="Y2048" s="9"/>
      <c r="Z2048" s="9"/>
      <c r="AA2048" s="9"/>
    </row>
    <row r="2049" spans="1:27" x14ac:dyDescent="0.25">
      <c r="A2049" t="s">
        <v>2054</v>
      </c>
      <c r="B2049" s="2">
        <v>42202</v>
      </c>
      <c r="C2049" s="3">
        <v>0</v>
      </c>
      <c r="D2049">
        <v>1.08833</v>
      </c>
      <c r="E2049">
        <v>1.0906899999999999</v>
      </c>
      <c r="F2049">
        <v>1.0827899999999999</v>
      </c>
      <c r="G2049">
        <v>1.0827899999999999</v>
      </c>
      <c r="H2049">
        <v>163448</v>
      </c>
      <c r="I2049">
        <f t="shared" si="692"/>
        <v>-100</v>
      </c>
      <c r="J2049">
        <f t="shared" si="697"/>
        <v>1.1113367948717947</v>
      </c>
      <c r="K2049">
        <f t="shared" si="698"/>
        <v>1.1111579716886917</v>
      </c>
      <c r="L2049">
        <f t="shared" si="709"/>
        <v>1.1150752777777779</v>
      </c>
      <c r="M2049">
        <f t="shared" si="710"/>
        <v>1.1083219198456098</v>
      </c>
      <c r="N2049">
        <f t="shared" si="702"/>
        <v>1.1087829166666665</v>
      </c>
      <c r="O2049">
        <f t="shared" si="703"/>
        <v>1.1057364335727524</v>
      </c>
      <c r="P2049" t="str">
        <f t="shared" si="699"/>
        <v>-</v>
      </c>
      <c r="Q2049" t="str">
        <f t="shared" si="700"/>
        <v>Sell</v>
      </c>
      <c r="R2049" t="str">
        <f t="shared" si="711"/>
        <v>-</v>
      </c>
      <c r="S2049" t="str">
        <f t="shared" si="701"/>
        <v>-</v>
      </c>
      <c r="T2049">
        <f t="shared" si="693"/>
        <v>1.08324</v>
      </c>
      <c r="U2049">
        <f t="shared" si="694"/>
        <v>1.0823400000000001</v>
      </c>
      <c r="V2049" t="str">
        <f t="shared" si="695"/>
        <v>-</v>
      </c>
      <c r="W2049" t="str">
        <f t="shared" si="696"/>
        <v>-</v>
      </c>
      <c r="X2049" t="str">
        <f t="shared" si="691"/>
        <v>-</v>
      </c>
      <c r="Y2049" s="9"/>
      <c r="Z2049" s="9"/>
      <c r="AA2049" s="9"/>
    </row>
    <row r="2050" spans="1:27" x14ac:dyDescent="0.25">
      <c r="A2050" t="s">
        <v>2055</v>
      </c>
      <c r="B2050" s="2">
        <v>42204</v>
      </c>
      <c r="C2050" s="3">
        <v>0</v>
      </c>
      <c r="D2050">
        <v>1.0829500000000001</v>
      </c>
      <c r="E2050">
        <v>1.0844</v>
      </c>
      <c r="F2050">
        <v>1.0828199999999999</v>
      </c>
      <c r="G2050">
        <v>1.083</v>
      </c>
      <c r="H2050">
        <v>7606</v>
      </c>
      <c r="I2050">
        <f t="shared" si="692"/>
        <v>-99.458483754512528</v>
      </c>
      <c r="J2050">
        <f t="shared" si="697"/>
        <v>1.1113647435897434</v>
      </c>
      <c r="K2050">
        <f t="shared" si="698"/>
        <v>1.11044511164594</v>
      </c>
      <c r="L2050">
        <f t="shared" si="709"/>
        <v>1.1143188888888893</v>
      </c>
      <c r="M2050">
        <f t="shared" si="710"/>
        <v>1.1069531674215227</v>
      </c>
      <c r="N2050">
        <f t="shared" si="702"/>
        <v>1.1065691666666664</v>
      </c>
      <c r="O2050">
        <f t="shared" si="703"/>
        <v>1.1039175188869323</v>
      </c>
      <c r="P2050" t="str">
        <f t="shared" si="699"/>
        <v>-</v>
      </c>
      <c r="Q2050" t="str">
        <f t="shared" si="700"/>
        <v>Sell</v>
      </c>
      <c r="R2050" t="str">
        <f t="shared" si="711"/>
        <v>-</v>
      </c>
      <c r="S2050" t="str">
        <f t="shared" si="701"/>
        <v>-</v>
      </c>
      <c r="T2050">
        <f t="shared" si="693"/>
        <v>1.08351</v>
      </c>
      <c r="U2050">
        <f t="shared" si="694"/>
        <v>1.08249</v>
      </c>
      <c r="V2050" t="str">
        <f t="shared" si="695"/>
        <v>-</v>
      </c>
      <c r="W2050" t="str">
        <f t="shared" si="696"/>
        <v>-</v>
      </c>
      <c r="X2050" t="str">
        <f t="shared" si="691"/>
        <v>-</v>
      </c>
      <c r="Y2050" s="9"/>
      <c r="Z2050" s="9"/>
      <c r="AA2050" s="9"/>
    </row>
    <row r="2051" spans="1:27" x14ac:dyDescent="0.25">
      <c r="A2051" t="s">
        <v>2056</v>
      </c>
      <c r="B2051" s="2">
        <v>42205</v>
      </c>
      <c r="C2051" s="3">
        <v>0</v>
      </c>
      <c r="D2051">
        <v>1.0829899999999999</v>
      </c>
      <c r="E2051">
        <v>1.0870200000000001</v>
      </c>
      <c r="F2051">
        <v>1.0808599999999999</v>
      </c>
      <c r="G2051">
        <v>1.0833299999999999</v>
      </c>
      <c r="H2051">
        <v>163284</v>
      </c>
      <c r="I2051">
        <f t="shared" si="692"/>
        <v>-93.93269466961442</v>
      </c>
      <c r="J2051">
        <f t="shared" si="697"/>
        <v>1.1114734615384614</v>
      </c>
      <c r="K2051">
        <f t="shared" si="698"/>
        <v>1.1097586531232579</v>
      </c>
      <c r="L2051">
        <f t="shared" si="709"/>
        <v>1.1130780555555555</v>
      </c>
      <c r="M2051">
        <f t="shared" si="710"/>
        <v>1.1056762394527917</v>
      </c>
      <c r="N2051">
        <f t="shared" si="702"/>
        <v>1.1044366666666663</v>
      </c>
      <c r="O2051">
        <f t="shared" si="703"/>
        <v>1.1022705173759777</v>
      </c>
      <c r="P2051" t="str">
        <f t="shared" si="699"/>
        <v>-</v>
      </c>
      <c r="Q2051" t="str">
        <f t="shared" si="700"/>
        <v>Sell</v>
      </c>
      <c r="R2051" t="str">
        <f t="shared" si="711"/>
        <v>-</v>
      </c>
      <c r="S2051" t="str">
        <f t="shared" si="701"/>
        <v>-</v>
      </c>
      <c r="T2051">
        <f t="shared" si="693"/>
        <v>1.08388</v>
      </c>
      <c r="U2051">
        <f t="shared" si="694"/>
        <v>1.0827800000000001</v>
      </c>
      <c r="V2051" t="str">
        <f t="shared" si="695"/>
        <v>-</v>
      </c>
      <c r="W2051" t="str">
        <f t="shared" si="696"/>
        <v>-</v>
      </c>
      <c r="X2051" t="str">
        <f t="shared" si="691"/>
        <v>-</v>
      </c>
      <c r="Y2051" s="9"/>
      <c r="Z2051" s="9"/>
      <c r="AA2051" s="9"/>
    </row>
    <row r="2052" spans="1:27" x14ac:dyDescent="0.25">
      <c r="A2052" t="s">
        <v>2057</v>
      </c>
      <c r="B2052" s="2">
        <v>42206</v>
      </c>
      <c r="C2052" s="3">
        <v>0</v>
      </c>
      <c r="D2052">
        <v>1.08334</v>
      </c>
      <c r="E2052">
        <v>1.0968500000000001</v>
      </c>
      <c r="F2052">
        <v>1.0811599999999999</v>
      </c>
      <c r="G2052">
        <v>1.0936399999999999</v>
      </c>
      <c r="H2052">
        <v>209590</v>
      </c>
      <c r="I2052">
        <f t="shared" si="692"/>
        <v>-68.607221812822388</v>
      </c>
      <c r="J2052">
        <f t="shared" si="697"/>
        <v>1.1117273076923073</v>
      </c>
      <c r="K2052">
        <f t="shared" si="698"/>
        <v>1.1093505859555803</v>
      </c>
      <c r="L2052">
        <f t="shared" si="709"/>
        <v>1.112088611111111</v>
      </c>
      <c r="M2052">
        <f t="shared" si="710"/>
        <v>1.1050256319148029</v>
      </c>
      <c r="N2052">
        <f t="shared" si="702"/>
        <v>1.1034445833333331</v>
      </c>
      <c r="O2052">
        <f t="shared" si="703"/>
        <v>1.1015800759858996</v>
      </c>
      <c r="P2052" t="str">
        <f t="shared" si="699"/>
        <v>Buy</v>
      </c>
      <c r="Q2052" t="str">
        <f t="shared" si="700"/>
        <v>Sell</v>
      </c>
      <c r="R2052" t="str">
        <f t="shared" si="711"/>
        <v>-</v>
      </c>
      <c r="S2052" t="str">
        <f t="shared" si="701"/>
        <v>-</v>
      </c>
      <c r="T2052">
        <f t="shared" si="693"/>
        <v>1.09419</v>
      </c>
      <c r="U2052">
        <f t="shared" si="694"/>
        <v>1.0930899999999999</v>
      </c>
      <c r="V2052" t="str">
        <f t="shared" si="695"/>
        <v>-</v>
      </c>
      <c r="W2052" t="str">
        <f t="shared" si="696"/>
        <v>-</v>
      </c>
      <c r="X2052" t="str">
        <f t="shared" si="691"/>
        <v>-</v>
      </c>
      <c r="Y2052" s="9"/>
      <c r="Z2052" s="9"/>
      <c r="AA2052" s="9"/>
    </row>
    <row r="2053" spans="1:27" x14ac:dyDescent="0.25">
      <c r="A2053" t="s">
        <v>2058</v>
      </c>
      <c r="B2053" s="2">
        <v>42207</v>
      </c>
      <c r="C2053" s="3">
        <v>0</v>
      </c>
      <c r="D2053">
        <v>1.0936300000000001</v>
      </c>
      <c r="E2053">
        <v>1.09666</v>
      </c>
      <c r="F2053">
        <v>1.08693</v>
      </c>
      <c r="G2053">
        <v>1.0924</v>
      </c>
      <c r="H2053">
        <v>193745</v>
      </c>
      <c r="I2053">
        <f t="shared" si="692"/>
        <v>-71.653156472610917</v>
      </c>
      <c r="J2053">
        <f t="shared" si="697"/>
        <v>1.1119830769230767</v>
      </c>
      <c r="K2053">
        <f t="shared" si="698"/>
        <v>1.1089214571972112</v>
      </c>
      <c r="L2053">
        <f t="shared" si="709"/>
        <v>1.1110166666666668</v>
      </c>
      <c r="M2053">
        <f t="shared" si="710"/>
        <v>1.1043431653248135</v>
      </c>
      <c r="N2053">
        <f t="shared" si="702"/>
        <v>1.102272083333333</v>
      </c>
      <c r="O2053">
        <f t="shared" si="703"/>
        <v>1.1008456699070275</v>
      </c>
      <c r="P2053" t="str">
        <f t="shared" si="699"/>
        <v>-</v>
      </c>
      <c r="Q2053" t="str">
        <f t="shared" si="700"/>
        <v>Sell</v>
      </c>
      <c r="R2053" t="str">
        <f t="shared" si="711"/>
        <v>-</v>
      </c>
      <c r="S2053" t="str">
        <f t="shared" si="701"/>
        <v>-</v>
      </c>
      <c r="T2053">
        <f t="shared" si="693"/>
        <v>1.09293</v>
      </c>
      <c r="U2053">
        <f t="shared" si="694"/>
        <v>1.0918699999999999</v>
      </c>
      <c r="V2053" t="str">
        <f t="shared" si="695"/>
        <v>-</v>
      </c>
      <c r="W2053" t="str">
        <f t="shared" si="696"/>
        <v>-</v>
      </c>
      <c r="X2053" t="str">
        <f t="shared" si="691"/>
        <v>-</v>
      </c>
      <c r="Y2053" s="9"/>
      <c r="Z2053" s="9"/>
      <c r="AA2053" s="9"/>
    </row>
    <row r="2054" spans="1:27" x14ac:dyDescent="0.25">
      <c r="A2054" t="s">
        <v>2059</v>
      </c>
      <c r="B2054" s="2">
        <v>42208</v>
      </c>
      <c r="C2054" s="3">
        <v>0</v>
      </c>
      <c r="D2054">
        <v>1.0924</v>
      </c>
      <c r="E2054">
        <v>1.10179</v>
      </c>
      <c r="F2054">
        <v>1.09216</v>
      </c>
      <c r="G2054">
        <v>1.0987100000000001</v>
      </c>
      <c r="H2054">
        <v>203071</v>
      </c>
      <c r="I2054">
        <f t="shared" si="692"/>
        <v>-56.153279292556782</v>
      </c>
      <c r="J2054">
        <f t="shared" si="697"/>
        <v>1.1122052564102562</v>
      </c>
      <c r="K2054">
        <f t="shared" si="698"/>
        <v>1.1086629392934844</v>
      </c>
      <c r="L2054">
        <f t="shared" si="709"/>
        <v>1.1102980555555553</v>
      </c>
      <c r="M2054">
        <f t="shared" si="710"/>
        <v>1.1040386699018505</v>
      </c>
      <c r="N2054">
        <f t="shared" si="702"/>
        <v>1.1013745833333333</v>
      </c>
      <c r="O2054">
        <f t="shared" si="703"/>
        <v>1.1006748163144653</v>
      </c>
      <c r="P2054" t="str">
        <f t="shared" si="699"/>
        <v>-</v>
      </c>
      <c r="Q2054" t="str">
        <f t="shared" si="700"/>
        <v>Sell</v>
      </c>
      <c r="R2054" t="str">
        <f t="shared" si="711"/>
        <v>-</v>
      </c>
      <c r="S2054" t="str">
        <f t="shared" si="701"/>
        <v>-</v>
      </c>
      <c r="T2054">
        <f t="shared" si="693"/>
        <v>1.0992200000000001</v>
      </c>
      <c r="U2054">
        <f t="shared" si="694"/>
        <v>1.0982000000000001</v>
      </c>
      <c r="V2054" t="str">
        <f t="shared" si="695"/>
        <v>-</v>
      </c>
      <c r="W2054" t="str">
        <f t="shared" si="696"/>
        <v>-</v>
      </c>
      <c r="X2054" t="str">
        <f t="shared" si="691"/>
        <v>-</v>
      </c>
      <c r="Y2054" s="9"/>
      <c r="Z2054" s="9"/>
      <c r="AA2054" s="9"/>
    </row>
    <row r="2055" spans="1:27" x14ac:dyDescent="0.25">
      <c r="A2055" t="s">
        <v>2060</v>
      </c>
      <c r="B2055" s="2">
        <v>42209</v>
      </c>
      <c r="C2055" s="3">
        <v>0</v>
      </c>
      <c r="D2055">
        <v>1.0987</v>
      </c>
      <c r="E2055">
        <v>1.0995699999999999</v>
      </c>
      <c r="F2055">
        <v>1.09253</v>
      </c>
      <c r="G2055">
        <v>1.09812</v>
      </c>
      <c r="H2055">
        <v>143124</v>
      </c>
      <c r="I2055">
        <f t="shared" si="692"/>
        <v>-57.602554654875846</v>
      </c>
      <c r="J2055">
        <f t="shared" si="697"/>
        <v>1.1123470512820508</v>
      </c>
      <c r="K2055">
        <f t="shared" si="698"/>
        <v>1.1083960294379531</v>
      </c>
      <c r="L2055">
        <f t="shared" si="709"/>
        <v>1.1095102777777777</v>
      </c>
      <c r="M2055">
        <f t="shared" si="710"/>
        <v>1.1037187417990477</v>
      </c>
      <c r="N2055">
        <f t="shared" si="702"/>
        <v>1.1006191666666665</v>
      </c>
      <c r="O2055">
        <f t="shared" si="703"/>
        <v>1.1004704310093081</v>
      </c>
      <c r="P2055" t="str">
        <f t="shared" si="699"/>
        <v>-</v>
      </c>
      <c r="Q2055" t="str">
        <f t="shared" si="700"/>
        <v>Sell</v>
      </c>
      <c r="R2055" t="str">
        <f t="shared" si="711"/>
        <v>-</v>
      </c>
      <c r="S2055" t="str">
        <f t="shared" si="701"/>
        <v>-</v>
      </c>
      <c r="T2055">
        <f t="shared" si="693"/>
        <v>1.0985400000000001</v>
      </c>
      <c r="U2055">
        <f t="shared" si="694"/>
        <v>1.0976999999999999</v>
      </c>
      <c r="V2055" t="str">
        <f t="shared" si="695"/>
        <v>-</v>
      </c>
      <c r="W2055" t="str">
        <f t="shared" si="696"/>
        <v>-</v>
      </c>
      <c r="X2055" t="str">
        <f t="shared" si="691"/>
        <v>-</v>
      </c>
      <c r="Y2055" s="9"/>
      <c r="Z2055" s="9"/>
      <c r="AA2055" s="9"/>
    </row>
    <row r="2056" spans="1:27" x14ac:dyDescent="0.25">
      <c r="A2056" t="s">
        <v>2061</v>
      </c>
      <c r="B2056" s="2">
        <v>42211</v>
      </c>
      <c r="C2056" s="3">
        <v>0</v>
      </c>
      <c r="D2056">
        <v>1.0981300000000001</v>
      </c>
      <c r="E2056">
        <v>1.0982700000000001</v>
      </c>
      <c r="F2056">
        <v>1.0968899999999999</v>
      </c>
      <c r="G2056">
        <v>1.09721</v>
      </c>
      <c r="H2056">
        <v>5265</v>
      </c>
      <c r="I2056">
        <f t="shared" si="692"/>
        <v>-59.837877671333636</v>
      </c>
      <c r="J2056">
        <f t="shared" si="697"/>
        <v>1.1124837179487177</v>
      </c>
      <c r="K2056">
        <f t="shared" si="698"/>
        <v>1.1081128388192707</v>
      </c>
      <c r="L2056">
        <f t="shared" si="709"/>
        <v>1.1088099999999996</v>
      </c>
      <c r="M2056">
        <f t="shared" si="710"/>
        <v>1.1033669179180181</v>
      </c>
      <c r="N2056">
        <f t="shared" si="702"/>
        <v>1.1006100000000001</v>
      </c>
      <c r="O2056">
        <f t="shared" si="703"/>
        <v>1.1002095965285636</v>
      </c>
      <c r="P2056" t="str">
        <f t="shared" si="699"/>
        <v>-</v>
      </c>
      <c r="Q2056" t="str">
        <f t="shared" si="700"/>
        <v>Sell</v>
      </c>
      <c r="R2056" t="str">
        <f t="shared" si="711"/>
        <v>-</v>
      </c>
      <c r="S2056" t="str">
        <f t="shared" si="701"/>
        <v>-</v>
      </c>
      <c r="T2056">
        <f t="shared" si="693"/>
        <v>1.0975299999999999</v>
      </c>
      <c r="U2056">
        <f t="shared" si="694"/>
        <v>1.0968899999999999</v>
      </c>
      <c r="V2056" t="str">
        <f t="shared" si="695"/>
        <v>-</v>
      </c>
      <c r="W2056" t="str">
        <f t="shared" si="696"/>
        <v>-</v>
      </c>
      <c r="X2056" t="str">
        <f t="shared" ref="X2056:X2094" si="712">IF(R2056="Buy",$AG$54,IF(R2056="Sell",$AG$54/T2056,"-"))</f>
        <v>-</v>
      </c>
      <c r="Y2056" s="9"/>
      <c r="Z2056" s="9"/>
      <c r="AA2056" s="9"/>
    </row>
    <row r="2057" spans="1:27" x14ac:dyDescent="0.25">
      <c r="A2057" t="s">
        <v>2062</v>
      </c>
      <c r="B2057" s="2">
        <v>42212</v>
      </c>
      <c r="C2057" s="3">
        <v>0</v>
      </c>
      <c r="D2057">
        <v>1.0972299999999999</v>
      </c>
      <c r="E2057">
        <v>1.1129199999999999</v>
      </c>
      <c r="F2057">
        <v>1.0971</v>
      </c>
      <c r="G2057">
        <v>1.10884</v>
      </c>
      <c r="H2057">
        <v>195348</v>
      </c>
      <c r="I2057">
        <f t="shared" si="692"/>
        <v>-27.923750643997785</v>
      </c>
      <c r="J2057">
        <f t="shared" si="697"/>
        <v>1.1127555128205127</v>
      </c>
      <c r="K2057">
        <f t="shared" si="698"/>
        <v>1.1081312479630867</v>
      </c>
      <c r="L2057">
        <f t="shared" si="709"/>
        <v>1.1082908333333328</v>
      </c>
      <c r="M2057">
        <f t="shared" si="710"/>
        <v>1.1036627601927198</v>
      </c>
      <c r="N2057">
        <f t="shared" si="702"/>
        <v>1.1000695833333334</v>
      </c>
      <c r="O2057">
        <f t="shared" si="703"/>
        <v>1.1009000288062787</v>
      </c>
      <c r="P2057" t="str">
        <f t="shared" si="699"/>
        <v>-</v>
      </c>
      <c r="Q2057" t="str">
        <f t="shared" si="700"/>
        <v>Buy</v>
      </c>
      <c r="R2057" t="str">
        <f t="shared" si="711"/>
        <v>-</v>
      </c>
      <c r="S2057" t="str">
        <f t="shared" si="701"/>
        <v>-</v>
      </c>
      <c r="T2057">
        <f t="shared" si="693"/>
        <v>1.1092200000000001</v>
      </c>
      <c r="U2057">
        <f t="shared" si="694"/>
        <v>1.10846</v>
      </c>
      <c r="V2057" t="str">
        <f t="shared" si="695"/>
        <v>-</v>
      </c>
      <c r="W2057" t="str">
        <f t="shared" si="696"/>
        <v>-</v>
      </c>
      <c r="X2057" t="str">
        <f t="shared" si="712"/>
        <v>-</v>
      </c>
      <c r="Y2057" s="9"/>
      <c r="Z2057" s="9"/>
      <c r="AA2057" s="9"/>
    </row>
    <row r="2058" spans="1:27" x14ac:dyDescent="0.25">
      <c r="A2058" t="s">
        <v>2063</v>
      </c>
      <c r="B2058" s="2">
        <v>42213</v>
      </c>
      <c r="C2058" s="3">
        <v>0</v>
      </c>
      <c r="D2058">
        <v>1.10884</v>
      </c>
      <c r="E2058">
        <v>1.1099600000000001</v>
      </c>
      <c r="F2058">
        <v>1.1022099999999999</v>
      </c>
      <c r="G2058">
        <v>1.1065</v>
      </c>
      <c r="H2058">
        <v>164592</v>
      </c>
      <c r="I2058">
        <f t="shared" si="692"/>
        <v>-33.951571354971513</v>
      </c>
      <c r="J2058">
        <f t="shared" si="697"/>
        <v>1.1128802564102562</v>
      </c>
      <c r="K2058">
        <f t="shared" si="698"/>
        <v>1.1080899505462998</v>
      </c>
      <c r="L2058">
        <f t="shared" si="709"/>
        <v>1.1078011111111108</v>
      </c>
      <c r="M2058">
        <f t="shared" si="710"/>
        <v>1.1038161245066269</v>
      </c>
      <c r="N2058">
        <f t="shared" si="702"/>
        <v>1.099785416666667</v>
      </c>
      <c r="O2058">
        <f t="shared" si="703"/>
        <v>1.1013480265017763</v>
      </c>
      <c r="P2058" t="str">
        <f t="shared" si="699"/>
        <v>-</v>
      </c>
      <c r="Q2058" t="str">
        <f t="shared" si="700"/>
        <v>Sell</v>
      </c>
      <c r="R2058" t="str">
        <f t="shared" si="711"/>
        <v>-</v>
      </c>
      <c r="S2058" t="str">
        <f t="shared" si="701"/>
        <v>-</v>
      </c>
      <c r="T2058">
        <f t="shared" si="693"/>
        <v>1.1069100000000001</v>
      </c>
      <c r="U2058">
        <f t="shared" si="694"/>
        <v>1.10609</v>
      </c>
      <c r="V2058" t="str">
        <f t="shared" si="695"/>
        <v>-</v>
      </c>
      <c r="W2058" t="str">
        <f t="shared" si="696"/>
        <v>-</v>
      </c>
      <c r="X2058" t="str">
        <f t="shared" si="712"/>
        <v>-</v>
      </c>
      <c r="Y2058" s="9"/>
      <c r="Z2058" s="9"/>
      <c r="AA2058" s="9"/>
    </row>
    <row r="2059" spans="1:27" x14ac:dyDescent="0.25">
      <c r="A2059" t="s">
        <v>2064</v>
      </c>
      <c r="B2059" s="2">
        <v>42214</v>
      </c>
      <c r="C2059" s="3">
        <v>0</v>
      </c>
      <c r="D2059">
        <v>1.1065100000000001</v>
      </c>
      <c r="E2059">
        <v>1.1084000000000001</v>
      </c>
      <c r="F2059">
        <v>1.0966899999999999</v>
      </c>
      <c r="G2059">
        <v>1.09812</v>
      </c>
      <c r="H2059">
        <v>184789</v>
      </c>
      <c r="I2059">
        <f t="shared" si="692"/>
        <v>-46.163443543356003</v>
      </c>
      <c r="J2059">
        <f t="shared" si="697"/>
        <v>1.1127124358974356</v>
      </c>
      <c r="K2059">
        <f t="shared" si="698"/>
        <v>1.107837546735001</v>
      </c>
      <c r="L2059">
        <f t="shared" si="709"/>
        <v>1.1067402777777773</v>
      </c>
      <c r="M2059">
        <f t="shared" si="710"/>
        <v>1.1035082258846471</v>
      </c>
      <c r="N2059">
        <f t="shared" si="702"/>
        <v>1.0995537500000003</v>
      </c>
      <c r="O2059">
        <f t="shared" si="703"/>
        <v>1.1010897843816343</v>
      </c>
      <c r="P2059" t="str">
        <f t="shared" si="699"/>
        <v>-</v>
      </c>
      <c r="Q2059" t="str">
        <f t="shared" si="700"/>
        <v>Sell</v>
      </c>
      <c r="R2059" t="str">
        <f t="shared" si="711"/>
        <v>-</v>
      </c>
      <c r="S2059" t="str">
        <f t="shared" si="701"/>
        <v>-</v>
      </c>
      <c r="T2059">
        <f t="shared" si="693"/>
        <v>1.0985400000000001</v>
      </c>
      <c r="U2059">
        <f t="shared" si="694"/>
        <v>1.0976999999999999</v>
      </c>
      <c r="V2059" t="str">
        <f t="shared" si="695"/>
        <v>-</v>
      </c>
      <c r="W2059" t="str">
        <f t="shared" si="696"/>
        <v>-</v>
      </c>
      <c r="X2059" t="str">
        <f t="shared" si="712"/>
        <v>-</v>
      </c>
      <c r="Y2059" s="9"/>
      <c r="Z2059" s="9"/>
      <c r="AA2059" s="9"/>
    </row>
    <row r="2060" spans="1:27" x14ac:dyDescent="0.25">
      <c r="A2060" t="s">
        <v>2065</v>
      </c>
      <c r="B2060" s="2">
        <v>42215</v>
      </c>
      <c r="C2060" s="3">
        <v>0</v>
      </c>
      <c r="D2060">
        <v>1.09815</v>
      </c>
      <c r="E2060">
        <v>1.0984700000000001</v>
      </c>
      <c r="F2060">
        <v>1.0893299999999999</v>
      </c>
      <c r="G2060">
        <v>1.0940399999999999</v>
      </c>
      <c r="H2060">
        <v>179115</v>
      </c>
      <c r="I2060">
        <f t="shared" si="692"/>
        <v>-58.889582033686906</v>
      </c>
      <c r="J2060">
        <f t="shared" si="697"/>
        <v>1.1123647435897435</v>
      </c>
      <c r="K2060">
        <f t="shared" si="698"/>
        <v>1.1074882417543679</v>
      </c>
      <c r="L2060">
        <f t="shared" si="709"/>
        <v>1.1055436111111108</v>
      </c>
      <c r="M2060">
        <f t="shared" si="710"/>
        <v>1.1029964298908823</v>
      </c>
      <c r="N2060">
        <f t="shared" si="702"/>
        <v>1.0989479166666669</v>
      </c>
      <c r="O2060">
        <f t="shared" si="703"/>
        <v>1.1005258016311035</v>
      </c>
      <c r="P2060" t="str">
        <f t="shared" si="699"/>
        <v>-</v>
      </c>
      <c r="Q2060" t="str">
        <f t="shared" si="700"/>
        <v>Sell</v>
      </c>
      <c r="R2060" t="str">
        <f t="shared" si="711"/>
        <v>-</v>
      </c>
      <c r="S2060" t="str">
        <f t="shared" si="701"/>
        <v>-</v>
      </c>
      <c r="T2060">
        <f t="shared" si="693"/>
        <v>1.0944499999999999</v>
      </c>
      <c r="U2060">
        <f t="shared" si="694"/>
        <v>1.0936300000000001</v>
      </c>
      <c r="V2060" t="str">
        <f t="shared" si="695"/>
        <v>-</v>
      </c>
      <c r="W2060" t="str">
        <f t="shared" si="696"/>
        <v>-</v>
      </c>
      <c r="X2060" t="str">
        <f t="shared" si="712"/>
        <v>-</v>
      </c>
      <c r="Y2060" s="9"/>
      <c r="Z2060" s="9"/>
      <c r="AA2060" s="9"/>
    </row>
    <row r="2061" spans="1:27" x14ac:dyDescent="0.25">
      <c r="A2061" t="s">
        <v>2066</v>
      </c>
      <c r="B2061" s="2">
        <v>42216</v>
      </c>
      <c r="C2061" s="3">
        <v>0</v>
      </c>
      <c r="D2061">
        <v>1.0940399999999999</v>
      </c>
      <c r="E2061">
        <v>1.1113999999999999</v>
      </c>
      <c r="F2061">
        <v>1.0921099999999999</v>
      </c>
      <c r="G2061">
        <v>1.0983000000000001</v>
      </c>
      <c r="H2061">
        <v>187709</v>
      </c>
      <c r="I2061">
        <f t="shared" si="692"/>
        <v>-45.601996257017674</v>
      </c>
      <c r="J2061">
        <f t="shared" si="697"/>
        <v>1.1120932051282049</v>
      </c>
      <c r="K2061">
        <f t="shared" si="698"/>
        <v>1.1072556280390675</v>
      </c>
      <c r="L2061">
        <f t="shared" si="709"/>
        <v>1.1045277777777778</v>
      </c>
      <c r="M2061">
        <f t="shared" si="710"/>
        <v>1.1027425688156995</v>
      </c>
      <c r="N2061">
        <f t="shared" si="702"/>
        <v>1.0984220833333336</v>
      </c>
      <c r="O2061">
        <f t="shared" si="703"/>
        <v>1.1003477375006152</v>
      </c>
      <c r="P2061" t="str">
        <f t="shared" si="699"/>
        <v>-</v>
      </c>
      <c r="Q2061" t="str">
        <f t="shared" si="700"/>
        <v>Sell</v>
      </c>
      <c r="R2061" t="str">
        <f t="shared" si="711"/>
        <v>-</v>
      </c>
      <c r="S2061" t="str">
        <f t="shared" si="701"/>
        <v>-</v>
      </c>
      <c r="T2061">
        <f t="shared" si="693"/>
        <v>1.09867</v>
      </c>
      <c r="U2061">
        <f t="shared" si="694"/>
        <v>1.0979300000000001</v>
      </c>
      <c r="V2061" t="str">
        <f t="shared" si="695"/>
        <v>-</v>
      </c>
      <c r="W2061" t="str">
        <f t="shared" si="696"/>
        <v>-</v>
      </c>
      <c r="X2061" t="str">
        <f t="shared" si="712"/>
        <v>-</v>
      </c>
      <c r="Y2061" s="9"/>
      <c r="Z2061" s="9"/>
      <c r="AA2061" s="9"/>
    </row>
    <row r="2062" spans="1:27" x14ac:dyDescent="0.25">
      <c r="A2062" t="s">
        <v>2067</v>
      </c>
      <c r="B2062" s="2">
        <v>42218</v>
      </c>
      <c r="C2062" s="3">
        <v>0</v>
      </c>
      <c r="D2062">
        <v>1.0970500000000001</v>
      </c>
      <c r="E2062">
        <v>1.0983000000000001</v>
      </c>
      <c r="F2062">
        <v>1.0966</v>
      </c>
      <c r="G2062">
        <v>1.09674</v>
      </c>
      <c r="H2062">
        <v>7066</v>
      </c>
      <c r="I2062">
        <f t="shared" si="692"/>
        <v>-50.467872738614695</v>
      </c>
      <c r="J2062">
        <f t="shared" si="697"/>
        <v>1.1118097435897434</v>
      </c>
      <c r="K2062">
        <f t="shared" si="698"/>
        <v>1.1069894096076986</v>
      </c>
      <c r="L2062">
        <f t="shared" si="709"/>
        <v>1.1034336111111109</v>
      </c>
      <c r="M2062">
        <f t="shared" si="710"/>
        <v>1.1024181056364726</v>
      </c>
      <c r="N2062">
        <f t="shared" si="702"/>
        <v>1.0983091666666669</v>
      </c>
      <c r="O2062">
        <f t="shared" si="703"/>
        <v>1.1000591185005659</v>
      </c>
      <c r="P2062" t="str">
        <f t="shared" si="699"/>
        <v>-</v>
      </c>
      <c r="Q2062" t="str">
        <f t="shared" si="700"/>
        <v>Sell</v>
      </c>
      <c r="R2062" t="str">
        <f t="shared" si="711"/>
        <v>-</v>
      </c>
      <c r="S2062" t="str">
        <f t="shared" si="701"/>
        <v>-</v>
      </c>
      <c r="T2062">
        <f t="shared" si="693"/>
        <v>1.0970500000000001</v>
      </c>
      <c r="U2062">
        <f t="shared" si="694"/>
        <v>1.09643</v>
      </c>
      <c r="V2062" t="str">
        <f t="shared" si="695"/>
        <v>-</v>
      </c>
      <c r="W2062" t="str">
        <f t="shared" si="696"/>
        <v>-</v>
      </c>
      <c r="X2062" t="str">
        <f t="shared" si="712"/>
        <v>-</v>
      </c>
      <c r="Y2062" s="9"/>
      <c r="Z2062" s="9"/>
      <c r="AA2062" s="9"/>
    </row>
    <row r="2063" spans="1:27" x14ac:dyDescent="0.25">
      <c r="A2063" t="s">
        <v>2068</v>
      </c>
      <c r="B2063" s="2">
        <v>42219</v>
      </c>
      <c r="C2063" s="3">
        <v>0</v>
      </c>
      <c r="D2063">
        <v>1.0967499999999999</v>
      </c>
      <c r="E2063">
        <v>1.0995699999999999</v>
      </c>
      <c r="F2063">
        <v>1.09413</v>
      </c>
      <c r="G2063">
        <v>1.0950599999999999</v>
      </c>
      <c r="H2063">
        <v>150944</v>
      </c>
      <c r="I2063">
        <f t="shared" si="692"/>
        <v>-55.708047411104175</v>
      </c>
      <c r="J2063">
        <f t="shared" si="697"/>
        <v>1.1115557692307692</v>
      </c>
      <c r="K2063">
        <f t="shared" si="698"/>
        <v>1.1066873992378834</v>
      </c>
      <c r="L2063">
        <f t="shared" si="709"/>
        <v>1.1023377777777776</v>
      </c>
      <c r="M2063">
        <f t="shared" si="710"/>
        <v>1.1020203701966633</v>
      </c>
      <c r="N2063">
        <f t="shared" si="702"/>
        <v>1.0979066666666668</v>
      </c>
      <c r="O2063">
        <f t="shared" si="703"/>
        <v>1.0996591890205207</v>
      </c>
      <c r="P2063" t="str">
        <f t="shared" si="699"/>
        <v>-</v>
      </c>
      <c r="Q2063" t="str">
        <f t="shared" si="700"/>
        <v>Sell</v>
      </c>
      <c r="R2063" t="str">
        <f t="shared" si="711"/>
        <v>-</v>
      </c>
      <c r="S2063" t="str">
        <f t="shared" si="701"/>
        <v>-</v>
      </c>
      <c r="T2063">
        <f t="shared" si="693"/>
        <v>1.0952999999999999</v>
      </c>
      <c r="U2063">
        <f t="shared" si="694"/>
        <v>1.0948199999999999</v>
      </c>
      <c r="V2063" t="str">
        <f t="shared" si="695"/>
        <v>-</v>
      </c>
      <c r="W2063" t="str">
        <f t="shared" si="696"/>
        <v>-</v>
      </c>
      <c r="X2063" t="str">
        <f t="shared" si="712"/>
        <v>-</v>
      </c>
      <c r="Y2063" s="9"/>
      <c r="Z2063" s="9"/>
      <c r="AA2063" s="9"/>
    </row>
    <row r="2064" spans="1:27" x14ac:dyDescent="0.25">
      <c r="A2064" t="s">
        <v>2069</v>
      </c>
      <c r="B2064" s="2">
        <v>42220</v>
      </c>
      <c r="C2064" s="3">
        <v>0</v>
      </c>
      <c r="D2064">
        <v>1.09507</v>
      </c>
      <c r="E2064">
        <v>1.0987499999999999</v>
      </c>
      <c r="F2064">
        <v>1.08789</v>
      </c>
      <c r="G2064">
        <v>1.0885</v>
      </c>
      <c r="H2064">
        <v>178419</v>
      </c>
      <c r="I2064">
        <f t="shared" ref="I2064:I2127" si="713">(MAX(E2051:E2064)-G2064)/(MAX(E2051:E2064)-MIN(F2051:F2064))*-100</f>
        <v>-76.169681846537443</v>
      </c>
      <c r="J2064">
        <f t="shared" si="697"/>
        <v>1.1111779487179485</v>
      </c>
      <c r="K2064">
        <f t="shared" si="698"/>
        <v>1.1062269587508484</v>
      </c>
      <c r="L2064">
        <f t="shared" si="709"/>
        <v>1.1015336111111109</v>
      </c>
      <c r="M2064">
        <f t="shared" si="710"/>
        <v>1.101289539375222</v>
      </c>
      <c r="N2064">
        <f t="shared" si="702"/>
        <v>1.097396666666667</v>
      </c>
      <c r="O2064">
        <f t="shared" si="703"/>
        <v>1.0987664538988791</v>
      </c>
      <c r="P2064" t="str">
        <f t="shared" si="699"/>
        <v>-</v>
      </c>
      <c r="Q2064" t="str">
        <f t="shared" si="700"/>
        <v>Sell</v>
      </c>
      <c r="R2064" t="str">
        <f t="shared" si="711"/>
        <v>-</v>
      </c>
      <c r="S2064" t="str">
        <f t="shared" si="701"/>
        <v>-</v>
      </c>
      <c r="T2064">
        <f t="shared" ref="T2064:T2127" si="714">ROUND(G2064+0.05*_xlfn.STDEV.P(G2053:G2064),5)</f>
        <v>1.08877</v>
      </c>
      <c r="U2064">
        <f t="shared" ref="U2064:U2127" si="715">ROUND(G2064-0.05*_xlfn.STDEV.P(G2053:G2064),5)</f>
        <v>1.08823</v>
      </c>
      <c r="V2064" t="str">
        <f t="shared" ref="V2064:V2127" si="716">IF(AA2064&lt;&gt;"",IF(AA2064&lt;=-$AG$52,"Stop","-"),"-")</f>
        <v>-</v>
      </c>
      <c r="W2064" t="str">
        <f t="shared" ref="W2064:W2127" si="717">IF(AA2064&lt;&gt;"",IF(AA2064&gt;$AG$53,"Target","-"),"-")</f>
        <v>-</v>
      </c>
      <c r="X2064" t="str">
        <f t="shared" si="712"/>
        <v>-</v>
      </c>
    </row>
    <row r="2065" spans="1:24" x14ac:dyDescent="0.25">
      <c r="A2065" t="s">
        <v>2070</v>
      </c>
      <c r="B2065" s="2">
        <v>42221</v>
      </c>
      <c r="C2065" s="3">
        <v>0</v>
      </c>
      <c r="D2065">
        <v>1.08849</v>
      </c>
      <c r="E2065">
        <v>1.0934200000000001</v>
      </c>
      <c r="F2065">
        <v>1.0848100000000001</v>
      </c>
      <c r="G2065">
        <v>1.09029</v>
      </c>
      <c r="H2065">
        <v>203031</v>
      </c>
      <c r="I2065">
        <f t="shared" si="713"/>
        <v>-71.253148614609316</v>
      </c>
      <c r="J2065">
        <f t="shared" ref="J2065:J2128" si="718">AVERAGE(G1988:G2065)</f>
        <v>1.1106187179487179</v>
      </c>
      <c r="K2065">
        <f t="shared" ref="K2065:K2128" si="719">$K2064*(1-(2/(78+1)))+$G2065*(2/(78+1))</f>
        <v>1.1058234914407004</v>
      </c>
      <c r="L2065">
        <f t="shared" si="709"/>
        <v>1.1006933333333333</v>
      </c>
      <c r="M2065">
        <f t="shared" si="710"/>
        <v>1.1006949696792641</v>
      </c>
      <c r="N2065">
        <f t="shared" si="702"/>
        <v>1.0966966666666667</v>
      </c>
      <c r="O2065">
        <f t="shared" si="703"/>
        <v>1.0980883375869688</v>
      </c>
      <c r="P2065" t="str">
        <f t="shared" ref="P2065:P2128" si="720">IF(AND($I2065&gt;$AG$48,$I2064&lt;$AG$48),"Buy",IF(AND($I2065&lt;$AG$47,$I2064&gt;$AG$47),"Sell","-"))</f>
        <v>-</v>
      </c>
      <c r="Q2065" t="str">
        <f t="shared" ref="Q2065:Q2128" si="721">IF(K2065&gt;K2064,"Buy","Sell")</f>
        <v>Sell</v>
      </c>
      <c r="R2065" t="str">
        <f t="shared" si="711"/>
        <v>-</v>
      </c>
      <c r="S2065" t="str">
        <f t="shared" si="701"/>
        <v>-</v>
      </c>
      <c r="T2065">
        <f t="shared" si="714"/>
        <v>1.09057</v>
      </c>
      <c r="U2065">
        <f t="shared" si="715"/>
        <v>1.0900099999999999</v>
      </c>
      <c r="V2065" t="str">
        <f t="shared" si="716"/>
        <v>-</v>
      </c>
      <c r="W2065" t="str">
        <f t="shared" si="717"/>
        <v>-</v>
      </c>
      <c r="X2065" t="str">
        <f t="shared" si="712"/>
        <v>-</v>
      </c>
    </row>
    <row r="2066" spans="1:24" x14ac:dyDescent="0.25">
      <c r="A2066" t="s">
        <v>2071</v>
      </c>
      <c r="B2066" s="2">
        <v>42222</v>
      </c>
      <c r="C2066" s="3">
        <v>0</v>
      </c>
      <c r="D2066">
        <v>1.09029</v>
      </c>
      <c r="E2066">
        <v>1.09439</v>
      </c>
      <c r="F2066">
        <v>1.0873699999999999</v>
      </c>
      <c r="G2066">
        <v>1.09223</v>
      </c>
      <c r="H2066">
        <v>165804</v>
      </c>
      <c r="I2066">
        <f t="shared" si="713"/>
        <v>-73.603699750978222</v>
      </c>
      <c r="J2066">
        <f t="shared" si="718"/>
        <v>1.1102057692307692</v>
      </c>
      <c r="K2066">
        <f t="shared" si="719"/>
        <v>1.1054793524168851</v>
      </c>
      <c r="L2066">
        <f t="shared" si="709"/>
        <v>1.0999150000000002</v>
      </c>
      <c r="M2066">
        <f t="shared" si="710"/>
        <v>1.1002374037506553</v>
      </c>
      <c r="N2066">
        <f t="shared" si="702"/>
        <v>1.0961208333333337</v>
      </c>
      <c r="O2066">
        <f t="shared" si="703"/>
        <v>1.0976196705800112</v>
      </c>
      <c r="P2066" t="str">
        <f t="shared" si="720"/>
        <v>-</v>
      </c>
      <c r="Q2066" t="str">
        <f t="shared" si="721"/>
        <v>Sell</v>
      </c>
      <c r="R2066" t="str">
        <f t="shared" si="711"/>
        <v>-</v>
      </c>
      <c r="S2066" t="str">
        <f t="shared" si="701"/>
        <v>-</v>
      </c>
      <c r="T2066">
        <f t="shared" si="714"/>
        <v>1.0925100000000001</v>
      </c>
      <c r="U2066">
        <f t="shared" si="715"/>
        <v>1.09195</v>
      </c>
      <c r="V2066" t="str">
        <f t="shared" si="716"/>
        <v>-</v>
      </c>
      <c r="W2066" t="str">
        <f t="shared" si="717"/>
        <v>-</v>
      </c>
      <c r="X2066" t="str">
        <f t="shared" si="712"/>
        <v>-</v>
      </c>
    </row>
    <row r="2067" spans="1:24" x14ac:dyDescent="0.25">
      <c r="A2067" t="s">
        <v>2072</v>
      </c>
      <c r="B2067" s="2">
        <v>42223</v>
      </c>
      <c r="C2067" s="3">
        <v>0</v>
      </c>
      <c r="D2067">
        <v>1.09223</v>
      </c>
      <c r="E2067">
        <v>1.0978300000000001</v>
      </c>
      <c r="F2067">
        <v>1.0855300000000001</v>
      </c>
      <c r="G2067">
        <v>1.0964700000000001</v>
      </c>
      <c r="H2067">
        <v>172866</v>
      </c>
      <c r="I2067">
        <f t="shared" si="713"/>
        <v>-58.520099608679963</v>
      </c>
      <c r="J2067">
        <f t="shared" si="718"/>
        <v>1.1099021794871793</v>
      </c>
      <c r="K2067">
        <f t="shared" si="719"/>
        <v>1.1052512675455715</v>
      </c>
      <c r="L2067">
        <f t="shared" si="709"/>
        <v>1.0993655555555557</v>
      </c>
      <c r="M2067">
        <f t="shared" si="710"/>
        <v>1.1000337603046739</v>
      </c>
      <c r="N2067">
        <f t="shared" si="702"/>
        <v>1.0953408333333334</v>
      </c>
      <c r="O2067">
        <f t="shared" si="703"/>
        <v>1.0975276969336103</v>
      </c>
      <c r="P2067" t="str">
        <f t="shared" si="720"/>
        <v>-</v>
      </c>
      <c r="Q2067" t="str">
        <f t="shared" si="721"/>
        <v>Sell</v>
      </c>
      <c r="R2067" t="str">
        <f t="shared" si="711"/>
        <v>-</v>
      </c>
      <c r="S2067" t="str">
        <f t="shared" ref="S2067:S2130" si="722">IF(AND(O2066&lt;K2066,O2067&gt;K2067),"Buy",IF(AND(O2066&gt;K2066,O2067&lt;K2067),"Sell","-"))</f>
        <v>-</v>
      </c>
      <c r="T2067">
        <f t="shared" si="714"/>
        <v>1.0967499999999999</v>
      </c>
      <c r="U2067">
        <f t="shared" si="715"/>
        <v>1.09619</v>
      </c>
      <c r="V2067" t="str">
        <f t="shared" si="716"/>
        <v>-</v>
      </c>
      <c r="W2067" t="str">
        <f t="shared" si="717"/>
        <v>-</v>
      </c>
      <c r="X2067" t="str">
        <f t="shared" si="712"/>
        <v>-</v>
      </c>
    </row>
    <row r="2068" spans="1:24" x14ac:dyDescent="0.25">
      <c r="A2068" t="s">
        <v>2073</v>
      </c>
      <c r="B2068" s="2">
        <v>42225</v>
      </c>
      <c r="C2068" s="3">
        <v>0</v>
      </c>
      <c r="D2068">
        <v>1.0962700000000001</v>
      </c>
      <c r="E2068">
        <v>1.0967499999999999</v>
      </c>
      <c r="F2068">
        <v>1.09581</v>
      </c>
      <c r="G2068">
        <v>1.0958300000000001</v>
      </c>
      <c r="H2068">
        <v>5316</v>
      </c>
      <c r="I2068">
        <f t="shared" si="713"/>
        <v>-60.796869441479593</v>
      </c>
      <c r="J2068">
        <f t="shared" si="718"/>
        <v>1.1095976923076922</v>
      </c>
      <c r="K2068">
        <f t="shared" si="719"/>
        <v>1.1050127544431521</v>
      </c>
      <c r="L2068">
        <f t="shared" si="709"/>
        <v>1.0993211111111112</v>
      </c>
      <c r="M2068">
        <f t="shared" si="710"/>
        <v>1.0998065300179349</v>
      </c>
      <c r="N2068">
        <f t="shared" si="702"/>
        <v>1.0946287500000003</v>
      </c>
      <c r="O2068">
        <f t="shared" si="703"/>
        <v>1.0973918811789216</v>
      </c>
      <c r="P2068" t="str">
        <f t="shared" si="720"/>
        <v>-</v>
      </c>
      <c r="Q2068" t="str">
        <f t="shared" si="721"/>
        <v>Sell</v>
      </c>
      <c r="R2068" t="str">
        <f t="shared" si="711"/>
        <v>-</v>
      </c>
      <c r="S2068" t="str">
        <f t="shared" si="722"/>
        <v>-</v>
      </c>
      <c r="T2068">
        <f t="shared" si="714"/>
        <v>1.0961099999999999</v>
      </c>
      <c r="U2068">
        <f t="shared" si="715"/>
        <v>1.09555</v>
      </c>
      <c r="V2068" t="str">
        <f t="shared" si="716"/>
        <v>-</v>
      </c>
      <c r="W2068" t="str">
        <f t="shared" si="717"/>
        <v>-</v>
      </c>
      <c r="X2068" t="str">
        <f t="shared" si="712"/>
        <v>-</v>
      </c>
    </row>
    <row r="2069" spans="1:24" x14ac:dyDescent="0.25">
      <c r="A2069" t="s">
        <v>2074</v>
      </c>
      <c r="B2069" s="2">
        <v>42226</v>
      </c>
      <c r="C2069" s="3">
        <v>0</v>
      </c>
      <c r="D2069">
        <v>1.0958300000000001</v>
      </c>
      <c r="E2069">
        <v>1.1041399999999999</v>
      </c>
      <c r="F2069">
        <v>1.0925400000000001</v>
      </c>
      <c r="G2069">
        <v>1.10155</v>
      </c>
      <c r="H2069">
        <v>151811</v>
      </c>
      <c r="I2069">
        <f t="shared" si="713"/>
        <v>-40.448239060832222</v>
      </c>
      <c r="J2069">
        <f t="shared" si="718"/>
        <v>1.1094308974358973</v>
      </c>
      <c r="K2069">
        <f t="shared" si="719"/>
        <v>1.1049250897737051</v>
      </c>
      <c r="L2069">
        <f t="shared" si="709"/>
        <v>1.0987583333333335</v>
      </c>
      <c r="M2069">
        <f t="shared" si="710"/>
        <v>1.0999007716385871</v>
      </c>
      <c r="N2069">
        <f t="shared" si="702"/>
        <v>1.0947662500000002</v>
      </c>
      <c r="O2069">
        <f t="shared" si="703"/>
        <v>1.097724530684608</v>
      </c>
      <c r="P2069" t="str">
        <f t="shared" si="720"/>
        <v>-</v>
      </c>
      <c r="Q2069" t="str">
        <f t="shared" si="721"/>
        <v>Sell</v>
      </c>
      <c r="R2069" t="str">
        <f t="shared" si="711"/>
        <v>-</v>
      </c>
      <c r="S2069" t="str">
        <f t="shared" si="722"/>
        <v>-</v>
      </c>
      <c r="T2069">
        <f t="shared" si="714"/>
        <v>1.10178</v>
      </c>
      <c r="U2069">
        <f t="shared" si="715"/>
        <v>1.1013200000000001</v>
      </c>
      <c r="V2069" t="str">
        <f t="shared" si="716"/>
        <v>-</v>
      </c>
      <c r="W2069" t="str">
        <f t="shared" si="717"/>
        <v>-</v>
      </c>
      <c r="X2069" t="str">
        <f t="shared" si="712"/>
        <v>-</v>
      </c>
    </row>
    <row r="2070" spans="1:24" x14ac:dyDescent="0.25">
      <c r="A2070" t="s">
        <v>2075</v>
      </c>
      <c r="B2070" s="2">
        <v>42227</v>
      </c>
      <c r="C2070" s="3">
        <v>0</v>
      </c>
      <c r="D2070">
        <v>1.10155</v>
      </c>
      <c r="E2070">
        <v>1.1088199999999999</v>
      </c>
      <c r="F2070">
        <v>1.0960399999999999</v>
      </c>
      <c r="G2070">
        <v>1.1041700000000001</v>
      </c>
      <c r="H2070">
        <v>191755</v>
      </c>
      <c r="I2070">
        <f t="shared" si="713"/>
        <v>-31.127712557808103</v>
      </c>
      <c r="J2070">
        <f t="shared" si="718"/>
        <v>1.109203717948718</v>
      </c>
      <c r="K2070">
        <f t="shared" si="719"/>
        <v>1.1049059735769025</v>
      </c>
      <c r="L2070">
        <f t="shared" si="709"/>
        <v>1.0985041666666673</v>
      </c>
      <c r="M2070">
        <f t="shared" si="710"/>
        <v>1.1001315407392041</v>
      </c>
      <c r="N2070">
        <f t="shared" si="702"/>
        <v>1.0949137500000001</v>
      </c>
      <c r="O2070">
        <f t="shared" si="703"/>
        <v>1.0982401682298395</v>
      </c>
      <c r="P2070" t="str">
        <f t="shared" si="720"/>
        <v>-</v>
      </c>
      <c r="Q2070" t="str">
        <f t="shared" si="721"/>
        <v>Sell</v>
      </c>
      <c r="R2070" t="str">
        <f t="shared" si="711"/>
        <v>-</v>
      </c>
      <c r="S2070" t="str">
        <f t="shared" si="722"/>
        <v>-</v>
      </c>
      <c r="T2070">
        <f t="shared" si="714"/>
        <v>1.1043799999999999</v>
      </c>
      <c r="U2070">
        <f t="shared" si="715"/>
        <v>1.1039600000000001</v>
      </c>
      <c r="V2070" t="str">
        <f t="shared" si="716"/>
        <v>-</v>
      </c>
      <c r="W2070" t="str">
        <f t="shared" si="717"/>
        <v>-</v>
      </c>
      <c r="X2070" t="str">
        <f t="shared" si="712"/>
        <v>-</v>
      </c>
    </row>
    <row r="2071" spans="1:24" x14ac:dyDescent="0.25">
      <c r="A2071" t="s">
        <v>2076</v>
      </c>
      <c r="B2071" s="2">
        <v>42228</v>
      </c>
      <c r="C2071" s="3">
        <v>0</v>
      </c>
      <c r="D2071">
        <v>1.10416</v>
      </c>
      <c r="E2071">
        <v>1.1213299999999999</v>
      </c>
      <c r="F2071">
        <v>1.10242</v>
      </c>
      <c r="G2071">
        <v>1.1154599999999999</v>
      </c>
      <c r="H2071">
        <v>202195</v>
      </c>
      <c r="I2071">
        <f t="shared" si="713"/>
        <v>-16.073384446878588</v>
      </c>
      <c r="J2071">
        <f t="shared" si="718"/>
        <v>1.1089571794871793</v>
      </c>
      <c r="K2071">
        <f t="shared" si="719"/>
        <v>1.1051731641192593</v>
      </c>
      <c r="L2071">
        <f t="shared" si="709"/>
        <v>1.0988313888888892</v>
      </c>
      <c r="M2071">
        <f t="shared" si="710"/>
        <v>1.1009601061046523</v>
      </c>
      <c r="N2071">
        <f t="shared" si="702"/>
        <v>1.0958179166666666</v>
      </c>
      <c r="O2071">
        <f t="shared" si="703"/>
        <v>1.0996177547714523</v>
      </c>
      <c r="P2071" t="str">
        <f t="shared" si="720"/>
        <v>-</v>
      </c>
      <c r="Q2071" t="str">
        <f t="shared" si="721"/>
        <v>Buy</v>
      </c>
      <c r="R2071" t="str">
        <f t="shared" si="711"/>
        <v>-</v>
      </c>
      <c r="S2071" t="str">
        <f t="shared" si="722"/>
        <v>-</v>
      </c>
      <c r="T2071">
        <f t="shared" si="714"/>
        <v>1.1157999999999999</v>
      </c>
      <c r="U2071">
        <f t="shared" si="715"/>
        <v>1.1151199999999999</v>
      </c>
      <c r="V2071" t="str">
        <f t="shared" si="716"/>
        <v>-</v>
      </c>
      <c r="W2071" t="str">
        <f t="shared" si="717"/>
        <v>-</v>
      </c>
      <c r="X2071" t="str">
        <f t="shared" si="712"/>
        <v>-</v>
      </c>
    </row>
    <row r="2072" spans="1:24" x14ac:dyDescent="0.25">
      <c r="A2072" t="s">
        <v>2077</v>
      </c>
      <c r="B2072" s="2">
        <v>42229</v>
      </c>
      <c r="C2072" s="3">
        <v>0</v>
      </c>
      <c r="D2072">
        <v>1.11547</v>
      </c>
      <c r="E2072">
        <v>1.1189</v>
      </c>
      <c r="F2072">
        <v>1.1080000000000001</v>
      </c>
      <c r="G2072">
        <v>1.11581</v>
      </c>
      <c r="H2072">
        <v>179066</v>
      </c>
      <c r="I2072">
        <f t="shared" si="713"/>
        <v>-15.115005476451223</v>
      </c>
      <c r="J2072">
        <f t="shared" si="718"/>
        <v>1.1086442307692306</v>
      </c>
      <c r="K2072">
        <f t="shared" si="719"/>
        <v>1.1054424511035819</v>
      </c>
      <c r="L2072">
        <f t="shared" si="709"/>
        <v>1.0990322222222226</v>
      </c>
      <c r="M2072">
        <f t="shared" si="710"/>
        <v>1.1017628030719684</v>
      </c>
      <c r="N2072">
        <f t="shared" si="702"/>
        <v>1.0969629166666666</v>
      </c>
      <c r="O2072">
        <f t="shared" si="703"/>
        <v>1.1009131343897363</v>
      </c>
      <c r="P2072" t="str">
        <f t="shared" si="720"/>
        <v>-</v>
      </c>
      <c r="Q2072" t="str">
        <f t="shared" si="721"/>
        <v>Buy</v>
      </c>
      <c r="R2072" t="str">
        <f t="shared" si="711"/>
        <v>-</v>
      </c>
      <c r="S2072" t="str">
        <f t="shared" si="722"/>
        <v>-</v>
      </c>
      <c r="T2072">
        <f t="shared" si="714"/>
        <v>1.1162300000000001</v>
      </c>
      <c r="U2072">
        <f t="shared" si="715"/>
        <v>1.1153900000000001</v>
      </c>
      <c r="V2072" t="str">
        <f t="shared" si="716"/>
        <v>-</v>
      </c>
      <c r="W2072" t="str">
        <f t="shared" si="717"/>
        <v>-</v>
      </c>
      <c r="X2072" t="str">
        <f t="shared" si="712"/>
        <v>-</v>
      </c>
    </row>
    <row r="2073" spans="1:24" x14ac:dyDescent="0.25">
      <c r="A2073" t="s">
        <v>2078</v>
      </c>
      <c r="B2073" s="2">
        <v>42230</v>
      </c>
      <c r="C2073" s="3">
        <v>0</v>
      </c>
      <c r="D2073">
        <v>1.11581</v>
      </c>
      <c r="E2073">
        <v>1.11887</v>
      </c>
      <c r="F2073">
        <v>1.10978</v>
      </c>
      <c r="G2073">
        <v>1.1107899999999999</v>
      </c>
      <c r="H2073">
        <v>142518</v>
      </c>
      <c r="I2073">
        <f t="shared" si="713"/>
        <v>-28.860898138006647</v>
      </c>
      <c r="J2073">
        <f t="shared" si="718"/>
        <v>1.1082076923076922</v>
      </c>
      <c r="K2073">
        <f t="shared" si="719"/>
        <v>1.1055778320883012</v>
      </c>
      <c r="L2073">
        <f t="shared" si="709"/>
        <v>1.0990286111111116</v>
      </c>
      <c r="M2073">
        <f t="shared" si="710"/>
        <v>1.1022507596626727</v>
      </c>
      <c r="N2073">
        <f t="shared" si="702"/>
        <v>1.0981295833333335</v>
      </c>
      <c r="O2073">
        <f t="shared" si="703"/>
        <v>1.1017032836385574</v>
      </c>
      <c r="P2073" t="str">
        <f t="shared" si="720"/>
        <v>Sell</v>
      </c>
      <c r="Q2073" t="str">
        <f t="shared" si="721"/>
        <v>Buy</v>
      </c>
      <c r="R2073" t="str">
        <f t="shared" si="711"/>
        <v>-</v>
      </c>
      <c r="S2073" t="str">
        <f t="shared" si="722"/>
        <v>-</v>
      </c>
      <c r="T2073">
        <f t="shared" si="714"/>
        <v>1.11124</v>
      </c>
      <c r="U2073">
        <f t="shared" si="715"/>
        <v>1.1103400000000001</v>
      </c>
      <c r="V2073" t="str">
        <f t="shared" si="716"/>
        <v>-</v>
      </c>
      <c r="W2073" t="str">
        <f t="shared" si="717"/>
        <v>-</v>
      </c>
      <c r="X2073" t="str">
        <f t="shared" si="712"/>
        <v>-</v>
      </c>
    </row>
    <row r="2074" spans="1:24" x14ac:dyDescent="0.25">
      <c r="A2074" t="s">
        <v>2079</v>
      </c>
      <c r="B2074" s="2">
        <v>42232</v>
      </c>
      <c r="C2074" s="3">
        <v>0</v>
      </c>
      <c r="D2074">
        <v>1.11155</v>
      </c>
      <c r="E2074">
        <v>1.1117699999999999</v>
      </c>
      <c r="F2074">
        <v>1.1091299999999999</v>
      </c>
      <c r="G2074">
        <v>1.1093999999999999</v>
      </c>
      <c r="H2074">
        <v>6615</v>
      </c>
      <c r="I2074">
        <f t="shared" si="713"/>
        <v>-32.667031763417398</v>
      </c>
      <c r="J2074">
        <f t="shared" si="718"/>
        <v>1.1077589743589742</v>
      </c>
      <c r="K2074">
        <f t="shared" si="719"/>
        <v>1.1056745958329011</v>
      </c>
      <c r="L2074">
        <f t="shared" si="709"/>
        <v>1.0993050000000004</v>
      </c>
      <c r="M2074">
        <f t="shared" si="710"/>
        <v>1.102637205086312</v>
      </c>
      <c r="N2074">
        <f t="shared" ref="N2074:N2137" si="723">AVERAGE(G2051:G2074)</f>
        <v>1.0992295833333332</v>
      </c>
      <c r="O2074">
        <f t="shared" si="703"/>
        <v>1.1023190209474727</v>
      </c>
      <c r="P2074" t="str">
        <f t="shared" si="720"/>
        <v>-</v>
      </c>
      <c r="Q2074" t="str">
        <f t="shared" si="721"/>
        <v>Buy</v>
      </c>
      <c r="R2074" t="str">
        <f t="shared" si="711"/>
        <v>-</v>
      </c>
      <c r="S2074" t="str">
        <f t="shared" si="722"/>
        <v>-</v>
      </c>
      <c r="T2074">
        <f t="shared" si="714"/>
        <v>1.1098600000000001</v>
      </c>
      <c r="U2074">
        <f t="shared" si="715"/>
        <v>1.10894</v>
      </c>
      <c r="V2074" t="str">
        <f t="shared" si="716"/>
        <v>-</v>
      </c>
      <c r="W2074" t="str">
        <f t="shared" si="717"/>
        <v>-</v>
      </c>
      <c r="X2074" t="str">
        <f t="shared" si="712"/>
        <v>-</v>
      </c>
    </row>
    <row r="2075" spans="1:24" x14ac:dyDescent="0.25">
      <c r="A2075" t="s">
        <v>2080</v>
      </c>
      <c r="B2075" s="2">
        <v>42233</v>
      </c>
      <c r="C2075" s="3">
        <v>0</v>
      </c>
      <c r="D2075">
        <v>1.1093999999999999</v>
      </c>
      <c r="E2075">
        <v>1.11249</v>
      </c>
      <c r="F2075">
        <v>1.10588</v>
      </c>
      <c r="G2075">
        <v>1.10755</v>
      </c>
      <c r="H2075">
        <v>136686</v>
      </c>
      <c r="I2075">
        <f t="shared" si="713"/>
        <v>-37.732749178532167</v>
      </c>
      <c r="J2075">
        <f t="shared" si="718"/>
        <v>1.1074402564102561</v>
      </c>
      <c r="K2075">
        <f t="shared" si="719"/>
        <v>1.1057220744194101</v>
      </c>
      <c r="L2075">
        <f t="shared" si="709"/>
        <v>1.0993836111111115</v>
      </c>
      <c r="M2075">
        <f t="shared" si="710"/>
        <v>1.1029027615681328</v>
      </c>
      <c r="N2075">
        <f t="shared" si="723"/>
        <v>1.1002387499999999</v>
      </c>
      <c r="O2075">
        <f t="shared" ref="O2075:O2138" si="724">$O2074*(1-(2/(24+1)))+$G2075*(2/(24+1))</f>
        <v>1.1027374992716747</v>
      </c>
      <c r="P2075" t="str">
        <f t="shared" si="720"/>
        <v>-</v>
      </c>
      <c r="Q2075" t="str">
        <f t="shared" si="721"/>
        <v>Buy</v>
      </c>
      <c r="R2075" t="str">
        <f t="shared" si="711"/>
        <v>-</v>
      </c>
      <c r="S2075" t="str">
        <f t="shared" si="722"/>
        <v>-</v>
      </c>
      <c r="T2075">
        <f t="shared" si="714"/>
        <v>1.1080099999999999</v>
      </c>
      <c r="U2075">
        <f t="shared" si="715"/>
        <v>1.1070899999999999</v>
      </c>
      <c r="V2075" t="str">
        <f t="shared" si="716"/>
        <v>-</v>
      </c>
      <c r="W2075" t="str">
        <f t="shared" si="717"/>
        <v>-</v>
      </c>
      <c r="X2075" t="str">
        <f t="shared" si="712"/>
        <v>-</v>
      </c>
    </row>
    <row r="2076" spans="1:24" x14ac:dyDescent="0.25">
      <c r="A2076" t="s">
        <v>2081</v>
      </c>
      <c r="B2076" s="2">
        <v>42234</v>
      </c>
      <c r="C2076" s="3">
        <v>0</v>
      </c>
      <c r="D2076">
        <v>1.1075600000000001</v>
      </c>
      <c r="E2076">
        <v>1.10938</v>
      </c>
      <c r="F2076">
        <v>1.10175</v>
      </c>
      <c r="G2076">
        <v>1.1029800000000001</v>
      </c>
      <c r="H2076">
        <v>131474</v>
      </c>
      <c r="I2076">
        <f t="shared" si="713"/>
        <v>-50.246440306681059</v>
      </c>
      <c r="J2076">
        <f t="shared" si="718"/>
        <v>1.1072957692307692</v>
      </c>
      <c r="K2076">
        <f t="shared" si="719"/>
        <v>1.1056526548138554</v>
      </c>
      <c r="L2076">
        <f t="shared" si="709"/>
        <v>1.0994458333333339</v>
      </c>
      <c r="M2076">
        <f t="shared" si="710"/>
        <v>1.102906936618504</v>
      </c>
      <c r="N2076">
        <f t="shared" si="723"/>
        <v>1.1006279166666666</v>
      </c>
      <c r="O2076">
        <f t="shared" si="724"/>
        <v>1.1027568993299408</v>
      </c>
      <c r="P2076" t="str">
        <f t="shared" si="720"/>
        <v>-</v>
      </c>
      <c r="Q2076" t="str">
        <f t="shared" si="721"/>
        <v>Sell</v>
      </c>
      <c r="R2076" t="str">
        <f t="shared" si="711"/>
        <v>-</v>
      </c>
      <c r="S2076" t="str">
        <f t="shared" si="722"/>
        <v>-</v>
      </c>
      <c r="T2076">
        <f t="shared" si="714"/>
        <v>1.1033900000000001</v>
      </c>
      <c r="U2076">
        <f t="shared" si="715"/>
        <v>1.1025700000000001</v>
      </c>
      <c r="V2076" t="str">
        <f t="shared" si="716"/>
        <v>-</v>
      </c>
      <c r="W2076" t="str">
        <f t="shared" si="717"/>
        <v>-</v>
      </c>
      <c r="X2076" t="str">
        <f t="shared" si="712"/>
        <v>-</v>
      </c>
    </row>
    <row r="2077" spans="1:24" x14ac:dyDescent="0.25">
      <c r="A2077" t="s">
        <v>2082</v>
      </c>
      <c r="B2077" s="2">
        <v>42235</v>
      </c>
      <c r="C2077" s="3">
        <v>0</v>
      </c>
      <c r="D2077">
        <v>1.1029800000000001</v>
      </c>
      <c r="E2077">
        <v>1.1134200000000001</v>
      </c>
      <c r="F2077">
        <v>1.10178</v>
      </c>
      <c r="G2077">
        <v>1.11181</v>
      </c>
      <c r="H2077">
        <v>161471</v>
      </c>
      <c r="I2077">
        <f t="shared" si="713"/>
        <v>-26.067907995618846</v>
      </c>
      <c r="J2077">
        <f t="shared" si="718"/>
        <v>1.1073174358974356</v>
      </c>
      <c r="K2077">
        <f t="shared" si="719"/>
        <v>1.1058085369704667</v>
      </c>
      <c r="L2077">
        <f t="shared" si="709"/>
        <v>1.0995769444444448</v>
      </c>
      <c r="M2077">
        <f t="shared" si="710"/>
        <v>1.1033881832877741</v>
      </c>
      <c r="N2077">
        <f t="shared" si="723"/>
        <v>1.1014366666666666</v>
      </c>
      <c r="O2077">
        <f t="shared" si="724"/>
        <v>1.1034811473835455</v>
      </c>
      <c r="P2077" t="str">
        <f t="shared" si="720"/>
        <v>-</v>
      </c>
      <c r="Q2077" t="str">
        <f t="shared" si="721"/>
        <v>Buy</v>
      </c>
      <c r="R2077" t="str">
        <f t="shared" si="711"/>
        <v>-</v>
      </c>
      <c r="S2077" t="str">
        <f t="shared" si="722"/>
        <v>-</v>
      </c>
      <c r="T2077">
        <f t="shared" si="714"/>
        <v>1.1121799999999999</v>
      </c>
      <c r="U2077">
        <f t="shared" si="715"/>
        <v>1.11144</v>
      </c>
      <c r="V2077" t="str">
        <f t="shared" si="716"/>
        <v>-</v>
      </c>
      <c r="W2077" t="str">
        <f t="shared" si="717"/>
        <v>-</v>
      </c>
      <c r="X2077" t="str">
        <f t="shared" si="712"/>
        <v>-</v>
      </c>
    </row>
    <row r="2078" spans="1:24" x14ac:dyDescent="0.25">
      <c r="A2078" t="s">
        <v>2083</v>
      </c>
      <c r="B2078" s="2">
        <v>42236</v>
      </c>
      <c r="C2078" s="3">
        <v>0</v>
      </c>
      <c r="D2078">
        <v>1.11181</v>
      </c>
      <c r="E2078">
        <v>1.12446</v>
      </c>
      <c r="F2078">
        <v>1.1107199999999999</v>
      </c>
      <c r="G2078">
        <v>1.1234900000000001</v>
      </c>
      <c r="H2078">
        <v>175022</v>
      </c>
      <c r="I2078">
        <f t="shared" si="713"/>
        <v>-2.4464060529632188</v>
      </c>
      <c r="J2078">
        <f t="shared" si="718"/>
        <v>1.107478717948718</v>
      </c>
      <c r="K2078">
        <f t="shared" si="719"/>
        <v>1.1062561689458978</v>
      </c>
      <c r="L2078">
        <f t="shared" si="709"/>
        <v>1.100061388888889</v>
      </c>
      <c r="M2078">
        <f t="shared" si="710"/>
        <v>1.1044747679749214</v>
      </c>
      <c r="N2078">
        <f t="shared" si="723"/>
        <v>1.1024691666666666</v>
      </c>
      <c r="O2078">
        <f t="shared" si="724"/>
        <v>1.1050818555928619</v>
      </c>
      <c r="P2078" t="str">
        <f t="shared" si="720"/>
        <v>-</v>
      </c>
      <c r="Q2078" t="str">
        <f t="shared" si="721"/>
        <v>Buy</v>
      </c>
      <c r="R2078" t="str">
        <f t="shared" si="711"/>
        <v>-</v>
      </c>
      <c r="S2078" t="str">
        <f t="shared" si="722"/>
        <v>-</v>
      </c>
      <c r="T2078">
        <f t="shared" si="714"/>
        <v>1.12388</v>
      </c>
      <c r="U2078">
        <f t="shared" si="715"/>
        <v>1.1231</v>
      </c>
      <c r="V2078" t="str">
        <f t="shared" si="716"/>
        <v>-</v>
      </c>
      <c r="W2078" t="str">
        <f t="shared" si="717"/>
        <v>-</v>
      </c>
      <c r="X2078" t="str">
        <f t="shared" si="712"/>
        <v>-</v>
      </c>
    </row>
    <row r="2079" spans="1:24" x14ac:dyDescent="0.25">
      <c r="A2079" t="s">
        <v>2084</v>
      </c>
      <c r="B2079" s="2">
        <v>42237</v>
      </c>
      <c r="C2079" s="3">
        <v>0</v>
      </c>
      <c r="D2079">
        <v>1.1234900000000001</v>
      </c>
      <c r="E2079">
        <v>1.13887</v>
      </c>
      <c r="F2079">
        <v>1.123</v>
      </c>
      <c r="G2079">
        <v>1.13828</v>
      </c>
      <c r="H2079">
        <v>195651</v>
      </c>
      <c r="I2079">
        <f t="shared" si="713"/>
        <v>-1.1061117360331667</v>
      </c>
      <c r="J2079">
        <f t="shared" si="718"/>
        <v>1.1079600000000001</v>
      </c>
      <c r="K2079">
        <f t="shared" si="719"/>
        <v>1.1070668988460015</v>
      </c>
      <c r="L2079">
        <f t="shared" si="709"/>
        <v>1.1007027777777778</v>
      </c>
      <c r="M2079">
        <f t="shared" si="710"/>
        <v>1.1063020778141148</v>
      </c>
      <c r="N2079">
        <f t="shared" si="723"/>
        <v>1.1041425</v>
      </c>
      <c r="O2079">
        <f t="shared" si="724"/>
        <v>1.1077377071454328</v>
      </c>
      <c r="P2079" t="str">
        <f t="shared" si="720"/>
        <v>-</v>
      </c>
      <c r="Q2079" t="str">
        <f t="shared" si="721"/>
        <v>Buy</v>
      </c>
      <c r="R2079" t="str">
        <f t="shared" si="711"/>
        <v>-</v>
      </c>
      <c r="S2079" t="str">
        <f t="shared" si="722"/>
        <v>Buy</v>
      </c>
      <c r="T2079">
        <f t="shared" si="714"/>
        <v>1.1388199999999999</v>
      </c>
      <c r="U2079">
        <f t="shared" si="715"/>
        <v>1.13774</v>
      </c>
      <c r="V2079" t="str">
        <f t="shared" si="716"/>
        <v>-</v>
      </c>
      <c r="W2079" t="str">
        <f t="shared" si="717"/>
        <v>-</v>
      </c>
      <c r="X2079" t="str">
        <f t="shared" si="712"/>
        <v>-</v>
      </c>
    </row>
    <row r="2080" spans="1:24" x14ac:dyDescent="0.25">
      <c r="A2080" t="s">
        <v>2085</v>
      </c>
      <c r="B2080" s="2">
        <v>42239</v>
      </c>
      <c r="C2080" s="3">
        <v>0</v>
      </c>
      <c r="D2080">
        <v>1.13748</v>
      </c>
      <c r="E2080">
        <v>1.1395</v>
      </c>
      <c r="F2080">
        <v>1.13697</v>
      </c>
      <c r="G2080">
        <v>1.13761</v>
      </c>
      <c r="H2080">
        <v>12363</v>
      </c>
      <c r="I2080">
        <f t="shared" si="713"/>
        <v>-3.5019455252917409</v>
      </c>
      <c r="J2080">
        <f t="shared" si="718"/>
        <v>1.1084535897435897</v>
      </c>
      <c r="K2080">
        <f t="shared" si="719"/>
        <v>1.1078401419131914</v>
      </c>
      <c r="L2080">
        <f t="shared" si="709"/>
        <v>1.1013886111111113</v>
      </c>
      <c r="M2080">
        <f t="shared" si="710"/>
        <v>1.1079943979322708</v>
      </c>
      <c r="N2080">
        <f t="shared" si="723"/>
        <v>1.1058258333333331</v>
      </c>
      <c r="O2080">
        <f t="shared" si="724"/>
        <v>1.1101274905737983</v>
      </c>
      <c r="P2080" t="str">
        <f t="shared" si="720"/>
        <v>-</v>
      </c>
      <c r="Q2080" t="str">
        <f t="shared" si="721"/>
        <v>Buy</v>
      </c>
      <c r="R2080" t="str">
        <f t="shared" si="711"/>
        <v>-</v>
      </c>
      <c r="S2080" t="str">
        <f t="shared" si="722"/>
        <v>-</v>
      </c>
      <c r="T2080">
        <f t="shared" si="714"/>
        <v>1.1382000000000001</v>
      </c>
      <c r="U2080">
        <f t="shared" si="715"/>
        <v>1.1370199999999999</v>
      </c>
      <c r="V2080" t="str">
        <f t="shared" si="716"/>
        <v>-</v>
      </c>
      <c r="W2080" t="str">
        <f t="shared" si="717"/>
        <v>-</v>
      </c>
      <c r="X2080" t="str">
        <f t="shared" si="712"/>
        <v>-</v>
      </c>
    </row>
    <row r="2081" spans="1:27" x14ac:dyDescent="0.25">
      <c r="A2081" t="s">
        <v>2086</v>
      </c>
      <c r="B2081" s="2">
        <v>42240</v>
      </c>
      <c r="C2081" s="3">
        <v>0</v>
      </c>
      <c r="D2081">
        <v>1.13761</v>
      </c>
      <c r="E2081">
        <v>1.1713899999999999</v>
      </c>
      <c r="F2081">
        <v>1.1369199999999999</v>
      </c>
      <c r="G2081">
        <v>1.15804</v>
      </c>
      <c r="H2081">
        <v>298437</v>
      </c>
      <c r="I2081">
        <f t="shared" si="713"/>
        <v>-16.930881420418512</v>
      </c>
      <c r="J2081">
        <f t="shared" si="718"/>
        <v>1.1092384615384614</v>
      </c>
      <c r="K2081">
        <f t="shared" si="719"/>
        <v>1.1091110243964017</v>
      </c>
      <c r="L2081">
        <f t="shared" si="709"/>
        <v>1.1030494444444447</v>
      </c>
      <c r="M2081">
        <f t="shared" si="710"/>
        <v>1.1106995656116074</v>
      </c>
      <c r="N2081">
        <f t="shared" si="723"/>
        <v>1.1078758333333334</v>
      </c>
      <c r="O2081">
        <f t="shared" si="724"/>
        <v>1.1139604913278944</v>
      </c>
      <c r="P2081" t="str">
        <f t="shared" si="720"/>
        <v>-</v>
      </c>
      <c r="Q2081" t="str">
        <f t="shared" si="721"/>
        <v>Buy</v>
      </c>
      <c r="R2081" t="str">
        <f t="shared" si="711"/>
        <v>-</v>
      </c>
      <c r="S2081" t="str">
        <f t="shared" si="722"/>
        <v>-</v>
      </c>
      <c r="T2081">
        <f t="shared" si="714"/>
        <v>1.1588400000000001</v>
      </c>
      <c r="U2081">
        <f t="shared" si="715"/>
        <v>1.15724</v>
      </c>
      <c r="V2081" t="str">
        <f t="shared" si="716"/>
        <v>-</v>
      </c>
      <c r="W2081" t="str">
        <f t="shared" si="717"/>
        <v>-</v>
      </c>
      <c r="X2081" t="str">
        <f t="shared" si="712"/>
        <v>-</v>
      </c>
    </row>
    <row r="2082" spans="1:27" x14ac:dyDescent="0.25">
      <c r="A2082" t="s">
        <v>2087</v>
      </c>
      <c r="B2082" s="2">
        <v>42241</v>
      </c>
      <c r="C2082" s="3">
        <v>0</v>
      </c>
      <c r="D2082">
        <v>1.1580600000000001</v>
      </c>
      <c r="E2082">
        <v>1.15845</v>
      </c>
      <c r="F2082">
        <v>1.13968</v>
      </c>
      <c r="G2082">
        <v>1.1553</v>
      </c>
      <c r="H2082">
        <v>250502</v>
      </c>
      <c r="I2082">
        <f t="shared" si="713"/>
        <v>-20.405833861762794</v>
      </c>
      <c r="J2082">
        <f t="shared" si="718"/>
        <v>1.1100930769230768</v>
      </c>
      <c r="K2082">
        <f t="shared" si="719"/>
        <v>1.1102803655509232</v>
      </c>
      <c r="L2082">
        <f t="shared" si="709"/>
        <v>1.1045680555555555</v>
      </c>
      <c r="M2082">
        <f t="shared" si="710"/>
        <v>1.113110399902872</v>
      </c>
      <c r="N2082">
        <f t="shared" si="723"/>
        <v>1.1099091666666665</v>
      </c>
      <c r="O2082">
        <f t="shared" si="724"/>
        <v>1.1172676520216629</v>
      </c>
      <c r="P2082" t="str">
        <f t="shared" si="720"/>
        <v>Sell</v>
      </c>
      <c r="Q2082" t="str">
        <f t="shared" si="721"/>
        <v>Buy</v>
      </c>
      <c r="R2082" t="str">
        <f t="shared" si="711"/>
        <v>-</v>
      </c>
      <c r="S2082" t="str">
        <f t="shared" si="722"/>
        <v>-</v>
      </c>
      <c r="T2082">
        <f t="shared" si="714"/>
        <v>1.1561999999999999</v>
      </c>
      <c r="U2082">
        <f t="shared" si="715"/>
        <v>1.1544000000000001</v>
      </c>
      <c r="V2082" t="str">
        <f t="shared" si="716"/>
        <v>-</v>
      </c>
      <c r="W2082" t="str">
        <f t="shared" si="717"/>
        <v>-</v>
      </c>
      <c r="X2082" t="str">
        <f t="shared" si="712"/>
        <v>-</v>
      </c>
    </row>
    <row r="2083" spans="1:27" x14ac:dyDescent="0.25">
      <c r="A2083" t="s">
        <v>2088</v>
      </c>
      <c r="B2083" s="2">
        <v>42242</v>
      </c>
      <c r="C2083" s="3">
        <v>0</v>
      </c>
      <c r="D2083">
        <v>1.15534</v>
      </c>
      <c r="E2083">
        <v>1.1560900000000001</v>
      </c>
      <c r="F2083">
        <v>1.12914</v>
      </c>
      <c r="G2083">
        <v>1.13388</v>
      </c>
      <c r="H2083">
        <v>260532</v>
      </c>
      <c r="I2083">
        <f t="shared" si="713"/>
        <v>-49.781021897810113</v>
      </c>
      <c r="J2083">
        <f t="shared" si="718"/>
        <v>1.110658846153846</v>
      </c>
      <c r="K2083">
        <f t="shared" si="719"/>
        <v>1.1108778246508997</v>
      </c>
      <c r="L2083">
        <f t="shared" si="709"/>
        <v>1.1056824999999999</v>
      </c>
      <c r="M2083">
        <f t="shared" si="710"/>
        <v>1.1142330809892032</v>
      </c>
      <c r="N2083">
        <f t="shared" si="723"/>
        <v>1.1113991666666665</v>
      </c>
      <c r="O2083">
        <f t="shared" si="724"/>
        <v>1.1185966398599301</v>
      </c>
      <c r="P2083" t="str">
        <f t="shared" si="720"/>
        <v>-</v>
      </c>
      <c r="Q2083" t="str">
        <f t="shared" si="721"/>
        <v>Buy</v>
      </c>
      <c r="R2083" t="str">
        <f t="shared" si="711"/>
        <v>-</v>
      </c>
      <c r="S2083" t="str">
        <f t="shared" si="722"/>
        <v>-</v>
      </c>
      <c r="T2083">
        <f t="shared" si="714"/>
        <v>1.1347799999999999</v>
      </c>
      <c r="U2083">
        <f t="shared" si="715"/>
        <v>1.1329800000000001</v>
      </c>
      <c r="V2083" t="str">
        <f t="shared" si="716"/>
        <v>-</v>
      </c>
      <c r="W2083" t="str">
        <f t="shared" si="717"/>
        <v>-</v>
      </c>
      <c r="X2083" t="str">
        <f t="shared" si="712"/>
        <v>-</v>
      </c>
    </row>
    <row r="2084" spans="1:27" x14ac:dyDescent="0.25">
      <c r="A2084" t="s">
        <v>2089</v>
      </c>
      <c r="B2084" s="2">
        <v>42243</v>
      </c>
      <c r="C2084" s="3">
        <v>0</v>
      </c>
      <c r="D2084">
        <v>1.1338600000000001</v>
      </c>
      <c r="E2084">
        <v>1.1364399999999999</v>
      </c>
      <c r="F2084">
        <v>1.1203000000000001</v>
      </c>
      <c r="G2084">
        <v>1.1243000000000001</v>
      </c>
      <c r="H2084">
        <v>231415</v>
      </c>
      <c r="I2084">
        <f t="shared" si="713"/>
        <v>-67.619184376794806</v>
      </c>
      <c r="J2084">
        <f t="shared" si="718"/>
        <v>1.1110185897435896</v>
      </c>
      <c r="K2084">
        <f t="shared" si="719"/>
        <v>1.1112176265584717</v>
      </c>
      <c r="L2084">
        <f t="shared" si="709"/>
        <v>1.1066816666666663</v>
      </c>
      <c r="M2084">
        <f t="shared" si="710"/>
        <v>1.1147772387735704</v>
      </c>
      <c r="N2084">
        <f t="shared" si="723"/>
        <v>1.11266</v>
      </c>
      <c r="O2084">
        <f t="shared" si="724"/>
        <v>1.1190529086711358</v>
      </c>
      <c r="P2084" t="str">
        <f t="shared" si="720"/>
        <v>-</v>
      </c>
      <c r="Q2084" t="str">
        <f t="shared" si="721"/>
        <v>Buy</v>
      </c>
      <c r="R2084" t="str">
        <f t="shared" si="711"/>
        <v>-</v>
      </c>
      <c r="S2084" t="str">
        <f t="shared" si="722"/>
        <v>-</v>
      </c>
      <c r="T2084">
        <f t="shared" si="714"/>
        <v>1.1251899999999999</v>
      </c>
      <c r="U2084">
        <f t="shared" si="715"/>
        <v>1.12341</v>
      </c>
      <c r="V2084" t="str">
        <f t="shared" si="716"/>
        <v>-</v>
      </c>
      <c r="W2084" t="str">
        <f t="shared" si="717"/>
        <v>-</v>
      </c>
      <c r="X2084" t="str">
        <f t="shared" si="712"/>
        <v>-</v>
      </c>
    </row>
    <row r="2085" spans="1:27" x14ac:dyDescent="0.25">
      <c r="A2085" t="s">
        <v>2090</v>
      </c>
      <c r="B2085" s="2">
        <v>42244</v>
      </c>
      <c r="C2085" s="3">
        <v>0</v>
      </c>
      <c r="D2085">
        <v>1.12429</v>
      </c>
      <c r="E2085">
        <v>1.13097</v>
      </c>
      <c r="F2085">
        <v>1.1155900000000001</v>
      </c>
      <c r="G2085">
        <v>1.1180000000000001</v>
      </c>
      <c r="H2085">
        <v>177893</v>
      </c>
      <c r="I2085">
        <f t="shared" si="713"/>
        <v>-76.665709362435223</v>
      </c>
      <c r="J2085">
        <f t="shared" si="718"/>
        <v>1.1112710256410254</v>
      </c>
      <c r="K2085">
        <f t="shared" si="719"/>
        <v>1.1113893322152193</v>
      </c>
      <c r="L2085">
        <f t="shared" si="709"/>
        <v>1.1076597222222222</v>
      </c>
      <c r="M2085">
        <f t="shared" si="710"/>
        <v>1.114951442083107</v>
      </c>
      <c r="N2085">
        <f t="shared" si="723"/>
        <v>1.1134808333333333</v>
      </c>
      <c r="O2085">
        <f t="shared" si="724"/>
        <v>1.1189686759774449</v>
      </c>
      <c r="P2085" t="str">
        <f t="shared" si="720"/>
        <v>-</v>
      </c>
      <c r="Q2085" t="str">
        <f t="shared" si="721"/>
        <v>Buy</v>
      </c>
      <c r="R2085" t="str">
        <f t="shared" si="711"/>
        <v>-</v>
      </c>
      <c r="S2085" t="str">
        <f t="shared" si="722"/>
        <v>-</v>
      </c>
      <c r="T2085">
        <f t="shared" si="714"/>
        <v>1.11887</v>
      </c>
      <c r="U2085">
        <f t="shared" si="715"/>
        <v>1.11713</v>
      </c>
      <c r="V2085" t="str">
        <f t="shared" si="716"/>
        <v>-</v>
      </c>
      <c r="W2085" t="str">
        <f t="shared" si="717"/>
        <v>-</v>
      </c>
      <c r="X2085" t="str">
        <f t="shared" si="712"/>
        <v>-</v>
      </c>
    </row>
    <row r="2086" spans="1:27" x14ac:dyDescent="0.25">
      <c r="A2086" t="s">
        <v>2091</v>
      </c>
      <c r="B2086" s="2">
        <v>42246</v>
      </c>
      <c r="C2086" s="3">
        <v>0</v>
      </c>
      <c r="D2086">
        <v>1.11703</v>
      </c>
      <c r="E2086">
        <v>1.1215200000000001</v>
      </c>
      <c r="F2086">
        <v>1.11693</v>
      </c>
      <c r="G2086">
        <v>1.1211100000000001</v>
      </c>
      <c r="H2086">
        <v>11509</v>
      </c>
      <c r="I2086">
        <f t="shared" si="713"/>
        <v>-72.199885123492152</v>
      </c>
      <c r="J2086">
        <f t="shared" si="718"/>
        <v>1.1115966666666666</v>
      </c>
      <c r="K2086">
        <f t="shared" si="719"/>
        <v>1.1116354250705303</v>
      </c>
      <c r="L2086">
        <f t="shared" ref="L2086:L2149" si="725">AVERAGE(G2051:G2086)</f>
        <v>1.108718333333333</v>
      </c>
      <c r="M2086">
        <f t="shared" si="710"/>
        <v>1.1152843371056418</v>
      </c>
      <c r="N2086">
        <f t="shared" si="723"/>
        <v>1.11449625</v>
      </c>
      <c r="O2086">
        <f t="shared" si="724"/>
        <v>1.1191399818992493</v>
      </c>
      <c r="P2086" t="str">
        <f t="shared" si="720"/>
        <v>-</v>
      </c>
      <c r="Q2086" t="str">
        <f t="shared" si="721"/>
        <v>Buy</v>
      </c>
      <c r="R2086" t="str">
        <f t="shared" si="711"/>
        <v>-</v>
      </c>
      <c r="S2086" t="str">
        <f t="shared" si="722"/>
        <v>-</v>
      </c>
      <c r="T2086">
        <f t="shared" si="714"/>
        <v>1.12195</v>
      </c>
      <c r="U2086">
        <f t="shared" si="715"/>
        <v>1.1202700000000001</v>
      </c>
      <c r="V2086" t="str">
        <f t="shared" si="716"/>
        <v>-</v>
      </c>
      <c r="W2086" t="str">
        <f t="shared" si="717"/>
        <v>-</v>
      </c>
      <c r="X2086" t="str">
        <f t="shared" si="712"/>
        <v>-</v>
      </c>
    </row>
    <row r="2087" spans="1:27" x14ac:dyDescent="0.25">
      <c r="A2087" t="s">
        <v>2092</v>
      </c>
      <c r="B2087" s="2">
        <v>42247</v>
      </c>
      <c r="C2087" s="3">
        <v>0</v>
      </c>
      <c r="D2087">
        <v>1.1211100000000001</v>
      </c>
      <c r="E2087">
        <v>1.1262399999999999</v>
      </c>
      <c r="F2087">
        <v>1.1180300000000001</v>
      </c>
      <c r="G2087">
        <v>1.1224000000000001</v>
      </c>
      <c r="H2087">
        <v>152699</v>
      </c>
      <c r="I2087">
        <f t="shared" si="713"/>
        <v>-70.347501435956232</v>
      </c>
      <c r="J2087">
        <f t="shared" si="718"/>
        <v>1.1119844871794873</v>
      </c>
      <c r="K2087">
        <f t="shared" si="719"/>
        <v>1.1119079459548207</v>
      </c>
      <c r="L2087">
        <f t="shared" si="725"/>
        <v>1.1098036111111109</v>
      </c>
      <c r="M2087">
        <f t="shared" ref="M2087:M2150" si="726">$M2086*(1-(2/(36+1)))+$G2087*(2/(36+1))</f>
        <v>1.1156689675323639</v>
      </c>
      <c r="N2087">
        <f t="shared" si="723"/>
        <v>1.1156354166666669</v>
      </c>
      <c r="O2087">
        <f t="shared" si="724"/>
        <v>1.1194007833473096</v>
      </c>
      <c r="P2087" t="str">
        <f t="shared" si="720"/>
        <v>-</v>
      </c>
      <c r="Q2087" t="str">
        <f t="shared" si="721"/>
        <v>Buy</v>
      </c>
      <c r="R2087" t="str">
        <f t="shared" si="711"/>
        <v>-</v>
      </c>
      <c r="S2087" t="str">
        <f t="shared" si="722"/>
        <v>-</v>
      </c>
      <c r="T2087">
        <f t="shared" si="714"/>
        <v>1.1231899999999999</v>
      </c>
      <c r="U2087">
        <f t="shared" si="715"/>
        <v>1.12161</v>
      </c>
      <c r="V2087" t="str">
        <f t="shared" si="716"/>
        <v>-</v>
      </c>
      <c r="W2087" t="str">
        <f t="shared" si="717"/>
        <v>-</v>
      </c>
      <c r="X2087" t="str">
        <f t="shared" si="712"/>
        <v>-</v>
      </c>
    </row>
    <row r="2088" spans="1:27" x14ac:dyDescent="0.25">
      <c r="A2088" t="s">
        <v>2093</v>
      </c>
      <c r="B2088" s="2">
        <v>42248</v>
      </c>
      <c r="C2088" s="3">
        <v>0</v>
      </c>
      <c r="D2088">
        <v>1.1224000000000001</v>
      </c>
      <c r="E2088">
        <v>1.1332</v>
      </c>
      <c r="F2088">
        <v>1.12232</v>
      </c>
      <c r="G2088">
        <v>1.12954</v>
      </c>
      <c r="H2088">
        <v>218115</v>
      </c>
      <c r="I2088">
        <f t="shared" si="713"/>
        <v>-60.094773118897173</v>
      </c>
      <c r="J2088">
        <f t="shared" si="718"/>
        <v>1.1121739743589745</v>
      </c>
      <c r="K2088">
        <f t="shared" si="719"/>
        <v>1.1123543270698886</v>
      </c>
      <c r="L2088">
        <f t="shared" si="725"/>
        <v>1.1108008333333332</v>
      </c>
      <c r="M2088">
        <f t="shared" si="726"/>
        <v>1.1164187530711551</v>
      </c>
      <c r="N2088">
        <f t="shared" si="723"/>
        <v>1.1173454166666665</v>
      </c>
      <c r="O2088">
        <f t="shared" si="724"/>
        <v>1.1202119206795249</v>
      </c>
      <c r="P2088" t="str">
        <f t="shared" si="720"/>
        <v>-</v>
      </c>
      <c r="Q2088" t="str">
        <f t="shared" si="721"/>
        <v>Buy</v>
      </c>
      <c r="R2088" t="str">
        <f t="shared" si="711"/>
        <v>-</v>
      </c>
      <c r="S2088" t="str">
        <f t="shared" si="722"/>
        <v>-</v>
      </c>
      <c r="T2088">
        <f t="shared" si="714"/>
        <v>1.13022</v>
      </c>
      <c r="U2088">
        <f t="shared" si="715"/>
        <v>1.12886</v>
      </c>
      <c r="V2088" t="str">
        <f t="shared" si="716"/>
        <v>-</v>
      </c>
      <c r="W2088" t="str">
        <f t="shared" si="717"/>
        <v>-</v>
      </c>
      <c r="X2088" t="str">
        <f t="shared" si="712"/>
        <v>-</v>
      </c>
    </row>
    <row r="2089" spans="1:27" x14ac:dyDescent="0.25">
      <c r="A2089" t="s">
        <v>2094</v>
      </c>
      <c r="B2089" s="2">
        <v>42249</v>
      </c>
      <c r="C2089" s="3">
        <v>0</v>
      </c>
      <c r="D2089">
        <v>1.1295200000000001</v>
      </c>
      <c r="E2089">
        <v>1.13005</v>
      </c>
      <c r="F2089">
        <v>1.12113</v>
      </c>
      <c r="G2089">
        <v>1.1211800000000001</v>
      </c>
      <c r="H2089">
        <v>184805</v>
      </c>
      <c r="I2089">
        <f t="shared" si="713"/>
        <v>-72.099368179207232</v>
      </c>
      <c r="J2089">
        <f t="shared" si="718"/>
        <v>1.1121110256410254</v>
      </c>
      <c r="K2089">
        <f t="shared" si="719"/>
        <v>1.1125777618276127</v>
      </c>
      <c r="L2089">
        <f t="shared" si="725"/>
        <v>1.1116002777777778</v>
      </c>
      <c r="M2089">
        <f t="shared" si="726"/>
        <v>1.1166761177700117</v>
      </c>
      <c r="N2089">
        <f t="shared" si="723"/>
        <v>1.1186325000000001</v>
      </c>
      <c r="O2089">
        <f t="shared" si="724"/>
        <v>1.120289367025163</v>
      </c>
      <c r="P2089" t="str">
        <f t="shared" si="720"/>
        <v>-</v>
      </c>
      <c r="Q2089" t="str">
        <f t="shared" si="721"/>
        <v>Buy</v>
      </c>
      <c r="R2089" t="str">
        <f t="shared" si="711"/>
        <v>-</v>
      </c>
      <c r="S2089" t="str">
        <f t="shared" si="722"/>
        <v>-</v>
      </c>
      <c r="T2089">
        <f t="shared" si="714"/>
        <v>1.12182</v>
      </c>
      <c r="U2089">
        <f t="shared" si="715"/>
        <v>1.1205400000000001</v>
      </c>
      <c r="V2089" t="str">
        <f t="shared" si="716"/>
        <v>-</v>
      </c>
      <c r="W2089" t="str">
        <f t="shared" si="717"/>
        <v>-</v>
      </c>
      <c r="X2089" t="str">
        <f t="shared" si="712"/>
        <v>-</v>
      </c>
    </row>
    <row r="2090" spans="1:27" x14ac:dyDescent="0.25">
      <c r="A2090" t="s">
        <v>2095</v>
      </c>
      <c r="B2090" s="2">
        <v>42250</v>
      </c>
      <c r="C2090" s="3">
        <v>0</v>
      </c>
      <c r="D2090">
        <v>1.1212200000000001</v>
      </c>
      <c r="E2090">
        <v>1.1243399999999999</v>
      </c>
      <c r="F2090">
        <v>1.10873</v>
      </c>
      <c r="G2090">
        <v>1.1124000000000001</v>
      </c>
      <c r="H2090">
        <v>181360</v>
      </c>
      <c r="I2090">
        <f t="shared" si="713"/>
        <v>-84.743571325958797</v>
      </c>
      <c r="J2090">
        <f t="shared" si="718"/>
        <v>1.1120042307692306</v>
      </c>
      <c r="K2090">
        <f t="shared" si="719"/>
        <v>1.1125732615281794</v>
      </c>
      <c r="L2090">
        <f t="shared" si="725"/>
        <v>1.1119805555555553</v>
      </c>
      <c r="M2090">
        <f t="shared" si="726"/>
        <v>1.1164449762689299</v>
      </c>
      <c r="N2090">
        <f t="shared" si="723"/>
        <v>1.1194729166666668</v>
      </c>
      <c r="O2090">
        <f t="shared" si="724"/>
        <v>1.11965821766315</v>
      </c>
      <c r="P2090" t="str">
        <f t="shared" si="720"/>
        <v>-</v>
      </c>
      <c r="Q2090" t="str">
        <f t="shared" si="721"/>
        <v>Sell</v>
      </c>
      <c r="R2090" t="str">
        <f t="shared" si="711"/>
        <v>-</v>
      </c>
      <c r="S2090" t="str">
        <f t="shared" si="722"/>
        <v>-</v>
      </c>
      <c r="T2090">
        <f t="shared" si="714"/>
        <v>1.1130899999999999</v>
      </c>
      <c r="U2090">
        <f t="shared" si="715"/>
        <v>1.11171</v>
      </c>
      <c r="V2090" t="str">
        <f t="shared" si="716"/>
        <v>-</v>
      </c>
      <c r="W2090" t="str">
        <f t="shared" si="717"/>
        <v>-</v>
      </c>
      <c r="X2090" t="str">
        <f t="shared" si="712"/>
        <v>-</v>
      </c>
    </row>
    <row r="2091" spans="1:27" x14ac:dyDescent="0.25">
      <c r="A2091" t="s">
        <v>2096</v>
      </c>
      <c r="B2091" s="2">
        <v>42251</v>
      </c>
      <c r="C2091" s="3">
        <v>0</v>
      </c>
      <c r="D2091">
        <v>1.11239</v>
      </c>
      <c r="E2091">
        <v>1.1189499999999999</v>
      </c>
      <c r="F2091">
        <v>1.1089800000000001</v>
      </c>
      <c r="G2091">
        <v>1.1149899999999999</v>
      </c>
      <c r="H2091">
        <v>169703</v>
      </c>
      <c r="I2091">
        <f t="shared" si="713"/>
        <v>-90.009575486754017</v>
      </c>
      <c r="J2091">
        <f t="shared" si="718"/>
        <v>1.1120523076923077</v>
      </c>
      <c r="K2091">
        <f t="shared" si="719"/>
        <v>1.1126344447806304</v>
      </c>
      <c r="L2091">
        <f t="shared" si="725"/>
        <v>1.1124491666666669</v>
      </c>
      <c r="M2091">
        <f t="shared" si="726"/>
        <v>1.1163663289030417</v>
      </c>
      <c r="N2091">
        <f t="shared" si="723"/>
        <v>1.1202445833333334</v>
      </c>
      <c r="O2091">
        <f t="shared" si="724"/>
        <v>1.1192847602500979</v>
      </c>
      <c r="P2091" t="str">
        <f t="shared" si="720"/>
        <v>-</v>
      </c>
      <c r="Q2091" t="str">
        <f t="shared" si="721"/>
        <v>Buy</v>
      </c>
      <c r="R2091" t="str">
        <f t="shared" si="711"/>
        <v>-</v>
      </c>
      <c r="S2091" t="str">
        <f t="shared" si="722"/>
        <v>-</v>
      </c>
      <c r="T2091">
        <f t="shared" si="714"/>
        <v>1.1156999999999999</v>
      </c>
      <c r="U2091">
        <f t="shared" si="715"/>
        <v>1.1142799999999999</v>
      </c>
      <c r="V2091" t="str">
        <f t="shared" si="716"/>
        <v>-</v>
      </c>
      <c r="W2091" t="str">
        <f t="shared" si="717"/>
        <v>-</v>
      </c>
      <c r="X2091" t="str">
        <f t="shared" si="712"/>
        <v>-</v>
      </c>
    </row>
    <row r="2092" spans="1:27" x14ac:dyDescent="0.25">
      <c r="A2092" t="s">
        <v>2097</v>
      </c>
      <c r="B2092" s="2">
        <v>42253</v>
      </c>
      <c r="C2092" s="3">
        <v>0</v>
      </c>
      <c r="D2092">
        <v>1.1162700000000001</v>
      </c>
      <c r="E2092">
        <v>1.1162799999999999</v>
      </c>
      <c r="F2092">
        <v>1.1142099999999999</v>
      </c>
      <c r="G2092">
        <v>1.1153999999999999</v>
      </c>
      <c r="H2092">
        <v>6202</v>
      </c>
      <c r="I2092">
        <f t="shared" si="713"/>
        <v>-89.35525055857012</v>
      </c>
      <c r="J2092">
        <f t="shared" si="718"/>
        <v>1.1121185897435897</v>
      </c>
      <c r="K2092">
        <f t="shared" si="719"/>
        <v>1.1127044588368171</v>
      </c>
      <c r="L2092">
        <f t="shared" si="725"/>
        <v>1.1129544444444446</v>
      </c>
      <c r="M2092">
        <f t="shared" si="726"/>
        <v>1.1163140949082828</v>
      </c>
      <c r="N2092">
        <f t="shared" si="723"/>
        <v>1.1210599999999999</v>
      </c>
      <c r="O2092">
        <f t="shared" si="724"/>
        <v>1.1189739794300901</v>
      </c>
      <c r="P2092" t="str">
        <f t="shared" si="720"/>
        <v>-</v>
      </c>
      <c r="Q2092" t="str">
        <f t="shared" si="721"/>
        <v>Buy</v>
      </c>
      <c r="R2092" t="str">
        <f t="shared" si="711"/>
        <v>-</v>
      </c>
      <c r="S2092" t="str">
        <f t="shared" si="722"/>
        <v>-</v>
      </c>
      <c r="T2092">
        <f t="shared" si="714"/>
        <v>1.11612</v>
      </c>
      <c r="U2092">
        <f t="shared" si="715"/>
        <v>1.1146799999999999</v>
      </c>
      <c r="V2092" t="str">
        <f t="shared" si="716"/>
        <v>-</v>
      </c>
      <c r="W2092" t="str">
        <f t="shared" si="717"/>
        <v>-</v>
      </c>
      <c r="X2092" t="str">
        <f t="shared" si="712"/>
        <v>-</v>
      </c>
    </row>
    <row r="2093" spans="1:27" x14ac:dyDescent="0.25">
      <c r="A2093" t="s">
        <v>2098</v>
      </c>
      <c r="B2093" s="2">
        <v>42254</v>
      </c>
      <c r="C2093" s="3">
        <v>0</v>
      </c>
      <c r="D2093">
        <v>1.1153900000000001</v>
      </c>
      <c r="E2093">
        <v>1.11778</v>
      </c>
      <c r="F2093">
        <v>1.1121300000000001</v>
      </c>
      <c r="G2093">
        <v>1.1159399999999999</v>
      </c>
      <c r="H2093">
        <v>126673</v>
      </c>
      <c r="I2093">
        <f t="shared" si="713"/>
        <v>-88.493456750718252</v>
      </c>
      <c r="J2093">
        <f t="shared" si="718"/>
        <v>1.1119639743589742</v>
      </c>
      <c r="K2093">
        <f t="shared" si="719"/>
        <v>1.112786371271328</v>
      </c>
      <c r="L2093">
        <f t="shared" si="725"/>
        <v>1.1131516666666668</v>
      </c>
      <c r="M2093">
        <f t="shared" si="726"/>
        <v>1.116293873561889</v>
      </c>
      <c r="N2093">
        <f t="shared" si="723"/>
        <v>1.1216595833333332</v>
      </c>
      <c r="O2093">
        <f t="shared" si="724"/>
        <v>1.1187312610756828</v>
      </c>
      <c r="P2093" t="str">
        <f t="shared" si="720"/>
        <v>-</v>
      </c>
      <c r="Q2093" t="str">
        <f t="shared" si="721"/>
        <v>Buy</v>
      </c>
      <c r="R2093" t="str">
        <f t="shared" si="711"/>
        <v>-</v>
      </c>
      <c r="S2093" t="str">
        <f t="shared" si="722"/>
        <v>-</v>
      </c>
      <c r="T2093">
        <f t="shared" si="714"/>
        <v>1.1165</v>
      </c>
      <c r="U2093">
        <f t="shared" si="715"/>
        <v>1.11538</v>
      </c>
      <c r="V2093" t="str">
        <f t="shared" si="716"/>
        <v>-</v>
      </c>
      <c r="W2093" t="str">
        <f t="shared" si="717"/>
        <v>-</v>
      </c>
      <c r="X2093" t="str">
        <f t="shared" si="712"/>
        <v>-</v>
      </c>
    </row>
    <row r="2094" spans="1:27" x14ac:dyDescent="0.25">
      <c r="A2094" t="s">
        <v>2099</v>
      </c>
      <c r="B2094" s="2">
        <v>42255</v>
      </c>
      <c r="C2094" s="3">
        <v>0</v>
      </c>
      <c r="D2094">
        <v>1.1159399999999999</v>
      </c>
      <c r="E2094">
        <v>1.12296</v>
      </c>
      <c r="F2094">
        <v>1.1152500000000001</v>
      </c>
      <c r="G2094">
        <v>1.12066</v>
      </c>
      <c r="H2094">
        <v>182323</v>
      </c>
      <c r="I2094">
        <f t="shared" si="713"/>
        <v>-80.960740504308959</v>
      </c>
      <c r="J2094">
        <f t="shared" si="718"/>
        <v>1.1118537179487178</v>
      </c>
      <c r="K2094">
        <f t="shared" si="719"/>
        <v>1.1129857036442057</v>
      </c>
      <c r="L2094">
        <f t="shared" si="725"/>
        <v>1.1135450000000002</v>
      </c>
      <c r="M2094">
        <f t="shared" si="726"/>
        <v>1.1165298803963815</v>
      </c>
      <c r="N2094">
        <f t="shared" si="723"/>
        <v>1.1223466666666666</v>
      </c>
      <c r="O2094">
        <f t="shared" si="724"/>
        <v>1.1188855601896284</v>
      </c>
      <c r="P2094" t="str">
        <f t="shared" si="720"/>
        <v>-</v>
      </c>
      <c r="Q2094" t="str">
        <f t="shared" si="721"/>
        <v>Buy</v>
      </c>
      <c r="R2094" t="str">
        <f t="shared" si="711"/>
        <v>-</v>
      </c>
      <c r="S2094" t="str">
        <f t="shared" si="722"/>
        <v>-</v>
      </c>
      <c r="T2094">
        <f t="shared" si="714"/>
        <v>1.12096</v>
      </c>
      <c r="U2094">
        <f t="shared" si="715"/>
        <v>1.12036</v>
      </c>
      <c r="V2094" t="str">
        <f t="shared" si="716"/>
        <v>-</v>
      </c>
      <c r="W2094" t="str">
        <f t="shared" si="717"/>
        <v>-</v>
      </c>
      <c r="X2094" t="str">
        <f t="shared" si="712"/>
        <v>-</v>
      </c>
    </row>
    <row r="2095" spans="1:27" x14ac:dyDescent="0.25">
      <c r="A2095" t="s">
        <v>2100</v>
      </c>
      <c r="B2095" s="2">
        <v>42256</v>
      </c>
      <c r="C2095" s="3">
        <v>0</v>
      </c>
      <c r="D2095">
        <v>1.1206700000000001</v>
      </c>
      <c r="E2095">
        <v>1.12246</v>
      </c>
      <c r="F2095">
        <v>1.11317</v>
      </c>
      <c r="G2095">
        <v>1.1217999999999999</v>
      </c>
      <c r="H2095">
        <v>203528</v>
      </c>
      <c r="I2095">
        <f t="shared" si="713"/>
        <v>-73.712791633145784</v>
      </c>
      <c r="J2095">
        <f t="shared" si="718"/>
        <v>1.1117358974358973</v>
      </c>
      <c r="K2095">
        <f t="shared" si="719"/>
        <v>1.1132088503873903</v>
      </c>
      <c r="L2095">
        <f t="shared" si="725"/>
        <v>1.1142027777777779</v>
      </c>
      <c r="M2095">
        <f t="shared" si="726"/>
        <v>1.1168147517263067</v>
      </c>
      <c r="N2095">
        <f t="shared" si="723"/>
        <v>1.1226108333333333</v>
      </c>
      <c r="O2095">
        <f t="shared" si="724"/>
        <v>1.1191187153744582</v>
      </c>
      <c r="P2095" t="str">
        <f t="shared" si="720"/>
        <v>Buy</v>
      </c>
      <c r="Q2095" t="str">
        <f t="shared" si="721"/>
        <v>Buy</v>
      </c>
      <c r="R2095" t="str">
        <f t="shared" si="711"/>
        <v>Buy</v>
      </c>
      <c r="S2095" t="str">
        <f t="shared" si="722"/>
        <v>-</v>
      </c>
      <c r="T2095">
        <f t="shared" si="714"/>
        <v>1.1220300000000001</v>
      </c>
      <c r="U2095">
        <f t="shared" si="715"/>
        <v>1.12157</v>
      </c>
      <c r="V2095" t="str">
        <f t="shared" si="716"/>
        <v>-</v>
      </c>
      <c r="W2095" t="str">
        <f t="shared" si="717"/>
        <v>-</v>
      </c>
      <c r="X2095">
        <f>IF(R2095="Buy",$AG$54,IF(R2095="Sell",$AG$54/T2095,"-"))</f>
        <v>5000</v>
      </c>
      <c r="Y2095">
        <f>X2095/T2095</f>
        <v>4456.208835770879</v>
      </c>
      <c r="Z2095">
        <f>Y2095*U2095</f>
        <v>4997.9501439355445</v>
      </c>
      <c r="AA2095">
        <f>Z2095-$AG$54</f>
        <v>-2.0498560644555255</v>
      </c>
    </row>
    <row r="2096" spans="1:27" x14ac:dyDescent="0.25">
      <c r="A2096" t="s">
        <v>2101</v>
      </c>
      <c r="B2096" s="2">
        <v>42257</v>
      </c>
      <c r="C2096" s="3">
        <v>0</v>
      </c>
      <c r="D2096">
        <v>1.12181</v>
      </c>
      <c r="E2096">
        <v>1.13018</v>
      </c>
      <c r="F2096">
        <v>1.11717</v>
      </c>
      <c r="G2096">
        <v>1.1282300000000001</v>
      </c>
      <c r="H2096">
        <v>207622</v>
      </c>
      <c r="I2096">
        <f t="shared" si="713"/>
        <v>-58.826013513513416</v>
      </c>
      <c r="J2096">
        <f t="shared" si="718"/>
        <v>1.1117826923076921</v>
      </c>
      <c r="K2096">
        <f t="shared" si="719"/>
        <v>1.1135891326560639</v>
      </c>
      <c r="L2096">
        <f t="shared" si="725"/>
        <v>1.1151525</v>
      </c>
      <c r="M2096">
        <f t="shared" si="726"/>
        <v>1.1174317921735333</v>
      </c>
      <c r="N2096">
        <f t="shared" si="723"/>
        <v>1.1231283333333331</v>
      </c>
      <c r="O2096">
        <f t="shared" si="724"/>
        <v>1.1198476181445016</v>
      </c>
      <c r="P2096" t="str">
        <f t="shared" si="720"/>
        <v>-</v>
      </c>
      <c r="Q2096" t="str">
        <f t="shared" si="721"/>
        <v>Buy</v>
      </c>
      <c r="R2096" t="str">
        <f t="shared" ref="R2096:R2159" si="727">IF(P2096=Q2096,Q2096,"-")</f>
        <v>-</v>
      </c>
      <c r="S2096" t="str">
        <f t="shared" si="722"/>
        <v>-</v>
      </c>
      <c r="T2096">
        <f t="shared" si="714"/>
        <v>1.1284799999999999</v>
      </c>
      <c r="U2096">
        <f t="shared" si="715"/>
        <v>1.12798</v>
      </c>
      <c r="V2096" t="str">
        <f t="shared" si="716"/>
        <v>-</v>
      </c>
      <c r="W2096" t="str">
        <f t="shared" si="717"/>
        <v>-</v>
      </c>
      <c r="X2096" t="str">
        <f>IF(R2096="Buy",$AG$54,IF(R2096="Sell",$AG$54/T2096,"-"))</f>
        <v>-</v>
      </c>
      <c r="Y2096">
        <f t="shared" ref="Y2096" si="728">Y2095</f>
        <v>4456.208835770879</v>
      </c>
      <c r="Z2096">
        <f>Y2096*U2096</f>
        <v>5026.5144425728358</v>
      </c>
      <c r="AA2096">
        <f>Z2096-$AG$54</f>
        <v>26.514442572835833</v>
      </c>
    </row>
    <row r="2097" spans="1:27" x14ac:dyDescent="0.25">
      <c r="A2097" t="s">
        <v>2102</v>
      </c>
      <c r="B2097" s="2">
        <v>42258</v>
      </c>
      <c r="C2097" s="3">
        <v>0</v>
      </c>
      <c r="D2097">
        <v>1.1282399999999999</v>
      </c>
      <c r="E2097">
        <v>1.1349499999999999</v>
      </c>
      <c r="F2097">
        <v>1.1254200000000001</v>
      </c>
      <c r="G2097">
        <v>1.13348</v>
      </c>
      <c r="H2097">
        <v>162763</v>
      </c>
      <c r="I2097">
        <f t="shared" si="713"/>
        <v>-10.682064236737142</v>
      </c>
      <c r="J2097">
        <f t="shared" si="718"/>
        <v>1.1118724358974359</v>
      </c>
      <c r="K2097">
        <f t="shared" si="719"/>
        <v>1.1140926989179356</v>
      </c>
      <c r="L2097">
        <f t="shared" si="725"/>
        <v>1.1161297222222222</v>
      </c>
      <c r="M2097">
        <f t="shared" si="726"/>
        <v>1.1182992628668558</v>
      </c>
      <c r="N2097">
        <f t="shared" si="723"/>
        <v>1.1240737499999998</v>
      </c>
      <c r="O2097">
        <f t="shared" si="724"/>
        <v>1.1209382086929416</v>
      </c>
      <c r="P2097" t="str">
        <f t="shared" si="720"/>
        <v>-</v>
      </c>
      <c r="Q2097" t="str">
        <f t="shared" si="721"/>
        <v>Buy</v>
      </c>
      <c r="R2097" t="str">
        <f t="shared" si="727"/>
        <v>-</v>
      </c>
      <c r="S2097" t="str">
        <f t="shared" si="722"/>
        <v>-</v>
      </c>
      <c r="T2097">
        <f t="shared" si="714"/>
        <v>1.1337900000000001</v>
      </c>
      <c r="U2097">
        <f t="shared" si="715"/>
        <v>1.13317</v>
      </c>
      <c r="V2097" t="str">
        <f t="shared" si="716"/>
        <v>-</v>
      </c>
      <c r="W2097" t="str">
        <f t="shared" si="717"/>
        <v>-</v>
      </c>
      <c r="X2097" t="str">
        <f t="shared" ref="X2097:X2137" si="729">IF(R2097="Buy",$AG$54,IF(R2097="Sell",$AG$54/T2097,"-"))</f>
        <v>-</v>
      </c>
      <c r="Y2097">
        <f t="shared" ref="Y2097:Y2137" si="730">Y2096</f>
        <v>4456.208835770879</v>
      </c>
      <c r="Z2097">
        <f t="shared" ref="Z2097:Z2137" si="731">Y2097*U2097</f>
        <v>5049.6421664304871</v>
      </c>
      <c r="AA2097">
        <f t="shared" ref="AA2097:AA2137" si="732">Z2097-$AG$54</f>
        <v>49.642166430487123</v>
      </c>
    </row>
    <row r="2098" spans="1:27" x14ac:dyDescent="0.25">
      <c r="A2098" t="s">
        <v>2103</v>
      </c>
      <c r="B2098" s="2">
        <v>42260</v>
      </c>
      <c r="C2098" s="3">
        <v>0</v>
      </c>
      <c r="D2098">
        <v>1.1331100000000001</v>
      </c>
      <c r="E2098">
        <v>1.1359300000000001</v>
      </c>
      <c r="F2098">
        <v>1.1326499999999999</v>
      </c>
      <c r="G2098">
        <v>1.1342000000000001</v>
      </c>
      <c r="H2098">
        <v>9802</v>
      </c>
      <c r="I2098">
        <f t="shared" si="713"/>
        <v>-6.3602941176470669</v>
      </c>
      <c r="J2098">
        <f t="shared" si="718"/>
        <v>1.1120234615384617</v>
      </c>
      <c r="K2098">
        <f t="shared" si="719"/>
        <v>1.1146017445149499</v>
      </c>
      <c r="L2098">
        <f t="shared" si="725"/>
        <v>1.1171702777777779</v>
      </c>
      <c r="M2098">
        <f t="shared" si="726"/>
        <v>1.1191587621713501</v>
      </c>
      <c r="N2098">
        <f t="shared" si="723"/>
        <v>1.1251070833333332</v>
      </c>
      <c r="O2098">
        <f t="shared" si="724"/>
        <v>1.1219991519975063</v>
      </c>
      <c r="P2098" t="str">
        <f t="shared" si="720"/>
        <v>-</v>
      </c>
      <c r="Q2098" t="str">
        <f t="shared" si="721"/>
        <v>Buy</v>
      </c>
      <c r="R2098" t="str">
        <f t="shared" si="727"/>
        <v>-</v>
      </c>
      <c r="S2098" t="str">
        <f t="shared" si="722"/>
        <v>-</v>
      </c>
      <c r="T2098">
        <f t="shared" si="714"/>
        <v>1.1345499999999999</v>
      </c>
      <c r="U2098">
        <f t="shared" si="715"/>
        <v>1.13385</v>
      </c>
      <c r="V2098" t="str">
        <f t="shared" si="716"/>
        <v>-</v>
      </c>
      <c r="W2098" t="str">
        <f t="shared" si="717"/>
        <v>-</v>
      </c>
      <c r="X2098" t="str">
        <f t="shared" si="729"/>
        <v>-</v>
      </c>
      <c r="Y2098">
        <f t="shared" si="730"/>
        <v>4456.208835770879</v>
      </c>
      <c r="Z2098">
        <f t="shared" si="731"/>
        <v>5052.6723884388111</v>
      </c>
      <c r="AA2098">
        <f t="shared" si="732"/>
        <v>52.67238843881114</v>
      </c>
    </row>
    <row r="2099" spans="1:27" x14ac:dyDescent="0.25">
      <c r="A2099" t="s">
        <v>2104</v>
      </c>
      <c r="B2099" s="2">
        <v>42261</v>
      </c>
      <c r="C2099" s="3">
        <v>0</v>
      </c>
      <c r="D2099">
        <v>1.1342000000000001</v>
      </c>
      <c r="E2099">
        <v>1.1373200000000001</v>
      </c>
      <c r="F2099">
        <v>1.1283399999999999</v>
      </c>
      <c r="G2099">
        <v>1.1308</v>
      </c>
      <c r="H2099">
        <v>167277</v>
      </c>
      <c r="I2099">
        <f t="shared" si="713"/>
        <v>-22.805176635187323</v>
      </c>
      <c r="J2099">
        <f t="shared" si="718"/>
        <v>1.1120653846153845</v>
      </c>
      <c r="K2099">
        <f t="shared" si="719"/>
        <v>1.1150118269322928</v>
      </c>
      <c r="L2099">
        <f t="shared" si="725"/>
        <v>1.1181630555555557</v>
      </c>
      <c r="M2099">
        <f t="shared" si="726"/>
        <v>1.119788018270196</v>
      </c>
      <c r="N2099">
        <f t="shared" si="723"/>
        <v>1.1260758333333334</v>
      </c>
      <c r="O2099">
        <f t="shared" si="724"/>
        <v>1.122703219837706</v>
      </c>
      <c r="P2099" t="str">
        <f t="shared" si="720"/>
        <v>Sell</v>
      </c>
      <c r="Q2099" t="str">
        <f t="shared" si="721"/>
        <v>Buy</v>
      </c>
      <c r="R2099" t="str">
        <f t="shared" si="727"/>
        <v>-</v>
      </c>
      <c r="S2099" t="str">
        <f t="shared" si="722"/>
        <v>-</v>
      </c>
      <c r="T2099">
        <f t="shared" si="714"/>
        <v>1.13117</v>
      </c>
      <c r="U2099">
        <f t="shared" si="715"/>
        <v>1.13043</v>
      </c>
      <c r="V2099" t="str">
        <f t="shared" si="716"/>
        <v>-</v>
      </c>
      <c r="W2099" t="str">
        <f t="shared" si="717"/>
        <v>-</v>
      </c>
      <c r="X2099" t="str">
        <f t="shared" si="729"/>
        <v>-</v>
      </c>
      <c r="Y2099">
        <f t="shared" si="730"/>
        <v>4456.208835770879</v>
      </c>
      <c r="Z2099">
        <f t="shared" si="731"/>
        <v>5037.4321542204752</v>
      </c>
      <c r="AA2099">
        <f t="shared" si="732"/>
        <v>37.43215422047524</v>
      </c>
    </row>
    <row r="2100" spans="1:27" x14ac:dyDescent="0.25">
      <c r="A2100" t="s">
        <v>2105</v>
      </c>
      <c r="B2100" s="2">
        <v>42262</v>
      </c>
      <c r="C2100" s="3">
        <v>0</v>
      </c>
      <c r="D2100">
        <v>1.1308</v>
      </c>
      <c r="E2100">
        <v>1.13287</v>
      </c>
      <c r="F2100">
        <v>1.12588</v>
      </c>
      <c r="G2100">
        <v>1.1270100000000001</v>
      </c>
      <c r="H2100">
        <v>173777</v>
      </c>
      <c r="I2100">
        <f t="shared" si="713"/>
        <v>-36.061559986009094</v>
      </c>
      <c r="J2100">
        <f t="shared" si="718"/>
        <v>1.1121023076923076</v>
      </c>
      <c r="K2100">
        <f t="shared" si="719"/>
        <v>1.1153155781491968</v>
      </c>
      <c r="L2100">
        <f t="shared" si="725"/>
        <v>1.1192327777777777</v>
      </c>
      <c r="M2100">
        <f t="shared" si="726"/>
        <v>1.1201783956609963</v>
      </c>
      <c r="N2100">
        <f t="shared" si="723"/>
        <v>1.1270770833333332</v>
      </c>
      <c r="O2100">
        <f t="shared" si="724"/>
        <v>1.1230477622506896</v>
      </c>
      <c r="P2100" t="str">
        <f t="shared" si="720"/>
        <v>-</v>
      </c>
      <c r="Q2100" t="str">
        <f t="shared" si="721"/>
        <v>Buy</v>
      </c>
      <c r="R2100" t="str">
        <f t="shared" si="727"/>
        <v>-</v>
      </c>
      <c r="S2100" t="str">
        <f t="shared" si="722"/>
        <v>-</v>
      </c>
      <c r="T2100">
        <f t="shared" si="714"/>
        <v>1.12737</v>
      </c>
      <c r="U2100">
        <f t="shared" si="715"/>
        <v>1.1266499999999999</v>
      </c>
      <c r="V2100" t="str">
        <f t="shared" si="716"/>
        <v>-</v>
      </c>
      <c r="W2100" t="str">
        <f t="shared" si="717"/>
        <v>-</v>
      </c>
      <c r="X2100" t="str">
        <f t="shared" si="729"/>
        <v>-</v>
      </c>
      <c r="Y2100">
        <f t="shared" si="730"/>
        <v>4456.208835770879</v>
      </c>
      <c r="Z2100">
        <f t="shared" si="731"/>
        <v>5020.5876848212602</v>
      </c>
      <c r="AA2100">
        <f t="shared" si="732"/>
        <v>20.587684821260154</v>
      </c>
    </row>
    <row r="2101" spans="1:27" x14ac:dyDescent="0.25">
      <c r="A2101" t="s">
        <v>2106</v>
      </c>
      <c r="B2101" s="2">
        <v>42263</v>
      </c>
      <c r="C2101" s="3">
        <v>0</v>
      </c>
      <c r="D2101">
        <v>1.1270100000000001</v>
      </c>
      <c r="E2101">
        <v>1.1320399999999999</v>
      </c>
      <c r="F2101">
        <v>1.1214</v>
      </c>
      <c r="G2101">
        <v>1.12907</v>
      </c>
      <c r="H2101">
        <v>170696</v>
      </c>
      <c r="I2101">
        <f t="shared" si="713"/>
        <v>-28.856243441763052</v>
      </c>
      <c r="J2101">
        <f t="shared" si="718"/>
        <v>1.1120094871794872</v>
      </c>
      <c r="K2101">
        <f t="shared" si="719"/>
        <v>1.1156637913606096</v>
      </c>
      <c r="L2101">
        <f t="shared" si="725"/>
        <v>1.1203099999999999</v>
      </c>
      <c r="M2101">
        <f t="shared" si="726"/>
        <v>1.1206590229225641</v>
      </c>
      <c r="N2101">
        <f t="shared" si="723"/>
        <v>1.1277962499999998</v>
      </c>
      <c r="O2101">
        <f t="shared" si="724"/>
        <v>1.1235295412706345</v>
      </c>
      <c r="P2101" t="str">
        <f t="shared" si="720"/>
        <v>-</v>
      </c>
      <c r="Q2101" t="str">
        <f t="shared" si="721"/>
        <v>Buy</v>
      </c>
      <c r="R2101" t="str">
        <f t="shared" si="727"/>
        <v>-</v>
      </c>
      <c r="S2101" t="str">
        <f t="shared" si="722"/>
        <v>-</v>
      </c>
      <c r="T2101">
        <f t="shared" si="714"/>
        <v>1.12944</v>
      </c>
      <c r="U2101">
        <f t="shared" si="715"/>
        <v>1.1287</v>
      </c>
      <c r="V2101" t="str">
        <f t="shared" si="716"/>
        <v>-</v>
      </c>
      <c r="W2101" t="str">
        <f t="shared" si="717"/>
        <v>-</v>
      </c>
      <c r="X2101" t="str">
        <f t="shared" si="729"/>
        <v>-</v>
      </c>
      <c r="Y2101">
        <f t="shared" si="730"/>
        <v>4456.208835770879</v>
      </c>
      <c r="Z2101">
        <f t="shared" si="731"/>
        <v>5029.7229129345915</v>
      </c>
      <c r="AA2101">
        <f t="shared" si="732"/>
        <v>29.722912934591477</v>
      </c>
    </row>
    <row r="2102" spans="1:27" x14ac:dyDescent="0.25">
      <c r="A2102" t="s">
        <v>2107</v>
      </c>
      <c r="B2102" s="2">
        <v>42264</v>
      </c>
      <c r="C2102" s="3">
        <v>0</v>
      </c>
      <c r="D2102">
        <v>1.1290800000000001</v>
      </c>
      <c r="E2102">
        <v>1.1441300000000001</v>
      </c>
      <c r="F2102">
        <v>1.12846</v>
      </c>
      <c r="G2102">
        <v>1.14022</v>
      </c>
      <c r="H2102">
        <v>205668</v>
      </c>
      <c r="I2102">
        <f t="shared" si="713"/>
        <v>-11.04519774011319</v>
      </c>
      <c r="J2102">
        <f t="shared" si="718"/>
        <v>1.1120492307692307</v>
      </c>
      <c r="K2102">
        <f t="shared" si="719"/>
        <v>1.1162854675286953</v>
      </c>
      <c r="L2102">
        <f t="shared" si="725"/>
        <v>1.1216430555555554</v>
      </c>
      <c r="M2102">
        <f t="shared" si="726"/>
        <v>1.121716373034858</v>
      </c>
      <c r="N2102">
        <f t="shared" si="723"/>
        <v>1.1284933333333331</v>
      </c>
      <c r="O2102">
        <f t="shared" si="724"/>
        <v>1.1248647779689838</v>
      </c>
      <c r="P2102" t="str">
        <f t="shared" si="720"/>
        <v>-</v>
      </c>
      <c r="Q2102" t="str">
        <f t="shared" si="721"/>
        <v>Buy</v>
      </c>
      <c r="R2102" t="str">
        <f t="shared" si="727"/>
        <v>-</v>
      </c>
      <c r="S2102" t="str">
        <f t="shared" si="722"/>
        <v>-</v>
      </c>
      <c r="T2102">
        <f t="shared" si="714"/>
        <v>1.1406099999999999</v>
      </c>
      <c r="U2102">
        <f t="shared" si="715"/>
        <v>1.1398299999999999</v>
      </c>
      <c r="V2102" t="str">
        <f t="shared" si="716"/>
        <v>-</v>
      </c>
      <c r="W2102" t="str">
        <f t="shared" si="717"/>
        <v>-</v>
      </c>
      <c r="X2102" t="str">
        <f t="shared" si="729"/>
        <v>-</v>
      </c>
      <c r="Y2102">
        <f t="shared" si="730"/>
        <v>4456.208835770879</v>
      </c>
      <c r="Z2102">
        <f t="shared" si="731"/>
        <v>5079.3205172767202</v>
      </c>
      <c r="AA2102">
        <f t="shared" si="732"/>
        <v>79.320517276720238</v>
      </c>
    </row>
    <row r="2103" spans="1:27" x14ac:dyDescent="0.25">
      <c r="A2103" t="s">
        <v>2108</v>
      </c>
      <c r="B2103" s="2">
        <v>42265</v>
      </c>
      <c r="C2103" s="3">
        <v>0</v>
      </c>
      <c r="D2103">
        <v>1.14022</v>
      </c>
      <c r="E2103">
        <v>1.1459900000000001</v>
      </c>
      <c r="F2103">
        <v>1.1269400000000001</v>
      </c>
      <c r="G2103">
        <v>1.12974</v>
      </c>
      <c r="H2103">
        <v>189995</v>
      </c>
      <c r="I2103">
        <f t="shared" si="713"/>
        <v>-43.612453032743062</v>
      </c>
      <c r="J2103">
        <f t="shared" si="718"/>
        <v>1.1119834615384614</v>
      </c>
      <c r="K2103">
        <f t="shared" si="719"/>
        <v>1.1166260886039183</v>
      </c>
      <c r="L2103">
        <f t="shared" si="725"/>
        <v>1.122567222222222</v>
      </c>
      <c r="M2103">
        <f t="shared" si="726"/>
        <v>1.1221500826005415</v>
      </c>
      <c r="N2103">
        <f t="shared" si="723"/>
        <v>1.1281375</v>
      </c>
      <c r="O2103">
        <f t="shared" si="724"/>
        <v>1.1252547957314651</v>
      </c>
      <c r="P2103" t="str">
        <f t="shared" si="720"/>
        <v>Sell</v>
      </c>
      <c r="Q2103" t="str">
        <f t="shared" si="721"/>
        <v>Buy</v>
      </c>
      <c r="R2103" t="str">
        <f t="shared" si="727"/>
        <v>-</v>
      </c>
      <c r="S2103" t="str">
        <f t="shared" si="722"/>
        <v>-</v>
      </c>
      <c r="T2103">
        <f t="shared" si="714"/>
        <v>1.1301000000000001</v>
      </c>
      <c r="U2103">
        <f t="shared" si="715"/>
        <v>1.1293800000000001</v>
      </c>
      <c r="V2103" t="str">
        <f t="shared" si="716"/>
        <v>-</v>
      </c>
      <c r="W2103" t="str">
        <f t="shared" si="717"/>
        <v>-</v>
      </c>
      <c r="X2103" t="str">
        <f t="shared" si="729"/>
        <v>-</v>
      </c>
      <c r="Y2103">
        <f t="shared" si="730"/>
        <v>4456.208835770879</v>
      </c>
      <c r="Z2103">
        <f t="shared" si="731"/>
        <v>5032.7531349429155</v>
      </c>
      <c r="AA2103">
        <f t="shared" si="732"/>
        <v>32.753134942915494</v>
      </c>
    </row>
    <row r="2104" spans="1:27" x14ac:dyDescent="0.25">
      <c r="A2104" t="s">
        <v>2109</v>
      </c>
      <c r="B2104" s="2">
        <v>42267</v>
      </c>
      <c r="C2104" s="3">
        <v>0</v>
      </c>
      <c r="D2104">
        <v>1.1280699999999999</v>
      </c>
      <c r="E2104">
        <v>1.12975</v>
      </c>
      <c r="F2104">
        <v>1.1280699999999999</v>
      </c>
      <c r="G2104">
        <v>1.12906</v>
      </c>
      <c r="H2104">
        <v>10155</v>
      </c>
      <c r="I2104">
        <f t="shared" si="713"/>
        <v>-45.744393407187559</v>
      </c>
      <c r="J2104">
        <f t="shared" si="718"/>
        <v>1.1118928205128205</v>
      </c>
      <c r="K2104">
        <f t="shared" si="719"/>
        <v>1.1169408711709077</v>
      </c>
      <c r="L2104">
        <f t="shared" si="725"/>
        <v>1.1234902777777775</v>
      </c>
      <c r="M2104">
        <f t="shared" si="726"/>
        <v>1.1225235916491609</v>
      </c>
      <c r="N2104">
        <f t="shared" si="723"/>
        <v>1.1277812499999997</v>
      </c>
      <c r="O2104">
        <f t="shared" si="724"/>
        <v>1.1255592120729481</v>
      </c>
      <c r="P2104" t="str">
        <f t="shared" si="720"/>
        <v>-</v>
      </c>
      <c r="Q2104" t="str">
        <f t="shared" si="721"/>
        <v>Buy</v>
      </c>
      <c r="R2104" t="str">
        <f t="shared" si="727"/>
        <v>-</v>
      </c>
      <c r="S2104" t="str">
        <f t="shared" si="722"/>
        <v>-</v>
      </c>
      <c r="T2104">
        <f t="shared" si="714"/>
        <v>1.12937</v>
      </c>
      <c r="U2104">
        <f t="shared" si="715"/>
        <v>1.1287499999999999</v>
      </c>
      <c r="V2104" t="str">
        <f t="shared" si="716"/>
        <v>-</v>
      </c>
      <c r="W2104" t="str">
        <f t="shared" si="717"/>
        <v>-</v>
      </c>
      <c r="X2104" t="str">
        <f t="shared" si="729"/>
        <v>-</v>
      </c>
      <c r="Y2104">
        <f t="shared" si="730"/>
        <v>4456.208835770879</v>
      </c>
      <c r="Z2104">
        <f t="shared" si="731"/>
        <v>5029.9457233763796</v>
      </c>
      <c r="AA2104">
        <f t="shared" si="732"/>
        <v>29.945723376379647</v>
      </c>
    </row>
    <row r="2105" spans="1:27" x14ac:dyDescent="0.25">
      <c r="A2105" t="s">
        <v>2110</v>
      </c>
      <c r="B2105" s="2">
        <v>42268</v>
      </c>
      <c r="C2105" s="3">
        <v>0</v>
      </c>
      <c r="D2105">
        <v>1.12906</v>
      </c>
      <c r="E2105">
        <v>1.1329899999999999</v>
      </c>
      <c r="F2105">
        <v>1.11812</v>
      </c>
      <c r="G2105">
        <v>1.1188</v>
      </c>
      <c r="H2105">
        <v>173165</v>
      </c>
      <c r="I2105">
        <f t="shared" si="713"/>
        <v>-80.301240401654013</v>
      </c>
      <c r="J2105">
        <f t="shared" si="718"/>
        <v>1.1116914102564099</v>
      </c>
      <c r="K2105">
        <f t="shared" si="719"/>
        <v>1.116987937723543</v>
      </c>
      <c r="L2105">
        <f t="shared" si="725"/>
        <v>1.1239694444444444</v>
      </c>
      <c r="M2105">
        <f t="shared" si="726"/>
        <v>1.1223223164248819</v>
      </c>
      <c r="N2105">
        <f t="shared" si="723"/>
        <v>1.1261462499999999</v>
      </c>
      <c r="O2105">
        <f t="shared" si="724"/>
        <v>1.1250184751071124</v>
      </c>
      <c r="P2105" t="str">
        <f t="shared" si="720"/>
        <v>-</v>
      </c>
      <c r="Q2105" t="str">
        <f t="shared" si="721"/>
        <v>Buy</v>
      </c>
      <c r="R2105" t="str">
        <f t="shared" si="727"/>
        <v>-</v>
      </c>
      <c r="S2105" t="str">
        <f t="shared" si="722"/>
        <v>-</v>
      </c>
      <c r="T2105">
        <f t="shared" si="714"/>
        <v>1.1190899999999999</v>
      </c>
      <c r="U2105">
        <f t="shared" si="715"/>
        <v>1.1185099999999999</v>
      </c>
      <c r="V2105" t="str">
        <f t="shared" si="716"/>
        <v>-</v>
      </c>
      <c r="W2105" t="str">
        <f t="shared" si="717"/>
        <v>-</v>
      </c>
      <c r="X2105" t="str">
        <f t="shared" si="729"/>
        <v>-</v>
      </c>
      <c r="Y2105">
        <f t="shared" si="730"/>
        <v>4456.208835770879</v>
      </c>
      <c r="Z2105">
        <f t="shared" si="731"/>
        <v>4984.314144898085</v>
      </c>
      <c r="AA2105">
        <f t="shared" si="732"/>
        <v>-15.685855101914967</v>
      </c>
    </row>
    <row r="2106" spans="1:27" x14ac:dyDescent="0.25">
      <c r="A2106" t="s">
        <v>2111</v>
      </c>
      <c r="B2106" s="2">
        <v>42269</v>
      </c>
      <c r="C2106" s="3">
        <v>0</v>
      </c>
      <c r="D2106">
        <v>1.1188100000000001</v>
      </c>
      <c r="E2106">
        <v>1.1207499999999999</v>
      </c>
      <c r="F2106">
        <v>1.1113200000000001</v>
      </c>
      <c r="G2106">
        <v>1.1120300000000001</v>
      </c>
      <c r="H2106">
        <v>171217</v>
      </c>
      <c r="I2106">
        <f t="shared" si="713"/>
        <v>-97.952119988462684</v>
      </c>
      <c r="J2106">
        <f t="shared" si="718"/>
        <v>1.1116219230769231</v>
      </c>
      <c r="K2106">
        <f t="shared" si="719"/>
        <v>1.1168624203128203</v>
      </c>
      <c r="L2106">
        <f t="shared" si="725"/>
        <v>1.1241877777777776</v>
      </c>
      <c r="M2106">
        <f t="shared" si="726"/>
        <v>1.1217659749965099</v>
      </c>
      <c r="N2106">
        <f t="shared" si="723"/>
        <v>1.1243433333333333</v>
      </c>
      <c r="O2106">
        <f t="shared" si="724"/>
        <v>1.1239793970985434</v>
      </c>
      <c r="P2106" t="str">
        <f t="shared" si="720"/>
        <v>-</v>
      </c>
      <c r="Q2106" t="str">
        <f t="shared" si="721"/>
        <v>Sell</v>
      </c>
      <c r="R2106" t="str">
        <f t="shared" si="727"/>
        <v>-</v>
      </c>
      <c r="S2106" t="str">
        <f t="shared" si="722"/>
        <v>-</v>
      </c>
      <c r="T2106">
        <f t="shared" si="714"/>
        <v>1.11239</v>
      </c>
      <c r="U2106">
        <f t="shared" si="715"/>
        <v>1.1116699999999999</v>
      </c>
      <c r="V2106" t="str">
        <f t="shared" si="716"/>
        <v>-</v>
      </c>
      <c r="W2106" t="str">
        <f t="shared" si="717"/>
        <v>-</v>
      </c>
      <c r="X2106" t="str">
        <f t="shared" si="729"/>
        <v>-</v>
      </c>
      <c r="Y2106">
        <f t="shared" si="730"/>
        <v>4456.208835770879</v>
      </c>
      <c r="Z2106">
        <f t="shared" si="731"/>
        <v>4953.8336764614123</v>
      </c>
      <c r="AA2106">
        <f t="shared" si="732"/>
        <v>-46.166323538587676</v>
      </c>
    </row>
    <row r="2107" spans="1:27" x14ac:dyDescent="0.25">
      <c r="A2107" t="s">
        <v>2112</v>
      </c>
      <c r="B2107" s="2">
        <v>42270</v>
      </c>
      <c r="C2107" s="3">
        <v>0</v>
      </c>
      <c r="D2107">
        <v>1.1120300000000001</v>
      </c>
      <c r="E2107">
        <v>1.1212899999999999</v>
      </c>
      <c r="F2107">
        <v>1.1105100000000001</v>
      </c>
      <c r="G2107">
        <v>1.1187400000000001</v>
      </c>
      <c r="H2107">
        <v>166217</v>
      </c>
      <c r="I2107">
        <f t="shared" si="713"/>
        <v>-76.803833145434126</v>
      </c>
      <c r="J2107">
        <f t="shared" si="718"/>
        <v>1.111598846153846</v>
      </c>
      <c r="K2107">
        <f t="shared" si="719"/>
        <v>1.1169099539757867</v>
      </c>
      <c r="L2107">
        <f t="shared" si="725"/>
        <v>1.1242788888888888</v>
      </c>
      <c r="M2107">
        <f t="shared" si="726"/>
        <v>1.1216024087804823</v>
      </c>
      <c r="N2107">
        <f t="shared" si="723"/>
        <v>1.1237124999999997</v>
      </c>
      <c r="O2107">
        <f t="shared" si="724"/>
        <v>1.1235602453306601</v>
      </c>
      <c r="P2107" t="str">
        <f t="shared" si="720"/>
        <v>Buy</v>
      </c>
      <c r="Q2107" t="str">
        <f t="shared" si="721"/>
        <v>Buy</v>
      </c>
      <c r="R2107" t="str">
        <f t="shared" si="727"/>
        <v>Buy</v>
      </c>
      <c r="S2107" t="str">
        <f t="shared" si="722"/>
        <v>-</v>
      </c>
      <c r="T2107">
        <f t="shared" si="714"/>
        <v>1.11911</v>
      </c>
      <c r="U2107">
        <f t="shared" si="715"/>
        <v>1.1183700000000001</v>
      </c>
      <c r="V2107" t="str">
        <f t="shared" si="716"/>
        <v>-</v>
      </c>
      <c r="W2107" t="str">
        <f t="shared" si="717"/>
        <v>-</v>
      </c>
      <c r="X2107">
        <f t="shared" si="729"/>
        <v>5000</v>
      </c>
      <c r="Y2107">
        <f t="shared" si="730"/>
        <v>4456.208835770879</v>
      </c>
      <c r="Z2107">
        <f t="shared" si="731"/>
        <v>4983.690275661078</v>
      </c>
      <c r="AA2107">
        <f t="shared" si="732"/>
        <v>-16.309724338922024</v>
      </c>
    </row>
    <row r="2108" spans="1:27" x14ac:dyDescent="0.25">
      <c r="A2108" t="s">
        <v>2113</v>
      </c>
      <c r="B2108" s="2">
        <v>42271</v>
      </c>
      <c r="C2108" s="3">
        <v>0</v>
      </c>
      <c r="D2108">
        <v>1.1187400000000001</v>
      </c>
      <c r="E2108">
        <v>1.12958</v>
      </c>
      <c r="F2108">
        <v>1.1160000000000001</v>
      </c>
      <c r="G2108">
        <v>1.1180000000000001</v>
      </c>
      <c r="H2108">
        <v>194070</v>
      </c>
      <c r="I2108">
        <f t="shared" si="713"/>
        <v>-78.889515219842139</v>
      </c>
      <c r="J2108">
        <f t="shared" si="718"/>
        <v>1.1115699999999999</v>
      </c>
      <c r="K2108">
        <f t="shared" si="719"/>
        <v>1.1169375500776655</v>
      </c>
      <c r="L2108">
        <f t="shared" si="725"/>
        <v>1.124339722222222</v>
      </c>
      <c r="M2108">
        <f t="shared" si="726"/>
        <v>1.1214076839815372</v>
      </c>
      <c r="N2108">
        <f t="shared" si="723"/>
        <v>1.1234499999999998</v>
      </c>
      <c r="O2108">
        <f t="shared" si="724"/>
        <v>1.1231154257042073</v>
      </c>
      <c r="P2108" t="str">
        <f t="shared" si="720"/>
        <v>-</v>
      </c>
      <c r="Q2108" t="str">
        <f t="shared" si="721"/>
        <v>Buy</v>
      </c>
      <c r="R2108" t="str">
        <f t="shared" si="727"/>
        <v>-</v>
      </c>
      <c r="S2108" t="str">
        <f t="shared" si="722"/>
        <v>-</v>
      </c>
      <c r="T2108">
        <f t="shared" si="714"/>
        <v>1.11839</v>
      </c>
      <c r="U2108">
        <f t="shared" si="715"/>
        <v>1.11761</v>
      </c>
      <c r="V2108" t="str">
        <f t="shared" si="716"/>
        <v>-</v>
      </c>
      <c r="W2108" t="str">
        <f t="shared" si="717"/>
        <v>-</v>
      </c>
      <c r="X2108" t="str">
        <f t="shared" si="729"/>
        <v>-</v>
      </c>
      <c r="Y2108">
        <f t="shared" si="730"/>
        <v>4456.208835770879</v>
      </c>
      <c r="Z2108">
        <f t="shared" si="731"/>
        <v>4980.3035569458916</v>
      </c>
      <c r="AA2108">
        <f t="shared" si="732"/>
        <v>-19.696443054108386</v>
      </c>
    </row>
    <row r="2109" spans="1:27" x14ac:dyDescent="0.25">
      <c r="A2109" t="s">
        <v>2114</v>
      </c>
      <c r="B2109" s="2">
        <v>42272</v>
      </c>
      <c r="C2109" s="3">
        <v>0</v>
      </c>
      <c r="D2109">
        <v>1.11799</v>
      </c>
      <c r="E2109">
        <v>1.12131</v>
      </c>
      <c r="F2109">
        <v>1.11161</v>
      </c>
      <c r="G2109">
        <v>1.1192200000000001</v>
      </c>
      <c r="H2109">
        <v>165934</v>
      </c>
      <c r="I2109">
        <f t="shared" si="713"/>
        <v>-75.4509582863585</v>
      </c>
      <c r="J2109">
        <f t="shared" si="718"/>
        <v>1.1116080769230767</v>
      </c>
      <c r="K2109">
        <f t="shared" si="719"/>
        <v>1.1169953336200031</v>
      </c>
      <c r="L2109">
        <f t="shared" si="725"/>
        <v>1.1245738888888888</v>
      </c>
      <c r="M2109">
        <f t="shared" si="726"/>
        <v>1.1212894307933461</v>
      </c>
      <c r="N2109">
        <f t="shared" si="723"/>
        <v>1.1235008333333329</v>
      </c>
      <c r="O2109">
        <f t="shared" si="724"/>
        <v>1.1228037916478708</v>
      </c>
      <c r="P2109" t="str">
        <f t="shared" si="720"/>
        <v>-</v>
      </c>
      <c r="Q2109" t="str">
        <f t="shared" si="721"/>
        <v>Buy</v>
      </c>
      <c r="R2109" t="str">
        <f t="shared" si="727"/>
        <v>-</v>
      </c>
      <c r="S2109" t="str">
        <f t="shared" si="722"/>
        <v>-</v>
      </c>
      <c r="T2109">
        <f t="shared" si="714"/>
        <v>1.11961</v>
      </c>
      <c r="U2109">
        <f t="shared" si="715"/>
        <v>1.11883</v>
      </c>
      <c r="V2109" t="str">
        <f t="shared" si="716"/>
        <v>-</v>
      </c>
      <c r="W2109" t="str">
        <f t="shared" si="717"/>
        <v>-</v>
      </c>
      <c r="X2109" t="str">
        <f t="shared" si="729"/>
        <v>-</v>
      </c>
      <c r="Y2109">
        <f t="shared" si="730"/>
        <v>4456.208835770879</v>
      </c>
      <c r="Z2109">
        <f t="shared" si="731"/>
        <v>4985.7401317255326</v>
      </c>
      <c r="AA2109">
        <f t="shared" si="732"/>
        <v>-14.259868274467408</v>
      </c>
    </row>
    <row r="2110" spans="1:27" x14ac:dyDescent="0.25">
      <c r="A2110" t="s">
        <v>2115</v>
      </c>
      <c r="B2110" s="2">
        <v>42274</v>
      </c>
      <c r="C2110" s="3">
        <v>0</v>
      </c>
      <c r="D2110">
        <v>1.1183099999999999</v>
      </c>
      <c r="E2110">
        <v>1.1200699999999999</v>
      </c>
      <c r="F2110">
        <v>1.1183099999999999</v>
      </c>
      <c r="G2110">
        <v>1.1199300000000001</v>
      </c>
      <c r="H2110">
        <v>5710</v>
      </c>
      <c r="I2110">
        <f t="shared" si="713"/>
        <v>-73.44983089064263</v>
      </c>
      <c r="J2110">
        <f t="shared" si="718"/>
        <v>1.1118965384615382</v>
      </c>
      <c r="K2110">
        <f t="shared" si="719"/>
        <v>1.1170696289713955</v>
      </c>
      <c r="L2110">
        <f t="shared" si="725"/>
        <v>1.1248663888888888</v>
      </c>
      <c r="M2110">
        <f t="shared" si="726"/>
        <v>1.1212159480477597</v>
      </c>
      <c r="N2110">
        <f t="shared" si="723"/>
        <v>1.1234516666666665</v>
      </c>
      <c r="O2110">
        <f t="shared" si="724"/>
        <v>1.1225738883160412</v>
      </c>
      <c r="P2110" t="str">
        <f t="shared" si="720"/>
        <v>-</v>
      </c>
      <c r="Q2110" t="str">
        <f t="shared" si="721"/>
        <v>Buy</v>
      </c>
      <c r="R2110" t="str">
        <f t="shared" si="727"/>
        <v>-</v>
      </c>
      <c r="S2110" t="str">
        <f t="shared" si="722"/>
        <v>-</v>
      </c>
      <c r="T2110">
        <f t="shared" si="714"/>
        <v>1.1203000000000001</v>
      </c>
      <c r="U2110">
        <f t="shared" si="715"/>
        <v>1.1195600000000001</v>
      </c>
      <c r="V2110" t="str">
        <f t="shared" si="716"/>
        <v>-</v>
      </c>
      <c r="W2110" t="str">
        <f t="shared" si="717"/>
        <v>-</v>
      </c>
      <c r="X2110" t="str">
        <f t="shared" si="729"/>
        <v>-</v>
      </c>
      <c r="Y2110">
        <f t="shared" si="730"/>
        <v>4456.208835770879</v>
      </c>
      <c r="Z2110">
        <f t="shared" si="731"/>
        <v>4988.9931641756457</v>
      </c>
      <c r="AA2110">
        <f t="shared" si="732"/>
        <v>-11.006835824354312</v>
      </c>
    </row>
    <row r="2111" spans="1:27" x14ac:dyDescent="0.25">
      <c r="A2111" t="s">
        <v>2116</v>
      </c>
      <c r="B2111" s="2">
        <v>42275</v>
      </c>
      <c r="C2111" s="3">
        <v>0</v>
      </c>
      <c r="D2111">
        <v>1.1199300000000001</v>
      </c>
      <c r="E2111">
        <v>1.12477</v>
      </c>
      <c r="F2111">
        <v>1.1146799999999999</v>
      </c>
      <c r="G2111">
        <v>1.1229199999999999</v>
      </c>
      <c r="H2111">
        <v>186344</v>
      </c>
      <c r="I2111">
        <f t="shared" si="713"/>
        <v>-65.022547914318423</v>
      </c>
      <c r="J2111">
        <f t="shared" si="718"/>
        <v>1.111910769230769</v>
      </c>
      <c r="K2111">
        <f t="shared" si="719"/>
        <v>1.1172177396303475</v>
      </c>
      <c r="L2111">
        <f t="shared" si="725"/>
        <v>1.1252933333333335</v>
      </c>
      <c r="M2111">
        <f t="shared" si="726"/>
        <v>1.1213080589640969</v>
      </c>
      <c r="N2111">
        <f t="shared" si="723"/>
        <v>1.1234733333333333</v>
      </c>
      <c r="O2111">
        <f t="shared" si="724"/>
        <v>1.1226015772507578</v>
      </c>
      <c r="P2111" t="str">
        <f t="shared" si="720"/>
        <v>-</v>
      </c>
      <c r="Q2111" t="str">
        <f t="shared" si="721"/>
        <v>Buy</v>
      </c>
      <c r="R2111" t="str">
        <f t="shared" si="727"/>
        <v>-</v>
      </c>
      <c r="S2111" t="str">
        <f t="shared" si="722"/>
        <v>-</v>
      </c>
      <c r="T2111">
        <f t="shared" si="714"/>
        <v>1.1232800000000001</v>
      </c>
      <c r="U2111">
        <f t="shared" si="715"/>
        <v>1.12256</v>
      </c>
      <c r="V2111" t="str">
        <f t="shared" si="716"/>
        <v>-</v>
      </c>
      <c r="W2111" t="str">
        <f t="shared" si="717"/>
        <v>-</v>
      </c>
      <c r="X2111" t="str">
        <f t="shared" si="729"/>
        <v>-</v>
      </c>
      <c r="Y2111">
        <f t="shared" si="730"/>
        <v>4456.208835770879</v>
      </c>
      <c r="Z2111">
        <f t="shared" si="731"/>
        <v>5002.3617906829577</v>
      </c>
      <c r="AA2111">
        <f t="shared" si="732"/>
        <v>2.3617906829576896</v>
      </c>
    </row>
    <row r="2112" spans="1:27" x14ac:dyDescent="0.25">
      <c r="A2112" t="s">
        <v>2117</v>
      </c>
      <c r="B2112" s="2">
        <v>42276</v>
      </c>
      <c r="C2112" s="3">
        <v>0</v>
      </c>
      <c r="D2112">
        <v>1.12293</v>
      </c>
      <c r="E2112">
        <v>1.1281300000000001</v>
      </c>
      <c r="F2112">
        <v>1.1193900000000001</v>
      </c>
      <c r="G2112">
        <v>1.1253</v>
      </c>
      <c r="H2112">
        <v>211737</v>
      </c>
      <c r="I2112">
        <f t="shared" si="713"/>
        <v>-58.31454340473541</v>
      </c>
      <c r="J2112">
        <f t="shared" si="718"/>
        <v>1.1120643589743588</v>
      </c>
      <c r="K2112">
        <f t="shared" si="719"/>
        <v>1.117422353816921</v>
      </c>
      <c r="L2112">
        <f t="shared" si="725"/>
        <v>1.1259133333333331</v>
      </c>
      <c r="M2112">
        <f t="shared" si="726"/>
        <v>1.1215238395606322</v>
      </c>
      <c r="N2112">
        <f t="shared" si="723"/>
        <v>1.1232966666666666</v>
      </c>
      <c r="O2112">
        <f t="shared" si="724"/>
        <v>1.1228174510706972</v>
      </c>
      <c r="P2112" t="str">
        <f t="shared" si="720"/>
        <v>-</v>
      </c>
      <c r="Q2112" t="str">
        <f t="shared" si="721"/>
        <v>Buy</v>
      </c>
      <c r="R2112" t="str">
        <f t="shared" si="727"/>
        <v>-</v>
      </c>
      <c r="S2112" t="str">
        <f t="shared" si="722"/>
        <v>-</v>
      </c>
      <c r="T2112">
        <f t="shared" si="714"/>
        <v>1.1256600000000001</v>
      </c>
      <c r="U2112">
        <f t="shared" si="715"/>
        <v>1.1249400000000001</v>
      </c>
      <c r="V2112" t="str">
        <f t="shared" si="716"/>
        <v>-</v>
      </c>
      <c r="W2112" t="str">
        <f t="shared" si="717"/>
        <v>-</v>
      </c>
      <c r="X2112" t="str">
        <f t="shared" si="729"/>
        <v>-</v>
      </c>
      <c r="Y2112">
        <f t="shared" si="730"/>
        <v>4456.208835770879</v>
      </c>
      <c r="Z2112">
        <f t="shared" si="731"/>
        <v>5012.9675677120931</v>
      </c>
      <c r="AA2112">
        <f t="shared" si="732"/>
        <v>12.967567712093114</v>
      </c>
    </row>
    <row r="2113" spans="1:27" x14ac:dyDescent="0.25">
      <c r="A2113" t="s">
        <v>2118</v>
      </c>
      <c r="B2113" s="2">
        <v>42277</v>
      </c>
      <c r="C2113" s="3">
        <v>0</v>
      </c>
      <c r="D2113">
        <v>1.12531</v>
      </c>
      <c r="E2113">
        <v>1.1261399999999999</v>
      </c>
      <c r="F2113">
        <v>1.11574</v>
      </c>
      <c r="G2113">
        <v>1.11704</v>
      </c>
      <c r="H2113">
        <v>193201</v>
      </c>
      <c r="I2113">
        <f t="shared" si="713"/>
        <v>-81.595264937993434</v>
      </c>
      <c r="J2113">
        <f t="shared" si="718"/>
        <v>1.1122356410256411</v>
      </c>
      <c r="K2113">
        <f t="shared" si="719"/>
        <v>1.1174126739734547</v>
      </c>
      <c r="L2113">
        <f t="shared" si="725"/>
        <v>1.1260586111111113</v>
      </c>
      <c r="M2113">
        <f t="shared" si="726"/>
        <v>1.1212814698546523</v>
      </c>
      <c r="N2113">
        <f t="shared" si="723"/>
        <v>1.1231241666666667</v>
      </c>
      <c r="O2113">
        <f t="shared" si="724"/>
        <v>1.1223552549850415</v>
      </c>
      <c r="P2113" t="str">
        <f t="shared" si="720"/>
        <v>-</v>
      </c>
      <c r="Q2113" t="str">
        <f t="shared" si="721"/>
        <v>Sell</v>
      </c>
      <c r="R2113" t="str">
        <f t="shared" si="727"/>
        <v>-</v>
      </c>
      <c r="S2113" t="str">
        <f t="shared" si="722"/>
        <v>-</v>
      </c>
      <c r="T2113">
        <f t="shared" si="714"/>
        <v>1.1173999999999999</v>
      </c>
      <c r="U2113">
        <f t="shared" si="715"/>
        <v>1.1166799999999999</v>
      </c>
      <c r="V2113" t="str">
        <f t="shared" si="716"/>
        <v>-</v>
      </c>
      <c r="W2113" t="str">
        <f t="shared" si="717"/>
        <v>-</v>
      </c>
      <c r="X2113" t="str">
        <f t="shared" si="729"/>
        <v>-</v>
      </c>
      <c r="Y2113">
        <f t="shared" si="730"/>
        <v>4456.208835770879</v>
      </c>
      <c r="Z2113">
        <f t="shared" si="731"/>
        <v>4976.1592827286249</v>
      </c>
      <c r="AA2113">
        <f t="shared" si="732"/>
        <v>-23.84071727137507</v>
      </c>
    </row>
    <row r="2114" spans="1:27" x14ac:dyDescent="0.25">
      <c r="A2114" t="s">
        <v>2119</v>
      </c>
      <c r="B2114" s="2">
        <v>42278</v>
      </c>
      <c r="C2114" s="3">
        <v>0</v>
      </c>
      <c r="D2114">
        <v>1.11704</v>
      </c>
      <c r="E2114">
        <v>1.1209</v>
      </c>
      <c r="F2114">
        <v>1.11351</v>
      </c>
      <c r="G2114">
        <v>1.1191800000000001</v>
      </c>
      <c r="H2114">
        <v>173110</v>
      </c>
      <c r="I2114">
        <f t="shared" si="713"/>
        <v>-75.563697857948227</v>
      </c>
      <c r="J2114">
        <f t="shared" si="718"/>
        <v>1.1123715384615385</v>
      </c>
      <c r="K2114">
        <f t="shared" si="719"/>
        <v>1.1174574164045064</v>
      </c>
      <c r="L2114">
        <f t="shared" si="725"/>
        <v>1.1259388888888888</v>
      </c>
      <c r="M2114">
        <f t="shared" si="726"/>
        <v>1.1211678768895359</v>
      </c>
      <c r="N2114">
        <f t="shared" si="723"/>
        <v>1.1234066666666667</v>
      </c>
      <c r="O2114">
        <f t="shared" si="724"/>
        <v>1.1221012345862382</v>
      </c>
      <c r="P2114" t="str">
        <f t="shared" si="720"/>
        <v>Buy</v>
      </c>
      <c r="Q2114" t="str">
        <f t="shared" si="721"/>
        <v>Buy</v>
      </c>
      <c r="R2114" t="str">
        <f t="shared" si="727"/>
        <v>Buy</v>
      </c>
      <c r="S2114" t="str">
        <f t="shared" si="722"/>
        <v>-</v>
      </c>
      <c r="T2114">
        <f t="shared" si="714"/>
        <v>1.1194200000000001</v>
      </c>
      <c r="U2114">
        <f t="shared" si="715"/>
        <v>1.11894</v>
      </c>
      <c r="V2114" t="str">
        <f t="shared" si="716"/>
        <v>-</v>
      </c>
      <c r="W2114" t="str">
        <f t="shared" si="717"/>
        <v>-</v>
      </c>
      <c r="X2114">
        <f t="shared" si="729"/>
        <v>5000</v>
      </c>
      <c r="Y2114">
        <f t="shared" si="730"/>
        <v>4456.208835770879</v>
      </c>
      <c r="Z2114">
        <f t="shared" si="731"/>
        <v>4986.2303146974673</v>
      </c>
      <c r="AA2114">
        <f t="shared" si="732"/>
        <v>-13.769685302532707</v>
      </c>
    </row>
    <row r="2115" spans="1:27" x14ac:dyDescent="0.25">
      <c r="A2115" t="s">
        <v>2120</v>
      </c>
      <c r="B2115" s="2">
        <v>42279</v>
      </c>
      <c r="C2115" s="3">
        <v>0</v>
      </c>
      <c r="D2115">
        <v>1.11917</v>
      </c>
      <c r="E2115">
        <v>1.1318299999999999</v>
      </c>
      <c r="F2115">
        <v>1.1150500000000001</v>
      </c>
      <c r="G2115">
        <v>1.12077</v>
      </c>
      <c r="H2115">
        <v>178555</v>
      </c>
      <c r="I2115">
        <f t="shared" si="713"/>
        <v>-71.082299887260575</v>
      </c>
      <c r="J2115">
        <f t="shared" si="718"/>
        <v>1.1124978205128204</v>
      </c>
      <c r="K2115">
        <f t="shared" si="719"/>
        <v>1.1175412792803416</v>
      </c>
      <c r="L2115">
        <f t="shared" si="725"/>
        <v>1.1254525000000002</v>
      </c>
      <c r="M2115">
        <f t="shared" si="726"/>
        <v>1.1211463700306421</v>
      </c>
      <c r="N2115">
        <f t="shared" si="723"/>
        <v>1.1236474999999999</v>
      </c>
      <c r="O2115">
        <f t="shared" si="724"/>
        <v>1.1219947358193392</v>
      </c>
      <c r="P2115" t="str">
        <f t="shared" si="720"/>
        <v>-</v>
      </c>
      <c r="Q2115" t="str">
        <f t="shared" si="721"/>
        <v>Buy</v>
      </c>
      <c r="R2115" t="str">
        <f t="shared" si="727"/>
        <v>-</v>
      </c>
      <c r="S2115" t="str">
        <f t="shared" si="722"/>
        <v>-</v>
      </c>
      <c r="T2115">
        <f t="shared" si="714"/>
        <v>1.12097</v>
      </c>
      <c r="U2115">
        <f t="shared" si="715"/>
        <v>1.1205700000000001</v>
      </c>
      <c r="V2115" t="str">
        <f t="shared" si="716"/>
        <v>-</v>
      </c>
      <c r="W2115" t="str">
        <f t="shared" si="717"/>
        <v>-</v>
      </c>
      <c r="X2115" t="str">
        <f t="shared" si="729"/>
        <v>-</v>
      </c>
      <c r="Y2115">
        <f t="shared" si="730"/>
        <v>4456.208835770879</v>
      </c>
      <c r="Z2115">
        <f t="shared" si="731"/>
        <v>4993.4939350997738</v>
      </c>
      <c r="AA2115">
        <f t="shared" si="732"/>
        <v>-6.5060649002261925</v>
      </c>
    </row>
    <row r="2116" spans="1:27" x14ac:dyDescent="0.25">
      <c r="A2116" t="s">
        <v>2121</v>
      </c>
      <c r="B2116" s="2">
        <v>42281</v>
      </c>
      <c r="C2116" s="3">
        <v>0</v>
      </c>
      <c r="D2116">
        <v>1.1217299999999999</v>
      </c>
      <c r="E2116">
        <v>1.1224700000000001</v>
      </c>
      <c r="F2116">
        <v>1.1207</v>
      </c>
      <c r="G2116">
        <v>1.12192</v>
      </c>
      <c r="H2116">
        <v>13957</v>
      </c>
      <c r="I2116">
        <f t="shared" si="713"/>
        <v>-67.841037204058807</v>
      </c>
      <c r="J2116">
        <f t="shared" si="718"/>
        <v>1.1127858974358973</v>
      </c>
      <c r="K2116">
        <f t="shared" si="719"/>
        <v>1.1176521329694469</v>
      </c>
      <c r="L2116">
        <f t="shared" si="725"/>
        <v>1.1250166666666666</v>
      </c>
      <c r="M2116">
        <f t="shared" si="726"/>
        <v>1.1211881878668237</v>
      </c>
      <c r="N2116">
        <f t="shared" si="723"/>
        <v>1.1239191666666664</v>
      </c>
      <c r="O2116">
        <f t="shared" si="724"/>
        <v>1.1219887569537921</v>
      </c>
      <c r="P2116" t="str">
        <f t="shared" si="720"/>
        <v>-</v>
      </c>
      <c r="Q2116" t="str">
        <f t="shared" si="721"/>
        <v>Buy</v>
      </c>
      <c r="R2116" t="str">
        <f t="shared" si="727"/>
        <v>-</v>
      </c>
      <c r="S2116" t="str">
        <f t="shared" si="722"/>
        <v>-</v>
      </c>
      <c r="T2116">
        <f t="shared" si="714"/>
        <v>1.12208</v>
      </c>
      <c r="U2116">
        <f t="shared" si="715"/>
        <v>1.1217600000000001</v>
      </c>
      <c r="V2116" t="str">
        <f t="shared" si="716"/>
        <v>-</v>
      </c>
      <c r="W2116" t="str">
        <f t="shared" si="717"/>
        <v>-</v>
      </c>
      <c r="X2116" t="str">
        <f t="shared" si="729"/>
        <v>-</v>
      </c>
      <c r="Y2116">
        <f t="shared" si="730"/>
        <v>4456.208835770879</v>
      </c>
      <c r="Z2116">
        <f t="shared" si="731"/>
        <v>4998.7968236143415</v>
      </c>
      <c r="AA2116">
        <f t="shared" si="732"/>
        <v>-1.2031763856584803</v>
      </c>
    </row>
    <row r="2117" spans="1:27" x14ac:dyDescent="0.25">
      <c r="A2117" t="s">
        <v>2122</v>
      </c>
      <c r="B2117" s="2">
        <v>42282</v>
      </c>
      <c r="C2117" s="3">
        <v>0</v>
      </c>
      <c r="D2117">
        <v>1.1218999999999999</v>
      </c>
      <c r="E2117">
        <v>1.1289199999999999</v>
      </c>
      <c r="F2117">
        <v>1.11734</v>
      </c>
      <c r="G2117">
        <v>1.1195200000000001</v>
      </c>
      <c r="H2117">
        <v>164590</v>
      </c>
      <c r="I2117">
        <f t="shared" si="713"/>
        <v>-59.919928825622648</v>
      </c>
      <c r="J2117">
        <f t="shared" si="718"/>
        <v>1.1129756410256408</v>
      </c>
      <c r="K2117">
        <f t="shared" si="719"/>
        <v>1.1176994207423721</v>
      </c>
      <c r="L2117">
        <f t="shared" si="725"/>
        <v>1.1239466666666666</v>
      </c>
      <c r="M2117">
        <f t="shared" si="726"/>
        <v>1.1210980155496981</v>
      </c>
      <c r="N2117">
        <f t="shared" si="723"/>
        <v>1.1240683333333334</v>
      </c>
      <c r="O2117">
        <f t="shared" si="724"/>
        <v>1.1217912563974886</v>
      </c>
      <c r="P2117" t="str">
        <f t="shared" si="720"/>
        <v>-</v>
      </c>
      <c r="Q2117" t="str">
        <f t="shared" si="721"/>
        <v>Buy</v>
      </c>
      <c r="R2117" t="str">
        <f t="shared" si="727"/>
        <v>-</v>
      </c>
      <c r="S2117" t="str">
        <f t="shared" si="722"/>
        <v>-</v>
      </c>
      <c r="T2117">
        <f t="shared" si="714"/>
        <v>1.11968</v>
      </c>
      <c r="U2117">
        <f t="shared" si="715"/>
        <v>1.1193599999999999</v>
      </c>
      <c r="V2117" t="str">
        <f t="shared" si="716"/>
        <v>-</v>
      </c>
      <c r="W2117" t="str">
        <f t="shared" si="717"/>
        <v>-</v>
      </c>
      <c r="X2117" t="str">
        <f t="shared" si="729"/>
        <v>-</v>
      </c>
      <c r="Y2117">
        <f t="shared" si="730"/>
        <v>4456.208835770879</v>
      </c>
      <c r="Z2117">
        <f t="shared" si="731"/>
        <v>4988.1019224084903</v>
      </c>
      <c r="AA2117">
        <f t="shared" si="732"/>
        <v>-11.898077591509718</v>
      </c>
    </row>
    <row r="2118" spans="1:27" x14ac:dyDescent="0.25">
      <c r="A2118" t="s">
        <v>2123</v>
      </c>
      <c r="B2118" s="2">
        <v>42283</v>
      </c>
      <c r="C2118" s="3">
        <v>0</v>
      </c>
      <c r="D2118">
        <v>1.1195200000000001</v>
      </c>
      <c r="E2118">
        <v>1.1279600000000001</v>
      </c>
      <c r="F2118">
        <v>1.1172</v>
      </c>
      <c r="G2118">
        <v>1.12676</v>
      </c>
      <c r="H2118">
        <v>156341</v>
      </c>
      <c r="I2118">
        <f t="shared" si="713"/>
        <v>-27.713523131672613</v>
      </c>
      <c r="J2118">
        <f t="shared" si="718"/>
        <v>1.1133092307692307</v>
      </c>
      <c r="K2118">
        <f t="shared" si="719"/>
        <v>1.1179288024957297</v>
      </c>
      <c r="L2118">
        <f t="shared" si="725"/>
        <v>1.123153888888889</v>
      </c>
      <c r="M2118">
        <f t="shared" si="726"/>
        <v>1.1214040687632281</v>
      </c>
      <c r="N2118">
        <f t="shared" si="723"/>
        <v>1.1243225000000001</v>
      </c>
      <c r="O2118">
        <f t="shared" si="724"/>
        <v>1.1221887558856893</v>
      </c>
      <c r="P2118" t="str">
        <f t="shared" si="720"/>
        <v>-</v>
      </c>
      <c r="Q2118" t="str">
        <f t="shared" si="721"/>
        <v>Buy</v>
      </c>
      <c r="R2118" t="str">
        <f t="shared" si="727"/>
        <v>-</v>
      </c>
      <c r="S2118" t="str">
        <f t="shared" si="722"/>
        <v>-</v>
      </c>
      <c r="T2118">
        <f t="shared" si="714"/>
        <v>1.1269</v>
      </c>
      <c r="U2118">
        <f t="shared" si="715"/>
        <v>1.12662</v>
      </c>
      <c r="V2118" t="str">
        <f t="shared" si="716"/>
        <v>-</v>
      </c>
      <c r="W2118" t="str">
        <f t="shared" si="717"/>
        <v>-</v>
      </c>
      <c r="X2118" t="str">
        <f t="shared" si="729"/>
        <v>-</v>
      </c>
      <c r="Y2118">
        <f t="shared" si="730"/>
        <v>4456.208835770879</v>
      </c>
      <c r="Z2118">
        <f t="shared" si="731"/>
        <v>5020.4539985561878</v>
      </c>
      <c r="AA2118">
        <f t="shared" si="732"/>
        <v>20.453998556187798</v>
      </c>
    </row>
    <row r="2119" spans="1:27" x14ac:dyDescent="0.25">
      <c r="A2119" t="s">
        <v>2124</v>
      </c>
      <c r="B2119" s="2">
        <v>42284</v>
      </c>
      <c r="C2119" s="3">
        <v>0</v>
      </c>
      <c r="D2119">
        <v>1.12676</v>
      </c>
      <c r="E2119">
        <v>1.1284099999999999</v>
      </c>
      <c r="F2119">
        <v>1.1211500000000001</v>
      </c>
      <c r="G2119">
        <v>1.12378</v>
      </c>
      <c r="H2119">
        <v>183830</v>
      </c>
      <c r="I2119">
        <f t="shared" si="713"/>
        <v>-37.757973733583363</v>
      </c>
      <c r="J2119">
        <f t="shared" si="718"/>
        <v>1.1135232051282047</v>
      </c>
      <c r="K2119">
        <f t="shared" si="719"/>
        <v>1.1180769340781163</v>
      </c>
      <c r="L2119">
        <f t="shared" si="725"/>
        <v>1.1228733333333334</v>
      </c>
      <c r="M2119">
        <f t="shared" si="726"/>
        <v>1.1215324974787293</v>
      </c>
      <c r="N2119">
        <f t="shared" si="723"/>
        <v>1.1244050000000001</v>
      </c>
      <c r="O2119">
        <f t="shared" si="724"/>
        <v>1.1223160554148341</v>
      </c>
      <c r="P2119" t="str">
        <f t="shared" si="720"/>
        <v>-</v>
      </c>
      <c r="Q2119" t="str">
        <f t="shared" si="721"/>
        <v>Buy</v>
      </c>
      <c r="R2119" t="str">
        <f t="shared" si="727"/>
        <v>-</v>
      </c>
      <c r="S2119" t="str">
        <f t="shared" si="722"/>
        <v>-</v>
      </c>
      <c r="T2119">
        <f t="shared" si="714"/>
        <v>1.12392</v>
      </c>
      <c r="U2119">
        <f t="shared" si="715"/>
        <v>1.12364</v>
      </c>
      <c r="V2119" t="str">
        <f t="shared" si="716"/>
        <v>-</v>
      </c>
      <c r="W2119" t="str">
        <f t="shared" si="717"/>
        <v>-</v>
      </c>
      <c r="X2119" t="str">
        <f t="shared" si="729"/>
        <v>-</v>
      </c>
      <c r="Y2119">
        <f t="shared" si="730"/>
        <v>4456.208835770879</v>
      </c>
      <c r="Z2119">
        <f t="shared" si="731"/>
        <v>5007.1744962255907</v>
      </c>
      <c r="AA2119">
        <f t="shared" si="732"/>
        <v>7.1744962255907012</v>
      </c>
    </row>
    <row r="2120" spans="1:27" x14ac:dyDescent="0.25">
      <c r="A2120" t="s">
        <v>2125</v>
      </c>
      <c r="B2120" s="2">
        <v>42285</v>
      </c>
      <c r="C2120" s="3">
        <v>0</v>
      </c>
      <c r="D2120">
        <v>1.1237699999999999</v>
      </c>
      <c r="E2120">
        <v>1.13273</v>
      </c>
      <c r="F2120">
        <v>1.1237699999999999</v>
      </c>
      <c r="G2120">
        <v>1.1284400000000001</v>
      </c>
      <c r="H2120">
        <v>186877</v>
      </c>
      <c r="I2120">
        <f t="shared" si="713"/>
        <v>-19.30693069306896</v>
      </c>
      <c r="J2120">
        <f t="shared" si="718"/>
        <v>1.1138102564102561</v>
      </c>
      <c r="K2120">
        <f t="shared" si="719"/>
        <v>1.1183392901774043</v>
      </c>
      <c r="L2120">
        <f t="shared" si="725"/>
        <v>1.122988333333333</v>
      </c>
      <c r="M2120">
        <f t="shared" si="726"/>
        <v>1.1219058759933926</v>
      </c>
      <c r="N2120">
        <f t="shared" si="723"/>
        <v>1.1244137500000002</v>
      </c>
      <c r="O2120">
        <f t="shared" si="724"/>
        <v>1.1228059709816474</v>
      </c>
      <c r="P2120" t="str">
        <f t="shared" si="720"/>
        <v>-</v>
      </c>
      <c r="Q2120" t="str">
        <f t="shared" si="721"/>
        <v>Buy</v>
      </c>
      <c r="R2120" t="str">
        <f t="shared" si="727"/>
        <v>-</v>
      </c>
      <c r="S2120" t="str">
        <f t="shared" si="722"/>
        <v>-</v>
      </c>
      <c r="T2120">
        <f t="shared" si="714"/>
        <v>1.1286099999999999</v>
      </c>
      <c r="U2120">
        <f t="shared" si="715"/>
        <v>1.1282700000000001</v>
      </c>
      <c r="V2120" t="str">
        <f t="shared" si="716"/>
        <v>-</v>
      </c>
      <c r="W2120" t="str">
        <f t="shared" si="717"/>
        <v>-</v>
      </c>
      <c r="X2120" t="str">
        <f t="shared" si="729"/>
        <v>-</v>
      </c>
      <c r="Y2120">
        <f t="shared" si="730"/>
        <v>4456.208835770879</v>
      </c>
      <c r="Z2120">
        <f t="shared" si="731"/>
        <v>5027.8067431352101</v>
      </c>
      <c r="AA2120">
        <f t="shared" si="732"/>
        <v>27.806743135210127</v>
      </c>
    </row>
    <row r="2121" spans="1:27" x14ac:dyDescent="0.25">
      <c r="A2121" t="s">
        <v>2126</v>
      </c>
      <c r="B2121" s="2">
        <v>42286</v>
      </c>
      <c r="C2121" s="3">
        <v>0</v>
      </c>
      <c r="D2121">
        <v>1.12843</v>
      </c>
      <c r="E2121">
        <v>1.1387100000000001</v>
      </c>
      <c r="F2121">
        <v>1.1267100000000001</v>
      </c>
      <c r="G2121">
        <v>1.13571</v>
      </c>
      <c r="H2121">
        <v>162384</v>
      </c>
      <c r="I2121">
        <f t="shared" si="713"/>
        <v>-11.07011070110738</v>
      </c>
      <c r="J2121">
        <f t="shared" si="718"/>
        <v>1.114073333333333</v>
      </c>
      <c r="K2121">
        <f t="shared" si="719"/>
        <v>1.1187790549830396</v>
      </c>
      <c r="L2121">
        <f t="shared" si="725"/>
        <v>1.1234802777777777</v>
      </c>
      <c r="M2121">
        <f t="shared" si="726"/>
        <v>1.1226520448586146</v>
      </c>
      <c r="N2121">
        <f t="shared" si="723"/>
        <v>1.1245066666666668</v>
      </c>
      <c r="O2121">
        <f t="shared" si="724"/>
        <v>1.1238382933031157</v>
      </c>
      <c r="P2121" t="str">
        <f t="shared" si="720"/>
        <v>-</v>
      </c>
      <c r="Q2121" t="str">
        <f t="shared" si="721"/>
        <v>Buy</v>
      </c>
      <c r="R2121" t="str">
        <f t="shared" si="727"/>
        <v>-</v>
      </c>
      <c r="S2121" t="str">
        <f t="shared" si="722"/>
        <v>-</v>
      </c>
      <c r="T2121">
        <f t="shared" si="714"/>
        <v>1.13595</v>
      </c>
      <c r="U2121">
        <f t="shared" si="715"/>
        <v>1.13547</v>
      </c>
      <c r="V2121" t="str">
        <f t="shared" si="716"/>
        <v>-</v>
      </c>
      <c r="W2121" t="str">
        <f t="shared" si="717"/>
        <v>-</v>
      </c>
      <c r="X2121" t="str">
        <f t="shared" si="729"/>
        <v>-</v>
      </c>
      <c r="Y2121">
        <f t="shared" si="730"/>
        <v>4456.208835770879</v>
      </c>
      <c r="Z2121">
        <f t="shared" si="731"/>
        <v>5059.8914467527602</v>
      </c>
      <c r="AA2121">
        <f t="shared" si="732"/>
        <v>59.891446752760203</v>
      </c>
    </row>
    <row r="2122" spans="1:27" x14ac:dyDescent="0.25">
      <c r="A2122" t="s">
        <v>2127</v>
      </c>
      <c r="B2122" s="2">
        <v>42288</v>
      </c>
      <c r="C2122" s="3">
        <v>0</v>
      </c>
      <c r="D2122">
        <v>1.1360300000000001</v>
      </c>
      <c r="E2122">
        <v>1.1369199999999999</v>
      </c>
      <c r="F2122">
        <v>1.13544</v>
      </c>
      <c r="G2122">
        <v>1.1367499999999999</v>
      </c>
      <c r="H2122">
        <v>19840</v>
      </c>
      <c r="I2122">
        <f t="shared" si="713"/>
        <v>-7.2324723247238936</v>
      </c>
      <c r="J2122">
        <f t="shared" si="718"/>
        <v>1.114378846153846</v>
      </c>
      <c r="K2122">
        <f t="shared" si="719"/>
        <v>1.1192340156163803</v>
      </c>
      <c r="L2122">
        <f t="shared" si="725"/>
        <v>1.1239147222222221</v>
      </c>
      <c r="M2122">
        <f t="shared" si="726"/>
        <v>1.1234140964878787</v>
      </c>
      <c r="N2122">
        <f t="shared" si="723"/>
        <v>1.1246129166666667</v>
      </c>
      <c r="O2122">
        <f t="shared" si="724"/>
        <v>1.1248712298388666</v>
      </c>
      <c r="P2122" t="str">
        <f t="shared" si="720"/>
        <v>-</v>
      </c>
      <c r="Q2122" t="str">
        <f t="shared" si="721"/>
        <v>Buy</v>
      </c>
      <c r="R2122" t="str">
        <f t="shared" si="727"/>
        <v>-</v>
      </c>
      <c r="S2122" t="str">
        <f t="shared" si="722"/>
        <v>-</v>
      </c>
      <c r="T2122">
        <f t="shared" si="714"/>
        <v>1.1370499999999999</v>
      </c>
      <c r="U2122">
        <f t="shared" si="715"/>
        <v>1.13645</v>
      </c>
      <c r="V2122" t="str">
        <f t="shared" si="716"/>
        <v>-</v>
      </c>
      <c r="W2122" t="str">
        <f t="shared" si="717"/>
        <v>-</v>
      </c>
      <c r="X2122" t="str">
        <f t="shared" si="729"/>
        <v>-</v>
      </c>
      <c r="Y2122">
        <f t="shared" si="730"/>
        <v>4456.208835770879</v>
      </c>
      <c r="Z2122">
        <f t="shared" si="731"/>
        <v>5064.2585314118151</v>
      </c>
      <c r="AA2122">
        <f t="shared" si="732"/>
        <v>64.258531411815056</v>
      </c>
    </row>
    <row r="2123" spans="1:27" x14ac:dyDescent="0.25">
      <c r="A2123" t="s">
        <v>2128</v>
      </c>
      <c r="B2123" s="2">
        <v>42289</v>
      </c>
      <c r="C2123" s="3">
        <v>0</v>
      </c>
      <c r="D2123">
        <v>1.1367499999999999</v>
      </c>
      <c r="E2123">
        <v>1.13968</v>
      </c>
      <c r="F2123">
        <v>1.13517</v>
      </c>
      <c r="G2123">
        <v>1.1351800000000001</v>
      </c>
      <c r="H2123">
        <v>124339</v>
      </c>
      <c r="I2123">
        <f t="shared" si="713"/>
        <v>-17.195261750095312</v>
      </c>
      <c r="J2123">
        <f t="shared" si="718"/>
        <v>1.1148523076923076</v>
      </c>
      <c r="K2123">
        <f t="shared" si="719"/>
        <v>1.1196377114235605</v>
      </c>
      <c r="L2123">
        <f t="shared" si="725"/>
        <v>1.1242697222222222</v>
      </c>
      <c r="M2123">
        <f t="shared" si="726"/>
        <v>1.1240500912723177</v>
      </c>
      <c r="N2123">
        <f t="shared" si="723"/>
        <v>1.1247954166666669</v>
      </c>
      <c r="O2123">
        <f t="shared" si="724"/>
        <v>1.1256959314517572</v>
      </c>
      <c r="P2123" t="str">
        <f t="shared" si="720"/>
        <v>-</v>
      </c>
      <c r="Q2123" t="str">
        <f t="shared" si="721"/>
        <v>Buy</v>
      </c>
      <c r="R2123" t="str">
        <f t="shared" si="727"/>
        <v>-</v>
      </c>
      <c r="S2123" t="str">
        <f t="shared" si="722"/>
        <v>-</v>
      </c>
      <c r="T2123">
        <f t="shared" si="714"/>
        <v>1.13551</v>
      </c>
      <c r="U2123">
        <f t="shared" si="715"/>
        <v>1.1348499999999999</v>
      </c>
      <c r="V2123" t="str">
        <f t="shared" si="716"/>
        <v>-</v>
      </c>
      <c r="W2123" t="str">
        <f t="shared" si="717"/>
        <v>-</v>
      </c>
      <c r="X2123" t="str">
        <f t="shared" si="729"/>
        <v>-</v>
      </c>
      <c r="Y2123">
        <f t="shared" si="730"/>
        <v>4456.208835770879</v>
      </c>
      <c r="Z2123">
        <f t="shared" si="731"/>
        <v>5057.1285972745818</v>
      </c>
      <c r="AA2123">
        <f t="shared" si="732"/>
        <v>57.128597274581807</v>
      </c>
    </row>
    <row r="2124" spans="1:27" x14ac:dyDescent="0.25">
      <c r="A2124" t="s">
        <v>2129</v>
      </c>
      <c r="B2124" s="2">
        <v>42290</v>
      </c>
      <c r="C2124" s="3">
        <v>0</v>
      </c>
      <c r="D2124">
        <v>1.1351899999999999</v>
      </c>
      <c r="E2124">
        <v>1.1411</v>
      </c>
      <c r="F2124">
        <v>1.13442</v>
      </c>
      <c r="G2124">
        <v>1.1383300000000001</v>
      </c>
      <c r="H2124">
        <v>165215</v>
      </c>
      <c r="I2124">
        <f t="shared" si="713"/>
        <v>-10.03986951794106</v>
      </c>
      <c r="J2124">
        <f t="shared" si="718"/>
        <v>1.1153356410256408</v>
      </c>
      <c r="K2124">
        <f t="shared" si="719"/>
        <v>1.1201109339191664</v>
      </c>
      <c r="L2124">
        <f t="shared" si="725"/>
        <v>1.1245138888888888</v>
      </c>
      <c r="M2124">
        <f t="shared" si="726"/>
        <v>1.1248219782305708</v>
      </c>
      <c r="N2124">
        <f t="shared" si="723"/>
        <v>1.1252670833333334</v>
      </c>
      <c r="O2124">
        <f t="shared" si="724"/>
        <v>1.1267066569356168</v>
      </c>
      <c r="P2124" t="str">
        <f t="shared" si="720"/>
        <v>-</v>
      </c>
      <c r="Q2124" t="str">
        <f t="shared" si="721"/>
        <v>Buy</v>
      </c>
      <c r="R2124" t="str">
        <f t="shared" si="727"/>
        <v>-</v>
      </c>
      <c r="S2124" t="str">
        <f t="shared" si="722"/>
        <v>-</v>
      </c>
      <c r="T2124">
        <f t="shared" si="714"/>
        <v>1.1387</v>
      </c>
      <c r="U2124">
        <f t="shared" si="715"/>
        <v>1.1379600000000001</v>
      </c>
      <c r="V2124" t="str">
        <f t="shared" si="716"/>
        <v>-</v>
      </c>
      <c r="W2124" t="str">
        <f t="shared" si="717"/>
        <v>-</v>
      </c>
      <c r="X2124" t="str">
        <f t="shared" si="729"/>
        <v>-</v>
      </c>
      <c r="Y2124">
        <f t="shared" si="730"/>
        <v>4456.208835770879</v>
      </c>
      <c r="Z2124">
        <f t="shared" si="731"/>
        <v>5070.9874067538294</v>
      </c>
      <c r="AA2124">
        <f t="shared" si="732"/>
        <v>70.987406753829418</v>
      </c>
    </row>
    <row r="2125" spans="1:27" x14ac:dyDescent="0.25">
      <c r="A2125" t="s">
        <v>2130</v>
      </c>
      <c r="B2125" s="2">
        <v>42291</v>
      </c>
      <c r="C2125" s="3">
        <v>0</v>
      </c>
      <c r="D2125">
        <v>1.13836</v>
      </c>
      <c r="E2125">
        <v>1.1489100000000001</v>
      </c>
      <c r="F2125">
        <v>1.13832</v>
      </c>
      <c r="G2125">
        <v>1.1473599999999999</v>
      </c>
      <c r="H2125">
        <v>184932</v>
      </c>
      <c r="I2125">
        <f t="shared" si="713"/>
        <v>-4.3785310734467746</v>
      </c>
      <c r="J2125">
        <f t="shared" si="718"/>
        <v>1.1160228205128204</v>
      </c>
      <c r="K2125">
        <f t="shared" si="719"/>
        <v>1.1208007836933647</v>
      </c>
      <c r="L2125">
        <f t="shared" si="725"/>
        <v>1.1252411111111111</v>
      </c>
      <c r="M2125">
        <f t="shared" si="726"/>
        <v>1.126040249677567</v>
      </c>
      <c r="N2125">
        <f t="shared" si="723"/>
        <v>1.1260291666666666</v>
      </c>
      <c r="O2125">
        <f t="shared" si="724"/>
        <v>1.1283589243807675</v>
      </c>
      <c r="P2125" t="str">
        <f t="shared" si="720"/>
        <v>-</v>
      </c>
      <c r="Q2125" t="str">
        <f t="shared" si="721"/>
        <v>Buy</v>
      </c>
      <c r="R2125" t="str">
        <f t="shared" si="727"/>
        <v>-</v>
      </c>
      <c r="S2125" t="str">
        <f t="shared" si="722"/>
        <v>-</v>
      </c>
      <c r="T2125">
        <f t="shared" si="714"/>
        <v>1.1477900000000001</v>
      </c>
      <c r="U2125">
        <f t="shared" si="715"/>
        <v>1.14693</v>
      </c>
      <c r="V2125" t="str">
        <f t="shared" si="716"/>
        <v>-</v>
      </c>
      <c r="W2125" t="str">
        <f t="shared" si="717"/>
        <v>-</v>
      </c>
      <c r="X2125" t="str">
        <f t="shared" si="729"/>
        <v>-</v>
      </c>
      <c r="Y2125">
        <f t="shared" si="730"/>
        <v>4456.208835770879</v>
      </c>
      <c r="Z2125">
        <f t="shared" si="731"/>
        <v>5110.959600010694</v>
      </c>
      <c r="AA2125">
        <f t="shared" si="732"/>
        <v>110.95960001069398</v>
      </c>
    </row>
    <row r="2126" spans="1:27" x14ac:dyDescent="0.25">
      <c r="A2126" t="s">
        <v>2131</v>
      </c>
      <c r="B2126" s="2">
        <v>42292</v>
      </c>
      <c r="C2126" s="3">
        <v>0</v>
      </c>
      <c r="D2126">
        <v>1.1473599999999999</v>
      </c>
      <c r="E2126">
        <v>1.1495</v>
      </c>
      <c r="F2126">
        <v>1.13632</v>
      </c>
      <c r="G2126">
        <v>1.13663</v>
      </c>
      <c r="H2126">
        <v>190235</v>
      </c>
      <c r="I2126">
        <f t="shared" si="713"/>
        <v>-35.75993331480953</v>
      </c>
      <c r="J2126">
        <f t="shared" si="718"/>
        <v>1.116642051282051</v>
      </c>
      <c r="K2126">
        <f t="shared" si="719"/>
        <v>1.1212015233466972</v>
      </c>
      <c r="L2126">
        <f t="shared" si="725"/>
        <v>1.1259141666666668</v>
      </c>
      <c r="M2126">
        <f t="shared" si="726"/>
        <v>1.1266126686139146</v>
      </c>
      <c r="N2126">
        <f t="shared" si="723"/>
        <v>1.1258795833333333</v>
      </c>
      <c r="O2126">
        <f t="shared" si="724"/>
        <v>1.129020610430306</v>
      </c>
      <c r="P2126" t="str">
        <f t="shared" si="720"/>
        <v>Sell</v>
      </c>
      <c r="Q2126" t="str">
        <f t="shared" si="721"/>
        <v>Buy</v>
      </c>
      <c r="R2126" t="str">
        <f t="shared" si="727"/>
        <v>-</v>
      </c>
      <c r="S2126" t="str">
        <f t="shared" si="722"/>
        <v>-</v>
      </c>
      <c r="T2126">
        <f t="shared" si="714"/>
        <v>1.1370400000000001</v>
      </c>
      <c r="U2126">
        <f t="shared" si="715"/>
        <v>1.13622</v>
      </c>
      <c r="V2126" t="str">
        <f t="shared" si="716"/>
        <v>-</v>
      </c>
      <c r="W2126" t="str">
        <f t="shared" si="717"/>
        <v>-</v>
      </c>
      <c r="X2126" t="str">
        <f t="shared" si="729"/>
        <v>-</v>
      </c>
      <c r="Y2126">
        <f t="shared" si="730"/>
        <v>4456.208835770879</v>
      </c>
      <c r="Z2126">
        <f t="shared" si="731"/>
        <v>5063.2336033795882</v>
      </c>
      <c r="AA2126">
        <f t="shared" si="732"/>
        <v>63.233603379588203</v>
      </c>
    </row>
    <row r="2127" spans="1:27" x14ac:dyDescent="0.25">
      <c r="A2127" t="s">
        <v>2132</v>
      </c>
      <c r="B2127" s="2">
        <v>42293</v>
      </c>
      <c r="C2127" s="3">
        <v>0</v>
      </c>
      <c r="D2127">
        <v>1.13662</v>
      </c>
      <c r="E2127">
        <v>1.1395</v>
      </c>
      <c r="F2127">
        <v>1.13344</v>
      </c>
      <c r="G2127">
        <v>1.13466</v>
      </c>
      <c r="H2127">
        <v>144464</v>
      </c>
      <c r="I2127">
        <f t="shared" si="713"/>
        <v>-41.233676021116914</v>
      </c>
      <c r="J2127">
        <f t="shared" si="718"/>
        <v>1.1173070512820509</v>
      </c>
      <c r="K2127">
        <f t="shared" si="719"/>
        <v>1.1215422442746288</v>
      </c>
      <c r="L2127">
        <f t="shared" si="725"/>
        <v>1.1264605555555554</v>
      </c>
      <c r="M2127">
        <f t="shared" si="726"/>
        <v>1.127047659499649</v>
      </c>
      <c r="N2127">
        <f t="shared" si="723"/>
        <v>1.1260845833333331</v>
      </c>
      <c r="O2127">
        <f t="shared" si="724"/>
        <v>1.1294717615958816</v>
      </c>
      <c r="P2127" t="str">
        <f t="shared" si="720"/>
        <v>-</v>
      </c>
      <c r="Q2127" t="str">
        <f t="shared" si="721"/>
        <v>Buy</v>
      </c>
      <c r="R2127" t="str">
        <f t="shared" si="727"/>
        <v>-</v>
      </c>
      <c r="S2127" t="str">
        <f t="shared" si="722"/>
        <v>-</v>
      </c>
      <c r="T2127">
        <f t="shared" si="714"/>
        <v>1.1350499999999999</v>
      </c>
      <c r="U2127">
        <f t="shared" si="715"/>
        <v>1.1342699999999999</v>
      </c>
      <c r="V2127" t="str">
        <f t="shared" si="716"/>
        <v>-</v>
      </c>
      <c r="W2127" t="str">
        <f t="shared" si="717"/>
        <v>-</v>
      </c>
      <c r="X2127" t="str">
        <f t="shared" si="729"/>
        <v>-</v>
      </c>
      <c r="Y2127">
        <f t="shared" si="730"/>
        <v>4456.208835770879</v>
      </c>
      <c r="Z2127">
        <f t="shared" si="731"/>
        <v>5054.5439961498341</v>
      </c>
      <c r="AA2127">
        <f t="shared" si="732"/>
        <v>54.543996149834129</v>
      </c>
    </row>
    <row r="2128" spans="1:27" x14ac:dyDescent="0.25">
      <c r="A2128" t="s">
        <v>2133</v>
      </c>
      <c r="B2128" s="2">
        <v>42295</v>
      </c>
      <c r="C2128" s="3">
        <v>0</v>
      </c>
      <c r="D2128">
        <v>1.1356299999999999</v>
      </c>
      <c r="E2128">
        <v>1.1360600000000001</v>
      </c>
      <c r="F2128">
        <v>1.13513</v>
      </c>
      <c r="G2128">
        <v>1.13578</v>
      </c>
      <c r="H2128">
        <v>12226</v>
      </c>
      <c r="I2128">
        <f t="shared" ref="I2128:I2191" si="733">(MAX(E2115:E2128)-G2128)/(MAX(E2115:E2128)-MIN(F2115:F2128))*-100</f>
        <v>-39.825834542815691</v>
      </c>
      <c r="J2128">
        <f t="shared" si="718"/>
        <v>1.1179837179487175</v>
      </c>
      <c r="K2128">
        <f t="shared" si="719"/>
        <v>1.1219026937866634</v>
      </c>
      <c r="L2128">
        <f t="shared" si="725"/>
        <v>1.1270266666666664</v>
      </c>
      <c r="M2128">
        <f t="shared" si="726"/>
        <v>1.1275196779050733</v>
      </c>
      <c r="N2128">
        <f t="shared" si="723"/>
        <v>1.1263645833333333</v>
      </c>
      <c r="O2128">
        <f t="shared" si="724"/>
        <v>1.129976420668211</v>
      </c>
      <c r="P2128" t="str">
        <f t="shared" si="720"/>
        <v>-</v>
      </c>
      <c r="Q2128" t="str">
        <f t="shared" si="721"/>
        <v>Buy</v>
      </c>
      <c r="R2128" t="str">
        <f t="shared" si="727"/>
        <v>-</v>
      </c>
      <c r="S2128" t="str">
        <f t="shared" si="722"/>
        <v>-</v>
      </c>
      <c r="T2128">
        <f t="shared" ref="T2128:T2191" si="734">ROUND(G2128+0.05*_xlfn.STDEV.P(G2117:G2128),5)</f>
        <v>1.1361399999999999</v>
      </c>
      <c r="U2128">
        <f t="shared" ref="U2128:U2191" si="735">ROUND(G2128-0.05*_xlfn.STDEV.P(G2117:G2128),5)</f>
        <v>1.1354200000000001</v>
      </c>
      <c r="V2128" t="str">
        <f t="shared" ref="V2128:V2191" si="736">IF(AA2128&lt;&gt;"",IF(AA2128&lt;=-$AG$52,"Stop","-"),"-")</f>
        <v>-</v>
      </c>
      <c r="W2128" t="str">
        <f t="shared" ref="W2128:W2170" si="737">IF(AA2128&lt;&gt;"",IF(AA2128&gt;$AG$53,"Target","-"),"-")</f>
        <v>-</v>
      </c>
      <c r="X2128" t="str">
        <f t="shared" si="729"/>
        <v>-</v>
      </c>
      <c r="Y2128">
        <f t="shared" si="730"/>
        <v>4456.208835770879</v>
      </c>
      <c r="Z2128">
        <f t="shared" si="731"/>
        <v>5059.668636310972</v>
      </c>
      <c r="AA2128">
        <f t="shared" si="732"/>
        <v>59.668636310972033</v>
      </c>
    </row>
    <row r="2129" spans="1:28" x14ac:dyDescent="0.25">
      <c r="A2129" t="s">
        <v>2134</v>
      </c>
      <c r="B2129" s="2">
        <v>42296</v>
      </c>
      <c r="C2129" s="3">
        <v>0</v>
      </c>
      <c r="D2129">
        <v>1.13578</v>
      </c>
      <c r="E2129">
        <v>1.1378900000000001</v>
      </c>
      <c r="F2129">
        <v>1.1305799999999999</v>
      </c>
      <c r="G2129">
        <v>1.1328499999999999</v>
      </c>
      <c r="H2129">
        <v>130733</v>
      </c>
      <c r="I2129">
        <f t="shared" si="733"/>
        <v>-51.547987616099242</v>
      </c>
      <c r="J2129">
        <f t="shared" ref="J2129:J2192" si="738">AVERAGE(G2052:G2129)</f>
        <v>1.1186185897435896</v>
      </c>
      <c r="K2129">
        <f t="shared" ref="K2129:K2192" si="739">$K2128*(1-(2/(78+1)))+$G2129*(2/(78+1))</f>
        <v>1.1221798407794059</v>
      </c>
      <c r="L2129">
        <f t="shared" si="725"/>
        <v>1.1274963888888887</v>
      </c>
      <c r="M2129">
        <f t="shared" si="726"/>
        <v>1.1278078034237182</v>
      </c>
      <c r="N2129">
        <f t="shared" si="723"/>
        <v>1.1269500000000001</v>
      </c>
      <c r="O2129">
        <f t="shared" si="724"/>
        <v>1.1302063070147541</v>
      </c>
      <c r="P2129" t="str">
        <f t="shared" ref="P2129:P2192" si="740">IF(AND($I2129&gt;$AG$48,$I2128&lt;$AG$48),"Buy",IF(AND($I2129&lt;$AG$47,$I2128&gt;$AG$47),"Sell","-"))</f>
        <v>-</v>
      </c>
      <c r="Q2129" t="str">
        <f t="shared" ref="Q2129:Q2192" si="741">IF(K2129&gt;K2128,"Buy","Sell")</f>
        <v>Buy</v>
      </c>
      <c r="R2129" t="str">
        <f t="shared" si="727"/>
        <v>-</v>
      </c>
      <c r="S2129" t="str">
        <f t="shared" si="722"/>
        <v>-</v>
      </c>
      <c r="T2129">
        <f t="shared" si="734"/>
        <v>1.13314</v>
      </c>
      <c r="U2129">
        <f t="shared" si="735"/>
        <v>1.13256</v>
      </c>
      <c r="V2129" t="str">
        <f t="shared" si="736"/>
        <v>-</v>
      </c>
      <c r="W2129" t="str">
        <f t="shared" si="737"/>
        <v>-</v>
      </c>
      <c r="X2129" t="str">
        <f t="shared" si="729"/>
        <v>-</v>
      </c>
      <c r="Y2129">
        <f t="shared" si="730"/>
        <v>4456.208835770879</v>
      </c>
      <c r="Z2129">
        <f t="shared" si="731"/>
        <v>5046.9238790406671</v>
      </c>
      <c r="AA2129">
        <f t="shared" si="732"/>
        <v>46.923879040667089</v>
      </c>
    </row>
    <row r="2130" spans="1:28" x14ac:dyDescent="0.25">
      <c r="A2130" t="s">
        <v>2135</v>
      </c>
      <c r="B2130" s="2">
        <v>42297</v>
      </c>
      <c r="C2130" s="3">
        <v>0</v>
      </c>
      <c r="D2130">
        <v>1.13286</v>
      </c>
      <c r="E2130">
        <v>1.1387100000000001</v>
      </c>
      <c r="F2130">
        <v>1.1324000000000001</v>
      </c>
      <c r="G2130">
        <v>1.1354299999999999</v>
      </c>
      <c r="H2130">
        <v>138981</v>
      </c>
      <c r="I2130">
        <f t="shared" si="733"/>
        <v>-43.560371517027953</v>
      </c>
      <c r="J2130">
        <f t="shared" si="738"/>
        <v>1.1191543589743589</v>
      </c>
      <c r="K2130">
        <f t="shared" si="739"/>
        <v>1.1225152878482816</v>
      </c>
      <c r="L2130">
        <f t="shared" si="725"/>
        <v>1.1279066666666664</v>
      </c>
      <c r="M2130">
        <f t="shared" si="726"/>
        <v>1.128219814049463</v>
      </c>
      <c r="N2130">
        <f t="shared" si="723"/>
        <v>1.1279250000000001</v>
      </c>
      <c r="O2130">
        <f t="shared" si="724"/>
        <v>1.130624202453574</v>
      </c>
      <c r="P2130" t="str">
        <f t="shared" si="740"/>
        <v>-</v>
      </c>
      <c r="Q2130" t="str">
        <f t="shared" si="741"/>
        <v>Buy</v>
      </c>
      <c r="R2130" t="str">
        <f t="shared" si="727"/>
        <v>-</v>
      </c>
      <c r="S2130" t="str">
        <f t="shared" si="722"/>
        <v>-</v>
      </c>
      <c r="T2130">
        <f t="shared" si="734"/>
        <v>1.1356999999999999</v>
      </c>
      <c r="U2130">
        <f t="shared" si="735"/>
        <v>1.1351599999999999</v>
      </c>
      <c r="V2130" t="str">
        <f t="shared" si="736"/>
        <v>-</v>
      </c>
      <c r="W2130" t="str">
        <f t="shared" si="737"/>
        <v>-</v>
      </c>
      <c r="X2130" t="str">
        <f t="shared" si="729"/>
        <v>-</v>
      </c>
      <c r="Y2130">
        <f t="shared" si="730"/>
        <v>4456.208835770879</v>
      </c>
      <c r="Z2130">
        <f t="shared" si="731"/>
        <v>5058.510022013671</v>
      </c>
      <c r="AA2130">
        <f t="shared" si="732"/>
        <v>58.510022013671005</v>
      </c>
    </row>
    <row r="2131" spans="1:28" x14ac:dyDescent="0.25">
      <c r="A2131" t="s">
        <v>2136</v>
      </c>
      <c r="B2131" s="2">
        <v>42298</v>
      </c>
      <c r="C2131" s="3">
        <v>0</v>
      </c>
      <c r="D2131">
        <v>1.13544</v>
      </c>
      <c r="E2131">
        <v>1.13775</v>
      </c>
      <c r="F2131">
        <v>1.1334500000000001</v>
      </c>
      <c r="G2131">
        <v>1.13459</v>
      </c>
      <c r="H2131">
        <v>142820</v>
      </c>
      <c r="I2131">
        <f t="shared" si="733"/>
        <v>-46.160990712074245</v>
      </c>
      <c r="J2131">
        <f t="shared" si="738"/>
        <v>1.1196952564102565</v>
      </c>
      <c r="K2131">
        <f t="shared" si="739"/>
        <v>1.1228209767635151</v>
      </c>
      <c r="L2131">
        <f t="shared" si="725"/>
        <v>1.1282619444444444</v>
      </c>
      <c r="M2131">
        <f t="shared" si="726"/>
        <v>1.1285641484251676</v>
      </c>
      <c r="N2131">
        <f t="shared" si="723"/>
        <v>1.1285854166666667</v>
      </c>
      <c r="O2131">
        <f t="shared" si="724"/>
        <v>1.1309414662572881</v>
      </c>
      <c r="P2131" t="str">
        <f t="shared" si="740"/>
        <v>-</v>
      </c>
      <c r="Q2131" t="str">
        <f t="shared" si="741"/>
        <v>Buy</v>
      </c>
      <c r="R2131" t="str">
        <f t="shared" si="727"/>
        <v>-</v>
      </c>
      <c r="S2131" t="str">
        <f t="shared" ref="S2131:S2194" si="742">IF(AND(O2130&lt;K2130,O2131&gt;K2131),"Buy",IF(AND(O2130&gt;K2130,O2131&lt;K2131),"Sell","-"))</f>
        <v>-</v>
      </c>
      <c r="T2131">
        <f t="shared" si="734"/>
        <v>1.1348</v>
      </c>
      <c r="U2131">
        <f t="shared" si="735"/>
        <v>1.1343799999999999</v>
      </c>
      <c r="V2131" t="str">
        <f t="shared" si="736"/>
        <v>-</v>
      </c>
      <c r="W2131" t="str">
        <f t="shared" si="737"/>
        <v>-</v>
      </c>
      <c r="X2131" t="str">
        <f t="shared" si="729"/>
        <v>-</v>
      </c>
      <c r="Y2131">
        <f t="shared" si="730"/>
        <v>4456.208835770879</v>
      </c>
      <c r="Z2131">
        <f t="shared" si="731"/>
        <v>5055.0341791217697</v>
      </c>
      <c r="AA2131">
        <f t="shared" si="732"/>
        <v>55.034179121769739</v>
      </c>
    </row>
    <row r="2132" spans="1:28" x14ac:dyDescent="0.25">
      <c r="A2132" t="s">
        <v>2137</v>
      </c>
      <c r="B2132" s="2">
        <v>42299</v>
      </c>
      <c r="C2132" s="3">
        <v>0</v>
      </c>
      <c r="D2132">
        <v>1.13459</v>
      </c>
      <c r="E2132">
        <v>1.1350899999999999</v>
      </c>
      <c r="F2132">
        <v>1.1071899999999999</v>
      </c>
      <c r="G2132">
        <v>1.1081799999999999</v>
      </c>
      <c r="H2132">
        <v>215773</v>
      </c>
      <c r="I2132">
        <f t="shared" si="733"/>
        <v>-97.660127629401927</v>
      </c>
      <c r="J2132">
        <f t="shared" si="738"/>
        <v>1.1198166666666667</v>
      </c>
      <c r="K2132">
        <f t="shared" si="739"/>
        <v>1.1224503191239326</v>
      </c>
      <c r="L2132">
        <f t="shared" si="725"/>
        <v>1.1277049999999997</v>
      </c>
      <c r="M2132">
        <f t="shared" si="726"/>
        <v>1.1274623025643478</v>
      </c>
      <c r="N2132">
        <f t="shared" si="723"/>
        <v>1.1281762499999999</v>
      </c>
      <c r="O2132">
        <f t="shared" si="724"/>
        <v>1.1291205489567051</v>
      </c>
      <c r="P2132" t="str">
        <f t="shared" si="740"/>
        <v>-</v>
      </c>
      <c r="Q2132" t="str">
        <f t="shared" si="741"/>
        <v>Sell</v>
      </c>
      <c r="R2132" t="str">
        <f t="shared" si="727"/>
        <v>-</v>
      </c>
      <c r="S2132" t="str">
        <f t="shared" si="742"/>
        <v>-</v>
      </c>
      <c r="T2132">
        <f t="shared" si="734"/>
        <v>1.1086100000000001</v>
      </c>
      <c r="U2132">
        <f t="shared" si="735"/>
        <v>1.10775</v>
      </c>
      <c r="V2132" t="str">
        <f t="shared" si="736"/>
        <v>-</v>
      </c>
      <c r="W2132" t="str">
        <f t="shared" si="737"/>
        <v>-</v>
      </c>
      <c r="X2132" t="str">
        <f t="shared" si="729"/>
        <v>-</v>
      </c>
      <c r="Y2132">
        <f t="shared" si="730"/>
        <v>4456.208835770879</v>
      </c>
      <c r="Z2132">
        <f t="shared" si="731"/>
        <v>4936.3653378251911</v>
      </c>
      <c r="AA2132">
        <f t="shared" si="732"/>
        <v>-63.634662174808909</v>
      </c>
    </row>
    <row r="2133" spans="1:28" x14ac:dyDescent="0.25">
      <c r="A2133" t="s">
        <v>2138</v>
      </c>
      <c r="B2133" s="2">
        <v>42300</v>
      </c>
      <c r="C2133" s="3">
        <v>0</v>
      </c>
      <c r="D2133">
        <v>1.1082000000000001</v>
      </c>
      <c r="E2133">
        <v>1.11398</v>
      </c>
      <c r="F2133">
        <v>1.0996600000000001</v>
      </c>
      <c r="G2133">
        <v>1.10165</v>
      </c>
      <c r="H2133">
        <v>200413</v>
      </c>
      <c r="I2133">
        <f t="shared" si="733"/>
        <v>-96.007223113964798</v>
      </c>
      <c r="J2133">
        <f t="shared" si="738"/>
        <v>1.1198619230769236</v>
      </c>
      <c r="K2133">
        <f t="shared" si="739"/>
        <v>1.1219237287663646</v>
      </c>
      <c r="L2133">
        <f t="shared" si="725"/>
        <v>1.1268208333333332</v>
      </c>
      <c r="M2133">
        <f t="shared" si="726"/>
        <v>1.1260670429662749</v>
      </c>
      <c r="N2133">
        <f t="shared" si="723"/>
        <v>1.1274441666666666</v>
      </c>
      <c r="O2133">
        <f t="shared" si="724"/>
        <v>1.1269229050401688</v>
      </c>
      <c r="P2133" t="str">
        <f t="shared" si="740"/>
        <v>-</v>
      </c>
      <c r="Q2133" t="str">
        <f t="shared" si="741"/>
        <v>Sell</v>
      </c>
      <c r="R2133" t="str">
        <f t="shared" si="727"/>
        <v>-</v>
      </c>
      <c r="S2133" t="str">
        <f t="shared" si="742"/>
        <v>-</v>
      </c>
      <c r="T2133">
        <f t="shared" si="734"/>
        <v>1.1022700000000001</v>
      </c>
      <c r="U2133">
        <f t="shared" si="735"/>
        <v>1.10103</v>
      </c>
      <c r="V2133" t="str">
        <f t="shared" si="736"/>
        <v>-</v>
      </c>
      <c r="W2133" t="str">
        <f t="shared" si="737"/>
        <v>-</v>
      </c>
      <c r="X2133" t="str">
        <f t="shared" si="729"/>
        <v>-</v>
      </c>
      <c r="Y2133">
        <f t="shared" si="730"/>
        <v>4456.208835770879</v>
      </c>
      <c r="Z2133">
        <f t="shared" si="731"/>
        <v>4906.4196144488105</v>
      </c>
      <c r="AA2133">
        <f t="shared" si="732"/>
        <v>-93.580385551189465</v>
      </c>
    </row>
    <row r="2134" spans="1:28" x14ac:dyDescent="0.25">
      <c r="A2134" t="s">
        <v>2139</v>
      </c>
      <c r="B2134" s="2">
        <v>42302</v>
      </c>
      <c r="C2134" s="3">
        <v>0</v>
      </c>
      <c r="D2134">
        <v>1.1002000000000001</v>
      </c>
      <c r="E2134">
        <v>1.1024499999999999</v>
      </c>
      <c r="F2134">
        <v>1.0999300000000001</v>
      </c>
      <c r="G2134">
        <v>1.1018600000000001</v>
      </c>
      <c r="H2134">
        <v>13681</v>
      </c>
      <c r="I2134">
        <f t="shared" si="733"/>
        <v>-95.585874799357967</v>
      </c>
      <c r="J2134">
        <f t="shared" si="738"/>
        <v>1.1199215384615389</v>
      </c>
      <c r="K2134">
        <f t="shared" si="739"/>
        <v>1.1214157862659502</v>
      </c>
      <c r="L2134">
        <f t="shared" si="725"/>
        <v>1.1259224999999999</v>
      </c>
      <c r="M2134">
        <f t="shared" si="726"/>
        <v>1.1247585541572871</v>
      </c>
      <c r="N2134">
        <f t="shared" si="723"/>
        <v>1.1266912499999999</v>
      </c>
      <c r="O2134">
        <f t="shared" si="724"/>
        <v>1.1249178726369553</v>
      </c>
      <c r="P2134" t="str">
        <f t="shared" si="740"/>
        <v>-</v>
      </c>
      <c r="Q2134" t="str">
        <f t="shared" si="741"/>
        <v>Sell</v>
      </c>
      <c r="R2134" t="str">
        <f t="shared" si="727"/>
        <v>-</v>
      </c>
      <c r="S2134" t="str">
        <f t="shared" si="742"/>
        <v>-</v>
      </c>
      <c r="T2134">
        <f t="shared" si="734"/>
        <v>1.1026</v>
      </c>
      <c r="U2134">
        <f t="shared" si="735"/>
        <v>1.1011200000000001</v>
      </c>
      <c r="V2134" t="str">
        <f t="shared" si="736"/>
        <v>-</v>
      </c>
      <c r="W2134" t="str">
        <f t="shared" si="737"/>
        <v>-</v>
      </c>
      <c r="X2134" t="str">
        <f t="shared" si="729"/>
        <v>-</v>
      </c>
      <c r="Y2134">
        <f t="shared" si="730"/>
        <v>4456.208835770879</v>
      </c>
      <c r="Z2134">
        <f t="shared" si="731"/>
        <v>4906.8206732440303</v>
      </c>
      <c r="AA2134">
        <f t="shared" si="732"/>
        <v>-93.179326755969669</v>
      </c>
    </row>
    <row r="2135" spans="1:28" x14ac:dyDescent="0.25">
      <c r="A2135" t="s">
        <v>2140</v>
      </c>
      <c r="B2135" s="2">
        <v>42303</v>
      </c>
      <c r="C2135" s="3">
        <v>0</v>
      </c>
      <c r="D2135">
        <v>1.1018600000000001</v>
      </c>
      <c r="E2135">
        <v>1.1068199999999999</v>
      </c>
      <c r="F2135">
        <v>1.10039</v>
      </c>
      <c r="G2135">
        <v>1.10589</v>
      </c>
      <c r="H2135">
        <v>151481</v>
      </c>
      <c r="I2135">
        <f t="shared" si="733"/>
        <v>-87.500000000000057</v>
      </c>
      <c r="J2135">
        <f t="shared" si="738"/>
        <v>1.1198837179487184</v>
      </c>
      <c r="K2135">
        <f t="shared" si="739"/>
        <v>1.1210227283857996</v>
      </c>
      <c r="L2135">
        <f t="shared" si="725"/>
        <v>1.1252305555555557</v>
      </c>
      <c r="M2135">
        <f t="shared" si="726"/>
        <v>1.1237386323109471</v>
      </c>
      <c r="N2135">
        <f t="shared" si="723"/>
        <v>1.1259816666666664</v>
      </c>
      <c r="O2135">
        <f t="shared" si="724"/>
        <v>1.123395642825999</v>
      </c>
      <c r="P2135" t="str">
        <f t="shared" si="740"/>
        <v>-</v>
      </c>
      <c r="Q2135" t="str">
        <f t="shared" si="741"/>
        <v>Sell</v>
      </c>
      <c r="R2135" t="str">
        <f t="shared" si="727"/>
        <v>-</v>
      </c>
      <c r="S2135" t="str">
        <f t="shared" si="742"/>
        <v>-</v>
      </c>
      <c r="T2135">
        <f t="shared" si="734"/>
        <v>1.1066800000000001</v>
      </c>
      <c r="U2135">
        <f t="shared" si="735"/>
        <v>1.1051</v>
      </c>
      <c r="V2135" t="str">
        <f t="shared" si="736"/>
        <v>-</v>
      </c>
      <c r="W2135" t="str">
        <f t="shared" si="737"/>
        <v>-</v>
      </c>
      <c r="X2135" t="str">
        <f t="shared" si="729"/>
        <v>-</v>
      </c>
      <c r="Y2135">
        <f t="shared" si="730"/>
        <v>4456.208835770879</v>
      </c>
      <c r="Z2135">
        <f t="shared" si="731"/>
        <v>4924.5563844103981</v>
      </c>
      <c r="AA2135">
        <f t="shared" si="732"/>
        <v>-75.443615589601905</v>
      </c>
    </row>
    <row r="2136" spans="1:28" x14ac:dyDescent="0.25">
      <c r="A2136" t="s">
        <v>2141</v>
      </c>
      <c r="B2136" s="2">
        <v>42304</v>
      </c>
      <c r="C2136" s="3">
        <v>0</v>
      </c>
      <c r="D2136">
        <v>1.10589</v>
      </c>
      <c r="E2136">
        <v>1.1078399999999999</v>
      </c>
      <c r="F2136">
        <v>1.10303</v>
      </c>
      <c r="G2136">
        <v>1.1032500000000001</v>
      </c>
      <c r="H2136">
        <v>152776</v>
      </c>
      <c r="I2136">
        <f t="shared" si="733"/>
        <v>-92.796950240770485</v>
      </c>
      <c r="J2136">
        <f t="shared" si="738"/>
        <v>1.1198420512820517</v>
      </c>
      <c r="K2136">
        <f t="shared" si="739"/>
        <v>1.1205727858950201</v>
      </c>
      <c r="L2136">
        <f t="shared" si="725"/>
        <v>1.1245705555555556</v>
      </c>
      <c r="M2136">
        <f t="shared" si="726"/>
        <v>1.1226311386725176</v>
      </c>
      <c r="N2136">
        <f t="shared" si="723"/>
        <v>1.1250629166666666</v>
      </c>
      <c r="O2136">
        <f t="shared" si="724"/>
        <v>1.1217839913999192</v>
      </c>
      <c r="P2136" t="str">
        <f t="shared" si="740"/>
        <v>-</v>
      </c>
      <c r="Q2136" t="str">
        <f t="shared" si="741"/>
        <v>Sell</v>
      </c>
      <c r="R2136" t="str">
        <f t="shared" si="727"/>
        <v>-</v>
      </c>
      <c r="S2136" t="str">
        <f t="shared" si="742"/>
        <v>-</v>
      </c>
      <c r="T2136">
        <f t="shared" si="734"/>
        <v>1.10408</v>
      </c>
      <c r="U2136">
        <f t="shared" si="735"/>
        <v>1.10242</v>
      </c>
      <c r="V2136" t="str">
        <f t="shared" si="736"/>
        <v>-</v>
      </c>
      <c r="W2136" t="str">
        <f t="shared" si="737"/>
        <v>-</v>
      </c>
      <c r="X2136" t="str">
        <f t="shared" si="729"/>
        <v>-</v>
      </c>
      <c r="Y2136">
        <f t="shared" si="730"/>
        <v>4456.208835770879</v>
      </c>
      <c r="Z2136">
        <f t="shared" si="731"/>
        <v>4912.6137447305318</v>
      </c>
      <c r="AA2136">
        <f t="shared" si="732"/>
        <v>-87.386255269468165</v>
      </c>
    </row>
    <row r="2137" spans="1:28" x14ac:dyDescent="0.25">
      <c r="A2137" t="s">
        <v>2142</v>
      </c>
      <c r="B2137" s="2">
        <v>42305</v>
      </c>
      <c r="C2137" s="3">
        <v>0</v>
      </c>
      <c r="D2137">
        <v>1.10327</v>
      </c>
      <c r="E2137">
        <v>1.1095600000000001</v>
      </c>
      <c r="F2137">
        <v>1.08969</v>
      </c>
      <c r="G2137">
        <v>1.09236</v>
      </c>
      <c r="H2137">
        <v>180977</v>
      </c>
      <c r="I2137">
        <f t="shared" si="733"/>
        <v>-95.535863567965293</v>
      </c>
      <c r="J2137">
        <f t="shared" si="738"/>
        <v>1.1197682051282056</v>
      </c>
      <c r="K2137">
        <f t="shared" si="739"/>
        <v>1.1198585381508424</v>
      </c>
      <c r="L2137">
        <f t="shared" si="725"/>
        <v>1.1235508333333337</v>
      </c>
      <c r="M2137">
        <f t="shared" si="726"/>
        <v>1.1209948609064357</v>
      </c>
      <c r="N2137">
        <f t="shared" si="723"/>
        <v>1.1240345833333332</v>
      </c>
      <c r="O2137">
        <f t="shared" si="724"/>
        <v>1.1194300720879258</v>
      </c>
      <c r="P2137" t="str">
        <f t="shared" si="740"/>
        <v>-</v>
      </c>
      <c r="Q2137" t="str">
        <f t="shared" si="741"/>
        <v>Sell</v>
      </c>
      <c r="R2137" t="str">
        <f t="shared" si="727"/>
        <v>-</v>
      </c>
      <c r="S2137" t="str">
        <f t="shared" si="742"/>
        <v>Sell</v>
      </c>
      <c r="T2137">
        <f t="shared" si="734"/>
        <v>1.0931999999999999</v>
      </c>
      <c r="U2137">
        <f t="shared" si="735"/>
        <v>1.09152</v>
      </c>
      <c r="V2137" t="str">
        <f t="shared" si="736"/>
        <v>-</v>
      </c>
      <c r="W2137" t="str">
        <f t="shared" si="737"/>
        <v>-</v>
      </c>
      <c r="X2137" t="str">
        <f t="shared" si="729"/>
        <v>-</v>
      </c>
      <c r="Y2137">
        <f t="shared" si="730"/>
        <v>4456.208835770879</v>
      </c>
      <c r="Z2137">
        <f t="shared" si="731"/>
        <v>4864.0410684206299</v>
      </c>
      <c r="AA2137">
        <f t="shared" si="732"/>
        <v>-135.95893157937007</v>
      </c>
      <c r="AB2137">
        <v>-135.95893157937007</v>
      </c>
    </row>
    <row r="2138" spans="1:28" x14ac:dyDescent="0.25">
      <c r="A2138" t="s">
        <v>2143</v>
      </c>
      <c r="B2138" s="2">
        <v>42306</v>
      </c>
      <c r="C2138" s="3">
        <v>0</v>
      </c>
      <c r="D2138">
        <v>1.09236</v>
      </c>
      <c r="E2138">
        <v>1.09978</v>
      </c>
      <c r="F2138">
        <v>1.09036</v>
      </c>
      <c r="G2138">
        <v>1.0988599999999999</v>
      </c>
      <c r="H2138">
        <v>197169</v>
      </c>
      <c r="I2138">
        <f t="shared" si="733"/>
        <v>-84.668115699715912</v>
      </c>
      <c r="J2138">
        <f t="shared" si="738"/>
        <v>1.1198300000000005</v>
      </c>
      <c r="K2138">
        <f t="shared" si="739"/>
        <v>1.1193269295900614</v>
      </c>
      <c r="L2138">
        <f t="shared" si="725"/>
        <v>1.1224019444444446</v>
      </c>
      <c r="M2138">
        <f t="shared" si="726"/>
        <v>1.1197983819385204</v>
      </c>
      <c r="N2138">
        <f t="shared" ref="N2138:N2201" si="743">AVERAGE(G2115:G2138)</f>
        <v>1.1231879166666665</v>
      </c>
      <c r="O2138">
        <f t="shared" si="724"/>
        <v>1.1177844663208916</v>
      </c>
      <c r="P2138" t="str">
        <f t="shared" si="740"/>
        <v>-</v>
      </c>
      <c r="Q2138" t="str">
        <f t="shared" si="741"/>
        <v>Sell</v>
      </c>
      <c r="R2138" t="str">
        <f t="shared" si="727"/>
        <v>-</v>
      </c>
      <c r="S2138" t="str">
        <f t="shared" si="742"/>
        <v>-</v>
      </c>
      <c r="T2138">
        <f t="shared" si="734"/>
        <v>1.0996900000000001</v>
      </c>
      <c r="U2138">
        <f t="shared" si="735"/>
        <v>1.0980300000000001</v>
      </c>
      <c r="V2138" t="str">
        <f t="shared" si="736"/>
        <v>-</v>
      </c>
      <c r="W2138" t="str">
        <f t="shared" si="737"/>
        <v>-</v>
      </c>
      <c r="X2138" t="str">
        <f t="shared" ref="X2138:X2143" si="744">IF(R2138="Buy",$AG$54,IF(R2138="Sell",$AG$54/T2138,"-"))</f>
        <v>-</v>
      </c>
    </row>
    <row r="2139" spans="1:28" x14ac:dyDescent="0.25">
      <c r="A2139" t="s">
        <v>2144</v>
      </c>
      <c r="B2139" s="2">
        <v>42307</v>
      </c>
      <c r="C2139" s="3">
        <v>0</v>
      </c>
      <c r="D2139">
        <v>1.0988599999999999</v>
      </c>
      <c r="E2139">
        <v>1.1072200000000001</v>
      </c>
      <c r="F2139">
        <v>1.0965499999999999</v>
      </c>
      <c r="G2139">
        <v>1.10033</v>
      </c>
      <c r="H2139">
        <v>175862</v>
      </c>
      <c r="I2139">
        <f t="shared" si="733"/>
        <v>-82.210332720280903</v>
      </c>
      <c r="J2139">
        <f t="shared" si="738"/>
        <v>1.1198560256410262</v>
      </c>
      <c r="K2139">
        <f t="shared" si="739"/>
        <v>1.1188459946637306</v>
      </c>
      <c r="L2139">
        <f t="shared" si="725"/>
        <v>1.1215850000000001</v>
      </c>
      <c r="M2139">
        <f t="shared" si="726"/>
        <v>1.1187460369688706</v>
      </c>
      <c r="N2139">
        <f t="shared" si="743"/>
        <v>1.1223362499999998</v>
      </c>
      <c r="O2139">
        <f t="shared" ref="O2139:O2202" si="745">$O2138*(1-(2/(24+1)))+$G2139*(2/(24+1))</f>
        <v>1.1163881090152203</v>
      </c>
      <c r="P2139" t="str">
        <f t="shared" si="740"/>
        <v>-</v>
      </c>
      <c r="Q2139" t="str">
        <f t="shared" si="741"/>
        <v>Sell</v>
      </c>
      <c r="R2139" t="str">
        <f t="shared" si="727"/>
        <v>-</v>
      </c>
      <c r="S2139" t="str">
        <f t="shared" si="742"/>
        <v>-</v>
      </c>
      <c r="T2139">
        <f t="shared" si="734"/>
        <v>1.1011299999999999</v>
      </c>
      <c r="U2139">
        <f t="shared" si="735"/>
        <v>1.0995299999999999</v>
      </c>
      <c r="V2139" t="str">
        <f t="shared" si="736"/>
        <v>-</v>
      </c>
      <c r="W2139" t="str">
        <f t="shared" si="737"/>
        <v>-</v>
      </c>
      <c r="X2139" t="str">
        <f t="shared" si="744"/>
        <v>-</v>
      </c>
    </row>
    <row r="2140" spans="1:28" x14ac:dyDescent="0.25">
      <c r="A2140" t="s">
        <v>2145</v>
      </c>
      <c r="B2140" s="2">
        <v>42309</v>
      </c>
      <c r="C2140" s="3">
        <v>0</v>
      </c>
      <c r="D2140">
        <v>1.10354</v>
      </c>
      <c r="E2140">
        <v>1.1037699999999999</v>
      </c>
      <c r="F2140">
        <v>1.1018600000000001</v>
      </c>
      <c r="G2140">
        <v>1.1022799999999999</v>
      </c>
      <c r="H2140">
        <v>9156</v>
      </c>
      <c r="I2140">
        <f t="shared" si="733"/>
        <v>-74.72395101385284</v>
      </c>
      <c r="J2140">
        <f t="shared" si="738"/>
        <v>1.1199270512820518</v>
      </c>
      <c r="K2140">
        <f t="shared" si="739"/>
        <v>1.1184266023937628</v>
      </c>
      <c r="L2140">
        <f t="shared" si="725"/>
        <v>1.1208411111111114</v>
      </c>
      <c r="M2140">
        <f t="shared" si="726"/>
        <v>1.1178559809164992</v>
      </c>
      <c r="N2140">
        <f t="shared" si="743"/>
        <v>1.1215179166666664</v>
      </c>
      <c r="O2140">
        <f t="shared" si="745"/>
        <v>1.1152594602940027</v>
      </c>
      <c r="P2140" t="str">
        <f t="shared" si="740"/>
        <v>Buy</v>
      </c>
      <c r="Q2140" t="str">
        <f t="shared" si="741"/>
        <v>Sell</v>
      </c>
      <c r="R2140" t="str">
        <f t="shared" si="727"/>
        <v>-</v>
      </c>
      <c r="S2140" t="str">
        <f t="shared" si="742"/>
        <v>-</v>
      </c>
      <c r="T2140">
        <f t="shared" si="734"/>
        <v>1.10301</v>
      </c>
      <c r="U2140">
        <f t="shared" si="735"/>
        <v>1.10155</v>
      </c>
      <c r="V2140" t="str">
        <f t="shared" si="736"/>
        <v>-</v>
      </c>
      <c r="W2140" t="str">
        <f t="shared" si="737"/>
        <v>-</v>
      </c>
      <c r="X2140" t="str">
        <f t="shared" si="744"/>
        <v>-</v>
      </c>
      <c r="Y2140" s="9"/>
      <c r="Z2140" s="9"/>
      <c r="AA2140" s="9"/>
    </row>
    <row r="2141" spans="1:28" x14ac:dyDescent="0.25">
      <c r="A2141" t="s">
        <v>2146</v>
      </c>
      <c r="B2141" s="2">
        <v>42310</v>
      </c>
      <c r="C2141" s="3">
        <v>0</v>
      </c>
      <c r="D2141">
        <v>1.1022700000000001</v>
      </c>
      <c r="E2141">
        <v>1.1052500000000001</v>
      </c>
      <c r="F2141">
        <v>1.10002</v>
      </c>
      <c r="G2141">
        <v>1.1014600000000001</v>
      </c>
      <c r="H2141">
        <v>147530</v>
      </c>
      <c r="I2141">
        <f t="shared" si="733"/>
        <v>-75.98939208486324</v>
      </c>
      <c r="J2141">
        <f t="shared" si="738"/>
        <v>1.120009102564103</v>
      </c>
      <c r="K2141">
        <f t="shared" si="739"/>
        <v>1.1179970681559459</v>
      </c>
      <c r="L2141">
        <f t="shared" si="725"/>
        <v>1.1203594444444447</v>
      </c>
      <c r="M2141">
        <f t="shared" si="726"/>
        <v>1.1169697116777697</v>
      </c>
      <c r="N2141">
        <f t="shared" si="743"/>
        <v>1.1207654166666663</v>
      </c>
      <c r="O2141">
        <f t="shared" si="745"/>
        <v>1.1141555034704826</v>
      </c>
      <c r="P2141" t="str">
        <f t="shared" si="740"/>
        <v>-</v>
      </c>
      <c r="Q2141" t="str">
        <f t="shared" si="741"/>
        <v>Sell</v>
      </c>
      <c r="R2141" t="str">
        <f t="shared" si="727"/>
        <v>-</v>
      </c>
      <c r="S2141" t="str">
        <f t="shared" si="742"/>
        <v>-</v>
      </c>
      <c r="T2141">
        <f t="shared" si="734"/>
        <v>1.1021099999999999</v>
      </c>
      <c r="U2141">
        <f t="shared" si="735"/>
        <v>1.1008100000000001</v>
      </c>
      <c r="V2141" t="str">
        <f t="shared" si="736"/>
        <v>-</v>
      </c>
      <c r="W2141" t="str">
        <f t="shared" si="737"/>
        <v>-</v>
      </c>
      <c r="X2141" t="str">
        <f t="shared" si="744"/>
        <v>-</v>
      </c>
      <c r="Y2141" s="9"/>
      <c r="Z2141" s="9"/>
      <c r="AA2141" s="9"/>
    </row>
    <row r="2142" spans="1:28" x14ac:dyDescent="0.25">
      <c r="A2142" t="s">
        <v>2147</v>
      </c>
      <c r="B2142" s="2">
        <v>42311</v>
      </c>
      <c r="C2142" s="3">
        <v>0</v>
      </c>
      <c r="D2142">
        <v>1.10145</v>
      </c>
      <c r="E2142">
        <v>1.10301</v>
      </c>
      <c r="F2142">
        <v>1.0936300000000001</v>
      </c>
      <c r="G2142">
        <v>1.0961700000000001</v>
      </c>
      <c r="H2142">
        <v>167150</v>
      </c>
      <c r="I2142">
        <f t="shared" si="733"/>
        <v>-86.78090575275391</v>
      </c>
      <c r="J2142">
        <f t="shared" si="738"/>
        <v>1.1201074358974366</v>
      </c>
      <c r="K2142">
        <f t="shared" si="739"/>
        <v>1.1174444841519979</v>
      </c>
      <c r="L2142">
        <f t="shared" si="725"/>
        <v>1.1199188888888891</v>
      </c>
      <c r="M2142">
        <f t="shared" si="726"/>
        <v>1.1158454029384308</v>
      </c>
      <c r="N2142">
        <f t="shared" si="743"/>
        <v>1.1194908333333331</v>
      </c>
      <c r="O2142">
        <f t="shared" si="745"/>
        <v>1.112716663192844</v>
      </c>
      <c r="P2142" t="str">
        <f t="shared" si="740"/>
        <v>-</v>
      </c>
      <c r="Q2142" t="str">
        <f t="shared" si="741"/>
        <v>Sell</v>
      </c>
      <c r="R2142" t="str">
        <f t="shared" si="727"/>
        <v>-</v>
      </c>
      <c r="S2142" t="str">
        <f t="shared" si="742"/>
        <v>-</v>
      </c>
      <c r="T2142">
        <f t="shared" si="734"/>
        <v>1.09667</v>
      </c>
      <c r="U2142">
        <f t="shared" si="735"/>
        <v>1.0956699999999999</v>
      </c>
      <c r="V2142" t="str">
        <f t="shared" si="736"/>
        <v>-</v>
      </c>
      <c r="W2142" t="str">
        <f t="shared" si="737"/>
        <v>-</v>
      </c>
      <c r="X2142" t="str">
        <f t="shared" si="744"/>
        <v>-</v>
      </c>
      <c r="Y2142" s="9"/>
      <c r="Z2142" s="9"/>
      <c r="AA2142" s="9"/>
    </row>
    <row r="2143" spans="1:28" x14ac:dyDescent="0.25">
      <c r="A2143" t="s">
        <v>2148</v>
      </c>
      <c r="B2143" s="2">
        <v>42312</v>
      </c>
      <c r="C2143" s="3">
        <v>0</v>
      </c>
      <c r="D2143">
        <v>1.0961700000000001</v>
      </c>
      <c r="E2143">
        <v>1.09657</v>
      </c>
      <c r="F2143">
        <v>1.0844199999999999</v>
      </c>
      <c r="G2143">
        <v>1.08636</v>
      </c>
      <c r="H2143">
        <v>178754</v>
      </c>
      <c r="I2143">
        <f t="shared" si="733"/>
        <v>-96.426597900165689</v>
      </c>
      <c r="J2143">
        <f t="shared" si="738"/>
        <v>1.1200570512820516</v>
      </c>
      <c r="K2143">
        <f t="shared" si="739"/>
        <v>1.1166575351861245</v>
      </c>
      <c r="L2143">
        <f t="shared" si="725"/>
        <v>1.1190194444444446</v>
      </c>
      <c r="M2143">
        <f t="shared" si="726"/>
        <v>1.1142515973741913</v>
      </c>
      <c r="N2143">
        <f t="shared" si="743"/>
        <v>1.1179316666666663</v>
      </c>
      <c r="O2143">
        <f t="shared" si="745"/>
        <v>1.1106081301374164</v>
      </c>
      <c r="P2143" t="str">
        <f t="shared" si="740"/>
        <v>-</v>
      </c>
      <c r="Q2143" t="str">
        <f t="shared" si="741"/>
        <v>Sell</v>
      </c>
      <c r="R2143" t="str">
        <f t="shared" si="727"/>
        <v>-</v>
      </c>
      <c r="S2143" t="str">
        <f t="shared" si="742"/>
        <v>-</v>
      </c>
      <c r="T2143">
        <f t="shared" si="734"/>
        <v>1.0866400000000001</v>
      </c>
      <c r="U2143">
        <f t="shared" si="735"/>
        <v>1.0860799999999999</v>
      </c>
      <c r="V2143" t="str">
        <f t="shared" si="736"/>
        <v>-</v>
      </c>
      <c r="W2143" t="str">
        <f t="shared" si="737"/>
        <v>-</v>
      </c>
      <c r="X2143" t="str">
        <f t="shared" si="744"/>
        <v>-</v>
      </c>
      <c r="Y2143" s="9"/>
      <c r="Z2143" s="9"/>
      <c r="AA2143" s="9"/>
    </row>
    <row r="2144" spans="1:28" x14ac:dyDescent="0.25">
      <c r="A2144" t="s">
        <v>2149</v>
      </c>
      <c r="B2144" s="2">
        <v>42313</v>
      </c>
      <c r="C2144" s="3">
        <v>0</v>
      </c>
      <c r="D2144">
        <v>1.0863499999999999</v>
      </c>
      <c r="E2144">
        <v>1.08972</v>
      </c>
      <c r="F2144">
        <v>1.0833600000000001</v>
      </c>
      <c r="G2144">
        <v>1.0883499999999999</v>
      </c>
      <c r="H2144">
        <v>177209</v>
      </c>
      <c r="I2144">
        <f t="shared" si="733"/>
        <v>-90.825519396948266</v>
      </c>
      <c r="J2144">
        <f t="shared" si="738"/>
        <v>1.1200073076923081</v>
      </c>
      <c r="K2144">
        <f t="shared" si="739"/>
        <v>1.1159408887257163</v>
      </c>
      <c r="L2144">
        <f t="shared" si="725"/>
        <v>1.1181958333333333</v>
      </c>
      <c r="M2144">
        <f t="shared" si="726"/>
        <v>1.1128515110296404</v>
      </c>
      <c r="N2144">
        <f t="shared" si="743"/>
        <v>1.1162612499999998</v>
      </c>
      <c r="O2144">
        <f t="shared" si="745"/>
        <v>1.108827479726423</v>
      </c>
      <c r="P2144" t="str">
        <f t="shared" si="740"/>
        <v>-</v>
      </c>
      <c r="Q2144" t="str">
        <f t="shared" si="741"/>
        <v>Sell</v>
      </c>
      <c r="R2144" t="str">
        <f t="shared" si="727"/>
        <v>-</v>
      </c>
      <c r="S2144" t="str">
        <f t="shared" si="742"/>
        <v>-</v>
      </c>
      <c r="T2144">
        <f t="shared" si="734"/>
        <v>1.0886400000000001</v>
      </c>
      <c r="U2144">
        <f t="shared" si="735"/>
        <v>1.08806</v>
      </c>
      <c r="V2144" t="str">
        <f t="shared" si="736"/>
        <v>-</v>
      </c>
      <c r="W2144" t="str">
        <f t="shared" si="737"/>
        <v>-</v>
      </c>
      <c r="X2144" t="str">
        <f>IF(R2144="Buy",$AG$54,IF(R2144="Sell",$AG$54/T2144,"-"))</f>
        <v>-</v>
      </c>
      <c r="Y2144" s="9"/>
      <c r="Z2144" s="9"/>
      <c r="AA2144" s="9"/>
    </row>
    <row r="2145" spans="1:27" x14ac:dyDescent="0.25">
      <c r="A2145" t="s">
        <v>2150</v>
      </c>
      <c r="B2145" s="2">
        <v>42314</v>
      </c>
      <c r="C2145" s="3">
        <v>0</v>
      </c>
      <c r="D2145">
        <v>1.0883400000000001</v>
      </c>
      <c r="E2145">
        <v>1.0893699999999999</v>
      </c>
      <c r="F2145">
        <v>1.07056</v>
      </c>
      <c r="G2145">
        <v>1.0737699999999999</v>
      </c>
      <c r="H2145">
        <v>187180</v>
      </c>
      <c r="I2145">
        <f t="shared" si="733"/>
        <v>-95.025569502557047</v>
      </c>
      <c r="J2145">
        <f t="shared" si="738"/>
        <v>1.1197162820512823</v>
      </c>
      <c r="K2145">
        <f t="shared" si="739"/>
        <v>1.1148732712896221</v>
      </c>
      <c r="L2145">
        <f t="shared" si="725"/>
        <v>1.1169333333333333</v>
      </c>
      <c r="M2145">
        <f t="shared" si="726"/>
        <v>1.1107389969199299</v>
      </c>
      <c r="N2145">
        <f t="shared" si="743"/>
        <v>1.1136804166666663</v>
      </c>
      <c r="O2145">
        <f t="shared" si="745"/>
        <v>1.1060228813483091</v>
      </c>
      <c r="P2145" t="str">
        <f t="shared" si="740"/>
        <v>-</v>
      </c>
      <c r="Q2145" t="str">
        <f t="shared" si="741"/>
        <v>Sell</v>
      </c>
      <c r="R2145" t="str">
        <f t="shared" si="727"/>
        <v>-</v>
      </c>
      <c r="S2145" t="str">
        <f t="shared" si="742"/>
        <v>-</v>
      </c>
      <c r="T2145">
        <f t="shared" si="734"/>
        <v>1.0742100000000001</v>
      </c>
      <c r="U2145">
        <f t="shared" si="735"/>
        <v>1.0733299999999999</v>
      </c>
      <c r="V2145" t="str">
        <f t="shared" si="736"/>
        <v>-</v>
      </c>
      <c r="W2145" t="str">
        <f t="shared" si="737"/>
        <v>-</v>
      </c>
      <c r="X2145" t="str">
        <f t="shared" ref="X2145:X2170" si="746">IF(R2145="Buy",$AG$54,IF(R2145="Sell",$AG$54/T2145,"-"))</f>
        <v>-</v>
      </c>
      <c r="Y2145" s="9"/>
      <c r="Z2145" s="9"/>
      <c r="AA2145" s="9"/>
    </row>
    <row r="2146" spans="1:27" x14ac:dyDescent="0.25">
      <c r="A2146" t="s">
        <v>2151</v>
      </c>
      <c r="B2146" s="2">
        <v>42316</v>
      </c>
      <c r="C2146" s="3">
        <v>0</v>
      </c>
      <c r="D2146">
        <v>1.07284</v>
      </c>
      <c r="E2146">
        <v>1.0735399999999999</v>
      </c>
      <c r="F2146">
        <v>1.07195</v>
      </c>
      <c r="G2146">
        <v>1.0729200000000001</v>
      </c>
      <c r="H2146">
        <v>7218</v>
      </c>
      <c r="I2146">
        <f t="shared" si="733"/>
        <v>-94.564716720405016</v>
      </c>
      <c r="J2146">
        <f t="shared" si="738"/>
        <v>1.1194225641025644</v>
      </c>
      <c r="K2146">
        <f t="shared" si="739"/>
        <v>1.1138111631557077</v>
      </c>
      <c r="L2146">
        <f t="shared" si="725"/>
        <v>1.1156275</v>
      </c>
      <c r="M2146">
        <f t="shared" si="726"/>
        <v>1.10869472681615</v>
      </c>
      <c r="N2146">
        <f t="shared" si="743"/>
        <v>1.1110208333333331</v>
      </c>
      <c r="O2146">
        <f t="shared" si="745"/>
        <v>1.1033746508404443</v>
      </c>
      <c r="P2146" t="str">
        <f t="shared" si="740"/>
        <v>-</v>
      </c>
      <c r="Q2146" t="str">
        <f t="shared" si="741"/>
        <v>Sell</v>
      </c>
      <c r="R2146" t="str">
        <f t="shared" si="727"/>
        <v>-</v>
      </c>
      <c r="S2146" t="str">
        <f t="shared" si="742"/>
        <v>-</v>
      </c>
      <c r="T2146">
        <f t="shared" si="734"/>
        <v>1.07345</v>
      </c>
      <c r="U2146">
        <f t="shared" si="735"/>
        <v>1.07239</v>
      </c>
      <c r="V2146" t="str">
        <f t="shared" si="736"/>
        <v>-</v>
      </c>
      <c r="W2146" t="str">
        <f t="shared" si="737"/>
        <v>-</v>
      </c>
      <c r="X2146" t="str">
        <f t="shared" si="746"/>
        <v>-</v>
      </c>
      <c r="Y2146" s="9"/>
      <c r="Z2146" s="9"/>
      <c r="AA2146" s="9"/>
    </row>
    <row r="2147" spans="1:27" x14ac:dyDescent="0.25">
      <c r="A2147" t="s">
        <v>2152</v>
      </c>
      <c r="B2147" s="2">
        <v>42317</v>
      </c>
      <c r="C2147" s="3">
        <v>0</v>
      </c>
      <c r="D2147">
        <v>1.07291</v>
      </c>
      <c r="E2147">
        <v>1.0789899999999999</v>
      </c>
      <c r="F2147">
        <v>1.0726599999999999</v>
      </c>
      <c r="G2147">
        <v>1.07599</v>
      </c>
      <c r="H2147">
        <v>196291</v>
      </c>
      <c r="I2147">
        <f t="shared" si="733"/>
        <v>-86.076923076923009</v>
      </c>
      <c r="J2147">
        <f t="shared" si="738"/>
        <v>1.1190948717948721</v>
      </c>
      <c r="K2147">
        <f t="shared" si="739"/>
        <v>1.1128536653542975</v>
      </c>
      <c r="L2147">
        <f t="shared" si="725"/>
        <v>1.1143238888888889</v>
      </c>
      <c r="M2147">
        <f t="shared" si="726"/>
        <v>1.1069269037450067</v>
      </c>
      <c r="N2147">
        <f t="shared" si="743"/>
        <v>1.108554583333333</v>
      </c>
      <c r="O2147">
        <f t="shared" si="745"/>
        <v>1.1011838787732087</v>
      </c>
      <c r="P2147" t="str">
        <f t="shared" si="740"/>
        <v>-</v>
      </c>
      <c r="Q2147" t="str">
        <f t="shared" si="741"/>
        <v>Sell</v>
      </c>
      <c r="R2147" t="str">
        <f t="shared" si="727"/>
        <v>-</v>
      </c>
      <c r="S2147" t="str">
        <f t="shared" si="742"/>
        <v>-</v>
      </c>
      <c r="T2147">
        <f t="shared" si="734"/>
        <v>1.0765400000000001</v>
      </c>
      <c r="U2147">
        <f t="shared" si="735"/>
        <v>1.07544</v>
      </c>
      <c r="V2147" t="str">
        <f t="shared" si="736"/>
        <v>-</v>
      </c>
      <c r="W2147" t="str">
        <f t="shared" si="737"/>
        <v>-</v>
      </c>
      <c r="X2147" t="str">
        <f t="shared" si="746"/>
        <v>-</v>
      </c>
      <c r="Y2147" s="9"/>
      <c r="Z2147" s="9"/>
      <c r="AA2147" s="9"/>
    </row>
    <row r="2148" spans="1:27" x14ac:dyDescent="0.25">
      <c r="A2148" t="s">
        <v>2153</v>
      </c>
      <c r="B2148" s="2">
        <v>42318</v>
      </c>
      <c r="C2148" s="3">
        <v>0</v>
      </c>
      <c r="D2148">
        <v>1.0760099999999999</v>
      </c>
      <c r="E2148">
        <v>1.0764</v>
      </c>
      <c r="F2148">
        <v>1.0674399999999999</v>
      </c>
      <c r="G2148">
        <v>1.0736600000000001</v>
      </c>
      <c r="H2148">
        <v>168349</v>
      </c>
      <c r="I2148">
        <f t="shared" si="733"/>
        <v>-85.232668566001678</v>
      </c>
      <c r="J2148">
        <f t="shared" si="738"/>
        <v>1.1187037179487183</v>
      </c>
      <c r="K2148">
        <f t="shared" si="739"/>
        <v>1.1118614206617836</v>
      </c>
      <c r="L2148">
        <f t="shared" si="725"/>
        <v>1.1128894444444442</v>
      </c>
      <c r="M2148">
        <f t="shared" si="726"/>
        <v>1.1051286927317632</v>
      </c>
      <c r="N2148">
        <f t="shared" si="743"/>
        <v>1.1058600000000001</v>
      </c>
      <c r="O2148">
        <f t="shared" si="745"/>
        <v>1.0989819684713522</v>
      </c>
      <c r="P2148" t="str">
        <f t="shared" si="740"/>
        <v>-</v>
      </c>
      <c r="Q2148" t="str">
        <f t="shared" si="741"/>
        <v>Sell</v>
      </c>
      <c r="R2148" t="str">
        <f t="shared" si="727"/>
        <v>-</v>
      </c>
      <c r="S2148" t="str">
        <f t="shared" si="742"/>
        <v>-</v>
      </c>
      <c r="T2148">
        <f t="shared" si="734"/>
        <v>1.07422</v>
      </c>
      <c r="U2148">
        <f t="shared" si="735"/>
        <v>1.0730999999999999</v>
      </c>
      <c r="V2148" t="str">
        <f t="shared" si="736"/>
        <v>-</v>
      </c>
      <c r="W2148" t="str">
        <f t="shared" si="737"/>
        <v>-</v>
      </c>
      <c r="X2148" t="str">
        <f t="shared" si="746"/>
        <v>-</v>
      </c>
      <c r="Y2148" s="9"/>
      <c r="Z2148" s="9"/>
      <c r="AA2148" s="9"/>
    </row>
    <row r="2149" spans="1:27" x14ac:dyDescent="0.25">
      <c r="A2149" t="s">
        <v>2154</v>
      </c>
      <c r="B2149" s="2">
        <v>42319</v>
      </c>
      <c r="C2149" s="3">
        <v>0</v>
      </c>
      <c r="D2149">
        <v>1.07365</v>
      </c>
      <c r="E2149">
        <v>1.0773699999999999</v>
      </c>
      <c r="F2149">
        <v>1.0705899999999999</v>
      </c>
      <c r="G2149">
        <v>1.07633</v>
      </c>
      <c r="H2149">
        <v>168041</v>
      </c>
      <c r="I2149">
        <f t="shared" si="733"/>
        <v>-78.893637226970483</v>
      </c>
      <c r="J2149">
        <f t="shared" si="738"/>
        <v>1.1182020512820516</v>
      </c>
      <c r="K2149">
        <f t="shared" si="739"/>
        <v>1.1109618910247763</v>
      </c>
      <c r="L2149">
        <f t="shared" si="725"/>
        <v>1.1117586111111109</v>
      </c>
      <c r="M2149">
        <f t="shared" si="726"/>
        <v>1.1035720066381542</v>
      </c>
      <c r="N2149">
        <f t="shared" si="743"/>
        <v>1.1029004166666665</v>
      </c>
      <c r="O2149">
        <f t="shared" si="745"/>
        <v>1.0971698109936441</v>
      </c>
      <c r="P2149" t="str">
        <f t="shared" si="740"/>
        <v>Buy</v>
      </c>
      <c r="Q2149" t="str">
        <f t="shared" si="741"/>
        <v>Sell</v>
      </c>
      <c r="R2149" t="str">
        <f t="shared" si="727"/>
        <v>-</v>
      </c>
      <c r="S2149" t="str">
        <f t="shared" si="742"/>
        <v>-</v>
      </c>
      <c r="T2149">
        <f t="shared" si="734"/>
        <v>1.07691</v>
      </c>
      <c r="U2149">
        <f t="shared" si="735"/>
        <v>1.07575</v>
      </c>
      <c r="V2149" t="str">
        <f t="shared" si="736"/>
        <v>-</v>
      </c>
      <c r="W2149" t="str">
        <f t="shared" si="737"/>
        <v>-</v>
      </c>
      <c r="X2149" t="str">
        <f t="shared" si="746"/>
        <v>-</v>
      </c>
      <c r="Y2149" s="9"/>
      <c r="Z2149" s="9"/>
      <c r="AA2149" s="9"/>
    </row>
    <row r="2150" spans="1:27" x14ac:dyDescent="0.25">
      <c r="A2150" t="s">
        <v>2155</v>
      </c>
      <c r="B2150" s="2">
        <v>42320</v>
      </c>
      <c r="C2150" s="3">
        <v>0</v>
      </c>
      <c r="D2150">
        <v>1.07633</v>
      </c>
      <c r="E2150">
        <v>1.083</v>
      </c>
      <c r="F2150">
        <v>1.0691200000000001</v>
      </c>
      <c r="G2150">
        <v>1.08081</v>
      </c>
      <c r="H2150">
        <v>210960</v>
      </c>
      <c r="I2150">
        <f t="shared" si="733"/>
        <v>-68.25735992402646</v>
      </c>
      <c r="J2150">
        <f t="shared" si="738"/>
        <v>1.1177533333333336</v>
      </c>
      <c r="K2150">
        <f t="shared" si="739"/>
        <v>1.1101985520114908</v>
      </c>
      <c r="L2150">
        <f t="shared" ref="L2150:L2213" si="747">AVERAGE(G2115:G2150)</f>
        <v>1.1106927777777775</v>
      </c>
      <c r="M2150">
        <f t="shared" si="726"/>
        <v>1.1023416279009566</v>
      </c>
      <c r="N2150">
        <f t="shared" si="743"/>
        <v>1.1005745833333334</v>
      </c>
      <c r="O2150">
        <f t="shared" si="745"/>
        <v>1.0958610261141528</v>
      </c>
      <c r="P2150" t="str">
        <f t="shared" si="740"/>
        <v>-</v>
      </c>
      <c r="Q2150" t="str">
        <f t="shared" si="741"/>
        <v>Sell</v>
      </c>
      <c r="R2150" t="str">
        <f t="shared" si="727"/>
        <v>-</v>
      </c>
      <c r="S2150" t="str">
        <f t="shared" si="742"/>
        <v>-</v>
      </c>
      <c r="T2150">
        <f t="shared" si="734"/>
        <v>1.0813699999999999</v>
      </c>
      <c r="U2150">
        <f t="shared" si="735"/>
        <v>1.0802499999999999</v>
      </c>
      <c r="V2150" t="str">
        <f t="shared" si="736"/>
        <v>-</v>
      </c>
      <c r="W2150" t="str">
        <f t="shared" si="737"/>
        <v>-</v>
      </c>
      <c r="X2150" t="str">
        <f t="shared" si="746"/>
        <v>-</v>
      </c>
      <c r="Y2150" s="9"/>
      <c r="Z2150" s="9"/>
      <c r="AA2150" s="9"/>
    </row>
    <row r="2151" spans="1:27" x14ac:dyDescent="0.25">
      <c r="A2151" t="s">
        <v>2156</v>
      </c>
      <c r="B2151" s="2">
        <v>42321</v>
      </c>
      <c r="C2151" s="3">
        <v>0</v>
      </c>
      <c r="D2151">
        <v>1.0808199999999999</v>
      </c>
      <c r="E2151">
        <v>1.08094</v>
      </c>
      <c r="F2151">
        <v>1.0713999999999999</v>
      </c>
      <c r="G2151">
        <v>1.07701</v>
      </c>
      <c r="H2151">
        <v>180991</v>
      </c>
      <c r="I2151">
        <f t="shared" si="733"/>
        <v>-75.942684766214072</v>
      </c>
      <c r="J2151">
        <f t="shared" si="738"/>
        <v>1.1173202564102569</v>
      </c>
      <c r="K2151">
        <f t="shared" si="739"/>
        <v>1.1093583355048706</v>
      </c>
      <c r="L2151">
        <f t="shared" si="747"/>
        <v>1.109477222222222</v>
      </c>
      <c r="M2151">
        <f t="shared" ref="M2151:M2214" si="748">$M2150*(1-(2/(36+1)))+$G2151*(2/(36+1))</f>
        <v>1.1009723507171212</v>
      </c>
      <c r="N2151">
        <f t="shared" si="743"/>
        <v>1.0981724999999998</v>
      </c>
      <c r="O2151">
        <f t="shared" si="745"/>
        <v>1.0943529440250206</v>
      </c>
      <c r="P2151" t="str">
        <f t="shared" si="740"/>
        <v>-</v>
      </c>
      <c r="Q2151" t="str">
        <f t="shared" si="741"/>
        <v>Sell</v>
      </c>
      <c r="R2151" t="str">
        <f t="shared" si="727"/>
        <v>-</v>
      </c>
      <c r="S2151" t="str">
        <f t="shared" si="742"/>
        <v>-</v>
      </c>
      <c r="T2151">
        <f t="shared" si="734"/>
        <v>1.0775399999999999</v>
      </c>
      <c r="U2151">
        <f t="shared" si="735"/>
        <v>1.0764800000000001</v>
      </c>
      <c r="V2151" t="str">
        <f t="shared" si="736"/>
        <v>-</v>
      </c>
      <c r="W2151" t="str">
        <f t="shared" si="737"/>
        <v>-</v>
      </c>
      <c r="X2151" t="str">
        <f t="shared" si="746"/>
        <v>-</v>
      </c>
      <c r="Y2151" s="9"/>
      <c r="Z2151" s="9"/>
      <c r="AA2151" s="9"/>
    </row>
    <row r="2152" spans="1:27" x14ac:dyDescent="0.25">
      <c r="A2152" t="s">
        <v>2157</v>
      </c>
      <c r="B2152" s="2">
        <v>42323</v>
      </c>
      <c r="C2152" s="3">
        <v>0</v>
      </c>
      <c r="D2152">
        <v>1.0739700000000001</v>
      </c>
      <c r="E2152">
        <v>1.0745199999999999</v>
      </c>
      <c r="F2152">
        <v>1.0686800000000001</v>
      </c>
      <c r="G2152">
        <v>1.0700099999999999</v>
      </c>
      <c r="H2152">
        <v>19351</v>
      </c>
      <c r="I2152">
        <f t="shared" si="733"/>
        <v>-93.539467068878963</v>
      </c>
      <c r="J2152">
        <f t="shared" si="738"/>
        <v>1.1168152564102565</v>
      </c>
      <c r="K2152">
        <f t="shared" si="739"/>
        <v>1.1083621751123423</v>
      </c>
      <c r="L2152">
        <f t="shared" si="747"/>
        <v>1.1080352777777778</v>
      </c>
      <c r="M2152">
        <f t="shared" si="748"/>
        <v>1.0992987101378173</v>
      </c>
      <c r="N2152">
        <f t="shared" si="743"/>
        <v>1.0954320833333333</v>
      </c>
      <c r="O2152">
        <f t="shared" si="745"/>
        <v>1.0924055085030189</v>
      </c>
      <c r="P2152" t="str">
        <f t="shared" si="740"/>
        <v>-</v>
      </c>
      <c r="Q2152" t="str">
        <f t="shared" si="741"/>
        <v>Sell</v>
      </c>
      <c r="R2152" t="str">
        <f t="shared" si="727"/>
        <v>-</v>
      </c>
      <c r="S2152" t="str">
        <f t="shared" si="742"/>
        <v>-</v>
      </c>
      <c r="T2152">
        <f t="shared" si="734"/>
        <v>1.0704899999999999</v>
      </c>
      <c r="U2152">
        <f t="shared" si="735"/>
        <v>1.0695300000000001</v>
      </c>
      <c r="V2152" t="str">
        <f t="shared" si="736"/>
        <v>-</v>
      </c>
      <c r="W2152" t="str">
        <f t="shared" si="737"/>
        <v>-</v>
      </c>
      <c r="X2152" t="str">
        <f t="shared" si="746"/>
        <v>-</v>
      </c>
      <c r="Y2152" s="9"/>
      <c r="Z2152" s="9"/>
      <c r="AA2152" s="9"/>
    </row>
    <row r="2153" spans="1:27" x14ac:dyDescent="0.25">
      <c r="A2153" t="s">
        <v>2158</v>
      </c>
      <c r="B2153" s="2">
        <v>42324</v>
      </c>
      <c r="C2153" s="3">
        <v>0</v>
      </c>
      <c r="D2153">
        <v>1.07002</v>
      </c>
      <c r="E2153">
        <v>1.0758000000000001</v>
      </c>
      <c r="F2153">
        <v>1.06745</v>
      </c>
      <c r="G2153">
        <v>1.06871</v>
      </c>
      <c r="H2153">
        <v>190021</v>
      </c>
      <c r="I2153">
        <f t="shared" si="733"/>
        <v>-96.641100238031996</v>
      </c>
      <c r="J2153">
        <f t="shared" si="738"/>
        <v>1.1163173076923079</v>
      </c>
      <c r="K2153">
        <f t="shared" si="739"/>
        <v>1.1073583225778525</v>
      </c>
      <c r="L2153">
        <f t="shared" si="747"/>
        <v>1.1066238888888886</v>
      </c>
      <c r="M2153">
        <f t="shared" si="748"/>
        <v>1.0976452663465839</v>
      </c>
      <c r="N2153">
        <f t="shared" si="743"/>
        <v>1.0927595833333332</v>
      </c>
      <c r="O2153">
        <f t="shared" si="745"/>
        <v>1.0905098678227774</v>
      </c>
      <c r="P2153" t="str">
        <f t="shared" si="740"/>
        <v>-</v>
      </c>
      <c r="Q2153" t="str">
        <f t="shared" si="741"/>
        <v>Sell</v>
      </c>
      <c r="R2153" t="str">
        <f t="shared" si="727"/>
        <v>-</v>
      </c>
      <c r="S2153" t="str">
        <f t="shared" si="742"/>
        <v>-</v>
      </c>
      <c r="T2153">
        <f t="shared" si="734"/>
        <v>1.0690999999999999</v>
      </c>
      <c r="U2153">
        <f t="shared" si="735"/>
        <v>1.0683199999999999</v>
      </c>
      <c r="V2153" t="str">
        <f t="shared" si="736"/>
        <v>-</v>
      </c>
      <c r="W2153" t="str">
        <f t="shared" si="737"/>
        <v>-</v>
      </c>
      <c r="X2153" t="str">
        <f t="shared" si="746"/>
        <v>-</v>
      </c>
      <c r="Y2153" s="9"/>
      <c r="Z2153" s="9"/>
      <c r="AA2153" s="9"/>
    </row>
    <row r="2154" spans="1:27" x14ac:dyDescent="0.25">
      <c r="A2154" t="s">
        <v>2159</v>
      </c>
      <c r="B2154" s="2">
        <v>42325</v>
      </c>
      <c r="C2154" s="3">
        <v>0</v>
      </c>
      <c r="D2154">
        <v>1.06873</v>
      </c>
      <c r="E2154">
        <v>1.0690599999999999</v>
      </c>
      <c r="F2154">
        <v>1.06308</v>
      </c>
      <c r="G2154">
        <v>1.0643</v>
      </c>
      <c r="H2154">
        <v>200221</v>
      </c>
      <c r="I2154">
        <f t="shared" si="733"/>
        <v>-97.106948067346465</v>
      </c>
      <c r="J2154">
        <f t="shared" si="738"/>
        <v>1.1158214102564104</v>
      </c>
      <c r="K2154">
        <f t="shared" si="739"/>
        <v>1.1062682384619575</v>
      </c>
      <c r="L2154">
        <f t="shared" si="747"/>
        <v>1.1048888888888886</v>
      </c>
      <c r="M2154">
        <f t="shared" si="748"/>
        <v>1.0958428195170387</v>
      </c>
      <c r="N2154">
        <f t="shared" si="743"/>
        <v>1.0897958333333333</v>
      </c>
      <c r="O2154">
        <f t="shared" si="745"/>
        <v>1.0884130783969552</v>
      </c>
      <c r="P2154" t="str">
        <f t="shared" si="740"/>
        <v>-</v>
      </c>
      <c r="Q2154" t="str">
        <f t="shared" si="741"/>
        <v>Sell</v>
      </c>
      <c r="R2154" t="str">
        <f t="shared" si="727"/>
        <v>-</v>
      </c>
      <c r="S2154" t="str">
        <f t="shared" si="742"/>
        <v>-</v>
      </c>
      <c r="T2154">
        <f t="shared" si="734"/>
        <v>1.06463</v>
      </c>
      <c r="U2154">
        <f t="shared" si="735"/>
        <v>1.0639700000000001</v>
      </c>
      <c r="V2154" t="str">
        <f t="shared" si="736"/>
        <v>-</v>
      </c>
      <c r="W2154" t="str">
        <f t="shared" si="737"/>
        <v>-</v>
      </c>
      <c r="X2154" t="str">
        <f t="shared" si="746"/>
        <v>-</v>
      </c>
      <c r="Y2154" s="9"/>
      <c r="Z2154" s="9"/>
      <c r="AA2154" s="9"/>
    </row>
    <row r="2155" spans="1:27" x14ac:dyDescent="0.25">
      <c r="A2155" t="s">
        <v>2160</v>
      </c>
      <c r="B2155" s="2">
        <v>42326</v>
      </c>
      <c r="C2155" s="3">
        <v>0</v>
      </c>
      <c r="D2155">
        <v>1.0643</v>
      </c>
      <c r="E2155">
        <v>1.0692299999999999</v>
      </c>
      <c r="F2155">
        <v>1.06168</v>
      </c>
      <c r="G2155">
        <v>1.0671200000000001</v>
      </c>
      <c r="H2155">
        <v>181943</v>
      </c>
      <c r="I2155">
        <f t="shared" si="733"/>
        <v>-86.83764819743503</v>
      </c>
      <c r="J2155">
        <f t="shared" si="738"/>
        <v>1.1152484615384615</v>
      </c>
      <c r="K2155">
        <f t="shared" si="739"/>
        <v>1.105277143817351</v>
      </c>
      <c r="L2155">
        <f t="shared" si="747"/>
        <v>1.1033149999999998</v>
      </c>
      <c r="M2155">
        <f t="shared" si="748"/>
        <v>1.0942902346782799</v>
      </c>
      <c r="N2155">
        <f t="shared" si="743"/>
        <v>1.0869845833333334</v>
      </c>
      <c r="O2155">
        <f t="shared" si="745"/>
        <v>1.0867096321251988</v>
      </c>
      <c r="P2155" t="str">
        <f t="shared" si="740"/>
        <v>-</v>
      </c>
      <c r="Q2155" t="str">
        <f t="shared" si="741"/>
        <v>Sell</v>
      </c>
      <c r="R2155" t="str">
        <f t="shared" si="727"/>
        <v>-</v>
      </c>
      <c r="S2155" t="str">
        <f t="shared" si="742"/>
        <v>-</v>
      </c>
      <c r="T2155">
        <f t="shared" si="734"/>
        <v>1.0674300000000001</v>
      </c>
      <c r="U2155">
        <f t="shared" si="735"/>
        <v>1.06681</v>
      </c>
      <c r="V2155" t="str">
        <f t="shared" si="736"/>
        <v>-</v>
      </c>
      <c r="W2155" t="str">
        <f t="shared" si="737"/>
        <v>-</v>
      </c>
      <c r="X2155" t="str">
        <f t="shared" si="746"/>
        <v>-</v>
      </c>
      <c r="Y2155" s="9"/>
      <c r="Z2155" s="9"/>
      <c r="AA2155" s="9"/>
    </row>
    <row r="2156" spans="1:27" x14ac:dyDescent="0.25">
      <c r="A2156" t="s">
        <v>2161</v>
      </c>
      <c r="B2156" s="2">
        <v>42327</v>
      </c>
      <c r="C2156" s="3">
        <v>0</v>
      </c>
      <c r="D2156">
        <v>1.0671200000000001</v>
      </c>
      <c r="E2156">
        <v>1.07629</v>
      </c>
      <c r="F2156">
        <v>1.06671</v>
      </c>
      <c r="G2156">
        <v>1.0725800000000001</v>
      </c>
      <c r="H2156">
        <v>210789</v>
      </c>
      <c r="I2156">
        <f t="shared" si="733"/>
        <v>-68.758956721123226</v>
      </c>
      <c r="J2156">
        <f t="shared" si="738"/>
        <v>1.1145957692307691</v>
      </c>
      <c r="K2156">
        <f t="shared" si="739"/>
        <v>1.1044493680245067</v>
      </c>
      <c r="L2156">
        <f t="shared" si="747"/>
        <v>1.1017633333333334</v>
      </c>
      <c r="M2156">
        <f t="shared" si="748"/>
        <v>1.093116708479454</v>
      </c>
      <c r="N2156">
        <f t="shared" si="743"/>
        <v>1.0855012499999999</v>
      </c>
      <c r="O2156">
        <f t="shared" si="745"/>
        <v>1.0855792615551829</v>
      </c>
      <c r="P2156" t="str">
        <f t="shared" si="740"/>
        <v>Buy</v>
      </c>
      <c r="Q2156" t="str">
        <f t="shared" si="741"/>
        <v>Sell</v>
      </c>
      <c r="R2156" t="str">
        <f t="shared" si="727"/>
        <v>-</v>
      </c>
      <c r="S2156" t="str">
        <f t="shared" si="742"/>
        <v>-</v>
      </c>
      <c r="T2156">
        <f t="shared" si="734"/>
        <v>1.0728</v>
      </c>
      <c r="U2156">
        <f t="shared" si="735"/>
        <v>1.07236</v>
      </c>
      <c r="V2156" t="str">
        <f t="shared" si="736"/>
        <v>-</v>
      </c>
      <c r="W2156" t="str">
        <f t="shared" si="737"/>
        <v>-</v>
      </c>
      <c r="X2156" t="str">
        <f t="shared" si="746"/>
        <v>-</v>
      </c>
      <c r="Y2156" s="9"/>
      <c r="Z2156" s="9"/>
      <c r="AA2156" s="9"/>
    </row>
    <row r="2157" spans="1:27" x14ac:dyDescent="0.25">
      <c r="A2157" t="s">
        <v>2162</v>
      </c>
      <c r="B2157" s="2">
        <v>42328</v>
      </c>
      <c r="C2157" s="3">
        <v>0</v>
      </c>
      <c r="D2157">
        <v>1.0725800000000001</v>
      </c>
      <c r="E2157">
        <v>1.07281</v>
      </c>
      <c r="F2157">
        <v>1.0639799999999999</v>
      </c>
      <c r="G2157">
        <v>1.0645</v>
      </c>
      <c r="H2157">
        <v>186095</v>
      </c>
      <c r="I2157">
        <f t="shared" si="733"/>
        <v>-89.942938659058342</v>
      </c>
      <c r="J2157">
        <f t="shared" si="738"/>
        <v>1.1136498717948717</v>
      </c>
      <c r="K2157">
        <f t="shared" si="739"/>
        <v>1.1034379916188231</v>
      </c>
      <c r="L2157">
        <f t="shared" si="747"/>
        <v>1.0997852777777781</v>
      </c>
      <c r="M2157">
        <f t="shared" si="748"/>
        <v>1.0915698593724563</v>
      </c>
      <c r="N2157">
        <f t="shared" si="743"/>
        <v>1.0839533333333331</v>
      </c>
      <c r="O2157">
        <f t="shared" si="745"/>
        <v>1.0838929206307684</v>
      </c>
      <c r="P2157" t="str">
        <f t="shared" si="740"/>
        <v>-</v>
      </c>
      <c r="Q2157" t="str">
        <f t="shared" si="741"/>
        <v>Sell</v>
      </c>
      <c r="R2157" t="str">
        <f t="shared" si="727"/>
        <v>-</v>
      </c>
      <c r="S2157" t="str">
        <f t="shared" si="742"/>
        <v>-</v>
      </c>
      <c r="T2157">
        <f t="shared" si="734"/>
        <v>1.0647500000000001</v>
      </c>
      <c r="U2157">
        <f t="shared" si="735"/>
        <v>1.0642499999999999</v>
      </c>
      <c r="V2157" t="str">
        <f t="shared" si="736"/>
        <v>-</v>
      </c>
      <c r="W2157" t="str">
        <f t="shared" si="737"/>
        <v>-</v>
      </c>
      <c r="X2157" t="str">
        <f t="shared" si="746"/>
        <v>-</v>
      </c>
      <c r="Y2157" s="9"/>
      <c r="Z2157" s="9"/>
      <c r="AA2157" s="9"/>
    </row>
    <row r="2158" spans="1:27" x14ac:dyDescent="0.25">
      <c r="A2158" t="s">
        <v>2163</v>
      </c>
      <c r="B2158" s="2">
        <v>42330</v>
      </c>
      <c r="C2158" s="3">
        <v>0</v>
      </c>
      <c r="D2158">
        <v>1.0638300000000001</v>
      </c>
      <c r="E2158">
        <v>1.0646</v>
      </c>
      <c r="F2158">
        <v>1.0635300000000001</v>
      </c>
      <c r="G2158">
        <v>1.06372</v>
      </c>
      <c r="H2158">
        <v>9542</v>
      </c>
      <c r="I2158">
        <f t="shared" si="733"/>
        <v>-92.632719393282628</v>
      </c>
      <c r="J2158">
        <f t="shared" si="738"/>
        <v>1.1127025641025641</v>
      </c>
      <c r="K2158">
        <f t="shared" si="739"/>
        <v>1.102432472843663</v>
      </c>
      <c r="L2158">
        <f t="shared" si="747"/>
        <v>1.0977566666666669</v>
      </c>
      <c r="M2158">
        <f t="shared" si="748"/>
        <v>1.0900644615685398</v>
      </c>
      <c r="N2158">
        <f t="shared" si="743"/>
        <v>1.0823641666666666</v>
      </c>
      <c r="O2158">
        <f t="shared" si="745"/>
        <v>1.0822790869803069</v>
      </c>
      <c r="P2158" t="str">
        <f t="shared" si="740"/>
        <v>-</v>
      </c>
      <c r="Q2158" t="str">
        <f t="shared" si="741"/>
        <v>Sell</v>
      </c>
      <c r="R2158" t="str">
        <f t="shared" si="727"/>
        <v>-</v>
      </c>
      <c r="S2158" t="str">
        <f t="shared" si="742"/>
        <v>-</v>
      </c>
      <c r="T2158">
        <f t="shared" si="734"/>
        <v>1.06399</v>
      </c>
      <c r="U2158">
        <f t="shared" si="735"/>
        <v>1.06345</v>
      </c>
      <c r="V2158" t="str">
        <f t="shared" si="736"/>
        <v>-</v>
      </c>
      <c r="W2158" t="str">
        <f t="shared" si="737"/>
        <v>-</v>
      </c>
      <c r="X2158" t="str">
        <f t="shared" si="746"/>
        <v>-</v>
      </c>
      <c r="Y2158" s="9"/>
      <c r="Z2158" s="9"/>
      <c r="AA2158" s="9"/>
    </row>
    <row r="2159" spans="1:27" x14ac:dyDescent="0.25">
      <c r="A2159" t="s">
        <v>2164</v>
      </c>
      <c r="B2159" s="2">
        <v>42331</v>
      </c>
      <c r="C2159" s="3">
        <v>0</v>
      </c>
      <c r="D2159">
        <v>1.06375</v>
      </c>
      <c r="E2159">
        <v>1.0656699999999999</v>
      </c>
      <c r="F2159">
        <v>1.0592600000000001</v>
      </c>
      <c r="G2159">
        <v>1.0636399999999999</v>
      </c>
      <c r="H2159">
        <v>183381</v>
      </c>
      <c r="I2159">
        <f t="shared" si="733"/>
        <v>-81.550126368998093</v>
      </c>
      <c r="J2159">
        <f t="shared" si="738"/>
        <v>1.1114923076923076</v>
      </c>
      <c r="K2159">
        <f t="shared" si="739"/>
        <v>1.1014503849235704</v>
      </c>
      <c r="L2159">
        <f t="shared" si="747"/>
        <v>1.0957694444444446</v>
      </c>
      <c r="M2159">
        <f t="shared" si="748"/>
        <v>1.0886361122945647</v>
      </c>
      <c r="N2159">
        <f t="shared" si="743"/>
        <v>1.0806037499999999</v>
      </c>
      <c r="O2159">
        <f t="shared" si="745"/>
        <v>1.0807879600218824</v>
      </c>
      <c r="P2159" t="str">
        <f t="shared" si="740"/>
        <v>-</v>
      </c>
      <c r="Q2159" t="str">
        <f t="shared" si="741"/>
        <v>Sell</v>
      </c>
      <c r="R2159" t="str">
        <f t="shared" si="727"/>
        <v>-</v>
      </c>
      <c r="S2159" t="str">
        <f t="shared" si="742"/>
        <v>-</v>
      </c>
      <c r="T2159">
        <f t="shared" si="734"/>
        <v>1.06392</v>
      </c>
      <c r="U2159">
        <f t="shared" si="735"/>
        <v>1.0633600000000001</v>
      </c>
      <c r="V2159" t="str">
        <f t="shared" si="736"/>
        <v>-</v>
      </c>
      <c r="W2159" t="str">
        <f t="shared" si="737"/>
        <v>-</v>
      </c>
      <c r="X2159" t="str">
        <f t="shared" si="746"/>
        <v>-</v>
      </c>
      <c r="Y2159" s="9"/>
      <c r="Z2159" s="9"/>
      <c r="AA2159" s="9"/>
    </row>
    <row r="2160" spans="1:27" x14ac:dyDescent="0.25">
      <c r="A2160" t="s">
        <v>2165</v>
      </c>
      <c r="B2160" s="2">
        <v>42332</v>
      </c>
      <c r="C2160" s="3">
        <v>0</v>
      </c>
      <c r="D2160">
        <v>1.0636300000000001</v>
      </c>
      <c r="E2160">
        <v>1.06734</v>
      </c>
      <c r="F2160">
        <v>1.06196</v>
      </c>
      <c r="G2160">
        <v>1.0642799999999999</v>
      </c>
      <c r="H2160">
        <v>185999</v>
      </c>
      <c r="I2160">
        <f t="shared" si="733"/>
        <v>-78.854254422915631</v>
      </c>
      <c r="J2160">
        <f t="shared" si="738"/>
        <v>1.1103253846153847</v>
      </c>
      <c r="K2160">
        <f t="shared" si="739"/>
        <v>1.1005093625204421</v>
      </c>
      <c r="L2160">
        <f t="shared" si="747"/>
        <v>1.0937125000000001</v>
      </c>
      <c r="M2160">
        <f t="shared" si="748"/>
        <v>1.0873195656840475</v>
      </c>
      <c r="N2160">
        <f t="shared" si="743"/>
        <v>1.0789799999999998</v>
      </c>
      <c r="O2160">
        <f t="shared" si="745"/>
        <v>1.0794673232201319</v>
      </c>
      <c r="P2160" t="str">
        <f t="shared" si="740"/>
        <v>Buy</v>
      </c>
      <c r="Q2160" t="str">
        <f t="shared" si="741"/>
        <v>Sell</v>
      </c>
      <c r="R2160" t="str">
        <f t="shared" ref="R2160:R2223" si="749">IF(P2160=Q2160,Q2160,"-")</f>
        <v>-</v>
      </c>
      <c r="S2160" t="str">
        <f t="shared" si="742"/>
        <v>-</v>
      </c>
      <c r="T2160">
        <f t="shared" si="734"/>
        <v>1.06457</v>
      </c>
      <c r="U2160">
        <f t="shared" si="735"/>
        <v>1.06399</v>
      </c>
      <c r="V2160" t="str">
        <f t="shared" si="736"/>
        <v>-</v>
      </c>
      <c r="W2160" t="str">
        <f t="shared" si="737"/>
        <v>-</v>
      </c>
      <c r="X2160" t="str">
        <f t="shared" si="746"/>
        <v>-</v>
      </c>
      <c r="Y2160" s="9"/>
      <c r="Z2160" s="9"/>
      <c r="AA2160" s="9"/>
    </row>
    <row r="2161" spans="1:27" x14ac:dyDescent="0.25">
      <c r="A2161" t="s">
        <v>2166</v>
      </c>
      <c r="B2161" s="2">
        <v>42333</v>
      </c>
      <c r="C2161" s="3">
        <v>0</v>
      </c>
      <c r="D2161">
        <v>1.06427</v>
      </c>
      <c r="E2161">
        <v>1.0689200000000001</v>
      </c>
      <c r="F2161">
        <v>1.0566</v>
      </c>
      <c r="G2161">
        <v>1.06229</v>
      </c>
      <c r="H2161">
        <v>202430</v>
      </c>
      <c r="I2161">
        <f t="shared" si="733"/>
        <v>-78.446969696969788</v>
      </c>
      <c r="J2161">
        <f t="shared" si="738"/>
        <v>1.1094075641025642</v>
      </c>
      <c r="K2161">
        <f t="shared" si="739"/>
        <v>1.0995417837224561</v>
      </c>
      <c r="L2161">
        <f t="shared" si="747"/>
        <v>1.0913494444444443</v>
      </c>
      <c r="M2161">
        <f t="shared" si="748"/>
        <v>1.0859666161876125</v>
      </c>
      <c r="N2161">
        <f t="shared" si="743"/>
        <v>1.0777270833333332</v>
      </c>
      <c r="O2161">
        <f t="shared" si="745"/>
        <v>1.0780931373625213</v>
      </c>
      <c r="P2161" t="str">
        <f t="shared" si="740"/>
        <v>-</v>
      </c>
      <c r="Q2161" t="str">
        <f t="shared" si="741"/>
        <v>Sell</v>
      </c>
      <c r="R2161" t="str">
        <f t="shared" si="749"/>
        <v>-</v>
      </c>
      <c r="S2161" t="str">
        <f t="shared" si="742"/>
        <v>-</v>
      </c>
      <c r="T2161">
        <f t="shared" si="734"/>
        <v>1.06257</v>
      </c>
      <c r="U2161">
        <f t="shared" si="735"/>
        <v>1.0620099999999999</v>
      </c>
      <c r="V2161" t="str">
        <f t="shared" si="736"/>
        <v>-</v>
      </c>
      <c r="W2161" t="str">
        <f t="shared" si="737"/>
        <v>-</v>
      </c>
      <c r="X2161" t="str">
        <f t="shared" si="746"/>
        <v>-</v>
      </c>
      <c r="Y2161" s="9"/>
      <c r="Z2161" s="9"/>
      <c r="AA2161" s="9"/>
    </row>
    <row r="2162" spans="1:27" x14ac:dyDescent="0.25">
      <c r="A2162" t="s">
        <v>2167</v>
      </c>
      <c r="B2162" s="2">
        <v>42334</v>
      </c>
      <c r="C2162" s="3">
        <v>0</v>
      </c>
      <c r="D2162">
        <v>1.0622799999999999</v>
      </c>
      <c r="E2162">
        <v>1.0627200000000001</v>
      </c>
      <c r="F2162">
        <v>1.05999</v>
      </c>
      <c r="G2162">
        <v>1.06063</v>
      </c>
      <c r="H2162">
        <v>114256</v>
      </c>
      <c r="I2162">
        <f t="shared" si="733"/>
        <v>-84.734848484848555</v>
      </c>
      <c r="J2162">
        <f t="shared" si="738"/>
        <v>1.1085912820512822</v>
      </c>
      <c r="K2162">
        <f t="shared" si="739"/>
        <v>1.0985566752737863</v>
      </c>
      <c r="L2162">
        <f t="shared" si="747"/>
        <v>1.0892383333333333</v>
      </c>
      <c r="M2162">
        <f t="shared" si="748"/>
        <v>1.0845970693666604</v>
      </c>
      <c r="N2162">
        <f t="shared" si="743"/>
        <v>1.0761341666666666</v>
      </c>
      <c r="O2162">
        <f t="shared" si="745"/>
        <v>1.0766960863735195</v>
      </c>
      <c r="P2162" t="str">
        <f t="shared" si="740"/>
        <v>-</v>
      </c>
      <c r="Q2162" t="str">
        <f t="shared" si="741"/>
        <v>Sell</v>
      </c>
      <c r="R2162" t="str">
        <f t="shared" si="749"/>
        <v>-</v>
      </c>
      <c r="S2162" t="str">
        <f t="shared" si="742"/>
        <v>-</v>
      </c>
      <c r="T2162">
        <f t="shared" si="734"/>
        <v>1.0608599999999999</v>
      </c>
      <c r="U2162">
        <f t="shared" si="735"/>
        <v>1.0604</v>
      </c>
      <c r="V2162" t="str">
        <f t="shared" si="736"/>
        <v>-</v>
      </c>
      <c r="W2162" t="str">
        <f t="shared" si="737"/>
        <v>-</v>
      </c>
      <c r="X2162" t="str">
        <f t="shared" si="746"/>
        <v>-</v>
      </c>
      <c r="Y2162" s="9"/>
      <c r="Z2162" s="9"/>
      <c r="AA2162" s="9"/>
    </row>
    <row r="2163" spans="1:27" x14ac:dyDescent="0.25">
      <c r="A2163" t="s">
        <v>2168</v>
      </c>
      <c r="B2163" s="2">
        <v>42335</v>
      </c>
      <c r="C2163" s="3">
        <v>0</v>
      </c>
      <c r="D2163">
        <v>1.06063</v>
      </c>
      <c r="E2163">
        <v>1.0638000000000001</v>
      </c>
      <c r="F2163">
        <v>1.05684</v>
      </c>
      <c r="G2163">
        <v>1.0592299999999999</v>
      </c>
      <c r="H2163">
        <v>133821</v>
      </c>
      <c r="I2163">
        <f t="shared" si="733"/>
        <v>-90.037878787879123</v>
      </c>
      <c r="J2163">
        <f t="shared" si="738"/>
        <v>1.1078378205128208</v>
      </c>
      <c r="K2163">
        <f t="shared" si="739"/>
        <v>1.0975610632415385</v>
      </c>
      <c r="L2163">
        <f t="shared" si="747"/>
        <v>1.0871430555555552</v>
      </c>
      <c r="M2163">
        <f t="shared" si="748"/>
        <v>1.0832258764279221</v>
      </c>
      <c r="N2163">
        <f t="shared" si="743"/>
        <v>1.0744216666666664</v>
      </c>
      <c r="O2163">
        <f t="shared" si="745"/>
        <v>1.075298799463638</v>
      </c>
      <c r="P2163" t="str">
        <f t="shared" si="740"/>
        <v>-</v>
      </c>
      <c r="Q2163" t="str">
        <f t="shared" si="741"/>
        <v>Sell</v>
      </c>
      <c r="R2163" t="str">
        <f t="shared" si="749"/>
        <v>-</v>
      </c>
      <c r="S2163" t="str">
        <f t="shared" si="742"/>
        <v>-</v>
      </c>
      <c r="T2163">
        <f t="shared" si="734"/>
        <v>1.05942</v>
      </c>
      <c r="U2163">
        <f t="shared" si="735"/>
        <v>1.05904</v>
      </c>
      <c r="V2163" t="str">
        <f t="shared" si="736"/>
        <v>-</v>
      </c>
      <c r="W2163" t="str">
        <f t="shared" si="737"/>
        <v>-</v>
      </c>
      <c r="X2163" t="str">
        <f t="shared" si="746"/>
        <v>-</v>
      </c>
      <c r="Y2163" s="9"/>
      <c r="Z2163" s="9"/>
      <c r="AA2163" s="9"/>
    </row>
    <row r="2164" spans="1:27" x14ac:dyDescent="0.25">
      <c r="A2164" t="s">
        <v>2169</v>
      </c>
      <c r="B2164" s="2">
        <v>42337</v>
      </c>
      <c r="C2164" s="3">
        <v>0</v>
      </c>
      <c r="D2164">
        <v>1.0588299999999999</v>
      </c>
      <c r="E2164">
        <v>1.0593900000000001</v>
      </c>
      <c r="F2164">
        <v>1.0581700000000001</v>
      </c>
      <c r="G2164">
        <v>1.0583</v>
      </c>
      <c r="H2164">
        <v>5558</v>
      </c>
      <c r="I2164">
        <f t="shared" si="733"/>
        <v>-93.015612161051635</v>
      </c>
      <c r="J2164">
        <f t="shared" si="738"/>
        <v>1.1070325641025642</v>
      </c>
      <c r="K2164">
        <f t="shared" si="739"/>
        <v>1.0965671122733982</v>
      </c>
      <c r="L2164">
        <f t="shared" si="747"/>
        <v>1.0849908333333333</v>
      </c>
      <c r="M2164">
        <f t="shared" si="748"/>
        <v>1.0818785317561426</v>
      </c>
      <c r="N2164">
        <f t="shared" si="743"/>
        <v>1.0725891666666665</v>
      </c>
      <c r="O2164">
        <f t="shared" si="745"/>
        <v>1.073938895506547</v>
      </c>
      <c r="P2164" t="str">
        <f t="shared" si="740"/>
        <v>-</v>
      </c>
      <c r="Q2164" t="str">
        <f t="shared" si="741"/>
        <v>Sell</v>
      </c>
      <c r="R2164" t="str">
        <f t="shared" si="749"/>
        <v>-</v>
      </c>
      <c r="S2164" t="str">
        <f t="shared" si="742"/>
        <v>-</v>
      </c>
      <c r="T2164">
        <f t="shared" si="734"/>
        <v>1.0584899999999999</v>
      </c>
      <c r="U2164">
        <f t="shared" si="735"/>
        <v>1.0581100000000001</v>
      </c>
      <c r="V2164" t="str">
        <f t="shared" si="736"/>
        <v>-</v>
      </c>
      <c r="W2164" t="str">
        <f t="shared" si="737"/>
        <v>-</v>
      </c>
      <c r="X2164" t="str">
        <f t="shared" si="746"/>
        <v>-</v>
      </c>
      <c r="Y2164" s="9"/>
      <c r="Z2164" s="9"/>
      <c r="AA2164" s="9"/>
    </row>
    <row r="2165" spans="1:27" x14ac:dyDescent="0.25">
      <c r="A2165" t="s">
        <v>2170</v>
      </c>
      <c r="B2165" s="2">
        <v>42338</v>
      </c>
      <c r="C2165" s="3">
        <v>0</v>
      </c>
      <c r="D2165">
        <v>1.0583100000000001</v>
      </c>
      <c r="E2165">
        <v>1.0595000000000001</v>
      </c>
      <c r="F2165">
        <v>1.05579</v>
      </c>
      <c r="G2165">
        <v>1.05697</v>
      </c>
      <c r="H2165">
        <v>170494</v>
      </c>
      <c r="I2165">
        <f t="shared" si="733"/>
        <v>-94.243902439024581</v>
      </c>
      <c r="J2165">
        <f t="shared" si="738"/>
        <v>1.1061937179487182</v>
      </c>
      <c r="K2165">
        <f t="shared" si="739"/>
        <v>1.0955646537348309</v>
      </c>
      <c r="L2165">
        <f t="shared" si="747"/>
        <v>1.0828830555555553</v>
      </c>
      <c r="M2165">
        <f t="shared" si="748"/>
        <v>1.080532124634189</v>
      </c>
      <c r="N2165">
        <f t="shared" si="743"/>
        <v>1.0707354166666663</v>
      </c>
      <c r="O2165">
        <f t="shared" si="745"/>
        <v>1.0725813838660232</v>
      </c>
      <c r="P2165" t="str">
        <f t="shared" si="740"/>
        <v>-</v>
      </c>
      <c r="Q2165" t="str">
        <f t="shared" si="741"/>
        <v>Sell</v>
      </c>
      <c r="R2165" t="str">
        <f t="shared" si="749"/>
        <v>-</v>
      </c>
      <c r="S2165" t="str">
        <f t="shared" si="742"/>
        <v>-</v>
      </c>
      <c r="T2165">
        <f t="shared" si="734"/>
        <v>1.0571699999999999</v>
      </c>
      <c r="U2165">
        <f t="shared" si="735"/>
        <v>1.05677</v>
      </c>
      <c r="V2165" t="str">
        <f t="shared" si="736"/>
        <v>-</v>
      </c>
      <c r="W2165" t="str">
        <f t="shared" si="737"/>
        <v>-</v>
      </c>
      <c r="X2165" t="str">
        <f t="shared" si="746"/>
        <v>-</v>
      </c>
      <c r="Y2165" s="9"/>
      <c r="Z2165" s="9"/>
      <c r="AA2165" s="9"/>
    </row>
    <row r="2166" spans="1:27" x14ac:dyDescent="0.25">
      <c r="A2166" t="s">
        <v>2171</v>
      </c>
      <c r="B2166" s="2">
        <v>42339</v>
      </c>
      <c r="C2166" s="3">
        <v>0</v>
      </c>
      <c r="D2166">
        <v>1.0569599999999999</v>
      </c>
      <c r="E2166">
        <v>1.0637000000000001</v>
      </c>
      <c r="F2166">
        <v>1.0563199999999999</v>
      </c>
      <c r="G2166">
        <v>1.0626199999999999</v>
      </c>
      <c r="H2166">
        <v>217933</v>
      </c>
      <c r="I2166">
        <f t="shared" si="733"/>
        <v>-66.682926829268766</v>
      </c>
      <c r="J2166">
        <f t="shared" si="738"/>
        <v>1.1053357692307695</v>
      </c>
      <c r="K2166">
        <f t="shared" si="739"/>
        <v>1.0947306118681264</v>
      </c>
      <c r="L2166">
        <f t="shared" si="747"/>
        <v>1.0808605555555557</v>
      </c>
      <c r="M2166">
        <f t="shared" si="748"/>
        <v>1.0795639016809895</v>
      </c>
      <c r="N2166">
        <f t="shared" si="743"/>
        <v>1.0693374999999998</v>
      </c>
      <c r="O2166">
        <f t="shared" si="745"/>
        <v>1.0717844731567414</v>
      </c>
      <c r="P2166" t="str">
        <f t="shared" si="740"/>
        <v>Buy</v>
      </c>
      <c r="Q2166" t="str">
        <f t="shared" si="741"/>
        <v>Sell</v>
      </c>
      <c r="R2166" t="str">
        <f t="shared" si="749"/>
        <v>-</v>
      </c>
      <c r="S2166" t="str">
        <f t="shared" si="742"/>
        <v>-</v>
      </c>
      <c r="T2166">
        <f t="shared" si="734"/>
        <v>1.0628200000000001</v>
      </c>
      <c r="U2166">
        <f t="shared" si="735"/>
        <v>1.0624199999999999</v>
      </c>
      <c r="V2166" t="str">
        <f t="shared" si="736"/>
        <v>-</v>
      </c>
      <c r="W2166" t="str">
        <f t="shared" si="737"/>
        <v>-</v>
      </c>
      <c r="X2166" t="str">
        <f t="shared" si="746"/>
        <v>-</v>
      </c>
      <c r="Y2166" s="9"/>
      <c r="Z2166" s="9"/>
      <c r="AA2166" s="9"/>
    </row>
    <row r="2167" spans="1:27" x14ac:dyDescent="0.25">
      <c r="A2167" t="s">
        <v>2172</v>
      </c>
      <c r="B2167" s="2">
        <v>42340</v>
      </c>
      <c r="C2167" s="3">
        <v>0</v>
      </c>
      <c r="D2167">
        <v>1.06263</v>
      </c>
      <c r="E2167">
        <v>1.06324</v>
      </c>
      <c r="F2167">
        <v>1.05508</v>
      </c>
      <c r="G2167">
        <v>1.06104</v>
      </c>
      <c r="H2167">
        <v>223453</v>
      </c>
      <c r="I2167">
        <f t="shared" si="733"/>
        <v>-71.900047147571996</v>
      </c>
      <c r="J2167">
        <f t="shared" si="738"/>
        <v>1.1045647435897439</v>
      </c>
      <c r="K2167">
        <f t="shared" si="739"/>
        <v>1.0938776849853888</v>
      </c>
      <c r="L2167">
        <f t="shared" si="747"/>
        <v>1.0788175000000002</v>
      </c>
      <c r="M2167">
        <f t="shared" si="748"/>
        <v>1.0785626096982333</v>
      </c>
      <c r="N2167">
        <f t="shared" si="743"/>
        <v>1.0682824999999998</v>
      </c>
      <c r="O2167">
        <f t="shared" si="745"/>
        <v>1.0709249153042022</v>
      </c>
      <c r="P2167" t="str">
        <f t="shared" si="740"/>
        <v>-</v>
      </c>
      <c r="Q2167" t="str">
        <f t="shared" si="741"/>
        <v>Sell</v>
      </c>
      <c r="R2167" t="str">
        <f t="shared" si="749"/>
        <v>-</v>
      </c>
      <c r="S2167" t="str">
        <f t="shared" si="742"/>
        <v>-</v>
      </c>
      <c r="T2167">
        <f t="shared" si="734"/>
        <v>1.0612299999999999</v>
      </c>
      <c r="U2167">
        <f t="shared" si="735"/>
        <v>1.0608500000000001</v>
      </c>
      <c r="V2167" t="str">
        <f t="shared" si="736"/>
        <v>-</v>
      </c>
      <c r="W2167" t="str">
        <f t="shared" si="737"/>
        <v>-</v>
      </c>
      <c r="X2167" t="str">
        <f t="shared" si="746"/>
        <v>-</v>
      </c>
      <c r="Y2167" s="9"/>
      <c r="Z2167" s="9"/>
      <c r="AA2167" s="9"/>
    </row>
    <row r="2168" spans="1:27" x14ac:dyDescent="0.25">
      <c r="A2168" t="s">
        <v>2173</v>
      </c>
      <c r="B2168" s="2">
        <v>42341</v>
      </c>
      <c r="C2168" s="3">
        <v>0</v>
      </c>
      <c r="D2168">
        <v>1.06105</v>
      </c>
      <c r="E2168">
        <v>1.09812</v>
      </c>
      <c r="F2168">
        <v>1.0522</v>
      </c>
      <c r="G2168">
        <v>1.0917699999999999</v>
      </c>
      <c r="H2168">
        <v>301621</v>
      </c>
      <c r="I2168">
        <f t="shared" si="733"/>
        <v>-13.828397212543736</v>
      </c>
      <c r="J2168">
        <f t="shared" si="738"/>
        <v>1.1043002564102566</v>
      </c>
      <c r="K2168">
        <f t="shared" si="739"/>
        <v>1.0938243258718345</v>
      </c>
      <c r="L2168">
        <f t="shared" si="747"/>
        <v>1.0783616666666667</v>
      </c>
      <c r="M2168">
        <f t="shared" si="748"/>
        <v>1.0792765226875178</v>
      </c>
      <c r="N2168">
        <f t="shared" si="743"/>
        <v>1.0684249999999997</v>
      </c>
      <c r="O2168">
        <f t="shared" si="745"/>
        <v>1.072592522079866</v>
      </c>
      <c r="P2168" t="str">
        <f t="shared" si="740"/>
        <v>-</v>
      </c>
      <c r="Q2168" t="str">
        <f t="shared" si="741"/>
        <v>Sell</v>
      </c>
      <c r="R2168" t="str">
        <f t="shared" si="749"/>
        <v>-</v>
      </c>
      <c r="S2168" t="str">
        <f t="shared" si="742"/>
        <v>-</v>
      </c>
      <c r="T2168">
        <f t="shared" si="734"/>
        <v>1.0922000000000001</v>
      </c>
      <c r="U2168">
        <f t="shared" si="735"/>
        <v>1.09134</v>
      </c>
      <c r="V2168" t="str">
        <f t="shared" si="736"/>
        <v>-</v>
      </c>
      <c r="W2168" t="str">
        <f t="shared" si="737"/>
        <v>-</v>
      </c>
      <c r="X2168" t="str">
        <f t="shared" si="746"/>
        <v>-</v>
      </c>
      <c r="Y2168" s="9"/>
      <c r="Z2168" s="9"/>
      <c r="AA2168" s="9"/>
    </row>
    <row r="2169" spans="1:27" x14ac:dyDescent="0.25">
      <c r="A2169" t="s">
        <v>2174</v>
      </c>
      <c r="B2169" s="2">
        <v>42342</v>
      </c>
      <c r="C2169" s="3">
        <v>0</v>
      </c>
      <c r="D2169">
        <v>1.0917600000000001</v>
      </c>
      <c r="E2169">
        <v>1.09562</v>
      </c>
      <c r="F2169">
        <v>1.08361</v>
      </c>
      <c r="G2169">
        <v>1.0881799999999999</v>
      </c>
      <c r="H2169">
        <v>268411</v>
      </c>
      <c r="I2169">
        <f t="shared" si="733"/>
        <v>-21.646341463414785</v>
      </c>
      <c r="J2169">
        <f t="shared" si="738"/>
        <v>1.1039565384615386</v>
      </c>
      <c r="K2169">
        <f t="shared" si="739"/>
        <v>1.0936814315459651</v>
      </c>
      <c r="L2169">
        <f t="shared" si="747"/>
        <v>1.0779874999999999</v>
      </c>
      <c r="M2169">
        <f t="shared" si="748"/>
        <v>1.0797577917314358</v>
      </c>
      <c r="N2169">
        <f t="shared" si="743"/>
        <v>1.0690254166666666</v>
      </c>
      <c r="O2169">
        <f t="shared" si="745"/>
        <v>1.0738395203134767</v>
      </c>
      <c r="P2169" t="str">
        <f t="shared" si="740"/>
        <v>Sell</v>
      </c>
      <c r="Q2169" t="str">
        <f t="shared" si="741"/>
        <v>Sell</v>
      </c>
      <c r="R2169" t="str">
        <f t="shared" si="749"/>
        <v>Sell</v>
      </c>
      <c r="S2169" t="str">
        <f t="shared" si="742"/>
        <v>-</v>
      </c>
      <c r="T2169">
        <f t="shared" si="734"/>
        <v>1.08873</v>
      </c>
      <c r="U2169">
        <f t="shared" si="735"/>
        <v>1.0876300000000001</v>
      </c>
      <c r="V2169" t="str">
        <f t="shared" si="736"/>
        <v>-</v>
      </c>
      <c r="W2169" t="str">
        <f t="shared" si="737"/>
        <v>-</v>
      </c>
      <c r="X2169">
        <f t="shared" si="746"/>
        <v>4592.5068657977645</v>
      </c>
      <c r="Y2169" s="9">
        <f>X2169*U2169</f>
        <v>4994.9482424476228</v>
      </c>
      <c r="Z2169" s="9">
        <f>Y2169/T2169</f>
        <v>4587.8668195490372</v>
      </c>
      <c r="AA2169" s="9">
        <f>(Z2169-$X$2169)*U2169</f>
        <v>-5.0466535015031981</v>
      </c>
    </row>
    <row r="2170" spans="1:27" x14ac:dyDescent="0.25">
      <c r="A2170" t="s">
        <v>2175</v>
      </c>
      <c r="B2170" s="2">
        <v>42344</v>
      </c>
      <c r="C2170" s="3">
        <v>0</v>
      </c>
      <c r="D2170">
        <v>1.0870299999999999</v>
      </c>
      <c r="E2170">
        <v>1.0887100000000001</v>
      </c>
      <c r="F2170">
        <v>1.08684</v>
      </c>
      <c r="G2170">
        <v>1.08809</v>
      </c>
      <c r="H2170">
        <v>8392</v>
      </c>
      <c r="I2170">
        <f t="shared" si="733"/>
        <v>-21.842334494773503</v>
      </c>
      <c r="J2170">
        <f t="shared" si="738"/>
        <v>1.1036064102564103</v>
      </c>
      <c r="K2170">
        <f t="shared" si="739"/>
        <v>1.0935398763169533</v>
      </c>
      <c r="L2170">
        <f t="shared" si="747"/>
        <v>1.0776049999999999</v>
      </c>
      <c r="M2170">
        <f t="shared" si="748"/>
        <v>1.0802081813675743</v>
      </c>
      <c r="N2170">
        <f t="shared" si="743"/>
        <v>1.0696575000000001</v>
      </c>
      <c r="O2170">
        <f t="shared" si="745"/>
        <v>1.0749795586883988</v>
      </c>
      <c r="P2170" t="str">
        <f t="shared" si="740"/>
        <v>-</v>
      </c>
      <c r="Q2170" t="str">
        <f t="shared" si="741"/>
        <v>Sell</v>
      </c>
      <c r="R2170" t="str">
        <f t="shared" si="749"/>
        <v>-</v>
      </c>
      <c r="S2170" t="str">
        <f t="shared" si="742"/>
        <v>-</v>
      </c>
      <c r="T2170">
        <f t="shared" si="734"/>
        <v>1.0887100000000001</v>
      </c>
      <c r="U2170">
        <f t="shared" si="735"/>
        <v>1.0874699999999999</v>
      </c>
      <c r="V2170" t="str">
        <f t="shared" si="736"/>
        <v>-</v>
      </c>
      <c r="W2170" t="str">
        <f t="shared" si="737"/>
        <v>-</v>
      </c>
      <c r="X2170" t="str">
        <f t="shared" si="746"/>
        <v>-</v>
      </c>
      <c r="Y2170" s="9">
        <f t="shared" ref="Y2170:Y2225" si="750">Y2169</f>
        <v>4994.9482424476228</v>
      </c>
      <c r="Z2170" s="9">
        <f t="shared" ref="Z2170" si="751">Y2170/T2170</f>
        <v>4587.9511003367497</v>
      </c>
      <c r="AA2170" s="9">
        <f>(Z2170-$X$2169)*U2170</f>
        <v>-4.9542582658897034</v>
      </c>
    </row>
    <row r="2171" spans="1:27" x14ac:dyDescent="0.25">
      <c r="A2171" t="s">
        <v>2176</v>
      </c>
      <c r="B2171" s="2">
        <v>42345</v>
      </c>
      <c r="C2171" s="3">
        <v>0</v>
      </c>
      <c r="D2171">
        <v>1.0881000000000001</v>
      </c>
      <c r="E2171">
        <v>1.0881099999999999</v>
      </c>
      <c r="F2171">
        <v>1.0795999999999999</v>
      </c>
      <c r="G2171">
        <v>1.08335</v>
      </c>
      <c r="H2171">
        <v>185084</v>
      </c>
      <c r="I2171">
        <f t="shared" si="733"/>
        <v>-32.164634146341378</v>
      </c>
      <c r="J2171">
        <f t="shared" si="738"/>
        <v>1.1031885897435898</v>
      </c>
      <c r="K2171">
        <f t="shared" si="739"/>
        <v>1.0932819047646252</v>
      </c>
      <c r="L2171">
        <f t="shared" si="747"/>
        <v>1.0769788888888889</v>
      </c>
      <c r="M2171">
        <f t="shared" si="748"/>
        <v>1.0803780094017594</v>
      </c>
      <c r="N2171">
        <f t="shared" si="743"/>
        <v>1.0699641666666666</v>
      </c>
      <c r="O2171">
        <f t="shared" si="745"/>
        <v>1.075649193993327</v>
      </c>
      <c r="P2171" t="str">
        <f t="shared" si="740"/>
        <v>-</v>
      </c>
      <c r="Q2171" t="str">
        <f t="shared" si="741"/>
        <v>Sell</v>
      </c>
      <c r="R2171" t="str">
        <f t="shared" si="749"/>
        <v>-</v>
      </c>
      <c r="S2171" t="str">
        <f t="shared" si="742"/>
        <v>-</v>
      </c>
      <c r="T2171">
        <f t="shared" si="734"/>
        <v>1.0840000000000001</v>
      </c>
      <c r="U2171">
        <f t="shared" si="735"/>
        <v>1.0827</v>
      </c>
      <c r="V2171" t="str">
        <f t="shared" si="736"/>
        <v>-</v>
      </c>
      <c r="W2171" t="str">
        <f t="shared" ref="W2171:W2221" si="752">IF(AA2171&lt;&gt;"",IF(AA2171&gt;$AG$53,"Target","-"),"-")</f>
        <v>-</v>
      </c>
      <c r="X2171" t="str">
        <f t="shared" ref="X2171:X2221" si="753">IF(R2171="Buy",$AG$54,IF(R2171="Sell",$AG$54/T2171,"-"))</f>
        <v>-</v>
      </c>
      <c r="Y2171" s="9">
        <f t="shared" si="750"/>
        <v>4994.9482424476228</v>
      </c>
      <c r="Z2171" s="9">
        <f t="shared" ref="Z2171:Z2192" si="754">Y2171/T2171</f>
        <v>4607.8858325162564</v>
      </c>
      <c r="AA2171" s="9">
        <f t="shared" ref="AA2171:AA2192" si="755">(Z2171-$X$2169)*U2171</f>
        <v>16.650807266111222</v>
      </c>
    </row>
    <row r="2172" spans="1:27" x14ac:dyDescent="0.25">
      <c r="A2172" t="s">
        <v>2177</v>
      </c>
      <c r="B2172" s="2">
        <v>42346</v>
      </c>
      <c r="C2172" s="3">
        <v>0</v>
      </c>
      <c r="D2172">
        <v>1.0833600000000001</v>
      </c>
      <c r="E2172">
        <v>1.09023</v>
      </c>
      <c r="F2172">
        <v>1.08301</v>
      </c>
      <c r="G2172">
        <v>1.0892299999999999</v>
      </c>
      <c r="H2172">
        <v>209653</v>
      </c>
      <c r="I2172">
        <f t="shared" si="733"/>
        <v>-19.359756097561132</v>
      </c>
      <c r="J2172">
        <f t="shared" si="738"/>
        <v>1.1027856410256409</v>
      </c>
      <c r="K2172">
        <f t="shared" si="739"/>
        <v>1.0931793248971662</v>
      </c>
      <c r="L2172">
        <f t="shared" si="747"/>
        <v>1.0765894444444444</v>
      </c>
      <c r="M2172">
        <f t="shared" si="748"/>
        <v>1.0808564953800428</v>
      </c>
      <c r="N2172">
        <f t="shared" si="743"/>
        <v>1.0706129166666665</v>
      </c>
      <c r="O2172">
        <f t="shared" si="745"/>
        <v>1.076735658473861</v>
      </c>
      <c r="P2172" t="str">
        <f t="shared" si="740"/>
        <v>-</v>
      </c>
      <c r="Q2172" t="str">
        <f t="shared" si="741"/>
        <v>Sell</v>
      </c>
      <c r="R2172" t="str">
        <f t="shared" si="749"/>
        <v>-</v>
      </c>
      <c r="S2172" t="str">
        <f t="shared" si="742"/>
        <v>-</v>
      </c>
      <c r="T2172">
        <f t="shared" si="734"/>
        <v>1.0899300000000001</v>
      </c>
      <c r="U2172">
        <f t="shared" si="735"/>
        <v>1.08853</v>
      </c>
      <c r="V2172" t="str">
        <f t="shared" si="736"/>
        <v>-</v>
      </c>
      <c r="W2172" t="str">
        <f t="shared" si="752"/>
        <v>-</v>
      </c>
      <c r="X2172" t="str">
        <f t="shared" si="753"/>
        <v>-</v>
      </c>
      <c r="Y2172" s="9">
        <f t="shared" si="750"/>
        <v>4994.9482424476228</v>
      </c>
      <c r="Z2172" s="9">
        <f t="shared" si="754"/>
        <v>4582.8156326072522</v>
      </c>
      <c r="AA2172" s="9">
        <f t="shared" si="755"/>
        <v>-10.549198064868376</v>
      </c>
    </row>
    <row r="2173" spans="1:27" x14ac:dyDescent="0.25">
      <c r="A2173" t="s">
        <v>2178</v>
      </c>
      <c r="B2173" s="2">
        <v>42347</v>
      </c>
      <c r="C2173" s="3">
        <v>0</v>
      </c>
      <c r="D2173">
        <v>1.0892200000000001</v>
      </c>
      <c r="E2173">
        <v>1.10426</v>
      </c>
      <c r="F2173">
        <v>1.0879099999999999</v>
      </c>
      <c r="G2173">
        <v>1.1014699999999999</v>
      </c>
      <c r="H2173">
        <v>227194</v>
      </c>
      <c r="I2173">
        <f t="shared" si="733"/>
        <v>-5.3592009220131969</v>
      </c>
      <c r="J2173">
        <f t="shared" si="738"/>
        <v>1.1025250000000002</v>
      </c>
      <c r="K2173">
        <f t="shared" si="739"/>
        <v>1.0933892154060987</v>
      </c>
      <c r="L2173">
        <f t="shared" si="747"/>
        <v>1.0768424999999999</v>
      </c>
      <c r="M2173">
        <f t="shared" si="748"/>
        <v>1.0819707388730133</v>
      </c>
      <c r="N2173">
        <f t="shared" si="743"/>
        <v>1.0716604166666666</v>
      </c>
      <c r="O2173">
        <f t="shared" si="745"/>
        <v>1.0787144057959521</v>
      </c>
      <c r="P2173" t="str">
        <f t="shared" si="740"/>
        <v>-</v>
      </c>
      <c r="Q2173" t="str">
        <f t="shared" si="741"/>
        <v>Buy</v>
      </c>
      <c r="R2173" t="str">
        <f t="shared" si="749"/>
        <v>-</v>
      </c>
      <c r="S2173" t="str">
        <f t="shared" si="742"/>
        <v>-</v>
      </c>
      <c r="T2173">
        <f t="shared" si="734"/>
        <v>1.10226</v>
      </c>
      <c r="U2173">
        <f t="shared" si="735"/>
        <v>1.1006800000000001</v>
      </c>
      <c r="V2173" t="str">
        <f t="shared" si="736"/>
        <v>-</v>
      </c>
      <c r="W2173" t="str">
        <f t="shared" si="752"/>
        <v>-</v>
      </c>
      <c r="X2173" t="str">
        <f t="shared" si="753"/>
        <v>-</v>
      </c>
      <c r="Y2173" s="9">
        <f t="shared" si="750"/>
        <v>4994.9482424476228</v>
      </c>
      <c r="Z2173" s="9">
        <f t="shared" si="754"/>
        <v>4531.5517595191905</v>
      </c>
      <c r="AA2173" s="9">
        <f t="shared" si="755"/>
        <v>-67.092066378700864</v>
      </c>
    </row>
    <row r="2174" spans="1:27" x14ac:dyDescent="0.25">
      <c r="A2174" t="s">
        <v>2179</v>
      </c>
      <c r="B2174" s="2">
        <v>42348</v>
      </c>
      <c r="C2174" s="3">
        <v>0</v>
      </c>
      <c r="D2174">
        <v>1.1014900000000001</v>
      </c>
      <c r="E2174">
        <v>1.1021399999999999</v>
      </c>
      <c r="F2174">
        <v>1.0925199999999999</v>
      </c>
      <c r="G2174">
        <v>1.0946800000000001</v>
      </c>
      <c r="H2174">
        <v>201192</v>
      </c>
      <c r="I2174">
        <f t="shared" si="733"/>
        <v>-18.401844026123555</v>
      </c>
      <c r="J2174">
        <f t="shared" si="738"/>
        <v>1.102094871794872</v>
      </c>
      <c r="K2174">
        <f t="shared" si="739"/>
        <v>1.0934218934970836</v>
      </c>
      <c r="L2174">
        <f t="shared" si="747"/>
        <v>1.0767263888888887</v>
      </c>
      <c r="M2174">
        <f t="shared" si="748"/>
        <v>1.0826577259609587</v>
      </c>
      <c r="N2174">
        <f t="shared" si="743"/>
        <v>1.0722383333333332</v>
      </c>
      <c r="O2174">
        <f t="shared" si="745"/>
        <v>1.079991653332276</v>
      </c>
      <c r="P2174" t="str">
        <f t="shared" si="740"/>
        <v>-</v>
      </c>
      <c r="Q2174" t="str">
        <f t="shared" si="741"/>
        <v>Buy</v>
      </c>
      <c r="R2174" t="str">
        <f t="shared" si="749"/>
        <v>-</v>
      </c>
      <c r="S2174" t="str">
        <f t="shared" si="742"/>
        <v>-</v>
      </c>
      <c r="T2174">
        <f t="shared" si="734"/>
        <v>1.09548</v>
      </c>
      <c r="U2174">
        <f t="shared" si="735"/>
        <v>1.09388</v>
      </c>
      <c r="V2174" t="str">
        <f t="shared" si="736"/>
        <v>-</v>
      </c>
      <c r="W2174" t="str">
        <f t="shared" si="752"/>
        <v>-</v>
      </c>
      <c r="X2174" t="str">
        <f t="shared" si="753"/>
        <v>-</v>
      </c>
      <c r="Y2174" s="9">
        <f t="shared" si="750"/>
        <v>4994.9482424476228</v>
      </c>
      <c r="Z2174" s="9">
        <f t="shared" si="754"/>
        <v>4559.5978406247696</v>
      </c>
      <c r="AA2174" s="9">
        <f t="shared" si="755"/>
        <v>-35.998524456235678</v>
      </c>
    </row>
    <row r="2175" spans="1:27" x14ac:dyDescent="0.25">
      <c r="A2175" t="s">
        <v>2180</v>
      </c>
      <c r="B2175" s="2">
        <v>42349</v>
      </c>
      <c r="C2175" s="3">
        <v>0</v>
      </c>
      <c r="D2175">
        <v>1.0946800000000001</v>
      </c>
      <c r="E2175">
        <v>1.10307</v>
      </c>
      <c r="F2175">
        <v>1.0926499999999999</v>
      </c>
      <c r="G2175">
        <v>1.09928</v>
      </c>
      <c r="H2175">
        <v>194566</v>
      </c>
      <c r="I2175">
        <f t="shared" si="733"/>
        <v>-9.5658855167114574</v>
      </c>
      <c r="J2175">
        <f t="shared" si="738"/>
        <v>1.1016564102564104</v>
      </c>
      <c r="K2175">
        <f t="shared" si="739"/>
        <v>1.0935701999908285</v>
      </c>
      <c r="L2175">
        <f t="shared" si="747"/>
        <v>1.076697222222222</v>
      </c>
      <c r="M2175">
        <f t="shared" si="748"/>
        <v>1.0835562272603663</v>
      </c>
      <c r="N2175">
        <f t="shared" si="743"/>
        <v>1.0731662499999999</v>
      </c>
      <c r="O2175">
        <f t="shared" si="745"/>
        <v>1.081534721065694</v>
      </c>
      <c r="P2175" t="str">
        <f t="shared" si="740"/>
        <v>-</v>
      </c>
      <c r="Q2175" t="str">
        <f t="shared" si="741"/>
        <v>Buy</v>
      </c>
      <c r="R2175" t="str">
        <f t="shared" si="749"/>
        <v>-</v>
      </c>
      <c r="S2175" t="str">
        <f t="shared" si="742"/>
        <v>-</v>
      </c>
      <c r="T2175">
        <f t="shared" si="734"/>
        <v>1.1000799999999999</v>
      </c>
      <c r="U2175">
        <f t="shared" si="735"/>
        <v>1.0984799999999999</v>
      </c>
      <c r="V2175" t="str">
        <f t="shared" si="736"/>
        <v>-</v>
      </c>
      <c r="W2175" t="str">
        <f t="shared" si="752"/>
        <v>-</v>
      </c>
      <c r="X2175" t="str">
        <f t="shared" si="753"/>
        <v>-</v>
      </c>
      <c r="Y2175" s="9">
        <f t="shared" si="750"/>
        <v>4994.9482424476228</v>
      </c>
      <c r="Z2175" s="9">
        <f t="shared" si="754"/>
        <v>4540.5318180928871</v>
      </c>
      <c r="AA2175" s="9">
        <f t="shared" si="755"/>
        <v>-57.093550402853715</v>
      </c>
    </row>
    <row r="2176" spans="1:27" x14ac:dyDescent="0.25">
      <c r="A2176" t="s">
        <v>2181</v>
      </c>
      <c r="B2176" s="2">
        <v>42351</v>
      </c>
      <c r="C2176" s="3">
        <v>0</v>
      </c>
      <c r="D2176">
        <v>1.09836</v>
      </c>
      <c r="E2176">
        <v>1.0992599999999999</v>
      </c>
      <c r="F2176">
        <v>1.09673</v>
      </c>
      <c r="G2176">
        <v>1.0980399999999999</v>
      </c>
      <c r="H2176">
        <v>12278</v>
      </c>
      <c r="I2176">
        <f t="shared" si="733"/>
        <v>-11.947752593161958</v>
      </c>
      <c r="J2176">
        <f t="shared" si="738"/>
        <v>1.1011928205128205</v>
      </c>
      <c r="K2176">
        <f t="shared" si="739"/>
        <v>1.0936833594847315</v>
      </c>
      <c r="L2176">
        <f t="shared" si="747"/>
        <v>1.0765794444444441</v>
      </c>
      <c r="M2176">
        <f t="shared" si="748"/>
        <v>1.0843391338949411</v>
      </c>
      <c r="N2176">
        <f t="shared" si="743"/>
        <v>1.0743341666666666</v>
      </c>
      <c r="O2176">
        <f t="shared" si="745"/>
        <v>1.0828551433804385</v>
      </c>
      <c r="P2176" t="str">
        <f t="shared" si="740"/>
        <v>-</v>
      </c>
      <c r="Q2176" t="str">
        <f t="shared" si="741"/>
        <v>Buy</v>
      </c>
      <c r="R2176" t="str">
        <f t="shared" si="749"/>
        <v>-</v>
      </c>
      <c r="S2176" t="str">
        <f t="shared" si="742"/>
        <v>-</v>
      </c>
      <c r="T2176">
        <f t="shared" si="734"/>
        <v>1.0987899999999999</v>
      </c>
      <c r="U2176">
        <f t="shared" si="735"/>
        <v>1.0972900000000001</v>
      </c>
      <c r="V2176" t="str">
        <f t="shared" si="736"/>
        <v>-</v>
      </c>
      <c r="W2176" t="str">
        <f t="shared" si="752"/>
        <v>-</v>
      </c>
      <c r="X2176" t="str">
        <f t="shared" si="753"/>
        <v>-</v>
      </c>
      <c r="Y2176" s="9">
        <f t="shared" si="750"/>
        <v>4994.9482424476228</v>
      </c>
      <c r="Z2176" s="9">
        <f t="shared" si="754"/>
        <v>4545.8624873248054</v>
      </c>
      <c r="AA2176" s="9">
        <f t="shared" si="755"/>
        <v>-51.18241005459322</v>
      </c>
    </row>
    <row r="2177" spans="1:27" x14ac:dyDescent="0.25">
      <c r="A2177" t="s">
        <v>2182</v>
      </c>
      <c r="B2177" s="2">
        <v>42352</v>
      </c>
      <c r="C2177" s="3">
        <v>0</v>
      </c>
      <c r="D2177">
        <v>1.0980399999999999</v>
      </c>
      <c r="E2177">
        <v>1.1048500000000001</v>
      </c>
      <c r="F2177">
        <v>1.0945499999999999</v>
      </c>
      <c r="G2177">
        <v>1.0991200000000001</v>
      </c>
      <c r="H2177">
        <v>234511</v>
      </c>
      <c r="I2177">
        <f t="shared" si="733"/>
        <v>-10.88319088319089</v>
      </c>
      <c r="J2177">
        <f t="shared" si="738"/>
        <v>1.1007866666666668</v>
      </c>
      <c r="K2177">
        <f t="shared" si="739"/>
        <v>1.0938209959534724</v>
      </c>
      <c r="L2177">
        <f t="shared" si="747"/>
        <v>1.0765144444444441</v>
      </c>
      <c r="M2177">
        <f t="shared" si="748"/>
        <v>1.0851380996303497</v>
      </c>
      <c r="N2177">
        <f t="shared" si="743"/>
        <v>1.0756012499999998</v>
      </c>
      <c r="O2177">
        <f t="shared" si="745"/>
        <v>1.0841563319100036</v>
      </c>
      <c r="P2177" t="str">
        <f t="shared" si="740"/>
        <v>-</v>
      </c>
      <c r="Q2177" t="str">
        <f t="shared" si="741"/>
        <v>Buy</v>
      </c>
      <c r="R2177" t="str">
        <f t="shared" si="749"/>
        <v>-</v>
      </c>
      <c r="S2177" t="str">
        <f t="shared" si="742"/>
        <v>-</v>
      </c>
      <c r="T2177">
        <f t="shared" si="734"/>
        <v>1.0997600000000001</v>
      </c>
      <c r="U2177">
        <f t="shared" si="735"/>
        <v>1.0984799999999999</v>
      </c>
      <c r="V2177" t="str">
        <f t="shared" si="736"/>
        <v>-</v>
      </c>
      <c r="W2177" t="str">
        <f t="shared" si="752"/>
        <v>-</v>
      </c>
      <c r="X2177" t="str">
        <f t="shared" si="753"/>
        <v>-</v>
      </c>
      <c r="Y2177" s="9">
        <f t="shared" si="750"/>
        <v>4994.9482424476228</v>
      </c>
      <c r="Z2177" s="9">
        <f t="shared" si="754"/>
        <v>4541.852988331656</v>
      </c>
      <c r="AA2177" s="9">
        <f t="shared" si="755"/>
        <v>-55.642271318970856</v>
      </c>
    </row>
    <row r="2178" spans="1:27" x14ac:dyDescent="0.25">
      <c r="A2178" t="s">
        <v>2183</v>
      </c>
      <c r="B2178" s="2">
        <v>42353</v>
      </c>
      <c r="C2178" s="3">
        <v>0</v>
      </c>
      <c r="D2178">
        <v>1.0991200000000001</v>
      </c>
      <c r="E2178">
        <v>1.1059600000000001</v>
      </c>
      <c r="F2178">
        <v>1.09046</v>
      </c>
      <c r="G2178">
        <v>1.09338</v>
      </c>
      <c r="H2178">
        <v>215033</v>
      </c>
      <c r="I2178">
        <f t="shared" si="733"/>
        <v>-23.40029761904767</v>
      </c>
      <c r="J2178">
        <f t="shared" si="738"/>
        <v>1.1003555128205131</v>
      </c>
      <c r="K2178">
        <f t="shared" si="739"/>
        <v>1.0938098314989539</v>
      </c>
      <c r="L2178">
        <f t="shared" si="747"/>
        <v>1.0764369444444444</v>
      </c>
      <c r="M2178">
        <f t="shared" si="748"/>
        <v>1.0855836077584389</v>
      </c>
      <c r="N2178">
        <f t="shared" si="743"/>
        <v>1.0768129166666667</v>
      </c>
      <c r="O2178">
        <f t="shared" si="745"/>
        <v>1.0848942253572034</v>
      </c>
      <c r="P2178" t="str">
        <f t="shared" si="740"/>
        <v>Sell</v>
      </c>
      <c r="Q2178" t="str">
        <f t="shared" si="741"/>
        <v>Sell</v>
      </c>
      <c r="R2178" t="str">
        <f t="shared" si="749"/>
        <v>Sell</v>
      </c>
      <c r="S2178" t="str">
        <f t="shared" si="742"/>
        <v>-</v>
      </c>
      <c r="T2178">
        <f t="shared" si="734"/>
        <v>1.0939000000000001</v>
      </c>
      <c r="U2178">
        <f t="shared" si="735"/>
        <v>1.0928599999999999</v>
      </c>
      <c r="V2178" t="str">
        <f t="shared" si="736"/>
        <v>-</v>
      </c>
      <c r="W2178" t="str">
        <f t="shared" si="752"/>
        <v>-</v>
      </c>
      <c r="X2178">
        <f t="shared" si="753"/>
        <v>4570.8017186214456</v>
      </c>
      <c r="Y2178" s="9">
        <f t="shared" si="750"/>
        <v>4994.9482424476228</v>
      </c>
      <c r="Z2178" s="9">
        <f t="shared" si="754"/>
        <v>4566.1836022009529</v>
      </c>
      <c r="AA2178" s="9">
        <f t="shared" si="755"/>
        <v>-28.767641854411476</v>
      </c>
    </row>
    <row r="2179" spans="1:27" x14ac:dyDescent="0.25">
      <c r="A2179" t="s">
        <v>2184</v>
      </c>
      <c r="B2179" s="2">
        <v>42354</v>
      </c>
      <c r="C2179" s="3">
        <v>0</v>
      </c>
      <c r="D2179">
        <v>1.09338</v>
      </c>
      <c r="E2179">
        <v>1.1011599999999999</v>
      </c>
      <c r="F2179">
        <v>1.0865800000000001</v>
      </c>
      <c r="G2179">
        <v>1.0873200000000001</v>
      </c>
      <c r="H2179">
        <v>243144</v>
      </c>
      <c r="I2179">
        <f t="shared" si="733"/>
        <v>-34.672619047619008</v>
      </c>
      <c r="J2179">
        <f t="shared" si="738"/>
        <v>1.0998202564102566</v>
      </c>
      <c r="K2179">
        <f t="shared" si="739"/>
        <v>1.0936455319673348</v>
      </c>
      <c r="L2179">
        <f t="shared" si="747"/>
        <v>1.076463611111111</v>
      </c>
      <c r="M2179">
        <f t="shared" si="748"/>
        <v>1.0856774667985232</v>
      </c>
      <c r="N2179">
        <f t="shared" si="743"/>
        <v>1.0776545833333333</v>
      </c>
      <c r="O2179">
        <f t="shared" si="745"/>
        <v>1.0850882873286272</v>
      </c>
      <c r="P2179" t="str">
        <f t="shared" si="740"/>
        <v>-</v>
      </c>
      <c r="Q2179" t="str">
        <f t="shared" si="741"/>
        <v>Sell</v>
      </c>
      <c r="R2179" t="str">
        <f t="shared" si="749"/>
        <v>-</v>
      </c>
      <c r="S2179" t="str">
        <f t="shared" si="742"/>
        <v>-</v>
      </c>
      <c r="T2179">
        <f t="shared" si="734"/>
        <v>1.0875999999999999</v>
      </c>
      <c r="U2179">
        <f t="shared" si="735"/>
        <v>1.08704</v>
      </c>
      <c r="V2179" t="str">
        <f t="shared" si="736"/>
        <v>-</v>
      </c>
      <c r="W2179" t="str">
        <f t="shared" si="752"/>
        <v>-</v>
      </c>
      <c r="X2179" t="str">
        <f t="shared" si="753"/>
        <v>-</v>
      </c>
      <c r="Y2179" s="9">
        <f t="shared" si="750"/>
        <v>4994.9482424476228</v>
      </c>
      <c r="Z2179" s="9">
        <f t="shared" si="754"/>
        <v>4592.6335439937693</v>
      </c>
      <c r="AA2179" s="9">
        <f t="shared" si="755"/>
        <v>0.13770426618509257</v>
      </c>
    </row>
    <row r="2180" spans="1:27" x14ac:dyDescent="0.25">
      <c r="A2180" t="s">
        <v>2185</v>
      </c>
      <c r="B2180" s="2">
        <v>42355</v>
      </c>
      <c r="C2180" s="3">
        <v>0</v>
      </c>
      <c r="D2180">
        <v>1.08735</v>
      </c>
      <c r="E2180">
        <v>1.0887500000000001</v>
      </c>
      <c r="F2180">
        <v>1.08026</v>
      </c>
      <c r="G2180">
        <v>1.08426</v>
      </c>
      <c r="H2180">
        <v>208485</v>
      </c>
      <c r="I2180">
        <f t="shared" si="733"/>
        <v>-40.364583333333407</v>
      </c>
      <c r="J2180">
        <f t="shared" si="738"/>
        <v>1.0991028205128208</v>
      </c>
      <c r="K2180">
        <f t="shared" si="739"/>
        <v>1.0934079235630987</v>
      </c>
      <c r="L2180">
        <f t="shared" si="747"/>
        <v>1.0763499999999999</v>
      </c>
      <c r="M2180">
        <f t="shared" si="748"/>
        <v>1.0856008469715759</v>
      </c>
      <c r="N2180">
        <f t="shared" si="743"/>
        <v>1.0781412499999998</v>
      </c>
      <c r="O2180">
        <f t="shared" si="745"/>
        <v>1.085022024342337</v>
      </c>
      <c r="P2180" t="str">
        <f t="shared" si="740"/>
        <v>-</v>
      </c>
      <c r="Q2180" t="str">
        <f t="shared" si="741"/>
        <v>Sell</v>
      </c>
      <c r="R2180" t="str">
        <f t="shared" si="749"/>
        <v>-</v>
      </c>
      <c r="S2180" t="str">
        <f t="shared" si="742"/>
        <v>-</v>
      </c>
      <c r="T2180">
        <f t="shared" si="734"/>
        <v>1.08456</v>
      </c>
      <c r="U2180">
        <f t="shared" si="735"/>
        <v>1.08396</v>
      </c>
      <c r="V2180" t="str">
        <f t="shared" si="736"/>
        <v>-</v>
      </c>
      <c r="W2180" t="str">
        <f t="shared" si="752"/>
        <v>-</v>
      </c>
      <c r="X2180" t="str">
        <f t="shared" si="753"/>
        <v>-</v>
      </c>
      <c r="Y2180" s="9">
        <f t="shared" si="750"/>
        <v>4994.9482424476228</v>
      </c>
      <c r="Z2180" s="9">
        <f t="shared" si="754"/>
        <v>4605.5066040123393</v>
      </c>
      <c r="AA2180" s="9">
        <f t="shared" si="755"/>
        <v>14.091196235070491</v>
      </c>
    </row>
    <row r="2181" spans="1:27" x14ac:dyDescent="0.25">
      <c r="A2181" t="s">
        <v>2186</v>
      </c>
      <c r="B2181" s="2">
        <v>42356</v>
      </c>
      <c r="C2181" s="3">
        <v>0</v>
      </c>
      <c r="D2181">
        <v>1.0842799999999999</v>
      </c>
      <c r="E2181">
        <v>1.08745</v>
      </c>
      <c r="F2181">
        <v>1.08049</v>
      </c>
      <c r="G2181">
        <v>1.08632</v>
      </c>
      <c r="H2181">
        <v>203752</v>
      </c>
      <c r="I2181">
        <f t="shared" si="733"/>
        <v>-36.532738095238265</v>
      </c>
      <c r="J2181">
        <f t="shared" si="738"/>
        <v>1.0985461538461538</v>
      </c>
      <c r="K2181">
        <f t="shared" si="739"/>
        <v>1.0932284824602354</v>
      </c>
      <c r="L2181">
        <f t="shared" si="747"/>
        <v>1.076698611111111</v>
      </c>
      <c r="M2181">
        <f t="shared" si="748"/>
        <v>1.0856397201082475</v>
      </c>
      <c r="N2181">
        <f t="shared" si="743"/>
        <v>1.0790504166666668</v>
      </c>
      <c r="O2181">
        <f t="shared" si="745"/>
        <v>1.08512586239495</v>
      </c>
      <c r="P2181" t="str">
        <f t="shared" si="740"/>
        <v>-</v>
      </c>
      <c r="Q2181" t="str">
        <f t="shared" si="741"/>
        <v>Sell</v>
      </c>
      <c r="R2181" t="str">
        <f t="shared" si="749"/>
        <v>-</v>
      </c>
      <c r="S2181" t="str">
        <f t="shared" si="742"/>
        <v>-</v>
      </c>
      <c r="T2181">
        <f t="shared" si="734"/>
        <v>1.08663</v>
      </c>
      <c r="U2181">
        <f t="shared" si="735"/>
        <v>1.0860099999999999</v>
      </c>
      <c r="V2181" t="str">
        <f t="shared" si="736"/>
        <v>-</v>
      </c>
      <c r="W2181" t="str">
        <f t="shared" si="752"/>
        <v>-</v>
      </c>
      <c r="X2181" t="str">
        <f t="shared" si="753"/>
        <v>-</v>
      </c>
      <c r="Y2181" s="9">
        <f t="shared" si="750"/>
        <v>4994.9482424476228</v>
      </c>
      <c r="Z2181" s="9">
        <f t="shared" si="754"/>
        <v>4596.7332417176249</v>
      </c>
      <c r="AA2181" s="9">
        <f t="shared" si="755"/>
        <v>4.5898865127275945</v>
      </c>
    </row>
    <row r="2182" spans="1:27" x14ac:dyDescent="0.25">
      <c r="A2182" t="s">
        <v>2187</v>
      </c>
      <c r="B2182" s="2">
        <v>42358</v>
      </c>
      <c r="C2182" s="3">
        <v>0</v>
      </c>
      <c r="D2182">
        <v>1.0853900000000001</v>
      </c>
      <c r="E2182">
        <v>1.08751</v>
      </c>
      <c r="F2182">
        <v>1.08483</v>
      </c>
      <c r="G2182">
        <v>1.0869500000000001</v>
      </c>
      <c r="H2182">
        <v>6539</v>
      </c>
      <c r="I2182">
        <f t="shared" si="733"/>
        <v>-72.116843702579118</v>
      </c>
      <c r="J2182">
        <f t="shared" si="738"/>
        <v>1.0980062820512824</v>
      </c>
      <c r="K2182">
        <f t="shared" si="739"/>
        <v>1.0930695335371914</v>
      </c>
      <c r="L2182">
        <f t="shared" si="747"/>
        <v>1.0770883333333334</v>
      </c>
      <c r="M2182">
        <f t="shared" si="748"/>
        <v>1.0857105460483423</v>
      </c>
      <c r="N2182">
        <f t="shared" si="743"/>
        <v>1.0800183333333333</v>
      </c>
      <c r="O2182">
        <f t="shared" si="745"/>
        <v>1.085271793403354</v>
      </c>
      <c r="P2182" t="str">
        <f t="shared" si="740"/>
        <v>-</v>
      </c>
      <c r="Q2182" t="str">
        <f t="shared" si="741"/>
        <v>Sell</v>
      </c>
      <c r="R2182" t="str">
        <f t="shared" si="749"/>
        <v>-</v>
      </c>
      <c r="S2182" t="str">
        <f t="shared" si="742"/>
        <v>-</v>
      </c>
      <c r="T2182">
        <f t="shared" si="734"/>
        <v>1.0872599999999999</v>
      </c>
      <c r="U2182">
        <f t="shared" si="735"/>
        <v>1.0866400000000001</v>
      </c>
      <c r="V2182" t="str">
        <f t="shared" si="736"/>
        <v>-</v>
      </c>
      <c r="W2182" t="str">
        <f t="shared" si="752"/>
        <v>-</v>
      </c>
      <c r="X2182" t="str">
        <f t="shared" si="753"/>
        <v>-</v>
      </c>
      <c r="Y2182" s="9">
        <f t="shared" si="750"/>
        <v>4994.9482424476228</v>
      </c>
      <c r="Z2182" s="9">
        <f t="shared" si="754"/>
        <v>4594.0697187863279</v>
      </c>
      <c r="AA2182" s="9">
        <f t="shared" si="755"/>
        <v>1.698258571492602</v>
      </c>
    </row>
    <row r="2183" spans="1:27" x14ac:dyDescent="0.25">
      <c r="A2183" t="s">
        <v>2188</v>
      </c>
      <c r="B2183" s="2">
        <v>42359</v>
      </c>
      <c r="C2183" s="3">
        <v>0</v>
      </c>
      <c r="D2183">
        <v>1.0869500000000001</v>
      </c>
      <c r="E2183">
        <v>1.09389</v>
      </c>
      <c r="F2183">
        <v>1.0847899999999999</v>
      </c>
      <c r="G2183">
        <v>1.09108</v>
      </c>
      <c r="H2183">
        <v>188483</v>
      </c>
      <c r="I2183">
        <f t="shared" si="733"/>
        <v>-56.449165402124102</v>
      </c>
      <c r="J2183">
        <f t="shared" si="738"/>
        <v>1.0976508974358976</v>
      </c>
      <c r="K2183">
        <f t="shared" si="739"/>
        <v>1.0930191655995409</v>
      </c>
      <c r="L2183">
        <f t="shared" si="747"/>
        <v>1.0775075000000003</v>
      </c>
      <c r="M2183">
        <f t="shared" si="748"/>
        <v>1.0860007868024859</v>
      </c>
      <c r="N2183">
        <f t="shared" si="743"/>
        <v>1.0811616666666668</v>
      </c>
      <c r="O2183">
        <f t="shared" si="745"/>
        <v>1.0857364499310858</v>
      </c>
      <c r="P2183" t="str">
        <f t="shared" si="740"/>
        <v>-</v>
      </c>
      <c r="Q2183" t="str">
        <f t="shared" si="741"/>
        <v>Sell</v>
      </c>
      <c r="R2183" t="str">
        <f t="shared" si="749"/>
        <v>-</v>
      </c>
      <c r="S2183" t="str">
        <f t="shared" si="742"/>
        <v>-</v>
      </c>
      <c r="T2183">
        <f t="shared" si="734"/>
        <v>1.0913600000000001</v>
      </c>
      <c r="U2183">
        <f t="shared" si="735"/>
        <v>1.0908</v>
      </c>
      <c r="V2183" t="str">
        <f t="shared" si="736"/>
        <v>-</v>
      </c>
      <c r="W2183" t="str">
        <f t="shared" si="752"/>
        <v>-</v>
      </c>
      <c r="X2183" t="str">
        <f t="shared" si="753"/>
        <v>-</v>
      </c>
      <c r="Y2183" s="9">
        <f t="shared" si="750"/>
        <v>4994.9482424476228</v>
      </c>
      <c r="Z2183" s="9">
        <f t="shared" si="754"/>
        <v>4576.8108071100487</v>
      </c>
      <c r="AA2183" s="9">
        <f t="shared" si="755"/>
        <v>-17.121260816560369</v>
      </c>
    </row>
    <row r="2184" spans="1:27" x14ac:dyDescent="0.25">
      <c r="A2184" t="s">
        <v>2189</v>
      </c>
      <c r="B2184" s="2">
        <v>42360</v>
      </c>
      <c r="C2184" s="3">
        <v>0</v>
      </c>
      <c r="D2184">
        <v>1.0911</v>
      </c>
      <c r="E2184">
        <v>1.09842</v>
      </c>
      <c r="F2184">
        <v>1.09022</v>
      </c>
      <c r="G2184">
        <v>1.0948599999999999</v>
      </c>
      <c r="H2184">
        <v>168441</v>
      </c>
      <c r="I2184">
        <f t="shared" si="733"/>
        <v>-42.109256449165564</v>
      </c>
      <c r="J2184">
        <f t="shared" si="738"/>
        <v>1.0974307692307694</v>
      </c>
      <c r="K2184">
        <f t="shared" si="739"/>
        <v>1.0930657690020842</v>
      </c>
      <c r="L2184">
        <f t="shared" si="747"/>
        <v>1.0780963888888886</v>
      </c>
      <c r="M2184">
        <f t="shared" si="748"/>
        <v>1.0864796631915408</v>
      </c>
      <c r="N2184">
        <f t="shared" si="743"/>
        <v>1.0824358333333335</v>
      </c>
      <c r="O2184">
        <f t="shared" si="745"/>
        <v>1.086466333936599</v>
      </c>
      <c r="P2184" t="str">
        <f t="shared" si="740"/>
        <v>-</v>
      </c>
      <c r="Q2184" t="str">
        <f t="shared" si="741"/>
        <v>Buy</v>
      </c>
      <c r="R2184" t="str">
        <f t="shared" si="749"/>
        <v>-</v>
      </c>
      <c r="S2184" t="str">
        <f t="shared" si="742"/>
        <v>-</v>
      </c>
      <c r="T2184">
        <f t="shared" si="734"/>
        <v>1.09514</v>
      </c>
      <c r="U2184">
        <f t="shared" si="735"/>
        <v>1.0945800000000001</v>
      </c>
      <c r="V2184" t="str">
        <f t="shared" si="736"/>
        <v>-</v>
      </c>
      <c r="W2184" t="str">
        <f t="shared" si="752"/>
        <v>-</v>
      </c>
      <c r="X2184" t="str">
        <f t="shared" si="753"/>
        <v>-</v>
      </c>
      <c r="Y2184" s="9">
        <f t="shared" si="750"/>
        <v>4994.9482424476228</v>
      </c>
      <c r="Z2184" s="9">
        <f t="shared" si="754"/>
        <v>4561.0134251763457</v>
      </c>
      <c r="AA2184" s="9">
        <f t="shared" si="755"/>
        <v>-34.472090235392606</v>
      </c>
    </row>
    <row r="2185" spans="1:27" x14ac:dyDescent="0.25">
      <c r="A2185" t="s">
        <v>2190</v>
      </c>
      <c r="B2185" s="2">
        <v>42361</v>
      </c>
      <c r="C2185" s="3">
        <v>0</v>
      </c>
      <c r="D2185">
        <v>1.0948500000000001</v>
      </c>
      <c r="E2185">
        <v>1.09528</v>
      </c>
      <c r="F2185">
        <v>1.087</v>
      </c>
      <c r="G2185">
        <v>1.0908</v>
      </c>
      <c r="H2185">
        <v>137984</v>
      </c>
      <c r="I2185">
        <f t="shared" si="733"/>
        <v>-58.988326848249137</v>
      </c>
      <c r="J2185">
        <f t="shared" si="738"/>
        <v>1.0970725641025643</v>
      </c>
      <c r="K2185">
        <f t="shared" si="739"/>
        <v>1.0930084077615252</v>
      </c>
      <c r="L2185">
        <f t="shared" si="747"/>
        <v>1.0784983333333331</v>
      </c>
      <c r="M2185">
        <f t="shared" si="748"/>
        <v>1.0867131949109168</v>
      </c>
      <c r="N2185">
        <f t="shared" si="743"/>
        <v>1.0836237500000001</v>
      </c>
      <c r="O2185">
        <f t="shared" si="745"/>
        <v>1.0868130272216709</v>
      </c>
      <c r="P2185" t="str">
        <f t="shared" si="740"/>
        <v>-</v>
      </c>
      <c r="Q2185" t="str">
        <f t="shared" si="741"/>
        <v>Sell</v>
      </c>
      <c r="R2185" t="str">
        <f t="shared" si="749"/>
        <v>-</v>
      </c>
      <c r="S2185" t="str">
        <f t="shared" si="742"/>
        <v>-</v>
      </c>
      <c r="T2185">
        <f t="shared" si="734"/>
        <v>1.0910500000000001</v>
      </c>
      <c r="U2185">
        <f t="shared" si="735"/>
        <v>1.0905499999999999</v>
      </c>
      <c r="V2185" t="str">
        <f t="shared" si="736"/>
        <v>-</v>
      </c>
      <c r="W2185" t="str">
        <f t="shared" si="752"/>
        <v>-</v>
      </c>
      <c r="X2185" t="str">
        <f t="shared" si="753"/>
        <v>-</v>
      </c>
      <c r="Y2185" s="9">
        <f t="shared" si="750"/>
        <v>4994.9482424476228</v>
      </c>
      <c r="Z2185" s="9">
        <f t="shared" si="754"/>
        <v>4578.1112162115596</v>
      </c>
      <c r="AA2185" s="9">
        <f t="shared" si="755"/>
        <v>-15.699175656235703</v>
      </c>
    </row>
    <row r="2186" spans="1:27" x14ac:dyDescent="0.25">
      <c r="A2186" t="s">
        <v>2191</v>
      </c>
      <c r="B2186" s="2">
        <v>42362</v>
      </c>
      <c r="C2186" s="3">
        <v>0</v>
      </c>
      <c r="D2186">
        <v>1.0908100000000001</v>
      </c>
      <c r="E2186">
        <v>1.09677</v>
      </c>
      <c r="F2186">
        <v>1.0908</v>
      </c>
      <c r="G2186">
        <v>1.0966499999999999</v>
      </c>
      <c r="H2186">
        <v>79472</v>
      </c>
      <c r="I2186">
        <f t="shared" si="733"/>
        <v>-36.225680933852651</v>
      </c>
      <c r="J2186">
        <f t="shared" si="738"/>
        <v>1.096798846153846</v>
      </c>
      <c r="K2186">
        <f t="shared" si="739"/>
        <v>1.093100599970094</v>
      </c>
      <c r="L2186">
        <f t="shared" si="747"/>
        <v>1.0789383333333331</v>
      </c>
      <c r="M2186">
        <f t="shared" si="748"/>
        <v>1.0872503195103267</v>
      </c>
      <c r="N2186">
        <f t="shared" si="743"/>
        <v>1.0851245833333336</v>
      </c>
      <c r="O2186">
        <f t="shared" si="745"/>
        <v>1.0875999850439373</v>
      </c>
      <c r="P2186" t="str">
        <f t="shared" si="740"/>
        <v>-</v>
      </c>
      <c r="Q2186" t="str">
        <f t="shared" si="741"/>
        <v>Buy</v>
      </c>
      <c r="R2186" t="str">
        <f t="shared" si="749"/>
        <v>-</v>
      </c>
      <c r="S2186" t="str">
        <f t="shared" si="742"/>
        <v>-</v>
      </c>
      <c r="T2186">
        <f t="shared" si="734"/>
        <v>1.0969100000000001</v>
      </c>
      <c r="U2186">
        <f t="shared" si="735"/>
        <v>1.09639</v>
      </c>
      <c r="V2186" t="str">
        <f t="shared" si="736"/>
        <v>-</v>
      </c>
      <c r="W2186" t="str">
        <f t="shared" si="752"/>
        <v>-</v>
      </c>
      <c r="X2186" t="str">
        <f t="shared" si="753"/>
        <v>-</v>
      </c>
      <c r="Y2186" s="9">
        <f t="shared" si="750"/>
        <v>4994.9482424476228</v>
      </c>
      <c r="Z2186" s="9">
        <f t="shared" si="754"/>
        <v>4553.6536657042261</v>
      </c>
      <c r="AA2186" s="9">
        <f t="shared" si="755"/>
        <v>-42.598260050554522</v>
      </c>
    </row>
    <row r="2187" spans="1:27" x14ac:dyDescent="0.25">
      <c r="A2187" t="s">
        <v>2192</v>
      </c>
      <c r="B2187" s="2">
        <v>42363</v>
      </c>
      <c r="C2187" s="3">
        <v>0</v>
      </c>
      <c r="D2187">
        <v>1.09667</v>
      </c>
      <c r="E2187">
        <v>1.09734</v>
      </c>
      <c r="F2187">
        <v>1.0943099999999999</v>
      </c>
      <c r="G2187">
        <v>1.09646</v>
      </c>
      <c r="H2187">
        <v>5059</v>
      </c>
      <c r="I2187">
        <f t="shared" si="733"/>
        <v>-36.964980544747249</v>
      </c>
      <c r="J2187">
        <f t="shared" si="738"/>
        <v>1.0965070512820512</v>
      </c>
      <c r="K2187">
        <f t="shared" si="739"/>
        <v>1.0931856480721169</v>
      </c>
      <c r="L2187">
        <f t="shared" si="747"/>
        <v>1.079478611111111</v>
      </c>
      <c r="M2187">
        <f t="shared" si="748"/>
        <v>1.0877481400773361</v>
      </c>
      <c r="N2187">
        <f t="shared" si="743"/>
        <v>1.0866758333333337</v>
      </c>
      <c r="O2187">
        <f t="shared" si="745"/>
        <v>1.0883087862404224</v>
      </c>
      <c r="P2187" t="str">
        <f t="shared" si="740"/>
        <v>-</v>
      </c>
      <c r="Q2187" t="str">
        <f t="shared" si="741"/>
        <v>Buy</v>
      </c>
      <c r="R2187" t="str">
        <f t="shared" si="749"/>
        <v>-</v>
      </c>
      <c r="S2187" t="str">
        <f t="shared" si="742"/>
        <v>-</v>
      </c>
      <c r="T2187">
        <f t="shared" si="734"/>
        <v>1.0967</v>
      </c>
      <c r="U2187">
        <f t="shared" si="735"/>
        <v>1.09622</v>
      </c>
      <c r="V2187" t="str">
        <f t="shared" si="736"/>
        <v>-</v>
      </c>
      <c r="W2187" t="str">
        <f t="shared" si="752"/>
        <v>-</v>
      </c>
      <c r="X2187" t="str">
        <f t="shared" si="753"/>
        <v>-</v>
      </c>
      <c r="Y2187" s="9">
        <f t="shared" si="750"/>
        <v>4994.9482424476228</v>
      </c>
      <c r="Z2187" s="9">
        <f t="shared" si="754"/>
        <v>4554.5256154350527</v>
      </c>
      <c r="AA2187" s="9">
        <f t="shared" si="755"/>
        <v>-41.635806272611887</v>
      </c>
    </row>
    <row r="2188" spans="1:27" x14ac:dyDescent="0.25">
      <c r="A2188" t="s">
        <v>2193</v>
      </c>
      <c r="B2188" s="2">
        <v>42365</v>
      </c>
      <c r="C2188" s="3">
        <v>0</v>
      </c>
      <c r="D2188">
        <v>1.09528</v>
      </c>
      <c r="E2188">
        <v>1.0970299999999999</v>
      </c>
      <c r="F2188">
        <v>1.0947899999999999</v>
      </c>
      <c r="G2188">
        <v>1.0963700000000001</v>
      </c>
      <c r="H2188">
        <v>4724</v>
      </c>
      <c r="I2188">
        <f t="shared" si="733"/>
        <v>-37.315175097276132</v>
      </c>
      <c r="J2188">
        <f t="shared" si="738"/>
        <v>1.0962049999999999</v>
      </c>
      <c r="K2188">
        <f t="shared" si="739"/>
        <v>1.0932662645766202</v>
      </c>
      <c r="L2188">
        <f t="shared" si="747"/>
        <v>1.0802108333333331</v>
      </c>
      <c r="M2188">
        <f t="shared" si="748"/>
        <v>1.0882141865596422</v>
      </c>
      <c r="N2188">
        <f t="shared" si="743"/>
        <v>1.0882620833333336</v>
      </c>
      <c r="O2188">
        <f t="shared" si="745"/>
        <v>1.0889536833411886</v>
      </c>
      <c r="P2188" t="str">
        <f t="shared" si="740"/>
        <v>-</v>
      </c>
      <c r="Q2188" t="str">
        <f t="shared" si="741"/>
        <v>Buy</v>
      </c>
      <c r="R2188" t="str">
        <f t="shared" si="749"/>
        <v>-</v>
      </c>
      <c r="S2188" t="str">
        <f t="shared" si="742"/>
        <v>-</v>
      </c>
      <c r="T2188">
        <f t="shared" si="734"/>
        <v>1.0966</v>
      </c>
      <c r="U2188">
        <f t="shared" si="735"/>
        <v>1.0961399999999999</v>
      </c>
      <c r="V2188" t="str">
        <f t="shared" si="736"/>
        <v>-</v>
      </c>
      <c r="W2188" t="str">
        <f t="shared" si="752"/>
        <v>-</v>
      </c>
      <c r="X2188" t="str">
        <f t="shared" si="753"/>
        <v>-</v>
      </c>
      <c r="Y2188" s="9">
        <f t="shared" si="750"/>
        <v>4994.9482424476228</v>
      </c>
      <c r="Z2188" s="9">
        <f t="shared" si="754"/>
        <v>4554.9409469702923</v>
      </c>
      <c r="AA2188" s="9">
        <f t="shared" si="755"/>
        <v>-41.177506263545332</v>
      </c>
    </row>
    <row r="2189" spans="1:27" x14ac:dyDescent="0.25">
      <c r="A2189" t="s">
        <v>2194</v>
      </c>
      <c r="B2189" s="2">
        <v>42366</v>
      </c>
      <c r="C2189" s="3">
        <v>0</v>
      </c>
      <c r="D2189">
        <v>1.09642</v>
      </c>
      <c r="E2189">
        <v>1.0992299999999999</v>
      </c>
      <c r="F2189">
        <v>1.0955900000000001</v>
      </c>
      <c r="G2189">
        <v>1.09745</v>
      </c>
      <c r="H2189">
        <v>121497</v>
      </c>
      <c r="I2189">
        <f t="shared" si="733"/>
        <v>-33.112840466926066</v>
      </c>
      <c r="J2189">
        <f t="shared" si="738"/>
        <v>1.0958784615384611</v>
      </c>
      <c r="K2189">
        <f t="shared" si="739"/>
        <v>1.0933721819291109</v>
      </c>
      <c r="L2189">
        <f t="shared" si="747"/>
        <v>1.0810091666666666</v>
      </c>
      <c r="M2189">
        <f t="shared" si="748"/>
        <v>1.0887134197185806</v>
      </c>
      <c r="N2189">
        <f t="shared" si="743"/>
        <v>1.0899487500000002</v>
      </c>
      <c r="O2189">
        <f t="shared" si="745"/>
        <v>1.0896333886738936</v>
      </c>
      <c r="P2189" t="str">
        <f t="shared" si="740"/>
        <v>-</v>
      </c>
      <c r="Q2189" t="str">
        <f t="shared" si="741"/>
        <v>Buy</v>
      </c>
      <c r="R2189" t="str">
        <f t="shared" si="749"/>
        <v>-</v>
      </c>
      <c r="S2189" t="str">
        <f t="shared" si="742"/>
        <v>-</v>
      </c>
      <c r="T2189">
        <f t="shared" si="734"/>
        <v>1.0976699999999999</v>
      </c>
      <c r="U2189">
        <f t="shared" si="735"/>
        <v>1.0972299999999999</v>
      </c>
      <c r="V2189" t="str">
        <f t="shared" si="736"/>
        <v>-</v>
      </c>
      <c r="W2189" t="str">
        <f t="shared" si="752"/>
        <v>-</v>
      </c>
      <c r="X2189" t="str">
        <f t="shared" si="753"/>
        <v>-</v>
      </c>
      <c r="Y2189" s="9">
        <f t="shared" si="750"/>
        <v>4994.9482424476228</v>
      </c>
      <c r="Z2189" s="9">
        <f t="shared" si="754"/>
        <v>4550.5008267034927</v>
      </c>
      <c r="AA2189" s="9">
        <f t="shared" si="755"/>
        <v>-46.090286275407763</v>
      </c>
    </row>
    <row r="2190" spans="1:27" x14ac:dyDescent="0.25">
      <c r="A2190" t="s">
        <v>2195</v>
      </c>
      <c r="B2190" s="2">
        <v>42367</v>
      </c>
      <c r="C2190" s="3">
        <v>0</v>
      </c>
      <c r="D2190">
        <v>1.0974600000000001</v>
      </c>
      <c r="E2190">
        <v>1.09917</v>
      </c>
      <c r="F2190">
        <v>1.0899099999999999</v>
      </c>
      <c r="G2190">
        <v>1.09256</v>
      </c>
      <c r="H2190">
        <v>133865</v>
      </c>
      <c r="I2190">
        <f t="shared" si="733"/>
        <v>-52.140077821011865</v>
      </c>
      <c r="J2190">
        <f t="shared" si="738"/>
        <v>1.0954587179487179</v>
      </c>
      <c r="K2190">
        <f t="shared" si="739"/>
        <v>1.0933516203612854</v>
      </c>
      <c r="L2190">
        <f t="shared" si="747"/>
        <v>1.0817941666666668</v>
      </c>
      <c r="M2190">
        <f t="shared" si="748"/>
        <v>1.0889213429770357</v>
      </c>
      <c r="N2190">
        <f t="shared" si="743"/>
        <v>1.0911962500000001</v>
      </c>
      <c r="O2190">
        <f t="shared" si="745"/>
        <v>1.0898675175799821</v>
      </c>
      <c r="P2190" t="str">
        <f t="shared" si="740"/>
        <v>-</v>
      </c>
      <c r="Q2190" t="str">
        <f t="shared" si="741"/>
        <v>Sell</v>
      </c>
      <c r="R2190" t="str">
        <f t="shared" si="749"/>
        <v>-</v>
      </c>
      <c r="S2190" t="str">
        <f t="shared" si="742"/>
        <v>-</v>
      </c>
      <c r="T2190">
        <f t="shared" si="734"/>
        <v>1.0927800000000001</v>
      </c>
      <c r="U2190">
        <f t="shared" si="735"/>
        <v>1.0923400000000001</v>
      </c>
      <c r="V2190" t="str">
        <f t="shared" si="736"/>
        <v>-</v>
      </c>
      <c r="W2190" t="str">
        <f t="shared" si="752"/>
        <v>-</v>
      </c>
      <c r="X2190" t="str">
        <f t="shared" si="753"/>
        <v>-</v>
      </c>
      <c r="Y2190" s="9">
        <f t="shared" si="750"/>
        <v>4994.9482424476228</v>
      </c>
      <c r="Z2190" s="9">
        <f t="shared" si="754"/>
        <v>4570.8635246322428</v>
      </c>
      <c r="AA2190" s="9">
        <f t="shared" si="755"/>
        <v>-23.641887288745902</v>
      </c>
    </row>
    <row r="2191" spans="1:27" x14ac:dyDescent="0.25">
      <c r="A2191" t="s">
        <v>2196</v>
      </c>
      <c r="B2191" s="2">
        <v>42368</v>
      </c>
      <c r="C2191" s="3">
        <v>0</v>
      </c>
      <c r="D2191">
        <v>1.09256</v>
      </c>
      <c r="E2191">
        <v>1.09436</v>
      </c>
      <c r="F2191">
        <v>1.0902000000000001</v>
      </c>
      <c r="G2191">
        <v>1.0934999999999999</v>
      </c>
      <c r="H2191">
        <v>128520</v>
      </c>
      <c r="I2191">
        <f t="shared" si="733"/>
        <v>-48.482490272373965</v>
      </c>
      <c r="J2191">
        <f t="shared" si="738"/>
        <v>1.0951569230769231</v>
      </c>
      <c r="K2191">
        <f t="shared" si="739"/>
        <v>1.0933553768078352</v>
      </c>
      <c r="L2191">
        <f t="shared" si="747"/>
        <v>1.0825269444444445</v>
      </c>
      <c r="M2191">
        <f t="shared" si="748"/>
        <v>1.0891688379512501</v>
      </c>
      <c r="N2191">
        <f t="shared" si="743"/>
        <v>1.09254875</v>
      </c>
      <c r="O2191">
        <f t="shared" si="745"/>
        <v>1.0901581161735836</v>
      </c>
      <c r="P2191" t="str">
        <f t="shared" si="740"/>
        <v>-</v>
      </c>
      <c r="Q2191" t="str">
        <f t="shared" si="741"/>
        <v>Buy</v>
      </c>
      <c r="R2191" t="str">
        <f t="shared" si="749"/>
        <v>-</v>
      </c>
      <c r="S2191" t="str">
        <f t="shared" si="742"/>
        <v>-</v>
      </c>
      <c r="T2191">
        <f t="shared" si="734"/>
        <v>1.09371</v>
      </c>
      <c r="U2191">
        <f t="shared" si="735"/>
        <v>1.0932900000000001</v>
      </c>
      <c r="V2191" t="str">
        <f t="shared" si="736"/>
        <v>-</v>
      </c>
      <c r="W2191" t="str">
        <f t="shared" si="752"/>
        <v>-</v>
      </c>
      <c r="X2191" t="str">
        <f t="shared" si="753"/>
        <v>-</v>
      </c>
      <c r="Y2191" s="9">
        <f t="shared" si="750"/>
        <v>4994.9482424476228</v>
      </c>
      <c r="Z2191" s="9">
        <f t="shared" si="754"/>
        <v>4566.9768425337825</v>
      </c>
      <c r="AA2191" s="9">
        <f t="shared" si="755"/>
        <v>-27.911719134278886</v>
      </c>
    </row>
    <row r="2192" spans="1:27" x14ac:dyDescent="0.25">
      <c r="A2192" t="s">
        <v>2197</v>
      </c>
      <c r="B2192" s="2">
        <v>42369</v>
      </c>
      <c r="C2192" s="3">
        <v>0</v>
      </c>
      <c r="D2192">
        <v>1.0934900000000001</v>
      </c>
      <c r="E2192">
        <v>1.09372</v>
      </c>
      <c r="F2192">
        <v>1.0852900000000001</v>
      </c>
      <c r="G2192">
        <v>1.0856399999999999</v>
      </c>
      <c r="H2192">
        <v>105626</v>
      </c>
      <c r="I2192">
        <f t="shared" ref="I2192:I2255" si="756">(MAX(E2179:E2192)-G2192)/(MAX(E2179:E2192)-MIN(F2179:F2192))*-100</f>
        <v>-74.258373205741819</v>
      </c>
      <c r="J2192">
        <f t="shared" si="738"/>
        <v>1.094726923076923</v>
      </c>
      <c r="K2192">
        <f t="shared" si="739"/>
        <v>1.0931600508127</v>
      </c>
      <c r="L2192">
        <f t="shared" si="747"/>
        <v>1.0828897222222222</v>
      </c>
      <c r="M2192">
        <f t="shared" si="748"/>
        <v>1.088978089953885</v>
      </c>
      <c r="N2192">
        <f t="shared" si="743"/>
        <v>1.0922933333333333</v>
      </c>
      <c r="O2192">
        <f t="shared" si="745"/>
        <v>1.0897966668796968</v>
      </c>
      <c r="P2192" t="str">
        <f t="shared" si="740"/>
        <v>-</v>
      </c>
      <c r="Q2192" t="str">
        <f t="shared" si="741"/>
        <v>Sell</v>
      </c>
      <c r="R2192" t="str">
        <f t="shared" si="749"/>
        <v>-</v>
      </c>
      <c r="S2192" t="str">
        <f t="shared" si="742"/>
        <v>-</v>
      </c>
      <c r="T2192">
        <f t="shared" ref="T2192:T2255" si="757">ROUND(G2192+0.05*_xlfn.STDEV.P(G2181:G2192),5)</f>
        <v>1.0858399999999999</v>
      </c>
      <c r="U2192">
        <f t="shared" ref="U2192:U2255" si="758">ROUND(G2192-0.05*_xlfn.STDEV.P(G2181:G2192),5)</f>
        <v>1.08544</v>
      </c>
      <c r="V2192" t="str">
        <f t="shared" ref="V2192:V2255" si="759">IF(AA2192&lt;&gt;"",IF(AA2192&lt;=-$AG$52,"Stop","-"),"-")</f>
        <v>-</v>
      </c>
      <c r="W2192" t="str">
        <f t="shared" si="752"/>
        <v>-</v>
      </c>
      <c r="X2192" t="str">
        <f t="shared" si="753"/>
        <v>-</v>
      </c>
      <c r="Y2192" s="9">
        <f t="shared" si="750"/>
        <v>4994.9482424476228</v>
      </c>
      <c r="Z2192" s="9">
        <f t="shared" si="754"/>
        <v>4600.0775827448088</v>
      </c>
      <c r="AA2192" s="9">
        <f t="shared" si="755"/>
        <v>8.217559002999737</v>
      </c>
    </row>
    <row r="2193" spans="1:27" x14ac:dyDescent="0.25">
      <c r="A2193" t="s">
        <v>2198</v>
      </c>
      <c r="B2193" s="2">
        <v>42372</v>
      </c>
      <c r="C2193" s="3">
        <v>0</v>
      </c>
      <c r="D2193">
        <v>1.0872999999999999</v>
      </c>
      <c r="E2193">
        <v>1.0872999999999999</v>
      </c>
      <c r="F2193">
        <v>1.0845100000000001</v>
      </c>
      <c r="G2193">
        <v>1.0851599999999999</v>
      </c>
      <c r="H2193">
        <v>5713</v>
      </c>
      <c r="I2193">
        <f t="shared" si="756"/>
        <v>-74.169741697417379</v>
      </c>
      <c r="J2193">
        <f t="shared" ref="J2193:J2256" si="760">AVERAGE(G2116:G2193)</f>
        <v>1.0942703846153847</v>
      </c>
      <c r="K2193">
        <f t="shared" ref="K2193:K2256" si="761">$K2192*(1-(2/(78+1)))+$G2193*(2/(78+1))</f>
        <v>1.0929575178807327</v>
      </c>
      <c r="L2193">
        <f t="shared" si="747"/>
        <v>1.0834636111111111</v>
      </c>
      <c r="M2193">
        <f t="shared" si="748"/>
        <v>1.0887717067131346</v>
      </c>
      <c r="N2193">
        <f t="shared" si="743"/>
        <v>1.0921675</v>
      </c>
      <c r="O2193">
        <f t="shared" si="745"/>
        <v>1.0894257335293209</v>
      </c>
      <c r="P2193" t="str">
        <f t="shared" ref="P2193:P2256" si="762">IF(AND($I2193&gt;$AG$48,$I2192&lt;$AG$48),"Buy",IF(AND($I2193&lt;$AG$47,$I2192&gt;$AG$47),"Sell","-"))</f>
        <v>-</v>
      </c>
      <c r="Q2193" t="str">
        <f t="shared" ref="Q2193:Q2256" si="763">IF(K2193&gt;K2192,"Buy","Sell")</f>
        <v>Sell</v>
      </c>
      <c r="R2193" t="str">
        <f t="shared" si="749"/>
        <v>-</v>
      </c>
      <c r="S2193" t="str">
        <f t="shared" si="742"/>
        <v>-</v>
      </c>
      <c r="T2193">
        <f t="shared" si="757"/>
        <v>1.0853699999999999</v>
      </c>
      <c r="U2193">
        <f t="shared" si="758"/>
        <v>1.0849500000000001</v>
      </c>
      <c r="V2193" t="str">
        <f t="shared" si="759"/>
        <v>-</v>
      </c>
      <c r="W2193" t="str">
        <f t="shared" si="752"/>
        <v>-</v>
      </c>
      <c r="X2193" t="str">
        <f t="shared" ref="X2193:X2206" si="764">IF(R2193="Buy",$AG$54,IF(R2193="Sell",$AG$54/T2193,"-"))</f>
        <v>-</v>
      </c>
      <c r="Y2193" s="9">
        <f t="shared" si="750"/>
        <v>4994.9482424476228</v>
      </c>
      <c r="Z2193" s="9">
        <f t="shared" ref="Z2193:Z2206" si="765">Y2193/T2193</f>
        <v>4602.0695637871167</v>
      </c>
      <c r="AA2193" s="9">
        <f t="shared" ref="AA2193:AA2206" si="766">(Z2193-$X$2169)*U2193</f>
        <v>10.37504918354775</v>
      </c>
    </row>
    <row r="2194" spans="1:27" x14ac:dyDescent="0.25">
      <c r="A2194" t="s">
        <v>2199</v>
      </c>
      <c r="B2194" s="2">
        <v>42373</v>
      </c>
      <c r="C2194" s="3">
        <v>0</v>
      </c>
      <c r="D2194">
        <v>1.0851500000000001</v>
      </c>
      <c r="E2194">
        <v>1.09463</v>
      </c>
      <c r="F2194">
        <v>1.07812</v>
      </c>
      <c r="G2194">
        <v>1.0823700000000001</v>
      </c>
      <c r="H2194">
        <v>199674</v>
      </c>
      <c r="I2194">
        <f t="shared" si="756"/>
        <v>-79.867361440075342</v>
      </c>
      <c r="J2194">
        <f t="shared" si="760"/>
        <v>1.0937633333333334</v>
      </c>
      <c r="K2194">
        <f t="shared" si="761"/>
        <v>1.0926894794533724</v>
      </c>
      <c r="L2194">
        <f t="shared" si="747"/>
        <v>1.0839816666666666</v>
      </c>
      <c r="M2194">
        <f t="shared" si="748"/>
        <v>1.0884256685124247</v>
      </c>
      <c r="N2194">
        <f t="shared" si="743"/>
        <v>1.0919291666666668</v>
      </c>
      <c r="O2194">
        <f t="shared" si="745"/>
        <v>1.0888612748469753</v>
      </c>
      <c r="P2194" t="str">
        <f t="shared" si="762"/>
        <v>-</v>
      </c>
      <c r="Q2194" t="str">
        <f t="shared" si="763"/>
        <v>Sell</v>
      </c>
      <c r="R2194" t="str">
        <f t="shared" si="749"/>
        <v>-</v>
      </c>
      <c r="S2194" t="str">
        <f t="shared" si="742"/>
        <v>-</v>
      </c>
      <c r="T2194">
        <f t="shared" si="757"/>
        <v>1.0826100000000001</v>
      </c>
      <c r="U2194">
        <f t="shared" si="758"/>
        <v>1.08213</v>
      </c>
      <c r="V2194" t="str">
        <f t="shared" si="759"/>
        <v>-</v>
      </c>
      <c r="W2194" t="str">
        <f t="shared" si="752"/>
        <v>-</v>
      </c>
      <c r="X2194" t="str">
        <f t="shared" si="764"/>
        <v>-</v>
      </c>
      <c r="Y2194" s="9">
        <f t="shared" si="750"/>
        <v>4994.9482424476228</v>
      </c>
      <c r="Z2194" s="9">
        <f t="shared" si="765"/>
        <v>4613.8020547081796</v>
      </c>
      <c r="AA2194" s="9">
        <f t="shared" si="766"/>
        <v>23.044162775627562</v>
      </c>
    </row>
    <row r="2195" spans="1:27" x14ac:dyDescent="0.25">
      <c r="A2195" t="s">
        <v>2200</v>
      </c>
      <c r="B2195" s="2">
        <v>42374</v>
      </c>
      <c r="C2195" s="3">
        <v>0</v>
      </c>
      <c r="D2195">
        <v>1.08239</v>
      </c>
      <c r="E2195">
        <v>1.08388</v>
      </c>
      <c r="F2195">
        <v>1.07107</v>
      </c>
      <c r="G2195">
        <v>1.0750200000000001</v>
      </c>
      <c r="H2195">
        <v>208435</v>
      </c>
      <c r="I2195">
        <f t="shared" si="756"/>
        <v>-85.973011363635919</v>
      </c>
      <c r="J2195">
        <f t="shared" si="760"/>
        <v>1.0931928205128203</v>
      </c>
      <c r="K2195">
        <f t="shared" si="761"/>
        <v>1.0922421508596161</v>
      </c>
      <c r="L2195">
        <f t="shared" si="747"/>
        <v>1.0842977777777778</v>
      </c>
      <c r="M2195">
        <f t="shared" si="748"/>
        <v>1.0877010377820233</v>
      </c>
      <c r="N2195">
        <f t="shared" si="743"/>
        <v>1.0915820833333332</v>
      </c>
      <c r="O2195">
        <f t="shared" si="745"/>
        <v>1.0877539728592174</v>
      </c>
      <c r="P2195" t="str">
        <f t="shared" si="762"/>
        <v>-</v>
      </c>
      <c r="Q2195" t="str">
        <f t="shared" si="763"/>
        <v>Sell</v>
      </c>
      <c r="R2195" t="str">
        <f t="shared" si="749"/>
        <v>-</v>
      </c>
      <c r="S2195" t="str">
        <f t="shared" ref="S2195:S2258" si="767">IF(AND(O2194&lt;K2194,O2195&gt;K2195),"Buy",IF(AND(O2194&gt;K2194,O2195&lt;K2195),"Sell","-"))</f>
        <v>-</v>
      </c>
      <c r="T2195">
        <f t="shared" si="757"/>
        <v>1.0753600000000001</v>
      </c>
      <c r="U2195">
        <f t="shared" si="758"/>
        <v>1.0746800000000001</v>
      </c>
      <c r="V2195" t="str">
        <f t="shared" si="759"/>
        <v>-</v>
      </c>
      <c r="W2195" t="str">
        <f t="shared" si="752"/>
        <v>-</v>
      </c>
      <c r="X2195" t="str">
        <f t="shared" si="764"/>
        <v>-</v>
      </c>
      <c r="Y2195" s="9">
        <f t="shared" si="750"/>
        <v>4994.9482424476228</v>
      </c>
      <c r="Z2195" s="9">
        <f t="shared" si="765"/>
        <v>4644.907977279815</v>
      </c>
      <c r="AA2195" s="9">
        <f t="shared" si="766"/>
        <v>56.314426487530049</v>
      </c>
    </row>
    <row r="2196" spans="1:27" x14ac:dyDescent="0.25">
      <c r="A2196" t="s">
        <v>2201</v>
      </c>
      <c r="B2196" s="2">
        <v>42375</v>
      </c>
      <c r="C2196" s="3">
        <v>0</v>
      </c>
      <c r="D2196">
        <v>1.0750299999999999</v>
      </c>
      <c r="E2196">
        <v>1.0799300000000001</v>
      </c>
      <c r="F2196">
        <v>1.07148</v>
      </c>
      <c r="G2196">
        <v>1.0776600000000001</v>
      </c>
      <c r="H2196">
        <v>229721</v>
      </c>
      <c r="I2196">
        <f t="shared" si="756"/>
        <v>-76.59801136363599</v>
      </c>
      <c r="J2196">
        <f t="shared" si="760"/>
        <v>1.0925633333333331</v>
      </c>
      <c r="K2196">
        <f t="shared" si="761"/>
        <v>1.0918729824834232</v>
      </c>
      <c r="L2196">
        <f t="shared" si="747"/>
        <v>1.0846694444444447</v>
      </c>
      <c r="M2196">
        <f t="shared" si="748"/>
        <v>1.087158278982995</v>
      </c>
      <c r="N2196">
        <f t="shared" si="743"/>
        <v>1.0911</v>
      </c>
      <c r="O2196">
        <f t="shared" si="745"/>
        <v>1.0869464550304799</v>
      </c>
      <c r="P2196" t="str">
        <f t="shared" si="762"/>
        <v>Buy</v>
      </c>
      <c r="Q2196" t="str">
        <f t="shared" si="763"/>
        <v>Sell</v>
      </c>
      <c r="R2196" t="str">
        <f t="shared" si="749"/>
        <v>-</v>
      </c>
      <c r="S2196" t="str">
        <f t="shared" si="767"/>
        <v>-</v>
      </c>
      <c r="T2196">
        <f t="shared" si="757"/>
        <v>1.07803</v>
      </c>
      <c r="U2196">
        <f t="shared" si="758"/>
        <v>1.0772900000000001</v>
      </c>
      <c r="V2196" t="str">
        <f t="shared" si="759"/>
        <v>-</v>
      </c>
      <c r="W2196" t="str">
        <f t="shared" si="752"/>
        <v>-</v>
      </c>
      <c r="X2196" t="str">
        <f t="shared" si="764"/>
        <v>-</v>
      </c>
      <c r="Y2196" s="9">
        <f t="shared" si="750"/>
        <v>4994.9482424476228</v>
      </c>
      <c r="Z2196" s="9">
        <f t="shared" si="765"/>
        <v>4633.4037479918206</v>
      </c>
      <c r="AA2196" s="9">
        <f t="shared" si="766"/>
        <v>44.057802218834766</v>
      </c>
    </row>
    <row r="2197" spans="1:27" x14ac:dyDescent="0.25">
      <c r="A2197" t="s">
        <v>2202</v>
      </c>
      <c r="B2197" s="2">
        <v>42376</v>
      </c>
      <c r="C2197" s="3">
        <v>0</v>
      </c>
      <c r="D2197">
        <v>1.0776600000000001</v>
      </c>
      <c r="E2197">
        <v>1.0940099999999999</v>
      </c>
      <c r="F2197">
        <v>1.0770999999999999</v>
      </c>
      <c r="G2197">
        <v>1.0925499999999999</v>
      </c>
      <c r="H2197">
        <v>253303</v>
      </c>
      <c r="I2197">
        <f t="shared" si="756"/>
        <v>-23.72159090909101</v>
      </c>
      <c r="J2197">
        <f t="shared" si="760"/>
        <v>1.0921629487179485</v>
      </c>
      <c r="K2197">
        <f t="shared" si="761"/>
        <v>1.0918901221673871</v>
      </c>
      <c r="L2197">
        <f t="shared" si="747"/>
        <v>1.0855100000000002</v>
      </c>
      <c r="M2197">
        <f t="shared" si="748"/>
        <v>1.0874497233622926</v>
      </c>
      <c r="N2197">
        <f t="shared" si="743"/>
        <v>1.0907283333333331</v>
      </c>
      <c r="O2197">
        <f t="shared" si="745"/>
        <v>1.0873947386280416</v>
      </c>
      <c r="P2197" t="str">
        <f t="shared" si="762"/>
        <v>-</v>
      </c>
      <c r="Q2197" t="str">
        <f t="shared" si="763"/>
        <v>Buy</v>
      </c>
      <c r="R2197" t="str">
        <f t="shared" si="749"/>
        <v>-</v>
      </c>
      <c r="S2197" t="str">
        <f t="shared" si="767"/>
        <v>-</v>
      </c>
      <c r="T2197">
        <f t="shared" si="757"/>
        <v>1.09293</v>
      </c>
      <c r="U2197">
        <f t="shared" si="758"/>
        <v>1.0921700000000001</v>
      </c>
      <c r="V2197" t="str">
        <f t="shared" si="759"/>
        <v>-</v>
      </c>
      <c r="W2197" t="str">
        <f t="shared" si="752"/>
        <v>-</v>
      </c>
      <c r="X2197" t="str">
        <f t="shared" si="764"/>
        <v>-</v>
      </c>
      <c r="Y2197" s="9">
        <f t="shared" si="750"/>
        <v>4994.9482424476228</v>
      </c>
      <c r="Z2197" s="9">
        <f t="shared" si="765"/>
        <v>4570.236193029401</v>
      </c>
      <c r="AA2197" s="9">
        <f t="shared" si="766"/>
        <v>-24.323360677423576</v>
      </c>
    </row>
    <row r="2198" spans="1:27" x14ac:dyDescent="0.25">
      <c r="A2198" t="s">
        <v>2203</v>
      </c>
      <c r="B2198" s="2">
        <v>42377</v>
      </c>
      <c r="C2198" s="3">
        <v>0</v>
      </c>
      <c r="D2198">
        <v>1.0925499999999999</v>
      </c>
      <c r="E2198">
        <v>1.0929899999999999</v>
      </c>
      <c r="F2198">
        <v>1.08033</v>
      </c>
      <c r="G2198">
        <v>1.0923499999999999</v>
      </c>
      <c r="H2198">
        <v>230722</v>
      </c>
      <c r="I2198">
        <f t="shared" si="756"/>
        <v>-24.431818181818205</v>
      </c>
      <c r="J2198">
        <f t="shared" si="760"/>
        <v>1.0917002564102563</v>
      </c>
      <c r="K2198">
        <f t="shared" si="761"/>
        <v>1.091901764644162</v>
      </c>
      <c r="L2198">
        <f t="shared" si="747"/>
        <v>1.0863911111111113</v>
      </c>
      <c r="M2198">
        <f t="shared" si="748"/>
        <v>1.0877146031805471</v>
      </c>
      <c r="N2198">
        <f t="shared" si="743"/>
        <v>1.0906312499999999</v>
      </c>
      <c r="O2198">
        <f t="shared" si="745"/>
        <v>1.0877911595377983</v>
      </c>
      <c r="P2198" t="str">
        <f t="shared" si="762"/>
        <v>-</v>
      </c>
      <c r="Q2198" t="str">
        <f t="shared" si="763"/>
        <v>Buy</v>
      </c>
      <c r="R2198" t="str">
        <f t="shared" si="749"/>
        <v>-</v>
      </c>
      <c r="S2198" t="str">
        <f t="shared" si="767"/>
        <v>-</v>
      </c>
      <c r="T2198">
        <f t="shared" si="757"/>
        <v>1.0927100000000001</v>
      </c>
      <c r="U2198">
        <f t="shared" si="758"/>
        <v>1.09199</v>
      </c>
      <c r="V2198" t="str">
        <f t="shared" si="759"/>
        <v>-</v>
      </c>
      <c r="W2198" t="str">
        <f t="shared" si="752"/>
        <v>-</v>
      </c>
      <c r="X2198" t="str">
        <f t="shared" si="764"/>
        <v>-</v>
      </c>
      <c r="Y2198" s="9">
        <f t="shared" si="750"/>
        <v>4994.9482424476228</v>
      </c>
      <c r="Z2198" s="9">
        <f t="shared" si="765"/>
        <v>4571.1563383218072</v>
      </c>
      <c r="AA2198" s="9">
        <f t="shared" si="766"/>
        <v>-23.31456249847059</v>
      </c>
    </row>
    <row r="2199" spans="1:27" x14ac:dyDescent="0.25">
      <c r="A2199" t="s">
        <v>2204</v>
      </c>
      <c r="B2199" s="2">
        <v>42379</v>
      </c>
      <c r="C2199" s="3">
        <v>0</v>
      </c>
      <c r="D2199">
        <v>1.09172</v>
      </c>
      <c r="E2199">
        <v>1.09697</v>
      </c>
      <c r="F2199">
        <v>1.09172</v>
      </c>
      <c r="G2199">
        <v>1.09371</v>
      </c>
      <c r="H2199">
        <v>13279</v>
      </c>
      <c r="I2199">
        <f t="shared" si="756"/>
        <v>-19.602272727272645</v>
      </c>
      <c r="J2199">
        <f t="shared" si="760"/>
        <v>1.0911617948717949</v>
      </c>
      <c r="K2199">
        <f t="shared" si="761"/>
        <v>1.0919475427544363</v>
      </c>
      <c r="L2199">
        <f t="shared" si="747"/>
        <v>1.0873488888888891</v>
      </c>
      <c r="M2199">
        <f t="shared" si="748"/>
        <v>1.0880386786843015</v>
      </c>
      <c r="N2199">
        <f t="shared" si="743"/>
        <v>1.0903991666666668</v>
      </c>
      <c r="O2199">
        <f t="shared" si="745"/>
        <v>1.0882646667747744</v>
      </c>
      <c r="P2199" t="str">
        <f t="shared" si="762"/>
        <v>-</v>
      </c>
      <c r="Q2199" t="str">
        <f t="shared" si="763"/>
        <v>Buy</v>
      </c>
      <c r="R2199" t="str">
        <f t="shared" si="749"/>
        <v>-</v>
      </c>
      <c r="S2199" t="str">
        <f t="shared" si="767"/>
        <v>-</v>
      </c>
      <c r="T2199">
        <f t="shared" si="757"/>
        <v>1.09406</v>
      </c>
      <c r="U2199">
        <f t="shared" si="758"/>
        <v>1.0933600000000001</v>
      </c>
      <c r="V2199" t="str">
        <f t="shared" si="759"/>
        <v>-</v>
      </c>
      <c r="W2199" t="str">
        <f t="shared" si="752"/>
        <v>-</v>
      </c>
      <c r="X2199" t="str">
        <f t="shared" si="764"/>
        <v>-</v>
      </c>
      <c r="Y2199" s="9">
        <f t="shared" si="750"/>
        <v>4994.9482424476228</v>
      </c>
      <c r="Z2199" s="9">
        <f t="shared" si="765"/>
        <v>4565.5158240385563</v>
      </c>
      <c r="AA2199" s="9">
        <f t="shared" si="766"/>
        <v>-29.510925417847883</v>
      </c>
    </row>
    <row r="2200" spans="1:27" x14ac:dyDescent="0.25">
      <c r="A2200" t="s">
        <v>2205</v>
      </c>
      <c r="B2200" s="2">
        <v>42380</v>
      </c>
      <c r="C2200" s="3">
        <v>0</v>
      </c>
      <c r="D2200">
        <v>1.09371</v>
      </c>
      <c r="E2200">
        <v>1.0945400000000001</v>
      </c>
      <c r="F2200">
        <v>1.0847899999999999</v>
      </c>
      <c r="G2200">
        <v>1.0856300000000001</v>
      </c>
      <c r="H2200">
        <v>209526</v>
      </c>
      <c r="I2200">
        <f t="shared" si="756"/>
        <v>-48.295454545454021</v>
      </c>
      <c r="J2200">
        <f t="shared" si="760"/>
        <v>1.0905064102564102</v>
      </c>
      <c r="K2200">
        <f t="shared" si="761"/>
        <v>1.0917876049631847</v>
      </c>
      <c r="L2200">
        <f t="shared" si="747"/>
        <v>1.0881080555555558</v>
      </c>
      <c r="M2200">
        <f t="shared" si="748"/>
        <v>1.0879084798365015</v>
      </c>
      <c r="N2200">
        <f t="shared" si="743"/>
        <v>1.0898820833333334</v>
      </c>
      <c r="O2200">
        <f t="shared" si="745"/>
        <v>1.0880538934327926</v>
      </c>
      <c r="P2200" t="str">
        <f t="shared" si="762"/>
        <v>Sell</v>
      </c>
      <c r="Q2200" t="str">
        <f t="shared" si="763"/>
        <v>Sell</v>
      </c>
      <c r="R2200" t="str">
        <f t="shared" si="749"/>
        <v>Sell</v>
      </c>
      <c r="S2200" t="str">
        <f t="shared" si="767"/>
        <v>-</v>
      </c>
      <c r="T2200">
        <f t="shared" si="757"/>
        <v>1.08596</v>
      </c>
      <c r="U2200">
        <f t="shared" si="758"/>
        <v>1.0852999999999999</v>
      </c>
      <c r="V2200" t="str">
        <f t="shared" si="759"/>
        <v>-</v>
      </c>
      <c r="W2200" t="str">
        <f t="shared" si="752"/>
        <v>-</v>
      </c>
      <c r="X2200">
        <f t="shared" si="764"/>
        <v>4604.2211499502746</v>
      </c>
      <c r="Y2200" s="9">
        <f t="shared" si="750"/>
        <v>4994.9482424476228</v>
      </c>
      <c r="Z2200" s="9">
        <f t="shared" si="765"/>
        <v>4599.5692681568589</v>
      </c>
      <c r="AA2200" s="9">
        <f t="shared" si="766"/>
        <v>7.6648252803252053</v>
      </c>
    </row>
    <row r="2201" spans="1:27" x14ac:dyDescent="0.25">
      <c r="A2201" t="s">
        <v>2206</v>
      </c>
      <c r="B2201" s="2">
        <v>42381</v>
      </c>
      <c r="C2201" s="3">
        <v>0</v>
      </c>
      <c r="D2201">
        <v>1.08562</v>
      </c>
      <c r="E2201">
        <v>1.09002</v>
      </c>
      <c r="F2201">
        <v>1.0819700000000001</v>
      </c>
      <c r="G2201">
        <v>1.0843</v>
      </c>
      <c r="H2201">
        <v>243857</v>
      </c>
      <c r="I2201">
        <f t="shared" si="756"/>
        <v>-53.018465909090587</v>
      </c>
      <c r="J2201">
        <f t="shared" si="760"/>
        <v>1.0898541025641022</v>
      </c>
      <c r="K2201">
        <f t="shared" si="761"/>
        <v>1.0915980453438636</v>
      </c>
      <c r="L2201">
        <f t="shared" si="747"/>
        <v>1.0888672222222224</v>
      </c>
      <c r="M2201">
        <f t="shared" si="748"/>
        <v>1.0877134268723663</v>
      </c>
      <c r="N2201">
        <f t="shared" si="743"/>
        <v>1.0892645833333334</v>
      </c>
      <c r="O2201">
        <f t="shared" si="745"/>
        <v>1.0877535819581692</v>
      </c>
      <c r="P2201" t="str">
        <f t="shared" si="762"/>
        <v>-</v>
      </c>
      <c r="Q2201" t="str">
        <f t="shared" si="763"/>
        <v>Sell</v>
      </c>
      <c r="R2201" t="str">
        <f t="shared" si="749"/>
        <v>-</v>
      </c>
      <c r="S2201" t="str">
        <f t="shared" si="767"/>
        <v>-</v>
      </c>
      <c r="T2201">
        <f t="shared" si="757"/>
        <v>1.0846</v>
      </c>
      <c r="U2201">
        <f t="shared" si="758"/>
        <v>1.0840000000000001</v>
      </c>
      <c r="V2201" t="str">
        <f t="shared" si="759"/>
        <v>-</v>
      </c>
      <c r="W2201" t="str">
        <f t="shared" si="752"/>
        <v>-</v>
      </c>
      <c r="X2201" t="str">
        <f t="shared" si="764"/>
        <v>-</v>
      </c>
      <c r="Y2201" s="9">
        <f t="shared" si="750"/>
        <v>4994.9482424476228</v>
      </c>
      <c r="Z2201" s="9">
        <f t="shared" si="765"/>
        <v>4605.3367531326048</v>
      </c>
      <c r="AA2201" s="9">
        <f t="shared" si="766"/>
        <v>13.90759787096694</v>
      </c>
    </row>
    <row r="2202" spans="1:27" x14ac:dyDescent="0.25">
      <c r="A2202" t="s">
        <v>2207</v>
      </c>
      <c r="B2202" s="2">
        <v>42382</v>
      </c>
      <c r="C2202" s="3">
        <v>0</v>
      </c>
      <c r="D2202">
        <v>1.0843</v>
      </c>
      <c r="E2202">
        <v>1.0888500000000001</v>
      </c>
      <c r="F2202">
        <v>1.08049</v>
      </c>
      <c r="G2202">
        <v>1.08853</v>
      </c>
      <c r="H2202">
        <v>266426</v>
      </c>
      <c r="I2202">
        <f t="shared" si="756"/>
        <v>-37.997159090908902</v>
      </c>
      <c r="J2202">
        <f t="shared" si="760"/>
        <v>1.0892156410256408</v>
      </c>
      <c r="K2202">
        <f t="shared" si="761"/>
        <v>1.0915203733098418</v>
      </c>
      <c r="L2202">
        <f t="shared" si="747"/>
        <v>1.0895869444444446</v>
      </c>
      <c r="M2202">
        <f t="shared" si="748"/>
        <v>1.0877575659603465</v>
      </c>
      <c r="N2202">
        <f t="shared" ref="N2202:N2265" si="768">AVERAGE(G2179:G2202)</f>
        <v>1.0890625</v>
      </c>
      <c r="O2202">
        <f t="shared" si="745"/>
        <v>1.0878156954015159</v>
      </c>
      <c r="P2202" t="str">
        <f t="shared" si="762"/>
        <v>-</v>
      </c>
      <c r="Q2202" t="str">
        <f t="shared" si="763"/>
        <v>Sell</v>
      </c>
      <c r="R2202" t="str">
        <f t="shared" si="749"/>
        <v>-</v>
      </c>
      <c r="S2202" t="str">
        <f t="shared" si="767"/>
        <v>-</v>
      </c>
      <c r="T2202">
        <f t="shared" si="757"/>
        <v>1.0888199999999999</v>
      </c>
      <c r="U2202">
        <f t="shared" si="758"/>
        <v>1.0882400000000001</v>
      </c>
      <c r="V2202" t="str">
        <f t="shared" si="759"/>
        <v>-</v>
      </c>
      <c r="W2202" t="str">
        <f t="shared" si="752"/>
        <v>-</v>
      </c>
      <c r="X2202" t="str">
        <f t="shared" si="764"/>
        <v>-</v>
      </c>
      <c r="Y2202" s="9">
        <f t="shared" si="750"/>
        <v>4994.9482424476228</v>
      </c>
      <c r="Z2202" s="9">
        <f t="shared" si="765"/>
        <v>4587.4875943201114</v>
      </c>
      <c r="AA2202" s="9">
        <f t="shared" si="766"/>
        <v>-5.4621719928412009</v>
      </c>
    </row>
    <row r="2203" spans="1:27" x14ac:dyDescent="0.25">
      <c r="A2203" t="s">
        <v>2208</v>
      </c>
      <c r="B2203" s="2">
        <v>42383</v>
      </c>
      <c r="C2203" s="3">
        <v>0</v>
      </c>
      <c r="D2203">
        <v>1.0885400000000001</v>
      </c>
      <c r="E2203">
        <v>1.09432</v>
      </c>
      <c r="F2203">
        <v>1.0834600000000001</v>
      </c>
      <c r="G2203">
        <v>1.0857000000000001</v>
      </c>
      <c r="H2203">
        <v>289973</v>
      </c>
      <c r="I2203">
        <f t="shared" si="756"/>
        <v>-47.935943060497735</v>
      </c>
      <c r="J2203">
        <f t="shared" si="760"/>
        <v>1.088425128205128</v>
      </c>
      <c r="K2203">
        <f t="shared" si="761"/>
        <v>1.0913730220868079</v>
      </c>
      <c r="L2203">
        <f t="shared" si="747"/>
        <v>1.0902719444444449</v>
      </c>
      <c r="M2203">
        <f t="shared" si="748"/>
        <v>1.087646346178706</v>
      </c>
      <c r="N2203">
        <f t="shared" si="768"/>
        <v>1.0889949999999999</v>
      </c>
      <c r="O2203">
        <f t="shared" ref="O2203:O2266" si="769">$O2202*(1-(2/(24+1)))+$G2203*(2/(24+1))</f>
        <v>1.0876464397693948</v>
      </c>
      <c r="P2203" t="str">
        <f t="shared" si="762"/>
        <v>-</v>
      </c>
      <c r="Q2203" t="str">
        <f t="shared" si="763"/>
        <v>Sell</v>
      </c>
      <c r="R2203" t="str">
        <f t="shared" si="749"/>
        <v>-</v>
      </c>
      <c r="S2203" t="str">
        <f t="shared" si="767"/>
        <v>-</v>
      </c>
      <c r="T2203">
        <f t="shared" si="757"/>
        <v>1.0859700000000001</v>
      </c>
      <c r="U2203">
        <f t="shared" si="758"/>
        <v>1.0854299999999999</v>
      </c>
      <c r="V2203" t="str">
        <f t="shared" si="759"/>
        <v>-</v>
      </c>
      <c r="W2203" t="str">
        <f t="shared" si="752"/>
        <v>-</v>
      </c>
      <c r="X2203" t="str">
        <f t="shared" si="764"/>
        <v>-</v>
      </c>
      <c r="Y2203" s="9">
        <f t="shared" si="750"/>
        <v>4994.9482424476228</v>
      </c>
      <c r="Z2203" s="9">
        <f t="shared" si="765"/>
        <v>4599.5269136786674</v>
      </c>
      <c r="AA2203" s="9">
        <f t="shared" si="766"/>
        <v>7.6197705713684272</v>
      </c>
    </row>
    <row r="2204" spans="1:27" x14ac:dyDescent="0.25">
      <c r="A2204" t="s">
        <v>2209</v>
      </c>
      <c r="B2204" s="2">
        <v>42384</v>
      </c>
      <c r="C2204" s="3">
        <v>0</v>
      </c>
      <c r="D2204">
        <v>1.0857000000000001</v>
      </c>
      <c r="E2204">
        <v>1.09846</v>
      </c>
      <c r="F2204">
        <v>1.0856300000000001</v>
      </c>
      <c r="G2204">
        <v>1.0914999999999999</v>
      </c>
      <c r="H2204">
        <v>309171</v>
      </c>
      <c r="I2204">
        <f t="shared" si="756"/>
        <v>-25.410733844469043</v>
      </c>
      <c r="J2204">
        <f t="shared" si="760"/>
        <v>1.0878465384615381</v>
      </c>
      <c r="K2204">
        <f t="shared" si="761"/>
        <v>1.0913762367175215</v>
      </c>
      <c r="L2204">
        <f t="shared" si="747"/>
        <v>1.0902644444444445</v>
      </c>
      <c r="M2204">
        <f t="shared" si="748"/>
        <v>1.0878546517906678</v>
      </c>
      <c r="N2204">
        <f t="shared" si="768"/>
        <v>1.0892966666666666</v>
      </c>
      <c r="O2204">
        <f t="shared" si="769"/>
        <v>1.0879547245878434</v>
      </c>
      <c r="P2204" t="str">
        <f t="shared" si="762"/>
        <v>-</v>
      </c>
      <c r="Q2204" t="str">
        <f t="shared" si="763"/>
        <v>Buy</v>
      </c>
      <c r="R2204" t="str">
        <f t="shared" si="749"/>
        <v>-</v>
      </c>
      <c r="S2204" t="str">
        <f t="shared" si="767"/>
        <v>-</v>
      </c>
      <c r="T2204">
        <f t="shared" si="757"/>
        <v>1.09178</v>
      </c>
      <c r="U2204">
        <f t="shared" si="758"/>
        <v>1.0912200000000001</v>
      </c>
      <c r="V2204" t="str">
        <f t="shared" si="759"/>
        <v>-</v>
      </c>
      <c r="W2204" t="str">
        <f t="shared" si="752"/>
        <v>-</v>
      </c>
      <c r="X2204" t="str">
        <f t="shared" si="764"/>
        <v>-</v>
      </c>
      <c r="Y2204" s="9">
        <f t="shared" si="750"/>
        <v>4994.9482424476228</v>
      </c>
      <c r="Z2204" s="9">
        <f t="shared" si="765"/>
        <v>4575.0501405481164</v>
      </c>
      <c r="AA2204" s="9">
        <f t="shared" si="766"/>
        <v>-19.049127726921018</v>
      </c>
    </row>
    <row r="2205" spans="1:27" x14ac:dyDescent="0.25">
      <c r="A2205" t="s">
        <v>2210</v>
      </c>
      <c r="B2205" s="2">
        <v>42386</v>
      </c>
      <c r="C2205" s="3">
        <v>0</v>
      </c>
      <c r="D2205">
        <v>1.0921799999999999</v>
      </c>
      <c r="E2205">
        <v>1.09276</v>
      </c>
      <c r="F2205">
        <v>1.09073</v>
      </c>
      <c r="G2205">
        <v>1.0918300000000001</v>
      </c>
      <c r="H2205">
        <v>12258</v>
      </c>
      <c r="I2205">
        <f t="shared" si="756"/>
        <v>-24.205914567360011</v>
      </c>
      <c r="J2205">
        <f t="shared" si="760"/>
        <v>1.0872974358974357</v>
      </c>
      <c r="K2205">
        <f t="shared" si="761"/>
        <v>1.0913877243955588</v>
      </c>
      <c r="L2205">
        <f t="shared" si="747"/>
        <v>1.0903658333333333</v>
      </c>
      <c r="M2205">
        <f t="shared" si="748"/>
        <v>1.0880695354776586</v>
      </c>
      <c r="N2205">
        <f t="shared" si="768"/>
        <v>1.0895262500000003</v>
      </c>
      <c r="O2205">
        <f t="shared" si="769"/>
        <v>1.088264746620816</v>
      </c>
      <c r="P2205" t="str">
        <f t="shared" si="762"/>
        <v>-</v>
      </c>
      <c r="Q2205" t="str">
        <f t="shared" si="763"/>
        <v>Buy</v>
      </c>
      <c r="R2205" t="str">
        <f t="shared" si="749"/>
        <v>-</v>
      </c>
      <c r="S2205" t="str">
        <f t="shared" si="767"/>
        <v>-</v>
      </c>
      <c r="T2205">
        <f t="shared" si="757"/>
        <v>1.09212</v>
      </c>
      <c r="U2205">
        <f t="shared" si="758"/>
        <v>1.09154</v>
      </c>
      <c r="V2205" t="str">
        <f t="shared" si="759"/>
        <v>-</v>
      </c>
      <c r="W2205" t="str">
        <f t="shared" si="752"/>
        <v>-</v>
      </c>
      <c r="X2205" t="str">
        <f t="shared" si="764"/>
        <v>-</v>
      </c>
      <c r="Y2205" s="9">
        <f t="shared" si="750"/>
        <v>4994.9482424476228</v>
      </c>
      <c r="Z2205" s="9">
        <f t="shared" si="765"/>
        <v>4573.6258309046834</v>
      </c>
      <c r="AA2205" s="9">
        <f t="shared" si="766"/>
        <v>-20.609404827193689</v>
      </c>
    </row>
    <row r="2206" spans="1:27" x14ac:dyDescent="0.25">
      <c r="A2206" t="s">
        <v>2211</v>
      </c>
      <c r="B2206" s="2">
        <v>42387</v>
      </c>
      <c r="C2206" s="3">
        <v>0</v>
      </c>
      <c r="D2206">
        <v>1.0918300000000001</v>
      </c>
      <c r="E2206">
        <v>1.0923700000000001</v>
      </c>
      <c r="F2206">
        <v>1.0868899999999999</v>
      </c>
      <c r="G2206">
        <v>1.0892500000000001</v>
      </c>
      <c r="H2206">
        <v>196480</v>
      </c>
      <c r="I2206">
        <f t="shared" si="756"/>
        <v>-33.62541073384422</v>
      </c>
      <c r="J2206">
        <f t="shared" si="760"/>
        <v>1.0867008974358972</v>
      </c>
      <c r="K2206">
        <f t="shared" si="761"/>
        <v>1.0913336047906079</v>
      </c>
      <c r="L2206">
        <f t="shared" si="747"/>
        <v>1.0903980555555557</v>
      </c>
      <c r="M2206">
        <f t="shared" si="748"/>
        <v>1.0881333443707581</v>
      </c>
      <c r="N2206">
        <f t="shared" si="768"/>
        <v>1.0896220833333334</v>
      </c>
      <c r="O2206">
        <f t="shared" si="769"/>
        <v>1.0883435668911507</v>
      </c>
      <c r="P2206" t="str">
        <f t="shared" si="762"/>
        <v>-</v>
      </c>
      <c r="Q2206" t="str">
        <f t="shared" si="763"/>
        <v>Sell</v>
      </c>
      <c r="R2206" t="str">
        <f t="shared" si="749"/>
        <v>-</v>
      </c>
      <c r="S2206" t="str">
        <f t="shared" si="767"/>
        <v>-</v>
      </c>
      <c r="T2206">
        <f t="shared" si="757"/>
        <v>1.08954</v>
      </c>
      <c r="U2206">
        <f t="shared" si="758"/>
        <v>1.0889599999999999</v>
      </c>
      <c r="V2206" t="str">
        <f t="shared" si="759"/>
        <v>-</v>
      </c>
      <c r="W2206" t="str">
        <f t="shared" si="752"/>
        <v>-</v>
      </c>
      <c r="X2206" t="str">
        <f t="shared" si="764"/>
        <v>-</v>
      </c>
      <c r="Y2206" s="9">
        <f t="shared" si="750"/>
        <v>4994.9482424476228</v>
      </c>
      <c r="Z2206" s="9">
        <f t="shared" si="765"/>
        <v>4584.4560479171241</v>
      </c>
      <c r="AA2206" s="9">
        <f t="shared" si="766"/>
        <v>-8.7670186393021172</v>
      </c>
    </row>
    <row r="2207" spans="1:27" x14ac:dyDescent="0.25">
      <c r="A2207" t="s">
        <v>2212</v>
      </c>
      <c r="B2207" s="2">
        <v>42388</v>
      </c>
      <c r="C2207" s="3">
        <v>0</v>
      </c>
      <c r="D2207">
        <v>1.0892500000000001</v>
      </c>
      <c r="E2207">
        <v>1.09389</v>
      </c>
      <c r="F2207">
        <v>1.08595</v>
      </c>
      <c r="G2207">
        <v>1.0910500000000001</v>
      </c>
      <c r="H2207">
        <v>281487</v>
      </c>
      <c r="I2207">
        <f t="shared" si="756"/>
        <v>-27.05366922234359</v>
      </c>
      <c r="J2207">
        <f t="shared" si="760"/>
        <v>1.0861649999999996</v>
      </c>
      <c r="K2207">
        <f t="shared" si="761"/>
        <v>1.0913264249224912</v>
      </c>
      <c r="L2207">
        <f t="shared" si="747"/>
        <v>1.0906119444444446</v>
      </c>
      <c r="M2207">
        <f t="shared" si="748"/>
        <v>1.0882910014317981</v>
      </c>
      <c r="N2207">
        <f t="shared" si="768"/>
        <v>1.0896208333333333</v>
      </c>
      <c r="O2207">
        <f t="shared" si="769"/>
        <v>1.0885600815398586</v>
      </c>
      <c r="P2207" t="str">
        <f t="shared" si="762"/>
        <v>-</v>
      </c>
      <c r="Q2207" t="str">
        <f t="shared" si="763"/>
        <v>Sell</v>
      </c>
      <c r="R2207" t="str">
        <f t="shared" si="749"/>
        <v>-</v>
      </c>
      <c r="S2207" t="str">
        <f t="shared" si="767"/>
        <v>-</v>
      </c>
      <c r="T2207">
        <f t="shared" si="757"/>
        <v>1.09127</v>
      </c>
      <c r="U2207">
        <f t="shared" si="758"/>
        <v>1.09083</v>
      </c>
      <c r="V2207" t="str">
        <f t="shared" si="759"/>
        <v>-</v>
      </c>
      <c r="W2207" t="str">
        <f t="shared" si="752"/>
        <v>-</v>
      </c>
      <c r="X2207" t="str">
        <f t="shared" ref="X2207:X2225" si="770">IF(R2207="Buy",$AG$54,IF(R2207="Sell",$AG$54/T2207,"-"))</f>
        <v>-</v>
      </c>
      <c r="Y2207" s="9">
        <f t="shared" si="750"/>
        <v>4994.9482424476228</v>
      </c>
      <c r="Z2207" s="9">
        <f t="shared" ref="Z2207:Z2225" si="771">Y2207/T2207</f>
        <v>4577.1882691246192</v>
      </c>
      <c r="AA2207" s="9">
        <f t="shared" ref="AA2207:AA2225" si="772">(Z2207-$X$2169)*U2207</f>
        <v>-16.709984808967079</v>
      </c>
    </row>
    <row r="2208" spans="1:27" x14ac:dyDescent="0.25">
      <c r="A2208" t="s">
        <v>2213</v>
      </c>
      <c r="B2208" s="2">
        <v>42389</v>
      </c>
      <c r="C2208" s="3">
        <v>0</v>
      </c>
      <c r="D2208">
        <v>1.0910599999999999</v>
      </c>
      <c r="E2208">
        <v>1.0975999999999999</v>
      </c>
      <c r="F2208">
        <v>1.0873200000000001</v>
      </c>
      <c r="G2208">
        <v>1.0874600000000001</v>
      </c>
      <c r="H2208">
        <v>331628</v>
      </c>
      <c r="I2208">
        <f t="shared" si="756"/>
        <v>-40.160642570280721</v>
      </c>
      <c r="J2208">
        <f t="shared" si="760"/>
        <v>1.08555</v>
      </c>
      <c r="K2208">
        <f t="shared" si="761"/>
        <v>1.0912285407472384</v>
      </c>
      <c r="L2208">
        <f t="shared" si="747"/>
        <v>1.090562777777778</v>
      </c>
      <c r="M2208">
        <f t="shared" si="748"/>
        <v>1.0882460824354847</v>
      </c>
      <c r="N2208">
        <f t="shared" si="768"/>
        <v>1.0893124999999999</v>
      </c>
      <c r="O2208">
        <f t="shared" si="769"/>
        <v>1.0884720750166701</v>
      </c>
      <c r="P2208" t="str">
        <f t="shared" si="762"/>
        <v>-</v>
      </c>
      <c r="Q2208" t="str">
        <f t="shared" si="763"/>
        <v>Sell</v>
      </c>
      <c r="R2208" t="str">
        <f t="shared" si="749"/>
        <v>-</v>
      </c>
      <c r="S2208" t="str">
        <f t="shared" si="767"/>
        <v>-</v>
      </c>
      <c r="T2208">
        <f t="shared" si="757"/>
        <v>1.08761</v>
      </c>
      <c r="U2208">
        <f t="shared" si="758"/>
        <v>1.08731</v>
      </c>
      <c r="V2208" t="str">
        <f t="shared" si="759"/>
        <v>-</v>
      </c>
      <c r="W2208" t="str">
        <f t="shared" si="752"/>
        <v>-</v>
      </c>
      <c r="X2208" t="str">
        <f t="shared" si="770"/>
        <v>-</v>
      </c>
      <c r="Y2208" s="9">
        <f t="shared" si="750"/>
        <v>4994.9482424476228</v>
      </c>
      <c r="Z2208" s="9">
        <f t="shared" si="771"/>
        <v>4592.5913171519414</v>
      </c>
      <c r="AA2208" s="9">
        <f t="shared" si="772"/>
        <v>9.1824801910153561E-2</v>
      </c>
    </row>
    <row r="2209" spans="1:28" x14ac:dyDescent="0.25">
      <c r="A2209" t="s">
        <v>2214</v>
      </c>
      <c r="B2209" s="2">
        <v>42390</v>
      </c>
      <c r="C2209" s="3">
        <v>0</v>
      </c>
      <c r="D2209">
        <v>1.08745</v>
      </c>
      <c r="E2209">
        <v>1.0921000000000001</v>
      </c>
      <c r="F2209">
        <v>1.0778000000000001</v>
      </c>
      <c r="G2209">
        <v>1.0858000000000001</v>
      </c>
      <c r="H2209">
        <v>373412</v>
      </c>
      <c r="I2209">
        <f t="shared" si="756"/>
        <v>-46.923647146033701</v>
      </c>
      <c r="J2209">
        <f t="shared" si="760"/>
        <v>1.0849244871794872</v>
      </c>
      <c r="K2209">
        <f t="shared" si="761"/>
        <v>1.0910911093359159</v>
      </c>
      <c r="L2209">
        <f t="shared" si="747"/>
        <v>1.0901275000000001</v>
      </c>
      <c r="M2209">
        <f t="shared" si="748"/>
        <v>1.0881138617632964</v>
      </c>
      <c r="N2209">
        <f t="shared" si="768"/>
        <v>1.0891041666666663</v>
      </c>
      <c r="O2209">
        <f t="shared" si="769"/>
        <v>1.0882583090153366</v>
      </c>
      <c r="P2209" t="str">
        <f t="shared" si="762"/>
        <v>-</v>
      </c>
      <c r="Q2209" t="str">
        <f t="shared" si="763"/>
        <v>Sell</v>
      </c>
      <c r="R2209" t="str">
        <f t="shared" si="749"/>
        <v>-</v>
      </c>
      <c r="S2209" t="str">
        <f t="shared" si="767"/>
        <v>-</v>
      </c>
      <c r="T2209">
        <f t="shared" si="757"/>
        <v>1.08595</v>
      </c>
      <c r="U2209">
        <f t="shared" si="758"/>
        <v>1.08565</v>
      </c>
      <c r="V2209" t="str">
        <f t="shared" si="759"/>
        <v>-</v>
      </c>
      <c r="W2209" t="str">
        <f t="shared" si="752"/>
        <v>-</v>
      </c>
      <c r="X2209" t="str">
        <f t="shared" si="770"/>
        <v>-</v>
      </c>
      <c r="Y2209" s="9">
        <f t="shared" si="750"/>
        <v>4994.9482424476228</v>
      </c>
      <c r="Z2209" s="9">
        <f t="shared" si="771"/>
        <v>4599.6116234150959</v>
      </c>
      <c r="AA2209" s="9">
        <f t="shared" si="772"/>
        <v>7.7132801072558514</v>
      </c>
    </row>
    <row r="2210" spans="1:28" x14ac:dyDescent="0.25">
      <c r="A2210" t="s">
        <v>2215</v>
      </c>
      <c r="B2210" s="2">
        <v>42391</v>
      </c>
      <c r="C2210" s="3">
        <v>0</v>
      </c>
      <c r="D2210">
        <v>1.0858099999999999</v>
      </c>
      <c r="E2210">
        <v>1.08629</v>
      </c>
      <c r="F2210">
        <v>1.0789200000000001</v>
      </c>
      <c r="G2210">
        <v>1.0794699999999999</v>
      </c>
      <c r="H2210">
        <v>342232</v>
      </c>
      <c r="I2210">
        <f t="shared" si="756"/>
        <v>-88.904494382022563</v>
      </c>
      <c r="J2210">
        <f t="shared" si="760"/>
        <v>1.0845564102564103</v>
      </c>
      <c r="K2210">
        <f t="shared" si="761"/>
        <v>1.0907969040362724</v>
      </c>
      <c r="L2210">
        <f t="shared" si="747"/>
        <v>1.0897049999999999</v>
      </c>
      <c r="M2210">
        <f t="shared" si="748"/>
        <v>1.0876466259923074</v>
      </c>
      <c r="N2210">
        <f t="shared" si="768"/>
        <v>1.0883883333333333</v>
      </c>
      <c r="O2210">
        <f t="shared" si="769"/>
        <v>1.0875552442941097</v>
      </c>
      <c r="P2210" t="str">
        <f t="shared" si="762"/>
        <v>-</v>
      </c>
      <c r="Q2210" t="str">
        <f t="shared" si="763"/>
        <v>Sell</v>
      </c>
      <c r="R2210" t="str">
        <f t="shared" si="749"/>
        <v>-</v>
      </c>
      <c r="S2210" t="str">
        <f t="shared" si="767"/>
        <v>-</v>
      </c>
      <c r="T2210">
        <f t="shared" si="757"/>
        <v>1.0796600000000001</v>
      </c>
      <c r="U2210">
        <f t="shared" si="758"/>
        <v>1.07928</v>
      </c>
      <c r="V2210" t="str">
        <f t="shared" si="759"/>
        <v>-</v>
      </c>
      <c r="W2210" t="str">
        <f t="shared" si="752"/>
        <v>-</v>
      </c>
      <c r="X2210" t="str">
        <f t="shared" si="770"/>
        <v>-</v>
      </c>
      <c r="Y2210" s="9">
        <f t="shared" si="750"/>
        <v>4994.9482424476228</v>
      </c>
      <c r="Z2210" s="9">
        <f t="shared" si="771"/>
        <v>4626.4085382876301</v>
      </c>
      <c r="AA2210" s="9">
        <f t="shared" si="772"/>
        <v>36.589397084862178</v>
      </c>
    </row>
    <row r="2211" spans="1:28" x14ac:dyDescent="0.25">
      <c r="A2211" t="s">
        <v>2216</v>
      </c>
      <c r="B2211" s="2">
        <v>42393</v>
      </c>
      <c r="C2211" s="3">
        <v>0</v>
      </c>
      <c r="D2211">
        <v>1.0791299999999999</v>
      </c>
      <c r="E2211">
        <v>1.0797699999999999</v>
      </c>
      <c r="F2211">
        <v>1.0789299999999999</v>
      </c>
      <c r="G2211">
        <v>1.0797099999999999</v>
      </c>
      <c r="H2211">
        <v>6341</v>
      </c>
      <c r="I2211">
        <f t="shared" si="756"/>
        <v>-90.755082284608591</v>
      </c>
      <c r="J2211">
        <f t="shared" si="760"/>
        <v>1.0842751282051282</v>
      </c>
      <c r="K2211">
        <f t="shared" si="761"/>
        <v>1.09051622292143</v>
      </c>
      <c r="L2211">
        <f t="shared" si="747"/>
        <v>1.0891613888888889</v>
      </c>
      <c r="M2211">
        <f t="shared" si="748"/>
        <v>1.0872176191819125</v>
      </c>
      <c r="N2211">
        <f t="shared" si="768"/>
        <v>1.0876904166666665</v>
      </c>
      <c r="O2211">
        <f t="shared" si="769"/>
        <v>1.086927624750581</v>
      </c>
      <c r="P2211" t="str">
        <f t="shared" si="762"/>
        <v>-</v>
      </c>
      <c r="Q2211" t="str">
        <f t="shared" si="763"/>
        <v>Sell</v>
      </c>
      <c r="R2211" t="str">
        <f t="shared" si="749"/>
        <v>-</v>
      </c>
      <c r="S2211" t="str">
        <f t="shared" si="767"/>
        <v>-</v>
      </c>
      <c r="T2211">
        <f t="shared" si="757"/>
        <v>1.0799099999999999</v>
      </c>
      <c r="U2211">
        <f t="shared" si="758"/>
        <v>1.07951</v>
      </c>
      <c r="V2211" t="str">
        <f t="shared" si="759"/>
        <v>-</v>
      </c>
      <c r="W2211" t="str">
        <f t="shared" si="752"/>
        <v>-</v>
      </c>
      <c r="X2211" t="str">
        <f t="shared" si="770"/>
        <v>-</v>
      </c>
      <c r="Y2211" s="9">
        <f t="shared" si="750"/>
        <v>4994.9482424476228</v>
      </c>
      <c r="Z2211" s="9">
        <f t="shared" si="771"/>
        <v>4625.3375211338198</v>
      </c>
      <c r="AA2211" s="9">
        <f t="shared" si="772"/>
        <v>35.441020741825071</v>
      </c>
    </row>
    <row r="2212" spans="1:28" x14ac:dyDescent="0.25">
      <c r="A2212" t="s">
        <v>2217</v>
      </c>
      <c r="B2212" s="2">
        <v>42394</v>
      </c>
      <c r="C2212" s="3">
        <v>0</v>
      </c>
      <c r="D2212">
        <v>1.0797000000000001</v>
      </c>
      <c r="E2212">
        <v>1.08569</v>
      </c>
      <c r="F2212">
        <v>1.0789899999999999</v>
      </c>
      <c r="G2212">
        <v>1.08524</v>
      </c>
      <c r="H2212">
        <v>287596</v>
      </c>
      <c r="I2212">
        <f t="shared" si="756"/>
        <v>-63.988383349467924</v>
      </c>
      <c r="J2212">
        <f t="shared" si="760"/>
        <v>1.0840620512820514</v>
      </c>
      <c r="K2212">
        <f t="shared" si="761"/>
        <v>1.0903826476575962</v>
      </c>
      <c r="L2212">
        <f t="shared" si="747"/>
        <v>1.0888058333333333</v>
      </c>
      <c r="M2212">
        <f t="shared" si="748"/>
        <v>1.0871107208477551</v>
      </c>
      <c r="N2212">
        <f t="shared" si="768"/>
        <v>1.0872266666666666</v>
      </c>
      <c r="O2212">
        <f t="shared" si="769"/>
        <v>1.0867926147705347</v>
      </c>
      <c r="P2212" t="str">
        <f t="shared" si="762"/>
        <v>Buy</v>
      </c>
      <c r="Q2212" t="str">
        <f t="shared" si="763"/>
        <v>Sell</v>
      </c>
      <c r="R2212" t="str">
        <f t="shared" si="749"/>
        <v>-</v>
      </c>
      <c r="S2212" t="str">
        <f t="shared" si="767"/>
        <v>-</v>
      </c>
      <c r="T2212">
        <f t="shared" si="757"/>
        <v>1.08544</v>
      </c>
      <c r="U2212">
        <f t="shared" si="758"/>
        <v>1.08504</v>
      </c>
      <c r="V2212" t="str">
        <f t="shared" si="759"/>
        <v>-</v>
      </c>
      <c r="W2212" t="str">
        <f t="shared" si="752"/>
        <v>-</v>
      </c>
      <c r="X2212" t="str">
        <f t="shared" si="770"/>
        <v>-</v>
      </c>
      <c r="Y2212" s="9">
        <f t="shared" si="750"/>
        <v>4994.9482424476228</v>
      </c>
      <c r="Z2212" s="9">
        <f t="shared" si="771"/>
        <v>4601.7727764294877</v>
      </c>
      <c r="AA2212" s="9">
        <f t="shared" si="772"/>
        <v>10.05388367184502</v>
      </c>
    </row>
    <row r="2213" spans="1:28" x14ac:dyDescent="0.25">
      <c r="A2213" t="s">
        <v>2218</v>
      </c>
      <c r="B2213" s="2">
        <v>42395</v>
      </c>
      <c r="C2213" s="3">
        <v>0</v>
      </c>
      <c r="D2213">
        <v>1.0852299999999999</v>
      </c>
      <c r="E2213">
        <v>1.0874299999999999</v>
      </c>
      <c r="F2213">
        <v>1.0818700000000001</v>
      </c>
      <c r="G2213">
        <v>1.0861700000000001</v>
      </c>
      <c r="H2213">
        <v>293140</v>
      </c>
      <c r="I2213">
        <f t="shared" si="756"/>
        <v>-59.486931268150876</v>
      </c>
      <c r="J2213">
        <f t="shared" si="760"/>
        <v>1.0838092307692306</v>
      </c>
      <c r="K2213">
        <f t="shared" si="761"/>
        <v>1.0902759983498087</v>
      </c>
      <c r="L2213">
        <f t="shared" si="747"/>
        <v>1.0884461111111112</v>
      </c>
      <c r="M2213">
        <f t="shared" si="748"/>
        <v>1.0870598710722006</v>
      </c>
      <c r="N2213">
        <f t="shared" si="768"/>
        <v>1.0867566666666666</v>
      </c>
      <c r="O2213">
        <f t="shared" si="769"/>
        <v>1.0867428055888919</v>
      </c>
      <c r="P2213" t="str">
        <f t="shared" si="762"/>
        <v>-</v>
      </c>
      <c r="Q2213" t="str">
        <f t="shared" si="763"/>
        <v>Sell</v>
      </c>
      <c r="R2213" t="str">
        <f t="shared" si="749"/>
        <v>-</v>
      </c>
      <c r="S2213" t="str">
        <f t="shared" si="767"/>
        <v>-</v>
      </c>
      <c r="T2213">
        <f t="shared" si="757"/>
        <v>1.0863700000000001</v>
      </c>
      <c r="U2213">
        <f t="shared" si="758"/>
        <v>1.0859700000000001</v>
      </c>
      <c r="V2213" t="str">
        <f t="shared" si="759"/>
        <v>-</v>
      </c>
      <c r="W2213" t="str">
        <f t="shared" si="752"/>
        <v>-</v>
      </c>
      <c r="X2213" t="str">
        <f t="shared" si="770"/>
        <v>-</v>
      </c>
      <c r="Y2213" s="9">
        <f t="shared" si="750"/>
        <v>4994.9482424476228</v>
      </c>
      <c r="Z2213" s="9">
        <f t="shared" si="771"/>
        <v>4597.8333739403906</v>
      </c>
      <c r="AA2213" s="9">
        <f t="shared" si="772"/>
        <v>5.7844280476477241</v>
      </c>
    </row>
    <row r="2214" spans="1:28" x14ac:dyDescent="0.25">
      <c r="A2214" t="s">
        <v>2219</v>
      </c>
      <c r="B2214" s="2">
        <v>42396</v>
      </c>
      <c r="C2214" s="3">
        <v>0</v>
      </c>
      <c r="D2214">
        <v>1.08616</v>
      </c>
      <c r="E2214">
        <v>1.0916399999999999</v>
      </c>
      <c r="F2214">
        <v>1.08507</v>
      </c>
      <c r="G2214">
        <v>1.0902000000000001</v>
      </c>
      <c r="H2214">
        <v>314032</v>
      </c>
      <c r="I2214">
        <f t="shared" si="756"/>
        <v>-39.980638915779153</v>
      </c>
      <c r="J2214">
        <f t="shared" si="760"/>
        <v>1.0836419230769228</v>
      </c>
      <c r="K2214">
        <f t="shared" si="761"/>
        <v>1.0902740743409529</v>
      </c>
      <c r="L2214">
        <f t="shared" ref="L2214:L2277" si="773">AVERAGE(G2179:G2214)</f>
        <v>1.0883577777777778</v>
      </c>
      <c r="M2214">
        <f t="shared" si="748"/>
        <v>1.0872296077710006</v>
      </c>
      <c r="N2214">
        <f t="shared" si="768"/>
        <v>1.0866583333333333</v>
      </c>
      <c r="O2214">
        <f t="shared" si="769"/>
        <v>1.0870193811417805</v>
      </c>
      <c r="P2214" t="str">
        <f t="shared" si="762"/>
        <v>-</v>
      </c>
      <c r="Q2214" t="str">
        <f t="shared" si="763"/>
        <v>Sell</v>
      </c>
      <c r="R2214" t="str">
        <f t="shared" si="749"/>
        <v>-</v>
      </c>
      <c r="S2214" t="str">
        <f t="shared" si="767"/>
        <v>-</v>
      </c>
      <c r="T2214">
        <f t="shared" si="757"/>
        <v>1.0904</v>
      </c>
      <c r="U2214">
        <f t="shared" si="758"/>
        <v>1.0900000000000001</v>
      </c>
      <c r="V2214" t="str">
        <f t="shared" si="759"/>
        <v>-</v>
      </c>
      <c r="W2214" t="str">
        <f t="shared" si="752"/>
        <v>-</v>
      </c>
      <c r="X2214" t="str">
        <f t="shared" si="770"/>
        <v>-</v>
      </c>
      <c r="Y2214" s="9">
        <f t="shared" si="750"/>
        <v>4994.9482424476228</v>
      </c>
      <c r="Z2214" s="9">
        <f t="shared" si="771"/>
        <v>4580.8402810414736</v>
      </c>
      <c r="AA2214" s="9">
        <f t="shared" si="772"/>
        <v>-12.716577384357008</v>
      </c>
    </row>
    <row r="2215" spans="1:28" x14ac:dyDescent="0.25">
      <c r="A2215" t="s">
        <v>2220</v>
      </c>
      <c r="B2215" s="2">
        <v>42397</v>
      </c>
      <c r="C2215" s="3">
        <v>0</v>
      </c>
      <c r="D2215">
        <v>1.0902000000000001</v>
      </c>
      <c r="E2215">
        <v>1.09676</v>
      </c>
      <c r="F2215">
        <v>1.08697</v>
      </c>
      <c r="G2215">
        <v>1.09352</v>
      </c>
      <c r="H2215">
        <v>326217</v>
      </c>
      <c r="I2215">
        <f t="shared" si="756"/>
        <v>-23.910939012584549</v>
      </c>
      <c r="J2215">
        <f t="shared" si="760"/>
        <v>1.0836567948717948</v>
      </c>
      <c r="K2215">
        <f t="shared" si="761"/>
        <v>1.0903562496740933</v>
      </c>
      <c r="L2215">
        <f t="shared" si="773"/>
        <v>1.08853</v>
      </c>
      <c r="M2215">
        <f t="shared" ref="M2215:M2278" si="774">$M2214*(1-(2/(36+1)))+$G2215*(2/(36+1))</f>
        <v>1.0875696289725683</v>
      </c>
      <c r="N2215">
        <f t="shared" si="768"/>
        <v>1.0866591666666665</v>
      </c>
      <c r="O2215">
        <f t="shared" si="769"/>
        <v>1.0875394306504382</v>
      </c>
      <c r="P2215" t="str">
        <f t="shared" si="762"/>
        <v>-</v>
      </c>
      <c r="Q2215" t="str">
        <f t="shared" si="763"/>
        <v>Buy</v>
      </c>
      <c r="R2215" t="str">
        <f t="shared" si="749"/>
        <v>-</v>
      </c>
      <c r="S2215" t="str">
        <f t="shared" si="767"/>
        <v>-</v>
      </c>
      <c r="T2215">
        <f t="shared" si="757"/>
        <v>1.0937399999999999</v>
      </c>
      <c r="U2215">
        <f t="shared" si="758"/>
        <v>1.0932999999999999</v>
      </c>
      <c r="V2215" t="str">
        <f t="shared" si="759"/>
        <v>-</v>
      </c>
      <c r="W2215" t="str">
        <f t="shared" si="752"/>
        <v>-</v>
      </c>
      <c r="X2215" t="str">
        <f t="shared" si="770"/>
        <v>-</v>
      </c>
      <c r="Y2215" s="9">
        <f t="shared" si="750"/>
        <v>4994.9482424476228</v>
      </c>
      <c r="Z2215" s="9">
        <f t="shared" si="771"/>
        <v>4566.8515757379482</v>
      </c>
      <c r="AA2215" s="9">
        <f t="shared" si="772"/>
        <v>-28.048928622397106</v>
      </c>
    </row>
    <row r="2216" spans="1:28" x14ac:dyDescent="0.25">
      <c r="A2216" t="s">
        <v>2221</v>
      </c>
      <c r="B2216" s="2">
        <v>42398</v>
      </c>
      <c r="C2216" s="3">
        <v>0</v>
      </c>
      <c r="D2216">
        <v>1.0935299999999999</v>
      </c>
      <c r="E2216">
        <v>1.0948500000000001</v>
      </c>
      <c r="F2216">
        <v>1.081</v>
      </c>
      <c r="G2216">
        <v>1.083</v>
      </c>
      <c r="H2216">
        <v>349795</v>
      </c>
      <c r="I2216">
        <f t="shared" si="756"/>
        <v>-74.830590513069225</v>
      </c>
      <c r="J2216">
        <f t="shared" si="760"/>
        <v>1.0834534615384614</v>
      </c>
      <c r="K2216">
        <f t="shared" si="761"/>
        <v>1.0901700155051288</v>
      </c>
      <c r="L2216">
        <f t="shared" si="773"/>
        <v>1.0884949999999998</v>
      </c>
      <c r="M2216">
        <f t="shared" si="774"/>
        <v>1.0873226220010781</v>
      </c>
      <c r="N2216">
        <f t="shared" si="768"/>
        <v>1.0865491666666667</v>
      </c>
      <c r="O2216">
        <f t="shared" si="769"/>
        <v>1.0871762761984032</v>
      </c>
      <c r="P2216" t="str">
        <f t="shared" si="762"/>
        <v>-</v>
      </c>
      <c r="Q2216" t="str">
        <f t="shared" si="763"/>
        <v>Sell</v>
      </c>
      <c r="R2216" t="str">
        <f t="shared" si="749"/>
        <v>-</v>
      </c>
      <c r="S2216" t="str">
        <f t="shared" si="767"/>
        <v>-</v>
      </c>
      <c r="T2216">
        <f t="shared" si="757"/>
        <v>1.0832200000000001</v>
      </c>
      <c r="U2216">
        <f t="shared" si="758"/>
        <v>1.0827800000000001</v>
      </c>
      <c r="V2216" t="str">
        <f t="shared" si="759"/>
        <v>-</v>
      </c>
      <c r="W2216" t="str">
        <f t="shared" si="752"/>
        <v>-</v>
      </c>
      <c r="X2216" t="str">
        <f t="shared" si="770"/>
        <v>-</v>
      </c>
      <c r="Y2216" s="9">
        <f t="shared" si="750"/>
        <v>4994.9482424476228</v>
      </c>
      <c r="Z2216" s="9">
        <f t="shared" si="771"/>
        <v>4611.2038574321214</v>
      </c>
      <c r="AA2216" s="9">
        <f t="shared" si="772"/>
        <v>20.244728601848955</v>
      </c>
    </row>
    <row r="2217" spans="1:28" x14ac:dyDescent="0.25">
      <c r="A2217" t="s">
        <v>2222</v>
      </c>
      <c r="B2217" s="2">
        <v>42400</v>
      </c>
      <c r="C2217" s="3">
        <v>0</v>
      </c>
      <c r="D2217">
        <v>1.0831</v>
      </c>
      <c r="E2217">
        <v>1.0833999999999999</v>
      </c>
      <c r="F2217">
        <v>1.0814699999999999</v>
      </c>
      <c r="G2217">
        <v>1.08253</v>
      </c>
      <c r="H2217">
        <v>9729</v>
      </c>
      <c r="I2217">
        <f t="shared" si="756"/>
        <v>-77.105517909003268</v>
      </c>
      <c r="J2217">
        <f t="shared" si="760"/>
        <v>1.0832252564102565</v>
      </c>
      <c r="K2217">
        <f t="shared" si="761"/>
        <v>1.0899765973910749</v>
      </c>
      <c r="L2217">
        <f t="shared" si="773"/>
        <v>1.0883897222222223</v>
      </c>
      <c r="M2217">
        <f t="shared" si="774"/>
        <v>1.0870635613523711</v>
      </c>
      <c r="N2217">
        <f t="shared" si="768"/>
        <v>1.0864395833333331</v>
      </c>
      <c r="O2217">
        <f t="shared" si="769"/>
        <v>1.086804574102531</v>
      </c>
      <c r="P2217" t="str">
        <f t="shared" si="762"/>
        <v>-</v>
      </c>
      <c r="Q2217" t="str">
        <f t="shared" si="763"/>
        <v>Sell</v>
      </c>
      <c r="R2217" t="str">
        <f t="shared" si="749"/>
        <v>-</v>
      </c>
      <c r="S2217" t="str">
        <f t="shared" si="767"/>
        <v>-</v>
      </c>
      <c r="T2217">
        <f t="shared" si="757"/>
        <v>1.08274</v>
      </c>
      <c r="U2217">
        <f t="shared" si="758"/>
        <v>1.0823199999999999</v>
      </c>
      <c r="V2217" t="str">
        <f t="shared" si="759"/>
        <v>-</v>
      </c>
      <c r="W2217" t="str">
        <f t="shared" si="752"/>
        <v>-</v>
      </c>
      <c r="X2217" t="str">
        <f t="shared" si="770"/>
        <v>-</v>
      </c>
      <c r="Y2217" s="9">
        <f t="shared" si="750"/>
        <v>4994.9482424476228</v>
      </c>
      <c r="Z2217" s="9">
        <f t="shared" si="771"/>
        <v>4613.2480950621784</v>
      </c>
      <c r="AA2217" s="9">
        <f t="shared" si="772"/>
        <v>22.448647257460514</v>
      </c>
    </row>
    <row r="2218" spans="1:28" x14ac:dyDescent="0.25">
      <c r="A2218" t="s">
        <v>2223</v>
      </c>
      <c r="B2218" s="2">
        <v>42401</v>
      </c>
      <c r="C2218" s="3">
        <v>0</v>
      </c>
      <c r="D2218">
        <v>1.08253</v>
      </c>
      <c r="E2218">
        <v>1.09128</v>
      </c>
      <c r="F2218">
        <v>1.0824199999999999</v>
      </c>
      <c r="G2218">
        <v>1.08958</v>
      </c>
      <c r="H2218">
        <v>295282</v>
      </c>
      <c r="I2218">
        <f t="shared" si="756"/>
        <v>-40.505050505050455</v>
      </c>
      <c r="J2218">
        <f t="shared" si="760"/>
        <v>1.0830624358974359</v>
      </c>
      <c r="K2218">
        <f t="shared" si="761"/>
        <v>1.0899665569507946</v>
      </c>
      <c r="L2218">
        <f t="shared" si="773"/>
        <v>1.0884627777777778</v>
      </c>
      <c r="M2218">
        <f t="shared" si="774"/>
        <v>1.0871995850630538</v>
      </c>
      <c r="N2218">
        <f t="shared" si="768"/>
        <v>1.0867399999999998</v>
      </c>
      <c r="O2218">
        <f t="shared" si="769"/>
        <v>1.0870266081743285</v>
      </c>
      <c r="P2218" t="str">
        <f t="shared" si="762"/>
        <v>-</v>
      </c>
      <c r="Q2218" t="str">
        <f t="shared" si="763"/>
        <v>Sell</v>
      </c>
      <c r="R2218" t="str">
        <f t="shared" si="749"/>
        <v>-</v>
      </c>
      <c r="S2218" t="str">
        <f t="shared" si="767"/>
        <v>-</v>
      </c>
      <c r="T2218">
        <f t="shared" si="757"/>
        <v>1.08979</v>
      </c>
      <c r="U2218">
        <f t="shared" si="758"/>
        <v>1.0893699999999999</v>
      </c>
      <c r="V2218" t="str">
        <f t="shared" si="759"/>
        <v>-</v>
      </c>
      <c r="W2218" t="str">
        <f t="shared" si="752"/>
        <v>-</v>
      </c>
      <c r="X2218" t="str">
        <f t="shared" si="770"/>
        <v>-</v>
      </c>
      <c r="Y2218" s="9">
        <f t="shared" si="750"/>
        <v>4994.9482424476228</v>
      </c>
      <c r="Z2218" s="9">
        <f t="shared" si="771"/>
        <v>4583.4043645542924</v>
      </c>
      <c r="AA2218" s="9">
        <f t="shared" si="772"/>
        <v>-9.9159917796011285</v>
      </c>
    </row>
    <row r="2219" spans="1:28" x14ac:dyDescent="0.25">
      <c r="A2219" t="s">
        <v>2224</v>
      </c>
      <c r="B2219" s="2">
        <v>42402</v>
      </c>
      <c r="C2219" s="3">
        <v>0</v>
      </c>
      <c r="D2219">
        <v>1.0895699999999999</v>
      </c>
      <c r="E2219">
        <v>1.09399</v>
      </c>
      <c r="F2219">
        <v>1.08924</v>
      </c>
      <c r="G2219">
        <v>1.0918399999999999</v>
      </c>
      <c r="H2219">
        <v>296810</v>
      </c>
      <c r="I2219">
        <f t="shared" si="756"/>
        <v>-29.090909090909296</v>
      </c>
      <c r="J2219">
        <f t="shared" si="760"/>
        <v>1.0829391025641026</v>
      </c>
      <c r="K2219">
        <f t="shared" si="761"/>
        <v>1.0900139858887492</v>
      </c>
      <c r="L2219">
        <f t="shared" si="773"/>
        <v>1.0884838888888886</v>
      </c>
      <c r="M2219">
        <f t="shared" si="774"/>
        <v>1.0874504183028888</v>
      </c>
      <c r="N2219">
        <f t="shared" si="768"/>
        <v>1.0874408333333332</v>
      </c>
      <c r="O2219">
        <f t="shared" si="769"/>
        <v>1.0874116795203823</v>
      </c>
      <c r="P2219" t="str">
        <f t="shared" si="762"/>
        <v>-</v>
      </c>
      <c r="Q2219" t="str">
        <f t="shared" si="763"/>
        <v>Buy</v>
      </c>
      <c r="R2219" t="str">
        <f t="shared" si="749"/>
        <v>-</v>
      </c>
      <c r="S2219" t="str">
        <f t="shared" si="767"/>
        <v>-</v>
      </c>
      <c r="T2219">
        <f t="shared" si="757"/>
        <v>1.09206</v>
      </c>
      <c r="U2219">
        <f t="shared" si="758"/>
        <v>1.09162</v>
      </c>
      <c r="V2219" t="str">
        <f t="shared" si="759"/>
        <v>-</v>
      </c>
      <c r="W2219" t="str">
        <f t="shared" si="752"/>
        <v>-</v>
      </c>
      <c r="X2219" t="str">
        <f t="shared" si="770"/>
        <v>-</v>
      </c>
      <c r="Y2219" s="9">
        <f t="shared" si="750"/>
        <v>4994.9482424476228</v>
      </c>
      <c r="Z2219" s="9">
        <f t="shared" si="771"/>
        <v>4573.8771152204299</v>
      </c>
      <c r="AA2219" s="9">
        <f t="shared" si="772"/>
        <v>-20.336608325229957</v>
      </c>
    </row>
    <row r="2220" spans="1:28" x14ac:dyDescent="0.25">
      <c r="A2220" t="s">
        <v>2225</v>
      </c>
      <c r="B2220" s="2">
        <v>42403</v>
      </c>
      <c r="C2220" s="3">
        <v>0</v>
      </c>
      <c r="D2220">
        <v>1.0918699999999999</v>
      </c>
      <c r="E2220">
        <v>1.1145499999999999</v>
      </c>
      <c r="F2220">
        <v>1.0903799999999999</v>
      </c>
      <c r="G2220">
        <v>1.1092900000000001</v>
      </c>
      <c r="H2220">
        <v>368616</v>
      </c>
      <c r="I2220">
        <f t="shared" si="756"/>
        <v>-14.312925170067601</v>
      </c>
      <c r="J2220">
        <f t="shared" si="760"/>
        <v>1.0831073076923077</v>
      </c>
      <c r="K2220">
        <f t="shared" si="761"/>
        <v>1.0905019862459961</v>
      </c>
      <c r="L2220">
        <f t="shared" si="773"/>
        <v>1.088884722222222</v>
      </c>
      <c r="M2220">
        <f t="shared" si="774"/>
        <v>1.0886309362324624</v>
      </c>
      <c r="N2220">
        <f t="shared" si="768"/>
        <v>1.08875875</v>
      </c>
      <c r="O2220">
        <f t="shared" si="769"/>
        <v>1.0891619451587518</v>
      </c>
      <c r="P2220" t="str">
        <f t="shared" si="762"/>
        <v>-</v>
      </c>
      <c r="Q2220" t="str">
        <f t="shared" si="763"/>
        <v>Buy</v>
      </c>
      <c r="R2220" t="str">
        <f t="shared" si="749"/>
        <v>-</v>
      </c>
      <c r="S2220" t="str">
        <f t="shared" si="767"/>
        <v>-</v>
      </c>
      <c r="T2220">
        <f t="shared" si="757"/>
        <v>1.10968</v>
      </c>
      <c r="U2220">
        <f t="shared" si="758"/>
        <v>1.1089</v>
      </c>
      <c r="V2220" t="str">
        <f t="shared" si="759"/>
        <v>-</v>
      </c>
      <c r="W2220" t="str">
        <f t="shared" si="752"/>
        <v>-</v>
      </c>
      <c r="X2220" t="str">
        <f t="shared" si="770"/>
        <v>-</v>
      </c>
      <c r="Y2220" s="9">
        <f t="shared" si="750"/>
        <v>4994.9482424476228</v>
      </c>
      <c r="Z2220" s="9">
        <f t="shared" si="771"/>
        <v>4501.2510295288939</v>
      </c>
      <c r="AA2220" s="9">
        <f t="shared" si="772"/>
        <v>-101.19359683855056</v>
      </c>
    </row>
    <row r="2221" spans="1:28" x14ac:dyDescent="0.25">
      <c r="A2221" t="s">
        <v>2226</v>
      </c>
      <c r="B2221" s="2">
        <v>42404</v>
      </c>
      <c r="C2221" s="3">
        <v>0</v>
      </c>
      <c r="D2221">
        <v>1.10928</v>
      </c>
      <c r="E2221">
        <v>1.1238900000000001</v>
      </c>
      <c r="F2221">
        <v>1.1069599999999999</v>
      </c>
      <c r="G2221">
        <v>1.1199399999999999</v>
      </c>
      <c r="H2221">
        <v>387735</v>
      </c>
      <c r="I2221">
        <f t="shared" si="756"/>
        <v>-8.570188761119816</v>
      </c>
      <c r="J2221">
        <f t="shared" si="760"/>
        <v>1.0835378205128208</v>
      </c>
      <c r="K2221">
        <f t="shared" si="761"/>
        <v>1.0912472524169836</v>
      </c>
      <c r="L2221">
        <f t="shared" si="773"/>
        <v>1.0896941666666662</v>
      </c>
      <c r="M2221">
        <f t="shared" si="774"/>
        <v>1.0903233180577347</v>
      </c>
      <c r="N2221">
        <f t="shared" si="768"/>
        <v>1.0899000000000001</v>
      </c>
      <c r="O2221">
        <f t="shared" si="769"/>
        <v>1.0916241895460517</v>
      </c>
      <c r="P2221" t="str">
        <f t="shared" si="762"/>
        <v>-</v>
      </c>
      <c r="Q2221" t="str">
        <f t="shared" si="763"/>
        <v>Buy</v>
      </c>
      <c r="R2221" t="str">
        <f t="shared" si="749"/>
        <v>-</v>
      </c>
      <c r="S2221" t="str">
        <f t="shared" si="767"/>
        <v>Buy</v>
      </c>
      <c r="T2221">
        <f t="shared" si="757"/>
        <v>1.12052</v>
      </c>
      <c r="U2221">
        <f t="shared" si="758"/>
        <v>1.1193599999999999</v>
      </c>
      <c r="V2221" t="str">
        <f t="shared" si="759"/>
        <v>-</v>
      </c>
      <c r="W2221" t="str">
        <f t="shared" si="752"/>
        <v>-</v>
      </c>
      <c r="X2221" t="str">
        <f t="shared" si="770"/>
        <v>-</v>
      </c>
      <c r="Y2221" s="9">
        <f t="shared" si="750"/>
        <v>4994.9482424476228</v>
      </c>
      <c r="Z2221" s="9">
        <f t="shared" si="771"/>
        <v>4457.7055674576295</v>
      </c>
      <c r="AA2221" s="9">
        <f t="shared" si="772"/>
        <v>-150.89118131001345</v>
      </c>
      <c r="AB2221">
        <v>-150.89118131001345</v>
      </c>
    </row>
    <row r="2222" spans="1:28" x14ac:dyDescent="0.25">
      <c r="A2222" t="s">
        <v>2227</v>
      </c>
      <c r="B2222" s="2">
        <v>42405</v>
      </c>
      <c r="C2222" s="3">
        <v>0</v>
      </c>
      <c r="D2222">
        <v>1.1199399999999999</v>
      </c>
      <c r="E2222">
        <v>1.1247</v>
      </c>
      <c r="F2222">
        <v>1.1108800000000001</v>
      </c>
      <c r="G2222">
        <v>1.11561</v>
      </c>
      <c r="H2222">
        <v>332092</v>
      </c>
      <c r="I2222">
        <f t="shared" si="756"/>
        <v>-19.38166311300651</v>
      </c>
      <c r="J2222">
        <f t="shared" si="760"/>
        <v>1.0838873076923081</v>
      </c>
      <c r="K2222">
        <f t="shared" si="761"/>
        <v>1.0918640308368068</v>
      </c>
      <c r="L2222">
        <f t="shared" si="773"/>
        <v>1.090220833333333</v>
      </c>
      <c r="M2222">
        <f t="shared" si="774"/>
        <v>1.0916901657302898</v>
      </c>
      <c r="N2222">
        <f t="shared" si="768"/>
        <v>1.090869166666667</v>
      </c>
      <c r="O2222">
        <f t="shared" si="769"/>
        <v>1.0935430543823677</v>
      </c>
      <c r="P2222" t="str">
        <f t="shared" si="762"/>
        <v>-</v>
      </c>
      <c r="Q2222" t="str">
        <f t="shared" si="763"/>
        <v>Buy</v>
      </c>
      <c r="R2222" t="str">
        <f t="shared" si="749"/>
        <v>-</v>
      </c>
      <c r="S2222" t="str">
        <f t="shared" si="767"/>
        <v>-</v>
      </c>
      <c r="T2222">
        <f t="shared" si="757"/>
        <v>1.11626</v>
      </c>
      <c r="U2222">
        <f t="shared" si="758"/>
        <v>1.11496</v>
      </c>
      <c r="V2222" t="str">
        <f t="shared" si="759"/>
        <v>-</v>
      </c>
      <c r="W2222" t="str">
        <f t="shared" ref="W2222:W2255" si="775">IF(AA2222&lt;&gt;"",IF(AA2222&gt;$AG$53,"Target","-"),"-")</f>
        <v>-</v>
      </c>
      <c r="X2222" t="str">
        <f t="shared" si="770"/>
        <v>-</v>
      </c>
      <c r="Y2222" s="9"/>
      <c r="Z2222" s="9"/>
      <c r="AA2222" s="9"/>
    </row>
    <row r="2223" spans="1:28" x14ac:dyDescent="0.25">
      <c r="A2223" t="s">
        <v>2228</v>
      </c>
      <c r="B2223" s="2">
        <v>42407</v>
      </c>
      <c r="C2223" s="3">
        <v>0</v>
      </c>
      <c r="D2223">
        <v>1.1142000000000001</v>
      </c>
      <c r="E2223">
        <v>1.11486</v>
      </c>
      <c r="F2223">
        <v>1.1141700000000001</v>
      </c>
      <c r="G2223">
        <v>1.1143400000000001</v>
      </c>
      <c r="H2223">
        <v>12775</v>
      </c>
      <c r="I2223">
        <f t="shared" si="756"/>
        <v>-22.629969418960112</v>
      </c>
      <c r="J2223">
        <f t="shared" si="760"/>
        <v>1.084407435897436</v>
      </c>
      <c r="K2223">
        <f t="shared" si="761"/>
        <v>1.0924330427143558</v>
      </c>
      <c r="L2223">
        <f t="shared" si="773"/>
        <v>1.0907174999999996</v>
      </c>
      <c r="M2223">
        <f t="shared" si="774"/>
        <v>1.0929144810962199</v>
      </c>
      <c r="N2223">
        <f t="shared" si="768"/>
        <v>1.0917287500000001</v>
      </c>
      <c r="O2223">
        <f t="shared" si="769"/>
        <v>1.0952068100317782</v>
      </c>
      <c r="P2223" t="str">
        <f t="shared" si="762"/>
        <v>Sell</v>
      </c>
      <c r="Q2223" t="str">
        <f t="shared" si="763"/>
        <v>Buy</v>
      </c>
      <c r="R2223" t="str">
        <f t="shared" si="749"/>
        <v>-</v>
      </c>
      <c r="S2223" t="str">
        <f t="shared" si="767"/>
        <v>-</v>
      </c>
      <c r="T2223">
        <f t="shared" si="757"/>
        <v>1.1150100000000001</v>
      </c>
      <c r="U2223">
        <f t="shared" si="758"/>
        <v>1.1136699999999999</v>
      </c>
      <c r="V2223" t="str">
        <f t="shared" si="759"/>
        <v>-</v>
      </c>
      <c r="W2223" t="str">
        <f t="shared" si="775"/>
        <v>-</v>
      </c>
      <c r="X2223" t="str">
        <f t="shared" si="770"/>
        <v>-</v>
      </c>
      <c r="Y2223" s="9"/>
      <c r="Z2223" s="9"/>
      <c r="AA2223" s="9"/>
    </row>
    <row r="2224" spans="1:28" x14ac:dyDescent="0.25">
      <c r="A2224" t="s">
        <v>2229</v>
      </c>
      <c r="B2224" s="2">
        <v>42408</v>
      </c>
      <c r="C2224" s="3">
        <v>0</v>
      </c>
      <c r="D2224">
        <v>1.1143400000000001</v>
      </c>
      <c r="E2224">
        <v>1.1215900000000001</v>
      </c>
      <c r="F2224">
        <v>1.1086499999999999</v>
      </c>
      <c r="G2224">
        <v>1.1189</v>
      </c>
      <c r="H2224">
        <v>365242</v>
      </c>
      <c r="I2224">
        <f t="shared" si="756"/>
        <v>-12.672055931833114</v>
      </c>
      <c r="J2224">
        <f t="shared" si="760"/>
        <v>1.0849969230769234</v>
      </c>
      <c r="K2224">
        <f t="shared" si="761"/>
        <v>1.0931030922658911</v>
      </c>
      <c r="L2224">
        <f t="shared" si="773"/>
        <v>1.0913433333333329</v>
      </c>
      <c r="M2224">
        <f t="shared" si="774"/>
        <v>1.0943191037396676</v>
      </c>
      <c r="N2224">
        <f t="shared" si="768"/>
        <v>1.0931150000000003</v>
      </c>
      <c r="O2224">
        <f t="shared" si="769"/>
        <v>1.0971022652292362</v>
      </c>
      <c r="P2224" t="str">
        <f t="shared" si="762"/>
        <v>-</v>
      </c>
      <c r="Q2224" t="str">
        <f t="shared" si="763"/>
        <v>Buy</v>
      </c>
      <c r="R2224" t="str">
        <f t="shared" ref="R2224:R2287" si="776">IF(P2224=Q2224,Q2224,"-")</f>
        <v>-</v>
      </c>
      <c r="S2224" t="str">
        <f t="shared" si="767"/>
        <v>-</v>
      </c>
      <c r="T2224">
        <f t="shared" si="757"/>
        <v>1.11961</v>
      </c>
      <c r="U2224">
        <f t="shared" si="758"/>
        <v>1.11819</v>
      </c>
      <c r="V2224" t="str">
        <f t="shared" si="759"/>
        <v>-</v>
      </c>
      <c r="W2224" t="str">
        <f t="shared" si="775"/>
        <v>-</v>
      </c>
      <c r="X2224" t="str">
        <f t="shared" si="770"/>
        <v>-</v>
      </c>
      <c r="Y2224" s="9"/>
      <c r="Z2224" s="9"/>
      <c r="AA2224" s="9"/>
    </row>
    <row r="2225" spans="1:27" x14ac:dyDescent="0.25">
      <c r="A2225" t="s">
        <v>2230</v>
      </c>
      <c r="B2225" s="2">
        <v>42409</v>
      </c>
      <c r="C2225" s="3">
        <v>0</v>
      </c>
      <c r="D2225">
        <v>1.1189</v>
      </c>
      <c r="E2225">
        <v>1.1337900000000001</v>
      </c>
      <c r="F2225">
        <v>1.1162399999999999</v>
      </c>
      <c r="G2225">
        <v>1.1288</v>
      </c>
      <c r="H2225">
        <v>411667</v>
      </c>
      <c r="I2225">
        <f t="shared" si="756"/>
        <v>-9.1058394160584548</v>
      </c>
      <c r="J2225">
        <f t="shared" si="760"/>
        <v>1.0856739743589747</v>
      </c>
      <c r="K2225">
        <f t="shared" si="761"/>
        <v>1.0940068114490329</v>
      </c>
      <c r="L2225">
        <f t="shared" si="773"/>
        <v>1.0922141666666663</v>
      </c>
      <c r="M2225">
        <f t="shared" si="774"/>
        <v>1.0961829359699558</v>
      </c>
      <c r="N2225">
        <f t="shared" si="768"/>
        <v>1.0949691666666668</v>
      </c>
      <c r="O2225">
        <f t="shared" si="769"/>
        <v>1.0996380840108972</v>
      </c>
      <c r="P2225" t="str">
        <f t="shared" si="762"/>
        <v>-</v>
      </c>
      <c r="Q2225" t="str">
        <f t="shared" si="763"/>
        <v>Buy</v>
      </c>
      <c r="R2225" t="str">
        <f t="shared" si="776"/>
        <v>-</v>
      </c>
      <c r="S2225" t="str">
        <f t="shared" si="767"/>
        <v>-</v>
      </c>
      <c r="T2225">
        <f t="shared" si="757"/>
        <v>1.12958</v>
      </c>
      <c r="U2225">
        <f t="shared" si="758"/>
        <v>1.12802</v>
      </c>
      <c r="V2225" t="str">
        <f t="shared" si="759"/>
        <v>-</v>
      </c>
      <c r="W2225" t="str">
        <f t="shared" si="775"/>
        <v>-</v>
      </c>
      <c r="X2225" t="str">
        <f t="shared" si="770"/>
        <v>-</v>
      </c>
      <c r="Y2225" s="9"/>
      <c r="Z2225" s="9"/>
      <c r="AA2225" s="9"/>
    </row>
    <row r="2226" spans="1:27" x14ac:dyDescent="0.25">
      <c r="A2226" t="s">
        <v>2231</v>
      </c>
      <c r="B2226" s="2">
        <v>42410</v>
      </c>
      <c r="C2226" s="3">
        <v>0</v>
      </c>
      <c r="D2226">
        <v>1.1288</v>
      </c>
      <c r="E2226">
        <v>1.1311500000000001</v>
      </c>
      <c r="F2226">
        <v>1.1160600000000001</v>
      </c>
      <c r="G2226">
        <v>1.1283799999999999</v>
      </c>
      <c r="H2226">
        <v>428564</v>
      </c>
      <c r="I2226">
        <f t="shared" si="756"/>
        <v>-10.24815305929177</v>
      </c>
      <c r="J2226">
        <f t="shared" si="760"/>
        <v>1.0863755128205128</v>
      </c>
      <c r="K2226">
        <f t="shared" si="761"/>
        <v>1.0948770187541208</v>
      </c>
      <c r="L2226">
        <f t="shared" si="773"/>
        <v>1.0932091666666666</v>
      </c>
      <c r="M2226">
        <f t="shared" si="774"/>
        <v>1.0979233178094177</v>
      </c>
      <c r="N2226">
        <f t="shared" si="768"/>
        <v>1.0966295833333335</v>
      </c>
      <c r="O2226">
        <f t="shared" si="769"/>
        <v>1.1019374372900257</v>
      </c>
      <c r="P2226" t="str">
        <f t="shared" si="762"/>
        <v>-</v>
      </c>
      <c r="Q2226" t="str">
        <f t="shared" si="763"/>
        <v>Buy</v>
      </c>
      <c r="R2226" t="str">
        <f t="shared" si="776"/>
        <v>-</v>
      </c>
      <c r="S2226" t="str">
        <f t="shared" si="767"/>
        <v>-</v>
      </c>
      <c r="T2226">
        <f t="shared" si="757"/>
        <v>1.1292</v>
      </c>
      <c r="U2226">
        <f t="shared" si="758"/>
        <v>1.1275599999999999</v>
      </c>
      <c r="V2226" t="str">
        <f t="shared" si="759"/>
        <v>-</v>
      </c>
      <c r="W2226" t="str">
        <f t="shared" si="775"/>
        <v>-</v>
      </c>
      <c r="X2226" t="str">
        <f t="shared" ref="X2222:X2272" si="777">IF(R2226="Buy",$AG$54,IF(R2226="Sell",$AG$54/T2226,"-"))</f>
        <v>-</v>
      </c>
      <c r="Y2226" s="9"/>
      <c r="Z2226" s="9"/>
      <c r="AA2226" s="9"/>
    </row>
    <row r="2227" spans="1:27" x14ac:dyDescent="0.25">
      <c r="A2227" t="s">
        <v>2232</v>
      </c>
      <c r="B2227" s="2">
        <v>42411</v>
      </c>
      <c r="C2227" s="3">
        <v>0</v>
      </c>
      <c r="D2227">
        <v>1.12839</v>
      </c>
      <c r="E2227">
        <v>1.1376200000000001</v>
      </c>
      <c r="F2227">
        <v>1.12741</v>
      </c>
      <c r="G2227">
        <v>1.1315900000000001</v>
      </c>
      <c r="H2227">
        <v>424703</v>
      </c>
      <c r="I2227">
        <f t="shared" si="756"/>
        <v>-10.649947015188923</v>
      </c>
      <c r="J2227">
        <f t="shared" si="760"/>
        <v>1.0870839743589746</v>
      </c>
      <c r="K2227">
        <f t="shared" si="761"/>
        <v>1.0958064613173075</v>
      </c>
      <c r="L2227">
        <f t="shared" si="773"/>
        <v>1.0942672222222221</v>
      </c>
      <c r="M2227">
        <f t="shared" si="774"/>
        <v>1.099743138468368</v>
      </c>
      <c r="N2227">
        <f t="shared" si="768"/>
        <v>1.0985416666666665</v>
      </c>
      <c r="O2227">
        <f t="shared" si="769"/>
        <v>1.1043096423068235</v>
      </c>
      <c r="P2227" t="str">
        <f t="shared" si="762"/>
        <v>-</v>
      </c>
      <c r="Q2227" t="str">
        <f t="shared" si="763"/>
        <v>Buy</v>
      </c>
      <c r="R2227" t="str">
        <f t="shared" si="776"/>
        <v>-</v>
      </c>
      <c r="S2227" t="str">
        <f t="shared" si="767"/>
        <v>-</v>
      </c>
      <c r="T2227">
        <f t="shared" si="757"/>
        <v>1.13246</v>
      </c>
      <c r="U2227">
        <f t="shared" si="758"/>
        <v>1.1307199999999999</v>
      </c>
      <c r="V2227" t="str">
        <f t="shared" si="759"/>
        <v>-</v>
      </c>
      <c r="W2227" t="str">
        <f t="shared" si="775"/>
        <v>-</v>
      </c>
      <c r="X2227" t="str">
        <f t="shared" si="777"/>
        <v>-</v>
      </c>
      <c r="Y2227" s="9"/>
      <c r="Z2227" s="9"/>
      <c r="AA2227" s="9"/>
    </row>
    <row r="2228" spans="1:27" x14ac:dyDescent="0.25">
      <c r="A2228" t="s">
        <v>2233</v>
      </c>
      <c r="B2228" s="2">
        <v>42412</v>
      </c>
      <c r="C2228" s="3">
        <v>0</v>
      </c>
      <c r="D2228">
        <v>1.13161</v>
      </c>
      <c r="E2228">
        <v>1.1333800000000001</v>
      </c>
      <c r="F2228">
        <v>1.12141</v>
      </c>
      <c r="G2228">
        <v>1.1253200000000001</v>
      </c>
      <c r="H2228">
        <v>349719</v>
      </c>
      <c r="I2228">
        <f t="shared" si="756"/>
        <v>-21.7237725185446</v>
      </c>
      <c r="J2228">
        <f t="shared" si="760"/>
        <v>1.0876546153846154</v>
      </c>
      <c r="K2228">
        <f t="shared" si="761"/>
        <v>1.0965536395118061</v>
      </c>
      <c r="L2228">
        <f t="shared" si="773"/>
        <v>1.0953694444444444</v>
      </c>
      <c r="M2228">
        <f t="shared" si="774"/>
        <v>1.101125671524132</v>
      </c>
      <c r="N2228">
        <f t="shared" si="768"/>
        <v>1.0999508333333334</v>
      </c>
      <c r="O2228">
        <f t="shared" si="769"/>
        <v>1.1059904709222776</v>
      </c>
      <c r="P2228" t="str">
        <f t="shared" si="762"/>
        <v>Sell</v>
      </c>
      <c r="Q2228" t="str">
        <f t="shared" si="763"/>
        <v>Buy</v>
      </c>
      <c r="R2228" t="str">
        <f t="shared" si="776"/>
        <v>-</v>
      </c>
      <c r="S2228" t="str">
        <f t="shared" si="767"/>
        <v>-</v>
      </c>
      <c r="T2228">
        <f t="shared" si="757"/>
        <v>1.1261099999999999</v>
      </c>
      <c r="U2228">
        <f t="shared" si="758"/>
        <v>1.12453</v>
      </c>
      <c r="V2228" t="str">
        <f t="shared" si="759"/>
        <v>-</v>
      </c>
      <c r="W2228" t="str">
        <f t="shared" si="775"/>
        <v>-</v>
      </c>
      <c r="X2228" t="str">
        <f t="shared" si="777"/>
        <v>-</v>
      </c>
      <c r="Y2228" s="9"/>
      <c r="Z2228" s="9"/>
      <c r="AA2228" s="9"/>
    </row>
    <row r="2229" spans="1:27" x14ac:dyDescent="0.25">
      <c r="A2229" t="s">
        <v>2234</v>
      </c>
      <c r="B2229" s="2">
        <v>42414</v>
      </c>
      <c r="C2229" s="3">
        <v>0</v>
      </c>
      <c r="D2229">
        <v>1.12347</v>
      </c>
      <c r="E2229">
        <v>1.1249899999999999</v>
      </c>
      <c r="F2229">
        <v>1.1215599999999999</v>
      </c>
      <c r="G2229">
        <v>1.12232</v>
      </c>
      <c r="H2229">
        <v>12855</v>
      </c>
      <c r="I2229">
        <f t="shared" si="756"/>
        <v>-27.022253620628859</v>
      </c>
      <c r="J2229">
        <f t="shared" si="760"/>
        <v>1.088235512820513</v>
      </c>
      <c r="K2229">
        <f t="shared" si="761"/>
        <v>1.0972059524355577</v>
      </c>
      <c r="L2229">
        <f t="shared" si="773"/>
        <v>1.0964016666666669</v>
      </c>
      <c r="M2229">
        <f t="shared" si="774"/>
        <v>1.1022713109012059</v>
      </c>
      <c r="N2229">
        <f t="shared" si="768"/>
        <v>1.1012212499999996</v>
      </c>
      <c r="O2229">
        <f t="shared" si="769"/>
        <v>1.1072968332484954</v>
      </c>
      <c r="P2229" t="str">
        <f t="shared" si="762"/>
        <v>-</v>
      </c>
      <c r="Q2229" t="str">
        <f t="shared" si="763"/>
        <v>Buy</v>
      </c>
      <c r="R2229" t="str">
        <f t="shared" si="776"/>
        <v>-</v>
      </c>
      <c r="S2229" t="str">
        <f t="shared" si="767"/>
        <v>-</v>
      </c>
      <c r="T2229">
        <f t="shared" si="757"/>
        <v>1.12297</v>
      </c>
      <c r="U2229">
        <f t="shared" si="758"/>
        <v>1.1216699999999999</v>
      </c>
      <c r="V2229" t="str">
        <f t="shared" si="759"/>
        <v>-</v>
      </c>
      <c r="W2229" t="str">
        <f t="shared" si="775"/>
        <v>-</v>
      </c>
      <c r="X2229" t="str">
        <f t="shared" si="777"/>
        <v>-</v>
      </c>
      <c r="Y2229" s="9"/>
      <c r="Z2229" s="9"/>
      <c r="AA2229" s="9"/>
    </row>
    <row r="2230" spans="1:27" x14ac:dyDescent="0.25">
      <c r="A2230" t="s">
        <v>2235</v>
      </c>
      <c r="B2230" s="2">
        <v>42415</v>
      </c>
      <c r="C2230" s="3">
        <v>0</v>
      </c>
      <c r="D2230">
        <v>1.12232</v>
      </c>
      <c r="E2230">
        <v>1.1238900000000001</v>
      </c>
      <c r="F2230">
        <v>1.1128</v>
      </c>
      <c r="G2230">
        <v>1.1176200000000001</v>
      </c>
      <c r="H2230">
        <v>265160</v>
      </c>
      <c r="I2230">
        <f t="shared" si="756"/>
        <v>-35.618878005342772</v>
      </c>
      <c r="J2230">
        <f t="shared" si="760"/>
        <v>1.0888458974358977</v>
      </c>
      <c r="K2230">
        <f t="shared" si="761"/>
        <v>1.0977227637663032</v>
      </c>
      <c r="L2230">
        <f t="shared" si="773"/>
        <v>1.0973808333333332</v>
      </c>
      <c r="M2230">
        <f t="shared" si="774"/>
        <v>1.1031009697714109</v>
      </c>
      <c r="N2230">
        <f t="shared" si="768"/>
        <v>1.102403333333333</v>
      </c>
      <c r="O2230">
        <f t="shared" si="769"/>
        <v>1.1081226865886158</v>
      </c>
      <c r="P2230" t="str">
        <f t="shared" si="762"/>
        <v>-</v>
      </c>
      <c r="Q2230" t="str">
        <f t="shared" si="763"/>
        <v>Buy</v>
      </c>
      <c r="R2230" t="str">
        <f t="shared" si="776"/>
        <v>-</v>
      </c>
      <c r="S2230" t="str">
        <f t="shared" si="767"/>
        <v>-</v>
      </c>
      <c r="T2230">
        <f t="shared" si="757"/>
        <v>1.1181300000000001</v>
      </c>
      <c r="U2230">
        <f t="shared" si="758"/>
        <v>1.11711</v>
      </c>
      <c r="V2230" t="str">
        <f t="shared" si="759"/>
        <v>-</v>
      </c>
      <c r="W2230" t="str">
        <f t="shared" si="775"/>
        <v>-</v>
      </c>
      <c r="X2230" t="str">
        <f t="shared" si="777"/>
        <v>-</v>
      </c>
      <c r="Y2230" s="9"/>
      <c r="Z2230" s="9"/>
      <c r="AA2230" s="9"/>
    </row>
    <row r="2231" spans="1:27" x14ac:dyDescent="0.25">
      <c r="A2231" t="s">
        <v>2236</v>
      </c>
      <c r="B2231" s="2">
        <v>42416</v>
      </c>
      <c r="C2231" s="3">
        <v>0</v>
      </c>
      <c r="D2231">
        <v>1.1176200000000001</v>
      </c>
      <c r="E2231">
        <v>1.11931</v>
      </c>
      <c r="F2231">
        <v>1.11242</v>
      </c>
      <c r="G2231">
        <v>1.11429</v>
      </c>
      <c r="H2231">
        <v>334590</v>
      </c>
      <c r="I2231">
        <f t="shared" si="756"/>
        <v>-42.264492753623216</v>
      </c>
      <c r="J2231">
        <f t="shared" si="760"/>
        <v>1.0894302564102565</v>
      </c>
      <c r="K2231">
        <f t="shared" si="761"/>
        <v>1.0981421874684218</v>
      </c>
      <c r="L2231">
        <f t="shared" si="773"/>
        <v>1.0984716666666667</v>
      </c>
      <c r="M2231">
        <f t="shared" si="774"/>
        <v>1.1037057822161995</v>
      </c>
      <c r="N2231">
        <f t="shared" si="768"/>
        <v>1.1033716666666664</v>
      </c>
      <c r="O2231">
        <f t="shared" si="769"/>
        <v>1.1086160716615268</v>
      </c>
      <c r="P2231" t="str">
        <f t="shared" si="762"/>
        <v>-</v>
      </c>
      <c r="Q2231" t="str">
        <f t="shared" si="763"/>
        <v>Buy</v>
      </c>
      <c r="R2231" t="str">
        <f t="shared" si="776"/>
        <v>-</v>
      </c>
      <c r="S2231" t="str">
        <f t="shared" si="767"/>
        <v>-</v>
      </c>
      <c r="T2231">
        <f t="shared" si="757"/>
        <v>1.1146199999999999</v>
      </c>
      <c r="U2231">
        <f t="shared" si="758"/>
        <v>1.1139600000000001</v>
      </c>
      <c r="V2231" t="str">
        <f t="shared" si="759"/>
        <v>-</v>
      </c>
      <c r="W2231" t="str">
        <f t="shared" si="775"/>
        <v>-</v>
      </c>
      <c r="X2231" t="str">
        <f t="shared" si="777"/>
        <v>-</v>
      </c>
      <c r="Y2231" s="9"/>
      <c r="Z2231" s="9"/>
      <c r="AA2231" s="9"/>
    </row>
    <row r="2232" spans="1:27" x14ac:dyDescent="0.25">
      <c r="A2232" t="s">
        <v>2237</v>
      </c>
      <c r="B2232" s="2">
        <v>42417</v>
      </c>
      <c r="C2232" s="3">
        <v>0</v>
      </c>
      <c r="D2232">
        <v>1.1143000000000001</v>
      </c>
      <c r="E2232">
        <v>1.1178999999999999</v>
      </c>
      <c r="F2232">
        <v>1.1106</v>
      </c>
      <c r="G2232">
        <v>1.1120399999999999</v>
      </c>
      <c r="H2232">
        <v>346225</v>
      </c>
      <c r="I2232">
        <f t="shared" si="756"/>
        <v>-52.873088052914653</v>
      </c>
      <c r="J2232">
        <f t="shared" si="760"/>
        <v>1.090042307692308</v>
      </c>
      <c r="K2232">
        <f t="shared" si="761"/>
        <v>1.0984940308236517</v>
      </c>
      <c r="L2232">
        <f t="shared" si="773"/>
        <v>1.099426666666667</v>
      </c>
      <c r="M2232">
        <f t="shared" si="774"/>
        <v>1.1041562804747833</v>
      </c>
      <c r="N2232">
        <f t="shared" si="768"/>
        <v>1.104395833333333</v>
      </c>
      <c r="O2232">
        <f t="shared" si="769"/>
        <v>1.1088899859286048</v>
      </c>
      <c r="P2232" t="str">
        <f t="shared" si="762"/>
        <v>-</v>
      </c>
      <c r="Q2232" t="str">
        <f t="shared" si="763"/>
        <v>Buy</v>
      </c>
      <c r="R2232" t="str">
        <f t="shared" si="776"/>
        <v>-</v>
      </c>
      <c r="S2232" t="str">
        <f t="shared" si="767"/>
        <v>-</v>
      </c>
      <c r="T2232">
        <f t="shared" si="757"/>
        <v>1.1123499999999999</v>
      </c>
      <c r="U2232">
        <f t="shared" si="758"/>
        <v>1.1117300000000001</v>
      </c>
      <c r="V2232" t="str">
        <f t="shared" si="759"/>
        <v>-</v>
      </c>
      <c r="W2232" t="str">
        <f t="shared" si="775"/>
        <v>-</v>
      </c>
      <c r="X2232" t="str">
        <f t="shared" si="777"/>
        <v>-</v>
      </c>
      <c r="Y2232" s="9"/>
      <c r="Z2232" s="9"/>
      <c r="AA2232" s="9"/>
    </row>
    <row r="2233" spans="1:27" x14ac:dyDescent="0.25">
      <c r="A2233" t="s">
        <v>2238</v>
      </c>
      <c r="B2233" s="2">
        <v>42418</v>
      </c>
      <c r="C2233" s="3">
        <v>0</v>
      </c>
      <c r="D2233">
        <v>1.11205</v>
      </c>
      <c r="E2233">
        <v>1.11497</v>
      </c>
      <c r="F2233">
        <v>1.1071</v>
      </c>
      <c r="G2233">
        <v>1.1107499999999999</v>
      </c>
      <c r="H2233">
        <v>351708</v>
      </c>
      <c r="I2233">
        <f t="shared" si="756"/>
        <v>-56.879762912785935</v>
      </c>
      <c r="J2233">
        <f t="shared" si="760"/>
        <v>1.0906016666666669</v>
      </c>
      <c r="K2233">
        <f t="shared" si="761"/>
        <v>1.0988043085243189</v>
      </c>
      <c r="L2233">
        <f t="shared" si="773"/>
        <v>1.0999322222222225</v>
      </c>
      <c r="M2233">
        <f t="shared" si="774"/>
        <v>1.1045126977464168</v>
      </c>
      <c r="N2233">
        <f t="shared" si="768"/>
        <v>1.1054354166666664</v>
      </c>
      <c r="O2233">
        <f t="shared" si="769"/>
        <v>1.1090387870543164</v>
      </c>
      <c r="P2233" t="str">
        <f t="shared" si="762"/>
        <v>-</v>
      </c>
      <c r="Q2233" t="str">
        <f t="shared" si="763"/>
        <v>Buy</v>
      </c>
      <c r="R2233" t="str">
        <f t="shared" si="776"/>
        <v>-</v>
      </c>
      <c r="S2233" t="str">
        <f t="shared" si="767"/>
        <v>-</v>
      </c>
      <c r="T2233">
        <f t="shared" si="757"/>
        <v>1.1110899999999999</v>
      </c>
      <c r="U2233">
        <f t="shared" si="758"/>
        <v>1.1104099999999999</v>
      </c>
      <c r="V2233" t="str">
        <f t="shared" si="759"/>
        <v>-</v>
      </c>
      <c r="W2233" t="str">
        <f t="shared" si="775"/>
        <v>-</v>
      </c>
      <c r="X2233" t="str">
        <f t="shared" si="777"/>
        <v>-</v>
      </c>
      <c r="Y2233" s="9"/>
      <c r="Z2233" s="9"/>
      <c r="AA2233" s="9"/>
    </row>
    <row r="2234" spans="1:27" x14ac:dyDescent="0.25">
      <c r="A2234" t="s">
        <v>2239</v>
      </c>
      <c r="B2234" s="2">
        <v>42419</v>
      </c>
      <c r="C2234" s="3">
        <v>0</v>
      </c>
      <c r="D2234">
        <v>1.1107499999999999</v>
      </c>
      <c r="E2234">
        <v>1.11392</v>
      </c>
      <c r="F2234">
        <v>1.10669</v>
      </c>
      <c r="G2234">
        <v>1.1128400000000001</v>
      </c>
      <c r="H2234">
        <v>327022</v>
      </c>
      <c r="I2234">
        <f t="shared" si="756"/>
        <v>-80.116391852570075</v>
      </c>
      <c r="J2234">
        <f t="shared" si="760"/>
        <v>1.0911178205128207</v>
      </c>
      <c r="K2234">
        <f t="shared" si="761"/>
        <v>1.0991596424857286</v>
      </c>
      <c r="L2234">
        <f t="shared" si="773"/>
        <v>1.100501388888889</v>
      </c>
      <c r="M2234">
        <f t="shared" si="774"/>
        <v>1.1049628221925565</v>
      </c>
      <c r="N2234">
        <f t="shared" si="768"/>
        <v>1.106825833333333</v>
      </c>
      <c r="O2234">
        <f t="shared" si="769"/>
        <v>1.1093428840899713</v>
      </c>
      <c r="P2234" t="str">
        <f t="shared" si="762"/>
        <v>-</v>
      </c>
      <c r="Q2234" t="str">
        <f t="shared" si="763"/>
        <v>Buy</v>
      </c>
      <c r="R2234" t="str">
        <f t="shared" si="776"/>
        <v>-</v>
      </c>
      <c r="S2234" t="str">
        <f t="shared" si="767"/>
        <v>-</v>
      </c>
      <c r="T2234">
        <f t="shared" si="757"/>
        <v>1.1131899999999999</v>
      </c>
      <c r="U2234">
        <f t="shared" si="758"/>
        <v>1.11249</v>
      </c>
      <c r="V2234" t="str">
        <f t="shared" si="759"/>
        <v>-</v>
      </c>
      <c r="W2234" t="str">
        <f t="shared" si="775"/>
        <v>-</v>
      </c>
      <c r="X2234" t="str">
        <f t="shared" si="777"/>
        <v>-</v>
      </c>
      <c r="Y2234" s="9"/>
      <c r="Z2234" s="9"/>
      <c r="AA2234" s="9"/>
    </row>
    <row r="2235" spans="1:27" x14ac:dyDescent="0.25">
      <c r="A2235" t="s">
        <v>2240</v>
      </c>
      <c r="B2235" s="2">
        <v>42421</v>
      </c>
      <c r="C2235" s="3">
        <v>0</v>
      </c>
      <c r="D2235">
        <v>1.11103</v>
      </c>
      <c r="E2235">
        <v>1.11246</v>
      </c>
      <c r="F2235">
        <v>1.1110100000000001</v>
      </c>
      <c r="G2235">
        <v>1.1121799999999999</v>
      </c>
      <c r="H2235">
        <v>12781</v>
      </c>
      <c r="I2235">
        <f t="shared" si="756"/>
        <v>-82.250242483026284</v>
      </c>
      <c r="J2235">
        <f t="shared" si="760"/>
        <v>1.0917291025641025</v>
      </c>
      <c r="K2235">
        <f t="shared" si="761"/>
        <v>1.0994892717898874</v>
      </c>
      <c r="L2235">
        <f t="shared" si="773"/>
        <v>1.1010144444444445</v>
      </c>
      <c r="M2235">
        <f t="shared" si="774"/>
        <v>1.1053529399118776</v>
      </c>
      <c r="N2235">
        <f t="shared" si="768"/>
        <v>1.1081787499999998</v>
      </c>
      <c r="O2235">
        <f t="shared" si="769"/>
        <v>1.1095698533627736</v>
      </c>
      <c r="P2235" t="str">
        <f t="shared" si="762"/>
        <v>-</v>
      </c>
      <c r="Q2235" t="str">
        <f t="shared" si="763"/>
        <v>Buy</v>
      </c>
      <c r="R2235" t="str">
        <f t="shared" si="776"/>
        <v>-</v>
      </c>
      <c r="S2235" t="str">
        <f t="shared" si="767"/>
        <v>-</v>
      </c>
      <c r="T2235">
        <f t="shared" si="757"/>
        <v>1.1125400000000001</v>
      </c>
      <c r="U2235">
        <f t="shared" si="758"/>
        <v>1.11182</v>
      </c>
      <c r="V2235" t="str">
        <f t="shared" si="759"/>
        <v>-</v>
      </c>
      <c r="W2235" t="str">
        <f t="shared" si="775"/>
        <v>-</v>
      </c>
      <c r="X2235" t="str">
        <f t="shared" si="777"/>
        <v>-</v>
      </c>
      <c r="Y2235" s="9"/>
      <c r="Z2235" s="9"/>
      <c r="AA2235" s="9"/>
    </row>
    <row r="2236" spans="1:27" x14ac:dyDescent="0.25">
      <c r="A2236" t="s">
        <v>2241</v>
      </c>
      <c r="B2236" s="2">
        <v>42422</v>
      </c>
      <c r="C2236" s="3">
        <v>0</v>
      </c>
      <c r="D2236">
        <v>1.1122099999999999</v>
      </c>
      <c r="E2236">
        <v>1.1123799999999999</v>
      </c>
      <c r="F2236">
        <v>1.10032</v>
      </c>
      <c r="G2236">
        <v>1.1025100000000001</v>
      </c>
      <c r="H2236">
        <v>326860</v>
      </c>
      <c r="I2236">
        <f t="shared" si="756"/>
        <v>-94.128686327077403</v>
      </c>
      <c r="J2236">
        <f t="shared" si="760"/>
        <v>1.0922264102564103</v>
      </c>
      <c r="K2236">
        <f t="shared" si="761"/>
        <v>1.0995657459217889</v>
      </c>
      <c r="L2236">
        <f t="shared" si="773"/>
        <v>1.1014833333333334</v>
      </c>
      <c r="M2236">
        <f t="shared" si="774"/>
        <v>1.1051992674842086</v>
      </c>
      <c r="N2236">
        <f t="shared" si="768"/>
        <v>1.1088983333333331</v>
      </c>
      <c r="O2236">
        <f t="shared" si="769"/>
        <v>1.1090050650937517</v>
      </c>
      <c r="P2236" t="str">
        <f t="shared" si="762"/>
        <v>-</v>
      </c>
      <c r="Q2236" t="str">
        <f t="shared" si="763"/>
        <v>Buy</v>
      </c>
      <c r="R2236" t="str">
        <f t="shared" si="776"/>
        <v>-</v>
      </c>
      <c r="S2236" t="str">
        <f t="shared" si="767"/>
        <v>-</v>
      </c>
      <c r="T2236">
        <f t="shared" si="757"/>
        <v>1.10294</v>
      </c>
      <c r="U2236">
        <f t="shared" si="758"/>
        <v>1.1020799999999999</v>
      </c>
      <c r="V2236" t="str">
        <f t="shared" si="759"/>
        <v>-</v>
      </c>
      <c r="W2236" t="str">
        <f t="shared" si="775"/>
        <v>-</v>
      </c>
      <c r="X2236" t="str">
        <f t="shared" si="777"/>
        <v>-</v>
      </c>
      <c r="Y2236" s="9"/>
      <c r="Z2236" s="9"/>
      <c r="AA2236" s="9"/>
    </row>
    <row r="2237" spans="1:27" x14ac:dyDescent="0.25">
      <c r="A2237" t="s">
        <v>2242</v>
      </c>
      <c r="B2237" s="2">
        <v>42423</v>
      </c>
      <c r="C2237" s="3">
        <v>0</v>
      </c>
      <c r="D2237">
        <v>1.1025100000000001</v>
      </c>
      <c r="E2237">
        <v>1.10527</v>
      </c>
      <c r="F2237">
        <v>1.09901</v>
      </c>
      <c r="G2237">
        <v>1.1023400000000001</v>
      </c>
      <c r="H2237">
        <v>334009</v>
      </c>
      <c r="I2237">
        <f t="shared" si="756"/>
        <v>-91.375291375291241</v>
      </c>
      <c r="J2237">
        <f t="shared" si="760"/>
        <v>1.0927225641025642</v>
      </c>
      <c r="K2237">
        <f t="shared" si="761"/>
        <v>1.0996359802022497</v>
      </c>
      <c r="L2237">
        <f t="shared" si="773"/>
        <v>1.1019844444444444</v>
      </c>
      <c r="M2237">
        <f t="shared" si="774"/>
        <v>1.1050447124850622</v>
      </c>
      <c r="N2237">
        <f t="shared" si="768"/>
        <v>1.1095720833333331</v>
      </c>
      <c r="O2237">
        <f t="shared" si="769"/>
        <v>1.1084718598862515</v>
      </c>
      <c r="P2237" t="str">
        <f t="shared" si="762"/>
        <v>-</v>
      </c>
      <c r="Q2237" t="str">
        <f t="shared" si="763"/>
        <v>Buy</v>
      </c>
      <c r="R2237" t="str">
        <f t="shared" si="776"/>
        <v>-</v>
      </c>
      <c r="S2237" t="str">
        <f t="shared" si="767"/>
        <v>-</v>
      </c>
      <c r="T2237">
        <f t="shared" si="757"/>
        <v>1.1027899999999999</v>
      </c>
      <c r="U2237">
        <f t="shared" si="758"/>
        <v>1.10189</v>
      </c>
      <c r="V2237" t="str">
        <f t="shared" si="759"/>
        <v>-</v>
      </c>
      <c r="W2237" t="str">
        <f t="shared" si="775"/>
        <v>-</v>
      </c>
      <c r="X2237" t="str">
        <f t="shared" si="777"/>
        <v>-</v>
      </c>
      <c r="Y2237" s="9"/>
      <c r="Z2237" s="9"/>
      <c r="AA2237" s="9"/>
    </row>
    <row r="2238" spans="1:27" x14ac:dyDescent="0.25">
      <c r="A2238" t="s">
        <v>2243</v>
      </c>
      <c r="B2238" s="2">
        <v>42424</v>
      </c>
      <c r="C2238" s="3">
        <v>0</v>
      </c>
      <c r="D2238">
        <v>1.10232</v>
      </c>
      <c r="E2238">
        <v>1.1046100000000001</v>
      </c>
      <c r="F2238">
        <v>1.0957300000000001</v>
      </c>
      <c r="G2238">
        <v>1.1013999999999999</v>
      </c>
      <c r="H2238">
        <v>371555</v>
      </c>
      <c r="I2238">
        <f t="shared" si="756"/>
        <v>-86.464550011936396</v>
      </c>
      <c r="J2238">
        <f t="shared" si="760"/>
        <v>1.0931984615384618</v>
      </c>
      <c r="K2238">
        <f t="shared" si="761"/>
        <v>1.0996806389313067</v>
      </c>
      <c r="L2238">
        <f t="shared" si="773"/>
        <v>1.1023419444444444</v>
      </c>
      <c r="M2238">
        <f t="shared" si="774"/>
        <v>1.1048477009993831</v>
      </c>
      <c r="N2238">
        <f t="shared" si="768"/>
        <v>1.11003875</v>
      </c>
      <c r="O2238">
        <f t="shared" si="769"/>
        <v>1.1079061110953514</v>
      </c>
      <c r="P2238" t="str">
        <f t="shared" si="762"/>
        <v>-</v>
      </c>
      <c r="Q2238" t="str">
        <f t="shared" si="763"/>
        <v>Buy</v>
      </c>
      <c r="R2238" t="str">
        <f t="shared" si="776"/>
        <v>-</v>
      </c>
      <c r="S2238" t="str">
        <f t="shared" si="767"/>
        <v>-</v>
      </c>
      <c r="T2238">
        <f t="shared" si="757"/>
        <v>1.10185</v>
      </c>
      <c r="U2238">
        <f t="shared" si="758"/>
        <v>1.1009500000000001</v>
      </c>
      <c r="V2238" t="str">
        <f t="shared" si="759"/>
        <v>-</v>
      </c>
      <c r="W2238" t="str">
        <f t="shared" si="775"/>
        <v>-</v>
      </c>
      <c r="X2238" t="str">
        <f t="shared" si="777"/>
        <v>-</v>
      </c>
      <c r="Y2238" s="9"/>
      <c r="Z2238" s="9"/>
      <c r="AA2238" s="9"/>
    </row>
    <row r="2239" spans="1:27" x14ac:dyDescent="0.25">
      <c r="A2239" t="s">
        <v>2244</v>
      </c>
      <c r="B2239" s="2">
        <v>42425</v>
      </c>
      <c r="C2239" s="3">
        <v>0</v>
      </c>
      <c r="D2239">
        <v>1.1013999999999999</v>
      </c>
      <c r="E2239">
        <v>1.1049800000000001</v>
      </c>
      <c r="F2239">
        <v>1.09867</v>
      </c>
      <c r="G2239">
        <v>1.1023099999999999</v>
      </c>
      <c r="H2239">
        <v>348920</v>
      </c>
      <c r="I2239">
        <f t="shared" si="756"/>
        <v>-84.292193841012633</v>
      </c>
      <c r="J2239">
        <f t="shared" si="760"/>
        <v>1.0937115384615386</v>
      </c>
      <c r="K2239">
        <f t="shared" si="761"/>
        <v>1.0997472050343116</v>
      </c>
      <c r="L2239">
        <f t="shared" si="773"/>
        <v>1.1028033333333331</v>
      </c>
      <c r="M2239">
        <f t="shared" si="774"/>
        <v>1.1047105279723894</v>
      </c>
      <c r="N2239">
        <f t="shared" si="768"/>
        <v>1.1104049999999999</v>
      </c>
      <c r="O2239">
        <f t="shared" si="769"/>
        <v>1.1074584222077235</v>
      </c>
      <c r="P2239" t="str">
        <f t="shared" si="762"/>
        <v>-</v>
      </c>
      <c r="Q2239" t="str">
        <f t="shared" si="763"/>
        <v>Buy</v>
      </c>
      <c r="R2239" t="str">
        <f t="shared" si="776"/>
        <v>-</v>
      </c>
      <c r="S2239" t="str">
        <f t="shared" si="767"/>
        <v>-</v>
      </c>
      <c r="T2239">
        <f t="shared" si="757"/>
        <v>1.1026899999999999</v>
      </c>
      <c r="U2239">
        <f t="shared" si="758"/>
        <v>1.1019300000000001</v>
      </c>
      <c r="V2239" t="str">
        <f t="shared" si="759"/>
        <v>-</v>
      </c>
      <c r="W2239" t="str">
        <f t="shared" si="775"/>
        <v>-</v>
      </c>
      <c r="X2239" t="str">
        <f t="shared" si="777"/>
        <v>-</v>
      </c>
      <c r="Y2239" s="9"/>
      <c r="Z2239" s="9"/>
      <c r="AA2239" s="9"/>
    </row>
    <row r="2240" spans="1:27" x14ac:dyDescent="0.25">
      <c r="A2240" t="s">
        <v>2245</v>
      </c>
      <c r="B2240" s="2">
        <v>42426</v>
      </c>
      <c r="C2240" s="3">
        <v>0</v>
      </c>
      <c r="D2240">
        <v>1.1023099999999999</v>
      </c>
      <c r="E2240">
        <v>1.10683</v>
      </c>
      <c r="F2240">
        <v>1.0911599999999999</v>
      </c>
      <c r="G2240">
        <v>1.093</v>
      </c>
      <c r="H2240">
        <v>344048</v>
      </c>
      <c r="I2240">
        <f t="shared" si="756"/>
        <v>-96.039603960395908</v>
      </c>
      <c r="J2240">
        <f t="shared" si="760"/>
        <v>1.0941265384615384</v>
      </c>
      <c r="K2240">
        <f t="shared" si="761"/>
        <v>1.0995763897169872</v>
      </c>
      <c r="L2240">
        <f t="shared" si="773"/>
        <v>1.1028450000000001</v>
      </c>
      <c r="M2240">
        <f t="shared" si="774"/>
        <v>1.1040775264603684</v>
      </c>
      <c r="N2240">
        <f t="shared" si="768"/>
        <v>1.1108216666666666</v>
      </c>
      <c r="O2240">
        <f t="shared" si="769"/>
        <v>1.1063017484311057</v>
      </c>
      <c r="P2240" t="str">
        <f t="shared" si="762"/>
        <v>-</v>
      </c>
      <c r="Q2240" t="str">
        <f t="shared" si="763"/>
        <v>Sell</v>
      </c>
      <c r="R2240" t="str">
        <f t="shared" si="776"/>
        <v>-</v>
      </c>
      <c r="S2240" t="str">
        <f t="shared" si="767"/>
        <v>-</v>
      </c>
      <c r="T2240">
        <f t="shared" si="757"/>
        <v>1.0933999999999999</v>
      </c>
      <c r="U2240">
        <f t="shared" si="758"/>
        <v>1.0926</v>
      </c>
      <c r="V2240" t="str">
        <f t="shared" si="759"/>
        <v>-</v>
      </c>
      <c r="W2240" t="str">
        <f t="shared" si="775"/>
        <v>-</v>
      </c>
      <c r="X2240" t="str">
        <f t="shared" si="777"/>
        <v>-</v>
      </c>
      <c r="Y2240" s="9"/>
      <c r="Z2240" s="9"/>
      <c r="AA2240" s="9"/>
    </row>
    <row r="2241" spans="1:27" x14ac:dyDescent="0.25">
      <c r="A2241" t="s">
        <v>2246</v>
      </c>
      <c r="B2241" s="2">
        <v>42428</v>
      </c>
      <c r="C2241" s="3">
        <v>0</v>
      </c>
      <c r="D2241">
        <v>1.0915900000000001</v>
      </c>
      <c r="E2241">
        <v>1.09287</v>
      </c>
      <c r="F2241">
        <v>1.09117</v>
      </c>
      <c r="G2241">
        <v>1.0924400000000001</v>
      </c>
      <c r="H2241">
        <v>13613</v>
      </c>
      <c r="I2241">
        <f t="shared" si="756"/>
        <v>-96.968261487446313</v>
      </c>
      <c r="J2241">
        <f t="shared" si="760"/>
        <v>1.0945523076923074</v>
      </c>
      <c r="K2241">
        <f t="shared" si="761"/>
        <v>1.0993957216228862</v>
      </c>
      <c r="L2241">
        <f t="shared" si="773"/>
        <v>1.1028619444444443</v>
      </c>
      <c r="M2241">
        <f t="shared" si="774"/>
        <v>1.1034484709760242</v>
      </c>
      <c r="N2241">
        <f t="shared" si="768"/>
        <v>1.111234583333333</v>
      </c>
      <c r="O2241">
        <f t="shared" si="769"/>
        <v>1.1051928085566174</v>
      </c>
      <c r="P2241" t="str">
        <f t="shared" si="762"/>
        <v>-</v>
      </c>
      <c r="Q2241" t="str">
        <f t="shared" si="763"/>
        <v>Sell</v>
      </c>
      <c r="R2241" t="str">
        <f t="shared" si="776"/>
        <v>-</v>
      </c>
      <c r="S2241" t="str">
        <f t="shared" si="767"/>
        <v>-</v>
      </c>
      <c r="T2241">
        <f t="shared" si="757"/>
        <v>1.09284</v>
      </c>
      <c r="U2241">
        <f t="shared" si="758"/>
        <v>1.0920399999999999</v>
      </c>
      <c r="V2241" t="str">
        <f t="shared" si="759"/>
        <v>-</v>
      </c>
      <c r="W2241" t="str">
        <f t="shared" si="775"/>
        <v>-</v>
      </c>
      <c r="X2241" t="str">
        <f t="shared" si="777"/>
        <v>-</v>
      </c>
      <c r="Y2241" s="9"/>
      <c r="Z2241" s="9"/>
      <c r="AA2241" s="9"/>
    </row>
    <row r="2242" spans="1:27" x14ac:dyDescent="0.25">
      <c r="A2242" t="s">
        <v>2247</v>
      </c>
      <c r="B2242" s="2">
        <v>42429</v>
      </c>
      <c r="C2242" s="3">
        <v>0</v>
      </c>
      <c r="D2242">
        <v>1.09243</v>
      </c>
      <c r="E2242">
        <v>1.0962499999999999</v>
      </c>
      <c r="F2242">
        <v>1.0859300000000001</v>
      </c>
      <c r="G2242">
        <v>1.08853</v>
      </c>
      <c r="H2242">
        <v>352678</v>
      </c>
      <c r="I2242">
        <f t="shared" si="756"/>
        <v>-93.343573988735415</v>
      </c>
      <c r="J2242">
        <f t="shared" si="760"/>
        <v>1.0949398717948715</v>
      </c>
      <c r="K2242">
        <f t="shared" si="761"/>
        <v>1.0991206400628131</v>
      </c>
      <c r="L2242">
        <f t="shared" si="773"/>
        <v>1.1028419444444444</v>
      </c>
      <c r="M2242">
        <f t="shared" si="774"/>
        <v>1.1026420671394823</v>
      </c>
      <c r="N2242">
        <f t="shared" si="768"/>
        <v>1.1111908333333331</v>
      </c>
      <c r="O2242">
        <f t="shared" si="769"/>
        <v>1.1038597838720881</v>
      </c>
      <c r="P2242" t="str">
        <f t="shared" si="762"/>
        <v>-</v>
      </c>
      <c r="Q2242" t="str">
        <f t="shared" si="763"/>
        <v>Sell</v>
      </c>
      <c r="R2242" t="str">
        <f t="shared" si="776"/>
        <v>-</v>
      </c>
      <c r="S2242" t="str">
        <f t="shared" si="767"/>
        <v>-</v>
      </c>
      <c r="T2242">
        <f t="shared" si="757"/>
        <v>1.0889599999999999</v>
      </c>
      <c r="U2242">
        <f t="shared" si="758"/>
        <v>1.0881000000000001</v>
      </c>
      <c r="V2242" t="str">
        <f t="shared" si="759"/>
        <v>-</v>
      </c>
      <c r="W2242" t="str">
        <f t="shared" si="775"/>
        <v>-</v>
      </c>
      <c r="X2242" t="str">
        <f t="shared" si="777"/>
        <v>-</v>
      </c>
      <c r="Y2242" s="9"/>
      <c r="Z2242" s="9"/>
      <c r="AA2242" s="9"/>
    </row>
    <row r="2243" spans="1:27" x14ac:dyDescent="0.25">
      <c r="A2243" t="s">
        <v>2248</v>
      </c>
      <c r="B2243" s="2">
        <v>42430</v>
      </c>
      <c r="C2243" s="3">
        <v>0</v>
      </c>
      <c r="D2243">
        <v>1.08853</v>
      </c>
      <c r="E2243">
        <v>1.08935</v>
      </c>
      <c r="F2243">
        <v>1.08342</v>
      </c>
      <c r="G2243">
        <v>1.08761</v>
      </c>
      <c r="H2243">
        <v>352294</v>
      </c>
      <c r="I2243">
        <f t="shared" si="756"/>
        <v>-89.646651840869978</v>
      </c>
      <c r="J2243">
        <f t="shared" si="760"/>
        <v>1.0953326923076925</v>
      </c>
      <c r="K2243">
        <f t="shared" si="761"/>
        <v>1.0988292314536279</v>
      </c>
      <c r="L2243">
        <f t="shared" si="773"/>
        <v>1.1027463888888884</v>
      </c>
      <c r="M2243">
        <f t="shared" si="774"/>
        <v>1.1018295229697805</v>
      </c>
      <c r="N2243">
        <f t="shared" si="768"/>
        <v>1.1110145833333334</v>
      </c>
      <c r="O2243">
        <f t="shared" si="769"/>
        <v>1.102559801162321</v>
      </c>
      <c r="P2243" t="str">
        <f t="shared" si="762"/>
        <v>-</v>
      </c>
      <c r="Q2243" t="str">
        <f t="shared" si="763"/>
        <v>Sell</v>
      </c>
      <c r="R2243" t="str">
        <f t="shared" si="776"/>
        <v>-</v>
      </c>
      <c r="S2243" t="str">
        <f t="shared" si="767"/>
        <v>-</v>
      </c>
      <c r="T2243">
        <f t="shared" si="757"/>
        <v>1.08806</v>
      </c>
      <c r="U2243">
        <f t="shared" si="758"/>
        <v>1.0871599999999999</v>
      </c>
      <c r="V2243" t="str">
        <f t="shared" si="759"/>
        <v>-</v>
      </c>
      <c r="W2243" t="str">
        <f t="shared" si="775"/>
        <v>-</v>
      </c>
      <c r="X2243" t="str">
        <f t="shared" si="777"/>
        <v>-</v>
      </c>
      <c r="Y2243" s="9"/>
      <c r="Z2243" s="9"/>
      <c r="AA2243" s="9"/>
    </row>
    <row r="2244" spans="1:27" x14ac:dyDescent="0.25">
      <c r="A2244" t="s">
        <v>2249</v>
      </c>
      <c r="B2244" s="2">
        <v>42431</v>
      </c>
      <c r="C2244" s="3">
        <v>0</v>
      </c>
      <c r="D2244">
        <v>1.0875999999999999</v>
      </c>
      <c r="E2244">
        <v>1.08809</v>
      </c>
      <c r="F2244">
        <v>1.0825499999999999</v>
      </c>
      <c r="G2244">
        <v>1.0869200000000001</v>
      </c>
      <c r="H2244">
        <v>348476</v>
      </c>
      <c r="I2244">
        <f t="shared" si="756"/>
        <v>-88.112078346027772</v>
      </c>
      <c r="J2244">
        <f t="shared" si="760"/>
        <v>1.0956442307692309</v>
      </c>
      <c r="K2244">
        <f t="shared" si="761"/>
        <v>1.0985277319231561</v>
      </c>
      <c r="L2244">
        <f t="shared" si="773"/>
        <v>1.1027313888888886</v>
      </c>
      <c r="M2244">
        <f t="shared" si="774"/>
        <v>1.1010236028092519</v>
      </c>
      <c r="N2244">
        <f t="shared" si="768"/>
        <v>1.1100824999999999</v>
      </c>
      <c r="O2244">
        <f t="shared" si="769"/>
        <v>1.1013086170693354</v>
      </c>
      <c r="P2244" t="str">
        <f t="shared" si="762"/>
        <v>-</v>
      </c>
      <c r="Q2244" t="str">
        <f t="shared" si="763"/>
        <v>Sell</v>
      </c>
      <c r="R2244" t="str">
        <f t="shared" si="776"/>
        <v>-</v>
      </c>
      <c r="S2244" t="str">
        <f t="shared" si="767"/>
        <v>-</v>
      </c>
      <c r="T2244">
        <f t="shared" si="757"/>
        <v>1.08738</v>
      </c>
      <c r="U2244">
        <f t="shared" si="758"/>
        <v>1.08646</v>
      </c>
      <c r="V2244" t="str">
        <f t="shared" si="759"/>
        <v>-</v>
      </c>
      <c r="W2244" t="str">
        <f t="shared" si="775"/>
        <v>-</v>
      </c>
      <c r="X2244" t="str">
        <f t="shared" si="777"/>
        <v>-</v>
      </c>
      <c r="Y2244" s="9"/>
      <c r="Z2244" s="9"/>
      <c r="AA2244" s="9"/>
    </row>
    <row r="2245" spans="1:27" x14ac:dyDescent="0.25">
      <c r="A2245" t="s">
        <v>2250</v>
      </c>
      <c r="B2245" s="2">
        <v>42432</v>
      </c>
      <c r="C2245" s="3">
        <v>0</v>
      </c>
      <c r="D2245">
        <v>1.08693</v>
      </c>
      <c r="E2245">
        <v>1.09727</v>
      </c>
      <c r="F2245">
        <v>1.0853600000000001</v>
      </c>
      <c r="G2245">
        <v>1.0945499999999999</v>
      </c>
      <c r="H2245">
        <v>342489</v>
      </c>
      <c r="I2245">
        <f t="shared" si="756"/>
        <v>-66.053748231966011</v>
      </c>
      <c r="J2245">
        <f t="shared" si="760"/>
        <v>1.0960738461538462</v>
      </c>
      <c r="K2245">
        <f t="shared" si="761"/>
        <v>1.0984270298491523</v>
      </c>
      <c r="L2245">
        <f t="shared" si="773"/>
        <v>1.1029744444444445</v>
      </c>
      <c r="M2245">
        <f t="shared" si="774"/>
        <v>1.1006736783330762</v>
      </c>
      <c r="N2245">
        <f t="shared" si="768"/>
        <v>1.1090245833333334</v>
      </c>
      <c r="O2245">
        <f t="shared" si="769"/>
        <v>1.1007679277037885</v>
      </c>
      <c r="P2245" t="str">
        <f t="shared" si="762"/>
        <v>Buy</v>
      </c>
      <c r="Q2245" t="str">
        <f t="shared" si="763"/>
        <v>Sell</v>
      </c>
      <c r="R2245" t="str">
        <f t="shared" si="776"/>
        <v>-</v>
      </c>
      <c r="S2245" t="str">
        <f t="shared" si="767"/>
        <v>-</v>
      </c>
      <c r="T2245">
        <f t="shared" si="757"/>
        <v>1.0949800000000001</v>
      </c>
      <c r="U2245">
        <f t="shared" si="758"/>
        <v>1.09412</v>
      </c>
      <c r="V2245" t="str">
        <f t="shared" si="759"/>
        <v>-</v>
      </c>
      <c r="W2245" t="str">
        <f t="shared" si="775"/>
        <v>-</v>
      </c>
      <c r="X2245" t="str">
        <f t="shared" si="777"/>
        <v>-</v>
      </c>
      <c r="Y2245" s="9"/>
      <c r="Z2245" s="9"/>
      <c r="AA2245" s="9"/>
    </row>
    <row r="2246" spans="1:27" x14ac:dyDescent="0.25">
      <c r="A2246" t="s">
        <v>2251</v>
      </c>
      <c r="B2246" s="2">
        <v>42433</v>
      </c>
      <c r="C2246" s="3">
        <v>0</v>
      </c>
      <c r="D2246">
        <v>1.09456</v>
      </c>
      <c r="E2246">
        <v>1.1043400000000001</v>
      </c>
      <c r="F2246">
        <v>1.0903400000000001</v>
      </c>
      <c r="G2246">
        <v>1.1005499999999999</v>
      </c>
      <c r="H2246">
        <v>344737</v>
      </c>
      <c r="I2246">
        <f t="shared" si="756"/>
        <v>-44.478716841456041</v>
      </c>
      <c r="J2246">
        <f t="shared" si="760"/>
        <v>1.0961864102564101</v>
      </c>
      <c r="K2246">
        <f t="shared" si="761"/>
        <v>1.0984807759289206</v>
      </c>
      <c r="L2246">
        <f t="shared" si="773"/>
        <v>1.1035599999999999</v>
      </c>
      <c r="M2246">
        <f t="shared" si="774"/>
        <v>1.1006669930177746</v>
      </c>
      <c r="N2246">
        <f t="shared" si="768"/>
        <v>1.1083970833333332</v>
      </c>
      <c r="O2246">
        <f t="shared" si="769"/>
        <v>1.1007504934874854</v>
      </c>
      <c r="P2246" t="str">
        <f t="shared" si="762"/>
        <v>-</v>
      </c>
      <c r="Q2246" t="str">
        <f t="shared" si="763"/>
        <v>Buy</v>
      </c>
      <c r="R2246" t="str">
        <f t="shared" si="776"/>
        <v>-</v>
      </c>
      <c r="S2246" t="str">
        <f t="shared" si="767"/>
        <v>-</v>
      </c>
      <c r="T2246">
        <f t="shared" si="757"/>
        <v>1.1009199999999999</v>
      </c>
      <c r="U2246">
        <f t="shared" si="758"/>
        <v>1.1001799999999999</v>
      </c>
      <c r="V2246" t="str">
        <f t="shared" si="759"/>
        <v>-</v>
      </c>
      <c r="W2246" t="str">
        <f t="shared" si="775"/>
        <v>-</v>
      </c>
      <c r="X2246" t="str">
        <f t="shared" si="777"/>
        <v>-</v>
      </c>
      <c r="Y2246" s="9"/>
      <c r="Z2246" s="9"/>
      <c r="AA2246" s="9"/>
    </row>
    <row r="2247" spans="1:27" x14ac:dyDescent="0.25">
      <c r="A2247" t="s">
        <v>2252</v>
      </c>
      <c r="B2247" s="2">
        <v>42435</v>
      </c>
      <c r="C2247" s="3">
        <v>0</v>
      </c>
      <c r="D2247">
        <v>1.0988599999999999</v>
      </c>
      <c r="E2247">
        <v>1.09972</v>
      </c>
      <c r="F2247">
        <v>1.0988</v>
      </c>
      <c r="G2247">
        <v>1.0991299999999999</v>
      </c>
      <c r="H2247">
        <v>9577</v>
      </c>
      <c r="I2247">
        <f t="shared" si="756"/>
        <v>-47.146955690149902</v>
      </c>
      <c r="J2247">
        <f t="shared" si="760"/>
        <v>1.0963267948717945</v>
      </c>
      <c r="K2247">
        <f t="shared" si="761"/>
        <v>1.098497211981353</v>
      </c>
      <c r="L2247">
        <f t="shared" si="773"/>
        <v>1.1040994444444443</v>
      </c>
      <c r="M2247">
        <f t="shared" si="774"/>
        <v>1.100583912314111</v>
      </c>
      <c r="N2247">
        <f t="shared" si="768"/>
        <v>1.1077633333333332</v>
      </c>
      <c r="O2247">
        <f t="shared" si="769"/>
        <v>1.1006208540084867</v>
      </c>
      <c r="P2247" t="str">
        <f t="shared" si="762"/>
        <v>-</v>
      </c>
      <c r="Q2247" t="str">
        <f t="shared" si="763"/>
        <v>Buy</v>
      </c>
      <c r="R2247" t="str">
        <f t="shared" si="776"/>
        <v>-</v>
      </c>
      <c r="S2247" t="str">
        <f t="shared" si="767"/>
        <v>-</v>
      </c>
      <c r="T2247">
        <f t="shared" si="757"/>
        <v>1.0994200000000001</v>
      </c>
      <c r="U2247">
        <f t="shared" si="758"/>
        <v>1.09884</v>
      </c>
      <c r="V2247" t="str">
        <f t="shared" si="759"/>
        <v>-</v>
      </c>
      <c r="W2247" t="str">
        <f t="shared" si="775"/>
        <v>-</v>
      </c>
      <c r="X2247" t="str">
        <f t="shared" si="777"/>
        <v>-</v>
      </c>
      <c r="Y2247" s="9"/>
      <c r="Z2247" s="9"/>
      <c r="AA2247" s="9"/>
    </row>
    <row r="2248" spans="1:27" x14ac:dyDescent="0.25">
      <c r="A2248" t="s">
        <v>2253</v>
      </c>
      <c r="B2248" s="2">
        <v>42436</v>
      </c>
      <c r="C2248" s="3">
        <v>0</v>
      </c>
      <c r="D2248">
        <v>1.0991299999999999</v>
      </c>
      <c r="E2248">
        <v>1.1025799999999999</v>
      </c>
      <c r="F2248">
        <v>1.0940000000000001</v>
      </c>
      <c r="G2248">
        <v>1.1012299999999999</v>
      </c>
      <c r="H2248">
        <v>321876</v>
      </c>
      <c r="I2248">
        <f t="shared" si="756"/>
        <v>-37.545971247074675</v>
      </c>
      <c r="J2248">
        <f t="shared" si="760"/>
        <v>1.0964952564102561</v>
      </c>
      <c r="K2248">
        <f t="shared" si="761"/>
        <v>1.098566396488154</v>
      </c>
      <c r="L2248">
        <f t="shared" si="773"/>
        <v>1.1045436111111109</v>
      </c>
      <c r="M2248">
        <f t="shared" si="774"/>
        <v>1.1006188359728075</v>
      </c>
      <c r="N2248">
        <f t="shared" si="768"/>
        <v>1.1070270833333333</v>
      </c>
      <c r="O2248">
        <f t="shared" si="769"/>
        <v>1.1006695856878079</v>
      </c>
      <c r="P2248" t="str">
        <f t="shared" si="762"/>
        <v>-</v>
      </c>
      <c r="Q2248" t="str">
        <f t="shared" si="763"/>
        <v>Buy</v>
      </c>
      <c r="R2248" t="str">
        <f t="shared" si="776"/>
        <v>-</v>
      </c>
      <c r="S2248" t="str">
        <f t="shared" si="767"/>
        <v>-</v>
      </c>
      <c r="T2248">
        <f t="shared" si="757"/>
        <v>1.1015200000000001</v>
      </c>
      <c r="U2248">
        <f t="shared" si="758"/>
        <v>1.10094</v>
      </c>
      <c r="V2248" t="str">
        <f t="shared" si="759"/>
        <v>-</v>
      </c>
      <c r="W2248" t="str">
        <f t="shared" si="775"/>
        <v>-</v>
      </c>
      <c r="X2248" t="str">
        <f t="shared" si="777"/>
        <v>-</v>
      </c>
      <c r="Y2248" s="9"/>
      <c r="Z2248" s="9"/>
      <c r="AA2248" s="9"/>
    </row>
    <row r="2249" spans="1:27" x14ac:dyDescent="0.25">
      <c r="A2249" t="s">
        <v>2254</v>
      </c>
      <c r="B2249" s="2">
        <v>42437</v>
      </c>
      <c r="C2249" s="3">
        <v>0</v>
      </c>
      <c r="D2249">
        <v>1.1012299999999999</v>
      </c>
      <c r="E2249">
        <v>1.10578</v>
      </c>
      <c r="F2249">
        <v>1.0993599999999999</v>
      </c>
      <c r="G2249">
        <v>1.10002</v>
      </c>
      <c r="H2249">
        <v>328581</v>
      </c>
      <c r="I2249">
        <f t="shared" si="756"/>
        <v>-41.43479718404263</v>
      </c>
      <c r="J2249">
        <f t="shared" si="760"/>
        <v>1.0967089743589742</v>
      </c>
      <c r="K2249">
        <f t="shared" si="761"/>
        <v>1.0986031965770615</v>
      </c>
      <c r="L2249">
        <f t="shared" si="773"/>
        <v>1.1049283333333331</v>
      </c>
      <c r="M2249">
        <f t="shared" si="774"/>
        <v>1.1005864664607639</v>
      </c>
      <c r="N2249">
        <f t="shared" si="768"/>
        <v>1.1058279166666665</v>
      </c>
      <c r="O2249">
        <f t="shared" si="769"/>
        <v>1.1006176188327832</v>
      </c>
      <c r="P2249" t="str">
        <f t="shared" si="762"/>
        <v>-</v>
      </c>
      <c r="Q2249" t="str">
        <f t="shared" si="763"/>
        <v>Buy</v>
      </c>
      <c r="R2249" t="str">
        <f t="shared" si="776"/>
        <v>-</v>
      </c>
      <c r="S2249" t="str">
        <f t="shared" si="767"/>
        <v>-</v>
      </c>
      <c r="T2249">
        <f t="shared" si="757"/>
        <v>1.1003000000000001</v>
      </c>
      <c r="U2249">
        <f t="shared" si="758"/>
        <v>1.0997399999999999</v>
      </c>
      <c r="V2249" t="str">
        <f t="shared" si="759"/>
        <v>-</v>
      </c>
      <c r="W2249" t="str">
        <f t="shared" si="775"/>
        <v>-</v>
      </c>
      <c r="X2249" t="str">
        <f t="shared" si="777"/>
        <v>-</v>
      </c>
      <c r="Y2249" s="9"/>
      <c r="Z2249" s="9"/>
      <c r="AA2249" s="9"/>
    </row>
    <row r="2250" spans="1:27" x14ac:dyDescent="0.25">
      <c r="A2250" t="s">
        <v>2255</v>
      </c>
      <c r="B2250" s="2">
        <v>42438</v>
      </c>
      <c r="C2250" s="3">
        <v>0</v>
      </c>
      <c r="D2250">
        <v>1.1000099999999999</v>
      </c>
      <c r="E2250">
        <v>1.1034900000000001</v>
      </c>
      <c r="F2250">
        <v>1.0946100000000001</v>
      </c>
      <c r="G2250">
        <v>1.0985799999999999</v>
      </c>
      <c r="H2250">
        <v>336654</v>
      </c>
      <c r="I2250">
        <f t="shared" si="756"/>
        <v>-33.978583196046394</v>
      </c>
      <c r="J2250">
        <f t="shared" si="760"/>
        <v>1.0968288461538462</v>
      </c>
      <c r="K2250">
        <f t="shared" si="761"/>
        <v>1.0986026093219461</v>
      </c>
      <c r="L2250">
        <f t="shared" si="773"/>
        <v>1.105161111111111</v>
      </c>
      <c r="M2250">
        <f t="shared" si="774"/>
        <v>1.1004780088142361</v>
      </c>
      <c r="N2250">
        <f t="shared" si="768"/>
        <v>1.1045862499999999</v>
      </c>
      <c r="O2250">
        <f t="shared" si="769"/>
        <v>1.1004546093261605</v>
      </c>
      <c r="P2250" t="str">
        <f t="shared" si="762"/>
        <v>-</v>
      </c>
      <c r="Q2250" t="str">
        <f t="shared" si="763"/>
        <v>Sell</v>
      </c>
      <c r="R2250" t="str">
        <f t="shared" si="776"/>
        <v>-</v>
      </c>
      <c r="S2250" t="str">
        <f t="shared" si="767"/>
        <v>-</v>
      </c>
      <c r="T2250">
        <f t="shared" si="757"/>
        <v>1.0988500000000001</v>
      </c>
      <c r="U2250">
        <f t="shared" si="758"/>
        <v>1.0983099999999999</v>
      </c>
      <c r="V2250" t="str">
        <f t="shared" si="759"/>
        <v>-</v>
      </c>
      <c r="W2250" t="str">
        <f t="shared" si="775"/>
        <v>-</v>
      </c>
      <c r="X2250" t="str">
        <f t="shared" si="777"/>
        <v>-</v>
      </c>
      <c r="Y2250" s="9"/>
      <c r="Z2250" s="9"/>
      <c r="AA2250" s="9"/>
    </row>
    <row r="2251" spans="1:27" x14ac:dyDescent="0.25">
      <c r="A2251" t="s">
        <v>2256</v>
      </c>
      <c r="B2251" s="2">
        <v>42439</v>
      </c>
      <c r="C2251" s="3">
        <v>0</v>
      </c>
      <c r="D2251">
        <v>1.09859</v>
      </c>
      <c r="E2251">
        <v>1.1217900000000001</v>
      </c>
      <c r="F2251">
        <v>1.08222</v>
      </c>
      <c r="G2251">
        <v>1.1176299999999999</v>
      </c>
      <c r="H2251">
        <v>395729</v>
      </c>
      <c r="I2251">
        <f t="shared" si="756"/>
        <v>-10.513014910285955</v>
      </c>
      <c r="J2251">
        <f t="shared" si="760"/>
        <v>1.0970360256410256</v>
      </c>
      <c r="K2251">
        <f t="shared" si="761"/>
        <v>1.0990843154150614</v>
      </c>
      <c r="L2251">
        <f t="shared" si="773"/>
        <v>1.1058308333333331</v>
      </c>
      <c r="M2251">
        <f t="shared" si="774"/>
        <v>1.101405143472926</v>
      </c>
      <c r="N2251">
        <f t="shared" si="768"/>
        <v>1.1040045833333332</v>
      </c>
      <c r="O2251">
        <f t="shared" si="769"/>
        <v>1.1018286405800677</v>
      </c>
      <c r="P2251" t="str">
        <f t="shared" si="762"/>
        <v>-</v>
      </c>
      <c r="Q2251" t="str">
        <f t="shared" si="763"/>
        <v>Buy</v>
      </c>
      <c r="R2251" t="str">
        <f t="shared" si="776"/>
        <v>-</v>
      </c>
      <c r="S2251" t="str">
        <f t="shared" si="767"/>
        <v>-</v>
      </c>
      <c r="T2251">
        <f t="shared" si="757"/>
        <v>1.1180300000000001</v>
      </c>
      <c r="U2251">
        <f t="shared" si="758"/>
        <v>1.1172299999999999</v>
      </c>
      <c r="V2251" t="str">
        <f t="shared" si="759"/>
        <v>-</v>
      </c>
      <c r="W2251" t="str">
        <f t="shared" si="775"/>
        <v>-</v>
      </c>
      <c r="X2251" t="str">
        <f t="shared" si="777"/>
        <v>-</v>
      </c>
      <c r="Y2251" s="9"/>
      <c r="Z2251" s="9"/>
      <c r="AA2251" s="9"/>
    </row>
    <row r="2252" spans="1:27" x14ac:dyDescent="0.25">
      <c r="A2252" t="s">
        <v>2257</v>
      </c>
      <c r="B2252" s="2">
        <v>42440</v>
      </c>
      <c r="C2252" s="3">
        <v>0</v>
      </c>
      <c r="D2252">
        <v>1.1176299999999999</v>
      </c>
      <c r="E2252">
        <v>1.12096</v>
      </c>
      <c r="F2252">
        <v>1.1080300000000001</v>
      </c>
      <c r="G2252">
        <v>1.1146799999999999</v>
      </c>
      <c r="H2252">
        <v>332885</v>
      </c>
      <c r="I2252">
        <f t="shared" si="756"/>
        <v>-17.96815769522404</v>
      </c>
      <c r="J2252">
        <f t="shared" si="760"/>
        <v>1.0972924358974359</v>
      </c>
      <c r="K2252">
        <f t="shared" si="761"/>
        <v>1.0994791428729078</v>
      </c>
      <c r="L2252">
        <f t="shared" si="773"/>
        <v>1.1067108333333333</v>
      </c>
      <c r="M2252">
        <f t="shared" si="774"/>
        <v>1.1021227032852003</v>
      </c>
      <c r="N2252">
        <f t="shared" si="768"/>
        <v>1.1035612499999998</v>
      </c>
      <c r="O2252">
        <f t="shared" si="769"/>
        <v>1.1028567493336623</v>
      </c>
      <c r="P2252" t="str">
        <f t="shared" si="762"/>
        <v>-</v>
      </c>
      <c r="Q2252" t="str">
        <f t="shared" si="763"/>
        <v>Buy</v>
      </c>
      <c r="R2252" t="str">
        <f t="shared" si="776"/>
        <v>-</v>
      </c>
      <c r="S2252" t="str">
        <f t="shared" si="767"/>
        <v>-</v>
      </c>
      <c r="T2252">
        <f t="shared" si="757"/>
        <v>1.1151500000000001</v>
      </c>
      <c r="U2252">
        <f t="shared" si="758"/>
        <v>1.1142099999999999</v>
      </c>
      <c r="V2252" t="str">
        <f t="shared" si="759"/>
        <v>-</v>
      </c>
      <c r="W2252" t="str">
        <f t="shared" si="775"/>
        <v>-</v>
      </c>
      <c r="X2252" t="str">
        <f t="shared" si="777"/>
        <v>-</v>
      </c>
      <c r="Y2252" s="9"/>
      <c r="Z2252" s="9"/>
      <c r="AA2252" s="9"/>
    </row>
    <row r="2253" spans="1:27" x14ac:dyDescent="0.25">
      <c r="A2253" t="s">
        <v>2258</v>
      </c>
      <c r="B2253" s="2">
        <v>42442</v>
      </c>
      <c r="C2253" s="3">
        <v>0</v>
      </c>
      <c r="D2253">
        <v>1.11355</v>
      </c>
      <c r="E2253">
        <v>1.1176299999999999</v>
      </c>
      <c r="F2253">
        <v>1.1133900000000001</v>
      </c>
      <c r="G2253">
        <v>1.1165099999999999</v>
      </c>
      <c r="H2253">
        <v>16301</v>
      </c>
      <c r="I2253">
        <f t="shared" si="756"/>
        <v>-13.343442001516703</v>
      </c>
      <c r="J2253">
        <f t="shared" si="760"/>
        <v>1.0975133333333333</v>
      </c>
      <c r="K2253">
        <f t="shared" si="761"/>
        <v>1.0999103038128342</v>
      </c>
      <c r="L2253">
        <f t="shared" si="773"/>
        <v>1.1076547222222219</v>
      </c>
      <c r="M2253">
        <f t="shared" si="774"/>
        <v>1.102900394999514</v>
      </c>
      <c r="N2253">
        <f t="shared" si="768"/>
        <v>1.1033191666666664</v>
      </c>
      <c r="O2253">
        <f t="shared" si="769"/>
        <v>1.1039490093869695</v>
      </c>
      <c r="P2253" t="str">
        <f t="shared" si="762"/>
        <v>-</v>
      </c>
      <c r="Q2253" t="str">
        <f t="shared" si="763"/>
        <v>Buy</v>
      </c>
      <c r="R2253" t="str">
        <f t="shared" si="776"/>
        <v>-</v>
      </c>
      <c r="S2253" t="str">
        <f t="shared" si="767"/>
        <v>-</v>
      </c>
      <c r="T2253">
        <f t="shared" si="757"/>
        <v>1.11703</v>
      </c>
      <c r="U2253">
        <f t="shared" si="758"/>
        <v>1.11599</v>
      </c>
      <c r="V2253" t="str">
        <f t="shared" si="759"/>
        <v>-</v>
      </c>
      <c r="W2253" t="str">
        <f t="shared" si="775"/>
        <v>-</v>
      </c>
      <c r="X2253" t="str">
        <f t="shared" si="777"/>
        <v>-</v>
      </c>
      <c r="Y2253" s="9"/>
      <c r="Z2253" s="9"/>
      <c r="AA2253" s="9"/>
    </row>
    <row r="2254" spans="1:27" x14ac:dyDescent="0.25">
      <c r="A2254" t="s">
        <v>2259</v>
      </c>
      <c r="B2254" s="2">
        <v>42443</v>
      </c>
      <c r="C2254" s="3">
        <v>0</v>
      </c>
      <c r="D2254">
        <v>1.1165099999999999</v>
      </c>
      <c r="E2254">
        <v>1.11666</v>
      </c>
      <c r="F2254">
        <v>1.1077900000000001</v>
      </c>
      <c r="G2254">
        <v>1.10999</v>
      </c>
      <c r="H2254">
        <v>317056</v>
      </c>
      <c r="I2254">
        <f t="shared" si="756"/>
        <v>-29.820571139752339</v>
      </c>
      <c r="J2254">
        <f t="shared" si="760"/>
        <v>1.0976665384615385</v>
      </c>
      <c r="K2254">
        <f t="shared" si="761"/>
        <v>1.1001654859947878</v>
      </c>
      <c r="L2254">
        <f t="shared" si="773"/>
        <v>1.1082216666666664</v>
      </c>
      <c r="M2254">
        <f t="shared" si="774"/>
        <v>1.1032836168914322</v>
      </c>
      <c r="N2254">
        <f t="shared" si="768"/>
        <v>1.1030012499999997</v>
      </c>
      <c r="O2254">
        <f t="shared" si="769"/>
        <v>1.1044322886360118</v>
      </c>
      <c r="P2254" t="str">
        <f t="shared" si="762"/>
        <v>Sell</v>
      </c>
      <c r="Q2254" t="str">
        <f t="shared" si="763"/>
        <v>Buy</v>
      </c>
      <c r="R2254" t="str">
        <f t="shared" si="776"/>
        <v>-</v>
      </c>
      <c r="S2254" t="str">
        <f t="shared" si="767"/>
        <v>-</v>
      </c>
      <c r="T2254">
        <f t="shared" si="757"/>
        <v>1.11049</v>
      </c>
      <c r="U2254">
        <f t="shared" si="758"/>
        <v>1.1094900000000001</v>
      </c>
      <c r="V2254" t="str">
        <f t="shared" si="759"/>
        <v>-</v>
      </c>
      <c r="W2254" t="str">
        <f t="shared" si="775"/>
        <v>-</v>
      </c>
      <c r="X2254" t="str">
        <f t="shared" si="777"/>
        <v>-</v>
      </c>
      <c r="Y2254" s="9"/>
      <c r="Z2254" s="9"/>
      <c r="AA2254" s="9"/>
    </row>
    <row r="2255" spans="1:27" x14ac:dyDescent="0.25">
      <c r="A2255" t="s">
        <v>2260</v>
      </c>
      <c r="B2255" s="2">
        <v>42444</v>
      </c>
      <c r="C2255" s="3">
        <v>0</v>
      </c>
      <c r="D2255">
        <v>1.1100000000000001</v>
      </c>
      <c r="E2255">
        <v>1.1124799999999999</v>
      </c>
      <c r="F2255">
        <v>1.1071899999999999</v>
      </c>
      <c r="G2255">
        <v>1.1107</v>
      </c>
      <c r="H2255">
        <v>380974</v>
      </c>
      <c r="I2255">
        <f t="shared" si="756"/>
        <v>-28.026282537275755</v>
      </c>
      <c r="J2255">
        <f t="shared" si="760"/>
        <v>1.097815</v>
      </c>
      <c r="K2255">
        <f t="shared" si="761"/>
        <v>1.1004321825518819</v>
      </c>
      <c r="L2255">
        <f t="shared" si="773"/>
        <v>1.1087455555555552</v>
      </c>
      <c r="M2255">
        <f t="shared" si="774"/>
        <v>1.1036845024648683</v>
      </c>
      <c r="N2255">
        <f t="shared" si="768"/>
        <v>1.1028516666666666</v>
      </c>
      <c r="O2255">
        <f t="shared" si="769"/>
        <v>1.1049337055451309</v>
      </c>
      <c r="P2255" t="str">
        <f t="shared" si="762"/>
        <v>-</v>
      </c>
      <c r="Q2255" t="str">
        <f t="shared" si="763"/>
        <v>Buy</v>
      </c>
      <c r="R2255" t="str">
        <f t="shared" si="776"/>
        <v>-</v>
      </c>
      <c r="S2255" t="str">
        <f t="shared" si="767"/>
        <v>-</v>
      </c>
      <c r="T2255">
        <f t="shared" si="757"/>
        <v>1.1111599999999999</v>
      </c>
      <c r="U2255">
        <f t="shared" si="758"/>
        <v>1.1102399999999999</v>
      </c>
      <c r="V2255" t="str">
        <f t="shared" si="759"/>
        <v>-</v>
      </c>
      <c r="W2255" t="str">
        <f t="shared" si="775"/>
        <v>-</v>
      </c>
      <c r="X2255" t="str">
        <f t="shared" si="777"/>
        <v>-</v>
      </c>
      <c r="Y2255" s="9"/>
      <c r="Z2255" s="9"/>
      <c r="AA2255" s="9"/>
    </row>
    <row r="2256" spans="1:27" x14ac:dyDescent="0.25">
      <c r="A2256" t="s">
        <v>2261</v>
      </c>
      <c r="B2256" s="2">
        <v>42445</v>
      </c>
      <c r="C2256" s="3">
        <v>0</v>
      </c>
      <c r="D2256">
        <v>1.1107100000000001</v>
      </c>
      <c r="E2256">
        <v>1.1242099999999999</v>
      </c>
      <c r="F2256">
        <v>1.1057900000000001</v>
      </c>
      <c r="G2256">
        <v>1.12161</v>
      </c>
      <c r="H2256">
        <v>357300</v>
      </c>
      <c r="I2256">
        <f t="shared" ref="I2256:I2319" si="778">(MAX(E2243:E2256)-G2256)/(MAX(E2243:E2256)-MIN(F2243:F2256))*-100</f>
        <v>-6.1919504643961361</v>
      </c>
      <c r="J2256">
        <f t="shared" si="760"/>
        <v>1.0981769230769232</v>
      </c>
      <c r="K2256">
        <f t="shared" si="761"/>
        <v>1.1009683298290496</v>
      </c>
      <c r="L2256">
        <f t="shared" si="773"/>
        <v>1.1090877777777775</v>
      </c>
      <c r="M2256">
        <f t="shared" si="774"/>
        <v>1.1046534482775781</v>
      </c>
      <c r="N2256">
        <f t="shared" si="768"/>
        <v>1.1032504166666666</v>
      </c>
      <c r="O2256">
        <f t="shared" si="769"/>
        <v>1.1062678091015206</v>
      </c>
      <c r="P2256" t="str">
        <f t="shared" si="762"/>
        <v>-</v>
      </c>
      <c r="Q2256" t="str">
        <f t="shared" si="763"/>
        <v>Buy</v>
      </c>
      <c r="R2256" t="str">
        <f t="shared" si="776"/>
        <v>-</v>
      </c>
      <c r="S2256" t="str">
        <f t="shared" si="767"/>
        <v>-</v>
      </c>
      <c r="T2256">
        <f t="shared" ref="T2256:T2319" si="779">ROUND(G2256+0.05*_xlfn.STDEV.P(G2245:G2256),5)</f>
        <v>1.12205</v>
      </c>
      <c r="U2256">
        <f t="shared" ref="U2256:U2319" si="780">ROUND(G2256-0.05*_xlfn.STDEV.P(G2245:G2256),5)</f>
        <v>1.12117</v>
      </c>
      <c r="V2256" t="str">
        <f t="shared" ref="V2256:V2319" si="781">IF(AA2256&lt;&gt;"",IF(AA2256&lt;=-$AG$52,"Stop","-"),"-")</f>
        <v>-</v>
      </c>
      <c r="W2256" t="str">
        <f t="shared" ref="W2256:W2319" si="782">IF(AA2256&lt;&gt;"",IF(AA2256&gt;$AG$53,"Target","-"),"-")</f>
        <v>-</v>
      </c>
      <c r="X2256" t="str">
        <f t="shared" si="777"/>
        <v>-</v>
      </c>
      <c r="Y2256" s="9"/>
      <c r="Z2256" s="9"/>
      <c r="AA2256" s="9"/>
    </row>
    <row r="2257" spans="1:27" x14ac:dyDescent="0.25">
      <c r="A2257" t="s">
        <v>2262</v>
      </c>
      <c r="B2257" s="2">
        <v>42446</v>
      </c>
      <c r="C2257" s="3">
        <v>0</v>
      </c>
      <c r="D2257">
        <v>1.12161</v>
      </c>
      <c r="E2257">
        <v>1.13425</v>
      </c>
      <c r="F2257">
        <v>1.1205499999999999</v>
      </c>
      <c r="G2257">
        <v>1.1315200000000001</v>
      </c>
      <c r="H2257">
        <v>399542</v>
      </c>
      <c r="I2257">
        <f t="shared" si="778"/>
        <v>-5.2469729002496601</v>
      </c>
      <c r="J2257">
        <f t="shared" ref="J2257:J2320" si="783">AVERAGE(G2180:G2257)</f>
        <v>1.0987435897435898</v>
      </c>
      <c r="K2257">
        <f t="shared" ref="K2257:K2320" si="784">$K2256*(1-(2/(78+1)))+$G2257*(2/(78+1))</f>
        <v>1.1017417898333774</v>
      </c>
      <c r="L2257">
        <f t="shared" si="773"/>
        <v>1.1094094444444444</v>
      </c>
      <c r="M2257">
        <f t="shared" si="774"/>
        <v>1.1061056943166279</v>
      </c>
      <c r="N2257">
        <f t="shared" si="768"/>
        <v>1.1041158333333334</v>
      </c>
      <c r="O2257">
        <f t="shared" si="769"/>
        <v>1.108287984373399</v>
      </c>
      <c r="P2257" t="str">
        <f t="shared" ref="P2257:P2320" si="785">IF(AND($I2257&gt;$AG$48,$I2256&lt;$AG$48),"Buy",IF(AND($I2257&lt;$AG$47,$I2256&gt;$AG$47),"Sell","-"))</f>
        <v>-</v>
      </c>
      <c r="Q2257" t="str">
        <f t="shared" ref="Q2257:Q2320" si="786">IF(K2257&gt;K2256,"Buy","Sell")</f>
        <v>Buy</v>
      </c>
      <c r="R2257" t="str">
        <f t="shared" si="776"/>
        <v>-</v>
      </c>
      <c r="S2257" t="str">
        <f t="shared" si="767"/>
        <v>-</v>
      </c>
      <c r="T2257">
        <f t="shared" si="779"/>
        <v>1.1320300000000001</v>
      </c>
      <c r="U2257">
        <f t="shared" si="780"/>
        <v>1.1310100000000001</v>
      </c>
      <c r="V2257" t="str">
        <f t="shared" si="781"/>
        <v>-</v>
      </c>
      <c r="W2257" t="str">
        <f t="shared" si="782"/>
        <v>-</v>
      </c>
      <c r="X2257" t="str">
        <f t="shared" si="777"/>
        <v>-</v>
      </c>
      <c r="Y2257" s="9"/>
      <c r="Z2257" s="9"/>
      <c r="AA2257" s="9"/>
    </row>
    <row r="2258" spans="1:27" x14ac:dyDescent="0.25">
      <c r="A2258" t="s">
        <v>2263</v>
      </c>
      <c r="B2258" s="2">
        <v>42447</v>
      </c>
      <c r="C2258" s="3">
        <v>0</v>
      </c>
      <c r="D2258">
        <v>1.13151</v>
      </c>
      <c r="E2258">
        <v>1.13368</v>
      </c>
      <c r="F2258">
        <v>1.1256200000000001</v>
      </c>
      <c r="G2258">
        <v>1.12696</v>
      </c>
      <c r="H2258">
        <v>332382</v>
      </c>
      <c r="I2258">
        <f t="shared" si="778"/>
        <v>-14.011147414952942</v>
      </c>
      <c r="J2258">
        <f t="shared" si="783"/>
        <v>1.0992910256410255</v>
      </c>
      <c r="K2258">
        <f t="shared" si="784"/>
        <v>1.1023802255337982</v>
      </c>
      <c r="L2258">
        <f t="shared" si="773"/>
        <v>1.1097247222222222</v>
      </c>
      <c r="M2258">
        <f t="shared" si="774"/>
        <v>1.1072329540832966</v>
      </c>
      <c r="N2258">
        <f t="shared" si="768"/>
        <v>1.1047041666666666</v>
      </c>
      <c r="O2258">
        <f t="shared" si="769"/>
        <v>1.109781745623527</v>
      </c>
      <c r="P2258" t="str">
        <f t="shared" si="785"/>
        <v>-</v>
      </c>
      <c r="Q2258" t="str">
        <f t="shared" si="786"/>
        <v>Buy</v>
      </c>
      <c r="R2258" t="str">
        <f t="shared" si="776"/>
        <v>-</v>
      </c>
      <c r="S2258" t="str">
        <f t="shared" si="767"/>
        <v>-</v>
      </c>
      <c r="T2258">
        <f t="shared" si="779"/>
        <v>1.1274900000000001</v>
      </c>
      <c r="U2258">
        <f t="shared" si="780"/>
        <v>1.12643</v>
      </c>
      <c r="V2258" t="str">
        <f t="shared" si="781"/>
        <v>-</v>
      </c>
      <c r="W2258" t="str">
        <f t="shared" si="782"/>
        <v>-</v>
      </c>
      <c r="X2258" t="str">
        <f t="shared" si="777"/>
        <v>-</v>
      </c>
      <c r="Y2258" s="9"/>
      <c r="Z2258" s="9"/>
      <c r="AA2258" s="9"/>
    </row>
    <row r="2259" spans="1:27" x14ac:dyDescent="0.25">
      <c r="A2259" t="s">
        <v>2264</v>
      </c>
      <c r="B2259" s="2">
        <v>42449</v>
      </c>
      <c r="C2259" s="3">
        <v>0</v>
      </c>
      <c r="D2259">
        <v>1.12575</v>
      </c>
      <c r="E2259">
        <v>1.12809</v>
      </c>
      <c r="F2259">
        <v>1.12575</v>
      </c>
      <c r="G2259">
        <v>1.12744</v>
      </c>
      <c r="H2259">
        <v>14300</v>
      </c>
      <c r="I2259">
        <f t="shared" si="778"/>
        <v>-13.088602729194657</v>
      </c>
      <c r="J2259">
        <f t="shared" si="783"/>
        <v>1.0998182051282055</v>
      </c>
      <c r="K2259">
        <f t="shared" si="784"/>
        <v>1.1030146502038285</v>
      </c>
      <c r="L2259">
        <f t="shared" si="773"/>
        <v>1.110088611111111</v>
      </c>
      <c r="M2259">
        <f t="shared" si="774"/>
        <v>1.1083252268355508</v>
      </c>
      <c r="N2259">
        <f t="shared" si="768"/>
        <v>1.1053400000000002</v>
      </c>
      <c r="O2259">
        <f t="shared" si="769"/>
        <v>1.1111944059736449</v>
      </c>
      <c r="P2259" t="str">
        <f t="shared" si="785"/>
        <v>-</v>
      </c>
      <c r="Q2259" t="str">
        <f t="shared" si="786"/>
        <v>Buy</v>
      </c>
      <c r="R2259" t="str">
        <f t="shared" si="776"/>
        <v>-</v>
      </c>
      <c r="S2259" t="str">
        <f t="shared" ref="S2259:S2322" si="787">IF(AND(O2258&lt;K2258,O2259&gt;K2259),"Buy",IF(AND(O2258&gt;K2258,O2259&lt;K2259),"Sell","-"))</f>
        <v>-</v>
      </c>
      <c r="T2259">
        <f t="shared" si="779"/>
        <v>1.1279699999999999</v>
      </c>
      <c r="U2259">
        <f t="shared" si="780"/>
        <v>1.1269100000000001</v>
      </c>
      <c r="V2259" t="str">
        <f t="shared" si="781"/>
        <v>-</v>
      </c>
      <c r="W2259" t="str">
        <f t="shared" si="782"/>
        <v>-</v>
      </c>
      <c r="X2259" t="str">
        <f t="shared" si="777"/>
        <v>-</v>
      </c>
      <c r="Y2259" s="9"/>
      <c r="Z2259" s="9"/>
      <c r="AA2259" s="9"/>
    </row>
    <row r="2260" spans="1:27" x14ac:dyDescent="0.25">
      <c r="A2260" t="s">
        <v>2265</v>
      </c>
      <c r="B2260" s="2">
        <v>42450</v>
      </c>
      <c r="C2260" s="3">
        <v>0</v>
      </c>
      <c r="D2260">
        <v>1.12744</v>
      </c>
      <c r="E2260">
        <v>1.1284799999999999</v>
      </c>
      <c r="F2260">
        <v>1.1233</v>
      </c>
      <c r="G2260">
        <v>1.1234900000000001</v>
      </c>
      <c r="H2260">
        <v>295847</v>
      </c>
      <c r="I2260">
        <f t="shared" si="778"/>
        <v>-20.680376705746447</v>
      </c>
      <c r="J2260">
        <f t="shared" si="783"/>
        <v>1.1002866666666671</v>
      </c>
      <c r="K2260">
        <f t="shared" si="784"/>
        <v>1.1035330134898074</v>
      </c>
      <c r="L2260">
        <f t="shared" si="773"/>
        <v>1.1102161111111111</v>
      </c>
      <c r="M2260">
        <f t="shared" si="774"/>
        <v>1.1091449443038994</v>
      </c>
      <c r="N2260">
        <f t="shared" si="768"/>
        <v>1.1062141666666667</v>
      </c>
      <c r="O2260">
        <f t="shared" si="769"/>
        <v>1.1121780534957533</v>
      </c>
      <c r="P2260" t="str">
        <f t="shared" si="785"/>
        <v>Sell</v>
      </c>
      <c r="Q2260" t="str">
        <f t="shared" si="786"/>
        <v>Buy</v>
      </c>
      <c r="R2260" t="str">
        <f t="shared" si="776"/>
        <v>-</v>
      </c>
      <c r="S2260" t="str">
        <f t="shared" si="787"/>
        <v>-</v>
      </c>
      <c r="T2260">
        <f t="shared" si="779"/>
        <v>1.12399</v>
      </c>
      <c r="U2260">
        <f t="shared" si="780"/>
        <v>1.1229899999999999</v>
      </c>
      <c r="V2260" t="str">
        <f t="shared" si="781"/>
        <v>-</v>
      </c>
      <c r="W2260" t="str">
        <f t="shared" si="782"/>
        <v>-</v>
      </c>
      <c r="X2260" t="str">
        <f t="shared" si="777"/>
        <v>-</v>
      </c>
      <c r="Y2260" s="9"/>
      <c r="Z2260" s="9"/>
      <c r="AA2260" s="9"/>
    </row>
    <row r="2261" spans="1:27" x14ac:dyDescent="0.25">
      <c r="A2261" t="s">
        <v>2266</v>
      </c>
      <c r="B2261" s="2">
        <v>42451</v>
      </c>
      <c r="C2261" s="3">
        <v>0</v>
      </c>
      <c r="D2261">
        <v>1.1234999999999999</v>
      </c>
      <c r="E2261">
        <v>1.12599</v>
      </c>
      <c r="F2261">
        <v>1.1188499999999999</v>
      </c>
      <c r="G2261">
        <v>1.1221099999999999</v>
      </c>
      <c r="H2261">
        <v>317059</v>
      </c>
      <c r="I2261">
        <f t="shared" si="778"/>
        <v>-23.332692677301623</v>
      </c>
      <c r="J2261">
        <f t="shared" si="783"/>
        <v>1.1006844871794872</v>
      </c>
      <c r="K2261">
        <f t="shared" si="784"/>
        <v>1.1040033169457615</v>
      </c>
      <c r="L2261">
        <f t="shared" si="773"/>
        <v>1.1100302777777775</v>
      </c>
      <c r="M2261">
        <f t="shared" si="774"/>
        <v>1.1098457581253103</v>
      </c>
      <c r="N2261">
        <f t="shared" si="768"/>
        <v>1.1070379166666668</v>
      </c>
      <c r="O2261">
        <f t="shared" si="769"/>
        <v>1.1129726092160932</v>
      </c>
      <c r="P2261" t="str">
        <f t="shared" si="785"/>
        <v>-</v>
      </c>
      <c r="Q2261" t="str">
        <f t="shared" si="786"/>
        <v>Buy</v>
      </c>
      <c r="R2261" t="str">
        <f t="shared" si="776"/>
        <v>-</v>
      </c>
      <c r="S2261" t="str">
        <f t="shared" si="787"/>
        <v>-</v>
      </c>
      <c r="T2261">
        <f t="shared" si="779"/>
        <v>1.1225499999999999</v>
      </c>
      <c r="U2261">
        <f t="shared" si="780"/>
        <v>1.1216699999999999</v>
      </c>
      <c r="V2261" t="str">
        <f t="shared" si="781"/>
        <v>-</v>
      </c>
      <c r="W2261" t="str">
        <f t="shared" si="782"/>
        <v>-</v>
      </c>
      <c r="X2261" t="str">
        <f t="shared" si="777"/>
        <v>-</v>
      </c>
      <c r="Y2261" s="9"/>
      <c r="Z2261" s="9"/>
      <c r="AA2261" s="9"/>
    </row>
    <row r="2262" spans="1:27" x14ac:dyDescent="0.25">
      <c r="A2262" t="s">
        <v>2267</v>
      </c>
      <c r="B2262" s="2">
        <v>42452</v>
      </c>
      <c r="C2262" s="3">
        <v>0</v>
      </c>
      <c r="D2262">
        <v>1.1221099999999999</v>
      </c>
      <c r="E2262">
        <v>1.1221099999999999</v>
      </c>
      <c r="F2262">
        <v>1.1159399999999999</v>
      </c>
      <c r="G2262">
        <v>1.1177900000000001</v>
      </c>
      <c r="H2262">
        <v>300680</v>
      </c>
      <c r="I2262">
        <f t="shared" si="778"/>
        <v>-31.635594849125336</v>
      </c>
      <c r="J2262">
        <f t="shared" si="783"/>
        <v>1.1009784615384619</v>
      </c>
      <c r="K2262">
        <f t="shared" si="784"/>
        <v>1.1043523468965017</v>
      </c>
      <c r="L2262">
        <f t="shared" si="773"/>
        <v>1.1097361111111106</v>
      </c>
      <c r="M2262">
        <f t="shared" si="774"/>
        <v>1.1102751766050232</v>
      </c>
      <c r="N2262">
        <f t="shared" si="768"/>
        <v>1.1077208333333335</v>
      </c>
      <c r="O2262">
        <f t="shared" si="769"/>
        <v>1.1133580004788057</v>
      </c>
      <c r="P2262" t="str">
        <f t="shared" si="785"/>
        <v>-</v>
      </c>
      <c r="Q2262" t="str">
        <f t="shared" si="786"/>
        <v>Buy</v>
      </c>
      <c r="R2262" t="str">
        <f t="shared" si="776"/>
        <v>-</v>
      </c>
      <c r="S2262" t="str">
        <f t="shared" si="787"/>
        <v>-</v>
      </c>
      <c r="T2262">
        <f t="shared" si="779"/>
        <v>1.1181099999999999</v>
      </c>
      <c r="U2262">
        <f t="shared" si="780"/>
        <v>1.11747</v>
      </c>
      <c r="V2262" t="str">
        <f t="shared" si="781"/>
        <v>-</v>
      </c>
      <c r="W2262" t="str">
        <f t="shared" si="782"/>
        <v>-</v>
      </c>
      <c r="X2262" t="str">
        <f t="shared" si="777"/>
        <v>-</v>
      </c>
      <c r="Y2262" s="9"/>
      <c r="Z2262" s="9"/>
      <c r="AA2262" s="9"/>
    </row>
    <row r="2263" spans="1:27" x14ac:dyDescent="0.25">
      <c r="A2263" t="s">
        <v>2268</v>
      </c>
      <c r="B2263" s="2">
        <v>42453</v>
      </c>
      <c r="C2263" s="3">
        <v>0</v>
      </c>
      <c r="D2263">
        <v>1.11778</v>
      </c>
      <c r="E2263">
        <v>1.11877</v>
      </c>
      <c r="F2263">
        <v>1.11442</v>
      </c>
      <c r="G2263">
        <v>1.1164400000000001</v>
      </c>
      <c r="H2263">
        <v>276674</v>
      </c>
      <c r="I2263">
        <f t="shared" si="778"/>
        <v>-34.23025177782025</v>
      </c>
      <c r="J2263">
        <f t="shared" si="783"/>
        <v>1.1013071794871796</v>
      </c>
      <c r="K2263">
        <f t="shared" si="784"/>
        <v>1.1046583634307674</v>
      </c>
      <c r="L2263">
        <f t="shared" si="773"/>
        <v>1.1093152777777775</v>
      </c>
      <c r="M2263">
        <f t="shared" si="774"/>
        <v>1.1106084103020488</v>
      </c>
      <c r="N2263">
        <f t="shared" si="768"/>
        <v>1.1083095833333334</v>
      </c>
      <c r="O2263">
        <f t="shared" si="769"/>
        <v>1.1136045604405012</v>
      </c>
      <c r="P2263" t="str">
        <f t="shared" si="785"/>
        <v>-</v>
      </c>
      <c r="Q2263" t="str">
        <f t="shared" si="786"/>
        <v>Buy</v>
      </c>
      <c r="R2263" t="str">
        <f t="shared" si="776"/>
        <v>-</v>
      </c>
      <c r="S2263" t="str">
        <f t="shared" si="787"/>
        <v>-</v>
      </c>
      <c r="T2263">
        <f t="shared" si="779"/>
        <v>1.11676</v>
      </c>
      <c r="U2263">
        <f t="shared" si="780"/>
        <v>1.11612</v>
      </c>
      <c r="V2263" t="str">
        <f t="shared" si="781"/>
        <v>-</v>
      </c>
      <c r="W2263" t="str">
        <f t="shared" si="782"/>
        <v>-</v>
      </c>
      <c r="X2263" t="str">
        <f t="shared" si="777"/>
        <v>-</v>
      </c>
      <c r="Y2263" s="9"/>
      <c r="Z2263" s="9"/>
      <c r="AA2263" s="9"/>
    </row>
    <row r="2264" spans="1:27" x14ac:dyDescent="0.25">
      <c r="A2264" t="s">
        <v>2269</v>
      </c>
      <c r="B2264" s="2">
        <v>42454</v>
      </c>
      <c r="C2264" s="3">
        <v>0</v>
      </c>
      <c r="D2264">
        <v>1.1164400000000001</v>
      </c>
      <c r="E2264">
        <v>1.11757</v>
      </c>
      <c r="F2264">
        <v>1.1152899999999999</v>
      </c>
      <c r="G2264">
        <v>1.1162399999999999</v>
      </c>
      <c r="H2264">
        <v>56295</v>
      </c>
      <c r="I2264">
        <f t="shared" si="778"/>
        <v>-34.614645396886559</v>
      </c>
      <c r="J2264">
        <f t="shared" si="783"/>
        <v>1.1015583333333334</v>
      </c>
      <c r="K2264">
        <f t="shared" si="784"/>
        <v>1.1049515694198619</v>
      </c>
      <c r="L2264">
        <f t="shared" si="773"/>
        <v>1.1090630555555552</v>
      </c>
      <c r="M2264">
        <f t="shared" si="774"/>
        <v>1.1109128205559922</v>
      </c>
      <c r="N2264">
        <f t="shared" si="768"/>
        <v>1.1092779166666666</v>
      </c>
      <c r="O2264">
        <f t="shared" si="769"/>
        <v>1.113815395605261</v>
      </c>
      <c r="P2264" t="str">
        <f t="shared" si="785"/>
        <v>-</v>
      </c>
      <c r="Q2264" t="str">
        <f t="shared" si="786"/>
        <v>Buy</v>
      </c>
      <c r="R2264" t="str">
        <f t="shared" si="776"/>
        <v>-</v>
      </c>
      <c r="S2264" t="str">
        <f t="shared" si="787"/>
        <v>-</v>
      </c>
      <c r="T2264">
        <f t="shared" si="779"/>
        <v>1.11656</v>
      </c>
      <c r="U2264">
        <f t="shared" si="780"/>
        <v>1.11592</v>
      </c>
      <c r="V2264" t="str">
        <f t="shared" si="781"/>
        <v>-</v>
      </c>
      <c r="W2264" t="str">
        <f t="shared" si="782"/>
        <v>-</v>
      </c>
      <c r="X2264" t="str">
        <f t="shared" si="777"/>
        <v>-</v>
      </c>
      <c r="Y2264" s="9"/>
      <c r="Z2264" s="9"/>
      <c r="AA2264" s="9"/>
    </row>
    <row r="2265" spans="1:27" x14ac:dyDescent="0.25">
      <c r="A2265" t="s">
        <v>2270</v>
      </c>
      <c r="B2265" s="2">
        <v>42456</v>
      </c>
      <c r="C2265" s="3">
        <v>0</v>
      </c>
      <c r="D2265">
        <v>1.11615</v>
      </c>
      <c r="E2265">
        <v>1.1166499999999999</v>
      </c>
      <c r="F2265">
        <v>1.1155900000000001</v>
      </c>
      <c r="G2265">
        <v>1.11571</v>
      </c>
      <c r="H2265">
        <v>7895</v>
      </c>
      <c r="I2265">
        <f t="shared" si="778"/>
        <v>-65.144061841180772</v>
      </c>
      <c r="J2265">
        <f t="shared" si="783"/>
        <v>1.1018051282051284</v>
      </c>
      <c r="K2265">
        <f t="shared" si="784"/>
        <v>1.1052239347510047</v>
      </c>
      <c r="L2265">
        <f t="shared" si="773"/>
        <v>1.1088794444444441</v>
      </c>
      <c r="M2265">
        <f t="shared" si="774"/>
        <v>1.1111721275529656</v>
      </c>
      <c r="N2265">
        <f t="shared" si="768"/>
        <v>1.1102475000000001</v>
      </c>
      <c r="O2265">
        <f t="shared" si="769"/>
        <v>1.1139669639568401</v>
      </c>
      <c r="P2265" t="str">
        <f t="shared" si="785"/>
        <v>-</v>
      </c>
      <c r="Q2265" t="str">
        <f t="shared" si="786"/>
        <v>Buy</v>
      </c>
      <c r="R2265" t="str">
        <f t="shared" si="776"/>
        <v>-</v>
      </c>
      <c r="S2265" t="str">
        <f t="shared" si="787"/>
        <v>-</v>
      </c>
      <c r="T2265">
        <f t="shared" si="779"/>
        <v>1.1160300000000001</v>
      </c>
      <c r="U2265">
        <f t="shared" si="780"/>
        <v>1.1153900000000001</v>
      </c>
      <c r="V2265" t="str">
        <f t="shared" si="781"/>
        <v>-</v>
      </c>
      <c r="W2265" t="str">
        <f t="shared" si="782"/>
        <v>-</v>
      </c>
      <c r="X2265" t="str">
        <f t="shared" si="777"/>
        <v>-</v>
      </c>
      <c r="Y2265" s="9"/>
      <c r="Z2265" s="9"/>
      <c r="AA2265" s="9"/>
    </row>
    <row r="2266" spans="1:27" x14ac:dyDescent="0.25">
      <c r="A2266" t="s">
        <v>2271</v>
      </c>
      <c r="B2266" s="2">
        <v>42457</v>
      </c>
      <c r="C2266" s="3">
        <v>0</v>
      </c>
      <c r="D2266">
        <v>1.11572</v>
      </c>
      <c r="E2266">
        <v>1.12198</v>
      </c>
      <c r="F2266">
        <v>1.1153</v>
      </c>
      <c r="G2266">
        <v>1.1200699999999999</v>
      </c>
      <c r="H2266">
        <v>171210</v>
      </c>
      <c r="I2266">
        <f t="shared" si="778"/>
        <v>-49.824314827828942</v>
      </c>
      <c r="J2266">
        <f t="shared" si="783"/>
        <v>1.1021089743589743</v>
      </c>
      <c r="K2266">
        <f t="shared" si="784"/>
        <v>1.1055997845041436</v>
      </c>
      <c r="L2266">
        <f t="shared" si="773"/>
        <v>1.1089474999999998</v>
      </c>
      <c r="M2266">
        <f t="shared" si="774"/>
        <v>1.1116530936311835</v>
      </c>
      <c r="N2266">
        <f t="shared" ref="N2266:N2329" si="788">AVERAGE(G2243:G2266)</f>
        <v>1.1115616666666666</v>
      </c>
      <c r="O2266">
        <f t="shared" si="769"/>
        <v>1.1144552068402931</v>
      </c>
      <c r="P2266" t="str">
        <f t="shared" si="785"/>
        <v>-</v>
      </c>
      <c r="Q2266" t="str">
        <f t="shared" si="786"/>
        <v>Buy</v>
      </c>
      <c r="R2266" t="str">
        <f t="shared" si="776"/>
        <v>-</v>
      </c>
      <c r="S2266" t="str">
        <f t="shared" si="787"/>
        <v>-</v>
      </c>
      <c r="T2266">
        <f t="shared" si="779"/>
        <v>1.12035</v>
      </c>
      <c r="U2266">
        <f t="shared" si="780"/>
        <v>1.1197900000000001</v>
      </c>
      <c r="V2266" t="str">
        <f t="shared" si="781"/>
        <v>-</v>
      </c>
      <c r="W2266" t="str">
        <f t="shared" si="782"/>
        <v>-</v>
      </c>
      <c r="X2266" t="str">
        <f t="shared" si="777"/>
        <v>-</v>
      </c>
      <c r="Y2266" s="9"/>
      <c r="Z2266" s="9"/>
      <c r="AA2266" s="9"/>
    </row>
    <row r="2267" spans="1:27" x14ac:dyDescent="0.25">
      <c r="A2267" t="s">
        <v>2272</v>
      </c>
      <c r="B2267" s="2">
        <v>42458</v>
      </c>
      <c r="C2267" s="3">
        <v>0</v>
      </c>
      <c r="D2267">
        <v>1.1200699999999999</v>
      </c>
      <c r="E2267">
        <v>1.1303300000000001</v>
      </c>
      <c r="F2267">
        <v>1.1169</v>
      </c>
      <c r="G2267">
        <v>1.1289199999999999</v>
      </c>
      <c r="H2267">
        <v>316741</v>
      </c>
      <c r="I2267">
        <f t="shared" si="778"/>
        <v>-18.728039353478813</v>
      </c>
      <c r="J2267">
        <f t="shared" si="783"/>
        <v>1.1025124358974359</v>
      </c>
      <c r="K2267">
        <f t="shared" si="784"/>
        <v>1.1061901697065704</v>
      </c>
      <c r="L2267">
        <f t="shared" si="773"/>
        <v>1.1093538888888888</v>
      </c>
      <c r="M2267">
        <f t="shared" si="774"/>
        <v>1.1125864399213896</v>
      </c>
      <c r="N2267">
        <f t="shared" si="788"/>
        <v>1.1132829166666667</v>
      </c>
      <c r="O2267">
        <f t="shared" ref="O2267:O2330" si="789">$O2266*(1-(2/(24+1)))+$G2267*(2/(24+1))</f>
        <v>1.1156123902930697</v>
      </c>
      <c r="P2267" t="str">
        <f t="shared" si="785"/>
        <v>-</v>
      </c>
      <c r="Q2267" t="str">
        <f t="shared" si="786"/>
        <v>Buy</v>
      </c>
      <c r="R2267" t="str">
        <f t="shared" si="776"/>
        <v>-</v>
      </c>
      <c r="S2267" t="str">
        <f t="shared" si="787"/>
        <v>-</v>
      </c>
      <c r="T2267">
        <f t="shared" si="779"/>
        <v>1.1291800000000001</v>
      </c>
      <c r="U2267">
        <f t="shared" si="780"/>
        <v>1.12866</v>
      </c>
      <c r="V2267" t="str">
        <f t="shared" si="781"/>
        <v>-</v>
      </c>
      <c r="W2267" t="str">
        <f t="shared" si="782"/>
        <v>-</v>
      </c>
      <c r="X2267" t="str">
        <f t="shared" si="777"/>
        <v>-</v>
      </c>
      <c r="Y2267" s="9"/>
      <c r="Z2267" s="9"/>
      <c r="AA2267" s="9"/>
    </row>
    <row r="2268" spans="1:27" x14ac:dyDescent="0.25">
      <c r="A2268" t="s">
        <v>2273</v>
      </c>
      <c r="B2268" s="2">
        <v>42459</v>
      </c>
      <c r="C2268" s="3">
        <v>0</v>
      </c>
      <c r="D2268">
        <v>1.12893</v>
      </c>
      <c r="E2268">
        <v>1.1365400000000001</v>
      </c>
      <c r="F2268">
        <v>1.12863</v>
      </c>
      <c r="G2268">
        <v>1.13327</v>
      </c>
      <c r="H2268">
        <v>348742</v>
      </c>
      <c r="I2268">
        <f t="shared" si="778"/>
        <v>-10.63414634146374</v>
      </c>
      <c r="J2268">
        <f t="shared" si="783"/>
        <v>1.103034358974359</v>
      </c>
      <c r="K2268">
        <f t="shared" si="784"/>
        <v>1.1068757350304546</v>
      </c>
      <c r="L2268">
        <f t="shared" si="773"/>
        <v>1.109943611111111</v>
      </c>
      <c r="M2268">
        <f t="shared" si="774"/>
        <v>1.1137044701959091</v>
      </c>
      <c r="N2268">
        <f t="shared" si="788"/>
        <v>1.1152141666666668</v>
      </c>
      <c r="O2268">
        <f t="shared" si="789"/>
        <v>1.1170249990696242</v>
      </c>
      <c r="P2268" t="str">
        <f t="shared" si="785"/>
        <v>-</v>
      </c>
      <c r="Q2268" t="str">
        <f t="shared" si="786"/>
        <v>Buy</v>
      </c>
      <c r="R2268" t="str">
        <f t="shared" si="776"/>
        <v>-</v>
      </c>
      <c r="S2268" t="str">
        <f t="shared" si="787"/>
        <v>-</v>
      </c>
      <c r="T2268">
        <f t="shared" si="779"/>
        <v>1.13357</v>
      </c>
      <c r="U2268">
        <f t="shared" si="780"/>
        <v>1.13297</v>
      </c>
      <c r="V2268" t="str">
        <f t="shared" si="781"/>
        <v>-</v>
      </c>
      <c r="W2268" t="str">
        <f t="shared" si="782"/>
        <v>-</v>
      </c>
      <c r="X2268" t="str">
        <f t="shared" si="777"/>
        <v>-</v>
      </c>
      <c r="Y2268" s="9"/>
      <c r="Z2268" s="9"/>
      <c r="AA2268" s="9"/>
    </row>
    <row r="2269" spans="1:27" x14ac:dyDescent="0.25">
      <c r="A2269" t="s">
        <v>2274</v>
      </c>
      <c r="B2269" s="2">
        <v>42460</v>
      </c>
      <c r="C2269" s="3">
        <v>0</v>
      </c>
      <c r="D2269">
        <v>1.1332599999999999</v>
      </c>
      <c r="E2269">
        <v>1.1411800000000001</v>
      </c>
      <c r="F2269">
        <v>1.1310100000000001</v>
      </c>
      <c r="G2269">
        <v>1.13785</v>
      </c>
      <c r="H2269">
        <v>300352</v>
      </c>
      <c r="I2269">
        <f t="shared" si="778"/>
        <v>-9.4094376942640636</v>
      </c>
      <c r="J2269">
        <f t="shared" si="783"/>
        <v>1.1036029487179486</v>
      </c>
      <c r="K2269">
        <f t="shared" si="784"/>
        <v>1.1076598936372783</v>
      </c>
      <c r="L2269">
        <f t="shared" si="773"/>
        <v>1.110696388888889</v>
      </c>
      <c r="M2269">
        <f t="shared" si="774"/>
        <v>1.1150096339691031</v>
      </c>
      <c r="N2269">
        <f t="shared" si="788"/>
        <v>1.1170183333333334</v>
      </c>
      <c r="O2269">
        <f t="shared" si="789"/>
        <v>1.1186909991440541</v>
      </c>
      <c r="P2269" t="str">
        <f t="shared" si="785"/>
        <v>-</v>
      </c>
      <c r="Q2269" t="str">
        <f t="shared" si="786"/>
        <v>Buy</v>
      </c>
      <c r="R2269" t="str">
        <f t="shared" si="776"/>
        <v>-</v>
      </c>
      <c r="S2269" t="str">
        <f t="shared" si="787"/>
        <v>-</v>
      </c>
      <c r="T2269">
        <f t="shared" si="779"/>
        <v>1.13819</v>
      </c>
      <c r="U2269">
        <f t="shared" si="780"/>
        <v>1.13751</v>
      </c>
      <c r="V2269" t="str">
        <f t="shared" si="781"/>
        <v>-</v>
      </c>
      <c r="W2269" t="str">
        <f t="shared" si="782"/>
        <v>-</v>
      </c>
      <c r="X2269" t="str">
        <f t="shared" si="777"/>
        <v>-</v>
      </c>
      <c r="Y2269" s="9"/>
      <c r="Z2269" s="9"/>
      <c r="AA2269" s="9"/>
    </row>
    <row r="2270" spans="1:27" x14ac:dyDescent="0.25">
      <c r="A2270" t="s">
        <v>2275</v>
      </c>
      <c r="B2270" s="2">
        <v>42461</v>
      </c>
      <c r="C2270" s="3">
        <v>0</v>
      </c>
      <c r="D2270">
        <v>1.13785</v>
      </c>
      <c r="E2270">
        <v>1.1437900000000001</v>
      </c>
      <c r="F2270">
        <v>1.13347</v>
      </c>
      <c r="G2270">
        <v>1.1389899999999999</v>
      </c>
      <c r="H2270">
        <v>269379</v>
      </c>
      <c r="I2270">
        <f t="shared" si="778"/>
        <v>-16.343207354443713</v>
      </c>
      <c r="J2270">
        <f t="shared" si="783"/>
        <v>1.104286923076923</v>
      </c>
      <c r="K2270">
        <f t="shared" si="784"/>
        <v>1.1084530608869676</v>
      </c>
      <c r="L2270">
        <f t="shared" si="773"/>
        <v>1.1114227777777776</v>
      </c>
      <c r="M2270">
        <f t="shared" si="774"/>
        <v>1.1163058699707731</v>
      </c>
      <c r="N2270">
        <f t="shared" si="788"/>
        <v>1.1186200000000002</v>
      </c>
      <c r="O2270">
        <f t="shared" si="789"/>
        <v>1.1203149192125299</v>
      </c>
      <c r="P2270" t="str">
        <f t="shared" si="785"/>
        <v>-</v>
      </c>
      <c r="Q2270" t="str">
        <f t="shared" si="786"/>
        <v>Buy</v>
      </c>
      <c r="R2270" t="str">
        <f t="shared" si="776"/>
        <v>-</v>
      </c>
      <c r="S2270" t="str">
        <f t="shared" si="787"/>
        <v>-</v>
      </c>
      <c r="T2270">
        <f t="shared" si="779"/>
        <v>1.1393899999999999</v>
      </c>
      <c r="U2270">
        <f t="shared" si="780"/>
        <v>1.13859</v>
      </c>
      <c r="V2270" t="str">
        <f t="shared" si="781"/>
        <v>-</v>
      </c>
      <c r="W2270" t="str">
        <f t="shared" si="782"/>
        <v>-</v>
      </c>
      <c r="X2270" t="str">
        <f t="shared" si="777"/>
        <v>-</v>
      </c>
      <c r="Y2270" s="9"/>
      <c r="Z2270" s="9"/>
      <c r="AA2270" s="9"/>
    </row>
    <row r="2271" spans="1:27" x14ac:dyDescent="0.25">
      <c r="A2271" t="s">
        <v>2276</v>
      </c>
      <c r="B2271" s="2">
        <v>42463</v>
      </c>
      <c r="C2271" s="3">
        <v>0</v>
      </c>
      <c r="D2271">
        <v>1.1399900000000001</v>
      </c>
      <c r="E2271">
        <v>1.1399999999999999</v>
      </c>
      <c r="F2271">
        <v>1.1387799999999999</v>
      </c>
      <c r="G2271">
        <v>1.1394599999999999</v>
      </c>
      <c r="H2271">
        <v>7587</v>
      </c>
      <c r="I2271">
        <f t="shared" si="778"/>
        <v>-14.742934967654579</v>
      </c>
      <c r="J2271">
        <f t="shared" si="783"/>
        <v>1.1049830769230771</v>
      </c>
      <c r="K2271">
        <f t="shared" si="784"/>
        <v>1.1092380466872975</v>
      </c>
      <c r="L2271">
        <f t="shared" si="773"/>
        <v>1.1121805555555557</v>
      </c>
      <c r="M2271">
        <f t="shared" si="774"/>
        <v>1.1175574445669474</v>
      </c>
      <c r="N2271">
        <f t="shared" si="788"/>
        <v>1.1203004166666666</v>
      </c>
      <c r="O2271">
        <f t="shared" si="789"/>
        <v>1.1218465256755277</v>
      </c>
      <c r="P2271" t="str">
        <f t="shared" si="785"/>
        <v>-</v>
      </c>
      <c r="Q2271" t="str">
        <f t="shared" si="786"/>
        <v>Buy</v>
      </c>
      <c r="R2271" t="str">
        <f t="shared" si="776"/>
        <v>-</v>
      </c>
      <c r="S2271" t="str">
        <f t="shared" si="787"/>
        <v>-</v>
      </c>
      <c r="T2271">
        <f t="shared" si="779"/>
        <v>1.13991</v>
      </c>
      <c r="U2271">
        <f t="shared" si="780"/>
        <v>1.1390100000000001</v>
      </c>
      <c r="V2271" t="str">
        <f t="shared" si="781"/>
        <v>-</v>
      </c>
      <c r="W2271" t="str">
        <f t="shared" si="782"/>
        <v>-</v>
      </c>
      <c r="X2271" t="str">
        <f t="shared" si="777"/>
        <v>-</v>
      </c>
      <c r="Y2271" s="9"/>
      <c r="Z2271" s="9"/>
      <c r="AA2271" s="9"/>
    </row>
    <row r="2272" spans="1:27" x14ac:dyDescent="0.25">
      <c r="A2272" t="s">
        <v>2277</v>
      </c>
      <c r="B2272" s="2">
        <v>42464</v>
      </c>
      <c r="C2272" s="3">
        <v>0</v>
      </c>
      <c r="D2272">
        <v>1.1395200000000001</v>
      </c>
      <c r="E2272">
        <v>1.1412500000000001</v>
      </c>
      <c r="F2272">
        <v>1.13574</v>
      </c>
      <c r="G2272">
        <v>1.1386499999999999</v>
      </c>
      <c r="H2272">
        <v>257305</v>
      </c>
      <c r="I2272">
        <f t="shared" si="778"/>
        <v>-17.500851208716799</v>
      </c>
      <c r="J2272">
        <f t="shared" si="783"/>
        <v>1.1057046153846153</v>
      </c>
      <c r="K2272">
        <f t="shared" si="784"/>
        <v>1.1099826531002772</v>
      </c>
      <c r="L2272">
        <f t="shared" si="773"/>
        <v>1.1131844444444445</v>
      </c>
      <c r="M2272">
        <f t="shared" si="774"/>
        <v>1.1186975826984638</v>
      </c>
      <c r="N2272">
        <f t="shared" si="788"/>
        <v>1.1218595833333331</v>
      </c>
      <c r="O2272">
        <f t="shared" si="789"/>
        <v>1.1231908036214855</v>
      </c>
      <c r="P2272" t="str">
        <f t="shared" si="785"/>
        <v>-</v>
      </c>
      <c r="Q2272" t="str">
        <f t="shared" si="786"/>
        <v>Buy</v>
      </c>
      <c r="R2272" t="str">
        <f t="shared" si="776"/>
        <v>-</v>
      </c>
      <c r="S2272" t="str">
        <f t="shared" si="787"/>
        <v>-</v>
      </c>
      <c r="T2272">
        <f t="shared" si="779"/>
        <v>1.13913</v>
      </c>
      <c r="U2272">
        <f t="shared" si="780"/>
        <v>1.1381699999999999</v>
      </c>
      <c r="V2272" t="str">
        <f t="shared" si="781"/>
        <v>-</v>
      </c>
      <c r="W2272" t="str">
        <f t="shared" si="782"/>
        <v>-</v>
      </c>
      <c r="X2272" t="str">
        <f t="shared" si="777"/>
        <v>-</v>
      </c>
      <c r="Y2272" s="9"/>
      <c r="Z2272" s="9"/>
      <c r="AA2272" s="9"/>
    </row>
    <row r="2273" spans="1:27" x14ac:dyDescent="0.25">
      <c r="A2273" t="s">
        <v>2278</v>
      </c>
      <c r="B2273" s="2">
        <v>42465</v>
      </c>
      <c r="C2273" s="3">
        <v>0</v>
      </c>
      <c r="D2273">
        <v>1.1385700000000001</v>
      </c>
      <c r="E2273">
        <v>1.1405000000000001</v>
      </c>
      <c r="F2273">
        <v>1.1335900000000001</v>
      </c>
      <c r="G2273">
        <v>1.13805</v>
      </c>
      <c r="H2273">
        <v>250759</v>
      </c>
      <c r="I2273">
        <f t="shared" si="778"/>
        <v>-19.543752128021978</v>
      </c>
      <c r="J2273">
        <f t="shared" si="783"/>
        <v>1.1065126923076924</v>
      </c>
      <c r="K2273">
        <f t="shared" si="784"/>
        <v>1.1106932188445739</v>
      </c>
      <c r="L2273">
        <f t="shared" si="773"/>
        <v>1.1141763888888889</v>
      </c>
      <c r="M2273">
        <f t="shared" si="774"/>
        <v>1.1197436593093575</v>
      </c>
      <c r="N2273">
        <f t="shared" si="788"/>
        <v>1.1234441666666666</v>
      </c>
      <c r="O2273">
        <f t="shared" si="789"/>
        <v>1.1243795393317666</v>
      </c>
      <c r="P2273" t="str">
        <f t="shared" si="785"/>
        <v>-</v>
      </c>
      <c r="Q2273" t="str">
        <f t="shared" si="786"/>
        <v>Buy</v>
      </c>
      <c r="R2273" t="str">
        <f t="shared" si="776"/>
        <v>-</v>
      </c>
      <c r="S2273" t="str">
        <f t="shared" si="787"/>
        <v>-</v>
      </c>
      <c r="T2273">
        <f t="shared" si="779"/>
        <v>1.13855</v>
      </c>
      <c r="U2273">
        <f t="shared" si="780"/>
        <v>1.1375500000000001</v>
      </c>
      <c r="V2273" t="str">
        <f t="shared" si="781"/>
        <v>-</v>
      </c>
      <c r="W2273" t="str">
        <f t="shared" si="782"/>
        <v>-</v>
      </c>
      <c r="X2273" t="str">
        <f t="shared" ref="X2273:X2318" si="790">IF(R2273="Buy",$AG$54,IF(R2273="Sell",$AG$54/T2273,"-"))</f>
        <v>-</v>
      </c>
      <c r="Y2273" s="9"/>
      <c r="Z2273" s="9"/>
      <c r="AA2273" s="9"/>
    </row>
    <row r="2274" spans="1:27" x14ac:dyDescent="0.25">
      <c r="A2274" t="s">
        <v>2279</v>
      </c>
      <c r="B2274" s="2">
        <v>42466</v>
      </c>
      <c r="C2274" s="3">
        <v>0</v>
      </c>
      <c r="D2274">
        <v>1.13805</v>
      </c>
      <c r="E2274">
        <v>1.14316</v>
      </c>
      <c r="F2274">
        <v>1.13266</v>
      </c>
      <c r="G2274">
        <v>1.14001</v>
      </c>
      <c r="H2274">
        <v>260185</v>
      </c>
      <c r="I2274">
        <f t="shared" si="778"/>
        <v>-12.870275791624453</v>
      </c>
      <c r="J2274">
        <f t="shared" si="783"/>
        <v>1.1073120512820516</v>
      </c>
      <c r="K2274">
        <f t="shared" si="784"/>
        <v>1.1114354158358506</v>
      </c>
      <c r="L2274">
        <f t="shared" si="773"/>
        <v>1.115248888888889</v>
      </c>
      <c r="M2274">
        <f t="shared" si="774"/>
        <v>1.1208391371845274</v>
      </c>
      <c r="N2274">
        <f t="shared" si="788"/>
        <v>1.1251704166666665</v>
      </c>
      <c r="O2274">
        <f t="shared" si="789"/>
        <v>1.1256299761852253</v>
      </c>
      <c r="P2274" t="str">
        <f t="shared" si="785"/>
        <v>-</v>
      </c>
      <c r="Q2274" t="str">
        <f t="shared" si="786"/>
        <v>Buy</v>
      </c>
      <c r="R2274" t="str">
        <f t="shared" si="776"/>
        <v>-</v>
      </c>
      <c r="S2274" t="str">
        <f t="shared" si="787"/>
        <v>-</v>
      </c>
      <c r="T2274">
        <f t="shared" si="779"/>
        <v>1.1405000000000001</v>
      </c>
      <c r="U2274">
        <f t="shared" si="780"/>
        <v>1.1395200000000001</v>
      </c>
      <c r="V2274" t="str">
        <f t="shared" si="781"/>
        <v>-</v>
      </c>
      <c r="W2274" t="str">
        <f t="shared" si="782"/>
        <v>-</v>
      </c>
      <c r="X2274" t="str">
        <f t="shared" si="790"/>
        <v>-</v>
      </c>
      <c r="Y2274" s="9"/>
      <c r="Z2274" s="9"/>
      <c r="AA2274" s="9"/>
    </row>
    <row r="2275" spans="1:27" x14ac:dyDescent="0.25">
      <c r="A2275" t="s">
        <v>2280</v>
      </c>
      <c r="B2275" s="2">
        <v>42467</v>
      </c>
      <c r="C2275" s="3">
        <v>0</v>
      </c>
      <c r="D2275">
        <v>1.14002</v>
      </c>
      <c r="E2275">
        <v>1.1453899999999999</v>
      </c>
      <c r="F2275">
        <v>1.1337600000000001</v>
      </c>
      <c r="G2275">
        <v>1.1366799999999999</v>
      </c>
      <c r="H2275">
        <v>289922</v>
      </c>
      <c r="I2275">
        <f t="shared" si="778"/>
        <v>-28.123990958992611</v>
      </c>
      <c r="J2275">
        <f t="shared" si="783"/>
        <v>1.1078778205128206</v>
      </c>
      <c r="K2275">
        <f t="shared" si="784"/>
        <v>1.1120745192324113</v>
      </c>
      <c r="L2275">
        <f t="shared" si="773"/>
        <v>1.1162036111111111</v>
      </c>
      <c r="M2275">
        <f t="shared" si="774"/>
        <v>1.1216954000394179</v>
      </c>
      <c r="N2275">
        <f t="shared" si="788"/>
        <v>1.1259641666666664</v>
      </c>
      <c r="O2275">
        <f t="shared" si="789"/>
        <v>1.1265139780904074</v>
      </c>
      <c r="P2275" t="str">
        <f t="shared" si="785"/>
        <v>Sell</v>
      </c>
      <c r="Q2275" t="str">
        <f t="shared" si="786"/>
        <v>Buy</v>
      </c>
      <c r="R2275" t="str">
        <f t="shared" si="776"/>
        <v>-</v>
      </c>
      <c r="S2275" t="str">
        <f t="shared" si="787"/>
        <v>-</v>
      </c>
      <c r="T2275">
        <f t="shared" si="779"/>
        <v>1.13713</v>
      </c>
      <c r="U2275">
        <f t="shared" si="780"/>
        <v>1.1362300000000001</v>
      </c>
      <c r="V2275" t="str">
        <f t="shared" si="781"/>
        <v>-</v>
      </c>
      <c r="W2275" t="str">
        <f t="shared" si="782"/>
        <v>-</v>
      </c>
      <c r="X2275" t="str">
        <f t="shared" si="790"/>
        <v>-</v>
      </c>
      <c r="Y2275" s="9"/>
      <c r="Z2275" s="9"/>
      <c r="AA2275" s="9"/>
    </row>
    <row r="2276" spans="1:27" x14ac:dyDescent="0.25">
      <c r="A2276" t="s">
        <v>2281</v>
      </c>
      <c r="B2276" s="2">
        <v>42468</v>
      </c>
      <c r="C2276" s="3">
        <v>0</v>
      </c>
      <c r="D2276">
        <v>1.1366700000000001</v>
      </c>
      <c r="E2276">
        <v>1.1419299999999999</v>
      </c>
      <c r="F2276">
        <v>1.1349100000000001</v>
      </c>
      <c r="G2276">
        <v>1.1395</v>
      </c>
      <c r="H2276">
        <v>238930</v>
      </c>
      <c r="I2276">
        <f t="shared" si="778"/>
        <v>-19.018404907975338</v>
      </c>
      <c r="J2276">
        <f t="shared" si="783"/>
        <v>1.1084823076923076</v>
      </c>
      <c r="K2276">
        <f t="shared" si="784"/>
        <v>1.1127688352012111</v>
      </c>
      <c r="L2276">
        <f t="shared" si="773"/>
        <v>1.1174952777777774</v>
      </c>
      <c r="M2276">
        <f t="shared" si="774"/>
        <v>1.122657810848098</v>
      </c>
      <c r="N2276">
        <f t="shared" si="788"/>
        <v>1.1269983333333331</v>
      </c>
      <c r="O2276">
        <f t="shared" si="789"/>
        <v>1.1275528598431748</v>
      </c>
      <c r="P2276" t="str">
        <f t="shared" si="785"/>
        <v>-</v>
      </c>
      <c r="Q2276" t="str">
        <f t="shared" si="786"/>
        <v>Buy</v>
      </c>
      <c r="R2276" t="str">
        <f t="shared" si="776"/>
        <v>-</v>
      </c>
      <c r="S2276" t="str">
        <f t="shared" si="787"/>
        <v>-</v>
      </c>
      <c r="T2276">
        <f t="shared" si="779"/>
        <v>1.1398900000000001</v>
      </c>
      <c r="U2276">
        <f t="shared" si="780"/>
        <v>1.1391100000000001</v>
      </c>
      <c r="V2276" t="str">
        <f t="shared" si="781"/>
        <v>-</v>
      </c>
      <c r="W2276" t="str">
        <f t="shared" si="782"/>
        <v>-</v>
      </c>
      <c r="X2276" t="str">
        <f t="shared" si="790"/>
        <v>-</v>
      </c>
      <c r="Y2276" s="9"/>
      <c r="Z2276" s="9"/>
      <c r="AA2276" s="9"/>
    </row>
    <row r="2277" spans="1:27" x14ac:dyDescent="0.25">
      <c r="A2277" t="s">
        <v>2282</v>
      </c>
      <c r="B2277" s="2">
        <v>42470</v>
      </c>
      <c r="C2277" s="3">
        <v>0</v>
      </c>
      <c r="D2277">
        <v>1.14127</v>
      </c>
      <c r="E2277">
        <v>1.14144</v>
      </c>
      <c r="F2277">
        <v>1.13957</v>
      </c>
      <c r="G2277">
        <v>1.1404700000000001</v>
      </c>
      <c r="H2277">
        <v>14160</v>
      </c>
      <c r="I2277">
        <f t="shared" si="778"/>
        <v>-16.345514950165484</v>
      </c>
      <c r="J2277">
        <f t="shared" si="783"/>
        <v>1.1090817948717948</v>
      </c>
      <c r="K2277">
        <f t="shared" si="784"/>
        <v>1.1134701305125727</v>
      </c>
      <c r="L2277">
        <f t="shared" si="773"/>
        <v>1.1188294444444444</v>
      </c>
      <c r="M2277">
        <f t="shared" si="774"/>
        <v>1.1236206318833359</v>
      </c>
      <c r="N2277">
        <f t="shared" si="788"/>
        <v>1.1279966666666665</v>
      </c>
      <c r="O2277">
        <f t="shared" si="789"/>
        <v>1.1285862310557206</v>
      </c>
      <c r="P2277" t="str">
        <f t="shared" si="785"/>
        <v>-</v>
      </c>
      <c r="Q2277" t="str">
        <f t="shared" si="786"/>
        <v>Buy</v>
      </c>
      <c r="R2277" t="str">
        <f t="shared" si="776"/>
        <v>-</v>
      </c>
      <c r="S2277" t="str">
        <f t="shared" si="787"/>
        <v>-</v>
      </c>
      <c r="T2277">
        <f t="shared" si="779"/>
        <v>1.14076</v>
      </c>
      <c r="U2277">
        <f t="shared" si="780"/>
        <v>1.14018</v>
      </c>
      <c r="V2277" t="str">
        <f t="shared" si="781"/>
        <v>-</v>
      </c>
      <c r="W2277" t="str">
        <f t="shared" si="782"/>
        <v>-</v>
      </c>
      <c r="X2277" t="str">
        <f t="shared" si="790"/>
        <v>-</v>
      </c>
      <c r="Y2277" s="9"/>
      <c r="Z2277" s="9"/>
      <c r="AA2277" s="9"/>
    </row>
    <row r="2278" spans="1:27" x14ac:dyDescent="0.25">
      <c r="A2278" t="s">
        <v>2283</v>
      </c>
      <c r="B2278" s="2">
        <v>42471</v>
      </c>
      <c r="C2278" s="3">
        <v>0</v>
      </c>
      <c r="D2278">
        <v>1.1404700000000001</v>
      </c>
      <c r="E2278">
        <v>1.14473</v>
      </c>
      <c r="F2278">
        <v>1.13723</v>
      </c>
      <c r="G2278">
        <v>1.1410199999999999</v>
      </c>
      <c r="H2278">
        <v>240148</v>
      </c>
      <c r="I2278">
        <f t="shared" si="778"/>
        <v>-14.523097374543012</v>
      </c>
      <c r="J2278">
        <f t="shared" si="783"/>
        <v>1.1097919230769229</v>
      </c>
      <c r="K2278">
        <f t="shared" si="784"/>
        <v>1.1141675955628871</v>
      </c>
      <c r="L2278">
        <f t="shared" ref="L2278:L2341" si="791">AVERAGE(G2243:G2278)</f>
        <v>1.1202874999999997</v>
      </c>
      <c r="M2278">
        <f t="shared" si="774"/>
        <v>1.1245611382680203</v>
      </c>
      <c r="N2278">
        <f t="shared" si="788"/>
        <v>1.1292895833333332</v>
      </c>
      <c r="O2278">
        <f t="shared" si="789"/>
        <v>1.1295809325712631</v>
      </c>
      <c r="P2278" t="str">
        <f t="shared" si="785"/>
        <v>-</v>
      </c>
      <c r="Q2278" t="str">
        <f t="shared" si="786"/>
        <v>Buy</v>
      </c>
      <c r="R2278" t="str">
        <f t="shared" si="776"/>
        <v>-</v>
      </c>
      <c r="S2278" t="str">
        <f t="shared" si="787"/>
        <v>-</v>
      </c>
      <c r="T2278">
        <f t="shared" si="779"/>
        <v>1.1411899999999999</v>
      </c>
      <c r="U2278">
        <f t="shared" si="780"/>
        <v>1.1408499999999999</v>
      </c>
      <c r="V2278" t="str">
        <f t="shared" si="781"/>
        <v>-</v>
      </c>
      <c r="W2278" t="str">
        <f t="shared" si="782"/>
        <v>-</v>
      </c>
      <c r="X2278" t="str">
        <f t="shared" si="790"/>
        <v>-</v>
      </c>
      <c r="Y2278" s="9"/>
      <c r="Z2278" s="9"/>
      <c r="AA2278" s="9"/>
    </row>
    <row r="2279" spans="1:27" x14ac:dyDescent="0.25">
      <c r="A2279" t="s">
        <v>2284</v>
      </c>
      <c r="B2279" s="2">
        <v>42472</v>
      </c>
      <c r="C2279" s="3">
        <v>0</v>
      </c>
      <c r="D2279">
        <v>1.1410100000000001</v>
      </c>
      <c r="E2279">
        <v>1.14649</v>
      </c>
      <c r="F2279">
        <v>1.13453</v>
      </c>
      <c r="G2279">
        <v>1.1383099999999999</v>
      </c>
      <c r="H2279">
        <v>262843</v>
      </c>
      <c r="I2279">
        <f t="shared" si="778"/>
        <v>-26.226354600833801</v>
      </c>
      <c r="J2279">
        <f t="shared" si="783"/>
        <v>1.1104843589743587</v>
      </c>
      <c r="K2279">
        <f t="shared" si="784"/>
        <v>1.1147787956752189</v>
      </c>
      <c r="L2279">
        <f t="shared" si="791"/>
        <v>1.1216958333333329</v>
      </c>
      <c r="M2279">
        <f t="shared" ref="M2279:M2342" si="792">$M2278*(1-(2/(36+1)))+$G2279*(2/(36+1))</f>
        <v>1.1253043199832624</v>
      </c>
      <c r="N2279">
        <f t="shared" si="788"/>
        <v>1.1304399999999999</v>
      </c>
      <c r="O2279">
        <f t="shared" si="789"/>
        <v>1.1302792579655623</v>
      </c>
      <c r="P2279" t="str">
        <f t="shared" si="785"/>
        <v>Sell</v>
      </c>
      <c r="Q2279" t="str">
        <f t="shared" si="786"/>
        <v>Buy</v>
      </c>
      <c r="R2279" t="str">
        <f t="shared" si="776"/>
        <v>-</v>
      </c>
      <c r="S2279" t="str">
        <f t="shared" si="787"/>
        <v>-</v>
      </c>
      <c r="T2279">
        <f t="shared" si="779"/>
        <v>1.1384099999999999</v>
      </c>
      <c r="U2279">
        <f t="shared" si="780"/>
        <v>1.1382099999999999</v>
      </c>
      <c r="V2279" t="str">
        <f t="shared" si="781"/>
        <v>-</v>
      </c>
      <c r="W2279" t="str">
        <f t="shared" si="782"/>
        <v>-</v>
      </c>
      <c r="X2279" t="str">
        <f t="shared" si="790"/>
        <v>-</v>
      </c>
      <c r="Y2279" s="9"/>
      <c r="Z2279" s="9"/>
      <c r="AA2279" s="9"/>
    </row>
    <row r="2280" spans="1:27" x14ac:dyDescent="0.25">
      <c r="A2280" t="s">
        <v>2285</v>
      </c>
      <c r="B2280" s="2">
        <v>42473</v>
      </c>
      <c r="C2280" s="3">
        <v>0</v>
      </c>
      <c r="D2280">
        <v>1.1383000000000001</v>
      </c>
      <c r="E2280">
        <v>1.1391199999999999</v>
      </c>
      <c r="F2280">
        <v>1.1268199999999999</v>
      </c>
      <c r="G2280">
        <v>1.1277900000000001</v>
      </c>
      <c r="H2280">
        <v>270222</v>
      </c>
      <c r="I2280">
        <f t="shared" si="778"/>
        <v>-63.197026022304613</v>
      </c>
      <c r="J2280">
        <f t="shared" si="783"/>
        <v>1.1109876923076922</v>
      </c>
      <c r="K2280">
        <f t="shared" si="784"/>
        <v>1.1151081932530613</v>
      </c>
      <c r="L2280">
        <f t="shared" si="791"/>
        <v>1.1228311111111107</v>
      </c>
      <c r="M2280">
        <f t="shared" si="792"/>
        <v>1.1254386810652481</v>
      </c>
      <c r="N2280">
        <f t="shared" si="788"/>
        <v>1.1306974999999999</v>
      </c>
      <c r="O2280">
        <f t="shared" si="789"/>
        <v>1.1300801173283175</v>
      </c>
      <c r="P2280" t="str">
        <f t="shared" si="785"/>
        <v>-</v>
      </c>
      <c r="Q2280" t="str">
        <f t="shared" si="786"/>
        <v>Buy</v>
      </c>
      <c r="R2280" t="str">
        <f t="shared" si="776"/>
        <v>-</v>
      </c>
      <c r="S2280" t="str">
        <f t="shared" si="787"/>
        <v>-</v>
      </c>
      <c r="T2280">
        <f t="shared" si="779"/>
        <v>1.1279600000000001</v>
      </c>
      <c r="U2280">
        <f t="shared" si="780"/>
        <v>1.1276200000000001</v>
      </c>
      <c r="V2280" t="str">
        <f t="shared" si="781"/>
        <v>-</v>
      </c>
      <c r="W2280" t="str">
        <f t="shared" si="782"/>
        <v>-</v>
      </c>
      <c r="X2280" t="str">
        <f t="shared" si="790"/>
        <v>-</v>
      </c>
      <c r="Y2280" s="9"/>
      <c r="Z2280" s="9"/>
      <c r="AA2280" s="9"/>
    </row>
    <row r="2281" spans="1:27" x14ac:dyDescent="0.25">
      <c r="A2281" t="s">
        <v>2286</v>
      </c>
      <c r="B2281" s="2">
        <v>42474</v>
      </c>
      <c r="C2281" s="3">
        <v>0</v>
      </c>
      <c r="D2281">
        <v>1.1277900000000001</v>
      </c>
      <c r="E2281">
        <v>1.12948</v>
      </c>
      <c r="F2281">
        <v>1.1233900000000001</v>
      </c>
      <c r="G2281">
        <v>1.1265099999999999</v>
      </c>
      <c r="H2281">
        <v>247353</v>
      </c>
      <c r="I2281">
        <f t="shared" si="778"/>
        <v>-86.49350649350734</v>
      </c>
      <c r="J2281">
        <f t="shared" si="783"/>
        <v>1.1115108974358974</v>
      </c>
      <c r="K2281">
        <f t="shared" si="784"/>
        <v>1.1153968465884267</v>
      </c>
      <c r="L2281">
        <f t="shared" si="791"/>
        <v>1.1237188888888887</v>
      </c>
      <c r="M2281">
        <f t="shared" si="792"/>
        <v>1.1254965901968563</v>
      </c>
      <c r="N2281">
        <f t="shared" si="788"/>
        <v>1.1304887499999998</v>
      </c>
      <c r="O2281">
        <f t="shared" si="789"/>
        <v>1.1297945079420522</v>
      </c>
      <c r="P2281" t="str">
        <f t="shared" si="785"/>
        <v>-</v>
      </c>
      <c r="Q2281" t="str">
        <f t="shared" si="786"/>
        <v>Buy</v>
      </c>
      <c r="R2281" t="str">
        <f t="shared" si="776"/>
        <v>-</v>
      </c>
      <c r="S2281" t="str">
        <f t="shared" si="787"/>
        <v>-</v>
      </c>
      <c r="T2281">
        <f t="shared" si="779"/>
        <v>1.1267400000000001</v>
      </c>
      <c r="U2281">
        <f t="shared" si="780"/>
        <v>1.1262799999999999</v>
      </c>
      <c r="V2281" t="str">
        <f t="shared" si="781"/>
        <v>-</v>
      </c>
      <c r="W2281" t="str">
        <f t="shared" si="782"/>
        <v>-</v>
      </c>
      <c r="X2281" t="str">
        <f t="shared" si="790"/>
        <v>-</v>
      </c>
      <c r="Y2281" s="9"/>
      <c r="Z2281" s="9"/>
      <c r="AA2281" s="9"/>
    </row>
    <row r="2282" spans="1:27" x14ac:dyDescent="0.25">
      <c r="A2282" t="s">
        <v>2287</v>
      </c>
      <c r="B2282" s="2">
        <v>42475</v>
      </c>
      <c r="C2282" s="3">
        <v>0</v>
      </c>
      <c r="D2282">
        <v>1.1265000000000001</v>
      </c>
      <c r="E2282">
        <v>1.1316900000000001</v>
      </c>
      <c r="F2282">
        <v>1.1245700000000001</v>
      </c>
      <c r="G2282">
        <v>1.1282300000000001</v>
      </c>
      <c r="H2282">
        <v>197065</v>
      </c>
      <c r="I2282">
        <f t="shared" si="778"/>
        <v>-79.04761904761915</v>
      </c>
      <c r="J2282">
        <f t="shared" si="783"/>
        <v>1.1119817948717947</v>
      </c>
      <c r="K2282">
        <f t="shared" si="784"/>
        <v>1.1157217365482135</v>
      </c>
      <c r="L2282">
        <f t="shared" si="791"/>
        <v>1.1244877777777775</v>
      </c>
      <c r="M2282">
        <f t="shared" si="792"/>
        <v>1.1256443420781073</v>
      </c>
      <c r="N2282">
        <f t="shared" si="788"/>
        <v>1.1305416666666666</v>
      </c>
      <c r="O2282">
        <f t="shared" si="789"/>
        <v>1.1296693473066879</v>
      </c>
      <c r="P2282" t="str">
        <f t="shared" si="785"/>
        <v>Buy</v>
      </c>
      <c r="Q2282" t="str">
        <f t="shared" si="786"/>
        <v>Buy</v>
      </c>
      <c r="R2282" t="str">
        <f t="shared" si="776"/>
        <v>Buy</v>
      </c>
      <c r="S2282" t="str">
        <f t="shared" si="787"/>
        <v>-</v>
      </c>
      <c r="T2282">
        <f t="shared" si="779"/>
        <v>1.12849</v>
      </c>
      <c r="U2282">
        <f t="shared" si="780"/>
        <v>1.1279699999999999</v>
      </c>
      <c r="V2282" t="str">
        <f t="shared" si="781"/>
        <v>-</v>
      </c>
      <c r="W2282" t="str">
        <f t="shared" si="782"/>
        <v>-</v>
      </c>
      <c r="X2282">
        <f>IF(R2282="Buy",$AG$54,IF(R2282="Sell",$AG$54/T2282,"-"))</f>
        <v>5000</v>
      </c>
      <c r="Y2282">
        <f>X2282/T2282</f>
        <v>4430.6994302120529</v>
      </c>
      <c r="Z2282">
        <f>Y2282*U2282</f>
        <v>4997.6960362962891</v>
      </c>
      <c r="AA2282">
        <f>Z2282-$AG$54</f>
        <v>-2.303963703710906</v>
      </c>
    </row>
    <row r="2283" spans="1:27" x14ac:dyDescent="0.25">
      <c r="A2283" t="s">
        <v>2288</v>
      </c>
      <c r="B2283" s="2">
        <v>42477</v>
      </c>
      <c r="C2283" s="3">
        <v>0</v>
      </c>
      <c r="D2283">
        <v>1.13002</v>
      </c>
      <c r="E2283">
        <v>1.13018</v>
      </c>
      <c r="F2283">
        <v>1.1289</v>
      </c>
      <c r="G2283">
        <v>1.12975</v>
      </c>
      <c r="H2283">
        <v>13756</v>
      </c>
      <c r="I2283">
        <f t="shared" si="778"/>
        <v>-72.467532467532692</v>
      </c>
      <c r="J2283">
        <f t="shared" si="783"/>
        <v>1.1124679487179485</v>
      </c>
      <c r="K2283">
        <f t="shared" si="784"/>
        <v>1.1160768824583853</v>
      </c>
      <c r="L2283">
        <f t="shared" si="791"/>
        <v>1.1253383333333331</v>
      </c>
      <c r="M2283">
        <f t="shared" si="792"/>
        <v>1.1258662695333448</v>
      </c>
      <c r="N2283">
        <f t="shared" si="788"/>
        <v>1.1306379166666667</v>
      </c>
      <c r="O2283">
        <f t="shared" si="789"/>
        <v>1.1296757995221529</v>
      </c>
      <c r="P2283" t="str">
        <f t="shared" si="785"/>
        <v>-</v>
      </c>
      <c r="Q2283" t="str">
        <f t="shared" si="786"/>
        <v>Buy</v>
      </c>
      <c r="R2283" t="str">
        <f t="shared" si="776"/>
        <v>-</v>
      </c>
      <c r="S2283" t="str">
        <f t="shared" si="787"/>
        <v>-</v>
      </c>
      <c r="T2283">
        <f t="shared" si="779"/>
        <v>1.13002</v>
      </c>
      <c r="U2283">
        <f t="shared" si="780"/>
        <v>1.12948</v>
      </c>
      <c r="V2283" t="str">
        <f t="shared" si="781"/>
        <v>-</v>
      </c>
      <c r="W2283" t="str">
        <f t="shared" si="782"/>
        <v>-</v>
      </c>
      <c r="X2283" t="str">
        <f>IF(R2283="Buy",$AG$54,IF(R2283="Sell",$AG$54/T2283,"-"))</f>
        <v>-</v>
      </c>
      <c r="Y2283">
        <f t="shared" ref="Y2283:Y2321" si="793">Y2282</f>
        <v>4430.6994302120529</v>
      </c>
      <c r="Z2283">
        <f>Y2283*U2283</f>
        <v>5004.3863924359093</v>
      </c>
      <c r="AA2283">
        <f>Z2283-$AG$54</f>
        <v>4.3863924359093289</v>
      </c>
    </row>
    <row r="2284" spans="1:27" x14ac:dyDescent="0.25">
      <c r="A2284" t="s">
        <v>2289</v>
      </c>
      <c r="B2284" s="2">
        <v>42478</v>
      </c>
      <c r="C2284" s="3">
        <v>0</v>
      </c>
      <c r="D2284">
        <v>1.12978</v>
      </c>
      <c r="E2284">
        <v>1.1332100000000001</v>
      </c>
      <c r="F2284">
        <v>1.12737</v>
      </c>
      <c r="G2284">
        <v>1.1307700000000001</v>
      </c>
      <c r="H2284">
        <v>208098</v>
      </c>
      <c r="I2284">
        <f t="shared" si="778"/>
        <v>-68.051948051948159</v>
      </c>
      <c r="J2284">
        <f t="shared" si="783"/>
        <v>1.1130002564102561</v>
      </c>
      <c r="K2284">
        <f t="shared" si="784"/>
        <v>1.1164488601176668</v>
      </c>
      <c r="L2284">
        <f t="shared" si="791"/>
        <v>1.1261588888888887</v>
      </c>
      <c r="M2284">
        <f t="shared" si="792"/>
        <v>1.126131336045056</v>
      </c>
      <c r="N2284">
        <f t="shared" si="788"/>
        <v>1.1309412500000002</v>
      </c>
      <c r="O2284">
        <f t="shared" si="789"/>
        <v>1.1297633355603807</v>
      </c>
      <c r="P2284" t="str">
        <f t="shared" si="785"/>
        <v>-</v>
      </c>
      <c r="Q2284" t="str">
        <f t="shared" si="786"/>
        <v>Buy</v>
      </c>
      <c r="R2284" t="str">
        <f t="shared" si="776"/>
        <v>-</v>
      </c>
      <c r="S2284" t="str">
        <f t="shared" si="787"/>
        <v>-</v>
      </c>
      <c r="T2284">
        <f t="shared" si="779"/>
        <v>1.13104</v>
      </c>
      <c r="U2284">
        <f t="shared" si="780"/>
        <v>1.1305000000000001</v>
      </c>
      <c r="V2284" t="str">
        <f t="shared" si="781"/>
        <v>-</v>
      </c>
      <c r="W2284" t="str">
        <f t="shared" si="782"/>
        <v>-</v>
      </c>
      <c r="X2284" t="str">
        <f t="shared" ref="X2284:X2321" si="794">IF(R2284="Buy",$AG$54,IF(R2284="Sell",$AG$54/T2284,"-"))</f>
        <v>-</v>
      </c>
      <c r="Y2284">
        <f t="shared" si="793"/>
        <v>4430.6994302120529</v>
      </c>
      <c r="Z2284">
        <f t="shared" ref="Z2284:Z2321" si="795">Y2284*U2284</f>
        <v>5008.905705854726</v>
      </c>
      <c r="AA2284">
        <f t="shared" ref="AA2284:AA2321" si="796">Z2284-$AG$54</f>
        <v>8.9057058547259658</v>
      </c>
    </row>
    <row r="2285" spans="1:27" x14ac:dyDescent="0.25">
      <c r="A2285" t="s">
        <v>2290</v>
      </c>
      <c r="B2285" s="2">
        <v>42479</v>
      </c>
      <c r="C2285" s="3">
        <v>0</v>
      </c>
      <c r="D2285">
        <v>1.1307799999999999</v>
      </c>
      <c r="E2285">
        <v>1.13845</v>
      </c>
      <c r="F2285">
        <v>1.1303399999999999</v>
      </c>
      <c r="G2285">
        <v>1.1358299999999999</v>
      </c>
      <c r="H2285">
        <v>227792</v>
      </c>
      <c r="I2285">
        <f t="shared" si="778"/>
        <v>-46.147186147186844</v>
      </c>
      <c r="J2285">
        <f t="shared" si="783"/>
        <v>1.1135743589743585</v>
      </c>
      <c r="K2285">
        <f t="shared" si="784"/>
        <v>1.1169395218868396</v>
      </c>
      <c r="L2285">
        <f t="shared" si="791"/>
        <v>1.1271536111111109</v>
      </c>
      <c r="M2285">
        <f t="shared" si="792"/>
        <v>1.1266555881507287</v>
      </c>
      <c r="N2285">
        <f t="shared" si="788"/>
        <v>1.1315129166666669</v>
      </c>
      <c r="O2285">
        <f t="shared" si="789"/>
        <v>1.1302486687155502</v>
      </c>
      <c r="P2285" t="str">
        <f t="shared" si="785"/>
        <v>-</v>
      </c>
      <c r="Q2285" t="str">
        <f t="shared" si="786"/>
        <v>Buy</v>
      </c>
      <c r="R2285" t="str">
        <f t="shared" si="776"/>
        <v>-</v>
      </c>
      <c r="S2285" t="str">
        <f t="shared" si="787"/>
        <v>-</v>
      </c>
      <c r="T2285">
        <f t="shared" si="779"/>
        <v>1.1361000000000001</v>
      </c>
      <c r="U2285">
        <f t="shared" si="780"/>
        <v>1.1355599999999999</v>
      </c>
      <c r="V2285" t="str">
        <f t="shared" si="781"/>
        <v>-</v>
      </c>
      <c r="W2285" t="str">
        <f t="shared" si="782"/>
        <v>-</v>
      </c>
      <c r="X2285" t="str">
        <f t="shared" si="794"/>
        <v>-</v>
      </c>
      <c r="Y2285">
        <f t="shared" si="793"/>
        <v>4430.6994302120529</v>
      </c>
      <c r="Z2285">
        <f t="shared" si="795"/>
        <v>5031.3250449715988</v>
      </c>
      <c r="AA2285">
        <f t="shared" si="796"/>
        <v>31.3250449715988</v>
      </c>
    </row>
    <row r="2286" spans="1:27" x14ac:dyDescent="0.25">
      <c r="A2286" t="s">
        <v>2291</v>
      </c>
      <c r="B2286" s="2">
        <v>42480</v>
      </c>
      <c r="C2286" s="3">
        <v>0</v>
      </c>
      <c r="D2286">
        <v>1.1358299999999999</v>
      </c>
      <c r="E2286">
        <v>1.13876</v>
      </c>
      <c r="F2286">
        <v>1.1290500000000001</v>
      </c>
      <c r="G2286">
        <v>1.13022</v>
      </c>
      <c r="H2286">
        <v>250376</v>
      </c>
      <c r="I2286">
        <f t="shared" si="778"/>
        <v>-70.432900432900766</v>
      </c>
      <c r="J2286">
        <f t="shared" si="783"/>
        <v>1.1141225641025638</v>
      </c>
      <c r="K2286">
        <f t="shared" si="784"/>
        <v>1.1172757365226158</v>
      </c>
      <c r="L2286">
        <f t="shared" si="791"/>
        <v>1.1280325</v>
      </c>
      <c r="M2286">
        <f t="shared" si="792"/>
        <v>1.1268482590615001</v>
      </c>
      <c r="N2286">
        <f t="shared" si="788"/>
        <v>1.1320308333333333</v>
      </c>
      <c r="O2286">
        <f t="shared" si="789"/>
        <v>1.1302463752183063</v>
      </c>
      <c r="P2286" t="str">
        <f t="shared" si="785"/>
        <v>-</v>
      </c>
      <c r="Q2286" t="str">
        <f t="shared" si="786"/>
        <v>Buy</v>
      </c>
      <c r="R2286" t="str">
        <f t="shared" si="776"/>
        <v>-</v>
      </c>
      <c r="S2286" t="str">
        <f t="shared" si="787"/>
        <v>-</v>
      </c>
      <c r="T2286">
        <f t="shared" si="779"/>
        <v>1.1304799999999999</v>
      </c>
      <c r="U2286">
        <f t="shared" si="780"/>
        <v>1.1299600000000001</v>
      </c>
      <c r="V2286" t="str">
        <f t="shared" si="781"/>
        <v>-</v>
      </c>
      <c r="W2286" t="str">
        <f t="shared" si="782"/>
        <v>-</v>
      </c>
      <c r="X2286" t="str">
        <f t="shared" si="794"/>
        <v>-</v>
      </c>
      <c r="Y2286">
        <f t="shared" si="793"/>
        <v>4430.6994302120529</v>
      </c>
      <c r="Z2286">
        <f t="shared" si="795"/>
        <v>5006.5131281624117</v>
      </c>
      <c r="AA2286">
        <f t="shared" si="796"/>
        <v>6.5131281624117037</v>
      </c>
    </row>
    <row r="2287" spans="1:27" x14ac:dyDescent="0.25">
      <c r="A2287" t="s">
        <v>2292</v>
      </c>
      <c r="B2287" s="2">
        <v>42481</v>
      </c>
      <c r="C2287" s="3">
        <v>0</v>
      </c>
      <c r="D2287">
        <v>1.1302399999999999</v>
      </c>
      <c r="E2287">
        <v>1.13981</v>
      </c>
      <c r="F2287">
        <v>1.1269899999999999</v>
      </c>
      <c r="G2287">
        <v>1.1290199999999999</v>
      </c>
      <c r="H2287">
        <v>266839</v>
      </c>
      <c r="I2287">
        <f t="shared" si="778"/>
        <v>-75.627705627706376</v>
      </c>
      <c r="J2287">
        <f t="shared" si="783"/>
        <v>1.1146766666666663</v>
      </c>
      <c r="K2287">
        <f t="shared" si="784"/>
        <v>1.1175730596486255</v>
      </c>
      <c r="L2287">
        <f t="shared" si="791"/>
        <v>1.1283488888888888</v>
      </c>
      <c r="M2287">
        <f t="shared" si="792"/>
        <v>1.1269656504635812</v>
      </c>
      <c r="N2287">
        <f t="shared" si="788"/>
        <v>1.1325550000000002</v>
      </c>
      <c r="O2287">
        <f t="shared" si="789"/>
        <v>1.1301482652008419</v>
      </c>
      <c r="P2287" t="str">
        <f t="shared" si="785"/>
        <v>-</v>
      </c>
      <c r="Q2287" t="str">
        <f t="shared" si="786"/>
        <v>Buy</v>
      </c>
      <c r="R2287" t="str">
        <f t="shared" si="776"/>
        <v>-</v>
      </c>
      <c r="S2287" t="str">
        <f t="shared" si="787"/>
        <v>-</v>
      </c>
      <c r="T2287">
        <f t="shared" si="779"/>
        <v>1.1292800000000001</v>
      </c>
      <c r="U2287">
        <f t="shared" si="780"/>
        <v>1.12876</v>
      </c>
      <c r="V2287" t="str">
        <f t="shared" si="781"/>
        <v>-</v>
      </c>
      <c r="W2287" t="str">
        <f t="shared" si="782"/>
        <v>-</v>
      </c>
      <c r="X2287" t="str">
        <f t="shared" si="794"/>
        <v>-</v>
      </c>
      <c r="Y2287">
        <f t="shared" si="793"/>
        <v>4430.6994302120529</v>
      </c>
      <c r="Z2287">
        <f t="shared" si="795"/>
        <v>5001.1962888461567</v>
      </c>
      <c r="AA2287">
        <f t="shared" si="796"/>
        <v>1.1962888461566763</v>
      </c>
    </row>
    <row r="2288" spans="1:27" x14ac:dyDescent="0.25">
      <c r="A2288" t="s">
        <v>2293</v>
      </c>
      <c r="B2288" s="2">
        <v>42482</v>
      </c>
      <c r="C2288" s="3">
        <v>0</v>
      </c>
      <c r="D2288">
        <v>1.1290199999999999</v>
      </c>
      <c r="E2288">
        <v>1.13087</v>
      </c>
      <c r="F2288">
        <v>1.12181</v>
      </c>
      <c r="G2288">
        <v>1.1222700000000001</v>
      </c>
      <c r="H2288">
        <v>237743</v>
      </c>
      <c r="I2288">
        <f t="shared" si="778"/>
        <v>-98.136142625607263</v>
      </c>
      <c r="J2288">
        <f t="shared" si="783"/>
        <v>1.1152253846153843</v>
      </c>
      <c r="K2288">
        <f t="shared" si="784"/>
        <v>1.1176919695309389</v>
      </c>
      <c r="L2288">
        <f t="shared" si="791"/>
        <v>1.1285597222222221</v>
      </c>
      <c r="M2288">
        <f t="shared" si="792"/>
        <v>1.1267118315196039</v>
      </c>
      <c r="N2288">
        <f t="shared" si="788"/>
        <v>1.13280625</v>
      </c>
      <c r="O2288">
        <f t="shared" si="789"/>
        <v>1.1295180039847745</v>
      </c>
      <c r="P2288" t="str">
        <f t="shared" si="785"/>
        <v>-</v>
      </c>
      <c r="Q2288" t="str">
        <f t="shared" si="786"/>
        <v>Buy</v>
      </c>
      <c r="R2288" t="str">
        <f t="shared" ref="R2288:R2351" si="797">IF(P2288=Q2288,Q2288,"-")</f>
        <v>-</v>
      </c>
      <c r="S2288" t="str">
        <f t="shared" si="787"/>
        <v>-</v>
      </c>
      <c r="T2288">
        <f t="shared" si="779"/>
        <v>1.1225499999999999</v>
      </c>
      <c r="U2288">
        <f t="shared" si="780"/>
        <v>1.12199</v>
      </c>
      <c r="V2288" t="str">
        <f t="shared" si="781"/>
        <v>-</v>
      </c>
      <c r="W2288" t="str">
        <f t="shared" si="782"/>
        <v>-</v>
      </c>
      <c r="X2288" t="str">
        <f t="shared" si="794"/>
        <v>-</v>
      </c>
      <c r="Y2288">
        <f t="shared" si="793"/>
        <v>4430.6994302120529</v>
      </c>
      <c r="Z2288">
        <f t="shared" si="795"/>
        <v>4971.2004537036219</v>
      </c>
      <c r="AA2288">
        <f t="shared" si="796"/>
        <v>-28.799546296378139</v>
      </c>
    </row>
    <row r="2289" spans="1:27" x14ac:dyDescent="0.25">
      <c r="A2289" t="s">
        <v>2294</v>
      </c>
      <c r="B2289" s="2">
        <v>42484</v>
      </c>
      <c r="C2289" s="3">
        <v>0</v>
      </c>
      <c r="D2289">
        <v>1.1216200000000001</v>
      </c>
      <c r="E2289">
        <v>1.12338</v>
      </c>
      <c r="F2289">
        <v>1.1214999999999999</v>
      </c>
      <c r="G2289">
        <v>1.1231199999999999</v>
      </c>
      <c r="H2289">
        <v>16683</v>
      </c>
      <c r="I2289">
        <f t="shared" si="778"/>
        <v>-93.517406962785316</v>
      </c>
      <c r="J2289">
        <f t="shared" si="783"/>
        <v>1.1157819230769228</v>
      </c>
      <c r="K2289">
        <f t="shared" si="784"/>
        <v>1.1178293880238266</v>
      </c>
      <c r="L2289">
        <f t="shared" si="791"/>
        <v>1.1287433333333334</v>
      </c>
      <c r="M2289">
        <f t="shared" si="792"/>
        <v>1.1265176784644901</v>
      </c>
      <c r="N2289">
        <f t="shared" si="788"/>
        <v>1.1331149999999999</v>
      </c>
      <c r="O2289">
        <f t="shared" si="789"/>
        <v>1.1290061636659925</v>
      </c>
      <c r="P2289" t="str">
        <f t="shared" si="785"/>
        <v>-</v>
      </c>
      <c r="Q2289" t="str">
        <f t="shared" si="786"/>
        <v>Buy</v>
      </c>
      <c r="R2289" t="str">
        <f t="shared" si="797"/>
        <v>-</v>
      </c>
      <c r="S2289" t="str">
        <f t="shared" si="787"/>
        <v>-</v>
      </c>
      <c r="T2289">
        <f t="shared" si="779"/>
        <v>1.1233900000000001</v>
      </c>
      <c r="U2289">
        <f t="shared" si="780"/>
        <v>1.1228499999999999</v>
      </c>
      <c r="V2289" t="str">
        <f t="shared" si="781"/>
        <v>-</v>
      </c>
      <c r="W2289" t="str">
        <f t="shared" si="782"/>
        <v>-</v>
      </c>
      <c r="X2289" t="str">
        <f t="shared" si="794"/>
        <v>-</v>
      </c>
      <c r="Y2289">
        <f t="shared" si="793"/>
        <v>4430.6994302120529</v>
      </c>
      <c r="Z2289">
        <f t="shared" si="795"/>
        <v>4975.0108552136035</v>
      </c>
      <c r="AA2289">
        <f t="shared" si="796"/>
        <v>-24.989144786396537</v>
      </c>
    </row>
    <row r="2290" spans="1:27" x14ac:dyDescent="0.25">
      <c r="A2290" t="s">
        <v>2295</v>
      </c>
      <c r="B2290" s="2">
        <v>42485</v>
      </c>
      <c r="C2290" s="3">
        <v>0</v>
      </c>
      <c r="D2290">
        <v>1.1231199999999999</v>
      </c>
      <c r="E2290">
        <v>1.12781</v>
      </c>
      <c r="F2290">
        <v>1.12235</v>
      </c>
      <c r="G2290">
        <v>1.1266400000000001</v>
      </c>
      <c r="H2290">
        <v>238611</v>
      </c>
      <c r="I2290">
        <f t="shared" si="778"/>
        <v>-79.43177270908312</v>
      </c>
      <c r="J2290">
        <f t="shared" si="783"/>
        <v>1.116312692307692</v>
      </c>
      <c r="K2290">
        <f t="shared" si="784"/>
        <v>1.1180524414915778</v>
      </c>
      <c r="L2290">
        <f t="shared" si="791"/>
        <v>1.129205833333333</v>
      </c>
      <c r="M2290">
        <f t="shared" si="792"/>
        <v>1.1265242904393824</v>
      </c>
      <c r="N2290">
        <f t="shared" si="788"/>
        <v>1.1333887499999999</v>
      </c>
      <c r="O2290">
        <f t="shared" si="789"/>
        <v>1.1288168705727133</v>
      </c>
      <c r="P2290" t="str">
        <f t="shared" si="785"/>
        <v>Buy</v>
      </c>
      <c r="Q2290" t="str">
        <f t="shared" si="786"/>
        <v>Buy</v>
      </c>
      <c r="R2290" t="str">
        <f t="shared" si="797"/>
        <v>Buy</v>
      </c>
      <c r="S2290" t="str">
        <f t="shared" si="787"/>
        <v>-</v>
      </c>
      <c r="T2290">
        <f t="shared" si="779"/>
        <v>1.12686</v>
      </c>
      <c r="U2290">
        <f t="shared" si="780"/>
        <v>1.12642</v>
      </c>
      <c r="V2290" t="str">
        <f t="shared" si="781"/>
        <v>-</v>
      </c>
      <c r="W2290" t="str">
        <f t="shared" si="782"/>
        <v>-</v>
      </c>
      <c r="X2290">
        <f t="shared" si="794"/>
        <v>5000</v>
      </c>
      <c r="Y2290">
        <f t="shared" si="793"/>
        <v>4430.6994302120529</v>
      </c>
      <c r="Z2290">
        <f t="shared" si="795"/>
        <v>4990.8284521794603</v>
      </c>
      <c r="AA2290">
        <f t="shared" si="796"/>
        <v>-9.1715478205396721</v>
      </c>
    </row>
    <row r="2291" spans="1:27" x14ac:dyDescent="0.25">
      <c r="A2291" t="s">
        <v>2296</v>
      </c>
      <c r="B2291" s="2">
        <v>42486</v>
      </c>
      <c r="C2291" s="3">
        <v>0</v>
      </c>
      <c r="D2291">
        <v>1.12663</v>
      </c>
      <c r="E2291">
        <v>1.1339699999999999</v>
      </c>
      <c r="F2291">
        <v>1.1256200000000001</v>
      </c>
      <c r="G2291">
        <v>1.1295900000000001</v>
      </c>
      <c r="H2291">
        <v>259988</v>
      </c>
      <c r="I2291">
        <f t="shared" si="778"/>
        <v>-67.627050820327611</v>
      </c>
      <c r="J2291">
        <f t="shared" si="783"/>
        <v>1.1168693589743586</v>
      </c>
      <c r="K2291">
        <f t="shared" si="784"/>
        <v>1.1183445315803986</v>
      </c>
      <c r="L2291">
        <f t="shared" si="791"/>
        <v>1.1297305555555555</v>
      </c>
      <c r="M2291">
        <f t="shared" si="792"/>
        <v>1.1266900044696861</v>
      </c>
      <c r="N2291">
        <f t="shared" si="788"/>
        <v>1.1334166666666665</v>
      </c>
      <c r="O2291">
        <f t="shared" si="789"/>
        <v>1.1288787209268962</v>
      </c>
      <c r="P2291" t="str">
        <f t="shared" si="785"/>
        <v>-</v>
      </c>
      <c r="Q2291" t="str">
        <f t="shared" si="786"/>
        <v>Buy</v>
      </c>
      <c r="R2291" t="str">
        <f t="shared" si="797"/>
        <v>-</v>
      </c>
      <c r="S2291" t="str">
        <f t="shared" si="787"/>
        <v>-</v>
      </c>
      <c r="T2291">
        <f t="shared" si="779"/>
        <v>1.1297600000000001</v>
      </c>
      <c r="U2291">
        <f t="shared" si="780"/>
        <v>1.1294200000000001</v>
      </c>
      <c r="V2291" t="str">
        <f t="shared" si="781"/>
        <v>-</v>
      </c>
      <c r="W2291" t="str">
        <f t="shared" si="782"/>
        <v>-</v>
      </c>
      <c r="X2291" t="str">
        <f t="shared" si="794"/>
        <v>-</v>
      </c>
      <c r="Y2291">
        <f t="shared" si="793"/>
        <v>4430.6994302120529</v>
      </c>
      <c r="Z2291">
        <f t="shared" si="795"/>
        <v>5004.1205504700974</v>
      </c>
      <c r="AA2291">
        <f t="shared" si="796"/>
        <v>4.1205504700974416</v>
      </c>
    </row>
    <row r="2292" spans="1:27" x14ac:dyDescent="0.25">
      <c r="A2292" t="s">
        <v>2297</v>
      </c>
      <c r="B2292" s="2">
        <v>42487</v>
      </c>
      <c r="C2292" s="3">
        <v>0</v>
      </c>
      <c r="D2292">
        <v>1.1295900000000001</v>
      </c>
      <c r="E2292">
        <v>1.1361000000000001</v>
      </c>
      <c r="F2292">
        <v>1.1271500000000001</v>
      </c>
      <c r="G2292">
        <v>1.1326400000000001</v>
      </c>
      <c r="H2292">
        <v>278113</v>
      </c>
      <c r="I2292">
        <f t="shared" si="778"/>
        <v>-55.422168867546539</v>
      </c>
      <c r="J2292">
        <f t="shared" si="783"/>
        <v>1.1174134615384612</v>
      </c>
      <c r="K2292">
        <f t="shared" si="784"/>
        <v>1.1187064421733</v>
      </c>
      <c r="L2292">
        <f t="shared" si="791"/>
        <v>1.1300369444444445</v>
      </c>
      <c r="M2292">
        <f t="shared" si="792"/>
        <v>1.1270116258497032</v>
      </c>
      <c r="N2292">
        <f t="shared" si="788"/>
        <v>1.1333904166666666</v>
      </c>
      <c r="O2292">
        <f t="shared" si="789"/>
        <v>1.1291796232527447</v>
      </c>
      <c r="P2292" t="str">
        <f t="shared" si="785"/>
        <v>-</v>
      </c>
      <c r="Q2292" t="str">
        <f t="shared" si="786"/>
        <v>Buy</v>
      </c>
      <c r="R2292" t="str">
        <f t="shared" si="797"/>
        <v>-</v>
      </c>
      <c r="S2292" t="str">
        <f t="shared" si="787"/>
        <v>-</v>
      </c>
      <c r="T2292">
        <f t="shared" si="779"/>
        <v>1.1328199999999999</v>
      </c>
      <c r="U2292">
        <f t="shared" si="780"/>
        <v>1.13246</v>
      </c>
      <c r="V2292" t="str">
        <f t="shared" si="781"/>
        <v>-</v>
      </c>
      <c r="W2292" t="str">
        <f t="shared" si="782"/>
        <v>-</v>
      </c>
      <c r="X2292" t="str">
        <f t="shared" si="794"/>
        <v>-</v>
      </c>
      <c r="Y2292">
        <f t="shared" si="793"/>
        <v>4430.6994302120529</v>
      </c>
      <c r="Z2292">
        <f t="shared" si="795"/>
        <v>5017.5898767379413</v>
      </c>
      <c r="AA2292">
        <f t="shared" si="796"/>
        <v>17.589876737941267</v>
      </c>
    </row>
    <row r="2293" spans="1:27" x14ac:dyDescent="0.25">
      <c r="A2293" t="s">
        <v>2298</v>
      </c>
      <c r="B2293" s="2">
        <v>42488</v>
      </c>
      <c r="C2293" s="3">
        <v>0</v>
      </c>
      <c r="D2293">
        <v>1.1326400000000001</v>
      </c>
      <c r="E2293">
        <v>1.13679</v>
      </c>
      <c r="F2293">
        <v>1.1295900000000001</v>
      </c>
      <c r="G2293">
        <v>1.13571</v>
      </c>
      <c r="H2293">
        <v>297972</v>
      </c>
      <c r="I2293">
        <f t="shared" si="778"/>
        <v>-22.392135445111862</v>
      </c>
      <c r="J2293">
        <f t="shared" si="783"/>
        <v>1.1179543589743584</v>
      </c>
      <c r="K2293">
        <f t="shared" si="784"/>
        <v>1.1191369119916974</v>
      </c>
      <c r="L2293">
        <f t="shared" si="791"/>
        <v>1.1301533333333333</v>
      </c>
      <c r="M2293">
        <f t="shared" si="792"/>
        <v>1.1274818082362057</v>
      </c>
      <c r="N2293">
        <f t="shared" si="788"/>
        <v>1.1333012499999999</v>
      </c>
      <c r="O2293">
        <f t="shared" si="789"/>
        <v>1.1297020533925253</v>
      </c>
      <c r="P2293" t="str">
        <f t="shared" si="785"/>
        <v>-</v>
      </c>
      <c r="Q2293" t="str">
        <f t="shared" si="786"/>
        <v>Buy</v>
      </c>
      <c r="R2293" t="str">
        <f t="shared" si="797"/>
        <v>-</v>
      </c>
      <c r="S2293" t="str">
        <f t="shared" si="787"/>
        <v>-</v>
      </c>
      <c r="T2293">
        <f t="shared" si="779"/>
        <v>1.13591</v>
      </c>
      <c r="U2293">
        <f t="shared" si="780"/>
        <v>1.13551</v>
      </c>
      <c r="V2293" t="str">
        <f t="shared" si="781"/>
        <v>-</v>
      </c>
      <c r="W2293" t="str">
        <f t="shared" si="782"/>
        <v>-</v>
      </c>
      <c r="X2293" t="str">
        <f t="shared" si="794"/>
        <v>-</v>
      </c>
      <c r="Y2293">
        <f t="shared" si="793"/>
        <v>4430.6994302120529</v>
      </c>
      <c r="Z2293">
        <f t="shared" si="795"/>
        <v>5031.1035100000881</v>
      </c>
      <c r="AA2293">
        <f t="shared" si="796"/>
        <v>31.103510000088136</v>
      </c>
    </row>
    <row r="2294" spans="1:27" x14ac:dyDescent="0.25">
      <c r="A2294" t="s">
        <v>2299</v>
      </c>
      <c r="B2294" s="2">
        <v>42489</v>
      </c>
      <c r="C2294" s="3">
        <v>0</v>
      </c>
      <c r="D2294">
        <v>1.1356900000000001</v>
      </c>
      <c r="E2294">
        <v>1.14592</v>
      </c>
      <c r="F2294">
        <v>1.1356200000000001</v>
      </c>
      <c r="G2294">
        <v>1.14503</v>
      </c>
      <c r="H2294">
        <v>277128</v>
      </c>
      <c r="I2294">
        <f t="shared" si="778"/>
        <v>-3.6445536445538633</v>
      </c>
      <c r="J2294">
        <f t="shared" si="783"/>
        <v>1.118749615384615</v>
      </c>
      <c r="K2294">
        <f t="shared" si="784"/>
        <v>1.1197924332070974</v>
      </c>
      <c r="L2294">
        <f t="shared" si="791"/>
        <v>1.1306552777777779</v>
      </c>
      <c r="M2294">
        <f t="shared" si="792"/>
        <v>1.1284303591423568</v>
      </c>
      <c r="N2294">
        <f t="shared" si="788"/>
        <v>1.1335529166666667</v>
      </c>
      <c r="O2294">
        <f t="shared" si="789"/>
        <v>1.1309282891211232</v>
      </c>
      <c r="P2294" t="str">
        <f t="shared" si="785"/>
        <v>-</v>
      </c>
      <c r="Q2294" t="str">
        <f t="shared" si="786"/>
        <v>Buy</v>
      </c>
      <c r="R2294" t="str">
        <f t="shared" si="797"/>
        <v>-</v>
      </c>
      <c r="S2294" t="str">
        <f t="shared" si="787"/>
        <v>-</v>
      </c>
      <c r="T2294">
        <f t="shared" si="779"/>
        <v>1.1453199999999999</v>
      </c>
      <c r="U2294">
        <f t="shared" si="780"/>
        <v>1.1447400000000001</v>
      </c>
      <c r="V2294" t="str">
        <f t="shared" si="781"/>
        <v>-</v>
      </c>
      <c r="W2294" t="str">
        <f t="shared" si="782"/>
        <v>-</v>
      </c>
      <c r="X2294" t="str">
        <f t="shared" si="794"/>
        <v>-</v>
      </c>
      <c r="Y2294">
        <f t="shared" si="793"/>
        <v>4430.6994302120529</v>
      </c>
      <c r="Z2294">
        <f t="shared" si="795"/>
        <v>5071.9988657409458</v>
      </c>
      <c r="AA2294">
        <f t="shared" si="796"/>
        <v>71.998865740945803</v>
      </c>
    </row>
    <row r="2295" spans="1:27" x14ac:dyDescent="0.25">
      <c r="A2295" t="s">
        <v>2300</v>
      </c>
      <c r="B2295" s="2">
        <v>42491</v>
      </c>
      <c r="C2295" s="3">
        <v>0</v>
      </c>
      <c r="D2295">
        <v>1.1459299999999999</v>
      </c>
      <c r="E2295">
        <v>1.14659</v>
      </c>
      <c r="F2295">
        <v>1.1452800000000001</v>
      </c>
      <c r="G2295">
        <v>1.14608</v>
      </c>
      <c r="H2295">
        <v>18334</v>
      </c>
      <c r="I2295">
        <f t="shared" si="778"/>
        <v>-2.0326823435632098</v>
      </c>
      <c r="J2295">
        <f t="shared" si="783"/>
        <v>1.1195643589743585</v>
      </c>
      <c r="K2295">
        <f t="shared" si="784"/>
        <v>1.1204579412271707</v>
      </c>
      <c r="L2295">
        <f t="shared" si="791"/>
        <v>1.1311730555555557</v>
      </c>
      <c r="M2295">
        <f t="shared" si="792"/>
        <v>1.1293843937833106</v>
      </c>
      <c r="N2295">
        <f t="shared" si="788"/>
        <v>1.1338287499999999</v>
      </c>
      <c r="O2295">
        <f t="shared" si="789"/>
        <v>1.1321404259914334</v>
      </c>
      <c r="P2295" t="str">
        <f t="shared" si="785"/>
        <v>-</v>
      </c>
      <c r="Q2295" t="str">
        <f t="shared" si="786"/>
        <v>Buy</v>
      </c>
      <c r="R2295" t="str">
        <f t="shared" si="797"/>
        <v>-</v>
      </c>
      <c r="S2295" t="str">
        <f t="shared" si="787"/>
        <v>-</v>
      </c>
      <c r="T2295">
        <f t="shared" si="779"/>
        <v>1.1464399999999999</v>
      </c>
      <c r="U2295">
        <f t="shared" si="780"/>
        <v>1.1457200000000001</v>
      </c>
      <c r="V2295" t="str">
        <f t="shared" si="781"/>
        <v>-</v>
      </c>
      <c r="W2295" t="str">
        <f t="shared" si="782"/>
        <v>-</v>
      </c>
      <c r="X2295" t="str">
        <f t="shared" si="794"/>
        <v>-</v>
      </c>
      <c r="Y2295">
        <f t="shared" si="793"/>
        <v>4430.6994302120529</v>
      </c>
      <c r="Z2295">
        <f t="shared" si="795"/>
        <v>5076.3409511825539</v>
      </c>
      <c r="AA2295">
        <f t="shared" si="796"/>
        <v>76.340951182553908</v>
      </c>
    </row>
    <row r="2296" spans="1:27" x14ac:dyDescent="0.25">
      <c r="A2296" t="s">
        <v>2301</v>
      </c>
      <c r="B2296" s="2">
        <v>42492</v>
      </c>
      <c r="C2296" s="3">
        <v>0</v>
      </c>
      <c r="D2296">
        <v>1.14608</v>
      </c>
      <c r="E2296">
        <v>1.1536</v>
      </c>
      <c r="F2296">
        <v>1.1448199999999999</v>
      </c>
      <c r="G2296">
        <v>1.1523399999999999</v>
      </c>
      <c r="H2296">
        <v>214696</v>
      </c>
      <c r="I2296">
        <f t="shared" si="778"/>
        <v>-3.9252336448599321</v>
      </c>
      <c r="J2296">
        <f t="shared" si="783"/>
        <v>1.1203689743589738</v>
      </c>
      <c r="K2296">
        <f t="shared" si="784"/>
        <v>1.1212650819555967</v>
      </c>
      <c r="L2296">
        <f t="shared" si="791"/>
        <v>1.1319744444444446</v>
      </c>
      <c r="M2296">
        <f t="shared" si="792"/>
        <v>1.1306252373625911</v>
      </c>
      <c r="N2296">
        <f t="shared" si="788"/>
        <v>1.1343991666666664</v>
      </c>
      <c r="O2296">
        <f t="shared" si="789"/>
        <v>1.1337563919121187</v>
      </c>
      <c r="P2296" t="str">
        <f t="shared" si="785"/>
        <v>-</v>
      </c>
      <c r="Q2296" t="str">
        <f t="shared" si="786"/>
        <v>Buy</v>
      </c>
      <c r="R2296" t="str">
        <f t="shared" si="797"/>
        <v>-</v>
      </c>
      <c r="S2296" t="str">
        <f t="shared" si="787"/>
        <v>-</v>
      </c>
      <c r="T2296">
        <f t="shared" si="779"/>
        <v>1.15279</v>
      </c>
      <c r="U2296">
        <f t="shared" si="780"/>
        <v>1.1518900000000001</v>
      </c>
      <c r="V2296" t="str">
        <f t="shared" si="781"/>
        <v>-</v>
      </c>
      <c r="W2296" t="str">
        <f t="shared" si="782"/>
        <v>-</v>
      </c>
      <c r="X2296" t="str">
        <f t="shared" si="794"/>
        <v>-</v>
      </c>
      <c r="Y2296">
        <f t="shared" si="793"/>
        <v>4430.6994302120529</v>
      </c>
      <c r="Z2296">
        <f t="shared" si="795"/>
        <v>5103.6783666669617</v>
      </c>
      <c r="AA2296">
        <f t="shared" si="796"/>
        <v>103.67836666696167</v>
      </c>
    </row>
    <row r="2297" spans="1:27" x14ac:dyDescent="0.25">
      <c r="A2297" t="s">
        <v>2302</v>
      </c>
      <c r="B2297" s="2">
        <v>42493</v>
      </c>
      <c r="C2297" s="3">
        <v>0</v>
      </c>
      <c r="D2297">
        <v>1.15232</v>
      </c>
      <c r="E2297">
        <v>1.1616200000000001</v>
      </c>
      <c r="F2297">
        <v>1.1492899999999999</v>
      </c>
      <c r="G2297">
        <v>1.15008</v>
      </c>
      <c r="H2297">
        <v>276665</v>
      </c>
      <c r="I2297">
        <f t="shared" si="778"/>
        <v>-28.763708873380011</v>
      </c>
      <c r="J2297">
        <f t="shared" si="783"/>
        <v>1.1211156410256404</v>
      </c>
      <c r="K2297">
        <f t="shared" si="784"/>
        <v>1.1219945735516574</v>
      </c>
      <c r="L2297">
        <f t="shared" si="791"/>
        <v>1.1327513888888892</v>
      </c>
      <c r="M2297">
        <f t="shared" si="792"/>
        <v>1.1316768461538025</v>
      </c>
      <c r="N2297">
        <f t="shared" si="788"/>
        <v>1.1349004166666663</v>
      </c>
      <c r="O2297">
        <f t="shared" si="789"/>
        <v>1.1350622805591493</v>
      </c>
      <c r="P2297" t="str">
        <f t="shared" si="785"/>
        <v>Sell</v>
      </c>
      <c r="Q2297" t="str">
        <f t="shared" si="786"/>
        <v>Buy</v>
      </c>
      <c r="R2297" t="str">
        <f t="shared" si="797"/>
        <v>-</v>
      </c>
      <c r="S2297" t="str">
        <f t="shared" si="787"/>
        <v>-</v>
      </c>
      <c r="T2297">
        <f t="shared" si="779"/>
        <v>1.1505799999999999</v>
      </c>
      <c r="U2297">
        <f t="shared" si="780"/>
        <v>1.14958</v>
      </c>
      <c r="V2297" t="str">
        <f t="shared" si="781"/>
        <v>-</v>
      </c>
      <c r="W2297" t="str">
        <f t="shared" si="782"/>
        <v>-</v>
      </c>
      <c r="X2297" t="str">
        <f t="shared" si="794"/>
        <v>-</v>
      </c>
      <c r="Y2297">
        <f t="shared" si="793"/>
        <v>4430.6994302120529</v>
      </c>
      <c r="Z2297">
        <f t="shared" si="795"/>
        <v>5093.4434509831717</v>
      </c>
      <c r="AA2297">
        <f t="shared" si="796"/>
        <v>93.443450983171715</v>
      </c>
    </row>
    <row r="2298" spans="1:27" x14ac:dyDescent="0.25">
      <c r="A2298" t="s">
        <v>2303</v>
      </c>
      <c r="B2298" s="2">
        <v>42494</v>
      </c>
      <c r="C2298" s="3">
        <v>0</v>
      </c>
      <c r="D2298">
        <v>1.1500999999999999</v>
      </c>
      <c r="E2298">
        <v>1.1529400000000001</v>
      </c>
      <c r="F2298">
        <v>1.1466099999999999</v>
      </c>
      <c r="G2298">
        <v>1.1491</v>
      </c>
      <c r="H2298">
        <v>276958</v>
      </c>
      <c r="I2298">
        <f t="shared" si="778"/>
        <v>-31.206380857427813</v>
      </c>
      <c r="J2298">
        <f t="shared" si="783"/>
        <v>1.1216260256410251</v>
      </c>
      <c r="K2298">
        <f t="shared" si="784"/>
        <v>1.1226807868794637</v>
      </c>
      <c r="L2298">
        <f t="shared" si="791"/>
        <v>1.1336211111111112</v>
      </c>
      <c r="M2298">
        <f t="shared" si="792"/>
        <v>1.132618638253597</v>
      </c>
      <c r="N2298">
        <f t="shared" si="788"/>
        <v>1.1352791666666666</v>
      </c>
      <c r="O2298">
        <f t="shared" si="789"/>
        <v>1.1361852981144174</v>
      </c>
      <c r="P2298" t="str">
        <f t="shared" si="785"/>
        <v>-</v>
      </c>
      <c r="Q2298" t="str">
        <f t="shared" si="786"/>
        <v>Buy</v>
      </c>
      <c r="R2298" t="str">
        <f t="shared" si="797"/>
        <v>-</v>
      </c>
      <c r="S2298" t="str">
        <f t="shared" si="787"/>
        <v>-</v>
      </c>
      <c r="T2298">
        <f t="shared" si="779"/>
        <v>1.1496299999999999</v>
      </c>
      <c r="U2298">
        <f t="shared" si="780"/>
        <v>1.1485700000000001</v>
      </c>
      <c r="V2298" t="str">
        <f t="shared" si="781"/>
        <v>-</v>
      </c>
      <c r="W2298" t="str">
        <f t="shared" si="782"/>
        <v>-</v>
      </c>
      <c r="X2298" t="str">
        <f t="shared" si="794"/>
        <v>-</v>
      </c>
      <c r="Y2298">
        <f t="shared" si="793"/>
        <v>4430.6994302120529</v>
      </c>
      <c r="Z2298">
        <f t="shared" si="795"/>
        <v>5088.9684445586581</v>
      </c>
      <c r="AA2298">
        <f t="shared" si="796"/>
        <v>88.968444558658121</v>
      </c>
    </row>
    <row r="2299" spans="1:27" x14ac:dyDescent="0.25">
      <c r="A2299" t="s">
        <v>2304</v>
      </c>
      <c r="B2299" s="2">
        <v>42495</v>
      </c>
      <c r="C2299" s="3">
        <v>0</v>
      </c>
      <c r="D2299">
        <v>1.1490800000000001</v>
      </c>
      <c r="E2299">
        <v>1.1493800000000001</v>
      </c>
      <c r="F2299">
        <v>1.13859</v>
      </c>
      <c r="G2299">
        <v>1.1400399999999999</v>
      </c>
      <c r="H2299">
        <v>226378</v>
      </c>
      <c r="I2299">
        <f t="shared" si="778"/>
        <v>-53.788634097707053</v>
      </c>
      <c r="J2299">
        <f t="shared" si="783"/>
        <v>1.1218837179487176</v>
      </c>
      <c r="K2299">
        <f t="shared" si="784"/>
        <v>1.1231202606293507</v>
      </c>
      <c r="L2299">
        <f t="shared" si="791"/>
        <v>1.1342766666666668</v>
      </c>
      <c r="M2299">
        <f t="shared" si="792"/>
        <v>1.1330197929425918</v>
      </c>
      <c r="N2299">
        <f t="shared" si="788"/>
        <v>1.1354191666666666</v>
      </c>
      <c r="O2299">
        <f t="shared" si="789"/>
        <v>1.136493674265264</v>
      </c>
      <c r="P2299" t="str">
        <f t="shared" si="785"/>
        <v>-</v>
      </c>
      <c r="Q2299" t="str">
        <f t="shared" si="786"/>
        <v>Buy</v>
      </c>
      <c r="R2299" t="str">
        <f t="shared" si="797"/>
        <v>-</v>
      </c>
      <c r="S2299" t="str">
        <f t="shared" si="787"/>
        <v>-</v>
      </c>
      <c r="T2299">
        <f t="shared" si="779"/>
        <v>1.14056</v>
      </c>
      <c r="U2299">
        <f t="shared" si="780"/>
        <v>1.1395200000000001</v>
      </c>
      <c r="V2299" t="str">
        <f t="shared" si="781"/>
        <v>-</v>
      </c>
      <c r="W2299" t="str">
        <f t="shared" si="782"/>
        <v>-</v>
      </c>
      <c r="X2299" t="str">
        <f t="shared" si="794"/>
        <v>-</v>
      </c>
      <c r="Y2299">
        <f t="shared" si="793"/>
        <v>4430.6994302120529</v>
      </c>
      <c r="Z2299">
        <f t="shared" si="795"/>
        <v>5048.8706147152388</v>
      </c>
      <c r="AA2299">
        <f t="shared" si="796"/>
        <v>48.870614715238844</v>
      </c>
    </row>
    <row r="2300" spans="1:27" x14ac:dyDescent="0.25">
      <c r="A2300" t="s">
        <v>2305</v>
      </c>
      <c r="B2300" s="2">
        <v>42496</v>
      </c>
      <c r="C2300" s="3">
        <v>0</v>
      </c>
      <c r="D2300">
        <v>1.1400399999999999</v>
      </c>
      <c r="E2300">
        <v>1.14802</v>
      </c>
      <c r="F2300">
        <v>1.13866</v>
      </c>
      <c r="G2300">
        <v>1.1402099999999999</v>
      </c>
      <c r="H2300">
        <v>235079</v>
      </c>
      <c r="I2300">
        <f t="shared" si="778"/>
        <v>-53.364905284147724</v>
      </c>
      <c r="J2300">
        <f t="shared" si="783"/>
        <v>1.1221991025641018</v>
      </c>
      <c r="K2300">
        <f t="shared" si="784"/>
        <v>1.1235529122589873</v>
      </c>
      <c r="L2300">
        <f t="shared" si="791"/>
        <v>1.1349425</v>
      </c>
      <c r="M2300">
        <f t="shared" si="792"/>
        <v>1.1334084527835329</v>
      </c>
      <c r="N2300">
        <f t="shared" si="788"/>
        <v>1.1354487499999999</v>
      </c>
      <c r="O2300">
        <f t="shared" si="789"/>
        <v>1.136790980324043</v>
      </c>
      <c r="P2300" t="str">
        <f t="shared" si="785"/>
        <v>-</v>
      </c>
      <c r="Q2300" t="str">
        <f t="shared" si="786"/>
        <v>Buy</v>
      </c>
      <c r="R2300" t="str">
        <f t="shared" si="797"/>
        <v>-</v>
      </c>
      <c r="S2300" t="str">
        <f t="shared" si="787"/>
        <v>-</v>
      </c>
      <c r="T2300">
        <f t="shared" si="779"/>
        <v>1.1406700000000001</v>
      </c>
      <c r="U2300">
        <f t="shared" si="780"/>
        <v>1.13975</v>
      </c>
      <c r="V2300" t="str">
        <f t="shared" si="781"/>
        <v>-</v>
      </c>
      <c r="W2300" t="str">
        <f t="shared" si="782"/>
        <v>-</v>
      </c>
      <c r="X2300" t="str">
        <f t="shared" si="794"/>
        <v>-</v>
      </c>
      <c r="Y2300">
        <f t="shared" si="793"/>
        <v>4430.6994302120529</v>
      </c>
      <c r="Z2300">
        <f t="shared" si="795"/>
        <v>5049.8896755841879</v>
      </c>
      <c r="AA2300">
        <f t="shared" si="796"/>
        <v>49.889675584187898</v>
      </c>
    </row>
    <row r="2301" spans="1:27" x14ac:dyDescent="0.25">
      <c r="A2301" t="s">
        <v>2306</v>
      </c>
      <c r="B2301" s="2">
        <v>42498</v>
      </c>
      <c r="C2301" s="3">
        <v>0</v>
      </c>
      <c r="D2301">
        <v>1.1393599999999999</v>
      </c>
      <c r="E2301">
        <v>1.14008</v>
      </c>
      <c r="F2301">
        <v>1.1383799999999999</v>
      </c>
      <c r="G2301">
        <v>1.13853</v>
      </c>
      <c r="H2301">
        <v>7770</v>
      </c>
      <c r="I2301">
        <f t="shared" si="778"/>
        <v>-57.552342971086659</v>
      </c>
      <c r="J2301">
        <f t="shared" si="783"/>
        <v>1.1225092307692301</v>
      </c>
      <c r="K2301">
        <f t="shared" si="784"/>
        <v>1.1239320790372407</v>
      </c>
      <c r="L2301">
        <f t="shared" si="791"/>
        <v>1.1355763888888888</v>
      </c>
      <c r="M2301">
        <f t="shared" si="792"/>
        <v>1.1336852931736121</v>
      </c>
      <c r="N2301">
        <f t="shared" si="788"/>
        <v>1.1353679166666666</v>
      </c>
      <c r="O2301">
        <f t="shared" si="789"/>
        <v>1.1369301018981197</v>
      </c>
      <c r="P2301" t="str">
        <f t="shared" si="785"/>
        <v>-</v>
      </c>
      <c r="Q2301" t="str">
        <f t="shared" si="786"/>
        <v>Buy</v>
      </c>
      <c r="R2301" t="str">
        <f t="shared" si="797"/>
        <v>-</v>
      </c>
      <c r="S2301" t="str">
        <f t="shared" si="787"/>
        <v>-</v>
      </c>
      <c r="T2301">
        <f t="shared" si="779"/>
        <v>1.13893</v>
      </c>
      <c r="U2301">
        <f t="shared" si="780"/>
        <v>1.1381300000000001</v>
      </c>
      <c r="V2301" t="str">
        <f t="shared" si="781"/>
        <v>-</v>
      </c>
      <c r="W2301" t="str">
        <f t="shared" si="782"/>
        <v>-</v>
      </c>
      <c r="X2301" t="str">
        <f t="shared" si="794"/>
        <v>-</v>
      </c>
      <c r="Y2301">
        <f t="shared" si="793"/>
        <v>4430.6994302120529</v>
      </c>
      <c r="Z2301">
        <f t="shared" si="795"/>
        <v>5042.7119425072442</v>
      </c>
      <c r="AA2301">
        <f t="shared" si="796"/>
        <v>42.711942507244203</v>
      </c>
    </row>
    <row r="2302" spans="1:27" x14ac:dyDescent="0.25">
      <c r="A2302" t="s">
        <v>2307</v>
      </c>
      <c r="B2302" s="2">
        <v>42499</v>
      </c>
      <c r="C2302" s="3">
        <v>0</v>
      </c>
      <c r="D2302">
        <v>1.1385700000000001</v>
      </c>
      <c r="E2302">
        <v>1.1419900000000001</v>
      </c>
      <c r="F2302">
        <v>1.1375299999999999</v>
      </c>
      <c r="G2302">
        <v>1.13832</v>
      </c>
      <c r="H2302">
        <v>219770</v>
      </c>
      <c r="I2302">
        <f t="shared" si="778"/>
        <v>-58.075772681954163</v>
      </c>
      <c r="J2302">
        <f t="shared" si="783"/>
        <v>1.1227582051282046</v>
      </c>
      <c r="K2302">
        <f t="shared" si="784"/>
        <v>1.1242963302008548</v>
      </c>
      <c r="L2302">
        <f t="shared" si="791"/>
        <v>1.1360833333333333</v>
      </c>
      <c r="M2302">
        <f t="shared" si="792"/>
        <v>1.1339358178669303</v>
      </c>
      <c r="N2302">
        <f t="shared" si="788"/>
        <v>1.1352554166666666</v>
      </c>
      <c r="O2302">
        <f t="shared" si="789"/>
        <v>1.1370412937462702</v>
      </c>
      <c r="P2302" t="str">
        <f t="shared" si="785"/>
        <v>-</v>
      </c>
      <c r="Q2302" t="str">
        <f t="shared" si="786"/>
        <v>Buy</v>
      </c>
      <c r="R2302" t="str">
        <f t="shared" si="797"/>
        <v>-</v>
      </c>
      <c r="S2302" t="str">
        <f t="shared" si="787"/>
        <v>-</v>
      </c>
      <c r="T2302">
        <f t="shared" si="779"/>
        <v>1.13866</v>
      </c>
      <c r="U2302">
        <f t="shared" si="780"/>
        <v>1.13798</v>
      </c>
      <c r="V2302" t="str">
        <f t="shared" si="781"/>
        <v>-</v>
      </c>
      <c r="W2302" t="str">
        <f t="shared" si="782"/>
        <v>-</v>
      </c>
      <c r="X2302" t="str">
        <f t="shared" si="794"/>
        <v>-</v>
      </c>
      <c r="Y2302">
        <f t="shared" si="793"/>
        <v>4430.6994302120529</v>
      </c>
      <c r="Z2302">
        <f t="shared" si="795"/>
        <v>5042.0473375927122</v>
      </c>
      <c r="AA2302">
        <f t="shared" si="796"/>
        <v>42.047337592712211</v>
      </c>
    </row>
    <row r="2303" spans="1:27" x14ac:dyDescent="0.25">
      <c r="A2303" t="s">
        <v>2308</v>
      </c>
      <c r="B2303" s="2">
        <v>42500</v>
      </c>
      <c r="C2303" s="3">
        <v>0</v>
      </c>
      <c r="D2303">
        <v>1.1383099999999999</v>
      </c>
      <c r="E2303">
        <v>1.1409800000000001</v>
      </c>
      <c r="F2303">
        <v>1.1358699999999999</v>
      </c>
      <c r="G2303">
        <v>1.1373</v>
      </c>
      <c r="H2303">
        <v>207819</v>
      </c>
      <c r="I2303">
        <f t="shared" si="778"/>
        <v>-61.930226636109076</v>
      </c>
      <c r="J2303">
        <f t="shared" si="783"/>
        <v>1.1228671794871787</v>
      </c>
      <c r="K2303">
        <f t="shared" si="784"/>
        <v>1.1246255370312128</v>
      </c>
      <c r="L2303">
        <f t="shared" si="791"/>
        <v>1.1363161111111113</v>
      </c>
      <c r="M2303">
        <f t="shared" si="792"/>
        <v>1.1341176655497989</v>
      </c>
      <c r="N2303">
        <f t="shared" si="788"/>
        <v>1.1352133333333334</v>
      </c>
      <c r="O2303">
        <f t="shared" si="789"/>
        <v>1.1370619902465686</v>
      </c>
      <c r="P2303" t="str">
        <f t="shared" si="785"/>
        <v>-</v>
      </c>
      <c r="Q2303" t="str">
        <f t="shared" si="786"/>
        <v>Buy</v>
      </c>
      <c r="R2303" t="str">
        <f t="shared" si="797"/>
        <v>-</v>
      </c>
      <c r="S2303" t="str">
        <f t="shared" si="787"/>
        <v>-</v>
      </c>
      <c r="T2303">
        <f t="shared" si="779"/>
        <v>1.1375999999999999</v>
      </c>
      <c r="U2303">
        <f t="shared" si="780"/>
        <v>1.137</v>
      </c>
      <c r="V2303" t="str">
        <f t="shared" si="781"/>
        <v>-</v>
      </c>
      <c r="W2303" t="str">
        <f t="shared" si="782"/>
        <v>-</v>
      </c>
      <c r="X2303" t="str">
        <f t="shared" si="794"/>
        <v>-</v>
      </c>
      <c r="Y2303">
        <f t="shared" si="793"/>
        <v>4430.6994302120529</v>
      </c>
      <c r="Z2303">
        <f t="shared" si="795"/>
        <v>5037.7052521511041</v>
      </c>
      <c r="AA2303">
        <f t="shared" si="796"/>
        <v>37.705252151104105</v>
      </c>
    </row>
    <row r="2304" spans="1:27" x14ac:dyDescent="0.25">
      <c r="A2304" t="s">
        <v>2309</v>
      </c>
      <c r="B2304" s="2">
        <v>42501</v>
      </c>
      <c r="C2304" s="3">
        <v>0</v>
      </c>
      <c r="D2304">
        <v>1.1373200000000001</v>
      </c>
      <c r="E2304">
        <v>1.14466</v>
      </c>
      <c r="F2304">
        <v>1.13724</v>
      </c>
      <c r="G2304">
        <v>1.1424000000000001</v>
      </c>
      <c r="H2304">
        <v>187586</v>
      </c>
      <c r="I2304">
        <f t="shared" si="778"/>
        <v>-53.388888888888886</v>
      </c>
      <c r="J2304">
        <f t="shared" si="783"/>
        <v>1.1230469230769222</v>
      </c>
      <c r="K2304">
        <f t="shared" si="784"/>
        <v>1.1250755234354859</v>
      </c>
      <c r="L2304">
        <f t="shared" si="791"/>
        <v>1.1365697222222224</v>
      </c>
      <c r="M2304">
        <f t="shared" si="792"/>
        <v>1.1345653593038638</v>
      </c>
      <c r="N2304">
        <f t="shared" si="788"/>
        <v>1.135822083333333</v>
      </c>
      <c r="O2304">
        <f t="shared" si="789"/>
        <v>1.1374890310268431</v>
      </c>
      <c r="P2304" t="str">
        <f t="shared" si="785"/>
        <v>-</v>
      </c>
      <c r="Q2304" t="str">
        <f t="shared" si="786"/>
        <v>Buy</v>
      </c>
      <c r="R2304" t="str">
        <f t="shared" si="797"/>
        <v>-</v>
      </c>
      <c r="S2304" t="str">
        <f t="shared" si="787"/>
        <v>-</v>
      </c>
      <c r="T2304">
        <f t="shared" si="779"/>
        <v>1.14266</v>
      </c>
      <c r="U2304">
        <f t="shared" si="780"/>
        <v>1.1421399999999999</v>
      </c>
      <c r="V2304" t="str">
        <f t="shared" si="781"/>
        <v>-</v>
      </c>
      <c r="W2304" t="str">
        <f t="shared" si="782"/>
        <v>-</v>
      </c>
      <c r="X2304" t="str">
        <f t="shared" si="794"/>
        <v>-</v>
      </c>
      <c r="Y2304">
        <f t="shared" si="793"/>
        <v>4430.6994302120529</v>
      </c>
      <c r="Z2304">
        <f t="shared" si="795"/>
        <v>5060.479047222394</v>
      </c>
      <c r="AA2304">
        <f t="shared" si="796"/>
        <v>60.479047222394001</v>
      </c>
    </row>
    <row r="2305" spans="1:27" x14ac:dyDescent="0.25">
      <c r="A2305" t="s">
        <v>2310</v>
      </c>
      <c r="B2305" s="2">
        <v>42502</v>
      </c>
      <c r="C2305" s="3">
        <v>0</v>
      </c>
      <c r="D2305">
        <v>1.1424000000000001</v>
      </c>
      <c r="E2305">
        <v>1.1429100000000001</v>
      </c>
      <c r="F2305">
        <v>1.13706</v>
      </c>
      <c r="G2305">
        <v>1.1374200000000001</v>
      </c>
      <c r="H2305">
        <v>197083</v>
      </c>
      <c r="I2305">
        <f t="shared" si="778"/>
        <v>-70.205976211198134</v>
      </c>
      <c r="J2305">
        <f t="shared" si="783"/>
        <v>1.1231216666666661</v>
      </c>
      <c r="K2305">
        <f t="shared" si="784"/>
        <v>1.1253880418295241</v>
      </c>
      <c r="L2305">
        <f t="shared" si="791"/>
        <v>1.136557777777778</v>
      </c>
      <c r="M2305">
        <f t="shared" si="792"/>
        <v>1.1347196642063577</v>
      </c>
      <c r="N2305">
        <f t="shared" si="788"/>
        <v>1.1362766666666664</v>
      </c>
      <c r="O2305">
        <f t="shared" si="789"/>
        <v>1.1374835085446957</v>
      </c>
      <c r="P2305" t="str">
        <f t="shared" si="785"/>
        <v>-</v>
      </c>
      <c r="Q2305" t="str">
        <f t="shared" si="786"/>
        <v>Buy</v>
      </c>
      <c r="R2305" t="str">
        <f t="shared" si="797"/>
        <v>-</v>
      </c>
      <c r="S2305" t="str">
        <f t="shared" si="787"/>
        <v>-</v>
      </c>
      <c r="T2305">
        <f t="shared" si="779"/>
        <v>1.13767</v>
      </c>
      <c r="U2305">
        <f t="shared" si="780"/>
        <v>1.13717</v>
      </c>
      <c r="V2305" t="str">
        <f t="shared" si="781"/>
        <v>-</v>
      </c>
      <c r="W2305" t="str">
        <f t="shared" si="782"/>
        <v>-</v>
      </c>
      <c r="X2305" t="str">
        <f t="shared" si="794"/>
        <v>-</v>
      </c>
      <c r="Y2305">
        <f t="shared" si="793"/>
        <v>4430.6994302120529</v>
      </c>
      <c r="Z2305">
        <f t="shared" si="795"/>
        <v>5038.4584710542404</v>
      </c>
      <c r="AA2305">
        <f t="shared" si="796"/>
        <v>38.458471054240363</v>
      </c>
    </row>
    <row r="2306" spans="1:27" x14ac:dyDescent="0.25">
      <c r="A2306" t="s">
        <v>2311</v>
      </c>
      <c r="B2306" s="2">
        <v>42503</v>
      </c>
      <c r="C2306" s="3">
        <v>0</v>
      </c>
      <c r="D2306">
        <v>1.13741</v>
      </c>
      <c r="E2306">
        <v>1.13785</v>
      </c>
      <c r="F2306">
        <v>1.1283000000000001</v>
      </c>
      <c r="G2306">
        <v>1.13097</v>
      </c>
      <c r="H2306">
        <v>240674</v>
      </c>
      <c r="I2306">
        <f t="shared" si="778"/>
        <v>-91.986794717887307</v>
      </c>
      <c r="J2306">
        <f t="shared" si="783"/>
        <v>1.1231941025641019</v>
      </c>
      <c r="K2306">
        <f t="shared" si="784"/>
        <v>1.125529357226245</v>
      </c>
      <c r="L2306">
        <f t="shared" si="791"/>
        <v>1.1363350000000001</v>
      </c>
      <c r="M2306">
        <f t="shared" si="792"/>
        <v>1.1345169796546628</v>
      </c>
      <c r="N2306">
        <f t="shared" si="788"/>
        <v>1.1363908333333332</v>
      </c>
      <c r="O2306">
        <f t="shared" si="789"/>
        <v>1.1369624278611201</v>
      </c>
      <c r="P2306" t="str">
        <f t="shared" si="785"/>
        <v>-</v>
      </c>
      <c r="Q2306" t="str">
        <f t="shared" si="786"/>
        <v>Buy</v>
      </c>
      <c r="R2306" t="str">
        <f t="shared" si="797"/>
        <v>-</v>
      </c>
      <c r="S2306" t="str">
        <f t="shared" si="787"/>
        <v>-</v>
      </c>
      <c r="T2306">
        <f t="shared" si="779"/>
        <v>1.13127</v>
      </c>
      <c r="U2306">
        <f t="shared" si="780"/>
        <v>1.1306700000000001</v>
      </c>
      <c r="V2306" t="str">
        <f t="shared" si="781"/>
        <v>-</v>
      </c>
      <c r="W2306" t="str">
        <f t="shared" si="782"/>
        <v>-</v>
      </c>
      <c r="X2306" t="str">
        <f t="shared" si="794"/>
        <v>-</v>
      </c>
      <c r="Y2306">
        <f t="shared" si="793"/>
        <v>4430.6994302120529</v>
      </c>
      <c r="Z2306">
        <f t="shared" si="795"/>
        <v>5009.6589247578622</v>
      </c>
      <c r="AA2306">
        <f t="shared" si="796"/>
        <v>9.6589247578622235</v>
      </c>
    </row>
    <row r="2307" spans="1:27" x14ac:dyDescent="0.25">
      <c r="A2307" t="s">
        <v>2312</v>
      </c>
      <c r="B2307" s="2">
        <v>42505</v>
      </c>
      <c r="C2307" s="3">
        <v>0</v>
      </c>
      <c r="D2307">
        <v>1.131</v>
      </c>
      <c r="E2307">
        <v>1.13195</v>
      </c>
      <c r="F2307">
        <v>1.1302099999999999</v>
      </c>
      <c r="G2307">
        <v>1.1317200000000001</v>
      </c>
      <c r="H2307">
        <v>9277</v>
      </c>
      <c r="I2307">
        <f t="shared" si="778"/>
        <v>-89.735894357743163</v>
      </c>
      <c r="J2307">
        <f t="shared" si="783"/>
        <v>1.123314615384615</v>
      </c>
      <c r="K2307">
        <f t="shared" si="784"/>
        <v>1.1256860823597576</v>
      </c>
      <c r="L2307">
        <f t="shared" si="791"/>
        <v>1.1361200000000002</v>
      </c>
      <c r="M2307">
        <f t="shared" si="792"/>
        <v>1.1343657915652214</v>
      </c>
      <c r="N2307">
        <f t="shared" si="788"/>
        <v>1.1364729166666667</v>
      </c>
      <c r="O2307">
        <f t="shared" si="789"/>
        <v>1.1365430336322306</v>
      </c>
      <c r="P2307" t="str">
        <f t="shared" si="785"/>
        <v>-</v>
      </c>
      <c r="Q2307" t="str">
        <f t="shared" si="786"/>
        <v>Buy</v>
      </c>
      <c r="R2307" t="str">
        <f t="shared" si="797"/>
        <v>-</v>
      </c>
      <c r="S2307" t="str">
        <f t="shared" si="787"/>
        <v>-</v>
      </c>
      <c r="T2307">
        <f t="shared" si="779"/>
        <v>1.1320399999999999</v>
      </c>
      <c r="U2307">
        <f t="shared" si="780"/>
        <v>1.1314</v>
      </c>
      <c r="V2307" t="str">
        <f t="shared" si="781"/>
        <v>-</v>
      </c>
      <c r="W2307" t="str">
        <f t="shared" si="782"/>
        <v>-</v>
      </c>
      <c r="X2307" t="str">
        <f t="shared" si="794"/>
        <v>-</v>
      </c>
      <c r="Y2307">
        <f t="shared" si="793"/>
        <v>4430.6994302120529</v>
      </c>
      <c r="Z2307">
        <f t="shared" si="795"/>
        <v>5012.8933353419161</v>
      </c>
      <c r="AA2307">
        <f t="shared" si="796"/>
        <v>12.893335341916099</v>
      </c>
    </row>
    <row r="2308" spans="1:27" x14ac:dyDescent="0.25">
      <c r="A2308" t="s">
        <v>2313</v>
      </c>
      <c r="B2308" s="2">
        <v>42506</v>
      </c>
      <c r="C2308" s="3">
        <v>0</v>
      </c>
      <c r="D2308">
        <v>1.1317299999999999</v>
      </c>
      <c r="E2308">
        <v>1.13422</v>
      </c>
      <c r="F2308">
        <v>1.13029</v>
      </c>
      <c r="G2308">
        <v>1.13151</v>
      </c>
      <c r="H2308">
        <v>176768</v>
      </c>
      <c r="I2308">
        <f t="shared" si="778"/>
        <v>-90.366146458583628</v>
      </c>
      <c r="J2308">
        <f t="shared" si="783"/>
        <v>1.123492692307692</v>
      </c>
      <c r="K2308">
        <f t="shared" si="784"/>
        <v>1.1258335233126751</v>
      </c>
      <c r="L2308">
        <f t="shared" si="791"/>
        <v>1.1359216666666665</v>
      </c>
      <c r="M2308">
        <f t="shared" si="792"/>
        <v>1.1342114244535877</v>
      </c>
      <c r="N2308">
        <f t="shared" si="788"/>
        <v>1.1365037499999999</v>
      </c>
      <c r="O2308">
        <f t="shared" si="789"/>
        <v>1.1361403909416521</v>
      </c>
      <c r="P2308" t="str">
        <f t="shared" si="785"/>
        <v>-</v>
      </c>
      <c r="Q2308" t="str">
        <f t="shared" si="786"/>
        <v>Buy</v>
      </c>
      <c r="R2308" t="str">
        <f t="shared" si="797"/>
        <v>-</v>
      </c>
      <c r="S2308" t="str">
        <f t="shared" si="787"/>
        <v>-</v>
      </c>
      <c r="T2308">
        <f t="shared" si="779"/>
        <v>1.13181</v>
      </c>
      <c r="U2308">
        <f t="shared" si="780"/>
        <v>1.13121</v>
      </c>
      <c r="V2308" t="str">
        <f t="shared" si="781"/>
        <v>-</v>
      </c>
      <c r="W2308" t="str">
        <f t="shared" si="782"/>
        <v>-</v>
      </c>
      <c r="X2308" t="str">
        <f t="shared" si="794"/>
        <v>-</v>
      </c>
      <c r="Y2308">
        <f t="shared" si="793"/>
        <v>4430.6994302120529</v>
      </c>
      <c r="Z2308">
        <f t="shared" si="795"/>
        <v>5012.0515024501765</v>
      </c>
      <c r="AA2308">
        <f t="shared" si="796"/>
        <v>12.051502450176486</v>
      </c>
    </row>
    <row r="2309" spans="1:27" x14ac:dyDescent="0.25">
      <c r="A2309" t="s">
        <v>2314</v>
      </c>
      <c r="B2309" s="2">
        <v>42507</v>
      </c>
      <c r="C2309" s="3">
        <v>0</v>
      </c>
      <c r="D2309">
        <v>1.13151</v>
      </c>
      <c r="E2309">
        <v>1.13487</v>
      </c>
      <c r="F2309">
        <v>1.1302000000000001</v>
      </c>
      <c r="G2309">
        <v>1.1314</v>
      </c>
      <c r="H2309">
        <v>192209</v>
      </c>
      <c r="I2309">
        <f t="shared" si="778"/>
        <v>-90.696278511404927</v>
      </c>
      <c r="J2309">
        <f t="shared" si="783"/>
        <v>1.1237120512820509</v>
      </c>
      <c r="K2309">
        <f t="shared" si="784"/>
        <v>1.1259744467731136</v>
      </c>
      <c r="L2309">
        <f t="shared" si="791"/>
        <v>1.1357369444444443</v>
      </c>
      <c r="M2309">
        <f t="shared" si="792"/>
        <v>1.1340594555642045</v>
      </c>
      <c r="N2309">
        <f t="shared" si="788"/>
        <v>1.1363191666666665</v>
      </c>
      <c r="O2309">
        <f t="shared" si="789"/>
        <v>1.13576115966632</v>
      </c>
      <c r="P2309" t="str">
        <f t="shared" si="785"/>
        <v>-</v>
      </c>
      <c r="Q2309" t="str">
        <f t="shared" si="786"/>
        <v>Buy</v>
      </c>
      <c r="R2309" t="str">
        <f t="shared" si="797"/>
        <v>-</v>
      </c>
      <c r="S2309" t="str">
        <f t="shared" si="787"/>
        <v>-</v>
      </c>
      <c r="T2309">
        <f t="shared" si="779"/>
        <v>1.1316600000000001</v>
      </c>
      <c r="U2309">
        <f t="shared" si="780"/>
        <v>1.13114</v>
      </c>
      <c r="V2309" t="str">
        <f t="shared" si="781"/>
        <v>-</v>
      </c>
      <c r="W2309" t="str">
        <f t="shared" si="782"/>
        <v>-</v>
      </c>
      <c r="X2309" t="str">
        <f t="shared" si="794"/>
        <v>-</v>
      </c>
      <c r="Y2309">
        <f t="shared" si="793"/>
        <v>4430.6994302120529</v>
      </c>
      <c r="Z2309">
        <f t="shared" si="795"/>
        <v>5011.7413534900616</v>
      </c>
      <c r="AA2309">
        <f t="shared" si="796"/>
        <v>11.741353490061556</v>
      </c>
    </row>
    <row r="2310" spans="1:27" x14ac:dyDescent="0.25">
      <c r="A2310" t="s">
        <v>2315</v>
      </c>
      <c r="B2310" s="2">
        <v>42508</v>
      </c>
      <c r="C2310" s="3">
        <v>0</v>
      </c>
      <c r="D2310">
        <v>1.13141</v>
      </c>
      <c r="E2310">
        <v>1.13161</v>
      </c>
      <c r="F2310">
        <v>1.12141</v>
      </c>
      <c r="G2310">
        <v>1.12195</v>
      </c>
      <c r="H2310">
        <v>237379</v>
      </c>
      <c r="I2310">
        <f t="shared" si="778"/>
        <v>-98.657050484954027</v>
      </c>
      <c r="J2310">
        <f t="shared" si="783"/>
        <v>1.1238391025641024</v>
      </c>
      <c r="K2310">
        <f t="shared" si="784"/>
        <v>1.1258725620446803</v>
      </c>
      <c r="L2310">
        <f t="shared" si="791"/>
        <v>1.1352352777777777</v>
      </c>
      <c r="M2310">
        <f t="shared" si="792"/>
        <v>1.1334048903985718</v>
      </c>
      <c r="N2310">
        <f t="shared" si="788"/>
        <v>1.1359745833333335</v>
      </c>
      <c r="O2310">
        <f t="shared" si="789"/>
        <v>1.1346562668930145</v>
      </c>
      <c r="P2310" t="str">
        <f t="shared" si="785"/>
        <v>-</v>
      </c>
      <c r="Q2310" t="str">
        <f t="shared" si="786"/>
        <v>Sell</v>
      </c>
      <c r="R2310" t="str">
        <f t="shared" si="797"/>
        <v>-</v>
      </c>
      <c r="S2310" t="str">
        <f t="shared" si="787"/>
        <v>-</v>
      </c>
      <c r="T2310">
        <f t="shared" si="779"/>
        <v>1.1222300000000001</v>
      </c>
      <c r="U2310">
        <f t="shared" si="780"/>
        <v>1.1216699999999999</v>
      </c>
      <c r="V2310" t="str">
        <f t="shared" si="781"/>
        <v>-</v>
      </c>
      <c r="W2310" t="str">
        <f t="shared" si="782"/>
        <v>-</v>
      </c>
      <c r="X2310" t="str">
        <f t="shared" si="794"/>
        <v>-</v>
      </c>
      <c r="Y2310">
        <f t="shared" si="793"/>
        <v>4430.6994302120529</v>
      </c>
      <c r="Z2310">
        <f t="shared" si="795"/>
        <v>4969.7826298859527</v>
      </c>
      <c r="AA2310">
        <f t="shared" si="796"/>
        <v>-30.217370114047299</v>
      </c>
    </row>
    <row r="2311" spans="1:27" x14ac:dyDescent="0.25">
      <c r="A2311" t="s">
        <v>2316</v>
      </c>
      <c r="B2311" s="2">
        <v>42509</v>
      </c>
      <c r="C2311" s="3">
        <v>0</v>
      </c>
      <c r="D2311">
        <v>1.1219600000000001</v>
      </c>
      <c r="E2311">
        <v>1.1229899999999999</v>
      </c>
      <c r="F2311">
        <v>1.1180099999999999</v>
      </c>
      <c r="G2311">
        <v>1.12019</v>
      </c>
      <c r="H2311">
        <v>235606</v>
      </c>
      <c r="I2311">
        <f t="shared" si="778"/>
        <v>-93.758946464357109</v>
      </c>
      <c r="J2311">
        <f t="shared" si="783"/>
        <v>1.1239601282051279</v>
      </c>
      <c r="K2311">
        <f t="shared" si="784"/>
        <v>1.1257286997144351</v>
      </c>
      <c r="L2311">
        <f t="shared" si="791"/>
        <v>1.1347772222222219</v>
      </c>
      <c r="M2311">
        <f t="shared" si="792"/>
        <v>1.1326905719986491</v>
      </c>
      <c r="N2311">
        <f t="shared" si="788"/>
        <v>1.1356066666666667</v>
      </c>
      <c r="O2311">
        <f t="shared" si="789"/>
        <v>1.1334989655415733</v>
      </c>
      <c r="P2311" t="str">
        <f t="shared" si="785"/>
        <v>-</v>
      </c>
      <c r="Q2311" t="str">
        <f t="shared" si="786"/>
        <v>Sell</v>
      </c>
      <c r="R2311" t="str">
        <f t="shared" si="797"/>
        <v>-</v>
      </c>
      <c r="S2311" t="str">
        <f t="shared" si="787"/>
        <v>-</v>
      </c>
      <c r="T2311">
        <f t="shared" si="779"/>
        <v>1.12052</v>
      </c>
      <c r="U2311">
        <f t="shared" si="780"/>
        <v>1.1198600000000001</v>
      </c>
      <c r="V2311" t="str">
        <f t="shared" si="781"/>
        <v>-</v>
      </c>
      <c r="W2311" t="str">
        <f t="shared" si="782"/>
        <v>-</v>
      </c>
      <c r="X2311" t="str">
        <f t="shared" si="794"/>
        <v>-</v>
      </c>
      <c r="Y2311">
        <f t="shared" si="793"/>
        <v>4430.6994302120529</v>
      </c>
      <c r="Z2311">
        <f t="shared" si="795"/>
        <v>4961.7630639172703</v>
      </c>
      <c r="AA2311">
        <f t="shared" si="796"/>
        <v>-38.236936082729699</v>
      </c>
    </row>
    <row r="2312" spans="1:27" x14ac:dyDescent="0.25">
      <c r="A2312" t="s">
        <v>2317</v>
      </c>
      <c r="B2312" s="2">
        <v>42510</v>
      </c>
      <c r="C2312" s="3">
        <v>0</v>
      </c>
      <c r="D2312">
        <v>1.1202000000000001</v>
      </c>
      <c r="E2312">
        <v>1.12375</v>
      </c>
      <c r="F2312">
        <v>1.1196299999999999</v>
      </c>
      <c r="G2312">
        <v>1.12222</v>
      </c>
      <c r="H2312">
        <v>165970</v>
      </c>
      <c r="I2312">
        <f t="shared" si="778"/>
        <v>-86.579534587185108</v>
      </c>
      <c r="J2312">
        <f t="shared" si="783"/>
        <v>1.1240803846153844</v>
      </c>
      <c r="K2312">
        <f t="shared" si="784"/>
        <v>1.1256398718735634</v>
      </c>
      <c r="L2312">
        <f t="shared" si="791"/>
        <v>1.1342972222222221</v>
      </c>
      <c r="M2312">
        <f t="shared" si="792"/>
        <v>1.1321245951338572</v>
      </c>
      <c r="N2312">
        <f t="shared" si="788"/>
        <v>1.1356045833333333</v>
      </c>
      <c r="O2312">
        <f t="shared" si="789"/>
        <v>1.1325966482982472</v>
      </c>
      <c r="P2312" t="str">
        <f t="shared" si="785"/>
        <v>-</v>
      </c>
      <c r="Q2312" t="str">
        <f t="shared" si="786"/>
        <v>Sell</v>
      </c>
      <c r="R2312" t="str">
        <f t="shared" si="797"/>
        <v>-</v>
      </c>
      <c r="S2312" t="str">
        <f t="shared" si="787"/>
        <v>-</v>
      </c>
      <c r="T2312">
        <f t="shared" si="779"/>
        <v>1.1225700000000001</v>
      </c>
      <c r="U2312">
        <f t="shared" si="780"/>
        <v>1.1218699999999999</v>
      </c>
      <c r="V2312" t="str">
        <f t="shared" si="781"/>
        <v>-</v>
      </c>
      <c r="W2312" t="str">
        <f t="shared" si="782"/>
        <v>-</v>
      </c>
      <c r="X2312" t="str">
        <f t="shared" si="794"/>
        <v>-</v>
      </c>
      <c r="Y2312">
        <f t="shared" si="793"/>
        <v>4430.6994302120529</v>
      </c>
      <c r="Z2312">
        <f t="shared" si="795"/>
        <v>4970.6687697719954</v>
      </c>
      <c r="AA2312">
        <f t="shared" si="796"/>
        <v>-29.331230228004642</v>
      </c>
    </row>
    <row r="2313" spans="1:27" x14ac:dyDescent="0.25">
      <c r="A2313" t="s">
        <v>2318</v>
      </c>
      <c r="B2313" s="2">
        <v>42512</v>
      </c>
      <c r="C2313" s="3">
        <v>0</v>
      </c>
      <c r="D2313">
        <v>1.1208100000000001</v>
      </c>
      <c r="E2313">
        <v>1.12229</v>
      </c>
      <c r="F2313">
        <v>1.1208100000000001</v>
      </c>
      <c r="G2313">
        <v>1.1220399999999999</v>
      </c>
      <c r="H2313">
        <v>6661</v>
      </c>
      <c r="I2313">
        <f t="shared" si="778"/>
        <v>-86.571142952349334</v>
      </c>
      <c r="J2313">
        <f t="shared" si="783"/>
        <v>1.1242067948717946</v>
      </c>
      <c r="K2313">
        <f t="shared" si="784"/>
        <v>1.1255487358767644</v>
      </c>
      <c r="L2313">
        <f t="shared" si="791"/>
        <v>1.1337852777777775</v>
      </c>
      <c r="M2313">
        <f t="shared" si="792"/>
        <v>1.1315794818833784</v>
      </c>
      <c r="N2313">
        <f t="shared" si="788"/>
        <v>1.1355595833333332</v>
      </c>
      <c r="O2313">
        <f t="shared" si="789"/>
        <v>1.1317521164343873</v>
      </c>
      <c r="P2313" t="str">
        <f t="shared" si="785"/>
        <v>-</v>
      </c>
      <c r="Q2313" t="str">
        <f t="shared" si="786"/>
        <v>Sell</v>
      </c>
      <c r="R2313" t="str">
        <f t="shared" si="797"/>
        <v>-</v>
      </c>
      <c r="S2313" t="str">
        <f t="shared" si="787"/>
        <v>-</v>
      </c>
      <c r="T2313">
        <f t="shared" si="779"/>
        <v>1.1224000000000001</v>
      </c>
      <c r="U2313">
        <f t="shared" si="780"/>
        <v>1.12168</v>
      </c>
      <c r="V2313" t="str">
        <f t="shared" si="781"/>
        <v>-</v>
      </c>
      <c r="W2313" t="str">
        <f t="shared" si="782"/>
        <v>-</v>
      </c>
      <c r="X2313" t="str">
        <f t="shared" si="794"/>
        <v>-</v>
      </c>
      <c r="Y2313">
        <f t="shared" si="793"/>
        <v>4430.6994302120529</v>
      </c>
      <c r="Z2313">
        <f t="shared" si="795"/>
        <v>4969.8269368802557</v>
      </c>
      <c r="AA2313">
        <f t="shared" si="796"/>
        <v>-30.173063119744256</v>
      </c>
    </row>
    <row r="2314" spans="1:27" x14ac:dyDescent="0.25">
      <c r="A2314" t="s">
        <v>2319</v>
      </c>
      <c r="B2314" s="2">
        <v>42513</v>
      </c>
      <c r="C2314" s="3">
        <v>0</v>
      </c>
      <c r="D2314">
        <v>1.1220399999999999</v>
      </c>
      <c r="E2314">
        <v>1.1242799999999999</v>
      </c>
      <c r="F2314">
        <v>1.1187499999999999</v>
      </c>
      <c r="G2314">
        <v>1.1212899999999999</v>
      </c>
      <c r="H2314">
        <v>184618</v>
      </c>
      <c r="I2314">
        <f t="shared" si="778"/>
        <v>-87.692307692307907</v>
      </c>
      <c r="J2314">
        <f t="shared" si="783"/>
        <v>1.124447564102564</v>
      </c>
      <c r="K2314">
        <f t="shared" si="784"/>
        <v>1.1254409197786184</v>
      </c>
      <c r="L2314">
        <f t="shared" si="791"/>
        <v>1.133237222222222</v>
      </c>
      <c r="M2314">
        <f t="shared" si="792"/>
        <v>1.1310232936734661</v>
      </c>
      <c r="N2314">
        <f t="shared" si="788"/>
        <v>1.1353366666666667</v>
      </c>
      <c r="O2314">
        <f t="shared" si="789"/>
        <v>1.1309151471196364</v>
      </c>
      <c r="P2314" t="str">
        <f t="shared" si="785"/>
        <v>-</v>
      </c>
      <c r="Q2314" t="str">
        <f t="shared" si="786"/>
        <v>Sell</v>
      </c>
      <c r="R2314" t="str">
        <f t="shared" si="797"/>
        <v>-</v>
      </c>
      <c r="S2314" t="str">
        <f t="shared" si="787"/>
        <v>-</v>
      </c>
      <c r="T2314">
        <f t="shared" si="779"/>
        <v>1.12165</v>
      </c>
      <c r="U2314">
        <f t="shared" si="780"/>
        <v>1.12093</v>
      </c>
      <c r="V2314" t="str">
        <f t="shared" si="781"/>
        <v>-</v>
      </c>
      <c r="W2314" t="str">
        <f t="shared" si="782"/>
        <v>-</v>
      </c>
      <c r="X2314" t="str">
        <f t="shared" si="794"/>
        <v>-</v>
      </c>
      <c r="Y2314">
        <f t="shared" si="793"/>
        <v>4430.6994302120529</v>
      </c>
      <c r="Z2314">
        <f t="shared" si="795"/>
        <v>4966.5039123075967</v>
      </c>
      <c r="AA2314">
        <f t="shared" si="796"/>
        <v>-33.496087692403307</v>
      </c>
    </row>
    <row r="2315" spans="1:27" x14ac:dyDescent="0.25">
      <c r="A2315" t="s">
        <v>2320</v>
      </c>
      <c r="B2315" s="2">
        <v>42514</v>
      </c>
      <c r="C2315" s="3">
        <v>0</v>
      </c>
      <c r="D2315">
        <v>1.12131</v>
      </c>
      <c r="E2315">
        <v>1.1227100000000001</v>
      </c>
      <c r="F2315">
        <v>1.11324</v>
      </c>
      <c r="G2315">
        <v>1.1135200000000001</v>
      </c>
      <c r="H2315">
        <v>218827</v>
      </c>
      <c r="I2315">
        <f t="shared" si="778"/>
        <v>-99.108847867600076</v>
      </c>
      <c r="J2315">
        <f t="shared" si="783"/>
        <v>1.1245908974358974</v>
      </c>
      <c r="K2315">
        <f t="shared" si="784"/>
        <v>1.125139124341185</v>
      </c>
      <c r="L2315">
        <f t="shared" si="791"/>
        <v>1.1325486111111109</v>
      </c>
      <c r="M2315">
        <f t="shared" si="792"/>
        <v>1.1300771696911167</v>
      </c>
      <c r="N2315">
        <f t="shared" si="788"/>
        <v>1.1346670833333332</v>
      </c>
      <c r="O2315">
        <f t="shared" si="789"/>
        <v>1.1295235353500657</v>
      </c>
      <c r="P2315" t="str">
        <f t="shared" si="785"/>
        <v>-</v>
      </c>
      <c r="Q2315" t="str">
        <f t="shared" si="786"/>
        <v>Sell</v>
      </c>
      <c r="R2315" t="str">
        <f t="shared" si="797"/>
        <v>-</v>
      </c>
      <c r="S2315" t="str">
        <f t="shared" si="787"/>
        <v>-</v>
      </c>
      <c r="T2315">
        <f t="shared" si="779"/>
        <v>1.11392</v>
      </c>
      <c r="U2315">
        <f t="shared" si="780"/>
        <v>1.1131200000000001</v>
      </c>
      <c r="V2315" t="str">
        <f t="shared" si="781"/>
        <v>-</v>
      </c>
      <c r="W2315" t="str">
        <f t="shared" si="782"/>
        <v>-</v>
      </c>
      <c r="X2315" t="str">
        <f t="shared" si="794"/>
        <v>-</v>
      </c>
      <c r="Y2315">
        <f t="shared" si="793"/>
        <v>4430.6994302120529</v>
      </c>
      <c r="Z2315">
        <f t="shared" si="795"/>
        <v>4931.900149757641</v>
      </c>
      <c r="AA2315">
        <f t="shared" si="796"/>
        <v>-68.099850242359025</v>
      </c>
    </row>
    <row r="2316" spans="1:27" x14ac:dyDescent="0.25">
      <c r="A2316" t="s">
        <v>2321</v>
      </c>
      <c r="B2316" s="2">
        <v>42515</v>
      </c>
      <c r="C2316" s="3">
        <v>0</v>
      </c>
      <c r="D2316">
        <v>1.1135200000000001</v>
      </c>
      <c r="E2316">
        <v>1.11669</v>
      </c>
      <c r="F2316">
        <v>1.1128899999999999</v>
      </c>
      <c r="G2316">
        <v>1.1154900000000001</v>
      </c>
      <c r="H2316">
        <v>215866</v>
      </c>
      <c r="I2316">
        <f t="shared" si="778"/>
        <v>-91.816178785016831</v>
      </c>
      <c r="J2316">
        <f t="shared" si="783"/>
        <v>1.1247715384615382</v>
      </c>
      <c r="K2316">
        <f t="shared" si="784"/>
        <v>1.1248948427122942</v>
      </c>
      <c r="L2316">
        <f t="shared" si="791"/>
        <v>1.1322069444444443</v>
      </c>
      <c r="M2316">
        <f t="shared" si="792"/>
        <v>1.1292886740321373</v>
      </c>
      <c r="N2316">
        <f t="shared" si="788"/>
        <v>1.1339524999999999</v>
      </c>
      <c r="O2316">
        <f t="shared" si="789"/>
        <v>1.1284008525220603</v>
      </c>
      <c r="P2316" t="str">
        <f t="shared" si="785"/>
        <v>-</v>
      </c>
      <c r="Q2316" t="str">
        <f t="shared" si="786"/>
        <v>Sell</v>
      </c>
      <c r="R2316" t="str">
        <f t="shared" si="797"/>
        <v>-</v>
      </c>
      <c r="S2316" t="str">
        <f t="shared" si="787"/>
        <v>-</v>
      </c>
      <c r="T2316">
        <f t="shared" si="779"/>
        <v>1.1158399999999999</v>
      </c>
      <c r="U2316">
        <f t="shared" si="780"/>
        <v>1.11514</v>
      </c>
      <c r="V2316" t="str">
        <f t="shared" si="781"/>
        <v>-</v>
      </c>
      <c r="W2316" t="str">
        <f t="shared" si="782"/>
        <v>-</v>
      </c>
      <c r="X2316" t="str">
        <f t="shared" si="794"/>
        <v>-</v>
      </c>
      <c r="Y2316">
        <f t="shared" si="793"/>
        <v>4430.6994302120529</v>
      </c>
      <c r="Z2316">
        <f t="shared" si="795"/>
        <v>4940.8501626066691</v>
      </c>
      <c r="AA2316">
        <f t="shared" si="796"/>
        <v>-59.149837393330927</v>
      </c>
    </row>
    <row r="2317" spans="1:27" x14ac:dyDescent="0.25">
      <c r="A2317" t="s">
        <v>2322</v>
      </c>
      <c r="B2317" s="2">
        <v>42516</v>
      </c>
      <c r="C2317" s="3">
        <v>0</v>
      </c>
      <c r="D2317">
        <v>1.1154900000000001</v>
      </c>
      <c r="E2317">
        <v>1.12168</v>
      </c>
      <c r="F2317">
        <v>1.1154200000000001</v>
      </c>
      <c r="G2317">
        <v>1.1191500000000001</v>
      </c>
      <c r="H2317">
        <v>213851</v>
      </c>
      <c r="I2317">
        <f t="shared" si="778"/>
        <v>-80.295876613156622</v>
      </c>
      <c r="J2317">
        <f t="shared" si="783"/>
        <v>1.1249874358974357</v>
      </c>
      <c r="K2317">
        <f t="shared" si="784"/>
        <v>1.1247494036562868</v>
      </c>
      <c r="L2317">
        <f t="shared" si="791"/>
        <v>1.1320024999999998</v>
      </c>
      <c r="M2317">
        <f t="shared" si="792"/>
        <v>1.1287406375979676</v>
      </c>
      <c r="N2317">
        <f t="shared" si="788"/>
        <v>1.1332624999999998</v>
      </c>
      <c r="O2317">
        <f t="shared" si="789"/>
        <v>1.1276607843202955</v>
      </c>
      <c r="P2317" t="str">
        <f t="shared" si="785"/>
        <v>-</v>
      </c>
      <c r="Q2317" t="str">
        <f t="shared" si="786"/>
        <v>Sell</v>
      </c>
      <c r="R2317" t="str">
        <f t="shared" si="797"/>
        <v>-</v>
      </c>
      <c r="S2317" t="str">
        <f t="shared" si="787"/>
        <v>-</v>
      </c>
      <c r="T2317">
        <f t="shared" si="779"/>
        <v>1.1194599999999999</v>
      </c>
      <c r="U2317">
        <f t="shared" si="780"/>
        <v>1.1188400000000001</v>
      </c>
      <c r="V2317" t="str">
        <f t="shared" si="781"/>
        <v>-</v>
      </c>
      <c r="W2317" t="str">
        <f t="shared" si="782"/>
        <v>-</v>
      </c>
      <c r="X2317" t="str">
        <f t="shared" si="794"/>
        <v>-</v>
      </c>
      <c r="Y2317">
        <f t="shared" si="793"/>
        <v>4430.6994302120529</v>
      </c>
      <c r="Z2317">
        <f t="shared" si="795"/>
        <v>4957.2437504984537</v>
      </c>
      <c r="AA2317">
        <f t="shared" si="796"/>
        <v>-42.756249501546336</v>
      </c>
    </row>
    <row r="2318" spans="1:27" x14ac:dyDescent="0.25">
      <c r="A2318" t="s">
        <v>2323</v>
      </c>
      <c r="B2318" s="2">
        <v>42517</v>
      </c>
      <c r="C2318" s="3">
        <v>0</v>
      </c>
      <c r="D2318">
        <v>1.1191500000000001</v>
      </c>
      <c r="E2318">
        <v>1.1200699999999999</v>
      </c>
      <c r="F2318">
        <v>1.1110899999999999</v>
      </c>
      <c r="G2318">
        <v>1.1111599999999999</v>
      </c>
      <c r="H2318">
        <v>182761</v>
      </c>
      <c r="I2318">
        <f t="shared" si="778"/>
        <v>-99.780012570710198</v>
      </c>
      <c r="J2318">
        <f t="shared" si="783"/>
        <v>1.125220256410256</v>
      </c>
      <c r="K2318">
        <f t="shared" si="784"/>
        <v>1.1244053681206847</v>
      </c>
      <c r="L2318">
        <f t="shared" si="791"/>
        <v>1.131528333333333</v>
      </c>
      <c r="M2318">
        <f t="shared" si="792"/>
        <v>1.1277903328629424</v>
      </c>
      <c r="N2318">
        <f t="shared" si="788"/>
        <v>1.1318512499999998</v>
      </c>
      <c r="O2318">
        <f t="shared" si="789"/>
        <v>1.1263407215746719</v>
      </c>
      <c r="P2318" t="str">
        <f t="shared" si="785"/>
        <v>-</v>
      </c>
      <c r="Q2318" t="str">
        <f t="shared" si="786"/>
        <v>Sell</v>
      </c>
      <c r="R2318" t="str">
        <f t="shared" si="797"/>
        <v>-</v>
      </c>
      <c r="S2318" t="str">
        <f t="shared" si="787"/>
        <v>-</v>
      </c>
      <c r="T2318">
        <f t="shared" si="779"/>
        <v>1.1114900000000001</v>
      </c>
      <c r="U2318">
        <f t="shared" si="780"/>
        <v>1.11083</v>
      </c>
      <c r="V2318" t="str">
        <f t="shared" si="781"/>
        <v>-</v>
      </c>
      <c r="W2318" t="str">
        <f t="shared" si="782"/>
        <v>-</v>
      </c>
      <c r="X2318" t="str">
        <f t="shared" si="794"/>
        <v>-</v>
      </c>
      <c r="Y2318">
        <f t="shared" si="793"/>
        <v>4430.6994302120529</v>
      </c>
      <c r="Z2318">
        <f t="shared" si="795"/>
        <v>4921.7538480624544</v>
      </c>
      <c r="AA2318">
        <f t="shared" si="796"/>
        <v>-78.246151937545619</v>
      </c>
    </row>
    <row r="2319" spans="1:27" x14ac:dyDescent="0.25">
      <c r="A2319" t="s">
        <v>2324</v>
      </c>
      <c r="B2319" s="2">
        <v>42519</v>
      </c>
      <c r="C2319" s="3">
        <v>0</v>
      </c>
      <c r="D2319">
        <v>1.1112599999999999</v>
      </c>
      <c r="E2319">
        <v>1.11154</v>
      </c>
      <c r="F2319">
        <v>1.1106799999999999</v>
      </c>
      <c r="G2319">
        <v>1.1108199999999999</v>
      </c>
      <c r="H2319">
        <v>10571</v>
      </c>
      <c r="I2319">
        <f t="shared" si="778"/>
        <v>-99.484725800515179</v>
      </c>
      <c r="J2319">
        <f t="shared" si="783"/>
        <v>1.1254558974358972</v>
      </c>
      <c r="K2319">
        <f t="shared" si="784"/>
        <v>1.1240614347505409</v>
      </c>
      <c r="L2319">
        <f t="shared" si="791"/>
        <v>1.1310024999999999</v>
      </c>
      <c r="M2319">
        <f t="shared" si="792"/>
        <v>1.1268730175730535</v>
      </c>
      <c r="N2319">
        <f t="shared" si="788"/>
        <v>1.1303820833333333</v>
      </c>
      <c r="O2319">
        <f t="shared" si="789"/>
        <v>1.1250990638486984</v>
      </c>
      <c r="P2319" t="str">
        <f t="shared" si="785"/>
        <v>-</v>
      </c>
      <c r="Q2319" t="str">
        <f t="shared" si="786"/>
        <v>Sell</v>
      </c>
      <c r="R2319" t="str">
        <f t="shared" si="797"/>
        <v>-</v>
      </c>
      <c r="S2319" t="str">
        <f t="shared" si="787"/>
        <v>-</v>
      </c>
      <c r="T2319">
        <f t="shared" si="779"/>
        <v>1.11114</v>
      </c>
      <c r="U2319">
        <f t="shared" si="780"/>
        <v>1.1105</v>
      </c>
      <c r="V2319" t="str">
        <f t="shared" si="781"/>
        <v>-</v>
      </c>
      <c r="W2319" t="str">
        <f t="shared" si="782"/>
        <v>-</v>
      </c>
      <c r="X2319" t="str">
        <f t="shared" si="794"/>
        <v>-</v>
      </c>
      <c r="Y2319">
        <f t="shared" si="793"/>
        <v>4430.6994302120529</v>
      </c>
      <c r="Z2319">
        <f t="shared" si="795"/>
        <v>4920.2917172504849</v>
      </c>
      <c r="AA2319">
        <f t="shared" si="796"/>
        <v>-79.708282749515092</v>
      </c>
    </row>
    <row r="2320" spans="1:27" x14ac:dyDescent="0.25">
      <c r="A2320" t="s">
        <v>2325</v>
      </c>
      <c r="B2320" s="2">
        <v>42520</v>
      </c>
      <c r="C2320" s="3">
        <v>0</v>
      </c>
      <c r="D2320">
        <v>1.1108</v>
      </c>
      <c r="E2320">
        <v>1.1149500000000001</v>
      </c>
      <c r="F2320">
        <v>1.10978</v>
      </c>
      <c r="G2320">
        <v>1.1147499999999999</v>
      </c>
      <c r="H2320">
        <v>120718</v>
      </c>
      <c r="I2320">
        <f t="shared" ref="I2320:I2383" si="798">(MAX(E2307:E2320)-G2320)/(MAX(E2307:E2320)-MIN(F2307:F2320))*-100</f>
        <v>-80.191311279394554</v>
      </c>
      <c r="J2320">
        <f t="shared" si="783"/>
        <v>1.1257920512820512</v>
      </c>
      <c r="K2320">
        <f t="shared" si="784"/>
        <v>1.1238257022252107</v>
      </c>
      <c r="L2320">
        <f t="shared" si="791"/>
        <v>1.1305574999999997</v>
      </c>
      <c r="M2320">
        <f t="shared" si="792"/>
        <v>1.1262177193258613</v>
      </c>
      <c r="N2320">
        <f t="shared" si="788"/>
        <v>1.1288158333333331</v>
      </c>
      <c r="O2320">
        <f t="shared" si="789"/>
        <v>1.1242711387408026</v>
      </c>
      <c r="P2320" t="str">
        <f t="shared" si="785"/>
        <v>-</v>
      </c>
      <c r="Q2320" t="str">
        <f t="shared" si="786"/>
        <v>Sell</v>
      </c>
      <c r="R2320" t="str">
        <f t="shared" si="797"/>
        <v>-</v>
      </c>
      <c r="S2320" t="str">
        <f t="shared" si="787"/>
        <v>-</v>
      </c>
      <c r="T2320">
        <f t="shared" ref="T2320:T2383" si="799">ROUND(G2320+0.05*_xlfn.STDEV.P(G2309:G2320),5)</f>
        <v>1.11503</v>
      </c>
      <c r="U2320">
        <f t="shared" ref="U2320:U2383" si="800">ROUND(G2320-0.05*_xlfn.STDEV.P(G2309:G2320),5)</f>
        <v>1.1144700000000001</v>
      </c>
      <c r="V2320" t="str">
        <f t="shared" ref="V2320:V2383" si="801">IF(AA2320&lt;&gt;"",IF(AA2320&lt;=-$AG$52,"Stop","-"),"-")</f>
        <v>-</v>
      </c>
      <c r="W2320" t="str">
        <f t="shared" ref="W2320:W2383" si="802">IF(AA2320&lt;&gt;"",IF(AA2320&gt;$AG$53,"Target","-"),"-")</f>
        <v>-</v>
      </c>
      <c r="X2320" t="str">
        <f t="shared" si="794"/>
        <v>-</v>
      </c>
      <c r="Y2320">
        <f t="shared" si="793"/>
        <v>4430.6994302120529</v>
      </c>
      <c r="Z2320">
        <f t="shared" si="795"/>
        <v>4937.8815939884271</v>
      </c>
      <c r="AA2320">
        <f t="shared" si="796"/>
        <v>-62.118406011572915</v>
      </c>
    </row>
    <row r="2321" spans="1:28" x14ac:dyDescent="0.25">
      <c r="A2321" t="s">
        <v>2326</v>
      </c>
      <c r="B2321" s="2">
        <v>42521</v>
      </c>
      <c r="C2321" s="3">
        <v>0</v>
      </c>
      <c r="D2321">
        <v>1.11476</v>
      </c>
      <c r="E2321">
        <v>1.11734</v>
      </c>
      <c r="F2321">
        <v>1.11222</v>
      </c>
      <c r="G2321">
        <v>1.1133999999999999</v>
      </c>
      <c r="H2321">
        <v>222509</v>
      </c>
      <c r="I2321">
        <f t="shared" si="798"/>
        <v>-85.571941012355722</v>
      </c>
      <c r="J2321">
        <f t="shared" ref="J2321:J2384" si="803">AVERAGE(G2244:G2321)</f>
        <v>1.1261226923076921</v>
      </c>
      <c r="K2321">
        <f t="shared" ref="K2321:K2384" si="804">$K2320*(1-(2/(78+1)))+$G2321*(2/(78+1))</f>
        <v>1.1235617603967243</v>
      </c>
      <c r="L2321">
        <f t="shared" si="791"/>
        <v>1.1299344444444441</v>
      </c>
      <c r="M2321">
        <f t="shared" si="792"/>
        <v>1.1255248696325715</v>
      </c>
      <c r="N2321">
        <f t="shared" si="788"/>
        <v>1.1272875</v>
      </c>
      <c r="O2321">
        <f t="shared" si="789"/>
        <v>1.1234014476415386</v>
      </c>
      <c r="P2321" t="str">
        <f t="shared" ref="P2321:P2384" si="805">IF(AND($I2321&gt;$AG$48,$I2320&lt;$AG$48),"Buy",IF(AND($I2321&lt;$AG$47,$I2320&gt;$AG$47),"Sell","-"))</f>
        <v>-</v>
      </c>
      <c r="Q2321" t="str">
        <f t="shared" ref="Q2321:Q2384" si="806">IF(K2321&gt;K2320,"Buy","Sell")</f>
        <v>Sell</v>
      </c>
      <c r="R2321" t="str">
        <f t="shared" si="797"/>
        <v>-</v>
      </c>
      <c r="S2321" t="str">
        <f t="shared" si="787"/>
        <v>Sell</v>
      </c>
      <c r="T2321">
        <f t="shared" si="799"/>
        <v>1.11361</v>
      </c>
      <c r="U2321">
        <f t="shared" si="800"/>
        <v>1.1131899999999999</v>
      </c>
      <c r="V2321" t="str">
        <f t="shared" si="801"/>
        <v>-</v>
      </c>
      <c r="W2321" t="str">
        <f t="shared" si="802"/>
        <v>-</v>
      </c>
      <c r="X2321" t="str">
        <f t="shared" si="794"/>
        <v>-</v>
      </c>
      <c r="Y2321">
        <f t="shared" si="793"/>
        <v>4430.6994302120529</v>
      </c>
      <c r="Z2321">
        <f t="shared" si="795"/>
        <v>4932.210298717755</v>
      </c>
      <c r="AA2321">
        <f t="shared" si="796"/>
        <v>-67.789701282245005</v>
      </c>
      <c r="AB2321">
        <v>-67.789701282245005</v>
      </c>
    </row>
    <row r="2322" spans="1:28" x14ac:dyDescent="0.25">
      <c r="A2322" t="s">
        <v>2327</v>
      </c>
      <c r="B2322" s="2">
        <v>42522</v>
      </c>
      <c r="C2322" s="3">
        <v>0</v>
      </c>
      <c r="D2322">
        <v>1.1133900000000001</v>
      </c>
      <c r="E2322">
        <v>1.1193900000000001</v>
      </c>
      <c r="F2322">
        <v>1.11141</v>
      </c>
      <c r="G2322">
        <v>1.1187499999999999</v>
      </c>
      <c r="H2322">
        <v>226795</v>
      </c>
      <c r="I2322">
        <f t="shared" si="798"/>
        <v>-64.248704663212834</v>
      </c>
      <c r="J2322">
        <f t="shared" si="803"/>
        <v>1.1265307692307691</v>
      </c>
      <c r="K2322">
        <f t="shared" si="804"/>
        <v>1.12343994367782</v>
      </c>
      <c r="L2322">
        <f t="shared" si="791"/>
        <v>1.129615833333333</v>
      </c>
      <c r="M2322">
        <f t="shared" si="792"/>
        <v>1.1251586604632433</v>
      </c>
      <c r="N2322">
        <f t="shared" si="788"/>
        <v>1.1260229166666667</v>
      </c>
      <c r="O2322">
        <f t="shared" si="789"/>
        <v>1.1230293318302154</v>
      </c>
      <c r="P2322" t="str">
        <f t="shared" si="805"/>
        <v>Buy</v>
      </c>
      <c r="Q2322" t="str">
        <f t="shared" si="806"/>
        <v>Sell</v>
      </c>
      <c r="R2322" t="str">
        <f t="shared" si="797"/>
        <v>-</v>
      </c>
      <c r="S2322" t="str">
        <f t="shared" si="787"/>
        <v>-</v>
      </c>
      <c r="T2322">
        <f t="shared" si="799"/>
        <v>1.1189499999999999</v>
      </c>
      <c r="U2322">
        <f t="shared" si="800"/>
        <v>1.1185499999999999</v>
      </c>
      <c r="V2322" t="str">
        <f t="shared" si="801"/>
        <v>-</v>
      </c>
      <c r="W2322" t="str">
        <f t="shared" si="802"/>
        <v>-</v>
      </c>
      <c r="X2322" t="str">
        <f t="shared" ref="X2320:X2383" si="807">IF(R2322="Buy",$AG$54,IF(R2322="Sell",$AG$54/T2322,"-"))</f>
        <v>-</v>
      </c>
      <c r="Y2322" s="9"/>
      <c r="Z2322" s="9"/>
      <c r="AA2322" s="9"/>
    </row>
    <row r="2323" spans="1:28" x14ac:dyDescent="0.25">
      <c r="A2323" t="s">
        <v>2328</v>
      </c>
      <c r="B2323" s="2">
        <v>42523</v>
      </c>
      <c r="C2323" s="3">
        <v>0</v>
      </c>
      <c r="D2323">
        <v>1.1187400000000001</v>
      </c>
      <c r="E2323">
        <v>1.12199</v>
      </c>
      <c r="F2323">
        <v>1.11453</v>
      </c>
      <c r="G2323">
        <v>1.1151500000000001</v>
      </c>
      <c r="H2323">
        <v>213463</v>
      </c>
      <c r="I2323">
        <f t="shared" si="798"/>
        <v>-75.40082455336649</v>
      </c>
      <c r="J2323">
        <f t="shared" si="803"/>
        <v>1.1267948717948717</v>
      </c>
      <c r="K2323">
        <f t="shared" si="804"/>
        <v>1.1232300716859764</v>
      </c>
      <c r="L2323">
        <f t="shared" si="791"/>
        <v>1.1292305555555551</v>
      </c>
      <c r="M2323">
        <f t="shared" si="792"/>
        <v>1.1246176517895545</v>
      </c>
      <c r="N2323">
        <f t="shared" si="788"/>
        <v>1.1249858333333334</v>
      </c>
      <c r="O2323">
        <f t="shared" si="789"/>
        <v>1.1223989852837983</v>
      </c>
      <c r="P2323" t="str">
        <f t="shared" si="805"/>
        <v>-</v>
      </c>
      <c r="Q2323" t="str">
        <f t="shared" si="806"/>
        <v>Sell</v>
      </c>
      <c r="R2323" t="str">
        <f t="shared" si="797"/>
        <v>-</v>
      </c>
      <c r="S2323" t="str">
        <f t="shared" ref="S2323:S2386" si="808">IF(AND(O2322&lt;K2322,O2323&gt;K2323),"Buy",IF(AND(O2322&gt;K2322,O2323&lt;K2323),"Sell","-"))</f>
        <v>-</v>
      </c>
      <c r="T2323">
        <f t="shared" si="799"/>
        <v>1.1153500000000001</v>
      </c>
      <c r="U2323">
        <f t="shared" si="800"/>
        <v>1.1149500000000001</v>
      </c>
      <c r="V2323" t="str">
        <f t="shared" si="801"/>
        <v>-</v>
      </c>
      <c r="W2323" t="str">
        <f t="shared" si="802"/>
        <v>-</v>
      </c>
      <c r="X2323" t="str">
        <f t="shared" si="807"/>
        <v>-</v>
      </c>
      <c r="Y2323" s="9"/>
      <c r="Z2323" s="9"/>
      <c r="AA2323" s="9"/>
    </row>
    <row r="2324" spans="1:28" x14ac:dyDescent="0.25">
      <c r="A2324" t="s">
        <v>2329</v>
      </c>
      <c r="B2324" s="2">
        <v>42524</v>
      </c>
      <c r="C2324" s="3">
        <v>0</v>
      </c>
      <c r="D2324">
        <v>1.1151599999999999</v>
      </c>
      <c r="E2324">
        <v>1.1373599999999999</v>
      </c>
      <c r="F2324">
        <v>1.1136699999999999</v>
      </c>
      <c r="G2324">
        <v>1.1365799999999999</v>
      </c>
      <c r="H2324">
        <v>237406</v>
      </c>
      <c r="I2324">
        <f t="shared" si="798"/>
        <v>-2.8281363306744187</v>
      </c>
      <c r="J2324">
        <f t="shared" si="803"/>
        <v>1.1272567948717949</v>
      </c>
      <c r="K2324">
        <f t="shared" si="804"/>
        <v>1.1235680445546858</v>
      </c>
      <c r="L2324">
        <f t="shared" si="791"/>
        <v>1.1296280555555553</v>
      </c>
      <c r="M2324">
        <f t="shared" si="792"/>
        <v>1.1252642652063354</v>
      </c>
      <c r="N2324">
        <f t="shared" si="788"/>
        <v>1.1248345833333333</v>
      </c>
      <c r="O2324">
        <f t="shared" si="789"/>
        <v>1.1235334664610945</v>
      </c>
      <c r="P2324" t="str">
        <f t="shared" si="805"/>
        <v>-</v>
      </c>
      <c r="Q2324" t="str">
        <f t="shared" si="806"/>
        <v>Buy</v>
      </c>
      <c r="R2324" t="str">
        <f t="shared" si="797"/>
        <v>-</v>
      </c>
      <c r="S2324" t="str">
        <f t="shared" si="808"/>
        <v>-</v>
      </c>
      <c r="T2324">
        <f t="shared" si="799"/>
        <v>1.1369100000000001</v>
      </c>
      <c r="U2324">
        <f t="shared" si="800"/>
        <v>1.13625</v>
      </c>
      <c r="V2324" t="str">
        <f t="shared" si="801"/>
        <v>-</v>
      </c>
      <c r="W2324" t="str">
        <f t="shared" si="802"/>
        <v>-</v>
      </c>
      <c r="X2324" t="str">
        <f t="shared" si="807"/>
        <v>-</v>
      </c>
      <c r="Y2324" s="9"/>
      <c r="Z2324" s="9"/>
      <c r="AA2324" s="9"/>
    </row>
    <row r="2325" spans="1:28" x14ac:dyDescent="0.25">
      <c r="A2325" t="s">
        <v>2330</v>
      </c>
      <c r="B2325" s="2">
        <v>42526</v>
      </c>
      <c r="C2325" s="3">
        <v>0</v>
      </c>
      <c r="D2325">
        <v>1.13533</v>
      </c>
      <c r="E2325">
        <v>1.1371500000000001</v>
      </c>
      <c r="F2325">
        <v>1.1344799999999999</v>
      </c>
      <c r="G2325">
        <v>1.1351199999999999</v>
      </c>
      <c r="H2325">
        <v>16149</v>
      </c>
      <c r="I2325">
        <f t="shared" si="798"/>
        <v>-8.1218274111676028</v>
      </c>
      <c r="J2325">
        <f t="shared" si="803"/>
        <v>1.1277182051282053</v>
      </c>
      <c r="K2325">
        <f t="shared" si="804"/>
        <v>1.1238604991229217</v>
      </c>
      <c r="L2325">
        <f t="shared" si="791"/>
        <v>1.1299613888888886</v>
      </c>
      <c r="M2325">
        <f t="shared" si="792"/>
        <v>1.1257970076276145</v>
      </c>
      <c r="N2325">
        <f t="shared" si="788"/>
        <v>1.1246925000000001</v>
      </c>
      <c r="O2325">
        <f t="shared" si="789"/>
        <v>1.1244603891442071</v>
      </c>
      <c r="P2325" t="str">
        <f t="shared" si="805"/>
        <v>-</v>
      </c>
      <c r="Q2325" t="str">
        <f t="shared" si="806"/>
        <v>Buy</v>
      </c>
      <c r="R2325" t="str">
        <f t="shared" si="797"/>
        <v>-</v>
      </c>
      <c r="S2325" t="str">
        <f t="shared" si="808"/>
        <v>Buy</v>
      </c>
      <c r="T2325">
        <f t="shared" si="799"/>
        <v>1.1355299999999999</v>
      </c>
      <c r="U2325">
        <f t="shared" si="800"/>
        <v>1.1347100000000001</v>
      </c>
      <c r="V2325" t="str">
        <f t="shared" si="801"/>
        <v>-</v>
      </c>
      <c r="W2325" t="str">
        <f t="shared" si="802"/>
        <v>-</v>
      </c>
      <c r="X2325" t="str">
        <f t="shared" si="807"/>
        <v>-</v>
      </c>
      <c r="Y2325" s="9"/>
      <c r="Z2325" s="9"/>
      <c r="AA2325" s="9"/>
    </row>
    <row r="2326" spans="1:28" x14ac:dyDescent="0.25">
      <c r="A2326" t="s">
        <v>2331</v>
      </c>
      <c r="B2326" s="2">
        <v>42527</v>
      </c>
      <c r="C2326" s="3">
        <v>0</v>
      </c>
      <c r="D2326">
        <v>1.1351100000000001</v>
      </c>
      <c r="E2326">
        <v>1.1392599999999999</v>
      </c>
      <c r="F2326">
        <v>1.13263</v>
      </c>
      <c r="G2326">
        <v>1.1362699999999999</v>
      </c>
      <c r="H2326">
        <v>227218</v>
      </c>
      <c r="I2326">
        <f t="shared" si="798"/>
        <v>-10.14246947082786</v>
      </c>
      <c r="J2326">
        <f t="shared" si="803"/>
        <v>1.1281674358974361</v>
      </c>
      <c r="K2326">
        <f t="shared" si="804"/>
        <v>1.1241746637020882</v>
      </c>
      <c r="L2326">
        <f t="shared" si="791"/>
        <v>1.1302288888888889</v>
      </c>
      <c r="M2326">
        <f t="shared" si="792"/>
        <v>1.126363115323419</v>
      </c>
      <c r="N2326">
        <f t="shared" si="788"/>
        <v>1.124607083333333</v>
      </c>
      <c r="O2326">
        <f t="shared" si="789"/>
        <v>1.1254051580126705</v>
      </c>
      <c r="P2326" t="str">
        <f t="shared" si="805"/>
        <v>-</v>
      </c>
      <c r="Q2326" t="str">
        <f t="shared" si="806"/>
        <v>Buy</v>
      </c>
      <c r="R2326" t="str">
        <f t="shared" si="797"/>
        <v>-</v>
      </c>
      <c r="S2326" t="str">
        <f t="shared" si="808"/>
        <v>-</v>
      </c>
      <c r="T2326">
        <f t="shared" si="799"/>
        <v>1.1367499999999999</v>
      </c>
      <c r="U2326">
        <f t="shared" si="800"/>
        <v>1.1357900000000001</v>
      </c>
      <c r="V2326" t="str">
        <f t="shared" si="801"/>
        <v>-</v>
      </c>
      <c r="W2326" t="str">
        <f t="shared" si="802"/>
        <v>-</v>
      </c>
      <c r="X2326" t="str">
        <f t="shared" si="807"/>
        <v>-</v>
      </c>
      <c r="Y2326" s="9"/>
      <c r="Z2326" s="9"/>
      <c r="AA2326" s="9"/>
    </row>
    <row r="2327" spans="1:28" x14ac:dyDescent="0.25">
      <c r="A2327" t="s">
        <v>2332</v>
      </c>
      <c r="B2327" s="2">
        <v>42528</v>
      </c>
      <c r="C2327" s="3">
        <v>0</v>
      </c>
      <c r="D2327">
        <v>1.13628</v>
      </c>
      <c r="E2327">
        <v>1.1380399999999999</v>
      </c>
      <c r="F2327">
        <v>1.1338600000000001</v>
      </c>
      <c r="G2327">
        <v>1.13557</v>
      </c>
      <c r="H2327">
        <v>185563</v>
      </c>
      <c r="I2327">
        <f t="shared" si="798"/>
        <v>-12.516960651288933</v>
      </c>
      <c r="J2327">
        <f t="shared" si="803"/>
        <v>1.128623205128205</v>
      </c>
      <c r="K2327">
        <f t="shared" si="804"/>
        <v>1.1244631532286176</v>
      </c>
      <c r="L2327">
        <f t="shared" si="791"/>
        <v>1.130395</v>
      </c>
      <c r="M2327">
        <f t="shared" si="792"/>
        <v>1.1268607847653964</v>
      </c>
      <c r="N2327">
        <f t="shared" si="788"/>
        <v>1.1245350000000001</v>
      </c>
      <c r="O2327">
        <f t="shared" si="789"/>
        <v>1.1262183453716568</v>
      </c>
      <c r="P2327" t="str">
        <f t="shared" si="805"/>
        <v>-</v>
      </c>
      <c r="Q2327" t="str">
        <f t="shared" si="806"/>
        <v>Buy</v>
      </c>
      <c r="R2327" t="str">
        <f t="shared" si="797"/>
        <v>-</v>
      </c>
      <c r="S2327" t="str">
        <f t="shared" si="808"/>
        <v>-</v>
      </c>
      <c r="T2327">
        <f t="shared" si="799"/>
        <v>1.13608</v>
      </c>
      <c r="U2327">
        <f t="shared" si="800"/>
        <v>1.13506</v>
      </c>
      <c r="V2327" t="str">
        <f t="shared" si="801"/>
        <v>-</v>
      </c>
      <c r="W2327" t="str">
        <f t="shared" si="802"/>
        <v>-</v>
      </c>
      <c r="X2327" t="str">
        <f t="shared" si="807"/>
        <v>-</v>
      </c>
      <c r="Y2327" s="9"/>
      <c r="Z2327" s="9"/>
      <c r="AA2327" s="9"/>
    </row>
    <row r="2328" spans="1:28" x14ac:dyDescent="0.25">
      <c r="A2328" t="s">
        <v>2333</v>
      </c>
      <c r="B2328" s="2">
        <v>42529</v>
      </c>
      <c r="C2328" s="3">
        <v>0</v>
      </c>
      <c r="D2328">
        <v>1.13557</v>
      </c>
      <c r="E2328">
        <v>1.14106</v>
      </c>
      <c r="F2328">
        <v>1.1354500000000001</v>
      </c>
      <c r="G2328">
        <v>1.1402399999999999</v>
      </c>
      <c r="H2328">
        <v>207990</v>
      </c>
      <c r="I2328">
        <f t="shared" si="798"/>
        <v>-2.6214833759592189</v>
      </c>
      <c r="J2328">
        <f t="shared" si="803"/>
        <v>1.1291573076923076</v>
      </c>
      <c r="K2328">
        <f t="shared" si="804"/>
        <v>1.1248625670709309</v>
      </c>
      <c r="L2328">
        <f t="shared" si="791"/>
        <v>1.1306061111111112</v>
      </c>
      <c r="M2328">
        <f t="shared" si="792"/>
        <v>1.1275839855888885</v>
      </c>
      <c r="N2328">
        <f t="shared" si="788"/>
        <v>1.1244449999999999</v>
      </c>
      <c r="O2328">
        <f t="shared" si="789"/>
        <v>1.1273400777419242</v>
      </c>
      <c r="P2328" t="str">
        <f t="shared" si="805"/>
        <v>-</v>
      </c>
      <c r="Q2328" t="str">
        <f t="shared" si="806"/>
        <v>Buy</v>
      </c>
      <c r="R2328" t="str">
        <f t="shared" si="797"/>
        <v>-</v>
      </c>
      <c r="S2328" t="str">
        <f t="shared" si="808"/>
        <v>-</v>
      </c>
      <c r="T2328">
        <f t="shared" si="799"/>
        <v>1.1408</v>
      </c>
      <c r="U2328">
        <f t="shared" si="800"/>
        <v>1.13968</v>
      </c>
      <c r="V2328" t="str">
        <f t="shared" si="801"/>
        <v>-</v>
      </c>
      <c r="W2328" t="str">
        <f t="shared" si="802"/>
        <v>-</v>
      </c>
      <c r="X2328" t="str">
        <f t="shared" si="807"/>
        <v>-</v>
      </c>
      <c r="Y2328" s="9"/>
      <c r="Z2328" s="9"/>
      <c r="AA2328" s="9"/>
    </row>
    <row r="2329" spans="1:28" x14ac:dyDescent="0.25">
      <c r="A2329" t="s">
        <v>2334</v>
      </c>
      <c r="B2329" s="2">
        <v>42530</v>
      </c>
      <c r="C2329" s="3">
        <v>0</v>
      </c>
      <c r="D2329">
        <v>1.1402600000000001</v>
      </c>
      <c r="E2329">
        <v>1.1415500000000001</v>
      </c>
      <c r="F2329">
        <v>1.13056</v>
      </c>
      <c r="G2329">
        <v>1.13097</v>
      </c>
      <c r="H2329">
        <v>205970</v>
      </c>
      <c r="I2329">
        <f t="shared" si="798"/>
        <v>-33.301857097891116</v>
      </c>
      <c r="J2329">
        <f t="shared" si="803"/>
        <v>1.1293283333333335</v>
      </c>
      <c r="K2329">
        <f t="shared" si="804"/>
        <v>1.1250171856260973</v>
      </c>
      <c r="L2329">
        <f t="shared" si="791"/>
        <v>1.1304744444444443</v>
      </c>
      <c r="M2329">
        <f t="shared" si="792"/>
        <v>1.1277670133948947</v>
      </c>
      <c r="N2329">
        <f t="shared" si="788"/>
        <v>1.1241762499999999</v>
      </c>
      <c r="O2329">
        <f t="shared" si="789"/>
        <v>1.1276304715225705</v>
      </c>
      <c r="P2329" t="str">
        <f t="shared" si="805"/>
        <v>Sell</v>
      </c>
      <c r="Q2329" t="str">
        <f t="shared" si="806"/>
        <v>Buy</v>
      </c>
      <c r="R2329" t="str">
        <f t="shared" si="797"/>
        <v>-</v>
      </c>
      <c r="S2329" t="str">
        <f t="shared" si="808"/>
        <v>-</v>
      </c>
      <c r="T2329">
        <f t="shared" si="799"/>
        <v>1.1315299999999999</v>
      </c>
      <c r="U2329">
        <f t="shared" si="800"/>
        <v>1.1304099999999999</v>
      </c>
      <c r="V2329" t="str">
        <f t="shared" si="801"/>
        <v>-</v>
      </c>
      <c r="W2329" t="str">
        <f t="shared" si="802"/>
        <v>-</v>
      </c>
      <c r="X2329" t="str">
        <f t="shared" si="807"/>
        <v>-</v>
      </c>
      <c r="Y2329" s="9"/>
      <c r="Z2329" s="9"/>
      <c r="AA2329" s="9"/>
    </row>
    <row r="2330" spans="1:28" x14ac:dyDescent="0.25">
      <c r="A2330" t="s">
        <v>2335</v>
      </c>
      <c r="B2330" s="2">
        <v>42531</v>
      </c>
      <c r="C2330" s="3">
        <v>0</v>
      </c>
      <c r="D2330">
        <v>1.1309800000000001</v>
      </c>
      <c r="E2330">
        <v>1.1321399999999999</v>
      </c>
      <c r="F2330">
        <v>1.12452</v>
      </c>
      <c r="G2330">
        <v>1.1249800000000001</v>
      </c>
      <c r="H2330">
        <v>200242</v>
      </c>
      <c r="I2330">
        <f t="shared" si="798"/>
        <v>-52.156122127793303</v>
      </c>
      <c r="J2330">
        <f t="shared" si="803"/>
        <v>1.1294603846153846</v>
      </c>
      <c r="K2330">
        <f t="shared" si="804"/>
        <v>1.1250162442178417</v>
      </c>
      <c r="L2330">
        <f t="shared" si="791"/>
        <v>1.1299175000000001</v>
      </c>
      <c r="M2330">
        <f t="shared" si="792"/>
        <v>1.1276163640221977</v>
      </c>
      <c r="N2330">
        <f t="shared" ref="N2330:N2393" si="809">AVERAGE(G2307:G2330)</f>
        <v>1.1239266666666665</v>
      </c>
      <c r="O2330">
        <f t="shared" si="789"/>
        <v>1.1274184338007649</v>
      </c>
      <c r="P2330" t="str">
        <f t="shared" si="805"/>
        <v>-</v>
      </c>
      <c r="Q2330" t="str">
        <f t="shared" si="806"/>
        <v>Sell</v>
      </c>
      <c r="R2330" t="str">
        <f t="shared" si="797"/>
        <v>-</v>
      </c>
      <c r="S2330" t="str">
        <f t="shared" si="808"/>
        <v>-</v>
      </c>
      <c r="T2330">
        <f t="shared" si="799"/>
        <v>1.1254999999999999</v>
      </c>
      <c r="U2330">
        <f t="shared" si="800"/>
        <v>1.12446</v>
      </c>
      <c r="V2330" t="str">
        <f t="shared" si="801"/>
        <v>-</v>
      </c>
      <c r="W2330" t="str">
        <f t="shared" si="802"/>
        <v>-</v>
      </c>
      <c r="X2330" t="str">
        <f t="shared" si="807"/>
        <v>-</v>
      </c>
      <c r="Y2330" s="9"/>
      <c r="Z2330" s="9"/>
      <c r="AA2330" s="9"/>
    </row>
    <row r="2331" spans="1:28" x14ac:dyDescent="0.25">
      <c r="A2331" t="s">
        <v>2336</v>
      </c>
      <c r="B2331" s="2">
        <v>42533</v>
      </c>
      <c r="C2331" s="3">
        <v>0</v>
      </c>
      <c r="D2331">
        <v>1.1248</v>
      </c>
      <c r="E2331">
        <v>1.1253</v>
      </c>
      <c r="F2331">
        <v>1.1233900000000001</v>
      </c>
      <c r="G2331">
        <v>1.12381</v>
      </c>
      <c r="H2331">
        <v>14067</v>
      </c>
      <c r="I2331">
        <f t="shared" si="798"/>
        <v>-55.838841674535878</v>
      </c>
      <c r="J2331">
        <f t="shared" si="803"/>
        <v>1.1295539743589746</v>
      </c>
      <c r="K2331">
        <f t="shared" si="804"/>
        <v>1.1249857063895419</v>
      </c>
      <c r="L2331">
        <f t="shared" si="791"/>
        <v>1.1292988888888889</v>
      </c>
      <c r="M2331">
        <f t="shared" si="792"/>
        <v>1.1274106146155922</v>
      </c>
      <c r="N2331">
        <f t="shared" si="809"/>
        <v>1.1235970833333333</v>
      </c>
      <c r="O2331">
        <f t="shared" ref="O2331:O2394" si="810">$O2330*(1-(2/(24+1)))+$G2331*(2/(24+1))</f>
        <v>1.1271297590967038</v>
      </c>
      <c r="P2331" t="str">
        <f t="shared" si="805"/>
        <v>-</v>
      </c>
      <c r="Q2331" t="str">
        <f t="shared" si="806"/>
        <v>Sell</v>
      </c>
      <c r="R2331" t="str">
        <f t="shared" si="797"/>
        <v>-</v>
      </c>
      <c r="S2331" t="str">
        <f t="shared" si="808"/>
        <v>-</v>
      </c>
      <c r="T2331">
        <f t="shared" si="799"/>
        <v>1.1242799999999999</v>
      </c>
      <c r="U2331">
        <f t="shared" si="800"/>
        <v>1.12334</v>
      </c>
      <c r="V2331" t="str">
        <f t="shared" si="801"/>
        <v>-</v>
      </c>
      <c r="W2331" t="str">
        <f t="shared" si="802"/>
        <v>-</v>
      </c>
      <c r="X2331" t="str">
        <f t="shared" si="807"/>
        <v>-</v>
      </c>
      <c r="Y2331" s="9"/>
      <c r="Z2331" s="9"/>
      <c r="AA2331" s="9"/>
    </row>
    <row r="2332" spans="1:28" x14ac:dyDescent="0.25">
      <c r="A2332" t="s">
        <v>2337</v>
      </c>
      <c r="B2332" s="2">
        <v>42534</v>
      </c>
      <c r="C2332" s="3">
        <v>0</v>
      </c>
      <c r="D2332">
        <v>1.1237900000000001</v>
      </c>
      <c r="E2332">
        <v>1.13028</v>
      </c>
      <c r="F2332">
        <v>1.12323</v>
      </c>
      <c r="G2332">
        <v>1.1287700000000001</v>
      </c>
      <c r="H2332">
        <v>205805</v>
      </c>
      <c r="I2332">
        <f t="shared" si="798"/>
        <v>-40.226628895184078</v>
      </c>
      <c r="J2332">
        <f t="shared" si="803"/>
        <v>1.1297947435897437</v>
      </c>
      <c r="K2332">
        <f t="shared" si="804"/>
        <v>1.1250815112910724</v>
      </c>
      <c r="L2332">
        <f t="shared" si="791"/>
        <v>1.1286441666666667</v>
      </c>
      <c r="M2332">
        <f t="shared" si="792"/>
        <v>1.1274840949066414</v>
      </c>
      <c r="N2332">
        <f t="shared" si="809"/>
        <v>1.1234829166666667</v>
      </c>
      <c r="O2332">
        <f t="shared" si="810"/>
        <v>1.1272609783689675</v>
      </c>
      <c r="P2332" t="str">
        <f t="shared" si="805"/>
        <v>-</v>
      </c>
      <c r="Q2332" t="str">
        <f t="shared" si="806"/>
        <v>Buy</v>
      </c>
      <c r="R2332" t="str">
        <f t="shared" si="797"/>
        <v>-</v>
      </c>
      <c r="S2332" t="str">
        <f t="shared" si="808"/>
        <v>-</v>
      </c>
      <c r="T2332">
        <f t="shared" si="799"/>
        <v>1.1292</v>
      </c>
      <c r="U2332">
        <f t="shared" si="800"/>
        <v>1.1283399999999999</v>
      </c>
      <c r="V2332" t="str">
        <f t="shared" si="801"/>
        <v>-</v>
      </c>
      <c r="W2332" t="str">
        <f t="shared" si="802"/>
        <v>-</v>
      </c>
      <c r="X2332" t="str">
        <f t="shared" si="807"/>
        <v>-</v>
      </c>
      <c r="Y2332" s="9"/>
      <c r="Z2332" s="9"/>
      <c r="AA2332" s="9"/>
    </row>
    <row r="2333" spans="1:28" x14ac:dyDescent="0.25">
      <c r="A2333" t="s">
        <v>2338</v>
      </c>
      <c r="B2333" s="2">
        <v>42535</v>
      </c>
      <c r="C2333" s="3">
        <v>0</v>
      </c>
      <c r="D2333">
        <v>1.1287700000000001</v>
      </c>
      <c r="E2333">
        <v>1.12985</v>
      </c>
      <c r="F2333">
        <v>1.1188899999999999</v>
      </c>
      <c r="G2333">
        <v>1.12103</v>
      </c>
      <c r="H2333">
        <v>203528</v>
      </c>
      <c r="I2333">
        <f t="shared" si="798"/>
        <v>-64.589235127478901</v>
      </c>
      <c r="J2333">
        <f t="shared" si="803"/>
        <v>1.1299271794871797</v>
      </c>
      <c r="K2333">
        <f t="shared" si="804"/>
        <v>1.1249789413849691</v>
      </c>
      <c r="L2333">
        <f t="shared" si="791"/>
        <v>1.1278372222222222</v>
      </c>
      <c r="M2333">
        <f t="shared" si="792"/>
        <v>1.1271352249116877</v>
      </c>
      <c r="N2333">
        <f t="shared" si="809"/>
        <v>1.1230508333333333</v>
      </c>
      <c r="O2333">
        <f t="shared" si="810"/>
        <v>1.1267625000994503</v>
      </c>
      <c r="P2333" t="str">
        <f t="shared" si="805"/>
        <v>-</v>
      </c>
      <c r="Q2333" t="str">
        <f t="shared" si="806"/>
        <v>Sell</v>
      </c>
      <c r="R2333" t="str">
        <f t="shared" si="797"/>
        <v>-</v>
      </c>
      <c r="S2333" t="str">
        <f t="shared" si="808"/>
        <v>-</v>
      </c>
      <c r="T2333">
        <f t="shared" si="799"/>
        <v>1.1214200000000001</v>
      </c>
      <c r="U2333">
        <f t="shared" si="800"/>
        <v>1.1206400000000001</v>
      </c>
      <c r="V2333" t="str">
        <f t="shared" si="801"/>
        <v>-</v>
      </c>
      <c r="W2333" t="str">
        <f t="shared" si="802"/>
        <v>-</v>
      </c>
      <c r="X2333" t="str">
        <f t="shared" si="807"/>
        <v>-</v>
      </c>
      <c r="Y2333" s="9"/>
      <c r="Z2333" s="9"/>
      <c r="AA2333" s="9"/>
    </row>
    <row r="2334" spans="1:28" x14ac:dyDescent="0.25">
      <c r="A2334" t="s">
        <v>2339</v>
      </c>
      <c r="B2334" s="2">
        <v>42536</v>
      </c>
      <c r="C2334" s="3">
        <v>0</v>
      </c>
      <c r="D2334">
        <v>1.12103</v>
      </c>
      <c r="E2334">
        <v>1.12975</v>
      </c>
      <c r="F2334">
        <v>1.11897</v>
      </c>
      <c r="G2334">
        <v>1.1261099999999999</v>
      </c>
      <c r="H2334">
        <v>210644</v>
      </c>
      <c r="I2334">
        <f t="shared" si="798"/>
        <v>-51.227604512276351</v>
      </c>
      <c r="J2334">
        <f t="shared" si="803"/>
        <v>1.1299848717948722</v>
      </c>
      <c r="K2334">
        <f t="shared" si="804"/>
        <v>1.1250075757802862</v>
      </c>
      <c r="L2334">
        <f t="shared" si="791"/>
        <v>1.127198611111111</v>
      </c>
      <c r="M2334">
        <f t="shared" si="792"/>
        <v>1.1270798073488939</v>
      </c>
      <c r="N2334">
        <f t="shared" si="809"/>
        <v>1.1232241666666669</v>
      </c>
      <c r="O2334">
        <f t="shared" si="810"/>
        <v>1.1267103000914944</v>
      </c>
      <c r="P2334" t="str">
        <f t="shared" si="805"/>
        <v>-</v>
      </c>
      <c r="Q2334" t="str">
        <f t="shared" si="806"/>
        <v>Buy</v>
      </c>
      <c r="R2334" t="str">
        <f t="shared" si="797"/>
        <v>-</v>
      </c>
      <c r="S2334" t="str">
        <f t="shared" si="808"/>
        <v>-</v>
      </c>
      <c r="T2334">
        <f t="shared" si="799"/>
        <v>1.1264700000000001</v>
      </c>
      <c r="U2334">
        <f t="shared" si="800"/>
        <v>1.12575</v>
      </c>
      <c r="V2334" t="str">
        <f t="shared" si="801"/>
        <v>-</v>
      </c>
      <c r="W2334" t="str">
        <f t="shared" si="802"/>
        <v>-</v>
      </c>
      <c r="X2334" t="str">
        <f t="shared" si="807"/>
        <v>-</v>
      </c>
      <c r="Y2334" s="9"/>
      <c r="Z2334" s="9"/>
      <c r="AA2334" s="9"/>
    </row>
    <row r="2335" spans="1:28" x14ac:dyDescent="0.25">
      <c r="A2335" t="s">
        <v>2340</v>
      </c>
      <c r="B2335" s="2">
        <v>42537</v>
      </c>
      <c r="C2335" s="3">
        <v>0</v>
      </c>
      <c r="D2335">
        <v>1.1261000000000001</v>
      </c>
      <c r="E2335">
        <v>1.1294900000000001</v>
      </c>
      <c r="F2335">
        <v>1.1131</v>
      </c>
      <c r="G2335">
        <v>1.12696</v>
      </c>
      <c r="H2335">
        <v>270625</v>
      </c>
      <c r="I2335">
        <f t="shared" si="798"/>
        <v>-48.40743198407457</v>
      </c>
      <c r="J2335">
        <f t="shared" si="803"/>
        <v>1.1299264102564104</v>
      </c>
      <c r="K2335">
        <f t="shared" si="804"/>
        <v>1.1250570042415446</v>
      </c>
      <c r="L2335">
        <f t="shared" si="791"/>
        <v>1.1268352777777777</v>
      </c>
      <c r="M2335">
        <f t="shared" si="792"/>
        <v>1.1270733312759806</v>
      </c>
      <c r="N2335">
        <f t="shared" si="809"/>
        <v>1.1235062500000004</v>
      </c>
      <c r="O2335">
        <f t="shared" si="810"/>
        <v>1.1267302760841749</v>
      </c>
      <c r="P2335" t="str">
        <f t="shared" si="805"/>
        <v>-</v>
      </c>
      <c r="Q2335" t="str">
        <f t="shared" si="806"/>
        <v>Buy</v>
      </c>
      <c r="R2335" t="str">
        <f t="shared" si="797"/>
        <v>-</v>
      </c>
      <c r="S2335" t="str">
        <f t="shared" si="808"/>
        <v>-</v>
      </c>
      <c r="T2335">
        <f t="shared" si="799"/>
        <v>1.1272500000000001</v>
      </c>
      <c r="U2335">
        <f t="shared" si="800"/>
        <v>1.1266700000000001</v>
      </c>
      <c r="V2335" t="str">
        <f t="shared" si="801"/>
        <v>-</v>
      </c>
      <c r="W2335" t="str">
        <f t="shared" si="802"/>
        <v>-</v>
      </c>
      <c r="X2335" t="str">
        <f t="shared" si="807"/>
        <v>-</v>
      </c>
      <c r="Y2335" s="9"/>
      <c r="Z2335" s="9"/>
      <c r="AA2335" s="9"/>
    </row>
    <row r="2336" spans="1:28" x14ac:dyDescent="0.25">
      <c r="A2336" t="s">
        <v>2341</v>
      </c>
      <c r="B2336" s="2">
        <v>42538</v>
      </c>
      <c r="C2336" s="3">
        <v>0</v>
      </c>
      <c r="D2336">
        <v>1.12714</v>
      </c>
      <c r="E2336">
        <v>1.1296200000000001</v>
      </c>
      <c r="F2336">
        <v>1.1223099999999999</v>
      </c>
      <c r="G2336">
        <v>1.1273200000000001</v>
      </c>
      <c r="H2336">
        <v>203703</v>
      </c>
      <c r="I2336">
        <f t="shared" si="798"/>
        <v>-50.017574692442615</v>
      </c>
      <c r="J2336">
        <f t="shared" si="803"/>
        <v>1.1299310256410258</v>
      </c>
      <c r="K2336">
        <f t="shared" si="804"/>
        <v>1.1251142952734043</v>
      </c>
      <c r="L2336">
        <f t="shared" si="791"/>
        <v>1.1264772222222219</v>
      </c>
      <c r="M2336">
        <f t="shared" si="792"/>
        <v>1.1270866647205222</v>
      </c>
      <c r="N2336">
        <f t="shared" si="809"/>
        <v>1.1237187500000001</v>
      </c>
      <c r="O2336">
        <f t="shared" si="810"/>
        <v>1.1267774539974411</v>
      </c>
      <c r="P2336" t="str">
        <f t="shared" si="805"/>
        <v>-</v>
      </c>
      <c r="Q2336" t="str">
        <f t="shared" si="806"/>
        <v>Buy</v>
      </c>
      <c r="R2336" t="str">
        <f t="shared" si="797"/>
        <v>-</v>
      </c>
      <c r="S2336" t="str">
        <f t="shared" si="808"/>
        <v>-</v>
      </c>
      <c r="T2336">
        <f t="shared" si="799"/>
        <v>1.1275999999999999</v>
      </c>
      <c r="U2336">
        <f t="shared" si="800"/>
        <v>1.12704</v>
      </c>
      <c r="V2336" t="str">
        <f t="shared" si="801"/>
        <v>-</v>
      </c>
      <c r="W2336" t="str">
        <f t="shared" si="802"/>
        <v>-</v>
      </c>
      <c r="X2336" t="str">
        <f t="shared" si="807"/>
        <v>-</v>
      </c>
      <c r="Y2336" s="9"/>
      <c r="Z2336" s="9"/>
      <c r="AA2336" s="9"/>
    </row>
    <row r="2337" spans="1:27" x14ac:dyDescent="0.25">
      <c r="A2337" t="s">
        <v>2342</v>
      </c>
      <c r="B2337" s="2">
        <v>42540</v>
      </c>
      <c r="C2337" s="3">
        <v>0</v>
      </c>
      <c r="D2337">
        <v>1.1328499999999999</v>
      </c>
      <c r="E2337">
        <v>1.1357900000000001</v>
      </c>
      <c r="F2337">
        <v>1.1308499999999999</v>
      </c>
      <c r="G2337">
        <v>1.13469</v>
      </c>
      <c r="H2337">
        <v>16456</v>
      </c>
      <c r="I2337">
        <f t="shared" si="798"/>
        <v>-24.112478031634684</v>
      </c>
      <c r="J2337">
        <f t="shared" si="803"/>
        <v>1.1300239743589746</v>
      </c>
      <c r="K2337">
        <f t="shared" si="804"/>
        <v>1.1253567181778752</v>
      </c>
      <c r="L2337">
        <f t="shared" si="791"/>
        <v>1.1263705555555554</v>
      </c>
      <c r="M2337">
        <f t="shared" si="792"/>
        <v>1.1274976558167102</v>
      </c>
      <c r="N2337">
        <f t="shared" si="809"/>
        <v>1.1242458333333334</v>
      </c>
      <c r="O2337">
        <f t="shared" si="810"/>
        <v>1.1274104576776458</v>
      </c>
      <c r="P2337" t="str">
        <f t="shared" si="805"/>
        <v>-</v>
      </c>
      <c r="Q2337" t="str">
        <f t="shared" si="806"/>
        <v>Buy</v>
      </c>
      <c r="R2337" t="str">
        <f t="shared" si="797"/>
        <v>-</v>
      </c>
      <c r="S2337" t="str">
        <f t="shared" si="808"/>
        <v>-</v>
      </c>
      <c r="T2337">
        <f t="shared" si="799"/>
        <v>1.13497</v>
      </c>
      <c r="U2337">
        <f t="shared" si="800"/>
        <v>1.1344099999999999</v>
      </c>
      <c r="V2337" t="str">
        <f t="shared" si="801"/>
        <v>-</v>
      </c>
      <c r="W2337" t="str">
        <f t="shared" si="802"/>
        <v>-</v>
      </c>
      <c r="X2337" t="str">
        <f t="shared" si="807"/>
        <v>-</v>
      </c>
      <c r="Y2337" s="9"/>
      <c r="Z2337" s="9"/>
      <c r="AA2337" s="9"/>
    </row>
    <row r="2338" spans="1:27" x14ac:dyDescent="0.25">
      <c r="A2338" t="s">
        <v>2343</v>
      </c>
      <c r="B2338" s="2">
        <v>42541</v>
      </c>
      <c r="C2338" s="3">
        <v>0</v>
      </c>
      <c r="D2338">
        <v>1.1346799999999999</v>
      </c>
      <c r="E2338">
        <v>1.1382399999999999</v>
      </c>
      <c r="F2338">
        <v>1.1302000000000001</v>
      </c>
      <c r="G2338">
        <v>1.1321600000000001</v>
      </c>
      <c r="H2338">
        <v>242686</v>
      </c>
      <c r="I2338">
        <f t="shared" si="798"/>
        <v>-33.005272407732797</v>
      </c>
      <c r="J2338">
        <f t="shared" si="803"/>
        <v>1.1301351282051286</v>
      </c>
      <c r="K2338">
        <f t="shared" si="804"/>
        <v>1.1255289531607138</v>
      </c>
      <c r="L2338">
        <f t="shared" si="791"/>
        <v>1.1261994444444441</v>
      </c>
      <c r="M2338">
        <f t="shared" si="792"/>
        <v>1.1277496744212125</v>
      </c>
      <c r="N2338">
        <f t="shared" si="809"/>
        <v>1.1246987500000001</v>
      </c>
      <c r="O2338">
        <f t="shared" si="810"/>
        <v>1.1277904210634344</v>
      </c>
      <c r="P2338" t="str">
        <f t="shared" si="805"/>
        <v>-</v>
      </c>
      <c r="Q2338" t="str">
        <f t="shared" si="806"/>
        <v>Buy</v>
      </c>
      <c r="R2338" t="str">
        <f t="shared" si="797"/>
        <v>-</v>
      </c>
      <c r="S2338" t="str">
        <f t="shared" si="808"/>
        <v>-</v>
      </c>
      <c r="T2338">
        <f t="shared" si="799"/>
        <v>1.13242</v>
      </c>
      <c r="U2338">
        <f t="shared" si="800"/>
        <v>1.1318999999999999</v>
      </c>
      <c r="V2338" t="str">
        <f t="shared" si="801"/>
        <v>-</v>
      </c>
      <c r="W2338" t="str">
        <f t="shared" si="802"/>
        <v>-</v>
      </c>
      <c r="X2338" t="str">
        <f t="shared" si="807"/>
        <v>-</v>
      </c>
      <c r="Y2338" s="9"/>
      <c r="Z2338" s="9"/>
      <c r="AA2338" s="9"/>
    </row>
    <row r="2339" spans="1:27" x14ac:dyDescent="0.25">
      <c r="A2339" t="s">
        <v>2344</v>
      </c>
      <c r="B2339" s="2">
        <v>42542</v>
      </c>
      <c r="C2339" s="3">
        <v>0</v>
      </c>
      <c r="D2339">
        <v>1.1321600000000001</v>
      </c>
      <c r="E2339">
        <v>1.1349499999999999</v>
      </c>
      <c r="F2339">
        <v>1.12401</v>
      </c>
      <c r="G2339">
        <v>1.1249400000000001</v>
      </c>
      <c r="H2339">
        <v>223034</v>
      </c>
      <c r="I2339">
        <f t="shared" si="798"/>
        <v>-58.383128295254707</v>
      </c>
      <c r="J2339">
        <f t="shared" si="803"/>
        <v>1.1301714102564107</v>
      </c>
      <c r="K2339">
        <f t="shared" si="804"/>
        <v>1.1255140429541135</v>
      </c>
      <c r="L2339">
        <f t="shared" si="791"/>
        <v>1.1258561111111109</v>
      </c>
      <c r="M2339">
        <f t="shared" si="792"/>
        <v>1.1275978001281741</v>
      </c>
      <c r="N2339">
        <f t="shared" si="809"/>
        <v>1.1251745833333333</v>
      </c>
      <c r="O2339">
        <f t="shared" si="810"/>
        <v>1.1275623873783596</v>
      </c>
      <c r="P2339" t="str">
        <f t="shared" si="805"/>
        <v>-</v>
      </c>
      <c r="Q2339" t="str">
        <f t="shared" si="806"/>
        <v>Sell</v>
      </c>
      <c r="R2339" t="str">
        <f t="shared" si="797"/>
        <v>-</v>
      </c>
      <c r="S2339" t="str">
        <f t="shared" si="808"/>
        <v>-</v>
      </c>
      <c r="T2339">
        <f t="shared" si="799"/>
        <v>1.1251899999999999</v>
      </c>
      <c r="U2339">
        <f t="shared" si="800"/>
        <v>1.12469</v>
      </c>
      <c r="V2339" t="str">
        <f t="shared" si="801"/>
        <v>-</v>
      </c>
      <c r="W2339" t="str">
        <f t="shared" si="802"/>
        <v>-</v>
      </c>
      <c r="X2339" t="str">
        <f t="shared" si="807"/>
        <v>-</v>
      </c>
      <c r="Y2339" s="9"/>
      <c r="Z2339" s="9"/>
      <c r="AA2339" s="9"/>
    </row>
    <row r="2340" spans="1:27" x14ac:dyDescent="0.25">
      <c r="A2340" t="s">
        <v>2345</v>
      </c>
      <c r="B2340" s="2">
        <v>42543</v>
      </c>
      <c r="C2340" s="3">
        <v>0</v>
      </c>
      <c r="D2340">
        <v>1.1249499999999999</v>
      </c>
      <c r="E2340">
        <v>1.1347499999999999</v>
      </c>
      <c r="F2340">
        <v>1.1236600000000001</v>
      </c>
      <c r="G2340">
        <v>1.13256</v>
      </c>
      <c r="H2340">
        <v>233267</v>
      </c>
      <c r="I2340">
        <f t="shared" si="798"/>
        <v>-31.599297012302372</v>
      </c>
      <c r="J2340">
        <f t="shared" si="803"/>
        <v>1.1303607692307693</v>
      </c>
      <c r="K2340">
        <f t="shared" si="804"/>
        <v>1.1256924216135031</v>
      </c>
      <c r="L2340">
        <f t="shared" si="791"/>
        <v>1.1255827777777774</v>
      </c>
      <c r="M2340">
        <f t="shared" si="792"/>
        <v>1.1278660271482728</v>
      </c>
      <c r="N2340">
        <f t="shared" si="809"/>
        <v>1.1258858333333335</v>
      </c>
      <c r="O2340">
        <f t="shared" si="810"/>
        <v>1.1279621963880908</v>
      </c>
      <c r="P2340" t="str">
        <f t="shared" si="805"/>
        <v>-</v>
      </c>
      <c r="Q2340" t="str">
        <f t="shared" si="806"/>
        <v>Buy</v>
      </c>
      <c r="R2340" t="str">
        <f t="shared" si="797"/>
        <v>-</v>
      </c>
      <c r="S2340" t="str">
        <f t="shared" si="808"/>
        <v>-</v>
      </c>
      <c r="T2340">
        <f t="shared" si="799"/>
        <v>1.1327499999999999</v>
      </c>
      <c r="U2340">
        <f t="shared" si="800"/>
        <v>1.1323700000000001</v>
      </c>
      <c r="V2340" t="str">
        <f t="shared" si="801"/>
        <v>-</v>
      </c>
      <c r="W2340" t="str">
        <f t="shared" si="802"/>
        <v>-</v>
      </c>
      <c r="X2340" t="str">
        <f t="shared" si="807"/>
        <v>-</v>
      </c>
      <c r="Y2340" s="9"/>
      <c r="Z2340" s="9"/>
      <c r="AA2340" s="9"/>
    </row>
    <row r="2341" spans="1:27" x14ac:dyDescent="0.25">
      <c r="A2341" t="s">
        <v>2346</v>
      </c>
      <c r="B2341" s="2">
        <v>42544</v>
      </c>
      <c r="C2341" s="3">
        <v>0</v>
      </c>
      <c r="D2341">
        <v>1.1325700000000001</v>
      </c>
      <c r="E2341">
        <v>1.1427799999999999</v>
      </c>
      <c r="F2341">
        <v>1.12693</v>
      </c>
      <c r="G2341">
        <v>1.1332800000000001</v>
      </c>
      <c r="H2341">
        <v>270417</v>
      </c>
      <c r="I2341">
        <f t="shared" si="798"/>
        <v>-32.008086253368816</v>
      </c>
      <c r="J2341">
        <f t="shared" si="803"/>
        <v>1.1305766666666668</v>
      </c>
      <c r="K2341">
        <f t="shared" si="804"/>
        <v>1.1258845122055665</v>
      </c>
      <c r="L2341">
        <f t="shared" si="791"/>
        <v>1.1254677777777775</v>
      </c>
      <c r="M2341">
        <f t="shared" si="792"/>
        <v>1.1281586743294474</v>
      </c>
      <c r="N2341">
        <f t="shared" si="809"/>
        <v>1.1264745833333334</v>
      </c>
      <c r="O2341">
        <f t="shared" si="810"/>
        <v>1.1283876206770436</v>
      </c>
      <c r="P2341" t="str">
        <f t="shared" si="805"/>
        <v>-</v>
      </c>
      <c r="Q2341" t="str">
        <f t="shared" si="806"/>
        <v>Buy</v>
      </c>
      <c r="R2341" t="str">
        <f t="shared" si="797"/>
        <v>-</v>
      </c>
      <c r="S2341" t="str">
        <f t="shared" si="808"/>
        <v>-</v>
      </c>
      <c r="T2341">
        <f t="shared" si="799"/>
        <v>1.13348</v>
      </c>
      <c r="U2341">
        <f t="shared" si="800"/>
        <v>1.1330800000000001</v>
      </c>
      <c r="V2341" t="str">
        <f t="shared" si="801"/>
        <v>-</v>
      </c>
      <c r="W2341" t="str">
        <f t="shared" si="802"/>
        <v>-</v>
      </c>
      <c r="X2341" t="str">
        <f t="shared" si="807"/>
        <v>-</v>
      </c>
      <c r="Y2341" s="9"/>
      <c r="Z2341" s="9"/>
      <c r="AA2341" s="9"/>
    </row>
    <row r="2342" spans="1:27" x14ac:dyDescent="0.25">
      <c r="A2342" t="s">
        <v>2347</v>
      </c>
      <c r="B2342" s="2">
        <v>42545</v>
      </c>
      <c r="C2342" s="3">
        <v>0</v>
      </c>
      <c r="D2342">
        <v>1.1333200000000001</v>
      </c>
      <c r="E2342">
        <v>1.1337200000000001</v>
      </c>
      <c r="F2342">
        <v>1.0911599999999999</v>
      </c>
      <c r="G2342">
        <v>1.1091299999999999</v>
      </c>
      <c r="H2342">
        <v>352910</v>
      </c>
      <c r="I2342">
        <f t="shared" si="798"/>
        <v>-65.187911662146377</v>
      </c>
      <c r="J2342">
        <f t="shared" si="803"/>
        <v>1.1304855128205129</v>
      </c>
      <c r="K2342">
        <f t="shared" si="804"/>
        <v>1.1254603473396028</v>
      </c>
      <c r="L2342">
        <f t="shared" ref="L2342:L2405" si="811">AVERAGE(G2307:G2342)</f>
        <v>1.1248611111111109</v>
      </c>
      <c r="M2342">
        <f t="shared" si="792"/>
        <v>1.1271300973386666</v>
      </c>
      <c r="N2342">
        <f t="shared" si="809"/>
        <v>1.12639</v>
      </c>
      <c r="O2342">
        <f t="shared" si="810"/>
        <v>1.1268470110228801</v>
      </c>
      <c r="P2342" t="str">
        <f t="shared" si="805"/>
        <v>-</v>
      </c>
      <c r="Q2342" t="str">
        <f t="shared" si="806"/>
        <v>Sell</v>
      </c>
      <c r="R2342" t="str">
        <f t="shared" si="797"/>
        <v>-</v>
      </c>
      <c r="S2342" t="str">
        <f t="shared" si="808"/>
        <v>-</v>
      </c>
      <c r="T2342">
        <f t="shared" si="799"/>
        <v>1.1094599999999999</v>
      </c>
      <c r="U2342">
        <f t="shared" si="800"/>
        <v>1.1088</v>
      </c>
      <c r="V2342" t="str">
        <f t="shared" si="801"/>
        <v>-</v>
      </c>
      <c r="W2342" t="str">
        <f t="shared" si="802"/>
        <v>-</v>
      </c>
      <c r="X2342" t="str">
        <f t="shared" si="807"/>
        <v>-</v>
      </c>
      <c r="Y2342" s="9"/>
      <c r="Z2342" s="9"/>
      <c r="AA2342" s="9"/>
    </row>
    <row r="2343" spans="1:27" x14ac:dyDescent="0.25">
      <c r="A2343" t="s">
        <v>2348</v>
      </c>
      <c r="B2343" s="2">
        <v>42547</v>
      </c>
      <c r="C2343" s="3">
        <v>0</v>
      </c>
      <c r="D2343">
        <v>1.10073</v>
      </c>
      <c r="E2343">
        <v>1.10748</v>
      </c>
      <c r="F2343">
        <v>1.1007199999999999</v>
      </c>
      <c r="G2343">
        <v>1.10392</v>
      </c>
      <c r="H2343">
        <v>23724</v>
      </c>
      <c r="I2343">
        <f t="shared" si="798"/>
        <v>-75.280898876404294</v>
      </c>
      <c r="J2343">
        <f t="shared" si="803"/>
        <v>1.1303343589743589</v>
      </c>
      <c r="K2343">
        <f t="shared" si="804"/>
        <v>1.1249150220904989</v>
      </c>
      <c r="L2343">
        <f t="shared" si="811"/>
        <v>1.1240888888888889</v>
      </c>
      <c r="M2343">
        <f t="shared" ref="M2343:M2406" si="812">$M2342*(1-(2/(36+1)))+$G2343*(2/(36+1))</f>
        <v>1.1258754974825225</v>
      </c>
      <c r="N2343">
        <f t="shared" si="809"/>
        <v>1.1261024999999998</v>
      </c>
      <c r="O2343">
        <f t="shared" si="810"/>
        <v>1.1250128501410497</v>
      </c>
      <c r="P2343" t="str">
        <f t="shared" si="805"/>
        <v>-</v>
      </c>
      <c r="Q2343" t="str">
        <f t="shared" si="806"/>
        <v>Sell</v>
      </c>
      <c r="R2343" t="str">
        <f t="shared" si="797"/>
        <v>-</v>
      </c>
      <c r="S2343" t="str">
        <f t="shared" si="808"/>
        <v>-</v>
      </c>
      <c r="T2343">
        <f t="shared" si="799"/>
        <v>1.1043799999999999</v>
      </c>
      <c r="U2343">
        <f t="shared" si="800"/>
        <v>1.1034600000000001</v>
      </c>
      <c r="V2343" t="str">
        <f t="shared" si="801"/>
        <v>-</v>
      </c>
      <c r="W2343" t="str">
        <f t="shared" si="802"/>
        <v>-</v>
      </c>
      <c r="X2343" t="str">
        <f t="shared" si="807"/>
        <v>-</v>
      </c>
      <c r="Y2343" s="9"/>
      <c r="Z2343" s="9"/>
      <c r="AA2343" s="9"/>
    </row>
    <row r="2344" spans="1:27" x14ac:dyDescent="0.25">
      <c r="A2344" t="s">
        <v>2349</v>
      </c>
      <c r="B2344" s="2">
        <v>42548</v>
      </c>
      <c r="C2344" s="3">
        <v>0</v>
      </c>
      <c r="D2344">
        <v>1.10395</v>
      </c>
      <c r="E2344">
        <v>1.1083700000000001</v>
      </c>
      <c r="F2344">
        <v>1.0970899999999999</v>
      </c>
      <c r="G2344">
        <v>1.10137</v>
      </c>
      <c r="H2344">
        <v>301920</v>
      </c>
      <c r="I2344">
        <f t="shared" si="798"/>
        <v>-80.22084463386274</v>
      </c>
      <c r="J2344">
        <f t="shared" si="803"/>
        <v>1.1300946153846154</v>
      </c>
      <c r="K2344">
        <f t="shared" si="804"/>
        <v>1.1243189455818787</v>
      </c>
      <c r="L2344">
        <f t="shared" si="811"/>
        <v>1.123251666666667</v>
      </c>
      <c r="M2344">
        <f t="shared" si="812"/>
        <v>1.1245508759969807</v>
      </c>
      <c r="N2344">
        <f t="shared" si="809"/>
        <v>1.1255449999999998</v>
      </c>
      <c r="O2344">
        <f t="shared" si="810"/>
        <v>1.1231214221297656</v>
      </c>
      <c r="P2344" t="str">
        <f t="shared" si="805"/>
        <v>-</v>
      </c>
      <c r="Q2344" t="str">
        <f t="shared" si="806"/>
        <v>Sell</v>
      </c>
      <c r="R2344" t="str">
        <f t="shared" si="797"/>
        <v>-</v>
      </c>
      <c r="S2344" t="str">
        <f t="shared" si="808"/>
        <v>Sell</v>
      </c>
      <c r="T2344">
        <f t="shared" si="799"/>
        <v>1.1019300000000001</v>
      </c>
      <c r="U2344">
        <f t="shared" si="800"/>
        <v>1.1008100000000001</v>
      </c>
      <c r="V2344" t="str">
        <f t="shared" si="801"/>
        <v>-</v>
      </c>
      <c r="W2344" t="str">
        <f t="shared" si="802"/>
        <v>-</v>
      </c>
      <c r="X2344" t="str">
        <f t="shared" si="807"/>
        <v>-</v>
      </c>
      <c r="Y2344" s="9"/>
      <c r="Z2344" s="9"/>
      <c r="AA2344" s="9"/>
    </row>
    <row r="2345" spans="1:27" x14ac:dyDescent="0.25">
      <c r="A2345" t="s">
        <v>2350</v>
      </c>
      <c r="B2345" s="2">
        <v>42549</v>
      </c>
      <c r="C2345" s="3">
        <v>0</v>
      </c>
      <c r="D2345">
        <v>1.1013599999999999</v>
      </c>
      <c r="E2345">
        <v>1.1111599999999999</v>
      </c>
      <c r="F2345">
        <v>1.10128</v>
      </c>
      <c r="G2345">
        <v>1.1075299999999999</v>
      </c>
      <c r="H2345">
        <v>248894</v>
      </c>
      <c r="I2345">
        <f t="shared" si="798"/>
        <v>-68.287485470747782</v>
      </c>
      <c r="J2345">
        <f t="shared" si="803"/>
        <v>1.1298203846153845</v>
      </c>
      <c r="K2345">
        <f t="shared" si="804"/>
        <v>1.1238939089848692</v>
      </c>
      <c r="L2345">
        <f t="shared" si="811"/>
        <v>1.1225886111111114</v>
      </c>
      <c r="M2345">
        <f t="shared" si="812"/>
        <v>1.1236308286457923</v>
      </c>
      <c r="N2345">
        <f t="shared" si="809"/>
        <v>1.1253004166666665</v>
      </c>
      <c r="O2345">
        <f t="shared" si="810"/>
        <v>1.1218741083593844</v>
      </c>
      <c r="P2345" t="str">
        <f t="shared" si="805"/>
        <v>Buy</v>
      </c>
      <c r="Q2345" t="str">
        <f t="shared" si="806"/>
        <v>Sell</v>
      </c>
      <c r="R2345" t="str">
        <f t="shared" si="797"/>
        <v>-</v>
      </c>
      <c r="S2345" t="str">
        <f t="shared" si="808"/>
        <v>-</v>
      </c>
      <c r="T2345">
        <f t="shared" si="799"/>
        <v>1.1081300000000001</v>
      </c>
      <c r="U2345">
        <f t="shared" si="800"/>
        <v>1.10693</v>
      </c>
      <c r="V2345" t="str">
        <f t="shared" si="801"/>
        <v>-</v>
      </c>
      <c r="W2345" t="str">
        <f t="shared" si="802"/>
        <v>-</v>
      </c>
      <c r="X2345" t="str">
        <f t="shared" si="807"/>
        <v>-</v>
      </c>
      <c r="Y2345" s="9"/>
      <c r="Z2345" s="9"/>
      <c r="AA2345" s="9"/>
    </row>
    <row r="2346" spans="1:27" x14ac:dyDescent="0.25">
      <c r="A2346" t="s">
        <v>2351</v>
      </c>
      <c r="B2346" s="2">
        <v>42550</v>
      </c>
      <c r="C2346" s="3">
        <v>0</v>
      </c>
      <c r="D2346">
        <v>1.1075299999999999</v>
      </c>
      <c r="E2346">
        <v>1.11303</v>
      </c>
      <c r="F2346">
        <v>1.10494</v>
      </c>
      <c r="G2346">
        <v>1.1122000000000001</v>
      </c>
      <c r="H2346">
        <v>251228</v>
      </c>
      <c r="I2346">
        <f t="shared" si="798"/>
        <v>-59.240604416892353</v>
      </c>
      <c r="J2346">
        <f t="shared" si="803"/>
        <v>1.1295502564102564</v>
      </c>
      <c r="K2346">
        <f t="shared" si="804"/>
        <v>1.1235978606561381</v>
      </c>
      <c r="L2346">
        <f t="shared" si="811"/>
        <v>1.122317777777778</v>
      </c>
      <c r="M2346">
        <f t="shared" si="812"/>
        <v>1.1230129460162899</v>
      </c>
      <c r="N2346">
        <f t="shared" si="809"/>
        <v>1.1250275000000001</v>
      </c>
      <c r="O2346">
        <f t="shared" si="810"/>
        <v>1.1211001796906337</v>
      </c>
      <c r="P2346" t="str">
        <f t="shared" si="805"/>
        <v>-</v>
      </c>
      <c r="Q2346" t="str">
        <f t="shared" si="806"/>
        <v>Sell</v>
      </c>
      <c r="R2346" t="str">
        <f t="shared" si="797"/>
        <v>-</v>
      </c>
      <c r="S2346" t="str">
        <f t="shared" si="808"/>
        <v>-</v>
      </c>
      <c r="T2346">
        <f t="shared" si="799"/>
        <v>1.1128100000000001</v>
      </c>
      <c r="U2346">
        <f t="shared" si="800"/>
        <v>1.1115900000000001</v>
      </c>
      <c r="V2346" t="str">
        <f t="shared" si="801"/>
        <v>-</v>
      </c>
      <c r="W2346" t="str">
        <f t="shared" si="802"/>
        <v>-</v>
      </c>
      <c r="X2346" t="str">
        <f t="shared" si="807"/>
        <v>-</v>
      </c>
      <c r="Y2346" s="9"/>
      <c r="Z2346" s="9"/>
      <c r="AA2346" s="9"/>
    </row>
    <row r="2347" spans="1:27" x14ac:dyDescent="0.25">
      <c r="A2347" t="s">
        <v>2352</v>
      </c>
      <c r="B2347" s="2">
        <v>42551</v>
      </c>
      <c r="C2347" s="3">
        <v>0</v>
      </c>
      <c r="D2347">
        <v>1.1122099999999999</v>
      </c>
      <c r="E2347">
        <v>1.1154500000000001</v>
      </c>
      <c r="F2347">
        <v>1.1024099999999999</v>
      </c>
      <c r="G2347">
        <v>1.1103000000000001</v>
      </c>
      <c r="H2347">
        <v>284605</v>
      </c>
      <c r="I2347">
        <f t="shared" si="798"/>
        <v>-62.921348314606441</v>
      </c>
      <c r="J2347">
        <f t="shared" si="803"/>
        <v>1.1291970512820513</v>
      </c>
      <c r="K2347">
        <f t="shared" si="804"/>
        <v>1.1232612059559828</v>
      </c>
      <c r="L2347">
        <f t="shared" si="811"/>
        <v>1.1220430555555558</v>
      </c>
      <c r="M2347">
        <f t="shared" si="812"/>
        <v>1.1223257597451393</v>
      </c>
      <c r="N2347">
        <f t="shared" si="809"/>
        <v>1.1248254166666665</v>
      </c>
      <c r="O2347">
        <f t="shared" si="810"/>
        <v>1.1202361653153829</v>
      </c>
      <c r="P2347" t="str">
        <f t="shared" si="805"/>
        <v>-</v>
      </c>
      <c r="Q2347" t="str">
        <f t="shared" si="806"/>
        <v>Sell</v>
      </c>
      <c r="R2347" t="str">
        <f t="shared" si="797"/>
        <v>-</v>
      </c>
      <c r="S2347" t="str">
        <f t="shared" si="808"/>
        <v>-</v>
      </c>
      <c r="T2347">
        <f t="shared" si="799"/>
        <v>1.1109100000000001</v>
      </c>
      <c r="U2347">
        <f t="shared" si="800"/>
        <v>1.1096900000000001</v>
      </c>
      <c r="V2347" t="str">
        <f t="shared" si="801"/>
        <v>-</v>
      </c>
      <c r="W2347" t="str">
        <f t="shared" si="802"/>
        <v>-</v>
      </c>
      <c r="X2347" t="str">
        <f t="shared" si="807"/>
        <v>-</v>
      </c>
      <c r="Y2347" s="9"/>
      <c r="Z2347" s="9"/>
      <c r="AA2347" s="9"/>
    </row>
    <row r="2348" spans="1:27" x14ac:dyDescent="0.25">
      <c r="A2348" t="s">
        <v>2353</v>
      </c>
      <c r="B2348" s="2">
        <v>42552</v>
      </c>
      <c r="C2348" s="3">
        <v>0</v>
      </c>
      <c r="D2348">
        <v>1.11029</v>
      </c>
      <c r="E2348">
        <v>1.11693</v>
      </c>
      <c r="F2348">
        <v>1.1072</v>
      </c>
      <c r="G2348">
        <v>1.11365</v>
      </c>
      <c r="H2348">
        <v>224408</v>
      </c>
      <c r="I2348">
        <f t="shared" si="798"/>
        <v>-56.431615652847498</v>
      </c>
      <c r="J2348">
        <f t="shared" si="803"/>
        <v>1.1288721794871794</v>
      </c>
      <c r="K2348">
        <f t="shared" si="804"/>
        <v>1.1230178842862111</v>
      </c>
      <c r="L2348">
        <f t="shared" si="811"/>
        <v>1.1218050000000002</v>
      </c>
      <c r="M2348">
        <f t="shared" si="812"/>
        <v>1.1218567997589155</v>
      </c>
      <c r="N2348">
        <f t="shared" si="809"/>
        <v>1.1238699999999999</v>
      </c>
      <c r="O2348">
        <f t="shared" si="810"/>
        <v>1.1197092720901523</v>
      </c>
      <c r="P2348" t="str">
        <f t="shared" si="805"/>
        <v>-</v>
      </c>
      <c r="Q2348" t="str">
        <f t="shared" si="806"/>
        <v>Sell</v>
      </c>
      <c r="R2348" t="str">
        <f t="shared" si="797"/>
        <v>-</v>
      </c>
      <c r="S2348" t="str">
        <f t="shared" si="808"/>
        <v>-</v>
      </c>
      <c r="T2348">
        <f t="shared" si="799"/>
        <v>1.11425</v>
      </c>
      <c r="U2348">
        <f t="shared" si="800"/>
        <v>1.1130500000000001</v>
      </c>
      <c r="V2348" t="str">
        <f t="shared" si="801"/>
        <v>-</v>
      </c>
      <c r="W2348" t="str">
        <f t="shared" si="802"/>
        <v>-</v>
      </c>
      <c r="X2348" t="str">
        <f t="shared" si="807"/>
        <v>-</v>
      </c>
      <c r="Y2348" s="9"/>
      <c r="Z2348" s="9"/>
      <c r="AA2348" s="9"/>
    </row>
    <row r="2349" spans="1:27" x14ac:dyDescent="0.25">
      <c r="A2349" t="s">
        <v>2354</v>
      </c>
      <c r="B2349" s="2">
        <v>42554</v>
      </c>
      <c r="C2349" s="3">
        <v>0</v>
      </c>
      <c r="D2349">
        <v>1.11253</v>
      </c>
      <c r="E2349">
        <v>1.1136999999999999</v>
      </c>
      <c r="F2349">
        <v>1.1125</v>
      </c>
      <c r="G2349">
        <v>1.11273</v>
      </c>
      <c r="H2349">
        <v>9009</v>
      </c>
      <c r="I2349">
        <f t="shared" si="798"/>
        <v>-58.213870592793313</v>
      </c>
      <c r="J2349">
        <f t="shared" si="803"/>
        <v>1.1285294871794871</v>
      </c>
      <c r="K2349">
        <f t="shared" si="804"/>
        <v>1.1227574315194715</v>
      </c>
      <c r="L2349">
        <f t="shared" si="811"/>
        <v>1.121546388888889</v>
      </c>
      <c r="M2349">
        <f t="shared" si="812"/>
        <v>1.1213634592314066</v>
      </c>
      <c r="N2349">
        <f t="shared" si="809"/>
        <v>1.1229370833333332</v>
      </c>
      <c r="O2349">
        <f t="shared" si="810"/>
        <v>1.1191509303229401</v>
      </c>
      <c r="P2349" t="str">
        <f t="shared" si="805"/>
        <v>-</v>
      </c>
      <c r="Q2349" t="str">
        <f t="shared" si="806"/>
        <v>Sell</v>
      </c>
      <c r="R2349" t="str">
        <f t="shared" si="797"/>
        <v>-</v>
      </c>
      <c r="S2349" t="str">
        <f t="shared" si="808"/>
        <v>-</v>
      </c>
      <c r="T2349">
        <f t="shared" si="799"/>
        <v>1.11328</v>
      </c>
      <c r="U2349">
        <f t="shared" si="800"/>
        <v>1.1121799999999999</v>
      </c>
      <c r="V2349" t="str">
        <f t="shared" si="801"/>
        <v>-</v>
      </c>
      <c r="W2349" t="str">
        <f t="shared" si="802"/>
        <v>-</v>
      </c>
      <c r="X2349" t="str">
        <f t="shared" si="807"/>
        <v>-</v>
      </c>
      <c r="Y2349" s="9"/>
      <c r="Z2349" s="9"/>
      <c r="AA2349" s="9"/>
    </row>
    <row r="2350" spans="1:27" x14ac:dyDescent="0.25">
      <c r="A2350" t="s">
        <v>2355</v>
      </c>
      <c r="B2350" s="2">
        <v>42555</v>
      </c>
      <c r="C2350" s="3">
        <v>0</v>
      </c>
      <c r="D2350">
        <v>1.11273</v>
      </c>
      <c r="E2350">
        <v>1.11595</v>
      </c>
      <c r="F2350">
        <v>1.1097900000000001</v>
      </c>
      <c r="G2350">
        <v>1.1144400000000001</v>
      </c>
      <c r="H2350">
        <v>158247</v>
      </c>
      <c r="I2350">
        <f t="shared" si="798"/>
        <v>-54.90120108485047</v>
      </c>
      <c r="J2350">
        <f t="shared" si="803"/>
        <v>1.1282191025641024</v>
      </c>
      <c r="K2350">
        <f t="shared" si="804"/>
        <v>1.1225468636329026</v>
      </c>
      <c r="L2350">
        <f t="shared" si="811"/>
        <v>1.1213561111111112</v>
      </c>
      <c r="M2350">
        <f t="shared" si="812"/>
        <v>1.1209892181918713</v>
      </c>
      <c r="N2350">
        <f t="shared" si="809"/>
        <v>1.1220275</v>
      </c>
      <c r="O2350">
        <f t="shared" si="810"/>
        <v>1.1187740558971049</v>
      </c>
      <c r="P2350" t="str">
        <f t="shared" si="805"/>
        <v>-</v>
      </c>
      <c r="Q2350" t="str">
        <f t="shared" si="806"/>
        <v>Sell</v>
      </c>
      <c r="R2350" t="str">
        <f t="shared" si="797"/>
        <v>-</v>
      </c>
      <c r="S2350" t="str">
        <f t="shared" si="808"/>
        <v>-</v>
      </c>
      <c r="T2350">
        <f t="shared" si="799"/>
        <v>1.11493</v>
      </c>
      <c r="U2350">
        <f t="shared" si="800"/>
        <v>1.11395</v>
      </c>
      <c r="V2350" t="str">
        <f t="shared" si="801"/>
        <v>-</v>
      </c>
      <c r="W2350" t="str">
        <f t="shared" si="802"/>
        <v>-</v>
      </c>
      <c r="X2350" t="str">
        <f t="shared" si="807"/>
        <v>-</v>
      </c>
      <c r="Y2350" s="9"/>
      <c r="Z2350" s="9"/>
      <c r="AA2350" s="9"/>
    </row>
    <row r="2351" spans="1:27" x14ac:dyDescent="0.25">
      <c r="A2351" t="s">
        <v>2356</v>
      </c>
      <c r="B2351" s="2">
        <v>42556</v>
      </c>
      <c r="C2351" s="3">
        <v>0</v>
      </c>
      <c r="D2351">
        <v>1.11443</v>
      </c>
      <c r="E2351">
        <v>1.11863</v>
      </c>
      <c r="F2351">
        <v>1.10581</v>
      </c>
      <c r="G2351">
        <v>1.1063499999999999</v>
      </c>
      <c r="H2351">
        <v>221437</v>
      </c>
      <c r="I2351">
        <f t="shared" si="798"/>
        <v>-70.573421154591173</v>
      </c>
      <c r="J2351">
        <f t="shared" si="803"/>
        <v>1.1278126923076921</v>
      </c>
      <c r="K2351">
        <f t="shared" si="804"/>
        <v>1.1221368164523229</v>
      </c>
      <c r="L2351">
        <f t="shared" si="811"/>
        <v>1.1211569444444445</v>
      </c>
      <c r="M2351">
        <f t="shared" si="812"/>
        <v>1.1201979091004186</v>
      </c>
      <c r="N2351">
        <f t="shared" si="809"/>
        <v>1.1208099999999999</v>
      </c>
      <c r="O2351">
        <f t="shared" si="810"/>
        <v>1.1177801314253366</v>
      </c>
      <c r="P2351" t="str">
        <f t="shared" si="805"/>
        <v>-</v>
      </c>
      <c r="Q2351" t="str">
        <f t="shared" si="806"/>
        <v>Sell</v>
      </c>
      <c r="R2351" t="str">
        <f t="shared" si="797"/>
        <v>-</v>
      </c>
      <c r="S2351" t="str">
        <f t="shared" si="808"/>
        <v>-</v>
      </c>
      <c r="T2351">
        <f t="shared" si="799"/>
        <v>1.10683</v>
      </c>
      <c r="U2351">
        <f t="shared" si="800"/>
        <v>1.1058699999999999</v>
      </c>
      <c r="V2351" t="str">
        <f t="shared" si="801"/>
        <v>-</v>
      </c>
      <c r="W2351" t="str">
        <f t="shared" si="802"/>
        <v>-</v>
      </c>
      <c r="X2351" t="str">
        <f t="shared" si="807"/>
        <v>-</v>
      </c>
    </row>
    <row r="2352" spans="1:27" x14ac:dyDescent="0.25">
      <c r="A2352" t="s">
        <v>2357</v>
      </c>
      <c r="B2352" s="2">
        <v>42557</v>
      </c>
      <c r="C2352" s="3">
        <v>0</v>
      </c>
      <c r="D2352">
        <v>1.1063400000000001</v>
      </c>
      <c r="E2352">
        <v>1.1111599999999999</v>
      </c>
      <c r="F2352">
        <v>1.1029100000000001</v>
      </c>
      <c r="G2352">
        <v>1.10968</v>
      </c>
      <c r="H2352">
        <v>246212</v>
      </c>
      <c r="I2352">
        <f t="shared" si="798"/>
        <v>-64.122433165439574</v>
      </c>
      <c r="J2352">
        <f t="shared" si="803"/>
        <v>1.1274238461538462</v>
      </c>
      <c r="K2352">
        <f t="shared" si="804"/>
        <v>1.1218214540104918</v>
      </c>
      <c r="L2352">
        <f t="shared" si="811"/>
        <v>1.1209955555555555</v>
      </c>
      <c r="M2352">
        <f t="shared" si="812"/>
        <v>1.1196293734733689</v>
      </c>
      <c r="N2352">
        <f t="shared" si="809"/>
        <v>1.1195366666666666</v>
      </c>
      <c r="O2352">
        <f t="shared" si="810"/>
        <v>1.1171321209113096</v>
      </c>
      <c r="P2352" t="str">
        <f t="shared" si="805"/>
        <v>-</v>
      </c>
      <c r="Q2352" t="str">
        <f t="shared" si="806"/>
        <v>Sell</v>
      </c>
      <c r="R2352" t="str">
        <f t="shared" ref="R2352:R2415" si="813">IF(P2352=Q2352,Q2352,"-")</f>
        <v>-</v>
      </c>
      <c r="S2352" t="str">
        <f t="shared" si="808"/>
        <v>-</v>
      </c>
      <c r="T2352">
        <f t="shared" si="799"/>
        <v>1.11006</v>
      </c>
      <c r="U2352">
        <f t="shared" si="800"/>
        <v>1.1093</v>
      </c>
      <c r="V2352" t="str">
        <f t="shared" si="801"/>
        <v>-</v>
      </c>
      <c r="W2352" t="str">
        <f t="shared" si="802"/>
        <v>-</v>
      </c>
      <c r="X2352" t="str">
        <f t="shared" si="807"/>
        <v>-</v>
      </c>
    </row>
    <row r="2353" spans="1:24" x14ac:dyDescent="0.25">
      <c r="A2353" t="s">
        <v>2358</v>
      </c>
      <c r="B2353" s="2">
        <v>42558</v>
      </c>
      <c r="C2353" s="3">
        <v>0</v>
      </c>
      <c r="D2353">
        <v>1.10968</v>
      </c>
      <c r="E2353">
        <v>1.1107199999999999</v>
      </c>
      <c r="F2353">
        <v>1.1052599999999999</v>
      </c>
      <c r="G2353">
        <v>1.10636</v>
      </c>
      <c r="H2353">
        <v>206862</v>
      </c>
      <c r="I2353">
        <f t="shared" si="798"/>
        <v>-70.554048818287285</v>
      </c>
      <c r="J2353">
        <f t="shared" si="803"/>
        <v>1.1270351282051279</v>
      </c>
      <c r="K2353">
        <f t="shared" si="804"/>
        <v>1.1214300247950362</v>
      </c>
      <c r="L2353">
        <f t="shared" si="811"/>
        <v>1.120640277777778</v>
      </c>
      <c r="M2353">
        <f t="shared" si="812"/>
        <v>1.1189121100423758</v>
      </c>
      <c r="N2353">
        <f t="shared" si="809"/>
        <v>1.1185112500000001</v>
      </c>
      <c r="O2353">
        <f t="shared" si="810"/>
        <v>1.1162703512384049</v>
      </c>
      <c r="P2353" t="str">
        <f t="shared" si="805"/>
        <v>-</v>
      </c>
      <c r="Q2353" t="str">
        <f t="shared" si="806"/>
        <v>Sell</v>
      </c>
      <c r="R2353" t="str">
        <f t="shared" si="813"/>
        <v>-</v>
      </c>
      <c r="S2353" t="str">
        <f t="shared" si="808"/>
        <v>-</v>
      </c>
      <c r="T2353">
        <f t="shared" si="799"/>
        <v>1.1065499999999999</v>
      </c>
      <c r="U2353">
        <f t="shared" si="800"/>
        <v>1.1061700000000001</v>
      </c>
      <c r="V2353" t="str">
        <f t="shared" si="801"/>
        <v>-</v>
      </c>
      <c r="W2353" t="str">
        <f t="shared" si="802"/>
        <v>-</v>
      </c>
      <c r="X2353" t="str">
        <f t="shared" si="807"/>
        <v>-</v>
      </c>
    </row>
    <row r="2354" spans="1:24" x14ac:dyDescent="0.25">
      <c r="A2354" t="s">
        <v>2359</v>
      </c>
      <c r="B2354" s="2">
        <v>42559</v>
      </c>
      <c r="C2354" s="3">
        <v>0</v>
      </c>
      <c r="D2354">
        <v>1.1063400000000001</v>
      </c>
      <c r="E2354">
        <v>1.1120099999999999</v>
      </c>
      <c r="F2354">
        <v>1.1001799999999999</v>
      </c>
      <c r="G2354">
        <v>1.10497</v>
      </c>
      <c r="H2354">
        <v>195885</v>
      </c>
      <c r="I2354">
        <f t="shared" si="798"/>
        <v>-73.24680356450969</v>
      </c>
      <c r="J2354">
        <f t="shared" si="803"/>
        <v>1.1265924358974355</v>
      </c>
      <c r="K2354">
        <f t="shared" si="804"/>
        <v>1.1210133153065542</v>
      </c>
      <c r="L2354">
        <f t="shared" si="811"/>
        <v>1.1204683333333334</v>
      </c>
      <c r="M2354">
        <f t="shared" si="812"/>
        <v>1.1181584824725175</v>
      </c>
      <c r="N2354">
        <f t="shared" si="809"/>
        <v>1.1176775000000001</v>
      </c>
      <c r="O2354">
        <f t="shared" si="810"/>
        <v>1.1153663231393325</v>
      </c>
      <c r="P2354" t="str">
        <f t="shared" si="805"/>
        <v>-</v>
      </c>
      <c r="Q2354" t="str">
        <f t="shared" si="806"/>
        <v>Sell</v>
      </c>
      <c r="R2354" t="str">
        <f t="shared" si="813"/>
        <v>-</v>
      </c>
      <c r="S2354" t="str">
        <f t="shared" si="808"/>
        <v>-</v>
      </c>
      <c r="T2354">
        <f t="shared" si="799"/>
        <v>1.10517</v>
      </c>
      <c r="U2354">
        <f t="shared" si="800"/>
        <v>1.10477</v>
      </c>
      <c r="V2354" t="str">
        <f t="shared" si="801"/>
        <v>-</v>
      </c>
      <c r="W2354" t="str">
        <f t="shared" si="802"/>
        <v>-</v>
      </c>
      <c r="X2354" t="str">
        <f t="shared" si="807"/>
        <v>-</v>
      </c>
    </row>
    <row r="2355" spans="1:24" x14ac:dyDescent="0.25">
      <c r="A2355" t="s">
        <v>2360</v>
      </c>
      <c r="B2355" s="2">
        <v>42561</v>
      </c>
      <c r="C2355" s="3">
        <v>0</v>
      </c>
      <c r="D2355">
        <v>1.10456</v>
      </c>
      <c r="E2355">
        <v>1.1053200000000001</v>
      </c>
      <c r="F2355">
        <v>1.10419</v>
      </c>
      <c r="G2355">
        <v>1.10439</v>
      </c>
      <c r="H2355">
        <v>13147</v>
      </c>
      <c r="I2355">
        <f t="shared" si="798"/>
        <v>-68.914473684210463</v>
      </c>
      <c r="J2355">
        <f t="shared" si="803"/>
        <v>1.1261298717948713</v>
      </c>
      <c r="K2355">
        <f t="shared" si="804"/>
        <v>1.1205924718810718</v>
      </c>
      <c r="L2355">
        <f t="shared" si="811"/>
        <v>1.1202897222222221</v>
      </c>
      <c r="M2355">
        <f t="shared" si="812"/>
        <v>1.1174142401767058</v>
      </c>
      <c r="N2355">
        <f t="shared" si="809"/>
        <v>1.1168683333333331</v>
      </c>
      <c r="O2355">
        <f t="shared" si="810"/>
        <v>1.1144882172881858</v>
      </c>
      <c r="P2355" t="str">
        <f t="shared" si="805"/>
        <v>-</v>
      </c>
      <c r="Q2355" t="str">
        <f t="shared" si="806"/>
        <v>Sell</v>
      </c>
      <c r="R2355" t="str">
        <f t="shared" si="813"/>
        <v>-</v>
      </c>
      <c r="S2355" t="str">
        <f t="shared" si="808"/>
        <v>-</v>
      </c>
      <c r="T2355">
        <f t="shared" si="799"/>
        <v>1.10459</v>
      </c>
      <c r="U2355">
        <f t="shared" si="800"/>
        <v>1.10419</v>
      </c>
      <c r="V2355" t="str">
        <f t="shared" si="801"/>
        <v>-</v>
      </c>
      <c r="W2355" t="str">
        <f t="shared" si="802"/>
        <v>-</v>
      </c>
      <c r="X2355" t="str">
        <f t="shared" si="807"/>
        <v>-</v>
      </c>
    </row>
    <row r="2356" spans="1:24" x14ac:dyDescent="0.25">
      <c r="A2356" t="s">
        <v>2361</v>
      </c>
      <c r="B2356" s="2">
        <v>42562</v>
      </c>
      <c r="C2356" s="3">
        <v>0</v>
      </c>
      <c r="D2356">
        <v>1.10439</v>
      </c>
      <c r="E2356">
        <v>1.1074600000000001</v>
      </c>
      <c r="F2356">
        <v>1.1015900000000001</v>
      </c>
      <c r="G2356">
        <v>1.1056699999999999</v>
      </c>
      <c r="H2356">
        <v>196681</v>
      </c>
      <c r="I2356">
        <f t="shared" si="798"/>
        <v>-60.167130919220128</v>
      </c>
      <c r="J2356">
        <f t="shared" si="803"/>
        <v>1.1256766666666662</v>
      </c>
      <c r="K2356">
        <f t="shared" si="804"/>
        <v>1.1202146877828167</v>
      </c>
      <c r="L2356">
        <f t="shared" si="811"/>
        <v>1.1200374999999998</v>
      </c>
      <c r="M2356">
        <f t="shared" si="812"/>
        <v>1.1167794163833702</v>
      </c>
      <c r="N2356">
        <f t="shared" si="809"/>
        <v>1.1159058333333334</v>
      </c>
      <c r="O2356">
        <f t="shared" si="810"/>
        <v>1.1137827599051311</v>
      </c>
      <c r="P2356" t="str">
        <f t="shared" si="805"/>
        <v>-</v>
      </c>
      <c r="Q2356" t="str">
        <f t="shared" si="806"/>
        <v>Sell</v>
      </c>
      <c r="R2356" t="str">
        <f t="shared" si="813"/>
        <v>-</v>
      </c>
      <c r="S2356" t="str">
        <f t="shared" si="808"/>
        <v>-</v>
      </c>
      <c r="T2356">
        <f t="shared" si="799"/>
        <v>1.1058399999999999</v>
      </c>
      <c r="U2356">
        <f t="shared" si="800"/>
        <v>1.1054999999999999</v>
      </c>
      <c r="V2356" t="str">
        <f t="shared" si="801"/>
        <v>-</v>
      </c>
      <c r="W2356" t="str">
        <f t="shared" si="802"/>
        <v>-</v>
      </c>
      <c r="X2356" t="str">
        <f t="shared" si="807"/>
        <v>-</v>
      </c>
    </row>
    <row r="2357" spans="1:24" x14ac:dyDescent="0.25">
      <c r="A2357" t="s">
        <v>2362</v>
      </c>
      <c r="B2357" s="2">
        <v>42563</v>
      </c>
      <c r="C2357" s="3">
        <v>0</v>
      </c>
      <c r="D2357">
        <v>1.1056699999999999</v>
      </c>
      <c r="E2357">
        <v>1.11259</v>
      </c>
      <c r="F2357">
        <v>1.10521</v>
      </c>
      <c r="G2357">
        <v>1.1060000000000001</v>
      </c>
      <c r="H2357">
        <v>226667</v>
      </c>
      <c r="I2357">
        <f t="shared" si="798"/>
        <v>-58.635097493035524</v>
      </c>
      <c r="J2357">
        <f t="shared" si="803"/>
        <v>1.1252624358974355</v>
      </c>
      <c r="K2357">
        <f t="shared" si="804"/>
        <v>1.1198548222693276</v>
      </c>
      <c r="L2357">
        <f t="shared" si="811"/>
        <v>1.1198319444444444</v>
      </c>
      <c r="M2357">
        <f t="shared" si="812"/>
        <v>1.1161967452275123</v>
      </c>
      <c r="N2357">
        <f t="shared" si="809"/>
        <v>1.1152795833333335</v>
      </c>
      <c r="O2357">
        <f t="shared" si="810"/>
        <v>1.1131601391127206</v>
      </c>
      <c r="P2357" t="str">
        <f t="shared" si="805"/>
        <v>-</v>
      </c>
      <c r="Q2357" t="str">
        <f t="shared" si="806"/>
        <v>Sell</v>
      </c>
      <c r="R2357" t="str">
        <f t="shared" si="813"/>
        <v>-</v>
      </c>
      <c r="S2357" t="str">
        <f t="shared" si="808"/>
        <v>-</v>
      </c>
      <c r="T2357">
        <f t="shared" si="799"/>
        <v>1.1061799999999999</v>
      </c>
      <c r="U2357">
        <f t="shared" si="800"/>
        <v>1.10582</v>
      </c>
      <c r="V2357" t="str">
        <f t="shared" si="801"/>
        <v>-</v>
      </c>
      <c r="W2357" t="str">
        <f t="shared" si="802"/>
        <v>-</v>
      </c>
      <c r="X2357" t="str">
        <f t="shared" si="807"/>
        <v>-</v>
      </c>
    </row>
    <row r="2358" spans="1:24" x14ac:dyDescent="0.25">
      <c r="A2358" t="s">
        <v>2363</v>
      </c>
      <c r="B2358" s="2">
        <v>42564</v>
      </c>
      <c r="C2358" s="3">
        <v>0</v>
      </c>
      <c r="D2358">
        <v>1.1060000000000001</v>
      </c>
      <c r="E2358">
        <v>1.11199</v>
      </c>
      <c r="F2358">
        <v>1.1042000000000001</v>
      </c>
      <c r="G2358">
        <v>1.1094900000000001</v>
      </c>
      <c r="H2358">
        <v>232187</v>
      </c>
      <c r="I2358">
        <f t="shared" si="798"/>
        <v>-49.539295392953321</v>
      </c>
      <c r="J2358">
        <f t="shared" si="803"/>
        <v>1.1250278205128199</v>
      </c>
      <c r="K2358">
        <f t="shared" si="804"/>
        <v>1.1195924217055473</v>
      </c>
      <c r="L2358">
        <f t="shared" si="811"/>
        <v>1.1195747222222225</v>
      </c>
      <c r="M2358">
        <f t="shared" si="812"/>
        <v>1.1158342184584575</v>
      </c>
      <c r="N2358">
        <f t="shared" si="809"/>
        <v>1.1145870833333333</v>
      </c>
      <c r="O2358">
        <f t="shared" si="810"/>
        <v>1.1128665279837029</v>
      </c>
      <c r="P2358" t="str">
        <f t="shared" si="805"/>
        <v>-</v>
      </c>
      <c r="Q2358" t="str">
        <f t="shared" si="806"/>
        <v>Sell</v>
      </c>
      <c r="R2358" t="str">
        <f t="shared" si="813"/>
        <v>-</v>
      </c>
      <c r="S2358" t="str">
        <f t="shared" si="808"/>
        <v>-</v>
      </c>
      <c r="T2358">
        <f t="shared" si="799"/>
        <v>1.1096600000000001</v>
      </c>
      <c r="U2358">
        <f t="shared" si="800"/>
        <v>1.1093200000000001</v>
      </c>
      <c r="V2358" t="str">
        <f t="shared" si="801"/>
        <v>-</v>
      </c>
      <c r="W2358" t="str">
        <f t="shared" si="802"/>
        <v>-</v>
      </c>
      <c r="X2358" t="str">
        <f t="shared" si="807"/>
        <v>-</v>
      </c>
    </row>
    <row r="2359" spans="1:24" x14ac:dyDescent="0.25">
      <c r="A2359" t="s">
        <v>2364</v>
      </c>
      <c r="B2359" s="2">
        <v>42565</v>
      </c>
      <c r="C2359" s="3">
        <v>0</v>
      </c>
      <c r="D2359">
        <v>1.10948</v>
      </c>
      <c r="E2359">
        <v>1.1164799999999999</v>
      </c>
      <c r="F2359">
        <v>1.10884</v>
      </c>
      <c r="G2359">
        <v>1.1106199999999999</v>
      </c>
      <c r="H2359">
        <v>246984</v>
      </c>
      <c r="I2359">
        <f t="shared" si="798"/>
        <v>-43.414634146341676</v>
      </c>
      <c r="J2359">
        <f t="shared" si="803"/>
        <v>1.1248241025641019</v>
      </c>
      <c r="K2359">
        <f t="shared" si="804"/>
        <v>1.1193652717889513</v>
      </c>
      <c r="L2359">
        <f t="shared" si="811"/>
        <v>1.1194488888888887</v>
      </c>
      <c r="M2359">
        <f t="shared" si="812"/>
        <v>1.1155523688120543</v>
      </c>
      <c r="N2359">
        <f t="shared" si="809"/>
        <v>1.1139062500000001</v>
      </c>
      <c r="O2359">
        <f t="shared" si="810"/>
        <v>1.1126868057450068</v>
      </c>
      <c r="P2359" t="str">
        <f t="shared" si="805"/>
        <v>-</v>
      </c>
      <c r="Q2359" t="str">
        <f t="shared" si="806"/>
        <v>Sell</v>
      </c>
      <c r="R2359" t="str">
        <f t="shared" si="813"/>
        <v>-</v>
      </c>
      <c r="S2359" t="str">
        <f t="shared" si="808"/>
        <v>-</v>
      </c>
      <c r="T2359">
        <f t="shared" si="799"/>
        <v>1.1107899999999999</v>
      </c>
      <c r="U2359">
        <f t="shared" si="800"/>
        <v>1.1104499999999999</v>
      </c>
      <c r="V2359" t="str">
        <f t="shared" si="801"/>
        <v>-</v>
      </c>
      <c r="W2359" t="str">
        <f t="shared" si="802"/>
        <v>-</v>
      </c>
      <c r="X2359" t="str">
        <f t="shared" si="807"/>
        <v>-</v>
      </c>
    </row>
    <row r="2360" spans="1:24" x14ac:dyDescent="0.25">
      <c r="A2360" t="s">
        <v>2365</v>
      </c>
      <c r="B2360" s="2">
        <v>42566</v>
      </c>
      <c r="C2360" s="3">
        <v>0</v>
      </c>
      <c r="D2360">
        <v>1.1106199999999999</v>
      </c>
      <c r="E2360">
        <v>1.1148800000000001</v>
      </c>
      <c r="F2360">
        <v>1.1024799999999999</v>
      </c>
      <c r="G2360">
        <v>1.1029500000000001</v>
      </c>
      <c r="H2360">
        <v>221883</v>
      </c>
      <c r="I2360">
        <f t="shared" si="798"/>
        <v>-84.986449864497843</v>
      </c>
      <c r="J2360">
        <f t="shared" si="803"/>
        <v>1.1244999999999994</v>
      </c>
      <c r="K2360">
        <f t="shared" si="804"/>
        <v>1.1189496952879652</v>
      </c>
      <c r="L2360">
        <f t="shared" si="811"/>
        <v>1.118514722222222</v>
      </c>
      <c r="M2360">
        <f t="shared" si="812"/>
        <v>1.1148711596870784</v>
      </c>
      <c r="N2360">
        <f t="shared" si="809"/>
        <v>1.1128908333333334</v>
      </c>
      <c r="O2360">
        <f t="shared" si="810"/>
        <v>1.1119078612854063</v>
      </c>
      <c r="P2360" t="str">
        <f t="shared" si="805"/>
        <v>-</v>
      </c>
      <c r="Q2360" t="str">
        <f t="shared" si="806"/>
        <v>Sell</v>
      </c>
      <c r="R2360" t="str">
        <f t="shared" si="813"/>
        <v>-</v>
      </c>
      <c r="S2360" t="str">
        <f t="shared" si="808"/>
        <v>-</v>
      </c>
      <c r="T2360">
        <f t="shared" si="799"/>
        <v>1.1031200000000001</v>
      </c>
      <c r="U2360">
        <f t="shared" si="800"/>
        <v>1.1027800000000001</v>
      </c>
      <c r="V2360" t="str">
        <f t="shared" si="801"/>
        <v>-</v>
      </c>
      <c r="W2360" t="str">
        <f t="shared" si="802"/>
        <v>-</v>
      </c>
      <c r="X2360" t="str">
        <f t="shared" si="807"/>
        <v>-</v>
      </c>
    </row>
    <row r="2361" spans="1:24" x14ac:dyDescent="0.25">
      <c r="A2361" t="s">
        <v>2366</v>
      </c>
      <c r="B2361" s="2">
        <v>42568</v>
      </c>
      <c r="C2361" s="3">
        <v>0</v>
      </c>
      <c r="D2361">
        <v>1.1045400000000001</v>
      </c>
      <c r="E2361">
        <v>1.10605</v>
      </c>
      <c r="F2361">
        <v>1.10446</v>
      </c>
      <c r="G2361">
        <v>1.10558</v>
      </c>
      <c r="H2361">
        <v>13823</v>
      </c>
      <c r="I2361">
        <f t="shared" si="798"/>
        <v>-70.731707317072917</v>
      </c>
      <c r="J2361">
        <f t="shared" si="803"/>
        <v>1.1241901282051279</v>
      </c>
      <c r="K2361">
        <f t="shared" si="804"/>
        <v>1.1186112219895357</v>
      </c>
      <c r="L2361">
        <f t="shared" si="811"/>
        <v>1.1176941666666667</v>
      </c>
      <c r="M2361">
        <f t="shared" si="812"/>
        <v>1.1143689348391284</v>
      </c>
      <c r="N2361">
        <f t="shared" si="809"/>
        <v>1.1116779166666668</v>
      </c>
      <c r="O2361">
        <f t="shared" si="810"/>
        <v>1.1114016323825739</v>
      </c>
      <c r="P2361" t="str">
        <f t="shared" si="805"/>
        <v>Buy</v>
      </c>
      <c r="Q2361" t="str">
        <f t="shared" si="806"/>
        <v>Sell</v>
      </c>
      <c r="R2361" t="str">
        <f t="shared" si="813"/>
        <v>-</v>
      </c>
      <c r="S2361" t="str">
        <f t="shared" si="808"/>
        <v>-</v>
      </c>
      <c r="T2361">
        <f t="shared" si="799"/>
        <v>1.1057300000000001</v>
      </c>
      <c r="U2361">
        <f t="shared" si="800"/>
        <v>1.1054299999999999</v>
      </c>
      <c r="V2361" t="str">
        <f t="shared" si="801"/>
        <v>-</v>
      </c>
      <c r="W2361" t="str">
        <f t="shared" si="802"/>
        <v>-</v>
      </c>
      <c r="X2361" t="str">
        <f t="shared" si="807"/>
        <v>-</v>
      </c>
    </row>
    <row r="2362" spans="1:24" x14ac:dyDescent="0.25">
      <c r="A2362" t="s">
        <v>2367</v>
      </c>
      <c r="B2362" s="2">
        <v>42569</v>
      </c>
      <c r="C2362" s="3">
        <v>0</v>
      </c>
      <c r="D2362">
        <v>1.10561</v>
      </c>
      <c r="E2362">
        <v>1.10842</v>
      </c>
      <c r="F2362">
        <v>1.1037600000000001</v>
      </c>
      <c r="G2362">
        <v>1.1068199999999999</v>
      </c>
      <c r="H2362">
        <v>180433</v>
      </c>
      <c r="I2362">
        <f t="shared" si="798"/>
        <v>-64.010840108401339</v>
      </c>
      <c r="J2362">
        <f t="shared" si="803"/>
        <v>1.1238830769230765</v>
      </c>
      <c r="K2362">
        <f t="shared" si="804"/>
        <v>1.1183127100404333</v>
      </c>
      <c r="L2362">
        <f t="shared" si="811"/>
        <v>1.1168761111111112</v>
      </c>
      <c r="M2362">
        <f t="shared" si="812"/>
        <v>1.1139608843072835</v>
      </c>
      <c r="N2362">
        <f t="shared" si="809"/>
        <v>1.1106220833333336</v>
      </c>
      <c r="O2362">
        <f t="shared" si="810"/>
        <v>1.1110351017919682</v>
      </c>
      <c r="P2362" t="str">
        <f t="shared" si="805"/>
        <v>-</v>
      </c>
      <c r="Q2362" t="str">
        <f t="shared" si="806"/>
        <v>Sell</v>
      </c>
      <c r="R2362" t="str">
        <f t="shared" si="813"/>
        <v>-</v>
      </c>
      <c r="S2362" t="str">
        <f t="shared" si="808"/>
        <v>-</v>
      </c>
      <c r="T2362">
        <f t="shared" si="799"/>
        <v>1.10693</v>
      </c>
      <c r="U2362">
        <f t="shared" si="800"/>
        <v>1.1067100000000001</v>
      </c>
      <c r="V2362" t="str">
        <f t="shared" si="801"/>
        <v>-</v>
      </c>
      <c r="W2362" t="str">
        <f t="shared" si="802"/>
        <v>-</v>
      </c>
      <c r="X2362" t="str">
        <f t="shared" si="807"/>
        <v>-</v>
      </c>
    </row>
    <row r="2363" spans="1:24" x14ac:dyDescent="0.25">
      <c r="A2363" t="s">
        <v>2368</v>
      </c>
      <c r="B2363" s="2">
        <v>42570</v>
      </c>
      <c r="C2363" s="3">
        <v>0</v>
      </c>
      <c r="D2363">
        <v>1.1068100000000001</v>
      </c>
      <c r="E2363">
        <v>1.1080399999999999</v>
      </c>
      <c r="F2363">
        <v>1.1000000000000001</v>
      </c>
      <c r="G2363">
        <v>1.1013500000000001</v>
      </c>
      <c r="H2363">
        <v>207915</v>
      </c>
      <c r="I2363">
        <f t="shared" si="798"/>
        <v>-92.753623188405967</v>
      </c>
      <c r="J2363">
        <f t="shared" si="803"/>
        <v>1.1234410256410252</v>
      </c>
      <c r="K2363">
        <f t="shared" si="804"/>
        <v>1.1178832743432072</v>
      </c>
      <c r="L2363">
        <f t="shared" si="811"/>
        <v>1.1159255555555556</v>
      </c>
      <c r="M2363">
        <f t="shared" si="812"/>
        <v>1.1132792148852682</v>
      </c>
      <c r="N2363">
        <f t="shared" si="809"/>
        <v>1.1096391666666667</v>
      </c>
      <c r="O2363">
        <f t="shared" si="810"/>
        <v>1.1102602936486108</v>
      </c>
      <c r="P2363" t="str">
        <f t="shared" si="805"/>
        <v>-</v>
      </c>
      <c r="Q2363" t="str">
        <f t="shared" si="806"/>
        <v>Sell</v>
      </c>
      <c r="R2363" t="str">
        <f t="shared" si="813"/>
        <v>-</v>
      </c>
      <c r="S2363" t="str">
        <f t="shared" si="808"/>
        <v>-</v>
      </c>
      <c r="T2363">
        <f t="shared" si="799"/>
        <v>1.10148</v>
      </c>
      <c r="U2363">
        <f t="shared" si="800"/>
        <v>1.1012200000000001</v>
      </c>
      <c r="V2363" t="str">
        <f t="shared" si="801"/>
        <v>-</v>
      </c>
      <c r="W2363" t="str">
        <f t="shared" si="802"/>
        <v>-</v>
      </c>
      <c r="X2363" t="str">
        <f t="shared" si="807"/>
        <v>-</v>
      </c>
    </row>
    <row r="2364" spans="1:24" x14ac:dyDescent="0.25">
      <c r="A2364" t="s">
        <v>2369</v>
      </c>
      <c r="B2364" s="2">
        <v>42571</v>
      </c>
      <c r="C2364" s="3">
        <v>0</v>
      </c>
      <c r="D2364">
        <v>1.1013500000000001</v>
      </c>
      <c r="E2364">
        <v>1.10301</v>
      </c>
      <c r="F2364">
        <v>1.09815</v>
      </c>
      <c r="G2364">
        <v>1.1016300000000001</v>
      </c>
      <c r="H2364">
        <v>691001</v>
      </c>
      <c r="I2364">
        <f t="shared" si="798"/>
        <v>-83.007812499999318</v>
      </c>
      <c r="J2364">
        <f t="shared" si="803"/>
        <v>1.1230744871794867</v>
      </c>
      <c r="K2364">
        <f t="shared" si="804"/>
        <v>1.1174717990433791</v>
      </c>
      <c r="L2364">
        <f t="shared" si="811"/>
        <v>1.1148530555555556</v>
      </c>
      <c r="M2364">
        <f t="shared" si="812"/>
        <v>1.1126495275941726</v>
      </c>
      <c r="N2364">
        <f t="shared" si="809"/>
        <v>1.1083504166666669</v>
      </c>
      <c r="O2364">
        <f t="shared" si="810"/>
        <v>1.109569870156722</v>
      </c>
      <c r="P2364" t="str">
        <f t="shared" si="805"/>
        <v>-</v>
      </c>
      <c r="Q2364" t="str">
        <f t="shared" si="806"/>
        <v>Sell</v>
      </c>
      <c r="R2364" t="str">
        <f t="shared" si="813"/>
        <v>-</v>
      </c>
      <c r="S2364" t="str">
        <f t="shared" si="808"/>
        <v>-</v>
      </c>
      <c r="T2364">
        <f t="shared" si="799"/>
        <v>1.1017600000000001</v>
      </c>
      <c r="U2364">
        <f t="shared" si="800"/>
        <v>1.1014999999999999</v>
      </c>
      <c r="V2364" t="str">
        <f t="shared" si="801"/>
        <v>-</v>
      </c>
      <c r="W2364" t="str">
        <f t="shared" si="802"/>
        <v>-</v>
      </c>
      <c r="X2364" t="str">
        <f t="shared" si="807"/>
        <v>-</v>
      </c>
    </row>
    <row r="2365" spans="1:24" x14ac:dyDescent="0.25">
      <c r="A2365" t="s">
        <v>2370</v>
      </c>
      <c r="B2365" s="2">
        <v>42572</v>
      </c>
      <c r="C2365" s="3">
        <v>0</v>
      </c>
      <c r="D2365">
        <v>1.1016300000000001</v>
      </c>
      <c r="E2365">
        <v>1.10599</v>
      </c>
      <c r="F2365">
        <v>1.09796</v>
      </c>
      <c r="G2365">
        <v>1.1032</v>
      </c>
      <c r="H2365">
        <v>1125633</v>
      </c>
      <c r="I2365">
        <f t="shared" si="798"/>
        <v>-71.706263498920364</v>
      </c>
      <c r="J2365">
        <f t="shared" si="803"/>
        <v>1.1227434615384611</v>
      </c>
      <c r="K2365">
        <f t="shared" si="804"/>
        <v>1.1171104876751923</v>
      </c>
      <c r="L2365">
        <f t="shared" si="811"/>
        <v>1.1140816666666669</v>
      </c>
      <c r="M2365">
        <f t="shared" si="812"/>
        <v>1.1121387423188118</v>
      </c>
      <c r="N2365">
        <f t="shared" si="809"/>
        <v>1.1070970833333338</v>
      </c>
      <c r="O2365">
        <f t="shared" si="810"/>
        <v>1.1090602805441843</v>
      </c>
      <c r="P2365" t="str">
        <f t="shared" si="805"/>
        <v>Buy</v>
      </c>
      <c r="Q2365" t="str">
        <f t="shared" si="806"/>
        <v>Sell</v>
      </c>
      <c r="R2365" t="str">
        <f t="shared" si="813"/>
        <v>-</v>
      </c>
      <c r="S2365" t="str">
        <f t="shared" si="808"/>
        <v>-</v>
      </c>
      <c r="T2365">
        <f t="shared" si="799"/>
        <v>1.10334</v>
      </c>
      <c r="U2365">
        <f t="shared" si="800"/>
        <v>1.1030599999999999</v>
      </c>
      <c r="V2365" t="str">
        <f t="shared" si="801"/>
        <v>-</v>
      </c>
      <c r="W2365" t="str">
        <f t="shared" si="802"/>
        <v>-</v>
      </c>
      <c r="X2365" t="str">
        <f t="shared" si="807"/>
        <v>-</v>
      </c>
    </row>
    <row r="2366" spans="1:24" x14ac:dyDescent="0.25">
      <c r="A2366" t="s">
        <v>2371</v>
      </c>
      <c r="B2366" s="2">
        <v>42573</v>
      </c>
      <c r="C2366" s="3">
        <v>0</v>
      </c>
      <c r="D2366">
        <v>1.1032</v>
      </c>
      <c r="E2366">
        <v>1.1041000000000001</v>
      </c>
      <c r="F2366">
        <v>1.09555</v>
      </c>
      <c r="G2366">
        <v>1.09754</v>
      </c>
      <c r="H2366">
        <v>966658</v>
      </c>
      <c r="I2366">
        <f t="shared" si="798"/>
        <v>-90.492116579073354</v>
      </c>
      <c r="J2366">
        <f t="shared" si="803"/>
        <v>1.1224264102564099</v>
      </c>
      <c r="K2366">
        <f t="shared" si="804"/>
        <v>1.1166150322910102</v>
      </c>
      <c r="L2366">
        <f t="shared" si="811"/>
        <v>1.1133194444444445</v>
      </c>
      <c r="M2366">
        <f t="shared" si="812"/>
        <v>1.1113496211123894</v>
      </c>
      <c r="N2366">
        <f t="shared" si="809"/>
        <v>1.1066141666666667</v>
      </c>
      <c r="O2366">
        <f t="shared" si="810"/>
        <v>1.1081386581006496</v>
      </c>
      <c r="P2366" t="str">
        <f t="shared" si="805"/>
        <v>-</v>
      </c>
      <c r="Q2366" t="str">
        <f t="shared" si="806"/>
        <v>Sell</v>
      </c>
      <c r="R2366" t="str">
        <f t="shared" si="813"/>
        <v>-</v>
      </c>
      <c r="S2366" t="str">
        <f t="shared" si="808"/>
        <v>-</v>
      </c>
      <c r="T2366">
        <f t="shared" si="799"/>
        <v>1.09771</v>
      </c>
      <c r="U2366">
        <f t="shared" si="800"/>
        <v>1.09737</v>
      </c>
      <c r="V2366" t="str">
        <f t="shared" si="801"/>
        <v>-</v>
      </c>
      <c r="W2366" t="str">
        <f t="shared" si="802"/>
        <v>-</v>
      </c>
      <c r="X2366" t="str">
        <f t="shared" si="807"/>
        <v>-</v>
      </c>
    </row>
    <row r="2367" spans="1:24" x14ac:dyDescent="0.25">
      <c r="A2367" t="s">
        <v>2372</v>
      </c>
      <c r="B2367" s="2">
        <v>42575</v>
      </c>
      <c r="C2367" s="3">
        <v>0</v>
      </c>
      <c r="D2367">
        <v>1.0971299999999999</v>
      </c>
      <c r="E2367">
        <v>1.09755</v>
      </c>
      <c r="F2367">
        <v>1.0963000000000001</v>
      </c>
      <c r="G2367">
        <v>1.0969</v>
      </c>
      <c r="H2367">
        <v>39628</v>
      </c>
      <c r="I2367">
        <f t="shared" si="798"/>
        <v>-93.549928332537178</v>
      </c>
      <c r="J2367">
        <f t="shared" si="803"/>
        <v>1.1220902564102559</v>
      </c>
      <c r="K2367">
        <f t="shared" si="804"/>
        <v>1.1161159175494657</v>
      </c>
      <c r="L2367">
        <f t="shared" si="811"/>
        <v>1.1125719444444446</v>
      </c>
      <c r="M2367">
        <f t="shared" si="812"/>
        <v>1.1105685605117197</v>
      </c>
      <c r="N2367">
        <f t="shared" si="809"/>
        <v>1.1063216666666669</v>
      </c>
      <c r="O2367">
        <f t="shared" si="810"/>
        <v>1.1072395654525977</v>
      </c>
      <c r="P2367" t="str">
        <f t="shared" si="805"/>
        <v>-</v>
      </c>
      <c r="Q2367" t="str">
        <f t="shared" si="806"/>
        <v>Sell</v>
      </c>
      <c r="R2367" t="str">
        <f t="shared" si="813"/>
        <v>-</v>
      </c>
      <c r="S2367" t="str">
        <f t="shared" si="808"/>
        <v>-</v>
      </c>
      <c r="T2367">
        <f t="shared" si="799"/>
        <v>1.0971</v>
      </c>
      <c r="U2367">
        <f t="shared" si="800"/>
        <v>1.0967</v>
      </c>
      <c r="V2367" t="str">
        <f t="shared" si="801"/>
        <v>-</v>
      </c>
      <c r="W2367" t="str">
        <f t="shared" si="802"/>
        <v>-</v>
      </c>
      <c r="X2367" t="str">
        <f t="shared" si="807"/>
        <v>-</v>
      </c>
    </row>
    <row r="2368" spans="1:24" x14ac:dyDescent="0.25">
      <c r="A2368" t="s">
        <v>2373</v>
      </c>
      <c r="B2368" s="2">
        <v>42576</v>
      </c>
      <c r="C2368" s="3">
        <v>0</v>
      </c>
      <c r="D2368">
        <v>1.0969</v>
      </c>
      <c r="E2368">
        <v>1.0998699999999999</v>
      </c>
      <c r="F2368">
        <v>1.0951900000000001</v>
      </c>
      <c r="G2368">
        <v>1.0989100000000001</v>
      </c>
      <c r="H2368">
        <v>919772</v>
      </c>
      <c r="I2368">
        <f t="shared" si="798"/>
        <v>-82.527007984969572</v>
      </c>
      <c r="J2368">
        <f t="shared" si="803"/>
        <v>1.1217347435897433</v>
      </c>
      <c r="K2368">
        <f t="shared" si="804"/>
        <v>1.1156803247001121</v>
      </c>
      <c r="L2368">
        <f t="shared" si="811"/>
        <v>1.1117425000000003</v>
      </c>
      <c r="M2368">
        <f t="shared" si="812"/>
        <v>1.1099383680516266</v>
      </c>
      <c r="N2368">
        <f t="shared" si="809"/>
        <v>1.1062191666666668</v>
      </c>
      <c r="O2368">
        <f t="shared" si="810"/>
        <v>1.1065732002163899</v>
      </c>
      <c r="P2368" t="str">
        <f t="shared" si="805"/>
        <v>-</v>
      </c>
      <c r="Q2368" t="str">
        <f t="shared" si="806"/>
        <v>Sell</v>
      </c>
      <c r="R2368" t="str">
        <f t="shared" si="813"/>
        <v>-</v>
      </c>
      <c r="S2368" t="str">
        <f t="shared" si="808"/>
        <v>-</v>
      </c>
      <c r="T2368">
        <f t="shared" si="799"/>
        <v>1.0991200000000001</v>
      </c>
      <c r="U2368">
        <f t="shared" si="800"/>
        <v>1.0987</v>
      </c>
      <c r="V2368" t="str">
        <f t="shared" si="801"/>
        <v>-</v>
      </c>
      <c r="W2368" t="str">
        <f t="shared" si="802"/>
        <v>-</v>
      </c>
      <c r="X2368" t="str">
        <f t="shared" si="807"/>
        <v>-</v>
      </c>
    </row>
    <row r="2369" spans="1:27" x14ac:dyDescent="0.25">
      <c r="A2369" t="s">
        <v>2374</v>
      </c>
      <c r="B2369" s="2">
        <v>42577</v>
      </c>
      <c r="C2369" s="3">
        <v>0</v>
      </c>
      <c r="D2369">
        <v>1.0989100000000001</v>
      </c>
      <c r="E2369">
        <v>1.1029800000000001</v>
      </c>
      <c r="F2369">
        <v>1.0978300000000001</v>
      </c>
      <c r="G2369">
        <v>1.0987100000000001</v>
      </c>
      <c r="H2369">
        <v>870515</v>
      </c>
      <c r="I2369">
        <f t="shared" si="798"/>
        <v>-83.466416157820575</v>
      </c>
      <c r="J2369">
        <f t="shared" si="803"/>
        <v>1.1213388461538458</v>
      </c>
      <c r="K2369">
        <f t="shared" si="804"/>
        <v>1.1152506962266915</v>
      </c>
      <c r="L2369">
        <f t="shared" si="811"/>
        <v>1.1111225</v>
      </c>
      <c r="M2369">
        <f t="shared" si="812"/>
        <v>1.1093314292380252</v>
      </c>
      <c r="N2369">
        <f t="shared" si="809"/>
        <v>1.1058516666666667</v>
      </c>
      <c r="O2369">
        <f t="shared" si="810"/>
        <v>1.1059441441990787</v>
      </c>
      <c r="P2369" t="str">
        <f t="shared" si="805"/>
        <v>-</v>
      </c>
      <c r="Q2369" t="str">
        <f t="shared" si="806"/>
        <v>Sell</v>
      </c>
      <c r="R2369" t="str">
        <f t="shared" si="813"/>
        <v>-</v>
      </c>
      <c r="S2369" t="str">
        <f t="shared" si="808"/>
        <v>-</v>
      </c>
      <c r="T2369">
        <f t="shared" si="799"/>
        <v>1.09893</v>
      </c>
      <c r="U2369">
        <f t="shared" si="800"/>
        <v>1.09849</v>
      </c>
      <c r="V2369" t="str">
        <f t="shared" si="801"/>
        <v>-</v>
      </c>
      <c r="W2369" t="str">
        <f t="shared" si="802"/>
        <v>-</v>
      </c>
      <c r="X2369" t="str">
        <f t="shared" si="807"/>
        <v>-</v>
      </c>
    </row>
    <row r="2370" spans="1:27" x14ac:dyDescent="0.25">
      <c r="A2370" t="s">
        <v>2375</v>
      </c>
      <c r="B2370" s="2">
        <v>42578</v>
      </c>
      <c r="C2370" s="3">
        <v>0</v>
      </c>
      <c r="D2370">
        <v>1.0987100000000001</v>
      </c>
      <c r="E2370">
        <v>1.10737</v>
      </c>
      <c r="F2370">
        <v>1.09612</v>
      </c>
      <c r="G2370">
        <v>1.1067100000000001</v>
      </c>
      <c r="H2370">
        <v>939952</v>
      </c>
      <c r="I2370">
        <f t="shared" si="798"/>
        <v>-45.890089243776053</v>
      </c>
      <c r="J2370">
        <f t="shared" si="803"/>
        <v>1.1210064102564101</v>
      </c>
      <c r="K2370">
        <f t="shared" si="804"/>
        <v>1.1150344760690536</v>
      </c>
      <c r="L2370">
        <f t="shared" si="811"/>
        <v>1.1105836111111111</v>
      </c>
      <c r="M2370">
        <f t="shared" si="812"/>
        <v>1.1091897303602942</v>
      </c>
      <c r="N2370">
        <f t="shared" si="809"/>
        <v>1.1056229166666667</v>
      </c>
      <c r="O2370">
        <f t="shared" si="810"/>
        <v>1.1060054126631524</v>
      </c>
      <c r="P2370" t="str">
        <f t="shared" si="805"/>
        <v>Buy</v>
      </c>
      <c r="Q2370" t="str">
        <f t="shared" si="806"/>
        <v>Sell</v>
      </c>
      <c r="R2370" t="str">
        <f t="shared" si="813"/>
        <v>-</v>
      </c>
      <c r="S2370" t="str">
        <f t="shared" si="808"/>
        <v>-</v>
      </c>
      <c r="T2370">
        <f t="shared" si="799"/>
        <v>1.1069100000000001</v>
      </c>
      <c r="U2370">
        <f t="shared" si="800"/>
        <v>1.1065100000000001</v>
      </c>
      <c r="V2370" t="str">
        <f t="shared" si="801"/>
        <v>-</v>
      </c>
      <c r="W2370" t="str">
        <f t="shared" si="802"/>
        <v>-</v>
      </c>
      <c r="X2370" t="str">
        <f t="shared" si="807"/>
        <v>-</v>
      </c>
    </row>
    <row r="2371" spans="1:27" x14ac:dyDescent="0.25">
      <c r="A2371" t="s">
        <v>2376</v>
      </c>
      <c r="B2371" s="2">
        <v>42579</v>
      </c>
      <c r="C2371" s="3">
        <v>0</v>
      </c>
      <c r="D2371">
        <v>1.1067100000000001</v>
      </c>
      <c r="E2371">
        <v>1.11195</v>
      </c>
      <c r="F2371">
        <v>1.1059099999999999</v>
      </c>
      <c r="G2371">
        <v>1.10825</v>
      </c>
      <c r="H2371">
        <v>1122607</v>
      </c>
      <c r="I2371">
        <f t="shared" si="798"/>
        <v>-38.656646312823078</v>
      </c>
      <c r="J2371">
        <f t="shared" si="803"/>
        <v>1.1206543589743587</v>
      </c>
      <c r="K2371">
        <f t="shared" si="804"/>
        <v>1.1148627171812293</v>
      </c>
      <c r="L2371">
        <f t="shared" si="811"/>
        <v>1.110063888888889</v>
      </c>
      <c r="M2371">
        <f t="shared" si="812"/>
        <v>1.1091389341246025</v>
      </c>
      <c r="N2371">
        <f t="shared" si="809"/>
        <v>1.1055374999999998</v>
      </c>
      <c r="O2371">
        <f t="shared" si="810"/>
        <v>1.1061849796501002</v>
      </c>
      <c r="P2371" t="str">
        <f t="shared" si="805"/>
        <v>-</v>
      </c>
      <c r="Q2371" t="str">
        <f t="shared" si="806"/>
        <v>Sell</v>
      </c>
      <c r="R2371" t="str">
        <f t="shared" si="813"/>
        <v>-</v>
      </c>
      <c r="S2371" t="str">
        <f t="shared" si="808"/>
        <v>-</v>
      </c>
      <c r="T2371">
        <f t="shared" si="799"/>
        <v>1.1084400000000001</v>
      </c>
      <c r="U2371">
        <f t="shared" si="800"/>
        <v>1.10806</v>
      </c>
      <c r="V2371" t="str">
        <f t="shared" si="801"/>
        <v>-</v>
      </c>
      <c r="W2371" t="str">
        <f t="shared" si="802"/>
        <v>-</v>
      </c>
      <c r="X2371" t="str">
        <f t="shared" si="807"/>
        <v>-</v>
      </c>
    </row>
    <row r="2372" spans="1:27" x14ac:dyDescent="0.25">
      <c r="A2372" t="s">
        <v>2377</v>
      </c>
      <c r="B2372" s="2">
        <v>42580</v>
      </c>
      <c r="C2372" s="3">
        <v>0</v>
      </c>
      <c r="D2372">
        <v>1.10825</v>
      </c>
      <c r="E2372">
        <v>1.11974</v>
      </c>
      <c r="F2372">
        <v>1.10727</v>
      </c>
      <c r="G2372">
        <v>1.1172599999999999</v>
      </c>
      <c r="H2372">
        <v>1092430</v>
      </c>
      <c r="I2372">
        <f t="shared" si="798"/>
        <v>-10.101832993890236</v>
      </c>
      <c r="J2372">
        <f t="shared" si="803"/>
        <v>1.1202983333333332</v>
      </c>
      <c r="K2372">
        <f t="shared" si="804"/>
        <v>1.1149234078855021</v>
      </c>
      <c r="L2372">
        <f t="shared" si="811"/>
        <v>1.1097844444444442</v>
      </c>
      <c r="M2372">
        <f t="shared" si="812"/>
        <v>1.1095779106584078</v>
      </c>
      <c r="N2372">
        <f t="shared" si="809"/>
        <v>1.1056879166666667</v>
      </c>
      <c r="O2372">
        <f t="shared" si="810"/>
        <v>1.1070709812780923</v>
      </c>
      <c r="P2372" t="str">
        <f t="shared" si="805"/>
        <v>-</v>
      </c>
      <c r="Q2372" t="str">
        <f t="shared" si="806"/>
        <v>Buy</v>
      </c>
      <c r="R2372" t="str">
        <f t="shared" si="813"/>
        <v>-</v>
      </c>
      <c r="S2372" t="str">
        <f t="shared" si="808"/>
        <v>-</v>
      </c>
      <c r="T2372">
        <f t="shared" si="799"/>
        <v>1.11754</v>
      </c>
      <c r="U2372">
        <f t="shared" si="800"/>
        <v>1.1169800000000001</v>
      </c>
      <c r="V2372" t="str">
        <f t="shared" si="801"/>
        <v>-</v>
      </c>
      <c r="W2372" t="str">
        <f t="shared" si="802"/>
        <v>-</v>
      </c>
      <c r="X2372" t="str">
        <f t="shared" si="807"/>
        <v>-</v>
      </c>
    </row>
    <row r="2373" spans="1:27" x14ac:dyDescent="0.25">
      <c r="A2373" t="s">
        <v>2378</v>
      </c>
      <c r="B2373" s="2">
        <v>42582</v>
      </c>
      <c r="C2373" s="3">
        <v>0</v>
      </c>
      <c r="D2373">
        <v>1.1172599999999999</v>
      </c>
      <c r="E2373">
        <v>1.11836</v>
      </c>
      <c r="F2373">
        <v>1.11656</v>
      </c>
      <c r="G2373">
        <v>1.1167100000000001</v>
      </c>
      <c r="H2373">
        <v>38701</v>
      </c>
      <c r="I2373">
        <f t="shared" si="798"/>
        <v>-12.342158859469999</v>
      </c>
      <c r="J2373">
        <f t="shared" si="803"/>
        <v>1.1199217948717946</v>
      </c>
      <c r="K2373">
        <f t="shared" si="804"/>
        <v>1.1149686380656161</v>
      </c>
      <c r="L2373">
        <f t="shared" si="811"/>
        <v>1.1092850000000001</v>
      </c>
      <c r="M2373">
        <f t="shared" si="812"/>
        <v>1.1099634290011966</v>
      </c>
      <c r="N2373">
        <f t="shared" si="809"/>
        <v>1.1058537500000001</v>
      </c>
      <c r="O2373">
        <f t="shared" si="810"/>
        <v>1.1078421027758452</v>
      </c>
      <c r="P2373" t="str">
        <f t="shared" si="805"/>
        <v>-</v>
      </c>
      <c r="Q2373" t="str">
        <f t="shared" si="806"/>
        <v>Buy</v>
      </c>
      <c r="R2373" t="str">
        <f t="shared" si="813"/>
        <v>-</v>
      </c>
      <c r="S2373" t="str">
        <f t="shared" si="808"/>
        <v>-</v>
      </c>
      <c r="T2373">
        <f t="shared" si="799"/>
        <v>1.11704</v>
      </c>
      <c r="U2373">
        <f t="shared" si="800"/>
        <v>1.1163799999999999</v>
      </c>
      <c r="V2373" t="str">
        <f t="shared" si="801"/>
        <v>-</v>
      </c>
      <c r="W2373" t="str">
        <f t="shared" si="802"/>
        <v>-</v>
      </c>
      <c r="X2373" t="str">
        <f t="shared" si="807"/>
        <v>-</v>
      </c>
    </row>
    <row r="2374" spans="1:27" x14ac:dyDescent="0.25">
      <c r="A2374" t="s">
        <v>2379</v>
      </c>
      <c r="B2374" s="2">
        <v>42583</v>
      </c>
      <c r="C2374" s="3">
        <v>0</v>
      </c>
      <c r="D2374">
        <v>1.1167199999999999</v>
      </c>
      <c r="E2374">
        <v>1.1181399999999999</v>
      </c>
      <c r="F2374">
        <v>1.1155200000000001</v>
      </c>
      <c r="G2374">
        <v>1.11669</v>
      </c>
      <c r="H2374">
        <v>838601</v>
      </c>
      <c r="I2374">
        <f t="shared" si="798"/>
        <v>-12.423625254582548</v>
      </c>
      <c r="J2374">
        <f t="shared" si="803"/>
        <v>1.1194647435897433</v>
      </c>
      <c r="K2374">
        <f t="shared" si="804"/>
        <v>1.1150122168487651</v>
      </c>
      <c r="L2374">
        <f t="shared" si="811"/>
        <v>1.1088552777777778</v>
      </c>
      <c r="M2374">
        <f t="shared" si="812"/>
        <v>1.1103270274335644</v>
      </c>
      <c r="N2374">
        <f t="shared" si="809"/>
        <v>1.1059475000000003</v>
      </c>
      <c r="O2374">
        <f t="shared" si="810"/>
        <v>1.1085499345537777</v>
      </c>
      <c r="P2374" t="str">
        <f t="shared" si="805"/>
        <v>-</v>
      </c>
      <c r="Q2374" t="str">
        <f t="shared" si="806"/>
        <v>Buy</v>
      </c>
      <c r="R2374" t="str">
        <f t="shared" si="813"/>
        <v>-</v>
      </c>
      <c r="S2374" t="str">
        <f t="shared" si="808"/>
        <v>-</v>
      </c>
      <c r="T2374">
        <f t="shared" si="799"/>
        <v>1.1170599999999999</v>
      </c>
      <c r="U2374">
        <f t="shared" si="800"/>
        <v>1.11632</v>
      </c>
      <c r="V2374" t="str">
        <f t="shared" si="801"/>
        <v>-</v>
      </c>
      <c r="W2374" t="str">
        <f t="shared" si="802"/>
        <v>-</v>
      </c>
      <c r="X2374" t="str">
        <f t="shared" si="807"/>
        <v>-</v>
      </c>
    </row>
    <row r="2375" spans="1:27" x14ac:dyDescent="0.25">
      <c r="A2375" t="s">
        <v>2380</v>
      </c>
      <c r="B2375" s="2">
        <v>42584</v>
      </c>
      <c r="C2375" s="3">
        <v>0</v>
      </c>
      <c r="D2375">
        <v>1.11669</v>
      </c>
      <c r="E2375">
        <v>1.1233599999999999</v>
      </c>
      <c r="F2375">
        <v>1.11622</v>
      </c>
      <c r="G2375">
        <v>1.12178</v>
      </c>
      <c r="H2375">
        <v>1044545</v>
      </c>
      <c r="I2375">
        <f t="shared" si="798"/>
        <v>-5.6088036918705209</v>
      </c>
      <c r="J2375">
        <f t="shared" si="803"/>
        <v>1.119101923076923</v>
      </c>
      <c r="K2375">
        <f t="shared" si="804"/>
        <v>1.1151835531310748</v>
      </c>
      <c r="L2375">
        <f t="shared" si="811"/>
        <v>1.1087674999999999</v>
      </c>
      <c r="M2375">
        <f t="shared" si="812"/>
        <v>1.1109461070317501</v>
      </c>
      <c r="N2375">
        <f t="shared" si="809"/>
        <v>1.1065904166666667</v>
      </c>
      <c r="O2375">
        <f t="shared" si="810"/>
        <v>1.1096083397894756</v>
      </c>
      <c r="P2375" t="str">
        <f t="shared" si="805"/>
        <v>-</v>
      </c>
      <c r="Q2375" t="str">
        <f t="shared" si="806"/>
        <v>Buy</v>
      </c>
      <c r="R2375" t="str">
        <f t="shared" si="813"/>
        <v>-</v>
      </c>
      <c r="S2375" t="str">
        <f t="shared" si="808"/>
        <v>-</v>
      </c>
      <c r="T2375">
        <f t="shared" si="799"/>
        <v>1.1222099999999999</v>
      </c>
      <c r="U2375">
        <f t="shared" si="800"/>
        <v>1.1213500000000001</v>
      </c>
      <c r="V2375" t="str">
        <f t="shared" si="801"/>
        <v>-</v>
      </c>
      <c r="W2375" t="str">
        <f t="shared" si="802"/>
        <v>-</v>
      </c>
      <c r="X2375" t="str">
        <f t="shared" si="807"/>
        <v>-</v>
      </c>
    </row>
    <row r="2376" spans="1:27" x14ac:dyDescent="0.25">
      <c r="A2376" t="s">
        <v>2381</v>
      </c>
      <c r="B2376" s="2">
        <v>42585</v>
      </c>
      <c r="C2376" s="3">
        <v>0</v>
      </c>
      <c r="D2376">
        <v>1.12178</v>
      </c>
      <c r="E2376">
        <v>1.1218999999999999</v>
      </c>
      <c r="F2376">
        <v>1.1140600000000001</v>
      </c>
      <c r="G2376">
        <v>1.1150100000000001</v>
      </c>
      <c r="H2376">
        <v>915947</v>
      </c>
      <c r="I2376">
        <f t="shared" si="798"/>
        <v>-29.641462548810487</v>
      </c>
      <c r="J2376">
        <f t="shared" si="803"/>
        <v>1.1186648717948717</v>
      </c>
      <c r="K2376">
        <f t="shared" si="804"/>
        <v>1.1151791593809208</v>
      </c>
      <c r="L2376">
        <f t="shared" si="811"/>
        <v>1.1082799999999999</v>
      </c>
      <c r="M2376">
        <f t="shared" si="812"/>
        <v>1.1111657769219256</v>
      </c>
      <c r="N2376">
        <f t="shared" si="809"/>
        <v>1.1068125000000002</v>
      </c>
      <c r="O2376">
        <f t="shared" si="810"/>
        <v>1.1100404726063176</v>
      </c>
      <c r="P2376" t="str">
        <f t="shared" si="805"/>
        <v>Sell</v>
      </c>
      <c r="Q2376" t="str">
        <f t="shared" si="806"/>
        <v>Sell</v>
      </c>
      <c r="R2376" t="str">
        <f t="shared" si="813"/>
        <v>Sell</v>
      </c>
      <c r="S2376" t="str">
        <f t="shared" si="808"/>
        <v>-</v>
      </c>
      <c r="T2376">
        <f t="shared" si="799"/>
        <v>1.11544</v>
      </c>
      <c r="U2376">
        <f t="shared" si="800"/>
        <v>1.1145799999999999</v>
      </c>
      <c r="V2376" t="str">
        <f t="shared" si="801"/>
        <v>-</v>
      </c>
      <c r="W2376" t="str">
        <f t="shared" si="802"/>
        <v>-</v>
      </c>
      <c r="X2376">
        <f t="shared" si="807"/>
        <v>4482.5360395897587</v>
      </c>
      <c r="Y2376" s="9">
        <f>X2376*U2376</f>
        <v>4996.1450190059531</v>
      </c>
      <c r="Z2376" s="9">
        <f>Y2376/T2376</f>
        <v>4479.080021342209</v>
      </c>
      <c r="AA2376" s="9">
        <f>(Z2376-$X$2376)*U2376</f>
        <v>-3.8520088183540158</v>
      </c>
    </row>
    <row r="2377" spans="1:27" x14ac:dyDescent="0.25">
      <c r="A2377" t="s">
        <v>2382</v>
      </c>
      <c r="B2377" s="2">
        <v>42586</v>
      </c>
      <c r="C2377" s="3">
        <v>0</v>
      </c>
      <c r="D2377">
        <v>1.1150100000000001</v>
      </c>
      <c r="E2377">
        <v>1.1156299999999999</v>
      </c>
      <c r="F2377">
        <v>1.1113999999999999</v>
      </c>
      <c r="G2377">
        <v>1.11347</v>
      </c>
      <c r="H2377">
        <v>978195</v>
      </c>
      <c r="I2377">
        <f t="shared" si="798"/>
        <v>-35.108271210507716</v>
      </c>
      <c r="J2377">
        <f t="shared" si="803"/>
        <v>1.1183242307692309</v>
      </c>
      <c r="K2377">
        <f t="shared" si="804"/>
        <v>1.115135889523176</v>
      </c>
      <c r="L2377">
        <f t="shared" si="811"/>
        <v>1.1077297222222224</v>
      </c>
      <c r="M2377">
        <f t="shared" si="812"/>
        <v>1.1112903295207406</v>
      </c>
      <c r="N2377">
        <f t="shared" si="809"/>
        <v>1.1071087500000001</v>
      </c>
      <c r="O2377">
        <f t="shared" si="810"/>
        <v>1.1103148347978122</v>
      </c>
      <c r="P2377" t="str">
        <f t="shared" si="805"/>
        <v>-</v>
      </c>
      <c r="Q2377" t="str">
        <f t="shared" si="806"/>
        <v>Sell</v>
      </c>
      <c r="R2377" t="str">
        <f t="shared" si="813"/>
        <v>-</v>
      </c>
      <c r="S2377" t="str">
        <f t="shared" si="808"/>
        <v>-</v>
      </c>
      <c r="T2377">
        <f t="shared" si="799"/>
        <v>1.1138999999999999</v>
      </c>
      <c r="U2377">
        <f t="shared" si="800"/>
        <v>1.11304</v>
      </c>
      <c r="V2377" t="str">
        <f t="shared" si="801"/>
        <v>-</v>
      </c>
      <c r="W2377" t="str">
        <f t="shared" si="802"/>
        <v>-</v>
      </c>
      <c r="X2377" t="str">
        <f t="shared" si="807"/>
        <v>-</v>
      </c>
      <c r="Y2377" s="9">
        <f t="shared" ref="Y2377:Y2389" si="814">Y2376</f>
        <v>4996.1450190059531</v>
      </c>
      <c r="Z2377" s="9">
        <f t="shared" ref="Z2377" si="815">Y2377/T2377</f>
        <v>4485.2724831725955</v>
      </c>
      <c r="AA2377" s="9">
        <f>(Z2377-$X$2376)*U2377</f>
        <v>3.0457711654405917</v>
      </c>
    </row>
    <row r="2378" spans="1:27" x14ac:dyDescent="0.25">
      <c r="A2378" t="s">
        <v>2383</v>
      </c>
      <c r="B2378" s="2">
        <v>42587</v>
      </c>
      <c r="C2378" s="3">
        <v>0</v>
      </c>
      <c r="D2378">
        <v>1.11347</v>
      </c>
      <c r="E2378">
        <v>1.11612</v>
      </c>
      <c r="F2378">
        <v>1.1045799999999999</v>
      </c>
      <c r="G2378">
        <v>1.1085400000000001</v>
      </c>
      <c r="H2378">
        <v>867002</v>
      </c>
      <c r="I2378">
        <f t="shared" si="798"/>
        <v>-52.60915867944599</v>
      </c>
      <c r="J2378">
        <f t="shared" si="803"/>
        <v>1.1179182051282055</v>
      </c>
      <c r="K2378">
        <f t="shared" si="804"/>
        <v>1.1149689049782854</v>
      </c>
      <c r="L2378">
        <f t="shared" si="811"/>
        <v>1.1077133333333333</v>
      </c>
      <c r="M2378">
        <f t="shared" si="812"/>
        <v>1.11114166306016</v>
      </c>
      <c r="N2378">
        <f t="shared" si="809"/>
        <v>1.1072575</v>
      </c>
      <c r="O2378">
        <f t="shared" si="810"/>
        <v>1.1101728480139872</v>
      </c>
      <c r="P2378" t="str">
        <f t="shared" si="805"/>
        <v>-</v>
      </c>
      <c r="Q2378" t="str">
        <f t="shared" si="806"/>
        <v>Sell</v>
      </c>
      <c r="R2378" t="str">
        <f t="shared" si="813"/>
        <v>-</v>
      </c>
      <c r="S2378" t="str">
        <f t="shared" si="808"/>
        <v>-</v>
      </c>
      <c r="T2378">
        <f t="shared" si="799"/>
        <v>1.10894</v>
      </c>
      <c r="U2378">
        <f t="shared" si="800"/>
        <v>1.1081399999999999</v>
      </c>
      <c r="V2378" t="str">
        <f t="shared" si="801"/>
        <v>-</v>
      </c>
      <c r="W2378" t="str">
        <f t="shared" si="802"/>
        <v>-</v>
      </c>
      <c r="X2378" t="str">
        <f t="shared" ref="X2378:X2389" si="816">IF(R2378="Buy",$AG$54,IF(R2378="Sell",$AG$54/T2378,"-"))</f>
        <v>-</v>
      </c>
      <c r="Y2378" s="9">
        <f t="shared" si="814"/>
        <v>4996.1450190059531</v>
      </c>
      <c r="Z2378" s="9">
        <f t="shared" ref="Z2378:Z2389" si="817">Y2378/T2378</f>
        <v>4505.3339396233814</v>
      </c>
      <c r="AA2378" s="9">
        <f t="shared" ref="AA2378:AA2389" si="818">(Z2378-$X$2376)*U2378</f>
        <v>25.263264943258637</v>
      </c>
    </row>
    <row r="2379" spans="1:27" x14ac:dyDescent="0.25">
      <c r="A2379" t="s">
        <v>2384</v>
      </c>
      <c r="B2379" s="2">
        <v>42589</v>
      </c>
      <c r="C2379" s="3">
        <v>0</v>
      </c>
      <c r="D2379">
        <v>1.1077699999999999</v>
      </c>
      <c r="E2379">
        <v>1.1092299999999999</v>
      </c>
      <c r="F2379">
        <v>1.1077699999999999</v>
      </c>
      <c r="G2379">
        <v>1.10869</v>
      </c>
      <c r="H2379">
        <v>32545</v>
      </c>
      <c r="I2379">
        <f t="shared" si="798"/>
        <v>-52.076677316294152</v>
      </c>
      <c r="J2379">
        <f t="shared" si="803"/>
        <v>1.1175356410256414</v>
      </c>
      <c r="K2379">
        <f t="shared" si="804"/>
        <v>1.114809945358582</v>
      </c>
      <c r="L2379">
        <f t="shared" si="811"/>
        <v>1.1078458333333332</v>
      </c>
      <c r="M2379">
        <f t="shared" si="812"/>
        <v>1.1110091407325837</v>
      </c>
      <c r="N2379">
        <f t="shared" si="809"/>
        <v>1.1074366666666668</v>
      </c>
      <c r="O2379">
        <f t="shared" si="810"/>
        <v>1.1100542201728683</v>
      </c>
      <c r="P2379" t="str">
        <f t="shared" si="805"/>
        <v>-</v>
      </c>
      <c r="Q2379" t="str">
        <f t="shared" si="806"/>
        <v>Sell</v>
      </c>
      <c r="R2379" t="str">
        <f t="shared" si="813"/>
        <v>-</v>
      </c>
      <c r="S2379" t="str">
        <f t="shared" si="808"/>
        <v>-</v>
      </c>
      <c r="T2379">
        <f t="shared" si="799"/>
        <v>1.10904</v>
      </c>
      <c r="U2379">
        <f t="shared" si="800"/>
        <v>1.1083400000000001</v>
      </c>
      <c r="V2379" t="str">
        <f t="shared" si="801"/>
        <v>-</v>
      </c>
      <c r="W2379" t="str">
        <f t="shared" si="802"/>
        <v>-</v>
      </c>
      <c r="X2379" t="str">
        <f t="shared" si="816"/>
        <v>-</v>
      </c>
      <c r="Y2379" s="9">
        <f t="shared" si="814"/>
        <v>4996.1450190059531</v>
      </c>
      <c r="Z2379" s="9">
        <f t="shared" si="817"/>
        <v>4504.9277023425238</v>
      </c>
      <c r="AA2379" s="9">
        <f t="shared" si="818"/>
        <v>24.817575495399691</v>
      </c>
    </row>
    <row r="2380" spans="1:27" x14ac:dyDescent="0.25">
      <c r="A2380" t="s">
        <v>2385</v>
      </c>
      <c r="B2380" s="2">
        <v>42590</v>
      </c>
      <c r="C2380" s="3">
        <v>0</v>
      </c>
      <c r="D2380">
        <v>1.1086800000000001</v>
      </c>
      <c r="E2380">
        <v>1.11049</v>
      </c>
      <c r="F2380">
        <v>1.10721</v>
      </c>
      <c r="G2380">
        <v>1.1085</v>
      </c>
      <c r="H2380">
        <v>801071</v>
      </c>
      <c r="I2380">
        <f t="shared" si="798"/>
        <v>-52.751153709620077</v>
      </c>
      <c r="J2380">
        <f t="shared" si="803"/>
        <v>1.1171533333333337</v>
      </c>
      <c r="K2380">
        <f t="shared" si="804"/>
        <v>1.114650199906466</v>
      </c>
      <c r="L2380">
        <f t="shared" si="811"/>
        <v>1.1080438888888891</v>
      </c>
      <c r="M2380">
        <f t="shared" si="812"/>
        <v>1.1108735115037953</v>
      </c>
      <c r="N2380">
        <f t="shared" si="809"/>
        <v>1.1075545833333333</v>
      </c>
      <c r="O2380">
        <f t="shared" si="810"/>
        <v>1.1099298825590389</v>
      </c>
      <c r="P2380" t="str">
        <f t="shared" si="805"/>
        <v>-</v>
      </c>
      <c r="Q2380" t="str">
        <f t="shared" si="806"/>
        <v>Sell</v>
      </c>
      <c r="R2380" t="str">
        <f t="shared" si="813"/>
        <v>-</v>
      </c>
      <c r="S2380" t="str">
        <f t="shared" si="808"/>
        <v>-</v>
      </c>
      <c r="T2380">
        <f t="shared" si="799"/>
        <v>1.1088</v>
      </c>
      <c r="U2380">
        <f t="shared" si="800"/>
        <v>1.1082000000000001</v>
      </c>
      <c r="V2380" t="str">
        <f t="shared" si="801"/>
        <v>-</v>
      </c>
      <c r="W2380" t="str">
        <f t="shared" si="802"/>
        <v>-</v>
      </c>
      <c r="X2380" t="str">
        <f t="shared" si="816"/>
        <v>-</v>
      </c>
      <c r="Y2380" s="9">
        <f t="shared" si="814"/>
        <v>4996.1450190059531</v>
      </c>
      <c r="Z2380" s="9">
        <f t="shared" si="817"/>
        <v>4505.9027949187885</v>
      </c>
      <c r="AA2380" s="9">
        <f t="shared" si="818"/>
        <v>25.895038255630748</v>
      </c>
    </row>
    <row r="2381" spans="1:27" x14ac:dyDescent="0.25">
      <c r="A2381" t="s">
        <v>2386</v>
      </c>
      <c r="B2381" s="2">
        <v>42591</v>
      </c>
      <c r="C2381" s="3">
        <v>0</v>
      </c>
      <c r="D2381">
        <v>1.1085</v>
      </c>
      <c r="E2381">
        <v>1.11225</v>
      </c>
      <c r="F2381">
        <v>1.1070500000000001</v>
      </c>
      <c r="G2381">
        <v>1.1117600000000001</v>
      </c>
      <c r="H2381">
        <v>847966</v>
      </c>
      <c r="I2381">
        <f t="shared" si="798"/>
        <v>-41.178558750443422</v>
      </c>
      <c r="J2381">
        <f t="shared" si="803"/>
        <v>1.1168258974358976</v>
      </c>
      <c r="K2381">
        <f t="shared" si="804"/>
        <v>1.1145770302885807</v>
      </c>
      <c r="L2381">
        <f t="shared" si="811"/>
        <v>1.108161388888889</v>
      </c>
      <c r="M2381">
        <f t="shared" si="812"/>
        <v>1.1109214298008874</v>
      </c>
      <c r="N2381">
        <f t="shared" si="809"/>
        <v>1.1077945833333334</v>
      </c>
      <c r="O2381">
        <f t="shared" si="810"/>
        <v>1.1100762919543159</v>
      </c>
      <c r="P2381" t="str">
        <f t="shared" si="805"/>
        <v>-</v>
      </c>
      <c r="Q2381" t="str">
        <f t="shared" si="806"/>
        <v>Sell</v>
      </c>
      <c r="R2381" t="str">
        <f t="shared" si="813"/>
        <v>-</v>
      </c>
      <c r="S2381" t="str">
        <f t="shared" si="808"/>
        <v>-</v>
      </c>
      <c r="T2381">
        <f t="shared" si="799"/>
        <v>1.11199</v>
      </c>
      <c r="U2381">
        <f t="shared" si="800"/>
        <v>1.1115299999999999</v>
      </c>
      <c r="V2381" t="str">
        <f t="shared" si="801"/>
        <v>-</v>
      </c>
      <c r="W2381" t="str">
        <f t="shared" si="802"/>
        <v>-</v>
      </c>
      <c r="X2381" t="str">
        <f t="shared" si="816"/>
        <v>-</v>
      </c>
      <c r="Y2381" s="9">
        <f t="shared" si="814"/>
        <v>4996.1450190059531</v>
      </c>
      <c r="Z2381" s="9">
        <f t="shared" si="817"/>
        <v>4492.9765726364021</v>
      </c>
      <c r="AA2381" s="9">
        <f t="shared" si="818"/>
        <v>11.604965697335532</v>
      </c>
    </row>
    <row r="2382" spans="1:27" x14ac:dyDescent="0.25">
      <c r="A2382" t="s">
        <v>2387</v>
      </c>
      <c r="B2382" s="2">
        <v>42592</v>
      </c>
      <c r="C2382" s="3">
        <v>0</v>
      </c>
      <c r="D2382">
        <v>1.1117600000000001</v>
      </c>
      <c r="E2382">
        <v>1.11914</v>
      </c>
      <c r="F2382">
        <v>1.1116999999999999</v>
      </c>
      <c r="G2382">
        <v>1.1185</v>
      </c>
      <c r="H2382">
        <v>915579</v>
      </c>
      <c r="I2382">
        <f t="shared" si="798"/>
        <v>-17.841409691629504</v>
      </c>
      <c r="J2382">
        <f t="shared" si="803"/>
        <v>1.1165194871794877</v>
      </c>
      <c r="K2382">
        <f t="shared" si="804"/>
        <v>1.1146763459774773</v>
      </c>
      <c r="L2382">
        <f t="shared" si="811"/>
        <v>1.1083363888888886</v>
      </c>
      <c r="M2382">
        <f t="shared" si="812"/>
        <v>1.1113310822440825</v>
      </c>
      <c r="N2382">
        <f t="shared" si="809"/>
        <v>1.1081700000000001</v>
      </c>
      <c r="O2382">
        <f t="shared" si="810"/>
        <v>1.1107501885979707</v>
      </c>
      <c r="P2382" t="str">
        <f t="shared" si="805"/>
        <v>-</v>
      </c>
      <c r="Q2382" t="str">
        <f t="shared" si="806"/>
        <v>Buy</v>
      </c>
      <c r="R2382" t="str">
        <f t="shared" si="813"/>
        <v>-</v>
      </c>
      <c r="S2382" t="str">
        <f t="shared" si="808"/>
        <v>-</v>
      </c>
      <c r="T2382">
        <f t="shared" si="799"/>
        <v>1.1187199999999999</v>
      </c>
      <c r="U2382">
        <f t="shared" si="800"/>
        <v>1.1182799999999999</v>
      </c>
      <c r="V2382" t="str">
        <f t="shared" si="801"/>
        <v>-</v>
      </c>
      <c r="W2382" t="str">
        <f t="shared" si="802"/>
        <v>-</v>
      </c>
      <c r="X2382" t="str">
        <f t="shared" si="816"/>
        <v>-</v>
      </c>
      <c r="Y2382" s="9">
        <f t="shared" si="814"/>
        <v>4996.1450190059531</v>
      </c>
      <c r="Z2382" s="9">
        <f t="shared" si="817"/>
        <v>4465.9477072064083</v>
      </c>
      <c r="AA2382" s="9">
        <f t="shared" si="818"/>
        <v>-18.550400337653155</v>
      </c>
    </row>
    <row r="2383" spans="1:27" x14ac:dyDescent="0.25">
      <c r="A2383" t="s">
        <v>2388</v>
      </c>
      <c r="B2383" s="2">
        <v>42593</v>
      </c>
      <c r="C2383" s="3">
        <v>0</v>
      </c>
      <c r="D2383">
        <v>1.1185</v>
      </c>
      <c r="E2383">
        <v>1.1190100000000001</v>
      </c>
      <c r="F2383">
        <v>1.1134999999999999</v>
      </c>
      <c r="G2383">
        <v>1.11382</v>
      </c>
      <c r="H2383">
        <v>794248</v>
      </c>
      <c r="I2383">
        <f t="shared" si="798"/>
        <v>-35.02202643171772</v>
      </c>
      <c r="J2383">
        <f t="shared" si="803"/>
        <v>1.1162169230769234</v>
      </c>
      <c r="K2383">
        <f t="shared" si="804"/>
        <v>1.1146546663324779</v>
      </c>
      <c r="L2383">
        <f t="shared" si="811"/>
        <v>1.1084341666666664</v>
      </c>
      <c r="M2383">
        <f t="shared" si="812"/>
        <v>1.1114656183389968</v>
      </c>
      <c r="N2383">
        <f t="shared" si="809"/>
        <v>1.1083033333333334</v>
      </c>
      <c r="O2383">
        <f t="shared" si="810"/>
        <v>1.1109957735101332</v>
      </c>
      <c r="P2383" t="str">
        <f t="shared" si="805"/>
        <v>Sell</v>
      </c>
      <c r="Q2383" t="str">
        <f t="shared" si="806"/>
        <v>Sell</v>
      </c>
      <c r="R2383" t="str">
        <f t="shared" si="813"/>
        <v>Sell</v>
      </c>
      <c r="S2383" t="str">
        <f t="shared" si="808"/>
        <v>-</v>
      </c>
      <c r="T2383">
        <f t="shared" si="799"/>
        <v>1.11402</v>
      </c>
      <c r="U2383">
        <f t="shared" si="800"/>
        <v>1.1136200000000001</v>
      </c>
      <c r="V2383" t="str">
        <f t="shared" si="801"/>
        <v>-</v>
      </c>
      <c r="W2383" t="str">
        <f t="shared" si="802"/>
        <v>-</v>
      </c>
      <c r="X2383">
        <f t="shared" si="816"/>
        <v>4488.2497621227621</v>
      </c>
      <c r="Y2383" s="9">
        <f t="shared" si="814"/>
        <v>4996.1450190059531</v>
      </c>
      <c r="Z2383" s="9">
        <f t="shared" si="817"/>
        <v>4484.7893386168589</v>
      </c>
      <c r="AA2383" s="9">
        <f t="shared" si="818"/>
        <v>2.5093188625593066</v>
      </c>
    </row>
    <row r="2384" spans="1:27" x14ac:dyDescent="0.25">
      <c r="A2384" t="s">
        <v>2389</v>
      </c>
      <c r="B2384" s="2">
        <v>42594</v>
      </c>
      <c r="C2384" s="3">
        <v>0</v>
      </c>
      <c r="D2384">
        <v>1.11382</v>
      </c>
      <c r="E2384">
        <v>1.1221300000000001</v>
      </c>
      <c r="F2384">
        <v>1.11313</v>
      </c>
      <c r="G2384">
        <v>1.1162099999999999</v>
      </c>
      <c r="H2384">
        <v>752284</v>
      </c>
      <c r="I2384">
        <f t="shared" ref="I2384:I2447" si="819">(MAX(E2371:E2384)-G2384)/(MAX(E2371:E2384)-MIN(F2371:F2384))*-100</f>
        <v>-38.072417465388618</v>
      </c>
      <c r="J2384">
        <f t="shared" si="803"/>
        <v>1.1160276923076928</v>
      </c>
      <c r="K2384">
        <f t="shared" si="804"/>
        <v>1.1146940418683646</v>
      </c>
      <c r="L2384">
        <f t="shared" si="811"/>
        <v>1.1085052777777777</v>
      </c>
      <c r="M2384">
        <f t="shared" si="812"/>
        <v>1.1117220714017537</v>
      </c>
      <c r="N2384">
        <f t="shared" si="809"/>
        <v>1.1088558333333334</v>
      </c>
      <c r="O2384">
        <f t="shared" si="810"/>
        <v>1.1114129116293228</v>
      </c>
      <c r="P2384" t="str">
        <f t="shared" si="805"/>
        <v>-</v>
      </c>
      <c r="Q2384" t="str">
        <f t="shared" si="806"/>
        <v>Buy</v>
      </c>
      <c r="R2384" t="str">
        <f t="shared" si="813"/>
        <v>-</v>
      </c>
      <c r="S2384" t="str">
        <f t="shared" si="808"/>
        <v>-</v>
      </c>
      <c r="T2384">
        <f t="shared" ref="T2384:T2447" si="820">ROUND(G2384+0.05*_xlfn.STDEV.P(G2373:G2384),5)</f>
        <v>1.1164099999999999</v>
      </c>
      <c r="U2384">
        <f t="shared" ref="U2384:U2447" si="821">ROUND(G2384-0.05*_xlfn.STDEV.P(G2373:G2384),5)</f>
        <v>1.1160099999999999</v>
      </c>
      <c r="V2384" t="str">
        <f t="shared" ref="V2384:V2447" si="822">IF(AA2384&lt;&gt;"",IF(AA2384&lt;=-$AG$52,"Stop","-"),"-")</f>
        <v>-</v>
      </c>
      <c r="W2384" t="str">
        <f t="shared" ref="W2384:W2447" si="823">IF(AA2384&lt;&gt;"",IF(AA2384&gt;$AG$53,"Target","-"),"-")</f>
        <v>-</v>
      </c>
      <c r="X2384" t="str">
        <f t="shared" si="816"/>
        <v>-</v>
      </c>
      <c r="Y2384" s="9">
        <f t="shared" si="814"/>
        <v>4996.1450190059531</v>
      </c>
      <c r="Z2384" s="9">
        <f t="shared" si="817"/>
        <v>4475.188343893331</v>
      </c>
      <c r="AA2384" s="9">
        <f t="shared" si="818"/>
        <v>-8.2001018741703486</v>
      </c>
    </row>
    <row r="2385" spans="1:28" x14ac:dyDescent="0.25">
      <c r="A2385" t="s">
        <v>2390</v>
      </c>
      <c r="B2385" s="2">
        <v>42596</v>
      </c>
      <c r="C2385" s="3">
        <v>0</v>
      </c>
      <c r="D2385">
        <v>1.1167</v>
      </c>
      <c r="E2385">
        <v>1.11687</v>
      </c>
      <c r="F2385">
        <v>1.1156999999999999</v>
      </c>
      <c r="G2385">
        <v>1.1164099999999999</v>
      </c>
      <c r="H2385">
        <v>32018</v>
      </c>
      <c r="I2385">
        <f t="shared" si="819"/>
        <v>-37.007454739084153</v>
      </c>
      <c r="J2385">
        <f t="shared" ref="J2385:J2448" si="824">AVERAGE(G2308:G2385)</f>
        <v>1.1158314102564106</v>
      </c>
      <c r="K2385">
        <f t="shared" ref="K2385:K2448" si="825">$K2384*(1-(2/(78+1)))+$G2385*(2/(78+1))</f>
        <v>1.1147374838463808</v>
      </c>
      <c r="L2385">
        <f t="shared" si="811"/>
        <v>1.1086075</v>
      </c>
      <c r="M2385">
        <f t="shared" si="812"/>
        <v>1.1119754729476048</v>
      </c>
      <c r="N2385">
        <f t="shared" si="809"/>
        <v>1.1093070833333332</v>
      </c>
      <c r="O2385">
        <f t="shared" si="810"/>
        <v>1.111812678698977</v>
      </c>
      <c r="P2385" t="str">
        <f t="shared" ref="P2385:P2448" si="826">IF(AND($I2385&gt;$AG$48,$I2384&lt;$AG$48),"Buy",IF(AND($I2385&lt;$AG$47,$I2384&gt;$AG$47),"Sell","-"))</f>
        <v>-</v>
      </c>
      <c r="Q2385" t="str">
        <f t="shared" ref="Q2385:Q2448" si="827">IF(K2385&gt;K2384,"Buy","Sell")</f>
        <v>Buy</v>
      </c>
      <c r="R2385" t="str">
        <f t="shared" si="813"/>
        <v>-</v>
      </c>
      <c r="S2385" t="str">
        <f t="shared" si="808"/>
        <v>-</v>
      </c>
      <c r="T2385">
        <f t="shared" si="820"/>
        <v>1.1166100000000001</v>
      </c>
      <c r="U2385">
        <f t="shared" si="821"/>
        <v>1.1162099999999999</v>
      </c>
      <c r="V2385" t="str">
        <f t="shared" si="822"/>
        <v>-</v>
      </c>
      <c r="W2385" t="str">
        <f t="shared" si="823"/>
        <v>-</v>
      </c>
      <c r="X2385" t="str">
        <f t="shared" si="816"/>
        <v>-</v>
      </c>
      <c r="Y2385" s="9">
        <f t="shared" si="814"/>
        <v>4996.1450190059531</v>
      </c>
      <c r="Z2385" s="9">
        <f t="shared" si="817"/>
        <v>4474.3867769462504</v>
      </c>
      <c r="AA2385" s="9">
        <f t="shared" si="818"/>
        <v>-9.0962884553104395</v>
      </c>
    </row>
    <row r="2386" spans="1:28" x14ac:dyDescent="0.25">
      <c r="A2386" t="s">
        <v>2391</v>
      </c>
      <c r="B2386" s="2">
        <v>42597</v>
      </c>
      <c r="C2386" s="3">
        <v>0</v>
      </c>
      <c r="D2386">
        <v>1.11642</v>
      </c>
      <c r="E2386">
        <v>1.1203399999999999</v>
      </c>
      <c r="F2386">
        <v>1.11538</v>
      </c>
      <c r="G2386">
        <v>1.11818</v>
      </c>
      <c r="H2386">
        <v>770219</v>
      </c>
      <c r="I2386">
        <f t="shared" si="819"/>
        <v>-27.582534611288377</v>
      </c>
      <c r="J2386">
        <f t="shared" si="824"/>
        <v>1.1156605128205133</v>
      </c>
      <c r="K2386">
        <f t="shared" si="825"/>
        <v>1.1148246361540672</v>
      </c>
      <c r="L2386">
        <f t="shared" si="811"/>
        <v>1.1087113888888891</v>
      </c>
      <c r="M2386">
        <f t="shared" si="812"/>
        <v>1.1123108527882748</v>
      </c>
      <c r="N2386">
        <f t="shared" si="809"/>
        <v>1.1097804166666665</v>
      </c>
      <c r="O2386">
        <f t="shared" si="810"/>
        <v>1.1123220644030589</v>
      </c>
      <c r="P2386" t="str">
        <f t="shared" si="826"/>
        <v>-</v>
      </c>
      <c r="Q2386" t="str">
        <f t="shared" si="827"/>
        <v>Buy</v>
      </c>
      <c r="R2386" t="str">
        <f t="shared" si="813"/>
        <v>-</v>
      </c>
      <c r="S2386" t="str">
        <f t="shared" si="808"/>
        <v>-</v>
      </c>
      <c r="T2386">
        <f t="shared" si="820"/>
        <v>1.11839</v>
      </c>
      <c r="U2386">
        <f t="shared" si="821"/>
        <v>1.1179699999999999</v>
      </c>
      <c r="V2386" t="str">
        <f t="shared" si="822"/>
        <v>-</v>
      </c>
      <c r="W2386" t="str">
        <f t="shared" si="823"/>
        <v>-</v>
      </c>
      <c r="X2386" t="str">
        <f t="shared" si="816"/>
        <v>-</v>
      </c>
      <c r="Y2386" s="9">
        <f t="shared" si="814"/>
        <v>4996.1450190059531</v>
      </c>
      <c r="Z2386" s="9">
        <f t="shared" si="817"/>
        <v>4467.2654610698892</v>
      </c>
      <c r="AA2386" s="9">
        <f t="shared" si="818"/>
        <v>-17.072048667858571</v>
      </c>
    </row>
    <row r="2387" spans="1:28" x14ac:dyDescent="0.25">
      <c r="A2387" t="s">
        <v>2392</v>
      </c>
      <c r="B2387" s="2">
        <v>42598</v>
      </c>
      <c r="C2387" s="3">
        <v>0</v>
      </c>
      <c r="D2387">
        <v>1.11819</v>
      </c>
      <c r="E2387">
        <v>1.1322300000000001</v>
      </c>
      <c r="F2387">
        <v>1.11774</v>
      </c>
      <c r="G2387">
        <v>1.1275900000000001</v>
      </c>
      <c r="H2387">
        <v>900727</v>
      </c>
      <c r="I2387">
        <f t="shared" si="819"/>
        <v>-16.781193490054061</v>
      </c>
      <c r="J2387">
        <f t="shared" si="824"/>
        <v>1.1156116666666671</v>
      </c>
      <c r="K2387">
        <f t="shared" si="825"/>
        <v>1.1151478099223187</v>
      </c>
      <c r="L2387">
        <f t="shared" si="811"/>
        <v>1.1093013888888887</v>
      </c>
      <c r="M2387">
        <f t="shared" si="812"/>
        <v>1.1131367526375573</v>
      </c>
      <c r="N2387">
        <f t="shared" si="809"/>
        <v>1.1108737499999999</v>
      </c>
      <c r="O2387">
        <f t="shared" si="810"/>
        <v>1.1135434992508142</v>
      </c>
      <c r="P2387" t="str">
        <f t="shared" si="826"/>
        <v>-</v>
      </c>
      <c r="Q2387" t="str">
        <f t="shared" si="827"/>
        <v>Buy</v>
      </c>
      <c r="R2387" t="str">
        <f t="shared" si="813"/>
        <v>-</v>
      </c>
      <c r="S2387" t="str">
        <f t="shared" ref="S2387:S2450" si="828">IF(AND(O2386&lt;K2386,O2387&gt;K2387),"Buy",IF(AND(O2386&gt;K2386,O2387&lt;K2387),"Sell","-"))</f>
        <v>-</v>
      </c>
      <c r="T2387">
        <f t="shared" si="820"/>
        <v>1.12785</v>
      </c>
      <c r="U2387">
        <f t="shared" si="821"/>
        <v>1.1273299999999999</v>
      </c>
      <c r="V2387" t="str">
        <f t="shared" si="822"/>
        <v>-</v>
      </c>
      <c r="W2387" t="str">
        <f t="shared" si="823"/>
        <v>-</v>
      </c>
      <c r="X2387" t="str">
        <f t="shared" si="816"/>
        <v>-</v>
      </c>
      <c r="Y2387" s="9">
        <f t="shared" si="814"/>
        <v>4996.1450190059531</v>
      </c>
      <c r="Z2387" s="9">
        <f t="shared" si="817"/>
        <v>4429.795645702844</v>
      </c>
      <c r="AA2387" s="9">
        <f t="shared" si="818"/>
        <v>-59.455828240535567</v>
      </c>
    </row>
    <row r="2388" spans="1:28" x14ac:dyDescent="0.25">
      <c r="A2388" t="s">
        <v>2393</v>
      </c>
      <c r="B2388" s="2">
        <v>42599</v>
      </c>
      <c r="C2388" s="3">
        <v>0</v>
      </c>
      <c r="D2388">
        <v>1.1275900000000001</v>
      </c>
      <c r="E2388">
        <v>1.1315900000000001</v>
      </c>
      <c r="F2388">
        <v>1.1240699999999999</v>
      </c>
      <c r="G2388">
        <v>1.1298900000000001</v>
      </c>
      <c r="H2388">
        <v>822350</v>
      </c>
      <c r="I2388">
        <f t="shared" si="819"/>
        <v>-8.462929475587682</v>
      </c>
      <c r="J2388">
        <f t="shared" si="824"/>
        <v>1.1157134615384621</v>
      </c>
      <c r="K2388">
        <f t="shared" si="825"/>
        <v>1.1155210299242853</v>
      </c>
      <c r="L2388">
        <f t="shared" si="811"/>
        <v>1.1098627777777779</v>
      </c>
      <c r="M2388">
        <f t="shared" si="812"/>
        <v>1.1140423335760676</v>
      </c>
      <c r="N2388">
        <f t="shared" si="809"/>
        <v>1.1120512499999997</v>
      </c>
      <c r="O2388">
        <f t="shared" si="810"/>
        <v>1.1148512193107492</v>
      </c>
      <c r="P2388" t="str">
        <f t="shared" si="826"/>
        <v>-</v>
      </c>
      <c r="Q2388" t="str">
        <f t="shared" si="827"/>
        <v>Buy</v>
      </c>
      <c r="R2388" t="str">
        <f t="shared" si="813"/>
        <v>-</v>
      </c>
      <c r="S2388" t="str">
        <f t="shared" si="828"/>
        <v>-</v>
      </c>
      <c r="T2388">
        <f t="shared" si="820"/>
        <v>1.13022</v>
      </c>
      <c r="U2388">
        <f t="shared" si="821"/>
        <v>1.1295599999999999</v>
      </c>
      <c r="V2388" t="str">
        <f t="shared" si="822"/>
        <v>-</v>
      </c>
      <c r="W2388" t="str">
        <f t="shared" si="823"/>
        <v>-</v>
      </c>
      <c r="X2388" t="str">
        <f t="shared" si="816"/>
        <v>-</v>
      </c>
      <c r="Y2388" s="9">
        <f t="shared" si="814"/>
        <v>4996.1450190059531</v>
      </c>
      <c r="Z2388" s="9">
        <f t="shared" si="817"/>
        <v>4420.5066438445201</v>
      </c>
      <c r="AA2388" s="9">
        <f t="shared" si="818"/>
        <v>-70.065924257991725</v>
      </c>
    </row>
    <row r="2389" spans="1:28" x14ac:dyDescent="0.25">
      <c r="A2389" t="s">
        <v>2394</v>
      </c>
      <c r="B2389" s="2">
        <v>42600</v>
      </c>
      <c r="C2389" s="3">
        <v>0</v>
      </c>
      <c r="D2389">
        <v>1.1298900000000001</v>
      </c>
      <c r="E2389">
        <v>1.13663</v>
      </c>
      <c r="F2389">
        <v>1.12951</v>
      </c>
      <c r="G2389">
        <v>1.1347499999999999</v>
      </c>
      <c r="H2389">
        <v>858538</v>
      </c>
      <c r="I2389">
        <f t="shared" si="819"/>
        <v>-5.8658346333856342</v>
      </c>
      <c r="J2389">
        <f t="shared" si="824"/>
        <v>1.1159001282051288</v>
      </c>
      <c r="K2389">
        <f t="shared" si="825"/>
        <v>1.1160078392932906</v>
      </c>
      <c r="L2389">
        <f t="shared" si="811"/>
        <v>1.1106513888888889</v>
      </c>
      <c r="M2389">
        <f t="shared" si="812"/>
        <v>1.11516166689628</v>
      </c>
      <c r="N2389">
        <f t="shared" si="809"/>
        <v>1.1133658333333332</v>
      </c>
      <c r="O2389">
        <f t="shared" si="810"/>
        <v>1.1164431217658894</v>
      </c>
      <c r="P2389" t="str">
        <f t="shared" si="826"/>
        <v>-</v>
      </c>
      <c r="Q2389" t="str">
        <f t="shared" si="827"/>
        <v>Buy</v>
      </c>
      <c r="R2389" t="str">
        <f t="shared" si="813"/>
        <v>-</v>
      </c>
      <c r="S2389" t="str">
        <f t="shared" si="828"/>
        <v>Buy</v>
      </c>
      <c r="T2389">
        <f t="shared" si="820"/>
        <v>1.13517</v>
      </c>
      <c r="U2389">
        <f t="shared" si="821"/>
        <v>1.1343300000000001</v>
      </c>
      <c r="V2389" t="str">
        <f t="shared" si="822"/>
        <v>-</v>
      </c>
      <c r="W2389" t="str">
        <f t="shared" si="823"/>
        <v>-</v>
      </c>
      <c r="X2389" t="str">
        <f t="shared" si="816"/>
        <v>-</v>
      </c>
      <c r="Y2389" s="9">
        <f t="shared" si="814"/>
        <v>4996.1450190059531</v>
      </c>
      <c r="Z2389" s="9">
        <f t="shared" si="817"/>
        <v>4401.230669420398</v>
      </c>
      <c r="AA2389" s="9">
        <f t="shared" si="818"/>
        <v>-92.227120544210905</v>
      </c>
      <c r="AB2389">
        <v>-92.227120544210905</v>
      </c>
    </row>
    <row r="2390" spans="1:28" x14ac:dyDescent="0.25">
      <c r="A2390" t="s">
        <v>2395</v>
      </c>
      <c r="B2390" s="2">
        <v>42601</v>
      </c>
      <c r="C2390" s="3">
        <v>0</v>
      </c>
      <c r="D2390">
        <v>1.1347100000000001</v>
      </c>
      <c r="E2390">
        <v>1.1348800000000001</v>
      </c>
      <c r="F2390">
        <v>1.13042</v>
      </c>
      <c r="G2390">
        <v>1.1321600000000001</v>
      </c>
      <c r="H2390">
        <v>755076</v>
      </c>
      <c r="I2390">
        <f t="shared" si="819"/>
        <v>-13.946957878314995</v>
      </c>
      <c r="J2390">
        <f t="shared" si="824"/>
        <v>1.1160275641025645</v>
      </c>
      <c r="K2390">
        <f t="shared" si="825"/>
        <v>1.1164167547542199</v>
      </c>
      <c r="L2390">
        <f t="shared" si="811"/>
        <v>1.1114066666666667</v>
      </c>
      <c r="M2390">
        <f t="shared" si="812"/>
        <v>1.1160804957126975</v>
      </c>
      <c r="N2390">
        <f t="shared" si="809"/>
        <v>1.1148083333333332</v>
      </c>
      <c r="O2390">
        <f t="shared" si="810"/>
        <v>1.1177004720246182</v>
      </c>
      <c r="P2390" t="str">
        <f t="shared" si="826"/>
        <v>-</v>
      </c>
      <c r="Q2390" t="str">
        <f t="shared" si="827"/>
        <v>Buy</v>
      </c>
      <c r="R2390" t="str">
        <f t="shared" si="813"/>
        <v>-</v>
      </c>
      <c r="S2390" t="str">
        <f t="shared" si="828"/>
        <v>-</v>
      </c>
      <c r="T2390">
        <f t="shared" si="820"/>
        <v>1.1326000000000001</v>
      </c>
      <c r="U2390">
        <f t="shared" si="821"/>
        <v>1.1317200000000001</v>
      </c>
      <c r="V2390" t="str">
        <f t="shared" si="822"/>
        <v>-</v>
      </c>
      <c r="W2390" t="str">
        <f t="shared" si="823"/>
        <v>-</v>
      </c>
      <c r="X2390" t="str">
        <f t="shared" ref="X2384:X2447" si="829">IF(R2390="Buy",$AG$54,IF(R2390="Sell",$AG$54/T2390,"-"))</f>
        <v>-</v>
      </c>
    </row>
    <row r="2391" spans="1:28" x14ac:dyDescent="0.25">
      <c r="A2391" t="s">
        <v>2396</v>
      </c>
      <c r="B2391" s="2">
        <v>42603</v>
      </c>
      <c r="C2391" s="3">
        <v>0</v>
      </c>
      <c r="D2391">
        <v>1.1308800000000001</v>
      </c>
      <c r="E2391">
        <v>1.13226</v>
      </c>
      <c r="F2391">
        <v>1.1294299999999999</v>
      </c>
      <c r="G2391">
        <v>1.1297699999999999</v>
      </c>
      <c r="H2391">
        <v>62553</v>
      </c>
      <c r="I2391">
        <f t="shared" si="819"/>
        <v>-21.404056162246675</v>
      </c>
      <c r="J2391">
        <f t="shared" si="824"/>
        <v>1.1161266666666669</v>
      </c>
      <c r="K2391">
        <f t="shared" si="825"/>
        <v>1.1167548115958852</v>
      </c>
      <c r="L2391">
        <f t="shared" si="811"/>
        <v>1.1121116666666668</v>
      </c>
      <c r="M2391">
        <f t="shared" si="812"/>
        <v>1.1168204689174166</v>
      </c>
      <c r="N2391">
        <f t="shared" si="809"/>
        <v>1.1161779166666665</v>
      </c>
      <c r="O2391">
        <f t="shared" si="810"/>
        <v>1.1186660342626487</v>
      </c>
      <c r="P2391" t="str">
        <f t="shared" si="826"/>
        <v>Sell</v>
      </c>
      <c r="Q2391" t="str">
        <f t="shared" si="827"/>
        <v>Buy</v>
      </c>
      <c r="R2391" t="str">
        <f t="shared" si="813"/>
        <v>-</v>
      </c>
      <c r="S2391" t="str">
        <f t="shared" si="828"/>
        <v>-</v>
      </c>
      <c r="T2391">
        <f t="shared" si="820"/>
        <v>1.13019</v>
      </c>
      <c r="U2391">
        <f t="shared" si="821"/>
        <v>1.1293500000000001</v>
      </c>
      <c r="V2391" t="str">
        <f t="shared" si="822"/>
        <v>-</v>
      </c>
      <c r="W2391" t="str">
        <f t="shared" si="823"/>
        <v>-</v>
      </c>
      <c r="X2391" t="str">
        <f t="shared" si="829"/>
        <v>-</v>
      </c>
    </row>
    <row r="2392" spans="1:28" x14ac:dyDescent="0.25">
      <c r="A2392" t="s">
        <v>2397</v>
      </c>
      <c r="B2392" s="2">
        <v>42604</v>
      </c>
      <c r="C2392" s="3">
        <v>0</v>
      </c>
      <c r="D2392">
        <v>1.12978</v>
      </c>
      <c r="E2392">
        <v>1.13306</v>
      </c>
      <c r="F2392">
        <v>1.1271</v>
      </c>
      <c r="G2392">
        <v>1.1317200000000001</v>
      </c>
      <c r="H2392">
        <v>1046654</v>
      </c>
      <c r="I2392">
        <f t="shared" si="819"/>
        <v>-16.599053414469168</v>
      </c>
      <c r="J2392">
        <f t="shared" si="824"/>
        <v>1.1162603846153847</v>
      </c>
      <c r="K2392">
        <f t="shared" si="825"/>
        <v>1.1171336771251035</v>
      </c>
      <c r="L2392">
        <f t="shared" si="811"/>
        <v>1.1128352777777779</v>
      </c>
      <c r="M2392">
        <f t="shared" si="812"/>
        <v>1.1176258489759345</v>
      </c>
      <c r="N2392">
        <f t="shared" si="809"/>
        <v>1.117545</v>
      </c>
      <c r="O2392">
        <f t="shared" si="810"/>
        <v>1.1197103515216369</v>
      </c>
      <c r="P2392" t="str">
        <f t="shared" si="826"/>
        <v>-</v>
      </c>
      <c r="Q2392" t="str">
        <f t="shared" si="827"/>
        <v>Buy</v>
      </c>
      <c r="R2392" t="str">
        <f t="shared" si="813"/>
        <v>-</v>
      </c>
      <c r="S2392" t="str">
        <f t="shared" si="828"/>
        <v>-</v>
      </c>
      <c r="T2392">
        <f t="shared" si="820"/>
        <v>1.13212</v>
      </c>
      <c r="U2392">
        <f t="shared" si="821"/>
        <v>1.1313200000000001</v>
      </c>
      <c r="V2392" t="str">
        <f t="shared" si="822"/>
        <v>-</v>
      </c>
      <c r="W2392" t="str">
        <f t="shared" si="823"/>
        <v>-</v>
      </c>
      <c r="X2392" t="str">
        <f t="shared" si="829"/>
        <v>-</v>
      </c>
    </row>
    <row r="2393" spans="1:28" x14ac:dyDescent="0.25">
      <c r="A2393" t="s">
        <v>2398</v>
      </c>
      <c r="B2393" s="2">
        <v>42605</v>
      </c>
      <c r="C2393" s="3">
        <v>0</v>
      </c>
      <c r="D2393">
        <v>1.13171</v>
      </c>
      <c r="E2393">
        <v>1.1355299999999999</v>
      </c>
      <c r="F2393">
        <v>1.1299600000000001</v>
      </c>
      <c r="G2393">
        <v>1.1301600000000001</v>
      </c>
      <c r="H2393">
        <v>976000</v>
      </c>
      <c r="I2393">
        <f t="shared" si="819"/>
        <v>-21.872887085868793</v>
      </c>
      <c r="J2393">
        <f t="shared" si="824"/>
        <v>1.1164737179487183</v>
      </c>
      <c r="K2393">
        <f t="shared" si="825"/>
        <v>1.11746345745105</v>
      </c>
      <c r="L2393">
        <f t="shared" si="811"/>
        <v>1.113506388888889</v>
      </c>
      <c r="M2393">
        <f t="shared" si="812"/>
        <v>1.1183033706529111</v>
      </c>
      <c r="N2393">
        <f t="shared" si="809"/>
        <v>1.1188554166666667</v>
      </c>
      <c r="O2393">
        <f t="shared" si="810"/>
        <v>1.120546323399906</v>
      </c>
      <c r="P2393" t="str">
        <f t="shared" si="826"/>
        <v>Sell</v>
      </c>
      <c r="Q2393" t="str">
        <f t="shared" si="827"/>
        <v>Buy</v>
      </c>
      <c r="R2393" t="str">
        <f t="shared" si="813"/>
        <v>-</v>
      </c>
      <c r="S2393" t="str">
        <f t="shared" si="828"/>
        <v>-</v>
      </c>
      <c r="T2393">
        <f t="shared" si="820"/>
        <v>1.13052</v>
      </c>
      <c r="U2393">
        <f t="shared" si="821"/>
        <v>1.1297999999999999</v>
      </c>
      <c r="V2393" t="str">
        <f t="shared" si="822"/>
        <v>-</v>
      </c>
      <c r="W2393" t="str">
        <f t="shared" si="823"/>
        <v>-</v>
      </c>
      <c r="X2393" t="str">
        <f t="shared" si="829"/>
        <v>-</v>
      </c>
    </row>
    <row r="2394" spans="1:28" x14ac:dyDescent="0.25">
      <c r="A2394" t="s">
        <v>2399</v>
      </c>
      <c r="B2394" s="2">
        <v>42606</v>
      </c>
      <c r="C2394" s="3">
        <v>0</v>
      </c>
      <c r="D2394">
        <v>1.1301600000000001</v>
      </c>
      <c r="E2394">
        <v>1.1311500000000001</v>
      </c>
      <c r="F2394">
        <v>1.12452</v>
      </c>
      <c r="G2394">
        <v>1.12609</v>
      </c>
      <c r="H2394">
        <v>908777</v>
      </c>
      <c r="I2394">
        <f t="shared" si="819"/>
        <v>-35.632183908046031</v>
      </c>
      <c r="J2394">
        <f t="shared" si="824"/>
        <v>1.1166096153846157</v>
      </c>
      <c r="K2394">
        <f t="shared" si="825"/>
        <v>1.117681850933302</v>
      </c>
      <c r="L2394">
        <f t="shared" si="811"/>
        <v>1.1139674999999998</v>
      </c>
      <c r="M2394">
        <f t="shared" si="812"/>
        <v>1.1187242695365376</v>
      </c>
      <c r="N2394">
        <f t="shared" ref="N2394:N2457" si="830">AVERAGE(G2371:G2394)</f>
        <v>1.1196629166666667</v>
      </c>
      <c r="O2394">
        <f t="shared" si="810"/>
        <v>1.1209898175279136</v>
      </c>
      <c r="P2394" t="str">
        <f t="shared" si="826"/>
        <v>-</v>
      </c>
      <c r="Q2394" t="str">
        <f t="shared" si="827"/>
        <v>Buy</v>
      </c>
      <c r="R2394" t="str">
        <f t="shared" si="813"/>
        <v>-</v>
      </c>
      <c r="S2394" t="str">
        <f t="shared" si="828"/>
        <v>-</v>
      </c>
      <c r="T2394">
        <f t="shared" si="820"/>
        <v>1.1264400000000001</v>
      </c>
      <c r="U2394">
        <f t="shared" si="821"/>
        <v>1.12574</v>
      </c>
      <c r="V2394" t="str">
        <f t="shared" si="822"/>
        <v>-</v>
      </c>
      <c r="W2394" t="str">
        <f t="shared" si="823"/>
        <v>-</v>
      </c>
      <c r="X2394" t="str">
        <f t="shared" si="829"/>
        <v>-</v>
      </c>
    </row>
    <row r="2395" spans="1:28" x14ac:dyDescent="0.25">
      <c r="A2395" t="s">
        <v>2400</v>
      </c>
      <c r="B2395" s="2">
        <v>42607</v>
      </c>
      <c r="C2395" s="3">
        <v>0</v>
      </c>
      <c r="D2395">
        <v>1.12609</v>
      </c>
      <c r="E2395">
        <v>1.12974</v>
      </c>
      <c r="F2395">
        <v>1.12592</v>
      </c>
      <c r="G2395">
        <v>1.1286499999999999</v>
      </c>
      <c r="H2395">
        <v>636458</v>
      </c>
      <c r="I2395">
        <f t="shared" si="819"/>
        <v>-32.009626955475575</v>
      </c>
      <c r="J2395">
        <f t="shared" si="824"/>
        <v>1.1167314102564105</v>
      </c>
      <c r="K2395">
        <f t="shared" si="825"/>
        <v>1.1179595255932182</v>
      </c>
      <c r="L2395">
        <f t="shared" si="811"/>
        <v>1.1144683333333332</v>
      </c>
      <c r="M2395">
        <f t="shared" si="812"/>
        <v>1.1192607955075355</v>
      </c>
      <c r="N2395">
        <f t="shared" si="830"/>
        <v>1.1205129166666667</v>
      </c>
      <c r="O2395">
        <f t="shared" ref="O2395:O2458" si="831">$O2394*(1-(2/(24+1)))+$G2395*(2/(24+1))</f>
        <v>1.1216026321256807</v>
      </c>
      <c r="P2395" t="str">
        <f t="shared" si="826"/>
        <v>-</v>
      </c>
      <c r="Q2395" t="str">
        <f t="shared" si="827"/>
        <v>Buy</v>
      </c>
      <c r="R2395" t="str">
        <f t="shared" si="813"/>
        <v>-</v>
      </c>
      <c r="S2395" t="str">
        <f t="shared" si="828"/>
        <v>-</v>
      </c>
      <c r="T2395">
        <f t="shared" si="820"/>
        <v>1.1289499999999999</v>
      </c>
      <c r="U2395">
        <f t="shared" si="821"/>
        <v>1.12835</v>
      </c>
      <c r="V2395" t="str">
        <f t="shared" si="822"/>
        <v>-</v>
      </c>
      <c r="W2395" t="str">
        <f t="shared" si="823"/>
        <v>-</v>
      </c>
      <c r="X2395" t="str">
        <f t="shared" si="829"/>
        <v>-</v>
      </c>
    </row>
    <row r="2396" spans="1:28" x14ac:dyDescent="0.25">
      <c r="A2396" t="s">
        <v>2401</v>
      </c>
      <c r="B2396" s="2">
        <v>42608</v>
      </c>
      <c r="C2396" s="3">
        <v>0</v>
      </c>
      <c r="D2396">
        <v>1.1286499999999999</v>
      </c>
      <c r="E2396">
        <v>1.13408</v>
      </c>
      <c r="F2396">
        <v>1.1180399999999999</v>
      </c>
      <c r="G2396">
        <v>1.11951</v>
      </c>
      <c r="H2396">
        <v>724343</v>
      </c>
      <c r="I2396">
        <f t="shared" si="819"/>
        <v>-72.851063829787094</v>
      </c>
      <c r="J2396">
        <f t="shared" si="824"/>
        <v>1.1168384615384617</v>
      </c>
      <c r="K2396">
        <f t="shared" si="825"/>
        <v>1.1179987781098455</v>
      </c>
      <c r="L2396">
        <f t="shared" si="811"/>
        <v>1.1149283333333333</v>
      </c>
      <c r="M2396">
        <f t="shared" si="812"/>
        <v>1.1192742660206418</v>
      </c>
      <c r="N2396">
        <f t="shared" si="830"/>
        <v>1.120606666666667</v>
      </c>
      <c r="O2396">
        <f t="shared" si="831"/>
        <v>1.1214352215556262</v>
      </c>
      <c r="P2396" t="str">
        <f t="shared" si="826"/>
        <v>-</v>
      </c>
      <c r="Q2396" t="str">
        <f t="shared" si="827"/>
        <v>Buy</v>
      </c>
      <c r="R2396" t="str">
        <f t="shared" si="813"/>
        <v>-</v>
      </c>
      <c r="S2396" t="str">
        <f t="shared" si="828"/>
        <v>-</v>
      </c>
      <c r="T2396">
        <f t="shared" si="820"/>
        <v>1.1197900000000001</v>
      </c>
      <c r="U2396">
        <f t="shared" si="821"/>
        <v>1.1192299999999999</v>
      </c>
      <c r="V2396" t="str">
        <f t="shared" si="822"/>
        <v>-</v>
      </c>
      <c r="W2396" t="str">
        <f t="shared" si="823"/>
        <v>-</v>
      </c>
      <c r="X2396" t="str">
        <f t="shared" si="829"/>
        <v>-</v>
      </c>
    </row>
    <row r="2397" spans="1:28" x14ac:dyDescent="0.25">
      <c r="A2397" t="s">
        <v>2402</v>
      </c>
      <c r="B2397" s="2">
        <v>42610</v>
      </c>
      <c r="C2397" s="3">
        <v>0</v>
      </c>
      <c r="D2397">
        <v>1.1175200000000001</v>
      </c>
      <c r="E2397">
        <v>1.1200600000000001</v>
      </c>
      <c r="F2397">
        <v>1.1175200000000001</v>
      </c>
      <c r="G2397">
        <v>1.11974</v>
      </c>
      <c r="H2397">
        <v>35154</v>
      </c>
      <c r="I2397">
        <f t="shared" si="819"/>
        <v>-71.872340425531988</v>
      </c>
      <c r="J2397">
        <f t="shared" si="824"/>
        <v>1.1169528205128205</v>
      </c>
      <c r="K2397">
        <f t="shared" si="825"/>
        <v>1.1180428596766847</v>
      </c>
      <c r="L2397">
        <f t="shared" si="811"/>
        <v>1.1153216666666665</v>
      </c>
      <c r="M2397">
        <f t="shared" si="812"/>
        <v>1.1192994408303369</v>
      </c>
      <c r="N2397">
        <f t="shared" si="830"/>
        <v>1.1207329166666671</v>
      </c>
      <c r="O2397">
        <f t="shared" si="831"/>
        <v>1.1212996038311762</v>
      </c>
      <c r="P2397" t="str">
        <f t="shared" si="826"/>
        <v>-</v>
      </c>
      <c r="Q2397" t="str">
        <f t="shared" si="827"/>
        <v>Buy</v>
      </c>
      <c r="R2397" t="str">
        <f t="shared" si="813"/>
        <v>-</v>
      </c>
      <c r="S2397" t="str">
        <f t="shared" si="828"/>
        <v>-</v>
      </c>
      <c r="T2397">
        <f t="shared" si="820"/>
        <v>1.1200000000000001</v>
      </c>
      <c r="U2397">
        <f t="shared" si="821"/>
        <v>1.11948</v>
      </c>
      <c r="V2397" t="str">
        <f t="shared" si="822"/>
        <v>-</v>
      </c>
      <c r="W2397" t="str">
        <f t="shared" si="823"/>
        <v>-</v>
      </c>
      <c r="X2397" t="str">
        <f t="shared" si="829"/>
        <v>-</v>
      </c>
    </row>
    <row r="2398" spans="1:28" x14ac:dyDescent="0.25">
      <c r="A2398" t="s">
        <v>2403</v>
      </c>
      <c r="B2398" s="2">
        <v>42611</v>
      </c>
      <c r="C2398" s="3">
        <v>0</v>
      </c>
      <c r="D2398">
        <v>1.11975</v>
      </c>
      <c r="E2398">
        <v>1.12077</v>
      </c>
      <c r="F2398">
        <v>1.1157999999999999</v>
      </c>
      <c r="G2398">
        <v>1.11904</v>
      </c>
      <c r="H2398">
        <v>841992</v>
      </c>
      <c r="I2398">
        <f t="shared" si="819"/>
        <v>-82.776470588235313</v>
      </c>
      <c r="J2398">
        <f t="shared" si="824"/>
        <v>1.1170078205128202</v>
      </c>
      <c r="K2398">
        <f t="shared" si="825"/>
        <v>1.1180681037355027</v>
      </c>
      <c r="L2398">
        <f t="shared" si="811"/>
        <v>1.115661111111111</v>
      </c>
      <c r="M2398">
        <f t="shared" si="812"/>
        <v>1.1192854170016702</v>
      </c>
      <c r="N2398">
        <f t="shared" si="830"/>
        <v>1.1208308333333334</v>
      </c>
      <c r="O2398">
        <f t="shared" si="831"/>
        <v>1.1211188355246822</v>
      </c>
      <c r="P2398" t="str">
        <f t="shared" si="826"/>
        <v>-</v>
      </c>
      <c r="Q2398" t="str">
        <f t="shared" si="827"/>
        <v>Buy</v>
      </c>
      <c r="R2398" t="str">
        <f t="shared" si="813"/>
        <v>-</v>
      </c>
      <c r="S2398" t="str">
        <f t="shared" si="828"/>
        <v>-</v>
      </c>
      <c r="T2398">
        <f t="shared" si="820"/>
        <v>1.1192899999999999</v>
      </c>
      <c r="U2398">
        <f t="shared" si="821"/>
        <v>1.11879</v>
      </c>
      <c r="V2398" t="str">
        <f t="shared" si="822"/>
        <v>-</v>
      </c>
      <c r="W2398" t="str">
        <f t="shared" si="823"/>
        <v>-</v>
      </c>
      <c r="X2398" t="str">
        <f t="shared" si="829"/>
        <v>-</v>
      </c>
    </row>
    <row r="2399" spans="1:28" x14ac:dyDescent="0.25">
      <c r="A2399" t="s">
        <v>2404</v>
      </c>
      <c r="B2399" s="2">
        <v>42612</v>
      </c>
      <c r="C2399" s="3">
        <v>0</v>
      </c>
      <c r="D2399">
        <v>1.11904</v>
      </c>
      <c r="E2399">
        <v>1.11907</v>
      </c>
      <c r="F2399">
        <v>1.11321</v>
      </c>
      <c r="G2399">
        <v>1.1149800000000001</v>
      </c>
      <c r="H2399">
        <v>1014169</v>
      </c>
      <c r="I2399">
        <f t="shared" si="819"/>
        <v>-92.442356959863147</v>
      </c>
      <c r="J2399">
        <f t="shared" si="824"/>
        <v>1.1170280769230767</v>
      </c>
      <c r="K2399">
        <f t="shared" si="825"/>
        <v>1.1179899238940976</v>
      </c>
      <c r="L2399">
        <f t="shared" si="811"/>
        <v>1.1160397222222218</v>
      </c>
      <c r="M2399">
        <f t="shared" si="812"/>
        <v>1.1190526917583365</v>
      </c>
      <c r="N2399">
        <f t="shared" si="830"/>
        <v>1.1205475000000003</v>
      </c>
      <c r="O2399">
        <f t="shared" si="831"/>
        <v>1.1206277286827078</v>
      </c>
      <c r="P2399" t="str">
        <f t="shared" si="826"/>
        <v>-</v>
      </c>
      <c r="Q2399" t="str">
        <f t="shared" si="827"/>
        <v>Sell</v>
      </c>
      <c r="R2399" t="str">
        <f t="shared" si="813"/>
        <v>-</v>
      </c>
      <c r="S2399" t="str">
        <f t="shared" si="828"/>
        <v>-</v>
      </c>
      <c r="T2399">
        <f t="shared" si="820"/>
        <v>1.1152899999999999</v>
      </c>
      <c r="U2399">
        <f t="shared" si="821"/>
        <v>1.11467</v>
      </c>
      <c r="V2399" t="str">
        <f t="shared" si="822"/>
        <v>-</v>
      </c>
      <c r="W2399" t="str">
        <f t="shared" si="823"/>
        <v>-</v>
      </c>
      <c r="X2399" t="str">
        <f t="shared" si="829"/>
        <v>-</v>
      </c>
    </row>
    <row r="2400" spans="1:28" x14ac:dyDescent="0.25">
      <c r="A2400" t="s">
        <v>2405</v>
      </c>
      <c r="B2400" s="2">
        <v>42613</v>
      </c>
      <c r="C2400" s="3">
        <v>0</v>
      </c>
      <c r="D2400">
        <v>1.1149800000000001</v>
      </c>
      <c r="E2400">
        <v>1.1165400000000001</v>
      </c>
      <c r="F2400">
        <v>1.11232</v>
      </c>
      <c r="G2400">
        <v>1.1156200000000001</v>
      </c>
      <c r="H2400">
        <v>1118982</v>
      </c>
      <c r="I2400">
        <f t="shared" si="819"/>
        <v>-86.42533936651553</v>
      </c>
      <c r="J2400">
        <f t="shared" si="824"/>
        <v>1.1169879487179488</v>
      </c>
      <c r="K2400">
        <f t="shared" si="825"/>
        <v>1.1179299258208291</v>
      </c>
      <c r="L2400">
        <f t="shared" si="811"/>
        <v>1.1164283333333331</v>
      </c>
      <c r="M2400">
        <f t="shared" si="812"/>
        <v>1.1188671408524806</v>
      </c>
      <c r="N2400">
        <f t="shared" si="830"/>
        <v>1.1205729166666667</v>
      </c>
      <c r="O2400">
        <f t="shared" si="831"/>
        <v>1.1202271103880912</v>
      </c>
      <c r="P2400" t="str">
        <f t="shared" si="826"/>
        <v>-</v>
      </c>
      <c r="Q2400" t="str">
        <f t="shared" si="827"/>
        <v>Sell</v>
      </c>
      <c r="R2400" t="str">
        <f t="shared" si="813"/>
        <v>-</v>
      </c>
      <c r="S2400" t="str">
        <f t="shared" si="828"/>
        <v>-</v>
      </c>
      <c r="T2400">
        <f t="shared" si="820"/>
        <v>1.11595</v>
      </c>
      <c r="U2400">
        <f t="shared" si="821"/>
        <v>1.1152899999999999</v>
      </c>
      <c r="V2400" t="str">
        <f t="shared" si="822"/>
        <v>-</v>
      </c>
      <c r="W2400" t="str">
        <f t="shared" si="823"/>
        <v>-</v>
      </c>
      <c r="X2400" t="str">
        <f t="shared" si="829"/>
        <v>-</v>
      </c>
    </row>
    <row r="2401" spans="1:27" x14ac:dyDescent="0.25">
      <c r="A2401" t="s">
        <v>2406</v>
      </c>
      <c r="B2401" s="2">
        <v>42614</v>
      </c>
      <c r="C2401" s="3">
        <v>0</v>
      </c>
      <c r="D2401">
        <v>1.11564</v>
      </c>
      <c r="E2401">
        <v>1.1205099999999999</v>
      </c>
      <c r="F2401">
        <v>1.11276</v>
      </c>
      <c r="G2401">
        <v>1.11985</v>
      </c>
      <c r="H2401">
        <v>1156040</v>
      </c>
      <c r="I2401">
        <f t="shared" si="819"/>
        <v>-69.025092554504241</v>
      </c>
      <c r="J2401">
        <f t="shared" si="824"/>
        <v>1.1170482051282049</v>
      </c>
      <c r="K2401">
        <f t="shared" si="825"/>
        <v>1.1179785352937195</v>
      </c>
      <c r="L2401">
        <f t="shared" si="811"/>
        <v>1.1168908333333334</v>
      </c>
      <c r="M2401">
        <f t="shared" si="812"/>
        <v>1.1189202683739681</v>
      </c>
      <c r="N2401">
        <f t="shared" si="830"/>
        <v>1.1208387500000001</v>
      </c>
      <c r="O2401">
        <f t="shared" si="831"/>
        <v>1.1201969415570439</v>
      </c>
      <c r="P2401" t="str">
        <f t="shared" si="826"/>
        <v>Buy</v>
      </c>
      <c r="Q2401" t="str">
        <f t="shared" si="827"/>
        <v>Buy</v>
      </c>
      <c r="R2401" t="str">
        <f t="shared" si="813"/>
        <v>Buy</v>
      </c>
      <c r="S2401" t="str">
        <f t="shared" si="828"/>
        <v>-</v>
      </c>
      <c r="T2401">
        <f t="shared" si="820"/>
        <v>1.12016</v>
      </c>
      <c r="U2401">
        <f t="shared" si="821"/>
        <v>1.11954</v>
      </c>
      <c r="V2401" t="str">
        <f t="shared" si="822"/>
        <v>-</v>
      </c>
      <c r="W2401" t="str">
        <f t="shared" si="823"/>
        <v>-</v>
      </c>
      <c r="X2401">
        <f>IF(R2401="Buy",$AG$54,IF(R2401="Sell",$AG$54/T2401,"-"))</f>
        <v>5000</v>
      </c>
      <c r="Y2401">
        <f>X2401/T2401</f>
        <v>4463.6480502785316</v>
      </c>
      <c r="Z2401">
        <f>Y2401*U2401</f>
        <v>4997.2325382088275</v>
      </c>
      <c r="AA2401">
        <f>Z2401-$AG$54</f>
        <v>-2.7674617911725363</v>
      </c>
    </row>
    <row r="2402" spans="1:27" x14ac:dyDescent="0.25">
      <c r="A2402" t="s">
        <v>2407</v>
      </c>
      <c r="B2402" s="2">
        <v>42615</v>
      </c>
      <c r="C2402" s="3">
        <v>0</v>
      </c>
      <c r="D2402">
        <v>1.11985</v>
      </c>
      <c r="E2402">
        <v>1.12521</v>
      </c>
      <c r="F2402">
        <v>1.11503</v>
      </c>
      <c r="G2402">
        <v>1.1153900000000001</v>
      </c>
      <c r="H2402">
        <v>1015219</v>
      </c>
      <c r="I2402">
        <f t="shared" si="819"/>
        <v>-87.371452077333927</v>
      </c>
      <c r="J2402">
        <f t="shared" si="824"/>
        <v>1.1167765384615385</v>
      </c>
      <c r="K2402">
        <f t="shared" si="825"/>
        <v>1.117913002754638</v>
      </c>
      <c r="L2402">
        <f t="shared" si="811"/>
        <v>1.1173866666666665</v>
      </c>
      <c r="M2402">
        <f t="shared" si="812"/>
        <v>1.1187294430564563</v>
      </c>
      <c r="N2402">
        <f t="shared" si="830"/>
        <v>1.1211241666666669</v>
      </c>
      <c r="O2402">
        <f t="shared" si="831"/>
        <v>1.1198123862324803</v>
      </c>
      <c r="P2402" t="str">
        <f t="shared" si="826"/>
        <v>-</v>
      </c>
      <c r="Q2402" t="str">
        <f t="shared" si="827"/>
        <v>Sell</v>
      </c>
      <c r="R2402" t="str">
        <f t="shared" si="813"/>
        <v>-</v>
      </c>
      <c r="S2402" t="str">
        <f t="shared" si="828"/>
        <v>-</v>
      </c>
      <c r="T2402">
        <f t="shared" si="820"/>
        <v>1.1156900000000001</v>
      </c>
      <c r="U2402">
        <f t="shared" si="821"/>
        <v>1.1150899999999999</v>
      </c>
      <c r="V2402" t="str">
        <f t="shared" si="822"/>
        <v>-</v>
      </c>
      <c r="W2402" t="str">
        <f t="shared" si="823"/>
        <v>-</v>
      </c>
      <c r="X2402" t="str">
        <f>IF(R2402="Buy",$AG$54,IF(R2402="Sell",$AG$54/T2402,"-"))</f>
        <v>-</v>
      </c>
      <c r="Y2402">
        <f t="shared" ref="Y2402:Y2435" si="832">Y2401</f>
        <v>4463.6480502785316</v>
      </c>
      <c r="Z2402">
        <f>Y2402*U2402</f>
        <v>4977.3693043850872</v>
      </c>
      <c r="AA2402">
        <f>Z2402-$AG$54</f>
        <v>-22.630695614912838</v>
      </c>
    </row>
    <row r="2403" spans="1:27" x14ac:dyDescent="0.25">
      <c r="A2403" t="s">
        <v>2408</v>
      </c>
      <c r="B2403" s="2">
        <v>42617</v>
      </c>
      <c r="C2403" s="3">
        <v>0</v>
      </c>
      <c r="D2403">
        <v>1.1155900000000001</v>
      </c>
      <c r="E2403">
        <v>1.11591</v>
      </c>
      <c r="F2403">
        <v>1.11528</v>
      </c>
      <c r="G2403">
        <v>1.1157999999999999</v>
      </c>
      <c r="H2403">
        <v>40562</v>
      </c>
      <c r="I2403">
        <f t="shared" si="819"/>
        <v>-85.006462731581507</v>
      </c>
      <c r="J2403">
        <f t="shared" si="824"/>
        <v>1.1165288461538458</v>
      </c>
      <c r="K2403">
        <f t="shared" si="825"/>
        <v>1.1178595090140144</v>
      </c>
      <c r="L2403">
        <f t="shared" si="811"/>
        <v>1.1179116666666666</v>
      </c>
      <c r="M2403">
        <f t="shared" si="812"/>
        <v>1.1185710947831344</v>
      </c>
      <c r="N2403">
        <f t="shared" si="830"/>
        <v>1.1214204166666668</v>
      </c>
      <c r="O2403">
        <f t="shared" si="831"/>
        <v>1.1194913953338819</v>
      </c>
      <c r="P2403" t="str">
        <f t="shared" si="826"/>
        <v>-</v>
      </c>
      <c r="Q2403" t="str">
        <f t="shared" si="827"/>
        <v>Sell</v>
      </c>
      <c r="R2403" t="str">
        <f t="shared" si="813"/>
        <v>-</v>
      </c>
      <c r="S2403" t="str">
        <f t="shared" si="828"/>
        <v>-</v>
      </c>
      <c r="T2403">
        <f t="shared" si="820"/>
        <v>1.11609</v>
      </c>
      <c r="U2403">
        <f t="shared" si="821"/>
        <v>1.11551</v>
      </c>
      <c r="V2403" t="str">
        <f t="shared" si="822"/>
        <v>-</v>
      </c>
      <c r="W2403" t="str">
        <f t="shared" si="823"/>
        <v>-</v>
      </c>
      <c r="X2403" t="str">
        <f t="shared" ref="X2403:X2435" si="833">IF(R2403="Buy",$AG$54,IF(R2403="Sell",$AG$54/T2403,"-"))</f>
        <v>-</v>
      </c>
      <c r="Y2403">
        <f t="shared" si="832"/>
        <v>4463.6480502785316</v>
      </c>
      <c r="Z2403">
        <f t="shared" ref="Z2403:Z2435" si="834">Y2403*U2403</f>
        <v>4979.2440365662051</v>
      </c>
      <c r="AA2403">
        <f t="shared" ref="AA2403:AA2435" si="835">Z2403-$AG$54</f>
        <v>-20.755963433794932</v>
      </c>
    </row>
    <row r="2404" spans="1:27" x14ac:dyDescent="0.25">
      <c r="A2404" t="s">
        <v>2409</v>
      </c>
      <c r="B2404" s="2">
        <v>42618</v>
      </c>
      <c r="C2404" s="3">
        <v>0</v>
      </c>
      <c r="D2404">
        <v>1.1157999999999999</v>
      </c>
      <c r="E2404">
        <v>1.1182399999999999</v>
      </c>
      <c r="F2404">
        <v>1.11395</v>
      </c>
      <c r="G2404">
        <v>1.11504</v>
      </c>
      <c r="H2404">
        <v>795665</v>
      </c>
      <c r="I2404">
        <f t="shared" si="819"/>
        <v>-88.280913399396539</v>
      </c>
      <c r="J2404">
        <f t="shared" si="824"/>
        <v>1.1162566666666665</v>
      </c>
      <c r="K2404">
        <f t="shared" si="825"/>
        <v>1.117788129038976</v>
      </c>
      <c r="L2404">
        <f t="shared" si="811"/>
        <v>1.1183597222222224</v>
      </c>
      <c r="M2404">
        <f t="shared" si="812"/>
        <v>1.1183802247948569</v>
      </c>
      <c r="N2404">
        <f t="shared" si="830"/>
        <v>1.1216929166666667</v>
      </c>
      <c r="O2404">
        <f t="shared" si="831"/>
        <v>1.1191352837071713</v>
      </c>
      <c r="P2404" t="str">
        <f t="shared" si="826"/>
        <v>-</v>
      </c>
      <c r="Q2404" t="str">
        <f t="shared" si="827"/>
        <v>Sell</v>
      </c>
      <c r="R2404" t="str">
        <f t="shared" si="813"/>
        <v>-</v>
      </c>
      <c r="S2404" t="str">
        <f t="shared" si="828"/>
        <v>-</v>
      </c>
      <c r="T2404">
        <f t="shared" si="820"/>
        <v>1.1153</v>
      </c>
      <c r="U2404">
        <f t="shared" si="821"/>
        <v>1.1147800000000001</v>
      </c>
      <c r="V2404" t="str">
        <f t="shared" si="822"/>
        <v>-</v>
      </c>
      <c r="W2404" t="str">
        <f t="shared" si="823"/>
        <v>-</v>
      </c>
      <c r="X2404" t="str">
        <f t="shared" si="833"/>
        <v>-</v>
      </c>
      <c r="Y2404">
        <f t="shared" si="832"/>
        <v>4463.6480502785316</v>
      </c>
      <c r="Z2404">
        <f t="shared" si="834"/>
        <v>4975.9855734895018</v>
      </c>
      <c r="AA2404">
        <f t="shared" si="835"/>
        <v>-24.014426510498197</v>
      </c>
    </row>
    <row r="2405" spans="1:27" x14ac:dyDescent="0.25">
      <c r="A2405" t="s">
        <v>2410</v>
      </c>
      <c r="B2405" s="2">
        <v>42619</v>
      </c>
      <c r="C2405" s="3">
        <v>0</v>
      </c>
      <c r="D2405">
        <v>1.11504</v>
      </c>
      <c r="E2405">
        <v>1.1263099999999999</v>
      </c>
      <c r="F2405">
        <v>1.11409</v>
      </c>
      <c r="G2405">
        <v>1.1245700000000001</v>
      </c>
      <c r="H2405">
        <v>1179787</v>
      </c>
      <c r="I2405">
        <f t="shared" si="819"/>
        <v>-47.221025420077041</v>
      </c>
      <c r="J2405">
        <f t="shared" si="824"/>
        <v>1.1161156410256408</v>
      </c>
      <c r="K2405">
        <f t="shared" si="825"/>
        <v>1.117959821974698</v>
      </c>
      <c r="L2405">
        <f t="shared" si="811"/>
        <v>1.1190780555555555</v>
      </c>
      <c r="M2405">
        <f t="shared" si="812"/>
        <v>1.1187148072383781</v>
      </c>
      <c r="N2405">
        <f t="shared" si="830"/>
        <v>1.1222266666666665</v>
      </c>
      <c r="O2405">
        <f t="shared" si="831"/>
        <v>1.1195700610105976</v>
      </c>
      <c r="P2405" t="str">
        <f t="shared" si="826"/>
        <v>Buy</v>
      </c>
      <c r="Q2405" t="str">
        <f t="shared" si="827"/>
        <v>Buy</v>
      </c>
      <c r="R2405" t="str">
        <f t="shared" si="813"/>
        <v>Buy</v>
      </c>
      <c r="S2405" t="str">
        <f t="shared" si="828"/>
        <v>-</v>
      </c>
      <c r="T2405">
        <f t="shared" si="820"/>
        <v>1.12479</v>
      </c>
      <c r="U2405">
        <f t="shared" si="821"/>
        <v>1.12435</v>
      </c>
      <c r="V2405" t="str">
        <f t="shared" si="822"/>
        <v>-</v>
      </c>
      <c r="W2405" t="str">
        <f t="shared" si="823"/>
        <v>-</v>
      </c>
      <c r="X2405">
        <f t="shared" si="833"/>
        <v>5000</v>
      </c>
      <c r="Y2405">
        <f t="shared" si="832"/>
        <v>4463.6480502785316</v>
      </c>
      <c r="Z2405">
        <f t="shared" si="834"/>
        <v>5018.702685330667</v>
      </c>
      <c r="AA2405">
        <f t="shared" si="835"/>
        <v>18.702685330667009</v>
      </c>
    </row>
    <row r="2406" spans="1:27" x14ac:dyDescent="0.25">
      <c r="A2406" t="s">
        <v>2411</v>
      </c>
      <c r="B2406" s="2">
        <v>42620</v>
      </c>
      <c r="C2406" s="3">
        <v>0</v>
      </c>
      <c r="D2406">
        <v>1.1245799999999999</v>
      </c>
      <c r="E2406">
        <v>1.12714</v>
      </c>
      <c r="F2406">
        <v>1.1229</v>
      </c>
      <c r="G2406">
        <v>1.12381</v>
      </c>
      <c r="H2406">
        <v>1067375</v>
      </c>
      <c r="I2406">
        <f t="shared" si="819"/>
        <v>-50.495476087893046</v>
      </c>
      <c r="J2406">
        <f t="shared" si="824"/>
        <v>1.1159049999999999</v>
      </c>
      <c r="K2406">
        <f t="shared" si="825"/>
        <v>1.1181079277474903</v>
      </c>
      <c r="L2406">
        <f t="shared" ref="L2406:L2469" si="836">AVERAGE(G2371:G2406)</f>
        <v>1.1195530555555555</v>
      </c>
      <c r="M2406">
        <f t="shared" si="812"/>
        <v>1.1189902230633306</v>
      </c>
      <c r="N2406">
        <f t="shared" si="830"/>
        <v>1.1224479166666665</v>
      </c>
      <c r="O2406">
        <f t="shared" si="831"/>
        <v>1.1199092561297499</v>
      </c>
      <c r="P2406" t="str">
        <f t="shared" si="826"/>
        <v>-</v>
      </c>
      <c r="Q2406" t="str">
        <f t="shared" si="827"/>
        <v>Buy</v>
      </c>
      <c r="R2406" t="str">
        <f t="shared" si="813"/>
        <v>-</v>
      </c>
      <c r="S2406" t="str">
        <f t="shared" si="828"/>
        <v>-</v>
      </c>
      <c r="T2406">
        <f t="shared" si="820"/>
        <v>1.12402</v>
      </c>
      <c r="U2406">
        <f t="shared" si="821"/>
        <v>1.1235999999999999</v>
      </c>
      <c r="V2406" t="str">
        <f t="shared" si="822"/>
        <v>-</v>
      </c>
      <c r="W2406" t="str">
        <f t="shared" si="823"/>
        <v>-</v>
      </c>
      <c r="X2406" t="str">
        <f t="shared" si="833"/>
        <v>-</v>
      </c>
      <c r="Y2406">
        <f t="shared" si="832"/>
        <v>4463.6480502785316</v>
      </c>
      <c r="Z2406">
        <f t="shared" si="834"/>
        <v>5015.3549492929578</v>
      </c>
      <c r="AA2406">
        <f t="shared" si="835"/>
        <v>15.354949292957826</v>
      </c>
    </row>
    <row r="2407" spans="1:27" x14ac:dyDescent="0.25">
      <c r="A2407" t="s">
        <v>2412</v>
      </c>
      <c r="B2407" s="2">
        <v>42621</v>
      </c>
      <c r="C2407" s="3">
        <v>0</v>
      </c>
      <c r="D2407">
        <v>1.12381</v>
      </c>
      <c r="E2407">
        <v>1.13269</v>
      </c>
      <c r="F2407">
        <v>1.1234500000000001</v>
      </c>
      <c r="G2407">
        <v>1.1268400000000001</v>
      </c>
      <c r="H2407">
        <v>1254157</v>
      </c>
      <c r="I2407">
        <f t="shared" si="819"/>
        <v>-33.272058823529008</v>
      </c>
      <c r="J2407">
        <f t="shared" si="824"/>
        <v>1.1158520512820513</v>
      </c>
      <c r="K2407">
        <f t="shared" si="825"/>
        <v>1.1183289928678068</v>
      </c>
      <c r="L2407">
        <f t="shared" si="836"/>
        <v>1.1200694444444443</v>
      </c>
      <c r="M2407">
        <f t="shared" ref="M2407:M2470" si="837">$M2406*(1-(2/(36+1)))+$G2407*(2/(36+1))</f>
        <v>1.1194145353301774</v>
      </c>
      <c r="N2407">
        <f t="shared" si="830"/>
        <v>1.1229904166666664</v>
      </c>
      <c r="O2407">
        <f t="shared" si="831"/>
        <v>1.12046371563937</v>
      </c>
      <c r="P2407" t="str">
        <f t="shared" si="826"/>
        <v>-</v>
      </c>
      <c r="Q2407" t="str">
        <f t="shared" si="827"/>
        <v>Buy</v>
      </c>
      <c r="R2407" t="str">
        <f t="shared" si="813"/>
        <v>-</v>
      </c>
      <c r="S2407" t="str">
        <f t="shared" si="828"/>
        <v>-</v>
      </c>
      <c r="T2407">
        <f t="shared" si="820"/>
        <v>1.12704</v>
      </c>
      <c r="U2407">
        <f t="shared" si="821"/>
        <v>1.1266400000000001</v>
      </c>
      <c r="V2407" t="str">
        <f t="shared" si="822"/>
        <v>-</v>
      </c>
      <c r="W2407" t="str">
        <f t="shared" si="823"/>
        <v>-</v>
      </c>
      <c r="X2407" t="str">
        <f t="shared" si="833"/>
        <v>-</v>
      </c>
      <c r="Y2407">
        <f t="shared" si="832"/>
        <v>4463.6480502785316</v>
      </c>
      <c r="Z2407">
        <f t="shared" si="834"/>
        <v>5028.9244393658055</v>
      </c>
      <c r="AA2407">
        <f t="shared" si="835"/>
        <v>28.924439365805483</v>
      </c>
    </row>
    <row r="2408" spans="1:27" x14ac:dyDescent="0.25">
      <c r="A2408" t="s">
        <v>2413</v>
      </c>
      <c r="B2408" s="2">
        <v>42622</v>
      </c>
      <c r="C2408" s="3">
        <v>0</v>
      </c>
      <c r="D2408">
        <v>1.1268199999999999</v>
      </c>
      <c r="E2408">
        <v>1.1285000000000001</v>
      </c>
      <c r="F2408">
        <v>1.11985</v>
      </c>
      <c r="G2408">
        <v>1.1231800000000001</v>
      </c>
      <c r="H2408">
        <v>1172905</v>
      </c>
      <c r="I2408">
        <f t="shared" si="819"/>
        <v>-50.091911764705465</v>
      </c>
      <c r="J2408">
        <f t="shared" si="824"/>
        <v>1.1158289743589744</v>
      </c>
      <c r="K2408">
        <f t="shared" si="825"/>
        <v>1.1184518031749509</v>
      </c>
      <c r="L2408">
        <f t="shared" si="836"/>
        <v>1.120233888888889</v>
      </c>
      <c r="M2408">
        <f t="shared" si="837"/>
        <v>1.1196180739609787</v>
      </c>
      <c r="N2408">
        <f t="shared" si="830"/>
        <v>1.1232808333333335</v>
      </c>
      <c r="O2408">
        <f t="shared" si="831"/>
        <v>1.1206810183882205</v>
      </c>
      <c r="P2408" t="str">
        <f t="shared" si="826"/>
        <v>-</v>
      </c>
      <c r="Q2408" t="str">
        <f t="shared" si="827"/>
        <v>Buy</v>
      </c>
      <c r="R2408" t="str">
        <f t="shared" si="813"/>
        <v>-</v>
      </c>
      <c r="S2408" t="str">
        <f t="shared" si="828"/>
        <v>-</v>
      </c>
      <c r="T2408">
        <f t="shared" si="820"/>
        <v>1.12338</v>
      </c>
      <c r="U2408">
        <f t="shared" si="821"/>
        <v>1.1229800000000001</v>
      </c>
      <c r="V2408" t="str">
        <f t="shared" si="822"/>
        <v>-</v>
      </c>
      <c r="W2408" t="str">
        <f t="shared" si="823"/>
        <v>-</v>
      </c>
      <c r="X2408" t="str">
        <f t="shared" si="833"/>
        <v>-</v>
      </c>
      <c r="Y2408">
        <f t="shared" si="832"/>
        <v>4463.6480502785316</v>
      </c>
      <c r="Z2408">
        <f t="shared" si="834"/>
        <v>5012.5874875017862</v>
      </c>
      <c r="AA2408">
        <f t="shared" si="835"/>
        <v>12.5874875017862</v>
      </c>
    </row>
    <row r="2409" spans="1:27" x14ac:dyDescent="0.25">
      <c r="A2409" t="s">
        <v>2414</v>
      </c>
      <c r="B2409" s="2">
        <v>42624</v>
      </c>
      <c r="C2409" s="3">
        <v>0</v>
      </c>
      <c r="D2409">
        <v>1.1234299999999999</v>
      </c>
      <c r="E2409">
        <v>1.1240699999999999</v>
      </c>
      <c r="F2409">
        <v>1.12293</v>
      </c>
      <c r="G2409">
        <v>1.1240600000000001</v>
      </c>
      <c r="H2409">
        <v>64036</v>
      </c>
      <c r="I2409">
        <f t="shared" si="819"/>
        <v>-46.047794117646681</v>
      </c>
      <c r="J2409">
        <f t="shared" si="824"/>
        <v>1.1158321794871797</v>
      </c>
      <c r="K2409">
        <f t="shared" si="825"/>
        <v>1.1185937828414079</v>
      </c>
      <c r="L2409">
        <f t="shared" si="836"/>
        <v>1.1204380555555558</v>
      </c>
      <c r="M2409">
        <f t="shared" si="837"/>
        <v>1.119858178071196</v>
      </c>
      <c r="N2409">
        <f t="shared" si="830"/>
        <v>1.1235995833333334</v>
      </c>
      <c r="O2409">
        <f t="shared" si="831"/>
        <v>1.1209513369171629</v>
      </c>
      <c r="P2409" t="str">
        <f t="shared" si="826"/>
        <v>-</v>
      </c>
      <c r="Q2409" t="str">
        <f t="shared" si="827"/>
        <v>Buy</v>
      </c>
      <c r="R2409" t="str">
        <f t="shared" si="813"/>
        <v>-</v>
      </c>
      <c r="S2409" t="str">
        <f t="shared" si="828"/>
        <v>-</v>
      </c>
      <c r="T2409">
        <f t="shared" si="820"/>
        <v>1.1242700000000001</v>
      </c>
      <c r="U2409">
        <f t="shared" si="821"/>
        <v>1.12385</v>
      </c>
      <c r="V2409" t="str">
        <f t="shared" si="822"/>
        <v>-</v>
      </c>
      <c r="W2409" t="str">
        <f t="shared" si="823"/>
        <v>-</v>
      </c>
      <c r="X2409" t="str">
        <f t="shared" si="833"/>
        <v>-</v>
      </c>
      <c r="Y2409">
        <f t="shared" si="832"/>
        <v>4463.6480502785316</v>
      </c>
      <c r="Z2409">
        <f t="shared" si="834"/>
        <v>5016.4708613055282</v>
      </c>
      <c r="AA2409">
        <f t="shared" si="835"/>
        <v>16.47086130552816</v>
      </c>
    </row>
    <row r="2410" spans="1:27" x14ac:dyDescent="0.25">
      <c r="A2410" t="s">
        <v>2415</v>
      </c>
      <c r="B2410" s="2">
        <v>42625</v>
      </c>
      <c r="C2410" s="3">
        <v>0</v>
      </c>
      <c r="D2410">
        <v>1.1240600000000001</v>
      </c>
      <c r="E2410">
        <v>1.1268400000000001</v>
      </c>
      <c r="F2410">
        <v>1.12103</v>
      </c>
      <c r="G2410">
        <v>1.1240399999999999</v>
      </c>
      <c r="H2410">
        <v>1203943</v>
      </c>
      <c r="I2410">
        <f t="shared" si="819"/>
        <v>-42.46440844379012</v>
      </c>
      <c r="J2410">
        <f t="shared" si="824"/>
        <v>1.1157715384615385</v>
      </c>
      <c r="K2410">
        <f t="shared" si="825"/>
        <v>1.1187316617568153</v>
      </c>
      <c r="L2410">
        <f t="shared" si="836"/>
        <v>1.1206422222222221</v>
      </c>
      <c r="M2410">
        <f t="shared" si="837"/>
        <v>1.12008422249978</v>
      </c>
      <c r="N2410">
        <f t="shared" si="830"/>
        <v>1.12384375</v>
      </c>
      <c r="O2410">
        <f t="shared" si="831"/>
        <v>1.12119842996379</v>
      </c>
      <c r="P2410" t="str">
        <f t="shared" si="826"/>
        <v>-</v>
      </c>
      <c r="Q2410" t="str">
        <f t="shared" si="827"/>
        <v>Buy</v>
      </c>
      <c r="R2410" t="str">
        <f t="shared" si="813"/>
        <v>-</v>
      </c>
      <c r="S2410" t="str">
        <f t="shared" si="828"/>
        <v>-</v>
      </c>
      <c r="T2410">
        <f t="shared" si="820"/>
        <v>1.12426</v>
      </c>
      <c r="U2410">
        <f t="shared" si="821"/>
        <v>1.12382</v>
      </c>
      <c r="V2410" t="str">
        <f t="shared" si="822"/>
        <v>-</v>
      </c>
      <c r="W2410" t="str">
        <f t="shared" si="823"/>
        <v>-</v>
      </c>
      <c r="X2410" t="str">
        <f t="shared" si="833"/>
        <v>-</v>
      </c>
      <c r="Y2410">
        <f t="shared" si="832"/>
        <v>4463.6480502785316</v>
      </c>
      <c r="Z2410">
        <f t="shared" si="834"/>
        <v>5016.3369518640193</v>
      </c>
      <c r="AA2410">
        <f t="shared" si="835"/>
        <v>16.336951864019284</v>
      </c>
    </row>
    <row r="2411" spans="1:27" x14ac:dyDescent="0.25">
      <c r="A2411" t="s">
        <v>2416</v>
      </c>
      <c r="B2411" s="2">
        <v>42626</v>
      </c>
      <c r="C2411" s="3">
        <v>0</v>
      </c>
      <c r="D2411">
        <v>1.1240399999999999</v>
      </c>
      <c r="E2411">
        <v>1.12602</v>
      </c>
      <c r="F2411">
        <v>1.12039</v>
      </c>
      <c r="G2411">
        <v>1.12191</v>
      </c>
      <c r="H2411">
        <v>1192151</v>
      </c>
      <c r="I2411">
        <f t="shared" si="819"/>
        <v>-52.920962199312768</v>
      </c>
      <c r="J2411">
        <f t="shared" si="824"/>
        <v>1.1157828205128204</v>
      </c>
      <c r="K2411">
        <f t="shared" si="825"/>
        <v>1.1188121260161363</v>
      </c>
      <c r="L2411">
        <f t="shared" si="836"/>
        <v>1.1206458333333336</v>
      </c>
      <c r="M2411">
        <f t="shared" si="837"/>
        <v>1.1201829131754677</v>
      </c>
      <c r="N2411">
        <f t="shared" si="830"/>
        <v>1.1236070833333334</v>
      </c>
      <c r="O2411">
        <f t="shared" si="831"/>
        <v>1.1212553555666869</v>
      </c>
      <c r="P2411" t="str">
        <f t="shared" si="826"/>
        <v>-</v>
      </c>
      <c r="Q2411" t="str">
        <f t="shared" si="827"/>
        <v>Buy</v>
      </c>
      <c r="R2411" t="str">
        <f t="shared" si="813"/>
        <v>-</v>
      </c>
      <c r="S2411" t="str">
        <f t="shared" si="828"/>
        <v>-</v>
      </c>
      <c r="T2411">
        <f t="shared" si="820"/>
        <v>1.12212</v>
      </c>
      <c r="U2411">
        <f t="shared" si="821"/>
        <v>1.1216999999999999</v>
      </c>
      <c r="V2411" t="str">
        <f t="shared" si="822"/>
        <v>-</v>
      </c>
      <c r="W2411" t="str">
        <f t="shared" si="823"/>
        <v>-</v>
      </c>
      <c r="X2411" t="str">
        <f t="shared" si="833"/>
        <v>-</v>
      </c>
      <c r="Y2411">
        <f t="shared" si="832"/>
        <v>4463.6480502785316</v>
      </c>
      <c r="Z2411">
        <f t="shared" si="834"/>
        <v>5006.8740179974284</v>
      </c>
      <c r="AA2411">
        <f t="shared" si="835"/>
        <v>6.8740179974283819</v>
      </c>
    </row>
    <row r="2412" spans="1:27" x14ac:dyDescent="0.25">
      <c r="A2412" t="s">
        <v>2417</v>
      </c>
      <c r="B2412" s="2">
        <v>42627</v>
      </c>
      <c r="C2412" s="3">
        <v>0</v>
      </c>
      <c r="D2412">
        <v>1.12191</v>
      </c>
      <c r="E2412">
        <v>1.1274</v>
      </c>
      <c r="F2412">
        <v>1.12137</v>
      </c>
      <c r="G2412">
        <v>1.1245000000000001</v>
      </c>
      <c r="H2412">
        <v>1126415</v>
      </c>
      <c r="I2412">
        <f t="shared" si="819"/>
        <v>-40.206185567009918</v>
      </c>
      <c r="J2412">
        <f t="shared" si="824"/>
        <v>1.1157621794871795</v>
      </c>
      <c r="K2412">
        <f t="shared" si="825"/>
        <v>1.1189561228258542</v>
      </c>
      <c r="L2412">
        <f t="shared" si="836"/>
        <v>1.1209094444444443</v>
      </c>
      <c r="M2412">
        <f t="shared" si="837"/>
        <v>1.120416269220037</v>
      </c>
      <c r="N2412">
        <f t="shared" si="830"/>
        <v>1.1233825</v>
      </c>
      <c r="O2412">
        <f t="shared" si="831"/>
        <v>1.121514927121352</v>
      </c>
      <c r="P2412" t="str">
        <f t="shared" si="826"/>
        <v>-</v>
      </c>
      <c r="Q2412" t="str">
        <f t="shared" si="827"/>
        <v>Buy</v>
      </c>
      <c r="R2412" t="str">
        <f t="shared" si="813"/>
        <v>-</v>
      </c>
      <c r="S2412" t="str">
        <f t="shared" si="828"/>
        <v>-</v>
      </c>
      <c r="T2412">
        <f t="shared" si="820"/>
        <v>1.12469</v>
      </c>
      <c r="U2412">
        <f t="shared" si="821"/>
        <v>1.1243099999999999</v>
      </c>
      <c r="V2412" t="str">
        <f t="shared" si="822"/>
        <v>-</v>
      </c>
      <c r="W2412" t="str">
        <f t="shared" si="823"/>
        <v>-</v>
      </c>
      <c r="X2412" t="str">
        <f t="shared" si="833"/>
        <v>-</v>
      </c>
      <c r="Y2412">
        <f t="shared" si="832"/>
        <v>4463.6480502785316</v>
      </c>
      <c r="Z2412">
        <f t="shared" si="834"/>
        <v>5018.5241394086552</v>
      </c>
      <c r="AA2412">
        <f t="shared" si="835"/>
        <v>18.524139408655174</v>
      </c>
    </row>
    <row r="2413" spans="1:27" x14ac:dyDescent="0.25">
      <c r="A2413" t="s">
        <v>2418</v>
      </c>
      <c r="B2413" s="2">
        <v>42628</v>
      </c>
      <c r="C2413" s="3">
        <v>0</v>
      </c>
      <c r="D2413">
        <v>1.1245000000000001</v>
      </c>
      <c r="E2413">
        <v>1.12843</v>
      </c>
      <c r="F2413">
        <v>1.1218999999999999</v>
      </c>
      <c r="G2413">
        <v>1.1246799999999999</v>
      </c>
      <c r="H2413">
        <v>1084270</v>
      </c>
      <c r="I2413">
        <f t="shared" si="819"/>
        <v>-39.322533136966484</v>
      </c>
      <c r="J2413">
        <f t="shared" si="824"/>
        <v>1.1157329487179486</v>
      </c>
      <c r="K2413">
        <f t="shared" si="825"/>
        <v>1.1191010311087441</v>
      </c>
      <c r="L2413">
        <f t="shared" si="836"/>
        <v>1.1212208333333331</v>
      </c>
      <c r="M2413">
        <f t="shared" si="837"/>
        <v>1.120646741154089</v>
      </c>
      <c r="N2413">
        <f t="shared" si="830"/>
        <v>1.1229629166666668</v>
      </c>
      <c r="O2413">
        <f t="shared" si="831"/>
        <v>1.121768132951644</v>
      </c>
      <c r="P2413" t="str">
        <f t="shared" si="826"/>
        <v>-</v>
      </c>
      <c r="Q2413" t="str">
        <f t="shared" si="827"/>
        <v>Buy</v>
      </c>
      <c r="R2413" t="str">
        <f t="shared" si="813"/>
        <v>-</v>
      </c>
      <c r="S2413" t="str">
        <f t="shared" si="828"/>
        <v>-</v>
      </c>
      <c r="T2413">
        <f t="shared" si="820"/>
        <v>1.1248800000000001</v>
      </c>
      <c r="U2413">
        <f t="shared" si="821"/>
        <v>1.1244799999999999</v>
      </c>
      <c r="V2413" t="str">
        <f t="shared" si="822"/>
        <v>-</v>
      </c>
      <c r="W2413" t="str">
        <f t="shared" si="823"/>
        <v>-</v>
      </c>
      <c r="X2413" t="str">
        <f t="shared" si="833"/>
        <v>-</v>
      </c>
      <c r="Y2413">
        <f t="shared" si="832"/>
        <v>4463.6480502785316</v>
      </c>
      <c r="Z2413">
        <f t="shared" si="834"/>
        <v>5019.2829595772027</v>
      </c>
      <c r="AA2413">
        <f t="shared" si="835"/>
        <v>19.282959577202746</v>
      </c>
    </row>
    <row r="2414" spans="1:27" x14ac:dyDescent="0.25">
      <c r="A2414" t="s">
        <v>2419</v>
      </c>
      <c r="B2414" s="2">
        <v>42629</v>
      </c>
      <c r="C2414" s="3">
        <v>0</v>
      </c>
      <c r="D2414">
        <v>1.12469</v>
      </c>
      <c r="E2414">
        <v>1.1248</v>
      </c>
      <c r="F2414">
        <v>1.1149500000000001</v>
      </c>
      <c r="G2414">
        <v>1.1150899999999999</v>
      </c>
      <c r="H2414">
        <v>1074570</v>
      </c>
      <c r="I2414">
        <f t="shared" si="819"/>
        <v>-88.309081786252165</v>
      </c>
      <c r="J2414">
        <f t="shared" si="824"/>
        <v>1.1155761538461537</v>
      </c>
      <c r="K2414">
        <f t="shared" si="825"/>
        <v>1.1189994860173835</v>
      </c>
      <c r="L2414">
        <f t="shared" si="836"/>
        <v>1.1214027777777777</v>
      </c>
      <c r="M2414">
        <f t="shared" si="837"/>
        <v>1.1203463767673816</v>
      </c>
      <c r="N2414">
        <f t="shared" si="830"/>
        <v>1.1222516666666669</v>
      </c>
      <c r="O2414">
        <f t="shared" si="831"/>
        <v>1.1212338823155126</v>
      </c>
      <c r="P2414" t="str">
        <f t="shared" si="826"/>
        <v>-</v>
      </c>
      <c r="Q2414" t="str">
        <f t="shared" si="827"/>
        <v>Sell</v>
      </c>
      <c r="R2414" t="str">
        <f t="shared" si="813"/>
        <v>-</v>
      </c>
      <c r="S2414" t="str">
        <f t="shared" si="828"/>
        <v>-</v>
      </c>
      <c r="T2414">
        <f t="shared" si="820"/>
        <v>1.1152899999999999</v>
      </c>
      <c r="U2414">
        <f t="shared" si="821"/>
        <v>1.1148899999999999</v>
      </c>
      <c r="V2414" t="str">
        <f t="shared" si="822"/>
        <v>-</v>
      </c>
      <c r="W2414" t="str">
        <f t="shared" si="823"/>
        <v>-</v>
      </c>
      <c r="X2414" t="str">
        <f t="shared" si="833"/>
        <v>-</v>
      </c>
      <c r="Y2414">
        <f t="shared" si="832"/>
        <v>4463.6480502785316</v>
      </c>
      <c r="Z2414">
        <f t="shared" si="834"/>
        <v>4976.4765747750316</v>
      </c>
      <c r="AA2414">
        <f t="shared" si="835"/>
        <v>-23.523425224968378</v>
      </c>
    </row>
    <row r="2415" spans="1:27" x14ac:dyDescent="0.25">
      <c r="A2415" t="s">
        <v>2420</v>
      </c>
      <c r="B2415" s="2">
        <v>42631</v>
      </c>
      <c r="C2415" s="3">
        <v>0</v>
      </c>
      <c r="D2415">
        <v>1.115</v>
      </c>
      <c r="E2415">
        <v>1.11608</v>
      </c>
      <c r="F2415">
        <v>1.11497</v>
      </c>
      <c r="G2415">
        <v>1.1157699999999999</v>
      </c>
      <c r="H2415">
        <v>47565</v>
      </c>
      <c r="I2415">
        <f t="shared" si="819"/>
        <v>-90.288153681964062</v>
      </c>
      <c r="J2415">
        <f t="shared" si="824"/>
        <v>1.1153335897435896</v>
      </c>
      <c r="K2415">
        <f t="shared" si="825"/>
        <v>1.1189177268777029</v>
      </c>
      <c r="L2415">
        <f t="shared" si="836"/>
        <v>1.1215994444444444</v>
      </c>
      <c r="M2415">
        <f t="shared" si="837"/>
        <v>1.1200990050502257</v>
      </c>
      <c r="N2415">
        <f t="shared" si="830"/>
        <v>1.1216683333333335</v>
      </c>
      <c r="O2415">
        <f t="shared" si="831"/>
        <v>1.1207967717302716</v>
      </c>
      <c r="P2415" t="str">
        <f t="shared" si="826"/>
        <v>-</v>
      </c>
      <c r="Q2415" t="str">
        <f t="shared" si="827"/>
        <v>Sell</v>
      </c>
      <c r="R2415" t="str">
        <f t="shared" si="813"/>
        <v>-</v>
      </c>
      <c r="S2415" t="str">
        <f t="shared" si="828"/>
        <v>-</v>
      </c>
      <c r="T2415">
        <f t="shared" si="820"/>
        <v>1.1159699999999999</v>
      </c>
      <c r="U2415">
        <f t="shared" si="821"/>
        <v>1.11557</v>
      </c>
      <c r="V2415" t="str">
        <f t="shared" si="822"/>
        <v>-</v>
      </c>
      <c r="W2415" t="str">
        <f t="shared" si="823"/>
        <v>-</v>
      </c>
      <c r="X2415" t="str">
        <f t="shared" si="833"/>
        <v>-</v>
      </c>
      <c r="Y2415">
        <f t="shared" si="832"/>
        <v>4463.6480502785316</v>
      </c>
      <c r="Z2415">
        <f t="shared" si="834"/>
        <v>4979.511855449221</v>
      </c>
      <c r="AA2415">
        <f t="shared" si="835"/>
        <v>-20.488144550778998</v>
      </c>
    </row>
    <row r="2416" spans="1:27" x14ac:dyDescent="0.25">
      <c r="A2416" t="s">
        <v>2421</v>
      </c>
      <c r="B2416" s="2">
        <v>42632</v>
      </c>
      <c r="C2416" s="3">
        <v>0</v>
      </c>
      <c r="D2416">
        <v>1.1157600000000001</v>
      </c>
      <c r="E2416">
        <v>1.11978</v>
      </c>
      <c r="F2416">
        <v>1.11507</v>
      </c>
      <c r="G2416">
        <v>1.11771</v>
      </c>
      <c r="H2416">
        <v>1166642</v>
      </c>
      <c r="I2416">
        <f t="shared" si="819"/>
        <v>-79.935965848452568</v>
      </c>
      <c r="J2416">
        <f t="shared" si="824"/>
        <v>1.1151483333333332</v>
      </c>
      <c r="K2416">
        <f t="shared" si="825"/>
        <v>1.1188871515137102</v>
      </c>
      <c r="L2416">
        <f t="shared" si="836"/>
        <v>1.1218552777777779</v>
      </c>
      <c r="M2416">
        <f t="shared" si="837"/>
        <v>1.1199698696421054</v>
      </c>
      <c r="N2416">
        <f t="shared" si="830"/>
        <v>1.1210845833333336</v>
      </c>
      <c r="O2416">
        <f t="shared" si="831"/>
        <v>1.1205498299918499</v>
      </c>
      <c r="P2416" t="str">
        <f t="shared" si="826"/>
        <v>Buy</v>
      </c>
      <c r="Q2416" t="str">
        <f t="shared" si="827"/>
        <v>Sell</v>
      </c>
      <c r="R2416" t="str">
        <f t="shared" ref="R2416:R2479" si="838">IF(P2416=Q2416,Q2416,"-")</f>
        <v>-</v>
      </c>
      <c r="S2416" t="str">
        <f t="shared" si="828"/>
        <v>-</v>
      </c>
      <c r="T2416">
        <f t="shared" si="820"/>
        <v>1.1178900000000001</v>
      </c>
      <c r="U2416">
        <f t="shared" si="821"/>
        <v>1.1175299999999999</v>
      </c>
      <c r="V2416" t="str">
        <f t="shared" si="822"/>
        <v>-</v>
      </c>
      <c r="W2416" t="str">
        <f t="shared" si="823"/>
        <v>-</v>
      </c>
      <c r="X2416" t="str">
        <f t="shared" si="833"/>
        <v>-</v>
      </c>
      <c r="Y2416">
        <f t="shared" si="832"/>
        <v>4463.6480502785316</v>
      </c>
      <c r="Z2416">
        <f t="shared" si="834"/>
        <v>4988.2606056277673</v>
      </c>
      <c r="AA2416">
        <f t="shared" si="835"/>
        <v>-11.739394372232709</v>
      </c>
    </row>
    <row r="2417" spans="1:27" x14ac:dyDescent="0.25">
      <c r="A2417" t="s">
        <v>2422</v>
      </c>
      <c r="B2417" s="2">
        <v>42633</v>
      </c>
      <c r="C2417" s="3">
        <v>0</v>
      </c>
      <c r="D2417">
        <v>1.11771</v>
      </c>
      <c r="E2417">
        <v>1.12134</v>
      </c>
      <c r="F2417">
        <v>1.1149500000000001</v>
      </c>
      <c r="G2417">
        <v>1.1153</v>
      </c>
      <c r="H2417">
        <v>1152340</v>
      </c>
      <c r="I2417">
        <f t="shared" si="819"/>
        <v>-92.796157950907343</v>
      </c>
      <c r="J2417">
        <f t="shared" si="824"/>
        <v>1.1150247435897434</v>
      </c>
      <c r="K2417">
        <f t="shared" si="825"/>
        <v>1.1187963375513379</v>
      </c>
      <c r="L2417">
        <f t="shared" si="836"/>
        <v>1.1219536111111108</v>
      </c>
      <c r="M2417">
        <f t="shared" si="837"/>
        <v>1.1197174442560456</v>
      </c>
      <c r="N2417">
        <f t="shared" si="830"/>
        <v>1.120465416666667</v>
      </c>
      <c r="O2417">
        <f t="shared" si="831"/>
        <v>1.120129843592502</v>
      </c>
      <c r="P2417" t="str">
        <f t="shared" si="826"/>
        <v>-</v>
      </c>
      <c r="Q2417" t="str">
        <f t="shared" si="827"/>
        <v>Sell</v>
      </c>
      <c r="R2417" t="str">
        <f t="shared" si="838"/>
        <v>-</v>
      </c>
      <c r="S2417" t="str">
        <f t="shared" si="828"/>
        <v>-</v>
      </c>
      <c r="T2417">
        <f t="shared" si="820"/>
        <v>1.1154999999999999</v>
      </c>
      <c r="U2417">
        <f t="shared" si="821"/>
        <v>1.1151</v>
      </c>
      <c r="V2417" t="str">
        <f t="shared" si="822"/>
        <v>-</v>
      </c>
      <c r="W2417" t="str">
        <f t="shared" si="823"/>
        <v>-</v>
      </c>
      <c r="X2417" t="str">
        <f t="shared" si="833"/>
        <v>-</v>
      </c>
      <c r="Y2417">
        <f t="shared" si="832"/>
        <v>4463.6480502785316</v>
      </c>
      <c r="Z2417">
        <f t="shared" si="834"/>
        <v>4977.4139408655901</v>
      </c>
      <c r="AA2417">
        <f t="shared" si="835"/>
        <v>-22.586059134409879</v>
      </c>
    </row>
    <row r="2418" spans="1:27" x14ac:dyDescent="0.25">
      <c r="A2418" t="s">
        <v>2423</v>
      </c>
      <c r="B2418" s="2">
        <v>42634</v>
      </c>
      <c r="C2418" s="3">
        <v>0</v>
      </c>
      <c r="D2418">
        <v>1.1153</v>
      </c>
      <c r="E2418">
        <v>1.1196600000000001</v>
      </c>
      <c r="F2418">
        <v>1.1123000000000001</v>
      </c>
      <c r="G2418">
        <v>1.1189</v>
      </c>
      <c r="H2418">
        <v>1315286</v>
      </c>
      <c r="I2418">
        <f t="shared" si="819"/>
        <v>-67.631191760667136</v>
      </c>
      <c r="J2418">
        <f t="shared" si="824"/>
        <v>1.1148496153846155</v>
      </c>
      <c r="K2418">
        <f t="shared" si="825"/>
        <v>1.1187989619171268</v>
      </c>
      <c r="L2418">
        <f t="shared" si="836"/>
        <v>1.1219647222222224</v>
      </c>
      <c r="M2418">
        <f t="shared" si="837"/>
        <v>1.1196732580800433</v>
      </c>
      <c r="N2418">
        <f t="shared" si="830"/>
        <v>1.1201658333333335</v>
      </c>
      <c r="O2418">
        <f t="shared" si="831"/>
        <v>1.1200314561051019</v>
      </c>
      <c r="P2418" t="str">
        <f t="shared" si="826"/>
        <v>Buy</v>
      </c>
      <c r="Q2418" t="str">
        <f t="shared" si="827"/>
        <v>Buy</v>
      </c>
      <c r="R2418" t="str">
        <f t="shared" si="838"/>
        <v>Buy</v>
      </c>
      <c r="S2418" t="str">
        <f t="shared" si="828"/>
        <v>-</v>
      </c>
      <c r="T2418">
        <f t="shared" si="820"/>
        <v>1.1191</v>
      </c>
      <c r="U2418">
        <f t="shared" si="821"/>
        <v>1.1187</v>
      </c>
      <c r="V2418" t="str">
        <f t="shared" si="822"/>
        <v>-</v>
      </c>
      <c r="W2418" t="str">
        <f t="shared" si="823"/>
        <v>-</v>
      </c>
      <c r="X2418">
        <f t="shared" si="833"/>
        <v>5000</v>
      </c>
      <c r="Y2418">
        <f t="shared" si="832"/>
        <v>4463.6480502785316</v>
      </c>
      <c r="Z2418">
        <f t="shared" si="834"/>
        <v>4993.4830738465935</v>
      </c>
      <c r="AA2418">
        <f t="shared" si="835"/>
        <v>-6.5169261534065299</v>
      </c>
    </row>
    <row r="2419" spans="1:27" x14ac:dyDescent="0.25">
      <c r="A2419" t="s">
        <v>2424</v>
      </c>
      <c r="B2419" s="2">
        <v>42635</v>
      </c>
      <c r="C2419" s="3">
        <v>0</v>
      </c>
      <c r="D2419">
        <v>1.1189</v>
      </c>
      <c r="E2419">
        <v>1.1257299999999999</v>
      </c>
      <c r="F2419">
        <v>1.11849</v>
      </c>
      <c r="G2419">
        <v>1.1208100000000001</v>
      </c>
      <c r="H2419">
        <v>1367850</v>
      </c>
      <c r="I2419">
        <f t="shared" si="819"/>
        <v>-58.263854830799133</v>
      </c>
      <c r="J2419">
        <f t="shared" si="824"/>
        <v>1.1146897435897436</v>
      </c>
      <c r="K2419">
        <f t="shared" si="825"/>
        <v>1.1188498742736552</v>
      </c>
      <c r="L2419">
        <f t="shared" si="836"/>
        <v>1.1221588888888889</v>
      </c>
      <c r="M2419">
        <f t="shared" si="837"/>
        <v>1.11973470358923</v>
      </c>
      <c r="N2419">
        <f t="shared" si="830"/>
        <v>1.1198391666666667</v>
      </c>
      <c r="O2419">
        <f t="shared" si="831"/>
        <v>1.1200937396166939</v>
      </c>
      <c r="P2419" t="str">
        <f t="shared" si="826"/>
        <v>-</v>
      </c>
      <c r="Q2419" t="str">
        <f t="shared" si="827"/>
        <v>Buy</v>
      </c>
      <c r="R2419" t="str">
        <f t="shared" si="838"/>
        <v>-</v>
      </c>
      <c r="S2419" t="str">
        <f t="shared" si="828"/>
        <v>-</v>
      </c>
      <c r="T2419">
        <f t="shared" si="820"/>
        <v>1.1209899999999999</v>
      </c>
      <c r="U2419">
        <f t="shared" si="821"/>
        <v>1.12063</v>
      </c>
      <c r="V2419" t="str">
        <f t="shared" si="822"/>
        <v>-</v>
      </c>
      <c r="W2419" t="str">
        <f t="shared" si="823"/>
        <v>-</v>
      </c>
      <c r="X2419" t="str">
        <f t="shared" si="833"/>
        <v>-</v>
      </c>
      <c r="Y2419">
        <f t="shared" si="832"/>
        <v>4463.6480502785316</v>
      </c>
      <c r="Z2419">
        <f t="shared" si="834"/>
        <v>5002.0979145836309</v>
      </c>
      <c r="AA2419">
        <f t="shared" si="835"/>
        <v>2.0979145836308817</v>
      </c>
    </row>
    <row r="2420" spans="1:27" x14ac:dyDescent="0.25">
      <c r="A2420" t="s">
        <v>2425</v>
      </c>
      <c r="B2420" s="2">
        <v>42636</v>
      </c>
      <c r="C2420" s="3">
        <v>0</v>
      </c>
      <c r="D2420">
        <v>1.1208100000000001</v>
      </c>
      <c r="E2420">
        <v>1.12405</v>
      </c>
      <c r="F2420">
        <v>1.11938</v>
      </c>
      <c r="G2420">
        <v>1.1223700000000001</v>
      </c>
      <c r="H2420">
        <v>1181569</v>
      </c>
      <c r="I2420">
        <f t="shared" si="819"/>
        <v>-50.61304561059309</v>
      </c>
      <c r="J2420">
        <f t="shared" si="824"/>
        <v>1.1148594871794872</v>
      </c>
      <c r="K2420">
        <f t="shared" si="825"/>
        <v>1.1189389913806513</v>
      </c>
      <c r="L2420">
        <f t="shared" si="836"/>
        <v>1.12233</v>
      </c>
      <c r="M2420">
        <f t="shared" si="837"/>
        <v>1.1198771520438664</v>
      </c>
      <c r="N2420">
        <f t="shared" si="830"/>
        <v>1.1199583333333334</v>
      </c>
      <c r="O2420">
        <f t="shared" si="831"/>
        <v>1.1202758404473585</v>
      </c>
      <c r="P2420" t="str">
        <f t="shared" si="826"/>
        <v>-</v>
      </c>
      <c r="Q2420" t="str">
        <f t="shared" si="827"/>
        <v>Buy</v>
      </c>
      <c r="R2420" t="str">
        <f t="shared" si="838"/>
        <v>-</v>
      </c>
      <c r="S2420" t="str">
        <f t="shared" si="828"/>
        <v>-</v>
      </c>
      <c r="T2420">
        <f t="shared" si="820"/>
        <v>1.1225499999999999</v>
      </c>
      <c r="U2420">
        <f t="shared" si="821"/>
        <v>1.12219</v>
      </c>
      <c r="V2420" t="str">
        <f t="shared" si="822"/>
        <v>-</v>
      </c>
      <c r="W2420" t="str">
        <f t="shared" si="823"/>
        <v>-</v>
      </c>
      <c r="X2420" t="str">
        <f t="shared" si="833"/>
        <v>-</v>
      </c>
      <c r="Y2420">
        <f t="shared" si="832"/>
        <v>4463.6480502785316</v>
      </c>
      <c r="Z2420">
        <f t="shared" si="834"/>
        <v>5009.0612055420652</v>
      </c>
      <c r="AA2420">
        <f t="shared" si="835"/>
        <v>9.0612055420651814</v>
      </c>
    </row>
    <row r="2421" spans="1:27" x14ac:dyDescent="0.25">
      <c r="A2421" t="s">
        <v>2426</v>
      </c>
      <c r="B2421" s="2">
        <v>42638</v>
      </c>
      <c r="C2421" s="3">
        <v>0</v>
      </c>
      <c r="D2421">
        <v>1.12294</v>
      </c>
      <c r="E2421">
        <v>1.1241000000000001</v>
      </c>
      <c r="F2421">
        <v>1.1222799999999999</v>
      </c>
      <c r="G2421">
        <v>1.1237299999999999</v>
      </c>
      <c r="H2421">
        <v>70942</v>
      </c>
      <c r="I2421">
        <f t="shared" si="819"/>
        <v>-29.444444444445466</v>
      </c>
      <c r="J2421">
        <f t="shared" si="824"/>
        <v>1.1151134615384615</v>
      </c>
      <c r="K2421">
        <f t="shared" si="825"/>
        <v>1.1190602827381033</v>
      </c>
      <c r="L2421">
        <f t="shared" si="836"/>
        <v>1.1225333333333334</v>
      </c>
      <c r="M2421">
        <f t="shared" si="837"/>
        <v>1.1200854140955494</v>
      </c>
      <c r="N2421">
        <f t="shared" si="830"/>
        <v>1.1201245833333333</v>
      </c>
      <c r="O2421">
        <f t="shared" si="831"/>
        <v>1.12055217321157</v>
      </c>
      <c r="P2421" t="str">
        <f t="shared" si="826"/>
        <v>-</v>
      </c>
      <c r="Q2421" t="str">
        <f t="shared" si="827"/>
        <v>Buy</v>
      </c>
      <c r="R2421" t="str">
        <f t="shared" si="838"/>
        <v>-</v>
      </c>
      <c r="S2421" t="str">
        <f t="shared" si="828"/>
        <v>-</v>
      </c>
      <c r="T2421">
        <f t="shared" si="820"/>
        <v>1.12391</v>
      </c>
      <c r="U2421">
        <f t="shared" si="821"/>
        <v>1.12355</v>
      </c>
      <c r="V2421" t="str">
        <f t="shared" si="822"/>
        <v>-</v>
      </c>
      <c r="W2421" t="str">
        <f t="shared" si="823"/>
        <v>-</v>
      </c>
      <c r="X2421" t="str">
        <f t="shared" si="833"/>
        <v>-</v>
      </c>
      <c r="Y2421">
        <f t="shared" si="832"/>
        <v>4463.6480502785316</v>
      </c>
      <c r="Z2421">
        <f t="shared" si="834"/>
        <v>5015.1317668904449</v>
      </c>
      <c r="AA2421">
        <f t="shared" si="835"/>
        <v>15.131766890444851</v>
      </c>
    </row>
    <row r="2422" spans="1:27" x14ac:dyDescent="0.25">
      <c r="A2422" t="s">
        <v>2427</v>
      </c>
      <c r="B2422" s="2">
        <v>42639</v>
      </c>
      <c r="C2422" s="3">
        <v>0</v>
      </c>
      <c r="D2422">
        <v>1.1237299999999999</v>
      </c>
      <c r="E2422">
        <v>1.12792</v>
      </c>
      <c r="F2422">
        <v>1.1221099999999999</v>
      </c>
      <c r="G2422">
        <v>1.125</v>
      </c>
      <c r="H2422">
        <v>1193548</v>
      </c>
      <c r="I2422">
        <f t="shared" si="819"/>
        <v>-21.26472411655331</v>
      </c>
      <c r="J2422">
        <f t="shared" si="824"/>
        <v>1.1154164102564101</v>
      </c>
      <c r="K2422">
        <f t="shared" si="825"/>
        <v>1.119210655327012</v>
      </c>
      <c r="L2422">
        <f t="shared" si="836"/>
        <v>1.122722777777778</v>
      </c>
      <c r="M2422">
        <f t="shared" si="837"/>
        <v>1.1203510673876818</v>
      </c>
      <c r="N2422">
        <f t="shared" si="830"/>
        <v>1.1203729166666665</v>
      </c>
      <c r="O2422">
        <f t="shared" si="831"/>
        <v>1.1209079993546445</v>
      </c>
      <c r="P2422" t="str">
        <f t="shared" si="826"/>
        <v>-</v>
      </c>
      <c r="Q2422" t="str">
        <f t="shared" si="827"/>
        <v>Buy</v>
      </c>
      <c r="R2422" t="str">
        <f t="shared" si="838"/>
        <v>-</v>
      </c>
      <c r="S2422" t="str">
        <f t="shared" si="828"/>
        <v>-</v>
      </c>
      <c r="T2422">
        <f t="shared" si="820"/>
        <v>1.1251800000000001</v>
      </c>
      <c r="U2422">
        <f t="shared" si="821"/>
        <v>1.1248199999999999</v>
      </c>
      <c r="V2422" t="str">
        <f t="shared" si="822"/>
        <v>-</v>
      </c>
      <c r="W2422" t="str">
        <f t="shared" si="823"/>
        <v>-</v>
      </c>
      <c r="X2422" t="str">
        <f t="shared" si="833"/>
        <v>-</v>
      </c>
      <c r="Y2422">
        <f t="shared" si="832"/>
        <v>4463.6480502785316</v>
      </c>
      <c r="Z2422">
        <f t="shared" si="834"/>
        <v>5020.8005999142979</v>
      </c>
      <c r="AA2422">
        <f t="shared" si="835"/>
        <v>20.800599914297891</v>
      </c>
    </row>
    <row r="2423" spans="1:27" x14ac:dyDescent="0.25">
      <c r="A2423" t="s">
        <v>2428</v>
      </c>
      <c r="B2423" s="2">
        <v>42640</v>
      </c>
      <c r="C2423" s="3">
        <v>0</v>
      </c>
      <c r="D2423">
        <v>1.1250100000000001</v>
      </c>
      <c r="E2423">
        <v>1.1258900000000001</v>
      </c>
      <c r="F2423">
        <v>1.1191</v>
      </c>
      <c r="G2423">
        <v>1.1216999999999999</v>
      </c>
      <c r="H2423">
        <v>1255725</v>
      </c>
      <c r="I2423">
        <f t="shared" si="819"/>
        <v>-41.723496590205414</v>
      </c>
      <c r="J2423">
        <f t="shared" si="824"/>
        <v>1.1155980769230769</v>
      </c>
      <c r="K2423">
        <f t="shared" si="825"/>
        <v>1.1192736767111382</v>
      </c>
      <c r="L2423">
        <f t="shared" si="836"/>
        <v>1.1225591666666663</v>
      </c>
      <c r="M2423">
        <f t="shared" si="837"/>
        <v>1.1204239826640232</v>
      </c>
      <c r="N2423">
        <f t="shared" si="830"/>
        <v>1.1206529166666666</v>
      </c>
      <c r="O2423">
        <f t="shared" si="831"/>
        <v>1.1209713594062729</v>
      </c>
      <c r="P2423" t="str">
        <f t="shared" si="826"/>
        <v>-</v>
      </c>
      <c r="Q2423" t="str">
        <f t="shared" si="827"/>
        <v>Buy</v>
      </c>
      <c r="R2423" t="str">
        <f t="shared" si="838"/>
        <v>-</v>
      </c>
      <c r="S2423" t="str">
        <f t="shared" si="828"/>
        <v>-</v>
      </c>
      <c r="T2423">
        <f t="shared" si="820"/>
        <v>1.12188</v>
      </c>
      <c r="U2423">
        <f t="shared" si="821"/>
        <v>1.1215200000000001</v>
      </c>
      <c r="V2423" t="str">
        <f t="shared" si="822"/>
        <v>-</v>
      </c>
      <c r="W2423" t="str">
        <f t="shared" si="823"/>
        <v>-</v>
      </c>
      <c r="X2423" t="str">
        <f t="shared" si="833"/>
        <v>-</v>
      </c>
      <c r="Y2423">
        <f t="shared" si="832"/>
        <v>4463.6480502785316</v>
      </c>
      <c r="Z2423">
        <f t="shared" si="834"/>
        <v>5006.0705613483788</v>
      </c>
      <c r="AA2423">
        <f t="shared" si="835"/>
        <v>6.0705613483787602</v>
      </c>
    </row>
    <row r="2424" spans="1:27" x14ac:dyDescent="0.25">
      <c r="A2424" t="s">
        <v>2429</v>
      </c>
      <c r="B2424" s="2">
        <v>42641</v>
      </c>
      <c r="C2424" s="3">
        <v>0</v>
      </c>
      <c r="D2424">
        <v>1.1216999999999999</v>
      </c>
      <c r="E2424">
        <v>1.1236900000000001</v>
      </c>
      <c r="F2424">
        <v>1.1182000000000001</v>
      </c>
      <c r="G2424">
        <v>1.12233</v>
      </c>
      <c r="H2424">
        <v>1343019</v>
      </c>
      <c r="I2424">
        <f t="shared" si="819"/>
        <v>-37.817730936143853</v>
      </c>
      <c r="J2424">
        <f t="shared" si="824"/>
        <v>1.1157279487179488</v>
      </c>
      <c r="K2424">
        <f t="shared" si="825"/>
        <v>1.119351051984274</v>
      </c>
      <c r="L2424">
        <f t="shared" si="836"/>
        <v>1.1223491666666663</v>
      </c>
      <c r="M2424">
        <f t="shared" si="837"/>
        <v>1.1205270106281302</v>
      </c>
      <c r="N2424">
        <f t="shared" si="830"/>
        <v>1.1209324999999999</v>
      </c>
      <c r="O2424">
        <f t="shared" si="831"/>
        <v>1.121080050653771</v>
      </c>
      <c r="P2424" t="str">
        <f t="shared" si="826"/>
        <v>-</v>
      </c>
      <c r="Q2424" t="str">
        <f t="shared" si="827"/>
        <v>Buy</v>
      </c>
      <c r="R2424" t="str">
        <f t="shared" si="838"/>
        <v>-</v>
      </c>
      <c r="S2424" t="str">
        <f t="shared" si="828"/>
        <v>-</v>
      </c>
      <c r="T2424">
        <f t="shared" si="820"/>
        <v>1.1225000000000001</v>
      </c>
      <c r="U2424">
        <f t="shared" si="821"/>
        <v>1.12216</v>
      </c>
      <c r="V2424" t="str">
        <f t="shared" si="822"/>
        <v>-</v>
      </c>
      <c r="W2424" t="str">
        <f t="shared" si="823"/>
        <v>-</v>
      </c>
      <c r="X2424" t="str">
        <f t="shared" si="833"/>
        <v>-</v>
      </c>
      <c r="Y2424">
        <f t="shared" si="832"/>
        <v>4463.6480502785316</v>
      </c>
      <c r="Z2424">
        <f t="shared" si="834"/>
        <v>5008.9272961005572</v>
      </c>
      <c r="AA2424">
        <f t="shared" si="835"/>
        <v>8.9272961005572142</v>
      </c>
    </row>
    <row r="2425" spans="1:27" x14ac:dyDescent="0.25">
      <c r="A2425" t="s">
        <v>2430</v>
      </c>
      <c r="B2425" s="2">
        <v>42642</v>
      </c>
      <c r="C2425" s="3">
        <v>0</v>
      </c>
      <c r="D2425">
        <v>1.12233</v>
      </c>
      <c r="E2425">
        <v>1.12497</v>
      </c>
      <c r="F2425">
        <v>1.11968</v>
      </c>
      <c r="G2425">
        <v>1.1218600000000001</v>
      </c>
      <c r="H2425">
        <v>1404583</v>
      </c>
      <c r="I2425">
        <f t="shared" si="819"/>
        <v>-40.731556106633434</v>
      </c>
      <c r="J2425">
        <f t="shared" si="824"/>
        <v>1.1158761538461539</v>
      </c>
      <c r="K2425">
        <f t="shared" si="825"/>
        <v>1.119414569655558</v>
      </c>
      <c r="L2425">
        <f t="shared" si="836"/>
        <v>1.1219911111111112</v>
      </c>
      <c r="M2425">
        <f t="shared" si="837"/>
        <v>1.1205990641076908</v>
      </c>
      <c r="N2425">
        <f t="shared" si="830"/>
        <v>1.12101625</v>
      </c>
      <c r="O2425">
        <f t="shared" si="831"/>
        <v>1.1211424466014694</v>
      </c>
      <c r="P2425" t="str">
        <f t="shared" si="826"/>
        <v>-</v>
      </c>
      <c r="Q2425" t="str">
        <f t="shared" si="827"/>
        <v>Buy</v>
      </c>
      <c r="R2425" t="str">
        <f t="shared" si="838"/>
        <v>-</v>
      </c>
      <c r="S2425" t="str">
        <f t="shared" si="828"/>
        <v>-</v>
      </c>
      <c r="T2425">
        <f t="shared" si="820"/>
        <v>1.12202</v>
      </c>
      <c r="U2425">
        <f t="shared" si="821"/>
        <v>1.1216999999999999</v>
      </c>
      <c r="V2425" t="str">
        <f t="shared" si="822"/>
        <v>-</v>
      </c>
      <c r="W2425" t="str">
        <f t="shared" si="823"/>
        <v>-</v>
      </c>
      <c r="X2425" t="str">
        <f t="shared" si="833"/>
        <v>-</v>
      </c>
      <c r="Y2425">
        <f t="shared" si="832"/>
        <v>4463.6480502785316</v>
      </c>
      <c r="Z2425">
        <f t="shared" si="834"/>
        <v>5006.8740179974284</v>
      </c>
      <c r="AA2425">
        <f t="shared" si="835"/>
        <v>6.8740179974283819</v>
      </c>
    </row>
    <row r="2426" spans="1:27" x14ac:dyDescent="0.25">
      <c r="A2426" t="s">
        <v>2431</v>
      </c>
      <c r="B2426" s="2">
        <v>42643</v>
      </c>
      <c r="C2426" s="3">
        <v>0</v>
      </c>
      <c r="D2426">
        <v>1.1218699999999999</v>
      </c>
      <c r="E2426">
        <v>1.12507</v>
      </c>
      <c r="F2426">
        <v>1.1153299999999999</v>
      </c>
      <c r="G2426">
        <v>1.12392</v>
      </c>
      <c r="H2426">
        <v>1398725</v>
      </c>
      <c r="I2426">
        <f t="shared" si="819"/>
        <v>-27.960322380657288</v>
      </c>
      <c r="J2426">
        <f t="shared" si="824"/>
        <v>1.1160078205128205</v>
      </c>
      <c r="K2426">
        <f t="shared" si="825"/>
        <v>1.1195286311832653</v>
      </c>
      <c r="L2426">
        <f t="shared" si="836"/>
        <v>1.1217622222222223</v>
      </c>
      <c r="M2426">
        <f t="shared" si="837"/>
        <v>1.1207785741559237</v>
      </c>
      <c r="N2426">
        <f t="shared" si="830"/>
        <v>1.1213716666666667</v>
      </c>
      <c r="O2426">
        <f t="shared" si="831"/>
        <v>1.1213646508733519</v>
      </c>
      <c r="P2426" t="str">
        <f t="shared" si="826"/>
        <v>-</v>
      </c>
      <c r="Q2426" t="str">
        <f t="shared" si="827"/>
        <v>Buy</v>
      </c>
      <c r="R2426" t="str">
        <f t="shared" si="838"/>
        <v>-</v>
      </c>
      <c r="S2426" t="str">
        <f t="shared" si="828"/>
        <v>-</v>
      </c>
      <c r="T2426">
        <f t="shared" si="820"/>
        <v>1.1240699999999999</v>
      </c>
      <c r="U2426">
        <f t="shared" si="821"/>
        <v>1.1237699999999999</v>
      </c>
      <c r="V2426" t="str">
        <f t="shared" si="822"/>
        <v>-</v>
      </c>
      <c r="W2426" t="str">
        <f t="shared" si="823"/>
        <v>-</v>
      </c>
      <c r="X2426" t="str">
        <f t="shared" si="833"/>
        <v>-</v>
      </c>
      <c r="Y2426">
        <f t="shared" si="832"/>
        <v>4463.6480502785316</v>
      </c>
      <c r="Z2426">
        <f t="shared" si="834"/>
        <v>5016.1137694615054</v>
      </c>
      <c r="AA2426">
        <f t="shared" si="835"/>
        <v>16.113769461505399</v>
      </c>
    </row>
    <row r="2427" spans="1:27" x14ac:dyDescent="0.25">
      <c r="A2427" t="s">
        <v>2432</v>
      </c>
      <c r="B2427" s="2">
        <v>42645</v>
      </c>
      <c r="C2427" s="3">
        <v>0</v>
      </c>
      <c r="D2427">
        <v>1.12287</v>
      </c>
      <c r="E2427">
        <v>1.12442</v>
      </c>
      <c r="F2427">
        <v>1.1227199999999999</v>
      </c>
      <c r="G2427">
        <v>1.1232800000000001</v>
      </c>
      <c r="H2427">
        <v>46449</v>
      </c>
      <c r="I2427">
        <f t="shared" si="819"/>
        <v>-29.70550576184371</v>
      </c>
      <c r="J2427">
        <f t="shared" si="824"/>
        <v>1.1161430769230769</v>
      </c>
      <c r="K2427">
        <f t="shared" si="825"/>
        <v>1.1196236025457142</v>
      </c>
      <c r="L2427">
        <f t="shared" si="836"/>
        <v>1.1215819444444444</v>
      </c>
      <c r="M2427">
        <f t="shared" si="837"/>
        <v>1.1209137863637118</v>
      </c>
      <c r="N2427">
        <f t="shared" si="830"/>
        <v>1.1216833333333334</v>
      </c>
      <c r="O2427">
        <f t="shared" si="831"/>
        <v>1.1215178788034836</v>
      </c>
      <c r="P2427" t="str">
        <f t="shared" si="826"/>
        <v>-</v>
      </c>
      <c r="Q2427" t="str">
        <f t="shared" si="827"/>
        <v>Buy</v>
      </c>
      <c r="R2427" t="str">
        <f t="shared" si="838"/>
        <v>-</v>
      </c>
      <c r="S2427" t="str">
        <f t="shared" si="828"/>
        <v>-</v>
      </c>
      <c r="T2427">
        <f t="shared" si="820"/>
        <v>1.1234200000000001</v>
      </c>
      <c r="U2427">
        <f t="shared" si="821"/>
        <v>1.12314</v>
      </c>
      <c r="V2427" t="str">
        <f t="shared" si="822"/>
        <v>-</v>
      </c>
      <c r="W2427" t="str">
        <f t="shared" si="823"/>
        <v>-</v>
      </c>
      <c r="X2427" t="str">
        <f t="shared" si="833"/>
        <v>-</v>
      </c>
      <c r="Y2427">
        <f t="shared" si="832"/>
        <v>4463.6480502785316</v>
      </c>
      <c r="Z2427">
        <f t="shared" si="834"/>
        <v>5013.3016711898299</v>
      </c>
      <c r="AA2427">
        <f t="shared" si="835"/>
        <v>13.301671189829904</v>
      </c>
    </row>
    <row r="2428" spans="1:27" x14ac:dyDescent="0.25">
      <c r="A2428" t="s">
        <v>2433</v>
      </c>
      <c r="B2428" s="2">
        <v>42646</v>
      </c>
      <c r="C2428" s="3">
        <v>0</v>
      </c>
      <c r="D2428">
        <v>1.1232800000000001</v>
      </c>
      <c r="E2428">
        <v>1.12416</v>
      </c>
      <c r="F2428">
        <v>1.12052</v>
      </c>
      <c r="G2428">
        <v>1.1209100000000001</v>
      </c>
      <c r="H2428">
        <v>1022578</v>
      </c>
      <c r="I2428">
        <f t="shared" si="819"/>
        <v>-44.878361075544014</v>
      </c>
      <c r="J2428">
        <f t="shared" si="824"/>
        <v>1.1162260256410255</v>
      </c>
      <c r="K2428">
        <f t="shared" si="825"/>
        <v>1.1196561695698735</v>
      </c>
      <c r="L2428">
        <f t="shared" si="836"/>
        <v>1.1212816666666667</v>
      </c>
      <c r="M2428">
        <f t="shared" si="837"/>
        <v>1.120913581695403</v>
      </c>
      <c r="N2428">
        <f t="shared" si="830"/>
        <v>1.1219279166666667</v>
      </c>
      <c r="O2428">
        <f t="shared" si="831"/>
        <v>1.121469248499205</v>
      </c>
      <c r="P2428" t="str">
        <f t="shared" si="826"/>
        <v>-</v>
      </c>
      <c r="Q2428" t="str">
        <f t="shared" si="827"/>
        <v>Buy</v>
      </c>
      <c r="R2428" t="str">
        <f t="shared" si="838"/>
        <v>-</v>
      </c>
      <c r="S2428" t="str">
        <f t="shared" si="828"/>
        <v>-</v>
      </c>
      <c r="T2428">
        <f t="shared" si="820"/>
        <v>1.12103</v>
      </c>
      <c r="U2428">
        <f t="shared" si="821"/>
        <v>1.12079</v>
      </c>
      <c r="V2428" t="str">
        <f t="shared" si="822"/>
        <v>-</v>
      </c>
      <c r="W2428" t="str">
        <f t="shared" si="823"/>
        <v>-</v>
      </c>
      <c r="X2428" t="str">
        <f t="shared" si="833"/>
        <v>-</v>
      </c>
      <c r="Y2428">
        <f t="shared" si="832"/>
        <v>4463.6480502785316</v>
      </c>
      <c r="Z2428">
        <f t="shared" si="834"/>
        <v>5002.8120982716755</v>
      </c>
      <c r="AA2428">
        <f t="shared" si="835"/>
        <v>2.8120982716754952</v>
      </c>
    </row>
    <row r="2429" spans="1:27" x14ac:dyDescent="0.25">
      <c r="A2429" t="s">
        <v>2434</v>
      </c>
      <c r="B2429" s="2">
        <v>42647</v>
      </c>
      <c r="C2429" s="3">
        <v>0</v>
      </c>
      <c r="D2429">
        <v>1.12093</v>
      </c>
      <c r="E2429">
        <v>1.12391</v>
      </c>
      <c r="F2429">
        <v>1.1137900000000001</v>
      </c>
      <c r="G2429">
        <v>1.1209100000000001</v>
      </c>
      <c r="H2429">
        <v>1254215</v>
      </c>
      <c r="I2429">
        <f t="shared" si="819"/>
        <v>-44.878361075544014</v>
      </c>
      <c r="J2429">
        <f t="shared" si="824"/>
        <v>1.1164126923076918</v>
      </c>
      <c r="K2429">
        <f t="shared" si="825"/>
        <v>1.1196879121124084</v>
      </c>
      <c r="L2429">
        <f t="shared" si="836"/>
        <v>1.1210247222222223</v>
      </c>
      <c r="M2429">
        <f t="shared" si="837"/>
        <v>1.1209133880902462</v>
      </c>
      <c r="N2429">
        <f t="shared" si="830"/>
        <v>1.1217754166666667</v>
      </c>
      <c r="O2429">
        <f t="shared" si="831"/>
        <v>1.1214245086192687</v>
      </c>
      <c r="P2429" t="str">
        <f t="shared" si="826"/>
        <v>-</v>
      </c>
      <c r="Q2429" t="str">
        <f t="shared" si="827"/>
        <v>Buy</v>
      </c>
      <c r="R2429" t="str">
        <f t="shared" si="838"/>
        <v>-</v>
      </c>
      <c r="S2429" t="str">
        <f t="shared" si="828"/>
        <v>-</v>
      </c>
      <c r="T2429">
        <f t="shared" si="820"/>
        <v>1.1209899999999999</v>
      </c>
      <c r="U2429">
        <f t="shared" si="821"/>
        <v>1.12083</v>
      </c>
      <c r="V2429" t="str">
        <f t="shared" si="822"/>
        <v>-</v>
      </c>
      <c r="W2429" t="str">
        <f t="shared" si="823"/>
        <v>-</v>
      </c>
      <c r="X2429" t="str">
        <f t="shared" si="833"/>
        <v>-</v>
      </c>
      <c r="Y2429">
        <f t="shared" si="832"/>
        <v>4463.6480502785316</v>
      </c>
      <c r="Z2429">
        <f t="shared" si="834"/>
        <v>5002.9906441936864</v>
      </c>
      <c r="AA2429">
        <f t="shared" si="835"/>
        <v>2.9906441936864212</v>
      </c>
    </row>
    <row r="2430" spans="1:27" x14ac:dyDescent="0.25">
      <c r="A2430" t="s">
        <v>2435</v>
      </c>
      <c r="B2430" s="2">
        <v>42648</v>
      </c>
      <c r="C2430" s="3">
        <v>0</v>
      </c>
      <c r="D2430">
        <v>1.1209100000000001</v>
      </c>
      <c r="E2430">
        <v>1.1233299999999999</v>
      </c>
      <c r="F2430">
        <v>1.11897</v>
      </c>
      <c r="G2430">
        <v>1.12059</v>
      </c>
      <c r="H2430">
        <v>1158707</v>
      </c>
      <c r="I2430">
        <f t="shared" si="819"/>
        <v>-46.927016645326979</v>
      </c>
      <c r="J2430">
        <f t="shared" si="824"/>
        <v>1.116552564102564</v>
      </c>
      <c r="K2430">
        <f t="shared" si="825"/>
        <v>1.1197107497804486</v>
      </c>
      <c r="L2430">
        <f t="shared" si="836"/>
        <v>1.1208719444444446</v>
      </c>
      <c r="M2430">
        <f t="shared" si="837"/>
        <v>1.1208959076529355</v>
      </c>
      <c r="N2430">
        <f t="shared" si="830"/>
        <v>1.1216412499999999</v>
      </c>
      <c r="O2430">
        <f t="shared" si="831"/>
        <v>1.1213577479297272</v>
      </c>
      <c r="P2430" t="str">
        <f t="shared" si="826"/>
        <v>-</v>
      </c>
      <c r="Q2430" t="str">
        <f t="shared" si="827"/>
        <v>Buy</v>
      </c>
      <c r="R2430" t="str">
        <f t="shared" si="838"/>
        <v>-</v>
      </c>
      <c r="S2430" t="str">
        <f t="shared" si="828"/>
        <v>-</v>
      </c>
      <c r="T2430">
        <f t="shared" si="820"/>
        <v>1.12066</v>
      </c>
      <c r="U2430">
        <f t="shared" si="821"/>
        <v>1.12052</v>
      </c>
      <c r="V2430" t="str">
        <f t="shared" si="822"/>
        <v>-</v>
      </c>
      <c r="W2430" t="str">
        <f t="shared" si="823"/>
        <v>-</v>
      </c>
      <c r="X2430" t="str">
        <f t="shared" si="833"/>
        <v>-</v>
      </c>
      <c r="Y2430">
        <f t="shared" si="832"/>
        <v>4463.6480502785316</v>
      </c>
      <c r="Z2430">
        <f t="shared" si="834"/>
        <v>5001.6069132981002</v>
      </c>
      <c r="AA2430">
        <f t="shared" si="835"/>
        <v>1.606913298100153</v>
      </c>
    </row>
    <row r="2431" spans="1:27" x14ac:dyDescent="0.25">
      <c r="A2431" t="s">
        <v>2436</v>
      </c>
      <c r="B2431" s="2">
        <v>42649</v>
      </c>
      <c r="C2431" s="3">
        <v>0</v>
      </c>
      <c r="D2431">
        <v>1.12059</v>
      </c>
      <c r="E2431">
        <v>1.12103</v>
      </c>
      <c r="F2431">
        <v>1.11252</v>
      </c>
      <c r="G2431">
        <v>1.1141799999999999</v>
      </c>
      <c r="H2431">
        <v>1116503</v>
      </c>
      <c r="I2431">
        <f t="shared" si="819"/>
        <v>-87.964148527529545</v>
      </c>
      <c r="J2431">
        <f t="shared" si="824"/>
        <v>1.1166528205128203</v>
      </c>
      <c r="K2431">
        <f t="shared" si="825"/>
        <v>1.1195707307986651</v>
      </c>
      <c r="L2431">
        <f t="shared" si="836"/>
        <v>1.1204700000000001</v>
      </c>
      <c r="M2431">
        <f t="shared" si="837"/>
        <v>1.1205328856176417</v>
      </c>
      <c r="N2431">
        <f t="shared" si="830"/>
        <v>1.1211137500000004</v>
      </c>
      <c r="O2431">
        <f t="shared" si="831"/>
        <v>1.1207835280953491</v>
      </c>
      <c r="P2431" t="str">
        <f t="shared" si="826"/>
        <v>-</v>
      </c>
      <c r="Q2431" t="str">
        <f t="shared" si="827"/>
        <v>Sell</v>
      </c>
      <c r="R2431" t="str">
        <f t="shared" si="838"/>
        <v>-</v>
      </c>
      <c r="S2431" t="str">
        <f t="shared" si="828"/>
        <v>-</v>
      </c>
      <c r="T2431">
        <f t="shared" si="820"/>
        <v>1.1143099999999999</v>
      </c>
      <c r="U2431">
        <f t="shared" si="821"/>
        <v>1.11405</v>
      </c>
      <c r="V2431" t="str">
        <f t="shared" si="822"/>
        <v>-</v>
      </c>
      <c r="W2431" t="str">
        <f t="shared" si="823"/>
        <v>-</v>
      </c>
      <c r="X2431" t="str">
        <f t="shared" si="833"/>
        <v>-</v>
      </c>
      <c r="Y2431">
        <f t="shared" si="832"/>
        <v>4463.6480502785316</v>
      </c>
      <c r="Z2431">
        <f t="shared" si="834"/>
        <v>4972.7271104127985</v>
      </c>
      <c r="AA2431">
        <f t="shared" si="835"/>
        <v>-27.272889587201462</v>
      </c>
    </row>
    <row r="2432" spans="1:27" x14ac:dyDescent="0.25">
      <c r="A2432" t="s">
        <v>2437</v>
      </c>
      <c r="B2432" s="2">
        <v>42650</v>
      </c>
      <c r="C2432" s="3">
        <v>0</v>
      </c>
      <c r="D2432">
        <v>1.1141799999999999</v>
      </c>
      <c r="E2432">
        <v>1.1205099999999999</v>
      </c>
      <c r="F2432">
        <v>1.11043</v>
      </c>
      <c r="G2432">
        <v>1.1198600000000001</v>
      </c>
      <c r="H2432">
        <v>1249649</v>
      </c>
      <c r="I2432">
        <f t="shared" si="819"/>
        <v>-46.083476272155252</v>
      </c>
      <c r="J2432">
        <f t="shared" si="824"/>
        <v>1.1168437179487178</v>
      </c>
      <c r="K2432">
        <f t="shared" si="825"/>
        <v>1.119578054069585</v>
      </c>
      <c r="L2432">
        <f t="shared" si="836"/>
        <v>1.1204797222222223</v>
      </c>
      <c r="M2432">
        <f t="shared" si="837"/>
        <v>1.1204965134220934</v>
      </c>
      <c r="N2432">
        <f t="shared" si="830"/>
        <v>1.1209754166666668</v>
      </c>
      <c r="O2432">
        <f t="shared" si="831"/>
        <v>1.1207096458477213</v>
      </c>
      <c r="P2432" t="str">
        <f t="shared" si="826"/>
        <v>Buy</v>
      </c>
      <c r="Q2432" t="str">
        <f t="shared" si="827"/>
        <v>Buy</v>
      </c>
      <c r="R2432" t="str">
        <f t="shared" si="838"/>
        <v>Buy</v>
      </c>
      <c r="S2432" t="str">
        <f t="shared" si="828"/>
        <v>-</v>
      </c>
      <c r="T2432">
        <f t="shared" si="820"/>
        <v>1.11999</v>
      </c>
      <c r="U2432">
        <f t="shared" si="821"/>
        <v>1.1197299999999999</v>
      </c>
      <c r="V2432" t="str">
        <f t="shared" si="822"/>
        <v>-</v>
      </c>
      <c r="W2432" t="str">
        <f t="shared" si="823"/>
        <v>-</v>
      </c>
      <c r="X2432">
        <f t="shared" si="833"/>
        <v>5000</v>
      </c>
      <c r="Y2432">
        <f t="shared" si="832"/>
        <v>4463.6480502785316</v>
      </c>
      <c r="Z2432">
        <f t="shared" si="834"/>
        <v>4998.08063133838</v>
      </c>
      <c r="AA2432">
        <f t="shared" si="835"/>
        <v>-1.9193686616199557</v>
      </c>
    </row>
    <row r="2433" spans="1:28" x14ac:dyDescent="0.25">
      <c r="A2433" t="s">
        <v>2438</v>
      </c>
      <c r="B2433" s="2">
        <v>42652</v>
      </c>
      <c r="C2433" s="3">
        <v>0</v>
      </c>
      <c r="D2433">
        <v>1.11815</v>
      </c>
      <c r="E2433">
        <v>1.12032</v>
      </c>
      <c r="F2433">
        <v>1.11799</v>
      </c>
      <c r="G2433">
        <v>1.1194500000000001</v>
      </c>
      <c r="H2433">
        <v>51468</v>
      </c>
      <c r="I2433">
        <f t="shared" si="819"/>
        <v>-48.4276729559747</v>
      </c>
      <c r="J2433">
        <f t="shared" si="824"/>
        <v>1.1170367948717947</v>
      </c>
      <c r="K2433">
        <f t="shared" si="825"/>
        <v>1.1195748121944056</v>
      </c>
      <c r="L2433">
        <f t="shared" si="836"/>
        <v>1.120471666666667</v>
      </c>
      <c r="M2433">
        <f t="shared" si="837"/>
        <v>1.1204399451290072</v>
      </c>
      <c r="N2433">
        <f t="shared" si="830"/>
        <v>1.1207833333333335</v>
      </c>
      <c r="O2433">
        <f t="shared" si="831"/>
        <v>1.1206088741799036</v>
      </c>
      <c r="P2433" t="str">
        <f t="shared" si="826"/>
        <v>-</v>
      </c>
      <c r="Q2433" t="str">
        <f t="shared" si="827"/>
        <v>Sell</v>
      </c>
      <c r="R2433" t="str">
        <f t="shared" si="838"/>
        <v>-</v>
      </c>
      <c r="S2433" t="str">
        <f t="shared" si="828"/>
        <v>-</v>
      </c>
      <c r="T2433">
        <f t="shared" si="820"/>
        <v>1.11958</v>
      </c>
      <c r="U2433">
        <f t="shared" si="821"/>
        <v>1.1193200000000001</v>
      </c>
      <c r="V2433" t="str">
        <f t="shared" si="822"/>
        <v>-</v>
      </c>
      <c r="W2433" t="str">
        <f t="shared" si="823"/>
        <v>-</v>
      </c>
      <c r="X2433" t="str">
        <f t="shared" si="833"/>
        <v>-</v>
      </c>
      <c r="Y2433">
        <f t="shared" si="832"/>
        <v>4463.6480502785316</v>
      </c>
      <c r="Z2433">
        <f t="shared" si="834"/>
        <v>4996.250535637766</v>
      </c>
      <c r="AA2433">
        <f t="shared" si="835"/>
        <v>-3.7494643622339936</v>
      </c>
    </row>
    <row r="2434" spans="1:28" x14ac:dyDescent="0.25">
      <c r="A2434" t="s">
        <v>2439</v>
      </c>
      <c r="B2434" s="2">
        <v>42653</v>
      </c>
      <c r="C2434" s="3">
        <v>0</v>
      </c>
      <c r="D2434">
        <v>1.1194500000000001</v>
      </c>
      <c r="E2434">
        <v>1.1200300000000001</v>
      </c>
      <c r="F2434">
        <v>1.11314</v>
      </c>
      <c r="G2434">
        <v>1.11405</v>
      </c>
      <c r="H2434">
        <v>1001366</v>
      </c>
      <c r="I2434">
        <f t="shared" si="819"/>
        <v>-79.302458547741821</v>
      </c>
      <c r="J2434">
        <f t="shared" si="824"/>
        <v>1.1171442307692308</v>
      </c>
      <c r="K2434">
        <f t="shared" si="825"/>
        <v>1.1194349435312561</v>
      </c>
      <c r="L2434">
        <f t="shared" si="836"/>
        <v>1.1203330555555557</v>
      </c>
      <c r="M2434">
        <f t="shared" si="837"/>
        <v>1.1200945426896014</v>
      </c>
      <c r="N2434">
        <f t="shared" si="830"/>
        <v>1.1203670833333332</v>
      </c>
      <c r="O2434">
        <f t="shared" si="831"/>
        <v>1.1200841642455113</v>
      </c>
      <c r="P2434" t="str">
        <f t="shared" si="826"/>
        <v>-</v>
      </c>
      <c r="Q2434" t="str">
        <f t="shared" si="827"/>
        <v>Sell</v>
      </c>
      <c r="R2434" t="str">
        <f t="shared" si="838"/>
        <v>-</v>
      </c>
      <c r="S2434" t="str">
        <f t="shared" si="828"/>
        <v>-</v>
      </c>
      <c r="T2434">
        <f t="shared" si="820"/>
        <v>1.1142000000000001</v>
      </c>
      <c r="U2434">
        <f t="shared" si="821"/>
        <v>1.1138999999999999</v>
      </c>
      <c r="V2434" t="str">
        <f t="shared" si="822"/>
        <v>-</v>
      </c>
      <c r="W2434" t="str">
        <f t="shared" si="823"/>
        <v>-</v>
      </c>
      <c r="X2434" t="str">
        <f t="shared" si="833"/>
        <v>-</v>
      </c>
      <c r="Y2434">
        <f t="shared" si="832"/>
        <v>4463.6480502785316</v>
      </c>
      <c r="Z2434">
        <f t="shared" si="834"/>
        <v>4972.057563205256</v>
      </c>
      <c r="AA2434">
        <f t="shared" si="835"/>
        <v>-27.942436794744026</v>
      </c>
    </row>
    <row r="2435" spans="1:28" x14ac:dyDescent="0.25">
      <c r="A2435" t="s">
        <v>2440</v>
      </c>
      <c r="B2435" s="2">
        <v>42654</v>
      </c>
      <c r="C2435" s="3">
        <v>0</v>
      </c>
      <c r="D2435">
        <v>1.11405</v>
      </c>
      <c r="E2435">
        <v>1.11405</v>
      </c>
      <c r="F2435">
        <v>1.1048800000000001</v>
      </c>
      <c r="G2435">
        <v>1.1057300000000001</v>
      </c>
      <c r="H2435">
        <v>1085840</v>
      </c>
      <c r="I2435">
        <f t="shared" si="819"/>
        <v>-96.3107638888888</v>
      </c>
      <c r="J2435">
        <f t="shared" si="824"/>
        <v>1.1171407692307691</v>
      </c>
      <c r="K2435">
        <f t="shared" si="825"/>
        <v>1.119087982935528</v>
      </c>
      <c r="L2435">
        <f t="shared" si="836"/>
        <v>1.1200761111111113</v>
      </c>
      <c r="M2435">
        <f t="shared" si="837"/>
        <v>1.119318080922596</v>
      </c>
      <c r="N2435">
        <f t="shared" si="830"/>
        <v>1.1196929166666667</v>
      </c>
      <c r="O2435">
        <f t="shared" si="831"/>
        <v>1.1189358311058704</v>
      </c>
      <c r="P2435" t="str">
        <f t="shared" si="826"/>
        <v>-</v>
      </c>
      <c r="Q2435" t="str">
        <f t="shared" si="827"/>
        <v>Sell</v>
      </c>
      <c r="R2435" t="str">
        <f t="shared" si="838"/>
        <v>-</v>
      </c>
      <c r="S2435" t="str">
        <f t="shared" si="828"/>
        <v>Sell</v>
      </c>
      <c r="T2435">
        <f t="shared" si="820"/>
        <v>1.10598</v>
      </c>
      <c r="U2435">
        <f t="shared" si="821"/>
        <v>1.10548</v>
      </c>
      <c r="V2435" t="str">
        <f t="shared" si="822"/>
        <v>-</v>
      </c>
      <c r="W2435" t="str">
        <f t="shared" si="823"/>
        <v>-</v>
      </c>
      <c r="X2435" t="str">
        <f t="shared" si="833"/>
        <v>-</v>
      </c>
      <c r="Y2435">
        <f t="shared" si="832"/>
        <v>4463.6480502785316</v>
      </c>
      <c r="Z2435">
        <f t="shared" si="834"/>
        <v>4934.473646621911</v>
      </c>
      <c r="AA2435">
        <f t="shared" si="835"/>
        <v>-65.52635337808897</v>
      </c>
      <c r="AB2435">
        <v>-65.52635337808897</v>
      </c>
    </row>
    <row r="2436" spans="1:28" x14ac:dyDescent="0.25">
      <c r="A2436" t="s">
        <v>2441</v>
      </c>
      <c r="B2436" s="2">
        <v>42655</v>
      </c>
      <c r="C2436" s="3">
        <v>0</v>
      </c>
      <c r="D2436">
        <v>1.1057399999999999</v>
      </c>
      <c r="E2436">
        <v>1.1061099999999999</v>
      </c>
      <c r="F2436">
        <v>1.1004400000000001</v>
      </c>
      <c r="G2436">
        <v>1.10103</v>
      </c>
      <c r="H2436">
        <v>1138626</v>
      </c>
      <c r="I2436">
        <f t="shared" si="819"/>
        <v>-97.681728880157678</v>
      </c>
      <c r="J2436">
        <f t="shared" si="824"/>
        <v>1.1170323076923072</v>
      </c>
      <c r="K2436">
        <f t="shared" si="825"/>
        <v>1.1186308188105778</v>
      </c>
      <c r="L2436">
        <f t="shared" si="836"/>
        <v>1.1196708333333332</v>
      </c>
      <c r="M2436">
        <f t="shared" si="837"/>
        <v>1.1183295360078609</v>
      </c>
      <c r="N2436">
        <f t="shared" si="830"/>
        <v>1.1187150000000001</v>
      </c>
      <c r="O2436">
        <f t="shared" si="831"/>
        <v>1.1175033646174009</v>
      </c>
      <c r="P2436" t="str">
        <f t="shared" si="826"/>
        <v>-</v>
      </c>
      <c r="Q2436" t="str">
        <f t="shared" si="827"/>
        <v>Sell</v>
      </c>
      <c r="R2436" t="str">
        <f t="shared" si="838"/>
        <v>-</v>
      </c>
      <c r="S2436" t="str">
        <f t="shared" si="828"/>
        <v>-</v>
      </c>
      <c r="T2436">
        <f t="shared" si="820"/>
        <v>1.10137</v>
      </c>
      <c r="U2436">
        <f t="shared" si="821"/>
        <v>1.1006899999999999</v>
      </c>
      <c r="V2436" t="str">
        <f t="shared" si="822"/>
        <v>-</v>
      </c>
      <c r="W2436" t="str">
        <f t="shared" si="823"/>
        <v>-</v>
      </c>
      <c r="X2436" t="str">
        <f t="shared" si="829"/>
        <v>-</v>
      </c>
    </row>
    <row r="2437" spans="1:28" x14ac:dyDescent="0.25">
      <c r="A2437" t="s">
        <v>2442</v>
      </c>
      <c r="B2437" s="2">
        <v>42656</v>
      </c>
      <c r="C2437" s="3">
        <v>0</v>
      </c>
      <c r="D2437">
        <v>1.10103</v>
      </c>
      <c r="E2437">
        <v>1.10581</v>
      </c>
      <c r="F2437">
        <v>1.0985499999999999</v>
      </c>
      <c r="G2437">
        <v>1.1047899999999999</v>
      </c>
      <c r="H2437">
        <v>1053924</v>
      </c>
      <c r="I2437">
        <f t="shared" si="819"/>
        <v>-76.470588235294116</v>
      </c>
      <c r="J2437">
        <f t="shared" si="824"/>
        <v>1.1169575641025637</v>
      </c>
      <c r="K2437">
        <f t="shared" si="825"/>
        <v>1.1182804183343606</v>
      </c>
      <c r="L2437">
        <f t="shared" si="836"/>
        <v>1.1192525</v>
      </c>
      <c r="M2437">
        <f t="shared" si="837"/>
        <v>1.1175976691966252</v>
      </c>
      <c r="N2437">
        <f t="shared" si="830"/>
        <v>1.11788625</v>
      </c>
      <c r="O2437">
        <f t="shared" si="831"/>
        <v>1.1164862954480088</v>
      </c>
      <c r="P2437" t="str">
        <f t="shared" si="826"/>
        <v>Buy</v>
      </c>
      <c r="Q2437" t="str">
        <f t="shared" si="827"/>
        <v>Sell</v>
      </c>
      <c r="R2437" t="str">
        <f t="shared" si="838"/>
        <v>-</v>
      </c>
      <c r="S2437" t="str">
        <f t="shared" si="828"/>
        <v>-</v>
      </c>
      <c r="T2437">
        <f t="shared" si="820"/>
        <v>1.1051599999999999</v>
      </c>
      <c r="U2437">
        <f t="shared" si="821"/>
        <v>1.10442</v>
      </c>
      <c r="V2437" t="str">
        <f t="shared" si="822"/>
        <v>-</v>
      </c>
      <c r="W2437" t="str">
        <f t="shared" si="823"/>
        <v>-</v>
      </c>
      <c r="X2437" t="str">
        <f t="shared" si="829"/>
        <v>-</v>
      </c>
    </row>
    <row r="2438" spans="1:28" x14ac:dyDescent="0.25">
      <c r="A2438" t="s">
        <v>2443</v>
      </c>
      <c r="B2438" s="2">
        <v>42657</v>
      </c>
      <c r="C2438" s="3">
        <v>0</v>
      </c>
      <c r="D2438">
        <v>1.1048</v>
      </c>
      <c r="E2438">
        <v>1.10565</v>
      </c>
      <c r="F2438">
        <v>1.0970500000000001</v>
      </c>
      <c r="G2438">
        <v>1.0971500000000001</v>
      </c>
      <c r="H2438">
        <v>1092946</v>
      </c>
      <c r="I2438">
        <f t="shared" si="819"/>
        <v>-99.643112062812307</v>
      </c>
      <c r="J2438">
        <f t="shared" si="824"/>
        <v>1.1168832051282049</v>
      </c>
      <c r="K2438">
        <f t="shared" si="825"/>
        <v>1.1177454710347565</v>
      </c>
      <c r="L2438">
        <f t="shared" si="836"/>
        <v>1.1187458333333333</v>
      </c>
      <c r="M2438">
        <f t="shared" si="837"/>
        <v>1.1164923897805914</v>
      </c>
      <c r="N2438">
        <f t="shared" si="830"/>
        <v>1.1171387500000001</v>
      </c>
      <c r="O2438">
        <f t="shared" si="831"/>
        <v>1.1149393918121682</v>
      </c>
      <c r="P2438" t="str">
        <f t="shared" si="826"/>
        <v>-</v>
      </c>
      <c r="Q2438" t="str">
        <f t="shared" si="827"/>
        <v>Sell</v>
      </c>
      <c r="R2438" t="str">
        <f t="shared" si="838"/>
        <v>-</v>
      </c>
      <c r="S2438" t="str">
        <f t="shared" si="828"/>
        <v>-</v>
      </c>
      <c r="T2438">
        <f t="shared" si="820"/>
        <v>1.09758</v>
      </c>
      <c r="U2438">
        <f t="shared" si="821"/>
        <v>1.0967199999999999</v>
      </c>
      <c r="V2438" t="str">
        <f t="shared" si="822"/>
        <v>-</v>
      </c>
      <c r="W2438" t="str">
        <f t="shared" si="823"/>
        <v>-</v>
      </c>
      <c r="X2438" t="str">
        <f t="shared" si="829"/>
        <v>-</v>
      </c>
    </row>
    <row r="2439" spans="1:28" x14ac:dyDescent="0.25">
      <c r="A2439" t="s">
        <v>2444</v>
      </c>
      <c r="B2439" s="2">
        <v>42659</v>
      </c>
      <c r="C2439" s="3">
        <v>0</v>
      </c>
      <c r="D2439">
        <v>1.0969</v>
      </c>
      <c r="E2439">
        <v>1.0972900000000001</v>
      </c>
      <c r="F2439">
        <v>1.09653</v>
      </c>
      <c r="G2439">
        <v>1.09656</v>
      </c>
      <c r="H2439">
        <v>36196</v>
      </c>
      <c r="I2439">
        <f t="shared" si="819"/>
        <v>-99.894884372810182</v>
      </c>
      <c r="J2439">
        <f t="shared" si="824"/>
        <v>1.1167675641025638</v>
      </c>
      <c r="K2439">
        <f t="shared" si="825"/>
        <v>1.1172091299959019</v>
      </c>
      <c r="L2439">
        <f t="shared" si="836"/>
        <v>1.1182113888888887</v>
      </c>
      <c r="M2439">
        <f t="shared" si="837"/>
        <v>1.1154149633059649</v>
      </c>
      <c r="N2439">
        <f t="shared" si="830"/>
        <v>1.1163383333333334</v>
      </c>
      <c r="O2439">
        <f t="shared" si="831"/>
        <v>1.1134690404671947</v>
      </c>
      <c r="P2439" t="str">
        <f t="shared" si="826"/>
        <v>-</v>
      </c>
      <c r="Q2439" t="str">
        <f t="shared" si="827"/>
        <v>Sell</v>
      </c>
      <c r="R2439" t="str">
        <f t="shared" si="838"/>
        <v>-</v>
      </c>
      <c r="S2439" t="str">
        <f t="shared" si="828"/>
        <v>-</v>
      </c>
      <c r="T2439">
        <f t="shared" si="820"/>
        <v>1.0970200000000001</v>
      </c>
      <c r="U2439">
        <f t="shared" si="821"/>
        <v>1.0961000000000001</v>
      </c>
      <c r="V2439" t="str">
        <f t="shared" si="822"/>
        <v>-</v>
      </c>
      <c r="W2439" t="str">
        <f t="shared" si="823"/>
        <v>-</v>
      </c>
      <c r="X2439" t="str">
        <f t="shared" si="829"/>
        <v>-</v>
      </c>
    </row>
    <row r="2440" spans="1:28" x14ac:dyDescent="0.25">
      <c r="A2440" t="s">
        <v>2445</v>
      </c>
      <c r="B2440" s="2">
        <v>42660</v>
      </c>
      <c r="C2440" s="3">
        <v>0</v>
      </c>
      <c r="D2440">
        <v>1.09656</v>
      </c>
      <c r="E2440">
        <v>1.10141</v>
      </c>
      <c r="F2440">
        <v>1.0963799999999999</v>
      </c>
      <c r="G2440">
        <v>1.1010899999999999</v>
      </c>
      <c r="H2440">
        <v>1068427</v>
      </c>
      <c r="I2440">
        <f t="shared" si="819"/>
        <v>-83.202567760342433</v>
      </c>
      <c r="J2440">
        <f t="shared" si="824"/>
        <v>1.116694102564102</v>
      </c>
      <c r="K2440">
        <f t="shared" si="825"/>
        <v>1.1168010507554995</v>
      </c>
      <c r="L2440">
        <f t="shared" si="836"/>
        <v>1.1178238888888887</v>
      </c>
      <c r="M2440">
        <f t="shared" si="837"/>
        <v>1.114640640965102</v>
      </c>
      <c r="N2440">
        <f t="shared" si="830"/>
        <v>1.1156458333333334</v>
      </c>
      <c r="O2440">
        <f t="shared" si="831"/>
        <v>1.1124787172298192</v>
      </c>
      <c r="P2440" t="str">
        <f t="shared" si="826"/>
        <v>-</v>
      </c>
      <c r="Q2440" t="str">
        <f t="shared" si="827"/>
        <v>Sell</v>
      </c>
      <c r="R2440" t="str">
        <f t="shared" si="838"/>
        <v>-</v>
      </c>
      <c r="S2440" t="str">
        <f t="shared" si="828"/>
        <v>-</v>
      </c>
      <c r="T2440">
        <f t="shared" si="820"/>
        <v>1.10155</v>
      </c>
      <c r="U2440">
        <f t="shared" si="821"/>
        <v>1.10063</v>
      </c>
      <c r="V2440" t="str">
        <f t="shared" si="822"/>
        <v>-</v>
      </c>
      <c r="W2440" t="str">
        <f t="shared" si="823"/>
        <v>-</v>
      </c>
      <c r="X2440" t="str">
        <f t="shared" si="829"/>
        <v>-</v>
      </c>
    </row>
    <row r="2441" spans="1:28" x14ac:dyDescent="0.25">
      <c r="A2441" t="s">
        <v>2446</v>
      </c>
      <c r="B2441" s="2">
        <v>42661</v>
      </c>
      <c r="C2441" s="3">
        <v>0</v>
      </c>
      <c r="D2441">
        <v>1.10107</v>
      </c>
      <c r="E2441">
        <v>1.10263</v>
      </c>
      <c r="F2441">
        <v>1.097</v>
      </c>
      <c r="G2441">
        <v>1.0974600000000001</v>
      </c>
      <c r="H2441">
        <v>983376</v>
      </c>
      <c r="I2441">
        <f t="shared" si="819"/>
        <v>-96.112311015118124</v>
      </c>
      <c r="J2441">
        <f t="shared" si="824"/>
        <v>1.1166442307692301</v>
      </c>
      <c r="K2441">
        <f t="shared" si="825"/>
        <v>1.1163114039009299</v>
      </c>
      <c r="L2441">
        <f t="shared" si="836"/>
        <v>1.1170708333333332</v>
      </c>
      <c r="M2441">
        <f t="shared" si="837"/>
        <v>1.1137119576696912</v>
      </c>
      <c r="N2441">
        <f t="shared" si="830"/>
        <v>1.1149025000000001</v>
      </c>
      <c r="O2441">
        <f t="shared" si="831"/>
        <v>1.1112772198514338</v>
      </c>
      <c r="P2441" t="str">
        <f t="shared" si="826"/>
        <v>-</v>
      </c>
      <c r="Q2441" t="str">
        <f t="shared" si="827"/>
        <v>Sell</v>
      </c>
      <c r="R2441" t="str">
        <f t="shared" si="838"/>
        <v>-</v>
      </c>
      <c r="S2441" t="str">
        <f t="shared" si="828"/>
        <v>-</v>
      </c>
      <c r="T2441">
        <f t="shared" si="820"/>
        <v>1.0979099999999999</v>
      </c>
      <c r="U2441">
        <f t="shared" si="821"/>
        <v>1.09701</v>
      </c>
      <c r="V2441" t="str">
        <f t="shared" si="822"/>
        <v>-</v>
      </c>
      <c r="W2441" t="str">
        <f t="shared" si="823"/>
        <v>-</v>
      </c>
      <c r="X2441" t="str">
        <f t="shared" si="829"/>
        <v>-</v>
      </c>
    </row>
    <row r="2442" spans="1:28" x14ac:dyDescent="0.25">
      <c r="A2442" t="s">
        <v>2447</v>
      </c>
      <c r="B2442" s="2">
        <v>42662</v>
      </c>
      <c r="C2442" s="3">
        <v>0</v>
      </c>
      <c r="D2442">
        <v>1.0974600000000001</v>
      </c>
      <c r="E2442">
        <v>1.1004799999999999</v>
      </c>
      <c r="F2442">
        <v>1.0954999999999999</v>
      </c>
      <c r="G2442">
        <v>1.09744</v>
      </c>
      <c r="H2442">
        <v>1000965</v>
      </c>
      <c r="I2442">
        <f t="shared" si="819"/>
        <v>-93.171418514607367</v>
      </c>
      <c r="J2442">
        <f t="shared" si="824"/>
        <v>1.1165905128205122</v>
      </c>
      <c r="K2442">
        <f t="shared" si="825"/>
        <v>1.1158336468401469</v>
      </c>
      <c r="L2442">
        <f t="shared" si="836"/>
        <v>1.1163383333333332</v>
      </c>
      <c r="M2442">
        <f t="shared" si="837"/>
        <v>1.1128323923902486</v>
      </c>
      <c r="N2442">
        <f t="shared" si="830"/>
        <v>1.1140083333333333</v>
      </c>
      <c r="O2442">
        <f t="shared" si="831"/>
        <v>1.1101702422633191</v>
      </c>
      <c r="P2442" t="str">
        <f t="shared" si="826"/>
        <v>-</v>
      </c>
      <c r="Q2442" t="str">
        <f t="shared" si="827"/>
        <v>Sell</v>
      </c>
      <c r="R2442" t="str">
        <f t="shared" si="838"/>
        <v>-</v>
      </c>
      <c r="S2442" t="str">
        <f t="shared" si="828"/>
        <v>-</v>
      </c>
      <c r="T2442">
        <f t="shared" si="820"/>
        <v>1.0978699999999999</v>
      </c>
      <c r="U2442">
        <f t="shared" si="821"/>
        <v>1.09701</v>
      </c>
      <c r="V2442" t="str">
        <f t="shared" si="822"/>
        <v>-</v>
      </c>
      <c r="W2442" t="str">
        <f t="shared" si="823"/>
        <v>-</v>
      </c>
      <c r="X2442" t="str">
        <f t="shared" si="829"/>
        <v>-</v>
      </c>
    </row>
    <row r="2443" spans="1:28" x14ac:dyDescent="0.25">
      <c r="A2443" t="s">
        <v>2448</v>
      </c>
      <c r="B2443" s="2">
        <v>42663</v>
      </c>
      <c r="C2443" s="3">
        <v>0</v>
      </c>
      <c r="D2443">
        <v>1.09744</v>
      </c>
      <c r="E2443">
        <v>1.10392</v>
      </c>
      <c r="F2443">
        <v>1.0915900000000001</v>
      </c>
      <c r="G2443">
        <v>1.09293</v>
      </c>
      <c r="H2443">
        <v>1035175</v>
      </c>
      <c r="I2443">
        <f t="shared" si="819"/>
        <v>-95.778197857593256</v>
      </c>
      <c r="J2443">
        <f t="shared" si="824"/>
        <v>1.1164588461538456</v>
      </c>
      <c r="K2443">
        <f t="shared" si="825"/>
        <v>1.1152538076796368</v>
      </c>
      <c r="L2443">
        <f t="shared" si="836"/>
        <v>1.1153963888888889</v>
      </c>
      <c r="M2443">
        <f t="shared" si="837"/>
        <v>1.111756587396181</v>
      </c>
      <c r="N2443">
        <f t="shared" si="830"/>
        <v>1.1128466666666668</v>
      </c>
      <c r="O2443">
        <f t="shared" si="831"/>
        <v>1.1087910228822535</v>
      </c>
      <c r="P2443" t="str">
        <f t="shared" si="826"/>
        <v>-</v>
      </c>
      <c r="Q2443" t="str">
        <f t="shared" si="827"/>
        <v>Sell</v>
      </c>
      <c r="R2443" t="str">
        <f t="shared" si="838"/>
        <v>-</v>
      </c>
      <c r="S2443" t="str">
        <f t="shared" si="828"/>
        <v>-</v>
      </c>
      <c r="T2443">
        <f t="shared" si="820"/>
        <v>1.09337</v>
      </c>
      <c r="U2443">
        <f t="shared" si="821"/>
        <v>1.09249</v>
      </c>
      <c r="V2443" t="str">
        <f t="shared" si="822"/>
        <v>-</v>
      </c>
      <c r="W2443" t="str">
        <f t="shared" si="823"/>
        <v>-</v>
      </c>
      <c r="X2443" t="str">
        <f t="shared" si="829"/>
        <v>-</v>
      </c>
    </row>
    <row r="2444" spans="1:28" x14ac:dyDescent="0.25">
      <c r="A2444" t="s">
        <v>2449</v>
      </c>
      <c r="B2444" s="2">
        <v>42664</v>
      </c>
      <c r="C2444" s="3">
        <v>0</v>
      </c>
      <c r="D2444">
        <v>1.09293</v>
      </c>
      <c r="E2444">
        <v>1.0929500000000001</v>
      </c>
      <c r="F2444">
        <v>1.08592</v>
      </c>
      <c r="G2444">
        <v>1.0881799999999999</v>
      </c>
      <c r="H2444">
        <v>970032</v>
      </c>
      <c r="I2444">
        <f t="shared" si="819"/>
        <v>-93.563087439476135</v>
      </c>
      <c r="J2444">
        <f t="shared" si="824"/>
        <v>1.1163388461538455</v>
      </c>
      <c r="K2444">
        <f t="shared" si="825"/>
        <v>1.1145683948269876</v>
      </c>
      <c r="L2444">
        <f t="shared" si="836"/>
        <v>1.1144241666666668</v>
      </c>
      <c r="M2444">
        <f t="shared" si="837"/>
        <v>1.1104821772666578</v>
      </c>
      <c r="N2444">
        <f t="shared" si="830"/>
        <v>1.1114220833333335</v>
      </c>
      <c r="O2444">
        <f t="shared" si="831"/>
        <v>1.1071421410516733</v>
      </c>
      <c r="P2444" t="str">
        <f t="shared" si="826"/>
        <v>-</v>
      </c>
      <c r="Q2444" t="str">
        <f t="shared" si="827"/>
        <v>Sell</v>
      </c>
      <c r="R2444" t="str">
        <f t="shared" si="838"/>
        <v>-</v>
      </c>
      <c r="S2444" t="str">
        <f t="shared" si="828"/>
        <v>-</v>
      </c>
      <c r="T2444">
        <f t="shared" si="820"/>
        <v>1.0886</v>
      </c>
      <c r="U2444">
        <f t="shared" si="821"/>
        <v>1.0877600000000001</v>
      </c>
      <c r="V2444" t="str">
        <f t="shared" si="822"/>
        <v>-</v>
      </c>
      <c r="W2444" t="str">
        <f t="shared" si="823"/>
        <v>-</v>
      </c>
      <c r="X2444" t="str">
        <f t="shared" si="829"/>
        <v>-</v>
      </c>
    </row>
    <row r="2445" spans="1:28" x14ac:dyDescent="0.25">
      <c r="A2445" t="s">
        <v>2450</v>
      </c>
      <c r="B2445" s="2">
        <v>42666</v>
      </c>
      <c r="C2445" s="3">
        <v>0</v>
      </c>
      <c r="D2445">
        <v>1.0881099999999999</v>
      </c>
      <c r="E2445">
        <v>1.08843</v>
      </c>
      <c r="F2445">
        <v>1.0874200000000001</v>
      </c>
      <c r="G2445">
        <v>1.0880000000000001</v>
      </c>
      <c r="H2445">
        <v>43816</v>
      </c>
      <c r="I2445">
        <f t="shared" si="819"/>
        <v>-93.986701358773956</v>
      </c>
      <c r="J2445">
        <f t="shared" si="824"/>
        <v>1.1162247435897428</v>
      </c>
      <c r="K2445">
        <f t="shared" si="825"/>
        <v>1.1138957772364309</v>
      </c>
      <c r="L2445">
        <f t="shared" si="836"/>
        <v>1.1134225</v>
      </c>
      <c r="M2445">
        <f t="shared" si="837"/>
        <v>1.109266924441433</v>
      </c>
      <c r="N2445">
        <f t="shared" si="830"/>
        <v>1.1099333333333334</v>
      </c>
      <c r="O2445">
        <f t="shared" si="831"/>
        <v>1.1056107697675395</v>
      </c>
      <c r="P2445" t="str">
        <f t="shared" si="826"/>
        <v>-</v>
      </c>
      <c r="Q2445" t="str">
        <f t="shared" si="827"/>
        <v>Sell</v>
      </c>
      <c r="R2445" t="str">
        <f t="shared" si="838"/>
        <v>-</v>
      </c>
      <c r="S2445" t="str">
        <f t="shared" si="828"/>
        <v>-</v>
      </c>
      <c r="T2445">
        <f t="shared" si="820"/>
        <v>1.0883499999999999</v>
      </c>
      <c r="U2445">
        <f t="shared" si="821"/>
        <v>1.08765</v>
      </c>
      <c r="V2445" t="str">
        <f t="shared" si="822"/>
        <v>-</v>
      </c>
      <c r="W2445" t="str">
        <f t="shared" si="823"/>
        <v>-</v>
      </c>
      <c r="X2445" t="str">
        <f t="shared" si="829"/>
        <v>-</v>
      </c>
    </row>
    <row r="2446" spans="1:28" x14ac:dyDescent="0.25">
      <c r="A2446" t="s">
        <v>2451</v>
      </c>
      <c r="B2446" s="2">
        <v>42667</v>
      </c>
      <c r="C2446" s="3">
        <v>0</v>
      </c>
      <c r="D2446">
        <v>1.0880000000000001</v>
      </c>
      <c r="E2446">
        <v>1.08996</v>
      </c>
      <c r="F2446">
        <v>1.08596</v>
      </c>
      <c r="G2446">
        <v>1.0872900000000001</v>
      </c>
      <c r="H2446">
        <v>501893</v>
      </c>
      <c r="I2446">
        <f t="shared" si="819"/>
        <v>-96.017441860464842</v>
      </c>
      <c r="J2446">
        <f t="shared" si="824"/>
        <v>1.1160757692307686</v>
      </c>
      <c r="K2446">
        <f t="shared" si="825"/>
        <v>1.1132222132557617</v>
      </c>
      <c r="L2446">
        <f t="shared" si="836"/>
        <v>1.1124016666666667</v>
      </c>
      <c r="M2446">
        <f t="shared" si="837"/>
        <v>1.1080789825797339</v>
      </c>
      <c r="N2446">
        <f t="shared" si="830"/>
        <v>1.1083620833333334</v>
      </c>
      <c r="O2446">
        <f t="shared" si="831"/>
        <v>1.1041451081861362</v>
      </c>
      <c r="P2446" t="str">
        <f t="shared" si="826"/>
        <v>-</v>
      </c>
      <c r="Q2446" t="str">
        <f t="shared" si="827"/>
        <v>Sell</v>
      </c>
      <c r="R2446" t="str">
        <f t="shared" si="838"/>
        <v>-</v>
      </c>
      <c r="S2446" t="str">
        <f t="shared" si="828"/>
        <v>-</v>
      </c>
      <c r="T2446">
        <f t="shared" si="820"/>
        <v>1.0875900000000001</v>
      </c>
      <c r="U2446">
        <f t="shared" si="821"/>
        <v>1.0869899999999999</v>
      </c>
      <c r="V2446" t="str">
        <f t="shared" si="822"/>
        <v>-</v>
      </c>
      <c r="W2446" t="str">
        <f t="shared" si="823"/>
        <v>-</v>
      </c>
      <c r="X2446" t="str">
        <f t="shared" si="829"/>
        <v>-</v>
      </c>
    </row>
    <row r="2447" spans="1:28" x14ac:dyDescent="0.25">
      <c r="A2447" t="s">
        <v>2452</v>
      </c>
      <c r="B2447" s="2">
        <v>42668</v>
      </c>
      <c r="C2447" s="3">
        <v>0</v>
      </c>
      <c r="D2447">
        <v>1.0872999999999999</v>
      </c>
      <c r="E2447">
        <v>1.0905</v>
      </c>
      <c r="F2447">
        <v>1.08511</v>
      </c>
      <c r="G2447">
        <v>1.0886100000000001</v>
      </c>
      <c r="H2447">
        <v>197397</v>
      </c>
      <c r="I2447">
        <f t="shared" si="819"/>
        <v>-89.977090492554254</v>
      </c>
      <c r="J2447">
        <f t="shared" si="824"/>
        <v>1.1159462820512813</v>
      </c>
      <c r="K2447">
        <f t="shared" si="825"/>
        <v>1.1125991192492866</v>
      </c>
      <c r="L2447">
        <f t="shared" si="836"/>
        <v>1.1114766666666671</v>
      </c>
      <c r="M2447">
        <f t="shared" si="837"/>
        <v>1.1070266051429916</v>
      </c>
      <c r="N2447">
        <f t="shared" si="830"/>
        <v>1.1069833333333332</v>
      </c>
      <c r="O2447">
        <f t="shared" si="831"/>
        <v>1.1029022995312454</v>
      </c>
      <c r="P2447" t="str">
        <f t="shared" si="826"/>
        <v>-</v>
      </c>
      <c r="Q2447" t="str">
        <f t="shared" si="827"/>
        <v>Sell</v>
      </c>
      <c r="R2447" t="str">
        <f t="shared" si="838"/>
        <v>-</v>
      </c>
      <c r="S2447" t="str">
        <f t="shared" si="828"/>
        <v>-</v>
      </c>
      <c r="T2447">
        <f t="shared" si="820"/>
        <v>1.0888899999999999</v>
      </c>
      <c r="U2447">
        <f t="shared" si="821"/>
        <v>1.08833</v>
      </c>
      <c r="V2447" t="str">
        <f t="shared" si="822"/>
        <v>-</v>
      </c>
      <c r="W2447" t="str">
        <f t="shared" si="823"/>
        <v>-</v>
      </c>
      <c r="X2447" t="str">
        <f t="shared" si="829"/>
        <v>-</v>
      </c>
    </row>
    <row r="2448" spans="1:28" x14ac:dyDescent="0.25">
      <c r="A2448" t="s">
        <v>2453</v>
      </c>
      <c r="B2448" s="2">
        <v>42669</v>
      </c>
      <c r="C2448" s="3">
        <v>0</v>
      </c>
      <c r="D2448">
        <v>1.0886</v>
      </c>
      <c r="E2448">
        <v>1.0946400000000001</v>
      </c>
      <c r="F2448">
        <v>1.08744</v>
      </c>
      <c r="G2448">
        <v>1.0909500000000001</v>
      </c>
      <c r="H2448">
        <v>194592</v>
      </c>
      <c r="I2448">
        <f t="shared" ref="I2448:I2511" si="839">(MAX(E2435:E2448)-G2448)/(MAX(E2435:E2448)-MIN(F2435:F2448))*-100</f>
        <v>-79.82031789910134</v>
      </c>
      <c r="J2448">
        <f t="shared" si="824"/>
        <v>1.1157442307692302</v>
      </c>
      <c r="K2448">
        <f t="shared" si="825"/>
        <v>1.1120510402809503</v>
      </c>
      <c r="L2448">
        <f t="shared" si="836"/>
        <v>1.1105447222222224</v>
      </c>
      <c r="M2448">
        <f t="shared" si="837"/>
        <v>1.1061575994595867</v>
      </c>
      <c r="N2448">
        <f t="shared" si="830"/>
        <v>1.1056758333333334</v>
      </c>
      <c r="O2448">
        <f t="shared" si="831"/>
        <v>1.1019461155687458</v>
      </c>
      <c r="P2448" t="str">
        <f t="shared" si="826"/>
        <v>Buy</v>
      </c>
      <c r="Q2448" t="str">
        <f t="shared" si="827"/>
        <v>Sell</v>
      </c>
      <c r="R2448" t="str">
        <f t="shared" si="838"/>
        <v>-</v>
      </c>
      <c r="S2448" t="str">
        <f t="shared" si="828"/>
        <v>-</v>
      </c>
      <c r="T2448">
        <f t="shared" ref="T2448:T2511" si="840">ROUND(G2448+0.05*_xlfn.STDEV.P(G2437:G2448),5)</f>
        <v>1.0912200000000001</v>
      </c>
      <c r="U2448">
        <f t="shared" ref="U2448:U2511" si="841">ROUND(G2448-0.05*_xlfn.STDEV.P(G2437:G2448),5)</f>
        <v>1.0906800000000001</v>
      </c>
      <c r="V2448" t="str">
        <f t="shared" ref="V2448:V2511" si="842">IF(AA2448&lt;&gt;"",IF(AA2448&lt;=-$AG$52,"Stop","-"),"-")</f>
        <v>-</v>
      </c>
      <c r="W2448" t="str">
        <f t="shared" ref="W2448:W2511" si="843">IF(AA2448&lt;&gt;"",IF(AA2448&gt;$AG$53,"Target","-"),"-")</f>
        <v>-</v>
      </c>
      <c r="X2448" t="str">
        <f t="shared" ref="X2448:X2511" si="844">IF(R2448="Buy",$AG$54,IF(R2448="Sell",$AG$54/T2448,"-"))</f>
        <v>-</v>
      </c>
    </row>
    <row r="2449" spans="1:27" x14ac:dyDescent="0.25">
      <c r="A2449" t="s">
        <v>2454</v>
      </c>
      <c r="B2449" s="2">
        <v>42670</v>
      </c>
      <c r="C2449" s="3">
        <v>0</v>
      </c>
      <c r="D2449">
        <v>1.0909500000000001</v>
      </c>
      <c r="E2449">
        <v>1.09422</v>
      </c>
      <c r="F2449">
        <v>1.08826</v>
      </c>
      <c r="G2449">
        <v>1.0896999999999999</v>
      </c>
      <c r="H2449">
        <v>185397</v>
      </c>
      <c r="I2449">
        <f t="shared" si="839"/>
        <v>-78.142857142857665</v>
      </c>
      <c r="J2449">
        <f t="shared" ref="J2449:J2512" si="845">AVERAGE(G2372:G2449)</f>
        <v>1.1155064102564098</v>
      </c>
      <c r="K2449">
        <f t="shared" ref="K2449:K2512" si="846">$K2448*(1-(2/(78+1)))+$G2449*(2/(78+1))</f>
        <v>1.1114851911599135</v>
      </c>
      <c r="L2449">
        <f t="shared" si="836"/>
        <v>1.1095730555555559</v>
      </c>
      <c r="M2449">
        <f t="shared" si="837"/>
        <v>1.1052679994887982</v>
      </c>
      <c r="N2449">
        <f t="shared" si="830"/>
        <v>1.1043358333333333</v>
      </c>
      <c r="O2449">
        <f t="shared" si="831"/>
        <v>1.1009664263232462</v>
      </c>
      <c r="P2449" t="str">
        <f t="shared" ref="P2449:P2512" si="847">IF(AND($I2449&gt;$AG$48,$I2448&lt;$AG$48),"Buy",IF(AND($I2449&lt;$AG$47,$I2448&gt;$AG$47),"Sell","-"))</f>
        <v>-</v>
      </c>
      <c r="Q2449" t="str">
        <f t="shared" ref="Q2449:Q2512" si="848">IF(K2449&gt;K2448,"Buy","Sell")</f>
        <v>Sell</v>
      </c>
      <c r="R2449" t="str">
        <f t="shared" si="838"/>
        <v>-</v>
      </c>
      <c r="S2449" t="str">
        <f t="shared" si="828"/>
        <v>-</v>
      </c>
      <c r="T2449">
        <f t="shared" si="840"/>
        <v>1.0899300000000001</v>
      </c>
      <c r="U2449">
        <f t="shared" si="841"/>
        <v>1.0894699999999999</v>
      </c>
      <c r="V2449" t="str">
        <f t="shared" si="842"/>
        <v>-</v>
      </c>
      <c r="W2449" t="str">
        <f t="shared" si="843"/>
        <v>-</v>
      </c>
      <c r="X2449" t="str">
        <f t="shared" si="844"/>
        <v>-</v>
      </c>
    </row>
    <row r="2450" spans="1:27" x14ac:dyDescent="0.25">
      <c r="A2450" t="s">
        <v>2455</v>
      </c>
      <c r="B2450" s="2">
        <v>42671</v>
      </c>
      <c r="C2450" s="3">
        <v>0</v>
      </c>
      <c r="D2450">
        <v>1.08971</v>
      </c>
      <c r="E2450">
        <v>1.09917</v>
      </c>
      <c r="F2450">
        <v>1.0894999999999999</v>
      </c>
      <c r="G2450">
        <v>1.0982400000000001</v>
      </c>
      <c r="H2450">
        <v>193384</v>
      </c>
      <c r="I2450">
        <f t="shared" si="839"/>
        <v>-36.570048309178148</v>
      </c>
      <c r="J2450">
        <f t="shared" si="845"/>
        <v>1.1152625641025635</v>
      </c>
      <c r="K2450">
        <f t="shared" si="846"/>
        <v>1.1111498698647257</v>
      </c>
      <c r="L2450">
        <f t="shared" si="836"/>
        <v>1.1091050000000002</v>
      </c>
      <c r="M2450">
        <f t="shared" si="837"/>
        <v>1.1048881076245387</v>
      </c>
      <c r="N2450">
        <f t="shared" si="830"/>
        <v>1.1032658333333334</v>
      </c>
      <c r="O2450">
        <f t="shared" si="831"/>
        <v>1.1007483122173864</v>
      </c>
      <c r="P2450" t="str">
        <f t="shared" si="847"/>
        <v>-</v>
      </c>
      <c r="Q2450" t="str">
        <f t="shared" si="848"/>
        <v>Sell</v>
      </c>
      <c r="R2450" t="str">
        <f t="shared" si="838"/>
        <v>-</v>
      </c>
      <c r="S2450" t="str">
        <f t="shared" si="828"/>
        <v>-</v>
      </c>
      <c r="T2450">
        <f t="shared" si="840"/>
        <v>1.0984700000000001</v>
      </c>
      <c r="U2450">
        <f t="shared" si="841"/>
        <v>1.0980099999999999</v>
      </c>
      <c r="V2450" t="str">
        <f t="shared" si="842"/>
        <v>-</v>
      </c>
      <c r="W2450" t="str">
        <f t="shared" si="843"/>
        <v>-</v>
      </c>
      <c r="X2450" t="str">
        <f t="shared" si="844"/>
        <v>-</v>
      </c>
    </row>
    <row r="2451" spans="1:27" x14ac:dyDescent="0.25">
      <c r="A2451" t="s">
        <v>2456</v>
      </c>
      <c r="B2451" s="2">
        <v>42673</v>
      </c>
      <c r="C2451" s="3">
        <v>0</v>
      </c>
      <c r="D2451">
        <v>1.0989599999999999</v>
      </c>
      <c r="E2451">
        <v>1.0991200000000001</v>
      </c>
      <c r="F2451">
        <v>1.0975600000000001</v>
      </c>
      <c r="G2451">
        <v>1.0982000000000001</v>
      </c>
      <c r="H2451">
        <v>9160</v>
      </c>
      <c r="I2451">
        <f t="shared" si="839"/>
        <v>-36.270691333982256</v>
      </c>
      <c r="J2451">
        <f t="shared" si="845"/>
        <v>1.1150252564102561</v>
      </c>
      <c r="K2451">
        <f t="shared" si="846"/>
        <v>1.1108220250580239</v>
      </c>
      <c r="L2451">
        <f t="shared" si="836"/>
        <v>1.1086169444444447</v>
      </c>
      <c r="M2451">
        <f t="shared" si="837"/>
        <v>1.1045265882934827</v>
      </c>
      <c r="N2451">
        <f t="shared" si="830"/>
        <v>1.1022208333333332</v>
      </c>
      <c r="O2451">
        <f t="shared" si="831"/>
        <v>1.1005444472399954</v>
      </c>
      <c r="P2451" t="str">
        <f t="shared" si="847"/>
        <v>-</v>
      </c>
      <c r="Q2451" t="str">
        <f t="shared" si="848"/>
        <v>Sell</v>
      </c>
      <c r="R2451" t="str">
        <f t="shared" si="838"/>
        <v>-</v>
      </c>
      <c r="S2451" t="str">
        <f t="shared" ref="S2451:S2514" si="849">IF(AND(O2450&lt;K2450,O2451&gt;K2451),"Buy",IF(AND(O2450&gt;K2450,O2451&lt;K2451),"Sell","-"))</f>
        <v>-</v>
      </c>
      <c r="T2451">
        <f t="shared" si="840"/>
        <v>1.0984400000000001</v>
      </c>
      <c r="U2451">
        <f t="shared" si="841"/>
        <v>1.09796</v>
      </c>
      <c r="V2451" t="str">
        <f t="shared" si="842"/>
        <v>-</v>
      </c>
      <c r="W2451" t="str">
        <f t="shared" si="843"/>
        <v>-</v>
      </c>
      <c r="X2451" t="str">
        <f t="shared" si="844"/>
        <v>-</v>
      </c>
    </row>
    <row r="2452" spans="1:27" x14ac:dyDescent="0.25">
      <c r="A2452" t="s">
        <v>2457</v>
      </c>
      <c r="B2452" s="2">
        <v>42674</v>
      </c>
      <c r="C2452" s="3">
        <v>0</v>
      </c>
      <c r="D2452">
        <v>1.0982099999999999</v>
      </c>
      <c r="E2452">
        <v>1.09826</v>
      </c>
      <c r="F2452">
        <v>1.0935900000000001</v>
      </c>
      <c r="G2452">
        <v>1.09707</v>
      </c>
      <c r="H2452">
        <v>181733</v>
      </c>
      <c r="I2452">
        <f t="shared" si="839"/>
        <v>-36.416799574694444</v>
      </c>
      <c r="J2452">
        <f t="shared" si="845"/>
        <v>1.1147737179487176</v>
      </c>
      <c r="K2452">
        <f t="shared" si="846"/>
        <v>1.1104738725249093</v>
      </c>
      <c r="L2452">
        <f t="shared" si="836"/>
        <v>1.1080436111111114</v>
      </c>
      <c r="M2452">
        <f t="shared" si="837"/>
        <v>1.1041235294668079</v>
      </c>
      <c r="N2452">
        <f t="shared" si="830"/>
        <v>1.1012275</v>
      </c>
      <c r="O2452">
        <f t="shared" si="831"/>
        <v>1.1002664914607958</v>
      </c>
      <c r="P2452" t="str">
        <f t="shared" si="847"/>
        <v>-</v>
      </c>
      <c r="Q2452" t="str">
        <f t="shared" si="848"/>
        <v>Sell</v>
      </c>
      <c r="R2452" t="str">
        <f t="shared" si="838"/>
        <v>-</v>
      </c>
      <c r="S2452" t="str">
        <f t="shared" si="849"/>
        <v>-</v>
      </c>
      <c r="T2452">
        <f t="shared" si="840"/>
        <v>1.0972900000000001</v>
      </c>
      <c r="U2452">
        <f t="shared" si="841"/>
        <v>1.0968500000000001</v>
      </c>
      <c r="V2452" t="str">
        <f t="shared" si="842"/>
        <v>-</v>
      </c>
      <c r="W2452" t="str">
        <f t="shared" si="843"/>
        <v>-</v>
      </c>
      <c r="X2452" t="str">
        <f t="shared" si="844"/>
        <v>-</v>
      </c>
    </row>
    <row r="2453" spans="1:27" x14ac:dyDescent="0.25">
      <c r="A2453" t="s">
        <v>2458</v>
      </c>
      <c r="B2453" s="2">
        <v>42675</v>
      </c>
      <c r="C2453" s="3">
        <v>0</v>
      </c>
      <c r="D2453">
        <v>1.0970800000000001</v>
      </c>
      <c r="E2453">
        <v>1.1069</v>
      </c>
      <c r="F2453">
        <v>1.09599</v>
      </c>
      <c r="G2453">
        <v>1.1055299999999999</v>
      </c>
      <c r="H2453">
        <v>226025</v>
      </c>
      <c r="I2453">
        <f t="shared" si="839"/>
        <v>-6.287287746673222</v>
      </c>
      <c r="J2453">
        <f t="shared" si="845"/>
        <v>1.1145653846153845</v>
      </c>
      <c r="K2453">
        <f t="shared" si="846"/>
        <v>1.1103487111951647</v>
      </c>
      <c r="L2453">
        <f t="shared" si="836"/>
        <v>1.1077722222222224</v>
      </c>
      <c r="M2453">
        <f t="shared" si="837"/>
        <v>1.1041995549010346</v>
      </c>
      <c r="N2453">
        <f t="shared" si="830"/>
        <v>1.1005866666666666</v>
      </c>
      <c r="O2453">
        <f t="shared" si="831"/>
        <v>1.1006875721439322</v>
      </c>
      <c r="P2453" t="str">
        <f t="shared" si="847"/>
        <v>-</v>
      </c>
      <c r="Q2453" t="str">
        <f t="shared" si="848"/>
        <v>Sell</v>
      </c>
      <c r="R2453" t="str">
        <f t="shared" si="838"/>
        <v>-</v>
      </c>
      <c r="S2453" t="str">
        <f t="shared" si="849"/>
        <v>-</v>
      </c>
      <c r="T2453">
        <f t="shared" si="840"/>
        <v>1.1057999999999999</v>
      </c>
      <c r="U2453">
        <f t="shared" si="841"/>
        <v>1.1052599999999999</v>
      </c>
      <c r="V2453" t="str">
        <f t="shared" si="842"/>
        <v>-</v>
      </c>
      <c r="W2453" t="str">
        <f t="shared" si="843"/>
        <v>-</v>
      </c>
      <c r="X2453" t="str">
        <f t="shared" si="844"/>
        <v>-</v>
      </c>
    </row>
    <row r="2454" spans="1:27" x14ac:dyDescent="0.25">
      <c r="A2454" t="s">
        <v>2459</v>
      </c>
      <c r="B2454" s="2">
        <v>42676</v>
      </c>
      <c r="C2454" s="3">
        <v>0</v>
      </c>
      <c r="D2454">
        <v>1.10555</v>
      </c>
      <c r="E2454">
        <v>1.1123000000000001</v>
      </c>
      <c r="F2454">
        <v>1.1049599999999999</v>
      </c>
      <c r="G2454">
        <v>1.1093900000000001</v>
      </c>
      <c r="H2454">
        <v>247154</v>
      </c>
      <c r="I2454">
        <f t="shared" si="839"/>
        <v>-10.702464141228257</v>
      </c>
      <c r="J2454">
        <f t="shared" si="845"/>
        <v>1.1144933333333331</v>
      </c>
      <c r="K2454">
        <f t="shared" si="846"/>
        <v>1.1103244400256669</v>
      </c>
      <c r="L2454">
        <f t="shared" si="836"/>
        <v>1.1075080555555554</v>
      </c>
      <c r="M2454">
        <f t="shared" si="837"/>
        <v>1.1044801195009786</v>
      </c>
      <c r="N2454">
        <f t="shared" si="830"/>
        <v>1.1001199999999998</v>
      </c>
      <c r="O2454">
        <f t="shared" si="831"/>
        <v>1.1013837663724175</v>
      </c>
      <c r="P2454" t="str">
        <f t="shared" si="847"/>
        <v>-</v>
      </c>
      <c r="Q2454" t="str">
        <f t="shared" si="848"/>
        <v>Sell</v>
      </c>
      <c r="R2454" t="str">
        <f t="shared" si="838"/>
        <v>-</v>
      </c>
      <c r="S2454" t="str">
        <f t="shared" si="849"/>
        <v>-</v>
      </c>
      <c r="T2454">
        <f t="shared" si="840"/>
        <v>1.1097399999999999</v>
      </c>
      <c r="U2454">
        <f t="shared" si="841"/>
        <v>1.10904</v>
      </c>
      <c r="V2454" t="str">
        <f t="shared" si="842"/>
        <v>-</v>
      </c>
      <c r="W2454" t="str">
        <f t="shared" si="843"/>
        <v>-</v>
      </c>
      <c r="X2454" t="str">
        <f t="shared" si="844"/>
        <v>-</v>
      </c>
    </row>
    <row r="2455" spans="1:27" x14ac:dyDescent="0.25">
      <c r="A2455" t="s">
        <v>2460</v>
      </c>
      <c r="B2455" s="2">
        <v>42677</v>
      </c>
      <c r="C2455" s="3">
        <v>0</v>
      </c>
      <c r="D2455">
        <v>1.1093999999999999</v>
      </c>
      <c r="E2455">
        <v>1.11259</v>
      </c>
      <c r="F2455">
        <v>1.1059600000000001</v>
      </c>
      <c r="G2455">
        <v>1.10995</v>
      </c>
      <c r="H2455">
        <v>258052</v>
      </c>
      <c r="I2455">
        <f t="shared" si="839"/>
        <v>-9.6069868995632479</v>
      </c>
      <c r="J2455">
        <f t="shared" si="845"/>
        <v>1.114448205128205</v>
      </c>
      <c r="K2455">
        <f t="shared" si="846"/>
        <v>1.1103149605313463</v>
      </c>
      <c r="L2455">
        <f t="shared" si="836"/>
        <v>1.1072063888888888</v>
      </c>
      <c r="M2455">
        <f t="shared" si="837"/>
        <v>1.1047757887171419</v>
      </c>
      <c r="N2455">
        <f t="shared" si="830"/>
        <v>1.0999437499999998</v>
      </c>
      <c r="O2455">
        <f t="shared" si="831"/>
        <v>1.1020690650626244</v>
      </c>
      <c r="P2455" t="str">
        <f t="shared" si="847"/>
        <v>-</v>
      </c>
      <c r="Q2455" t="str">
        <f t="shared" si="848"/>
        <v>Sell</v>
      </c>
      <c r="R2455" t="str">
        <f t="shared" si="838"/>
        <v>-</v>
      </c>
      <c r="S2455" t="str">
        <f t="shared" si="849"/>
        <v>-</v>
      </c>
      <c r="T2455">
        <f t="shared" si="840"/>
        <v>1.11036</v>
      </c>
      <c r="U2455">
        <f t="shared" si="841"/>
        <v>1.10954</v>
      </c>
      <c r="V2455" t="str">
        <f t="shared" si="842"/>
        <v>-</v>
      </c>
      <c r="W2455" t="str">
        <f t="shared" si="843"/>
        <v>-</v>
      </c>
      <c r="X2455" t="str">
        <f t="shared" si="844"/>
        <v>-</v>
      </c>
    </row>
    <row r="2456" spans="1:27" x14ac:dyDescent="0.25">
      <c r="A2456" t="s">
        <v>2461</v>
      </c>
      <c r="B2456" s="2">
        <v>42678</v>
      </c>
      <c r="C2456" s="3">
        <v>0</v>
      </c>
      <c r="D2456">
        <v>1.1099399999999999</v>
      </c>
      <c r="E2456">
        <v>1.11412</v>
      </c>
      <c r="F2456">
        <v>1.10798</v>
      </c>
      <c r="G2456">
        <v>1.11378</v>
      </c>
      <c r="H2456">
        <v>220885</v>
      </c>
      <c r="I2456">
        <f t="shared" si="839"/>
        <v>-1.1720096518442165</v>
      </c>
      <c r="J2456">
        <f t="shared" si="845"/>
        <v>1.1145153846153844</v>
      </c>
      <c r="K2456">
        <f t="shared" si="846"/>
        <v>1.1104026830495399</v>
      </c>
      <c r="L2456">
        <f t="shared" si="836"/>
        <v>1.1069677777777776</v>
      </c>
      <c r="M2456">
        <f t="shared" si="837"/>
        <v>1.1052625028405396</v>
      </c>
      <c r="N2456">
        <f t="shared" si="830"/>
        <v>1.0996904166666666</v>
      </c>
      <c r="O2456">
        <f t="shared" si="831"/>
        <v>1.1030059398576144</v>
      </c>
      <c r="P2456" t="str">
        <f t="shared" si="847"/>
        <v>-</v>
      </c>
      <c r="Q2456" t="str">
        <f t="shared" si="848"/>
        <v>Buy</v>
      </c>
      <c r="R2456" t="str">
        <f t="shared" si="838"/>
        <v>-</v>
      </c>
      <c r="S2456" t="str">
        <f t="shared" si="849"/>
        <v>-</v>
      </c>
      <c r="T2456">
        <f t="shared" si="840"/>
        <v>1.1142399999999999</v>
      </c>
      <c r="U2456">
        <f t="shared" si="841"/>
        <v>1.1133200000000001</v>
      </c>
      <c r="V2456" t="str">
        <f t="shared" si="842"/>
        <v>-</v>
      </c>
      <c r="W2456" t="str">
        <f t="shared" si="843"/>
        <v>-</v>
      </c>
      <c r="X2456" t="str">
        <f t="shared" si="844"/>
        <v>-</v>
      </c>
    </row>
    <row r="2457" spans="1:27" x14ac:dyDescent="0.25">
      <c r="A2457" t="s">
        <v>2462</v>
      </c>
      <c r="B2457" s="2">
        <v>42680</v>
      </c>
      <c r="C2457" s="3">
        <v>0</v>
      </c>
      <c r="D2457">
        <v>1.1063700000000001</v>
      </c>
      <c r="E2457">
        <v>1.1099399999999999</v>
      </c>
      <c r="F2457">
        <v>1.1056600000000001</v>
      </c>
      <c r="G2457">
        <v>1.10945</v>
      </c>
      <c r="H2457">
        <v>13214</v>
      </c>
      <c r="I2457">
        <f t="shared" si="839"/>
        <v>-16.09789727680095</v>
      </c>
      <c r="J2457">
        <f t="shared" si="845"/>
        <v>1.1145251282051281</v>
      </c>
      <c r="K2457">
        <f t="shared" si="846"/>
        <v>1.1103785644913238</v>
      </c>
      <c r="L2457">
        <f t="shared" si="836"/>
        <v>1.1065711111111112</v>
      </c>
      <c r="M2457">
        <f t="shared" si="837"/>
        <v>1.1054888540383483</v>
      </c>
      <c r="N2457">
        <f t="shared" si="830"/>
        <v>1.0992737499999998</v>
      </c>
      <c r="O2457">
        <f t="shared" si="831"/>
        <v>1.1035214646690055</v>
      </c>
      <c r="P2457" t="str">
        <f t="shared" si="847"/>
        <v>-</v>
      </c>
      <c r="Q2457" t="str">
        <f t="shared" si="848"/>
        <v>Sell</v>
      </c>
      <c r="R2457" t="str">
        <f t="shared" si="838"/>
        <v>-</v>
      </c>
      <c r="S2457" t="str">
        <f t="shared" si="849"/>
        <v>-</v>
      </c>
      <c r="T2457">
        <f t="shared" si="840"/>
        <v>1.1099000000000001</v>
      </c>
      <c r="U2457">
        <f t="shared" si="841"/>
        <v>1.109</v>
      </c>
      <c r="V2457" t="str">
        <f t="shared" si="842"/>
        <v>-</v>
      </c>
      <c r="W2457" t="str">
        <f t="shared" si="843"/>
        <v>-</v>
      </c>
      <c r="X2457" t="str">
        <f t="shared" si="844"/>
        <v>-</v>
      </c>
    </row>
    <row r="2458" spans="1:27" x14ac:dyDescent="0.25">
      <c r="A2458" t="s">
        <v>2463</v>
      </c>
      <c r="B2458" s="2">
        <v>42681</v>
      </c>
      <c r="C2458" s="3">
        <v>0</v>
      </c>
      <c r="D2458">
        <v>1.1094599999999999</v>
      </c>
      <c r="E2458">
        <v>1.11103</v>
      </c>
      <c r="F2458">
        <v>1.1027400000000001</v>
      </c>
      <c r="G2458">
        <v>1.1049</v>
      </c>
      <c r="H2458">
        <v>228861</v>
      </c>
      <c r="I2458">
        <f t="shared" si="839"/>
        <v>-31.782144088245474</v>
      </c>
      <c r="J2458">
        <f t="shared" si="845"/>
        <v>1.1144789743589745</v>
      </c>
      <c r="K2458">
        <f t="shared" si="846"/>
        <v>1.1102398666561004</v>
      </c>
      <c r="L2458">
        <f t="shared" si="836"/>
        <v>1.1060127777777777</v>
      </c>
      <c r="M2458">
        <f t="shared" si="837"/>
        <v>1.1054570240903294</v>
      </c>
      <c r="N2458">
        <f t="shared" ref="N2458:N2521" si="850">AVERAGE(G2435:G2458)</f>
        <v>1.0988924999999996</v>
      </c>
      <c r="O2458">
        <f t="shared" si="831"/>
        <v>1.1036317474954851</v>
      </c>
      <c r="P2458" t="str">
        <f t="shared" si="847"/>
        <v>Sell</v>
      </c>
      <c r="Q2458" t="str">
        <f t="shared" si="848"/>
        <v>Sell</v>
      </c>
      <c r="R2458" t="str">
        <f t="shared" si="838"/>
        <v>Sell</v>
      </c>
      <c r="S2458" t="str">
        <f t="shared" si="849"/>
        <v>-</v>
      </c>
      <c r="T2458">
        <f t="shared" si="840"/>
        <v>1.1053200000000001</v>
      </c>
      <c r="U2458">
        <f t="shared" si="841"/>
        <v>1.1044799999999999</v>
      </c>
      <c r="V2458" t="str">
        <f t="shared" si="842"/>
        <v>-</v>
      </c>
      <c r="W2458" t="str">
        <f t="shared" si="843"/>
        <v>-</v>
      </c>
      <c r="X2458">
        <f t="shared" si="844"/>
        <v>4523.5768827126985</v>
      </c>
      <c r="Y2458" s="9">
        <f>X2458*U2458</f>
        <v>4996.2001954185207</v>
      </c>
      <c r="Z2458" s="9">
        <f>Y2458/T2458</f>
        <v>4520.139141079977</v>
      </c>
      <c r="AA2458" s="9">
        <f>(Z2458-$X$2458)*U2458</f>
        <v>-3.7969168785083021</v>
      </c>
    </row>
    <row r="2459" spans="1:27" x14ac:dyDescent="0.25">
      <c r="A2459" t="s">
        <v>2464</v>
      </c>
      <c r="B2459" s="2">
        <v>42682</v>
      </c>
      <c r="C2459" s="3">
        <v>0</v>
      </c>
      <c r="D2459">
        <v>1.1048899999999999</v>
      </c>
      <c r="E2459">
        <v>1.10669</v>
      </c>
      <c r="F2459">
        <v>1.1004700000000001</v>
      </c>
      <c r="G2459">
        <v>1.1017699999999999</v>
      </c>
      <c r="H2459">
        <v>216214</v>
      </c>
      <c r="I2459">
        <f t="shared" si="839"/>
        <v>-42.571527059634924</v>
      </c>
      <c r="J2459">
        <f t="shared" si="845"/>
        <v>1.1143508974358973</v>
      </c>
      <c r="K2459">
        <f t="shared" si="846"/>
        <v>1.1100254396521485</v>
      </c>
      <c r="L2459">
        <f t="shared" si="836"/>
        <v>1.1054591666666667</v>
      </c>
      <c r="M2459">
        <f t="shared" si="837"/>
        <v>1.1052577254908522</v>
      </c>
      <c r="N2459">
        <f t="shared" si="850"/>
        <v>1.0987274999999999</v>
      </c>
      <c r="O2459">
        <f t="shared" ref="O2459:O2522" si="851">$O2458*(1-(2/(24+1)))+$G2459*(2/(24+1))</f>
        <v>1.1034828076958463</v>
      </c>
      <c r="P2459" t="str">
        <f t="shared" si="847"/>
        <v>-</v>
      </c>
      <c r="Q2459" t="str">
        <f t="shared" si="848"/>
        <v>Sell</v>
      </c>
      <c r="R2459" t="str">
        <f t="shared" si="838"/>
        <v>-</v>
      </c>
      <c r="S2459" t="str">
        <f t="shared" si="849"/>
        <v>-</v>
      </c>
      <c r="T2459">
        <f t="shared" si="840"/>
        <v>1.1021399999999999</v>
      </c>
      <c r="U2459">
        <f t="shared" si="841"/>
        <v>1.1013999999999999</v>
      </c>
      <c r="V2459" t="str">
        <f t="shared" si="842"/>
        <v>-</v>
      </c>
      <c r="W2459" t="str">
        <f t="shared" si="843"/>
        <v>-</v>
      </c>
      <c r="X2459" t="str">
        <f t="shared" si="844"/>
        <v>-</v>
      </c>
      <c r="Y2459" s="9">
        <f t="shared" ref="Y2459:Y2522" si="852">Y2458</f>
        <v>4996.2001954185207</v>
      </c>
      <c r="Z2459" s="9">
        <f t="shared" ref="Z2459" si="853">Y2459/T2459</f>
        <v>4533.1810799159102</v>
      </c>
      <c r="AA2459" s="9">
        <f>(Z2459-$X$2458)*U2459</f>
        <v>10.578062799617364</v>
      </c>
    </row>
    <row r="2460" spans="1:27" x14ac:dyDescent="0.25">
      <c r="A2460" t="s">
        <v>2465</v>
      </c>
      <c r="B2460" s="2">
        <v>42683</v>
      </c>
      <c r="C2460" s="3">
        <v>0</v>
      </c>
      <c r="D2460">
        <v>1.10178</v>
      </c>
      <c r="E2460">
        <v>1.12995</v>
      </c>
      <c r="F2460">
        <v>1.0907</v>
      </c>
      <c r="G2460">
        <v>1.09196</v>
      </c>
      <c r="H2460">
        <v>445330</v>
      </c>
      <c r="I2460">
        <f t="shared" si="839"/>
        <v>-84.723461195361224</v>
      </c>
      <c r="J2460">
        <f t="shared" si="845"/>
        <v>1.1140106410256412</v>
      </c>
      <c r="K2460">
        <f t="shared" si="846"/>
        <v>1.1095680867495625</v>
      </c>
      <c r="L2460">
        <f t="shared" si="836"/>
        <v>1.1046155555555555</v>
      </c>
      <c r="M2460">
        <f t="shared" si="837"/>
        <v>1.1045389295183736</v>
      </c>
      <c r="N2460">
        <f t="shared" si="850"/>
        <v>1.0983495833333332</v>
      </c>
      <c r="O2460">
        <f t="shared" si="851"/>
        <v>1.1025609830801786</v>
      </c>
      <c r="P2460" t="str">
        <f t="shared" si="847"/>
        <v>-</v>
      </c>
      <c r="Q2460" t="str">
        <f t="shared" si="848"/>
        <v>Sell</v>
      </c>
      <c r="R2460" t="str">
        <f t="shared" si="838"/>
        <v>-</v>
      </c>
      <c r="S2460" t="str">
        <f t="shared" si="849"/>
        <v>-</v>
      </c>
      <c r="T2460">
        <f t="shared" si="840"/>
        <v>1.09232</v>
      </c>
      <c r="U2460">
        <f t="shared" si="841"/>
        <v>1.0915999999999999</v>
      </c>
      <c r="V2460" t="str">
        <f t="shared" si="842"/>
        <v>-</v>
      </c>
      <c r="W2460" t="str">
        <f t="shared" si="843"/>
        <v>-</v>
      </c>
      <c r="X2460" t="str">
        <f t="shared" si="844"/>
        <v>-</v>
      </c>
      <c r="Y2460" s="9">
        <f t="shared" si="852"/>
        <v>4996.2001954185207</v>
      </c>
      <c r="Z2460" s="9">
        <f t="shared" ref="Z2460:Z2523" si="854">Y2460/T2460</f>
        <v>4573.9345571064532</v>
      </c>
      <c r="AA2460" s="9">
        <f t="shared" ref="AA2460:AA2523" si="855">(Z2460-$X$2458)*U2460</f>
        <v>54.970437368222605</v>
      </c>
    </row>
    <row r="2461" spans="1:27" x14ac:dyDescent="0.25">
      <c r="A2461" t="s">
        <v>2466</v>
      </c>
      <c r="B2461" s="2">
        <v>42684</v>
      </c>
      <c r="C2461" s="3">
        <v>0</v>
      </c>
      <c r="D2461">
        <v>1.0919300000000001</v>
      </c>
      <c r="E2461">
        <v>1.09537</v>
      </c>
      <c r="F2461">
        <v>1.08649</v>
      </c>
      <c r="G2461">
        <v>1.08873</v>
      </c>
      <c r="H2461">
        <v>320395</v>
      </c>
      <c r="I2461">
        <f t="shared" si="839"/>
        <v>-94.845835250805294</v>
      </c>
      <c r="J2461">
        <f t="shared" si="845"/>
        <v>1.1136889743589744</v>
      </c>
      <c r="K2461">
        <f t="shared" si="846"/>
        <v>1.1090405402495735</v>
      </c>
      <c r="L2461">
        <f t="shared" si="836"/>
        <v>1.1036952777777775</v>
      </c>
      <c r="M2461">
        <f t="shared" si="837"/>
        <v>1.1036843927876507</v>
      </c>
      <c r="N2461">
        <f t="shared" si="850"/>
        <v>1.0976804166666667</v>
      </c>
      <c r="O2461">
        <f t="shared" si="851"/>
        <v>1.1014545044337642</v>
      </c>
      <c r="P2461" t="str">
        <f t="shared" si="847"/>
        <v>-</v>
      </c>
      <c r="Q2461" t="str">
        <f t="shared" si="848"/>
        <v>Sell</v>
      </c>
      <c r="R2461" t="str">
        <f t="shared" si="838"/>
        <v>-</v>
      </c>
      <c r="S2461" t="str">
        <f t="shared" si="849"/>
        <v>-</v>
      </c>
      <c r="T2461">
        <f t="shared" si="840"/>
        <v>1.0891</v>
      </c>
      <c r="U2461">
        <f t="shared" si="841"/>
        <v>1.08836</v>
      </c>
      <c r="V2461" t="str">
        <f t="shared" si="842"/>
        <v>-</v>
      </c>
      <c r="W2461" t="str">
        <f t="shared" si="843"/>
        <v>-</v>
      </c>
      <c r="X2461" t="str">
        <f t="shared" si="844"/>
        <v>-</v>
      </c>
      <c r="Y2461" s="9">
        <f t="shared" si="852"/>
        <v>4996.2001954185207</v>
      </c>
      <c r="Z2461" s="9">
        <f t="shared" si="854"/>
        <v>4587.4577131746591</v>
      </c>
      <c r="AA2461" s="9">
        <f t="shared" si="855"/>
        <v>69.525340641579447</v>
      </c>
    </row>
    <row r="2462" spans="1:27" x14ac:dyDescent="0.25">
      <c r="A2462" t="s">
        <v>2467</v>
      </c>
      <c r="B2462" s="2">
        <v>42685</v>
      </c>
      <c r="C2462" s="3">
        <v>0</v>
      </c>
      <c r="D2462">
        <v>1.08873</v>
      </c>
      <c r="E2462">
        <v>1.0923400000000001</v>
      </c>
      <c r="F2462">
        <v>1.0830299999999999</v>
      </c>
      <c r="G2462">
        <v>1.0851599999999999</v>
      </c>
      <c r="H2462">
        <v>294755</v>
      </c>
      <c r="I2462">
        <f t="shared" si="839"/>
        <v>-95.460358056266074</v>
      </c>
      <c r="J2462">
        <f t="shared" si="845"/>
        <v>1.1132908974358975</v>
      </c>
      <c r="K2462">
        <f t="shared" si="846"/>
        <v>1.1084359696103439</v>
      </c>
      <c r="L2462">
        <f t="shared" si="836"/>
        <v>1.1026186111111111</v>
      </c>
      <c r="M2462">
        <f t="shared" si="837"/>
        <v>1.1026830742585885</v>
      </c>
      <c r="N2462">
        <f t="shared" si="850"/>
        <v>1.0971808333333333</v>
      </c>
      <c r="O2462">
        <f t="shared" si="851"/>
        <v>1.1001509440790631</v>
      </c>
      <c r="P2462" t="str">
        <f t="shared" si="847"/>
        <v>-</v>
      </c>
      <c r="Q2462" t="str">
        <f t="shared" si="848"/>
        <v>Sell</v>
      </c>
      <c r="R2462" t="str">
        <f t="shared" si="838"/>
        <v>-</v>
      </c>
      <c r="S2462" t="str">
        <f t="shared" si="849"/>
        <v>-</v>
      </c>
      <c r="T2462">
        <f t="shared" si="840"/>
        <v>1.0855999999999999</v>
      </c>
      <c r="U2462">
        <f t="shared" si="841"/>
        <v>1.0847199999999999</v>
      </c>
      <c r="V2462" t="str">
        <f t="shared" si="842"/>
        <v>-</v>
      </c>
      <c r="W2462" t="str">
        <f t="shared" si="843"/>
        <v>-</v>
      </c>
      <c r="X2462" t="str">
        <f t="shared" si="844"/>
        <v>-</v>
      </c>
      <c r="Y2462" s="9">
        <f t="shared" si="852"/>
        <v>4996.2001954185207</v>
      </c>
      <c r="Z2462" s="9">
        <f t="shared" si="854"/>
        <v>4602.2477850207451</v>
      </c>
      <c r="AA2462" s="9">
        <f t="shared" si="855"/>
        <v>85.335901151584309</v>
      </c>
    </row>
    <row r="2463" spans="1:27" x14ac:dyDescent="0.25">
      <c r="A2463" t="s">
        <v>2468</v>
      </c>
      <c r="B2463" s="2">
        <v>42687</v>
      </c>
      <c r="C2463" s="3">
        <v>0</v>
      </c>
      <c r="D2463">
        <v>1.0832999999999999</v>
      </c>
      <c r="E2463">
        <v>1.0840099999999999</v>
      </c>
      <c r="F2463">
        <v>1.0819099999999999</v>
      </c>
      <c r="G2463">
        <v>1.08226</v>
      </c>
      <c r="H2463">
        <v>14681</v>
      </c>
      <c r="I2463">
        <f t="shared" si="839"/>
        <v>-99.271440466277951</v>
      </c>
      <c r="J2463">
        <f t="shared" si="845"/>
        <v>1.1128530769230771</v>
      </c>
      <c r="K2463">
        <f t="shared" si="846"/>
        <v>1.1077732868353984</v>
      </c>
      <c r="L2463">
        <f t="shared" si="836"/>
        <v>1.1014791666666666</v>
      </c>
      <c r="M2463">
        <f t="shared" si="837"/>
        <v>1.1015791242986648</v>
      </c>
      <c r="N2463">
        <f t="shared" si="850"/>
        <v>1.0965849999999999</v>
      </c>
      <c r="O2463">
        <f t="shared" si="851"/>
        <v>1.0987196685527381</v>
      </c>
      <c r="P2463" t="str">
        <f t="shared" si="847"/>
        <v>-</v>
      </c>
      <c r="Q2463" t="str">
        <f t="shared" si="848"/>
        <v>Sell</v>
      </c>
      <c r="R2463" t="str">
        <f t="shared" si="838"/>
        <v>-</v>
      </c>
      <c r="S2463" t="str">
        <f t="shared" si="849"/>
        <v>-</v>
      </c>
      <c r="T2463">
        <f t="shared" si="840"/>
        <v>1.08277</v>
      </c>
      <c r="U2463">
        <f t="shared" si="841"/>
        <v>1.08175</v>
      </c>
      <c r="V2463" t="str">
        <f t="shared" si="842"/>
        <v>-</v>
      </c>
      <c r="W2463" t="str">
        <f t="shared" si="843"/>
        <v>-</v>
      </c>
      <c r="X2463" t="str">
        <f t="shared" si="844"/>
        <v>-</v>
      </c>
      <c r="Y2463" s="9">
        <f t="shared" si="852"/>
        <v>4996.2001954185207</v>
      </c>
      <c r="Z2463" s="9">
        <f t="shared" si="854"/>
        <v>4614.2765272574234</v>
      </c>
      <c r="AA2463" s="9">
        <f t="shared" si="855"/>
        <v>98.114340486256083</v>
      </c>
    </row>
    <row r="2464" spans="1:27" x14ac:dyDescent="0.25">
      <c r="A2464" t="s">
        <v>2469</v>
      </c>
      <c r="B2464" s="2">
        <v>42688</v>
      </c>
      <c r="C2464" s="3">
        <v>0</v>
      </c>
      <c r="D2464">
        <v>1.08226</v>
      </c>
      <c r="E2464">
        <v>1.0825800000000001</v>
      </c>
      <c r="F2464">
        <v>1.07091</v>
      </c>
      <c r="G2464">
        <v>1.0745499999999999</v>
      </c>
      <c r="H2464">
        <v>373905</v>
      </c>
      <c r="I2464">
        <f t="shared" si="839"/>
        <v>-93.834688346883695</v>
      </c>
      <c r="J2464">
        <f t="shared" si="845"/>
        <v>1.1122937179487182</v>
      </c>
      <c r="K2464">
        <f t="shared" si="846"/>
        <v>1.1069321909661478</v>
      </c>
      <c r="L2464">
        <f t="shared" si="836"/>
        <v>1.1001913888888888</v>
      </c>
      <c r="M2464">
        <f t="shared" si="837"/>
        <v>1.100118090552791</v>
      </c>
      <c r="N2464">
        <f t="shared" si="850"/>
        <v>1.0954791666666666</v>
      </c>
      <c r="O2464">
        <f t="shared" si="851"/>
        <v>1.0967860950685191</v>
      </c>
      <c r="P2464" t="str">
        <f t="shared" si="847"/>
        <v>-</v>
      </c>
      <c r="Q2464" t="str">
        <f t="shared" si="848"/>
        <v>Sell</v>
      </c>
      <c r="R2464" t="str">
        <f t="shared" si="838"/>
        <v>-</v>
      </c>
      <c r="S2464" t="str">
        <f t="shared" si="849"/>
        <v>-</v>
      </c>
      <c r="T2464">
        <f t="shared" si="840"/>
        <v>1.07517</v>
      </c>
      <c r="U2464">
        <f t="shared" si="841"/>
        <v>1.0739300000000001</v>
      </c>
      <c r="V2464" t="str">
        <f t="shared" si="842"/>
        <v>-</v>
      </c>
      <c r="W2464" t="str">
        <f t="shared" si="843"/>
        <v>-</v>
      </c>
      <c r="X2464" t="str">
        <f t="shared" si="844"/>
        <v>-</v>
      </c>
      <c r="Y2464" s="9">
        <f t="shared" si="852"/>
        <v>4996.2001954185207</v>
      </c>
      <c r="Z2464" s="9">
        <f t="shared" si="854"/>
        <v>4646.8932312271745</v>
      </c>
      <c r="AA2464" s="9">
        <f t="shared" si="855"/>
        <v>132.4331261601512</v>
      </c>
    </row>
    <row r="2465" spans="1:27" x14ac:dyDescent="0.25">
      <c r="A2465" t="s">
        <v>2470</v>
      </c>
      <c r="B2465" s="2">
        <v>42689</v>
      </c>
      <c r="C2465" s="3">
        <v>0</v>
      </c>
      <c r="D2465">
        <v>1.0745400000000001</v>
      </c>
      <c r="E2465">
        <v>1.0816600000000001</v>
      </c>
      <c r="F2465">
        <v>1.07141</v>
      </c>
      <c r="G2465">
        <v>1.0724400000000001</v>
      </c>
      <c r="H2465">
        <v>306385</v>
      </c>
      <c r="I2465">
        <f t="shared" si="839"/>
        <v>-97.408536585365795</v>
      </c>
      <c r="J2465">
        <f t="shared" si="845"/>
        <v>1.1115866666666669</v>
      </c>
      <c r="K2465">
        <f t="shared" si="846"/>
        <v>1.1060589709416884</v>
      </c>
      <c r="L2465">
        <f t="shared" si="836"/>
        <v>1.0988449999999998</v>
      </c>
      <c r="M2465">
        <f t="shared" si="837"/>
        <v>1.0986219775499373</v>
      </c>
      <c r="N2465">
        <f t="shared" si="850"/>
        <v>1.0944366666666665</v>
      </c>
      <c r="O2465">
        <f t="shared" si="851"/>
        <v>1.0948384074630375</v>
      </c>
      <c r="P2465" t="str">
        <f t="shared" si="847"/>
        <v>-</v>
      </c>
      <c r="Q2465" t="str">
        <f t="shared" si="848"/>
        <v>Sell</v>
      </c>
      <c r="R2465" t="str">
        <f t="shared" si="838"/>
        <v>-</v>
      </c>
      <c r="S2465" t="str">
        <f t="shared" si="849"/>
        <v>-</v>
      </c>
      <c r="T2465">
        <f t="shared" si="840"/>
        <v>1.07314</v>
      </c>
      <c r="U2465">
        <f t="shared" si="841"/>
        <v>1.0717399999999999</v>
      </c>
      <c r="V2465" t="str">
        <f t="shared" si="842"/>
        <v>-</v>
      </c>
      <c r="W2465" t="str">
        <f t="shared" si="843"/>
        <v>-</v>
      </c>
      <c r="X2465" t="str">
        <f t="shared" si="844"/>
        <v>-</v>
      </c>
      <c r="Y2465" s="9">
        <f t="shared" si="852"/>
        <v>4996.2001954185207</v>
      </c>
      <c r="Z2465" s="9">
        <f t="shared" si="854"/>
        <v>4655.683503940325</v>
      </c>
      <c r="AA2465" s="9">
        <f t="shared" si="855"/>
        <v>141.58395023449631</v>
      </c>
    </row>
    <row r="2466" spans="1:27" x14ac:dyDescent="0.25">
      <c r="A2466" t="s">
        <v>2471</v>
      </c>
      <c r="B2466" s="2">
        <v>42690</v>
      </c>
      <c r="C2466" s="3">
        <v>0</v>
      </c>
      <c r="D2466">
        <v>1.0724400000000001</v>
      </c>
      <c r="E2466">
        <v>1.07595</v>
      </c>
      <c r="F2466">
        <v>1.0666100000000001</v>
      </c>
      <c r="G2466">
        <v>1.0706199999999999</v>
      </c>
      <c r="H2466">
        <v>291217</v>
      </c>
      <c r="I2466">
        <f t="shared" si="839"/>
        <v>-93.669087464477656</v>
      </c>
      <c r="J2466">
        <f t="shared" si="845"/>
        <v>1.1108267948717951</v>
      </c>
      <c r="K2466">
        <f t="shared" si="846"/>
        <v>1.1051617818039241</v>
      </c>
      <c r="L2466">
        <f t="shared" si="836"/>
        <v>1.0974569444444442</v>
      </c>
      <c r="M2466">
        <f t="shared" si="837"/>
        <v>1.0971083571418325</v>
      </c>
      <c r="N2466">
        <f t="shared" si="850"/>
        <v>1.0933191666666666</v>
      </c>
      <c r="O2466">
        <f t="shared" si="851"/>
        <v>1.0929009348659946</v>
      </c>
      <c r="P2466" t="str">
        <f t="shared" si="847"/>
        <v>-</v>
      </c>
      <c r="Q2466" t="str">
        <f t="shared" si="848"/>
        <v>Sell</v>
      </c>
      <c r="R2466" t="str">
        <f t="shared" si="838"/>
        <v>-</v>
      </c>
      <c r="S2466" t="str">
        <f t="shared" si="849"/>
        <v>-</v>
      </c>
      <c r="T2466">
        <f t="shared" si="840"/>
        <v>1.0713600000000001</v>
      </c>
      <c r="U2466">
        <f t="shared" si="841"/>
        <v>1.0698799999999999</v>
      </c>
      <c r="V2466" t="str">
        <f t="shared" si="842"/>
        <v>-</v>
      </c>
      <c r="W2466" t="str">
        <f t="shared" si="843"/>
        <v>-</v>
      </c>
      <c r="X2466" t="str">
        <f t="shared" si="844"/>
        <v>-</v>
      </c>
      <c r="Y2466" s="9">
        <f t="shared" si="852"/>
        <v>4996.2001954185207</v>
      </c>
      <c r="Z2466" s="9">
        <f t="shared" si="854"/>
        <v>4663.4186411836545</v>
      </c>
      <c r="AA2466" s="9">
        <f t="shared" si="855"/>
        <v>149.61390055290633</v>
      </c>
    </row>
    <row r="2467" spans="1:27" x14ac:dyDescent="0.25">
      <c r="A2467" t="s">
        <v>2472</v>
      </c>
      <c r="B2467" s="2">
        <v>42691</v>
      </c>
      <c r="C2467" s="3">
        <v>0</v>
      </c>
      <c r="D2467">
        <v>1.0706199999999999</v>
      </c>
      <c r="E2467">
        <v>1.0745499999999999</v>
      </c>
      <c r="F2467">
        <v>1.06199</v>
      </c>
      <c r="G2467">
        <v>1.0622</v>
      </c>
      <c r="H2467">
        <v>253175</v>
      </c>
      <c r="I2467">
        <f t="shared" si="839"/>
        <v>-99.690994702766261</v>
      </c>
      <c r="J2467">
        <f t="shared" si="845"/>
        <v>1.1098966666666672</v>
      </c>
      <c r="K2467">
        <f t="shared" si="846"/>
        <v>1.1040741417582549</v>
      </c>
      <c r="L2467">
        <f t="shared" si="836"/>
        <v>1.0960130555555552</v>
      </c>
      <c r="M2467">
        <f t="shared" si="837"/>
        <v>1.0952214189179497</v>
      </c>
      <c r="N2467">
        <f t="shared" si="850"/>
        <v>1.0920387499999999</v>
      </c>
      <c r="O2467">
        <f t="shared" si="851"/>
        <v>1.0904448600767149</v>
      </c>
      <c r="P2467" t="str">
        <f t="shared" si="847"/>
        <v>-</v>
      </c>
      <c r="Q2467" t="str">
        <f t="shared" si="848"/>
        <v>Sell</v>
      </c>
      <c r="R2467" t="str">
        <f t="shared" si="838"/>
        <v>-</v>
      </c>
      <c r="S2467" t="str">
        <f t="shared" si="849"/>
        <v>-</v>
      </c>
      <c r="T2467">
        <f t="shared" si="840"/>
        <v>1.0629999999999999</v>
      </c>
      <c r="U2467">
        <f t="shared" si="841"/>
        <v>1.0613999999999999</v>
      </c>
      <c r="V2467" t="str">
        <f t="shared" si="842"/>
        <v>-</v>
      </c>
      <c r="W2467" t="str">
        <f t="shared" si="843"/>
        <v>-</v>
      </c>
      <c r="X2467" t="str">
        <f t="shared" si="844"/>
        <v>-</v>
      </c>
      <c r="Y2467" s="9">
        <f t="shared" si="852"/>
        <v>4996.2001954185207</v>
      </c>
      <c r="Z2467" s="9">
        <f t="shared" si="854"/>
        <v>4700.0942572140366</v>
      </c>
      <c r="AA2467" s="9">
        <f t="shared" si="855"/>
        <v>187.3555412957202</v>
      </c>
    </row>
    <row r="2468" spans="1:27" x14ac:dyDescent="0.25">
      <c r="A2468" t="s">
        <v>2473</v>
      </c>
      <c r="B2468" s="2">
        <v>42692</v>
      </c>
      <c r="C2468" s="3">
        <v>0</v>
      </c>
      <c r="D2468">
        <v>1.06219</v>
      </c>
      <c r="E2468">
        <v>1.0642799999999999</v>
      </c>
      <c r="F2468">
        <v>1.0569200000000001</v>
      </c>
      <c r="G2468">
        <v>1.0586599999999999</v>
      </c>
      <c r="H2468">
        <v>267842</v>
      </c>
      <c r="I2468">
        <f t="shared" si="839"/>
        <v>-97.617417499657876</v>
      </c>
      <c r="J2468">
        <f t="shared" si="845"/>
        <v>1.1089543589743596</v>
      </c>
      <c r="K2468">
        <f t="shared" si="846"/>
        <v>1.102924416650451</v>
      </c>
      <c r="L2468">
        <f t="shared" si="836"/>
        <v>1.0943130555555554</v>
      </c>
      <c r="M2468">
        <f t="shared" si="837"/>
        <v>1.0932451260034659</v>
      </c>
      <c r="N2468">
        <f t="shared" si="850"/>
        <v>1.0908087500000001</v>
      </c>
      <c r="O2468">
        <f t="shared" si="851"/>
        <v>1.0879020712705778</v>
      </c>
      <c r="P2468" t="str">
        <f t="shared" si="847"/>
        <v>-</v>
      </c>
      <c r="Q2468" t="str">
        <f t="shared" si="848"/>
        <v>Sell</v>
      </c>
      <c r="R2468" t="str">
        <f t="shared" si="838"/>
        <v>-</v>
      </c>
      <c r="S2468" t="str">
        <f t="shared" si="849"/>
        <v>-</v>
      </c>
      <c r="T2468">
        <f t="shared" si="840"/>
        <v>1.05945</v>
      </c>
      <c r="U2468">
        <f t="shared" si="841"/>
        <v>1.0578700000000001</v>
      </c>
      <c r="V2468" t="str">
        <f t="shared" si="842"/>
        <v>-</v>
      </c>
      <c r="W2468" t="str">
        <f t="shared" si="843"/>
        <v>-</v>
      </c>
      <c r="X2468" t="str">
        <f t="shared" si="844"/>
        <v>-</v>
      </c>
      <c r="Y2468" s="9">
        <f t="shared" si="852"/>
        <v>4996.2001954185207</v>
      </c>
      <c r="Z2468" s="9">
        <f t="shared" si="854"/>
        <v>4715.8433106031625</v>
      </c>
      <c r="AA2468" s="9">
        <f t="shared" si="855"/>
        <v>203.39288607248517</v>
      </c>
    </row>
    <row r="2469" spans="1:27" x14ac:dyDescent="0.25">
      <c r="A2469" t="s">
        <v>2474</v>
      </c>
      <c r="B2469" s="2">
        <v>42694</v>
      </c>
      <c r="C2469" s="3">
        <v>0</v>
      </c>
      <c r="D2469">
        <v>1.0592200000000001</v>
      </c>
      <c r="E2469">
        <v>1.0594399999999999</v>
      </c>
      <c r="F2469">
        <v>1.0578799999999999</v>
      </c>
      <c r="G2469">
        <v>1.0583</v>
      </c>
      <c r="H2469">
        <v>9340</v>
      </c>
      <c r="I2469">
        <f t="shared" si="839"/>
        <v>-98.110365603176859</v>
      </c>
      <c r="J2469">
        <f t="shared" si="845"/>
        <v>1.1080380769230775</v>
      </c>
      <c r="K2469">
        <f t="shared" si="846"/>
        <v>1.1017946845833508</v>
      </c>
      <c r="L2469">
        <f t="shared" si="836"/>
        <v>1.0926144444444443</v>
      </c>
      <c r="M2469">
        <f t="shared" si="837"/>
        <v>1.0913562002735488</v>
      </c>
      <c r="N2469">
        <f t="shared" si="850"/>
        <v>1.0895712500000001</v>
      </c>
      <c r="O2469">
        <f t="shared" si="851"/>
        <v>1.0855339055689317</v>
      </c>
      <c r="P2469" t="str">
        <f t="shared" si="847"/>
        <v>-</v>
      </c>
      <c r="Q2469" t="str">
        <f t="shared" si="848"/>
        <v>Sell</v>
      </c>
      <c r="R2469" t="str">
        <f t="shared" si="838"/>
        <v>-</v>
      </c>
      <c r="S2469" t="str">
        <f t="shared" si="849"/>
        <v>-</v>
      </c>
      <c r="T2469">
        <f t="shared" si="840"/>
        <v>1.0590599999999999</v>
      </c>
      <c r="U2469">
        <f t="shared" si="841"/>
        <v>1.0575399999999999</v>
      </c>
      <c r="V2469" t="str">
        <f t="shared" si="842"/>
        <v>-</v>
      </c>
      <c r="W2469" t="str">
        <f t="shared" si="843"/>
        <v>-</v>
      </c>
      <c r="X2469" t="str">
        <f t="shared" si="844"/>
        <v>-</v>
      </c>
      <c r="Y2469" s="9">
        <f t="shared" si="852"/>
        <v>4996.2001954185207</v>
      </c>
      <c r="Z2469" s="9">
        <f t="shared" si="854"/>
        <v>4717.5799250453429</v>
      </c>
      <c r="AA2469" s="9">
        <f t="shared" si="855"/>
        <v>205.16597738846465</v>
      </c>
    </row>
    <row r="2470" spans="1:27" x14ac:dyDescent="0.25">
      <c r="A2470" t="s">
        <v>2475</v>
      </c>
      <c r="B2470" s="2">
        <v>42695</v>
      </c>
      <c r="C2470" s="3">
        <v>0</v>
      </c>
      <c r="D2470">
        <v>1.0583</v>
      </c>
      <c r="E2470">
        <v>1.06491</v>
      </c>
      <c r="F2470">
        <v>1.05829</v>
      </c>
      <c r="G2470">
        <v>1.0637399999999999</v>
      </c>
      <c r="H2470">
        <v>241577</v>
      </c>
      <c r="I2470">
        <f t="shared" si="839"/>
        <v>-90.661372038888359</v>
      </c>
      <c r="J2470">
        <f t="shared" si="845"/>
        <v>1.107166538461539</v>
      </c>
      <c r="K2470">
        <f t="shared" si="846"/>
        <v>1.1008312748470634</v>
      </c>
      <c r="L2470">
        <f t="shared" ref="L2470:L2533" si="856">AVERAGE(G2435:G2470)</f>
        <v>1.0912169444444444</v>
      </c>
      <c r="M2470">
        <f t="shared" si="837"/>
        <v>1.0898634326911949</v>
      </c>
      <c r="N2470">
        <f t="shared" si="850"/>
        <v>1.0885899999999999</v>
      </c>
      <c r="O2470">
        <f t="shared" si="851"/>
        <v>1.0837903931234172</v>
      </c>
      <c r="P2470" t="str">
        <f t="shared" si="847"/>
        <v>-</v>
      </c>
      <c r="Q2470" t="str">
        <f t="shared" si="848"/>
        <v>Sell</v>
      </c>
      <c r="R2470" t="str">
        <f t="shared" si="838"/>
        <v>-</v>
      </c>
      <c r="S2470" t="str">
        <f t="shared" si="849"/>
        <v>-</v>
      </c>
      <c r="T2470">
        <f t="shared" si="840"/>
        <v>1.0644199999999999</v>
      </c>
      <c r="U2470">
        <f t="shared" si="841"/>
        <v>1.0630599999999999</v>
      </c>
      <c r="V2470" t="str">
        <f t="shared" si="842"/>
        <v>-</v>
      </c>
      <c r="W2470" t="str">
        <f t="shared" si="843"/>
        <v>-</v>
      </c>
      <c r="X2470" t="str">
        <f t="shared" si="844"/>
        <v>-</v>
      </c>
      <c r="Y2470" s="9">
        <f t="shared" si="852"/>
        <v>4996.2001954185207</v>
      </c>
      <c r="Z2470" s="9">
        <f t="shared" si="854"/>
        <v>4693.8240501104083</v>
      </c>
      <c r="AA2470" s="9">
        <f t="shared" si="855"/>
        <v>180.9829537738093</v>
      </c>
    </row>
    <row r="2471" spans="1:27" x14ac:dyDescent="0.25">
      <c r="A2471" t="s">
        <v>2476</v>
      </c>
      <c r="B2471" s="2">
        <v>42696</v>
      </c>
      <c r="C2471" s="3">
        <v>0</v>
      </c>
      <c r="D2471">
        <v>1.0637399999999999</v>
      </c>
      <c r="E2471">
        <v>1.06579</v>
      </c>
      <c r="F2471">
        <v>1.05836</v>
      </c>
      <c r="G2471">
        <v>1.06332</v>
      </c>
      <c r="H2471">
        <v>231621</v>
      </c>
      <c r="I2471">
        <f t="shared" si="839"/>
        <v>-91.236478159660464</v>
      </c>
      <c r="J2471">
        <f t="shared" si="845"/>
        <v>1.1063096153846159</v>
      </c>
      <c r="K2471">
        <f t="shared" si="846"/>
        <v>1.0998816223192898</v>
      </c>
      <c r="L2471">
        <f t="shared" si="856"/>
        <v>1.0900388888888886</v>
      </c>
      <c r="M2471">
        <f t="shared" ref="M2471:M2534" si="857">$M2470*(1-(2/(36+1)))+$G2471*(2/(36+1))</f>
        <v>1.0884286525457247</v>
      </c>
      <c r="N2471">
        <f t="shared" si="850"/>
        <v>1.0875362500000001</v>
      </c>
      <c r="O2471">
        <f t="shared" si="851"/>
        <v>1.0821527616735438</v>
      </c>
      <c r="P2471" t="str">
        <f t="shared" si="847"/>
        <v>-</v>
      </c>
      <c r="Q2471" t="str">
        <f t="shared" si="848"/>
        <v>Sell</v>
      </c>
      <c r="R2471" t="str">
        <f t="shared" si="838"/>
        <v>-</v>
      </c>
      <c r="S2471" t="str">
        <f t="shared" si="849"/>
        <v>-</v>
      </c>
      <c r="T2471">
        <f t="shared" si="840"/>
        <v>1.06389</v>
      </c>
      <c r="U2471">
        <f t="shared" si="841"/>
        <v>1.0627500000000001</v>
      </c>
      <c r="V2471" t="str">
        <f t="shared" si="842"/>
        <v>-</v>
      </c>
      <c r="W2471" t="str">
        <f t="shared" si="843"/>
        <v>-</v>
      </c>
      <c r="X2471" t="str">
        <f t="shared" si="844"/>
        <v>-</v>
      </c>
      <c r="Y2471" s="9">
        <f t="shared" si="852"/>
        <v>4996.2001954185207</v>
      </c>
      <c r="Z2471" s="9">
        <f t="shared" si="854"/>
        <v>4696.1623809026505</v>
      </c>
      <c r="AA2471" s="9">
        <f t="shared" si="855"/>
        <v>183.41523820137147</v>
      </c>
    </row>
    <row r="2472" spans="1:27" x14ac:dyDescent="0.25">
      <c r="A2472" t="s">
        <v>2477</v>
      </c>
      <c r="B2472" s="2">
        <v>42697</v>
      </c>
      <c r="C2472" s="3">
        <v>0</v>
      </c>
      <c r="D2472">
        <v>1.06332</v>
      </c>
      <c r="E2472">
        <v>1.06436</v>
      </c>
      <c r="F2472">
        <v>1.05263</v>
      </c>
      <c r="G2472">
        <v>1.05419</v>
      </c>
      <c r="H2472">
        <v>227141</v>
      </c>
      <c r="I2472">
        <f t="shared" si="839"/>
        <v>-97.982410760475929</v>
      </c>
      <c r="J2472">
        <f t="shared" si="845"/>
        <v>1.1053878205128209</v>
      </c>
      <c r="K2472">
        <f t="shared" si="846"/>
        <v>1.0987248723871559</v>
      </c>
      <c r="L2472">
        <f t="shared" si="856"/>
        <v>1.0887377777777776</v>
      </c>
      <c r="M2472">
        <f t="shared" si="857"/>
        <v>1.0865779145702803</v>
      </c>
      <c r="N2472">
        <f t="shared" si="850"/>
        <v>1.0860045833333334</v>
      </c>
      <c r="O2472">
        <f t="shared" si="851"/>
        <v>1.0799157407396602</v>
      </c>
      <c r="P2472" t="str">
        <f t="shared" si="847"/>
        <v>-</v>
      </c>
      <c r="Q2472" t="str">
        <f t="shared" si="848"/>
        <v>Sell</v>
      </c>
      <c r="R2472" t="str">
        <f t="shared" si="838"/>
        <v>-</v>
      </c>
      <c r="S2472" t="str">
        <f t="shared" si="849"/>
        <v>-</v>
      </c>
      <c r="T2472">
        <f t="shared" si="840"/>
        <v>1.0547299999999999</v>
      </c>
      <c r="U2472">
        <f t="shared" si="841"/>
        <v>1.05365</v>
      </c>
      <c r="V2472" t="str">
        <f t="shared" si="842"/>
        <v>-</v>
      </c>
      <c r="W2472" t="str">
        <f t="shared" si="843"/>
        <v>-</v>
      </c>
      <c r="X2472" t="str">
        <f t="shared" si="844"/>
        <v>-</v>
      </c>
      <c r="Y2472" s="9">
        <f t="shared" si="852"/>
        <v>4996.2001954185207</v>
      </c>
      <c r="Z2472" s="9">
        <f t="shared" si="854"/>
        <v>4736.9470816403445</v>
      </c>
      <c r="AA2472" s="9">
        <f t="shared" si="855"/>
        <v>224.81751010011422</v>
      </c>
    </row>
    <row r="2473" spans="1:27" x14ac:dyDescent="0.25">
      <c r="A2473" t="s">
        <v>2478</v>
      </c>
      <c r="B2473" s="2">
        <v>42698</v>
      </c>
      <c r="C2473" s="3">
        <v>0</v>
      </c>
      <c r="D2473">
        <v>1.05419</v>
      </c>
      <c r="E2473">
        <v>1.0585199999999999</v>
      </c>
      <c r="F2473">
        <v>1.0518000000000001</v>
      </c>
      <c r="G2473">
        <v>1.0560099999999999</v>
      </c>
      <c r="H2473">
        <v>190049</v>
      </c>
      <c r="I2473">
        <f t="shared" si="839"/>
        <v>-94.612923864363623</v>
      </c>
      <c r="J2473">
        <f t="shared" si="845"/>
        <v>1.104456538461539</v>
      </c>
      <c r="K2473">
        <f t="shared" si="846"/>
        <v>1.0976434832127975</v>
      </c>
      <c r="L2473">
        <f t="shared" si="856"/>
        <v>1.0873827777777778</v>
      </c>
      <c r="M2473">
        <f t="shared" si="857"/>
        <v>1.0849255948637786</v>
      </c>
      <c r="N2473">
        <f t="shared" si="850"/>
        <v>1.0846008333333335</v>
      </c>
      <c r="O2473">
        <f t="shared" si="851"/>
        <v>1.0780032814804874</v>
      </c>
      <c r="P2473" t="str">
        <f t="shared" si="847"/>
        <v>-</v>
      </c>
      <c r="Q2473" t="str">
        <f t="shared" si="848"/>
        <v>Sell</v>
      </c>
      <c r="R2473" t="str">
        <f t="shared" si="838"/>
        <v>-</v>
      </c>
      <c r="S2473" t="str">
        <f t="shared" si="849"/>
        <v>-</v>
      </c>
      <c r="T2473">
        <f t="shared" si="840"/>
        <v>1.0565</v>
      </c>
      <c r="U2473">
        <f t="shared" si="841"/>
        <v>1.05552</v>
      </c>
      <c r="V2473" t="str">
        <f t="shared" si="842"/>
        <v>-</v>
      </c>
      <c r="W2473" t="str">
        <f t="shared" si="843"/>
        <v>-</v>
      </c>
      <c r="X2473" t="str">
        <f t="shared" si="844"/>
        <v>-</v>
      </c>
      <c r="Y2473" s="9">
        <f t="shared" si="852"/>
        <v>4996.2001954185207</v>
      </c>
      <c r="Z2473" s="9">
        <f t="shared" si="854"/>
        <v>4729.0110699654715</v>
      </c>
      <c r="AA2473" s="9">
        <f t="shared" si="855"/>
        <v>216.83989332904693</v>
      </c>
    </row>
    <row r="2474" spans="1:27" x14ac:dyDescent="0.25">
      <c r="A2474" t="s">
        <v>2479</v>
      </c>
      <c r="B2474" s="2">
        <v>42699</v>
      </c>
      <c r="C2474" s="3">
        <v>0</v>
      </c>
      <c r="D2474">
        <v>1.0560099999999999</v>
      </c>
      <c r="E2474">
        <v>1.06273</v>
      </c>
      <c r="F2474">
        <v>1.0538400000000001</v>
      </c>
      <c r="G2474">
        <v>1.05901</v>
      </c>
      <c r="H2474">
        <v>219546</v>
      </c>
      <c r="I2474">
        <f t="shared" si="839"/>
        <v>-83.45191645627736</v>
      </c>
      <c r="J2474">
        <f t="shared" si="845"/>
        <v>1.103680897435898</v>
      </c>
      <c r="K2474">
        <f t="shared" si="846"/>
        <v>1.0966654203466508</v>
      </c>
      <c r="L2474">
        <f t="shared" si="856"/>
        <v>1.0863233333333335</v>
      </c>
      <c r="M2474">
        <f t="shared" si="857"/>
        <v>1.083524751898169</v>
      </c>
      <c r="N2474">
        <f t="shared" si="850"/>
        <v>1.0829662499999999</v>
      </c>
      <c r="O2474">
        <f t="shared" si="851"/>
        <v>1.0764838189620485</v>
      </c>
      <c r="P2474" t="str">
        <f t="shared" si="847"/>
        <v>-</v>
      </c>
      <c r="Q2474" t="str">
        <f t="shared" si="848"/>
        <v>Sell</v>
      </c>
      <c r="R2474" t="str">
        <f t="shared" si="838"/>
        <v>-</v>
      </c>
      <c r="S2474" t="str">
        <f t="shared" si="849"/>
        <v>-</v>
      </c>
      <c r="T2474">
        <f t="shared" si="840"/>
        <v>1.05942</v>
      </c>
      <c r="U2474">
        <f t="shared" si="841"/>
        <v>1.0586</v>
      </c>
      <c r="V2474" t="str">
        <f t="shared" si="842"/>
        <v>-</v>
      </c>
      <c r="W2474" t="str">
        <f t="shared" si="843"/>
        <v>-</v>
      </c>
      <c r="X2474" t="str">
        <f t="shared" si="844"/>
        <v>-</v>
      </c>
      <c r="Y2474" s="9">
        <f t="shared" si="852"/>
        <v>4996.2001954185207</v>
      </c>
      <c r="Z2474" s="9">
        <f t="shared" si="854"/>
        <v>4715.9768509359092</v>
      </c>
      <c r="AA2474" s="9">
        <f t="shared" si="855"/>
        <v>203.67460636109078</v>
      </c>
    </row>
    <row r="2475" spans="1:27" x14ac:dyDescent="0.25">
      <c r="A2475" t="s">
        <v>2480</v>
      </c>
      <c r="B2475" s="2">
        <v>42701</v>
      </c>
      <c r="C2475" s="3">
        <v>0</v>
      </c>
      <c r="D2475">
        <v>1.06111</v>
      </c>
      <c r="E2475">
        <v>1.06111</v>
      </c>
      <c r="F2475">
        <v>1.05945</v>
      </c>
      <c r="G2475">
        <v>1.06091</v>
      </c>
      <c r="H2475">
        <v>6798</v>
      </c>
      <c r="I2475">
        <f t="shared" si="839"/>
        <v>-77.528367044894068</v>
      </c>
      <c r="J2475">
        <f t="shared" si="845"/>
        <v>1.1029266666666673</v>
      </c>
      <c r="K2475">
        <f t="shared" si="846"/>
        <v>1.0957602198315457</v>
      </c>
      <c r="L2475">
        <f t="shared" si="856"/>
        <v>1.0853330555555556</v>
      </c>
      <c r="M2475">
        <f t="shared" si="857"/>
        <v>1.0823023328766463</v>
      </c>
      <c r="N2475">
        <f t="shared" si="850"/>
        <v>1.0814125000000001</v>
      </c>
      <c r="O2475">
        <f t="shared" si="851"/>
        <v>1.0752379134450847</v>
      </c>
      <c r="P2475" t="str">
        <f t="shared" si="847"/>
        <v>Buy</v>
      </c>
      <c r="Q2475" t="str">
        <f t="shared" si="848"/>
        <v>Sell</v>
      </c>
      <c r="R2475" t="str">
        <f t="shared" si="838"/>
        <v>-</v>
      </c>
      <c r="S2475" t="str">
        <f t="shared" si="849"/>
        <v>-</v>
      </c>
      <c r="T2475">
        <f t="shared" si="840"/>
        <v>1.0612200000000001</v>
      </c>
      <c r="U2475">
        <f t="shared" si="841"/>
        <v>1.0606</v>
      </c>
      <c r="V2475" t="str">
        <f t="shared" si="842"/>
        <v>-</v>
      </c>
      <c r="W2475" t="str">
        <f t="shared" si="843"/>
        <v>-</v>
      </c>
      <c r="X2475" t="str">
        <f t="shared" si="844"/>
        <v>-</v>
      </c>
      <c r="Y2475" s="9">
        <f t="shared" si="852"/>
        <v>4996.2001954185207</v>
      </c>
      <c r="Z2475" s="9">
        <f t="shared" si="854"/>
        <v>4707.9777948196606</v>
      </c>
      <c r="AA2475" s="9">
        <f t="shared" si="855"/>
        <v>195.57560738064399</v>
      </c>
    </row>
    <row r="2476" spans="1:27" x14ac:dyDescent="0.25">
      <c r="A2476" t="s">
        <v>2481</v>
      </c>
      <c r="B2476" s="2">
        <v>42702</v>
      </c>
      <c r="C2476" s="3">
        <v>0</v>
      </c>
      <c r="D2476">
        <v>1.0608900000000001</v>
      </c>
      <c r="E2476">
        <v>1.06856</v>
      </c>
      <c r="F2476">
        <v>1.05636</v>
      </c>
      <c r="G2476">
        <v>1.06189</v>
      </c>
      <c r="H2476">
        <v>238857</v>
      </c>
      <c r="I2476">
        <f t="shared" si="839"/>
        <v>-68.674324743868425</v>
      </c>
      <c r="J2476">
        <f t="shared" si="845"/>
        <v>1.102193974358975</v>
      </c>
      <c r="K2476">
        <f t="shared" si="846"/>
        <v>1.0949027459117597</v>
      </c>
      <c r="L2476">
        <f t="shared" si="856"/>
        <v>1.0842441666666665</v>
      </c>
      <c r="M2476">
        <f t="shared" si="857"/>
        <v>1.0811989635319628</v>
      </c>
      <c r="N2476">
        <f t="shared" si="850"/>
        <v>1.0799466666666666</v>
      </c>
      <c r="O2476">
        <f t="shared" si="851"/>
        <v>1.0741700803694778</v>
      </c>
      <c r="P2476" t="str">
        <f t="shared" si="847"/>
        <v>-</v>
      </c>
      <c r="Q2476" t="str">
        <f t="shared" si="848"/>
        <v>Sell</v>
      </c>
      <c r="R2476" t="str">
        <f t="shared" si="838"/>
        <v>-</v>
      </c>
      <c r="S2476" t="str">
        <f t="shared" si="849"/>
        <v>-</v>
      </c>
      <c r="T2476">
        <f t="shared" si="840"/>
        <v>1.0621499999999999</v>
      </c>
      <c r="U2476">
        <f t="shared" si="841"/>
        <v>1.0616300000000001</v>
      </c>
      <c r="V2476" t="str">
        <f t="shared" si="842"/>
        <v>-</v>
      </c>
      <c r="W2476" t="str">
        <f t="shared" si="843"/>
        <v>-</v>
      </c>
      <c r="X2476" t="str">
        <f t="shared" si="844"/>
        <v>-</v>
      </c>
      <c r="Y2476" s="9">
        <f t="shared" si="852"/>
        <v>4996.2001954185207</v>
      </c>
      <c r="Z2476" s="9">
        <f t="shared" si="854"/>
        <v>4703.855571641031</v>
      </c>
      <c r="AA2476" s="9">
        <f t="shared" si="855"/>
        <v>191.38926452698564</v>
      </c>
    </row>
    <row r="2477" spans="1:27" x14ac:dyDescent="0.25">
      <c r="A2477" t="s">
        <v>2482</v>
      </c>
      <c r="B2477" s="2">
        <v>42703</v>
      </c>
      <c r="C2477" s="3">
        <v>0</v>
      </c>
      <c r="D2477">
        <v>1.0618799999999999</v>
      </c>
      <c r="E2477">
        <v>1.06542</v>
      </c>
      <c r="F2477">
        <v>1.0564899999999999</v>
      </c>
      <c r="G2477">
        <v>1.0647200000000001</v>
      </c>
      <c r="H2477">
        <v>231900</v>
      </c>
      <c r="I2477">
        <f t="shared" si="839"/>
        <v>-58.024691358024597</v>
      </c>
      <c r="J2477">
        <f t="shared" si="845"/>
        <v>1.1015496153846158</v>
      </c>
      <c r="K2477">
        <f t="shared" si="846"/>
        <v>1.0941386257620951</v>
      </c>
      <c r="L2477">
        <f t="shared" si="856"/>
        <v>1.083334722222222</v>
      </c>
      <c r="M2477">
        <f t="shared" si="857"/>
        <v>1.0803082087464513</v>
      </c>
      <c r="N2477">
        <f t="shared" si="850"/>
        <v>1.0782462500000001</v>
      </c>
      <c r="O2477">
        <f t="shared" si="851"/>
        <v>1.0734140739399196</v>
      </c>
      <c r="P2477" t="str">
        <f t="shared" si="847"/>
        <v>-</v>
      </c>
      <c r="Q2477" t="str">
        <f t="shared" si="848"/>
        <v>Sell</v>
      </c>
      <c r="R2477" t="str">
        <f t="shared" si="838"/>
        <v>-</v>
      </c>
      <c r="S2477" t="str">
        <f t="shared" si="849"/>
        <v>-</v>
      </c>
      <c r="T2477">
        <f t="shared" si="840"/>
        <v>1.0649299999999999</v>
      </c>
      <c r="U2477">
        <f t="shared" si="841"/>
        <v>1.0645100000000001</v>
      </c>
      <c r="V2477" t="str">
        <f t="shared" si="842"/>
        <v>-</v>
      </c>
      <c r="W2477" t="str">
        <f t="shared" si="843"/>
        <v>-</v>
      </c>
      <c r="X2477" t="str">
        <f t="shared" si="844"/>
        <v>-</v>
      </c>
      <c r="Y2477" s="9">
        <f t="shared" si="852"/>
        <v>4996.2001954185207</v>
      </c>
      <c r="Z2477" s="9">
        <f t="shared" si="854"/>
        <v>4691.5761556332536</v>
      </c>
      <c r="AA2477" s="9">
        <f t="shared" si="855"/>
        <v>178.83690601666009</v>
      </c>
    </row>
    <row r="2478" spans="1:27" x14ac:dyDescent="0.25">
      <c r="A2478" t="s">
        <v>2483</v>
      </c>
      <c r="B2478" s="2">
        <v>42704</v>
      </c>
      <c r="C2478" s="3">
        <v>0</v>
      </c>
      <c r="D2478">
        <v>1.0647200000000001</v>
      </c>
      <c r="E2478">
        <v>1.0666599999999999</v>
      </c>
      <c r="F2478">
        <v>1.0552699999999999</v>
      </c>
      <c r="G2478">
        <v>1.0590299999999999</v>
      </c>
      <c r="H2478">
        <v>287507</v>
      </c>
      <c r="I2478">
        <f t="shared" si="839"/>
        <v>-75.787006028131785</v>
      </c>
      <c r="J2478">
        <f t="shared" si="845"/>
        <v>1.100824102564103</v>
      </c>
      <c r="K2478">
        <f t="shared" si="846"/>
        <v>1.0932497997934343</v>
      </c>
      <c r="L2478">
        <f t="shared" si="856"/>
        <v>1.0822677777777778</v>
      </c>
      <c r="M2478">
        <f t="shared" si="857"/>
        <v>1.0791580353006971</v>
      </c>
      <c r="N2478">
        <f t="shared" si="850"/>
        <v>1.0761479166666668</v>
      </c>
      <c r="O2478">
        <f t="shared" si="851"/>
        <v>1.0722633480247261</v>
      </c>
      <c r="P2478" t="str">
        <f t="shared" si="847"/>
        <v>-</v>
      </c>
      <c r="Q2478" t="str">
        <f t="shared" si="848"/>
        <v>Sell</v>
      </c>
      <c r="R2478" t="str">
        <f t="shared" si="838"/>
        <v>-</v>
      </c>
      <c r="S2478" t="str">
        <f t="shared" si="849"/>
        <v>-</v>
      </c>
      <c r="T2478">
        <f t="shared" si="840"/>
        <v>1.05918</v>
      </c>
      <c r="U2478">
        <f t="shared" si="841"/>
        <v>1.05888</v>
      </c>
      <c r="V2478" t="str">
        <f t="shared" si="842"/>
        <v>-</v>
      </c>
      <c r="W2478" t="str">
        <f t="shared" si="843"/>
        <v>-</v>
      </c>
      <c r="X2478" t="str">
        <f t="shared" si="844"/>
        <v>-</v>
      </c>
      <c r="Y2478" s="9">
        <f t="shared" si="852"/>
        <v>4996.2001954185207</v>
      </c>
      <c r="Z2478" s="9">
        <f t="shared" si="854"/>
        <v>4717.0454459284738</v>
      </c>
      <c r="AA2478" s="9">
        <f t="shared" si="855"/>
        <v>204.85999221792011</v>
      </c>
    </row>
    <row r="2479" spans="1:27" x14ac:dyDescent="0.25">
      <c r="A2479" t="s">
        <v>2484</v>
      </c>
      <c r="B2479" s="2">
        <v>42705</v>
      </c>
      <c r="C2479" s="3">
        <v>0</v>
      </c>
      <c r="D2479">
        <v>1.0590299999999999</v>
      </c>
      <c r="E2479">
        <v>1.0668800000000001</v>
      </c>
      <c r="F2479">
        <v>1.05846</v>
      </c>
      <c r="G2479">
        <v>1.0662100000000001</v>
      </c>
      <c r="H2479">
        <v>283780</v>
      </c>
      <c r="I2479">
        <f t="shared" si="839"/>
        <v>-40.331262939958194</v>
      </c>
      <c r="J2479">
        <f t="shared" si="845"/>
        <v>1.1001364102564106</v>
      </c>
      <c r="K2479">
        <f t="shared" si="846"/>
        <v>1.0925652478999297</v>
      </c>
      <c r="L2479">
        <f t="shared" si="856"/>
        <v>1.0815255555555554</v>
      </c>
      <c r="M2479">
        <f t="shared" si="857"/>
        <v>1.0784581415006593</v>
      </c>
      <c r="N2479">
        <f t="shared" si="850"/>
        <v>1.0743254166666669</v>
      </c>
      <c r="O2479">
        <f t="shared" si="851"/>
        <v>1.071779080182748</v>
      </c>
      <c r="P2479" t="str">
        <f t="shared" si="847"/>
        <v>-</v>
      </c>
      <c r="Q2479" t="str">
        <f t="shared" si="848"/>
        <v>Sell</v>
      </c>
      <c r="R2479" t="str">
        <f t="shared" si="838"/>
        <v>-</v>
      </c>
      <c r="S2479" t="str">
        <f t="shared" si="849"/>
        <v>-</v>
      </c>
      <c r="T2479">
        <f t="shared" si="840"/>
        <v>1.0663800000000001</v>
      </c>
      <c r="U2479">
        <f t="shared" si="841"/>
        <v>1.0660400000000001</v>
      </c>
      <c r="V2479" t="str">
        <f t="shared" si="842"/>
        <v>-</v>
      </c>
      <c r="W2479" t="str">
        <f t="shared" si="843"/>
        <v>-</v>
      </c>
      <c r="X2479" t="str">
        <f t="shared" si="844"/>
        <v>-</v>
      </c>
      <c r="Y2479" s="9">
        <f t="shared" si="852"/>
        <v>4996.2001954185207</v>
      </c>
      <c r="Z2479" s="9">
        <f t="shared" si="854"/>
        <v>4685.1968298528855</v>
      </c>
      <c r="AA2479" s="9">
        <f t="shared" si="855"/>
        <v>172.29332844932489</v>
      </c>
    </row>
    <row r="2480" spans="1:27" x14ac:dyDescent="0.25">
      <c r="A2480" t="s">
        <v>2485</v>
      </c>
      <c r="B2480" s="2">
        <v>42706</v>
      </c>
      <c r="C2480" s="3">
        <v>0</v>
      </c>
      <c r="D2480">
        <v>1.0662100000000001</v>
      </c>
      <c r="E2480">
        <v>1.06898</v>
      </c>
      <c r="F2480">
        <v>1.06253</v>
      </c>
      <c r="G2480">
        <v>1.0663199999999999</v>
      </c>
      <c r="H2480">
        <v>251880</v>
      </c>
      <c r="I2480">
        <f t="shared" si="839"/>
        <v>-36.175824175824275</v>
      </c>
      <c r="J2480">
        <f t="shared" si="845"/>
        <v>1.0995073076923081</v>
      </c>
      <c r="K2480">
        <f t="shared" si="846"/>
        <v>1.0919008112442352</v>
      </c>
      <c r="L2480">
        <f t="shared" si="856"/>
        <v>1.0809183333333332</v>
      </c>
      <c r="M2480">
        <f t="shared" si="857"/>
        <v>1.0778020257438667</v>
      </c>
      <c r="N2480">
        <f t="shared" si="850"/>
        <v>1.0723479166666667</v>
      </c>
      <c r="O2480">
        <f t="shared" si="851"/>
        <v>1.0713423537681284</v>
      </c>
      <c r="P2480" t="str">
        <f t="shared" si="847"/>
        <v>-</v>
      </c>
      <c r="Q2480" t="str">
        <f t="shared" si="848"/>
        <v>Sell</v>
      </c>
      <c r="R2480" t="str">
        <f t="shared" ref="R2480:R2543" si="858">IF(P2480=Q2480,Q2480,"-")</f>
        <v>-</v>
      </c>
      <c r="S2480" t="str">
        <f t="shared" si="849"/>
        <v>-</v>
      </c>
      <c r="T2480">
        <f t="shared" si="840"/>
        <v>1.0665100000000001</v>
      </c>
      <c r="U2480">
        <f t="shared" si="841"/>
        <v>1.06613</v>
      </c>
      <c r="V2480" t="str">
        <f t="shared" si="842"/>
        <v>-</v>
      </c>
      <c r="W2480" t="str">
        <f t="shared" si="843"/>
        <v>-</v>
      </c>
      <c r="X2480" t="str">
        <f t="shared" si="844"/>
        <v>-</v>
      </c>
      <c r="Y2480" s="9">
        <f t="shared" si="852"/>
        <v>4996.2001954185207</v>
      </c>
      <c r="Z2480" s="9">
        <f t="shared" si="854"/>
        <v>4684.6257376100748</v>
      </c>
      <c r="AA2480" s="9">
        <f t="shared" si="855"/>
        <v>171.69901567173974</v>
      </c>
    </row>
    <row r="2481" spans="1:27" x14ac:dyDescent="0.25">
      <c r="A2481" t="s">
        <v>2486</v>
      </c>
      <c r="B2481" s="2">
        <v>42708</v>
      </c>
      <c r="C2481" s="3">
        <v>0</v>
      </c>
      <c r="D2481">
        <v>1.0626199999999999</v>
      </c>
      <c r="E2481">
        <v>1.0627</v>
      </c>
      <c r="F2481">
        <v>1.0505500000000001</v>
      </c>
      <c r="G2481">
        <v>1.0567500000000001</v>
      </c>
      <c r="H2481">
        <v>25843</v>
      </c>
      <c r="I2481">
        <f t="shared" si="839"/>
        <v>-66.359196961475845</v>
      </c>
      <c r="J2481">
        <f t="shared" si="845"/>
        <v>1.0987502564102571</v>
      </c>
      <c r="K2481">
        <f t="shared" si="846"/>
        <v>1.091010917288685</v>
      </c>
      <c r="L2481">
        <f t="shared" si="856"/>
        <v>1.0800502777777778</v>
      </c>
      <c r="M2481">
        <f t="shared" si="857"/>
        <v>1.0766640784063606</v>
      </c>
      <c r="N2481">
        <f t="shared" si="850"/>
        <v>1.0701520833333336</v>
      </c>
      <c r="O2481">
        <f t="shared" si="851"/>
        <v>1.0701749654666781</v>
      </c>
      <c r="P2481" t="str">
        <f t="shared" si="847"/>
        <v>-</v>
      </c>
      <c r="Q2481" t="str">
        <f t="shared" si="848"/>
        <v>Sell</v>
      </c>
      <c r="R2481" t="str">
        <f t="shared" si="858"/>
        <v>-</v>
      </c>
      <c r="S2481" t="str">
        <f t="shared" si="849"/>
        <v>-</v>
      </c>
      <c r="T2481">
        <f t="shared" si="840"/>
        <v>1.05694</v>
      </c>
      <c r="U2481">
        <f t="shared" si="841"/>
        <v>1.0565599999999999</v>
      </c>
      <c r="V2481" t="str">
        <f t="shared" si="842"/>
        <v>-</v>
      </c>
      <c r="W2481" t="str">
        <f t="shared" si="843"/>
        <v>-</v>
      </c>
      <c r="X2481" t="str">
        <f t="shared" si="844"/>
        <v>-</v>
      </c>
      <c r="Y2481" s="9">
        <f t="shared" si="852"/>
        <v>4996.2001954185207</v>
      </c>
      <c r="Z2481" s="9">
        <f t="shared" si="854"/>
        <v>4727.0424010998931</v>
      </c>
      <c r="AA2481" s="9">
        <f t="shared" si="855"/>
        <v>214.97352810717433</v>
      </c>
    </row>
    <row r="2482" spans="1:27" x14ac:dyDescent="0.25">
      <c r="A2482" t="s">
        <v>2487</v>
      </c>
      <c r="B2482" s="2">
        <v>42709</v>
      </c>
      <c r="C2482" s="3">
        <v>0</v>
      </c>
      <c r="D2482">
        <v>1.0567500000000001</v>
      </c>
      <c r="E2482">
        <v>1.0796300000000001</v>
      </c>
      <c r="F2482">
        <v>1.0537399999999999</v>
      </c>
      <c r="G2482">
        <v>1.0756399999999999</v>
      </c>
      <c r="H2482">
        <v>314375</v>
      </c>
      <c r="I2482">
        <f t="shared" si="839"/>
        <v>-13.720770288858875</v>
      </c>
      <c r="J2482">
        <f t="shared" si="845"/>
        <v>1.0982451282051284</v>
      </c>
      <c r="K2482">
        <f t="shared" si="846"/>
        <v>1.0906217801421361</v>
      </c>
      <c r="L2482">
        <f t="shared" si="856"/>
        <v>1.0797266666666667</v>
      </c>
      <c r="M2482">
        <f t="shared" si="857"/>
        <v>1.0766087228168275</v>
      </c>
      <c r="N2482">
        <f t="shared" si="850"/>
        <v>1.068932916666667</v>
      </c>
      <c r="O2482">
        <f t="shared" si="851"/>
        <v>1.0706121682293439</v>
      </c>
      <c r="P2482" t="str">
        <f t="shared" si="847"/>
        <v>-</v>
      </c>
      <c r="Q2482" t="str">
        <f t="shared" si="848"/>
        <v>Sell</v>
      </c>
      <c r="R2482" t="str">
        <f t="shared" si="858"/>
        <v>-</v>
      </c>
      <c r="S2482" t="str">
        <f t="shared" si="849"/>
        <v>-</v>
      </c>
      <c r="T2482">
        <f t="shared" si="840"/>
        <v>1.07592</v>
      </c>
      <c r="U2482">
        <f t="shared" si="841"/>
        <v>1.0753600000000001</v>
      </c>
      <c r="V2482" t="str">
        <f t="shared" si="842"/>
        <v>-</v>
      </c>
      <c r="W2482" t="str">
        <f t="shared" si="843"/>
        <v>-</v>
      </c>
      <c r="X2482" t="str">
        <f t="shared" si="844"/>
        <v>-</v>
      </c>
      <c r="Y2482" s="9">
        <f t="shared" si="852"/>
        <v>4996.2001954185207</v>
      </c>
      <c r="Z2482" s="9">
        <f t="shared" si="854"/>
        <v>4643.6539848859775</v>
      </c>
      <c r="AA2482" s="9">
        <f t="shared" si="855"/>
        <v>129.12611259305726</v>
      </c>
    </row>
    <row r="2483" spans="1:27" x14ac:dyDescent="0.25">
      <c r="A2483" t="s">
        <v>2488</v>
      </c>
      <c r="B2483" s="2">
        <v>42710</v>
      </c>
      <c r="C2483" s="3">
        <v>0</v>
      </c>
      <c r="D2483">
        <v>1.0756399999999999</v>
      </c>
      <c r="E2483">
        <v>1.07853</v>
      </c>
      <c r="F2483">
        <v>1.06986</v>
      </c>
      <c r="G2483">
        <v>1.07186</v>
      </c>
      <c r="H2483">
        <v>223496</v>
      </c>
      <c r="I2483">
        <f t="shared" si="839"/>
        <v>-26.719394773040083</v>
      </c>
      <c r="J2483">
        <f t="shared" si="845"/>
        <v>1.0975693589743591</v>
      </c>
      <c r="K2483">
        <f t="shared" si="846"/>
        <v>1.0901467983663857</v>
      </c>
      <c r="L2483">
        <f t="shared" si="856"/>
        <v>1.0792613888888889</v>
      </c>
      <c r="M2483">
        <f t="shared" si="857"/>
        <v>1.0763520350969991</v>
      </c>
      <c r="N2483">
        <f t="shared" si="850"/>
        <v>1.0676866666666669</v>
      </c>
      <c r="O2483">
        <f t="shared" si="851"/>
        <v>1.0707119947709964</v>
      </c>
      <c r="P2483" t="str">
        <f t="shared" si="847"/>
        <v>Sell</v>
      </c>
      <c r="Q2483" t="str">
        <f t="shared" si="848"/>
        <v>Sell</v>
      </c>
      <c r="R2483" t="str">
        <f t="shared" si="858"/>
        <v>Sell</v>
      </c>
      <c r="S2483" t="str">
        <f t="shared" si="849"/>
        <v>-</v>
      </c>
      <c r="T2483">
        <f t="shared" si="840"/>
        <v>1.0721700000000001</v>
      </c>
      <c r="U2483">
        <f t="shared" si="841"/>
        <v>1.07155</v>
      </c>
      <c r="V2483" t="str">
        <f t="shared" si="842"/>
        <v>-</v>
      </c>
      <c r="W2483" t="str">
        <f t="shared" si="843"/>
        <v>-</v>
      </c>
      <c r="X2483">
        <f t="shared" si="844"/>
        <v>4663.4395664866579</v>
      </c>
      <c r="Y2483" s="9">
        <f t="shared" si="852"/>
        <v>4996.2001954185207</v>
      </c>
      <c r="Z2483" s="9">
        <f t="shared" si="854"/>
        <v>4659.8955346806197</v>
      </c>
      <c r="AA2483" s="9">
        <f t="shared" si="855"/>
        <v>146.07225151622589</v>
      </c>
    </row>
    <row r="2484" spans="1:27" x14ac:dyDescent="0.25">
      <c r="A2484" t="s">
        <v>2489</v>
      </c>
      <c r="B2484" s="2">
        <v>42711</v>
      </c>
      <c r="C2484" s="3">
        <v>0</v>
      </c>
      <c r="D2484">
        <v>1.07185</v>
      </c>
      <c r="E2484">
        <v>1.07684</v>
      </c>
      <c r="F2484">
        <v>1.07098</v>
      </c>
      <c r="G2484">
        <v>1.07592</v>
      </c>
      <c r="H2484">
        <v>177126</v>
      </c>
      <c r="I2484">
        <f t="shared" si="839"/>
        <v>-12.757909215956337</v>
      </c>
      <c r="J2484">
        <f t="shared" si="845"/>
        <v>1.0969553846153848</v>
      </c>
      <c r="K2484">
        <f t="shared" si="846"/>
        <v>1.0897866262558442</v>
      </c>
      <c r="L2484">
        <f t="shared" si="856"/>
        <v>1.0788438888888889</v>
      </c>
      <c r="M2484">
        <f t="shared" si="857"/>
        <v>1.0763286818485125</v>
      </c>
      <c r="N2484">
        <f t="shared" si="850"/>
        <v>1.0670183333333338</v>
      </c>
      <c r="O2484">
        <f t="shared" si="851"/>
        <v>1.0711286351893168</v>
      </c>
      <c r="P2484" t="str">
        <f t="shared" si="847"/>
        <v>-</v>
      </c>
      <c r="Q2484" t="str">
        <f t="shared" si="848"/>
        <v>Sell</v>
      </c>
      <c r="R2484" t="str">
        <f t="shared" si="858"/>
        <v>-</v>
      </c>
      <c r="S2484" t="str">
        <f t="shared" si="849"/>
        <v>-</v>
      </c>
      <c r="T2484">
        <f t="shared" si="840"/>
        <v>1.0762499999999999</v>
      </c>
      <c r="U2484">
        <f t="shared" si="841"/>
        <v>1.07559</v>
      </c>
      <c r="V2484" t="str">
        <f t="shared" si="842"/>
        <v>-</v>
      </c>
      <c r="W2484" t="str">
        <f t="shared" si="843"/>
        <v>-</v>
      </c>
      <c r="X2484" t="str">
        <f t="shared" si="844"/>
        <v>-</v>
      </c>
      <c r="Y2484" s="9">
        <f t="shared" si="852"/>
        <v>4996.2001954185207</v>
      </c>
      <c r="Z2484" s="9">
        <f t="shared" si="854"/>
        <v>4642.2301467303332</v>
      </c>
      <c r="AA2484" s="9">
        <f t="shared" si="855"/>
        <v>127.62226424472769</v>
      </c>
    </row>
    <row r="2485" spans="1:27" x14ac:dyDescent="0.25">
      <c r="A2485" t="s">
        <v>2490</v>
      </c>
      <c r="B2485" s="2">
        <v>42712</v>
      </c>
      <c r="C2485" s="3">
        <v>0</v>
      </c>
      <c r="D2485">
        <v>1.0759099999999999</v>
      </c>
      <c r="E2485">
        <v>1.08734</v>
      </c>
      <c r="F2485">
        <v>1.0597300000000001</v>
      </c>
      <c r="G2485">
        <v>1.0621100000000001</v>
      </c>
      <c r="H2485">
        <v>252965</v>
      </c>
      <c r="I2485">
        <f t="shared" si="839"/>
        <v>-68.578418048382574</v>
      </c>
      <c r="J2485">
        <f t="shared" si="845"/>
        <v>1.0961255128205134</v>
      </c>
      <c r="K2485">
        <f t="shared" si="846"/>
        <v>1.0890859521734177</v>
      </c>
      <c r="L2485">
        <f t="shared" si="856"/>
        <v>1.0780775</v>
      </c>
      <c r="M2485">
        <f t="shared" si="857"/>
        <v>1.0755601044512957</v>
      </c>
      <c r="N2485">
        <f t="shared" si="850"/>
        <v>1.0659091666666669</v>
      </c>
      <c r="O2485">
        <f t="shared" si="851"/>
        <v>1.0704071443741714</v>
      </c>
      <c r="P2485" t="str">
        <f t="shared" si="847"/>
        <v>Sell</v>
      </c>
      <c r="Q2485" t="str">
        <f t="shared" si="848"/>
        <v>Sell</v>
      </c>
      <c r="R2485" t="str">
        <f t="shared" si="858"/>
        <v>Sell</v>
      </c>
      <c r="S2485" t="str">
        <f t="shared" si="849"/>
        <v>-</v>
      </c>
      <c r="T2485">
        <f t="shared" si="840"/>
        <v>1.0624199999999999</v>
      </c>
      <c r="U2485">
        <f t="shared" si="841"/>
        <v>1.0618000000000001</v>
      </c>
      <c r="V2485" t="str">
        <f t="shared" si="842"/>
        <v>-</v>
      </c>
      <c r="W2485" t="str">
        <f t="shared" si="843"/>
        <v>-</v>
      </c>
      <c r="X2485">
        <f t="shared" si="844"/>
        <v>4706.2367048813094</v>
      </c>
      <c r="Y2485" s="9">
        <f t="shared" si="852"/>
        <v>4996.2001954185207</v>
      </c>
      <c r="Z2485" s="9">
        <f t="shared" si="854"/>
        <v>4702.6601489227623</v>
      </c>
      <c r="AA2485" s="9">
        <f t="shared" si="855"/>
        <v>190.15061206184578</v>
      </c>
    </row>
    <row r="2486" spans="1:27" x14ac:dyDescent="0.25">
      <c r="A2486" t="s">
        <v>2491</v>
      </c>
      <c r="B2486" s="2">
        <v>42713</v>
      </c>
      <c r="C2486" s="3">
        <v>0</v>
      </c>
      <c r="D2486">
        <v>1.0621</v>
      </c>
      <c r="E2486">
        <v>1.06297</v>
      </c>
      <c r="F2486">
        <v>1.0530999999999999</v>
      </c>
      <c r="G2486">
        <v>1.0559099999999999</v>
      </c>
      <c r="H2486">
        <v>200287</v>
      </c>
      <c r="I2486">
        <f t="shared" si="839"/>
        <v>-85.430823593368231</v>
      </c>
      <c r="J2486">
        <f t="shared" si="845"/>
        <v>1.0952630769230771</v>
      </c>
      <c r="K2486">
        <f t="shared" si="846"/>
        <v>1.0882460546500399</v>
      </c>
      <c r="L2486">
        <f t="shared" si="856"/>
        <v>1.0769016666666666</v>
      </c>
      <c r="M2486">
        <f t="shared" si="857"/>
        <v>1.0744979366431175</v>
      </c>
      <c r="N2486">
        <f t="shared" si="850"/>
        <v>1.0646904166666669</v>
      </c>
      <c r="O2486">
        <f t="shared" si="851"/>
        <v>1.0692473728242378</v>
      </c>
      <c r="P2486" t="str">
        <f t="shared" si="847"/>
        <v>-</v>
      </c>
      <c r="Q2486" t="str">
        <f t="shared" si="848"/>
        <v>Sell</v>
      </c>
      <c r="R2486" t="str">
        <f t="shared" si="858"/>
        <v>-</v>
      </c>
      <c r="S2486" t="str">
        <f t="shared" si="849"/>
        <v>-</v>
      </c>
      <c r="T2486">
        <f t="shared" si="840"/>
        <v>1.05623</v>
      </c>
      <c r="U2486">
        <f t="shared" si="841"/>
        <v>1.05559</v>
      </c>
      <c r="V2486" t="str">
        <f t="shared" si="842"/>
        <v>-</v>
      </c>
      <c r="W2486" t="str">
        <f t="shared" si="843"/>
        <v>-</v>
      </c>
      <c r="X2486" t="str">
        <f t="shared" si="844"/>
        <v>-</v>
      </c>
      <c r="Y2486" s="9">
        <f t="shared" si="852"/>
        <v>4996.2001954185207</v>
      </c>
      <c r="Z2486" s="9">
        <f t="shared" si="854"/>
        <v>4730.2199288209204</v>
      </c>
      <c r="AA2486" s="9">
        <f t="shared" si="855"/>
        <v>218.1303330413779</v>
      </c>
    </row>
    <row r="2487" spans="1:27" x14ac:dyDescent="0.25">
      <c r="A2487" t="s">
        <v>2492</v>
      </c>
      <c r="B2487" s="2">
        <v>42715</v>
      </c>
      <c r="C2487" s="3">
        <v>0</v>
      </c>
      <c r="D2487">
        <v>1.0531200000000001</v>
      </c>
      <c r="E2487">
        <v>1.05498</v>
      </c>
      <c r="F2487">
        <v>1.0531200000000001</v>
      </c>
      <c r="G2487">
        <v>1.0546</v>
      </c>
      <c r="H2487">
        <v>7101</v>
      </c>
      <c r="I2487">
        <f t="shared" si="839"/>
        <v>-88.991573797227773</v>
      </c>
      <c r="J2487">
        <f t="shared" si="845"/>
        <v>1.0943725641025641</v>
      </c>
      <c r="K2487">
        <f t="shared" si="846"/>
        <v>1.08739425579814</v>
      </c>
      <c r="L2487">
        <f t="shared" si="856"/>
        <v>1.0756905555555558</v>
      </c>
      <c r="M2487">
        <f t="shared" si="857"/>
        <v>1.0734223725002463</v>
      </c>
      <c r="N2487">
        <f t="shared" si="850"/>
        <v>1.063537916666667</v>
      </c>
      <c r="O2487">
        <f t="shared" si="851"/>
        <v>1.0680755829982989</v>
      </c>
      <c r="P2487" t="str">
        <f t="shared" si="847"/>
        <v>-</v>
      </c>
      <c r="Q2487" t="str">
        <f t="shared" si="848"/>
        <v>Sell</v>
      </c>
      <c r="R2487" t="str">
        <f t="shared" si="858"/>
        <v>-</v>
      </c>
      <c r="S2487" t="str">
        <f t="shared" si="849"/>
        <v>-</v>
      </c>
      <c r="T2487">
        <f t="shared" si="840"/>
        <v>1.0549500000000001</v>
      </c>
      <c r="U2487">
        <f t="shared" si="841"/>
        <v>1.0542499999999999</v>
      </c>
      <c r="V2487" t="str">
        <f t="shared" si="842"/>
        <v>-</v>
      </c>
      <c r="W2487" t="str">
        <f t="shared" si="843"/>
        <v>-</v>
      </c>
      <c r="X2487" t="str">
        <f t="shared" si="844"/>
        <v>-</v>
      </c>
      <c r="Y2487" s="9">
        <f t="shared" si="852"/>
        <v>4996.2001954185207</v>
      </c>
      <c r="Z2487" s="9">
        <f t="shared" si="854"/>
        <v>4735.9592354315564</v>
      </c>
      <c r="AA2487" s="9">
        <f t="shared" si="855"/>
        <v>223.90409535385589</v>
      </c>
    </row>
    <row r="2488" spans="1:27" x14ac:dyDescent="0.25">
      <c r="A2488" t="s">
        <v>2493</v>
      </c>
      <c r="B2488" s="2">
        <v>42716</v>
      </c>
      <c r="C2488" s="3">
        <v>0</v>
      </c>
      <c r="D2488">
        <v>1.0546</v>
      </c>
      <c r="E2488">
        <v>1.06517</v>
      </c>
      <c r="F2488">
        <v>1.05254</v>
      </c>
      <c r="G2488">
        <v>1.0642100000000001</v>
      </c>
      <c r="H2488">
        <v>227112</v>
      </c>
      <c r="I2488">
        <f t="shared" si="839"/>
        <v>-62.870345202500545</v>
      </c>
      <c r="J2488">
        <f t="shared" si="845"/>
        <v>1.0936055128205127</v>
      </c>
      <c r="K2488">
        <f t="shared" si="846"/>
        <v>1.0868073126133768</v>
      </c>
      <c r="L2488">
        <f t="shared" si="856"/>
        <v>1.0747777777777781</v>
      </c>
      <c r="M2488">
        <f t="shared" si="857"/>
        <v>1.0729244064191521</v>
      </c>
      <c r="N2488">
        <f t="shared" si="850"/>
        <v>1.0631070833333334</v>
      </c>
      <c r="O2488">
        <f t="shared" si="851"/>
        <v>1.0677663363584351</v>
      </c>
      <c r="P2488" t="str">
        <f t="shared" si="847"/>
        <v>Buy</v>
      </c>
      <c r="Q2488" t="str">
        <f t="shared" si="848"/>
        <v>Sell</v>
      </c>
      <c r="R2488" t="str">
        <f t="shared" si="858"/>
        <v>-</v>
      </c>
      <c r="S2488" t="str">
        <f t="shared" si="849"/>
        <v>-</v>
      </c>
      <c r="T2488">
        <f t="shared" si="840"/>
        <v>1.06456</v>
      </c>
      <c r="U2488">
        <f t="shared" si="841"/>
        <v>1.06386</v>
      </c>
      <c r="V2488" t="str">
        <f t="shared" si="842"/>
        <v>-</v>
      </c>
      <c r="W2488" t="str">
        <f t="shared" si="843"/>
        <v>-</v>
      </c>
      <c r="X2488" t="str">
        <f t="shared" si="844"/>
        <v>-</v>
      </c>
      <c r="Y2488" s="9">
        <f t="shared" si="852"/>
        <v>4996.2001954185207</v>
      </c>
      <c r="Z2488" s="9">
        <f t="shared" si="854"/>
        <v>4693.2067665688364</v>
      </c>
      <c r="AA2488" s="9">
        <f t="shared" si="855"/>
        <v>180.46244823919088</v>
      </c>
    </row>
    <row r="2489" spans="1:27" x14ac:dyDescent="0.25">
      <c r="A2489" t="s">
        <v>2494</v>
      </c>
      <c r="B2489" s="2">
        <v>42717</v>
      </c>
      <c r="C2489" s="3">
        <v>0</v>
      </c>
      <c r="D2489">
        <v>1.06419</v>
      </c>
      <c r="E2489">
        <v>1.06671</v>
      </c>
      <c r="F2489">
        <v>1.06037</v>
      </c>
      <c r="G2489">
        <v>1.06274</v>
      </c>
      <c r="H2489">
        <v>213176</v>
      </c>
      <c r="I2489">
        <f t="shared" si="839"/>
        <v>-66.865996194618205</v>
      </c>
      <c r="J2489">
        <f t="shared" si="845"/>
        <v>1.0928469230769231</v>
      </c>
      <c r="K2489">
        <f t="shared" si="846"/>
        <v>1.0861980135598737</v>
      </c>
      <c r="L2489">
        <f t="shared" si="856"/>
        <v>1.0735891666666668</v>
      </c>
      <c r="M2489">
        <f t="shared" si="857"/>
        <v>1.0723738979640629</v>
      </c>
      <c r="N2489">
        <f t="shared" si="850"/>
        <v>1.0627029166666668</v>
      </c>
      <c r="O2489">
        <f t="shared" si="851"/>
        <v>1.0673642294497603</v>
      </c>
      <c r="P2489" t="str">
        <f t="shared" si="847"/>
        <v>-</v>
      </c>
      <c r="Q2489" t="str">
        <f t="shared" si="848"/>
        <v>Sell</v>
      </c>
      <c r="R2489" t="str">
        <f t="shared" si="858"/>
        <v>-</v>
      </c>
      <c r="S2489" t="str">
        <f t="shared" si="849"/>
        <v>-</v>
      </c>
      <c r="T2489">
        <f t="shared" si="840"/>
        <v>1.0630900000000001</v>
      </c>
      <c r="U2489">
        <f t="shared" si="841"/>
        <v>1.0623899999999999</v>
      </c>
      <c r="V2489" t="str">
        <f t="shared" si="842"/>
        <v>-</v>
      </c>
      <c r="W2489" t="str">
        <f t="shared" si="843"/>
        <v>-</v>
      </c>
      <c r="X2489" t="str">
        <f t="shared" si="844"/>
        <v>-</v>
      </c>
      <c r="Y2489" s="9">
        <f t="shared" si="852"/>
        <v>4996.2001954185207</v>
      </c>
      <c r="Z2489" s="9">
        <f t="shared" si="854"/>
        <v>4699.6963525369629</v>
      </c>
      <c r="AA2489" s="9">
        <f t="shared" si="855"/>
        <v>187.10756354660018</v>
      </c>
    </row>
    <row r="2490" spans="1:27" x14ac:dyDescent="0.25">
      <c r="A2490" t="s">
        <v>2495</v>
      </c>
      <c r="B2490" s="2">
        <v>42718</v>
      </c>
      <c r="C2490" s="3">
        <v>0</v>
      </c>
      <c r="D2490">
        <v>1.0627599999999999</v>
      </c>
      <c r="E2490">
        <v>1.0669999999999999</v>
      </c>
      <c r="F2490">
        <v>1.04965</v>
      </c>
      <c r="G2490">
        <v>1.05121</v>
      </c>
      <c r="H2490">
        <v>234626</v>
      </c>
      <c r="I2490">
        <f t="shared" si="839"/>
        <v>-95.860971079862011</v>
      </c>
      <c r="J2490">
        <f t="shared" si="845"/>
        <v>1.091907307692308</v>
      </c>
      <c r="K2490">
        <f t="shared" si="846"/>
        <v>1.0853122410646869</v>
      </c>
      <c r="L2490">
        <f t="shared" si="856"/>
        <v>1.0719730555555556</v>
      </c>
      <c r="M2490">
        <f t="shared" si="857"/>
        <v>1.071229903479519</v>
      </c>
      <c r="N2490">
        <f t="shared" si="850"/>
        <v>1.0618941666666668</v>
      </c>
      <c r="O2490">
        <f t="shared" si="851"/>
        <v>1.0660718910937794</v>
      </c>
      <c r="P2490" t="str">
        <f t="shared" si="847"/>
        <v>-</v>
      </c>
      <c r="Q2490" t="str">
        <f t="shared" si="848"/>
        <v>Sell</v>
      </c>
      <c r="R2490" t="str">
        <f t="shared" si="858"/>
        <v>-</v>
      </c>
      <c r="S2490" t="str">
        <f t="shared" si="849"/>
        <v>-</v>
      </c>
      <c r="T2490">
        <f t="shared" si="840"/>
        <v>1.0516000000000001</v>
      </c>
      <c r="U2490">
        <f t="shared" si="841"/>
        <v>1.0508200000000001</v>
      </c>
      <c r="V2490" t="str">
        <f t="shared" si="842"/>
        <v>-</v>
      </c>
      <c r="W2490" t="str">
        <f t="shared" si="843"/>
        <v>-</v>
      </c>
      <c r="X2490" t="str">
        <f t="shared" si="844"/>
        <v>-</v>
      </c>
      <c r="Y2490" s="9">
        <f t="shared" si="852"/>
        <v>4996.2001954185207</v>
      </c>
      <c r="Z2490" s="9">
        <f t="shared" si="854"/>
        <v>4751.0462109343098</v>
      </c>
      <c r="AA2490" s="9">
        <f t="shared" si="855"/>
        <v>239.02931948183354</v>
      </c>
    </row>
    <row r="2491" spans="1:27" x14ac:dyDescent="0.25">
      <c r="A2491" t="s">
        <v>2496</v>
      </c>
      <c r="B2491" s="2">
        <v>42719</v>
      </c>
      <c r="C2491" s="3">
        <v>0</v>
      </c>
      <c r="D2491">
        <v>1.0511999999999999</v>
      </c>
      <c r="E2491">
        <v>1.0522800000000001</v>
      </c>
      <c r="F2491">
        <v>1.0366500000000001</v>
      </c>
      <c r="G2491">
        <v>1.0416700000000001</v>
      </c>
      <c r="H2491">
        <v>290255</v>
      </c>
      <c r="I2491">
        <f t="shared" si="839"/>
        <v>-90.096666009074696</v>
      </c>
      <c r="J2491">
        <f t="shared" si="845"/>
        <v>1.090843076923077</v>
      </c>
      <c r="K2491">
        <f t="shared" si="846"/>
        <v>1.0842073742022897</v>
      </c>
      <c r="L2491">
        <f t="shared" si="856"/>
        <v>1.0700763888888891</v>
      </c>
      <c r="M2491">
        <f t="shared" si="857"/>
        <v>1.0696320708590044</v>
      </c>
      <c r="N2491">
        <f t="shared" si="850"/>
        <v>1.06103875</v>
      </c>
      <c r="O2491">
        <f t="shared" si="851"/>
        <v>1.0641197398062772</v>
      </c>
      <c r="P2491" t="str">
        <f t="shared" si="847"/>
        <v>-</v>
      </c>
      <c r="Q2491" t="str">
        <f t="shared" si="848"/>
        <v>Sell</v>
      </c>
      <c r="R2491" t="str">
        <f t="shared" si="858"/>
        <v>-</v>
      </c>
      <c r="S2491" t="str">
        <f t="shared" si="849"/>
        <v>-</v>
      </c>
      <c r="T2491">
        <f t="shared" si="840"/>
        <v>1.04216</v>
      </c>
      <c r="U2491">
        <f t="shared" si="841"/>
        <v>1.04118</v>
      </c>
      <c r="V2491" t="str">
        <f t="shared" si="842"/>
        <v>-</v>
      </c>
      <c r="W2491" t="str">
        <f t="shared" si="843"/>
        <v>-</v>
      </c>
      <c r="X2491" t="str">
        <f t="shared" si="844"/>
        <v>-</v>
      </c>
      <c r="Y2491" s="9">
        <f t="shared" si="852"/>
        <v>4996.2001954185207</v>
      </c>
      <c r="Z2491" s="9">
        <f t="shared" si="854"/>
        <v>4794.0817105036858</v>
      </c>
      <c r="AA2491" s="9">
        <f t="shared" si="855"/>
        <v>281.64421659942013</v>
      </c>
    </row>
    <row r="2492" spans="1:27" x14ac:dyDescent="0.25">
      <c r="A2492" t="s">
        <v>2497</v>
      </c>
      <c r="B2492" s="2">
        <v>42720</v>
      </c>
      <c r="C2492" s="3">
        <v>0</v>
      </c>
      <c r="D2492">
        <v>1.0416700000000001</v>
      </c>
      <c r="E2492">
        <v>1.04742</v>
      </c>
      <c r="F2492">
        <v>1.0400799999999999</v>
      </c>
      <c r="G2492">
        <v>1.0448299999999999</v>
      </c>
      <c r="H2492">
        <v>215065</v>
      </c>
      <c r="I2492">
        <f t="shared" si="839"/>
        <v>-83.862694811600178</v>
      </c>
      <c r="J2492">
        <f t="shared" si="845"/>
        <v>1.0899423076923078</v>
      </c>
      <c r="K2492">
        <f t="shared" si="846"/>
        <v>1.0832104786528647</v>
      </c>
      <c r="L2492">
        <f t="shared" si="856"/>
        <v>1.0681611111111111</v>
      </c>
      <c r="M2492">
        <f t="shared" si="857"/>
        <v>1.0682914183801393</v>
      </c>
      <c r="N2492">
        <f t="shared" si="850"/>
        <v>1.0604625000000001</v>
      </c>
      <c r="O2492">
        <f t="shared" si="851"/>
        <v>1.062576560621775</v>
      </c>
      <c r="P2492" t="str">
        <f t="shared" si="847"/>
        <v>-</v>
      </c>
      <c r="Q2492" t="str">
        <f t="shared" si="848"/>
        <v>Sell</v>
      </c>
      <c r="R2492" t="str">
        <f t="shared" si="858"/>
        <v>-</v>
      </c>
      <c r="S2492" t="str">
        <f t="shared" si="849"/>
        <v>-</v>
      </c>
      <c r="T2492">
        <f t="shared" si="840"/>
        <v>1.0453600000000001</v>
      </c>
      <c r="U2492">
        <f t="shared" si="841"/>
        <v>1.0443</v>
      </c>
      <c r="V2492" t="str">
        <f t="shared" si="842"/>
        <v>-</v>
      </c>
      <c r="W2492" t="str">
        <f t="shared" si="843"/>
        <v>-</v>
      </c>
      <c r="X2492" t="str">
        <f t="shared" si="844"/>
        <v>-</v>
      </c>
      <c r="Y2492" s="9">
        <f t="shared" si="852"/>
        <v>4996.2001954185207</v>
      </c>
      <c r="Z2492" s="9">
        <f t="shared" si="854"/>
        <v>4779.4063245374991</v>
      </c>
      <c r="AA2492" s="9">
        <f t="shared" si="855"/>
        <v>267.16268609763927</v>
      </c>
    </row>
    <row r="2493" spans="1:27" x14ac:dyDescent="0.25">
      <c r="A2493" t="s">
        <v>2498</v>
      </c>
      <c r="B2493" s="2">
        <v>42722</v>
      </c>
      <c r="C2493" s="3">
        <v>0</v>
      </c>
      <c r="D2493">
        <v>1.0438499999999999</v>
      </c>
      <c r="E2493">
        <v>1.0457000000000001</v>
      </c>
      <c r="F2493">
        <v>1.0437000000000001</v>
      </c>
      <c r="G2493">
        <v>1.0446599999999999</v>
      </c>
      <c r="H2493">
        <v>8537</v>
      </c>
      <c r="I2493">
        <f t="shared" si="839"/>
        <v>-84.198066679818766</v>
      </c>
      <c r="J2493">
        <f t="shared" si="845"/>
        <v>1.089030641025641</v>
      </c>
      <c r="K2493">
        <f t="shared" si="846"/>
        <v>1.0822345171679819</v>
      </c>
      <c r="L2493">
        <f t="shared" si="856"/>
        <v>1.066361388888889</v>
      </c>
      <c r="M2493">
        <f t="shared" si="857"/>
        <v>1.0670140444136453</v>
      </c>
      <c r="N2493">
        <f t="shared" si="850"/>
        <v>1.0598941666666668</v>
      </c>
      <c r="O2493">
        <f t="shared" si="851"/>
        <v>1.061143235772033</v>
      </c>
      <c r="P2493" t="str">
        <f t="shared" si="847"/>
        <v>-</v>
      </c>
      <c r="Q2493" t="str">
        <f t="shared" si="848"/>
        <v>Sell</v>
      </c>
      <c r="R2493" t="str">
        <f t="shared" si="858"/>
        <v>-</v>
      </c>
      <c r="S2493" t="str">
        <f t="shared" si="849"/>
        <v>-</v>
      </c>
      <c r="T2493">
        <f t="shared" si="840"/>
        <v>1.0452300000000001</v>
      </c>
      <c r="U2493">
        <f t="shared" si="841"/>
        <v>1.04409</v>
      </c>
      <c r="V2493" t="str">
        <f t="shared" si="842"/>
        <v>-</v>
      </c>
      <c r="W2493" t="str">
        <f t="shared" si="843"/>
        <v>-</v>
      </c>
      <c r="X2493" t="str">
        <f t="shared" si="844"/>
        <v>-</v>
      </c>
      <c r="Y2493" s="9">
        <f t="shared" si="852"/>
        <v>4996.2001954185207</v>
      </c>
      <c r="Z2493" s="9">
        <f t="shared" si="854"/>
        <v>4780.000760998556</v>
      </c>
      <c r="AA2493" s="9">
        <f t="shared" si="855"/>
        <v>267.72960707948084</v>
      </c>
    </row>
    <row r="2494" spans="1:27" x14ac:dyDescent="0.25">
      <c r="A2494" t="s">
        <v>2499</v>
      </c>
      <c r="B2494" s="2">
        <v>42723</v>
      </c>
      <c r="C2494" s="3">
        <v>0</v>
      </c>
      <c r="D2494">
        <v>1.0446599999999999</v>
      </c>
      <c r="E2494">
        <v>1.0479499999999999</v>
      </c>
      <c r="F2494">
        <v>1.0392399999999999</v>
      </c>
      <c r="G2494">
        <v>1.04027</v>
      </c>
      <c r="H2494">
        <v>189614</v>
      </c>
      <c r="I2494">
        <f t="shared" si="839"/>
        <v>-92.858551982639653</v>
      </c>
      <c r="J2494">
        <f t="shared" si="845"/>
        <v>1.0880378205128203</v>
      </c>
      <c r="K2494">
        <f t="shared" si="846"/>
        <v>1.0811721243282864</v>
      </c>
      <c r="L2494">
        <f t="shared" si="856"/>
        <v>1.0645661111111113</v>
      </c>
      <c r="M2494">
        <f t="shared" si="857"/>
        <v>1.0655684203912861</v>
      </c>
      <c r="N2494">
        <f t="shared" si="850"/>
        <v>1.0589162500000002</v>
      </c>
      <c r="O2494">
        <f t="shared" si="851"/>
        <v>1.0594733769102702</v>
      </c>
      <c r="P2494" t="str">
        <f t="shared" si="847"/>
        <v>-</v>
      </c>
      <c r="Q2494" t="str">
        <f t="shared" si="848"/>
        <v>Sell</v>
      </c>
      <c r="R2494" t="str">
        <f t="shared" si="858"/>
        <v>-</v>
      </c>
      <c r="S2494" t="str">
        <f t="shared" si="849"/>
        <v>-</v>
      </c>
      <c r="T2494">
        <f t="shared" si="840"/>
        <v>1.0408299999999999</v>
      </c>
      <c r="U2494">
        <f t="shared" si="841"/>
        <v>1.0397099999999999</v>
      </c>
      <c r="V2494" t="str">
        <f t="shared" si="842"/>
        <v>-</v>
      </c>
      <c r="W2494" t="str">
        <f t="shared" si="843"/>
        <v>-</v>
      </c>
      <c r="X2494" t="str">
        <f t="shared" si="844"/>
        <v>-</v>
      </c>
      <c r="Y2494" s="9">
        <f t="shared" si="852"/>
        <v>4996.2001954185207</v>
      </c>
      <c r="Z2494" s="9">
        <f t="shared" si="854"/>
        <v>4800.2077144380164</v>
      </c>
      <c r="AA2494" s="9">
        <f t="shared" si="855"/>
        <v>287.61584205313022</v>
      </c>
    </row>
    <row r="2495" spans="1:27" x14ac:dyDescent="0.25">
      <c r="A2495" t="s">
        <v>2500</v>
      </c>
      <c r="B2495" s="2">
        <v>42724</v>
      </c>
      <c r="C2495" s="3">
        <v>0</v>
      </c>
      <c r="D2495">
        <v>1.04027</v>
      </c>
      <c r="E2495">
        <v>1.0417799999999999</v>
      </c>
      <c r="F2495">
        <v>1.0352300000000001</v>
      </c>
      <c r="G2495">
        <v>1.0390600000000001</v>
      </c>
      <c r="H2495">
        <v>191157</v>
      </c>
      <c r="I2495">
        <f t="shared" si="839"/>
        <v>-92.650163116484336</v>
      </c>
      <c r="J2495">
        <f t="shared" si="845"/>
        <v>1.0870603846153846</v>
      </c>
      <c r="K2495">
        <f t="shared" si="846"/>
        <v>1.0801059945984561</v>
      </c>
      <c r="L2495">
        <f t="shared" si="856"/>
        <v>1.0628241666666669</v>
      </c>
      <c r="M2495">
        <f t="shared" si="857"/>
        <v>1.0641355328025679</v>
      </c>
      <c r="N2495">
        <f t="shared" si="850"/>
        <v>1.0579054166666668</v>
      </c>
      <c r="O2495">
        <f t="shared" si="851"/>
        <v>1.0578403067574487</v>
      </c>
      <c r="P2495" t="str">
        <f t="shared" si="847"/>
        <v>-</v>
      </c>
      <c r="Q2495" t="str">
        <f t="shared" si="848"/>
        <v>Sell</v>
      </c>
      <c r="R2495" t="str">
        <f t="shared" si="858"/>
        <v>-</v>
      </c>
      <c r="S2495" t="str">
        <f t="shared" si="849"/>
        <v>-</v>
      </c>
      <c r="T2495">
        <f t="shared" si="840"/>
        <v>1.0396099999999999</v>
      </c>
      <c r="U2495">
        <f t="shared" si="841"/>
        <v>1.03851</v>
      </c>
      <c r="V2495" t="str">
        <f t="shared" si="842"/>
        <v>-</v>
      </c>
      <c r="W2495" t="str">
        <f t="shared" si="843"/>
        <v>-</v>
      </c>
      <c r="X2495" t="str">
        <f t="shared" si="844"/>
        <v>-</v>
      </c>
      <c r="Y2495" s="9">
        <f t="shared" si="852"/>
        <v>4996.2001954185207</v>
      </c>
      <c r="Z2495" s="9">
        <f t="shared" si="854"/>
        <v>4805.8408397557941</v>
      </c>
      <c r="AA2495" s="9">
        <f t="shared" si="855"/>
        <v>293.13394202882523</v>
      </c>
    </row>
    <row r="2496" spans="1:27" x14ac:dyDescent="0.25">
      <c r="A2496" t="s">
        <v>2501</v>
      </c>
      <c r="B2496" s="2">
        <v>42725</v>
      </c>
      <c r="C2496" s="3">
        <v>0</v>
      </c>
      <c r="D2496">
        <v>1.0390699999999999</v>
      </c>
      <c r="E2496">
        <v>1.04511</v>
      </c>
      <c r="F2496">
        <v>1.0382400000000001</v>
      </c>
      <c r="G2496">
        <v>1.0426299999999999</v>
      </c>
      <c r="H2496">
        <v>178708</v>
      </c>
      <c r="I2496">
        <f t="shared" si="839"/>
        <v>-85.799270773364285</v>
      </c>
      <c r="J2496">
        <f t="shared" si="845"/>
        <v>1.0860825641025638</v>
      </c>
      <c r="K2496">
        <f t="shared" si="846"/>
        <v>1.0791572352415331</v>
      </c>
      <c r="L2496">
        <f t="shared" si="856"/>
        <v>1.0614538888888894</v>
      </c>
      <c r="M2496">
        <f t="shared" si="857"/>
        <v>1.0629730715699965</v>
      </c>
      <c r="N2496">
        <f t="shared" si="850"/>
        <v>1.0574237500000001</v>
      </c>
      <c r="O2496">
        <f t="shared" si="851"/>
        <v>1.0566234822168528</v>
      </c>
      <c r="P2496" t="str">
        <f t="shared" si="847"/>
        <v>-</v>
      </c>
      <c r="Q2496" t="str">
        <f t="shared" si="848"/>
        <v>Sell</v>
      </c>
      <c r="R2496" t="str">
        <f t="shared" si="858"/>
        <v>-</v>
      </c>
      <c r="S2496" t="str">
        <f t="shared" si="849"/>
        <v>-</v>
      </c>
      <c r="T2496">
        <f t="shared" si="840"/>
        <v>1.04308</v>
      </c>
      <c r="U2496">
        <f t="shared" si="841"/>
        <v>1.0421800000000001</v>
      </c>
      <c r="V2496" t="str">
        <f t="shared" si="842"/>
        <v>-</v>
      </c>
      <c r="W2496" t="str">
        <f t="shared" si="843"/>
        <v>-</v>
      </c>
      <c r="X2496" t="str">
        <f t="shared" si="844"/>
        <v>-</v>
      </c>
      <c r="Y2496" s="9">
        <f t="shared" si="852"/>
        <v>4996.2001954185207</v>
      </c>
      <c r="Z2496" s="9">
        <f t="shared" si="854"/>
        <v>4789.8533146244972</v>
      </c>
      <c r="AA2496" s="9">
        <f t="shared" si="855"/>
        <v>277.50797180983835</v>
      </c>
    </row>
    <row r="2497" spans="1:27" x14ac:dyDescent="0.25">
      <c r="A2497" t="s">
        <v>2502</v>
      </c>
      <c r="B2497" s="2">
        <v>42726</v>
      </c>
      <c r="C2497" s="3">
        <v>0</v>
      </c>
      <c r="D2497">
        <v>1.0426299999999999</v>
      </c>
      <c r="E2497">
        <v>1.04993</v>
      </c>
      <c r="F2497">
        <v>1.04253</v>
      </c>
      <c r="G2497">
        <v>1.0437799999999999</v>
      </c>
      <c r="H2497">
        <v>172634</v>
      </c>
      <c r="I2497">
        <f t="shared" si="839"/>
        <v>-83.592400690846574</v>
      </c>
      <c r="J2497">
        <f t="shared" si="845"/>
        <v>1.0850950000000001</v>
      </c>
      <c r="K2497">
        <f t="shared" si="846"/>
        <v>1.0782616090328867</v>
      </c>
      <c r="L2497">
        <f t="shared" si="856"/>
        <v>1.0602052777777782</v>
      </c>
      <c r="M2497">
        <f t="shared" si="857"/>
        <v>1.0619356082418885</v>
      </c>
      <c r="N2497">
        <f t="shared" si="850"/>
        <v>1.0569141666666668</v>
      </c>
      <c r="O2497">
        <f t="shared" si="851"/>
        <v>1.0555960036395047</v>
      </c>
      <c r="P2497" t="str">
        <f t="shared" si="847"/>
        <v>-</v>
      </c>
      <c r="Q2497" t="str">
        <f t="shared" si="848"/>
        <v>Sell</v>
      </c>
      <c r="R2497" t="str">
        <f t="shared" si="858"/>
        <v>-</v>
      </c>
      <c r="S2497" t="str">
        <f t="shared" si="849"/>
        <v>-</v>
      </c>
      <c r="T2497">
        <f t="shared" si="840"/>
        <v>1.0442</v>
      </c>
      <c r="U2497">
        <f t="shared" si="841"/>
        <v>1.0433600000000001</v>
      </c>
      <c r="V2497" t="str">
        <f t="shared" si="842"/>
        <v>-</v>
      </c>
      <c r="W2497" t="str">
        <f t="shared" si="843"/>
        <v>-</v>
      </c>
      <c r="X2497" t="str">
        <f t="shared" si="844"/>
        <v>-</v>
      </c>
      <c r="Y2497" s="9">
        <f t="shared" si="852"/>
        <v>4996.2001954185207</v>
      </c>
      <c r="Z2497" s="9">
        <f t="shared" si="854"/>
        <v>4784.7157588761929</v>
      </c>
      <c r="AA2497" s="9">
        <f t="shared" si="855"/>
        <v>272.4618578339435</v>
      </c>
    </row>
    <row r="2498" spans="1:27" x14ac:dyDescent="0.25">
      <c r="A2498" t="s">
        <v>2503</v>
      </c>
      <c r="B2498" s="2">
        <v>42727</v>
      </c>
      <c r="C2498" s="3">
        <v>0</v>
      </c>
      <c r="D2498">
        <v>1.0437799999999999</v>
      </c>
      <c r="E2498">
        <v>1.0468999999999999</v>
      </c>
      <c r="F2498">
        <v>1.0426500000000001</v>
      </c>
      <c r="G2498">
        <v>1.04532</v>
      </c>
      <c r="H2498">
        <v>116109</v>
      </c>
      <c r="I2498">
        <f t="shared" si="839"/>
        <v>-80.637113797735651</v>
      </c>
      <c r="J2498">
        <f t="shared" si="845"/>
        <v>1.0841071794871797</v>
      </c>
      <c r="K2498">
        <f t="shared" si="846"/>
        <v>1.0774276442472439</v>
      </c>
      <c r="L2498">
        <f t="shared" si="856"/>
        <v>1.0590986111111114</v>
      </c>
      <c r="M2498">
        <f t="shared" si="857"/>
        <v>1.0610374672558405</v>
      </c>
      <c r="N2498">
        <f t="shared" si="850"/>
        <v>1.0563437500000001</v>
      </c>
      <c r="O2498">
        <f t="shared" si="851"/>
        <v>1.0547739233483444</v>
      </c>
      <c r="P2498" t="str">
        <f t="shared" si="847"/>
        <v>-</v>
      </c>
      <c r="Q2498" t="str">
        <f t="shared" si="848"/>
        <v>Sell</v>
      </c>
      <c r="R2498" t="str">
        <f t="shared" si="858"/>
        <v>-</v>
      </c>
      <c r="S2498" t="str">
        <f t="shared" si="849"/>
        <v>-</v>
      </c>
      <c r="T2498">
        <f t="shared" si="840"/>
        <v>1.04573</v>
      </c>
      <c r="U2498">
        <f t="shared" si="841"/>
        <v>1.04491</v>
      </c>
      <c r="V2498" t="str">
        <f t="shared" si="842"/>
        <v>-</v>
      </c>
      <c r="W2498" t="str">
        <f t="shared" si="843"/>
        <v>-</v>
      </c>
      <c r="X2498" t="str">
        <f t="shared" si="844"/>
        <v>-</v>
      </c>
      <c r="Y2498" s="9">
        <f t="shared" si="852"/>
        <v>4996.2001954185207</v>
      </c>
      <c r="Z2498" s="9">
        <f t="shared" si="854"/>
        <v>4777.7152758537295</v>
      </c>
      <c r="AA2498" s="9">
        <f t="shared" si="855"/>
        <v>265.55174837699468</v>
      </c>
    </row>
    <row r="2499" spans="1:27" x14ac:dyDescent="0.25">
      <c r="A2499" t="s">
        <v>2504</v>
      </c>
      <c r="B2499" s="2">
        <v>42729</v>
      </c>
      <c r="C2499" s="3">
        <v>0</v>
      </c>
      <c r="D2499">
        <v>1.04416</v>
      </c>
      <c r="E2499">
        <v>1.0457700000000001</v>
      </c>
      <c r="F2499">
        <v>1.0438000000000001</v>
      </c>
      <c r="G2499">
        <v>1.0452300000000001</v>
      </c>
      <c r="H2499">
        <v>2558</v>
      </c>
      <c r="I2499">
        <f t="shared" si="839"/>
        <v>-68.52376455775871</v>
      </c>
      <c r="J2499">
        <f t="shared" si="845"/>
        <v>1.0831007692307693</v>
      </c>
      <c r="K2499">
        <f t="shared" si="846"/>
        <v>1.0766125140131364</v>
      </c>
      <c r="L2499">
        <f t="shared" si="856"/>
        <v>1.0580700000000003</v>
      </c>
      <c r="M2499">
        <f t="shared" si="857"/>
        <v>1.0601830095663356</v>
      </c>
      <c r="N2499">
        <f t="shared" si="850"/>
        <v>1.0556904166666667</v>
      </c>
      <c r="O2499">
        <f t="shared" si="851"/>
        <v>1.054010409480477</v>
      </c>
      <c r="P2499" t="str">
        <f t="shared" si="847"/>
        <v>Buy</v>
      </c>
      <c r="Q2499" t="str">
        <f t="shared" si="848"/>
        <v>Sell</v>
      </c>
      <c r="R2499" t="str">
        <f t="shared" si="858"/>
        <v>-</v>
      </c>
      <c r="S2499" t="str">
        <f t="shared" si="849"/>
        <v>-</v>
      </c>
      <c r="T2499">
        <f t="shared" si="840"/>
        <v>1.04562</v>
      </c>
      <c r="U2499">
        <f t="shared" si="841"/>
        <v>1.04484</v>
      </c>
      <c r="V2499" t="str">
        <f t="shared" si="842"/>
        <v>-</v>
      </c>
      <c r="W2499" t="str">
        <f t="shared" si="843"/>
        <v>-</v>
      </c>
      <c r="X2499" t="str">
        <f t="shared" si="844"/>
        <v>-</v>
      </c>
      <c r="Y2499" s="9">
        <f t="shared" si="852"/>
        <v>4996.2001954185207</v>
      </c>
      <c r="Z2499" s="9">
        <f t="shared" si="854"/>
        <v>4778.2178950464995</v>
      </c>
      <c r="AA2499" s="9">
        <f t="shared" si="855"/>
        <v>266.0591153268486</v>
      </c>
    </row>
    <row r="2500" spans="1:27" x14ac:dyDescent="0.25">
      <c r="A2500" t="s">
        <v>2505</v>
      </c>
      <c r="B2500" s="2">
        <v>42730</v>
      </c>
      <c r="C2500" s="3">
        <v>0</v>
      </c>
      <c r="D2500">
        <v>1.04521</v>
      </c>
      <c r="E2500">
        <v>1.04674</v>
      </c>
      <c r="F2500">
        <v>1.0440199999999999</v>
      </c>
      <c r="G2500">
        <v>1.04538</v>
      </c>
      <c r="H2500">
        <v>109680</v>
      </c>
      <c r="I2500">
        <f t="shared" si="839"/>
        <v>-68.051621026125503</v>
      </c>
      <c r="J2500">
        <f t="shared" si="845"/>
        <v>1.0820799999999999</v>
      </c>
      <c r="K2500">
        <f t="shared" si="846"/>
        <v>1.0758218174558418</v>
      </c>
      <c r="L2500">
        <f t="shared" si="856"/>
        <v>1.0572597222222226</v>
      </c>
      <c r="M2500">
        <f t="shared" si="857"/>
        <v>1.0593828468870741</v>
      </c>
      <c r="N2500">
        <f t="shared" si="850"/>
        <v>1.0550024999999998</v>
      </c>
      <c r="O2500">
        <f t="shared" si="851"/>
        <v>1.0533199767220389</v>
      </c>
      <c r="P2500" t="str">
        <f t="shared" si="847"/>
        <v>-</v>
      </c>
      <c r="Q2500" t="str">
        <f t="shared" si="848"/>
        <v>Sell</v>
      </c>
      <c r="R2500" t="str">
        <f t="shared" si="858"/>
        <v>-</v>
      </c>
      <c r="S2500" t="str">
        <f t="shared" si="849"/>
        <v>-</v>
      </c>
      <c r="T2500">
        <f t="shared" si="840"/>
        <v>1.0456799999999999</v>
      </c>
      <c r="U2500">
        <f t="shared" si="841"/>
        <v>1.04508</v>
      </c>
      <c r="V2500" t="str">
        <f t="shared" si="842"/>
        <v>-</v>
      </c>
      <c r="W2500" t="str">
        <f t="shared" si="843"/>
        <v>-</v>
      </c>
      <c r="X2500" t="str">
        <f t="shared" si="844"/>
        <v>-</v>
      </c>
      <c r="Y2500" s="9">
        <f t="shared" si="852"/>
        <v>4996.2001954185207</v>
      </c>
      <c r="Z2500" s="9">
        <f t="shared" si="854"/>
        <v>4777.9437260141931</v>
      </c>
      <c r="AA2500" s="9">
        <f t="shared" si="855"/>
        <v>265.83370059752593</v>
      </c>
    </row>
    <row r="2501" spans="1:27" x14ac:dyDescent="0.25">
      <c r="A2501" t="s">
        <v>2506</v>
      </c>
      <c r="B2501" s="2">
        <v>42731</v>
      </c>
      <c r="C2501" s="3">
        <v>0</v>
      </c>
      <c r="D2501">
        <v>1.04538</v>
      </c>
      <c r="E2501">
        <v>1.04633</v>
      </c>
      <c r="F2501">
        <v>1.0432399999999999</v>
      </c>
      <c r="G2501">
        <v>1.0461400000000001</v>
      </c>
      <c r="H2501">
        <v>105832</v>
      </c>
      <c r="I2501">
        <f t="shared" si="839"/>
        <v>-65.659427132514864</v>
      </c>
      <c r="J2501">
        <f t="shared" si="845"/>
        <v>1.081111282051282</v>
      </c>
      <c r="K2501">
        <f t="shared" si="846"/>
        <v>1.0750703790392382</v>
      </c>
      <c r="L2501">
        <f t="shared" si="856"/>
        <v>1.0565291666666665</v>
      </c>
      <c r="M2501">
        <f t="shared" si="857"/>
        <v>1.0586670173256105</v>
      </c>
      <c r="N2501">
        <f t="shared" si="850"/>
        <v>1.0542283333333333</v>
      </c>
      <c r="O2501">
        <f t="shared" si="851"/>
        <v>1.0527455785842759</v>
      </c>
      <c r="P2501" t="str">
        <f t="shared" si="847"/>
        <v>-</v>
      </c>
      <c r="Q2501" t="str">
        <f t="shared" si="848"/>
        <v>Sell</v>
      </c>
      <c r="R2501" t="str">
        <f t="shared" si="858"/>
        <v>-</v>
      </c>
      <c r="S2501" t="str">
        <f t="shared" si="849"/>
        <v>-</v>
      </c>
      <c r="T2501">
        <f t="shared" si="840"/>
        <v>1.0462899999999999</v>
      </c>
      <c r="U2501">
        <f t="shared" si="841"/>
        <v>1.04599</v>
      </c>
      <c r="V2501" t="str">
        <f t="shared" si="842"/>
        <v>-</v>
      </c>
      <c r="W2501" t="str">
        <f t="shared" si="843"/>
        <v>-</v>
      </c>
      <c r="X2501" t="str">
        <f t="shared" si="844"/>
        <v>-</v>
      </c>
      <c r="Y2501" s="9">
        <f t="shared" si="852"/>
        <v>4996.2001954185207</v>
      </c>
      <c r="Z2501" s="9">
        <f t="shared" si="854"/>
        <v>4775.1581257763346</v>
      </c>
      <c r="AA2501" s="9">
        <f t="shared" si="855"/>
        <v>263.15146443213268</v>
      </c>
    </row>
    <row r="2502" spans="1:27" x14ac:dyDescent="0.25">
      <c r="A2502" t="s">
        <v>2507</v>
      </c>
      <c r="B2502" s="2">
        <v>42732</v>
      </c>
      <c r="C2502" s="3">
        <v>0</v>
      </c>
      <c r="D2502">
        <v>1.04613</v>
      </c>
      <c r="E2502">
        <v>1.0479799999999999</v>
      </c>
      <c r="F2502">
        <v>1.03721</v>
      </c>
      <c r="G2502">
        <v>1.0414300000000001</v>
      </c>
      <c r="H2502">
        <v>157096</v>
      </c>
      <c r="I2502">
        <f t="shared" si="839"/>
        <v>-80.484734025810482</v>
      </c>
      <c r="J2502">
        <f t="shared" si="845"/>
        <v>1.0800741025641025</v>
      </c>
      <c r="K2502">
        <f t="shared" si="846"/>
        <v>1.074218723873688</v>
      </c>
      <c r="L2502">
        <f t="shared" si="856"/>
        <v>1.0557183333333335</v>
      </c>
      <c r="M2502">
        <f t="shared" si="857"/>
        <v>1.0577352866593612</v>
      </c>
      <c r="N2502">
        <f t="shared" si="850"/>
        <v>1.0534949999999998</v>
      </c>
      <c r="O2502">
        <f t="shared" si="851"/>
        <v>1.0518403322975338</v>
      </c>
      <c r="P2502" t="str">
        <f t="shared" si="847"/>
        <v>-</v>
      </c>
      <c r="Q2502" t="str">
        <f t="shared" si="848"/>
        <v>Sell</v>
      </c>
      <c r="R2502" t="str">
        <f t="shared" si="858"/>
        <v>-</v>
      </c>
      <c r="S2502" t="str">
        <f t="shared" si="849"/>
        <v>-</v>
      </c>
      <c r="T2502">
        <f t="shared" si="840"/>
        <v>1.0415399999999999</v>
      </c>
      <c r="U2502">
        <f t="shared" si="841"/>
        <v>1.04132</v>
      </c>
      <c r="V2502" t="str">
        <f t="shared" si="842"/>
        <v>-</v>
      </c>
      <c r="W2502" t="str">
        <f t="shared" si="843"/>
        <v>-</v>
      </c>
      <c r="X2502" t="str">
        <f t="shared" si="844"/>
        <v>-</v>
      </c>
      <c r="Y2502" s="9">
        <f t="shared" si="852"/>
        <v>4996.2001954185207</v>
      </c>
      <c r="Z2502" s="9">
        <f t="shared" si="854"/>
        <v>4796.9354949579674</v>
      </c>
      <c r="AA2502" s="9">
        <f t="shared" si="855"/>
        <v>284.65379010324341</v>
      </c>
    </row>
    <row r="2503" spans="1:27" x14ac:dyDescent="0.25">
      <c r="A2503" t="s">
        <v>2508</v>
      </c>
      <c r="B2503" s="2">
        <v>42733</v>
      </c>
      <c r="C2503" s="3">
        <v>0</v>
      </c>
      <c r="D2503">
        <v>1.0414399999999999</v>
      </c>
      <c r="E2503">
        <v>1.0652600000000001</v>
      </c>
      <c r="F2503">
        <v>1.04139</v>
      </c>
      <c r="G2503">
        <v>1.0565800000000001</v>
      </c>
      <c r="H2503">
        <v>182886</v>
      </c>
      <c r="I2503">
        <f t="shared" si="839"/>
        <v>-32.798237330814992</v>
      </c>
      <c r="J2503">
        <f t="shared" si="845"/>
        <v>1.0792371794871793</v>
      </c>
      <c r="K2503">
        <f t="shared" si="846"/>
        <v>1.0737721739022021</v>
      </c>
      <c r="L2503">
        <f t="shared" si="856"/>
        <v>1.0555622222222221</v>
      </c>
      <c r="M2503">
        <f t="shared" si="857"/>
        <v>1.0576728387318282</v>
      </c>
      <c r="N2503">
        <f t="shared" si="850"/>
        <v>1.0530937499999999</v>
      </c>
      <c r="O2503">
        <f t="shared" si="851"/>
        <v>1.0522195057137311</v>
      </c>
      <c r="P2503" t="str">
        <f t="shared" si="847"/>
        <v>Buy</v>
      </c>
      <c r="Q2503" t="str">
        <f t="shared" si="848"/>
        <v>Sell</v>
      </c>
      <c r="R2503" t="str">
        <f t="shared" si="858"/>
        <v>-</v>
      </c>
      <c r="S2503" t="str">
        <f t="shared" si="849"/>
        <v>-</v>
      </c>
      <c r="T2503">
        <f t="shared" si="840"/>
        <v>1.0567899999999999</v>
      </c>
      <c r="U2503">
        <f t="shared" si="841"/>
        <v>1.05637</v>
      </c>
      <c r="V2503" t="str">
        <f t="shared" si="842"/>
        <v>-</v>
      </c>
      <c r="W2503" t="str">
        <f t="shared" si="843"/>
        <v>-</v>
      </c>
      <c r="X2503" t="str">
        <f t="shared" si="844"/>
        <v>-</v>
      </c>
      <c r="Y2503" s="9">
        <f t="shared" si="852"/>
        <v>4996.2001954185207</v>
      </c>
      <c r="Z2503" s="9">
        <f t="shared" si="854"/>
        <v>4727.7133540424502</v>
      </c>
      <c r="AA2503" s="9">
        <f t="shared" si="855"/>
        <v>215.64364421860975</v>
      </c>
    </row>
    <row r="2504" spans="1:27" x14ac:dyDescent="0.25">
      <c r="A2504" t="s">
        <v>2509</v>
      </c>
      <c r="B2504" s="2">
        <v>42734</v>
      </c>
      <c r="C2504" s="3">
        <v>0</v>
      </c>
      <c r="D2504">
        <v>1.05657</v>
      </c>
      <c r="E2504">
        <v>1.05914</v>
      </c>
      <c r="F2504">
        <v>1.0505899999999999</v>
      </c>
      <c r="G2504">
        <v>1.0515000000000001</v>
      </c>
      <c r="H2504">
        <v>203259</v>
      </c>
      <c r="I2504">
        <f t="shared" si="839"/>
        <v>-45.820845820845804</v>
      </c>
      <c r="J2504">
        <f t="shared" si="845"/>
        <v>1.0783087179487181</v>
      </c>
      <c r="K2504">
        <f t="shared" si="846"/>
        <v>1.073208321398349</v>
      </c>
      <c r="L2504">
        <f t="shared" si="856"/>
        <v>1.0553633333333332</v>
      </c>
      <c r="M2504">
        <f t="shared" si="857"/>
        <v>1.0573391717733509</v>
      </c>
      <c r="N2504">
        <f t="shared" si="850"/>
        <v>1.05247625</v>
      </c>
      <c r="O2504">
        <f t="shared" si="851"/>
        <v>1.0521619452566326</v>
      </c>
      <c r="P2504" t="str">
        <f t="shared" si="847"/>
        <v>-</v>
      </c>
      <c r="Q2504" t="str">
        <f t="shared" si="848"/>
        <v>Sell</v>
      </c>
      <c r="R2504" t="str">
        <f t="shared" si="858"/>
        <v>-</v>
      </c>
      <c r="S2504" t="str">
        <f t="shared" si="849"/>
        <v>-</v>
      </c>
      <c r="T2504">
        <f t="shared" si="840"/>
        <v>1.0517300000000001</v>
      </c>
      <c r="U2504">
        <f t="shared" si="841"/>
        <v>1.0512699999999999</v>
      </c>
      <c r="V2504" t="str">
        <f t="shared" si="842"/>
        <v>-</v>
      </c>
      <c r="W2504" t="str">
        <f t="shared" si="843"/>
        <v>-</v>
      </c>
      <c r="X2504" t="str">
        <f t="shared" si="844"/>
        <v>-</v>
      </c>
      <c r="Y2504" s="9">
        <f t="shared" si="852"/>
        <v>4996.2001954185207</v>
      </c>
      <c r="Z2504" s="9">
        <f t="shared" si="854"/>
        <v>4750.458953741474</v>
      </c>
      <c r="AA2504" s="9">
        <f t="shared" si="855"/>
        <v>238.51431481042081</v>
      </c>
    </row>
    <row r="2505" spans="1:27" x14ac:dyDescent="0.25">
      <c r="A2505" t="s">
        <v>2510</v>
      </c>
      <c r="B2505" s="2">
        <v>42736</v>
      </c>
      <c r="C2505" s="3">
        <v>0</v>
      </c>
      <c r="D2505">
        <v>1.05148</v>
      </c>
      <c r="E2505">
        <v>1.05288</v>
      </c>
      <c r="F2505">
        <v>1.05148</v>
      </c>
      <c r="G2505">
        <v>1.0523</v>
      </c>
      <c r="H2505">
        <v>390</v>
      </c>
      <c r="I2505">
        <f t="shared" si="839"/>
        <v>-43.156843156843429</v>
      </c>
      <c r="J2505">
        <f t="shared" si="845"/>
        <v>1.0773987179487181</v>
      </c>
      <c r="K2505">
        <f t="shared" si="846"/>
        <v>1.0726789968059858</v>
      </c>
      <c r="L2505">
        <f t="shared" si="856"/>
        <v>1.0551966666666666</v>
      </c>
      <c r="M2505">
        <f t="shared" si="857"/>
        <v>1.0570667841099266</v>
      </c>
      <c r="N2505">
        <f t="shared" si="850"/>
        <v>1.0522908333333334</v>
      </c>
      <c r="O2505">
        <f t="shared" si="851"/>
        <v>1.0521729896361021</v>
      </c>
      <c r="P2505" t="str">
        <f t="shared" si="847"/>
        <v>-</v>
      </c>
      <c r="Q2505" t="str">
        <f t="shared" si="848"/>
        <v>Sell</v>
      </c>
      <c r="R2505" t="str">
        <f t="shared" si="858"/>
        <v>-</v>
      </c>
      <c r="S2505" t="str">
        <f t="shared" si="849"/>
        <v>-</v>
      </c>
      <c r="T2505">
        <f t="shared" si="840"/>
        <v>1.0525500000000001</v>
      </c>
      <c r="U2505">
        <f t="shared" si="841"/>
        <v>1.0520499999999999</v>
      </c>
      <c r="V2505" t="str">
        <f t="shared" si="842"/>
        <v>-</v>
      </c>
      <c r="W2505" t="str">
        <f t="shared" si="843"/>
        <v>-</v>
      </c>
      <c r="X2505" t="str">
        <f t="shared" si="844"/>
        <v>-</v>
      </c>
      <c r="Y2505" s="9">
        <f t="shared" si="852"/>
        <v>4996.2001954185207</v>
      </c>
      <c r="Z2505" s="9">
        <f t="shared" si="854"/>
        <v>4746.7580593971979</v>
      </c>
      <c r="AA2505" s="9">
        <f t="shared" si="855"/>
        <v>234.79775693092759</v>
      </c>
    </row>
    <row r="2506" spans="1:27" x14ac:dyDescent="0.25">
      <c r="A2506" t="s">
        <v>2511</v>
      </c>
      <c r="B2506" s="2">
        <v>42737</v>
      </c>
      <c r="C2506" s="3">
        <v>0</v>
      </c>
      <c r="D2506">
        <v>1.0523</v>
      </c>
      <c r="E2506">
        <v>1.0526</v>
      </c>
      <c r="F2506">
        <v>1.04501</v>
      </c>
      <c r="G2506">
        <v>1.04575</v>
      </c>
      <c r="H2506">
        <v>94392</v>
      </c>
      <c r="I2506">
        <f t="shared" si="839"/>
        <v>-64.968364968365421</v>
      </c>
      <c r="J2506">
        <f t="shared" si="845"/>
        <v>1.0764351282051283</v>
      </c>
      <c r="K2506">
        <f t="shared" si="846"/>
        <v>1.0719972500514037</v>
      </c>
      <c r="L2506">
        <f t="shared" si="856"/>
        <v>1.0546969444444445</v>
      </c>
      <c r="M2506">
        <f t="shared" si="857"/>
        <v>1.0564550660499306</v>
      </c>
      <c r="N2506">
        <f t="shared" si="850"/>
        <v>1.0510454166666667</v>
      </c>
      <c r="O2506">
        <f t="shared" si="851"/>
        <v>1.051659150465214</v>
      </c>
      <c r="P2506" t="str">
        <f t="shared" si="847"/>
        <v>-</v>
      </c>
      <c r="Q2506" t="str">
        <f t="shared" si="848"/>
        <v>Sell</v>
      </c>
      <c r="R2506" t="str">
        <f t="shared" si="858"/>
        <v>-</v>
      </c>
      <c r="S2506" t="str">
        <f t="shared" si="849"/>
        <v>-</v>
      </c>
      <c r="T2506">
        <f t="shared" si="840"/>
        <v>1.04599</v>
      </c>
      <c r="U2506">
        <f t="shared" si="841"/>
        <v>1.0455099999999999</v>
      </c>
      <c r="V2506" t="str">
        <f t="shared" si="842"/>
        <v>-</v>
      </c>
      <c r="W2506" t="str">
        <f t="shared" si="843"/>
        <v>-</v>
      </c>
      <c r="X2506" t="str">
        <f t="shared" si="844"/>
        <v>-</v>
      </c>
      <c r="Y2506" s="9">
        <f t="shared" si="852"/>
        <v>4996.2001954185207</v>
      </c>
      <c r="Z2506" s="9">
        <f t="shared" si="854"/>
        <v>4776.5276870892849</v>
      </c>
      <c r="AA2506" s="9">
        <f t="shared" si="855"/>
        <v>264.4625954837648</v>
      </c>
    </row>
    <row r="2507" spans="1:27" x14ac:dyDescent="0.25">
      <c r="A2507" t="s">
        <v>2512</v>
      </c>
      <c r="B2507" s="2">
        <v>42738</v>
      </c>
      <c r="C2507" s="3">
        <v>0</v>
      </c>
      <c r="D2507">
        <v>1.04575</v>
      </c>
      <c r="E2507">
        <v>1.04901</v>
      </c>
      <c r="F2507">
        <v>1.03403</v>
      </c>
      <c r="G2507">
        <v>1.0417400000000001</v>
      </c>
      <c r="H2507">
        <v>223023</v>
      </c>
      <c r="I2507">
        <f t="shared" si="839"/>
        <v>-75.31219980787678</v>
      </c>
      <c r="J2507">
        <f t="shared" si="845"/>
        <v>1.0754201282051283</v>
      </c>
      <c r="K2507">
        <f t="shared" si="846"/>
        <v>1.0712312437209883</v>
      </c>
      <c r="L2507">
        <f t="shared" si="856"/>
        <v>1.0540974999999999</v>
      </c>
      <c r="M2507">
        <f t="shared" si="857"/>
        <v>1.0556596570742587</v>
      </c>
      <c r="N2507">
        <f t="shared" si="850"/>
        <v>1.0497904166666667</v>
      </c>
      <c r="O2507">
        <f t="shared" si="851"/>
        <v>1.050865618427997</v>
      </c>
      <c r="P2507" t="str">
        <f t="shared" si="847"/>
        <v>-</v>
      </c>
      <c r="Q2507" t="str">
        <f t="shared" si="848"/>
        <v>Sell</v>
      </c>
      <c r="R2507" t="str">
        <f t="shared" si="858"/>
        <v>-</v>
      </c>
      <c r="S2507" t="str">
        <f t="shared" si="849"/>
        <v>-</v>
      </c>
      <c r="T2507">
        <f t="shared" si="840"/>
        <v>1.04196</v>
      </c>
      <c r="U2507">
        <f t="shared" si="841"/>
        <v>1.04152</v>
      </c>
      <c r="V2507" t="str">
        <f t="shared" si="842"/>
        <v>-</v>
      </c>
      <c r="W2507" t="str">
        <f t="shared" si="843"/>
        <v>-</v>
      </c>
      <c r="X2507" t="str">
        <f t="shared" si="844"/>
        <v>-</v>
      </c>
      <c r="Y2507" s="9">
        <f t="shared" si="852"/>
        <v>4996.2001954185207</v>
      </c>
      <c r="Z2507" s="9">
        <f t="shared" si="854"/>
        <v>4795.0019150624985</v>
      </c>
      <c r="AA2507" s="9">
        <f t="shared" si="855"/>
        <v>282.69459969296366</v>
      </c>
    </row>
    <row r="2508" spans="1:27" x14ac:dyDescent="0.25">
      <c r="A2508" t="s">
        <v>2513</v>
      </c>
      <c r="B2508" s="2">
        <v>42739</v>
      </c>
      <c r="C2508" s="3">
        <v>0</v>
      </c>
      <c r="D2508">
        <v>1.0417400000000001</v>
      </c>
      <c r="E2508">
        <v>1.05013</v>
      </c>
      <c r="F2508">
        <v>1.0389999999999999</v>
      </c>
      <c r="G2508">
        <v>1.0497099999999999</v>
      </c>
      <c r="H2508">
        <v>231959</v>
      </c>
      <c r="I2508">
        <f t="shared" si="839"/>
        <v>-49.791866794749055</v>
      </c>
      <c r="J2508">
        <f t="shared" si="845"/>
        <v>1.0745114102564104</v>
      </c>
      <c r="K2508">
        <f t="shared" si="846"/>
        <v>1.0706864021077989</v>
      </c>
      <c r="L2508">
        <f t="shared" si="856"/>
        <v>1.0539730555555553</v>
      </c>
      <c r="M2508">
        <f t="shared" si="857"/>
        <v>1.0553380539891637</v>
      </c>
      <c r="N2508">
        <f t="shared" si="850"/>
        <v>1.0486983333333335</v>
      </c>
      <c r="O2508">
        <f t="shared" si="851"/>
        <v>1.0507731689537572</v>
      </c>
      <c r="P2508" t="str">
        <f t="shared" si="847"/>
        <v>-</v>
      </c>
      <c r="Q2508" t="str">
        <f t="shared" si="848"/>
        <v>Sell</v>
      </c>
      <c r="R2508" t="str">
        <f t="shared" si="858"/>
        <v>-</v>
      </c>
      <c r="S2508" t="str">
        <f t="shared" si="849"/>
        <v>-</v>
      </c>
      <c r="T2508">
        <f t="shared" si="840"/>
        <v>1.04993</v>
      </c>
      <c r="U2508">
        <f t="shared" si="841"/>
        <v>1.04949</v>
      </c>
      <c r="V2508" t="str">
        <f t="shared" si="842"/>
        <v>-</v>
      </c>
      <c r="W2508" t="str">
        <f t="shared" si="843"/>
        <v>-</v>
      </c>
      <c r="X2508" t="str">
        <f t="shared" si="844"/>
        <v>-</v>
      </c>
      <c r="Y2508" s="9">
        <f t="shared" si="852"/>
        <v>4996.2001954185207</v>
      </c>
      <c r="Z2508" s="9">
        <f t="shared" si="854"/>
        <v>4758.6031406079646</v>
      </c>
      <c r="AA2508" s="9">
        <f t="shared" si="855"/>
        <v>246.65770739850282</v>
      </c>
    </row>
    <row r="2509" spans="1:27" x14ac:dyDescent="0.25">
      <c r="A2509" t="s">
        <v>2514</v>
      </c>
      <c r="B2509" s="2">
        <v>42740</v>
      </c>
      <c r="C2509" s="3">
        <v>0</v>
      </c>
      <c r="D2509">
        <v>1.0496799999999999</v>
      </c>
      <c r="E2509">
        <v>1.0615300000000001</v>
      </c>
      <c r="F2509">
        <v>1.04826</v>
      </c>
      <c r="G2509">
        <v>1.0603899999999999</v>
      </c>
      <c r="H2509">
        <v>278953</v>
      </c>
      <c r="I2509">
        <f t="shared" si="839"/>
        <v>-15.593980147294708</v>
      </c>
      <c r="J2509">
        <f t="shared" si="845"/>
        <v>1.073821794871795</v>
      </c>
      <c r="K2509">
        <f t="shared" si="846"/>
        <v>1.0704257337000063</v>
      </c>
      <c r="L2509">
        <f t="shared" si="856"/>
        <v>1.0540947222222221</v>
      </c>
      <c r="M2509">
        <f t="shared" si="857"/>
        <v>1.0556111321519115</v>
      </c>
      <c r="N2509">
        <f t="shared" si="850"/>
        <v>1.0486266666666666</v>
      </c>
      <c r="O2509">
        <f t="shared" si="851"/>
        <v>1.0515425154374567</v>
      </c>
      <c r="P2509" t="str">
        <f t="shared" si="847"/>
        <v>-</v>
      </c>
      <c r="Q2509" t="str">
        <f t="shared" si="848"/>
        <v>Sell</v>
      </c>
      <c r="R2509" t="str">
        <f t="shared" si="858"/>
        <v>-</v>
      </c>
      <c r="S2509" t="str">
        <f t="shared" si="849"/>
        <v>-</v>
      </c>
      <c r="T2509">
        <f t="shared" si="840"/>
        <v>1.06067</v>
      </c>
      <c r="U2509">
        <f t="shared" si="841"/>
        <v>1.0601100000000001</v>
      </c>
      <c r="V2509" t="str">
        <f t="shared" si="842"/>
        <v>-</v>
      </c>
      <c r="W2509" t="str">
        <f t="shared" si="843"/>
        <v>-</v>
      </c>
      <c r="X2509" t="str">
        <f t="shared" si="844"/>
        <v>-</v>
      </c>
      <c r="Y2509" s="9">
        <f t="shared" si="852"/>
        <v>4996.2001954185207</v>
      </c>
      <c r="Z2509" s="9">
        <f t="shared" si="854"/>
        <v>4710.4190704163602</v>
      </c>
      <c r="AA2509" s="9">
        <f t="shared" si="855"/>
        <v>198.07327160652881</v>
      </c>
    </row>
    <row r="2510" spans="1:27" x14ac:dyDescent="0.25">
      <c r="A2510" t="s">
        <v>2515</v>
      </c>
      <c r="B2510" s="2">
        <v>42741</v>
      </c>
      <c r="C2510" s="3">
        <v>0</v>
      </c>
      <c r="D2510">
        <v>1.0603899999999999</v>
      </c>
      <c r="E2510">
        <v>1.0622100000000001</v>
      </c>
      <c r="F2510">
        <v>1.0525</v>
      </c>
      <c r="G2510">
        <v>1.0528999999999999</v>
      </c>
      <c r="H2510">
        <v>231342</v>
      </c>
      <c r="I2510">
        <f t="shared" si="839"/>
        <v>-39.577329490874519</v>
      </c>
      <c r="J2510">
        <f t="shared" si="845"/>
        <v>1.0729633333333335</v>
      </c>
      <c r="K2510">
        <f t="shared" si="846"/>
        <v>1.0699820442392467</v>
      </c>
      <c r="L2510">
        <f t="shared" si="856"/>
        <v>1.053925</v>
      </c>
      <c r="M2510">
        <f t="shared" si="857"/>
        <v>1.0554645844680244</v>
      </c>
      <c r="N2510">
        <f t="shared" si="850"/>
        <v>1.0485012499999999</v>
      </c>
      <c r="O2510">
        <f t="shared" si="851"/>
        <v>1.0516511142024603</v>
      </c>
      <c r="P2510" t="str">
        <f t="shared" si="847"/>
        <v>Sell</v>
      </c>
      <c r="Q2510" t="str">
        <f t="shared" si="848"/>
        <v>Sell</v>
      </c>
      <c r="R2510" t="str">
        <f t="shared" si="858"/>
        <v>Sell</v>
      </c>
      <c r="S2510" t="str">
        <f t="shared" si="849"/>
        <v>-</v>
      </c>
      <c r="T2510">
        <f t="shared" si="840"/>
        <v>1.05318</v>
      </c>
      <c r="U2510">
        <f t="shared" si="841"/>
        <v>1.0526199999999999</v>
      </c>
      <c r="V2510" t="str">
        <f t="shared" si="842"/>
        <v>-</v>
      </c>
      <c r="W2510" t="str">
        <f t="shared" si="843"/>
        <v>-</v>
      </c>
      <c r="X2510">
        <f t="shared" si="844"/>
        <v>4747.5265386733508</v>
      </c>
      <c r="Y2510" s="9">
        <f t="shared" si="852"/>
        <v>4996.2001954185207</v>
      </c>
      <c r="Z2510" s="9">
        <f t="shared" si="854"/>
        <v>4743.9186040548821</v>
      </c>
      <c r="AA2510" s="9">
        <f t="shared" si="855"/>
        <v>231.9361027192092</v>
      </c>
    </row>
    <row r="2511" spans="1:27" x14ac:dyDescent="0.25">
      <c r="A2511" t="s">
        <v>2516</v>
      </c>
      <c r="B2511" s="2">
        <v>42743</v>
      </c>
      <c r="C2511" s="3">
        <v>0</v>
      </c>
      <c r="D2511">
        <v>1.0529999999999999</v>
      </c>
      <c r="E2511">
        <v>1.05358</v>
      </c>
      <c r="F2511">
        <v>1.0526</v>
      </c>
      <c r="G2511">
        <v>1.05294</v>
      </c>
      <c r="H2511">
        <v>5583</v>
      </c>
      <c r="I2511">
        <f t="shared" si="839"/>
        <v>-39.449247518412015</v>
      </c>
      <c r="J2511">
        <f t="shared" si="845"/>
        <v>1.0721106410256411</v>
      </c>
      <c r="K2511">
        <f t="shared" si="846"/>
        <v>1.0695506000812911</v>
      </c>
      <c r="L2511">
        <f t="shared" si="856"/>
        <v>1.0537036111111111</v>
      </c>
      <c r="M2511">
        <f t="shared" si="857"/>
        <v>1.0553281204427258</v>
      </c>
      <c r="N2511">
        <f t="shared" si="850"/>
        <v>1.0484320833333332</v>
      </c>
      <c r="O2511">
        <f t="shared" si="851"/>
        <v>1.0517542250662635</v>
      </c>
      <c r="P2511" t="str">
        <f t="shared" si="847"/>
        <v>-</v>
      </c>
      <c r="Q2511" t="str">
        <f t="shared" si="848"/>
        <v>Sell</v>
      </c>
      <c r="R2511" t="str">
        <f t="shared" si="858"/>
        <v>-</v>
      </c>
      <c r="S2511" t="str">
        <f t="shared" si="849"/>
        <v>-</v>
      </c>
      <c r="T2511">
        <f t="shared" si="840"/>
        <v>1.05322</v>
      </c>
      <c r="U2511">
        <f t="shared" si="841"/>
        <v>1.0526599999999999</v>
      </c>
      <c r="V2511" t="str">
        <f t="shared" si="842"/>
        <v>-</v>
      </c>
      <c r="W2511" t="str">
        <f t="shared" si="843"/>
        <v>-</v>
      </c>
      <c r="X2511" t="str">
        <f t="shared" si="844"/>
        <v>-</v>
      </c>
      <c r="Y2511" s="9">
        <f t="shared" si="852"/>
        <v>4996.2001954185207</v>
      </c>
      <c r="Z2511" s="9">
        <f t="shared" si="854"/>
        <v>4743.7384358619474</v>
      </c>
      <c r="AA2511" s="9">
        <f t="shared" si="855"/>
        <v>231.75526053808832</v>
      </c>
    </row>
    <row r="2512" spans="1:27" x14ac:dyDescent="0.25">
      <c r="A2512" t="s">
        <v>2517</v>
      </c>
      <c r="B2512" s="2">
        <v>42744</v>
      </c>
      <c r="C2512" s="3">
        <v>0</v>
      </c>
      <c r="D2512">
        <v>1.05294</v>
      </c>
      <c r="E2512">
        <v>1.0589</v>
      </c>
      <c r="F2512">
        <v>1.0510900000000001</v>
      </c>
      <c r="G2512">
        <v>1.0585800000000001</v>
      </c>
      <c r="H2512">
        <v>224964</v>
      </c>
      <c r="I2512">
        <f t="shared" ref="I2512:I2575" si="859">(MAX(E2499:E2512)-G2512)/(MAX(E2499:E2512)-MIN(F2499:F2512))*-100</f>
        <v>-21.389689401216778</v>
      </c>
      <c r="J2512">
        <f t="shared" si="845"/>
        <v>1.0713994871794874</v>
      </c>
      <c r="K2512">
        <f t="shared" si="846"/>
        <v>1.0692728633703723</v>
      </c>
      <c r="L2512">
        <f t="shared" si="856"/>
        <v>1.0536116666666664</v>
      </c>
      <c r="M2512">
        <f t="shared" si="857"/>
        <v>1.055503897716092</v>
      </c>
      <c r="N2512">
        <f t="shared" si="850"/>
        <v>1.0481974999999999</v>
      </c>
      <c r="O2512">
        <f t="shared" si="851"/>
        <v>1.0523002870609623</v>
      </c>
      <c r="P2512" t="str">
        <f t="shared" si="847"/>
        <v>-</v>
      </c>
      <c r="Q2512" t="str">
        <f t="shared" si="848"/>
        <v>Sell</v>
      </c>
      <c r="R2512" t="str">
        <f t="shared" si="858"/>
        <v>-</v>
      </c>
      <c r="S2512" t="str">
        <f t="shared" si="849"/>
        <v>-</v>
      </c>
      <c r="T2512">
        <f t="shared" ref="T2512:T2575" si="860">ROUND(G2512+0.05*_xlfn.STDEV.P(G2501:G2512),5)</f>
        <v>1.05887</v>
      </c>
      <c r="U2512">
        <f t="shared" ref="U2512:U2575" si="861">ROUND(G2512-0.05*_xlfn.STDEV.P(G2501:G2512),5)</f>
        <v>1.05829</v>
      </c>
      <c r="V2512" t="str">
        <f t="shared" ref="V2512:V2575" si="862">IF(AA2512&lt;&gt;"",IF(AA2512&lt;=-$AG$52,"Stop","-"),"-")</f>
        <v>-</v>
      </c>
      <c r="W2512" t="str">
        <f t="shared" ref="W2512:W2575" si="863">IF(AA2512&lt;&gt;"",IF(AA2512&gt;$AG$53,"Target","-"),"-")</f>
        <v>-</v>
      </c>
      <c r="X2512" t="str">
        <f t="shared" ref="X2512:X2575" si="864">IF(R2512="Buy",$AG$54,IF(R2512="Sell",$AG$54/T2512,"-"))</f>
        <v>-</v>
      </c>
      <c r="Y2512" s="9">
        <f t="shared" si="852"/>
        <v>4996.2001954185207</v>
      </c>
      <c r="Z2512" s="9">
        <f t="shared" si="854"/>
        <v>4718.426431401891</v>
      </c>
      <c r="AA2512" s="9">
        <f t="shared" si="855"/>
        <v>206.20732888228551</v>
      </c>
    </row>
    <row r="2513" spans="1:27" x14ac:dyDescent="0.25">
      <c r="A2513" t="s">
        <v>2518</v>
      </c>
      <c r="B2513" s="2">
        <v>42745</v>
      </c>
      <c r="C2513" s="3">
        <v>0</v>
      </c>
      <c r="D2513">
        <v>1.0585800000000001</v>
      </c>
      <c r="E2513">
        <v>1.0627200000000001</v>
      </c>
      <c r="F2513">
        <v>1.0550900000000001</v>
      </c>
      <c r="G2513">
        <v>1.05522</v>
      </c>
      <c r="H2513">
        <v>233876</v>
      </c>
      <c r="I2513">
        <f t="shared" si="859"/>
        <v>-32.148575088056418</v>
      </c>
      <c r="J2513">
        <f t="shared" ref="J2513:J2576" si="865">AVERAGE(G2436:G2513)</f>
        <v>1.0707519230769231</v>
      </c>
      <c r="K2513">
        <f t="shared" ref="K2513:K2576" si="866">$K2512*(1-(2/(78+1)))+$G2513*(2/(78+1))</f>
        <v>1.0689170946774516</v>
      </c>
      <c r="L2513">
        <f t="shared" si="856"/>
        <v>1.0533477777777778</v>
      </c>
      <c r="M2513">
        <f t="shared" si="857"/>
        <v>1.0554885518936006</v>
      </c>
      <c r="N2513">
        <f t="shared" si="850"/>
        <v>1.0478841666666667</v>
      </c>
      <c r="O2513">
        <f t="shared" si="851"/>
        <v>1.0525338640960855</v>
      </c>
      <c r="P2513" t="str">
        <f t="shared" ref="P2513:P2576" si="867">IF(AND($I2513&gt;$AG$48,$I2512&lt;$AG$48),"Buy",IF(AND($I2513&lt;$AG$47,$I2512&gt;$AG$47),"Sell","-"))</f>
        <v>-</v>
      </c>
      <c r="Q2513" t="str">
        <f t="shared" ref="Q2513:Q2576" si="868">IF(K2513&gt;K2512,"Buy","Sell")</f>
        <v>Sell</v>
      </c>
      <c r="R2513" t="str">
        <f t="shared" si="858"/>
        <v>-</v>
      </c>
      <c r="S2513" t="str">
        <f t="shared" si="849"/>
        <v>-</v>
      </c>
      <c r="T2513">
        <f t="shared" si="860"/>
        <v>1.0555099999999999</v>
      </c>
      <c r="U2513">
        <f t="shared" si="861"/>
        <v>1.0549299999999999</v>
      </c>
      <c r="V2513" t="str">
        <f t="shared" si="862"/>
        <v>-</v>
      </c>
      <c r="W2513" t="str">
        <f t="shared" si="863"/>
        <v>-</v>
      </c>
      <c r="X2513" t="str">
        <f t="shared" si="864"/>
        <v>-</v>
      </c>
      <c r="Y2513" s="9">
        <f t="shared" si="852"/>
        <v>4996.2001954185207</v>
      </c>
      <c r="Z2513" s="9">
        <f t="shared" si="854"/>
        <v>4733.446575985562</v>
      </c>
      <c r="AA2513" s="9">
        <f t="shared" si="855"/>
        <v>221.3978355243419</v>
      </c>
    </row>
    <row r="2514" spans="1:27" x14ac:dyDescent="0.25">
      <c r="A2514" t="s">
        <v>2519</v>
      </c>
      <c r="B2514" s="2">
        <v>42746</v>
      </c>
      <c r="C2514" s="3">
        <v>0</v>
      </c>
      <c r="D2514">
        <v>1.05522</v>
      </c>
      <c r="E2514">
        <v>1.06229</v>
      </c>
      <c r="F2514">
        <v>1.04538</v>
      </c>
      <c r="G2514">
        <v>1.05941</v>
      </c>
      <c r="H2514">
        <v>293726</v>
      </c>
      <c r="I2514">
        <f t="shared" si="859"/>
        <v>-18.731988472622849</v>
      </c>
      <c r="J2514">
        <f t="shared" si="865"/>
        <v>1.0702183333333335</v>
      </c>
      <c r="K2514">
        <f t="shared" si="866"/>
        <v>1.0686764087362501</v>
      </c>
      <c r="L2514">
        <f t="shared" si="856"/>
        <v>1.0533583333333332</v>
      </c>
      <c r="M2514">
        <f t="shared" si="857"/>
        <v>1.0557005220615141</v>
      </c>
      <c r="N2514">
        <f t="shared" si="850"/>
        <v>1.0482258333333334</v>
      </c>
      <c r="O2514">
        <f t="shared" si="851"/>
        <v>1.0530839549683988</v>
      </c>
      <c r="P2514" t="str">
        <f t="shared" si="867"/>
        <v>-</v>
      </c>
      <c r="Q2514" t="str">
        <f t="shared" si="868"/>
        <v>Sell</v>
      </c>
      <c r="R2514" t="str">
        <f t="shared" si="858"/>
        <v>-</v>
      </c>
      <c r="S2514" t="str">
        <f t="shared" si="849"/>
        <v>-</v>
      </c>
      <c r="T2514">
        <f t="shared" si="860"/>
        <v>1.05968</v>
      </c>
      <c r="U2514">
        <f t="shared" si="861"/>
        <v>1.05914</v>
      </c>
      <c r="V2514" t="str">
        <f t="shared" si="862"/>
        <v>-</v>
      </c>
      <c r="W2514" t="str">
        <f t="shared" si="863"/>
        <v>-</v>
      </c>
      <c r="X2514" t="str">
        <f t="shared" si="864"/>
        <v>-</v>
      </c>
      <c r="Y2514" s="9">
        <f t="shared" si="852"/>
        <v>4996.2001954185207</v>
      </c>
      <c r="Z2514" s="9">
        <f t="shared" si="854"/>
        <v>4714.8197525842907</v>
      </c>
      <c r="AA2514" s="9">
        <f t="shared" si="855"/>
        <v>202.55297319579807</v>
      </c>
    </row>
    <row r="2515" spans="1:27" x14ac:dyDescent="0.25">
      <c r="A2515" t="s">
        <v>2520</v>
      </c>
      <c r="B2515" s="2">
        <v>42747</v>
      </c>
      <c r="C2515" s="3">
        <v>0</v>
      </c>
      <c r="D2515">
        <v>1.05942</v>
      </c>
      <c r="E2515">
        <v>1.06847</v>
      </c>
      <c r="F2515">
        <v>1.05714</v>
      </c>
      <c r="G2515">
        <v>1.06162</v>
      </c>
      <c r="H2515">
        <v>289064</v>
      </c>
      <c r="I2515">
        <f t="shared" si="859"/>
        <v>-19.889663182346158</v>
      </c>
      <c r="J2515">
        <f t="shared" si="865"/>
        <v>1.069664871794872</v>
      </c>
      <c r="K2515">
        <f t="shared" si="866"/>
        <v>1.0684977654771044</v>
      </c>
      <c r="L2515">
        <f t="shared" si="856"/>
        <v>1.0532308333333331</v>
      </c>
      <c r="M2515">
        <f t="shared" si="857"/>
        <v>1.0560204938419728</v>
      </c>
      <c r="N2515">
        <f t="shared" si="850"/>
        <v>1.0490570833333333</v>
      </c>
      <c r="O2515">
        <f t="shared" si="851"/>
        <v>1.0537668385709269</v>
      </c>
      <c r="P2515" t="str">
        <f t="shared" si="867"/>
        <v>-</v>
      </c>
      <c r="Q2515" t="str">
        <f t="shared" si="868"/>
        <v>Sell</v>
      </c>
      <c r="R2515" t="str">
        <f t="shared" si="858"/>
        <v>-</v>
      </c>
      <c r="S2515" t="str">
        <f t="shared" ref="S2515:S2578" si="869">IF(AND(O2514&lt;K2514,O2515&gt;K2515),"Buy",IF(AND(O2514&gt;K2514,O2515&lt;K2515),"Sell","-"))</f>
        <v>-</v>
      </c>
      <c r="T2515">
        <f t="shared" si="860"/>
        <v>1.0619099999999999</v>
      </c>
      <c r="U2515">
        <f t="shared" si="861"/>
        <v>1.0613300000000001</v>
      </c>
      <c r="V2515" t="str">
        <f t="shared" si="862"/>
        <v>-</v>
      </c>
      <c r="W2515" t="str">
        <f t="shared" si="863"/>
        <v>-</v>
      </c>
      <c r="X2515" t="str">
        <f t="shared" si="864"/>
        <v>-</v>
      </c>
      <c r="Y2515" s="9">
        <f t="shared" si="852"/>
        <v>4996.2001954185207</v>
      </c>
      <c r="Z2515" s="9">
        <f t="shared" si="854"/>
        <v>4704.9186799432355</v>
      </c>
      <c r="AA2515" s="9">
        <f t="shared" si="855"/>
        <v>192.46348965468579</v>
      </c>
    </row>
    <row r="2516" spans="1:27" x14ac:dyDescent="0.25">
      <c r="A2516" t="s">
        <v>2521</v>
      </c>
      <c r="B2516" s="2">
        <v>42748</v>
      </c>
      <c r="C2516" s="3">
        <v>0</v>
      </c>
      <c r="D2516">
        <v>1.06158</v>
      </c>
      <c r="E2516">
        <v>1.06734</v>
      </c>
      <c r="F2516">
        <v>1.0596099999999999</v>
      </c>
      <c r="G2516">
        <v>1.0642</v>
      </c>
      <c r="H2516">
        <v>230743</v>
      </c>
      <c r="I2516">
        <f t="shared" si="859"/>
        <v>-12.398373983739816</v>
      </c>
      <c r="J2516">
        <f t="shared" si="865"/>
        <v>1.0692424358974362</v>
      </c>
      <c r="K2516">
        <f t="shared" si="866"/>
        <v>1.0683889612878106</v>
      </c>
      <c r="L2516">
        <f t="shared" si="856"/>
        <v>1.0531719444444443</v>
      </c>
      <c r="M2516">
        <f t="shared" si="857"/>
        <v>1.0564626293099744</v>
      </c>
      <c r="N2516">
        <f t="shared" si="850"/>
        <v>1.0498641666666668</v>
      </c>
      <c r="O2516">
        <f t="shared" si="851"/>
        <v>1.0546014914852528</v>
      </c>
      <c r="P2516" t="str">
        <f t="shared" si="867"/>
        <v>-</v>
      </c>
      <c r="Q2516" t="str">
        <f t="shared" si="868"/>
        <v>Sell</v>
      </c>
      <c r="R2516" t="str">
        <f t="shared" si="858"/>
        <v>-</v>
      </c>
      <c r="S2516" t="str">
        <f t="shared" si="869"/>
        <v>-</v>
      </c>
      <c r="T2516">
        <f t="shared" si="860"/>
        <v>1.0645199999999999</v>
      </c>
      <c r="U2516">
        <f t="shared" si="861"/>
        <v>1.0638799999999999</v>
      </c>
      <c r="V2516" t="str">
        <f t="shared" si="862"/>
        <v>-</v>
      </c>
      <c r="W2516" t="str">
        <f t="shared" si="863"/>
        <v>-</v>
      </c>
      <c r="X2516" t="str">
        <f t="shared" si="864"/>
        <v>-</v>
      </c>
      <c r="Y2516" s="9">
        <f t="shared" si="852"/>
        <v>4996.2001954185207</v>
      </c>
      <c r="Z2516" s="9">
        <f t="shared" si="854"/>
        <v>4693.3831167272774</v>
      </c>
      <c r="AA2516" s="9">
        <f t="shared" si="855"/>
        <v>180.65345624343016</v>
      </c>
    </row>
    <row r="2517" spans="1:27" x14ac:dyDescent="0.25">
      <c r="A2517" t="s">
        <v>2522</v>
      </c>
      <c r="B2517" s="2">
        <v>42750</v>
      </c>
      <c r="C2517" s="3">
        <v>0</v>
      </c>
      <c r="D2517">
        <v>1.0603899999999999</v>
      </c>
      <c r="E2517">
        <v>1.06358</v>
      </c>
      <c r="F2517">
        <v>1.0603</v>
      </c>
      <c r="G2517">
        <v>1.0627200000000001</v>
      </c>
      <c r="H2517">
        <v>7280</v>
      </c>
      <c r="I2517">
        <f t="shared" si="859"/>
        <v>-16.695702671312187</v>
      </c>
      <c r="J2517">
        <f t="shared" si="865"/>
        <v>1.0688085897435897</v>
      </c>
      <c r="K2517">
        <f t="shared" si="866"/>
        <v>1.0682454432805242</v>
      </c>
      <c r="L2517">
        <f t="shared" si="856"/>
        <v>1.0533377777777777</v>
      </c>
      <c r="M2517">
        <f t="shared" si="857"/>
        <v>1.0568008655634893</v>
      </c>
      <c r="N2517">
        <f t="shared" si="850"/>
        <v>1.0506166666666668</v>
      </c>
      <c r="O2517">
        <f t="shared" si="851"/>
        <v>1.0552509721664327</v>
      </c>
      <c r="P2517" t="str">
        <f t="shared" si="867"/>
        <v>-</v>
      </c>
      <c r="Q2517" t="str">
        <f t="shared" si="868"/>
        <v>Sell</v>
      </c>
      <c r="R2517" t="str">
        <f t="shared" si="858"/>
        <v>-</v>
      </c>
      <c r="S2517" t="str">
        <f t="shared" si="869"/>
        <v>-</v>
      </c>
      <c r="T2517">
        <f t="shared" si="860"/>
        <v>1.0630599999999999</v>
      </c>
      <c r="U2517">
        <f t="shared" si="861"/>
        <v>1.0623800000000001</v>
      </c>
      <c r="V2517" t="str">
        <f t="shared" si="862"/>
        <v>-</v>
      </c>
      <c r="W2517" t="str">
        <f t="shared" si="863"/>
        <v>-</v>
      </c>
      <c r="X2517" t="str">
        <f t="shared" si="864"/>
        <v>-</v>
      </c>
      <c r="Y2517" s="9">
        <f t="shared" si="852"/>
        <v>4996.2001954185207</v>
      </c>
      <c r="Z2517" s="9">
        <f t="shared" si="854"/>
        <v>4699.8289799432969</v>
      </c>
      <c r="AA2517" s="9">
        <f t="shared" si="855"/>
        <v>187.24670305584308</v>
      </c>
    </row>
    <row r="2518" spans="1:27" x14ac:dyDescent="0.25">
      <c r="A2518" t="s">
        <v>2523</v>
      </c>
      <c r="B2518" s="2">
        <v>42751</v>
      </c>
      <c r="C2518" s="3">
        <v>0</v>
      </c>
      <c r="D2518">
        <v>1.06274</v>
      </c>
      <c r="E2518">
        <v>1.0634399999999999</v>
      </c>
      <c r="F2518">
        <v>1.05793</v>
      </c>
      <c r="G2518">
        <v>1.0602199999999999</v>
      </c>
      <c r="H2518">
        <v>175475</v>
      </c>
      <c r="I2518">
        <f t="shared" si="859"/>
        <v>-23.954703832752859</v>
      </c>
      <c r="J2518">
        <f t="shared" si="865"/>
        <v>1.0682846153846153</v>
      </c>
      <c r="K2518">
        <f t="shared" si="866"/>
        <v>1.0680422675012704</v>
      </c>
      <c r="L2518">
        <f t="shared" si="856"/>
        <v>1.0529094444444445</v>
      </c>
      <c r="M2518">
        <f t="shared" si="857"/>
        <v>1.0569856836411384</v>
      </c>
      <c r="N2518">
        <f t="shared" si="850"/>
        <v>1.0514479166666668</v>
      </c>
      <c r="O2518">
        <f t="shared" si="851"/>
        <v>1.0556484943931181</v>
      </c>
      <c r="P2518" t="str">
        <f t="shared" si="867"/>
        <v>Sell</v>
      </c>
      <c r="Q2518" t="str">
        <f t="shared" si="868"/>
        <v>Sell</v>
      </c>
      <c r="R2518" t="str">
        <f t="shared" si="858"/>
        <v>Sell</v>
      </c>
      <c r="S2518" t="str">
        <f t="shared" si="869"/>
        <v>-</v>
      </c>
      <c r="T2518">
        <f t="shared" si="860"/>
        <v>1.06053</v>
      </c>
      <c r="U2518">
        <f t="shared" si="861"/>
        <v>1.0599099999999999</v>
      </c>
      <c r="V2518" t="str">
        <f t="shared" si="862"/>
        <v>-</v>
      </c>
      <c r="W2518" t="str">
        <f t="shared" si="863"/>
        <v>-</v>
      </c>
      <c r="X2518">
        <f t="shared" si="864"/>
        <v>4714.6238201653887</v>
      </c>
      <c r="Y2518" s="9">
        <f t="shared" si="852"/>
        <v>4996.2001954185207</v>
      </c>
      <c r="Z2518" s="9">
        <f t="shared" si="854"/>
        <v>4711.0408903270263</v>
      </c>
      <c r="AA2518" s="9">
        <f t="shared" si="855"/>
        <v>198.69497631050214</v>
      </c>
    </row>
    <row r="2519" spans="1:27" x14ac:dyDescent="0.25">
      <c r="A2519" t="s">
        <v>2524</v>
      </c>
      <c r="B2519" s="2">
        <v>42752</v>
      </c>
      <c r="C2519" s="3">
        <v>0</v>
      </c>
      <c r="D2519">
        <v>1.0602199999999999</v>
      </c>
      <c r="E2519">
        <v>1.0719099999999999</v>
      </c>
      <c r="F2519">
        <v>1.0600700000000001</v>
      </c>
      <c r="G2519">
        <v>1.0696600000000001</v>
      </c>
      <c r="H2519">
        <v>292598</v>
      </c>
      <c r="I2519">
        <f t="shared" si="859"/>
        <v>-5.9398099260820185</v>
      </c>
      <c r="J2519">
        <f t="shared" si="865"/>
        <v>1.0679282051282053</v>
      </c>
      <c r="K2519">
        <f t="shared" si="866"/>
        <v>1.0680832227544028</v>
      </c>
      <c r="L2519">
        <f t="shared" si="856"/>
        <v>1.0528483333333332</v>
      </c>
      <c r="M2519">
        <f t="shared" si="857"/>
        <v>1.0576707818226985</v>
      </c>
      <c r="N2519">
        <f t="shared" si="850"/>
        <v>1.0527229166666665</v>
      </c>
      <c r="O2519">
        <f t="shared" si="851"/>
        <v>1.0567694148416686</v>
      </c>
      <c r="P2519" t="str">
        <f t="shared" si="867"/>
        <v>-</v>
      </c>
      <c r="Q2519" t="str">
        <f t="shared" si="868"/>
        <v>Buy</v>
      </c>
      <c r="R2519" t="str">
        <f t="shared" si="858"/>
        <v>-</v>
      </c>
      <c r="S2519" t="str">
        <f t="shared" si="869"/>
        <v>-</v>
      </c>
      <c r="T2519">
        <f t="shared" si="860"/>
        <v>1.06993</v>
      </c>
      <c r="U2519">
        <f t="shared" si="861"/>
        <v>1.0693900000000001</v>
      </c>
      <c r="V2519" t="str">
        <f t="shared" si="862"/>
        <v>-</v>
      </c>
      <c r="W2519" t="str">
        <f t="shared" si="863"/>
        <v>-</v>
      </c>
      <c r="X2519" t="str">
        <f t="shared" si="864"/>
        <v>-</v>
      </c>
      <c r="Y2519" s="9">
        <f t="shared" si="852"/>
        <v>4996.2001954185207</v>
      </c>
      <c r="Z2519" s="9">
        <f t="shared" si="854"/>
        <v>4669.651468244203</v>
      </c>
      <c r="AA2519" s="9">
        <f t="shared" si="855"/>
        <v>156.21070102153556</v>
      </c>
    </row>
    <row r="2520" spans="1:27" x14ac:dyDescent="0.25">
      <c r="A2520" t="s">
        <v>2525</v>
      </c>
      <c r="B2520" s="2">
        <v>42753</v>
      </c>
      <c r="C2520" s="3">
        <v>0</v>
      </c>
      <c r="D2520">
        <v>1.0696600000000001</v>
      </c>
      <c r="E2520">
        <v>1.0712299999999999</v>
      </c>
      <c r="F2520">
        <v>1.0624400000000001</v>
      </c>
      <c r="G2520">
        <v>1.0628</v>
      </c>
      <c r="H2520">
        <v>246229</v>
      </c>
      <c r="I2520">
        <f t="shared" si="859"/>
        <v>-24.049630411826747</v>
      </c>
      <c r="J2520">
        <f t="shared" si="865"/>
        <v>1.0674841025641029</v>
      </c>
      <c r="K2520">
        <f t="shared" si="866"/>
        <v>1.0679494702796077</v>
      </c>
      <c r="L2520">
        <f t="shared" si="856"/>
        <v>1.052483888888889</v>
      </c>
      <c r="M2520">
        <f t="shared" si="857"/>
        <v>1.0579480368593095</v>
      </c>
      <c r="N2520">
        <f t="shared" si="850"/>
        <v>1.0535633333333332</v>
      </c>
      <c r="O2520">
        <f t="shared" si="851"/>
        <v>1.0572518616543352</v>
      </c>
      <c r="P2520" t="str">
        <f t="shared" si="867"/>
        <v>Sell</v>
      </c>
      <c r="Q2520" t="str">
        <f t="shared" si="868"/>
        <v>Sell</v>
      </c>
      <c r="R2520" t="str">
        <f t="shared" si="858"/>
        <v>Sell</v>
      </c>
      <c r="S2520" t="str">
        <f t="shared" si="869"/>
        <v>-</v>
      </c>
      <c r="T2520">
        <f t="shared" si="860"/>
        <v>1.0630299999999999</v>
      </c>
      <c r="U2520">
        <f t="shared" si="861"/>
        <v>1.06257</v>
      </c>
      <c r="V2520" t="str">
        <f t="shared" si="862"/>
        <v>-</v>
      </c>
      <c r="W2520" t="str">
        <f t="shared" si="863"/>
        <v>-</v>
      </c>
      <c r="X2520">
        <f t="shared" si="864"/>
        <v>4703.5361184538542</v>
      </c>
      <c r="Y2520" s="9">
        <f t="shared" si="852"/>
        <v>4996.2001954185207</v>
      </c>
      <c r="Z2520" s="9">
        <f t="shared" si="854"/>
        <v>4699.9616148354435</v>
      </c>
      <c r="AA2520" s="9">
        <f t="shared" si="855"/>
        <v>187.42112481166509</v>
      </c>
    </row>
    <row r="2521" spans="1:27" x14ac:dyDescent="0.25">
      <c r="A2521" t="s">
        <v>2526</v>
      </c>
      <c r="B2521" s="2">
        <v>42754</v>
      </c>
      <c r="C2521" s="3">
        <v>0</v>
      </c>
      <c r="D2521">
        <v>1.0628200000000001</v>
      </c>
      <c r="E2521">
        <v>1.0676600000000001</v>
      </c>
      <c r="F2521">
        <v>1.0589200000000001</v>
      </c>
      <c r="G2521">
        <v>1.0659099999999999</v>
      </c>
      <c r="H2521">
        <v>281555</v>
      </c>
      <c r="I2521">
        <f t="shared" si="859"/>
        <v>-18.231540565177777</v>
      </c>
      <c r="J2521">
        <f t="shared" si="865"/>
        <v>1.0671376923076925</v>
      </c>
      <c r="K2521">
        <f t="shared" si="866"/>
        <v>1.0678978381206303</v>
      </c>
      <c r="L2521">
        <f t="shared" si="856"/>
        <v>1.0525894444444446</v>
      </c>
      <c r="M2521">
        <f t="shared" si="857"/>
        <v>1.0583784132452927</v>
      </c>
      <c r="N2521">
        <f t="shared" si="850"/>
        <v>1.0544854166666664</v>
      </c>
      <c r="O2521">
        <f t="shared" si="851"/>
        <v>1.0579445127219884</v>
      </c>
      <c r="P2521" t="str">
        <f t="shared" si="867"/>
        <v>-</v>
      </c>
      <c r="Q2521" t="str">
        <f t="shared" si="868"/>
        <v>Sell</v>
      </c>
      <c r="R2521" t="str">
        <f t="shared" si="858"/>
        <v>-</v>
      </c>
      <c r="S2521" t="str">
        <f t="shared" si="869"/>
        <v>-</v>
      </c>
      <c r="T2521">
        <f t="shared" si="860"/>
        <v>1.0661499999999999</v>
      </c>
      <c r="U2521">
        <f t="shared" si="861"/>
        <v>1.0656699999999999</v>
      </c>
      <c r="V2521" t="str">
        <f t="shared" si="862"/>
        <v>-</v>
      </c>
      <c r="W2521" t="str">
        <f t="shared" si="863"/>
        <v>-</v>
      </c>
      <c r="X2521" t="str">
        <f t="shared" si="864"/>
        <v>-</v>
      </c>
      <c r="Y2521" s="9">
        <f t="shared" si="852"/>
        <v>4996.2001954185207</v>
      </c>
      <c r="Z2521" s="9">
        <f t="shared" si="854"/>
        <v>4686.2075649941571</v>
      </c>
      <c r="AA2521" s="9">
        <f t="shared" si="855"/>
        <v>173.31063918688196</v>
      </c>
    </row>
    <row r="2522" spans="1:27" x14ac:dyDescent="0.25">
      <c r="A2522" t="s">
        <v>2527</v>
      </c>
      <c r="B2522" s="2">
        <v>42755</v>
      </c>
      <c r="C2522" s="3">
        <v>0</v>
      </c>
      <c r="D2522">
        <v>1.06593</v>
      </c>
      <c r="E2522">
        <v>1.07094</v>
      </c>
      <c r="F2522">
        <v>1.0625100000000001</v>
      </c>
      <c r="G2522">
        <v>1.0699000000000001</v>
      </c>
      <c r="H2522">
        <v>231502</v>
      </c>
      <c r="I2522">
        <f t="shared" si="859"/>
        <v>-7.576328684507537</v>
      </c>
      <c r="J2522">
        <f t="shared" si="865"/>
        <v>1.0669033333333335</v>
      </c>
      <c r="K2522">
        <f t="shared" si="866"/>
        <v>1.067948525763146</v>
      </c>
      <c r="L2522">
        <f t="shared" si="856"/>
        <v>1.0529780555555555</v>
      </c>
      <c r="M2522">
        <f t="shared" si="857"/>
        <v>1.0590012017185202</v>
      </c>
      <c r="N2522">
        <f t="shared" ref="N2522:N2585" si="870">AVERAGE(G2499:G2522)</f>
        <v>1.0555095833333332</v>
      </c>
      <c r="O2522">
        <f t="shared" si="851"/>
        <v>1.0589009517042294</v>
      </c>
      <c r="P2522" t="str">
        <f t="shared" si="867"/>
        <v>-</v>
      </c>
      <c r="Q2522" t="str">
        <f t="shared" si="868"/>
        <v>Buy</v>
      </c>
      <c r="R2522" t="str">
        <f t="shared" si="858"/>
        <v>-</v>
      </c>
      <c r="S2522" t="str">
        <f t="shared" si="869"/>
        <v>-</v>
      </c>
      <c r="T2522">
        <f t="shared" si="860"/>
        <v>1.0701499999999999</v>
      </c>
      <c r="U2522">
        <f t="shared" si="861"/>
        <v>1.06965</v>
      </c>
      <c r="V2522" t="str">
        <f t="shared" si="862"/>
        <v>-</v>
      </c>
      <c r="W2522" t="str">
        <f t="shared" si="863"/>
        <v>-</v>
      </c>
      <c r="X2522" t="str">
        <f t="shared" si="864"/>
        <v>-</v>
      </c>
      <c r="Y2522" s="9">
        <f t="shared" si="852"/>
        <v>4996.2001954185207</v>
      </c>
      <c r="Z2522" s="9">
        <f t="shared" si="854"/>
        <v>4668.6914875657812</v>
      </c>
      <c r="AA2522" s="9">
        <f t="shared" si="855"/>
        <v>155.22183708109992</v>
      </c>
    </row>
    <row r="2523" spans="1:27" x14ac:dyDescent="0.25">
      <c r="A2523" t="s">
        <v>2528</v>
      </c>
      <c r="B2523" s="2">
        <v>42757</v>
      </c>
      <c r="C2523" s="3">
        <v>0</v>
      </c>
      <c r="D2523">
        <v>1.0702700000000001</v>
      </c>
      <c r="E2523">
        <v>1.07168</v>
      </c>
      <c r="F2523">
        <v>1.06941</v>
      </c>
      <c r="G2523">
        <v>1.0712600000000001</v>
      </c>
      <c r="H2523">
        <v>7421</v>
      </c>
      <c r="I2523">
        <f t="shared" si="859"/>
        <v>-2.4500565397656193</v>
      </c>
      <c r="J2523">
        <f t="shared" si="865"/>
        <v>1.0666887179487181</v>
      </c>
      <c r="K2523">
        <f t="shared" si="866"/>
        <v>1.0680323605539526</v>
      </c>
      <c r="L2523">
        <f t="shared" si="856"/>
        <v>1.0534408333333332</v>
      </c>
      <c r="M2523">
        <f t="shared" si="857"/>
        <v>1.059663839463465</v>
      </c>
      <c r="N2523">
        <f t="shared" si="870"/>
        <v>1.0565941666666665</v>
      </c>
      <c r="O2523">
        <f t="shared" ref="O2523:O2586" si="871">$O2522*(1-(2/(24+1)))+$G2523*(2/(24+1))</f>
        <v>1.059889675567891</v>
      </c>
      <c r="P2523" t="str">
        <f t="shared" si="867"/>
        <v>-</v>
      </c>
      <c r="Q2523" t="str">
        <f t="shared" si="868"/>
        <v>Buy</v>
      </c>
      <c r="R2523" t="str">
        <f t="shared" si="858"/>
        <v>-</v>
      </c>
      <c r="S2523" t="str">
        <f t="shared" si="869"/>
        <v>-</v>
      </c>
      <c r="T2523">
        <f t="shared" si="860"/>
        <v>1.0714999999999999</v>
      </c>
      <c r="U2523">
        <f t="shared" si="861"/>
        <v>1.0710200000000001</v>
      </c>
      <c r="V2523" t="str">
        <f t="shared" si="862"/>
        <v>-</v>
      </c>
      <c r="W2523" t="str">
        <f t="shared" si="863"/>
        <v>-</v>
      </c>
      <c r="X2523" t="str">
        <f t="shared" si="864"/>
        <v>-</v>
      </c>
      <c r="Y2523" s="9">
        <f t="shared" ref="Y2523:Y2573" si="872">Y2522</f>
        <v>4996.2001954185207</v>
      </c>
      <c r="Z2523" s="9">
        <f t="shared" si="854"/>
        <v>4662.8093284353909</v>
      </c>
      <c r="AA2523" s="9">
        <f t="shared" si="855"/>
        <v>149.12073401791793</v>
      </c>
    </row>
    <row r="2524" spans="1:27" x14ac:dyDescent="0.25">
      <c r="A2524" t="s">
        <v>2529</v>
      </c>
      <c r="B2524" s="2">
        <v>42758</v>
      </c>
      <c r="C2524" s="3">
        <v>0</v>
      </c>
      <c r="D2524">
        <v>1.07124</v>
      </c>
      <c r="E2524">
        <v>1.0772900000000001</v>
      </c>
      <c r="F2524">
        <v>1.07063</v>
      </c>
      <c r="G2524">
        <v>1.0759099999999999</v>
      </c>
      <c r="H2524">
        <v>220588</v>
      </c>
      <c r="I2524">
        <f t="shared" si="859"/>
        <v>-4.3246631150114521</v>
      </c>
      <c r="J2524">
        <f t="shared" si="865"/>
        <v>1.0665428205128205</v>
      </c>
      <c r="K2524">
        <f t="shared" si="866"/>
        <v>1.0682317944639792</v>
      </c>
      <c r="L2524">
        <f t="shared" si="856"/>
        <v>1.0537658333333335</v>
      </c>
      <c r="M2524">
        <f t="shared" si="857"/>
        <v>1.0605420103032777</v>
      </c>
      <c r="N2524">
        <f t="shared" si="870"/>
        <v>1.0578662499999998</v>
      </c>
      <c r="O2524">
        <f t="shared" si="871"/>
        <v>1.0611713015224598</v>
      </c>
      <c r="P2524" t="str">
        <f t="shared" si="867"/>
        <v>-</v>
      </c>
      <c r="Q2524" t="str">
        <f t="shared" si="868"/>
        <v>Buy</v>
      </c>
      <c r="R2524" t="str">
        <f t="shared" si="858"/>
        <v>-</v>
      </c>
      <c r="S2524" t="str">
        <f t="shared" si="869"/>
        <v>-</v>
      </c>
      <c r="T2524">
        <f t="shared" si="860"/>
        <v>1.07619</v>
      </c>
      <c r="U2524">
        <f t="shared" si="861"/>
        <v>1.0756300000000001</v>
      </c>
      <c r="V2524" t="str">
        <f t="shared" si="862"/>
        <v>-</v>
      </c>
      <c r="W2524" t="str">
        <f t="shared" si="863"/>
        <v>-</v>
      </c>
      <c r="X2524" t="str">
        <f t="shared" si="864"/>
        <v>-</v>
      </c>
      <c r="Y2524" s="9">
        <f t="shared" si="872"/>
        <v>4996.2001954185207</v>
      </c>
      <c r="Z2524" s="9">
        <f t="shared" ref="Z2524:Z2573" si="873">Y2524/T2524</f>
        <v>4642.4889614459535</v>
      </c>
      <c r="AA2524" s="9">
        <f t="shared" ref="AA2524:AA2558" si="874">(Z2524-$X$2458)*U2524</f>
        <v>127.90539924785101</v>
      </c>
    </row>
    <row r="2525" spans="1:27" x14ac:dyDescent="0.25">
      <c r="A2525" t="s">
        <v>2530</v>
      </c>
      <c r="B2525" s="2">
        <v>42759</v>
      </c>
      <c r="C2525" s="3">
        <v>0</v>
      </c>
      <c r="D2525">
        <v>1.07589</v>
      </c>
      <c r="E2525">
        <v>1.0774900000000001</v>
      </c>
      <c r="F2525">
        <v>1.0720400000000001</v>
      </c>
      <c r="G2525">
        <v>1.07281</v>
      </c>
      <c r="H2525">
        <v>194692</v>
      </c>
      <c r="I2525">
        <f t="shared" si="859"/>
        <v>-14.574898785425116</v>
      </c>
      <c r="J2525">
        <f t="shared" si="865"/>
        <v>1.0663402564102564</v>
      </c>
      <c r="K2525">
        <f t="shared" si="866"/>
        <v>1.0683476984015998</v>
      </c>
      <c r="L2525">
        <f t="shared" si="856"/>
        <v>1.0540455555555555</v>
      </c>
      <c r="M2525">
        <f t="shared" si="857"/>
        <v>1.061205144881479</v>
      </c>
      <c r="N2525">
        <f t="shared" si="870"/>
        <v>1.0589774999999999</v>
      </c>
      <c r="O2525">
        <f t="shared" si="871"/>
        <v>1.0621023974006629</v>
      </c>
      <c r="P2525" t="str">
        <f t="shared" si="867"/>
        <v>-</v>
      </c>
      <c r="Q2525" t="str">
        <f t="shared" si="868"/>
        <v>Buy</v>
      </c>
      <c r="R2525" t="str">
        <f t="shared" si="858"/>
        <v>-</v>
      </c>
      <c r="S2525" t="str">
        <f t="shared" si="869"/>
        <v>-</v>
      </c>
      <c r="T2525">
        <f t="shared" si="860"/>
        <v>1.07307</v>
      </c>
      <c r="U2525">
        <f t="shared" si="861"/>
        <v>1.0725499999999999</v>
      </c>
      <c r="V2525" t="str">
        <f t="shared" si="862"/>
        <v>-</v>
      </c>
      <c r="W2525" t="str">
        <f t="shared" si="863"/>
        <v>-</v>
      </c>
      <c r="X2525" t="str">
        <f t="shared" si="864"/>
        <v>-</v>
      </c>
      <c r="Y2525" s="9">
        <f t="shared" si="872"/>
        <v>4996.2001954185207</v>
      </c>
      <c r="Z2525" s="9">
        <f t="shared" si="873"/>
        <v>4655.9872099849226</v>
      </c>
      <c r="AA2525" s="9">
        <f t="shared" si="874"/>
        <v>142.01669651582395</v>
      </c>
    </row>
    <row r="2526" spans="1:27" x14ac:dyDescent="0.25">
      <c r="A2526" t="s">
        <v>2531</v>
      </c>
      <c r="B2526" s="2">
        <v>42760</v>
      </c>
      <c r="C2526" s="3">
        <v>0</v>
      </c>
      <c r="D2526">
        <v>1.0728200000000001</v>
      </c>
      <c r="E2526">
        <v>1.07698</v>
      </c>
      <c r="F2526">
        <v>1.0711200000000001</v>
      </c>
      <c r="G2526">
        <v>1.07525</v>
      </c>
      <c r="H2526">
        <v>240257</v>
      </c>
      <c r="I2526">
        <f t="shared" si="859"/>
        <v>-6.9760199314855624</v>
      </c>
      <c r="J2526">
        <f t="shared" si="865"/>
        <v>1.0661389743589742</v>
      </c>
      <c r="K2526">
        <f t="shared" si="866"/>
        <v>1.0685224402142175</v>
      </c>
      <c r="L2526">
        <f t="shared" si="856"/>
        <v>1.0547133333333332</v>
      </c>
      <c r="M2526">
        <f t="shared" si="857"/>
        <v>1.0619643262392369</v>
      </c>
      <c r="N2526">
        <f t="shared" si="870"/>
        <v>1.0603866666666664</v>
      </c>
      <c r="O2526">
        <f t="shared" si="871"/>
        <v>1.0631542056086101</v>
      </c>
      <c r="P2526" t="str">
        <f t="shared" si="867"/>
        <v>-</v>
      </c>
      <c r="Q2526" t="str">
        <f t="shared" si="868"/>
        <v>Buy</v>
      </c>
      <c r="R2526" t="str">
        <f t="shared" si="858"/>
        <v>-</v>
      </c>
      <c r="S2526" t="str">
        <f t="shared" si="869"/>
        <v>-</v>
      </c>
      <c r="T2526">
        <f t="shared" si="860"/>
        <v>1.07551</v>
      </c>
      <c r="U2526">
        <f t="shared" si="861"/>
        <v>1.0749899999999999</v>
      </c>
      <c r="V2526" t="str">
        <f t="shared" si="862"/>
        <v>-</v>
      </c>
      <c r="W2526" t="str">
        <f t="shared" si="863"/>
        <v>-</v>
      </c>
      <c r="X2526" t="str">
        <f t="shared" si="864"/>
        <v>-</v>
      </c>
      <c r="Y2526" s="9">
        <f t="shared" si="872"/>
        <v>4996.2001954185207</v>
      </c>
      <c r="Z2526" s="9">
        <f t="shared" si="873"/>
        <v>4645.4242130882285</v>
      </c>
      <c r="AA2526" s="9">
        <f t="shared" si="874"/>
        <v>130.98466168039093</v>
      </c>
    </row>
    <row r="2527" spans="1:27" x14ac:dyDescent="0.25">
      <c r="A2527" t="s">
        <v>2532</v>
      </c>
      <c r="B2527" s="2">
        <v>42761</v>
      </c>
      <c r="C2527" s="3">
        <v>0</v>
      </c>
      <c r="D2527">
        <v>1.0752699999999999</v>
      </c>
      <c r="E2527">
        <v>1.0765499999999999</v>
      </c>
      <c r="F2527">
        <v>1.06576</v>
      </c>
      <c r="G2527">
        <v>1.0683400000000001</v>
      </c>
      <c r="H2527">
        <v>249638</v>
      </c>
      <c r="I2527">
        <f t="shared" si="859"/>
        <v>-28.495795702273334</v>
      </c>
      <c r="J2527">
        <f t="shared" si="865"/>
        <v>1.0658651282051281</v>
      </c>
      <c r="K2527">
        <f t="shared" si="866"/>
        <v>1.0685178214746172</v>
      </c>
      <c r="L2527">
        <f t="shared" si="856"/>
        <v>1.0554541666666664</v>
      </c>
      <c r="M2527">
        <f t="shared" si="857"/>
        <v>1.0623089572533322</v>
      </c>
      <c r="N2527">
        <f t="shared" si="870"/>
        <v>1.0608766666666665</v>
      </c>
      <c r="O2527">
        <f t="shared" si="871"/>
        <v>1.0635690691599213</v>
      </c>
      <c r="P2527" t="str">
        <f t="shared" si="867"/>
        <v>Sell</v>
      </c>
      <c r="Q2527" t="str">
        <f t="shared" si="868"/>
        <v>Sell</v>
      </c>
      <c r="R2527" t="str">
        <f t="shared" si="858"/>
        <v>Sell</v>
      </c>
      <c r="S2527" t="str">
        <f t="shared" si="869"/>
        <v>-</v>
      </c>
      <c r="T2527">
        <f t="shared" si="860"/>
        <v>1.0685899999999999</v>
      </c>
      <c r="U2527">
        <f t="shared" si="861"/>
        <v>1.06809</v>
      </c>
      <c r="V2527" t="str">
        <f t="shared" si="862"/>
        <v>-</v>
      </c>
      <c r="W2527" t="str">
        <f t="shared" si="863"/>
        <v>-</v>
      </c>
      <c r="X2527">
        <f t="shared" si="864"/>
        <v>4679.0630644119829</v>
      </c>
      <c r="Y2527" s="9">
        <f t="shared" si="872"/>
        <v>4996.2001954185207</v>
      </c>
      <c r="Z2527" s="9">
        <f t="shared" si="873"/>
        <v>4675.5071593581461</v>
      </c>
      <c r="AA2527" s="9">
        <f t="shared" si="874"/>
        <v>162.27520918223604</v>
      </c>
    </row>
    <row r="2528" spans="1:27" x14ac:dyDescent="0.25">
      <c r="A2528" t="s">
        <v>2533</v>
      </c>
      <c r="B2528" s="2">
        <v>42762</v>
      </c>
      <c r="C2528" s="3">
        <v>0</v>
      </c>
      <c r="D2528">
        <v>1.0683400000000001</v>
      </c>
      <c r="E2528">
        <v>1.0725</v>
      </c>
      <c r="F2528">
        <v>1.0658399999999999</v>
      </c>
      <c r="G2528">
        <v>1.06958</v>
      </c>
      <c r="H2528">
        <v>216002</v>
      </c>
      <c r="I2528">
        <f t="shared" si="859"/>
        <v>-38.869778869779111</v>
      </c>
      <c r="J2528">
        <f t="shared" si="865"/>
        <v>1.0654976923076922</v>
      </c>
      <c r="K2528">
        <f t="shared" si="866"/>
        <v>1.0685447120701965</v>
      </c>
      <c r="L2528">
        <f t="shared" si="856"/>
        <v>1.0561416666666665</v>
      </c>
      <c r="M2528">
        <f t="shared" si="857"/>
        <v>1.0627019865909897</v>
      </c>
      <c r="N2528">
        <f t="shared" si="870"/>
        <v>1.0616299999999999</v>
      </c>
      <c r="O2528">
        <f t="shared" si="871"/>
        <v>1.0640499436271276</v>
      </c>
      <c r="P2528" t="str">
        <f t="shared" si="867"/>
        <v>-</v>
      </c>
      <c r="Q2528" t="str">
        <f t="shared" si="868"/>
        <v>Buy</v>
      </c>
      <c r="R2528" t="str">
        <f t="shared" si="858"/>
        <v>-</v>
      </c>
      <c r="S2528" t="str">
        <f t="shared" si="869"/>
        <v>-</v>
      </c>
      <c r="T2528">
        <f t="shared" si="860"/>
        <v>1.06982</v>
      </c>
      <c r="U2528">
        <f t="shared" si="861"/>
        <v>1.06934</v>
      </c>
      <c r="V2528" t="str">
        <f t="shared" si="862"/>
        <v>-</v>
      </c>
      <c r="W2528" t="str">
        <f t="shared" si="863"/>
        <v>-</v>
      </c>
      <c r="X2528" t="str">
        <f t="shared" si="864"/>
        <v>-</v>
      </c>
      <c r="Y2528" s="9">
        <f t="shared" si="872"/>
        <v>4996.2001954185207</v>
      </c>
      <c r="Z2528" s="9">
        <f t="shared" si="873"/>
        <v>4670.1316066427253</v>
      </c>
      <c r="AA2528" s="9">
        <f t="shared" si="874"/>
        <v>156.71682848733479</v>
      </c>
    </row>
    <row r="2529" spans="1:27" x14ac:dyDescent="0.25">
      <c r="A2529" t="s">
        <v>2534</v>
      </c>
      <c r="B2529" s="2">
        <v>42764</v>
      </c>
      <c r="C2529" s="3">
        <v>0</v>
      </c>
      <c r="D2529">
        <v>1.07213</v>
      </c>
      <c r="E2529">
        <v>1.0721400000000001</v>
      </c>
      <c r="F2529">
        <v>1.0708</v>
      </c>
      <c r="G2529">
        <v>1.07169</v>
      </c>
      <c r="H2529">
        <v>7186</v>
      </c>
      <c r="I2529">
        <f t="shared" si="859"/>
        <v>-29.652351738241418</v>
      </c>
      <c r="J2529">
        <f t="shared" si="865"/>
        <v>1.0651578205128207</v>
      </c>
      <c r="K2529">
        <f t="shared" si="866"/>
        <v>1.0686243396127233</v>
      </c>
      <c r="L2529">
        <f t="shared" si="856"/>
        <v>1.0568924999999996</v>
      </c>
      <c r="M2529">
        <f t="shared" si="857"/>
        <v>1.0631878251536389</v>
      </c>
      <c r="N2529">
        <f t="shared" si="870"/>
        <v>1.0624379166666664</v>
      </c>
      <c r="O2529">
        <f t="shared" si="871"/>
        <v>1.0646611481369574</v>
      </c>
      <c r="P2529" t="str">
        <f t="shared" si="867"/>
        <v>-</v>
      </c>
      <c r="Q2529" t="str">
        <f t="shared" si="868"/>
        <v>Buy</v>
      </c>
      <c r="R2529" t="str">
        <f t="shared" si="858"/>
        <v>-</v>
      </c>
      <c r="S2529" t="str">
        <f t="shared" si="869"/>
        <v>-</v>
      </c>
      <c r="T2529">
        <f t="shared" si="860"/>
        <v>1.0719099999999999</v>
      </c>
      <c r="U2529">
        <f t="shared" si="861"/>
        <v>1.0714699999999999</v>
      </c>
      <c r="V2529" t="str">
        <f t="shared" si="862"/>
        <v>-</v>
      </c>
      <c r="W2529" t="str">
        <f t="shared" si="863"/>
        <v>-</v>
      </c>
      <c r="X2529" t="str">
        <f t="shared" si="864"/>
        <v>-</v>
      </c>
      <c r="Y2529" s="9">
        <f t="shared" si="872"/>
        <v>4996.2001954185207</v>
      </c>
      <c r="Z2529" s="9">
        <f t="shared" si="873"/>
        <v>4661.0258281185188</v>
      </c>
      <c r="AA2529" s="9">
        <f t="shared" si="874"/>
        <v>147.27242153397424</v>
      </c>
    </row>
    <row r="2530" spans="1:27" x14ac:dyDescent="0.25">
      <c r="A2530" t="s">
        <v>2535</v>
      </c>
      <c r="B2530" s="2">
        <v>42765</v>
      </c>
      <c r="C2530" s="3">
        <v>0</v>
      </c>
      <c r="D2530">
        <v>1.07169</v>
      </c>
      <c r="E2530">
        <v>1.07402</v>
      </c>
      <c r="F2530">
        <v>1.06203</v>
      </c>
      <c r="G2530">
        <v>1.0707500000000001</v>
      </c>
      <c r="H2530">
        <v>218666</v>
      </c>
      <c r="I2530">
        <f t="shared" si="859"/>
        <v>-34.458077709611253</v>
      </c>
      <c r="J2530">
        <f t="shared" si="865"/>
        <v>1.0648203846153845</v>
      </c>
      <c r="K2530">
        <f t="shared" si="866"/>
        <v>1.068678153799743</v>
      </c>
      <c r="L2530">
        <f t="shared" si="856"/>
        <v>1.0577391666666665</v>
      </c>
      <c r="M2530">
        <f t="shared" si="857"/>
        <v>1.0635965913615502</v>
      </c>
      <c r="N2530">
        <f t="shared" si="870"/>
        <v>1.0634795833333333</v>
      </c>
      <c r="O2530">
        <f t="shared" si="871"/>
        <v>1.0651482562860008</v>
      </c>
      <c r="P2530" t="str">
        <f t="shared" si="867"/>
        <v>-</v>
      </c>
      <c r="Q2530" t="str">
        <f t="shared" si="868"/>
        <v>Buy</v>
      </c>
      <c r="R2530" t="str">
        <f t="shared" si="858"/>
        <v>-</v>
      </c>
      <c r="S2530" t="str">
        <f t="shared" si="869"/>
        <v>-</v>
      </c>
      <c r="T2530">
        <f t="shared" si="860"/>
        <v>1.0709200000000001</v>
      </c>
      <c r="U2530">
        <f t="shared" si="861"/>
        <v>1.0705800000000001</v>
      </c>
      <c r="V2530" t="str">
        <f t="shared" si="862"/>
        <v>-</v>
      </c>
      <c r="W2530" t="str">
        <f t="shared" si="863"/>
        <v>-</v>
      </c>
      <c r="X2530" t="str">
        <f t="shared" si="864"/>
        <v>-</v>
      </c>
      <c r="Y2530" s="9">
        <f t="shared" si="872"/>
        <v>4996.2001954185207</v>
      </c>
      <c r="Z2530" s="9">
        <f t="shared" si="873"/>
        <v>4665.334661243156</v>
      </c>
      <c r="AA2530" s="9">
        <f t="shared" si="874"/>
        <v>151.76304253913716</v>
      </c>
    </row>
    <row r="2531" spans="1:27" x14ac:dyDescent="0.25">
      <c r="A2531" t="s">
        <v>2536</v>
      </c>
      <c r="B2531" s="2">
        <v>42766</v>
      </c>
      <c r="C2531" s="3">
        <v>0</v>
      </c>
      <c r="D2531">
        <v>1.0707500000000001</v>
      </c>
      <c r="E2531">
        <v>1.0812200000000001</v>
      </c>
      <c r="F2531">
        <v>1.06846</v>
      </c>
      <c r="G2531">
        <v>1.0800799999999999</v>
      </c>
      <c r="H2531">
        <v>290728</v>
      </c>
      <c r="I2531">
        <f t="shared" si="859"/>
        <v>-4.8948046371839391</v>
      </c>
      <c r="J2531">
        <f t="shared" si="865"/>
        <v>1.0644941025641024</v>
      </c>
      <c r="K2531">
        <f t="shared" si="866"/>
        <v>1.0689668081339265</v>
      </c>
      <c r="L2531">
        <f t="shared" si="856"/>
        <v>1.058878611111111</v>
      </c>
      <c r="M2531">
        <f t="shared" si="857"/>
        <v>1.0644875864230878</v>
      </c>
      <c r="N2531">
        <f t="shared" si="870"/>
        <v>1.0650770833333334</v>
      </c>
      <c r="O2531">
        <f t="shared" si="871"/>
        <v>1.0663427957831209</v>
      </c>
      <c r="P2531" t="str">
        <f t="shared" si="867"/>
        <v>-</v>
      </c>
      <c r="Q2531" t="str">
        <f t="shared" si="868"/>
        <v>Buy</v>
      </c>
      <c r="R2531" t="str">
        <f t="shared" si="858"/>
        <v>-</v>
      </c>
      <c r="S2531" t="str">
        <f t="shared" si="869"/>
        <v>-</v>
      </c>
      <c r="T2531">
        <f t="shared" si="860"/>
        <v>1.0803</v>
      </c>
      <c r="U2531">
        <f t="shared" si="861"/>
        <v>1.07986</v>
      </c>
      <c r="V2531" t="str">
        <f t="shared" si="862"/>
        <v>-</v>
      </c>
      <c r="W2531" t="str">
        <f t="shared" si="863"/>
        <v>-</v>
      </c>
      <c r="X2531" t="str">
        <f t="shared" si="864"/>
        <v>-</v>
      </c>
      <c r="Y2531" s="9">
        <f t="shared" si="872"/>
        <v>4996.2001954185207</v>
      </c>
      <c r="Z2531" s="9">
        <f t="shared" si="873"/>
        <v>4624.8266179936318</v>
      </c>
      <c r="AA2531" s="9">
        <f t="shared" si="874"/>
        <v>109.33553914046857</v>
      </c>
    </row>
    <row r="2532" spans="1:27" x14ac:dyDescent="0.25">
      <c r="A2532" t="s">
        <v>2537</v>
      </c>
      <c r="B2532" s="2">
        <v>42767</v>
      </c>
      <c r="C2532" s="3">
        <v>0</v>
      </c>
      <c r="D2532">
        <v>1.0800799999999999</v>
      </c>
      <c r="E2532">
        <v>1.08073</v>
      </c>
      <c r="F2532">
        <v>1.0730999999999999</v>
      </c>
      <c r="G2532">
        <v>1.07653</v>
      </c>
      <c r="H2532">
        <v>250658</v>
      </c>
      <c r="I2532">
        <f t="shared" si="859"/>
        <v>-21.031390134529531</v>
      </c>
      <c r="J2532">
        <f t="shared" si="865"/>
        <v>1.0640728205128203</v>
      </c>
      <c r="K2532">
        <f t="shared" si="866"/>
        <v>1.0691582813457259</v>
      </c>
      <c r="L2532">
        <f t="shared" si="856"/>
        <v>1.0598202777777777</v>
      </c>
      <c r="M2532">
        <f t="shared" si="857"/>
        <v>1.0651385276975156</v>
      </c>
      <c r="N2532">
        <f t="shared" si="870"/>
        <v>1.0661945833333333</v>
      </c>
      <c r="O2532">
        <f t="shared" si="871"/>
        <v>1.0671577721204712</v>
      </c>
      <c r="P2532" t="str">
        <f t="shared" si="867"/>
        <v>Sell</v>
      </c>
      <c r="Q2532" t="str">
        <f t="shared" si="868"/>
        <v>Buy</v>
      </c>
      <c r="R2532" t="str">
        <f t="shared" si="858"/>
        <v>-</v>
      </c>
      <c r="S2532" t="str">
        <f t="shared" si="869"/>
        <v>-</v>
      </c>
      <c r="T2532">
        <f t="shared" si="860"/>
        <v>1.0767199999999999</v>
      </c>
      <c r="U2532">
        <f t="shared" si="861"/>
        <v>1.0763400000000001</v>
      </c>
      <c r="V2532" t="str">
        <f t="shared" si="862"/>
        <v>-</v>
      </c>
      <c r="W2532" t="str">
        <f t="shared" si="863"/>
        <v>-</v>
      </c>
      <c r="X2532" t="str">
        <f t="shared" si="864"/>
        <v>-</v>
      </c>
      <c r="Y2532" s="9">
        <f t="shared" si="872"/>
        <v>4996.2001954185207</v>
      </c>
      <c r="Z2532" s="9">
        <f t="shared" si="873"/>
        <v>4640.2037627410291</v>
      </c>
      <c r="AA2532" s="9">
        <f t="shared" si="874"/>
        <v>125.53017604969332</v>
      </c>
    </row>
    <row r="2533" spans="1:27" x14ac:dyDescent="0.25">
      <c r="A2533" t="s">
        <v>2538</v>
      </c>
      <c r="B2533" s="2">
        <v>42768</v>
      </c>
      <c r="C2533" s="3">
        <v>0</v>
      </c>
      <c r="D2533">
        <v>1.0765400000000001</v>
      </c>
      <c r="E2533">
        <v>1.0828800000000001</v>
      </c>
      <c r="F2533">
        <v>1.0755999999999999</v>
      </c>
      <c r="G2533">
        <v>1.0761700000000001</v>
      </c>
      <c r="H2533">
        <v>250596</v>
      </c>
      <c r="I2533">
        <f t="shared" si="859"/>
        <v>-28.005008347245404</v>
      </c>
      <c r="J2533">
        <f t="shared" si="865"/>
        <v>1.0636397435897438</v>
      </c>
      <c r="K2533">
        <f t="shared" si="866"/>
        <v>1.0693357932103911</v>
      </c>
      <c r="L2533">
        <f t="shared" si="856"/>
        <v>1.0607199999999997</v>
      </c>
      <c r="M2533">
        <f t="shared" si="857"/>
        <v>1.0657348234976498</v>
      </c>
      <c r="N2533">
        <f t="shared" si="870"/>
        <v>1.0668520833333333</v>
      </c>
      <c r="O2533">
        <f t="shared" si="871"/>
        <v>1.0678787503508336</v>
      </c>
      <c r="P2533" t="str">
        <f t="shared" si="867"/>
        <v>-</v>
      </c>
      <c r="Q2533" t="str">
        <f t="shared" si="868"/>
        <v>Buy</v>
      </c>
      <c r="R2533" t="str">
        <f t="shared" si="858"/>
        <v>-</v>
      </c>
      <c r="S2533" t="str">
        <f t="shared" si="869"/>
        <v>-</v>
      </c>
      <c r="T2533">
        <f t="shared" si="860"/>
        <v>1.0763400000000001</v>
      </c>
      <c r="U2533">
        <f t="shared" si="861"/>
        <v>1.0760000000000001</v>
      </c>
      <c r="V2533" t="str">
        <f t="shared" si="862"/>
        <v>-</v>
      </c>
      <c r="W2533" t="str">
        <f t="shared" si="863"/>
        <v>-</v>
      </c>
      <c r="X2533" t="str">
        <f t="shared" si="864"/>
        <v>-</v>
      </c>
      <c r="Y2533" s="9">
        <f t="shared" si="872"/>
        <v>4996.2001954185207</v>
      </c>
      <c r="Z2533" s="9">
        <f t="shared" si="873"/>
        <v>4641.8419787599832</v>
      </c>
      <c r="AA2533" s="9">
        <f t="shared" si="874"/>
        <v>127.25324334687836</v>
      </c>
    </row>
    <row r="2534" spans="1:27" x14ac:dyDescent="0.25">
      <c r="A2534" t="s">
        <v>2539</v>
      </c>
      <c r="B2534" s="2">
        <v>42769</v>
      </c>
      <c r="C2534" s="3">
        <v>0</v>
      </c>
      <c r="D2534">
        <v>1.0761799999999999</v>
      </c>
      <c r="E2534">
        <v>1.07975</v>
      </c>
      <c r="F2534">
        <v>1.07115</v>
      </c>
      <c r="G2534">
        <v>1.0781799999999999</v>
      </c>
      <c r="H2534">
        <v>235036</v>
      </c>
      <c r="I2534">
        <f t="shared" si="859"/>
        <v>-19.616026711185945</v>
      </c>
      <c r="J2534">
        <f t="shared" si="865"/>
        <v>1.0631833333333334</v>
      </c>
      <c r="K2534">
        <f t="shared" si="866"/>
        <v>1.0695596971797483</v>
      </c>
      <c r="L2534">
        <f t="shared" ref="L2534:L2597" si="875">AVERAGE(G2499:G2534)</f>
        <v>1.0616327777777776</v>
      </c>
      <c r="M2534">
        <f t="shared" si="857"/>
        <v>1.0664075357410199</v>
      </c>
      <c r="N2534">
        <f t="shared" si="870"/>
        <v>1.0679054166666668</v>
      </c>
      <c r="O2534">
        <f t="shared" si="871"/>
        <v>1.0687028503227669</v>
      </c>
      <c r="P2534" t="str">
        <f t="shared" si="867"/>
        <v>-</v>
      </c>
      <c r="Q2534" t="str">
        <f t="shared" si="868"/>
        <v>Buy</v>
      </c>
      <c r="R2534" t="str">
        <f t="shared" si="858"/>
        <v>-</v>
      </c>
      <c r="S2534" t="str">
        <f t="shared" si="869"/>
        <v>-</v>
      </c>
      <c r="T2534">
        <f t="shared" si="860"/>
        <v>1.0783499999999999</v>
      </c>
      <c r="U2534">
        <f t="shared" si="861"/>
        <v>1.0780099999999999</v>
      </c>
      <c r="V2534" t="str">
        <f t="shared" si="862"/>
        <v>-</v>
      </c>
      <c r="W2534" t="str">
        <f t="shared" si="863"/>
        <v>-</v>
      </c>
      <c r="X2534" t="str">
        <f t="shared" si="864"/>
        <v>-</v>
      </c>
      <c r="Y2534" s="9">
        <f t="shared" si="872"/>
        <v>4996.2001954185207</v>
      </c>
      <c r="Z2534" s="9">
        <f t="shared" si="873"/>
        <v>4633.1897764348505</v>
      </c>
      <c r="AA2534" s="9">
        <f t="shared" si="874"/>
        <v>118.16379556141703</v>
      </c>
    </row>
    <row r="2535" spans="1:27" x14ac:dyDescent="0.25">
      <c r="A2535" t="s">
        <v>2540</v>
      </c>
      <c r="B2535" s="2">
        <v>42771</v>
      </c>
      <c r="C2535" s="3">
        <v>0</v>
      </c>
      <c r="D2535">
        <v>1.0789599999999999</v>
      </c>
      <c r="E2535">
        <v>1.0791500000000001</v>
      </c>
      <c r="F2535">
        <v>1.0778000000000001</v>
      </c>
      <c r="G2535">
        <v>1.0782400000000001</v>
      </c>
      <c r="H2535">
        <v>4204</v>
      </c>
      <c r="I2535">
        <f t="shared" si="859"/>
        <v>-22.254196642685706</v>
      </c>
      <c r="J2535">
        <f t="shared" si="865"/>
        <v>1.0627832051282051</v>
      </c>
      <c r="K2535">
        <f t="shared" si="866"/>
        <v>1.0697794516815267</v>
      </c>
      <c r="L2535">
        <f t="shared" si="875"/>
        <v>1.062549722222222</v>
      </c>
      <c r="M2535">
        <f t="shared" ref="M2535:M2598" si="876">$M2534*(1-(2/(36+1)))+$G2535*(2/(36+1))</f>
        <v>1.0670471284036673</v>
      </c>
      <c r="N2535">
        <f t="shared" si="870"/>
        <v>1.0689595833333334</v>
      </c>
      <c r="O2535">
        <f t="shared" si="871"/>
        <v>1.0694658222969455</v>
      </c>
      <c r="P2535" t="str">
        <f t="shared" si="867"/>
        <v>Sell</v>
      </c>
      <c r="Q2535" t="str">
        <f t="shared" si="868"/>
        <v>Buy</v>
      </c>
      <c r="R2535" t="str">
        <f t="shared" si="858"/>
        <v>-</v>
      </c>
      <c r="S2535" t="str">
        <f t="shared" si="869"/>
        <v>-</v>
      </c>
      <c r="T2535">
        <f t="shared" si="860"/>
        <v>1.0784199999999999</v>
      </c>
      <c r="U2535">
        <f t="shared" si="861"/>
        <v>1.07806</v>
      </c>
      <c r="V2535" t="str">
        <f t="shared" si="862"/>
        <v>-</v>
      </c>
      <c r="W2535" t="str">
        <f t="shared" si="863"/>
        <v>-</v>
      </c>
      <c r="X2535" t="str">
        <f t="shared" si="864"/>
        <v>-</v>
      </c>
      <c r="Y2535" s="9">
        <f t="shared" si="872"/>
        <v>4996.2001954185207</v>
      </c>
      <c r="Z2535" s="9">
        <f t="shared" si="873"/>
        <v>4632.8890371270199</v>
      </c>
      <c r="AA2535" s="9">
        <f t="shared" si="874"/>
        <v>117.84506118790334</v>
      </c>
    </row>
    <row r="2536" spans="1:27" x14ac:dyDescent="0.25">
      <c r="A2536" t="s">
        <v>2541</v>
      </c>
      <c r="B2536" s="2">
        <v>42772</v>
      </c>
      <c r="C2536" s="3">
        <v>0</v>
      </c>
      <c r="D2536">
        <v>1.0782400000000001</v>
      </c>
      <c r="E2536">
        <v>1.07887</v>
      </c>
      <c r="F2536">
        <v>1.0705899999999999</v>
      </c>
      <c r="G2536">
        <v>1.0743</v>
      </c>
      <c r="H2536">
        <v>226677</v>
      </c>
      <c r="I2536">
        <f t="shared" si="859"/>
        <v>-41.151079136690733</v>
      </c>
      <c r="J2536">
        <f t="shared" si="865"/>
        <v>1.0623908974358973</v>
      </c>
      <c r="K2536">
        <f t="shared" si="866"/>
        <v>1.069893895942754</v>
      </c>
      <c r="L2536">
        <f t="shared" si="875"/>
        <v>1.0633530555555553</v>
      </c>
      <c r="M2536">
        <f t="shared" si="876"/>
        <v>1.0674391755169825</v>
      </c>
      <c r="N2536">
        <f t="shared" si="870"/>
        <v>1.0696145833333335</v>
      </c>
      <c r="O2536">
        <f t="shared" si="871"/>
        <v>1.06985255651319</v>
      </c>
      <c r="P2536" t="str">
        <f t="shared" si="867"/>
        <v>-</v>
      </c>
      <c r="Q2536" t="str">
        <f t="shared" si="868"/>
        <v>Buy</v>
      </c>
      <c r="R2536" t="str">
        <f t="shared" si="858"/>
        <v>-</v>
      </c>
      <c r="S2536" t="str">
        <f t="shared" si="869"/>
        <v>-</v>
      </c>
      <c r="T2536">
        <f t="shared" si="860"/>
        <v>1.0744800000000001</v>
      </c>
      <c r="U2536">
        <f t="shared" si="861"/>
        <v>1.07412</v>
      </c>
      <c r="V2536" t="str">
        <f t="shared" si="862"/>
        <v>-</v>
      </c>
      <c r="W2536" t="str">
        <f t="shared" si="863"/>
        <v>-</v>
      </c>
      <c r="X2536" t="str">
        <f t="shared" si="864"/>
        <v>-</v>
      </c>
      <c r="Y2536" s="9">
        <f t="shared" si="872"/>
        <v>4996.2001954185207</v>
      </c>
      <c r="Z2536" s="9">
        <f t="shared" si="873"/>
        <v>4649.8773317497953</v>
      </c>
      <c r="AA2536" s="9">
        <f t="shared" si="874"/>
        <v>135.66183831972637</v>
      </c>
    </row>
    <row r="2537" spans="1:27" x14ac:dyDescent="0.25">
      <c r="A2537" t="s">
        <v>2542</v>
      </c>
      <c r="B2537" s="2">
        <v>42773</v>
      </c>
      <c r="C2537" s="3">
        <v>0</v>
      </c>
      <c r="D2537">
        <v>1.0743</v>
      </c>
      <c r="E2537">
        <v>1.0744400000000001</v>
      </c>
      <c r="F2537">
        <v>1.0656099999999999</v>
      </c>
      <c r="G2537">
        <v>1.0678799999999999</v>
      </c>
      <c r="H2537">
        <v>238489</v>
      </c>
      <c r="I2537">
        <f t="shared" si="859"/>
        <v>-71.942446043165944</v>
      </c>
      <c r="J2537">
        <f t="shared" si="865"/>
        <v>1.0619564102564103</v>
      </c>
      <c r="K2537">
        <f t="shared" si="866"/>
        <v>1.0698429112353425</v>
      </c>
      <c r="L2537">
        <f t="shared" si="875"/>
        <v>1.0639569444444446</v>
      </c>
      <c r="M2537">
        <f t="shared" si="876"/>
        <v>1.067463003867416</v>
      </c>
      <c r="N2537">
        <f t="shared" si="870"/>
        <v>1.0701420833333335</v>
      </c>
      <c r="O2537">
        <f t="shared" si="871"/>
        <v>1.0696947519921347</v>
      </c>
      <c r="P2537" t="str">
        <f t="shared" si="867"/>
        <v>-</v>
      </c>
      <c r="Q2537" t="str">
        <f t="shared" si="868"/>
        <v>Sell</v>
      </c>
      <c r="R2537" t="str">
        <f t="shared" si="858"/>
        <v>-</v>
      </c>
      <c r="S2537" t="str">
        <f t="shared" si="869"/>
        <v>-</v>
      </c>
      <c r="T2537">
        <f t="shared" si="860"/>
        <v>1.0680799999999999</v>
      </c>
      <c r="U2537">
        <f t="shared" si="861"/>
        <v>1.06768</v>
      </c>
      <c r="V2537" t="str">
        <f t="shared" si="862"/>
        <v>-</v>
      </c>
      <c r="W2537" t="str">
        <f t="shared" si="863"/>
        <v>-</v>
      </c>
      <c r="X2537" t="str">
        <f t="shared" si="864"/>
        <v>-</v>
      </c>
      <c r="Y2537" s="9">
        <f t="shared" si="872"/>
        <v>4996.2001954185207</v>
      </c>
      <c r="Z2537" s="9">
        <f t="shared" si="873"/>
        <v>4677.7396781313391</v>
      </c>
      <c r="AA2537" s="9">
        <f t="shared" si="874"/>
        <v>164.59653341257419</v>
      </c>
    </row>
    <row r="2538" spans="1:27" x14ac:dyDescent="0.25">
      <c r="A2538" t="s">
        <v>2543</v>
      </c>
      <c r="B2538" s="2">
        <v>42774</v>
      </c>
      <c r="C2538" s="3">
        <v>0</v>
      </c>
      <c r="D2538">
        <v>1.0678799999999999</v>
      </c>
      <c r="E2538">
        <v>1.0713900000000001</v>
      </c>
      <c r="F2538">
        <v>1.0640700000000001</v>
      </c>
      <c r="G2538">
        <v>1.0691299999999999</v>
      </c>
      <c r="H2538">
        <v>245147</v>
      </c>
      <c r="I2538">
        <f t="shared" si="859"/>
        <v>-65.947242206235629</v>
      </c>
      <c r="J2538">
        <f t="shared" si="865"/>
        <v>1.0616637179487181</v>
      </c>
      <c r="K2538">
        <f t="shared" si="866"/>
        <v>1.0698248628496376</v>
      </c>
      <c r="L2538">
        <f t="shared" si="875"/>
        <v>1.0647263888888887</v>
      </c>
      <c r="M2538">
        <f t="shared" si="876"/>
        <v>1.0675531117664745</v>
      </c>
      <c r="N2538">
        <f t="shared" si="870"/>
        <v>1.0705470833333333</v>
      </c>
      <c r="O2538">
        <f t="shared" si="871"/>
        <v>1.0696495718327639</v>
      </c>
      <c r="P2538" t="str">
        <f t="shared" si="867"/>
        <v>-</v>
      </c>
      <c r="Q2538" t="str">
        <f t="shared" si="868"/>
        <v>Sell</v>
      </c>
      <c r="R2538" t="str">
        <f t="shared" si="858"/>
        <v>-</v>
      </c>
      <c r="S2538" t="str">
        <f t="shared" si="869"/>
        <v>-</v>
      </c>
      <c r="T2538">
        <f t="shared" si="860"/>
        <v>1.06934</v>
      </c>
      <c r="U2538">
        <f t="shared" si="861"/>
        <v>1.0689200000000001</v>
      </c>
      <c r="V2538" t="str">
        <f t="shared" si="862"/>
        <v>-</v>
      </c>
      <c r="W2538" t="str">
        <f t="shared" si="863"/>
        <v>-</v>
      </c>
      <c r="X2538" t="str">
        <f t="shared" si="864"/>
        <v>-</v>
      </c>
      <c r="Y2538" s="9">
        <f t="shared" si="872"/>
        <v>4996.2001954185207</v>
      </c>
      <c r="Z2538" s="9">
        <f t="shared" si="873"/>
        <v>4672.2279120004123</v>
      </c>
      <c r="AA2538" s="9">
        <f t="shared" si="874"/>
        <v>158.896058226223</v>
      </c>
    </row>
    <row r="2539" spans="1:27" x14ac:dyDescent="0.25">
      <c r="A2539" t="s">
        <v>2544</v>
      </c>
      <c r="B2539" s="2">
        <v>42775</v>
      </c>
      <c r="C2539" s="3">
        <v>0</v>
      </c>
      <c r="D2539">
        <v>1.0690999999999999</v>
      </c>
      <c r="E2539">
        <v>1.0709500000000001</v>
      </c>
      <c r="F2539">
        <v>1.0650900000000001</v>
      </c>
      <c r="G2539">
        <v>1.06572</v>
      </c>
      <c r="H2539">
        <v>237558</v>
      </c>
      <c r="I2539">
        <f t="shared" si="859"/>
        <v>-82.302158273381465</v>
      </c>
      <c r="J2539">
        <f t="shared" si="865"/>
        <v>1.0613687179487179</v>
      </c>
      <c r="K2539">
        <f t="shared" si="866"/>
        <v>1.0697209422711658</v>
      </c>
      <c r="L2539">
        <f t="shared" si="875"/>
        <v>1.0649802777777777</v>
      </c>
      <c r="M2539">
        <f t="shared" si="876"/>
        <v>1.0674540246439623</v>
      </c>
      <c r="N2539">
        <f t="shared" si="870"/>
        <v>1.0707179166666667</v>
      </c>
      <c r="O2539">
        <f t="shared" si="871"/>
        <v>1.0693352060861427</v>
      </c>
      <c r="P2539" t="str">
        <f t="shared" si="867"/>
        <v>-</v>
      </c>
      <c r="Q2539" t="str">
        <f t="shared" si="868"/>
        <v>Sell</v>
      </c>
      <c r="R2539" t="str">
        <f t="shared" si="858"/>
        <v>-</v>
      </c>
      <c r="S2539" t="str">
        <f t="shared" si="869"/>
        <v>-</v>
      </c>
      <c r="T2539">
        <f t="shared" si="860"/>
        <v>1.0659400000000001</v>
      </c>
      <c r="U2539">
        <f t="shared" si="861"/>
        <v>1.0654999999999999</v>
      </c>
      <c r="V2539" t="str">
        <f t="shared" si="862"/>
        <v>-</v>
      </c>
      <c r="W2539" t="str">
        <f t="shared" si="863"/>
        <v>-</v>
      </c>
      <c r="X2539" t="str">
        <f t="shared" si="864"/>
        <v>-</v>
      </c>
      <c r="Y2539" s="9">
        <f t="shared" si="872"/>
        <v>4996.2001954185207</v>
      </c>
      <c r="Z2539" s="9">
        <f t="shared" si="873"/>
        <v>4687.13079105627</v>
      </c>
      <c r="AA2539" s="9">
        <f t="shared" si="874"/>
        <v>174.2666893400754</v>
      </c>
    </row>
    <row r="2540" spans="1:27" x14ac:dyDescent="0.25">
      <c r="A2540" t="s">
        <v>2545</v>
      </c>
      <c r="B2540" s="2">
        <v>42776</v>
      </c>
      <c r="C2540" s="3">
        <v>0</v>
      </c>
      <c r="D2540">
        <v>1.0657099999999999</v>
      </c>
      <c r="E2540">
        <v>1.06677</v>
      </c>
      <c r="F2540">
        <v>1.06077</v>
      </c>
      <c r="G2540">
        <v>1.0639700000000001</v>
      </c>
      <c r="H2540">
        <v>243328</v>
      </c>
      <c r="I2540">
        <f t="shared" si="859"/>
        <v>-85.526910900044868</v>
      </c>
      <c r="J2540">
        <f t="shared" si="865"/>
        <v>1.0610970512820512</v>
      </c>
      <c r="K2540">
        <f t="shared" si="866"/>
        <v>1.0695753487959463</v>
      </c>
      <c r="L2540">
        <f t="shared" si="875"/>
        <v>1.0653266666666665</v>
      </c>
      <c r="M2540">
        <f t="shared" si="876"/>
        <v>1.067265698987532</v>
      </c>
      <c r="N2540">
        <f t="shared" si="870"/>
        <v>1.0707083333333334</v>
      </c>
      <c r="O2540">
        <f t="shared" si="871"/>
        <v>1.0689059895992514</v>
      </c>
      <c r="P2540" t="str">
        <f t="shared" si="867"/>
        <v>-</v>
      </c>
      <c r="Q2540" t="str">
        <f t="shared" si="868"/>
        <v>Sell</v>
      </c>
      <c r="R2540" t="str">
        <f t="shared" si="858"/>
        <v>-</v>
      </c>
      <c r="S2540" t="str">
        <f t="shared" si="869"/>
        <v>-</v>
      </c>
      <c r="T2540">
        <f t="shared" si="860"/>
        <v>1.0642199999999999</v>
      </c>
      <c r="U2540">
        <f t="shared" si="861"/>
        <v>1.06372</v>
      </c>
      <c r="V2540" t="str">
        <f t="shared" si="862"/>
        <v>-</v>
      </c>
      <c r="W2540" t="str">
        <f t="shared" si="863"/>
        <v>-</v>
      </c>
      <c r="X2540" t="str">
        <f t="shared" si="864"/>
        <v>-</v>
      </c>
      <c r="Y2540" s="9">
        <f t="shared" si="872"/>
        <v>4996.2001954185207</v>
      </c>
      <c r="Z2540" s="9">
        <f t="shared" si="873"/>
        <v>4694.7061654719146</v>
      </c>
      <c r="AA2540" s="9">
        <f t="shared" si="874"/>
        <v>182.03364065663328</v>
      </c>
    </row>
    <row r="2541" spans="1:27" x14ac:dyDescent="0.25">
      <c r="A2541" t="s">
        <v>2546</v>
      </c>
      <c r="B2541" s="2">
        <v>42778</v>
      </c>
      <c r="C2541" s="3">
        <v>0</v>
      </c>
      <c r="D2541">
        <v>1.0628500000000001</v>
      </c>
      <c r="E2541">
        <v>1.0637000000000001</v>
      </c>
      <c r="F2541">
        <v>1.0617399999999999</v>
      </c>
      <c r="G2541">
        <v>1.0618700000000001</v>
      </c>
      <c r="H2541">
        <v>5712</v>
      </c>
      <c r="I2541">
        <f t="shared" si="859"/>
        <v>-95.024875621890104</v>
      </c>
      <c r="J2541">
        <f t="shared" si="865"/>
        <v>1.060835641025641</v>
      </c>
      <c r="K2541">
        <f t="shared" si="866"/>
        <v>1.0693802766745297</v>
      </c>
      <c r="L2541">
        <f t="shared" si="875"/>
        <v>1.0655924999999999</v>
      </c>
      <c r="M2541">
        <f t="shared" si="876"/>
        <v>1.0669740395828007</v>
      </c>
      <c r="N2541">
        <f t="shared" si="870"/>
        <v>1.0706729166666669</v>
      </c>
      <c r="O2541">
        <f t="shared" si="871"/>
        <v>1.0683431104313115</v>
      </c>
      <c r="P2541" t="str">
        <f t="shared" si="867"/>
        <v>-</v>
      </c>
      <c r="Q2541" t="str">
        <f t="shared" si="868"/>
        <v>Sell</v>
      </c>
      <c r="R2541" t="str">
        <f t="shared" si="858"/>
        <v>-</v>
      </c>
      <c r="S2541" t="str">
        <f t="shared" si="869"/>
        <v>-</v>
      </c>
      <c r="T2541">
        <f t="shared" si="860"/>
        <v>1.0621700000000001</v>
      </c>
      <c r="U2541">
        <f t="shared" si="861"/>
        <v>1.0615699999999999</v>
      </c>
      <c r="V2541" t="str">
        <f t="shared" si="862"/>
        <v>-</v>
      </c>
      <c r="W2541" t="str">
        <f t="shared" si="863"/>
        <v>-</v>
      </c>
      <c r="X2541" t="str">
        <f t="shared" si="864"/>
        <v>-</v>
      </c>
      <c r="Y2541" s="9">
        <f t="shared" si="872"/>
        <v>4996.2001954185207</v>
      </c>
      <c r="Z2541" s="9">
        <f t="shared" si="873"/>
        <v>4703.7670009683197</v>
      </c>
      <c r="AA2541" s="9">
        <f t="shared" si="874"/>
        <v>191.28442383661979</v>
      </c>
    </row>
    <row r="2542" spans="1:27" x14ac:dyDescent="0.25">
      <c r="A2542" t="s">
        <v>2547</v>
      </c>
      <c r="B2542" s="2">
        <v>42779</v>
      </c>
      <c r="C2542" s="3">
        <v>0</v>
      </c>
      <c r="D2542">
        <v>1.06186</v>
      </c>
      <c r="E2542">
        <v>1.06585</v>
      </c>
      <c r="F2542">
        <v>1.0591999999999999</v>
      </c>
      <c r="G2542">
        <v>1.0598700000000001</v>
      </c>
      <c r="H2542">
        <v>202064</v>
      </c>
      <c r="I2542">
        <f t="shared" si="859"/>
        <v>-97.170608108107402</v>
      </c>
      <c r="J2542">
        <f t="shared" si="865"/>
        <v>1.060647435897436</v>
      </c>
      <c r="K2542">
        <f t="shared" si="866"/>
        <v>1.0691395101764405</v>
      </c>
      <c r="L2542">
        <f t="shared" si="875"/>
        <v>1.0659847222222223</v>
      </c>
      <c r="M2542">
        <f t="shared" si="876"/>
        <v>1.0665900374431898</v>
      </c>
      <c r="N2542">
        <f t="shared" si="870"/>
        <v>1.0706583333333335</v>
      </c>
      <c r="O2542">
        <f t="shared" si="871"/>
        <v>1.0676652615968065</v>
      </c>
      <c r="P2542" t="str">
        <f t="shared" si="867"/>
        <v>-</v>
      </c>
      <c r="Q2542" t="str">
        <f t="shared" si="868"/>
        <v>Sell</v>
      </c>
      <c r="R2542" t="str">
        <f t="shared" si="858"/>
        <v>-</v>
      </c>
      <c r="S2542" t="str">
        <f t="shared" si="869"/>
        <v>-</v>
      </c>
      <c r="T2542">
        <f t="shared" si="860"/>
        <v>1.0602100000000001</v>
      </c>
      <c r="U2542">
        <f t="shared" si="861"/>
        <v>1.0595300000000001</v>
      </c>
      <c r="V2542" t="str">
        <f t="shared" si="862"/>
        <v>-</v>
      </c>
      <c r="W2542" t="str">
        <f t="shared" si="863"/>
        <v>-</v>
      </c>
      <c r="X2542" t="str">
        <f t="shared" si="864"/>
        <v>-</v>
      </c>
      <c r="Y2542" s="9">
        <f t="shared" si="872"/>
        <v>4996.2001954185207</v>
      </c>
      <c r="Z2542" s="9">
        <f t="shared" si="873"/>
        <v>4712.4628096495226</v>
      </c>
      <c r="AA2542" s="9">
        <f t="shared" si="874"/>
        <v>200.13030616737319</v>
      </c>
    </row>
    <row r="2543" spans="1:27" x14ac:dyDescent="0.25">
      <c r="A2543" t="s">
        <v>2548</v>
      </c>
      <c r="B2543" s="2">
        <v>42780</v>
      </c>
      <c r="C2543" s="3">
        <v>0</v>
      </c>
      <c r="D2543">
        <v>1.05986</v>
      </c>
      <c r="E2543">
        <v>1.0633300000000001</v>
      </c>
      <c r="F2543">
        <v>1.0560799999999999</v>
      </c>
      <c r="G2543">
        <v>1.05782</v>
      </c>
      <c r="H2543">
        <v>223929</v>
      </c>
      <c r="I2543">
        <f t="shared" si="859"/>
        <v>-93.507462686566925</v>
      </c>
      <c r="J2543">
        <f t="shared" si="865"/>
        <v>1.06046</v>
      </c>
      <c r="K2543">
        <f t="shared" si="866"/>
        <v>1.0688529402985558</v>
      </c>
      <c r="L2543">
        <f t="shared" si="875"/>
        <v>1.0664313888888888</v>
      </c>
      <c r="M2543">
        <f t="shared" si="876"/>
        <v>1.0661159813651795</v>
      </c>
      <c r="N2543">
        <f t="shared" si="870"/>
        <v>1.070165</v>
      </c>
      <c r="O2543">
        <f t="shared" si="871"/>
        <v>1.0668776406690621</v>
      </c>
      <c r="P2543" t="str">
        <f t="shared" si="867"/>
        <v>-</v>
      </c>
      <c r="Q2543" t="str">
        <f t="shared" si="868"/>
        <v>Sell</v>
      </c>
      <c r="R2543" t="str">
        <f t="shared" si="858"/>
        <v>-</v>
      </c>
      <c r="S2543" t="str">
        <f t="shared" si="869"/>
        <v>-</v>
      </c>
      <c r="T2543">
        <f t="shared" si="860"/>
        <v>1.0581700000000001</v>
      </c>
      <c r="U2543">
        <f t="shared" si="861"/>
        <v>1.0574699999999999</v>
      </c>
      <c r="V2543" t="str">
        <f t="shared" si="862"/>
        <v>-</v>
      </c>
      <c r="W2543" t="str">
        <f t="shared" si="863"/>
        <v>-</v>
      </c>
      <c r="X2543" t="str">
        <f t="shared" si="864"/>
        <v>-</v>
      </c>
      <c r="Y2543" s="9">
        <f t="shared" si="872"/>
        <v>4996.2001954185207</v>
      </c>
      <c r="Z2543" s="9">
        <f t="shared" si="873"/>
        <v>4721.5477620973197</v>
      </c>
      <c r="AA2543" s="9">
        <f t="shared" si="874"/>
        <v>209.34826582285535</v>
      </c>
    </row>
    <row r="2544" spans="1:27" x14ac:dyDescent="0.25">
      <c r="A2544" t="s">
        <v>2549</v>
      </c>
      <c r="B2544" s="2">
        <v>42781</v>
      </c>
      <c r="C2544" s="3">
        <v>0</v>
      </c>
      <c r="D2544">
        <v>1.05783</v>
      </c>
      <c r="E2544">
        <v>1.0609200000000001</v>
      </c>
      <c r="F2544">
        <v>1.0521400000000001</v>
      </c>
      <c r="G2544">
        <v>1.0603</v>
      </c>
      <c r="H2544">
        <v>244169</v>
      </c>
      <c r="I2544">
        <f t="shared" si="859"/>
        <v>-73.454782042940963</v>
      </c>
      <c r="J2544">
        <f t="shared" si="865"/>
        <v>1.0603276923076923</v>
      </c>
      <c r="K2544">
        <f t="shared" si="866"/>
        <v>1.0686364101644152</v>
      </c>
      <c r="L2544">
        <f t="shared" si="875"/>
        <v>1.0667255555555553</v>
      </c>
      <c r="M2544">
        <f t="shared" si="876"/>
        <v>1.0658016039940885</v>
      </c>
      <c r="N2544">
        <f t="shared" si="870"/>
        <v>1.0700608333333335</v>
      </c>
      <c r="O2544">
        <f t="shared" si="871"/>
        <v>1.0663514294155372</v>
      </c>
      <c r="P2544" t="str">
        <f t="shared" si="867"/>
        <v>Buy</v>
      </c>
      <c r="Q2544" t="str">
        <f t="shared" si="868"/>
        <v>Sell</v>
      </c>
      <c r="R2544" t="str">
        <f t="shared" ref="R2544:R2607" si="877">IF(P2544=Q2544,Q2544,"-")</f>
        <v>-</v>
      </c>
      <c r="S2544" t="str">
        <f t="shared" si="869"/>
        <v>-</v>
      </c>
      <c r="T2544">
        <f t="shared" si="860"/>
        <v>1.0606500000000001</v>
      </c>
      <c r="U2544">
        <f t="shared" si="861"/>
        <v>1.0599499999999999</v>
      </c>
      <c r="V2544" t="str">
        <f t="shared" si="862"/>
        <v>-</v>
      </c>
      <c r="W2544" t="str">
        <f t="shared" si="863"/>
        <v>-</v>
      </c>
      <c r="X2544" t="str">
        <f t="shared" si="864"/>
        <v>-</v>
      </c>
      <c r="Y2544" s="9">
        <f t="shared" si="872"/>
        <v>4996.2001954185207</v>
      </c>
      <c r="Z2544" s="9">
        <f t="shared" si="873"/>
        <v>4710.5078917819455</v>
      </c>
      <c r="AA2544" s="9">
        <f t="shared" si="874"/>
        <v>198.13752306294836</v>
      </c>
    </row>
    <row r="2545" spans="1:27" x14ac:dyDescent="0.25">
      <c r="A2545" t="s">
        <v>2550</v>
      </c>
      <c r="B2545" s="2">
        <v>42782</v>
      </c>
      <c r="C2545" s="3">
        <v>0</v>
      </c>
      <c r="D2545">
        <v>1.0603</v>
      </c>
      <c r="E2545">
        <v>1.0679399999999999</v>
      </c>
      <c r="F2545">
        <v>1.0599799999999999</v>
      </c>
      <c r="G2545">
        <v>1.0671200000000001</v>
      </c>
      <c r="H2545">
        <v>250054</v>
      </c>
      <c r="I2545">
        <f t="shared" si="859"/>
        <v>-51.268705270006507</v>
      </c>
      <c r="J2545">
        <f t="shared" si="865"/>
        <v>1.060390769230769</v>
      </c>
      <c r="K2545">
        <f t="shared" si="866"/>
        <v>1.0685980200336704</v>
      </c>
      <c r="L2545">
        <f t="shared" si="875"/>
        <v>1.0669124999999999</v>
      </c>
      <c r="M2545">
        <f t="shared" si="876"/>
        <v>1.0658728686430567</v>
      </c>
      <c r="N2545">
        <f t="shared" si="870"/>
        <v>1.0701112500000001</v>
      </c>
      <c r="O2545">
        <f t="shared" si="871"/>
        <v>1.0664129150622943</v>
      </c>
      <c r="P2545" t="str">
        <f t="shared" si="867"/>
        <v>-</v>
      </c>
      <c r="Q2545" t="str">
        <f t="shared" si="868"/>
        <v>Sell</v>
      </c>
      <c r="R2545" t="str">
        <f t="shared" si="877"/>
        <v>-</v>
      </c>
      <c r="S2545" t="str">
        <f t="shared" si="869"/>
        <v>-</v>
      </c>
      <c r="T2545">
        <f t="shared" si="860"/>
        <v>1.06745</v>
      </c>
      <c r="U2545">
        <f t="shared" si="861"/>
        <v>1.0667899999999999</v>
      </c>
      <c r="V2545" t="str">
        <f t="shared" si="862"/>
        <v>-</v>
      </c>
      <c r="W2545" t="str">
        <f t="shared" si="863"/>
        <v>-</v>
      </c>
      <c r="X2545" t="str">
        <f t="shared" si="864"/>
        <v>-</v>
      </c>
      <c r="Y2545" s="9">
        <f t="shared" si="872"/>
        <v>4996.2001954185207</v>
      </c>
      <c r="Z2545" s="9">
        <f t="shared" si="873"/>
        <v>4680.5004406937287</v>
      </c>
      <c r="AA2545" s="9">
        <f t="shared" si="874"/>
        <v>167.40448241858317</v>
      </c>
    </row>
    <row r="2546" spans="1:27" x14ac:dyDescent="0.25">
      <c r="A2546" t="s">
        <v>2551</v>
      </c>
      <c r="B2546" s="2">
        <v>42783</v>
      </c>
      <c r="C2546" s="3">
        <v>0</v>
      </c>
      <c r="D2546">
        <v>1.0670900000000001</v>
      </c>
      <c r="E2546">
        <v>1.0676699999999999</v>
      </c>
      <c r="F2546">
        <v>1.06054</v>
      </c>
      <c r="G2546">
        <v>1.06114</v>
      </c>
      <c r="H2546">
        <v>210107</v>
      </c>
      <c r="I2546">
        <f t="shared" si="859"/>
        <v>-70.722186076773269</v>
      </c>
      <c r="J2546">
        <f t="shared" si="865"/>
        <v>1.060422564102564</v>
      </c>
      <c r="K2546">
        <f t="shared" si="866"/>
        <v>1.0684092093999065</v>
      </c>
      <c r="L2546">
        <f t="shared" si="875"/>
        <v>1.067141388888889</v>
      </c>
      <c r="M2546">
        <f t="shared" si="876"/>
        <v>1.0656170379055943</v>
      </c>
      <c r="N2546">
        <f t="shared" si="870"/>
        <v>1.0697462499999999</v>
      </c>
      <c r="O2546">
        <f t="shared" si="871"/>
        <v>1.0659910818573108</v>
      </c>
      <c r="P2546" t="str">
        <f t="shared" si="867"/>
        <v>-</v>
      </c>
      <c r="Q2546" t="str">
        <f t="shared" si="868"/>
        <v>Sell</v>
      </c>
      <c r="R2546" t="str">
        <f t="shared" si="877"/>
        <v>-</v>
      </c>
      <c r="S2546" t="str">
        <f t="shared" si="869"/>
        <v>-</v>
      </c>
      <c r="T2546">
        <f t="shared" si="860"/>
        <v>1.0614300000000001</v>
      </c>
      <c r="U2546">
        <f t="shared" si="861"/>
        <v>1.0608500000000001</v>
      </c>
      <c r="V2546" t="str">
        <f t="shared" si="862"/>
        <v>-</v>
      </c>
      <c r="W2546" t="str">
        <f t="shared" si="863"/>
        <v>-</v>
      </c>
      <c r="X2546" t="str">
        <f t="shared" si="864"/>
        <v>-</v>
      </c>
      <c r="Y2546" s="9">
        <f t="shared" si="872"/>
        <v>4996.2001954185207</v>
      </c>
      <c r="Z2546" s="9">
        <f t="shared" si="873"/>
        <v>4707.0463388245298</v>
      </c>
      <c r="AA2546" s="9">
        <f t="shared" si="874"/>
        <v>194.63357251623623</v>
      </c>
    </row>
    <row r="2547" spans="1:27" x14ac:dyDescent="0.25">
      <c r="A2547" t="s">
        <v>2552</v>
      </c>
      <c r="B2547" s="2">
        <v>42785</v>
      </c>
      <c r="C2547" s="3">
        <v>0</v>
      </c>
      <c r="D2547">
        <v>1.0607500000000001</v>
      </c>
      <c r="E2547">
        <v>1.0632900000000001</v>
      </c>
      <c r="F2547">
        <v>1.0607500000000001</v>
      </c>
      <c r="G2547">
        <v>1.0625100000000001</v>
      </c>
      <c r="H2547">
        <v>7820</v>
      </c>
      <c r="I2547">
        <f t="shared" si="859"/>
        <v>-62.441144512857569</v>
      </c>
      <c r="J2547">
        <f t="shared" si="865"/>
        <v>1.0604765384615382</v>
      </c>
      <c r="K2547">
        <f t="shared" si="866"/>
        <v>1.0682598623264912</v>
      </c>
      <c r="L2547">
        <f t="shared" si="875"/>
        <v>1.0674072222222226</v>
      </c>
      <c r="M2547">
        <f t="shared" si="876"/>
        <v>1.0654490899106972</v>
      </c>
      <c r="N2547">
        <f t="shared" si="870"/>
        <v>1.0693816666666669</v>
      </c>
      <c r="O2547">
        <f t="shared" si="871"/>
        <v>1.0657125953087261</v>
      </c>
      <c r="P2547" t="str">
        <f t="shared" si="867"/>
        <v>-</v>
      </c>
      <c r="Q2547" t="str">
        <f t="shared" si="868"/>
        <v>Sell</v>
      </c>
      <c r="R2547" t="str">
        <f t="shared" si="877"/>
        <v>-</v>
      </c>
      <c r="S2547" t="str">
        <f t="shared" si="869"/>
        <v>-</v>
      </c>
      <c r="T2547">
        <f t="shared" si="860"/>
        <v>1.06273</v>
      </c>
      <c r="U2547">
        <f t="shared" si="861"/>
        <v>1.06229</v>
      </c>
      <c r="V2547" t="str">
        <f t="shared" si="862"/>
        <v>-</v>
      </c>
      <c r="W2547" t="str">
        <f t="shared" si="863"/>
        <v>-</v>
      </c>
      <c r="X2547" t="str">
        <f t="shared" si="864"/>
        <v>-</v>
      </c>
      <c r="Y2547" s="9">
        <f t="shared" si="872"/>
        <v>4996.2001954185207</v>
      </c>
      <c r="Z2547" s="9">
        <f t="shared" si="873"/>
        <v>4701.2883756161218</v>
      </c>
      <c r="AA2547" s="9">
        <f t="shared" si="874"/>
        <v>188.78114179637751</v>
      </c>
    </row>
    <row r="2548" spans="1:27" x14ac:dyDescent="0.25">
      <c r="A2548" t="s">
        <v>2553</v>
      </c>
      <c r="B2548" s="2">
        <v>42786</v>
      </c>
      <c r="C2548" s="3">
        <v>0</v>
      </c>
      <c r="D2548">
        <v>1.0625</v>
      </c>
      <c r="E2548">
        <v>1.0629900000000001</v>
      </c>
      <c r="F2548">
        <v>1.0603100000000001</v>
      </c>
      <c r="G2548">
        <v>1.06088</v>
      </c>
      <c r="H2548">
        <v>144035</v>
      </c>
      <c r="I2548">
        <f t="shared" si="859"/>
        <v>-67.641614216956768</v>
      </c>
      <c r="J2548">
        <f t="shared" si="865"/>
        <v>1.0604398717948715</v>
      </c>
      <c r="K2548">
        <f t="shared" si="866"/>
        <v>1.0680730303688584</v>
      </c>
      <c r="L2548">
        <f t="shared" si="875"/>
        <v>1.0674711111111113</v>
      </c>
      <c r="M2548">
        <f t="shared" si="876"/>
        <v>1.0652021120776867</v>
      </c>
      <c r="N2548">
        <f t="shared" si="870"/>
        <v>1.0687554166666666</v>
      </c>
      <c r="O2548">
        <f t="shared" si="871"/>
        <v>1.065325987684028</v>
      </c>
      <c r="P2548" t="str">
        <f t="shared" si="867"/>
        <v>-</v>
      </c>
      <c r="Q2548" t="str">
        <f t="shared" si="868"/>
        <v>Sell</v>
      </c>
      <c r="R2548" t="str">
        <f t="shared" si="877"/>
        <v>-</v>
      </c>
      <c r="S2548" t="str">
        <f t="shared" si="869"/>
        <v>-</v>
      </c>
      <c r="T2548">
        <f t="shared" si="860"/>
        <v>1.06105</v>
      </c>
      <c r="U2548">
        <f t="shared" si="861"/>
        <v>1.06071</v>
      </c>
      <c r="V2548" t="str">
        <f t="shared" si="862"/>
        <v>-</v>
      </c>
      <c r="W2548" t="str">
        <f t="shared" si="863"/>
        <v>-</v>
      </c>
      <c r="X2548" t="str">
        <f t="shared" si="864"/>
        <v>-</v>
      </c>
      <c r="Y2548" s="9">
        <f t="shared" si="872"/>
        <v>4996.2001954185207</v>
      </c>
      <c r="Z2548" s="9">
        <f t="shared" si="873"/>
        <v>4708.732100672466</v>
      </c>
      <c r="AA2548" s="9">
        <f t="shared" si="874"/>
        <v>196.39599124210497</v>
      </c>
    </row>
    <row r="2549" spans="1:27" x14ac:dyDescent="0.25">
      <c r="A2549" t="s">
        <v>2554</v>
      </c>
      <c r="B2549" s="2">
        <v>42787</v>
      </c>
      <c r="C2549" s="3">
        <v>0</v>
      </c>
      <c r="D2549">
        <v>1.06088</v>
      </c>
      <c r="E2549">
        <v>1.0612699999999999</v>
      </c>
      <c r="F2549">
        <v>1.0525800000000001</v>
      </c>
      <c r="G2549">
        <v>1.0541</v>
      </c>
      <c r="H2549">
        <v>233682</v>
      </c>
      <c r="I2549">
        <f t="shared" si="859"/>
        <v>-92.667414889637229</v>
      </c>
      <c r="J2549">
        <f t="shared" si="865"/>
        <v>1.0603216666666664</v>
      </c>
      <c r="K2549">
        <f t="shared" si="866"/>
        <v>1.0677192827645834</v>
      </c>
      <c r="L2549">
        <f t="shared" si="875"/>
        <v>1.0674400000000004</v>
      </c>
      <c r="M2549">
        <f t="shared" si="876"/>
        <v>1.0646019979113253</v>
      </c>
      <c r="N2549">
        <f t="shared" si="870"/>
        <v>1.0679758333333333</v>
      </c>
      <c r="O2549">
        <f t="shared" si="871"/>
        <v>1.0644279086693058</v>
      </c>
      <c r="P2549" t="str">
        <f t="shared" si="867"/>
        <v>-</v>
      </c>
      <c r="Q2549" t="str">
        <f t="shared" si="868"/>
        <v>Sell</v>
      </c>
      <c r="R2549" t="str">
        <f t="shared" si="877"/>
        <v>-</v>
      </c>
      <c r="S2549" t="str">
        <f t="shared" si="869"/>
        <v>-</v>
      </c>
      <c r="T2549">
        <f t="shared" si="860"/>
        <v>1.0543</v>
      </c>
      <c r="U2549">
        <f t="shared" si="861"/>
        <v>1.0539000000000001</v>
      </c>
      <c r="V2549" t="str">
        <f t="shared" si="862"/>
        <v>-</v>
      </c>
      <c r="W2549" t="str">
        <f t="shared" si="863"/>
        <v>-</v>
      </c>
      <c r="X2549" t="str">
        <f t="shared" si="864"/>
        <v>-</v>
      </c>
      <c r="Y2549" s="9">
        <f t="shared" si="872"/>
        <v>4996.2001954185207</v>
      </c>
      <c r="Z2549" s="9">
        <f t="shared" si="873"/>
        <v>4738.8790623337954</v>
      </c>
      <c r="AA2549" s="9">
        <f t="shared" si="874"/>
        <v>226.90696710267406</v>
      </c>
    </row>
    <row r="2550" spans="1:27" x14ac:dyDescent="0.25">
      <c r="A2550" t="s">
        <v>2555</v>
      </c>
      <c r="B2550" s="2">
        <v>42788</v>
      </c>
      <c r="C2550" s="3">
        <v>0</v>
      </c>
      <c r="D2550">
        <v>1.0541100000000001</v>
      </c>
      <c r="E2550">
        <v>1.0573999999999999</v>
      </c>
      <c r="F2550">
        <v>1.04938</v>
      </c>
      <c r="G2550">
        <v>1.05505</v>
      </c>
      <c r="H2550">
        <v>277122</v>
      </c>
      <c r="I2550">
        <f t="shared" si="859"/>
        <v>-77.374301675977478</v>
      </c>
      <c r="J2550">
        <f t="shared" si="865"/>
        <v>1.0603326923076919</v>
      </c>
      <c r="K2550">
        <f t="shared" si="866"/>
        <v>1.067398541428771</v>
      </c>
      <c r="L2550">
        <f t="shared" si="875"/>
        <v>1.0673188888888889</v>
      </c>
      <c r="M2550">
        <f t="shared" si="876"/>
        <v>1.0640856736999023</v>
      </c>
      <c r="N2550">
        <f t="shared" si="870"/>
        <v>1.0671341666666667</v>
      </c>
      <c r="O2550">
        <f t="shared" si="871"/>
        <v>1.0636776759757613</v>
      </c>
      <c r="P2550" t="str">
        <f t="shared" si="867"/>
        <v>Buy</v>
      </c>
      <c r="Q2550" t="str">
        <f t="shared" si="868"/>
        <v>Sell</v>
      </c>
      <c r="R2550" t="str">
        <f t="shared" si="877"/>
        <v>-</v>
      </c>
      <c r="S2550" t="str">
        <f t="shared" si="869"/>
        <v>-</v>
      </c>
      <c r="T2550">
        <f t="shared" si="860"/>
        <v>1.05524</v>
      </c>
      <c r="U2550">
        <f t="shared" si="861"/>
        <v>1.0548599999999999</v>
      </c>
      <c r="V2550" t="str">
        <f t="shared" si="862"/>
        <v>-</v>
      </c>
      <c r="W2550" t="str">
        <f t="shared" si="863"/>
        <v>-</v>
      </c>
      <c r="X2550" t="str">
        <f t="shared" si="864"/>
        <v>-</v>
      </c>
      <c r="Y2550" s="9">
        <f t="shared" si="872"/>
        <v>4996.2001954185207</v>
      </c>
      <c r="Z2550" s="9">
        <f t="shared" si="873"/>
        <v>4734.657703857436</v>
      </c>
      <c r="AA2550" s="9">
        <f t="shared" si="874"/>
        <v>222.66071499273772</v>
      </c>
    </row>
    <row r="2551" spans="1:27" x14ac:dyDescent="0.25">
      <c r="A2551" t="s">
        <v>2556</v>
      </c>
      <c r="B2551" s="2">
        <v>42789</v>
      </c>
      <c r="C2551" s="3">
        <v>0</v>
      </c>
      <c r="D2551">
        <v>1.05505</v>
      </c>
      <c r="E2551">
        <v>1.05952</v>
      </c>
      <c r="F2551">
        <v>1.05376</v>
      </c>
      <c r="G2551">
        <v>1.0583899999999999</v>
      </c>
      <c r="H2551">
        <v>241025</v>
      </c>
      <c r="I2551">
        <f t="shared" si="859"/>
        <v>-59.064061790095735</v>
      </c>
      <c r="J2551">
        <f t="shared" si="865"/>
        <v>1.0603632051282048</v>
      </c>
      <c r="K2551">
        <f t="shared" si="866"/>
        <v>1.0671704770888022</v>
      </c>
      <c r="L2551">
        <f t="shared" si="875"/>
        <v>1.0672291666666669</v>
      </c>
      <c r="M2551">
        <f t="shared" si="876"/>
        <v>1.0637777994458535</v>
      </c>
      <c r="N2551">
        <f t="shared" si="870"/>
        <v>1.0667195833333334</v>
      </c>
      <c r="O2551">
        <f t="shared" si="871"/>
        <v>1.0632546618977006</v>
      </c>
      <c r="P2551" t="str">
        <f t="shared" si="867"/>
        <v>-</v>
      </c>
      <c r="Q2551" t="str">
        <f t="shared" si="868"/>
        <v>Sell</v>
      </c>
      <c r="R2551" t="str">
        <f t="shared" si="877"/>
        <v>-</v>
      </c>
      <c r="S2551" t="str">
        <f t="shared" si="869"/>
        <v>-</v>
      </c>
      <c r="T2551">
        <f t="shared" si="860"/>
        <v>1.0585599999999999</v>
      </c>
      <c r="U2551">
        <f t="shared" si="861"/>
        <v>1.0582199999999999</v>
      </c>
      <c r="V2551" t="str">
        <f t="shared" si="862"/>
        <v>-</v>
      </c>
      <c r="W2551" t="str">
        <f t="shared" si="863"/>
        <v>-</v>
      </c>
      <c r="X2551" t="str">
        <f t="shared" si="864"/>
        <v>-</v>
      </c>
      <c r="Y2551" s="9">
        <f t="shared" si="872"/>
        <v>4996.2001954185207</v>
      </c>
      <c r="Z2551" s="9">
        <f t="shared" si="873"/>
        <v>4719.8082257203378</v>
      </c>
      <c r="AA2551" s="9">
        <f t="shared" si="874"/>
        <v>207.65593179754396</v>
      </c>
    </row>
    <row r="2552" spans="1:27" x14ac:dyDescent="0.25">
      <c r="A2552" t="s">
        <v>2557</v>
      </c>
      <c r="B2552" s="2">
        <v>42790</v>
      </c>
      <c r="C2552" s="3">
        <v>0</v>
      </c>
      <c r="D2552">
        <v>1.0584</v>
      </c>
      <c r="E2552">
        <v>1.06179</v>
      </c>
      <c r="F2552">
        <v>1.05565</v>
      </c>
      <c r="G2552">
        <v>1.0559499999999999</v>
      </c>
      <c r="H2552">
        <v>239310</v>
      </c>
      <c r="I2552">
        <f t="shared" si="859"/>
        <v>-69.541029207232555</v>
      </c>
      <c r="J2552">
        <f t="shared" si="865"/>
        <v>1.0603239743589741</v>
      </c>
      <c r="K2552">
        <f t="shared" si="866"/>
        <v>1.0668864143776933</v>
      </c>
      <c r="L2552">
        <f t="shared" si="875"/>
        <v>1.0670000000000002</v>
      </c>
      <c r="M2552">
        <f t="shared" si="876"/>
        <v>1.0633546751514831</v>
      </c>
      <c r="N2552">
        <f t="shared" si="870"/>
        <v>1.0661516666666666</v>
      </c>
      <c r="O2552">
        <f t="shared" si="871"/>
        <v>1.0626702889458846</v>
      </c>
      <c r="P2552" t="str">
        <f t="shared" si="867"/>
        <v>-</v>
      </c>
      <c r="Q2552" t="str">
        <f t="shared" si="868"/>
        <v>Sell</v>
      </c>
      <c r="R2552" t="str">
        <f t="shared" si="877"/>
        <v>-</v>
      </c>
      <c r="S2552" t="str">
        <f t="shared" si="869"/>
        <v>-</v>
      </c>
      <c r="T2552">
        <f t="shared" si="860"/>
        <v>1.0561199999999999</v>
      </c>
      <c r="U2552">
        <f t="shared" si="861"/>
        <v>1.0557799999999999</v>
      </c>
      <c r="V2552" t="str">
        <f t="shared" si="862"/>
        <v>-</v>
      </c>
      <c r="W2552" t="str">
        <f t="shared" si="863"/>
        <v>-</v>
      </c>
      <c r="X2552" t="str">
        <f t="shared" si="864"/>
        <v>-</v>
      </c>
      <c r="Y2552" s="9">
        <f t="shared" si="872"/>
        <v>4996.2001954185207</v>
      </c>
      <c r="Z2552" s="9">
        <f t="shared" si="873"/>
        <v>4730.7126040776811</v>
      </c>
      <c r="AA2552" s="9">
        <f t="shared" si="874"/>
        <v>218.68975190272133</v>
      </c>
    </row>
    <row r="2553" spans="1:27" x14ac:dyDescent="0.25">
      <c r="A2553" t="s">
        <v>2558</v>
      </c>
      <c r="B2553" s="2">
        <v>42792</v>
      </c>
      <c r="C2553" s="3">
        <v>0</v>
      </c>
      <c r="D2553">
        <v>1.05637</v>
      </c>
      <c r="E2553">
        <v>1.0564499999999999</v>
      </c>
      <c r="F2553">
        <v>1.0551699999999999</v>
      </c>
      <c r="G2553">
        <v>1.0551999999999999</v>
      </c>
      <c r="H2553">
        <v>8668</v>
      </c>
      <c r="I2553">
        <f t="shared" si="859"/>
        <v>-68.642241379310533</v>
      </c>
      <c r="J2553">
        <f t="shared" si="865"/>
        <v>1.0602507692307692</v>
      </c>
      <c r="K2553">
        <f t="shared" si="866"/>
        <v>1.0665905557858528</v>
      </c>
      <c r="L2553">
        <f t="shared" si="875"/>
        <v>1.0667911111111112</v>
      </c>
      <c r="M2553">
        <f t="shared" si="876"/>
        <v>1.0629138819000514</v>
      </c>
      <c r="N2553">
        <f t="shared" si="870"/>
        <v>1.0654645833333332</v>
      </c>
      <c r="O2553">
        <f t="shared" si="871"/>
        <v>1.0620726658302138</v>
      </c>
      <c r="P2553" t="str">
        <f t="shared" si="867"/>
        <v>-</v>
      </c>
      <c r="Q2553" t="str">
        <f t="shared" si="868"/>
        <v>Sell</v>
      </c>
      <c r="R2553" t="str">
        <f t="shared" si="877"/>
        <v>-</v>
      </c>
      <c r="S2553" t="str">
        <f t="shared" si="869"/>
        <v>-</v>
      </c>
      <c r="T2553">
        <f t="shared" si="860"/>
        <v>1.05538</v>
      </c>
      <c r="U2553">
        <f t="shared" si="861"/>
        <v>1.0550200000000001</v>
      </c>
      <c r="V2553" t="str">
        <f t="shared" si="862"/>
        <v>-</v>
      </c>
      <c r="W2553" t="str">
        <f t="shared" si="863"/>
        <v>-</v>
      </c>
      <c r="X2553" t="str">
        <f t="shared" si="864"/>
        <v>-</v>
      </c>
      <c r="Y2553" s="9">
        <f t="shared" si="872"/>
        <v>4996.2001954185207</v>
      </c>
      <c r="Z2553" s="9">
        <f t="shared" si="873"/>
        <v>4734.0296342725096</v>
      </c>
      <c r="AA2553" s="9">
        <f t="shared" si="874"/>
        <v>222.03186195063191</v>
      </c>
    </row>
    <row r="2554" spans="1:27" x14ac:dyDescent="0.25">
      <c r="A2554" t="s">
        <v>2559</v>
      </c>
      <c r="B2554" s="2">
        <v>42793</v>
      </c>
      <c r="C2554" s="3">
        <v>0</v>
      </c>
      <c r="D2554">
        <v>1.0551999999999999</v>
      </c>
      <c r="E2554">
        <v>1.0630599999999999</v>
      </c>
      <c r="F2554">
        <v>1.05515</v>
      </c>
      <c r="G2554">
        <v>1.0583800000000001</v>
      </c>
      <c r="H2554">
        <v>225086</v>
      </c>
      <c r="I2554">
        <f t="shared" si="859"/>
        <v>-51.508620689654293</v>
      </c>
      <c r="J2554">
        <f t="shared" si="865"/>
        <v>1.0602057692307691</v>
      </c>
      <c r="K2554">
        <f t="shared" si="866"/>
        <v>1.0663826936140592</v>
      </c>
      <c r="L2554">
        <f t="shared" si="875"/>
        <v>1.0667400000000002</v>
      </c>
      <c r="M2554">
        <f t="shared" si="876"/>
        <v>1.0626688072027515</v>
      </c>
      <c r="N2554">
        <f t="shared" si="870"/>
        <v>1.0649491666666666</v>
      </c>
      <c r="O2554">
        <f t="shared" si="871"/>
        <v>1.0617772525637967</v>
      </c>
      <c r="P2554" t="str">
        <f t="shared" si="867"/>
        <v>-</v>
      </c>
      <c r="Q2554" t="str">
        <f t="shared" si="868"/>
        <v>Sell</v>
      </c>
      <c r="R2554" t="str">
        <f t="shared" si="877"/>
        <v>-</v>
      </c>
      <c r="S2554" t="str">
        <f t="shared" si="869"/>
        <v>-</v>
      </c>
      <c r="T2554">
        <f t="shared" si="860"/>
        <v>1.0585599999999999</v>
      </c>
      <c r="U2554">
        <f t="shared" si="861"/>
        <v>1.0582</v>
      </c>
      <c r="V2554" t="str">
        <f t="shared" si="862"/>
        <v>-</v>
      </c>
      <c r="W2554" t="str">
        <f t="shared" si="863"/>
        <v>-</v>
      </c>
      <c r="X2554" t="str">
        <f t="shared" si="864"/>
        <v>-</v>
      </c>
      <c r="Y2554" s="9">
        <f t="shared" si="872"/>
        <v>4996.2001954185207</v>
      </c>
      <c r="Z2554" s="9">
        <f t="shared" si="873"/>
        <v>4719.8082257203378</v>
      </c>
      <c r="AA2554" s="9">
        <f t="shared" si="874"/>
        <v>207.65200717068385</v>
      </c>
    </row>
    <row r="2555" spans="1:27" x14ac:dyDescent="0.25">
      <c r="A2555" t="s">
        <v>2560</v>
      </c>
      <c r="B2555" s="2">
        <v>42794</v>
      </c>
      <c r="C2555" s="3">
        <v>0</v>
      </c>
      <c r="D2555">
        <v>1.0583800000000001</v>
      </c>
      <c r="E2555">
        <v>1.06301</v>
      </c>
      <c r="F2555">
        <v>1.0566599999999999</v>
      </c>
      <c r="G2555">
        <v>1.0569200000000001</v>
      </c>
      <c r="H2555">
        <v>262319</v>
      </c>
      <c r="I2555">
        <f t="shared" si="859"/>
        <v>-59.374999999999254</v>
      </c>
      <c r="J2555">
        <f t="shared" si="865"/>
        <v>1.0601057692307692</v>
      </c>
      <c r="K2555">
        <f t="shared" si="866"/>
        <v>1.0661431317504122</v>
      </c>
      <c r="L2555">
        <f t="shared" si="875"/>
        <v>1.0663861111111113</v>
      </c>
      <c r="M2555">
        <f t="shared" si="876"/>
        <v>1.0623580608674676</v>
      </c>
      <c r="N2555">
        <f t="shared" si="870"/>
        <v>1.0639841666666665</v>
      </c>
      <c r="O2555">
        <f t="shared" si="871"/>
        <v>1.0613886723586932</v>
      </c>
      <c r="P2555" t="str">
        <f t="shared" si="867"/>
        <v>-</v>
      </c>
      <c r="Q2555" t="str">
        <f t="shared" si="868"/>
        <v>Sell</v>
      </c>
      <c r="R2555" t="str">
        <f t="shared" si="877"/>
        <v>-</v>
      </c>
      <c r="S2555" t="str">
        <f t="shared" si="869"/>
        <v>-</v>
      </c>
      <c r="T2555">
        <f t="shared" si="860"/>
        <v>1.0570999999999999</v>
      </c>
      <c r="U2555">
        <f t="shared" si="861"/>
        <v>1.05674</v>
      </c>
      <c r="V2555" t="str">
        <f t="shared" si="862"/>
        <v>-</v>
      </c>
      <c r="W2555" t="str">
        <f t="shared" si="863"/>
        <v>-</v>
      </c>
      <c r="X2555" t="str">
        <f t="shared" si="864"/>
        <v>-</v>
      </c>
      <c r="Y2555" s="9">
        <f t="shared" si="872"/>
        <v>4996.2001954185207</v>
      </c>
      <c r="Z2555" s="9">
        <f t="shared" si="873"/>
        <v>4726.3269278389189</v>
      </c>
      <c r="AA2555" s="9">
        <f t="shared" si="874"/>
        <v>214.2540826866821</v>
      </c>
    </row>
    <row r="2556" spans="1:27" x14ac:dyDescent="0.25">
      <c r="A2556" t="s">
        <v>2561</v>
      </c>
      <c r="B2556" s="2">
        <v>42795</v>
      </c>
      <c r="C2556" s="3">
        <v>0</v>
      </c>
      <c r="D2556">
        <v>1.05691</v>
      </c>
      <c r="E2556">
        <v>1.05894</v>
      </c>
      <c r="F2556">
        <v>1.05142</v>
      </c>
      <c r="G2556">
        <v>1.05359</v>
      </c>
      <c r="H2556">
        <v>293364</v>
      </c>
      <c r="I2556">
        <f t="shared" si="859"/>
        <v>-77.316810344827218</v>
      </c>
      <c r="J2556">
        <f t="shared" si="865"/>
        <v>1.0600360256410257</v>
      </c>
      <c r="K2556">
        <f t="shared" si="866"/>
        <v>1.0658253309466041</v>
      </c>
      <c r="L2556">
        <f t="shared" si="875"/>
        <v>1.0661302777777779</v>
      </c>
      <c r="M2556">
        <f t="shared" si="876"/>
        <v>1.0618841116313882</v>
      </c>
      <c r="N2556">
        <f t="shared" si="870"/>
        <v>1.0630283333333332</v>
      </c>
      <c r="O2556">
        <f t="shared" si="871"/>
        <v>1.0607647785699976</v>
      </c>
      <c r="P2556" t="str">
        <f t="shared" si="867"/>
        <v>-</v>
      </c>
      <c r="Q2556" t="str">
        <f t="shared" si="868"/>
        <v>Sell</v>
      </c>
      <c r="R2556" t="str">
        <f t="shared" si="877"/>
        <v>-</v>
      </c>
      <c r="S2556" t="str">
        <f t="shared" si="869"/>
        <v>-</v>
      </c>
      <c r="T2556">
        <f t="shared" si="860"/>
        <v>1.0537799999999999</v>
      </c>
      <c r="U2556">
        <f t="shared" si="861"/>
        <v>1.0533999999999999</v>
      </c>
      <c r="V2556" t="str">
        <f t="shared" si="862"/>
        <v>-</v>
      </c>
      <c r="W2556" t="str">
        <f t="shared" si="863"/>
        <v>-</v>
      </c>
      <c r="X2556" t="str">
        <f t="shared" si="864"/>
        <v>-</v>
      </c>
      <c r="Y2556" s="9">
        <f t="shared" si="872"/>
        <v>4996.2001954185207</v>
      </c>
      <c r="Z2556" s="9">
        <f t="shared" si="873"/>
        <v>4741.2175173361811</v>
      </c>
      <c r="AA2556" s="9">
        <f t="shared" si="874"/>
        <v>229.26264451237654</v>
      </c>
    </row>
    <row r="2557" spans="1:27" x14ac:dyDescent="0.25">
      <c r="A2557" t="s">
        <v>2562</v>
      </c>
      <c r="B2557" s="2">
        <v>42796</v>
      </c>
      <c r="C2557" s="3">
        <v>0</v>
      </c>
      <c r="D2557">
        <v>1.05358</v>
      </c>
      <c r="E2557">
        <v>1.0545599999999999</v>
      </c>
      <c r="F2557">
        <v>1.04948</v>
      </c>
      <c r="G2557">
        <v>1.0507</v>
      </c>
      <c r="H2557">
        <v>245697</v>
      </c>
      <c r="I2557">
        <f t="shared" si="859"/>
        <v>-92.88793103448279</v>
      </c>
      <c r="J2557">
        <f t="shared" si="865"/>
        <v>1.0598371794871797</v>
      </c>
      <c r="K2557">
        <f t="shared" si="866"/>
        <v>1.0654424111758041</v>
      </c>
      <c r="L2557">
        <f t="shared" si="875"/>
        <v>1.0657077777777779</v>
      </c>
      <c r="M2557">
        <f t="shared" si="876"/>
        <v>1.0612795650567186</v>
      </c>
      <c r="N2557">
        <f t="shared" si="870"/>
        <v>1.0619670833333335</v>
      </c>
      <c r="O2557">
        <f t="shared" si="871"/>
        <v>1.0599595962843977</v>
      </c>
      <c r="P2557" t="str">
        <f t="shared" si="867"/>
        <v>-</v>
      </c>
      <c r="Q2557" t="str">
        <f t="shared" si="868"/>
        <v>Sell</v>
      </c>
      <c r="R2557" t="str">
        <f t="shared" si="877"/>
        <v>-</v>
      </c>
      <c r="S2557" t="str">
        <f t="shared" si="869"/>
        <v>-</v>
      </c>
      <c r="T2557">
        <f t="shared" si="860"/>
        <v>1.05087</v>
      </c>
      <c r="U2557">
        <f t="shared" si="861"/>
        <v>1.05053</v>
      </c>
      <c r="V2557" t="str">
        <f t="shared" si="862"/>
        <v>-</v>
      </c>
      <c r="W2557" t="str">
        <f t="shared" si="863"/>
        <v>-</v>
      </c>
      <c r="X2557" t="str">
        <f t="shared" si="864"/>
        <v>-</v>
      </c>
      <c r="Y2557" s="9">
        <f t="shared" si="872"/>
        <v>4996.2001954185207</v>
      </c>
      <c r="Z2557" s="9">
        <f t="shared" si="873"/>
        <v>4754.346584657018</v>
      </c>
      <c r="AA2557" s="9">
        <f t="shared" si="874"/>
        <v>242.43049498356586</v>
      </c>
    </row>
    <row r="2558" spans="1:27" x14ac:dyDescent="0.25">
      <c r="A2558" t="s">
        <v>2563</v>
      </c>
      <c r="B2558" s="2">
        <v>42797</v>
      </c>
      <c r="C2558" s="3">
        <v>0</v>
      </c>
      <c r="D2558">
        <v>1.0507</v>
      </c>
      <c r="E2558">
        <v>1.0623899999999999</v>
      </c>
      <c r="F2558">
        <v>1.0502199999999999</v>
      </c>
      <c r="G2558">
        <v>1.06203</v>
      </c>
      <c r="H2558">
        <v>248921</v>
      </c>
      <c r="I2558">
        <f t="shared" si="859"/>
        <v>-31.842672413792506</v>
      </c>
      <c r="J2558">
        <f t="shared" si="865"/>
        <v>1.0597821794871796</v>
      </c>
      <c r="K2558">
        <f t="shared" si="866"/>
        <v>1.0653560210194546</v>
      </c>
      <c r="L2558">
        <f t="shared" si="875"/>
        <v>1.0654891666666666</v>
      </c>
      <c r="M2558">
        <f t="shared" si="876"/>
        <v>1.0613201291077068</v>
      </c>
      <c r="N2558">
        <f t="shared" si="870"/>
        <v>1.0612941666666666</v>
      </c>
      <c r="O2558">
        <f t="shared" si="871"/>
        <v>1.060125228581646</v>
      </c>
      <c r="P2558" t="str">
        <f t="shared" si="867"/>
        <v>Buy</v>
      </c>
      <c r="Q2558" t="str">
        <f t="shared" si="868"/>
        <v>Sell</v>
      </c>
      <c r="R2558" t="str">
        <f t="shared" si="877"/>
        <v>-</v>
      </c>
      <c r="S2558" t="str">
        <f t="shared" si="869"/>
        <v>-</v>
      </c>
      <c r="T2558">
        <f t="shared" si="860"/>
        <v>1.0622</v>
      </c>
      <c r="U2558">
        <f t="shared" si="861"/>
        <v>1.06186</v>
      </c>
      <c r="V2558" t="str">
        <f t="shared" si="862"/>
        <v>-</v>
      </c>
      <c r="W2558" t="str">
        <f t="shared" si="863"/>
        <v>-</v>
      </c>
      <c r="X2558" t="str">
        <f t="shared" si="864"/>
        <v>-</v>
      </c>
      <c r="Y2558" s="9">
        <f t="shared" si="872"/>
        <v>4996.2001954185207</v>
      </c>
      <c r="Z2558" s="9">
        <f t="shared" si="873"/>
        <v>4703.6341512130675</v>
      </c>
      <c r="AA2558" s="9">
        <f t="shared" si="874"/>
        <v>191.19561112980182</v>
      </c>
    </row>
    <row r="2559" spans="1:27" x14ac:dyDescent="0.25">
      <c r="A2559" t="s">
        <v>2564</v>
      </c>
      <c r="B2559" s="2">
        <v>42799</v>
      </c>
      <c r="C2559" s="3">
        <v>0</v>
      </c>
      <c r="D2559">
        <v>1.06097</v>
      </c>
      <c r="E2559">
        <v>1.0621499999999999</v>
      </c>
      <c r="F2559">
        <v>1.06002</v>
      </c>
      <c r="G2559">
        <v>1.0620700000000001</v>
      </c>
      <c r="H2559">
        <v>8578</v>
      </c>
      <c r="I2559">
        <f t="shared" si="859"/>
        <v>-30.617823947511496</v>
      </c>
      <c r="J2559">
        <f t="shared" si="865"/>
        <v>1.0598503846153846</v>
      </c>
      <c r="K2559">
        <f t="shared" si="866"/>
        <v>1.0652728306138988</v>
      </c>
      <c r="L2559">
        <f t="shared" si="875"/>
        <v>1.0652338888888888</v>
      </c>
      <c r="M2559">
        <f t="shared" si="876"/>
        <v>1.0613606626694525</v>
      </c>
      <c r="N2559">
        <f t="shared" si="870"/>
        <v>1.0606204166666664</v>
      </c>
      <c r="O2559">
        <f t="shared" si="871"/>
        <v>1.0602808102951145</v>
      </c>
      <c r="P2559" t="str">
        <f t="shared" si="867"/>
        <v>-</v>
      </c>
      <c r="Q2559" t="str">
        <f t="shared" si="868"/>
        <v>Sell</v>
      </c>
      <c r="R2559" t="str">
        <f t="shared" si="877"/>
        <v>-</v>
      </c>
      <c r="S2559" t="str">
        <f t="shared" si="869"/>
        <v>-</v>
      </c>
      <c r="T2559">
        <f t="shared" si="860"/>
        <v>1.0622400000000001</v>
      </c>
      <c r="U2559">
        <f t="shared" si="861"/>
        <v>1.0619000000000001</v>
      </c>
      <c r="V2559" t="str">
        <f t="shared" si="862"/>
        <v>-</v>
      </c>
      <c r="W2559" t="str">
        <f t="shared" si="863"/>
        <v>-</v>
      </c>
      <c r="X2559" t="str">
        <f t="shared" si="864"/>
        <v>-</v>
      </c>
      <c r="Y2559" s="9">
        <f t="shared" si="872"/>
        <v>4996.2001954185207</v>
      </c>
      <c r="Z2559" s="9">
        <f t="shared" si="873"/>
        <v>4703.4570298788603</v>
      </c>
      <c r="AA2559" s="9">
        <f>(Z2559-$X$2458)*U2559</f>
        <v>191.01472827574725</v>
      </c>
    </row>
    <row r="2560" spans="1:27" x14ac:dyDescent="0.25">
      <c r="A2560" t="s">
        <v>2565</v>
      </c>
      <c r="B2560" s="2">
        <v>42800</v>
      </c>
      <c r="C2560" s="3">
        <v>0</v>
      </c>
      <c r="D2560">
        <v>1.0620700000000001</v>
      </c>
      <c r="E2560">
        <v>1.06399</v>
      </c>
      <c r="F2560">
        <v>1.0574699999999999</v>
      </c>
      <c r="G2560">
        <v>1.05789</v>
      </c>
      <c r="H2560">
        <v>201918</v>
      </c>
      <c r="I2560">
        <f t="shared" si="859"/>
        <v>-41.752224503764474</v>
      </c>
      <c r="J2560">
        <f t="shared" si="865"/>
        <v>1.0596228205128206</v>
      </c>
      <c r="K2560">
        <f t="shared" si="866"/>
        <v>1.0650859235097494</v>
      </c>
      <c r="L2560">
        <f t="shared" si="875"/>
        <v>1.0647333333333331</v>
      </c>
      <c r="M2560">
        <f t="shared" si="876"/>
        <v>1.0611730592819146</v>
      </c>
      <c r="N2560">
        <f t="shared" si="870"/>
        <v>1.0599366666666665</v>
      </c>
      <c r="O2560">
        <f t="shared" si="871"/>
        <v>1.0600895454715054</v>
      </c>
      <c r="P2560" t="str">
        <f t="shared" si="867"/>
        <v>-</v>
      </c>
      <c r="Q2560" t="str">
        <f t="shared" si="868"/>
        <v>Sell</v>
      </c>
      <c r="R2560" t="str">
        <f t="shared" si="877"/>
        <v>-</v>
      </c>
      <c r="S2560" t="str">
        <f t="shared" si="869"/>
        <v>-</v>
      </c>
      <c r="T2560">
        <f t="shared" si="860"/>
        <v>1.0580499999999999</v>
      </c>
      <c r="U2560">
        <f t="shared" si="861"/>
        <v>1.0577300000000001</v>
      </c>
      <c r="V2560" t="str">
        <f t="shared" si="862"/>
        <v>-</v>
      </c>
      <c r="W2560" t="str">
        <f t="shared" si="863"/>
        <v>-</v>
      </c>
      <c r="X2560" t="str">
        <f t="shared" si="864"/>
        <v>-</v>
      </c>
      <c r="Y2560" s="9">
        <f t="shared" si="872"/>
        <v>4996.2001954185207</v>
      </c>
      <c r="Z2560" s="9">
        <f t="shared" si="873"/>
        <v>4722.0832620561605</v>
      </c>
      <c r="AA2560" s="9">
        <f t="shared" ref="AA2560:AA2573" si="878">(Z2560-$X$2458)*U2560</f>
        <v>209.96615262296004</v>
      </c>
    </row>
    <row r="2561" spans="1:28" x14ac:dyDescent="0.25">
      <c r="A2561" t="s">
        <v>2566</v>
      </c>
      <c r="B2561" s="2">
        <v>42801</v>
      </c>
      <c r="C2561" s="3">
        <v>0</v>
      </c>
      <c r="D2561">
        <v>1.05789</v>
      </c>
      <c r="E2561">
        <v>1.0602499999999999</v>
      </c>
      <c r="F2561">
        <v>1.0558099999999999</v>
      </c>
      <c r="G2561">
        <v>1.0569200000000001</v>
      </c>
      <c r="H2561">
        <v>196176</v>
      </c>
      <c r="I2561">
        <f t="shared" si="859"/>
        <v>-48.391512662559236</v>
      </c>
      <c r="J2561">
        <f t="shared" si="865"/>
        <v>1.0594312820512823</v>
      </c>
      <c r="K2561">
        <f t="shared" si="866"/>
        <v>1.0648791912689961</v>
      </c>
      <c r="L2561">
        <f t="shared" si="875"/>
        <v>1.0642919444444443</v>
      </c>
      <c r="M2561">
        <f t="shared" si="876"/>
        <v>1.0609431641855949</v>
      </c>
      <c r="N2561">
        <f t="shared" si="870"/>
        <v>1.05948</v>
      </c>
      <c r="O2561">
        <f t="shared" si="871"/>
        <v>1.059835981833785</v>
      </c>
      <c r="P2561" t="str">
        <f t="shared" si="867"/>
        <v>-</v>
      </c>
      <c r="Q2561" t="str">
        <f t="shared" si="868"/>
        <v>Sell</v>
      </c>
      <c r="R2561" t="str">
        <f t="shared" si="877"/>
        <v>-</v>
      </c>
      <c r="S2561" t="str">
        <f t="shared" si="869"/>
        <v>-</v>
      </c>
      <c r="T2561">
        <f t="shared" si="860"/>
        <v>1.05707</v>
      </c>
      <c r="U2561">
        <f t="shared" si="861"/>
        <v>1.05677</v>
      </c>
      <c r="V2561" t="str">
        <f t="shared" si="862"/>
        <v>-</v>
      </c>
      <c r="W2561" t="str">
        <f t="shared" si="863"/>
        <v>-</v>
      </c>
      <c r="X2561" t="str">
        <f t="shared" si="864"/>
        <v>-</v>
      </c>
      <c r="Y2561" s="9">
        <f t="shared" si="872"/>
        <v>4996.2001954185207</v>
      </c>
      <c r="Z2561" s="9">
        <f t="shared" si="873"/>
        <v>4726.4610625772384</v>
      </c>
      <c r="AA2561" s="9">
        <f t="shared" si="878"/>
        <v>214.40191475544981</v>
      </c>
    </row>
    <row r="2562" spans="1:28" x14ac:dyDescent="0.25">
      <c r="A2562" t="s">
        <v>2567</v>
      </c>
      <c r="B2562" s="2">
        <v>42802</v>
      </c>
      <c r="C2562" s="3">
        <v>0</v>
      </c>
      <c r="D2562">
        <v>1.0569200000000001</v>
      </c>
      <c r="E2562">
        <v>1.05741</v>
      </c>
      <c r="F2562">
        <v>1.0534699999999999</v>
      </c>
      <c r="G2562">
        <v>1.05447</v>
      </c>
      <c r="H2562">
        <v>208749</v>
      </c>
      <c r="I2562">
        <f t="shared" si="859"/>
        <v>-65.160848733743777</v>
      </c>
      <c r="J2562">
        <f t="shared" si="865"/>
        <v>1.0591562820512819</v>
      </c>
      <c r="K2562">
        <f t="shared" si="866"/>
        <v>1.0646156674394012</v>
      </c>
      <c r="L2562">
        <f t="shared" si="875"/>
        <v>1.0637147222222223</v>
      </c>
      <c r="M2562">
        <f t="shared" si="876"/>
        <v>1.0605932634188058</v>
      </c>
      <c r="N2562">
        <f t="shared" si="870"/>
        <v>1.0588691666666665</v>
      </c>
      <c r="O2562">
        <f t="shared" si="871"/>
        <v>1.0594067032870822</v>
      </c>
      <c r="P2562" t="str">
        <f t="shared" si="867"/>
        <v>-</v>
      </c>
      <c r="Q2562" t="str">
        <f t="shared" si="868"/>
        <v>Sell</v>
      </c>
      <c r="R2562" t="str">
        <f t="shared" si="877"/>
        <v>-</v>
      </c>
      <c r="S2562" t="str">
        <f t="shared" si="869"/>
        <v>-</v>
      </c>
      <c r="T2562">
        <f t="shared" si="860"/>
        <v>1.05463</v>
      </c>
      <c r="U2562">
        <f t="shared" si="861"/>
        <v>1.0543100000000001</v>
      </c>
      <c r="V2562" t="str">
        <f t="shared" si="862"/>
        <v>-</v>
      </c>
      <c r="W2562" t="str">
        <f t="shared" si="863"/>
        <v>-</v>
      </c>
      <c r="X2562" t="str">
        <f t="shared" si="864"/>
        <v>-</v>
      </c>
      <c r="Y2562" s="9">
        <f t="shared" si="872"/>
        <v>4996.2001954185207</v>
      </c>
      <c r="Z2562" s="9">
        <f t="shared" si="873"/>
        <v>4737.3962388880655</v>
      </c>
      <c r="AA2562" s="9">
        <f t="shared" si="878"/>
        <v>225.43188540925112</v>
      </c>
    </row>
    <row r="2563" spans="1:28" x14ac:dyDescent="0.25">
      <c r="A2563" t="s">
        <v>2568</v>
      </c>
      <c r="B2563" s="2">
        <v>42803</v>
      </c>
      <c r="C2563" s="3">
        <v>0</v>
      </c>
      <c r="D2563">
        <v>1.05447</v>
      </c>
      <c r="E2563">
        <v>1.06151</v>
      </c>
      <c r="F2563">
        <v>1.0524899999999999</v>
      </c>
      <c r="G2563">
        <v>1.0579400000000001</v>
      </c>
      <c r="H2563">
        <v>237532</v>
      </c>
      <c r="I2563">
        <f t="shared" si="859"/>
        <v>-41.409993155372234</v>
      </c>
      <c r="J2563">
        <f t="shared" si="865"/>
        <v>1.0591028205128206</v>
      </c>
      <c r="K2563">
        <f t="shared" si="866"/>
        <v>1.064446663200429</v>
      </c>
      <c r="L2563">
        <f t="shared" si="875"/>
        <v>1.0634258333333333</v>
      </c>
      <c r="M2563">
        <f t="shared" si="876"/>
        <v>1.0604498437745462</v>
      </c>
      <c r="N2563">
        <f t="shared" si="870"/>
        <v>1.0585449999999998</v>
      </c>
      <c r="O2563">
        <f t="shared" si="871"/>
        <v>1.0592893670241157</v>
      </c>
      <c r="P2563" t="str">
        <f t="shared" si="867"/>
        <v>-</v>
      </c>
      <c r="Q2563" t="str">
        <f t="shared" si="868"/>
        <v>Sell</v>
      </c>
      <c r="R2563" t="str">
        <f t="shared" si="877"/>
        <v>-</v>
      </c>
      <c r="S2563" t="str">
        <f t="shared" si="869"/>
        <v>-</v>
      </c>
      <c r="T2563">
        <f t="shared" si="860"/>
        <v>1.0581</v>
      </c>
      <c r="U2563">
        <f t="shared" si="861"/>
        <v>1.0577799999999999</v>
      </c>
      <c r="V2563" t="str">
        <f t="shared" si="862"/>
        <v>-</v>
      </c>
      <c r="W2563" t="str">
        <f t="shared" si="863"/>
        <v>-</v>
      </c>
      <c r="X2563" t="str">
        <f t="shared" si="864"/>
        <v>-</v>
      </c>
      <c r="Y2563" s="9">
        <f t="shared" si="872"/>
        <v>4996.2001954185207</v>
      </c>
      <c r="Z2563" s="9">
        <f t="shared" si="873"/>
        <v>4721.8601223121823</v>
      </c>
      <c r="AA2563" s="9">
        <f t="shared" si="878"/>
        <v>209.74004518354192</v>
      </c>
    </row>
    <row r="2564" spans="1:28" x14ac:dyDescent="0.25">
      <c r="A2564" t="s">
        <v>2569</v>
      </c>
      <c r="B2564" s="2">
        <v>42804</v>
      </c>
      <c r="C2564" s="3">
        <v>0</v>
      </c>
      <c r="D2564">
        <v>1.0579400000000001</v>
      </c>
      <c r="E2564">
        <v>1.0699000000000001</v>
      </c>
      <c r="F2564">
        <v>1.0578000000000001</v>
      </c>
      <c r="G2564">
        <v>1.06728</v>
      </c>
      <c r="H2564">
        <v>216584</v>
      </c>
      <c r="I2564">
        <f t="shared" si="859"/>
        <v>-12.830558276200065</v>
      </c>
      <c r="J2564">
        <f t="shared" si="865"/>
        <v>1.0592485897435899</v>
      </c>
      <c r="K2564">
        <f t="shared" si="866"/>
        <v>1.0645183932459876</v>
      </c>
      <c r="L2564">
        <f t="shared" si="875"/>
        <v>1.0633619444444444</v>
      </c>
      <c r="M2564">
        <f t="shared" si="876"/>
        <v>1.0608190414083545</v>
      </c>
      <c r="N2564">
        <f t="shared" si="870"/>
        <v>1.0586829166666665</v>
      </c>
      <c r="O2564">
        <f t="shared" si="871"/>
        <v>1.0599286176621865</v>
      </c>
      <c r="P2564" t="str">
        <f t="shared" si="867"/>
        <v>-</v>
      </c>
      <c r="Q2564" t="str">
        <f t="shared" si="868"/>
        <v>Buy</v>
      </c>
      <c r="R2564" t="str">
        <f t="shared" si="877"/>
        <v>-</v>
      </c>
      <c r="S2564" t="str">
        <f t="shared" si="869"/>
        <v>-</v>
      </c>
      <c r="T2564">
        <f t="shared" si="860"/>
        <v>1.06749</v>
      </c>
      <c r="U2564">
        <f t="shared" si="861"/>
        <v>1.06707</v>
      </c>
      <c r="V2564" t="str">
        <f t="shared" si="862"/>
        <v>-</v>
      </c>
      <c r="W2564" t="str">
        <f t="shared" si="863"/>
        <v>-</v>
      </c>
      <c r="X2564" t="str">
        <f t="shared" si="864"/>
        <v>-</v>
      </c>
      <c r="Y2564" s="9">
        <f t="shared" si="872"/>
        <v>4996.2001954185207</v>
      </c>
      <c r="Z2564" s="9">
        <f t="shared" si="873"/>
        <v>4680.3250573012583</v>
      </c>
      <c r="AA2564" s="9">
        <f t="shared" si="878"/>
        <v>167.26127465821449</v>
      </c>
    </row>
    <row r="2565" spans="1:28" x14ac:dyDescent="0.25">
      <c r="A2565" t="s">
        <v>2570</v>
      </c>
      <c r="B2565" s="2">
        <v>42806</v>
      </c>
      <c r="C2565" s="3">
        <v>0</v>
      </c>
      <c r="D2565">
        <v>1.0674699999999999</v>
      </c>
      <c r="E2565">
        <v>1.06925</v>
      </c>
      <c r="F2565">
        <v>1.0674699999999999</v>
      </c>
      <c r="G2565">
        <v>1.06894</v>
      </c>
      <c r="H2565">
        <v>7436</v>
      </c>
      <c r="I2565">
        <f t="shared" si="859"/>
        <v>-4.7012732615086534</v>
      </c>
      <c r="J2565">
        <f t="shared" si="865"/>
        <v>1.0594324358974359</v>
      </c>
      <c r="K2565">
        <f t="shared" si="866"/>
        <v>1.0646303326574815</v>
      </c>
      <c r="L2565">
        <f t="shared" si="875"/>
        <v>1.0632855555555552</v>
      </c>
      <c r="M2565">
        <f t="shared" si="876"/>
        <v>1.0612580121430379</v>
      </c>
      <c r="N2565">
        <f t="shared" si="870"/>
        <v>1.0589774999999999</v>
      </c>
      <c r="O2565">
        <f t="shared" si="871"/>
        <v>1.0606495282492117</v>
      </c>
      <c r="P2565" t="str">
        <f t="shared" si="867"/>
        <v>-</v>
      </c>
      <c r="Q2565" t="str">
        <f t="shared" si="868"/>
        <v>Buy</v>
      </c>
      <c r="R2565" t="str">
        <f t="shared" si="877"/>
        <v>-</v>
      </c>
      <c r="S2565" t="str">
        <f t="shared" si="869"/>
        <v>-</v>
      </c>
      <c r="T2565">
        <f t="shared" si="860"/>
        <v>1.0691999999999999</v>
      </c>
      <c r="U2565">
        <f t="shared" si="861"/>
        <v>1.0686800000000001</v>
      </c>
      <c r="V2565" t="str">
        <f t="shared" si="862"/>
        <v>-</v>
      </c>
      <c r="W2565" t="str">
        <f t="shared" si="863"/>
        <v>-</v>
      </c>
      <c r="X2565" t="str">
        <f t="shared" si="864"/>
        <v>-</v>
      </c>
      <c r="Y2565" s="9">
        <f t="shared" si="872"/>
        <v>4996.2001954185207</v>
      </c>
      <c r="Z2565" s="9">
        <f t="shared" si="873"/>
        <v>4672.8396889436226</v>
      </c>
      <c r="AA2565" s="9">
        <f t="shared" si="878"/>
        <v>159.51417576286394</v>
      </c>
    </row>
    <row r="2566" spans="1:28" x14ac:dyDescent="0.25">
      <c r="A2566" t="s">
        <v>2571</v>
      </c>
      <c r="B2566" s="2">
        <v>42807</v>
      </c>
      <c r="C2566" s="3">
        <v>0</v>
      </c>
      <c r="D2566">
        <v>1.06894</v>
      </c>
      <c r="E2566">
        <v>1.07142</v>
      </c>
      <c r="F2566">
        <v>1.0644800000000001</v>
      </c>
      <c r="G2566">
        <v>1.06507</v>
      </c>
      <c r="H2566">
        <v>215104</v>
      </c>
      <c r="I2566">
        <f t="shared" si="859"/>
        <v>-28.942570647219952</v>
      </c>
      <c r="J2566">
        <f t="shared" si="865"/>
        <v>1.0594434615384618</v>
      </c>
      <c r="K2566">
        <f t="shared" si="866"/>
        <v>1.0646414634762795</v>
      </c>
      <c r="L2566">
        <f t="shared" si="875"/>
        <v>1.0631277777777777</v>
      </c>
      <c r="M2566">
        <f t="shared" si="876"/>
        <v>1.0614640655407115</v>
      </c>
      <c r="N2566">
        <f t="shared" si="870"/>
        <v>1.0591941666666664</v>
      </c>
      <c r="O2566">
        <f t="shared" si="871"/>
        <v>1.0610031659892747</v>
      </c>
      <c r="P2566" t="str">
        <f t="shared" si="867"/>
        <v>Sell</v>
      </c>
      <c r="Q2566" t="str">
        <f t="shared" si="868"/>
        <v>Buy</v>
      </c>
      <c r="R2566" t="str">
        <f t="shared" si="877"/>
        <v>-</v>
      </c>
      <c r="S2566" t="str">
        <f t="shared" si="869"/>
        <v>-</v>
      </c>
      <c r="T2566">
        <f t="shared" si="860"/>
        <v>1.06534</v>
      </c>
      <c r="U2566">
        <f t="shared" si="861"/>
        <v>1.0648</v>
      </c>
      <c r="V2566" t="str">
        <f t="shared" si="862"/>
        <v>-</v>
      </c>
      <c r="W2566" t="str">
        <f t="shared" si="863"/>
        <v>-</v>
      </c>
      <c r="X2566" t="str">
        <f t="shared" si="864"/>
        <v>-</v>
      </c>
      <c r="Y2566" s="9">
        <f t="shared" si="872"/>
        <v>4996.2001954185207</v>
      </c>
      <c r="Z2566" s="9">
        <f t="shared" si="873"/>
        <v>4689.7705853704174</v>
      </c>
      <c r="AA2566" s="9">
        <f t="shared" si="878"/>
        <v>176.96305458993905</v>
      </c>
    </row>
    <row r="2567" spans="1:28" x14ac:dyDescent="0.25">
      <c r="A2567" t="s">
        <v>2572</v>
      </c>
      <c r="B2567" s="2">
        <v>42808</v>
      </c>
      <c r="C2567" s="3">
        <v>0</v>
      </c>
      <c r="D2567">
        <v>1.06508</v>
      </c>
      <c r="E2567">
        <v>1.0662400000000001</v>
      </c>
      <c r="F2567">
        <v>1.06003</v>
      </c>
      <c r="G2567">
        <v>1.0611900000000001</v>
      </c>
      <c r="H2567">
        <v>185747</v>
      </c>
      <c r="I2567">
        <f t="shared" si="859"/>
        <v>-46.627164995441788</v>
      </c>
      <c r="J2567">
        <f t="shared" si="865"/>
        <v>1.0594235897435897</v>
      </c>
      <c r="K2567">
        <f t="shared" si="866"/>
        <v>1.0645540846540951</v>
      </c>
      <c r="L2567">
        <f t="shared" si="875"/>
        <v>1.0626030555555555</v>
      </c>
      <c r="M2567">
        <f t="shared" si="876"/>
        <v>1.0614492511871596</v>
      </c>
      <c r="N2567">
        <f t="shared" si="870"/>
        <v>1.0593345833333332</v>
      </c>
      <c r="O2567">
        <f t="shared" si="871"/>
        <v>1.0610181127101328</v>
      </c>
      <c r="P2567" t="str">
        <f t="shared" si="867"/>
        <v>-</v>
      </c>
      <c r="Q2567" t="str">
        <f t="shared" si="868"/>
        <v>Sell</v>
      </c>
      <c r="R2567" t="str">
        <f t="shared" si="877"/>
        <v>-</v>
      </c>
      <c r="S2567" t="str">
        <f t="shared" si="869"/>
        <v>-</v>
      </c>
      <c r="T2567">
        <f t="shared" si="860"/>
        <v>1.0614600000000001</v>
      </c>
      <c r="U2567">
        <f t="shared" si="861"/>
        <v>1.0609200000000001</v>
      </c>
      <c r="V2567" t="str">
        <f t="shared" si="862"/>
        <v>-</v>
      </c>
      <c r="W2567" t="str">
        <f t="shared" si="863"/>
        <v>-</v>
      </c>
      <c r="X2567" t="str">
        <f t="shared" si="864"/>
        <v>-</v>
      </c>
      <c r="Y2567" s="9">
        <f t="shared" si="872"/>
        <v>4996.2001954185207</v>
      </c>
      <c r="Z2567" s="9">
        <f t="shared" si="873"/>
        <v>4706.9133037688844</v>
      </c>
      <c r="AA2567" s="9">
        <f t="shared" si="878"/>
        <v>194.50527582692868</v>
      </c>
    </row>
    <row r="2568" spans="1:28" x14ac:dyDescent="0.25">
      <c r="A2568" t="s">
        <v>2573</v>
      </c>
      <c r="B2568" s="2">
        <v>42809</v>
      </c>
      <c r="C2568" s="3">
        <v>0</v>
      </c>
      <c r="D2568">
        <v>1.0611999999999999</v>
      </c>
      <c r="E2568">
        <v>1.07399</v>
      </c>
      <c r="F2568">
        <v>1.06073</v>
      </c>
      <c r="G2568">
        <v>1.07375</v>
      </c>
      <c r="H2568">
        <v>220330</v>
      </c>
      <c r="I2568">
        <f t="shared" si="859"/>
        <v>-0.97919216646274032</v>
      </c>
      <c r="J2568">
        <f t="shared" si="865"/>
        <v>1.0597125641025642</v>
      </c>
      <c r="K2568">
        <f t="shared" si="866"/>
        <v>1.0647868926375357</v>
      </c>
      <c r="L2568">
        <f t="shared" si="875"/>
        <v>1.0625258333333329</v>
      </c>
      <c r="M2568">
        <f t="shared" si="876"/>
        <v>1.0621141565283942</v>
      </c>
      <c r="N2568">
        <f t="shared" si="870"/>
        <v>1.0598949999999998</v>
      </c>
      <c r="O2568">
        <f t="shared" si="871"/>
        <v>1.0620366636933223</v>
      </c>
      <c r="P2568" t="str">
        <f t="shared" si="867"/>
        <v>-</v>
      </c>
      <c r="Q2568" t="str">
        <f t="shared" si="868"/>
        <v>Buy</v>
      </c>
      <c r="R2568" t="str">
        <f t="shared" si="877"/>
        <v>-</v>
      </c>
      <c r="S2568" t="str">
        <f t="shared" si="869"/>
        <v>-</v>
      </c>
      <c r="T2568">
        <f t="shared" si="860"/>
        <v>1.07406</v>
      </c>
      <c r="U2568">
        <f t="shared" si="861"/>
        <v>1.0734399999999999</v>
      </c>
      <c r="V2568" t="str">
        <f t="shared" si="862"/>
        <v>-</v>
      </c>
      <c r="W2568" t="str">
        <f t="shared" si="863"/>
        <v>-</v>
      </c>
      <c r="X2568" t="str">
        <f t="shared" si="864"/>
        <v>-</v>
      </c>
      <c r="Y2568" s="9">
        <f t="shared" si="872"/>
        <v>4996.2001954185207</v>
      </c>
      <c r="Z2568" s="9">
        <f t="shared" si="873"/>
        <v>4651.695617952927</v>
      </c>
      <c r="AA2568" s="9">
        <f t="shared" si="878"/>
        <v>137.52777515627085</v>
      </c>
    </row>
    <row r="2569" spans="1:28" x14ac:dyDescent="0.25">
      <c r="A2569" t="s">
        <v>2574</v>
      </c>
      <c r="B2569" s="2">
        <v>42810</v>
      </c>
      <c r="C2569" s="3">
        <v>0</v>
      </c>
      <c r="D2569">
        <v>1.07376</v>
      </c>
      <c r="E2569">
        <v>1.07742</v>
      </c>
      <c r="F2569">
        <v>1.07057</v>
      </c>
      <c r="G2569">
        <v>1.07718</v>
      </c>
      <c r="H2569">
        <v>241625</v>
      </c>
      <c r="I2569">
        <f t="shared" si="859"/>
        <v>-0.85898353614895251</v>
      </c>
      <c r="J2569">
        <f t="shared" si="865"/>
        <v>1.0601678205128204</v>
      </c>
      <c r="K2569">
        <f t="shared" si="866"/>
        <v>1.0651006421910159</v>
      </c>
      <c r="L2569">
        <f t="shared" si="875"/>
        <v>1.0625538888888886</v>
      </c>
      <c r="M2569">
        <f t="shared" si="876"/>
        <v>1.0629285264457784</v>
      </c>
      <c r="N2569">
        <f t="shared" si="870"/>
        <v>1.0603141666666664</v>
      </c>
      <c r="O2569">
        <f t="shared" si="871"/>
        <v>1.0632481305978565</v>
      </c>
      <c r="P2569" t="str">
        <f t="shared" si="867"/>
        <v>-</v>
      </c>
      <c r="Q2569" t="str">
        <f t="shared" si="868"/>
        <v>Buy</v>
      </c>
      <c r="R2569" t="str">
        <f t="shared" si="877"/>
        <v>-</v>
      </c>
      <c r="S2569" t="str">
        <f t="shared" si="869"/>
        <v>-</v>
      </c>
      <c r="T2569">
        <f t="shared" si="860"/>
        <v>1.07751</v>
      </c>
      <c r="U2569">
        <f t="shared" si="861"/>
        <v>1.0768500000000001</v>
      </c>
      <c r="V2569" t="str">
        <f t="shared" si="862"/>
        <v>-</v>
      </c>
      <c r="W2569" t="str">
        <f t="shared" si="863"/>
        <v>-</v>
      </c>
      <c r="X2569" t="str">
        <f t="shared" si="864"/>
        <v>-</v>
      </c>
      <c r="Y2569" s="9">
        <f t="shared" si="872"/>
        <v>4996.2001954185207</v>
      </c>
      <c r="Z2569" s="9">
        <f t="shared" si="873"/>
        <v>4636.8016959643255</v>
      </c>
      <c r="AA2569" s="9">
        <f t="shared" si="878"/>
        <v>121.92614015001453</v>
      </c>
    </row>
    <row r="2570" spans="1:28" x14ac:dyDescent="0.25">
      <c r="A2570" t="s">
        <v>2575</v>
      </c>
      <c r="B2570" s="2">
        <v>42811</v>
      </c>
      <c r="C2570" s="3">
        <v>0</v>
      </c>
      <c r="D2570">
        <v>1.07717</v>
      </c>
      <c r="E2570">
        <v>1.07823</v>
      </c>
      <c r="F2570">
        <v>1.07274</v>
      </c>
      <c r="G2570">
        <v>1.07382</v>
      </c>
      <c r="H2570">
        <v>191327</v>
      </c>
      <c r="I2570">
        <f t="shared" si="859"/>
        <v>-15.339130434782666</v>
      </c>
      <c r="J2570">
        <f t="shared" si="865"/>
        <v>1.0605394871794875</v>
      </c>
      <c r="K2570">
        <f t="shared" si="866"/>
        <v>1.0653213854266863</v>
      </c>
      <c r="L2570">
        <f t="shared" si="875"/>
        <v>1.0624327777777776</v>
      </c>
      <c r="M2570">
        <f t="shared" si="876"/>
        <v>1.0635172547460066</v>
      </c>
      <c r="N2570">
        <f t="shared" si="870"/>
        <v>1.0608424999999999</v>
      </c>
      <c r="O2570">
        <f t="shared" si="871"/>
        <v>1.0640938801500279</v>
      </c>
      <c r="P2570" t="str">
        <f t="shared" si="867"/>
        <v>-</v>
      </c>
      <c r="Q2570" t="str">
        <f t="shared" si="868"/>
        <v>Buy</v>
      </c>
      <c r="R2570" t="str">
        <f t="shared" si="877"/>
        <v>-</v>
      </c>
      <c r="S2570" t="str">
        <f t="shared" si="869"/>
        <v>-</v>
      </c>
      <c r="T2570">
        <f t="shared" si="860"/>
        <v>1.0741799999999999</v>
      </c>
      <c r="U2570">
        <f t="shared" si="861"/>
        <v>1.0734600000000001</v>
      </c>
      <c r="V2570" t="str">
        <f t="shared" si="862"/>
        <v>-</v>
      </c>
      <c r="W2570" t="str">
        <f t="shared" si="863"/>
        <v>-</v>
      </c>
      <c r="X2570" t="str">
        <f t="shared" si="864"/>
        <v>-</v>
      </c>
      <c r="Y2570" s="9">
        <f t="shared" si="872"/>
        <v>4996.2001954185207</v>
      </c>
      <c r="Z2570" s="9">
        <f t="shared" si="873"/>
        <v>4651.1759625188715</v>
      </c>
      <c r="AA2570" s="9">
        <f t="shared" si="878"/>
        <v>136.97250820873447</v>
      </c>
    </row>
    <row r="2571" spans="1:28" x14ac:dyDescent="0.25">
      <c r="A2571" t="s">
        <v>2576</v>
      </c>
      <c r="B2571" s="2">
        <v>42813</v>
      </c>
      <c r="C2571" s="3">
        <v>0</v>
      </c>
      <c r="D2571">
        <v>1.07318</v>
      </c>
      <c r="E2571">
        <v>1.0745100000000001</v>
      </c>
      <c r="F2571">
        <v>1.07317</v>
      </c>
      <c r="G2571">
        <v>1.0742</v>
      </c>
      <c r="H2571">
        <v>5621</v>
      </c>
      <c r="I2571">
        <f t="shared" si="859"/>
        <v>-14.387718671902766</v>
      </c>
      <c r="J2571">
        <f t="shared" si="865"/>
        <v>1.0609182051282053</v>
      </c>
      <c r="K2571">
        <f t="shared" si="866"/>
        <v>1.0655461604791754</v>
      </c>
      <c r="L2571">
        <f t="shared" si="875"/>
        <v>1.0623205555555553</v>
      </c>
      <c r="M2571">
        <f t="shared" si="876"/>
        <v>1.0640947004354118</v>
      </c>
      <c r="N2571">
        <f t="shared" si="870"/>
        <v>1.0613295833333334</v>
      </c>
      <c r="O2571">
        <f t="shared" si="871"/>
        <v>1.0649023697380258</v>
      </c>
      <c r="P2571" t="str">
        <f t="shared" si="867"/>
        <v>-</v>
      </c>
      <c r="Q2571" t="str">
        <f t="shared" si="868"/>
        <v>Buy</v>
      </c>
      <c r="R2571" t="str">
        <f t="shared" si="877"/>
        <v>-</v>
      </c>
      <c r="S2571" t="str">
        <f t="shared" si="869"/>
        <v>-</v>
      </c>
      <c r="T2571">
        <f t="shared" si="860"/>
        <v>1.0745800000000001</v>
      </c>
      <c r="U2571">
        <f t="shared" si="861"/>
        <v>1.07382</v>
      </c>
      <c r="V2571" t="str">
        <f t="shared" si="862"/>
        <v>-</v>
      </c>
      <c r="W2571" t="str">
        <f t="shared" si="863"/>
        <v>-</v>
      </c>
      <c r="X2571" t="str">
        <f t="shared" si="864"/>
        <v>-</v>
      </c>
      <c r="Y2571" s="9">
        <f t="shared" si="872"/>
        <v>4996.2001954185207</v>
      </c>
      <c r="Z2571" s="9">
        <f t="shared" si="873"/>
        <v>4649.4446159602076</v>
      </c>
      <c r="AA2571" s="9">
        <f t="shared" si="878"/>
        <v>135.15928931584014</v>
      </c>
    </row>
    <row r="2572" spans="1:28" x14ac:dyDescent="0.25">
      <c r="A2572" t="s">
        <v>2577</v>
      </c>
      <c r="B2572" s="2">
        <v>42814</v>
      </c>
      <c r="C2572" s="3">
        <v>0</v>
      </c>
      <c r="D2572">
        <v>1.0742100000000001</v>
      </c>
      <c r="E2572">
        <v>1.07772</v>
      </c>
      <c r="F2572">
        <v>1.0719000000000001</v>
      </c>
      <c r="G2572">
        <v>1.07368</v>
      </c>
      <c r="H2572">
        <v>177276</v>
      </c>
      <c r="I2572">
        <f t="shared" si="859"/>
        <v>-17.67676767676782</v>
      </c>
      <c r="J2572">
        <f t="shared" si="865"/>
        <v>1.0613465384615388</v>
      </c>
      <c r="K2572">
        <f t="shared" si="866"/>
        <v>1.0657520804670444</v>
      </c>
      <c r="L2572">
        <f t="shared" si="875"/>
        <v>1.0623033333333332</v>
      </c>
      <c r="M2572">
        <f t="shared" si="876"/>
        <v>1.0646128247362003</v>
      </c>
      <c r="N2572">
        <f t="shared" si="870"/>
        <v>1.0618629166666669</v>
      </c>
      <c r="O2572">
        <f t="shared" si="871"/>
        <v>1.0656045801589837</v>
      </c>
      <c r="P2572" t="str">
        <f t="shared" si="867"/>
        <v>-</v>
      </c>
      <c r="Q2572" t="str">
        <f t="shared" si="868"/>
        <v>Buy</v>
      </c>
      <c r="R2572" t="str">
        <f t="shared" si="877"/>
        <v>-</v>
      </c>
      <c r="S2572" t="str">
        <f t="shared" si="869"/>
        <v>-</v>
      </c>
      <c r="T2572">
        <f t="shared" si="860"/>
        <v>1.0740499999999999</v>
      </c>
      <c r="U2572">
        <f t="shared" si="861"/>
        <v>1.07331</v>
      </c>
      <c r="V2572" t="str">
        <f t="shared" si="862"/>
        <v>-</v>
      </c>
      <c r="W2572" t="str">
        <f t="shared" si="863"/>
        <v>-</v>
      </c>
      <c r="X2572" t="str">
        <f t="shared" si="864"/>
        <v>-</v>
      </c>
      <c r="Y2572" s="9">
        <f t="shared" si="872"/>
        <v>4996.2001954185207</v>
      </c>
      <c r="Z2572" s="9">
        <f t="shared" si="873"/>
        <v>4651.7389278139017</v>
      </c>
      <c r="AA2572" s="9">
        <f t="shared" si="878"/>
        <v>137.55760462757235</v>
      </c>
    </row>
    <row r="2573" spans="1:28" x14ac:dyDescent="0.25">
      <c r="A2573" t="s">
        <v>2578</v>
      </c>
      <c r="B2573" s="2">
        <v>42815</v>
      </c>
      <c r="C2573" s="3">
        <v>0</v>
      </c>
      <c r="D2573">
        <v>1.07368</v>
      </c>
      <c r="E2573">
        <v>1.0819099999999999</v>
      </c>
      <c r="F2573">
        <v>1.0735300000000001</v>
      </c>
      <c r="G2573">
        <v>1.08125</v>
      </c>
      <c r="H2573">
        <v>230034</v>
      </c>
      <c r="I2573">
        <f t="shared" si="859"/>
        <v>-2.2433718558799551</v>
      </c>
      <c r="J2573">
        <f t="shared" si="865"/>
        <v>1.0618874358974359</v>
      </c>
      <c r="K2573">
        <f t="shared" si="866"/>
        <v>1.0661444328602838</v>
      </c>
      <c r="L2573">
        <f t="shared" si="875"/>
        <v>1.0626747222222219</v>
      </c>
      <c r="M2573">
        <f t="shared" si="876"/>
        <v>1.0655121315072165</v>
      </c>
      <c r="N2573">
        <f t="shared" si="870"/>
        <v>1.0629941666666667</v>
      </c>
      <c r="O2573">
        <f t="shared" si="871"/>
        <v>1.0668562137462652</v>
      </c>
      <c r="P2573" t="str">
        <f t="shared" si="867"/>
        <v>-</v>
      </c>
      <c r="Q2573" t="str">
        <f t="shared" si="868"/>
        <v>Buy</v>
      </c>
      <c r="R2573" t="str">
        <f t="shared" si="877"/>
        <v>-</v>
      </c>
      <c r="S2573" t="str">
        <f t="shared" si="869"/>
        <v>Buy</v>
      </c>
      <c r="T2573">
        <f t="shared" si="860"/>
        <v>1.0816399999999999</v>
      </c>
      <c r="U2573">
        <f t="shared" si="861"/>
        <v>1.0808599999999999</v>
      </c>
      <c r="V2573" t="str">
        <f t="shared" si="862"/>
        <v>-</v>
      </c>
      <c r="W2573" t="str">
        <f t="shared" si="863"/>
        <v>-</v>
      </c>
      <c r="X2573" t="str">
        <f t="shared" si="864"/>
        <v>-</v>
      </c>
      <c r="Y2573" s="9">
        <f t="shared" si="872"/>
        <v>4996.2001954185207</v>
      </c>
      <c r="Z2573" s="9">
        <f t="shared" si="873"/>
        <v>4619.0971075575244</v>
      </c>
      <c r="AA2573" s="9">
        <f t="shared" si="878"/>
        <v>103.24399022577848</v>
      </c>
      <c r="AB2573">
        <v>103.24399022577848</v>
      </c>
    </row>
    <row r="2574" spans="1:28" x14ac:dyDescent="0.25">
      <c r="A2574" t="s">
        <v>2579</v>
      </c>
      <c r="B2574" s="2">
        <v>42816</v>
      </c>
      <c r="C2574" s="3">
        <v>0</v>
      </c>
      <c r="D2574">
        <v>1.08124</v>
      </c>
      <c r="E2574">
        <v>1.0824499999999999</v>
      </c>
      <c r="F2574">
        <v>1.07758</v>
      </c>
      <c r="G2574">
        <v>1.07891</v>
      </c>
      <c r="H2574">
        <v>225758</v>
      </c>
      <c r="I2574">
        <f t="shared" si="859"/>
        <v>-11.815754339118419</v>
      </c>
      <c r="J2574">
        <f t="shared" si="865"/>
        <v>1.0623525641025642</v>
      </c>
      <c r="K2574">
        <f t="shared" si="866"/>
        <v>1.0664676117752134</v>
      </c>
      <c r="L2574">
        <f t="shared" si="875"/>
        <v>1.0629463888888886</v>
      </c>
      <c r="M2574">
        <f t="shared" si="876"/>
        <v>1.0662363406149344</v>
      </c>
      <c r="N2574">
        <f t="shared" si="870"/>
        <v>1.0639883333333333</v>
      </c>
      <c r="O2574">
        <f t="shared" si="871"/>
        <v>1.067820516646564</v>
      </c>
      <c r="P2574" t="str">
        <f t="shared" si="867"/>
        <v>-</v>
      </c>
      <c r="Q2574" t="str">
        <f t="shared" si="868"/>
        <v>Buy</v>
      </c>
      <c r="R2574" t="str">
        <f t="shared" si="877"/>
        <v>-</v>
      </c>
      <c r="S2574" t="str">
        <f t="shared" si="869"/>
        <v>-</v>
      </c>
      <c r="T2574">
        <f t="shared" si="860"/>
        <v>1.07925</v>
      </c>
      <c r="U2574">
        <f t="shared" si="861"/>
        <v>1.07857</v>
      </c>
      <c r="V2574" t="str">
        <f t="shared" si="862"/>
        <v>-</v>
      </c>
      <c r="W2574" t="str">
        <f t="shared" si="863"/>
        <v>-</v>
      </c>
      <c r="X2574" t="str">
        <f t="shared" si="864"/>
        <v>-</v>
      </c>
    </row>
    <row r="2575" spans="1:28" x14ac:dyDescent="0.25">
      <c r="A2575" t="s">
        <v>2580</v>
      </c>
      <c r="B2575" s="2">
        <v>42817</v>
      </c>
      <c r="C2575" s="3">
        <v>0</v>
      </c>
      <c r="D2575">
        <v>1.07891</v>
      </c>
      <c r="E2575">
        <v>1.0804800000000001</v>
      </c>
      <c r="F2575">
        <v>1.0768</v>
      </c>
      <c r="G2575">
        <v>1.0783</v>
      </c>
      <c r="H2575">
        <v>211312</v>
      </c>
      <c r="I2575">
        <f t="shared" si="859"/>
        <v>-13.851802403203864</v>
      </c>
      <c r="J2575">
        <f t="shared" si="865"/>
        <v>1.062795128205128</v>
      </c>
      <c r="K2575">
        <f t="shared" si="866"/>
        <v>1.0667671659074867</v>
      </c>
      <c r="L2575">
        <f t="shared" si="875"/>
        <v>1.0632958333333331</v>
      </c>
      <c r="M2575">
        <f t="shared" si="876"/>
        <v>1.0668884303114246</v>
      </c>
      <c r="N2575">
        <f t="shared" si="870"/>
        <v>1.0648179166666667</v>
      </c>
      <c r="O2575">
        <f t="shared" si="871"/>
        <v>1.0686588753148389</v>
      </c>
      <c r="P2575" t="str">
        <f t="shared" si="867"/>
        <v>-</v>
      </c>
      <c r="Q2575" t="str">
        <f t="shared" si="868"/>
        <v>Buy</v>
      </c>
      <c r="R2575" t="str">
        <f t="shared" si="877"/>
        <v>-</v>
      </c>
      <c r="S2575" t="str">
        <f t="shared" si="869"/>
        <v>-</v>
      </c>
      <c r="T2575">
        <f t="shared" si="860"/>
        <v>1.0785899999999999</v>
      </c>
      <c r="U2575">
        <f t="shared" si="861"/>
        <v>1.0780099999999999</v>
      </c>
      <c r="V2575" t="str">
        <f t="shared" si="862"/>
        <v>-</v>
      </c>
      <c r="W2575" t="str">
        <f t="shared" si="863"/>
        <v>-</v>
      </c>
      <c r="X2575" t="str">
        <f t="shared" si="864"/>
        <v>-</v>
      </c>
    </row>
    <row r="2576" spans="1:28" x14ac:dyDescent="0.25">
      <c r="A2576" t="s">
        <v>2581</v>
      </c>
      <c r="B2576" s="2">
        <v>42818</v>
      </c>
      <c r="C2576" s="3">
        <v>0</v>
      </c>
      <c r="D2576">
        <v>1.0783100000000001</v>
      </c>
      <c r="E2576">
        <v>1.08179</v>
      </c>
      <c r="F2576">
        <v>1.07602</v>
      </c>
      <c r="G2576">
        <v>1.07969</v>
      </c>
      <c r="H2576">
        <v>193770</v>
      </c>
      <c r="I2576">
        <f t="shared" ref="I2576:I2639" si="879">(MAX(E2563:E2576)-G2576)/(MAX(E2563:E2576)-MIN(F2563:F2576))*-100</f>
        <v>-9.2122830440583279</v>
      </c>
      <c r="J2576">
        <f t="shared" si="865"/>
        <v>1.0632357692307692</v>
      </c>
      <c r="K2576">
        <f t="shared" si="866"/>
        <v>1.0670943262642592</v>
      </c>
      <c r="L2576">
        <f t="shared" si="875"/>
        <v>1.0637324999999997</v>
      </c>
      <c r="M2576">
        <f t="shared" si="876"/>
        <v>1.0675804070513475</v>
      </c>
      <c r="N2576">
        <f t="shared" si="870"/>
        <v>1.0658070833333333</v>
      </c>
      <c r="O2576">
        <f t="shared" si="871"/>
        <v>1.0695413652896519</v>
      </c>
      <c r="P2576" t="str">
        <f t="shared" si="867"/>
        <v>-</v>
      </c>
      <c r="Q2576" t="str">
        <f t="shared" si="868"/>
        <v>Buy</v>
      </c>
      <c r="R2576" t="str">
        <f t="shared" si="877"/>
        <v>-</v>
      </c>
      <c r="S2576" t="str">
        <f t="shared" si="869"/>
        <v>-</v>
      </c>
      <c r="T2576">
        <f t="shared" ref="T2576:T2639" si="880">ROUND(G2576+0.05*_xlfn.STDEV.P(G2565:G2576),5)</f>
        <v>1.0799799999999999</v>
      </c>
      <c r="U2576">
        <f t="shared" ref="U2576:U2639" si="881">ROUND(G2576-0.05*_xlfn.STDEV.P(G2565:G2576),5)</f>
        <v>1.0793999999999999</v>
      </c>
      <c r="V2576" t="str">
        <f t="shared" ref="V2576:V2639" si="882">IF(AA2576&lt;&gt;"",IF(AA2576&lt;=-$AG$52,"Stop","-"),"-")</f>
        <v>-</v>
      </c>
      <c r="W2576" t="str">
        <f t="shared" ref="W2576:W2639" si="883">IF(AA2576&lt;&gt;"",IF(AA2576&gt;$AG$53,"Target","-"),"-")</f>
        <v>-</v>
      </c>
      <c r="X2576" t="str">
        <f t="shared" ref="X2576:X2639" si="884">IF(R2576="Buy",$AG$54,IF(R2576="Sell",$AG$54/T2576,"-"))</f>
        <v>-</v>
      </c>
    </row>
    <row r="2577" spans="1:24" x14ac:dyDescent="0.25">
      <c r="A2577" t="s">
        <v>2582</v>
      </c>
      <c r="B2577" s="2">
        <v>42820</v>
      </c>
      <c r="C2577" s="3">
        <v>0</v>
      </c>
      <c r="D2577">
        <v>1.0834999999999999</v>
      </c>
      <c r="E2577">
        <v>1.0849200000000001</v>
      </c>
      <c r="F2577">
        <v>1.08264</v>
      </c>
      <c r="G2577">
        <v>1.0845100000000001</v>
      </c>
      <c r="H2577">
        <v>15073</v>
      </c>
      <c r="I2577">
        <f t="shared" si="879"/>
        <v>-1.511799410029576</v>
      </c>
      <c r="J2577">
        <f t="shared" ref="J2577:J2640" si="885">AVERAGE(G2500:G2577)</f>
        <v>1.0637393589743587</v>
      </c>
      <c r="K2577">
        <f t="shared" ref="K2577:K2640" si="886">$K2576*(1-(2/(78+1)))+$G2577*(2/(78+1))</f>
        <v>1.0675352293968094</v>
      </c>
      <c r="L2577">
        <f t="shared" si="875"/>
        <v>1.0643613888888888</v>
      </c>
      <c r="M2577">
        <f t="shared" si="876"/>
        <v>1.068495520183707</v>
      </c>
      <c r="N2577">
        <f t="shared" si="870"/>
        <v>1.0670283333333335</v>
      </c>
      <c r="O2577">
        <f t="shared" si="871"/>
        <v>1.0707388560664799</v>
      </c>
      <c r="P2577" t="str">
        <f t="shared" ref="P2577:P2640" si="887">IF(AND($I2577&gt;$AG$48,$I2576&lt;$AG$48),"Buy",IF(AND($I2577&lt;$AG$47,$I2576&gt;$AG$47),"Sell","-"))</f>
        <v>-</v>
      </c>
      <c r="Q2577" t="str">
        <f t="shared" ref="Q2577:Q2640" si="888">IF(K2577&gt;K2576,"Buy","Sell")</f>
        <v>Buy</v>
      </c>
      <c r="R2577" t="str">
        <f t="shared" si="877"/>
        <v>-</v>
      </c>
      <c r="S2577" t="str">
        <f t="shared" si="869"/>
        <v>-</v>
      </c>
      <c r="T2577">
        <f t="shared" si="880"/>
        <v>1.08483</v>
      </c>
      <c r="U2577">
        <f t="shared" si="881"/>
        <v>1.08419</v>
      </c>
      <c r="V2577" t="str">
        <f t="shared" si="882"/>
        <v>-</v>
      </c>
      <c r="W2577" t="str">
        <f t="shared" si="883"/>
        <v>-</v>
      </c>
      <c r="X2577" t="str">
        <f t="shared" si="884"/>
        <v>-</v>
      </c>
    </row>
    <row r="2578" spans="1:24" x14ac:dyDescent="0.25">
      <c r="A2578" t="s">
        <v>2583</v>
      </c>
      <c r="B2578" s="2">
        <v>42821</v>
      </c>
      <c r="C2578" s="3">
        <v>0</v>
      </c>
      <c r="D2578">
        <v>1.08453</v>
      </c>
      <c r="E2578">
        <v>1.0905800000000001</v>
      </c>
      <c r="F2578">
        <v>1.0837699999999999</v>
      </c>
      <c r="G2578">
        <v>1.0860799999999999</v>
      </c>
      <c r="H2578">
        <v>187268</v>
      </c>
      <c r="I2578">
        <f t="shared" si="879"/>
        <v>-14.729950900164187</v>
      </c>
      <c r="J2578">
        <f t="shared" si="885"/>
        <v>1.0642611538461533</v>
      </c>
      <c r="K2578">
        <f t="shared" si="886"/>
        <v>1.0680047172601814</v>
      </c>
      <c r="L2578">
        <f t="shared" si="875"/>
        <v>1.0650894444444443</v>
      </c>
      <c r="M2578">
        <f t="shared" si="876"/>
        <v>1.0694460326062094</v>
      </c>
      <c r="N2578">
        <f t="shared" si="870"/>
        <v>1.0681825</v>
      </c>
      <c r="O2578">
        <f t="shared" si="871"/>
        <v>1.0719661475811615</v>
      </c>
      <c r="P2578" t="str">
        <f t="shared" si="887"/>
        <v>-</v>
      </c>
      <c r="Q2578" t="str">
        <f t="shared" si="888"/>
        <v>Buy</v>
      </c>
      <c r="R2578" t="str">
        <f t="shared" si="877"/>
        <v>-</v>
      </c>
      <c r="S2578" t="str">
        <f t="shared" si="869"/>
        <v>-</v>
      </c>
      <c r="T2578">
        <f t="shared" si="880"/>
        <v>1.08639</v>
      </c>
      <c r="U2578">
        <f t="shared" si="881"/>
        <v>1.0857699999999999</v>
      </c>
      <c r="V2578" t="str">
        <f t="shared" si="882"/>
        <v>-</v>
      </c>
      <c r="W2578" t="str">
        <f t="shared" si="883"/>
        <v>-</v>
      </c>
      <c r="X2578" t="str">
        <f t="shared" si="884"/>
        <v>-</v>
      </c>
    </row>
    <row r="2579" spans="1:24" x14ac:dyDescent="0.25">
      <c r="A2579" t="s">
        <v>2584</v>
      </c>
      <c r="B2579" s="2">
        <v>42822</v>
      </c>
      <c r="C2579" s="3">
        <v>0</v>
      </c>
      <c r="D2579">
        <v>1.08609</v>
      </c>
      <c r="E2579">
        <v>1.08725</v>
      </c>
      <c r="F2579">
        <v>1.07988</v>
      </c>
      <c r="G2579">
        <v>1.08162</v>
      </c>
      <c r="H2579">
        <v>174351</v>
      </c>
      <c r="I2579">
        <f t="shared" si="879"/>
        <v>-29.328968903437175</v>
      </c>
      <c r="J2579">
        <f t="shared" si="885"/>
        <v>1.0647160256410253</v>
      </c>
      <c r="K2579">
        <f t="shared" si="886"/>
        <v>1.0683494079624554</v>
      </c>
      <c r="L2579">
        <f t="shared" si="875"/>
        <v>1.0657505555555555</v>
      </c>
      <c r="M2579">
        <f t="shared" si="876"/>
        <v>1.0701040848977657</v>
      </c>
      <c r="N2579">
        <f t="shared" si="870"/>
        <v>1.0692116666666667</v>
      </c>
      <c r="O2579">
        <f t="shared" si="871"/>
        <v>1.0727384557746686</v>
      </c>
      <c r="P2579" t="str">
        <f t="shared" si="887"/>
        <v>Sell</v>
      </c>
      <c r="Q2579" t="str">
        <f t="shared" si="888"/>
        <v>Buy</v>
      </c>
      <c r="R2579" t="str">
        <f t="shared" si="877"/>
        <v>-</v>
      </c>
      <c r="S2579" t="str">
        <f t="shared" ref="S2579:S2642" si="889">IF(AND(O2578&lt;K2578,O2579&gt;K2579),"Buy",IF(AND(O2578&gt;K2578,O2579&lt;K2579),"Sell","-"))</f>
        <v>-</v>
      </c>
      <c r="T2579">
        <f t="shared" si="880"/>
        <v>1.08182</v>
      </c>
      <c r="U2579">
        <f t="shared" si="881"/>
        <v>1.08142</v>
      </c>
      <c r="V2579" t="str">
        <f t="shared" si="882"/>
        <v>-</v>
      </c>
      <c r="W2579" t="str">
        <f t="shared" si="883"/>
        <v>-</v>
      </c>
      <c r="X2579" t="str">
        <f t="shared" si="884"/>
        <v>-</v>
      </c>
    </row>
    <row r="2580" spans="1:24" x14ac:dyDescent="0.25">
      <c r="A2580" t="s">
        <v>2585</v>
      </c>
      <c r="B2580" s="2">
        <v>42823</v>
      </c>
      <c r="C2580" s="3">
        <v>0</v>
      </c>
      <c r="D2580">
        <v>1.08162</v>
      </c>
      <c r="E2580">
        <v>1.08264</v>
      </c>
      <c r="F2580">
        <v>1.0739799999999999</v>
      </c>
      <c r="G2580">
        <v>1.0758300000000001</v>
      </c>
      <c r="H2580">
        <v>178837</v>
      </c>
      <c r="I2580">
        <f t="shared" si="879"/>
        <v>-48.281505728314251</v>
      </c>
      <c r="J2580">
        <f t="shared" si="885"/>
        <v>1.0651570512820507</v>
      </c>
      <c r="K2580">
        <f t="shared" si="886"/>
        <v>1.068538790039355</v>
      </c>
      <c r="L2580">
        <f t="shared" si="875"/>
        <v>1.0661819444444447</v>
      </c>
      <c r="M2580">
        <f t="shared" si="876"/>
        <v>1.0704135938222108</v>
      </c>
      <c r="N2580">
        <f t="shared" si="870"/>
        <v>1.0701383333333334</v>
      </c>
      <c r="O2580">
        <f t="shared" si="871"/>
        <v>1.0729857793126953</v>
      </c>
      <c r="P2580" t="str">
        <f t="shared" si="887"/>
        <v>-</v>
      </c>
      <c r="Q2580" t="str">
        <f t="shared" si="888"/>
        <v>Buy</v>
      </c>
      <c r="R2580" t="str">
        <f t="shared" si="877"/>
        <v>-</v>
      </c>
      <c r="S2580" t="str">
        <f t="shared" si="889"/>
        <v>-</v>
      </c>
      <c r="T2580">
        <f t="shared" si="880"/>
        <v>1.07603</v>
      </c>
      <c r="U2580">
        <f t="shared" si="881"/>
        <v>1.0756300000000001</v>
      </c>
      <c r="V2580" t="str">
        <f t="shared" si="882"/>
        <v>-</v>
      </c>
      <c r="W2580" t="str">
        <f t="shared" si="883"/>
        <v>-</v>
      </c>
      <c r="X2580" t="str">
        <f t="shared" si="884"/>
        <v>-</v>
      </c>
    </row>
    <row r="2581" spans="1:24" x14ac:dyDescent="0.25">
      <c r="A2581" t="s">
        <v>2586</v>
      </c>
      <c r="B2581" s="2">
        <v>42824</v>
      </c>
      <c r="C2581" s="3">
        <v>0</v>
      </c>
      <c r="D2581">
        <v>1.07582</v>
      </c>
      <c r="E2581">
        <v>1.0767899999999999</v>
      </c>
      <c r="F2581">
        <v>1.06718</v>
      </c>
      <c r="G2581">
        <v>1.06877</v>
      </c>
      <c r="H2581">
        <v>166247</v>
      </c>
      <c r="I2581">
        <f t="shared" si="879"/>
        <v>-73.06532663316581</v>
      </c>
      <c r="J2581">
        <f t="shared" si="885"/>
        <v>1.0653133333333331</v>
      </c>
      <c r="K2581">
        <f t="shared" si="886"/>
        <v>1.0685446434560804</v>
      </c>
      <c r="L2581">
        <f t="shared" si="875"/>
        <v>1.066227777777778</v>
      </c>
      <c r="M2581">
        <f t="shared" si="876"/>
        <v>1.0703247509129021</v>
      </c>
      <c r="N2581">
        <f t="shared" si="870"/>
        <v>1.0708912500000001</v>
      </c>
      <c r="O2581">
        <f t="shared" si="871"/>
        <v>1.0726485169676798</v>
      </c>
      <c r="P2581" t="str">
        <f t="shared" si="887"/>
        <v>-</v>
      </c>
      <c r="Q2581" t="str">
        <f t="shared" si="888"/>
        <v>Buy</v>
      </c>
      <c r="R2581" t="str">
        <f t="shared" si="877"/>
        <v>-</v>
      </c>
      <c r="S2581" t="str">
        <f t="shared" si="889"/>
        <v>-</v>
      </c>
      <c r="T2581">
        <f t="shared" si="880"/>
        <v>1.06901</v>
      </c>
      <c r="U2581">
        <f t="shared" si="881"/>
        <v>1.06853</v>
      </c>
      <c r="V2581" t="str">
        <f t="shared" si="882"/>
        <v>-</v>
      </c>
      <c r="W2581" t="str">
        <f t="shared" si="883"/>
        <v>-</v>
      </c>
      <c r="X2581" t="str">
        <f t="shared" si="884"/>
        <v>-</v>
      </c>
    </row>
    <row r="2582" spans="1:24" x14ac:dyDescent="0.25">
      <c r="A2582" t="s">
        <v>2587</v>
      </c>
      <c r="B2582" s="2">
        <v>42825</v>
      </c>
      <c r="C2582" s="3">
        <v>0</v>
      </c>
      <c r="D2582">
        <v>1.0687500000000001</v>
      </c>
      <c r="E2582">
        <v>1.0701799999999999</v>
      </c>
      <c r="F2582">
        <v>1.06508</v>
      </c>
      <c r="G2582">
        <v>1.06528</v>
      </c>
      <c r="H2582">
        <v>189401</v>
      </c>
      <c r="I2582">
        <f t="shared" si="879"/>
        <v>-99.215686274509892</v>
      </c>
      <c r="J2582">
        <f t="shared" si="885"/>
        <v>1.0654899999999998</v>
      </c>
      <c r="K2582">
        <f t="shared" si="886"/>
        <v>1.0684619942546607</v>
      </c>
      <c r="L2582">
        <f t="shared" si="875"/>
        <v>1.0663427777777779</v>
      </c>
      <c r="M2582">
        <f t="shared" si="876"/>
        <v>1.0700520616743669</v>
      </c>
      <c r="N2582">
        <f t="shared" si="870"/>
        <v>1.0710266666666668</v>
      </c>
      <c r="O2582">
        <f t="shared" si="871"/>
        <v>1.0720590356102655</v>
      </c>
      <c r="P2582" t="str">
        <f t="shared" si="887"/>
        <v>-</v>
      </c>
      <c r="Q2582" t="str">
        <f t="shared" si="888"/>
        <v>Sell</v>
      </c>
      <c r="R2582" t="str">
        <f t="shared" si="877"/>
        <v>-</v>
      </c>
      <c r="S2582" t="str">
        <f t="shared" si="889"/>
        <v>-</v>
      </c>
      <c r="T2582">
        <f t="shared" si="880"/>
        <v>1.0655699999999999</v>
      </c>
      <c r="U2582">
        <f t="shared" si="881"/>
        <v>1.0649900000000001</v>
      </c>
      <c r="V2582" t="str">
        <f t="shared" si="882"/>
        <v>-</v>
      </c>
      <c r="W2582" t="str">
        <f t="shared" si="883"/>
        <v>-</v>
      </c>
      <c r="X2582" t="str">
        <f t="shared" si="884"/>
        <v>-</v>
      </c>
    </row>
    <row r="2583" spans="1:24" x14ac:dyDescent="0.25">
      <c r="A2583" t="s">
        <v>2588</v>
      </c>
      <c r="B2583" s="2">
        <v>42827</v>
      </c>
      <c r="C2583" s="3">
        <v>0</v>
      </c>
      <c r="D2583">
        <v>1.0659400000000001</v>
      </c>
      <c r="E2583">
        <v>1.0673699999999999</v>
      </c>
      <c r="F2583">
        <v>1.06585</v>
      </c>
      <c r="G2583">
        <v>1.0669200000000001</v>
      </c>
      <c r="H2583">
        <v>9469</v>
      </c>
      <c r="I2583">
        <f t="shared" si="879"/>
        <v>-92.784313725489966</v>
      </c>
      <c r="J2583">
        <f t="shared" si="885"/>
        <v>1.0656774358974355</v>
      </c>
      <c r="K2583">
        <f t="shared" si="886"/>
        <v>1.0684229564254288</v>
      </c>
      <c r="L2583">
        <f t="shared" si="875"/>
        <v>1.0664652777777781</v>
      </c>
      <c r="M2583">
        <f t="shared" si="876"/>
        <v>1.0698827610433201</v>
      </c>
      <c r="N2583">
        <f t="shared" si="870"/>
        <v>1.0712287500000002</v>
      </c>
      <c r="O2583">
        <f t="shared" si="871"/>
        <v>1.0716479127614442</v>
      </c>
      <c r="P2583" t="str">
        <f t="shared" si="887"/>
        <v>-</v>
      </c>
      <c r="Q2583" t="str">
        <f t="shared" si="888"/>
        <v>Sell</v>
      </c>
      <c r="R2583" t="str">
        <f t="shared" si="877"/>
        <v>-</v>
      </c>
      <c r="S2583" t="str">
        <f t="shared" si="889"/>
        <v>-</v>
      </c>
      <c r="T2583">
        <f t="shared" si="880"/>
        <v>1.06725</v>
      </c>
      <c r="U2583">
        <f t="shared" si="881"/>
        <v>1.0665899999999999</v>
      </c>
      <c r="V2583" t="str">
        <f t="shared" si="882"/>
        <v>-</v>
      </c>
      <c r="W2583" t="str">
        <f t="shared" si="883"/>
        <v>-</v>
      </c>
      <c r="X2583" t="str">
        <f t="shared" si="884"/>
        <v>-</v>
      </c>
    </row>
    <row r="2584" spans="1:24" x14ac:dyDescent="0.25">
      <c r="A2584" t="s">
        <v>2589</v>
      </c>
      <c r="B2584" s="2">
        <v>42828</v>
      </c>
      <c r="C2584" s="3">
        <v>0</v>
      </c>
      <c r="D2584">
        <v>1.0669200000000001</v>
      </c>
      <c r="E2584">
        <v>1.06809</v>
      </c>
      <c r="F2584">
        <v>1.06423</v>
      </c>
      <c r="G2584">
        <v>1.0669500000000001</v>
      </c>
      <c r="H2584">
        <v>175224</v>
      </c>
      <c r="I2584">
        <f t="shared" si="879"/>
        <v>-89.677419354838534</v>
      </c>
      <c r="J2584">
        <f t="shared" si="885"/>
        <v>1.0659492307692304</v>
      </c>
      <c r="K2584">
        <f t="shared" si="886"/>
        <v>1.0683856663893418</v>
      </c>
      <c r="L2584">
        <f t="shared" si="875"/>
        <v>1.0666338888888891</v>
      </c>
      <c r="M2584">
        <f t="shared" si="876"/>
        <v>1.0697242334193569</v>
      </c>
      <c r="N2584">
        <f t="shared" si="870"/>
        <v>1.0716062500000001</v>
      </c>
      <c r="O2584">
        <f t="shared" si="871"/>
        <v>1.0712720797405288</v>
      </c>
      <c r="P2584" t="str">
        <f t="shared" si="887"/>
        <v>-</v>
      </c>
      <c r="Q2584" t="str">
        <f t="shared" si="888"/>
        <v>Sell</v>
      </c>
      <c r="R2584" t="str">
        <f t="shared" si="877"/>
        <v>-</v>
      </c>
      <c r="S2584" t="str">
        <f t="shared" si="889"/>
        <v>-</v>
      </c>
      <c r="T2584">
        <f t="shared" si="880"/>
        <v>1.0672999999999999</v>
      </c>
      <c r="U2584">
        <f t="shared" si="881"/>
        <v>1.0666</v>
      </c>
      <c r="V2584" t="str">
        <f t="shared" si="882"/>
        <v>-</v>
      </c>
      <c r="W2584" t="str">
        <f t="shared" si="883"/>
        <v>-</v>
      </c>
      <c r="X2584" t="str">
        <f t="shared" si="884"/>
        <v>-</v>
      </c>
    </row>
    <row r="2585" spans="1:24" x14ac:dyDescent="0.25">
      <c r="A2585" t="s">
        <v>2590</v>
      </c>
      <c r="B2585" s="2">
        <v>42829</v>
      </c>
      <c r="C2585" s="3">
        <v>0</v>
      </c>
      <c r="D2585">
        <v>1.0669500000000001</v>
      </c>
      <c r="E2585">
        <v>1.0685100000000001</v>
      </c>
      <c r="F2585">
        <v>1.06355</v>
      </c>
      <c r="G2585">
        <v>1.06779</v>
      </c>
      <c r="H2585">
        <v>170473</v>
      </c>
      <c r="I2585">
        <f t="shared" si="879"/>
        <v>-84.313725490196063</v>
      </c>
      <c r="J2585">
        <f t="shared" si="885"/>
        <v>1.0662832051282047</v>
      </c>
      <c r="K2585">
        <f t="shared" si="886"/>
        <v>1.0683705862275863</v>
      </c>
      <c r="L2585">
        <f t="shared" si="875"/>
        <v>1.067014166666667</v>
      </c>
      <c r="M2585">
        <f t="shared" si="876"/>
        <v>1.0696196802615536</v>
      </c>
      <c r="N2585">
        <f t="shared" si="870"/>
        <v>1.0720591666666668</v>
      </c>
      <c r="O2585">
        <f t="shared" si="871"/>
        <v>1.0709935133612865</v>
      </c>
      <c r="P2585" t="str">
        <f t="shared" si="887"/>
        <v>-</v>
      </c>
      <c r="Q2585" t="str">
        <f t="shared" si="888"/>
        <v>Sell</v>
      </c>
      <c r="R2585" t="str">
        <f t="shared" si="877"/>
        <v>-</v>
      </c>
      <c r="S2585" t="str">
        <f t="shared" si="889"/>
        <v>-</v>
      </c>
      <c r="T2585">
        <f t="shared" si="880"/>
        <v>1.0681499999999999</v>
      </c>
      <c r="U2585">
        <f t="shared" si="881"/>
        <v>1.0674300000000001</v>
      </c>
      <c r="V2585" t="str">
        <f t="shared" si="882"/>
        <v>-</v>
      </c>
      <c r="W2585" t="str">
        <f t="shared" si="883"/>
        <v>-</v>
      </c>
      <c r="X2585" t="str">
        <f t="shared" si="884"/>
        <v>-</v>
      </c>
    </row>
    <row r="2586" spans="1:24" x14ac:dyDescent="0.25">
      <c r="A2586" t="s">
        <v>2591</v>
      </c>
      <c r="B2586" s="2">
        <v>42830</v>
      </c>
      <c r="C2586" s="3">
        <v>0</v>
      </c>
      <c r="D2586">
        <v>1.06779</v>
      </c>
      <c r="E2586">
        <v>1.0688899999999999</v>
      </c>
      <c r="F2586">
        <v>1.06349</v>
      </c>
      <c r="G2586">
        <v>1.06717</v>
      </c>
      <c r="H2586">
        <v>200083</v>
      </c>
      <c r="I2586">
        <f t="shared" si="879"/>
        <v>-86.415651531930976</v>
      </c>
      <c r="J2586">
        <f t="shared" si="885"/>
        <v>1.0665070512820509</v>
      </c>
      <c r="K2586">
        <f t="shared" si="886"/>
        <v>1.0683401916395461</v>
      </c>
      <c r="L2586">
        <f t="shared" si="875"/>
        <v>1.0673508333333335</v>
      </c>
      <c r="M2586">
        <f t="shared" si="876"/>
        <v>1.0694872651122804</v>
      </c>
      <c r="N2586">
        <f t="shared" ref="N2586:N2649" si="890">AVERAGE(G2563:G2586)</f>
        <v>1.0725883333333333</v>
      </c>
      <c r="O2586">
        <f t="shared" si="871"/>
        <v>1.0706876322923835</v>
      </c>
      <c r="P2586" t="str">
        <f t="shared" si="887"/>
        <v>-</v>
      </c>
      <c r="Q2586" t="str">
        <f t="shared" si="888"/>
        <v>Sell</v>
      </c>
      <c r="R2586" t="str">
        <f t="shared" si="877"/>
        <v>-</v>
      </c>
      <c r="S2586" t="str">
        <f t="shared" si="889"/>
        <v>-</v>
      </c>
      <c r="T2586">
        <f t="shared" si="880"/>
        <v>1.0675399999999999</v>
      </c>
      <c r="U2586">
        <f t="shared" si="881"/>
        <v>1.0668</v>
      </c>
      <c r="V2586" t="str">
        <f t="shared" si="882"/>
        <v>-</v>
      </c>
      <c r="W2586" t="str">
        <f t="shared" si="883"/>
        <v>-</v>
      </c>
      <c r="X2586" t="str">
        <f t="shared" si="884"/>
        <v>-</v>
      </c>
    </row>
    <row r="2587" spans="1:24" x14ac:dyDescent="0.25">
      <c r="A2587" t="s">
        <v>2592</v>
      </c>
      <c r="B2587" s="2">
        <v>42831</v>
      </c>
      <c r="C2587" s="3">
        <v>0</v>
      </c>
      <c r="D2587">
        <v>1.06715</v>
      </c>
      <c r="E2587">
        <v>1.0684</v>
      </c>
      <c r="F2587">
        <v>1.0628899999999999</v>
      </c>
      <c r="G2587">
        <v>1.06437</v>
      </c>
      <c r="H2587">
        <v>178436</v>
      </c>
      <c r="I2587">
        <f t="shared" si="879"/>
        <v>-94.655110148067394</v>
      </c>
      <c r="J2587">
        <f t="shared" si="885"/>
        <v>1.0665580769230765</v>
      </c>
      <c r="K2587">
        <f t="shared" si="886"/>
        <v>1.0682396804587981</v>
      </c>
      <c r="L2587">
        <f t="shared" si="875"/>
        <v>1.0675169444444446</v>
      </c>
      <c r="M2587">
        <f t="shared" si="876"/>
        <v>1.0692106561872923</v>
      </c>
      <c r="N2587">
        <f t="shared" si="890"/>
        <v>1.0728562500000001</v>
      </c>
      <c r="O2587">
        <f t="shared" ref="O2587:O2650" si="891">$O2586*(1-(2/(24+1)))+$G2587*(2/(24+1))</f>
        <v>1.0701822217089929</v>
      </c>
      <c r="P2587" t="str">
        <f t="shared" si="887"/>
        <v>-</v>
      </c>
      <c r="Q2587" t="str">
        <f t="shared" si="888"/>
        <v>Sell</v>
      </c>
      <c r="R2587" t="str">
        <f t="shared" si="877"/>
        <v>-</v>
      </c>
      <c r="S2587" t="str">
        <f t="shared" si="889"/>
        <v>-</v>
      </c>
      <c r="T2587">
        <f t="shared" si="880"/>
        <v>1.0647599999999999</v>
      </c>
      <c r="U2587">
        <f t="shared" si="881"/>
        <v>1.0639799999999999</v>
      </c>
      <c r="V2587" t="str">
        <f t="shared" si="882"/>
        <v>-</v>
      </c>
      <c r="W2587" t="str">
        <f t="shared" si="883"/>
        <v>-</v>
      </c>
      <c r="X2587" t="str">
        <f t="shared" si="884"/>
        <v>-</v>
      </c>
    </row>
    <row r="2588" spans="1:24" x14ac:dyDescent="0.25">
      <c r="A2588" t="s">
        <v>2593</v>
      </c>
      <c r="B2588" s="2">
        <v>42832</v>
      </c>
      <c r="C2588" s="3">
        <v>0</v>
      </c>
      <c r="D2588">
        <v>1.06437</v>
      </c>
      <c r="E2588">
        <v>1.0665899999999999</v>
      </c>
      <c r="F2588">
        <v>1.05806</v>
      </c>
      <c r="G2588">
        <v>1.0588900000000001</v>
      </c>
      <c r="H2588">
        <v>204892</v>
      </c>
      <c r="I2588">
        <f t="shared" si="879"/>
        <v>-97.447724477244449</v>
      </c>
      <c r="J2588">
        <f t="shared" si="885"/>
        <v>1.0666348717948715</v>
      </c>
      <c r="K2588">
        <f t="shared" si="886"/>
        <v>1.0680029796876893</v>
      </c>
      <c r="L2588">
        <f t="shared" si="875"/>
        <v>1.0675986111111111</v>
      </c>
      <c r="M2588">
        <f t="shared" si="876"/>
        <v>1.0686527828798709</v>
      </c>
      <c r="N2588">
        <f t="shared" si="890"/>
        <v>1.0725066666666667</v>
      </c>
      <c r="O2588">
        <f t="shared" si="891"/>
        <v>1.0692788439722736</v>
      </c>
      <c r="P2588" t="str">
        <f t="shared" si="887"/>
        <v>-</v>
      </c>
      <c r="Q2588" t="str">
        <f t="shared" si="888"/>
        <v>Sell</v>
      </c>
      <c r="R2588" t="str">
        <f t="shared" si="877"/>
        <v>-</v>
      </c>
      <c r="S2588" t="str">
        <f t="shared" si="889"/>
        <v>-</v>
      </c>
      <c r="T2588">
        <f t="shared" si="880"/>
        <v>1.05931</v>
      </c>
      <c r="U2588">
        <f t="shared" si="881"/>
        <v>1.05847</v>
      </c>
      <c r="V2588" t="str">
        <f t="shared" si="882"/>
        <v>-</v>
      </c>
      <c r="W2588" t="str">
        <f t="shared" si="883"/>
        <v>-</v>
      </c>
      <c r="X2588" t="str">
        <f t="shared" si="884"/>
        <v>-</v>
      </c>
    </row>
    <row r="2589" spans="1:24" x14ac:dyDescent="0.25">
      <c r="A2589" t="s">
        <v>2594</v>
      </c>
      <c r="B2589" s="2">
        <v>42834</v>
      </c>
      <c r="C2589" s="3">
        <v>0</v>
      </c>
      <c r="D2589">
        <v>1.0586599999999999</v>
      </c>
      <c r="E2589">
        <v>1.0588500000000001</v>
      </c>
      <c r="F2589">
        <v>1.0573399999999999</v>
      </c>
      <c r="G2589">
        <v>1.0580499999999999</v>
      </c>
      <c r="H2589">
        <v>9755</v>
      </c>
      <c r="I2589">
        <f t="shared" si="879"/>
        <v>-97.864019253910996</v>
      </c>
      <c r="J2589">
        <f t="shared" si="885"/>
        <v>1.0667003846153844</v>
      </c>
      <c r="K2589">
        <f t="shared" si="886"/>
        <v>1.0677510055183805</v>
      </c>
      <c r="L2589">
        <f t="shared" si="875"/>
        <v>1.0676777777777777</v>
      </c>
      <c r="M2589">
        <f t="shared" si="876"/>
        <v>1.068079659480959</v>
      </c>
      <c r="N2589">
        <f t="shared" si="890"/>
        <v>1.072052916666667</v>
      </c>
      <c r="O2589">
        <f t="shared" si="891"/>
        <v>1.0683805364544918</v>
      </c>
      <c r="P2589" t="str">
        <f t="shared" si="887"/>
        <v>-</v>
      </c>
      <c r="Q2589" t="str">
        <f t="shared" si="888"/>
        <v>Sell</v>
      </c>
      <c r="R2589" t="str">
        <f t="shared" si="877"/>
        <v>-</v>
      </c>
      <c r="S2589" t="str">
        <f t="shared" si="889"/>
        <v>-</v>
      </c>
      <c r="T2589">
        <f t="shared" si="880"/>
        <v>1.0584499999999999</v>
      </c>
      <c r="U2589">
        <f t="shared" si="881"/>
        <v>1.05765</v>
      </c>
      <c r="V2589" t="str">
        <f t="shared" si="882"/>
        <v>-</v>
      </c>
      <c r="W2589" t="str">
        <f t="shared" si="883"/>
        <v>-</v>
      </c>
      <c r="X2589" t="str">
        <f t="shared" si="884"/>
        <v>-</v>
      </c>
    </row>
    <row r="2590" spans="1:24" x14ac:dyDescent="0.25">
      <c r="A2590" t="s">
        <v>2595</v>
      </c>
      <c r="B2590" s="2">
        <v>42835</v>
      </c>
      <c r="C2590" s="3">
        <v>0</v>
      </c>
      <c r="D2590">
        <v>1.05806</v>
      </c>
      <c r="E2590">
        <v>1.06064</v>
      </c>
      <c r="F2590">
        <v>1.05698</v>
      </c>
      <c r="G2590">
        <v>1.0597099999999999</v>
      </c>
      <c r="H2590">
        <v>147278</v>
      </c>
      <c r="I2590">
        <f t="shared" si="879"/>
        <v>-91.875000000000313</v>
      </c>
      <c r="J2590">
        <f t="shared" si="885"/>
        <v>1.0667148717948716</v>
      </c>
      <c r="K2590">
        <f t="shared" si="886"/>
        <v>1.0675474357584214</v>
      </c>
      <c r="L2590">
        <f t="shared" si="875"/>
        <v>1.0677147222222223</v>
      </c>
      <c r="M2590">
        <f t="shared" si="876"/>
        <v>1.0676272454549611</v>
      </c>
      <c r="N2590">
        <f t="shared" si="890"/>
        <v>1.0718295833333336</v>
      </c>
      <c r="O2590">
        <f t="shared" si="891"/>
        <v>1.0676868935381325</v>
      </c>
      <c r="P2590" t="str">
        <f t="shared" si="887"/>
        <v>-</v>
      </c>
      <c r="Q2590" t="str">
        <f t="shared" si="888"/>
        <v>Sell</v>
      </c>
      <c r="R2590" t="str">
        <f t="shared" si="877"/>
        <v>-</v>
      </c>
      <c r="S2590" t="str">
        <f t="shared" si="889"/>
        <v>-</v>
      </c>
      <c r="T2590">
        <f t="shared" si="880"/>
        <v>1.06003</v>
      </c>
      <c r="U2590">
        <f t="shared" si="881"/>
        <v>1.0593900000000001</v>
      </c>
      <c r="V2590" t="str">
        <f t="shared" si="882"/>
        <v>-</v>
      </c>
      <c r="W2590" t="str">
        <f t="shared" si="883"/>
        <v>-</v>
      </c>
      <c r="X2590" t="str">
        <f t="shared" si="884"/>
        <v>-</v>
      </c>
    </row>
    <row r="2591" spans="1:24" x14ac:dyDescent="0.25">
      <c r="A2591" t="s">
        <v>2596</v>
      </c>
      <c r="B2591" s="2">
        <v>42836</v>
      </c>
      <c r="C2591" s="3">
        <v>0</v>
      </c>
      <c r="D2591">
        <v>1.05972</v>
      </c>
      <c r="E2591">
        <v>1.0629900000000001</v>
      </c>
      <c r="F2591">
        <v>1.05785</v>
      </c>
      <c r="G2591">
        <v>1.0610200000000001</v>
      </c>
      <c r="H2591">
        <v>163344</v>
      </c>
      <c r="I2591">
        <f t="shared" si="879"/>
        <v>-87.976190476190368</v>
      </c>
      <c r="J2591">
        <f t="shared" si="885"/>
        <v>1.0667892307692306</v>
      </c>
      <c r="K2591">
        <f t="shared" si="886"/>
        <v>1.0673821842202336</v>
      </c>
      <c r="L2591">
        <f t="shared" si="875"/>
        <v>1.067828611111111</v>
      </c>
      <c r="M2591">
        <f t="shared" si="876"/>
        <v>1.0672700970519902</v>
      </c>
      <c r="N2591">
        <f t="shared" si="890"/>
        <v>1.0718224999999999</v>
      </c>
      <c r="O2591">
        <f t="shared" si="891"/>
        <v>1.0671535420550819</v>
      </c>
      <c r="P2591" t="str">
        <f t="shared" si="887"/>
        <v>-</v>
      </c>
      <c r="Q2591" t="str">
        <f t="shared" si="888"/>
        <v>Sell</v>
      </c>
      <c r="R2591" t="str">
        <f t="shared" si="877"/>
        <v>-</v>
      </c>
      <c r="S2591" t="str">
        <f t="shared" si="889"/>
        <v>Sell</v>
      </c>
      <c r="T2591">
        <f t="shared" si="880"/>
        <v>1.0612600000000001</v>
      </c>
      <c r="U2591">
        <f t="shared" si="881"/>
        <v>1.0607800000000001</v>
      </c>
      <c r="V2591" t="str">
        <f t="shared" si="882"/>
        <v>-</v>
      </c>
      <c r="W2591" t="str">
        <f t="shared" si="883"/>
        <v>-</v>
      </c>
      <c r="X2591" t="str">
        <f t="shared" si="884"/>
        <v>-</v>
      </c>
    </row>
    <row r="2592" spans="1:24" x14ac:dyDescent="0.25">
      <c r="A2592" t="s">
        <v>2597</v>
      </c>
      <c r="B2592" s="2">
        <v>42837</v>
      </c>
      <c r="C2592" s="3">
        <v>0</v>
      </c>
      <c r="D2592">
        <v>1.06101</v>
      </c>
      <c r="E2592">
        <v>1.06751</v>
      </c>
      <c r="F2592">
        <v>1.0589</v>
      </c>
      <c r="G2592">
        <v>1.06698</v>
      </c>
      <c r="H2592">
        <v>185515</v>
      </c>
      <c r="I2592">
        <f t="shared" si="879"/>
        <v>-66.9639907499174</v>
      </c>
      <c r="J2592">
        <f t="shared" si="885"/>
        <v>1.0668862820512819</v>
      </c>
      <c r="K2592">
        <f t="shared" si="886"/>
        <v>1.0673720023412401</v>
      </c>
      <c r="L2592">
        <f t="shared" si="875"/>
        <v>1.0682005555555554</v>
      </c>
      <c r="M2592">
        <f t="shared" si="876"/>
        <v>1.0672544161302611</v>
      </c>
      <c r="N2592">
        <f t="shared" si="890"/>
        <v>1.0715404166666669</v>
      </c>
      <c r="O2592">
        <f t="shared" si="891"/>
        <v>1.0671396586906754</v>
      </c>
      <c r="P2592" t="str">
        <f t="shared" si="887"/>
        <v>Buy</v>
      </c>
      <c r="Q2592" t="str">
        <f t="shared" si="888"/>
        <v>Sell</v>
      </c>
      <c r="R2592" t="str">
        <f t="shared" si="877"/>
        <v>-</v>
      </c>
      <c r="S2592" t="str">
        <f t="shared" si="889"/>
        <v>-</v>
      </c>
      <c r="T2592">
        <f t="shared" si="880"/>
        <v>1.0671600000000001</v>
      </c>
      <c r="U2592">
        <f t="shared" si="881"/>
        <v>1.0668</v>
      </c>
      <c r="V2592" t="str">
        <f t="shared" si="882"/>
        <v>-</v>
      </c>
      <c r="W2592" t="str">
        <f t="shared" si="883"/>
        <v>-</v>
      </c>
      <c r="X2592" t="str">
        <f t="shared" si="884"/>
        <v>-</v>
      </c>
    </row>
    <row r="2593" spans="1:24" x14ac:dyDescent="0.25">
      <c r="A2593" t="s">
        <v>2598</v>
      </c>
      <c r="B2593" s="2">
        <v>42838</v>
      </c>
      <c r="C2593" s="3">
        <v>0</v>
      </c>
      <c r="D2593">
        <v>1.06698</v>
      </c>
      <c r="E2593">
        <v>1.06775</v>
      </c>
      <c r="F2593">
        <v>1.06094</v>
      </c>
      <c r="G2593">
        <v>1.06148</v>
      </c>
      <c r="H2593">
        <v>165413</v>
      </c>
      <c r="I2593">
        <f t="shared" si="879"/>
        <v>-82.462977396726629</v>
      </c>
      <c r="J2593">
        <f t="shared" si="885"/>
        <v>1.0668844871794871</v>
      </c>
      <c r="K2593">
        <f t="shared" si="886"/>
        <v>1.0672228377250061</v>
      </c>
      <c r="L2593">
        <f t="shared" si="875"/>
        <v>1.0685</v>
      </c>
      <c r="M2593">
        <f t="shared" si="876"/>
        <v>1.0669422855286252</v>
      </c>
      <c r="N2593">
        <f t="shared" si="890"/>
        <v>1.0708862500000003</v>
      </c>
      <c r="O2593">
        <f t="shared" si="891"/>
        <v>1.0666868859954215</v>
      </c>
      <c r="P2593" t="str">
        <f t="shared" si="887"/>
        <v>-</v>
      </c>
      <c r="Q2593" t="str">
        <f t="shared" si="888"/>
        <v>Sell</v>
      </c>
      <c r="R2593" t="str">
        <f t="shared" si="877"/>
        <v>-</v>
      </c>
      <c r="S2593" t="str">
        <f t="shared" si="889"/>
        <v>-</v>
      </c>
      <c r="T2593">
        <f t="shared" si="880"/>
        <v>1.06165</v>
      </c>
      <c r="U2593">
        <f t="shared" si="881"/>
        <v>1.06131</v>
      </c>
      <c r="V2593" t="str">
        <f t="shared" si="882"/>
        <v>-</v>
      </c>
      <c r="W2593" t="str">
        <f t="shared" si="883"/>
        <v>-</v>
      </c>
      <c r="X2593" t="str">
        <f t="shared" si="884"/>
        <v>-</v>
      </c>
    </row>
    <row r="2594" spans="1:24" x14ac:dyDescent="0.25">
      <c r="A2594" t="s">
        <v>2599</v>
      </c>
      <c r="B2594" s="2">
        <v>42839</v>
      </c>
      <c r="C2594" s="3">
        <v>0</v>
      </c>
      <c r="D2594">
        <v>1.06148</v>
      </c>
      <c r="E2594">
        <v>1.06294</v>
      </c>
      <c r="F2594">
        <v>1.0606</v>
      </c>
      <c r="G2594">
        <v>1.06105</v>
      </c>
      <c r="H2594">
        <v>56641</v>
      </c>
      <c r="I2594">
        <f t="shared" si="879"/>
        <v>-79.454820797576758</v>
      </c>
      <c r="J2594">
        <f t="shared" si="885"/>
        <v>1.0668441025641022</v>
      </c>
      <c r="K2594">
        <f t="shared" si="886"/>
        <v>1.0670665633522212</v>
      </c>
      <c r="L2594">
        <f t="shared" si="875"/>
        <v>1.068472777777778</v>
      </c>
      <c r="M2594">
        <f t="shared" si="876"/>
        <v>1.0666237836081589</v>
      </c>
      <c r="N2594">
        <f t="shared" si="890"/>
        <v>1.0703541666666669</v>
      </c>
      <c r="O2594">
        <f t="shared" si="891"/>
        <v>1.0662359351157877</v>
      </c>
      <c r="P2594" t="str">
        <f t="shared" si="887"/>
        <v>Buy</v>
      </c>
      <c r="Q2594" t="str">
        <f t="shared" si="888"/>
        <v>Sell</v>
      </c>
      <c r="R2594" t="str">
        <f t="shared" si="877"/>
        <v>-</v>
      </c>
      <c r="S2594" t="str">
        <f t="shared" si="889"/>
        <v>-</v>
      </c>
      <c r="T2594">
        <f t="shared" si="880"/>
        <v>1.0612299999999999</v>
      </c>
      <c r="U2594">
        <f t="shared" si="881"/>
        <v>1.06087</v>
      </c>
      <c r="V2594" t="str">
        <f t="shared" si="882"/>
        <v>-</v>
      </c>
      <c r="W2594" t="str">
        <f t="shared" si="883"/>
        <v>-</v>
      </c>
      <c r="X2594" t="str">
        <f t="shared" si="884"/>
        <v>-</v>
      </c>
    </row>
    <row r="2595" spans="1:24" x14ac:dyDescent="0.25">
      <c r="A2595" t="s">
        <v>2600</v>
      </c>
      <c r="B2595" s="2">
        <v>42841</v>
      </c>
      <c r="C2595" s="3">
        <v>0</v>
      </c>
      <c r="D2595">
        <v>1.0612900000000001</v>
      </c>
      <c r="E2595">
        <v>1.06155</v>
      </c>
      <c r="F2595">
        <v>1.0602799999999999</v>
      </c>
      <c r="G2595">
        <v>1.06097</v>
      </c>
      <c r="H2595">
        <v>14181</v>
      </c>
      <c r="I2595">
        <f t="shared" si="879"/>
        <v>-69.772727272727465</v>
      </c>
      <c r="J2595">
        <f t="shared" si="885"/>
        <v>1.0668216666666663</v>
      </c>
      <c r="K2595">
        <f t="shared" si="886"/>
        <v>1.0669122199762155</v>
      </c>
      <c r="L2595">
        <f t="shared" si="875"/>
        <v>1.0684422222222225</v>
      </c>
      <c r="M2595">
        <f t="shared" si="876"/>
        <v>1.0663181736833935</v>
      </c>
      <c r="N2595">
        <f t="shared" si="890"/>
        <v>1.0698029166666669</v>
      </c>
      <c r="O2595">
        <f t="shared" si="891"/>
        <v>1.0658146603065246</v>
      </c>
      <c r="P2595" t="str">
        <f t="shared" si="887"/>
        <v>-</v>
      </c>
      <c r="Q2595" t="str">
        <f t="shared" si="888"/>
        <v>Sell</v>
      </c>
      <c r="R2595" t="str">
        <f t="shared" si="877"/>
        <v>-</v>
      </c>
      <c r="S2595" t="str">
        <f t="shared" si="889"/>
        <v>-</v>
      </c>
      <c r="T2595">
        <f t="shared" si="880"/>
        <v>1.06114</v>
      </c>
      <c r="U2595">
        <f t="shared" si="881"/>
        <v>1.0608</v>
      </c>
      <c r="V2595" t="str">
        <f t="shared" si="882"/>
        <v>-</v>
      </c>
      <c r="W2595" t="str">
        <f t="shared" si="883"/>
        <v>-</v>
      </c>
      <c r="X2595" t="str">
        <f t="shared" si="884"/>
        <v>-</v>
      </c>
    </row>
    <row r="2596" spans="1:24" x14ac:dyDescent="0.25">
      <c r="A2596" t="s">
        <v>2601</v>
      </c>
      <c r="B2596" s="2">
        <v>42842</v>
      </c>
      <c r="C2596" s="3">
        <v>0</v>
      </c>
      <c r="D2596">
        <v>1.0609599999999999</v>
      </c>
      <c r="E2596">
        <v>1.0670299999999999</v>
      </c>
      <c r="F2596">
        <v>1.0608500000000001</v>
      </c>
      <c r="G2596">
        <v>1.0643199999999999</v>
      </c>
      <c r="H2596">
        <v>105442</v>
      </c>
      <c r="I2596">
        <f t="shared" si="879"/>
        <v>-38.371116708648316</v>
      </c>
      <c r="J2596">
        <f t="shared" si="885"/>
        <v>1.0668742307692305</v>
      </c>
      <c r="K2596">
        <f t="shared" si="886"/>
        <v>1.0668465941540328</v>
      </c>
      <c r="L2596">
        <f t="shared" si="875"/>
        <v>1.0686208333333336</v>
      </c>
      <c r="M2596">
        <f t="shared" si="876"/>
        <v>1.0662101642951021</v>
      </c>
      <c r="N2596">
        <f t="shared" si="890"/>
        <v>1.0694129166666668</v>
      </c>
      <c r="O2596">
        <f t="shared" si="891"/>
        <v>1.0656950874820026</v>
      </c>
      <c r="P2596" t="str">
        <f t="shared" si="887"/>
        <v>-</v>
      </c>
      <c r="Q2596" t="str">
        <f t="shared" si="888"/>
        <v>Sell</v>
      </c>
      <c r="R2596" t="str">
        <f t="shared" si="877"/>
        <v>-</v>
      </c>
      <c r="S2596" t="str">
        <f t="shared" si="889"/>
        <v>-</v>
      </c>
      <c r="T2596">
        <f t="shared" si="880"/>
        <v>1.0644800000000001</v>
      </c>
      <c r="U2596">
        <f t="shared" si="881"/>
        <v>1.06416</v>
      </c>
      <c r="V2596" t="str">
        <f t="shared" si="882"/>
        <v>-</v>
      </c>
      <c r="W2596" t="str">
        <f t="shared" si="883"/>
        <v>-</v>
      </c>
      <c r="X2596" t="str">
        <f t="shared" si="884"/>
        <v>-</v>
      </c>
    </row>
    <row r="2597" spans="1:24" x14ac:dyDescent="0.25">
      <c r="A2597" t="s">
        <v>2602</v>
      </c>
      <c r="B2597" s="2">
        <v>42843</v>
      </c>
      <c r="C2597" s="3">
        <v>0</v>
      </c>
      <c r="D2597">
        <v>1.0643199999999999</v>
      </c>
      <c r="E2597">
        <v>1.07359</v>
      </c>
      <c r="F2597">
        <v>1.06372</v>
      </c>
      <c r="G2597">
        <v>1.07274</v>
      </c>
      <c r="H2597">
        <v>188768</v>
      </c>
      <c r="I2597">
        <f t="shared" si="879"/>
        <v>-5.1173991571343569</v>
      </c>
      <c r="J2597">
        <f t="shared" si="885"/>
        <v>1.0669137179487176</v>
      </c>
      <c r="K2597">
        <f t="shared" si="886"/>
        <v>1.0669957943020318</v>
      </c>
      <c r="L2597">
        <f t="shared" si="875"/>
        <v>1.0690602777777782</v>
      </c>
      <c r="M2597">
        <f t="shared" si="876"/>
        <v>1.0665631283872588</v>
      </c>
      <c r="N2597">
        <f t="shared" si="890"/>
        <v>1.0690583333333334</v>
      </c>
      <c r="O2597">
        <f t="shared" si="891"/>
        <v>1.0662586804834424</v>
      </c>
      <c r="P2597" t="str">
        <f t="shared" si="887"/>
        <v>-</v>
      </c>
      <c r="Q2597" t="str">
        <f t="shared" si="888"/>
        <v>Buy</v>
      </c>
      <c r="R2597" t="str">
        <f t="shared" si="877"/>
        <v>-</v>
      </c>
      <c r="S2597" t="str">
        <f t="shared" si="889"/>
        <v>-</v>
      </c>
      <c r="T2597">
        <f t="shared" si="880"/>
        <v>1.07294</v>
      </c>
      <c r="U2597">
        <f t="shared" si="881"/>
        <v>1.07254</v>
      </c>
      <c r="V2597" t="str">
        <f t="shared" si="882"/>
        <v>-</v>
      </c>
      <c r="W2597" t="str">
        <f t="shared" si="883"/>
        <v>-</v>
      </c>
      <c r="X2597" t="str">
        <f t="shared" si="884"/>
        <v>-</v>
      </c>
    </row>
    <row r="2598" spans="1:24" x14ac:dyDescent="0.25">
      <c r="A2598" t="s">
        <v>2603</v>
      </c>
      <c r="B2598" s="2">
        <v>42844</v>
      </c>
      <c r="C2598" s="3">
        <v>0</v>
      </c>
      <c r="D2598">
        <v>1.07274</v>
      </c>
      <c r="E2598">
        <v>1.0736699999999999</v>
      </c>
      <c r="F2598">
        <v>1.0699799999999999</v>
      </c>
      <c r="G2598">
        <v>1.07145</v>
      </c>
      <c r="H2598">
        <v>163615</v>
      </c>
      <c r="I2598">
        <f t="shared" si="879"/>
        <v>-13.301378070700453</v>
      </c>
      <c r="J2598">
        <f t="shared" si="885"/>
        <v>1.0670246153846152</v>
      </c>
      <c r="K2598">
        <f t="shared" si="886"/>
        <v>1.0671085590032461</v>
      </c>
      <c r="L2598">
        <f t="shared" ref="L2598:L2661" si="892">AVERAGE(G2563:G2598)</f>
        <v>1.0695319444444447</v>
      </c>
      <c r="M2598">
        <f t="shared" si="876"/>
        <v>1.0668272836095689</v>
      </c>
      <c r="N2598">
        <f t="shared" si="890"/>
        <v>1.0687475</v>
      </c>
      <c r="O2598">
        <f t="shared" si="891"/>
        <v>1.0666739860447669</v>
      </c>
      <c r="P2598" t="str">
        <f t="shared" si="887"/>
        <v>-</v>
      </c>
      <c r="Q2598" t="str">
        <f t="shared" si="888"/>
        <v>Buy</v>
      </c>
      <c r="R2598" t="str">
        <f t="shared" si="877"/>
        <v>-</v>
      </c>
      <c r="S2598" t="str">
        <f t="shared" si="889"/>
        <v>-</v>
      </c>
      <c r="T2598">
        <f t="shared" si="880"/>
        <v>1.07168</v>
      </c>
      <c r="U2598">
        <f t="shared" si="881"/>
        <v>1.0712200000000001</v>
      </c>
      <c r="V2598" t="str">
        <f t="shared" si="882"/>
        <v>-</v>
      </c>
      <c r="W2598" t="str">
        <f t="shared" si="883"/>
        <v>-</v>
      </c>
      <c r="X2598" t="str">
        <f t="shared" si="884"/>
        <v>-</v>
      </c>
    </row>
    <row r="2599" spans="1:24" x14ac:dyDescent="0.25">
      <c r="A2599" t="s">
        <v>2604</v>
      </c>
      <c r="B2599" s="2">
        <v>42845</v>
      </c>
      <c r="C2599" s="3">
        <v>0</v>
      </c>
      <c r="D2599">
        <v>1.07145</v>
      </c>
      <c r="E2599">
        <v>1.07775</v>
      </c>
      <c r="F2599">
        <v>1.0706899999999999</v>
      </c>
      <c r="G2599">
        <v>1.07141</v>
      </c>
      <c r="H2599">
        <v>164102</v>
      </c>
      <c r="I2599">
        <f t="shared" si="879"/>
        <v>-30.524795377949086</v>
      </c>
      <c r="J2599">
        <f t="shared" si="885"/>
        <v>1.067095128205128</v>
      </c>
      <c r="K2599">
        <f t="shared" si="886"/>
        <v>1.0672174562436703</v>
      </c>
      <c r="L2599">
        <f t="shared" si="892"/>
        <v>1.0699061111111114</v>
      </c>
      <c r="M2599">
        <f t="shared" ref="M2599:M2662" si="893">$M2598*(1-(2/(36+1)))+$G2599*(2/(36+1))</f>
        <v>1.0670749980090517</v>
      </c>
      <c r="N2599">
        <f t="shared" si="890"/>
        <v>1.0684604166666667</v>
      </c>
      <c r="O2599">
        <f t="shared" si="891"/>
        <v>1.0670528671611856</v>
      </c>
      <c r="P2599" t="str">
        <f t="shared" si="887"/>
        <v>Sell</v>
      </c>
      <c r="Q2599" t="str">
        <f t="shared" si="888"/>
        <v>Buy</v>
      </c>
      <c r="R2599" t="str">
        <f t="shared" si="877"/>
        <v>-</v>
      </c>
      <c r="S2599" t="str">
        <f t="shared" si="889"/>
        <v>-</v>
      </c>
      <c r="T2599">
        <f t="shared" si="880"/>
        <v>1.0716600000000001</v>
      </c>
      <c r="U2599">
        <f t="shared" si="881"/>
        <v>1.0711599999999999</v>
      </c>
      <c r="V2599" t="str">
        <f t="shared" si="882"/>
        <v>-</v>
      </c>
      <c r="W2599" t="str">
        <f t="shared" si="883"/>
        <v>-</v>
      </c>
      <c r="X2599" t="str">
        <f t="shared" si="884"/>
        <v>-</v>
      </c>
    </row>
    <row r="2600" spans="1:24" x14ac:dyDescent="0.25">
      <c r="A2600" t="s">
        <v>2605</v>
      </c>
      <c r="B2600" s="2">
        <v>42846</v>
      </c>
      <c r="C2600" s="3">
        <v>0</v>
      </c>
      <c r="D2600">
        <v>1.0713999999999999</v>
      </c>
      <c r="E2600">
        <v>1.07379</v>
      </c>
      <c r="F2600">
        <v>1.0682199999999999</v>
      </c>
      <c r="G2600">
        <v>1.07237</v>
      </c>
      <c r="H2600">
        <v>150990</v>
      </c>
      <c r="I2600">
        <f t="shared" si="879"/>
        <v>-25.902744342801888</v>
      </c>
      <c r="J2600">
        <f t="shared" si="885"/>
        <v>1.0671267948717946</v>
      </c>
      <c r="K2600">
        <f t="shared" si="886"/>
        <v>1.0673479003894002</v>
      </c>
      <c r="L2600">
        <f t="shared" si="892"/>
        <v>1.0700475000000003</v>
      </c>
      <c r="M2600">
        <f t="shared" si="893"/>
        <v>1.0673612143328866</v>
      </c>
      <c r="N2600">
        <f t="shared" si="890"/>
        <v>1.0681554166666667</v>
      </c>
      <c r="O2600">
        <f t="shared" si="891"/>
        <v>1.0674782377882908</v>
      </c>
      <c r="P2600" t="str">
        <f t="shared" si="887"/>
        <v>-</v>
      </c>
      <c r="Q2600" t="str">
        <f t="shared" si="888"/>
        <v>Buy</v>
      </c>
      <c r="R2600" t="str">
        <f t="shared" si="877"/>
        <v>-</v>
      </c>
      <c r="S2600" t="str">
        <f t="shared" si="889"/>
        <v>Buy</v>
      </c>
      <c r="T2600">
        <f t="shared" si="880"/>
        <v>1.07264</v>
      </c>
      <c r="U2600">
        <f t="shared" si="881"/>
        <v>1.0721000000000001</v>
      </c>
      <c r="V2600" t="str">
        <f t="shared" si="882"/>
        <v>-</v>
      </c>
      <c r="W2600" t="str">
        <f t="shared" si="883"/>
        <v>-</v>
      </c>
      <c r="X2600" t="str">
        <f t="shared" si="884"/>
        <v>-</v>
      </c>
    </row>
    <row r="2601" spans="1:24" x14ac:dyDescent="0.25">
      <c r="A2601" t="s">
        <v>2606</v>
      </c>
      <c r="B2601" s="2">
        <v>42848</v>
      </c>
      <c r="C2601" s="3">
        <v>0</v>
      </c>
      <c r="D2601">
        <v>1.0916399999999999</v>
      </c>
      <c r="E2601">
        <v>1.0916399999999999</v>
      </c>
      <c r="F2601">
        <v>1.0864799999999999</v>
      </c>
      <c r="G2601">
        <v>1.0873299999999999</v>
      </c>
      <c r="H2601">
        <v>23006</v>
      </c>
      <c r="I2601">
        <f t="shared" si="879"/>
        <v>-12.435083669936661</v>
      </c>
      <c r="J2601">
        <f t="shared" si="885"/>
        <v>1.0673328205128203</v>
      </c>
      <c r="K2601">
        <f t="shared" si="886"/>
        <v>1.0678537763289091</v>
      </c>
      <c r="L2601">
        <f t="shared" si="892"/>
        <v>1.0705583333333335</v>
      </c>
      <c r="M2601">
        <f t="shared" si="893"/>
        <v>1.0684406081527305</v>
      </c>
      <c r="N2601">
        <f t="shared" si="890"/>
        <v>1.0682729166666667</v>
      </c>
      <c r="O2601">
        <f t="shared" si="891"/>
        <v>1.0690663787652275</v>
      </c>
      <c r="P2601" t="str">
        <f t="shared" si="887"/>
        <v>-</v>
      </c>
      <c r="Q2601" t="str">
        <f t="shared" si="888"/>
        <v>Buy</v>
      </c>
      <c r="R2601" t="str">
        <f t="shared" si="877"/>
        <v>-</v>
      </c>
      <c r="S2601" t="str">
        <f t="shared" si="889"/>
        <v>-</v>
      </c>
      <c r="T2601">
        <f t="shared" si="880"/>
        <v>1.08771</v>
      </c>
      <c r="U2601">
        <f t="shared" si="881"/>
        <v>1.0869500000000001</v>
      </c>
      <c r="V2601" t="str">
        <f t="shared" si="882"/>
        <v>-</v>
      </c>
      <c r="W2601" t="str">
        <f t="shared" si="883"/>
        <v>-</v>
      </c>
      <c r="X2601" t="str">
        <f t="shared" si="884"/>
        <v>-</v>
      </c>
    </row>
    <row r="2602" spans="1:24" x14ac:dyDescent="0.25">
      <c r="A2602" t="s">
        <v>2607</v>
      </c>
      <c r="B2602" s="2">
        <v>42849</v>
      </c>
      <c r="C2602" s="3">
        <v>0</v>
      </c>
      <c r="D2602">
        <v>1.0873299999999999</v>
      </c>
      <c r="E2602">
        <v>1.0877399999999999</v>
      </c>
      <c r="F2602">
        <v>1.0820700000000001</v>
      </c>
      <c r="G2602">
        <v>1.08649</v>
      </c>
      <c r="H2602">
        <v>206560</v>
      </c>
      <c r="I2602">
        <f t="shared" si="879"/>
        <v>-14.858626658972881</v>
      </c>
      <c r="J2602">
        <f t="shared" si="885"/>
        <v>1.0674684615384611</v>
      </c>
      <c r="K2602">
        <f t="shared" si="886"/>
        <v>1.0683255794598228</v>
      </c>
      <c r="L2602">
        <f t="shared" si="892"/>
        <v>1.0711533333333336</v>
      </c>
      <c r="M2602">
        <f t="shared" si="893"/>
        <v>1.0694162509552856</v>
      </c>
      <c r="N2602">
        <f t="shared" si="890"/>
        <v>1.06829</v>
      </c>
      <c r="O2602">
        <f t="shared" si="891"/>
        <v>1.0704602684640094</v>
      </c>
      <c r="P2602" t="str">
        <f t="shared" si="887"/>
        <v>-</v>
      </c>
      <c r="Q2602" t="str">
        <f t="shared" si="888"/>
        <v>Buy</v>
      </c>
      <c r="R2602" t="str">
        <f t="shared" si="877"/>
        <v>-</v>
      </c>
      <c r="S2602" t="str">
        <f t="shared" si="889"/>
        <v>-</v>
      </c>
      <c r="T2602">
        <f t="shared" si="880"/>
        <v>1.08693</v>
      </c>
      <c r="U2602">
        <f t="shared" si="881"/>
        <v>1.08605</v>
      </c>
      <c r="V2602" t="str">
        <f t="shared" si="882"/>
        <v>-</v>
      </c>
      <c r="W2602" t="str">
        <f t="shared" si="883"/>
        <v>-</v>
      </c>
      <c r="X2602" t="str">
        <f t="shared" si="884"/>
        <v>-</v>
      </c>
    </row>
    <row r="2603" spans="1:24" x14ac:dyDescent="0.25">
      <c r="A2603" t="s">
        <v>2608</v>
      </c>
      <c r="B2603" s="2">
        <v>42850</v>
      </c>
      <c r="C2603" s="3">
        <v>0</v>
      </c>
      <c r="D2603">
        <v>1.0864799999999999</v>
      </c>
      <c r="E2603">
        <v>1.0949899999999999</v>
      </c>
      <c r="F2603">
        <v>1.0851200000000001</v>
      </c>
      <c r="G2603">
        <v>1.0927500000000001</v>
      </c>
      <c r="H2603">
        <v>187365</v>
      </c>
      <c r="I2603">
        <f t="shared" si="879"/>
        <v>-5.8931860036827279</v>
      </c>
      <c r="J2603">
        <f t="shared" si="885"/>
        <v>1.0677241025641022</v>
      </c>
      <c r="K2603">
        <f t="shared" si="886"/>
        <v>1.0689439192203336</v>
      </c>
      <c r="L2603">
        <f t="shared" si="892"/>
        <v>1.07203</v>
      </c>
      <c r="M2603">
        <f t="shared" si="893"/>
        <v>1.0706775346874324</v>
      </c>
      <c r="N2603">
        <f t="shared" si="890"/>
        <v>1.0687537499999997</v>
      </c>
      <c r="O2603">
        <f t="shared" si="891"/>
        <v>1.0722434469868887</v>
      </c>
      <c r="P2603" t="str">
        <f t="shared" si="887"/>
        <v>-</v>
      </c>
      <c r="Q2603" t="str">
        <f t="shared" si="888"/>
        <v>Buy</v>
      </c>
      <c r="R2603" t="str">
        <f t="shared" si="877"/>
        <v>-</v>
      </c>
      <c r="S2603" t="str">
        <f t="shared" si="889"/>
        <v>-</v>
      </c>
      <c r="T2603">
        <f t="shared" si="880"/>
        <v>1.09327</v>
      </c>
      <c r="U2603">
        <f t="shared" si="881"/>
        <v>1.09223</v>
      </c>
      <c r="V2603" t="str">
        <f t="shared" si="882"/>
        <v>-</v>
      </c>
      <c r="W2603" t="str">
        <f t="shared" si="883"/>
        <v>-</v>
      </c>
      <c r="X2603" t="str">
        <f t="shared" si="884"/>
        <v>-</v>
      </c>
    </row>
    <row r="2604" spans="1:24" x14ac:dyDescent="0.25">
      <c r="A2604" t="s">
        <v>2609</v>
      </c>
      <c r="B2604" s="2">
        <v>42851</v>
      </c>
      <c r="C2604" s="3">
        <v>0</v>
      </c>
      <c r="D2604">
        <v>1.09277</v>
      </c>
      <c r="E2604">
        <v>1.09507</v>
      </c>
      <c r="F2604">
        <v>1.0855699999999999</v>
      </c>
      <c r="G2604">
        <v>1.09083</v>
      </c>
      <c r="H2604">
        <v>201679</v>
      </c>
      <c r="I2604">
        <f t="shared" si="879"/>
        <v>-11.391724879097307</v>
      </c>
      <c r="J2604">
        <f t="shared" si="885"/>
        <v>1.0679238461538458</v>
      </c>
      <c r="K2604">
        <f t="shared" si="886"/>
        <v>1.0694979972147556</v>
      </c>
      <c r="L2604">
        <f t="shared" si="892"/>
        <v>1.0725044444444445</v>
      </c>
      <c r="M2604">
        <f t="shared" si="893"/>
        <v>1.0717668571367605</v>
      </c>
      <c r="N2604">
        <f t="shared" si="890"/>
        <v>1.06937875</v>
      </c>
      <c r="O2604">
        <f t="shared" si="891"/>
        <v>1.0737303712279376</v>
      </c>
      <c r="P2604" t="str">
        <f t="shared" si="887"/>
        <v>-</v>
      </c>
      <c r="Q2604" t="str">
        <f t="shared" si="888"/>
        <v>Buy</v>
      </c>
      <c r="R2604" t="str">
        <f t="shared" si="877"/>
        <v>-</v>
      </c>
      <c r="S2604" t="str">
        <f t="shared" si="889"/>
        <v>-</v>
      </c>
      <c r="T2604">
        <f t="shared" si="880"/>
        <v>1.0913999999999999</v>
      </c>
      <c r="U2604">
        <f t="shared" si="881"/>
        <v>1.09026</v>
      </c>
      <c r="V2604" t="str">
        <f t="shared" si="882"/>
        <v>-</v>
      </c>
      <c r="W2604" t="str">
        <f t="shared" si="883"/>
        <v>-</v>
      </c>
      <c r="X2604" t="str">
        <f t="shared" si="884"/>
        <v>-</v>
      </c>
    </row>
    <row r="2605" spans="1:24" x14ac:dyDescent="0.25">
      <c r="A2605" t="s">
        <v>2610</v>
      </c>
      <c r="B2605" s="2">
        <v>42852</v>
      </c>
      <c r="C2605" s="3">
        <v>0</v>
      </c>
      <c r="D2605">
        <v>1.09083</v>
      </c>
      <c r="E2605">
        <v>1.09327</v>
      </c>
      <c r="F2605">
        <v>1.08517</v>
      </c>
      <c r="G2605">
        <v>1.0865</v>
      </c>
      <c r="H2605">
        <v>182007</v>
      </c>
      <c r="I2605">
        <f t="shared" si="879"/>
        <v>-23.69366878628686</v>
      </c>
      <c r="J2605">
        <f t="shared" si="885"/>
        <v>1.0681566666666664</v>
      </c>
      <c r="K2605">
        <f t="shared" si="886"/>
        <v>1.0699284276650149</v>
      </c>
      <c r="L2605">
        <f t="shared" si="892"/>
        <v>1.0727633333333335</v>
      </c>
      <c r="M2605">
        <f t="shared" si="893"/>
        <v>1.0725632432374761</v>
      </c>
      <c r="N2605">
        <f t="shared" si="890"/>
        <v>1.0701175000000001</v>
      </c>
      <c r="O2605">
        <f t="shared" si="891"/>
        <v>1.0747519415297027</v>
      </c>
      <c r="P2605" t="str">
        <f t="shared" si="887"/>
        <v>Sell</v>
      </c>
      <c r="Q2605" t="str">
        <f t="shared" si="888"/>
        <v>Buy</v>
      </c>
      <c r="R2605" t="str">
        <f t="shared" si="877"/>
        <v>-</v>
      </c>
      <c r="S2605" t="str">
        <f t="shared" si="889"/>
        <v>-</v>
      </c>
      <c r="T2605">
        <f t="shared" si="880"/>
        <v>1.0870599999999999</v>
      </c>
      <c r="U2605">
        <f t="shared" si="881"/>
        <v>1.0859399999999999</v>
      </c>
      <c r="V2605" t="str">
        <f t="shared" si="882"/>
        <v>-</v>
      </c>
      <c r="W2605" t="str">
        <f t="shared" si="883"/>
        <v>-</v>
      </c>
      <c r="X2605" t="str">
        <f t="shared" si="884"/>
        <v>-</v>
      </c>
    </row>
    <row r="2606" spans="1:24" x14ac:dyDescent="0.25">
      <c r="A2606" t="s">
        <v>2611</v>
      </c>
      <c r="B2606" s="2">
        <v>42853</v>
      </c>
      <c r="C2606" s="3">
        <v>0</v>
      </c>
      <c r="D2606">
        <v>1.0865100000000001</v>
      </c>
      <c r="E2606">
        <v>1.09474</v>
      </c>
      <c r="F2606">
        <v>1.08571</v>
      </c>
      <c r="G2606">
        <v>1.08961</v>
      </c>
      <c r="H2606">
        <v>166626</v>
      </c>
      <c r="I2606">
        <f t="shared" si="879"/>
        <v>-15.694164989939651</v>
      </c>
      <c r="J2606">
        <f t="shared" si="885"/>
        <v>1.0684134615384611</v>
      </c>
      <c r="K2606">
        <f t="shared" si="886"/>
        <v>1.0704266953190651</v>
      </c>
      <c r="L2606">
        <f t="shared" si="892"/>
        <v>1.0732019444444445</v>
      </c>
      <c r="M2606">
        <f t="shared" si="893"/>
        <v>1.0734846895489638</v>
      </c>
      <c r="N2606">
        <f t="shared" si="890"/>
        <v>1.0711312500000001</v>
      </c>
      <c r="O2606">
        <f t="shared" si="891"/>
        <v>1.0759405862073266</v>
      </c>
      <c r="P2606" t="str">
        <f t="shared" si="887"/>
        <v>-</v>
      </c>
      <c r="Q2606" t="str">
        <f t="shared" si="888"/>
        <v>Buy</v>
      </c>
      <c r="R2606" t="str">
        <f t="shared" si="877"/>
        <v>-</v>
      </c>
      <c r="S2606" t="str">
        <f t="shared" si="889"/>
        <v>-</v>
      </c>
      <c r="T2606">
        <f t="shared" si="880"/>
        <v>1.0901400000000001</v>
      </c>
      <c r="U2606">
        <f t="shared" si="881"/>
        <v>1.08908</v>
      </c>
      <c r="V2606" t="str">
        <f t="shared" si="882"/>
        <v>-</v>
      </c>
      <c r="W2606" t="str">
        <f t="shared" si="883"/>
        <v>-</v>
      </c>
      <c r="X2606" t="str">
        <f t="shared" si="884"/>
        <v>-</v>
      </c>
    </row>
    <row r="2607" spans="1:24" x14ac:dyDescent="0.25">
      <c r="A2607" t="s">
        <v>2612</v>
      </c>
      <c r="B2607" s="2">
        <v>42855</v>
      </c>
      <c r="C2607" s="3">
        <v>0</v>
      </c>
      <c r="D2607">
        <v>1.0909899999999999</v>
      </c>
      <c r="E2607">
        <v>1.0911</v>
      </c>
      <c r="F2607">
        <v>1.0890500000000001</v>
      </c>
      <c r="G2607">
        <v>1.09057</v>
      </c>
      <c r="H2607">
        <v>7894</v>
      </c>
      <c r="I2607">
        <f t="shared" si="879"/>
        <v>-12.934751365334682</v>
      </c>
      <c r="J2607">
        <f t="shared" si="885"/>
        <v>1.0686555128205122</v>
      </c>
      <c r="K2607">
        <f t="shared" si="886"/>
        <v>1.0709366523995949</v>
      </c>
      <c r="L2607">
        <f t="shared" si="892"/>
        <v>1.0736566666666667</v>
      </c>
      <c r="M2607">
        <f t="shared" si="893"/>
        <v>1.0744082198436145</v>
      </c>
      <c r="N2607">
        <f t="shared" si="890"/>
        <v>1.0721166666666668</v>
      </c>
      <c r="O2607">
        <f t="shared" si="891"/>
        <v>1.0771109393107405</v>
      </c>
      <c r="P2607" t="str">
        <f t="shared" si="887"/>
        <v>-</v>
      </c>
      <c r="Q2607" t="str">
        <f t="shared" si="888"/>
        <v>Buy</v>
      </c>
      <c r="R2607" t="str">
        <f t="shared" si="877"/>
        <v>-</v>
      </c>
      <c r="S2607" t="str">
        <f t="shared" si="889"/>
        <v>-</v>
      </c>
      <c r="T2607">
        <f t="shared" si="880"/>
        <v>1.0910500000000001</v>
      </c>
      <c r="U2607">
        <f t="shared" si="881"/>
        <v>1.09009</v>
      </c>
      <c r="V2607" t="str">
        <f t="shared" si="882"/>
        <v>-</v>
      </c>
      <c r="W2607" t="str">
        <f t="shared" si="883"/>
        <v>-</v>
      </c>
      <c r="X2607" t="str">
        <f t="shared" si="884"/>
        <v>-</v>
      </c>
    </row>
    <row r="2608" spans="1:24" x14ac:dyDescent="0.25">
      <c r="A2608" t="s">
        <v>2613</v>
      </c>
      <c r="B2608" s="2">
        <v>42856</v>
      </c>
      <c r="C2608" s="3">
        <v>0</v>
      </c>
      <c r="D2608">
        <v>1.09057</v>
      </c>
      <c r="E2608">
        <v>1.09239</v>
      </c>
      <c r="F2608">
        <v>1.0884</v>
      </c>
      <c r="G2608">
        <v>1.09084</v>
      </c>
      <c r="H2608">
        <v>84933</v>
      </c>
      <c r="I2608">
        <f t="shared" si="879"/>
        <v>-12.158666283414615</v>
      </c>
      <c r="J2608">
        <f t="shared" si="885"/>
        <v>1.0689130769230766</v>
      </c>
      <c r="K2608">
        <f t="shared" si="886"/>
        <v>1.0714405346173266</v>
      </c>
      <c r="L2608">
        <f t="shared" si="892"/>
        <v>1.0741333333333334</v>
      </c>
      <c r="M2608">
        <f t="shared" si="893"/>
        <v>1.075296424176392</v>
      </c>
      <c r="N2608">
        <f t="shared" si="890"/>
        <v>1.0731120833333334</v>
      </c>
      <c r="O2608">
        <f t="shared" si="891"/>
        <v>1.0782092641658814</v>
      </c>
      <c r="P2608" t="str">
        <f t="shared" si="887"/>
        <v>-</v>
      </c>
      <c r="Q2608" t="str">
        <f t="shared" si="888"/>
        <v>Buy</v>
      </c>
      <c r="R2608" t="str">
        <f t="shared" ref="R2608:R2671" si="894">IF(P2608=Q2608,Q2608,"-")</f>
        <v>-</v>
      </c>
      <c r="S2608" t="str">
        <f t="shared" si="889"/>
        <v>-</v>
      </c>
      <c r="T2608">
        <f t="shared" si="880"/>
        <v>1.0912599999999999</v>
      </c>
      <c r="U2608">
        <f t="shared" si="881"/>
        <v>1.0904199999999999</v>
      </c>
      <c r="V2608" t="str">
        <f t="shared" si="882"/>
        <v>-</v>
      </c>
      <c r="W2608" t="str">
        <f t="shared" si="883"/>
        <v>-</v>
      </c>
      <c r="X2608" t="str">
        <f t="shared" si="884"/>
        <v>-</v>
      </c>
    </row>
    <row r="2609" spans="1:27" x14ac:dyDescent="0.25">
      <c r="A2609" t="s">
        <v>2614</v>
      </c>
      <c r="B2609" s="2">
        <v>42857</v>
      </c>
      <c r="C2609" s="3">
        <v>0</v>
      </c>
      <c r="D2609">
        <v>1.0908599999999999</v>
      </c>
      <c r="E2609">
        <v>1.0935900000000001</v>
      </c>
      <c r="F2609">
        <v>1.0888100000000001</v>
      </c>
      <c r="G2609">
        <v>1.0934600000000001</v>
      </c>
      <c r="H2609">
        <v>138253</v>
      </c>
      <c r="I2609">
        <f t="shared" si="879"/>
        <v>-4.7048509643480223</v>
      </c>
      <c r="J2609">
        <f t="shared" si="885"/>
        <v>1.0690846153846147</v>
      </c>
      <c r="K2609">
        <f t="shared" si="886"/>
        <v>1.071997989437141</v>
      </c>
      <c r="L2609">
        <f t="shared" si="892"/>
        <v>1.0744724999999999</v>
      </c>
      <c r="M2609">
        <f t="shared" si="893"/>
        <v>1.0762782390857764</v>
      </c>
      <c r="N2609">
        <f t="shared" si="890"/>
        <v>1.0741816666666668</v>
      </c>
      <c r="O2609">
        <f t="shared" si="891"/>
        <v>1.0794293230326109</v>
      </c>
      <c r="P2609" t="str">
        <f t="shared" si="887"/>
        <v>-</v>
      </c>
      <c r="Q2609" t="str">
        <f t="shared" si="888"/>
        <v>Buy</v>
      </c>
      <c r="R2609" t="str">
        <f t="shared" si="894"/>
        <v>-</v>
      </c>
      <c r="S2609" t="str">
        <f t="shared" si="889"/>
        <v>-</v>
      </c>
      <c r="T2609">
        <f t="shared" si="880"/>
        <v>1.0938699999999999</v>
      </c>
      <c r="U2609">
        <f t="shared" si="881"/>
        <v>1.0930500000000001</v>
      </c>
      <c r="V2609" t="str">
        <f t="shared" si="882"/>
        <v>-</v>
      </c>
      <c r="W2609" t="str">
        <f t="shared" si="883"/>
        <v>-</v>
      </c>
      <c r="X2609" t="str">
        <f t="shared" si="884"/>
        <v>-</v>
      </c>
    </row>
    <row r="2610" spans="1:27" x14ac:dyDescent="0.25">
      <c r="A2610" t="s">
        <v>2615</v>
      </c>
      <c r="B2610" s="2">
        <v>42858</v>
      </c>
      <c r="C2610" s="3">
        <v>0</v>
      </c>
      <c r="D2610">
        <v>1.0934600000000001</v>
      </c>
      <c r="E2610">
        <v>1.0936699999999999</v>
      </c>
      <c r="F2610">
        <v>1.08813</v>
      </c>
      <c r="G2610">
        <v>1.0888</v>
      </c>
      <c r="H2610">
        <v>159243</v>
      </c>
      <c r="I2610">
        <f t="shared" si="879"/>
        <v>-20</v>
      </c>
      <c r="J2610">
        <f t="shared" si="885"/>
        <v>1.0692419230769226</v>
      </c>
      <c r="K2610">
        <f t="shared" si="886"/>
        <v>1.0724233567931627</v>
      </c>
      <c r="L2610">
        <f t="shared" si="892"/>
        <v>1.0747472222222223</v>
      </c>
      <c r="M2610">
        <f t="shared" si="893"/>
        <v>1.0769550910270858</v>
      </c>
      <c r="N2610">
        <f t="shared" si="890"/>
        <v>1.0750829166666667</v>
      </c>
      <c r="O2610">
        <f t="shared" si="891"/>
        <v>1.0801789771900021</v>
      </c>
      <c r="P2610" t="str">
        <f t="shared" si="887"/>
        <v>-</v>
      </c>
      <c r="Q2610" t="str">
        <f t="shared" si="888"/>
        <v>Buy</v>
      </c>
      <c r="R2610" t="str">
        <f t="shared" si="894"/>
        <v>-</v>
      </c>
      <c r="S2610" t="str">
        <f t="shared" si="889"/>
        <v>-</v>
      </c>
      <c r="T2610">
        <f t="shared" si="880"/>
        <v>1.0891500000000001</v>
      </c>
      <c r="U2610">
        <f t="shared" si="881"/>
        <v>1.0884499999999999</v>
      </c>
      <c r="V2610" t="str">
        <f t="shared" si="882"/>
        <v>-</v>
      </c>
      <c r="W2610" t="str">
        <f t="shared" si="883"/>
        <v>-</v>
      </c>
      <c r="X2610" t="str">
        <f t="shared" si="884"/>
        <v>-</v>
      </c>
    </row>
    <row r="2611" spans="1:27" x14ac:dyDescent="0.25">
      <c r="A2611" t="s">
        <v>2616</v>
      </c>
      <c r="B2611" s="2">
        <v>42859</v>
      </c>
      <c r="C2611" s="3">
        <v>0</v>
      </c>
      <c r="D2611">
        <v>1.0888</v>
      </c>
      <c r="E2611">
        <v>1.0987</v>
      </c>
      <c r="F2611">
        <v>1.0874900000000001</v>
      </c>
      <c r="G2611">
        <v>1.0980399999999999</v>
      </c>
      <c r="H2611">
        <v>184924</v>
      </c>
      <c r="I2611">
        <f t="shared" si="879"/>
        <v>-2.1653543307090013</v>
      </c>
      <c r="J2611">
        <f t="shared" si="885"/>
        <v>1.0695223076923073</v>
      </c>
      <c r="K2611">
        <f t="shared" si="886"/>
        <v>1.0730718794059939</v>
      </c>
      <c r="L2611">
        <f t="shared" si="892"/>
        <v>1.0752955555555554</v>
      </c>
      <c r="M2611">
        <f t="shared" si="893"/>
        <v>1.0780948158364325</v>
      </c>
      <c r="N2611">
        <f t="shared" si="890"/>
        <v>1.0764858333333334</v>
      </c>
      <c r="O2611">
        <f t="shared" si="891"/>
        <v>1.0816078590148019</v>
      </c>
      <c r="P2611" t="str">
        <f t="shared" si="887"/>
        <v>-</v>
      </c>
      <c r="Q2611" t="str">
        <f t="shared" si="888"/>
        <v>Buy</v>
      </c>
      <c r="R2611" t="str">
        <f t="shared" si="894"/>
        <v>-</v>
      </c>
      <c r="S2611" t="str">
        <f t="shared" si="889"/>
        <v>-</v>
      </c>
      <c r="T2611">
        <f t="shared" si="880"/>
        <v>1.09833</v>
      </c>
      <c r="U2611">
        <f t="shared" si="881"/>
        <v>1.09775</v>
      </c>
      <c r="V2611" t="str">
        <f t="shared" si="882"/>
        <v>-</v>
      </c>
      <c r="W2611" t="str">
        <f t="shared" si="883"/>
        <v>-</v>
      </c>
      <c r="X2611" t="str">
        <f t="shared" si="884"/>
        <v>-</v>
      </c>
    </row>
    <row r="2612" spans="1:27" x14ac:dyDescent="0.25">
      <c r="A2612" t="s">
        <v>2617</v>
      </c>
      <c r="B2612" s="2">
        <v>42860</v>
      </c>
      <c r="C2612" s="3">
        <v>0</v>
      </c>
      <c r="D2612">
        <v>1.09806</v>
      </c>
      <c r="E2612">
        <v>1.09995</v>
      </c>
      <c r="F2612">
        <v>1.09494</v>
      </c>
      <c r="G2612">
        <v>1.0994999999999999</v>
      </c>
      <c r="H2612">
        <v>163735</v>
      </c>
      <c r="I2612">
        <f t="shared" si="879"/>
        <v>-1.4182161991807782</v>
      </c>
      <c r="J2612">
        <f t="shared" si="885"/>
        <v>1.0697956410256408</v>
      </c>
      <c r="K2612">
        <f t="shared" si="886"/>
        <v>1.0737409457501459</v>
      </c>
      <c r="L2612">
        <f t="shared" si="892"/>
        <v>1.0758458333333332</v>
      </c>
      <c r="M2612">
        <f t="shared" si="893"/>
        <v>1.0792518528182471</v>
      </c>
      <c r="N2612">
        <f t="shared" si="890"/>
        <v>1.0781779166666665</v>
      </c>
      <c r="O2612">
        <f t="shared" si="891"/>
        <v>1.0830392302936178</v>
      </c>
      <c r="P2612" t="str">
        <f t="shared" si="887"/>
        <v>-</v>
      </c>
      <c r="Q2612" t="str">
        <f t="shared" si="888"/>
        <v>Buy</v>
      </c>
      <c r="R2612" t="str">
        <f t="shared" si="894"/>
        <v>-</v>
      </c>
      <c r="S2612" t="str">
        <f t="shared" si="889"/>
        <v>-</v>
      </c>
      <c r="T2612">
        <f t="shared" si="880"/>
        <v>1.0996999999999999</v>
      </c>
      <c r="U2612">
        <f t="shared" si="881"/>
        <v>1.0992999999999999</v>
      </c>
      <c r="V2612" t="str">
        <f t="shared" si="882"/>
        <v>-</v>
      </c>
      <c r="W2612" t="str">
        <f t="shared" si="883"/>
        <v>-</v>
      </c>
      <c r="X2612" t="str">
        <f t="shared" si="884"/>
        <v>-</v>
      </c>
    </row>
    <row r="2613" spans="1:27" x14ac:dyDescent="0.25">
      <c r="A2613" t="s">
        <v>2618</v>
      </c>
      <c r="B2613" s="2">
        <v>42862</v>
      </c>
      <c r="C2613" s="3">
        <v>0</v>
      </c>
      <c r="D2613">
        <v>1.10188</v>
      </c>
      <c r="E2613">
        <v>1.10216</v>
      </c>
      <c r="F2613">
        <v>1.09633</v>
      </c>
      <c r="G2613">
        <v>1.0964700000000001</v>
      </c>
      <c r="H2613">
        <v>15210</v>
      </c>
      <c r="I2613">
        <f t="shared" si="879"/>
        <v>-16.764879198585618</v>
      </c>
      <c r="J2613">
        <f t="shared" si="885"/>
        <v>1.0700293589743588</v>
      </c>
      <c r="K2613">
        <f t="shared" si="886"/>
        <v>1.0743163648450789</v>
      </c>
      <c r="L2613">
        <f t="shared" si="892"/>
        <v>1.0761780555555553</v>
      </c>
      <c r="M2613">
        <f t="shared" si="893"/>
        <v>1.0801825634767201</v>
      </c>
      <c r="N2613">
        <f t="shared" si="890"/>
        <v>1.07977875</v>
      </c>
      <c r="O2613">
        <f t="shared" si="891"/>
        <v>1.0841136918701284</v>
      </c>
      <c r="P2613" t="str">
        <f t="shared" si="887"/>
        <v>-</v>
      </c>
      <c r="Q2613" t="str">
        <f t="shared" si="888"/>
        <v>Buy</v>
      </c>
      <c r="R2613" t="str">
        <f t="shared" si="894"/>
        <v>-</v>
      </c>
      <c r="S2613" t="str">
        <f t="shared" si="889"/>
        <v>-</v>
      </c>
      <c r="T2613">
        <f t="shared" si="880"/>
        <v>1.09667</v>
      </c>
      <c r="U2613">
        <f t="shared" si="881"/>
        <v>1.0962700000000001</v>
      </c>
      <c r="V2613" t="str">
        <f t="shared" si="882"/>
        <v>-</v>
      </c>
      <c r="W2613" t="str">
        <f t="shared" si="883"/>
        <v>-</v>
      </c>
      <c r="X2613" t="str">
        <f t="shared" si="884"/>
        <v>-</v>
      </c>
    </row>
    <row r="2614" spans="1:27" x14ac:dyDescent="0.25">
      <c r="A2614" t="s">
        <v>2619</v>
      </c>
      <c r="B2614" s="2">
        <v>42863</v>
      </c>
      <c r="C2614" s="3">
        <v>0</v>
      </c>
      <c r="D2614">
        <v>1.0964700000000001</v>
      </c>
      <c r="E2614">
        <v>1.09968</v>
      </c>
      <c r="F2614">
        <v>1.0916399999999999</v>
      </c>
      <c r="G2614">
        <v>1.0926499999999999</v>
      </c>
      <c r="H2614">
        <v>182303</v>
      </c>
      <c r="I2614">
        <f t="shared" si="879"/>
        <v>-47.336983573918154</v>
      </c>
      <c r="J2614">
        <f t="shared" si="885"/>
        <v>1.0702646153846154</v>
      </c>
      <c r="K2614">
        <f t="shared" si="886"/>
        <v>1.0747805075072288</v>
      </c>
      <c r="L2614">
        <f t="shared" si="892"/>
        <v>1.0763605555555555</v>
      </c>
      <c r="M2614">
        <f t="shared" si="893"/>
        <v>1.080856478964465</v>
      </c>
      <c r="N2614">
        <f t="shared" si="890"/>
        <v>1.08115125</v>
      </c>
      <c r="O2614">
        <f t="shared" si="891"/>
        <v>1.0847965965205182</v>
      </c>
      <c r="P2614" t="str">
        <f t="shared" si="887"/>
        <v>Sell</v>
      </c>
      <c r="Q2614" t="str">
        <f t="shared" si="888"/>
        <v>Buy</v>
      </c>
      <c r="R2614" t="str">
        <f t="shared" si="894"/>
        <v>-</v>
      </c>
      <c r="S2614" t="str">
        <f t="shared" si="889"/>
        <v>-</v>
      </c>
      <c r="T2614">
        <f t="shared" si="880"/>
        <v>1.09283</v>
      </c>
      <c r="U2614">
        <f t="shared" si="881"/>
        <v>1.0924700000000001</v>
      </c>
      <c r="V2614" t="str">
        <f t="shared" si="882"/>
        <v>-</v>
      </c>
      <c r="W2614" t="str">
        <f t="shared" si="883"/>
        <v>-</v>
      </c>
      <c r="X2614" t="str">
        <f t="shared" si="884"/>
        <v>-</v>
      </c>
    </row>
    <row r="2615" spans="1:27" x14ac:dyDescent="0.25">
      <c r="A2615" t="s">
        <v>2620</v>
      </c>
      <c r="B2615" s="2">
        <v>42864</v>
      </c>
      <c r="C2615" s="3">
        <v>0</v>
      </c>
      <c r="D2615">
        <v>1.0926499999999999</v>
      </c>
      <c r="E2615">
        <v>1.0933299999999999</v>
      </c>
      <c r="F2615">
        <v>1.08633</v>
      </c>
      <c r="G2615">
        <v>1.0886100000000001</v>
      </c>
      <c r="H2615">
        <v>180139</v>
      </c>
      <c r="I2615">
        <f t="shared" si="879"/>
        <v>-67.446490791438478</v>
      </c>
      <c r="J2615">
        <f t="shared" si="885"/>
        <v>1.0705303846153846</v>
      </c>
      <c r="K2615">
        <f t="shared" si="886"/>
        <v>1.0751306212412228</v>
      </c>
      <c r="L2615">
        <f t="shared" si="892"/>
        <v>1.0765547222222223</v>
      </c>
      <c r="M2615">
        <f t="shared" si="893"/>
        <v>1.0812755882096292</v>
      </c>
      <c r="N2615">
        <f t="shared" si="890"/>
        <v>1.0823008333333333</v>
      </c>
      <c r="O2615">
        <f t="shared" si="891"/>
        <v>1.0851016687988768</v>
      </c>
      <c r="P2615" t="str">
        <f t="shared" si="887"/>
        <v>-</v>
      </c>
      <c r="Q2615" t="str">
        <f t="shared" si="888"/>
        <v>Buy</v>
      </c>
      <c r="R2615" t="str">
        <f t="shared" si="894"/>
        <v>-</v>
      </c>
      <c r="S2615" t="str">
        <f t="shared" si="889"/>
        <v>-</v>
      </c>
      <c r="T2615">
        <f t="shared" si="880"/>
        <v>1.0888</v>
      </c>
      <c r="U2615">
        <f t="shared" si="881"/>
        <v>1.0884199999999999</v>
      </c>
      <c r="V2615" t="str">
        <f t="shared" si="882"/>
        <v>-</v>
      </c>
      <c r="W2615" t="str">
        <f t="shared" si="883"/>
        <v>-</v>
      </c>
      <c r="X2615" t="str">
        <f t="shared" si="884"/>
        <v>-</v>
      </c>
    </row>
    <row r="2616" spans="1:27" x14ac:dyDescent="0.25">
      <c r="A2616" t="s">
        <v>2621</v>
      </c>
      <c r="B2616" s="2">
        <v>42865</v>
      </c>
      <c r="C2616" s="3">
        <v>0</v>
      </c>
      <c r="D2616">
        <v>1.0886100000000001</v>
      </c>
      <c r="E2616">
        <v>1.0898000000000001</v>
      </c>
      <c r="F2616">
        <v>1.0853200000000001</v>
      </c>
      <c r="G2616">
        <v>1.0867100000000001</v>
      </c>
      <c r="H2616">
        <v>160526</v>
      </c>
      <c r="I2616">
        <f t="shared" si="879"/>
        <v>-90.669014084507126</v>
      </c>
      <c r="J2616">
        <f t="shared" si="885"/>
        <v>1.0707557692307692</v>
      </c>
      <c r="K2616">
        <f t="shared" si="886"/>
        <v>1.0754237700705589</v>
      </c>
      <c r="L2616">
        <f t="shared" si="892"/>
        <v>1.0768569444444447</v>
      </c>
      <c r="M2616">
        <f t="shared" si="893"/>
        <v>1.081569340198298</v>
      </c>
      <c r="N2616">
        <f t="shared" si="890"/>
        <v>1.0831229166666667</v>
      </c>
      <c r="O2616">
        <f t="shared" si="891"/>
        <v>1.0852303352949666</v>
      </c>
      <c r="P2616" t="str">
        <f t="shared" si="887"/>
        <v>-</v>
      </c>
      <c r="Q2616" t="str">
        <f t="shared" si="888"/>
        <v>Buy</v>
      </c>
      <c r="R2616" t="str">
        <f t="shared" si="894"/>
        <v>-</v>
      </c>
      <c r="S2616" t="str">
        <f t="shared" si="889"/>
        <v>-</v>
      </c>
      <c r="T2616">
        <f t="shared" si="880"/>
        <v>1.0869200000000001</v>
      </c>
      <c r="U2616">
        <f t="shared" si="881"/>
        <v>1.0865</v>
      </c>
      <c r="V2616" t="str">
        <f t="shared" si="882"/>
        <v>-</v>
      </c>
      <c r="W2616" t="str">
        <f t="shared" si="883"/>
        <v>-</v>
      </c>
      <c r="X2616" t="str">
        <f t="shared" si="884"/>
        <v>-</v>
      </c>
    </row>
    <row r="2617" spans="1:27" x14ac:dyDescent="0.25">
      <c r="A2617" t="s">
        <v>2622</v>
      </c>
      <c r="B2617" s="2">
        <v>42866</v>
      </c>
      <c r="C2617" s="3">
        <v>0</v>
      </c>
      <c r="D2617">
        <v>1.0867100000000001</v>
      </c>
      <c r="E2617">
        <v>1.0892900000000001</v>
      </c>
      <c r="F2617">
        <v>1.0839000000000001</v>
      </c>
      <c r="G2617">
        <v>1.0864199999999999</v>
      </c>
      <c r="H2617">
        <v>143408</v>
      </c>
      <c r="I2617">
        <f t="shared" si="879"/>
        <v>-86.199342825849598</v>
      </c>
      <c r="J2617">
        <f t="shared" si="885"/>
        <v>1.0710211538461538</v>
      </c>
      <c r="K2617">
        <f t="shared" si="886"/>
        <v>1.0757021556383928</v>
      </c>
      <c r="L2617">
        <f t="shared" si="892"/>
        <v>1.0773472222222222</v>
      </c>
      <c r="M2617">
        <f t="shared" si="893"/>
        <v>1.0818315380254169</v>
      </c>
      <c r="N2617">
        <f t="shared" si="890"/>
        <v>1.0841620833333334</v>
      </c>
      <c r="O2617">
        <f t="shared" si="891"/>
        <v>1.0853255084713693</v>
      </c>
      <c r="P2617" t="str">
        <f t="shared" si="887"/>
        <v>-</v>
      </c>
      <c r="Q2617" t="str">
        <f t="shared" si="888"/>
        <v>Buy</v>
      </c>
      <c r="R2617" t="str">
        <f t="shared" si="894"/>
        <v>-</v>
      </c>
      <c r="S2617" t="str">
        <f t="shared" si="889"/>
        <v>-</v>
      </c>
      <c r="T2617">
        <f t="shared" si="880"/>
        <v>1.08663</v>
      </c>
      <c r="U2617">
        <f t="shared" si="881"/>
        <v>1.0862099999999999</v>
      </c>
      <c r="V2617" t="str">
        <f t="shared" si="882"/>
        <v>-</v>
      </c>
      <c r="W2617" t="str">
        <f t="shared" si="883"/>
        <v>-</v>
      </c>
      <c r="X2617" t="str">
        <f t="shared" si="884"/>
        <v>-</v>
      </c>
    </row>
    <row r="2618" spans="1:27" x14ac:dyDescent="0.25">
      <c r="A2618" t="s">
        <v>2623</v>
      </c>
      <c r="B2618" s="2">
        <v>42867</v>
      </c>
      <c r="C2618" s="3">
        <v>0</v>
      </c>
      <c r="D2618">
        <v>1.0864199999999999</v>
      </c>
      <c r="E2618">
        <v>1.0934200000000001</v>
      </c>
      <c r="F2618">
        <v>1.0855600000000001</v>
      </c>
      <c r="G2618">
        <v>1.0931</v>
      </c>
      <c r="H2618">
        <v>150268</v>
      </c>
      <c r="I2618">
        <f t="shared" si="879"/>
        <v>-49.616648411829658</v>
      </c>
      <c r="J2618">
        <f t="shared" si="885"/>
        <v>1.0713946153846154</v>
      </c>
      <c r="K2618">
        <f t="shared" si="886"/>
        <v>1.0761426073943827</v>
      </c>
      <c r="L2618">
        <f t="shared" si="892"/>
        <v>1.07812</v>
      </c>
      <c r="M2618">
        <f t="shared" si="893"/>
        <v>1.0824406440780969</v>
      </c>
      <c r="N2618">
        <f t="shared" si="890"/>
        <v>1.0854975</v>
      </c>
      <c r="O2618">
        <f t="shared" si="891"/>
        <v>1.0859474677936598</v>
      </c>
      <c r="P2618" t="str">
        <f t="shared" si="887"/>
        <v>Buy</v>
      </c>
      <c r="Q2618" t="str">
        <f t="shared" si="888"/>
        <v>Buy</v>
      </c>
      <c r="R2618" t="str">
        <f t="shared" si="894"/>
        <v>Buy</v>
      </c>
      <c r="S2618" t="str">
        <f t="shared" si="889"/>
        <v>-</v>
      </c>
      <c r="T2618">
        <f t="shared" si="880"/>
        <v>1.0932999999999999</v>
      </c>
      <c r="U2618">
        <f t="shared" si="881"/>
        <v>1.0929</v>
      </c>
      <c r="V2618" t="str">
        <f t="shared" si="882"/>
        <v>-</v>
      </c>
      <c r="W2618" t="str">
        <f t="shared" si="883"/>
        <v>-</v>
      </c>
      <c r="X2618">
        <f>IF(R2618="Buy",$AG$54,IF(R2618="Sell",$AG$54/T2618,"-"))</f>
        <v>5000</v>
      </c>
      <c r="Y2618">
        <f>X2618/T2618</f>
        <v>4573.3101618951796</v>
      </c>
      <c r="Z2618">
        <f>Y2618*U2618</f>
        <v>4998.1706759352419</v>
      </c>
      <c r="AA2618">
        <f>Z2618-$AG$54</f>
        <v>-1.8293240647581115</v>
      </c>
    </row>
    <row r="2619" spans="1:27" x14ac:dyDescent="0.25">
      <c r="A2619" t="s">
        <v>2624</v>
      </c>
      <c r="B2619" s="2">
        <v>42869</v>
      </c>
      <c r="C2619" s="3">
        <v>0</v>
      </c>
      <c r="D2619">
        <v>1.0928800000000001</v>
      </c>
      <c r="E2619">
        <v>1.0934999999999999</v>
      </c>
      <c r="F2619">
        <v>1.09226</v>
      </c>
      <c r="G2619">
        <v>1.09277</v>
      </c>
      <c r="H2619">
        <v>6986</v>
      </c>
      <c r="I2619">
        <f t="shared" si="879"/>
        <v>-51.423877327491994</v>
      </c>
      <c r="J2619">
        <f t="shared" si="885"/>
        <v>1.0717907692307695</v>
      </c>
      <c r="K2619">
        <f t="shared" si="886"/>
        <v>1.0765635540426262</v>
      </c>
      <c r="L2619">
        <f t="shared" si="892"/>
        <v>1.0788380555555557</v>
      </c>
      <c r="M2619">
        <f t="shared" si="893"/>
        <v>1.082998987641443</v>
      </c>
      <c r="N2619">
        <f t="shared" si="890"/>
        <v>1.0868225</v>
      </c>
      <c r="O2619">
        <f t="shared" si="891"/>
        <v>1.0864932703701671</v>
      </c>
      <c r="P2619" t="str">
        <f t="shared" si="887"/>
        <v>-</v>
      </c>
      <c r="Q2619" t="str">
        <f t="shared" si="888"/>
        <v>Buy</v>
      </c>
      <c r="R2619" t="str">
        <f t="shared" si="894"/>
        <v>-</v>
      </c>
      <c r="S2619" t="str">
        <f t="shared" si="889"/>
        <v>-</v>
      </c>
      <c r="T2619">
        <f t="shared" si="880"/>
        <v>1.09297</v>
      </c>
      <c r="U2619">
        <f t="shared" si="881"/>
        <v>1.09257</v>
      </c>
      <c r="V2619" t="str">
        <f t="shared" si="882"/>
        <v>-</v>
      </c>
      <c r="W2619" t="str">
        <f t="shared" si="883"/>
        <v>-</v>
      </c>
      <c r="X2619" t="str">
        <f>IF(R2619="Buy",$AG$54,IF(R2619="Sell",$AG$54/T2619,"-"))</f>
        <v>-</v>
      </c>
      <c r="Y2619">
        <f t="shared" ref="Y2619:Y2682" si="895">Y2618</f>
        <v>4573.3101618951796</v>
      </c>
      <c r="Z2619">
        <f>Y2619*U2619</f>
        <v>4996.6614835818164</v>
      </c>
      <c r="AA2619">
        <f>Z2619-$AG$54</f>
        <v>-3.3385164181836444</v>
      </c>
    </row>
    <row r="2620" spans="1:27" x14ac:dyDescent="0.25">
      <c r="A2620" t="s">
        <v>2625</v>
      </c>
      <c r="B2620" s="2">
        <v>42870</v>
      </c>
      <c r="C2620" s="3">
        <v>0</v>
      </c>
      <c r="D2620">
        <v>1.0927800000000001</v>
      </c>
      <c r="E2620">
        <v>1.09893</v>
      </c>
      <c r="F2620">
        <v>1.0922499999999999</v>
      </c>
      <c r="G2620">
        <v>1.09799</v>
      </c>
      <c r="H2620">
        <v>142709</v>
      </c>
      <c r="I2620">
        <f t="shared" si="879"/>
        <v>-22.836801752464513</v>
      </c>
      <c r="J2620">
        <f t="shared" si="885"/>
        <v>1.0722794871794874</v>
      </c>
      <c r="K2620">
        <f t="shared" si="886"/>
        <v>1.0771059957124329</v>
      </c>
      <c r="L2620">
        <f t="shared" si="892"/>
        <v>1.0797002777777778</v>
      </c>
      <c r="M2620">
        <f t="shared" si="893"/>
        <v>1.0838093126337973</v>
      </c>
      <c r="N2620">
        <f t="shared" si="890"/>
        <v>1.0882254166666667</v>
      </c>
      <c r="O2620">
        <f t="shared" si="891"/>
        <v>1.0874130087405538</v>
      </c>
      <c r="P2620" t="str">
        <f t="shared" si="887"/>
        <v>-</v>
      </c>
      <c r="Q2620" t="str">
        <f t="shared" si="888"/>
        <v>Buy</v>
      </c>
      <c r="R2620" t="str">
        <f t="shared" si="894"/>
        <v>-</v>
      </c>
      <c r="S2620" t="str">
        <f t="shared" si="889"/>
        <v>-</v>
      </c>
      <c r="T2620">
        <f t="shared" si="880"/>
        <v>1.0982099999999999</v>
      </c>
      <c r="U2620">
        <f t="shared" si="881"/>
        <v>1.0977699999999999</v>
      </c>
      <c r="V2620" t="str">
        <f t="shared" si="882"/>
        <v>-</v>
      </c>
      <c r="W2620" t="str">
        <f t="shared" si="883"/>
        <v>-</v>
      </c>
      <c r="X2620" t="str">
        <f t="shared" ref="X2620:X2683" si="896">IF(R2620="Buy",$AG$54,IF(R2620="Sell",$AG$54/T2620,"-"))</f>
        <v>-</v>
      </c>
      <c r="Y2620">
        <f t="shared" si="895"/>
        <v>4573.3101618951796</v>
      </c>
      <c r="Z2620">
        <f t="shared" ref="Z2620:Z2683" si="897">Y2620*U2620</f>
        <v>5020.4426964236709</v>
      </c>
      <c r="AA2620">
        <f t="shared" ref="AA2620:AA2683" si="898">Z2620-$AG$54</f>
        <v>20.442696423670895</v>
      </c>
    </row>
    <row r="2621" spans="1:27" x14ac:dyDescent="0.25">
      <c r="A2621" t="s">
        <v>2626</v>
      </c>
      <c r="B2621" s="2">
        <v>42871</v>
      </c>
      <c r="C2621" s="3">
        <v>0</v>
      </c>
      <c r="D2621">
        <v>1.09798</v>
      </c>
      <c r="E2621">
        <v>1.10971</v>
      </c>
      <c r="F2621">
        <v>1.0979000000000001</v>
      </c>
      <c r="G2621">
        <v>1.1093299999999999</v>
      </c>
      <c r="H2621">
        <v>173586</v>
      </c>
      <c r="I2621">
        <f t="shared" si="879"/>
        <v>-1.4722975590858141</v>
      </c>
      <c r="J2621">
        <f t="shared" si="885"/>
        <v>1.0729398717948719</v>
      </c>
      <c r="K2621">
        <f t="shared" si="886"/>
        <v>1.0779217932893332</v>
      </c>
      <c r="L2621">
        <f t="shared" si="892"/>
        <v>1.0808541666666667</v>
      </c>
      <c r="M2621">
        <f t="shared" si="893"/>
        <v>1.0851888092481867</v>
      </c>
      <c r="N2621">
        <f t="shared" si="890"/>
        <v>1.08975</v>
      </c>
      <c r="O2621">
        <f t="shared" si="891"/>
        <v>1.0891663680413095</v>
      </c>
      <c r="P2621" t="str">
        <f t="shared" si="887"/>
        <v>-</v>
      </c>
      <c r="Q2621" t="str">
        <f t="shared" si="888"/>
        <v>Buy</v>
      </c>
      <c r="R2621" t="str">
        <f t="shared" si="894"/>
        <v>-</v>
      </c>
      <c r="S2621" t="str">
        <f t="shared" si="889"/>
        <v>-</v>
      </c>
      <c r="T2621">
        <f t="shared" si="880"/>
        <v>1.10964</v>
      </c>
      <c r="U2621">
        <f t="shared" si="881"/>
        <v>1.1090199999999999</v>
      </c>
      <c r="V2621" t="str">
        <f t="shared" si="882"/>
        <v>-</v>
      </c>
      <c r="W2621" t="str">
        <f t="shared" si="883"/>
        <v>-</v>
      </c>
      <c r="X2621" t="str">
        <f t="shared" si="896"/>
        <v>-</v>
      </c>
      <c r="Y2621">
        <f t="shared" si="895"/>
        <v>4573.3101618951796</v>
      </c>
      <c r="Z2621">
        <f t="shared" si="897"/>
        <v>5071.8924357449914</v>
      </c>
      <c r="AA2621">
        <f t="shared" si="898"/>
        <v>71.892435744991417</v>
      </c>
    </row>
    <row r="2622" spans="1:27" x14ac:dyDescent="0.25">
      <c r="A2622" t="s">
        <v>2627</v>
      </c>
      <c r="B2622" s="2">
        <v>42872</v>
      </c>
      <c r="C2622" s="3">
        <v>0</v>
      </c>
      <c r="D2622">
        <v>1.1093200000000001</v>
      </c>
      <c r="E2622">
        <v>1.11704</v>
      </c>
      <c r="F2622">
        <v>1.10816</v>
      </c>
      <c r="G2622">
        <v>1.11541</v>
      </c>
      <c r="H2622">
        <v>221405</v>
      </c>
      <c r="I2622">
        <f t="shared" si="879"/>
        <v>-4.9185274592637986</v>
      </c>
      <c r="J2622">
        <f t="shared" si="885"/>
        <v>1.0736464102564105</v>
      </c>
      <c r="K2622">
        <f t="shared" si="886"/>
        <v>1.078870861813654</v>
      </c>
      <c r="L2622">
        <f t="shared" si="892"/>
        <v>1.0821941666666666</v>
      </c>
      <c r="M2622">
        <f t="shared" si="893"/>
        <v>1.0868223871266631</v>
      </c>
      <c r="N2622">
        <f t="shared" si="890"/>
        <v>1.0915816666666667</v>
      </c>
      <c r="O2622">
        <f t="shared" si="891"/>
        <v>1.0912658585980048</v>
      </c>
      <c r="P2622" t="str">
        <f t="shared" si="887"/>
        <v>-</v>
      </c>
      <c r="Q2622" t="str">
        <f t="shared" si="888"/>
        <v>Buy</v>
      </c>
      <c r="R2622" t="str">
        <f t="shared" si="894"/>
        <v>-</v>
      </c>
      <c r="S2622" t="str">
        <f t="shared" si="889"/>
        <v>-</v>
      </c>
      <c r="T2622">
        <f t="shared" si="880"/>
        <v>1.1158300000000001</v>
      </c>
      <c r="U2622">
        <f t="shared" si="881"/>
        <v>1.1149899999999999</v>
      </c>
      <c r="V2622" t="str">
        <f t="shared" si="882"/>
        <v>-</v>
      </c>
      <c r="W2622" t="str">
        <f t="shared" si="883"/>
        <v>-</v>
      </c>
      <c r="X2622" t="str">
        <f t="shared" si="896"/>
        <v>-</v>
      </c>
      <c r="Y2622">
        <f t="shared" si="895"/>
        <v>4573.3101618951796</v>
      </c>
      <c r="Z2622">
        <f t="shared" si="897"/>
        <v>5099.1950974115061</v>
      </c>
      <c r="AA2622">
        <f t="shared" si="898"/>
        <v>99.19509741150614</v>
      </c>
    </row>
    <row r="2623" spans="1:27" x14ac:dyDescent="0.25">
      <c r="A2623" t="s">
        <v>2628</v>
      </c>
      <c r="B2623" s="2">
        <v>42873</v>
      </c>
      <c r="C2623" s="3">
        <v>0</v>
      </c>
      <c r="D2623">
        <v>1.1154299999999999</v>
      </c>
      <c r="E2623">
        <v>1.1171899999999999</v>
      </c>
      <c r="F2623">
        <v>1.1075699999999999</v>
      </c>
      <c r="G2623">
        <v>1.1110100000000001</v>
      </c>
      <c r="H2623">
        <v>259411</v>
      </c>
      <c r="I2623">
        <f t="shared" si="879"/>
        <v>-18.564133373385058</v>
      </c>
      <c r="J2623">
        <f t="shared" si="885"/>
        <v>1.0742091025641027</v>
      </c>
      <c r="K2623">
        <f t="shared" si="886"/>
        <v>1.0796845108816626</v>
      </c>
      <c r="L2623">
        <f t="shared" si="892"/>
        <v>1.0834897222222222</v>
      </c>
      <c r="M2623">
        <f t="shared" si="893"/>
        <v>1.0881298256603569</v>
      </c>
      <c r="N2623">
        <f t="shared" si="890"/>
        <v>1.0932316666666666</v>
      </c>
      <c r="O2623">
        <f t="shared" si="891"/>
        <v>1.0928453899101647</v>
      </c>
      <c r="P2623" t="str">
        <f t="shared" si="887"/>
        <v>-</v>
      </c>
      <c r="Q2623" t="str">
        <f t="shared" si="888"/>
        <v>Buy</v>
      </c>
      <c r="R2623" t="str">
        <f t="shared" si="894"/>
        <v>-</v>
      </c>
      <c r="S2623" t="str">
        <f t="shared" si="889"/>
        <v>-</v>
      </c>
      <c r="T2623">
        <f t="shared" si="880"/>
        <v>1.11147</v>
      </c>
      <c r="U2623">
        <f t="shared" si="881"/>
        <v>1.1105499999999999</v>
      </c>
      <c r="V2623" t="str">
        <f t="shared" si="882"/>
        <v>-</v>
      </c>
      <c r="W2623" t="str">
        <f t="shared" si="883"/>
        <v>-</v>
      </c>
      <c r="X2623" t="str">
        <f t="shared" si="896"/>
        <v>-</v>
      </c>
      <c r="Y2623">
        <f t="shared" si="895"/>
        <v>4573.3101618951796</v>
      </c>
      <c r="Z2623">
        <f t="shared" si="897"/>
        <v>5078.8896002926913</v>
      </c>
      <c r="AA2623">
        <f t="shared" si="898"/>
        <v>78.889600292691284</v>
      </c>
    </row>
    <row r="2624" spans="1:27" x14ac:dyDescent="0.25">
      <c r="A2624" t="s">
        <v>2629</v>
      </c>
      <c r="B2624" s="2">
        <v>42874</v>
      </c>
      <c r="C2624" s="3">
        <v>0</v>
      </c>
      <c r="D2624">
        <v>1.111</v>
      </c>
      <c r="E2624">
        <v>1.12117</v>
      </c>
      <c r="F2624">
        <v>1.10995</v>
      </c>
      <c r="G2624">
        <v>1.1206499999999999</v>
      </c>
      <c r="H2624">
        <v>205582</v>
      </c>
      <c r="I2624">
        <f t="shared" si="879"/>
        <v>-1.3952240407836789</v>
      </c>
      <c r="J2624">
        <f t="shared" si="885"/>
        <v>1.0749720512820515</v>
      </c>
      <c r="K2624">
        <f t="shared" si="886"/>
        <v>1.0807216118720002</v>
      </c>
      <c r="L2624">
        <f t="shared" si="892"/>
        <v>1.0852052777777776</v>
      </c>
      <c r="M2624">
        <f t="shared" si="893"/>
        <v>1.0898876729219591</v>
      </c>
      <c r="N2624">
        <f t="shared" si="890"/>
        <v>1.0952433333333333</v>
      </c>
      <c r="O2624">
        <f t="shared" si="891"/>
        <v>1.0950697587173517</v>
      </c>
      <c r="P2624" t="str">
        <f t="shared" si="887"/>
        <v>-</v>
      </c>
      <c r="Q2624" t="str">
        <f t="shared" si="888"/>
        <v>Buy</v>
      </c>
      <c r="R2624" t="str">
        <f t="shared" si="894"/>
        <v>-</v>
      </c>
      <c r="S2624" t="str">
        <f t="shared" si="889"/>
        <v>-</v>
      </c>
      <c r="T2624">
        <f t="shared" si="880"/>
        <v>1.12121</v>
      </c>
      <c r="U2624">
        <f t="shared" si="881"/>
        <v>1.12009</v>
      </c>
      <c r="V2624" t="str">
        <f t="shared" si="882"/>
        <v>-</v>
      </c>
      <c r="W2624" t="str">
        <f t="shared" si="883"/>
        <v>-</v>
      </c>
      <c r="X2624" t="str">
        <f t="shared" si="896"/>
        <v>-</v>
      </c>
      <c r="Y2624">
        <f t="shared" si="895"/>
        <v>4573.3101618951796</v>
      </c>
      <c r="Z2624">
        <f t="shared" si="897"/>
        <v>5122.5189792371721</v>
      </c>
      <c r="AA2624">
        <f t="shared" si="898"/>
        <v>122.51897923717206</v>
      </c>
    </row>
    <row r="2625" spans="1:27" x14ac:dyDescent="0.25">
      <c r="A2625" t="s">
        <v>2630</v>
      </c>
      <c r="B2625" s="2">
        <v>42876</v>
      </c>
      <c r="C2625" s="3">
        <v>0</v>
      </c>
      <c r="D2625">
        <v>1.11917</v>
      </c>
      <c r="E2625">
        <v>1.121</v>
      </c>
      <c r="F2625">
        <v>1.1191599999999999</v>
      </c>
      <c r="G2625">
        <v>1.12032</v>
      </c>
      <c r="H2625">
        <v>12390</v>
      </c>
      <c r="I2625">
        <f t="shared" si="879"/>
        <v>-2.280654682049958</v>
      </c>
      <c r="J2625">
        <f t="shared" si="885"/>
        <v>1.0757132051282055</v>
      </c>
      <c r="K2625">
        <f t="shared" si="886"/>
        <v>1.0817241027106836</v>
      </c>
      <c r="L2625">
        <f t="shared" si="892"/>
        <v>1.0869349999999998</v>
      </c>
      <c r="M2625">
        <f t="shared" si="893"/>
        <v>1.0915326635748261</v>
      </c>
      <c r="N2625">
        <f t="shared" si="890"/>
        <v>1.0966179166666667</v>
      </c>
      <c r="O2625">
        <f t="shared" si="891"/>
        <v>1.0970897780199635</v>
      </c>
      <c r="P2625" t="str">
        <f t="shared" si="887"/>
        <v>-</v>
      </c>
      <c r="Q2625" t="str">
        <f t="shared" si="888"/>
        <v>Buy</v>
      </c>
      <c r="R2625" t="str">
        <f t="shared" si="894"/>
        <v>-</v>
      </c>
      <c r="S2625" t="str">
        <f t="shared" si="889"/>
        <v>-</v>
      </c>
      <c r="T2625">
        <f t="shared" si="880"/>
        <v>1.1209499999999999</v>
      </c>
      <c r="U2625">
        <f t="shared" si="881"/>
        <v>1.1196900000000001</v>
      </c>
      <c r="V2625" t="str">
        <f t="shared" si="882"/>
        <v>-</v>
      </c>
      <c r="W2625" t="str">
        <f t="shared" si="883"/>
        <v>-</v>
      </c>
      <c r="X2625" t="str">
        <f t="shared" si="896"/>
        <v>-</v>
      </c>
      <c r="Y2625">
        <f t="shared" si="895"/>
        <v>4573.3101618951796</v>
      </c>
      <c r="Z2625">
        <f t="shared" si="897"/>
        <v>5120.6896551724139</v>
      </c>
      <c r="AA2625">
        <f t="shared" si="898"/>
        <v>120.68965517241395</v>
      </c>
    </row>
    <row r="2626" spans="1:27" x14ac:dyDescent="0.25">
      <c r="A2626" t="s">
        <v>2631</v>
      </c>
      <c r="B2626" s="2">
        <v>42877</v>
      </c>
      <c r="C2626" s="3">
        <v>0</v>
      </c>
      <c r="D2626">
        <v>1.12032</v>
      </c>
      <c r="E2626">
        <v>1.1263399999999999</v>
      </c>
      <c r="F2626">
        <v>1.1161399999999999</v>
      </c>
      <c r="G2626">
        <v>1.1237299999999999</v>
      </c>
      <c r="H2626">
        <v>208315</v>
      </c>
      <c r="I2626">
        <f t="shared" si="879"/>
        <v>-6.1498586239397097</v>
      </c>
      <c r="J2626">
        <f t="shared" si="885"/>
        <v>1.0765189743589745</v>
      </c>
      <c r="K2626">
        <f t="shared" si="886"/>
        <v>1.0827875431483878</v>
      </c>
      <c r="L2626">
        <f t="shared" si="892"/>
        <v>1.0887133333333334</v>
      </c>
      <c r="M2626">
        <f t="shared" si="893"/>
        <v>1.0932730601383491</v>
      </c>
      <c r="N2626">
        <f t="shared" si="890"/>
        <v>1.0981695833333334</v>
      </c>
      <c r="O2626">
        <f t="shared" si="891"/>
        <v>1.0992209957783665</v>
      </c>
      <c r="P2626" t="str">
        <f t="shared" si="887"/>
        <v>-</v>
      </c>
      <c r="Q2626" t="str">
        <f t="shared" si="888"/>
        <v>Buy</v>
      </c>
      <c r="R2626" t="str">
        <f t="shared" si="894"/>
        <v>-</v>
      </c>
      <c r="S2626" t="str">
        <f t="shared" si="889"/>
        <v>-</v>
      </c>
      <c r="T2626">
        <f t="shared" si="880"/>
        <v>1.12442</v>
      </c>
      <c r="U2626">
        <f t="shared" si="881"/>
        <v>1.12304</v>
      </c>
      <c r="V2626" t="str">
        <f t="shared" si="882"/>
        <v>-</v>
      </c>
      <c r="W2626" t="str">
        <f t="shared" si="883"/>
        <v>-</v>
      </c>
      <c r="X2626" t="str">
        <f t="shared" si="896"/>
        <v>-</v>
      </c>
      <c r="Y2626">
        <f t="shared" si="895"/>
        <v>4573.3101618951796</v>
      </c>
      <c r="Z2626">
        <f t="shared" si="897"/>
        <v>5136.0102442147627</v>
      </c>
      <c r="AA2626">
        <f t="shared" si="898"/>
        <v>136.01024421476268</v>
      </c>
    </row>
    <row r="2627" spans="1:27" x14ac:dyDescent="0.25">
      <c r="A2627" t="s">
        <v>2632</v>
      </c>
      <c r="B2627" s="2">
        <v>42878</v>
      </c>
      <c r="C2627" s="3">
        <v>0</v>
      </c>
      <c r="D2627">
        <v>1.12371</v>
      </c>
      <c r="E2627">
        <v>1.1268199999999999</v>
      </c>
      <c r="F2627">
        <v>1.1174999999999999</v>
      </c>
      <c r="G2627">
        <v>1.11788</v>
      </c>
      <c r="H2627">
        <v>240306</v>
      </c>
      <c r="I2627">
        <f t="shared" si="879"/>
        <v>-20.829450139794918</v>
      </c>
      <c r="J2627">
        <f t="shared" si="885"/>
        <v>1.0773366666666671</v>
      </c>
      <c r="K2627">
        <f t="shared" si="886"/>
        <v>1.0836759597775425</v>
      </c>
      <c r="L2627">
        <f t="shared" si="892"/>
        <v>1.0902927777777776</v>
      </c>
      <c r="M2627">
        <f t="shared" si="893"/>
        <v>1.0946031649957357</v>
      </c>
      <c r="N2627">
        <f t="shared" si="890"/>
        <v>1.0992166666666667</v>
      </c>
      <c r="O2627">
        <f t="shared" si="891"/>
        <v>1.1007137161160971</v>
      </c>
      <c r="P2627" t="str">
        <f t="shared" si="887"/>
        <v>Sell</v>
      </c>
      <c r="Q2627" t="str">
        <f t="shared" si="888"/>
        <v>Buy</v>
      </c>
      <c r="R2627" t="str">
        <f t="shared" si="894"/>
        <v>-</v>
      </c>
      <c r="S2627" t="str">
        <f t="shared" si="889"/>
        <v>-</v>
      </c>
      <c r="T2627">
        <f t="shared" si="880"/>
        <v>1.1185499999999999</v>
      </c>
      <c r="U2627">
        <f t="shared" si="881"/>
        <v>1.11721</v>
      </c>
      <c r="V2627" t="str">
        <f t="shared" si="882"/>
        <v>-</v>
      </c>
      <c r="W2627" t="str">
        <f t="shared" si="883"/>
        <v>-</v>
      </c>
      <c r="X2627" t="str">
        <f t="shared" si="896"/>
        <v>-</v>
      </c>
      <c r="Y2627">
        <f t="shared" si="895"/>
        <v>4573.3101618951796</v>
      </c>
      <c r="Z2627">
        <f t="shared" si="897"/>
        <v>5109.347845970914</v>
      </c>
      <c r="AA2627">
        <f t="shared" si="898"/>
        <v>109.34784597091402</v>
      </c>
    </row>
    <row r="2628" spans="1:27" x14ac:dyDescent="0.25">
      <c r="A2628" t="s">
        <v>2633</v>
      </c>
      <c r="B2628" s="2">
        <v>42879</v>
      </c>
      <c r="C2628" s="3">
        <v>0</v>
      </c>
      <c r="D2628">
        <v>1.11791</v>
      </c>
      <c r="E2628">
        <v>1.1233200000000001</v>
      </c>
      <c r="F2628">
        <v>1.1168499999999999</v>
      </c>
      <c r="G2628">
        <v>1.12304</v>
      </c>
      <c r="H2628">
        <v>234211</v>
      </c>
      <c r="I2628">
        <f t="shared" si="879"/>
        <v>-8.8070829450137644</v>
      </c>
      <c r="J2628">
        <f t="shared" si="885"/>
        <v>1.0782083333333337</v>
      </c>
      <c r="K2628">
        <f t="shared" si="886"/>
        <v>1.0846725177578578</v>
      </c>
      <c r="L2628">
        <f t="shared" si="892"/>
        <v>1.09185</v>
      </c>
      <c r="M2628">
        <f t="shared" si="893"/>
        <v>1.0961402912121825</v>
      </c>
      <c r="N2628">
        <f t="shared" si="890"/>
        <v>1.10055875</v>
      </c>
      <c r="O2628">
        <f t="shared" si="891"/>
        <v>1.1024998188268094</v>
      </c>
      <c r="P2628" t="str">
        <f t="shared" si="887"/>
        <v>-</v>
      </c>
      <c r="Q2628" t="str">
        <f t="shared" si="888"/>
        <v>Buy</v>
      </c>
      <c r="R2628" t="str">
        <f t="shared" si="894"/>
        <v>-</v>
      </c>
      <c r="S2628" t="str">
        <f t="shared" si="889"/>
        <v>-</v>
      </c>
      <c r="T2628">
        <f t="shared" si="880"/>
        <v>1.12368</v>
      </c>
      <c r="U2628">
        <f t="shared" si="881"/>
        <v>1.1224000000000001</v>
      </c>
      <c r="V2628" t="str">
        <f t="shared" si="882"/>
        <v>-</v>
      </c>
      <c r="W2628" t="str">
        <f t="shared" si="883"/>
        <v>-</v>
      </c>
      <c r="X2628" t="str">
        <f t="shared" si="896"/>
        <v>-</v>
      </c>
      <c r="Y2628">
        <f t="shared" si="895"/>
        <v>4573.3101618951796</v>
      </c>
      <c r="Z2628">
        <f t="shared" si="897"/>
        <v>5133.0833257111499</v>
      </c>
      <c r="AA2628">
        <f t="shared" si="898"/>
        <v>133.08332571114988</v>
      </c>
    </row>
    <row r="2629" spans="1:27" x14ac:dyDescent="0.25">
      <c r="A2629" t="s">
        <v>2634</v>
      </c>
      <c r="B2629" s="2">
        <v>42880</v>
      </c>
      <c r="C2629" s="3">
        <v>0</v>
      </c>
      <c r="D2629">
        <v>1.1230599999999999</v>
      </c>
      <c r="E2629">
        <v>1.12503</v>
      </c>
      <c r="F2629">
        <v>1.11937</v>
      </c>
      <c r="G2629">
        <v>1.121</v>
      </c>
      <c r="H2629">
        <v>193235</v>
      </c>
      <c r="I2629">
        <f t="shared" si="879"/>
        <v>-13.560111835973803</v>
      </c>
      <c r="J2629">
        <f t="shared" si="885"/>
        <v>1.0790110256410257</v>
      </c>
      <c r="K2629">
        <f t="shared" si="886"/>
        <v>1.0855922008525956</v>
      </c>
      <c r="L2629">
        <f t="shared" si="892"/>
        <v>1.0935033333333335</v>
      </c>
      <c r="M2629">
        <f t="shared" si="893"/>
        <v>1.097484059254767</v>
      </c>
      <c r="N2629">
        <f t="shared" si="890"/>
        <v>1.1019962499999998</v>
      </c>
      <c r="O2629">
        <f t="shared" si="891"/>
        <v>1.1039798333206647</v>
      </c>
      <c r="P2629" t="str">
        <f t="shared" si="887"/>
        <v>-</v>
      </c>
      <c r="Q2629" t="str">
        <f t="shared" si="888"/>
        <v>Buy</v>
      </c>
      <c r="R2629" t="str">
        <f t="shared" si="894"/>
        <v>-</v>
      </c>
      <c r="S2629" t="str">
        <f t="shared" si="889"/>
        <v>-</v>
      </c>
      <c r="T2629">
        <f t="shared" si="880"/>
        <v>1.12155</v>
      </c>
      <c r="U2629">
        <f t="shared" si="881"/>
        <v>1.1204499999999999</v>
      </c>
      <c r="V2629" t="str">
        <f t="shared" si="882"/>
        <v>-</v>
      </c>
      <c r="W2629" t="str">
        <f t="shared" si="883"/>
        <v>-</v>
      </c>
      <c r="X2629" t="str">
        <f t="shared" si="896"/>
        <v>-</v>
      </c>
      <c r="Y2629">
        <f t="shared" si="895"/>
        <v>4573.3101618951796</v>
      </c>
      <c r="Z2629">
        <f t="shared" si="897"/>
        <v>5124.1653708954536</v>
      </c>
      <c r="AA2629">
        <f t="shared" si="898"/>
        <v>124.16537089545363</v>
      </c>
    </row>
    <row r="2630" spans="1:27" x14ac:dyDescent="0.25">
      <c r="A2630" t="s">
        <v>2635</v>
      </c>
      <c r="B2630" s="2">
        <v>42881</v>
      </c>
      <c r="C2630" s="3">
        <v>0</v>
      </c>
      <c r="D2630">
        <v>1.1209899999999999</v>
      </c>
      <c r="E2630">
        <v>1.1234599999999999</v>
      </c>
      <c r="F2630">
        <v>1.11605</v>
      </c>
      <c r="G2630">
        <v>1.11799</v>
      </c>
      <c r="H2630">
        <v>189327</v>
      </c>
      <c r="I2630">
        <f t="shared" si="879"/>
        <v>-20.57315936626264</v>
      </c>
      <c r="J2630">
        <f t="shared" si="885"/>
        <v>1.0798064102564102</v>
      </c>
      <c r="K2630">
        <f t="shared" si="886"/>
        <v>1.0864123982993654</v>
      </c>
      <c r="L2630">
        <f t="shared" si="892"/>
        <v>1.0950850000000001</v>
      </c>
      <c r="M2630">
        <f t="shared" si="893"/>
        <v>1.0985924884842388</v>
      </c>
      <c r="N2630">
        <f t="shared" si="890"/>
        <v>1.1031787499999999</v>
      </c>
      <c r="O2630">
        <f t="shared" si="891"/>
        <v>1.1051006466550115</v>
      </c>
      <c r="P2630" t="str">
        <f t="shared" si="887"/>
        <v>Sell</v>
      </c>
      <c r="Q2630" t="str">
        <f t="shared" si="888"/>
        <v>Buy</v>
      </c>
      <c r="R2630" t="str">
        <f t="shared" si="894"/>
        <v>-</v>
      </c>
      <c r="S2630" t="str">
        <f t="shared" si="889"/>
        <v>-</v>
      </c>
      <c r="T2630">
        <f t="shared" si="880"/>
        <v>1.11846</v>
      </c>
      <c r="U2630">
        <f t="shared" si="881"/>
        <v>1.1175200000000001</v>
      </c>
      <c r="V2630" t="str">
        <f t="shared" si="882"/>
        <v>-</v>
      </c>
      <c r="W2630" t="str">
        <f t="shared" si="883"/>
        <v>-</v>
      </c>
      <c r="X2630" t="str">
        <f t="shared" si="896"/>
        <v>-</v>
      </c>
      <c r="Y2630">
        <f t="shared" si="895"/>
        <v>4573.3101618951796</v>
      </c>
      <c r="Z2630">
        <f t="shared" si="897"/>
        <v>5110.7655721211013</v>
      </c>
      <c r="AA2630">
        <f t="shared" si="898"/>
        <v>110.76557212110129</v>
      </c>
    </row>
    <row r="2631" spans="1:27" x14ac:dyDescent="0.25">
      <c r="A2631" t="s">
        <v>2636</v>
      </c>
      <c r="B2631" s="2">
        <v>42883</v>
      </c>
      <c r="C2631" s="3">
        <v>0</v>
      </c>
      <c r="D2631">
        <v>1.1170100000000001</v>
      </c>
      <c r="E2631">
        <v>1.11849</v>
      </c>
      <c r="F2631">
        <v>1.1167199999999999</v>
      </c>
      <c r="G2631">
        <v>1.1175999999999999</v>
      </c>
      <c r="H2631">
        <v>8167</v>
      </c>
      <c r="I2631">
        <f t="shared" si="879"/>
        <v>-22.346097915656905</v>
      </c>
      <c r="J2631">
        <f t="shared" si="885"/>
        <v>1.0806064102564104</v>
      </c>
      <c r="K2631">
        <f t="shared" si="886"/>
        <v>1.0872019578360903</v>
      </c>
      <c r="L2631">
        <f t="shared" si="892"/>
        <v>1.0966580555555558</v>
      </c>
      <c r="M2631">
        <f t="shared" si="893"/>
        <v>1.0996199215391449</v>
      </c>
      <c r="N2631">
        <f t="shared" si="890"/>
        <v>1.1043049999999999</v>
      </c>
      <c r="O2631">
        <f t="shared" si="891"/>
        <v>1.1061005949226106</v>
      </c>
      <c r="P2631" t="str">
        <f t="shared" si="887"/>
        <v>-</v>
      </c>
      <c r="Q2631" t="str">
        <f t="shared" si="888"/>
        <v>Buy</v>
      </c>
      <c r="R2631" t="str">
        <f t="shared" si="894"/>
        <v>-</v>
      </c>
      <c r="S2631" t="str">
        <f t="shared" si="889"/>
        <v>-</v>
      </c>
      <c r="T2631">
        <f t="shared" si="880"/>
        <v>1.11795</v>
      </c>
      <c r="U2631">
        <f t="shared" si="881"/>
        <v>1.1172500000000001</v>
      </c>
      <c r="V2631" t="str">
        <f t="shared" si="882"/>
        <v>-</v>
      </c>
      <c r="W2631" t="str">
        <f t="shared" si="883"/>
        <v>-</v>
      </c>
      <c r="X2631" t="str">
        <f t="shared" si="896"/>
        <v>-</v>
      </c>
      <c r="Y2631">
        <f t="shared" si="895"/>
        <v>4573.3101618951796</v>
      </c>
      <c r="Z2631">
        <f t="shared" si="897"/>
        <v>5109.5307783773897</v>
      </c>
      <c r="AA2631">
        <f t="shared" si="898"/>
        <v>109.53077837738965</v>
      </c>
    </row>
    <row r="2632" spans="1:27" x14ac:dyDescent="0.25">
      <c r="A2632" t="s">
        <v>2637</v>
      </c>
      <c r="B2632" s="2">
        <v>42884</v>
      </c>
      <c r="C2632" s="3">
        <v>0</v>
      </c>
      <c r="D2632">
        <v>1.11758</v>
      </c>
      <c r="E2632">
        <v>1.1189800000000001</v>
      </c>
      <c r="F2632">
        <v>1.11277</v>
      </c>
      <c r="G2632">
        <v>1.1129</v>
      </c>
      <c r="H2632">
        <v>118738</v>
      </c>
      <c r="I2632">
        <f t="shared" si="879"/>
        <v>-40.266126699450204</v>
      </c>
      <c r="J2632">
        <f t="shared" si="885"/>
        <v>1.0813053846153846</v>
      </c>
      <c r="K2632">
        <f t="shared" si="886"/>
        <v>1.0878525411820119</v>
      </c>
      <c r="L2632">
        <f t="shared" si="892"/>
        <v>1.0980075000000005</v>
      </c>
      <c r="M2632">
        <f t="shared" si="893"/>
        <v>1.10033776361811</v>
      </c>
      <c r="N2632">
        <f t="shared" si="890"/>
        <v>1.1052241666666665</v>
      </c>
      <c r="O2632">
        <f t="shared" si="891"/>
        <v>1.1066445473288018</v>
      </c>
      <c r="P2632" t="str">
        <f t="shared" si="887"/>
        <v>-</v>
      </c>
      <c r="Q2632" t="str">
        <f t="shared" si="888"/>
        <v>Buy</v>
      </c>
      <c r="R2632" t="str">
        <f t="shared" si="894"/>
        <v>-</v>
      </c>
      <c r="S2632" t="str">
        <f t="shared" si="889"/>
        <v>-</v>
      </c>
      <c r="T2632">
        <f t="shared" si="880"/>
        <v>1.1131200000000001</v>
      </c>
      <c r="U2632">
        <f t="shared" si="881"/>
        <v>1.1126799999999999</v>
      </c>
      <c r="V2632" t="str">
        <f t="shared" si="882"/>
        <v>-</v>
      </c>
      <c r="W2632" t="str">
        <f t="shared" si="883"/>
        <v>-</v>
      </c>
      <c r="X2632" t="str">
        <f t="shared" si="896"/>
        <v>-</v>
      </c>
      <c r="Y2632">
        <f t="shared" si="895"/>
        <v>4573.3101618951796</v>
      </c>
      <c r="Z2632">
        <f t="shared" si="897"/>
        <v>5088.6307509375283</v>
      </c>
      <c r="AA2632">
        <f t="shared" si="898"/>
        <v>88.630750937528319</v>
      </c>
    </row>
    <row r="2633" spans="1:27" x14ac:dyDescent="0.25">
      <c r="A2633" t="s">
        <v>2638</v>
      </c>
      <c r="B2633" s="2">
        <v>42885</v>
      </c>
      <c r="C2633" s="3">
        <v>0</v>
      </c>
      <c r="D2633">
        <v>1.1129100000000001</v>
      </c>
      <c r="E2633">
        <v>1.1205400000000001</v>
      </c>
      <c r="F2633">
        <v>1.11094</v>
      </c>
      <c r="G2633">
        <v>1.1172800000000001</v>
      </c>
      <c r="H2633">
        <v>187730</v>
      </c>
      <c r="I2633">
        <f t="shared" si="879"/>
        <v>-27.596181660398855</v>
      </c>
      <c r="J2633">
        <f t="shared" si="885"/>
        <v>1.0820792307692304</v>
      </c>
      <c r="K2633">
        <f t="shared" si="886"/>
        <v>1.0885975401394292</v>
      </c>
      <c r="L2633">
        <f t="shared" si="892"/>
        <v>1.0992447222222226</v>
      </c>
      <c r="M2633">
        <f t="shared" si="893"/>
        <v>1.1012535601792934</v>
      </c>
      <c r="N2633">
        <f t="shared" si="890"/>
        <v>1.1062166666666664</v>
      </c>
      <c r="O2633">
        <f t="shared" si="891"/>
        <v>1.1074953835424979</v>
      </c>
      <c r="P2633" t="str">
        <f t="shared" si="887"/>
        <v>-</v>
      </c>
      <c r="Q2633" t="str">
        <f t="shared" si="888"/>
        <v>Buy</v>
      </c>
      <c r="R2633" t="str">
        <f t="shared" si="894"/>
        <v>-</v>
      </c>
      <c r="S2633" t="str">
        <f t="shared" si="889"/>
        <v>-</v>
      </c>
      <c r="T2633">
        <f t="shared" si="880"/>
        <v>1.1174599999999999</v>
      </c>
      <c r="U2633">
        <f t="shared" si="881"/>
        <v>1.1171</v>
      </c>
      <c r="V2633" t="str">
        <f t="shared" si="882"/>
        <v>-</v>
      </c>
      <c r="W2633" t="str">
        <f t="shared" si="883"/>
        <v>-</v>
      </c>
      <c r="X2633" t="str">
        <f t="shared" si="896"/>
        <v>-</v>
      </c>
      <c r="Y2633">
        <f t="shared" si="895"/>
        <v>4573.3101618951796</v>
      </c>
      <c r="Z2633">
        <f t="shared" si="897"/>
        <v>5108.8447818531049</v>
      </c>
      <c r="AA2633">
        <f t="shared" si="898"/>
        <v>108.84478185310491</v>
      </c>
    </row>
    <row r="2634" spans="1:27" x14ac:dyDescent="0.25">
      <c r="A2634" t="s">
        <v>2639</v>
      </c>
      <c r="B2634" s="2">
        <v>42886</v>
      </c>
      <c r="C2634" s="3">
        <v>0</v>
      </c>
      <c r="D2634">
        <v>1.1172800000000001</v>
      </c>
      <c r="E2634">
        <v>1.12521</v>
      </c>
      <c r="F2634">
        <v>1.1164499999999999</v>
      </c>
      <c r="G2634">
        <v>1.1238999999999999</v>
      </c>
      <c r="H2634">
        <v>191465</v>
      </c>
      <c r="I2634">
        <f t="shared" si="879"/>
        <v>-10.09681881051193</v>
      </c>
      <c r="J2634">
        <f t="shared" si="885"/>
        <v>1.0829806410256408</v>
      </c>
      <c r="K2634">
        <f t="shared" si="886"/>
        <v>1.0894912733004565</v>
      </c>
      <c r="L2634">
        <f t="shared" si="892"/>
        <v>1.1007016666666669</v>
      </c>
      <c r="M2634">
        <f t="shared" si="893"/>
        <v>1.1024776920614938</v>
      </c>
      <c r="N2634">
        <f t="shared" si="890"/>
        <v>1.1076791666666665</v>
      </c>
      <c r="O2634">
        <f t="shared" si="891"/>
        <v>1.1088077528590981</v>
      </c>
      <c r="P2634" t="str">
        <f t="shared" si="887"/>
        <v>-</v>
      </c>
      <c r="Q2634" t="str">
        <f t="shared" si="888"/>
        <v>Buy</v>
      </c>
      <c r="R2634" t="str">
        <f t="shared" si="894"/>
        <v>-</v>
      </c>
      <c r="S2634" t="str">
        <f t="shared" si="889"/>
        <v>-</v>
      </c>
      <c r="T2634">
        <f t="shared" si="880"/>
        <v>1.12409</v>
      </c>
      <c r="U2634">
        <f t="shared" si="881"/>
        <v>1.12371</v>
      </c>
      <c r="V2634" t="str">
        <f t="shared" si="882"/>
        <v>-</v>
      </c>
      <c r="W2634" t="str">
        <f t="shared" si="883"/>
        <v>-</v>
      </c>
      <c r="X2634" t="str">
        <f t="shared" si="896"/>
        <v>-</v>
      </c>
      <c r="Y2634">
        <f t="shared" si="895"/>
        <v>4573.3101618951796</v>
      </c>
      <c r="Z2634">
        <f t="shared" si="897"/>
        <v>5139.0743620232324</v>
      </c>
      <c r="AA2634">
        <f t="shared" si="898"/>
        <v>139.07436202323242</v>
      </c>
    </row>
    <row r="2635" spans="1:27" x14ac:dyDescent="0.25">
      <c r="A2635" t="s">
        <v>2640</v>
      </c>
      <c r="B2635" s="2">
        <v>42887</v>
      </c>
      <c r="C2635" s="3">
        <v>0</v>
      </c>
      <c r="D2635">
        <v>1.1238900000000001</v>
      </c>
      <c r="E2635">
        <v>1.1256600000000001</v>
      </c>
      <c r="F2635">
        <v>1.1202099999999999</v>
      </c>
      <c r="G2635">
        <v>1.1212800000000001</v>
      </c>
      <c r="H2635">
        <v>165990</v>
      </c>
      <c r="I2635">
        <f t="shared" si="879"/>
        <v>-28.779220779220164</v>
      </c>
      <c r="J2635">
        <f t="shared" si="885"/>
        <v>1.0838855128205129</v>
      </c>
      <c r="K2635">
        <f t="shared" si="886"/>
        <v>1.090296051191584</v>
      </c>
      <c r="L2635">
        <f t="shared" si="892"/>
        <v>1.1020869444444445</v>
      </c>
      <c r="M2635">
        <f t="shared" si="893"/>
        <v>1.1034940330311427</v>
      </c>
      <c r="N2635">
        <f t="shared" si="890"/>
        <v>1.1086474999999998</v>
      </c>
      <c r="O2635">
        <f t="shared" si="891"/>
        <v>1.1098055326303702</v>
      </c>
      <c r="P2635" t="str">
        <f t="shared" si="887"/>
        <v>Sell</v>
      </c>
      <c r="Q2635" t="str">
        <f t="shared" si="888"/>
        <v>Buy</v>
      </c>
      <c r="R2635" t="str">
        <f t="shared" si="894"/>
        <v>-</v>
      </c>
      <c r="S2635" t="str">
        <f t="shared" si="889"/>
        <v>-</v>
      </c>
      <c r="T2635">
        <f t="shared" si="880"/>
        <v>1.1214299999999999</v>
      </c>
      <c r="U2635">
        <f t="shared" si="881"/>
        <v>1.12113</v>
      </c>
      <c r="V2635" t="str">
        <f t="shared" si="882"/>
        <v>-</v>
      </c>
      <c r="W2635" t="str">
        <f t="shared" si="883"/>
        <v>-</v>
      </c>
      <c r="X2635" t="str">
        <f t="shared" si="896"/>
        <v>-</v>
      </c>
      <c r="Y2635">
        <f t="shared" si="895"/>
        <v>4573.3101618951796</v>
      </c>
      <c r="Z2635">
        <f t="shared" si="897"/>
        <v>5127.2752218055421</v>
      </c>
      <c r="AA2635">
        <f t="shared" si="898"/>
        <v>127.27522180554206</v>
      </c>
    </row>
    <row r="2636" spans="1:27" x14ac:dyDescent="0.25">
      <c r="A2636" t="s">
        <v>2641</v>
      </c>
      <c r="B2636" s="2">
        <v>42888</v>
      </c>
      <c r="C2636" s="3">
        <v>0</v>
      </c>
      <c r="D2636">
        <v>1.12127</v>
      </c>
      <c r="E2636">
        <v>1.1285000000000001</v>
      </c>
      <c r="F2636">
        <v>1.12049</v>
      </c>
      <c r="G2636">
        <v>1.12825</v>
      </c>
      <c r="H2636">
        <v>158784</v>
      </c>
      <c r="I2636">
        <f t="shared" si="879"/>
        <v>-1.194457716197239</v>
      </c>
      <c r="J2636">
        <f t="shared" si="885"/>
        <v>1.0847344871794871</v>
      </c>
      <c r="K2636">
        <f t="shared" si="886"/>
        <v>1.0912569106550882</v>
      </c>
      <c r="L2636">
        <f t="shared" si="892"/>
        <v>1.1036391666666667</v>
      </c>
      <c r="M2636">
        <f t="shared" si="893"/>
        <v>1.1048321934078376</v>
      </c>
      <c r="N2636">
        <f t="shared" si="890"/>
        <v>1.1098454166666665</v>
      </c>
      <c r="O2636">
        <f t="shared" si="891"/>
        <v>1.1112810900199406</v>
      </c>
      <c r="P2636" t="str">
        <f t="shared" si="887"/>
        <v>-</v>
      </c>
      <c r="Q2636" t="str">
        <f t="shared" si="888"/>
        <v>Buy</v>
      </c>
      <c r="R2636" t="str">
        <f t="shared" si="894"/>
        <v>-</v>
      </c>
      <c r="S2636" t="str">
        <f t="shared" si="889"/>
        <v>-</v>
      </c>
      <c r="T2636">
        <f t="shared" si="880"/>
        <v>1.1284400000000001</v>
      </c>
      <c r="U2636">
        <f t="shared" si="881"/>
        <v>1.1280600000000001</v>
      </c>
      <c r="V2636" t="str">
        <f t="shared" si="882"/>
        <v>-</v>
      </c>
      <c r="W2636" t="str">
        <f t="shared" si="883"/>
        <v>-</v>
      </c>
      <c r="X2636" t="str">
        <f t="shared" si="896"/>
        <v>-</v>
      </c>
      <c r="Y2636">
        <f t="shared" si="895"/>
        <v>4573.3101618951796</v>
      </c>
      <c r="Z2636">
        <f t="shared" si="897"/>
        <v>5158.9682612274764</v>
      </c>
      <c r="AA2636">
        <f t="shared" si="898"/>
        <v>158.96826122747643</v>
      </c>
    </row>
    <row r="2637" spans="1:27" x14ac:dyDescent="0.25">
      <c r="A2637" t="s">
        <v>2642</v>
      </c>
      <c r="B2637" s="2">
        <v>42890</v>
      </c>
      <c r="C2637" s="3">
        <v>0</v>
      </c>
      <c r="D2637">
        <v>1.12703</v>
      </c>
      <c r="E2637">
        <v>1.1283700000000001</v>
      </c>
      <c r="F2637">
        <v>1.1270100000000001</v>
      </c>
      <c r="G2637">
        <v>1.1277200000000001</v>
      </c>
      <c r="H2637">
        <v>7300</v>
      </c>
      <c r="I2637">
        <f t="shared" si="879"/>
        <v>-4.2048517520215638</v>
      </c>
      <c r="J2637">
        <f t="shared" si="885"/>
        <v>1.0855761538461535</v>
      </c>
      <c r="K2637">
        <f t="shared" si="886"/>
        <v>1.0921800268410353</v>
      </c>
      <c r="L2637">
        <f t="shared" si="892"/>
        <v>1.1047611111111111</v>
      </c>
      <c r="M2637">
        <f t="shared" si="893"/>
        <v>1.1060693721425492</v>
      </c>
      <c r="N2637">
        <f t="shared" si="890"/>
        <v>1.1111474999999997</v>
      </c>
      <c r="O2637">
        <f t="shared" si="891"/>
        <v>1.1125962028183456</v>
      </c>
      <c r="P2637" t="str">
        <f t="shared" si="887"/>
        <v>-</v>
      </c>
      <c r="Q2637" t="str">
        <f t="shared" si="888"/>
        <v>Buy</v>
      </c>
      <c r="R2637" t="str">
        <f t="shared" si="894"/>
        <v>-</v>
      </c>
      <c r="S2637" t="str">
        <f t="shared" si="889"/>
        <v>-</v>
      </c>
      <c r="T2637">
        <f t="shared" si="880"/>
        <v>1.1279399999999999</v>
      </c>
      <c r="U2637">
        <f t="shared" si="881"/>
        <v>1.1274999999999999</v>
      </c>
      <c r="V2637" t="str">
        <f t="shared" si="882"/>
        <v>-</v>
      </c>
      <c r="W2637" t="str">
        <f t="shared" si="883"/>
        <v>-</v>
      </c>
      <c r="X2637" t="str">
        <f t="shared" si="896"/>
        <v>-</v>
      </c>
      <c r="Y2637">
        <f t="shared" si="895"/>
        <v>4573.3101618951796</v>
      </c>
      <c r="Z2637">
        <f t="shared" si="897"/>
        <v>5156.4072075368149</v>
      </c>
      <c r="AA2637">
        <f t="shared" si="898"/>
        <v>156.40720753681489</v>
      </c>
    </row>
    <row r="2638" spans="1:27" x14ac:dyDescent="0.25">
      <c r="A2638" t="s">
        <v>2643</v>
      </c>
      <c r="B2638" s="2">
        <v>42891</v>
      </c>
      <c r="C2638" s="3">
        <v>0</v>
      </c>
      <c r="D2638">
        <v>1.12775</v>
      </c>
      <c r="E2638">
        <v>1.12785</v>
      </c>
      <c r="F2638">
        <v>1.1234200000000001</v>
      </c>
      <c r="G2638">
        <v>1.1257299999999999</v>
      </c>
      <c r="H2638">
        <v>122669</v>
      </c>
      <c r="I2638">
        <f t="shared" si="879"/>
        <v>-15.774487471527095</v>
      </c>
      <c r="J2638">
        <f t="shared" si="885"/>
        <v>1.0864458974358973</v>
      </c>
      <c r="K2638">
        <f t="shared" si="886"/>
        <v>1.0930293932501229</v>
      </c>
      <c r="L2638">
        <f t="shared" si="892"/>
        <v>1.1058511111111111</v>
      </c>
      <c r="M2638">
        <f t="shared" si="893"/>
        <v>1.1071321087834924</v>
      </c>
      <c r="N2638">
        <f t="shared" si="890"/>
        <v>1.1125258333333332</v>
      </c>
      <c r="O2638">
        <f t="shared" si="891"/>
        <v>1.113646906592878</v>
      </c>
      <c r="P2638" t="str">
        <f t="shared" si="887"/>
        <v>-</v>
      </c>
      <c r="Q2638" t="str">
        <f t="shared" si="888"/>
        <v>Buy</v>
      </c>
      <c r="R2638" t="str">
        <f t="shared" si="894"/>
        <v>-</v>
      </c>
      <c r="S2638" t="str">
        <f t="shared" si="889"/>
        <v>-</v>
      </c>
      <c r="T2638">
        <f t="shared" si="880"/>
        <v>1.12595</v>
      </c>
      <c r="U2638">
        <f t="shared" si="881"/>
        <v>1.12551</v>
      </c>
      <c r="V2638" t="str">
        <f t="shared" si="882"/>
        <v>-</v>
      </c>
      <c r="W2638" t="str">
        <f t="shared" si="883"/>
        <v>-</v>
      </c>
      <c r="X2638" t="str">
        <f t="shared" si="896"/>
        <v>-</v>
      </c>
      <c r="Y2638">
        <f t="shared" si="895"/>
        <v>4573.3101618951796</v>
      </c>
      <c r="Z2638">
        <f t="shared" si="897"/>
        <v>5147.3063203146439</v>
      </c>
      <c r="AA2638">
        <f t="shared" si="898"/>
        <v>147.30632031464393</v>
      </c>
    </row>
    <row r="2639" spans="1:27" x14ac:dyDescent="0.25">
      <c r="A2639" t="s">
        <v>2644</v>
      </c>
      <c r="B2639" s="2">
        <v>42892</v>
      </c>
      <c r="C2639" s="3">
        <v>0</v>
      </c>
      <c r="D2639">
        <v>1.1257200000000001</v>
      </c>
      <c r="E2639">
        <v>1.12842</v>
      </c>
      <c r="F2639">
        <v>1.1240399999999999</v>
      </c>
      <c r="G2639">
        <v>1.1270199999999999</v>
      </c>
      <c r="H2639">
        <v>168837</v>
      </c>
      <c r="I2639">
        <f t="shared" si="879"/>
        <v>-8.4282460136682591</v>
      </c>
      <c r="J2639">
        <f t="shared" si="885"/>
        <v>1.0873446153846154</v>
      </c>
      <c r="K2639">
        <f t="shared" si="886"/>
        <v>1.0938899149399932</v>
      </c>
      <c r="L2639">
        <f t="shared" si="892"/>
        <v>1.1068030555555552</v>
      </c>
      <c r="M2639">
        <f t="shared" si="893"/>
        <v>1.1082071299303307</v>
      </c>
      <c r="N2639">
        <f t="shared" si="890"/>
        <v>1.11412625</v>
      </c>
      <c r="O2639">
        <f t="shared" si="891"/>
        <v>1.1147167540654479</v>
      </c>
      <c r="P2639" t="str">
        <f t="shared" si="887"/>
        <v>-</v>
      </c>
      <c r="Q2639" t="str">
        <f t="shared" si="888"/>
        <v>Buy</v>
      </c>
      <c r="R2639" t="str">
        <f t="shared" si="894"/>
        <v>-</v>
      </c>
      <c r="S2639" t="str">
        <f t="shared" si="889"/>
        <v>-</v>
      </c>
      <c r="T2639">
        <f t="shared" si="880"/>
        <v>1.1272500000000001</v>
      </c>
      <c r="U2639">
        <f t="shared" si="881"/>
        <v>1.12679</v>
      </c>
      <c r="V2639" t="str">
        <f t="shared" si="882"/>
        <v>-</v>
      </c>
      <c r="W2639" t="str">
        <f t="shared" si="883"/>
        <v>-</v>
      </c>
      <c r="X2639" t="str">
        <f t="shared" si="896"/>
        <v>-</v>
      </c>
      <c r="Y2639">
        <f t="shared" si="895"/>
        <v>4573.3101618951796</v>
      </c>
      <c r="Z2639">
        <f t="shared" si="897"/>
        <v>5153.1601573218695</v>
      </c>
      <c r="AA2639">
        <f t="shared" si="898"/>
        <v>153.16015732186952</v>
      </c>
    </row>
    <row r="2640" spans="1:27" x14ac:dyDescent="0.25">
      <c r="A2640" t="s">
        <v>2645</v>
      </c>
      <c r="B2640" s="2">
        <v>42893</v>
      </c>
      <c r="C2640" s="3">
        <v>0</v>
      </c>
      <c r="D2640">
        <v>1.1270100000000001</v>
      </c>
      <c r="E2640">
        <v>1.1282300000000001</v>
      </c>
      <c r="F2640">
        <v>1.12039</v>
      </c>
      <c r="G2640">
        <v>1.12554</v>
      </c>
      <c r="H2640">
        <v>192280</v>
      </c>
      <c r="I2640">
        <f t="shared" ref="I2640:I2703" si="899">(MAX(E2627:E2640)-G2640)/(MAX(E2627:E2640)-MIN(F2627:F2640))*-100</f>
        <v>-16.85649202733525</v>
      </c>
      <c r="J2640">
        <f t="shared" si="885"/>
        <v>1.0882557692307693</v>
      </c>
      <c r="K2640">
        <f t="shared" si="886"/>
        <v>1.094691182916196</v>
      </c>
      <c r="L2640">
        <f t="shared" si="892"/>
        <v>1.1077672222222221</v>
      </c>
      <c r="M2640">
        <f t="shared" si="893"/>
        <v>1.1091440418259884</v>
      </c>
      <c r="N2640">
        <f t="shared" si="890"/>
        <v>1.1157441666666668</v>
      </c>
      <c r="O2640">
        <f t="shared" si="891"/>
        <v>1.1155826137402121</v>
      </c>
      <c r="P2640" t="str">
        <f t="shared" si="887"/>
        <v>-</v>
      </c>
      <c r="Q2640" t="str">
        <f t="shared" si="888"/>
        <v>Buy</v>
      </c>
      <c r="R2640" t="str">
        <f t="shared" si="894"/>
        <v>-</v>
      </c>
      <c r="S2640" t="str">
        <f t="shared" si="889"/>
        <v>-</v>
      </c>
      <c r="T2640">
        <f t="shared" ref="T2640:T2703" si="900">ROUND(G2640+0.05*_xlfn.STDEV.P(G2629:G2640),5)</f>
        <v>1.12578</v>
      </c>
      <c r="U2640">
        <f t="shared" ref="U2640:U2703" si="901">ROUND(G2640-0.05*_xlfn.STDEV.P(G2629:G2640),5)</f>
        <v>1.1253</v>
      </c>
      <c r="V2640" t="str">
        <f t="shared" ref="V2640:V2703" si="902">IF(AA2640&lt;&gt;"",IF(AA2640&lt;=-$AG$52,"Stop","-"),"-")</f>
        <v>-</v>
      </c>
      <c r="W2640" t="str">
        <f t="shared" ref="W2640:W2703" si="903">IF(AA2640&lt;&gt;"",IF(AA2640&gt;$AG$53,"Target","-"),"-")</f>
        <v>-</v>
      </c>
      <c r="X2640" t="str">
        <f t="shared" si="896"/>
        <v>-</v>
      </c>
      <c r="Y2640">
        <f t="shared" si="895"/>
        <v>4573.3101618951796</v>
      </c>
      <c r="Z2640">
        <f t="shared" si="897"/>
        <v>5146.3459251806453</v>
      </c>
      <c r="AA2640">
        <f t="shared" si="898"/>
        <v>146.34592518064528</v>
      </c>
    </row>
    <row r="2641" spans="1:27" x14ac:dyDescent="0.25">
      <c r="A2641" t="s">
        <v>2646</v>
      </c>
      <c r="B2641" s="2">
        <v>42894</v>
      </c>
      <c r="C2641" s="3">
        <v>0</v>
      </c>
      <c r="D2641">
        <v>1.12554</v>
      </c>
      <c r="E2641">
        <v>1.1269</v>
      </c>
      <c r="F2641">
        <v>1.1180000000000001</v>
      </c>
      <c r="G2641">
        <v>1.11883</v>
      </c>
      <c r="H2641">
        <v>211340</v>
      </c>
      <c r="I2641">
        <f t="shared" si="899"/>
        <v>-55.06833712984087</v>
      </c>
      <c r="J2641">
        <f t="shared" ref="J2641:J2704" si="904">AVERAGE(G2564:G2641)</f>
        <v>1.0890364102564103</v>
      </c>
      <c r="K2641">
        <f t="shared" ref="K2641:K2704" si="905">$K2640*(1-(2/(78+1)))+$G2641*(2/(78+1))</f>
        <v>1.0953022922094569</v>
      </c>
      <c r="L2641">
        <f t="shared" si="892"/>
        <v>1.1086652777777777</v>
      </c>
      <c r="M2641">
        <f t="shared" si="893"/>
        <v>1.1096676071326916</v>
      </c>
      <c r="N2641">
        <f t="shared" si="890"/>
        <v>1.1170945833333332</v>
      </c>
      <c r="O2641">
        <f t="shared" si="891"/>
        <v>1.1158424046409952</v>
      </c>
      <c r="P2641" t="str">
        <f t="shared" ref="P2641:P2704" si="906">IF(AND($I2641&gt;$AG$48,$I2640&lt;$AG$48),"Buy",IF(AND($I2641&lt;$AG$47,$I2640&gt;$AG$47),"Sell","-"))</f>
        <v>Sell</v>
      </c>
      <c r="Q2641" t="str">
        <f t="shared" ref="Q2641:Q2704" si="907">IF(K2641&gt;K2640,"Buy","Sell")</f>
        <v>Buy</v>
      </c>
      <c r="R2641" t="str">
        <f t="shared" si="894"/>
        <v>-</v>
      </c>
      <c r="S2641" t="str">
        <f t="shared" si="889"/>
        <v>-</v>
      </c>
      <c r="T2641">
        <f t="shared" si="900"/>
        <v>1.11907</v>
      </c>
      <c r="U2641">
        <f t="shared" si="901"/>
        <v>1.11859</v>
      </c>
      <c r="V2641" t="str">
        <f t="shared" si="902"/>
        <v>-</v>
      </c>
      <c r="W2641" t="str">
        <f t="shared" si="903"/>
        <v>-</v>
      </c>
      <c r="X2641" t="str">
        <f t="shared" si="896"/>
        <v>-</v>
      </c>
      <c r="Y2641">
        <f t="shared" si="895"/>
        <v>4573.3101618951796</v>
      </c>
      <c r="Z2641">
        <f t="shared" si="897"/>
        <v>5115.6590139943291</v>
      </c>
      <c r="AA2641">
        <f t="shared" si="898"/>
        <v>115.65901399432914</v>
      </c>
    </row>
    <row r="2642" spans="1:27" x14ac:dyDescent="0.25">
      <c r="A2642" t="s">
        <v>2647</v>
      </c>
      <c r="B2642" s="2">
        <v>42895</v>
      </c>
      <c r="C2642" s="3">
        <v>0</v>
      </c>
      <c r="D2642">
        <v>1.1188400000000001</v>
      </c>
      <c r="E2642">
        <v>1.12157</v>
      </c>
      <c r="F2642">
        <v>1.11663</v>
      </c>
      <c r="G2642">
        <v>1.11941</v>
      </c>
      <c r="H2642">
        <v>199067</v>
      </c>
      <c r="I2642">
        <f t="shared" si="899"/>
        <v>-51.765375854214298</v>
      </c>
      <c r="J2642">
        <f t="shared" si="904"/>
        <v>1.0897047435897436</v>
      </c>
      <c r="K2642">
        <f t="shared" si="905"/>
        <v>1.0959126139256732</v>
      </c>
      <c r="L2642">
        <f t="shared" si="892"/>
        <v>1.1094930555555558</v>
      </c>
      <c r="M2642">
        <f t="shared" si="893"/>
        <v>1.1101942229633568</v>
      </c>
      <c r="N2642">
        <f t="shared" si="890"/>
        <v>1.1181908333333332</v>
      </c>
      <c r="O2642">
        <f t="shared" si="891"/>
        <v>1.1161278122697156</v>
      </c>
      <c r="P2642" t="str">
        <f t="shared" si="906"/>
        <v>-</v>
      </c>
      <c r="Q2642" t="str">
        <f t="shared" si="907"/>
        <v>Buy</v>
      </c>
      <c r="R2642" t="str">
        <f t="shared" si="894"/>
        <v>-</v>
      </c>
      <c r="S2642" t="str">
        <f t="shared" si="889"/>
        <v>-</v>
      </c>
      <c r="T2642">
        <f t="shared" si="900"/>
        <v>1.11965</v>
      </c>
      <c r="U2642">
        <f t="shared" si="901"/>
        <v>1.11917</v>
      </c>
      <c r="V2642" t="str">
        <f t="shared" si="902"/>
        <v>-</v>
      </c>
      <c r="W2642" t="str">
        <f t="shared" si="903"/>
        <v>-</v>
      </c>
      <c r="X2642" t="str">
        <f t="shared" si="896"/>
        <v>-</v>
      </c>
      <c r="Y2642">
        <f t="shared" si="895"/>
        <v>4573.3101618951796</v>
      </c>
      <c r="Z2642">
        <f t="shared" si="897"/>
        <v>5118.311533888228</v>
      </c>
      <c r="AA2642">
        <f t="shared" si="898"/>
        <v>118.31153388822804</v>
      </c>
    </row>
    <row r="2643" spans="1:27" x14ac:dyDescent="0.25">
      <c r="A2643" t="s">
        <v>2648</v>
      </c>
      <c r="B2643" s="2">
        <v>42897</v>
      </c>
      <c r="C2643" s="3">
        <v>0</v>
      </c>
      <c r="D2643">
        <v>1.1206100000000001</v>
      </c>
      <c r="E2643">
        <v>1.12096</v>
      </c>
      <c r="F2643">
        <v>1.11971</v>
      </c>
      <c r="G2643">
        <v>1.12016</v>
      </c>
      <c r="H2643">
        <v>7969</v>
      </c>
      <c r="I2643">
        <f t="shared" si="899"/>
        <v>-47.49430523917998</v>
      </c>
      <c r="J2643">
        <f t="shared" si="904"/>
        <v>1.0903614102564103</v>
      </c>
      <c r="K2643">
        <f t="shared" si="905"/>
        <v>1.0965264718009726</v>
      </c>
      <c r="L2643">
        <f t="shared" si="892"/>
        <v>1.1103149999999997</v>
      </c>
      <c r="M2643">
        <f t="shared" si="893"/>
        <v>1.1107329136139861</v>
      </c>
      <c r="N2643">
        <f t="shared" si="890"/>
        <v>1.1193320833333331</v>
      </c>
      <c r="O2643">
        <f t="shared" si="891"/>
        <v>1.1164503872881384</v>
      </c>
      <c r="P2643" t="str">
        <f t="shared" si="906"/>
        <v>-</v>
      </c>
      <c r="Q2643" t="str">
        <f t="shared" si="907"/>
        <v>Buy</v>
      </c>
      <c r="R2643" t="str">
        <f t="shared" si="894"/>
        <v>-</v>
      </c>
      <c r="S2643" t="str">
        <f t="shared" ref="S2643:S2706" si="908">IF(AND(O2642&lt;K2642,O2643&gt;K2643),"Buy",IF(AND(O2642&gt;K2642,O2643&lt;K2643),"Sell","-"))</f>
        <v>-</v>
      </c>
      <c r="T2643">
        <f t="shared" si="900"/>
        <v>1.12039</v>
      </c>
      <c r="U2643">
        <f t="shared" si="901"/>
        <v>1.1199300000000001</v>
      </c>
      <c r="V2643" t="str">
        <f t="shared" si="902"/>
        <v>-</v>
      </c>
      <c r="W2643" t="str">
        <f t="shared" si="903"/>
        <v>-</v>
      </c>
      <c r="X2643" t="str">
        <f t="shared" si="896"/>
        <v>-</v>
      </c>
      <c r="Y2643">
        <f t="shared" si="895"/>
        <v>4573.3101618951796</v>
      </c>
      <c r="Z2643">
        <f t="shared" si="897"/>
        <v>5121.7872496112686</v>
      </c>
      <c r="AA2643">
        <f t="shared" si="898"/>
        <v>121.78724961126863</v>
      </c>
    </row>
    <row r="2644" spans="1:27" x14ac:dyDescent="0.25">
      <c r="A2644" t="s">
        <v>2649</v>
      </c>
      <c r="B2644" s="2">
        <v>42898</v>
      </c>
      <c r="C2644" s="3">
        <v>0</v>
      </c>
      <c r="D2644">
        <v>1.12015</v>
      </c>
      <c r="E2644">
        <v>1.12321</v>
      </c>
      <c r="F2644">
        <v>1.1191800000000001</v>
      </c>
      <c r="G2644">
        <v>1.1197299999999999</v>
      </c>
      <c r="H2644">
        <v>165033</v>
      </c>
      <c r="I2644">
        <f t="shared" si="899"/>
        <v>-49.943052391800435</v>
      </c>
      <c r="J2644">
        <f t="shared" si="904"/>
        <v>1.0910621794871795</v>
      </c>
      <c r="K2644">
        <f t="shared" si="905"/>
        <v>1.0971139028946189</v>
      </c>
      <c r="L2644">
        <f t="shared" si="892"/>
        <v>1.1111174999999998</v>
      </c>
      <c r="M2644">
        <f t="shared" si="893"/>
        <v>1.1112192426078247</v>
      </c>
      <c r="N2644">
        <f t="shared" si="890"/>
        <v>1.1202379166666667</v>
      </c>
      <c r="O2644">
        <f t="shared" si="891"/>
        <v>1.1167127563050874</v>
      </c>
      <c r="P2644" t="str">
        <f t="shared" si="906"/>
        <v>-</v>
      </c>
      <c r="Q2644" t="str">
        <f t="shared" si="907"/>
        <v>Buy</v>
      </c>
      <c r="R2644" t="str">
        <f t="shared" si="894"/>
        <v>-</v>
      </c>
      <c r="S2644" t="str">
        <f t="shared" si="908"/>
        <v>-</v>
      </c>
      <c r="T2644">
        <f t="shared" si="900"/>
        <v>1.11992</v>
      </c>
      <c r="U2644">
        <f t="shared" si="901"/>
        <v>1.11954</v>
      </c>
      <c r="V2644" t="str">
        <f t="shared" si="902"/>
        <v>-</v>
      </c>
      <c r="W2644" t="str">
        <f t="shared" si="903"/>
        <v>-</v>
      </c>
      <c r="X2644" t="str">
        <f t="shared" si="896"/>
        <v>-</v>
      </c>
      <c r="Y2644">
        <f t="shared" si="895"/>
        <v>4573.3101618951796</v>
      </c>
      <c r="Z2644">
        <f t="shared" si="897"/>
        <v>5120.0036586481292</v>
      </c>
      <c r="AA2644">
        <f t="shared" si="898"/>
        <v>120.0036586481292</v>
      </c>
    </row>
    <row r="2645" spans="1:27" x14ac:dyDescent="0.25">
      <c r="A2645" t="s">
        <v>2650</v>
      </c>
      <c r="B2645" s="2">
        <v>42899</v>
      </c>
      <c r="C2645" s="3">
        <v>0</v>
      </c>
      <c r="D2645">
        <v>1.11972</v>
      </c>
      <c r="E2645">
        <v>1.12249</v>
      </c>
      <c r="F2645">
        <v>1.11852</v>
      </c>
      <c r="G2645">
        <v>1.1209100000000001</v>
      </c>
      <c r="H2645">
        <v>158031</v>
      </c>
      <c r="I2645">
        <f t="shared" si="899"/>
        <v>-43.223234624145654</v>
      </c>
      <c r="J2645">
        <f t="shared" si="904"/>
        <v>1.0918278205128205</v>
      </c>
      <c r="K2645">
        <f t="shared" si="905"/>
        <v>1.0977163357327298</v>
      </c>
      <c r="L2645">
        <f t="shared" si="892"/>
        <v>1.11188</v>
      </c>
      <c r="M2645">
        <f t="shared" si="893"/>
        <v>1.1117430673317261</v>
      </c>
      <c r="N2645">
        <f t="shared" si="890"/>
        <v>1.1207204166666667</v>
      </c>
      <c r="O2645">
        <f t="shared" si="891"/>
        <v>1.1170485358006805</v>
      </c>
      <c r="P2645" t="str">
        <f t="shared" si="906"/>
        <v>-</v>
      </c>
      <c r="Q2645" t="str">
        <f t="shared" si="907"/>
        <v>Buy</v>
      </c>
      <c r="R2645" t="str">
        <f t="shared" si="894"/>
        <v>-</v>
      </c>
      <c r="S2645" t="str">
        <f t="shared" si="908"/>
        <v>-</v>
      </c>
      <c r="T2645">
        <f t="shared" si="900"/>
        <v>1.1210800000000001</v>
      </c>
      <c r="U2645">
        <f t="shared" si="901"/>
        <v>1.1207400000000001</v>
      </c>
      <c r="V2645" t="str">
        <f t="shared" si="902"/>
        <v>-</v>
      </c>
      <c r="W2645" t="str">
        <f t="shared" si="903"/>
        <v>-</v>
      </c>
      <c r="X2645" t="str">
        <f t="shared" si="896"/>
        <v>-</v>
      </c>
      <c r="Y2645">
        <f t="shared" si="895"/>
        <v>4573.3101618951796</v>
      </c>
      <c r="Z2645">
        <f t="shared" si="897"/>
        <v>5125.4916308424035</v>
      </c>
      <c r="AA2645">
        <f t="shared" si="898"/>
        <v>125.49163084240354</v>
      </c>
    </row>
    <row r="2646" spans="1:27" x14ac:dyDescent="0.25">
      <c r="A2646" t="s">
        <v>2651</v>
      </c>
      <c r="B2646" s="2">
        <v>42900</v>
      </c>
      <c r="C2646" s="3">
        <v>0</v>
      </c>
      <c r="D2646">
        <v>1.1209100000000001</v>
      </c>
      <c r="E2646">
        <v>1.12958</v>
      </c>
      <c r="F2646">
        <v>1.1193</v>
      </c>
      <c r="G2646">
        <v>1.1212899999999999</v>
      </c>
      <c r="H2646">
        <v>230401</v>
      </c>
      <c r="I2646">
        <f t="shared" si="899"/>
        <v>-44.474248927039348</v>
      </c>
      <c r="J2646">
        <f t="shared" si="904"/>
        <v>1.0924373076923077</v>
      </c>
      <c r="K2646">
        <f t="shared" si="905"/>
        <v>1.0983131373597492</v>
      </c>
      <c r="L2646">
        <f t="shared" si="892"/>
        <v>1.1127825</v>
      </c>
      <c r="M2646">
        <f t="shared" si="893"/>
        <v>1.1122591177462273</v>
      </c>
      <c r="N2646">
        <f t="shared" si="890"/>
        <v>1.1209654166666663</v>
      </c>
      <c r="O2646">
        <f t="shared" si="891"/>
        <v>1.1173878529366261</v>
      </c>
      <c r="P2646" t="str">
        <f t="shared" si="906"/>
        <v>-</v>
      </c>
      <c r="Q2646" t="str">
        <f t="shared" si="907"/>
        <v>Buy</v>
      </c>
      <c r="R2646" t="str">
        <f t="shared" si="894"/>
        <v>-</v>
      </c>
      <c r="S2646" t="str">
        <f t="shared" si="908"/>
        <v>-</v>
      </c>
      <c r="T2646">
        <f t="shared" si="900"/>
        <v>1.1214599999999999</v>
      </c>
      <c r="U2646">
        <f t="shared" si="901"/>
        <v>1.1211199999999999</v>
      </c>
      <c r="V2646" t="str">
        <f t="shared" si="902"/>
        <v>-</v>
      </c>
      <c r="W2646" t="str">
        <f t="shared" si="903"/>
        <v>-</v>
      </c>
      <c r="X2646" t="str">
        <f t="shared" si="896"/>
        <v>-</v>
      </c>
      <c r="Y2646">
        <f t="shared" si="895"/>
        <v>4573.3101618951796</v>
      </c>
      <c r="Z2646">
        <f t="shared" si="897"/>
        <v>5127.2294887039234</v>
      </c>
      <c r="AA2646">
        <f t="shared" si="898"/>
        <v>127.22948870392338</v>
      </c>
    </row>
    <row r="2647" spans="1:27" x14ac:dyDescent="0.25">
      <c r="A2647" t="s">
        <v>2652</v>
      </c>
      <c r="B2647" s="2">
        <v>42901</v>
      </c>
      <c r="C2647" s="3">
        <v>0</v>
      </c>
      <c r="D2647">
        <v>1.1213</v>
      </c>
      <c r="E2647">
        <v>1.1228499999999999</v>
      </c>
      <c r="F2647">
        <v>1.11321</v>
      </c>
      <c r="G2647">
        <v>1.11486</v>
      </c>
      <c r="H2647">
        <v>216614</v>
      </c>
      <c r="I2647">
        <f t="shared" si="899"/>
        <v>-89.920586438607643</v>
      </c>
      <c r="J2647">
        <f t="shared" si="904"/>
        <v>1.0929203846153845</v>
      </c>
      <c r="K2647">
        <f t="shared" si="905"/>
        <v>1.0987320452746923</v>
      </c>
      <c r="L2647">
        <f t="shared" si="892"/>
        <v>1.1132497222222222</v>
      </c>
      <c r="M2647">
        <f t="shared" si="893"/>
        <v>1.112399705976161</v>
      </c>
      <c r="N2647">
        <f t="shared" si="890"/>
        <v>1.1211258333333329</v>
      </c>
      <c r="O2647">
        <f t="shared" si="891"/>
        <v>1.1171856247016962</v>
      </c>
      <c r="P2647" t="str">
        <f t="shared" si="906"/>
        <v>-</v>
      </c>
      <c r="Q2647" t="str">
        <f t="shared" si="907"/>
        <v>Buy</v>
      </c>
      <c r="R2647" t="str">
        <f t="shared" si="894"/>
        <v>-</v>
      </c>
      <c r="S2647" t="str">
        <f t="shared" si="908"/>
        <v>-</v>
      </c>
      <c r="T2647">
        <f t="shared" si="900"/>
        <v>1.1150599999999999</v>
      </c>
      <c r="U2647">
        <f t="shared" si="901"/>
        <v>1.11466</v>
      </c>
      <c r="V2647" t="str">
        <f t="shared" si="902"/>
        <v>-</v>
      </c>
      <c r="W2647" t="str">
        <f t="shared" si="903"/>
        <v>-</v>
      </c>
      <c r="X2647" t="str">
        <f t="shared" si="896"/>
        <v>-</v>
      </c>
      <c r="Y2647">
        <f t="shared" si="895"/>
        <v>4573.3101618951796</v>
      </c>
      <c r="Z2647">
        <f t="shared" si="897"/>
        <v>5097.6859050580806</v>
      </c>
      <c r="AA2647">
        <f t="shared" si="898"/>
        <v>97.685905058080607</v>
      </c>
    </row>
    <row r="2648" spans="1:27" x14ac:dyDescent="0.25">
      <c r="A2648" t="s">
        <v>2653</v>
      </c>
      <c r="B2648" s="2">
        <v>42902</v>
      </c>
      <c r="C2648" s="3">
        <v>0</v>
      </c>
      <c r="D2648">
        <v>1.11487</v>
      </c>
      <c r="E2648">
        <v>1.12016</v>
      </c>
      <c r="F2648">
        <v>1.1138399999999999</v>
      </c>
      <c r="G2648">
        <v>1.11968</v>
      </c>
      <c r="H2648">
        <v>176632</v>
      </c>
      <c r="I2648">
        <f t="shared" si="899"/>
        <v>-60.476481368356886</v>
      </c>
      <c r="J2648">
        <f t="shared" si="904"/>
        <v>1.0935083333333333</v>
      </c>
      <c r="K2648">
        <f t="shared" si="905"/>
        <v>1.0992623732424216</v>
      </c>
      <c r="L2648">
        <f t="shared" si="892"/>
        <v>1.1138102777777779</v>
      </c>
      <c r="M2648">
        <f t="shared" si="893"/>
        <v>1.1127932353828549</v>
      </c>
      <c r="N2648">
        <f t="shared" si="890"/>
        <v>1.1210854166666664</v>
      </c>
      <c r="O2648">
        <f t="shared" si="891"/>
        <v>1.1173851747255605</v>
      </c>
      <c r="P2648" t="str">
        <f t="shared" si="906"/>
        <v>Buy</v>
      </c>
      <c r="Q2648" t="str">
        <f t="shared" si="907"/>
        <v>Buy</v>
      </c>
      <c r="R2648" t="str">
        <f t="shared" si="894"/>
        <v>Buy</v>
      </c>
      <c r="S2648" t="str">
        <f t="shared" si="908"/>
        <v>-</v>
      </c>
      <c r="T2648">
        <f t="shared" si="900"/>
        <v>1.1198699999999999</v>
      </c>
      <c r="U2648">
        <f t="shared" si="901"/>
        <v>1.1194900000000001</v>
      </c>
      <c r="V2648" t="str">
        <f t="shared" si="902"/>
        <v>-</v>
      </c>
      <c r="W2648" t="str">
        <f t="shared" si="903"/>
        <v>-</v>
      </c>
      <c r="X2648">
        <f t="shared" si="896"/>
        <v>5000</v>
      </c>
      <c r="Y2648">
        <f t="shared" si="895"/>
        <v>4573.3101618951796</v>
      </c>
      <c r="Z2648">
        <f t="shared" si="897"/>
        <v>5119.7749931400349</v>
      </c>
      <c r="AA2648">
        <f t="shared" si="898"/>
        <v>119.77499314003489</v>
      </c>
    </row>
    <row r="2649" spans="1:27" x14ac:dyDescent="0.25">
      <c r="A2649" t="s">
        <v>2654</v>
      </c>
      <c r="B2649" s="2">
        <v>42904</v>
      </c>
      <c r="C2649" s="3">
        <v>0</v>
      </c>
      <c r="D2649">
        <v>1.12053</v>
      </c>
      <c r="E2649">
        <v>1.12079</v>
      </c>
      <c r="F2649">
        <v>1.1195600000000001</v>
      </c>
      <c r="G2649">
        <v>1.12039</v>
      </c>
      <c r="H2649">
        <v>9452</v>
      </c>
      <c r="I2649">
        <f t="shared" si="899"/>
        <v>-56.139279169212173</v>
      </c>
      <c r="J2649">
        <f t="shared" si="904"/>
        <v>1.0941005128205128</v>
      </c>
      <c r="K2649">
        <f t="shared" si="905"/>
        <v>1.0997972498691957</v>
      </c>
      <c r="L2649">
        <f t="shared" si="892"/>
        <v>1.114474722222222</v>
      </c>
      <c r="M2649">
        <f t="shared" si="893"/>
        <v>1.1132038713081061</v>
      </c>
      <c r="N2649">
        <f t="shared" si="890"/>
        <v>1.121088333333333</v>
      </c>
      <c r="O2649">
        <f t="shared" si="891"/>
        <v>1.1176255607475156</v>
      </c>
      <c r="P2649" t="str">
        <f t="shared" si="906"/>
        <v>-</v>
      </c>
      <c r="Q2649" t="str">
        <f t="shared" si="907"/>
        <v>Buy</v>
      </c>
      <c r="R2649" t="str">
        <f t="shared" si="894"/>
        <v>-</v>
      </c>
      <c r="S2649" t="str">
        <f t="shared" si="908"/>
        <v>-</v>
      </c>
      <c r="T2649">
        <f t="shared" si="900"/>
        <v>1.1205499999999999</v>
      </c>
      <c r="U2649">
        <f t="shared" si="901"/>
        <v>1.1202300000000001</v>
      </c>
      <c r="V2649" t="str">
        <f t="shared" si="902"/>
        <v>-</v>
      </c>
      <c r="W2649" t="str">
        <f t="shared" si="903"/>
        <v>-</v>
      </c>
      <c r="X2649" t="str">
        <f t="shared" si="896"/>
        <v>-</v>
      </c>
      <c r="Y2649">
        <f t="shared" si="895"/>
        <v>4573.3101618951796</v>
      </c>
      <c r="Z2649">
        <f t="shared" si="897"/>
        <v>5123.1592426598372</v>
      </c>
      <c r="AA2649">
        <f t="shared" si="898"/>
        <v>123.15924265983722</v>
      </c>
    </row>
    <row r="2650" spans="1:27" x14ac:dyDescent="0.25">
      <c r="A2650" t="s">
        <v>2655</v>
      </c>
      <c r="B2650" s="2">
        <v>42905</v>
      </c>
      <c r="C2650" s="3">
        <v>0</v>
      </c>
      <c r="D2650">
        <v>1.1203700000000001</v>
      </c>
      <c r="E2650">
        <v>1.1212800000000001</v>
      </c>
      <c r="F2650">
        <v>1.11409</v>
      </c>
      <c r="G2650">
        <v>1.1144499999999999</v>
      </c>
      <c r="H2650">
        <v>200104</v>
      </c>
      <c r="I2650">
        <f t="shared" si="899"/>
        <v>-92.425167990226583</v>
      </c>
      <c r="J2650">
        <f t="shared" si="904"/>
        <v>1.0946232051282052</v>
      </c>
      <c r="K2650">
        <f t="shared" si="905"/>
        <v>1.1001682055687096</v>
      </c>
      <c r="L2650">
        <f t="shared" si="892"/>
        <v>1.1150802777777775</v>
      </c>
      <c r="M2650">
        <f t="shared" si="893"/>
        <v>1.1132712296157761</v>
      </c>
      <c r="N2650">
        <f t="shared" ref="N2650:N2713" si="909">AVERAGE(G2627:G2650)</f>
        <v>1.1207016666666665</v>
      </c>
      <c r="O2650">
        <f t="shared" si="891"/>
        <v>1.1173715158877144</v>
      </c>
      <c r="P2650" t="str">
        <f t="shared" si="906"/>
        <v>-</v>
      </c>
      <c r="Q2650" t="str">
        <f t="shared" si="907"/>
        <v>Buy</v>
      </c>
      <c r="R2650" t="str">
        <f t="shared" si="894"/>
        <v>-</v>
      </c>
      <c r="S2650" t="str">
        <f t="shared" si="908"/>
        <v>-</v>
      </c>
      <c r="T2650">
        <f t="shared" si="900"/>
        <v>1.1146199999999999</v>
      </c>
      <c r="U2650">
        <f t="shared" si="901"/>
        <v>1.1142799999999999</v>
      </c>
      <c r="V2650" t="str">
        <f t="shared" si="902"/>
        <v>-</v>
      </c>
      <c r="W2650" t="str">
        <f t="shared" si="903"/>
        <v>-</v>
      </c>
      <c r="X2650" t="str">
        <f t="shared" si="896"/>
        <v>-</v>
      </c>
      <c r="Y2650">
        <f t="shared" si="895"/>
        <v>4573.3101618951796</v>
      </c>
      <c r="Z2650">
        <f t="shared" si="897"/>
        <v>5095.9480471965608</v>
      </c>
      <c r="AA2650">
        <f t="shared" si="898"/>
        <v>95.948047196560765</v>
      </c>
    </row>
    <row r="2651" spans="1:27" x14ac:dyDescent="0.25">
      <c r="A2651" t="s">
        <v>2656</v>
      </c>
      <c r="B2651" s="2">
        <v>42906</v>
      </c>
      <c r="C2651" s="3">
        <v>0</v>
      </c>
      <c r="D2651">
        <v>1.11443</v>
      </c>
      <c r="E2651">
        <v>1.1164799999999999</v>
      </c>
      <c r="F2651">
        <v>1.11188</v>
      </c>
      <c r="G2651">
        <v>1.1136299999999999</v>
      </c>
      <c r="H2651">
        <v>222130</v>
      </c>
      <c r="I2651">
        <f t="shared" si="899"/>
        <v>-90.112994350282975</v>
      </c>
      <c r="J2651">
        <f t="shared" si="904"/>
        <v>1.0950383333333333</v>
      </c>
      <c r="K2651">
        <f t="shared" si="905"/>
        <v>1.1005090104910207</v>
      </c>
      <c r="L2651">
        <f t="shared" si="892"/>
        <v>1.1157752777777779</v>
      </c>
      <c r="M2651">
        <f t="shared" si="893"/>
        <v>1.1132906226095178</v>
      </c>
      <c r="N2651">
        <f t="shared" si="909"/>
        <v>1.120524583333333</v>
      </c>
      <c r="O2651">
        <f t="shared" ref="O2651:O2714" si="910">$O2650*(1-(2/(24+1)))+$G2651*(2/(24+1))</f>
        <v>1.1170721946166973</v>
      </c>
      <c r="P2651" t="str">
        <f t="shared" si="906"/>
        <v>-</v>
      </c>
      <c r="Q2651" t="str">
        <f t="shared" si="907"/>
        <v>Buy</v>
      </c>
      <c r="R2651" t="str">
        <f t="shared" si="894"/>
        <v>-</v>
      </c>
      <c r="S2651" t="str">
        <f t="shared" si="908"/>
        <v>-</v>
      </c>
      <c r="T2651">
        <f t="shared" si="900"/>
        <v>1.1137900000000001</v>
      </c>
      <c r="U2651">
        <f t="shared" si="901"/>
        <v>1.11347</v>
      </c>
      <c r="V2651" t="str">
        <f t="shared" si="902"/>
        <v>-</v>
      </c>
      <c r="W2651" t="str">
        <f t="shared" si="903"/>
        <v>-</v>
      </c>
      <c r="X2651" t="str">
        <f t="shared" si="896"/>
        <v>-</v>
      </c>
      <c r="Y2651">
        <f t="shared" si="895"/>
        <v>4573.3101618951796</v>
      </c>
      <c r="Z2651">
        <f t="shared" si="897"/>
        <v>5092.2436659654259</v>
      </c>
      <c r="AA2651">
        <f t="shared" si="898"/>
        <v>92.243665965425862</v>
      </c>
    </row>
    <row r="2652" spans="1:27" x14ac:dyDescent="0.25">
      <c r="A2652" t="s">
        <v>2657</v>
      </c>
      <c r="B2652" s="2">
        <v>42907</v>
      </c>
      <c r="C2652" s="3">
        <v>0</v>
      </c>
      <c r="D2652">
        <v>1.11365</v>
      </c>
      <c r="E2652">
        <v>1.1169</v>
      </c>
      <c r="F2652">
        <v>1.1127199999999999</v>
      </c>
      <c r="G2652">
        <v>1.1166700000000001</v>
      </c>
      <c r="H2652">
        <v>203432</v>
      </c>
      <c r="I2652">
        <f t="shared" si="899"/>
        <v>-72.937853107344296</v>
      </c>
      <c r="J2652">
        <f t="shared" si="904"/>
        <v>1.095522435897436</v>
      </c>
      <c r="K2652">
        <f t="shared" si="905"/>
        <v>1.1009181494659315</v>
      </c>
      <c r="L2652">
        <f t="shared" si="892"/>
        <v>1.1166075</v>
      </c>
      <c r="M2652">
        <f t="shared" si="893"/>
        <v>1.113473291657652</v>
      </c>
      <c r="N2652">
        <f t="shared" si="909"/>
        <v>1.1202591666666666</v>
      </c>
      <c r="O2652">
        <f t="shared" si="910"/>
        <v>1.1170400190473615</v>
      </c>
      <c r="P2652" t="str">
        <f t="shared" si="906"/>
        <v>Buy</v>
      </c>
      <c r="Q2652" t="str">
        <f t="shared" si="907"/>
        <v>Buy</v>
      </c>
      <c r="R2652" t="str">
        <f t="shared" si="894"/>
        <v>Buy</v>
      </c>
      <c r="S2652" t="str">
        <f t="shared" si="908"/>
        <v>-</v>
      </c>
      <c r="T2652">
        <f t="shared" si="900"/>
        <v>1.1168</v>
      </c>
      <c r="U2652">
        <f t="shared" si="901"/>
        <v>1.1165400000000001</v>
      </c>
      <c r="V2652" t="str">
        <f t="shared" si="902"/>
        <v>-</v>
      </c>
      <c r="W2652" t="str">
        <f t="shared" si="903"/>
        <v>-</v>
      </c>
      <c r="X2652">
        <f t="shared" si="896"/>
        <v>5000</v>
      </c>
      <c r="Y2652">
        <f t="shared" si="895"/>
        <v>4573.3101618951796</v>
      </c>
      <c r="Z2652">
        <f t="shared" si="897"/>
        <v>5106.2837281624443</v>
      </c>
      <c r="AA2652">
        <f t="shared" si="898"/>
        <v>106.28372816244428</v>
      </c>
    </row>
    <row r="2653" spans="1:27" x14ac:dyDescent="0.25">
      <c r="A2653" t="s">
        <v>2658</v>
      </c>
      <c r="B2653" s="2">
        <v>42908</v>
      </c>
      <c r="C2653" s="3">
        <v>0</v>
      </c>
      <c r="D2653">
        <v>1.11666</v>
      </c>
      <c r="E2653">
        <v>1.1177900000000001</v>
      </c>
      <c r="F2653">
        <v>1.11392</v>
      </c>
      <c r="G2653">
        <v>1.11497</v>
      </c>
      <c r="H2653">
        <v>194047</v>
      </c>
      <c r="I2653">
        <f t="shared" si="899"/>
        <v>-82.542372881355774</v>
      </c>
      <c r="J2653">
        <f t="shared" si="904"/>
        <v>1.0959925641025643</v>
      </c>
      <c r="K2653">
        <f t="shared" si="905"/>
        <v>1.101273892517427</v>
      </c>
      <c r="L2653">
        <f t="shared" si="892"/>
        <v>1.1174005555555555</v>
      </c>
      <c r="M2653">
        <f t="shared" si="893"/>
        <v>1.1135541948112924</v>
      </c>
      <c r="N2653">
        <f t="shared" si="909"/>
        <v>1.1200079166666665</v>
      </c>
      <c r="O2653">
        <f t="shared" si="910"/>
        <v>1.1168744175235727</v>
      </c>
      <c r="P2653" t="str">
        <f t="shared" si="906"/>
        <v>-</v>
      </c>
      <c r="Q2653" t="str">
        <f t="shared" si="907"/>
        <v>Buy</v>
      </c>
      <c r="R2653" t="str">
        <f t="shared" si="894"/>
        <v>-</v>
      </c>
      <c r="S2653" t="str">
        <f t="shared" si="908"/>
        <v>-</v>
      </c>
      <c r="T2653">
        <f t="shared" si="900"/>
        <v>1.11511</v>
      </c>
      <c r="U2653">
        <f t="shared" si="901"/>
        <v>1.11483</v>
      </c>
      <c r="V2653" t="str">
        <f t="shared" si="902"/>
        <v>-</v>
      </c>
      <c r="W2653" t="str">
        <f t="shared" si="903"/>
        <v>-</v>
      </c>
      <c r="X2653" t="str">
        <f t="shared" si="896"/>
        <v>-</v>
      </c>
      <c r="Y2653">
        <f t="shared" si="895"/>
        <v>4573.3101618951796</v>
      </c>
      <c r="Z2653">
        <f t="shared" si="897"/>
        <v>5098.4633677856027</v>
      </c>
      <c r="AA2653">
        <f t="shared" si="898"/>
        <v>98.463367785602713</v>
      </c>
    </row>
    <row r="2654" spans="1:27" x14ac:dyDescent="0.25">
      <c r="A2654" t="s">
        <v>2659</v>
      </c>
      <c r="B2654" s="2">
        <v>42909</v>
      </c>
      <c r="C2654" s="3">
        <v>0</v>
      </c>
      <c r="D2654">
        <v>1.11496</v>
      </c>
      <c r="E2654">
        <v>1.1208899999999999</v>
      </c>
      <c r="F2654">
        <v>1.11452</v>
      </c>
      <c r="G2654">
        <v>1.1191800000000001</v>
      </c>
      <c r="H2654">
        <v>164406</v>
      </c>
      <c r="I2654">
        <f t="shared" si="899"/>
        <v>-58.757062146892295</v>
      </c>
      <c r="J2654">
        <f t="shared" si="904"/>
        <v>1.0964988461538463</v>
      </c>
      <c r="K2654">
        <f t="shared" si="905"/>
        <v>1.101727211694201</v>
      </c>
      <c r="L2654">
        <f t="shared" si="892"/>
        <v>1.1181249999999998</v>
      </c>
      <c r="M2654">
        <f t="shared" si="893"/>
        <v>1.1138582923890603</v>
      </c>
      <c r="N2654">
        <f t="shared" si="909"/>
        <v>1.1200574999999999</v>
      </c>
      <c r="O2654">
        <f t="shared" si="910"/>
        <v>1.117058864121687</v>
      </c>
      <c r="P2654" t="str">
        <f t="shared" si="906"/>
        <v>Buy</v>
      </c>
      <c r="Q2654" t="str">
        <f t="shared" si="907"/>
        <v>Buy</v>
      </c>
      <c r="R2654" t="str">
        <f t="shared" si="894"/>
        <v>Buy</v>
      </c>
      <c r="S2654" t="str">
        <f t="shared" si="908"/>
        <v>-</v>
      </c>
      <c r="T2654">
        <f t="shared" si="900"/>
        <v>1.1193200000000001</v>
      </c>
      <c r="U2654">
        <f t="shared" si="901"/>
        <v>1.11904</v>
      </c>
      <c r="V2654" t="str">
        <f t="shared" si="902"/>
        <v>-</v>
      </c>
      <c r="W2654" t="str">
        <f t="shared" si="903"/>
        <v>-</v>
      </c>
      <c r="X2654">
        <f t="shared" si="896"/>
        <v>5000</v>
      </c>
      <c r="Y2654">
        <f t="shared" si="895"/>
        <v>4573.3101618951796</v>
      </c>
      <c r="Z2654">
        <f t="shared" si="897"/>
        <v>5117.7170035671816</v>
      </c>
      <c r="AA2654">
        <f t="shared" si="898"/>
        <v>117.71700356718156</v>
      </c>
    </row>
    <row r="2655" spans="1:27" x14ac:dyDescent="0.25">
      <c r="A2655" t="s">
        <v>2660</v>
      </c>
      <c r="B2655" s="2">
        <v>42911</v>
      </c>
      <c r="C2655" s="3">
        <v>0</v>
      </c>
      <c r="D2655">
        <v>1.1196299999999999</v>
      </c>
      <c r="E2655">
        <v>1.11999</v>
      </c>
      <c r="F2655">
        <v>1.1190199999999999</v>
      </c>
      <c r="G2655">
        <v>1.1199699999999999</v>
      </c>
      <c r="H2655">
        <v>6523</v>
      </c>
      <c r="I2655">
        <f t="shared" si="899"/>
        <v>-54.293785310734975</v>
      </c>
      <c r="J2655">
        <f t="shared" si="904"/>
        <v>1.0969534615384615</v>
      </c>
      <c r="K2655">
        <f t="shared" si="905"/>
        <v>1.1021890544361199</v>
      </c>
      <c r="L2655">
        <f t="shared" si="892"/>
        <v>1.1188805555555552</v>
      </c>
      <c r="M2655">
        <f t="shared" si="893"/>
        <v>1.1141886549626245</v>
      </c>
      <c r="N2655">
        <f t="shared" si="909"/>
        <v>1.12015625</v>
      </c>
      <c r="O2655">
        <f t="shared" si="910"/>
        <v>1.1172917549919521</v>
      </c>
      <c r="P2655" t="str">
        <f t="shared" si="906"/>
        <v>-</v>
      </c>
      <c r="Q2655" t="str">
        <f t="shared" si="907"/>
        <v>Buy</v>
      </c>
      <c r="R2655" t="str">
        <f t="shared" si="894"/>
        <v>-</v>
      </c>
      <c r="S2655" t="str">
        <f t="shared" si="908"/>
        <v>-</v>
      </c>
      <c r="T2655">
        <f t="shared" si="900"/>
        <v>1.1201099999999999</v>
      </c>
      <c r="U2655">
        <f t="shared" si="901"/>
        <v>1.1198300000000001</v>
      </c>
      <c r="V2655" t="str">
        <f t="shared" si="902"/>
        <v>-</v>
      </c>
      <c r="W2655" t="str">
        <f t="shared" si="903"/>
        <v>-</v>
      </c>
      <c r="X2655" t="str">
        <f t="shared" si="896"/>
        <v>-</v>
      </c>
      <c r="Y2655">
        <f t="shared" si="895"/>
        <v>4573.3101618951796</v>
      </c>
      <c r="Z2655">
        <f t="shared" si="897"/>
        <v>5121.3299185950791</v>
      </c>
      <c r="AA2655">
        <f t="shared" si="898"/>
        <v>121.32991859507911</v>
      </c>
    </row>
    <row r="2656" spans="1:27" x14ac:dyDescent="0.25">
      <c r="A2656" t="s">
        <v>2661</v>
      </c>
      <c r="B2656" s="2">
        <v>42912</v>
      </c>
      <c r="C2656" s="3">
        <v>0</v>
      </c>
      <c r="D2656">
        <v>1.1199699999999999</v>
      </c>
      <c r="E2656">
        <v>1.12198</v>
      </c>
      <c r="F2656">
        <v>1.11717</v>
      </c>
      <c r="G2656">
        <v>1.1182799999999999</v>
      </c>
      <c r="H2656">
        <v>191085</v>
      </c>
      <c r="I2656">
        <f t="shared" si="899"/>
        <v>-63.841807909604839</v>
      </c>
      <c r="J2656">
        <f t="shared" si="904"/>
        <v>1.0973662820512824</v>
      </c>
      <c r="K2656">
        <f t="shared" si="905"/>
        <v>1.1025964201465979</v>
      </c>
      <c r="L2656">
        <f t="shared" si="892"/>
        <v>1.1194441666666666</v>
      </c>
      <c r="M2656">
        <f t="shared" si="893"/>
        <v>1.1144098087484287</v>
      </c>
      <c r="N2656">
        <f t="shared" si="909"/>
        <v>1.1203804166666667</v>
      </c>
      <c r="O2656">
        <f t="shared" si="910"/>
        <v>1.117370814592596</v>
      </c>
      <c r="P2656" t="str">
        <f t="shared" si="906"/>
        <v>-</v>
      </c>
      <c r="Q2656" t="str">
        <f t="shared" si="907"/>
        <v>Buy</v>
      </c>
      <c r="R2656" t="str">
        <f t="shared" si="894"/>
        <v>-</v>
      </c>
      <c r="S2656" t="str">
        <f t="shared" si="908"/>
        <v>-</v>
      </c>
      <c r="T2656">
        <f t="shared" si="900"/>
        <v>1.1184099999999999</v>
      </c>
      <c r="U2656">
        <f t="shared" si="901"/>
        <v>1.11815</v>
      </c>
      <c r="V2656" t="str">
        <f t="shared" si="902"/>
        <v>-</v>
      </c>
      <c r="W2656" t="str">
        <f t="shared" si="903"/>
        <v>-</v>
      </c>
      <c r="X2656" t="str">
        <f t="shared" si="896"/>
        <v>-</v>
      </c>
      <c r="Y2656">
        <f t="shared" si="895"/>
        <v>4573.3101618951796</v>
      </c>
      <c r="Z2656">
        <f t="shared" si="897"/>
        <v>5113.6467575230954</v>
      </c>
      <c r="AA2656">
        <f t="shared" si="898"/>
        <v>113.6467575230954</v>
      </c>
    </row>
    <row r="2657" spans="1:27" x14ac:dyDescent="0.25">
      <c r="A2657" t="s">
        <v>2662</v>
      </c>
      <c r="B2657" s="2">
        <v>42913</v>
      </c>
      <c r="C2657" s="3">
        <v>0</v>
      </c>
      <c r="D2657">
        <v>1.1182700000000001</v>
      </c>
      <c r="E2657">
        <v>1.1349400000000001</v>
      </c>
      <c r="F2657">
        <v>1.1180000000000001</v>
      </c>
      <c r="G2657">
        <v>1.1336900000000001</v>
      </c>
      <c r="H2657">
        <v>261238</v>
      </c>
      <c r="I2657">
        <f t="shared" si="899"/>
        <v>-5.4206418039894579</v>
      </c>
      <c r="J2657">
        <f t="shared" si="904"/>
        <v>1.0980338461538464</v>
      </c>
      <c r="K2657">
        <f t="shared" si="905"/>
        <v>1.1033835993833929</v>
      </c>
      <c r="L2657">
        <f t="shared" si="892"/>
        <v>1.1201208333333332</v>
      </c>
      <c r="M2657">
        <f t="shared" si="893"/>
        <v>1.1154519812485135</v>
      </c>
      <c r="N2657">
        <f t="shared" si="909"/>
        <v>1.1210641666666668</v>
      </c>
      <c r="O2657">
        <f t="shared" si="910"/>
        <v>1.1186763494251886</v>
      </c>
      <c r="P2657" t="str">
        <f t="shared" si="906"/>
        <v>-</v>
      </c>
      <c r="Q2657" t="str">
        <f t="shared" si="907"/>
        <v>Buy</v>
      </c>
      <c r="R2657" t="str">
        <f t="shared" si="894"/>
        <v>-</v>
      </c>
      <c r="S2657" t="str">
        <f t="shared" si="908"/>
        <v>-</v>
      </c>
      <c r="T2657">
        <f t="shared" si="900"/>
        <v>1.13395</v>
      </c>
      <c r="U2657">
        <f t="shared" si="901"/>
        <v>1.1334299999999999</v>
      </c>
      <c r="V2657" t="str">
        <f t="shared" si="902"/>
        <v>-</v>
      </c>
      <c r="W2657" t="str">
        <f t="shared" si="903"/>
        <v>-</v>
      </c>
      <c r="X2657" t="str">
        <f t="shared" si="896"/>
        <v>-</v>
      </c>
      <c r="Y2657">
        <f t="shared" si="895"/>
        <v>4573.3101618951796</v>
      </c>
      <c r="Z2657">
        <f t="shared" si="897"/>
        <v>5183.5269367968531</v>
      </c>
      <c r="AA2657">
        <f t="shared" si="898"/>
        <v>183.52693679685308</v>
      </c>
    </row>
    <row r="2658" spans="1:27" x14ac:dyDescent="0.25">
      <c r="A2658" t="s">
        <v>2663</v>
      </c>
      <c r="B2658" s="2">
        <v>42914</v>
      </c>
      <c r="C2658" s="3">
        <v>0</v>
      </c>
      <c r="D2658">
        <v>1.1336900000000001</v>
      </c>
      <c r="E2658">
        <v>1.13906</v>
      </c>
      <c r="F2658">
        <v>1.12917</v>
      </c>
      <c r="G2658">
        <v>1.1378200000000001</v>
      </c>
      <c r="H2658">
        <v>253992</v>
      </c>
      <c r="I2658">
        <f t="shared" si="899"/>
        <v>-4.5621780721115108</v>
      </c>
      <c r="J2658">
        <f t="shared" si="904"/>
        <v>1.0988285897435899</v>
      </c>
      <c r="K2658">
        <f t="shared" si="905"/>
        <v>1.1042554069939399</v>
      </c>
      <c r="L2658">
        <f t="shared" si="892"/>
        <v>1.120743333333333</v>
      </c>
      <c r="M2658">
        <f t="shared" si="893"/>
        <v>1.1166610633431884</v>
      </c>
      <c r="N2658">
        <f t="shared" si="909"/>
        <v>1.1216441666666668</v>
      </c>
      <c r="O2658">
        <f t="shared" si="910"/>
        <v>1.1202078414711736</v>
      </c>
      <c r="P2658" t="str">
        <f t="shared" si="906"/>
        <v>-</v>
      </c>
      <c r="Q2658" t="str">
        <f t="shared" si="907"/>
        <v>Buy</v>
      </c>
      <c r="R2658" t="str">
        <f t="shared" si="894"/>
        <v>-</v>
      </c>
      <c r="S2658" t="str">
        <f t="shared" si="908"/>
        <v>-</v>
      </c>
      <c r="T2658">
        <f t="shared" si="900"/>
        <v>1.13819</v>
      </c>
      <c r="U2658">
        <f t="shared" si="901"/>
        <v>1.1374500000000001</v>
      </c>
      <c r="V2658" t="str">
        <f t="shared" si="902"/>
        <v>-</v>
      </c>
      <c r="W2658" t="str">
        <f t="shared" si="903"/>
        <v>-</v>
      </c>
      <c r="X2658" t="str">
        <f t="shared" si="896"/>
        <v>-</v>
      </c>
      <c r="Y2658">
        <f t="shared" si="895"/>
        <v>4573.3101618951796</v>
      </c>
      <c r="Z2658">
        <f t="shared" si="897"/>
        <v>5201.9116436476725</v>
      </c>
      <c r="AA2658">
        <f t="shared" si="898"/>
        <v>201.91164364767246</v>
      </c>
    </row>
    <row r="2659" spans="1:27" x14ac:dyDescent="0.25">
      <c r="A2659" t="s">
        <v>2664</v>
      </c>
      <c r="B2659" s="2">
        <v>42915</v>
      </c>
      <c r="C2659" s="3">
        <v>0</v>
      </c>
      <c r="D2659">
        <v>1.1377999999999999</v>
      </c>
      <c r="E2659">
        <v>1.14455</v>
      </c>
      <c r="F2659">
        <v>1.13768</v>
      </c>
      <c r="G2659">
        <v>1.14394</v>
      </c>
      <c r="H2659">
        <v>248421</v>
      </c>
      <c r="I2659">
        <f t="shared" si="899"/>
        <v>-1.8671564126109577</v>
      </c>
      <c r="J2659">
        <f t="shared" si="904"/>
        <v>1.099792307692308</v>
      </c>
      <c r="K2659">
        <f t="shared" si="905"/>
        <v>1.1052600802345995</v>
      </c>
      <c r="L2659">
        <f t="shared" si="892"/>
        <v>1.1216580555555555</v>
      </c>
      <c r="M2659">
        <f t="shared" si="893"/>
        <v>1.1181356004597729</v>
      </c>
      <c r="N2659">
        <f t="shared" si="909"/>
        <v>1.1225883333333335</v>
      </c>
      <c r="O2659">
        <f t="shared" si="910"/>
        <v>1.1221064141534796</v>
      </c>
      <c r="P2659" t="str">
        <f t="shared" si="906"/>
        <v>-</v>
      </c>
      <c r="Q2659" t="str">
        <f t="shared" si="907"/>
        <v>Buy</v>
      </c>
      <c r="R2659" t="str">
        <f t="shared" si="894"/>
        <v>-</v>
      </c>
      <c r="S2659" t="str">
        <f t="shared" si="908"/>
        <v>-</v>
      </c>
      <c r="T2659">
        <f t="shared" si="900"/>
        <v>1.14442</v>
      </c>
      <c r="U2659">
        <f t="shared" si="901"/>
        <v>1.1434599999999999</v>
      </c>
      <c r="V2659" t="str">
        <f t="shared" si="902"/>
        <v>-</v>
      </c>
      <c r="W2659" t="str">
        <f t="shared" si="903"/>
        <v>-</v>
      </c>
      <c r="X2659" t="str">
        <f t="shared" si="896"/>
        <v>-</v>
      </c>
      <c r="Y2659">
        <f t="shared" si="895"/>
        <v>4573.3101618951796</v>
      </c>
      <c r="Z2659">
        <f t="shared" si="897"/>
        <v>5229.3972377206619</v>
      </c>
      <c r="AA2659">
        <f t="shared" si="898"/>
        <v>229.39723772066191</v>
      </c>
    </row>
    <row r="2660" spans="1:27" x14ac:dyDescent="0.25">
      <c r="A2660" t="s">
        <v>2665</v>
      </c>
      <c r="B2660" s="2">
        <v>42916</v>
      </c>
      <c r="C2660" s="3">
        <v>0</v>
      </c>
      <c r="D2660">
        <v>1.1439299999999999</v>
      </c>
      <c r="E2660">
        <v>1.1444300000000001</v>
      </c>
      <c r="F2660">
        <v>1.1392100000000001</v>
      </c>
      <c r="G2660">
        <v>1.1425099999999999</v>
      </c>
      <c r="H2660">
        <v>205154</v>
      </c>
      <c r="I2660">
        <f t="shared" si="899"/>
        <v>-6.2442607897154678</v>
      </c>
      <c r="J2660">
        <f t="shared" si="904"/>
        <v>1.1007824358974361</v>
      </c>
      <c r="K2660">
        <f t="shared" si="905"/>
        <v>1.1062031161780272</v>
      </c>
      <c r="L2660">
        <f t="shared" si="892"/>
        <v>1.1222652777777777</v>
      </c>
      <c r="M2660">
        <f t="shared" si="893"/>
        <v>1.1194531355700554</v>
      </c>
      <c r="N2660">
        <f t="shared" si="909"/>
        <v>1.1231825000000002</v>
      </c>
      <c r="O2660">
        <f t="shared" si="910"/>
        <v>1.1237387010212012</v>
      </c>
      <c r="P2660" t="str">
        <f t="shared" si="906"/>
        <v>-</v>
      </c>
      <c r="Q2660" t="str">
        <f t="shared" si="907"/>
        <v>Buy</v>
      </c>
      <c r="R2660" t="str">
        <f t="shared" si="894"/>
        <v>-</v>
      </c>
      <c r="S2660" t="str">
        <f t="shared" si="908"/>
        <v>-</v>
      </c>
      <c r="T2660">
        <f t="shared" si="900"/>
        <v>1.14306</v>
      </c>
      <c r="U2660">
        <f t="shared" si="901"/>
        <v>1.1419600000000001</v>
      </c>
      <c r="V2660" t="str">
        <f t="shared" si="902"/>
        <v>-</v>
      </c>
      <c r="W2660" t="str">
        <f t="shared" si="903"/>
        <v>-</v>
      </c>
      <c r="X2660" t="str">
        <f t="shared" si="896"/>
        <v>-</v>
      </c>
      <c r="Y2660">
        <f t="shared" si="895"/>
        <v>4573.3101618951796</v>
      </c>
      <c r="Z2660">
        <f t="shared" si="897"/>
        <v>5222.5372724778199</v>
      </c>
      <c r="AA2660">
        <f t="shared" si="898"/>
        <v>222.5372724778199</v>
      </c>
    </row>
    <row r="2661" spans="1:27" x14ac:dyDescent="0.25">
      <c r="A2661" t="s">
        <v>2666</v>
      </c>
      <c r="B2661" s="2">
        <v>42918</v>
      </c>
      <c r="C2661" s="3">
        <v>0</v>
      </c>
      <c r="D2661">
        <v>1.14175</v>
      </c>
      <c r="E2661">
        <v>1.14266</v>
      </c>
      <c r="F2661">
        <v>1.1416299999999999</v>
      </c>
      <c r="G2661">
        <v>1.14232</v>
      </c>
      <c r="H2661">
        <v>10865</v>
      </c>
      <c r="I2661">
        <f t="shared" si="899"/>
        <v>-6.825834098561236</v>
      </c>
      <c r="J2661">
        <f t="shared" si="904"/>
        <v>1.1017491025641029</v>
      </c>
      <c r="K2661">
        <f t="shared" si="905"/>
        <v>1.1071174676671911</v>
      </c>
      <c r="L2661">
        <f t="shared" si="892"/>
        <v>1.1228763888888886</v>
      </c>
      <c r="M2661">
        <f t="shared" si="893"/>
        <v>1.1206891822959983</v>
      </c>
      <c r="N2661">
        <f t="shared" si="909"/>
        <v>1.1237908333333335</v>
      </c>
      <c r="O2661">
        <f t="shared" si="910"/>
        <v>1.1252252049395051</v>
      </c>
      <c r="P2661" t="str">
        <f t="shared" si="906"/>
        <v>-</v>
      </c>
      <c r="Q2661" t="str">
        <f t="shared" si="907"/>
        <v>Buy</v>
      </c>
      <c r="R2661" t="str">
        <f t="shared" si="894"/>
        <v>-</v>
      </c>
      <c r="S2661" t="str">
        <f t="shared" si="908"/>
        <v>-</v>
      </c>
      <c r="T2661">
        <f t="shared" si="900"/>
        <v>1.1429100000000001</v>
      </c>
      <c r="U2661">
        <f t="shared" si="901"/>
        <v>1.1417299999999999</v>
      </c>
      <c r="V2661" t="str">
        <f t="shared" si="902"/>
        <v>-</v>
      </c>
      <c r="W2661" t="str">
        <f t="shared" si="903"/>
        <v>-</v>
      </c>
      <c r="X2661" t="str">
        <f t="shared" si="896"/>
        <v>-</v>
      </c>
      <c r="Y2661">
        <f t="shared" si="895"/>
        <v>4573.3101618951796</v>
      </c>
      <c r="Z2661">
        <f t="shared" si="897"/>
        <v>5221.485411140583</v>
      </c>
      <c r="AA2661">
        <f t="shared" si="898"/>
        <v>221.48541114058298</v>
      </c>
    </row>
    <row r="2662" spans="1:27" x14ac:dyDescent="0.25">
      <c r="A2662" t="s">
        <v>2667</v>
      </c>
      <c r="B2662" s="2">
        <v>42919</v>
      </c>
      <c r="C2662" s="3">
        <v>0</v>
      </c>
      <c r="D2662">
        <v>1.1423399999999999</v>
      </c>
      <c r="E2662">
        <v>1.1424799999999999</v>
      </c>
      <c r="F2662">
        <v>1.1355</v>
      </c>
      <c r="G2662">
        <v>1.13723</v>
      </c>
      <c r="H2662">
        <v>176036</v>
      </c>
      <c r="I2662">
        <f t="shared" si="899"/>
        <v>-22.405876951331489</v>
      </c>
      <c r="J2662">
        <f t="shared" si="904"/>
        <v>1.1026501282051286</v>
      </c>
      <c r="K2662">
        <f t="shared" si="905"/>
        <v>1.1078798102578953</v>
      </c>
      <c r="L2662">
        <f t="shared" ref="L2662:L2725" si="911">AVERAGE(G2627:G2662)</f>
        <v>1.1232513888888886</v>
      </c>
      <c r="M2662">
        <f t="shared" si="893"/>
        <v>1.1215832805502688</v>
      </c>
      <c r="N2662">
        <f t="shared" si="909"/>
        <v>1.1242700000000001</v>
      </c>
      <c r="O2662">
        <f t="shared" si="910"/>
        <v>1.1261855885443448</v>
      </c>
      <c r="P2662" t="str">
        <f t="shared" si="906"/>
        <v>Sell</v>
      </c>
      <c r="Q2662" t="str">
        <f t="shared" si="907"/>
        <v>Buy</v>
      </c>
      <c r="R2662" t="str">
        <f t="shared" si="894"/>
        <v>-</v>
      </c>
      <c r="S2662" t="str">
        <f t="shared" si="908"/>
        <v>-</v>
      </c>
      <c r="T2662">
        <f t="shared" si="900"/>
        <v>1.13781</v>
      </c>
      <c r="U2662">
        <f t="shared" si="901"/>
        <v>1.1366499999999999</v>
      </c>
      <c r="V2662" t="str">
        <f t="shared" si="902"/>
        <v>-</v>
      </c>
      <c r="W2662" t="str">
        <f t="shared" si="903"/>
        <v>-</v>
      </c>
      <c r="X2662" t="str">
        <f t="shared" si="896"/>
        <v>-</v>
      </c>
      <c r="Y2662">
        <f t="shared" si="895"/>
        <v>4573.3101618951796</v>
      </c>
      <c r="Z2662">
        <f t="shared" si="897"/>
        <v>5198.2529955181553</v>
      </c>
      <c r="AA2662">
        <f t="shared" si="898"/>
        <v>198.25299551815533</v>
      </c>
    </row>
    <row r="2663" spans="1:27" x14ac:dyDescent="0.25">
      <c r="A2663" t="s">
        <v>2668</v>
      </c>
      <c r="B2663" s="2">
        <v>42920</v>
      </c>
      <c r="C2663" s="3">
        <v>0</v>
      </c>
      <c r="D2663">
        <v>1.13723</v>
      </c>
      <c r="E2663">
        <v>1.1376900000000001</v>
      </c>
      <c r="F2663">
        <v>1.1335900000000001</v>
      </c>
      <c r="G2663">
        <v>1.13595</v>
      </c>
      <c r="H2663">
        <v>157216</v>
      </c>
      <c r="I2663">
        <f t="shared" si="899"/>
        <v>-26.323844505662525</v>
      </c>
      <c r="J2663">
        <f t="shared" si="904"/>
        <v>1.1035239743589744</v>
      </c>
      <c r="K2663">
        <f t="shared" si="905"/>
        <v>1.1085904479728854</v>
      </c>
      <c r="L2663">
        <f t="shared" si="911"/>
        <v>1.1237533333333332</v>
      </c>
      <c r="M2663">
        <f t="shared" ref="M2663:M2726" si="912">$M2662*(1-(2/(36+1)))+$G2663*(2/(36+1))</f>
        <v>1.122359859979984</v>
      </c>
      <c r="N2663">
        <f t="shared" si="909"/>
        <v>1.1246420833333335</v>
      </c>
      <c r="O2663">
        <f t="shared" si="910"/>
        <v>1.1269667414607971</v>
      </c>
      <c r="P2663" t="str">
        <f t="shared" si="906"/>
        <v>-</v>
      </c>
      <c r="Q2663" t="str">
        <f t="shared" si="907"/>
        <v>Buy</v>
      </c>
      <c r="R2663" t="str">
        <f t="shared" si="894"/>
        <v>-</v>
      </c>
      <c r="S2663" t="str">
        <f t="shared" si="908"/>
        <v>-</v>
      </c>
      <c r="T2663">
        <f t="shared" si="900"/>
        <v>1.13649</v>
      </c>
      <c r="U2663">
        <f t="shared" si="901"/>
        <v>1.13541</v>
      </c>
      <c r="V2663" t="str">
        <f t="shared" si="902"/>
        <v>-</v>
      </c>
      <c r="W2663" t="str">
        <f t="shared" si="903"/>
        <v>-</v>
      </c>
      <c r="X2663" t="str">
        <f t="shared" si="896"/>
        <v>-</v>
      </c>
      <c r="Y2663">
        <f t="shared" si="895"/>
        <v>4573.3101618951796</v>
      </c>
      <c r="Z2663">
        <f t="shared" si="897"/>
        <v>5192.5820909174063</v>
      </c>
      <c r="AA2663">
        <f t="shared" si="898"/>
        <v>192.58209091740628</v>
      </c>
    </row>
    <row r="2664" spans="1:27" x14ac:dyDescent="0.25">
      <c r="A2664" t="s">
        <v>2669</v>
      </c>
      <c r="B2664" s="2">
        <v>42921</v>
      </c>
      <c r="C2664" s="3">
        <v>0</v>
      </c>
      <c r="D2664">
        <v>1.1359600000000001</v>
      </c>
      <c r="E2664">
        <v>1.1368499999999999</v>
      </c>
      <c r="F2664">
        <v>1.13123</v>
      </c>
      <c r="G2664">
        <v>1.1346400000000001</v>
      </c>
      <c r="H2664">
        <v>208852</v>
      </c>
      <c r="I2664">
        <f t="shared" si="899"/>
        <v>-30.333639424548121</v>
      </c>
      <c r="J2664">
        <f t="shared" si="904"/>
        <v>1.1043889743589743</v>
      </c>
      <c r="K2664">
        <f t="shared" si="905"/>
        <v>1.1092499303026859</v>
      </c>
      <c r="L2664">
        <f t="shared" si="911"/>
        <v>1.1240755555555555</v>
      </c>
      <c r="M2664">
        <f t="shared" si="912"/>
        <v>1.1230236513324172</v>
      </c>
      <c r="N2664">
        <f t="shared" si="909"/>
        <v>1.1250212500000003</v>
      </c>
      <c r="O2664">
        <f t="shared" si="910"/>
        <v>1.1275806021439334</v>
      </c>
      <c r="P2664" t="str">
        <f t="shared" si="906"/>
        <v>-</v>
      </c>
      <c r="Q2664" t="str">
        <f t="shared" si="907"/>
        <v>Buy</v>
      </c>
      <c r="R2664" t="str">
        <f t="shared" si="894"/>
        <v>-</v>
      </c>
      <c r="S2664" t="str">
        <f t="shared" si="908"/>
        <v>-</v>
      </c>
      <c r="T2664">
        <f t="shared" si="900"/>
        <v>1.1351500000000001</v>
      </c>
      <c r="U2664">
        <f t="shared" si="901"/>
        <v>1.1341300000000001</v>
      </c>
      <c r="V2664" t="str">
        <f t="shared" si="902"/>
        <v>-</v>
      </c>
      <c r="W2664" t="str">
        <f t="shared" si="903"/>
        <v>-</v>
      </c>
      <c r="X2664" t="str">
        <f t="shared" si="896"/>
        <v>-</v>
      </c>
      <c r="Y2664">
        <f t="shared" si="895"/>
        <v>4573.3101618951796</v>
      </c>
      <c r="Z2664">
        <f t="shared" si="897"/>
        <v>5186.7282539101807</v>
      </c>
      <c r="AA2664">
        <f t="shared" si="898"/>
        <v>186.72825391018068</v>
      </c>
    </row>
    <row r="2665" spans="1:27" x14ac:dyDescent="0.25">
      <c r="A2665" t="s">
        <v>2670</v>
      </c>
      <c r="B2665" s="2">
        <v>42922</v>
      </c>
      <c r="C2665" s="3">
        <v>0</v>
      </c>
      <c r="D2665">
        <v>1.1346499999999999</v>
      </c>
      <c r="E2665">
        <v>1.1425399999999999</v>
      </c>
      <c r="F2665">
        <v>1.1329899999999999</v>
      </c>
      <c r="G2665">
        <v>1.14212</v>
      </c>
      <c r="H2665">
        <v>206430</v>
      </c>
      <c r="I2665">
        <f t="shared" si="899"/>
        <v>-7.6343072573042114</v>
      </c>
      <c r="J2665">
        <f t="shared" si="904"/>
        <v>1.1053857692307694</v>
      </c>
      <c r="K2665">
        <f t="shared" si="905"/>
        <v>1.1100820839659091</v>
      </c>
      <c r="L2665">
        <f t="shared" si="911"/>
        <v>1.124662222222222</v>
      </c>
      <c r="M2665">
        <f t="shared" si="912"/>
        <v>1.1240558863955299</v>
      </c>
      <c r="N2665">
        <f t="shared" si="909"/>
        <v>1.1259916666666669</v>
      </c>
      <c r="O2665">
        <f t="shared" si="910"/>
        <v>1.1287437539724188</v>
      </c>
      <c r="P2665" t="str">
        <f t="shared" si="906"/>
        <v>-</v>
      </c>
      <c r="Q2665" t="str">
        <f t="shared" si="907"/>
        <v>Buy</v>
      </c>
      <c r="R2665" t="str">
        <f t="shared" si="894"/>
        <v>-</v>
      </c>
      <c r="S2665" t="str">
        <f t="shared" si="908"/>
        <v>-</v>
      </c>
      <c r="T2665">
        <f t="shared" si="900"/>
        <v>1.1425799999999999</v>
      </c>
      <c r="U2665">
        <f t="shared" si="901"/>
        <v>1.1416599999999999</v>
      </c>
      <c r="V2665" t="str">
        <f t="shared" si="902"/>
        <v>-</v>
      </c>
      <c r="W2665" t="str">
        <f t="shared" si="903"/>
        <v>-</v>
      </c>
      <c r="X2665" t="str">
        <f t="shared" si="896"/>
        <v>-</v>
      </c>
      <c r="Y2665">
        <f t="shared" si="895"/>
        <v>4573.3101618951796</v>
      </c>
      <c r="Z2665">
        <f t="shared" si="897"/>
        <v>5221.1652794292504</v>
      </c>
      <c r="AA2665">
        <f t="shared" si="898"/>
        <v>221.1652794292504</v>
      </c>
    </row>
    <row r="2666" spans="1:27" x14ac:dyDescent="0.25">
      <c r="A2666" t="s">
        <v>2671</v>
      </c>
      <c r="B2666" s="2">
        <v>42923</v>
      </c>
      <c r="C2666" s="3">
        <v>0</v>
      </c>
      <c r="D2666">
        <v>1.14212</v>
      </c>
      <c r="E2666">
        <v>1.14398</v>
      </c>
      <c r="F2666">
        <v>1.1379600000000001</v>
      </c>
      <c r="G2666">
        <v>1.1399600000000001</v>
      </c>
      <c r="H2666">
        <v>190925</v>
      </c>
      <c r="I2666">
        <f t="shared" si="899"/>
        <v>-14.9853085210574</v>
      </c>
      <c r="J2666">
        <f t="shared" si="904"/>
        <v>1.1064251282051285</v>
      </c>
      <c r="K2666">
        <f t="shared" si="905"/>
        <v>1.1108384869034811</v>
      </c>
      <c r="L2666">
        <f t="shared" si="911"/>
        <v>1.1252724999999999</v>
      </c>
      <c r="M2666">
        <f t="shared" si="912"/>
        <v>1.1249155682119878</v>
      </c>
      <c r="N2666">
        <f t="shared" si="909"/>
        <v>1.1268479166666669</v>
      </c>
      <c r="O2666">
        <f t="shared" si="910"/>
        <v>1.1296410536546253</v>
      </c>
      <c r="P2666" t="str">
        <f t="shared" si="906"/>
        <v>-</v>
      </c>
      <c r="Q2666" t="str">
        <f t="shared" si="907"/>
        <v>Buy</v>
      </c>
      <c r="R2666" t="str">
        <f t="shared" si="894"/>
        <v>-</v>
      </c>
      <c r="S2666" t="str">
        <f t="shared" si="908"/>
        <v>-</v>
      </c>
      <c r="T2666">
        <f t="shared" si="900"/>
        <v>1.14036</v>
      </c>
      <c r="U2666">
        <f t="shared" si="901"/>
        <v>1.1395599999999999</v>
      </c>
      <c r="V2666" t="str">
        <f t="shared" si="902"/>
        <v>-</v>
      </c>
      <c r="W2666" t="str">
        <f t="shared" si="903"/>
        <v>-</v>
      </c>
      <c r="X2666" t="str">
        <f t="shared" si="896"/>
        <v>-</v>
      </c>
      <c r="Y2666">
        <f t="shared" si="895"/>
        <v>4573.3101618951796</v>
      </c>
      <c r="Z2666">
        <f t="shared" si="897"/>
        <v>5211.5613280892703</v>
      </c>
      <c r="AA2666">
        <f t="shared" si="898"/>
        <v>211.56132808927032</v>
      </c>
    </row>
    <row r="2667" spans="1:27" x14ac:dyDescent="0.25">
      <c r="A2667" t="s">
        <v>2672</v>
      </c>
      <c r="B2667" s="2">
        <v>42925</v>
      </c>
      <c r="C2667" s="3">
        <v>0</v>
      </c>
      <c r="D2667">
        <v>1.1396599999999999</v>
      </c>
      <c r="E2667">
        <v>1.1403799999999999</v>
      </c>
      <c r="F2667">
        <v>1.13924</v>
      </c>
      <c r="G2667">
        <v>1.1403399999999999</v>
      </c>
      <c r="H2667">
        <v>9128</v>
      </c>
      <c r="I2667">
        <f t="shared" si="899"/>
        <v>-14.019314019314175</v>
      </c>
      <c r="J2667">
        <f t="shared" si="904"/>
        <v>1.1074801282051285</v>
      </c>
      <c r="K2667">
        <f t="shared" si="905"/>
        <v>1.1115853606527599</v>
      </c>
      <c r="L2667">
        <f t="shared" si="911"/>
        <v>1.1259041666666667</v>
      </c>
      <c r="M2667">
        <f t="shared" si="912"/>
        <v>1.1257493212816101</v>
      </c>
      <c r="N2667">
        <f t="shared" si="909"/>
        <v>1.1276887500000001</v>
      </c>
      <c r="O2667">
        <f t="shared" si="910"/>
        <v>1.1304969693622553</v>
      </c>
      <c r="P2667" t="str">
        <f t="shared" si="906"/>
        <v>-</v>
      </c>
      <c r="Q2667" t="str">
        <f t="shared" si="907"/>
        <v>Buy</v>
      </c>
      <c r="R2667" t="str">
        <f t="shared" si="894"/>
        <v>-</v>
      </c>
      <c r="S2667" t="str">
        <f t="shared" si="908"/>
        <v>-</v>
      </c>
      <c r="T2667">
        <f t="shared" si="900"/>
        <v>1.1406700000000001</v>
      </c>
      <c r="U2667">
        <f t="shared" si="901"/>
        <v>1.14001</v>
      </c>
      <c r="V2667" t="str">
        <f t="shared" si="902"/>
        <v>-</v>
      </c>
      <c r="W2667" t="str">
        <f t="shared" si="903"/>
        <v>-</v>
      </c>
      <c r="X2667" t="str">
        <f t="shared" si="896"/>
        <v>-</v>
      </c>
      <c r="Y2667">
        <f t="shared" si="895"/>
        <v>4573.3101618951796</v>
      </c>
      <c r="Z2667">
        <f t="shared" si="897"/>
        <v>5213.6193176621236</v>
      </c>
      <c r="AA2667">
        <f t="shared" si="898"/>
        <v>213.61931766212365</v>
      </c>
    </row>
    <row r="2668" spans="1:27" x14ac:dyDescent="0.25">
      <c r="A2668" t="s">
        <v>2673</v>
      </c>
      <c r="B2668" s="2">
        <v>42926</v>
      </c>
      <c r="C2668" s="3">
        <v>0</v>
      </c>
      <c r="D2668">
        <v>1.14032</v>
      </c>
      <c r="E2668">
        <v>1.1417999999999999</v>
      </c>
      <c r="F2668">
        <v>1.1381699999999999</v>
      </c>
      <c r="G2668">
        <v>1.1396299999999999</v>
      </c>
      <c r="H2668">
        <v>162822</v>
      </c>
      <c r="I2668">
        <f t="shared" si="899"/>
        <v>-17.969320672023532</v>
      </c>
      <c r="J2668">
        <f t="shared" si="904"/>
        <v>1.1085047435897439</v>
      </c>
      <c r="K2668">
        <f t="shared" si="905"/>
        <v>1.1122953515223102</v>
      </c>
      <c r="L2668">
        <f t="shared" si="911"/>
        <v>1.1266466666666668</v>
      </c>
      <c r="M2668">
        <f t="shared" si="912"/>
        <v>1.1264996282393609</v>
      </c>
      <c r="N2668">
        <f t="shared" si="909"/>
        <v>1.1285179166666666</v>
      </c>
      <c r="O2668">
        <f t="shared" si="910"/>
        <v>1.1312276118132749</v>
      </c>
      <c r="P2668" t="str">
        <f t="shared" si="906"/>
        <v>-</v>
      </c>
      <c r="Q2668" t="str">
        <f t="shared" si="907"/>
        <v>Buy</v>
      </c>
      <c r="R2668" t="str">
        <f t="shared" si="894"/>
        <v>-</v>
      </c>
      <c r="S2668" t="str">
        <f t="shared" si="908"/>
        <v>-</v>
      </c>
      <c r="T2668">
        <f t="shared" si="900"/>
        <v>1.1397900000000001</v>
      </c>
      <c r="U2668">
        <f t="shared" si="901"/>
        <v>1.13947</v>
      </c>
      <c r="V2668" t="str">
        <f t="shared" si="902"/>
        <v>-</v>
      </c>
      <c r="W2668" t="str">
        <f t="shared" si="903"/>
        <v>-</v>
      </c>
      <c r="X2668" t="str">
        <f t="shared" si="896"/>
        <v>-</v>
      </c>
      <c r="Y2668">
        <f t="shared" si="895"/>
        <v>4573.3101618951796</v>
      </c>
      <c r="Z2668">
        <f t="shared" si="897"/>
        <v>5211.1497301747004</v>
      </c>
      <c r="AA2668">
        <f t="shared" si="898"/>
        <v>211.14973017470038</v>
      </c>
    </row>
    <row r="2669" spans="1:27" x14ac:dyDescent="0.25">
      <c r="A2669" t="s">
        <v>2674</v>
      </c>
      <c r="B2669" s="2">
        <v>42927</v>
      </c>
      <c r="C2669" s="3">
        <v>0</v>
      </c>
      <c r="D2669">
        <v>1.1396299999999999</v>
      </c>
      <c r="E2669">
        <v>1.1479699999999999</v>
      </c>
      <c r="F2669">
        <v>1.13828</v>
      </c>
      <c r="G2669">
        <v>1.1473800000000001</v>
      </c>
      <c r="H2669">
        <v>195053</v>
      </c>
      <c r="I2669">
        <f t="shared" si="899"/>
        <v>-1.9155844155839923</v>
      </c>
      <c r="J2669">
        <f t="shared" si="904"/>
        <v>1.1096119230769232</v>
      </c>
      <c r="K2669">
        <f t="shared" si="905"/>
        <v>1.1131835704711124</v>
      </c>
      <c r="L2669">
        <f t="shared" si="911"/>
        <v>1.1274827777777778</v>
      </c>
      <c r="M2669">
        <f t="shared" si="912"/>
        <v>1.1276282969831792</v>
      </c>
      <c r="N2669">
        <f t="shared" si="909"/>
        <v>1.1296208333333333</v>
      </c>
      <c r="O2669">
        <f t="shared" si="910"/>
        <v>1.1325198028682131</v>
      </c>
      <c r="P2669" t="str">
        <f t="shared" si="906"/>
        <v>-</v>
      </c>
      <c r="Q2669" t="str">
        <f t="shared" si="907"/>
        <v>Buy</v>
      </c>
      <c r="R2669" t="str">
        <f t="shared" si="894"/>
        <v>-</v>
      </c>
      <c r="S2669" t="str">
        <f t="shared" si="908"/>
        <v>-</v>
      </c>
      <c r="T2669">
        <f t="shared" si="900"/>
        <v>1.1475500000000001</v>
      </c>
      <c r="U2669">
        <f t="shared" si="901"/>
        <v>1.1472100000000001</v>
      </c>
      <c r="V2669" t="str">
        <f t="shared" si="902"/>
        <v>-</v>
      </c>
      <c r="W2669" t="str">
        <f t="shared" si="903"/>
        <v>-</v>
      </c>
      <c r="X2669" t="str">
        <f t="shared" si="896"/>
        <v>-</v>
      </c>
      <c r="Y2669">
        <f t="shared" si="895"/>
        <v>4573.3101618951796</v>
      </c>
      <c r="Z2669">
        <f t="shared" si="897"/>
        <v>5246.5471508277697</v>
      </c>
      <c r="AA2669">
        <f t="shared" si="898"/>
        <v>246.54715082776966</v>
      </c>
    </row>
    <row r="2670" spans="1:27" x14ac:dyDescent="0.25">
      <c r="A2670" t="s">
        <v>2675</v>
      </c>
      <c r="B2670" s="2">
        <v>42928</v>
      </c>
      <c r="C2670" s="3">
        <v>0</v>
      </c>
      <c r="D2670">
        <v>1.14741</v>
      </c>
      <c r="E2670">
        <v>1.14893</v>
      </c>
      <c r="F2670">
        <v>1.13916</v>
      </c>
      <c r="G2670">
        <v>1.1418600000000001</v>
      </c>
      <c r="H2670">
        <v>229235</v>
      </c>
      <c r="I2670">
        <f t="shared" si="899"/>
        <v>-22.858066602004307</v>
      </c>
      <c r="J2670">
        <f t="shared" si="904"/>
        <v>1.1105719230769231</v>
      </c>
      <c r="K2670">
        <f t="shared" si="905"/>
        <v>1.1139095560288057</v>
      </c>
      <c r="L2670">
        <f t="shared" si="911"/>
        <v>1.1279816666666667</v>
      </c>
      <c r="M2670">
        <f t="shared" si="912"/>
        <v>1.1283975782273317</v>
      </c>
      <c r="N2670">
        <f t="shared" si="909"/>
        <v>1.1304779166666667</v>
      </c>
      <c r="O2670">
        <f t="shared" si="910"/>
        <v>1.1332670186387561</v>
      </c>
      <c r="P2670" t="str">
        <f t="shared" si="906"/>
        <v>Sell</v>
      </c>
      <c r="Q2670" t="str">
        <f t="shared" si="907"/>
        <v>Buy</v>
      </c>
      <c r="R2670" t="str">
        <f t="shared" si="894"/>
        <v>-</v>
      </c>
      <c r="S2670" t="str">
        <f t="shared" si="908"/>
        <v>-</v>
      </c>
      <c r="T2670">
        <f t="shared" si="900"/>
        <v>1.1420300000000001</v>
      </c>
      <c r="U2670">
        <f t="shared" si="901"/>
        <v>1.1416900000000001</v>
      </c>
      <c r="V2670" t="str">
        <f t="shared" si="902"/>
        <v>-</v>
      </c>
      <c r="W2670" t="str">
        <f t="shared" si="903"/>
        <v>-</v>
      </c>
      <c r="X2670" t="str">
        <f t="shared" si="896"/>
        <v>-</v>
      </c>
      <c r="Y2670">
        <f t="shared" si="895"/>
        <v>4573.3101618951796</v>
      </c>
      <c r="Z2670">
        <f t="shared" si="897"/>
        <v>5221.3024787341083</v>
      </c>
      <c r="AA2670">
        <f t="shared" si="898"/>
        <v>221.30247873410826</v>
      </c>
    </row>
    <row r="2671" spans="1:27" x14ac:dyDescent="0.25">
      <c r="A2671" t="s">
        <v>2676</v>
      </c>
      <c r="B2671" s="2">
        <v>42929</v>
      </c>
      <c r="C2671" s="3">
        <v>0</v>
      </c>
      <c r="D2671">
        <v>1.1418600000000001</v>
      </c>
      <c r="E2671">
        <v>1.14558</v>
      </c>
      <c r="F2671">
        <v>1.1370499999999999</v>
      </c>
      <c r="G2671">
        <v>1.14045</v>
      </c>
      <c r="H2671">
        <v>208019</v>
      </c>
      <c r="I2671">
        <f t="shared" si="899"/>
        <v>-42.914979757085234</v>
      </c>
      <c r="J2671">
        <f t="shared" si="904"/>
        <v>1.111584358974359</v>
      </c>
      <c r="K2671">
        <f t="shared" si="905"/>
        <v>1.11458146600276</v>
      </c>
      <c r="L2671">
        <f t="shared" si="911"/>
        <v>1.1285141666666667</v>
      </c>
      <c r="M2671">
        <f t="shared" si="912"/>
        <v>1.1290490604853138</v>
      </c>
      <c r="N2671">
        <f t="shared" si="909"/>
        <v>1.1315441666666668</v>
      </c>
      <c r="O2671">
        <f t="shared" si="910"/>
        <v>1.1338416571476557</v>
      </c>
      <c r="P2671" t="str">
        <f t="shared" si="906"/>
        <v>-</v>
      </c>
      <c r="Q2671" t="str">
        <f t="shared" si="907"/>
        <v>Buy</v>
      </c>
      <c r="R2671" t="str">
        <f t="shared" si="894"/>
        <v>-</v>
      </c>
      <c r="S2671" t="str">
        <f t="shared" si="908"/>
        <v>-</v>
      </c>
      <c r="T2671">
        <f t="shared" si="900"/>
        <v>1.1406099999999999</v>
      </c>
      <c r="U2671">
        <f t="shared" si="901"/>
        <v>1.14029</v>
      </c>
      <c r="V2671" t="str">
        <f t="shared" si="902"/>
        <v>-</v>
      </c>
      <c r="W2671" t="str">
        <f t="shared" si="903"/>
        <v>-</v>
      </c>
      <c r="X2671" t="str">
        <f t="shared" si="896"/>
        <v>-</v>
      </c>
      <c r="Y2671">
        <f t="shared" si="895"/>
        <v>4573.3101618951796</v>
      </c>
      <c r="Z2671">
        <f t="shared" si="897"/>
        <v>5214.8998445074549</v>
      </c>
      <c r="AA2671">
        <f t="shared" si="898"/>
        <v>214.89984450745487</v>
      </c>
    </row>
    <row r="2672" spans="1:27" x14ac:dyDescent="0.25">
      <c r="A2672" t="s">
        <v>2677</v>
      </c>
      <c r="B2672" s="2">
        <v>42930</v>
      </c>
      <c r="C2672" s="3">
        <v>0</v>
      </c>
      <c r="D2672">
        <v>1.1404300000000001</v>
      </c>
      <c r="E2672">
        <v>1.1471899999999999</v>
      </c>
      <c r="F2672">
        <v>1.13914</v>
      </c>
      <c r="G2672">
        <v>1.1468499999999999</v>
      </c>
      <c r="H2672">
        <v>196094</v>
      </c>
      <c r="I2672">
        <f t="shared" si="899"/>
        <v>-11.751412429378959</v>
      </c>
      <c r="J2672">
        <f t="shared" si="904"/>
        <v>1.1126843589743594</v>
      </c>
      <c r="K2672">
        <f t="shared" si="905"/>
        <v>1.1153983909140825</v>
      </c>
      <c r="L2672">
        <f t="shared" si="911"/>
        <v>1.1290308333333336</v>
      </c>
      <c r="M2672">
        <f t="shared" si="912"/>
        <v>1.1300112734320535</v>
      </c>
      <c r="N2672">
        <f t="shared" si="909"/>
        <v>1.1326762500000001</v>
      </c>
      <c r="O2672">
        <f t="shared" si="910"/>
        <v>1.1348823245758433</v>
      </c>
      <c r="P2672" t="str">
        <f t="shared" si="906"/>
        <v>-</v>
      </c>
      <c r="Q2672" t="str">
        <f t="shared" si="907"/>
        <v>Buy</v>
      </c>
      <c r="R2672" t="str">
        <f t="shared" ref="R2672:R2735" si="913">IF(P2672=Q2672,Q2672,"-")</f>
        <v>-</v>
      </c>
      <c r="S2672" t="str">
        <f t="shared" si="908"/>
        <v>-</v>
      </c>
      <c r="T2672">
        <f t="shared" si="900"/>
        <v>1.14703</v>
      </c>
      <c r="U2672">
        <f t="shared" si="901"/>
        <v>1.1466700000000001</v>
      </c>
      <c r="V2672" t="str">
        <f t="shared" si="902"/>
        <v>-</v>
      </c>
      <c r="W2672" t="str">
        <f t="shared" si="903"/>
        <v>-</v>
      </c>
      <c r="X2672" t="str">
        <f t="shared" si="896"/>
        <v>-</v>
      </c>
      <c r="Y2672">
        <f t="shared" si="895"/>
        <v>4573.3101618951796</v>
      </c>
      <c r="Z2672">
        <f t="shared" si="897"/>
        <v>5244.0775633403464</v>
      </c>
      <c r="AA2672">
        <f t="shared" si="898"/>
        <v>244.07756334034639</v>
      </c>
    </row>
    <row r="2673" spans="1:27" x14ac:dyDescent="0.25">
      <c r="A2673" t="s">
        <v>2678</v>
      </c>
      <c r="B2673" s="2">
        <v>42932</v>
      </c>
      <c r="C2673" s="3">
        <v>0</v>
      </c>
      <c r="D2673">
        <v>1.147</v>
      </c>
      <c r="E2673">
        <v>1.1475</v>
      </c>
      <c r="F2673">
        <v>1.1465000000000001</v>
      </c>
      <c r="G2673">
        <v>1.1474</v>
      </c>
      <c r="H2673">
        <v>18143</v>
      </c>
      <c r="I2673">
        <f t="shared" si="899"/>
        <v>-8.6440677966103241</v>
      </c>
      <c r="J2673">
        <f t="shared" si="904"/>
        <v>1.1137924358974363</v>
      </c>
      <c r="K2673">
        <f t="shared" si="905"/>
        <v>1.1162085582327133</v>
      </c>
      <c r="L2673">
        <f t="shared" si="911"/>
        <v>1.1295775000000001</v>
      </c>
      <c r="M2673">
        <f t="shared" si="912"/>
        <v>1.1309512045978884</v>
      </c>
      <c r="N2673">
        <f t="shared" si="909"/>
        <v>1.1338016666666666</v>
      </c>
      <c r="O2673">
        <f t="shared" si="910"/>
        <v>1.135883738609776</v>
      </c>
      <c r="P2673" t="str">
        <f t="shared" si="906"/>
        <v>-</v>
      </c>
      <c r="Q2673" t="str">
        <f t="shared" si="907"/>
        <v>Buy</v>
      </c>
      <c r="R2673" t="str">
        <f t="shared" si="913"/>
        <v>-</v>
      </c>
      <c r="S2673" t="str">
        <f t="shared" si="908"/>
        <v>-</v>
      </c>
      <c r="T2673">
        <f t="shared" si="900"/>
        <v>1.1476</v>
      </c>
      <c r="U2673">
        <f t="shared" si="901"/>
        <v>1.1472</v>
      </c>
      <c r="V2673" t="str">
        <f t="shared" si="902"/>
        <v>-</v>
      </c>
      <c r="W2673" t="str">
        <f t="shared" si="903"/>
        <v>-</v>
      </c>
      <c r="X2673" t="str">
        <f t="shared" si="896"/>
        <v>-</v>
      </c>
      <c r="Y2673">
        <f t="shared" si="895"/>
        <v>4573.3101618951796</v>
      </c>
      <c r="Z2673">
        <f t="shared" si="897"/>
        <v>5246.5014177261501</v>
      </c>
      <c r="AA2673">
        <f t="shared" si="898"/>
        <v>246.50141772615007</v>
      </c>
    </row>
    <row r="2674" spans="1:27" x14ac:dyDescent="0.25">
      <c r="A2674" t="s">
        <v>2679</v>
      </c>
      <c r="B2674" s="2">
        <v>42933</v>
      </c>
      <c r="C2674" s="3">
        <v>0</v>
      </c>
      <c r="D2674">
        <v>1.1473899999999999</v>
      </c>
      <c r="E2674">
        <v>1.1487000000000001</v>
      </c>
      <c r="F2674">
        <v>1.1434800000000001</v>
      </c>
      <c r="G2674">
        <v>1.1473199999999999</v>
      </c>
      <c r="H2674">
        <v>189054</v>
      </c>
      <c r="I2674">
        <f t="shared" si="899"/>
        <v>-9.0960451977407164</v>
      </c>
      <c r="J2674">
        <f t="shared" si="904"/>
        <v>1.1148565384615385</v>
      </c>
      <c r="K2674">
        <f t="shared" si="905"/>
        <v>1.1169961896698597</v>
      </c>
      <c r="L2674">
        <f t="shared" si="911"/>
        <v>1.1301772222222222</v>
      </c>
      <c r="M2674">
        <f t="shared" si="912"/>
        <v>1.1318360043493538</v>
      </c>
      <c r="N2674">
        <f t="shared" si="909"/>
        <v>1.1351712500000002</v>
      </c>
      <c r="O2674">
        <f t="shared" si="910"/>
        <v>1.1367986395209939</v>
      </c>
      <c r="P2674" t="str">
        <f t="shared" si="906"/>
        <v>-</v>
      </c>
      <c r="Q2674" t="str">
        <f t="shared" si="907"/>
        <v>Buy</v>
      </c>
      <c r="R2674" t="str">
        <f t="shared" si="913"/>
        <v>-</v>
      </c>
      <c r="S2674" t="str">
        <f t="shared" si="908"/>
        <v>-</v>
      </c>
      <c r="T2674">
        <f t="shared" si="900"/>
        <v>1.1475299999999999</v>
      </c>
      <c r="U2674">
        <f t="shared" si="901"/>
        <v>1.1471100000000001</v>
      </c>
      <c r="V2674" t="str">
        <f t="shared" si="902"/>
        <v>-</v>
      </c>
      <c r="W2674" t="str">
        <f t="shared" si="903"/>
        <v>-</v>
      </c>
      <c r="X2674" t="str">
        <f t="shared" si="896"/>
        <v>-</v>
      </c>
      <c r="Y2674">
        <f t="shared" si="895"/>
        <v>4573.3101618951796</v>
      </c>
      <c r="Z2674">
        <f t="shared" si="897"/>
        <v>5246.0898198115801</v>
      </c>
      <c r="AA2674">
        <f t="shared" si="898"/>
        <v>246.08981981158013</v>
      </c>
    </row>
    <row r="2675" spans="1:27" x14ac:dyDescent="0.25">
      <c r="A2675" t="s">
        <v>2680</v>
      </c>
      <c r="B2675" s="2">
        <v>42934</v>
      </c>
      <c r="C2675" s="3">
        <v>0</v>
      </c>
      <c r="D2675">
        <v>1.14733</v>
      </c>
      <c r="E2675">
        <v>1.15831</v>
      </c>
      <c r="F2675">
        <v>1.14714</v>
      </c>
      <c r="G2675">
        <v>1.1547799999999999</v>
      </c>
      <c r="H2675">
        <v>255491</v>
      </c>
      <c r="I2675">
        <f t="shared" si="899"/>
        <v>-13.035450516986833</v>
      </c>
      <c r="J2675">
        <f t="shared" si="904"/>
        <v>1.1159083333333335</v>
      </c>
      <c r="K2675">
        <f t="shared" si="905"/>
        <v>1.1179527418301163</v>
      </c>
      <c r="L2675">
        <f t="shared" si="911"/>
        <v>1.1309483333333334</v>
      </c>
      <c r="M2675">
        <f t="shared" si="912"/>
        <v>1.1330762203304698</v>
      </c>
      <c r="N2675">
        <f t="shared" si="909"/>
        <v>1.1368858333333334</v>
      </c>
      <c r="O2675">
        <f t="shared" si="910"/>
        <v>1.1382371483593143</v>
      </c>
      <c r="P2675" t="str">
        <f t="shared" si="906"/>
        <v>-</v>
      </c>
      <c r="Q2675" t="str">
        <f t="shared" si="907"/>
        <v>Buy</v>
      </c>
      <c r="R2675" t="str">
        <f t="shared" si="913"/>
        <v>-</v>
      </c>
      <c r="S2675" t="str">
        <f t="shared" si="908"/>
        <v>-</v>
      </c>
      <c r="T2675">
        <f t="shared" si="900"/>
        <v>1.1550400000000001</v>
      </c>
      <c r="U2675">
        <f t="shared" si="901"/>
        <v>1.15452</v>
      </c>
      <c r="V2675" t="str">
        <f t="shared" si="902"/>
        <v>-</v>
      </c>
      <c r="W2675" t="str">
        <f t="shared" si="903"/>
        <v>-</v>
      </c>
      <c r="X2675" t="str">
        <f t="shared" si="896"/>
        <v>-</v>
      </c>
      <c r="Y2675">
        <f t="shared" si="895"/>
        <v>4573.3101618951796</v>
      </c>
      <c r="Z2675">
        <f t="shared" si="897"/>
        <v>5279.978048111223</v>
      </c>
      <c r="AA2675">
        <f t="shared" si="898"/>
        <v>279.97804811122296</v>
      </c>
    </row>
    <row r="2676" spans="1:27" x14ac:dyDescent="0.25">
      <c r="A2676" t="s">
        <v>2681</v>
      </c>
      <c r="B2676" s="2">
        <v>42935</v>
      </c>
      <c r="C2676" s="3">
        <v>0</v>
      </c>
      <c r="D2676">
        <v>1.1547700000000001</v>
      </c>
      <c r="E2676">
        <v>1.15533</v>
      </c>
      <c r="F2676">
        <v>1.15099</v>
      </c>
      <c r="G2676">
        <v>1.1528700000000001</v>
      </c>
      <c r="H2676">
        <v>199199</v>
      </c>
      <c r="I2676">
        <f t="shared" si="899"/>
        <v>-20.088626292466362</v>
      </c>
      <c r="J2676">
        <f t="shared" si="904"/>
        <v>1.1169521794871797</v>
      </c>
      <c r="K2676">
        <f t="shared" si="905"/>
        <v>1.1188367230496068</v>
      </c>
      <c r="L2676">
        <f t="shared" si="911"/>
        <v>1.1317075000000001</v>
      </c>
      <c r="M2676">
        <f t="shared" si="912"/>
        <v>1.1341461543666607</v>
      </c>
      <c r="N2676">
        <f t="shared" si="909"/>
        <v>1.1383941666666668</v>
      </c>
      <c r="O2676">
        <f t="shared" si="910"/>
        <v>1.1394077764905692</v>
      </c>
      <c r="P2676" t="str">
        <f t="shared" si="906"/>
        <v>Sell</v>
      </c>
      <c r="Q2676" t="str">
        <f t="shared" si="907"/>
        <v>Buy</v>
      </c>
      <c r="R2676" t="str">
        <f t="shared" si="913"/>
        <v>-</v>
      </c>
      <c r="S2676" t="str">
        <f t="shared" si="908"/>
        <v>-</v>
      </c>
      <c r="T2676">
        <f t="shared" si="900"/>
        <v>1.1531199999999999</v>
      </c>
      <c r="U2676">
        <f t="shared" si="901"/>
        <v>1.15262</v>
      </c>
      <c r="V2676" t="str">
        <f t="shared" si="902"/>
        <v>-</v>
      </c>
      <c r="W2676" t="str">
        <f t="shared" si="903"/>
        <v>-</v>
      </c>
      <c r="X2676" t="str">
        <f t="shared" si="896"/>
        <v>-</v>
      </c>
      <c r="Y2676">
        <f t="shared" si="895"/>
        <v>4573.3101618951796</v>
      </c>
      <c r="Z2676">
        <f t="shared" si="897"/>
        <v>5271.2887588036219</v>
      </c>
      <c r="AA2676">
        <f t="shared" si="898"/>
        <v>271.28875880362193</v>
      </c>
    </row>
    <row r="2677" spans="1:27" x14ac:dyDescent="0.25">
      <c r="A2677" t="s">
        <v>2682</v>
      </c>
      <c r="B2677" s="2">
        <v>42936</v>
      </c>
      <c r="C2677" s="3">
        <v>0</v>
      </c>
      <c r="D2677">
        <v>1.15286</v>
      </c>
      <c r="E2677">
        <v>1.1657999999999999</v>
      </c>
      <c r="F2677">
        <v>1.1479200000000001</v>
      </c>
      <c r="G2677">
        <v>1.16283</v>
      </c>
      <c r="H2677">
        <v>273083</v>
      </c>
      <c r="I2677">
        <f t="shared" si="899"/>
        <v>-8.5912641018221514</v>
      </c>
      <c r="J2677">
        <f t="shared" si="904"/>
        <v>1.1181242307692307</v>
      </c>
      <c r="K2677">
        <f t="shared" si="905"/>
        <v>1.1199504768964521</v>
      </c>
      <c r="L2677">
        <f t="shared" si="911"/>
        <v>1.1329297222222225</v>
      </c>
      <c r="M2677">
        <f t="shared" si="912"/>
        <v>1.1356966325090034</v>
      </c>
      <c r="N2677">
        <f t="shared" si="909"/>
        <v>1.1403883333333333</v>
      </c>
      <c r="O2677">
        <f t="shared" si="910"/>
        <v>1.1412815543713237</v>
      </c>
      <c r="P2677" t="str">
        <f t="shared" si="906"/>
        <v>-</v>
      </c>
      <c r="Q2677" t="str">
        <f t="shared" si="907"/>
        <v>Buy</v>
      </c>
      <c r="R2677" t="str">
        <f t="shared" si="913"/>
        <v>-</v>
      </c>
      <c r="S2677" t="str">
        <f t="shared" si="908"/>
        <v>-</v>
      </c>
      <c r="T2677">
        <f t="shared" si="900"/>
        <v>1.16317</v>
      </c>
      <c r="U2677">
        <f t="shared" si="901"/>
        <v>1.16249</v>
      </c>
      <c r="V2677" t="str">
        <f t="shared" si="902"/>
        <v>-</v>
      </c>
      <c r="W2677" t="str">
        <f t="shared" si="903"/>
        <v>-</v>
      </c>
      <c r="X2677" t="str">
        <f t="shared" si="896"/>
        <v>-</v>
      </c>
      <c r="Y2677">
        <f t="shared" si="895"/>
        <v>4573.3101618951796</v>
      </c>
      <c r="Z2677">
        <f t="shared" si="897"/>
        <v>5316.4273301015273</v>
      </c>
      <c r="AA2677">
        <f t="shared" si="898"/>
        <v>316.42733010152733</v>
      </c>
    </row>
    <row r="2678" spans="1:27" x14ac:dyDescent="0.25">
      <c r="A2678" t="s">
        <v>2683</v>
      </c>
      <c r="B2678" s="2">
        <v>42937</v>
      </c>
      <c r="C2678" s="3">
        <v>0</v>
      </c>
      <c r="D2678">
        <v>1.16283</v>
      </c>
      <c r="E2678">
        <v>1.16828</v>
      </c>
      <c r="F2678">
        <v>1.1618999999999999</v>
      </c>
      <c r="G2678">
        <v>1.16622</v>
      </c>
      <c r="H2678">
        <v>225280</v>
      </c>
      <c r="I2678">
        <f t="shared" si="899"/>
        <v>-5.8373476905637522</v>
      </c>
      <c r="J2678">
        <f t="shared" si="904"/>
        <v>1.1193274358974361</v>
      </c>
      <c r="K2678">
        <f t="shared" si="905"/>
        <v>1.1211218572281874</v>
      </c>
      <c r="L2678">
        <f t="shared" si="911"/>
        <v>1.1342300000000003</v>
      </c>
      <c r="M2678">
        <f t="shared" si="912"/>
        <v>1.1373465442652735</v>
      </c>
      <c r="N2678">
        <f t="shared" si="909"/>
        <v>1.1423483333333333</v>
      </c>
      <c r="O2678">
        <f t="shared" si="910"/>
        <v>1.1432766300216179</v>
      </c>
      <c r="P2678" t="str">
        <f t="shared" si="906"/>
        <v>-</v>
      </c>
      <c r="Q2678" t="str">
        <f t="shared" si="907"/>
        <v>Buy</v>
      </c>
      <c r="R2678" t="str">
        <f t="shared" si="913"/>
        <v>-</v>
      </c>
      <c r="S2678" t="str">
        <f t="shared" si="908"/>
        <v>-</v>
      </c>
      <c r="T2678">
        <f t="shared" si="900"/>
        <v>1.1666399999999999</v>
      </c>
      <c r="U2678">
        <f t="shared" si="901"/>
        <v>1.1657999999999999</v>
      </c>
      <c r="V2678" t="str">
        <f t="shared" si="902"/>
        <v>-</v>
      </c>
      <c r="W2678" t="str">
        <f t="shared" si="903"/>
        <v>-</v>
      </c>
      <c r="X2678" t="str">
        <f t="shared" si="896"/>
        <v>-</v>
      </c>
      <c r="Y2678">
        <f t="shared" si="895"/>
        <v>4573.3101618951796</v>
      </c>
      <c r="Z2678">
        <f t="shared" si="897"/>
        <v>5331.5649867374004</v>
      </c>
      <c r="AA2678">
        <f t="shared" si="898"/>
        <v>331.56498673740043</v>
      </c>
    </row>
    <row r="2679" spans="1:27" x14ac:dyDescent="0.25">
      <c r="A2679" t="s">
        <v>2684</v>
      </c>
      <c r="B2679" s="2">
        <v>42939</v>
      </c>
      <c r="C2679" s="3">
        <v>0</v>
      </c>
      <c r="D2679">
        <v>1.16635</v>
      </c>
      <c r="E2679">
        <v>1.1681600000000001</v>
      </c>
      <c r="F2679">
        <v>1.16615</v>
      </c>
      <c r="G2679">
        <v>1.16814</v>
      </c>
      <c r="H2679">
        <v>11615</v>
      </c>
      <c r="I2679">
        <f t="shared" si="899"/>
        <v>-0.44828690361840728</v>
      </c>
      <c r="J2679">
        <f t="shared" si="904"/>
        <v>1.1203634615384612</v>
      </c>
      <c r="K2679">
        <f t="shared" si="905"/>
        <v>1.1223121899565878</v>
      </c>
      <c r="L2679">
        <f t="shared" si="911"/>
        <v>1.1355627777777779</v>
      </c>
      <c r="M2679">
        <f t="shared" si="912"/>
        <v>1.1390110553860695</v>
      </c>
      <c r="N2679">
        <f t="shared" si="909"/>
        <v>1.1443554166666667</v>
      </c>
      <c r="O2679">
        <f t="shared" si="910"/>
        <v>1.1452656996198887</v>
      </c>
      <c r="P2679" t="str">
        <f t="shared" si="906"/>
        <v>-</v>
      </c>
      <c r="Q2679" t="str">
        <f t="shared" si="907"/>
        <v>Buy</v>
      </c>
      <c r="R2679" t="str">
        <f t="shared" si="913"/>
        <v>-</v>
      </c>
      <c r="S2679" t="str">
        <f t="shared" si="908"/>
        <v>-</v>
      </c>
      <c r="T2679">
        <f t="shared" si="900"/>
        <v>1.1686099999999999</v>
      </c>
      <c r="U2679">
        <f t="shared" si="901"/>
        <v>1.16767</v>
      </c>
      <c r="V2679" t="str">
        <f t="shared" si="902"/>
        <v>-</v>
      </c>
      <c r="W2679" t="str">
        <f t="shared" si="903"/>
        <v>-</v>
      </c>
      <c r="X2679" t="str">
        <f t="shared" si="896"/>
        <v>-</v>
      </c>
      <c r="Y2679">
        <f t="shared" si="895"/>
        <v>4573.3101618951796</v>
      </c>
      <c r="Z2679">
        <f t="shared" si="897"/>
        <v>5340.1170767401445</v>
      </c>
      <c r="AA2679">
        <f t="shared" si="898"/>
        <v>340.11707674014451</v>
      </c>
    </row>
    <row r="2680" spans="1:27" x14ac:dyDescent="0.25">
      <c r="A2680" t="s">
        <v>2685</v>
      </c>
      <c r="B2680" s="2">
        <v>42940</v>
      </c>
      <c r="C2680" s="3">
        <v>0</v>
      </c>
      <c r="D2680">
        <v>1.16811</v>
      </c>
      <c r="E2680">
        <v>1.16842</v>
      </c>
      <c r="F2680">
        <v>1.16259</v>
      </c>
      <c r="G2680">
        <v>1.16384</v>
      </c>
      <c r="H2680">
        <v>206155</v>
      </c>
      <c r="I2680">
        <f t="shared" si="899"/>
        <v>-14.599936244819927</v>
      </c>
      <c r="J2680">
        <f t="shared" si="904"/>
        <v>1.1213551282051277</v>
      </c>
      <c r="K2680">
        <f t="shared" si="905"/>
        <v>1.1233635269197122</v>
      </c>
      <c r="L2680">
        <f t="shared" si="911"/>
        <v>1.1367880555555556</v>
      </c>
      <c r="M2680">
        <f t="shared" si="912"/>
        <v>1.1403531605003359</v>
      </c>
      <c r="N2680">
        <f t="shared" si="909"/>
        <v>1.1462537500000001</v>
      </c>
      <c r="O2680">
        <f t="shared" si="910"/>
        <v>1.1467516436502976</v>
      </c>
      <c r="P2680" t="str">
        <f t="shared" si="906"/>
        <v>-</v>
      </c>
      <c r="Q2680" t="str">
        <f t="shared" si="907"/>
        <v>Buy</v>
      </c>
      <c r="R2680" t="str">
        <f t="shared" si="913"/>
        <v>-</v>
      </c>
      <c r="S2680" t="str">
        <f t="shared" si="908"/>
        <v>-</v>
      </c>
      <c r="T2680">
        <f t="shared" si="900"/>
        <v>1.1642999999999999</v>
      </c>
      <c r="U2680">
        <f t="shared" si="901"/>
        <v>1.1633800000000001</v>
      </c>
      <c r="V2680" t="str">
        <f t="shared" si="902"/>
        <v>-</v>
      </c>
      <c r="W2680" t="str">
        <f t="shared" si="903"/>
        <v>-</v>
      </c>
      <c r="X2680" t="str">
        <f t="shared" si="896"/>
        <v>-</v>
      </c>
      <c r="Y2680">
        <f t="shared" si="895"/>
        <v>4573.3101618951796</v>
      </c>
      <c r="Z2680">
        <f t="shared" si="897"/>
        <v>5320.4975761456144</v>
      </c>
      <c r="AA2680">
        <f t="shared" si="898"/>
        <v>320.4975761456144</v>
      </c>
    </row>
    <row r="2681" spans="1:27" x14ac:dyDescent="0.25">
      <c r="A2681" t="s">
        <v>2686</v>
      </c>
      <c r="B2681" s="2">
        <v>42941</v>
      </c>
      <c r="C2681" s="3">
        <v>0</v>
      </c>
      <c r="D2681">
        <v>1.16384</v>
      </c>
      <c r="E2681">
        <v>1.1712100000000001</v>
      </c>
      <c r="F2681">
        <v>1.1630799999999999</v>
      </c>
      <c r="G2681">
        <v>1.1644399999999999</v>
      </c>
      <c r="H2681">
        <v>223706</v>
      </c>
      <c r="I2681">
        <f t="shared" si="899"/>
        <v>-19.818501170960559</v>
      </c>
      <c r="J2681">
        <f t="shared" si="904"/>
        <v>1.1222742307692304</v>
      </c>
      <c r="K2681">
        <f t="shared" si="905"/>
        <v>1.1244034376306054</v>
      </c>
      <c r="L2681">
        <f t="shared" si="911"/>
        <v>1.1379972222222223</v>
      </c>
      <c r="M2681">
        <f t="shared" si="912"/>
        <v>1.1416551518246421</v>
      </c>
      <c r="N2681">
        <f t="shared" si="909"/>
        <v>1.147535</v>
      </c>
      <c r="O2681">
        <f t="shared" si="910"/>
        <v>1.1481667121582737</v>
      </c>
      <c r="P2681" t="str">
        <f t="shared" si="906"/>
        <v>-</v>
      </c>
      <c r="Q2681" t="str">
        <f t="shared" si="907"/>
        <v>Buy</v>
      </c>
      <c r="R2681" t="str">
        <f t="shared" si="913"/>
        <v>-</v>
      </c>
      <c r="S2681" t="str">
        <f t="shared" si="908"/>
        <v>-</v>
      </c>
      <c r="T2681">
        <f t="shared" si="900"/>
        <v>1.16492</v>
      </c>
      <c r="U2681">
        <f t="shared" si="901"/>
        <v>1.1639600000000001</v>
      </c>
      <c r="V2681" t="str">
        <f t="shared" si="902"/>
        <v>-</v>
      </c>
      <c r="W2681" t="str">
        <f t="shared" si="903"/>
        <v>-</v>
      </c>
      <c r="X2681" t="str">
        <f t="shared" si="896"/>
        <v>-</v>
      </c>
      <c r="Y2681">
        <f t="shared" si="895"/>
        <v>4573.3101618951796</v>
      </c>
      <c r="Z2681">
        <f t="shared" si="897"/>
        <v>5323.1500960395133</v>
      </c>
      <c r="AA2681">
        <f t="shared" si="898"/>
        <v>323.1500960395133</v>
      </c>
    </row>
    <row r="2682" spans="1:27" x14ac:dyDescent="0.25">
      <c r="A2682" t="s">
        <v>2687</v>
      </c>
      <c r="B2682" s="2">
        <v>42942</v>
      </c>
      <c r="C2682" s="3">
        <v>0</v>
      </c>
      <c r="D2682">
        <v>1.1644399999999999</v>
      </c>
      <c r="E2682">
        <v>1.1747300000000001</v>
      </c>
      <c r="F2682">
        <v>1.1612499999999999</v>
      </c>
      <c r="G2682">
        <v>1.17316</v>
      </c>
      <c r="H2682">
        <v>256461</v>
      </c>
      <c r="I2682">
        <f t="shared" si="899"/>
        <v>-4.1666666666668384</v>
      </c>
      <c r="J2682">
        <f t="shared" si="904"/>
        <v>1.1233297435897431</v>
      </c>
      <c r="K2682">
        <f t="shared" si="905"/>
        <v>1.1256377809817293</v>
      </c>
      <c r="L2682">
        <f t="shared" si="911"/>
        <v>1.1394380555555559</v>
      </c>
      <c r="M2682">
        <f t="shared" si="912"/>
        <v>1.1433581165908775</v>
      </c>
      <c r="N2682">
        <f t="shared" si="909"/>
        <v>1.1490075</v>
      </c>
      <c r="O2682">
        <f t="shared" si="910"/>
        <v>1.1501661751856118</v>
      </c>
      <c r="P2682" t="str">
        <f t="shared" si="906"/>
        <v>-</v>
      </c>
      <c r="Q2682" t="str">
        <f t="shared" si="907"/>
        <v>Buy</v>
      </c>
      <c r="R2682" t="str">
        <f t="shared" si="913"/>
        <v>-</v>
      </c>
      <c r="S2682" t="str">
        <f t="shared" si="908"/>
        <v>-</v>
      </c>
      <c r="T2682">
        <f t="shared" si="900"/>
        <v>1.1736599999999999</v>
      </c>
      <c r="U2682">
        <f t="shared" si="901"/>
        <v>1.17266</v>
      </c>
      <c r="V2682" t="str">
        <f t="shared" si="902"/>
        <v>-</v>
      </c>
      <c r="W2682" t="str">
        <f t="shared" si="903"/>
        <v>-</v>
      </c>
      <c r="X2682" t="str">
        <f t="shared" si="896"/>
        <v>-</v>
      </c>
      <c r="Y2682">
        <f t="shared" si="895"/>
        <v>4573.3101618951796</v>
      </c>
      <c r="Z2682">
        <f t="shared" si="897"/>
        <v>5362.9378944480013</v>
      </c>
      <c r="AA2682">
        <f t="shared" si="898"/>
        <v>362.93789444800132</v>
      </c>
    </row>
    <row r="2683" spans="1:27" x14ac:dyDescent="0.25">
      <c r="A2683" t="s">
        <v>2688</v>
      </c>
      <c r="B2683" s="2">
        <v>42943</v>
      </c>
      <c r="C2683" s="3">
        <v>0</v>
      </c>
      <c r="D2683">
        <v>1.1731499999999999</v>
      </c>
      <c r="E2683">
        <v>1.17767</v>
      </c>
      <c r="F2683">
        <v>1.1650100000000001</v>
      </c>
      <c r="G2683">
        <v>1.1689799999999999</v>
      </c>
      <c r="H2683">
        <v>268512</v>
      </c>
      <c r="I2683">
        <f t="shared" si="899"/>
        <v>-21.393402264894302</v>
      </c>
      <c r="J2683">
        <f t="shared" si="904"/>
        <v>1.1243871794871794</v>
      </c>
      <c r="K2683">
        <f t="shared" si="905"/>
        <v>1.1267350523492805</v>
      </c>
      <c r="L2683">
        <f t="shared" si="911"/>
        <v>1.1409413888888891</v>
      </c>
      <c r="M2683">
        <f t="shared" si="912"/>
        <v>1.1447430832616408</v>
      </c>
      <c r="N2683">
        <f t="shared" si="909"/>
        <v>1.1500508333333332</v>
      </c>
      <c r="O2683">
        <f t="shared" si="910"/>
        <v>1.151671281170763</v>
      </c>
      <c r="P2683" t="str">
        <f t="shared" si="906"/>
        <v>Sell</v>
      </c>
      <c r="Q2683" t="str">
        <f t="shared" si="907"/>
        <v>Buy</v>
      </c>
      <c r="R2683" t="str">
        <f t="shared" si="913"/>
        <v>-</v>
      </c>
      <c r="S2683" t="str">
        <f t="shared" si="908"/>
        <v>-</v>
      </c>
      <c r="T2683">
        <f t="shared" si="900"/>
        <v>1.16943</v>
      </c>
      <c r="U2683">
        <f t="shared" si="901"/>
        <v>1.1685300000000001</v>
      </c>
      <c r="V2683" t="str">
        <f t="shared" si="902"/>
        <v>-</v>
      </c>
      <c r="W2683" t="str">
        <f t="shared" si="903"/>
        <v>-</v>
      </c>
      <c r="X2683" t="str">
        <f t="shared" si="896"/>
        <v>-</v>
      </c>
      <c r="Y2683">
        <f t="shared" ref="Y2683:Y2746" si="914">Y2682</f>
        <v>4573.3101618951796</v>
      </c>
      <c r="Z2683">
        <f t="shared" si="897"/>
        <v>5344.0501234793746</v>
      </c>
      <c r="AA2683">
        <f t="shared" si="898"/>
        <v>344.05012347937463</v>
      </c>
    </row>
    <row r="2684" spans="1:27" x14ac:dyDescent="0.25">
      <c r="A2684" t="s">
        <v>2689</v>
      </c>
      <c r="B2684" s="2">
        <v>42944</v>
      </c>
      <c r="C2684" s="3">
        <v>0</v>
      </c>
      <c r="D2684">
        <v>1.1689799999999999</v>
      </c>
      <c r="E2684">
        <v>1.17639</v>
      </c>
      <c r="F2684">
        <v>1.1671100000000001</v>
      </c>
      <c r="G2684">
        <v>1.1747799999999999</v>
      </c>
      <c r="H2684">
        <v>236683</v>
      </c>
      <c r="I2684">
        <f t="shared" si="899"/>
        <v>-7.114721811915441</v>
      </c>
      <c r="J2684">
        <f t="shared" si="904"/>
        <v>1.1254791025641024</v>
      </c>
      <c r="K2684">
        <f t="shared" si="905"/>
        <v>1.1279513801379064</v>
      </c>
      <c r="L2684">
        <f t="shared" si="911"/>
        <v>1.1424719444444444</v>
      </c>
      <c r="M2684">
        <f t="shared" si="912"/>
        <v>1.146366700382633</v>
      </c>
      <c r="N2684">
        <f t="shared" si="909"/>
        <v>1.1513954166666667</v>
      </c>
      <c r="O2684">
        <f t="shared" si="910"/>
        <v>1.153519978677102</v>
      </c>
      <c r="P2684" t="str">
        <f t="shared" si="906"/>
        <v>-</v>
      </c>
      <c r="Q2684" t="str">
        <f t="shared" si="907"/>
        <v>Buy</v>
      </c>
      <c r="R2684" t="str">
        <f t="shared" si="913"/>
        <v>-</v>
      </c>
      <c r="S2684" t="str">
        <f t="shared" si="908"/>
        <v>-</v>
      </c>
      <c r="T2684">
        <f t="shared" si="900"/>
        <v>1.17523</v>
      </c>
      <c r="U2684">
        <f t="shared" si="901"/>
        <v>1.1743300000000001</v>
      </c>
      <c r="V2684" t="str">
        <f t="shared" si="902"/>
        <v>-</v>
      </c>
      <c r="W2684" t="str">
        <f t="shared" si="903"/>
        <v>-</v>
      </c>
      <c r="X2684" t="str">
        <f t="shared" ref="X2684:X2721" si="915">IF(R2684="Buy",$AG$54,IF(R2684="Sell",$AG$54/T2684,"-"))</f>
        <v>-</v>
      </c>
      <c r="Y2684">
        <f t="shared" si="914"/>
        <v>4573.3101618951796</v>
      </c>
      <c r="Z2684">
        <f t="shared" ref="Z2684:Z2721" si="916">Y2684*U2684</f>
        <v>5370.5753224183663</v>
      </c>
      <c r="AA2684">
        <f t="shared" ref="AA2684:AA2721" si="917">Z2684-$AG$54</f>
        <v>370.57532241836634</v>
      </c>
    </row>
    <row r="2685" spans="1:27" x14ac:dyDescent="0.25">
      <c r="A2685" t="s">
        <v>2690</v>
      </c>
      <c r="B2685" s="2">
        <v>42946</v>
      </c>
      <c r="C2685" s="3">
        <v>0</v>
      </c>
      <c r="D2685">
        <v>1.17456</v>
      </c>
      <c r="E2685">
        <v>1.17618</v>
      </c>
      <c r="F2685">
        <v>1.1744300000000001</v>
      </c>
      <c r="G2685">
        <v>1.1746799999999999</v>
      </c>
      <c r="H2685">
        <v>19800</v>
      </c>
      <c r="I2685">
        <f t="shared" si="899"/>
        <v>-7.7601868673762047</v>
      </c>
      <c r="J2685">
        <f t="shared" si="904"/>
        <v>1.1265574358974353</v>
      </c>
      <c r="K2685">
        <f t="shared" si="905"/>
        <v>1.1291343831723899</v>
      </c>
      <c r="L2685">
        <f t="shared" si="911"/>
        <v>1.14398</v>
      </c>
      <c r="M2685">
        <f t="shared" si="912"/>
        <v>1.1478971490105989</v>
      </c>
      <c r="N2685">
        <f t="shared" si="909"/>
        <v>1.15274375</v>
      </c>
      <c r="O2685">
        <f t="shared" si="910"/>
        <v>1.155212780382934</v>
      </c>
      <c r="P2685" t="str">
        <f t="shared" si="906"/>
        <v>-</v>
      </c>
      <c r="Q2685" t="str">
        <f t="shared" si="907"/>
        <v>Buy</v>
      </c>
      <c r="R2685" t="str">
        <f t="shared" si="913"/>
        <v>-</v>
      </c>
      <c r="S2685" t="str">
        <f t="shared" si="908"/>
        <v>-</v>
      </c>
      <c r="T2685">
        <f t="shared" si="900"/>
        <v>1.1751</v>
      </c>
      <c r="U2685">
        <f t="shared" si="901"/>
        <v>1.1742600000000001</v>
      </c>
      <c r="V2685" t="str">
        <f t="shared" si="902"/>
        <v>-</v>
      </c>
      <c r="W2685" t="str">
        <f t="shared" si="903"/>
        <v>-</v>
      </c>
      <c r="X2685" t="str">
        <f t="shared" si="915"/>
        <v>-</v>
      </c>
      <c r="Y2685">
        <f t="shared" si="914"/>
        <v>4573.3101618951796</v>
      </c>
      <c r="Z2685">
        <f t="shared" si="916"/>
        <v>5370.2551907070338</v>
      </c>
      <c r="AA2685">
        <f t="shared" si="917"/>
        <v>370.25519070703376</v>
      </c>
    </row>
    <row r="2686" spans="1:27" x14ac:dyDescent="0.25">
      <c r="A2686" t="s">
        <v>2691</v>
      </c>
      <c r="B2686" s="2">
        <v>42947</v>
      </c>
      <c r="C2686" s="3">
        <v>0</v>
      </c>
      <c r="D2686">
        <v>1.17469</v>
      </c>
      <c r="E2686">
        <v>1.1845399999999999</v>
      </c>
      <c r="F2686">
        <v>1.17231</v>
      </c>
      <c r="G2686">
        <v>1.18208</v>
      </c>
      <c r="H2686">
        <v>238110</v>
      </c>
      <c r="I2686">
        <f t="shared" si="899"/>
        <v>-5.9912323429126015</v>
      </c>
      <c r="J2686">
        <f t="shared" si="904"/>
        <v>1.127727179487179</v>
      </c>
      <c r="K2686">
        <f t="shared" si="905"/>
        <v>1.1304747785351141</v>
      </c>
      <c r="L2686">
        <f t="shared" si="911"/>
        <v>1.1458586111111111</v>
      </c>
      <c r="M2686">
        <f t="shared" si="912"/>
        <v>1.1497448706857016</v>
      </c>
      <c r="N2686">
        <f t="shared" si="909"/>
        <v>1.1546124999999998</v>
      </c>
      <c r="O2686">
        <f t="shared" si="910"/>
        <v>1.1573621579522992</v>
      </c>
      <c r="P2686" t="str">
        <f t="shared" si="906"/>
        <v>-</v>
      </c>
      <c r="Q2686" t="str">
        <f t="shared" si="907"/>
        <v>Buy</v>
      </c>
      <c r="R2686" t="str">
        <f t="shared" si="913"/>
        <v>-</v>
      </c>
      <c r="S2686" t="str">
        <f t="shared" si="908"/>
        <v>-</v>
      </c>
      <c r="T2686">
        <f t="shared" si="900"/>
        <v>1.18248</v>
      </c>
      <c r="U2686">
        <f t="shared" si="901"/>
        <v>1.1816800000000001</v>
      </c>
      <c r="V2686" t="str">
        <f t="shared" si="902"/>
        <v>-</v>
      </c>
      <c r="W2686" t="str">
        <f t="shared" si="903"/>
        <v>-</v>
      </c>
      <c r="X2686" t="str">
        <f t="shared" si="915"/>
        <v>-</v>
      </c>
      <c r="Y2686">
        <f t="shared" si="914"/>
        <v>4573.3101618951796</v>
      </c>
      <c r="Z2686">
        <f t="shared" si="916"/>
        <v>5404.1891521082962</v>
      </c>
      <c r="AA2686">
        <f t="shared" si="917"/>
        <v>404.18915210829618</v>
      </c>
    </row>
    <row r="2687" spans="1:27" x14ac:dyDescent="0.25">
      <c r="A2687" t="s">
        <v>2692</v>
      </c>
      <c r="B2687" s="2">
        <v>42948</v>
      </c>
      <c r="C2687" s="3">
        <v>0</v>
      </c>
      <c r="D2687">
        <v>1.18207</v>
      </c>
      <c r="E2687">
        <v>1.1838900000000001</v>
      </c>
      <c r="F2687">
        <v>1.17852</v>
      </c>
      <c r="G2687">
        <v>1.18109</v>
      </c>
      <c r="H2687">
        <v>228012</v>
      </c>
      <c r="I2687">
        <f t="shared" si="899"/>
        <v>-8.4023380418898288</v>
      </c>
      <c r="J2687">
        <f t="shared" si="904"/>
        <v>1.1288506410256407</v>
      </c>
      <c r="K2687">
        <f t="shared" si="905"/>
        <v>1.1317561765468833</v>
      </c>
      <c r="L2687">
        <f t="shared" si="911"/>
        <v>1.1477324999999998</v>
      </c>
      <c r="M2687">
        <f t="shared" si="912"/>
        <v>1.1514392019999879</v>
      </c>
      <c r="N2687">
        <f t="shared" si="909"/>
        <v>1.1564933333333334</v>
      </c>
      <c r="O2687">
        <f t="shared" si="910"/>
        <v>1.1592603853161152</v>
      </c>
      <c r="P2687" t="str">
        <f t="shared" si="906"/>
        <v>-</v>
      </c>
      <c r="Q2687" t="str">
        <f t="shared" si="907"/>
        <v>Buy</v>
      </c>
      <c r="R2687" t="str">
        <f t="shared" si="913"/>
        <v>-</v>
      </c>
      <c r="S2687" t="str">
        <f t="shared" si="908"/>
        <v>-</v>
      </c>
      <c r="T2687">
        <f t="shared" si="900"/>
        <v>1.1814899999999999</v>
      </c>
      <c r="U2687">
        <f t="shared" si="901"/>
        <v>1.18069</v>
      </c>
      <c r="V2687" t="str">
        <f t="shared" si="902"/>
        <v>-</v>
      </c>
      <c r="W2687" t="str">
        <f t="shared" si="903"/>
        <v>-</v>
      </c>
      <c r="X2687" t="str">
        <f t="shared" si="915"/>
        <v>-</v>
      </c>
      <c r="Y2687">
        <f t="shared" si="914"/>
        <v>4573.3101618951796</v>
      </c>
      <c r="Z2687">
        <f t="shared" si="916"/>
        <v>5399.6615750480196</v>
      </c>
      <c r="AA2687">
        <f t="shared" si="917"/>
        <v>399.66157504801959</v>
      </c>
    </row>
    <row r="2688" spans="1:27" x14ac:dyDescent="0.25">
      <c r="A2688" t="s">
        <v>2693</v>
      </c>
      <c r="B2688" s="2">
        <v>42949</v>
      </c>
      <c r="C2688" s="3">
        <v>0</v>
      </c>
      <c r="D2688">
        <v>1.18113</v>
      </c>
      <c r="E2688">
        <v>1.1910000000000001</v>
      </c>
      <c r="F2688">
        <v>1.17937</v>
      </c>
      <c r="G2688">
        <v>1.1851400000000001</v>
      </c>
      <c r="H2688">
        <v>235029</v>
      </c>
      <c r="I2688">
        <f t="shared" si="899"/>
        <v>-13.360693114455028</v>
      </c>
      <c r="J2688">
        <f t="shared" si="904"/>
        <v>1.1300857692307689</v>
      </c>
      <c r="K2688">
        <f t="shared" si="905"/>
        <v>1.133107665748228</v>
      </c>
      <c r="L2688">
        <f t="shared" si="911"/>
        <v>1.1496344444444444</v>
      </c>
      <c r="M2688">
        <f t="shared" si="912"/>
        <v>1.1532608667567454</v>
      </c>
      <c r="N2688">
        <f t="shared" si="909"/>
        <v>1.1585974999999999</v>
      </c>
      <c r="O2688">
        <f t="shared" si="910"/>
        <v>1.161330754490826</v>
      </c>
      <c r="P2688" t="str">
        <f t="shared" si="906"/>
        <v>-</v>
      </c>
      <c r="Q2688" t="str">
        <f t="shared" si="907"/>
        <v>Buy</v>
      </c>
      <c r="R2688" t="str">
        <f t="shared" si="913"/>
        <v>-</v>
      </c>
      <c r="S2688" t="str">
        <f t="shared" si="908"/>
        <v>-</v>
      </c>
      <c r="T2688">
        <f t="shared" si="900"/>
        <v>1.1855</v>
      </c>
      <c r="U2688">
        <f t="shared" si="901"/>
        <v>1.1847799999999999</v>
      </c>
      <c r="V2688" t="str">
        <f t="shared" si="902"/>
        <v>-</v>
      </c>
      <c r="W2688" t="str">
        <f t="shared" si="903"/>
        <v>-</v>
      </c>
      <c r="X2688" t="str">
        <f t="shared" si="915"/>
        <v>-</v>
      </c>
      <c r="Y2688">
        <f t="shared" si="914"/>
        <v>4573.3101618951796</v>
      </c>
      <c r="Z2688">
        <f t="shared" si="916"/>
        <v>5418.3664136101706</v>
      </c>
      <c r="AA2688">
        <f t="shared" si="917"/>
        <v>418.36641361017064</v>
      </c>
    </row>
    <row r="2689" spans="1:27" x14ac:dyDescent="0.25">
      <c r="A2689" t="s">
        <v>2694</v>
      </c>
      <c r="B2689" s="2">
        <v>42950</v>
      </c>
      <c r="C2689" s="3">
        <v>0</v>
      </c>
      <c r="D2689">
        <v>1.1851400000000001</v>
      </c>
      <c r="E2689">
        <v>1.1893</v>
      </c>
      <c r="F2689">
        <v>1.1830499999999999</v>
      </c>
      <c r="G2689">
        <v>1.1882200000000001</v>
      </c>
      <c r="H2689">
        <v>222292</v>
      </c>
      <c r="I2689">
        <f t="shared" si="899"/>
        <v>-6.4531104921077169</v>
      </c>
      <c r="J2689">
        <f t="shared" si="904"/>
        <v>1.1312419230769228</v>
      </c>
      <c r="K2689">
        <f t="shared" si="905"/>
        <v>1.1345029147166272</v>
      </c>
      <c r="L2689">
        <f t="shared" si="911"/>
        <v>1.1516691666666667</v>
      </c>
      <c r="M2689">
        <f t="shared" si="912"/>
        <v>1.1551505496347594</v>
      </c>
      <c r="N2689">
        <f t="shared" si="909"/>
        <v>1.1605183333333333</v>
      </c>
      <c r="O2689">
        <f t="shared" si="910"/>
        <v>1.1634818941315601</v>
      </c>
      <c r="P2689" t="str">
        <f t="shared" si="906"/>
        <v>-</v>
      </c>
      <c r="Q2689" t="str">
        <f t="shared" si="907"/>
        <v>Buy</v>
      </c>
      <c r="R2689" t="str">
        <f t="shared" si="913"/>
        <v>-</v>
      </c>
      <c r="S2689" t="str">
        <f t="shared" si="908"/>
        <v>-</v>
      </c>
      <c r="T2689">
        <f t="shared" si="900"/>
        <v>1.18862</v>
      </c>
      <c r="U2689">
        <f t="shared" si="901"/>
        <v>1.1878200000000001</v>
      </c>
      <c r="V2689" t="str">
        <f t="shared" si="902"/>
        <v>-</v>
      </c>
      <c r="W2689" t="str">
        <f t="shared" si="903"/>
        <v>-</v>
      </c>
      <c r="X2689" t="str">
        <f t="shared" si="915"/>
        <v>-</v>
      </c>
      <c r="Y2689">
        <f t="shared" si="914"/>
        <v>4573.3101618951796</v>
      </c>
      <c r="Z2689">
        <f t="shared" si="916"/>
        <v>5432.269276502333</v>
      </c>
      <c r="AA2689">
        <f t="shared" si="917"/>
        <v>432.26927650233301</v>
      </c>
    </row>
    <row r="2690" spans="1:27" x14ac:dyDescent="0.25">
      <c r="A2690" t="s">
        <v>2695</v>
      </c>
      <c r="B2690" s="2">
        <v>42951</v>
      </c>
      <c r="C2690" s="3">
        <v>0</v>
      </c>
      <c r="D2690">
        <v>1.1882200000000001</v>
      </c>
      <c r="E2690">
        <v>1.1889099999999999</v>
      </c>
      <c r="F2690">
        <v>1.1728099999999999</v>
      </c>
      <c r="G2690">
        <v>1.1773</v>
      </c>
      <c r="H2690">
        <v>217112</v>
      </c>
      <c r="I2690">
        <f t="shared" si="899"/>
        <v>-31.801299907149588</v>
      </c>
      <c r="J2690">
        <f t="shared" si="904"/>
        <v>1.1322393589743587</v>
      </c>
      <c r="K2690">
        <f t="shared" si="905"/>
        <v>1.1355863852301304</v>
      </c>
      <c r="L2690">
        <f t="shared" si="911"/>
        <v>1.1532836111111111</v>
      </c>
      <c r="M2690">
        <f t="shared" si="912"/>
        <v>1.1563478172220698</v>
      </c>
      <c r="N2690">
        <f t="shared" si="909"/>
        <v>1.1620741666666665</v>
      </c>
      <c r="O2690">
        <f t="shared" si="910"/>
        <v>1.1645873426010354</v>
      </c>
      <c r="P2690" t="str">
        <f t="shared" si="906"/>
        <v>Sell</v>
      </c>
      <c r="Q2690" t="str">
        <f t="shared" si="907"/>
        <v>Buy</v>
      </c>
      <c r="R2690" t="str">
        <f t="shared" si="913"/>
        <v>-</v>
      </c>
      <c r="S2690" t="str">
        <f t="shared" si="908"/>
        <v>-</v>
      </c>
      <c r="T2690">
        <f t="shared" si="900"/>
        <v>1.1776800000000001</v>
      </c>
      <c r="U2690">
        <f t="shared" si="901"/>
        <v>1.17692</v>
      </c>
      <c r="V2690" t="str">
        <f t="shared" si="902"/>
        <v>-</v>
      </c>
      <c r="W2690" t="str">
        <f t="shared" si="903"/>
        <v>-</v>
      </c>
      <c r="X2690" t="str">
        <f t="shared" si="915"/>
        <v>-</v>
      </c>
      <c r="Y2690">
        <f t="shared" si="914"/>
        <v>4573.3101618951796</v>
      </c>
      <c r="Z2690">
        <f t="shared" si="916"/>
        <v>5382.4201957376745</v>
      </c>
      <c r="AA2690">
        <f t="shared" si="917"/>
        <v>382.42019573767448</v>
      </c>
    </row>
    <row r="2691" spans="1:27" x14ac:dyDescent="0.25">
      <c r="A2691" t="s">
        <v>2696</v>
      </c>
      <c r="B2691" s="2">
        <v>42953</v>
      </c>
      <c r="C2691" s="3">
        <v>0</v>
      </c>
      <c r="D2691">
        <v>1.1773400000000001</v>
      </c>
      <c r="E2691">
        <v>1.1792899999999999</v>
      </c>
      <c r="F2691">
        <v>1.17706</v>
      </c>
      <c r="G2691">
        <v>1.1776899999999999</v>
      </c>
      <c r="H2691">
        <v>14564</v>
      </c>
      <c r="I2691">
        <f t="shared" si="899"/>
        <v>-44.739495798319602</v>
      </c>
      <c r="J2691">
        <f t="shared" si="904"/>
        <v>1.1332806410256406</v>
      </c>
      <c r="K2691">
        <f t="shared" si="905"/>
        <v>1.1366522995281017</v>
      </c>
      <c r="L2691">
        <f t="shared" si="911"/>
        <v>1.1548869444444445</v>
      </c>
      <c r="M2691">
        <f t="shared" si="912"/>
        <v>1.1575014487235795</v>
      </c>
      <c r="N2691">
        <f t="shared" si="909"/>
        <v>1.1636304166666667</v>
      </c>
      <c r="O2691">
        <f t="shared" si="910"/>
        <v>1.1656355551929527</v>
      </c>
      <c r="P2691" t="str">
        <f t="shared" si="906"/>
        <v>-</v>
      </c>
      <c r="Q2691" t="str">
        <f t="shared" si="907"/>
        <v>Buy</v>
      </c>
      <c r="R2691" t="str">
        <f t="shared" si="913"/>
        <v>-</v>
      </c>
      <c r="S2691" t="str">
        <f t="shared" si="908"/>
        <v>-</v>
      </c>
      <c r="T2691">
        <f t="shared" si="900"/>
        <v>1.1780600000000001</v>
      </c>
      <c r="U2691">
        <f t="shared" si="901"/>
        <v>1.1773199999999999</v>
      </c>
      <c r="V2691" t="str">
        <f t="shared" si="902"/>
        <v>-</v>
      </c>
      <c r="W2691" t="str">
        <f t="shared" si="903"/>
        <v>-</v>
      </c>
      <c r="X2691" t="str">
        <f t="shared" si="915"/>
        <v>-</v>
      </c>
      <c r="Y2691">
        <f t="shared" si="914"/>
        <v>4573.3101618951796</v>
      </c>
      <c r="Z2691">
        <f t="shared" si="916"/>
        <v>5384.2495198024326</v>
      </c>
      <c r="AA2691">
        <f t="shared" si="917"/>
        <v>384.24951980243259</v>
      </c>
    </row>
    <row r="2692" spans="1:27" x14ac:dyDescent="0.25">
      <c r="A2692" t="s">
        <v>2697</v>
      </c>
      <c r="B2692" s="2">
        <v>42954</v>
      </c>
      <c r="C2692" s="3">
        <v>0</v>
      </c>
      <c r="D2692">
        <v>1.1776899999999999</v>
      </c>
      <c r="E2692">
        <v>1.1814</v>
      </c>
      <c r="F2692">
        <v>1.1776599999999999</v>
      </c>
      <c r="G2692">
        <v>1.1799500000000001</v>
      </c>
      <c r="H2692">
        <v>183862</v>
      </c>
      <c r="I2692">
        <f t="shared" si="899"/>
        <v>-37.142857142856947</v>
      </c>
      <c r="J2692">
        <f t="shared" si="904"/>
        <v>1.1343998717948716</v>
      </c>
      <c r="K2692">
        <f t="shared" si="905"/>
        <v>1.1377484438438459</v>
      </c>
      <c r="L2692">
        <f t="shared" si="911"/>
        <v>1.1566000000000001</v>
      </c>
      <c r="M2692">
        <f t="shared" si="912"/>
        <v>1.1587148839277104</v>
      </c>
      <c r="N2692">
        <f t="shared" si="909"/>
        <v>1.1653104166666666</v>
      </c>
      <c r="O2692">
        <f t="shared" si="910"/>
        <v>1.1667807107775165</v>
      </c>
      <c r="P2692" t="str">
        <f t="shared" si="906"/>
        <v>-</v>
      </c>
      <c r="Q2692" t="str">
        <f t="shared" si="907"/>
        <v>Buy</v>
      </c>
      <c r="R2692" t="str">
        <f t="shared" si="913"/>
        <v>-</v>
      </c>
      <c r="S2692" t="str">
        <f t="shared" si="908"/>
        <v>-</v>
      </c>
      <c r="T2692">
        <f t="shared" si="900"/>
        <v>1.1802699999999999</v>
      </c>
      <c r="U2692">
        <f t="shared" si="901"/>
        <v>1.17963</v>
      </c>
      <c r="V2692" t="str">
        <f t="shared" si="902"/>
        <v>-</v>
      </c>
      <c r="W2692" t="str">
        <f t="shared" si="903"/>
        <v>-</v>
      </c>
      <c r="X2692" t="str">
        <f t="shared" si="915"/>
        <v>-</v>
      </c>
      <c r="Y2692">
        <f t="shared" si="914"/>
        <v>4573.3101618951796</v>
      </c>
      <c r="Z2692">
        <f t="shared" si="916"/>
        <v>5394.8138662764104</v>
      </c>
      <c r="AA2692">
        <f t="shared" si="917"/>
        <v>394.81386627641041</v>
      </c>
    </row>
    <row r="2693" spans="1:27" x14ac:dyDescent="0.25">
      <c r="A2693" t="s">
        <v>2698</v>
      </c>
      <c r="B2693" s="2">
        <v>42955</v>
      </c>
      <c r="C2693" s="3">
        <v>0</v>
      </c>
      <c r="D2693">
        <v>1.1799500000000001</v>
      </c>
      <c r="E2693">
        <v>1.18238</v>
      </c>
      <c r="F2693">
        <v>1.1715100000000001</v>
      </c>
      <c r="G2693">
        <v>1.1754</v>
      </c>
      <c r="H2693">
        <v>211251</v>
      </c>
      <c r="I2693">
        <f t="shared" si="899"/>
        <v>-52.436974789915865</v>
      </c>
      <c r="J2693">
        <f t="shared" si="904"/>
        <v>1.1355125641025638</v>
      </c>
      <c r="K2693">
        <f t="shared" si="905"/>
        <v>1.1387016477971661</v>
      </c>
      <c r="L2693">
        <f t="shared" si="911"/>
        <v>1.1577586111111109</v>
      </c>
      <c r="M2693">
        <f t="shared" si="912"/>
        <v>1.1596167820937802</v>
      </c>
      <c r="N2693">
        <f t="shared" si="909"/>
        <v>1.1664779166666666</v>
      </c>
      <c r="O2693">
        <f t="shared" si="910"/>
        <v>1.1674702539153152</v>
      </c>
      <c r="P2693" t="str">
        <f t="shared" si="906"/>
        <v>-</v>
      </c>
      <c r="Q2693" t="str">
        <f t="shared" si="907"/>
        <v>Buy</v>
      </c>
      <c r="R2693" t="str">
        <f t="shared" si="913"/>
        <v>-</v>
      </c>
      <c r="S2693" t="str">
        <f t="shared" si="908"/>
        <v>-</v>
      </c>
      <c r="T2693">
        <f t="shared" si="900"/>
        <v>1.1756599999999999</v>
      </c>
      <c r="U2693">
        <f t="shared" si="901"/>
        <v>1.1751400000000001</v>
      </c>
      <c r="V2693" t="str">
        <f t="shared" si="902"/>
        <v>-</v>
      </c>
      <c r="W2693" t="str">
        <f t="shared" si="903"/>
        <v>-</v>
      </c>
      <c r="X2693" t="str">
        <f t="shared" si="915"/>
        <v>-</v>
      </c>
      <c r="Y2693">
        <f t="shared" si="914"/>
        <v>4573.3101618951796</v>
      </c>
      <c r="Z2693">
        <f t="shared" si="916"/>
        <v>5374.2797036495012</v>
      </c>
      <c r="AA2693">
        <f t="shared" si="917"/>
        <v>374.27970364950124</v>
      </c>
    </row>
    <row r="2694" spans="1:27" x14ac:dyDescent="0.25">
      <c r="A2694" t="s">
        <v>2699</v>
      </c>
      <c r="B2694" s="2">
        <v>42956</v>
      </c>
      <c r="C2694" s="3">
        <v>0</v>
      </c>
      <c r="D2694">
        <v>1.1754</v>
      </c>
      <c r="E2694">
        <v>1.17699</v>
      </c>
      <c r="F2694">
        <v>1.1689099999999999</v>
      </c>
      <c r="G2694">
        <v>1.17631</v>
      </c>
      <c r="H2694">
        <v>273888</v>
      </c>
      <c r="I2694">
        <f t="shared" si="899"/>
        <v>-49.378151260504239</v>
      </c>
      <c r="J2694">
        <f t="shared" si="904"/>
        <v>1.1366612820512818</v>
      </c>
      <c r="K2694">
        <f t="shared" si="905"/>
        <v>1.1396537579795163</v>
      </c>
      <c r="L2694">
        <f t="shared" si="911"/>
        <v>1.1588277777777778</v>
      </c>
      <c r="M2694">
        <f t="shared" si="912"/>
        <v>1.1605191181968191</v>
      </c>
      <c r="N2694">
        <f t="shared" si="909"/>
        <v>1.1679133333333334</v>
      </c>
      <c r="O2694">
        <f t="shared" si="910"/>
        <v>1.16817743360209</v>
      </c>
      <c r="P2694" t="str">
        <f t="shared" si="906"/>
        <v>-</v>
      </c>
      <c r="Q2694" t="str">
        <f t="shared" si="907"/>
        <v>Buy</v>
      </c>
      <c r="R2694" t="str">
        <f t="shared" si="913"/>
        <v>-</v>
      </c>
      <c r="S2694" t="str">
        <f t="shared" si="908"/>
        <v>-</v>
      </c>
      <c r="T2694">
        <f t="shared" si="900"/>
        <v>1.1765600000000001</v>
      </c>
      <c r="U2694">
        <f t="shared" si="901"/>
        <v>1.1760600000000001</v>
      </c>
      <c r="V2694" t="str">
        <f t="shared" si="902"/>
        <v>-</v>
      </c>
      <c r="W2694" t="str">
        <f t="shared" si="903"/>
        <v>-</v>
      </c>
      <c r="X2694" t="str">
        <f t="shared" si="915"/>
        <v>-</v>
      </c>
      <c r="Y2694">
        <f t="shared" si="914"/>
        <v>4573.3101618951796</v>
      </c>
      <c r="Z2694">
        <f t="shared" si="916"/>
        <v>5378.4871489984453</v>
      </c>
      <c r="AA2694">
        <f t="shared" si="917"/>
        <v>378.48714899844526</v>
      </c>
    </row>
    <row r="2695" spans="1:27" x14ac:dyDescent="0.25">
      <c r="A2695" t="s">
        <v>2700</v>
      </c>
      <c r="B2695" s="2">
        <v>42957</v>
      </c>
      <c r="C2695" s="3">
        <v>0</v>
      </c>
      <c r="D2695">
        <v>1.17631</v>
      </c>
      <c r="E2695">
        <v>1.1785099999999999</v>
      </c>
      <c r="F2695">
        <v>1.17041</v>
      </c>
      <c r="G2695">
        <v>1.177</v>
      </c>
      <c r="H2695">
        <v>227985</v>
      </c>
      <c r="I2695">
        <f t="shared" si="899"/>
        <v>-47.058823529411548</v>
      </c>
      <c r="J2695">
        <f t="shared" si="904"/>
        <v>1.1378225641025639</v>
      </c>
      <c r="K2695">
        <f t="shared" si="905"/>
        <v>1.1405992324610474</v>
      </c>
      <c r="L2695">
        <f t="shared" si="911"/>
        <v>1.1597461111111109</v>
      </c>
      <c r="M2695">
        <f t="shared" si="912"/>
        <v>1.1614099766726667</v>
      </c>
      <c r="N2695">
        <f t="shared" si="909"/>
        <v>1.16943625</v>
      </c>
      <c r="O2695">
        <f t="shared" si="910"/>
        <v>1.168883238913923</v>
      </c>
      <c r="P2695" t="str">
        <f t="shared" si="906"/>
        <v>-</v>
      </c>
      <c r="Q2695" t="str">
        <f t="shared" si="907"/>
        <v>Buy</v>
      </c>
      <c r="R2695" t="str">
        <f t="shared" si="913"/>
        <v>-</v>
      </c>
      <c r="S2695" t="str">
        <f t="shared" si="908"/>
        <v>-</v>
      </c>
      <c r="T2695">
        <f t="shared" si="900"/>
        <v>1.1772100000000001</v>
      </c>
      <c r="U2695">
        <f t="shared" si="901"/>
        <v>1.17679</v>
      </c>
      <c r="V2695" t="str">
        <f t="shared" si="902"/>
        <v>-</v>
      </c>
      <c r="W2695" t="str">
        <f t="shared" si="903"/>
        <v>-</v>
      </c>
      <c r="X2695" t="str">
        <f t="shared" si="915"/>
        <v>-</v>
      </c>
      <c r="Y2695">
        <f t="shared" si="914"/>
        <v>4573.3101618951796</v>
      </c>
      <c r="Z2695">
        <f t="shared" si="916"/>
        <v>5381.825665416628</v>
      </c>
      <c r="AA2695">
        <f t="shared" si="917"/>
        <v>381.825665416628</v>
      </c>
    </row>
    <row r="2696" spans="1:27" x14ac:dyDescent="0.25">
      <c r="A2696" t="s">
        <v>2701</v>
      </c>
      <c r="B2696" s="2">
        <v>42958</v>
      </c>
      <c r="C2696" s="3">
        <v>0</v>
      </c>
      <c r="D2696">
        <v>1.177</v>
      </c>
      <c r="E2696">
        <v>1.18472</v>
      </c>
      <c r="F2696">
        <v>1.1748499999999999</v>
      </c>
      <c r="G2696">
        <v>1.1819900000000001</v>
      </c>
      <c r="H2696">
        <v>212134</v>
      </c>
      <c r="I2696">
        <f t="shared" si="899"/>
        <v>-34.667179684493945</v>
      </c>
      <c r="J2696">
        <f t="shared" si="904"/>
        <v>1.1389621794871794</v>
      </c>
      <c r="K2696">
        <f t="shared" si="905"/>
        <v>1.141647099993679</v>
      </c>
      <c r="L2696">
        <f t="shared" si="911"/>
        <v>1.1608427777777779</v>
      </c>
      <c r="M2696">
        <f t="shared" si="912"/>
        <v>1.1625224103660359</v>
      </c>
      <c r="N2696">
        <f t="shared" si="909"/>
        <v>1.1709004166666668</v>
      </c>
      <c r="O2696">
        <f t="shared" si="910"/>
        <v>1.1699317798008091</v>
      </c>
      <c r="P2696" t="str">
        <f t="shared" si="906"/>
        <v>-</v>
      </c>
      <c r="Q2696" t="str">
        <f t="shared" si="907"/>
        <v>Buy</v>
      </c>
      <c r="R2696" t="str">
        <f t="shared" si="913"/>
        <v>-</v>
      </c>
      <c r="S2696" t="str">
        <f t="shared" si="908"/>
        <v>-</v>
      </c>
      <c r="T2696">
        <f t="shared" si="900"/>
        <v>1.1821900000000001</v>
      </c>
      <c r="U2696">
        <f t="shared" si="901"/>
        <v>1.1817899999999999</v>
      </c>
      <c r="V2696" t="str">
        <f t="shared" si="902"/>
        <v>-</v>
      </c>
      <c r="W2696" t="str">
        <f t="shared" si="903"/>
        <v>-</v>
      </c>
      <c r="X2696" t="str">
        <f t="shared" si="915"/>
        <v>-</v>
      </c>
      <c r="Y2696">
        <f t="shared" si="914"/>
        <v>4573.3101618951796</v>
      </c>
      <c r="Z2696">
        <f t="shared" si="916"/>
        <v>5404.6922162261035</v>
      </c>
      <c r="AA2696">
        <f t="shared" si="917"/>
        <v>404.69221622610348</v>
      </c>
    </row>
    <row r="2697" spans="1:27" x14ac:dyDescent="0.25">
      <c r="A2697" t="s">
        <v>2702</v>
      </c>
      <c r="B2697" s="2">
        <v>42960</v>
      </c>
      <c r="C2697" s="3">
        <v>0</v>
      </c>
      <c r="D2697">
        <v>1.1819999999999999</v>
      </c>
      <c r="E2697">
        <v>1.18275</v>
      </c>
      <c r="F2697">
        <v>1.1818</v>
      </c>
      <c r="G2697">
        <v>1.18252</v>
      </c>
      <c r="H2697">
        <v>9307</v>
      </c>
      <c r="I2697">
        <f t="shared" si="899"/>
        <v>-35.496023440770422</v>
      </c>
      <c r="J2697">
        <f t="shared" si="904"/>
        <v>1.1401128205128204</v>
      </c>
      <c r="K2697">
        <f t="shared" si="905"/>
        <v>1.1426818569558643</v>
      </c>
      <c r="L2697">
        <f t="shared" si="911"/>
        <v>1.1619594444444443</v>
      </c>
      <c r="M2697">
        <f t="shared" si="912"/>
        <v>1.1636033611570609</v>
      </c>
      <c r="N2697">
        <f t="shared" si="909"/>
        <v>1.1723637499999999</v>
      </c>
      <c r="O2697">
        <f t="shared" si="910"/>
        <v>1.1709388374167444</v>
      </c>
      <c r="P2697" t="str">
        <f t="shared" si="906"/>
        <v>-</v>
      </c>
      <c r="Q2697" t="str">
        <f t="shared" si="907"/>
        <v>Buy</v>
      </c>
      <c r="R2697" t="str">
        <f t="shared" si="913"/>
        <v>-</v>
      </c>
      <c r="S2697" t="str">
        <f t="shared" si="908"/>
        <v>-</v>
      </c>
      <c r="T2697">
        <f t="shared" si="900"/>
        <v>1.1827099999999999</v>
      </c>
      <c r="U2697">
        <f t="shared" si="901"/>
        <v>1.1823300000000001</v>
      </c>
      <c r="V2697" t="str">
        <f t="shared" si="902"/>
        <v>-</v>
      </c>
      <c r="W2697" t="str">
        <f t="shared" si="903"/>
        <v>-</v>
      </c>
      <c r="X2697" t="str">
        <f t="shared" si="915"/>
        <v>-</v>
      </c>
      <c r="Y2697">
        <f t="shared" si="914"/>
        <v>4573.3101618951796</v>
      </c>
      <c r="Z2697">
        <f t="shared" si="916"/>
        <v>5407.1618037135286</v>
      </c>
      <c r="AA2697">
        <f t="shared" si="917"/>
        <v>407.16180371352857</v>
      </c>
    </row>
    <row r="2698" spans="1:27" x14ac:dyDescent="0.25">
      <c r="A2698" t="s">
        <v>2703</v>
      </c>
      <c r="B2698" s="2">
        <v>42961</v>
      </c>
      <c r="C2698" s="3">
        <v>0</v>
      </c>
      <c r="D2698">
        <v>1.18251</v>
      </c>
      <c r="E2698">
        <v>1.1838200000000001</v>
      </c>
      <c r="F2698">
        <v>1.17682</v>
      </c>
      <c r="G2698">
        <v>1.1775500000000001</v>
      </c>
      <c r="H2698">
        <v>208487</v>
      </c>
      <c r="I2698">
        <f t="shared" si="899"/>
        <v>-60.887279311905218</v>
      </c>
      <c r="J2698">
        <f t="shared" si="904"/>
        <v>1.1411328205128204</v>
      </c>
      <c r="K2698">
        <f t="shared" si="905"/>
        <v>1.1435645947544502</v>
      </c>
      <c r="L2698">
        <f t="shared" si="911"/>
        <v>1.1630794444444443</v>
      </c>
      <c r="M2698">
        <f t="shared" si="912"/>
        <v>1.1643572335269496</v>
      </c>
      <c r="N2698">
        <f t="shared" si="909"/>
        <v>1.1736233333333332</v>
      </c>
      <c r="O2698">
        <f t="shared" si="910"/>
        <v>1.1714677304234049</v>
      </c>
      <c r="P2698" t="str">
        <f t="shared" si="906"/>
        <v>-</v>
      </c>
      <c r="Q2698" t="str">
        <f t="shared" si="907"/>
        <v>Buy</v>
      </c>
      <c r="R2698" t="str">
        <f t="shared" si="913"/>
        <v>-</v>
      </c>
      <c r="S2698" t="str">
        <f t="shared" si="908"/>
        <v>-</v>
      </c>
      <c r="T2698">
        <f t="shared" si="900"/>
        <v>1.17774</v>
      </c>
      <c r="U2698">
        <f t="shared" si="901"/>
        <v>1.17736</v>
      </c>
      <c r="V2698" t="str">
        <f t="shared" si="902"/>
        <v>-</v>
      </c>
      <c r="W2698" t="str">
        <f t="shared" si="903"/>
        <v>-</v>
      </c>
      <c r="X2698" t="str">
        <f t="shared" si="915"/>
        <v>-</v>
      </c>
      <c r="Y2698">
        <f t="shared" si="914"/>
        <v>4573.3101618951796</v>
      </c>
      <c r="Z2698">
        <f t="shared" si="916"/>
        <v>5384.4324522089082</v>
      </c>
      <c r="AA2698">
        <f t="shared" si="917"/>
        <v>384.43245220890822</v>
      </c>
    </row>
    <row r="2699" spans="1:27" x14ac:dyDescent="0.25">
      <c r="A2699" t="s">
        <v>2704</v>
      </c>
      <c r="B2699" s="2">
        <v>42962</v>
      </c>
      <c r="C2699" s="3">
        <v>0</v>
      </c>
      <c r="D2699">
        <v>1.17757</v>
      </c>
      <c r="E2699">
        <v>1.1792800000000001</v>
      </c>
      <c r="F2699">
        <v>1.16872</v>
      </c>
      <c r="G2699">
        <v>1.1740299999999999</v>
      </c>
      <c r="H2699">
        <v>217307</v>
      </c>
      <c r="I2699">
        <f t="shared" si="899"/>
        <v>-76.166965888689816</v>
      </c>
      <c r="J2699">
        <f t="shared" si="904"/>
        <v>1.1419623076923076</v>
      </c>
      <c r="K2699">
        <f t="shared" si="905"/>
        <v>1.144335870836616</v>
      </c>
      <c r="L2699">
        <f t="shared" si="911"/>
        <v>1.1641372222222222</v>
      </c>
      <c r="M2699">
        <f t="shared" si="912"/>
        <v>1.1648800857687363</v>
      </c>
      <c r="N2699">
        <f t="shared" si="909"/>
        <v>1.1744254166666666</v>
      </c>
      <c r="O2699">
        <f t="shared" si="910"/>
        <v>1.1716727119895327</v>
      </c>
      <c r="P2699" t="str">
        <f t="shared" si="906"/>
        <v>-</v>
      </c>
      <c r="Q2699" t="str">
        <f t="shared" si="907"/>
        <v>Buy</v>
      </c>
      <c r="R2699" t="str">
        <f t="shared" si="913"/>
        <v>-</v>
      </c>
      <c r="S2699" t="str">
        <f t="shared" si="908"/>
        <v>-</v>
      </c>
      <c r="T2699">
        <f t="shared" si="900"/>
        <v>1.1742300000000001</v>
      </c>
      <c r="U2699">
        <f t="shared" si="901"/>
        <v>1.1738299999999999</v>
      </c>
      <c r="V2699" t="str">
        <f t="shared" si="902"/>
        <v>-</v>
      </c>
      <c r="W2699" t="str">
        <f t="shared" si="903"/>
        <v>-</v>
      </c>
      <c r="X2699" t="str">
        <f t="shared" si="915"/>
        <v>-</v>
      </c>
      <c r="Y2699">
        <f t="shared" si="914"/>
        <v>4573.3101618951796</v>
      </c>
      <c r="Z2699">
        <f t="shared" si="916"/>
        <v>5368.2886673374187</v>
      </c>
      <c r="AA2699">
        <f t="shared" si="917"/>
        <v>368.2886673374187</v>
      </c>
    </row>
    <row r="2700" spans="1:27" x14ac:dyDescent="0.25">
      <c r="A2700" t="s">
        <v>2705</v>
      </c>
      <c r="B2700" s="2">
        <v>42963</v>
      </c>
      <c r="C2700" s="3">
        <v>0</v>
      </c>
      <c r="D2700">
        <v>1.1740299999999999</v>
      </c>
      <c r="E2700">
        <v>1.1779299999999999</v>
      </c>
      <c r="F2700">
        <v>1.1681600000000001</v>
      </c>
      <c r="G2700">
        <v>1.17737</v>
      </c>
      <c r="H2700">
        <v>254788</v>
      </c>
      <c r="I2700">
        <f t="shared" si="899"/>
        <v>-59.676007005254149</v>
      </c>
      <c r="J2700">
        <f t="shared" si="904"/>
        <v>1.1427566666666664</v>
      </c>
      <c r="K2700">
        <f t="shared" si="905"/>
        <v>1.1451721779040436</v>
      </c>
      <c r="L2700">
        <f t="shared" si="911"/>
        <v>1.1653241666666667</v>
      </c>
      <c r="M2700">
        <f t="shared" si="912"/>
        <v>1.1655552162677234</v>
      </c>
      <c r="N2700">
        <f t="shared" si="909"/>
        <v>1.1754462499999998</v>
      </c>
      <c r="O2700">
        <f t="shared" si="910"/>
        <v>1.1721284950303701</v>
      </c>
      <c r="P2700" t="str">
        <f t="shared" si="906"/>
        <v>-</v>
      </c>
      <c r="Q2700" t="str">
        <f t="shared" si="907"/>
        <v>Buy</v>
      </c>
      <c r="R2700" t="str">
        <f t="shared" si="913"/>
        <v>-</v>
      </c>
      <c r="S2700" t="str">
        <f t="shared" si="908"/>
        <v>-</v>
      </c>
      <c r="T2700">
        <f t="shared" si="900"/>
        <v>1.1775599999999999</v>
      </c>
      <c r="U2700">
        <f t="shared" si="901"/>
        <v>1.1771799999999999</v>
      </c>
      <c r="V2700" t="str">
        <f t="shared" si="902"/>
        <v>-</v>
      </c>
      <c r="W2700" t="str">
        <f t="shared" si="903"/>
        <v>-</v>
      </c>
      <c r="X2700" t="str">
        <f t="shared" si="915"/>
        <v>-</v>
      </c>
      <c r="Y2700">
        <f t="shared" si="914"/>
        <v>4573.3101618951796</v>
      </c>
      <c r="Z2700">
        <f t="shared" si="916"/>
        <v>5383.6092563797674</v>
      </c>
      <c r="AA2700">
        <f t="shared" si="917"/>
        <v>383.60925637976743</v>
      </c>
    </row>
    <row r="2701" spans="1:27" x14ac:dyDescent="0.25">
      <c r="A2701" t="s">
        <v>2706</v>
      </c>
      <c r="B2701" s="2">
        <v>42964</v>
      </c>
      <c r="C2701" s="3">
        <v>0</v>
      </c>
      <c r="D2701">
        <v>1.17737</v>
      </c>
      <c r="E2701">
        <v>1.17899</v>
      </c>
      <c r="F2701">
        <v>1.16622</v>
      </c>
      <c r="G2701">
        <v>1.1715599999999999</v>
      </c>
      <c r="H2701">
        <v>252147</v>
      </c>
      <c r="I2701">
        <f t="shared" si="899"/>
        <v>-78.450363196126332</v>
      </c>
      <c r="J2701">
        <f t="shared" si="904"/>
        <v>1.1435329487179486</v>
      </c>
      <c r="K2701">
        <f t="shared" si="905"/>
        <v>1.145840224033055</v>
      </c>
      <c r="L2701">
        <f t="shared" si="911"/>
        <v>1.1661419444444447</v>
      </c>
      <c r="M2701">
        <f t="shared" si="912"/>
        <v>1.1658797991721708</v>
      </c>
      <c r="N2701">
        <f t="shared" si="909"/>
        <v>1.17581</v>
      </c>
      <c r="O2701">
        <f t="shared" si="910"/>
        <v>1.1720830154279405</v>
      </c>
      <c r="P2701" t="str">
        <f t="shared" si="906"/>
        <v>-</v>
      </c>
      <c r="Q2701" t="str">
        <f t="shared" si="907"/>
        <v>Buy</v>
      </c>
      <c r="R2701" t="str">
        <f t="shared" si="913"/>
        <v>-</v>
      </c>
      <c r="S2701" t="str">
        <f t="shared" si="908"/>
        <v>-</v>
      </c>
      <c r="T2701">
        <f t="shared" si="900"/>
        <v>1.17171</v>
      </c>
      <c r="U2701">
        <f t="shared" si="901"/>
        <v>1.1714100000000001</v>
      </c>
      <c r="V2701" t="str">
        <f t="shared" si="902"/>
        <v>-</v>
      </c>
      <c r="W2701" t="str">
        <f t="shared" si="903"/>
        <v>-</v>
      </c>
      <c r="X2701" t="str">
        <f t="shared" si="915"/>
        <v>-</v>
      </c>
      <c r="Y2701">
        <f t="shared" si="914"/>
        <v>4573.3101618951796</v>
      </c>
      <c r="Z2701">
        <f t="shared" si="916"/>
        <v>5357.2212567456327</v>
      </c>
      <c r="AA2701">
        <f t="shared" si="917"/>
        <v>357.22125674563267</v>
      </c>
    </row>
    <row r="2702" spans="1:27" x14ac:dyDescent="0.25">
      <c r="A2702" t="s">
        <v>2707</v>
      </c>
      <c r="B2702" s="2">
        <v>42965</v>
      </c>
      <c r="C2702" s="3">
        <v>0</v>
      </c>
      <c r="D2702">
        <v>1.1715599999999999</v>
      </c>
      <c r="E2702">
        <v>1.17743</v>
      </c>
      <c r="F2702">
        <v>1.1710199999999999</v>
      </c>
      <c r="G2702">
        <v>1.17591</v>
      </c>
      <c r="H2702">
        <v>223782</v>
      </c>
      <c r="I2702">
        <f t="shared" si="899"/>
        <v>-58.015597920277386</v>
      </c>
      <c r="J2702">
        <f t="shared" si="904"/>
        <v>1.1442414102564105</v>
      </c>
      <c r="K2702">
        <f t="shared" si="905"/>
        <v>1.1466014841841168</v>
      </c>
      <c r="L2702">
        <f t="shared" si="911"/>
        <v>1.1671405555555554</v>
      </c>
      <c r="M2702">
        <f t="shared" si="912"/>
        <v>1.1664219721898914</v>
      </c>
      <c r="N2702">
        <f t="shared" si="909"/>
        <v>1.1762137499999998</v>
      </c>
      <c r="O2702">
        <f t="shared" si="910"/>
        <v>1.1723891741937051</v>
      </c>
      <c r="P2702" t="str">
        <f t="shared" si="906"/>
        <v>-</v>
      </c>
      <c r="Q2702" t="str">
        <f t="shared" si="907"/>
        <v>Buy</v>
      </c>
      <c r="R2702" t="str">
        <f t="shared" si="913"/>
        <v>-</v>
      </c>
      <c r="S2702" t="str">
        <f t="shared" si="908"/>
        <v>-</v>
      </c>
      <c r="T2702">
        <f t="shared" si="900"/>
        <v>1.1760600000000001</v>
      </c>
      <c r="U2702">
        <f t="shared" si="901"/>
        <v>1.1757599999999999</v>
      </c>
      <c r="V2702" t="str">
        <f t="shared" si="902"/>
        <v>-</v>
      </c>
      <c r="W2702" t="str">
        <f t="shared" si="903"/>
        <v>-</v>
      </c>
      <c r="X2702" t="str">
        <f t="shared" si="915"/>
        <v>-</v>
      </c>
      <c r="Y2702">
        <f t="shared" si="914"/>
        <v>4573.3101618951796</v>
      </c>
      <c r="Z2702">
        <f t="shared" si="916"/>
        <v>5377.1151559498758</v>
      </c>
      <c r="AA2702">
        <f t="shared" si="917"/>
        <v>377.11515594987577</v>
      </c>
    </row>
    <row r="2703" spans="1:27" x14ac:dyDescent="0.25">
      <c r="A2703" t="s">
        <v>2708</v>
      </c>
      <c r="B2703" s="2">
        <v>42967</v>
      </c>
      <c r="C2703" s="3">
        <v>0</v>
      </c>
      <c r="D2703">
        <v>1.17578</v>
      </c>
      <c r="E2703">
        <v>1.1760900000000001</v>
      </c>
      <c r="F2703">
        <v>1.175</v>
      </c>
      <c r="G2703">
        <v>1.1756200000000001</v>
      </c>
      <c r="H2703">
        <v>6955</v>
      </c>
      <c r="I2703">
        <f t="shared" si="899"/>
        <v>-58.572058175407115</v>
      </c>
      <c r="J2703">
        <f t="shared" si="904"/>
        <v>1.1449503846153846</v>
      </c>
      <c r="K2703">
        <f t="shared" si="905"/>
        <v>1.1473361301541392</v>
      </c>
      <c r="L2703">
        <f t="shared" si="911"/>
        <v>1.1681205555555556</v>
      </c>
      <c r="M2703">
        <f t="shared" si="912"/>
        <v>1.1669191628823297</v>
      </c>
      <c r="N2703">
        <f t="shared" si="909"/>
        <v>1.1765254166666665</v>
      </c>
      <c r="O2703">
        <f t="shared" si="910"/>
        <v>1.1726476402582087</v>
      </c>
      <c r="P2703" t="str">
        <f t="shared" si="906"/>
        <v>-</v>
      </c>
      <c r="Q2703" t="str">
        <f t="shared" si="907"/>
        <v>Buy</v>
      </c>
      <c r="R2703" t="str">
        <f t="shared" si="913"/>
        <v>-</v>
      </c>
      <c r="S2703" t="str">
        <f t="shared" si="908"/>
        <v>-</v>
      </c>
      <c r="T2703">
        <f t="shared" si="900"/>
        <v>1.17577</v>
      </c>
      <c r="U2703">
        <f t="shared" si="901"/>
        <v>1.17547</v>
      </c>
      <c r="V2703" t="str">
        <f t="shared" si="902"/>
        <v>-</v>
      </c>
      <c r="W2703" t="str">
        <f t="shared" si="903"/>
        <v>-</v>
      </c>
      <c r="X2703" t="str">
        <f t="shared" si="915"/>
        <v>-</v>
      </c>
      <c r="Y2703">
        <f t="shared" si="914"/>
        <v>4573.3101618951796</v>
      </c>
      <c r="Z2703">
        <f t="shared" si="916"/>
        <v>5375.7888960029268</v>
      </c>
      <c r="AA2703">
        <f t="shared" si="917"/>
        <v>375.78889600292678</v>
      </c>
    </row>
    <row r="2704" spans="1:27" x14ac:dyDescent="0.25">
      <c r="A2704" t="s">
        <v>2709</v>
      </c>
      <c r="B2704" s="2">
        <v>42968</v>
      </c>
      <c r="C2704" s="3">
        <v>0</v>
      </c>
      <c r="D2704">
        <v>1.17561</v>
      </c>
      <c r="E2704">
        <v>1.1828000000000001</v>
      </c>
      <c r="F2704">
        <v>1.1731100000000001</v>
      </c>
      <c r="G2704">
        <v>1.1811199999999999</v>
      </c>
      <c r="H2704">
        <v>183849</v>
      </c>
      <c r="I2704">
        <f t="shared" ref="I2704:I2767" si="918">(MAX(E2691:E2704)-G2704)/(MAX(E2691:E2704)-MIN(F2691:F2704))*-100</f>
        <v>-19.459459459459758</v>
      </c>
      <c r="J2704">
        <f t="shared" si="904"/>
        <v>1.1456861538461538</v>
      </c>
      <c r="K2704">
        <f t="shared" si="905"/>
        <v>1.1481914179983381</v>
      </c>
      <c r="L2704">
        <f t="shared" si="911"/>
        <v>1.1692730555555557</v>
      </c>
      <c r="M2704">
        <f t="shared" si="912"/>
        <v>1.1676867756995011</v>
      </c>
      <c r="N2704">
        <f t="shared" si="909"/>
        <v>1.1772454166666664</v>
      </c>
      <c r="O2704">
        <f t="shared" si="910"/>
        <v>1.1733254290375519</v>
      </c>
      <c r="P2704" t="str">
        <f t="shared" si="906"/>
        <v>-</v>
      </c>
      <c r="Q2704" t="str">
        <f t="shared" si="907"/>
        <v>Buy</v>
      </c>
      <c r="R2704" t="str">
        <f t="shared" si="913"/>
        <v>-</v>
      </c>
      <c r="S2704" t="str">
        <f t="shared" si="908"/>
        <v>-</v>
      </c>
      <c r="T2704">
        <f t="shared" ref="T2704:T2767" si="919">ROUND(G2704+0.05*_xlfn.STDEV.P(G2693:G2704),5)</f>
        <v>1.1812800000000001</v>
      </c>
      <c r="U2704">
        <f t="shared" ref="U2704:U2767" si="920">ROUND(G2704-0.05*_xlfn.STDEV.P(G2693:G2704),5)</f>
        <v>1.18096</v>
      </c>
      <c r="V2704" t="str">
        <f t="shared" ref="V2704:V2767" si="921">IF(AA2704&lt;&gt;"",IF(AA2704&lt;=-$AG$52,"Stop","-"),"-")</f>
        <v>-</v>
      </c>
      <c r="W2704" t="str">
        <f t="shared" ref="W2704:W2767" si="922">IF(AA2704&lt;&gt;"",IF(AA2704&gt;$AG$53,"Target","-"),"-")</f>
        <v>-</v>
      </c>
      <c r="X2704" t="str">
        <f t="shared" si="915"/>
        <v>-</v>
      </c>
      <c r="Y2704">
        <f t="shared" si="914"/>
        <v>4573.3101618951796</v>
      </c>
      <c r="Z2704">
        <f t="shared" si="916"/>
        <v>5400.8963687917312</v>
      </c>
      <c r="AA2704">
        <f t="shared" si="917"/>
        <v>400.89636879173122</v>
      </c>
    </row>
    <row r="2705" spans="1:27" x14ac:dyDescent="0.25">
      <c r="A2705" t="s">
        <v>2710</v>
      </c>
      <c r="B2705" s="2">
        <v>42969</v>
      </c>
      <c r="C2705" s="3">
        <v>0</v>
      </c>
      <c r="D2705">
        <v>1.1811199999999999</v>
      </c>
      <c r="E2705">
        <v>1.18241</v>
      </c>
      <c r="F2705">
        <v>1.1745099999999999</v>
      </c>
      <c r="G2705">
        <v>1.17615</v>
      </c>
      <c r="H2705">
        <v>197869</v>
      </c>
      <c r="I2705">
        <f t="shared" si="918"/>
        <v>-46.324324324324238</v>
      </c>
      <c r="J2705">
        <f t="shared" ref="J2705:J2768" si="923">AVERAGE(G2628:G2705)</f>
        <v>1.1464332051282049</v>
      </c>
      <c r="K2705">
        <f t="shared" ref="K2705:K2768" si="924">$K2704*(1-(2/(78+1)))+$G2705*(2/(78+1))</f>
        <v>1.1488992302009118</v>
      </c>
      <c r="L2705">
        <f t="shared" si="911"/>
        <v>1.1700722222222224</v>
      </c>
      <c r="M2705">
        <f t="shared" si="912"/>
        <v>1.1681442472833119</v>
      </c>
      <c r="N2705">
        <f t="shared" si="909"/>
        <v>1.1777333333333331</v>
      </c>
      <c r="O2705">
        <f t="shared" si="910"/>
        <v>1.1735513947145479</v>
      </c>
      <c r="P2705" t="str">
        <f t="shared" ref="P2705:P2768" si="925">IF(AND($I2705&gt;$AG$48,$I2704&lt;$AG$48),"Buy",IF(AND($I2705&lt;$AG$47,$I2704&gt;$AG$47),"Sell","-"))</f>
        <v>Sell</v>
      </c>
      <c r="Q2705" t="str">
        <f t="shared" ref="Q2705:Q2768" si="926">IF(K2705&gt;K2704,"Buy","Sell")</f>
        <v>Buy</v>
      </c>
      <c r="R2705" t="str">
        <f t="shared" si="913"/>
        <v>-</v>
      </c>
      <c r="S2705" t="str">
        <f t="shared" si="908"/>
        <v>-</v>
      </c>
      <c r="T2705">
        <f t="shared" si="919"/>
        <v>1.1762999999999999</v>
      </c>
      <c r="U2705">
        <f t="shared" si="920"/>
        <v>1.1759999999999999</v>
      </c>
      <c r="V2705" t="str">
        <f t="shared" si="921"/>
        <v>-</v>
      </c>
      <c r="W2705" t="str">
        <f t="shared" si="922"/>
        <v>-</v>
      </c>
      <c r="X2705" t="str">
        <f t="shared" si="915"/>
        <v>-</v>
      </c>
      <c r="Y2705">
        <f t="shared" si="914"/>
        <v>4573.3101618951796</v>
      </c>
      <c r="Z2705">
        <f t="shared" si="916"/>
        <v>5378.2127503887305</v>
      </c>
      <c r="AA2705">
        <f t="shared" si="917"/>
        <v>378.21275038873046</v>
      </c>
    </row>
    <row r="2706" spans="1:27" x14ac:dyDescent="0.25">
      <c r="A2706" t="s">
        <v>2711</v>
      </c>
      <c r="B2706" s="2">
        <v>42970</v>
      </c>
      <c r="C2706" s="3">
        <v>0</v>
      </c>
      <c r="D2706">
        <v>1.1761699999999999</v>
      </c>
      <c r="E2706">
        <v>1.18232</v>
      </c>
      <c r="F2706">
        <v>1.1740299999999999</v>
      </c>
      <c r="G2706">
        <v>1.1815500000000001</v>
      </c>
      <c r="H2706">
        <v>201658</v>
      </c>
      <c r="I2706">
        <f t="shared" si="918"/>
        <v>-17.135135135134604</v>
      </c>
      <c r="J2706">
        <f t="shared" si="923"/>
        <v>1.1471833333333334</v>
      </c>
      <c r="K2706">
        <f t="shared" si="924"/>
        <v>1.1497258319679773</v>
      </c>
      <c r="L2706">
        <f t="shared" si="911"/>
        <v>1.1711747222222226</v>
      </c>
      <c r="M2706">
        <f t="shared" si="912"/>
        <v>1.1688688825652949</v>
      </c>
      <c r="N2706">
        <f t="shared" si="909"/>
        <v>1.1780829166666664</v>
      </c>
      <c r="O2706">
        <f t="shared" si="910"/>
        <v>1.1741912831373842</v>
      </c>
      <c r="P2706" t="str">
        <f t="shared" si="925"/>
        <v>-</v>
      </c>
      <c r="Q2706" t="str">
        <f t="shared" si="926"/>
        <v>Buy</v>
      </c>
      <c r="R2706" t="str">
        <f t="shared" si="913"/>
        <v>-</v>
      </c>
      <c r="S2706" t="str">
        <f t="shared" si="908"/>
        <v>-</v>
      </c>
      <c r="T2706">
        <f t="shared" si="919"/>
        <v>1.18171</v>
      </c>
      <c r="U2706">
        <f t="shared" si="920"/>
        <v>1.1813899999999999</v>
      </c>
      <c r="V2706" t="str">
        <f t="shared" si="921"/>
        <v>-</v>
      </c>
      <c r="W2706" t="str">
        <f t="shared" si="922"/>
        <v>-</v>
      </c>
      <c r="X2706" t="str">
        <f t="shared" si="915"/>
        <v>-</v>
      </c>
      <c r="Y2706">
        <f t="shared" si="914"/>
        <v>4573.3101618951796</v>
      </c>
      <c r="Z2706">
        <f t="shared" si="916"/>
        <v>5402.8628921613463</v>
      </c>
      <c r="AA2706">
        <f t="shared" si="917"/>
        <v>402.86289216134628</v>
      </c>
    </row>
    <row r="2707" spans="1:27" x14ac:dyDescent="0.25">
      <c r="A2707" t="s">
        <v>2712</v>
      </c>
      <c r="B2707" s="2">
        <v>42971</v>
      </c>
      <c r="C2707" s="3">
        <v>0</v>
      </c>
      <c r="D2707">
        <v>1.18154</v>
      </c>
      <c r="E2707">
        <v>1.1816899999999999</v>
      </c>
      <c r="F2707">
        <v>1.17841</v>
      </c>
      <c r="G2707">
        <v>1.17977</v>
      </c>
      <c r="H2707">
        <v>224448</v>
      </c>
      <c r="I2707">
        <f t="shared" si="918"/>
        <v>-26.756756756756868</v>
      </c>
      <c r="J2707">
        <f t="shared" si="923"/>
        <v>1.1479367948717949</v>
      </c>
      <c r="K2707">
        <f t="shared" si="924"/>
        <v>1.1504864438168891</v>
      </c>
      <c r="L2707">
        <f t="shared" si="911"/>
        <v>1.1722669444444445</v>
      </c>
      <c r="M2707">
        <f t="shared" si="912"/>
        <v>1.16945813215636</v>
      </c>
      <c r="N2707">
        <f t="shared" si="909"/>
        <v>1.1785325</v>
      </c>
      <c r="O2707">
        <f t="shared" si="910"/>
        <v>1.1746375804863936</v>
      </c>
      <c r="P2707" t="str">
        <f t="shared" si="925"/>
        <v>Sell</v>
      </c>
      <c r="Q2707" t="str">
        <f t="shared" si="926"/>
        <v>Buy</v>
      </c>
      <c r="R2707" t="str">
        <f t="shared" si="913"/>
        <v>-</v>
      </c>
      <c r="S2707" t="str">
        <f t="shared" ref="S2707:S2770" si="927">IF(AND(O2706&lt;K2706,O2707&gt;K2707),"Buy",IF(AND(O2706&gt;K2706,O2707&lt;K2707),"Sell","-"))</f>
        <v>-</v>
      </c>
      <c r="T2707">
        <f t="shared" si="919"/>
        <v>1.17994</v>
      </c>
      <c r="U2707">
        <f t="shared" si="920"/>
        <v>1.1796</v>
      </c>
      <c r="V2707" t="str">
        <f t="shared" si="921"/>
        <v>-</v>
      </c>
      <c r="W2707" t="str">
        <f t="shared" si="922"/>
        <v>-</v>
      </c>
      <c r="X2707" t="str">
        <f t="shared" si="915"/>
        <v>-</v>
      </c>
      <c r="Y2707">
        <f t="shared" si="914"/>
        <v>4573.3101618951796</v>
      </c>
      <c r="Z2707">
        <f t="shared" si="916"/>
        <v>5394.6766669715535</v>
      </c>
      <c r="AA2707">
        <f t="shared" si="917"/>
        <v>394.67666697155346</v>
      </c>
    </row>
    <row r="2708" spans="1:27" x14ac:dyDescent="0.25">
      <c r="A2708" t="s">
        <v>2713</v>
      </c>
      <c r="B2708" s="2">
        <v>42972</v>
      </c>
      <c r="C2708" s="3">
        <v>0</v>
      </c>
      <c r="D2708">
        <v>1.1797599999999999</v>
      </c>
      <c r="E2708">
        <v>1.19414</v>
      </c>
      <c r="F2708">
        <v>1.17733</v>
      </c>
      <c r="G2708">
        <v>1.1921900000000001</v>
      </c>
      <c r="H2708">
        <v>224549</v>
      </c>
      <c r="I2708">
        <f t="shared" si="918"/>
        <v>-6.9842406876787253</v>
      </c>
      <c r="J2708">
        <f t="shared" si="923"/>
        <v>1.1488880769230772</v>
      </c>
      <c r="K2708">
        <f t="shared" si="924"/>
        <v>1.151542230049373</v>
      </c>
      <c r="L2708">
        <f t="shared" si="911"/>
        <v>1.1735263888888889</v>
      </c>
      <c r="M2708">
        <f t="shared" si="912"/>
        <v>1.1706868817695297</v>
      </c>
      <c r="N2708">
        <f t="shared" si="909"/>
        <v>1.1792579166666666</v>
      </c>
      <c r="O2708">
        <f t="shared" si="910"/>
        <v>1.1760417740474822</v>
      </c>
      <c r="P2708" t="str">
        <f t="shared" si="925"/>
        <v>-</v>
      </c>
      <c r="Q2708" t="str">
        <f t="shared" si="926"/>
        <v>Buy</v>
      </c>
      <c r="R2708" t="str">
        <f t="shared" si="913"/>
        <v>-</v>
      </c>
      <c r="S2708" t="str">
        <f t="shared" si="927"/>
        <v>-</v>
      </c>
      <c r="T2708">
        <f t="shared" si="919"/>
        <v>1.1924399999999999</v>
      </c>
      <c r="U2708">
        <f t="shared" si="920"/>
        <v>1.19194</v>
      </c>
      <c r="V2708" t="str">
        <f t="shared" si="921"/>
        <v>-</v>
      </c>
      <c r="W2708" t="str">
        <f t="shared" si="922"/>
        <v>-</v>
      </c>
      <c r="X2708" t="str">
        <f t="shared" si="915"/>
        <v>-</v>
      </c>
      <c r="Y2708">
        <f t="shared" si="914"/>
        <v>4573.3101618951796</v>
      </c>
      <c r="Z2708">
        <f t="shared" si="916"/>
        <v>5451.1113143693401</v>
      </c>
      <c r="AA2708">
        <f t="shared" si="917"/>
        <v>451.11131436934011</v>
      </c>
    </row>
    <row r="2709" spans="1:27" x14ac:dyDescent="0.25">
      <c r="A2709" t="s">
        <v>2714</v>
      </c>
      <c r="B2709" s="2">
        <v>42974</v>
      </c>
      <c r="C2709" s="3">
        <v>0</v>
      </c>
      <c r="D2709">
        <v>1.19431</v>
      </c>
      <c r="E2709">
        <v>1.1959500000000001</v>
      </c>
      <c r="F2709">
        <v>1.1940299999999999</v>
      </c>
      <c r="G2709">
        <v>1.1951099999999999</v>
      </c>
      <c r="H2709">
        <v>15150</v>
      </c>
      <c r="I2709">
        <f t="shared" si="918"/>
        <v>-2.8254288597382207</v>
      </c>
      <c r="J2709">
        <f t="shared" si="923"/>
        <v>1.149881794871795</v>
      </c>
      <c r="K2709">
        <f t="shared" si="924"/>
        <v>1.1526452115671104</v>
      </c>
      <c r="L2709">
        <f t="shared" si="911"/>
        <v>1.1748516666666668</v>
      </c>
      <c r="M2709">
        <f t="shared" si="912"/>
        <v>1.1720070503225282</v>
      </c>
      <c r="N2709">
        <f t="shared" si="909"/>
        <v>1.1801091666666668</v>
      </c>
      <c r="O2709">
        <f t="shared" si="910"/>
        <v>1.1775672321236836</v>
      </c>
      <c r="P2709" t="str">
        <f t="shared" si="925"/>
        <v>-</v>
      </c>
      <c r="Q2709" t="str">
        <f t="shared" si="926"/>
        <v>Buy</v>
      </c>
      <c r="R2709" t="str">
        <f t="shared" si="913"/>
        <v>-</v>
      </c>
      <c r="S2709" t="str">
        <f t="shared" si="927"/>
        <v>-</v>
      </c>
      <c r="T2709">
        <f t="shared" si="919"/>
        <v>1.1954499999999999</v>
      </c>
      <c r="U2709">
        <f t="shared" si="920"/>
        <v>1.1947700000000001</v>
      </c>
      <c r="V2709" t="str">
        <f t="shared" si="921"/>
        <v>-</v>
      </c>
      <c r="W2709" t="str">
        <f t="shared" si="922"/>
        <v>-</v>
      </c>
      <c r="X2709" t="str">
        <f t="shared" si="915"/>
        <v>-</v>
      </c>
      <c r="Y2709">
        <f t="shared" si="914"/>
        <v>4573.3101618951796</v>
      </c>
      <c r="Z2709">
        <f t="shared" si="916"/>
        <v>5464.0537821275038</v>
      </c>
      <c r="AA2709">
        <f t="shared" si="917"/>
        <v>464.05378212750384</v>
      </c>
    </row>
    <row r="2710" spans="1:27" x14ac:dyDescent="0.25">
      <c r="A2710" t="s">
        <v>2715</v>
      </c>
      <c r="B2710" s="2">
        <v>42975</v>
      </c>
      <c r="C2710" s="3">
        <v>0</v>
      </c>
      <c r="D2710">
        <v>1.1951099999999999</v>
      </c>
      <c r="E2710">
        <v>1.1985699999999999</v>
      </c>
      <c r="F2710">
        <v>1.1916800000000001</v>
      </c>
      <c r="G2710">
        <v>1.19638</v>
      </c>
      <c r="H2710">
        <v>211285</v>
      </c>
      <c r="I2710">
        <f t="shared" si="918"/>
        <v>-6.7697063369394819</v>
      </c>
      <c r="J2710">
        <f t="shared" si="923"/>
        <v>1.1509520512820515</v>
      </c>
      <c r="K2710">
        <f t="shared" si="924"/>
        <v>1.1537524214008543</v>
      </c>
      <c r="L2710">
        <f t="shared" si="911"/>
        <v>1.1762144444444445</v>
      </c>
      <c r="M2710">
        <f t="shared" si="912"/>
        <v>1.173324507061851</v>
      </c>
      <c r="N2710">
        <f t="shared" si="909"/>
        <v>1.1807049999999999</v>
      </c>
      <c r="O2710">
        <f t="shared" si="910"/>
        <v>1.179072253553789</v>
      </c>
      <c r="P2710" t="str">
        <f t="shared" si="925"/>
        <v>-</v>
      </c>
      <c r="Q2710" t="str">
        <f t="shared" si="926"/>
        <v>Buy</v>
      </c>
      <c r="R2710" t="str">
        <f t="shared" si="913"/>
        <v>-</v>
      </c>
      <c r="S2710" t="str">
        <f t="shared" si="927"/>
        <v>-</v>
      </c>
      <c r="T2710">
        <f t="shared" si="919"/>
        <v>1.19679</v>
      </c>
      <c r="U2710">
        <f t="shared" si="920"/>
        <v>1.19597</v>
      </c>
      <c r="V2710" t="str">
        <f t="shared" si="921"/>
        <v>-</v>
      </c>
      <c r="W2710" t="str">
        <f t="shared" si="922"/>
        <v>-</v>
      </c>
      <c r="X2710" t="str">
        <f t="shared" si="915"/>
        <v>-</v>
      </c>
      <c r="Y2710">
        <f t="shared" si="914"/>
        <v>4573.3101618951796</v>
      </c>
      <c r="Z2710">
        <f t="shared" si="916"/>
        <v>5469.5417543217782</v>
      </c>
      <c r="AA2710">
        <f t="shared" si="917"/>
        <v>469.54175432177817</v>
      </c>
    </row>
    <row r="2711" spans="1:27" x14ac:dyDescent="0.25">
      <c r="A2711" t="s">
        <v>2716</v>
      </c>
      <c r="B2711" s="2">
        <v>42976</v>
      </c>
      <c r="C2711" s="3">
        <v>0</v>
      </c>
      <c r="D2711">
        <v>1.1963999999999999</v>
      </c>
      <c r="E2711">
        <v>1.2070099999999999</v>
      </c>
      <c r="F2711">
        <v>1.19465</v>
      </c>
      <c r="G2711">
        <v>1.1969700000000001</v>
      </c>
      <c r="H2711">
        <v>284443</v>
      </c>
      <c r="I2711">
        <f t="shared" si="918"/>
        <v>-24.613875949987388</v>
      </c>
      <c r="J2711">
        <f t="shared" si="923"/>
        <v>1.1519737179487182</v>
      </c>
      <c r="K2711">
        <f t="shared" si="924"/>
        <v>1.1548465373147567</v>
      </c>
      <c r="L2711">
        <f t="shared" si="911"/>
        <v>1.1773863888888887</v>
      </c>
      <c r="M2711">
        <f t="shared" si="912"/>
        <v>1.1746026418152644</v>
      </c>
      <c r="N2711">
        <f t="shared" si="909"/>
        <v>1.1813666666666667</v>
      </c>
      <c r="O2711">
        <f t="shared" si="910"/>
        <v>1.1805040732694858</v>
      </c>
      <c r="P2711" t="str">
        <f t="shared" si="925"/>
        <v>Sell</v>
      </c>
      <c r="Q2711" t="str">
        <f t="shared" si="926"/>
        <v>Buy</v>
      </c>
      <c r="R2711" t="str">
        <f t="shared" si="913"/>
        <v>-</v>
      </c>
      <c r="S2711" t="str">
        <f t="shared" si="927"/>
        <v>-</v>
      </c>
      <c r="T2711">
        <f t="shared" si="919"/>
        <v>1.1974100000000001</v>
      </c>
      <c r="U2711">
        <f t="shared" si="920"/>
        <v>1.1965300000000001</v>
      </c>
      <c r="V2711" t="str">
        <f t="shared" si="921"/>
        <v>-</v>
      </c>
      <c r="W2711" t="str">
        <f t="shared" si="922"/>
        <v>-</v>
      </c>
      <c r="X2711" t="str">
        <f t="shared" si="915"/>
        <v>-</v>
      </c>
      <c r="Y2711">
        <f t="shared" si="914"/>
        <v>4573.3101618951796</v>
      </c>
      <c r="Z2711">
        <f t="shared" si="916"/>
        <v>5472.1028080124397</v>
      </c>
      <c r="AA2711">
        <f t="shared" si="917"/>
        <v>472.10280801243971</v>
      </c>
    </row>
    <row r="2712" spans="1:27" x14ac:dyDescent="0.25">
      <c r="A2712" t="s">
        <v>2717</v>
      </c>
      <c r="B2712" s="2">
        <v>42977</v>
      </c>
      <c r="C2712" s="3">
        <v>0</v>
      </c>
      <c r="D2712">
        <v>1.1969700000000001</v>
      </c>
      <c r="E2712">
        <v>1.1984300000000001</v>
      </c>
      <c r="F2712">
        <v>1.18804</v>
      </c>
      <c r="G2712">
        <v>1.18906</v>
      </c>
      <c r="H2712">
        <v>249225</v>
      </c>
      <c r="I2712">
        <f t="shared" si="918"/>
        <v>-44.005883795047716</v>
      </c>
      <c r="J2712">
        <f t="shared" si="923"/>
        <v>1.1528091025641027</v>
      </c>
      <c r="K2712">
        <f t="shared" si="924"/>
        <v>1.1557127009270414</v>
      </c>
      <c r="L2712">
        <f t="shared" si="911"/>
        <v>1.1783916666666663</v>
      </c>
      <c r="M2712">
        <f t="shared" si="912"/>
        <v>1.1753841206360609</v>
      </c>
      <c r="N2712">
        <f t="shared" si="909"/>
        <v>1.1815300000000002</v>
      </c>
      <c r="O2712">
        <f t="shared" si="910"/>
        <v>1.1811885474079269</v>
      </c>
      <c r="P2712" t="str">
        <f t="shared" si="925"/>
        <v>-</v>
      </c>
      <c r="Q2712" t="str">
        <f t="shared" si="926"/>
        <v>Buy</v>
      </c>
      <c r="R2712" t="str">
        <f t="shared" si="913"/>
        <v>-</v>
      </c>
      <c r="S2712" t="str">
        <f t="shared" si="927"/>
        <v>-</v>
      </c>
      <c r="T2712">
        <f t="shared" si="919"/>
        <v>1.1895</v>
      </c>
      <c r="U2712">
        <f t="shared" si="920"/>
        <v>1.18862</v>
      </c>
      <c r="V2712" t="str">
        <f t="shared" si="921"/>
        <v>-</v>
      </c>
      <c r="W2712" t="str">
        <f t="shared" si="922"/>
        <v>-</v>
      </c>
      <c r="X2712" t="str">
        <f t="shared" si="915"/>
        <v>-</v>
      </c>
      <c r="Y2712">
        <f t="shared" si="914"/>
        <v>4573.3101618951796</v>
      </c>
      <c r="Z2712">
        <f t="shared" si="916"/>
        <v>5435.9279246318483</v>
      </c>
      <c r="AA2712">
        <f t="shared" si="917"/>
        <v>435.92792463184833</v>
      </c>
    </row>
    <row r="2713" spans="1:27" x14ac:dyDescent="0.25">
      <c r="A2713" t="s">
        <v>2718</v>
      </c>
      <c r="B2713" s="2">
        <v>42978</v>
      </c>
      <c r="C2713" s="3">
        <v>0</v>
      </c>
      <c r="D2713">
        <v>1.18906</v>
      </c>
      <c r="E2713">
        <v>1.1922900000000001</v>
      </c>
      <c r="F2713">
        <v>1.18231</v>
      </c>
      <c r="G2713">
        <v>1.19092</v>
      </c>
      <c r="H2713">
        <v>256507</v>
      </c>
      <c r="I2713">
        <f t="shared" si="918"/>
        <v>-39.445942632998246</v>
      </c>
      <c r="J2713">
        <f t="shared" si="923"/>
        <v>1.1537019230769232</v>
      </c>
      <c r="K2713">
        <f t="shared" si="924"/>
        <v>1.1566040249542049</v>
      </c>
      <c r="L2713">
        <f t="shared" si="911"/>
        <v>1.1791719444444444</v>
      </c>
      <c r="M2713">
        <f t="shared" si="912"/>
        <v>1.1762238978989765</v>
      </c>
      <c r="N2713">
        <f t="shared" si="909"/>
        <v>1.1816425000000002</v>
      </c>
      <c r="O2713">
        <f t="shared" si="910"/>
        <v>1.1819670636152928</v>
      </c>
      <c r="P2713" t="str">
        <f t="shared" si="925"/>
        <v>-</v>
      </c>
      <c r="Q2713" t="str">
        <f t="shared" si="926"/>
        <v>Buy</v>
      </c>
      <c r="R2713" t="str">
        <f t="shared" si="913"/>
        <v>-</v>
      </c>
      <c r="S2713" t="str">
        <f t="shared" si="927"/>
        <v>-</v>
      </c>
      <c r="T2713">
        <f t="shared" si="919"/>
        <v>1.1913199999999999</v>
      </c>
      <c r="U2713">
        <f t="shared" si="920"/>
        <v>1.19052</v>
      </c>
      <c r="V2713" t="str">
        <f t="shared" si="921"/>
        <v>-</v>
      </c>
      <c r="W2713" t="str">
        <f t="shared" si="922"/>
        <v>-</v>
      </c>
      <c r="X2713" t="str">
        <f t="shared" si="915"/>
        <v>-</v>
      </c>
      <c r="Y2713">
        <f t="shared" si="914"/>
        <v>4573.3101618951796</v>
      </c>
      <c r="Z2713">
        <f t="shared" si="916"/>
        <v>5444.6172139394494</v>
      </c>
      <c r="AA2713">
        <f t="shared" si="917"/>
        <v>444.61721393944936</v>
      </c>
    </row>
    <row r="2714" spans="1:27" x14ac:dyDescent="0.25">
      <c r="A2714" t="s">
        <v>2719</v>
      </c>
      <c r="B2714" s="2">
        <v>42979</v>
      </c>
      <c r="C2714" s="3">
        <v>0</v>
      </c>
      <c r="D2714">
        <v>1.1909000000000001</v>
      </c>
      <c r="E2714">
        <v>1.19798</v>
      </c>
      <c r="F2714">
        <v>1.18499</v>
      </c>
      <c r="G2714">
        <v>1.18597</v>
      </c>
      <c r="H2714">
        <v>223014</v>
      </c>
      <c r="I2714">
        <f t="shared" si="918"/>
        <v>-51.581269919097835</v>
      </c>
      <c r="J2714">
        <f t="shared" si="923"/>
        <v>1.1544419230769232</v>
      </c>
      <c r="K2714">
        <f t="shared" si="924"/>
        <v>1.1573474673604274</v>
      </c>
      <c r="L2714">
        <f t="shared" si="911"/>
        <v>1.1797205555555552</v>
      </c>
      <c r="M2714">
        <f t="shared" si="912"/>
        <v>1.1767507142287614</v>
      </c>
      <c r="N2714">
        <f t="shared" ref="N2714:N2777" si="928">AVERAGE(G2691:G2714)</f>
        <v>1.1820037500000002</v>
      </c>
      <c r="O2714">
        <f t="shared" si="910"/>
        <v>1.1822872985260695</v>
      </c>
      <c r="P2714" t="str">
        <f t="shared" si="925"/>
        <v>-</v>
      </c>
      <c r="Q2714" t="str">
        <f t="shared" si="926"/>
        <v>Buy</v>
      </c>
      <c r="R2714" t="str">
        <f t="shared" si="913"/>
        <v>-</v>
      </c>
      <c r="S2714" t="str">
        <f t="shared" si="927"/>
        <v>-</v>
      </c>
      <c r="T2714">
        <f t="shared" si="919"/>
        <v>1.18634</v>
      </c>
      <c r="U2714">
        <f t="shared" si="920"/>
        <v>1.1856</v>
      </c>
      <c r="V2714" t="str">
        <f t="shared" si="921"/>
        <v>-</v>
      </c>
      <c r="W2714" t="str">
        <f t="shared" si="922"/>
        <v>-</v>
      </c>
      <c r="X2714" t="str">
        <f t="shared" si="915"/>
        <v>-</v>
      </c>
      <c r="Y2714">
        <f t="shared" si="914"/>
        <v>4573.3101618951796</v>
      </c>
      <c r="Z2714">
        <f t="shared" si="916"/>
        <v>5422.1165279429251</v>
      </c>
      <c r="AA2714">
        <f t="shared" si="917"/>
        <v>422.11652794292513</v>
      </c>
    </row>
    <row r="2715" spans="1:27" x14ac:dyDescent="0.25">
      <c r="A2715" t="s">
        <v>2720</v>
      </c>
      <c r="B2715" s="2">
        <v>42981</v>
      </c>
      <c r="C2715" s="3">
        <v>0</v>
      </c>
      <c r="D2715">
        <v>1.18815</v>
      </c>
      <c r="E2715">
        <v>1.18859</v>
      </c>
      <c r="F2715">
        <v>1.1873800000000001</v>
      </c>
      <c r="G2715">
        <v>1.18818</v>
      </c>
      <c r="H2715">
        <v>12785</v>
      </c>
      <c r="I2715">
        <f t="shared" si="918"/>
        <v>-52.320088913586879</v>
      </c>
      <c r="J2715">
        <f t="shared" si="923"/>
        <v>1.1552170512820514</v>
      </c>
      <c r="K2715">
        <f t="shared" si="924"/>
        <v>1.1581280378069987</v>
      </c>
      <c r="L2715">
        <f t="shared" si="911"/>
        <v>1.1802772222222222</v>
      </c>
      <c r="M2715">
        <f t="shared" si="912"/>
        <v>1.1773685134596392</v>
      </c>
      <c r="N2715">
        <f t="shared" si="928"/>
        <v>1.1824408333333336</v>
      </c>
      <c r="O2715">
        <f t="shared" ref="O2715:O2778" si="929">$O2714*(1-(2/(24+1)))+$G2715*(2/(24+1))</f>
        <v>1.182758714643984</v>
      </c>
      <c r="P2715" t="str">
        <f t="shared" si="925"/>
        <v>-</v>
      </c>
      <c r="Q2715" t="str">
        <f t="shared" si="926"/>
        <v>Buy</v>
      </c>
      <c r="R2715" t="str">
        <f t="shared" si="913"/>
        <v>-</v>
      </c>
      <c r="S2715" t="str">
        <f t="shared" si="927"/>
        <v>-</v>
      </c>
      <c r="T2715">
        <f t="shared" si="919"/>
        <v>1.18851</v>
      </c>
      <c r="U2715">
        <f t="shared" si="920"/>
        <v>1.1878500000000001</v>
      </c>
      <c r="V2715" t="str">
        <f t="shared" si="921"/>
        <v>-</v>
      </c>
      <c r="W2715" t="str">
        <f t="shared" si="922"/>
        <v>-</v>
      </c>
      <c r="X2715" t="str">
        <f t="shared" si="915"/>
        <v>-</v>
      </c>
      <c r="Y2715">
        <f t="shared" si="914"/>
        <v>4573.3101618951796</v>
      </c>
      <c r="Z2715">
        <f t="shared" si="916"/>
        <v>5432.4064758071891</v>
      </c>
      <c r="AA2715">
        <f t="shared" si="917"/>
        <v>432.40647580718905</v>
      </c>
    </row>
    <row r="2716" spans="1:27" x14ac:dyDescent="0.25">
      <c r="A2716" t="s">
        <v>2721</v>
      </c>
      <c r="B2716" s="2">
        <v>42982</v>
      </c>
      <c r="C2716" s="3">
        <v>0</v>
      </c>
      <c r="D2716">
        <v>1.18818</v>
      </c>
      <c r="E2716">
        <v>1.19218</v>
      </c>
      <c r="F2716">
        <v>1.1877599999999999</v>
      </c>
      <c r="G2716">
        <v>1.1892799999999999</v>
      </c>
      <c r="H2716">
        <v>184413</v>
      </c>
      <c r="I2716">
        <f t="shared" si="918"/>
        <v>-52.300884955752558</v>
      </c>
      <c r="J2716">
        <f t="shared" si="923"/>
        <v>1.1560317948717951</v>
      </c>
      <c r="K2716">
        <f t="shared" si="924"/>
        <v>1.1589166950777074</v>
      </c>
      <c r="L2716">
        <f t="shared" si="911"/>
        <v>1.1809838888888884</v>
      </c>
      <c r="M2716">
        <f t="shared" si="912"/>
        <v>1.178012377596956</v>
      </c>
      <c r="N2716">
        <f t="shared" si="928"/>
        <v>1.1828295833333333</v>
      </c>
      <c r="O2716">
        <f t="shared" si="929"/>
        <v>1.1832804174724654</v>
      </c>
      <c r="P2716" t="str">
        <f t="shared" si="925"/>
        <v>-</v>
      </c>
      <c r="Q2716" t="str">
        <f t="shared" si="926"/>
        <v>Buy</v>
      </c>
      <c r="R2716" t="str">
        <f t="shared" si="913"/>
        <v>-</v>
      </c>
      <c r="S2716" t="str">
        <f t="shared" si="927"/>
        <v>-</v>
      </c>
      <c r="T2716">
        <f t="shared" si="919"/>
        <v>1.1896</v>
      </c>
      <c r="U2716">
        <f t="shared" si="920"/>
        <v>1.18896</v>
      </c>
      <c r="V2716" t="str">
        <f t="shared" si="921"/>
        <v>-</v>
      </c>
      <c r="W2716" t="str">
        <f t="shared" si="922"/>
        <v>-</v>
      </c>
      <c r="X2716" t="str">
        <f t="shared" si="915"/>
        <v>-</v>
      </c>
      <c r="Y2716">
        <f t="shared" si="914"/>
        <v>4573.3101618951796</v>
      </c>
      <c r="Z2716">
        <f t="shared" si="916"/>
        <v>5437.4828500868925</v>
      </c>
      <c r="AA2716">
        <f t="shared" si="917"/>
        <v>437.48285008689254</v>
      </c>
    </row>
    <row r="2717" spans="1:27" x14ac:dyDescent="0.25">
      <c r="A2717" t="s">
        <v>2722</v>
      </c>
      <c r="B2717" s="2">
        <v>42983</v>
      </c>
      <c r="C2717" s="3">
        <v>0</v>
      </c>
      <c r="D2717">
        <v>1.1892799999999999</v>
      </c>
      <c r="E2717">
        <v>1.1940599999999999</v>
      </c>
      <c r="F2717">
        <v>1.18682</v>
      </c>
      <c r="G2717">
        <v>1.1923600000000001</v>
      </c>
      <c r="H2717">
        <v>255147</v>
      </c>
      <c r="I2717">
        <f t="shared" si="918"/>
        <v>-43.215339233038073</v>
      </c>
      <c r="J2717">
        <f t="shared" si="923"/>
        <v>1.1568694871794871</v>
      </c>
      <c r="K2717">
        <f t="shared" si="924"/>
        <v>1.1597633610251072</v>
      </c>
      <c r="L2717">
        <f t="shared" si="911"/>
        <v>1.1817594444444444</v>
      </c>
      <c r="M2717">
        <f t="shared" si="912"/>
        <v>1.1787879247538773</v>
      </c>
      <c r="N2717">
        <f t="shared" si="928"/>
        <v>1.1835362500000002</v>
      </c>
      <c r="O2717">
        <f t="shared" si="929"/>
        <v>1.1840067840746682</v>
      </c>
      <c r="P2717" t="str">
        <f t="shared" si="925"/>
        <v>-</v>
      </c>
      <c r="Q2717" t="str">
        <f t="shared" si="926"/>
        <v>Buy</v>
      </c>
      <c r="R2717" t="str">
        <f t="shared" si="913"/>
        <v>-</v>
      </c>
      <c r="S2717" t="str">
        <f t="shared" si="927"/>
        <v>-</v>
      </c>
      <c r="T2717">
        <f t="shared" si="919"/>
        <v>1.19262</v>
      </c>
      <c r="U2717">
        <f t="shared" si="920"/>
        <v>1.1920999999999999</v>
      </c>
      <c r="V2717" t="str">
        <f t="shared" si="921"/>
        <v>-</v>
      </c>
      <c r="W2717" t="str">
        <f t="shared" si="922"/>
        <v>-</v>
      </c>
      <c r="X2717" t="str">
        <f t="shared" si="915"/>
        <v>-</v>
      </c>
      <c r="Y2717">
        <f t="shared" si="914"/>
        <v>4573.3101618951796</v>
      </c>
      <c r="Z2717">
        <f t="shared" si="916"/>
        <v>5451.8430439952435</v>
      </c>
      <c r="AA2717">
        <f t="shared" si="917"/>
        <v>451.84304399524353</v>
      </c>
    </row>
    <row r="2718" spans="1:27" x14ac:dyDescent="0.25">
      <c r="A2718" t="s">
        <v>2723</v>
      </c>
      <c r="B2718" s="2">
        <v>42984</v>
      </c>
      <c r="C2718" s="3">
        <v>0</v>
      </c>
      <c r="D2718">
        <v>1.19235</v>
      </c>
      <c r="E2718">
        <v>1.19499</v>
      </c>
      <c r="F2718">
        <v>1.19028</v>
      </c>
      <c r="G2718">
        <v>1.1926399999999999</v>
      </c>
      <c r="H2718">
        <v>242536</v>
      </c>
      <c r="I2718">
        <f t="shared" si="918"/>
        <v>-43.571861734384441</v>
      </c>
      <c r="J2718">
        <f t="shared" si="923"/>
        <v>1.1577297435897433</v>
      </c>
      <c r="K2718">
        <f t="shared" si="924"/>
        <v>1.1605956809991551</v>
      </c>
      <c r="L2718">
        <f t="shared" si="911"/>
        <v>1.1823005555555552</v>
      </c>
      <c r="M2718">
        <f t="shared" si="912"/>
        <v>1.1795366855779921</v>
      </c>
      <c r="N2718">
        <f t="shared" si="928"/>
        <v>1.1842166666666667</v>
      </c>
      <c r="O2718">
        <f t="shared" si="929"/>
        <v>1.1846974413486948</v>
      </c>
      <c r="P2718" t="str">
        <f t="shared" si="925"/>
        <v>-</v>
      </c>
      <c r="Q2718" t="str">
        <f t="shared" si="926"/>
        <v>Buy</v>
      </c>
      <c r="R2718" t="str">
        <f t="shared" si="913"/>
        <v>-</v>
      </c>
      <c r="S2718" t="str">
        <f t="shared" si="927"/>
        <v>-</v>
      </c>
      <c r="T2718">
        <f t="shared" si="919"/>
        <v>1.1928700000000001</v>
      </c>
      <c r="U2718">
        <f t="shared" si="920"/>
        <v>1.19241</v>
      </c>
      <c r="V2718" t="str">
        <f t="shared" si="921"/>
        <v>-</v>
      </c>
      <c r="W2718" t="str">
        <f t="shared" si="922"/>
        <v>-</v>
      </c>
      <c r="X2718" t="str">
        <f t="shared" si="915"/>
        <v>-</v>
      </c>
      <c r="Y2718">
        <f t="shared" si="914"/>
        <v>4573.3101618951796</v>
      </c>
      <c r="Z2718">
        <f t="shared" si="916"/>
        <v>5453.2607701454308</v>
      </c>
      <c r="AA2718">
        <f t="shared" si="917"/>
        <v>453.2607701454308</v>
      </c>
    </row>
    <row r="2719" spans="1:27" x14ac:dyDescent="0.25">
      <c r="A2719" t="s">
        <v>2724</v>
      </c>
      <c r="B2719" s="2">
        <v>42985</v>
      </c>
      <c r="C2719" s="3">
        <v>0</v>
      </c>
      <c r="D2719">
        <v>1.1926300000000001</v>
      </c>
      <c r="E2719">
        <v>1.2059200000000001</v>
      </c>
      <c r="F2719">
        <v>1.1914</v>
      </c>
      <c r="G2719">
        <v>1.20278</v>
      </c>
      <c r="H2719">
        <v>270612</v>
      </c>
      <c r="I2719">
        <f t="shared" si="918"/>
        <v>-12.82595512431763</v>
      </c>
      <c r="J2719">
        <f t="shared" si="923"/>
        <v>1.1588060256410257</v>
      </c>
      <c r="K2719">
        <f t="shared" si="924"/>
        <v>1.1616636384422145</v>
      </c>
      <c r="L2719">
        <f t="shared" si="911"/>
        <v>1.1832394444444441</v>
      </c>
      <c r="M2719">
        <f t="shared" si="912"/>
        <v>1.1807930809521547</v>
      </c>
      <c r="N2719">
        <f t="shared" si="928"/>
        <v>1.1852908333333334</v>
      </c>
      <c r="O2719">
        <f t="shared" si="929"/>
        <v>1.1861440460407993</v>
      </c>
      <c r="P2719" t="str">
        <f t="shared" si="925"/>
        <v>-</v>
      </c>
      <c r="Q2719" t="str">
        <f t="shared" si="926"/>
        <v>Buy</v>
      </c>
      <c r="R2719" t="str">
        <f t="shared" si="913"/>
        <v>-</v>
      </c>
      <c r="S2719" t="str">
        <f t="shared" si="927"/>
        <v>-</v>
      </c>
      <c r="T2719">
        <f t="shared" si="919"/>
        <v>1.2030000000000001</v>
      </c>
      <c r="U2719">
        <f t="shared" si="920"/>
        <v>1.2025600000000001</v>
      </c>
      <c r="V2719" t="str">
        <f t="shared" si="921"/>
        <v>-</v>
      </c>
      <c r="W2719" t="str">
        <f t="shared" si="922"/>
        <v>-</v>
      </c>
      <c r="X2719" t="str">
        <f t="shared" si="915"/>
        <v>-</v>
      </c>
      <c r="Y2719">
        <f t="shared" si="914"/>
        <v>4573.3101618951796</v>
      </c>
      <c r="Z2719">
        <f t="shared" si="916"/>
        <v>5499.6798682886674</v>
      </c>
      <c r="AA2719">
        <f t="shared" si="917"/>
        <v>499.67986828866742</v>
      </c>
    </row>
    <row r="2720" spans="1:27" x14ac:dyDescent="0.25">
      <c r="A2720" t="s">
        <v>2725</v>
      </c>
      <c r="B2720" s="2">
        <v>42986</v>
      </c>
      <c r="C2720" s="3">
        <v>0</v>
      </c>
      <c r="D2720">
        <v>1.2027699999999999</v>
      </c>
      <c r="E2720">
        <v>1.20923</v>
      </c>
      <c r="F2720">
        <v>1.20146</v>
      </c>
      <c r="G2720">
        <v>1.20347</v>
      </c>
      <c r="H2720">
        <v>244435</v>
      </c>
      <c r="I2720">
        <f t="shared" si="918"/>
        <v>-18.056426332288339</v>
      </c>
      <c r="J2720">
        <f t="shared" si="923"/>
        <v>1.1598837179487178</v>
      </c>
      <c r="K2720">
        <f t="shared" si="924"/>
        <v>1.1627220273424115</v>
      </c>
      <c r="L2720">
        <f t="shared" si="911"/>
        <v>1.1840363888888887</v>
      </c>
      <c r="M2720">
        <f t="shared" si="912"/>
        <v>1.1820188603601463</v>
      </c>
      <c r="N2720">
        <f t="shared" si="928"/>
        <v>1.1861858333333333</v>
      </c>
      <c r="O2720">
        <f t="shared" si="929"/>
        <v>1.1875301223575354</v>
      </c>
      <c r="P2720" t="str">
        <f t="shared" si="925"/>
        <v>-</v>
      </c>
      <c r="Q2720" t="str">
        <f t="shared" si="926"/>
        <v>Buy</v>
      </c>
      <c r="R2720" t="str">
        <f t="shared" si="913"/>
        <v>-</v>
      </c>
      <c r="S2720" t="str">
        <f t="shared" si="927"/>
        <v>-</v>
      </c>
      <c r="T2720">
        <f t="shared" si="919"/>
        <v>1.20374</v>
      </c>
      <c r="U2720">
        <f t="shared" si="920"/>
        <v>1.2032</v>
      </c>
      <c r="V2720" t="str">
        <f t="shared" si="921"/>
        <v>-</v>
      </c>
      <c r="W2720" t="str">
        <f t="shared" si="922"/>
        <v>-</v>
      </c>
      <c r="X2720" t="str">
        <f t="shared" si="915"/>
        <v>-</v>
      </c>
      <c r="Y2720">
        <f t="shared" si="914"/>
        <v>4573.3101618951796</v>
      </c>
      <c r="Z2720">
        <f t="shared" si="916"/>
        <v>5502.6067867922802</v>
      </c>
      <c r="AA2720">
        <f t="shared" si="917"/>
        <v>502.60678679228022</v>
      </c>
    </row>
    <row r="2721" spans="1:27" x14ac:dyDescent="0.25">
      <c r="A2721" t="s">
        <v>2726</v>
      </c>
      <c r="B2721" s="2">
        <v>42988</v>
      </c>
      <c r="C2721" s="3">
        <v>0</v>
      </c>
      <c r="D2721">
        <v>1.2013799999999999</v>
      </c>
      <c r="E2721">
        <v>1.2025399999999999</v>
      </c>
      <c r="F2721">
        <v>1.20112</v>
      </c>
      <c r="G2721">
        <v>1.2016899999999999</v>
      </c>
      <c r="H2721">
        <v>10501</v>
      </c>
      <c r="I2721">
        <f t="shared" si="918"/>
        <v>-23.636363636363928</v>
      </c>
      <c r="J2721">
        <f t="shared" si="923"/>
        <v>1.1609289743589744</v>
      </c>
      <c r="K2721">
        <f t="shared" si="924"/>
        <v>1.163708558295768</v>
      </c>
      <c r="L2721">
        <f t="shared" si="911"/>
        <v>1.1847866666666667</v>
      </c>
      <c r="M2721">
        <f t="shared" si="912"/>
        <v>1.1830821652055439</v>
      </c>
      <c r="N2721">
        <f t="shared" si="928"/>
        <v>1.1869845833333332</v>
      </c>
      <c r="O2721">
        <f t="shared" si="929"/>
        <v>1.1886629125689325</v>
      </c>
      <c r="P2721" t="str">
        <f t="shared" si="925"/>
        <v>Sell</v>
      </c>
      <c r="Q2721" t="str">
        <f t="shared" si="926"/>
        <v>Buy</v>
      </c>
      <c r="R2721" t="str">
        <f t="shared" si="913"/>
        <v>-</v>
      </c>
      <c r="S2721" t="str">
        <f t="shared" si="927"/>
        <v>-</v>
      </c>
      <c r="T2721">
        <f t="shared" si="919"/>
        <v>1.20198</v>
      </c>
      <c r="U2721">
        <f t="shared" si="920"/>
        <v>1.2014</v>
      </c>
      <c r="V2721" t="str">
        <f t="shared" si="921"/>
        <v>-</v>
      </c>
      <c r="W2721" t="str">
        <f t="shared" si="922"/>
        <v>-</v>
      </c>
      <c r="X2721" t="str">
        <f t="shared" si="915"/>
        <v>-</v>
      </c>
      <c r="Y2721">
        <f t="shared" si="914"/>
        <v>4573.3101618951796</v>
      </c>
      <c r="Z2721">
        <f t="shared" si="916"/>
        <v>5494.3748285008687</v>
      </c>
      <c r="AA2721">
        <f t="shared" si="917"/>
        <v>494.37482850086872</v>
      </c>
    </row>
    <row r="2722" spans="1:27" x14ac:dyDescent="0.25">
      <c r="A2722" t="s">
        <v>2727</v>
      </c>
      <c r="B2722" s="2">
        <v>42989</v>
      </c>
      <c r="C2722" s="3">
        <v>0</v>
      </c>
      <c r="D2722">
        <v>1.2016899999999999</v>
      </c>
      <c r="E2722">
        <v>1.20295</v>
      </c>
      <c r="F2722">
        <v>1.19476</v>
      </c>
      <c r="G2722">
        <v>1.19577</v>
      </c>
      <c r="H2722">
        <v>222504</v>
      </c>
      <c r="I2722">
        <f t="shared" si="918"/>
        <v>-50</v>
      </c>
      <c r="J2722">
        <f t="shared" si="923"/>
        <v>1.161903846153846</v>
      </c>
      <c r="K2722">
        <f t="shared" si="924"/>
        <v>1.1645202403642296</v>
      </c>
      <c r="L2722">
        <f t="shared" si="911"/>
        <v>1.1851669444444444</v>
      </c>
      <c r="M2722">
        <f t="shared" si="912"/>
        <v>1.1837679941133523</v>
      </c>
      <c r="N2722">
        <f t="shared" si="928"/>
        <v>1.1877437499999999</v>
      </c>
      <c r="O2722">
        <f t="shared" si="929"/>
        <v>1.1892314795634178</v>
      </c>
      <c r="P2722" t="str">
        <f t="shared" si="925"/>
        <v>-</v>
      </c>
      <c r="Q2722" t="str">
        <f t="shared" si="926"/>
        <v>Buy</v>
      </c>
      <c r="R2722" t="str">
        <f t="shared" si="913"/>
        <v>-</v>
      </c>
      <c r="S2722" t="str">
        <f t="shared" si="927"/>
        <v>-</v>
      </c>
      <c r="T2722">
        <f t="shared" si="919"/>
        <v>1.1960599999999999</v>
      </c>
      <c r="U2722">
        <f t="shared" si="920"/>
        <v>1.1954800000000001</v>
      </c>
      <c r="V2722" t="str">
        <f t="shared" si="921"/>
        <v>-</v>
      </c>
      <c r="W2722" t="str">
        <f t="shared" si="922"/>
        <v>-</v>
      </c>
      <c r="X2722" t="str">
        <f>IF(R2722="Buy",$AG$54,IF(R2722="Sell",$AG$54/T2722,"-"))</f>
        <v>-</v>
      </c>
      <c r="Y2722">
        <f t="shared" si="914"/>
        <v>4573.3101618951796</v>
      </c>
      <c r="Z2722">
        <f>Y2722*U2722</f>
        <v>5467.3008323424501</v>
      </c>
      <c r="AA2722">
        <f>Z2722-$AG$54</f>
        <v>467.30083234245012</v>
      </c>
    </row>
    <row r="2723" spans="1:27" x14ac:dyDescent="0.25">
      <c r="A2723" t="s">
        <v>2728</v>
      </c>
      <c r="B2723" s="2">
        <v>42990</v>
      </c>
      <c r="C2723" s="3">
        <v>0</v>
      </c>
      <c r="D2723">
        <v>1.19577</v>
      </c>
      <c r="E2723">
        <v>1.1978</v>
      </c>
      <c r="F2723">
        <v>1.19262</v>
      </c>
      <c r="G2723">
        <v>1.1971099999999999</v>
      </c>
      <c r="H2723">
        <v>221526</v>
      </c>
      <c r="I2723">
        <f t="shared" si="918"/>
        <v>-45.022288261515996</v>
      </c>
      <c r="J2723">
        <f t="shared" si="923"/>
        <v>1.1628807692307692</v>
      </c>
      <c r="K2723">
        <f t="shared" si="924"/>
        <v>1.1653452975701983</v>
      </c>
      <c r="L2723">
        <f t="shared" si="911"/>
        <v>1.1856119444444446</v>
      </c>
      <c r="M2723">
        <f t="shared" si="912"/>
        <v>1.1844891836207385</v>
      </c>
      <c r="N2723">
        <f t="shared" si="928"/>
        <v>1.1887054166666666</v>
      </c>
      <c r="O2723">
        <f t="shared" si="929"/>
        <v>1.1898617611983444</v>
      </c>
      <c r="P2723" t="str">
        <f t="shared" si="925"/>
        <v>-</v>
      </c>
      <c r="Q2723" t="str">
        <f t="shared" si="926"/>
        <v>Buy</v>
      </c>
      <c r="R2723" t="str">
        <f t="shared" si="913"/>
        <v>-</v>
      </c>
      <c r="S2723" t="str">
        <f t="shared" si="927"/>
        <v>-</v>
      </c>
      <c r="T2723">
        <f t="shared" si="919"/>
        <v>1.1974</v>
      </c>
      <c r="U2723">
        <f t="shared" si="920"/>
        <v>1.19682</v>
      </c>
      <c r="V2723" t="str">
        <f t="shared" si="921"/>
        <v>-</v>
      </c>
      <c r="W2723" t="str">
        <f t="shared" si="922"/>
        <v>-</v>
      </c>
      <c r="X2723" t="str">
        <f t="shared" ref="X2723:X2764" si="930">IF(R2723="Buy",$AG$54,IF(R2723="Sell",$AG$54/T2723,"-"))</f>
        <v>-</v>
      </c>
      <c r="Y2723">
        <f t="shared" si="914"/>
        <v>4573.3101618951796</v>
      </c>
      <c r="Z2723">
        <f t="shared" ref="Z2723:Z2764" si="931">Y2723*U2723</f>
        <v>5473.4290679593887</v>
      </c>
      <c r="AA2723">
        <f t="shared" ref="AA2723:AA2764" si="932">Z2723-$AG$54</f>
        <v>473.4290679593887</v>
      </c>
    </row>
    <row r="2724" spans="1:27" x14ac:dyDescent="0.25">
      <c r="A2724" t="s">
        <v>2729</v>
      </c>
      <c r="B2724" s="2">
        <v>42991</v>
      </c>
      <c r="C2724" s="3">
        <v>0</v>
      </c>
      <c r="D2724">
        <v>1.1971000000000001</v>
      </c>
      <c r="E2724">
        <v>1.19947</v>
      </c>
      <c r="F2724">
        <v>1.1873</v>
      </c>
      <c r="G2724">
        <v>1.18879</v>
      </c>
      <c r="H2724">
        <v>220800</v>
      </c>
      <c r="I2724">
        <f t="shared" si="918"/>
        <v>-75.928677563149975</v>
      </c>
      <c r="J2724">
        <f t="shared" si="923"/>
        <v>1.1637461538461535</v>
      </c>
      <c r="K2724">
        <f t="shared" si="924"/>
        <v>1.1659388343405732</v>
      </c>
      <c r="L2724">
        <f t="shared" si="911"/>
        <v>1.1857133333333334</v>
      </c>
      <c r="M2724">
        <f t="shared" si="912"/>
        <v>1.1847216601817796</v>
      </c>
      <c r="N2724">
        <f t="shared" si="928"/>
        <v>1.1891812499999999</v>
      </c>
      <c r="O2724">
        <f t="shared" si="929"/>
        <v>1.189776020302477</v>
      </c>
      <c r="P2724" t="str">
        <f t="shared" si="925"/>
        <v>-</v>
      </c>
      <c r="Q2724" t="str">
        <f t="shared" si="926"/>
        <v>Buy</v>
      </c>
      <c r="R2724" t="str">
        <f t="shared" si="913"/>
        <v>-</v>
      </c>
      <c r="S2724" t="str">
        <f t="shared" si="927"/>
        <v>-</v>
      </c>
      <c r="T2724">
        <f t="shared" si="919"/>
        <v>1.1890799999999999</v>
      </c>
      <c r="U2724">
        <f t="shared" si="920"/>
        <v>1.1884999999999999</v>
      </c>
      <c r="V2724" t="str">
        <f t="shared" si="921"/>
        <v>-</v>
      </c>
      <c r="W2724" t="str">
        <f t="shared" si="922"/>
        <v>-</v>
      </c>
      <c r="X2724" t="str">
        <f t="shared" si="930"/>
        <v>-</v>
      </c>
      <c r="Y2724">
        <f t="shared" si="914"/>
        <v>4573.3101618951796</v>
      </c>
      <c r="Z2724">
        <f t="shared" si="931"/>
        <v>5435.3791274124205</v>
      </c>
      <c r="AA2724">
        <f t="shared" si="932"/>
        <v>435.37912741242053</v>
      </c>
    </row>
    <row r="2725" spans="1:27" x14ac:dyDescent="0.25">
      <c r="A2725" t="s">
        <v>2730</v>
      </c>
      <c r="B2725" s="2">
        <v>42992</v>
      </c>
      <c r="C2725" s="3">
        <v>0</v>
      </c>
      <c r="D2725">
        <v>1.18879</v>
      </c>
      <c r="E2725">
        <v>1.19228</v>
      </c>
      <c r="F2725">
        <v>1.1838</v>
      </c>
      <c r="G2725">
        <v>1.1920999999999999</v>
      </c>
      <c r="H2725">
        <v>246219</v>
      </c>
      <c r="I2725">
        <f t="shared" si="918"/>
        <v>-63.632986627043294</v>
      </c>
      <c r="J2725">
        <f t="shared" si="923"/>
        <v>1.1647364102564102</v>
      </c>
      <c r="K2725">
        <f t="shared" si="924"/>
        <v>1.1666011423319511</v>
      </c>
      <c r="L2725">
        <f t="shared" si="911"/>
        <v>1.1858211111111112</v>
      </c>
      <c r="M2725">
        <f t="shared" si="912"/>
        <v>1.1851204893611429</v>
      </c>
      <c r="N2725">
        <f t="shared" si="928"/>
        <v>1.1900370833333331</v>
      </c>
      <c r="O2725">
        <f t="shared" si="929"/>
        <v>1.1899619386782787</v>
      </c>
      <c r="P2725" t="str">
        <f t="shared" si="925"/>
        <v>-</v>
      </c>
      <c r="Q2725" t="str">
        <f t="shared" si="926"/>
        <v>Buy</v>
      </c>
      <c r="R2725" t="str">
        <f t="shared" si="913"/>
        <v>-</v>
      </c>
      <c r="S2725" t="str">
        <f t="shared" si="927"/>
        <v>-</v>
      </c>
      <c r="T2725">
        <f t="shared" si="919"/>
        <v>1.1923900000000001</v>
      </c>
      <c r="U2725">
        <f t="shared" si="920"/>
        <v>1.19181</v>
      </c>
      <c r="V2725" t="str">
        <f t="shared" si="921"/>
        <v>-</v>
      </c>
      <c r="W2725" t="str">
        <f t="shared" si="922"/>
        <v>-</v>
      </c>
      <c r="X2725" t="str">
        <f t="shared" si="930"/>
        <v>-</v>
      </c>
      <c r="Y2725">
        <f t="shared" si="914"/>
        <v>4573.3101618951796</v>
      </c>
      <c r="Z2725">
        <f t="shared" si="931"/>
        <v>5450.5167840482945</v>
      </c>
      <c r="AA2725">
        <f t="shared" si="932"/>
        <v>450.51678404829454</v>
      </c>
    </row>
    <row r="2726" spans="1:27" x14ac:dyDescent="0.25">
      <c r="A2726" t="s">
        <v>2731</v>
      </c>
      <c r="B2726" s="2">
        <v>42993</v>
      </c>
      <c r="C2726" s="3">
        <v>0</v>
      </c>
      <c r="D2726">
        <v>1.19211</v>
      </c>
      <c r="E2726">
        <v>1.1987300000000001</v>
      </c>
      <c r="F2726">
        <v>1.19011</v>
      </c>
      <c r="G2726">
        <v>1.1944699999999999</v>
      </c>
      <c r="H2726">
        <v>218447</v>
      </c>
      <c r="I2726">
        <f t="shared" si="918"/>
        <v>-54.829123328380668</v>
      </c>
      <c r="J2726">
        <f t="shared" si="923"/>
        <v>1.1656952564102563</v>
      </c>
      <c r="K2726">
        <f t="shared" si="924"/>
        <v>1.1673066830324079</v>
      </c>
      <c r="L2726">
        <f t="shared" ref="L2726:L2789" si="933">AVERAGE(G2691:G2726)</f>
        <v>1.186298055555556</v>
      </c>
      <c r="M2726">
        <f t="shared" si="912"/>
        <v>1.1856258683145946</v>
      </c>
      <c r="N2726">
        <f t="shared" si="928"/>
        <v>1.1908104166666666</v>
      </c>
      <c r="O2726">
        <f t="shared" si="929"/>
        <v>1.1903225835840165</v>
      </c>
      <c r="P2726" t="str">
        <f t="shared" si="925"/>
        <v>-</v>
      </c>
      <c r="Q2726" t="str">
        <f t="shared" si="926"/>
        <v>Buy</v>
      </c>
      <c r="R2726" t="str">
        <f t="shared" si="913"/>
        <v>-</v>
      </c>
      <c r="S2726" t="str">
        <f t="shared" si="927"/>
        <v>-</v>
      </c>
      <c r="T2726">
        <f t="shared" si="919"/>
        <v>1.1947300000000001</v>
      </c>
      <c r="U2726">
        <f t="shared" si="920"/>
        <v>1.19421</v>
      </c>
      <c r="V2726" t="str">
        <f t="shared" si="921"/>
        <v>-</v>
      </c>
      <c r="W2726" t="str">
        <f t="shared" si="922"/>
        <v>-</v>
      </c>
      <c r="X2726" t="str">
        <f t="shared" si="930"/>
        <v>-</v>
      </c>
      <c r="Y2726">
        <f t="shared" si="914"/>
        <v>4573.3101618951796</v>
      </c>
      <c r="Z2726">
        <f t="shared" si="931"/>
        <v>5461.4927284368423</v>
      </c>
      <c r="AA2726">
        <f t="shared" si="932"/>
        <v>461.4927284368423</v>
      </c>
    </row>
    <row r="2727" spans="1:27" x14ac:dyDescent="0.25">
      <c r="A2727" t="s">
        <v>2732</v>
      </c>
      <c r="B2727" s="2">
        <v>42995</v>
      </c>
      <c r="C2727" s="3">
        <v>0</v>
      </c>
      <c r="D2727">
        <v>1.1919599999999999</v>
      </c>
      <c r="E2727">
        <v>1.19503</v>
      </c>
      <c r="F2727">
        <v>1.19174</v>
      </c>
      <c r="G2727">
        <v>1.1937800000000001</v>
      </c>
      <c r="H2727">
        <v>9136</v>
      </c>
      <c r="I2727">
        <f t="shared" si="918"/>
        <v>-60.755013763271435</v>
      </c>
      <c r="J2727">
        <f t="shared" si="923"/>
        <v>1.1666361538461536</v>
      </c>
      <c r="K2727">
        <f t="shared" si="924"/>
        <v>1.1679768935885495</v>
      </c>
      <c r="L2727">
        <f t="shared" si="933"/>
        <v>1.1867450000000004</v>
      </c>
      <c r="M2727">
        <f t="shared" ref="M2727:M2790" si="934">$M2726*(1-(2/(36+1)))+$G2727*(2/(36+1))</f>
        <v>1.1860666321894815</v>
      </c>
      <c r="N2727">
        <f t="shared" si="928"/>
        <v>1.1915670833333334</v>
      </c>
      <c r="O2727">
        <f t="shared" si="929"/>
        <v>1.1905991768972952</v>
      </c>
      <c r="P2727" t="str">
        <f t="shared" si="925"/>
        <v>-</v>
      </c>
      <c r="Q2727" t="str">
        <f t="shared" si="926"/>
        <v>Buy</v>
      </c>
      <c r="R2727" t="str">
        <f t="shared" si="913"/>
        <v>-</v>
      </c>
      <c r="S2727" t="str">
        <f t="shared" si="927"/>
        <v>-</v>
      </c>
      <c r="T2727">
        <f t="shared" si="919"/>
        <v>1.1940200000000001</v>
      </c>
      <c r="U2727">
        <f t="shared" si="920"/>
        <v>1.19354</v>
      </c>
      <c r="V2727" t="str">
        <f t="shared" si="921"/>
        <v>-</v>
      </c>
      <c r="W2727" t="str">
        <f t="shared" si="922"/>
        <v>-</v>
      </c>
      <c r="X2727" t="str">
        <f t="shared" si="930"/>
        <v>-</v>
      </c>
      <c r="Y2727">
        <f t="shared" si="914"/>
        <v>4573.3101618951796</v>
      </c>
      <c r="Z2727">
        <f t="shared" si="931"/>
        <v>5458.4286106283726</v>
      </c>
      <c r="AA2727">
        <f t="shared" si="932"/>
        <v>458.42861062837255</v>
      </c>
    </row>
    <row r="2728" spans="1:27" x14ac:dyDescent="0.25">
      <c r="A2728" t="s">
        <v>2733</v>
      </c>
      <c r="B2728" s="2">
        <v>42996</v>
      </c>
      <c r="C2728" s="3">
        <v>0</v>
      </c>
      <c r="D2728">
        <v>1.1937800000000001</v>
      </c>
      <c r="E2728">
        <v>1.19692</v>
      </c>
      <c r="F2728">
        <v>1.1915</v>
      </c>
      <c r="G2728">
        <v>1.196</v>
      </c>
      <c r="H2728">
        <v>220867</v>
      </c>
      <c r="I2728">
        <f t="shared" si="918"/>
        <v>-52.02516712544255</v>
      </c>
      <c r="J2728">
        <f t="shared" si="923"/>
        <v>1.1676816666666663</v>
      </c>
      <c r="K2728">
        <f t="shared" si="924"/>
        <v>1.1686863393204849</v>
      </c>
      <c r="L2728">
        <f t="shared" si="933"/>
        <v>1.1871908333333334</v>
      </c>
      <c r="M2728">
        <f t="shared" si="934"/>
        <v>1.18660357099005</v>
      </c>
      <c r="N2728">
        <f t="shared" si="928"/>
        <v>1.1921870833333335</v>
      </c>
      <c r="O2728">
        <f t="shared" si="929"/>
        <v>1.1910312427455116</v>
      </c>
      <c r="P2728" t="str">
        <f t="shared" si="925"/>
        <v>-</v>
      </c>
      <c r="Q2728" t="str">
        <f t="shared" si="926"/>
        <v>Buy</v>
      </c>
      <c r="R2728" t="str">
        <f t="shared" si="913"/>
        <v>-</v>
      </c>
      <c r="S2728" t="str">
        <f t="shared" si="927"/>
        <v>-</v>
      </c>
      <c r="T2728">
        <f t="shared" si="919"/>
        <v>1.1962200000000001</v>
      </c>
      <c r="U2728">
        <f t="shared" si="920"/>
        <v>1.1957800000000001</v>
      </c>
      <c r="V2728" t="str">
        <f t="shared" si="921"/>
        <v>-</v>
      </c>
      <c r="W2728" t="str">
        <f t="shared" si="922"/>
        <v>-</v>
      </c>
      <c r="X2728" t="str">
        <f t="shared" si="930"/>
        <v>-</v>
      </c>
      <c r="Y2728">
        <f t="shared" si="914"/>
        <v>4573.3101618951796</v>
      </c>
      <c r="Z2728">
        <f t="shared" si="931"/>
        <v>5468.6728253910178</v>
      </c>
      <c r="AA2728">
        <f t="shared" si="932"/>
        <v>468.6728253910178</v>
      </c>
    </row>
    <row r="2729" spans="1:27" x14ac:dyDescent="0.25">
      <c r="A2729" t="s">
        <v>2734</v>
      </c>
      <c r="B2729" s="2">
        <v>42997</v>
      </c>
      <c r="C2729" s="3">
        <v>0</v>
      </c>
      <c r="D2729">
        <v>1.19598</v>
      </c>
      <c r="E2729">
        <v>1.2006399999999999</v>
      </c>
      <c r="F2729">
        <v>1.19536</v>
      </c>
      <c r="G2729">
        <v>1.1992499999999999</v>
      </c>
      <c r="H2729">
        <v>239203</v>
      </c>
      <c r="I2729">
        <f t="shared" si="918"/>
        <v>-39.244986236728572</v>
      </c>
      <c r="J2729">
        <f t="shared" si="923"/>
        <v>1.1687793589743587</v>
      </c>
      <c r="K2729">
        <f t="shared" si="924"/>
        <v>1.1694601028819915</v>
      </c>
      <c r="L2729">
        <f t="shared" si="933"/>
        <v>1.1878533333333336</v>
      </c>
      <c r="M2729">
        <f t="shared" si="934"/>
        <v>1.1872871617473446</v>
      </c>
      <c r="N2729">
        <f t="shared" si="928"/>
        <v>1.1931495833333334</v>
      </c>
      <c r="O2729">
        <f t="shared" si="929"/>
        <v>1.1916887433258707</v>
      </c>
      <c r="P2729" t="str">
        <f t="shared" si="925"/>
        <v>-</v>
      </c>
      <c r="Q2729" t="str">
        <f t="shared" si="926"/>
        <v>Buy</v>
      </c>
      <c r="R2729" t="str">
        <f t="shared" si="913"/>
        <v>-</v>
      </c>
      <c r="S2729" t="str">
        <f t="shared" si="927"/>
        <v>-</v>
      </c>
      <c r="T2729">
        <f t="shared" si="919"/>
        <v>1.19947</v>
      </c>
      <c r="U2729">
        <f t="shared" si="920"/>
        <v>1.19903</v>
      </c>
      <c r="V2729" t="str">
        <f t="shared" si="921"/>
        <v>-</v>
      </c>
      <c r="W2729" t="str">
        <f t="shared" si="922"/>
        <v>-</v>
      </c>
      <c r="X2729" t="str">
        <f t="shared" si="930"/>
        <v>-</v>
      </c>
      <c r="Y2729">
        <f t="shared" si="914"/>
        <v>4573.3101618951796</v>
      </c>
      <c r="Z2729">
        <f t="shared" si="931"/>
        <v>5483.536083417177</v>
      </c>
      <c r="AA2729">
        <f t="shared" si="932"/>
        <v>483.536083417177</v>
      </c>
    </row>
    <row r="2730" spans="1:27" x14ac:dyDescent="0.25">
      <c r="A2730" t="s">
        <v>2735</v>
      </c>
      <c r="B2730" s="2">
        <v>42998</v>
      </c>
      <c r="C2730" s="3">
        <v>0</v>
      </c>
      <c r="D2730">
        <v>1.1992400000000001</v>
      </c>
      <c r="E2730">
        <v>1.2034199999999999</v>
      </c>
      <c r="F2730">
        <v>1.1861299999999999</v>
      </c>
      <c r="G2730">
        <v>1.18743</v>
      </c>
      <c r="H2730">
        <v>460193</v>
      </c>
      <c r="I2730">
        <f t="shared" si="918"/>
        <v>-85.725521038143867</v>
      </c>
      <c r="J2730">
        <f t="shared" si="923"/>
        <v>1.1696865384615382</v>
      </c>
      <c r="K2730">
        <f t="shared" si="924"/>
        <v>1.1699150369862448</v>
      </c>
      <c r="L2730">
        <f t="shared" si="933"/>
        <v>1.1881622222222223</v>
      </c>
      <c r="M2730">
        <f t="shared" si="934"/>
        <v>1.1872948827339747</v>
      </c>
      <c r="N2730">
        <f t="shared" si="928"/>
        <v>1.1933945833333333</v>
      </c>
      <c r="O2730">
        <f t="shared" si="929"/>
        <v>1.1913480438598012</v>
      </c>
      <c r="P2730" t="str">
        <f t="shared" si="925"/>
        <v>-</v>
      </c>
      <c r="Q2730" t="str">
        <f t="shared" si="926"/>
        <v>Buy</v>
      </c>
      <c r="R2730" t="str">
        <f t="shared" si="913"/>
        <v>-</v>
      </c>
      <c r="S2730" t="str">
        <f t="shared" si="927"/>
        <v>-</v>
      </c>
      <c r="T2730">
        <f t="shared" si="919"/>
        <v>1.1876800000000001</v>
      </c>
      <c r="U2730">
        <f t="shared" si="920"/>
        <v>1.1871799999999999</v>
      </c>
      <c r="V2730" t="str">
        <f t="shared" si="921"/>
        <v>-</v>
      </c>
      <c r="W2730" t="str">
        <f t="shared" si="922"/>
        <v>-</v>
      </c>
      <c r="X2730" t="str">
        <f t="shared" si="930"/>
        <v>-</v>
      </c>
      <c r="Y2730">
        <f t="shared" si="914"/>
        <v>4573.3101618951796</v>
      </c>
      <c r="Z2730">
        <f t="shared" si="931"/>
        <v>5429.3423579987193</v>
      </c>
      <c r="AA2730">
        <f t="shared" si="932"/>
        <v>429.34235799871931</v>
      </c>
    </row>
    <row r="2731" spans="1:27" x14ac:dyDescent="0.25">
      <c r="A2731" t="s">
        <v>2736</v>
      </c>
      <c r="B2731" s="2">
        <v>42999</v>
      </c>
      <c r="C2731" s="3">
        <v>0</v>
      </c>
      <c r="D2731">
        <v>1.1874199999999999</v>
      </c>
      <c r="E2731">
        <v>1.1953499999999999</v>
      </c>
      <c r="F2731">
        <v>1.1865600000000001</v>
      </c>
      <c r="G2731">
        <v>1.1944699999999999</v>
      </c>
      <c r="H2731">
        <v>598574</v>
      </c>
      <c r="I2731">
        <f t="shared" si="918"/>
        <v>-58.041683051514234</v>
      </c>
      <c r="J2731">
        <f t="shared" si="923"/>
        <v>1.170705769230769</v>
      </c>
      <c r="K2731">
        <f t="shared" si="924"/>
        <v>1.1705366816195042</v>
      </c>
      <c r="L2731">
        <f t="shared" si="933"/>
        <v>1.1886475000000001</v>
      </c>
      <c r="M2731">
        <f t="shared" si="934"/>
        <v>1.1876827269105166</v>
      </c>
      <c r="N2731">
        <f t="shared" si="928"/>
        <v>1.1940070833333332</v>
      </c>
      <c r="O2731">
        <f t="shared" si="929"/>
        <v>1.1915978003510173</v>
      </c>
      <c r="P2731" t="str">
        <f t="shared" si="925"/>
        <v>Buy</v>
      </c>
      <c r="Q2731" t="str">
        <f t="shared" si="926"/>
        <v>Buy</v>
      </c>
      <c r="R2731" t="str">
        <f t="shared" si="913"/>
        <v>Buy</v>
      </c>
      <c r="S2731" t="str">
        <f t="shared" si="927"/>
        <v>-</v>
      </c>
      <c r="T2731">
        <f t="shared" si="919"/>
        <v>1.1947000000000001</v>
      </c>
      <c r="U2731">
        <f t="shared" si="920"/>
        <v>1.19424</v>
      </c>
      <c r="V2731" t="str">
        <f t="shared" si="921"/>
        <v>-</v>
      </c>
      <c r="W2731" t="str">
        <f t="shared" si="922"/>
        <v>-</v>
      </c>
      <c r="X2731">
        <f t="shared" si="930"/>
        <v>5000</v>
      </c>
      <c r="Y2731">
        <f t="shared" si="914"/>
        <v>4573.3101618951796</v>
      </c>
      <c r="Z2731">
        <f t="shared" si="931"/>
        <v>5461.6299277416992</v>
      </c>
      <c r="AA2731">
        <f t="shared" si="932"/>
        <v>461.62992774169925</v>
      </c>
    </row>
    <row r="2732" spans="1:27" x14ac:dyDescent="0.25">
      <c r="A2732" t="s">
        <v>2737</v>
      </c>
      <c r="B2732" s="2">
        <v>43000</v>
      </c>
      <c r="C2732" s="3">
        <v>0</v>
      </c>
      <c r="D2732">
        <v>1.1944600000000001</v>
      </c>
      <c r="E2732">
        <v>1.20044</v>
      </c>
      <c r="F2732">
        <v>1.1936899999999999</v>
      </c>
      <c r="G2732">
        <v>1.1946600000000001</v>
      </c>
      <c r="H2732">
        <v>226456</v>
      </c>
      <c r="I2732">
        <f t="shared" si="918"/>
        <v>-57.29453401494272</v>
      </c>
      <c r="J2732">
        <f t="shared" si="923"/>
        <v>1.1716734615384614</v>
      </c>
      <c r="K2732">
        <f t="shared" si="924"/>
        <v>1.1711473985405294</v>
      </c>
      <c r="L2732">
        <f t="shared" si="933"/>
        <v>1.1889994444444441</v>
      </c>
      <c r="M2732">
        <f t="shared" si="934"/>
        <v>1.1880598768072455</v>
      </c>
      <c r="N2732">
        <f t="shared" si="928"/>
        <v>1.19411</v>
      </c>
      <c r="O2732">
        <f t="shared" si="929"/>
        <v>1.191842776322936</v>
      </c>
      <c r="P2732" t="str">
        <f t="shared" si="925"/>
        <v>-</v>
      </c>
      <c r="Q2732" t="str">
        <f t="shared" si="926"/>
        <v>Buy</v>
      </c>
      <c r="R2732" t="str">
        <f t="shared" si="913"/>
        <v>-</v>
      </c>
      <c r="S2732" t="str">
        <f t="shared" si="927"/>
        <v>-</v>
      </c>
      <c r="T2732">
        <f t="shared" si="919"/>
        <v>1.19485</v>
      </c>
      <c r="U2732">
        <f t="shared" si="920"/>
        <v>1.1944699999999999</v>
      </c>
      <c r="V2732" t="str">
        <f t="shared" si="921"/>
        <v>-</v>
      </c>
      <c r="W2732" t="str">
        <f t="shared" si="922"/>
        <v>-</v>
      </c>
      <c r="X2732" t="str">
        <f t="shared" si="930"/>
        <v>-</v>
      </c>
      <c r="Y2732">
        <f t="shared" si="914"/>
        <v>4573.3101618951796</v>
      </c>
      <c r="Z2732">
        <f t="shared" si="931"/>
        <v>5462.6817890789353</v>
      </c>
      <c r="AA2732">
        <f t="shared" si="932"/>
        <v>462.68178907893525</v>
      </c>
    </row>
    <row r="2733" spans="1:27" x14ac:dyDescent="0.25">
      <c r="A2733" t="s">
        <v>2738</v>
      </c>
      <c r="B2733" s="2">
        <v>43002</v>
      </c>
      <c r="C2733" s="3">
        <v>0</v>
      </c>
      <c r="D2733">
        <v>1.18947</v>
      </c>
      <c r="E2733">
        <v>1.19268</v>
      </c>
      <c r="F2733">
        <v>1.18947</v>
      </c>
      <c r="G2733">
        <v>1.1926699999999999</v>
      </c>
      <c r="H2733">
        <v>13895</v>
      </c>
      <c r="I2733">
        <f t="shared" si="918"/>
        <v>-65.119937082186738</v>
      </c>
      <c r="J2733">
        <f t="shared" si="923"/>
        <v>1.1726055128205128</v>
      </c>
      <c r="K2733">
        <f t="shared" si="924"/>
        <v>1.1716922745268452</v>
      </c>
      <c r="L2733">
        <f t="shared" si="933"/>
        <v>1.1892813888888887</v>
      </c>
      <c r="M2733">
        <f t="shared" si="934"/>
        <v>1.1883090726555023</v>
      </c>
      <c r="N2733">
        <f t="shared" si="928"/>
        <v>1.1940083333333331</v>
      </c>
      <c r="O2733">
        <f t="shared" si="929"/>
        <v>1.1919089542171011</v>
      </c>
      <c r="P2733" t="str">
        <f t="shared" si="925"/>
        <v>-</v>
      </c>
      <c r="Q2733" t="str">
        <f t="shared" si="926"/>
        <v>Buy</v>
      </c>
      <c r="R2733" t="str">
        <f t="shared" si="913"/>
        <v>-</v>
      </c>
      <c r="S2733" t="str">
        <f t="shared" si="927"/>
        <v>-</v>
      </c>
      <c r="T2733">
        <f t="shared" si="919"/>
        <v>1.1928300000000001</v>
      </c>
      <c r="U2733">
        <f t="shared" si="920"/>
        <v>1.19251</v>
      </c>
      <c r="V2733" t="str">
        <f t="shared" si="921"/>
        <v>-</v>
      </c>
      <c r="W2733" t="str">
        <f t="shared" si="922"/>
        <v>-</v>
      </c>
      <c r="X2733" t="str">
        <f t="shared" si="930"/>
        <v>-</v>
      </c>
      <c r="Y2733">
        <f t="shared" si="914"/>
        <v>4573.3101618951796</v>
      </c>
      <c r="Z2733">
        <f t="shared" si="931"/>
        <v>5453.7181011616203</v>
      </c>
      <c r="AA2733">
        <f t="shared" si="932"/>
        <v>453.71810116162033</v>
      </c>
    </row>
    <row r="2734" spans="1:27" x14ac:dyDescent="0.25">
      <c r="A2734" t="s">
        <v>2739</v>
      </c>
      <c r="B2734" s="2">
        <v>43003</v>
      </c>
      <c r="C2734" s="3">
        <v>0</v>
      </c>
      <c r="D2734">
        <v>1.1926600000000001</v>
      </c>
      <c r="E2734">
        <v>1.1936500000000001</v>
      </c>
      <c r="F2734">
        <v>1.18319</v>
      </c>
      <c r="G2734">
        <v>1.1855500000000001</v>
      </c>
      <c r="H2734">
        <v>234722</v>
      </c>
      <c r="I2734">
        <f t="shared" si="918"/>
        <v>-88.334157192287975</v>
      </c>
      <c r="J2734">
        <f t="shared" si="923"/>
        <v>1.1734679487179487</v>
      </c>
      <c r="K2734">
        <f t="shared" si="924"/>
        <v>1.1720431030198366</v>
      </c>
      <c r="L2734">
        <f t="shared" si="933"/>
        <v>1.189503611111111</v>
      </c>
      <c r="M2734">
        <f t="shared" si="934"/>
        <v>1.1881599335930428</v>
      </c>
      <c r="N2734">
        <f t="shared" si="928"/>
        <v>1.1935570833333331</v>
      </c>
      <c r="O2734">
        <f t="shared" si="929"/>
        <v>1.191400237879733</v>
      </c>
      <c r="P2734" t="str">
        <f t="shared" si="925"/>
        <v>-</v>
      </c>
      <c r="Q2734" t="str">
        <f t="shared" si="926"/>
        <v>Buy</v>
      </c>
      <c r="R2734" t="str">
        <f t="shared" si="913"/>
        <v>-</v>
      </c>
      <c r="S2734" t="str">
        <f t="shared" si="927"/>
        <v>-</v>
      </c>
      <c r="T2734">
        <f t="shared" si="919"/>
        <v>1.18574</v>
      </c>
      <c r="U2734">
        <f t="shared" si="920"/>
        <v>1.18536</v>
      </c>
      <c r="V2734" t="str">
        <f t="shared" si="921"/>
        <v>-</v>
      </c>
      <c r="W2734" t="str">
        <f t="shared" si="922"/>
        <v>-</v>
      </c>
      <c r="X2734" t="str">
        <f t="shared" si="930"/>
        <v>-</v>
      </c>
      <c r="Y2734">
        <f t="shared" si="914"/>
        <v>4573.3101618951796</v>
      </c>
      <c r="Z2734">
        <f t="shared" si="931"/>
        <v>5421.0189335040695</v>
      </c>
      <c r="AA2734">
        <f t="shared" si="932"/>
        <v>421.01893350406954</v>
      </c>
    </row>
    <row r="2735" spans="1:27" x14ac:dyDescent="0.25">
      <c r="A2735" t="s">
        <v>2740</v>
      </c>
      <c r="B2735" s="2">
        <v>43004</v>
      </c>
      <c r="C2735" s="3">
        <v>0</v>
      </c>
      <c r="D2735">
        <v>1.1855599999999999</v>
      </c>
      <c r="E2735">
        <v>1.18615</v>
      </c>
      <c r="F2735">
        <v>1.17574</v>
      </c>
      <c r="G2735">
        <v>1.17838</v>
      </c>
      <c r="H2735">
        <v>235937</v>
      </c>
      <c r="I2735">
        <f t="shared" si="918"/>
        <v>-90.462427745664797</v>
      </c>
      <c r="J2735">
        <f t="shared" si="923"/>
        <v>1.1740408974358973</v>
      </c>
      <c r="K2735">
        <f t="shared" si="924"/>
        <v>1.1722035307914864</v>
      </c>
      <c r="L2735">
        <f t="shared" si="933"/>
        <v>1.1896244444444442</v>
      </c>
      <c r="M2735">
        <f t="shared" si="934"/>
        <v>1.1876312885339595</v>
      </c>
      <c r="N2735">
        <f t="shared" si="928"/>
        <v>1.1927824999999999</v>
      </c>
      <c r="O2735">
        <f t="shared" si="929"/>
        <v>1.1903586188493545</v>
      </c>
      <c r="P2735" t="str">
        <f t="shared" si="925"/>
        <v>-</v>
      </c>
      <c r="Q2735" t="str">
        <f t="shared" si="926"/>
        <v>Buy</v>
      </c>
      <c r="R2735" t="str">
        <f t="shared" si="913"/>
        <v>-</v>
      </c>
      <c r="S2735" t="str">
        <f t="shared" si="927"/>
        <v>-</v>
      </c>
      <c r="T2735">
        <f t="shared" si="919"/>
        <v>1.17865</v>
      </c>
      <c r="U2735">
        <f t="shared" si="920"/>
        <v>1.17811</v>
      </c>
      <c r="V2735" t="str">
        <f t="shared" si="921"/>
        <v>-</v>
      </c>
      <c r="W2735" t="str">
        <f t="shared" si="922"/>
        <v>-</v>
      </c>
      <c r="X2735" t="str">
        <f t="shared" si="930"/>
        <v>-</v>
      </c>
      <c r="Y2735">
        <f t="shared" si="914"/>
        <v>4573.3101618951796</v>
      </c>
      <c r="Z2735">
        <f t="shared" si="931"/>
        <v>5387.8624348303301</v>
      </c>
      <c r="AA2735">
        <f t="shared" si="932"/>
        <v>387.86243483033013</v>
      </c>
    </row>
    <row r="2736" spans="1:27" x14ac:dyDescent="0.25">
      <c r="A2736" t="s">
        <v>2741</v>
      </c>
      <c r="B2736" s="2">
        <v>43005</v>
      </c>
      <c r="C2736" s="3">
        <v>0</v>
      </c>
      <c r="D2736">
        <v>1.17838</v>
      </c>
      <c r="E2736">
        <v>1.1795</v>
      </c>
      <c r="F2736">
        <v>1.17171</v>
      </c>
      <c r="G2736">
        <v>1.1749700000000001</v>
      </c>
      <c r="H2736">
        <v>255063</v>
      </c>
      <c r="I2736">
        <f t="shared" si="918"/>
        <v>-89.719331441185588</v>
      </c>
      <c r="J2736">
        <f t="shared" si="923"/>
        <v>1.1745171794871796</v>
      </c>
      <c r="K2736">
        <f t="shared" si="924"/>
        <v>1.1722735679866385</v>
      </c>
      <c r="L2736">
        <f t="shared" si="933"/>
        <v>1.1895577777777775</v>
      </c>
      <c r="M2736">
        <f t="shared" si="934"/>
        <v>1.186946894559151</v>
      </c>
      <c r="N2736">
        <f t="shared" si="928"/>
        <v>1.1921954166666664</v>
      </c>
      <c r="O2736">
        <f t="shared" si="929"/>
        <v>1.1891275293414061</v>
      </c>
      <c r="P2736" t="str">
        <f t="shared" si="925"/>
        <v>-</v>
      </c>
      <c r="Q2736" t="str">
        <f t="shared" si="926"/>
        <v>Buy</v>
      </c>
      <c r="R2736" t="str">
        <f t="shared" ref="R2736:R2799" si="935">IF(P2736=Q2736,Q2736,"-")</f>
        <v>-</v>
      </c>
      <c r="S2736" t="str">
        <f t="shared" si="927"/>
        <v>-</v>
      </c>
      <c r="T2736">
        <f t="shared" si="919"/>
        <v>1.1753199999999999</v>
      </c>
      <c r="U2736">
        <f t="shared" si="920"/>
        <v>1.17462</v>
      </c>
      <c r="V2736" t="str">
        <f t="shared" si="921"/>
        <v>-</v>
      </c>
      <c r="W2736" t="str">
        <f t="shared" si="922"/>
        <v>-</v>
      </c>
      <c r="X2736" t="str">
        <f t="shared" si="930"/>
        <v>-</v>
      </c>
      <c r="Y2736">
        <f t="shared" si="914"/>
        <v>4573.3101618951796</v>
      </c>
      <c r="Z2736">
        <f t="shared" si="931"/>
        <v>5371.9015823653162</v>
      </c>
      <c r="AA2736">
        <f t="shared" si="932"/>
        <v>371.90158236531624</v>
      </c>
    </row>
    <row r="2737" spans="1:27" x14ac:dyDescent="0.25">
      <c r="A2737" t="s">
        <v>2742</v>
      </c>
      <c r="B2737" s="2">
        <v>43006</v>
      </c>
      <c r="C2737" s="3">
        <v>0</v>
      </c>
      <c r="D2737">
        <v>1.1749799999999999</v>
      </c>
      <c r="E2737">
        <v>1.1803999999999999</v>
      </c>
      <c r="F2737">
        <v>1.1721200000000001</v>
      </c>
      <c r="G2737">
        <v>1.1781200000000001</v>
      </c>
      <c r="H2737">
        <v>252112</v>
      </c>
      <c r="I2737">
        <f t="shared" si="918"/>
        <v>-79.785556606748514</v>
      </c>
      <c r="J2737">
        <f t="shared" si="923"/>
        <v>1.1749553846153848</v>
      </c>
      <c r="K2737">
        <f t="shared" si="924"/>
        <v>1.1724215789236856</v>
      </c>
      <c r="L2737">
        <f t="shared" si="933"/>
        <v>1.1897399999999998</v>
      </c>
      <c r="M2737">
        <f t="shared" si="934"/>
        <v>1.1864697651235212</v>
      </c>
      <c r="N2737">
        <f t="shared" si="928"/>
        <v>1.1916620833333331</v>
      </c>
      <c r="O2737">
        <f t="shared" si="929"/>
        <v>1.1882469269940936</v>
      </c>
      <c r="P2737" t="str">
        <f t="shared" si="925"/>
        <v>Buy</v>
      </c>
      <c r="Q2737" t="str">
        <f t="shared" si="926"/>
        <v>Buy</v>
      </c>
      <c r="R2737" t="str">
        <f t="shared" si="935"/>
        <v>Buy</v>
      </c>
      <c r="S2737" t="str">
        <f t="shared" si="927"/>
        <v>-</v>
      </c>
      <c r="T2737">
        <f t="shared" si="919"/>
        <v>1.1785099999999999</v>
      </c>
      <c r="U2737">
        <f t="shared" si="920"/>
        <v>1.1777299999999999</v>
      </c>
      <c r="V2737" t="str">
        <f t="shared" si="921"/>
        <v>-</v>
      </c>
      <c r="W2737" t="str">
        <f t="shared" si="922"/>
        <v>-</v>
      </c>
      <c r="X2737">
        <f t="shared" si="930"/>
        <v>5000</v>
      </c>
      <c r="Y2737">
        <f t="shared" si="914"/>
        <v>4573.3101618951796</v>
      </c>
      <c r="Z2737">
        <f t="shared" si="931"/>
        <v>5386.1245769688094</v>
      </c>
      <c r="AA2737">
        <f t="shared" si="932"/>
        <v>386.12457696880938</v>
      </c>
    </row>
    <row r="2738" spans="1:27" x14ac:dyDescent="0.25">
      <c r="A2738" t="s">
        <v>2743</v>
      </c>
      <c r="B2738" s="2">
        <v>43007</v>
      </c>
      <c r="C2738" s="3">
        <v>0</v>
      </c>
      <c r="D2738">
        <v>1.1781299999999999</v>
      </c>
      <c r="E2738">
        <v>1.1832499999999999</v>
      </c>
      <c r="F2738">
        <v>1.17726</v>
      </c>
      <c r="G2738">
        <v>1.18137</v>
      </c>
      <c r="H2738">
        <v>197174</v>
      </c>
      <c r="I2738">
        <f t="shared" si="918"/>
        <v>-69.536423841059502</v>
      </c>
      <c r="J2738">
        <f t="shared" si="923"/>
        <v>1.1754535897435896</v>
      </c>
      <c r="K2738">
        <f t="shared" si="924"/>
        <v>1.1726481212294151</v>
      </c>
      <c r="L2738">
        <f t="shared" si="933"/>
        <v>1.1898916666666668</v>
      </c>
      <c r="M2738">
        <f t="shared" si="934"/>
        <v>1.1861941021438713</v>
      </c>
      <c r="N2738">
        <f t="shared" si="928"/>
        <v>1.1914704166666665</v>
      </c>
      <c r="O2738">
        <f t="shared" si="929"/>
        <v>1.1876967728345662</v>
      </c>
      <c r="P2738" t="str">
        <f t="shared" si="925"/>
        <v>-</v>
      </c>
      <c r="Q2738" t="str">
        <f t="shared" si="926"/>
        <v>Buy</v>
      </c>
      <c r="R2738" t="str">
        <f t="shared" si="935"/>
        <v>-</v>
      </c>
      <c r="S2738" t="str">
        <f t="shared" si="927"/>
        <v>-</v>
      </c>
      <c r="T2738">
        <f t="shared" si="919"/>
        <v>1.1817599999999999</v>
      </c>
      <c r="U2738">
        <f t="shared" si="920"/>
        <v>1.1809799999999999</v>
      </c>
      <c r="V2738" t="str">
        <f t="shared" si="921"/>
        <v>-</v>
      </c>
      <c r="W2738" t="str">
        <f t="shared" si="922"/>
        <v>-</v>
      </c>
      <c r="X2738" t="str">
        <f t="shared" si="930"/>
        <v>-</v>
      </c>
      <c r="Y2738">
        <f t="shared" si="914"/>
        <v>4573.3101618951796</v>
      </c>
      <c r="Z2738">
        <f t="shared" si="931"/>
        <v>5400.9878349949686</v>
      </c>
      <c r="AA2738">
        <f t="shared" si="932"/>
        <v>400.98783499496858</v>
      </c>
    </row>
    <row r="2739" spans="1:27" x14ac:dyDescent="0.25">
      <c r="A2739" t="s">
        <v>2744</v>
      </c>
      <c r="B2739" s="2">
        <v>43009</v>
      </c>
      <c r="C2739" s="3">
        <v>0</v>
      </c>
      <c r="D2739">
        <v>1.17886</v>
      </c>
      <c r="E2739">
        <v>1.1815100000000001</v>
      </c>
      <c r="F2739">
        <v>1.17886</v>
      </c>
      <c r="G2739">
        <v>1.18079</v>
      </c>
      <c r="H2739">
        <v>8969</v>
      </c>
      <c r="I2739">
        <f t="shared" si="918"/>
        <v>-71.365499842321029</v>
      </c>
      <c r="J2739">
        <f t="shared" si="923"/>
        <v>1.175946794871795</v>
      </c>
      <c r="K2739">
        <f t="shared" si="924"/>
        <v>1.1728542447425943</v>
      </c>
      <c r="L2739">
        <f t="shared" si="933"/>
        <v>1.1900352777777778</v>
      </c>
      <c r="M2739">
        <f t="shared" si="934"/>
        <v>1.185901988514473</v>
      </c>
      <c r="N2739">
        <f t="shared" si="928"/>
        <v>1.1911624999999999</v>
      </c>
      <c r="O2739">
        <f t="shared" si="929"/>
        <v>1.1871442310078011</v>
      </c>
      <c r="P2739" t="str">
        <f t="shared" si="925"/>
        <v>-</v>
      </c>
      <c r="Q2739" t="str">
        <f t="shared" si="926"/>
        <v>Buy</v>
      </c>
      <c r="R2739" t="str">
        <f t="shared" si="935"/>
        <v>-</v>
      </c>
      <c r="S2739" t="str">
        <f t="shared" si="927"/>
        <v>-</v>
      </c>
      <c r="T2739">
        <f t="shared" si="919"/>
        <v>1.1811799999999999</v>
      </c>
      <c r="U2739">
        <f t="shared" si="920"/>
        <v>1.1803999999999999</v>
      </c>
      <c r="V2739" t="str">
        <f t="shared" si="921"/>
        <v>-</v>
      </c>
      <c r="W2739" t="str">
        <f t="shared" si="922"/>
        <v>-</v>
      </c>
      <c r="X2739" t="str">
        <f t="shared" si="930"/>
        <v>-</v>
      </c>
      <c r="Y2739">
        <f t="shared" si="914"/>
        <v>4573.3101618951796</v>
      </c>
      <c r="Z2739">
        <f t="shared" si="931"/>
        <v>5398.3353151010697</v>
      </c>
      <c r="AA2739">
        <f t="shared" si="932"/>
        <v>398.33531510106968</v>
      </c>
    </row>
    <row r="2740" spans="1:27" x14ac:dyDescent="0.25">
      <c r="A2740" t="s">
        <v>2745</v>
      </c>
      <c r="B2740" s="2">
        <v>43010</v>
      </c>
      <c r="C2740" s="3">
        <v>0</v>
      </c>
      <c r="D2740">
        <v>1.18079</v>
      </c>
      <c r="E2740">
        <v>1.18079</v>
      </c>
      <c r="F2740">
        <v>1.1730100000000001</v>
      </c>
      <c r="G2740">
        <v>1.1731499999999999</v>
      </c>
      <c r="H2740">
        <v>219906</v>
      </c>
      <c r="I2740">
        <f t="shared" si="918"/>
        <v>-95.458845789971974</v>
      </c>
      <c r="J2740">
        <f t="shared" si="923"/>
        <v>1.1764073076923078</v>
      </c>
      <c r="K2740">
        <f t="shared" si="924"/>
        <v>1.1728617322174653</v>
      </c>
      <c r="L2740">
        <f t="shared" si="933"/>
        <v>1.1898138888888889</v>
      </c>
      <c r="M2740">
        <f t="shared" si="934"/>
        <v>1.185212691838015</v>
      </c>
      <c r="N2740">
        <f t="shared" si="928"/>
        <v>1.1904904166666668</v>
      </c>
      <c r="O2740">
        <f t="shared" si="929"/>
        <v>1.1860246925271771</v>
      </c>
      <c r="P2740" t="str">
        <f t="shared" si="925"/>
        <v>-</v>
      </c>
      <c r="Q2740" t="str">
        <f t="shared" si="926"/>
        <v>Buy</v>
      </c>
      <c r="R2740" t="str">
        <f t="shared" si="935"/>
        <v>-</v>
      </c>
      <c r="S2740" t="str">
        <f t="shared" si="927"/>
        <v>-</v>
      </c>
      <c r="T2740">
        <f t="shared" si="919"/>
        <v>1.1735599999999999</v>
      </c>
      <c r="U2740">
        <f t="shared" si="920"/>
        <v>1.1727399999999999</v>
      </c>
      <c r="V2740" t="str">
        <f t="shared" si="921"/>
        <v>-</v>
      </c>
      <c r="W2740" t="str">
        <f t="shared" si="922"/>
        <v>-</v>
      </c>
      <c r="X2740" t="str">
        <f t="shared" si="930"/>
        <v>-</v>
      </c>
      <c r="Y2740">
        <f t="shared" si="914"/>
        <v>4573.3101618951796</v>
      </c>
      <c r="Z2740">
        <f t="shared" si="931"/>
        <v>5363.3037592609526</v>
      </c>
      <c r="AA2740">
        <f t="shared" si="932"/>
        <v>363.30375926095257</v>
      </c>
    </row>
    <row r="2741" spans="1:27" x14ac:dyDescent="0.25">
      <c r="A2741" t="s">
        <v>2746</v>
      </c>
      <c r="B2741" s="2">
        <v>43011</v>
      </c>
      <c r="C2741" s="3">
        <v>0</v>
      </c>
      <c r="D2741">
        <v>1.17319</v>
      </c>
      <c r="E2741">
        <v>1.1773199999999999</v>
      </c>
      <c r="F2741">
        <v>1.16961</v>
      </c>
      <c r="G2741">
        <v>1.1747700000000001</v>
      </c>
      <c r="H2741">
        <v>204296</v>
      </c>
      <c r="I2741">
        <f t="shared" si="918"/>
        <v>-84.73824312333609</v>
      </c>
      <c r="J2741">
        <f t="shared" si="923"/>
        <v>1.1769050000000003</v>
      </c>
      <c r="K2741">
        <f t="shared" si="924"/>
        <v>1.1729100427942383</v>
      </c>
      <c r="L2741">
        <f t="shared" si="933"/>
        <v>1.1897755555555556</v>
      </c>
      <c r="M2741">
        <f t="shared" si="934"/>
        <v>1.1846482220089329</v>
      </c>
      <c r="N2741">
        <f t="shared" si="928"/>
        <v>1.1897575</v>
      </c>
      <c r="O2741">
        <f t="shared" si="929"/>
        <v>1.185124317125003</v>
      </c>
      <c r="P2741" t="str">
        <f t="shared" si="925"/>
        <v>-</v>
      </c>
      <c r="Q2741" t="str">
        <f t="shared" si="926"/>
        <v>Buy</v>
      </c>
      <c r="R2741" t="str">
        <f t="shared" si="935"/>
        <v>-</v>
      </c>
      <c r="S2741" t="str">
        <f t="shared" si="927"/>
        <v>-</v>
      </c>
      <c r="T2741">
        <f t="shared" si="919"/>
        <v>1.1751400000000001</v>
      </c>
      <c r="U2741">
        <f t="shared" si="920"/>
        <v>1.1744000000000001</v>
      </c>
      <c r="V2741" t="str">
        <f t="shared" si="921"/>
        <v>-</v>
      </c>
      <c r="W2741" t="str">
        <f t="shared" si="922"/>
        <v>-</v>
      </c>
      <c r="X2741" t="str">
        <f t="shared" si="930"/>
        <v>-</v>
      </c>
      <c r="Y2741">
        <f t="shared" si="914"/>
        <v>4573.3101618951796</v>
      </c>
      <c r="Z2741">
        <f t="shared" si="931"/>
        <v>5370.8954541296998</v>
      </c>
      <c r="AA2741">
        <f t="shared" si="932"/>
        <v>370.89545412969983</v>
      </c>
    </row>
    <row r="2742" spans="1:27" x14ac:dyDescent="0.25">
      <c r="A2742" t="s">
        <v>2747</v>
      </c>
      <c r="B2742" s="2">
        <v>43012</v>
      </c>
      <c r="C2742" s="3">
        <v>0</v>
      </c>
      <c r="D2742">
        <v>1.17476</v>
      </c>
      <c r="E2742">
        <v>1.1787700000000001</v>
      </c>
      <c r="F2742">
        <v>1.1746399999999999</v>
      </c>
      <c r="G2742">
        <v>1.1756599999999999</v>
      </c>
      <c r="H2742">
        <v>211864</v>
      </c>
      <c r="I2742">
        <f t="shared" si="918"/>
        <v>-82.105885832594183</v>
      </c>
      <c r="J2742">
        <f t="shared" si="923"/>
        <v>1.1774308974358976</v>
      </c>
      <c r="K2742">
        <f t="shared" si="924"/>
        <v>1.1729796619640045</v>
      </c>
      <c r="L2742">
        <f t="shared" si="933"/>
        <v>1.1896119444444446</v>
      </c>
      <c r="M2742">
        <f t="shared" si="934"/>
        <v>1.1841623721706123</v>
      </c>
      <c r="N2742">
        <f t="shared" si="928"/>
        <v>1.1890500000000002</v>
      </c>
      <c r="O2742">
        <f t="shared" si="929"/>
        <v>1.1843671717550028</v>
      </c>
      <c r="P2742" t="str">
        <f t="shared" si="925"/>
        <v>-</v>
      </c>
      <c r="Q2742" t="str">
        <f t="shared" si="926"/>
        <v>Buy</v>
      </c>
      <c r="R2742" t="str">
        <f t="shared" si="935"/>
        <v>-</v>
      </c>
      <c r="S2742" t="str">
        <f t="shared" si="927"/>
        <v>-</v>
      </c>
      <c r="T2742">
        <f t="shared" si="919"/>
        <v>1.17604</v>
      </c>
      <c r="U2742">
        <f t="shared" si="920"/>
        <v>1.1752800000000001</v>
      </c>
      <c r="V2742" t="str">
        <f t="shared" si="921"/>
        <v>-</v>
      </c>
      <c r="W2742" t="str">
        <f t="shared" si="922"/>
        <v>-</v>
      </c>
      <c r="X2742" t="str">
        <f t="shared" si="930"/>
        <v>-</v>
      </c>
      <c r="Y2742">
        <f t="shared" si="914"/>
        <v>4573.3101618951796</v>
      </c>
      <c r="Z2742">
        <f t="shared" si="931"/>
        <v>5374.9199670721673</v>
      </c>
      <c r="AA2742">
        <f t="shared" si="932"/>
        <v>374.91996707216731</v>
      </c>
    </row>
    <row r="2743" spans="1:27" x14ac:dyDescent="0.25">
      <c r="A2743" t="s">
        <v>2748</v>
      </c>
      <c r="B2743" s="2">
        <v>43013</v>
      </c>
      <c r="C2743" s="3">
        <v>0</v>
      </c>
      <c r="D2743">
        <v>1.1756500000000001</v>
      </c>
      <c r="E2743">
        <v>1.17787</v>
      </c>
      <c r="F2743">
        <v>1.1698999999999999</v>
      </c>
      <c r="G2743">
        <v>1.1713800000000001</v>
      </c>
      <c r="H2743">
        <v>192745</v>
      </c>
      <c r="I2743">
        <f t="shared" si="918"/>
        <v>-94.76486246672566</v>
      </c>
      <c r="J2743">
        <f t="shared" si="923"/>
        <v>1.1778060256410259</v>
      </c>
      <c r="K2743">
        <f t="shared" si="924"/>
        <v>1.1729391641927638</v>
      </c>
      <c r="L2743">
        <f t="shared" si="933"/>
        <v>1.1893788888888888</v>
      </c>
      <c r="M2743">
        <f t="shared" si="934"/>
        <v>1.183471433134363</v>
      </c>
      <c r="N2743">
        <f t="shared" si="928"/>
        <v>1.1877416666666669</v>
      </c>
      <c r="O2743">
        <f t="shared" si="929"/>
        <v>1.1833281980146027</v>
      </c>
      <c r="P2743" t="str">
        <f t="shared" si="925"/>
        <v>-</v>
      </c>
      <c r="Q2743" t="str">
        <f t="shared" si="926"/>
        <v>Sell</v>
      </c>
      <c r="R2743" t="str">
        <f t="shared" si="935"/>
        <v>-</v>
      </c>
      <c r="S2743" t="str">
        <f t="shared" si="927"/>
        <v>-</v>
      </c>
      <c r="T2743">
        <f t="shared" si="919"/>
        <v>1.17174</v>
      </c>
      <c r="U2743">
        <f t="shared" si="920"/>
        <v>1.1710199999999999</v>
      </c>
      <c r="V2743" t="str">
        <f t="shared" si="921"/>
        <v>-</v>
      </c>
      <c r="W2743" t="str">
        <f t="shared" si="922"/>
        <v>-</v>
      </c>
      <c r="X2743" t="str">
        <f t="shared" si="930"/>
        <v>-</v>
      </c>
      <c r="Y2743">
        <f t="shared" si="914"/>
        <v>4573.3101618951796</v>
      </c>
      <c r="Z2743">
        <f t="shared" si="931"/>
        <v>5355.4376657824932</v>
      </c>
      <c r="AA2743">
        <f t="shared" si="932"/>
        <v>355.43766578249324</v>
      </c>
    </row>
    <row r="2744" spans="1:27" x14ac:dyDescent="0.25">
      <c r="A2744" t="s">
        <v>2749</v>
      </c>
      <c r="B2744" s="2">
        <v>43014</v>
      </c>
      <c r="C2744" s="3">
        <v>0</v>
      </c>
      <c r="D2744">
        <v>1.1714</v>
      </c>
      <c r="E2744">
        <v>1.17387</v>
      </c>
      <c r="F2744">
        <v>1.16692</v>
      </c>
      <c r="G2744">
        <v>1.17299</v>
      </c>
      <c r="H2744">
        <v>215635</v>
      </c>
      <c r="I2744">
        <f t="shared" si="918"/>
        <v>-81.891408114558402</v>
      </c>
      <c r="J2744">
        <f t="shared" si="923"/>
        <v>1.1782294871794872</v>
      </c>
      <c r="K2744">
        <f t="shared" si="924"/>
        <v>1.1729404511752253</v>
      </c>
      <c r="L2744">
        <f t="shared" si="933"/>
        <v>1.1888455555555555</v>
      </c>
      <c r="M2744">
        <f t="shared" si="934"/>
        <v>1.1829048691811541</v>
      </c>
      <c r="N2744">
        <f t="shared" si="928"/>
        <v>1.1864716666666666</v>
      </c>
      <c r="O2744">
        <f t="shared" si="929"/>
        <v>1.1825011421734344</v>
      </c>
      <c r="P2744" t="str">
        <f t="shared" si="925"/>
        <v>-</v>
      </c>
      <c r="Q2744" t="str">
        <f t="shared" si="926"/>
        <v>Buy</v>
      </c>
      <c r="R2744" t="str">
        <f t="shared" si="935"/>
        <v>-</v>
      </c>
      <c r="S2744" t="str">
        <f t="shared" si="927"/>
        <v>-</v>
      </c>
      <c r="T2744">
        <f t="shared" si="919"/>
        <v>1.1732800000000001</v>
      </c>
      <c r="U2744">
        <f t="shared" si="920"/>
        <v>1.1727000000000001</v>
      </c>
      <c r="V2744" t="str">
        <f t="shared" si="921"/>
        <v>-</v>
      </c>
      <c r="W2744" t="str">
        <f t="shared" si="922"/>
        <v>-</v>
      </c>
      <c r="X2744" t="str">
        <f t="shared" si="930"/>
        <v>-</v>
      </c>
      <c r="Y2744">
        <f t="shared" si="914"/>
        <v>4573.3101618951796</v>
      </c>
      <c r="Z2744">
        <f t="shared" si="931"/>
        <v>5363.1208268544779</v>
      </c>
      <c r="AA2744">
        <f t="shared" si="932"/>
        <v>363.12082685447785</v>
      </c>
    </row>
    <row r="2745" spans="1:27" x14ac:dyDescent="0.25">
      <c r="A2745" t="s">
        <v>2750</v>
      </c>
      <c r="B2745" s="2">
        <v>43016</v>
      </c>
      <c r="C2745" s="3">
        <v>0</v>
      </c>
      <c r="D2745">
        <v>1.1727099999999999</v>
      </c>
      <c r="E2745">
        <v>1.17435</v>
      </c>
      <c r="F2745">
        <v>1.1726700000000001</v>
      </c>
      <c r="G2745">
        <v>1.17424</v>
      </c>
      <c r="H2745">
        <v>9817</v>
      </c>
      <c r="I2745">
        <f t="shared" si="918"/>
        <v>-78.162291169451095</v>
      </c>
      <c r="J2745">
        <f t="shared" si="923"/>
        <v>1.1786641025641025</v>
      </c>
      <c r="K2745">
        <f t="shared" si="924"/>
        <v>1.1729733511454727</v>
      </c>
      <c r="L2745">
        <f t="shared" si="933"/>
        <v>1.1882658333333334</v>
      </c>
      <c r="M2745">
        <f t="shared" si="934"/>
        <v>1.1824364978740647</v>
      </c>
      <c r="N2745">
        <f t="shared" si="928"/>
        <v>1.1853279166666668</v>
      </c>
      <c r="O2745">
        <f t="shared" si="929"/>
        <v>1.1818402507995596</v>
      </c>
      <c r="P2745" t="str">
        <f t="shared" si="925"/>
        <v>Buy</v>
      </c>
      <c r="Q2745" t="str">
        <f t="shared" si="926"/>
        <v>Buy</v>
      </c>
      <c r="R2745" t="str">
        <f t="shared" si="935"/>
        <v>Buy</v>
      </c>
      <c r="S2745" t="str">
        <f t="shared" si="927"/>
        <v>-</v>
      </c>
      <c r="T2745">
        <f t="shared" si="919"/>
        <v>1.1744399999999999</v>
      </c>
      <c r="U2745">
        <f t="shared" si="920"/>
        <v>1.17404</v>
      </c>
      <c r="V2745" t="str">
        <f t="shared" si="921"/>
        <v>-</v>
      </c>
      <c r="W2745" t="str">
        <f t="shared" si="922"/>
        <v>-</v>
      </c>
      <c r="X2745">
        <f t="shared" si="930"/>
        <v>5000</v>
      </c>
      <c r="Y2745">
        <f t="shared" si="914"/>
        <v>4573.3101618951796</v>
      </c>
      <c r="Z2745">
        <f t="shared" si="931"/>
        <v>5369.2490624714164</v>
      </c>
      <c r="AA2745">
        <f t="shared" si="932"/>
        <v>369.24906247141644</v>
      </c>
    </row>
    <row r="2746" spans="1:27" x14ac:dyDescent="0.25">
      <c r="A2746" t="s">
        <v>2751</v>
      </c>
      <c r="B2746" s="2">
        <v>43017</v>
      </c>
      <c r="C2746" s="3">
        <v>0</v>
      </c>
      <c r="D2746">
        <v>1.17422</v>
      </c>
      <c r="E2746">
        <v>1.17561</v>
      </c>
      <c r="F2746">
        <v>1.17195</v>
      </c>
      <c r="G2746">
        <v>1.1740999999999999</v>
      </c>
      <c r="H2746">
        <v>148244</v>
      </c>
      <c r="I2746">
        <f t="shared" si="918"/>
        <v>-73.138795361017856</v>
      </c>
      <c r="J2746">
        <f t="shared" si="923"/>
        <v>1.1791060256410257</v>
      </c>
      <c r="K2746">
        <f t="shared" si="924"/>
        <v>1.1730018739012835</v>
      </c>
      <c r="L2746">
        <f t="shared" si="933"/>
        <v>1.1876469444444444</v>
      </c>
      <c r="M2746">
        <f t="shared" si="934"/>
        <v>1.1819858763673585</v>
      </c>
      <c r="N2746">
        <f t="shared" si="928"/>
        <v>1.1844249999999998</v>
      </c>
      <c r="O2746">
        <f t="shared" si="929"/>
        <v>1.1812210307355948</v>
      </c>
      <c r="P2746" t="str">
        <f t="shared" si="925"/>
        <v>-</v>
      </c>
      <c r="Q2746" t="str">
        <f t="shared" si="926"/>
        <v>Buy</v>
      </c>
      <c r="R2746" t="str">
        <f t="shared" si="935"/>
        <v>-</v>
      </c>
      <c r="S2746" t="str">
        <f t="shared" si="927"/>
        <v>-</v>
      </c>
      <c r="T2746">
        <f t="shared" si="919"/>
        <v>1.17425</v>
      </c>
      <c r="U2746">
        <f t="shared" si="920"/>
        <v>1.17395</v>
      </c>
      <c r="V2746" t="str">
        <f t="shared" si="921"/>
        <v>-</v>
      </c>
      <c r="W2746" t="str">
        <f t="shared" si="922"/>
        <v>-</v>
      </c>
      <c r="X2746" t="str">
        <f t="shared" si="930"/>
        <v>-</v>
      </c>
      <c r="Y2746">
        <f t="shared" si="914"/>
        <v>4573.3101618951796</v>
      </c>
      <c r="Z2746">
        <f t="shared" si="931"/>
        <v>5368.8374645568465</v>
      </c>
      <c r="AA2746">
        <f t="shared" si="932"/>
        <v>368.8374645568465</v>
      </c>
    </row>
    <row r="2747" spans="1:27" x14ac:dyDescent="0.25">
      <c r="A2747" t="s">
        <v>2752</v>
      </c>
      <c r="B2747" s="2">
        <v>43018</v>
      </c>
      <c r="C2747" s="3">
        <v>0</v>
      </c>
      <c r="D2747">
        <v>1.1740999999999999</v>
      </c>
      <c r="E2747">
        <v>1.1825399999999999</v>
      </c>
      <c r="F2747">
        <v>1.17405</v>
      </c>
      <c r="G2747">
        <v>1.1813400000000001</v>
      </c>
      <c r="H2747">
        <v>215816</v>
      </c>
      <c r="I2747">
        <f t="shared" si="918"/>
        <v>-46.053123830901527</v>
      </c>
      <c r="J2747">
        <f t="shared" si="923"/>
        <v>1.1795414102564106</v>
      </c>
      <c r="K2747">
        <f t="shared" si="924"/>
        <v>1.1732129657012509</v>
      </c>
      <c r="L2747">
        <f t="shared" si="933"/>
        <v>1.1872127777777779</v>
      </c>
      <c r="M2747">
        <f t="shared" si="934"/>
        <v>1.1819509641312851</v>
      </c>
      <c r="N2747">
        <f t="shared" si="928"/>
        <v>1.1837679166666668</v>
      </c>
      <c r="O2747">
        <f t="shared" si="929"/>
        <v>1.1812305482767473</v>
      </c>
      <c r="P2747" t="str">
        <f t="shared" si="925"/>
        <v>-</v>
      </c>
      <c r="Q2747" t="str">
        <f t="shared" si="926"/>
        <v>Buy</v>
      </c>
      <c r="R2747" t="str">
        <f t="shared" si="935"/>
        <v>-</v>
      </c>
      <c r="S2747" t="str">
        <f t="shared" si="927"/>
        <v>-</v>
      </c>
      <c r="T2747">
        <f t="shared" si="919"/>
        <v>1.1815100000000001</v>
      </c>
      <c r="U2747">
        <f t="shared" si="920"/>
        <v>1.1811700000000001</v>
      </c>
      <c r="V2747" t="str">
        <f t="shared" si="921"/>
        <v>-</v>
      </c>
      <c r="W2747" t="str">
        <f t="shared" si="922"/>
        <v>-</v>
      </c>
      <c r="X2747" t="str">
        <f t="shared" si="930"/>
        <v>-</v>
      </c>
      <c r="Y2747">
        <f t="shared" ref="Y2747:Y2767" si="936">Y2746</f>
        <v>4573.3101618951796</v>
      </c>
      <c r="Z2747">
        <f t="shared" si="931"/>
        <v>5401.8567639257299</v>
      </c>
      <c r="AA2747">
        <f t="shared" si="932"/>
        <v>401.85676392572987</v>
      </c>
    </row>
    <row r="2748" spans="1:27" x14ac:dyDescent="0.25">
      <c r="A2748" t="s">
        <v>2753</v>
      </c>
      <c r="B2748" s="2">
        <v>43019</v>
      </c>
      <c r="C2748" s="3">
        <v>0</v>
      </c>
      <c r="D2748">
        <v>1.1813400000000001</v>
      </c>
      <c r="E2748">
        <v>1.1869000000000001</v>
      </c>
      <c r="F2748">
        <v>1.1795199999999999</v>
      </c>
      <c r="G2748">
        <v>1.18641</v>
      </c>
      <c r="H2748">
        <v>219489</v>
      </c>
      <c r="I2748">
        <f t="shared" si="918"/>
        <v>-2.4524524524529472</v>
      </c>
      <c r="J2748">
        <f t="shared" si="923"/>
        <v>1.1801125641025645</v>
      </c>
      <c r="K2748">
        <f t="shared" si="924"/>
        <v>1.1735470678353965</v>
      </c>
      <c r="L2748">
        <f t="shared" si="933"/>
        <v>1.1871391666666666</v>
      </c>
      <c r="M2748">
        <f t="shared" si="934"/>
        <v>1.1821919930971614</v>
      </c>
      <c r="N2748">
        <f t="shared" si="928"/>
        <v>1.1836687499999998</v>
      </c>
      <c r="O2748">
        <f t="shared" si="929"/>
        <v>1.1816449044146076</v>
      </c>
      <c r="P2748" t="str">
        <f t="shared" si="925"/>
        <v>-</v>
      </c>
      <c r="Q2748" t="str">
        <f t="shared" si="926"/>
        <v>Buy</v>
      </c>
      <c r="R2748" t="str">
        <f t="shared" si="935"/>
        <v>-</v>
      </c>
      <c r="S2748" t="str">
        <f t="shared" si="927"/>
        <v>-</v>
      </c>
      <c r="T2748">
        <f t="shared" si="919"/>
        <v>1.1866300000000001</v>
      </c>
      <c r="U2748">
        <f t="shared" si="920"/>
        <v>1.1861900000000001</v>
      </c>
      <c r="V2748" t="str">
        <f t="shared" si="921"/>
        <v>-</v>
      </c>
      <c r="W2748" t="str">
        <f t="shared" si="922"/>
        <v>-</v>
      </c>
      <c r="X2748" t="str">
        <f t="shared" si="930"/>
        <v>-</v>
      </c>
      <c r="Y2748">
        <f t="shared" si="936"/>
        <v>4573.3101618951796</v>
      </c>
      <c r="Z2748">
        <f t="shared" si="931"/>
        <v>5424.8147809384436</v>
      </c>
      <c r="AA2748">
        <f t="shared" si="932"/>
        <v>424.81478093844362</v>
      </c>
    </row>
    <row r="2749" spans="1:27" x14ac:dyDescent="0.25">
      <c r="A2749" t="s">
        <v>2754</v>
      </c>
      <c r="B2749" s="2">
        <v>43020</v>
      </c>
      <c r="C2749" s="3">
        <v>0</v>
      </c>
      <c r="D2749">
        <v>1.1863999999999999</v>
      </c>
      <c r="E2749">
        <v>1.18797</v>
      </c>
      <c r="F2749">
        <v>1.18252</v>
      </c>
      <c r="G2749">
        <v>1.18309</v>
      </c>
      <c r="H2749">
        <v>204647</v>
      </c>
      <c r="I2749">
        <f t="shared" si="918"/>
        <v>-23.182897862232743</v>
      </c>
      <c r="J2749">
        <f t="shared" si="923"/>
        <v>1.1806592307692307</v>
      </c>
      <c r="K2749">
        <f t="shared" si="924"/>
        <v>1.1737886610547537</v>
      </c>
      <c r="L2749">
        <f t="shared" si="933"/>
        <v>1.1869216666666667</v>
      </c>
      <c r="M2749">
        <f t="shared" si="934"/>
        <v>1.1822405340108284</v>
      </c>
      <c r="N2749">
        <f t="shared" si="928"/>
        <v>1.1832933333333331</v>
      </c>
      <c r="O2749">
        <f t="shared" si="929"/>
        <v>1.181760512061439</v>
      </c>
      <c r="P2749" t="str">
        <f t="shared" si="925"/>
        <v>Sell</v>
      </c>
      <c r="Q2749" t="str">
        <f t="shared" si="926"/>
        <v>Buy</v>
      </c>
      <c r="R2749" t="str">
        <f t="shared" si="935"/>
        <v>-</v>
      </c>
      <c r="S2749" t="str">
        <f t="shared" si="927"/>
        <v>-</v>
      </c>
      <c r="T2749">
        <f t="shared" si="919"/>
        <v>1.1833199999999999</v>
      </c>
      <c r="U2749">
        <f t="shared" si="920"/>
        <v>1.18286</v>
      </c>
      <c r="V2749" t="str">
        <f t="shared" si="921"/>
        <v>-</v>
      </c>
      <c r="W2749" t="str">
        <f t="shared" si="922"/>
        <v>-</v>
      </c>
      <c r="X2749" t="str">
        <f t="shared" si="930"/>
        <v>-</v>
      </c>
      <c r="Y2749">
        <f t="shared" si="936"/>
        <v>4573.3101618951796</v>
      </c>
      <c r="Z2749">
        <f t="shared" si="931"/>
        <v>5409.5856580993322</v>
      </c>
      <c r="AA2749">
        <f t="shared" si="932"/>
        <v>409.58565809933225</v>
      </c>
    </row>
    <row r="2750" spans="1:27" x14ac:dyDescent="0.25">
      <c r="A2750" t="s">
        <v>2755</v>
      </c>
      <c r="B2750" s="2">
        <v>43021</v>
      </c>
      <c r="C2750" s="3">
        <v>0</v>
      </c>
      <c r="D2750">
        <v>1.18309</v>
      </c>
      <c r="E2750">
        <v>1.1874800000000001</v>
      </c>
      <c r="F2750">
        <v>1.1805300000000001</v>
      </c>
      <c r="G2750">
        <v>1.18191</v>
      </c>
      <c r="H2750">
        <v>201923</v>
      </c>
      <c r="I2750">
        <f t="shared" si="918"/>
        <v>-28.788598574821616</v>
      </c>
      <c r="J2750">
        <f t="shared" si="923"/>
        <v>1.1811087179487179</v>
      </c>
      <c r="K2750">
        <f t="shared" si="924"/>
        <v>1.1739942645723549</v>
      </c>
      <c r="L2750">
        <f t="shared" si="933"/>
        <v>1.186808888888889</v>
      </c>
      <c r="M2750">
        <f t="shared" si="934"/>
        <v>1.1822226673075404</v>
      </c>
      <c r="N2750">
        <f t="shared" si="928"/>
        <v>1.1827699999999999</v>
      </c>
      <c r="O2750">
        <f t="shared" si="929"/>
        <v>1.1817724710965238</v>
      </c>
      <c r="P2750" t="str">
        <f t="shared" si="925"/>
        <v>-</v>
      </c>
      <c r="Q2750" t="str">
        <f t="shared" si="926"/>
        <v>Buy</v>
      </c>
      <c r="R2750" t="str">
        <f t="shared" si="935"/>
        <v>-</v>
      </c>
      <c r="S2750" t="str">
        <f t="shared" si="927"/>
        <v>-</v>
      </c>
      <c r="T2750">
        <f t="shared" si="919"/>
        <v>1.18215</v>
      </c>
      <c r="U2750">
        <f t="shared" si="920"/>
        <v>1.18167</v>
      </c>
      <c r="V2750" t="str">
        <f t="shared" si="921"/>
        <v>-</v>
      </c>
      <c r="W2750" t="str">
        <f t="shared" si="922"/>
        <v>-</v>
      </c>
      <c r="X2750" t="str">
        <f t="shared" si="930"/>
        <v>-</v>
      </c>
      <c r="Y2750">
        <f t="shared" si="936"/>
        <v>4573.3101618951796</v>
      </c>
      <c r="Z2750">
        <f t="shared" si="931"/>
        <v>5404.1434190066766</v>
      </c>
      <c r="AA2750">
        <f t="shared" si="932"/>
        <v>404.1434190066766</v>
      </c>
    </row>
    <row r="2751" spans="1:27" x14ac:dyDescent="0.25">
      <c r="A2751" t="s">
        <v>2756</v>
      </c>
      <c r="B2751" s="2">
        <v>43023</v>
      </c>
      <c r="C2751" s="3">
        <v>0</v>
      </c>
      <c r="D2751">
        <v>1.1810700000000001</v>
      </c>
      <c r="E2751">
        <v>1.1817800000000001</v>
      </c>
      <c r="F2751">
        <v>1.1805600000000001</v>
      </c>
      <c r="G2751">
        <v>1.1814499999999999</v>
      </c>
      <c r="H2751">
        <v>7263</v>
      </c>
      <c r="I2751">
        <f t="shared" si="918"/>
        <v>-30.973871733967112</v>
      </c>
      <c r="J2751">
        <f t="shared" si="923"/>
        <v>1.1815452564102567</v>
      </c>
      <c r="K2751">
        <f t="shared" si="924"/>
        <v>1.1741830173679915</v>
      </c>
      <c r="L2751">
        <f t="shared" si="933"/>
        <v>1.1866219444444441</v>
      </c>
      <c r="M2751">
        <f t="shared" si="934"/>
        <v>1.182180901507133</v>
      </c>
      <c r="N2751">
        <f t="shared" si="928"/>
        <v>1.1822562499999998</v>
      </c>
      <c r="O2751">
        <f t="shared" si="929"/>
        <v>1.181746673408802</v>
      </c>
      <c r="P2751" t="str">
        <f t="shared" si="925"/>
        <v>-</v>
      </c>
      <c r="Q2751" t="str">
        <f t="shared" si="926"/>
        <v>Buy</v>
      </c>
      <c r="R2751" t="str">
        <f t="shared" si="935"/>
        <v>-</v>
      </c>
      <c r="S2751" t="str">
        <f t="shared" si="927"/>
        <v>-</v>
      </c>
      <c r="T2751">
        <f t="shared" si="919"/>
        <v>1.1816899999999999</v>
      </c>
      <c r="U2751">
        <f t="shared" si="920"/>
        <v>1.1812100000000001</v>
      </c>
      <c r="V2751" t="str">
        <f t="shared" si="921"/>
        <v>-</v>
      </c>
      <c r="W2751" t="str">
        <f t="shared" si="922"/>
        <v>-</v>
      </c>
      <c r="X2751" t="str">
        <f t="shared" si="930"/>
        <v>-</v>
      </c>
      <c r="Y2751">
        <f t="shared" si="936"/>
        <v>4573.3101618951796</v>
      </c>
      <c r="Z2751">
        <f t="shared" si="931"/>
        <v>5402.0396963322055</v>
      </c>
      <c r="AA2751">
        <f t="shared" si="932"/>
        <v>402.03969633220549</v>
      </c>
    </row>
    <row r="2752" spans="1:27" x14ac:dyDescent="0.25">
      <c r="A2752" t="s">
        <v>2757</v>
      </c>
      <c r="B2752" s="2">
        <v>43024</v>
      </c>
      <c r="C2752" s="3">
        <v>0</v>
      </c>
      <c r="D2752">
        <v>1.18147</v>
      </c>
      <c r="E2752">
        <v>1.1819599999999999</v>
      </c>
      <c r="F2752">
        <v>1.17805</v>
      </c>
      <c r="G2752">
        <v>1.1794500000000001</v>
      </c>
      <c r="H2752">
        <v>193173</v>
      </c>
      <c r="I2752">
        <f t="shared" si="918"/>
        <v>-40.475059382422117</v>
      </c>
      <c r="J2752">
        <f t="shared" si="923"/>
        <v>1.1819571794871797</v>
      </c>
      <c r="K2752">
        <f t="shared" si="924"/>
        <v>1.1743163587004473</v>
      </c>
      <c r="L2752">
        <f t="shared" si="933"/>
        <v>1.1863488888888891</v>
      </c>
      <c r="M2752">
        <f t="shared" si="934"/>
        <v>1.1820332852094499</v>
      </c>
      <c r="N2752">
        <f t="shared" si="928"/>
        <v>1.1815666666666664</v>
      </c>
      <c r="O2752">
        <f t="shared" si="929"/>
        <v>1.181562939536098</v>
      </c>
      <c r="P2752" t="str">
        <f t="shared" si="925"/>
        <v>-</v>
      </c>
      <c r="Q2752" t="str">
        <f t="shared" si="926"/>
        <v>Buy</v>
      </c>
      <c r="R2752" t="str">
        <f t="shared" si="935"/>
        <v>-</v>
      </c>
      <c r="S2752" t="str">
        <f t="shared" si="927"/>
        <v>-</v>
      </c>
      <c r="T2752">
        <f t="shared" si="919"/>
        <v>1.1796800000000001</v>
      </c>
      <c r="U2752">
        <f t="shared" si="920"/>
        <v>1.1792199999999999</v>
      </c>
      <c r="V2752" t="str">
        <f t="shared" si="921"/>
        <v>-</v>
      </c>
      <c r="W2752" t="str">
        <f t="shared" si="922"/>
        <v>-</v>
      </c>
      <c r="X2752" t="str">
        <f t="shared" si="930"/>
        <v>-</v>
      </c>
      <c r="Y2752">
        <f t="shared" si="936"/>
        <v>4573.3101618951796</v>
      </c>
      <c r="Z2752">
        <f t="shared" si="931"/>
        <v>5392.9388091100336</v>
      </c>
      <c r="AA2752">
        <f t="shared" si="932"/>
        <v>392.93880911003362</v>
      </c>
    </row>
    <row r="2753" spans="1:28" x14ac:dyDescent="0.25">
      <c r="A2753" t="s">
        <v>2758</v>
      </c>
      <c r="B2753" s="2">
        <v>43025</v>
      </c>
      <c r="C2753" s="3">
        <v>0</v>
      </c>
      <c r="D2753">
        <v>1.1794500000000001</v>
      </c>
      <c r="E2753">
        <v>1.1794899999999999</v>
      </c>
      <c r="F2753">
        <v>1.17361</v>
      </c>
      <c r="G2753">
        <v>1.1771100000000001</v>
      </c>
      <c r="H2753">
        <v>200496</v>
      </c>
      <c r="I2753">
        <f t="shared" si="918"/>
        <v>-51.591448931115735</v>
      </c>
      <c r="J2753">
        <f t="shared" si="923"/>
        <v>1.1822434615384616</v>
      </c>
      <c r="K2753">
        <f t="shared" si="924"/>
        <v>1.1743870837966384</v>
      </c>
      <c r="L2753">
        <f t="shared" si="933"/>
        <v>1.1859252777777778</v>
      </c>
      <c r="M2753">
        <f t="shared" si="934"/>
        <v>1.1817671616846148</v>
      </c>
      <c r="N2753">
        <f t="shared" si="928"/>
        <v>1.1806441666666665</v>
      </c>
      <c r="O2753">
        <f t="shared" si="929"/>
        <v>1.1812067043732102</v>
      </c>
      <c r="P2753" t="str">
        <f t="shared" si="925"/>
        <v>-</v>
      </c>
      <c r="Q2753" t="str">
        <f t="shared" si="926"/>
        <v>Buy</v>
      </c>
      <c r="R2753" t="str">
        <f t="shared" si="935"/>
        <v>-</v>
      </c>
      <c r="S2753" t="str">
        <f t="shared" si="927"/>
        <v>-</v>
      </c>
      <c r="T2753">
        <f t="shared" si="919"/>
        <v>1.17733</v>
      </c>
      <c r="U2753">
        <f t="shared" si="920"/>
        <v>1.17689</v>
      </c>
      <c r="V2753" t="str">
        <f t="shared" si="921"/>
        <v>-</v>
      </c>
      <c r="W2753" t="str">
        <f t="shared" si="922"/>
        <v>-</v>
      </c>
      <c r="X2753" t="str">
        <f t="shared" si="930"/>
        <v>-</v>
      </c>
      <c r="Y2753">
        <f t="shared" si="936"/>
        <v>4573.3101618951796</v>
      </c>
      <c r="Z2753">
        <f t="shared" si="931"/>
        <v>5382.2829964328175</v>
      </c>
      <c r="AA2753">
        <f t="shared" si="932"/>
        <v>382.28299643281753</v>
      </c>
    </row>
    <row r="2754" spans="1:28" x14ac:dyDescent="0.25">
      <c r="A2754" t="s">
        <v>2759</v>
      </c>
      <c r="B2754" s="2">
        <v>43026</v>
      </c>
      <c r="C2754" s="3">
        <v>0</v>
      </c>
      <c r="D2754">
        <v>1.1771</v>
      </c>
      <c r="E2754">
        <v>1.1805300000000001</v>
      </c>
      <c r="F2754">
        <v>1.17302</v>
      </c>
      <c r="G2754">
        <v>1.1794199999999999</v>
      </c>
      <c r="H2754">
        <v>201633</v>
      </c>
      <c r="I2754">
        <f t="shared" si="918"/>
        <v>-40.617577197149892</v>
      </c>
      <c r="J2754">
        <f t="shared" si="923"/>
        <v>1.182583846153846</v>
      </c>
      <c r="K2754">
        <f t="shared" si="924"/>
        <v>1.1745144993967234</v>
      </c>
      <c r="L2754">
        <f t="shared" si="933"/>
        <v>1.1855580555555558</v>
      </c>
      <c r="M2754">
        <f t="shared" si="934"/>
        <v>1.181640288080041</v>
      </c>
      <c r="N2754">
        <f t="shared" si="928"/>
        <v>1.1803104166666665</v>
      </c>
      <c r="O2754">
        <f t="shared" si="929"/>
        <v>1.1810637680233536</v>
      </c>
      <c r="P2754" t="str">
        <f t="shared" si="925"/>
        <v>-</v>
      </c>
      <c r="Q2754" t="str">
        <f t="shared" si="926"/>
        <v>Buy</v>
      </c>
      <c r="R2754" t="str">
        <f t="shared" si="935"/>
        <v>-</v>
      </c>
      <c r="S2754" t="str">
        <f t="shared" si="927"/>
        <v>-</v>
      </c>
      <c r="T2754">
        <f t="shared" si="919"/>
        <v>1.17964</v>
      </c>
      <c r="U2754">
        <f t="shared" si="920"/>
        <v>1.1792</v>
      </c>
      <c r="V2754" t="str">
        <f t="shared" si="921"/>
        <v>-</v>
      </c>
      <c r="W2754" t="str">
        <f t="shared" si="922"/>
        <v>-</v>
      </c>
      <c r="X2754" t="str">
        <f t="shared" si="930"/>
        <v>-</v>
      </c>
      <c r="Y2754">
        <f t="shared" si="936"/>
        <v>4573.3101618951796</v>
      </c>
      <c r="Z2754">
        <f t="shared" si="931"/>
        <v>5392.8473429067963</v>
      </c>
      <c r="AA2754">
        <f t="shared" si="932"/>
        <v>392.84734290679626</v>
      </c>
    </row>
    <row r="2755" spans="1:28" x14ac:dyDescent="0.25">
      <c r="A2755" t="s">
        <v>2760</v>
      </c>
      <c r="B2755" s="2">
        <v>43027</v>
      </c>
      <c r="C2755" s="3">
        <v>0</v>
      </c>
      <c r="D2755">
        <v>1.17943</v>
      </c>
      <c r="E2755">
        <v>1.1857899999999999</v>
      </c>
      <c r="F2755">
        <v>1.17679</v>
      </c>
      <c r="G2755">
        <v>1.1848399999999999</v>
      </c>
      <c r="H2755">
        <v>225044</v>
      </c>
      <c r="I2755">
        <f t="shared" si="918"/>
        <v>-14.869358669834087</v>
      </c>
      <c r="J2755">
        <f t="shared" si="923"/>
        <v>1.1828660256410255</v>
      </c>
      <c r="K2755">
        <f t="shared" si="924"/>
        <v>1.1747759044752875</v>
      </c>
      <c r="L2755">
        <f t="shared" si="933"/>
        <v>1.1850597222222226</v>
      </c>
      <c r="M2755">
        <f t="shared" si="934"/>
        <v>1.1818132454811199</v>
      </c>
      <c r="N2755">
        <f t="shared" si="928"/>
        <v>1.1799091666666663</v>
      </c>
      <c r="O2755">
        <f t="shared" si="929"/>
        <v>1.1813658665814855</v>
      </c>
      <c r="P2755" t="str">
        <f t="shared" si="925"/>
        <v>-</v>
      </c>
      <c r="Q2755" t="str">
        <f t="shared" si="926"/>
        <v>Buy</v>
      </c>
      <c r="R2755" t="str">
        <f t="shared" si="935"/>
        <v>-</v>
      </c>
      <c r="S2755" t="str">
        <f t="shared" si="927"/>
        <v>-</v>
      </c>
      <c r="T2755">
        <f t="shared" si="919"/>
        <v>1.1850499999999999</v>
      </c>
      <c r="U2755">
        <f t="shared" si="920"/>
        <v>1.1846300000000001</v>
      </c>
      <c r="V2755" t="str">
        <f t="shared" si="921"/>
        <v>-</v>
      </c>
      <c r="W2755" t="str">
        <f t="shared" si="922"/>
        <v>-</v>
      </c>
      <c r="X2755" t="str">
        <f t="shared" si="930"/>
        <v>-</v>
      </c>
      <c r="Y2755">
        <f t="shared" si="936"/>
        <v>4573.3101618951796</v>
      </c>
      <c r="Z2755">
        <f t="shared" si="931"/>
        <v>5417.6804170858868</v>
      </c>
      <c r="AA2755">
        <f t="shared" si="932"/>
        <v>417.6804170858868</v>
      </c>
    </row>
    <row r="2756" spans="1:28" x14ac:dyDescent="0.25">
      <c r="A2756" t="s">
        <v>2761</v>
      </c>
      <c r="B2756" s="2">
        <v>43028</v>
      </c>
      <c r="C2756" s="3">
        <v>0</v>
      </c>
      <c r="D2756">
        <v>1.18485</v>
      </c>
      <c r="E2756">
        <v>1.1857899999999999</v>
      </c>
      <c r="F2756">
        <v>1.17624</v>
      </c>
      <c r="G2756">
        <v>1.1781699999999999</v>
      </c>
      <c r="H2756">
        <v>210918</v>
      </c>
      <c r="I2756">
        <f t="shared" si="918"/>
        <v>-46.555819477434795</v>
      </c>
      <c r="J2756">
        <f t="shared" si="923"/>
        <v>1.1830192307692304</v>
      </c>
      <c r="K2756">
        <f t="shared" si="924"/>
        <v>1.1748618309442673</v>
      </c>
      <c r="L2756">
        <f t="shared" si="933"/>
        <v>1.1843569444444446</v>
      </c>
      <c r="M2756">
        <f t="shared" si="934"/>
        <v>1.1816163132929514</v>
      </c>
      <c r="N2756">
        <f t="shared" si="928"/>
        <v>1.1792220833333331</v>
      </c>
      <c r="O2756">
        <f t="shared" si="929"/>
        <v>1.1811101972549667</v>
      </c>
      <c r="P2756" t="str">
        <f t="shared" si="925"/>
        <v>Sell</v>
      </c>
      <c r="Q2756" t="str">
        <f t="shared" si="926"/>
        <v>Buy</v>
      </c>
      <c r="R2756" t="str">
        <f t="shared" si="935"/>
        <v>-</v>
      </c>
      <c r="S2756" t="str">
        <f t="shared" si="927"/>
        <v>-</v>
      </c>
      <c r="T2756">
        <f t="shared" si="919"/>
        <v>1.17835</v>
      </c>
      <c r="U2756">
        <f t="shared" si="920"/>
        <v>1.1779900000000001</v>
      </c>
      <c r="V2756" t="str">
        <f t="shared" si="921"/>
        <v>-</v>
      </c>
      <c r="W2756" t="str">
        <f t="shared" si="922"/>
        <v>-</v>
      </c>
      <c r="X2756" t="str">
        <f t="shared" si="930"/>
        <v>-</v>
      </c>
      <c r="Y2756">
        <f t="shared" si="936"/>
        <v>4573.3101618951796</v>
      </c>
      <c r="Z2756">
        <f t="shared" si="931"/>
        <v>5387.3136376109032</v>
      </c>
      <c r="AA2756">
        <f t="shared" si="932"/>
        <v>387.31363761090324</v>
      </c>
    </row>
    <row r="2757" spans="1:28" x14ac:dyDescent="0.25">
      <c r="A2757" t="s">
        <v>2762</v>
      </c>
      <c r="B2757" s="2">
        <v>43030</v>
      </c>
      <c r="C2757" s="3">
        <v>0</v>
      </c>
      <c r="D2757">
        <v>1.17641</v>
      </c>
      <c r="E2757">
        <v>1.17743</v>
      </c>
      <c r="F2757">
        <v>1.17513</v>
      </c>
      <c r="G2757">
        <v>1.1754599999999999</v>
      </c>
      <c r="H2757">
        <v>13437</v>
      </c>
      <c r="I2757">
        <f t="shared" si="918"/>
        <v>-59.429928741092695</v>
      </c>
      <c r="J2757">
        <f t="shared" si="923"/>
        <v>1.1831130769230767</v>
      </c>
      <c r="K2757">
        <f t="shared" si="924"/>
        <v>1.1748769744646657</v>
      </c>
      <c r="L2757">
        <f t="shared" si="933"/>
        <v>1.1836283333333335</v>
      </c>
      <c r="M2757">
        <f t="shared" si="934"/>
        <v>1.1812835396014403</v>
      </c>
      <c r="N2757">
        <f t="shared" si="928"/>
        <v>1.1785049999999999</v>
      </c>
      <c r="O2757">
        <f t="shared" si="929"/>
        <v>1.1806581814745694</v>
      </c>
      <c r="P2757" t="str">
        <f t="shared" si="925"/>
        <v>-</v>
      </c>
      <c r="Q2757" t="str">
        <f t="shared" si="926"/>
        <v>Buy</v>
      </c>
      <c r="R2757" t="str">
        <f t="shared" si="935"/>
        <v>-</v>
      </c>
      <c r="S2757" t="str">
        <f t="shared" si="927"/>
        <v>-</v>
      </c>
      <c r="T2757">
        <f t="shared" si="919"/>
        <v>1.17564</v>
      </c>
      <c r="U2757">
        <f t="shared" si="920"/>
        <v>1.1752800000000001</v>
      </c>
      <c r="V2757" t="str">
        <f t="shared" si="921"/>
        <v>-</v>
      </c>
      <c r="W2757" t="str">
        <f t="shared" si="922"/>
        <v>-</v>
      </c>
      <c r="X2757" t="str">
        <f t="shared" si="930"/>
        <v>-</v>
      </c>
      <c r="Y2757">
        <f t="shared" si="936"/>
        <v>4573.3101618951796</v>
      </c>
      <c r="Z2757">
        <f t="shared" si="931"/>
        <v>5374.9199670721673</v>
      </c>
      <c r="AA2757">
        <f t="shared" si="932"/>
        <v>374.91996707216731</v>
      </c>
    </row>
    <row r="2758" spans="1:28" x14ac:dyDescent="0.25">
      <c r="A2758" t="s">
        <v>2763</v>
      </c>
      <c r="B2758" s="2">
        <v>43031</v>
      </c>
      <c r="C2758" s="3">
        <v>0</v>
      </c>
      <c r="D2758">
        <v>1.1755199999999999</v>
      </c>
      <c r="E2758">
        <v>1.17774</v>
      </c>
      <c r="F2758">
        <v>1.1725000000000001</v>
      </c>
      <c r="G2758">
        <v>1.1754800000000001</v>
      </c>
      <c r="H2758">
        <v>184691</v>
      </c>
      <c r="I2758">
        <f t="shared" si="918"/>
        <v>-77.965043695380459</v>
      </c>
      <c r="J2758">
        <f t="shared" si="923"/>
        <v>1.1832623076923072</v>
      </c>
      <c r="K2758">
        <f t="shared" si="924"/>
        <v>1.1748922409339144</v>
      </c>
      <c r="L2758">
        <f t="shared" si="933"/>
        <v>1.1830647222222224</v>
      </c>
      <c r="M2758">
        <f t="shared" si="934"/>
        <v>1.180969834758119</v>
      </c>
      <c r="N2758">
        <f t="shared" si="928"/>
        <v>1.1780854166666666</v>
      </c>
      <c r="O2758">
        <f t="shared" si="929"/>
        <v>1.1802439269566039</v>
      </c>
      <c r="P2758" t="str">
        <f t="shared" si="925"/>
        <v>-</v>
      </c>
      <c r="Q2758" t="str">
        <f t="shared" si="926"/>
        <v>Buy</v>
      </c>
      <c r="R2758" t="str">
        <f t="shared" si="935"/>
        <v>-</v>
      </c>
      <c r="S2758" t="str">
        <f t="shared" si="927"/>
        <v>-</v>
      </c>
      <c r="T2758">
        <f t="shared" si="919"/>
        <v>1.1756500000000001</v>
      </c>
      <c r="U2758">
        <f t="shared" si="920"/>
        <v>1.1753100000000001</v>
      </c>
      <c r="V2758" t="str">
        <f t="shared" si="921"/>
        <v>-</v>
      </c>
      <c r="W2758" t="str">
        <f t="shared" si="922"/>
        <v>-</v>
      </c>
      <c r="X2758" t="str">
        <f t="shared" si="930"/>
        <v>-</v>
      </c>
      <c r="Y2758">
        <f t="shared" si="936"/>
        <v>4573.3101618951796</v>
      </c>
      <c r="Z2758">
        <f t="shared" si="931"/>
        <v>5375.0571663770243</v>
      </c>
      <c r="AA2758">
        <f t="shared" si="932"/>
        <v>375.05716637702426</v>
      </c>
    </row>
    <row r="2759" spans="1:28" x14ac:dyDescent="0.25">
      <c r="A2759" t="s">
        <v>2764</v>
      </c>
      <c r="B2759" s="2">
        <v>43032</v>
      </c>
      <c r="C2759" s="3">
        <v>0</v>
      </c>
      <c r="D2759">
        <v>1.1754800000000001</v>
      </c>
      <c r="E2759">
        <v>1.17927</v>
      </c>
      <c r="F2759">
        <v>1.17428</v>
      </c>
      <c r="G2759">
        <v>1.1759999999999999</v>
      </c>
      <c r="H2759">
        <v>194310</v>
      </c>
      <c r="I2759">
        <f t="shared" si="918"/>
        <v>-74.71910112359609</v>
      </c>
      <c r="J2759">
        <f t="shared" si="923"/>
        <v>1.1834105128205126</v>
      </c>
      <c r="K2759">
        <f t="shared" si="924"/>
        <v>1.1749202854672329</v>
      </c>
      <c r="L2759">
        <f t="shared" si="933"/>
        <v>1.1824783333333335</v>
      </c>
      <c r="M2759">
        <f t="shared" si="934"/>
        <v>1.1807011950414639</v>
      </c>
      <c r="N2759">
        <f t="shared" si="928"/>
        <v>1.17798625</v>
      </c>
      <c r="O2759">
        <f t="shared" si="929"/>
        <v>1.1799044128000755</v>
      </c>
      <c r="P2759" t="str">
        <f t="shared" si="925"/>
        <v>-</v>
      </c>
      <c r="Q2759" t="str">
        <f t="shared" si="926"/>
        <v>Buy</v>
      </c>
      <c r="R2759" t="str">
        <f t="shared" si="935"/>
        <v>-</v>
      </c>
      <c r="S2759" t="str">
        <f t="shared" si="927"/>
        <v>-</v>
      </c>
      <c r="T2759">
        <f t="shared" si="919"/>
        <v>1.17618</v>
      </c>
      <c r="U2759">
        <f t="shared" si="920"/>
        <v>1.1758200000000001</v>
      </c>
      <c r="V2759" t="str">
        <f t="shared" si="921"/>
        <v>-</v>
      </c>
      <c r="W2759" t="str">
        <f t="shared" si="922"/>
        <v>-</v>
      </c>
      <c r="X2759" t="str">
        <f t="shared" si="930"/>
        <v>-</v>
      </c>
      <c r="Y2759">
        <f t="shared" si="936"/>
        <v>4573.3101618951796</v>
      </c>
      <c r="Z2759">
        <f t="shared" si="931"/>
        <v>5377.3895545595906</v>
      </c>
      <c r="AA2759">
        <f t="shared" si="932"/>
        <v>377.38955455959058</v>
      </c>
    </row>
    <row r="2760" spans="1:28" x14ac:dyDescent="0.25">
      <c r="A2760" t="s">
        <v>2765</v>
      </c>
      <c r="B2760" s="2">
        <v>43033</v>
      </c>
      <c r="C2760" s="3">
        <v>0</v>
      </c>
      <c r="D2760">
        <v>1.1759900000000001</v>
      </c>
      <c r="E2760">
        <v>1.1820299999999999</v>
      </c>
      <c r="F2760">
        <v>1.1753</v>
      </c>
      <c r="G2760">
        <v>1.1819500000000001</v>
      </c>
      <c r="H2760">
        <v>219810</v>
      </c>
      <c r="I2760">
        <f t="shared" si="918"/>
        <v>-38.914027149321036</v>
      </c>
      <c r="J2760">
        <f t="shared" si="923"/>
        <v>1.1835232051282045</v>
      </c>
      <c r="K2760">
        <f t="shared" si="924"/>
        <v>1.1750982529237588</v>
      </c>
      <c r="L2760">
        <f t="shared" si="933"/>
        <v>1.1822883333333334</v>
      </c>
      <c r="M2760">
        <f t="shared" si="934"/>
        <v>1.1807686980121956</v>
      </c>
      <c r="N2760">
        <f t="shared" si="928"/>
        <v>1.1782770833333334</v>
      </c>
      <c r="O2760">
        <f t="shared" si="929"/>
        <v>1.1800680597760695</v>
      </c>
      <c r="P2760" t="str">
        <f t="shared" si="925"/>
        <v>-</v>
      </c>
      <c r="Q2760" t="str">
        <f t="shared" si="926"/>
        <v>Buy</v>
      </c>
      <c r="R2760" t="str">
        <f t="shared" si="935"/>
        <v>-</v>
      </c>
      <c r="S2760" t="str">
        <f t="shared" si="927"/>
        <v>-</v>
      </c>
      <c r="T2760">
        <f t="shared" si="919"/>
        <v>1.1820999999999999</v>
      </c>
      <c r="U2760">
        <f t="shared" si="920"/>
        <v>1.1818</v>
      </c>
      <c r="V2760" t="str">
        <f t="shared" si="921"/>
        <v>-</v>
      </c>
      <c r="W2760" t="str">
        <f t="shared" si="922"/>
        <v>-</v>
      </c>
      <c r="X2760" t="str">
        <f t="shared" si="930"/>
        <v>-</v>
      </c>
      <c r="Y2760">
        <f t="shared" si="936"/>
        <v>4573.3101618951796</v>
      </c>
      <c r="Z2760">
        <f t="shared" si="931"/>
        <v>5404.7379493277231</v>
      </c>
      <c r="AA2760">
        <f t="shared" si="932"/>
        <v>404.73794932772307</v>
      </c>
    </row>
    <row r="2761" spans="1:28" x14ac:dyDescent="0.25">
      <c r="A2761" t="s">
        <v>2766</v>
      </c>
      <c r="B2761" s="2">
        <v>43034</v>
      </c>
      <c r="C2761" s="3">
        <v>0</v>
      </c>
      <c r="D2761">
        <v>1.1819500000000001</v>
      </c>
      <c r="E2761">
        <v>1.18367</v>
      </c>
      <c r="F2761">
        <v>1.1631400000000001</v>
      </c>
      <c r="G2761">
        <v>1.16377</v>
      </c>
      <c r="H2761">
        <v>224416</v>
      </c>
      <c r="I2761">
        <f t="shared" si="918"/>
        <v>-97.462746677406713</v>
      </c>
      <c r="J2761">
        <f t="shared" si="923"/>
        <v>1.18345641025641</v>
      </c>
      <c r="K2761">
        <f t="shared" si="924"/>
        <v>1.174811461710499</v>
      </c>
      <c r="L2761">
        <f t="shared" si="933"/>
        <v>1.181501388888889</v>
      </c>
      <c r="M2761">
        <f t="shared" si="934"/>
        <v>1.1798498494709959</v>
      </c>
      <c r="N2761">
        <f t="shared" si="928"/>
        <v>1.1776791666666666</v>
      </c>
      <c r="O2761">
        <f t="shared" si="929"/>
        <v>1.1787642149939841</v>
      </c>
      <c r="P2761" t="str">
        <f t="shared" si="925"/>
        <v>-</v>
      </c>
      <c r="Q2761" t="str">
        <f t="shared" si="926"/>
        <v>Sell</v>
      </c>
      <c r="R2761" t="str">
        <f t="shared" si="935"/>
        <v>-</v>
      </c>
      <c r="S2761" t="str">
        <f t="shared" si="927"/>
        <v>-</v>
      </c>
      <c r="T2761">
        <f t="shared" si="919"/>
        <v>1.1640299999999999</v>
      </c>
      <c r="U2761">
        <f t="shared" si="920"/>
        <v>1.16351</v>
      </c>
      <c r="V2761" t="str">
        <f t="shared" si="921"/>
        <v>-</v>
      </c>
      <c r="W2761" t="str">
        <f t="shared" si="922"/>
        <v>-</v>
      </c>
      <c r="X2761" t="str">
        <f t="shared" si="930"/>
        <v>-</v>
      </c>
      <c r="Y2761">
        <f t="shared" si="936"/>
        <v>4573.3101618951796</v>
      </c>
      <c r="Z2761">
        <f t="shared" si="931"/>
        <v>5321.0921064666609</v>
      </c>
      <c r="AA2761">
        <f t="shared" si="932"/>
        <v>321.09210646666088</v>
      </c>
    </row>
    <row r="2762" spans="1:28" x14ac:dyDescent="0.25">
      <c r="A2762" t="s">
        <v>2767</v>
      </c>
      <c r="B2762" s="2">
        <v>43035</v>
      </c>
      <c r="C2762" s="3">
        <v>0</v>
      </c>
      <c r="D2762">
        <v>1.16377</v>
      </c>
      <c r="E2762">
        <v>1.1643699999999999</v>
      </c>
      <c r="F2762">
        <v>1.15741</v>
      </c>
      <c r="G2762">
        <v>1.16083</v>
      </c>
      <c r="H2762">
        <v>210295</v>
      </c>
      <c r="I2762">
        <f t="shared" si="918"/>
        <v>-88.808900523560254</v>
      </c>
      <c r="J2762">
        <f t="shared" si="923"/>
        <v>1.1832775641025635</v>
      </c>
      <c r="K2762">
        <f t="shared" si="924"/>
        <v>1.174457500654537</v>
      </c>
      <c r="L2762">
        <f t="shared" si="933"/>
        <v>1.1805669444444442</v>
      </c>
      <c r="M2762">
        <f t="shared" si="934"/>
        <v>1.1788217494995907</v>
      </c>
      <c r="N2762">
        <f t="shared" si="928"/>
        <v>1.1768233333333333</v>
      </c>
      <c r="O2762">
        <f t="shared" si="929"/>
        <v>1.1773294777944654</v>
      </c>
      <c r="P2762" t="str">
        <f t="shared" si="925"/>
        <v>-</v>
      </c>
      <c r="Q2762" t="str">
        <f t="shared" si="926"/>
        <v>Sell</v>
      </c>
      <c r="R2762" t="str">
        <f t="shared" si="935"/>
        <v>-</v>
      </c>
      <c r="S2762" t="str">
        <f t="shared" si="927"/>
        <v>-</v>
      </c>
      <c r="T2762">
        <f t="shared" si="919"/>
        <v>1.16117</v>
      </c>
      <c r="U2762">
        <f t="shared" si="920"/>
        <v>1.16049</v>
      </c>
      <c r="V2762" t="str">
        <f t="shared" si="921"/>
        <v>-</v>
      </c>
      <c r="W2762" t="str">
        <f t="shared" si="922"/>
        <v>-</v>
      </c>
      <c r="X2762" t="str">
        <f t="shared" si="930"/>
        <v>-</v>
      </c>
      <c r="Y2762">
        <f t="shared" si="936"/>
        <v>4573.3101618951796</v>
      </c>
      <c r="Z2762">
        <f t="shared" si="931"/>
        <v>5307.2807097777368</v>
      </c>
      <c r="AA2762">
        <f t="shared" si="932"/>
        <v>307.28070977773677</v>
      </c>
    </row>
    <row r="2763" spans="1:28" x14ac:dyDescent="0.25">
      <c r="A2763" t="s">
        <v>2768</v>
      </c>
      <c r="B2763" s="2">
        <v>43037</v>
      </c>
      <c r="C2763" s="3">
        <v>0</v>
      </c>
      <c r="D2763">
        <v>1.1606700000000001</v>
      </c>
      <c r="E2763">
        <v>1.16153</v>
      </c>
      <c r="F2763">
        <v>1.15937</v>
      </c>
      <c r="G2763">
        <v>1.16056</v>
      </c>
      <c r="H2763">
        <v>7699</v>
      </c>
      <c r="I2763">
        <f t="shared" si="918"/>
        <v>-89.524442966411769</v>
      </c>
      <c r="J2763">
        <f t="shared" si="923"/>
        <v>1.1830965384615379</v>
      </c>
      <c r="K2763">
        <f t="shared" si="924"/>
        <v>1.1741056651949284</v>
      </c>
      <c r="L2763">
        <f t="shared" si="933"/>
        <v>1.1796441666666664</v>
      </c>
      <c r="M2763">
        <f t="shared" si="934"/>
        <v>1.1778346279050185</v>
      </c>
      <c r="N2763">
        <f t="shared" si="928"/>
        <v>1.1759804166666668</v>
      </c>
      <c r="O2763">
        <f t="shared" si="929"/>
        <v>1.1759879195709082</v>
      </c>
      <c r="P2763" t="str">
        <f t="shared" si="925"/>
        <v>-</v>
      </c>
      <c r="Q2763" t="str">
        <f t="shared" si="926"/>
        <v>Sell</v>
      </c>
      <c r="R2763" t="str">
        <f t="shared" si="935"/>
        <v>-</v>
      </c>
      <c r="S2763" t="str">
        <f t="shared" si="927"/>
        <v>-</v>
      </c>
      <c r="T2763">
        <f t="shared" si="919"/>
        <v>1.1609499999999999</v>
      </c>
      <c r="U2763">
        <f t="shared" si="920"/>
        <v>1.1601699999999999</v>
      </c>
      <c r="V2763" t="str">
        <f t="shared" si="921"/>
        <v>-</v>
      </c>
      <c r="W2763" t="str">
        <f t="shared" si="922"/>
        <v>-</v>
      </c>
      <c r="X2763" t="str">
        <f t="shared" si="930"/>
        <v>-</v>
      </c>
      <c r="Y2763">
        <f t="shared" si="936"/>
        <v>4573.3101618951796</v>
      </c>
      <c r="Z2763">
        <f t="shared" si="931"/>
        <v>5305.8172505259299</v>
      </c>
      <c r="AA2763">
        <f t="shared" si="932"/>
        <v>305.81725052592992</v>
      </c>
    </row>
    <row r="2764" spans="1:28" x14ac:dyDescent="0.25">
      <c r="A2764" t="s">
        <v>2769</v>
      </c>
      <c r="B2764" s="2">
        <v>43038</v>
      </c>
      <c r="C2764" s="3">
        <v>0</v>
      </c>
      <c r="D2764">
        <v>1.1605700000000001</v>
      </c>
      <c r="E2764">
        <v>1.1657900000000001</v>
      </c>
      <c r="F2764">
        <v>1.1597599999999999</v>
      </c>
      <c r="G2764">
        <v>1.1651199999999999</v>
      </c>
      <c r="H2764">
        <v>192369</v>
      </c>
      <c r="I2764">
        <f t="shared" si="918"/>
        <v>-72.832980972516125</v>
      </c>
      <c r="J2764">
        <f t="shared" si="923"/>
        <v>1.1828791025641023</v>
      </c>
      <c r="K2764">
        <f t="shared" si="924"/>
        <v>1.1738781800001199</v>
      </c>
      <c r="L2764">
        <f t="shared" si="933"/>
        <v>1.1787863888888888</v>
      </c>
      <c r="M2764">
        <f t="shared" si="934"/>
        <v>1.1771473507209635</v>
      </c>
      <c r="N2764">
        <f t="shared" si="928"/>
        <v>1.1756458333333335</v>
      </c>
      <c r="O2764">
        <f t="shared" si="929"/>
        <v>1.1751184860052355</v>
      </c>
      <c r="P2764" t="str">
        <f t="shared" si="925"/>
        <v>Buy</v>
      </c>
      <c r="Q2764" t="str">
        <f t="shared" si="926"/>
        <v>Sell</v>
      </c>
      <c r="R2764" t="str">
        <f t="shared" si="935"/>
        <v>-</v>
      </c>
      <c r="S2764" t="str">
        <f t="shared" si="927"/>
        <v>-</v>
      </c>
      <c r="T2764">
        <f t="shared" si="919"/>
        <v>1.1655199999999999</v>
      </c>
      <c r="U2764">
        <f t="shared" si="920"/>
        <v>1.16472</v>
      </c>
      <c r="V2764" t="str">
        <f t="shared" si="921"/>
        <v>-</v>
      </c>
      <c r="W2764" t="str">
        <f t="shared" si="922"/>
        <v>-</v>
      </c>
      <c r="X2764" t="str">
        <f t="shared" si="930"/>
        <v>-</v>
      </c>
      <c r="Y2764">
        <f t="shared" si="936"/>
        <v>4573.3101618951796</v>
      </c>
      <c r="Z2764">
        <f t="shared" si="931"/>
        <v>5326.6258117625539</v>
      </c>
      <c r="AA2764">
        <f t="shared" si="932"/>
        <v>326.62581176255389</v>
      </c>
    </row>
    <row r="2765" spans="1:28" x14ac:dyDescent="0.25">
      <c r="A2765" t="s">
        <v>2770</v>
      </c>
      <c r="B2765" s="2">
        <v>43039</v>
      </c>
      <c r="C2765" s="3">
        <v>0</v>
      </c>
      <c r="D2765">
        <v>1.16513</v>
      </c>
      <c r="E2765">
        <v>1.1661300000000001</v>
      </c>
      <c r="F2765">
        <v>1.16248</v>
      </c>
      <c r="G2765">
        <v>1.1651800000000001</v>
      </c>
      <c r="H2765">
        <v>170620</v>
      </c>
      <c r="I2765">
        <f t="shared" si="918"/>
        <v>-72.621564482029271</v>
      </c>
      <c r="J2765">
        <f t="shared" si="923"/>
        <v>1.1826751282051278</v>
      </c>
      <c r="K2765">
        <f t="shared" si="924"/>
        <v>1.1736579729115093</v>
      </c>
      <c r="L2765">
        <f t="shared" si="933"/>
        <v>1.1778399999999998</v>
      </c>
      <c r="M2765">
        <f t="shared" si="934"/>
        <v>1.1765004668982089</v>
      </c>
      <c r="N2765">
        <f t="shared" si="928"/>
        <v>1.17524625</v>
      </c>
      <c r="O2765">
        <f t="shared" si="929"/>
        <v>1.1743234071248165</v>
      </c>
      <c r="P2765" t="str">
        <f t="shared" si="925"/>
        <v>-</v>
      </c>
      <c r="Q2765" t="str">
        <f t="shared" si="926"/>
        <v>Sell</v>
      </c>
      <c r="R2765" t="str">
        <f t="shared" si="935"/>
        <v>-</v>
      </c>
      <c r="S2765" t="str">
        <f t="shared" si="927"/>
        <v>-</v>
      </c>
      <c r="T2765">
        <f t="shared" si="919"/>
        <v>1.1655899999999999</v>
      </c>
      <c r="U2765">
        <f t="shared" si="920"/>
        <v>1.1647700000000001</v>
      </c>
      <c r="V2765" t="str">
        <f t="shared" si="921"/>
        <v>-</v>
      </c>
      <c r="W2765" t="str">
        <f t="shared" si="922"/>
        <v>-</v>
      </c>
      <c r="X2765" t="str">
        <f>IF(R2765="Buy",$AG$54,IF(R2765="Sell",$AG$54/T2765,"-"))</f>
        <v>-</v>
      </c>
      <c r="Y2765">
        <f t="shared" si="936"/>
        <v>4573.3101618951796</v>
      </c>
      <c r="Z2765">
        <f>Y2765*U2765</f>
        <v>5326.8544772706491</v>
      </c>
      <c r="AA2765">
        <f>Z2765-$AG$54</f>
        <v>326.85447727064911</v>
      </c>
    </row>
    <row r="2766" spans="1:28" x14ac:dyDescent="0.25">
      <c r="A2766" t="s">
        <v>2771</v>
      </c>
      <c r="B2766" s="2">
        <v>43040</v>
      </c>
      <c r="C2766" s="3">
        <v>0</v>
      </c>
      <c r="D2766">
        <v>1.1651800000000001</v>
      </c>
      <c r="E2766">
        <v>1.1657</v>
      </c>
      <c r="F2766">
        <v>1.1606399999999999</v>
      </c>
      <c r="G2766">
        <v>1.16282</v>
      </c>
      <c r="H2766">
        <v>197652</v>
      </c>
      <c r="I2766">
        <f t="shared" si="918"/>
        <v>-80.937279774489284</v>
      </c>
      <c r="J2766">
        <f t="shared" si="923"/>
        <v>1.1823889743589742</v>
      </c>
      <c r="K2766">
        <f t="shared" si="924"/>
        <v>1.1733835938504584</v>
      </c>
      <c r="L2766">
        <f t="shared" si="933"/>
        <v>1.1771563888888887</v>
      </c>
      <c r="M2766">
        <f t="shared" si="934"/>
        <v>1.1757609822010084</v>
      </c>
      <c r="N2766">
        <f t="shared" si="928"/>
        <v>1.1747112500000001</v>
      </c>
      <c r="O2766">
        <f t="shared" si="929"/>
        <v>1.1734031345548313</v>
      </c>
      <c r="P2766" t="str">
        <f t="shared" si="925"/>
        <v>-</v>
      </c>
      <c r="Q2766" t="str">
        <f t="shared" si="926"/>
        <v>Sell</v>
      </c>
      <c r="R2766" t="str">
        <f t="shared" si="935"/>
        <v>-</v>
      </c>
      <c r="S2766" t="str">
        <f t="shared" si="927"/>
        <v>-</v>
      </c>
      <c r="T2766">
        <f t="shared" si="919"/>
        <v>1.1632400000000001</v>
      </c>
      <c r="U2766">
        <f t="shared" si="920"/>
        <v>1.1624000000000001</v>
      </c>
      <c r="V2766" t="str">
        <f t="shared" si="921"/>
        <v>-</v>
      </c>
      <c r="W2766" t="str">
        <f t="shared" si="922"/>
        <v>-</v>
      </c>
      <c r="X2766" t="str">
        <f t="shared" ref="X2766:X2767" si="937">IF(R2766="Buy",$AG$54,IF(R2766="Sell",$AG$54/T2766,"-"))</f>
        <v>-</v>
      </c>
      <c r="Y2766">
        <f t="shared" si="936"/>
        <v>4573.3101618951796</v>
      </c>
      <c r="Z2766">
        <f t="shared" ref="Z2766:Z2767" si="938">Y2766*U2766</f>
        <v>5316.0157321869574</v>
      </c>
      <c r="AA2766">
        <f t="shared" ref="AA2766:AA2767" si="939">Z2766-$AG$54</f>
        <v>316.01573218695739</v>
      </c>
    </row>
    <row r="2767" spans="1:28" x14ac:dyDescent="0.25">
      <c r="A2767" t="s">
        <v>2772</v>
      </c>
      <c r="B2767" s="2">
        <v>43041</v>
      </c>
      <c r="C2767" s="3">
        <v>0</v>
      </c>
      <c r="D2767">
        <v>1.16282</v>
      </c>
      <c r="E2767">
        <v>1.16873</v>
      </c>
      <c r="F2767">
        <v>1.1626099999999999</v>
      </c>
      <c r="G2767">
        <v>1.1658599999999999</v>
      </c>
      <c r="H2767">
        <v>223634</v>
      </c>
      <c r="I2767">
        <f t="shared" si="918"/>
        <v>-70.225510923185723</v>
      </c>
      <c r="J2767">
        <f t="shared" si="923"/>
        <v>1.1821023076923074</v>
      </c>
      <c r="K2767">
        <f t="shared" si="924"/>
        <v>1.1731931231200672</v>
      </c>
      <c r="L2767">
        <f t="shared" si="933"/>
        <v>1.1763616666666663</v>
      </c>
      <c r="M2767">
        <f t="shared" si="934"/>
        <v>1.175225793973927</v>
      </c>
      <c r="N2767">
        <f t="shared" si="928"/>
        <v>1.1744812499999997</v>
      </c>
      <c r="O2767">
        <f t="shared" si="929"/>
        <v>1.1727996837904446</v>
      </c>
      <c r="P2767" t="str">
        <f t="shared" si="925"/>
        <v>Buy</v>
      </c>
      <c r="Q2767" t="str">
        <f t="shared" si="926"/>
        <v>Sell</v>
      </c>
      <c r="R2767" t="str">
        <f t="shared" si="935"/>
        <v>-</v>
      </c>
      <c r="S2767" t="str">
        <f t="shared" si="927"/>
        <v>Sell</v>
      </c>
      <c r="T2767">
        <f t="shared" si="919"/>
        <v>1.16622</v>
      </c>
      <c r="U2767">
        <f t="shared" si="920"/>
        <v>1.1655</v>
      </c>
      <c r="V2767" t="str">
        <f t="shared" si="921"/>
        <v>-</v>
      </c>
      <c r="W2767" t="str">
        <f t="shared" si="922"/>
        <v>-</v>
      </c>
      <c r="X2767" t="str">
        <f t="shared" si="937"/>
        <v>-</v>
      </c>
      <c r="Y2767">
        <f t="shared" si="936"/>
        <v>4573.3101618951796</v>
      </c>
      <c r="Z2767">
        <f t="shared" si="938"/>
        <v>5330.1929936888318</v>
      </c>
      <c r="AA2767">
        <f t="shared" si="939"/>
        <v>330.19299368883185</v>
      </c>
      <c r="AB2767">
        <v>330.19299368883185</v>
      </c>
    </row>
    <row r="2768" spans="1:28" x14ac:dyDescent="0.25">
      <c r="A2768" t="s">
        <v>2773</v>
      </c>
      <c r="B2768" s="2">
        <v>43042</v>
      </c>
      <c r="C2768" s="3">
        <v>0</v>
      </c>
      <c r="D2768">
        <v>1.16588</v>
      </c>
      <c r="E2768">
        <v>1.1690400000000001</v>
      </c>
      <c r="F2768">
        <v>1.15991</v>
      </c>
      <c r="G2768">
        <v>1.1606000000000001</v>
      </c>
      <c r="H2768">
        <v>170629</v>
      </c>
      <c r="I2768">
        <f t="shared" ref="I2768:I2831" si="940">(MAX(E2755:E2768)-G2768)/(MAX(E2755:E2768)-MIN(F2755:F2768))*-100</f>
        <v>-88.759689922480462</v>
      </c>
      <c r="J2768">
        <f t="shared" si="923"/>
        <v>1.1818882051282051</v>
      </c>
      <c r="K2768">
        <f t="shared" si="924"/>
        <v>1.1728743098765213</v>
      </c>
      <c r="L2768">
        <f t="shared" si="933"/>
        <v>1.1754155555555554</v>
      </c>
      <c r="M2768">
        <f t="shared" si="934"/>
        <v>1.1744352105158768</v>
      </c>
      <c r="N2768">
        <f t="shared" si="928"/>
        <v>1.1739649999999997</v>
      </c>
      <c r="O2768">
        <f t="shared" si="929"/>
        <v>1.1718237090872092</v>
      </c>
      <c r="P2768" t="str">
        <f t="shared" si="925"/>
        <v>-</v>
      </c>
      <c r="Q2768" t="str">
        <f t="shared" si="926"/>
        <v>Sell</v>
      </c>
      <c r="R2768" t="str">
        <f t="shared" si="935"/>
        <v>-</v>
      </c>
      <c r="S2768" t="str">
        <f t="shared" si="927"/>
        <v>-</v>
      </c>
      <c r="T2768">
        <f t="shared" ref="T2768:T2831" si="941">ROUND(G2768+0.05*_xlfn.STDEV.P(G2757:G2768),5)</f>
        <v>1.1609499999999999</v>
      </c>
      <c r="U2768">
        <f t="shared" ref="U2768:U2831" si="942">ROUND(G2768-0.05*_xlfn.STDEV.P(G2757:G2768),5)</f>
        <v>1.16025</v>
      </c>
      <c r="V2768" t="str">
        <f t="shared" ref="V2768:V2831" si="943">IF(AA2768&lt;&gt;"",IF(AA2768&lt;=-$AG$52,"Stop","-"),"-")</f>
        <v>-</v>
      </c>
      <c r="W2768" t="str">
        <f t="shared" ref="W2768:W2831" si="944">IF(AA2768&lt;&gt;"",IF(AA2768&gt;$AG$53,"Target","-"),"-")</f>
        <v>-</v>
      </c>
      <c r="X2768" t="str">
        <f t="shared" ref="X2729:X2792" si="945">IF(R2768="Buy",$AG$54,IF(R2768="Sell",$AG$54/T2768,"-"))</f>
        <v>-</v>
      </c>
    </row>
    <row r="2769" spans="1:24" x14ac:dyDescent="0.25">
      <c r="A2769" t="s">
        <v>2774</v>
      </c>
      <c r="B2769" s="2">
        <v>43044</v>
      </c>
      <c r="C2769" s="3">
        <v>0</v>
      </c>
      <c r="D2769">
        <v>1.1615500000000001</v>
      </c>
      <c r="E2769">
        <v>1.1617900000000001</v>
      </c>
      <c r="F2769">
        <v>1.16038</v>
      </c>
      <c r="G2769">
        <v>1.16147</v>
      </c>
      <c r="H2769">
        <v>5869</v>
      </c>
      <c r="I2769">
        <f t="shared" si="940"/>
        <v>-85.694150810429974</v>
      </c>
      <c r="J2769">
        <f t="shared" ref="J2769:J2832" si="946">AVERAGE(G2692:G2769)</f>
        <v>1.1816802564102562</v>
      </c>
      <c r="K2769">
        <f t="shared" ref="K2769:K2832" si="947">$K2768*(1-(2/(78+1)))+$G2769*(2/(78+1))</f>
        <v>1.1725855931707865</v>
      </c>
      <c r="L2769">
        <f t="shared" si="933"/>
        <v>1.1745488888888889</v>
      </c>
      <c r="M2769">
        <f t="shared" si="934"/>
        <v>1.1737343883258295</v>
      </c>
      <c r="N2769">
        <f t="shared" si="928"/>
        <v>1.1734329166666666</v>
      </c>
      <c r="O2769">
        <f t="shared" si="929"/>
        <v>1.1709954123602326</v>
      </c>
      <c r="P2769" t="str">
        <f t="shared" ref="P2769:P2832" si="948">IF(AND($I2769&gt;$AG$48,$I2768&lt;$AG$48),"Buy",IF(AND($I2769&lt;$AG$47,$I2768&gt;$AG$47),"Sell","-"))</f>
        <v>-</v>
      </c>
      <c r="Q2769" t="str">
        <f t="shared" ref="Q2769:Q2832" si="949">IF(K2769&gt;K2768,"Buy","Sell")</f>
        <v>Sell</v>
      </c>
      <c r="R2769" t="str">
        <f t="shared" si="935"/>
        <v>-</v>
      </c>
      <c r="S2769" t="str">
        <f t="shared" si="927"/>
        <v>-</v>
      </c>
      <c r="T2769">
        <f t="shared" si="941"/>
        <v>1.16181</v>
      </c>
      <c r="U2769">
        <f t="shared" si="942"/>
        <v>1.16113</v>
      </c>
      <c r="V2769" t="str">
        <f t="shared" si="943"/>
        <v>-</v>
      </c>
      <c r="W2769" t="str">
        <f t="shared" si="944"/>
        <v>-</v>
      </c>
      <c r="X2769" t="str">
        <f t="shared" si="945"/>
        <v>-</v>
      </c>
    </row>
    <row r="2770" spans="1:24" x14ac:dyDescent="0.25">
      <c r="A2770" t="s">
        <v>2775</v>
      </c>
      <c r="B2770" s="2">
        <v>43045</v>
      </c>
      <c r="C2770" s="3">
        <v>0</v>
      </c>
      <c r="D2770">
        <v>1.16147</v>
      </c>
      <c r="E2770">
        <v>1.1624000000000001</v>
      </c>
      <c r="F2770">
        <v>1.15802</v>
      </c>
      <c r="G2770">
        <v>1.16113</v>
      </c>
      <c r="H2770">
        <v>185270</v>
      </c>
      <c r="I2770">
        <f t="shared" si="940"/>
        <v>-85.833968012186006</v>
      </c>
      <c r="J2770">
        <f t="shared" si="946"/>
        <v>1.1814389743589742</v>
      </c>
      <c r="K2770">
        <f t="shared" si="947"/>
        <v>1.1722955781538045</v>
      </c>
      <c r="L2770">
        <f t="shared" si="933"/>
        <v>1.1738705555555553</v>
      </c>
      <c r="M2770">
        <f t="shared" si="934"/>
        <v>1.1730530700379469</v>
      </c>
      <c r="N2770">
        <f t="shared" si="928"/>
        <v>1.1728924999999999</v>
      </c>
      <c r="O2770">
        <f t="shared" si="929"/>
        <v>1.170206179371414</v>
      </c>
      <c r="P2770" t="str">
        <f t="shared" si="948"/>
        <v>-</v>
      </c>
      <c r="Q2770" t="str">
        <f t="shared" si="949"/>
        <v>Sell</v>
      </c>
      <c r="R2770" t="str">
        <f t="shared" si="935"/>
        <v>-</v>
      </c>
      <c r="S2770" t="str">
        <f t="shared" si="927"/>
        <v>-</v>
      </c>
      <c r="T2770">
        <f t="shared" si="941"/>
        <v>1.1614500000000001</v>
      </c>
      <c r="U2770">
        <f t="shared" si="942"/>
        <v>1.1608099999999999</v>
      </c>
      <c r="V2770" t="str">
        <f t="shared" si="943"/>
        <v>-</v>
      </c>
      <c r="W2770" t="str">
        <f t="shared" si="944"/>
        <v>-</v>
      </c>
      <c r="X2770" t="str">
        <f t="shared" si="945"/>
        <v>-</v>
      </c>
    </row>
    <row r="2771" spans="1:24" x14ac:dyDescent="0.25">
      <c r="A2771" t="s">
        <v>2776</v>
      </c>
      <c r="B2771" s="2">
        <v>43046</v>
      </c>
      <c r="C2771" s="3">
        <v>0</v>
      </c>
      <c r="D2771">
        <v>1.16113</v>
      </c>
      <c r="E2771">
        <v>1.16154</v>
      </c>
      <c r="F2771">
        <v>1.1553899999999999</v>
      </c>
      <c r="G2771">
        <v>1.16008</v>
      </c>
      <c r="H2771">
        <v>198835</v>
      </c>
      <c r="I2771">
        <f t="shared" si="940"/>
        <v>-83.415841584158173</v>
      </c>
      <c r="J2771">
        <f t="shared" si="946"/>
        <v>1.1812425641025639</v>
      </c>
      <c r="K2771">
        <f t="shared" si="947"/>
        <v>1.1719863230106702</v>
      </c>
      <c r="L2771">
        <f t="shared" si="933"/>
        <v>1.1733622222222224</v>
      </c>
      <c r="M2771">
        <f t="shared" si="934"/>
        <v>1.1723518230088688</v>
      </c>
      <c r="N2771">
        <f t="shared" si="928"/>
        <v>1.1720066666666666</v>
      </c>
      <c r="O2771">
        <f t="shared" si="929"/>
        <v>1.1693960850217009</v>
      </c>
      <c r="P2771" t="str">
        <f t="shared" si="948"/>
        <v>-</v>
      </c>
      <c r="Q2771" t="str">
        <f t="shared" si="949"/>
        <v>Sell</v>
      </c>
      <c r="R2771" t="str">
        <f t="shared" si="935"/>
        <v>-</v>
      </c>
      <c r="S2771" t="str">
        <f t="shared" ref="S2771:S2834" si="950">IF(AND(O2770&lt;K2770,O2771&gt;K2771),"Buy",IF(AND(O2770&gt;K2770,O2771&lt;K2771),"Sell","-"))</f>
        <v>-</v>
      </c>
      <c r="T2771">
        <f t="shared" si="941"/>
        <v>1.1603699999999999</v>
      </c>
      <c r="U2771">
        <f t="shared" si="942"/>
        <v>1.1597900000000001</v>
      </c>
      <c r="V2771" t="str">
        <f t="shared" si="943"/>
        <v>-</v>
      </c>
      <c r="W2771" t="str">
        <f t="shared" si="944"/>
        <v>-</v>
      </c>
      <c r="X2771" t="str">
        <f t="shared" si="945"/>
        <v>-</v>
      </c>
    </row>
    <row r="2772" spans="1:24" x14ac:dyDescent="0.25">
      <c r="A2772" t="s">
        <v>2777</v>
      </c>
      <c r="B2772" s="2">
        <v>43047</v>
      </c>
      <c r="C2772" s="3">
        <v>0</v>
      </c>
      <c r="D2772">
        <v>1.16008</v>
      </c>
      <c r="E2772">
        <v>1.1611100000000001</v>
      </c>
      <c r="F2772">
        <v>1.1579200000000001</v>
      </c>
      <c r="G2772">
        <v>1.1595</v>
      </c>
      <c r="H2772">
        <v>169725</v>
      </c>
      <c r="I2772">
        <f t="shared" si="940"/>
        <v>-85.466760961810309</v>
      </c>
      <c r="J2772">
        <f t="shared" si="946"/>
        <v>1.1810270512820511</v>
      </c>
      <c r="K2772">
        <f t="shared" si="947"/>
        <v>1.171670213567362</v>
      </c>
      <c r="L2772">
        <f t="shared" si="933"/>
        <v>1.1729325000000002</v>
      </c>
      <c r="M2772">
        <f t="shared" si="934"/>
        <v>1.1716571298732543</v>
      </c>
      <c r="N2772">
        <f t="shared" si="928"/>
        <v>1.1708854166666665</v>
      </c>
      <c r="O2772">
        <f t="shared" si="929"/>
        <v>1.1686043982199648</v>
      </c>
      <c r="P2772" t="str">
        <f t="shared" si="948"/>
        <v>-</v>
      </c>
      <c r="Q2772" t="str">
        <f t="shared" si="949"/>
        <v>Sell</v>
      </c>
      <c r="R2772" t="str">
        <f t="shared" si="935"/>
        <v>-</v>
      </c>
      <c r="S2772" t="str">
        <f t="shared" si="950"/>
        <v>-</v>
      </c>
      <c r="T2772">
        <f t="shared" si="941"/>
        <v>1.15961</v>
      </c>
      <c r="U2772">
        <f t="shared" si="942"/>
        <v>1.1593899999999999</v>
      </c>
      <c r="V2772" t="str">
        <f t="shared" si="943"/>
        <v>-</v>
      </c>
      <c r="W2772" t="str">
        <f t="shared" si="944"/>
        <v>-</v>
      </c>
      <c r="X2772" t="str">
        <f t="shared" si="945"/>
        <v>-</v>
      </c>
    </row>
    <row r="2773" spans="1:24" x14ac:dyDescent="0.25">
      <c r="A2773" t="s">
        <v>2778</v>
      </c>
      <c r="B2773" s="2">
        <v>43048</v>
      </c>
      <c r="C2773" s="3">
        <v>0</v>
      </c>
      <c r="D2773">
        <v>1.1595</v>
      </c>
      <c r="E2773">
        <v>1.1654800000000001</v>
      </c>
      <c r="F2773">
        <v>1.15856</v>
      </c>
      <c r="G2773">
        <v>1.16462</v>
      </c>
      <c r="H2773">
        <v>217573</v>
      </c>
      <c r="I2773">
        <f t="shared" si="940"/>
        <v>-67.362093352192204</v>
      </c>
      <c r="J2773">
        <f t="shared" si="946"/>
        <v>1.180868333333333</v>
      </c>
      <c r="K2773">
        <f t="shared" si="947"/>
        <v>1.1714917271479353</v>
      </c>
      <c r="L2773">
        <f t="shared" si="933"/>
        <v>1.1725575000000004</v>
      </c>
      <c r="M2773">
        <f t="shared" si="934"/>
        <v>1.1712767444747001</v>
      </c>
      <c r="N2773">
        <f t="shared" si="928"/>
        <v>1.1701158333333332</v>
      </c>
      <c r="O2773">
        <f t="shared" si="929"/>
        <v>1.1682856463623676</v>
      </c>
      <c r="P2773" t="str">
        <f t="shared" si="948"/>
        <v>Buy</v>
      </c>
      <c r="Q2773" t="str">
        <f t="shared" si="949"/>
        <v>Sell</v>
      </c>
      <c r="R2773" t="str">
        <f t="shared" si="935"/>
        <v>-</v>
      </c>
      <c r="S2773" t="str">
        <f t="shared" si="950"/>
        <v>-</v>
      </c>
      <c r="T2773">
        <f t="shared" si="941"/>
        <v>1.16473</v>
      </c>
      <c r="U2773">
        <f t="shared" si="942"/>
        <v>1.1645099999999999</v>
      </c>
      <c r="V2773" t="str">
        <f t="shared" si="943"/>
        <v>-</v>
      </c>
      <c r="W2773" t="str">
        <f t="shared" si="944"/>
        <v>-</v>
      </c>
      <c r="X2773" t="str">
        <f t="shared" si="945"/>
        <v>-</v>
      </c>
    </row>
    <row r="2774" spans="1:24" x14ac:dyDescent="0.25">
      <c r="A2774" t="s">
        <v>2779</v>
      </c>
      <c r="B2774" s="2">
        <v>43049</v>
      </c>
      <c r="C2774" s="3">
        <v>0</v>
      </c>
      <c r="D2774">
        <v>1.1646399999999999</v>
      </c>
      <c r="E2774">
        <v>1.16778</v>
      </c>
      <c r="F2774">
        <v>1.1622699999999999</v>
      </c>
      <c r="G2774">
        <v>1.16638</v>
      </c>
      <c r="H2774">
        <v>169054</v>
      </c>
      <c r="I2774">
        <f t="shared" si="940"/>
        <v>-61.138613861386062</v>
      </c>
      <c r="J2774">
        <f t="shared" si="946"/>
        <v>1.1806682051282047</v>
      </c>
      <c r="K2774">
        <f t="shared" si="947"/>
        <v>1.1713623163340636</v>
      </c>
      <c r="L2774">
        <f t="shared" si="933"/>
        <v>1.1721411111111113</v>
      </c>
      <c r="M2774">
        <f t="shared" si="934"/>
        <v>1.1710120555841756</v>
      </c>
      <c r="N2774">
        <f t="shared" si="928"/>
        <v>1.1694687500000001</v>
      </c>
      <c r="O2774">
        <f t="shared" si="929"/>
        <v>1.1681331946533784</v>
      </c>
      <c r="P2774" t="str">
        <f t="shared" si="948"/>
        <v>-</v>
      </c>
      <c r="Q2774" t="str">
        <f t="shared" si="949"/>
        <v>Sell</v>
      </c>
      <c r="R2774" t="str">
        <f t="shared" si="935"/>
        <v>-</v>
      </c>
      <c r="S2774" t="str">
        <f t="shared" si="950"/>
        <v>-</v>
      </c>
      <c r="T2774">
        <f t="shared" si="941"/>
        <v>1.1665000000000001</v>
      </c>
      <c r="U2774">
        <f t="shared" si="942"/>
        <v>1.1662600000000001</v>
      </c>
      <c r="V2774" t="str">
        <f t="shared" si="943"/>
        <v>-</v>
      </c>
      <c r="W2774" t="str">
        <f t="shared" si="944"/>
        <v>-</v>
      </c>
      <c r="X2774" t="str">
        <f t="shared" si="945"/>
        <v>-</v>
      </c>
    </row>
    <row r="2775" spans="1:24" x14ac:dyDescent="0.25">
      <c r="A2775" t="s">
        <v>2780</v>
      </c>
      <c r="B2775" s="2">
        <v>43051</v>
      </c>
      <c r="C2775" s="3">
        <v>0</v>
      </c>
      <c r="D2775">
        <v>1.1657200000000001</v>
      </c>
      <c r="E2775">
        <v>1.1664600000000001</v>
      </c>
      <c r="F2775">
        <v>1.1655800000000001</v>
      </c>
      <c r="G2775">
        <v>1.1660900000000001</v>
      </c>
      <c r="H2775">
        <v>5706</v>
      </c>
      <c r="I2775">
        <f t="shared" si="940"/>
        <v>-21.611721611721414</v>
      </c>
      <c r="J2775">
        <f t="shared" si="946"/>
        <v>1.1804575641025636</v>
      </c>
      <c r="K2775">
        <f t="shared" si="947"/>
        <v>1.1712288399711759</v>
      </c>
      <c r="L2775">
        <f t="shared" si="933"/>
        <v>1.1717327777777777</v>
      </c>
      <c r="M2775">
        <f t="shared" si="934"/>
        <v>1.1707459985255717</v>
      </c>
      <c r="N2775">
        <f t="shared" si="928"/>
        <v>1.1688287500000001</v>
      </c>
      <c r="O2775">
        <f t="shared" si="929"/>
        <v>1.1679697390811081</v>
      </c>
      <c r="P2775" t="str">
        <f t="shared" si="948"/>
        <v>-</v>
      </c>
      <c r="Q2775" t="str">
        <f t="shared" si="949"/>
        <v>Sell</v>
      </c>
      <c r="R2775" t="str">
        <f t="shared" si="935"/>
        <v>-</v>
      </c>
      <c r="S2775" t="str">
        <f t="shared" si="950"/>
        <v>-</v>
      </c>
      <c r="T2775">
        <f t="shared" si="941"/>
        <v>1.16621</v>
      </c>
      <c r="U2775">
        <f t="shared" si="942"/>
        <v>1.16597</v>
      </c>
      <c r="V2775" t="str">
        <f t="shared" si="943"/>
        <v>-</v>
      </c>
      <c r="W2775" t="str">
        <f t="shared" si="944"/>
        <v>-</v>
      </c>
      <c r="X2775" t="str">
        <f t="shared" si="945"/>
        <v>-</v>
      </c>
    </row>
    <row r="2776" spans="1:24" x14ac:dyDescent="0.25">
      <c r="A2776" t="s">
        <v>2781</v>
      </c>
      <c r="B2776" s="2">
        <v>43052</v>
      </c>
      <c r="C2776" s="3">
        <v>0</v>
      </c>
      <c r="D2776">
        <v>1.1660900000000001</v>
      </c>
      <c r="E2776">
        <v>1.16751</v>
      </c>
      <c r="F2776">
        <v>1.1637299999999999</v>
      </c>
      <c r="G2776">
        <v>1.1664600000000001</v>
      </c>
      <c r="H2776">
        <v>164033</v>
      </c>
      <c r="I2776">
        <f t="shared" si="940"/>
        <v>-18.901098901098873</v>
      </c>
      <c r="J2776">
        <f t="shared" si="946"/>
        <v>1.1803153846153842</v>
      </c>
      <c r="K2776">
        <f t="shared" si="947"/>
        <v>1.1711081098453233</v>
      </c>
      <c r="L2776">
        <f t="shared" si="933"/>
        <v>1.1715469444444446</v>
      </c>
      <c r="M2776">
        <f t="shared" si="934"/>
        <v>1.1705143229295949</v>
      </c>
      <c r="N2776">
        <f t="shared" si="928"/>
        <v>1.1682875000000001</v>
      </c>
      <c r="O2776">
        <f t="shared" si="929"/>
        <v>1.1678489599546196</v>
      </c>
      <c r="P2776" t="str">
        <f t="shared" si="948"/>
        <v>-</v>
      </c>
      <c r="Q2776" t="str">
        <f t="shared" si="949"/>
        <v>Sell</v>
      </c>
      <c r="R2776" t="str">
        <f t="shared" si="935"/>
        <v>-</v>
      </c>
      <c r="S2776" t="str">
        <f t="shared" si="950"/>
        <v>-</v>
      </c>
      <c r="T2776">
        <f t="shared" si="941"/>
        <v>1.16659</v>
      </c>
      <c r="U2776">
        <f t="shared" si="942"/>
        <v>1.1663300000000001</v>
      </c>
      <c r="V2776" t="str">
        <f t="shared" si="943"/>
        <v>-</v>
      </c>
      <c r="W2776" t="str">
        <f t="shared" si="944"/>
        <v>-</v>
      </c>
      <c r="X2776" t="str">
        <f t="shared" si="945"/>
        <v>-</v>
      </c>
    </row>
    <row r="2777" spans="1:24" x14ac:dyDescent="0.25">
      <c r="A2777" t="s">
        <v>2782</v>
      </c>
      <c r="B2777" s="2">
        <v>43053</v>
      </c>
      <c r="C2777" s="3">
        <v>0</v>
      </c>
      <c r="D2777">
        <v>1.1664600000000001</v>
      </c>
      <c r="E2777">
        <v>1.1805000000000001</v>
      </c>
      <c r="F2777">
        <v>1.16625</v>
      </c>
      <c r="G2777">
        <v>1.17906</v>
      </c>
      <c r="H2777">
        <v>184337</v>
      </c>
      <c r="I2777">
        <f t="shared" si="940"/>
        <v>-5.734767025089992</v>
      </c>
      <c r="J2777">
        <f t="shared" si="946"/>
        <v>1.1803798717948715</v>
      </c>
      <c r="K2777">
        <f t="shared" si="947"/>
        <v>1.1713094235201253</v>
      </c>
      <c r="L2777">
        <f t="shared" si="933"/>
        <v>1.1716661111111109</v>
      </c>
      <c r="M2777">
        <f t="shared" si="934"/>
        <v>1.1709762514198871</v>
      </c>
      <c r="N2777">
        <f t="shared" si="928"/>
        <v>1.1683687500000002</v>
      </c>
      <c r="O2777">
        <f t="shared" si="929"/>
        <v>1.1687458431582503</v>
      </c>
      <c r="P2777" t="str">
        <f t="shared" si="948"/>
        <v>-</v>
      </c>
      <c r="Q2777" t="str">
        <f t="shared" si="949"/>
        <v>Buy</v>
      </c>
      <c r="R2777" t="str">
        <f t="shared" si="935"/>
        <v>-</v>
      </c>
      <c r="S2777" t="str">
        <f t="shared" si="950"/>
        <v>-</v>
      </c>
      <c r="T2777">
        <f t="shared" si="941"/>
        <v>1.1793100000000001</v>
      </c>
      <c r="U2777">
        <f t="shared" si="942"/>
        <v>1.1788099999999999</v>
      </c>
      <c r="V2777" t="str">
        <f t="shared" si="943"/>
        <v>-</v>
      </c>
      <c r="W2777" t="str">
        <f t="shared" si="944"/>
        <v>-</v>
      </c>
      <c r="X2777" t="str">
        <f t="shared" si="945"/>
        <v>-</v>
      </c>
    </row>
    <row r="2778" spans="1:24" x14ac:dyDescent="0.25">
      <c r="A2778" t="s">
        <v>2783</v>
      </c>
      <c r="B2778" s="2">
        <v>43054</v>
      </c>
      <c r="C2778" s="3">
        <v>0</v>
      </c>
      <c r="D2778">
        <v>1.1790700000000001</v>
      </c>
      <c r="E2778">
        <v>1.18604</v>
      </c>
      <c r="F2778">
        <v>1.17683</v>
      </c>
      <c r="G2778">
        <v>1.1782600000000001</v>
      </c>
      <c r="H2778">
        <v>214747</v>
      </c>
      <c r="I2778">
        <f t="shared" si="940"/>
        <v>-25.383360522022453</v>
      </c>
      <c r="J2778">
        <f t="shared" si="946"/>
        <v>1.1803912820512816</v>
      </c>
      <c r="K2778">
        <f t="shared" si="947"/>
        <v>1.1714853874816411</v>
      </c>
      <c r="L2778">
        <f t="shared" si="933"/>
        <v>1.1717383333333331</v>
      </c>
      <c r="M2778">
        <f t="shared" si="934"/>
        <v>1.1713699675593525</v>
      </c>
      <c r="N2778">
        <f t="shared" ref="N2778:N2841" si="951">AVERAGE(G2755:G2778)</f>
        <v>1.168320416666667</v>
      </c>
      <c r="O2778">
        <f t="shared" si="929"/>
        <v>1.1695069757055903</v>
      </c>
      <c r="P2778" t="str">
        <f t="shared" si="948"/>
        <v>Sell</v>
      </c>
      <c r="Q2778" t="str">
        <f t="shared" si="949"/>
        <v>Buy</v>
      </c>
      <c r="R2778" t="str">
        <f t="shared" si="935"/>
        <v>-</v>
      </c>
      <c r="S2778" t="str">
        <f t="shared" si="950"/>
        <v>-</v>
      </c>
      <c r="T2778">
        <f t="shared" si="941"/>
        <v>1.1785699999999999</v>
      </c>
      <c r="U2778">
        <f t="shared" si="942"/>
        <v>1.1779500000000001</v>
      </c>
      <c r="V2778" t="str">
        <f t="shared" si="943"/>
        <v>-</v>
      </c>
      <c r="W2778" t="str">
        <f t="shared" si="944"/>
        <v>-</v>
      </c>
      <c r="X2778" t="str">
        <f t="shared" si="945"/>
        <v>-</v>
      </c>
    </row>
    <row r="2779" spans="1:24" x14ac:dyDescent="0.25">
      <c r="A2779" t="s">
        <v>2784</v>
      </c>
      <c r="B2779" s="2">
        <v>43055</v>
      </c>
      <c r="C2779" s="3">
        <v>0</v>
      </c>
      <c r="D2779">
        <v>1.1782600000000001</v>
      </c>
      <c r="E2779">
        <v>1.18008</v>
      </c>
      <c r="F2779">
        <v>1.1756899999999999</v>
      </c>
      <c r="G2779">
        <v>1.17781</v>
      </c>
      <c r="H2779">
        <v>175698</v>
      </c>
      <c r="I2779">
        <f t="shared" si="940"/>
        <v>-26.851549755301608</v>
      </c>
      <c r="J2779">
        <f t="shared" si="946"/>
        <v>1.18047141025641</v>
      </c>
      <c r="K2779">
        <f t="shared" si="947"/>
        <v>1.1716455042542577</v>
      </c>
      <c r="L2779">
        <f t="shared" si="933"/>
        <v>1.1719169444444442</v>
      </c>
      <c r="M2779">
        <f t="shared" si="934"/>
        <v>1.171718077421009</v>
      </c>
      <c r="N2779">
        <f t="shared" si="951"/>
        <v>1.1680275000000002</v>
      </c>
      <c r="O2779">
        <f t="shared" ref="O2779:O2842" si="952">$O2778*(1-(2/(24+1)))+$G2779*(2/(24+1))</f>
        <v>1.170171217649143</v>
      </c>
      <c r="P2779" t="str">
        <f t="shared" si="948"/>
        <v>-</v>
      </c>
      <c r="Q2779" t="str">
        <f t="shared" si="949"/>
        <v>Buy</v>
      </c>
      <c r="R2779" t="str">
        <f t="shared" si="935"/>
        <v>-</v>
      </c>
      <c r="S2779" t="str">
        <f t="shared" si="950"/>
        <v>-</v>
      </c>
      <c r="T2779">
        <f t="shared" si="941"/>
        <v>1.1781699999999999</v>
      </c>
      <c r="U2779">
        <f t="shared" si="942"/>
        <v>1.1774500000000001</v>
      </c>
      <c r="V2779" t="str">
        <f t="shared" si="943"/>
        <v>-</v>
      </c>
      <c r="W2779" t="str">
        <f t="shared" si="944"/>
        <v>-</v>
      </c>
      <c r="X2779" t="str">
        <f t="shared" si="945"/>
        <v>-</v>
      </c>
    </row>
    <row r="2780" spans="1:24" x14ac:dyDescent="0.25">
      <c r="A2780" t="s">
        <v>2785</v>
      </c>
      <c r="B2780" s="2">
        <v>43056</v>
      </c>
      <c r="C2780" s="3">
        <v>0</v>
      </c>
      <c r="D2780">
        <v>1.1778299999999999</v>
      </c>
      <c r="E2780">
        <v>1.1821699999999999</v>
      </c>
      <c r="F2780">
        <v>1.1773800000000001</v>
      </c>
      <c r="G2780">
        <v>1.17879</v>
      </c>
      <c r="H2780">
        <v>190354</v>
      </c>
      <c r="I2780">
        <f t="shared" si="940"/>
        <v>-23.654159869494169</v>
      </c>
      <c r="J2780">
        <f t="shared" si="946"/>
        <v>1.1805083333333333</v>
      </c>
      <c r="K2780">
        <f t="shared" si="947"/>
        <v>1.1718263775642765</v>
      </c>
      <c r="L2780">
        <f t="shared" si="933"/>
        <v>1.1720780555555552</v>
      </c>
      <c r="M2780">
        <f t="shared" si="934"/>
        <v>1.1721003435063597</v>
      </c>
      <c r="N2780">
        <f t="shared" si="951"/>
        <v>1.1680533333333336</v>
      </c>
      <c r="O2780">
        <f t="shared" si="952"/>
        <v>1.1708607202372114</v>
      </c>
      <c r="P2780" t="str">
        <f t="shared" si="948"/>
        <v>-</v>
      </c>
      <c r="Q2780" t="str">
        <f t="shared" si="949"/>
        <v>Buy</v>
      </c>
      <c r="R2780" t="str">
        <f t="shared" si="935"/>
        <v>-</v>
      </c>
      <c r="S2780" t="str">
        <f t="shared" si="950"/>
        <v>-</v>
      </c>
      <c r="T2780">
        <f t="shared" si="941"/>
        <v>1.1791700000000001</v>
      </c>
      <c r="U2780">
        <f t="shared" si="942"/>
        <v>1.17841</v>
      </c>
      <c r="V2780" t="str">
        <f t="shared" si="943"/>
        <v>-</v>
      </c>
      <c r="W2780" t="str">
        <f t="shared" si="944"/>
        <v>-</v>
      </c>
      <c r="X2780" t="str">
        <f t="shared" si="945"/>
        <v>-</v>
      </c>
    </row>
    <row r="2781" spans="1:24" x14ac:dyDescent="0.25">
      <c r="A2781" t="s">
        <v>2786</v>
      </c>
      <c r="B2781" s="2">
        <v>43058</v>
      </c>
      <c r="C2781" s="3">
        <v>0</v>
      </c>
      <c r="D2781">
        <v>1.1785699999999999</v>
      </c>
      <c r="E2781">
        <v>1.1797</v>
      </c>
      <c r="F2781">
        <v>1.1722300000000001</v>
      </c>
      <c r="G2781">
        <v>1.17344</v>
      </c>
      <c r="H2781">
        <v>16260</v>
      </c>
      <c r="I2781">
        <f t="shared" si="940"/>
        <v>-41.109298531810495</v>
      </c>
      <c r="J2781">
        <f t="shared" si="946"/>
        <v>1.1804803846153844</v>
      </c>
      <c r="K2781">
        <f t="shared" si="947"/>
        <v>1.1718672287651808</v>
      </c>
      <c r="L2781">
        <f t="shared" si="933"/>
        <v>1.1720558333333333</v>
      </c>
      <c r="M2781">
        <f t="shared" si="934"/>
        <v>1.1721727573708809</v>
      </c>
      <c r="N2781">
        <f t="shared" si="951"/>
        <v>1.1679691666666667</v>
      </c>
      <c r="O2781">
        <f t="shared" si="952"/>
        <v>1.1710670626182347</v>
      </c>
      <c r="P2781" t="str">
        <f t="shared" si="948"/>
        <v>-</v>
      </c>
      <c r="Q2781" t="str">
        <f t="shared" si="949"/>
        <v>Buy</v>
      </c>
      <c r="R2781" t="str">
        <f t="shared" si="935"/>
        <v>-</v>
      </c>
      <c r="S2781" t="str">
        <f t="shared" si="950"/>
        <v>-</v>
      </c>
      <c r="T2781">
        <f t="shared" si="941"/>
        <v>1.17381</v>
      </c>
      <c r="U2781">
        <f t="shared" si="942"/>
        <v>1.1730700000000001</v>
      </c>
      <c r="V2781" t="str">
        <f t="shared" si="943"/>
        <v>-</v>
      </c>
      <c r="W2781" t="str">
        <f t="shared" si="944"/>
        <v>-</v>
      </c>
      <c r="X2781" t="str">
        <f t="shared" si="945"/>
        <v>-</v>
      </c>
    </row>
    <row r="2782" spans="1:24" x14ac:dyDescent="0.25">
      <c r="A2782" t="s">
        <v>2787</v>
      </c>
      <c r="B2782" s="2">
        <v>43059</v>
      </c>
      <c r="C2782" s="3">
        <v>0</v>
      </c>
      <c r="D2782">
        <v>1.17344</v>
      </c>
      <c r="E2782">
        <v>1.18085</v>
      </c>
      <c r="F2782">
        <v>1.17249</v>
      </c>
      <c r="G2782">
        <v>1.17371</v>
      </c>
      <c r="H2782">
        <v>188430</v>
      </c>
      <c r="I2782">
        <f t="shared" si="940"/>
        <v>-40.22838499184315</v>
      </c>
      <c r="J2782">
        <f t="shared" si="946"/>
        <v>1.1803853846153847</v>
      </c>
      <c r="K2782">
        <f t="shared" si="947"/>
        <v>1.1719138812015053</v>
      </c>
      <c r="L2782">
        <f t="shared" si="933"/>
        <v>1.1720449999999998</v>
      </c>
      <c r="M2782">
        <f t="shared" si="934"/>
        <v>1.1722558515670496</v>
      </c>
      <c r="N2782">
        <f t="shared" si="951"/>
        <v>1.1678954166666669</v>
      </c>
      <c r="O2782">
        <f t="shared" si="952"/>
        <v>1.171278497608776</v>
      </c>
      <c r="P2782" t="str">
        <f t="shared" si="948"/>
        <v>-</v>
      </c>
      <c r="Q2782" t="str">
        <f t="shared" si="949"/>
        <v>Buy</v>
      </c>
      <c r="R2782" t="str">
        <f t="shared" si="935"/>
        <v>-</v>
      </c>
      <c r="S2782" t="str">
        <f t="shared" si="950"/>
        <v>-</v>
      </c>
      <c r="T2782">
        <f t="shared" si="941"/>
        <v>1.1740600000000001</v>
      </c>
      <c r="U2782">
        <f t="shared" si="942"/>
        <v>1.17336</v>
      </c>
      <c r="V2782" t="str">
        <f t="shared" si="943"/>
        <v>-</v>
      </c>
      <c r="W2782" t="str">
        <f t="shared" si="944"/>
        <v>-</v>
      </c>
      <c r="X2782" t="str">
        <f t="shared" si="945"/>
        <v>-</v>
      </c>
    </row>
    <row r="2783" spans="1:24" x14ac:dyDescent="0.25">
      <c r="A2783" t="s">
        <v>2788</v>
      </c>
      <c r="B2783" s="2">
        <v>43060</v>
      </c>
      <c r="C2783" s="3">
        <v>0</v>
      </c>
      <c r="D2783">
        <v>1.1737200000000001</v>
      </c>
      <c r="E2783">
        <v>1.17577</v>
      </c>
      <c r="F2783">
        <v>1.1712800000000001</v>
      </c>
      <c r="G2783">
        <v>1.1741600000000001</v>
      </c>
      <c r="H2783">
        <v>185625</v>
      </c>
      <c r="I2783">
        <f t="shared" si="940"/>
        <v>-38.760195758563995</v>
      </c>
      <c r="J2783">
        <f t="shared" si="946"/>
        <v>1.1803598717948718</v>
      </c>
      <c r="K2783">
        <f t="shared" si="947"/>
        <v>1.1719707449685557</v>
      </c>
      <c r="L2783">
        <f t="shared" si="933"/>
        <v>1.1718455555555556</v>
      </c>
      <c r="M2783">
        <f t="shared" si="934"/>
        <v>1.1723587785093712</v>
      </c>
      <c r="N2783">
        <f t="shared" si="951"/>
        <v>1.1678187500000001</v>
      </c>
      <c r="O2783">
        <f t="shared" si="952"/>
        <v>1.171509017800074</v>
      </c>
      <c r="P2783" t="str">
        <f t="shared" si="948"/>
        <v>-</v>
      </c>
      <c r="Q2783" t="str">
        <f t="shared" si="949"/>
        <v>Buy</v>
      </c>
      <c r="R2783" t="str">
        <f t="shared" si="935"/>
        <v>-</v>
      </c>
      <c r="S2783" t="str">
        <f t="shared" si="950"/>
        <v>-</v>
      </c>
      <c r="T2783">
        <f t="shared" si="941"/>
        <v>1.17448</v>
      </c>
      <c r="U2783">
        <f t="shared" si="942"/>
        <v>1.17384</v>
      </c>
      <c r="V2783" t="str">
        <f t="shared" si="943"/>
        <v>-</v>
      </c>
      <c r="W2783" t="str">
        <f t="shared" si="944"/>
        <v>-</v>
      </c>
      <c r="X2783" t="str">
        <f t="shared" si="945"/>
        <v>-</v>
      </c>
    </row>
    <row r="2784" spans="1:24" x14ac:dyDescent="0.25">
      <c r="A2784" t="s">
        <v>2789</v>
      </c>
      <c r="B2784" s="2">
        <v>43061</v>
      </c>
      <c r="C2784" s="3">
        <v>0</v>
      </c>
      <c r="D2784">
        <v>1.1741600000000001</v>
      </c>
      <c r="E2784">
        <v>1.18269</v>
      </c>
      <c r="F2784">
        <v>1.1734599999999999</v>
      </c>
      <c r="G2784">
        <v>1.18146</v>
      </c>
      <c r="H2784">
        <v>187067</v>
      </c>
      <c r="I2784">
        <f t="shared" si="940"/>
        <v>-14.942903752039213</v>
      </c>
      <c r="J2784">
        <f t="shared" si="946"/>
        <v>1.1803587179487181</v>
      </c>
      <c r="K2784">
        <f t="shared" si="947"/>
        <v>1.1722109792731492</v>
      </c>
      <c r="L2784">
        <f t="shared" si="933"/>
        <v>1.1717080555555555</v>
      </c>
      <c r="M2784">
        <f t="shared" si="934"/>
        <v>1.1728507364277836</v>
      </c>
      <c r="N2784">
        <f t="shared" si="951"/>
        <v>1.1677983333333335</v>
      </c>
      <c r="O2784">
        <f t="shared" si="952"/>
        <v>1.1723050963760682</v>
      </c>
      <c r="P2784" t="str">
        <f t="shared" si="948"/>
        <v>-</v>
      </c>
      <c r="Q2784" t="str">
        <f t="shared" si="949"/>
        <v>Buy</v>
      </c>
      <c r="R2784" t="str">
        <f t="shared" si="935"/>
        <v>-</v>
      </c>
      <c r="S2784" t="str">
        <f t="shared" si="950"/>
        <v>Buy</v>
      </c>
      <c r="T2784">
        <f t="shared" si="941"/>
        <v>1.1817500000000001</v>
      </c>
      <c r="U2784">
        <f t="shared" si="942"/>
        <v>1.1811700000000001</v>
      </c>
      <c r="V2784" t="str">
        <f t="shared" si="943"/>
        <v>-</v>
      </c>
      <c r="W2784" t="str">
        <f t="shared" si="944"/>
        <v>-</v>
      </c>
      <c r="X2784" t="str">
        <f t="shared" si="945"/>
        <v>-</v>
      </c>
    </row>
    <row r="2785" spans="1:24" x14ac:dyDescent="0.25">
      <c r="A2785" t="s">
        <v>2790</v>
      </c>
      <c r="B2785" s="2">
        <v>43062</v>
      </c>
      <c r="C2785" s="3">
        <v>0</v>
      </c>
      <c r="D2785">
        <v>1.18147</v>
      </c>
      <c r="E2785">
        <v>1.1855899999999999</v>
      </c>
      <c r="F2785">
        <v>1.1813199999999999</v>
      </c>
      <c r="G2785">
        <v>1.18503</v>
      </c>
      <c r="H2785">
        <v>150447</v>
      </c>
      <c r="I2785">
        <f t="shared" si="940"/>
        <v>-3.5917496443810744</v>
      </c>
      <c r="J2785">
        <f t="shared" si="946"/>
        <v>1.1804261538461538</v>
      </c>
      <c r="K2785">
        <f t="shared" si="947"/>
        <v>1.1725355114434493</v>
      </c>
      <c r="L2785">
        <f t="shared" si="933"/>
        <v>1.1717619444444445</v>
      </c>
      <c r="M2785">
        <f t="shared" si="934"/>
        <v>1.1735090749992547</v>
      </c>
      <c r="N2785">
        <f t="shared" si="951"/>
        <v>1.1686841666666667</v>
      </c>
      <c r="O2785">
        <f t="shared" si="952"/>
        <v>1.1733230886659829</v>
      </c>
      <c r="P2785" t="str">
        <f t="shared" si="948"/>
        <v>-</v>
      </c>
      <c r="Q2785" t="str">
        <f t="shared" si="949"/>
        <v>Buy</v>
      </c>
      <c r="R2785" t="str">
        <f t="shared" si="935"/>
        <v>-</v>
      </c>
      <c r="S2785" t="str">
        <f t="shared" si="950"/>
        <v>-</v>
      </c>
      <c r="T2785">
        <f t="shared" si="941"/>
        <v>1.18533</v>
      </c>
      <c r="U2785">
        <f t="shared" si="942"/>
        <v>1.1847300000000001</v>
      </c>
      <c r="V2785" t="str">
        <f t="shared" si="943"/>
        <v>-</v>
      </c>
      <c r="W2785" t="str">
        <f t="shared" si="944"/>
        <v>-</v>
      </c>
      <c r="X2785" t="str">
        <f t="shared" si="945"/>
        <v>-</v>
      </c>
    </row>
    <row r="2786" spans="1:24" x14ac:dyDescent="0.25">
      <c r="A2786" t="s">
        <v>2791</v>
      </c>
      <c r="B2786" s="2">
        <v>43063</v>
      </c>
      <c r="C2786" s="3">
        <v>0</v>
      </c>
      <c r="D2786">
        <v>1.1850400000000001</v>
      </c>
      <c r="E2786">
        <v>1.1944300000000001</v>
      </c>
      <c r="F2786">
        <v>1.18367</v>
      </c>
      <c r="G2786">
        <v>1.19286</v>
      </c>
      <c r="H2786">
        <v>173710</v>
      </c>
      <c r="I2786">
        <f t="shared" si="940"/>
        <v>-4.3769166434348152</v>
      </c>
      <c r="J2786">
        <f t="shared" si="946"/>
        <v>1.1804347435897433</v>
      </c>
      <c r="K2786">
        <f t="shared" si="947"/>
        <v>1.1730500554575389</v>
      </c>
      <c r="L2786">
        <f t="shared" si="933"/>
        <v>1.1720661111111113</v>
      </c>
      <c r="M2786">
        <f t="shared" si="934"/>
        <v>1.174555070945241</v>
      </c>
      <c r="N2786">
        <f t="shared" si="951"/>
        <v>1.1700187500000001</v>
      </c>
      <c r="O2786">
        <f t="shared" si="952"/>
        <v>1.1748860415727045</v>
      </c>
      <c r="P2786" t="str">
        <f t="shared" si="948"/>
        <v>-</v>
      </c>
      <c r="Q2786" t="str">
        <f t="shared" si="949"/>
        <v>Buy</v>
      </c>
      <c r="R2786" t="str">
        <f t="shared" si="935"/>
        <v>-</v>
      </c>
      <c r="S2786" t="str">
        <f t="shared" si="950"/>
        <v>-</v>
      </c>
      <c r="T2786">
        <f t="shared" si="941"/>
        <v>1.1932199999999999</v>
      </c>
      <c r="U2786">
        <f t="shared" si="942"/>
        <v>1.1924999999999999</v>
      </c>
      <c r="V2786" t="str">
        <f t="shared" si="943"/>
        <v>-</v>
      </c>
      <c r="W2786" t="str">
        <f t="shared" si="944"/>
        <v>-</v>
      </c>
      <c r="X2786" t="str">
        <f t="shared" si="945"/>
        <v>-</v>
      </c>
    </row>
    <row r="2787" spans="1:24" x14ac:dyDescent="0.25">
      <c r="A2787" t="s">
        <v>2792</v>
      </c>
      <c r="B2787" s="2">
        <v>43065</v>
      </c>
      <c r="C2787" s="3">
        <v>0</v>
      </c>
      <c r="D2787">
        <v>1.19255</v>
      </c>
      <c r="E2787">
        <v>1.1936</v>
      </c>
      <c r="F2787">
        <v>1.1923900000000001</v>
      </c>
      <c r="G2787">
        <v>1.1927399999999999</v>
      </c>
      <c r="H2787">
        <v>5728</v>
      </c>
      <c r="I2787">
        <f t="shared" si="940"/>
        <v>-5.2549751243786735</v>
      </c>
      <c r="J2787">
        <f t="shared" si="946"/>
        <v>1.1804043589743587</v>
      </c>
      <c r="K2787">
        <f t="shared" si="947"/>
        <v>1.1735485350662089</v>
      </c>
      <c r="L2787">
        <f t="shared" si="933"/>
        <v>1.1723797222222223</v>
      </c>
      <c r="M2787">
        <f t="shared" si="934"/>
        <v>1.175538040083336</v>
      </c>
      <c r="N2787">
        <f t="shared" si="951"/>
        <v>1.1713595833333337</v>
      </c>
      <c r="O2787">
        <f t="shared" si="952"/>
        <v>1.1763143582468882</v>
      </c>
      <c r="P2787" t="str">
        <f t="shared" si="948"/>
        <v>-</v>
      </c>
      <c r="Q2787" t="str">
        <f t="shared" si="949"/>
        <v>Buy</v>
      </c>
      <c r="R2787" t="str">
        <f t="shared" si="935"/>
        <v>-</v>
      </c>
      <c r="S2787" t="str">
        <f t="shared" si="950"/>
        <v>-</v>
      </c>
      <c r="T2787">
        <f t="shared" si="941"/>
        <v>1.1931099999999999</v>
      </c>
      <c r="U2787">
        <f t="shared" si="942"/>
        <v>1.1923699999999999</v>
      </c>
      <c r="V2787" t="str">
        <f t="shared" si="943"/>
        <v>-</v>
      </c>
      <c r="W2787" t="str">
        <f t="shared" si="944"/>
        <v>-</v>
      </c>
      <c r="X2787" t="str">
        <f t="shared" si="945"/>
        <v>-</v>
      </c>
    </row>
    <row r="2788" spans="1:24" x14ac:dyDescent="0.25">
      <c r="A2788" t="s">
        <v>2793</v>
      </c>
      <c r="B2788" s="2">
        <v>43066</v>
      </c>
      <c r="C2788" s="3">
        <v>0</v>
      </c>
      <c r="D2788">
        <v>1.1927300000000001</v>
      </c>
      <c r="E2788">
        <v>1.19611</v>
      </c>
      <c r="F2788">
        <v>1.18903</v>
      </c>
      <c r="G2788">
        <v>1.19041</v>
      </c>
      <c r="H2788">
        <v>195765</v>
      </c>
      <c r="I2788">
        <f t="shared" si="940"/>
        <v>-17.603458925262586</v>
      </c>
      <c r="J2788">
        <f t="shared" si="946"/>
        <v>1.1803278205128203</v>
      </c>
      <c r="K2788">
        <f t="shared" si="947"/>
        <v>1.1739754075961784</v>
      </c>
      <c r="L2788">
        <f t="shared" si="933"/>
        <v>1.172684166666667</v>
      </c>
      <c r="M2788">
        <f t="shared" si="934"/>
        <v>1.1763419298085609</v>
      </c>
      <c r="N2788">
        <f t="shared" si="951"/>
        <v>1.1724133333333335</v>
      </c>
      <c r="O2788">
        <f t="shared" si="952"/>
        <v>1.1774420095871372</v>
      </c>
      <c r="P2788" t="str">
        <f t="shared" si="948"/>
        <v>-</v>
      </c>
      <c r="Q2788" t="str">
        <f t="shared" si="949"/>
        <v>Buy</v>
      </c>
      <c r="R2788" t="str">
        <f t="shared" si="935"/>
        <v>-</v>
      </c>
      <c r="S2788" t="str">
        <f t="shared" si="950"/>
        <v>-</v>
      </c>
      <c r="T2788">
        <f t="shared" si="941"/>
        <v>1.19075</v>
      </c>
      <c r="U2788">
        <f t="shared" si="942"/>
        <v>1.19007</v>
      </c>
      <c r="V2788" t="str">
        <f t="shared" si="943"/>
        <v>-</v>
      </c>
      <c r="W2788" t="str">
        <f t="shared" si="944"/>
        <v>-</v>
      </c>
      <c r="X2788" t="str">
        <f t="shared" si="945"/>
        <v>-</v>
      </c>
    </row>
    <row r="2789" spans="1:24" x14ac:dyDescent="0.25">
      <c r="A2789" t="s">
        <v>2794</v>
      </c>
      <c r="B2789" s="2">
        <v>43067</v>
      </c>
      <c r="C2789" s="3">
        <v>0</v>
      </c>
      <c r="D2789">
        <v>1.1903999999999999</v>
      </c>
      <c r="E2789">
        <v>1.19198</v>
      </c>
      <c r="F2789">
        <v>1.1827099999999999</v>
      </c>
      <c r="G2789">
        <v>1.1849099999999999</v>
      </c>
      <c r="H2789">
        <v>228461</v>
      </c>
      <c r="I2789">
        <f t="shared" si="940"/>
        <v>-34.589252625077435</v>
      </c>
      <c r="J2789">
        <f t="shared" si="946"/>
        <v>1.180173205128205</v>
      </c>
      <c r="K2789">
        <f t="shared" si="947"/>
        <v>1.1742522327203258</v>
      </c>
      <c r="L2789">
        <f t="shared" si="933"/>
        <v>1.1729008333333337</v>
      </c>
      <c r="M2789">
        <f t="shared" si="934"/>
        <v>1.176805068737828</v>
      </c>
      <c r="N2789">
        <f t="shared" si="951"/>
        <v>1.1732354166666668</v>
      </c>
      <c r="O2789">
        <f t="shared" si="952"/>
        <v>1.1780394488201662</v>
      </c>
      <c r="P2789" t="str">
        <f t="shared" si="948"/>
        <v>Sell</v>
      </c>
      <c r="Q2789" t="str">
        <f t="shared" si="949"/>
        <v>Buy</v>
      </c>
      <c r="R2789" t="str">
        <f t="shared" si="935"/>
        <v>-</v>
      </c>
      <c r="S2789" t="str">
        <f t="shared" si="950"/>
        <v>-</v>
      </c>
      <c r="T2789">
        <f t="shared" si="941"/>
        <v>1.1852499999999999</v>
      </c>
      <c r="U2789">
        <f t="shared" si="942"/>
        <v>1.1845699999999999</v>
      </c>
      <c r="V2789" t="str">
        <f t="shared" si="943"/>
        <v>-</v>
      </c>
      <c r="W2789" t="str">
        <f t="shared" si="944"/>
        <v>-</v>
      </c>
      <c r="X2789" t="str">
        <f t="shared" si="945"/>
        <v>-</v>
      </c>
    </row>
    <row r="2790" spans="1:24" x14ac:dyDescent="0.25">
      <c r="A2790" t="s">
        <v>2795</v>
      </c>
      <c r="B2790" s="2">
        <v>43068</v>
      </c>
      <c r="C2790" s="3">
        <v>0</v>
      </c>
      <c r="D2790">
        <v>1.1849099999999999</v>
      </c>
      <c r="E2790">
        <v>1.1882699999999999</v>
      </c>
      <c r="F2790">
        <v>1.18167</v>
      </c>
      <c r="G2790">
        <v>1.1852</v>
      </c>
      <c r="H2790">
        <v>209024</v>
      </c>
      <c r="I2790">
        <f t="shared" si="940"/>
        <v>-36.537173476222293</v>
      </c>
      <c r="J2790">
        <f t="shared" si="946"/>
        <v>1.1801237179487176</v>
      </c>
      <c r="K2790">
        <f t="shared" si="947"/>
        <v>1.1745293913856341</v>
      </c>
      <c r="L2790">
        <f t="shared" ref="L2790:L2853" si="953">AVERAGE(G2755:G2790)</f>
        <v>1.1730613888888892</v>
      </c>
      <c r="M2790">
        <f t="shared" si="934"/>
        <v>1.1772588488060536</v>
      </c>
      <c r="N2790">
        <f t="shared" si="951"/>
        <v>1.1741679166666668</v>
      </c>
      <c r="O2790">
        <f t="shared" si="952"/>
        <v>1.1786122929145531</v>
      </c>
      <c r="P2790" t="str">
        <f t="shared" si="948"/>
        <v>-</v>
      </c>
      <c r="Q2790" t="str">
        <f t="shared" si="949"/>
        <v>Buy</v>
      </c>
      <c r="R2790" t="str">
        <f t="shared" si="935"/>
        <v>-</v>
      </c>
      <c r="S2790" t="str">
        <f t="shared" si="950"/>
        <v>-</v>
      </c>
      <c r="T2790">
        <f t="shared" si="941"/>
        <v>1.18554</v>
      </c>
      <c r="U2790">
        <f t="shared" si="942"/>
        <v>1.18486</v>
      </c>
      <c r="V2790" t="str">
        <f t="shared" si="943"/>
        <v>-</v>
      </c>
      <c r="W2790" t="str">
        <f t="shared" si="944"/>
        <v>-</v>
      </c>
      <c r="X2790" t="str">
        <f t="shared" si="945"/>
        <v>-</v>
      </c>
    </row>
    <row r="2791" spans="1:24" x14ac:dyDescent="0.25">
      <c r="A2791" t="s">
        <v>2796</v>
      </c>
      <c r="B2791" s="2">
        <v>43069</v>
      </c>
      <c r="C2791" s="3">
        <v>0</v>
      </c>
      <c r="D2791">
        <v>1.18519</v>
      </c>
      <c r="E2791">
        <v>1.1931499999999999</v>
      </c>
      <c r="F2791">
        <v>1.1809000000000001</v>
      </c>
      <c r="G2791">
        <v>1.1897899999999999</v>
      </c>
      <c r="H2791">
        <v>230947</v>
      </c>
      <c r="I2791">
        <f t="shared" si="940"/>
        <v>-25.453080950463658</v>
      </c>
      <c r="J2791">
        <f t="shared" si="946"/>
        <v>1.1801092307692305</v>
      </c>
      <c r="K2791">
        <f t="shared" si="947"/>
        <v>1.1749157359075166</v>
      </c>
      <c r="L2791">
        <f t="shared" si="953"/>
        <v>1.1731988888888893</v>
      </c>
      <c r="M2791">
        <f t="shared" ref="M2791:M2854" si="954">$M2790*(1-(2/(36+1)))+$G2791*(2/(36+1))</f>
        <v>1.1779362083300506</v>
      </c>
      <c r="N2791">
        <f t="shared" si="951"/>
        <v>1.175165</v>
      </c>
      <c r="O2791">
        <f t="shared" si="952"/>
        <v>1.1795065094813888</v>
      </c>
      <c r="P2791" t="str">
        <f t="shared" si="948"/>
        <v>-</v>
      </c>
      <c r="Q2791" t="str">
        <f t="shared" si="949"/>
        <v>Buy</v>
      </c>
      <c r="R2791" t="str">
        <f t="shared" si="935"/>
        <v>-</v>
      </c>
      <c r="S2791" t="str">
        <f t="shared" si="950"/>
        <v>-</v>
      </c>
      <c r="T2791">
        <f t="shared" si="941"/>
        <v>1.19014</v>
      </c>
      <c r="U2791">
        <f t="shared" si="942"/>
        <v>1.1894400000000001</v>
      </c>
      <c r="V2791" t="str">
        <f t="shared" si="943"/>
        <v>-</v>
      </c>
      <c r="W2791" t="str">
        <f t="shared" si="944"/>
        <v>-</v>
      </c>
      <c r="X2791" t="str">
        <f t="shared" si="945"/>
        <v>-</v>
      </c>
    </row>
    <row r="2792" spans="1:24" x14ac:dyDescent="0.25">
      <c r="A2792" t="s">
        <v>2797</v>
      </c>
      <c r="B2792" s="2">
        <v>43070</v>
      </c>
      <c r="C2792" s="3">
        <v>0</v>
      </c>
      <c r="D2792">
        <v>1.1898</v>
      </c>
      <c r="E2792">
        <v>1.1940299999999999</v>
      </c>
      <c r="F2792">
        <v>1.1850799999999999</v>
      </c>
      <c r="G2792">
        <v>1.1894199999999999</v>
      </c>
      <c r="H2792">
        <v>259896</v>
      </c>
      <c r="I2792">
        <f t="shared" si="940"/>
        <v>-26.943213854209059</v>
      </c>
      <c r="J2792">
        <f t="shared" si="946"/>
        <v>1.1801534615384615</v>
      </c>
      <c r="K2792">
        <f t="shared" si="947"/>
        <v>1.1752829324668201</v>
      </c>
      <c r="L2792">
        <f t="shared" si="953"/>
        <v>1.1735113888888893</v>
      </c>
      <c r="M2792">
        <f t="shared" si="954"/>
        <v>1.1785569538257235</v>
      </c>
      <c r="N2792">
        <f t="shared" si="951"/>
        <v>1.1763658333333331</v>
      </c>
      <c r="O2792">
        <f t="shared" si="952"/>
        <v>1.1802995887228778</v>
      </c>
      <c r="P2792" t="str">
        <f t="shared" si="948"/>
        <v>-</v>
      </c>
      <c r="Q2792" t="str">
        <f t="shared" si="949"/>
        <v>Buy</v>
      </c>
      <c r="R2792" t="str">
        <f t="shared" si="935"/>
        <v>-</v>
      </c>
      <c r="S2792" t="str">
        <f t="shared" si="950"/>
        <v>-</v>
      </c>
      <c r="T2792">
        <f t="shared" si="941"/>
        <v>1.18977</v>
      </c>
      <c r="U2792">
        <f t="shared" si="942"/>
        <v>1.1890700000000001</v>
      </c>
      <c r="V2792" t="str">
        <f t="shared" si="943"/>
        <v>-</v>
      </c>
      <c r="W2792" t="str">
        <f t="shared" si="944"/>
        <v>-</v>
      </c>
      <c r="X2792" t="str">
        <f t="shared" si="945"/>
        <v>-</v>
      </c>
    </row>
    <row r="2793" spans="1:24" x14ac:dyDescent="0.25">
      <c r="A2793" t="s">
        <v>2798</v>
      </c>
      <c r="B2793" s="2">
        <v>43072</v>
      </c>
      <c r="C2793" s="3">
        <v>0</v>
      </c>
      <c r="D2793">
        <v>1.18607</v>
      </c>
      <c r="E2793">
        <v>1.1875100000000001</v>
      </c>
      <c r="F2793">
        <v>1.1856199999999999</v>
      </c>
      <c r="G2793">
        <v>1.1856500000000001</v>
      </c>
      <c r="H2793">
        <v>9459</v>
      </c>
      <c r="I2793">
        <f t="shared" si="940"/>
        <v>-42.126459927506858</v>
      </c>
      <c r="J2793">
        <f t="shared" si="946"/>
        <v>1.1801210256410253</v>
      </c>
      <c r="K2793">
        <f t="shared" si="947"/>
        <v>1.1755453898727235</v>
      </c>
      <c r="L2793">
        <f t="shared" si="953"/>
        <v>1.1737944444444448</v>
      </c>
      <c r="M2793">
        <f t="shared" si="954"/>
        <v>1.1789403617270358</v>
      </c>
      <c r="N2793">
        <f t="shared" si="951"/>
        <v>1.1773733333333334</v>
      </c>
      <c r="O2793">
        <f t="shared" si="952"/>
        <v>1.1807276216250475</v>
      </c>
      <c r="P2793" t="str">
        <f t="shared" si="948"/>
        <v>-</v>
      </c>
      <c r="Q2793" t="str">
        <f t="shared" si="949"/>
        <v>Buy</v>
      </c>
      <c r="R2793" t="str">
        <f t="shared" si="935"/>
        <v>-</v>
      </c>
      <c r="S2793" t="str">
        <f t="shared" si="950"/>
        <v>-</v>
      </c>
      <c r="T2793">
        <f t="shared" si="941"/>
        <v>1.1859599999999999</v>
      </c>
      <c r="U2793">
        <f t="shared" si="942"/>
        <v>1.1853400000000001</v>
      </c>
      <c r="V2793" t="str">
        <f t="shared" si="943"/>
        <v>-</v>
      </c>
      <c r="W2793" t="str">
        <f t="shared" si="944"/>
        <v>-</v>
      </c>
      <c r="X2793" t="str">
        <f t="shared" ref="X2793:X2856" si="955">IF(R2793="Buy",$AG$54,IF(R2793="Sell",$AG$54/T2793,"-"))</f>
        <v>-</v>
      </c>
    </row>
    <row r="2794" spans="1:24" x14ac:dyDescent="0.25">
      <c r="A2794" t="s">
        <v>2799</v>
      </c>
      <c r="B2794" s="2">
        <v>43073</v>
      </c>
      <c r="C2794" s="3">
        <v>0</v>
      </c>
      <c r="D2794">
        <v>1.1856500000000001</v>
      </c>
      <c r="E2794">
        <v>1.1878500000000001</v>
      </c>
      <c r="F2794">
        <v>1.1829099999999999</v>
      </c>
      <c r="G2794">
        <v>1.18676</v>
      </c>
      <c r="H2794">
        <v>216329</v>
      </c>
      <c r="I2794">
        <f t="shared" si="940"/>
        <v>-37.656061216270658</v>
      </c>
      <c r="J2794">
        <f t="shared" si="946"/>
        <v>1.1800887179487181</v>
      </c>
      <c r="K2794">
        <f t="shared" si="947"/>
        <v>1.1758293040531609</v>
      </c>
      <c r="L2794">
        <f t="shared" si="953"/>
        <v>1.1741077777777782</v>
      </c>
      <c r="M2794">
        <f t="shared" si="954"/>
        <v>1.1793630448769257</v>
      </c>
      <c r="N2794">
        <f t="shared" si="951"/>
        <v>1.1784412499999999</v>
      </c>
      <c r="O2794">
        <f t="shared" si="952"/>
        <v>1.1812102118950438</v>
      </c>
      <c r="P2794" t="str">
        <f t="shared" si="948"/>
        <v>-</v>
      </c>
      <c r="Q2794" t="str">
        <f t="shared" si="949"/>
        <v>Buy</v>
      </c>
      <c r="R2794" t="str">
        <f t="shared" si="935"/>
        <v>-</v>
      </c>
      <c r="S2794" t="str">
        <f t="shared" si="950"/>
        <v>-</v>
      </c>
      <c r="T2794">
        <f t="shared" si="941"/>
        <v>1.1870099999999999</v>
      </c>
      <c r="U2794">
        <f t="shared" si="942"/>
        <v>1.18651</v>
      </c>
      <c r="V2794" t="str">
        <f t="shared" si="943"/>
        <v>-</v>
      </c>
      <c r="W2794" t="str">
        <f t="shared" si="944"/>
        <v>-</v>
      </c>
      <c r="X2794" t="str">
        <f t="shared" si="955"/>
        <v>-</v>
      </c>
    </row>
    <row r="2795" spans="1:24" x14ac:dyDescent="0.25">
      <c r="A2795" t="s">
        <v>2800</v>
      </c>
      <c r="B2795" s="2">
        <v>43074</v>
      </c>
      <c r="C2795" s="3">
        <v>0</v>
      </c>
      <c r="D2795">
        <v>1.1867700000000001</v>
      </c>
      <c r="E2795">
        <v>1.1876599999999999</v>
      </c>
      <c r="F2795">
        <v>1.18007</v>
      </c>
      <c r="G2795">
        <v>1.1830400000000001</v>
      </c>
      <c r="H2795">
        <v>213622</v>
      </c>
      <c r="I2795">
        <f t="shared" si="940"/>
        <v>-52.637937978251969</v>
      </c>
      <c r="J2795">
        <f t="shared" si="946"/>
        <v>1.1799692307692309</v>
      </c>
      <c r="K2795">
        <f t="shared" si="947"/>
        <v>1.1760118533176378</v>
      </c>
      <c r="L2795">
        <f t="shared" si="953"/>
        <v>1.1743033333333335</v>
      </c>
      <c r="M2795">
        <f t="shared" si="954"/>
        <v>1.1795617992079026</v>
      </c>
      <c r="N2795">
        <f t="shared" si="951"/>
        <v>1.1793979166666662</v>
      </c>
      <c r="O2795">
        <f t="shared" si="952"/>
        <v>1.1813565949434404</v>
      </c>
      <c r="P2795" t="str">
        <f t="shared" si="948"/>
        <v>-</v>
      </c>
      <c r="Q2795" t="str">
        <f t="shared" si="949"/>
        <v>Buy</v>
      </c>
      <c r="R2795" t="str">
        <f t="shared" si="935"/>
        <v>-</v>
      </c>
      <c r="S2795" t="str">
        <f t="shared" si="950"/>
        <v>-</v>
      </c>
      <c r="T2795">
        <f t="shared" si="941"/>
        <v>1.1832199999999999</v>
      </c>
      <c r="U2795">
        <f t="shared" si="942"/>
        <v>1.18286</v>
      </c>
      <c r="V2795" t="str">
        <f t="shared" si="943"/>
        <v>-</v>
      </c>
      <c r="W2795" t="str">
        <f t="shared" si="944"/>
        <v>-</v>
      </c>
      <c r="X2795" t="str">
        <f t="shared" si="955"/>
        <v>-</v>
      </c>
    </row>
    <row r="2796" spans="1:24" x14ac:dyDescent="0.25">
      <c r="A2796" t="s">
        <v>2801</v>
      </c>
      <c r="B2796" s="2">
        <v>43075</v>
      </c>
      <c r="C2796" s="3">
        <v>0</v>
      </c>
      <c r="D2796">
        <v>1.1830499999999999</v>
      </c>
      <c r="E2796">
        <v>1.1848000000000001</v>
      </c>
      <c r="F2796">
        <v>1.1780600000000001</v>
      </c>
      <c r="G2796">
        <v>1.1803900000000001</v>
      </c>
      <c r="H2796">
        <v>212001</v>
      </c>
      <c r="I2796">
        <f t="shared" si="940"/>
        <v>-63.310511478050799</v>
      </c>
      <c r="J2796">
        <f t="shared" si="946"/>
        <v>1.1798121794871796</v>
      </c>
      <c r="K2796">
        <f t="shared" si="947"/>
        <v>1.1761226924741535</v>
      </c>
      <c r="L2796">
        <f t="shared" si="953"/>
        <v>1.1742600000000003</v>
      </c>
      <c r="M2796">
        <f t="shared" si="954"/>
        <v>1.1796065668182862</v>
      </c>
      <c r="N2796">
        <f t="shared" si="951"/>
        <v>1.1802683333333328</v>
      </c>
      <c r="O2796">
        <f t="shared" si="952"/>
        <v>1.1812792673479653</v>
      </c>
      <c r="P2796" t="str">
        <f t="shared" si="948"/>
        <v>-</v>
      </c>
      <c r="Q2796" t="str">
        <f t="shared" si="949"/>
        <v>Buy</v>
      </c>
      <c r="R2796" t="str">
        <f t="shared" si="935"/>
        <v>-</v>
      </c>
      <c r="S2796" t="str">
        <f t="shared" si="950"/>
        <v>-</v>
      </c>
      <c r="T2796">
        <f t="shared" si="941"/>
        <v>1.18058</v>
      </c>
      <c r="U2796">
        <f t="shared" si="942"/>
        <v>1.1801999999999999</v>
      </c>
      <c r="V2796" t="str">
        <f t="shared" si="943"/>
        <v>-</v>
      </c>
      <c r="W2796" t="str">
        <f t="shared" si="944"/>
        <v>-</v>
      </c>
      <c r="X2796" t="str">
        <f t="shared" si="955"/>
        <v>-</v>
      </c>
    </row>
    <row r="2797" spans="1:24" x14ac:dyDescent="0.25">
      <c r="A2797" t="s">
        <v>2802</v>
      </c>
      <c r="B2797" s="2">
        <v>43076</v>
      </c>
      <c r="C2797" s="3">
        <v>0</v>
      </c>
      <c r="D2797">
        <v>1.1803999999999999</v>
      </c>
      <c r="E2797">
        <v>1.18146</v>
      </c>
      <c r="F2797">
        <v>1.17713</v>
      </c>
      <c r="G2797">
        <v>1.1772499999999999</v>
      </c>
      <c r="H2797">
        <v>200948</v>
      </c>
      <c r="I2797">
        <f t="shared" si="940"/>
        <v>-83.267108167770644</v>
      </c>
      <c r="J2797">
        <f t="shared" si="946"/>
        <v>1.179484871794872</v>
      </c>
      <c r="K2797">
        <f t="shared" si="947"/>
        <v>1.1761512319051877</v>
      </c>
      <c r="L2797">
        <f t="shared" si="953"/>
        <v>1.1746344444444448</v>
      </c>
      <c r="M2797">
        <f t="shared" si="954"/>
        <v>1.1794791848281088</v>
      </c>
      <c r="N2797">
        <f t="shared" si="951"/>
        <v>1.1807945833333329</v>
      </c>
      <c r="O2797">
        <f t="shared" si="952"/>
        <v>1.180956925960128</v>
      </c>
      <c r="P2797" t="str">
        <f t="shared" si="948"/>
        <v>-</v>
      </c>
      <c r="Q2797" t="str">
        <f t="shared" si="949"/>
        <v>Buy</v>
      </c>
      <c r="R2797" t="str">
        <f t="shared" si="935"/>
        <v>-</v>
      </c>
      <c r="S2797" t="str">
        <f t="shared" si="950"/>
        <v>-</v>
      </c>
      <c r="T2797">
        <f t="shared" si="941"/>
        <v>1.1774800000000001</v>
      </c>
      <c r="U2797">
        <f t="shared" si="942"/>
        <v>1.17702</v>
      </c>
      <c r="V2797" t="str">
        <f t="shared" si="943"/>
        <v>-</v>
      </c>
      <c r="W2797" t="str">
        <f t="shared" si="944"/>
        <v>-</v>
      </c>
      <c r="X2797" t="str">
        <f t="shared" si="955"/>
        <v>-</v>
      </c>
    </row>
    <row r="2798" spans="1:24" x14ac:dyDescent="0.25">
      <c r="A2798" t="s">
        <v>2803</v>
      </c>
      <c r="B2798" s="2">
        <v>43077</v>
      </c>
      <c r="C2798" s="3">
        <v>0</v>
      </c>
      <c r="D2798">
        <v>1.17726</v>
      </c>
      <c r="E2798">
        <v>1.17744</v>
      </c>
      <c r="F2798">
        <v>1.1730100000000001</v>
      </c>
      <c r="G2798">
        <v>1.1772</v>
      </c>
      <c r="H2798">
        <v>198199</v>
      </c>
      <c r="I2798">
        <f t="shared" si="940"/>
        <v>-81.86147186147214</v>
      </c>
      <c r="J2798">
        <f t="shared" si="946"/>
        <v>1.1791480769230771</v>
      </c>
      <c r="K2798">
        <f t="shared" si="947"/>
        <v>1.1761777829961957</v>
      </c>
      <c r="L2798">
        <f t="shared" si="953"/>
        <v>1.175089166666667</v>
      </c>
      <c r="M2798">
        <f t="shared" si="954"/>
        <v>1.179355985648211</v>
      </c>
      <c r="N2798">
        <f t="shared" si="951"/>
        <v>1.1812454166666664</v>
      </c>
      <c r="O2798">
        <f t="shared" si="952"/>
        <v>1.1806563718833178</v>
      </c>
      <c r="P2798" t="str">
        <f t="shared" si="948"/>
        <v>-</v>
      </c>
      <c r="Q2798" t="str">
        <f t="shared" si="949"/>
        <v>Buy</v>
      </c>
      <c r="R2798" t="str">
        <f t="shared" si="935"/>
        <v>-</v>
      </c>
      <c r="S2798" t="str">
        <f t="shared" si="950"/>
        <v>-</v>
      </c>
      <c r="T2798">
        <f t="shared" si="941"/>
        <v>1.17744</v>
      </c>
      <c r="U2798">
        <f t="shared" si="942"/>
        <v>1.17696</v>
      </c>
      <c r="V2798" t="str">
        <f t="shared" si="943"/>
        <v>-</v>
      </c>
      <c r="W2798" t="str">
        <f t="shared" si="944"/>
        <v>-</v>
      </c>
      <c r="X2798" t="str">
        <f t="shared" si="955"/>
        <v>-</v>
      </c>
    </row>
    <row r="2799" spans="1:24" x14ac:dyDescent="0.25">
      <c r="A2799" t="s">
        <v>2804</v>
      </c>
      <c r="B2799" s="2">
        <v>43079</v>
      </c>
      <c r="C2799" s="3">
        <v>0</v>
      </c>
      <c r="D2799">
        <v>1.1765099999999999</v>
      </c>
      <c r="E2799">
        <v>1.1771799999999999</v>
      </c>
      <c r="F2799">
        <v>1.1763600000000001</v>
      </c>
      <c r="G2799">
        <v>1.17675</v>
      </c>
      <c r="H2799">
        <v>5083</v>
      </c>
      <c r="I2799">
        <f t="shared" si="940"/>
        <v>-83.809523809524364</v>
      </c>
      <c r="J2799">
        <f t="shared" si="946"/>
        <v>1.1788283333333334</v>
      </c>
      <c r="K2799">
        <f t="shared" si="947"/>
        <v>1.176192269502621</v>
      </c>
      <c r="L2799">
        <f t="shared" si="953"/>
        <v>1.1755388888888891</v>
      </c>
      <c r="M2799">
        <f t="shared" si="954"/>
        <v>1.1792151215591185</v>
      </c>
      <c r="N2799">
        <f t="shared" si="951"/>
        <v>1.181689583333333</v>
      </c>
      <c r="O2799">
        <f t="shared" si="952"/>
        <v>1.1803438621326525</v>
      </c>
      <c r="P2799" t="str">
        <f t="shared" si="948"/>
        <v>-</v>
      </c>
      <c r="Q2799" t="str">
        <f t="shared" si="949"/>
        <v>Buy</v>
      </c>
      <c r="R2799" t="str">
        <f t="shared" si="935"/>
        <v>-</v>
      </c>
      <c r="S2799" t="str">
        <f t="shared" si="950"/>
        <v>-</v>
      </c>
      <c r="T2799">
        <f t="shared" si="941"/>
        <v>1.17699</v>
      </c>
      <c r="U2799">
        <f t="shared" si="942"/>
        <v>1.1765099999999999</v>
      </c>
      <c r="V2799" t="str">
        <f t="shared" si="943"/>
        <v>-</v>
      </c>
      <c r="W2799" t="str">
        <f t="shared" si="944"/>
        <v>-</v>
      </c>
      <c r="X2799" t="str">
        <f t="shared" si="955"/>
        <v>-</v>
      </c>
    </row>
    <row r="2800" spans="1:24" x14ac:dyDescent="0.25">
      <c r="A2800" t="s">
        <v>2805</v>
      </c>
      <c r="B2800" s="2">
        <v>43080</v>
      </c>
      <c r="C2800" s="3">
        <v>0</v>
      </c>
      <c r="D2800">
        <v>1.17675</v>
      </c>
      <c r="E2800">
        <v>1.1811700000000001</v>
      </c>
      <c r="F2800">
        <v>1.17639</v>
      </c>
      <c r="G2800">
        <v>1.1776199999999999</v>
      </c>
      <c r="H2800">
        <v>192572</v>
      </c>
      <c r="I2800">
        <f t="shared" si="940"/>
        <v>-80.043290043290909</v>
      </c>
      <c r="J2800">
        <f t="shared" si="946"/>
        <v>1.1785956410256411</v>
      </c>
      <c r="K2800">
        <f t="shared" si="947"/>
        <v>1.1762284145785038</v>
      </c>
      <c r="L2800">
        <f t="shared" si="953"/>
        <v>1.1758861111111112</v>
      </c>
      <c r="M2800">
        <f t="shared" si="954"/>
        <v>1.1791288987721391</v>
      </c>
      <c r="N2800">
        <f t="shared" si="951"/>
        <v>1.1821545833333331</v>
      </c>
      <c r="O2800">
        <f t="shared" si="952"/>
        <v>1.1801259531620403</v>
      </c>
      <c r="P2800" t="str">
        <f t="shared" si="948"/>
        <v>-</v>
      </c>
      <c r="Q2800" t="str">
        <f t="shared" si="949"/>
        <v>Buy</v>
      </c>
      <c r="R2800" t="str">
        <f t="shared" ref="R2800:R2863" si="956">IF(P2800=Q2800,Q2800,"-")</f>
        <v>-</v>
      </c>
      <c r="S2800" t="str">
        <f t="shared" si="950"/>
        <v>-</v>
      </c>
      <c r="T2800">
        <f t="shared" si="941"/>
        <v>1.1778500000000001</v>
      </c>
      <c r="U2800">
        <f t="shared" si="942"/>
        <v>1.1773899999999999</v>
      </c>
      <c r="V2800" t="str">
        <f t="shared" si="943"/>
        <v>-</v>
      </c>
      <c r="W2800" t="str">
        <f t="shared" si="944"/>
        <v>-</v>
      </c>
      <c r="X2800" t="str">
        <f t="shared" si="955"/>
        <v>-</v>
      </c>
    </row>
    <row r="2801" spans="1:27" x14ac:dyDescent="0.25">
      <c r="A2801" t="s">
        <v>2806</v>
      </c>
      <c r="B2801" s="2">
        <v>43081</v>
      </c>
      <c r="C2801" s="3">
        <v>0</v>
      </c>
      <c r="D2801">
        <v>1.1776199999999999</v>
      </c>
      <c r="E2801">
        <v>1.17926</v>
      </c>
      <c r="F2801">
        <v>1.17174</v>
      </c>
      <c r="G2801">
        <v>1.17422</v>
      </c>
      <c r="H2801">
        <v>191608</v>
      </c>
      <c r="I2801">
        <f t="shared" si="940"/>
        <v>-89.82355354944589</v>
      </c>
      <c r="J2801">
        <f t="shared" si="946"/>
        <v>1.1783021794871795</v>
      </c>
      <c r="K2801">
        <f t="shared" si="947"/>
        <v>1.1761775686398075</v>
      </c>
      <c r="L2801">
        <f t="shared" si="953"/>
        <v>1.1761372222222219</v>
      </c>
      <c r="M2801">
        <f t="shared" si="954"/>
        <v>1.1788635528925642</v>
      </c>
      <c r="N2801">
        <f t="shared" si="951"/>
        <v>1.1819529166666662</v>
      </c>
      <c r="O2801">
        <f t="shared" si="952"/>
        <v>1.1796534769090772</v>
      </c>
      <c r="P2801" t="str">
        <f t="shared" si="948"/>
        <v>-</v>
      </c>
      <c r="Q2801" t="str">
        <f t="shared" si="949"/>
        <v>Sell</v>
      </c>
      <c r="R2801" t="str">
        <f t="shared" si="956"/>
        <v>-</v>
      </c>
      <c r="S2801" t="str">
        <f t="shared" si="950"/>
        <v>-</v>
      </c>
      <c r="T2801">
        <f t="shared" si="941"/>
        <v>1.17448</v>
      </c>
      <c r="U2801">
        <f t="shared" si="942"/>
        <v>1.1739599999999999</v>
      </c>
      <c r="V2801" t="str">
        <f t="shared" si="943"/>
        <v>-</v>
      </c>
      <c r="W2801" t="str">
        <f t="shared" si="944"/>
        <v>-</v>
      </c>
      <c r="X2801" t="str">
        <f t="shared" si="955"/>
        <v>-</v>
      </c>
    </row>
    <row r="2802" spans="1:27" x14ac:dyDescent="0.25">
      <c r="A2802" t="s">
        <v>2807</v>
      </c>
      <c r="B2802" s="2">
        <v>43082</v>
      </c>
      <c r="C2802" s="3">
        <v>0</v>
      </c>
      <c r="D2802">
        <v>1.1742300000000001</v>
      </c>
      <c r="E2802">
        <v>1.18404</v>
      </c>
      <c r="F2802">
        <v>1.1729400000000001</v>
      </c>
      <c r="G2802">
        <v>1.1836100000000001</v>
      </c>
      <c r="H2802">
        <v>223178</v>
      </c>
      <c r="I2802">
        <f t="shared" si="940"/>
        <v>-46.747420367877574</v>
      </c>
      <c r="J2802">
        <f t="shared" si="946"/>
        <v>1.1782357692307694</v>
      </c>
      <c r="K2802">
        <f t="shared" si="947"/>
        <v>1.176365731459053</v>
      </c>
      <c r="L2802">
        <f t="shared" si="953"/>
        <v>1.1767147222222221</v>
      </c>
      <c r="M2802">
        <f t="shared" si="954"/>
        <v>1.1791201176010742</v>
      </c>
      <c r="N2802">
        <f t="shared" si="951"/>
        <v>1.1821758333333332</v>
      </c>
      <c r="O2802">
        <f t="shared" si="952"/>
        <v>1.179969998756351</v>
      </c>
      <c r="P2802" t="str">
        <f t="shared" si="948"/>
        <v>Buy</v>
      </c>
      <c r="Q2802" t="str">
        <f t="shared" si="949"/>
        <v>Buy</v>
      </c>
      <c r="R2802" t="str">
        <f t="shared" si="956"/>
        <v>Buy</v>
      </c>
      <c r="S2802" t="str">
        <f t="shared" si="950"/>
        <v>-</v>
      </c>
      <c r="T2802">
        <f t="shared" si="941"/>
        <v>1.1838599999999999</v>
      </c>
      <c r="U2802">
        <f t="shared" si="942"/>
        <v>1.18336</v>
      </c>
      <c r="V2802" t="str">
        <f t="shared" si="943"/>
        <v>-</v>
      </c>
      <c r="W2802" t="str">
        <f t="shared" si="944"/>
        <v>-</v>
      </c>
      <c r="X2802">
        <f>IF(R2802="Buy",$AG$54,IF(R2802="Sell",$AG$54/T2802,"-"))</f>
        <v>5000</v>
      </c>
      <c r="Y2802">
        <f>X2802/T2802</f>
        <v>4223.4723700437553</v>
      </c>
      <c r="Z2802">
        <f>Y2802*U2802</f>
        <v>4997.888263814978</v>
      </c>
      <c r="AA2802">
        <f>Z2802-$AG$54</f>
        <v>-2.1117361850219822</v>
      </c>
    </row>
    <row r="2803" spans="1:27" x14ac:dyDescent="0.25">
      <c r="A2803" t="s">
        <v>2808</v>
      </c>
      <c r="B2803" s="2">
        <v>43083</v>
      </c>
      <c r="C2803" s="3">
        <v>0</v>
      </c>
      <c r="D2803">
        <v>1.1836100000000001</v>
      </c>
      <c r="E2803">
        <v>1.18625</v>
      </c>
      <c r="F2803">
        <v>1.17645</v>
      </c>
      <c r="G2803">
        <v>1.1774500000000001</v>
      </c>
      <c r="H2803">
        <v>243624</v>
      </c>
      <c r="I2803">
        <f t="shared" si="940"/>
        <v>-74.383131449079755</v>
      </c>
      <c r="J2803">
        <f t="shared" si="946"/>
        <v>1.1780479487179487</v>
      </c>
      <c r="K2803">
        <f t="shared" si="947"/>
        <v>1.1763931812955326</v>
      </c>
      <c r="L2803">
        <f t="shared" si="953"/>
        <v>1.1770366666666665</v>
      </c>
      <c r="M2803">
        <f t="shared" si="954"/>
        <v>1.179029840973989</v>
      </c>
      <c r="N2803">
        <f t="shared" si="951"/>
        <v>1.1821608333333333</v>
      </c>
      <c r="O2803">
        <f t="shared" si="952"/>
        <v>1.1797683988558429</v>
      </c>
      <c r="P2803" t="str">
        <f t="shared" si="948"/>
        <v>-</v>
      </c>
      <c r="Q2803" t="str">
        <f t="shared" si="949"/>
        <v>Buy</v>
      </c>
      <c r="R2803" t="str">
        <f t="shared" si="956"/>
        <v>-</v>
      </c>
      <c r="S2803" t="str">
        <f t="shared" si="950"/>
        <v>-</v>
      </c>
      <c r="T2803">
        <f t="shared" si="941"/>
        <v>1.1776800000000001</v>
      </c>
      <c r="U2803">
        <f t="shared" si="942"/>
        <v>1.1772199999999999</v>
      </c>
      <c r="V2803" t="str">
        <f t="shared" si="943"/>
        <v>-</v>
      </c>
      <c r="W2803" t="str">
        <f t="shared" si="944"/>
        <v>-</v>
      </c>
      <c r="X2803" t="str">
        <f>IF(R2803="Buy",$AG$54,IF(R2803="Sell",$AG$54/T2803,"-"))</f>
        <v>-</v>
      </c>
      <c r="Y2803">
        <f t="shared" ref="Y2803:Y2866" si="957">Y2802</f>
        <v>4223.4723700437553</v>
      </c>
      <c r="Z2803">
        <f>Y2803*U2803</f>
        <v>4971.9561434629095</v>
      </c>
      <c r="AA2803">
        <f>Z2803-$AG$54</f>
        <v>-28.043856537090505</v>
      </c>
    </row>
    <row r="2804" spans="1:27" x14ac:dyDescent="0.25">
      <c r="A2804" t="s">
        <v>2809</v>
      </c>
      <c r="B2804" s="2">
        <v>43084</v>
      </c>
      <c r="C2804" s="3">
        <v>0</v>
      </c>
      <c r="D2804">
        <v>1.1774500000000001</v>
      </c>
      <c r="E2804">
        <v>1.18123</v>
      </c>
      <c r="F2804">
        <v>1.1748799999999999</v>
      </c>
      <c r="G2804">
        <v>1.17492</v>
      </c>
      <c r="H2804">
        <v>202176</v>
      </c>
      <c r="I2804">
        <f t="shared" si="940"/>
        <v>-85.733512786002819</v>
      </c>
      <c r="J2804">
        <f t="shared" si="946"/>
        <v>1.1777973076923078</v>
      </c>
      <c r="K2804">
        <f t="shared" si="947"/>
        <v>1.1763558855665317</v>
      </c>
      <c r="L2804">
        <f t="shared" si="953"/>
        <v>1.1774344444444442</v>
      </c>
      <c r="M2804">
        <f t="shared" si="954"/>
        <v>1.1788076874078275</v>
      </c>
      <c r="N2804">
        <f t="shared" si="951"/>
        <v>1.1819995833333332</v>
      </c>
      <c r="O2804">
        <f t="shared" si="952"/>
        <v>1.1793805269473754</v>
      </c>
      <c r="P2804" t="str">
        <f t="shared" si="948"/>
        <v>-</v>
      </c>
      <c r="Q2804" t="str">
        <f t="shared" si="949"/>
        <v>Sell</v>
      </c>
      <c r="R2804" t="str">
        <f t="shared" si="956"/>
        <v>-</v>
      </c>
      <c r="S2804" t="str">
        <f t="shared" si="950"/>
        <v>-</v>
      </c>
      <c r="T2804">
        <f t="shared" si="941"/>
        <v>1.1751199999999999</v>
      </c>
      <c r="U2804">
        <f t="shared" si="942"/>
        <v>1.17472</v>
      </c>
      <c r="V2804" t="str">
        <f t="shared" si="943"/>
        <v>-</v>
      </c>
      <c r="W2804" t="str">
        <f t="shared" si="944"/>
        <v>-</v>
      </c>
      <c r="X2804" t="str">
        <f t="shared" ref="X2804:X2844" si="958">IF(R2804="Buy",$AG$54,IF(R2804="Sell",$AG$54/T2804,"-"))</f>
        <v>-</v>
      </c>
      <c r="Y2804">
        <f t="shared" si="957"/>
        <v>4223.4723700437553</v>
      </c>
      <c r="Z2804">
        <f t="shared" ref="Z2804:Z2844" si="959">Y2804*U2804</f>
        <v>4961.3974625378005</v>
      </c>
      <c r="AA2804">
        <f t="shared" ref="AA2804:AA2867" si="960">Z2804-$AG$54</f>
        <v>-38.602537462199507</v>
      </c>
    </row>
    <row r="2805" spans="1:27" x14ac:dyDescent="0.25">
      <c r="A2805" t="s">
        <v>2810</v>
      </c>
      <c r="B2805" s="2">
        <v>43086</v>
      </c>
      <c r="C2805" s="3">
        <v>0</v>
      </c>
      <c r="D2805">
        <v>1.17441</v>
      </c>
      <c r="E2805">
        <v>1.17509</v>
      </c>
      <c r="F2805">
        <v>1.17377</v>
      </c>
      <c r="G2805">
        <v>1.17432</v>
      </c>
      <c r="H2805">
        <v>8643</v>
      </c>
      <c r="I2805">
        <f t="shared" si="940"/>
        <v>-88.425302826379379</v>
      </c>
      <c r="J2805">
        <f t="shared" si="946"/>
        <v>1.1775478205128205</v>
      </c>
      <c r="K2805">
        <f t="shared" si="947"/>
        <v>1.176304344159784</v>
      </c>
      <c r="L2805">
        <f t="shared" si="953"/>
        <v>1.1777913888888887</v>
      </c>
      <c r="M2805">
        <f t="shared" si="954"/>
        <v>1.1785651097101071</v>
      </c>
      <c r="N2805">
        <f t="shared" si="951"/>
        <v>1.1820362500000001</v>
      </c>
      <c r="O2805">
        <f t="shared" si="952"/>
        <v>1.1789756847915855</v>
      </c>
      <c r="P2805" t="str">
        <f t="shared" si="948"/>
        <v>-</v>
      </c>
      <c r="Q2805" t="str">
        <f t="shared" si="949"/>
        <v>Sell</v>
      </c>
      <c r="R2805" t="str">
        <f t="shared" si="956"/>
        <v>-</v>
      </c>
      <c r="S2805" t="str">
        <f t="shared" si="950"/>
        <v>-</v>
      </c>
      <c r="T2805">
        <f t="shared" si="941"/>
        <v>1.1745099999999999</v>
      </c>
      <c r="U2805">
        <f t="shared" si="942"/>
        <v>1.1741299999999999</v>
      </c>
      <c r="V2805" t="str">
        <f t="shared" si="943"/>
        <v>-</v>
      </c>
      <c r="W2805" t="str">
        <f t="shared" si="944"/>
        <v>-</v>
      </c>
      <c r="X2805" t="str">
        <f t="shared" si="958"/>
        <v>-</v>
      </c>
      <c r="Y2805">
        <f t="shared" si="957"/>
        <v>4223.4723700437553</v>
      </c>
      <c r="Z2805">
        <f t="shared" si="959"/>
        <v>4958.9056138394735</v>
      </c>
      <c r="AA2805">
        <f t="shared" si="960"/>
        <v>-41.094386160526483</v>
      </c>
    </row>
    <row r="2806" spans="1:27" x14ac:dyDescent="0.25">
      <c r="A2806" t="s">
        <v>2811</v>
      </c>
      <c r="B2806" s="2">
        <v>43087</v>
      </c>
      <c r="C2806" s="3">
        <v>0</v>
      </c>
      <c r="D2806">
        <v>1.17432</v>
      </c>
      <c r="E2806">
        <v>1.1834199999999999</v>
      </c>
      <c r="F2806">
        <v>1.1741999999999999</v>
      </c>
      <c r="G2806">
        <v>1.1783699999999999</v>
      </c>
      <c r="H2806">
        <v>201253</v>
      </c>
      <c r="I2806">
        <f t="shared" si="940"/>
        <v>-58.845437616388054</v>
      </c>
      <c r="J2806">
        <f t="shared" si="946"/>
        <v>1.1773217948717947</v>
      </c>
      <c r="K2806">
        <f t="shared" si="947"/>
        <v>1.1763566392443463</v>
      </c>
      <c r="L2806">
        <f t="shared" si="953"/>
        <v>1.1782702777777778</v>
      </c>
      <c r="M2806">
        <f t="shared" si="954"/>
        <v>1.1785545632392904</v>
      </c>
      <c r="N2806">
        <f t="shared" si="951"/>
        <v>1.1822304166666668</v>
      </c>
      <c r="O2806">
        <f t="shared" si="952"/>
        <v>1.1789272300082587</v>
      </c>
      <c r="P2806" t="str">
        <f t="shared" si="948"/>
        <v>Buy</v>
      </c>
      <c r="Q2806" t="str">
        <f t="shared" si="949"/>
        <v>Buy</v>
      </c>
      <c r="R2806" t="str">
        <f t="shared" si="956"/>
        <v>Buy</v>
      </c>
      <c r="S2806" t="str">
        <f t="shared" si="950"/>
        <v>-</v>
      </c>
      <c r="T2806">
        <f t="shared" si="941"/>
        <v>1.17852</v>
      </c>
      <c r="U2806">
        <f t="shared" si="942"/>
        <v>1.17822</v>
      </c>
      <c r="V2806" t="str">
        <f t="shared" si="943"/>
        <v>-</v>
      </c>
      <c r="W2806" t="str">
        <f t="shared" si="944"/>
        <v>-</v>
      </c>
      <c r="X2806">
        <f t="shared" si="958"/>
        <v>5000</v>
      </c>
      <c r="Y2806">
        <f t="shared" si="957"/>
        <v>4223.4723700437553</v>
      </c>
      <c r="Z2806">
        <f t="shared" si="959"/>
        <v>4976.1796158329535</v>
      </c>
      <c r="AA2806">
        <f t="shared" si="960"/>
        <v>-23.820384167046541</v>
      </c>
    </row>
    <row r="2807" spans="1:27" x14ac:dyDescent="0.25">
      <c r="A2807" t="s">
        <v>2812</v>
      </c>
      <c r="B2807" s="2">
        <v>43088</v>
      </c>
      <c r="C2807" s="3">
        <v>0</v>
      </c>
      <c r="D2807">
        <v>1.1783699999999999</v>
      </c>
      <c r="E2807">
        <v>1.1848700000000001</v>
      </c>
      <c r="F2807">
        <v>1.17764</v>
      </c>
      <c r="G2807">
        <v>1.1836899999999999</v>
      </c>
      <c r="H2807">
        <v>209581</v>
      </c>
      <c r="I2807">
        <f t="shared" si="940"/>
        <v>-25.822470515208849</v>
      </c>
      <c r="J2807">
        <f t="shared" si="946"/>
        <v>1.1771223076923074</v>
      </c>
      <c r="K2807">
        <f t="shared" si="947"/>
        <v>1.1765422939470211</v>
      </c>
      <c r="L2807">
        <f t="shared" si="953"/>
        <v>1.1789261111111109</v>
      </c>
      <c r="M2807">
        <f t="shared" si="954"/>
        <v>1.1788321544155449</v>
      </c>
      <c r="N2807">
        <f t="shared" si="951"/>
        <v>1.1826274999999999</v>
      </c>
      <c r="O2807">
        <f t="shared" si="952"/>
        <v>1.1793082516075981</v>
      </c>
      <c r="P2807" t="str">
        <f t="shared" si="948"/>
        <v>-</v>
      </c>
      <c r="Q2807" t="str">
        <f t="shared" si="949"/>
        <v>Buy</v>
      </c>
      <c r="R2807" t="str">
        <f t="shared" si="956"/>
        <v>-</v>
      </c>
      <c r="S2807" t="str">
        <f t="shared" si="950"/>
        <v>-</v>
      </c>
      <c r="T2807">
        <f t="shared" si="941"/>
        <v>1.18384</v>
      </c>
      <c r="U2807">
        <f t="shared" si="942"/>
        <v>1.18354</v>
      </c>
      <c r="V2807" t="str">
        <f t="shared" si="943"/>
        <v>-</v>
      </c>
      <c r="W2807" t="str">
        <f t="shared" si="944"/>
        <v>-</v>
      </c>
      <c r="X2807" t="str">
        <f t="shared" si="958"/>
        <v>-</v>
      </c>
      <c r="Y2807">
        <f t="shared" si="957"/>
        <v>4223.4723700437553</v>
      </c>
      <c r="Z2807">
        <f t="shared" si="959"/>
        <v>4998.6484888415862</v>
      </c>
      <c r="AA2807">
        <f t="shared" si="960"/>
        <v>-1.351511158413814</v>
      </c>
    </row>
    <row r="2808" spans="1:27" x14ac:dyDescent="0.25">
      <c r="A2808" t="s">
        <v>2813</v>
      </c>
      <c r="B2808" s="2">
        <v>43089</v>
      </c>
      <c r="C2808" s="3">
        <v>0</v>
      </c>
      <c r="D2808">
        <v>1.1836800000000001</v>
      </c>
      <c r="E2808">
        <v>1.19017</v>
      </c>
      <c r="F2808">
        <v>1.18289</v>
      </c>
      <c r="G2808">
        <v>1.1877599999999999</v>
      </c>
      <c r="H2808">
        <v>200327</v>
      </c>
      <c r="I2808">
        <f t="shared" si="940"/>
        <v>-13.076505697232937</v>
      </c>
      <c r="J2808">
        <f t="shared" si="946"/>
        <v>1.1771265384615386</v>
      </c>
      <c r="K2808">
        <f t="shared" si="947"/>
        <v>1.1768262865053245</v>
      </c>
      <c r="L2808">
        <f t="shared" si="953"/>
        <v>1.1797111111111107</v>
      </c>
      <c r="M2808">
        <f t="shared" si="954"/>
        <v>1.1793147406633533</v>
      </c>
      <c r="N2808">
        <f t="shared" si="951"/>
        <v>1.1828900000000002</v>
      </c>
      <c r="O2808">
        <f t="shared" si="952"/>
        <v>1.1799843914789903</v>
      </c>
      <c r="P2808" t="str">
        <f t="shared" si="948"/>
        <v>-</v>
      </c>
      <c r="Q2808" t="str">
        <f t="shared" si="949"/>
        <v>Buy</v>
      </c>
      <c r="R2808" t="str">
        <f t="shared" si="956"/>
        <v>-</v>
      </c>
      <c r="S2808" t="str">
        <f t="shared" si="950"/>
        <v>-</v>
      </c>
      <c r="T2808">
        <f t="shared" si="941"/>
        <v>1.1879599999999999</v>
      </c>
      <c r="U2808">
        <f t="shared" si="942"/>
        <v>1.1875599999999999</v>
      </c>
      <c r="V2808" t="str">
        <f t="shared" si="943"/>
        <v>-</v>
      </c>
      <c r="W2808" t="str">
        <f t="shared" si="944"/>
        <v>-</v>
      </c>
      <c r="X2808" t="str">
        <f t="shared" si="958"/>
        <v>-</v>
      </c>
      <c r="Y2808">
        <f t="shared" si="957"/>
        <v>4223.4723700437553</v>
      </c>
      <c r="Z2808">
        <f t="shared" si="959"/>
        <v>5015.6268477691619</v>
      </c>
      <c r="AA2808">
        <f t="shared" si="960"/>
        <v>15.626847769161941</v>
      </c>
    </row>
    <row r="2809" spans="1:27" x14ac:dyDescent="0.25">
      <c r="A2809" t="s">
        <v>2814</v>
      </c>
      <c r="B2809" s="2">
        <v>43090</v>
      </c>
      <c r="C2809" s="3">
        <v>0</v>
      </c>
      <c r="D2809">
        <v>1.1877599999999999</v>
      </c>
      <c r="E2809">
        <v>1.18895</v>
      </c>
      <c r="F2809">
        <v>1.18493</v>
      </c>
      <c r="G2809">
        <v>1.1852100000000001</v>
      </c>
      <c r="H2809">
        <v>189139</v>
      </c>
      <c r="I2809">
        <f t="shared" si="940"/>
        <v>-26.9126424308186</v>
      </c>
      <c r="J2809">
        <f t="shared" si="946"/>
        <v>1.1770078205128205</v>
      </c>
      <c r="K2809">
        <f t="shared" si="947"/>
        <v>1.177038532416582</v>
      </c>
      <c r="L2809">
        <f t="shared" si="953"/>
        <v>1.180283055555555</v>
      </c>
      <c r="M2809">
        <f t="shared" si="954"/>
        <v>1.1796334033301992</v>
      </c>
      <c r="N2809">
        <f t="shared" si="951"/>
        <v>1.1828975000000002</v>
      </c>
      <c r="O2809">
        <f t="shared" si="952"/>
        <v>1.1804024401606712</v>
      </c>
      <c r="P2809" t="str">
        <f t="shared" si="948"/>
        <v>Sell</v>
      </c>
      <c r="Q2809" t="str">
        <f t="shared" si="949"/>
        <v>Buy</v>
      </c>
      <c r="R2809" t="str">
        <f t="shared" si="956"/>
        <v>-</v>
      </c>
      <c r="S2809" t="str">
        <f t="shared" si="950"/>
        <v>-</v>
      </c>
      <c r="T2809">
        <f t="shared" si="941"/>
        <v>1.18543</v>
      </c>
      <c r="U2809">
        <f t="shared" si="942"/>
        <v>1.18499</v>
      </c>
      <c r="V2809" t="str">
        <f t="shared" si="943"/>
        <v>-</v>
      </c>
      <c r="W2809" t="str">
        <f t="shared" si="944"/>
        <v>-</v>
      </c>
      <c r="X2809" t="str">
        <f t="shared" si="958"/>
        <v>-</v>
      </c>
      <c r="Y2809">
        <f t="shared" si="957"/>
        <v>4223.4723700437553</v>
      </c>
      <c r="Z2809">
        <f t="shared" si="959"/>
        <v>5004.7725237781497</v>
      </c>
      <c r="AA2809">
        <f t="shared" si="960"/>
        <v>4.7725237781496617</v>
      </c>
    </row>
    <row r="2810" spans="1:27" x14ac:dyDescent="0.25">
      <c r="A2810" t="s">
        <v>2815</v>
      </c>
      <c r="B2810" s="2">
        <v>43091</v>
      </c>
      <c r="C2810" s="3">
        <v>0</v>
      </c>
      <c r="D2810">
        <v>1.1852100000000001</v>
      </c>
      <c r="E2810">
        <v>1.1863999999999999</v>
      </c>
      <c r="F2810">
        <v>1.1816899999999999</v>
      </c>
      <c r="G2810">
        <v>1.18607</v>
      </c>
      <c r="H2810">
        <v>180461</v>
      </c>
      <c r="I2810">
        <f t="shared" si="940"/>
        <v>-22.246337493217606</v>
      </c>
      <c r="J2810">
        <f t="shared" si="946"/>
        <v>1.1768976923076921</v>
      </c>
      <c r="K2810">
        <f t="shared" si="947"/>
        <v>1.1772671771655292</v>
      </c>
      <c r="L2810">
        <f t="shared" si="953"/>
        <v>1.1808299999999996</v>
      </c>
      <c r="M2810">
        <f t="shared" si="954"/>
        <v>1.1799813274745128</v>
      </c>
      <c r="N2810">
        <f t="shared" si="951"/>
        <v>1.1826145833333337</v>
      </c>
      <c r="O2810">
        <f t="shared" si="952"/>
        <v>1.1808558449478175</v>
      </c>
      <c r="P2810" t="str">
        <f t="shared" si="948"/>
        <v>-</v>
      </c>
      <c r="Q2810" t="str">
        <f t="shared" si="949"/>
        <v>Buy</v>
      </c>
      <c r="R2810" t="str">
        <f t="shared" si="956"/>
        <v>-</v>
      </c>
      <c r="S2810" t="str">
        <f t="shared" si="950"/>
        <v>-</v>
      </c>
      <c r="T2810">
        <f t="shared" si="941"/>
        <v>1.18631</v>
      </c>
      <c r="U2810">
        <f t="shared" si="942"/>
        <v>1.1858299999999999</v>
      </c>
      <c r="V2810" t="str">
        <f t="shared" si="943"/>
        <v>-</v>
      </c>
      <c r="W2810" t="str">
        <f t="shared" si="944"/>
        <v>-</v>
      </c>
      <c r="X2810" t="str">
        <f t="shared" si="958"/>
        <v>-</v>
      </c>
      <c r="Y2810">
        <f t="shared" si="957"/>
        <v>4223.4723700437553</v>
      </c>
      <c r="Z2810">
        <f t="shared" si="959"/>
        <v>5008.3202405689863</v>
      </c>
      <c r="AA2810">
        <f t="shared" si="960"/>
        <v>8.3202405689862644</v>
      </c>
    </row>
    <row r="2811" spans="1:27" x14ac:dyDescent="0.25">
      <c r="A2811" t="s">
        <v>2816</v>
      </c>
      <c r="B2811" s="2">
        <v>43093</v>
      </c>
      <c r="C2811" s="3">
        <v>0</v>
      </c>
      <c r="D2811">
        <v>1.1843999999999999</v>
      </c>
      <c r="E2811">
        <v>1.1851499999999999</v>
      </c>
      <c r="F2811">
        <v>1.1843999999999999</v>
      </c>
      <c r="G2811">
        <v>1.1850499999999999</v>
      </c>
      <c r="H2811">
        <v>354</v>
      </c>
      <c r="I2811">
        <f t="shared" si="940"/>
        <v>-27.780792186652352</v>
      </c>
      <c r="J2811">
        <f t="shared" si="946"/>
        <v>1.1768000000000001</v>
      </c>
      <c r="K2811">
        <f t="shared" si="947"/>
        <v>1.1774642106550095</v>
      </c>
      <c r="L2811">
        <f t="shared" si="953"/>
        <v>1.1813566666666664</v>
      </c>
      <c r="M2811">
        <f t="shared" si="954"/>
        <v>1.1802553097731878</v>
      </c>
      <c r="N2811">
        <f t="shared" si="951"/>
        <v>1.1822941666666671</v>
      </c>
      <c r="O2811">
        <f t="shared" si="952"/>
        <v>1.181191377351992</v>
      </c>
      <c r="P2811" t="str">
        <f t="shared" si="948"/>
        <v>-</v>
      </c>
      <c r="Q2811" t="str">
        <f t="shared" si="949"/>
        <v>Buy</v>
      </c>
      <c r="R2811" t="str">
        <f t="shared" si="956"/>
        <v>-</v>
      </c>
      <c r="S2811" t="str">
        <f t="shared" si="950"/>
        <v>-</v>
      </c>
      <c r="T2811">
        <f t="shared" si="941"/>
        <v>1.18529</v>
      </c>
      <c r="U2811">
        <f t="shared" si="942"/>
        <v>1.1848099999999999</v>
      </c>
      <c r="V2811" t="str">
        <f t="shared" si="943"/>
        <v>-</v>
      </c>
      <c r="W2811" t="str">
        <f t="shared" si="944"/>
        <v>-</v>
      </c>
      <c r="X2811" t="str">
        <f t="shared" si="958"/>
        <v>-</v>
      </c>
      <c r="Y2811">
        <f t="shared" si="957"/>
        <v>4223.4723700437553</v>
      </c>
      <c r="Z2811">
        <f t="shared" si="959"/>
        <v>5004.0122987515415</v>
      </c>
      <c r="AA2811">
        <f t="shared" si="960"/>
        <v>4.0122987515414934</v>
      </c>
    </row>
    <row r="2812" spans="1:27" x14ac:dyDescent="0.25">
      <c r="A2812" t="s">
        <v>2817</v>
      </c>
      <c r="B2812" s="2">
        <v>43094</v>
      </c>
      <c r="C2812" s="3">
        <v>0</v>
      </c>
      <c r="D2812">
        <v>1.1850499999999999</v>
      </c>
      <c r="E2812">
        <v>1.1876599999999999</v>
      </c>
      <c r="F2812">
        <v>1.1842900000000001</v>
      </c>
      <c r="G2812">
        <v>1.1871</v>
      </c>
      <c r="H2812">
        <v>10010</v>
      </c>
      <c r="I2812">
        <f t="shared" si="940"/>
        <v>-16.657623440042947</v>
      </c>
      <c r="J2812">
        <f t="shared" si="946"/>
        <v>1.1768198717948717</v>
      </c>
      <c r="K2812">
        <f t="shared" si="947"/>
        <v>1.1777081546890598</v>
      </c>
      <c r="L2812">
        <f t="shared" si="953"/>
        <v>1.1819299999999997</v>
      </c>
      <c r="M2812">
        <f t="shared" si="954"/>
        <v>1.1806252930286911</v>
      </c>
      <c r="N2812">
        <f t="shared" si="951"/>
        <v>1.1821562500000002</v>
      </c>
      <c r="O2812">
        <f t="shared" si="952"/>
        <v>1.1816640671638325</v>
      </c>
      <c r="P2812" t="str">
        <f t="shared" si="948"/>
        <v>-</v>
      </c>
      <c r="Q2812" t="str">
        <f t="shared" si="949"/>
        <v>Buy</v>
      </c>
      <c r="R2812" t="str">
        <f t="shared" si="956"/>
        <v>-</v>
      </c>
      <c r="S2812" t="str">
        <f t="shared" si="950"/>
        <v>-</v>
      </c>
      <c r="T2812">
        <f t="shared" si="941"/>
        <v>1.1873499999999999</v>
      </c>
      <c r="U2812">
        <f t="shared" si="942"/>
        <v>1.18685</v>
      </c>
      <c r="V2812" t="str">
        <f t="shared" si="943"/>
        <v>-</v>
      </c>
      <c r="W2812" t="str">
        <f t="shared" si="944"/>
        <v>-</v>
      </c>
      <c r="X2812" t="str">
        <f t="shared" si="958"/>
        <v>-</v>
      </c>
      <c r="Y2812">
        <f t="shared" si="957"/>
        <v>4223.4723700437553</v>
      </c>
      <c r="Z2812">
        <f t="shared" si="959"/>
        <v>5012.628182386431</v>
      </c>
      <c r="AA2812">
        <f t="shared" si="960"/>
        <v>12.628182386431035</v>
      </c>
    </row>
    <row r="2813" spans="1:27" x14ac:dyDescent="0.25">
      <c r="A2813" t="s">
        <v>2818</v>
      </c>
      <c r="B2813" s="2">
        <v>43095</v>
      </c>
      <c r="C2813" s="3">
        <v>0</v>
      </c>
      <c r="D2813">
        <v>1.18712</v>
      </c>
      <c r="E2813">
        <v>1.18787</v>
      </c>
      <c r="F2813">
        <v>1.18465</v>
      </c>
      <c r="G2813">
        <v>1.18571</v>
      </c>
      <c r="H2813">
        <v>105235</v>
      </c>
      <c r="I2813">
        <f t="shared" si="940"/>
        <v>-24.199674443841136</v>
      </c>
      <c r="J2813">
        <f t="shared" si="946"/>
        <v>1.1769138461538462</v>
      </c>
      <c r="K2813">
        <f t="shared" si="947"/>
        <v>1.1779107330513621</v>
      </c>
      <c r="L2813">
        <f t="shared" si="953"/>
        <v>1.1821147222222219</v>
      </c>
      <c r="M2813">
        <f t="shared" si="954"/>
        <v>1.1809001420541672</v>
      </c>
      <c r="N2813">
        <f t="shared" si="951"/>
        <v>1.1821895833333336</v>
      </c>
      <c r="O2813">
        <f t="shared" si="952"/>
        <v>1.1819877417907261</v>
      </c>
      <c r="P2813" t="str">
        <f t="shared" si="948"/>
        <v>Sell</v>
      </c>
      <c r="Q2813" t="str">
        <f t="shared" si="949"/>
        <v>Buy</v>
      </c>
      <c r="R2813" t="str">
        <f t="shared" si="956"/>
        <v>-</v>
      </c>
      <c r="S2813" t="str">
        <f t="shared" si="950"/>
        <v>-</v>
      </c>
      <c r="T2813">
        <f t="shared" si="941"/>
        <v>1.18594</v>
      </c>
      <c r="U2813">
        <f t="shared" si="942"/>
        <v>1.1854800000000001</v>
      </c>
      <c r="V2813" t="str">
        <f t="shared" si="943"/>
        <v>-</v>
      </c>
      <c r="W2813" t="str">
        <f t="shared" si="944"/>
        <v>-</v>
      </c>
      <c r="X2813" t="str">
        <f t="shared" si="958"/>
        <v>-</v>
      </c>
      <c r="Y2813">
        <f t="shared" si="957"/>
        <v>4223.4723700437553</v>
      </c>
      <c r="Z2813">
        <f t="shared" si="959"/>
        <v>5006.8420252394717</v>
      </c>
      <c r="AA2813">
        <f t="shared" si="960"/>
        <v>6.8420252394716954</v>
      </c>
    </row>
    <row r="2814" spans="1:27" x14ac:dyDescent="0.25">
      <c r="A2814" t="s">
        <v>2819</v>
      </c>
      <c r="B2814" s="2">
        <v>43096</v>
      </c>
      <c r="C2814" s="3">
        <v>0</v>
      </c>
      <c r="D2814">
        <v>1.1857</v>
      </c>
      <c r="E2814">
        <v>1.19102</v>
      </c>
      <c r="F2814">
        <v>1.1855</v>
      </c>
      <c r="G2814">
        <v>1.1900200000000001</v>
      </c>
      <c r="H2814">
        <v>181026</v>
      </c>
      <c r="I2814">
        <f t="shared" si="940"/>
        <v>-5.1867219917006828</v>
      </c>
      <c r="J2814">
        <f t="shared" si="946"/>
        <v>1.177106794871795</v>
      </c>
      <c r="K2814">
        <f t="shared" si="947"/>
        <v>1.1782172967715807</v>
      </c>
      <c r="L2814">
        <f t="shared" si="953"/>
        <v>1.1824413888888887</v>
      </c>
      <c r="M2814">
        <f t="shared" si="954"/>
        <v>1.1813931073485364</v>
      </c>
      <c r="N2814">
        <f t="shared" si="951"/>
        <v>1.182390416666667</v>
      </c>
      <c r="O2814">
        <f t="shared" si="952"/>
        <v>1.1826303224474681</v>
      </c>
      <c r="P2814" t="str">
        <f t="shared" si="948"/>
        <v>-</v>
      </c>
      <c r="Q2814" t="str">
        <f t="shared" si="949"/>
        <v>Buy</v>
      </c>
      <c r="R2814" t="str">
        <f t="shared" si="956"/>
        <v>-</v>
      </c>
      <c r="S2814" t="str">
        <f t="shared" si="950"/>
        <v>-</v>
      </c>
      <c r="T2814">
        <f t="shared" si="941"/>
        <v>1.1902699999999999</v>
      </c>
      <c r="U2814">
        <f t="shared" si="942"/>
        <v>1.18977</v>
      </c>
      <c r="V2814" t="str">
        <f t="shared" si="943"/>
        <v>-</v>
      </c>
      <c r="W2814" t="str">
        <f t="shared" si="944"/>
        <v>-</v>
      </c>
      <c r="X2814" t="str">
        <f t="shared" si="958"/>
        <v>-</v>
      </c>
      <c r="Y2814">
        <f t="shared" si="957"/>
        <v>4223.4723700437553</v>
      </c>
      <c r="Z2814">
        <f t="shared" si="959"/>
        <v>5024.9607217069588</v>
      </c>
      <c r="AA2814">
        <f t="shared" si="960"/>
        <v>24.960721706958793</v>
      </c>
    </row>
    <row r="2815" spans="1:27" x14ac:dyDescent="0.25">
      <c r="A2815" t="s">
        <v>2820</v>
      </c>
      <c r="B2815" s="2">
        <v>43097</v>
      </c>
      <c r="C2815" s="3">
        <v>0</v>
      </c>
      <c r="D2815">
        <v>1.19001</v>
      </c>
      <c r="E2815">
        <v>1.1958899999999999</v>
      </c>
      <c r="F2815">
        <v>1.1897</v>
      </c>
      <c r="G2815">
        <v>1.19394</v>
      </c>
      <c r="H2815">
        <v>176553</v>
      </c>
      <c r="I2815">
        <f t="shared" si="940"/>
        <v>-8.4967320261434107</v>
      </c>
      <c r="J2815">
        <f t="shared" si="946"/>
        <v>1.1773096153846159</v>
      </c>
      <c r="K2815">
        <f t="shared" si="947"/>
        <v>1.1786153398912875</v>
      </c>
      <c r="L2815">
        <f t="shared" si="953"/>
        <v>1.1828894444444442</v>
      </c>
      <c r="M2815">
        <f t="shared" si="954"/>
        <v>1.1820713177621289</v>
      </c>
      <c r="N2815">
        <f t="shared" si="951"/>
        <v>1.1825633333333336</v>
      </c>
      <c r="O2815">
        <f t="shared" si="952"/>
        <v>1.1835350966516707</v>
      </c>
      <c r="P2815" t="str">
        <f t="shared" si="948"/>
        <v>-</v>
      </c>
      <c r="Q2815" t="str">
        <f t="shared" si="949"/>
        <v>Buy</v>
      </c>
      <c r="R2815" t="str">
        <f t="shared" si="956"/>
        <v>-</v>
      </c>
      <c r="S2815" t="str">
        <f t="shared" si="950"/>
        <v>-</v>
      </c>
      <c r="T2815">
        <f t="shared" si="941"/>
        <v>1.1942200000000001</v>
      </c>
      <c r="U2815">
        <f t="shared" si="942"/>
        <v>1.1936599999999999</v>
      </c>
      <c r="V2815" t="str">
        <f t="shared" si="943"/>
        <v>-</v>
      </c>
      <c r="W2815" t="str">
        <f t="shared" si="944"/>
        <v>-</v>
      </c>
      <c r="X2815" t="str">
        <f t="shared" si="958"/>
        <v>-</v>
      </c>
      <c r="Y2815">
        <f t="shared" si="957"/>
        <v>4223.4723700437553</v>
      </c>
      <c r="Z2815">
        <f t="shared" si="959"/>
        <v>5041.3900292264289</v>
      </c>
      <c r="AA2815">
        <f t="shared" si="960"/>
        <v>41.390029226428851</v>
      </c>
    </row>
    <row r="2816" spans="1:27" x14ac:dyDescent="0.25">
      <c r="A2816" t="s">
        <v>2821</v>
      </c>
      <c r="B2816" s="2">
        <v>43098</v>
      </c>
      <c r="C2816" s="3">
        <v>0</v>
      </c>
      <c r="D2816">
        <v>1.1939500000000001</v>
      </c>
      <c r="E2816">
        <v>1.2025399999999999</v>
      </c>
      <c r="F2816">
        <v>1.1936899999999999</v>
      </c>
      <c r="G2816">
        <v>1.1998500000000001</v>
      </c>
      <c r="H2816">
        <v>173215</v>
      </c>
      <c r="I2816">
        <f t="shared" si="940"/>
        <v>-9.3500173792139822</v>
      </c>
      <c r="J2816">
        <f t="shared" si="946"/>
        <v>1.1775465384615389</v>
      </c>
      <c r="K2816">
        <f t="shared" si="947"/>
        <v>1.1791529262231535</v>
      </c>
      <c r="L2816">
        <f t="shared" si="953"/>
        <v>1.1834744444444441</v>
      </c>
      <c r="M2816">
        <f t="shared" si="954"/>
        <v>1.1830323276128247</v>
      </c>
      <c r="N2816">
        <f t="shared" si="951"/>
        <v>1.1829979166666669</v>
      </c>
      <c r="O2816">
        <f t="shared" si="952"/>
        <v>1.1848402889195371</v>
      </c>
      <c r="P2816" t="str">
        <f t="shared" si="948"/>
        <v>-</v>
      </c>
      <c r="Q2816" t="str">
        <f t="shared" si="949"/>
        <v>Buy</v>
      </c>
      <c r="R2816" t="str">
        <f t="shared" si="956"/>
        <v>-</v>
      </c>
      <c r="S2816" t="str">
        <f t="shared" si="950"/>
        <v>-</v>
      </c>
      <c r="T2816">
        <f t="shared" si="941"/>
        <v>1.2001599999999999</v>
      </c>
      <c r="U2816">
        <f t="shared" si="942"/>
        <v>1.1995400000000001</v>
      </c>
      <c r="V2816" t="str">
        <f t="shared" si="943"/>
        <v>-</v>
      </c>
      <c r="W2816" t="str">
        <f t="shared" si="944"/>
        <v>-</v>
      </c>
      <c r="X2816" t="str">
        <f t="shared" si="958"/>
        <v>-</v>
      </c>
      <c r="Y2816">
        <f t="shared" si="957"/>
        <v>4223.4723700437553</v>
      </c>
      <c r="Z2816">
        <f t="shared" si="959"/>
        <v>5066.2240467622869</v>
      </c>
      <c r="AA2816">
        <f t="shared" si="960"/>
        <v>66.224046762286889</v>
      </c>
    </row>
    <row r="2817" spans="1:27" x14ac:dyDescent="0.25">
      <c r="A2817" t="s">
        <v>2822</v>
      </c>
      <c r="B2817" s="2">
        <v>43101</v>
      </c>
      <c r="C2817" s="3">
        <v>0</v>
      </c>
      <c r="D2817">
        <v>1.20102</v>
      </c>
      <c r="E2817">
        <v>1.20166</v>
      </c>
      <c r="F2817">
        <v>1.20007</v>
      </c>
      <c r="G2817">
        <v>1.20106</v>
      </c>
      <c r="H2817">
        <v>8658</v>
      </c>
      <c r="I2817">
        <f t="shared" si="940"/>
        <v>-5.144247480013652</v>
      </c>
      <c r="J2817">
        <f t="shared" si="946"/>
        <v>1.1778064102564105</v>
      </c>
      <c r="K2817">
        <f t="shared" si="947"/>
        <v>1.1797075356858584</v>
      </c>
      <c r="L2817">
        <f t="shared" si="953"/>
        <v>1.1842416666666664</v>
      </c>
      <c r="M2817">
        <f t="shared" si="954"/>
        <v>1.1840067963905099</v>
      </c>
      <c r="N2817">
        <f t="shared" si="951"/>
        <v>1.1836400000000002</v>
      </c>
      <c r="O2817">
        <f t="shared" si="952"/>
        <v>1.1861378658059742</v>
      </c>
      <c r="P2817" t="str">
        <f t="shared" si="948"/>
        <v>-</v>
      </c>
      <c r="Q2817" t="str">
        <f t="shared" si="949"/>
        <v>Buy</v>
      </c>
      <c r="R2817" t="str">
        <f t="shared" si="956"/>
        <v>-</v>
      </c>
      <c r="S2817" t="str">
        <f t="shared" si="950"/>
        <v>-</v>
      </c>
      <c r="T2817">
        <f t="shared" si="941"/>
        <v>1.2013799999999999</v>
      </c>
      <c r="U2817">
        <f t="shared" si="942"/>
        <v>1.2007399999999999</v>
      </c>
      <c r="V2817" t="str">
        <f t="shared" si="943"/>
        <v>-</v>
      </c>
      <c r="W2817" t="str">
        <f t="shared" si="944"/>
        <v>-</v>
      </c>
      <c r="X2817" t="str">
        <f t="shared" si="958"/>
        <v>-</v>
      </c>
      <c r="Y2817">
        <f t="shared" si="957"/>
        <v>4223.4723700437553</v>
      </c>
      <c r="Z2817">
        <f t="shared" si="959"/>
        <v>5071.292213606338</v>
      </c>
      <c r="AA2817">
        <f t="shared" si="960"/>
        <v>71.292213606338009</v>
      </c>
    </row>
    <row r="2818" spans="1:27" x14ac:dyDescent="0.25">
      <c r="A2818" t="s">
        <v>2823</v>
      </c>
      <c r="B2818" s="2">
        <v>43102</v>
      </c>
      <c r="C2818" s="3">
        <v>0</v>
      </c>
      <c r="D2818">
        <v>1.20105</v>
      </c>
      <c r="E2818">
        <v>1.20811</v>
      </c>
      <c r="F2818">
        <v>1.20078</v>
      </c>
      <c r="G2818">
        <v>1.20614</v>
      </c>
      <c r="H2818">
        <v>198381</v>
      </c>
      <c r="I2818">
        <f t="shared" si="940"/>
        <v>-5.7367501456028691</v>
      </c>
      <c r="J2818">
        <f t="shared" si="946"/>
        <v>1.1782293589743593</v>
      </c>
      <c r="K2818">
        <f t="shared" si="947"/>
        <v>1.1803767119976087</v>
      </c>
      <c r="L2818">
        <f t="shared" si="953"/>
        <v>1.1851424999999998</v>
      </c>
      <c r="M2818">
        <f t="shared" si="954"/>
        <v>1.1852031857748067</v>
      </c>
      <c r="N2818">
        <f t="shared" si="951"/>
        <v>1.1844475000000003</v>
      </c>
      <c r="O2818">
        <f t="shared" si="952"/>
        <v>1.1877380365414965</v>
      </c>
      <c r="P2818" t="str">
        <f t="shared" si="948"/>
        <v>-</v>
      </c>
      <c r="Q2818" t="str">
        <f t="shared" si="949"/>
        <v>Buy</v>
      </c>
      <c r="R2818" t="str">
        <f t="shared" si="956"/>
        <v>-</v>
      </c>
      <c r="S2818" t="str">
        <f t="shared" si="950"/>
        <v>-</v>
      </c>
      <c r="T2818">
        <f t="shared" si="941"/>
        <v>1.2064999999999999</v>
      </c>
      <c r="U2818">
        <f t="shared" si="942"/>
        <v>1.2057800000000001</v>
      </c>
      <c r="V2818" t="str">
        <f t="shared" si="943"/>
        <v>-</v>
      </c>
      <c r="W2818" t="str">
        <f t="shared" si="944"/>
        <v>-</v>
      </c>
      <c r="X2818" t="str">
        <f t="shared" si="958"/>
        <v>-</v>
      </c>
      <c r="Y2818">
        <f t="shared" si="957"/>
        <v>4223.4723700437553</v>
      </c>
      <c r="Z2818">
        <f t="shared" si="959"/>
        <v>5092.5785143513594</v>
      </c>
      <c r="AA2818">
        <f t="shared" si="960"/>
        <v>92.578514351359445</v>
      </c>
    </row>
    <row r="2819" spans="1:27" x14ac:dyDescent="0.25">
      <c r="A2819" t="s">
        <v>2824</v>
      </c>
      <c r="B2819" s="2">
        <v>43103</v>
      </c>
      <c r="C2819" s="3">
        <v>0</v>
      </c>
      <c r="D2819">
        <v>1.20614</v>
      </c>
      <c r="E2819">
        <v>1.20638</v>
      </c>
      <c r="F2819">
        <v>1.20011</v>
      </c>
      <c r="G2819">
        <v>1.2010700000000001</v>
      </c>
      <c r="H2819">
        <v>196056</v>
      </c>
      <c r="I2819">
        <f t="shared" si="940"/>
        <v>-20.760837511058426</v>
      </c>
      <c r="J2819">
        <f t="shared" si="946"/>
        <v>1.1785665384615385</v>
      </c>
      <c r="K2819">
        <f t="shared" si="947"/>
        <v>1.1809005927065301</v>
      </c>
      <c r="L2819">
        <f t="shared" si="953"/>
        <v>1.1858899999999997</v>
      </c>
      <c r="M2819">
        <f t="shared" si="954"/>
        <v>1.1860608514086008</v>
      </c>
      <c r="N2819">
        <f t="shared" si="951"/>
        <v>1.1851987500000003</v>
      </c>
      <c r="O2819">
        <f t="shared" si="952"/>
        <v>1.1888045936181768</v>
      </c>
      <c r="P2819" t="str">
        <f t="shared" si="948"/>
        <v>Sell</v>
      </c>
      <c r="Q2819" t="str">
        <f t="shared" si="949"/>
        <v>Buy</v>
      </c>
      <c r="R2819" t="str">
        <f t="shared" si="956"/>
        <v>-</v>
      </c>
      <c r="S2819" t="str">
        <f t="shared" si="950"/>
        <v>-</v>
      </c>
      <c r="T2819">
        <f t="shared" si="941"/>
        <v>1.2014400000000001</v>
      </c>
      <c r="U2819">
        <f t="shared" si="942"/>
        <v>1.2007000000000001</v>
      </c>
      <c r="V2819" t="str">
        <f t="shared" si="943"/>
        <v>-</v>
      </c>
      <c r="W2819" t="str">
        <f t="shared" si="944"/>
        <v>-</v>
      </c>
      <c r="X2819" t="str">
        <f t="shared" si="958"/>
        <v>-</v>
      </c>
      <c r="Y2819">
        <f t="shared" si="957"/>
        <v>4223.4723700437553</v>
      </c>
      <c r="Z2819">
        <f t="shared" si="959"/>
        <v>5071.1232747115373</v>
      </c>
      <c r="AA2819">
        <f t="shared" si="960"/>
        <v>71.123274711537306</v>
      </c>
    </row>
    <row r="2820" spans="1:27" x14ac:dyDescent="0.25">
      <c r="A2820" t="s">
        <v>2825</v>
      </c>
      <c r="B2820" s="2">
        <v>43104</v>
      </c>
      <c r="C2820" s="3">
        <v>0</v>
      </c>
      <c r="D2820">
        <v>1.2010799999999999</v>
      </c>
      <c r="E2820">
        <v>1.20889</v>
      </c>
      <c r="F2820">
        <v>1.20044</v>
      </c>
      <c r="G2820">
        <v>1.2066399999999999</v>
      </c>
      <c r="H2820">
        <v>211527</v>
      </c>
      <c r="I2820">
        <f t="shared" si="940"/>
        <v>-7.2000000000002728</v>
      </c>
      <c r="J2820">
        <f t="shared" si="946"/>
        <v>1.178963717948718</v>
      </c>
      <c r="K2820">
        <f t="shared" si="947"/>
        <v>1.1815522232709217</v>
      </c>
      <c r="L2820">
        <f t="shared" si="953"/>
        <v>1.1865894444444445</v>
      </c>
      <c r="M2820">
        <f t="shared" si="954"/>
        <v>1.1871732378189466</v>
      </c>
      <c r="N2820">
        <f t="shared" si="951"/>
        <v>1.1862925000000002</v>
      </c>
      <c r="O2820">
        <f t="shared" si="952"/>
        <v>1.1902314261287228</v>
      </c>
      <c r="P2820" t="str">
        <f t="shared" si="948"/>
        <v>-</v>
      </c>
      <c r="Q2820" t="str">
        <f t="shared" si="949"/>
        <v>Buy</v>
      </c>
      <c r="R2820" t="str">
        <f t="shared" si="956"/>
        <v>-</v>
      </c>
      <c r="S2820" t="str">
        <f t="shared" si="950"/>
        <v>-</v>
      </c>
      <c r="T2820">
        <f t="shared" si="941"/>
        <v>1.20705</v>
      </c>
      <c r="U2820">
        <f t="shared" si="942"/>
        <v>1.2062299999999999</v>
      </c>
      <c r="V2820" t="str">
        <f t="shared" si="943"/>
        <v>-</v>
      </c>
      <c r="W2820" t="str">
        <f t="shared" si="944"/>
        <v>-</v>
      </c>
      <c r="X2820" t="str">
        <f t="shared" si="958"/>
        <v>-</v>
      </c>
      <c r="Y2820">
        <f t="shared" si="957"/>
        <v>4223.4723700437553</v>
      </c>
      <c r="Z2820">
        <f t="shared" si="959"/>
        <v>5094.479076917879</v>
      </c>
      <c r="AA2820">
        <f t="shared" si="960"/>
        <v>94.479076917878956</v>
      </c>
    </row>
    <row r="2821" spans="1:27" x14ac:dyDescent="0.25">
      <c r="A2821" t="s">
        <v>2826</v>
      </c>
      <c r="B2821" s="2">
        <v>43105</v>
      </c>
      <c r="C2821" s="3">
        <v>0</v>
      </c>
      <c r="D2821">
        <v>1.2066300000000001</v>
      </c>
      <c r="E2821">
        <v>1.2082900000000001</v>
      </c>
      <c r="F2821">
        <v>1.2020500000000001</v>
      </c>
      <c r="G2821">
        <v>1.2030400000000001</v>
      </c>
      <c r="H2821">
        <v>190650</v>
      </c>
      <c r="I2821">
        <f t="shared" si="940"/>
        <v>-21.507352941176052</v>
      </c>
      <c r="J2821">
        <f t="shared" si="946"/>
        <v>1.1793696153846154</v>
      </c>
      <c r="K2821">
        <f t="shared" si="947"/>
        <v>1.1820962176184933</v>
      </c>
      <c r="L2821">
        <f t="shared" si="953"/>
        <v>1.1870897222222221</v>
      </c>
      <c r="M2821">
        <f t="shared" si="954"/>
        <v>1.188030900639544</v>
      </c>
      <c r="N2821">
        <f t="shared" si="951"/>
        <v>1.1873670833333336</v>
      </c>
      <c r="O2821">
        <f t="shared" si="952"/>
        <v>1.1912561120384251</v>
      </c>
      <c r="P2821" t="str">
        <f t="shared" si="948"/>
        <v>Sell</v>
      </c>
      <c r="Q2821" t="str">
        <f t="shared" si="949"/>
        <v>Buy</v>
      </c>
      <c r="R2821" t="str">
        <f t="shared" si="956"/>
        <v>-</v>
      </c>
      <c r="S2821" t="str">
        <f t="shared" si="950"/>
        <v>-</v>
      </c>
      <c r="T2821">
        <f t="shared" si="941"/>
        <v>1.2034400000000001</v>
      </c>
      <c r="U2821">
        <f t="shared" si="942"/>
        <v>1.2026399999999999</v>
      </c>
      <c r="V2821" t="str">
        <f t="shared" si="943"/>
        <v>-</v>
      </c>
      <c r="W2821" t="str">
        <f t="shared" si="944"/>
        <v>-</v>
      </c>
      <c r="X2821" t="str">
        <f t="shared" si="958"/>
        <v>-</v>
      </c>
      <c r="Y2821">
        <f t="shared" si="957"/>
        <v>4223.4723700437553</v>
      </c>
      <c r="Z2821">
        <f t="shared" si="959"/>
        <v>5079.3168111094219</v>
      </c>
      <c r="AA2821">
        <f t="shared" si="960"/>
        <v>79.316811109421906</v>
      </c>
    </row>
    <row r="2822" spans="1:27" x14ac:dyDescent="0.25">
      <c r="A2822" t="s">
        <v>2827</v>
      </c>
      <c r="B2822" s="2">
        <v>43107</v>
      </c>
      <c r="C2822" s="3">
        <v>0</v>
      </c>
      <c r="D2822">
        <v>1.20265</v>
      </c>
      <c r="E2822">
        <v>1.2038899999999999</v>
      </c>
      <c r="F2822">
        <v>1.20259</v>
      </c>
      <c r="G2822">
        <v>1.2037</v>
      </c>
      <c r="H2822">
        <v>5678</v>
      </c>
      <c r="I2822">
        <f t="shared" si="940"/>
        <v>-19.080882352941199</v>
      </c>
      <c r="J2822">
        <f t="shared" si="946"/>
        <v>1.1797633333333333</v>
      </c>
      <c r="K2822">
        <f t="shared" si="947"/>
        <v>1.1826431488180249</v>
      </c>
      <c r="L2822">
        <f t="shared" si="953"/>
        <v>1.1873908333333334</v>
      </c>
      <c r="M2822">
        <f t="shared" si="954"/>
        <v>1.1888778789833523</v>
      </c>
      <c r="N2822">
        <f t="shared" si="951"/>
        <v>1.1884712500000003</v>
      </c>
      <c r="O2822">
        <f t="shared" si="952"/>
        <v>1.192251623075351</v>
      </c>
      <c r="P2822" t="str">
        <f t="shared" si="948"/>
        <v>-</v>
      </c>
      <c r="Q2822" t="str">
        <f t="shared" si="949"/>
        <v>Buy</v>
      </c>
      <c r="R2822" t="str">
        <f t="shared" si="956"/>
        <v>-</v>
      </c>
      <c r="S2822" t="str">
        <f t="shared" si="950"/>
        <v>-</v>
      </c>
      <c r="T2822">
        <f t="shared" si="941"/>
        <v>1.2040900000000001</v>
      </c>
      <c r="U2822">
        <f t="shared" si="942"/>
        <v>1.2033100000000001</v>
      </c>
      <c r="V2822" t="str">
        <f t="shared" si="943"/>
        <v>-</v>
      </c>
      <c r="W2822" t="str">
        <f t="shared" si="944"/>
        <v>-</v>
      </c>
      <c r="X2822" t="str">
        <f t="shared" si="958"/>
        <v>-</v>
      </c>
      <c r="Y2822">
        <f t="shared" si="957"/>
        <v>4223.4723700437553</v>
      </c>
      <c r="Z2822">
        <f t="shared" si="959"/>
        <v>5082.1465375973512</v>
      </c>
      <c r="AA2822">
        <f t="shared" si="960"/>
        <v>82.146537597351198</v>
      </c>
    </row>
    <row r="2823" spans="1:27" x14ac:dyDescent="0.25">
      <c r="A2823" t="s">
        <v>2828</v>
      </c>
      <c r="B2823" s="2">
        <v>43108</v>
      </c>
      <c r="C2823" s="3">
        <v>0</v>
      </c>
      <c r="D2823">
        <v>1.2037100000000001</v>
      </c>
      <c r="E2823">
        <v>1.2052099999999999</v>
      </c>
      <c r="F2823">
        <v>1.1956</v>
      </c>
      <c r="G2823">
        <v>1.1969799999999999</v>
      </c>
      <c r="H2823">
        <v>184282</v>
      </c>
      <c r="I2823">
        <f t="shared" si="940"/>
        <v>-43.78676470588249</v>
      </c>
      <c r="J2823">
        <f t="shared" si="946"/>
        <v>1.1800548717948718</v>
      </c>
      <c r="K2823">
        <f t="shared" si="947"/>
        <v>1.1830061070757965</v>
      </c>
      <c r="L2823">
        <f t="shared" si="953"/>
        <v>1.1875086111111111</v>
      </c>
      <c r="M2823">
        <f t="shared" si="954"/>
        <v>1.1893158314707386</v>
      </c>
      <c r="N2823">
        <f t="shared" si="951"/>
        <v>1.1893141666666671</v>
      </c>
      <c r="O2823">
        <f t="shared" si="952"/>
        <v>1.1926298932293231</v>
      </c>
      <c r="P2823" t="str">
        <f t="shared" si="948"/>
        <v>Sell</v>
      </c>
      <c r="Q2823" t="str">
        <f t="shared" si="949"/>
        <v>Buy</v>
      </c>
      <c r="R2823" t="str">
        <f t="shared" si="956"/>
        <v>-</v>
      </c>
      <c r="S2823" t="str">
        <f t="shared" si="950"/>
        <v>-</v>
      </c>
      <c r="T2823">
        <f t="shared" si="941"/>
        <v>1.19733</v>
      </c>
      <c r="U2823">
        <f t="shared" si="942"/>
        <v>1.1966300000000001</v>
      </c>
      <c r="V2823" t="str">
        <f t="shared" si="943"/>
        <v>-</v>
      </c>
      <c r="W2823" t="str">
        <f t="shared" si="944"/>
        <v>-</v>
      </c>
      <c r="X2823" t="str">
        <f t="shared" si="958"/>
        <v>-</v>
      </c>
      <c r="Y2823">
        <f t="shared" si="957"/>
        <v>4223.4723700437553</v>
      </c>
      <c r="Z2823">
        <f t="shared" si="959"/>
        <v>5053.9337421654591</v>
      </c>
      <c r="AA2823">
        <f t="shared" si="960"/>
        <v>53.93374216545908</v>
      </c>
    </row>
    <row r="2824" spans="1:27" x14ac:dyDescent="0.25">
      <c r="A2824" t="s">
        <v>2829</v>
      </c>
      <c r="B2824" s="2">
        <v>43109</v>
      </c>
      <c r="C2824" s="3">
        <v>0</v>
      </c>
      <c r="D2824">
        <v>1.1969799999999999</v>
      </c>
      <c r="E2824">
        <v>1.1975499999999999</v>
      </c>
      <c r="F2824">
        <v>1.19156</v>
      </c>
      <c r="G2824">
        <v>1.1928399999999999</v>
      </c>
      <c r="H2824">
        <v>207002</v>
      </c>
      <c r="I2824">
        <f t="shared" si="940"/>
        <v>-65.243902439024993</v>
      </c>
      <c r="J2824">
        <f t="shared" si="946"/>
        <v>1.1802951282051282</v>
      </c>
      <c r="K2824">
        <f t="shared" si="947"/>
        <v>1.1832550663903334</v>
      </c>
      <c r="L2824">
        <f t="shared" si="953"/>
        <v>1.1875761111111109</v>
      </c>
      <c r="M2824">
        <f t="shared" si="954"/>
        <v>1.1895063270669148</v>
      </c>
      <c r="N2824">
        <f t="shared" si="951"/>
        <v>1.1899483333333336</v>
      </c>
      <c r="O2824">
        <f t="shared" si="952"/>
        <v>1.1926467017709774</v>
      </c>
      <c r="P2824" t="str">
        <f t="shared" si="948"/>
        <v>-</v>
      </c>
      <c r="Q2824" t="str">
        <f t="shared" si="949"/>
        <v>Buy</v>
      </c>
      <c r="R2824" t="str">
        <f t="shared" si="956"/>
        <v>-</v>
      </c>
      <c r="S2824" t="str">
        <f t="shared" si="950"/>
        <v>-</v>
      </c>
      <c r="T2824">
        <f t="shared" si="941"/>
        <v>1.19316</v>
      </c>
      <c r="U2824">
        <f t="shared" si="942"/>
        <v>1.19252</v>
      </c>
      <c r="V2824" t="str">
        <f t="shared" si="943"/>
        <v>-</v>
      </c>
      <c r="W2824" t="str">
        <f t="shared" si="944"/>
        <v>-</v>
      </c>
      <c r="X2824" t="str">
        <f t="shared" si="958"/>
        <v>-</v>
      </c>
      <c r="Y2824">
        <f t="shared" si="957"/>
        <v>4223.4723700437553</v>
      </c>
      <c r="Z2824">
        <f t="shared" si="959"/>
        <v>5036.5752707245792</v>
      </c>
      <c r="AA2824">
        <f t="shared" si="960"/>
        <v>36.575270724579241</v>
      </c>
    </row>
    <row r="2825" spans="1:27" x14ac:dyDescent="0.25">
      <c r="A2825" t="s">
        <v>2830</v>
      </c>
      <c r="B2825" s="2">
        <v>43110</v>
      </c>
      <c r="C2825" s="3">
        <v>0</v>
      </c>
      <c r="D2825">
        <v>1.19282</v>
      </c>
      <c r="E2825">
        <v>1.2017899999999999</v>
      </c>
      <c r="F2825">
        <v>1.19231</v>
      </c>
      <c r="G2825">
        <v>1.1955800000000001</v>
      </c>
      <c r="H2825">
        <v>255929</v>
      </c>
      <c r="I2825">
        <f t="shared" si="940"/>
        <v>-54.105691056910402</v>
      </c>
      <c r="J2825">
        <f t="shared" si="946"/>
        <v>1.1804776923076923</v>
      </c>
      <c r="K2825">
        <f t="shared" si="947"/>
        <v>1.1835670900260213</v>
      </c>
      <c r="L2825">
        <f t="shared" si="953"/>
        <v>1.1878725000000001</v>
      </c>
      <c r="M2825">
        <f t="shared" si="954"/>
        <v>1.1898346337119465</v>
      </c>
      <c r="N2825">
        <f t="shared" si="951"/>
        <v>1.1908383333333337</v>
      </c>
      <c r="O2825">
        <f t="shared" si="952"/>
        <v>1.1928813656292991</v>
      </c>
      <c r="P2825" t="str">
        <f t="shared" si="948"/>
        <v>-</v>
      </c>
      <c r="Q2825" t="str">
        <f t="shared" si="949"/>
        <v>Buy</v>
      </c>
      <c r="R2825" t="str">
        <f t="shared" si="956"/>
        <v>-</v>
      </c>
      <c r="S2825" t="str">
        <f t="shared" si="950"/>
        <v>-</v>
      </c>
      <c r="T2825">
        <f t="shared" si="941"/>
        <v>1.19584</v>
      </c>
      <c r="U2825">
        <f t="shared" si="942"/>
        <v>1.1953199999999999</v>
      </c>
      <c r="V2825" t="str">
        <f t="shared" si="943"/>
        <v>-</v>
      </c>
      <c r="W2825" t="str">
        <f t="shared" si="944"/>
        <v>-</v>
      </c>
      <c r="X2825" t="str">
        <f t="shared" si="958"/>
        <v>-</v>
      </c>
      <c r="Y2825">
        <f t="shared" si="957"/>
        <v>4223.4723700437553</v>
      </c>
      <c r="Z2825">
        <f t="shared" si="959"/>
        <v>5048.4009933607012</v>
      </c>
      <c r="AA2825">
        <f t="shared" si="960"/>
        <v>48.40099336070125</v>
      </c>
    </row>
    <row r="2826" spans="1:27" x14ac:dyDescent="0.25">
      <c r="A2826" t="s">
        <v>2831</v>
      </c>
      <c r="B2826" s="2">
        <v>43111</v>
      </c>
      <c r="C2826" s="3">
        <v>0</v>
      </c>
      <c r="D2826">
        <v>1.19557</v>
      </c>
      <c r="E2826">
        <v>1.2058899999999999</v>
      </c>
      <c r="F2826">
        <v>1.1929099999999999</v>
      </c>
      <c r="G2826">
        <v>1.20427</v>
      </c>
      <c r="H2826">
        <v>248716</v>
      </c>
      <c r="I2826">
        <f t="shared" si="940"/>
        <v>-19.059405940594313</v>
      </c>
      <c r="J2826">
        <f t="shared" si="946"/>
        <v>1.1807066666666666</v>
      </c>
      <c r="K2826">
        <f t="shared" si="947"/>
        <v>1.18409121432916</v>
      </c>
      <c r="L2826">
        <f t="shared" si="953"/>
        <v>1.1884022222222221</v>
      </c>
      <c r="M2826">
        <f t="shared" si="954"/>
        <v>1.1906149237815711</v>
      </c>
      <c r="N2826">
        <f t="shared" si="951"/>
        <v>1.191699166666667</v>
      </c>
      <c r="O2826">
        <f t="shared" si="952"/>
        <v>1.1937924563789553</v>
      </c>
      <c r="P2826" t="str">
        <f t="shared" si="948"/>
        <v>-</v>
      </c>
      <c r="Q2826" t="str">
        <f t="shared" si="949"/>
        <v>Buy</v>
      </c>
      <c r="R2826" t="str">
        <f t="shared" si="956"/>
        <v>-</v>
      </c>
      <c r="S2826" t="str">
        <f t="shared" si="950"/>
        <v>-</v>
      </c>
      <c r="T2826">
        <f t="shared" si="941"/>
        <v>1.2044900000000001</v>
      </c>
      <c r="U2826">
        <f t="shared" si="942"/>
        <v>1.2040500000000001</v>
      </c>
      <c r="V2826" t="str">
        <f t="shared" si="943"/>
        <v>-</v>
      </c>
      <c r="W2826" t="str">
        <f t="shared" si="944"/>
        <v>-</v>
      </c>
      <c r="X2826" t="str">
        <f t="shared" si="958"/>
        <v>-</v>
      </c>
      <c r="Y2826">
        <f t="shared" si="957"/>
        <v>4223.4723700437553</v>
      </c>
      <c r="Z2826">
        <f t="shared" si="959"/>
        <v>5085.2719071511838</v>
      </c>
      <c r="AA2826">
        <f t="shared" si="960"/>
        <v>85.271907151183768</v>
      </c>
    </row>
    <row r="2827" spans="1:27" x14ac:dyDescent="0.25">
      <c r="A2827" t="s">
        <v>2832</v>
      </c>
      <c r="B2827" s="2">
        <v>43112</v>
      </c>
      <c r="C2827" s="3">
        <v>0</v>
      </c>
      <c r="D2827">
        <v>1.20427</v>
      </c>
      <c r="E2827">
        <v>1.22184</v>
      </c>
      <c r="F2827">
        <v>1.20401</v>
      </c>
      <c r="G2827">
        <v>1.21993</v>
      </c>
      <c r="H2827">
        <v>278769</v>
      </c>
      <c r="I2827">
        <f t="shared" si="940"/>
        <v>-5.2559163456248656</v>
      </c>
      <c r="J2827">
        <f t="shared" si="946"/>
        <v>1.1811789743589745</v>
      </c>
      <c r="K2827">
        <f t="shared" si="947"/>
        <v>1.1849985253588016</v>
      </c>
      <c r="L2827">
        <f t="shared" si="953"/>
        <v>1.1892394444444447</v>
      </c>
      <c r="M2827">
        <f t="shared" si="954"/>
        <v>1.1921995224960806</v>
      </c>
      <c r="N2827">
        <f t="shared" si="951"/>
        <v>1.193469166666667</v>
      </c>
      <c r="O2827">
        <f t="shared" si="952"/>
        <v>1.1958834598686388</v>
      </c>
      <c r="P2827" t="str">
        <f t="shared" si="948"/>
        <v>-</v>
      </c>
      <c r="Q2827" t="str">
        <f t="shared" si="949"/>
        <v>Buy</v>
      </c>
      <c r="R2827" t="str">
        <f t="shared" si="956"/>
        <v>-</v>
      </c>
      <c r="S2827" t="str">
        <f t="shared" si="950"/>
        <v>-</v>
      </c>
      <c r="T2827">
        <f t="shared" si="941"/>
        <v>1.2202599999999999</v>
      </c>
      <c r="U2827">
        <f t="shared" si="942"/>
        <v>1.2196</v>
      </c>
      <c r="V2827" t="str">
        <f t="shared" si="943"/>
        <v>-</v>
      </c>
      <c r="W2827" t="str">
        <f t="shared" si="944"/>
        <v>-</v>
      </c>
      <c r="X2827" t="str">
        <f t="shared" si="958"/>
        <v>-</v>
      </c>
      <c r="Y2827">
        <f t="shared" si="957"/>
        <v>4223.4723700437553</v>
      </c>
      <c r="Z2827">
        <f t="shared" si="959"/>
        <v>5150.9469025053641</v>
      </c>
      <c r="AA2827">
        <f t="shared" si="960"/>
        <v>150.94690250536405</v>
      </c>
    </row>
    <row r="2828" spans="1:27" x14ac:dyDescent="0.25">
      <c r="A2828" t="s">
        <v>2833</v>
      </c>
      <c r="B2828" s="2">
        <v>43114</v>
      </c>
      <c r="C2828" s="3">
        <v>0</v>
      </c>
      <c r="D2828">
        <v>1.21933</v>
      </c>
      <c r="E2828">
        <v>1.2211700000000001</v>
      </c>
      <c r="F2828">
        <v>1.2190799999999999</v>
      </c>
      <c r="G2828">
        <v>1.21919</v>
      </c>
      <c r="H2828">
        <v>7321</v>
      </c>
      <c r="I2828">
        <f t="shared" si="940"/>
        <v>-8.245177349097812</v>
      </c>
      <c r="J2828">
        <f t="shared" si="946"/>
        <v>1.1816569230769232</v>
      </c>
      <c r="K2828">
        <f t="shared" si="947"/>
        <v>1.1858641323117431</v>
      </c>
      <c r="L2828">
        <f t="shared" si="953"/>
        <v>1.1900663888888887</v>
      </c>
      <c r="M2828">
        <f t="shared" si="954"/>
        <v>1.1936584672260224</v>
      </c>
      <c r="N2828">
        <f t="shared" si="951"/>
        <v>1.1953137500000002</v>
      </c>
      <c r="O2828">
        <f t="shared" si="952"/>
        <v>1.1977479830791478</v>
      </c>
      <c r="P2828" t="str">
        <f t="shared" si="948"/>
        <v>-</v>
      </c>
      <c r="Q2828" t="str">
        <f t="shared" si="949"/>
        <v>Buy</v>
      </c>
      <c r="R2828" t="str">
        <f t="shared" si="956"/>
        <v>-</v>
      </c>
      <c r="S2828" t="str">
        <f t="shared" si="950"/>
        <v>-</v>
      </c>
      <c r="T2828">
        <f t="shared" si="941"/>
        <v>1.21959</v>
      </c>
      <c r="U2828">
        <f t="shared" si="942"/>
        <v>1.21879</v>
      </c>
      <c r="V2828" t="str">
        <f t="shared" si="943"/>
        <v>-</v>
      </c>
      <c r="W2828" t="str">
        <f t="shared" si="944"/>
        <v>-</v>
      </c>
      <c r="X2828" t="str">
        <f t="shared" si="958"/>
        <v>-</v>
      </c>
      <c r="Y2828">
        <f t="shared" si="957"/>
        <v>4223.4723700437553</v>
      </c>
      <c r="Z2828">
        <f t="shared" si="959"/>
        <v>5147.5258898856291</v>
      </c>
      <c r="AA2828">
        <f t="shared" si="960"/>
        <v>147.52588988562911</v>
      </c>
    </row>
    <row r="2829" spans="1:27" x14ac:dyDescent="0.25">
      <c r="A2829" t="s">
        <v>2834</v>
      </c>
      <c r="B2829" s="2">
        <v>43115</v>
      </c>
      <c r="C2829" s="3">
        <v>0</v>
      </c>
      <c r="D2829">
        <v>1.2192000000000001</v>
      </c>
      <c r="E2829">
        <v>1.2296400000000001</v>
      </c>
      <c r="F2829">
        <v>1.2187600000000001</v>
      </c>
      <c r="G2829">
        <v>1.22665</v>
      </c>
      <c r="H2829">
        <v>232960</v>
      </c>
      <c r="I2829">
        <f t="shared" si="940"/>
        <v>-7.8518907563026232</v>
      </c>
      <c r="J2829">
        <f t="shared" si="946"/>
        <v>1.1822364102564105</v>
      </c>
      <c r="K2829">
        <f t="shared" si="947"/>
        <v>1.1868966859241041</v>
      </c>
      <c r="L2829">
        <f t="shared" si="953"/>
        <v>1.1912052777777777</v>
      </c>
      <c r="M2829">
        <f t="shared" si="954"/>
        <v>1.1954417933219132</v>
      </c>
      <c r="N2829">
        <f t="shared" si="951"/>
        <v>1.197494166666667</v>
      </c>
      <c r="O2829">
        <f t="shared" si="952"/>
        <v>1.2000601444328161</v>
      </c>
      <c r="P2829" t="str">
        <f t="shared" si="948"/>
        <v>-</v>
      </c>
      <c r="Q2829" t="str">
        <f t="shared" si="949"/>
        <v>Buy</v>
      </c>
      <c r="R2829" t="str">
        <f t="shared" si="956"/>
        <v>-</v>
      </c>
      <c r="S2829" t="str">
        <f t="shared" si="950"/>
        <v>-</v>
      </c>
      <c r="T2829">
        <f t="shared" si="941"/>
        <v>1.22715</v>
      </c>
      <c r="U2829">
        <f t="shared" si="942"/>
        <v>1.2261500000000001</v>
      </c>
      <c r="V2829" t="str">
        <f t="shared" si="943"/>
        <v>-</v>
      </c>
      <c r="W2829" t="str">
        <f t="shared" si="944"/>
        <v>-</v>
      </c>
      <c r="X2829" t="str">
        <f t="shared" si="958"/>
        <v>-</v>
      </c>
      <c r="Y2829">
        <f t="shared" si="957"/>
        <v>4223.4723700437553</v>
      </c>
      <c r="Z2829">
        <f t="shared" si="959"/>
        <v>5178.6106465291505</v>
      </c>
      <c r="AA2829">
        <f t="shared" si="960"/>
        <v>178.61064652915047</v>
      </c>
    </row>
    <row r="2830" spans="1:27" x14ac:dyDescent="0.25">
      <c r="A2830" t="s">
        <v>2835</v>
      </c>
      <c r="B2830" s="2">
        <v>43116</v>
      </c>
      <c r="C2830" s="3">
        <v>0</v>
      </c>
      <c r="D2830">
        <v>1.2266600000000001</v>
      </c>
      <c r="E2830">
        <v>1.22828</v>
      </c>
      <c r="F2830">
        <v>1.2195199999999999</v>
      </c>
      <c r="G2830">
        <v>1.2270700000000001</v>
      </c>
      <c r="H2830">
        <v>264394</v>
      </c>
      <c r="I2830">
        <f t="shared" si="940"/>
        <v>-6.7489495798318107</v>
      </c>
      <c r="J2830">
        <f t="shared" si="946"/>
        <v>1.1828469230769234</v>
      </c>
      <c r="K2830">
        <f t="shared" si="947"/>
        <v>1.1879137318500763</v>
      </c>
      <c r="L2830">
        <f t="shared" si="953"/>
        <v>1.1923249999999996</v>
      </c>
      <c r="M2830">
        <f t="shared" si="954"/>
        <v>1.1971514261153233</v>
      </c>
      <c r="N2830">
        <f t="shared" si="951"/>
        <v>1.1995233333333335</v>
      </c>
      <c r="O2830">
        <f t="shared" si="952"/>
        <v>1.2022209328781908</v>
      </c>
      <c r="P2830" t="str">
        <f t="shared" si="948"/>
        <v>-</v>
      </c>
      <c r="Q2830" t="str">
        <f t="shared" si="949"/>
        <v>Buy</v>
      </c>
      <c r="R2830" t="str">
        <f t="shared" si="956"/>
        <v>-</v>
      </c>
      <c r="S2830" t="str">
        <f t="shared" si="950"/>
        <v>-</v>
      </c>
      <c r="T2830">
        <f t="shared" si="941"/>
        <v>1.2276499999999999</v>
      </c>
      <c r="U2830">
        <f t="shared" si="942"/>
        <v>1.2264900000000001</v>
      </c>
      <c r="V2830" t="str">
        <f t="shared" si="943"/>
        <v>-</v>
      </c>
      <c r="W2830" t="str">
        <f t="shared" si="944"/>
        <v>-</v>
      </c>
      <c r="X2830" t="str">
        <f t="shared" si="958"/>
        <v>-</v>
      </c>
      <c r="Y2830">
        <f t="shared" si="957"/>
        <v>4223.4723700437553</v>
      </c>
      <c r="Z2830">
        <f t="shared" si="959"/>
        <v>5180.046627134966</v>
      </c>
      <c r="AA2830">
        <f t="shared" si="960"/>
        <v>180.046627134966</v>
      </c>
    </row>
    <row r="2831" spans="1:27" x14ac:dyDescent="0.25">
      <c r="A2831" t="s">
        <v>2836</v>
      </c>
      <c r="B2831" s="2">
        <v>43117</v>
      </c>
      <c r="C2831" s="3">
        <v>0</v>
      </c>
      <c r="D2831">
        <v>1.2270700000000001</v>
      </c>
      <c r="E2831">
        <v>1.23231</v>
      </c>
      <c r="F2831">
        <v>1.2164999999999999</v>
      </c>
      <c r="G2831">
        <v>1.2180200000000001</v>
      </c>
      <c r="H2831">
        <v>291346</v>
      </c>
      <c r="I2831">
        <f t="shared" si="940"/>
        <v>-35.067484662576419</v>
      </c>
      <c r="J2831">
        <f t="shared" si="946"/>
        <v>1.1833714102564106</v>
      </c>
      <c r="K2831">
        <f t="shared" si="947"/>
        <v>1.1886759158538718</v>
      </c>
      <c r="L2831">
        <f t="shared" si="953"/>
        <v>1.1932966666666667</v>
      </c>
      <c r="M2831">
        <f t="shared" si="954"/>
        <v>1.1982794571361168</v>
      </c>
      <c r="N2831">
        <f t="shared" si="951"/>
        <v>1.2009537500000003</v>
      </c>
      <c r="O2831">
        <f t="shared" si="952"/>
        <v>1.2034848582479356</v>
      </c>
      <c r="P2831" t="str">
        <f t="shared" si="948"/>
        <v>Sell</v>
      </c>
      <c r="Q2831" t="str">
        <f t="shared" si="949"/>
        <v>Buy</v>
      </c>
      <c r="R2831" t="str">
        <f t="shared" si="956"/>
        <v>-</v>
      </c>
      <c r="S2831" t="str">
        <f t="shared" si="950"/>
        <v>-</v>
      </c>
      <c r="T2831">
        <f t="shared" si="941"/>
        <v>1.2185999999999999</v>
      </c>
      <c r="U2831">
        <f t="shared" si="942"/>
        <v>1.2174400000000001</v>
      </c>
      <c r="V2831" t="str">
        <f t="shared" si="943"/>
        <v>-</v>
      </c>
      <c r="W2831" t="str">
        <f t="shared" si="944"/>
        <v>-</v>
      </c>
      <c r="X2831" t="str">
        <f t="shared" si="958"/>
        <v>-</v>
      </c>
      <c r="Y2831">
        <f t="shared" si="957"/>
        <v>4223.4723700437553</v>
      </c>
      <c r="Z2831">
        <f t="shared" si="959"/>
        <v>5141.8242021860697</v>
      </c>
      <c r="AA2831">
        <f t="shared" si="960"/>
        <v>141.82420218606967</v>
      </c>
    </row>
    <row r="2832" spans="1:27" x14ac:dyDescent="0.25">
      <c r="A2832" t="s">
        <v>2837</v>
      </c>
      <c r="B2832" s="2">
        <v>43118</v>
      </c>
      <c r="C2832" s="3">
        <v>0</v>
      </c>
      <c r="D2832">
        <v>1.21804</v>
      </c>
      <c r="E2832">
        <v>1.22648</v>
      </c>
      <c r="F2832">
        <v>1.2173400000000001</v>
      </c>
      <c r="G2832">
        <v>1.2234</v>
      </c>
      <c r="H2832">
        <v>255383</v>
      </c>
      <c r="I2832">
        <f t="shared" ref="I2832:I2895" si="961">(MAX(E2819:E2832)-G2832)/(MAX(E2819:E2832)-MIN(F2819:F2832))*-100</f>
        <v>-21.865030674846526</v>
      </c>
      <c r="J2832">
        <f t="shared" si="946"/>
        <v>1.1839352564102568</v>
      </c>
      <c r="K2832">
        <f t="shared" si="947"/>
        <v>1.1895550065917484</v>
      </c>
      <c r="L2832">
        <f t="shared" si="953"/>
        <v>1.1944913888888888</v>
      </c>
      <c r="M2832">
        <f t="shared" si="954"/>
        <v>1.1996373243179483</v>
      </c>
      <c r="N2832">
        <f t="shared" si="951"/>
        <v>1.2024387500000002</v>
      </c>
      <c r="O2832">
        <f t="shared" si="952"/>
        <v>1.2050780695881007</v>
      </c>
      <c r="P2832" t="str">
        <f t="shared" si="948"/>
        <v>-</v>
      </c>
      <c r="Q2832" t="str">
        <f t="shared" si="949"/>
        <v>Buy</v>
      </c>
      <c r="R2832" t="str">
        <f t="shared" si="956"/>
        <v>-</v>
      </c>
      <c r="S2832" t="str">
        <f t="shared" si="950"/>
        <v>-</v>
      </c>
      <c r="T2832">
        <f t="shared" ref="T2832:T2895" si="962">ROUND(G2832+0.05*_xlfn.STDEV.P(G2821:G2832),5)</f>
        <v>1.22401</v>
      </c>
      <c r="U2832">
        <f t="shared" ref="U2832:U2895" si="963">ROUND(G2832-0.05*_xlfn.STDEV.P(G2821:G2832),5)</f>
        <v>1.22279</v>
      </c>
      <c r="V2832" t="str">
        <f t="shared" ref="V2832:V2895" si="964">IF(AA2832&lt;&gt;"",IF(AA2832&lt;=-$AG$52,"Stop","-"),"-")</f>
        <v>-</v>
      </c>
      <c r="W2832" t="str">
        <f t="shared" ref="W2832:W2895" si="965">IF(AA2832&lt;&gt;"",IF(AA2832&gt;$AG$53,"Target","-"),"-")</f>
        <v>-</v>
      </c>
      <c r="X2832" t="str">
        <f t="shared" si="958"/>
        <v>-</v>
      </c>
      <c r="Y2832">
        <f t="shared" si="957"/>
        <v>4223.4723700437553</v>
      </c>
      <c r="Z2832">
        <f t="shared" si="959"/>
        <v>5164.4197793658041</v>
      </c>
      <c r="AA2832">
        <f t="shared" si="960"/>
        <v>164.41977936580406</v>
      </c>
    </row>
    <row r="2833" spans="1:27" x14ac:dyDescent="0.25">
      <c r="A2833" t="s">
        <v>2838</v>
      </c>
      <c r="B2833" s="2">
        <v>43119</v>
      </c>
      <c r="C2833" s="3">
        <v>0</v>
      </c>
      <c r="D2833">
        <v>1.2234</v>
      </c>
      <c r="E2833">
        <v>1.22953</v>
      </c>
      <c r="F2833">
        <v>1.2214499999999999</v>
      </c>
      <c r="G2833">
        <v>1.2214499999999999</v>
      </c>
      <c r="H2833">
        <v>253647</v>
      </c>
      <c r="I2833">
        <f t="shared" si="961"/>
        <v>-26.650306748466441</v>
      </c>
      <c r="J2833">
        <f t="shared" ref="J2833:J2896" si="966">AVERAGE(G2756:G2833)</f>
        <v>1.1844046153846155</v>
      </c>
      <c r="K2833">
        <f t="shared" ref="K2833:K2896" si="967">$K2832*(1-(2/(78+1)))+$G2833*(2/(78+1))</f>
        <v>1.1903624747792991</v>
      </c>
      <c r="L2833">
        <f t="shared" si="953"/>
        <v>1.1957191666666667</v>
      </c>
      <c r="M2833">
        <f t="shared" si="954"/>
        <v>1.2008163878683296</v>
      </c>
      <c r="N2833">
        <f t="shared" si="951"/>
        <v>1.2039487500000001</v>
      </c>
      <c r="O2833">
        <f t="shared" si="952"/>
        <v>1.2063878240210526</v>
      </c>
      <c r="P2833" t="str">
        <f t="shared" ref="P2833:P2896" si="968">IF(AND($I2833&gt;$AG$48,$I2832&lt;$AG$48),"Buy",IF(AND($I2833&lt;$AG$47,$I2832&gt;$AG$47),"Sell","-"))</f>
        <v>-</v>
      </c>
      <c r="Q2833" t="str">
        <f t="shared" ref="Q2833:Q2896" si="969">IF(K2833&gt;K2832,"Buy","Sell")</f>
        <v>Buy</v>
      </c>
      <c r="R2833" t="str">
        <f t="shared" si="956"/>
        <v>-</v>
      </c>
      <c r="S2833" t="str">
        <f t="shared" si="950"/>
        <v>-</v>
      </c>
      <c r="T2833">
        <f t="shared" si="962"/>
        <v>1.2220599999999999</v>
      </c>
      <c r="U2833">
        <f t="shared" si="963"/>
        <v>1.2208399999999999</v>
      </c>
      <c r="V2833" t="str">
        <f t="shared" si="964"/>
        <v>-</v>
      </c>
      <c r="W2833" t="str">
        <f t="shared" si="965"/>
        <v>-</v>
      </c>
      <c r="X2833" t="str">
        <f t="shared" si="958"/>
        <v>-</v>
      </c>
      <c r="Y2833">
        <f t="shared" si="957"/>
        <v>4223.4723700437553</v>
      </c>
      <c r="Z2833">
        <f t="shared" si="959"/>
        <v>5156.1840082442177</v>
      </c>
      <c r="AA2833">
        <f t="shared" si="960"/>
        <v>156.18400824421769</v>
      </c>
    </row>
    <row r="2834" spans="1:27" x14ac:dyDescent="0.25">
      <c r="A2834" t="s">
        <v>2839</v>
      </c>
      <c r="B2834" s="2">
        <v>43121</v>
      </c>
      <c r="C2834" s="3">
        <v>0</v>
      </c>
      <c r="D2834">
        <v>1.22702</v>
      </c>
      <c r="E2834">
        <v>1.22726</v>
      </c>
      <c r="F2834">
        <v>1.2233799999999999</v>
      </c>
      <c r="G2834">
        <v>1.2256</v>
      </c>
      <c r="H2834">
        <v>9405</v>
      </c>
      <c r="I2834">
        <f t="shared" si="961"/>
        <v>-16.466257668711613</v>
      </c>
      <c r="J2834">
        <f t="shared" si="966"/>
        <v>1.1850126923076925</v>
      </c>
      <c r="K2834">
        <f t="shared" si="967"/>
        <v>1.1912545640253929</v>
      </c>
      <c r="L2834">
        <f t="shared" si="953"/>
        <v>1.197063611111111</v>
      </c>
      <c r="M2834">
        <f t="shared" si="954"/>
        <v>1.2021560425781497</v>
      </c>
      <c r="N2834">
        <f t="shared" si="951"/>
        <v>1.2055958333333334</v>
      </c>
      <c r="O2834">
        <f t="shared" si="952"/>
        <v>1.2079247980993684</v>
      </c>
      <c r="P2834" t="str">
        <f t="shared" si="968"/>
        <v>-</v>
      </c>
      <c r="Q2834" t="str">
        <f t="shared" si="969"/>
        <v>Buy</v>
      </c>
      <c r="R2834" t="str">
        <f t="shared" si="956"/>
        <v>-</v>
      </c>
      <c r="S2834" t="str">
        <f t="shared" si="950"/>
        <v>-</v>
      </c>
      <c r="T2834">
        <f t="shared" si="962"/>
        <v>1.2262200000000001</v>
      </c>
      <c r="U2834">
        <f t="shared" si="963"/>
        <v>1.22498</v>
      </c>
      <c r="V2834" t="str">
        <f t="shared" si="964"/>
        <v>-</v>
      </c>
      <c r="W2834" t="str">
        <f t="shared" si="965"/>
        <v>-</v>
      </c>
      <c r="X2834" t="str">
        <f t="shared" si="958"/>
        <v>-</v>
      </c>
      <c r="Y2834">
        <f t="shared" si="957"/>
        <v>4223.4723700437553</v>
      </c>
      <c r="Z2834">
        <f t="shared" si="959"/>
        <v>5173.6691838561992</v>
      </c>
      <c r="AA2834">
        <f t="shared" si="960"/>
        <v>173.6691838561992</v>
      </c>
    </row>
    <row r="2835" spans="1:27" x14ac:dyDescent="0.25">
      <c r="A2835" t="s">
        <v>2840</v>
      </c>
      <c r="B2835" s="2">
        <v>43122</v>
      </c>
      <c r="C2835" s="3">
        <v>0</v>
      </c>
      <c r="D2835">
        <v>1.22559</v>
      </c>
      <c r="E2835">
        <v>1.2266999999999999</v>
      </c>
      <c r="F2835">
        <v>1.2213799999999999</v>
      </c>
      <c r="G2835">
        <v>1.2256199999999999</v>
      </c>
      <c r="H2835">
        <v>234509</v>
      </c>
      <c r="I2835">
        <f t="shared" si="961"/>
        <v>-16.41717791411061</v>
      </c>
      <c r="J2835">
        <f t="shared" si="966"/>
        <v>1.1856557692307694</v>
      </c>
      <c r="K2835">
        <f t="shared" si="967"/>
        <v>1.1921245750627247</v>
      </c>
      <c r="L2835">
        <f t="shared" si="953"/>
        <v>1.1984211111111112</v>
      </c>
      <c r="M2835">
        <f t="shared" si="954"/>
        <v>1.2034243646009524</v>
      </c>
      <c r="N2835">
        <f t="shared" si="951"/>
        <v>1.2072862500000003</v>
      </c>
      <c r="O2835">
        <f t="shared" si="952"/>
        <v>1.2093404142514188</v>
      </c>
      <c r="P2835" t="str">
        <f t="shared" si="968"/>
        <v>-</v>
      </c>
      <c r="Q2835" t="str">
        <f t="shared" si="969"/>
        <v>Buy</v>
      </c>
      <c r="R2835" t="str">
        <f t="shared" si="956"/>
        <v>-</v>
      </c>
      <c r="S2835" t="str">
        <f t="shared" ref="S2835:S2898" si="970">IF(AND(O2834&lt;K2834,O2835&gt;K2835),"Buy",IF(AND(O2834&gt;K2834,O2835&lt;K2835),"Sell","-"))</f>
        <v>-</v>
      </c>
      <c r="T2835">
        <f t="shared" si="962"/>
        <v>1.2262</v>
      </c>
      <c r="U2835">
        <f t="shared" si="963"/>
        <v>1.2250399999999999</v>
      </c>
      <c r="V2835" t="str">
        <f t="shared" si="964"/>
        <v>-</v>
      </c>
      <c r="W2835" t="str">
        <f t="shared" si="965"/>
        <v>-</v>
      </c>
      <c r="X2835" t="str">
        <f t="shared" si="958"/>
        <v>-</v>
      </c>
      <c r="Y2835">
        <f t="shared" si="957"/>
        <v>4223.4723700437553</v>
      </c>
      <c r="Z2835">
        <f t="shared" si="959"/>
        <v>5173.9225921984016</v>
      </c>
      <c r="AA2835">
        <f t="shared" si="960"/>
        <v>173.92259219840162</v>
      </c>
    </row>
    <row r="2836" spans="1:27" x14ac:dyDescent="0.25">
      <c r="A2836" t="s">
        <v>2841</v>
      </c>
      <c r="B2836" s="2">
        <v>43123</v>
      </c>
      <c r="C2836" s="3">
        <v>0</v>
      </c>
      <c r="D2836">
        <v>1.2256400000000001</v>
      </c>
      <c r="E2836">
        <v>1.2315199999999999</v>
      </c>
      <c r="F2836">
        <v>1.2222999999999999</v>
      </c>
      <c r="G2836">
        <v>1.2308600000000001</v>
      </c>
      <c r="H2836">
        <v>259228</v>
      </c>
      <c r="I2836">
        <f t="shared" si="961"/>
        <v>-3.5582822085888317</v>
      </c>
      <c r="J2836">
        <f t="shared" si="966"/>
        <v>1.1863657692307694</v>
      </c>
      <c r="K2836">
        <f t="shared" si="967"/>
        <v>1.1931052187320228</v>
      </c>
      <c r="L2836">
        <f t="shared" si="953"/>
        <v>1.1999</v>
      </c>
      <c r="M2836">
        <f t="shared" si="954"/>
        <v>1.2049073719198198</v>
      </c>
      <c r="N2836">
        <f t="shared" si="951"/>
        <v>1.2091095833333334</v>
      </c>
      <c r="O2836">
        <f t="shared" si="952"/>
        <v>1.2110619811113055</v>
      </c>
      <c r="P2836" t="str">
        <f t="shared" si="968"/>
        <v>-</v>
      </c>
      <c r="Q2836" t="str">
        <f t="shared" si="969"/>
        <v>Buy</v>
      </c>
      <c r="R2836" t="str">
        <f t="shared" si="956"/>
        <v>-</v>
      </c>
      <c r="S2836" t="str">
        <f t="shared" si="970"/>
        <v>-</v>
      </c>
      <c r="T2836">
        <f t="shared" si="962"/>
        <v>1.2313499999999999</v>
      </c>
      <c r="U2836">
        <f t="shared" si="963"/>
        <v>1.23037</v>
      </c>
      <c r="V2836" t="str">
        <f t="shared" si="964"/>
        <v>-</v>
      </c>
      <c r="W2836" t="str">
        <f t="shared" si="965"/>
        <v>-</v>
      </c>
      <c r="X2836" t="str">
        <f t="shared" si="958"/>
        <v>-</v>
      </c>
      <c r="Y2836">
        <f t="shared" si="957"/>
        <v>4223.4723700437553</v>
      </c>
      <c r="Z2836">
        <f t="shared" si="959"/>
        <v>5196.4336999307352</v>
      </c>
      <c r="AA2836">
        <f t="shared" si="960"/>
        <v>196.4336999307352</v>
      </c>
    </row>
    <row r="2837" spans="1:27" x14ac:dyDescent="0.25">
      <c r="A2837" t="s">
        <v>2842</v>
      </c>
      <c r="B2837" s="2">
        <v>43124</v>
      </c>
      <c r="C2837" s="3">
        <v>0</v>
      </c>
      <c r="D2837">
        <v>1.2308699999999999</v>
      </c>
      <c r="E2837">
        <v>1.24149</v>
      </c>
      <c r="F2837">
        <v>1.2292000000000001</v>
      </c>
      <c r="G2837">
        <v>1.2392300000000001</v>
      </c>
      <c r="H2837">
        <v>298224</v>
      </c>
      <c r="I2837">
        <f t="shared" si="961"/>
        <v>-4.5263368716201224</v>
      </c>
      <c r="J2837">
        <f t="shared" si="966"/>
        <v>1.1871764102564104</v>
      </c>
      <c r="K2837">
        <f t="shared" si="967"/>
        <v>1.1942729347134906</v>
      </c>
      <c r="L2837">
        <f t="shared" si="953"/>
        <v>1.2017058333333335</v>
      </c>
      <c r="M2837">
        <f t="shared" si="954"/>
        <v>1.206762649113343</v>
      </c>
      <c r="N2837">
        <f t="shared" si="951"/>
        <v>1.2113395833333334</v>
      </c>
      <c r="O2837">
        <f t="shared" si="952"/>
        <v>1.213315422622401</v>
      </c>
      <c r="P2837" t="str">
        <f t="shared" si="968"/>
        <v>-</v>
      </c>
      <c r="Q2837" t="str">
        <f t="shared" si="969"/>
        <v>Buy</v>
      </c>
      <c r="R2837" t="str">
        <f t="shared" si="956"/>
        <v>-</v>
      </c>
      <c r="S2837" t="str">
        <f t="shared" si="970"/>
        <v>-</v>
      </c>
      <c r="T2837">
        <f t="shared" si="962"/>
        <v>1.23963</v>
      </c>
      <c r="U2837">
        <f t="shared" si="963"/>
        <v>1.2388300000000001</v>
      </c>
      <c r="V2837" t="str">
        <f t="shared" si="964"/>
        <v>-</v>
      </c>
      <c r="W2837" t="str">
        <f t="shared" si="965"/>
        <v>-</v>
      </c>
      <c r="X2837" t="str">
        <f t="shared" si="958"/>
        <v>-</v>
      </c>
      <c r="Y2837">
        <f t="shared" si="957"/>
        <v>4223.4723700437553</v>
      </c>
      <c r="Z2837">
        <f t="shared" si="959"/>
        <v>5232.1642761813055</v>
      </c>
      <c r="AA2837">
        <f t="shared" si="960"/>
        <v>232.16427618130547</v>
      </c>
    </row>
    <row r="2838" spans="1:27" x14ac:dyDescent="0.25">
      <c r="A2838" t="s">
        <v>2843</v>
      </c>
      <c r="B2838" s="2">
        <v>43125</v>
      </c>
      <c r="C2838" s="3">
        <v>0</v>
      </c>
      <c r="D2838">
        <v>1.2392099999999999</v>
      </c>
      <c r="E2838">
        <v>1.25373</v>
      </c>
      <c r="F2838">
        <v>1.2363900000000001</v>
      </c>
      <c r="G2838">
        <v>1.2391399999999999</v>
      </c>
      <c r="H2838">
        <v>371014</v>
      </c>
      <c r="I2838">
        <f t="shared" si="961"/>
        <v>-23.754477368935355</v>
      </c>
      <c r="J2838">
        <f t="shared" si="966"/>
        <v>1.1879096153846156</v>
      </c>
      <c r="K2838">
        <f t="shared" si="967"/>
        <v>1.195408809784035</v>
      </c>
      <c r="L2838">
        <f t="shared" si="953"/>
        <v>1.2032483333333335</v>
      </c>
      <c r="M2838">
        <f t="shared" si="954"/>
        <v>1.2085127761882974</v>
      </c>
      <c r="N2838">
        <f t="shared" si="951"/>
        <v>1.2133862499999999</v>
      </c>
      <c r="O2838">
        <f t="shared" si="952"/>
        <v>1.215381388812609</v>
      </c>
      <c r="P2838" t="str">
        <f t="shared" si="968"/>
        <v>Sell</v>
      </c>
      <c r="Q2838" t="str">
        <f t="shared" si="969"/>
        <v>Buy</v>
      </c>
      <c r="R2838" t="str">
        <f t="shared" si="956"/>
        <v>-</v>
      </c>
      <c r="S2838" t="str">
        <f t="shared" si="970"/>
        <v>-</v>
      </c>
      <c r="T2838">
        <f t="shared" si="962"/>
        <v>1.2394799999999999</v>
      </c>
      <c r="U2838">
        <f t="shared" si="963"/>
        <v>1.2387999999999999</v>
      </c>
      <c r="V2838" t="str">
        <f t="shared" si="964"/>
        <v>-</v>
      </c>
      <c r="W2838" t="str">
        <f t="shared" si="965"/>
        <v>-</v>
      </c>
      <c r="X2838" t="str">
        <f t="shared" si="958"/>
        <v>-</v>
      </c>
      <c r="Y2838">
        <f t="shared" si="957"/>
        <v>4223.4723700437553</v>
      </c>
      <c r="Z2838">
        <f t="shared" si="959"/>
        <v>5232.0375720102038</v>
      </c>
      <c r="AA2838">
        <f t="shared" si="960"/>
        <v>232.0375720102038</v>
      </c>
    </row>
    <row r="2839" spans="1:27" x14ac:dyDescent="0.25">
      <c r="A2839" t="s">
        <v>2844</v>
      </c>
      <c r="B2839" s="2">
        <v>43126</v>
      </c>
      <c r="C2839" s="3">
        <v>0</v>
      </c>
      <c r="D2839">
        <v>1.2391399999999999</v>
      </c>
      <c r="E2839">
        <v>1.24936</v>
      </c>
      <c r="F2839">
        <v>1.23861</v>
      </c>
      <c r="G2839">
        <v>1.2428300000000001</v>
      </c>
      <c r="H2839">
        <v>320308</v>
      </c>
      <c r="I2839">
        <f t="shared" si="961"/>
        <v>-17.921736270963322</v>
      </c>
      <c r="J2839">
        <f t="shared" si="966"/>
        <v>1.1889232051282055</v>
      </c>
      <c r="K2839">
        <f t="shared" si="967"/>
        <v>1.1966093462451985</v>
      </c>
      <c r="L2839">
        <f t="shared" si="953"/>
        <v>1.2050644444444445</v>
      </c>
      <c r="M2839">
        <f t="shared" si="954"/>
        <v>1.2103677612592003</v>
      </c>
      <c r="N2839">
        <f t="shared" si="951"/>
        <v>1.2154233333333333</v>
      </c>
      <c r="O2839">
        <f t="shared" si="952"/>
        <v>1.2175772777076004</v>
      </c>
      <c r="P2839" t="str">
        <f t="shared" si="968"/>
        <v>-</v>
      </c>
      <c r="Q2839" t="str">
        <f t="shared" si="969"/>
        <v>Buy</v>
      </c>
      <c r="R2839" t="str">
        <f t="shared" si="956"/>
        <v>-</v>
      </c>
      <c r="S2839" t="str">
        <f t="shared" si="970"/>
        <v>-</v>
      </c>
      <c r="T2839">
        <f t="shared" si="962"/>
        <v>1.24322</v>
      </c>
      <c r="U2839">
        <f t="shared" si="963"/>
        <v>1.24244</v>
      </c>
      <c r="V2839" t="str">
        <f t="shared" si="964"/>
        <v>-</v>
      </c>
      <c r="W2839" t="str">
        <f t="shared" si="965"/>
        <v>-</v>
      </c>
      <c r="X2839" t="str">
        <f t="shared" si="958"/>
        <v>-</v>
      </c>
      <c r="Y2839">
        <f t="shared" si="957"/>
        <v>4223.4723700437553</v>
      </c>
      <c r="Z2839">
        <f t="shared" si="959"/>
        <v>5247.4110114371633</v>
      </c>
      <c r="AA2839">
        <f t="shared" si="960"/>
        <v>247.41101143716332</v>
      </c>
    </row>
    <row r="2840" spans="1:27" x14ac:dyDescent="0.25">
      <c r="A2840" t="s">
        <v>2845</v>
      </c>
      <c r="B2840" s="2">
        <v>43128</v>
      </c>
      <c r="C2840" s="3">
        <v>0</v>
      </c>
      <c r="D2840">
        <v>1.2423200000000001</v>
      </c>
      <c r="E2840">
        <v>1.24312</v>
      </c>
      <c r="F2840">
        <v>1.2412799999999999</v>
      </c>
      <c r="G2840">
        <v>1.24312</v>
      </c>
      <c r="H2840">
        <v>9627</v>
      </c>
      <c r="I2840">
        <f t="shared" si="961"/>
        <v>-21.339501206757866</v>
      </c>
      <c r="J2840">
        <f t="shared" si="966"/>
        <v>1.1899782051282055</v>
      </c>
      <c r="K2840">
        <f t="shared" si="967"/>
        <v>1.1977868311503834</v>
      </c>
      <c r="L2840">
        <f t="shared" si="953"/>
        <v>1.2069588888888889</v>
      </c>
      <c r="M2840">
        <f t="shared" si="954"/>
        <v>1.2121381525424868</v>
      </c>
      <c r="N2840">
        <f t="shared" si="951"/>
        <v>1.21722625</v>
      </c>
      <c r="O2840">
        <f t="shared" si="952"/>
        <v>1.2196206954909925</v>
      </c>
      <c r="P2840" t="str">
        <f t="shared" si="968"/>
        <v>Sell</v>
      </c>
      <c r="Q2840" t="str">
        <f t="shared" si="969"/>
        <v>Buy</v>
      </c>
      <c r="R2840" t="str">
        <f t="shared" si="956"/>
        <v>-</v>
      </c>
      <c r="S2840" t="str">
        <f t="shared" si="970"/>
        <v>-</v>
      </c>
      <c r="T2840">
        <f t="shared" si="962"/>
        <v>1.24353</v>
      </c>
      <c r="U2840">
        <f t="shared" si="963"/>
        <v>1.24271</v>
      </c>
      <c r="V2840" t="str">
        <f t="shared" si="964"/>
        <v>-</v>
      </c>
      <c r="W2840" t="str">
        <f t="shared" si="965"/>
        <v>-</v>
      </c>
      <c r="X2840" t="str">
        <f t="shared" si="958"/>
        <v>-</v>
      </c>
      <c r="Y2840">
        <f t="shared" si="957"/>
        <v>4223.4723700437553</v>
      </c>
      <c r="Z2840">
        <f t="shared" si="959"/>
        <v>5248.5513489770747</v>
      </c>
      <c r="AA2840">
        <f t="shared" si="960"/>
        <v>248.55134897707467</v>
      </c>
    </row>
    <row r="2841" spans="1:27" x14ac:dyDescent="0.25">
      <c r="A2841" t="s">
        <v>2846</v>
      </c>
      <c r="B2841" s="2">
        <v>43129</v>
      </c>
      <c r="C2841" s="3">
        <v>0</v>
      </c>
      <c r="D2841">
        <v>1.2431099999999999</v>
      </c>
      <c r="E2841">
        <v>1.24322</v>
      </c>
      <c r="F2841">
        <v>1.23367</v>
      </c>
      <c r="G2841">
        <v>1.2380899999999999</v>
      </c>
      <c r="H2841">
        <v>285510</v>
      </c>
      <c r="I2841">
        <f t="shared" si="961"/>
        <v>-42.009132420091476</v>
      </c>
      <c r="J2841">
        <f t="shared" si="966"/>
        <v>1.1909721794871797</v>
      </c>
      <c r="K2841">
        <f t="shared" si="967"/>
        <v>1.1988071645389813</v>
      </c>
      <c r="L2841">
        <f t="shared" si="953"/>
        <v>1.2087302777777778</v>
      </c>
      <c r="M2841">
        <f t="shared" si="954"/>
        <v>1.2135409551077576</v>
      </c>
      <c r="N2841">
        <f t="shared" si="951"/>
        <v>1.2187691666666667</v>
      </c>
      <c r="O2841">
        <f t="shared" si="952"/>
        <v>1.2210982398517132</v>
      </c>
      <c r="P2841" t="str">
        <f t="shared" si="968"/>
        <v>-</v>
      </c>
      <c r="Q2841" t="str">
        <f t="shared" si="969"/>
        <v>Buy</v>
      </c>
      <c r="R2841" t="str">
        <f t="shared" si="956"/>
        <v>-</v>
      </c>
      <c r="S2841" t="str">
        <f t="shared" si="970"/>
        <v>-</v>
      </c>
      <c r="T2841">
        <f t="shared" si="962"/>
        <v>1.23851</v>
      </c>
      <c r="U2841">
        <f t="shared" si="963"/>
        <v>1.23767</v>
      </c>
      <c r="V2841" t="str">
        <f t="shared" si="964"/>
        <v>-</v>
      </c>
      <c r="W2841" t="str">
        <f t="shared" si="965"/>
        <v>-</v>
      </c>
      <c r="X2841" t="str">
        <f t="shared" si="958"/>
        <v>-</v>
      </c>
      <c r="Y2841">
        <f t="shared" si="957"/>
        <v>4223.4723700437553</v>
      </c>
      <c r="Z2841">
        <f t="shared" si="959"/>
        <v>5227.2650482320551</v>
      </c>
      <c r="AA2841">
        <f t="shared" si="960"/>
        <v>227.26504823205505</v>
      </c>
    </row>
    <row r="2842" spans="1:27" x14ac:dyDescent="0.25">
      <c r="A2842" t="s">
        <v>2847</v>
      </c>
      <c r="B2842" s="2">
        <v>43130</v>
      </c>
      <c r="C2842" s="3">
        <v>0</v>
      </c>
      <c r="D2842">
        <v>1.2381</v>
      </c>
      <c r="E2842">
        <v>1.2453799999999999</v>
      </c>
      <c r="F2842">
        <v>1.2335</v>
      </c>
      <c r="G2842">
        <v>1.2408399999999999</v>
      </c>
      <c r="H2842">
        <v>302550</v>
      </c>
      <c r="I2842">
        <f t="shared" si="961"/>
        <v>-34.622616169755666</v>
      </c>
      <c r="J2842">
        <f t="shared" si="966"/>
        <v>1.1919429487179489</v>
      </c>
      <c r="K2842">
        <f t="shared" si="967"/>
        <v>1.199871286955716</v>
      </c>
      <c r="L2842">
        <f t="shared" si="953"/>
        <v>1.2104655555555555</v>
      </c>
      <c r="M2842">
        <f t="shared" si="954"/>
        <v>1.215016579155987</v>
      </c>
      <c r="N2842">
        <f t="shared" ref="N2842:N2905" si="971">AVERAGE(G2819:G2842)</f>
        <v>1.2202149999999998</v>
      </c>
      <c r="O2842">
        <f t="shared" si="952"/>
        <v>1.2226775806635763</v>
      </c>
      <c r="P2842" t="str">
        <f t="shared" si="968"/>
        <v>-</v>
      </c>
      <c r="Q2842" t="str">
        <f t="shared" si="969"/>
        <v>Buy</v>
      </c>
      <c r="R2842" t="str">
        <f t="shared" si="956"/>
        <v>-</v>
      </c>
      <c r="S2842" t="str">
        <f t="shared" si="970"/>
        <v>-</v>
      </c>
      <c r="T2842">
        <f t="shared" si="962"/>
        <v>1.2412799999999999</v>
      </c>
      <c r="U2842">
        <f t="shared" si="963"/>
        <v>1.2403999999999999</v>
      </c>
      <c r="V2842" t="str">
        <f t="shared" si="964"/>
        <v>-</v>
      </c>
      <c r="W2842" t="str">
        <f t="shared" si="965"/>
        <v>-</v>
      </c>
      <c r="X2842" t="str">
        <f t="shared" si="958"/>
        <v>-</v>
      </c>
      <c r="Y2842">
        <f t="shared" si="957"/>
        <v>4223.4723700437553</v>
      </c>
      <c r="Z2842">
        <f t="shared" si="959"/>
        <v>5238.7951278022738</v>
      </c>
      <c r="AA2842">
        <f t="shared" si="960"/>
        <v>238.79512780227378</v>
      </c>
    </row>
    <row r="2843" spans="1:27" x14ac:dyDescent="0.25">
      <c r="A2843" t="s">
        <v>2848</v>
      </c>
      <c r="B2843" s="2">
        <v>43131</v>
      </c>
      <c r="C2843" s="3">
        <v>0</v>
      </c>
      <c r="D2843">
        <v>1.2408399999999999</v>
      </c>
      <c r="E2843">
        <v>1.2474799999999999</v>
      </c>
      <c r="F2843">
        <v>1.23868</v>
      </c>
      <c r="G2843">
        <v>1.2416799999999999</v>
      </c>
      <c r="H2843">
        <v>322885</v>
      </c>
      <c r="I2843">
        <f t="shared" si="961"/>
        <v>-32.366371206016879</v>
      </c>
      <c r="J2843">
        <f t="shared" si="966"/>
        <v>1.1929237179487182</v>
      </c>
      <c r="K2843">
        <f t="shared" si="967"/>
        <v>1.2009297353872168</v>
      </c>
      <c r="L2843">
        <f t="shared" si="953"/>
        <v>1.2120763888888888</v>
      </c>
      <c r="M2843">
        <f t="shared" si="954"/>
        <v>1.2164578451475554</v>
      </c>
      <c r="N2843">
        <f t="shared" si="971"/>
        <v>1.221907083333333</v>
      </c>
      <c r="O2843">
        <f t="shared" ref="O2843:O2906" si="972">$O2842*(1-(2/(24+1)))+$G2843*(2/(24+1))</f>
        <v>1.2241977742104904</v>
      </c>
      <c r="P2843" t="str">
        <f t="shared" si="968"/>
        <v>-</v>
      </c>
      <c r="Q2843" t="str">
        <f t="shared" si="969"/>
        <v>Buy</v>
      </c>
      <c r="R2843" t="str">
        <f t="shared" si="956"/>
        <v>-</v>
      </c>
      <c r="S2843" t="str">
        <f t="shared" si="970"/>
        <v>-</v>
      </c>
      <c r="T2843">
        <f t="shared" si="962"/>
        <v>1.2420800000000001</v>
      </c>
      <c r="U2843">
        <f t="shared" si="963"/>
        <v>1.2412799999999999</v>
      </c>
      <c r="V2843" t="str">
        <f t="shared" si="964"/>
        <v>-</v>
      </c>
      <c r="W2843" t="str">
        <f t="shared" si="965"/>
        <v>-</v>
      </c>
      <c r="X2843" t="str">
        <f t="shared" si="958"/>
        <v>-</v>
      </c>
      <c r="Y2843">
        <f t="shared" si="957"/>
        <v>4223.4723700437553</v>
      </c>
      <c r="Z2843">
        <f t="shared" si="959"/>
        <v>5242.511783487912</v>
      </c>
      <c r="AA2843">
        <f t="shared" si="960"/>
        <v>242.511783487912</v>
      </c>
    </row>
    <row r="2844" spans="1:27" x14ac:dyDescent="0.25">
      <c r="A2844" t="s">
        <v>2849</v>
      </c>
      <c r="B2844" s="2">
        <v>43132</v>
      </c>
      <c r="C2844" s="3">
        <v>0</v>
      </c>
      <c r="D2844">
        <v>1.2416799999999999</v>
      </c>
      <c r="E2844">
        <v>1.2522899999999999</v>
      </c>
      <c r="F2844">
        <v>1.23854</v>
      </c>
      <c r="G2844">
        <v>1.25105</v>
      </c>
      <c r="H2844">
        <v>299516</v>
      </c>
      <c r="I2844">
        <f t="shared" si="961"/>
        <v>-7.1984958366908645</v>
      </c>
      <c r="J2844">
        <f t="shared" si="966"/>
        <v>1.1940548717948722</v>
      </c>
      <c r="K2844">
        <f t="shared" si="967"/>
        <v>1.2021986028457683</v>
      </c>
      <c r="L2844">
        <f t="shared" si="953"/>
        <v>1.2138344444444444</v>
      </c>
      <c r="M2844">
        <f t="shared" si="954"/>
        <v>1.2183276913557957</v>
      </c>
      <c r="N2844">
        <f t="shared" si="971"/>
        <v>1.2237574999999998</v>
      </c>
      <c r="O2844">
        <f t="shared" si="972"/>
        <v>1.2263459522736513</v>
      </c>
      <c r="P2844" t="str">
        <f t="shared" si="968"/>
        <v>-</v>
      </c>
      <c r="Q2844" t="str">
        <f t="shared" si="969"/>
        <v>Buy</v>
      </c>
      <c r="R2844" t="str">
        <f t="shared" si="956"/>
        <v>-</v>
      </c>
      <c r="S2844" t="str">
        <f t="shared" si="970"/>
        <v>-</v>
      </c>
      <c r="T2844">
        <f t="shared" si="962"/>
        <v>1.2514700000000001</v>
      </c>
      <c r="U2844">
        <f t="shared" si="963"/>
        <v>1.2506299999999999</v>
      </c>
      <c r="V2844" t="str">
        <f t="shared" si="964"/>
        <v>-</v>
      </c>
      <c r="W2844" t="str">
        <f t="shared" si="965"/>
        <v>-</v>
      </c>
      <c r="X2844" t="str">
        <f t="shared" si="958"/>
        <v>-</v>
      </c>
      <c r="Y2844">
        <f t="shared" si="957"/>
        <v>4223.4723700437553</v>
      </c>
      <c r="Z2844">
        <f t="shared" si="959"/>
        <v>5282.0012501478213</v>
      </c>
      <c r="AA2844">
        <f t="shared" si="960"/>
        <v>282.00125014782134</v>
      </c>
    </row>
    <row r="2845" spans="1:27" x14ac:dyDescent="0.25">
      <c r="A2845" t="s">
        <v>2850</v>
      </c>
      <c r="B2845" s="2">
        <v>43133</v>
      </c>
      <c r="C2845" s="3">
        <v>0</v>
      </c>
      <c r="D2845">
        <v>1.2510699999999999</v>
      </c>
      <c r="E2845">
        <v>1.2518199999999999</v>
      </c>
      <c r="F2845">
        <v>1.24092</v>
      </c>
      <c r="G2845">
        <v>1.24559</v>
      </c>
      <c r="H2845">
        <v>301756</v>
      </c>
      <c r="I2845">
        <f t="shared" si="961"/>
        <v>-22.368782632591518</v>
      </c>
      <c r="J2845">
        <f t="shared" si="966"/>
        <v>1.1950770512820519</v>
      </c>
      <c r="K2845">
        <f t="shared" si="967"/>
        <v>1.2032971192294197</v>
      </c>
      <c r="L2845">
        <f t="shared" si="953"/>
        <v>1.2155116666666668</v>
      </c>
      <c r="M2845">
        <f t="shared" si="954"/>
        <v>1.2198013296608878</v>
      </c>
      <c r="N2845">
        <f t="shared" si="971"/>
        <v>1.2255304166666663</v>
      </c>
      <c r="O2845">
        <f t="shared" si="972"/>
        <v>1.2278854760917592</v>
      </c>
      <c r="P2845" t="str">
        <f t="shared" si="968"/>
        <v>Sell</v>
      </c>
      <c r="Q2845" t="str">
        <f t="shared" si="969"/>
        <v>Buy</v>
      </c>
      <c r="R2845" t="str">
        <f t="shared" si="956"/>
        <v>-</v>
      </c>
      <c r="S2845" t="str">
        <f t="shared" si="970"/>
        <v>-</v>
      </c>
      <c r="T2845">
        <f t="shared" si="962"/>
        <v>1.24596</v>
      </c>
      <c r="U2845">
        <f t="shared" si="963"/>
        <v>1.24522</v>
      </c>
      <c r="V2845" t="str">
        <f t="shared" si="964"/>
        <v>-</v>
      </c>
      <c r="W2845" t="str">
        <f t="shared" si="965"/>
        <v>-</v>
      </c>
      <c r="X2845" t="str">
        <f>IF(R2845="Buy",$AG$54,IF(R2845="Sell",$AG$54/T2845,"-"))</f>
        <v>-</v>
      </c>
      <c r="Y2845">
        <f t="shared" si="957"/>
        <v>4223.4723700437553</v>
      </c>
      <c r="Z2845">
        <f>Y2845*U2845</f>
        <v>5259.1522646258845</v>
      </c>
      <c r="AA2845">
        <f>Z2845-$AG$54</f>
        <v>259.15226462588453</v>
      </c>
    </row>
    <row r="2846" spans="1:27" x14ac:dyDescent="0.25">
      <c r="A2846" t="s">
        <v>2851</v>
      </c>
      <c r="B2846" s="2">
        <v>43135</v>
      </c>
      <c r="C2846" s="3">
        <v>0</v>
      </c>
      <c r="D2846">
        <v>1.2432000000000001</v>
      </c>
      <c r="E2846">
        <v>1.2454700000000001</v>
      </c>
      <c r="F2846">
        <v>1.2424299999999999</v>
      </c>
      <c r="G2846">
        <v>1.2446200000000001</v>
      </c>
      <c r="H2846">
        <v>13276</v>
      </c>
      <c r="I2846">
        <f t="shared" si="961"/>
        <v>-28.160741885625729</v>
      </c>
      <c r="J2846">
        <f t="shared" si="966"/>
        <v>1.196154230769231</v>
      </c>
      <c r="K2846">
        <f t="shared" si="967"/>
        <v>1.2043432681096875</v>
      </c>
      <c r="L2846">
        <f t="shared" si="953"/>
        <v>1.2171380555555555</v>
      </c>
      <c r="M2846">
        <f t="shared" si="954"/>
        <v>1.2211428794089478</v>
      </c>
      <c r="N2846">
        <f t="shared" si="971"/>
        <v>1.2272354166666666</v>
      </c>
      <c r="O2846">
        <f t="shared" si="972"/>
        <v>1.2292242380044185</v>
      </c>
      <c r="P2846" t="str">
        <f t="shared" si="968"/>
        <v>-</v>
      </c>
      <c r="Q2846" t="str">
        <f t="shared" si="969"/>
        <v>Buy</v>
      </c>
      <c r="R2846" t="str">
        <f t="shared" si="956"/>
        <v>-</v>
      </c>
      <c r="S2846" t="str">
        <f t="shared" si="970"/>
        <v>-</v>
      </c>
      <c r="T2846">
        <f t="shared" si="962"/>
        <v>1.2449399999999999</v>
      </c>
      <c r="U2846">
        <f t="shared" si="963"/>
        <v>1.2443</v>
      </c>
      <c r="V2846" t="str">
        <f t="shared" si="964"/>
        <v>-</v>
      </c>
      <c r="W2846" t="str">
        <f t="shared" si="965"/>
        <v>-</v>
      </c>
      <c r="X2846" t="str">
        <f t="shared" ref="X2846:X2870" si="973">IF(R2846="Buy",$AG$54,IF(R2846="Sell",$AG$54/T2846,"-"))</f>
        <v>-</v>
      </c>
      <c r="Y2846">
        <f t="shared" si="957"/>
        <v>4223.4723700437553</v>
      </c>
      <c r="Z2846">
        <f t="shared" ref="Z2846:Z2870" si="974">Y2846*U2846</f>
        <v>5255.2666700454447</v>
      </c>
      <c r="AA2846">
        <f t="shared" si="960"/>
        <v>255.2666700454447</v>
      </c>
    </row>
    <row r="2847" spans="1:27" x14ac:dyDescent="0.25">
      <c r="A2847" t="s">
        <v>2852</v>
      </c>
      <c r="B2847" s="2">
        <v>43136</v>
      </c>
      <c r="C2847" s="3">
        <v>0</v>
      </c>
      <c r="D2847">
        <v>1.2446200000000001</v>
      </c>
      <c r="E2847">
        <v>1.2474799999999999</v>
      </c>
      <c r="F2847">
        <v>1.2362599999999999</v>
      </c>
      <c r="G2847">
        <v>1.2366600000000001</v>
      </c>
      <c r="H2847">
        <v>321289</v>
      </c>
      <c r="I2847">
        <f t="shared" si="961"/>
        <v>-52.766615146831107</v>
      </c>
      <c r="J2847">
        <f t="shared" si="966"/>
        <v>1.1971182051282052</v>
      </c>
      <c r="K2847">
        <f t="shared" si="967"/>
        <v>1.2051614132208346</v>
      </c>
      <c r="L2847">
        <f t="shared" si="953"/>
        <v>1.2185716666666666</v>
      </c>
      <c r="M2847">
        <f t="shared" si="954"/>
        <v>1.2219816426841397</v>
      </c>
      <c r="N2847">
        <f t="shared" si="971"/>
        <v>1.2288887499999999</v>
      </c>
      <c r="O2847">
        <f t="shared" si="972"/>
        <v>1.2298190989640652</v>
      </c>
      <c r="P2847" t="str">
        <f t="shared" si="968"/>
        <v>-</v>
      </c>
      <c r="Q2847" t="str">
        <f t="shared" si="969"/>
        <v>Buy</v>
      </c>
      <c r="R2847" t="str">
        <f t="shared" si="956"/>
        <v>-</v>
      </c>
      <c r="S2847" t="str">
        <f t="shared" si="970"/>
        <v>-</v>
      </c>
      <c r="T2847">
        <f t="shared" si="962"/>
        <v>1.2369000000000001</v>
      </c>
      <c r="U2847">
        <f t="shared" si="963"/>
        <v>1.2364200000000001</v>
      </c>
      <c r="V2847" t="str">
        <f t="shared" si="964"/>
        <v>-</v>
      </c>
      <c r="W2847" t="str">
        <f t="shared" si="965"/>
        <v>-</v>
      </c>
      <c r="X2847" t="str">
        <f t="shared" si="973"/>
        <v>-</v>
      </c>
      <c r="Y2847">
        <f t="shared" si="957"/>
        <v>4223.4723700437553</v>
      </c>
      <c r="Z2847">
        <f t="shared" si="974"/>
        <v>5221.9857077695006</v>
      </c>
      <c r="AA2847">
        <f t="shared" si="960"/>
        <v>221.98570776950055</v>
      </c>
    </row>
    <row r="2848" spans="1:27" x14ac:dyDescent="0.25">
      <c r="A2848" t="s">
        <v>2853</v>
      </c>
      <c r="B2848" s="2">
        <v>43137</v>
      </c>
      <c r="C2848" s="3">
        <v>0</v>
      </c>
      <c r="D2848">
        <v>1.2366699999999999</v>
      </c>
      <c r="E2848">
        <v>1.24343</v>
      </c>
      <c r="F2848">
        <v>1.2313799999999999</v>
      </c>
      <c r="G2848">
        <v>1.23803</v>
      </c>
      <c r="H2848">
        <v>416227</v>
      </c>
      <c r="I2848">
        <f t="shared" si="961"/>
        <v>-48.531684698608956</v>
      </c>
      <c r="J2848">
        <f t="shared" si="966"/>
        <v>1.1981041025641028</v>
      </c>
      <c r="K2848">
        <f t="shared" si="967"/>
        <v>1.205993529341826</v>
      </c>
      <c r="L2848">
        <f t="shared" si="953"/>
        <v>1.2199863888888887</v>
      </c>
      <c r="M2848">
        <f t="shared" si="954"/>
        <v>1.22284912145797</v>
      </c>
      <c r="N2848">
        <f t="shared" si="971"/>
        <v>1.2307716666666664</v>
      </c>
      <c r="O2848">
        <f t="shared" si="972"/>
        <v>1.2304759710469402</v>
      </c>
      <c r="P2848" t="str">
        <f t="shared" si="968"/>
        <v>-</v>
      </c>
      <c r="Q2848" t="str">
        <f t="shared" si="969"/>
        <v>Buy</v>
      </c>
      <c r="R2848" t="str">
        <f t="shared" si="956"/>
        <v>-</v>
      </c>
      <c r="S2848" t="str">
        <f t="shared" si="970"/>
        <v>-</v>
      </c>
      <c r="T2848">
        <f t="shared" si="962"/>
        <v>1.2382200000000001</v>
      </c>
      <c r="U2848">
        <f t="shared" si="963"/>
        <v>1.2378400000000001</v>
      </c>
      <c r="V2848" t="str">
        <f t="shared" si="964"/>
        <v>-</v>
      </c>
      <c r="W2848" t="str">
        <f t="shared" si="965"/>
        <v>-</v>
      </c>
      <c r="X2848" t="str">
        <f t="shared" si="973"/>
        <v>-</v>
      </c>
      <c r="Y2848">
        <f t="shared" si="957"/>
        <v>4223.4723700437553</v>
      </c>
      <c r="Z2848">
        <f t="shared" si="974"/>
        <v>5227.9830385349624</v>
      </c>
      <c r="AA2848">
        <f t="shared" si="960"/>
        <v>227.98303853496236</v>
      </c>
    </row>
    <row r="2849" spans="1:27" x14ac:dyDescent="0.25">
      <c r="A2849" t="s">
        <v>2854</v>
      </c>
      <c r="B2849" s="2">
        <v>43138</v>
      </c>
      <c r="C2849" s="3">
        <v>0</v>
      </c>
      <c r="D2849">
        <v>1.23803</v>
      </c>
      <c r="E2849">
        <v>1.24055</v>
      </c>
      <c r="F2849">
        <v>1.2245900000000001</v>
      </c>
      <c r="G2849">
        <v>1.2270000000000001</v>
      </c>
      <c r="H2849">
        <v>317719</v>
      </c>
      <c r="I2849">
        <f t="shared" si="961"/>
        <v>-85.04613426662381</v>
      </c>
      <c r="J2849">
        <f t="shared" si="966"/>
        <v>1.1989620512820514</v>
      </c>
      <c r="K2849">
        <f t="shared" si="967"/>
        <v>1.2065253387255772</v>
      </c>
      <c r="L2849">
        <f t="shared" si="953"/>
        <v>1.2211333333333334</v>
      </c>
      <c r="M2849">
        <f t="shared" si="954"/>
        <v>1.2230734932710527</v>
      </c>
      <c r="N2849">
        <f t="shared" si="971"/>
        <v>1.2320808333333333</v>
      </c>
      <c r="O2849">
        <f t="shared" si="972"/>
        <v>1.230197893363185</v>
      </c>
      <c r="P2849" t="str">
        <f t="shared" si="968"/>
        <v>-</v>
      </c>
      <c r="Q2849" t="str">
        <f t="shared" si="969"/>
        <v>Buy</v>
      </c>
      <c r="R2849" t="str">
        <f t="shared" si="956"/>
        <v>-</v>
      </c>
      <c r="S2849" t="str">
        <f t="shared" si="970"/>
        <v>-</v>
      </c>
      <c r="T2849">
        <f t="shared" si="962"/>
        <v>1.2272799999999999</v>
      </c>
      <c r="U2849">
        <f t="shared" si="963"/>
        <v>1.22672</v>
      </c>
      <c r="V2849" t="str">
        <f t="shared" si="964"/>
        <v>-</v>
      </c>
      <c r="W2849" t="str">
        <f t="shared" si="965"/>
        <v>-</v>
      </c>
      <c r="X2849" t="str">
        <f t="shared" si="973"/>
        <v>-</v>
      </c>
      <c r="Y2849">
        <f t="shared" si="957"/>
        <v>4223.4723700437553</v>
      </c>
      <c r="Z2849">
        <f t="shared" si="974"/>
        <v>5181.0180257800757</v>
      </c>
      <c r="AA2849">
        <f t="shared" si="960"/>
        <v>181.01802578007573</v>
      </c>
    </row>
    <row r="2850" spans="1:27" x14ac:dyDescent="0.25">
      <c r="A2850" t="s">
        <v>2855</v>
      </c>
      <c r="B2850" s="2">
        <v>43139</v>
      </c>
      <c r="C2850" s="3">
        <v>0</v>
      </c>
      <c r="D2850">
        <v>1.22699</v>
      </c>
      <c r="E2850">
        <v>1.2294799999999999</v>
      </c>
      <c r="F2850">
        <v>1.2212000000000001</v>
      </c>
      <c r="G2850">
        <v>1.2260599999999999</v>
      </c>
      <c r="H2850">
        <v>368067</v>
      </c>
      <c r="I2850">
        <f t="shared" si="961"/>
        <v>-85.059944666462115</v>
      </c>
      <c r="J2850">
        <f t="shared" si="966"/>
        <v>1.1998153846153845</v>
      </c>
      <c r="K2850">
        <f t="shared" si="967"/>
        <v>1.2070198871122713</v>
      </c>
      <c r="L2850">
        <f t="shared" si="953"/>
        <v>1.2221344444444444</v>
      </c>
      <c r="M2850">
        <f t="shared" si="954"/>
        <v>1.223234926067212</v>
      </c>
      <c r="N2850">
        <f t="shared" si="971"/>
        <v>1.2329887499999999</v>
      </c>
      <c r="O2850">
        <f t="shared" si="972"/>
        <v>1.2298668618941304</v>
      </c>
      <c r="P2850" t="str">
        <f t="shared" si="968"/>
        <v>-</v>
      </c>
      <c r="Q2850" t="str">
        <f t="shared" si="969"/>
        <v>Buy</v>
      </c>
      <c r="R2850" t="str">
        <f t="shared" si="956"/>
        <v>-</v>
      </c>
      <c r="S2850" t="str">
        <f t="shared" si="970"/>
        <v>-</v>
      </c>
      <c r="T2850">
        <f t="shared" si="962"/>
        <v>1.22641</v>
      </c>
      <c r="U2850">
        <f t="shared" si="963"/>
        <v>1.2257100000000001</v>
      </c>
      <c r="V2850" t="str">
        <f t="shared" si="964"/>
        <v>-</v>
      </c>
      <c r="W2850" t="str">
        <f t="shared" si="965"/>
        <v>-</v>
      </c>
      <c r="X2850" t="str">
        <f t="shared" si="973"/>
        <v>-</v>
      </c>
      <c r="Y2850">
        <f t="shared" si="957"/>
        <v>4223.4723700437553</v>
      </c>
      <c r="Z2850">
        <f t="shared" si="974"/>
        <v>5176.7523186863318</v>
      </c>
      <c r="AA2850">
        <f t="shared" si="960"/>
        <v>176.75231868633182</v>
      </c>
    </row>
    <row r="2851" spans="1:27" x14ac:dyDescent="0.25">
      <c r="A2851" t="s">
        <v>2856</v>
      </c>
      <c r="B2851" s="2">
        <v>43140</v>
      </c>
      <c r="C2851" s="3">
        <v>0</v>
      </c>
      <c r="D2851">
        <v>1.22607</v>
      </c>
      <c r="E2851">
        <v>1.2287300000000001</v>
      </c>
      <c r="F2851">
        <v>1.22054</v>
      </c>
      <c r="G2851">
        <v>1.2251000000000001</v>
      </c>
      <c r="H2851">
        <v>321983</v>
      </c>
      <c r="I2851">
        <f t="shared" si="961"/>
        <v>-86.26092196444678</v>
      </c>
      <c r="J2851">
        <f t="shared" si="966"/>
        <v>1.2005907692307694</v>
      </c>
      <c r="K2851">
        <f t="shared" si="967"/>
        <v>1.2074776114891757</v>
      </c>
      <c r="L2851">
        <f t="shared" si="953"/>
        <v>1.2229999999999999</v>
      </c>
      <c r="M2851">
        <f t="shared" si="954"/>
        <v>1.2233357408743897</v>
      </c>
      <c r="N2851">
        <f t="shared" si="971"/>
        <v>1.2332041666666664</v>
      </c>
      <c r="O2851">
        <f t="shared" si="972"/>
        <v>1.2294855129426001</v>
      </c>
      <c r="P2851" t="str">
        <f t="shared" si="968"/>
        <v>-</v>
      </c>
      <c r="Q2851" t="str">
        <f t="shared" si="969"/>
        <v>Buy</v>
      </c>
      <c r="R2851" t="str">
        <f t="shared" si="956"/>
        <v>-</v>
      </c>
      <c r="S2851" t="str">
        <f t="shared" si="970"/>
        <v>-</v>
      </c>
      <c r="T2851">
        <f t="shared" si="962"/>
        <v>1.2255</v>
      </c>
      <c r="U2851">
        <f t="shared" si="963"/>
        <v>1.2246999999999999</v>
      </c>
      <c r="V2851" t="str">
        <f t="shared" si="964"/>
        <v>-</v>
      </c>
      <c r="W2851" t="str">
        <f t="shared" si="965"/>
        <v>-</v>
      </c>
      <c r="X2851" t="str">
        <f t="shared" si="973"/>
        <v>-</v>
      </c>
      <c r="Y2851">
        <f t="shared" si="957"/>
        <v>4223.4723700437553</v>
      </c>
      <c r="Z2851">
        <f t="shared" si="974"/>
        <v>5172.486611592587</v>
      </c>
      <c r="AA2851">
        <f t="shared" si="960"/>
        <v>172.486611592587</v>
      </c>
    </row>
    <row r="2852" spans="1:27" x14ac:dyDescent="0.25">
      <c r="A2852" t="s">
        <v>2857</v>
      </c>
      <c r="B2852" s="2">
        <v>43142</v>
      </c>
      <c r="C2852" s="3">
        <v>0</v>
      </c>
      <c r="D2852">
        <v>1.2248300000000001</v>
      </c>
      <c r="E2852">
        <v>1.2252400000000001</v>
      </c>
      <c r="F2852">
        <v>1.22418</v>
      </c>
      <c r="G2852">
        <v>1.22522</v>
      </c>
      <c r="H2852">
        <v>8136</v>
      </c>
      <c r="I2852">
        <f t="shared" si="961"/>
        <v>-85.259842519684952</v>
      </c>
      <c r="J2852">
        <f t="shared" si="966"/>
        <v>1.2013451282051282</v>
      </c>
      <c r="K2852">
        <f t="shared" si="967"/>
        <v>1.2079267858818548</v>
      </c>
      <c r="L2852">
        <f t="shared" si="953"/>
        <v>1.2237047222222219</v>
      </c>
      <c r="M2852">
        <f t="shared" si="954"/>
        <v>1.2234375927190173</v>
      </c>
      <c r="N2852">
        <f t="shared" si="971"/>
        <v>1.2334554166666665</v>
      </c>
      <c r="O2852">
        <f t="shared" si="972"/>
        <v>1.2291442719071921</v>
      </c>
      <c r="P2852" t="str">
        <f t="shared" si="968"/>
        <v>-</v>
      </c>
      <c r="Q2852" t="str">
        <f t="shared" si="969"/>
        <v>Buy</v>
      </c>
      <c r="R2852" t="str">
        <f t="shared" si="956"/>
        <v>-</v>
      </c>
      <c r="S2852" t="str">
        <f t="shared" si="970"/>
        <v>-</v>
      </c>
      <c r="T2852">
        <f t="shared" si="962"/>
        <v>1.2256400000000001</v>
      </c>
      <c r="U2852">
        <f t="shared" si="963"/>
        <v>1.2248000000000001</v>
      </c>
      <c r="V2852" t="str">
        <f t="shared" si="964"/>
        <v>-</v>
      </c>
      <c r="W2852" t="str">
        <f t="shared" si="965"/>
        <v>-</v>
      </c>
      <c r="X2852" t="str">
        <f t="shared" si="973"/>
        <v>-</v>
      </c>
      <c r="Y2852">
        <f t="shared" si="957"/>
        <v>4223.4723700437553</v>
      </c>
      <c r="Z2852">
        <f t="shared" si="974"/>
        <v>5172.9089588295919</v>
      </c>
      <c r="AA2852">
        <f t="shared" si="960"/>
        <v>172.90895882959194</v>
      </c>
    </row>
    <row r="2853" spans="1:27" x14ac:dyDescent="0.25">
      <c r="A2853" t="s">
        <v>2858</v>
      </c>
      <c r="B2853" s="2">
        <v>43143</v>
      </c>
      <c r="C2853" s="3">
        <v>0</v>
      </c>
      <c r="D2853">
        <v>1.22523</v>
      </c>
      <c r="E2853">
        <v>1.23071</v>
      </c>
      <c r="F2853">
        <v>1.2235</v>
      </c>
      <c r="G2853">
        <v>1.23004</v>
      </c>
      <c r="H2853">
        <v>247884</v>
      </c>
      <c r="I2853">
        <f t="shared" si="961"/>
        <v>-70.078740157480055</v>
      </c>
      <c r="J2853">
        <f t="shared" si="966"/>
        <v>1.2021650000000002</v>
      </c>
      <c r="K2853">
        <f t="shared" si="967"/>
        <v>1.2084866140873776</v>
      </c>
      <c r="L2853">
        <f t="shared" si="953"/>
        <v>1.2245097222222219</v>
      </c>
      <c r="M2853">
        <f t="shared" si="954"/>
        <v>1.2237944795990705</v>
      </c>
      <c r="N2853">
        <f t="shared" si="971"/>
        <v>1.2335966666666665</v>
      </c>
      <c r="O2853">
        <f t="shared" si="972"/>
        <v>1.2292159301546166</v>
      </c>
      <c r="P2853" t="str">
        <f t="shared" si="968"/>
        <v>Buy</v>
      </c>
      <c r="Q2853" t="str">
        <f t="shared" si="969"/>
        <v>Buy</v>
      </c>
      <c r="R2853" t="str">
        <f t="shared" si="956"/>
        <v>Buy</v>
      </c>
      <c r="S2853" t="str">
        <f t="shared" si="970"/>
        <v>-</v>
      </c>
      <c r="T2853">
        <f t="shared" si="962"/>
        <v>1.23047</v>
      </c>
      <c r="U2853">
        <f t="shared" si="963"/>
        <v>1.2296100000000001</v>
      </c>
      <c r="V2853" t="str">
        <f t="shared" si="964"/>
        <v>-</v>
      </c>
      <c r="W2853" t="str">
        <f t="shared" si="965"/>
        <v>-</v>
      </c>
      <c r="X2853">
        <f t="shared" si="973"/>
        <v>5000</v>
      </c>
      <c r="Y2853">
        <f t="shared" si="957"/>
        <v>4223.4723700437553</v>
      </c>
      <c r="Z2853">
        <f t="shared" si="974"/>
        <v>5193.2238609295027</v>
      </c>
      <c r="AA2853">
        <f t="shared" si="960"/>
        <v>193.22386092950273</v>
      </c>
    </row>
    <row r="2854" spans="1:27" x14ac:dyDescent="0.25">
      <c r="A2854" t="s">
        <v>2859</v>
      </c>
      <c r="B2854" s="2">
        <v>43144</v>
      </c>
      <c r="C2854" s="3">
        <v>0</v>
      </c>
      <c r="D2854">
        <v>1.2300899999999999</v>
      </c>
      <c r="E2854">
        <v>1.2371000000000001</v>
      </c>
      <c r="F2854">
        <v>1.22844</v>
      </c>
      <c r="G2854">
        <v>1.23536</v>
      </c>
      <c r="H2854">
        <v>259066</v>
      </c>
      <c r="I2854">
        <f t="shared" si="961"/>
        <v>-53.32283464566904</v>
      </c>
      <c r="J2854">
        <f t="shared" si="966"/>
        <v>1.2030483333333335</v>
      </c>
      <c r="K2854">
        <f t="shared" si="967"/>
        <v>1.2091669529712414</v>
      </c>
      <c r="L2854">
        <f t="shared" ref="L2854:L2917" si="975">AVERAGE(G2819:G2854)</f>
        <v>1.2253213888888885</v>
      </c>
      <c r="M2854">
        <f t="shared" si="954"/>
        <v>1.2244196428639855</v>
      </c>
      <c r="N2854">
        <f t="shared" si="971"/>
        <v>1.2339420833333332</v>
      </c>
      <c r="O2854">
        <f t="shared" si="972"/>
        <v>1.2297074557422474</v>
      </c>
      <c r="P2854" t="str">
        <f t="shared" si="968"/>
        <v>-</v>
      </c>
      <c r="Q2854" t="str">
        <f t="shared" si="969"/>
        <v>Buy</v>
      </c>
      <c r="R2854" t="str">
        <f t="shared" si="956"/>
        <v>-</v>
      </c>
      <c r="S2854" t="str">
        <f t="shared" si="970"/>
        <v>-</v>
      </c>
      <c r="T2854">
        <f t="shared" si="962"/>
        <v>1.2357899999999999</v>
      </c>
      <c r="U2854">
        <f t="shared" si="963"/>
        <v>1.2349300000000001</v>
      </c>
      <c r="V2854" t="str">
        <f t="shared" si="964"/>
        <v>-</v>
      </c>
      <c r="W2854" t="str">
        <f t="shared" si="965"/>
        <v>-</v>
      </c>
      <c r="X2854" t="str">
        <f t="shared" si="973"/>
        <v>-</v>
      </c>
      <c r="Y2854">
        <f t="shared" si="957"/>
        <v>4223.4723700437553</v>
      </c>
      <c r="Z2854">
        <f t="shared" si="974"/>
        <v>5215.6927339381355</v>
      </c>
      <c r="AA2854">
        <f t="shared" si="960"/>
        <v>215.69273393813546</v>
      </c>
    </row>
    <row r="2855" spans="1:27" x14ac:dyDescent="0.25">
      <c r="A2855" t="s">
        <v>2860</v>
      </c>
      <c r="B2855" s="2">
        <v>43145</v>
      </c>
      <c r="C2855" s="3">
        <v>0</v>
      </c>
      <c r="D2855">
        <v>1.2353700000000001</v>
      </c>
      <c r="E2855">
        <v>1.24695</v>
      </c>
      <c r="F2855">
        <v>1.2275799999999999</v>
      </c>
      <c r="G2855">
        <v>1.24681</v>
      </c>
      <c r="H2855">
        <v>303041</v>
      </c>
      <c r="I2855">
        <f t="shared" si="961"/>
        <v>-17.259842519684849</v>
      </c>
      <c r="J2855">
        <f t="shared" si="966"/>
        <v>1.2039169230769231</v>
      </c>
      <c r="K2855">
        <f t="shared" si="967"/>
        <v>1.210119941503615</v>
      </c>
      <c r="L2855">
        <f t="shared" si="975"/>
        <v>1.226591944444444</v>
      </c>
      <c r="M2855">
        <f t="shared" ref="M2855:M2918" si="976">$M2854*(1-(2/(36+1)))+$G2855*(2/(36+1))</f>
        <v>1.2256299324389053</v>
      </c>
      <c r="N2855">
        <f t="shared" si="971"/>
        <v>1.2351416666666666</v>
      </c>
      <c r="O2855">
        <f t="shared" si="972"/>
        <v>1.2310756592828678</v>
      </c>
      <c r="P2855" t="str">
        <f t="shared" si="968"/>
        <v>-</v>
      </c>
      <c r="Q2855" t="str">
        <f t="shared" si="969"/>
        <v>Buy</v>
      </c>
      <c r="R2855" t="str">
        <f t="shared" si="956"/>
        <v>-</v>
      </c>
      <c r="S2855" t="str">
        <f t="shared" si="970"/>
        <v>-</v>
      </c>
      <c r="T2855">
        <f t="shared" si="962"/>
        <v>1.24726</v>
      </c>
      <c r="U2855">
        <f t="shared" si="963"/>
        <v>1.2463599999999999</v>
      </c>
      <c r="V2855" t="str">
        <f t="shared" si="964"/>
        <v>-</v>
      </c>
      <c r="W2855" t="str">
        <f t="shared" si="965"/>
        <v>-</v>
      </c>
      <c r="X2855" t="str">
        <f t="shared" si="973"/>
        <v>-</v>
      </c>
      <c r="Y2855">
        <f t="shared" si="957"/>
        <v>4223.4723700437553</v>
      </c>
      <c r="Z2855">
        <f t="shared" si="974"/>
        <v>5263.9670231277341</v>
      </c>
      <c r="AA2855">
        <f t="shared" si="960"/>
        <v>263.96702312773414</v>
      </c>
    </row>
    <row r="2856" spans="1:27" x14ac:dyDescent="0.25">
      <c r="A2856" t="s">
        <v>2861</v>
      </c>
      <c r="B2856" s="2">
        <v>43146</v>
      </c>
      <c r="C2856" s="3">
        <v>0</v>
      </c>
      <c r="D2856">
        <v>1.24682</v>
      </c>
      <c r="E2856">
        <v>1.2510300000000001</v>
      </c>
      <c r="F2856">
        <v>1.24478</v>
      </c>
      <c r="G2856">
        <v>1.25027</v>
      </c>
      <c r="H2856">
        <v>290827</v>
      </c>
      <c r="I2856">
        <f t="shared" si="961"/>
        <v>-6.3622047244091791</v>
      </c>
      <c r="J2856">
        <f t="shared" si="966"/>
        <v>1.2048401282051284</v>
      </c>
      <c r="K2856">
        <f t="shared" si="967"/>
        <v>1.2111363986807386</v>
      </c>
      <c r="L2856">
        <f t="shared" si="975"/>
        <v>1.2278038888888885</v>
      </c>
      <c r="M2856">
        <f t="shared" si="976"/>
        <v>1.2269618279827483</v>
      </c>
      <c r="N2856">
        <f t="shared" si="971"/>
        <v>1.2362612499999999</v>
      </c>
      <c r="O2856">
        <f t="shared" si="972"/>
        <v>1.2326112065402384</v>
      </c>
      <c r="P2856" t="str">
        <f t="shared" si="968"/>
        <v>-</v>
      </c>
      <c r="Q2856" t="str">
        <f t="shared" si="969"/>
        <v>Buy</v>
      </c>
      <c r="R2856" t="str">
        <f t="shared" si="956"/>
        <v>-</v>
      </c>
      <c r="S2856" t="str">
        <f t="shared" si="970"/>
        <v>-</v>
      </c>
      <c r="T2856">
        <f t="shared" si="962"/>
        <v>1.25071</v>
      </c>
      <c r="U2856">
        <f t="shared" si="963"/>
        <v>1.24983</v>
      </c>
      <c r="V2856" t="str">
        <f t="shared" si="964"/>
        <v>-</v>
      </c>
      <c r="W2856" t="str">
        <f t="shared" si="965"/>
        <v>-</v>
      </c>
      <c r="X2856" t="str">
        <f t="shared" si="973"/>
        <v>-</v>
      </c>
      <c r="Y2856">
        <f t="shared" si="957"/>
        <v>4223.4723700437553</v>
      </c>
      <c r="Z2856">
        <f t="shared" si="974"/>
        <v>5278.6224722517863</v>
      </c>
      <c r="AA2856">
        <f t="shared" si="960"/>
        <v>278.62247225178635</v>
      </c>
    </row>
    <row r="2857" spans="1:27" x14ac:dyDescent="0.25">
      <c r="A2857" t="s">
        <v>2862</v>
      </c>
      <c r="B2857" s="2">
        <v>43147</v>
      </c>
      <c r="C2857" s="3">
        <v>0</v>
      </c>
      <c r="D2857">
        <v>1.25027</v>
      </c>
      <c r="E2857">
        <v>1.25553</v>
      </c>
      <c r="F2857">
        <v>1.2393099999999999</v>
      </c>
      <c r="G2857">
        <v>1.24041</v>
      </c>
      <c r="H2857">
        <v>287242</v>
      </c>
      <c r="I2857">
        <f t="shared" si="961"/>
        <v>-43.212346384681304</v>
      </c>
      <c r="J2857">
        <f t="shared" si="966"/>
        <v>1.2056426923076926</v>
      </c>
      <c r="K2857">
        <f t="shared" si="967"/>
        <v>1.211877502511606</v>
      </c>
      <c r="L2857">
        <f t="shared" si="975"/>
        <v>1.2288419444444441</v>
      </c>
      <c r="M2857">
        <f t="shared" si="976"/>
        <v>1.227688756199897</v>
      </c>
      <c r="N2857">
        <f t="shared" si="971"/>
        <v>1.2370512500000002</v>
      </c>
      <c r="O2857">
        <f t="shared" si="972"/>
        <v>1.2332351100170194</v>
      </c>
      <c r="P2857" t="str">
        <f t="shared" si="968"/>
        <v>Sell</v>
      </c>
      <c r="Q2857" t="str">
        <f t="shared" si="969"/>
        <v>Buy</v>
      </c>
      <c r="R2857" t="str">
        <f t="shared" si="956"/>
        <v>-</v>
      </c>
      <c r="S2857" t="str">
        <f t="shared" si="970"/>
        <v>-</v>
      </c>
      <c r="T2857">
        <f t="shared" si="962"/>
        <v>1.2408300000000001</v>
      </c>
      <c r="U2857">
        <f t="shared" si="963"/>
        <v>1.2399899999999999</v>
      </c>
      <c r="V2857" t="str">
        <f t="shared" si="964"/>
        <v>-</v>
      </c>
      <c r="W2857" t="str">
        <f t="shared" si="965"/>
        <v>-</v>
      </c>
      <c r="X2857" t="str">
        <f t="shared" si="973"/>
        <v>-</v>
      </c>
      <c r="Y2857">
        <f t="shared" si="957"/>
        <v>4223.4723700437553</v>
      </c>
      <c r="Z2857">
        <f t="shared" si="974"/>
        <v>5237.0635041305559</v>
      </c>
      <c r="AA2857">
        <f t="shared" si="960"/>
        <v>237.06350413055588</v>
      </c>
    </row>
    <row r="2858" spans="1:27" x14ac:dyDescent="0.25">
      <c r="A2858" t="s">
        <v>2863</v>
      </c>
      <c r="B2858" s="2">
        <v>43149</v>
      </c>
      <c r="C2858" s="3">
        <v>0</v>
      </c>
      <c r="D2858">
        <v>1.2401500000000001</v>
      </c>
      <c r="E2858">
        <v>1.24204</v>
      </c>
      <c r="F2858">
        <v>1.24014</v>
      </c>
      <c r="G2858">
        <v>1.2411700000000001</v>
      </c>
      <c r="H2858">
        <v>6405</v>
      </c>
      <c r="I2858">
        <f t="shared" si="961"/>
        <v>-41.040297227779071</v>
      </c>
      <c r="J2858">
        <f t="shared" si="966"/>
        <v>1.2064424358974359</v>
      </c>
      <c r="K2858">
        <f t="shared" si="967"/>
        <v>1.2126190847265019</v>
      </c>
      <c r="L2858">
        <f t="shared" si="975"/>
        <v>1.2298827777777772</v>
      </c>
      <c r="M2858">
        <f t="shared" si="976"/>
        <v>1.2284174720809837</v>
      </c>
      <c r="N2858">
        <f t="shared" si="971"/>
        <v>1.2377</v>
      </c>
      <c r="O2858">
        <f t="shared" si="972"/>
        <v>1.2338699012156578</v>
      </c>
      <c r="P2858" t="str">
        <f t="shared" si="968"/>
        <v>-</v>
      </c>
      <c r="Q2858" t="str">
        <f t="shared" si="969"/>
        <v>Buy</v>
      </c>
      <c r="R2858" t="str">
        <f t="shared" si="956"/>
        <v>-</v>
      </c>
      <c r="S2858" t="str">
        <f t="shared" si="970"/>
        <v>-</v>
      </c>
      <c r="T2858">
        <f t="shared" si="962"/>
        <v>1.2415799999999999</v>
      </c>
      <c r="U2858">
        <f t="shared" si="963"/>
        <v>1.2407600000000001</v>
      </c>
      <c r="V2858" t="str">
        <f t="shared" si="964"/>
        <v>-</v>
      </c>
      <c r="W2858" t="str">
        <f t="shared" si="965"/>
        <v>-</v>
      </c>
      <c r="X2858" t="str">
        <f t="shared" si="973"/>
        <v>-</v>
      </c>
      <c r="Y2858">
        <f t="shared" si="957"/>
        <v>4223.4723700437553</v>
      </c>
      <c r="Z2858">
        <f t="shared" si="974"/>
        <v>5240.3155778554901</v>
      </c>
      <c r="AA2858">
        <f t="shared" si="960"/>
        <v>240.31557785549012</v>
      </c>
    </row>
    <row r="2859" spans="1:27" x14ac:dyDescent="0.25">
      <c r="A2859" t="s">
        <v>2864</v>
      </c>
      <c r="B2859" s="2">
        <v>43150</v>
      </c>
      <c r="C2859" s="3">
        <v>0</v>
      </c>
      <c r="D2859">
        <v>1.2411700000000001</v>
      </c>
      <c r="E2859">
        <v>1.24349</v>
      </c>
      <c r="F2859">
        <v>1.2369000000000001</v>
      </c>
      <c r="G2859">
        <v>1.2400199999999999</v>
      </c>
      <c r="H2859">
        <v>194758</v>
      </c>
      <c r="I2859">
        <f t="shared" si="961"/>
        <v>-44.326950557302375</v>
      </c>
      <c r="J2859">
        <f t="shared" si="966"/>
        <v>1.2072960256410257</v>
      </c>
      <c r="K2859">
        <f t="shared" si="967"/>
        <v>1.2133127787840587</v>
      </c>
      <c r="L2859">
        <f t="shared" si="975"/>
        <v>1.2310783333333331</v>
      </c>
      <c r="M2859">
        <f t="shared" si="976"/>
        <v>1.229044635752282</v>
      </c>
      <c r="N2859">
        <f t="shared" si="971"/>
        <v>1.2383</v>
      </c>
      <c r="O2859">
        <f t="shared" si="972"/>
        <v>1.2343619091184053</v>
      </c>
      <c r="P2859" t="str">
        <f t="shared" si="968"/>
        <v>-</v>
      </c>
      <c r="Q2859" t="str">
        <f t="shared" si="969"/>
        <v>Buy</v>
      </c>
      <c r="R2859" t="str">
        <f t="shared" si="956"/>
        <v>-</v>
      </c>
      <c r="S2859" t="str">
        <f t="shared" si="970"/>
        <v>-</v>
      </c>
      <c r="T2859">
        <f t="shared" si="962"/>
        <v>1.24044</v>
      </c>
      <c r="U2859">
        <f t="shared" si="963"/>
        <v>1.2396</v>
      </c>
      <c r="V2859" t="str">
        <f t="shared" si="964"/>
        <v>-</v>
      </c>
      <c r="W2859" t="str">
        <f t="shared" si="965"/>
        <v>-</v>
      </c>
      <c r="X2859" t="str">
        <f t="shared" si="973"/>
        <v>-</v>
      </c>
      <c r="Y2859">
        <f t="shared" si="957"/>
        <v>4223.4723700437553</v>
      </c>
      <c r="Z2859">
        <f t="shared" si="974"/>
        <v>5235.4163499062388</v>
      </c>
      <c r="AA2859">
        <f t="shared" si="960"/>
        <v>235.41634990623879</v>
      </c>
    </row>
    <row r="2860" spans="1:27" x14ac:dyDescent="0.25">
      <c r="A2860" t="s">
        <v>2865</v>
      </c>
      <c r="B2860" s="2">
        <v>43151</v>
      </c>
      <c r="C2860" s="3">
        <v>0</v>
      </c>
      <c r="D2860">
        <v>1.2400100000000001</v>
      </c>
      <c r="E2860">
        <v>1.2410600000000001</v>
      </c>
      <c r="F2860">
        <v>1.2319899999999999</v>
      </c>
      <c r="G2860">
        <v>1.23353</v>
      </c>
      <c r="H2860">
        <v>267694</v>
      </c>
      <c r="I2860">
        <f t="shared" si="961"/>
        <v>-62.87510717347805</v>
      </c>
      <c r="J2860">
        <f t="shared" si="966"/>
        <v>1.2080629487179486</v>
      </c>
      <c r="K2860">
        <f t="shared" si="967"/>
        <v>1.2138246071692724</v>
      </c>
      <c r="L2860">
        <f t="shared" si="975"/>
        <v>1.232208611111111</v>
      </c>
      <c r="M2860">
        <f t="shared" si="976"/>
        <v>1.2292870878737803</v>
      </c>
      <c r="N2860">
        <f t="shared" si="971"/>
        <v>1.2384112500000002</v>
      </c>
      <c r="O2860">
        <f t="shared" si="972"/>
        <v>1.234295356388933</v>
      </c>
      <c r="P2860" t="str">
        <f t="shared" si="968"/>
        <v>-</v>
      </c>
      <c r="Q2860" t="str">
        <f t="shared" si="969"/>
        <v>Buy</v>
      </c>
      <c r="R2860" t="str">
        <f t="shared" si="956"/>
        <v>-</v>
      </c>
      <c r="S2860" t="str">
        <f t="shared" si="970"/>
        <v>-</v>
      </c>
      <c r="T2860">
        <f t="shared" si="962"/>
        <v>1.2339500000000001</v>
      </c>
      <c r="U2860">
        <f t="shared" si="963"/>
        <v>1.2331099999999999</v>
      </c>
      <c r="V2860" t="str">
        <f t="shared" si="964"/>
        <v>-</v>
      </c>
      <c r="W2860" t="str">
        <f t="shared" si="965"/>
        <v>-</v>
      </c>
      <c r="X2860" t="str">
        <f t="shared" si="973"/>
        <v>-</v>
      </c>
      <c r="Y2860">
        <f t="shared" si="957"/>
        <v>4223.4723700437553</v>
      </c>
      <c r="Z2860">
        <f t="shared" si="974"/>
        <v>5208.0060142246548</v>
      </c>
      <c r="AA2860">
        <f t="shared" si="960"/>
        <v>208.00601422465479</v>
      </c>
    </row>
    <row r="2861" spans="1:27" x14ac:dyDescent="0.25">
      <c r="A2861" t="s">
        <v>2866</v>
      </c>
      <c r="B2861" s="2">
        <v>43152</v>
      </c>
      <c r="C2861" s="3">
        <v>0</v>
      </c>
      <c r="D2861">
        <v>1.2335199999999999</v>
      </c>
      <c r="E2861">
        <v>1.2359800000000001</v>
      </c>
      <c r="F2861">
        <v>1.2273400000000001</v>
      </c>
      <c r="G2861">
        <v>1.22804</v>
      </c>
      <c r="H2861">
        <v>282711</v>
      </c>
      <c r="I2861">
        <f t="shared" si="961"/>
        <v>-78.565304372677787</v>
      </c>
      <c r="J2861">
        <f t="shared" si="966"/>
        <v>1.208753717948718</v>
      </c>
      <c r="K2861">
        <f t="shared" si="967"/>
        <v>1.2141844905320756</v>
      </c>
      <c r="L2861">
        <f t="shared" si="975"/>
        <v>1.2331102777777776</v>
      </c>
      <c r="M2861">
        <f t="shared" si="976"/>
        <v>1.229219677718441</v>
      </c>
      <c r="N2861">
        <f t="shared" si="971"/>
        <v>1.2379450000000001</v>
      </c>
      <c r="O2861">
        <f t="shared" si="972"/>
        <v>1.2337949278778184</v>
      </c>
      <c r="P2861" t="str">
        <f t="shared" si="968"/>
        <v>-</v>
      </c>
      <c r="Q2861" t="str">
        <f t="shared" si="969"/>
        <v>Buy</v>
      </c>
      <c r="R2861" t="str">
        <f t="shared" si="956"/>
        <v>-</v>
      </c>
      <c r="S2861" t="str">
        <f t="shared" si="970"/>
        <v>-</v>
      </c>
      <c r="T2861">
        <f t="shared" si="962"/>
        <v>1.22845</v>
      </c>
      <c r="U2861">
        <f t="shared" si="963"/>
        <v>1.22763</v>
      </c>
      <c r="V2861" t="str">
        <f t="shared" si="964"/>
        <v>-</v>
      </c>
      <c r="W2861" t="str">
        <f t="shared" si="965"/>
        <v>-</v>
      </c>
      <c r="X2861" t="str">
        <f t="shared" si="973"/>
        <v>-</v>
      </c>
      <c r="Y2861">
        <f t="shared" si="957"/>
        <v>4223.4723700437553</v>
      </c>
      <c r="Z2861">
        <f t="shared" si="974"/>
        <v>5184.8613856368156</v>
      </c>
      <c r="AA2861">
        <f t="shared" si="960"/>
        <v>184.86138563681561</v>
      </c>
    </row>
    <row r="2862" spans="1:27" x14ac:dyDescent="0.25">
      <c r="A2862" t="s">
        <v>2867</v>
      </c>
      <c r="B2862" s="2">
        <v>43153</v>
      </c>
      <c r="C2862" s="3">
        <v>0</v>
      </c>
      <c r="D2862">
        <v>1.2280500000000001</v>
      </c>
      <c r="E2862">
        <v>1.2352000000000001</v>
      </c>
      <c r="F2862">
        <v>1.22597</v>
      </c>
      <c r="G2862">
        <v>1.2325600000000001</v>
      </c>
      <c r="H2862">
        <v>263041</v>
      </c>
      <c r="I2862">
        <f t="shared" si="961"/>
        <v>-65.647327807944805</v>
      </c>
      <c r="J2862">
        <f t="shared" si="966"/>
        <v>1.2094088461538461</v>
      </c>
      <c r="K2862">
        <f t="shared" si="967"/>
        <v>1.2146496933034154</v>
      </c>
      <c r="L2862">
        <f t="shared" si="975"/>
        <v>1.2338961111111111</v>
      </c>
      <c r="M2862">
        <f t="shared" si="976"/>
        <v>1.2294002356796063</v>
      </c>
      <c r="N2862">
        <f t="shared" si="971"/>
        <v>1.2376708333333335</v>
      </c>
      <c r="O2862">
        <f t="shared" si="972"/>
        <v>1.2336961336475929</v>
      </c>
      <c r="P2862" t="str">
        <f t="shared" si="968"/>
        <v>-</v>
      </c>
      <c r="Q2862" t="str">
        <f t="shared" si="969"/>
        <v>Buy</v>
      </c>
      <c r="R2862" t="str">
        <f t="shared" si="956"/>
        <v>-</v>
      </c>
      <c r="S2862" t="str">
        <f t="shared" si="970"/>
        <v>-</v>
      </c>
      <c r="T2862">
        <f t="shared" si="962"/>
        <v>1.23295</v>
      </c>
      <c r="U2862">
        <f t="shared" si="963"/>
        <v>1.23217</v>
      </c>
      <c r="V2862" t="str">
        <f t="shared" si="964"/>
        <v>-</v>
      </c>
      <c r="W2862" t="str">
        <f t="shared" si="965"/>
        <v>-</v>
      </c>
      <c r="X2862" t="str">
        <f t="shared" si="973"/>
        <v>-</v>
      </c>
      <c r="Y2862">
        <f t="shared" si="957"/>
        <v>4223.4723700437553</v>
      </c>
      <c r="Z2862">
        <f t="shared" si="974"/>
        <v>5204.0359501968142</v>
      </c>
      <c r="AA2862">
        <f t="shared" si="960"/>
        <v>204.03595019681416</v>
      </c>
    </row>
    <row r="2863" spans="1:27" x14ac:dyDescent="0.25">
      <c r="A2863" t="s">
        <v>2868</v>
      </c>
      <c r="B2863" s="2">
        <v>43154</v>
      </c>
      <c r="C2863" s="3">
        <v>0</v>
      </c>
      <c r="D2863">
        <v>1.2325600000000001</v>
      </c>
      <c r="E2863">
        <v>1.23316</v>
      </c>
      <c r="F2863">
        <v>1.2279800000000001</v>
      </c>
      <c r="G2863">
        <v>1.2293700000000001</v>
      </c>
      <c r="H2863">
        <v>220839</v>
      </c>
      <c r="I2863">
        <f t="shared" si="961"/>
        <v>-74.764218348099192</v>
      </c>
      <c r="J2863">
        <f t="shared" si="966"/>
        <v>1.2099773076923079</v>
      </c>
      <c r="K2863">
        <f t="shared" si="967"/>
        <v>1.2150223592957341</v>
      </c>
      <c r="L2863">
        <f t="shared" si="975"/>
        <v>1.2341583333333332</v>
      </c>
      <c r="M2863">
        <f t="shared" si="976"/>
        <v>1.2293986013185465</v>
      </c>
      <c r="N2863">
        <f t="shared" si="971"/>
        <v>1.2371099999999999</v>
      </c>
      <c r="O2863">
        <f t="shared" si="972"/>
        <v>1.2333500429557855</v>
      </c>
      <c r="P2863" t="str">
        <f t="shared" si="968"/>
        <v>-</v>
      </c>
      <c r="Q2863" t="str">
        <f t="shared" si="969"/>
        <v>Buy</v>
      </c>
      <c r="R2863" t="str">
        <f t="shared" si="956"/>
        <v>-</v>
      </c>
      <c r="S2863" t="str">
        <f t="shared" si="970"/>
        <v>-</v>
      </c>
      <c r="T2863">
        <f t="shared" si="962"/>
        <v>1.2297400000000001</v>
      </c>
      <c r="U2863">
        <f t="shared" si="963"/>
        <v>1.2290000000000001</v>
      </c>
      <c r="V2863" t="str">
        <f t="shared" si="964"/>
        <v>-</v>
      </c>
      <c r="W2863" t="str">
        <f t="shared" si="965"/>
        <v>-</v>
      </c>
      <c r="X2863" t="str">
        <f t="shared" si="973"/>
        <v>-</v>
      </c>
      <c r="Y2863">
        <f t="shared" si="957"/>
        <v>4223.4723700437553</v>
      </c>
      <c r="Z2863">
        <f t="shared" si="974"/>
        <v>5190.6475427837759</v>
      </c>
      <c r="AA2863">
        <f t="shared" si="960"/>
        <v>190.64754278377586</v>
      </c>
    </row>
    <row r="2864" spans="1:27" x14ac:dyDescent="0.25">
      <c r="A2864" t="s">
        <v>2869</v>
      </c>
      <c r="B2864" s="2">
        <v>43156</v>
      </c>
      <c r="C2864" s="3">
        <v>0</v>
      </c>
      <c r="D2864">
        <v>1.2292799999999999</v>
      </c>
      <c r="E2864">
        <v>1.2294700000000001</v>
      </c>
      <c r="F2864">
        <v>1.2280899999999999</v>
      </c>
      <c r="G2864">
        <v>1.2288300000000001</v>
      </c>
      <c r="H2864">
        <v>6525</v>
      </c>
      <c r="I2864">
        <f t="shared" si="961"/>
        <v>-76.307516433266329</v>
      </c>
      <c r="J2864">
        <f t="shared" si="966"/>
        <v>1.2104384615384614</v>
      </c>
      <c r="K2864">
        <f t="shared" si="967"/>
        <v>1.2153719198198929</v>
      </c>
      <c r="L2864">
        <f t="shared" si="975"/>
        <v>1.2344261111111112</v>
      </c>
      <c r="M2864">
        <f t="shared" si="976"/>
        <v>1.2293678661121386</v>
      </c>
      <c r="N2864">
        <f t="shared" si="971"/>
        <v>1.2365145833333333</v>
      </c>
      <c r="O2864">
        <f t="shared" si="972"/>
        <v>1.2329884395193227</v>
      </c>
      <c r="P2864" t="str">
        <f t="shared" si="968"/>
        <v>-</v>
      </c>
      <c r="Q2864" t="str">
        <f t="shared" si="969"/>
        <v>Buy</v>
      </c>
      <c r="R2864" t="str">
        <f t="shared" ref="R2864:R2927" si="977">IF(P2864=Q2864,Q2864,"-")</f>
        <v>-</v>
      </c>
      <c r="S2864" t="str">
        <f t="shared" si="970"/>
        <v>-</v>
      </c>
      <c r="T2864">
        <f t="shared" si="962"/>
        <v>1.2291799999999999</v>
      </c>
      <c r="U2864">
        <f t="shared" si="963"/>
        <v>1.22848</v>
      </c>
      <c r="V2864" t="str">
        <f t="shared" si="964"/>
        <v>-</v>
      </c>
      <c r="W2864" t="str">
        <f t="shared" si="965"/>
        <v>-</v>
      </c>
      <c r="X2864" t="str">
        <f t="shared" si="973"/>
        <v>-</v>
      </c>
      <c r="Y2864">
        <f t="shared" si="957"/>
        <v>4223.4723700437553</v>
      </c>
      <c r="Z2864">
        <f t="shared" si="974"/>
        <v>5188.4513371513522</v>
      </c>
      <c r="AA2864">
        <f t="shared" si="960"/>
        <v>188.45133715135216</v>
      </c>
    </row>
    <row r="2865" spans="1:27" x14ac:dyDescent="0.25">
      <c r="A2865" t="s">
        <v>2870</v>
      </c>
      <c r="B2865" s="2">
        <v>43157</v>
      </c>
      <c r="C2865" s="3">
        <v>0</v>
      </c>
      <c r="D2865">
        <v>1.2288300000000001</v>
      </c>
      <c r="E2865">
        <v>1.2355</v>
      </c>
      <c r="F2865">
        <v>1.22776</v>
      </c>
      <c r="G2865">
        <v>1.23149</v>
      </c>
      <c r="H2865">
        <v>225690</v>
      </c>
      <c r="I2865">
        <f t="shared" si="961"/>
        <v>-75.054636278489113</v>
      </c>
      <c r="J2865">
        <f t="shared" si="966"/>
        <v>1.2109352564102565</v>
      </c>
      <c r="K2865">
        <f t="shared" si="967"/>
        <v>1.2157799724826803</v>
      </c>
      <c r="L2865">
        <f t="shared" si="975"/>
        <v>1.2345605555555554</v>
      </c>
      <c r="M2865">
        <f t="shared" si="976"/>
        <v>1.2294825760520229</v>
      </c>
      <c r="N2865">
        <f t="shared" si="971"/>
        <v>1.2362395833333333</v>
      </c>
      <c r="O2865">
        <f t="shared" si="972"/>
        <v>1.2328685643577768</v>
      </c>
      <c r="P2865" t="str">
        <f t="shared" si="968"/>
        <v>-</v>
      </c>
      <c r="Q2865" t="str">
        <f t="shared" si="969"/>
        <v>Buy</v>
      </c>
      <c r="R2865" t="str">
        <f t="shared" si="977"/>
        <v>-</v>
      </c>
      <c r="S2865" t="str">
        <f t="shared" si="970"/>
        <v>-</v>
      </c>
      <c r="T2865">
        <f t="shared" si="962"/>
        <v>1.23184</v>
      </c>
      <c r="U2865">
        <f t="shared" si="963"/>
        <v>1.2311399999999999</v>
      </c>
      <c r="V2865" t="str">
        <f t="shared" si="964"/>
        <v>-</v>
      </c>
      <c r="W2865" t="str">
        <f t="shared" si="965"/>
        <v>-</v>
      </c>
      <c r="X2865" t="str">
        <f t="shared" si="973"/>
        <v>-</v>
      </c>
      <c r="Y2865">
        <f t="shared" si="957"/>
        <v>4223.4723700437553</v>
      </c>
      <c r="Z2865">
        <f t="shared" si="974"/>
        <v>5199.6857736556685</v>
      </c>
      <c r="AA2865">
        <f t="shared" si="960"/>
        <v>199.68577365566853</v>
      </c>
    </row>
    <row r="2866" spans="1:27" x14ac:dyDescent="0.25">
      <c r="A2866" t="s">
        <v>2871</v>
      </c>
      <c r="B2866" s="2">
        <v>43158</v>
      </c>
      <c r="C2866" s="3">
        <v>0</v>
      </c>
      <c r="D2866">
        <v>1.23149</v>
      </c>
      <c r="E2866">
        <v>1.2346200000000001</v>
      </c>
      <c r="F2866">
        <v>1.2221599999999999</v>
      </c>
      <c r="G2866">
        <v>1.2225900000000001</v>
      </c>
      <c r="H2866">
        <v>251219</v>
      </c>
      <c r="I2866">
        <f t="shared" si="961"/>
        <v>-98.711417440814657</v>
      </c>
      <c r="J2866">
        <f t="shared" si="966"/>
        <v>1.2113478205128203</v>
      </c>
      <c r="K2866">
        <f t="shared" si="967"/>
        <v>1.2159523782426123</v>
      </c>
      <c r="L2866">
        <f t="shared" si="975"/>
        <v>1.2344361111111111</v>
      </c>
      <c r="M2866">
        <f t="shared" si="976"/>
        <v>1.2291100043735352</v>
      </c>
      <c r="N2866">
        <f t="shared" si="971"/>
        <v>1.2354791666666667</v>
      </c>
      <c r="O2866">
        <f t="shared" si="972"/>
        <v>1.2320462792091549</v>
      </c>
      <c r="P2866" t="str">
        <f t="shared" si="968"/>
        <v>-</v>
      </c>
      <c r="Q2866" t="str">
        <f t="shared" si="969"/>
        <v>Buy</v>
      </c>
      <c r="R2866" t="str">
        <f t="shared" si="977"/>
        <v>-</v>
      </c>
      <c r="S2866" t="str">
        <f t="shared" si="970"/>
        <v>-</v>
      </c>
      <c r="T2866">
        <f t="shared" si="962"/>
        <v>1.22299</v>
      </c>
      <c r="U2866">
        <f t="shared" si="963"/>
        <v>1.2221900000000001</v>
      </c>
      <c r="V2866" t="str">
        <f t="shared" si="964"/>
        <v>-</v>
      </c>
      <c r="W2866" t="str">
        <f t="shared" si="965"/>
        <v>-</v>
      </c>
      <c r="X2866" t="str">
        <f t="shared" si="973"/>
        <v>-</v>
      </c>
      <c r="Y2866">
        <f t="shared" si="957"/>
        <v>4223.4723700437553</v>
      </c>
      <c r="Z2866">
        <f t="shared" si="974"/>
        <v>5161.885695943778</v>
      </c>
      <c r="AA2866">
        <f t="shared" si="960"/>
        <v>161.88569594377805</v>
      </c>
    </row>
    <row r="2867" spans="1:27" x14ac:dyDescent="0.25">
      <c r="A2867" t="s">
        <v>2872</v>
      </c>
      <c r="B2867" s="2">
        <v>43159</v>
      </c>
      <c r="C2867" s="3">
        <v>0</v>
      </c>
      <c r="D2867">
        <v>1.22258</v>
      </c>
      <c r="E2867">
        <v>1.2241200000000001</v>
      </c>
      <c r="F2867">
        <v>1.21878</v>
      </c>
      <c r="G2867">
        <v>1.21915</v>
      </c>
      <c r="H2867">
        <v>255928</v>
      </c>
      <c r="I2867">
        <f t="shared" si="961"/>
        <v>-98.993197278911609</v>
      </c>
      <c r="J2867">
        <f t="shared" si="966"/>
        <v>1.2117867948717946</v>
      </c>
      <c r="K2867">
        <f t="shared" si="967"/>
        <v>1.2160333306921665</v>
      </c>
      <c r="L2867">
        <f t="shared" si="975"/>
        <v>1.2344675000000001</v>
      </c>
      <c r="M2867">
        <f t="shared" si="976"/>
        <v>1.2285716257587496</v>
      </c>
      <c r="N2867">
        <f t="shared" si="971"/>
        <v>1.2345404166666667</v>
      </c>
      <c r="O2867">
        <f t="shared" si="972"/>
        <v>1.2310145768724226</v>
      </c>
      <c r="P2867" t="str">
        <f t="shared" si="968"/>
        <v>-</v>
      </c>
      <c r="Q2867" t="str">
        <f t="shared" si="969"/>
        <v>Buy</v>
      </c>
      <c r="R2867" t="str">
        <f t="shared" si="977"/>
        <v>-</v>
      </c>
      <c r="S2867" t="str">
        <f t="shared" si="970"/>
        <v>-</v>
      </c>
      <c r="T2867">
        <f t="shared" si="962"/>
        <v>1.21957</v>
      </c>
      <c r="U2867">
        <f t="shared" si="963"/>
        <v>1.2187300000000001</v>
      </c>
      <c r="V2867" t="str">
        <f t="shared" si="964"/>
        <v>-</v>
      </c>
      <c r="W2867" t="str">
        <f t="shared" si="965"/>
        <v>-</v>
      </c>
      <c r="X2867" t="str">
        <f t="shared" si="973"/>
        <v>-</v>
      </c>
      <c r="Y2867">
        <f t="shared" ref="Y2867:Y2919" si="978">Y2866</f>
        <v>4223.4723700437553</v>
      </c>
      <c r="Z2867">
        <f t="shared" si="974"/>
        <v>5147.2724815434267</v>
      </c>
      <c r="AA2867">
        <f t="shared" si="960"/>
        <v>147.27248154342669</v>
      </c>
    </row>
    <row r="2868" spans="1:27" x14ac:dyDescent="0.25">
      <c r="A2868" t="s">
        <v>2873</v>
      </c>
      <c r="B2868" s="2">
        <v>43160</v>
      </c>
      <c r="C2868" s="3">
        <v>0</v>
      </c>
      <c r="D2868">
        <v>1.21915</v>
      </c>
      <c r="E2868">
        <v>1.2274700000000001</v>
      </c>
      <c r="F2868">
        <v>1.21546</v>
      </c>
      <c r="G2868">
        <v>1.2271000000000001</v>
      </c>
      <c r="H2868">
        <v>282994</v>
      </c>
      <c r="I2868">
        <f t="shared" si="961"/>
        <v>-70.950836036935158</v>
      </c>
      <c r="J2868">
        <f t="shared" si="966"/>
        <v>1.212323974358974</v>
      </c>
      <c r="K2868">
        <f t="shared" si="967"/>
        <v>1.2163134995354028</v>
      </c>
      <c r="L2868">
        <f t="shared" si="975"/>
        <v>1.2345702777777778</v>
      </c>
      <c r="M2868">
        <f t="shared" si="976"/>
        <v>1.2284920784204389</v>
      </c>
      <c r="N2868">
        <f t="shared" si="971"/>
        <v>1.2335425</v>
      </c>
      <c r="O2868">
        <f t="shared" si="972"/>
        <v>1.2307014107226288</v>
      </c>
      <c r="P2868" t="str">
        <f t="shared" si="968"/>
        <v>Buy</v>
      </c>
      <c r="Q2868" t="str">
        <f t="shared" si="969"/>
        <v>Buy</v>
      </c>
      <c r="R2868" t="str">
        <f t="shared" si="977"/>
        <v>Buy</v>
      </c>
      <c r="S2868" t="str">
        <f t="shared" si="970"/>
        <v>-</v>
      </c>
      <c r="T2868">
        <f t="shared" si="962"/>
        <v>1.22743</v>
      </c>
      <c r="U2868">
        <f t="shared" si="963"/>
        <v>1.2267699999999999</v>
      </c>
      <c r="V2868" t="str">
        <f t="shared" si="964"/>
        <v>-</v>
      </c>
      <c r="W2868" t="str">
        <f t="shared" si="965"/>
        <v>-</v>
      </c>
      <c r="X2868">
        <f t="shared" si="973"/>
        <v>5000</v>
      </c>
      <c r="Y2868">
        <f t="shared" si="978"/>
        <v>4223.4723700437553</v>
      </c>
      <c r="Z2868">
        <f t="shared" si="974"/>
        <v>5181.2291993985773</v>
      </c>
      <c r="AA2868">
        <f t="shared" ref="AA2868:AA2870" si="979">Z2868-$AG$54</f>
        <v>181.22919939857729</v>
      </c>
    </row>
    <row r="2869" spans="1:27" x14ac:dyDescent="0.25">
      <c r="A2869" t="s">
        <v>2874</v>
      </c>
      <c r="B2869" s="2">
        <v>43161</v>
      </c>
      <c r="C2869" s="3">
        <v>0</v>
      </c>
      <c r="D2869">
        <v>1.22709</v>
      </c>
      <c r="E2869">
        <v>1.2335799999999999</v>
      </c>
      <c r="F2869">
        <v>1.2251399999999999</v>
      </c>
      <c r="G2869">
        <v>1.23186</v>
      </c>
      <c r="H2869">
        <v>266242</v>
      </c>
      <c r="I2869">
        <f t="shared" si="961"/>
        <v>-59.071624656850638</v>
      </c>
      <c r="J2869">
        <f t="shared" si="966"/>
        <v>1.2128633333333332</v>
      </c>
      <c r="K2869">
        <f t="shared" si="967"/>
        <v>1.2167070818256458</v>
      </c>
      <c r="L2869">
        <f t="shared" si="975"/>
        <v>1.2348594444444445</v>
      </c>
      <c r="M2869">
        <f t="shared" si="976"/>
        <v>1.2286741282355504</v>
      </c>
      <c r="N2869">
        <f t="shared" si="971"/>
        <v>1.2329704166666666</v>
      </c>
      <c r="O2869">
        <f t="shared" si="972"/>
        <v>1.2307940978648184</v>
      </c>
      <c r="P2869" t="str">
        <f t="shared" si="968"/>
        <v>-</v>
      </c>
      <c r="Q2869" t="str">
        <f t="shared" si="969"/>
        <v>Buy</v>
      </c>
      <c r="R2869" t="str">
        <f t="shared" si="977"/>
        <v>-</v>
      </c>
      <c r="S2869" t="str">
        <f t="shared" si="970"/>
        <v>-</v>
      </c>
      <c r="T2869">
        <f t="shared" si="962"/>
        <v>1.2321599999999999</v>
      </c>
      <c r="U2869">
        <f t="shared" si="963"/>
        <v>1.23156</v>
      </c>
      <c r="V2869" t="str">
        <f t="shared" si="964"/>
        <v>-</v>
      </c>
      <c r="W2869" t="str">
        <f t="shared" si="965"/>
        <v>-</v>
      </c>
      <c r="X2869" t="str">
        <f t="shared" si="973"/>
        <v>-</v>
      </c>
      <c r="Y2869">
        <f t="shared" si="978"/>
        <v>4223.4723700437553</v>
      </c>
      <c r="Z2869">
        <f t="shared" si="974"/>
        <v>5201.4596320510873</v>
      </c>
      <c r="AA2869">
        <f t="shared" si="979"/>
        <v>201.45963205108728</v>
      </c>
    </row>
    <row r="2870" spans="1:27" x14ac:dyDescent="0.25">
      <c r="A2870" t="s">
        <v>2875</v>
      </c>
      <c r="B2870" s="2">
        <v>43163</v>
      </c>
      <c r="C2870" s="3">
        <v>0</v>
      </c>
      <c r="D2870">
        <v>1.23248</v>
      </c>
      <c r="E2870">
        <v>1.23641</v>
      </c>
      <c r="F2870">
        <v>1.2299500000000001</v>
      </c>
      <c r="G2870">
        <v>1.23176</v>
      </c>
      <c r="H2870">
        <v>17265</v>
      </c>
      <c r="I2870">
        <f t="shared" si="961"/>
        <v>-59.321187921138105</v>
      </c>
      <c r="J2870">
        <f t="shared" si="966"/>
        <v>1.2134061538461534</v>
      </c>
      <c r="K2870">
        <f t="shared" si="967"/>
        <v>1.2170881683617054</v>
      </c>
      <c r="L2870">
        <f t="shared" si="975"/>
        <v>1.2350305555555556</v>
      </c>
      <c r="M2870">
        <f t="shared" si="976"/>
        <v>1.2288409321147098</v>
      </c>
      <c r="N2870">
        <f t="shared" si="971"/>
        <v>1.2324345833333334</v>
      </c>
      <c r="O2870">
        <f t="shared" si="972"/>
        <v>1.2308713700356331</v>
      </c>
      <c r="P2870" t="str">
        <f t="shared" si="968"/>
        <v>-</v>
      </c>
      <c r="Q2870" t="str">
        <f t="shared" si="969"/>
        <v>Buy</v>
      </c>
      <c r="R2870" t="str">
        <f t="shared" si="977"/>
        <v>-</v>
      </c>
      <c r="S2870" t="str">
        <f t="shared" si="970"/>
        <v>-</v>
      </c>
      <c r="T2870">
        <f t="shared" si="962"/>
        <v>1.2320199999999999</v>
      </c>
      <c r="U2870">
        <f t="shared" si="963"/>
        <v>1.2315</v>
      </c>
      <c r="V2870" t="str">
        <f t="shared" si="964"/>
        <v>-</v>
      </c>
      <c r="W2870" t="str">
        <f t="shared" si="965"/>
        <v>-</v>
      </c>
      <c r="X2870" t="str">
        <f t="shared" si="973"/>
        <v>-</v>
      </c>
      <c r="Y2870">
        <f t="shared" si="978"/>
        <v>4223.4723700437553</v>
      </c>
      <c r="Z2870">
        <f t="shared" si="974"/>
        <v>5201.2062237088849</v>
      </c>
      <c r="AA2870">
        <f t="shared" si="979"/>
        <v>201.20622370888486</v>
      </c>
    </row>
    <row r="2871" spans="1:27" x14ac:dyDescent="0.25">
      <c r="A2871" t="s">
        <v>2876</v>
      </c>
      <c r="B2871" s="2">
        <v>43164</v>
      </c>
      <c r="C2871" s="3">
        <v>0</v>
      </c>
      <c r="D2871">
        <v>1.23176</v>
      </c>
      <c r="E2871">
        <v>1.2348699999999999</v>
      </c>
      <c r="F2871">
        <v>1.22688</v>
      </c>
      <c r="G2871">
        <v>1.2336499999999999</v>
      </c>
      <c r="H2871">
        <v>248491</v>
      </c>
      <c r="I2871">
        <f t="shared" si="961"/>
        <v>-35.10524438102059</v>
      </c>
      <c r="J2871">
        <f t="shared" si="966"/>
        <v>1.2140215384615378</v>
      </c>
      <c r="K2871">
        <f t="shared" si="967"/>
        <v>1.2175074552386242</v>
      </c>
      <c r="L2871">
        <f t="shared" si="975"/>
        <v>1.2352536111111112</v>
      </c>
      <c r="M2871">
        <f t="shared" si="976"/>
        <v>1.2291008817301308</v>
      </c>
      <c r="N2871">
        <f t="shared" si="971"/>
        <v>1.2323091666666668</v>
      </c>
      <c r="O2871">
        <f t="shared" si="972"/>
        <v>1.2310936604327825</v>
      </c>
      <c r="P2871" t="str">
        <f t="shared" si="968"/>
        <v>-</v>
      </c>
      <c r="Q2871" t="str">
        <f t="shared" si="969"/>
        <v>Buy</v>
      </c>
      <c r="R2871" t="str">
        <f t="shared" si="977"/>
        <v>-</v>
      </c>
      <c r="S2871" t="str">
        <f t="shared" si="970"/>
        <v>-</v>
      </c>
      <c r="T2871">
        <f t="shared" si="962"/>
        <v>1.23386</v>
      </c>
      <c r="U2871">
        <f t="shared" si="963"/>
        <v>1.2334400000000001</v>
      </c>
      <c r="V2871" t="str">
        <f t="shared" si="964"/>
        <v>-</v>
      </c>
      <c r="W2871" t="str">
        <f t="shared" si="965"/>
        <v>-</v>
      </c>
      <c r="X2871" t="str">
        <f>IF(R2871="Buy",$AG$54,IF(R2871="Sell",$AG$54/T2871,"-"))</f>
        <v>-</v>
      </c>
      <c r="Y2871">
        <f t="shared" si="978"/>
        <v>4223.4723700437553</v>
      </c>
      <c r="Z2871">
        <f>Y2871*U2871</f>
        <v>5209.3997601067695</v>
      </c>
      <c r="AA2871">
        <f>Z2871-$AG$54</f>
        <v>209.39976010676946</v>
      </c>
    </row>
    <row r="2872" spans="1:27" x14ac:dyDescent="0.25">
      <c r="A2872" t="s">
        <v>2877</v>
      </c>
      <c r="B2872" s="2">
        <v>43165</v>
      </c>
      <c r="C2872" s="3">
        <v>0</v>
      </c>
      <c r="D2872">
        <v>1.2336499999999999</v>
      </c>
      <c r="E2872">
        <v>1.2428699999999999</v>
      </c>
      <c r="F2872">
        <v>1.23281</v>
      </c>
      <c r="G2872">
        <v>1.2415499999999999</v>
      </c>
      <c r="H2872">
        <v>251430</v>
      </c>
      <c r="I2872">
        <f t="shared" si="961"/>
        <v>-6.9211559043883444</v>
      </c>
      <c r="J2872">
        <f t="shared" si="966"/>
        <v>1.2147239743589739</v>
      </c>
      <c r="K2872">
        <f t="shared" si="967"/>
        <v>1.2181161272578995</v>
      </c>
      <c r="L2872">
        <f t="shared" si="975"/>
        <v>1.2355505555555555</v>
      </c>
      <c r="M2872">
        <f t="shared" si="976"/>
        <v>1.2297738070420154</v>
      </c>
      <c r="N2872">
        <f t="shared" si="971"/>
        <v>1.2324558333333335</v>
      </c>
      <c r="O2872">
        <f t="shared" si="972"/>
        <v>1.23193016759816</v>
      </c>
      <c r="P2872" t="str">
        <f t="shared" si="968"/>
        <v>-</v>
      </c>
      <c r="Q2872" t="str">
        <f t="shared" si="969"/>
        <v>Buy</v>
      </c>
      <c r="R2872" t="str">
        <f t="shared" si="977"/>
        <v>-</v>
      </c>
      <c r="S2872" t="str">
        <f t="shared" si="970"/>
        <v>-</v>
      </c>
      <c r="T2872">
        <f t="shared" si="962"/>
        <v>1.2418199999999999</v>
      </c>
      <c r="U2872">
        <f t="shared" si="963"/>
        <v>1.2412799999999999</v>
      </c>
      <c r="V2872" t="str">
        <f t="shared" si="964"/>
        <v>-</v>
      </c>
      <c r="W2872" t="str">
        <f t="shared" si="965"/>
        <v>-</v>
      </c>
      <c r="X2872" t="str">
        <f t="shared" ref="X2872:X2890" si="980">IF(R2872="Buy",$AG$54,IF(R2872="Sell",$AG$54/T2872,"-"))</f>
        <v>-</v>
      </c>
      <c r="Y2872">
        <f t="shared" si="978"/>
        <v>4223.4723700437553</v>
      </c>
      <c r="Z2872">
        <f t="shared" ref="Z2872:Z2890" si="981">Y2872*U2872</f>
        <v>5242.511783487912</v>
      </c>
      <c r="AA2872">
        <f t="shared" ref="AA2872:AA2890" si="982">Z2872-$AG$54</f>
        <v>242.511783487912</v>
      </c>
    </row>
    <row r="2873" spans="1:27" x14ac:dyDescent="0.25">
      <c r="A2873" t="s">
        <v>2878</v>
      </c>
      <c r="B2873" s="2">
        <v>43166</v>
      </c>
      <c r="C2873" s="3">
        <v>0</v>
      </c>
      <c r="D2873">
        <v>1.2415400000000001</v>
      </c>
      <c r="E2873">
        <v>1.2444999999999999</v>
      </c>
      <c r="F2873">
        <v>1.23847</v>
      </c>
      <c r="G2873">
        <v>1.24122</v>
      </c>
      <c r="H2873">
        <v>271655</v>
      </c>
      <c r="I2873">
        <f t="shared" si="961"/>
        <v>-11.294765840220229</v>
      </c>
      <c r="J2873">
        <f t="shared" si="966"/>
        <v>1.2154698717948718</v>
      </c>
      <c r="K2873">
        <f t="shared" si="967"/>
        <v>1.2187010354285857</v>
      </c>
      <c r="L2873">
        <f t="shared" si="975"/>
        <v>1.2356058333333333</v>
      </c>
      <c r="M2873">
        <f t="shared" si="976"/>
        <v>1.2303925201748795</v>
      </c>
      <c r="N2873">
        <f t="shared" si="971"/>
        <v>1.2330483333333333</v>
      </c>
      <c r="O2873">
        <f t="shared" si="972"/>
        <v>1.2326733541903074</v>
      </c>
      <c r="P2873" t="str">
        <f t="shared" si="968"/>
        <v>-</v>
      </c>
      <c r="Q2873" t="str">
        <f t="shared" si="969"/>
        <v>Buy</v>
      </c>
      <c r="R2873" t="str">
        <f t="shared" si="977"/>
        <v>-</v>
      </c>
      <c r="S2873" t="str">
        <f t="shared" si="970"/>
        <v>-</v>
      </c>
      <c r="T2873">
        <f t="shared" si="962"/>
        <v>1.24153</v>
      </c>
      <c r="U2873">
        <f t="shared" si="963"/>
        <v>1.24091</v>
      </c>
      <c r="V2873" t="str">
        <f t="shared" si="964"/>
        <v>-</v>
      </c>
      <c r="W2873" t="str">
        <f t="shared" si="965"/>
        <v>-</v>
      </c>
      <c r="X2873" t="str">
        <f t="shared" si="980"/>
        <v>-</v>
      </c>
      <c r="Y2873">
        <f t="shared" si="978"/>
        <v>4223.4723700437553</v>
      </c>
      <c r="Z2873">
        <f t="shared" si="981"/>
        <v>5240.9490987109966</v>
      </c>
      <c r="AA2873">
        <f t="shared" si="982"/>
        <v>240.94909871099662</v>
      </c>
    </row>
    <row r="2874" spans="1:27" x14ac:dyDescent="0.25">
      <c r="A2874" t="s">
        <v>2879</v>
      </c>
      <c r="B2874" s="2">
        <v>43167</v>
      </c>
      <c r="C2874" s="3">
        <v>0</v>
      </c>
      <c r="D2874">
        <v>1.24122</v>
      </c>
      <c r="E2874">
        <v>1.2445999999999999</v>
      </c>
      <c r="F2874">
        <v>1.2297899999999999</v>
      </c>
      <c r="G2874">
        <v>1.2306699999999999</v>
      </c>
      <c r="H2874">
        <v>271114</v>
      </c>
      <c r="I2874">
        <f t="shared" si="961"/>
        <v>-47.803706245710451</v>
      </c>
      <c r="J2874">
        <f t="shared" si="966"/>
        <v>1.2161144871794869</v>
      </c>
      <c r="K2874">
        <f t="shared" si="967"/>
        <v>1.2190040471898873</v>
      </c>
      <c r="L2874">
        <f t="shared" si="975"/>
        <v>1.2353705555555554</v>
      </c>
      <c r="M2874">
        <f t="shared" si="976"/>
        <v>1.2304075190843455</v>
      </c>
      <c r="N2874">
        <f t="shared" si="971"/>
        <v>1.2332404166666666</v>
      </c>
      <c r="O2874">
        <f t="shared" si="972"/>
        <v>1.232513085855083</v>
      </c>
      <c r="P2874" t="str">
        <f t="shared" si="968"/>
        <v>Sell</v>
      </c>
      <c r="Q2874" t="str">
        <f t="shared" si="969"/>
        <v>Buy</v>
      </c>
      <c r="R2874" t="str">
        <f t="shared" si="977"/>
        <v>-</v>
      </c>
      <c r="S2874" t="str">
        <f t="shared" si="970"/>
        <v>-</v>
      </c>
      <c r="T2874">
        <f t="shared" si="962"/>
        <v>1.23098</v>
      </c>
      <c r="U2874">
        <f t="shared" si="963"/>
        <v>1.2303599999999999</v>
      </c>
      <c r="V2874" t="str">
        <f t="shared" si="964"/>
        <v>-</v>
      </c>
      <c r="W2874" t="str">
        <f t="shared" si="965"/>
        <v>-</v>
      </c>
      <c r="X2874" t="str">
        <f t="shared" si="980"/>
        <v>-</v>
      </c>
      <c r="Y2874">
        <f t="shared" si="978"/>
        <v>4223.4723700437553</v>
      </c>
      <c r="Z2874">
        <f t="shared" si="981"/>
        <v>5196.3914652070343</v>
      </c>
      <c r="AA2874">
        <f t="shared" si="982"/>
        <v>196.39146520703434</v>
      </c>
    </row>
    <row r="2875" spans="1:27" x14ac:dyDescent="0.25">
      <c r="A2875" t="s">
        <v>2880</v>
      </c>
      <c r="B2875" s="2">
        <v>43168</v>
      </c>
      <c r="C2875" s="3">
        <v>0</v>
      </c>
      <c r="D2875">
        <v>1.2306999999999999</v>
      </c>
      <c r="E2875">
        <v>1.23342</v>
      </c>
      <c r="F2875">
        <v>1.2273000000000001</v>
      </c>
      <c r="G2875">
        <v>1.23041</v>
      </c>
      <c r="H2875">
        <v>266081</v>
      </c>
      <c r="I2875">
        <f t="shared" si="961"/>
        <v>-48.695950583390363</v>
      </c>
      <c r="J2875">
        <f t="shared" si="966"/>
        <v>1.2167960256410255</v>
      </c>
      <c r="K2875">
        <f t="shared" si="967"/>
        <v>1.2192928054888774</v>
      </c>
      <c r="L2875">
        <f t="shared" si="975"/>
        <v>1.2350255555555549</v>
      </c>
      <c r="M2875">
        <f t="shared" si="976"/>
        <v>1.2304076531878942</v>
      </c>
      <c r="N2875">
        <f t="shared" si="971"/>
        <v>1.2334616666666667</v>
      </c>
      <c r="O2875">
        <f t="shared" si="972"/>
        <v>1.2323448389866765</v>
      </c>
      <c r="P2875" t="str">
        <f t="shared" si="968"/>
        <v>-</v>
      </c>
      <c r="Q2875" t="str">
        <f t="shared" si="969"/>
        <v>Buy</v>
      </c>
      <c r="R2875" t="str">
        <f t="shared" si="977"/>
        <v>-</v>
      </c>
      <c r="S2875" t="str">
        <f t="shared" si="970"/>
        <v>-</v>
      </c>
      <c r="T2875">
        <f t="shared" si="962"/>
        <v>1.23072</v>
      </c>
      <c r="U2875">
        <f t="shared" si="963"/>
        <v>1.2301</v>
      </c>
      <c r="V2875" t="str">
        <f t="shared" si="964"/>
        <v>-</v>
      </c>
      <c r="W2875" t="str">
        <f t="shared" si="965"/>
        <v>-</v>
      </c>
      <c r="X2875" t="str">
        <f t="shared" si="980"/>
        <v>-</v>
      </c>
      <c r="Y2875">
        <f t="shared" si="978"/>
        <v>4223.4723700437553</v>
      </c>
      <c r="Z2875">
        <f t="shared" si="981"/>
        <v>5195.2933623908229</v>
      </c>
      <c r="AA2875">
        <f t="shared" si="982"/>
        <v>195.29336239082295</v>
      </c>
    </row>
    <row r="2876" spans="1:27" x14ac:dyDescent="0.25">
      <c r="A2876" t="s">
        <v>2881</v>
      </c>
      <c r="B2876" s="2">
        <v>43170</v>
      </c>
      <c r="C2876" s="3">
        <v>0</v>
      </c>
      <c r="D2876">
        <v>1.2309399999999999</v>
      </c>
      <c r="E2876">
        <v>1.23133</v>
      </c>
      <c r="F2876">
        <v>1.2305999999999999</v>
      </c>
      <c r="G2876">
        <v>1.2308399999999999</v>
      </c>
      <c r="H2876">
        <v>8696</v>
      </c>
      <c r="I2876">
        <f t="shared" si="961"/>
        <v>-47.220315717227251</v>
      </c>
      <c r="J2876">
        <f t="shared" si="966"/>
        <v>1.2174837179487179</v>
      </c>
      <c r="K2876">
        <f t="shared" si="967"/>
        <v>1.2195851395271335</v>
      </c>
      <c r="L2876">
        <f t="shared" si="975"/>
        <v>1.2346844444444443</v>
      </c>
      <c r="M2876">
        <f t="shared" si="976"/>
        <v>1.2304310232858457</v>
      </c>
      <c r="N2876">
        <f t="shared" si="971"/>
        <v>1.2336958333333332</v>
      </c>
      <c r="O2876">
        <f t="shared" si="972"/>
        <v>1.2322244518677423</v>
      </c>
      <c r="P2876" t="str">
        <f t="shared" si="968"/>
        <v>-</v>
      </c>
      <c r="Q2876" t="str">
        <f t="shared" si="969"/>
        <v>Buy</v>
      </c>
      <c r="R2876" t="str">
        <f t="shared" si="977"/>
        <v>-</v>
      </c>
      <c r="S2876" t="str">
        <f t="shared" si="970"/>
        <v>-</v>
      </c>
      <c r="T2876">
        <f t="shared" si="962"/>
        <v>1.23115</v>
      </c>
      <c r="U2876">
        <f t="shared" si="963"/>
        <v>1.2305299999999999</v>
      </c>
      <c r="V2876" t="str">
        <f t="shared" si="964"/>
        <v>-</v>
      </c>
      <c r="W2876" t="str">
        <f t="shared" si="965"/>
        <v>-</v>
      </c>
      <c r="X2876" t="str">
        <f t="shared" si="980"/>
        <v>-</v>
      </c>
      <c r="Y2876">
        <f t="shared" si="978"/>
        <v>4223.4723700437553</v>
      </c>
      <c r="Z2876">
        <f t="shared" si="981"/>
        <v>5197.1094555099417</v>
      </c>
      <c r="AA2876">
        <f t="shared" si="982"/>
        <v>197.10945550994165</v>
      </c>
    </row>
    <row r="2877" spans="1:27" x14ac:dyDescent="0.25">
      <c r="A2877" t="s">
        <v>2882</v>
      </c>
      <c r="B2877" s="2">
        <v>43171</v>
      </c>
      <c r="C2877" s="3">
        <v>0</v>
      </c>
      <c r="D2877">
        <v>1.2308300000000001</v>
      </c>
      <c r="E2877">
        <v>1.23455</v>
      </c>
      <c r="F2877">
        <v>1.2290300000000001</v>
      </c>
      <c r="G2877">
        <v>1.23384</v>
      </c>
      <c r="H2877">
        <v>206225</v>
      </c>
      <c r="I2877">
        <f t="shared" si="961"/>
        <v>-36.92518874399417</v>
      </c>
      <c r="J2877">
        <f t="shared" si="966"/>
        <v>1.2182156410256411</v>
      </c>
      <c r="K2877">
        <f t="shared" si="967"/>
        <v>1.2199460220707505</v>
      </c>
      <c r="L2877">
        <f t="shared" si="975"/>
        <v>1.2345663888888887</v>
      </c>
      <c r="M2877">
        <f t="shared" si="976"/>
        <v>1.2306152922974218</v>
      </c>
      <c r="N2877">
        <f t="shared" si="971"/>
        <v>1.2338541666666667</v>
      </c>
      <c r="O2877">
        <f t="shared" si="972"/>
        <v>1.232353695718323</v>
      </c>
      <c r="P2877" t="str">
        <f t="shared" si="968"/>
        <v>-</v>
      </c>
      <c r="Q2877" t="str">
        <f t="shared" si="969"/>
        <v>Buy</v>
      </c>
      <c r="R2877" t="str">
        <f t="shared" si="977"/>
        <v>-</v>
      </c>
      <c r="S2877" t="str">
        <f t="shared" si="970"/>
        <v>-</v>
      </c>
      <c r="T2877">
        <f t="shared" si="962"/>
        <v>1.2341500000000001</v>
      </c>
      <c r="U2877">
        <f t="shared" si="963"/>
        <v>1.23353</v>
      </c>
      <c r="V2877" t="str">
        <f t="shared" si="964"/>
        <v>-</v>
      </c>
      <c r="W2877" t="str">
        <f t="shared" si="965"/>
        <v>-</v>
      </c>
      <c r="X2877" t="str">
        <f t="shared" si="980"/>
        <v>-</v>
      </c>
      <c r="Y2877">
        <f t="shared" si="978"/>
        <v>4223.4723700437553</v>
      </c>
      <c r="Z2877">
        <f t="shared" si="981"/>
        <v>5209.7798726200735</v>
      </c>
      <c r="AA2877">
        <f t="shared" si="982"/>
        <v>209.77987262007355</v>
      </c>
    </row>
    <row r="2878" spans="1:27" x14ac:dyDescent="0.25">
      <c r="A2878" t="s">
        <v>2883</v>
      </c>
      <c r="B2878" s="2">
        <v>43172</v>
      </c>
      <c r="C2878" s="3">
        <v>0</v>
      </c>
      <c r="D2878">
        <v>1.23383</v>
      </c>
      <c r="E2878">
        <v>1.24074</v>
      </c>
      <c r="F2878">
        <v>1.2314499999999999</v>
      </c>
      <c r="G2878">
        <v>1.2392799999999999</v>
      </c>
      <c r="H2878">
        <v>250255</v>
      </c>
      <c r="I2878">
        <f t="shared" si="961"/>
        <v>-18.256691832532606</v>
      </c>
      <c r="J2878">
        <f t="shared" si="966"/>
        <v>1.2190061538461536</v>
      </c>
      <c r="K2878">
        <f t="shared" si="967"/>
        <v>1.2204354898664278</v>
      </c>
      <c r="L2878">
        <f t="shared" si="975"/>
        <v>1.2345230555555555</v>
      </c>
      <c r="M2878">
        <f t="shared" si="976"/>
        <v>1.2310836548759396</v>
      </c>
      <c r="N2878">
        <f t="shared" si="971"/>
        <v>1.2340175</v>
      </c>
      <c r="O2878">
        <f t="shared" si="972"/>
        <v>1.2329078000608573</v>
      </c>
      <c r="P2878" t="str">
        <f t="shared" si="968"/>
        <v>-</v>
      </c>
      <c r="Q2878" t="str">
        <f t="shared" si="969"/>
        <v>Buy</v>
      </c>
      <c r="R2878" t="str">
        <f t="shared" si="977"/>
        <v>-</v>
      </c>
      <c r="S2878" t="str">
        <f t="shared" si="970"/>
        <v>-</v>
      </c>
      <c r="T2878">
        <f t="shared" si="962"/>
        <v>1.2395799999999999</v>
      </c>
      <c r="U2878">
        <f t="shared" si="963"/>
        <v>1.23898</v>
      </c>
      <c r="V2878" t="str">
        <f t="shared" si="964"/>
        <v>-</v>
      </c>
      <c r="W2878" t="str">
        <f t="shared" si="965"/>
        <v>-</v>
      </c>
      <c r="X2878" t="str">
        <f t="shared" si="980"/>
        <v>-</v>
      </c>
      <c r="Y2878">
        <f t="shared" si="978"/>
        <v>4223.4723700437553</v>
      </c>
      <c r="Z2878">
        <f t="shared" si="981"/>
        <v>5232.797797036812</v>
      </c>
      <c r="AA2878">
        <f t="shared" si="982"/>
        <v>232.79779703681197</v>
      </c>
    </row>
    <row r="2879" spans="1:27" x14ac:dyDescent="0.25">
      <c r="A2879" t="s">
        <v>2884</v>
      </c>
      <c r="B2879" s="2">
        <v>43173</v>
      </c>
      <c r="C2879" s="3">
        <v>0</v>
      </c>
      <c r="D2879">
        <v>1.2392799999999999</v>
      </c>
      <c r="E2879">
        <v>1.24125</v>
      </c>
      <c r="F2879">
        <v>1.23471</v>
      </c>
      <c r="G2879">
        <v>1.2374700000000001</v>
      </c>
      <c r="H2879">
        <v>221690</v>
      </c>
      <c r="I2879">
        <f t="shared" si="961"/>
        <v>-24.468085106382542</v>
      </c>
      <c r="J2879">
        <f t="shared" si="966"/>
        <v>1.2198170512820512</v>
      </c>
      <c r="K2879">
        <f t="shared" si="967"/>
        <v>1.2208667432875309</v>
      </c>
      <c r="L2879">
        <f t="shared" si="975"/>
        <v>1.2344061111111111</v>
      </c>
      <c r="M2879">
        <f t="shared" si="976"/>
        <v>1.2314288627204835</v>
      </c>
      <c r="N2879">
        <f t="shared" si="971"/>
        <v>1.2336283333333335</v>
      </c>
      <c r="O2879">
        <f t="shared" si="972"/>
        <v>1.2332727760559887</v>
      </c>
      <c r="P2879" t="str">
        <f t="shared" si="968"/>
        <v>Sell</v>
      </c>
      <c r="Q2879" t="str">
        <f t="shared" si="969"/>
        <v>Buy</v>
      </c>
      <c r="R2879" t="str">
        <f t="shared" si="977"/>
        <v>-</v>
      </c>
      <c r="S2879" t="str">
        <f t="shared" si="970"/>
        <v>-</v>
      </c>
      <c r="T2879">
        <f t="shared" si="962"/>
        <v>1.23769</v>
      </c>
      <c r="U2879">
        <f t="shared" si="963"/>
        <v>1.23725</v>
      </c>
      <c r="V2879" t="str">
        <f t="shared" si="964"/>
        <v>-</v>
      </c>
      <c r="W2879" t="str">
        <f t="shared" si="965"/>
        <v>-</v>
      </c>
      <c r="X2879" t="str">
        <f t="shared" si="980"/>
        <v>-</v>
      </c>
      <c r="Y2879">
        <f t="shared" si="978"/>
        <v>4223.4723700437553</v>
      </c>
      <c r="Z2879">
        <f t="shared" si="981"/>
        <v>5225.4911898366363</v>
      </c>
      <c r="AA2879">
        <f t="shared" si="982"/>
        <v>225.49118983663629</v>
      </c>
    </row>
    <row r="2880" spans="1:27" x14ac:dyDescent="0.25">
      <c r="A2880" t="s">
        <v>2885</v>
      </c>
      <c r="B2880" s="2">
        <v>43174</v>
      </c>
      <c r="C2880" s="3">
        <v>0</v>
      </c>
      <c r="D2880">
        <v>1.23746</v>
      </c>
      <c r="E2880">
        <v>1.2383599999999999</v>
      </c>
      <c r="F2880">
        <v>1.23001</v>
      </c>
      <c r="G2880">
        <v>1.23062</v>
      </c>
      <c r="H2880">
        <v>226422</v>
      </c>
      <c r="I2880">
        <f t="shared" si="961"/>
        <v>-47.975291695263927</v>
      </c>
      <c r="J2880">
        <f t="shared" si="966"/>
        <v>1.2204197435897437</v>
      </c>
      <c r="K2880">
        <f t="shared" si="967"/>
        <v>1.2211136611789859</v>
      </c>
      <c r="L2880">
        <f t="shared" si="975"/>
        <v>1.233838611111111</v>
      </c>
      <c r="M2880">
        <f t="shared" si="976"/>
        <v>1.2313851404112681</v>
      </c>
      <c r="N2880">
        <f t="shared" si="971"/>
        <v>1.2328095833333335</v>
      </c>
      <c r="O2880">
        <f t="shared" si="972"/>
        <v>1.2330605539715096</v>
      </c>
      <c r="P2880" t="str">
        <f t="shared" si="968"/>
        <v>-</v>
      </c>
      <c r="Q2880" t="str">
        <f t="shared" si="969"/>
        <v>Buy</v>
      </c>
      <c r="R2880" t="str">
        <f t="shared" si="977"/>
        <v>-</v>
      </c>
      <c r="S2880" t="str">
        <f t="shared" si="970"/>
        <v>-</v>
      </c>
      <c r="T2880">
        <f t="shared" si="962"/>
        <v>1.2308300000000001</v>
      </c>
      <c r="U2880">
        <f t="shared" si="963"/>
        <v>1.23041</v>
      </c>
      <c r="V2880" t="str">
        <f t="shared" si="964"/>
        <v>-</v>
      </c>
      <c r="W2880" t="str">
        <f t="shared" si="965"/>
        <v>-</v>
      </c>
      <c r="X2880" t="str">
        <f t="shared" si="980"/>
        <v>-</v>
      </c>
      <c r="Y2880">
        <f t="shared" si="978"/>
        <v>4223.4723700437553</v>
      </c>
      <c r="Z2880">
        <f t="shared" si="981"/>
        <v>5196.6026388255368</v>
      </c>
      <c r="AA2880">
        <f t="shared" si="982"/>
        <v>196.60263882553681</v>
      </c>
    </row>
    <row r="2881" spans="1:27" x14ac:dyDescent="0.25">
      <c r="A2881" t="s">
        <v>2886</v>
      </c>
      <c r="B2881" s="2">
        <v>43175</v>
      </c>
      <c r="C2881" s="3">
        <v>0</v>
      </c>
      <c r="D2881">
        <v>1.23061</v>
      </c>
      <c r="E2881">
        <v>1.2336</v>
      </c>
      <c r="F2881">
        <v>1.2260200000000001</v>
      </c>
      <c r="G2881">
        <v>1.22889</v>
      </c>
      <c r="H2881">
        <v>197091</v>
      </c>
      <c r="I2881">
        <f t="shared" si="961"/>
        <v>-53.912148249828142</v>
      </c>
      <c r="J2881">
        <f t="shared" si="966"/>
        <v>1.2210792307692309</v>
      </c>
      <c r="K2881">
        <f t="shared" si="967"/>
        <v>1.2213105305162268</v>
      </c>
      <c r="L2881">
        <f t="shared" si="975"/>
        <v>1.2333747222222222</v>
      </c>
      <c r="M2881">
        <f t="shared" si="976"/>
        <v>1.2312502679566051</v>
      </c>
      <c r="N2881">
        <f t="shared" si="971"/>
        <v>1.2323295833333334</v>
      </c>
      <c r="O2881">
        <f t="shared" si="972"/>
        <v>1.2327269096537887</v>
      </c>
      <c r="P2881" t="str">
        <f t="shared" si="968"/>
        <v>-</v>
      </c>
      <c r="Q2881" t="str">
        <f t="shared" si="969"/>
        <v>Buy</v>
      </c>
      <c r="R2881" t="str">
        <f t="shared" si="977"/>
        <v>-</v>
      </c>
      <c r="S2881" t="str">
        <f t="shared" si="970"/>
        <v>-</v>
      </c>
      <c r="T2881">
        <f t="shared" si="962"/>
        <v>1.2291099999999999</v>
      </c>
      <c r="U2881">
        <f t="shared" si="963"/>
        <v>1.2286699999999999</v>
      </c>
      <c r="V2881" t="str">
        <f t="shared" si="964"/>
        <v>-</v>
      </c>
      <c r="W2881" t="str">
        <f t="shared" si="965"/>
        <v>-</v>
      </c>
      <c r="X2881" t="str">
        <f t="shared" si="980"/>
        <v>-</v>
      </c>
      <c r="Y2881">
        <f t="shared" si="978"/>
        <v>4223.4723700437553</v>
      </c>
      <c r="Z2881">
        <f t="shared" si="981"/>
        <v>5189.2537969016603</v>
      </c>
      <c r="AA2881">
        <f t="shared" si="982"/>
        <v>189.25379690166028</v>
      </c>
    </row>
    <row r="2882" spans="1:27" x14ac:dyDescent="0.25">
      <c r="A2882" t="s">
        <v>2887</v>
      </c>
      <c r="B2882" s="2">
        <v>43177</v>
      </c>
      <c r="C2882" s="3">
        <v>0</v>
      </c>
      <c r="D2882">
        <v>1.22817</v>
      </c>
      <c r="E2882">
        <v>1.22919</v>
      </c>
      <c r="F2882">
        <v>1.2279899999999999</v>
      </c>
      <c r="G2882">
        <v>1.22807</v>
      </c>
      <c r="H2882">
        <v>7860</v>
      </c>
      <c r="I2882">
        <f t="shared" si="961"/>
        <v>-84.943473792394173</v>
      </c>
      <c r="J2882">
        <f t="shared" si="966"/>
        <v>1.221760641025641</v>
      </c>
      <c r="K2882">
        <f t="shared" si="967"/>
        <v>1.2214816563259425</v>
      </c>
      <c r="L2882">
        <f t="shared" si="975"/>
        <v>1.2329150000000002</v>
      </c>
      <c r="M2882">
        <f t="shared" si="976"/>
        <v>1.2310783615805723</v>
      </c>
      <c r="N2882">
        <f t="shared" si="971"/>
        <v>1.2317837500000002</v>
      </c>
      <c r="O2882">
        <f t="shared" si="972"/>
        <v>1.2323543568814856</v>
      </c>
      <c r="P2882" t="str">
        <f t="shared" si="968"/>
        <v>-</v>
      </c>
      <c r="Q2882" t="str">
        <f t="shared" si="969"/>
        <v>Buy</v>
      </c>
      <c r="R2882" t="str">
        <f t="shared" si="977"/>
        <v>-</v>
      </c>
      <c r="S2882" t="str">
        <f t="shared" si="970"/>
        <v>-</v>
      </c>
      <c r="T2882">
        <f t="shared" si="962"/>
        <v>1.2282999999999999</v>
      </c>
      <c r="U2882">
        <f t="shared" si="963"/>
        <v>1.22784</v>
      </c>
      <c r="V2882" t="str">
        <f t="shared" si="964"/>
        <v>-</v>
      </c>
      <c r="W2882" t="str">
        <f t="shared" si="965"/>
        <v>-</v>
      </c>
      <c r="X2882" t="str">
        <f t="shared" si="980"/>
        <v>-</v>
      </c>
      <c r="Y2882">
        <f t="shared" si="978"/>
        <v>4223.4723700437553</v>
      </c>
      <c r="Z2882">
        <f t="shared" si="981"/>
        <v>5185.7483148345245</v>
      </c>
      <c r="AA2882">
        <f t="shared" si="982"/>
        <v>185.74831483452454</v>
      </c>
    </row>
    <row r="2883" spans="1:27" x14ac:dyDescent="0.25">
      <c r="A2883" t="s">
        <v>2888</v>
      </c>
      <c r="B2883" s="2">
        <v>43178</v>
      </c>
      <c r="C2883" s="3">
        <v>0</v>
      </c>
      <c r="D2883">
        <v>1.22807</v>
      </c>
      <c r="E2883">
        <v>1.23586</v>
      </c>
      <c r="F2883">
        <v>1.2257899999999999</v>
      </c>
      <c r="G2883">
        <v>1.2336499999999999</v>
      </c>
      <c r="H2883">
        <v>230856</v>
      </c>
      <c r="I2883">
        <f t="shared" si="961"/>
        <v>-58.213716108453049</v>
      </c>
      <c r="J2883">
        <f t="shared" si="966"/>
        <v>1.2225212820512821</v>
      </c>
      <c r="K2883">
        <f t="shared" si="967"/>
        <v>1.2217897156594628</v>
      </c>
      <c r="L2883">
        <f t="shared" si="975"/>
        <v>1.2328313888888891</v>
      </c>
      <c r="M2883">
        <f t="shared" si="976"/>
        <v>1.2312173690627035</v>
      </c>
      <c r="N2883">
        <f t="shared" si="971"/>
        <v>1.2315183333333335</v>
      </c>
      <c r="O2883">
        <f t="shared" si="972"/>
        <v>1.2324580083309669</v>
      </c>
      <c r="P2883" t="str">
        <f t="shared" si="968"/>
        <v>Buy</v>
      </c>
      <c r="Q2883" t="str">
        <f t="shared" si="969"/>
        <v>Buy</v>
      </c>
      <c r="R2883" t="str">
        <f t="shared" si="977"/>
        <v>Buy</v>
      </c>
      <c r="S2883" t="str">
        <f t="shared" si="970"/>
        <v>-</v>
      </c>
      <c r="T2883">
        <f t="shared" si="962"/>
        <v>1.2338800000000001</v>
      </c>
      <c r="U2883">
        <f t="shared" si="963"/>
        <v>1.23342</v>
      </c>
      <c r="V2883" t="str">
        <f t="shared" si="964"/>
        <v>-</v>
      </c>
      <c r="W2883" t="str">
        <f t="shared" si="965"/>
        <v>-</v>
      </c>
      <c r="X2883">
        <f t="shared" si="980"/>
        <v>5000</v>
      </c>
      <c r="Y2883">
        <f t="shared" si="978"/>
        <v>4223.4723700437553</v>
      </c>
      <c r="Z2883">
        <f t="shared" si="981"/>
        <v>5209.3152906593687</v>
      </c>
      <c r="AA2883">
        <f t="shared" si="982"/>
        <v>209.31529065936866</v>
      </c>
    </row>
    <row r="2884" spans="1:27" x14ac:dyDescent="0.25">
      <c r="A2884" t="s">
        <v>2889</v>
      </c>
      <c r="B2884" s="2">
        <v>43179</v>
      </c>
      <c r="C2884" s="3">
        <v>0</v>
      </c>
      <c r="D2884">
        <v>1.2336499999999999</v>
      </c>
      <c r="E2884">
        <v>1.2354499999999999</v>
      </c>
      <c r="F2884">
        <v>1.2239899999999999</v>
      </c>
      <c r="G2884">
        <v>1.22482</v>
      </c>
      <c r="H2884">
        <v>238761</v>
      </c>
      <c r="I2884">
        <f t="shared" si="961"/>
        <v>-95.972828723919903</v>
      </c>
      <c r="J2884">
        <f t="shared" si="966"/>
        <v>1.2231167948717949</v>
      </c>
      <c r="K2884">
        <f t="shared" si="967"/>
        <v>1.2218664317187169</v>
      </c>
      <c r="L2884">
        <f t="shared" si="975"/>
        <v>1.2324644444444448</v>
      </c>
      <c r="M2884">
        <f t="shared" si="976"/>
        <v>1.2308715653295843</v>
      </c>
      <c r="N2884">
        <f t="shared" si="971"/>
        <v>1.2311554166666669</v>
      </c>
      <c r="O2884">
        <f t="shared" si="972"/>
        <v>1.2318469676644894</v>
      </c>
      <c r="P2884" t="str">
        <f t="shared" si="968"/>
        <v>-</v>
      </c>
      <c r="Q2884" t="str">
        <f t="shared" si="969"/>
        <v>Buy</v>
      </c>
      <c r="R2884" t="str">
        <f t="shared" si="977"/>
        <v>-</v>
      </c>
      <c r="S2884" t="str">
        <f t="shared" si="970"/>
        <v>-</v>
      </c>
      <c r="T2884">
        <f t="shared" si="962"/>
        <v>1.22505</v>
      </c>
      <c r="U2884">
        <f t="shared" si="963"/>
        <v>1.2245900000000001</v>
      </c>
      <c r="V2884" t="str">
        <f t="shared" si="964"/>
        <v>-</v>
      </c>
      <c r="W2884" t="str">
        <f t="shared" si="965"/>
        <v>-</v>
      </c>
      <c r="X2884" t="str">
        <f t="shared" si="980"/>
        <v>-</v>
      </c>
      <c r="Y2884">
        <f t="shared" si="978"/>
        <v>4223.4723700437553</v>
      </c>
      <c r="Z2884">
        <f t="shared" si="981"/>
        <v>5172.022029631883</v>
      </c>
      <c r="AA2884">
        <f t="shared" si="982"/>
        <v>172.02202963188302</v>
      </c>
    </row>
    <row r="2885" spans="1:27" x14ac:dyDescent="0.25">
      <c r="A2885" t="s">
        <v>2890</v>
      </c>
      <c r="B2885" s="2">
        <v>43180</v>
      </c>
      <c r="C2885" s="3">
        <v>0</v>
      </c>
      <c r="D2885">
        <v>1.2248300000000001</v>
      </c>
      <c r="E2885">
        <v>1.23499</v>
      </c>
      <c r="F2885">
        <v>1.2246699999999999</v>
      </c>
      <c r="G2885">
        <v>1.2346299999999999</v>
      </c>
      <c r="H2885">
        <v>262047</v>
      </c>
      <c r="I2885">
        <f t="shared" si="961"/>
        <v>-48.374575448811385</v>
      </c>
      <c r="J2885">
        <f t="shared" si="966"/>
        <v>1.2237698717948715</v>
      </c>
      <c r="K2885">
        <f t="shared" si="967"/>
        <v>1.2221895600296353</v>
      </c>
      <c r="L2885">
        <f t="shared" si="975"/>
        <v>1.2326763888888892</v>
      </c>
      <c r="M2885">
        <f t="shared" si="976"/>
        <v>1.2310747239604176</v>
      </c>
      <c r="N2885">
        <f t="shared" si="971"/>
        <v>1.2314300000000002</v>
      </c>
      <c r="O2885">
        <f t="shared" si="972"/>
        <v>1.2320696102513304</v>
      </c>
      <c r="P2885" t="str">
        <f t="shared" si="968"/>
        <v>Buy</v>
      </c>
      <c r="Q2885" t="str">
        <f t="shared" si="969"/>
        <v>Buy</v>
      </c>
      <c r="R2885" t="str">
        <f t="shared" si="977"/>
        <v>Buy</v>
      </c>
      <c r="S2885" t="str">
        <f t="shared" si="970"/>
        <v>-</v>
      </c>
      <c r="T2885">
        <f t="shared" si="962"/>
        <v>1.23482</v>
      </c>
      <c r="U2885">
        <f t="shared" si="963"/>
        <v>1.23444</v>
      </c>
      <c r="V2885" t="str">
        <f t="shared" si="964"/>
        <v>-</v>
      </c>
      <c r="W2885" t="str">
        <f t="shared" si="965"/>
        <v>-</v>
      </c>
      <c r="X2885">
        <f t="shared" si="980"/>
        <v>5000</v>
      </c>
      <c r="Y2885">
        <f t="shared" si="978"/>
        <v>4223.4723700437553</v>
      </c>
      <c r="Z2885">
        <f t="shared" si="981"/>
        <v>5213.6232324768134</v>
      </c>
      <c r="AA2885">
        <f t="shared" si="982"/>
        <v>213.62323247681343</v>
      </c>
    </row>
    <row r="2886" spans="1:27" x14ac:dyDescent="0.25">
      <c r="A2886" t="s">
        <v>2891</v>
      </c>
      <c r="B2886" s="2">
        <v>43181</v>
      </c>
      <c r="C2886" s="3">
        <v>0</v>
      </c>
      <c r="D2886">
        <v>1.23464</v>
      </c>
      <c r="E2886">
        <v>1.2388399999999999</v>
      </c>
      <c r="F2886">
        <v>1.22855</v>
      </c>
      <c r="G2886">
        <v>1.2323900000000001</v>
      </c>
      <c r="H2886">
        <v>288871</v>
      </c>
      <c r="I2886">
        <f t="shared" si="961"/>
        <v>-59.243085880639597</v>
      </c>
      <c r="J2886">
        <f t="shared" si="966"/>
        <v>1.2243420512820511</v>
      </c>
      <c r="K2886">
        <f t="shared" si="967"/>
        <v>1.2224477990162268</v>
      </c>
      <c r="L2886">
        <f t="shared" si="975"/>
        <v>1.2328522222222225</v>
      </c>
      <c r="M2886">
        <f t="shared" si="976"/>
        <v>1.2311458199625573</v>
      </c>
      <c r="N2886">
        <f t="shared" si="971"/>
        <v>1.2314229166666666</v>
      </c>
      <c r="O2886">
        <f t="shared" si="972"/>
        <v>1.2320952414312241</v>
      </c>
      <c r="P2886" t="str">
        <f t="shared" si="968"/>
        <v>-</v>
      </c>
      <c r="Q2886" t="str">
        <f t="shared" si="969"/>
        <v>Buy</v>
      </c>
      <c r="R2886" t="str">
        <f t="shared" si="977"/>
        <v>-</v>
      </c>
      <c r="S2886" t="str">
        <f t="shared" si="970"/>
        <v>-</v>
      </c>
      <c r="T2886">
        <f t="shared" si="962"/>
        <v>1.23258</v>
      </c>
      <c r="U2886">
        <f t="shared" si="963"/>
        <v>1.2322</v>
      </c>
      <c r="V2886" t="str">
        <f t="shared" si="964"/>
        <v>-</v>
      </c>
      <c r="W2886" t="str">
        <f t="shared" si="965"/>
        <v>-</v>
      </c>
      <c r="X2886" t="str">
        <f t="shared" si="980"/>
        <v>-</v>
      </c>
      <c r="Y2886">
        <f t="shared" si="978"/>
        <v>4223.4723700437553</v>
      </c>
      <c r="Z2886">
        <f t="shared" si="981"/>
        <v>5204.1626543679149</v>
      </c>
      <c r="AA2886">
        <f t="shared" si="982"/>
        <v>204.16265436791491</v>
      </c>
    </row>
    <row r="2887" spans="1:27" x14ac:dyDescent="0.25">
      <c r="A2887" t="s">
        <v>2892</v>
      </c>
      <c r="B2887" s="2">
        <v>43182</v>
      </c>
      <c r="C2887" s="3">
        <v>0</v>
      </c>
      <c r="D2887">
        <v>1.2323900000000001</v>
      </c>
      <c r="E2887">
        <v>1.23733</v>
      </c>
      <c r="F2887">
        <v>1.23166</v>
      </c>
      <c r="G2887">
        <v>1.23522</v>
      </c>
      <c r="H2887">
        <v>251768</v>
      </c>
      <c r="I2887">
        <f t="shared" si="961"/>
        <v>-45.511887433284507</v>
      </c>
      <c r="J2887">
        <f t="shared" si="966"/>
        <v>1.2249832051282046</v>
      </c>
      <c r="K2887">
        <f t="shared" si="967"/>
        <v>1.2227711458765755</v>
      </c>
      <c r="L2887">
        <f t="shared" si="975"/>
        <v>1.2331333333333336</v>
      </c>
      <c r="M2887">
        <f t="shared" si="976"/>
        <v>1.2313660459105273</v>
      </c>
      <c r="N2887">
        <f t="shared" si="971"/>
        <v>1.2316666666666667</v>
      </c>
      <c r="O2887">
        <f t="shared" si="972"/>
        <v>1.2323452221167261</v>
      </c>
      <c r="P2887" t="str">
        <f t="shared" si="968"/>
        <v>-</v>
      </c>
      <c r="Q2887" t="str">
        <f t="shared" si="969"/>
        <v>Buy</v>
      </c>
      <c r="R2887" t="str">
        <f t="shared" si="977"/>
        <v>-</v>
      </c>
      <c r="S2887" t="str">
        <f t="shared" si="970"/>
        <v>-</v>
      </c>
      <c r="T2887">
        <f t="shared" si="962"/>
        <v>1.23542</v>
      </c>
      <c r="U2887">
        <f t="shared" si="963"/>
        <v>1.23502</v>
      </c>
      <c r="V2887" t="str">
        <f t="shared" si="964"/>
        <v>-</v>
      </c>
      <c r="W2887" t="str">
        <f t="shared" si="965"/>
        <v>-</v>
      </c>
      <c r="X2887" t="str">
        <f t="shared" si="980"/>
        <v>-</v>
      </c>
      <c r="Y2887">
        <f t="shared" si="978"/>
        <v>4223.4723700437553</v>
      </c>
      <c r="Z2887">
        <f t="shared" si="981"/>
        <v>5216.0728464514386</v>
      </c>
      <c r="AA2887">
        <f t="shared" si="982"/>
        <v>216.07284645143864</v>
      </c>
    </row>
    <row r="2888" spans="1:27" x14ac:dyDescent="0.25">
      <c r="A2888" t="s">
        <v>2893</v>
      </c>
      <c r="B2888" s="2">
        <v>43184</v>
      </c>
      <c r="C2888" s="3">
        <v>0</v>
      </c>
      <c r="D2888">
        <v>1.2346999999999999</v>
      </c>
      <c r="E2888">
        <v>1.2367300000000001</v>
      </c>
      <c r="F2888">
        <v>1.2346999999999999</v>
      </c>
      <c r="G2888">
        <v>1.2354099999999999</v>
      </c>
      <c r="H2888">
        <v>8238</v>
      </c>
      <c r="I2888">
        <f t="shared" si="961"/>
        <v>-33.835457705678152</v>
      </c>
      <c r="J2888">
        <f t="shared" si="966"/>
        <v>1.2256157692307688</v>
      </c>
      <c r="K2888">
        <f t="shared" si="967"/>
        <v>1.223091116867042</v>
      </c>
      <c r="L2888">
        <f t="shared" si="975"/>
        <v>1.2334163888888892</v>
      </c>
      <c r="M2888">
        <f t="shared" si="976"/>
        <v>1.2315846380234718</v>
      </c>
      <c r="N2888">
        <f t="shared" si="971"/>
        <v>1.2319408333333335</v>
      </c>
      <c r="O2888">
        <f t="shared" si="972"/>
        <v>1.2325904043473881</v>
      </c>
      <c r="P2888" t="str">
        <f t="shared" si="968"/>
        <v>-</v>
      </c>
      <c r="Q2888" t="str">
        <f t="shared" si="969"/>
        <v>Buy</v>
      </c>
      <c r="R2888" t="str">
        <f t="shared" si="977"/>
        <v>-</v>
      </c>
      <c r="S2888" t="str">
        <f t="shared" si="970"/>
        <v>-</v>
      </c>
      <c r="T2888">
        <f t="shared" si="962"/>
        <v>1.2356100000000001</v>
      </c>
      <c r="U2888">
        <f t="shared" si="963"/>
        <v>1.2352099999999999</v>
      </c>
      <c r="V2888" t="str">
        <f t="shared" si="964"/>
        <v>-</v>
      </c>
      <c r="W2888" t="str">
        <f t="shared" si="965"/>
        <v>-</v>
      </c>
      <c r="X2888" t="str">
        <f t="shared" si="980"/>
        <v>-</v>
      </c>
      <c r="Y2888">
        <f t="shared" si="978"/>
        <v>4223.4723700437553</v>
      </c>
      <c r="Z2888">
        <f t="shared" si="981"/>
        <v>5216.8753062017468</v>
      </c>
      <c r="AA2888">
        <f t="shared" si="982"/>
        <v>216.87530620174675</v>
      </c>
    </row>
    <row r="2889" spans="1:27" x14ac:dyDescent="0.25">
      <c r="A2889" t="s">
        <v>2894</v>
      </c>
      <c r="B2889" s="2">
        <v>43185</v>
      </c>
      <c r="C2889" s="3">
        <v>0</v>
      </c>
      <c r="D2889">
        <v>1.2354099999999999</v>
      </c>
      <c r="E2889">
        <v>1.2461500000000001</v>
      </c>
      <c r="F2889">
        <v>1.2351700000000001</v>
      </c>
      <c r="G2889">
        <v>1.2457199999999999</v>
      </c>
      <c r="H2889">
        <v>267469</v>
      </c>
      <c r="I2889">
        <f t="shared" si="961"/>
        <v>-1.9404332129970625</v>
      </c>
      <c r="J2889">
        <f t="shared" si="966"/>
        <v>1.2263935897435896</v>
      </c>
      <c r="K2889">
        <f t="shared" si="967"/>
        <v>1.223663999984332</v>
      </c>
      <c r="L2889">
        <f t="shared" si="975"/>
        <v>1.2338519444444447</v>
      </c>
      <c r="M2889">
        <f t="shared" si="976"/>
        <v>1.2323487116438248</v>
      </c>
      <c r="N2889">
        <f t="shared" si="971"/>
        <v>1.23253375</v>
      </c>
      <c r="O2889">
        <f t="shared" si="972"/>
        <v>1.2336407719995972</v>
      </c>
      <c r="P2889" t="str">
        <f t="shared" si="968"/>
        <v>-</v>
      </c>
      <c r="Q2889" t="str">
        <f t="shared" si="969"/>
        <v>Buy</v>
      </c>
      <c r="R2889" t="str">
        <f t="shared" si="977"/>
        <v>-</v>
      </c>
      <c r="S2889" t="str">
        <f t="shared" si="970"/>
        <v>-</v>
      </c>
      <c r="T2889">
        <f t="shared" si="962"/>
        <v>1.2459899999999999</v>
      </c>
      <c r="U2889">
        <f t="shared" si="963"/>
        <v>1.2454499999999999</v>
      </c>
      <c r="V2889" t="str">
        <f t="shared" si="964"/>
        <v>-</v>
      </c>
      <c r="W2889" t="str">
        <f t="shared" si="965"/>
        <v>-</v>
      </c>
      <c r="X2889" t="str">
        <f t="shared" si="980"/>
        <v>-</v>
      </c>
      <c r="Y2889">
        <f t="shared" si="978"/>
        <v>4223.4723700437553</v>
      </c>
      <c r="Z2889">
        <f t="shared" si="981"/>
        <v>5260.1236632709952</v>
      </c>
      <c r="AA2889">
        <f t="shared" si="982"/>
        <v>260.12366327099517</v>
      </c>
    </row>
    <row r="2890" spans="1:27" x14ac:dyDescent="0.25">
      <c r="A2890" t="s">
        <v>2895</v>
      </c>
      <c r="B2890" s="2">
        <v>43186</v>
      </c>
      <c r="C2890" s="3">
        <v>0</v>
      </c>
      <c r="D2890">
        <v>1.2457</v>
      </c>
      <c r="E2890">
        <v>1.2476499999999999</v>
      </c>
      <c r="F2890">
        <v>1.2372300000000001</v>
      </c>
      <c r="G2890">
        <v>1.2408699999999999</v>
      </c>
      <c r="H2890">
        <v>312607</v>
      </c>
      <c r="I2890">
        <f t="shared" si="961"/>
        <v>-28.655959425190215</v>
      </c>
      <c r="J2890">
        <f t="shared" si="966"/>
        <v>1.2270829487179482</v>
      </c>
      <c r="K2890">
        <f t="shared" si="967"/>
        <v>1.2240995949214375</v>
      </c>
      <c r="L2890">
        <f t="shared" si="975"/>
        <v>1.2340050000000002</v>
      </c>
      <c r="M2890">
        <f t="shared" si="976"/>
        <v>1.2328093218252396</v>
      </c>
      <c r="N2890">
        <f t="shared" si="971"/>
        <v>1.2332954166666668</v>
      </c>
      <c r="O2890">
        <f t="shared" si="972"/>
        <v>1.2342191102396294</v>
      </c>
      <c r="P2890" t="str">
        <f t="shared" si="968"/>
        <v>Sell</v>
      </c>
      <c r="Q2890" t="str">
        <f t="shared" si="969"/>
        <v>Buy</v>
      </c>
      <c r="R2890" t="str">
        <f t="shared" si="977"/>
        <v>-</v>
      </c>
      <c r="S2890" t="str">
        <f t="shared" si="970"/>
        <v>-</v>
      </c>
      <c r="T2890">
        <f t="shared" si="962"/>
        <v>1.2411399999999999</v>
      </c>
      <c r="U2890">
        <f t="shared" si="963"/>
        <v>1.2405999999999999</v>
      </c>
      <c r="V2890" t="str">
        <f t="shared" si="964"/>
        <v>-</v>
      </c>
      <c r="W2890" t="str">
        <f t="shared" si="965"/>
        <v>-</v>
      </c>
      <c r="X2890" t="str">
        <f t="shared" si="980"/>
        <v>-</v>
      </c>
      <c r="Y2890">
        <f t="shared" si="978"/>
        <v>4223.4723700437553</v>
      </c>
      <c r="Z2890">
        <f t="shared" si="981"/>
        <v>5239.6398222762828</v>
      </c>
      <c r="AA2890">
        <f t="shared" si="982"/>
        <v>239.63982227628276</v>
      </c>
    </row>
    <row r="2891" spans="1:27" x14ac:dyDescent="0.25">
      <c r="A2891" t="s">
        <v>2896</v>
      </c>
      <c r="B2891" s="2">
        <v>43187</v>
      </c>
      <c r="C2891" s="3">
        <v>0</v>
      </c>
      <c r="D2891">
        <v>1.2408600000000001</v>
      </c>
      <c r="E2891">
        <v>1.2421500000000001</v>
      </c>
      <c r="F2891">
        <v>1.23001</v>
      </c>
      <c r="G2891">
        <v>1.23125</v>
      </c>
      <c r="H2891">
        <v>269228</v>
      </c>
      <c r="I2891">
        <f t="shared" si="961"/>
        <v>-69.315300084530691</v>
      </c>
      <c r="J2891">
        <f t="shared" si="966"/>
        <v>1.2276667948717948</v>
      </c>
      <c r="K2891">
        <f t="shared" si="967"/>
        <v>1.2242806178348189</v>
      </c>
      <c r="L2891">
        <f t="shared" si="975"/>
        <v>1.2335727777777781</v>
      </c>
      <c r="M2891">
        <f t="shared" si="976"/>
        <v>1.2327250341590106</v>
      </c>
      <c r="N2891">
        <f t="shared" si="971"/>
        <v>1.2337995833333335</v>
      </c>
      <c r="O2891">
        <f t="shared" si="972"/>
        <v>1.2339815814204591</v>
      </c>
      <c r="P2891" t="str">
        <f t="shared" si="968"/>
        <v>-</v>
      </c>
      <c r="Q2891" t="str">
        <f t="shared" si="969"/>
        <v>Buy</v>
      </c>
      <c r="R2891" t="str">
        <f t="shared" si="977"/>
        <v>-</v>
      </c>
      <c r="S2891" t="str">
        <f t="shared" si="970"/>
        <v>-</v>
      </c>
      <c r="T2891">
        <f t="shared" si="962"/>
        <v>1.2315199999999999</v>
      </c>
      <c r="U2891">
        <f t="shared" si="963"/>
        <v>1.23098</v>
      </c>
      <c r="V2891" t="str">
        <f t="shared" si="964"/>
        <v>-</v>
      </c>
      <c r="W2891" t="str">
        <f t="shared" si="965"/>
        <v>-</v>
      </c>
      <c r="X2891" t="str">
        <f>IF(R2891="Buy",$AG$54,IF(R2891="Sell",$AG$54/T2891,"-"))</f>
        <v>-</v>
      </c>
      <c r="Y2891">
        <f t="shared" si="978"/>
        <v>4223.4723700437553</v>
      </c>
      <c r="Z2891">
        <f>Y2891*U2891</f>
        <v>5199.0100180764621</v>
      </c>
      <c r="AA2891">
        <f>Z2891-$AG$54</f>
        <v>199.01001807646207</v>
      </c>
    </row>
    <row r="2892" spans="1:27" x14ac:dyDescent="0.25">
      <c r="A2892" t="s">
        <v>2897</v>
      </c>
      <c r="B2892" s="2">
        <v>43188</v>
      </c>
      <c r="C2892" s="3">
        <v>0</v>
      </c>
      <c r="D2892">
        <v>1.2312399999999999</v>
      </c>
      <c r="E2892">
        <v>1.2335199999999999</v>
      </c>
      <c r="F2892">
        <v>1.22838</v>
      </c>
      <c r="G2892">
        <v>1.2301800000000001</v>
      </c>
      <c r="H2892">
        <v>244013</v>
      </c>
      <c r="I2892">
        <f t="shared" si="961"/>
        <v>-73.837700760777111</v>
      </c>
      <c r="J2892">
        <f t="shared" si="966"/>
        <v>1.2281816666666667</v>
      </c>
      <c r="K2892">
        <f t="shared" si="967"/>
        <v>1.2244299692820386</v>
      </c>
      <c r="L2892">
        <f t="shared" si="975"/>
        <v>1.2330147222222225</v>
      </c>
      <c r="M2892">
        <f t="shared" si="976"/>
        <v>1.2325874647450099</v>
      </c>
      <c r="N2892">
        <f t="shared" si="971"/>
        <v>1.2339279166666668</v>
      </c>
      <c r="O2892">
        <f t="shared" si="972"/>
        <v>1.2336774549068223</v>
      </c>
      <c r="P2892" t="str">
        <f t="shared" si="968"/>
        <v>-</v>
      </c>
      <c r="Q2892" t="str">
        <f t="shared" si="969"/>
        <v>Buy</v>
      </c>
      <c r="R2892" t="str">
        <f t="shared" si="977"/>
        <v>-</v>
      </c>
      <c r="S2892" t="str">
        <f t="shared" si="970"/>
        <v>-</v>
      </c>
      <c r="T2892">
        <f t="shared" si="962"/>
        <v>1.23045</v>
      </c>
      <c r="U2892">
        <f t="shared" si="963"/>
        <v>1.2299100000000001</v>
      </c>
      <c r="V2892" t="str">
        <f t="shared" si="964"/>
        <v>-</v>
      </c>
      <c r="W2892" t="str">
        <f t="shared" si="965"/>
        <v>-</v>
      </c>
      <c r="X2892" t="str">
        <f t="shared" ref="X2892:X2907" si="983">IF(R2892="Buy",$AG$54,IF(R2892="Sell",$AG$54/T2892,"-"))</f>
        <v>-</v>
      </c>
      <c r="Y2892">
        <f t="shared" si="978"/>
        <v>4223.4723700437553</v>
      </c>
      <c r="Z2892">
        <f t="shared" ref="Z2892:Z2907" si="984">Y2892*U2892</f>
        <v>5194.4909026405157</v>
      </c>
      <c r="AA2892">
        <f t="shared" ref="AA2892:AA2907" si="985">Z2892-$AG$54</f>
        <v>194.49090264051574</v>
      </c>
    </row>
    <row r="2893" spans="1:27" x14ac:dyDescent="0.25">
      <c r="A2893" t="s">
        <v>2898</v>
      </c>
      <c r="B2893" s="2">
        <v>43189</v>
      </c>
      <c r="C2893" s="3">
        <v>0</v>
      </c>
      <c r="D2893">
        <v>1.2301800000000001</v>
      </c>
      <c r="E2893">
        <v>1.23305</v>
      </c>
      <c r="F2893">
        <v>1.22898</v>
      </c>
      <c r="G2893">
        <v>1.232</v>
      </c>
      <c r="H2893">
        <v>76357</v>
      </c>
      <c r="I2893">
        <f t="shared" si="961"/>
        <v>-66.145393068469701</v>
      </c>
      <c r="J2893">
        <f t="shared" si="966"/>
        <v>1.2286696153846155</v>
      </c>
      <c r="K2893">
        <f t="shared" si="967"/>
        <v>1.2246216156293288</v>
      </c>
      <c r="L2893">
        <f t="shared" si="975"/>
        <v>1.2327811111111113</v>
      </c>
      <c r="M2893">
        <f t="shared" si="976"/>
        <v>1.2325557098939282</v>
      </c>
      <c r="N2893">
        <f t="shared" si="971"/>
        <v>1.2339337500000001</v>
      </c>
      <c r="O2893">
        <f t="shared" si="972"/>
        <v>1.2335432585142765</v>
      </c>
      <c r="P2893" t="str">
        <f t="shared" si="968"/>
        <v>-</v>
      </c>
      <c r="Q2893" t="str">
        <f t="shared" si="969"/>
        <v>Buy</v>
      </c>
      <c r="R2893" t="str">
        <f t="shared" si="977"/>
        <v>-</v>
      </c>
      <c r="S2893" t="str">
        <f t="shared" si="970"/>
        <v>-</v>
      </c>
      <c r="T2893">
        <f t="shared" si="962"/>
        <v>1.2322599999999999</v>
      </c>
      <c r="U2893">
        <f t="shared" si="963"/>
        <v>1.2317400000000001</v>
      </c>
      <c r="V2893" t="str">
        <f t="shared" si="964"/>
        <v>-</v>
      </c>
      <c r="W2893" t="str">
        <f t="shared" si="965"/>
        <v>-</v>
      </c>
      <c r="X2893" t="str">
        <f t="shared" si="983"/>
        <v>-</v>
      </c>
      <c r="Y2893">
        <f t="shared" si="978"/>
        <v>4223.4723700437553</v>
      </c>
      <c r="Z2893">
        <f t="shared" si="984"/>
        <v>5202.2198570776955</v>
      </c>
      <c r="AA2893">
        <f t="shared" si="985"/>
        <v>202.21985707769545</v>
      </c>
    </row>
    <row r="2894" spans="1:27" x14ac:dyDescent="0.25">
      <c r="A2894" t="s">
        <v>2899</v>
      </c>
      <c r="B2894" s="2">
        <v>43191</v>
      </c>
      <c r="C2894" s="3">
        <v>0</v>
      </c>
      <c r="D2894">
        <v>1.2319899999999999</v>
      </c>
      <c r="E2894">
        <v>1.2323</v>
      </c>
      <c r="F2894">
        <v>1.2312399999999999</v>
      </c>
      <c r="G2894">
        <v>1.23125</v>
      </c>
      <c r="H2894">
        <v>7925</v>
      </c>
      <c r="I2894">
        <f t="shared" si="961"/>
        <v>-69.315300084530691</v>
      </c>
      <c r="J2894">
        <f t="shared" si="966"/>
        <v>1.2290721794871793</v>
      </c>
      <c r="K2894">
        <f t="shared" si="967"/>
        <v>1.2247894228285863</v>
      </c>
      <c r="L2894">
        <f t="shared" si="975"/>
        <v>1.232505555555556</v>
      </c>
      <c r="M2894">
        <f t="shared" si="976"/>
        <v>1.232485130980743</v>
      </c>
      <c r="N2894">
        <f t="shared" si="971"/>
        <v>1.2339125</v>
      </c>
      <c r="O2894">
        <f t="shared" si="972"/>
        <v>1.2333597978331345</v>
      </c>
      <c r="P2894" t="str">
        <f t="shared" si="968"/>
        <v>-</v>
      </c>
      <c r="Q2894" t="str">
        <f t="shared" si="969"/>
        <v>Buy</v>
      </c>
      <c r="R2894" t="str">
        <f t="shared" si="977"/>
        <v>-</v>
      </c>
      <c r="S2894" t="str">
        <f t="shared" si="970"/>
        <v>-</v>
      </c>
      <c r="T2894">
        <f t="shared" si="962"/>
        <v>1.2315</v>
      </c>
      <c r="U2894">
        <f t="shared" si="963"/>
        <v>1.2310000000000001</v>
      </c>
      <c r="V2894" t="str">
        <f t="shared" si="964"/>
        <v>-</v>
      </c>
      <c r="W2894" t="str">
        <f t="shared" si="965"/>
        <v>-</v>
      </c>
      <c r="X2894" t="str">
        <f t="shared" si="983"/>
        <v>-</v>
      </c>
      <c r="Y2894">
        <f t="shared" si="978"/>
        <v>4223.4723700437553</v>
      </c>
      <c r="Z2894">
        <f t="shared" si="984"/>
        <v>5199.0944875238629</v>
      </c>
      <c r="AA2894">
        <f t="shared" si="985"/>
        <v>199.09448752386288</v>
      </c>
    </row>
    <row r="2895" spans="1:27" x14ac:dyDescent="0.25">
      <c r="A2895" t="s">
        <v>2900</v>
      </c>
      <c r="B2895" s="2">
        <v>43192</v>
      </c>
      <c r="C2895" s="3">
        <v>0</v>
      </c>
      <c r="D2895">
        <v>1.2312700000000001</v>
      </c>
      <c r="E2895">
        <v>1.2344900000000001</v>
      </c>
      <c r="F2895">
        <v>1.2282</v>
      </c>
      <c r="G2895">
        <v>1.2293099999999999</v>
      </c>
      <c r="H2895">
        <v>157780</v>
      </c>
      <c r="I2895">
        <f t="shared" si="961"/>
        <v>-77.514792899408334</v>
      </c>
      <c r="J2895">
        <f t="shared" si="966"/>
        <v>1.2294343589743588</v>
      </c>
      <c r="K2895">
        <f t="shared" si="967"/>
        <v>1.2249038678202677</v>
      </c>
      <c r="L2895">
        <f t="shared" si="975"/>
        <v>1.2322080555555557</v>
      </c>
      <c r="M2895">
        <f t="shared" si="976"/>
        <v>1.2323135022790812</v>
      </c>
      <c r="N2895">
        <f t="shared" si="971"/>
        <v>1.2337316666666667</v>
      </c>
      <c r="O2895">
        <f t="shared" si="972"/>
        <v>1.2330358140064839</v>
      </c>
      <c r="P2895" t="str">
        <f t="shared" si="968"/>
        <v>-</v>
      </c>
      <c r="Q2895" t="str">
        <f t="shared" si="969"/>
        <v>Buy</v>
      </c>
      <c r="R2895" t="str">
        <f t="shared" si="977"/>
        <v>-</v>
      </c>
      <c r="S2895" t="str">
        <f t="shared" si="970"/>
        <v>-</v>
      </c>
      <c r="T2895">
        <f t="shared" si="962"/>
        <v>1.2295700000000001</v>
      </c>
      <c r="U2895">
        <f t="shared" si="963"/>
        <v>1.22905</v>
      </c>
      <c r="V2895" t="str">
        <f t="shared" si="964"/>
        <v>-</v>
      </c>
      <c r="W2895" t="str">
        <f t="shared" si="965"/>
        <v>-</v>
      </c>
      <c r="X2895" t="str">
        <f t="shared" si="983"/>
        <v>-</v>
      </c>
      <c r="Y2895">
        <f t="shared" si="978"/>
        <v>4223.4723700437553</v>
      </c>
      <c r="Z2895">
        <f t="shared" si="984"/>
        <v>5190.8587164022774</v>
      </c>
      <c r="AA2895">
        <f t="shared" si="985"/>
        <v>190.85871640227742</v>
      </c>
    </row>
    <row r="2896" spans="1:27" x14ac:dyDescent="0.25">
      <c r="A2896" t="s">
        <v>2901</v>
      </c>
      <c r="B2896" s="2">
        <v>43193</v>
      </c>
      <c r="C2896" s="3">
        <v>0</v>
      </c>
      <c r="D2896">
        <v>1.2293099999999999</v>
      </c>
      <c r="E2896">
        <v>1.2335199999999999</v>
      </c>
      <c r="F2896">
        <v>1.2253700000000001</v>
      </c>
      <c r="G2896">
        <v>1.2278100000000001</v>
      </c>
      <c r="H2896">
        <v>227923</v>
      </c>
      <c r="I2896">
        <f t="shared" ref="I2896:I2959" si="986">(MAX(E2883:E2896)-G2896)/(MAX(E2883:E2896)-MIN(F2883:F2896))*-100</f>
        <v>-83.854606931529347</v>
      </c>
      <c r="J2896">
        <f t="shared" si="966"/>
        <v>1.2297121794871795</v>
      </c>
      <c r="K2896">
        <f t="shared" si="967"/>
        <v>1.2249774407868432</v>
      </c>
      <c r="L2896">
        <f t="shared" si="975"/>
        <v>1.2320491666666669</v>
      </c>
      <c r="M2896">
        <f t="shared" si="976"/>
        <v>1.2320700697234552</v>
      </c>
      <c r="N2896">
        <f t="shared" si="971"/>
        <v>1.2331591666666666</v>
      </c>
      <c r="O2896">
        <f t="shared" si="972"/>
        <v>1.2326177488859651</v>
      </c>
      <c r="P2896" t="str">
        <f t="shared" si="968"/>
        <v>-</v>
      </c>
      <c r="Q2896" t="str">
        <f t="shared" si="969"/>
        <v>Buy</v>
      </c>
      <c r="R2896" t="str">
        <f t="shared" si="977"/>
        <v>-</v>
      </c>
      <c r="S2896" t="str">
        <f t="shared" si="970"/>
        <v>-</v>
      </c>
      <c r="T2896">
        <f t="shared" ref="T2896:T2959" si="987">ROUND(G2896+0.05*_xlfn.STDEV.P(G2885:G2896),5)</f>
        <v>1.2280500000000001</v>
      </c>
      <c r="U2896">
        <f t="shared" ref="U2896:U2959" si="988">ROUND(G2896-0.05*_xlfn.STDEV.P(G2885:G2896),5)</f>
        <v>1.2275700000000001</v>
      </c>
      <c r="V2896" t="str">
        <f t="shared" ref="V2896:V2959" si="989">IF(AA2896&lt;&gt;"",IF(AA2896&lt;=-$AG$52,"Stop","-"),"-")</f>
        <v>-</v>
      </c>
      <c r="W2896" t="str">
        <f t="shared" ref="W2896:W2959" si="990">IF(AA2896&lt;&gt;"",IF(AA2896&gt;$AG$53,"Target","-"),"-")</f>
        <v>-</v>
      </c>
      <c r="X2896" t="str">
        <f t="shared" si="983"/>
        <v>-</v>
      </c>
      <c r="Y2896">
        <f t="shared" si="978"/>
        <v>4223.4723700437553</v>
      </c>
      <c r="Z2896">
        <f t="shared" si="984"/>
        <v>5184.6079772946132</v>
      </c>
      <c r="AA2896">
        <f t="shared" si="985"/>
        <v>184.60797729461319</v>
      </c>
    </row>
    <row r="2897" spans="1:27" x14ac:dyDescent="0.25">
      <c r="A2897" t="s">
        <v>2902</v>
      </c>
      <c r="B2897" s="2">
        <v>43194</v>
      </c>
      <c r="C2897" s="3">
        <v>0</v>
      </c>
      <c r="D2897">
        <v>1.2278100000000001</v>
      </c>
      <c r="E2897">
        <v>1.2314499999999999</v>
      </c>
      <c r="F2897">
        <v>1.2257</v>
      </c>
      <c r="G2897">
        <v>1.22872</v>
      </c>
      <c r="H2897">
        <v>233863</v>
      </c>
      <c r="I2897">
        <f t="shared" si="986"/>
        <v>-80.008453085375649</v>
      </c>
      <c r="J2897">
        <f t="shared" ref="J2897:J2960" si="991">AVERAGE(G2820:G2897)</f>
        <v>1.2300666666666664</v>
      </c>
      <c r="K2897">
        <f t="shared" ref="K2897:K2960" si="992">$K2896*(1-(2/(78+1)))+$G2897*(2/(78+1))</f>
        <v>1.2250721891213534</v>
      </c>
      <c r="L2897">
        <f t="shared" si="975"/>
        <v>1.2320680555555557</v>
      </c>
      <c r="M2897">
        <f t="shared" si="976"/>
        <v>1.2318889848735388</v>
      </c>
      <c r="N2897">
        <f t="shared" si="971"/>
        <v>1.2326383333333333</v>
      </c>
      <c r="O2897">
        <f t="shared" si="972"/>
        <v>1.2323059289750879</v>
      </c>
      <c r="P2897" t="str">
        <f t="shared" ref="P2897:P2960" si="993">IF(AND($I2897&gt;$AG$48,$I2896&lt;$AG$48),"Buy",IF(AND($I2897&lt;$AG$47,$I2896&gt;$AG$47),"Sell","-"))</f>
        <v>-</v>
      </c>
      <c r="Q2897" t="str">
        <f t="shared" ref="Q2897:Q2960" si="994">IF(K2897&gt;K2896,"Buy","Sell")</f>
        <v>Buy</v>
      </c>
      <c r="R2897" t="str">
        <f t="shared" si="977"/>
        <v>-</v>
      </c>
      <c r="S2897" t="str">
        <f t="shared" si="970"/>
        <v>-</v>
      </c>
      <c r="T2897">
        <f t="shared" si="987"/>
        <v>1.2289699999999999</v>
      </c>
      <c r="U2897">
        <f t="shared" si="988"/>
        <v>1.22847</v>
      </c>
      <c r="V2897" t="str">
        <f t="shared" si="989"/>
        <v>-</v>
      </c>
      <c r="W2897" t="str">
        <f t="shared" si="990"/>
        <v>-</v>
      </c>
      <c r="X2897" t="str">
        <f t="shared" si="983"/>
        <v>-</v>
      </c>
      <c r="Y2897">
        <f t="shared" si="978"/>
        <v>4223.4723700437553</v>
      </c>
      <c r="Z2897">
        <f t="shared" si="984"/>
        <v>5188.4091024276522</v>
      </c>
      <c r="AA2897">
        <f t="shared" si="985"/>
        <v>188.40910242765221</v>
      </c>
    </row>
    <row r="2898" spans="1:27" x14ac:dyDescent="0.25">
      <c r="A2898" t="s">
        <v>2903</v>
      </c>
      <c r="B2898" s="2">
        <v>43195</v>
      </c>
      <c r="C2898" s="3">
        <v>0</v>
      </c>
      <c r="D2898">
        <v>1.2287300000000001</v>
      </c>
      <c r="E2898">
        <v>1.2290099999999999</v>
      </c>
      <c r="F2898">
        <v>1.2218199999999999</v>
      </c>
      <c r="G2898">
        <v>1.22485</v>
      </c>
      <c r="H2898">
        <v>230896</v>
      </c>
      <c r="I2898">
        <f t="shared" si="986"/>
        <v>-88.269454123112325</v>
      </c>
      <c r="J2898">
        <f t="shared" si="991"/>
        <v>1.2303001282051282</v>
      </c>
      <c r="K2898">
        <f t="shared" si="992"/>
        <v>1.2250665640803065</v>
      </c>
      <c r="L2898">
        <f t="shared" si="975"/>
        <v>1.2318538888888888</v>
      </c>
      <c r="M2898">
        <f t="shared" si="976"/>
        <v>1.2315084992046987</v>
      </c>
      <c r="N2898">
        <f t="shared" si="971"/>
        <v>1.2323958333333336</v>
      </c>
      <c r="O2898">
        <f t="shared" si="972"/>
        <v>1.231709454657081</v>
      </c>
      <c r="P2898" t="str">
        <f t="shared" si="993"/>
        <v>-</v>
      </c>
      <c r="Q2898" t="str">
        <f t="shared" si="994"/>
        <v>Sell</v>
      </c>
      <c r="R2898" t="str">
        <f t="shared" si="977"/>
        <v>-</v>
      </c>
      <c r="S2898" t="str">
        <f t="shared" si="970"/>
        <v>-</v>
      </c>
      <c r="T2898">
        <f t="shared" si="987"/>
        <v>1.2251300000000001</v>
      </c>
      <c r="U2898">
        <f t="shared" si="988"/>
        <v>1.2245699999999999</v>
      </c>
      <c r="V2898" t="str">
        <f t="shared" si="989"/>
        <v>-</v>
      </c>
      <c r="W2898" t="str">
        <f t="shared" si="990"/>
        <v>-</v>
      </c>
      <c r="X2898" t="str">
        <f t="shared" si="983"/>
        <v>-</v>
      </c>
      <c r="Y2898">
        <f t="shared" si="978"/>
        <v>4223.4723700437553</v>
      </c>
      <c r="Z2898">
        <f t="shared" si="984"/>
        <v>5171.9375601844813</v>
      </c>
      <c r="AA2898">
        <f t="shared" si="985"/>
        <v>171.9375601844813</v>
      </c>
    </row>
    <row r="2899" spans="1:27" x14ac:dyDescent="0.25">
      <c r="A2899" t="s">
        <v>2904</v>
      </c>
      <c r="B2899" s="2">
        <v>43196</v>
      </c>
      <c r="C2899" s="3">
        <v>0</v>
      </c>
      <c r="D2899">
        <v>1.22489</v>
      </c>
      <c r="E2899">
        <v>1.2290700000000001</v>
      </c>
      <c r="F2899">
        <v>1.2215100000000001</v>
      </c>
      <c r="G2899">
        <v>1.2279199999999999</v>
      </c>
      <c r="H2899">
        <v>265401</v>
      </c>
      <c r="I2899">
        <f t="shared" si="986"/>
        <v>-75.478194338179634</v>
      </c>
      <c r="J2899">
        <f t="shared" si="991"/>
        <v>1.2306191025641025</v>
      </c>
      <c r="K2899">
        <f t="shared" si="992"/>
        <v>1.2251388029643493</v>
      </c>
      <c r="L2899">
        <f t="shared" si="975"/>
        <v>1.2318136111111113</v>
      </c>
      <c r="M2899">
        <f t="shared" si="976"/>
        <v>1.2313145262747149</v>
      </c>
      <c r="N2899">
        <f t="shared" si="971"/>
        <v>1.2322920833333333</v>
      </c>
      <c r="O2899">
        <f t="shared" si="972"/>
        <v>1.2314062982845144</v>
      </c>
      <c r="P2899" t="str">
        <f t="shared" si="993"/>
        <v>Buy</v>
      </c>
      <c r="Q2899" t="str">
        <f t="shared" si="994"/>
        <v>Buy</v>
      </c>
      <c r="R2899" t="str">
        <f t="shared" si="977"/>
        <v>Buy</v>
      </c>
      <c r="S2899" t="str">
        <f t="shared" ref="S2899:S2962" si="995">IF(AND(O2898&lt;K2898,O2899&gt;K2899),"Buy",IF(AND(O2898&gt;K2898,O2899&lt;K2899),"Sell","-"))</f>
        <v>-</v>
      </c>
      <c r="T2899">
        <f t="shared" si="987"/>
        <v>1.2282</v>
      </c>
      <c r="U2899">
        <f t="shared" si="988"/>
        <v>1.2276400000000001</v>
      </c>
      <c r="V2899" t="str">
        <f t="shared" si="989"/>
        <v>-</v>
      </c>
      <c r="W2899" t="str">
        <f t="shared" si="990"/>
        <v>-</v>
      </c>
      <c r="X2899">
        <f t="shared" si="983"/>
        <v>5000</v>
      </c>
      <c r="Y2899">
        <f t="shared" si="978"/>
        <v>4223.4723700437553</v>
      </c>
      <c r="Z2899">
        <f t="shared" si="984"/>
        <v>5184.9036203605165</v>
      </c>
      <c r="AA2899">
        <f t="shared" si="985"/>
        <v>184.90362036051647</v>
      </c>
    </row>
    <row r="2900" spans="1:27" x14ac:dyDescent="0.25">
      <c r="A2900" t="s">
        <v>2905</v>
      </c>
      <c r="B2900" s="2">
        <v>43198</v>
      </c>
      <c r="C2900" s="3">
        <v>0</v>
      </c>
      <c r="D2900">
        <v>1.22824</v>
      </c>
      <c r="E2900">
        <v>1.2283299999999999</v>
      </c>
      <c r="F2900">
        <v>1.2265600000000001</v>
      </c>
      <c r="G2900">
        <v>1.22709</v>
      </c>
      <c r="H2900">
        <v>9227</v>
      </c>
      <c r="I2900">
        <f t="shared" si="986"/>
        <v>-78.653404743688</v>
      </c>
      <c r="J2900">
        <f t="shared" si="991"/>
        <v>1.2309189743589743</v>
      </c>
      <c r="K2900">
        <f t="shared" si="992"/>
        <v>1.2251882003576569</v>
      </c>
      <c r="L2900">
        <f t="shared" si="975"/>
        <v>1.2317652777777779</v>
      </c>
      <c r="M2900">
        <f t="shared" si="976"/>
        <v>1.2310861735031089</v>
      </c>
      <c r="N2900">
        <f t="shared" si="971"/>
        <v>1.2321358333333332</v>
      </c>
      <c r="O2900">
        <f t="shared" si="972"/>
        <v>1.2310609944217534</v>
      </c>
      <c r="P2900" t="str">
        <f t="shared" si="993"/>
        <v>-</v>
      </c>
      <c r="Q2900" t="str">
        <f t="shared" si="994"/>
        <v>Buy</v>
      </c>
      <c r="R2900" t="str">
        <f t="shared" si="977"/>
        <v>-</v>
      </c>
      <c r="S2900" t="str">
        <f t="shared" si="995"/>
        <v>-</v>
      </c>
      <c r="T2900">
        <f t="shared" si="987"/>
        <v>1.2273799999999999</v>
      </c>
      <c r="U2900">
        <f t="shared" si="988"/>
        <v>1.2267999999999999</v>
      </c>
      <c r="V2900" t="str">
        <f t="shared" si="989"/>
        <v>-</v>
      </c>
      <c r="W2900" t="str">
        <f t="shared" si="990"/>
        <v>-</v>
      </c>
      <c r="X2900" t="str">
        <f t="shared" si="983"/>
        <v>-</v>
      </c>
      <c r="Y2900">
        <f t="shared" si="978"/>
        <v>4223.4723700437553</v>
      </c>
      <c r="Z2900">
        <f t="shared" si="984"/>
        <v>5181.355903569679</v>
      </c>
      <c r="AA2900">
        <f t="shared" si="985"/>
        <v>181.35590356967896</v>
      </c>
    </row>
    <row r="2901" spans="1:27" x14ac:dyDescent="0.25">
      <c r="A2901" t="s">
        <v>2906</v>
      </c>
      <c r="B2901" s="2">
        <v>43199</v>
      </c>
      <c r="C2901" s="3">
        <v>0</v>
      </c>
      <c r="D2901">
        <v>1.22709</v>
      </c>
      <c r="E2901">
        <v>1.23308</v>
      </c>
      <c r="F2901">
        <v>1.2260200000000001</v>
      </c>
      <c r="G2901">
        <v>1.2320599999999999</v>
      </c>
      <c r="H2901">
        <v>248036</v>
      </c>
      <c r="I2901">
        <f t="shared" si="986"/>
        <v>-59.64039785768972</v>
      </c>
      <c r="J2901">
        <f t="shared" si="991"/>
        <v>1.2313687179487181</v>
      </c>
      <c r="K2901">
        <f t="shared" si="992"/>
        <v>1.2253621699688555</v>
      </c>
      <c r="L2901">
        <f t="shared" si="975"/>
        <v>1.2317811111111108</v>
      </c>
      <c r="M2901">
        <f t="shared" si="976"/>
        <v>1.231138812773211</v>
      </c>
      <c r="N2901">
        <f t="shared" si="971"/>
        <v>1.2320616666666666</v>
      </c>
      <c r="O2901">
        <f t="shared" si="972"/>
        <v>1.231140914868013</v>
      </c>
      <c r="P2901" t="str">
        <f t="shared" si="993"/>
        <v>-</v>
      </c>
      <c r="Q2901" t="str">
        <f t="shared" si="994"/>
        <v>Buy</v>
      </c>
      <c r="R2901" t="str">
        <f t="shared" si="977"/>
        <v>-</v>
      </c>
      <c r="S2901" t="str">
        <f t="shared" si="995"/>
        <v>-</v>
      </c>
      <c r="T2901">
        <f t="shared" si="987"/>
        <v>1.2322500000000001</v>
      </c>
      <c r="U2901">
        <f t="shared" si="988"/>
        <v>1.23187</v>
      </c>
      <c r="V2901" t="str">
        <f t="shared" si="989"/>
        <v>-</v>
      </c>
      <c r="W2901" t="str">
        <f t="shared" si="990"/>
        <v>-</v>
      </c>
      <c r="X2901" t="str">
        <f t="shared" si="983"/>
        <v>-</v>
      </c>
      <c r="Y2901">
        <f t="shared" si="978"/>
        <v>4223.4723700437553</v>
      </c>
      <c r="Z2901">
        <f t="shared" si="984"/>
        <v>5202.7689084858011</v>
      </c>
      <c r="AA2901">
        <f t="shared" si="985"/>
        <v>202.76890848580115</v>
      </c>
    </row>
    <row r="2902" spans="1:27" x14ac:dyDescent="0.25">
      <c r="A2902" t="s">
        <v>2907</v>
      </c>
      <c r="B2902" s="2">
        <v>43200</v>
      </c>
      <c r="C2902" s="3">
        <v>0</v>
      </c>
      <c r="D2902">
        <v>1.2320599999999999</v>
      </c>
      <c r="E2902">
        <v>1.23776</v>
      </c>
      <c r="F2902">
        <v>1.23027</v>
      </c>
      <c r="G2902">
        <v>1.23627</v>
      </c>
      <c r="H2902">
        <v>266727</v>
      </c>
      <c r="I2902">
        <f t="shared" si="986"/>
        <v>-43.534812547819506</v>
      </c>
      <c r="J2902">
        <f t="shared" si="991"/>
        <v>1.2319255128205129</v>
      </c>
      <c r="K2902">
        <f t="shared" si="992"/>
        <v>1.2256383175645806</v>
      </c>
      <c r="L2902">
        <f t="shared" si="975"/>
        <v>1.2321611111111108</v>
      </c>
      <c r="M2902">
        <f t="shared" si="976"/>
        <v>1.2314161742449292</v>
      </c>
      <c r="N2902">
        <f t="shared" si="971"/>
        <v>1.2319362500000002</v>
      </c>
      <c r="O2902">
        <f t="shared" si="972"/>
        <v>1.2315512416785721</v>
      </c>
      <c r="P2902" t="str">
        <f t="shared" si="993"/>
        <v>-</v>
      </c>
      <c r="Q2902" t="str">
        <f t="shared" si="994"/>
        <v>Buy</v>
      </c>
      <c r="R2902" t="str">
        <f t="shared" si="977"/>
        <v>-</v>
      </c>
      <c r="S2902" t="str">
        <f t="shared" si="995"/>
        <v>-</v>
      </c>
      <c r="T2902">
        <f t="shared" si="987"/>
        <v>1.23641</v>
      </c>
      <c r="U2902">
        <f t="shared" si="988"/>
        <v>1.23613</v>
      </c>
      <c r="V2902" t="str">
        <f t="shared" si="989"/>
        <v>-</v>
      </c>
      <c r="W2902" t="str">
        <f t="shared" si="990"/>
        <v>-</v>
      </c>
      <c r="X2902" t="str">
        <f t="shared" si="983"/>
        <v>-</v>
      </c>
      <c r="Y2902">
        <f t="shared" si="978"/>
        <v>4223.4723700437553</v>
      </c>
      <c r="Z2902">
        <f t="shared" si="984"/>
        <v>5220.7609007821866</v>
      </c>
      <c r="AA2902">
        <f t="shared" si="985"/>
        <v>220.76090078218658</v>
      </c>
    </row>
    <row r="2903" spans="1:27" x14ac:dyDescent="0.25">
      <c r="A2903" t="s">
        <v>2908</v>
      </c>
      <c r="B2903" s="2">
        <v>43201</v>
      </c>
      <c r="C2903" s="3">
        <v>0</v>
      </c>
      <c r="D2903">
        <v>1.23627</v>
      </c>
      <c r="E2903">
        <v>1.2396400000000001</v>
      </c>
      <c r="F2903">
        <v>1.2346999999999999</v>
      </c>
      <c r="G2903">
        <v>1.23719</v>
      </c>
      <c r="H2903">
        <v>302474</v>
      </c>
      <c r="I2903">
        <f t="shared" si="986"/>
        <v>-40.01530221882166</v>
      </c>
      <c r="J2903">
        <f t="shared" si="991"/>
        <v>1.2324589743589744</v>
      </c>
      <c r="K2903">
        <f t="shared" si="992"/>
        <v>1.2259307652211735</v>
      </c>
      <c r="L2903">
        <f t="shared" si="975"/>
        <v>1.2326622222222219</v>
      </c>
      <c r="M2903">
        <f t="shared" si="976"/>
        <v>1.2317282729343924</v>
      </c>
      <c r="N2903">
        <f t="shared" si="971"/>
        <v>1.2319245833333337</v>
      </c>
      <c r="O2903">
        <f t="shared" si="972"/>
        <v>1.2320023423442863</v>
      </c>
      <c r="P2903" t="str">
        <f t="shared" si="993"/>
        <v>-</v>
      </c>
      <c r="Q2903" t="str">
        <f t="shared" si="994"/>
        <v>Buy</v>
      </c>
      <c r="R2903" t="str">
        <f t="shared" si="977"/>
        <v>-</v>
      </c>
      <c r="S2903" t="str">
        <f t="shared" si="995"/>
        <v>-</v>
      </c>
      <c r="T2903">
        <f t="shared" si="987"/>
        <v>1.23736</v>
      </c>
      <c r="U2903">
        <f t="shared" si="988"/>
        <v>1.23702</v>
      </c>
      <c r="V2903" t="str">
        <f t="shared" si="989"/>
        <v>-</v>
      </c>
      <c r="W2903" t="str">
        <f t="shared" si="990"/>
        <v>-</v>
      </c>
      <c r="X2903" t="str">
        <f t="shared" si="983"/>
        <v>-</v>
      </c>
      <c r="Y2903">
        <f t="shared" si="978"/>
        <v>4223.4723700437553</v>
      </c>
      <c r="Z2903">
        <f t="shared" si="984"/>
        <v>5224.5197911915266</v>
      </c>
      <c r="AA2903">
        <f t="shared" si="985"/>
        <v>224.51979119152656</v>
      </c>
    </row>
    <row r="2904" spans="1:27" x14ac:dyDescent="0.25">
      <c r="A2904" t="s">
        <v>2909</v>
      </c>
      <c r="B2904" s="2">
        <v>43202</v>
      </c>
      <c r="C2904" s="3">
        <v>0</v>
      </c>
      <c r="D2904">
        <v>1.23719</v>
      </c>
      <c r="E2904">
        <v>1.23797</v>
      </c>
      <c r="F2904">
        <v>1.22993</v>
      </c>
      <c r="G2904">
        <v>1.23295</v>
      </c>
      <c r="H2904">
        <v>247467</v>
      </c>
      <c r="I2904">
        <f t="shared" si="986"/>
        <v>-44.573643410853201</v>
      </c>
      <c r="J2904">
        <f t="shared" si="991"/>
        <v>1.232826666666667</v>
      </c>
      <c r="K2904">
        <f t="shared" si="992"/>
        <v>1.2261084673674727</v>
      </c>
      <c r="L2904">
        <f t="shared" si="975"/>
        <v>1.2328247222222222</v>
      </c>
      <c r="M2904">
        <f t="shared" si="976"/>
        <v>1.2317943122352359</v>
      </c>
      <c r="N2904">
        <f t="shared" si="971"/>
        <v>1.2320216666666668</v>
      </c>
      <c r="O2904">
        <f t="shared" si="972"/>
        <v>1.2320781549567434</v>
      </c>
      <c r="P2904" t="str">
        <f t="shared" si="993"/>
        <v>-</v>
      </c>
      <c r="Q2904" t="str">
        <f t="shared" si="994"/>
        <v>Buy</v>
      </c>
      <c r="R2904" t="str">
        <f t="shared" si="977"/>
        <v>-</v>
      </c>
      <c r="S2904" t="str">
        <f t="shared" si="995"/>
        <v>-</v>
      </c>
      <c r="T2904">
        <f t="shared" si="987"/>
        <v>1.2331300000000001</v>
      </c>
      <c r="U2904">
        <f t="shared" si="988"/>
        <v>1.2327699999999999</v>
      </c>
      <c r="V2904" t="str">
        <f t="shared" si="989"/>
        <v>-</v>
      </c>
      <c r="W2904" t="str">
        <f t="shared" si="990"/>
        <v>-</v>
      </c>
      <c r="X2904" t="str">
        <f t="shared" si="983"/>
        <v>-</v>
      </c>
      <c r="Y2904">
        <f t="shared" si="978"/>
        <v>4223.4723700437553</v>
      </c>
      <c r="Z2904">
        <f t="shared" si="984"/>
        <v>5206.5700336188402</v>
      </c>
      <c r="AA2904">
        <f t="shared" si="985"/>
        <v>206.57003361884017</v>
      </c>
    </row>
    <row r="2905" spans="1:27" x14ac:dyDescent="0.25">
      <c r="A2905" t="s">
        <v>2910</v>
      </c>
      <c r="B2905" s="2">
        <v>43203</v>
      </c>
      <c r="C2905" s="3">
        <v>0</v>
      </c>
      <c r="D2905">
        <v>1.2329300000000001</v>
      </c>
      <c r="E2905">
        <v>1.23458</v>
      </c>
      <c r="F2905">
        <v>1.2306999999999999</v>
      </c>
      <c r="G2905">
        <v>1.23282</v>
      </c>
      <c r="H2905">
        <v>208189</v>
      </c>
      <c r="I2905">
        <f t="shared" si="986"/>
        <v>-37.617209045780783</v>
      </c>
      <c r="J2905">
        <f t="shared" si="991"/>
        <v>1.2329919230769233</v>
      </c>
      <c r="K2905">
        <f t="shared" si="992"/>
        <v>1.2262783795860177</v>
      </c>
      <c r="L2905">
        <f t="shared" si="975"/>
        <v>1.2328513888888883</v>
      </c>
      <c r="M2905">
        <f t="shared" si="976"/>
        <v>1.231849754817115</v>
      </c>
      <c r="N2905">
        <f t="shared" si="971"/>
        <v>1.2321854166666668</v>
      </c>
      <c r="O2905">
        <f t="shared" si="972"/>
        <v>1.2321375025602042</v>
      </c>
      <c r="P2905" t="str">
        <f t="shared" si="993"/>
        <v>-</v>
      </c>
      <c r="Q2905" t="str">
        <f t="shared" si="994"/>
        <v>Buy</v>
      </c>
      <c r="R2905" t="str">
        <f t="shared" si="977"/>
        <v>-</v>
      </c>
      <c r="S2905" t="str">
        <f t="shared" si="995"/>
        <v>-</v>
      </c>
      <c r="T2905">
        <f t="shared" si="987"/>
        <v>1.2330000000000001</v>
      </c>
      <c r="U2905">
        <f t="shared" si="988"/>
        <v>1.23264</v>
      </c>
      <c r="V2905" t="str">
        <f t="shared" si="989"/>
        <v>-</v>
      </c>
      <c r="W2905" t="str">
        <f t="shared" si="990"/>
        <v>-</v>
      </c>
      <c r="X2905" t="str">
        <f t="shared" si="983"/>
        <v>-</v>
      </c>
      <c r="Y2905">
        <f t="shared" si="978"/>
        <v>4223.4723700437553</v>
      </c>
      <c r="Z2905">
        <f t="shared" si="984"/>
        <v>5206.0209822107345</v>
      </c>
      <c r="AA2905">
        <f t="shared" si="985"/>
        <v>206.02098221073447</v>
      </c>
    </row>
    <row r="2906" spans="1:27" x14ac:dyDescent="0.25">
      <c r="A2906" t="s">
        <v>2911</v>
      </c>
      <c r="B2906" s="2">
        <v>43205</v>
      </c>
      <c r="C2906" s="3">
        <v>0</v>
      </c>
      <c r="D2906">
        <v>1.23278</v>
      </c>
      <c r="E2906">
        <v>1.23366</v>
      </c>
      <c r="F2906">
        <v>1.23231</v>
      </c>
      <c r="G2906">
        <v>1.23316</v>
      </c>
      <c r="H2906">
        <v>6593</v>
      </c>
      <c r="I2906">
        <f t="shared" si="986"/>
        <v>-35.741864313293156</v>
      </c>
      <c r="J2906">
        <f t="shared" si="991"/>
        <v>1.233171025641026</v>
      </c>
      <c r="K2906">
        <f t="shared" si="992"/>
        <v>1.2264525978243463</v>
      </c>
      <c r="L2906">
        <f t="shared" si="975"/>
        <v>1.2328902777777775</v>
      </c>
      <c r="M2906">
        <f t="shared" si="976"/>
        <v>1.2319205788810548</v>
      </c>
      <c r="N2906">
        <f t="shared" ref="N2906:N2969" si="996">AVERAGE(G2883:G2906)</f>
        <v>1.2323975</v>
      </c>
      <c r="O2906">
        <f t="shared" si="972"/>
        <v>1.2322193023553878</v>
      </c>
      <c r="P2906" t="str">
        <f t="shared" si="993"/>
        <v>-</v>
      </c>
      <c r="Q2906" t="str">
        <f t="shared" si="994"/>
        <v>Buy</v>
      </c>
      <c r="R2906" t="str">
        <f t="shared" si="977"/>
        <v>-</v>
      </c>
      <c r="S2906" t="str">
        <f t="shared" si="995"/>
        <v>-</v>
      </c>
      <c r="T2906">
        <f t="shared" si="987"/>
        <v>1.2333400000000001</v>
      </c>
      <c r="U2906">
        <f t="shared" si="988"/>
        <v>1.23298</v>
      </c>
      <c r="V2906" t="str">
        <f t="shared" si="989"/>
        <v>-</v>
      </c>
      <c r="W2906" t="str">
        <f t="shared" si="990"/>
        <v>-</v>
      </c>
      <c r="X2906" t="str">
        <f t="shared" si="983"/>
        <v>-</v>
      </c>
      <c r="Y2906">
        <f t="shared" si="978"/>
        <v>4223.4723700437553</v>
      </c>
      <c r="Z2906">
        <f t="shared" si="984"/>
        <v>5207.4569628165491</v>
      </c>
      <c r="AA2906">
        <f t="shared" si="985"/>
        <v>207.45696281654909</v>
      </c>
    </row>
    <row r="2907" spans="1:27" x14ac:dyDescent="0.25">
      <c r="A2907" t="s">
        <v>2912</v>
      </c>
      <c r="B2907" s="2">
        <v>43206</v>
      </c>
      <c r="C2907" s="3">
        <v>0</v>
      </c>
      <c r="D2907">
        <v>1.23316</v>
      </c>
      <c r="E2907">
        <v>1.2394499999999999</v>
      </c>
      <c r="F2907">
        <v>1.2324200000000001</v>
      </c>
      <c r="G2907">
        <v>1.23837</v>
      </c>
      <c r="H2907">
        <v>216157</v>
      </c>
      <c r="I2907">
        <f t="shared" si="986"/>
        <v>-7.004964147821874</v>
      </c>
      <c r="J2907">
        <f t="shared" si="991"/>
        <v>1.2333212820512822</v>
      </c>
      <c r="K2907">
        <f t="shared" si="992"/>
        <v>1.22675430420854</v>
      </c>
      <c r="L2907">
        <f t="shared" si="975"/>
        <v>1.2330213888888888</v>
      </c>
      <c r="M2907">
        <f t="shared" si="976"/>
        <v>1.2322691962388355</v>
      </c>
      <c r="N2907">
        <f t="shared" si="996"/>
        <v>1.2325941666666667</v>
      </c>
      <c r="O2907">
        <f t="shared" ref="O2907:O2970" si="997">$O2906*(1-(2/(24+1)))+$G2907*(2/(24+1))</f>
        <v>1.2327113581669569</v>
      </c>
      <c r="P2907" t="str">
        <f t="shared" si="993"/>
        <v>-</v>
      </c>
      <c r="Q2907" t="str">
        <f t="shared" si="994"/>
        <v>Buy</v>
      </c>
      <c r="R2907" t="str">
        <f t="shared" si="977"/>
        <v>-</v>
      </c>
      <c r="S2907" t="str">
        <f t="shared" si="995"/>
        <v>-</v>
      </c>
      <c r="T2907">
        <f t="shared" si="987"/>
        <v>1.23858</v>
      </c>
      <c r="U2907">
        <f t="shared" si="988"/>
        <v>1.2381599999999999</v>
      </c>
      <c r="V2907" t="str">
        <f t="shared" si="989"/>
        <v>-</v>
      </c>
      <c r="W2907" t="str">
        <f t="shared" si="990"/>
        <v>-</v>
      </c>
      <c r="X2907" t="str">
        <f t="shared" si="983"/>
        <v>-</v>
      </c>
      <c r="Y2907">
        <f t="shared" si="978"/>
        <v>4223.4723700437553</v>
      </c>
      <c r="Z2907">
        <f t="shared" si="984"/>
        <v>5229.3345496933762</v>
      </c>
      <c r="AA2907">
        <f t="shared" si="985"/>
        <v>229.33454969337618</v>
      </c>
    </row>
    <row r="2908" spans="1:27" x14ac:dyDescent="0.25">
      <c r="A2908" t="s">
        <v>2913</v>
      </c>
      <c r="B2908" s="2">
        <v>43207</v>
      </c>
      <c r="C2908" s="3">
        <v>0</v>
      </c>
      <c r="D2908">
        <v>1.23837</v>
      </c>
      <c r="E2908">
        <v>1.24136</v>
      </c>
      <c r="F2908">
        <v>1.2336199999999999</v>
      </c>
      <c r="G2908">
        <v>1.2372399999999999</v>
      </c>
      <c r="H2908">
        <v>220498</v>
      </c>
      <c r="I2908">
        <f t="shared" si="986"/>
        <v>-20.755667506297932</v>
      </c>
      <c r="J2908">
        <f t="shared" si="991"/>
        <v>1.2334516666666668</v>
      </c>
      <c r="K2908">
        <f t="shared" si="992"/>
        <v>1.2270197648614884</v>
      </c>
      <c r="L2908">
        <f t="shared" si="975"/>
        <v>1.2329016666666663</v>
      </c>
      <c r="M2908">
        <f t="shared" si="976"/>
        <v>1.2325378883340337</v>
      </c>
      <c r="N2908">
        <f t="shared" si="996"/>
        <v>1.2331116666666668</v>
      </c>
      <c r="O2908">
        <f t="shared" si="997"/>
        <v>1.2330736495136003</v>
      </c>
      <c r="P2908" t="str">
        <f t="shared" si="993"/>
        <v>Sell</v>
      </c>
      <c r="Q2908" t="str">
        <f t="shared" si="994"/>
        <v>Buy</v>
      </c>
      <c r="R2908" t="str">
        <f t="shared" si="977"/>
        <v>-</v>
      </c>
      <c r="S2908" t="str">
        <f t="shared" si="995"/>
        <v>-</v>
      </c>
      <c r="T2908">
        <f t="shared" si="987"/>
        <v>1.2374499999999999</v>
      </c>
      <c r="U2908">
        <f t="shared" si="988"/>
        <v>1.2370300000000001</v>
      </c>
      <c r="V2908" t="str">
        <f t="shared" si="989"/>
        <v>-</v>
      </c>
      <c r="W2908" t="str">
        <f t="shared" si="990"/>
        <v>-</v>
      </c>
      <c r="X2908" t="str">
        <f>IF(R2908="Buy",$AG$54,IF(R2908="Sell",$AG$54/T2908,"-"))</f>
        <v>-</v>
      </c>
      <c r="Y2908">
        <f t="shared" si="978"/>
        <v>4223.4723700437553</v>
      </c>
      <c r="Z2908">
        <f>Y2908*U2908</f>
        <v>5224.5620259152265</v>
      </c>
      <c r="AA2908">
        <f>Z2908-$AG$54</f>
        <v>224.56202591522651</v>
      </c>
    </row>
    <row r="2909" spans="1:27" x14ac:dyDescent="0.25">
      <c r="A2909" t="s">
        <v>2914</v>
      </c>
      <c r="B2909" s="2">
        <v>43208</v>
      </c>
      <c r="C2909" s="3">
        <v>0</v>
      </c>
      <c r="D2909">
        <v>1.2372399999999999</v>
      </c>
      <c r="E2909">
        <v>1.2397100000000001</v>
      </c>
      <c r="F2909">
        <v>1.2341800000000001</v>
      </c>
      <c r="G2909">
        <v>1.2378499999999999</v>
      </c>
      <c r="H2909">
        <v>234965</v>
      </c>
      <c r="I2909">
        <f t="shared" si="986"/>
        <v>-17.682619647355857</v>
      </c>
      <c r="J2909">
        <f t="shared" si="991"/>
        <v>1.2337058974358976</v>
      </c>
      <c r="K2909">
        <f t="shared" si="992"/>
        <v>1.2272939480295519</v>
      </c>
      <c r="L2909">
        <f t="shared" si="975"/>
        <v>1.2328080555555554</v>
      </c>
      <c r="M2909">
        <f t="shared" si="976"/>
        <v>1.2328250295051668</v>
      </c>
      <c r="N2909">
        <f t="shared" si="996"/>
        <v>1.2332458333333334</v>
      </c>
      <c r="O2909">
        <f t="shared" si="997"/>
        <v>1.2334557575525122</v>
      </c>
      <c r="P2909" t="str">
        <f t="shared" si="993"/>
        <v>-</v>
      </c>
      <c r="Q2909" t="str">
        <f t="shared" si="994"/>
        <v>Buy</v>
      </c>
      <c r="R2909" t="str">
        <f t="shared" si="977"/>
        <v>-</v>
      </c>
      <c r="S2909" t="str">
        <f t="shared" si="995"/>
        <v>-</v>
      </c>
      <c r="T2909">
        <f t="shared" si="987"/>
        <v>1.23807</v>
      </c>
      <c r="U2909">
        <f t="shared" si="988"/>
        <v>1.23763</v>
      </c>
      <c r="V2909" t="str">
        <f t="shared" si="989"/>
        <v>-</v>
      </c>
      <c r="W2909" t="str">
        <f t="shared" si="990"/>
        <v>-</v>
      </c>
      <c r="X2909" t="str">
        <f t="shared" ref="X2909:X2919" si="998">IF(R2909="Buy",$AG$54,IF(R2909="Sell",$AG$54/T2909,"-"))</f>
        <v>-</v>
      </c>
      <c r="Y2909">
        <f t="shared" si="978"/>
        <v>4223.4723700437553</v>
      </c>
      <c r="Z2909">
        <f t="shared" ref="Z2909:Z2919" si="999">Y2909*U2909</f>
        <v>5227.0961093372525</v>
      </c>
      <c r="AA2909">
        <f t="shared" ref="AA2909:AA2919" si="1000">Z2909-$AG$54</f>
        <v>227.09610933725253</v>
      </c>
    </row>
    <row r="2910" spans="1:27" x14ac:dyDescent="0.25">
      <c r="A2910" t="s">
        <v>2915</v>
      </c>
      <c r="B2910" s="2">
        <v>43209</v>
      </c>
      <c r="C2910" s="3">
        <v>0</v>
      </c>
      <c r="D2910">
        <v>1.23786</v>
      </c>
      <c r="E2910">
        <v>1.2400100000000001</v>
      </c>
      <c r="F2910">
        <v>1.2329000000000001</v>
      </c>
      <c r="G2910">
        <v>1.2343</v>
      </c>
      <c r="H2910">
        <v>238943</v>
      </c>
      <c r="I2910">
        <f t="shared" si="986"/>
        <v>-35.566750629723394</v>
      </c>
      <c r="J2910">
        <f t="shared" si="991"/>
        <v>1.2338456410256413</v>
      </c>
      <c r="K2910">
        <f t="shared" si="992"/>
        <v>1.2274713164338671</v>
      </c>
      <c r="L2910">
        <f t="shared" si="975"/>
        <v>1.2329088888888888</v>
      </c>
      <c r="M2910">
        <f t="shared" si="976"/>
        <v>1.2329047576400227</v>
      </c>
      <c r="N2910">
        <f t="shared" si="996"/>
        <v>1.2333254166666667</v>
      </c>
      <c r="O2910">
        <f t="shared" si="997"/>
        <v>1.2335232969483112</v>
      </c>
      <c r="P2910" t="str">
        <f t="shared" si="993"/>
        <v>Sell</v>
      </c>
      <c r="Q2910" t="str">
        <f t="shared" si="994"/>
        <v>Buy</v>
      </c>
      <c r="R2910" t="str">
        <f t="shared" si="977"/>
        <v>-</v>
      </c>
      <c r="S2910" t="str">
        <f t="shared" si="995"/>
        <v>-</v>
      </c>
      <c r="T2910">
        <f t="shared" si="987"/>
        <v>1.23448</v>
      </c>
      <c r="U2910">
        <f t="shared" si="988"/>
        <v>1.2341200000000001</v>
      </c>
      <c r="V2910" t="str">
        <f t="shared" si="989"/>
        <v>-</v>
      </c>
      <c r="W2910" t="str">
        <f t="shared" si="990"/>
        <v>-</v>
      </c>
      <c r="X2910" t="str">
        <f t="shared" si="998"/>
        <v>-</v>
      </c>
      <c r="Y2910">
        <f t="shared" si="978"/>
        <v>4223.4723700437553</v>
      </c>
      <c r="Z2910">
        <f t="shared" si="999"/>
        <v>5212.2717213183996</v>
      </c>
      <c r="AA2910">
        <f t="shared" si="1000"/>
        <v>212.27172131839961</v>
      </c>
    </row>
    <row r="2911" spans="1:27" x14ac:dyDescent="0.25">
      <c r="A2911" t="s">
        <v>2916</v>
      </c>
      <c r="B2911" s="2">
        <v>43210</v>
      </c>
      <c r="C2911" s="3">
        <v>0</v>
      </c>
      <c r="D2911">
        <v>1.2343</v>
      </c>
      <c r="E2911">
        <v>1.23529</v>
      </c>
      <c r="F2911">
        <v>1.22499</v>
      </c>
      <c r="G2911">
        <v>1.2284600000000001</v>
      </c>
      <c r="H2911">
        <v>206493</v>
      </c>
      <c r="I2911">
        <f t="shared" si="986"/>
        <v>-64.987405541561515</v>
      </c>
      <c r="J2911">
        <f t="shared" si="991"/>
        <v>1.2339355128205132</v>
      </c>
      <c r="K2911">
        <f t="shared" si="992"/>
        <v>1.2274963463975668</v>
      </c>
      <c r="L2911">
        <f t="shared" si="975"/>
        <v>1.2328547222222221</v>
      </c>
      <c r="M2911">
        <f t="shared" si="976"/>
        <v>1.2326645004702919</v>
      </c>
      <c r="N2911">
        <f t="shared" si="996"/>
        <v>1.2330437500000002</v>
      </c>
      <c r="O2911">
        <f t="shared" si="997"/>
        <v>1.2331182331924464</v>
      </c>
      <c r="P2911" t="str">
        <f t="shared" si="993"/>
        <v>-</v>
      </c>
      <c r="Q2911" t="str">
        <f t="shared" si="994"/>
        <v>Buy</v>
      </c>
      <c r="R2911" t="str">
        <f t="shared" si="977"/>
        <v>-</v>
      </c>
      <c r="S2911" t="str">
        <f t="shared" si="995"/>
        <v>-</v>
      </c>
      <c r="T2911">
        <f t="shared" si="987"/>
        <v>1.2286300000000001</v>
      </c>
      <c r="U2911">
        <f t="shared" si="988"/>
        <v>1.2282900000000001</v>
      </c>
      <c r="V2911" t="str">
        <f t="shared" si="989"/>
        <v>-</v>
      </c>
      <c r="W2911" t="str">
        <f t="shared" si="990"/>
        <v>-</v>
      </c>
      <c r="X2911" t="str">
        <f t="shared" si="998"/>
        <v>-</v>
      </c>
      <c r="Y2911">
        <f t="shared" si="978"/>
        <v>4223.4723700437553</v>
      </c>
      <c r="Z2911">
        <f t="shared" si="999"/>
        <v>5187.648877401045</v>
      </c>
      <c r="AA2911">
        <f t="shared" si="1000"/>
        <v>187.64887740104496</v>
      </c>
    </row>
    <row r="2912" spans="1:27" x14ac:dyDescent="0.25">
      <c r="A2912" t="s">
        <v>2917</v>
      </c>
      <c r="B2912" s="2">
        <v>43212</v>
      </c>
      <c r="C2912" s="3">
        <v>0</v>
      </c>
      <c r="D2912">
        <v>1.22699</v>
      </c>
      <c r="E2912">
        <v>1.2287999999999999</v>
      </c>
      <c r="F2912">
        <v>1.22699</v>
      </c>
      <c r="G2912">
        <v>1.2273700000000001</v>
      </c>
      <c r="H2912">
        <v>10760</v>
      </c>
      <c r="I2912">
        <f t="shared" si="986"/>
        <v>-70.478589420654913</v>
      </c>
      <c r="J2912">
        <f t="shared" si="991"/>
        <v>1.2339582051282054</v>
      </c>
      <c r="K2912">
        <f t="shared" si="992"/>
        <v>1.2274931477545903</v>
      </c>
      <c r="L2912">
        <f t="shared" si="975"/>
        <v>1.2327583333333332</v>
      </c>
      <c r="M2912">
        <f t="shared" si="976"/>
        <v>1.2323783112556814</v>
      </c>
      <c r="N2912">
        <f t="shared" si="996"/>
        <v>1.2327087500000002</v>
      </c>
      <c r="O2912">
        <f t="shared" si="997"/>
        <v>1.2326583745370507</v>
      </c>
      <c r="P2912" t="str">
        <f t="shared" si="993"/>
        <v>-</v>
      </c>
      <c r="Q2912" t="str">
        <f t="shared" si="994"/>
        <v>Sell</v>
      </c>
      <c r="R2912" t="str">
        <f t="shared" si="977"/>
        <v>-</v>
      </c>
      <c r="S2912" t="str">
        <f t="shared" si="995"/>
        <v>-</v>
      </c>
      <c r="T2912">
        <f t="shared" si="987"/>
        <v>1.2275400000000001</v>
      </c>
      <c r="U2912">
        <f t="shared" si="988"/>
        <v>1.2272000000000001</v>
      </c>
      <c r="V2912" t="str">
        <f t="shared" si="989"/>
        <v>-</v>
      </c>
      <c r="W2912" t="str">
        <f t="shared" si="990"/>
        <v>-</v>
      </c>
      <c r="X2912" t="str">
        <f t="shared" si="998"/>
        <v>-</v>
      </c>
      <c r="Y2912">
        <f t="shared" si="978"/>
        <v>4223.4723700437553</v>
      </c>
      <c r="Z2912">
        <f t="shared" si="999"/>
        <v>5183.0452925176969</v>
      </c>
      <c r="AA2912">
        <f t="shared" si="1000"/>
        <v>183.04529251769691</v>
      </c>
    </row>
    <row r="2913" spans="1:28" x14ac:dyDescent="0.25">
      <c r="A2913" t="s">
        <v>2918</v>
      </c>
      <c r="B2913" s="2">
        <v>43213</v>
      </c>
      <c r="C2913" s="3">
        <v>0</v>
      </c>
      <c r="D2913">
        <v>1.2273799999999999</v>
      </c>
      <c r="E2913">
        <v>1.2289399999999999</v>
      </c>
      <c r="F2913">
        <v>1.21977</v>
      </c>
      <c r="G2913">
        <v>1.22092</v>
      </c>
      <c r="H2913">
        <v>245555</v>
      </c>
      <c r="I2913">
        <f t="shared" si="986"/>
        <v>-94.673459935155236</v>
      </c>
      <c r="J2913">
        <f t="shared" si="991"/>
        <v>1.2338979487179493</v>
      </c>
      <c r="K2913">
        <f t="shared" si="992"/>
        <v>1.2273267389506766</v>
      </c>
      <c r="L2913">
        <f t="shared" si="975"/>
        <v>1.2323994444444444</v>
      </c>
      <c r="M2913">
        <f t="shared" si="976"/>
        <v>1.2317589430796987</v>
      </c>
      <c r="N2913">
        <f t="shared" si="996"/>
        <v>1.2316754166666668</v>
      </c>
      <c r="O2913">
        <f t="shared" si="997"/>
        <v>1.2317193045740868</v>
      </c>
      <c r="P2913" t="str">
        <f t="shared" si="993"/>
        <v>-</v>
      </c>
      <c r="Q2913" t="str">
        <f t="shared" si="994"/>
        <v>Sell</v>
      </c>
      <c r="R2913" t="str">
        <f t="shared" si="977"/>
        <v>-</v>
      </c>
      <c r="S2913" t="str">
        <f t="shared" si="995"/>
        <v>-</v>
      </c>
      <c r="T2913">
        <f t="shared" si="987"/>
        <v>1.2211700000000001</v>
      </c>
      <c r="U2913">
        <f t="shared" si="988"/>
        <v>1.2206699999999999</v>
      </c>
      <c r="V2913" t="str">
        <f t="shared" si="989"/>
        <v>-</v>
      </c>
      <c r="W2913" t="str">
        <f t="shared" si="990"/>
        <v>-</v>
      </c>
      <c r="X2913" t="str">
        <f t="shared" si="998"/>
        <v>-</v>
      </c>
      <c r="Y2913">
        <f t="shared" si="978"/>
        <v>4223.4723700437553</v>
      </c>
      <c r="Z2913">
        <f t="shared" si="999"/>
        <v>5155.4660179413104</v>
      </c>
      <c r="AA2913">
        <f t="shared" si="1000"/>
        <v>155.46601794131038</v>
      </c>
    </row>
    <row r="2914" spans="1:28" x14ac:dyDescent="0.25">
      <c r="A2914" t="s">
        <v>2919</v>
      </c>
      <c r="B2914" s="2">
        <v>43214</v>
      </c>
      <c r="C2914" s="3">
        <v>0</v>
      </c>
      <c r="D2914">
        <v>1.2209399999999999</v>
      </c>
      <c r="E2914">
        <v>1.22448</v>
      </c>
      <c r="F2914">
        <v>1.21817</v>
      </c>
      <c r="G2914">
        <v>1.2237199999999999</v>
      </c>
      <c r="H2914">
        <v>226317</v>
      </c>
      <c r="I2914">
        <f t="shared" si="986"/>
        <v>-76.067270375161996</v>
      </c>
      <c r="J2914">
        <f t="shared" si="991"/>
        <v>1.2338064102564108</v>
      </c>
      <c r="K2914">
        <f t="shared" si="992"/>
        <v>1.2272354291038239</v>
      </c>
      <c r="L2914">
        <f t="shared" si="975"/>
        <v>1.2319672222222224</v>
      </c>
      <c r="M2914">
        <f t="shared" si="976"/>
        <v>1.2313244056159312</v>
      </c>
      <c r="N2914">
        <f t="shared" si="996"/>
        <v>1.2309608333333335</v>
      </c>
      <c r="O2914">
        <f t="shared" si="997"/>
        <v>1.23107936020816</v>
      </c>
      <c r="P2914" t="str">
        <f t="shared" si="993"/>
        <v>Buy</v>
      </c>
      <c r="Q2914" t="str">
        <f t="shared" si="994"/>
        <v>Sell</v>
      </c>
      <c r="R2914" t="str">
        <f t="shared" si="977"/>
        <v>-</v>
      </c>
      <c r="S2914" t="str">
        <f t="shared" si="995"/>
        <v>-</v>
      </c>
      <c r="T2914">
        <f t="shared" si="987"/>
        <v>1.2239899999999999</v>
      </c>
      <c r="U2914">
        <f t="shared" si="988"/>
        <v>1.2234499999999999</v>
      </c>
      <c r="V2914" t="str">
        <f t="shared" si="989"/>
        <v>-</v>
      </c>
      <c r="W2914" t="str">
        <f t="shared" si="990"/>
        <v>-</v>
      </c>
      <c r="X2914" t="str">
        <f t="shared" si="998"/>
        <v>-</v>
      </c>
      <c r="Y2914">
        <f t="shared" si="978"/>
        <v>4223.4723700437553</v>
      </c>
      <c r="Z2914">
        <f t="shared" si="999"/>
        <v>5167.2072711300325</v>
      </c>
      <c r="AA2914">
        <f t="shared" si="1000"/>
        <v>167.2072711300325</v>
      </c>
    </row>
    <row r="2915" spans="1:28" x14ac:dyDescent="0.25">
      <c r="A2915" t="s">
        <v>2920</v>
      </c>
      <c r="B2915" s="2">
        <v>43215</v>
      </c>
      <c r="C2915" s="3">
        <v>0</v>
      </c>
      <c r="D2915">
        <v>1.2237199999999999</v>
      </c>
      <c r="E2915">
        <v>1.2237199999999999</v>
      </c>
      <c r="F2915">
        <v>1.2159899999999999</v>
      </c>
      <c r="G2915">
        <v>1.21706</v>
      </c>
      <c r="H2915">
        <v>231148</v>
      </c>
      <c r="I2915">
        <f t="shared" si="986"/>
        <v>-95.782420181316041</v>
      </c>
      <c r="J2915">
        <f t="shared" si="991"/>
        <v>1.23352217948718</v>
      </c>
      <c r="K2915">
        <f t="shared" si="992"/>
        <v>1.2269778233037272</v>
      </c>
      <c r="L2915">
        <f t="shared" si="975"/>
        <v>1.2314002777777777</v>
      </c>
      <c r="M2915">
        <f t="shared" si="976"/>
        <v>1.2305533566637188</v>
      </c>
      <c r="N2915">
        <f t="shared" si="996"/>
        <v>1.2303695833333335</v>
      </c>
      <c r="O2915">
        <f t="shared" si="997"/>
        <v>1.2299578113915073</v>
      </c>
      <c r="P2915" t="str">
        <f t="shared" si="993"/>
        <v>-</v>
      </c>
      <c r="Q2915" t="str">
        <f t="shared" si="994"/>
        <v>Sell</v>
      </c>
      <c r="R2915" t="str">
        <f t="shared" si="977"/>
        <v>-</v>
      </c>
      <c r="S2915" t="str">
        <f t="shared" si="995"/>
        <v>-</v>
      </c>
      <c r="T2915">
        <f t="shared" si="987"/>
        <v>1.21739</v>
      </c>
      <c r="U2915">
        <f t="shared" si="988"/>
        <v>1.2167300000000001</v>
      </c>
      <c r="V2915" t="str">
        <f t="shared" si="989"/>
        <v>-</v>
      </c>
      <c r="W2915" t="str">
        <f t="shared" si="990"/>
        <v>-</v>
      </c>
      <c r="X2915" t="str">
        <f t="shared" si="998"/>
        <v>-</v>
      </c>
      <c r="Y2915">
        <f t="shared" si="978"/>
        <v>4223.4723700437553</v>
      </c>
      <c r="Z2915">
        <f t="shared" si="999"/>
        <v>5138.8255368033388</v>
      </c>
      <c r="AA2915">
        <f t="shared" si="1000"/>
        <v>138.82553680333876</v>
      </c>
    </row>
    <row r="2916" spans="1:28" x14ac:dyDescent="0.25">
      <c r="A2916" t="s">
        <v>2921</v>
      </c>
      <c r="B2916" s="2">
        <v>43216</v>
      </c>
      <c r="C2916" s="3">
        <v>0</v>
      </c>
      <c r="D2916">
        <v>1.2170700000000001</v>
      </c>
      <c r="E2916">
        <v>1.22099</v>
      </c>
      <c r="F2916">
        <v>1.2096199999999999</v>
      </c>
      <c r="G2916">
        <v>1.2108099999999999</v>
      </c>
      <c r="H2916">
        <v>255872</v>
      </c>
      <c r="I2916">
        <f t="shared" si="986"/>
        <v>-96.250787649653375</v>
      </c>
      <c r="J2916">
        <f t="shared" si="991"/>
        <v>1.2331589743589746</v>
      </c>
      <c r="K2916">
        <f t="shared" si="992"/>
        <v>1.2265685113213542</v>
      </c>
      <c r="L2916">
        <f t="shared" si="975"/>
        <v>1.23085</v>
      </c>
      <c r="M2916">
        <f t="shared" si="976"/>
        <v>1.2294861481954098</v>
      </c>
      <c r="N2916">
        <f t="shared" si="996"/>
        <v>1.2295625000000001</v>
      </c>
      <c r="O2916">
        <f t="shared" si="997"/>
        <v>1.2284259864801867</v>
      </c>
      <c r="P2916" t="str">
        <f t="shared" si="993"/>
        <v>-</v>
      </c>
      <c r="Q2916" t="str">
        <f t="shared" si="994"/>
        <v>Sell</v>
      </c>
      <c r="R2916" t="str">
        <f t="shared" si="977"/>
        <v>-</v>
      </c>
      <c r="S2916" t="str">
        <f t="shared" si="995"/>
        <v>-</v>
      </c>
      <c r="T2916">
        <f t="shared" si="987"/>
        <v>1.21123</v>
      </c>
      <c r="U2916">
        <f t="shared" si="988"/>
        <v>1.2103900000000001</v>
      </c>
      <c r="V2916" t="str">
        <f t="shared" si="989"/>
        <v>-</v>
      </c>
      <c r="W2916" t="str">
        <f t="shared" si="990"/>
        <v>-</v>
      </c>
      <c r="X2916" t="str">
        <f t="shared" si="998"/>
        <v>-</v>
      </c>
      <c r="Y2916">
        <f t="shared" si="978"/>
        <v>4223.4723700437553</v>
      </c>
      <c r="Z2916">
        <f t="shared" si="999"/>
        <v>5112.0487219772613</v>
      </c>
      <c r="AA2916">
        <f t="shared" si="1000"/>
        <v>112.04872197726127</v>
      </c>
    </row>
    <row r="2917" spans="1:28" x14ac:dyDescent="0.25">
      <c r="A2917" t="s">
        <v>2922</v>
      </c>
      <c r="B2917" s="2">
        <v>43217</v>
      </c>
      <c r="C2917" s="3">
        <v>0</v>
      </c>
      <c r="D2917">
        <v>1.2108099999999999</v>
      </c>
      <c r="E2917">
        <v>1.2132700000000001</v>
      </c>
      <c r="F2917">
        <v>1.20556</v>
      </c>
      <c r="G2917">
        <v>1.2129099999999999</v>
      </c>
      <c r="H2917">
        <v>210334</v>
      </c>
      <c r="I2917">
        <f t="shared" si="986"/>
        <v>-79.469273743016871</v>
      </c>
      <c r="J2917">
        <f t="shared" si="991"/>
        <v>1.2327753846153846</v>
      </c>
      <c r="K2917">
        <f t="shared" si="992"/>
        <v>1.2262227262246113</v>
      </c>
      <c r="L2917">
        <f t="shared" si="975"/>
        <v>1.2304061111111113</v>
      </c>
      <c r="M2917">
        <f t="shared" si="976"/>
        <v>1.2285901401848469</v>
      </c>
      <c r="N2917">
        <f t="shared" si="996"/>
        <v>1.2287670833333335</v>
      </c>
      <c r="O2917">
        <f t="shared" si="997"/>
        <v>1.2271847075617719</v>
      </c>
      <c r="P2917" t="str">
        <f t="shared" si="993"/>
        <v>Buy</v>
      </c>
      <c r="Q2917" t="str">
        <f t="shared" si="994"/>
        <v>Sell</v>
      </c>
      <c r="R2917" t="str">
        <f t="shared" si="977"/>
        <v>-</v>
      </c>
      <c r="S2917" t="str">
        <f t="shared" si="995"/>
        <v>-</v>
      </c>
      <c r="T2917">
        <f t="shared" si="987"/>
        <v>1.2133799999999999</v>
      </c>
      <c r="U2917">
        <f t="shared" si="988"/>
        <v>1.21244</v>
      </c>
      <c r="V2917" t="str">
        <f t="shared" si="989"/>
        <v>-</v>
      </c>
      <c r="W2917" t="str">
        <f t="shared" si="990"/>
        <v>-</v>
      </c>
      <c r="X2917" t="str">
        <f t="shared" si="998"/>
        <v>-</v>
      </c>
      <c r="Y2917">
        <f t="shared" si="978"/>
        <v>4223.4723700437553</v>
      </c>
      <c r="Z2917">
        <f t="shared" si="999"/>
        <v>5120.7068403358508</v>
      </c>
      <c r="AA2917">
        <f t="shared" si="1000"/>
        <v>120.70684033585076</v>
      </c>
    </row>
    <row r="2918" spans="1:28" x14ac:dyDescent="0.25">
      <c r="A2918" t="s">
        <v>2923</v>
      </c>
      <c r="B2918" s="2">
        <v>43219</v>
      </c>
      <c r="C2918" s="3">
        <v>0</v>
      </c>
      <c r="D2918">
        <v>1.21224</v>
      </c>
      <c r="E2918">
        <v>1.2129000000000001</v>
      </c>
      <c r="F2918">
        <v>1.2118800000000001</v>
      </c>
      <c r="G2918">
        <v>1.2122599999999999</v>
      </c>
      <c r="H2918">
        <v>8405</v>
      </c>
      <c r="I2918">
        <f t="shared" si="986"/>
        <v>-81.284916201117554</v>
      </c>
      <c r="J2918">
        <f t="shared" si="991"/>
        <v>1.2323797435897437</v>
      </c>
      <c r="K2918">
        <f t="shared" si="992"/>
        <v>1.2258692394847477</v>
      </c>
      <c r="L2918">
        <f t="shared" ref="L2918:L2981" si="1001">AVERAGE(G2883:G2918)</f>
        <v>1.2299669444444445</v>
      </c>
      <c r="M2918">
        <f t="shared" si="976"/>
        <v>1.2277074299045849</v>
      </c>
      <c r="N2918">
        <f t="shared" si="996"/>
        <v>1.2279758333333335</v>
      </c>
      <c r="O2918">
        <f t="shared" si="997"/>
        <v>1.2259907309568303</v>
      </c>
      <c r="P2918" t="str">
        <f t="shared" si="993"/>
        <v>-</v>
      </c>
      <c r="Q2918" t="str">
        <f t="shared" si="994"/>
        <v>Sell</v>
      </c>
      <c r="R2918" t="str">
        <f t="shared" si="977"/>
        <v>-</v>
      </c>
      <c r="S2918" t="str">
        <f t="shared" si="995"/>
        <v>-</v>
      </c>
      <c r="T2918">
        <f t="shared" si="987"/>
        <v>1.2127600000000001</v>
      </c>
      <c r="U2918">
        <f t="shared" si="988"/>
        <v>1.2117599999999999</v>
      </c>
      <c r="V2918" t="str">
        <f t="shared" si="989"/>
        <v>-</v>
      </c>
      <c r="W2918" t="str">
        <f t="shared" si="990"/>
        <v>-</v>
      </c>
      <c r="X2918" t="str">
        <f t="shared" si="998"/>
        <v>-</v>
      </c>
      <c r="Y2918">
        <f t="shared" si="978"/>
        <v>4223.4723700437553</v>
      </c>
      <c r="Z2918">
        <f t="shared" si="999"/>
        <v>5117.8348791242206</v>
      </c>
      <c r="AA2918">
        <f t="shared" si="1000"/>
        <v>117.83487912422061</v>
      </c>
    </row>
    <row r="2919" spans="1:28" x14ac:dyDescent="0.25">
      <c r="A2919" t="s">
        <v>2924</v>
      </c>
      <c r="B2919" s="2">
        <v>43220</v>
      </c>
      <c r="C2919" s="3">
        <v>0</v>
      </c>
      <c r="D2919">
        <v>1.2122599999999999</v>
      </c>
      <c r="E2919">
        <v>1.2138599999999999</v>
      </c>
      <c r="F2919">
        <v>1.2064299999999999</v>
      </c>
      <c r="G2919">
        <v>1.2081500000000001</v>
      </c>
      <c r="H2919">
        <v>230939</v>
      </c>
      <c r="I2919">
        <f t="shared" si="986"/>
        <v>-92.765363128491373</v>
      </c>
      <c r="J2919">
        <f t="shared" si="991"/>
        <v>1.2319958974358975</v>
      </c>
      <c r="K2919">
        <f t="shared" si="992"/>
        <v>1.2254206511433616</v>
      </c>
      <c r="L2919">
        <f t="shared" si="1001"/>
        <v>1.229258611111111</v>
      </c>
      <c r="M2919">
        <f t="shared" ref="M2919:M2982" si="1002">$M2918*(1-(2/(36+1)))+$G2919*(2/(36+1))</f>
        <v>1.2266502715313641</v>
      </c>
      <c r="N2919">
        <f t="shared" si="996"/>
        <v>1.2270941666666668</v>
      </c>
      <c r="O2919">
        <f t="shared" si="997"/>
        <v>1.2245634724802839</v>
      </c>
      <c r="P2919" t="str">
        <f t="shared" si="993"/>
        <v>-</v>
      </c>
      <c r="Q2919" t="str">
        <f t="shared" si="994"/>
        <v>Sell</v>
      </c>
      <c r="R2919" t="str">
        <f t="shared" si="977"/>
        <v>-</v>
      </c>
      <c r="S2919" t="str">
        <f t="shared" si="995"/>
        <v>Sell</v>
      </c>
      <c r="T2919">
        <f t="shared" si="987"/>
        <v>1.2086600000000001</v>
      </c>
      <c r="U2919">
        <f t="shared" si="988"/>
        <v>1.20764</v>
      </c>
      <c r="V2919" t="str">
        <f t="shared" si="989"/>
        <v>-</v>
      </c>
      <c r="W2919" t="str">
        <f t="shared" si="990"/>
        <v>-</v>
      </c>
      <c r="X2919" t="str">
        <f t="shared" si="998"/>
        <v>-</v>
      </c>
      <c r="Y2919">
        <f t="shared" si="978"/>
        <v>4223.4723700437553</v>
      </c>
      <c r="Z2919">
        <f t="shared" si="999"/>
        <v>5100.4341729596408</v>
      </c>
      <c r="AA2919">
        <f t="shared" si="1000"/>
        <v>100.43417295964082</v>
      </c>
      <c r="AB2919">
        <v>100.43417295964082</v>
      </c>
    </row>
    <row r="2920" spans="1:28" x14ac:dyDescent="0.25">
      <c r="A2920" t="s">
        <v>2925</v>
      </c>
      <c r="B2920" s="2">
        <v>43221</v>
      </c>
      <c r="C2920" s="3">
        <v>0</v>
      </c>
      <c r="D2920">
        <v>1.2081500000000001</v>
      </c>
      <c r="E2920">
        <v>1.20828</v>
      </c>
      <c r="F2920">
        <v>1.19814</v>
      </c>
      <c r="G2920">
        <v>1.1991000000000001</v>
      </c>
      <c r="H2920">
        <v>208648</v>
      </c>
      <c r="I2920">
        <f t="shared" si="986"/>
        <v>-97.778806108283035</v>
      </c>
      <c r="J2920">
        <f t="shared" si="991"/>
        <v>1.2314607692307695</v>
      </c>
      <c r="K2920">
        <f t="shared" si="992"/>
        <v>1.2247543055447954</v>
      </c>
      <c r="L2920">
        <f t="shared" si="1001"/>
        <v>1.2285441666666668</v>
      </c>
      <c r="M2920">
        <f t="shared" si="1002"/>
        <v>1.2251610676648039</v>
      </c>
      <c r="N2920">
        <f t="shared" si="996"/>
        <v>1.225897916666667</v>
      </c>
      <c r="O2920">
        <f t="shared" si="997"/>
        <v>1.2225263946818612</v>
      </c>
      <c r="P2920" t="str">
        <f t="shared" si="993"/>
        <v>-</v>
      </c>
      <c r="Q2920" t="str">
        <f t="shared" si="994"/>
        <v>Sell</v>
      </c>
      <c r="R2920" t="str">
        <f t="shared" si="977"/>
        <v>-</v>
      </c>
      <c r="S2920" t="str">
        <f t="shared" si="995"/>
        <v>-</v>
      </c>
      <c r="T2920">
        <f t="shared" si="987"/>
        <v>1.1996500000000001</v>
      </c>
      <c r="U2920">
        <f t="shared" si="988"/>
        <v>1.19855</v>
      </c>
      <c r="V2920" t="str">
        <f t="shared" si="989"/>
        <v>-</v>
      </c>
      <c r="W2920" t="str">
        <f t="shared" si="990"/>
        <v>-</v>
      </c>
      <c r="X2920" t="str">
        <f t="shared" ref="X2857:X2920" si="1003">IF(R2920="Buy",$AG$54,IF(R2920="Sell",$AG$54/T2920,"-"))</f>
        <v>-</v>
      </c>
    </row>
    <row r="2921" spans="1:28" x14ac:dyDescent="0.25">
      <c r="A2921" t="s">
        <v>2926</v>
      </c>
      <c r="B2921" s="2">
        <v>43222</v>
      </c>
      <c r="C2921" s="3">
        <v>0</v>
      </c>
      <c r="D2921">
        <v>1.19912</v>
      </c>
      <c r="E2921">
        <v>1.20316</v>
      </c>
      <c r="F2921">
        <v>1.1937800000000001</v>
      </c>
      <c r="G2921">
        <v>1.1950400000000001</v>
      </c>
      <c r="H2921">
        <v>272170</v>
      </c>
      <c r="I2921">
        <f t="shared" si="986"/>
        <v>-97.351828499369404</v>
      </c>
      <c r="J2921">
        <f t="shared" si="991"/>
        <v>1.2308628205128209</v>
      </c>
      <c r="K2921">
        <f t="shared" si="992"/>
        <v>1.2240020446449271</v>
      </c>
      <c r="L2921">
        <f t="shared" si="1001"/>
        <v>1.2274444444444448</v>
      </c>
      <c r="M2921">
        <f t="shared" si="1002"/>
        <v>1.2235329018450847</v>
      </c>
      <c r="N2921">
        <f t="shared" si="996"/>
        <v>1.2244945833333334</v>
      </c>
      <c r="O2921">
        <f t="shared" si="997"/>
        <v>1.2203274831073123</v>
      </c>
      <c r="P2921" t="str">
        <f t="shared" si="993"/>
        <v>-</v>
      </c>
      <c r="Q2921" t="str">
        <f t="shared" si="994"/>
        <v>Sell</v>
      </c>
      <c r="R2921" t="str">
        <f t="shared" si="977"/>
        <v>-</v>
      </c>
      <c r="S2921" t="str">
        <f t="shared" si="995"/>
        <v>-</v>
      </c>
      <c r="T2921">
        <f t="shared" si="987"/>
        <v>1.1956100000000001</v>
      </c>
      <c r="U2921">
        <f t="shared" si="988"/>
        <v>1.1944699999999999</v>
      </c>
      <c r="V2921" t="str">
        <f t="shared" si="989"/>
        <v>-</v>
      </c>
      <c r="W2921" t="str">
        <f t="shared" si="990"/>
        <v>-</v>
      </c>
      <c r="X2921" t="str">
        <f t="shared" ref="X2921:X2984" si="1004">IF(R2921="Buy",$AG$54,IF(R2921="Sell",$AG$54/T2921,"-"))</f>
        <v>-</v>
      </c>
    </row>
    <row r="2922" spans="1:28" x14ac:dyDescent="0.25">
      <c r="A2922" t="s">
        <v>2927</v>
      </c>
      <c r="B2922" s="2">
        <v>43223</v>
      </c>
      <c r="C2922" s="3">
        <v>0</v>
      </c>
      <c r="D2922">
        <v>1.1950400000000001</v>
      </c>
      <c r="E2922">
        <v>1.2008700000000001</v>
      </c>
      <c r="F2922">
        <v>1.19479</v>
      </c>
      <c r="G2922">
        <v>1.19886</v>
      </c>
      <c r="H2922">
        <v>262378</v>
      </c>
      <c r="I2922">
        <f t="shared" si="986"/>
        <v>-89.011464417045261</v>
      </c>
      <c r="J2922">
        <f t="shared" si="991"/>
        <v>1.2301937179487181</v>
      </c>
      <c r="K2922">
        <f t="shared" si="992"/>
        <v>1.2233655371855618</v>
      </c>
      <c r="L2922">
        <f t="shared" si="1001"/>
        <v>1.2265130555555561</v>
      </c>
      <c r="M2922">
        <f t="shared" si="1002"/>
        <v>1.22219923147508</v>
      </c>
      <c r="N2922">
        <f t="shared" si="996"/>
        <v>1.2234116666666666</v>
      </c>
      <c r="O2922">
        <f t="shared" si="997"/>
        <v>1.2186100844587273</v>
      </c>
      <c r="P2922" t="str">
        <f t="shared" si="993"/>
        <v>-</v>
      </c>
      <c r="Q2922" t="str">
        <f t="shared" si="994"/>
        <v>Sell</v>
      </c>
      <c r="R2922" t="str">
        <f t="shared" si="977"/>
        <v>-</v>
      </c>
      <c r="S2922" t="str">
        <f t="shared" si="995"/>
        <v>-</v>
      </c>
      <c r="T2922">
        <f t="shared" si="987"/>
        <v>1.1994</v>
      </c>
      <c r="U2922">
        <f t="shared" si="988"/>
        <v>1.1983200000000001</v>
      </c>
      <c r="V2922" t="str">
        <f t="shared" si="989"/>
        <v>-</v>
      </c>
      <c r="W2922" t="str">
        <f t="shared" si="990"/>
        <v>-</v>
      </c>
      <c r="X2922" t="str">
        <f t="shared" si="1004"/>
        <v>-</v>
      </c>
    </row>
    <row r="2923" spans="1:28" x14ac:dyDescent="0.25">
      <c r="A2923" t="s">
        <v>2928</v>
      </c>
      <c r="B2923" s="2">
        <v>43224</v>
      </c>
      <c r="C2923" s="3">
        <v>0</v>
      </c>
      <c r="D2923">
        <v>1.19886</v>
      </c>
      <c r="E2923">
        <v>1.1995400000000001</v>
      </c>
      <c r="F2923">
        <v>1.1910700000000001</v>
      </c>
      <c r="G2923">
        <v>1.1955</v>
      </c>
      <c r="H2923">
        <v>208345</v>
      </c>
      <c r="I2923">
        <f t="shared" si="986"/>
        <v>-90.948099713935562</v>
      </c>
      <c r="J2923">
        <f t="shared" si="991"/>
        <v>1.2295515384615388</v>
      </c>
      <c r="K2923">
        <f t="shared" si="992"/>
        <v>1.2226600805479526</v>
      </c>
      <c r="L2923">
        <f t="shared" si="1001"/>
        <v>1.2254097222222229</v>
      </c>
      <c r="M2923">
        <f t="shared" si="1002"/>
        <v>1.2207560297737243</v>
      </c>
      <c r="N2923">
        <f t="shared" si="996"/>
        <v>1.2220608333333332</v>
      </c>
      <c r="O2923">
        <f t="shared" si="997"/>
        <v>1.2167612777020291</v>
      </c>
      <c r="P2923" t="str">
        <f t="shared" si="993"/>
        <v>-</v>
      </c>
      <c r="Q2923" t="str">
        <f t="shared" si="994"/>
        <v>Sell</v>
      </c>
      <c r="R2923" t="str">
        <f t="shared" si="977"/>
        <v>-</v>
      </c>
      <c r="S2923" t="str">
        <f t="shared" si="995"/>
        <v>-</v>
      </c>
      <c r="T2923">
        <f t="shared" si="987"/>
        <v>1.1960299999999999</v>
      </c>
      <c r="U2923">
        <f t="shared" si="988"/>
        <v>1.1949700000000001</v>
      </c>
      <c r="V2923" t="str">
        <f t="shared" si="989"/>
        <v>-</v>
      </c>
      <c r="W2923" t="str">
        <f t="shared" si="990"/>
        <v>-</v>
      </c>
      <c r="X2923" t="str">
        <f t="shared" si="1004"/>
        <v>-</v>
      </c>
    </row>
    <row r="2924" spans="1:28" x14ac:dyDescent="0.25">
      <c r="A2924" t="s">
        <v>2929</v>
      </c>
      <c r="B2924" s="2">
        <v>43226</v>
      </c>
      <c r="C2924" s="3">
        <v>0</v>
      </c>
      <c r="D2924">
        <v>1.19557</v>
      </c>
      <c r="E2924">
        <v>1.1963999999999999</v>
      </c>
      <c r="F2924">
        <v>1.1954499999999999</v>
      </c>
      <c r="G2924">
        <v>1.1954499999999999</v>
      </c>
      <c r="H2924">
        <v>6585</v>
      </c>
      <c r="I2924">
        <f t="shared" si="986"/>
        <v>-90.094979647218821</v>
      </c>
      <c r="J2924">
        <f t="shared" si="991"/>
        <v>1.228921153846154</v>
      </c>
      <c r="K2924">
        <f t="shared" si="992"/>
        <v>1.2219712177492701</v>
      </c>
      <c r="L2924">
        <f t="shared" si="1001"/>
        <v>1.2242997222222227</v>
      </c>
      <c r="M2924">
        <f t="shared" si="1002"/>
        <v>1.2193881362724421</v>
      </c>
      <c r="N2924">
        <f t="shared" si="996"/>
        <v>1.2207425000000001</v>
      </c>
      <c r="O2924">
        <f t="shared" si="997"/>
        <v>1.215056375485867</v>
      </c>
      <c r="P2924" t="str">
        <f t="shared" si="993"/>
        <v>-</v>
      </c>
      <c r="Q2924" t="str">
        <f t="shared" si="994"/>
        <v>Sell</v>
      </c>
      <c r="R2924" t="str">
        <f t="shared" si="977"/>
        <v>-</v>
      </c>
      <c r="S2924" t="str">
        <f t="shared" si="995"/>
        <v>-</v>
      </c>
      <c r="T2924">
        <f t="shared" si="987"/>
        <v>1.1959500000000001</v>
      </c>
      <c r="U2924">
        <f t="shared" si="988"/>
        <v>1.19495</v>
      </c>
      <c r="V2924" t="str">
        <f t="shared" si="989"/>
        <v>-</v>
      </c>
      <c r="W2924" t="str">
        <f t="shared" si="990"/>
        <v>-</v>
      </c>
      <c r="X2924" t="str">
        <f t="shared" si="1004"/>
        <v>-</v>
      </c>
    </row>
    <row r="2925" spans="1:28" x14ac:dyDescent="0.25">
      <c r="A2925" t="s">
        <v>2930</v>
      </c>
      <c r="B2925" s="2">
        <v>43227</v>
      </c>
      <c r="C2925" s="3">
        <v>0</v>
      </c>
      <c r="D2925">
        <v>1.1954400000000001</v>
      </c>
      <c r="E2925">
        <v>1.1977899999999999</v>
      </c>
      <c r="F2925">
        <v>1.1897500000000001</v>
      </c>
      <c r="G2925">
        <v>1.1933100000000001</v>
      </c>
      <c r="H2925">
        <v>200645</v>
      </c>
      <c r="I2925">
        <f t="shared" si="986"/>
        <v>-90.916050012758305</v>
      </c>
      <c r="J2925">
        <f t="shared" si="991"/>
        <v>1.2283653846153848</v>
      </c>
      <c r="K2925">
        <f t="shared" si="992"/>
        <v>1.2212456172999213</v>
      </c>
      <c r="L2925">
        <f t="shared" si="1001"/>
        <v>1.2228438888888893</v>
      </c>
      <c r="M2925">
        <f t="shared" si="1002"/>
        <v>1.2179785072847427</v>
      </c>
      <c r="N2925">
        <f t="shared" si="996"/>
        <v>1.2191279166666666</v>
      </c>
      <c r="O2925">
        <f t="shared" si="997"/>
        <v>1.2133166654469978</v>
      </c>
      <c r="P2925" t="str">
        <f t="shared" si="993"/>
        <v>-</v>
      </c>
      <c r="Q2925" t="str">
        <f t="shared" si="994"/>
        <v>Sell</v>
      </c>
      <c r="R2925" t="str">
        <f t="shared" si="977"/>
        <v>-</v>
      </c>
      <c r="S2925" t="str">
        <f t="shared" si="995"/>
        <v>-</v>
      </c>
      <c r="T2925">
        <f t="shared" si="987"/>
        <v>1.1938</v>
      </c>
      <c r="U2925">
        <f t="shared" si="988"/>
        <v>1.19282</v>
      </c>
      <c r="V2925" t="str">
        <f t="shared" si="989"/>
        <v>-</v>
      </c>
      <c r="W2925" t="str">
        <f t="shared" si="990"/>
        <v>-</v>
      </c>
      <c r="X2925" t="str">
        <f t="shared" si="1004"/>
        <v>-</v>
      </c>
    </row>
    <row r="2926" spans="1:28" x14ac:dyDescent="0.25">
      <c r="A2926" t="s">
        <v>2931</v>
      </c>
      <c r="B2926" s="2">
        <v>43228</v>
      </c>
      <c r="C2926" s="3">
        <v>0</v>
      </c>
      <c r="D2926">
        <v>1.1933100000000001</v>
      </c>
      <c r="E2926">
        <v>1.19387</v>
      </c>
      <c r="F2926">
        <v>1.1838</v>
      </c>
      <c r="G2926">
        <v>1.1867099999999999</v>
      </c>
      <c r="H2926">
        <v>238363</v>
      </c>
      <c r="I2926">
        <f t="shared" si="986"/>
        <v>-93.553389455028864</v>
      </c>
      <c r="J2926">
        <f t="shared" si="991"/>
        <v>1.2277074358974363</v>
      </c>
      <c r="K2926">
        <f t="shared" si="992"/>
        <v>1.2203712978746069</v>
      </c>
      <c r="L2926">
        <f t="shared" si="1001"/>
        <v>1.2213394444444448</v>
      </c>
      <c r="M2926">
        <f t="shared" si="1002"/>
        <v>1.2162883177017836</v>
      </c>
      <c r="N2926">
        <f t="shared" si="996"/>
        <v>1.2170629166666667</v>
      </c>
      <c r="O2926">
        <f t="shared" si="997"/>
        <v>1.2111881322112379</v>
      </c>
      <c r="P2926" t="str">
        <f t="shared" si="993"/>
        <v>-</v>
      </c>
      <c r="Q2926" t="str">
        <f t="shared" si="994"/>
        <v>Sell</v>
      </c>
      <c r="R2926" t="str">
        <f t="shared" si="977"/>
        <v>-</v>
      </c>
      <c r="S2926" t="str">
        <f t="shared" si="995"/>
        <v>-</v>
      </c>
      <c r="T2926">
        <f t="shared" si="987"/>
        <v>1.1871700000000001</v>
      </c>
      <c r="U2926">
        <f t="shared" si="988"/>
        <v>1.18625</v>
      </c>
      <c r="V2926" t="str">
        <f t="shared" si="989"/>
        <v>-</v>
      </c>
      <c r="W2926" t="str">
        <f t="shared" si="990"/>
        <v>-</v>
      </c>
      <c r="X2926" t="str">
        <f t="shared" si="1004"/>
        <v>-</v>
      </c>
    </row>
    <row r="2927" spans="1:28" x14ac:dyDescent="0.25">
      <c r="A2927" t="s">
        <v>2932</v>
      </c>
      <c r="B2927" s="2">
        <v>43229</v>
      </c>
      <c r="C2927" s="3">
        <v>0</v>
      </c>
      <c r="D2927">
        <v>1.1867300000000001</v>
      </c>
      <c r="E2927">
        <v>1.1896899999999999</v>
      </c>
      <c r="F2927">
        <v>1.1822699999999999</v>
      </c>
      <c r="G2927">
        <v>1.1846699999999999</v>
      </c>
      <c r="H2927">
        <v>240479</v>
      </c>
      <c r="I2927">
        <f t="shared" si="986"/>
        <v>-94.314143567875021</v>
      </c>
      <c r="J2927">
        <f t="shared" si="991"/>
        <v>1.2271647435897437</v>
      </c>
      <c r="K2927">
        <f t="shared" si="992"/>
        <v>1.2194674675486674</v>
      </c>
      <c r="L2927">
        <f t="shared" si="1001"/>
        <v>1.2200455555555556</v>
      </c>
      <c r="M2927">
        <f t="shared" si="1002"/>
        <v>1.2145792194476333</v>
      </c>
      <c r="N2927">
        <f t="shared" si="996"/>
        <v>1.2148745833333334</v>
      </c>
      <c r="O2927">
        <f t="shared" si="997"/>
        <v>1.2090666816343387</v>
      </c>
      <c r="P2927" t="str">
        <f t="shared" si="993"/>
        <v>-</v>
      </c>
      <c r="Q2927" t="str">
        <f t="shared" si="994"/>
        <v>Sell</v>
      </c>
      <c r="R2927" t="str">
        <f t="shared" si="977"/>
        <v>-</v>
      </c>
      <c r="S2927" t="str">
        <f t="shared" si="995"/>
        <v>-</v>
      </c>
      <c r="T2927">
        <f t="shared" si="987"/>
        <v>1.18513</v>
      </c>
      <c r="U2927">
        <f t="shared" si="988"/>
        <v>1.18421</v>
      </c>
      <c r="V2927" t="str">
        <f t="shared" si="989"/>
        <v>-</v>
      </c>
      <c r="W2927" t="str">
        <f t="shared" si="990"/>
        <v>-</v>
      </c>
      <c r="X2927" t="str">
        <f t="shared" si="1004"/>
        <v>-</v>
      </c>
    </row>
    <row r="2928" spans="1:28" x14ac:dyDescent="0.25">
      <c r="A2928" t="s">
        <v>2933</v>
      </c>
      <c r="B2928" s="2">
        <v>43230</v>
      </c>
      <c r="C2928" s="3">
        <v>0</v>
      </c>
      <c r="D2928">
        <v>1.18465</v>
      </c>
      <c r="E2928">
        <v>1.1946300000000001</v>
      </c>
      <c r="F2928">
        <v>1.1843999999999999</v>
      </c>
      <c r="G2928">
        <v>1.19137</v>
      </c>
      <c r="H2928">
        <v>265593</v>
      </c>
      <c r="I2928">
        <f t="shared" si="986"/>
        <v>-78.045838359468974</v>
      </c>
      <c r="J2928">
        <f t="shared" si="991"/>
        <v>1.22672</v>
      </c>
      <c r="K2928">
        <f t="shared" si="992"/>
        <v>1.218756139256296</v>
      </c>
      <c r="L2928">
        <f t="shared" si="1001"/>
        <v>1.2189675000000002</v>
      </c>
      <c r="M2928">
        <f t="shared" si="1002"/>
        <v>1.2133246670450584</v>
      </c>
      <c r="N2928">
        <f t="shared" si="996"/>
        <v>1.2131420833333333</v>
      </c>
      <c r="O2928">
        <f t="shared" si="997"/>
        <v>1.2076509471035917</v>
      </c>
      <c r="P2928" t="str">
        <f t="shared" si="993"/>
        <v>Buy</v>
      </c>
      <c r="Q2928" t="str">
        <f t="shared" si="994"/>
        <v>Sell</v>
      </c>
      <c r="R2928" t="str">
        <f t="shared" ref="R2928:R2991" si="1005">IF(P2928=Q2928,Q2928,"-")</f>
        <v>-</v>
      </c>
      <c r="S2928" t="str">
        <f t="shared" si="995"/>
        <v>-</v>
      </c>
      <c r="T2928">
        <f t="shared" si="987"/>
        <v>1.19181</v>
      </c>
      <c r="U2928">
        <f t="shared" si="988"/>
        <v>1.19093</v>
      </c>
      <c r="V2928" t="str">
        <f t="shared" si="989"/>
        <v>-</v>
      </c>
      <c r="W2928" t="str">
        <f t="shared" si="990"/>
        <v>-</v>
      </c>
      <c r="X2928" t="str">
        <f t="shared" si="1004"/>
        <v>-</v>
      </c>
    </row>
    <row r="2929" spans="1:24" x14ac:dyDescent="0.25">
      <c r="A2929" t="s">
        <v>2934</v>
      </c>
      <c r="B2929" s="2">
        <v>43231</v>
      </c>
      <c r="C2929" s="3">
        <v>0</v>
      </c>
      <c r="D2929">
        <v>1.19137</v>
      </c>
      <c r="E2929">
        <v>1.19678</v>
      </c>
      <c r="F2929">
        <v>1.1891099999999999</v>
      </c>
      <c r="G2929">
        <v>1.1939500000000001</v>
      </c>
      <c r="H2929">
        <v>217349</v>
      </c>
      <c r="I2929">
        <f t="shared" si="986"/>
        <v>-69.834710743801381</v>
      </c>
      <c r="J2929">
        <f t="shared" si="991"/>
        <v>1.2263206410256411</v>
      </c>
      <c r="K2929">
        <f t="shared" si="992"/>
        <v>1.2181281357308202</v>
      </c>
      <c r="L2929">
        <f t="shared" si="1001"/>
        <v>1.2179105555555556</v>
      </c>
      <c r="M2929">
        <f t="shared" si="1002"/>
        <v>1.2122773877453255</v>
      </c>
      <c r="N2929">
        <f t="shared" si="996"/>
        <v>1.2115225000000001</v>
      </c>
      <c r="O2929">
        <f t="shared" si="997"/>
        <v>1.2065548713353043</v>
      </c>
      <c r="P2929" t="str">
        <f t="shared" si="993"/>
        <v>-</v>
      </c>
      <c r="Q2929" t="str">
        <f t="shared" si="994"/>
        <v>Sell</v>
      </c>
      <c r="R2929" t="str">
        <f t="shared" si="1005"/>
        <v>-</v>
      </c>
      <c r="S2929" t="str">
        <f t="shared" si="995"/>
        <v>-</v>
      </c>
      <c r="T2929">
        <f t="shared" si="987"/>
        <v>1.1943299999999999</v>
      </c>
      <c r="U2929">
        <f t="shared" si="988"/>
        <v>1.19357</v>
      </c>
      <c r="V2929" t="str">
        <f t="shared" si="989"/>
        <v>-</v>
      </c>
      <c r="W2929" t="str">
        <f t="shared" si="990"/>
        <v>-</v>
      </c>
      <c r="X2929" t="str">
        <f t="shared" si="1004"/>
        <v>-</v>
      </c>
    </row>
    <row r="2930" spans="1:24" x14ac:dyDescent="0.25">
      <c r="A2930" t="s">
        <v>2935</v>
      </c>
      <c r="B2930" s="2">
        <v>43233</v>
      </c>
      <c r="C2930" s="3">
        <v>0</v>
      </c>
      <c r="D2930">
        <v>1.1938500000000001</v>
      </c>
      <c r="E2930">
        <v>1.1955499999999999</v>
      </c>
      <c r="F2930">
        <v>1.1937899999999999</v>
      </c>
      <c r="G2930">
        <v>1.1952400000000001</v>
      </c>
      <c r="H2930">
        <v>9302</v>
      </c>
      <c r="I2930">
        <f t="shared" si="986"/>
        <v>-58.942703387147375</v>
      </c>
      <c r="J2930">
        <f t="shared" si="991"/>
        <v>1.2259362820512818</v>
      </c>
      <c r="K2930">
        <f t="shared" si="992"/>
        <v>1.2175486892566223</v>
      </c>
      <c r="L2930">
        <f t="shared" si="1001"/>
        <v>1.2169102777777778</v>
      </c>
      <c r="M2930">
        <f t="shared" si="1002"/>
        <v>1.2113564478671996</v>
      </c>
      <c r="N2930">
        <f t="shared" si="996"/>
        <v>1.2099425000000001</v>
      </c>
      <c r="O2930">
        <f t="shared" si="997"/>
        <v>1.2056496816284801</v>
      </c>
      <c r="P2930" t="str">
        <f t="shared" si="993"/>
        <v>-</v>
      </c>
      <c r="Q2930" t="str">
        <f t="shared" si="994"/>
        <v>Sell</v>
      </c>
      <c r="R2930" t="str">
        <f t="shared" si="1005"/>
        <v>-</v>
      </c>
      <c r="S2930" t="str">
        <f t="shared" si="995"/>
        <v>-</v>
      </c>
      <c r="T2930">
        <f t="shared" si="987"/>
        <v>1.19553</v>
      </c>
      <c r="U2930">
        <f t="shared" si="988"/>
        <v>1.19495</v>
      </c>
      <c r="V2930" t="str">
        <f t="shared" si="989"/>
        <v>-</v>
      </c>
      <c r="W2930" t="str">
        <f t="shared" si="990"/>
        <v>-</v>
      </c>
      <c r="X2930" t="str">
        <f t="shared" si="1004"/>
        <v>-</v>
      </c>
    </row>
    <row r="2931" spans="1:24" x14ac:dyDescent="0.25">
      <c r="A2931" t="s">
        <v>2936</v>
      </c>
      <c r="B2931" s="2">
        <v>43234</v>
      </c>
      <c r="C2931" s="3">
        <v>0</v>
      </c>
      <c r="D2931">
        <v>1.1952400000000001</v>
      </c>
      <c r="E2931">
        <v>1.1995899999999999</v>
      </c>
      <c r="F2931">
        <v>1.19231</v>
      </c>
      <c r="G2931">
        <v>1.19309</v>
      </c>
      <c r="H2931">
        <v>248683</v>
      </c>
      <c r="I2931">
        <f t="shared" si="986"/>
        <v>-65.748654637543368</v>
      </c>
      <c r="J2931">
        <f t="shared" si="991"/>
        <v>1.2254625641025638</v>
      </c>
      <c r="K2931">
        <f t="shared" si="992"/>
        <v>1.21692948193367</v>
      </c>
      <c r="L2931">
        <f t="shared" si="1001"/>
        <v>1.2159041666666666</v>
      </c>
      <c r="M2931">
        <f t="shared" si="1002"/>
        <v>1.2103690723068106</v>
      </c>
      <c r="N2931">
        <f t="shared" si="996"/>
        <v>1.2080558333333336</v>
      </c>
      <c r="O2931">
        <f t="shared" si="997"/>
        <v>1.2046449070982017</v>
      </c>
      <c r="P2931" t="str">
        <f t="shared" si="993"/>
        <v>-</v>
      </c>
      <c r="Q2931" t="str">
        <f t="shared" si="994"/>
        <v>Sell</v>
      </c>
      <c r="R2931" t="str">
        <f t="shared" si="1005"/>
        <v>-</v>
      </c>
      <c r="S2931" t="str">
        <f t="shared" si="995"/>
        <v>-</v>
      </c>
      <c r="T2931">
        <f t="shared" si="987"/>
        <v>1.1933</v>
      </c>
      <c r="U2931">
        <f t="shared" si="988"/>
        <v>1.1928799999999999</v>
      </c>
      <c r="V2931" t="str">
        <f t="shared" si="989"/>
        <v>-</v>
      </c>
      <c r="W2931" t="str">
        <f t="shared" si="990"/>
        <v>-</v>
      </c>
      <c r="X2931" t="str">
        <f t="shared" si="1004"/>
        <v>-</v>
      </c>
    </row>
    <row r="2932" spans="1:24" x14ac:dyDescent="0.25">
      <c r="A2932" t="s">
        <v>2937</v>
      </c>
      <c r="B2932" s="2">
        <v>43235</v>
      </c>
      <c r="C2932" s="3">
        <v>0</v>
      </c>
      <c r="D2932">
        <v>1.1931</v>
      </c>
      <c r="E2932">
        <v>1.19384</v>
      </c>
      <c r="F2932">
        <v>1.1816800000000001</v>
      </c>
      <c r="G2932">
        <v>1.1820299999999999</v>
      </c>
      <c r="H2932">
        <v>261358</v>
      </c>
      <c r="I2932">
        <f t="shared" si="986"/>
        <v>-98.912367930392008</v>
      </c>
      <c r="J2932">
        <f t="shared" si="991"/>
        <v>1.2247788461538458</v>
      </c>
      <c r="K2932">
        <f t="shared" si="992"/>
        <v>1.2160459507454759</v>
      </c>
      <c r="L2932">
        <f t="shared" si="1001"/>
        <v>1.2146324999999998</v>
      </c>
      <c r="M2932">
        <f t="shared" si="1002"/>
        <v>1.2088372305604964</v>
      </c>
      <c r="N2932">
        <f t="shared" si="996"/>
        <v>1.2057554166666671</v>
      </c>
      <c r="O2932">
        <f t="shared" si="997"/>
        <v>1.2028357145303457</v>
      </c>
      <c r="P2932" t="str">
        <f t="shared" si="993"/>
        <v>-</v>
      </c>
      <c r="Q2932" t="str">
        <f t="shared" si="994"/>
        <v>Sell</v>
      </c>
      <c r="R2932" t="str">
        <f t="shared" si="1005"/>
        <v>-</v>
      </c>
      <c r="S2932" t="str">
        <f t="shared" si="995"/>
        <v>-</v>
      </c>
      <c r="T2932">
        <f t="shared" si="987"/>
        <v>1.1822699999999999</v>
      </c>
      <c r="U2932">
        <f t="shared" si="988"/>
        <v>1.1817899999999999</v>
      </c>
      <c r="V2932" t="str">
        <f t="shared" si="989"/>
        <v>-</v>
      </c>
      <c r="W2932" t="str">
        <f t="shared" si="990"/>
        <v>-</v>
      </c>
      <c r="X2932" t="str">
        <f t="shared" si="1004"/>
        <v>-</v>
      </c>
    </row>
    <row r="2933" spans="1:24" x14ac:dyDescent="0.25">
      <c r="A2933" t="s">
        <v>2938</v>
      </c>
      <c r="B2933" s="2">
        <v>43236</v>
      </c>
      <c r="C2933" s="3">
        <v>0</v>
      </c>
      <c r="D2933">
        <v>1.18205</v>
      </c>
      <c r="E2933">
        <v>1.1854100000000001</v>
      </c>
      <c r="F2933">
        <v>1.17635</v>
      </c>
      <c r="G2933">
        <v>1.18146</v>
      </c>
      <c r="H2933">
        <v>280247</v>
      </c>
      <c r="I2933">
        <f t="shared" si="986"/>
        <v>-83.996241778891488</v>
      </c>
      <c r="J2933">
        <f t="shared" si="991"/>
        <v>1.2239410256410255</v>
      </c>
      <c r="K2933">
        <f t="shared" si="992"/>
        <v>1.2151703570557171</v>
      </c>
      <c r="L2933">
        <f t="shared" si="1001"/>
        <v>1.2133197222222218</v>
      </c>
      <c r="M2933">
        <f t="shared" si="1002"/>
        <v>1.2073573802599291</v>
      </c>
      <c r="N2933">
        <f t="shared" si="996"/>
        <v>1.2034058333333337</v>
      </c>
      <c r="O2933">
        <f t="shared" si="997"/>
        <v>1.2011256573679181</v>
      </c>
      <c r="P2933" t="str">
        <f t="shared" si="993"/>
        <v>-</v>
      </c>
      <c r="Q2933" t="str">
        <f t="shared" si="994"/>
        <v>Sell</v>
      </c>
      <c r="R2933" t="str">
        <f t="shared" si="1005"/>
        <v>-</v>
      </c>
      <c r="S2933" t="str">
        <f t="shared" si="995"/>
        <v>-</v>
      </c>
      <c r="T2933">
        <f t="shared" si="987"/>
        <v>1.18174</v>
      </c>
      <c r="U2933">
        <f t="shared" si="988"/>
        <v>1.1811799999999999</v>
      </c>
      <c r="V2933" t="str">
        <f t="shared" si="989"/>
        <v>-</v>
      </c>
      <c r="W2933" t="str">
        <f t="shared" si="990"/>
        <v>-</v>
      </c>
      <c r="X2933" t="str">
        <f t="shared" si="1004"/>
        <v>-</v>
      </c>
    </row>
    <row r="2934" spans="1:24" x14ac:dyDescent="0.25">
      <c r="A2934" t="s">
        <v>2939</v>
      </c>
      <c r="B2934" s="2">
        <v>43237</v>
      </c>
      <c r="C2934" s="3">
        <v>0</v>
      </c>
      <c r="D2934">
        <v>1.18146</v>
      </c>
      <c r="E2934">
        <v>1.1837299999999999</v>
      </c>
      <c r="F2934">
        <v>1.1776500000000001</v>
      </c>
      <c r="G2934">
        <v>1.179</v>
      </c>
      <c r="H2934">
        <v>298749</v>
      </c>
      <c r="I2934">
        <f t="shared" si="986"/>
        <v>-90.115628496829387</v>
      </c>
      <c r="J2934">
        <f t="shared" si="991"/>
        <v>1.2230273076923075</v>
      </c>
      <c r="K2934">
        <f t="shared" si="992"/>
        <v>1.2142546518138</v>
      </c>
      <c r="L2934">
        <f t="shared" si="1001"/>
        <v>1.2120461111111109</v>
      </c>
      <c r="M2934">
        <f t="shared" si="1002"/>
        <v>1.2058245488945274</v>
      </c>
      <c r="N2934">
        <f t="shared" si="996"/>
        <v>1.201101666666667</v>
      </c>
      <c r="O2934">
        <f t="shared" si="997"/>
        <v>1.1993556047784846</v>
      </c>
      <c r="P2934" t="str">
        <f t="shared" si="993"/>
        <v>-</v>
      </c>
      <c r="Q2934" t="str">
        <f t="shared" si="994"/>
        <v>Sell</v>
      </c>
      <c r="R2934" t="str">
        <f t="shared" si="1005"/>
        <v>-</v>
      </c>
      <c r="S2934" t="str">
        <f t="shared" si="995"/>
        <v>-</v>
      </c>
      <c r="T2934">
        <f t="shared" si="987"/>
        <v>1.1792899999999999</v>
      </c>
      <c r="U2934">
        <f t="shared" si="988"/>
        <v>1.1787099999999999</v>
      </c>
      <c r="V2934" t="str">
        <f t="shared" si="989"/>
        <v>-</v>
      </c>
      <c r="W2934" t="str">
        <f t="shared" si="990"/>
        <v>-</v>
      </c>
      <c r="X2934" t="str">
        <f t="shared" si="1004"/>
        <v>-</v>
      </c>
    </row>
    <row r="2935" spans="1:24" x14ac:dyDescent="0.25">
      <c r="A2935" t="s">
        <v>2940</v>
      </c>
      <c r="B2935" s="2">
        <v>43238</v>
      </c>
      <c r="C2935" s="3">
        <v>0</v>
      </c>
      <c r="D2935">
        <v>1.179</v>
      </c>
      <c r="E2935">
        <v>1.18221</v>
      </c>
      <c r="F2935">
        <v>1.1749799999999999</v>
      </c>
      <c r="G2935">
        <v>1.17689</v>
      </c>
      <c r="H2935">
        <v>228839</v>
      </c>
      <c r="I2935">
        <f t="shared" si="986"/>
        <v>-92.622634221706974</v>
      </c>
      <c r="J2935">
        <f t="shared" si="991"/>
        <v>1.2222129487179485</v>
      </c>
      <c r="K2935">
        <f t="shared" si="992"/>
        <v>1.2133087112615517</v>
      </c>
      <c r="L2935">
        <f t="shared" si="1001"/>
        <v>1.2106286111111109</v>
      </c>
      <c r="M2935">
        <f t="shared" si="1002"/>
        <v>1.2042605192245528</v>
      </c>
      <c r="N2935">
        <f t="shared" si="996"/>
        <v>1.1989529166666668</v>
      </c>
      <c r="O2935">
        <f t="shared" si="997"/>
        <v>1.1975583563962058</v>
      </c>
      <c r="P2935" t="str">
        <f t="shared" si="993"/>
        <v>-</v>
      </c>
      <c r="Q2935" t="str">
        <f t="shared" si="994"/>
        <v>Sell</v>
      </c>
      <c r="R2935" t="str">
        <f t="shared" si="1005"/>
        <v>-</v>
      </c>
      <c r="S2935" t="str">
        <f t="shared" si="995"/>
        <v>-</v>
      </c>
      <c r="T2935">
        <f t="shared" si="987"/>
        <v>1.1772100000000001</v>
      </c>
      <c r="U2935">
        <f t="shared" si="988"/>
        <v>1.1765699999999999</v>
      </c>
      <c r="V2935" t="str">
        <f t="shared" si="989"/>
        <v>-</v>
      </c>
      <c r="W2935" t="str">
        <f t="shared" si="990"/>
        <v>-</v>
      </c>
      <c r="X2935" t="str">
        <f t="shared" si="1004"/>
        <v>-</v>
      </c>
    </row>
    <row r="2936" spans="1:24" x14ac:dyDescent="0.25">
      <c r="A2936" t="s">
        <v>2941</v>
      </c>
      <c r="B2936" s="2">
        <v>43240</v>
      </c>
      <c r="C2936" s="3">
        <v>0</v>
      </c>
      <c r="D2936">
        <v>1.1768400000000001</v>
      </c>
      <c r="E2936">
        <v>1.1775599999999999</v>
      </c>
      <c r="F2936">
        <v>1.1760299999999999</v>
      </c>
      <c r="G2936">
        <v>1.1765099999999999</v>
      </c>
      <c r="H2936">
        <v>10307</v>
      </c>
      <c r="I2936">
        <f t="shared" si="986"/>
        <v>-93.783015034538693</v>
      </c>
      <c r="J2936">
        <f t="shared" si="991"/>
        <v>1.2213839743589741</v>
      </c>
      <c r="K2936">
        <f t="shared" si="992"/>
        <v>1.2123770983182212</v>
      </c>
      <c r="L2936">
        <f t="shared" si="1001"/>
        <v>1.209223611111111</v>
      </c>
      <c r="M2936">
        <f t="shared" si="1002"/>
        <v>1.2027604911583607</v>
      </c>
      <c r="N2936">
        <f t="shared" si="996"/>
        <v>1.1968337500000001</v>
      </c>
      <c r="O2936">
        <f t="shared" si="997"/>
        <v>1.1958744878845093</v>
      </c>
      <c r="P2936" t="str">
        <f t="shared" si="993"/>
        <v>-</v>
      </c>
      <c r="Q2936" t="str">
        <f t="shared" si="994"/>
        <v>Sell</v>
      </c>
      <c r="R2936" t="str">
        <f t="shared" si="1005"/>
        <v>-</v>
      </c>
      <c r="S2936" t="str">
        <f t="shared" si="995"/>
        <v>-</v>
      </c>
      <c r="T2936">
        <f t="shared" si="987"/>
        <v>1.17685</v>
      </c>
      <c r="U2936">
        <f t="shared" si="988"/>
        <v>1.1761699999999999</v>
      </c>
      <c r="V2936" t="str">
        <f t="shared" si="989"/>
        <v>-</v>
      </c>
      <c r="W2936" t="str">
        <f t="shared" si="990"/>
        <v>-</v>
      </c>
      <c r="X2936" t="str">
        <f t="shared" si="1004"/>
        <v>-</v>
      </c>
    </row>
    <row r="2937" spans="1:24" x14ac:dyDescent="0.25">
      <c r="A2937" t="s">
        <v>2942</v>
      </c>
      <c r="B2937" s="2">
        <v>43241</v>
      </c>
      <c r="C2937" s="3">
        <v>0</v>
      </c>
      <c r="D2937">
        <v>1.1765099999999999</v>
      </c>
      <c r="E2937">
        <v>1.1797299999999999</v>
      </c>
      <c r="F2937">
        <v>1.1716500000000001</v>
      </c>
      <c r="G2937">
        <v>1.17899</v>
      </c>
      <c r="H2937">
        <v>231315</v>
      </c>
      <c r="I2937">
        <f t="shared" si="986"/>
        <v>-73.729420186113316</v>
      </c>
      <c r="J2937">
        <f t="shared" si="991"/>
        <v>1.2206015384615383</v>
      </c>
      <c r="K2937">
        <f t="shared" si="992"/>
        <v>1.2115318553228231</v>
      </c>
      <c r="L2937">
        <f t="shared" si="1001"/>
        <v>1.2077494444444445</v>
      </c>
      <c r="M2937">
        <f t="shared" si="1002"/>
        <v>1.2014755997443951</v>
      </c>
      <c r="N2937">
        <f t="shared" si="996"/>
        <v>1.1950866666666669</v>
      </c>
      <c r="O2937">
        <f t="shared" si="997"/>
        <v>1.1945237288537485</v>
      </c>
      <c r="P2937" t="str">
        <f t="shared" si="993"/>
        <v>Buy</v>
      </c>
      <c r="Q2937" t="str">
        <f t="shared" si="994"/>
        <v>Sell</v>
      </c>
      <c r="R2937" t="str">
        <f t="shared" si="1005"/>
        <v>-</v>
      </c>
      <c r="S2937" t="str">
        <f t="shared" si="995"/>
        <v>-</v>
      </c>
      <c r="T2937">
        <f t="shared" si="987"/>
        <v>1.1793199999999999</v>
      </c>
      <c r="U2937">
        <f t="shared" si="988"/>
        <v>1.17866</v>
      </c>
      <c r="V2937" t="str">
        <f t="shared" si="989"/>
        <v>-</v>
      </c>
      <c r="W2937" t="str">
        <f t="shared" si="990"/>
        <v>-</v>
      </c>
      <c r="X2937" t="str">
        <f t="shared" si="1004"/>
        <v>-</v>
      </c>
    </row>
    <row r="2938" spans="1:24" x14ac:dyDescent="0.25">
      <c r="A2938" t="s">
        <v>2943</v>
      </c>
      <c r="B2938" s="2">
        <v>43242</v>
      </c>
      <c r="C2938" s="3">
        <v>0</v>
      </c>
      <c r="D2938">
        <v>1.17899</v>
      </c>
      <c r="E2938">
        <v>1.18296</v>
      </c>
      <c r="F2938">
        <v>1.17567</v>
      </c>
      <c r="G2938">
        <v>1.1787799999999999</v>
      </c>
      <c r="H2938">
        <v>256742</v>
      </c>
      <c r="I2938">
        <f t="shared" si="986"/>
        <v>-74.481030780243756</v>
      </c>
      <c r="J2938">
        <f t="shared" si="991"/>
        <v>1.2198996153846151</v>
      </c>
      <c r="K2938">
        <f t="shared" si="992"/>
        <v>1.2107026944285746</v>
      </c>
      <c r="L2938">
        <f t="shared" si="1001"/>
        <v>1.2061525</v>
      </c>
      <c r="M2938">
        <f t="shared" si="1002"/>
        <v>1.2002488105690223</v>
      </c>
      <c r="N2938">
        <f t="shared" si="996"/>
        <v>1.1932141666666667</v>
      </c>
      <c r="O2938">
        <f t="shared" si="997"/>
        <v>1.1932642305454486</v>
      </c>
      <c r="P2938" t="str">
        <f t="shared" si="993"/>
        <v>-</v>
      </c>
      <c r="Q2938" t="str">
        <f t="shared" si="994"/>
        <v>Sell</v>
      </c>
      <c r="R2938" t="str">
        <f t="shared" si="1005"/>
        <v>-</v>
      </c>
      <c r="S2938" t="str">
        <f t="shared" si="995"/>
        <v>-</v>
      </c>
      <c r="T2938">
        <f t="shared" si="987"/>
        <v>1.1791199999999999</v>
      </c>
      <c r="U2938">
        <f t="shared" si="988"/>
        <v>1.1784399999999999</v>
      </c>
      <c r="V2938" t="str">
        <f t="shared" si="989"/>
        <v>-</v>
      </c>
      <c r="W2938" t="str">
        <f t="shared" si="990"/>
        <v>-</v>
      </c>
      <c r="X2938" t="str">
        <f t="shared" si="1004"/>
        <v>-</v>
      </c>
    </row>
    <row r="2939" spans="1:24" x14ac:dyDescent="0.25">
      <c r="A2939" t="s">
        <v>2944</v>
      </c>
      <c r="B2939" s="2">
        <v>43243</v>
      </c>
      <c r="C2939" s="3">
        <v>0</v>
      </c>
      <c r="D2939">
        <v>1.1788000000000001</v>
      </c>
      <c r="E2939">
        <v>1.17889</v>
      </c>
      <c r="F2939">
        <v>1.1675800000000001</v>
      </c>
      <c r="G2939">
        <v>1.1709099999999999</v>
      </c>
      <c r="H2939">
        <v>312862</v>
      </c>
      <c r="I2939">
        <f t="shared" si="986"/>
        <v>-89.597000937207611</v>
      </c>
      <c r="J2939">
        <f t="shared" si="991"/>
        <v>1.2191671794871792</v>
      </c>
      <c r="K2939">
        <f t="shared" si="992"/>
        <v>1.2096952844430411</v>
      </c>
      <c r="L2939">
        <f t="shared" si="1001"/>
        <v>1.204311388888889</v>
      </c>
      <c r="M2939">
        <f t="shared" si="1002"/>
        <v>1.1986629289166428</v>
      </c>
      <c r="N2939">
        <f t="shared" si="996"/>
        <v>1.1912912499999999</v>
      </c>
      <c r="O2939">
        <f t="shared" si="997"/>
        <v>1.1914758921018127</v>
      </c>
      <c r="P2939" t="str">
        <f t="shared" si="993"/>
        <v>-</v>
      </c>
      <c r="Q2939" t="str">
        <f t="shared" si="994"/>
        <v>Sell</v>
      </c>
      <c r="R2939" t="str">
        <f t="shared" si="1005"/>
        <v>-</v>
      </c>
      <c r="S2939" t="str">
        <f t="shared" si="995"/>
        <v>-</v>
      </c>
      <c r="T2939">
        <f t="shared" si="987"/>
        <v>1.1713</v>
      </c>
      <c r="U2939">
        <f t="shared" si="988"/>
        <v>1.17052</v>
      </c>
      <c r="V2939" t="str">
        <f t="shared" si="989"/>
        <v>-</v>
      </c>
      <c r="W2939" t="str">
        <f t="shared" si="990"/>
        <v>-</v>
      </c>
      <c r="X2939" t="str">
        <f t="shared" si="1004"/>
        <v>-</v>
      </c>
    </row>
    <row r="2940" spans="1:24" x14ac:dyDescent="0.25">
      <c r="A2940" t="s">
        <v>2945</v>
      </c>
      <c r="B2940" s="2">
        <v>43244</v>
      </c>
      <c r="C2940" s="3">
        <v>0</v>
      </c>
      <c r="D2940">
        <v>1.17092</v>
      </c>
      <c r="E2940">
        <v>1.1750100000000001</v>
      </c>
      <c r="F2940">
        <v>1.16906</v>
      </c>
      <c r="G2940">
        <v>1.1721900000000001</v>
      </c>
      <c r="H2940">
        <v>286147</v>
      </c>
      <c r="I2940">
        <f t="shared" si="986"/>
        <v>-85.598250546704094</v>
      </c>
      <c r="J2940">
        <f t="shared" si="991"/>
        <v>1.2183932051282049</v>
      </c>
      <c r="K2940">
        <f t="shared" si="992"/>
        <v>1.2087457835710653</v>
      </c>
      <c r="L2940">
        <f t="shared" si="1001"/>
        <v>1.2026236111111113</v>
      </c>
      <c r="M2940">
        <f t="shared" si="1002"/>
        <v>1.1972319597860133</v>
      </c>
      <c r="N2940">
        <f t="shared" si="996"/>
        <v>1.1896820833333335</v>
      </c>
      <c r="O2940">
        <f t="shared" si="997"/>
        <v>1.1899330207336678</v>
      </c>
      <c r="P2940" t="str">
        <f t="shared" si="993"/>
        <v>-</v>
      </c>
      <c r="Q2940" t="str">
        <f t="shared" si="994"/>
        <v>Sell</v>
      </c>
      <c r="R2940" t="str">
        <f t="shared" si="1005"/>
        <v>-</v>
      </c>
      <c r="S2940" t="str">
        <f t="shared" si="995"/>
        <v>-</v>
      </c>
      <c r="T2940">
        <f t="shared" si="987"/>
        <v>1.17258</v>
      </c>
      <c r="U2940">
        <f t="shared" si="988"/>
        <v>1.1718</v>
      </c>
      <c r="V2940" t="str">
        <f t="shared" si="989"/>
        <v>-</v>
      </c>
      <c r="W2940" t="str">
        <f t="shared" si="990"/>
        <v>-</v>
      </c>
      <c r="X2940" t="str">
        <f t="shared" si="1004"/>
        <v>-</v>
      </c>
    </row>
    <row r="2941" spans="1:24" x14ac:dyDescent="0.25">
      <c r="A2941" t="s">
        <v>2946</v>
      </c>
      <c r="B2941" s="2">
        <v>43245</v>
      </c>
      <c r="C2941" s="3">
        <v>0</v>
      </c>
      <c r="D2941">
        <v>1.1721999999999999</v>
      </c>
      <c r="E2941">
        <v>1.1733499999999999</v>
      </c>
      <c r="F2941">
        <v>1.16455</v>
      </c>
      <c r="G2941">
        <v>1.1647799999999999</v>
      </c>
      <c r="H2941">
        <v>258459</v>
      </c>
      <c r="I2941">
        <f t="shared" si="986"/>
        <v>-99.343607305936217</v>
      </c>
      <c r="J2941">
        <f t="shared" si="991"/>
        <v>1.2175651282051281</v>
      </c>
      <c r="K2941">
        <f t="shared" si="992"/>
        <v>1.2076327257591397</v>
      </c>
      <c r="L2941">
        <f t="shared" si="1001"/>
        <v>1.2007336111111113</v>
      </c>
      <c r="M2941">
        <f t="shared" si="1002"/>
        <v>1.1954777997975801</v>
      </c>
      <c r="N2941">
        <f t="shared" si="996"/>
        <v>1.1876766666666667</v>
      </c>
      <c r="O2941">
        <f t="shared" si="997"/>
        <v>1.1879207790749744</v>
      </c>
      <c r="P2941" t="str">
        <f t="shared" si="993"/>
        <v>-</v>
      </c>
      <c r="Q2941" t="str">
        <f t="shared" si="994"/>
        <v>Sell</v>
      </c>
      <c r="R2941" t="str">
        <f t="shared" si="1005"/>
        <v>-</v>
      </c>
      <c r="S2941" t="str">
        <f t="shared" si="995"/>
        <v>-</v>
      </c>
      <c r="T2941">
        <f t="shared" si="987"/>
        <v>1.1651899999999999</v>
      </c>
      <c r="U2941">
        <f t="shared" si="988"/>
        <v>1.1643699999999999</v>
      </c>
      <c r="V2941" t="str">
        <f t="shared" si="989"/>
        <v>-</v>
      </c>
      <c r="W2941" t="str">
        <f t="shared" si="990"/>
        <v>-</v>
      </c>
      <c r="X2941" t="str">
        <f t="shared" si="1004"/>
        <v>-</v>
      </c>
    </row>
    <row r="2942" spans="1:24" x14ac:dyDescent="0.25">
      <c r="A2942" t="s">
        <v>2947</v>
      </c>
      <c r="B2942" s="2">
        <v>43247</v>
      </c>
      <c r="C2942" s="3">
        <v>0</v>
      </c>
      <c r="D2942">
        <v>1.16862</v>
      </c>
      <c r="E2942">
        <v>1.1692</v>
      </c>
      <c r="F2942">
        <v>1.1675800000000001</v>
      </c>
      <c r="G2942">
        <v>1.1688400000000001</v>
      </c>
      <c r="H2942">
        <v>14850</v>
      </c>
      <c r="I2942">
        <f t="shared" si="986"/>
        <v>-87.756849315068123</v>
      </c>
      <c r="J2942">
        <f t="shared" si="991"/>
        <v>1.2167960256410255</v>
      </c>
      <c r="K2942">
        <f t="shared" si="992"/>
        <v>1.2066506314361234</v>
      </c>
      <c r="L2942">
        <f t="shared" si="1001"/>
        <v>1.1989469444444447</v>
      </c>
      <c r="M2942">
        <f t="shared" si="1002"/>
        <v>1.1940379187274406</v>
      </c>
      <c r="N2942">
        <f t="shared" si="996"/>
        <v>1.1858675000000001</v>
      </c>
      <c r="O2942">
        <f t="shared" si="997"/>
        <v>1.1863943167489763</v>
      </c>
      <c r="P2942" t="str">
        <f t="shared" si="993"/>
        <v>-</v>
      </c>
      <c r="Q2942" t="str">
        <f t="shared" si="994"/>
        <v>Sell</v>
      </c>
      <c r="R2942" t="str">
        <f t="shared" si="1005"/>
        <v>-</v>
      </c>
      <c r="S2942" t="str">
        <f t="shared" si="995"/>
        <v>-</v>
      </c>
      <c r="T2942">
        <f t="shared" si="987"/>
        <v>1.16919</v>
      </c>
      <c r="U2942">
        <f t="shared" si="988"/>
        <v>1.16849</v>
      </c>
      <c r="V2942" t="str">
        <f t="shared" si="989"/>
        <v>-</v>
      </c>
      <c r="W2942" t="str">
        <f t="shared" si="990"/>
        <v>-</v>
      </c>
      <c r="X2942" t="str">
        <f t="shared" si="1004"/>
        <v>-</v>
      </c>
    </row>
    <row r="2943" spans="1:24" x14ac:dyDescent="0.25">
      <c r="A2943" t="s">
        <v>2948</v>
      </c>
      <c r="B2943" s="2">
        <v>43248</v>
      </c>
      <c r="C2943" s="3">
        <v>0</v>
      </c>
      <c r="D2943">
        <v>1.16886</v>
      </c>
      <c r="E2943">
        <v>1.17283</v>
      </c>
      <c r="F2943">
        <v>1.16073</v>
      </c>
      <c r="G2943">
        <v>1.1626099999999999</v>
      </c>
      <c r="H2943">
        <v>209832</v>
      </c>
      <c r="I2943">
        <f t="shared" si="986"/>
        <v>-95.162120432321444</v>
      </c>
      <c r="J2943">
        <f t="shared" si="991"/>
        <v>1.2159129487179485</v>
      </c>
      <c r="K2943">
        <f t="shared" si="992"/>
        <v>1.2055356787415381</v>
      </c>
      <c r="L2943">
        <f t="shared" si="1001"/>
        <v>1.1968425000000005</v>
      </c>
      <c r="M2943">
        <f t="shared" si="1002"/>
        <v>1.1923391123097411</v>
      </c>
      <c r="N2943">
        <f t="shared" si="996"/>
        <v>1.18397</v>
      </c>
      <c r="O2943">
        <f t="shared" si="997"/>
        <v>1.1844915714090583</v>
      </c>
      <c r="P2943" t="str">
        <f t="shared" si="993"/>
        <v>-</v>
      </c>
      <c r="Q2943" t="str">
        <f t="shared" si="994"/>
        <v>Sell</v>
      </c>
      <c r="R2943" t="str">
        <f t="shared" si="1005"/>
        <v>-</v>
      </c>
      <c r="S2943" t="str">
        <f t="shared" si="995"/>
        <v>-</v>
      </c>
      <c r="T2943">
        <f t="shared" si="987"/>
        <v>1.16292</v>
      </c>
      <c r="U2943">
        <f t="shared" si="988"/>
        <v>1.1623000000000001</v>
      </c>
      <c r="V2943" t="str">
        <f t="shared" si="989"/>
        <v>-</v>
      </c>
      <c r="W2943" t="str">
        <f t="shared" si="990"/>
        <v>-</v>
      </c>
      <c r="X2943" t="str">
        <f t="shared" si="1004"/>
        <v>-</v>
      </c>
    </row>
    <row r="2944" spans="1:24" x14ac:dyDescent="0.25">
      <c r="A2944" t="s">
        <v>2949</v>
      </c>
      <c r="B2944" s="2">
        <v>43249</v>
      </c>
      <c r="C2944" s="3">
        <v>0</v>
      </c>
      <c r="D2944">
        <v>1.1626399999999999</v>
      </c>
      <c r="E2944">
        <v>1.16394</v>
      </c>
      <c r="F2944">
        <v>1.15099</v>
      </c>
      <c r="G2944">
        <v>1.1537500000000001</v>
      </c>
      <c r="H2944">
        <v>334717</v>
      </c>
      <c r="I2944">
        <f t="shared" si="986"/>
        <v>-94.320987654320788</v>
      </c>
      <c r="J2944">
        <f t="shared" si="991"/>
        <v>1.2150303846153845</v>
      </c>
      <c r="K2944">
        <f t="shared" si="992"/>
        <v>1.2042246488999802</v>
      </c>
      <c r="L2944">
        <f t="shared" si="1001"/>
        <v>1.1945233333333336</v>
      </c>
      <c r="M2944">
        <f t="shared" si="1002"/>
        <v>1.1902532143470523</v>
      </c>
      <c r="N2944">
        <f t="shared" si="996"/>
        <v>1.1820804166666665</v>
      </c>
      <c r="O2944">
        <f t="shared" si="997"/>
        <v>1.1820322456963337</v>
      </c>
      <c r="P2944" t="str">
        <f t="shared" si="993"/>
        <v>-</v>
      </c>
      <c r="Q2944" t="str">
        <f t="shared" si="994"/>
        <v>Sell</v>
      </c>
      <c r="R2944" t="str">
        <f t="shared" si="1005"/>
        <v>-</v>
      </c>
      <c r="S2944" t="str">
        <f t="shared" si="995"/>
        <v>-</v>
      </c>
      <c r="T2944">
        <f t="shared" si="987"/>
        <v>1.15415</v>
      </c>
      <c r="U2944">
        <f t="shared" si="988"/>
        <v>1.1533500000000001</v>
      </c>
      <c r="V2944" t="str">
        <f t="shared" si="989"/>
        <v>-</v>
      </c>
      <c r="W2944" t="str">
        <f t="shared" si="990"/>
        <v>-</v>
      </c>
      <c r="X2944" t="str">
        <f t="shared" si="1004"/>
        <v>-</v>
      </c>
    </row>
    <row r="2945" spans="1:27" x14ac:dyDescent="0.25">
      <c r="A2945" t="s">
        <v>2950</v>
      </c>
      <c r="B2945" s="2">
        <v>43250</v>
      </c>
      <c r="C2945" s="3">
        <v>0</v>
      </c>
      <c r="D2945">
        <v>1.1537500000000001</v>
      </c>
      <c r="E2945">
        <v>1.1675899999999999</v>
      </c>
      <c r="F2945">
        <v>1.1518600000000001</v>
      </c>
      <c r="G2945">
        <v>1.1664600000000001</v>
      </c>
      <c r="H2945">
        <v>319048</v>
      </c>
      <c r="I2945">
        <f t="shared" si="986"/>
        <v>-63.897316219369714</v>
      </c>
      <c r="J2945">
        <f t="shared" si="991"/>
        <v>1.2143548717948718</v>
      </c>
      <c r="K2945">
        <f t="shared" si="992"/>
        <v>1.2032685818392213</v>
      </c>
      <c r="L2945">
        <f t="shared" si="1001"/>
        <v>1.192540277777778</v>
      </c>
      <c r="M2945">
        <f t="shared" si="1002"/>
        <v>1.188967094652617</v>
      </c>
      <c r="N2945">
        <f t="shared" si="996"/>
        <v>1.180889583333333</v>
      </c>
      <c r="O2945">
        <f t="shared" si="997"/>
        <v>1.1807864660406271</v>
      </c>
      <c r="P2945" t="str">
        <f t="shared" si="993"/>
        <v>Buy</v>
      </c>
      <c r="Q2945" t="str">
        <f t="shared" si="994"/>
        <v>Sell</v>
      </c>
      <c r="R2945" t="str">
        <f t="shared" si="1005"/>
        <v>-</v>
      </c>
      <c r="S2945" t="str">
        <f t="shared" si="995"/>
        <v>-</v>
      </c>
      <c r="T2945">
        <f t="shared" si="987"/>
        <v>1.1668400000000001</v>
      </c>
      <c r="U2945">
        <f t="shared" si="988"/>
        <v>1.16608</v>
      </c>
      <c r="V2945" t="str">
        <f t="shared" si="989"/>
        <v>-</v>
      </c>
      <c r="W2945" t="str">
        <f t="shared" si="990"/>
        <v>-</v>
      </c>
      <c r="X2945" t="str">
        <f t="shared" si="1004"/>
        <v>-</v>
      </c>
    </row>
    <row r="2946" spans="1:27" x14ac:dyDescent="0.25">
      <c r="A2946" t="s">
        <v>2951</v>
      </c>
      <c r="B2946" s="2">
        <v>43251</v>
      </c>
      <c r="C2946" s="3">
        <v>0</v>
      </c>
      <c r="D2946">
        <v>1.1664600000000001</v>
      </c>
      <c r="E2946">
        <v>1.1724300000000001</v>
      </c>
      <c r="F2946">
        <v>1.1640999999999999</v>
      </c>
      <c r="G2946">
        <v>1.1692199999999999</v>
      </c>
      <c r="H2946">
        <v>289669</v>
      </c>
      <c r="I2946">
        <f t="shared" si="986"/>
        <v>-47.036606624056056</v>
      </c>
      <c r="J2946">
        <f t="shared" si="991"/>
        <v>1.2136128205128205</v>
      </c>
      <c r="K2946">
        <f t="shared" si="992"/>
        <v>1.20240659242557</v>
      </c>
      <c r="L2946">
        <f t="shared" si="1001"/>
        <v>1.1907325000000006</v>
      </c>
      <c r="M2946">
        <f t="shared" si="1002"/>
        <v>1.1878996841308538</v>
      </c>
      <c r="N2946">
        <f t="shared" si="996"/>
        <v>1.1796545833333332</v>
      </c>
      <c r="O2946">
        <f t="shared" si="997"/>
        <v>1.1798611487573769</v>
      </c>
      <c r="P2946" t="str">
        <f t="shared" si="993"/>
        <v>-</v>
      </c>
      <c r="Q2946" t="str">
        <f t="shared" si="994"/>
        <v>Sell</v>
      </c>
      <c r="R2946" t="str">
        <f t="shared" si="1005"/>
        <v>-</v>
      </c>
      <c r="S2946" t="str">
        <f t="shared" si="995"/>
        <v>-</v>
      </c>
      <c r="T2946">
        <f t="shared" si="987"/>
        <v>1.1695800000000001</v>
      </c>
      <c r="U2946">
        <f t="shared" si="988"/>
        <v>1.16886</v>
      </c>
      <c r="V2946" t="str">
        <f t="shared" si="989"/>
        <v>-</v>
      </c>
      <c r="W2946" t="str">
        <f t="shared" si="990"/>
        <v>-</v>
      </c>
      <c r="X2946" t="str">
        <f t="shared" si="1004"/>
        <v>-</v>
      </c>
    </row>
    <row r="2947" spans="1:27" x14ac:dyDescent="0.25">
      <c r="A2947" t="s">
        <v>2952</v>
      </c>
      <c r="B2947" s="2">
        <v>43252</v>
      </c>
      <c r="C2947" s="3">
        <v>0</v>
      </c>
      <c r="D2947">
        <v>1.1692199999999999</v>
      </c>
      <c r="E2947">
        <v>1.17178</v>
      </c>
      <c r="F2947">
        <v>1.1617</v>
      </c>
      <c r="G2947">
        <v>1.16584</v>
      </c>
      <c r="H2947">
        <v>261741</v>
      </c>
      <c r="I2947">
        <f t="shared" si="986"/>
        <v>-54.642638973732339</v>
      </c>
      <c r="J2947">
        <f t="shared" si="991"/>
        <v>1.2127664102564102</v>
      </c>
      <c r="K2947">
        <f t="shared" si="992"/>
        <v>1.2014808559084669</v>
      </c>
      <c r="L2947">
        <f t="shared" si="1001"/>
        <v>1.1889930555555559</v>
      </c>
      <c r="M2947">
        <f t="shared" si="1002"/>
        <v>1.1867072687724294</v>
      </c>
      <c r="N2947">
        <f t="shared" si="996"/>
        <v>1.1784187499999998</v>
      </c>
      <c r="O2947">
        <f t="shared" si="997"/>
        <v>1.1787394568567868</v>
      </c>
      <c r="P2947" t="str">
        <f t="shared" si="993"/>
        <v>-</v>
      </c>
      <c r="Q2947" t="str">
        <f t="shared" si="994"/>
        <v>Sell</v>
      </c>
      <c r="R2947" t="str">
        <f t="shared" si="1005"/>
        <v>-</v>
      </c>
      <c r="S2947" t="str">
        <f t="shared" si="995"/>
        <v>-</v>
      </c>
      <c r="T2947">
        <f t="shared" si="987"/>
        <v>1.1661900000000001</v>
      </c>
      <c r="U2947">
        <f t="shared" si="988"/>
        <v>1.1654899999999999</v>
      </c>
      <c r="V2947" t="str">
        <f t="shared" si="989"/>
        <v>-</v>
      </c>
      <c r="W2947" t="str">
        <f t="shared" si="990"/>
        <v>-</v>
      </c>
      <c r="X2947" t="str">
        <f t="shared" si="1004"/>
        <v>-</v>
      </c>
    </row>
    <row r="2948" spans="1:27" x14ac:dyDescent="0.25">
      <c r="A2948" t="s">
        <v>2953</v>
      </c>
      <c r="B2948" s="2">
        <v>43254</v>
      </c>
      <c r="C2948" s="3">
        <v>0</v>
      </c>
      <c r="D2948">
        <v>1.16561</v>
      </c>
      <c r="E2948">
        <v>1.16689</v>
      </c>
      <c r="F2948">
        <v>1.16561</v>
      </c>
      <c r="G2948">
        <v>1.16672</v>
      </c>
      <c r="H2948">
        <v>6865</v>
      </c>
      <c r="I2948">
        <f t="shared" si="986"/>
        <v>-50.797622771348152</v>
      </c>
      <c r="J2948">
        <f t="shared" si="991"/>
        <v>1.211932564102564</v>
      </c>
      <c r="K2948">
        <f t="shared" si="992"/>
        <v>1.2006008342398979</v>
      </c>
      <c r="L2948">
        <f t="shared" si="1001"/>
        <v>1.1873083333333336</v>
      </c>
      <c r="M2948">
        <f t="shared" si="1002"/>
        <v>1.1856268758658115</v>
      </c>
      <c r="N2948">
        <f t="shared" si="996"/>
        <v>1.1772216666666668</v>
      </c>
      <c r="O2948">
        <f t="shared" si="997"/>
        <v>1.1777779003082438</v>
      </c>
      <c r="P2948" t="str">
        <f t="shared" si="993"/>
        <v>-</v>
      </c>
      <c r="Q2948" t="str">
        <f t="shared" si="994"/>
        <v>Sell</v>
      </c>
      <c r="R2948" t="str">
        <f t="shared" si="1005"/>
        <v>-</v>
      </c>
      <c r="S2948" t="str">
        <f t="shared" si="995"/>
        <v>-</v>
      </c>
      <c r="T2948">
        <f t="shared" si="987"/>
        <v>1.1670499999999999</v>
      </c>
      <c r="U2948">
        <f t="shared" si="988"/>
        <v>1.16639</v>
      </c>
      <c r="V2948" t="str">
        <f t="shared" si="989"/>
        <v>-</v>
      </c>
      <c r="W2948" t="str">
        <f t="shared" si="990"/>
        <v>-</v>
      </c>
      <c r="X2948" t="str">
        <f t="shared" si="1004"/>
        <v>-</v>
      </c>
    </row>
    <row r="2949" spans="1:27" x14ac:dyDescent="0.25">
      <c r="A2949" t="s">
        <v>2954</v>
      </c>
      <c r="B2949" s="2">
        <v>43255</v>
      </c>
      <c r="C2949" s="3">
        <v>0</v>
      </c>
      <c r="D2949">
        <v>1.1667000000000001</v>
      </c>
      <c r="E2949">
        <v>1.1744399999999999</v>
      </c>
      <c r="F2949">
        <v>1.1667000000000001</v>
      </c>
      <c r="G2949">
        <v>1.17</v>
      </c>
      <c r="H2949">
        <v>244533</v>
      </c>
      <c r="I2949">
        <f t="shared" si="986"/>
        <v>-40.538004379105601</v>
      </c>
      <c r="J2949">
        <f t="shared" si="991"/>
        <v>1.2111165384615385</v>
      </c>
      <c r="K2949">
        <f t="shared" si="992"/>
        <v>1.1998261295755965</v>
      </c>
      <c r="L2949">
        <f t="shared" si="1001"/>
        <v>1.1858938888888892</v>
      </c>
      <c r="M2949">
        <f t="shared" si="1002"/>
        <v>1.1847821798730649</v>
      </c>
      <c r="N2949">
        <f t="shared" si="996"/>
        <v>1.1762504166666667</v>
      </c>
      <c r="O2949">
        <f t="shared" si="997"/>
        <v>1.1771556682835842</v>
      </c>
      <c r="P2949" t="str">
        <f t="shared" si="993"/>
        <v>-</v>
      </c>
      <c r="Q2949" t="str">
        <f t="shared" si="994"/>
        <v>Sell</v>
      </c>
      <c r="R2949" t="str">
        <f t="shared" si="1005"/>
        <v>-</v>
      </c>
      <c r="S2949" t="str">
        <f t="shared" si="995"/>
        <v>-</v>
      </c>
      <c r="T2949">
        <f t="shared" si="987"/>
        <v>1.1702900000000001</v>
      </c>
      <c r="U2949">
        <f t="shared" si="988"/>
        <v>1.16971</v>
      </c>
      <c r="V2949" t="str">
        <f t="shared" si="989"/>
        <v>-</v>
      </c>
      <c r="W2949" t="str">
        <f t="shared" si="990"/>
        <v>-</v>
      </c>
      <c r="X2949" t="str">
        <f t="shared" si="1004"/>
        <v>-</v>
      </c>
    </row>
    <row r="2950" spans="1:27" x14ac:dyDescent="0.25">
      <c r="A2950" t="s">
        <v>2955</v>
      </c>
      <c r="B2950" s="2">
        <v>43256</v>
      </c>
      <c r="C2950" s="3">
        <v>0</v>
      </c>
      <c r="D2950">
        <v>1.17</v>
      </c>
      <c r="E2950">
        <v>1.1732400000000001</v>
      </c>
      <c r="F2950">
        <v>1.1652499999999999</v>
      </c>
      <c r="G2950">
        <v>1.1726099999999999</v>
      </c>
      <c r="H2950">
        <v>256830</v>
      </c>
      <c r="I2950">
        <f t="shared" si="986"/>
        <v>-32.374100719424661</v>
      </c>
      <c r="J2950">
        <f t="shared" si="991"/>
        <v>1.2102326923076925</v>
      </c>
      <c r="K2950">
        <f t="shared" si="992"/>
        <v>1.1991371136369737</v>
      </c>
      <c r="L2950">
        <f t="shared" si="1001"/>
        <v>1.1844741666666669</v>
      </c>
      <c r="M2950">
        <f t="shared" si="1002"/>
        <v>1.1841242242042507</v>
      </c>
      <c r="N2950">
        <f t="shared" si="996"/>
        <v>1.1756629166666668</v>
      </c>
      <c r="O2950">
        <f t="shared" si="997"/>
        <v>1.1767920148208975</v>
      </c>
      <c r="P2950" t="str">
        <f t="shared" si="993"/>
        <v>-</v>
      </c>
      <c r="Q2950" t="str">
        <f t="shared" si="994"/>
        <v>Sell</v>
      </c>
      <c r="R2950" t="str">
        <f t="shared" si="1005"/>
        <v>-</v>
      </c>
      <c r="S2950" t="str">
        <f t="shared" si="995"/>
        <v>-</v>
      </c>
      <c r="T2950">
        <f t="shared" si="987"/>
        <v>1.17286</v>
      </c>
      <c r="U2950">
        <f t="shared" si="988"/>
        <v>1.1723600000000001</v>
      </c>
      <c r="V2950" t="str">
        <f t="shared" si="989"/>
        <v>-</v>
      </c>
      <c r="W2950" t="str">
        <f t="shared" si="990"/>
        <v>-</v>
      </c>
      <c r="X2950" t="str">
        <f t="shared" si="1004"/>
        <v>-</v>
      </c>
    </row>
    <row r="2951" spans="1:27" x14ac:dyDescent="0.25">
      <c r="A2951" t="s">
        <v>2956</v>
      </c>
      <c r="B2951" s="2">
        <v>43257</v>
      </c>
      <c r="C2951" s="3">
        <v>0</v>
      </c>
      <c r="D2951">
        <v>1.1726300000000001</v>
      </c>
      <c r="E2951">
        <v>1.1795599999999999</v>
      </c>
      <c r="F2951">
        <v>1.1713899999999999</v>
      </c>
      <c r="G2951">
        <v>1.1781299999999999</v>
      </c>
      <c r="H2951">
        <v>246259</v>
      </c>
      <c r="I2951">
        <f t="shared" si="986"/>
        <v>-15.107913669065073</v>
      </c>
      <c r="J2951">
        <f t="shared" si="991"/>
        <v>1.2094238461538462</v>
      </c>
      <c r="K2951">
        <f t="shared" si="992"/>
        <v>1.1986052879752782</v>
      </c>
      <c r="L2951">
        <f t="shared" si="1001"/>
        <v>1.1833927777777782</v>
      </c>
      <c r="M2951">
        <f t="shared" si="1002"/>
        <v>1.1838002120851019</v>
      </c>
      <c r="N2951">
        <f t="shared" si="996"/>
        <v>1.1753904166666664</v>
      </c>
      <c r="O2951">
        <f t="shared" si="997"/>
        <v>1.1768990536352257</v>
      </c>
      <c r="P2951" t="str">
        <f t="shared" si="993"/>
        <v>-</v>
      </c>
      <c r="Q2951" t="str">
        <f t="shared" si="994"/>
        <v>Sell</v>
      </c>
      <c r="R2951" t="str">
        <f t="shared" si="1005"/>
        <v>-</v>
      </c>
      <c r="S2951" t="str">
        <f t="shared" si="995"/>
        <v>-</v>
      </c>
      <c r="T2951">
        <f t="shared" si="987"/>
        <v>1.17842</v>
      </c>
      <c r="U2951">
        <f t="shared" si="988"/>
        <v>1.17784</v>
      </c>
      <c r="V2951" t="str">
        <f t="shared" si="989"/>
        <v>-</v>
      </c>
      <c r="W2951" t="str">
        <f t="shared" si="990"/>
        <v>-</v>
      </c>
      <c r="X2951" t="str">
        <f t="shared" si="1004"/>
        <v>-</v>
      </c>
    </row>
    <row r="2952" spans="1:27" x14ac:dyDescent="0.25">
      <c r="A2952" t="s">
        <v>2957</v>
      </c>
      <c r="B2952" s="2">
        <v>43258</v>
      </c>
      <c r="C2952" s="3">
        <v>0</v>
      </c>
      <c r="D2952">
        <v>1.1781200000000001</v>
      </c>
      <c r="E2952">
        <v>1.18398</v>
      </c>
      <c r="F2952">
        <v>1.1780999999999999</v>
      </c>
      <c r="G2952">
        <v>1.1793100000000001</v>
      </c>
      <c r="H2952">
        <v>248056</v>
      </c>
      <c r="I2952">
        <f t="shared" si="986"/>
        <v>-14.155804789329924</v>
      </c>
      <c r="J2952">
        <f t="shared" si="991"/>
        <v>1.2087653846153847</v>
      </c>
      <c r="K2952">
        <f t="shared" si="992"/>
        <v>1.1981167996721067</v>
      </c>
      <c r="L2952">
        <f t="shared" si="1001"/>
        <v>1.182517777777778</v>
      </c>
      <c r="M2952">
        <f t="shared" si="1002"/>
        <v>1.1835574979183396</v>
      </c>
      <c r="N2952">
        <f t="shared" si="996"/>
        <v>1.1748879166666666</v>
      </c>
      <c r="O2952">
        <f t="shared" si="997"/>
        <v>1.1770919293444078</v>
      </c>
      <c r="P2952" t="str">
        <f t="shared" si="993"/>
        <v>-</v>
      </c>
      <c r="Q2952" t="str">
        <f t="shared" si="994"/>
        <v>Sell</v>
      </c>
      <c r="R2952" t="str">
        <f t="shared" si="1005"/>
        <v>-</v>
      </c>
      <c r="S2952" t="str">
        <f t="shared" si="995"/>
        <v>-</v>
      </c>
      <c r="T2952">
        <f t="shared" si="987"/>
        <v>1.17964</v>
      </c>
      <c r="U2952">
        <f t="shared" si="988"/>
        <v>1.1789799999999999</v>
      </c>
      <c r="V2952" t="str">
        <f t="shared" si="989"/>
        <v>-</v>
      </c>
      <c r="W2952" t="str">
        <f t="shared" si="990"/>
        <v>-</v>
      </c>
      <c r="X2952" t="str">
        <f t="shared" si="1004"/>
        <v>-</v>
      </c>
    </row>
    <row r="2953" spans="1:27" x14ac:dyDescent="0.25">
      <c r="A2953" t="s">
        <v>2958</v>
      </c>
      <c r="B2953" s="2">
        <v>43259</v>
      </c>
      <c r="C2953" s="3">
        <v>0</v>
      </c>
      <c r="D2953">
        <v>1.1793100000000001</v>
      </c>
      <c r="E2953">
        <v>1.18103</v>
      </c>
      <c r="F2953">
        <v>1.1727099999999999</v>
      </c>
      <c r="G2953">
        <v>1.17666</v>
      </c>
      <c r="H2953">
        <v>237167</v>
      </c>
      <c r="I2953">
        <f t="shared" si="986"/>
        <v>-22.188541982418844</v>
      </c>
      <c r="J2953">
        <f t="shared" si="991"/>
        <v>1.208076282051282</v>
      </c>
      <c r="K2953">
        <f t="shared" si="992"/>
        <v>1.1975735895538255</v>
      </c>
      <c r="L2953">
        <f t="shared" si="1001"/>
        <v>1.1815108333333335</v>
      </c>
      <c r="M2953">
        <f t="shared" si="1002"/>
        <v>1.1831846601930238</v>
      </c>
      <c r="N2953">
        <f t="shared" si="996"/>
        <v>1.1741675</v>
      </c>
      <c r="O2953">
        <f t="shared" si="997"/>
        <v>1.1770573749968551</v>
      </c>
      <c r="P2953" t="str">
        <f t="shared" si="993"/>
        <v>Sell</v>
      </c>
      <c r="Q2953" t="str">
        <f t="shared" si="994"/>
        <v>Sell</v>
      </c>
      <c r="R2953" t="str">
        <f t="shared" si="1005"/>
        <v>Sell</v>
      </c>
      <c r="S2953" t="str">
        <f t="shared" si="995"/>
        <v>-</v>
      </c>
      <c r="T2953">
        <f t="shared" si="987"/>
        <v>1.177</v>
      </c>
      <c r="U2953">
        <f t="shared" si="988"/>
        <v>1.17632</v>
      </c>
      <c r="V2953" t="str">
        <f t="shared" si="989"/>
        <v>-</v>
      </c>
      <c r="W2953" t="str">
        <f t="shared" si="990"/>
        <v>-</v>
      </c>
      <c r="X2953">
        <f t="shared" si="1004"/>
        <v>4248.0883602378926</v>
      </c>
      <c r="Y2953" s="9">
        <f>X2953*U2953</f>
        <v>4997.1112999150382</v>
      </c>
      <c r="Z2953" s="9">
        <f>Y2953/T2953</f>
        <v>4245.6340695964636</v>
      </c>
      <c r="AA2953" s="9">
        <f>(Z2953-$X$2953)*U2953</f>
        <v>-2.887031167325758</v>
      </c>
    </row>
    <row r="2954" spans="1:27" x14ac:dyDescent="0.25">
      <c r="A2954" t="s">
        <v>2959</v>
      </c>
      <c r="B2954" s="2">
        <v>43261</v>
      </c>
      <c r="C2954" s="3">
        <v>0</v>
      </c>
      <c r="D2954">
        <v>1.17736</v>
      </c>
      <c r="E2954">
        <v>1.1785699999999999</v>
      </c>
      <c r="F2954">
        <v>1.1771</v>
      </c>
      <c r="G2954">
        <v>1.17845</v>
      </c>
      <c r="H2954">
        <v>6713</v>
      </c>
      <c r="I2954">
        <f t="shared" si="986"/>
        <v>-16.762655350106158</v>
      </c>
      <c r="J2954">
        <f t="shared" si="991"/>
        <v>1.2074046153846154</v>
      </c>
      <c r="K2954">
        <f t="shared" si="992"/>
        <v>1.1970894480461336</v>
      </c>
      <c r="L2954">
        <f t="shared" si="1001"/>
        <v>1.1805716666666668</v>
      </c>
      <c r="M2954">
        <f t="shared" si="1002"/>
        <v>1.1829287326150226</v>
      </c>
      <c r="N2954">
        <f t="shared" si="996"/>
        <v>1.1734679166666668</v>
      </c>
      <c r="O2954">
        <f t="shared" si="997"/>
        <v>1.1771687849971069</v>
      </c>
      <c r="P2954" t="str">
        <f t="shared" si="993"/>
        <v>-</v>
      </c>
      <c r="Q2954" t="str">
        <f t="shared" si="994"/>
        <v>Sell</v>
      </c>
      <c r="R2954" t="str">
        <f t="shared" si="1005"/>
        <v>-</v>
      </c>
      <c r="S2954" t="str">
        <f t="shared" si="995"/>
        <v>-</v>
      </c>
      <c r="T2954">
        <f t="shared" si="987"/>
        <v>1.1788099999999999</v>
      </c>
      <c r="U2954">
        <f t="shared" si="988"/>
        <v>1.1780900000000001</v>
      </c>
      <c r="V2954" t="str">
        <f t="shared" si="989"/>
        <v>-</v>
      </c>
      <c r="W2954" t="str">
        <f t="shared" si="990"/>
        <v>-</v>
      </c>
      <c r="X2954" t="str">
        <f t="shared" si="1004"/>
        <v>-</v>
      </c>
      <c r="Y2954" s="9">
        <f t="shared" ref="Y2954:Y3017" si="1006">Y2953</f>
        <v>4997.1112999150382</v>
      </c>
      <c r="Z2954" s="9">
        <f t="shared" ref="Z2954" si="1007">Y2954/T2954</f>
        <v>4239.1151245027095</v>
      </c>
      <c r="AA2954" s="9">
        <f>(Z2954-$X$2953)*U2954</f>
        <v>-10.571279287261921</v>
      </c>
    </row>
    <row r="2955" spans="1:27" x14ac:dyDescent="0.25">
      <c r="A2955" t="s">
        <v>2960</v>
      </c>
      <c r="B2955" s="2">
        <v>43262</v>
      </c>
      <c r="C2955" s="3">
        <v>0</v>
      </c>
      <c r="D2955">
        <v>1.17845</v>
      </c>
      <c r="E2955">
        <v>1.18205</v>
      </c>
      <c r="F2955">
        <v>1.1771499999999999</v>
      </c>
      <c r="G2955">
        <v>1.1772499999999999</v>
      </c>
      <c r="H2955">
        <v>208809</v>
      </c>
      <c r="I2955">
        <f t="shared" si="986"/>
        <v>-20.400121248863623</v>
      </c>
      <c r="J2955">
        <f t="shared" si="991"/>
        <v>1.2066791025641026</v>
      </c>
      <c r="K2955">
        <f t="shared" si="992"/>
        <v>1.1965871835386366</v>
      </c>
      <c r="L2955">
        <f t="shared" si="1001"/>
        <v>1.1797133333333332</v>
      </c>
      <c r="M2955">
        <f t="shared" si="1002"/>
        <v>1.1826217740952918</v>
      </c>
      <c r="N2955">
        <f t="shared" si="996"/>
        <v>1.1728079166666669</v>
      </c>
      <c r="O2955">
        <f t="shared" si="997"/>
        <v>1.1771752821973382</v>
      </c>
      <c r="P2955" t="str">
        <f t="shared" si="993"/>
        <v>Sell</v>
      </c>
      <c r="Q2955" t="str">
        <f t="shared" si="994"/>
        <v>Sell</v>
      </c>
      <c r="R2955" t="str">
        <f t="shared" si="1005"/>
        <v>Sell</v>
      </c>
      <c r="S2955" t="str">
        <f t="shared" si="995"/>
        <v>-</v>
      </c>
      <c r="T2955">
        <f t="shared" si="987"/>
        <v>1.17761</v>
      </c>
      <c r="U2955">
        <f t="shared" si="988"/>
        <v>1.17689</v>
      </c>
      <c r="V2955" t="str">
        <f t="shared" si="989"/>
        <v>-</v>
      </c>
      <c r="W2955" t="str">
        <f t="shared" si="990"/>
        <v>-</v>
      </c>
      <c r="X2955">
        <f t="shared" ref="X2955:X3018" si="1008">IF(R2955="Buy",$AG$54,IF(R2955="Sell",$AG$54/T2955,"-"))</f>
        <v>4245.887857609905</v>
      </c>
      <c r="Y2955" s="9">
        <f t="shared" si="1006"/>
        <v>4997.1112999150382</v>
      </c>
      <c r="Z2955" s="9">
        <f t="shared" ref="Z2955:Z3018" si="1009">Y2955/T2955</f>
        <v>4243.4348382869011</v>
      </c>
      <c r="AA2955" s="9">
        <f t="shared" ref="AA2955:AA3018" si="1010">(Z2955-$X$2953)*U2955</f>
        <v>-5.4766834489023744</v>
      </c>
    </row>
    <row r="2956" spans="1:27" x14ac:dyDescent="0.25">
      <c r="A2956" t="s">
        <v>2961</v>
      </c>
      <c r="B2956" s="2">
        <v>43263</v>
      </c>
      <c r="C2956" s="3">
        <v>0</v>
      </c>
      <c r="D2956">
        <v>1.17726</v>
      </c>
      <c r="E2956">
        <v>1.1808799999999999</v>
      </c>
      <c r="F2956">
        <v>1.17334</v>
      </c>
      <c r="G2956">
        <v>1.17475</v>
      </c>
      <c r="H2956">
        <v>237592</v>
      </c>
      <c r="I2956">
        <f t="shared" si="986"/>
        <v>-27.978175204607609</v>
      </c>
      <c r="J2956">
        <f t="shared" si="991"/>
        <v>1.2058517948717951</v>
      </c>
      <c r="K2956">
        <f t="shared" si="992"/>
        <v>1.1960343434490508</v>
      </c>
      <c r="L2956">
        <f t="shared" si="1001"/>
        <v>1.1790369444444444</v>
      </c>
      <c r="M2956">
        <f t="shared" si="1002"/>
        <v>1.1821962727928437</v>
      </c>
      <c r="N2956">
        <f t="shared" si="996"/>
        <v>1.1725045833333336</v>
      </c>
      <c r="O2956">
        <f t="shared" si="997"/>
        <v>1.1769812596215512</v>
      </c>
      <c r="P2956" t="str">
        <f t="shared" si="993"/>
        <v>-</v>
      </c>
      <c r="Q2956" t="str">
        <f t="shared" si="994"/>
        <v>Sell</v>
      </c>
      <c r="R2956" t="str">
        <f t="shared" si="1005"/>
        <v>-</v>
      </c>
      <c r="S2956" t="str">
        <f t="shared" si="995"/>
        <v>-</v>
      </c>
      <c r="T2956">
        <f t="shared" si="987"/>
        <v>1.17499</v>
      </c>
      <c r="U2956">
        <f t="shared" si="988"/>
        <v>1.1745099999999999</v>
      </c>
      <c r="V2956" t="str">
        <f t="shared" si="989"/>
        <v>-</v>
      </c>
      <c r="W2956" t="str">
        <f t="shared" si="990"/>
        <v>-</v>
      </c>
      <c r="X2956" t="str">
        <f t="shared" si="1008"/>
        <v>-</v>
      </c>
      <c r="Y2956" s="9">
        <f t="shared" si="1006"/>
        <v>4997.1112999150382</v>
      </c>
      <c r="Z2956" s="9">
        <f t="shared" si="1009"/>
        <v>4252.8968756457825</v>
      </c>
      <c r="AA2956" s="9">
        <f t="shared" si="1010"/>
        <v>5.6476494317207653</v>
      </c>
    </row>
    <row r="2957" spans="1:27" x14ac:dyDescent="0.25">
      <c r="A2957" t="s">
        <v>2962</v>
      </c>
      <c r="B2957" s="2">
        <v>43264</v>
      </c>
      <c r="C2957" s="3">
        <v>0</v>
      </c>
      <c r="D2957">
        <v>1.17475</v>
      </c>
      <c r="E2957">
        <v>1.1804699999999999</v>
      </c>
      <c r="F2957">
        <v>1.1725399999999999</v>
      </c>
      <c r="G2957">
        <v>1.18032</v>
      </c>
      <c r="H2957">
        <v>241901</v>
      </c>
      <c r="I2957">
        <f t="shared" si="986"/>
        <v>-11.094270991209422</v>
      </c>
      <c r="J2957">
        <f t="shared" si="991"/>
        <v>1.2051191025641026</v>
      </c>
      <c r="K2957">
        <f t="shared" si="992"/>
        <v>1.195636511969328</v>
      </c>
      <c r="L2957">
        <f t="shared" si="1001"/>
        <v>1.1786280555555555</v>
      </c>
      <c r="M2957">
        <f t="shared" si="1002"/>
        <v>1.1820948526418793</v>
      </c>
      <c r="N2957">
        <f t="shared" si="996"/>
        <v>1.1724570833333336</v>
      </c>
      <c r="O2957">
        <f t="shared" si="997"/>
        <v>1.177248358851827</v>
      </c>
      <c r="P2957" t="str">
        <f t="shared" si="993"/>
        <v>-</v>
      </c>
      <c r="Q2957" t="str">
        <f t="shared" si="994"/>
        <v>Sell</v>
      </c>
      <c r="R2957" t="str">
        <f t="shared" si="1005"/>
        <v>-</v>
      </c>
      <c r="S2957" t="str">
        <f t="shared" si="995"/>
        <v>-</v>
      </c>
      <c r="T2957">
        <f t="shared" si="987"/>
        <v>1.1805600000000001</v>
      </c>
      <c r="U2957">
        <f t="shared" si="988"/>
        <v>1.18008</v>
      </c>
      <c r="V2957" t="str">
        <f t="shared" si="989"/>
        <v>-</v>
      </c>
      <c r="W2957" t="str">
        <f t="shared" si="990"/>
        <v>-</v>
      </c>
      <c r="X2957" t="str">
        <f t="shared" si="1008"/>
        <v>-</v>
      </c>
      <c r="Y2957" s="9">
        <f t="shared" si="1006"/>
        <v>4997.1112999150382</v>
      </c>
      <c r="Z2957" s="9">
        <f t="shared" si="1009"/>
        <v>4232.8312833867303</v>
      </c>
      <c r="AA2957" s="9">
        <f t="shared" si="1010"/>
        <v>-18.004571250519618</v>
      </c>
    </row>
    <row r="2958" spans="1:27" x14ac:dyDescent="0.25">
      <c r="A2958" t="s">
        <v>2963</v>
      </c>
      <c r="B2958" s="2">
        <v>43265</v>
      </c>
      <c r="C2958" s="3">
        <v>0</v>
      </c>
      <c r="D2958">
        <v>1.1802999999999999</v>
      </c>
      <c r="E2958">
        <v>1.18516</v>
      </c>
      <c r="F2958">
        <v>1.1560699999999999</v>
      </c>
      <c r="G2958">
        <v>1.1563300000000001</v>
      </c>
      <c r="H2958">
        <v>290665</v>
      </c>
      <c r="I2958">
        <f t="shared" si="986"/>
        <v>-86.576576576576613</v>
      </c>
      <c r="J2958">
        <f t="shared" si="991"/>
        <v>1.2041666666666666</v>
      </c>
      <c r="K2958">
        <f t="shared" si="992"/>
        <v>1.1946414104004841</v>
      </c>
      <c r="L2958">
        <f t="shared" si="1001"/>
        <v>1.1774466666666665</v>
      </c>
      <c r="M2958">
        <f t="shared" si="1002"/>
        <v>1.1807021579044805</v>
      </c>
      <c r="N2958">
        <f t="shared" si="996"/>
        <v>1.1715125000000002</v>
      </c>
      <c r="O2958">
        <f t="shared" si="997"/>
        <v>1.1755748901436809</v>
      </c>
      <c r="P2958" t="str">
        <f t="shared" si="993"/>
        <v>Sell</v>
      </c>
      <c r="Q2958" t="str">
        <f t="shared" si="994"/>
        <v>Sell</v>
      </c>
      <c r="R2958" t="str">
        <f t="shared" si="1005"/>
        <v>Sell</v>
      </c>
      <c r="S2958" t="str">
        <f t="shared" si="995"/>
        <v>-</v>
      </c>
      <c r="T2958">
        <f t="shared" si="987"/>
        <v>1.1566700000000001</v>
      </c>
      <c r="U2958">
        <f t="shared" si="988"/>
        <v>1.1559900000000001</v>
      </c>
      <c r="V2958" t="str">
        <f t="shared" si="989"/>
        <v>-</v>
      </c>
      <c r="W2958" t="str">
        <f t="shared" si="990"/>
        <v>-</v>
      </c>
      <c r="X2958">
        <f t="shared" si="1008"/>
        <v>4322.7541131005382</v>
      </c>
      <c r="Y2958" s="9">
        <f t="shared" si="1006"/>
        <v>4997.1112999150382</v>
      </c>
      <c r="Z2958" s="9">
        <f t="shared" si="1009"/>
        <v>4320.2566850657822</v>
      </c>
      <c r="AA2958" s="9">
        <f t="shared" si="1010"/>
        <v>83.425861817792097</v>
      </c>
    </row>
    <row r="2959" spans="1:27" x14ac:dyDescent="0.25">
      <c r="A2959" t="s">
        <v>2964</v>
      </c>
      <c r="B2959" s="2">
        <v>43266</v>
      </c>
      <c r="C2959" s="3">
        <v>0</v>
      </c>
      <c r="D2959">
        <v>1.15629</v>
      </c>
      <c r="E2959">
        <v>1.16269</v>
      </c>
      <c r="F2959">
        <v>1.15432</v>
      </c>
      <c r="G2959">
        <v>1.16059</v>
      </c>
      <c r="H2959">
        <v>250768</v>
      </c>
      <c r="I2959">
        <f t="shared" si="986"/>
        <v>-79.669260700389103</v>
      </c>
      <c r="J2959">
        <f t="shared" si="991"/>
        <v>1.2032910256410256</v>
      </c>
      <c r="K2959">
        <f t="shared" si="992"/>
        <v>1.1937793493776869</v>
      </c>
      <c r="L2959">
        <f t="shared" si="1001"/>
        <v>1.1764769444444445</v>
      </c>
      <c r="M2959">
        <f t="shared" si="1002"/>
        <v>1.1796150142339681</v>
      </c>
      <c r="N2959">
        <f t="shared" si="996"/>
        <v>1.1708333333333336</v>
      </c>
      <c r="O2959">
        <f t="shared" si="997"/>
        <v>1.1743760989321865</v>
      </c>
      <c r="P2959" t="str">
        <f t="shared" si="993"/>
        <v>Buy</v>
      </c>
      <c r="Q2959" t="str">
        <f t="shared" si="994"/>
        <v>Sell</v>
      </c>
      <c r="R2959" t="str">
        <f t="shared" si="1005"/>
        <v>-</v>
      </c>
      <c r="S2959" t="str">
        <f t="shared" si="995"/>
        <v>-</v>
      </c>
      <c r="T2959">
        <f t="shared" si="987"/>
        <v>1.16096</v>
      </c>
      <c r="U2959">
        <f t="shared" si="988"/>
        <v>1.16022</v>
      </c>
      <c r="V2959" t="str">
        <f t="shared" si="989"/>
        <v>-</v>
      </c>
      <c r="W2959" t="str">
        <f t="shared" si="990"/>
        <v>-</v>
      </c>
      <c r="X2959" t="str">
        <f t="shared" si="1008"/>
        <v>-</v>
      </c>
      <c r="Y2959" s="9">
        <f t="shared" si="1006"/>
        <v>4997.1112999150382</v>
      </c>
      <c r="Z2959" s="9">
        <f t="shared" si="1009"/>
        <v>4304.2923958749989</v>
      </c>
      <c r="AA2959" s="9">
        <f t="shared" si="1010"/>
        <v>65.209046226883402</v>
      </c>
    </row>
    <row r="2960" spans="1:27" x14ac:dyDescent="0.25">
      <c r="A2960" t="s">
        <v>2965</v>
      </c>
      <c r="B2960" s="2">
        <v>43268</v>
      </c>
      <c r="C2960" s="3">
        <v>0</v>
      </c>
      <c r="D2960">
        <v>1.1587400000000001</v>
      </c>
      <c r="E2960">
        <v>1.1601999999999999</v>
      </c>
      <c r="F2960">
        <v>1.1586000000000001</v>
      </c>
      <c r="G2960">
        <v>1.1593</v>
      </c>
      <c r="H2960">
        <v>9248</v>
      </c>
      <c r="I2960">
        <f t="shared" ref="I2960:I3023" si="1011">(MAX(E2947:E2960)-G2960)/(MAX(E2947:E2960)-MIN(F2947:F2960))*-100</f>
        <v>-83.852140077821048</v>
      </c>
      <c r="J2960">
        <f t="shared" si="991"/>
        <v>1.202409358974359</v>
      </c>
      <c r="K2960">
        <f t="shared" si="992"/>
        <v>1.1929064544567327</v>
      </c>
      <c r="L2960">
        <f t="shared" si="1001"/>
        <v>1.1754727777777778</v>
      </c>
      <c r="M2960">
        <f t="shared" si="1002"/>
        <v>1.1785169053564564</v>
      </c>
      <c r="N2960">
        <f t="shared" si="996"/>
        <v>1.1701162500000002</v>
      </c>
      <c r="O2960">
        <f t="shared" si="997"/>
        <v>1.1731700110176115</v>
      </c>
      <c r="P2960" t="str">
        <f t="shared" si="993"/>
        <v>-</v>
      </c>
      <c r="Q2960" t="str">
        <f t="shared" si="994"/>
        <v>Sell</v>
      </c>
      <c r="R2960" t="str">
        <f t="shared" si="1005"/>
        <v>-</v>
      </c>
      <c r="S2960" t="str">
        <f t="shared" si="995"/>
        <v>-</v>
      </c>
      <c r="T2960">
        <f t="shared" ref="T2960:T3023" si="1012">ROUND(G2960+0.05*_xlfn.STDEV.P(G2949:G2960),5)</f>
        <v>1.15971</v>
      </c>
      <c r="U2960">
        <f t="shared" ref="U2960:U3023" si="1013">ROUND(G2960-0.05*_xlfn.STDEV.P(G2949:G2960),5)</f>
        <v>1.15889</v>
      </c>
      <c r="V2960" t="str">
        <f t="shared" ref="V2960:V3023" si="1014">IF(AA2960&lt;&gt;"",IF(AA2960&lt;=-$AG$52,"Stop","-"),"-")</f>
        <v>-</v>
      </c>
      <c r="W2960" t="str">
        <f t="shared" ref="W2960:W3023" si="1015">IF(AA2960&lt;&gt;"",IF(AA2960&gt;$AG$53,"Target","-"),"-")</f>
        <v>-</v>
      </c>
      <c r="X2960" t="str">
        <f t="shared" si="1008"/>
        <v>-</v>
      </c>
      <c r="Y2960" s="9">
        <f t="shared" si="1006"/>
        <v>4997.1112999150382</v>
      </c>
      <c r="Z2960" s="9">
        <f t="shared" si="1009"/>
        <v>4308.9318018427348</v>
      </c>
      <c r="AA2960" s="9">
        <f t="shared" si="1010"/>
        <v>70.510856041435531</v>
      </c>
    </row>
    <row r="2961" spans="1:27" x14ac:dyDescent="0.25">
      <c r="A2961" t="s">
        <v>2966</v>
      </c>
      <c r="B2961" s="2">
        <v>43269</v>
      </c>
      <c r="C2961" s="3">
        <v>0</v>
      </c>
      <c r="D2961">
        <v>1.1593</v>
      </c>
      <c r="E2961">
        <v>1.1640999999999999</v>
      </c>
      <c r="F2961">
        <v>1.1565300000000001</v>
      </c>
      <c r="G2961">
        <v>1.1629799999999999</v>
      </c>
      <c r="H2961">
        <v>217356</v>
      </c>
      <c r="I2961">
        <f t="shared" si="1011"/>
        <v>-71.919584954604744</v>
      </c>
      <c r="J2961">
        <f t="shared" ref="J2961:J3024" si="1016">AVERAGE(G2884:G2961)</f>
        <v>1.2015033333333334</v>
      </c>
      <c r="K2961">
        <f t="shared" ref="K2961:K3024" si="1017">$K2960*(1-(2/(78+1)))+$G2961*(2/(78+1))</f>
        <v>1.1921488226983343</v>
      </c>
      <c r="L2961">
        <f t="shared" si="1001"/>
        <v>1.1746302777777777</v>
      </c>
      <c r="M2961">
        <f t="shared" si="1002"/>
        <v>1.1776770726344856</v>
      </c>
      <c r="N2961">
        <f t="shared" si="996"/>
        <v>1.1694491666666669</v>
      </c>
      <c r="O2961">
        <f t="shared" si="997"/>
        <v>1.1723548101362027</v>
      </c>
      <c r="P2961" t="str">
        <f t="shared" ref="P2961:P3024" si="1018">IF(AND($I2961&gt;$AG$48,$I2960&lt;$AG$48),"Buy",IF(AND($I2961&lt;$AG$47,$I2960&gt;$AG$47),"Sell","-"))</f>
        <v>Buy</v>
      </c>
      <c r="Q2961" t="str">
        <f t="shared" ref="Q2961:Q3024" si="1019">IF(K2961&gt;K2960,"Buy","Sell")</f>
        <v>Sell</v>
      </c>
      <c r="R2961" t="str">
        <f t="shared" si="1005"/>
        <v>-</v>
      </c>
      <c r="S2961" t="str">
        <f t="shared" si="995"/>
        <v>-</v>
      </c>
      <c r="T2961">
        <f t="shared" si="1012"/>
        <v>1.1634100000000001</v>
      </c>
      <c r="U2961">
        <f t="shared" si="1013"/>
        <v>1.16255</v>
      </c>
      <c r="V2961" t="str">
        <f t="shared" si="1014"/>
        <v>-</v>
      </c>
      <c r="W2961" t="str">
        <f t="shared" si="1015"/>
        <v>-</v>
      </c>
      <c r="X2961" t="str">
        <f t="shared" si="1008"/>
        <v>-</v>
      </c>
      <c r="Y2961" s="9">
        <f t="shared" si="1006"/>
        <v>4997.1112999150382</v>
      </c>
      <c r="Z2961" s="9">
        <f t="shared" si="1009"/>
        <v>4295.2280794518165</v>
      </c>
      <c r="AA2961" s="9">
        <f t="shared" si="1010"/>
        <v>54.802280572147176</v>
      </c>
    </row>
    <row r="2962" spans="1:27" x14ac:dyDescent="0.25">
      <c r="A2962" t="s">
        <v>2967</v>
      </c>
      <c r="B2962" s="2">
        <v>43270</v>
      </c>
      <c r="C2962" s="3">
        <v>0</v>
      </c>
      <c r="D2962">
        <v>1.1629700000000001</v>
      </c>
      <c r="E2962">
        <v>1.16445</v>
      </c>
      <c r="F2962">
        <v>1.15307</v>
      </c>
      <c r="G2962">
        <v>1.1588099999999999</v>
      </c>
      <c r="H2962">
        <v>275790</v>
      </c>
      <c r="I2962">
        <f t="shared" si="1011"/>
        <v>-82.112807728264684</v>
      </c>
      <c r="J2962">
        <f t="shared" si="1016"/>
        <v>1.2006570512820516</v>
      </c>
      <c r="K2962">
        <f t="shared" si="1017"/>
        <v>1.1913048018705286</v>
      </c>
      <c r="L2962">
        <f t="shared" si="1001"/>
        <v>1.173855277777778</v>
      </c>
      <c r="M2962">
        <f t="shared" si="1002"/>
        <v>1.1766572308704593</v>
      </c>
      <c r="N2962">
        <f t="shared" si="996"/>
        <v>1.1686170833333334</v>
      </c>
      <c r="O2962">
        <f t="shared" si="997"/>
        <v>1.1712712253253064</v>
      </c>
      <c r="P2962" t="str">
        <f t="shared" si="1018"/>
        <v>-</v>
      </c>
      <c r="Q2962" t="str">
        <f t="shared" si="1019"/>
        <v>Sell</v>
      </c>
      <c r="R2962" t="str">
        <f t="shared" si="1005"/>
        <v>-</v>
      </c>
      <c r="S2962" t="str">
        <f t="shared" si="995"/>
        <v>-</v>
      </c>
      <c r="T2962">
        <f t="shared" si="1012"/>
        <v>1.15927</v>
      </c>
      <c r="U2962">
        <f t="shared" si="1013"/>
        <v>1.15835</v>
      </c>
      <c r="V2962" t="str">
        <f t="shared" si="1014"/>
        <v>-</v>
      </c>
      <c r="W2962" t="str">
        <f t="shared" si="1015"/>
        <v>-</v>
      </c>
      <c r="X2962" t="str">
        <f t="shared" si="1008"/>
        <v>-</v>
      </c>
      <c r="Y2962" s="9">
        <f t="shared" si="1006"/>
        <v>4997.1112999150382</v>
      </c>
      <c r="Z2962" s="9">
        <f t="shared" si="1009"/>
        <v>4310.5672534569494</v>
      </c>
      <c r="AA2962" s="9">
        <f t="shared" si="1010"/>
        <v>72.372425960294407</v>
      </c>
    </row>
    <row r="2963" spans="1:27" x14ac:dyDescent="0.25">
      <c r="A2963" t="s">
        <v>2968</v>
      </c>
      <c r="B2963" s="2">
        <v>43271</v>
      </c>
      <c r="C2963" s="3">
        <v>0</v>
      </c>
      <c r="D2963">
        <v>1.15882</v>
      </c>
      <c r="E2963">
        <v>1.1599900000000001</v>
      </c>
      <c r="F2963">
        <v>1.1536500000000001</v>
      </c>
      <c r="G2963">
        <v>1.1577299999999999</v>
      </c>
      <c r="H2963">
        <v>248277</v>
      </c>
      <c r="I2963">
        <f t="shared" si="1011"/>
        <v>-85.478342162667829</v>
      </c>
      <c r="J2963">
        <f t="shared" si="1016"/>
        <v>1.199671153846154</v>
      </c>
      <c r="K2963">
        <f t="shared" si="1017"/>
        <v>1.1904548068864647</v>
      </c>
      <c r="L2963">
        <f t="shared" si="1001"/>
        <v>1.1731069444444444</v>
      </c>
      <c r="M2963">
        <f t="shared" si="1002"/>
        <v>1.175634137309894</v>
      </c>
      <c r="N2963">
        <f t="shared" si="996"/>
        <v>1.1680679166666668</v>
      </c>
      <c r="O2963">
        <f t="shared" si="997"/>
        <v>1.1701879272992817</v>
      </c>
      <c r="P2963" t="str">
        <f t="shared" si="1018"/>
        <v>-</v>
      </c>
      <c r="Q2963" t="str">
        <f t="shared" si="1019"/>
        <v>Sell</v>
      </c>
      <c r="R2963" t="str">
        <f t="shared" si="1005"/>
        <v>-</v>
      </c>
      <c r="S2963" t="str">
        <f t="shared" ref="S2963:S3026" si="1020">IF(AND(O2962&lt;K2962,O2963&gt;K2963),"Buy",IF(AND(O2962&gt;K2962,O2963&lt;K2963),"Sell","-"))</f>
        <v>-</v>
      </c>
      <c r="T2963">
        <f t="shared" si="1012"/>
        <v>1.1581999999999999</v>
      </c>
      <c r="U2963">
        <f t="shared" si="1013"/>
        <v>1.15726</v>
      </c>
      <c r="V2963" t="str">
        <f t="shared" si="1014"/>
        <v>-</v>
      </c>
      <c r="W2963" t="str">
        <f t="shared" si="1015"/>
        <v>-</v>
      </c>
      <c r="X2963" t="str">
        <f t="shared" si="1008"/>
        <v>-</v>
      </c>
      <c r="Y2963" s="9">
        <f t="shared" si="1006"/>
        <v>4997.1112999150382</v>
      </c>
      <c r="Z2963" s="9">
        <f t="shared" si="1009"/>
        <v>4314.5495595881875</v>
      </c>
      <c r="AA2963" s="9">
        <f t="shared" si="1010"/>
        <v>76.9128875601223</v>
      </c>
    </row>
    <row r="2964" spans="1:27" x14ac:dyDescent="0.25">
      <c r="A2964" t="s">
        <v>2969</v>
      </c>
      <c r="B2964" s="2">
        <v>43272</v>
      </c>
      <c r="C2964" s="3">
        <v>0</v>
      </c>
      <c r="D2964">
        <v>1.15774</v>
      </c>
      <c r="E2964">
        <v>1.16334</v>
      </c>
      <c r="F2964">
        <v>1.15082</v>
      </c>
      <c r="G2964">
        <v>1.1604300000000001</v>
      </c>
      <c r="H2964">
        <v>291248</v>
      </c>
      <c r="I2964">
        <f t="shared" si="1011"/>
        <v>-72.015142690739339</v>
      </c>
      <c r="J2964">
        <f t="shared" si="1016"/>
        <v>1.1987485897435899</v>
      </c>
      <c r="K2964">
        <f t="shared" si="1017"/>
        <v>1.1896946851931365</v>
      </c>
      <c r="L2964">
        <f t="shared" si="1001"/>
        <v>1.1722475000000001</v>
      </c>
      <c r="M2964">
        <f t="shared" si="1002"/>
        <v>1.1748122920498998</v>
      </c>
      <c r="N2964">
        <f t="shared" si="996"/>
        <v>1.1675779166666664</v>
      </c>
      <c r="O2964">
        <f t="shared" si="997"/>
        <v>1.1694072931153392</v>
      </c>
      <c r="P2964" t="str">
        <f t="shared" si="1018"/>
        <v>Buy</v>
      </c>
      <c r="Q2964" t="str">
        <f t="shared" si="1019"/>
        <v>Sell</v>
      </c>
      <c r="R2964" t="str">
        <f t="shared" si="1005"/>
        <v>-</v>
      </c>
      <c r="S2964" t="str">
        <f t="shared" si="1020"/>
        <v>-</v>
      </c>
      <c r="T2964">
        <f t="shared" si="1012"/>
        <v>1.1608799999999999</v>
      </c>
      <c r="U2964">
        <f t="shared" si="1013"/>
        <v>1.15998</v>
      </c>
      <c r="V2964" t="str">
        <f t="shared" si="1014"/>
        <v>-</v>
      </c>
      <c r="W2964" t="str">
        <f t="shared" si="1015"/>
        <v>-</v>
      </c>
      <c r="X2964" t="str">
        <f t="shared" si="1008"/>
        <v>-</v>
      </c>
      <c r="Y2964" s="9">
        <f t="shared" si="1006"/>
        <v>4997.1112999150382</v>
      </c>
      <c r="Z2964" s="9">
        <f t="shared" si="1009"/>
        <v>4304.5890186023007</v>
      </c>
      <c r="AA2964" s="9">
        <f t="shared" si="1010"/>
        <v>65.539633689546093</v>
      </c>
    </row>
    <row r="2965" spans="1:27" x14ac:dyDescent="0.25">
      <c r="A2965" t="s">
        <v>2970</v>
      </c>
      <c r="B2965" s="2">
        <v>43273</v>
      </c>
      <c r="C2965" s="3">
        <v>0</v>
      </c>
      <c r="D2965">
        <v>1.1604300000000001</v>
      </c>
      <c r="E2965">
        <v>1.1674899999999999</v>
      </c>
      <c r="F2965">
        <v>1.16005</v>
      </c>
      <c r="G2965">
        <v>1.16561</v>
      </c>
      <c r="H2965">
        <v>253362</v>
      </c>
      <c r="I2965">
        <f t="shared" si="1011"/>
        <v>-56.930693069306734</v>
      </c>
      <c r="J2965">
        <f t="shared" si="1016"/>
        <v>1.1978561538461541</v>
      </c>
      <c r="K2965">
        <f t="shared" si="1017"/>
        <v>1.1890849463274875</v>
      </c>
      <c r="L2965">
        <f t="shared" si="1001"/>
        <v>1.1714602777777778</v>
      </c>
      <c r="M2965">
        <f t="shared" si="1002"/>
        <v>1.1743148708580133</v>
      </c>
      <c r="N2965">
        <f t="shared" si="996"/>
        <v>1.1676125000000002</v>
      </c>
      <c r="O2965">
        <f t="shared" si="997"/>
        <v>1.1691035096661122</v>
      </c>
      <c r="P2965" t="str">
        <f t="shared" si="1018"/>
        <v>-</v>
      </c>
      <c r="Q2965" t="str">
        <f t="shared" si="1019"/>
        <v>Sell</v>
      </c>
      <c r="R2965" t="str">
        <f t="shared" si="1005"/>
        <v>-</v>
      </c>
      <c r="S2965" t="str">
        <f t="shared" si="1020"/>
        <v>-</v>
      </c>
      <c r="T2965">
        <f t="shared" si="1012"/>
        <v>1.16604</v>
      </c>
      <c r="U2965">
        <f t="shared" si="1013"/>
        <v>1.1651800000000001</v>
      </c>
      <c r="V2965" t="str">
        <f t="shared" si="1014"/>
        <v>-</v>
      </c>
      <c r="W2965" t="str">
        <f t="shared" si="1015"/>
        <v>-</v>
      </c>
      <c r="X2965" t="str">
        <f t="shared" si="1008"/>
        <v>-</v>
      </c>
      <c r="Y2965" s="9">
        <f t="shared" si="1006"/>
        <v>4997.1112999150382</v>
      </c>
      <c r="Z2965" s="9">
        <f t="shared" si="1009"/>
        <v>4285.540204379814</v>
      </c>
      <c r="AA2965" s="9">
        <f t="shared" si="1010"/>
        <v>43.63813975728393</v>
      </c>
    </row>
    <row r="2966" spans="1:27" x14ac:dyDescent="0.25">
      <c r="A2966" t="s">
        <v>2971</v>
      </c>
      <c r="B2966" s="2">
        <v>43275</v>
      </c>
      <c r="C2966" s="3">
        <v>0</v>
      </c>
      <c r="D2966">
        <v>1.16622</v>
      </c>
      <c r="E2966">
        <v>1.1672800000000001</v>
      </c>
      <c r="F2966">
        <v>1.16577</v>
      </c>
      <c r="G2966">
        <v>1.1659999999999999</v>
      </c>
      <c r="H2966">
        <v>14165</v>
      </c>
      <c r="I2966">
        <f t="shared" si="1011"/>
        <v>-55.794991263832394</v>
      </c>
      <c r="J2966">
        <f t="shared" si="1016"/>
        <v>1.1969662820512823</v>
      </c>
      <c r="K2966">
        <f t="shared" si="1017"/>
        <v>1.1885005173065384</v>
      </c>
      <c r="L2966">
        <f t="shared" si="1001"/>
        <v>1.1706480555555556</v>
      </c>
      <c r="M2966">
        <f t="shared" si="1002"/>
        <v>1.1738654183792019</v>
      </c>
      <c r="N2966">
        <f t="shared" si="996"/>
        <v>1.1674941666666667</v>
      </c>
      <c r="O2966">
        <f t="shared" si="997"/>
        <v>1.1688552288928233</v>
      </c>
      <c r="P2966" t="str">
        <f t="shared" si="1018"/>
        <v>-</v>
      </c>
      <c r="Q2966" t="str">
        <f t="shared" si="1019"/>
        <v>Sell</v>
      </c>
      <c r="R2966" t="str">
        <f t="shared" si="1005"/>
        <v>-</v>
      </c>
      <c r="S2966" t="str">
        <f t="shared" si="1020"/>
        <v>-</v>
      </c>
      <c r="T2966">
        <f t="shared" si="1012"/>
        <v>1.16639</v>
      </c>
      <c r="U2966">
        <f t="shared" si="1013"/>
        <v>1.16561</v>
      </c>
      <c r="V2966" t="str">
        <f t="shared" si="1014"/>
        <v>-</v>
      </c>
      <c r="W2966" t="str">
        <f t="shared" si="1015"/>
        <v>-</v>
      </c>
      <c r="X2966" t="str">
        <f t="shared" si="1008"/>
        <v>-</v>
      </c>
      <c r="Y2966" s="9">
        <f t="shared" si="1006"/>
        <v>4997.1112999150382</v>
      </c>
      <c r="Z2966" s="9">
        <f t="shared" si="1009"/>
        <v>4284.2542373606066</v>
      </c>
      <c r="AA2966" s="9">
        <f t="shared" si="1010"/>
        <v>42.155308033006591</v>
      </c>
    </row>
    <row r="2967" spans="1:27" x14ac:dyDescent="0.25">
      <c r="A2967" t="s">
        <v>2972</v>
      </c>
      <c r="B2967" s="2">
        <v>43276</v>
      </c>
      <c r="C2967" s="3">
        <v>0</v>
      </c>
      <c r="D2967">
        <v>1.1660299999999999</v>
      </c>
      <c r="E2967">
        <v>1.1713</v>
      </c>
      <c r="F2967">
        <v>1.16286</v>
      </c>
      <c r="G2967">
        <v>1.1700900000000001</v>
      </c>
      <c r="H2967">
        <v>265828</v>
      </c>
      <c r="I2967">
        <f t="shared" si="1011"/>
        <v>-43.88468258590536</v>
      </c>
      <c r="J2967">
        <f t="shared" si="1016"/>
        <v>1.1959966666666668</v>
      </c>
      <c r="K2967">
        <f t="shared" si="1017"/>
        <v>1.1880344282608033</v>
      </c>
      <c r="L2967">
        <f t="shared" si="1001"/>
        <v>1.170009166666667</v>
      </c>
      <c r="M2967">
        <f t="shared" si="1002"/>
        <v>1.1736613417100559</v>
      </c>
      <c r="N2967">
        <f t="shared" si="996"/>
        <v>1.1678058333333334</v>
      </c>
      <c r="O2967">
        <f t="shared" si="997"/>
        <v>1.1689540105813974</v>
      </c>
      <c r="P2967" t="str">
        <f t="shared" si="1018"/>
        <v>-</v>
      </c>
      <c r="Q2967" t="str">
        <f t="shared" si="1019"/>
        <v>Sell</v>
      </c>
      <c r="R2967" t="str">
        <f t="shared" si="1005"/>
        <v>-</v>
      </c>
      <c r="S2967" t="str">
        <f t="shared" si="1020"/>
        <v>-</v>
      </c>
      <c r="T2967">
        <f t="shared" si="1012"/>
        <v>1.1704399999999999</v>
      </c>
      <c r="U2967">
        <f t="shared" si="1013"/>
        <v>1.16974</v>
      </c>
      <c r="V2967" t="str">
        <f t="shared" si="1014"/>
        <v>-</v>
      </c>
      <c r="W2967" t="str">
        <f t="shared" si="1015"/>
        <v>-</v>
      </c>
      <c r="X2967" t="str">
        <f t="shared" si="1008"/>
        <v>-</v>
      </c>
      <c r="Y2967" s="9">
        <f t="shared" si="1006"/>
        <v>4997.1112999150382</v>
      </c>
      <c r="Z2967" s="9">
        <f t="shared" si="1009"/>
        <v>4269.4297015780721</v>
      </c>
      <c r="AA2967" s="9">
        <f t="shared" si="1010"/>
        <v>24.963820619261565</v>
      </c>
    </row>
    <row r="2968" spans="1:27" x14ac:dyDescent="0.25">
      <c r="A2968" t="s">
        <v>2973</v>
      </c>
      <c r="B2968" s="2">
        <v>43277</v>
      </c>
      <c r="C2968" s="3">
        <v>0</v>
      </c>
      <c r="D2968">
        <v>1.1700900000000001</v>
      </c>
      <c r="E2968">
        <v>1.1720299999999999</v>
      </c>
      <c r="F2968">
        <v>1.1634800000000001</v>
      </c>
      <c r="G2968">
        <v>1.16493</v>
      </c>
      <c r="H2968">
        <v>286931</v>
      </c>
      <c r="I2968">
        <f t="shared" si="1011"/>
        <v>-58.910891089108766</v>
      </c>
      <c r="J2968">
        <f t="shared" si="1016"/>
        <v>1.195023076923077</v>
      </c>
      <c r="K2968">
        <f t="shared" si="1017"/>
        <v>1.1874495060263526</v>
      </c>
      <c r="L2968">
        <f t="shared" si="1001"/>
        <v>1.1695341666666668</v>
      </c>
      <c r="M2968">
        <f t="shared" si="1002"/>
        <v>1.1731893772932962</v>
      </c>
      <c r="N2968">
        <f t="shared" si="996"/>
        <v>1.1682716666666666</v>
      </c>
      <c r="O2968">
        <f t="shared" si="997"/>
        <v>1.1686320897348856</v>
      </c>
      <c r="P2968" t="str">
        <f t="shared" si="1018"/>
        <v>-</v>
      </c>
      <c r="Q2968" t="str">
        <f t="shared" si="1019"/>
        <v>Sell</v>
      </c>
      <c r="R2968" t="str">
        <f t="shared" si="1005"/>
        <v>-</v>
      </c>
      <c r="S2968" t="str">
        <f t="shared" si="1020"/>
        <v>-</v>
      </c>
      <c r="T2968">
        <f t="shared" si="1012"/>
        <v>1.1652499999999999</v>
      </c>
      <c r="U2968">
        <f t="shared" si="1013"/>
        <v>1.1646099999999999</v>
      </c>
      <c r="V2968" t="str">
        <f t="shared" si="1014"/>
        <v>-</v>
      </c>
      <c r="W2968" t="str">
        <f t="shared" si="1015"/>
        <v>-</v>
      </c>
      <c r="X2968" t="str">
        <f t="shared" si="1008"/>
        <v>-</v>
      </c>
      <c r="Y2968" s="9">
        <f t="shared" si="1006"/>
        <v>4997.1112999150382</v>
      </c>
      <c r="Z2968" s="9">
        <f t="shared" si="1009"/>
        <v>4288.4456553658347</v>
      </c>
      <c r="AA2968" s="9">
        <f t="shared" si="1010"/>
        <v>47.000509478952587</v>
      </c>
    </row>
    <row r="2969" spans="1:27" x14ac:dyDescent="0.25">
      <c r="A2969" t="s">
        <v>2974</v>
      </c>
      <c r="B2969" s="2">
        <v>43278</v>
      </c>
      <c r="C2969" s="3">
        <v>0</v>
      </c>
      <c r="D2969">
        <v>1.16493</v>
      </c>
      <c r="E2969">
        <v>1.1672</v>
      </c>
      <c r="F2969">
        <v>1.1540699999999999</v>
      </c>
      <c r="G2969">
        <v>1.15629</v>
      </c>
      <c r="H2969">
        <v>337695</v>
      </c>
      <c r="I2969">
        <f t="shared" si="1011"/>
        <v>-84.071054164239726</v>
      </c>
      <c r="J2969">
        <f t="shared" si="1016"/>
        <v>1.1940620512820515</v>
      </c>
      <c r="K2969">
        <f t="shared" si="1017"/>
        <v>1.1866606577725207</v>
      </c>
      <c r="L2969">
        <f t="shared" si="1001"/>
        <v>1.1688350000000001</v>
      </c>
      <c r="M2969">
        <f t="shared" si="1002"/>
        <v>1.1722758974396046</v>
      </c>
      <c r="N2969">
        <f t="shared" si="996"/>
        <v>1.1678479166666669</v>
      </c>
      <c r="O2969">
        <f t="shared" si="997"/>
        <v>1.1676447225560946</v>
      </c>
      <c r="P2969" t="str">
        <f t="shared" si="1018"/>
        <v>-</v>
      </c>
      <c r="Q2969" t="str">
        <f t="shared" si="1019"/>
        <v>Sell</v>
      </c>
      <c r="R2969" t="str">
        <f t="shared" si="1005"/>
        <v>-</v>
      </c>
      <c r="S2969" t="str">
        <f t="shared" si="1020"/>
        <v>-</v>
      </c>
      <c r="T2969">
        <f t="shared" si="1012"/>
        <v>1.1565000000000001</v>
      </c>
      <c r="U2969">
        <f t="shared" si="1013"/>
        <v>1.15608</v>
      </c>
      <c r="V2969" t="str">
        <f t="shared" si="1014"/>
        <v>-</v>
      </c>
      <c r="W2969" t="str">
        <f t="shared" si="1015"/>
        <v>-</v>
      </c>
      <c r="X2969" t="str">
        <f t="shared" si="1008"/>
        <v>-</v>
      </c>
      <c r="Y2969" s="9">
        <f t="shared" si="1006"/>
        <v>4997.1112999150382</v>
      </c>
      <c r="Z2969" s="9">
        <f t="shared" si="1009"/>
        <v>4320.8917422525183</v>
      </c>
      <c r="AA2969" s="9">
        <f t="shared" si="1010"/>
        <v>84.166533879468403</v>
      </c>
    </row>
    <row r="2970" spans="1:27" x14ac:dyDescent="0.25">
      <c r="A2970" t="s">
        <v>2975</v>
      </c>
      <c r="B2970" s="2">
        <v>43279</v>
      </c>
      <c r="C2970" s="3">
        <v>0</v>
      </c>
      <c r="D2970">
        <v>1.15628</v>
      </c>
      <c r="E2970">
        <v>1.16005</v>
      </c>
      <c r="F2970">
        <v>1.1527099999999999</v>
      </c>
      <c r="G2970">
        <v>1.1563399999999999</v>
      </c>
      <c r="H2970">
        <v>291763</v>
      </c>
      <c r="I2970">
        <f t="shared" si="1011"/>
        <v>-83.925451368666387</v>
      </c>
      <c r="J2970">
        <f t="shared" si="1016"/>
        <v>1.1931153846153848</v>
      </c>
      <c r="K2970">
        <f t="shared" si="1017"/>
        <v>1.1858930461833428</v>
      </c>
      <c r="L2970">
        <f t="shared" si="1001"/>
        <v>1.1682055555555555</v>
      </c>
      <c r="M2970">
        <f t="shared" si="1002"/>
        <v>1.1714144975780043</v>
      </c>
      <c r="N2970">
        <f t="shared" ref="N2970:N3033" si="1021">AVERAGE(G2947:G2970)</f>
        <v>1.16731125</v>
      </c>
      <c r="O2970">
        <f t="shared" si="997"/>
        <v>1.1667403447516072</v>
      </c>
      <c r="P2970" t="str">
        <f t="shared" si="1018"/>
        <v>-</v>
      </c>
      <c r="Q2970" t="str">
        <f t="shared" si="1019"/>
        <v>Sell</v>
      </c>
      <c r="R2970" t="str">
        <f t="shared" si="1005"/>
        <v>-</v>
      </c>
      <c r="S2970" t="str">
        <f t="shared" si="1020"/>
        <v>-</v>
      </c>
      <c r="T2970">
        <f t="shared" si="1012"/>
        <v>1.15655</v>
      </c>
      <c r="U2970">
        <f t="shared" si="1013"/>
        <v>1.1561300000000001</v>
      </c>
      <c r="V2970" t="str">
        <f t="shared" si="1014"/>
        <v>-</v>
      </c>
      <c r="W2970" t="str">
        <f t="shared" si="1015"/>
        <v>-</v>
      </c>
      <c r="X2970" t="str">
        <f t="shared" si="1008"/>
        <v>-</v>
      </c>
      <c r="Y2970" s="9">
        <f t="shared" si="1006"/>
        <v>4997.1112999150382</v>
      </c>
      <c r="Z2970" s="9">
        <f t="shared" si="1009"/>
        <v>4320.7049413471432</v>
      </c>
      <c r="AA2970" s="9">
        <f t="shared" si="1010"/>
        <v>83.954207917837849</v>
      </c>
    </row>
    <row r="2971" spans="1:27" x14ac:dyDescent="0.25">
      <c r="A2971" t="s">
        <v>2976</v>
      </c>
      <c r="B2971" s="2">
        <v>43280</v>
      </c>
      <c r="C2971" s="3">
        <v>0</v>
      </c>
      <c r="D2971">
        <v>1.1563399999999999</v>
      </c>
      <c r="E2971">
        <v>1.1690199999999999</v>
      </c>
      <c r="F2971">
        <v>1.15632</v>
      </c>
      <c r="G2971">
        <v>1.1684699999999999</v>
      </c>
      <c r="H2971">
        <v>289501</v>
      </c>
      <c r="I2971">
        <f t="shared" si="1011"/>
        <v>-48.602213162492944</v>
      </c>
      <c r="J2971">
        <f t="shared" si="1016"/>
        <v>1.1923008974358977</v>
      </c>
      <c r="K2971">
        <f t="shared" si="1017"/>
        <v>1.1854519564065493</v>
      </c>
      <c r="L2971">
        <f t="shared" si="1001"/>
        <v>1.1679716666666666</v>
      </c>
      <c r="M2971">
        <f t="shared" si="1002"/>
        <v>1.171255335546761</v>
      </c>
      <c r="N2971">
        <f t="shared" si="1021"/>
        <v>1.1674208333333331</v>
      </c>
      <c r="O2971">
        <f t="shared" ref="O2971:O3034" si="1022">$O2970*(1-(2/(24+1)))+$G2971*(2/(24+1))</f>
        <v>1.1668787171714785</v>
      </c>
      <c r="P2971" t="str">
        <f t="shared" si="1018"/>
        <v>Buy</v>
      </c>
      <c r="Q2971" t="str">
        <f t="shared" si="1019"/>
        <v>Sell</v>
      </c>
      <c r="R2971" t="str">
        <f t="shared" si="1005"/>
        <v>-</v>
      </c>
      <c r="S2971" t="str">
        <f t="shared" si="1020"/>
        <v>-</v>
      </c>
      <c r="T2971">
        <f t="shared" si="1012"/>
        <v>1.1687000000000001</v>
      </c>
      <c r="U2971">
        <f t="shared" si="1013"/>
        <v>1.1682399999999999</v>
      </c>
      <c r="V2971" t="str">
        <f t="shared" si="1014"/>
        <v>-</v>
      </c>
      <c r="W2971" t="str">
        <f t="shared" si="1015"/>
        <v>-</v>
      </c>
      <c r="X2971" t="str">
        <f t="shared" si="1008"/>
        <v>-</v>
      </c>
      <c r="Y2971" s="9">
        <f t="shared" si="1006"/>
        <v>4997.1112999150382</v>
      </c>
      <c r="Z2971" s="9">
        <f t="shared" si="1009"/>
        <v>4275.7861725977909</v>
      </c>
      <c r="AA2971" s="9">
        <f t="shared" si="1010"/>
        <v>32.357692311327597</v>
      </c>
    </row>
    <row r="2972" spans="1:27" x14ac:dyDescent="0.25">
      <c r="A2972" t="s">
        <v>2977</v>
      </c>
      <c r="B2972" s="2">
        <v>43282</v>
      </c>
      <c r="C2972" s="3">
        <v>0</v>
      </c>
      <c r="D2972">
        <v>1.16747</v>
      </c>
      <c r="E2972">
        <v>1.169</v>
      </c>
      <c r="F2972">
        <v>1.1661600000000001</v>
      </c>
      <c r="G2972">
        <v>1.1678599999999999</v>
      </c>
      <c r="H2972">
        <v>17199</v>
      </c>
      <c r="I2972">
        <f t="shared" si="1011"/>
        <v>-19.660537482319739</v>
      </c>
      <c r="J2972">
        <f t="shared" si="1016"/>
        <v>1.1914882051282056</v>
      </c>
      <c r="K2972">
        <f t="shared" si="1017"/>
        <v>1.1850065904215732</v>
      </c>
      <c r="L2972">
        <f t="shared" si="1001"/>
        <v>1.1677313888888887</v>
      </c>
      <c r="M2972">
        <f t="shared" si="1002"/>
        <v>1.1710718038955847</v>
      </c>
      <c r="N2972">
        <f t="shared" si="1021"/>
        <v>1.1674683333333333</v>
      </c>
      <c r="O2972">
        <f t="shared" si="1022"/>
        <v>1.1669572197977605</v>
      </c>
      <c r="P2972" t="str">
        <f t="shared" si="1018"/>
        <v>-</v>
      </c>
      <c r="Q2972" t="str">
        <f t="shared" si="1019"/>
        <v>Sell</v>
      </c>
      <c r="R2972" t="str">
        <f t="shared" si="1005"/>
        <v>-</v>
      </c>
      <c r="S2972" t="str">
        <f t="shared" si="1020"/>
        <v>-</v>
      </c>
      <c r="T2972">
        <f t="shared" si="1012"/>
        <v>1.1680900000000001</v>
      </c>
      <c r="U2972">
        <f t="shared" si="1013"/>
        <v>1.1676299999999999</v>
      </c>
      <c r="V2972" t="str">
        <f t="shared" si="1014"/>
        <v>-</v>
      </c>
      <c r="W2972" t="str">
        <f t="shared" si="1015"/>
        <v>-</v>
      </c>
      <c r="X2972" t="str">
        <f t="shared" si="1008"/>
        <v>-</v>
      </c>
      <c r="Y2972" s="9">
        <f t="shared" si="1006"/>
        <v>4997.1112999150382</v>
      </c>
      <c r="Z2972" s="9">
        <f t="shared" si="1009"/>
        <v>4278.0190737999965</v>
      </c>
      <c r="AA2972" s="9">
        <f t="shared" si="1010"/>
        <v>34.947999076519316</v>
      </c>
    </row>
    <row r="2973" spans="1:27" x14ac:dyDescent="0.25">
      <c r="A2973" t="s">
        <v>2978</v>
      </c>
      <c r="B2973" s="2">
        <v>43283</v>
      </c>
      <c r="C2973" s="3">
        <v>0</v>
      </c>
      <c r="D2973">
        <v>1.16778</v>
      </c>
      <c r="E2973">
        <v>1.1678900000000001</v>
      </c>
      <c r="F2973">
        <v>1.1591100000000001</v>
      </c>
      <c r="G2973">
        <v>1.16415</v>
      </c>
      <c r="H2973">
        <v>244761</v>
      </c>
      <c r="I2973">
        <f t="shared" si="1011"/>
        <v>-37.152286657236708</v>
      </c>
      <c r="J2973">
        <f t="shared" si="1016"/>
        <v>1.1906528205128208</v>
      </c>
      <c r="K2973">
        <f t="shared" si="1017"/>
        <v>1.1844785754741916</v>
      </c>
      <c r="L2973">
        <f t="shared" si="1001"/>
        <v>1.1673191666666665</v>
      </c>
      <c r="M2973">
        <f t="shared" si="1002"/>
        <v>1.1706976523336612</v>
      </c>
      <c r="N2973">
        <f t="shared" si="1021"/>
        <v>1.1672245833333332</v>
      </c>
      <c r="O2973">
        <f t="shared" si="1022"/>
        <v>1.1667326422139397</v>
      </c>
      <c r="P2973" t="str">
        <f t="shared" si="1018"/>
        <v>Sell</v>
      </c>
      <c r="Q2973" t="str">
        <f t="shared" si="1019"/>
        <v>Sell</v>
      </c>
      <c r="R2973" t="str">
        <f t="shared" si="1005"/>
        <v>Sell</v>
      </c>
      <c r="S2973" t="str">
        <f t="shared" si="1020"/>
        <v>-</v>
      </c>
      <c r="T2973">
        <f t="shared" si="1012"/>
        <v>1.16439</v>
      </c>
      <c r="U2973">
        <f t="shared" si="1013"/>
        <v>1.16391</v>
      </c>
      <c r="V2973" t="str">
        <f t="shared" si="1014"/>
        <v>-</v>
      </c>
      <c r="W2973" t="str">
        <f t="shared" si="1015"/>
        <v>-</v>
      </c>
      <c r="X2973">
        <f t="shared" si="1008"/>
        <v>4294.0939032454762</v>
      </c>
      <c r="Y2973" s="9">
        <f t="shared" si="1006"/>
        <v>4997.1112999150382</v>
      </c>
      <c r="Z2973" s="9">
        <f t="shared" si="1009"/>
        <v>4291.613033360848</v>
      </c>
      <c r="AA2973" s="9">
        <f t="shared" si="1010"/>
        <v>50.658802294539008</v>
      </c>
    </row>
    <row r="2974" spans="1:27" x14ac:dyDescent="0.25">
      <c r="A2974" t="s">
        <v>2979</v>
      </c>
      <c r="B2974" s="2">
        <v>43284</v>
      </c>
      <c r="C2974" s="3">
        <v>0</v>
      </c>
      <c r="D2974">
        <v>1.1641300000000001</v>
      </c>
      <c r="E2974">
        <v>1.1673100000000001</v>
      </c>
      <c r="F2974">
        <v>1.16204</v>
      </c>
      <c r="G2974">
        <v>1.1658900000000001</v>
      </c>
      <c r="H2974">
        <v>250623</v>
      </c>
      <c r="I2974">
        <f t="shared" si="1011"/>
        <v>-28.948609146628129</v>
      </c>
      <c r="J2974">
        <f t="shared" si="1016"/>
        <v>1.1898589743589747</v>
      </c>
      <c r="K2974">
        <f t="shared" si="1017"/>
        <v>1.1840079786267437</v>
      </c>
      <c r="L2974">
        <f t="shared" si="1001"/>
        <v>1.1669611111111111</v>
      </c>
      <c r="M2974">
        <f t="shared" si="1002"/>
        <v>1.1704377792345444</v>
      </c>
      <c r="N2974">
        <f t="shared" si="1021"/>
        <v>1.1669445833333334</v>
      </c>
      <c r="O2974">
        <f t="shared" si="1022"/>
        <v>1.1666652308368246</v>
      </c>
      <c r="P2974" t="str">
        <f t="shared" si="1018"/>
        <v>-</v>
      </c>
      <c r="Q2974" t="str">
        <f t="shared" si="1019"/>
        <v>Sell</v>
      </c>
      <c r="R2974" t="str">
        <f t="shared" si="1005"/>
        <v>-</v>
      </c>
      <c r="S2974" t="str">
        <f t="shared" si="1020"/>
        <v>-</v>
      </c>
      <c r="T2974">
        <f t="shared" si="1012"/>
        <v>1.16612</v>
      </c>
      <c r="U2974">
        <f t="shared" si="1013"/>
        <v>1.1656599999999999</v>
      </c>
      <c r="V2974" t="str">
        <f t="shared" si="1014"/>
        <v>-</v>
      </c>
      <c r="W2974" t="str">
        <f t="shared" si="1015"/>
        <v>-</v>
      </c>
      <c r="X2974" t="str">
        <f t="shared" si="1008"/>
        <v>-</v>
      </c>
      <c r="Y2974" s="9">
        <f t="shared" si="1006"/>
        <v>4997.1112999150382</v>
      </c>
      <c r="Z2974" s="9">
        <f t="shared" si="1009"/>
        <v>4285.2462010042173</v>
      </c>
      <c r="AA2974" s="9">
        <f t="shared" si="1010"/>
        <v>43.313408667673961</v>
      </c>
    </row>
    <row r="2975" spans="1:27" x14ac:dyDescent="0.25">
      <c r="A2975" t="s">
        <v>2980</v>
      </c>
      <c r="B2975" s="2">
        <v>43285</v>
      </c>
      <c r="C2975" s="3">
        <v>0</v>
      </c>
      <c r="D2975">
        <v>1.16587</v>
      </c>
      <c r="E2975">
        <v>1.1681699999999999</v>
      </c>
      <c r="F2975">
        <v>1.1630499999999999</v>
      </c>
      <c r="G2975">
        <v>1.16601</v>
      </c>
      <c r="H2975">
        <v>196571</v>
      </c>
      <c r="I2975">
        <f t="shared" si="1011"/>
        <v>-28.382838283828043</v>
      </c>
      <c r="J2975">
        <f t="shared" si="1016"/>
        <v>1.1890550000000002</v>
      </c>
      <c r="K2975">
        <f t="shared" si="1017"/>
        <v>1.1835523335982185</v>
      </c>
      <c r="L2975">
        <f t="shared" si="1001"/>
        <v>1.166825</v>
      </c>
      <c r="M2975">
        <f t="shared" si="1002"/>
        <v>1.1701984398164609</v>
      </c>
      <c r="N2975">
        <f t="shared" si="1021"/>
        <v>1.1664395833333332</v>
      </c>
      <c r="O2975">
        <f t="shared" si="1022"/>
        <v>1.1666128123698787</v>
      </c>
      <c r="P2975" t="str">
        <f t="shared" si="1018"/>
        <v>-</v>
      </c>
      <c r="Q2975" t="str">
        <f t="shared" si="1019"/>
        <v>Sell</v>
      </c>
      <c r="R2975" t="str">
        <f t="shared" si="1005"/>
        <v>-</v>
      </c>
      <c r="S2975" t="str">
        <f t="shared" si="1020"/>
        <v>-</v>
      </c>
      <c r="T2975">
        <f t="shared" si="1012"/>
        <v>1.16622</v>
      </c>
      <c r="U2975">
        <f t="shared" si="1013"/>
        <v>1.1657999999999999</v>
      </c>
      <c r="V2975" t="str">
        <f t="shared" si="1014"/>
        <v>-</v>
      </c>
      <c r="W2975" t="str">
        <f t="shared" si="1015"/>
        <v>-</v>
      </c>
      <c r="X2975" t="str">
        <f t="shared" si="1008"/>
        <v>-</v>
      </c>
      <c r="Y2975" s="9">
        <f t="shared" si="1006"/>
        <v>4997.1112999150382</v>
      </c>
      <c r="Z2975" s="9">
        <f t="shared" si="1009"/>
        <v>4284.8787535070896</v>
      </c>
      <c r="AA2975" s="9">
        <f t="shared" si="1010"/>
        <v>42.890240473229873</v>
      </c>
    </row>
    <row r="2976" spans="1:27" x14ac:dyDescent="0.25">
      <c r="A2976" t="s">
        <v>2981</v>
      </c>
      <c r="B2976" s="2">
        <v>43286</v>
      </c>
      <c r="C2976" s="3">
        <v>0</v>
      </c>
      <c r="D2976">
        <v>1.1660200000000001</v>
      </c>
      <c r="E2976">
        <v>1.17201</v>
      </c>
      <c r="F2976">
        <v>1.165</v>
      </c>
      <c r="G2976">
        <v>1.1691800000000001</v>
      </c>
      <c r="H2976">
        <v>267474</v>
      </c>
      <c r="I2976">
        <f t="shared" si="1011"/>
        <v>-13.437057991512511</v>
      </c>
      <c r="J2976">
        <f t="shared" si="1016"/>
        <v>1.1883412820512824</v>
      </c>
      <c r="K2976">
        <f t="shared" si="1017"/>
        <v>1.1831884770514283</v>
      </c>
      <c r="L2976">
        <f t="shared" si="1001"/>
        <v>1.1667413888888885</v>
      </c>
      <c r="M2976">
        <f t="shared" si="1002"/>
        <v>1.1701433890155712</v>
      </c>
      <c r="N2976">
        <f t="shared" si="1021"/>
        <v>1.1660174999999999</v>
      </c>
      <c r="O2976">
        <f t="shared" si="1022"/>
        <v>1.1668181873802885</v>
      </c>
      <c r="P2976" t="str">
        <f t="shared" si="1018"/>
        <v>-</v>
      </c>
      <c r="Q2976" t="str">
        <f t="shared" si="1019"/>
        <v>Sell</v>
      </c>
      <c r="R2976" t="str">
        <f t="shared" si="1005"/>
        <v>-</v>
      </c>
      <c r="S2976" t="str">
        <f t="shared" si="1020"/>
        <v>-</v>
      </c>
      <c r="T2976">
        <f t="shared" si="1012"/>
        <v>1.1693899999999999</v>
      </c>
      <c r="U2976">
        <f t="shared" si="1013"/>
        <v>1.1689700000000001</v>
      </c>
      <c r="V2976" t="str">
        <f t="shared" si="1014"/>
        <v>-</v>
      </c>
      <c r="W2976" t="str">
        <f t="shared" si="1015"/>
        <v>-</v>
      </c>
      <c r="X2976" t="str">
        <f t="shared" si="1008"/>
        <v>-</v>
      </c>
      <c r="Y2976" s="9">
        <f t="shared" si="1006"/>
        <v>4997.1112999150382</v>
      </c>
      <c r="Z2976" s="9">
        <f t="shared" si="1009"/>
        <v>4273.2632397361349</v>
      </c>
      <c r="AA2976" s="9">
        <f t="shared" si="1010"/>
        <v>29.428678887060258</v>
      </c>
    </row>
    <row r="2977" spans="1:27" x14ac:dyDescent="0.25">
      <c r="A2977" t="s">
        <v>2982</v>
      </c>
      <c r="B2977" s="2">
        <v>43287</v>
      </c>
      <c r="C2977" s="3">
        <v>0</v>
      </c>
      <c r="D2977">
        <v>1.16919</v>
      </c>
      <c r="E2977">
        <v>1.17676</v>
      </c>
      <c r="F2977">
        <v>1.1679999999999999</v>
      </c>
      <c r="G2977">
        <v>1.1744399999999999</v>
      </c>
      <c r="H2977">
        <v>233226</v>
      </c>
      <c r="I2977">
        <f t="shared" si="1011"/>
        <v>-8.9437162683118459</v>
      </c>
      <c r="J2977">
        <f t="shared" si="1016"/>
        <v>1.1876556410256414</v>
      </c>
      <c r="K2977">
        <f t="shared" si="1017"/>
        <v>1.1829669966197465</v>
      </c>
      <c r="L2977">
        <f t="shared" si="1001"/>
        <v>1.167009722222222</v>
      </c>
      <c r="M2977">
        <f t="shared" si="1002"/>
        <v>1.1703756382579729</v>
      </c>
      <c r="N2977">
        <f t="shared" si="1021"/>
        <v>1.1659249999999999</v>
      </c>
      <c r="O2977">
        <f t="shared" si="1022"/>
        <v>1.1674279323898653</v>
      </c>
      <c r="P2977" t="str">
        <f t="shared" si="1018"/>
        <v>-</v>
      </c>
      <c r="Q2977" t="str">
        <f t="shared" si="1019"/>
        <v>Sell</v>
      </c>
      <c r="R2977" t="str">
        <f t="shared" si="1005"/>
        <v>-</v>
      </c>
      <c r="S2977" t="str">
        <f t="shared" si="1020"/>
        <v>-</v>
      </c>
      <c r="T2977">
        <f t="shared" si="1012"/>
        <v>1.17469</v>
      </c>
      <c r="U2977">
        <f t="shared" si="1013"/>
        <v>1.1741900000000001</v>
      </c>
      <c r="V2977" t="str">
        <f t="shared" si="1014"/>
        <v>-</v>
      </c>
      <c r="W2977" t="str">
        <f t="shared" si="1015"/>
        <v>-</v>
      </c>
      <c r="X2977" t="str">
        <f t="shared" si="1008"/>
        <v>-</v>
      </c>
      <c r="Y2977" s="9">
        <f t="shared" si="1006"/>
        <v>4997.1112999150382</v>
      </c>
      <c r="Z2977" s="9">
        <f t="shared" si="1009"/>
        <v>4253.9830082107092</v>
      </c>
      <c r="AA2977" s="9">
        <f t="shared" si="1010"/>
        <v>6.9214367032014401</v>
      </c>
    </row>
    <row r="2978" spans="1:27" x14ac:dyDescent="0.25">
      <c r="A2978" t="s">
        <v>2983</v>
      </c>
      <c r="B2978" s="2">
        <v>43289</v>
      </c>
      <c r="C2978" s="3">
        <v>0</v>
      </c>
      <c r="D2978">
        <v>1.1739200000000001</v>
      </c>
      <c r="E2978">
        <v>1.1754100000000001</v>
      </c>
      <c r="F2978">
        <v>1.17387</v>
      </c>
      <c r="G2978">
        <v>1.17517</v>
      </c>
      <c r="H2978">
        <v>12726</v>
      </c>
      <c r="I2978">
        <f t="shared" si="1011"/>
        <v>-6.6112266112264955</v>
      </c>
      <c r="J2978">
        <f t="shared" si="1016"/>
        <v>1.1869900000000004</v>
      </c>
      <c r="K2978">
        <f t="shared" si="1017"/>
        <v>1.1827696043002591</v>
      </c>
      <c r="L2978">
        <f t="shared" si="1001"/>
        <v>1.1671855555555553</v>
      </c>
      <c r="M2978">
        <f t="shared" si="1002"/>
        <v>1.1706347929467311</v>
      </c>
      <c r="N2978">
        <f t="shared" si="1021"/>
        <v>1.1657883333333334</v>
      </c>
      <c r="O2978">
        <f t="shared" si="1022"/>
        <v>1.1680472977986762</v>
      </c>
      <c r="P2978" t="str">
        <f t="shared" si="1018"/>
        <v>-</v>
      </c>
      <c r="Q2978" t="str">
        <f t="shared" si="1019"/>
        <v>Sell</v>
      </c>
      <c r="R2978" t="str">
        <f t="shared" si="1005"/>
        <v>-</v>
      </c>
      <c r="S2978" t="str">
        <f t="shared" si="1020"/>
        <v>-</v>
      </c>
      <c r="T2978">
        <f t="shared" si="1012"/>
        <v>1.1754500000000001</v>
      </c>
      <c r="U2978">
        <f t="shared" si="1013"/>
        <v>1.17489</v>
      </c>
      <c r="V2978" t="str">
        <f t="shared" si="1014"/>
        <v>-</v>
      </c>
      <c r="W2978" t="str">
        <f t="shared" si="1015"/>
        <v>-</v>
      </c>
      <c r="X2978" t="str">
        <f t="shared" si="1008"/>
        <v>-</v>
      </c>
      <c r="Y2978" s="9">
        <f t="shared" si="1006"/>
        <v>4997.1112999150382</v>
      </c>
      <c r="Z2978" s="9">
        <f t="shared" si="1009"/>
        <v>4251.2325491641823</v>
      </c>
      <c r="AA2978" s="9">
        <f t="shared" si="1010"/>
        <v>3.6940761276084397</v>
      </c>
    </row>
    <row r="2979" spans="1:27" x14ac:dyDescent="0.25">
      <c r="A2979" t="s">
        <v>2984</v>
      </c>
      <c r="B2979" s="2">
        <v>43290</v>
      </c>
      <c r="C2979" s="3">
        <v>0</v>
      </c>
      <c r="D2979">
        <v>1.1751400000000001</v>
      </c>
      <c r="E2979">
        <v>1.17906</v>
      </c>
      <c r="F2979">
        <v>1.17326</v>
      </c>
      <c r="G2979">
        <v>1.1756</v>
      </c>
      <c r="H2979">
        <v>240376</v>
      </c>
      <c r="I2979">
        <f t="shared" si="1011"/>
        <v>-13.13092979127137</v>
      </c>
      <c r="J2979">
        <f t="shared" si="1016"/>
        <v>1.1862661538461543</v>
      </c>
      <c r="K2979">
        <f t="shared" si="1017"/>
        <v>1.1825880953306322</v>
      </c>
      <c r="L2979">
        <f t="shared" si="1001"/>
        <v>1.1675463888888886</v>
      </c>
      <c r="M2979">
        <f t="shared" si="1002"/>
        <v>1.1709031825171781</v>
      </c>
      <c r="N2979">
        <f t="shared" si="1021"/>
        <v>1.1657195833333334</v>
      </c>
      <c r="O2979">
        <f t="shared" si="1022"/>
        <v>1.1686515139747822</v>
      </c>
      <c r="P2979" t="str">
        <f t="shared" si="1018"/>
        <v>-</v>
      </c>
      <c r="Q2979" t="str">
        <f t="shared" si="1019"/>
        <v>Sell</v>
      </c>
      <c r="R2979" t="str">
        <f t="shared" si="1005"/>
        <v>-</v>
      </c>
      <c r="S2979" t="str">
        <f t="shared" si="1020"/>
        <v>-</v>
      </c>
      <c r="T2979">
        <f t="shared" si="1012"/>
        <v>1.17591</v>
      </c>
      <c r="U2979">
        <f t="shared" si="1013"/>
        <v>1.1752899999999999</v>
      </c>
      <c r="V2979" t="str">
        <f t="shared" si="1014"/>
        <v>-</v>
      </c>
      <c r="W2979" t="str">
        <f t="shared" si="1015"/>
        <v>-</v>
      </c>
      <c r="X2979" t="str">
        <f t="shared" si="1008"/>
        <v>-</v>
      </c>
      <c r="Y2979" s="9">
        <f t="shared" si="1006"/>
        <v>4997.1112999150382</v>
      </c>
      <c r="Z2979" s="9">
        <f t="shared" si="1009"/>
        <v>4249.569524806353</v>
      </c>
      <c r="AA2979" s="9">
        <f t="shared" si="1010"/>
        <v>1.7407979056657903</v>
      </c>
    </row>
    <row r="2980" spans="1:27" x14ac:dyDescent="0.25">
      <c r="A2980" t="s">
        <v>2985</v>
      </c>
      <c r="B2980" s="2">
        <v>43291</v>
      </c>
      <c r="C2980" s="3">
        <v>0</v>
      </c>
      <c r="D2980">
        <v>1.1756</v>
      </c>
      <c r="E2980">
        <v>1.17624</v>
      </c>
      <c r="F2980">
        <v>1.1690100000000001</v>
      </c>
      <c r="G2980">
        <v>1.17279</v>
      </c>
      <c r="H2980">
        <v>242914</v>
      </c>
      <c r="I2980">
        <f t="shared" si="1011"/>
        <v>-23.795066413662145</v>
      </c>
      <c r="J2980">
        <f t="shared" si="1016"/>
        <v>1.1854523076923082</v>
      </c>
      <c r="K2980">
        <f t="shared" si="1017"/>
        <v>1.1823400422842869</v>
      </c>
      <c r="L2980">
        <f t="shared" si="1001"/>
        <v>1.1680752777777774</v>
      </c>
      <c r="M2980">
        <f t="shared" si="1002"/>
        <v>1.1710051726513846</v>
      </c>
      <c r="N2980">
        <f t="shared" si="1021"/>
        <v>1.1656379166666666</v>
      </c>
      <c r="O2980">
        <f t="shared" si="1022"/>
        <v>1.1689825928567998</v>
      </c>
      <c r="P2980" t="str">
        <f t="shared" si="1018"/>
        <v>Sell</v>
      </c>
      <c r="Q2980" t="str">
        <f t="shared" si="1019"/>
        <v>Sell</v>
      </c>
      <c r="R2980" t="str">
        <f t="shared" si="1005"/>
        <v>Sell</v>
      </c>
      <c r="S2980" t="str">
        <f t="shared" si="1020"/>
        <v>-</v>
      </c>
      <c r="T2980">
        <f t="shared" si="1012"/>
        <v>1.1731</v>
      </c>
      <c r="U2980">
        <f t="shared" si="1013"/>
        <v>1.17248</v>
      </c>
      <c r="V2980" t="str">
        <f t="shared" si="1014"/>
        <v>-</v>
      </c>
      <c r="W2980" t="str">
        <f t="shared" si="1015"/>
        <v>-</v>
      </c>
      <c r="X2980">
        <f t="shared" si="1008"/>
        <v>4262.2112351888154</v>
      </c>
      <c r="Y2980" s="9">
        <f t="shared" si="1006"/>
        <v>4997.1112999150382</v>
      </c>
      <c r="Z2980" s="9">
        <f t="shared" si="1009"/>
        <v>4259.7487851973729</v>
      </c>
      <c r="AA2980" s="9">
        <f t="shared" si="1010"/>
        <v>13.671615056491373</v>
      </c>
    </row>
    <row r="2981" spans="1:27" x14ac:dyDescent="0.25">
      <c r="A2981" t="s">
        <v>2986</v>
      </c>
      <c r="B2981" s="2">
        <v>43292</v>
      </c>
      <c r="C2981" s="3">
        <v>0</v>
      </c>
      <c r="D2981">
        <v>1.17279</v>
      </c>
      <c r="E2981">
        <v>1.1758</v>
      </c>
      <c r="F2981">
        <v>1.1665300000000001</v>
      </c>
      <c r="G2981">
        <v>1.1674899999999999</v>
      </c>
      <c r="H2981">
        <v>283190</v>
      </c>
      <c r="I2981">
        <f t="shared" si="1011"/>
        <v>-43.908918406072253</v>
      </c>
      <c r="J2981">
        <f t="shared" si="1016"/>
        <v>1.1845587179487187</v>
      </c>
      <c r="K2981">
        <f t="shared" si="1017"/>
        <v>1.18196409184671</v>
      </c>
      <c r="L2981">
        <f t="shared" si="1001"/>
        <v>1.1681038888888891</v>
      </c>
      <c r="M2981">
        <f t="shared" si="1002"/>
        <v>1.1708151633188775</v>
      </c>
      <c r="N2981">
        <f t="shared" si="1021"/>
        <v>1.1651033333333336</v>
      </c>
      <c r="O2981">
        <f t="shared" si="1022"/>
        <v>1.1688631854282558</v>
      </c>
      <c r="P2981" t="str">
        <f t="shared" si="1018"/>
        <v>-</v>
      </c>
      <c r="Q2981" t="str">
        <f t="shared" si="1019"/>
        <v>Sell</v>
      </c>
      <c r="R2981" t="str">
        <f t="shared" si="1005"/>
        <v>-</v>
      </c>
      <c r="S2981" t="str">
        <f t="shared" si="1020"/>
        <v>-</v>
      </c>
      <c r="T2981">
        <f t="shared" si="1012"/>
        <v>1.1677500000000001</v>
      </c>
      <c r="U2981">
        <f t="shared" si="1013"/>
        <v>1.16723</v>
      </c>
      <c r="V2981" t="str">
        <f t="shared" si="1014"/>
        <v>-</v>
      </c>
      <c r="W2981" t="str">
        <f t="shared" si="1015"/>
        <v>-</v>
      </c>
      <c r="X2981" t="str">
        <f t="shared" si="1008"/>
        <v>-</v>
      </c>
      <c r="Y2981" s="9">
        <f t="shared" si="1006"/>
        <v>4997.1112999150382</v>
      </c>
      <c r="Z2981" s="9">
        <f t="shared" si="1009"/>
        <v>4279.2646541768681</v>
      </c>
      <c r="AA2981" s="9">
        <f t="shared" si="1010"/>
        <v>36.389905574390376</v>
      </c>
    </row>
    <row r="2982" spans="1:27" x14ac:dyDescent="0.25">
      <c r="A2982" t="s">
        <v>2987</v>
      </c>
      <c r="B2982" s="2">
        <v>43293</v>
      </c>
      <c r="C2982" s="3">
        <v>0</v>
      </c>
      <c r="D2982">
        <v>1.1674899999999999</v>
      </c>
      <c r="E2982">
        <v>1.1695500000000001</v>
      </c>
      <c r="F2982">
        <v>1.1649700000000001</v>
      </c>
      <c r="G2982">
        <v>1.16638</v>
      </c>
      <c r="H2982">
        <v>247201</v>
      </c>
      <c r="I2982">
        <f t="shared" si="1011"/>
        <v>-48.12144212523711</v>
      </c>
      <c r="J2982">
        <f t="shared" si="1016"/>
        <v>1.183705256410257</v>
      </c>
      <c r="K2982">
        <f t="shared" si="1017"/>
        <v>1.1815695578759073</v>
      </c>
      <c r="L2982">
        <f t="shared" ref="L2982:L3045" si="1023">AVERAGE(G2947:G2982)</f>
        <v>1.1680249999999999</v>
      </c>
      <c r="M2982">
        <f t="shared" si="1002"/>
        <v>1.1705754247611004</v>
      </c>
      <c r="N2982">
        <f t="shared" si="1021"/>
        <v>1.1655220833333335</v>
      </c>
      <c r="O2982">
        <f t="shared" si="1022"/>
        <v>1.1686645305939953</v>
      </c>
      <c r="P2982" t="str">
        <f t="shared" si="1018"/>
        <v>-</v>
      </c>
      <c r="Q2982" t="str">
        <f t="shared" si="1019"/>
        <v>Sell</v>
      </c>
      <c r="R2982" t="str">
        <f t="shared" si="1005"/>
        <v>-</v>
      </c>
      <c r="S2982" t="str">
        <f t="shared" si="1020"/>
        <v>-</v>
      </c>
      <c r="T2982">
        <f t="shared" si="1012"/>
        <v>1.1665700000000001</v>
      </c>
      <c r="U2982">
        <f t="shared" si="1013"/>
        <v>1.1661900000000001</v>
      </c>
      <c r="V2982" t="str">
        <f t="shared" si="1014"/>
        <v>-</v>
      </c>
      <c r="W2982" t="str">
        <f t="shared" si="1015"/>
        <v>-</v>
      </c>
      <c r="X2982" t="str">
        <f t="shared" si="1008"/>
        <v>-</v>
      </c>
      <c r="Y2982" s="9">
        <f t="shared" si="1006"/>
        <v>4997.1112999150382</v>
      </c>
      <c r="Z2982" s="9">
        <f t="shared" si="1009"/>
        <v>4283.5931833623681</v>
      </c>
      <c r="AA2982" s="9">
        <f t="shared" si="1010"/>
        <v>41.405369679532058</v>
      </c>
    </row>
    <row r="2983" spans="1:27" x14ac:dyDescent="0.25">
      <c r="A2983" t="s">
        <v>2988</v>
      </c>
      <c r="B2983" s="2">
        <v>43294</v>
      </c>
      <c r="C2983" s="3">
        <v>0</v>
      </c>
      <c r="D2983">
        <v>1.1663699999999999</v>
      </c>
      <c r="E2983">
        <v>1.1686799999999999</v>
      </c>
      <c r="F2983">
        <v>1.1612899999999999</v>
      </c>
      <c r="G2983">
        <v>1.1684300000000001</v>
      </c>
      <c r="H2983">
        <v>231207</v>
      </c>
      <c r="I2983">
        <f t="shared" si="1011"/>
        <v>-40.341555977229142</v>
      </c>
      <c r="J2983">
        <f t="shared" si="1016"/>
        <v>1.1828797435897445</v>
      </c>
      <c r="K2983">
        <f t="shared" si="1017"/>
        <v>1.1812369108410743</v>
      </c>
      <c r="L2983">
        <f t="shared" si="1023"/>
        <v>1.1680969444444442</v>
      </c>
      <c r="M2983">
        <f t="shared" ref="M2983:M3046" si="1024">$M2982*(1-(2/(36+1)))+$G2983*(2/(36+1))</f>
        <v>1.1704594558550951</v>
      </c>
      <c r="N2983">
        <f t="shared" si="1021"/>
        <v>1.1658487500000001</v>
      </c>
      <c r="O2983">
        <f t="shared" si="1022"/>
        <v>1.1686457681464759</v>
      </c>
      <c r="P2983" t="str">
        <f t="shared" si="1018"/>
        <v>-</v>
      </c>
      <c r="Q2983" t="str">
        <f t="shared" si="1019"/>
        <v>Sell</v>
      </c>
      <c r="R2983" t="str">
        <f t="shared" si="1005"/>
        <v>-</v>
      </c>
      <c r="S2983" t="str">
        <f t="shared" si="1020"/>
        <v>-</v>
      </c>
      <c r="T2983">
        <f t="shared" si="1012"/>
        <v>1.16862</v>
      </c>
      <c r="U2983">
        <f t="shared" si="1013"/>
        <v>1.1682399999999999</v>
      </c>
      <c r="V2983" t="str">
        <f t="shared" si="1014"/>
        <v>-</v>
      </c>
      <c r="W2983" t="str">
        <f t="shared" si="1015"/>
        <v>-</v>
      </c>
      <c r="X2983" t="str">
        <f t="shared" si="1008"/>
        <v>-</v>
      </c>
      <c r="Y2983" s="9">
        <f t="shared" si="1006"/>
        <v>4997.1112999150382</v>
      </c>
      <c r="Z2983" s="9">
        <f t="shared" si="1009"/>
        <v>4276.0788792892799</v>
      </c>
      <c r="AA2983" s="9">
        <f t="shared" si="1010"/>
        <v>32.699643976592711</v>
      </c>
    </row>
    <row r="2984" spans="1:27" x14ac:dyDescent="0.25">
      <c r="A2984" t="s">
        <v>2989</v>
      </c>
      <c r="B2984" s="2">
        <v>43296</v>
      </c>
      <c r="C2984" s="3">
        <v>0</v>
      </c>
      <c r="D2984">
        <v>1.16896</v>
      </c>
      <c r="E2984">
        <v>1.1691199999999999</v>
      </c>
      <c r="F2984">
        <v>1.1677</v>
      </c>
      <c r="G2984">
        <v>1.1678299999999999</v>
      </c>
      <c r="H2984">
        <v>9347</v>
      </c>
      <c r="I2984">
        <f t="shared" si="1011"/>
        <v>-49.38434476693088</v>
      </c>
      <c r="J2984">
        <f t="shared" si="1016"/>
        <v>1.18204217948718</v>
      </c>
      <c r="K2984">
        <f t="shared" si="1017"/>
        <v>1.1808974953767433</v>
      </c>
      <c r="L2984">
        <f t="shared" si="1023"/>
        <v>1.1681277777777777</v>
      </c>
      <c r="M2984">
        <f t="shared" si="1024"/>
        <v>1.170317323106171</v>
      </c>
      <c r="N2984">
        <f t="shared" si="1021"/>
        <v>1.1662041666666667</v>
      </c>
      <c r="O2984">
        <f t="shared" si="1022"/>
        <v>1.1685805066947579</v>
      </c>
      <c r="P2984" t="str">
        <f t="shared" si="1018"/>
        <v>-</v>
      </c>
      <c r="Q2984" t="str">
        <f t="shared" si="1019"/>
        <v>Sell</v>
      </c>
      <c r="R2984" t="str">
        <f t="shared" si="1005"/>
        <v>-</v>
      </c>
      <c r="S2984" t="str">
        <f t="shared" si="1020"/>
        <v>-</v>
      </c>
      <c r="T2984">
        <f t="shared" si="1012"/>
        <v>1.1680200000000001</v>
      </c>
      <c r="U2984">
        <f t="shared" si="1013"/>
        <v>1.16764</v>
      </c>
      <c r="V2984" t="str">
        <f t="shared" si="1014"/>
        <v>-</v>
      </c>
      <c r="W2984" t="str">
        <f t="shared" si="1015"/>
        <v>-</v>
      </c>
      <c r="X2984" t="str">
        <f t="shared" si="1008"/>
        <v>-</v>
      </c>
      <c r="Y2984" s="9">
        <f t="shared" si="1006"/>
        <v>4997.1112999150382</v>
      </c>
      <c r="Z2984" s="9">
        <f t="shared" si="1009"/>
        <v>4278.2754575392873</v>
      </c>
      <c r="AA2984" s="9">
        <f t="shared" si="1010"/>
        <v>35.247662293000523</v>
      </c>
    </row>
    <row r="2985" spans="1:27" x14ac:dyDescent="0.25">
      <c r="A2985" t="s">
        <v>2990</v>
      </c>
      <c r="B2985" s="2">
        <v>43297</v>
      </c>
      <c r="C2985" s="3">
        <v>0</v>
      </c>
      <c r="D2985">
        <v>1.1678299999999999</v>
      </c>
      <c r="E2985">
        <v>1.1725300000000001</v>
      </c>
      <c r="F2985">
        <v>1.1675599999999999</v>
      </c>
      <c r="G2985">
        <v>1.1709000000000001</v>
      </c>
      <c r="H2985">
        <v>235739</v>
      </c>
      <c r="I2985">
        <f t="shared" si="1011"/>
        <v>-40.902255639097653</v>
      </c>
      <c r="J2985">
        <f t="shared" si="1016"/>
        <v>1.1811771794871804</v>
      </c>
      <c r="K2985">
        <f t="shared" si="1017"/>
        <v>1.180644394227965</v>
      </c>
      <c r="L2985">
        <f t="shared" si="1023"/>
        <v>1.168152777777778</v>
      </c>
      <c r="M2985">
        <f t="shared" si="1024"/>
        <v>1.170348819154486</v>
      </c>
      <c r="N2985">
        <f t="shared" si="1021"/>
        <v>1.1665341666666666</v>
      </c>
      <c r="O2985">
        <f t="shared" si="1022"/>
        <v>1.1687660661591772</v>
      </c>
      <c r="P2985" t="str">
        <f t="shared" si="1018"/>
        <v>-</v>
      </c>
      <c r="Q2985" t="str">
        <f t="shared" si="1019"/>
        <v>Sell</v>
      </c>
      <c r="R2985" t="str">
        <f t="shared" si="1005"/>
        <v>-</v>
      </c>
      <c r="S2985" t="str">
        <f t="shared" si="1020"/>
        <v>-</v>
      </c>
      <c r="T2985">
        <f t="shared" si="1012"/>
        <v>1.1710700000000001</v>
      </c>
      <c r="U2985">
        <f t="shared" si="1013"/>
        <v>1.17073</v>
      </c>
      <c r="V2985" t="str">
        <f t="shared" si="1014"/>
        <v>-</v>
      </c>
      <c r="W2985" t="str">
        <f t="shared" si="1015"/>
        <v>-</v>
      </c>
      <c r="X2985" t="str">
        <f t="shared" si="1008"/>
        <v>-</v>
      </c>
      <c r="Y2985" s="9">
        <f t="shared" si="1006"/>
        <v>4997.1112999150382</v>
      </c>
      <c r="Z2985" s="9">
        <f t="shared" si="1009"/>
        <v>4267.1328784061052</v>
      </c>
      <c r="AA2985" s="9">
        <f t="shared" si="1010"/>
        <v>22.295988755071495</v>
      </c>
    </row>
    <row r="2986" spans="1:27" x14ac:dyDescent="0.25">
      <c r="A2986" t="s">
        <v>2991</v>
      </c>
      <c r="B2986" s="2">
        <v>43298</v>
      </c>
      <c r="C2986" s="3">
        <v>0</v>
      </c>
      <c r="D2986">
        <v>1.1709000000000001</v>
      </c>
      <c r="E2986">
        <v>1.1744600000000001</v>
      </c>
      <c r="F2986">
        <v>1.1648400000000001</v>
      </c>
      <c r="G2986">
        <v>1.1653</v>
      </c>
      <c r="H2986">
        <v>268578</v>
      </c>
      <c r="I2986">
        <f t="shared" si="1011"/>
        <v>-68.972431077694509</v>
      </c>
      <c r="J2986">
        <f t="shared" si="1016"/>
        <v>1.1802548717948724</v>
      </c>
      <c r="K2986">
        <f t="shared" si="1017"/>
        <v>1.1802559285513077</v>
      </c>
      <c r="L2986">
        <f t="shared" si="1023"/>
        <v>1.1679497222222226</v>
      </c>
      <c r="M2986">
        <f t="shared" si="1024"/>
        <v>1.1700759100110003</v>
      </c>
      <c r="N2986">
        <f t="shared" si="1021"/>
        <v>1.1668045833333334</v>
      </c>
      <c r="O2986">
        <f t="shared" si="1022"/>
        <v>1.168488780866443</v>
      </c>
      <c r="P2986" t="str">
        <f t="shared" si="1018"/>
        <v>-</v>
      </c>
      <c r="Q2986" t="str">
        <f t="shared" si="1019"/>
        <v>Sell</v>
      </c>
      <c r="R2986" t="str">
        <f t="shared" si="1005"/>
        <v>-</v>
      </c>
      <c r="S2986" t="str">
        <f t="shared" si="1020"/>
        <v>-</v>
      </c>
      <c r="T2986">
        <f t="shared" si="1012"/>
        <v>1.1654800000000001</v>
      </c>
      <c r="U2986">
        <f t="shared" si="1013"/>
        <v>1.1651199999999999</v>
      </c>
      <c r="V2986" t="str">
        <f t="shared" si="1014"/>
        <v>-</v>
      </c>
      <c r="W2986" t="str">
        <f t="shared" si="1015"/>
        <v>-</v>
      </c>
      <c r="X2986" t="str">
        <f t="shared" si="1008"/>
        <v>-</v>
      </c>
      <c r="Y2986" s="9">
        <f t="shared" si="1006"/>
        <v>4997.1112999150382</v>
      </c>
      <c r="Z2986" s="9">
        <f t="shared" si="1009"/>
        <v>4287.599358131446</v>
      </c>
      <c r="AA2986" s="9">
        <f t="shared" si="1010"/>
        <v>46.035053865736927</v>
      </c>
    </row>
    <row r="2987" spans="1:27" x14ac:dyDescent="0.25">
      <c r="A2987" t="s">
        <v>2992</v>
      </c>
      <c r="B2987" s="2">
        <v>43299</v>
      </c>
      <c r="C2987" s="3">
        <v>0</v>
      </c>
      <c r="D2987">
        <v>1.16536</v>
      </c>
      <c r="E2987">
        <v>1.16648</v>
      </c>
      <c r="F2987">
        <v>1.1601900000000001</v>
      </c>
      <c r="G2987">
        <v>1.16449</v>
      </c>
      <c r="H2987">
        <v>260375</v>
      </c>
      <c r="I2987">
        <f t="shared" si="1011"/>
        <v>-77.212506624271413</v>
      </c>
      <c r="J2987">
        <f t="shared" si="1016"/>
        <v>1.1793143589743595</v>
      </c>
      <c r="K2987">
        <f t="shared" si="1017"/>
        <v>1.1798567911196289</v>
      </c>
      <c r="L2987">
        <f t="shared" si="1023"/>
        <v>1.1675708333333334</v>
      </c>
      <c r="M2987">
        <f t="shared" si="1024"/>
        <v>1.1697739689293247</v>
      </c>
      <c r="N2987">
        <f t="shared" si="1021"/>
        <v>1.1670862499999999</v>
      </c>
      <c r="O2987">
        <f t="shared" si="1022"/>
        <v>1.1681688783971276</v>
      </c>
      <c r="P2987" t="str">
        <f t="shared" si="1018"/>
        <v>-</v>
      </c>
      <c r="Q2987" t="str">
        <f t="shared" si="1019"/>
        <v>Sell</v>
      </c>
      <c r="R2987" t="str">
        <f t="shared" si="1005"/>
        <v>-</v>
      </c>
      <c r="S2987" t="str">
        <f t="shared" si="1020"/>
        <v>-</v>
      </c>
      <c r="T2987">
        <f t="shared" si="1012"/>
        <v>1.1646799999999999</v>
      </c>
      <c r="U2987">
        <f t="shared" si="1013"/>
        <v>1.1642999999999999</v>
      </c>
      <c r="V2987" t="str">
        <f t="shared" si="1014"/>
        <v>-</v>
      </c>
      <c r="W2987" t="str">
        <f t="shared" si="1015"/>
        <v>-</v>
      </c>
      <c r="X2987" t="str">
        <f t="shared" si="1008"/>
        <v>-</v>
      </c>
      <c r="Y2987" s="9">
        <f t="shared" si="1006"/>
        <v>4997.1112999150382</v>
      </c>
      <c r="Z2987" s="9">
        <f t="shared" si="1009"/>
        <v>4290.5444413186788</v>
      </c>
      <c r="AA2987" s="9">
        <f t="shared" si="1010"/>
        <v>49.431615202359289</v>
      </c>
    </row>
    <row r="2988" spans="1:27" x14ac:dyDescent="0.25">
      <c r="A2988" t="s">
        <v>2993</v>
      </c>
      <c r="B2988" s="2">
        <v>43300</v>
      </c>
      <c r="C2988" s="3">
        <v>0</v>
      </c>
      <c r="D2988">
        <v>1.16449</v>
      </c>
      <c r="E2988">
        <v>1.1678500000000001</v>
      </c>
      <c r="F2988">
        <v>1.1574800000000001</v>
      </c>
      <c r="G2988">
        <v>1.16544</v>
      </c>
      <c r="H2988">
        <v>315398</v>
      </c>
      <c r="I2988">
        <f t="shared" si="1011"/>
        <v>-63.113994439295681</v>
      </c>
      <c r="J2988">
        <f t="shared" si="1016"/>
        <v>1.1784315384615391</v>
      </c>
      <c r="K2988">
        <f t="shared" si="1017"/>
        <v>1.1794918090659674</v>
      </c>
      <c r="L2988">
        <f t="shared" si="1023"/>
        <v>1.1671855555555557</v>
      </c>
      <c r="M2988">
        <f t="shared" si="1024"/>
        <v>1.1695397003385506</v>
      </c>
      <c r="N2988">
        <f t="shared" si="1021"/>
        <v>1.167295</v>
      </c>
      <c r="O2988">
        <f t="shared" si="1022"/>
        <v>1.1679505681253575</v>
      </c>
      <c r="P2988" t="str">
        <f t="shared" si="1018"/>
        <v>-</v>
      </c>
      <c r="Q2988" t="str">
        <f t="shared" si="1019"/>
        <v>Sell</v>
      </c>
      <c r="R2988" t="str">
        <f t="shared" si="1005"/>
        <v>-</v>
      </c>
      <c r="S2988" t="str">
        <f t="shared" si="1020"/>
        <v>-</v>
      </c>
      <c r="T2988">
        <f t="shared" si="1012"/>
        <v>1.16564</v>
      </c>
      <c r="U2988">
        <f t="shared" si="1013"/>
        <v>1.1652400000000001</v>
      </c>
      <c r="V2988" t="str">
        <f t="shared" si="1014"/>
        <v>-</v>
      </c>
      <c r="W2988" t="str">
        <f t="shared" si="1015"/>
        <v>-</v>
      </c>
      <c r="X2988" t="str">
        <f t="shared" si="1008"/>
        <v>-</v>
      </c>
      <c r="Y2988" s="9">
        <f t="shared" si="1006"/>
        <v>4997.1112999150382</v>
      </c>
      <c r="Z2988" s="9">
        <f t="shared" si="1009"/>
        <v>4287.0108265974386</v>
      </c>
      <c r="AA2988" s="9">
        <f t="shared" si="1010"/>
        <v>45.354014700797357</v>
      </c>
    </row>
    <row r="2989" spans="1:27" x14ac:dyDescent="0.25">
      <c r="A2989" t="s">
        <v>2994</v>
      </c>
      <c r="B2989" s="2">
        <v>43301</v>
      </c>
      <c r="C2989" s="3">
        <v>0</v>
      </c>
      <c r="D2989">
        <v>1.16547</v>
      </c>
      <c r="E2989">
        <v>1.17387</v>
      </c>
      <c r="F2989">
        <v>1.16262</v>
      </c>
      <c r="G2989">
        <v>1.1719599999999999</v>
      </c>
      <c r="H2989">
        <v>308640</v>
      </c>
      <c r="I2989">
        <f t="shared" si="1011"/>
        <v>-32.900834105653978</v>
      </c>
      <c r="J2989">
        <f t="shared" si="1016"/>
        <v>1.1777071794871801</v>
      </c>
      <c r="K2989">
        <f t="shared" si="1017"/>
        <v>1.1793011303554364</v>
      </c>
      <c r="L2989">
        <f t="shared" si="1023"/>
        <v>1.167055</v>
      </c>
      <c r="M2989">
        <f t="shared" si="1024"/>
        <v>1.1696705273472774</v>
      </c>
      <c r="N2989">
        <f t="shared" si="1021"/>
        <v>1.1675595833333332</v>
      </c>
      <c r="O2989">
        <f t="shared" si="1022"/>
        <v>1.168271322675329</v>
      </c>
      <c r="P2989" t="str">
        <f t="shared" si="1018"/>
        <v>-</v>
      </c>
      <c r="Q2989" t="str">
        <f t="shared" si="1019"/>
        <v>Sell</v>
      </c>
      <c r="R2989" t="str">
        <f t="shared" si="1005"/>
        <v>-</v>
      </c>
      <c r="S2989" t="str">
        <f t="shared" si="1020"/>
        <v>-</v>
      </c>
      <c r="T2989">
        <f t="shared" si="1012"/>
        <v>1.17215</v>
      </c>
      <c r="U2989">
        <f t="shared" si="1013"/>
        <v>1.17177</v>
      </c>
      <c r="V2989" t="str">
        <f t="shared" si="1014"/>
        <v>-</v>
      </c>
      <c r="W2989" t="str">
        <f t="shared" si="1015"/>
        <v>-</v>
      </c>
      <c r="X2989" t="str">
        <f t="shared" si="1008"/>
        <v>-</v>
      </c>
      <c r="Y2989" s="9">
        <f t="shared" si="1006"/>
        <v>4997.1112999150382</v>
      </c>
      <c r="Z2989" s="9">
        <f t="shared" si="1009"/>
        <v>4263.2012113765632</v>
      </c>
      <c r="AA2989" s="9">
        <f t="shared" si="1010"/>
        <v>17.708785578759958</v>
      </c>
    </row>
    <row r="2990" spans="1:27" x14ac:dyDescent="0.25">
      <c r="A2990" t="s">
        <v>2995</v>
      </c>
      <c r="B2990" s="2">
        <v>43303</v>
      </c>
      <c r="C2990" s="3">
        <v>0</v>
      </c>
      <c r="D2990">
        <v>1.17252</v>
      </c>
      <c r="E2990">
        <v>1.1745300000000001</v>
      </c>
      <c r="F2990">
        <v>1.1723300000000001</v>
      </c>
      <c r="G2990">
        <v>1.1740299999999999</v>
      </c>
      <c r="H2990">
        <v>13515</v>
      </c>
      <c r="I2990">
        <f t="shared" si="1011"/>
        <v>-23.30861909175211</v>
      </c>
      <c r="J2990">
        <f t="shared" si="1016"/>
        <v>1.1770233333333338</v>
      </c>
      <c r="K2990">
        <f t="shared" si="1017"/>
        <v>1.1791676840173242</v>
      </c>
      <c r="L2990">
        <f t="shared" si="1023"/>
        <v>1.1669322222222225</v>
      </c>
      <c r="M2990">
        <f t="shared" si="1024"/>
        <v>1.1699061745176949</v>
      </c>
      <c r="N2990">
        <f t="shared" si="1021"/>
        <v>1.1678941666666665</v>
      </c>
      <c r="O2990">
        <f t="shared" si="1022"/>
        <v>1.1687320168613027</v>
      </c>
      <c r="P2990" t="str">
        <f t="shared" si="1018"/>
        <v>-</v>
      </c>
      <c r="Q2990" t="str">
        <f t="shared" si="1019"/>
        <v>Sell</v>
      </c>
      <c r="R2990" t="str">
        <f t="shared" si="1005"/>
        <v>-</v>
      </c>
      <c r="S2990" t="str">
        <f t="shared" si="1020"/>
        <v>-</v>
      </c>
      <c r="T2990">
        <f t="shared" si="1012"/>
        <v>1.17421</v>
      </c>
      <c r="U2990">
        <f t="shared" si="1013"/>
        <v>1.1738500000000001</v>
      </c>
      <c r="V2990" t="str">
        <f t="shared" si="1014"/>
        <v>-</v>
      </c>
      <c r="W2990" t="str">
        <f t="shared" si="1015"/>
        <v>-</v>
      </c>
      <c r="X2990" t="str">
        <f t="shared" si="1008"/>
        <v>-</v>
      </c>
      <c r="Y2990" s="9">
        <f t="shared" si="1006"/>
        <v>4997.1112999150382</v>
      </c>
      <c r="Z2990" s="9">
        <f t="shared" si="1009"/>
        <v>4255.7219747021727</v>
      </c>
      <c r="AA2990" s="9">
        <f t="shared" si="1010"/>
        <v>8.9607183388951626</v>
      </c>
    </row>
    <row r="2991" spans="1:27" x14ac:dyDescent="0.25">
      <c r="A2991" t="s">
        <v>2996</v>
      </c>
      <c r="B2991" s="2">
        <v>43304</v>
      </c>
      <c r="C2991" s="3">
        <v>0</v>
      </c>
      <c r="D2991">
        <v>1.17404</v>
      </c>
      <c r="E2991">
        <v>1.1749700000000001</v>
      </c>
      <c r="F2991">
        <v>1.1683600000000001</v>
      </c>
      <c r="G2991">
        <v>1.16934</v>
      </c>
      <c r="H2991">
        <v>249710</v>
      </c>
      <c r="I2991">
        <f t="shared" si="1011"/>
        <v>-45.041705282669056</v>
      </c>
      <c r="J2991">
        <f t="shared" si="1016"/>
        <v>1.1763620512820518</v>
      </c>
      <c r="K2991">
        <f t="shared" si="1017"/>
        <v>1.1789188818903031</v>
      </c>
      <c r="L2991">
        <f t="shared" si="1023"/>
        <v>1.1667125</v>
      </c>
      <c r="M2991">
        <f t="shared" si="1024"/>
        <v>1.1698755704897115</v>
      </c>
      <c r="N2991">
        <f t="shared" si="1021"/>
        <v>1.1678629166666665</v>
      </c>
      <c r="O2991">
        <f t="shared" si="1022"/>
        <v>1.1687806555123985</v>
      </c>
      <c r="P2991" t="str">
        <f t="shared" si="1018"/>
        <v>-</v>
      </c>
      <c r="Q2991" t="str">
        <f t="shared" si="1019"/>
        <v>Sell</v>
      </c>
      <c r="R2991" t="str">
        <f t="shared" si="1005"/>
        <v>-</v>
      </c>
      <c r="S2991" t="str">
        <f t="shared" si="1020"/>
        <v>-</v>
      </c>
      <c r="T2991">
        <f t="shared" si="1012"/>
        <v>1.1694899999999999</v>
      </c>
      <c r="U2991">
        <f t="shared" si="1013"/>
        <v>1.16919</v>
      </c>
      <c r="V2991" t="str">
        <f t="shared" si="1014"/>
        <v>-</v>
      </c>
      <c r="W2991" t="str">
        <f t="shared" si="1015"/>
        <v>-</v>
      </c>
      <c r="X2991" t="str">
        <f t="shared" si="1008"/>
        <v>-</v>
      </c>
      <c r="Y2991" s="9">
        <f t="shared" si="1006"/>
        <v>4997.1112999150382</v>
      </c>
      <c r="Z2991" s="9">
        <f t="shared" si="1009"/>
        <v>4272.8978442868593</v>
      </c>
      <c r="AA2991" s="9">
        <f t="shared" si="1010"/>
        <v>29.007000655211286</v>
      </c>
    </row>
    <row r="2992" spans="1:27" x14ac:dyDescent="0.25">
      <c r="A2992" t="s">
        <v>2997</v>
      </c>
      <c r="B2992" s="2">
        <v>43305</v>
      </c>
      <c r="C2992" s="3">
        <v>0</v>
      </c>
      <c r="D2992">
        <v>1.16934</v>
      </c>
      <c r="E2992">
        <v>1.1716800000000001</v>
      </c>
      <c r="F2992">
        <v>1.1654500000000001</v>
      </c>
      <c r="G2992">
        <v>1.16845</v>
      </c>
      <c r="H2992">
        <v>249539</v>
      </c>
      <c r="I2992">
        <f t="shared" si="1011"/>
        <v>-49.165894346617428</v>
      </c>
      <c r="J2992">
        <f t="shared" si="1016"/>
        <v>1.175653461538462</v>
      </c>
      <c r="K2992">
        <f t="shared" si="1017"/>
        <v>1.1786538469057386</v>
      </c>
      <c r="L2992">
        <f t="shared" si="1023"/>
        <v>1.1665375</v>
      </c>
      <c r="M2992">
        <f t="shared" si="1024"/>
        <v>1.1697985126254029</v>
      </c>
      <c r="N2992">
        <f t="shared" si="1021"/>
        <v>1.1680095833333333</v>
      </c>
      <c r="O2992">
        <f t="shared" si="1022"/>
        <v>1.1687542030714066</v>
      </c>
      <c r="P2992" t="str">
        <f t="shared" si="1018"/>
        <v>-</v>
      </c>
      <c r="Q2992" t="str">
        <f t="shared" si="1019"/>
        <v>Sell</v>
      </c>
      <c r="R2992" t="str">
        <f t="shared" ref="R2992:R3055" si="1025">IF(P2992=Q2992,Q2992,"-")</f>
        <v>-</v>
      </c>
      <c r="S2992" t="str">
        <f t="shared" si="1020"/>
        <v>-</v>
      </c>
      <c r="T2992">
        <f t="shared" si="1012"/>
        <v>1.16859</v>
      </c>
      <c r="U2992">
        <f t="shared" si="1013"/>
        <v>1.16831</v>
      </c>
      <c r="V2992" t="str">
        <f t="shared" si="1014"/>
        <v>-</v>
      </c>
      <c r="W2992" t="str">
        <f t="shared" si="1015"/>
        <v>-</v>
      </c>
      <c r="X2992" t="str">
        <f t="shared" si="1008"/>
        <v>-</v>
      </c>
      <c r="Y2992" s="9">
        <f t="shared" si="1006"/>
        <v>4997.1112999150382</v>
      </c>
      <c r="Z2992" s="9">
        <f t="shared" si="1009"/>
        <v>4276.1886546308269</v>
      </c>
      <c r="AA2992" s="9">
        <f t="shared" si="1010"/>
        <v>32.829854942209074</v>
      </c>
    </row>
    <row r="2993" spans="1:27" x14ac:dyDescent="0.25">
      <c r="A2993" t="s">
        <v>2998</v>
      </c>
      <c r="B2993" s="2">
        <v>43306</v>
      </c>
      <c r="C2993" s="3">
        <v>0</v>
      </c>
      <c r="D2993">
        <v>1.1684600000000001</v>
      </c>
      <c r="E2993">
        <v>1.17387</v>
      </c>
      <c r="F2993">
        <v>1.1664000000000001</v>
      </c>
      <c r="G2993">
        <v>1.1737899999999999</v>
      </c>
      <c r="H2993">
        <v>263547</v>
      </c>
      <c r="I2993">
        <f t="shared" si="1011"/>
        <v>-13.059701492537728</v>
      </c>
      <c r="J2993">
        <f t="shared" si="1016"/>
        <v>1.1750987179487185</v>
      </c>
      <c r="K2993">
        <f t="shared" si="1017"/>
        <v>1.1785307115410364</v>
      </c>
      <c r="L2993">
        <f t="shared" si="1023"/>
        <v>1.1663561111111111</v>
      </c>
      <c r="M2993">
        <f t="shared" si="1024"/>
        <v>1.1700142686997055</v>
      </c>
      <c r="N2993">
        <f t="shared" si="1021"/>
        <v>1.1687387499999997</v>
      </c>
      <c r="O2993">
        <f t="shared" si="1022"/>
        <v>1.1691570668256941</v>
      </c>
      <c r="P2993" t="str">
        <f t="shared" si="1018"/>
        <v>-</v>
      </c>
      <c r="Q2993" t="str">
        <f t="shared" si="1019"/>
        <v>Sell</v>
      </c>
      <c r="R2993" t="str">
        <f t="shared" si="1025"/>
        <v>-</v>
      </c>
      <c r="S2993" t="str">
        <f t="shared" si="1020"/>
        <v>-</v>
      </c>
      <c r="T2993">
        <f t="shared" si="1012"/>
        <v>1.17395</v>
      </c>
      <c r="U2993">
        <f t="shared" si="1013"/>
        <v>1.17363</v>
      </c>
      <c r="V2993" t="str">
        <f t="shared" si="1014"/>
        <v>-</v>
      </c>
      <c r="W2993" t="str">
        <f t="shared" si="1015"/>
        <v>-</v>
      </c>
      <c r="X2993" t="str">
        <f t="shared" si="1008"/>
        <v>-</v>
      </c>
      <c r="Y2993" s="9">
        <f t="shared" si="1006"/>
        <v>4997.1112999150382</v>
      </c>
      <c r="Z2993" s="9">
        <f t="shared" si="1009"/>
        <v>4256.6645086375383</v>
      </c>
      <c r="AA2993" s="9">
        <f t="shared" si="1010"/>
        <v>10.065225046276202</v>
      </c>
    </row>
    <row r="2994" spans="1:27" x14ac:dyDescent="0.25">
      <c r="A2994" t="s">
        <v>2999</v>
      </c>
      <c r="B2994" s="2">
        <v>43307</v>
      </c>
      <c r="C2994" s="3">
        <v>0</v>
      </c>
      <c r="D2994">
        <v>1.1737899999999999</v>
      </c>
      <c r="E2994">
        <v>1.1743600000000001</v>
      </c>
      <c r="F2994">
        <v>1.1637900000000001</v>
      </c>
      <c r="G2994">
        <v>1.1643699999999999</v>
      </c>
      <c r="H2994">
        <v>256892</v>
      </c>
      <c r="I2994">
        <f t="shared" si="1011"/>
        <v>-62.390829694323791</v>
      </c>
      <c r="J2994">
        <f t="shared" si="1016"/>
        <v>1.1745033333333341</v>
      </c>
      <c r="K2994">
        <f t="shared" si="1017"/>
        <v>1.1781722125146812</v>
      </c>
      <c r="L2994">
        <f t="shared" si="1023"/>
        <v>1.1665794444444442</v>
      </c>
      <c r="M2994">
        <f t="shared" si="1024"/>
        <v>1.1697091730943159</v>
      </c>
      <c r="N2994">
        <f t="shared" si="1021"/>
        <v>1.1690733333333332</v>
      </c>
      <c r="O2994">
        <f t="shared" si="1022"/>
        <v>1.1687741014796387</v>
      </c>
      <c r="P2994" t="str">
        <f t="shared" si="1018"/>
        <v>Sell</v>
      </c>
      <c r="Q2994" t="str">
        <f t="shared" si="1019"/>
        <v>Sell</v>
      </c>
      <c r="R2994" t="str">
        <f t="shared" si="1025"/>
        <v>Sell</v>
      </c>
      <c r="S2994" t="str">
        <f t="shared" si="1020"/>
        <v>-</v>
      </c>
      <c r="T2994">
        <f t="shared" si="1012"/>
        <v>1.1645300000000001</v>
      </c>
      <c r="U2994">
        <f t="shared" si="1013"/>
        <v>1.16421</v>
      </c>
      <c r="V2994" t="str">
        <f t="shared" si="1014"/>
        <v>-</v>
      </c>
      <c r="W2994" t="str">
        <f t="shared" si="1015"/>
        <v>-</v>
      </c>
      <c r="X2994">
        <f t="shared" si="1008"/>
        <v>4293.5776665264093</v>
      </c>
      <c r="Y2994" s="9">
        <f t="shared" si="1006"/>
        <v>4997.1112999150382</v>
      </c>
      <c r="Z2994" s="9">
        <f t="shared" si="1009"/>
        <v>4291.0970948923923</v>
      </c>
      <c r="AA2994" s="9">
        <f t="shared" si="1010"/>
        <v>50.07119897211507</v>
      </c>
    </row>
    <row r="2995" spans="1:27" x14ac:dyDescent="0.25">
      <c r="A2995" t="s">
        <v>3000</v>
      </c>
      <c r="B2995" s="2">
        <v>43308</v>
      </c>
      <c r="C2995" s="3">
        <v>0</v>
      </c>
      <c r="D2995">
        <v>1.1643600000000001</v>
      </c>
      <c r="E2995">
        <v>1.16642</v>
      </c>
      <c r="F2995">
        <v>1.1620299999999999</v>
      </c>
      <c r="G2995">
        <v>1.1655899999999999</v>
      </c>
      <c r="H2995">
        <v>216981</v>
      </c>
      <c r="I2995">
        <f t="shared" si="1011"/>
        <v>-53.63064608347721</v>
      </c>
      <c r="J2995">
        <f t="shared" si="1016"/>
        <v>1.173896666666667</v>
      </c>
      <c r="K2995">
        <f t="shared" si="1017"/>
        <v>1.177853675488993</v>
      </c>
      <c r="L2995">
        <f t="shared" si="1023"/>
        <v>1.1667183333333331</v>
      </c>
      <c r="M2995">
        <f t="shared" si="1024"/>
        <v>1.1694865150892177</v>
      </c>
      <c r="N2995">
        <f t="shared" si="1021"/>
        <v>1.1689533333333335</v>
      </c>
      <c r="O2995">
        <f t="shared" si="1022"/>
        <v>1.1685193733612675</v>
      </c>
      <c r="P2995" t="str">
        <f t="shared" si="1018"/>
        <v>-</v>
      </c>
      <c r="Q2995" t="str">
        <f t="shared" si="1019"/>
        <v>Sell</v>
      </c>
      <c r="R2995" t="str">
        <f t="shared" si="1025"/>
        <v>-</v>
      </c>
      <c r="S2995" t="str">
        <f t="shared" si="1020"/>
        <v>-</v>
      </c>
      <c r="T2995">
        <f t="shared" si="1012"/>
        <v>1.1657599999999999</v>
      </c>
      <c r="U2995">
        <f t="shared" si="1013"/>
        <v>1.1654199999999999</v>
      </c>
      <c r="V2995" t="str">
        <f t="shared" si="1014"/>
        <v>-</v>
      </c>
      <c r="W2995" t="str">
        <f t="shared" si="1015"/>
        <v>-</v>
      </c>
      <c r="X2995" t="str">
        <f t="shared" si="1008"/>
        <v>-</v>
      </c>
      <c r="Y2995" s="9">
        <f t="shared" si="1006"/>
        <v>4997.1112999150382</v>
      </c>
      <c r="Z2995" s="9">
        <f t="shared" si="1009"/>
        <v>4286.5695339650001</v>
      </c>
      <c r="AA2995" s="9">
        <f t="shared" si="1010"/>
        <v>44.846729485045607</v>
      </c>
    </row>
    <row r="2996" spans="1:27" x14ac:dyDescent="0.25">
      <c r="A2996" t="s">
        <v>3001</v>
      </c>
      <c r="B2996" s="2">
        <v>43310</v>
      </c>
      <c r="C2996" s="3">
        <v>0</v>
      </c>
      <c r="D2996">
        <v>1.16561</v>
      </c>
      <c r="E2996">
        <v>1.16604</v>
      </c>
      <c r="F2996">
        <v>1.1652499999999999</v>
      </c>
      <c r="G2996">
        <v>1.16591</v>
      </c>
      <c r="H2996">
        <v>7467</v>
      </c>
      <c r="I2996">
        <f t="shared" si="1011"/>
        <v>-51.801029159520098</v>
      </c>
      <c r="J2996">
        <f t="shared" si="1016"/>
        <v>1.173302435897436</v>
      </c>
      <c r="K2996">
        <f t="shared" si="1017"/>
        <v>1.1775513039576262</v>
      </c>
      <c r="L2996">
        <f t="shared" si="1023"/>
        <v>1.1669019444444442</v>
      </c>
      <c r="M2996">
        <f t="shared" si="1024"/>
        <v>1.16929318994926</v>
      </c>
      <c r="N2996">
        <f t="shared" si="1021"/>
        <v>1.1688720833333333</v>
      </c>
      <c r="O2996">
        <f t="shared" si="1022"/>
        <v>1.1683106234923661</v>
      </c>
      <c r="P2996" t="str">
        <f t="shared" si="1018"/>
        <v>-</v>
      </c>
      <c r="Q2996" t="str">
        <f t="shared" si="1019"/>
        <v>Sell</v>
      </c>
      <c r="R2996" t="str">
        <f t="shared" si="1025"/>
        <v>-</v>
      </c>
      <c r="S2996" t="str">
        <f t="shared" si="1020"/>
        <v>-</v>
      </c>
      <c r="T2996">
        <f t="shared" si="1012"/>
        <v>1.16608</v>
      </c>
      <c r="U2996">
        <f t="shared" si="1013"/>
        <v>1.16574</v>
      </c>
      <c r="V2996" t="str">
        <f t="shared" si="1014"/>
        <v>-</v>
      </c>
      <c r="W2996" t="str">
        <f t="shared" si="1015"/>
        <v>-</v>
      </c>
      <c r="X2996" t="str">
        <f t="shared" si="1008"/>
        <v>-</v>
      </c>
      <c r="Y2996" s="9">
        <f t="shared" si="1006"/>
        <v>4997.1112999150382</v>
      </c>
      <c r="Z2996" s="9">
        <f t="shared" si="1009"/>
        <v>4285.3931976494223</v>
      </c>
      <c r="AA2996" s="9">
        <f t="shared" si="1010"/>
        <v>43.487741164116585</v>
      </c>
    </row>
    <row r="2997" spans="1:27" x14ac:dyDescent="0.25">
      <c r="A2997" t="s">
        <v>3002</v>
      </c>
      <c r="B2997" s="2">
        <v>43311</v>
      </c>
      <c r="C2997" s="3">
        <v>0</v>
      </c>
      <c r="D2997">
        <v>1.16591</v>
      </c>
      <c r="E2997">
        <v>1.1718599999999999</v>
      </c>
      <c r="F2997">
        <v>1.16479</v>
      </c>
      <c r="G2997">
        <v>1.1707099999999999</v>
      </c>
      <c r="H2997">
        <v>195433</v>
      </c>
      <c r="I2997">
        <f t="shared" si="1011"/>
        <v>-24.356775300172391</v>
      </c>
      <c r="J2997">
        <f t="shared" si="1016"/>
        <v>1.1728224358974357</v>
      </c>
      <c r="K2997">
        <f t="shared" si="1017"/>
        <v>1.1773781063890787</v>
      </c>
      <c r="L2997">
        <f t="shared" si="1023"/>
        <v>1.1671166666666664</v>
      </c>
      <c r="M2997">
        <f t="shared" si="1024"/>
        <v>1.1693697742763272</v>
      </c>
      <c r="N2997">
        <f t="shared" si="1021"/>
        <v>1.1691454166666666</v>
      </c>
      <c r="O2997">
        <f t="shared" si="1022"/>
        <v>1.1685025736129768</v>
      </c>
      <c r="P2997" t="str">
        <f t="shared" si="1018"/>
        <v>-</v>
      </c>
      <c r="Q2997" t="str">
        <f t="shared" si="1019"/>
        <v>Sell</v>
      </c>
      <c r="R2997" t="str">
        <f t="shared" si="1025"/>
        <v>-</v>
      </c>
      <c r="S2997" t="str">
        <f t="shared" si="1020"/>
        <v>-</v>
      </c>
      <c r="T2997">
        <f t="shared" si="1012"/>
        <v>1.1708799999999999</v>
      </c>
      <c r="U2997">
        <f t="shared" si="1013"/>
        <v>1.1705399999999999</v>
      </c>
      <c r="V2997" t="str">
        <f t="shared" si="1014"/>
        <v>-</v>
      </c>
      <c r="W2997" t="str">
        <f t="shared" si="1015"/>
        <v>-</v>
      </c>
      <c r="X2997" t="str">
        <f t="shared" si="1008"/>
        <v>-</v>
      </c>
      <c r="Y2997" s="9">
        <f t="shared" si="1006"/>
        <v>4997.1112999150382</v>
      </c>
      <c r="Z2997" s="9">
        <f t="shared" si="1009"/>
        <v>4267.8253108047265</v>
      </c>
      <c r="AA2997" s="9">
        <f t="shared" si="1010"/>
        <v>23.102890116501765</v>
      </c>
    </row>
    <row r="2998" spans="1:27" x14ac:dyDescent="0.25">
      <c r="A2998" t="s">
        <v>3003</v>
      </c>
      <c r="B2998" s="2">
        <v>43312</v>
      </c>
      <c r="C2998" s="3">
        <v>0</v>
      </c>
      <c r="D2998">
        <v>1.1707099999999999</v>
      </c>
      <c r="E2998">
        <v>1.17458</v>
      </c>
      <c r="F2998">
        <v>1.16838</v>
      </c>
      <c r="G2998">
        <v>1.1689000000000001</v>
      </c>
      <c r="H2998">
        <v>231817</v>
      </c>
      <c r="I2998">
        <f t="shared" si="1011"/>
        <v>-34.705546026300844</v>
      </c>
      <c r="J2998">
        <f t="shared" si="1016"/>
        <v>1.1724352564102565</v>
      </c>
      <c r="K2998">
        <f t="shared" si="1017"/>
        <v>1.177163470784292</v>
      </c>
      <c r="L2998">
        <f t="shared" si="1023"/>
        <v>1.1673969444444441</v>
      </c>
      <c r="M2998">
        <f t="shared" si="1024"/>
        <v>1.1693443810722015</v>
      </c>
      <c r="N2998">
        <f t="shared" si="1021"/>
        <v>1.1692708333333335</v>
      </c>
      <c r="O2998">
        <f t="shared" si="1022"/>
        <v>1.1685343677239388</v>
      </c>
      <c r="P2998" t="str">
        <f t="shared" si="1018"/>
        <v>-</v>
      </c>
      <c r="Q2998" t="str">
        <f t="shared" si="1019"/>
        <v>Sell</v>
      </c>
      <c r="R2998" t="str">
        <f t="shared" si="1025"/>
        <v>-</v>
      </c>
      <c r="S2998" t="str">
        <f t="shared" si="1020"/>
        <v>-</v>
      </c>
      <c r="T2998">
        <f t="shared" si="1012"/>
        <v>1.1690700000000001</v>
      </c>
      <c r="U2998">
        <f t="shared" si="1013"/>
        <v>1.16873</v>
      </c>
      <c r="V2998" t="str">
        <f t="shared" si="1014"/>
        <v>-</v>
      </c>
      <c r="W2998" t="str">
        <f t="shared" si="1015"/>
        <v>-</v>
      </c>
      <c r="X2998" t="str">
        <f t="shared" si="1008"/>
        <v>-</v>
      </c>
      <c r="Y2998" s="9">
        <f t="shared" si="1006"/>
        <v>4997.1112999150382</v>
      </c>
      <c r="Z2998" s="9">
        <f t="shared" si="1009"/>
        <v>4274.4329252440302</v>
      </c>
      <c r="AA2998" s="9">
        <f t="shared" si="1010"/>
        <v>30.789683459623198</v>
      </c>
    </row>
    <row r="2999" spans="1:27" x14ac:dyDescent="0.25">
      <c r="A2999" t="s">
        <v>3004</v>
      </c>
      <c r="B2999" s="2">
        <v>43313</v>
      </c>
      <c r="C2999" s="3">
        <v>0</v>
      </c>
      <c r="D2999">
        <v>1.1689000000000001</v>
      </c>
      <c r="E2999">
        <v>1.16994</v>
      </c>
      <c r="F2999">
        <v>1.1657200000000001</v>
      </c>
      <c r="G2999">
        <v>1.16631</v>
      </c>
      <c r="H2999">
        <v>231106</v>
      </c>
      <c r="I2999">
        <f t="shared" si="1011"/>
        <v>-49.51400800457467</v>
      </c>
      <c r="J2999">
        <f t="shared" si="1016"/>
        <v>1.172066923076923</v>
      </c>
      <c r="K2999">
        <f t="shared" si="1017"/>
        <v>1.1768886993720313</v>
      </c>
      <c r="L2999">
        <f t="shared" si="1023"/>
        <v>1.1676352777777774</v>
      </c>
      <c r="M2999">
        <f t="shared" si="1024"/>
        <v>1.1691803604737041</v>
      </c>
      <c r="N2999">
        <f t="shared" si="1021"/>
        <v>1.1692833333333335</v>
      </c>
      <c r="O2999">
        <f t="shared" si="1022"/>
        <v>1.1683564183060238</v>
      </c>
      <c r="P2999" t="str">
        <f t="shared" si="1018"/>
        <v>-</v>
      </c>
      <c r="Q2999" t="str">
        <f t="shared" si="1019"/>
        <v>Sell</v>
      </c>
      <c r="R2999" t="str">
        <f t="shared" si="1025"/>
        <v>-</v>
      </c>
      <c r="S2999" t="str">
        <f t="shared" si="1020"/>
        <v>-</v>
      </c>
      <c r="T2999">
        <f t="shared" si="1012"/>
        <v>1.1664699999999999</v>
      </c>
      <c r="U2999">
        <f t="shared" si="1013"/>
        <v>1.16615</v>
      </c>
      <c r="V2999" t="str">
        <f t="shared" si="1014"/>
        <v>-</v>
      </c>
      <c r="W2999" t="str">
        <f t="shared" si="1015"/>
        <v>-</v>
      </c>
      <c r="X2999" t="str">
        <f t="shared" si="1008"/>
        <v>-</v>
      </c>
      <c r="Y2999" s="9">
        <f t="shared" si="1006"/>
        <v>4997.1112999150382</v>
      </c>
      <c r="Z2999" s="9">
        <f t="shared" si="1009"/>
        <v>4283.9604103963575</v>
      </c>
      <c r="AA2999" s="9">
        <f t="shared" si="1010"/>
        <v>41.832191292293778</v>
      </c>
    </row>
    <row r="3000" spans="1:27" x14ac:dyDescent="0.25">
      <c r="A3000" t="s">
        <v>3005</v>
      </c>
      <c r="B3000" s="2">
        <v>43314</v>
      </c>
      <c r="C3000" s="3">
        <v>0</v>
      </c>
      <c r="D3000">
        <v>1.16632</v>
      </c>
      <c r="E3000">
        <v>1.16675</v>
      </c>
      <c r="F3000">
        <v>1.1581600000000001</v>
      </c>
      <c r="G3000">
        <v>1.1585000000000001</v>
      </c>
      <c r="H3000">
        <v>231115</v>
      </c>
      <c r="I3000">
        <f t="shared" si="1011"/>
        <v>-94.168096054888395</v>
      </c>
      <c r="J3000">
        <f t="shared" si="1016"/>
        <v>1.1715494871794871</v>
      </c>
      <c r="K3000">
        <f t="shared" si="1017"/>
        <v>1.1764231626790684</v>
      </c>
      <c r="L3000">
        <f t="shared" si="1023"/>
        <v>1.1675816666666665</v>
      </c>
      <c r="M3000">
        <f t="shared" si="1024"/>
        <v>1.1686030436913417</v>
      </c>
      <c r="N3000">
        <f t="shared" si="1021"/>
        <v>1.1688383333333336</v>
      </c>
      <c r="O3000">
        <f t="shared" si="1022"/>
        <v>1.1675679048415419</v>
      </c>
      <c r="P3000" t="str">
        <f t="shared" si="1018"/>
        <v>-</v>
      </c>
      <c r="Q3000" t="str">
        <f t="shared" si="1019"/>
        <v>Sell</v>
      </c>
      <c r="R3000" t="str">
        <f t="shared" si="1025"/>
        <v>-</v>
      </c>
      <c r="S3000" t="str">
        <f t="shared" si="1020"/>
        <v>-</v>
      </c>
      <c r="T3000">
        <f t="shared" si="1012"/>
        <v>1.1587099999999999</v>
      </c>
      <c r="U3000">
        <f t="shared" si="1013"/>
        <v>1.15829</v>
      </c>
      <c r="V3000" t="str">
        <f t="shared" si="1014"/>
        <v>-</v>
      </c>
      <c r="W3000" t="str">
        <f t="shared" si="1015"/>
        <v>-</v>
      </c>
      <c r="X3000" t="str">
        <f t="shared" si="1008"/>
        <v>-</v>
      </c>
      <c r="Y3000" s="9">
        <f t="shared" si="1006"/>
        <v>4997.1112999150382</v>
      </c>
      <c r="Z3000" s="9">
        <f t="shared" si="1009"/>
        <v>4312.6505337099352</v>
      </c>
      <c r="AA3000" s="9">
        <f t="shared" si="1010"/>
        <v>74.781719910932182</v>
      </c>
    </row>
    <row r="3001" spans="1:27" x14ac:dyDescent="0.25">
      <c r="A3001" t="s">
        <v>3006</v>
      </c>
      <c r="B3001" s="2">
        <v>43315</v>
      </c>
      <c r="C3001" s="3">
        <v>0</v>
      </c>
      <c r="D3001">
        <v>1.1585099999999999</v>
      </c>
      <c r="E3001">
        <v>1.1610499999999999</v>
      </c>
      <c r="F3001">
        <v>1.1560299999999999</v>
      </c>
      <c r="G3001">
        <v>1.1567000000000001</v>
      </c>
      <c r="H3001">
        <v>235842</v>
      </c>
      <c r="I3001">
        <f t="shared" si="1011"/>
        <v>-96.462513199576748</v>
      </c>
      <c r="J3001">
        <f t="shared" si="1016"/>
        <v>1.1710520512820513</v>
      </c>
      <c r="K3001">
        <f t="shared" si="1017"/>
        <v>1.1759238421049147</v>
      </c>
      <c r="L3001">
        <f t="shared" si="1023"/>
        <v>1.1673341666666666</v>
      </c>
      <c r="M3001">
        <f t="shared" si="1024"/>
        <v>1.1679596359242421</v>
      </c>
      <c r="N3001">
        <f t="shared" si="1021"/>
        <v>1.1680991666666667</v>
      </c>
      <c r="O3001">
        <f t="shared" si="1022"/>
        <v>1.1666984724542186</v>
      </c>
      <c r="P3001" t="str">
        <f t="shared" si="1018"/>
        <v>-</v>
      </c>
      <c r="Q3001" t="str">
        <f t="shared" si="1019"/>
        <v>Sell</v>
      </c>
      <c r="R3001" t="str">
        <f t="shared" si="1025"/>
        <v>-</v>
      </c>
      <c r="S3001" t="str">
        <f t="shared" si="1020"/>
        <v>-</v>
      </c>
      <c r="T3001">
        <f t="shared" si="1012"/>
        <v>1.1569499999999999</v>
      </c>
      <c r="U3001">
        <f t="shared" si="1013"/>
        <v>1.15645</v>
      </c>
      <c r="V3001" t="str">
        <f t="shared" si="1014"/>
        <v>-</v>
      </c>
      <c r="W3001" t="str">
        <f t="shared" si="1015"/>
        <v>-</v>
      </c>
      <c r="X3001" t="str">
        <f t="shared" si="1008"/>
        <v>-</v>
      </c>
      <c r="Y3001" s="9">
        <f t="shared" si="1006"/>
        <v>4997.1112999150382</v>
      </c>
      <c r="Z3001" s="9">
        <f t="shared" si="1009"/>
        <v>4319.2111153593833</v>
      </c>
      <c r="AA3001" s="9">
        <f t="shared" si="1010"/>
        <v>82.249910160247836</v>
      </c>
    </row>
    <row r="3002" spans="1:27" x14ac:dyDescent="0.25">
      <c r="A3002" t="s">
        <v>3007</v>
      </c>
      <c r="B3002" s="2">
        <v>43317</v>
      </c>
      <c r="C3002" s="3">
        <v>0</v>
      </c>
      <c r="D3002">
        <v>1.15663</v>
      </c>
      <c r="E3002">
        <v>1.1570499999999999</v>
      </c>
      <c r="F3002">
        <v>1.15601</v>
      </c>
      <c r="G3002">
        <v>1.15615</v>
      </c>
      <c r="H3002">
        <v>9231</v>
      </c>
      <c r="I3002">
        <f t="shared" si="1011"/>
        <v>-99.261603375527272</v>
      </c>
      <c r="J3002">
        <f t="shared" si="1016"/>
        <v>1.170548205128205</v>
      </c>
      <c r="K3002">
        <f t="shared" si="1017"/>
        <v>1.175423238507322</v>
      </c>
      <c r="L3002">
        <f t="shared" si="1023"/>
        <v>1.1670605555555555</v>
      </c>
      <c r="M3002">
        <f t="shared" si="1024"/>
        <v>1.1673212772256343</v>
      </c>
      <c r="N3002">
        <f t="shared" si="1021"/>
        <v>1.1673066666666669</v>
      </c>
      <c r="O3002">
        <f t="shared" si="1022"/>
        <v>1.1658545946578813</v>
      </c>
      <c r="P3002" t="str">
        <f t="shared" si="1018"/>
        <v>-</v>
      </c>
      <c r="Q3002" t="str">
        <f t="shared" si="1019"/>
        <v>Sell</v>
      </c>
      <c r="R3002" t="str">
        <f t="shared" si="1025"/>
        <v>-</v>
      </c>
      <c r="S3002" t="str">
        <f t="shared" si="1020"/>
        <v>-</v>
      </c>
      <c r="T3002">
        <f t="shared" si="1012"/>
        <v>1.15642</v>
      </c>
      <c r="U3002">
        <f t="shared" si="1013"/>
        <v>1.15588</v>
      </c>
      <c r="V3002" t="str">
        <f t="shared" si="1014"/>
        <v>-</v>
      </c>
      <c r="W3002" t="str">
        <f t="shared" si="1015"/>
        <v>-</v>
      </c>
      <c r="X3002" t="str">
        <f t="shared" si="1008"/>
        <v>-</v>
      </c>
      <c r="Y3002" s="9">
        <f t="shared" si="1006"/>
        <v>4997.1112999150382</v>
      </c>
      <c r="Z3002" s="9">
        <f t="shared" si="1009"/>
        <v>4321.1906573001488</v>
      </c>
      <c r="AA3002" s="9">
        <f t="shared" si="1010"/>
        <v>84.497483128320681</v>
      </c>
    </row>
    <row r="3003" spans="1:27" x14ac:dyDescent="0.25">
      <c r="A3003" t="s">
        <v>3008</v>
      </c>
      <c r="B3003" s="2">
        <v>43318</v>
      </c>
      <c r="C3003" s="3">
        <v>0</v>
      </c>
      <c r="D3003">
        <v>1.15615</v>
      </c>
      <c r="E3003">
        <v>1.1570199999999999</v>
      </c>
      <c r="F3003">
        <v>1.153</v>
      </c>
      <c r="G3003">
        <v>1.1557900000000001</v>
      </c>
      <c r="H3003">
        <v>207237</v>
      </c>
      <c r="I3003">
        <f t="shared" si="1011"/>
        <v>-87.30086481565742</v>
      </c>
      <c r="J3003">
        <f t="shared" si="1016"/>
        <v>1.1700671794871793</v>
      </c>
      <c r="K3003">
        <f t="shared" si="1017"/>
        <v>1.1749261944944784</v>
      </c>
      <c r="L3003">
        <f t="shared" si="1023"/>
        <v>1.1666633333333332</v>
      </c>
      <c r="M3003">
        <f t="shared" si="1024"/>
        <v>1.1666979649431675</v>
      </c>
      <c r="N3003">
        <f t="shared" si="1021"/>
        <v>1.1664812500000001</v>
      </c>
      <c r="O3003">
        <f t="shared" si="1022"/>
        <v>1.1650494270852509</v>
      </c>
      <c r="P3003" t="str">
        <f t="shared" si="1018"/>
        <v>-</v>
      </c>
      <c r="Q3003" t="str">
        <f t="shared" si="1019"/>
        <v>Sell</v>
      </c>
      <c r="R3003" t="str">
        <f t="shared" si="1025"/>
        <v>-</v>
      </c>
      <c r="S3003" t="str">
        <f t="shared" si="1020"/>
        <v>-</v>
      </c>
      <c r="T3003">
        <f t="shared" si="1012"/>
        <v>1.15608</v>
      </c>
      <c r="U3003">
        <f t="shared" si="1013"/>
        <v>1.1555</v>
      </c>
      <c r="V3003" t="str">
        <f t="shared" si="1014"/>
        <v>-</v>
      </c>
      <c r="W3003" t="str">
        <f t="shared" si="1015"/>
        <v>-</v>
      </c>
      <c r="X3003" t="str">
        <f t="shared" si="1008"/>
        <v>-</v>
      </c>
      <c r="Y3003" s="9">
        <f t="shared" si="1006"/>
        <v>4997.1112999150382</v>
      </c>
      <c r="Z3003" s="9">
        <f t="shared" si="1009"/>
        <v>4322.4615077806366</v>
      </c>
      <c r="AA3003" s="9">
        <f t="shared" si="1010"/>
        <v>85.938171985640622</v>
      </c>
    </row>
    <row r="3004" spans="1:27" x14ac:dyDescent="0.25">
      <c r="A3004" t="s">
        <v>3009</v>
      </c>
      <c r="B3004" s="2">
        <v>43319</v>
      </c>
      <c r="C3004" s="3">
        <v>0</v>
      </c>
      <c r="D3004">
        <v>1.1557999999999999</v>
      </c>
      <c r="E3004">
        <v>1.16082</v>
      </c>
      <c r="F3004">
        <v>1.1551499999999999</v>
      </c>
      <c r="G3004">
        <v>1.16029</v>
      </c>
      <c r="H3004">
        <v>209889</v>
      </c>
      <c r="I3004">
        <f t="shared" si="1011"/>
        <v>-66.81838871187982</v>
      </c>
      <c r="J3004">
        <f t="shared" si="1016"/>
        <v>1.1697284615384613</v>
      </c>
      <c r="K3004">
        <f t="shared" si="1017"/>
        <v>1.1745556579249978</v>
      </c>
      <c r="L3004">
        <f t="shared" si="1023"/>
        <v>1.1665344444444445</v>
      </c>
      <c r="M3004">
        <f t="shared" si="1024"/>
        <v>1.1663515884597531</v>
      </c>
      <c r="N3004">
        <f t="shared" si="1021"/>
        <v>1.1659604166666668</v>
      </c>
      <c r="O3004">
        <f t="shared" si="1022"/>
        <v>1.164668672918431</v>
      </c>
      <c r="P3004" t="str">
        <f t="shared" si="1018"/>
        <v>Buy</v>
      </c>
      <c r="Q3004" t="str">
        <f t="shared" si="1019"/>
        <v>Sell</v>
      </c>
      <c r="R3004" t="str">
        <f t="shared" si="1025"/>
        <v>-</v>
      </c>
      <c r="S3004" t="str">
        <f t="shared" si="1020"/>
        <v>-</v>
      </c>
      <c r="T3004">
        <f t="shared" si="1012"/>
        <v>1.1605799999999999</v>
      </c>
      <c r="U3004">
        <f t="shared" si="1013"/>
        <v>1.1599999999999999</v>
      </c>
      <c r="V3004" t="str">
        <f t="shared" si="1014"/>
        <v>-</v>
      </c>
      <c r="W3004" t="str">
        <f t="shared" si="1015"/>
        <v>-</v>
      </c>
      <c r="X3004" t="str">
        <f t="shared" si="1008"/>
        <v>-</v>
      </c>
      <c r="Y3004" s="9">
        <f t="shared" si="1006"/>
        <v>4997.1112999150382</v>
      </c>
      <c r="Z3004" s="9">
        <f t="shared" si="1009"/>
        <v>4305.7017180332577</v>
      </c>
      <c r="AA3004" s="9">
        <f t="shared" si="1010"/>
        <v>66.83149504262353</v>
      </c>
    </row>
    <row r="3005" spans="1:27" x14ac:dyDescent="0.25">
      <c r="A3005" t="s">
        <v>3010</v>
      </c>
      <c r="B3005" s="2">
        <v>43320</v>
      </c>
      <c r="C3005" s="3">
        <v>0</v>
      </c>
      <c r="D3005">
        <v>1.16029</v>
      </c>
      <c r="E3005">
        <v>1.1628099999999999</v>
      </c>
      <c r="F3005">
        <v>1.1573199999999999</v>
      </c>
      <c r="G3005">
        <v>1.16092</v>
      </c>
      <c r="H3005">
        <v>207115</v>
      </c>
      <c r="I3005">
        <f t="shared" si="1011"/>
        <v>-63.299351251158711</v>
      </c>
      <c r="J3005">
        <f t="shared" si="1016"/>
        <v>1.169423974358974</v>
      </c>
      <c r="K3005">
        <f t="shared" si="1017"/>
        <v>1.1742104513952509</v>
      </c>
      <c r="L3005">
        <f t="shared" si="1023"/>
        <v>1.1666630555555555</v>
      </c>
      <c r="M3005">
        <f t="shared" si="1024"/>
        <v>1.1660579890835503</v>
      </c>
      <c r="N3005">
        <f t="shared" si="1021"/>
        <v>1.1656866666666668</v>
      </c>
      <c r="O3005">
        <f t="shared" si="1022"/>
        <v>1.1643687790849566</v>
      </c>
      <c r="P3005" t="str">
        <f t="shared" si="1018"/>
        <v>-</v>
      </c>
      <c r="Q3005" t="str">
        <f t="shared" si="1019"/>
        <v>Sell</v>
      </c>
      <c r="R3005" t="str">
        <f t="shared" si="1025"/>
        <v>-</v>
      </c>
      <c r="S3005" t="str">
        <f t="shared" si="1020"/>
        <v>-</v>
      </c>
      <c r="T3005">
        <f t="shared" si="1012"/>
        <v>1.16117</v>
      </c>
      <c r="U3005">
        <f t="shared" si="1013"/>
        <v>1.1606700000000001</v>
      </c>
      <c r="V3005" t="str">
        <f t="shared" si="1014"/>
        <v>-</v>
      </c>
      <c r="W3005" t="str">
        <f t="shared" si="1015"/>
        <v>-</v>
      </c>
      <c r="X3005" t="str">
        <f t="shared" si="1008"/>
        <v>-</v>
      </c>
      <c r="Y3005" s="9">
        <f t="shared" si="1006"/>
        <v>4997.1112999150382</v>
      </c>
      <c r="Z3005" s="9">
        <f t="shared" si="1009"/>
        <v>4303.513955678357</v>
      </c>
      <c r="AA3005" s="9">
        <f t="shared" si="1010"/>
        <v>64.33082585988376</v>
      </c>
    </row>
    <row r="3006" spans="1:27" x14ac:dyDescent="0.25">
      <c r="A3006" t="s">
        <v>3011</v>
      </c>
      <c r="B3006" s="2">
        <v>43321</v>
      </c>
      <c r="C3006" s="3">
        <v>0</v>
      </c>
      <c r="D3006">
        <v>1.16092</v>
      </c>
      <c r="E3006">
        <v>1.1619200000000001</v>
      </c>
      <c r="F3006">
        <v>1.1516200000000001</v>
      </c>
      <c r="G3006">
        <v>1.1524000000000001</v>
      </c>
      <c r="H3006">
        <v>229436</v>
      </c>
      <c r="I3006">
        <f t="shared" si="1011"/>
        <v>-96.602787456445967</v>
      </c>
      <c r="J3006">
        <f t="shared" si="1016"/>
        <v>1.1689243589743588</v>
      </c>
      <c r="K3006">
        <f t="shared" si="1017"/>
        <v>1.1736582880687889</v>
      </c>
      <c r="L3006">
        <f t="shared" si="1023"/>
        <v>1.1665536111111112</v>
      </c>
      <c r="M3006">
        <f t="shared" si="1024"/>
        <v>1.1653197194033584</v>
      </c>
      <c r="N3006">
        <f t="shared" si="1021"/>
        <v>1.1651041666666668</v>
      </c>
      <c r="O3006">
        <f t="shared" si="1022"/>
        <v>1.1634112767581601</v>
      </c>
      <c r="P3006" t="str">
        <f t="shared" si="1018"/>
        <v>-</v>
      </c>
      <c r="Q3006" t="str">
        <f t="shared" si="1019"/>
        <v>Sell</v>
      </c>
      <c r="R3006" t="str">
        <f t="shared" si="1025"/>
        <v>-</v>
      </c>
      <c r="S3006" t="str">
        <f t="shared" si="1020"/>
        <v>-</v>
      </c>
      <c r="T3006">
        <f t="shared" si="1012"/>
        <v>1.1526799999999999</v>
      </c>
      <c r="U3006">
        <f t="shared" si="1013"/>
        <v>1.15212</v>
      </c>
      <c r="V3006" t="str">
        <f t="shared" si="1014"/>
        <v>-</v>
      </c>
      <c r="W3006" t="str">
        <f t="shared" si="1015"/>
        <v>-</v>
      </c>
      <c r="X3006" t="str">
        <f t="shared" si="1008"/>
        <v>-</v>
      </c>
      <c r="Y3006" s="9">
        <f t="shared" si="1006"/>
        <v>4997.1112999150382</v>
      </c>
      <c r="Z3006" s="9">
        <f t="shared" si="1009"/>
        <v>4335.211246759759</v>
      </c>
      <c r="AA3006" s="9">
        <f t="shared" si="1010"/>
        <v>100.37602001957266</v>
      </c>
    </row>
    <row r="3007" spans="1:27" x14ac:dyDescent="0.25">
      <c r="A3007" t="s">
        <v>3012</v>
      </c>
      <c r="B3007" s="2">
        <v>43322</v>
      </c>
      <c r="C3007" s="3">
        <v>0</v>
      </c>
      <c r="D3007">
        <v>1.15239</v>
      </c>
      <c r="E3007">
        <v>1.1536299999999999</v>
      </c>
      <c r="F3007">
        <v>1.1388100000000001</v>
      </c>
      <c r="G3007">
        <v>1.1409</v>
      </c>
      <c r="H3007">
        <v>289014</v>
      </c>
      <c r="I3007">
        <f t="shared" si="1011"/>
        <v>-94.157114900755019</v>
      </c>
      <c r="J3007">
        <f t="shared" si="1016"/>
        <v>1.1682442307692305</v>
      </c>
      <c r="K3007">
        <f t="shared" si="1017"/>
        <v>1.1728289643202119</v>
      </c>
      <c r="L3007">
        <f t="shared" si="1023"/>
        <v>1.1657877777777779</v>
      </c>
      <c r="M3007">
        <f t="shared" si="1024"/>
        <v>1.1639997345707445</v>
      </c>
      <c r="N3007">
        <f t="shared" si="1021"/>
        <v>1.1639570833333333</v>
      </c>
      <c r="O3007">
        <f t="shared" si="1022"/>
        <v>1.1616103746175075</v>
      </c>
      <c r="P3007" t="str">
        <f t="shared" si="1018"/>
        <v>-</v>
      </c>
      <c r="Q3007" t="str">
        <f t="shared" si="1019"/>
        <v>Sell</v>
      </c>
      <c r="R3007" t="str">
        <f t="shared" si="1025"/>
        <v>-</v>
      </c>
      <c r="S3007" t="str">
        <f t="shared" si="1020"/>
        <v>-</v>
      </c>
      <c r="T3007">
        <f t="shared" si="1012"/>
        <v>1.1412899999999999</v>
      </c>
      <c r="U3007">
        <f t="shared" si="1013"/>
        <v>1.1405099999999999</v>
      </c>
      <c r="V3007" t="str">
        <f t="shared" si="1014"/>
        <v>-</v>
      </c>
      <c r="W3007" t="str">
        <f t="shared" si="1015"/>
        <v>-</v>
      </c>
      <c r="X3007" t="str">
        <f t="shared" si="1008"/>
        <v>-</v>
      </c>
      <c r="Y3007" s="9">
        <f t="shared" si="1006"/>
        <v>4997.1112999150382</v>
      </c>
      <c r="Z3007" s="9">
        <f t="shared" si="1009"/>
        <v>4378.4763731523435</v>
      </c>
      <c r="AA3007" s="9">
        <f t="shared" si="1010"/>
        <v>148.70883260906035</v>
      </c>
    </row>
    <row r="3008" spans="1:27" x14ac:dyDescent="0.25">
      <c r="A3008" t="s">
        <v>3013</v>
      </c>
      <c r="B3008" s="2">
        <v>43324</v>
      </c>
      <c r="C3008" s="3">
        <v>0</v>
      </c>
      <c r="D3008">
        <v>1.1371</v>
      </c>
      <c r="E3008">
        <v>1.1411500000000001</v>
      </c>
      <c r="F3008">
        <v>1.1370800000000001</v>
      </c>
      <c r="G3008">
        <v>1.1394599999999999</v>
      </c>
      <c r="H3008">
        <v>14625</v>
      </c>
      <c r="I3008">
        <f t="shared" si="1011"/>
        <v>-93.653333333333777</v>
      </c>
      <c r="J3008">
        <f t="shared" si="1016"/>
        <v>1.1675291025641026</v>
      </c>
      <c r="K3008">
        <f t="shared" si="1017"/>
        <v>1.171984180413371</v>
      </c>
      <c r="L3008">
        <f t="shared" si="1023"/>
        <v>1.1649988888888889</v>
      </c>
      <c r="M3008">
        <f t="shared" si="1024"/>
        <v>1.1626732624317853</v>
      </c>
      <c r="N3008">
        <f t="shared" si="1021"/>
        <v>1.1627749999999999</v>
      </c>
      <c r="O3008">
        <f t="shared" si="1022"/>
        <v>1.1598383446481069</v>
      </c>
      <c r="P3008" t="str">
        <f t="shared" si="1018"/>
        <v>-</v>
      </c>
      <c r="Q3008" t="str">
        <f t="shared" si="1019"/>
        <v>Sell</v>
      </c>
      <c r="R3008" t="str">
        <f t="shared" si="1025"/>
        <v>-</v>
      </c>
      <c r="S3008" t="str">
        <f t="shared" si="1020"/>
        <v>-</v>
      </c>
      <c r="T3008">
        <f t="shared" si="1012"/>
        <v>1.13992</v>
      </c>
      <c r="U3008">
        <f t="shared" si="1013"/>
        <v>1.139</v>
      </c>
      <c r="V3008" t="str">
        <f t="shared" si="1014"/>
        <v>-</v>
      </c>
      <c r="W3008" t="str">
        <f t="shared" si="1015"/>
        <v>-</v>
      </c>
      <c r="X3008" t="str">
        <f t="shared" si="1008"/>
        <v>-</v>
      </c>
      <c r="Y3008" s="9">
        <f t="shared" si="1006"/>
        <v>4997.1112999150382</v>
      </c>
      <c r="Z3008" s="9">
        <f t="shared" si="1009"/>
        <v>4383.7385956163926</v>
      </c>
      <c r="AA3008" s="9">
        <f t="shared" si="1010"/>
        <v>154.50561809611142</v>
      </c>
    </row>
    <row r="3009" spans="1:27" x14ac:dyDescent="0.25">
      <c r="A3009" t="s">
        <v>3014</v>
      </c>
      <c r="B3009" s="2">
        <v>43325</v>
      </c>
      <c r="C3009" s="3">
        <v>0</v>
      </c>
      <c r="D3009">
        <v>1.13948</v>
      </c>
      <c r="E3009">
        <v>1.1432800000000001</v>
      </c>
      <c r="F3009">
        <v>1.13649</v>
      </c>
      <c r="G3009">
        <v>1.1400399999999999</v>
      </c>
      <c r="H3009">
        <v>269056</v>
      </c>
      <c r="I3009">
        <f t="shared" si="1011"/>
        <v>-90.679968495668291</v>
      </c>
      <c r="J3009">
        <f t="shared" si="1016"/>
        <v>1.1668489743589745</v>
      </c>
      <c r="K3009">
        <f t="shared" si="1017"/>
        <v>1.1711754669851844</v>
      </c>
      <c r="L3009">
        <f t="shared" si="1023"/>
        <v>1.1643291666666666</v>
      </c>
      <c r="M3009">
        <f t="shared" si="1024"/>
        <v>1.1614498428408779</v>
      </c>
      <c r="N3009">
        <f t="shared" si="1021"/>
        <v>1.1614891666666667</v>
      </c>
      <c r="O3009">
        <f t="shared" si="1022"/>
        <v>1.1582544770762584</v>
      </c>
      <c r="P3009" t="str">
        <f t="shared" si="1018"/>
        <v>-</v>
      </c>
      <c r="Q3009" t="str">
        <f t="shared" si="1019"/>
        <v>Sell</v>
      </c>
      <c r="R3009" t="str">
        <f t="shared" si="1025"/>
        <v>-</v>
      </c>
      <c r="S3009" t="str">
        <f t="shared" si="1020"/>
        <v>-</v>
      </c>
      <c r="T3009">
        <f t="shared" si="1012"/>
        <v>1.1405099999999999</v>
      </c>
      <c r="U3009">
        <f t="shared" si="1013"/>
        <v>1.13957</v>
      </c>
      <c r="V3009" t="str">
        <f t="shared" si="1014"/>
        <v>-</v>
      </c>
      <c r="W3009" t="str">
        <f t="shared" si="1015"/>
        <v>-</v>
      </c>
      <c r="X3009" t="str">
        <f t="shared" si="1008"/>
        <v>-</v>
      </c>
      <c r="Y3009" s="9">
        <f t="shared" si="1006"/>
        <v>4997.1112999150382</v>
      </c>
      <c r="Z3009" s="9">
        <f t="shared" si="1009"/>
        <v>4381.4708331492393</v>
      </c>
      <c r="AA3009" s="9">
        <f t="shared" si="1010"/>
        <v>151.99866465558333</v>
      </c>
    </row>
    <row r="3010" spans="1:27" x14ac:dyDescent="0.25">
      <c r="A3010" t="s">
        <v>3015</v>
      </c>
      <c r="B3010" s="2">
        <v>43326</v>
      </c>
      <c r="C3010" s="3">
        <v>0</v>
      </c>
      <c r="D3010">
        <v>1.1400399999999999</v>
      </c>
      <c r="E3010">
        <v>1.1429400000000001</v>
      </c>
      <c r="F3010">
        <v>1.1330199999999999</v>
      </c>
      <c r="G3010">
        <v>1.13466</v>
      </c>
      <c r="H3010">
        <v>258488</v>
      </c>
      <c r="I3010">
        <f t="shared" si="1011"/>
        <v>-96.053897978825589</v>
      </c>
      <c r="J3010">
        <f t="shared" si="1016"/>
        <v>1.1662416666666664</v>
      </c>
      <c r="K3010">
        <f t="shared" si="1017"/>
        <v>1.1702510247830278</v>
      </c>
      <c r="L3010">
        <f t="shared" si="1023"/>
        <v>1.1634616666666668</v>
      </c>
      <c r="M3010">
        <f t="shared" si="1024"/>
        <v>1.1600017432278575</v>
      </c>
      <c r="N3010">
        <f t="shared" si="1021"/>
        <v>1.1602124999999999</v>
      </c>
      <c r="O3010">
        <f t="shared" si="1022"/>
        <v>1.156366918910158</v>
      </c>
      <c r="P3010" t="str">
        <f t="shared" si="1018"/>
        <v>-</v>
      </c>
      <c r="Q3010" t="str">
        <f t="shared" si="1019"/>
        <v>Sell</v>
      </c>
      <c r="R3010" t="str">
        <f t="shared" si="1025"/>
        <v>-</v>
      </c>
      <c r="S3010" t="str">
        <f t="shared" si="1020"/>
        <v>-</v>
      </c>
      <c r="T3010">
        <f t="shared" si="1012"/>
        <v>1.1351500000000001</v>
      </c>
      <c r="U3010">
        <f t="shared" si="1013"/>
        <v>1.1341699999999999</v>
      </c>
      <c r="V3010" t="str">
        <f t="shared" si="1014"/>
        <v>-</v>
      </c>
      <c r="W3010" t="str">
        <f t="shared" si="1015"/>
        <v>-</v>
      </c>
      <c r="X3010" t="str">
        <f t="shared" si="1008"/>
        <v>-</v>
      </c>
      <c r="Y3010" s="9">
        <f t="shared" si="1006"/>
        <v>4997.1112999150382</v>
      </c>
      <c r="Z3010" s="9">
        <f t="shared" si="1009"/>
        <v>4402.159450218066</v>
      </c>
      <c r="AA3010" s="9">
        <f t="shared" si="1010"/>
        <v>174.74280812281324</v>
      </c>
    </row>
    <row r="3011" spans="1:27" x14ac:dyDescent="0.25">
      <c r="A3011" t="s">
        <v>3016</v>
      </c>
      <c r="B3011" s="2">
        <v>43327</v>
      </c>
      <c r="C3011" s="3">
        <v>0</v>
      </c>
      <c r="D3011">
        <v>1.13466</v>
      </c>
      <c r="E3011">
        <v>1.13548</v>
      </c>
      <c r="F3011">
        <v>1.13009</v>
      </c>
      <c r="G3011">
        <v>1.1341600000000001</v>
      </c>
      <c r="H3011">
        <v>248614</v>
      </c>
      <c r="I3011">
        <f t="shared" si="1011"/>
        <v>-90.851876826253033</v>
      </c>
      <c r="J3011">
        <f t="shared" si="1016"/>
        <v>1.1656352564102563</v>
      </c>
      <c r="K3011">
        <f t="shared" si="1017"/>
        <v>1.1693373279530779</v>
      </c>
      <c r="L3011">
        <f t="shared" si="1023"/>
        <v>1.1625769444444447</v>
      </c>
      <c r="M3011">
        <f t="shared" si="1024"/>
        <v>1.158604892242568</v>
      </c>
      <c r="N3011">
        <f t="shared" si="1021"/>
        <v>1.15894875</v>
      </c>
      <c r="O3011">
        <f t="shared" si="1022"/>
        <v>1.1545903653973455</v>
      </c>
      <c r="P3011" t="str">
        <f t="shared" si="1018"/>
        <v>-</v>
      </c>
      <c r="Q3011" t="str">
        <f t="shared" si="1019"/>
        <v>Sell</v>
      </c>
      <c r="R3011" t="str">
        <f t="shared" si="1025"/>
        <v>-</v>
      </c>
      <c r="S3011" t="str">
        <f t="shared" si="1020"/>
        <v>-</v>
      </c>
      <c r="T3011">
        <f t="shared" si="1012"/>
        <v>1.13466</v>
      </c>
      <c r="U3011">
        <f t="shared" si="1013"/>
        <v>1.1336599999999999</v>
      </c>
      <c r="V3011" t="str">
        <f t="shared" si="1014"/>
        <v>-</v>
      </c>
      <c r="W3011" t="str">
        <f t="shared" si="1015"/>
        <v>-</v>
      </c>
      <c r="X3011" t="str">
        <f t="shared" si="1008"/>
        <v>-</v>
      </c>
      <c r="Y3011" s="9">
        <f t="shared" si="1006"/>
        <v>4997.1112999150382</v>
      </c>
      <c r="Z3011" s="9">
        <f t="shared" si="1009"/>
        <v>4404.0605114439904</v>
      </c>
      <c r="AA3011" s="9">
        <f t="shared" si="1010"/>
        <v>176.81938893630482</v>
      </c>
    </row>
    <row r="3012" spans="1:27" x14ac:dyDescent="0.25">
      <c r="A3012" t="s">
        <v>3017</v>
      </c>
      <c r="B3012" s="2">
        <v>43328</v>
      </c>
      <c r="C3012" s="3">
        <v>0</v>
      </c>
      <c r="D3012">
        <v>1.1341600000000001</v>
      </c>
      <c r="E3012">
        <v>1.1409100000000001</v>
      </c>
      <c r="F3012">
        <v>1.13357</v>
      </c>
      <c r="G3012">
        <v>1.1371800000000001</v>
      </c>
      <c r="H3012">
        <v>246338</v>
      </c>
      <c r="I3012">
        <f t="shared" si="1011"/>
        <v>-82.208281053952192</v>
      </c>
      <c r="J3012">
        <f t="shared" si="1016"/>
        <v>1.1650991025641024</v>
      </c>
      <c r="K3012">
        <f t="shared" si="1017"/>
        <v>1.1685232183846457</v>
      </c>
      <c r="L3012">
        <f t="shared" si="1023"/>
        <v>1.1616880555555555</v>
      </c>
      <c r="M3012">
        <f t="shared" si="1024"/>
        <v>1.157446789959186</v>
      </c>
      <c r="N3012">
        <f t="shared" si="1021"/>
        <v>1.1577712499999999</v>
      </c>
      <c r="O3012">
        <f t="shared" si="1022"/>
        <v>1.1531975361655578</v>
      </c>
      <c r="P3012" t="str">
        <f t="shared" si="1018"/>
        <v>-</v>
      </c>
      <c r="Q3012" t="str">
        <f t="shared" si="1019"/>
        <v>Sell</v>
      </c>
      <c r="R3012" t="str">
        <f t="shared" si="1025"/>
        <v>-</v>
      </c>
      <c r="S3012" t="str">
        <f t="shared" si="1020"/>
        <v>-</v>
      </c>
      <c r="T3012">
        <f t="shared" si="1012"/>
        <v>1.13768</v>
      </c>
      <c r="U3012">
        <f t="shared" si="1013"/>
        <v>1.1366799999999999</v>
      </c>
      <c r="V3012" t="str">
        <f t="shared" si="1014"/>
        <v>-</v>
      </c>
      <c r="W3012" t="str">
        <f t="shared" si="1015"/>
        <v>-</v>
      </c>
      <c r="X3012" t="str">
        <f t="shared" si="1008"/>
        <v>-</v>
      </c>
      <c r="Y3012" s="9">
        <f t="shared" si="1006"/>
        <v>4997.1112999150382</v>
      </c>
      <c r="Z3012" s="9">
        <f t="shared" si="1009"/>
        <v>4392.3698227225914</v>
      </c>
      <c r="AA3012" s="9">
        <f t="shared" si="1010"/>
        <v>164.00185277710736</v>
      </c>
    </row>
    <row r="3013" spans="1:27" x14ac:dyDescent="0.25">
      <c r="A3013" t="s">
        <v>3018</v>
      </c>
      <c r="B3013" s="2">
        <v>43329</v>
      </c>
      <c r="C3013" s="3">
        <v>0</v>
      </c>
      <c r="D3013">
        <v>1.1371899999999999</v>
      </c>
      <c r="E3013">
        <v>1.1444799999999999</v>
      </c>
      <c r="F3013">
        <v>1.13663</v>
      </c>
      <c r="G3013">
        <v>1.1437900000000001</v>
      </c>
      <c r="H3013">
        <v>207255</v>
      </c>
      <c r="I3013">
        <f t="shared" si="1011"/>
        <v>-62.629569012547528</v>
      </c>
      <c r="J3013">
        <f t="shared" si="1016"/>
        <v>1.1646747435897431</v>
      </c>
      <c r="K3013">
        <f t="shared" si="1017"/>
        <v>1.1678970609571862</v>
      </c>
      <c r="L3013">
        <f t="shared" si="1023"/>
        <v>1.1608366666666667</v>
      </c>
      <c r="M3013">
        <f t="shared" si="1024"/>
        <v>1.1567085850965275</v>
      </c>
      <c r="N3013">
        <f t="shared" si="1021"/>
        <v>1.1565974999999999</v>
      </c>
      <c r="O3013">
        <f t="shared" si="1022"/>
        <v>1.1524449332723132</v>
      </c>
      <c r="P3013" t="str">
        <f t="shared" si="1018"/>
        <v>Buy</v>
      </c>
      <c r="Q3013" t="str">
        <f t="shared" si="1019"/>
        <v>Sell</v>
      </c>
      <c r="R3013" t="str">
        <f t="shared" si="1025"/>
        <v>-</v>
      </c>
      <c r="S3013" t="str">
        <f t="shared" si="1020"/>
        <v>-</v>
      </c>
      <c r="T3013">
        <f t="shared" si="1012"/>
        <v>1.1442699999999999</v>
      </c>
      <c r="U3013">
        <f t="shared" si="1013"/>
        <v>1.14331</v>
      </c>
      <c r="V3013" t="str">
        <f t="shared" si="1014"/>
        <v>-</v>
      </c>
      <c r="W3013" t="str">
        <f t="shared" si="1015"/>
        <v>-</v>
      </c>
      <c r="X3013" t="str">
        <f t="shared" si="1008"/>
        <v>-</v>
      </c>
      <c r="Y3013" s="9">
        <f t="shared" si="1006"/>
        <v>4997.1112999150382</v>
      </c>
      <c r="Z3013" s="9">
        <f t="shared" si="1009"/>
        <v>4367.0735926966872</v>
      </c>
      <c r="AA3013" s="9">
        <f t="shared" si="1010"/>
        <v>136.03700612246445</v>
      </c>
    </row>
    <row r="3014" spans="1:27" x14ac:dyDescent="0.25">
      <c r="A3014" t="s">
        <v>3019</v>
      </c>
      <c r="B3014" s="2">
        <v>43331</v>
      </c>
      <c r="C3014" s="3">
        <v>0</v>
      </c>
      <c r="D3014">
        <v>1.14371</v>
      </c>
      <c r="E3014">
        <v>1.1439900000000001</v>
      </c>
      <c r="F3014">
        <v>1.1435299999999999</v>
      </c>
      <c r="G3014">
        <v>1.14378</v>
      </c>
      <c r="H3014">
        <v>6491</v>
      </c>
      <c r="I3014">
        <f t="shared" si="1011"/>
        <v>-58.160146699266392</v>
      </c>
      <c r="J3014">
        <f t="shared" si="1016"/>
        <v>1.1642551282051277</v>
      </c>
      <c r="K3014">
        <f t="shared" si="1017"/>
        <v>1.167286502451941</v>
      </c>
      <c r="L3014">
        <f t="shared" si="1023"/>
        <v>1.1599647222222225</v>
      </c>
      <c r="M3014">
        <f t="shared" si="1024"/>
        <v>1.1560097426588776</v>
      </c>
      <c r="N3014">
        <f t="shared" si="1021"/>
        <v>1.1553370833333334</v>
      </c>
      <c r="O3014">
        <f t="shared" si="1022"/>
        <v>1.1517517386105283</v>
      </c>
      <c r="P3014" t="str">
        <f t="shared" si="1018"/>
        <v>-</v>
      </c>
      <c r="Q3014" t="str">
        <f t="shared" si="1019"/>
        <v>Sell</v>
      </c>
      <c r="R3014" t="str">
        <f t="shared" si="1025"/>
        <v>-</v>
      </c>
      <c r="S3014" t="str">
        <f t="shared" si="1020"/>
        <v>-</v>
      </c>
      <c r="T3014">
        <f t="shared" si="1012"/>
        <v>1.1442399999999999</v>
      </c>
      <c r="U3014">
        <f t="shared" si="1013"/>
        <v>1.1433199999999999</v>
      </c>
      <c r="V3014" t="str">
        <f t="shared" si="1014"/>
        <v>-</v>
      </c>
      <c r="W3014" t="str">
        <f t="shared" si="1015"/>
        <v>-</v>
      </c>
      <c r="X3014" t="str">
        <f t="shared" si="1008"/>
        <v>-</v>
      </c>
      <c r="Y3014" s="9">
        <f t="shared" si="1006"/>
        <v>4997.1112999150382</v>
      </c>
      <c r="Z3014" s="9">
        <f t="shared" si="1009"/>
        <v>4367.1880898369564</v>
      </c>
      <c r="AA3014" s="9">
        <f t="shared" si="1010"/>
        <v>136.16910284520151</v>
      </c>
    </row>
    <row r="3015" spans="1:27" x14ac:dyDescent="0.25">
      <c r="A3015" t="s">
        <v>3020</v>
      </c>
      <c r="B3015" s="2">
        <v>43332</v>
      </c>
      <c r="C3015" s="3">
        <v>0</v>
      </c>
      <c r="D3015">
        <v>1.1437900000000001</v>
      </c>
      <c r="E3015">
        <v>1.1493100000000001</v>
      </c>
      <c r="F3015">
        <v>1.1394200000000001</v>
      </c>
      <c r="G3015">
        <v>1.1491800000000001</v>
      </c>
      <c r="H3015">
        <v>223476</v>
      </c>
      <c r="I3015">
        <f t="shared" si="1011"/>
        <v>-41.656479217603504</v>
      </c>
      <c r="J3015">
        <f t="shared" si="1016"/>
        <v>1.1638729487179482</v>
      </c>
      <c r="K3015">
        <f t="shared" si="1017"/>
        <v>1.1668281099848032</v>
      </c>
      <c r="L3015">
        <f t="shared" si="1023"/>
        <v>1.1592308333333334</v>
      </c>
      <c r="M3015">
        <f t="shared" si="1024"/>
        <v>1.1556405673800192</v>
      </c>
      <c r="N3015">
        <f t="shared" si="1021"/>
        <v>1.1544970833333335</v>
      </c>
      <c r="O3015">
        <f t="shared" si="1022"/>
        <v>1.1515459995216861</v>
      </c>
      <c r="P3015" t="str">
        <f t="shared" si="1018"/>
        <v>-</v>
      </c>
      <c r="Q3015" t="str">
        <f t="shared" si="1019"/>
        <v>Sell</v>
      </c>
      <c r="R3015" t="str">
        <f t="shared" si="1025"/>
        <v>-</v>
      </c>
      <c r="S3015" t="str">
        <f t="shared" si="1020"/>
        <v>-</v>
      </c>
      <c r="T3015">
        <f t="shared" si="1012"/>
        <v>1.1496200000000001</v>
      </c>
      <c r="U3015">
        <f t="shared" si="1013"/>
        <v>1.1487400000000001</v>
      </c>
      <c r="V3015" t="str">
        <f t="shared" si="1014"/>
        <v>-</v>
      </c>
      <c r="W3015" t="str">
        <f t="shared" si="1015"/>
        <v>-</v>
      </c>
      <c r="X3015" t="str">
        <f t="shared" si="1008"/>
        <v>-</v>
      </c>
      <c r="Y3015" s="9">
        <f t="shared" si="1006"/>
        <v>4997.1112999150382</v>
      </c>
      <c r="Z3015" s="9">
        <f t="shared" si="1009"/>
        <v>4346.7504913928406</v>
      </c>
      <c r="AA3015" s="9">
        <f t="shared" si="1010"/>
        <v>113.3371365429349</v>
      </c>
    </row>
    <row r="3016" spans="1:27" x14ac:dyDescent="0.25">
      <c r="A3016" t="s">
        <v>3021</v>
      </c>
      <c r="B3016" s="2">
        <v>43333</v>
      </c>
      <c r="C3016" s="3">
        <v>0</v>
      </c>
      <c r="D3016">
        <v>1.1491800000000001</v>
      </c>
      <c r="E3016">
        <v>1.16011</v>
      </c>
      <c r="F3016">
        <v>1.1485399999999999</v>
      </c>
      <c r="G3016">
        <v>1.1575899999999999</v>
      </c>
      <c r="H3016">
        <v>264617</v>
      </c>
      <c r="I3016">
        <f t="shared" si="1011"/>
        <v>-15.953545232273914</v>
      </c>
      <c r="J3016">
        <f t="shared" si="1016"/>
        <v>1.1636012820512818</v>
      </c>
      <c r="K3016">
        <f t="shared" si="1017"/>
        <v>1.1665942337826563</v>
      </c>
      <c r="L3016">
        <f t="shared" si="1023"/>
        <v>1.1588086111111113</v>
      </c>
      <c r="M3016">
        <f t="shared" si="1024"/>
        <v>1.1557459421162344</v>
      </c>
      <c r="N3016">
        <f t="shared" si="1021"/>
        <v>1.1540445833333333</v>
      </c>
      <c r="O3016">
        <f t="shared" si="1022"/>
        <v>1.1520295195599513</v>
      </c>
      <c r="P3016" t="str">
        <f t="shared" si="1018"/>
        <v>-</v>
      </c>
      <c r="Q3016" t="str">
        <f t="shared" si="1019"/>
        <v>Sell</v>
      </c>
      <c r="R3016" t="str">
        <f t="shared" si="1025"/>
        <v>-</v>
      </c>
      <c r="S3016" t="str">
        <f t="shared" si="1020"/>
        <v>-</v>
      </c>
      <c r="T3016">
        <f t="shared" si="1012"/>
        <v>1.15801</v>
      </c>
      <c r="U3016">
        <f t="shared" si="1013"/>
        <v>1.15717</v>
      </c>
      <c r="V3016" t="str">
        <f t="shared" si="1014"/>
        <v>-</v>
      </c>
      <c r="W3016" t="str">
        <f t="shared" si="1015"/>
        <v>-</v>
      </c>
      <c r="X3016" t="str">
        <f t="shared" si="1008"/>
        <v>-</v>
      </c>
      <c r="Y3016" s="9">
        <f t="shared" si="1006"/>
        <v>4997.1112999150382</v>
      </c>
      <c r="Z3016" s="9">
        <f t="shared" si="1009"/>
        <v>4315.2574674787247</v>
      </c>
      <c r="AA3016" s="9">
        <f t="shared" si="1010"/>
        <v>77.726075825873679</v>
      </c>
    </row>
    <row r="3017" spans="1:27" x14ac:dyDescent="0.25">
      <c r="A3017" t="s">
        <v>3022</v>
      </c>
      <c r="B3017" s="2">
        <v>43334</v>
      </c>
      <c r="C3017" s="3">
        <v>0</v>
      </c>
      <c r="D3017">
        <v>1.15761</v>
      </c>
      <c r="E3017">
        <v>1.16229</v>
      </c>
      <c r="F3017">
        <v>1.1553100000000001</v>
      </c>
      <c r="G3017">
        <v>1.1585700000000001</v>
      </c>
      <c r="H3017">
        <v>229642</v>
      </c>
      <c r="I3017">
        <f t="shared" si="1011"/>
        <v>-12.958435207823404</v>
      </c>
      <c r="J3017">
        <f t="shared" si="1016"/>
        <v>1.1634430769230766</v>
      </c>
      <c r="K3017">
        <f t="shared" si="1017"/>
        <v>1.1663910886236015</v>
      </c>
      <c r="L3017">
        <f t="shared" si="1023"/>
        <v>1.1585608333333335</v>
      </c>
      <c r="M3017">
        <f t="shared" si="1024"/>
        <v>1.1558985938937352</v>
      </c>
      <c r="N3017">
        <f t="shared" si="1021"/>
        <v>1.1534104166666668</v>
      </c>
      <c r="O3017">
        <f t="shared" si="1022"/>
        <v>1.1525527579951553</v>
      </c>
      <c r="P3017" t="str">
        <f t="shared" si="1018"/>
        <v>-</v>
      </c>
      <c r="Q3017" t="str">
        <f t="shared" si="1019"/>
        <v>Sell</v>
      </c>
      <c r="R3017" t="str">
        <f t="shared" si="1025"/>
        <v>-</v>
      </c>
      <c r="S3017" t="str">
        <f t="shared" si="1020"/>
        <v>-</v>
      </c>
      <c r="T3017">
        <f t="shared" si="1012"/>
        <v>1.1589700000000001</v>
      </c>
      <c r="U3017">
        <f t="shared" si="1013"/>
        <v>1.1581699999999999</v>
      </c>
      <c r="V3017" t="str">
        <f t="shared" si="1014"/>
        <v>-</v>
      </c>
      <c r="W3017" t="str">
        <f t="shared" si="1015"/>
        <v>-</v>
      </c>
      <c r="X3017" t="str">
        <f t="shared" si="1008"/>
        <v>-</v>
      </c>
      <c r="Y3017" s="9">
        <f t="shared" si="1006"/>
        <v>4997.1112999150382</v>
      </c>
      <c r="Z3017" s="9">
        <f t="shared" si="1009"/>
        <v>4311.6830460797419</v>
      </c>
      <c r="AA3017" s="9">
        <f t="shared" si="1010"/>
        <v>73.653457301454537</v>
      </c>
    </row>
    <row r="3018" spans="1:27" x14ac:dyDescent="0.25">
      <c r="A3018" t="s">
        <v>3023</v>
      </c>
      <c r="B3018" s="2">
        <v>43335</v>
      </c>
      <c r="C3018" s="3">
        <v>0</v>
      </c>
      <c r="D3018">
        <v>1.1585700000000001</v>
      </c>
      <c r="E3018">
        <v>1.15906</v>
      </c>
      <c r="F3018">
        <v>1.1529799999999999</v>
      </c>
      <c r="G3018">
        <v>1.15419</v>
      </c>
      <c r="H3018">
        <v>230347</v>
      </c>
      <c r="I3018">
        <f t="shared" si="1011"/>
        <v>-26.344743276283271</v>
      </c>
      <c r="J3018">
        <f t="shared" si="1016"/>
        <v>1.1632123076923073</v>
      </c>
      <c r="K3018">
        <f t="shared" si="1017"/>
        <v>1.1660822003040168</v>
      </c>
      <c r="L3018">
        <f t="shared" si="1023"/>
        <v>1.1582222222222223</v>
      </c>
      <c r="M3018">
        <f t="shared" si="1024"/>
        <v>1.1558062374670468</v>
      </c>
      <c r="N3018">
        <f t="shared" si="1021"/>
        <v>1.1529862500000001</v>
      </c>
      <c r="O3018">
        <f t="shared" si="1022"/>
        <v>1.152683737355543</v>
      </c>
      <c r="P3018" t="str">
        <f t="shared" si="1018"/>
        <v>Sell</v>
      </c>
      <c r="Q3018" t="str">
        <f t="shared" si="1019"/>
        <v>Sell</v>
      </c>
      <c r="R3018" t="str">
        <f t="shared" si="1025"/>
        <v>Sell</v>
      </c>
      <c r="S3018" t="str">
        <f t="shared" si="1020"/>
        <v>-</v>
      </c>
      <c r="T3018">
        <f t="shared" si="1012"/>
        <v>1.1546000000000001</v>
      </c>
      <c r="U3018">
        <f t="shared" si="1013"/>
        <v>1.15378</v>
      </c>
      <c r="V3018" t="str">
        <f t="shared" si="1014"/>
        <v>-</v>
      </c>
      <c r="W3018" t="str">
        <f t="shared" si="1015"/>
        <v>-</v>
      </c>
      <c r="X3018">
        <f t="shared" si="1008"/>
        <v>4330.5040706738264</v>
      </c>
      <c r="Y3018" s="9">
        <f t="shared" ref="Y3018:Y3046" si="1026">Y3017</f>
        <v>4997.1112999150382</v>
      </c>
      <c r="Z3018" s="9">
        <f t="shared" si="1009"/>
        <v>4328.00216517845</v>
      </c>
      <c r="AA3018" s="9">
        <f t="shared" si="1010"/>
        <v>92.202949864316295</v>
      </c>
    </row>
    <row r="3019" spans="1:27" x14ac:dyDescent="0.25">
      <c r="A3019" t="s">
        <v>3024</v>
      </c>
      <c r="B3019" s="2">
        <v>43336</v>
      </c>
      <c r="C3019" s="3">
        <v>0</v>
      </c>
      <c r="D3019">
        <v>1.15419</v>
      </c>
      <c r="E3019">
        <v>1.1639699999999999</v>
      </c>
      <c r="F3019">
        <v>1.15381</v>
      </c>
      <c r="G3019">
        <v>1.16205</v>
      </c>
      <c r="H3019">
        <v>227564</v>
      </c>
      <c r="I3019">
        <f t="shared" si="1011"/>
        <v>-5.6670602125145422</v>
      </c>
      <c r="J3019">
        <f t="shared" si="1016"/>
        <v>1.1631773076923073</v>
      </c>
      <c r="K3019">
        <f t="shared" si="1017"/>
        <v>1.1659801192836619</v>
      </c>
      <c r="L3019">
        <f t="shared" si="1023"/>
        <v>1.158045</v>
      </c>
      <c r="M3019">
        <f t="shared" si="1024"/>
        <v>1.1561437381445037</v>
      </c>
      <c r="N3019">
        <f t="shared" si="1021"/>
        <v>1.1528387500000001</v>
      </c>
      <c r="O3019">
        <f t="shared" si="1022"/>
        <v>1.1534330383670997</v>
      </c>
      <c r="P3019" t="str">
        <f t="shared" si="1018"/>
        <v>-</v>
      </c>
      <c r="Q3019" t="str">
        <f t="shared" si="1019"/>
        <v>Sell</v>
      </c>
      <c r="R3019" t="str">
        <f t="shared" si="1025"/>
        <v>-</v>
      </c>
      <c r="S3019" t="str">
        <f t="shared" si="1020"/>
        <v>-</v>
      </c>
      <c r="T3019">
        <f t="shared" si="1012"/>
        <v>1.16252</v>
      </c>
      <c r="U3019">
        <f t="shared" si="1013"/>
        <v>1.1615800000000001</v>
      </c>
      <c r="V3019" t="str">
        <f t="shared" si="1014"/>
        <v>-</v>
      </c>
      <c r="W3019" t="str">
        <f t="shared" si="1015"/>
        <v>-</v>
      </c>
      <c r="X3019" t="str">
        <f t="shared" ref="X3019:X3046" si="1027">IF(R3019="Buy",$AG$54,IF(R3019="Sell",$AG$54/T3019,"-"))</f>
        <v>-</v>
      </c>
      <c r="Y3019" s="9">
        <f t="shared" si="1026"/>
        <v>4997.1112999150382</v>
      </c>
      <c r="Z3019" s="9">
        <f t="shared" ref="Z3019:Z3046" si="1028">Y3019/T3019</f>
        <v>4298.5164125477741</v>
      </c>
      <c r="AA3019" s="9">
        <f t="shared" ref="AA3019:AA3046" si="1029">(Z3019-$X$2953)*U3019</f>
        <v>58.576217002112067</v>
      </c>
    </row>
    <row r="3020" spans="1:27" x14ac:dyDescent="0.25">
      <c r="A3020" t="s">
        <v>3025</v>
      </c>
      <c r="B3020" s="2">
        <v>43338</v>
      </c>
      <c r="C3020" s="3">
        <v>0</v>
      </c>
      <c r="D3020">
        <v>1.1614100000000001</v>
      </c>
      <c r="E3020">
        <v>1.16534</v>
      </c>
      <c r="F3020">
        <v>1.1614</v>
      </c>
      <c r="G3020">
        <v>1.1645099999999999</v>
      </c>
      <c r="H3020">
        <v>9015</v>
      </c>
      <c r="I3020">
        <f t="shared" si="1011"/>
        <v>-2.3546099290783213</v>
      </c>
      <c r="J3020">
        <f t="shared" si="1016"/>
        <v>1.1631217948717945</v>
      </c>
      <c r="K3020">
        <f t="shared" si="1017"/>
        <v>1.1659429010739488</v>
      </c>
      <c r="L3020">
        <f t="shared" si="1023"/>
        <v>1.1579527777777776</v>
      </c>
      <c r="M3020">
        <f t="shared" si="1024"/>
        <v>1.1565959685150711</v>
      </c>
      <c r="N3020">
        <f t="shared" si="1021"/>
        <v>1.1527804166666669</v>
      </c>
      <c r="O3020">
        <f t="shared" si="1022"/>
        <v>1.1543191952977316</v>
      </c>
      <c r="P3020" t="str">
        <f t="shared" si="1018"/>
        <v>-</v>
      </c>
      <c r="Q3020" t="str">
        <f t="shared" si="1019"/>
        <v>Sell</v>
      </c>
      <c r="R3020" t="str">
        <f t="shared" si="1025"/>
        <v>-</v>
      </c>
      <c r="S3020" t="str">
        <f t="shared" si="1020"/>
        <v>-</v>
      </c>
      <c r="T3020">
        <f t="shared" si="1012"/>
        <v>1.16503</v>
      </c>
      <c r="U3020">
        <f t="shared" si="1013"/>
        <v>1.1639900000000001</v>
      </c>
      <c r="V3020" t="str">
        <f t="shared" si="1014"/>
        <v>-</v>
      </c>
      <c r="W3020" t="str">
        <f t="shared" si="1015"/>
        <v>-</v>
      </c>
      <c r="X3020" t="str">
        <f t="shared" si="1027"/>
        <v>-</v>
      </c>
      <c r="Y3020" s="9">
        <f t="shared" si="1026"/>
        <v>4997.1112999150382</v>
      </c>
      <c r="Z3020" s="9">
        <f t="shared" si="1028"/>
        <v>4289.2554697433015</v>
      </c>
      <c r="AA3020" s="9">
        <f t="shared" si="1029"/>
        <v>47.918103793200927</v>
      </c>
    </row>
    <row r="3021" spans="1:27" x14ac:dyDescent="0.25">
      <c r="A3021" t="s">
        <v>3026</v>
      </c>
      <c r="B3021" s="2">
        <v>43339</v>
      </c>
      <c r="C3021" s="3">
        <v>0</v>
      </c>
      <c r="D3021">
        <v>1.1645000000000001</v>
      </c>
      <c r="E3021">
        <v>1.1693499999999999</v>
      </c>
      <c r="F3021">
        <v>1.15943</v>
      </c>
      <c r="G3021">
        <v>1.1684000000000001</v>
      </c>
      <c r="H3021">
        <v>206272</v>
      </c>
      <c r="I3021">
        <f t="shared" si="1011"/>
        <v>-2.4197656647982373</v>
      </c>
      <c r="J3021">
        <f t="shared" si="1016"/>
        <v>1.1631960256410254</v>
      </c>
      <c r="K3021">
        <f t="shared" si="1017"/>
        <v>1.1660051061100514</v>
      </c>
      <c r="L3021">
        <f t="shared" si="1023"/>
        <v>1.1578833333333334</v>
      </c>
      <c r="M3021">
        <f t="shared" si="1024"/>
        <v>1.1572340242710133</v>
      </c>
      <c r="N3021">
        <f t="shared" si="1021"/>
        <v>1.152684166666667</v>
      </c>
      <c r="O3021">
        <f t="shared" si="1022"/>
        <v>1.1554456596739131</v>
      </c>
      <c r="P3021" t="str">
        <f t="shared" si="1018"/>
        <v>-</v>
      </c>
      <c r="Q3021" t="str">
        <f t="shared" si="1019"/>
        <v>Buy</v>
      </c>
      <c r="R3021" t="str">
        <f t="shared" si="1025"/>
        <v>-</v>
      </c>
      <c r="S3021" t="str">
        <f t="shared" si="1020"/>
        <v>-</v>
      </c>
      <c r="T3021">
        <f t="shared" si="1012"/>
        <v>1.1689700000000001</v>
      </c>
      <c r="U3021">
        <f t="shared" si="1013"/>
        <v>1.1678299999999999</v>
      </c>
      <c r="V3021" t="str">
        <f t="shared" si="1014"/>
        <v>-</v>
      </c>
      <c r="W3021" t="str">
        <f t="shared" si="1015"/>
        <v>-</v>
      </c>
      <c r="X3021" t="str">
        <f t="shared" si="1027"/>
        <v>-</v>
      </c>
      <c r="Y3021" s="9">
        <f t="shared" si="1026"/>
        <v>4997.1112999150382</v>
      </c>
      <c r="Z3021" s="9">
        <f t="shared" si="1028"/>
        <v>4274.7985832955828</v>
      </c>
      <c r="AA3021" s="9">
        <f t="shared" si="1029"/>
        <v>31.192999793462345</v>
      </c>
    </row>
    <row r="3022" spans="1:27" x14ac:dyDescent="0.25">
      <c r="A3022" t="s">
        <v>3027</v>
      </c>
      <c r="B3022" s="2">
        <v>43340</v>
      </c>
      <c r="C3022" s="3">
        <v>0</v>
      </c>
      <c r="D3022">
        <v>1.16842</v>
      </c>
      <c r="E3022">
        <v>1.17334</v>
      </c>
      <c r="F3022">
        <v>1.16625</v>
      </c>
      <c r="G3022">
        <v>1.1693199999999999</v>
      </c>
      <c r="H3022">
        <v>238880</v>
      </c>
      <c r="I3022">
        <f t="shared" si="1011"/>
        <v>-9.2947976878615801</v>
      </c>
      <c r="J3022">
        <f t="shared" si="1016"/>
        <v>1.1633956410256407</v>
      </c>
      <c r="K3022">
        <f t="shared" si="1017"/>
        <v>1.1660890274743538</v>
      </c>
      <c r="L3022">
        <f t="shared" si="1023"/>
        <v>1.1579949999999999</v>
      </c>
      <c r="M3022">
        <f t="shared" si="1024"/>
        <v>1.157887320256364</v>
      </c>
      <c r="N3022">
        <f t="shared" si="1021"/>
        <v>1.1527016666666665</v>
      </c>
      <c r="O3022">
        <f t="shared" si="1022"/>
        <v>1.1565556069</v>
      </c>
      <c r="P3022" t="str">
        <f t="shared" si="1018"/>
        <v>-</v>
      </c>
      <c r="Q3022" t="str">
        <f t="shared" si="1019"/>
        <v>Buy</v>
      </c>
      <c r="R3022" t="str">
        <f t="shared" si="1025"/>
        <v>-</v>
      </c>
      <c r="S3022" t="str">
        <f t="shared" si="1020"/>
        <v>-</v>
      </c>
      <c r="T3022">
        <f t="shared" si="1012"/>
        <v>1.1698900000000001</v>
      </c>
      <c r="U3022">
        <f t="shared" si="1013"/>
        <v>1.16875</v>
      </c>
      <c r="V3022" t="str">
        <f t="shared" si="1014"/>
        <v>-</v>
      </c>
      <c r="W3022" t="str">
        <f t="shared" si="1015"/>
        <v>-</v>
      </c>
      <c r="X3022" t="str">
        <f t="shared" si="1027"/>
        <v>-</v>
      </c>
      <c r="Y3022" s="9">
        <f t="shared" si="1026"/>
        <v>4997.1112999150382</v>
      </c>
      <c r="Z3022" s="9">
        <f t="shared" si="1028"/>
        <v>4271.4368871560901</v>
      </c>
      <c r="AA3022" s="9">
        <f t="shared" si="1029"/>
        <v>27.288590835643237</v>
      </c>
    </row>
    <row r="3023" spans="1:27" x14ac:dyDescent="0.25">
      <c r="A3023" t="s">
        <v>3028</v>
      </c>
      <c r="B3023" s="2">
        <v>43341</v>
      </c>
      <c r="C3023" s="3">
        <v>0</v>
      </c>
      <c r="D3023">
        <v>1.1693199999999999</v>
      </c>
      <c r="E3023">
        <v>1.17106</v>
      </c>
      <c r="F3023">
        <v>1.1652</v>
      </c>
      <c r="G3023">
        <v>1.17093</v>
      </c>
      <c r="H3023">
        <v>237456</v>
      </c>
      <c r="I3023">
        <f t="shared" si="1011"/>
        <v>-5.5722543352601672</v>
      </c>
      <c r="J3023">
        <f t="shared" si="1016"/>
        <v>1.1634529487179488</v>
      </c>
      <c r="K3023">
        <f t="shared" si="1017"/>
        <v>1.1662115837408258</v>
      </c>
      <c r="L3023">
        <f t="shared" si="1023"/>
        <v>1.1581738888888886</v>
      </c>
      <c r="M3023">
        <f t="shared" si="1024"/>
        <v>1.1585923299722363</v>
      </c>
      <c r="N3023">
        <f t="shared" si="1021"/>
        <v>1.1528941666666668</v>
      </c>
      <c r="O3023">
        <f t="shared" si="1022"/>
        <v>1.157705558348</v>
      </c>
      <c r="P3023" t="str">
        <f t="shared" si="1018"/>
        <v>-</v>
      </c>
      <c r="Q3023" t="str">
        <f t="shared" si="1019"/>
        <v>Buy</v>
      </c>
      <c r="R3023" t="str">
        <f t="shared" si="1025"/>
        <v>-</v>
      </c>
      <c r="S3023" t="str">
        <f t="shared" si="1020"/>
        <v>-</v>
      </c>
      <c r="T3023">
        <f t="shared" si="1012"/>
        <v>1.1714599999999999</v>
      </c>
      <c r="U3023">
        <f t="shared" si="1013"/>
        <v>1.1704000000000001</v>
      </c>
      <c r="V3023" t="str">
        <f t="shared" si="1014"/>
        <v>-</v>
      </c>
      <c r="W3023" t="str">
        <f t="shared" si="1015"/>
        <v>-</v>
      </c>
      <c r="X3023" t="str">
        <f t="shared" si="1027"/>
        <v>-</v>
      </c>
      <c r="Y3023" s="9">
        <f t="shared" si="1026"/>
        <v>4997.1112999150382</v>
      </c>
      <c r="Z3023" s="9">
        <f t="shared" si="1028"/>
        <v>4265.7122735006214</v>
      </c>
      <c r="AA3023" s="9">
        <f t="shared" si="1029"/>
        <v>20.627028082697812</v>
      </c>
    </row>
    <row r="3024" spans="1:27" x14ac:dyDescent="0.25">
      <c r="A3024" t="s">
        <v>3029</v>
      </c>
      <c r="B3024" s="2">
        <v>43342</v>
      </c>
      <c r="C3024" s="3">
        <v>0</v>
      </c>
      <c r="D3024">
        <v>1.1709400000000001</v>
      </c>
      <c r="E3024">
        <v>1.17181</v>
      </c>
      <c r="F3024">
        <v>1.1641699999999999</v>
      </c>
      <c r="G3024">
        <v>1.1665399999999999</v>
      </c>
      <c r="H3024">
        <v>242012</v>
      </c>
      <c r="I3024">
        <f t="shared" ref="I3024:I3087" si="1030">(MAX(E3011:E3024)-G3024)/(MAX(E3011:E3024)-MIN(F3011:F3024))*-100</f>
        <v>-15.722543352601473</v>
      </c>
      <c r="J3024">
        <f t="shared" si="1016"/>
        <v>1.1634185897435894</v>
      </c>
      <c r="K3024">
        <f t="shared" si="1017"/>
        <v>1.1662198980765011</v>
      </c>
      <c r="L3024">
        <f t="shared" si="1023"/>
        <v>1.1582044444444444</v>
      </c>
      <c r="M3024">
        <f t="shared" si="1024"/>
        <v>1.1590219337575209</v>
      </c>
      <c r="N3024">
        <f t="shared" si="1021"/>
        <v>1.1532291666666665</v>
      </c>
      <c r="O3024">
        <f t="shared" si="1022"/>
        <v>1.1584123136801601</v>
      </c>
      <c r="P3024" t="str">
        <f t="shared" si="1018"/>
        <v>-</v>
      </c>
      <c r="Q3024" t="str">
        <f t="shared" si="1019"/>
        <v>Buy</v>
      </c>
      <c r="R3024" t="str">
        <f t="shared" si="1025"/>
        <v>-</v>
      </c>
      <c r="S3024" t="str">
        <f t="shared" si="1020"/>
        <v>-</v>
      </c>
      <c r="T3024">
        <f t="shared" ref="T3024:T3087" si="1031">ROUND(G3024+0.05*_xlfn.STDEV.P(G3013:G3024),5)</f>
        <v>1.167</v>
      </c>
      <c r="U3024">
        <f t="shared" ref="U3024:U3087" si="1032">ROUND(G3024-0.05*_xlfn.STDEV.P(G3013:G3024),5)</f>
        <v>1.16608</v>
      </c>
      <c r="V3024" t="str">
        <f t="shared" ref="V3024:V3087" si="1033">IF(AA3024&lt;&gt;"",IF(AA3024&lt;=-$AG$52,"Stop","-"),"-")</f>
        <v>-</v>
      </c>
      <c r="W3024" t="str">
        <f t="shared" ref="W3024:W3087" si="1034">IF(AA3024&lt;&gt;"",IF(AA3024&gt;$AG$53,"Target","-"),"-")</f>
        <v>-</v>
      </c>
      <c r="X3024" t="str">
        <f t="shared" si="1027"/>
        <v>-</v>
      </c>
      <c r="Y3024" s="9">
        <f t="shared" si="1026"/>
        <v>4997.1112999150382</v>
      </c>
      <c r="Z3024" s="9">
        <f t="shared" si="1028"/>
        <v>4282.0148242631003</v>
      </c>
      <c r="AA3024" s="9">
        <f t="shared" si="1029"/>
        <v>39.560971170514172</v>
      </c>
    </row>
    <row r="3025" spans="1:27" x14ac:dyDescent="0.25">
      <c r="A3025" t="s">
        <v>3030</v>
      </c>
      <c r="B3025" s="2">
        <v>43343</v>
      </c>
      <c r="C3025" s="3">
        <v>0</v>
      </c>
      <c r="D3025">
        <v>1.1665399999999999</v>
      </c>
      <c r="E3025">
        <v>1.1690100000000001</v>
      </c>
      <c r="F3025">
        <v>1.15845</v>
      </c>
      <c r="G3025">
        <v>1.1599699999999999</v>
      </c>
      <c r="H3025">
        <v>236122</v>
      </c>
      <c r="I3025">
        <f t="shared" si="1030"/>
        <v>-33.618305255217692</v>
      </c>
      <c r="J3025">
        <f t="shared" ref="J3025:J3088" si="1035">AVERAGE(G2948:G3025)</f>
        <v>1.163343333333333</v>
      </c>
      <c r="K3025">
        <f t="shared" ref="K3025:K3088" si="1036">$K3024*(1-(2/(78+1)))+$G3025*(2/(78+1))</f>
        <v>1.1660616728087416</v>
      </c>
      <c r="L3025">
        <f t="shared" si="1023"/>
        <v>1.1578713888888887</v>
      </c>
      <c r="M3025">
        <f t="shared" si="1024"/>
        <v>1.1590731805814387</v>
      </c>
      <c r="N3025">
        <f t="shared" si="1021"/>
        <v>1.1533654166666669</v>
      </c>
      <c r="O3025">
        <f t="shared" si="1022"/>
        <v>1.1585369285857472</v>
      </c>
      <c r="P3025" t="str">
        <f t="shared" ref="P3025:P3088" si="1037">IF(AND($I3025&gt;$AG$48,$I3024&lt;$AG$48),"Buy",IF(AND($I3025&lt;$AG$47,$I3024&gt;$AG$47),"Sell","-"))</f>
        <v>Sell</v>
      </c>
      <c r="Q3025" t="str">
        <f t="shared" ref="Q3025:Q3088" si="1038">IF(K3025&gt;K3024,"Buy","Sell")</f>
        <v>Sell</v>
      </c>
      <c r="R3025" t="str">
        <f t="shared" si="1025"/>
        <v>Sell</v>
      </c>
      <c r="S3025" t="str">
        <f t="shared" si="1020"/>
        <v>-</v>
      </c>
      <c r="T3025">
        <f t="shared" si="1031"/>
        <v>1.1603699999999999</v>
      </c>
      <c r="U3025">
        <f t="shared" si="1032"/>
        <v>1.15957</v>
      </c>
      <c r="V3025" t="str">
        <f t="shared" si="1033"/>
        <v>-</v>
      </c>
      <c r="W3025" t="str">
        <f t="shared" si="1034"/>
        <v>-</v>
      </c>
      <c r="X3025">
        <f t="shared" si="1027"/>
        <v>4308.9704146091335</v>
      </c>
      <c r="Y3025" s="9">
        <f t="shared" si="1026"/>
        <v>4997.1112999150382</v>
      </c>
      <c r="Z3025" s="9">
        <f t="shared" si="1028"/>
        <v>4306.480949968578</v>
      </c>
      <c r="AA3025" s="9">
        <f t="shared" si="1029"/>
        <v>67.710295274010818</v>
      </c>
    </row>
    <row r="3026" spans="1:27" x14ac:dyDescent="0.25">
      <c r="A3026" t="s">
        <v>3031</v>
      </c>
      <c r="B3026" s="2">
        <v>43345</v>
      </c>
      <c r="C3026" s="3">
        <v>0</v>
      </c>
      <c r="D3026">
        <v>1.15961</v>
      </c>
      <c r="E3026">
        <v>1.1603699999999999</v>
      </c>
      <c r="F3026">
        <v>1.15926</v>
      </c>
      <c r="G3026">
        <v>1.1597999999999999</v>
      </c>
      <c r="H3026">
        <v>7311</v>
      </c>
      <c r="I3026">
        <f t="shared" si="1030"/>
        <v>-36.883682920185507</v>
      </c>
      <c r="J3026">
        <f t="shared" si="1035"/>
        <v>1.1632546153846151</v>
      </c>
      <c r="K3026">
        <f t="shared" si="1036"/>
        <v>1.1659031494464951</v>
      </c>
      <c r="L3026">
        <f t="shared" si="1023"/>
        <v>1.1574761111111112</v>
      </c>
      <c r="M3026">
        <f t="shared" si="1024"/>
        <v>1.1591124681175773</v>
      </c>
      <c r="N3026">
        <f t="shared" si="1021"/>
        <v>1.1535175000000002</v>
      </c>
      <c r="O3026">
        <f t="shared" si="1022"/>
        <v>1.1586379742988875</v>
      </c>
      <c r="P3026" t="str">
        <f t="shared" si="1037"/>
        <v>-</v>
      </c>
      <c r="Q3026" t="str">
        <f t="shared" si="1038"/>
        <v>Sell</v>
      </c>
      <c r="R3026" t="str">
        <f t="shared" si="1025"/>
        <v>-</v>
      </c>
      <c r="S3026" t="str">
        <f t="shared" si="1020"/>
        <v>-</v>
      </c>
      <c r="T3026">
        <f t="shared" si="1031"/>
        <v>1.16011</v>
      </c>
      <c r="U3026">
        <f t="shared" si="1032"/>
        <v>1.1594899999999999</v>
      </c>
      <c r="V3026" t="str">
        <f t="shared" si="1033"/>
        <v>-</v>
      </c>
      <c r="W3026" t="str">
        <f t="shared" si="1034"/>
        <v>-</v>
      </c>
      <c r="X3026" t="str">
        <f t="shared" si="1027"/>
        <v>-</v>
      </c>
      <c r="Y3026" s="9">
        <f t="shared" si="1026"/>
        <v>4997.1112999150382</v>
      </c>
      <c r="Z3026" s="9">
        <f t="shared" si="1028"/>
        <v>4307.4461041754994</v>
      </c>
      <c r="AA3026" s="9">
        <f t="shared" si="1029"/>
        <v>68.824710518215653</v>
      </c>
    </row>
    <row r="3027" spans="1:27" x14ac:dyDescent="0.25">
      <c r="A3027" t="s">
        <v>3032</v>
      </c>
      <c r="B3027" s="2">
        <v>43346</v>
      </c>
      <c r="C3027" s="3">
        <v>0</v>
      </c>
      <c r="D3027">
        <v>1.1597900000000001</v>
      </c>
      <c r="E3027">
        <v>1.1627799999999999</v>
      </c>
      <c r="F3027">
        <v>1.15889</v>
      </c>
      <c r="G3027">
        <v>1.1613800000000001</v>
      </c>
      <c r="H3027">
        <v>165572</v>
      </c>
      <c r="I3027">
        <f t="shared" si="1030"/>
        <v>-35.259433962264112</v>
      </c>
      <c r="J3027">
        <f t="shared" si="1035"/>
        <v>1.1631441025641023</v>
      </c>
      <c r="K3027">
        <f t="shared" si="1036"/>
        <v>1.1657886393339256</v>
      </c>
      <c r="L3027">
        <f t="shared" si="1023"/>
        <v>1.1572549999999999</v>
      </c>
      <c r="M3027">
        <f t="shared" si="1024"/>
        <v>1.159235037408519</v>
      </c>
      <c r="N3027">
        <f t="shared" si="1021"/>
        <v>1.1537504166666668</v>
      </c>
      <c r="O3027">
        <f t="shared" si="1022"/>
        <v>1.1588573363549766</v>
      </c>
      <c r="P3027" t="str">
        <f t="shared" si="1037"/>
        <v>-</v>
      </c>
      <c r="Q3027" t="str">
        <f t="shared" si="1038"/>
        <v>Sell</v>
      </c>
      <c r="R3027" t="str">
        <f t="shared" si="1025"/>
        <v>-</v>
      </c>
      <c r="S3027" t="str">
        <f t="shared" ref="S3027:S3090" si="1039">IF(AND(O3026&lt;K3026,O3027&gt;K3027),"Buy",IF(AND(O3026&gt;K3026,O3027&lt;K3027),"Sell","-"))</f>
        <v>-</v>
      </c>
      <c r="T3027">
        <f t="shared" si="1031"/>
        <v>1.1616299999999999</v>
      </c>
      <c r="U3027">
        <f t="shared" si="1032"/>
        <v>1.16113</v>
      </c>
      <c r="V3027" t="str">
        <f t="shared" si="1033"/>
        <v>-</v>
      </c>
      <c r="W3027" t="str">
        <f t="shared" si="1034"/>
        <v>-</v>
      </c>
      <c r="X3027" t="str">
        <f t="shared" si="1027"/>
        <v>-</v>
      </c>
      <c r="Y3027" s="9">
        <f t="shared" si="1026"/>
        <v>4997.1112999150382</v>
      </c>
      <c r="Z3027" s="9">
        <f t="shared" si="1028"/>
        <v>4301.8097844537751</v>
      </c>
      <c r="AA3027" s="9">
        <f t="shared" si="1029"/>
        <v>62.377557299787654</v>
      </c>
    </row>
    <row r="3028" spans="1:27" x14ac:dyDescent="0.25">
      <c r="A3028" t="s">
        <v>3033</v>
      </c>
      <c r="B3028" s="2">
        <v>43347</v>
      </c>
      <c r="C3028" s="3">
        <v>0</v>
      </c>
      <c r="D3028">
        <v>1.1613899999999999</v>
      </c>
      <c r="E3028">
        <v>1.1614100000000001</v>
      </c>
      <c r="F3028">
        <v>1.1530100000000001</v>
      </c>
      <c r="G3028">
        <v>1.1587099999999999</v>
      </c>
      <c r="H3028">
        <v>221260</v>
      </c>
      <c r="I3028">
        <f t="shared" si="1030"/>
        <v>-43.13089622641558</v>
      </c>
      <c r="J3028">
        <f t="shared" si="1035"/>
        <v>1.1629658974358974</v>
      </c>
      <c r="K3028">
        <f t="shared" si="1036"/>
        <v>1.165609433274839</v>
      </c>
      <c r="L3028">
        <f t="shared" si="1023"/>
        <v>1.1569844444444441</v>
      </c>
      <c r="M3028">
        <f t="shared" si="1024"/>
        <v>1.1592066570080584</v>
      </c>
      <c r="N3028">
        <f t="shared" si="1021"/>
        <v>1.1536845833333336</v>
      </c>
      <c r="O3028">
        <f t="shared" si="1022"/>
        <v>1.1588455494465784</v>
      </c>
      <c r="P3028" t="str">
        <f t="shared" si="1037"/>
        <v>-</v>
      </c>
      <c r="Q3028" t="str">
        <f t="shared" si="1038"/>
        <v>Sell</v>
      </c>
      <c r="R3028" t="str">
        <f t="shared" si="1025"/>
        <v>-</v>
      </c>
      <c r="S3028" t="str">
        <f t="shared" si="1039"/>
        <v>-</v>
      </c>
      <c r="T3028">
        <f t="shared" si="1031"/>
        <v>1.1589499999999999</v>
      </c>
      <c r="U3028">
        <f t="shared" si="1032"/>
        <v>1.1584700000000001</v>
      </c>
      <c r="V3028" t="str">
        <f t="shared" si="1033"/>
        <v>-</v>
      </c>
      <c r="W3028" t="str">
        <f t="shared" si="1034"/>
        <v>-</v>
      </c>
      <c r="X3028" t="str">
        <f t="shared" si="1027"/>
        <v>-</v>
      </c>
      <c r="Y3028" s="9">
        <f t="shared" si="1026"/>
        <v>4997.1112999150382</v>
      </c>
      <c r="Z3028" s="9">
        <f t="shared" si="1028"/>
        <v>4311.7574527935103</v>
      </c>
      <c r="AA3028" s="9">
        <f t="shared" si="1029"/>
        <v>73.758733652906415</v>
      </c>
    </row>
    <row r="3029" spans="1:27" x14ac:dyDescent="0.25">
      <c r="A3029" t="s">
        <v>3034</v>
      </c>
      <c r="B3029" s="2">
        <v>43348</v>
      </c>
      <c r="C3029" s="3">
        <v>0</v>
      </c>
      <c r="D3029">
        <v>1.15872</v>
      </c>
      <c r="E3029">
        <v>1.1639999999999999</v>
      </c>
      <c r="F3029">
        <v>1.15425</v>
      </c>
      <c r="G3029">
        <v>1.16344</v>
      </c>
      <c r="H3029">
        <v>262334</v>
      </c>
      <c r="I3029">
        <f t="shared" si="1030"/>
        <v>-39.919354838709509</v>
      </c>
      <c r="J3029">
        <f t="shared" si="1035"/>
        <v>1.1627775641025637</v>
      </c>
      <c r="K3029">
        <f t="shared" si="1036"/>
        <v>1.1655545109134506</v>
      </c>
      <c r="L3029">
        <f t="shared" si="1023"/>
        <v>1.1566969444444444</v>
      </c>
      <c r="M3029">
        <f t="shared" si="1024"/>
        <v>1.1594354863589742</v>
      </c>
      <c r="N3029">
        <f t="shared" si="1021"/>
        <v>1.1537895833333334</v>
      </c>
      <c r="O3029">
        <f t="shared" si="1022"/>
        <v>1.1592131054908521</v>
      </c>
      <c r="P3029" t="str">
        <f t="shared" si="1037"/>
        <v>-</v>
      </c>
      <c r="Q3029" t="str">
        <f t="shared" si="1038"/>
        <v>Sell</v>
      </c>
      <c r="R3029" t="str">
        <f t="shared" si="1025"/>
        <v>-</v>
      </c>
      <c r="S3029" t="str">
        <f t="shared" si="1039"/>
        <v>-</v>
      </c>
      <c r="T3029">
        <f t="shared" si="1031"/>
        <v>1.16368</v>
      </c>
      <c r="U3029">
        <f t="shared" si="1032"/>
        <v>1.1632</v>
      </c>
      <c r="V3029" t="str">
        <f t="shared" si="1033"/>
        <v>-</v>
      </c>
      <c r="W3029" t="str">
        <f t="shared" si="1034"/>
        <v>-</v>
      </c>
      <c r="X3029" t="str">
        <f t="shared" si="1027"/>
        <v>-</v>
      </c>
      <c r="Y3029" s="9">
        <f t="shared" si="1026"/>
        <v>4997.1112999150382</v>
      </c>
      <c r="Z3029" s="9">
        <f t="shared" si="1028"/>
        <v>4294.2314896836224</v>
      </c>
      <c r="AA3029" s="9">
        <f t="shared" si="1029"/>
        <v>53.67368817127285</v>
      </c>
    </row>
    <row r="3030" spans="1:27" x14ac:dyDescent="0.25">
      <c r="A3030" t="s">
        <v>3035</v>
      </c>
      <c r="B3030" s="2">
        <v>43349</v>
      </c>
      <c r="C3030" s="3">
        <v>0</v>
      </c>
      <c r="D3030">
        <v>1.1634599999999999</v>
      </c>
      <c r="E3030">
        <v>1.1659200000000001</v>
      </c>
      <c r="F3030">
        <v>1.16055</v>
      </c>
      <c r="G3030">
        <v>1.16198</v>
      </c>
      <c r="H3030">
        <v>235895</v>
      </c>
      <c r="I3030">
        <f t="shared" si="1030"/>
        <v>-55.795677799606821</v>
      </c>
      <c r="J3030">
        <f t="shared" si="1035"/>
        <v>1.1625553846153844</v>
      </c>
      <c r="K3030">
        <f t="shared" si="1036"/>
        <v>1.1654640169662747</v>
      </c>
      <c r="L3030">
        <f t="shared" si="1023"/>
        <v>1.1566305555555556</v>
      </c>
      <c r="M3030">
        <f t="shared" si="1024"/>
        <v>1.1595730276368674</v>
      </c>
      <c r="N3030">
        <f t="shared" si="1021"/>
        <v>1.1541887500000001</v>
      </c>
      <c r="O3030">
        <f t="shared" si="1022"/>
        <v>1.1594344570515838</v>
      </c>
      <c r="P3030" t="str">
        <f t="shared" si="1037"/>
        <v>-</v>
      </c>
      <c r="Q3030" t="str">
        <f t="shared" si="1038"/>
        <v>Sell</v>
      </c>
      <c r="R3030" t="str">
        <f t="shared" si="1025"/>
        <v>-</v>
      </c>
      <c r="S3030" t="str">
        <f t="shared" si="1039"/>
        <v>-</v>
      </c>
      <c r="T3030">
        <f t="shared" si="1031"/>
        <v>1.1621699999999999</v>
      </c>
      <c r="U3030">
        <f t="shared" si="1032"/>
        <v>1.1617900000000001</v>
      </c>
      <c r="V3030" t="str">
        <f t="shared" si="1033"/>
        <v>-</v>
      </c>
      <c r="W3030" t="str">
        <f t="shared" si="1034"/>
        <v>-</v>
      </c>
      <c r="X3030" t="str">
        <f t="shared" si="1027"/>
        <v>-</v>
      </c>
      <c r="Y3030" s="9">
        <f t="shared" si="1026"/>
        <v>4997.1112999150382</v>
      </c>
      <c r="Z3030" s="9">
        <f t="shared" si="1028"/>
        <v>4299.8109570157885</v>
      </c>
      <c r="AA3030" s="9">
        <f t="shared" si="1029"/>
        <v>60.090795710591671</v>
      </c>
    </row>
    <row r="3031" spans="1:27" x14ac:dyDescent="0.25">
      <c r="A3031" t="s">
        <v>3036</v>
      </c>
      <c r="B3031" s="2">
        <v>43350</v>
      </c>
      <c r="C3031" s="3">
        <v>0</v>
      </c>
      <c r="D3031">
        <v>1.1619999999999999</v>
      </c>
      <c r="E3031">
        <v>1.1649499999999999</v>
      </c>
      <c r="F3031">
        <v>1.15506</v>
      </c>
      <c r="G3031">
        <v>1.1552</v>
      </c>
      <c r="H3031">
        <v>233564</v>
      </c>
      <c r="I3031">
        <f t="shared" si="1030"/>
        <v>-89.096267190569293</v>
      </c>
      <c r="J3031">
        <f t="shared" si="1035"/>
        <v>1.1622802564102559</v>
      </c>
      <c r="K3031">
        <f t="shared" si="1036"/>
        <v>1.1652041684354828</v>
      </c>
      <c r="L3031">
        <f t="shared" si="1023"/>
        <v>1.1563419444444445</v>
      </c>
      <c r="M3031">
        <f t="shared" si="1024"/>
        <v>1.1593366477646043</v>
      </c>
      <c r="N3031">
        <f t="shared" si="1021"/>
        <v>1.1547845833333337</v>
      </c>
      <c r="O3031">
        <f t="shared" si="1022"/>
        <v>1.1590957004874571</v>
      </c>
      <c r="P3031" t="str">
        <f t="shared" si="1037"/>
        <v>-</v>
      </c>
      <c r="Q3031" t="str">
        <f t="shared" si="1038"/>
        <v>Sell</v>
      </c>
      <c r="R3031" t="str">
        <f t="shared" si="1025"/>
        <v>-</v>
      </c>
      <c r="S3031" t="str">
        <f t="shared" si="1039"/>
        <v>-</v>
      </c>
      <c r="T3031">
        <f t="shared" si="1031"/>
        <v>1.15543</v>
      </c>
      <c r="U3031">
        <f t="shared" si="1032"/>
        <v>1.1549700000000001</v>
      </c>
      <c r="V3031" t="str">
        <f t="shared" si="1033"/>
        <v>-</v>
      </c>
      <c r="W3031" t="str">
        <f t="shared" si="1034"/>
        <v>-</v>
      </c>
      <c r="X3031" t="str">
        <f t="shared" si="1027"/>
        <v>-</v>
      </c>
      <c r="Y3031" s="9">
        <f t="shared" si="1026"/>
        <v>4997.1112999150382</v>
      </c>
      <c r="Z3031" s="9">
        <f t="shared" si="1028"/>
        <v>4324.8931565867588</v>
      </c>
      <c r="AA3031" s="9">
        <f t="shared" si="1029"/>
        <v>88.707235639049941</v>
      </c>
    </row>
    <row r="3032" spans="1:27" x14ac:dyDescent="0.25">
      <c r="A3032" t="s">
        <v>3037</v>
      </c>
      <c r="B3032" s="2">
        <v>43352</v>
      </c>
      <c r="C3032" s="3">
        <v>0</v>
      </c>
      <c r="D3032">
        <v>1.15483</v>
      </c>
      <c r="E3032">
        <v>1.15608</v>
      </c>
      <c r="F3032">
        <v>1.1547400000000001</v>
      </c>
      <c r="G3032">
        <v>1.1560699999999999</v>
      </c>
      <c r="H3032">
        <v>6142</v>
      </c>
      <c r="I3032">
        <f t="shared" si="1030"/>
        <v>-84.948352188884186</v>
      </c>
      <c r="J3032">
        <f t="shared" si="1035"/>
        <v>1.1619933333333332</v>
      </c>
      <c r="K3032">
        <f t="shared" si="1036"/>
        <v>1.1649729236649644</v>
      </c>
      <c r="L3032">
        <f t="shared" si="1023"/>
        <v>1.1560686111111111</v>
      </c>
      <c r="M3032">
        <f t="shared" si="1024"/>
        <v>1.1591600722097608</v>
      </c>
      <c r="N3032">
        <f t="shared" si="1021"/>
        <v>1.1554766666666669</v>
      </c>
      <c r="O3032">
        <f t="shared" si="1022"/>
        <v>1.1588536444484607</v>
      </c>
      <c r="P3032" t="str">
        <f t="shared" si="1037"/>
        <v>-</v>
      </c>
      <c r="Q3032" t="str">
        <f t="shared" si="1038"/>
        <v>Sell</v>
      </c>
      <c r="R3032" t="str">
        <f t="shared" si="1025"/>
        <v>-</v>
      </c>
      <c r="S3032" t="str">
        <f t="shared" si="1039"/>
        <v>-</v>
      </c>
      <c r="T3032">
        <f t="shared" si="1031"/>
        <v>1.15632</v>
      </c>
      <c r="U3032">
        <f t="shared" si="1032"/>
        <v>1.1558200000000001</v>
      </c>
      <c r="V3032" t="str">
        <f t="shared" si="1033"/>
        <v>-</v>
      </c>
      <c r="W3032" t="str">
        <f t="shared" si="1034"/>
        <v>-</v>
      </c>
      <c r="X3032" t="str">
        <f t="shared" si="1027"/>
        <v>-</v>
      </c>
      <c r="Y3032" s="9">
        <f t="shared" si="1026"/>
        <v>4997.1112999150382</v>
      </c>
      <c r="Z3032" s="9">
        <f t="shared" si="1028"/>
        <v>4321.5643592734177</v>
      </c>
      <c r="AA3032" s="9">
        <f t="shared" si="1029"/>
        <v>84.925029205240619</v>
      </c>
    </row>
    <row r="3033" spans="1:27" x14ac:dyDescent="0.25">
      <c r="A3033" t="s">
        <v>3038</v>
      </c>
      <c r="B3033" s="2">
        <v>43353</v>
      </c>
      <c r="C3033" s="3">
        <v>0</v>
      </c>
      <c r="D3033">
        <v>1.15605</v>
      </c>
      <c r="E3033">
        <v>1.16161</v>
      </c>
      <c r="F3033">
        <v>1.1526000000000001</v>
      </c>
      <c r="G3033">
        <v>1.1593500000000001</v>
      </c>
      <c r="H3033">
        <v>196931</v>
      </c>
      <c r="I3033">
        <f t="shared" si="1030"/>
        <v>-67.454194792670975</v>
      </c>
      <c r="J3033">
        <f t="shared" si="1035"/>
        <v>1.1617638461538458</v>
      </c>
      <c r="K3033">
        <f t="shared" si="1036"/>
        <v>1.1648305711671172</v>
      </c>
      <c r="L3033">
        <f t="shared" si="1023"/>
        <v>1.1557530555555557</v>
      </c>
      <c r="M3033">
        <f t="shared" si="1024"/>
        <v>1.1591703385768009</v>
      </c>
      <c r="N3033">
        <f t="shared" si="1021"/>
        <v>1.1562812500000001</v>
      </c>
      <c r="O3033">
        <f t="shared" si="1022"/>
        <v>1.158893352892584</v>
      </c>
      <c r="P3033" t="str">
        <f t="shared" si="1037"/>
        <v>Buy</v>
      </c>
      <c r="Q3033" t="str">
        <f t="shared" si="1038"/>
        <v>Sell</v>
      </c>
      <c r="R3033" t="str">
        <f t="shared" si="1025"/>
        <v>-</v>
      </c>
      <c r="S3033" t="str">
        <f t="shared" si="1039"/>
        <v>-</v>
      </c>
      <c r="T3033">
        <f t="shared" si="1031"/>
        <v>1.1595800000000001</v>
      </c>
      <c r="U3033">
        <f t="shared" si="1032"/>
        <v>1.1591199999999999</v>
      </c>
      <c r="V3033" t="str">
        <f t="shared" si="1033"/>
        <v>-</v>
      </c>
      <c r="W3033" t="str">
        <f t="shared" si="1034"/>
        <v>-</v>
      </c>
      <c r="X3033" t="str">
        <f t="shared" si="1027"/>
        <v>-</v>
      </c>
      <c r="Y3033" s="9">
        <f t="shared" si="1026"/>
        <v>4997.1112999150382</v>
      </c>
      <c r="Z3033" s="9">
        <f t="shared" si="1028"/>
        <v>4309.4148742777888</v>
      </c>
      <c r="AA3033" s="9">
        <f t="shared" si="1029"/>
        <v>71.084788953924487</v>
      </c>
    </row>
    <row r="3034" spans="1:27" x14ac:dyDescent="0.25">
      <c r="A3034" t="s">
        <v>3039</v>
      </c>
      <c r="B3034" s="2">
        <v>43354</v>
      </c>
      <c r="C3034" s="3">
        <v>0</v>
      </c>
      <c r="D3034">
        <v>1.1593500000000001</v>
      </c>
      <c r="E3034">
        <v>1.1644099999999999</v>
      </c>
      <c r="F3034">
        <v>1.1565399999999999</v>
      </c>
      <c r="G3034">
        <v>1.1595500000000001</v>
      </c>
      <c r="H3034">
        <v>212600</v>
      </c>
      <c r="I3034">
        <f t="shared" si="1030"/>
        <v>-66.48987463837986</v>
      </c>
      <c r="J3034">
        <f t="shared" si="1035"/>
        <v>1.1615689743589741</v>
      </c>
      <c r="K3034">
        <f t="shared" si="1036"/>
        <v>1.1646968858211142</v>
      </c>
      <c r="L3034">
        <f t="shared" si="1023"/>
        <v>1.1554933333333335</v>
      </c>
      <c r="M3034">
        <f t="shared" si="1024"/>
        <v>1.1591908608158927</v>
      </c>
      <c r="N3034">
        <f t="shared" ref="N3034:N3097" si="1040">AVERAGE(G3011:G3034)</f>
        <v>1.1573183333333337</v>
      </c>
      <c r="O3034">
        <f t="shared" si="1022"/>
        <v>1.1589458846611773</v>
      </c>
      <c r="P3034" t="str">
        <f t="shared" si="1037"/>
        <v>-</v>
      </c>
      <c r="Q3034" t="str">
        <f t="shared" si="1038"/>
        <v>Sell</v>
      </c>
      <c r="R3034" t="str">
        <f t="shared" si="1025"/>
        <v>-</v>
      </c>
      <c r="S3034" t="str">
        <f t="shared" si="1039"/>
        <v>-</v>
      </c>
      <c r="T3034">
        <f t="shared" si="1031"/>
        <v>1.1597599999999999</v>
      </c>
      <c r="U3034">
        <f t="shared" si="1032"/>
        <v>1.15934</v>
      </c>
      <c r="V3034" t="str">
        <f t="shared" si="1033"/>
        <v>-</v>
      </c>
      <c r="W3034" t="str">
        <f t="shared" si="1034"/>
        <v>-</v>
      </c>
      <c r="X3034" t="str">
        <f t="shared" si="1027"/>
        <v>-</v>
      </c>
      <c r="Y3034" s="9">
        <f t="shared" si="1026"/>
        <v>4997.1112999150382</v>
      </c>
      <c r="Z3034" s="9">
        <f t="shared" si="1028"/>
        <v>4308.7460335888791</v>
      </c>
      <c r="AA3034" s="9">
        <f t="shared" si="1029"/>
        <v>70.322867022732623</v>
      </c>
    </row>
    <row r="3035" spans="1:27" x14ac:dyDescent="0.25">
      <c r="A3035" t="s">
        <v>3040</v>
      </c>
      <c r="B3035" s="2">
        <v>43355</v>
      </c>
      <c r="C3035" s="3">
        <v>0</v>
      </c>
      <c r="D3035">
        <v>1.15954</v>
      </c>
      <c r="E3035">
        <v>1.16496</v>
      </c>
      <c r="F3035">
        <v>1.15699</v>
      </c>
      <c r="G3035">
        <v>1.1625300000000001</v>
      </c>
      <c r="H3035">
        <v>233318</v>
      </c>
      <c r="I3035">
        <f t="shared" si="1030"/>
        <v>-52.121504339440669</v>
      </c>
      <c r="J3035">
        <f t="shared" si="1035"/>
        <v>1.1613408974358974</v>
      </c>
      <c r="K3035">
        <f t="shared" si="1036"/>
        <v>1.1646420279522252</v>
      </c>
      <c r="L3035">
        <f t="shared" si="1023"/>
        <v>1.1553883333333337</v>
      </c>
      <c r="M3035">
        <f t="shared" si="1024"/>
        <v>1.1593713548258444</v>
      </c>
      <c r="N3035">
        <f t="shared" si="1040"/>
        <v>1.1585004166666668</v>
      </c>
      <c r="O3035">
        <f t="shared" ref="O3035:O3098" si="1041">$O3034*(1-(2/(24+1)))+$G3035*(2/(24+1))</f>
        <v>1.1592326138882831</v>
      </c>
      <c r="P3035" t="str">
        <f t="shared" si="1037"/>
        <v>-</v>
      </c>
      <c r="Q3035" t="str">
        <f t="shared" si="1038"/>
        <v>Sell</v>
      </c>
      <c r="R3035" t="str">
        <f t="shared" si="1025"/>
        <v>-</v>
      </c>
      <c r="S3035" t="str">
        <f t="shared" si="1039"/>
        <v>-</v>
      </c>
      <c r="T3035">
        <f t="shared" si="1031"/>
        <v>1.1626799999999999</v>
      </c>
      <c r="U3035">
        <f t="shared" si="1032"/>
        <v>1.16238</v>
      </c>
      <c r="V3035" t="str">
        <f t="shared" si="1033"/>
        <v>-</v>
      </c>
      <c r="W3035" t="str">
        <f t="shared" si="1034"/>
        <v>-</v>
      </c>
      <c r="X3035" t="str">
        <f t="shared" si="1027"/>
        <v>-</v>
      </c>
      <c r="Y3035" s="9">
        <f t="shared" si="1026"/>
        <v>4997.1112999150382</v>
      </c>
      <c r="Z3035" s="9">
        <f t="shared" si="1028"/>
        <v>4297.9248803755445</v>
      </c>
      <c r="AA3035" s="9">
        <f t="shared" si="1029"/>
        <v>57.928974277603764</v>
      </c>
    </row>
    <row r="3036" spans="1:27" x14ac:dyDescent="0.25">
      <c r="A3036" t="s">
        <v>3041</v>
      </c>
      <c r="B3036" s="2">
        <v>43356</v>
      </c>
      <c r="C3036" s="3">
        <v>0</v>
      </c>
      <c r="D3036">
        <v>1.1625300000000001</v>
      </c>
      <c r="E3036">
        <v>1.1700900000000001</v>
      </c>
      <c r="F3036">
        <v>1.1609100000000001</v>
      </c>
      <c r="G3036">
        <v>1.1691100000000001</v>
      </c>
      <c r="H3036">
        <v>223776</v>
      </c>
      <c r="I3036">
        <f t="shared" si="1030"/>
        <v>-14.055179593961123</v>
      </c>
      <c r="J3036">
        <f t="shared" si="1035"/>
        <v>1.1615047435897436</v>
      </c>
      <c r="K3036">
        <f t="shared" si="1036"/>
        <v>1.1647551411686246</v>
      </c>
      <c r="L3036">
        <f t="shared" si="1023"/>
        <v>1.1556830555555557</v>
      </c>
      <c r="M3036">
        <f t="shared" si="1024"/>
        <v>1.1598977680785014</v>
      </c>
      <c r="N3036">
        <f t="shared" si="1040"/>
        <v>1.1598308333333334</v>
      </c>
      <c r="O3036">
        <f t="shared" si="1041"/>
        <v>1.1600228047772205</v>
      </c>
      <c r="P3036" t="str">
        <f t="shared" si="1037"/>
        <v>-</v>
      </c>
      <c r="Q3036" t="str">
        <f t="shared" si="1038"/>
        <v>Buy</v>
      </c>
      <c r="R3036" t="str">
        <f t="shared" si="1025"/>
        <v>-</v>
      </c>
      <c r="S3036" t="str">
        <f t="shared" si="1039"/>
        <v>-</v>
      </c>
      <c r="T3036">
        <f t="shared" si="1031"/>
        <v>1.1692800000000001</v>
      </c>
      <c r="U3036">
        <f t="shared" si="1032"/>
        <v>1.1689400000000001</v>
      </c>
      <c r="V3036" t="str">
        <f t="shared" si="1033"/>
        <v>-</v>
      </c>
      <c r="W3036" t="str">
        <f t="shared" si="1034"/>
        <v>-</v>
      </c>
      <c r="X3036" t="str">
        <f t="shared" si="1027"/>
        <v>-</v>
      </c>
      <c r="Y3036" s="9">
        <f t="shared" si="1026"/>
        <v>4997.1112999150382</v>
      </c>
      <c r="Z3036" s="9">
        <f t="shared" si="1028"/>
        <v>4273.6652469169385</v>
      </c>
      <c r="AA3036" s="9">
        <f t="shared" si="1029"/>
        <v>29.897845914603867</v>
      </c>
    </row>
    <row r="3037" spans="1:27" x14ac:dyDescent="0.25">
      <c r="A3037" t="s">
        <v>3042</v>
      </c>
      <c r="B3037" s="2">
        <v>43357</v>
      </c>
      <c r="C3037" s="3">
        <v>0</v>
      </c>
      <c r="D3037">
        <v>1.1691199999999999</v>
      </c>
      <c r="E3037">
        <v>1.17215</v>
      </c>
      <c r="F3037">
        <v>1.1620600000000001</v>
      </c>
      <c r="G3037">
        <v>1.1622699999999999</v>
      </c>
      <c r="H3037">
        <v>206329</v>
      </c>
      <c r="I3037">
        <f t="shared" si="1030"/>
        <v>-50.537084398977662</v>
      </c>
      <c r="J3037">
        <f t="shared" si="1035"/>
        <v>1.1615262820512819</v>
      </c>
      <c r="K3037">
        <f t="shared" si="1036"/>
        <v>1.1646922262023303</v>
      </c>
      <c r="L3037">
        <f t="shared" si="1023"/>
        <v>1.1558377777777782</v>
      </c>
      <c r="M3037">
        <f t="shared" si="1024"/>
        <v>1.1600259968310149</v>
      </c>
      <c r="N3037">
        <f t="shared" si="1040"/>
        <v>1.1606008333333333</v>
      </c>
      <c r="O3037">
        <f t="shared" si="1041"/>
        <v>1.1602025803950431</v>
      </c>
      <c r="P3037" t="str">
        <f t="shared" si="1037"/>
        <v>Sell</v>
      </c>
      <c r="Q3037" t="str">
        <f t="shared" si="1038"/>
        <v>Sell</v>
      </c>
      <c r="R3037" t="str">
        <f t="shared" si="1025"/>
        <v>Sell</v>
      </c>
      <c r="S3037" t="str">
        <f t="shared" si="1039"/>
        <v>-</v>
      </c>
      <c r="T3037">
        <f t="shared" si="1031"/>
        <v>1.1624399999999999</v>
      </c>
      <c r="U3037">
        <f t="shared" si="1032"/>
        <v>1.1620999999999999</v>
      </c>
      <c r="V3037" t="str">
        <f t="shared" si="1033"/>
        <v>-</v>
      </c>
      <c r="W3037" t="str">
        <f t="shared" si="1034"/>
        <v>-</v>
      </c>
      <c r="X3037">
        <f t="shared" si="1027"/>
        <v>4301.2972712570117</v>
      </c>
      <c r="Y3037" s="9">
        <f t="shared" si="1026"/>
        <v>4997.1112999150382</v>
      </c>
      <c r="Z3037" s="9">
        <f t="shared" si="1028"/>
        <v>4298.8122396984263</v>
      </c>
      <c r="AA3037" s="9">
        <f t="shared" si="1029"/>
        <v>58.946220321086187</v>
      </c>
    </row>
    <row r="3038" spans="1:27" x14ac:dyDescent="0.25">
      <c r="A3038" t="s">
        <v>3043</v>
      </c>
      <c r="B3038" s="2">
        <v>43359</v>
      </c>
      <c r="C3038" s="3">
        <v>0</v>
      </c>
      <c r="D3038">
        <v>1.1622300000000001</v>
      </c>
      <c r="E3038">
        <v>1.1632199999999999</v>
      </c>
      <c r="F3038">
        <v>1.1621900000000001</v>
      </c>
      <c r="G3038">
        <v>1.1623399999999999</v>
      </c>
      <c r="H3038">
        <v>6455</v>
      </c>
      <c r="I3038">
        <f t="shared" si="1030"/>
        <v>-50.179028132992933</v>
      </c>
      <c r="J3038">
        <f t="shared" si="1035"/>
        <v>1.1615652564102563</v>
      </c>
      <c r="K3038">
        <f t="shared" si="1036"/>
        <v>1.1646326761718915</v>
      </c>
      <c r="L3038">
        <f t="shared" si="1023"/>
        <v>1.1560097222222225</v>
      </c>
      <c r="M3038">
        <f t="shared" si="1024"/>
        <v>1.1601510780833926</v>
      </c>
      <c r="N3038">
        <f t="shared" si="1040"/>
        <v>1.1613741666666666</v>
      </c>
      <c r="O3038">
        <f t="shared" si="1041"/>
        <v>1.1603735739634398</v>
      </c>
      <c r="P3038" t="str">
        <f t="shared" si="1037"/>
        <v>-</v>
      </c>
      <c r="Q3038" t="str">
        <f t="shared" si="1038"/>
        <v>Sell</v>
      </c>
      <c r="R3038" t="str">
        <f t="shared" si="1025"/>
        <v>-</v>
      </c>
      <c r="S3038" t="str">
        <f t="shared" si="1039"/>
        <v>-</v>
      </c>
      <c r="T3038">
        <f t="shared" si="1031"/>
        <v>1.1625099999999999</v>
      </c>
      <c r="U3038">
        <f t="shared" si="1032"/>
        <v>1.1621699999999999</v>
      </c>
      <c r="V3038" t="str">
        <f t="shared" si="1033"/>
        <v>-</v>
      </c>
      <c r="W3038" t="str">
        <f t="shared" si="1034"/>
        <v>-</v>
      </c>
      <c r="X3038" t="str">
        <f t="shared" si="1027"/>
        <v>-</v>
      </c>
      <c r="Y3038" s="9">
        <f t="shared" si="1026"/>
        <v>4997.1112999150382</v>
      </c>
      <c r="Z3038" s="9">
        <f t="shared" si="1028"/>
        <v>4298.5533887149686</v>
      </c>
      <c r="AA3038" s="9">
        <f t="shared" si="1029"/>
        <v>58.648942145203385</v>
      </c>
    </row>
    <row r="3039" spans="1:27" x14ac:dyDescent="0.25">
      <c r="A3039" t="s">
        <v>3044</v>
      </c>
      <c r="B3039" s="2">
        <v>43360</v>
      </c>
      <c r="C3039" s="3">
        <v>0</v>
      </c>
      <c r="D3039">
        <v>1.1623399999999999</v>
      </c>
      <c r="E3039">
        <v>1.16981</v>
      </c>
      <c r="F3039">
        <v>1.1617999999999999</v>
      </c>
      <c r="G3039">
        <v>1.1668499999999999</v>
      </c>
      <c r="H3039">
        <v>189403</v>
      </c>
      <c r="I3039">
        <f t="shared" si="1030"/>
        <v>-27.109974424552913</v>
      </c>
      <c r="J3039">
        <f t="shared" si="1035"/>
        <v>1.1616148717948716</v>
      </c>
      <c r="K3039">
        <f t="shared" si="1036"/>
        <v>1.1646888109523499</v>
      </c>
      <c r="L3039">
        <f t="shared" si="1023"/>
        <v>1.1563169444444445</v>
      </c>
      <c r="M3039">
        <f t="shared" si="1024"/>
        <v>1.1605131819707766</v>
      </c>
      <c r="N3039">
        <f t="shared" si="1040"/>
        <v>1.1621104166666665</v>
      </c>
      <c r="O3039">
        <f t="shared" si="1041"/>
        <v>1.1608916880463647</v>
      </c>
      <c r="P3039" t="str">
        <f t="shared" si="1037"/>
        <v>-</v>
      </c>
      <c r="Q3039" t="str">
        <f t="shared" si="1038"/>
        <v>Buy</v>
      </c>
      <c r="R3039" t="str">
        <f t="shared" si="1025"/>
        <v>-</v>
      </c>
      <c r="S3039" t="str">
        <f t="shared" si="1039"/>
        <v>-</v>
      </c>
      <c r="T3039">
        <f t="shared" si="1031"/>
        <v>1.1670400000000001</v>
      </c>
      <c r="U3039">
        <f t="shared" si="1032"/>
        <v>1.16666</v>
      </c>
      <c r="V3039" t="str">
        <f t="shared" si="1033"/>
        <v>-</v>
      </c>
      <c r="W3039" t="str">
        <f t="shared" si="1034"/>
        <v>-</v>
      </c>
      <c r="X3039" t="str">
        <f t="shared" si="1027"/>
        <v>-</v>
      </c>
      <c r="Y3039" s="9">
        <f t="shared" si="1026"/>
        <v>4997.1112999150382</v>
      </c>
      <c r="Z3039" s="9">
        <f t="shared" si="1028"/>
        <v>4281.8680592910596</v>
      </c>
      <c r="AA3039" s="9">
        <f t="shared" si="1029"/>
        <v>39.409423697367757</v>
      </c>
    </row>
    <row r="3040" spans="1:27" x14ac:dyDescent="0.25">
      <c r="A3040" t="s">
        <v>3045</v>
      </c>
      <c r="B3040" s="2">
        <v>43361</v>
      </c>
      <c r="C3040" s="3">
        <v>0</v>
      </c>
      <c r="D3040">
        <v>1.16686</v>
      </c>
      <c r="E3040">
        <v>1.1724300000000001</v>
      </c>
      <c r="F3040">
        <v>1.1652100000000001</v>
      </c>
      <c r="G3040">
        <v>1.1677500000000001</v>
      </c>
      <c r="H3040">
        <v>227768</v>
      </c>
      <c r="I3040">
        <f t="shared" si="1030"/>
        <v>-23.600605143721705</v>
      </c>
      <c r="J3040">
        <f t="shared" si="1035"/>
        <v>1.161729487179487</v>
      </c>
      <c r="K3040">
        <f t="shared" si="1036"/>
        <v>1.1647663094092524</v>
      </c>
      <c r="L3040">
        <f t="shared" si="1023"/>
        <v>1.1565241666666668</v>
      </c>
      <c r="M3040">
        <f t="shared" si="1024"/>
        <v>1.1609043613237076</v>
      </c>
      <c r="N3040">
        <f t="shared" si="1040"/>
        <v>1.1625337499999999</v>
      </c>
      <c r="O3040">
        <f t="shared" si="1041"/>
        <v>1.1614403530026556</v>
      </c>
      <c r="P3040" t="str">
        <f t="shared" si="1037"/>
        <v>-</v>
      </c>
      <c r="Q3040" t="str">
        <f t="shared" si="1038"/>
        <v>Buy</v>
      </c>
      <c r="R3040" t="str">
        <f t="shared" si="1025"/>
        <v>-</v>
      </c>
      <c r="S3040" t="str">
        <f t="shared" si="1039"/>
        <v>-</v>
      </c>
      <c r="T3040">
        <f t="shared" si="1031"/>
        <v>1.1679600000000001</v>
      </c>
      <c r="U3040">
        <f t="shared" si="1032"/>
        <v>1.16754</v>
      </c>
      <c r="V3040" t="str">
        <f t="shared" si="1033"/>
        <v>-</v>
      </c>
      <c r="W3040" t="str">
        <f t="shared" si="1034"/>
        <v>-</v>
      </c>
      <c r="X3040" t="str">
        <f t="shared" si="1027"/>
        <v>-</v>
      </c>
      <c r="Y3040" s="9">
        <f t="shared" si="1026"/>
        <v>4997.1112999150382</v>
      </c>
      <c r="Z3040" s="9">
        <f t="shared" si="1028"/>
        <v>4278.4952394902548</v>
      </c>
      <c r="AA3040" s="9">
        <f t="shared" si="1029"/>
        <v>35.501247802302913</v>
      </c>
    </row>
    <row r="3041" spans="1:28" x14ac:dyDescent="0.25">
      <c r="A3041" t="s">
        <v>3046</v>
      </c>
      <c r="B3041" s="2">
        <v>43362</v>
      </c>
      <c r="C3041" s="3">
        <v>0</v>
      </c>
      <c r="D3041">
        <v>1.16777</v>
      </c>
      <c r="E3041">
        <v>1.1714899999999999</v>
      </c>
      <c r="F3041">
        <v>1.165</v>
      </c>
      <c r="G3041">
        <v>1.1674</v>
      </c>
      <c r="H3041">
        <v>230823</v>
      </c>
      <c r="I3041">
        <f t="shared" si="1030"/>
        <v>-25.365607665154243</v>
      </c>
      <c r="J3041">
        <f t="shared" si="1035"/>
        <v>1.1618534615384613</v>
      </c>
      <c r="K3041">
        <f t="shared" si="1036"/>
        <v>1.1648329851204104</v>
      </c>
      <c r="L3041">
        <f t="shared" si="1023"/>
        <v>1.1567041666666666</v>
      </c>
      <c r="M3041">
        <f t="shared" si="1024"/>
        <v>1.1612554769278314</v>
      </c>
      <c r="N3041">
        <f t="shared" si="1040"/>
        <v>1.1629016666666667</v>
      </c>
      <c r="O3041">
        <f t="shared" si="1041"/>
        <v>1.1619171247624431</v>
      </c>
      <c r="P3041" t="str">
        <f t="shared" si="1037"/>
        <v>-</v>
      </c>
      <c r="Q3041" t="str">
        <f t="shared" si="1038"/>
        <v>Buy</v>
      </c>
      <c r="R3041" t="str">
        <f t="shared" si="1025"/>
        <v>-</v>
      </c>
      <c r="S3041" t="str">
        <f t="shared" si="1039"/>
        <v>-</v>
      </c>
      <c r="T3041">
        <f t="shared" si="1031"/>
        <v>1.1676200000000001</v>
      </c>
      <c r="U3041">
        <f t="shared" si="1032"/>
        <v>1.1671800000000001</v>
      </c>
      <c r="V3041" t="str">
        <f t="shared" si="1033"/>
        <v>-</v>
      </c>
      <c r="W3041" t="str">
        <f t="shared" si="1034"/>
        <v>-</v>
      </c>
      <c r="X3041" t="str">
        <f t="shared" si="1027"/>
        <v>-</v>
      </c>
      <c r="Y3041" s="9">
        <f t="shared" si="1026"/>
        <v>4997.1112999150382</v>
      </c>
      <c r="Z3041" s="9">
        <f t="shared" si="1028"/>
        <v>4279.7410972020334</v>
      </c>
      <c r="AA3041" s="9">
        <f t="shared" si="1029"/>
        <v>36.944441529805843</v>
      </c>
    </row>
    <row r="3042" spans="1:28" x14ac:dyDescent="0.25">
      <c r="A3042" t="s">
        <v>3047</v>
      </c>
      <c r="B3042" s="2">
        <v>43363</v>
      </c>
      <c r="C3042" s="3">
        <v>0</v>
      </c>
      <c r="D3042">
        <v>1.1673800000000001</v>
      </c>
      <c r="E3042">
        <v>1.17845</v>
      </c>
      <c r="F3042">
        <v>1.1671899999999999</v>
      </c>
      <c r="G3042">
        <v>1.1775500000000001</v>
      </c>
      <c r="H3042">
        <v>244024</v>
      </c>
      <c r="I3042">
        <f t="shared" si="1030"/>
        <v>-3.481624758220129</v>
      </c>
      <c r="J3042">
        <f t="shared" si="1035"/>
        <v>1.1620729487179484</v>
      </c>
      <c r="K3042">
        <f t="shared" si="1036"/>
        <v>1.1651549348641976</v>
      </c>
      <c r="L3042">
        <f t="shared" si="1023"/>
        <v>1.1574027777777778</v>
      </c>
      <c r="M3042">
        <f t="shared" si="1024"/>
        <v>1.1621362619587594</v>
      </c>
      <c r="N3042">
        <f t="shared" si="1040"/>
        <v>1.163875</v>
      </c>
      <c r="O3042">
        <f t="shared" si="1041"/>
        <v>1.1631677547814476</v>
      </c>
      <c r="P3042" t="str">
        <f t="shared" si="1037"/>
        <v>-</v>
      </c>
      <c r="Q3042" t="str">
        <f t="shared" si="1038"/>
        <v>Buy</v>
      </c>
      <c r="R3042" t="str">
        <f t="shared" si="1025"/>
        <v>-</v>
      </c>
      <c r="S3042" t="str">
        <f t="shared" si="1039"/>
        <v>-</v>
      </c>
      <c r="T3042">
        <f t="shared" si="1031"/>
        <v>1.1778500000000001</v>
      </c>
      <c r="U3042">
        <f t="shared" si="1032"/>
        <v>1.1772499999999999</v>
      </c>
      <c r="V3042" t="str">
        <f t="shared" si="1033"/>
        <v>-</v>
      </c>
      <c r="W3042" t="str">
        <f t="shared" si="1034"/>
        <v>-</v>
      </c>
      <c r="X3042" t="str">
        <f t="shared" si="1027"/>
        <v>-</v>
      </c>
      <c r="Y3042" s="9">
        <f t="shared" si="1026"/>
        <v>4997.1112999150382</v>
      </c>
      <c r="Z3042" s="9">
        <f t="shared" si="1028"/>
        <v>4242.5701913783914</v>
      </c>
      <c r="AA3042" s="9">
        <f t="shared" si="1029"/>
        <v>-6.4962642898477894</v>
      </c>
    </row>
    <row r="3043" spans="1:28" x14ac:dyDescent="0.25">
      <c r="A3043" t="s">
        <v>3048</v>
      </c>
      <c r="B3043" s="2">
        <v>43364</v>
      </c>
      <c r="C3043" s="3">
        <v>0</v>
      </c>
      <c r="D3043">
        <v>1.1775599999999999</v>
      </c>
      <c r="E3043">
        <v>1.1802699999999999</v>
      </c>
      <c r="F3043">
        <v>1.17327</v>
      </c>
      <c r="G3043">
        <v>1.1747300000000001</v>
      </c>
      <c r="H3043">
        <v>201816</v>
      </c>
      <c r="I3043">
        <f t="shared" si="1030"/>
        <v>-20.021684134441294</v>
      </c>
      <c r="J3043">
        <f t="shared" si="1035"/>
        <v>1.1621898717948715</v>
      </c>
      <c r="K3043">
        <f t="shared" si="1036"/>
        <v>1.1653973415764964</v>
      </c>
      <c r="L3043">
        <f t="shared" si="1023"/>
        <v>1.1583424999999998</v>
      </c>
      <c r="M3043">
        <f t="shared" si="1024"/>
        <v>1.1628170045555832</v>
      </c>
      <c r="N3043">
        <f t="shared" si="1040"/>
        <v>1.1644033333333335</v>
      </c>
      <c r="O3043">
        <f t="shared" si="1041"/>
        <v>1.1640927343989318</v>
      </c>
      <c r="P3043" t="str">
        <f t="shared" si="1037"/>
        <v>Sell</v>
      </c>
      <c r="Q3043" t="str">
        <f t="shared" si="1038"/>
        <v>Buy</v>
      </c>
      <c r="R3043" t="str">
        <f t="shared" si="1025"/>
        <v>-</v>
      </c>
      <c r="S3043" t="str">
        <f t="shared" si="1039"/>
        <v>-</v>
      </c>
      <c r="T3043">
        <f t="shared" si="1031"/>
        <v>1.17503</v>
      </c>
      <c r="U3043">
        <f t="shared" si="1032"/>
        <v>1.1744300000000001</v>
      </c>
      <c r="V3043" t="str">
        <f t="shared" si="1033"/>
        <v>-</v>
      </c>
      <c r="W3043" t="str">
        <f t="shared" si="1034"/>
        <v>-</v>
      </c>
      <c r="X3043" t="str">
        <f t="shared" si="1027"/>
        <v>-</v>
      </c>
      <c r="Y3043" s="9">
        <f t="shared" si="1026"/>
        <v>4997.1112999150382</v>
      </c>
      <c r="Z3043" s="9">
        <f t="shared" si="1028"/>
        <v>4252.7520998740783</v>
      </c>
      <c r="AA3043" s="9">
        <f t="shared" si="1029"/>
        <v>5.4772357409255834</v>
      </c>
    </row>
    <row r="3044" spans="1:28" x14ac:dyDescent="0.25">
      <c r="A3044" t="s">
        <v>3049</v>
      </c>
      <c r="B3044" s="2">
        <v>43366</v>
      </c>
      <c r="C3044" s="3">
        <v>0</v>
      </c>
      <c r="D3044">
        <v>1.17432</v>
      </c>
      <c r="E3044">
        <v>1.1752199999999999</v>
      </c>
      <c r="F3044">
        <v>1.17378</v>
      </c>
      <c r="G3044">
        <v>1.1748499999999999</v>
      </c>
      <c r="H3044">
        <v>7881</v>
      </c>
      <c r="I3044">
        <f t="shared" si="1030"/>
        <v>-19.588001445608992</v>
      </c>
      <c r="J3044">
        <f t="shared" si="1035"/>
        <v>1.1623033333333332</v>
      </c>
      <c r="K3044">
        <f t="shared" si="1036"/>
        <v>1.1656366493846864</v>
      </c>
      <c r="L3044">
        <f t="shared" si="1023"/>
        <v>1.1593255555555553</v>
      </c>
      <c r="M3044">
        <f t="shared" si="1024"/>
        <v>1.1634674367417679</v>
      </c>
      <c r="N3044">
        <f t="shared" si="1040"/>
        <v>1.1648341666666668</v>
      </c>
      <c r="O3044">
        <f t="shared" si="1041"/>
        <v>1.1649533156470173</v>
      </c>
      <c r="P3044" t="str">
        <f t="shared" si="1037"/>
        <v>-</v>
      </c>
      <c r="Q3044" t="str">
        <f t="shared" si="1038"/>
        <v>Buy</v>
      </c>
      <c r="R3044" t="str">
        <f t="shared" si="1025"/>
        <v>-</v>
      </c>
      <c r="S3044" t="str">
        <f t="shared" si="1039"/>
        <v>-</v>
      </c>
      <c r="T3044">
        <f t="shared" si="1031"/>
        <v>1.1751400000000001</v>
      </c>
      <c r="U3044">
        <f t="shared" si="1032"/>
        <v>1.17456</v>
      </c>
      <c r="V3044" t="str">
        <f t="shared" si="1033"/>
        <v>-</v>
      </c>
      <c r="W3044" t="str">
        <f t="shared" si="1034"/>
        <v>-</v>
      </c>
      <c r="X3044" t="str">
        <f t="shared" si="1027"/>
        <v>-</v>
      </c>
      <c r="Y3044" s="9">
        <f t="shared" si="1026"/>
        <v>4997.1112999150382</v>
      </c>
      <c r="Z3044" s="9">
        <f t="shared" si="1028"/>
        <v>4252.3540173213723</v>
      </c>
      <c r="AA3044" s="9">
        <f t="shared" si="1029"/>
        <v>5.0102701839719277</v>
      </c>
    </row>
    <row r="3045" spans="1:28" x14ac:dyDescent="0.25">
      <c r="A3045" t="s">
        <v>3050</v>
      </c>
      <c r="B3045" s="2">
        <v>43367</v>
      </c>
      <c r="C3045" s="3">
        <v>0</v>
      </c>
      <c r="D3045">
        <v>1.17483</v>
      </c>
      <c r="E3045">
        <v>1.18153</v>
      </c>
      <c r="F3045">
        <v>1.17241</v>
      </c>
      <c r="G3045">
        <v>1.17523</v>
      </c>
      <c r="H3045">
        <v>205083</v>
      </c>
      <c r="I3045">
        <f t="shared" si="1030"/>
        <v>-21.776702385067384</v>
      </c>
      <c r="J3045">
        <f t="shared" si="1035"/>
        <v>1.1623692307692306</v>
      </c>
      <c r="K3045">
        <f t="shared" si="1036"/>
        <v>1.1658795190205169</v>
      </c>
      <c r="L3045">
        <f t="shared" si="1023"/>
        <v>1.1603030555555554</v>
      </c>
      <c r="M3045">
        <f t="shared" si="1024"/>
        <v>1.1641032509719424</v>
      </c>
      <c r="N3045">
        <f t="shared" si="1040"/>
        <v>1.16511875</v>
      </c>
      <c r="O3045">
        <f t="shared" si="1041"/>
        <v>1.165775450395256</v>
      </c>
      <c r="P3045" t="str">
        <f t="shared" si="1037"/>
        <v>Sell</v>
      </c>
      <c r="Q3045" t="str">
        <f t="shared" si="1038"/>
        <v>Buy</v>
      </c>
      <c r="R3045" t="str">
        <f t="shared" si="1025"/>
        <v>-</v>
      </c>
      <c r="S3045" t="str">
        <f t="shared" si="1039"/>
        <v>-</v>
      </c>
      <c r="T3045">
        <f t="shared" si="1031"/>
        <v>1.1755199999999999</v>
      </c>
      <c r="U3045">
        <f t="shared" si="1032"/>
        <v>1.1749400000000001</v>
      </c>
      <c r="V3045" t="str">
        <f t="shared" si="1033"/>
        <v>-</v>
      </c>
      <c r="W3045" t="str">
        <f t="shared" si="1034"/>
        <v>-</v>
      </c>
      <c r="X3045" t="str">
        <f t="shared" si="1027"/>
        <v>-</v>
      </c>
      <c r="Y3045" s="9">
        <f t="shared" si="1026"/>
        <v>4997.1112999150382</v>
      </c>
      <c r="Z3045" s="9">
        <f t="shared" si="1028"/>
        <v>4250.9793962799768</v>
      </c>
      <c r="AA3045" s="9">
        <f t="shared" si="1029"/>
        <v>3.3967938872863215</v>
      </c>
    </row>
    <row r="3046" spans="1:28" x14ac:dyDescent="0.25">
      <c r="A3046" t="s">
        <v>3051</v>
      </c>
      <c r="B3046" s="2">
        <v>43368</v>
      </c>
      <c r="C3046" s="3">
        <v>0</v>
      </c>
      <c r="D3046">
        <v>1.1752499999999999</v>
      </c>
      <c r="E3046">
        <v>1.1792499999999999</v>
      </c>
      <c r="F3046">
        <v>1.1731</v>
      </c>
      <c r="G3046">
        <v>1.17628</v>
      </c>
      <c r="H3046">
        <v>212245</v>
      </c>
      <c r="I3046">
        <f t="shared" si="1030"/>
        <v>-18.147251987556153</v>
      </c>
      <c r="J3046">
        <f t="shared" si="1035"/>
        <v>1.1625147435897436</v>
      </c>
      <c r="K3046">
        <f t="shared" si="1036"/>
        <v>1.1661428223364532</v>
      </c>
      <c r="L3046">
        <f t="shared" ref="L3046:L3109" si="1042">AVERAGE(G3011:G3046)</f>
        <v>1.1614591666666665</v>
      </c>
      <c r="M3046">
        <f t="shared" si="1024"/>
        <v>1.1647614536221078</v>
      </c>
      <c r="N3046">
        <f t="shared" si="1040"/>
        <v>1.1654087499999999</v>
      </c>
      <c r="O3046">
        <f t="shared" si="1041"/>
        <v>1.1666158143636354</v>
      </c>
      <c r="P3046" t="str">
        <f t="shared" si="1037"/>
        <v>-</v>
      </c>
      <c r="Q3046" t="str">
        <f t="shared" si="1038"/>
        <v>Buy</v>
      </c>
      <c r="R3046" t="str">
        <f t="shared" si="1025"/>
        <v>-</v>
      </c>
      <c r="S3046" t="str">
        <f t="shared" si="1039"/>
        <v>Buy</v>
      </c>
      <c r="T3046">
        <f t="shared" si="1031"/>
        <v>1.1765600000000001</v>
      </c>
      <c r="U3046">
        <f t="shared" si="1032"/>
        <v>1.1759999999999999</v>
      </c>
      <c r="V3046" t="str">
        <f t="shared" si="1033"/>
        <v>-</v>
      </c>
      <c r="W3046" t="str">
        <f t="shared" si="1034"/>
        <v>-</v>
      </c>
      <c r="X3046" t="str">
        <f t="shared" si="1027"/>
        <v>-</v>
      </c>
      <c r="Y3046" s="9">
        <f t="shared" si="1026"/>
        <v>4997.1112999150382</v>
      </c>
      <c r="Z3046" s="9">
        <f t="shared" si="1028"/>
        <v>4247.2218160697612</v>
      </c>
      <c r="AA3046" s="9">
        <f t="shared" si="1029"/>
        <v>-1.019055941722574</v>
      </c>
      <c r="AB3046">
        <v>-1.019055941722574</v>
      </c>
    </row>
    <row r="3047" spans="1:28" x14ac:dyDescent="0.25">
      <c r="A3047" t="s">
        <v>3052</v>
      </c>
      <c r="B3047" s="2">
        <v>43369</v>
      </c>
      <c r="C3047" s="3">
        <v>0</v>
      </c>
      <c r="D3047">
        <v>1.1762900000000001</v>
      </c>
      <c r="E3047">
        <v>1.1797599999999999</v>
      </c>
      <c r="F3047">
        <v>1.17259</v>
      </c>
      <c r="G3047">
        <v>1.17469</v>
      </c>
      <c r="H3047">
        <v>217472</v>
      </c>
      <c r="I3047">
        <f t="shared" si="1030"/>
        <v>-27.370948379351496</v>
      </c>
      <c r="J3047">
        <f t="shared" si="1035"/>
        <v>1.162750641025641</v>
      </c>
      <c r="K3047">
        <f t="shared" si="1036"/>
        <v>1.1663592065810999</v>
      </c>
      <c r="L3047">
        <f t="shared" si="1042"/>
        <v>1.162585</v>
      </c>
      <c r="M3047">
        <f t="shared" ref="M3047:M3110" si="1043">$M3046*(1-(2/(36+1)))+$G3047*(2/(36+1))</f>
        <v>1.1652981318046967</v>
      </c>
      <c r="N3047">
        <f t="shared" si="1040"/>
        <v>1.1655654166666667</v>
      </c>
      <c r="O3047">
        <f t="shared" si="1041"/>
        <v>1.1672617492145447</v>
      </c>
      <c r="P3047" t="str">
        <f t="shared" si="1037"/>
        <v>Sell</v>
      </c>
      <c r="Q3047" t="str">
        <f t="shared" si="1038"/>
        <v>Buy</v>
      </c>
      <c r="R3047" t="str">
        <f t="shared" si="1025"/>
        <v>-</v>
      </c>
      <c r="S3047" t="str">
        <f t="shared" si="1039"/>
        <v>-</v>
      </c>
      <c r="T3047">
        <f t="shared" si="1031"/>
        <v>1.1749499999999999</v>
      </c>
      <c r="U3047">
        <f t="shared" si="1032"/>
        <v>1.1744300000000001</v>
      </c>
      <c r="V3047" t="str">
        <f t="shared" si="1033"/>
        <v>-</v>
      </c>
      <c r="W3047" t="str">
        <f t="shared" si="1034"/>
        <v>-</v>
      </c>
      <c r="X3047" t="str">
        <f t="shared" ref="X2985:X3048" si="1044">IF(R3047="Buy",$AG$54,IF(R3047="Sell",$AG$54/T3047,"-"))</f>
        <v>-</v>
      </c>
      <c r="Y3047" s="9"/>
      <c r="Z3047" s="9"/>
      <c r="AA3047" s="9"/>
    </row>
    <row r="3048" spans="1:28" x14ac:dyDescent="0.25">
      <c r="A3048" t="s">
        <v>3053</v>
      </c>
      <c r="B3048" s="2">
        <v>43370</v>
      </c>
      <c r="C3048" s="3">
        <v>0</v>
      </c>
      <c r="D3048">
        <v>1.17469</v>
      </c>
      <c r="E3048">
        <v>1.17571</v>
      </c>
      <c r="F3048">
        <v>1.1633100000000001</v>
      </c>
      <c r="G3048">
        <v>1.1636</v>
      </c>
      <c r="H3048">
        <v>272101</v>
      </c>
      <c r="I3048">
        <f t="shared" si="1030"/>
        <v>-73.064384678076593</v>
      </c>
      <c r="J3048">
        <f t="shared" si="1035"/>
        <v>1.1628437179487179</v>
      </c>
      <c r="K3048">
        <f t="shared" si="1036"/>
        <v>1.1662893532499328</v>
      </c>
      <c r="L3048">
        <f t="shared" si="1042"/>
        <v>1.163318888888889</v>
      </c>
      <c r="M3048">
        <f t="shared" si="1043"/>
        <v>1.1652063408963347</v>
      </c>
      <c r="N3048">
        <f t="shared" si="1040"/>
        <v>1.1654429166666664</v>
      </c>
      <c r="O3048">
        <f t="shared" si="1041"/>
        <v>1.1669688092773813</v>
      </c>
      <c r="P3048" t="str">
        <f t="shared" si="1037"/>
        <v>-</v>
      </c>
      <c r="Q3048" t="str">
        <f t="shared" si="1038"/>
        <v>Sell</v>
      </c>
      <c r="R3048" t="str">
        <f t="shared" si="1025"/>
        <v>-</v>
      </c>
      <c r="S3048" t="str">
        <f t="shared" si="1039"/>
        <v>-</v>
      </c>
      <c r="T3048">
        <f t="shared" si="1031"/>
        <v>1.16388</v>
      </c>
      <c r="U3048">
        <f t="shared" si="1032"/>
        <v>1.1633199999999999</v>
      </c>
      <c r="V3048" t="str">
        <f t="shared" si="1033"/>
        <v>-</v>
      </c>
      <c r="W3048" t="str">
        <f t="shared" si="1034"/>
        <v>-</v>
      </c>
      <c r="X3048" t="str">
        <f t="shared" si="1044"/>
        <v>-</v>
      </c>
      <c r="Y3048" s="9"/>
      <c r="Z3048" s="9"/>
      <c r="AA3048" s="9"/>
    </row>
    <row r="3049" spans="1:28" x14ac:dyDescent="0.25">
      <c r="A3049" t="s">
        <v>3054</v>
      </c>
      <c r="B3049" s="2">
        <v>43371</v>
      </c>
      <c r="C3049" s="3">
        <v>0</v>
      </c>
      <c r="D3049">
        <v>1.1636</v>
      </c>
      <c r="E3049">
        <v>1.1651100000000001</v>
      </c>
      <c r="F3049">
        <v>1.1569799999999999</v>
      </c>
      <c r="G3049">
        <v>1.1601900000000001</v>
      </c>
      <c r="H3049">
        <v>225574</v>
      </c>
      <c r="I3049">
        <f t="shared" si="1030"/>
        <v>-86.92464358452078</v>
      </c>
      <c r="J3049">
        <f t="shared" si="1035"/>
        <v>1.1627375641025641</v>
      </c>
      <c r="K3049">
        <f t="shared" si="1036"/>
        <v>1.1661349392436053</v>
      </c>
      <c r="L3049">
        <f t="shared" si="1042"/>
        <v>1.1637744444444442</v>
      </c>
      <c r="M3049">
        <f t="shared" si="1043"/>
        <v>1.1649351873343705</v>
      </c>
      <c r="N3049">
        <f t="shared" si="1040"/>
        <v>1.1654520833333331</v>
      </c>
      <c r="O3049">
        <f t="shared" si="1041"/>
        <v>1.1664265045351909</v>
      </c>
      <c r="P3049" t="str">
        <f t="shared" si="1037"/>
        <v>-</v>
      </c>
      <c r="Q3049" t="str">
        <f t="shared" si="1038"/>
        <v>Sell</v>
      </c>
      <c r="R3049" t="str">
        <f t="shared" si="1025"/>
        <v>-</v>
      </c>
      <c r="S3049" t="str">
        <f t="shared" si="1039"/>
        <v>-</v>
      </c>
      <c r="T3049">
        <f t="shared" si="1031"/>
        <v>1.16048</v>
      </c>
      <c r="U3049">
        <f t="shared" si="1032"/>
        <v>1.1598999999999999</v>
      </c>
      <c r="V3049" t="str">
        <f t="shared" si="1033"/>
        <v>-</v>
      </c>
      <c r="W3049" t="str">
        <f t="shared" si="1034"/>
        <v>-</v>
      </c>
      <c r="X3049" t="str">
        <f t="shared" ref="X3049:X3112" si="1045">IF(R3049="Buy",$AG$54,IF(R3049="Sell",$AG$54/T3049,"-"))</f>
        <v>-</v>
      </c>
      <c r="Y3049" s="9"/>
      <c r="Z3049" s="9"/>
      <c r="AA3049" s="9"/>
    </row>
    <row r="3050" spans="1:28" x14ac:dyDescent="0.25">
      <c r="A3050" t="s">
        <v>3055</v>
      </c>
      <c r="B3050" s="2">
        <v>43373</v>
      </c>
      <c r="C3050" s="3">
        <v>0</v>
      </c>
      <c r="D3050">
        <v>1.16171</v>
      </c>
      <c r="E3050">
        <v>1.1617299999999999</v>
      </c>
      <c r="F3050">
        <v>1.16028</v>
      </c>
      <c r="G3050">
        <v>1.16052</v>
      </c>
      <c r="H3050">
        <v>6755</v>
      </c>
      <c r="I3050">
        <f t="shared" si="1030"/>
        <v>-85.58044806517276</v>
      </c>
      <c r="J3050">
        <f t="shared" si="1035"/>
        <v>1.1626434615384615</v>
      </c>
      <c r="K3050">
        <f t="shared" si="1036"/>
        <v>1.1659927888830077</v>
      </c>
      <c r="L3050">
        <f t="shared" si="1042"/>
        <v>1.1642394444444444</v>
      </c>
      <c r="M3050">
        <f t="shared" si="1043"/>
        <v>1.1646965285595396</v>
      </c>
      <c r="N3050">
        <f t="shared" si="1040"/>
        <v>1.1654820833333333</v>
      </c>
      <c r="O3050">
        <f t="shared" si="1041"/>
        <v>1.1659539841723758</v>
      </c>
      <c r="P3050" t="str">
        <f t="shared" si="1037"/>
        <v>-</v>
      </c>
      <c r="Q3050" t="str">
        <f t="shared" si="1038"/>
        <v>Sell</v>
      </c>
      <c r="R3050" t="str">
        <f t="shared" si="1025"/>
        <v>-</v>
      </c>
      <c r="S3050" t="str">
        <f t="shared" si="1039"/>
        <v>Sell</v>
      </c>
      <c r="T3050">
        <f t="shared" si="1031"/>
        <v>1.16082</v>
      </c>
      <c r="U3050">
        <f t="shared" si="1032"/>
        <v>1.16022</v>
      </c>
      <c r="V3050" t="str">
        <f t="shared" si="1033"/>
        <v>-</v>
      </c>
      <c r="W3050" t="str">
        <f t="shared" si="1034"/>
        <v>-</v>
      </c>
      <c r="X3050" t="str">
        <f t="shared" si="1045"/>
        <v>-</v>
      </c>
      <c r="Y3050" s="9"/>
      <c r="Z3050" s="9"/>
      <c r="AA3050" s="9"/>
    </row>
    <row r="3051" spans="1:28" x14ac:dyDescent="0.25">
      <c r="A3051" t="s">
        <v>3056</v>
      </c>
      <c r="B3051" s="2">
        <v>43374</v>
      </c>
      <c r="C3051" s="3">
        <v>0</v>
      </c>
      <c r="D3051">
        <v>1.16052</v>
      </c>
      <c r="E3051">
        <v>1.16246</v>
      </c>
      <c r="F3051">
        <v>1.15635</v>
      </c>
      <c r="G3051">
        <v>1.1576900000000001</v>
      </c>
      <c r="H3051">
        <v>205860</v>
      </c>
      <c r="I3051">
        <f t="shared" si="1030"/>
        <v>-94.678316123907393</v>
      </c>
      <c r="J3051">
        <f t="shared" si="1035"/>
        <v>1.1625606410256411</v>
      </c>
      <c r="K3051">
        <f t="shared" si="1036"/>
        <v>1.165782591696096</v>
      </c>
      <c r="L3051">
        <f t="shared" si="1042"/>
        <v>1.1644758333333334</v>
      </c>
      <c r="M3051">
        <f t="shared" si="1043"/>
        <v>1.164317797286051</v>
      </c>
      <c r="N3051">
        <f t="shared" si="1040"/>
        <v>1.1653283333333333</v>
      </c>
      <c r="O3051">
        <f t="shared" si="1041"/>
        <v>1.1652928654385859</v>
      </c>
      <c r="P3051" t="str">
        <f t="shared" si="1037"/>
        <v>-</v>
      </c>
      <c r="Q3051" t="str">
        <f t="shared" si="1038"/>
        <v>Sell</v>
      </c>
      <c r="R3051" t="str">
        <f t="shared" si="1025"/>
        <v>-</v>
      </c>
      <c r="S3051" t="str">
        <f t="shared" si="1039"/>
        <v>-</v>
      </c>
      <c r="T3051">
        <f t="shared" si="1031"/>
        <v>1.15804</v>
      </c>
      <c r="U3051">
        <f t="shared" si="1032"/>
        <v>1.15734</v>
      </c>
      <c r="V3051" t="str">
        <f t="shared" si="1033"/>
        <v>-</v>
      </c>
      <c r="W3051" t="str">
        <f t="shared" si="1034"/>
        <v>-</v>
      </c>
      <c r="X3051" t="str">
        <f t="shared" si="1045"/>
        <v>-</v>
      </c>
      <c r="Y3051" s="9"/>
      <c r="Z3051" s="9"/>
      <c r="AA3051" s="9"/>
    </row>
    <row r="3052" spans="1:28" x14ac:dyDescent="0.25">
      <c r="A3052" t="s">
        <v>3057</v>
      </c>
      <c r="B3052" s="2">
        <v>43375</v>
      </c>
      <c r="C3052" s="3">
        <v>0</v>
      </c>
      <c r="D3052">
        <v>1.1577</v>
      </c>
      <c r="E3052">
        <v>1.15802</v>
      </c>
      <c r="F3052">
        <v>1.15052</v>
      </c>
      <c r="G3052">
        <v>1.15503</v>
      </c>
      <c r="H3052">
        <v>244752</v>
      </c>
      <c r="I3052">
        <f t="shared" si="1030"/>
        <v>-85.456304417929658</v>
      </c>
      <c r="J3052">
        <f t="shared" si="1035"/>
        <v>1.1624214102564103</v>
      </c>
      <c r="K3052">
        <f t="shared" si="1036"/>
        <v>1.1655103741848023</v>
      </c>
      <c r="L3052">
        <f t="shared" si="1042"/>
        <v>1.1644047222222222</v>
      </c>
      <c r="M3052">
        <f t="shared" si="1043"/>
        <v>1.1638157541895076</v>
      </c>
      <c r="N3052">
        <f t="shared" si="1040"/>
        <v>1.1651749999999998</v>
      </c>
      <c r="O3052">
        <f t="shared" si="1041"/>
        <v>1.1644718362034991</v>
      </c>
      <c r="P3052" t="str">
        <f t="shared" si="1037"/>
        <v>-</v>
      </c>
      <c r="Q3052" t="str">
        <f t="shared" si="1038"/>
        <v>Sell</v>
      </c>
      <c r="R3052" t="str">
        <f t="shared" si="1025"/>
        <v>-</v>
      </c>
      <c r="S3052" t="str">
        <f t="shared" si="1039"/>
        <v>-</v>
      </c>
      <c r="T3052">
        <f t="shared" si="1031"/>
        <v>1.15543</v>
      </c>
      <c r="U3052">
        <f t="shared" si="1032"/>
        <v>1.15463</v>
      </c>
      <c r="V3052" t="str">
        <f t="shared" si="1033"/>
        <v>-</v>
      </c>
      <c r="W3052" t="str">
        <f t="shared" si="1034"/>
        <v>-</v>
      </c>
      <c r="X3052" t="str">
        <f t="shared" si="1045"/>
        <v>-</v>
      </c>
      <c r="Y3052" s="9"/>
      <c r="Z3052" s="9"/>
      <c r="AA3052" s="9"/>
    </row>
    <row r="3053" spans="1:28" x14ac:dyDescent="0.25">
      <c r="A3053" t="s">
        <v>3058</v>
      </c>
      <c r="B3053" s="2">
        <v>43376</v>
      </c>
      <c r="C3053" s="3">
        <v>0</v>
      </c>
      <c r="D3053">
        <v>1.15503</v>
      </c>
      <c r="E3053">
        <v>1.1593599999999999</v>
      </c>
      <c r="F3053">
        <v>1.14645</v>
      </c>
      <c r="G3053">
        <v>1.14764</v>
      </c>
      <c r="H3053">
        <v>266796</v>
      </c>
      <c r="I3053">
        <f t="shared" si="1030"/>
        <v>-96.607753705815213</v>
      </c>
      <c r="J3053">
        <f t="shared" si="1035"/>
        <v>1.1621858974358976</v>
      </c>
      <c r="K3053">
        <f t="shared" si="1036"/>
        <v>1.165057959648478</v>
      </c>
      <c r="L3053">
        <f t="shared" si="1042"/>
        <v>1.1641011111111113</v>
      </c>
      <c r="M3053">
        <f t="shared" si="1043"/>
        <v>1.1629413890981828</v>
      </c>
      <c r="N3053">
        <f t="shared" si="1040"/>
        <v>1.1645166666666664</v>
      </c>
      <c r="O3053">
        <f t="shared" si="1041"/>
        <v>1.1631252893072193</v>
      </c>
      <c r="P3053" t="str">
        <f t="shared" si="1037"/>
        <v>-</v>
      </c>
      <c r="Q3053" t="str">
        <f t="shared" si="1038"/>
        <v>Sell</v>
      </c>
      <c r="R3053" t="str">
        <f t="shared" si="1025"/>
        <v>-</v>
      </c>
      <c r="S3053" t="str">
        <f t="shared" si="1039"/>
        <v>-</v>
      </c>
      <c r="T3053">
        <f t="shared" si="1031"/>
        <v>1.1481300000000001</v>
      </c>
      <c r="U3053">
        <f t="shared" si="1032"/>
        <v>1.1471499999999999</v>
      </c>
      <c r="V3053" t="str">
        <f t="shared" si="1033"/>
        <v>-</v>
      </c>
      <c r="W3053" t="str">
        <f t="shared" si="1034"/>
        <v>-</v>
      </c>
      <c r="X3053" t="str">
        <f t="shared" si="1045"/>
        <v>-</v>
      </c>
      <c r="Y3053" s="9"/>
      <c r="Z3053" s="9"/>
      <c r="AA3053" s="9"/>
    </row>
    <row r="3054" spans="1:28" x14ac:dyDescent="0.25">
      <c r="A3054" t="s">
        <v>3059</v>
      </c>
      <c r="B3054" s="2">
        <v>43377</v>
      </c>
      <c r="C3054" s="3">
        <v>0</v>
      </c>
      <c r="D3054">
        <v>1.1476500000000001</v>
      </c>
      <c r="E3054">
        <v>1.1542600000000001</v>
      </c>
      <c r="F3054">
        <v>1.1463300000000001</v>
      </c>
      <c r="G3054">
        <v>1.1517299999999999</v>
      </c>
      <c r="H3054">
        <v>233549</v>
      </c>
      <c r="I3054">
        <f t="shared" si="1030"/>
        <v>-84.65909090909129</v>
      </c>
      <c r="J3054">
        <f t="shared" si="1035"/>
        <v>1.1619621794871797</v>
      </c>
      <c r="K3054">
        <f t="shared" si="1036"/>
        <v>1.1647205429485166</v>
      </c>
      <c r="L3054">
        <f t="shared" si="1042"/>
        <v>1.1640327777777779</v>
      </c>
      <c r="M3054">
        <f t="shared" si="1043"/>
        <v>1.1623353680658486</v>
      </c>
      <c r="N3054">
        <f t="shared" si="1040"/>
        <v>1.1640895833333331</v>
      </c>
      <c r="O3054">
        <f t="shared" si="1041"/>
        <v>1.1622136661626419</v>
      </c>
      <c r="P3054" t="str">
        <f t="shared" si="1037"/>
        <v>-</v>
      </c>
      <c r="Q3054" t="str">
        <f t="shared" si="1038"/>
        <v>Sell</v>
      </c>
      <c r="R3054" t="str">
        <f t="shared" si="1025"/>
        <v>-</v>
      </c>
      <c r="S3054" t="str">
        <f t="shared" si="1039"/>
        <v>-</v>
      </c>
      <c r="T3054">
        <f t="shared" si="1031"/>
        <v>1.1522300000000001</v>
      </c>
      <c r="U3054">
        <f t="shared" si="1032"/>
        <v>1.15123</v>
      </c>
      <c r="V3054" t="str">
        <f t="shared" si="1033"/>
        <v>-</v>
      </c>
      <c r="W3054" t="str">
        <f t="shared" si="1034"/>
        <v>-</v>
      </c>
      <c r="X3054" t="str">
        <f t="shared" si="1045"/>
        <v>-</v>
      </c>
      <c r="Y3054" s="9"/>
      <c r="Z3054" s="9"/>
      <c r="AA3054" s="9"/>
    </row>
    <row r="3055" spans="1:28" x14ac:dyDescent="0.25">
      <c r="A3055" t="s">
        <v>3060</v>
      </c>
      <c r="B3055" s="2">
        <v>43378</v>
      </c>
      <c r="C3055" s="3">
        <v>0</v>
      </c>
      <c r="D3055">
        <v>1.1517299999999999</v>
      </c>
      <c r="E3055">
        <v>1.1549499999999999</v>
      </c>
      <c r="F3055">
        <v>1.14838</v>
      </c>
      <c r="G3055">
        <v>1.15174</v>
      </c>
      <c r="H3055">
        <v>228034</v>
      </c>
      <c r="I3055">
        <f t="shared" si="1030"/>
        <v>-84.630681818182012</v>
      </c>
      <c r="J3055">
        <f t="shared" si="1035"/>
        <v>1.1616711538461539</v>
      </c>
      <c r="K3055">
        <f t="shared" si="1036"/>
        <v>1.1643919216080476</v>
      </c>
      <c r="L3055">
        <f t="shared" si="1042"/>
        <v>1.1637463888888888</v>
      </c>
      <c r="M3055">
        <f t="shared" si="1043"/>
        <v>1.1617626454676946</v>
      </c>
      <c r="N3055">
        <f t="shared" si="1040"/>
        <v>1.1639454166666665</v>
      </c>
      <c r="O3055">
        <f t="shared" si="1041"/>
        <v>1.1613757728696306</v>
      </c>
      <c r="P3055" t="str">
        <f t="shared" si="1037"/>
        <v>-</v>
      </c>
      <c r="Q3055" t="str">
        <f t="shared" si="1038"/>
        <v>Sell</v>
      </c>
      <c r="R3055" t="str">
        <f t="shared" si="1025"/>
        <v>-</v>
      </c>
      <c r="S3055" t="str">
        <f t="shared" si="1039"/>
        <v>-</v>
      </c>
      <c r="T3055">
        <f t="shared" si="1031"/>
        <v>1.1522399999999999</v>
      </c>
      <c r="U3055">
        <f t="shared" si="1032"/>
        <v>1.15124</v>
      </c>
      <c r="V3055" t="str">
        <f t="shared" si="1033"/>
        <v>-</v>
      </c>
      <c r="W3055" t="str">
        <f t="shared" si="1034"/>
        <v>-</v>
      </c>
      <c r="X3055" t="str">
        <f t="shared" si="1045"/>
        <v>-</v>
      </c>
      <c r="Y3055" s="9"/>
      <c r="Z3055" s="9"/>
      <c r="AA3055" s="9"/>
    </row>
    <row r="3056" spans="1:28" x14ac:dyDescent="0.25">
      <c r="A3056" t="s">
        <v>3061</v>
      </c>
      <c r="B3056" s="2">
        <v>43380</v>
      </c>
      <c r="C3056" s="3">
        <v>0</v>
      </c>
      <c r="D3056">
        <v>1.1520999999999999</v>
      </c>
      <c r="E3056">
        <v>1.1527499999999999</v>
      </c>
      <c r="F3056">
        <v>1.1519699999999999</v>
      </c>
      <c r="G3056">
        <v>1.15238</v>
      </c>
      <c r="H3056">
        <v>7744</v>
      </c>
      <c r="I3056">
        <f t="shared" si="1030"/>
        <v>-82.81250000000027</v>
      </c>
      <c r="J3056">
        <f t="shared" si="1035"/>
        <v>1.1613789743589744</v>
      </c>
      <c r="K3056">
        <f t="shared" si="1036"/>
        <v>1.1640878223268312</v>
      </c>
      <c r="L3056">
        <f t="shared" si="1042"/>
        <v>1.1634094444444445</v>
      </c>
      <c r="M3056">
        <f t="shared" si="1043"/>
        <v>1.1612554754424138</v>
      </c>
      <c r="N3056">
        <f t="shared" si="1040"/>
        <v>1.1637916666666666</v>
      </c>
      <c r="O3056">
        <f t="shared" si="1041"/>
        <v>1.1606561110400602</v>
      </c>
      <c r="P3056" t="str">
        <f t="shared" si="1037"/>
        <v>-</v>
      </c>
      <c r="Q3056" t="str">
        <f t="shared" si="1038"/>
        <v>Sell</v>
      </c>
      <c r="R3056" t="str">
        <f t="shared" ref="R3056:R3119" si="1046">IF(P3056=Q3056,Q3056,"-")</f>
        <v>-</v>
      </c>
      <c r="S3056" t="str">
        <f t="shared" si="1039"/>
        <v>-</v>
      </c>
      <c r="T3056">
        <f t="shared" si="1031"/>
        <v>1.15286</v>
      </c>
      <c r="U3056">
        <f t="shared" si="1032"/>
        <v>1.1518999999999999</v>
      </c>
      <c r="V3056" t="str">
        <f t="shared" si="1033"/>
        <v>-</v>
      </c>
      <c r="W3056" t="str">
        <f t="shared" si="1034"/>
        <v>-</v>
      </c>
      <c r="X3056" t="str">
        <f t="shared" si="1045"/>
        <v>-</v>
      </c>
      <c r="Y3056" s="9"/>
      <c r="Z3056" s="9"/>
      <c r="AA3056" s="9"/>
    </row>
    <row r="3057" spans="1:27" x14ac:dyDescent="0.25">
      <c r="A3057" t="s">
        <v>3062</v>
      </c>
      <c r="B3057" s="2">
        <v>43381</v>
      </c>
      <c r="C3057" s="3">
        <v>0</v>
      </c>
      <c r="D3057">
        <v>1.15238</v>
      </c>
      <c r="E3057">
        <v>1.15296</v>
      </c>
      <c r="F3057">
        <v>1.1459900000000001</v>
      </c>
      <c r="G3057">
        <v>1.14941</v>
      </c>
      <c r="H3057">
        <v>189490</v>
      </c>
      <c r="I3057">
        <f t="shared" si="1030"/>
        <v>-90.377039954980347</v>
      </c>
      <c r="J3057">
        <f t="shared" si="1035"/>
        <v>1.1610432051282054</v>
      </c>
      <c r="K3057">
        <f t="shared" si="1036"/>
        <v>1.1637162318881773</v>
      </c>
      <c r="L3057">
        <f t="shared" si="1042"/>
        <v>1.1628819444444445</v>
      </c>
      <c r="M3057">
        <f t="shared" si="1043"/>
        <v>1.1606151794725534</v>
      </c>
      <c r="N3057">
        <f t="shared" si="1040"/>
        <v>1.1633775</v>
      </c>
      <c r="O3057">
        <f t="shared" si="1041"/>
        <v>1.1597564221568555</v>
      </c>
      <c r="P3057" t="str">
        <f t="shared" si="1037"/>
        <v>-</v>
      </c>
      <c r="Q3057" t="str">
        <f t="shared" si="1038"/>
        <v>Sell</v>
      </c>
      <c r="R3057" t="str">
        <f t="shared" si="1046"/>
        <v>-</v>
      </c>
      <c r="S3057" t="str">
        <f t="shared" si="1039"/>
        <v>-</v>
      </c>
      <c r="T3057">
        <f t="shared" si="1031"/>
        <v>1.1498600000000001</v>
      </c>
      <c r="U3057">
        <f t="shared" si="1032"/>
        <v>1.14896</v>
      </c>
      <c r="V3057" t="str">
        <f t="shared" si="1033"/>
        <v>-</v>
      </c>
      <c r="W3057" t="str">
        <f t="shared" si="1034"/>
        <v>-</v>
      </c>
      <c r="X3057" t="str">
        <f t="shared" si="1045"/>
        <v>-</v>
      </c>
      <c r="Y3057" s="9"/>
      <c r="Z3057" s="9"/>
      <c r="AA3057" s="9"/>
    </row>
    <row r="3058" spans="1:27" x14ac:dyDescent="0.25">
      <c r="A3058" t="s">
        <v>3063</v>
      </c>
      <c r="B3058" s="2">
        <v>43382</v>
      </c>
      <c r="C3058" s="3">
        <v>0</v>
      </c>
      <c r="D3058">
        <v>1.14941</v>
      </c>
      <c r="E3058">
        <v>1.1508700000000001</v>
      </c>
      <c r="F3058">
        <v>1.1432100000000001</v>
      </c>
      <c r="G3058">
        <v>1.15046</v>
      </c>
      <c r="H3058">
        <v>259387</v>
      </c>
      <c r="I3058">
        <f t="shared" si="1030"/>
        <v>-81.080375782881006</v>
      </c>
      <c r="J3058">
        <f t="shared" si="1035"/>
        <v>1.160756923076923</v>
      </c>
      <c r="K3058">
        <f t="shared" si="1036"/>
        <v>1.1633806310808816</v>
      </c>
      <c r="L3058">
        <f t="shared" si="1042"/>
        <v>1.1623580555555557</v>
      </c>
      <c r="M3058">
        <f t="shared" si="1043"/>
        <v>1.1600662508524153</v>
      </c>
      <c r="N3058">
        <f t="shared" si="1040"/>
        <v>1.1629987499999999</v>
      </c>
      <c r="O3058">
        <f t="shared" si="1041"/>
        <v>1.1590127083843071</v>
      </c>
      <c r="P3058" t="str">
        <f t="shared" si="1037"/>
        <v>-</v>
      </c>
      <c r="Q3058" t="str">
        <f t="shared" si="1038"/>
        <v>Sell</v>
      </c>
      <c r="R3058" t="str">
        <f t="shared" si="1046"/>
        <v>-</v>
      </c>
      <c r="S3058" t="str">
        <f t="shared" si="1039"/>
        <v>-</v>
      </c>
      <c r="T3058">
        <f t="shared" si="1031"/>
        <v>1.15083</v>
      </c>
      <c r="U3058">
        <f t="shared" si="1032"/>
        <v>1.1500900000000001</v>
      </c>
      <c r="V3058" t="str">
        <f t="shared" si="1033"/>
        <v>-</v>
      </c>
      <c r="W3058" t="str">
        <f t="shared" si="1034"/>
        <v>-</v>
      </c>
      <c r="X3058" t="str">
        <f t="shared" si="1045"/>
        <v>-</v>
      </c>
      <c r="Y3058" s="9"/>
      <c r="Z3058" s="9"/>
      <c r="AA3058" s="9"/>
    </row>
    <row r="3059" spans="1:27" x14ac:dyDescent="0.25">
      <c r="A3059" t="s">
        <v>3064</v>
      </c>
      <c r="B3059" s="2">
        <v>43383</v>
      </c>
      <c r="C3059" s="3">
        <v>0</v>
      </c>
      <c r="D3059">
        <v>1.15046</v>
      </c>
      <c r="E3059">
        <v>1.15452</v>
      </c>
      <c r="F3059">
        <v>1.14798</v>
      </c>
      <c r="G3059">
        <v>1.1533</v>
      </c>
      <c r="H3059">
        <v>240853</v>
      </c>
      <c r="I3059">
        <f t="shared" si="1030"/>
        <v>-72.393980848153291</v>
      </c>
      <c r="J3059">
        <f t="shared" si="1035"/>
        <v>1.1605749999999999</v>
      </c>
      <c r="K3059">
        <f t="shared" si="1036"/>
        <v>1.1631254252307328</v>
      </c>
      <c r="L3059">
        <f t="shared" si="1042"/>
        <v>1.1618683333333335</v>
      </c>
      <c r="M3059">
        <f t="shared" si="1043"/>
        <v>1.1597005075630957</v>
      </c>
      <c r="N3059">
        <f t="shared" si="1040"/>
        <v>1.1626141666666665</v>
      </c>
      <c r="O3059">
        <f t="shared" si="1041"/>
        <v>1.1585556917135624</v>
      </c>
      <c r="P3059" t="str">
        <f t="shared" si="1037"/>
        <v>Buy</v>
      </c>
      <c r="Q3059" t="str">
        <f t="shared" si="1038"/>
        <v>Sell</v>
      </c>
      <c r="R3059" t="str">
        <f t="shared" si="1046"/>
        <v>-</v>
      </c>
      <c r="S3059" t="str">
        <f t="shared" si="1039"/>
        <v>-</v>
      </c>
      <c r="T3059">
        <f t="shared" si="1031"/>
        <v>1.15354</v>
      </c>
      <c r="U3059">
        <f t="shared" si="1032"/>
        <v>1.15306</v>
      </c>
      <c r="V3059" t="str">
        <f t="shared" si="1033"/>
        <v>-</v>
      </c>
      <c r="W3059" t="str">
        <f t="shared" si="1034"/>
        <v>-</v>
      </c>
      <c r="X3059" t="str">
        <f t="shared" si="1045"/>
        <v>-</v>
      </c>
      <c r="Y3059" s="9"/>
      <c r="Z3059" s="9"/>
      <c r="AA3059" s="9"/>
    </row>
    <row r="3060" spans="1:27" x14ac:dyDescent="0.25">
      <c r="A3060" t="s">
        <v>3065</v>
      </c>
      <c r="B3060" s="2">
        <v>43384</v>
      </c>
      <c r="C3060" s="3">
        <v>0</v>
      </c>
      <c r="D3060">
        <v>1.1533</v>
      </c>
      <c r="E3060">
        <v>1.15994</v>
      </c>
      <c r="F3060">
        <v>1.1531100000000001</v>
      </c>
      <c r="G3060">
        <v>1.159</v>
      </c>
      <c r="H3060">
        <v>294250</v>
      </c>
      <c r="I3060">
        <f t="shared" si="1030"/>
        <v>-56.798905608755049</v>
      </c>
      <c r="J3060">
        <f t="shared" si="1035"/>
        <v>1.1604803846153846</v>
      </c>
      <c r="K3060">
        <f t="shared" si="1036"/>
        <v>1.1630209840856509</v>
      </c>
      <c r="L3060">
        <f t="shared" si="1042"/>
        <v>1.161658888888889</v>
      </c>
      <c r="M3060">
        <f t="shared" si="1043"/>
        <v>1.1596626422894147</v>
      </c>
      <c r="N3060">
        <f t="shared" si="1040"/>
        <v>1.1621929166666665</v>
      </c>
      <c r="O3060">
        <f t="shared" si="1041"/>
        <v>1.1585912363764774</v>
      </c>
      <c r="P3060" t="str">
        <f t="shared" si="1037"/>
        <v>-</v>
      </c>
      <c r="Q3060" t="str">
        <f t="shared" si="1038"/>
        <v>Sell</v>
      </c>
      <c r="R3060" t="str">
        <f t="shared" si="1046"/>
        <v>-</v>
      </c>
      <c r="S3060" t="str">
        <f t="shared" si="1039"/>
        <v>-</v>
      </c>
      <c r="T3060">
        <f t="shared" si="1031"/>
        <v>1.1592100000000001</v>
      </c>
      <c r="U3060">
        <f t="shared" si="1032"/>
        <v>1.15879</v>
      </c>
      <c r="V3060" t="str">
        <f t="shared" si="1033"/>
        <v>-</v>
      </c>
      <c r="W3060" t="str">
        <f t="shared" si="1034"/>
        <v>-</v>
      </c>
      <c r="X3060" t="str">
        <f t="shared" si="1045"/>
        <v>-</v>
      </c>
      <c r="Y3060" s="9"/>
      <c r="Z3060" s="9"/>
      <c r="AA3060" s="9"/>
    </row>
    <row r="3061" spans="1:27" x14ac:dyDescent="0.25">
      <c r="A3061" t="s">
        <v>3066</v>
      </c>
      <c r="B3061" s="2">
        <v>43385</v>
      </c>
      <c r="C3061" s="3">
        <v>0</v>
      </c>
      <c r="D3061">
        <v>1.15899</v>
      </c>
      <c r="E3061">
        <v>1.1610400000000001</v>
      </c>
      <c r="F3061">
        <v>1.15343</v>
      </c>
      <c r="G3061">
        <v>1.15571</v>
      </c>
      <c r="H3061">
        <v>229947</v>
      </c>
      <c r="I3061">
        <f t="shared" si="1030"/>
        <v>-61.53846153846164</v>
      </c>
      <c r="J3061">
        <f t="shared" si="1035"/>
        <v>1.1603173076923077</v>
      </c>
      <c r="K3061">
        <f t="shared" si="1036"/>
        <v>1.1628358958809508</v>
      </c>
      <c r="L3061">
        <f t="shared" si="1042"/>
        <v>1.1615405555555556</v>
      </c>
      <c r="M3061">
        <f t="shared" si="1043"/>
        <v>1.1594489859494463</v>
      </c>
      <c r="N3061">
        <f t="shared" si="1040"/>
        <v>1.1619195833333331</v>
      </c>
      <c r="O3061">
        <f t="shared" si="1041"/>
        <v>1.1583607374663591</v>
      </c>
      <c r="P3061" t="str">
        <f t="shared" si="1037"/>
        <v>-</v>
      </c>
      <c r="Q3061" t="str">
        <f t="shared" si="1038"/>
        <v>Sell</v>
      </c>
      <c r="R3061" t="str">
        <f t="shared" si="1046"/>
        <v>-</v>
      </c>
      <c r="S3061" t="str">
        <f t="shared" si="1039"/>
        <v>-</v>
      </c>
      <c r="T3061">
        <f t="shared" si="1031"/>
        <v>1.1558999999999999</v>
      </c>
      <c r="U3061">
        <f t="shared" si="1032"/>
        <v>1.1555200000000001</v>
      </c>
      <c r="V3061" t="str">
        <f t="shared" si="1033"/>
        <v>-</v>
      </c>
      <c r="W3061" t="str">
        <f t="shared" si="1034"/>
        <v>-</v>
      </c>
      <c r="X3061" t="str">
        <f t="shared" si="1045"/>
        <v>-</v>
      </c>
      <c r="Y3061" s="9"/>
      <c r="Z3061" s="9"/>
      <c r="AA3061" s="9"/>
    </row>
    <row r="3062" spans="1:27" x14ac:dyDescent="0.25">
      <c r="A3062" t="s">
        <v>3067</v>
      </c>
      <c r="B3062" s="2">
        <v>43387</v>
      </c>
      <c r="C3062" s="3">
        <v>0</v>
      </c>
      <c r="D3062">
        <v>1.1537200000000001</v>
      </c>
      <c r="E3062">
        <v>1.15534</v>
      </c>
      <c r="F3062">
        <v>1.1536900000000001</v>
      </c>
      <c r="G3062">
        <v>1.1550400000000001</v>
      </c>
      <c r="H3062">
        <v>10140</v>
      </c>
      <c r="I3062">
        <f t="shared" si="1030"/>
        <v>-45.981735159817397</v>
      </c>
      <c r="J3062">
        <f t="shared" si="1035"/>
        <v>1.1601533333333334</v>
      </c>
      <c r="K3062">
        <f t="shared" si="1036"/>
        <v>1.1626385314282686</v>
      </c>
      <c r="L3062">
        <f t="shared" si="1042"/>
        <v>1.1614083333333332</v>
      </c>
      <c r="M3062">
        <f t="shared" si="1043"/>
        <v>1.1592106623846115</v>
      </c>
      <c r="N3062">
        <f t="shared" si="1040"/>
        <v>1.1616154166666668</v>
      </c>
      <c r="O3062">
        <f t="shared" si="1041"/>
        <v>1.1580950784690505</v>
      </c>
      <c r="P3062" t="str">
        <f t="shared" si="1037"/>
        <v>-</v>
      </c>
      <c r="Q3062" t="str">
        <f t="shared" si="1038"/>
        <v>Sell</v>
      </c>
      <c r="R3062" t="str">
        <f t="shared" si="1046"/>
        <v>-</v>
      </c>
      <c r="S3062" t="str">
        <f t="shared" si="1039"/>
        <v>-</v>
      </c>
      <c r="T3062">
        <f t="shared" si="1031"/>
        <v>1.1552</v>
      </c>
      <c r="U3062">
        <f t="shared" si="1032"/>
        <v>1.1548799999999999</v>
      </c>
      <c r="V3062" t="str">
        <f t="shared" si="1033"/>
        <v>-</v>
      </c>
      <c r="W3062" t="str">
        <f t="shared" si="1034"/>
        <v>-</v>
      </c>
      <c r="X3062" t="str">
        <f t="shared" si="1045"/>
        <v>-</v>
      </c>
      <c r="Y3062" s="9"/>
      <c r="Z3062" s="9"/>
      <c r="AA3062" s="9"/>
    </row>
    <row r="3063" spans="1:27" x14ac:dyDescent="0.25">
      <c r="A3063" t="s">
        <v>3068</v>
      </c>
      <c r="B3063" s="2">
        <v>43388</v>
      </c>
      <c r="C3063" s="3">
        <v>0</v>
      </c>
      <c r="D3063">
        <v>1.1550499999999999</v>
      </c>
      <c r="E3063">
        <v>1.1606099999999999</v>
      </c>
      <c r="F3063">
        <v>1.1543000000000001</v>
      </c>
      <c r="G3063">
        <v>1.15828</v>
      </c>
      <c r="H3063">
        <v>216125</v>
      </c>
      <c r="I3063">
        <f t="shared" si="1030"/>
        <v>-21.714285714286103</v>
      </c>
      <c r="J3063">
        <f t="shared" si="1035"/>
        <v>1.1599915384615385</v>
      </c>
      <c r="K3063">
        <f t="shared" si="1036"/>
        <v>1.1625281888604642</v>
      </c>
      <c r="L3063">
        <f t="shared" si="1042"/>
        <v>1.1613222222222221</v>
      </c>
      <c r="M3063">
        <f t="shared" si="1043"/>
        <v>1.1591603563097674</v>
      </c>
      <c r="N3063">
        <f t="shared" si="1040"/>
        <v>1.1612583333333333</v>
      </c>
      <c r="O3063">
        <f t="shared" si="1041"/>
        <v>1.1581098721915266</v>
      </c>
      <c r="P3063" t="str">
        <f t="shared" si="1037"/>
        <v>-</v>
      </c>
      <c r="Q3063" t="str">
        <f t="shared" si="1038"/>
        <v>Sell</v>
      </c>
      <c r="R3063" t="str">
        <f t="shared" si="1046"/>
        <v>-</v>
      </c>
      <c r="S3063" t="str">
        <f t="shared" si="1039"/>
        <v>-</v>
      </c>
      <c r="T3063">
        <f t="shared" si="1031"/>
        <v>1.1584399999999999</v>
      </c>
      <c r="U3063">
        <f t="shared" si="1032"/>
        <v>1.15812</v>
      </c>
      <c r="V3063" t="str">
        <f t="shared" si="1033"/>
        <v>-</v>
      </c>
      <c r="W3063" t="str">
        <f t="shared" si="1034"/>
        <v>-</v>
      </c>
      <c r="X3063" t="str">
        <f t="shared" si="1045"/>
        <v>-</v>
      </c>
      <c r="Y3063" s="9"/>
      <c r="Z3063" s="9"/>
      <c r="AA3063" s="9"/>
    </row>
    <row r="3064" spans="1:27" x14ac:dyDescent="0.25">
      <c r="A3064" t="s">
        <v>3069</v>
      </c>
      <c r="B3064" s="2">
        <v>43389</v>
      </c>
      <c r="C3064" s="3">
        <v>0</v>
      </c>
      <c r="D3064">
        <v>1.15828</v>
      </c>
      <c r="E3064">
        <v>1.16212</v>
      </c>
      <c r="F3064">
        <v>1.1566000000000001</v>
      </c>
      <c r="G3064">
        <v>1.1576200000000001</v>
      </c>
      <c r="H3064">
        <v>219149</v>
      </c>
      <c r="I3064">
        <f t="shared" si="1030"/>
        <v>-25.142857142856929</v>
      </c>
      <c r="J3064">
        <f t="shared" si="1035"/>
        <v>1.1598930769230769</v>
      </c>
      <c r="K3064">
        <f t="shared" si="1036"/>
        <v>1.1624039309146295</v>
      </c>
      <c r="L3064">
        <f t="shared" si="1042"/>
        <v>1.1612919444444445</v>
      </c>
      <c r="M3064">
        <f t="shared" si="1043"/>
        <v>1.1590770938065367</v>
      </c>
      <c r="N3064">
        <f t="shared" si="1040"/>
        <v>1.1608362500000002</v>
      </c>
      <c r="O3064">
        <f t="shared" si="1041"/>
        <v>1.1580706824162046</v>
      </c>
      <c r="P3064" t="str">
        <f t="shared" si="1037"/>
        <v>-</v>
      </c>
      <c r="Q3064" t="str">
        <f t="shared" si="1038"/>
        <v>Sell</v>
      </c>
      <c r="R3064" t="str">
        <f t="shared" si="1046"/>
        <v>-</v>
      </c>
      <c r="S3064" t="str">
        <f t="shared" si="1039"/>
        <v>-</v>
      </c>
      <c r="T3064">
        <f t="shared" si="1031"/>
        <v>1.1577900000000001</v>
      </c>
      <c r="U3064">
        <f t="shared" si="1032"/>
        <v>1.1574500000000001</v>
      </c>
      <c r="V3064" t="str">
        <f t="shared" si="1033"/>
        <v>-</v>
      </c>
      <c r="W3064" t="str">
        <f t="shared" si="1034"/>
        <v>-</v>
      </c>
      <c r="X3064" t="str">
        <f t="shared" si="1045"/>
        <v>-</v>
      </c>
      <c r="Y3064" s="9"/>
      <c r="Z3064" s="9"/>
      <c r="AA3064" s="9"/>
    </row>
    <row r="3065" spans="1:27" x14ac:dyDescent="0.25">
      <c r="A3065" t="s">
        <v>3070</v>
      </c>
      <c r="B3065" s="2">
        <v>43390</v>
      </c>
      <c r="C3065" s="3">
        <v>0</v>
      </c>
      <c r="D3065">
        <v>1.1576299999999999</v>
      </c>
      <c r="E3065">
        <v>1.1580299999999999</v>
      </c>
      <c r="F3065">
        <v>1.1495299999999999</v>
      </c>
      <c r="G3065">
        <v>1.15011</v>
      </c>
      <c r="H3065">
        <v>245015</v>
      </c>
      <c r="I3065">
        <f t="shared" si="1030"/>
        <v>-63.511369645690571</v>
      </c>
      <c r="J3065">
        <f t="shared" si="1035"/>
        <v>1.159708717948718</v>
      </c>
      <c r="K3065">
        <f t="shared" si="1036"/>
        <v>1.1620926921572972</v>
      </c>
      <c r="L3065">
        <f t="shared" si="1042"/>
        <v>1.1609216666666666</v>
      </c>
      <c r="M3065">
        <f t="shared" si="1043"/>
        <v>1.1585923860332104</v>
      </c>
      <c r="N3065">
        <f t="shared" si="1040"/>
        <v>1.1601158333333335</v>
      </c>
      <c r="O3065">
        <f t="shared" si="1041"/>
        <v>1.1574338278229082</v>
      </c>
      <c r="P3065" t="str">
        <f t="shared" si="1037"/>
        <v>-</v>
      </c>
      <c r="Q3065" t="str">
        <f t="shared" si="1038"/>
        <v>Sell</v>
      </c>
      <c r="R3065" t="str">
        <f t="shared" si="1046"/>
        <v>-</v>
      </c>
      <c r="S3065" t="str">
        <f t="shared" si="1039"/>
        <v>-</v>
      </c>
      <c r="T3065">
        <f t="shared" si="1031"/>
        <v>1.1502699999999999</v>
      </c>
      <c r="U3065">
        <f t="shared" si="1032"/>
        <v>1.14995</v>
      </c>
      <c r="V3065" t="str">
        <f t="shared" si="1033"/>
        <v>-</v>
      </c>
      <c r="W3065" t="str">
        <f t="shared" si="1034"/>
        <v>-</v>
      </c>
      <c r="X3065" t="str">
        <f t="shared" si="1045"/>
        <v>-</v>
      </c>
      <c r="Y3065" s="9"/>
      <c r="Z3065" s="9"/>
      <c r="AA3065" s="9"/>
    </row>
    <row r="3066" spans="1:27" x14ac:dyDescent="0.25">
      <c r="A3066" t="s">
        <v>3071</v>
      </c>
      <c r="B3066" s="2">
        <v>43391</v>
      </c>
      <c r="C3066" s="3">
        <v>0</v>
      </c>
      <c r="D3066">
        <v>1.15012</v>
      </c>
      <c r="E3066">
        <v>1.15272</v>
      </c>
      <c r="F3066">
        <v>1.1449199999999999</v>
      </c>
      <c r="G3066">
        <v>1.1453899999999999</v>
      </c>
      <c r="H3066">
        <v>251519</v>
      </c>
      <c r="I3066">
        <f t="shared" si="1030"/>
        <v>-88.471708090957961</v>
      </c>
      <c r="J3066">
        <f t="shared" si="1035"/>
        <v>1.1594516666666668</v>
      </c>
      <c r="K3066">
        <f t="shared" si="1036"/>
        <v>1.1616698391912896</v>
      </c>
      <c r="L3066">
        <f t="shared" si="1042"/>
        <v>1.1604608333333331</v>
      </c>
      <c r="M3066">
        <f t="shared" si="1043"/>
        <v>1.1578787435449287</v>
      </c>
      <c r="N3066">
        <f t="shared" si="1040"/>
        <v>1.1587758333333336</v>
      </c>
      <c r="O3066">
        <f t="shared" si="1041"/>
        <v>1.1564703215970755</v>
      </c>
      <c r="P3066" t="str">
        <f t="shared" si="1037"/>
        <v>-</v>
      </c>
      <c r="Q3066" t="str">
        <f t="shared" si="1038"/>
        <v>Sell</v>
      </c>
      <c r="R3066" t="str">
        <f t="shared" si="1046"/>
        <v>-</v>
      </c>
      <c r="S3066" t="str">
        <f t="shared" si="1039"/>
        <v>-</v>
      </c>
      <c r="T3066">
        <f t="shared" si="1031"/>
        <v>1.1455900000000001</v>
      </c>
      <c r="U3066">
        <f t="shared" si="1032"/>
        <v>1.1451899999999999</v>
      </c>
      <c r="V3066" t="str">
        <f t="shared" si="1033"/>
        <v>-</v>
      </c>
      <c r="W3066" t="str">
        <f t="shared" si="1034"/>
        <v>-</v>
      </c>
      <c r="X3066" t="str">
        <f t="shared" si="1045"/>
        <v>-</v>
      </c>
      <c r="Y3066" s="9"/>
      <c r="Z3066" s="9"/>
      <c r="AA3066" s="9"/>
    </row>
    <row r="3067" spans="1:27" x14ac:dyDescent="0.25">
      <c r="A3067" t="s">
        <v>3072</v>
      </c>
      <c r="B3067" s="2">
        <v>43392</v>
      </c>
      <c r="C3067" s="3">
        <v>0</v>
      </c>
      <c r="D3067">
        <v>1.1453899999999999</v>
      </c>
      <c r="E3067">
        <v>1.1534500000000001</v>
      </c>
      <c r="F3067">
        <v>1.14331</v>
      </c>
      <c r="G3067">
        <v>1.1514200000000001</v>
      </c>
      <c r="H3067">
        <v>242562</v>
      </c>
      <c r="I3067">
        <f t="shared" si="1030"/>
        <v>-56.583818085668646</v>
      </c>
      <c r="J3067">
        <f t="shared" si="1035"/>
        <v>1.1591883333333335</v>
      </c>
      <c r="K3067">
        <f t="shared" si="1036"/>
        <v>1.1614103495915102</v>
      </c>
      <c r="L3067">
        <f t="shared" si="1042"/>
        <v>1.160355833333333</v>
      </c>
      <c r="M3067">
        <f t="shared" si="1043"/>
        <v>1.15752962227223</v>
      </c>
      <c r="N3067">
        <f t="shared" si="1040"/>
        <v>1.1578045833333335</v>
      </c>
      <c r="O3067">
        <f t="shared" si="1041"/>
        <v>1.1560662958693095</v>
      </c>
      <c r="P3067" t="str">
        <f t="shared" si="1037"/>
        <v>Buy</v>
      </c>
      <c r="Q3067" t="str">
        <f t="shared" si="1038"/>
        <v>Sell</v>
      </c>
      <c r="R3067" t="str">
        <f t="shared" si="1046"/>
        <v>-</v>
      </c>
      <c r="S3067" t="str">
        <f t="shared" si="1039"/>
        <v>-</v>
      </c>
      <c r="T3067">
        <f t="shared" si="1031"/>
        <v>1.1516200000000001</v>
      </c>
      <c r="U3067">
        <f t="shared" si="1032"/>
        <v>1.1512199999999999</v>
      </c>
      <c r="V3067" t="str">
        <f t="shared" si="1033"/>
        <v>-</v>
      </c>
      <c r="W3067" t="str">
        <f t="shared" si="1034"/>
        <v>-</v>
      </c>
      <c r="X3067" t="str">
        <f t="shared" si="1045"/>
        <v>-</v>
      </c>
      <c r="Y3067" s="9"/>
      <c r="Z3067" s="9"/>
      <c r="AA3067" s="9"/>
    </row>
    <row r="3068" spans="1:27" x14ac:dyDescent="0.25">
      <c r="A3068" t="s">
        <v>3073</v>
      </c>
      <c r="B3068" s="2">
        <v>43394</v>
      </c>
      <c r="C3068" s="3">
        <v>0</v>
      </c>
      <c r="D3068">
        <v>1.1514899999999999</v>
      </c>
      <c r="E3068">
        <v>1.1517900000000001</v>
      </c>
      <c r="F3068">
        <v>1.1508400000000001</v>
      </c>
      <c r="G3068">
        <v>1.1510499999999999</v>
      </c>
      <c r="H3068">
        <v>8793</v>
      </c>
      <c r="I3068">
        <f t="shared" si="1030"/>
        <v>-58.540454785828381</v>
      </c>
      <c r="J3068">
        <f t="shared" si="1035"/>
        <v>1.158893717948718</v>
      </c>
      <c r="K3068">
        <f t="shared" si="1036"/>
        <v>1.1611480622600796</v>
      </c>
      <c r="L3068">
        <f t="shared" si="1042"/>
        <v>1.1602163888888886</v>
      </c>
      <c r="M3068">
        <f t="shared" si="1043"/>
        <v>1.1571793724196768</v>
      </c>
      <c r="N3068">
        <f t="shared" si="1040"/>
        <v>1.156812916666667</v>
      </c>
      <c r="O3068">
        <f t="shared" si="1041"/>
        <v>1.1556649921997648</v>
      </c>
      <c r="P3068" t="str">
        <f t="shared" si="1037"/>
        <v>-</v>
      </c>
      <c r="Q3068" t="str">
        <f t="shared" si="1038"/>
        <v>Sell</v>
      </c>
      <c r="R3068" t="str">
        <f t="shared" si="1046"/>
        <v>-</v>
      </c>
      <c r="S3068" t="str">
        <f t="shared" si="1039"/>
        <v>-</v>
      </c>
      <c r="T3068">
        <f t="shared" si="1031"/>
        <v>1.1512500000000001</v>
      </c>
      <c r="U3068">
        <f t="shared" si="1032"/>
        <v>1.1508499999999999</v>
      </c>
      <c r="V3068" t="str">
        <f t="shared" si="1033"/>
        <v>-</v>
      </c>
      <c r="W3068" t="str">
        <f t="shared" si="1034"/>
        <v>-</v>
      </c>
      <c r="X3068" t="str">
        <f t="shared" si="1045"/>
        <v>-</v>
      </c>
      <c r="Y3068" s="9"/>
      <c r="Z3068" s="9"/>
      <c r="AA3068" s="9"/>
    </row>
    <row r="3069" spans="1:27" x14ac:dyDescent="0.25">
      <c r="A3069" t="s">
        <v>3074</v>
      </c>
      <c r="B3069" s="2">
        <v>43395</v>
      </c>
      <c r="C3069" s="3">
        <v>0</v>
      </c>
      <c r="D3069">
        <v>1.15106</v>
      </c>
      <c r="E3069">
        <v>1.1550100000000001</v>
      </c>
      <c r="F3069">
        <v>1.14557</v>
      </c>
      <c r="G3069">
        <v>1.14646</v>
      </c>
      <c r="H3069">
        <v>226032</v>
      </c>
      <c r="I3069">
        <f t="shared" si="1030"/>
        <v>-82.813326282390392</v>
      </c>
      <c r="J3069">
        <f t="shared" si="1035"/>
        <v>1.1586003846153845</v>
      </c>
      <c r="K3069">
        <f t="shared" si="1036"/>
        <v>1.1607762125826093</v>
      </c>
      <c r="L3069">
        <f t="shared" si="1042"/>
        <v>1.1598583333333332</v>
      </c>
      <c r="M3069">
        <f t="shared" si="1043"/>
        <v>1.156599946883478</v>
      </c>
      <c r="N3069">
        <f t="shared" si="1040"/>
        <v>1.1556141666666668</v>
      </c>
      <c r="O3069">
        <f t="shared" si="1041"/>
        <v>1.1549285928237836</v>
      </c>
      <c r="P3069" t="str">
        <f t="shared" si="1037"/>
        <v>-</v>
      </c>
      <c r="Q3069" t="str">
        <f t="shared" si="1038"/>
        <v>Sell</v>
      </c>
      <c r="R3069" t="str">
        <f t="shared" si="1046"/>
        <v>-</v>
      </c>
      <c r="S3069" t="str">
        <f t="shared" si="1039"/>
        <v>-</v>
      </c>
      <c r="T3069">
        <f t="shared" si="1031"/>
        <v>1.1466700000000001</v>
      </c>
      <c r="U3069">
        <f t="shared" si="1032"/>
        <v>1.14625</v>
      </c>
      <c r="V3069" t="str">
        <f t="shared" si="1033"/>
        <v>-</v>
      </c>
      <c r="W3069" t="str">
        <f t="shared" si="1034"/>
        <v>-</v>
      </c>
      <c r="X3069" t="str">
        <f t="shared" si="1045"/>
        <v>-</v>
      </c>
      <c r="Y3069" s="9"/>
      <c r="Z3069" s="9"/>
      <c r="AA3069" s="9"/>
    </row>
    <row r="3070" spans="1:27" x14ac:dyDescent="0.25">
      <c r="A3070" t="s">
        <v>3075</v>
      </c>
      <c r="B3070" s="2">
        <v>43396</v>
      </c>
      <c r="C3070" s="3">
        <v>0</v>
      </c>
      <c r="D3070">
        <v>1.14646</v>
      </c>
      <c r="E3070">
        <v>1.14934</v>
      </c>
      <c r="F3070">
        <v>1.14392</v>
      </c>
      <c r="G3070">
        <v>1.14706</v>
      </c>
      <c r="H3070">
        <v>264273</v>
      </c>
      <c r="I3070">
        <f t="shared" si="1030"/>
        <v>-79.640401903755091</v>
      </c>
      <c r="J3070">
        <f t="shared" si="1035"/>
        <v>1.1583261538461538</v>
      </c>
      <c r="K3070">
        <f t="shared" si="1036"/>
        <v>1.1604289666944418</v>
      </c>
      <c r="L3070">
        <f t="shared" si="1042"/>
        <v>1.1595113888888886</v>
      </c>
      <c r="M3070">
        <f t="shared" si="1043"/>
        <v>1.1560842740789656</v>
      </c>
      <c r="N3070">
        <f t="shared" si="1040"/>
        <v>1.154396666666667</v>
      </c>
      <c r="O3070">
        <f t="shared" si="1041"/>
        <v>1.1542991053978808</v>
      </c>
      <c r="P3070" t="str">
        <f t="shared" si="1037"/>
        <v>Buy</v>
      </c>
      <c r="Q3070" t="str">
        <f t="shared" si="1038"/>
        <v>Sell</v>
      </c>
      <c r="R3070" t="str">
        <f t="shared" si="1046"/>
        <v>-</v>
      </c>
      <c r="S3070" t="str">
        <f t="shared" si="1039"/>
        <v>-</v>
      </c>
      <c r="T3070">
        <f t="shared" si="1031"/>
        <v>1.1472899999999999</v>
      </c>
      <c r="U3070">
        <f t="shared" si="1032"/>
        <v>1.14683</v>
      </c>
      <c r="V3070" t="str">
        <f t="shared" si="1033"/>
        <v>-</v>
      </c>
      <c r="W3070" t="str">
        <f t="shared" si="1034"/>
        <v>-</v>
      </c>
      <c r="X3070" t="str">
        <f t="shared" si="1045"/>
        <v>-</v>
      </c>
      <c r="Y3070" s="9"/>
      <c r="Z3070" s="9"/>
      <c r="AA3070" s="9"/>
    </row>
    <row r="3071" spans="1:27" x14ac:dyDescent="0.25">
      <c r="A3071" t="s">
        <v>3076</v>
      </c>
      <c r="B3071" s="2">
        <v>43397</v>
      </c>
      <c r="C3071" s="3">
        <v>0</v>
      </c>
      <c r="D3071">
        <v>1.14706</v>
      </c>
      <c r="E3071">
        <v>1.1476599999999999</v>
      </c>
      <c r="F3071">
        <v>1.1378900000000001</v>
      </c>
      <c r="G3071">
        <v>1.13988</v>
      </c>
      <c r="H3071">
        <v>261664</v>
      </c>
      <c r="I3071">
        <f t="shared" si="1030"/>
        <v>-91.787040858440207</v>
      </c>
      <c r="J3071">
        <f t="shared" si="1035"/>
        <v>1.1578914102564104</v>
      </c>
      <c r="K3071">
        <f t="shared" si="1036"/>
        <v>1.1599087396895194</v>
      </c>
      <c r="L3071">
        <f t="shared" si="1042"/>
        <v>1.1588822222222219</v>
      </c>
      <c r="M3071">
        <f t="shared" si="1043"/>
        <v>1.1552083673719944</v>
      </c>
      <c r="N3071">
        <f t="shared" si="1040"/>
        <v>1.1529462500000005</v>
      </c>
      <c r="O3071">
        <f t="shared" si="1041"/>
        <v>1.1531455769660504</v>
      </c>
      <c r="P3071" t="str">
        <f t="shared" si="1037"/>
        <v>-</v>
      </c>
      <c r="Q3071" t="str">
        <f t="shared" si="1038"/>
        <v>Sell</v>
      </c>
      <c r="R3071" t="str">
        <f t="shared" si="1046"/>
        <v>-</v>
      </c>
      <c r="S3071" t="str">
        <f t="shared" si="1039"/>
        <v>-</v>
      </c>
      <c r="T3071">
        <f t="shared" si="1031"/>
        <v>1.1401600000000001</v>
      </c>
      <c r="U3071">
        <f t="shared" si="1032"/>
        <v>1.1395999999999999</v>
      </c>
      <c r="V3071" t="str">
        <f t="shared" si="1033"/>
        <v>-</v>
      </c>
      <c r="W3071" t="str">
        <f t="shared" si="1034"/>
        <v>-</v>
      </c>
      <c r="X3071" t="str">
        <f t="shared" si="1045"/>
        <v>-</v>
      </c>
      <c r="Y3071" s="9"/>
      <c r="Z3071" s="9"/>
      <c r="AA3071" s="9"/>
    </row>
    <row r="3072" spans="1:27" x14ac:dyDescent="0.25">
      <c r="A3072" t="s">
        <v>3077</v>
      </c>
      <c r="B3072" s="2">
        <v>43398</v>
      </c>
      <c r="C3072" s="3">
        <v>0</v>
      </c>
      <c r="D3072">
        <v>1.1398699999999999</v>
      </c>
      <c r="E3072">
        <v>1.1432599999999999</v>
      </c>
      <c r="F3072">
        <v>1.13561</v>
      </c>
      <c r="G3072">
        <v>1.1375299999999999</v>
      </c>
      <c r="H3072">
        <v>249317</v>
      </c>
      <c r="I3072">
        <f t="shared" si="1030"/>
        <v>-92.757450018861107</v>
      </c>
      <c r="J3072">
        <f t="shared" si="1035"/>
        <v>1.1575473076923077</v>
      </c>
      <c r="K3072">
        <f t="shared" si="1036"/>
        <v>1.1593421893176326</v>
      </c>
      <c r="L3072">
        <f t="shared" si="1042"/>
        <v>1.1580049999999997</v>
      </c>
      <c r="M3072">
        <f t="shared" si="1043"/>
        <v>1.154252779946481</v>
      </c>
      <c r="N3072">
        <f t="shared" si="1040"/>
        <v>1.1518600000000003</v>
      </c>
      <c r="O3072">
        <f t="shared" si="1041"/>
        <v>1.1518963308087664</v>
      </c>
      <c r="P3072" t="str">
        <f t="shared" si="1037"/>
        <v>-</v>
      </c>
      <c r="Q3072" t="str">
        <f t="shared" si="1038"/>
        <v>Sell</v>
      </c>
      <c r="R3072" t="str">
        <f t="shared" si="1046"/>
        <v>-</v>
      </c>
      <c r="S3072" t="str">
        <f t="shared" si="1039"/>
        <v>-</v>
      </c>
      <c r="T3072">
        <f t="shared" si="1031"/>
        <v>1.13785</v>
      </c>
      <c r="U3072">
        <f t="shared" si="1032"/>
        <v>1.1372100000000001</v>
      </c>
      <c r="V3072" t="str">
        <f t="shared" si="1033"/>
        <v>-</v>
      </c>
      <c r="W3072" t="str">
        <f t="shared" si="1034"/>
        <v>-</v>
      </c>
      <c r="X3072" t="str">
        <f t="shared" si="1045"/>
        <v>-</v>
      </c>
      <c r="Y3072" s="9"/>
      <c r="Z3072" s="9"/>
      <c r="AA3072" s="9"/>
    </row>
    <row r="3073" spans="1:27" x14ac:dyDescent="0.25">
      <c r="A3073" t="s">
        <v>3078</v>
      </c>
      <c r="B3073" s="2">
        <v>43399</v>
      </c>
      <c r="C3073" s="3">
        <v>0</v>
      </c>
      <c r="D3073">
        <v>1.1375299999999999</v>
      </c>
      <c r="E3073">
        <v>1.14209</v>
      </c>
      <c r="F3073">
        <v>1.1335500000000001</v>
      </c>
      <c r="G3073">
        <v>1.1402099999999999</v>
      </c>
      <c r="H3073">
        <v>260126</v>
      </c>
      <c r="I3073">
        <f t="shared" si="1030"/>
        <v>-76.688834441722463</v>
      </c>
      <c r="J3073">
        <f t="shared" si="1035"/>
        <v>1.157221923076923</v>
      </c>
      <c r="K3073">
        <f t="shared" si="1036"/>
        <v>1.1588578300944012</v>
      </c>
      <c r="L3073">
        <f t="shared" si="1042"/>
        <v>1.1573922222222222</v>
      </c>
      <c r="M3073">
        <f t="shared" si="1043"/>
        <v>1.1534937107601848</v>
      </c>
      <c r="N3073">
        <f t="shared" si="1040"/>
        <v>1.1510275000000003</v>
      </c>
      <c r="O3073">
        <f t="shared" si="1041"/>
        <v>1.1509614243440651</v>
      </c>
      <c r="P3073" t="str">
        <f t="shared" si="1037"/>
        <v>Buy</v>
      </c>
      <c r="Q3073" t="str">
        <f t="shared" si="1038"/>
        <v>Sell</v>
      </c>
      <c r="R3073" t="str">
        <f t="shared" si="1046"/>
        <v>-</v>
      </c>
      <c r="S3073" t="str">
        <f t="shared" si="1039"/>
        <v>-</v>
      </c>
      <c r="T3073">
        <f t="shared" si="1031"/>
        <v>1.1405400000000001</v>
      </c>
      <c r="U3073">
        <f t="shared" si="1032"/>
        <v>1.13988</v>
      </c>
      <c r="V3073" t="str">
        <f t="shared" si="1033"/>
        <v>-</v>
      </c>
      <c r="W3073" t="str">
        <f t="shared" si="1034"/>
        <v>-</v>
      </c>
      <c r="X3073" t="str">
        <f t="shared" si="1045"/>
        <v>-</v>
      </c>
      <c r="Y3073" s="9"/>
      <c r="Z3073" s="9"/>
      <c r="AA3073" s="9"/>
    </row>
    <row r="3074" spans="1:27" x14ac:dyDescent="0.25">
      <c r="A3074" t="s">
        <v>3079</v>
      </c>
      <c r="B3074" s="2">
        <v>43401</v>
      </c>
      <c r="C3074" s="3">
        <v>0</v>
      </c>
      <c r="D3074">
        <v>1.1392100000000001</v>
      </c>
      <c r="E3074">
        <v>1.1403799999999999</v>
      </c>
      <c r="F3074">
        <v>1.1392100000000001</v>
      </c>
      <c r="G3074">
        <v>1.1397999999999999</v>
      </c>
      <c r="H3074">
        <v>7419</v>
      </c>
      <c r="I3074">
        <f t="shared" si="1030"/>
        <v>-78.123906195310227</v>
      </c>
      <c r="J3074">
        <f t="shared" si="1035"/>
        <v>1.1568871794871796</v>
      </c>
      <c r="K3074">
        <f t="shared" si="1036"/>
        <v>1.1583753533831507</v>
      </c>
      <c r="L3074">
        <f t="shared" si="1042"/>
        <v>1.1567661111111114</v>
      </c>
      <c r="M3074">
        <f t="shared" si="1043"/>
        <v>1.1527535101785533</v>
      </c>
      <c r="N3074">
        <f t="shared" si="1040"/>
        <v>1.1501641666666669</v>
      </c>
      <c r="O3074">
        <f t="shared" si="1041"/>
        <v>1.1500685103965398</v>
      </c>
      <c r="P3074" t="str">
        <f t="shared" si="1037"/>
        <v>-</v>
      </c>
      <c r="Q3074" t="str">
        <f t="shared" si="1038"/>
        <v>Sell</v>
      </c>
      <c r="R3074" t="str">
        <f t="shared" si="1046"/>
        <v>-</v>
      </c>
      <c r="S3074" t="str">
        <f t="shared" si="1039"/>
        <v>-</v>
      </c>
      <c r="T3074">
        <f t="shared" si="1031"/>
        <v>1.1401300000000001</v>
      </c>
      <c r="U3074">
        <f t="shared" si="1032"/>
        <v>1.13947</v>
      </c>
      <c r="V3074" t="str">
        <f t="shared" si="1033"/>
        <v>-</v>
      </c>
      <c r="W3074" t="str">
        <f t="shared" si="1034"/>
        <v>-</v>
      </c>
      <c r="X3074" t="str">
        <f t="shared" si="1045"/>
        <v>-</v>
      </c>
      <c r="Y3074" s="9"/>
      <c r="Z3074" s="9"/>
      <c r="AA3074" s="9"/>
    </row>
    <row r="3075" spans="1:27" x14ac:dyDescent="0.25">
      <c r="A3075" t="s">
        <v>3080</v>
      </c>
      <c r="B3075" s="2">
        <v>43402</v>
      </c>
      <c r="C3075" s="3">
        <v>0</v>
      </c>
      <c r="D3075">
        <v>1.1397999999999999</v>
      </c>
      <c r="E3075">
        <v>1.1416299999999999</v>
      </c>
      <c r="F3075">
        <v>1.1360600000000001</v>
      </c>
      <c r="G3075">
        <v>1.1375500000000001</v>
      </c>
      <c r="H3075">
        <v>246457</v>
      </c>
      <c r="I3075">
        <f t="shared" si="1030"/>
        <v>-85.999299964998229</v>
      </c>
      <c r="J3075">
        <f t="shared" si="1035"/>
        <v>1.1564620512820514</v>
      </c>
      <c r="K3075">
        <f t="shared" si="1036"/>
        <v>1.1578481292468683</v>
      </c>
      <c r="L3075">
        <f t="shared" si="1042"/>
        <v>1.1559522222222223</v>
      </c>
      <c r="M3075">
        <f t="shared" si="1043"/>
        <v>1.1519316988175503</v>
      </c>
      <c r="N3075">
        <f t="shared" si="1040"/>
        <v>1.1493250000000004</v>
      </c>
      <c r="O3075">
        <f t="shared" si="1041"/>
        <v>1.1490670295648167</v>
      </c>
      <c r="P3075" t="str">
        <f t="shared" si="1037"/>
        <v>-</v>
      </c>
      <c r="Q3075" t="str">
        <f t="shared" si="1038"/>
        <v>Sell</v>
      </c>
      <c r="R3075" t="str">
        <f t="shared" si="1046"/>
        <v>-</v>
      </c>
      <c r="S3075" t="str">
        <f t="shared" si="1039"/>
        <v>-</v>
      </c>
      <c r="T3075">
        <f t="shared" si="1031"/>
        <v>1.1378600000000001</v>
      </c>
      <c r="U3075">
        <f t="shared" si="1032"/>
        <v>1.13724</v>
      </c>
      <c r="V3075" t="str">
        <f t="shared" si="1033"/>
        <v>-</v>
      </c>
      <c r="W3075" t="str">
        <f t="shared" si="1034"/>
        <v>-</v>
      </c>
      <c r="X3075" t="str">
        <f t="shared" si="1045"/>
        <v>-</v>
      </c>
      <c r="Y3075" s="9"/>
      <c r="Z3075" s="9"/>
      <c r="AA3075" s="9"/>
    </row>
    <row r="3076" spans="1:27" x14ac:dyDescent="0.25">
      <c r="A3076" t="s">
        <v>3081</v>
      </c>
      <c r="B3076" s="2">
        <v>43403</v>
      </c>
      <c r="C3076" s="3">
        <v>0</v>
      </c>
      <c r="D3076">
        <v>1.1375599999999999</v>
      </c>
      <c r="E3076">
        <v>1.1387700000000001</v>
      </c>
      <c r="F3076">
        <v>1.1340399999999999</v>
      </c>
      <c r="G3076">
        <v>1.13453</v>
      </c>
      <c r="H3076">
        <v>218950</v>
      </c>
      <c r="I3076">
        <f t="shared" si="1030"/>
        <v>-96.56982849142463</v>
      </c>
      <c r="J3076">
        <f t="shared" si="1035"/>
        <v>1.1560214102564101</v>
      </c>
      <c r="K3076">
        <f t="shared" si="1036"/>
        <v>1.1572577968608715</v>
      </c>
      <c r="L3076">
        <f t="shared" si="1042"/>
        <v>1.1550294444444444</v>
      </c>
      <c r="M3076">
        <f t="shared" si="1043"/>
        <v>1.1509910664490339</v>
      </c>
      <c r="N3076">
        <f t="shared" si="1040"/>
        <v>1.1484708333333338</v>
      </c>
      <c r="O3076">
        <f t="shared" si="1041"/>
        <v>1.1479040671996315</v>
      </c>
      <c r="P3076" t="str">
        <f t="shared" si="1037"/>
        <v>-</v>
      </c>
      <c r="Q3076" t="str">
        <f t="shared" si="1038"/>
        <v>Sell</v>
      </c>
      <c r="R3076" t="str">
        <f t="shared" si="1046"/>
        <v>-</v>
      </c>
      <c r="S3076" t="str">
        <f t="shared" si="1039"/>
        <v>-</v>
      </c>
      <c r="T3076">
        <f t="shared" si="1031"/>
        <v>1.1348100000000001</v>
      </c>
      <c r="U3076">
        <f t="shared" si="1032"/>
        <v>1.13425</v>
      </c>
      <c r="V3076" t="str">
        <f t="shared" si="1033"/>
        <v>-</v>
      </c>
      <c r="W3076" t="str">
        <f t="shared" si="1034"/>
        <v>-</v>
      </c>
      <c r="X3076" t="str">
        <f t="shared" si="1045"/>
        <v>-</v>
      </c>
      <c r="Y3076" s="9"/>
      <c r="Z3076" s="9"/>
      <c r="AA3076" s="9"/>
    </row>
    <row r="3077" spans="1:27" x14ac:dyDescent="0.25">
      <c r="A3077" t="s">
        <v>3082</v>
      </c>
      <c r="B3077" s="2">
        <v>43404</v>
      </c>
      <c r="C3077" s="3">
        <v>0</v>
      </c>
      <c r="D3077">
        <v>1.13452</v>
      </c>
      <c r="E3077">
        <v>1.13601</v>
      </c>
      <c r="F3077">
        <v>1.1302000000000001</v>
      </c>
      <c r="G3077">
        <v>1.1314500000000001</v>
      </c>
      <c r="H3077">
        <v>241549</v>
      </c>
      <c r="I3077">
        <f t="shared" si="1030"/>
        <v>-96.083959899749445</v>
      </c>
      <c r="J3077">
        <f t="shared" si="1035"/>
        <v>1.1555744871794873</v>
      </c>
      <c r="K3077">
        <f t="shared" si="1036"/>
        <v>1.1566044349150266</v>
      </c>
      <c r="L3077">
        <f t="shared" si="1042"/>
        <v>1.1540308333333336</v>
      </c>
      <c r="M3077">
        <f t="shared" si="1043"/>
        <v>1.1499347925869241</v>
      </c>
      <c r="N3077">
        <f t="shared" si="1040"/>
        <v>1.1477962500000003</v>
      </c>
      <c r="O3077">
        <f t="shared" si="1041"/>
        <v>1.146587741823661</v>
      </c>
      <c r="P3077" t="str">
        <f t="shared" si="1037"/>
        <v>-</v>
      </c>
      <c r="Q3077" t="str">
        <f t="shared" si="1038"/>
        <v>Sell</v>
      </c>
      <c r="R3077" t="str">
        <f t="shared" si="1046"/>
        <v>-</v>
      </c>
      <c r="S3077" t="str">
        <f t="shared" si="1039"/>
        <v>-</v>
      </c>
      <c r="T3077">
        <f t="shared" si="1031"/>
        <v>1.1317600000000001</v>
      </c>
      <c r="U3077">
        <f t="shared" si="1032"/>
        <v>1.13114</v>
      </c>
      <c r="V3077" t="str">
        <f t="shared" si="1033"/>
        <v>-</v>
      </c>
      <c r="W3077" t="str">
        <f t="shared" si="1034"/>
        <v>-</v>
      </c>
      <c r="X3077" t="str">
        <f t="shared" si="1045"/>
        <v>-</v>
      </c>
      <c r="Y3077" s="9"/>
      <c r="Z3077" s="9"/>
      <c r="AA3077" s="9"/>
    </row>
    <row r="3078" spans="1:27" x14ac:dyDescent="0.25">
      <c r="A3078" t="s">
        <v>3083</v>
      </c>
      <c r="B3078" s="2">
        <v>43405</v>
      </c>
      <c r="C3078" s="3">
        <v>0</v>
      </c>
      <c r="D3078">
        <v>1.1314599999999999</v>
      </c>
      <c r="E3078">
        <v>1.1424099999999999</v>
      </c>
      <c r="F3078">
        <v>1.1312599999999999</v>
      </c>
      <c r="G3078">
        <v>1.1402699999999999</v>
      </c>
      <c r="H3078">
        <v>258773</v>
      </c>
      <c r="I3078">
        <f t="shared" si="1030"/>
        <v>-63.816025871362292</v>
      </c>
      <c r="J3078">
        <f t="shared" si="1035"/>
        <v>1.1553407692307691</v>
      </c>
      <c r="K3078">
        <f t="shared" si="1036"/>
        <v>1.1561909049171777</v>
      </c>
      <c r="L3078">
        <f t="shared" si="1042"/>
        <v>1.1529952777777779</v>
      </c>
      <c r="M3078">
        <f t="shared" si="1043"/>
        <v>1.1494123713660094</v>
      </c>
      <c r="N3078">
        <f t="shared" si="1040"/>
        <v>1.1473187500000004</v>
      </c>
      <c r="O3078">
        <f t="shared" si="1041"/>
        <v>1.1460823224777681</v>
      </c>
      <c r="P3078" t="str">
        <f t="shared" si="1037"/>
        <v>Buy</v>
      </c>
      <c r="Q3078" t="str">
        <f t="shared" si="1038"/>
        <v>Sell</v>
      </c>
      <c r="R3078" t="str">
        <f t="shared" si="1046"/>
        <v>-</v>
      </c>
      <c r="S3078" t="str">
        <f t="shared" si="1039"/>
        <v>-</v>
      </c>
      <c r="T3078">
        <f t="shared" si="1031"/>
        <v>1.1405700000000001</v>
      </c>
      <c r="U3078">
        <f t="shared" si="1032"/>
        <v>1.1399699999999999</v>
      </c>
      <c r="V3078" t="str">
        <f t="shared" si="1033"/>
        <v>-</v>
      </c>
      <c r="W3078" t="str">
        <f t="shared" si="1034"/>
        <v>-</v>
      </c>
      <c r="X3078" t="str">
        <f t="shared" si="1045"/>
        <v>-</v>
      </c>
      <c r="Y3078" s="9"/>
      <c r="Z3078" s="9"/>
      <c r="AA3078" s="9"/>
    </row>
    <row r="3079" spans="1:27" x14ac:dyDescent="0.25">
      <c r="A3079" t="s">
        <v>3084</v>
      </c>
      <c r="B3079" s="2">
        <v>43406</v>
      </c>
      <c r="C3079" s="3">
        <v>0</v>
      </c>
      <c r="D3079">
        <v>1.14028</v>
      </c>
      <c r="E3079">
        <v>1.14557</v>
      </c>
      <c r="F3079">
        <v>1.1372199999999999</v>
      </c>
      <c r="G3079">
        <v>1.1386000000000001</v>
      </c>
      <c r="H3079">
        <v>234356</v>
      </c>
      <c r="I3079">
        <f t="shared" si="1030"/>
        <v>-66.142684401451177</v>
      </c>
      <c r="J3079">
        <f t="shared" si="1035"/>
        <v>1.1551087179487181</v>
      </c>
      <c r="K3079">
        <f t="shared" si="1036"/>
        <v>1.1557455655521858</v>
      </c>
      <c r="L3079">
        <f t="shared" si="1042"/>
        <v>1.1519916666666667</v>
      </c>
      <c r="M3079">
        <f t="shared" si="1043"/>
        <v>1.1488279188597386</v>
      </c>
      <c r="N3079">
        <f t="shared" si="1040"/>
        <v>1.1467712500000002</v>
      </c>
      <c r="O3079">
        <f t="shared" si="1041"/>
        <v>1.1454837366795467</v>
      </c>
      <c r="P3079" t="str">
        <f t="shared" si="1037"/>
        <v>-</v>
      </c>
      <c r="Q3079" t="str">
        <f t="shared" si="1038"/>
        <v>Sell</v>
      </c>
      <c r="R3079" t="str">
        <f t="shared" si="1046"/>
        <v>-</v>
      </c>
      <c r="S3079" t="str">
        <f t="shared" si="1039"/>
        <v>-</v>
      </c>
      <c r="T3079">
        <f t="shared" si="1031"/>
        <v>1.13886</v>
      </c>
      <c r="U3079">
        <f t="shared" si="1032"/>
        <v>1.1383399999999999</v>
      </c>
      <c r="V3079" t="str">
        <f t="shared" si="1033"/>
        <v>-</v>
      </c>
      <c r="W3079" t="str">
        <f t="shared" si="1034"/>
        <v>-</v>
      </c>
      <c r="X3079" t="str">
        <f t="shared" si="1045"/>
        <v>-</v>
      </c>
      <c r="Y3079" s="9"/>
      <c r="Z3079" s="9"/>
      <c r="AA3079" s="9"/>
    </row>
    <row r="3080" spans="1:27" x14ac:dyDescent="0.25">
      <c r="A3080" t="s">
        <v>3085</v>
      </c>
      <c r="B3080" s="2">
        <v>43408</v>
      </c>
      <c r="C3080" s="3">
        <v>0</v>
      </c>
      <c r="D3080">
        <v>1.13863</v>
      </c>
      <c r="E3080">
        <v>1.1399300000000001</v>
      </c>
      <c r="F3080">
        <v>1.13862</v>
      </c>
      <c r="G3080">
        <v>1.1397600000000001</v>
      </c>
      <c r="H3080">
        <v>11046</v>
      </c>
      <c r="I3080">
        <f t="shared" si="1030"/>
        <v>-61.467150342603738</v>
      </c>
      <c r="J3080">
        <f t="shared" si="1035"/>
        <v>1.1548985897435899</v>
      </c>
      <c r="K3080">
        <f t="shared" si="1036"/>
        <v>1.1553408676901051</v>
      </c>
      <c r="L3080">
        <f t="shared" si="1042"/>
        <v>1.1510169444444447</v>
      </c>
      <c r="M3080">
        <f t="shared" si="1043"/>
        <v>1.1483377610835366</v>
      </c>
      <c r="N3080">
        <f t="shared" si="1040"/>
        <v>1.1462454166666667</v>
      </c>
      <c r="O3080">
        <f t="shared" si="1041"/>
        <v>1.1450258377451832</v>
      </c>
      <c r="P3080" t="str">
        <f t="shared" si="1037"/>
        <v>-</v>
      </c>
      <c r="Q3080" t="str">
        <f t="shared" si="1038"/>
        <v>Sell</v>
      </c>
      <c r="R3080" t="str">
        <f t="shared" si="1046"/>
        <v>-</v>
      </c>
      <c r="S3080" t="str">
        <f t="shared" si="1039"/>
        <v>-</v>
      </c>
      <c r="T3080">
        <f t="shared" si="1031"/>
        <v>1.1399699999999999</v>
      </c>
      <c r="U3080">
        <f t="shared" si="1032"/>
        <v>1.1395500000000001</v>
      </c>
      <c r="V3080" t="str">
        <f t="shared" si="1033"/>
        <v>-</v>
      </c>
      <c r="W3080" t="str">
        <f t="shared" si="1034"/>
        <v>-</v>
      </c>
      <c r="X3080" t="str">
        <f t="shared" si="1045"/>
        <v>-</v>
      </c>
      <c r="Y3080" s="9"/>
      <c r="Z3080" s="9"/>
      <c r="AA3080" s="9"/>
    </row>
    <row r="3081" spans="1:27" x14ac:dyDescent="0.25">
      <c r="A3081" t="s">
        <v>3086</v>
      </c>
      <c r="B3081" s="2">
        <v>43409</v>
      </c>
      <c r="C3081" s="3">
        <v>0</v>
      </c>
      <c r="D3081">
        <v>1.13975</v>
      </c>
      <c r="E3081">
        <v>1.14239</v>
      </c>
      <c r="F3081">
        <v>1.1353</v>
      </c>
      <c r="G3081">
        <v>1.14083</v>
      </c>
      <c r="H3081">
        <v>217275</v>
      </c>
      <c r="I3081">
        <f t="shared" si="1030"/>
        <v>-57.154373236598474</v>
      </c>
      <c r="J3081">
        <f t="shared" si="1035"/>
        <v>1.1547067948717948</v>
      </c>
      <c r="K3081">
        <f t="shared" si="1036"/>
        <v>1.1549735039511151</v>
      </c>
      <c r="L3081">
        <f t="shared" si="1042"/>
        <v>1.1500613888888891</v>
      </c>
      <c r="M3081">
        <f t="shared" si="1043"/>
        <v>1.1479319361601021</v>
      </c>
      <c r="N3081">
        <f t="shared" si="1040"/>
        <v>1.1458879166666667</v>
      </c>
      <c r="O3081">
        <f t="shared" si="1041"/>
        <v>1.1446901707255686</v>
      </c>
      <c r="P3081" t="str">
        <f t="shared" si="1037"/>
        <v>-</v>
      </c>
      <c r="Q3081" t="str">
        <f t="shared" si="1038"/>
        <v>Sell</v>
      </c>
      <c r="R3081" t="str">
        <f t="shared" si="1046"/>
        <v>-</v>
      </c>
      <c r="S3081" t="str">
        <f t="shared" si="1039"/>
        <v>-</v>
      </c>
      <c r="T3081">
        <f t="shared" si="1031"/>
        <v>1.1410100000000001</v>
      </c>
      <c r="U3081">
        <f t="shared" si="1032"/>
        <v>1.1406499999999999</v>
      </c>
      <c r="V3081" t="str">
        <f t="shared" si="1033"/>
        <v>-</v>
      </c>
      <c r="W3081" t="str">
        <f t="shared" si="1034"/>
        <v>-</v>
      </c>
      <c r="X3081" t="str">
        <f t="shared" si="1045"/>
        <v>-</v>
      </c>
      <c r="Y3081" s="9"/>
      <c r="Z3081" s="9"/>
      <c r="AA3081" s="9"/>
    </row>
    <row r="3082" spans="1:27" x14ac:dyDescent="0.25">
      <c r="A3082" t="s">
        <v>3087</v>
      </c>
      <c r="B3082" s="2">
        <v>43410</v>
      </c>
      <c r="C3082" s="3">
        <v>0</v>
      </c>
      <c r="D3082">
        <v>1.14083</v>
      </c>
      <c r="E3082">
        <v>1.1441699999999999</v>
      </c>
      <c r="F3082">
        <v>1.13913</v>
      </c>
      <c r="G3082">
        <v>1.1440999999999999</v>
      </c>
      <c r="H3082">
        <v>229492</v>
      </c>
      <c r="I3082">
        <f t="shared" si="1030"/>
        <v>-43.97420395002095</v>
      </c>
      <c r="J3082">
        <f t="shared" si="1035"/>
        <v>1.1544992307692308</v>
      </c>
      <c r="K3082">
        <f t="shared" si="1036"/>
        <v>1.1546982253700742</v>
      </c>
      <c r="L3082">
        <f t="shared" si="1042"/>
        <v>1.1491675000000001</v>
      </c>
      <c r="M3082">
        <f t="shared" si="1043"/>
        <v>1.1477248044757722</v>
      </c>
      <c r="N3082">
        <f t="shared" si="1040"/>
        <v>1.1456229166666667</v>
      </c>
      <c r="O3082">
        <f t="shared" si="1041"/>
        <v>1.1446429570675232</v>
      </c>
      <c r="P3082" t="str">
        <f t="shared" si="1037"/>
        <v>-</v>
      </c>
      <c r="Q3082" t="str">
        <f t="shared" si="1038"/>
        <v>Sell</v>
      </c>
      <c r="R3082" t="str">
        <f t="shared" si="1046"/>
        <v>-</v>
      </c>
      <c r="S3082" t="str">
        <f t="shared" si="1039"/>
        <v>-</v>
      </c>
      <c r="T3082">
        <f t="shared" si="1031"/>
        <v>1.14425</v>
      </c>
      <c r="U3082">
        <f t="shared" si="1032"/>
        <v>1.14395</v>
      </c>
      <c r="V3082" t="str">
        <f t="shared" si="1033"/>
        <v>-</v>
      </c>
      <c r="W3082" t="str">
        <f t="shared" si="1034"/>
        <v>-</v>
      </c>
      <c r="X3082" t="str">
        <f t="shared" si="1045"/>
        <v>-</v>
      </c>
      <c r="Y3082" s="9"/>
      <c r="Z3082" s="9"/>
      <c r="AA3082" s="9"/>
    </row>
    <row r="3083" spans="1:27" x14ac:dyDescent="0.25">
      <c r="A3083" t="s">
        <v>3088</v>
      </c>
      <c r="B3083" s="2">
        <v>43411</v>
      </c>
      <c r="C3083" s="3">
        <v>0</v>
      </c>
      <c r="D3083">
        <v>1.1440999999999999</v>
      </c>
      <c r="E3083">
        <v>1.14995</v>
      </c>
      <c r="F3083">
        <v>1.13947</v>
      </c>
      <c r="G3083">
        <v>1.1432500000000001</v>
      </c>
      <c r="H3083">
        <v>301695</v>
      </c>
      <c r="I3083">
        <f t="shared" si="1030"/>
        <v>-33.92405063291114</v>
      </c>
      <c r="J3083">
        <f t="shared" si="1035"/>
        <v>1.1542726923076922</v>
      </c>
      <c r="K3083">
        <f t="shared" si="1036"/>
        <v>1.1544083968796925</v>
      </c>
      <c r="L3083">
        <f t="shared" si="1042"/>
        <v>1.1482941666666671</v>
      </c>
      <c r="M3083">
        <f t="shared" si="1043"/>
        <v>1.1474829231527575</v>
      </c>
      <c r="N3083">
        <f t="shared" si="1040"/>
        <v>1.145204166666667</v>
      </c>
      <c r="O3083">
        <f t="shared" si="1041"/>
        <v>1.1445315205021214</v>
      </c>
      <c r="P3083" t="str">
        <f t="shared" si="1037"/>
        <v>-</v>
      </c>
      <c r="Q3083" t="str">
        <f t="shared" si="1038"/>
        <v>Sell</v>
      </c>
      <c r="R3083" t="str">
        <f t="shared" si="1046"/>
        <v>-</v>
      </c>
      <c r="S3083" t="str">
        <f t="shared" si="1039"/>
        <v>-</v>
      </c>
      <c r="T3083">
        <f t="shared" si="1031"/>
        <v>1.1434200000000001</v>
      </c>
      <c r="U3083">
        <f t="shared" si="1032"/>
        <v>1.1430800000000001</v>
      </c>
      <c r="V3083" t="str">
        <f t="shared" si="1033"/>
        <v>-</v>
      </c>
      <c r="W3083" t="str">
        <f t="shared" si="1034"/>
        <v>-</v>
      </c>
      <c r="X3083" t="str">
        <f t="shared" si="1045"/>
        <v>-</v>
      </c>
      <c r="Y3083" s="9"/>
      <c r="Z3083" s="9"/>
      <c r="AA3083" s="9"/>
    </row>
    <row r="3084" spans="1:27" x14ac:dyDescent="0.25">
      <c r="A3084" t="s">
        <v>3089</v>
      </c>
      <c r="B3084" s="2">
        <v>43412</v>
      </c>
      <c r="C3084" s="3">
        <v>0</v>
      </c>
      <c r="D3084">
        <v>1.1432500000000001</v>
      </c>
      <c r="E3084">
        <v>1.1446499999999999</v>
      </c>
      <c r="F3084">
        <v>1.1351500000000001</v>
      </c>
      <c r="G3084">
        <v>1.13679</v>
      </c>
      <c r="H3084">
        <v>255925</v>
      </c>
      <c r="I3084">
        <f t="shared" si="1030"/>
        <v>-66.632911392405589</v>
      </c>
      <c r="J3084">
        <f t="shared" si="1035"/>
        <v>1.154072564102564</v>
      </c>
      <c r="K3084">
        <f t="shared" si="1036"/>
        <v>1.1539623615156496</v>
      </c>
      <c r="L3084">
        <f t="shared" si="1042"/>
        <v>1.1475494444444447</v>
      </c>
      <c r="M3084">
        <f t="shared" si="1043"/>
        <v>1.1469049273066625</v>
      </c>
      <c r="N3084">
        <f t="shared" si="1040"/>
        <v>1.1442787500000002</v>
      </c>
      <c r="O3084">
        <f t="shared" si="1041"/>
        <v>1.1439121988619516</v>
      </c>
      <c r="P3084" t="str">
        <f t="shared" si="1037"/>
        <v>-</v>
      </c>
      <c r="Q3084" t="str">
        <f t="shared" si="1038"/>
        <v>Sell</v>
      </c>
      <c r="R3084" t="str">
        <f t="shared" si="1046"/>
        <v>-</v>
      </c>
      <c r="S3084" t="str">
        <f t="shared" si="1039"/>
        <v>-</v>
      </c>
      <c r="T3084">
        <f t="shared" si="1031"/>
        <v>1.13696</v>
      </c>
      <c r="U3084">
        <f t="shared" si="1032"/>
        <v>1.13662</v>
      </c>
      <c r="V3084" t="str">
        <f t="shared" si="1033"/>
        <v>-</v>
      </c>
      <c r="W3084" t="str">
        <f t="shared" si="1034"/>
        <v>-</v>
      </c>
      <c r="X3084" t="str">
        <f t="shared" si="1045"/>
        <v>-</v>
      </c>
      <c r="Y3084" s="9"/>
      <c r="Z3084" s="9"/>
      <c r="AA3084" s="9"/>
    </row>
    <row r="3085" spans="1:27" x14ac:dyDescent="0.25">
      <c r="A3085" t="s">
        <v>3090</v>
      </c>
      <c r="B3085" s="2">
        <v>43413</v>
      </c>
      <c r="C3085" s="3">
        <v>0</v>
      </c>
      <c r="D3085">
        <v>1.1367799999999999</v>
      </c>
      <c r="E3085">
        <v>1.13689</v>
      </c>
      <c r="F3085">
        <v>1.13161</v>
      </c>
      <c r="G3085">
        <v>1.1334200000000001</v>
      </c>
      <c r="H3085">
        <v>242845</v>
      </c>
      <c r="I3085">
        <f t="shared" si="1030"/>
        <v>-83.696202531645511</v>
      </c>
      <c r="J3085">
        <f t="shared" si="1035"/>
        <v>1.1539766666666664</v>
      </c>
      <c r="K3085">
        <f t="shared" si="1036"/>
        <v>1.1534423017304432</v>
      </c>
      <c r="L3085">
        <f t="shared" si="1042"/>
        <v>1.1468058333333337</v>
      </c>
      <c r="M3085">
        <f t="shared" si="1043"/>
        <v>1.1461760123171132</v>
      </c>
      <c r="N3085">
        <f t="shared" si="1040"/>
        <v>1.1433500000000003</v>
      </c>
      <c r="O3085">
        <f t="shared" si="1041"/>
        <v>1.1430728229529954</v>
      </c>
      <c r="P3085" t="str">
        <f t="shared" si="1037"/>
        <v>-</v>
      </c>
      <c r="Q3085" t="str">
        <f t="shared" si="1038"/>
        <v>Sell</v>
      </c>
      <c r="R3085" t="str">
        <f t="shared" si="1046"/>
        <v>-</v>
      </c>
      <c r="S3085" t="str">
        <f t="shared" si="1039"/>
        <v>-</v>
      </c>
      <c r="T3085">
        <f t="shared" si="1031"/>
        <v>1.1335999999999999</v>
      </c>
      <c r="U3085">
        <f t="shared" si="1032"/>
        <v>1.13324</v>
      </c>
      <c r="V3085" t="str">
        <f t="shared" si="1033"/>
        <v>-</v>
      </c>
      <c r="W3085" t="str">
        <f t="shared" si="1034"/>
        <v>-</v>
      </c>
      <c r="X3085" t="str">
        <f t="shared" si="1045"/>
        <v>-</v>
      </c>
      <c r="Y3085" s="9"/>
      <c r="Z3085" s="9"/>
      <c r="AA3085" s="9"/>
    </row>
    <row r="3086" spans="1:27" x14ac:dyDescent="0.25">
      <c r="A3086" t="s">
        <v>3091</v>
      </c>
      <c r="B3086" s="2">
        <v>43415</v>
      </c>
      <c r="C3086" s="3">
        <v>0</v>
      </c>
      <c r="D3086">
        <v>1.13182</v>
      </c>
      <c r="E3086">
        <v>1.1328499999999999</v>
      </c>
      <c r="F3086">
        <v>1.13137</v>
      </c>
      <c r="G3086">
        <v>1.1323700000000001</v>
      </c>
      <c r="H3086">
        <v>12052</v>
      </c>
      <c r="I3086">
        <f t="shared" si="1030"/>
        <v>-89.012658227848036</v>
      </c>
      <c r="J3086">
        <f t="shared" si="1035"/>
        <v>1.1538857692307689</v>
      </c>
      <c r="K3086">
        <f t="shared" si="1036"/>
        <v>1.1529088257372673</v>
      </c>
      <c r="L3086">
        <f t="shared" si="1042"/>
        <v>1.1460238888888892</v>
      </c>
      <c r="M3086">
        <f t="shared" si="1043"/>
        <v>1.145429741381053</v>
      </c>
      <c r="N3086">
        <f t="shared" si="1040"/>
        <v>1.1424054166666671</v>
      </c>
      <c r="O3086">
        <f t="shared" si="1041"/>
        <v>1.1422165971167557</v>
      </c>
      <c r="P3086" t="str">
        <f t="shared" si="1037"/>
        <v>-</v>
      </c>
      <c r="Q3086" t="str">
        <f t="shared" si="1038"/>
        <v>Sell</v>
      </c>
      <c r="R3086" t="str">
        <f t="shared" si="1046"/>
        <v>-</v>
      </c>
      <c r="S3086" t="str">
        <f t="shared" si="1039"/>
        <v>-</v>
      </c>
      <c r="T3086">
        <f t="shared" si="1031"/>
        <v>1.1325700000000001</v>
      </c>
      <c r="U3086">
        <f t="shared" si="1032"/>
        <v>1.1321699999999999</v>
      </c>
      <c r="V3086" t="str">
        <f t="shared" si="1033"/>
        <v>-</v>
      </c>
      <c r="W3086" t="str">
        <f t="shared" si="1034"/>
        <v>-</v>
      </c>
      <c r="X3086" t="str">
        <f t="shared" si="1045"/>
        <v>-</v>
      </c>
      <c r="Y3086" s="9"/>
      <c r="Z3086" s="9"/>
      <c r="AA3086" s="9"/>
    </row>
    <row r="3087" spans="1:27" x14ac:dyDescent="0.25">
      <c r="A3087" t="s">
        <v>3092</v>
      </c>
      <c r="B3087" s="2">
        <v>43416</v>
      </c>
      <c r="C3087" s="3">
        <v>0</v>
      </c>
      <c r="D3087">
        <v>1.13239</v>
      </c>
      <c r="E3087">
        <v>1.1330499999999999</v>
      </c>
      <c r="F3087">
        <v>1.1215599999999999</v>
      </c>
      <c r="G3087">
        <v>1.12235</v>
      </c>
      <c r="H3087">
        <v>238243</v>
      </c>
      <c r="I3087">
        <f t="shared" si="1030"/>
        <v>-97.217330045790533</v>
      </c>
      <c r="J3087">
        <f t="shared" si="1035"/>
        <v>1.1536589743589742</v>
      </c>
      <c r="K3087">
        <f t="shared" si="1036"/>
        <v>1.1521351845793617</v>
      </c>
      <c r="L3087">
        <f t="shared" si="1042"/>
        <v>1.1450422222222227</v>
      </c>
      <c r="M3087">
        <f t="shared" si="1043"/>
        <v>1.1441821877928882</v>
      </c>
      <c r="N3087">
        <f t="shared" si="1040"/>
        <v>1.1409083333333336</v>
      </c>
      <c r="O3087">
        <f t="shared" si="1041"/>
        <v>1.1406272693474153</v>
      </c>
      <c r="P3087" t="str">
        <f t="shared" si="1037"/>
        <v>-</v>
      </c>
      <c r="Q3087" t="str">
        <f t="shared" si="1038"/>
        <v>Sell</v>
      </c>
      <c r="R3087" t="str">
        <f t="shared" si="1046"/>
        <v>-</v>
      </c>
      <c r="S3087" t="str">
        <f t="shared" si="1039"/>
        <v>-</v>
      </c>
      <c r="T3087">
        <f t="shared" si="1031"/>
        <v>1.1226400000000001</v>
      </c>
      <c r="U3087">
        <f t="shared" si="1032"/>
        <v>1.1220600000000001</v>
      </c>
      <c r="V3087" t="str">
        <f t="shared" si="1033"/>
        <v>-</v>
      </c>
      <c r="W3087" t="str">
        <f t="shared" si="1034"/>
        <v>-</v>
      </c>
      <c r="X3087" t="str">
        <f t="shared" si="1045"/>
        <v>-</v>
      </c>
      <c r="Y3087" s="9"/>
      <c r="Z3087" s="9"/>
      <c r="AA3087" s="9"/>
    </row>
    <row r="3088" spans="1:27" x14ac:dyDescent="0.25">
      <c r="A3088" t="s">
        <v>3093</v>
      </c>
      <c r="B3088" s="2">
        <v>43417</v>
      </c>
      <c r="C3088" s="3">
        <v>0</v>
      </c>
      <c r="D3088">
        <v>1.12235</v>
      </c>
      <c r="E3088">
        <v>1.13212</v>
      </c>
      <c r="F3088">
        <v>1.12218</v>
      </c>
      <c r="G3088">
        <v>1.1310899999999999</v>
      </c>
      <c r="H3088">
        <v>345807</v>
      </c>
      <c r="I3088">
        <f t="shared" ref="I3088:I3138" si="1047">(MAX(E3075:E3088)-G3088)/(MAX(E3075:E3088)-MIN(F3075:F3088))*-100</f>
        <v>-66.431842197957053</v>
      </c>
      <c r="J3088">
        <f t="shared" si="1035"/>
        <v>1.1536132051282049</v>
      </c>
      <c r="K3088">
        <f t="shared" si="1036"/>
        <v>1.1516023950963397</v>
      </c>
      <c r="L3088">
        <f t="shared" si="1042"/>
        <v>1.1443772222222226</v>
      </c>
      <c r="M3088">
        <f t="shared" si="1043"/>
        <v>1.1434745019662456</v>
      </c>
      <c r="N3088">
        <f t="shared" si="1040"/>
        <v>1.1398029166666668</v>
      </c>
      <c r="O3088">
        <f t="shared" si="1041"/>
        <v>1.1398642877996221</v>
      </c>
      <c r="P3088" t="str">
        <f t="shared" si="1037"/>
        <v>Buy</v>
      </c>
      <c r="Q3088" t="str">
        <f t="shared" si="1038"/>
        <v>Sell</v>
      </c>
      <c r="R3088" t="str">
        <f t="shared" si="1046"/>
        <v>-</v>
      </c>
      <c r="S3088" t="str">
        <f t="shared" si="1039"/>
        <v>-</v>
      </c>
      <c r="T3088">
        <f t="shared" ref="T3088:T3138" si="1048">ROUND(G3088+0.05*_xlfn.STDEV.P(G3077:G3088),5)</f>
        <v>1.1313899999999999</v>
      </c>
      <c r="U3088">
        <f t="shared" ref="U3088:U3138" si="1049">ROUND(G3088-0.05*_xlfn.STDEV.P(G3077:G3088),5)</f>
        <v>1.13079</v>
      </c>
      <c r="V3088" t="str">
        <f t="shared" ref="V3088:V3138" si="1050">IF(AA3088&lt;&gt;"",IF(AA3088&lt;=-$AG$52,"Stop","-"),"-")</f>
        <v>-</v>
      </c>
      <c r="W3088" t="str">
        <f t="shared" ref="W3088:W3138" si="1051">IF(AA3088&lt;&gt;"",IF(AA3088&gt;$AG$53,"Target","-"),"-")</f>
        <v>-</v>
      </c>
      <c r="X3088" t="str">
        <f t="shared" si="1045"/>
        <v>-</v>
      </c>
      <c r="Y3088" s="9"/>
      <c r="Z3088" s="9"/>
      <c r="AA3088" s="9"/>
    </row>
    <row r="3089" spans="1:27" x14ac:dyDescent="0.25">
      <c r="A3089" t="s">
        <v>3094</v>
      </c>
      <c r="B3089" s="2">
        <v>43418</v>
      </c>
      <c r="C3089" s="3">
        <v>0</v>
      </c>
      <c r="D3089">
        <v>1.1311100000000001</v>
      </c>
      <c r="E3089">
        <v>1.1347499999999999</v>
      </c>
      <c r="F3089">
        <v>1.12632</v>
      </c>
      <c r="G3089">
        <v>1.13121</v>
      </c>
      <c r="H3089">
        <v>293905</v>
      </c>
      <c r="I3089">
        <f t="shared" si="1047"/>
        <v>-66.009158154279277</v>
      </c>
      <c r="J3089">
        <f t="shared" ref="J3089:J3138" si="1052">AVERAGE(G3012:G3089)</f>
        <v>1.1535753846153842</v>
      </c>
      <c r="K3089">
        <f t="shared" ref="K3089:K3138" si="1053">$K3088*(1-(2/(78+1)))+$G3089*(2/(78+1))</f>
        <v>1.1510861319293437</v>
      </c>
      <c r="L3089">
        <f t="shared" si="1042"/>
        <v>1.1439208333333335</v>
      </c>
      <c r="M3089">
        <f t="shared" si="1043"/>
        <v>1.1428115559140162</v>
      </c>
      <c r="N3089">
        <f t="shared" si="1040"/>
        <v>1.1390154166666668</v>
      </c>
      <c r="O3089">
        <f t="shared" si="1041"/>
        <v>1.1391719447756523</v>
      </c>
      <c r="P3089" t="str">
        <f t="shared" ref="P3089:P3138" si="1054">IF(AND($I3089&gt;$AG$48,$I3088&lt;$AG$48),"Buy",IF(AND($I3089&lt;$AG$47,$I3088&gt;$AG$47),"Sell","-"))</f>
        <v>-</v>
      </c>
      <c r="Q3089" t="str">
        <f t="shared" ref="Q3089:Q3138" si="1055">IF(K3089&gt;K3088,"Buy","Sell")</f>
        <v>Sell</v>
      </c>
      <c r="R3089" t="str">
        <f t="shared" si="1046"/>
        <v>-</v>
      </c>
      <c r="S3089" t="str">
        <f t="shared" si="1039"/>
        <v>-</v>
      </c>
      <c r="T3089">
        <f t="shared" si="1048"/>
        <v>1.13151</v>
      </c>
      <c r="U3089">
        <f t="shared" si="1049"/>
        <v>1.1309100000000001</v>
      </c>
      <c r="V3089" t="str">
        <f t="shared" si="1050"/>
        <v>-</v>
      </c>
      <c r="W3089" t="str">
        <f t="shared" si="1051"/>
        <v>-</v>
      </c>
      <c r="X3089" t="str">
        <f t="shared" si="1045"/>
        <v>-</v>
      </c>
      <c r="Y3089" s="9"/>
      <c r="Z3089" s="9"/>
      <c r="AA3089" s="9"/>
    </row>
    <row r="3090" spans="1:27" x14ac:dyDescent="0.25">
      <c r="A3090" t="s">
        <v>3095</v>
      </c>
      <c r="B3090" s="2">
        <v>43419</v>
      </c>
      <c r="C3090" s="3">
        <v>0</v>
      </c>
      <c r="D3090">
        <v>1.13121</v>
      </c>
      <c r="E3090">
        <v>1.13622</v>
      </c>
      <c r="F3090">
        <v>1.1270500000000001</v>
      </c>
      <c r="G3090">
        <v>1.13243</v>
      </c>
      <c r="H3090">
        <v>294465</v>
      </c>
      <c r="I3090">
        <f t="shared" si="1047"/>
        <v>-61.711870376892911</v>
      </c>
      <c r="J3090">
        <f t="shared" si="1052"/>
        <v>1.1535144871794869</v>
      </c>
      <c r="K3090">
        <f t="shared" si="1053"/>
        <v>1.150613824791892</v>
      </c>
      <c r="L3090">
        <f t="shared" si="1042"/>
        <v>1.1433847222222224</v>
      </c>
      <c r="M3090">
        <f t="shared" si="1043"/>
        <v>1.1422503907294748</v>
      </c>
      <c r="N3090">
        <f t="shared" si="1040"/>
        <v>1.1384754166666669</v>
      </c>
      <c r="O3090">
        <f t="shared" si="1041"/>
        <v>1.1386325891936002</v>
      </c>
      <c r="P3090" t="str">
        <f t="shared" si="1054"/>
        <v>-</v>
      </c>
      <c r="Q3090" t="str">
        <f t="shared" si="1055"/>
        <v>Sell</v>
      </c>
      <c r="R3090" t="str">
        <f t="shared" si="1046"/>
        <v>-</v>
      </c>
      <c r="S3090" t="str">
        <f t="shared" si="1039"/>
        <v>-</v>
      </c>
      <c r="T3090">
        <f t="shared" si="1048"/>
        <v>1.13273</v>
      </c>
      <c r="U3090">
        <f t="shared" si="1049"/>
        <v>1.1321300000000001</v>
      </c>
      <c r="V3090" t="str">
        <f t="shared" si="1050"/>
        <v>-</v>
      </c>
      <c r="W3090" t="str">
        <f t="shared" si="1051"/>
        <v>-</v>
      </c>
      <c r="X3090" t="str">
        <f t="shared" si="1045"/>
        <v>-</v>
      </c>
      <c r="Y3090" s="9"/>
      <c r="Z3090" s="9"/>
      <c r="AA3090" s="9"/>
    </row>
    <row r="3091" spans="1:27" x14ac:dyDescent="0.25">
      <c r="A3091" t="s">
        <v>3096</v>
      </c>
      <c r="B3091" s="2">
        <v>43420</v>
      </c>
      <c r="C3091" s="3">
        <v>0</v>
      </c>
      <c r="D3091">
        <v>1.1324399999999999</v>
      </c>
      <c r="E3091">
        <v>1.14202</v>
      </c>
      <c r="F3091">
        <v>1.1321600000000001</v>
      </c>
      <c r="G3091">
        <v>1.14185</v>
      </c>
      <c r="H3091">
        <v>247645</v>
      </c>
      <c r="I3091">
        <f t="shared" si="1047"/>
        <v>-28.531172948221052</v>
      </c>
      <c r="J3091">
        <f t="shared" si="1052"/>
        <v>1.153489615384615</v>
      </c>
      <c r="K3091">
        <f t="shared" si="1053"/>
        <v>1.1503919558098188</v>
      </c>
      <c r="L3091">
        <f t="shared" si="1042"/>
        <v>1.1431100000000001</v>
      </c>
      <c r="M3091">
        <f t="shared" si="1043"/>
        <v>1.142228747987341</v>
      </c>
      <c r="N3091">
        <f t="shared" si="1040"/>
        <v>1.1380766666666668</v>
      </c>
      <c r="O3091">
        <f t="shared" si="1041"/>
        <v>1.1388899820581122</v>
      </c>
      <c r="P3091" t="str">
        <f t="shared" si="1054"/>
        <v>-</v>
      </c>
      <c r="Q3091" t="str">
        <f t="shared" si="1055"/>
        <v>Sell</v>
      </c>
      <c r="R3091" t="str">
        <f t="shared" si="1046"/>
        <v>-</v>
      </c>
      <c r="S3091" t="str">
        <f t="shared" ref="S3091:S3138" si="1056">IF(AND(O3090&lt;K3090,O3091&gt;K3091),"Buy",IF(AND(O3090&gt;K3090,O3091&lt;K3091),"Sell","-"))</f>
        <v>-</v>
      </c>
      <c r="T3091">
        <f t="shared" si="1048"/>
        <v>1.1421600000000001</v>
      </c>
      <c r="U3091">
        <f t="shared" si="1049"/>
        <v>1.14154</v>
      </c>
      <c r="V3091" t="str">
        <f t="shared" si="1050"/>
        <v>-</v>
      </c>
      <c r="W3091" t="str">
        <f t="shared" si="1051"/>
        <v>-</v>
      </c>
      <c r="X3091" t="str">
        <f t="shared" si="1045"/>
        <v>-</v>
      </c>
      <c r="Y3091" s="9"/>
      <c r="Z3091" s="9"/>
      <c r="AA3091" s="9"/>
    </row>
    <row r="3092" spans="1:27" x14ac:dyDescent="0.25">
      <c r="A3092" t="s">
        <v>3097</v>
      </c>
      <c r="B3092" s="2">
        <v>43422</v>
      </c>
      <c r="C3092" s="3">
        <v>0</v>
      </c>
      <c r="D3092">
        <v>1.14133</v>
      </c>
      <c r="E3092">
        <v>1.14211</v>
      </c>
      <c r="F3092">
        <v>1.1406099999999999</v>
      </c>
      <c r="G3092">
        <v>1.1413599999999999</v>
      </c>
      <c r="H3092">
        <v>10880</v>
      </c>
      <c r="I3092">
        <f t="shared" si="1047"/>
        <v>-30.25713279323725</v>
      </c>
      <c r="J3092">
        <f t="shared" si="1052"/>
        <v>1.1534585897435896</v>
      </c>
      <c r="K3092">
        <f t="shared" si="1053"/>
        <v>1.1501632987007095</v>
      </c>
      <c r="L3092">
        <f t="shared" si="1042"/>
        <v>1.142803888888889</v>
      </c>
      <c r="M3092">
        <f t="shared" si="1043"/>
        <v>1.1421817886366739</v>
      </c>
      <c r="N3092">
        <f t="shared" si="1040"/>
        <v>1.137672916666667</v>
      </c>
      <c r="O3092">
        <f t="shared" si="1041"/>
        <v>1.1390875834934633</v>
      </c>
      <c r="P3092" t="str">
        <f t="shared" si="1054"/>
        <v>-</v>
      </c>
      <c r="Q3092" t="str">
        <f t="shared" si="1055"/>
        <v>Sell</v>
      </c>
      <c r="R3092" t="str">
        <f t="shared" si="1046"/>
        <v>-</v>
      </c>
      <c r="S3092" t="str">
        <f t="shared" si="1056"/>
        <v>-</v>
      </c>
      <c r="T3092">
        <f t="shared" si="1048"/>
        <v>1.14167</v>
      </c>
      <c r="U3092">
        <f t="shared" si="1049"/>
        <v>1.1410499999999999</v>
      </c>
      <c r="V3092" t="str">
        <f t="shared" si="1050"/>
        <v>-</v>
      </c>
      <c r="W3092" t="str">
        <f t="shared" si="1051"/>
        <v>-</v>
      </c>
      <c r="X3092" t="str">
        <f t="shared" si="1045"/>
        <v>-</v>
      </c>
      <c r="Y3092" s="9"/>
      <c r="Z3092" s="9"/>
      <c r="AA3092" s="9"/>
    </row>
    <row r="3093" spans="1:27" x14ac:dyDescent="0.25">
      <c r="A3093" t="s">
        <v>3098</v>
      </c>
      <c r="B3093" s="2">
        <v>43423</v>
      </c>
      <c r="C3093" s="3">
        <v>0</v>
      </c>
      <c r="D3093">
        <v>1.1413500000000001</v>
      </c>
      <c r="E3093">
        <v>1.1464399999999999</v>
      </c>
      <c r="F3093">
        <v>1.1393800000000001</v>
      </c>
      <c r="G3093">
        <v>1.1454</v>
      </c>
      <c r="H3093">
        <v>206110</v>
      </c>
      <c r="I3093">
        <f t="shared" si="1047"/>
        <v>-16.026769989433014</v>
      </c>
      <c r="J3093">
        <f t="shared" si="1052"/>
        <v>1.1534101282051279</v>
      </c>
      <c r="K3093">
        <f t="shared" si="1053"/>
        <v>1.1500427088601852</v>
      </c>
      <c r="L3093">
        <f t="shared" si="1042"/>
        <v>1.1426924999999999</v>
      </c>
      <c r="M3093">
        <f t="shared" si="1043"/>
        <v>1.1423557460076645</v>
      </c>
      <c r="N3093">
        <f t="shared" si="1040"/>
        <v>1.13762875</v>
      </c>
      <c r="O3093">
        <f t="shared" si="1041"/>
        <v>1.1395925768139863</v>
      </c>
      <c r="P3093" t="str">
        <f t="shared" si="1054"/>
        <v>-</v>
      </c>
      <c r="Q3093" t="str">
        <f t="shared" si="1055"/>
        <v>Sell</v>
      </c>
      <c r="R3093" t="str">
        <f t="shared" si="1046"/>
        <v>-</v>
      </c>
      <c r="S3093" t="str">
        <f t="shared" si="1056"/>
        <v>-</v>
      </c>
      <c r="T3093">
        <f t="shared" si="1048"/>
        <v>1.1457299999999999</v>
      </c>
      <c r="U3093">
        <f t="shared" si="1049"/>
        <v>1.14507</v>
      </c>
      <c r="V3093" t="str">
        <f t="shared" si="1050"/>
        <v>-</v>
      </c>
      <c r="W3093" t="str">
        <f t="shared" si="1051"/>
        <v>-</v>
      </c>
      <c r="X3093" t="str">
        <f t="shared" si="1045"/>
        <v>-</v>
      </c>
      <c r="Y3093" s="9"/>
      <c r="Z3093" s="9"/>
      <c r="AA3093" s="9"/>
    </row>
    <row r="3094" spans="1:27" x14ac:dyDescent="0.25">
      <c r="A3094" t="s">
        <v>3099</v>
      </c>
      <c r="B3094" s="2">
        <v>43424</v>
      </c>
      <c r="C3094" s="3">
        <v>0</v>
      </c>
      <c r="D3094">
        <v>1.1454</v>
      </c>
      <c r="E3094">
        <v>1.14723</v>
      </c>
      <c r="F3094">
        <v>1.1358699999999999</v>
      </c>
      <c r="G3094">
        <v>1.1372100000000001</v>
      </c>
      <c r="H3094">
        <v>240475</v>
      </c>
      <c r="I3094">
        <f t="shared" si="1047"/>
        <v>-44.874955970411804</v>
      </c>
      <c r="J3094">
        <f t="shared" si="1052"/>
        <v>1.1531488461538457</v>
      </c>
      <c r="K3094">
        <f t="shared" si="1053"/>
        <v>1.1497178301548641</v>
      </c>
      <c r="L3094">
        <f t="shared" si="1042"/>
        <v>1.1423244444444447</v>
      </c>
      <c r="M3094">
        <f t="shared" si="1043"/>
        <v>1.1420775975748179</v>
      </c>
      <c r="N3094">
        <f t="shared" si="1040"/>
        <v>1.1372183333333334</v>
      </c>
      <c r="O3094">
        <f t="shared" si="1041"/>
        <v>1.1394019706688674</v>
      </c>
      <c r="P3094" t="str">
        <f t="shared" si="1054"/>
        <v>Sell</v>
      </c>
      <c r="Q3094" t="str">
        <f t="shared" si="1055"/>
        <v>Sell</v>
      </c>
      <c r="R3094" t="str">
        <f t="shared" si="1046"/>
        <v>Sell</v>
      </c>
      <c r="S3094" t="str">
        <f t="shared" si="1056"/>
        <v>-</v>
      </c>
      <c r="T3094">
        <f t="shared" si="1048"/>
        <v>1.1375200000000001</v>
      </c>
      <c r="U3094">
        <f t="shared" si="1049"/>
        <v>1.1369</v>
      </c>
      <c r="V3094" t="str">
        <f t="shared" si="1050"/>
        <v>-</v>
      </c>
      <c r="W3094" t="str">
        <f t="shared" si="1051"/>
        <v>-</v>
      </c>
      <c r="X3094">
        <f t="shared" si="1045"/>
        <v>4395.5271116112244</v>
      </c>
      <c r="Y3094" s="9">
        <f>X3094*U3094</f>
        <v>4997.2747731908012</v>
      </c>
      <c r="Z3094" s="9">
        <f>Y3094/T3094</f>
        <v>4393.1313499461994</v>
      </c>
      <c r="AA3094" s="9">
        <f>(Z3094-$X$3094)*U3094</f>
        <v>-2.7237414369669457</v>
      </c>
    </row>
    <row r="3095" spans="1:27" x14ac:dyDescent="0.25">
      <c r="A3095" t="s">
        <v>3100</v>
      </c>
      <c r="B3095" s="2">
        <v>43425</v>
      </c>
      <c r="C3095" s="3">
        <v>0</v>
      </c>
      <c r="D3095">
        <v>1.1372</v>
      </c>
      <c r="E3095">
        <v>1.14245</v>
      </c>
      <c r="F3095">
        <v>1.13656</v>
      </c>
      <c r="G3095">
        <v>1.1388400000000001</v>
      </c>
      <c r="H3095">
        <v>236449</v>
      </c>
      <c r="I3095">
        <f t="shared" si="1047"/>
        <v>-39.133497710461072</v>
      </c>
      <c r="J3095">
        <f t="shared" si="1052"/>
        <v>1.1528958974358972</v>
      </c>
      <c r="K3095">
        <f t="shared" si="1053"/>
        <v>1.1494424420496776</v>
      </c>
      <c r="L3095">
        <f t="shared" si="1042"/>
        <v>1.1419227777777783</v>
      </c>
      <c r="M3095">
        <f t="shared" si="1043"/>
        <v>1.1419025923005035</v>
      </c>
      <c r="N3095">
        <f t="shared" si="1040"/>
        <v>1.137175</v>
      </c>
      <c r="O3095">
        <f t="shared" si="1041"/>
        <v>1.1393570130153581</v>
      </c>
      <c r="P3095" t="str">
        <f t="shared" si="1054"/>
        <v>-</v>
      </c>
      <c r="Q3095" t="str">
        <f t="shared" si="1055"/>
        <v>Sell</v>
      </c>
      <c r="R3095" t="str">
        <f t="shared" si="1046"/>
        <v>-</v>
      </c>
      <c r="S3095" t="str">
        <f t="shared" si="1056"/>
        <v>-</v>
      </c>
      <c r="T3095">
        <f t="shared" si="1048"/>
        <v>1.13914</v>
      </c>
      <c r="U3095">
        <f t="shared" si="1049"/>
        <v>1.1385400000000001</v>
      </c>
      <c r="V3095" t="str">
        <f t="shared" si="1050"/>
        <v>-</v>
      </c>
      <c r="W3095" t="str">
        <f t="shared" si="1051"/>
        <v>-</v>
      </c>
      <c r="X3095" t="str">
        <f t="shared" si="1045"/>
        <v>-</v>
      </c>
      <c r="Y3095" s="9">
        <f t="shared" ref="Y3095:Y3138" si="1057">Y3094</f>
        <v>4997.2747731908012</v>
      </c>
      <c r="Z3095" s="9">
        <f t="shared" ref="Z3095" si="1058">Y3095/T3095</f>
        <v>4386.8837659908359</v>
      </c>
      <c r="AA3095" s="9">
        <f>(Z3095-$X$3094)*U3095</f>
        <v>-9.8407947226372059</v>
      </c>
    </row>
    <row r="3096" spans="1:27" x14ac:dyDescent="0.25">
      <c r="A3096" t="s">
        <v>3101</v>
      </c>
      <c r="B3096" s="2">
        <v>43426</v>
      </c>
      <c r="C3096" s="3">
        <v>0</v>
      </c>
      <c r="D3096">
        <v>1.1388499999999999</v>
      </c>
      <c r="E3096">
        <v>1.1434</v>
      </c>
      <c r="F3096">
        <v>1.13853</v>
      </c>
      <c r="G3096">
        <v>1.1402600000000001</v>
      </c>
      <c r="H3096">
        <v>171244</v>
      </c>
      <c r="I3096">
        <f t="shared" si="1047"/>
        <v>-34.131736526945858</v>
      </c>
      <c r="J3096">
        <f t="shared" si="1052"/>
        <v>1.1527173076923074</v>
      </c>
      <c r="K3096">
        <f t="shared" si="1053"/>
        <v>1.1492099751623439</v>
      </c>
      <c r="L3096">
        <f t="shared" si="1042"/>
        <v>1.1414022222222227</v>
      </c>
      <c r="M3096">
        <f t="shared" si="1043"/>
        <v>1.1418138035275034</v>
      </c>
      <c r="N3096">
        <f t="shared" si="1040"/>
        <v>1.13728875</v>
      </c>
      <c r="O3096">
        <f t="shared" si="1041"/>
        <v>1.1394292519741296</v>
      </c>
      <c r="P3096" t="str">
        <f t="shared" si="1054"/>
        <v>-</v>
      </c>
      <c r="Q3096" t="str">
        <f t="shared" si="1055"/>
        <v>Sell</v>
      </c>
      <c r="R3096" t="str">
        <f t="shared" si="1046"/>
        <v>-</v>
      </c>
      <c r="S3096" t="str">
        <f t="shared" si="1056"/>
        <v>-</v>
      </c>
      <c r="T3096">
        <f t="shared" si="1048"/>
        <v>1.14056</v>
      </c>
      <c r="U3096">
        <f t="shared" si="1049"/>
        <v>1.1399600000000001</v>
      </c>
      <c r="V3096" t="str">
        <f t="shared" si="1050"/>
        <v>-</v>
      </c>
      <c r="W3096" t="str">
        <f t="shared" si="1051"/>
        <v>-</v>
      </c>
      <c r="X3096" t="str">
        <f t="shared" ref="X3096:X3138" si="1059">IF(R3096="Buy",$AG$54,IF(R3096="Sell",$AG$54/T3096,"-"))</f>
        <v>-</v>
      </c>
      <c r="Y3096" s="9">
        <f t="shared" si="1057"/>
        <v>4997.2747731908012</v>
      </c>
      <c r="Z3096" s="9">
        <f t="shared" ref="Z3096:Z3138" si="1060">Y3096/T3096</f>
        <v>4381.4220849326657</v>
      </c>
      <c r="AA3096" s="9">
        <f t="shared" ref="AA3096:AA3138" si="1061">(Z3096-$X$3094)*U3096</f>
        <v>-16.079166212489795</v>
      </c>
    </row>
    <row r="3097" spans="1:27" x14ac:dyDescent="0.25">
      <c r="A3097" t="s">
        <v>3102</v>
      </c>
      <c r="B3097" s="2">
        <v>43427</v>
      </c>
      <c r="C3097" s="3">
        <v>0</v>
      </c>
      <c r="D3097">
        <v>1.1402699999999999</v>
      </c>
      <c r="E3097">
        <v>1.14209</v>
      </c>
      <c r="F3097">
        <v>1.1327499999999999</v>
      </c>
      <c r="G3097">
        <v>1.1335500000000001</v>
      </c>
      <c r="H3097">
        <v>338082</v>
      </c>
      <c r="I3097">
        <f t="shared" si="1047"/>
        <v>-53.291780288273749</v>
      </c>
      <c r="J3097">
        <f t="shared" si="1052"/>
        <v>1.1523519230769226</v>
      </c>
      <c r="K3097">
        <f t="shared" si="1053"/>
        <v>1.1488135200949428</v>
      </c>
      <c r="L3097">
        <f t="shared" si="1042"/>
        <v>1.1407866666666671</v>
      </c>
      <c r="M3097">
        <f t="shared" si="1043"/>
        <v>1.1413671114449357</v>
      </c>
      <c r="N3097">
        <f t="shared" si="1040"/>
        <v>1.13701125</v>
      </c>
      <c r="O3097">
        <f t="shared" si="1041"/>
        <v>1.1389589118161993</v>
      </c>
      <c r="P3097" t="str">
        <f t="shared" si="1054"/>
        <v>-</v>
      </c>
      <c r="Q3097" t="str">
        <f t="shared" si="1055"/>
        <v>Sell</v>
      </c>
      <c r="R3097" t="str">
        <f t="shared" si="1046"/>
        <v>-</v>
      </c>
      <c r="S3097" t="str">
        <f t="shared" si="1056"/>
        <v>-</v>
      </c>
      <c r="T3097">
        <f t="shared" si="1048"/>
        <v>1.13385</v>
      </c>
      <c r="U3097">
        <f t="shared" si="1049"/>
        <v>1.1332500000000001</v>
      </c>
      <c r="V3097" t="str">
        <f t="shared" si="1050"/>
        <v>-</v>
      </c>
      <c r="W3097" t="str">
        <f t="shared" si="1051"/>
        <v>-</v>
      </c>
      <c r="X3097" t="str">
        <f t="shared" si="1059"/>
        <v>-</v>
      </c>
      <c r="Y3097" s="9">
        <f t="shared" si="1057"/>
        <v>4997.2747731908012</v>
      </c>
      <c r="Z3097" s="9">
        <f t="shared" si="1060"/>
        <v>4407.3508605113557</v>
      </c>
      <c r="AA3097" s="9">
        <f t="shared" si="1061"/>
        <v>13.399263441073741</v>
      </c>
    </row>
    <row r="3098" spans="1:27" x14ac:dyDescent="0.25">
      <c r="A3098" t="s">
        <v>3103</v>
      </c>
      <c r="B3098" s="2">
        <v>43429</v>
      </c>
      <c r="C3098" s="3">
        <v>0</v>
      </c>
      <c r="D3098">
        <v>1.13401</v>
      </c>
      <c r="E3098">
        <v>1.1340699999999999</v>
      </c>
      <c r="F3098">
        <v>1.1330499999999999</v>
      </c>
      <c r="G3098">
        <v>1.13374</v>
      </c>
      <c r="H3098">
        <v>9858</v>
      </c>
      <c r="I3098">
        <f t="shared" si="1047"/>
        <v>-52.551616673159174</v>
      </c>
      <c r="J3098">
        <f t="shared" si="1052"/>
        <v>1.1519574358974356</v>
      </c>
      <c r="K3098">
        <f t="shared" si="1053"/>
        <v>1.1484319119912734</v>
      </c>
      <c r="L3098">
        <f t="shared" si="1042"/>
        <v>1.1401950000000005</v>
      </c>
      <c r="M3098">
        <f t="shared" si="1043"/>
        <v>1.1409548351506149</v>
      </c>
      <c r="N3098">
        <f t="shared" ref="N3098:N3161" si="1062">AVERAGE(G3075:G3098)</f>
        <v>1.13675875</v>
      </c>
      <c r="O3098">
        <f t="shared" si="1041"/>
        <v>1.1385413988709034</v>
      </c>
      <c r="P3098" t="str">
        <f t="shared" si="1054"/>
        <v>-</v>
      </c>
      <c r="Q3098" t="str">
        <f t="shared" si="1055"/>
        <v>Sell</v>
      </c>
      <c r="R3098" t="str">
        <f t="shared" si="1046"/>
        <v>-</v>
      </c>
      <c r="S3098" t="str">
        <f t="shared" si="1056"/>
        <v>-</v>
      </c>
      <c r="T3098">
        <f t="shared" si="1048"/>
        <v>1.1340399999999999</v>
      </c>
      <c r="U3098">
        <f t="shared" si="1049"/>
        <v>1.13344</v>
      </c>
      <c r="V3098" t="str">
        <f t="shared" si="1050"/>
        <v>-</v>
      </c>
      <c r="W3098" t="str">
        <f t="shared" si="1051"/>
        <v>-</v>
      </c>
      <c r="X3098" t="str">
        <f t="shared" si="1059"/>
        <v>-</v>
      </c>
      <c r="Y3098" s="9">
        <f t="shared" si="1057"/>
        <v>4997.2747731908012</v>
      </c>
      <c r="Z3098" s="9">
        <f t="shared" si="1060"/>
        <v>4406.6124415283421</v>
      </c>
      <c r="AA3098" s="9">
        <f t="shared" si="1061"/>
        <v>12.564556341257811</v>
      </c>
    </row>
    <row r="3099" spans="1:27" x14ac:dyDescent="0.25">
      <c r="A3099" t="s">
        <v>3104</v>
      </c>
      <c r="B3099" s="2">
        <v>43430</v>
      </c>
      <c r="C3099" s="3">
        <v>0</v>
      </c>
      <c r="D3099">
        <v>1.13374</v>
      </c>
      <c r="E3099">
        <v>1.1383700000000001</v>
      </c>
      <c r="F3099">
        <v>1.1325000000000001</v>
      </c>
      <c r="G3099">
        <v>1.13331</v>
      </c>
      <c r="H3099">
        <v>229495</v>
      </c>
      <c r="I3099">
        <f t="shared" si="1047"/>
        <v>-54.22672380210318</v>
      </c>
      <c r="J3099">
        <f t="shared" si="1052"/>
        <v>1.1515075641025636</v>
      </c>
      <c r="K3099">
        <f t="shared" si="1053"/>
        <v>1.1480490787763045</v>
      </c>
      <c r="L3099">
        <f t="shared" si="1042"/>
        <v>1.1395013888888892</v>
      </c>
      <c r="M3099">
        <f t="shared" si="1043"/>
        <v>1.1405416008181493</v>
      </c>
      <c r="N3099">
        <f t="shared" si="1062"/>
        <v>1.1365820833333331</v>
      </c>
      <c r="O3099">
        <f t="shared" ref="O3099:O3162" si="1063">$O3098*(1-(2/(24+1)))+$G3099*(2/(24+1))</f>
        <v>1.1381228869612312</v>
      </c>
      <c r="P3099" t="str">
        <f t="shared" si="1054"/>
        <v>-</v>
      </c>
      <c r="Q3099" t="str">
        <f t="shared" si="1055"/>
        <v>Sell</v>
      </c>
      <c r="R3099" t="str">
        <f t="shared" si="1046"/>
        <v>-</v>
      </c>
      <c r="S3099" t="str">
        <f t="shared" si="1056"/>
        <v>-</v>
      </c>
      <c r="T3099">
        <f t="shared" si="1048"/>
        <v>1.13354</v>
      </c>
      <c r="U3099">
        <f t="shared" si="1049"/>
        <v>1.1330800000000001</v>
      </c>
      <c r="V3099" t="str">
        <f t="shared" si="1050"/>
        <v>-</v>
      </c>
      <c r="W3099" t="str">
        <f t="shared" si="1051"/>
        <v>-</v>
      </c>
      <c r="X3099" t="str">
        <f t="shared" si="1059"/>
        <v>-</v>
      </c>
      <c r="Y3099" s="9">
        <f t="shared" si="1057"/>
        <v>4997.2747731908012</v>
      </c>
      <c r="Z3099" s="9">
        <f t="shared" si="1060"/>
        <v>4408.556180805972</v>
      </c>
      <c r="AA3099" s="9">
        <f t="shared" si="1061"/>
        <v>14.762977723184539</v>
      </c>
    </row>
    <row r="3100" spans="1:27" x14ac:dyDescent="0.25">
      <c r="A3100" t="s">
        <v>3105</v>
      </c>
      <c r="B3100" s="2">
        <v>43431</v>
      </c>
      <c r="C3100" s="3">
        <v>0</v>
      </c>
      <c r="D3100">
        <v>1.13331</v>
      </c>
      <c r="E3100">
        <v>1.13436</v>
      </c>
      <c r="F3100">
        <v>1.12775</v>
      </c>
      <c r="G3100">
        <v>1.1296900000000001</v>
      </c>
      <c r="H3100">
        <v>247343</v>
      </c>
      <c r="I3100">
        <f t="shared" si="1047"/>
        <v>-68.328788469029348</v>
      </c>
      <c r="J3100">
        <f t="shared" si="1052"/>
        <v>1.1509994871794866</v>
      </c>
      <c r="K3100">
        <f t="shared" si="1053"/>
        <v>1.1475842919718411</v>
      </c>
      <c r="L3100">
        <f t="shared" si="1042"/>
        <v>1.1387255555555558</v>
      </c>
      <c r="M3100">
        <f t="shared" si="1043"/>
        <v>1.139955027800952</v>
      </c>
      <c r="N3100">
        <f t="shared" si="1062"/>
        <v>1.1363804166666667</v>
      </c>
      <c r="O3100">
        <f t="shared" si="1063"/>
        <v>1.1374482560043326</v>
      </c>
      <c r="P3100" t="str">
        <f t="shared" si="1054"/>
        <v>-</v>
      </c>
      <c r="Q3100" t="str">
        <f t="shared" si="1055"/>
        <v>Sell</v>
      </c>
      <c r="R3100" t="str">
        <f t="shared" si="1046"/>
        <v>-</v>
      </c>
      <c r="S3100" t="str">
        <f t="shared" si="1056"/>
        <v>-</v>
      </c>
      <c r="T3100">
        <f t="shared" si="1048"/>
        <v>1.1299300000000001</v>
      </c>
      <c r="U3100">
        <f t="shared" si="1049"/>
        <v>1.1294500000000001</v>
      </c>
      <c r="V3100" t="str">
        <f t="shared" si="1050"/>
        <v>-</v>
      </c>
      <c r="W3100" t="str">
        <f t="shared" si="1051"/>
        <v>-</v>
      </c>
      <c r="X3100" t="str">
        <f t="shared" si="1059"/>
        <v>-</v>
      </c>
      <c r="Y3100" s="9">
        <f t="shared" si="1057"/>
        <v>4997.2747731908012</v>
      </c>
      <c r="Z3100" s="9">
        <f t="shared" si="1060"/>
        <v>4422.6410248341053</v>
      </c>
      <c r="AA3100" s="9">
        <f t="shared" si="1061"/>
        <v>30.623809289582844</v>
      </c>
    </row>
    <row r="3101" spans="1:27" x14ac:dyDescent="0.25">
      <c r="A3101" t="s">
        <v>3106</v>
      </c>
      <c r="B3101" s="2">
        <v>43432</v>
      </c>
      <c r="C3101" s="3">
        <v>0</v>
      </c>
      <c r="D3101">
        <v>1.1296999999999999</v>
      </c>
      <c r="E3101">
        <v>1.1387499999999999</v>
      </c>
      <c r="F3101">
        <v>1.1267100000000001</v>
      </c>
      <c r="G3101">
        <v>1.1367400000000001</v>
      </c>
      <c r="H3101">
        <v>267604</v>
      </c>
      <c r="I3101">
        <f t="shared" si="1047"/>
        <v>-41.876247504989543</v>
      </c>
      <c r="J3101">
        <f t="shared" si="1052"/>
        <v>1.1505611538461535</v>
      </c>
      <c r="K3101">
        <f t="shared" si="1053"/>
        <v>1.1473097529345793</v>
      </c>
      <c r="L3101">
        <f t="shared" si="1042"/>
        <v>1.138354166666667</v>
      </c>
      <c r="M3101">
        <f t="shared" si="1043"/>
        <v>1.139781242514414</v>
      </c>
      <c r="N3101">
        <f t="shared" si="1062"/>
        <v>1.1366008333333333</v>
      </c>
      <c r="O3101">
        <f t="shared" si="1063"/>
        <v>1.1373915955239862</v>
      </c>
      <c r="P3101" t="str">
        <f t="shared" si="1054"/>
        <v>-</v>
      </c>
      <c r="Q3101" t="str">
        <f t="shared" si="1055"/>
        <v>Sell</v>
      </c>
      <c r="R3101" t="str">
        <f t="shared" si="1046"/>
        <v>-</v>
      </c>
      <c r="S3101" t="str">
        <f t="shared" si="1056"/>
        <v>-</v>
      </c>
      <c r="T3101">
        <f t="shared" si="1048"/>
        <v>1.13696</v>
      </c>
      <c r="U3101">
        <f t="shared" si="1049"/>
        <v>1.13652</v>
      </c>
      <c r="V3101" t="str">
        <f t="shared" si="1050"/>
        <v>-</v>
      </c>
      <c r="W3101" t="str">
        <f t="shared" si="1051"/>
        <v>-</v>
      </c>
      <c r="X3101" t="str">
        <f t="shared" si="1059"/>
        <v>-</v>
      </c>
      <c r="Y3101" s="9">
        <f t="shared" si="1057"/>
        <v>4997.2747731908012</v>
      </c>
      <c r="Z3101" s="9">
        <f t="shared" si="1060"/>
        <v>4395.2951495134403</v>
      </c>
      <c r="AA3101" s="9">
        <f t="shared" si="1061"/>
        <v>-0.26362956337365617</v>
      </c>
    </row>
    <row r="3102" spans="1:27" x14ac:dyDescent="0.25">
      <c r="A3102" t="s">
        <v>3107</v>
      </c>
      <c r="B3102" s="2">
        <v>43433</v>
      </c>
      <c r="C3102" s="3">
        <v>0</v>
      </c>
      <c r="D3102">
        <v>1.1367400000000001</v>
      </c>
      <c r="E3102">
        <v>1.1401600000000001</v>
      </c>
      <c r="F3102">
        <v>1.13486</v>
      </c>
      <c r="G3102">
        <v>1.13924</v>
      </c>
      <c r="H3102">
        <v>266462</v>
      </c>
      <c r="I3102">
        <f t="shared" si="1047"/>
        <v>-38.211382113820882</v>
      </c>
      <c r="J3102">
        <f t="shared" si="1052"/>
        <v>1.1502111538461535</v>
      </c>
      <c r="K3102">
        <f t="shared" si="1053"/>
        <v>1.1471054553919315</v>
      </c>
      <c r="L3102">
        <f t="shared" si="1042"/>
        <v>1.1381833333333335</v>
      </c>
      <c r="M3102">
        <f t="shared" si="1043"/>
        <v>1.1397519861622836</v>
      </c>
      <c r="N3102">
        <f t="shared" si="1062"/>
        <v>1.1365579166666668</v>
      </c>
      <c r="O3102">
        <f t="shared" si="1063"/>
        <v>1.1375394678820674</v>
      </c>
      <c r="P3102" t="str">
        <f t="shared" si="1054"/>
        <v>-</v>
      </c>
      <c r="Q3102" t="str">
        <f t="shared" si="1055"/>
        <v>Sell</v>
      </c>
      <c r="R3102" t="str">
        <f t="shared" si="1046"/>
        <v>-</v>
      </c>
      <c r="S3102" t="str">
        <f t="shared" si="1056"/>
        <v>-</v>
      </c>
      <c r="T3102">
        <f t="shared" si="1048"/>
        <v>1.1394500000000001</v>
      </c>
      <c r="U3102">
        <f t="shared" si="1049"/>
        <v>1.13903</v>
      </c>
      <c r="V3102" t="str">
        <f t="shared" si="1050"/>
        <v>-</v>
      </c>
      <c r="W3102" t="str">
        <f t="shared" si="1051"/>
        <v>-</v>
      </c>
      <c r="X3102" t="str">
        <f t="shared" si="1059"/>
        <v>-</v>
      </c>
      <c r="Y3102" s="9">
        <f t="shared" si="1057"/>
        <v>4997.2747731908012</v>
      </c>
      <c r="Z3102" s="9">
        <f t="shared" si="1060"/>
        <v>4385.690265646409</v>
      </c>
      <c r="AA3102" s="9">
        <f t="shared" si="1061"/>
        <v>-11.204462659303729</v>
      </c>
    </row>
    <row r="3103" spans="1:27" x14ac:dyDescent="0.25">
      <c r="A3103" t="s">
        <v>3108</v>
      </c>
      <c r="B3103" s="2">
        <v>43434</v>
      </c>
      <c r="C3103" s="3">
        <v>0</v>
      </c>
      <c r="D3103">
        <v>1.13924</v>
      </c>
      <c r="E3103">
        <v>1.1400300000000001</v>
      </c>
      <c r="F3103">
        <v>1.1305400000000001</v>
      </c>
      <c r="G3103">
        <v>1.13164</v>
      </c>
      <c r="H3103">
        <v>253966</v>
      </c>
      <c r="I3103">
        <f t="shared" si="1047"/>
        <v>-75.974658869396151</v>
      </c>
      <c r="J3103">
        <f t="shared" si="1052"/>
        <v>1.1498479487179485</v>
      </c>
      <c r="K3103">
        <f t="shared" si="1053"/>
        <v>1.1467139248756799</v>
      </c>
      <c r="L3103">
        <f t="shared" si="1042"/>
        <v>1.1376338888888891</v>
      </c>
      <c r="M3103">
        <f t="shared" si="1043"/>
        <v>1.1393135004237818</v>
      </c>
      <c r="N3103">
        <f t="shared" si="1062"/>
        <v>1.1362679166666667</v>
      </c>
      <c r="O3103">
        <f t="shared" si="1063"/>
        <v>1.137067510451502</v>
      </c>
      <c r="P3103" t="str">
        <f t="shared" si="1054"/>
        <v>-</v>
      </c>
      <c r="Q3103" t="str">
        <f t="shared" si="1055"/>
        <v>Sell</v>
      </c>
      <c r="R3103" t="str">
        <f t="shared" si="1046"/>
        <v>-</v>
      </c>
      <c r="S3103" t="str">
        <f t="shared" si="1056"/>
        <v>-</v>
      </c>
      <c r="T3103">
        <f t="shared" si="1048"/>
        <v>1.1318600000000001</v>
      </c>
      <c r="U3103">
        <f t="shared" si="1049"/>
        <v>1.1314200000000001</v>
      </c>
      <c r="V3103" t="str">
        <f t="shared" si="1050"/>
        <v>-</v>
      </c>
      <c r="W3103" t="str">
        <f t="shared" si="1051"/>
        <v>-</v>
      </c>
      <c r="X3103" t="str">
        <f t="shared" si="1059"/>
        <v>-</v>
      </c>
      <c r="Y3103" s="9">
        <f t="shared" si="1057"/>
        <v>4997.2747731908012</v>
      </c>
      <c r="Z3103" s="9">
        <f t="shared" si="1060"/>
        <v>4415.0997236326057</v>
      </c>
      <c r="AA3103" s="9">
        <f t="shared" si="1061"/>
        <v>22.144844693231171</v>
      </c>
    </row>
    <row r="3104" spans="1:27" x14ac:dyDescent="0.25">
      <c r="A3104" t="s">
        <v>3109</v>
      </c>
      <c r="B3104" s="2">
        <v>43436</v>
      </c>
      <c r="C3104" s="3">
        <v>0</v>
      </c>
      <c r="D3104">
        <v>1.1349899999999999</v>
      </c>
      <c r="E3104">
        <v>1.1350199999999999</v>
      </c>
      <c r="F3104">
        <v>1.1328199999999999</v>
      </c>
      <c r="G3104">
        <v>1.1342099999999999</v>
      </c>
      <c r="H3104">
        <v>11542</v>
      </c>
      <c r="I3104">
        <f t="shared" si="1047"/>
        <v>-63.450292397661364</v>
      </c>
      <c r="J3104">
        <f t="shared" si="1052"/>
        <v>1.1495198717948716</v>
      </c>
      <c r="K3104">
        <f t="shared" si="1053"/>
        <v>1.1463973698155361</v>
      </c>
      <c r="L3104">
        <f t="shared" si="1042"/>
        <v>1.1371661111111118</v>
      </c>
      <c r="M3104">
        <f t="shared" si="1043"/>
        <v>1.1390376355360099</v>
      </c>
      <c r="N3104">
        <f t="shared" si="1062"/>
        <v>1.1360366666666668</v>
      </c>
      <c r="O3104">
        <f t="shared" si="1063"/>
        <v>1.1368389096153819</v>
      </c>
      <c r="P3104" t="str">
        <f t="shared" si="1054"/>
        <v>-</v>
      </c>
      <c r="Q3104" t="str">
        <f t="shared" si="1055"/>
        <v>Sell</v>
      </c>
      <c r="R3104" t="str">
        <f t="shared" si="1046"/>
        <v>-</v>
      </c>
      <c r="S3104" t="str">
        <f t="shared" si="1056"/>
        <v>-</v>
      </c>
      <c r="T3104">
        <f t="shared" si="1048"/>
        <v>1.13442</v>
      </c>
      <c r="U3104">
        <f t="shared" si="1049"/>
        <v>1.1339999999999999</v>
      </c>
      <c r="V3104" t="str">
        <f t="shared" si="1050"/>
        <v>-</v>
      </c>
      <c r="W3104" t="str">
        <f t="shared" si="1051"/>
        <v>-</v>
      </c>
      <c r="X3104" t="str">
        <f t="shared" si="1059"/>
        <v>-</v>
      </c>
      <c r="Y3104" s="9">
        <f t="shared" si="1057"/>
        <v>4997.2747731908012</v>
      </c>
      <c r="Z3104" s="9">
        <f t="shared" si="1060"/>
        <v>4405.1363456134422</v>
      </c>
      <c r="AA3104" s="9">
        <f t="shared" si="1061"/>
        <v>10.896871358515005</v>
      </c>
    </row>
    <row r="3105" spans="1:27" x14ac:dyDescent="0.25">
      <c r="A3105" t="s">
        <v>3110</v>
      </c>
      <c r="B3105" s="2">
        <v>43437</v>
      </c>
      <c r="C3105" s="3">
        <v>0</v>
      </c>
      <c r="D3105">
        <v>1.13422</v>
      </c>
      <c r="E3105">
        <v>1.1379600000000001</v>
      </c>
      <c r="F3105">
        <v>1.13192</v>
      </c>
      <c r="G3105">
        <v>1.13541</v>
      </c>
      <c r="H3105">
        <v>246816</v>
      </c>
      <c r="I3105">
        <f t="shared" si="1047"/>
        <v>-57.602339181286624</v>
      </c>
      <c r="J3105">
        <f t="shared" si="1052"/>
        <v>1.1491869230769229</v>
      </c>
      <c r="K3105">
        <f t="shared" si="1053"/>
        <v>1.1461192085543832</v>
      </c>
      <c r="L3105">
        <f t="shared" si="1042"/>
        <v>1.1368591666666668</v>
      </c>
      <c r="M3105">
        <f t="shared" si="1043"/>
        <v>1.1388415471286581</v>
      </c>
      <c r="N3105">
        <f t="shared" si="1062"/>
        <v>1.1358108333333334</v>
      </c>
      <c r="O3105">
        <f t="shared" si="1063"/>
        <v>1.1367245968461515</v>
      </c>
      <c r="P3105" t="str">
        <f t="shared" si="1054"/>
        <v>-</v>
      </c>
      <c r="Q3105" t="str">
        <f t="shared" si="1055"/>
        <v>Sell</v>
      </c>
      <c r="R3105" t="str">
        <f t="shared" si="1046"/>
        <v>-</v>
      </c>
      <c r="S3105" t="str">
        <f t="shared" si="1056"/>
        <v>-</v>
      </c>
      <c r="T3105">
        <f t="shared" si="1048"/>
        <v>1.1355599999999999</v>
      </c>
      <c r="U3105">
        <f t="shared" si="1049"/>
        <v>1.1352599999999999</v>
      </c>
      <c r="V3105" t="str">
        <f t="shared" si="1050"/>
        <v>-</v>
      </c>
      <c r="W3105" t="str">
        <f t="shared" si="1051"/>
        <v>-</v>
      </c>
      <c r="X3105" t="str">
        <f t="shared" si="1059"/>
        <v>-</v>
      </c>
      <c r="Y3105" s="9">
        <f t="shared" si="1057"/>
        <v>4997.2747731908012</v>
      </c>
      <c r="Z3105" s="9">
        <f t="shared" si="1060"/>
        <v>4400.7139853383369</v>
      </c>
      <c r="AA3105" s="9">
        <f t="shared" si="1061"/>
        <v>5.8884502674417023</v>
      </c>
    </row>
    <row r="3106" spans="1:27" x14ac:dyDescent="0.25">
      <c r="A3106" t="s">
        <v>3111</v>
      </c>
      <c r="B3106" s="2">
        <v>43438</v>
      </c>
      <c r="C3106" s="3">
        <v>0</v>
      </c>
      <c r="D3106">
        <v>1.13541</v>
      </c>
      <c r="E3106">
        <v>1.1418699999999999</v>
      </c>
      <c r="F3106">
        <v>1.13185</v>
      </c>
      <c r="G3106">
        <v>1.1342399999999999</v>
      </c>
      <c r="H3106">
        <v>287343</v>
      </c>
      <c r="I3106">
        <f t="shared" si="1047"/>
        <v>-63.304093567252139</v>
      </c>
      <c r="J3106">
        <f t="shared" si="1052"/>
        <v>1.1488732051282049</v>
      </c>
      <c r="K3106">
        <f t="shared" si="1053"/>
        <v>1.1458184690973103</v>
      </c>
      <c r="L3106">
        <f t="shared" si="1042"/>
        <v>1.1365030555555558</v>
      </c>
      <c r="M3106">
        <f t="shared" si="1043"/>
        <v>1.1385928148514335</v>
      </c>
      <c r="N3106">
        <f t="shared" si="1062"/>
        <v>1.1354</v>
      </c>
      <c r="O3106">
        <f t="shared" si="1063"/>
        <v>1.1365258290984595</v>
      </c>
      <c r="P3106" t="str">
        <f t="shared" si="1054"/>
        <v>-</v>
      </c>
      <c r="Q3106" t="str">
        <f t="shared" si="1055"/>
        <v>Sell</v>
      </c>
      <c r="R3106" t="str">
        <f t="shared" si="1046"/>
        <v>-</v>
      </c>
      <c r="S3106" t="str">
        <f t="shared" si="1056"/>
        <v>-</v>
      </c>
      <c r="T3106">
        <f t="shared" si="1048"/>
        <v>1.13439</v>
      </c>
      <c r="U3106">
        <f t="shared" si="1049"/>
        <v>1.13409</v>
      </c>
      <c r="V3106" t="str">
        <f t="shared" si="1050"/>
        <v>-</v>
      </c>
      <c r="W3106" t="str">
        <f t="shared" si="1051"/>
        <v>-</v>
      </c>
      <c r="X3106" t="str">
        <f t="shared" si="1059"/>
        <v>-</v>
      </c>
      <c r="Y3106" s="9">
        <f t="shared" si="1057"/>
        <v>4997.2747731908012</v>
      </c>
      <c r="Z3106" s="9">
        <f t="shared" si="1060"/>
        <v>4405.2528435465765</v>
      </c>
      <c r="AA3106" s="9">
        <f t="shared" si="1061"/>
        <v>11.029855330563448</v>
      </c>
    </row>
    <row r="3107" spans="1:27" x14ac:dyDescent="0.25">
      <c r="A3107" t="s">
        <v>3112</v>
      </c>
      <c r="B3107" s="2">
        <v>43439</v>
      </c>
      <c r="C3107" s="3">
        <v>0</v>
      </c>
      <c r="D3107">
        <v>1.13425</v>
      </c>
      <c r="E3107">
        <v>1.13612</v>
      </c>
      <c r="F3107">
        <v>1.13107</v>
      </c>
      <c r="G3107">
        <v>1.13487</v>
      </c>
      <c r="H3107">
        <v>199518</v>
      </c>
      <c r="I3107">
        <f t="shared" si="1047"/>
        <v>-60.233918128654992</v>
      </c>
      <c r="J3107">
        <f t="shared" si="1052"/>
        <v>1.1485069230769229</v>
      </c>
      <c r="K3107">
        <f t="shared" si="1053"/>
        <v>1.145541292664467</v>
      </c>
      <c r="L3107">
        <f t="shared" si="1042"/>
        <v>1.136363888888889</v>
      </c>
      <c r="M3107">
        <f t="shared" si="1043"/>
        <v>1.1383915816162209</v>
      </c>
      <c r="N3107">
        <f t="shared" si="1062"/>
        <v>1.1350508333333333</v>
      </c>
      <c r="O3107">
        <f t="shared" si="1063"/>
        <v>1.1363933627705827</v>
      </c>
      <c r="P3107" t="str">
        <f t="shared" si="1054"/>
        <v>-</v>
      </c>
      <c r="Q3107" t="str">
        <f t="shared" si="1055"/>
        <v>Sell</v>
      </c>
      <c r="R3107" t="str">
        <f t="shared" si="1046"/>
        <v>-</v>
      </c>
      <c r="S3107" t="str">
        <f t="shared" si="1056"/>
        <v>-</v>
      </c>
      <c r="T3107">
        <f t="shared" si="1048"/>
        <v>1.1350100000000001</v>
      </c>
      <c r="U3107">
        <f t="shared" si="1049"/>
        <v>1.13473</v>
      </c>
      <c r="V3107" t="str">
        <f t="shared" si="1050"/>
        <v>-</v>
      </c>
      <c r="W3107" t="str">
        <f t="shared" si="1051"/>
        <v>-</v>
      </c>
      <c r="X3107" t="str">
        <f t="shared" si="1059"/>
        <v>-</v>
      </c>
      <c r="Y3107" s="9">
        <f t="shared" si="1057"/>
        <v>4997.2747731908012</v>
      </c>
      <c r="Z3107" s="9">
        <f t="shared" si="1060"/>
        <v>4402.8464711243078</v>
      </c>
      <c r="AA3107" s="9">
        <f t="shared" si="1061"/>
        <v>8.3054968202810446</v>
      </c>
    </row>
    <row r="3108" spans="1:27" x14ac:dyDescent="0.25">
      <c r="A3108" t="s">
        <v>3113</v>
      </c>
      <c r="B3108" s="2">
        <v>43440</v>
      </c>
      <c r="C3108" s="3">
        <v>0</v>
      </c>
      <c r="D3108">
        <v>1.13487</v>
      </c>
      <c r="E3108">
        <v>1.14123</v>
      </c>
      <c r="F3108">
        <v>1.13209</v>
      </c>
      <c r="G3108">
        <v>1.13758</v>
      </c>
      <c r="H3108">
        <v>284437</v>
      </c>
      <c r="I3108">
        <f t="shared" si="1047"/>
        <v>-34.871180347513366</v>
      </c>
      <c r="J3108">
        <f t="shared" si="1052"/>
        <v>1.1481941025641025</v>
      </c>
      <c r="K3108">
        <f t="shared" si="1053"/>
        <v>1.1453397409514423</v>
      </c>
      <c r="L3108">
        <f t="shared" si="1042"/>
        <v>1.1363652777777777</v>
      </c>
      <c r="M3108">
        <f t="shared" si="1043"/>
        <v>1.1383477123396684</v>
      </c>
      <c r="N3108">
        <f t="shared" si="1062"/>
        <v>1.1350837499999999</v>
      </c>
      <c r="O3108">
        <f t="shared" si="1063"/>
        <v>1.136488293748936</v>
      </c>
      <c r="P3108" t="str">
        <f t="shared" si="1054"/>
        <v>-</v>
      </c>
      <c r="Q3108" t="str">
        <f t="shared" si="1055"/>
        <v>Sell</v>
      </c>
      <c r="R3108" t="str">
        <f t="shared" si="1046"/>
        <v>-</v>
      </c>
      <c r="S3108" t="str">
        <f t="shared" si="1056"/>
        <v>-</v>
      </c>
      <c r="T3108">
        <f t="shared" si="1048"/>
        <v>1.1376999999999999</v>
      </c>
      <c r="U3108">
        <f t="shared" si="1049"/>
        <v>1.1374599999999999</v>
      </c>
      <c r="V3108" t="str">
        <f t="shared" si="1050"/>
        <v>-</v>
      </c>
      <c r="W3108" t="str">
        <f t="shared" si="1051"/>
        <v>-</v>
      </c>
      <c r="X3108" t="str">
        <f t="shared" si="1059"/>
        <v>-</v>
      </c>
      <c r="Y3108" s="9">
        <f t="shared" si="1057"/>
        <v>4997.2747731908012</v>
      </c>
      <c r="Z3108" s="9">
        <f t="shared" si="1060"/>
        <v>4392.4362953246036</v>
      </c>
      <c r="AA3108" s="9">
        <f t="shared" si="1061"/>
        <v>-3.5156798933796871</v>
      </c>
    </row>
    <row r="3109" spans="1:27" x14ac:dyDescent="0.25">
      <c r="A3109" t="s">
        <v>3114</v>
      </c>
      <c r="B3109" s="2">
        <v>43441</v>
      </c>
      <c r="C3109" s="3">
        <v>0</v>
      </c>
      <c r="D3109">
        <v>1.13758</v>
      </c>
      <c r="E3109">
        <v>1.14235</v>
      </c>
      <c r="F3109">
        <v>1.1360300000000001</v>
      </c>
      <c r="G3109">
        <v>1.13758</v>
      </c>
      <c r="H3109">
        <v>246202</v>
      </c>
      <c r="I3109">
        <f t="shared" si="1047"/>
        <v>-34.871180347513366</v>
      </c>
      <c r="J3109">
        <f t="shared" si="1052"/>
        <v>1.147968205128205</v>
      </c>
      <c r="K3109">
        <f t="shared" si="1053"/>
        <v>1.145143291813431</v>
      </c>
      <c r="L3109">
        <f t="shared" si="1042"/>
        <v>1.1362922222222223</v>
      </c>
      <c r="M3109">
        <f t="shared" si="1043"/>
        <v>1.1383062143753619</v>
      </c>
      <c r="N3109">
        <f t="shared" si="1062"/>
        <v>1.1352570833333331</v>
      </c>
      <c r="O3109">
        <f t="shared" si="1063"/>
        <v>1.1365756302490211</v>
      </c>
      <c r="P3109" t="str">
        <f t="shared" si="1054"/>
        <v>-</v>
      </c>
      <c r="Q3109" t="str">
        <f t="shared" si="1055"/>
        <v>Sell</v>
      </c>
      <c r="R3109" t="str">
        <f t="shared" si="1046"/>
        <v>-</v>
      </c>
      <c r="S3109" t="str">
        <f t="shared" si="1056"/>
        <v>-</v>
      </c>
      <c r="T3109">
        <f t="shared" si="1048"/>
        <v>1.13771</v>
      </c>
      <c r="U3109">
        <f t="shared" si="1049"/>
        <v>1.1374500000000001</v>
      </c>
      <c r="V3109" t="str">
        <f t="shared" si="1050"/>
        <v>-</v>
      </c>
      <c r="W3109" t="str">
        <f t="shared" si="1051"/>
        <v>-</v>
      </c>
      <c r="X3109" t="str">
        <f t="shared" si="1059"/>
        <v>-</v>
      </c>
      <c r="Y3109" s="9">
        <f t="shared" si="1057"/>
        <v>4997.2747731908012</v>
      </c>
      <c r="Z3109" s="9">
        <f t="shared" si="1060"/>
        <v>4392.3976876276038</v>
      </c>
      <c r="AA3109" s="9">
        <f t="shared" si="1061"/>
        <v>-3.5595633101693136</v>
      </c>
    </row>
    <row r="3110" spans="1:27" x14ac:dyDescent="0.25">
      <c r="A3110" t="s">
        <v>3115</v>
      </c>
      <c r="B3110" s="2">
        <v>43443</v>
      </c>
      <c r="C3110" s="3">
        <v>0</v>
      </c>
      <c r="D3110">
        <v>1.1390899999999999</v>
      </c>
      <c r="E3110">
        <v>1.1406700000000001</v>
      </c>
      <c r="F3110">
        <v>1.13906</v>
      </c>
      <c r="G3110">
        <v>1.13995</v>
      </c>
      <c r="H3110">
        <v>9904</v>
      </c>
      <c r="I3110">
        <f t="shared" si="1047"/>
        <v>-15.345268542199339</v>
      </c>
      <c r="J3110">
        <f t="shared" si="1052"/>
        <v>1.1477615384615383</v>
      </c>
      <c r="K3110">
        <f t="shared" si="1053"/>
        <v>1.1450118160713187</v>
      </c>
      <c r="L3110">
        <f t="shared" ref="L3110:L3138" si="1064">AVERAGE(G3075:G3110)</f>
        <v>1.1362963888888888</v>
      </c>
      <c r="M3110">
        <f t="shared" si="1043"/>
        <v>1.1383950676523693</v>
      </c>
      <c r="N3110">
        <f t="shared" si="1062"/>
        <v>1.1355729166666666</v>
      </c>
      <c r="O3110">
        <f t="shared" si="1063"/>
        <v>1.1368455798290995</v>
      </c>
      <c r="P3110" t="str">
        <f t="shared" si="1054"/>
        <v>-</v>
      </c>
      <c r="Q3110" t="str">
        <f t="shared" si="1055"/>
        <v>Sell</v>
      </c>
      <c r="R3110" t="str">
        <f t="shared" si="1046"/>
        <v>-</v>
      </c>
      <c r="S3110" t="str">
        <f t="shared" si="1056"/>
        <v>-</v>
      </c>
      <c r="T3110">
        <f t="shared" si="1048"/>
        <v>1.14009</v>
      </c>
      <c r="U3110">
        <f t="shared" si="1049"/>
        <v>1.13981</v>
      </c>
      <c r="V3110" t="str">
        <f t="shared" si="1050"/>
        <v>-</v>
      </c>
      <c r="W3110" t="str">
        <f t="shared" si="1051"/>
        <v>-</v>
      </c>
      <c r="X3110" t="str">
        <f t="shared" si="1059"/>
        <v>-</v>
      </c>
      <c r="Y3110" s="9">
        <f t="shared" si="1057"/>
        <v>4997.2747731908012</v>
      </c>
      <c r="Z3110" s="9">
        <f t="shared" si="1060"/>
        <v>4383.228318107168</v>
      </c>
      <c r="AA3110" s="9">
        <f t="shared" si="1061"/>
        <v>-14.01828782385858</v>
      </c>
    </row>
    <row r="3111" spans="1:27" x14ac:dyDescent="0.25">
      <c r="A3111" t="s">
        <v>3116</v>
      </c>
      <c r="B3111" s="2">
        <v>43444</v>
      </c>
      <c r="C3111" s="3">
        <v>0</v>
      </c>
      <c r="D3111">
        <v>1.1399600000000001</v>
      </c>
      <c r="E3111">
        <v>1.1442600000000001</v>
      </c>
      <c r="F3111">
        <v>1.13504</v>
      </c>
      <c r="G3111">
        <v>1.13558</v>
      </c>
      <c r="H3111">
        <v>260556</v>
      </c>
      <c r="I3111">
        <f t="shared" si="1047"/>
        <v>-49.458689458689712</v>
      </c>
      <c r="J3111">
        <f t="shared" si="1052"/>
        <v>1.1474567948717949</v>
      </c>
      <c r="K3111">
        <f t="shared" si="1053"/>
        <v>1.1447730359176145</v>
      </c>
      <c r="L3111">
        <f t="shared" si="1064"/>
        <v>1.1362416666666664</v>
      </c>
      <c r="M3111">
        <f t="shared" ref="M3111:M3138" si="1065">$M3110*(1-(2/(36+1)))+$G3111*(2/(36+1))</f>
        <v>1.1382429018333224</v>
      </c>
      <c r="N3111">
        <f t="shared" si="1062"/>
        <v>1.1361241666666666</v>
      </c>
      <c r="O3111">
        <f t="shared" si="1063"/>
        <v>1.1367443334427716</v>
      </c>
      <c r="P3111" t="str">
        <f t="shared" si="1054"/>
        <v>Sell</v>
      </c>
      <c r="Q3111" t="str">
        <f t="shared" si="1055"/>
        <v>Sell</v>
      </c>
      <c r="R3111" t="str">
        <f t="shared" si="1046"/>
        <v>Sell</v>
      </c>
      <c r="S3111" t="str">
        <f t="shared" si="1056"/>
        <v>-</v>
      </c>
      <c r="T3111">
        <f t="shared" si="1048"/>
        <v>1.1357200000000001</v>
      </c>
      <c r="U3111">
        <f t="shared" si="1049"/>
        <v>1.13544</v>
      </c>
      <c r="V3111" t="str">
        <f t="shared" si="1050"/>
        <v>-</v>
      </c>
      <c r="W3111" t="str">
        <f t="shared" si="1051"/>
        <v>-</v>
      </c>
      <c r="X3111">
        <f t="shared" si="1059"/>
        <v>4402.4935723593844</v>
      </c>
      <c r="Y3111" s="9">
        <f t="shared" si="1057"/>
        <v>4997.2747731908012</v>
      </c>
      <c r="Z3111" s="9">
        <f t="shared" si="1060"/>
        <v>4400.0940136572399</v>
      </c>
      <c r="AA3111" s="9">
        <f t="shared" si="1061"/>
        <v>5.1854432591277906</v>
      </c>
    </row>
    <row r="3112" spans="1:27" x14ac:dyDescent="0.25">
      <c r="A3112" t="s">
        <v>3117</v>
      </c>
      <c r="B3112" s="2">
        <v>43445</v>
      </c>
      <c r="C3112" s="3">
        <v>0</v>
      </c>
      <c r="D3112">
        <v>1.1355900000000001</v>
      </c>
      <c r="E3112">
        <v>1.14002</v>
      </c>
      <c r="F3112">
        <v>1.13062</v>
      </c>
      <c r="G3112">
        <v>1.1321600000000001</v>
      </c>
      <c r="H3112">
        <v>265028</v>
      </c>
      <c r="I3112">
        <f t="shared" si="1047"/>
        <v>-68.945868945869123</v>
      </c>
      <c r="J3112">
        <f t="shared" si="1052"/>
        <v>1.1471056410256411</v>
      </c>
      <c r="K3112">
        <f t="shared" si="1053"/>
        <v>1.1444537185526116</v>
      </c>
      <c r="L3112">
        <f t="shared" si="1064"/>
        <v>1.1361758333333332</v>
      </c>
      <c r="M3112">
        <f t="shared" si="1065"/>
        <v>1.1379140963288186</v>
      </c>
      <c r="N3112">
        <f t="shared" si="1062"/>
        <v>1.1361687499999997</v>
      </c>
      <c r="O3112">
        <f t="shared" si="1063"/>
        <v>1.1363775867673498</v>
      </c>
      <c r="P3112" t="str">
        <f t="shared" si="1054"/>
        <v>-</v>
      </c>
      <c r="Q3112" t="str">
        <f t="shared" si="1055"/>
        <v>Sell</v>
      </c>
      <c r="R3112" t="str">
        <f t="shared" si="1046"/>
        <v>-</v>
      </c>
      <c r="S3112" t="str">
        <f t="shared" si="1056"/>
        <v>-</v>
      </c>
      <c r="T3112">
        <f t="shared" si="1048"/>
        <v>1.13228</v>
      </c>
      <c r="U3112">
        <f t="shared" si="1049"/>
        <v>1.1320399999999999</v>
      </c>
      <c r="V3112" t="str">
        <f t="shared" si="1050"/>
        <v>-</v>
      </c>
      <c r="W3112" t="str">
        <f t="shared" si="1051"/>
        <v>-</v>
      </c>
      <c r="X3112" t="str">
        <f t="shared" si="1059"/>
        <v>-</v>
      </c>
      <c r="Y3112" s="9">
        <f t="shared" si="1057"/>
        <v>4997.2747731908012</v>
      </c>
      <c r="Z3112" s="9">
        <f t="shared" si="1060"/>
        <v>4413.4620175140435</v>
      </c>
      <c r="AA3112" s="9">
        <f t="shared" si="1061"/>
        <v>20.303030878227311</v>
      </c>
    </row>
    <row r="3113" spans="1:27" x14ac:dyDescent="0.25">
      <c r="A3113" t="s">
        <v>3118</v>
      </c>
      <c r="B3113" s="2">
        <v>43446</v>
      </c>
      <c r="C3113" s="3">
        <v>0</v>
      </c>
      <c r="D3113">
        <v>1.13215</v>
      </c>
      <c r="E3113">
        <v>1.13872</v>
      </c>
      <c r="F3113">
        <v>1.13148</v>
      </c>
      <c r="G3113">
        <v>1.1372500000000001</v>
      </c>
      <c r="H3113">
        <v>268068</v>
      </c>
      <c r="I3113">
        <f t="shared" si="1047"/>
        <v>-39.943019943019827</v>
      </c>
      <c r="J3113">
        <f t="shared" si="1052"/>
        <v>1.1467815384615383</v>
      </c>
      <c r="K3113">
        <f t="shared" si="1053"/>
        <v>1.1442713459310263</v>
      </c>
      <c r="L3113">
        <f t="shared" si="1064"/>
        <v>1.1363369444444442</v>
      </c>
      <c r="M3113">
        <f t="shared" si="1065"/>
        <v>1.1378781992299636</v>
      </c>
      <c r="N3113">
        <f t="shared" si="1062"/>
        <v>1.1364204166666665</v>
      </c>
      <c r="O3113">
        <f t="shared" si="1063"/>
        <v>1.136447379825962</v>
      </c>
      <c r="P3113" t="str">
        <f t="shared" si="1054"/>
        <v>-</v>
      </c>
      <c r="Q3113" t="str">
        <f t="shared" si="1055"/>
        <v>Sell</v>
      </c>
      <c r="R3113" t="str">
        <f t="shared" si="1046"/>
        <v>-</v>
      </c>
      <c r="S3113" t="str">
        <f t="shared" si="1056"/>
        <v>-</v>
      </c>
      <c r="T3113">
        <f t="shared" si="1048"/>
        <v>1.13737</v>
      </c>
      <c r="U3113">
        <f t="shared" si="1049"/>
        <v>1.13713</v>
      </c>
      <c r="V3113" t="str">
        <f t="shared" si="1050"/>
        <v>-</v>
      </c>
      <c r="W3113" t="str">
        <f t="shared" si="1051"/>
        <v>-</v>
      </c>
      <c r="X3113" t="str">
        <f t="shared" si="1059"/>
        <v>-</v>
      </c>
      <c r="Y3113" s="9">
        <f t="shared" si="1057"/>
        <v>4997.2747731908012</v>
      </c>
      <c r="Z3113" s="9">
        <f t="shared" si="1060"/>
        <v>4393.7107301852529</v>
      </c>
      <c r="AA3113" s="9">
        <f t="shared" si="1061"/>
        <v>-2.0654618109149552</v>
      </c>
    </row>
    <row r="3114" spans="1:27" x14ac:dyDescent="0.25">
      <c r="A3114" t="s">
        <v>3119</v>
      </c>
      <c r="B3114" s="2">
        <v>43447</v>
      </c>
      <c r="C3114" s="3">
        <v>0</v>
      </c>
      <c r="D3114">
        <v>1.1372500000000001</v>
      </c>
      <c r="E3114">
        <v>1.1393200000000001</v>
      </c>
      <c r="F3114">
        <v>1.1331</v>
      </c>
      <c r="G3114">
        <v>1.1363000000000001</v>
      </c>
      <c r="H3114">
        <v>253905</v>
      </c>
      <c r="I3114">
        <f t="shared" si="1047"/>
        <v>-45.35612535612529</v>
      </c>
      <c r="J3114">
        <f t="shared" si="1052"/>
        <v>1.1463608974358972</v>
      </c>
      <c r="K3114">
        <f t="shared" si="1053"/>
        <v>1.1440695397049245</v>
      </c>
      <c r="L3114">
        <f t="shared" si="1064"/>
        <v>1.1362266666666665</v>
      </c>
      <c r="M3114">
        <f t="shared" si="1065"/>
        <v>1.1377928911634791</v>
      </c>
      <c r="N3114">
        <f t="shared" si="1062"/>
        <v>1.1365816666666666</v>
      </c>
      <c r="O3114">
        <f t="shared" si="1063"/>
        <v>1.1364355894398852</v>
      </c>
      <c r="P3114" t="str">
        <f t="shared" si="1054"/>
        <v>-</v>
      </c>
      <c r="Q3114" t="str">
        <f t="shared" si="1055"/>
        <v>Sell</v>
      </c>
      <c r="R3114" t="str">
        <f t="shared" si="1046"/>
        <v>-</v>
      </c>
      <c r="S3114" t="str">
        <f t="shared" si="1056"/>
        <v>-</v>
      </c>
      <c r="T3114">
        <f t="shared" si="1048"/>
        <v>1.1364099999999999</v>
      </c>
      <c r="U3114">
        <f t="shared" si="1049"/>
        <v>1.13619</v>
      </c>
      <c r="V3114" t="str">
        <f t="shared" si="1050"/>
        <v>-</v>
      </c>
      <c r="W3114" t="str">
        <f t="shared" si="1051"/>
        <v>-</v>
      </c>
      <c r="X3114" t="str">
        <f t="shared" si="1059"/>
        <v>-</v>
      </c>
      <c r="Y3114" s="9">
        <f t="shared" si="1057"/>
        <v>4997.2747731908012</v>
      </c>
      <c r="Z3114" s="9">
        <f t="shared" si="1060"/>
        <v>4397.422385574574</v>
      </c>
      <c r="AA3114" s="9">
        <f t="shared" si="1061"/>
        <v>2.1533913244181928</v>
      </c>
    </row>
    <row r="3115" spans="1:27" x14ac:dyDescent="0.25">
      <c r="A3115" t="s">
        <v>3120</v>
      </c>
      <c r="B3115" s="2">
        <v>43448</v>
      </c>
      <c r="C3115" s="3">
        <v>0</v>
      </c>
      <c r="D3115">
        <v>1.1363000000000001</v>
      </c>
      <c r="E3115">
        <v>1.13649</v>
      </c>
      <c r="F3115">
        <v>1.1269899999999999</v>
      </c>
      <c r="G3115">
        <v>1.13045</v>
      </c>
      <c r="H3115">
        <v>258454</v>
      </c>
      <c r="I3115">
        <f t="shared" si="1047"/>
        <v>-79.965257672264073</v>
      </c>
      <c r="J3115">
        <f t="shared" si="1052"/>
        <v>1.1459529487179485</v>
      </c>
      <c r="K3115">
        <f t="shared" si="1053"/>
        <v>1.143724741231382</v>
      </c>
      <c r="L3115">
        <f t="shared" si="1064"/>
        <v>1.1360002777777778</v>
      </c>
      <c r="M3115">
        <f t="shared" si="1065"/>
        <v>1.1373959781276155</v>
      </c>
      <c r="N3115">
        <f t="shared" si="1062"/>
        <v>1.1361066666666664</v>
      </c>
      <c r="O3115">
        <f t="shared" si="1063"/>
        <v>1.1359567422846943</v>
      </c>
      <c r="P3115" t="str">
        <f t="shared" si="1054"/>
        <v>-</v>
      </c>
      <c r="Q3115" t="str">
        <f t="shared" si="1055"/>
        <v>Sell</v>
      </c>
      <c r="R3115" t="str">
        <f t="shared" si="1046"/>
        <v>-</v>
      </c>
      <c r="S3115" t="str">
        <f t="shared" si="1056"/>
        <v>-</v>
      </c>
      <c r="T3115">
        <f t="shared" si="1048"/>
        <v>1.1305700000000001</v>
      </c>
      <c r="U3115">
        <f t="shared" si="1049"/>
        <v>1.1303300000000001</v>
      </c>
      <c r="V3115" t="str">
        <f t="shared" si="1050"/>
        <v>-</v>
      </c>
      <c r="W3115" t="str">
        <f t="shared" si="1051"/>
        <v>-</v>
      </c>
      <c r="X3115" t="str">
        <f t="shared" si="1059"/>
        <v>-</v>
      </c>
      <c r="Y3115" s="9">
        <f t="shared" si="1057"/>
        <v>4997.2747731908012</v>
      </c>
      <c r="Z3115" s="9">
        <f t="shared" si="1060"/>
        <v>4420.1374290763069</v>
      </c>
      <c r="AA3115" s="9">
        <f t="shared" si="1061"/>
        <v>27.817780140306724</v>
      </c>
    </row>
    <row r="3116" spans="1:27" x14ac:dyDescent="0.25">
      <c r="A3116" t="s">
        <v>3121</v>
      </c>
      <c r="B3116" s="2">
        <v>43450</v>
      </c>
      <c r="C3116" s="3">
        <v>0</v>
      </c>
      <c r="D3116">
        <v>1.13008</v>
      </c>
      <c r="E3116">
        <v>1.13083</v>
      </c>
      <c r="F3116">
        <v>1.12967</v>
      </c>
      <c r="G3116">
        <v>1.1304099999999999</v>
      </c>
      <c r="H3116">
        <v>12274</v>
      </c>
      <c r="I3116">
        <f t="shared" si="1047"/>
        <v>-80.196873190504022</v>
      </c>
      <c r="J3116">
        <f t="shared" si="1052"/>
        <v>1.1455435897435897</v>
      </c>
      <c r="K3116">
        <f t="shared" si="1053"/>
        <v>1.1433876591748913</v>
      </c>
      <c r="L3116">
        <f t="shared" si="1064"/>
        <v>1.1357405555555555</v>
      </c>
      <c r="M3116">
        <f t="shared" si="1065"/>
        <v>1.1370183576882849</v>
      </c>
      <c r="N3116">
        <f t="shared" si="1062"/>
        <v>1.1356504166666668</v>
      </c>
      <c r="O3116">
        <f t="shared" si="1063"/>
        <v>1.1355130029019189</v>
      </c>
      <c r="P3116" t="str">
        <f t="shared" si="1054"/>
        <v>-</v>
      </c>
      <c r="Q3116" t="str">
        <f t="shared" si="1055"/>
        <v>Sell</v>
      </c>
      <c r="R3116" t="str">
        <f t="shared" si="1046"/>
        <v>-</v>
      </c>
      <c r="S3116" t="str">
        <f t="shared" si="1056"/>
        <v>-</v>
      </c>
      <c r="T3116">
        <f t="shared" si="1048"/>
        <v>1.1305499999999999</v>
      </c>
      <c r="U3116">
        <f t="shared" si="1049"/>
        <v>1.1302700000000001</v>
      </c>
      <c r="V3116" t="str">
        <f t="shared" si="1050"/>
        <v>-</v>
      </c>
      <c r="W3116" t="str">
        <f t="shared" si="1051"/>
        <v>-</v>
      </c>
      <c r="X3116" t="str">
        <f t="shared" si="1059"/>
        <v>-</v>
      </c>
      <c r="Y3116" s="9">
        <f t="shared" si="1057"/>
        <v>4997.2747731908012</v>
      </c>
      <c r="Z3116" s="9">
        <f t="shared" si="1060"/>
        <v>4420.2156235379252</v>
      </c>
      <c r="AA3116" s="9">
        <f t="shared" si="1061"/>
        <v>27.904684375392129</v>
      </c>
    </row>
    <row r="3117" spans="1:27" x14ac:dyDescent="0.25">
      <c r="A3117" t="s">
        <v>3122</v>
      </c>
      <c r="B3117" s="2">
        <v>43451</v>
      </c>
      <c r="C3117" s="3">
        <v>0</v>
      </c>
      <c r="D3117">
        <v>1.13043</v>
      </c>
      <c r="E3117">
        <v>1.1357699999999999</v>
      </c>
      <c r="F3117">
        <v>1.1302700000000001</v>
      </c>
      <c r="G3117">
        <v>1.13493</v>
      </c>
      <c r="H3117">
        <v>216834</v>
      </c>
      <c r="I3117">
        <f t="shared" si="1047"/>
        <v>-54.024319629415153</v>
      </c>
      <c r="J3117">
        <f t="shared" si="1052"/>
        <v>1.145134358974359</v>
      </c>
      <c r="K3117">
        <f t="shared" si="1053"/>
        <v>1.1431735412210966</v>
      </c>
      <c r="L3117">
        <f t="shared" si="1064"/>
        <v>1.1355766666666665</v>
      </c>
      <c r="M3117">
        <f t="shared" si="1065"/>
        <v>1.1369054734889181</v>
      </c>
      <c r="N3117">
        <f t="shared" si="1062"/>
        <v>1.1352141666666669</v>
      </c>
      <c r="O3117">
        <f t="shared" si="1063"/>
        <v>1.1354663626697654</v>
      </c>
      <c r="P3117" t="str">
        <f t="shared" si="1054"/>
        <v>Buy</v>
      </c>
      <c r="Q3117" t="str">
        <f t="shared" si="1055"/>
        <v>Sell</v>
      </c>
      <c r="R3117" t="str">
        <f t="shared" si="1046"/>
        <v>-</v>
      </c>
      <c r="S3117" t="str">
        <f t="shared" si="1056"/>
        <v>-</v>
      </c>
      <c r="T3117">
        <f t="shared" si="1048"/>
        <v>1.13507</v>
      </c>
      <c r="U3117">
        <f t="shared" si="1049"/>
        <v>1.13479</v>
      </c>
      <c r="V3117" t="str">
        <f t="shared" si="1050"/>
        <v>-</v>
      </c>
      <c r="W3117" t="str">
        <f t="shared" si="1051"/>
        <v>-</v>
      </c>
      <c r="X3117" t="str">
        <f t="shared" si="1059"/>
        <v>-</v>
      </c>
      <c r="Y3117" s="9">
        <f t="shared" si="1057"/>
        <v>4997.2747731908012</v>
      </c>
      <c r="Z3117" s="9">
        <f t="shared" si="1060"/>
        <v>4402.6137358848364</v>
      </c>
      <c r="AA3117" s="9">
        <f t="shared" si="1061"/>
        <v>8.041830359452117</v>
      </c>
    </row>
    <row r="3118" spans="1:27" x14ac:dyDescent="0.25">
      <c r="A3118" t="s">
        <v>3123</v>
      </c>
      <c r="B3118" s="2">
        <v>43452</v>
      </c>
      <c r="C3118" s="3">
        <v>0</v>
      </c>
      <c r="D3118">
        <v>1.1349499999999999</v>
      </c>
      <c r="E3118">
        <v>1.14022</v>
      </c>
      <c r="F3118">
        <v>1.1336599999999999</v>
      </c>
      <c r="G3118">
        <v>1.13758</v>
      </c>
      <c r="H3118">
        <v>253691</v>
      </c>
      <c r="I3118">
        <f t="shared" si="1047"/>
        <v>-38.679791546033435</v>
      </c>
      <c r="J3118">
        <f t="shared" si="1052"/>
        <v>1.1447475641025642</v>
      </c>
      <c r="K3118">
        <f t="shared" si="1053"/>
        <v>1.1430319325825877</v>
      </c>
      <c r="L3118">
        <f t="shared" si="1064"/>
        <v>1.1353955555555553</v>
      </c>
      <c r="M3118">
        <f t="shared" si="1065"/>
        <v>1.1369419343814089</v>
      </c>
      <c r="N3118">
        <f t="shared" si="1062"/>
        <v>1.1352295833333335</v>
      </c>
      <c r="O3118">
        <f t="shared" si="1063"/>
        <v>1.1356354536561841</v>
      </c>
      <c r="P3118" t="str">
        <f t="shared" si="1054"/>
        <v>-</v>
      </c>
      <c r="Q3118" t="str">
        <f t="shared" si="1055"/>
        <v>Sell</v>
      </c>
      <c r="R3118" t="str">
        <f t="shared" si="1046"/>
        <v>-</v>
      </c>
      <c r="S3118" t="str">
        <f t="shared" si="1056"/>
        <v>-</v>
      </c>
      <c r="T3118">
        <f t="shared" si="1048"/>
        <v>1.1377200000000001</v>
      </c>
      <c r="U3118">
        <f t="shared" si="1049"/>
        <v>1.13744</v>
      </c>
      <c r="V3118" t="str">
        <f t="shared" si="1050"/>
        <v>-</v>
      </c>
      <c r="W3118" t="str">
        <f t="shared" si="1051"/>
        <v>-</v>
      </c>
      <c r="X3118" t="str">
        <f t="shared" si="1059"/>
        <v>-</v>
      </c>
      <c r="Y3118" s="9">
        <f t="shared" si="1057"/>
        <v>4997.2747731908012</v>
      </c>
      <c r="Z3118" s="9">
        <f t="shared" si="1060"/>
        <v>4392.3590806092898</v>
      </c>
      <c r="AA3118" s="9">
        <f t="shared" si="1061"/>
        <v>-3.6034451828405492</v>
      </c>
    </row>
    <row r="3119" spans="1:27" x14ac:dyDescent="0.25">
      <c r="A3119" t="s">
        <v>3124</v>
      </c>
      <c r="B3119" s="2">
        <v>43453</v>
      </c>
      <c r="C3119" s="3">
        <v>0</v>
      </c>
      <c r="D3119">
        <v>1.1375599999999999</v>
      </c>
      <c r="E3119">
        <v>1.14392</v>
      </c>
      <c r="F3119">
        <v>1.1364300000000001</v>
      </c>
      <c r="G3119">
        <v>1.1386499999999999</v>
      </c>
      <c r="H3119">
        <v>402118</v>
      </c>
      <c r="I3119">
        <f t="shared" si="1047"/>
        <v>-32.484076433121459</v>
      </c>
      <c r="J3119">
        <f t="shared" si="1052"/>
        <v>1.1443789743589745</v>
      </c>
      <c r="K3119">
        <f t="shared" si="1053"/>
        <v>1.1429209975804968</v>
      </c>
      <c r="L3119">
        <f t="shared" si="1064"/>
        <v>1.1352677777777778</v>
      </c>
      <c r="M3119">
        <f t="shared" si="1065"/>
        <v>1.1370342622526841</v>
      </c>
      <c r="N3119">
        <f t="shared" si="1062"/>
        <v>1.1352216666666666</v>
      </c>
      <c r="O3119">
        <f t="shared" si="1063"/>
        <v>1.1358766173636894</v>
      </c>
      <c r="P3119" t="str">
        <f t="shared" si="1054"/>
        <v>-</v>
      </c>
      <c r="Q3119" t="str">
        <f t="shared" si="1055"/>
        <v>Sell</v>
      </c>
      <c r="R3119" t="str">
        <f t="shared" si="1046"/>
        <v>-</v>
      </c>
      <c r="S3119" t="str">
        <f t="shared" si="1056"/>
        <v>-</v>
      </c>
      <c r="T3119">
        <f t="shared" si="1048"/>
        <v>1.1388</v>
      </c>
      <c r="U3119">
        <f t="shared" si="1049"/>
        <v>1.1385000000000001</v>
      </c>
      <c r="V3119" t="str">
        <f t="shared" si="1050"/>
        <v>-</v>
      </c>
      <c r="W3119" t="str">
        <f t="shared" si="1051"/>
        <v>-</v>
      </c>
      <c r="X3119" t="str">
        <f t="shared" si="1059"/>
        <v>-</v>
      </c>
      <c r="Y3119" s="9">
        <f t="shared" si="1057"/>
        <v>4997.2747731908012</v>
      </c>
      <c r="Z3119" s="9">
        <f t="shared" si="1060"/>
        <v>4388.1935135149288</v>
      </c>
      <c r="AA3119" s="9">
        <f t="shared" si="1061"/>
        <v>-8.3493014326325934</v>
      </c>
    </row>
    <row r="3120" spans="1:27" x14ac:dyDescent="0.25">
      <c r="A3120" t="s">
        <v>3125</v>
      </c>
      <c r="B3120" s="2">
        <v>43454</v>
      </c>
      <c r="C3120" s="3">
        <v>0</v>
      </c>
      <c r="D3120">
        <v>1.1386499999999999</v>
      </c>
      <c r="E3120">
        <v>1.14859</v>
      </c>
      <c r="F3120">
        <v>1.13771</v>
      </c>
      <c r="G3120">
        <v>1.1456500000000001</v>
      </c>
      <c r="H3120">
        <v>528464</v>
      </c>
      <c r="I3120">
        <f t="shared" si="1047"/>
        <v>-13.611111111110805</v>
      </c>
      <c r="J3120">
        <f t="shared" si="1052"/>
        <v>1.1439700000000002</v>
      </c>
      <c r="K3120">
        <f t="shared" si="1053"/>
        <v>1.1429900862493449</v>
      </c>
      <c r="L3120">
        <f t="shared" si="1064"/>
        <v>1.1355138888888887</v>
      </c>
      <c r="M3120">
        <f t="shared" si="1065"/>
        <v>1.1374999778065931</v>
      </c>
      <c r="N3120">
        <f t="shared" si="1062"/>
        <v>1.13544625</v>
      </c>
      <c r="O3120">
        <f t="shared" si="1063"/>
        <v>1.1366584879745945</v>
      </c>
      <c r="P3120" t="str">
        <f t="shared" si="1054"/>
        <v>-</v>
      </c>
      <c r="Q3120" t="str">
        <f t="shared" si="1055"/>
        <v>Buy</v>
      </c>
      <c r="R3120" t="str">
        <f t="shared" ref="R3120:R3138" si="1066">IF(P3120=Q3120,Q3120,"-")</f>
        <v>-</v>
      </c>
      <c r="S3120" t="str">
        <f t="shared" si="1056"/>
        <v>-</v>
      </c>
      <c r="T3120">
        <f t="shared" si="1048"/>
        <v>1.14585</v>
      </c>
      <c r="U3120">
        <f t="shared" si="1049"/>
        <v>1.1454500000000001</v>
      </c>
      <c r="V3120" t="str">
        <f t="shared" si="1050"/>
        <v>-</v>
      </c>
      <c r="W3120" t="str">
        <f t="shared" si="1051"/>
        <v>-</v>
      </c>
      <c r="X3120" t="str">
        <f t="shared" si="1059"/>
        <v>-</v>
      </c>
      <c r="Y3120" s="9">
        <f t="shared" si="1057"/>
        <v>4997.2747731908012</v>
      </c>
      <c r="Z3120" s="9">
        <f t="shared" si="1060"/>
        <v>4361.1945483185418</v>
      </c>
      <c r="AA3120" s="9">
        <f t="shared" si="1061"/>
        <v>-39.326234623603298</v>
      </c>
    </row>
    <row r="3121" spans="1:27" x14ac:dyDescent="0.25">
      <c r="A3121" t="s">
        <v>3126</v>
      </c>
      <c r="B3121" s="2">
        <v>43455</v>
      </c>
      <c r="C3121" s="3">
        <v>0</v>
      </c>
      <c r="D3121">
        <v>1.1456599999999999</v>
      </c>
      <c r="E3121">
        <v>1.1473899999999999</v>
      </c>
      <c r="F3121">
        <v>1.1355900000000001</v>
      </c>
      <c r="G3121">
        <v>1.1368400000000001</v>
      </c>
      <c r="H3121">
        <v>463627</v>
      </c>
      <c r="I3121">
        <f t="shared" si="1047"/>
        <v>-54.398148148147655</v>
      </c>
      <c r="J3121">
        <f t="shared" si="1052"/>
        <v>1.143484230769231</v>
      </c>
      <c r="K3121">
        <f t="shared" si="1053"/>
        <v>1.1428343878632856</v>
      </c>
      <c r="L3121">
        <f t="shared" si="1064"/>
        <v>1.1356088888888887</v>
      </c>
      <c r="M3121">
        <f t="shared" si="1065"/>
        <v>1.1374643033305609</v>
      </c>
      <c r="N3121">
        <f t="shared" si="1062"/>
        <v>1.1355833333333332</v>
      </c>
      <c r="O3121">
        <f t="shared" si="1063"/>
        <v>1.136673008936627</v>
      </c>
      <c r="P3121" t="str">
        <f t="shared" si="1054"/>
        <v>Sell</v>
      </c>
      <c r="Q3121" t="str">
        <f t="shared" si="1055"/>
        <v>Sell</v>
      </c>
      <c r="R3121" t="str">
        <f t="shared" si="1066"/>
        <v>Sell</v>
      </c>
      <c r="S3121" t="str">
        <f t="shared" si="1056"/>
        <v>-</v>
      </c>
      <c r="T3121">
        <f t="shared" si="1048"/>
        <v>1.1370400000000001</v>
      </c>
      <c r="U3121">
        <f t="shared" si="1049"/>
        <v>1.1366400000000001</v>
      </c>
      <c r="V3121" t="str">
        <f t="shared" si="1050"/>
        <v>-</v>
      </c>
      <c r="W3121" t="str">
        <f t="shared" si="1051"/>
        <v>-</v>
      </c>
      <c r="X3121">
        <f t="shared" si="1059"/>
        <v>4397.3826778301554</v>
      </c>
      <c r="Y3121" s="9">
        <f t="shared" si="1057"/>
        <v>4997.2747731908012</v>
      </c>
      <c r="Z3121" s="9">
        <f t="shared" si="1060"/>
        <v>4394.9859047973696</v>
      </c>
      <c r="AA3121" s="9">
        <f t="shared" si="1061"/>
        <v>-0.61515731289996767</v>
      </c>
    </row>
    <row r="3122" spans="1:27" x14ac:dyDescent="0.25">
      <c r="A3122" t="s">
        <v>3127</v>
      </c>
      <c r="B3122" s="2">
        <v>43457</v>
      </c>
      <c r="C3122" s="3">
        <v>0</v>
      </c>
      <c r="D3122">
        <v>1.1369199999999999</v>
      </c>
      <c r="E3122">
        <v>1.1373800000000001</v>
      </c>
      <c r="F3122">
        <v>1.1360399999999999</v>
      </c>
      <c r="G3122">
        <v>1.13723</v>
      </c>
      <c r="H3122">
        <v>9470</v>
      </c>
      <c r="I3122">
        <f t="shared" si="1047"/>
        <v>-52.592592592592609</v>
      </c>
      <c r="J3122">
        <f t="shared" si="1052"/>
        <v>1.1430019230769235</v>
      </c>
      <c r="K3122">
        <f t="shared" si="1053"/>
        <v>1.1426925046262404</v>
      </c>
      <c r="L3122">
        <f t="shared" si="1064"/>
        <v>1.1357438888888887</v>
      </c>
      <c r="M3122">
        <f t="shared" si="1065"/>
        <v>1.1374516382856659</v>
      </c>
      <c r="N3122">
        <f t="shared" si="1062"/>
        <v>1.13572875</v>
      </c>
      <c r="O3122">
        <f t="shared" si="1063"/>
        <v>1.136717568221697</v>
      </c>
      <c r="P3122" t="str">
        <f t="shared" si="1054"/>
        <v>-</v>
      </c>
      <c r="Q3122" t="str">
        <f t="shared" si="1055"/>
        <v>Sell</v>
      </c>
      <c r="R3122" t="str">
        <f t="shared" si="1066"/>
        <v>-</v>
      </c>
      <c r="S3122" t="str">
        <f t="shared" si="1056"/>
        <v>-</v>
      </c>
      <c r="T3122">
        <f t="shared" si="1048"/>
        <v>1.1374299999999999</v>
      </c>
      <c r="U3122">
        <f t="shared" si="1049"/>
        <v>1.13703</v>
      </c>
      <c r="V3122" t="str">
        <f t="shared" si="1050"/>
        <v>-</v>
      </c>
      <c r="W3122" t="str">
        <f t="shared" si="1051"/>
        <v>-</v>
      </c>
      <c r="X3122" t="str">
        <f t="shared" si="1059"/>
        <v>-</v>
      </c>
      <c r="Y3122" s="9">
        <f t="shared" si="1057"/>
        <v>4997.2747731908012</v>
      </c>
      <c r="Z3122" s="9">
        <f t="shared" si="1060"/>
        <v>4393.4789597520739</v>
      </c>
      <c r="AA3122" s="9">
        <f t="shared" si="1061"/>
        <v>-2.3288101084098858</v>
      </c>
    </row>
    <row r="3123" spans="1:27" x14ac:dyDescent="0.25">
      <c r="A3123" t="s">
        <v>3128</v>
      </c>
      <c r="B3123" s="2">
        <v>43458</v>
      </c>
      <c r="C3123" s="3">
        <v>0</v>
      </c>
      <c r="D3123">
        <v>1.13723</v>
      </c>
      <c r="E3123">
        <v>1.14384</v>
      </c>
      <c r="F3123">
        <v>1.1370499999999999</v>
      </c>
      <c r="G3123">
        <v>1.13995</v>
      </c>
      <c r="H3123">
        <v>369538</v>
      </c>
      <c r="I3123">
        <f t="shared" si="1047"/>
        <v>-39.999999999999794</v>
      </c>
      <c r="J3123">
        <f t="shared" si="1052"/>
        <v>1.1425496153846157</v>
      </c>
      <c r="K3123">
        <f t="shared" si="1053"/>
        <v>1.1426230741293735</v>
      </c>
      <c r="L3123">
        <f t="shared" si="1064"/>
        <v>1.1362327777777776</v>
      </c>
      <c r="M3123">
        <f t="shared" si="1065"/>
        <v>1.1375866848648191</v>
      </c>
      <c r="N3123">
        <f t="shared" si="1062"/>
        <v>1.1360054166666664</v>
      </c>
      <c r="O3123">
        <f t="shared" si="1063"/>
        <v>1.1369761627639614</v>
      </c>
      <c r="P3123" t="str">
        <f t="shared" si="1054"/>
        <v>-</v>
      </c>
      <c r="Q3123" t="str">
        <f t="shared" si="1055"/>
        <v>Sell</v>
      </c>
      <c r="R3123" t="str">
        <f t="shared" si="1066"/>
        <v>-</v>
      </c>
      <c r="S3123" t="str">
        <f t="shared" si="1056"/>
        <v>-</v>
      </c>
      <c r="T3123">
        <f t="shared" si="1048"/>
        <v>1.14015</v>
      </c>
      <c r="U3123">
        <f t="shared" si="1049"/>
        <v>1.13975</v>
      </c>
      <c r="V3123" t="str">
        <f t="shared" si="1050"/>
        <v>-</v>
      </c>
      <c r="W3123" t="str">
        <f t="shared" si="1051"/>
        <v>-</v>
      </c>
      <c r="X3123" t="str">
        <f t="shared" si="1059"/>
        <v>-</v>
      </c>
      <c r="Y3123" s="9">
        <f t="shared" si="1057"/>
        <v>4997.2747731908012</v>
      </c>
      <c r="Z3123" s="9">
        <f t="shared" si="1060"/>
        <v>4382.9976522306724</v>
      </c>
      <c r="AA3123" s="9">
        <f t="shared" si="1061"/>
        <v>-14.280451328984141</v>
      </c>
    </row>
    <row r="3124" spans="1:27" x14ac:dyDescent="0.25">
      <c r="A3124" t="s">
        <v>3129</v>
      </c>
      <c r="B3124" s="2">
        <v>43459</v>
      </c>
      <c r="C3124" s="3">
        <v>0</v>
      </c>
      <c r="D3124">
        <v>1.13998</v>
      </c>
      <c r="E3124">
        <v>1.14198</v>
      </c>
      <c r="F3124">
        <v>1.1389199999999999</v>
      </c>
      <c r="G3124">
        <v>1.14131</v>
      </c>
      <c r="H3124">
        <v>20991</v>
      </c>
      <c r="I3124">
        <f t="shared" si="1047"/>
        <v>-33.703703703703383</v>
      </c>
      <c r="J3124">
        <f t="shared" si="1052"/>
        <v>1.1421012820512824</v>
      </c>
      <c r="K3124">
        <f t="shared" si="1053"/>
        <v>1.1425898317463514</v>
      </c>
      <c r="L3124">
        <f t="shared" si="1064"/>
        <v>1.1365166666666664</v>
      </c>
      <c r="M3124">
        <f t="shared" si="1065"/>
        <v>1.1377879451423965</v>
      </c>
      <c r="N3124">
        <f t="shared" si="1062"/>
        <v>1.1364895833333335</v>
      </c>
      <c r="O3124">
        <f t="shared" si="1063"/>
        <v>1.1373228697428446</v>
      </c>
      <c r="P3124" t="str">
        <f t="shared" si="1054"/>
        <v>-</v>
      </c>
      <c r="Q3124" t="str">
        <f t="shared" si="1055"/>
        <v>Sell</v>
      </c>
      <c r="R3124" t="str">
        <f t="shared" si="1066"/>
        <v>-</v>
      </c>
      <c r="S3124" t="str">
        <f t="shared" si="1056"/>
        <v>-</v>
      </c>
      <c r="T3124">
        <f t="shared" si="1048"/>
        <v>1.14151</v>
      </c>
      <c r="U3124">
        <f t="shared" si="1049"/>
        <v>1.1411100000000001</v>
      </c>
      <c r="V3124" t="str">
        <f t="shared" si="1050"/>
        <v>-</v>
      </c>
      <c r="W3124" t="str">
        <f t="shared" si="1051"/>
        <v>-</v>
      </c>
      <c r="X3124" t="str">
        <f t="shared" si="1059"/>
        <v>-</v>
      </c>
      <c r="Y3124" s="9">
        <f t="shared" si="1057"/>
        <v>4997.2747731908012</v>
      </c>
      <c r="Z3124" s="9">
        <f t="shared" si="1060"/>
        <v>4377.7757296833151</v>
      </c>
      <c r="AA3124" s="9">
        <f t="shared" si="1061"/>
        <v>-20.256279431756557</v>
      </c>
    </row>
    <row r="3125" spans="1:27" x14ac:dyDescent="0.25">
      <c r="A3125" t="s">
        <v>3130</v>
      </c>
      <c r="B3125" s="2">
        <v>43460</v>
      </c>
      <c r="C3125" s="3">
        <v>0</v>
      </c>
      <c r="D3125">
        <v>1.1413199999999999</v>
      </c>
      <c r="E3125">
        <v>1.1416299999999999</v>
      </c>
      <c r="F3125">
        <v>1.13428</v>
      </c>
      <c r="G3125">
        <v>1.13601</v>
      </c>
      <c r="H3125">
        <v>263196</v>
      </c>
      <c r="I3125">
        <f t="shared" si="1047"/>
        <v>-58.24074074074074</v>
      </c>
      <c r="J3125">
        <f t="shared" si="1052"/>
        <v>1.1416053846153851</v>
      </c>
      <c r="K3125">
        <f t="shared" si="1053"/>
        <v>1.1424232537274563</v>
      </c>
      <c r="L3125">
        <f t="shared" si="1064"/>
        <v>1.1366499999999999</v>
      </c>
      <c r="M3125">
        <f t="shared" si="1065"/>
        <v>1.1376918399995641</v>
      </c>
      <c r="N3125">
        <f t="shared" si="1062"/>
        <v>1.1364591666666666</v>
      </c>
      <c r="O3125">
        <f t="shared" si="1063"/>
        <v>1.1372178401634172</v>
      </c>
      <c r="P3125" t="str">
        <f t="shared" si="1054"/>
        <v>-</v>
      </c>
      <c r="Q3125" t="str">
        <f t="shared" si="1055"/>
        <v>Sell</v>
      </c>
      <c r="R3125" t="str">
        <f t="shared" si="1066"/>
        <v>-</v>
      </c>
      <c r="S3125" t="str">
        <f t="shared" si="1056"/>
        <v>-</v>
      </c>
      <c r="T3125">
        <f t="shared" si="1048"/>
        <v>1.1362099999999999</v>
      </c>
      <c r="U3125">
        <f t="shared" si="1049"/>
        <v>1.13581</v>
      </c>
      <c r="V3125" t="str">
        <f t="shared" si="1050"/>
        <v>-</v>
      </c>
      <c r="W3125" t="str">
        <f t="shared" si="1051"/>
        <v>-</v>
      </c>
      <c r="X3125" t="str">
        <f t="shared" si="1059"/>
        <v>-</v>
      </c>
      <c r="Y3125" s="9">
        <f t="shared" si="1057"/>
        <v>4997.2747731908012</v>
      </c>
      <c r="Z3125" s="9">
        <f t="shared" si="1060"/>
        <v>4398.1964365661288</v>
      </c>
      <c r="AA3125" s="9">
        <f t="shared" si="1061"/>
        <v>3.0318459770299309</v>
      </c>
    </row>
    <row r="3126" spans="1:27" x14ac:dyDescent="0.25">
      <c r="A3126" t="s">
        <v>3131</v>
      </c>
      <c r="B3126" s="2">
        <v>43461</v>
      </c>
      <c r="C3126" s="3">
        <v>0</v>
      </c>
      <c r="D3126">
        <v>1.13602</v>
      </c>
      <c r="E3126">
        <v>1.1454</v>
      </c>
      <c r="F3126">
        <v>1.1357999999999999</v>
      </c>
      <c r="G3126">
        <v>1.1430400000000001</v>
      </c>
      <c r="H3126">
        <v>561562</v>
      </c>
      <c r="I3126">
        <f t="shared" si="1047"/>
        <v>-25.694444444444109</v>
      </c>
      <c r="J3126">
        <f t="shared" si="1052"/>
        <v>1.1413417948717954</v>
      </c>
      <c r="K3126">
        <f t="shared" si="1053"/>
        <v>1.1424388675571411</v>
      </c>
      <c r="L3126">
        <f t="shared" si="1064"/>
        <v>1.1369447222222222</v>
      </c>
      <c r="M3126">
        <f t="shared" si="1065"/>
        <v>1.1379809297293175</v>
      </c>
      <c r="N3126">
        <f t="shared" si="1062"/>
        <v>1.1366174999999998</v>
      </c>
      <c r="O3126">
        <f t="shared" si="1063"/>
        <v>1.137683612950344</v>
      </c>
      <c r="P3126" t="str">
        <f t="shared" si="1054"/>
        <v>-</v>
      </c>
      <c r="Q3126" t="str">
        <f t="shared" si="1055"/>
        <v>Buy</v>
      </c>
      <c r="R3126" t="str">
        <f t="shared" si="1066"/>
        <v>-</v>
      </c>
      <c r="S3126" t="str">
        <f t="shared" si="1056"/>
        <v>-</v>
      </c>
      <c r="T3126">
        <f t="shared" si="1048"/>
        <v>1.1432599999999999</v>
      </c>
      <c r="U3126">
        <f t="shared" si="1049"/>
        <v>1.1428199999999999</v>
      </c>
      <c r="V3126" t="str">
        <f t="shared" si="1050"/>
        <v>-</v>
      </c>
      <c r="W3126" t="str">
        <f t="shared" si="1051"/>
        <v>-</v>
      </c>
      <c r="X3126" t="str">
        <f t="shared" si="1059"/>
        <v>-</v>
      </c>
      <c r="Y3126" s="9">
        <f t="shared" si="1057"/>
        <v>4997.2747731908012</v>
      </c>
      <c r="Z3126" s="9">
        <f t="shared" si="1060"/>
        <v>4371.0746227374366</v>
      </c>
      <c r="AA3126" s="9">
        <f t="shared" si="1061"/>
        <v>-27.944793334742222</v>
      </c>
    </row>
    <row r="3127" spans="1:27" x14ac:dyDescent="0.25">
      <c r="A3127" t="s">
        <v>3132</v>
      </c>
      <c r="B3127" s="2">
        <v>43462</v>
      </c>
      <c r="C3127" s="3">
        <v>0</v>
      </c>
      <c r="D3127">
        <v>1.14306</v>
      </c>
      <c r="E3127">
        <v>1.14727</v>
      </c>
      <c r="F3127">
        <v>1.14299</v>
      </c>
      <c r="G3127">
        <v>1.1441399999999999</v>
      </c>
      <c r="H3127">
        <v>449251</v>
      </c>
      <c r="I3127">
        <f t="shared" si="1047"/>
        <v>-20.601851851852093</v>
      </c>
      <c r="J3127">
        <f t="shared" si="1052"/>
        <v>1.1411360256410261</v>
      </c>
      <c r="K3127">
        <f t="shared" si="1053"/>
        <v>1.142481934201264</v>
      </c>
      <c r="L3127">
        <f t="shared" si="1064"/>
        <v>1.1370083333333332</v>
      </c>
      <c r="M3127">
        <f t="shared" si="1065"/>
        <v>1.1383138524466516</v>
      </c>
      <c r="N3127">
        <f t="shared" si="1062"/>
        <v>1.1371383333333331</v>
      </c>
      <c r="O3127">
        <f t="shared" si="1063"/>
        <v>1.1382001239143165</v>
      </c>
      <c r="P3127" t="str">
        <f t="shared" si="1054"/>
        <v>-</v>
      </c>
      <c r="Q3127" t="str">
        <f t="shared" si="1055"/>
        <v>Buy</v>
      </c>
      <c r="R3127" t="str">
        <f t="shared" si="1066"/>
        <v>-</v>
      </c>
      <c r="S3127" t="str">
        <f t="shared" si="1056"/>
        <v>-</v>
      </c>
      <c r="T3127">
        <f t="shared" si="1048"/>
        <v>1.14435</v>
      </c>
      <c r="U3127">
        <f t="shared" si="1049"/>
        <v>1.1439299999999999</v>
      </c>
      <c r="V3127" t="str">
        <f t="shared" si="1050"/>
        <v>-</v>
      </c>
      <c r="W3127" t="str">
        <f t="shared" si="1051"/>
        <v>-</v>
      </c>
      <c r="X3127" t="str">
        <f t="shared" si="1059"/>
        <v>-</v>
      </c>
      <c r="Y3127" s="9">
        <f t="shared" si="1057"/>
        <v>4997.2747731908012</v>
      </c>
      <c r="Z3127" s="9">
        <f t="shared" si="1060"/>
        <v>4366.911148853761</v>
      </c>
      <c r="AA3127" s="9">
        <f t="shared" si="1061"/>
        <v>-32.73465827714513</v>
      </c>
    </row>
    <row r="3128" spans="1:27" x14ac:dyDescent="0.25">
      <c r="A3128" t="s">
        <v>3133</v>
      </c>
      <c r="B3128" s="2">
        <v>43464</v>
      </c>
      <c r="C3128" s="3">
        <v>0</v>
      </c>
      <c r="D3128">
        <v>1.14331</v>
      </c>
      <c r="E3128">
        <v>1.1440600000000001</v>
      </c>
      <c r="F3128">
        <v>1.14331</v>
      </c>
      <c r="G3128">
        <v>1.1438900000000001</v>
      </c>
      <c r="H3128">
        <v>9989</v>
      </c>
      <c r="I3128">
        <f t="shared" si="1047"/>
        <v>-21.759259259258855</v>
      </c>
      <c r="J3128">
        <f t="shared" si="1052"/>
        <v>1.1409228205128208</v>
      </c>
      <c r="K3128">
        <f t="shared" si="1053"/>
        <v>1.1425175814366748</v>
      </c>
      <c r="L3128">
        <f t="shared" si="1064"/>
        <v>1.1370786111111111</v>
      </c>
      <c r="M3128">
        <f t="shared" si="1065"/>
        <v>1.1386152658279136</v>
      </c>
      <c r="N3128">
        <f t="shared" si="1062"/>
        <v>1.1375416666666665</v>
      </c>
      <c r="O3128">
        <f t="shared" si="1063"/>
        <v>1.1386553140011713</v>
      </c>
      <c r="P3128" t="str">
        <f t="shared" si="1054"/>
        <v>-</v>
      </c>
      <c r="Q3128" t="str">
        <f t="shared" si="1055"/>
        <v>Buy</v>
      </c>
      <c r="R3128" t="str">
        <f t="shared" si="1066"/>
        <v>-</v>
      </c>
      <c r="S3128" t="str">
        <f t="shared" si="1056"/>
        <v>-</v>
      </c>
      <c r="T3128">
        <f t="shared" si="1048"/>
        <v>1.1440600000000001</v>
      </c>
      <c r="U3128">
        <f t="shared" si="1049"/>
        <v>1.1437200000000001</v>
      </c>
      <c r="V3128" t="str">
        <f t="shared" si="1050"/>
        <v>-</v>
      </c>
      <c r="W3128" t="str">
        <f t="shared" si="1051"/>
        <v>-</v>
      </c>
      <c r="X3128" t="str">
        <f t="shared" si="1059"/>
        <v>-</v>
      </c>
      <c r="Y3128" s="9">
        <f t="shared" si="1057"/>
        <v>4997.2747731908012</v>
      </c>
      <c r="Z3128" s="9">
        <f t="shared" si="1060"/>
        <v>4368.0180875048518</v>
      </c>
      <c r="AA3128" s="9">
        <f t="shared" si="1061"/>
        <v>-31.462621050940513</v>
      </c>
    </row>
    <row r="3129" spans="1:27" x14ac:dyDescent="0.25">
      <c r="A3129" t="s">
        <v>3134</v>
      </c>
      <c r="B3129" s="2">
        <v>43465</v>
      </c>
      <c r="C3129" s="3">
        <v>0</v>
      </c>
      <c r="D3129">
        <v>1.1438900000000001</v>
      </c>
      <c r="E3129">
        <v>1.1467400000000001</v>
      </c>
      <c r="F3129">
        <v>1.1421300000000001</v>
      </c>
      <c r="G3129">
        <v>1.1462699999999999</v>
      </c>
      <c r="H3129">
        <v>309704</v>
      </c>
      <c r="I3129">
        <f t="shared" si="1047"/>
        <v>-12.262156448203458</v>
      </c>
      <c r="J3129">
        <f t="shared" si="1052"/>
        <v>1.1407764102564109</v>
      </c>
      <c r="K3129">
        <f t="shared" si="1053"/>
        <v>1.1426125793749868</v>
      </c>
      <c r="L3129">
        <f t="shared" si="1064"/>
        <v>1.1371027777777778</v>
      </c>
      <c r="M3129">
        <f t="shared" si="1065"/>
        <v>1.1390290352426211</v>
      </c>
      <c r="N3129">
        <f t="shared" si="1062"/>
        <v>1.1379941666666664</v>
      </c>
      <c r="O3129">
        <f t="shared" si="1063"/>
        <v>1.1392644888810775</v>
      </c>
      <c r="P3129" t="str">
        <f t="shared" si="1054"/>
        <v>-</v>
      </c>
      <c r="Q3129" t="str">
        <f t="shared" si="1055"/>
        <v>Buy</v>
      </c>
      <c r="R3129" t="str">
        <f t="shared" si="1066"/>
        <v>-</v>
      </c>
      <c r="S3129" t="str">
        <f t="shared" si="1056"/>
        <v>-</v>
      </c>
      <c r="T3129">
        <f t="shared" si="1048"/>
        <v>1.1464399999999999</v>
      </c>
      <c r="U3129">
        <f t="shared" si="1049"/>
        <v>1.1460999999999999</v>
      </c>
      <c r="V3129" t="str">
        <f t="shared" si="1050"/>
        <v>-</v>
      </c>
      <c r="W3129" t="str">
        <f t="shared" si="1051"/>
        <v>-</v>
      </c>
      <c r="X3129" t="str">
        <f t="shared" si="1059"/>
        <v>-</v>
      </c>
      <c r="Y3129" s="9">
        <f t="shared" si="1057"/>
        <v>4997.2747731908012</v>
      </c>
      <c r="Z3129" s="9">
        <f t="shared" si="1060"/>
        <v>4358.9501179222652</v>
      </c>
      <c r="AA3129" s="9">
        <f t="shared" si="1061"/>
        <v>-41.920892466916129</v>
      </c>
    </row>
    <row r="3130" spans="1:27" x14ac:dyDescent="0.25">
      <c r="A3130" t="s">
        <v>3135</v>
      </c>
      <c r="B3130" s="2">
        <v>43466</v>
      </c>
      <c r="C3130" s="3">
        <v>0</v>
      </c>
      <c r="D3130">
        <v>1.14598</v>
      </c>
      <c r="E3130">
        <v>1.14676</v>
      </c>
      <c r="F3130">
        <v>1.1456599999999999</v>
      </c>
      <c r="G3130">
        <v>1.14612</v>
      </c>
      <c r="H3130">
        <v>12113</v>
      </c>
      <c r="I3130">
        <f t="shared" si="1047"/>
        <v>-13.482532751091631</v>
      </c>
      <c r="J3130">
        <f t="shared" si="1052"/>
        <v>1.1406621794871799</v>
      </c>
      <c r="K3130">
        <f t="shared" si="1053"/>
        <v>1.1427013748338479</v>
      </c>
      <c r="L3130">
        <f t="shared" si="1064"/>
        <v>1.1373502777777778</v>
      </c>
      <c r="M3130">
        <f t="shared" si="1065"/>
        <v>1.139412330634912</v>
      </c>
      <c r="N3130">
        <f t="shared" si="1062"/>
        <v>1.1384891666666666</v>
      </c>
      <c r="O3130">
        <f t="shared" si="1063"/>
        <v>1.1398129297705912</v>
      </c>
      <c r="P3130" t="str">
        <f t="shared" si="1054"/>
        <v>-</v>
      </c>
      <c r="Q3130" t="str">
        <f t="shared" si="1055"/>
        <v>Buy</v>
      </c>
      <c r="R3130" t="str">
        <f t="shared" si="1066"/>
        <v>-</v>
      </c>
      <c r="S3130" t="str">
        <f t="shared" si="1056"/>
        <v>-</v>
      </c>
      <c r="T3130">
        <f t="shared" si="1048"/>
        <v>1.1463000000000001</v>
      </c>
      <c r="U3130">
        <f t="shared" si="1049"/>
        <v>1.14594</v>
      </c>
      <c r="V3130" t="str">
        <f t="shared" si="1050"/>
        <v>-</v>
      </c>
      <c r="W3130" t="str">
        <f t="shared" si="1051"/>
        <v>-</v>
      </c>
      <c r="X3130" t="str">
        <f t="shared" si="1059"/>
        <v>-</v>
      </c>
      <c r="Y3130" s="9">
        <f t="shared" si="1057"/>
        <v>4997.2747731908012</v>
      </c>
      <c r="Z3130" s="9">
        <f t="shared" si="1060"/>
        <v>4359.4824855542183</v>
      </c>
      <c r="AA3130" s="9">
        <f t="shared" si="1061"/>
        <v>-41.30497878376557</v>
      </c>
    </row>
    <row r="3131" spans="1:27" x14ac:dyDescent="0.25">
      <c r="A3131" t="s">
        <v>3136</v>
      </c>
      <c r="B3131" s="2">
        <v>43467</v>
      </c>
      <c r="C3131" s="3">
        <v>0</v>
      </c>
      <c r="D3131">
        <v>1.14612</v>
      </c>
      <c r="E3131">
        <v>1.14967</v>
      </c>
      <c r="F3131">
        <v>1.1309199999999999</v>
      </c>
      <c r="G3131">
        <v>1.13121</v>
      </c>
      <c r="H3131">
        <v>462599</v>
      </c>
      <c r="I3131">
        <f t="shared" si="1047"/>
        <v>-98.453333333332679</v>
      </c>
      <c r="J3131">
        <f t="shared" si="1052"/>
        <v>1.1404515384615386</v>
      </c>
      <c r="K3131">
        <f t="shared" si="1053"/>
        <v>1.1424104539519784</v>
      </c>
      <c r="L3131">
        <f t="shared" si="1064"/>
        <v>1.1371383333333334</v>
      </c>
      <c r="M3131">
        <f t="shared" si="1065"/>
        <v>1.1389689614114034</v>
      </c>
      <c r="N3131">
        <f t="shared" si="1062"/>
        <v>1.1383366666666666</v>
      </c>
      <c r="O3131">
        <f t="shared" si="1063"/>
        <v>1.139124695388944</v>
      </c>
      <c r="P3131" t="str">
        <f t="shared" si="1054"/>
        <v>Sell</v>
      </c>
      <c r="Q3131" t="str">
        <f t="shared" si="1055"/>
        <v>Sell</v>
      </c>
      <c r="R3131" t="str">
        <f t="shared" si="1066"/>
        <v>Sell</v>
      </c>
      <c r="S3131" t="str">
        <f t="shared" si="1056"/>
        <v>-</v>
      </c>
      <c r="T3131">
        <f t="shared" si="1048"/>
        <v>1.13144</v>
      </c>
      <c r="U3131">
        <f t="shared" si="1049"/>
        <v>1.1309800000000001</v>
      </c>
      <c r="V3131" t="str">
        <f t="shared" si="1050"/>
        <v>-</v>
      </c>
      <c r="W3131" t="str">
        <f t="shared" si="1051"/>
        <v>-</v>
      </c>
      <c r="X3131">
        <f t="shared" si="1059"/>
        <v>4419.1472813405926</v>
      </c>
      <c r="Y3131" s="9">
        <f t="shared" si="1057"/>
        <v>4997.2747731908012</v>
      </c>
      <c r="Z3131" s="9">
        <f t="shared" si="1060"/>
        <v>4416.738645611611</v>
      </c>
      <c r="AA3131" s="9">
        <f t="shared" si="1061"/>
        <v>23.989820723757198</v>
      </c>
    </row>
    <row r="3132" spans="1:27" x14ac:dyDescent="0.25">
      <c r="A3132" t="s">
        <v>3137</v>
      </c>
      <c r="B3132" s="2">
        <v>43468</v>
      </c>
      <c r="C3132" s="3">
        <v>0</v>
      </c>
      <c r="D3132">
        <v>1.1312199999999999</v>
      </c>
      <c r="E3132">
        <v>1.1411</v>
      </c>
      <c r="F3132">
        <v>1.1309899999999999</v>
      </c>
      <c r="G3132">
        <v>1.1389899999999999</v>
      </c>
      <c r="H3132">
        <v>500035</v>
      </c>
      <c r="I3132">
        <f t="shared" si="1047"/>
        <v>-56.959999999999987</v>
      </c>
      <c r="J3132">
        <f t="shared" si="1052"/>
        <v>1.1402882051282053</v>
      </c>
      <c r="K3132">
        <f t="shared" si="1053"/>
        <v>1.1423238601810424</v>
      </c>
      <c r="L3132">
        <f t="shared" si="1064"/>
        <v>1.1371030555555555</v>
      </c>
      <c r="M3132">
        <f t="shared" si="1065"/>
        <v>1.1389700986324085</v>
      </c>
      <c r="N3132">
        <f t="shared" si="1062"/>
        <v>1.1383954166666665</v>
      </c>
      <c r="O3132">
        <f t="shared" si="1063"/>
        <v>1.1391139197578286</v>
      </c>
      <c r="P3132" t="str">
        <f t="shared" si="1054"/>
        <v>Buy</v>
      </c>
      <c r="Q3132" t="str">
        <f t="shared" si="1055"/>
        <v>Sell</v>
      </c>
      <c r="R3132" t="str">
        <f t="shared" si="1066"/>
        <v>-</v>
      </c>
      <c r="S3132" t="str">
        <f t="shared" si="1056"/>
        <v>-</v>
      </c>
      <c r="T3132">
        <f t="shared" si="1048"/>
        <v>1.1392100000000001</v>
      </c>
      <c r="U3132">
        <f t="shared" si="1049"/>
        <v>1.1387700000000001</v>
      </c>
      <c r="V3132" t="str">
        <f t="shared" si="1050"/>
        <v>-</v>
      </c>
      <c r="W3132" t="str">
        <f t="shared" si="1051"/>
        <v>-</v>
      </c>
      <c r="X3132" t="str">
        <f t="shared" si="1059"/>
        <v>-</v>
      </c>
      <c r="Y3132" s="9">
        <f t="shared" si="1057"/>
        <v>4997.2747731908012</v>
      </c>
      <c r="Z3132" s="9">
        <f t="shared" si="1060"/>
        <v>4386.6142091368592</v>
      </c>
      <c r="AA3132" s="9">
        <f t="shared" si="1061"/>
        <v>-10.149745950732839</v>
      </c>
    </row>
    <row r="3133" spans="1:27" x14ac:dyDescent="0.25">
      <c r="A3133" t="s">
        <v>3138</v>
      </c>
      <c r="B3133" s="2">
        <v>43469</v>
      </c>
      <c r="C3133" s="3">
        <v>0</v>
      </c>
      <c r="D3133">
        <v>1.1390100000000001</v>
      </c>
      <c r="E3133">
        <v>1.1418900000000001</v>
      </c>
      <c r="F3133">
        <v>1.13456</v>
      </c>
      <c r="G3133">
        <v>1.1394299999999999</v>
      </c>
      <c r="H3133">
        <v>408911</v>
      </c>
      <c r="I3133">
        <f t="shared" si="1047"/>
        <v>-54.613333333333344</v>
      </c>
      <c r="J3133">
        <f t="shared" si="1052"/>
        <v>1.1401303846153847</v>
      </c>
      <c r="K3133">
        <f t="shared" si="1053"/>
        <v>1.142250597897978</v>
      </c>
      <c r="L3133">
        <f t="shared" si="1064"/>
        <v>1.1372663888888888</v>
      </c>
      <c r="M3133">
        <f t="shared" si="1065"/>
        <v>1.1389949581657917</v>
      </c>
      <c r="N3133">
        <f t="shared" si="1062"/>
        <v>1.1384725</v>
      </c>
      <c r="O3133">
        <f t="shared" si="1063"/>
        <v>1.1391392061772023</v>
      </c>
      <c r="P3133" t="str">
        <f t="shared" si="1054"/>
        <v>-</v>
      </c>
      <c r="Q3133" t="str">
        <f t="shared" si="1055"/>
        <v>Sell</v>
      </c>
      <c r="R3133" t="str">
        <f t="shared" si="1066"/>
        <v>-</v>
      </c>
      <c r="S3133" t="str">
        <f t="shared" si="1056"/>
        <v>-</v>
      </c>
      <c r="T3133">
        <f t="shared" si="1048"/>
        <v>1.13964</v>
      </c>
      <c r="U3133">
        <f t="shared" si="1049"/>
        <v>1.1392199999999999</v>
      </c>
      <c r="V3133" t="str">
        <f t="shared" si="1050"/>
        <v>-</v>
      </c>
      <c r="W3133" t="str">
        <f t="shared" si="1051"/>
        <v>-</v>
      </c>
      <c r="X3133" t="str">
        <f t="shared" si="1059"/>
        <v>-</v>
      </c>
      <c r="Y3133" s="9">
        <f t="shared" si="1057"/>
        <v>4997.2747731908012</v>
      </c>
      <c r="Z3133" s="9">
        <f t="shared" si="1060"/>
        <v>4384.9590863700832</v>
      </c>
      <c r="AA3133" s="9">
        <f t="shared" si="1061"/>
        <v>-12.03930571521286</v>
      </c>
    </row>
    <row r="3134" spans="1:27" x14ac:dyDescent="0.25">
      <c r="A3134" t="s">
        <v>3139</v>
      </c>
      <c r="B3134" s="2">
        <v>43471</v>
      </c>
      <c r="C3134" s="3">
        <v>0</v>
      </c>
      <c r="D3134">
        <v>1.1395500000000001</v>
      </c>
      <c r="E3134">
        <v>1.1412899999999999</v>
      </c>
      <c r="F3134">
        <v>1.13954</v>
      </c>
      <c r="G3134">
        <v>1.1410199999999999</v>
      </c>
      <c r="H3134">
        <v>12685</v>
      </c>
      <c r="I3134">
        <f t="shared" si="1047"/>
        <v>-46.133333333333468</v>
      </c>
      <c r="J3134">
        <f t="shared" si="1052"/>
        <v>1.1399847435897437</v>
      </c>
      <c r="K3134">
        <f t="shared" si="1053"/>
        <v>1.1422194435208139</v>
      </c>
      <c r="L3134">
        <f t="shared" si="1064"/>
        <v>1.137468611111111</v>
      </c>
      <c r="M3134">
        <f t="shared" si="1065"/>
        <v>1.1391044198865596</v>
      </c>
      <c r="N3134">
        <f t="shared" si="1062"/>
        <v>1.1385170833333333</v>
      </c>
      <c r="O3134">
        <f t="shared" si="1063"/>
        <v>1.1392896696830264</v>
      </c>
      <c r="P3134" t="str">
        <f t="shared" si="1054"/>
        <v>-</v>
      </c>
      <c r="Q3134" t="str">
        <f t="shared" si="1055"/>
        <v>Sell</v>
      </c>
      <c r="R3134" t="str">
        <f t="shared" si="1066"/>
        <v>-</v>
      </c>
      <c r="S3134" t="str">
        <f t="shared" si="1056"/>
        <v>-</v>
      </c>
      <c r="T3134">
        <f t="shared" si="1048"/>
        <v>1.14123</v>
      </c>
      <c r="U3134">
        <f t="shared" si="1049"/>
        <v>1.1408100000000001</v>
      </c>
      <c r="V3134" t="str">
        <f t="shared" si="1050"/>
        <v>-</v>
      </c>
      <c r="W3134" t="str">
        <f t="shared" si="1051"/>
        <v>-</v>
      </c>
      <c r="X3134" t="str">
        <f t="shared" si="1059"/>
        <v>-</v>
      </c>
      <c r="Y3134" s="9">
        <f t="shared" si="1057"/>
        <v>4997.2747731908012</v>
      </c>
      <c r="Z3134" s="9">
        <f t="shared" si="1060"/>
        <v>4378.8498139645835</v>
      </c>
      <c r="AA3134" s="9">
        <f t="shared" si="1061"/>
        <v>-19.025627928264417</v>
      </c>
    </row>
    <row r="3135" spans="1:27" x14ac:dyDescent="0.25">
      <c r="A3135" t="s">
        <v>3140</v>
      </c>
      <c r="B3135" s="2">
        <v>43472</v>
      </c>
      <c r="C3135" s="3">
        <v>0</v>
      </c>
      <c r="D3135">
        <v>1.1410199999999999</v>
      </c>
      <c r="E3135">
        <v>1.1482600000000001</v>
      </c>
      <c r="F3135">
        <v>1.14046</v>
      </c>
      <c r="G3135">
        <v>1.1478900000000001</v>
      </c>
      <c r="H3135">
        <v>367791</v>
      </c>
      <c r="I3135">
        <f t="shared" si="1047"/>
        <v>-9.493333333332739</v>
      </c>
      <c r="J3135">
        <f t="shared" si="1052"/>
        <v>1.1399652564102565</v>
      </c>
      <c r="K3135">
        <f t="shared" si="1053"/>
        <v>1.142363001912692</v>
      </c>
      <c r="L3135">
        <f t="shared" si="1064"/>
        <v>1.137873611111111</v>
      </c>
      <c r="M3135">
        <f t="shared" si="1065"/>
        <v>1.1395793161089078</v>
      </c>
      <c r="N3135">
        <f t="shared" si="1062"/>
        <v>1.1390300000000002</v>
      </c>
      <c r="O3135">
        <f t="shared" si="1063"/>
        <v>1.1399776961083843</v>
      </c>
      <c r="P3135" t="str">
        <f t="shared" si="1054"/>
        <v>-</v>
      </c>
      <c r="Q3135" t="str">
        <f t="shared" si="1055"/>
        <v>Buy</v>
      </c>
      <c r="R3135" t="str">
        <f t="shared" si="1066"/>
        <v>-</v>
      </c>
      <c r="S3135" t="str">
        <f t="shared" si="1056"/>
        <v>-</v>
      </c>
      <c r="T3135">
        <f t="shared" si="1048"/>
        <v>1.14812</v>
      </c>
      <c r="U3135">
        <f t="shared" si="1049"/>
        <v>1.1476599999999999</v>
      </c>
      <c r="V3135" t="str">
        <f t="shared" si="1050"/>
        <v>-</v>
      </c>
      <c r="W3135" t="str">
        <f t="shared" si="1051"/>
        <v>-</v>
      </c>
      <c r="X3135" t="str">
        <f t="shared" si="1059"/>
        <v>-</v>
      </c>
      <c r="Y3135" s="9">
        <f t="shared" si="1057"/>
        <v>4997.2747731908012</v>
      </c>
      <c r="Z3135" s="9">
        <f t="shared" si="1060"/>
        <v>4352.5718332498354</v>
      </c>
      <c r="AA3135" s="9">
        <f t="shared" si="1061"/>
        <v>-49.298054764231686</v>
      </c>
    </row>
    <row r="3136" spans="1:27" x14ac:dyDescent="0.25">
      <c r="A3136" t="s">
        <v>3141</v>
      </c>
      <c r="B3136" s="2">
        <v>43473</v>
      </c>
      <c r="C3136" s="3">
        <v>0</v>
      </c>
      <c r="D3136">
        <v>1.1478999999999999</v>
      </c>
      <c r="E3136">
        <v>1.1484399999999999</v>
      </c>
      <c r="F3136">
        <v>1.14222</v>
      </c>
      <c r="G3136">
        <v>1.1457200000000001</v>
      </c>
      <c r="H3136">
        <v>377592</v>
      </c>
      <c r="I3136">
        <f t="shared" si="1047"/>
        <v>-21.066666666666073</v>
      </c>
      <c r="J3136">
        <f t="shared" si="1052"/>
        <v>1.1399044871794872</v>
      </c>
      <c r="K3136">
        <f t="shared" si="1053"/>
        <v>1.1424479892060415</v>
      </c>
      <c r="L3136">
        <f t="shared" si="1064"/>
        <v>1.1383188888888887</v>
      </c>
      <c r="M3136">
        <f t="shared" si="1065"/>
        <v>1.1399112449678857</v>
      </c>
      <c r="N3136">
        <f t="shared" si="1062"/>
        <v>1.1395950000000001</v>
      </c>
      <c r="O3136">
        <f t="shared" si="1063"/>
        <v>1.1404370804197137</v>
      </c>
      <c r="P3136" t="str">
        <f t="shared" si="1054"/>
        <v>Sell</v>
      </c>
      <c r="Q3136" t="str">
        <f t="shared" si="1055"/>
        <v>Buy</v>
      </c>
      <c r="R3136" t="str">
        <f t="shared" si="1066"/>
        <v>-</v>
      </c>
      <c r="S3136" t="str">
        <f t="shared" si="1056"/>
        <v>-</v>
      </c>
      <c r="T3136">
        <f t="shared" si="1048"/>
        <v>1.14595</v>
      </c>
      <c r="U3136">
        <f t="shared" si="1049"/>
        <v>1.1454899999999999</v>
      </c>
      <c r="V3136" t="str">
        <f t="shared" si="1050"/>
        <v>-</v>
      </c>
      <c r="W3136" t="str">
        <f t="shared" si="1051"/>
        <v>-</v>
      </c>
      <c r="X3136" t="str">
        <f t="shared" si="1059"/>
        <v>-</v>
      </c>
      <c r="Y3136" s="9">
        <f t="shared" si="1057"/>
        <v>4997.2747731908012</v>
      </c>
      <c r="Z3136" s="9">
        <f t="shared" si="1060"/>
        <v>4360.813973725556</v>
      </c>
      <c r="AA3136" s="9">
        <f t="shared" si="1061"/>
        <v>-39.763552316654298</v>
      </c>
    </row>
    <row r="3137" spans="1:28" x14ac:dyDescent="0.25">
      <c r="A3137" t="s">
        <v>3142</v>
      </c>
      <c r="B3137" s="2">
        <v>43474</v>
      </c>
      <c r="C3137" s="3">
        <v>0</v>
      </c>
      <c r="D3137">
        <v>1.1457299999999999</v>
      </c>
      <c r="E3137">
        <v>1.15578</v>
      </c>
      <c r="F3137">
        <v>1.1438900000000001</v>
      </c>
      <c r="G3137">
        <v>1.15541</v>
      </c>
      <c r="H3137">
        <v>470453</v>
      </c>
      <c r="I3137">
        <f t="shared" si="1047"/>
        <v>-1.4883346741753014</v>
      </c>
      <c r="J3137">
        <f t="shared" si="1052"/>
        <v>1.1399315384615389</v>
      </c>
      <c r="K3137">
        <f t="shared" si="1053"/>
        <v>1.1427761413780404</v>
      </c>
      <c r="L3137">
        <f t="shared" si="1064"/>
        <v>1.1388374999999999</v>
      </c>
      <c r="M3137">
        <f t="shared" si="1065"/>
        <v>1.1407490155101623</v>
      </c>
      <c r="N3137">
        <f t="shared" si="1062"/>
        <v>1.1403516666666669</v>
      </c>
      <c r="O3137">
        <f t="shared" si="1063"/>
        <v>1.1416349139861368</v>
      </c>
      <c r="P3137" t="str">
        <f t="shared" si="1054"/>
        <v>-</v>
      </c>
      <c r="Q3137" t="str">
        <f t="shared" si="1055"/>
        <v>Buy</v>
      </c>
      <c r="R3137" t="str">
        <f t="shared" si="1066"/>
        <v>-</v>
      </c>
      <c r="S3137" t="str">
        <f t="shared" si="1056"/>
        <v>-</v>
      </c>
      <c r="T3137">
        <f t="shared" si="1048"/>
        <v>1.1556900000000001</v>
      </c>
      <c r="U3137">
        <f t="shared" si="1049"/>
        <v>1.15513</v>
      </c>
      <c r="V3137" t="str">
        <f t="shared" si="1050"/>
        <v>-</v>
      </c>
      <c r="W3137" t="str">
        <f t="shared" si="1051"/>
        <v>-</v>
      </c>
      <c r="X3137" t="str">
        <f t="shared" si="1059"/>
        <v>-</v>
      </c>
      <c r="Y3137" s="9">
        <f t="shared" si="1057"/>
        <v>4997.2747731908012</v>
      </c>
      <c r="Z3137" s="9">
        <f t="shared" si="1060"/>
        <v>4324.0616196305245</v>
      </c>
      <c r="AA3137" s="9">
        <f t="shared" si="1061"/>
        <v>-82.551933751665857</v>
      </c>
    </row>
    <row r="3138" spans="1:28" x14ac:dyDescent="0.25">
      <c r="A3138" t="s">
        <v>3143</v>
      </c>
      <c r="B3138" s="2">
        <v>43475</v>
      </c>
      <c r="C3138" s="3">
        <v>0</v>
      </c>
      <c r="D3138">
        <v>1.15541</v>
      </c>
      <c r="E3138">
        <v>1.1569700000000001</v>
      </c>
      <c r="F3138">
        <v>1.1484399999999999</v>
      </c>
      <c r="G3138">
        <v>1.1508100000000001</v>
      </c>
      <c r="H3138">
        <v>507260</v>
      </c>
      <c r="I3138">
        <f t="shared" si="1047"/>
        <v>-23.646833013435366</v>
      </c>
      <c r="J3138">
        <f t="shared" si="1052"/>
        <v>1.1398265384615389</v>
      </c>
      <c r="K3138">
        <f t="shared" si="1053"/>
        <v>1.142979530203913</v>
      </c>
      <c r="L3138">
        <f t="shared" si="1064"/>
        <v>1.1391588888888886</v>
      </c>
      <c r="M3138">
        <f t="shared" si="1065"/>
        <v>1.1412928525096129</v>
      </c>
      <c r="N3138">
        <f t="shared" si="1062"/>
        <v>1.1409562500000001</v>
      </c>
      <c r="O3138">
        <f t="shared" si="1063"/>
        <v>1.1423689208672458</v>
      </c>
      <c r="P3138" t="str">
        <f t="shared" si="1054"/>
        <v>Sell</v>
      </c>
      <c r="Q3138" t="str">
        <f t="shared" si="1055"/>
        <v>Buy</v>
      </c>
      <c r="R3138" t="str">
        <f t="shared" si="1066"/>
        <v>-</v>
      </c>
      <c r="S3138" t="str">
        <f t="shared" si="1056"/>
        <v>-</v>
      </c>
      <c r="T3138">
        <f t="shared" si="1048"/>
        <v>1.1511100000000001</v>
      </c>
      <c r="U3138">
        <f t="shared" si="1049"/>
        <v>1.1505099999999999</v>
      </c>
      <c r="V3138" t="str">
        <f t="shared" si="1050"/>
        <v>-</v>
      </c>
      <c r="W3138" t="str">
        <f t="shared" si="1051"/>
        <v>-</v>
      </c>
      <c r="X3138" t="str">
        <f t="shared" si="1059"/>
        <v>-</v>
      </c>
      <c r="Y3138" s="9">
        <f t="shared" si="1057"/>
        <v>4997.2747731908012</v>
      </c>
      <c r="Z3138" s="9">
        <f t="shared" si="1060"/>
        <v>4341.2660590133009</v>
      </c>
      <c r="AA3138" s="9">
        <f t="shared" si="1061"/>
        <v>-62.427883624436937</v>
      </c>
      <c r="AB3138">
        <v>-62.427883624436937</v>
      </c>
    </row>
    <row r="3139" spans="1:28" x14ac:dyDescent="0.25">
      <c r="B3139" s="2"/>
      <c r="C3139" s="3"/>
      <c r="Y3139" s="9"/>
      <c r="Z3139" s="9"/>
      <c r="AA3139" s="9"/>
    </row>
    <row r="3140" spans="1:28" x14ac:dyDescent="0.25">
      <c r="B3140" s="2"/>
      <c r="C3140" s="3"/>
      <c r="Y3140" s="9"/>
      <c r="Z3140" s="9"/>
      <c r="AA3140" s="9"/>
    </row>
    <row r="3141" spans="1:28" x14ac:dyDescent="0.25">
      <c r="B3141" s="2"/>
      <c r="C3141" s="3"/>
      <c r="Y3141" s="9"/>
      <c r="Z3141" s="9"/>
      <c r="AA3141" s="9"/>
    </row>
    <row r="3142" spans="1:28" x14ac:dyDescent="0.25">
      <c r="B3142" s="2"/>
      <c r="C3142" s="3"/>
      <c r="Y3142" s="9"/>
      <c r="Z3142" s="9"/>
      <c r="AA3142" s="9"/>
    </row>
    <row r="3143" spans="1:28" x14ac:dyDescent="0.25">
      <c r="B3143" s="2"/>
      <c r="C3143" s="3"/>
      <c r="Y3143" s="9"/>
      <c r="Z3143" s="9"/>
      <c r="AA3143" s="9"/>
    </row>
    <row r="3144" spans="1:28" x14ac:dyDescent="0.25">
      <c r="B3144" s="2"/>
      <c r="C3144" s="3"/>
      <c r="Y3144" s="9"/>
      <c r="Z3144" s="9"/>
      <c r="AA3144" s="9"/>
    </row>
    <row r="3145" spans="1:28" x14ac:dyDescent="0.25">
      <c r="B3145" s="2"/>
      <c r="C3145" s="3"/>
      <c r="Y3145" s="9"/>
      <c r="Z3145" s="9"/>
      <c r="AA3145" s="9"/>
    </row>
    <row r="3146" spans="1:28" x14ac:dyDescent="0.25">
      <c r="B3146" s="2"/>
      <c r="C3146" s="3"/>
      <c r="Y3146" s="9"/>
      <c r="Z3146" s="9"/>
      <c r="AA3146" s="9"/>
    </row>
    <row r="3147" spans="1:28" x14ac:dyDescent="0.25">
      <c r="B3147" s="2"/>
      <c r="C3147" s="3"/>
      <c r="Y3147" s="9"/>
      <c r="Z3147" s="9"/>
      <c r="AA3147" s="9"/>
    </row>
    <row r="3148" spans="1:28" x14ac:dyDescent="0.25">
      <c r="B3148" s="2"/>
      <c r="C3148" s="3"/>
      <c r="Y3148" s="9"/>
      <c r="Z3148" s="9"/>
      <c r="AA3148" s="9"/>
    </row>
    <row r="3149" spans="1:28" x14ac:dyDescent="0.25">
      <c r="B3149" s="2"/>
      <c r="C3149" s="3"/>
      <c r="Y3149" s="9"/>
      <c r="Z3149" s="9"/>
      <c r="AA3149" s="9"/>
    </row>
    <row r="3150" spans="1:28" x14ac:dyDescent="0.25">
      <c r="B3150" s="2"/>
      <c r="C3150" s="3"/>
      <c r="Y3150" s="9"/>
      <c r="Z3150" s="9"/>
      <c r="AA3150" s="9"/>
    </row>
    <row r="3151" spans="1:28" x14ac:dyDescent="0.25">
      <c r="B3151" s="2"/>
      <c r="C3151" s="3"/>
      <c r="Y3151" s="9"/>
      <c r="Z3151" s="9"/>
      <c r="AA3151" s="9"/>
    </row>
    <row r="3152" spans="1:28" x14ac:dyDescent="0.25">
      <c r="B3152" s="2"/>
      <c r="C3152" s="3"/>
      <c r="Y3152" s="9"/>
      <c r="Z3152" s="9"/>
      <c r="AA3152" s="9"/>
    </row>
    <row r="3153" spans="2:27" x14ac:dyDescent="0.25">
      <c r="B3153" s="2"/>
      <c r="C3153" s="3"/>
      <c r="Y3153" s="9"/>
      <c r="Z3153" s="9"/>
      <c r="AA3153" s="9"/>
    </row>
    <row r="3154" spans="2:27" x14ac:dyDescent="0.25">
      <c r="B3154" s="2"/>
      <c r="C3154" s="3"/>
      <c r="Y3154" s="9"/>
      <c r="Z3154" s="9"/>
      <c r="AA3154" s="9"/>
    </row>
    <row r="3155" spans="2:27" x14ac:dyDescent="0.25">
      <c r="B3155" s="2"/>
      <c r="C3155" s="3"/>
      <c r="Y3155" s="9"/>
      <c r="Z3155" s="9"/>
      <c r="AA3155" s="9"/>
    </row>
    <row r="3156" spans="2:27" x14ac:dyDescent="0.25">
      <c r="B3156" s="2"/>
      <c r="C3156" s="3"/>
      <c r="Y3156" s="9"/>
      <c r="Z3156" s="9"/>
      <c r="AA3156" s="9"/>
    </row>
    <row r="3157" spans="2:27" x14ac:dyDescent="0.25">
      <c r="B3157" s="2"/>
      <c r="C3157" s="3"/>
      <c r="Y3157" s="9"/>
      <c r="Z3157" s="9"/>
      <c r="AA3157" s="9"/>
    </row>
    <row r="3158" spans="2:27" x14ac:dyDescent="0.25">
      <c r="B3158" s="2"/>
      <c r="C3158" s="3"/>
      <c r="Y3158" s="9"/>
      <c r="Z3158" s="9"/>
      <c r="AA3158" s="9"/>
    </row>
    <row r="3159" spans="2:27" x14ac:dyDescent="0.25">
      <c r="B3159" s="2"/>
      <c r="C3159" s="3"/>
      <c r="Y3159" s="9"/>
      <c r="Z3159" s="9"/>
      <c r="AA3159" s="9"/>
    </row>
    <row r="3160" spans="2:27" x14ac:dyDescent="0.25">
      <c r="B3160" s="2"/>
      <c r="C3160" s="3"/>
      <c r="Y3160" s="9"/>
      <c r="Z3160" s="9"/>
      <c r="AA3160" s="9"/>
    </row>
    <row r="3161" spans="2:27" x14ac:dyDescent="0.25">
      <c r="B3161" s="2"/>
      <c r="C3161" s="3"/>
      <c r="Y3161" s="9"/>
      <c r="Z3161" s="9"/>
      <c r="AA3161" s="9"/>
    </row>
    <row r="3162" spans="2:27" x14ac:dyDescent="0.25">
      <c r="B3162" s="2"/>
      <c r="C3162" s="3"/>
      <c r="Y3162" s="9"/>
      <c r="Z3162" s="9"/>
      <c r="AA3162" s="9"/>
    </row>
    <row r="3163" spans="2:27" x14ac:dyDescent="0.25">
      <c r="B3163" s="2"/>
      <c r="C3163" s="3"/>
      <c r="Y3163" s="9"/>
      <c r="Z3163" s="9"/>
      <c r="AA3163" s="9"/>
    </row>
    <row r="3164" spans="2:27" x14ac:dyDescent="0.25">
      <c r="B3164" s="2"/>
      <c r="C3164" s="3"/>
      <c r="Y3164" s="9"/>
      <c r="Z3164" s="9"/>
      <c r="AA3164" s="9"/>
    </row>
    <row r="3165" spans="2:27" x14ac:dyDescent="0.25">
      <c r="B3165" s="2"/>
      <c r="C3165" s="3"/>
      <c r="Y3165" s="9"/>
      <c r="Z3165" s="9"/>
      <c r="AA3165" s="9"/>
    </row>
    <row r="3166" spans="2:27" x14ac:dyDescent="0.25">
      <c r="B3166" s="2"/>
      <c r="C3166" s="3"/>
      <c r="Y3166" s="9"/>
      <c r="Z3166" s="9"/>
      <c r="AA3166" s="9"/>
    </row>
    <row r="3167" spans="2:27" x14ac:dyDescent="0.25">
      <c r="B3167" s="2"/>
      <c r="C3167" s="3"/>
      <c r="Y3167" s="9"/>
      <c r="Z3167" s="9"/>
      <c r="AA3167" s="9"/>
    </row>
    <row r="3168" spans="2:27" x14ac:dyDescent="0.25">
      <c r="B3168" s="2"/>
      <c r="C3168" s="3"/>
      <c r="Y3168" s="9"/>
      <c r="Z3168" s="9"/>
      <c r="AA3168" s="9"/>
    </row>
    <row r="3169" spans="2:27" x14ac:dyDescent="0.25">
      <c r="B3169" s="2"/>
      <c r="C3169" s="3"/>
      <c r="Y3169" s="9"/>
      <c r="Z3169" s="9"/>
      <c r="AA3169" s="9"/>
    </row>
    <row r="3170" spans="2:27" x14ac:dyDescent="0.25">
      <c r="B3170" s="2"/>
      <c r="C3170" s="3"/>
      <c r="Y3170" s="9"/>
      <c r="Z3170" s="9"/>
      <c r="AA3170" s="9"/>
    </row>
    <row r="3171" spans="2:27" x14ac:dyDescent="0.25">
      <c r="B3171" s="2"/>
      <c r="C3171" s="3"/>
      <c r="Y3171" s="9"/>
      <c r="Z3171" s="9"/>
      <c r="AA3171" s="9"/>
    </row>
    <row r="3172" spans="2:27" x14ac:dyDescent="0.25">
      <c r="B3172" s="2"/>
      <c r="C3172" s="3"/>
      <c r="Y3172" s="9"/>
      <c r="Z3172" s="9"/>
      <c r="AA3172" s="9"/>
    </row>
    <row r="3173" spans="2:27" x14ac:dyDescent="0.25">
      <c r="B3173" s="2"/>
      <c r="C3173" s="3"/>
      <c r="Y3173" s="9"/>
      <c r="Z3173" s="9"/>
      <c r="AA3173" s="9"/>
    </row>
    <row r="3174" spans="2:27" x14ac:dyDescent="0.25">
      <c r="B3174" s="2"/>
      <c r="C3174" s="3"/>
      <c r="Y3174" s="9"/>
      <c r="Z3174" s="9"/>
      <c r="AA3174" s="9"/>
    </row>
    <row r="3175" spans="2:27" x14ac:dyDescent="0.25">
      <c r="B3175" s="2"/>
      <c r="C3175" s="3"/>
      <c r="Y3175" s="9"/>
      <c r="Z3175" s="9"/>
      <c r="AA3175" s="9"/>
    </row>
    <row r="3176" spans="2:27" x14ac:dyDescent="0.25">
      <c r="B3176" s="2"/>
      <c r="C3176" s="3"/>
      <c r="Y3176" s="9"/>
      <c r="Z3176" s="9"/>
      <c r="AA3176" s="9"/>
    </row>
    <row r="3177" spans="2:27" x14ac:dyDescent="0.25">
      <c r="B3177" s="2"/>
      <c r="C3177" s="3"/>
      <c r="Y3177" s="9"/>
      <c r="Z3177" s="9"/>
      <c r="AA3177" s="9"/>
    </row>
    <row r="3178" spans="2:27" x14ac:dyDescent="0.25">
      <c r="B3178" s="2"/>
      <c r="C3178" s="3"/>
      <c r="Y3178" s="9"/>
      <c r="Z3178" s="9"/>
      <c r="AA3178" s="9"/>
    </row>
    <row r="3179" spans="2:27" x14ac:dyDescent="0.25">
      <c r="B3179" s="2"/>
      <c r="C3179" s="3"/>
      <c r="Y3179" s="9"/>
      <c r="Z3179" s="9"/>
      <c r="AA3179" s="9"/>
    </row>
    <row r="3180" spans="2:27" x14ac:dyDescent="0.25">
      <c r="B3180" s="2"/>
      <c r="C3180" s="3"/>
      <c r="Y3180" s="9"/>
      <c r="Z3180" s="9"/>
      <c r="AA3180" s="9"/>
    </row>
    <row r="3181" spans="2:27" x14ac:dyDescent="0.25">
      <c r="B3181" s="2"/>
      <c r="C3181" s="3"/>
      <c r="Y3181" s="9"/>
      <c r="Z3181" s="9"/>
      <c r="AA3181" s="9"/>
    </row>
    <row r="3182" spans="2:27" x14ac:dyDescent="0.25">
      <c r="B3182" s="2"/>
      <c r="C3182" s="3"/>
      <c r="Y3182" s="9"/>
      <c r="Z3182" s="9"/>
      <c r="AA3182" s="9"/>
    </row>
    <row r="3183" spans="2:27" x14ac:dyDescent="0.25">
      <c r="B3183" s="2"/>
      <c r="C3183" s="3"/>
      <c r="Y3183" s="9"/>
      <c r="Z3183" s="9"/>
      <c r="AA3183" s="9"/>
    </row>
    <row r="3184" spans="2:27" x14ac:dyDescent="0.25">
      <c r="B3184" s="2"/>
      <c r="C3184" s="3"/>
      <c r="Y3184" s="9"/>
      <c r="Z3184" s="9"/>
      <c r="AA3184" s="9"/>
    </row>
    <row r="3185" spans="2:27" x14ac:dyDescent="0.25">
      <c r="B3185" s="2"/>
      <c r="C3185" s="3"/>
      <c r="Y3185" s="9"/>
      <c r="Z3185" s="9"/>
      <c r="AA3185" s="9"/>
    </row>
    <row r="3186" spans="2:27" x14ac:dyDescent="0.25">
      <c r="B3186" s="2"/>
      <c r="C3186" s="3"/>
      <c r="Y3186" s="9"/>
      <c r="Z3186" s="9"/>
      <c r="AA3186" s="9"/>
    </row>
    <row r="3187" spans="2:27" x14ac:dyDescent="0.25">
      <c r="B3187" s="2"/>
      <c r="C3187" s="3"/>
      <c r="Y3187" s="9"/>
      <c r="Z3187" s="9"/>
      <c r="AA3187" s="9"/>
    </row>
    <row r="3188" spans="2:27" x14ac:dyDescent="0.25">
      <c r="B3188" s="2"/>
      <c r="C3188" s="3"/>
      <c r="Y3188" s="9"/>
      <c r="Z3188" s="9"/>
      <c r="AA3188" s="9"/>
    </row>
    <row r="3189" spans="2:27" x14ac:dyDescent="0.25">
      <c r="B3189" s="2"/>
      <c r="C3189" s="3"/>
      <c r="Y3189" s="9"/>
      <c r="Z3189" s="9"/>
      <c r="AA3189" s="9"/>
    </row>
    <row r="3190" spans="2:27" x14ac:dyDescent="0.25">
      <c r="B3190" s="2"/>
      <c r="C3190" s="3"/>
      <c r="Y3190" s="9"/>
      <c r="Z3190" s="9"/>
      <c r="AA3190" s="9"/>
    </row>
    <row r="3191" spans="2:27" x14ac:dyDescent="0.25">
      <c r="B3191" s="2"/>
      <c r="C3191" s="3"/>
      <c r="Y3191" s="9"/>
      <c r="Z3191" s="9"/>
      <c r="AA3191" s="9"/>
    </row>
    <row r="3192" spans="2:27" x14ac:dyDescent="0.25">
      <c r="B3192" s="2"/>
      <c r="C3192" s="3"/>
      <c r="Y3192" s="9"/>
      <c r="Z3192" s="9"/>
      <c r="AA3192" s="9"/>
    </row>
    <row r="3193" spans="2:27" x14ac:dyDescent="0.25">
      <c r="B3193" s="2"/>
      <c r="C3193" s="3"/>
      <c r="Y3193" s="9"/>
      <c r="Z3193" s="9"/>
      <c r="AA3193" s="9"/>
    </row>
    <row r="3194" spans="2:27" x14ac:dyDescent="0.25">
      <c r="B3194" s="2"/>
      <c r="C3194" s="3"/>
      <c r="Y3194" s="9"/>
      <c r="Z3194" s="9"/>
      <c r="AA3194" s="9"/>
    </row>
    <row r="3195" spans="2:27" x14ac:dyDescent="0.25">
      <c r="B3195" s="2"/>
      <c r="C3195" s="3"/>
      <c r="Y3195" s="9"/>
      <c r="Z3195" s="9"/>
      <c r="AA3195" s="9"/>
    </row>
    <row r="3196" spans="2:27" x14ac:dyDescent="0.25">
      <c r="B3196" s="2"/>
      <c r="C3196" s="3"/>
      <c r="Y3196" s="9"/>
      <c r="Z3196" s="9"/>
      <c r="AA3196" s="9"/>
    </row>
    <row r="3197" spans="2:27" x14ac:dyDescent="0.25">
      <c r="B3197" s="2"/>
      <c r="C3197" s="3"/>
      <c r="Y3197" s="9"/>
      <c r="Z3197" s="9"/>
      <c r="AA3197" s="9"/>
    </row>
    <row r="3198" spans="2:27" x14ac:dyDescent="0.25">
      <c r="B3198" s="2"/>
      <c r="C3198" s="3"/>
      <c r="Y3198" s="9"/>
      <c r="Z3198" s="9"/>
      <c r="AA3198" s="9"/>
    </row>
    <row r="3199" spans="2:27" x14ac:dyDescent="0.25">
      <c r="B3199" s="2"/>
      <c r="C3199" s="3"/>
      <c r="Y3199" s="9"/>
      <c r="Z3199" s="9"/>
      <c r="AA3199" s="9"/>
    </row>
    <row r="3200" spans="2:27" x14ac:dyDescent="0.25">
      <c r="B3200" s="2"/>
      <c r="C3200" s="3"/>
      <c r="Y3200" s="9"/>
      <c r="Z3200" s="9"/>
      <c r="AA3200" s="9"/>
    </row>
    <row r="3201" spans="2:27" x14ac:dyDescent="0.25">
      <c r="B3201" s="2"/>
      <c r="C3201" s="3"/>
      <c r="Y3201" s="9"/>
      <c r="Z3201" s="9"/>
      <c r="AA3201" s="9"/>
    </row>
    <row r="3202" spans="2:27" x14ac:dyDescent="0.25">
      <c r="B3202" s="2"/>
      <c r="C3202" s="3"/>
      <c r="Y3202" s="9"/>
      <c r="Z3202" s="9"/>
      <c r="AA3202" s="9"/>
    </row>
    <row r="3203" spans="2:27" x14ac:dyDescent="0.25">
      <c r="B3203" s="2"/>
      <c r="C3203" s="3"/>
      <c r="Y3203" s="9"/>
      <c r="Z3203" s="9"/>
      <c r="AA3203" s="9"/>
    </row>
    <row r="3204" spans="2:27" x14ac:dyDescent="0.25">
      <c r="B3204" s="2"/>
      <c r="C3204" s="3"/>
      <c r="Y3204" s="9"/>
      <c r="Z3204" s="9"/>
      <c r="AA3204" s="9"/>
    </row>
    <row r="3205" spans="2:27" x14ac:dyDescent="0.25">
      <c r="B3205" s="2"/>
      <c r="C3205" s="3"/>
      <c r="Y3205" s="9"/>
      <c r="Z3205" s="9"/>
      <c r="AA3205" s="9"/>
    </row>
    <row r="3206" spans="2:27" x14ac:dyDescent="0.25">
      <c r="B3206" s="2"/>
      <c r="C3206" s="3"/>
      <c r="Y3206" s="9"/>
      <c r="Z3206" s="9"/>
      <c r="AA3206" s="9"/>
    </row>
    <row r="3207" spans="2:27" x14ac:dyDescent="0.25">
      <c r="B3207" s="2"/>
      <c r="C3207" s="3"/>
      <c r="Y3207" s="9"/>
      <c r="Z3207" s="9"/>
      <c r="AA3207" s="9"/>
    </row>
    <row r="3208" spans="2:27" x14ac:dyDescent="0.25">
      <c r="B3208" s="2"/>
      <c r="C3208" s="3"/>
      <c r="Y3208" s="9"/>
      <c r="Z3208" s="9"/>
      <c r="AA3208" s="9"/>
    </row>
    <row r="3209" spans="2:27" x14ac:dyDescent="0.25">
      <c r="B3209" s="2"/>
      <c r="C3209" s="3"/>
      <c r="Y3209" s="9"/>
      <c r="Z3209" s="9"/>
      <c r="AA3209" s="9"/>
    </row>
    <row r="3210" spans="2:27" x14ac:dyDescent="0.25">
      <c r="B3210" s="2"/>
      <c r="C3210" s="3"/>
      <c r="Y3210" s="9"/>
      <c r="Z3210" s="9"/>
      <c r="AA3210" s="9"/>
    </row>
    <row r="3211" spans="2:27" x14ac:dyDescent="0.25">
      <c r="B3211" s="2"/>
      <c r="C3211" s="3"/>
      <c r="Y3211" s="9"/>
      <c r="Z3211" s="9"/>
      <c r="AA3211" s="9"/>
    </row>
    <row r="3212" spans="2:27" x14ac:dyDescent="0.25">
      <c r="B3212" s="2"/>
      <c r="C3212" s="3"/>
      <c r="Y3212" s="9"/>
      <c r="Z3212" s="9"/>
      <c r="AA3212" s="9"/>
    </row>
    <row r="3213" spans="2:27" x14ac:dyDescent="0.25">
      <c r="B3213" s="2"/>
      <c r="C3213" s="3"/>
      <c r="Y3213" s="9"/>
      <c r="Z3213" s="9"/>
      <c r="AA3213" s="9"/>
    </row>
    <row r="3214" spans="2:27" x14ac:dyDescent="0.25">
      <c r="B3214" s="2"/>
      <c r="C3214" s="3"/>
      <c r="Y3214" s="9"/>
      <c r="Z3214" s="9"/>
      <c r="AA3214" s="9"/>
    </row>
    <row r="3215" spans="2:27" x14ac:dyDescent="0.25">
      <c r="B3215" s="2"/>
      <c r="C3215" s="3"/>
      <c r="Y3215" s="9"/>
      <c r="Z3215" s="9"/>
      <c r="AA3215" s="9"/>
    </row>
    <row r="3216" spans="2:27" x14ac:dyDescent="0.25">
      <c r="B3216" s="2"/>
      <c r="C3216" s="3"/>
      <c r="Y3216" s="9"/>
      <c r="Z3216" s="9"/>
      <c r="AA3216" s="9"/>
    </row>
    <row r="3217" spans="2:27" x14ac:dyDescent="0.25">
      <c r="B3217" s="2"/>
      <c r="C3217" s="3"/>
      <c r="Y3217" s="9"/>
      <c r="Z3217" s="9"/>
      <c r="AA3217" s="9"/>
    </row>
    <row r="3218" spans="2:27" x14ac:dyDescent="0.25">
      <c r="B3218" s="2"/>
      <c r="C3218" s="3"/>
      <c r="Y3218" s="9"/>
      <c r="Z3218" s="9"/>
      <c r="AA3218" s="9"/>
    </row>
    <row r="3219" spans="2:27" x14ac:dyDescent="0.25">
      <c r="B3219" s="2"/>
      <c r="C3219" s="3"/>
      <c r="Y3219" s="9"/>
      <c r="Z3219" s="9"/>
      <c r="AA3219" s="9"/>
    </row>
    <row r="3220" spans="2:27" x14ac:dyDescent="0.25">
      <c r="B3220" s="2"/>
      <c r="C3220" s="3"/>
      <c r="Y3220" s="9"/>
      <c r="Z3220" s="9"/>
      <c r="AA3220" s="9"/>
    </row>
    <row r="3221" spans="2:27" x14ac:dyDescent="0.25">
      <c r="B3221" s="2"/>
      <c r="C3221" s="3"/>
      <c r="Y3221" s="9"/>
      <c r="Z3221" s="9"/>
      <c r="AA3221" s="9"/>
    </row>
    <row r="3222" spans="2:27" x14ac:dyDescent="0.25">
      <c r="B3222" s="2"/>
      <c r="C3222" s="3"/>
      <c r="Y3222" s="9"/>
      <c r="Z3222" s="9"/>
      <c r="AA3222" s="9"/>
    </row>
    <row r="3223" spans="2:27" x14ac:dyDescent="0.25">
      <c r="B3223" s="2"/>
      <c r="C3223" s="3"/>
      <c r="Y3223" s="9"/>
      <c r="Z3223" s="9"/>
      <c r="AA3223" s="9"/>
    </row>
    <row r="3224" spans="2:27" x14ac:dyDescent="0.25">
      <c r="B3224" s="2"/>
      <c r="C3224" s="3"/>
      <c r="Y3224" s="9"/>
      <c r="Z3224" s="9"/>
      <c r="AA3224" s="9"/>
    </row>
    <row r="3225" spans="2:27" x14ac:dyDescent="0.25">
      <c r="B3225" s="2"/>
      <c r="C3225" s="3"/>
      <c r="Y3225" s="9"/>
      <c r="Z3225" s="9"/>
      <c r="AA3225" s="9"/>
    </row>
    <row r="3226" spans="2:27" x14ac:dyDescent="0.25">
      <c r="B3226" s="2"/>
      <c r="C3226" s="3"/>
      <c r="Y3226" s="9"/>
      <c r="Z3226" s="9"/>
      <c r="AA3226" s="9"/>
    </row>
    <row r="3227" spans="2:27" x14ac:dyDescent="0.25">
      <c r="B3227" s="2"/>
      <c r="C3227" s="3"/>
      <c r="Y3227" s="9"/>
      <c r="Z3227" s="9"/>
      <c r="AA3227" s="9"/>
    </row>
    <row r="3228" spans="2:27" x14ac:dyDescent="0.25">
      <c r="B3228" s="2"/>
      <c r="C3228" s="3"/>
    </row>
    <row r="3229" spans="2:27" x14ac:dyDescent="0.25">
      <c r="B3229" s="2"/>
      <c r="C3229" s="3"/>
    </row>
    <row r="3230" spans="2:27" x14ac:dyDescent="0.25">
      <c r="B3230" s="2"/>
      <c r="C3230" s="3"/>
    </row>
    <row r="3231" spans="2:27" x14ac:dyDescent="0.25">
      <c r="B3231" s="2"/>
      <c r="C3231" s="3"/>
    </row>
    <row r="3232" spans="2:27" x14ac:dyDescent="0.25">
      <c r="B3232" s="2"/>
      <c r="C3232" s="3"/>
    </row>
    <row r="3233" spans="2:3" x14ac:dyDescent="0.25">
      <c r="B3233" s="2"/>
      <c r="C3233" s="3"/>
    </row>
    <row r="3234" spans="2:3" x14ac:dyDescent="0.25">
      <c r="B3234" s="2"/>
      <c r="C3234" s="3"/>
    </row>
    <row r="3235" spans="2:3" x14ac:dyDescent="0.25">
      <c r="B3235" s="2"/>
      <c r="C3235" s="3"/>
    </row>
    <row r="3236" spans="2:3" x14ac:dyDescent="0.25">
      <c r="B3236" s="2"/>
      <c r="C3236" s="3"/>
    </row>
    <row r="3237" spans="2:3" x14ac:dyDescent="0.25">
      <c r="B3237" s="2"/>
      <c r="C3237" s="3"/>
    </row>
    <row r="3238" spans="2:3" x14ac:dyDescent="0.25">
      <c r="B3238" s="2"/>
      <c r="C3238" s="3"/>
    </row>
    <row r="3239" spans="2:3" x14ac:dyDescent="0.25">
      <c r="B3239" s="2"/>
      <c r="C3239" s="3"/>
    </row>
    <row r="3240" spans="2:3" x14ac:dyDescent="0.25">
      <c r="B3240" s="2"/>
      <c r="C3240" s="3"/>
    </row>
    <row r="3241" spans="2:3" x14ac:dyDescent="0.25">
      <c r="B3241" s="2"/>
      <c r="C3241" s="3"/>
    </row>
    <row r="3242" spans="2:3" x14ac:dyDescent="0.25">
      <c r="B3242" s="2"/>
      <c r="C3242" s="3"/>
    </row>
    <row r="3243" spans="2:3" x14ac:dyDescent="0.25">
      <c r="B3243" s="2"/>
      <c r="C3243" s="3"/>
    </row>
    <row r="3244" spans="2:3" x14ac:dyDescent="0.25">
      <c r="B3244" s="2"/>
      <c r="C3244" s="3"/>
    </row>
    <row r="3245" spans="2:3" x14ac:dyDescent="0.25">
      <c r="B3245" s="2"/>
      <c r="C3245" s="3"/>
    </row>
    <row r="3246" spans="2:3" x14ac:dyDescent="0.25">
      <c r="B3246" s="2"/>
      <c r="C3246" s="3"/>
    </row>
    <row r="3247" spans="2:3" x14ac:dyDescent="0.25">
      <c r="B3247" s="2"/>
      <c r="C3247" s="3"/>
    </row>
    <row r="3248" spans="2:3" x14ac:dyDescent="0.25">
      <c r="B3248" s="2"/>
      <c r="C3248" s="3"/>
    </row>
    <row r="3249" spans="2:3" x14ac:dyDescent="0.25">
      <c r="B3249" s="2"/>
      <c r="C3249" s="3"/>
    </row>
    <row r="3250" spans="2:3" x14ac:dyDescent="0.25">
      <c r="B3250" s="2"/>
      <c r="C3250" s="3"/>
    </row>
    <row r="3251" spans="2:3" x14ac:dyDescent="0.25">
      <c r="B3251" s="2"/>
      <c r="C3251" s="3"/>
    </row>
    <row r="3252" spans="2:3" x14ac:dyDescent="0.25">
      <c r="B3252" s="2"/>
      <c r="C3252" s="3"/>
    </row>
    <row r="3253" spans="2:3" x14ac:dyDescent="0.25">
      <c r="B3253" s="2"/>
      <c r="C3253" s="3"/>
    </row>
    <row r="3254" spans="2:3" x14ac:dyDescent="0.25">
      <c r="B3254" s="2"/>
      <c r="C3254" s="3"/>
    </row>
    <row r="3255" spans="2:3" x14ac:dyDescent="0.25">
      <c r="B3255" s="2"/>
      <c r="C3255" s="3"/>
    </row>
    <row r="3256" spans="2:3" x14ac:dyDescent="0.25">
      <c r="B3256" s="2"/>
      <c r="C3256" s="3"/>
    </row>
    <row r="3257" spans="2:3" x14ac:dyDescent="0.25">
      <c r="B3257" s="2"/>
      <c r="C3257" s="3"/>
    </row>
    <row r="3258" spans="2:3" x14ac:dyDescent="0.25">
      <c r="B3258" s="2"/>
      <c r="C3258" s="3"/>
    </row>
    <row r="3259" spans="2:3" x14ac:dyDescent="0.25">
      <c r="B3259" s="2"/>
      <c r="C3259" s="3"/>
    </row>
    <row r="3260" spans="2:3" x14ac:dyDescent="0.25">
      <c r="B3260" s="2"/>
      <c r="C3260" s="3"/>
    </row>
    <row r="3261" spans="2:3" x14ac:dyDescent="0.25">
      <c r="B3261" s="2"/>
      <c r="C3261" s="3"/>
    </row>
    <row r="3262" spans="2:3" x14ac:dyDescent="0.25">
      <c r="B3262" s="2"/>
      <c r="C3262" s="3"/>
    </row>
    <row r="3263" spans="2:3" x14ac:dyDescent="0.25">
      <c r="B3263" s="2"/>
      <c r="C3263" s="3"/>
    </row>
    <row r="3264" spans="2:3" x14ac:dyDescent="0.25">
      <c r="B3264" s="2"/>
      <c r="C3264" s="3"/>
    </row>
    <row r="3265" spans="2:27" x14ac:dyDescent="0.25">
      <c r="B3265" s="2"/>
      <c r="C3265" s="3"/>
    </row>
    <row r="3266" spans="2:27" x14ac:dyDescent="0.25">
      <c r="B3266" s="2"/>
      <c r="C3266" s="3"/>
    </row>
    <row r="3267" spans="2:27" x14ac:dyDescent="0.25">
      <c r="B3267" s="2"/>
      <c r="C3267" s="3"/>
    </row>
    <row r="3268" spans="2:27" x14ac:dyDescent="0.25">
      <c r="B3268" s="2"/>
      <c r="C3268" s="3"/>
    </row>
    <row r="3269" spans="2:27" x14ac:dyDescent="0.25">
      <c r="B3269" s="2"/>
      <c r="C3269" s="3"/>
    </row>
    <row r="3270" spans="2:27" x14ac:dyDescent="0.25">
      <c r="B3270" s="2"/>
      <c r="C3270" s="3"/>
    </row>
    <row r="3271" spans="2:27" x14ac:dyDescent="0.25">
      <c r="B3271" s="2"/>
      <c r="C3271" s="3"/>
    </row>
    <row r="3272" spans="2:27" x14ac:dyDescent="0.25">
      <c r="B3272" s="2"/>
      <c r="C3272" s="3"/>
    </row>
    <row r="3273" spans="2:27" x14ac:dyDescent="0.25">
      <c r="B3273" s="2"/>
      <c r="C3273" s="3"/>
    </row>
    <row r="3274" spans="2:27" x14ac:dyDescent="0.25">
      <c r="B3274" s="2"/>
      <c r="C3274" s="3"/>
    </row>
    <row r="3275" spans="2:27" x14ac:dyDescent="0.25">
      <c r="B3275" s="2"/>
      <c r="C3275" s="3"/>
    </row>
    <row r="3276" spans="2:27" x14ac:dyDescent="0.25">
      <c r="B3276" s="2"/>
      <c r="C3276" s="3"/>
    </row>
    <row r="3277" spans="2:27" x14ac:dyDescent="0.25">
      <c r="B3277" s="2"/>
      <c r="C3277" s="3"/>
      <c r="Y3277" s="9"/>
      <c r="Z3277" s="9"/>
      <c r="AA3277" s="9"/>
    </row>
    <row r="3278" spans="2:27" x14ac:dyDescent="0.25">
      <c r="B3278" s="2"/>
      <c r="C3278" s="3"/>
      <c r="Y3278" s="9"/>
      <c r="Z3278" s="9"/>
      <c r="AA3278" s="9"/>
    </row>
    <row r="3279" spans="2:27" x14ac:dyDescent="0.25">
      <c r="B3279" s="2"/>
      <c r="C3279" s="3"/>
      <c r="Y3279" s="9"/>
      <c r="Z3279" s="9"/>
      <c r="AA3279" s="9"/>
    </row>
    <row r="3280" spans="2:27" x14ac:dyDescent="0.25">
      <c r="B3280" s="2"/>
      <c r="C3280" s="3"/>
      <c r="Y3280" s="9"/>
      <c r="Z3280" s="9"/>
      <c r="AA3280" s="9"/>
    </row>
    <row r="3281" spans="2:27" x14ac:dyDescent="0.25">
      <c r="B3281" s="2"/>
      <c r="C3281" s="3"/>
      <c r="Y3281" s="9"/>
      <c r="Z3281" s="9"/>
      <c r="AA3281" s="9"/>
    </row>
    <row r="3282" spans="2:27" x14ac:dyDescent="0.25">
      <c r="B3282" s="2"/>
      <c r="C3282" s="3"/>
      <c r="Y3282" s="9"/>
      <c r="Z3282" s="9"/>
      <c r="AA3282" s="9"/>
    </row>
    <row r="3283" spans="2:27" x14ac:dyDescent="0.25">
      <c r="B3283" s="2"/>
      <c r="C3283" s="3"/>
      <c r="Y3283" s="9"/>
      <c r="Z3283" s="9"/>
      <c r="AA3283" s="9"/>
    </row>
    <row r="3284" spans="2:27" x14ac:dyDescent="0.25">
      <c r="B3284" s="2"/>
      <c r="C3284" s="3"/>
      <c r="Y3284" s="9"/>
      <c r="Z3284" s="9"/>
      <c r="AA3284" s="9"/>
    </row>
    <row r="3285" spans="2:27" x14ac:dyDescent="0.25">
      <c r="B3285" s="2"/>
      <c r="C3285" s="3"/>
      <c r="Y3285" s="9"/>
      <c r="Z3285" s="9"/>
      <c r="AA3285" s="9"/>
    </row>
    <row r="3286" spans="2:27" x14ac:dyDescent="0.25">
      <c r="B3286" s="2"/>
      <c r="C3286" s="3"/>
      <c r="Y3286" s="9"/>
      <c r="Z3286" s="9"/>
      <c r="AA3286" s="9"/>
    </row>
    <row r="3287" spans="2:27" x14ac:dyDescent="0.25">
      <c r="B3287" s="2"/>
      <c r="C3287" s="3"/>
      <c r="Y3287" s="9"/>
      <c r="Z3287" s="9"/>
      <c r="AA3287" s="9"/>
    </row>
    <row r="3288" spans="2:27" x14ac:dyDescent="0.25">
      <c r="B3288" s="2"/>
      <c r="C3288" s="3"/>
      <c r="Y3288" s="9"/>
      <c r="Z3288" s="9"/>
      <c r="AA3288" s="9"/>
    </row>
    <row r="3289" spans="2:27" x14ac:dyDescent="0.25">
      <c r="B3289" s="2"/>
      <c r="C3289" s="3"/>
      <c r="Y3289" s="9"/>
      <c r="Z3289" s="9"/>
      <c r="AA3289" s="9"/>
    </row>
    <row r="3290" spans="2:27" x14ac:dyDescent="0.25">
      <c r="B3290" s="2"/>
      <c r="C3290" s="3"/>
      <c r="Y3290" s="9"/>
      <c r="Z3290" s="9"/>
      <c r="AA3290" s="9"/>
    </row>
    <row r="3291" spans="2:27" x14ac:dyDescent="0.25">
      <c r="B3291" s="2"/>
      <c r="C3291" s="3"/>
      <c r="Y3291" s="9"/>
      <c r="Z3291" s="9"/>
      <c r="AA3291" s="9"/>
    </row>
    <row r="3292" spans="2:27" x14ac:dyDescent="0.25">
      <c r="B3292" s="2"/>
      <c r="C3292" s="3"/>
      <c r="Y3292" s="9"/>
      <c r="Z3292" s="9"/>
      <c r="AA3292" s="9"/>
    </row>
    <row r="3293" spans="2:27" x14ac:dyDescent="0.25">
      <c r="B3293" s="2"/>
      <c r="C3293" s="3"/>
      <c r="Y3293" s="9"/>
      <c r="Z3293" s="9"/>
      <c r="AA3293" s="9"/>
    </row>
    <row r="3294" spans="2:27" x14ac:dyDescent="0.25">
      <c r="B3294" s="2"/>
      <c r="C3294" s="3"/>
      <c r="Y3294" s="9"/>
      <c r="Z3294" s="9"/>
      <c r="AA3294" s="9"/>
    </row>
    <row r="3295" spans="2:27" x14ac:dyDescent="0.25">
      <c r="B3295" s="2"/>
      <c r="C3295" s="3"/>
      <c r="Y3295" s="9"/>
      <c r="Z3295" s="9"/>
      <c r="AA3295" s="9"/>
    </row>
    <row r="3296" spans="2:27" x14ac:dyDescent="0.25">
      <c r="B3296" s="2"/>
      <c r="C3296" s="3"/>
    </row>
    <row r="3297" spans="2:3" x14ac:dyDescent="0.25">
      <c r="B3297" s="2"/>
      <c r="C3297" s="3"/>
    </row>
    <row r="3298" spans="2:3" x14ac:dyDescent="0.25">
      <c r="B3298" s="2"/>
      <c r="C3298" s="3"/>
    </row>
    <row r="3299" spans="2:3" x14ac:dyDescent="0.25">
      <c r="B3299" s="2"/>
      <c r="C3299" s="3"/>
    </row>
    <row r="3300" spans="2:3" x14ac:dyDescent="0.25">
      <c r="B3300" s="2"/>
      <c r="C3300" s="3"/>
    </row>
    <row r="3301" spans="2:3" x14ac:dyDescent="0.25">
      <c r="B3301" s="2"/>
      <c r="C3301" s="3"/>
    </row>
    <row r="3302" spans="2:3" x14ac:dyDescent="0.25">
      <c r="B3302" s="2"/>
      <c r="C3302" s="3"/>
    </row>
    <row r="3303" spans="2:3" x14ac:dyDescent="0.25">
      <c r="B3303" s="2"/>
      <c r="C3303" s="3"/>
    </row>
    <row r="3304" spans="2:3" x14ac:dyDescent="0.25">
      <c r="B3304" s="2"/>
      <c r="C3304" s="3"/>
    </row>
    <row r="3305" spans="2:3" x14ac:dyDescent="0.25">
      <c r="B3305" s="2"/>
      <c r="C3305" s="3"/>
    </row>
    <row r="3306" spans="2:3" x14ac:dyDescent="0.25">
      <c r="B3306" s="2"/>
      <c r="C3306" s="3"/>
    </row>
    <row r="3307" spans="2:3" x14ac:dyDescent="0.25">
      <c r="B3307" s="2"/>
      <c r="C3307" s="3"/>
    </row>
    <row r="3308" spans="2:3" x14ac:dyDescent="0.25">
      <c r="B3308" s="2"/>
      <c r="C3308" s="3"/>
    </row>
    <row r="3309" spans="2:3" x14ac:dyDescent="0.25">
      <c r="B3309" s="2"/>
      <c r="C3309" s="3"/>
    </row>
    <row r="3310" spans="2:3" x14ac:dyDescent="0.25">
      <c r="B3310" s="2"/>
      <c r="C3310" s="3"/>
    </row>
    <row r="3311" spans="2:3" x14ac:dyDescent="0.25">
      <c r="B3311" s="2"/>
      <c r="C3311" s="3"/>
    </row>
    <row r="3312" spans="2:3" x14ac:dyDescent="0.25">
      <c r="B3312" s="2"/>
      <c r="C3312" s="3"/>
    </row>
    <row r="3313" spans="2:3" x14ac:dyDescent="0.25">
      <c r="B3313" s="2"/>
      <c r="C3313" s="3"/>
    </row>
    <row r="3314" spans="2:3" x14ac:dyDescent="0.25">
      <c r="B3314" s="2"/>
      <c r="C3314" s="3"/>
    </row>
    <row r="3315" spans="2:3" x14ac:dyDescent="0.25">
      <c r="B3315" s="2"/>
      <c r="C3315" s="3"/>
    </row>
    <row r="3316" spans="2:3" x14ac:dyDescent="0.25">
      <c r="B3316" s="2"/>
      <c r="C3316" s="3"/>
    </row>
    <row r="3317" spans="2:3" x14ac:dyDescent="0.25">
      <c r="B3317" s="2"/>
      <c r="C3317" s="3"/>
    </row>
    <row r="3318" spans="2:3" x14ac:dyDescent="0.25">
      <c r="B3318" s="2"/>
      <c r="C3318" s="3"/>
    </row>
    <row r="3319" spans="2:3" x14ac:dyDescent="0.25">
      <c r="B3319" s="2"/>
      <c r="C3319" s="3"/>
    </row>
    <row r="3320" spans="2:3" x14ac:dyDescent="0.25">
      <c r="B3320" s="2"/>
      <c r="C3320" s="3"/>
    </row>
    <row r="3321" spans="2:3" x14ac:dyDescent="0.25">
      <c r="B3321" s="2"/>
      <c r="C3321" s="3"/>
    </row>
    <row r="3322" spans="2:3" x14ac:dyDescent="0.25">
      <c r="B3322" s="2"/>
      <c r="C3322" s="3"/>
    </row>
    <row r="3323" spans="2:3" x14ac:dyDescent="0.25">
      <c r="B3323" s="2"/>
      <c r="C3323" s="3"/>
    </row>
    <row r="3324" spans="2:3" x14ac:dyDescent="0.25">
      <c r="B3324" s="2"/>
      <c r="C3324" s="3"/>
    </row>
    <row r="3325" spans="2:3" x14ac:dyDescent="0.25">
      <c r="B3325" s="2"/>
      <c r="C3325" s="3"/>
    </row>
    <row r="3326" spans="2:3" x14ac:dyDescent="0.25">
      <c r="B3326" s="2"/>
      <c r="C3326" s="3"/>
    </row>
    <row r="3327" spans="2:3" x14ac:dyDescent="0.25">
      <c r="B3327" s="2"/>
      <c r="C3327" s="3"/>
    </row>
    <row r="3328" spans="2:3" x14ac:dyDescent="0.25">
      <c r="B3328" s="2"/>
      <c r="C3328" s="3"/>
    </row>
    <row r="3329" spans="2:3" x14ac:dyDescent="0.25">
      <c r="B3329" s="2"/>
      <c r="C3329" s="3"/>
    </row>
    <row r="3330" spans="2:3" x14ac:dyDescent="0.25">
      <c r="B3330" s="2"/>
      <c r="C3330" s="3"/>
    </row>
    <row r="3331" spans="2:3" x14ac:dyDescent="0.25">
      <c r="B3331" s="2"/>
      <c r="C3331" s="3"/>
    </row>
    <row r="3332" spans="2:3" x14ac:dyDescent="0.25">
      <c r="B3332" s="2"/>
      <c r="C3332" s="3"/>
    </row>
    <row r="3333" spans="2:3" x14ac:dyDescent="0.25">
      <c r="B3333" s="2"/>
      <c r="C3333" s="3"/>
    </row>
    <row r="3334" spans="2:3" x14ac:dyDescent="0.25">
      <c r="B3334" s="2"/>
      <c r="C3334" s="3"/>
    </row>
    <row r="3335" spans="2:3" x14ac:dyDescent="0.25">
      <c r="B3335" s="2"/>
      <c r="C3335" s="3"/>
    </row>
    <row r="3336" spans="2:3" x14ac:dyDescent="0.25">
      <c r="B3336" s="2"/>
      <c r="C3336" s="3"/>
    </row>
    <row r="3337" spans="2:3" x14ac:dyDescent="0.25">
      <c r="B3337" s="2"/>
      <c r="C3337" s="3"/>
    </row>
    <row r="3338" spans="2:3" x14ac:dyDescent="0.25">
      <c r="B3338" s="2"/>
      <c r="C3338" s="3"/>
    </row>
    <row r="3339" spans="2:3" x14ac:dyDescent="0.25">
      <c r="B3339" s="2"/>
      <c r="C3339" s="3"/>
    </row>
    <row r="3340" spans="2:3" x14ac:dyDescent="0.25">
      <c r="B3340" s="2"/>
      <c r="C3340" s="3"/>
    </row>
    <row r="3341" spans="2:3" x14ac:dyDescent="0.25">
      <c r="B3341" s="2"/>
      <c r="C3341" s="3"/>
    </row>
    <row r="3342" spans="2:3" x14ac:dyDescent="0.25">
      <c r="B3342" s="2"/>
      <c r="C3342" s="3"/>
    </row>
    <row r="3343" spans="2:3" x14ac:dyDescent="0.25">
      <c r="B3343" s="2"/>
      <c r="C3343" s="3"/>
    </row>
    <row r="3344" spans="2:3" x14ac:dyDescent="0.25">
      <c r="B3344" s="2"/>
      <c r="C3344" s="3"/>
    </row>
    <row r="3345" spans="2:3" x14ac:dyDescent="0.25">
      <c r="B3345" s="2"/>
      <c r="C3345" s="3"/>
    </row>
    <row r="3346" spans="2:3" x14ac:dyDescent="0.25">
      <c r="B3346" s="2"/>
      <c r="C3346" s="3"/>
    </row>
    <row r="3347" spans="2:3" x14ac:dyDescent="0.25">
      <c r="B3347" s="2"/>
      <c r="C3347" s="3"/>
    </row>
    <row r="3348" spans="2:3" x14ac:dyDescent="0.25">
      <c r="B3348" s="2"/>
      <c r="C3348" s="3"/>
    </row>
    <row r="3349" spans="2:3" x14ac:dyDescent="0.25">
      <c r="B3349" s="2"/>
      <c r="C3349" s="3"/>
    </row>
    <row r="3350" spans="2:3" x14ac:dyDescent="0.25">
      <c r="B3350" s="2"/>
      <c r="C3350" s="3"/>
    </row>
    <row r="3351" spans="2:3" x14ac:dyDescent="0.25">
      <c r="B3351" s="2"/>
      <c r="C3351" s="3"/>
    </row>
    <row r="3352" spans="2:3" x14ac:dyDescent="0.25">
      <c r="B3352" s="2"/>
      <c r="C3352" s="3"/>
    </row>
    <row r="3353" spans="2:3" x14ac:dyDescent="0.25">
      <c r="B3353" s="2"/>
      <c r="C3353" s="3"/>
    </row>
    <row r="3354" spans="2:3" x14ac:dyDescent="0.25">
      <c r="B3354" s="2"/>
      <c r="C3354" s="3"/>
    </row>
    <row r="3355" spans="2:3" x14ac:dyDescent="0.25">
      <c r="B3355" s="2"/>
      <c r="C3355" s="3"/>
    </row>
    <row r="3356" spans="2:3" x14ac:dyDescent="0.25">
      <c r="B3356" s="2"/>
      <c r="C3356" s="3"/>
    </row>
    <row r="3357" spans="2:3" x14ac:dyDescent="0.25">
      <c r="B3357" s="2"/>
      <c r="C3357" s="3"/>
    </row>
    <row r="3358" spans="2:3" x14ac:dyDescent="0.25">
      <c r="B3358" s="2"/>
      <c r="C3358" s="3"/>
    </row>
    <row r="3359" spans="2:3" x14ac:dyDescent="0.25">
      <c r="B3359" s="2"/>
      <c r="C3359" s="3"/>
    </row>
    <row r="3360" spans="2:3" x14ac:dyDescent="0.25">
      <c r="B3360" s="2"/>
      <c r="C3360" s="3"/>
    </row>
    <row r="3361" spans="2:3" x14ac:dyDescent="0.25">
      <c r="B3361" s="2"/>
      <c r="C3361" s="3"/>
    </row>
    <row r="3362" spans="2:3" x14ac:dyDescent="0.25">
      <c r="B3362" s="2"/>
      <c r="C3362" s="3"/>
    </row>
    <row r="3363" spans="2:3" x14ac:dyDescent="0.25">
      <c r="B3363" s="2"/>
      <c r="C3363" s="3"/>
    </row>
    <row r="3364" spans="2:3" x14ac:dyDescent="0.25">
      <c r="B3364" s="2"/>
      <c r="C3364" s="3"/>
    </row>
    <row r="3365" spans="2:3" x14ac:dyDescent="0.25">
      <c r="B3365" s="2"/>
      <c r="C3365" s="3"/>
    </row>
    <row r="3366" spans="2:3" x14ac:dyDescent="0.25">
      <c r="B3366" s="2"/>
      <c r="C3366" s="3"/>
    </row>
    <row r="3367" spans="2:3" x14ac:dyDescent="0.25">
      <c r="B3367" s="2"/>
      <c r="C3367" s="3"/>
    </row>
    <row r="3368" spans="2:3" x14ac:dyDescent="0.25">
      <c r="B3368" s="2"/>
      <c r="C3368" s="3"/>
    </row>
    <row r="3369" spans="2:3" x14ac:dyDescent="0.25">
      <c r="B3369" s="2"/>
      <c r="C3369" s="3"/>
    </row>
    <row r="3370" spans="2:3" x14ac:dyDescent="0.25">
      <c r="B3370" s="2"/>
      <c r="C3370" s="3"/>
    </row>
    <row r="3371" spans="2:3" x14ac:dyDescent="0.25">
      <c r="B3371" s="2"/>
      <c r="C3371" s="3"/>
    </row>
    <row r="3372" spans="2:3" x14ac:dyDescent="0.25">
      <c r="B3372" s="2"/>
      <c r="C3372" s="3"/>
    </row>
    <row r="3373" spans="2:3" x14ac:dyDescent="0.25">
      <c r="B3373" s="2"/>
      <c r="C3373" s="3"/>
    </row>
    <row r="3374" spans="2:3" x14ac:dyDescent="0.25">
      <c r="B3374" s="2"/>
      <c r="C3374" s="3"/>
    </row>
    <row r="3375" spans="2:3" x14ac:dyDescent="0.25">
      <c r="B3375" s="2"/>
      <c r="C3375" s="3"/>
    </row>
    <row r="3376" spans="2:3" x14ac:dyDescent="0.25">
      <c r="B3376" s="2"/>
      <c r="C3376" s="3"/>
    </row>
    <row r="3377" spans="2:3" x14ac:dyDescent="0.25">
      <c r="B3377" s="2"/>
      <c r="C3377" s="3"/>
    </row>
    <row r="3378" spans="2:3" x14ac:dyDescent="0.25">
      <c r="B3378" s="2"/>
      <c r="C3378" s="3"/>
    </row>
    <row r="3379" spans="2:3" x14ac:dyDescent="0.25">
      <c r="B3379" s="2"/>
      <c r="C3379" s="3"/>
    </row>
    <row r="3380" spans="2:3" x14ac:dyDescent="0.25">
      <c r="B3380" s="2"/>
      <c r="C3380" s="3"/>
    </row>
    <row r="3381" spans="2:3" x14ac:dyDescent="0.25">
      <c r="B3381" s="2"/>
      <c r="C3381" s="3"/>
    </row>
    <row r="3382" spans="2:3" x14ac:dyDescent="0.25">
      <c r="B3382" s="2"/>
      <c r="C3382" s="3"/>
    </row>
    <row r="3383" spans="2:3" x14ac:dyDescent="0.25">
      <c r="B3383" s="2"/>
      <c r="C3383" s="3"/>
    </row>
    <row r="3384" spans="2:3" x14ac:dyDescent="0.25">
      <c r="B3384" s="2"/>
      <c r="C3384" s="3"/>
    </row>
    <row r="3385" spans="2:3" x14ac:dyDescent="0.25">
      <c r="B3385" s="2"/>
      <c r="C3385" s="3"/>
    </row>
    <row r="3386" spans="2:3" x14ac:dyDescent="0.25">
      <c r="B3386" s="2"/>
      <c r="C3386" s="3"/>
    </row>
    <row r="3387" spans="2:3" x14ac:dyDescent="0.25">
      <c r="B3387" s="2"/>
      <c r="C3387" s="3"/>
    </row>
    <row r="3388" spans="2:3" x14ac:dyDescent="0.25">
      <c r="B3388" s="2"/>
      <c r="C3388" s="3"/>
    </row>
    <row r="3389" spans="2:3" x14ac:dyDescent="0.25">
      <c r="B3389" s="2"/>
      <c r="C3389" s="3"/>
    </row>
    <row r="3390" spans="2:3" x14ac:dyDescent="0.25">
      <c r="B3390" s="2"/>
      <c r="C3390" s="3"/>
    </row>
    <row r="3391" spans="2:3" x14ac:dyDescent="0.25">
      <c r="B3391" s="2"/>
      <c r="C3391" s="3"/>
    </row>
    <row r="3392" spans="2:3" x14ac:dyDescent="0.25">
      <c r="B3392" s="2"/>
      <c r="C3392" s="3"/>
    </row>
    <row r="3393" spans="2:3" x14ac:dyDescent="0.25">
      <c r="B3393" s="2"/>
      <c r="C3393" s="3"/>
    </row>
    <row r="3394" spans="2:3" x14ac:dyDescent="0.25">
      <c r="B3394" s="2"/>
      <c r="C3394" s="3"/>
    </row>
    <row r="3395" spans="2:3" x14ac:dyDescent="0.25">
      <c r="B3395" s="2"/>
      <c r="C3395" s="3"/>
    </row>
    <row r="3396" spans="2:3" x14ac:dyDescent="0.25">
      <c r="B3396" s="2"/>
      <c r="C3396" s="3"/>
    </row>
    <row r="3397" spans="2:3" x14ac:dyDescent="0.25">
      <c r="B3397" s="2"/>
      <c r="C3397" s="3"/>
    </row>
    <row r="3398" spans="2:3" x14ac:dyDescent="0.25">
      <c r="B3398" s="2"/>
      <c r="C3398" s="3"/>
    </row>
    <row r="3399" spans="2:3" x14ac:dyDescent="0.25">
      <c r="B3399" s="2"/>
      <c r="C3399" s="3"/>
    </row>
    <row r="3400" spans="2:3" x14ac:dyDescent="0.25">
      <c r="B3400" s="2"/>
      <c r="C3400" s="3"/>
    </row>
    <row r="3401" spans="2:3" x14ac:dyDescent="0.25">
      <c r="B3401" s="2"/>
      <c r="C3401" s="3"/>
    </row>
    <row r="3402" spans="2:3" x14ac:dyDescent="0.25">
      <c r="B3402" s="2"/>
      <c r="C3402" s="3"/>
    </row>
    <row r="3403" spans="2:3" x14ac:dyDescent="0.25">
      <c r="B3403" s="2"/>
      <c r="C3403" s="3"/>
    </row>
    <row r="3404" spans="2:3" x14ac:dyDescent="0.25">
      <c r="B3404" s="2"/>
      <c r="C3404" s="3"/>
    </row>
    <row r="3405" spans="2:3" x14ac:dyDescent="0.25">
      <c r="B3405" s="2"/>
      <c r="C3405" s="3"/>
    </row>
    <row r="3406" spans="2:3" x14ac:dyDescent="0.25">
      <c r="B3406" s="2"/>
      <c r="C3406" s="3"/>
    </row>
    <row r="3407" spans="2:3" x14ac:dyDescent="0.25">
      <c r="B3407" s="2"/>
      <c r="C3407" s="3"/>
    </row>
    <row r="3408" spans="2:3" x14ac:dyDescent="0.25">
      <c r="B3408" s="2"/>
      <c r="C3408" s="3"/>
    </row>
    <row r="3409" spans="2:3" x14ac:dyDescent="0.25">
      <c r="B3409" s="2"/>
      <c r="C3409" s="3"/>
    </row>
    <row r="3410" spans="2:3" x14ac:dyDescent="0.25">
      <c r="B3410" s="2"/>
      <c r="C3410" s="3"/>
    </row>
    <row r="3411" spans="2:3" x14ac:dyDescent="0.25">
      <c r="B3411" s="2"/>
      <c r="C3411" s="3"/>
    </row>
    <row r="3412" spans="2:3" x14ac:dyDescent="0.25">
      <c r="B3412" s="2"/>
      <c r="C3412" s="3"/>
    </row>
    <row r="3413" spans="2:3" x14ac:dyDescent="0.25">
      <c r="B3413" s="2"/>
      <c r="C3413" s="3"/>
    </row>
    <row r="3414" spans="2:3" x14ac:dyDescent="0.25">
      <c r="B3414" s="2"/>
      <c r="C3414" s="3"/>
    </row>
    <row r="3415" spans="2:3" x14ac:dyDescent="0.25">
      <c r="B3415" s="2"/>
      <c r="C3415" s="3"/>
    </row>
    <row r="3416" spans="2:3" x14ac:dyDescent="0.25">
      <c r="B3416" s="2"/>
      <c r="C3416" s="3"/>
    </row>
    <row r="3417" spans="2:3" x14ac:dyDescent="0.25">
      <c r="B3417" s="2"/>
      <c r="C3417" s="3"/>
    </row>
    <row r="3418" spans="2:3" x14ac:dyDescent="0.25">
      <c r="B3418" s="2"/>
      <c r="C3418" s="3"/>
    </row>
    <row r="3419" spans="2:3" x14ac:dyDescent="0.25">
      <c r="B3419" s="2"/>
      <c r="C3419" s="3"/>
    </row>
    <row r="3420" spans="2:3" x14ac:dyDescent="0.25">
      <c r="B3420" s="2"/>
      <c r="C3420" s="3"/>
    </row>
    <row r="3421" spans="2:3" x14ac:dyDescent="0.25">
      <c r="B3421" s="2"/>
      <c r="C3421" s="3"/>
    </row>
    <row r="3422" spans="2:3" x14ac:dyDescent="0.25">
      <c r="B3422" s="2"/>
      <c r="C3422" s="3"/>
    </row>
    <row r="3423" spans="2:3" x14ac:dyDescent="0.25">
      <c r="B3423" s="2"/>
      <c r="C3423" s="3"/>
    </row>
    <row r="3424" spans="2:3" x14ac:dyDescent="0.25">
      <c r="B3424" s="2"/>
      <c r="C3424" s="3"/>
    </row>
    <row r="3425" spans="2:27" x14ac:dyDescent="0.25">
      <c r="B3425" s="2"/>
      <c r="C3425" s="3"/>
    </row>
    <row r="3426" spans="2:27" x14ac:dyDescent="0.25">
      <c r="B3426" s="2"/>
      <c r="C3426" s="3"/>
    </row>
    <row r="3427" spans="2:27" x14ac:dyDescent="0.25">
      <c r="B3427" s="2"/>
      <c r="C3427" s="3"/>
    </row>
    <row r="3428" spans="2:27" x14ac:dyDescent="0.25">
      <c r="B3428" s="2"/>
      <c r="C3428" s="3"/>
    </row>
    <row r="3429" spans="2:27" x14ac:dyDescent="0.25">
      <c r="B3429" s="2"/>
      <c r="C3429" s="3"/>
    </row>
    <row r="3430" spans="2:27" x14ac:dyDescent="0.25">
      <c r="B3430" s="2"/>
      <c r="C3430" s="3"/>
    </row>
    <row r="3431" spans="2:27" x14ac:dyDescent="0.25">
      <c r="B3431" s="2"/>
      <c r="C3431" s="3"/>
    </row>
    <row r="3432" spans="2:27" x14ac:dyDescent="0.25">
      <c r="B3432" s="2"/>
      <c r="C3432" s="3"/>
    </row>
    <row r="3433" spans="2:27" x14ac:dyDescent="0.25">
      <c r="B3433" s="2"/>
      <c r="C3433" s="3"/>
      <c r="Y3433" s="9"/>
      <c r="Z3433" s="9"/>
      <c r="AA3433" s="9"/>
    </row>
    <row r="3434" spans="2:27" x14ac:dyDescent="0.25">
      <c r="B3434" s="2"/>
      <c r="C3434" s="3"/>
      <c r="Y3434" s="9"/>
      <c r="Z3434" s="9"/>
      <c r="AA3434" s="9"/>
    </row>
    <row r="3435" spans="2:27" x14ac:dyDescent="0.25">
      <c r="B3435" s="2"/>
      <c r="C3435" s="3"/>
      <c r="Y3435" s="9"/>
      <c r="Z3435" s="9"/>
      <c r="AA3435" s="9"/>
    </row>
    <row r="3436" spans="2:27" x14ac:dyDescent="0.25">
      <c r="B3436" s="2"/>
      <c r="C3436" s="3"/>
      <c r="Y3436" s="9"/>
      <c r="Z3436" s="9"/>
      <c r="AA3436" s="9"/>
    </row>
    <row r="3437" spans="2:27" x14ac:dyDescent="0.25">
      <c r="B3437" s="2"/>
      <c r="C3437" s="3"/>
      <c r="Y3437" s="9"/>
      <c r="Z3437" s="9"/>
      <c r="AA3437" s="9"/>
    </row>
    <row r="3438" spans="2:27" x14ac:dyDescent="0.25">
      <c r="B3438" s="2"/>
      <c r="C3438" s="3"/>
      <c r="Y3438" s="9"/>
      <c r="Z3438" s="9"/>
      <c r="AA3438" s="9"/>
    </row>
    <row r="3439" spans="2:27" x14ac:dyDescent="0.25">
      <c r="B3439" s="2"/>
      <c r="C3439" s="3"/>
      <c r="Y3439" s="9"/>
      <c r="Z3439" s="9"/>
      <c r="AA3439" s="9"/>
    </row>
    <row r="3440" spans="2:27" x14ac:dyDescent="0.25">
      <c r="B3440" s="2"/>
      <c r="C3440" s="3"/>
      <c r="Y3440" s="9"/>
      <c r="Z3440" s="9"/>
      <c r="AA3440" s="9"/>
    </row>
    <row r="3441" spans="2:27" x14ac:dyDescent="0.25">
      <c r="B3441" s="2"/>
      <c r="C3441" s="3"/>
      <c r="Y3441" s="9"/>
      <c r="Z3441" s="9"/>
      <c r="AA3441" s="9"/>
    </row>
    <row r="3442" spans="2:27" x14ac:dyDescent="0.25">
      <c r="B3442" s="2"/>
      <c r="C3442" s="3"/>
      <c r="Y3442" s="9"/>
      <c r="Z3442" s="9"/>
      <c r="AA3442" s="9"/>
    </row>
    <row r="3443" spans="2:27" x14ac:dyDescent="0.25">
      <c r="B3443" s="2"/>
      <c r="C3443" s="3"/>
      <c r="Y3443" s="9"/>
      <c r="Z3443" s="9"/>
      <c r="AA3443" s="9"/>
    </row>
    <row r="3444" spans="2:27" x14ac:dyDescent="0.25">
      <c r="B3444" s="2"/>
      <c r="C3444" s="3"/>
      <c r="Y3444" s="9"/>
      <c r="Z3444" s="9"/>
      <c r="AA3444" s="9"/>
    </row>
    <row r="3445" spans="2:27" x14ac:dyDescent="0.25">
      <c r="B3445" s="2"/>
      <c r="C3445" s="3"/>
      <c r="Y3445" s="9"/>
      <c r="Z3445" s="9"/>
      <c r="AA3445" s="9"/>
    </row>
    <row r="3446" spans="2:27" x14ac:dyDescent="0.25">
      <c r="B3446" s="2"/>
      <c r="C3446" s="3"/>
      <c r="Y3446" s="9"/>
      <c r="Z3446" s="9"/>
      <c r="AA3446" s="9"/>
    </row>
    <row r="3447" spans="2:27" x14ac:dyDescent="0.25">
      <c r="B3447" s="2"/>
      <c r="C3447" s="3"/>
      <c r="Y3447" s="9"/>
      <c r="Z3447" s="9"/>
      <c r="AA3447" s="9"/>
    </row>
    <row r="3448" spans="2:27" x14ac:dyDescent="0.25">
      <c r="B3448" s="2"/>
      <c r="C3448" s="3"/>
      <c r="Y3448" s="9"/>
      <c r="Z3448" s="9"/>
      <c r="AA3448" s="9"/>
    </row>
    <row r="3449" spans="2:27" x14ac:dyDescent="0.25">
      <c r="B3449" s="2"/>
      <c r="C3449" s="3"/>
      <c r="Y3449" s="9"/>
      <c r="Z3449" s="9"/>
      <c r="AA3449" s="9"/>
    </row>
    <row r="3450" spans="2:27" x14ac:dyDescent="0.25">
      <c r="B3450" s="2"/>
      <c r="C3450" s="3"/>
    </row>
    <row r="3451" spans="2:27" x14ac:dyDescent="0.25">
      <c r="B3451" s="2"/>
      <c r="C3451" s="3"/>
    </row>
    <row r="3452" spans="2:27" x14ac:dyDescent="0.25">
      <c r="B3452" s="2"/>
      <c r="C3452" s="3"/>
    </row>
    <row r="3453" spans="2:27" x14ac:dyDescent="0.25">
      <c r="B3453" s="2"/>
      <c r="C3453" s="3"/>
    </row>
    <row r="3454" spans="2:27" x14ac:dyDescent="0.25">
      <c r="B3454" s="2"/>
      <c r="C3454" s="3"/>
    </row>
    <row r="3455" spans="2:27" x14ac:dyDescent="0.25">
      <c r="B3455" s="2"/>
      <c r="C3455" s="3"/>
    </row>
    <row r="3456" spans="2:27" x14ac:dyDescent="0.25">
      <c r="B3456" s="2"/>
      <c r="C3456" s="3"/>
    </row>
    <row r="3457" spans="2:3" x14ac:dyDescent="0.25">
      <c r="B3457" s="2"/>
      <c r="C3457" s="3"/>
    </row>
    <row r="3458" spans="2:3" x14ac:dyDescent="0.25">
      <c r="B3458" s="2"/>
      <c r="C3458" s="3"/>
    </row>
    <row r="3459" spans="2:3" x14ac:dyDescent="0.25">
      <c r="B3459" s="2"/>
      <c r="C3459" s="3"/>
    </row>
    <row r="3460" spans="2:3" x14ac:dyDescent="0.25">
      <c r="B3460" s="2"/>
      <c r="C3460" s="3"/>
    </row>
    <row r="3461" spans="2:3" x14ac:dyDescent="0.25">
      <c r="B3461" s="2"/>
      <c r="C3461" s="3"/>
    </row>
    <row r="3462" spans="2:3" x14ac:dyDescent="0.25">
      <c r="B3462" s="2"/>
      <c r="C3462" s="3"/>
    </row>
    <row r="3463" spans="2:3" x14ac:dyDescent="0.25">
      <c r="B3463" s="2"/>
      <c r="C3463" s="3"/>
    </row>
    <row r="3464" spans="2:3" x14ac:dyDescent="0.25">
      <c r="B3464" s="2"/>
      <c r="C3464" s="3"/>
    </row>
    <row r="3465" spans="2:3" x14ac:dyDescent="0.25">
      <c r="B3465" s="2"/>
      <c r="C3465" s="3"/>
    </row>
    <row r="3466" spans="2:3" x14ac:dyDescent="0.25">
      <c r="B3466" s="2"/>
      <c r="C3466" s="3"/>
    </row>
    <row r="3467" spans="2:3" x14ac:dyDescent="0.25">
      <c r="B3467" s="2"/>
      <c r="C3467" s="3"/>
    </row>
    <row r="3468" spans="2:3" x14ac:dyDescent="0.25">
      <c r="B3468" s="2"/>
      <c r="C3468" s="3"/>
    </row>
    <row r="3469" spans="2:3" x14ac:dyDescent="0.25">
      <c r="B3469" s="2"/>
      <c r="C3469" s="3"/>
    </row>
    <row r="3470" spans="2:3" x14ac:dyDescent="0.25">
      <c r="B3470" s="2"/>
      <c r="C3470" s="3"/>
    </row>
    <row r="3471" spans="2:3" x14ac:dyDescent="0.25">
      <c r="B3471" s="2"/>
      <c r="C3471" s="3"/>
    </row>
    <row r="3472" spans="2:3" x14ac:dyDescent="0.25">
      <c r="B3472" s="2"/>
      <c r="C3472" s="3"/>
    </row>
    <row r="3473" spans="2:3" x14ac:dyDescent="0.25">
      <c r="B3473" s="2"/>
      <c r="C3473" s="3"/>
    </row>
    <row r="3474" spans="2:3" x14ac:dyDescent="0.25">
      <c r="B3474" s="2"/>
      <c r="C3474" s="3"/>
    </row>
    <row r="3475" spans="2:3" x14ac:dyDescent="0.25">
      <c r="B3475" s="2"/>
      <c r="C3475" s="3"/>
    </row>
    <row r="3476" spans="2:3" x14ac:dyDescent="0.25">
      <c r="B3476" s="2"/>
      <c r="C3476" s="3"/>
    </row>
    <row r="3477" spans="2:3" x14ac:dyDescent="0.25">
      <c r="B3477" s="2"/>
      <c r="C3477" s="3"/>
    </row>
    <row r="3478" spans="2:3" x14ac:dyDescent="0.25">
      <c r="B3478" s="2"/>
      <c r="C3478" s="3"/>
    </row>
    <row r="3479" spans="2:3" x14ac:dyDescent="0.25">
      <c r="B3479" s="2"/>
      <c r="C3479" s="3"/>
    </row>
    <row r="3480" spans="2:3" x14ac:dyDescent="0.25">
      <c r="B3480" s="2"/>
      <c r="C3480" s="3"/>
    </row>
    <row r="3481" spans="2:3" x14ac:dyDescent="0.25">
      <c r="B3481" s="2"/>
      <c r="C3481" s="3"/>
    </row>
    <row r="3482" spans="2:3" x14ac:dyDescent="0.25">
      <c r="B3482" s="2"/>
      <c r="C3482" s="3"/>
    </row>
    <row r="3483" spans="2:3" x14ac:dyDescent="0.25">
      <c r="B3483" s="2"/>
      <c r="C3483" s="3"/>
    </row>
    <row r="3484" spans="2:3" x14ac:dyDescent="0.25">
      <c r="B3484" s="2"/>
      <c r="C3484" s="3"/>
    </row>
    <row r="3485" spans="2:3" x14ac:dyDescent="0.25">
      <c r="B3485" s="2"/>
      <c r="C3485" s="3"/>
    </row>
    <row r="3486" spans="2:3" x14ac:dyDescent="0.25">
      <c r="B3486" s="2"/>
      <c r="C3486" s="3"/>
    </row>
    <row r="3487" spans="2:3" x14ac:dyDescent="0.25">
      <c r="B3487" s="2"/>
      <c r="C3487" s="3"/>
    </row>
    <row r="3488" spans="2:3" x14ac:dyDescent="0.25">
      <c r="B3488" s="2"/>
      <c r="C3488" s="3"/>
    </row>
    <row r="3489" spans="2:3" x14ac:dyDescent="0.25">
      <c r="B3489" s="2"/>
      <c r="C3489" s="3"/>
    </row>
    <row r="3490" spans="2:3" x14ac:dyDescent="0.25">
      <c r="B3490" s="2"/>
      <c r="C3490" s="3"/>
    </row>
    <row r="3491" spans="2:3" x14ac:dyDescent="0.25">
      <c r="B3491" s="2"/>
      <c r="C3491" s="3"/>
    </row>
    <row r="3492" spans="2:3" x14ac:dyDescent="0.25">
      <c r="B3492" s="2"/>
      <c r="C3492" s="3"/>
    </row>
    <row r="3493" spans="2:3" x14ac:dyDescent="0.25">
      <c r="B3493" s="2"/>
      <c r="C3493" s="3"/>
    </row>
    <row r="3494" spans="2:3" x14ac:dyDescent="0.25">
      <c r="B3494" s="2"/>
      <c r="C3494" s="3"/>
    </row>
    <row r="3495" spans="2:3" x14ac:dyDescent="0.25">
      <c r="B3495" s="2"/>
      <c r="C3495" s="3"/>
    </row>
    <row r="3496" spans="2:3" x14ac:dyDescent="0.25">
      <c r="B3496" s="2"/>
      <c r="C3496" s="3"/>
    </row>
    <row r="3497" spans="2:3" x14ac:dyDescent="0.25">
      <c r="B3497" s="2"/>
      <c r="C3497" s="3"/>
    </row>
    <row r="3498" spans="2:3" x14ac:dyDescent="0.25">
      <c r="B3498" s="2"/>
      <c r="C3498" s="3"/>
    </row>
    <row r="3499" spans="2:3" x14ac:dyDescent="0.25">
      <c r="B3499" s="2"/>
      <c r="C3499" s="3"/>
    </row>
    <row r="3500" spans="2:3" x14ac:dyDescent="0.25">
      <c r="B3500" s="2"/>
      <c r="C3500" s="3"/>
    </row>
    <row r="3501" spans="2:3" x14ac:dyDescent="0.25">
      <c r="B3501" s="2"/>
      <c r="C3501" s="3"/>
    </row>
    <row r="3502" spans="2:3" x14ac:dyDescent="0.25">
      <c r="B3502" s="2"/>
      <c r="C3502" s="3"/>
    </row>
    <row r="3503" spans="2:3" x14ac:dyDescent="0.25">
      <c r="B3503" s="2"/>
      <c r="C3503" s="3"/>
    </row>
    <row r="3504" spans="2:3" x14ac:dyDescent="0.25">
      <c r="B3504" s="2"/>
      <c r="C3504" s="3"/>
    </row>
    <row r="3505" spans="2:3" x14ac:dyDescent="0.25">
      <c r="B3505" s="2"/>
      <c r="C3505" s="3"/>
    </row>
    <row r="3506" spans="2:3" x14ac:dyDescent="0.25">
      <c r="B3506" s="2"/>
      <c r="C3506" s="3"/>
    </row>
    <row r="3507" spans="2:3" x14ac:dyDescent="0.25">
      <c r="B3507" s="2"/>
      <c r="C3507" s="3"/>
    </row>
    <row r="3508" spans="2:3" x14ac:dyDescent="0.25">
      <c r="B3508" s="2"/>
      <c r="C3508" s="3"/>
    </row>
    <row r="3509" spans="2:3" x14ac:dyDescent="0.25">
      <c r="B3509" s="2"/>
      <c r="C3509" s="3"/>
    </row>
    <row r="3510" spans="2:3" x14ac:dyDescent="0.25">
      <c r="B3510" s="2"/>
      <c r="C3510" s="3"/>
    </row>
    <row r="3511" spans="2:3" x14ac:dyDescent="0.25">
      <c r="B3511" s="2"/>
      <c r="C3511" s="3"/>
    </row>
    <row r="3512" spans="2:3" x14ac:dyDescent="0.25">
      <c r="B3512" s="2"/>
      <c r="C3512" s="3"/>
    </row>
    <row r="3513" spans="2:3" x14ac:dyDescent="0.25">
      <c r="B3513" s="2"/>
      <c r="C3513" s="3"/>
    </row>
    <row r="3514" spans="2:3" x14ac:dyDescent="0.25">
      <c r="B3514" s="2"/>
      <c r="C3514" s="3"/>
    </row>
    <row r="3515" spans="2:3" x14ac:dyDescent="0.25">
      <c r="B3515" s="2"/>
      <c r="C3515" s="3"/>
    </row>
    <row r="3516" spans="2:3" x14ac:dyDescent="0.25">
      <c r="B3516" s="2"/>
      <c r="C3516" s="3"/>
    </row>
    <row r="3517" spans="2:3" x14ac:dyDescent="0.25">
      <c r="B3517" s="2"/>
      <c r="C3517" s="3"/>
    </row>
    <row r="3518" spans="2:3" x14ac:dyDescent="0.25">
      <c r="B3518" s="2"/>
      <c r="C3518" s="3"/>
    </row>
    <row r="3519" spans="2:3" x14ac:dyDescent="0.25">
      <c r="B3519" s="2"/>
      <c r="C3519" s="3"/>
    </row>
    <row r="3520" spans="2:3" x14ac:dyDescent="0.25">
      <c r="B3520" s="2"/>
      <c r="C3520" s="3"/>
    </row>
    <row r="3521" spans="2:3" x14ac:dyDescent="0.25">
      <c r="B3521" s="2"/>
      <c r="C3521" s="3"/>
    </row>
    <row r="3522" spans="2:3" x14ac:dyDescent="0.25">
      <c r="B3522" s="2"/>
      <c r="C3522" s="3"/>
    </row>
    <row r="3523" spans="2:3" x14ac:dyDescent="0.25">
      <c r="B3523" s="2"/>
      <c r="C3523" s="3"/>
    </row>
    <row r="3524" spans="2:3" x14ac:dyDescent="0.25">
      <c r="B3524" s="2"/>
      <c r="C3524" s="3"/>
    </row>
    <row r="3525" spans="2:3" x14ac:dyDescent="0.25">
      <c r="B3525" s="2"/>
      <c r="C3525" s="3"/>
    </row>
    <row r="3526" spans="2:3" x14ac:dyDescent="0.25">
      <c r="B3526" s="2"/>
      <c r="C3526" s="3"/>
    </row>
    <row r="3527" spans="2:3" x14ac:dyDescent="0.25">
      <c r="B3527" s="2"/>
      <c r="C3527" s="3"/>
    </row>
    <row r="3528" spans="2:3" x14ac:dyDescent="0.25">
      <c r="B3528" s="2"/>
      <c r="C3528" s="3"/>
    </row>
    <row r="3529" spans="2:3" x14ac:dyDescent="0.25">
      <c r="B3529" s="2"/>
      <c r="C3529" s="3"/>
    </row>
    <row r="3530" spans="2:3" x14ac:dyDescent="0.25">
      <c r="B3530" s="2"/>
      <c r="C3530" s="3"/>
    </row>
    <row r="3531" spans="2:3" x14ac:dyDescent="0.25">
      <c r="B3531" s="2"/>
      <c r="C3531" s="3"/>
    </row>
    <row r="3532" spans="2:3" x14ac:dyDescent="0.25">
      <c r="B3532" s="2"/>
      <c r="C3532" s="3"/>
    </row>
    <row r="3533" spans="2:3" x14ac:dyDescent="0.25">
      <c r="B3533" s="2"/>
      <c r="C3533" s="3"/>
    </row>
    <row r="3534" spans="2:3" x14ac:dyDescent="0.25">
      <c r="B3534" s="2"/>
      <c r="C3534" s="3"/>
    </row>
    <row r="3535" spans="2:3" x14ac:dyDescent="0.25">
      <c r="B3535" s="2"/>
      <c r="C3535" s="3"/>
    </row>
    <row r="3536" spans="2:3" x14ac:dyDescent="0.25">
      <c r="B3536" s="2"/>
      <c r="C3536" s="3"/>
    </row>
    <row r="3537" spans="2:3" x14ac:dyDescent="0.25">
      <c r="B3537" s="2"/>
      <c r="C3537" s="3"/>
    </row>
    <row r="3538" spans="2:3" x14ac:dyDescent="0.25">
      <c r="B3538" s="2"/>
      <c r="C3538" s="3"/>
    </row>
    <row r="3539" spans="2:3" x14ac:dyDescent="0.25">
      <c r="B3539" s="2"/>
      <c r="C3539" s="3"/>
    </row>
    <row r="3540" spans="2:3" x14ac:dyDescent="0.25">
      <c r="B3540" s="2"/>
      <c r="C3540" s="3"/>
    </row>
    <row r="3541" spans="2:3" x14ac:dyDescent="0.25">
      <c r="B3541" s="2"/>
      <c r="C3541" s="3"/>
    </row>
    <row r="3542" spans="2:3" x14ac:dyDescent="0.25">
      <c r="B3542" s="2"/>
      <c r="C3542" s="3"/>
    </row>
    <row r="3543" spans="2:3" x14ac:dyDescent="0.25">
      <c r="B3543" s="2"/>
      <c r="C3543" s="3"/>
    </row>
    <row r="3544" spans="2:3" x14ac:dyDescent="0.25">
      <c r="B3544" s="2"/>
      <c r="C3544" s="3"/>
    </row>
    <row r="3545" spans="2:3" x14ac:dyDescent="0.25">
      <c r="B3545" s="2"/>
      <c r="C3545" s="3"/>
    </row>
    <row r="3546" spans="2:3" x14ac:dyDescent="0.25">
      <c r="B3546" s="2"/>
      <c r="C3546" s="3"/>
    </row>
    <row r="3547" spans="2:3" x14ac:dyDescent="0.25">
      <c r="B3547" s="2"/>
      <c r="C3547" s="3"/>
    </row>
    <row r="3548" spans="2:3" x14ac:dyDescent="0.25">
      <c r="B3548" s="2"/>
      <c r="C3548" s="3"/>
    </row>
    <row r="3549" spans="2:3" x14ac:dyDescent="0.25">
      <c r="B3549" s="2"/>
      <c r="C3549" s="3"/>
    </row>
    <row r="3550" spans="2:3" x14ac:dyDescent="0.25">
      <c r="B3550" s="2"/>
      <c r="C3550" s="3"/>
    </row>
    <row r="3551" spans="2:3" x14ac:dyDescent="0.25">
      <c r="B3551" s="2"/>
      <c r="C3551" s="3"/>
    </row>
    <row r="3552" spans="2:3" x14ac:dyDescent="0.25">
      <c r="B3552" s="2"/>
      <c r="C3552" s="3"/>
    </row>
    <row r="3553" spans="2:3" x14ac:dyDescent="0.25">
      <c r="B3553" s="2"/>
      <c r="C3553" s="3"/>
    </row>
    <row r="3554" spans="2:3" x14ac:dyDescent="0.25">
      <c r="B3554" s="2"/>
      <c r="C3554" s="3"/>
    </row>
    <row r="3555" spans="2:3" x14ac:dyDescent="0.25">
      <c r="B3555" s="2"/>
      <c r="C3555" s="3"/>
    </row>
    <row r="3556" spans="2:3" x14ac:dyDescent="0.25">
      <c r="B3556" s="2"/>
      <c r="C3556" s="3"/>
    </row>
    <row r="3557" spans="2:3" x14ac:dyDescent="0.25">
      <c r="B3557" s="2"/>
      <c r="C3557" s="3"/>
    </row>
    <row r="3558" spans="2:3" x14ac:dyDescent="0.25">
      <c r="B3558" s="2"/>
      <c r="C3558" s="3"/>
    </row>
    <row r="3559" spans="2:3" x14ac:dyDescent="0.25">
      <c r="B3559" s="2"/>
      <c r="C3559" s="3"/>
    </row>
    <row r="3560" spans="2:3" x14ac:dyDescent="0.25">
      <c r="B3560" s="2"/>
      <c r="C3560" s="3"/>
    </row>
    <row r="3561" spans="2:3" x14ac:dyDescent="0.25">
      <c r="B3561" s="2"/>
      <c r="C3561" s="3"/>
    </row>
    <row r="3562" spans="2:3" x14ac:dyDescent="0.25">
      <c r="B3562" s="2"/>
      <c r="C3562" s="3"/>
    </row>
    <row r="3563" spans="2:3" x14ac:dyDescent="0.25">
      <c r="B3563" s="2"/>
      <c r="C3563" s="3"/>
    </row>
    <row r="3564" spans="2:3" x14ac:dyDescent="0.25">
      <c r="B3564" s="2"/>
      <c r="C3564" s="3"/>
    </row>
    <row r="3565" spans="2:3" x14ac:dyDescent="0.25">
      <c r="B3565" s="2"/>
      <c r="C3565" s="3"/>
    </row>
    <row r="3566" spans="2:3" x14ac:dyDescent="0.25">
      <c r="B3566" s="2"/>
      <c r="C3566" s="3"/>
    </row>
    <row r="3567" spans="2:3" x14ac:dyDescent="0.25">
      <c r="B3567" s="2"/>
      <c r="C3567" s="3"/>
    </row>
    <row r="3568" spans="2:3" x14ac:dyDescent="0.25">
      <c r="B3568" s="2"/>
      <c r="C3568" s="3"/>
    </row>
    <row r="3569" spans="2:3" x14ac:dyDescent="0.25">
      <c r="B3569" s="2"/>
      <c r="C3569" s="3"/>
    </row>
    <row r="3570" spans="2:3" x14ac:dyDescent="0.25">
      <c r="B3570" s="2"/>
      <c r="C3570" s="3"/>
    </row>
    <row r="3571" spans="2:3" x14ac:dyDescent="0.25">
      <c r="B3571" s="2"/>
      <c r="C3571" s="3"/>
    </row>
    <row r="3572" spans="2:3" x14ac:dyDescent="0.25">
      <c r="B3572" s="2"/>
      <c r="C3572" s="3"/>
    </row>
    <row r="3573" spans="2:3" x14ac:dyDescent="0.25">
      <c r="B3573" s="2"/>
      <c r="C3573" s="3"/>
    </row>
    <row r="3574" spans="2:3" x14ac:dyDescent="0.25">
      <c r="B3574" s="2"/>
      <c r="C3574" s="3"/>
    </row>
    <row r="3575" spans="2:3" x14ac:dyDescent="0.25">
      <c r="B3575" s="2"/>
      <c r="C3575" s="3"/>
    </row>
    <row r="3576" spans="2:3" x14ac:dyDescent="0.25">
      <c r="B3576" s="2"/>
      <c r="C3576" s="3"/>
    </row>
    <row r="3577" spans="2:3" x14ac:dyDescent="0.25">
      <c r="B3577" s="2"/>
      <c r="C3577" s="3"/>
    </row>
    <row r="3578" spans="2:3" x14ac:dyDescent="0.25">
      <c r="B3578" s="2"/>
      <c r="C3578" s="3"/>
    </row>
    <row r="3579" spans="2:3" x14ac:dyDescent="0.25">
      <c r="B3579" s="2"/>
      <c r="C3579" s="3"/>
    </row>
    <row r="3580" spans="2:3" x14ac:dyDescent="0.25">
      <c r="B3580" s="2"/>
      <c r="C3580" s="3"/>
    </row>
    <row r="3581" spans="2:3" x14ac:dyDescent="0.25">
      <c r="B3581" s="2"/>
      <c r="C3581" s="3"/>
    </row>
    <row r="3582" spans="2:3" x14ac:dyDescent="0.25">
      <c r="B3582" s="2"/>
      <c r="C3582" s="3"/>
    </row>
    <row r="3583" spans="2:3" x14ac:dyDescent="0.25">
      <c r="B3583" s="2"/>
      <c r="C3583" s="3"/>
    </row>
    <row r="3584" spans="2:3" x14ac:dyDescent="0.25">
      <c r="B3584" s="2"/>
      <c r="C3584" s="3"/>
    </row>
    <row r="3585" spans="2:3" x14ac:dyDescent="0.25">
      <c r="B3585" s="2"/>
      <c r="C3585" s="3"/>
    </row>
    <row r="3586" spans="2:3" x14ac:dyDescent="0.25">
      <c r="B3586" s="2"/>
      <c r="C3586" s="3"/>
    </row>
    <row r="3587" spans="2:3" x14ac:dyDescent="0.25">
      <c r="B3587" s="2"/>
      <c r="C3587" s="3"/>
    </row>
    <row r="3588" spans="2:3" x14ac:dyDescent="0.25">
      <c r="B3588" s="2"/>
      <c r="C3588" s="3"/>
    </row>
    <row r="3589" spans="2:3" x14ac:dyDescent="0.25">
      <c r="B3589" s="2"/>
      <c r="C3589" s="3"/>
    </row>
    <row r="3590" spans="2:3" x14ac:dyDescent="0.25">
      <c r="B3590" s="2"/>
      <c r="C3590" s="3"/>
    </row>
    <row r="3591" spans="2:3" x14ac:dyDescent="0.25">
      <c r="B3591" s="2"/>
      <c r="C3591" s="3"/>
    </row>
    <row r="3592" spans="2:3" x14ac:dyDescent="0.25">
      <c r="B3592" s="2"/>
      <c r="C3592" s="3"/>
    </row>
    <row r="3593" spans="2:3" x14ac:dyDescent="0.25">
      <c r="B3593" s="2"/>
      <c r="C3593" s="3"/>
    </row>
    <row r="3594" spans="2:3" x14ac:dyDescent="0.25">
      <c r="B3594" s="2"/>
      <c r="C3594" s="3"/>
    </row>
    <row r="3595" spans="2:3" x14ac:dyDescent="0.25">
      <c r="B3595" s="2"/>
      <c r="C3595" s="3"/>
    </row>
    <row r="3596" spans="2:3" x14ac:dyDescent="0.25">
      <c r="B3596" s="2"/>
      <c r="C3596" s="3"/>
    </row>
    <row r="3597" spans="2:3" x14ac:dyDescent="0.25">
      <c r="B3597" s="2"/>
      <c r="C3597" s="3"/>
    </row>
    <row r="3598" spans="2:3" x14ac:dyDescent="0.25">
      <c r="B3598" s="2"/>
      <c r="C3598" s="3"/>
    </row>
    <row r="3599" spans="2:3" x14ac:dyDescent="0.25">
      <c r="B3599" s="2"/>
      <c r="C3599" s="3"/>
    </row>
    <row r="3600" spans="2:3" x14ac:dyDescent="0.25">
      <c r="B3600" s="2"/>
      <c r="C3600" s="3"/>
    </row>
    <row r="3601" spans="2:3" x14ac:dyDescent="0.25">
      <c r="B3601" s="2"/>
      <c r="C3601" s="3"/>
    </row>
    <row r="3602" spans="2:3" x14ac:dyDescent="0.25">
      <c r="B3602" s="2"/>
      <c r="C3602" s="3"/>
    </row>
    <row r="3603" spans="2:3" x14ac:dyDescent="0.25">
      <c r="B3603" s="2"/>
      <c r="C3603" s="3"/>
    </row>
    <row r="3604" spans="2:3" x14ac:dyDescent="0.25">
      <c r="B3604" s="2"/>
      <c r="C3604" s="3"/>
    </row>
    <row r="3605" spans="2:3" x14ac:dyDescent="0.25">
      <c r="B3605" s="2"/>
      <c r="C3605" s="3"/>
    </row>
    <row r="3606" spans="2:3" x14ac:dyDescent="0.25">
      <c r="B3606" s="2"/>
      <c r="C3606" s="3"/>
    </row>
    <row r="3607" spans="2:3" x14ac:dyDescent="0.25">
      <c r="B3607" s="2"/>
      <c r="C3607" s="3"/>
    </row>
    <row r="3608" spans="2:3" x14ac:dyDescent="0.25">
      <c r="B3608" s="2"/>
      <c r="C3608" s="3"/>
    </row>
    <row r="3609" spans="2:3" x14ac:dyDescent="0.25">
      <c r="B3609" s="2"/>
      <c r="C3609" s="3"/>
    </row>
    <row r="3610" spans="2:3" x14ac:dyDescent="0.25">
      <c r="B3610" s="2"/>
      <c r="C3610" s="3"/>
    </row>
    <row r="3611" spans="2:3" x14ac:dyDescent="0.25">
      <c r="B3611" s="2"/>
      <c r="C3611" s="3"/>
    </row>
    <row r="3612" spans="2:3" x14ac:dyDescent="0.25">
      <c r="B3612" s="2"/>
      <c r="C3612" s="3"/>
    </row>
    <row r="3613" spans="2:3" x14ac:dyDescent="0.25">
      <c r="B3613" s="2"/>
      <c r="C3613" s="3"/>
    </row>
    <row r="3614" spans="2:3" x14ac:dyDescent="0.25">
      <c r="B3614" s="2"/>
      <c r="C3614" s="3"/>
    </row>
    <row r="3615" spans="2:3" x14ac:dyDescent="0.25">
      <c r="B3615" s="2"/>
      <c r="C3615" s="3"/>
    </row>
    <row r="3616" spans="2:3" x14ac:dyDescent="0.25">
      <c r="B3616" s="2"/>
      <c r="C3616" s="3"/>
    </row>
    <row r="3617" spans="2:3" x14ac:dyDescent="0.25">
      <c r="B3617" s="2"/>
      <c r="C3617" s="3"/>
    </row>
    <row r="3618" spans="2:3" x14ac:dyDescent="0.25">
      <c r="B3618" s="2"/>
      <c r="C3618" s="3"/>
    </row>
    <row r="3619" spans="2:3" x14ac:dyDescent="0.25">
      <c r="B3619" s="2"/>
      <c r="C3619" s="3"/>
    </row>
    <row r="3620" spans="2:3" x14ac:dyDescent="0.25">
      <c r="B3620" s="2"/>
      <c r="C3620" s="3"/>
    </row>
    <row r="3621" spans="2:3" x14ac:dyDescent="0.25">
      <c r="B3621" s="2"/>
      <c r="C3621" s="3"/>
    </row>
    <row r="3622" spans="2:3" x14ac:dyDescent="0.25">
      <c r="B3622" s="2"/>
      <c r="C3622" s="3"/>
    </row>
    <row r="3623" spans="2:3" x14ac:dyDescent="0.25">
      <c r="B3623" s="2"/>
      <c r="C3623" s="3"/>
    </row>
    <row r="3624" spans="2:3" x14ac:dyDescent="0.25">
      <c r="B3624" s="2"/>
      <c r="C3624" s="3"/>
    </row>
    <row r="3625" spans="2:3" x14ac:dyDescent="0.25">
      <c r="B3625" s="2"/>
      <c r="C3625" s="3"/>
    </row>
    <row r="3626" spans="2:3" x14ac:dyDescent="0.25">
      <c r="B3626" s="2"/>
      <c r="C3626" s="3"/>
    </row>
    <row r="3627" spans="2:3" x14ac:dyDescent="0.25">
      <c r="B3627" s="2"/>
      <c r="C3627" s="3"/>
    </row>
    <row r="3628" spans="2:3" x14ac:dyDescent="0.25">
      <c r="B3628" s="2"/>
      <c r="C3628" s="3"/>
    </row>
    <row r="3629" spans="2:3" x14ac:dyDescent="0.25">
      <c r="B3629" s="2"/>
      <c r="C3629" s="3"/>
    </row>
    <row r="3630" spans="2:3" x14ac:dyDescent="0.25">
      <c r="B3630" s="2"/>
      <c r="C3630" s="3"/>
    </row>
    <row r="3631" spans="2:3" x14ac:dyDescent="0.25">
      <c r="B3631" s="2"/>
      <c r="C3631" s="3"/>
    </row>
    <row r="3632" spans="2:3" x14ac:dyDescent="0.25">
      <c r="B3632" s="2"/>
      <c r="C3632" s="3"/>
    </row>
    <row r="3633" spans="2:3" x14ac:dyDescent="0.25">
      <c r="B3633" s="2"/>
      <c r="C3633" s="3"/>
    </row>
    <row r="3634" spans="2:3" x14ac:dyDescent="0.25">
      <c r="B3634" s="2"/>
      <c r="C3634" s="3"/>
    </row>
    <row r="3635" spans="2:3" x14ac:dyDescent="0.25">
      <c r="B3635" s="2"/>
      <c r="C3635" s="3"/>
    </row>
    <row r="3636" spans="2:3" x14ac:dyDescent="0.25">
      <c r="B3636" s="2"/>
      <c r="C3636" s="3"/>
    </row>
    <row r="3637" spans="2:3" x14ac:dyDescent="0.25">
      <c r="B3637" s="2"/>
      <c r="C3637" s="3"/>
    </row>
    <row r="3638" spans="2:3" x14ac:dyDescent="0.25">
      <c r="B3638" s="2"/>
      <c r="C3638" s="3"/>
    </row>
    <row r="3639" spans="2:3" x14ac:dyDescent="0.25">
      <c r="B3639" s="2"/>
      <c r="C3639" s="3"/>
    </row>
    <row r="3640" spans="2:3" x14ac:dyDescent="0.25">
      <c r="B3640" s="2"/>
      <c r="C3640" s="3"/>
    </row>
    <row r="3641" spans="2:3" x14ac:dyDescent="0.25">
      <c r="B3641" s="2"/>
      <c r="C3641" s="3"/>
    </row>
    <row r="3642" spans="2:3" x14ac:dyDescent="0.25">
      <c r="B3642" s="2"/>
      <c r="C3642" s="3"/>
    </row>
    <row r="3643" spans="2:3" x14ac:dyDescent="0.25">
      <c r="B3643" s="2"/>
      <c r="C3643" s="3"/>
    </row>
    <row r="3644" spans="2:3" x14ac:dyDescent="0.25">
      <c r="B3644" s="2"/>
      <c r="C3644" s="3"/>
    </row>
    <row r="3645" spans="2:3" x14ac:dyDescent="0.25">
      <c r="B3645" s="2"/>
      <c r="C3645" s="3"/>
    </row>
    <row r="3646" spans="2:3" x14ac:dyDescent="0.25">
      <c r="B3646" s="2"/>
      <c r="C3646" s="3"/>
    </row>
    <row r="3647" spans="2:3" x14ac:dyDescent="0.25">
      <c r="B3647" s="2"/>
      <c r="C3647" s="3"/>
    </row>
    <row r="3648" spans="2:3" x14ac:dyDescent="0.25">
      <c r="B3648" s="2"/>
      <c r="C3648" s="3"/>
    </row>
    <row r="3649" spans="2:3" x14ac:dyDescent="0.25">
      <c r="B3649" s="2"/>
      <c r="C3649" s="3"/>
    </row>
    <row r="3650" spans="2:3" x14ac:dyDescent="0.25">
      <c r="B3650" s="2"/>
      <c r="C3650" s="3"/>
    </row>
    <row r="3651" spans="2:3" x14ac:dyDescent="0.25">
      <c r="B3651" s="2"/>
      <c r="C3651" s="3"/>
    </row>
    <row r="3652" spans="2:3" x14ac:dyDescent="0.25">
      <c r="B3652" s="2"/>
      <c r="C3652" s="3"/>
    </row>
    <row r="3653" spans="2:3" x14ac:dyDescent="0.25">
      <c r="B3653" s="2"/>
      <c r="C3653" s="3"/>
    </row>
    <row r="3654" spans="2:3" x14ac:dyDescent="0.25">
      <c r="B3654" s="2"/>
      <c r="C3654" s="3"/>
    </row>
    <row r="3655" spans="2:3" x14ac:dyDescent="0.25">
      <c r="B3655" s="2"/>
      <c r="C3655" s="3"/>
    </row>
    <row r="3656" spans="2:3" x14ac:dyDescent="0.25">
      <c r="B3656" s="2"/>
      <c r="C3656" s="3"/>
    </row>
    <row r="3657" spans="2:3" x14ac:dyDescent="0.25">
      <c r="B3657" s="2"/>
      <c r="C3657" s="3"/>
    </row>
    <row r="3658" spans="2:3" x14ac:dyDescent="0.25">
      <c r="B3658" s="2"/>
      <c r="C3658" s="3"/>
    </row>
    <row r="3659" spans="2:3" x14ac:dyDescent="0.25">
      <c r="B3659" s="2"/>
      <c r="C3659" s="3"/>
    </row>
    <row r="3660" spans="2:3" x14ac:dyDescent="0.25">
      <c r="B3660" s="2"/>
      <c r="C3660" s="3"/>
    </row>
    <row r="3661" spans="2:3" x14ac:dyDescent="0.25">
      <c r="B3661" s="2"/>
      <c r="C3661" s="3"/>
    </row>
    <row r="3662" spans="2:3" x14ac:dyDescent="0.25">
      <c r="B3662" s="2"/>
      <c r="C3662" s="3"/>
    </row>
    <row r="3663" spans="2:3" x14ac:dyDescent="0.25">
      <c r="B3663" s="2"/>
      <c r="C3663" s="3"/>
    </row>
    <row r="3664" spans="2:3" x14ac:dyDescent="0.25">
      <c r="B3664" s="2"/>
      <c r="C3664" s="3"/>
    </row>
    <row r="3665" spans="2:3" x14ac:dyDescent="0.25">
      <c r="B3665" s="2"/>
      <c r="C3665" s="3"/>
    </row>
    <row r="3666" spans="2:3" x14ac:dyDescent="0.25">
      <c r="B3666" s="2"/>
      <c r="C3666" s="3"/>
    </row>
    <row r="3667" spans="2:3" x14ac:dyDescent="0.25">
      <c r="B3667" s="2"/>
      <c r="C3667" s="3"/>
    </row>
    <row r="3668" spans="2:3" x14ac:dyDescent="0.25">
      <c r="B3668" s="2"/>
      <c r="C3668" s="3"/>
    </row>
    <row r="3669" spans="2:3" x14ac:dyDescent="0.25">
      <c r="B3669" s="2"/>
      <c r="C3669" s="3"/>
    </row>
    <row r="3670" spans="2:3" x14ac:dyDescent="0.25">
      <c r="B3670" s="2"/>
      <c r="C3670" s="3"/>
    </row>
    <row r="3671" spans="2:3" x14ac:dyDescent="0.25">
      <c r="B3671" s="2"/>
      <c r="C3671" s="3"/>
    </row>
    <row r="3672" spans="2:3" x14ac:dyDescent="0.25">
      <c r="B3672" s="2"/>
      <c r="C3672" s="3"/>
    </row>
    <row r="3673" spans="2:3" x14ac:dyDescent="0.25">
      <c r="B3673" s="2"/>
      <c r="C3673" s="3"/>
    </row>
    <row r="3674" spans="2:3" x14ac:dyDescent="0.25">
      <c r="B3674" s="2"/>
      <c r="C3674" s="3"/>
    </row>
    <row r="3675" spans="2:3" x14ac:dyDescent="0.25">
      <c r="B3675" s="2"/>
      <c r="C3675" s="3"/>
    </row>
    <row r="3676" spans="2:3" x14ac:dyDescent="0.25">
      <c r="B3676" s="2"/>
      <c r="C3676" s="3"/>
    </row>
    <row r="3677" spans="2:3" x14ac:dyDescent="0.25">
      <c r="B3677" s="2"/>
      <c r="C3677" s="3"/>
    </row>
    <row r="3678" spans="2:3" x14ac:dyDescent="0.25">
      <c r="B3678" s="2"/>
      <c r="C3678" s="3"/>
    </row>
    <row r="3679" spans="2:3" x14ac:dyDescent="0.25">
      <c r="B3679" s="2"/>
      <c r="C3679" s="3"/>
    </row>
    <row r="3680" spans="2:3" x14ac:dyDescent="0.25">
      <c r="B3680" s="2"/>
      <c r="C3680" s="3"/>
    </row>
    <row r="3681" spans="2:3" x14ac:dyDescent="0.25">
      <c r="B3681" s="2"/>
      <c r="C3681" s="3"/>
    </row>
    <row r="3682" spans="2:3" x14ac:dyDescent="0.25">
      <c r="B3682" s="2"/>
      <c r="C3682" s="3"/>
    </row>
    <row r="3683" spans="2:3" x14ac:dyDescent="0.25">
      <c r="B3683" s="2"/>
      <c r="C3683" s="3"/>
    </row>
    <row r="3684" spans="2:3" x14ac:dyDescent="0.25">
      <c r="B3684" s="2"/>
      <c r="C3684" s="3"/>
    </row>
    <row r="3685" spans="2:3" x14ac:dyDescent="0.25">
      <c r="B3685" s="2"/>
      <c r="C3685" s="3"/>
    </row>
    <row r="3686" spans="2:3" x14ac:dyDescent="0.25">
      <c r="B3686" s="2"/>
      <c r="C3686" s="3"/>
    </row>
    <row r="3687" spans="2:3" x14ac:dyDescent="0.25">
      <c r="B3687" s="2"/>
      <c r="C3687" s="3"/>
    </row>
    <row r="3688" spans="2:3" x14ac:dyDescent="0.25">
      <c r="B3688" s="2"/>
      <c r="C3688" s="3"/>
    </row>
    <row r="3689" spans="2:3" x14ac:dyDescent="0.25">
      <c r="B3689" s="2"/>
      <c r="C3689" s="3"/>
    </row>
    <row r="3690" spans="2:3" x14ac:dyDescent="0.25">
      <c r="B3690" s="2"/>
      <c r="C3690" s="3"/>
    </row>
    <row r="3691" spans="2:3" x14ac:dyDescent="0.25">
      <c r="B3691" s="2"/>
      <c r="C3691" s="3"/>
    </row>
    <row r="3692" spans="2:3" x14ac:dyDescent="0.25">
      <c r="B3692" s="2"/>
      <c r="C3692" s="3"/>
    </row>
    <row r="3693" spans="2:3" x14ac:dyDescent="0.25">
      <c r="B3693" s="2"/>
      <c r="C3693" s="3"/>
    </row>
    <row r="3694" spans="2:3" x14ac:dyDescent="0.25">
      <c r="B3694" s="2"/>
      <c r="C3694" s="3"/>
    </row>
    <row r="3695" spans="2:3" x14ac:dyDescent="0.25">
      <c r="B3695" s="2"/>
      <c r="C3695" s="3"/>
    </row>
    <row r="3696" spans="2:3" x14ac:dyDescent="0.25">
      <c r="B3696" s="2"/>
      <c r="C3696" s="3"/>
    </row>
    <row r="3697" spans="2:3" x14ac:dyDescent="0.25">
      <c r="B3697" s="2"/>
      <c r="C3697" s="3"/>
    </row>
    <row r="3698" spans="2:3" x14ac:dyDescent="0.25">
      <c r="B3698" s="2"/>
      <c r="C3698" s="3"/>
    </row>
    <row r="3699" spans="2:3" x14ac:dyDescent="0.25">
      <c r="B3699" s="2"/>
      <c r="C3699" s="3"/>
    </row>
    <row r="3700" spans="2:3" x14ac:dyDescent="0.25">
      <c r="B3700" s="2"/>
      <c r="C3700" s="3"/>
    </row>
    <row r="3701" spans="2:3" x14ac:dyDescent="0.25">
      <c r="B3701" s="2"/>
      <c r="C3701" s="3"/>
    </row>
    <row r="3702" spans="2:3" x14ac:dyDescent="0.25">
      <c r="B3702" s="2"/>
      <c r="C3702" s="3"/>
    </row>
    <row r="3703" spans="2:3" x14ac:dyDescent="0.25">
      <c r="B3703" s="2"/>
      <c r="C3703" s="3"/>
    </row>
    <row r="3704" spans="2:3" x14ac:dyDescent="0.25">
      <c r="B3704" s="2"/>
      <c r="C3704" s="3"/>
    </row>
    <row r="3705" spans="2:3" x14ac:dyDescent="0.25">
      <c r="B3705" s="2"/>
      <c r="C3705" s="3"/>
    </row>
    <row r="3706" spans="2:3" x14ac:dyDescent="0.25">
      <c r="B3706" s="2"/>
      <c r="C3706" s="3"/>
    </row>
    <row r="3707" spans="2:3" x14ac:dyDescent="0.25">
      <c r="B3707" s="2"/>
      <c r="C3707" s="3"/>
    </row>
    <row r="3708" spans="2:3" x14ac:dyDescent="0.25">
      <c r="B3708" s="2"/>
      <c r="C3708" s="3"/>
    </row>
    <row r="3709" spans="2:3" x14ac:dyDescent="0.25">
      <c r="B3709" s="2"/>
      <c r="C3709" s="3"/>
    </row>
    <row r="3710" spans="2:3" x14ac:dyDescent="0.25">
      <c r="B3710" s="2"/>
      <c r="C3710" s="3"/>
    </row>
    <row r="3711" spans="2:3" x14ac:dyDescent="0.25">
      <c r="B3711" s="2"/>
      <c r="C3711" s="3"/>
    </row>
    <row r="3712" spans="2:3" x14ac:dyDescent="0.25">
      <c r="B3712" s="2"/>
      <c r="C3712" s="3"/>
    </row>
    <row r="3713" spans="2:3" x14ac:dyDescent="0.25">
      <c r="B3713" s="2"/>
      <c r="C3713" s="3"/>
    </row>
    <row r="3714" spans="2:3" x14ac:dyDescent="0.25">
      <c r="B3714" s="2"/>
      <c r="C3714" s="3"/>
    </row>
    <row r="3715" spans="2:3" x14ac:dyDescent="0.25">
      <c r="B3715" s="2"/>
      <c r="C3715" s="3"/>
    </row>
    <row r="3716" spans="2:3" x14ac:dyDescent="0.25">
      <c r="B3716" s="2"/>
      <c r="C3716" s="3"/>
    </row>
    <row r="3717" spans="2:3" x14ac:dyDescent="0.25">
      <c r="B3717" s="2"/>
      <c r="C3717" s="3"/>
    </row>
    <row r="3718" spans="2:3" x14ac:dyDescent="0.25">
      <c r="B3718" s="2"/>
      <c r="C3718" s="3"/>
    </row>
    <row r="3719" spans="2:3" x14ac:dyDescent="0.25">
      <c r="B3719" s="2"/>
      <c r="C3719" s="3"/>
    </row>
    <row r="3720" spans="2:3" x14ac:dyDescent="0.25">
      <c r="B3720" s="2"/>
      <c r="C3720" s="3"/>
    </row>
    <row r="3721" spans="2:3" x14ac:dyDescent="0.25">
      <c r="B3721" s="2"/>
      <c r="C3721" s="3"/>
    </row>
    <row r="3722" spans="2:3" x14ac:dyDescent="0.25">
      <c r="B3722" s="2"/>
      <c r="C3722" s="3"/>
    </row>
    <row r="3723" spans="2:3" x14ac:dyDescent="0.25">
      <c r="B3723" s="2"/>
      <c r="C3723" s="3"/>
    </row>
    <row r="3724" spans="2:3" x14ac:dyDescent="0.25">
      <c r="B3724" s="2"/>
      <c r="C3724" s="3"/>
    </row>
    <row r="3725" spans="2:3" x14ac:dyDescent="0.25">
      <c r="B3725" s="2"/>
      <c r="C3725" s="3"/>
    </row>
    <row r="3726" spans="2:3" x14ac:dyDescent="0.25">
      <c r="B3726" s="2"/>
      <c r="C3726" s="3"/>
    </row>
    <row r="3727" spans="2:3" x14ac:dyDescent="0.25">
      <c r="B3727" s="2"/>
      <c r="C3727" s="3"/>
    </row>
    <row r="3728" spans="2:3" x14ac:dyDescent="0.25">
      <c r="B3728" s="2"/>
      <c r="C3728" s="3"/>
    </row>
    <row r="3729" spans="2:3" x14ac:dyDescent="0.25">
      <c r="B3729" s="2"/>
      <c r="C3729" s="3"/>
    </row>
    <row r="3730" spans="2:3" x14ac:dyDescent="0.25">
      <c r="B3730" s="2"/>
      <c r="C3730" s="3"/>
    </row>
    <row r="3731" spans="2:3" x14ac:dyDescent="0.25">
      <c r="B3731" s="2"/>
      <c r="C3731" s="3"/>
    </row>
    <row r="3732" spans="2:3" x14ac:dyDescent="0.25">
      <c r="B3732" s="2"/>
      <c r="C3732" s="3"/>
    </row>
    <row r="3733" spans="2:3" x14ac:dyDescent="0.25">
      <c r="B3733" s="2"/>
      <c r="C3733" s="3"/>
    </row>
    <row r="3734" spans="2:3" x14ac:dyDescent="0.25">
      <c r="B3734" s="2"/>
      <c r="C3734" s="3"/>
    </row>
    <row r="3735" spans="2:3" x14ac:dyDescent="0.25">
      <c r="B3735" s="2"/>
      <c r="C3735" s="3"/>
    </row>
    <row r="3736" spans="2:3" x14ac:dyDescent="0.25">
      <c r="B3736" s="2"/>
      <c r="C3736" s="3"/>
    </row>
    <row r="3737" spans="2:3" x14ac:dyDescent="0.25">
      <c r="B3737" s="2"/>
      <c r="C3737" s="3"/>
    </row>
    <row r="3738" spans="2:3" x14ac:dyDescent="0.25">
      <c r="B3738" s="2"/>
      <c r="C3738" s="3"/>
    </row>
    <row r="3739" spans="2:3" x14ac:dyDescent="0.25">
      <c r="B3739" s="2"/>
      <c r="C3739" s="3"/>
    </row>
    <row r="3740" spans="2:3" x14ac:dyDescent="0.25">
      <c r="B3740" s="2"/>
      <c r="C3740" s="3"/>
    </row>
    <row r="3741" spans="2:3" x14ac:dyDescent="0.25">
      <c r="B3741" s="2"/>
      <c r="C3741" s="3"/>
    </row>
    <row r="3742" spans="2:3" x14ac:dyDescent="0.25">
      <c r="B3742" s="2"/>
      <c r="C3742" s="3"/>
    </row>
    <row r="3743" spans="2:3" x14ac:dyDescent="0.25">
      <c r="B3743" s="2"/>
      <c r="C3743" s="3"/>
    </row>
    <row r="3744" spans="2:3" x14ac:dyDescent="0.25">
      <c r="B3744" s="2"/>
      <c r="C3744" s="3"/>
    </row>
    <row r="3745" spans="2:3" x14ac:dyDescent="0.25">
      <c r="B3745" s="2"/>
      <c r="C3745" s="3"/>
    </row>
    <row r="3746" spans="2:3" x14ac:dyDescent="0.25">
      <c r="B3746" s="2"/>
      <c r="C3746" s="3"/>
    </row>
    <row r="3747" spans="2:3" x14ac:dyDescent="0.25">
      <c r="B3747" s="2"/>
      <c r="C3747" s="3"/>
    </row>
    <row r="3748" spans="2:3" x14ac:dyDescent="0.25">
      <c r="B3748" s="2"/>
      <c r="C3748" s="3"/>
    </row>
    <row r="3749" spans="2:3" x14ac:dyDescent="0.25">
      <c r="B3749" s="2"/>
      <c r="C3749" s="3"/>
    </row>
    <row r="3750" spans="2:3" x14ac:dyDescent="0.25">
      <c r="B3750" s="2"/>
      <c r="C3750" s="3"/>
    </row>
    <row r="3751" spans="2:3" x14ac:dyDescent="0.25">
      <c r="B3751" s="2"/>
      <c r="C3751" s="3"/>
    </row>
    <row r="3752" spans="2:3" x14ac:dyDescent="0.25">
      <c r="B3752" s="2"/>
      <c r="C3752" s="3"/>
    </row>
    <row r="3753" spans="2:3" x14ac:dyDescent="0.25">
      <c r="B3753" s="2"/>
      <c r="C3753" s="3"/>
    </row>
    <row r="3754" spans="2:3" x14ac:dyDescent="0.25">
      <c r="B3754" s="2"/>
      <c r="C3754" s="3"/>
    </row>
    <row r="3755" spans="2:3" x14ac:dyDescent="0.25">
      <c r="B3755" s="2"/>
      <c r="C3755" s="3"/>
    </row>
    <row r="3756" spans="2:3" x14ac:dyDescent="0.25">
      <c r="B3756" s="2"/>
      <c r="C3756" s="3"/>
    </row>
    <row r="3757" spans="2:3" x14ac:dyDescent="0.25">
      <c r="B3757" s="2"/>
      <c r="C3757" s="3"/>
    </row>
    <row r="3758" spans="2:3" x14ac:dyDescent="0.25">
      <c r="B3758" s="2"/>
      <c r="C3758" s="3"/>
    </row>
    <row r="3759" spans="2:3" x14ac:dyDescent="0.25">
      <c r="B3759" s="2"/>
      <c r="C3759" s="3"/>
    </row>
    <row r="3760" spans="2:3" x14ac:dyDescent="0.25">
      <c r="B3760" s="2"/>
      <c r="C3760" s="3"/>
    </row>
    <row r="3761" spans="2:3" x14ac:dyDescent="0.25">
      <c r="B3761" s="2"/>
      <c r="C3761" s="3"/>
    </row>
    <row r="3762" spans="2:3" x14ac:dyDescent="0.25">
      <c r="B3762" s="2"/>
      <c r="C3762" s="3"/>
    </row>
    <row r="3763" spans="2:3" x14ac:dyDescent="0.25">
      <c r="B3763" s="2"/>
      <c r="C3763" s="3"/>
    </row>
    <row r="3764" spans="2:3" x14ac:dyDescent="0.25">
      <c r="B3764" s="2"/>
      <c r="C3764" s="3"/>
    </row>
    <row r="3765" spans="2:3" x14ac:dyDescent="0.25">
      <c r="B3765" s="2"/>
      <c r="C3765" s="3"/>
    </row>
    <row r="3766" spans="2:3" x14ac:dyDescent="0.25">
      <c r="B3766" s="2"/>
      <c r="C3766" s="3"/>
    </row>
    <row r="3767" spans="2:3" x14ac:dyDescent="0.25">
      <c r="B3767" s="2"/>
      <c r="C3767" s="3"/>
    </row>
    <row r="3768" spans="2:3" x14ac:dyDescent="0.25">
      <c r="B3768" s="2"/>
      <c r="C3768" s="3"/>
    </row>
    <row r="3769" spans="2:3" x14ac:dyDescent="0.25">
      <c r="B3769" s="2"/>
      <c r="C3769" s="3"/>
    </row>
    <row r="3770" spans="2:3" x14ac:dyDescent="0.25">
      <c r="B3770" s="2"/>
      <c r="C3770" s="3"/>
    </row>
    <row r="3771" spans="2:3" x14ac:dyDescent="0.25">
      <c r="B3771" s="2"/>
      <c r="C3771" s="3"/>
    </row>
    <row r="3772" spans="2:3" x14ac:dyDescent="0.25">
      <c r="B3772" s="2"/>
      <c r="C3772" s="3"/>
    </row>
    <row r="3773" spans="2:3" x14ac:dyDescent="0.25">
      <c r="B3773" s="2"/>
      <c r="C3773" s="3"/>
    </row>
    <row r="3774" spans="2:3" x14ac:dyDescent="0.25">
      <c r="B3774" s="2"/>
      <c r="C3774" s="3"/>
    </row>
    <row r="3775" spans="2:3" x14ac:dyDescent="0.25">
      <c r="B3775" s="2"/>
      <c r="C3775" s="3"/>
    </row>
    <row r="3776" spans="2:3" x14ac:dyDescent="0.25">
      <c r="B3776" s="2"/>
      <c r="C3776" s="3"/>
    </row>
    <row r="3777" spans="2:3" x14ac:dyDescent="0.25">
      <c r="B3777" s="2"/>
      <c r="C3777" s="3"/>
    </row>
    <row r="3778" spans="2:3" x14ac:dyDescent="0.25">
      <c r="B3778" s="2"/>
      <c r="C3778" s="3"/>
    </row>
    <row r="3779" spans="2:3" x14ac:dyDescent="0.25">
      <c r="B3779" s="2"/>
      <c r="C3779" s="3"/>
    </row>
    <row r="3780" spans="2:3" x14ac:dyDescent="0.25">
      <c r="B3780" s="2"/>
      <c r="C3780" s="3"/>
    </row>
    <row r="3781" spans="2:3" x14ac:dyDescent="0.25">
      <c r="B3781" s="2"/>
      <c r="C3781" s="3"/>
    </row>
    <row r="3782" spans="2:3" x14ac:dyDescent="0.25">
      <c r="B3782" s="2"/>
      <c r="C3782" s="3"/>
    </row>
    <row r="3783" spans="2:3" x14ac:dyDescent="0.25">
      <c r="B3783" s="2"/>
      <c r="C3783" s="3"/>
    </row>
    <row r="3784" spans="2:3" x14ac:dyDescent="0.25">
      <c r="B3784" s="2"/>
      <c r="C3784" s="3"/>
    </row>
    <row r="3785" spans="2:3" x14ac:dyDescent="0.25">
      <c r="B3785" s="2"/>
      <c r="C3785" s="3"/>
    </row>
    <row r="3786" spans="2:3" x14ac:dyDescent="0.25">
      <c r="B3786" s="2"/>
      <c r="C3786" s="3"/>
    </row>
    <row r="3787" spans="2:3" x14ac:dyDescent="0.25">
      <c r="B3787" s="2"/>
      <c r="C3787" s="3"/>
    </row>
    <row r="3788" spans="2:3" x14ac:dyDescent="0.25">
      <c r="B3788" s="2"/>
      <c r="C3788" s="3"/>
    </row>
    <row r="3789" spans="2:3" x14ac:dyDescent="0.25">
      <c r="B3789" s="2"/>
      <c r="C3789" s="3"/>
    </row>
    <row r="3790" spans="2:3" x14ac:dyDescent="0.25">
      <c r="B3790" s="2"/>
      <c r="C3790" s="3"/>
    </row>
    <row r="3791" spans="2:3" x14ac:dyDescent="0.25">
      <c r="B3791" s="2"/>
      <c r="C3791" s="3"/>
    </row>
    <row r="3792" spans="2:3" x14ac:dyDescent="0.25">
      <c r="B3792" s="2"/>
      <c r="C3792" s="3"/>
    </row>
    <row r="3793" spans="2:27" x14ac:dyDescent="0.25">
      <c r="B3793" s="2"/>
      <c r="C3793" s="3"/>
    </row>
    <row r="3794" spans="2:27" x14ac:dyDescent="0.25">
      <c r="B3794" s="2"/>
      <c r="C3794" s="3"/>
    </row>
    <row r="3795" spans="2:27" x14ac:dyDescent="0.25">
      <c r="B3795" s="2"/>
      <c r="C3795" s="3"/>
    </row>
    <row r="3796" spans="2:27" x14ac:dyDescent="0.25">
      <c r="B3796" s="2"/>
      <c r="C3796" s="3"/>
    </row>
    <row r="3797" spans="2:27" x14ac:dyDescent="0.25">
      <c r="B3797" s="2"/>
      <c r="C3797" s="3"/>
    </row>
    <row r="3798" spans="2:27" x14ac:dyDescent="0.25">
      <c r="B3798" s="2"/>
      <c r="C3798" s="3"/>
    </row>
    <row r="3799" spans="2:27" x14ac:dyDescent="0.25">
      <c r="B3799" s="2"/>
      <c r="C3799" s="3"/>
    </row>
    <row r="3800" spans="2:27" x14ac:dyDescent="0.25">
      <c r="B3800" s="2"/>
      <c r="C3800" s="3"/>
    </row>
    <row r="3801" spans="2:27" x14ac:dyDescent="0.25">
      <c r="B3801" s="2"/>
      <c r="C3801" s="3"/>
    </row>
    <row r="3802" spans="2:27" x14ac:dyDescent="0.25">
      <c r="B3802" s="2"/>
      <c r="C3802" s="3"/>
    </row>
    <row r="3803" spans="2:27" x14ac:dyDescent="0.25">
      <c r="B3803" s="2"/>
      <c r="C3803" s="3"/>
    </row>
    <row r="3804" spans="2:27" x14ac:dyDescent="0.25">
      <c r="B3804" s="2"/>
      <c r="C3804" s="3"/>
      <c r="Y3804" s="9"/>
      <c r="Z3804" s="9"/>
      <c r="AA3804" s="9"/>
    </row>
    <row r="3805" spans="2:27" x14ac:dyDescent="0.25">
      <c r="B3805" s="2"/>
      <c r="C3805" s="3"/>
      <c r="Y3805" s="9"/>
      <c r="Z3805" s="9"/>
      <c r="AA3805" s="9"/>
    </row>
    <row r="3806" spans="2:27" x14ac:dyDescent="0.25">
      <c r="B3806" s="2"/>
      <c r="C3806" s="3"/>
      <c r="Y3806" s="9"/>
      <c r="Z3806" s="9"/>
      <c r="AA3806" s="9"/>
    </row>
    <row r="3807" spans="2:27" x14ac:dyDescent="0.25">
      <c r="B3807" s="2"/>
      <c r="C3807" s="3"/>
      <c r="Y3807" s="9"/>
      <c r="Z3807" s="9"/>
      <c r="AA3807" s="9"/>
    </row>
    <row r="3808" spans="2:27" x14ac:dyDescent="0.25">
      <c r="B3808" s="2"/>
      <c r="C3808" s="3"/>
      <c r="Y3808" s="9"/>
      <c r="Z3808" s="9"/>
      <c r="AA3808" s="9"/>
    </row>
    <row r="3809" spans="2:27" x14ac:dyDescent="0.25">
      <c r="B3809" s="2"/>
      <c r="C3809" s="3"/>
      <c r="Y3809" s="9"/>
      <c r="Z3809" s="9"/>
      <c r="AA3809" s="9"/>
    </row>
    <row r="3810" spans="2:27" x14ac:dyDescent="0.25">
      <c r="B3810" s="2"/>
      <c r="C3810" s="3"/>
      <c r="Y3810" s="9"/>
      <c r="Z3810" s="9"/>
      <c r="AA3810" s="9"/>
    </row>
    <row r="3811" spans="2:27" x14ac:dyDescent="0.25">
      <c r="B3811" s="2"/>
      <c r="C3811" s="3"/>
      <c r="Y3811" s="9"/>
      <c r="Z3811" s="9"/>
      <c r="AA3811" s="9"/>
    </row>
    <row r="3812" spans="2:27" x14ac:dyDescent="0.25">
      <c r="B3812" s="2"/>
      <c r="C3812" s="3"/>
      <c r="Y3812" s="9"/>
      <c r="Z3812" s="9"/>
      <c r="AA3812" s="9"/>
    </row>
    <row r="3813" spans="2:27" x14ac:dyDescent="0.25">
      <c r="B3813" s="2"/>
      <c r="C3813" s="3"/>
      <c r="Y3813" s="9"/>
      <c r="Z3813" s="9"/>
      <c r="AA3813" s="9"/>
    </row>
    <row r="3814" spans="2:27" x14ac:dyDescent="0.25">
      <c r="B3814" s="2"/>
      <c r="C3814" s="3"/>
      <c r="Y3814" s="9"/>
      <c r="Z3814" s="9"/>
      <c r="AA3814" s="9"/>
    </row>
    <row r="3815" spans="2:27" x14ac:dyDescent="0.25">
      <c r="B3815" s="2"/>
      <c r="C3815" s="3"/>
      <c r="Y3815" s="9"/>
      <c r="Z3815" s="9"/>
      <c r="AA3815" s="9"/>
    </row>
    <row r="3816" spans="2:27" x14ac:dyDescent="0.25">
      <c r="B3816" s="2"/>
      <c r="C3816" s="3"/>
      <c r="Y3816" s="9"/>
      <c r="Z3816" s="9"/>
      <c r="AA3816" s="9"/>
    </row>
    <row r="3817" spans="2:27" x14ac:dyDescent="0.25">
      <c r="B3817" s="2"/>
      <c r="C3817" s="3"/>
      <c r="Y3817" s="9"/>
      <c r="Z3817" s="9"/>
      <c r="AA3817" s="9"/>
    </row>
    <row r="3818" spans="2:27" x14ac:dyDescent="0.25">
      <c r="B3818" s="2"/>
      <c r="C3818" s="3"/>
      <c r="Y3818" s="9"/>
      <c r="Z3818" s="9"/>
      <c r="AA3818" s="9"/>
    </row>
    <row r="3819" spans="2:27" x14ac:dyDescent="0.25">
      <c r="B3819" s="2"/>
      <c r="C3819" s="3"/>
      <c r="Y3819" s="9"/>
      <c r="Z3819" s="9"/>
      <c r="AA3819" s="9"/>
    </row>
    <row r="3820" spans="2:27" x14ac:dyDescent="0.25">
      <c r="B3820" s="2"/>
      <c r="C3820" s="3"/>
      <c r="Y3820" s="9"/>
      <c r="Z3820" s="9"/>
      <c r="AA3820" s="9"/>
    </row>
    <row r="3821" spans="2:27" x14ac:dyDescent="0.25">
      <c r="B3821" s="2"/>
      <c r="C3821" s="3"/>
      <c r="Y3821" s="9"/>
      <c r="Z3821" s="9"/>
      <c r="AA3821" s="9"/>
    </row>
    <row r="3822" spans="2:27" x14ac:dyDescent="0.25">
      <c r="B3822" s="2"/>
      <c r="C3822" s="3"/>
      <c r="Y3822" s="9"/>
      <c r="Z3822" s="9"/>
      <c r="AA3822" s="9"/>
    </row>
    <row r="3823" spans="2:27" x14ac:dyDescent="0.25">
      <c r="B3823" s="2"/>
      <c r="C3823" s="3"/>
      <c r="Y3823" s="9"/>
      <c r="Z3823" s="9"/>
      <c r="AA3823" s="9"/>
    </row>
    <row r="3824" spans="2:27" x14ac:dyDescent="0.25">
      <c r="B3824" s="2"/>
      <c r="C3824" s="3"/>
      <c r="Y3824" s="9"/>
      <c r="Z3824" s="9"/>
      <c r="AA3824" s="9"/>
    </row>
    <row r="3825" spans="2:27" x14ac:dyDescent="0.25">
      <c r="B3825" s="2"/>
      <c r="C3825" s="3"/>
      <c r="Y3825" s="9"/>
      <c r="Z3825" s="9"/>
      <c r="AA3825" s="9"/>
    </row>
    <row r="3826" spans="2:27" x14ac:dyDescent="0.25">
      <c r="B3826" s="2"/>
      <c r="C3826" s="3"/>
      <c r="Y3826" s="9"/>
      <c r="Z3826" s="9"/>
      <c r="AA3826" s="9"/>
    </row>
    <row r="3827" spans="2:27" x14ac:dyDescent="0.25">
      <c r="B3827" s="2"/>
      <c r="C3827" s="3"/>
      <c r="Y3827" s="9"/>
      <c r="Z3827" s="9"/>
      <c r="AA3827" s="9"/>
    </row>
    <row r="3828" spans="2:27" x14ac:dyDescent="0.25">
      <c r="B3828" s="2"/>
      <c r="C3828" s="3"/>
      <c r="Y3828" s="9"/>
      <c r="Z3828" s="9"/>
      <c r="AA3828" s="9"/>
    </row>
    <row r="3829" spans="2:27" x14ac:dyDescent="0.25">
      <c r="B3829" s="2"/>
      <c r="C3829" s="3"/>
      <c r="Y3829" s="9"/>
      <c r="Z3829" s="9"/>
      <c r="AA3829" s="9"/>
    </row>
    <row r="3830" spans="2:27" x14ac:dyDescent="0.25">
      <c r="B3830" s="2"/>
      <c r="C3830" s="3"/>
      <c r="Y3830" s="9"/>
      <c r="Z3830" s="9"/>
      <c r="AA3830" s="9"/>
    </row>
    <row r="3831" spans="2:27" x14ac:dyDescent="0.25">
      <c r="B3831" s="2"/>
      <c r="C3831" s="3"/>
      <c r="Y3831" s="9"/>
      <c r="Z3831" s="9"/>
      <c r="AA3831" s="9"/>
    </row>
    <row r="3832" spans="2:27" x14ac:dyDescent="0.25">
      <c r="B3832" s="2"/>
      <c r="C3832" s="3"/>
      <c r="Y3832" s="9"/>
      <c r="Z3832" s="9"/>
      <c r="AA3832" s="9"/>
    </row>
    <row r="3833" spans="2:27" x14ac:dyDescent="0.25">
      <c r="B3833" s="2"/>
      <c r="C3833" s="3"/>
      <c r="Y3833" s="9"/>
      <c r="Z3833" s="9"/>
      <c r="AA3833" s="9"/>
    </row>
    <row r="3834" spans="2:27" x14ac:dyDescent="0.25">
      <c r="B3834" s="2"/>
      <c r="C3834" s="3"/>
      <c r="Y3834" s="9"/>
      <c r="Z3834" s="9"/>
      <c r="AA3834" s="9"/>
    </row>
    <row r="3835" spans="2:27" x14ac:dyDescent="0.25">
      <c r="B3835" s="2"/>
      <c r="C3835" s="3"/>
      <c r="Y3835" s="9"/>
      <c r="Z3835" s="9"/>
      <c r="AA3835" s="9"/>
    </row>
    <row r="3836" spans="2:27" x14ac:dyDescent="0.25">
      <c r="B3836" s="2"/>
      <c r="C3836" s="3"/>
      <c r="Y3836" s="9"/>
      <c r="Z3836" s="9"/>
      <c r="AA3836" s="9"/>
    </row>
    <row r="3837" spans="2:27" x14ac:dyDescent="0.25">
      <c r="B3837" s="2"/>
      <c r="C3837" s="3"/>
      <c r="Y3837" s="9"/>
      <c r="Z3837" s="9"/>
      <c r="AA3837" s="9"/>
    </row>
    <row r="3838" spans="2:27" x14ac:dyDescent="0.25">
      <c r="B3838" s="2"/>
      <c r="C3838" s="3"/>
      <c r="Y3838" s="9"/>
      <c r="Z3838" s="9"/>
      <c r="AA3838" s="9"/>
    </row>
    <row r="3839" spans="2:27" x14ac:dyDescent="0.25">
      <c r="B3839" s="2"/>
      <c r="C3839" s="3"/>
      <c r="Y3839" s="9"/>
      <c r="Z3839" s="9"/>
      <c r="AA3839" s="9"/>
    </row>
    <row r="3840" spans="2:27" x14ac:dyDescent="0.25">
      <c r="B3840" s="2"/>
      <c r="C3840" s="3"/>
      <c r="Y3840" s="9"/>
      <c r="Z3840" s="9"/>
      <c r="AA3840" s="9"/>
    </row>
    <row r="3841" spans="2:27" x14ac:dyDescent="0.25">
      <c r="B3841" s="2"/>
      <c r="C3841" s="3"/>
      <c r="Y3841" s="9"/>
      <c r="Z3841" s="9"/>
      <c r="AA3841" s="9"/>
    </row>
    <row r="3842" spans="2:27" x14ac:dyDescent="0.25">
      <c r="B3842" s="2"/>
      <c r="C3842" s="3"/>
      <c r="Y3842" s="9"/>
      <c r="Z3842" s="9"/>
      <c r="AA3842" s="9"/>
    </row>
    <row r="3843" spans="2:27" x14ac:dyDescent="0.25">
      <c r="B3843" s="2"/>
      <c r="C3843" s="3"/>
      <c r="Y3843" s="9"/>
      <c r="Z3843" s="9"/>
      <c r="AA3843" s="9"/>
    </row>
    <row r="3844" spans="2:27" x14ac:dyDescent="0.25">
      <c r="B3844" s="2"/>
      <c r="C3844" s="3"/>
      <c r="Y3844" s="9"/>
      <c r="Z3844" s="9"/>
      <c r="AA3844" s="9"/>
    </row>
    <row r="3845" spans="2:27" x14ac:dyDescent="0.25">
      <c r="B3845" s="2"/>
      <c r="C3845" s="3"/>
      <c r="Y3845" s="9"/>
      <c r="Z3845" s="9"/>
      <c r="AA3845" s="9"/>
    </row>
    <row r="3846" spans="2:27" x14ac:dyDescent="0.25">
      <c r="B3846" s="2"/>
      <c r="C3846" s="3"/>
      <c r="Y3846" s="9"/>
      <c r="Z3846" s="9"/>
      <c r="AA3846" s="9"/>
    </row>
    <row r="3847" spans="2:27" x14ac:dyDescent="0.25">
      <c r="B3847" s="2"/>
      <c r="C3847" s="3"/>
      <c r="Y3847" s="9"/>
      <c r="Z3847" s="9"/>
      <c r="AA3847" s="9"/>
    </row>
    <row r="3848" spans="2:27" x14ac:dyDescent="0.25">
      <c r="B3848" s="2"/>
      <c r="C3848" s="3"/>
      <c r="Y3848" s="9"/>
      <c r="Z3848" s="9"/>
      <c r="AA3848" s="9"/>
    </row>
    <row r="3849" spans="2:27" x14ac:dyDescent="0.25">
      <c r="B3849" s="2"/>
      <c r="C3849" s="3"/>
      <c r="Y3849" s="9"/>
      <c r="Z3849" s="9"/>
      <c r="AA3849" s="9"/>
    </row>
    <row r="3850" spans="2:27" x14ac:dyDescent="0.25">
      <c r="B3850" s="2"/>
      <c r="C3850" s="3"/>
      <c r="Y3850" s="9"/>
      <c r="Z3850" s="9"/>
      <c r="AA3850" s="9"/>
    </row>
    <row r="3851" spans="2:27" x14ac:dyDescent="0.25">
      <c r="B3851" s="2"/>
      <c r="C3851" s="3"/>
      <c r="Y3851" s="9"/>
      <c r="Z3851" s="9"/>
      <c r="AA3851" s="9"/>
    </row>
    <row r="3852" spans="2:27" x14ac:dyDescent="0.25">
      <c r="B3852" s="2"/>
      <c r="C3852" s="3"/>
      <c r="Y3852" s="9"/>
      <c r="Z3852" s="9"/>
      <c r="AA3852" s="9"/>
    </row>
    <row r="3853" spans="2:27" x14ac:dyDescent="0.25">
      <c r="B3853" s="2"/>
      <c r="C3853" s="3"/>
      <c r="Y3853" s="9"/>
      <c r="Z3853" s="9"/>
      <c r="AA3853" s="9"/>
    </row>
    <row r="3854" spans="2:27" x14ac:dyDescent="0.25">
      <c r="B3854" s="2"/>
      <c r="C3854" s="3"/>
      <c r="Y3854" s="9"/>
      <c r="Z3854" s="9"/>
      <c r="AA3854" s="9"/>
    </row>
    <row r="3855" spans="2:27" x14ac:dyDescent="0.25">
      <c r="B3855" s="2"/>
      <c r="C3855" s="3"/>
      <c r="Y3855" s="9"/>
      <c r="Z3855" s="9"/>
      <c r="AA3855" s="9"/>
    </row>
    <row r="3856" spans="2:27" x14ac:dyDescent="0.25">
      <c r="B3856" s="2"/>
      <c r="C3856" s="3"/>
      <c r="Y3856" s="9"/>
      <c r="Z3856" s="9"/>
      <c r="AA3856" s="9"/>
    </row>
    <row r="3857" spans="2:27" x14ac:dyDescent="0.25">
      <c r="B3857" s="2"/>
      <c r="C3857" s="3"/>
      <c r="Y3857" s="9"/>
      <c r="Z3857" s="9"/>
      <c r="AA3857" s="9"/>
    </row>
    <row r="3858" spans="2:27" x14ac:dyDescent="0.25">
      <c r="B3858" s="2"/>
      <c r="C3858" s="3"/>
      <c r="Y3858" s="9"/>
      <c r="Z3858" s="9"/>
      <c r="AA3858" s="9"/>
    </row>
    <row r="3859" spans="2:27" x14ac:dyDescent="0.25">
      <c r="B3859" s="2"/>
      <c r="C3859" s="3"/>
      <c r="Y3859" s="9"/>
      <c r="Z3859" s="9"/>
      <c r="AA3859" s="9"/>
    </row>
    <row r="3860" spans="2:27" x14ac:dyDescent="0.25">
      <c r="B3860" s="2"/>
      <c r="C3860" s="3"/>
      <c r="Y3860" s="9"/>
      <c r="Z3860" s="9"/>
      <c r="AA3860" s="9"/>
    </row>
    <row r="3861" spans="2:27" x14ac:dyDescent="0.25">
      <c r="B3861" s="2"/>
      <c r="C3861" s="3"/>
      <c r="Y3861" s="9"/>
      <c r="Z3861" s="9"/>
      <c r="AA3861" s="9"/>
    </row>
    <row r="3862" spans="2:27" x14ac:dyDescent="0.25">
      <c r="B3862" s="2"/>
      <c r="C3862" s="3"/>
      <c r="Y3862" s="9"/>
      <c r="Z3862" s="9"/>
      <c r="AA3862" s="9"/>
    </row>
    <row r="3863" spans="2:27" x14ac:dyDescent="0.25">
      <c r="B3863" s="2"/>
      <c r="C3863" s="3"/>
      <c r="Y3863" s="9"/>
      <c r="Z3863" s="9"/>
      <c r="AA3863" s="9"/>
    </row>
    <row r="3864" spans="2:27" x14ac:dyDescent="0.25">
      <c r="B3864" s="2"/>
      <c r="C3864" s="3"/>
      <c r="Y3864" s="9"/>
      <c r="Z3864" s="9"/>
      <c r="AA3864" s="9"/>
    </row>
    <row r="3865" spans="2:27" x14ac:dyDescent="0.25">
      <c r="B3865" s="2"/>
      <c r="C3865" s="3"/>
      <c r="Y3865" s="9"/>
      <c r="Z3865" s="9"/>
      <c r="AA3865" s="9"/>
    </row>
    <row r="3866" spans="2:27" x14ac:dyDescent="0.25">
      <c r="B3866" s="2"/>
      <c r="C3866" s="3"/>
      <c r="Y3866" s="9"/>
      <c r="Z3866" s="9"/>
      <c r="AA3866" s="9"/>
    </row>
    <row r="3867" spans="2:27" x14ac:dyDescent="0.25">
      <c r="B3867" s="2"/>
      <c r="C3867" s="3"/>
      <c r="Y3867" s="9"/>
      <c r="Z3867" s="9"/>
      <c r="AA3867" s="9"/>
    </row>
    <row r="3868" spans="2:27" x14ac:dyDescent="0.25">
      <c r="B3868" s="2"/>
      <c r="C3868" s="3"/>
      <c r="Y3868" s="9"/>
      <c r="Z3868" s="9"/>
      <c r="AA3868" s="9"/>
    </row>
    <row r="3869" spans="2:27" x14ac:dyDescent="0.25">
      <c r="B3869" s="2"/>
      <c r="C3869" s="3"/>
      <c r="Y3869" s="9"/>
      <c r="Z3869" s="9"/>
      <c r="AA3869" s="9"/>
    </row>
    <row r="3870" spans="2:27" x14ac:dyDescent="0.25">
      <c r="B3870" s="2"/>
      <c r="C3870" s="3"/>
      <c r="Y3870" s="9"/>
      <c r="Z3870" s="9"/>
      <c r="AA3870" s="9"/>
    </row>
    <row r="3871" spans="2:27" x14ac:dyDescent="0.25">
      <c r="B3871" s="2"/>
      <c r="C3871" s="3"/>
      <c r="Y3871" s="9"/>
      <c r="Z3871" s="9"/>
      <c r="AA3871" s="9"/>
    </row>
    <row r="3872" spans="2:27" x14ac:dyDescent="0.25">
      <c r="B3872" s="2"/>
      <c r="C3872" s="3"/>
      <c r="Y3872" s="9"/>
      <c r="Z3872" s="9"/>
      <c r="AA3872" s="9"/>
    </row>
    <row r="3873" spans="2:27" x14ac:dyDescent="0.25">
      <c r="B3873" s="2"/>
      <c r="C3873" s="3"/>
      <c r="Y3873" s="9"/>
      <c r="Z3873" s="9"/>
      <c r="AA3873" s="9"/>
    </row>
    <row r="3874" spans="2:27" x14ac:dyDescent="0.25">
      <c r="B3874" s="2"/>
      <c r="C3874" s="3"/>
      <c r="Y3874" s="9"/>
      <c r="Z3874" s="9"/>
      <c r="AA3874" s="9"/>
    </row>
    <row r="3875" spans="2:27" x14ac:dyDescent="0.25">
      <c r="B3875" s="2"/>
      <c r="C3875" s="3"/>
      <c r="Y3875" s="9"/>
      <c r="Z3875" s="9"/>
      <c r="AA3875" s="9"/>
    </row>
    <row r="3876" spans="2:27" x14ac:dyDescent="0.25">
      <c r="B3876" s="2"/>
      <c r="C3876" s="3"/>
      <c r="Y3876" s="9"/>
      <c r="Z3876" s="9"/>
      <c r="AA3876" s="9"/>
    </row>
    <row r="3877" spans="2:27" x14ac:dyDescent="0.25">
      <c r="B3877" s="2"/>
      <c r="C3877" s="3"/>
      <c r="Y3877" s="9"/>
      <c r="Z3877" s="9"/>
      <c r="AA3877" s="9"/>
    </row>
    <row r="3878" spans="2:27" x14ac:dyDescent="0.25">
      <c r="B3878" s="2"/>
      <c r="C3878" s="3"/>
      <c r="Y3878" s="9"/>
      <c r="Z3878" s="9"/>
      <c r="AA3878" s="9"/>
    </row>
    <row r="3879" spans="2:27" x14ac:dyDescent="0.25">
      <c r="B3879" s="2"/>
      <c r="C3879" s="3"/>
      <c r="Y3879" s="9"/>
      <c r="Z3879" s="9"/>
      <c r="AA3879" s="9"/>
    </row>
    <row r="3880" spans="2:27" x14ac:dyDescent="0.25">
      <c r="B3880" s="2"/>
      <c r="C3880" s="3"/>
      <c r="Y3880" s="9"/>
      <c r="Z3880" s="9"/>
      <c r="AA3880" s="9"/>
    </row>
    <row r="3881" spans="2:27" x14ac:dyDescent="0.25">
      <c r="B3881" s="2"/>
      <c r="C3881" s="3"/>
      <c r="Y3881" s="9"/>
      <c r="Z3881" s="9"/>
      <c r="AA3881" s="9"/>
    </row>
    <row r="3882" spans="2:27" x14ac:dyDescent="0.25">
      <c r="B3882" s="2"/>
      <c r="C3882" s="3"/>
      <c r="Y3882" s="9"/>
      <c r="Z3882" s="9"/>
      <c r="AA3882" s="9"/>
    </row>
    <row r="3883" spans="2:27" x14ac:dyDescent="0.25">
      <c r="B3883" s="2"/>
      <c r="C3883" s="3"/>
      <c r="Y3883" s="9"/>
      <c r="Z3883" s="9"/>
      <c r="AA3883" s="9"/>
    </row>
    <row r="3884" spans="2:27" x14ac:dyDescent="0.25">
      <c r="B3884" s="2"/>
      <c r="C3884" s="3"/>
      <c r="Y3884" s="9"/>
      <c r="Z3884" s="9"/>
      <c r="AA3884" s="9"/>
    </row>
    <row r="3885" spans="2:27" x14ac:dyDescent="0.25">
      <c r="B3885" s="2"/>
      <c r="C3885" s="3"/>
      <c r="Y3885" s="9"/>
      <c r="Z3885" s="9"/>
      <c r="AA3885" s="9"/>
    </row>
    <row r="3886" spans="2:27" x14ac:dyDescent="0.25">
      <c r="B3886" s="2"/>
      <c r="C3886" s="3"/>
      <c r="Y3886" s="9"/>
      <c r="Z3886" s="9"/>
      <c r="AA3886" s="9"/>
    </row>
    <row r="3887" spans="2:27" x14ac:dyDescent="0.25">
      <c r="B3887" s="2"/>
      <c r="C3887" s="3"/>
      <c r="Y3887" s="9"/>
      <c r="Z3887" s="9"/>
      <c r="AA3887" s="9"/>
    </row>
    <row r="3888" spans="2:27" x14ac:dyDescent="0.25">
      <c r="B3888" s="2"/>
      <c r="C3888" s="3"/>
      <c r="Y3888" s="9"/>
      <c r="Z3888" s="9"/>
      <c r="AA3888" s="9"/>
    </row>
    <row r="3889" spans="2:27" x14ac:dyDescent="0.25">
      <c r="B3889" s="2"/>
      <c r="C3889" s="3"/>
      <c r="Y3889" s="9"/>
      <c r="Z3889" s="9"/>
      <c r="AA3889" s="9"/>
    </row>
    <row r="3890" spans="2:27" x14ac:dyDescent="0.25">
      <c r="B3890" s="2"/>
      <c r="C3890" s="3"/>
      <c r="Y3890" s="9"/>
      <c r="Z3890" s="9"/>
      <c r="AA3890" s="9"/>
    </row>
    <row r="3891" spans="2:27" x14ac:dyDescent="0.25">
      <c r="B3891" s="2"/>
      <c r="C3891" s="3"/>
      <c r="Y3891" s="9"/>
      <c r="Z3891" s="9"/>
      <c r="AA3891" s="9"/>
    </row>
    <row r="3892" spans="2:27" x14ac:dyDescent="0.25">
      <c r="B3892" s="2"/>
      <c r="C3892" s="3"/>
      <c r="Y3892" s="9"/>
      <c r="Z3892" s="9"/>
      <c r="AA3892" s="9"/>
    </row>
    <row r="3893" spans="2:27" x14ac:dyDescent="0.25">
      <c r="B3893" s="2"/>
      <c r="C3893" s="3"/>
      <c r="Y3893" s="9"/>
      <c r="Z3893" s="9"/>
      <c r="AA3893" s="9"/>
    </row>
    <row r="3894" spans="2:27" x14ac:dyDescent="0.25">
      <c r="B3894" s="2"/>
      <c r="C3894" s="3"/>
      <c r="Y3894" s="9"/>
      <c r="Z3894" s="9"/>
      <c r="AA3894" s="9"/>
    </row>
    <row r="3895" spans="2:27" x14ac:dyDescent="0.25">
      <c r="B3895" s="2"/>
      <c r="C3895" s="3"/>
    </row>
    <row r="3896" spans="2:27" x14ac:dyDescent="0.25">
      <c r="B3896" s="2"/>
      <c r="C3896" s="3"/>
    </row>
    <row r="3897" spans="2:27" x14ac:dyDescent="0.25">
      <c r="B3897" s="2"/>
      <c r="C3897" s="3"/>
    </row>
    <row r="3898" spans="2:27" x14ac:dyDescent="0.25">
      <c r="B3898" s="2"/>
      <c r="C3898" s="3"/>
    </row>
    <row r="3899" spans="2:27" x14ac:dyDescent="0.25">
      <c r="B3899" s="2"/>
      <c r="C3899" s="3"/>
    </row>
    <row r="3900" spans="2:27" x14ac:dyDescent="0.25">
      <c r="B3900" s="2"/>
      <c r="C3900" s="3"/>
    </row>
    <row r="3901" spans="2:27" x14ac:dyDescent="0.25">
      <c r="B3901" s="2"/>
      <c r="C3901" s="3"/>
    </row>
    <row r="3902" spans="2:27" x14ac:dyDescent="0.25">
      <c r="B3902" s="2"/>
      <c r="C3902" s="3"/>
    </row>
    <row r="3903" spans="2:27" x14ac:dyDescent="0.25">
      <c r="B3903" s="2"/>
      <c r="C3903" s="3"/>
    </row>
    <row r="3904" spans="2:27" x14ac:dyDescent="0.25">
      <c r="B3904" s="2"/>
      <c r="C3904" s="3"/>
    </row>
    <row r="3905" spans="2:3" x14ac:dyDescent="0.25">
      <c r="B3905" s="2"/>
      <c r="C3905" s="3"/>
    </row>
    <row r="3906" spans="2:3" x14ac:dyDescent="0.25">
      <c r="B3906" s="2"/>
      <c r="C3906" s="3"/>
    </row>
    <row r="3907" spans="2:3" x14ac:dyDescent="0.25">
      <c r="B3907" s="2"/>
      <c r="C3907" s="3"/>
    </row>
    <row r="3908" spans="2:3" x14ac:dyDescent="0.25">
      <c r="B3908" s="2"/>
      <c r="C3908" s="3"/>
    </row>
    <row r="3909" spans="2:3" x14ac:dyDescent="0.25">
      <c r="B3909" s="2"/>
      <c r="C3909" s="3"/>
    </row>
    <row r="3910" spans="2:3" x14ac:dyDescent="0.25">
      <c r="B3910" s="2"/>
      <c r="C3910" s="3"/>
    </row>
    <row r="3911" spans="2:3" x14ac:dyDescent="0.25">
      <c r="B3911" s="2"/>
      <c r="C3911" s="3"/>
    </row>
    <row r="3912" spans="2:3" x14ac:dyDescent="0.25">
      <c r="B3912" s="2"/>
      <c r="C3912" s="3"/>
    </row>
    <row r="3913" spans="2:3" x14ac:dyDescent="0.25">
      <c r="B3913" s="2"/>
      <c r="C3913" s="3"/>
    </row>
    <row r="3914" spans="2:3" x14ac:dyDescent="0.25">
      <c r="B3914" s="2"/>
      <c r="C3914" s="3"/>
    </row>
    <row r="3915" spans="2:3" x14ac:dyDescent="0.25">
      <c r="B3915" s="2"/>
      <c r="C3915" s="3"/>
    </row>
    <row r="3916" spans="2:3" x14ac:dyDescent="0.25">
      <c r="B3916" s="2"/>
      <c r="C3916" s="3"/>
    </row>
    <row r="3917" spans="2:3" x14ac:dyDescent="0.25">
      <c r="B3917" s="2"/>
      <c r="C3917" s="3"/>
    </row>
    <row r="3918" spans="2:3" x14ac:dyDescent="0.25">
      <c r="B3918" s="2"/>
      <c r="C3918" s="3"/>
    </row>
    <row r="3919" spans="2:3" x14ac:dyDescent="0.25">
      <c r="B3919" s="2"/>
      <c r="C3919" s="3"/>
    </row>
    <row r="3920" spans="2:3" x14ac:dyDescent="0.25">
      <c r="B3920" s="2"/>
      <c r="C3920" s="3"/>
    </row>
    <row r="3921" spans="2:3" x14ac:dyDescent="0.25">
      <c r="B3921" s="2"/>
      <c r="C3921" s="3"/>
    </row>
    <row r="3922" spans="2:3" x14ac:dyDescent="0.25">
      <c r="B3922" s="2"/>
      <c r="C3922" s="3"/>
    </row>
    <row r="3923" spans="2:3" x14ac:dyDescent="0.25">
      <c r="B3923" s="2"/>
      <c r="C3923" s="3"/>
    </row>
    <row r="3924" spans="2:3" x14ac:dyDescent="0.25">
      <c r="B3924" s="2"/>
      <c r="C3924" s="3"/>
    </row>
    <row r="3925" spans="2:3" x14ac:dyDescent="0.25">
      <c r="B3925" s="2"/>
      <c r="C3925" s="3"/>
    </row>
    <row r="3926" spans="2:3" x14ac:dyDescent="0.25">
      <c r="B3926" s="2"/>
      <c r="C3926" s="3"/>
    </row>
    <row r="3927" spans="2:3" x14ac:dyDescent="0.25">
      <c r="B3927" s="2"/>
      <c r="C3927" s="3"/>
    </row>
    <row r="3928" spans="2:3" x14ac:dyDescent="0.25">
      <c r="B3928" s="2"/>
      <c r="C3928" s="3"/>
    </row>
    <row r="3929" spans="2:3" x14ac:dyDescent="0.25">
      <c r="B3929" s="2"/>
      <c r="C3929" s="3"/>
    </row>
    <row r="3930" spans="2:3" x14ac:dyDescent="0.25">
      <c r="B3930" s="2"/>
      <c r="C3930" s="3"/>
    </row>
    <row r="3931" spans="2:3" x14ac:dyDescent="0.25">
      <c r="B3931" s="2"/>
      <c r="C3931" s="3"/>
    </row>
    <row r="3932" spans="2:3" x14ac:dyDescent="0.25">
      <c r="B3932" s="2"/>
      <c r="C3932" s="3"/>
    </row>
    <row r="3933" spans="2:3" x14ac:dyDescent="0.25">
      <c r="B3933" s="2"/>
      <c r="C3933" s="3"/>
    </row>
    <row r="3934" spans="2:3" x14ac:dyDescent="0.25">
      <c r="B3934" s="2"/>
      <c r="C3934" s="3"/>
    </row>
    <row r="3935" spans="2:3" x14ac:dyDescent="0.25">
      <c r="B3935" s="2"/>
      <c r="C3935" s="3"/>
    </row>
    <row r="3936" spans="2:3" x14ac:dyDescent="0.25">
      <c r="B3936" s="2"/>
      <c r="C3936" s="3"/>
    </row>
    <row r="3937" spans="2:3" x14ac:dyDescent="0.25">
      <c r="B3937" s="2"/>
      <c r="C3937" s="3"/>
    </row>
    <row r="3938" spans="2:3" x14ac:dyDescent="0.25">
      <c r="B3938" s="2"/>
      <c r="C3938" s="3"/>
    </row>
    <row r="3939" spans="2:3" x14ac:dyDescent="0.25">
      <c r="B3939" s="2"/>
      <c r="C3939" s="3"/>
    </row>
    <row r="3940" spans="2:3" x14ac:dyDescent="0.25">
      <c r="B3940" s="2"/>
      <c r="C3940" s="3"/>
    </row>
    <row r="3941" spans="2:3" x14ac:dyDescent="0.25">
      <c r="B3941" s="2"/>
      <c r="C3941" s="3"/>
    </row>
    <row r="3942" spans="2:3" x14ac:dyDescent="0.25">
      <c r="B3942" s="2"/>
      <c r="C3942" s="3"/>
    </row>
    <row r="3943" spans="2:3" x14ac:dyDescent="0.25">
      <c r="B3943" s="2"/>
      <c r="C3943" s="3"/>
    </row>
    <row r="3944" spans="2:3" x14ac:dyDescent="0.25">
      <c r="B3944" s="2"/>
      <c r="C3944" s="3"/>
    </row>
    <row r="3945" spans="2:3" x14ac:dyDescent="0.25">
      <c r="B3945" s="2"/>
      <c r="C3945" s="3"/>
    </row>
    <row r="3946" spans="2:3" x14ac:dyDescent="0.25">
      <c r="B3946" s="2"/>
      <c r="C3946" s="3"/>
    </row>
    <row r="3947" spans="2:3" x14ac:dyDescent="0.25">
      <c r="B3947" s="2"/>
      <c r="C3947" s="3"/>
    </row>
    <row r="3948" spans="2:3" x14ac:dyDescent="0.25">
      <c r="B3948" s="2"/>
      <c r="C3948" s="3"/>
    </row>
    <row r="3949" spans="2:3" x14ac:dyDescent="0.25">
      <c r="B3949" s="2"/>
      <c r="C3949" s="3"/>
    </row>
    <row r="3950" spans="2:3" x14ac:dyDescent="0.25">
      <c r="B3950" s="2"/>
      <c r="C3950" s="3"/>
    </row>
    <row r="3951" spans="2:3" x14ac:dyDescent="0.25">
      <c r="B3951" s="2"/>
      <c r="C3951" s="3"/>
    </row>
    <row r="3952" spans="2:3" x14ac:dyDescent="0.25">
      <c r="B3952" s="2"/>
      <c r="C3952" s="3"/>
    </row>
    <row r="3953" spans="2:27" x14ac:dyDescent="0.25">
      <c r="B3953" s="2"/>
      <c r="C3953" s="3"/>
    </row>
    <row r="3954" spans="2:27" x14ac:dyDescent="0.25">
      <c r="B3954" s="2"/>
      <c r="C3954" s="3"/>
    </row>
    <row r="3955" spans="2:27" x14ac:dyDescent="0.25">
      <c r="B3955" s="2"/>
      <c r="C3955" s="3"/>
    </row>
    <row r="3956" spans="2:27" x14ac:dyDescent="0.25">
      <c r="B3956" s="2"/>
      <c r="C3956" s="3"/>
    </row>
    <row r="3957" spans="2:27" x14ac:dyDescent="0.25">
      <c r="B3957" s="2"/>
      <c r="C3957" s="3"/>
    </row>
    <row r="3958" spans="2:27" x14ac:dyDescent="0.25">
      <c r="B3958" s="2"/>
      <c r="C3958" s="3"/>
    </row>
    <row r="3959" spans="2:27" x14ac:dyDescent="0.25">
      <c r="B3959" s="2"/>
      <c r="C3959" s="3"/>
    </row>
    <row r="3960" spans="2:27" x14ac:dyDescent="0.25">
      <c r="B3960" s="2"/>
      <c r="C3960" s="3"/>
    </row>
    <row r="3961" spans="2:27" x14ac:dyDescent="0.25">
      <c r="B3961" s="2"/>
      <c r="C3961" s="3"/>
    </row>
    <row r="3962" spans="2:27" x14ac:dyDescent="0.25">
      <c r="B3962" s="2"/>
      <c r="C3962" s="3"/>
    </row>
    <row r="3963" spans="2:27" x14ac:dyDescent="0.25">
      <c r="B3963" s="2"/>
      <c r="C3963" s="3"/>
      <c r="Y3963" s="9"/>
      <c r="Z3963" s="9"/>
      <c r="AA3963" s="9"/>
    </row>
    <row r="3964" spans="2:27" x14ac:dyDescent="0.25">
      <c r="B3964" s="2"/>
      <c r="C3964" s="3"/>
      <c r="Y3964" s="9"/>
      <c r="Z3964" s="9"/>
      <c r="AA3964" s="9"/>
    </row>
    <row r="3965" spans="2:27" x14ac:dyDescent="0.25">
      <c r="B3965" s="2"/>
      <c r="C3965" s="3"/>
      <c r="Y3965" s="9"/>
      <c r="Z3965" s="9"/>
      <c r="AA3965" s="9"/>
    </row>
    <row r="3966" spans="2:27" x14ac:dyDescent="0.25">
      <c r="B3966" s="2"/>
      <c r="C3966" s="3"/>
      <c r="Y3966" s="9"/>
      <c r="Z3966" s="9"/>
      <c r="AA3966" s="9"/>
    </row>
    <row r="3967" spans="2:27" x14ac:dyDescent="0.25">
      <c r="B3967" s="2"/>
      <c r="C3967" s="3"/>
      <c r="Y3967" s="9"/>
      <c r="Z3967" s="9"/>
      <c r="AA3967" s="9"/>
    </row>
    <row r="3968" spans="2:27" x14ac:dyDescent="0.25">
      <c r="B3968" s="2"/>
      <c r="C3968" s="3"/>
      <c r="Y3968" s="9"/>
      <c r="Z3968" s="9"/>
      <c r="AA3968" s="9"/>
    </row>
    <row r="3969" spans="2:27" x14ac:dyDescent="0.25">
      <c r="B3969" s="2"/>
      <c r="C3969" s="3"/>
      <c r="Y3969" s="9"/>
      <c r="Z3969" s="9"/>
      <c r="AA3969" s="9"/>
    </row>
    <row r="3970" spans="2:27" x14ac:dyDescent="0.25">
      <c r="B3970" s="2"/>
      <c r="C3970" s="3"/>
      <c r="Y3970" s="9"/>
      <c r="Z3970" s="9"/>
      <c r="AA3970" s="9"/>
    </row>
    <row r="3971" spans="2:27" x14ac:dyDescent="0.25">
      <c r="B3971" s="2"/>
      <c r="C3971" s="3"/>
      <c r="Y3971" s="9"/>
      <c r="Z3971" s="9"/>
      <c r="AA3971" s="9"/>
    </row>
    <row r="3972" spans="2:27" x14ac:dyDescent="0.25">
      <c r="B3972" s="2"/>
      <c r="C3972" s="3"/>
      <c r="Y3972" s="9"/>
      <c r="Z3972" s="9"/>
      <c r="AA3972" s="9"/>
    </row>
    <row r="3973" spans="2:27" x14ac:dyDescent="0.25">
      <c r="B3973" s="2"/>
      <c r="C3973" s="3"/>
      <c r="Y3973" s="9"/>
      <c r="Z3973" s="9"/>
      <c r="AA3973" s="9"/>
    </row>
    <row r="3974" spans="2:27" x14ac:dyDescent="0.25">
      <c r="B3974" s="2"/>
      <c r="C3974" s="3"/>
      <c r="Y3974" s="9"/>
      <c r="Z3974" s="9"/>
      <c r="AA3974" s="9"/>
    </row>
    <row r="3975" spans="2:27" x14ac:dyDescent="0.25">
      <c r="B3975" s="2"/>
      <c r="C3975" s="3"/>
      <c r="Y3975" s="9"/>
      <c r="Z3975" s="9"/>
      <c r="AA3975" s="9"/>
    </row>
    <row r="3976" spans="2:27" x14ac:dyDescent="0.25">
      <c r="B3976" s="2"/>
      <c r="C3976" s="3"/>
      <c r="Y3976" s="9"/>
      <c r="Z3976" s="9"/>
      <c r="AA3976" s="9"/>
    </row>
    <row r="3977" spans="2:27" x14ac:dyDescent="0.25">
      <c r="B3977" s="2"/>
      <c r="C3977" s="3"/>
      <c r="Y3977" s="9"/>
      <c r="Z3977" s="9"/>
      <c r="AA3977" s="9"/>
    </row>
    <row r="3978" spans="2:27" x14ac:dyDescent="0.25">
      <c r="B3978" s="2"/>
      <c r="C3978" s="3"/>
      <c r="Y3978" s="9"/>
      <c r="Z3978" s="9"/>
      <c r="AA3978" s="9"/>
    </row>
    <row r="3979" spans="2:27" x14ac:dyDescent="0.25">
      <c r="B3979" s="2"/>
      <c r="C3979" s="3"/>
      <c r="Y3979" s="9"/>
      <c r="Z3979" s="9"/>
      <c r="AA3979" s="9"/>
    </row>
    <row r="3980" spans="2:27" x14ac:dyDescent="0.25">
      <c r="B3980" s="2"/>
      <c r="C3980" s="3"/>
      <c r="Y3980" s="9"/>
      <c r="Z3980" s="9"/>
      <c r="AA3980" s="9"/>
    </row>
    <row r="3981" spans="2:27" x14ac:dyDescent="0.25">
      <c r="B3981" s="2"/>
      <c r="C3981" s="3"/>
      <c r="Y3981" s="9"/>
      <c r="Z3981" s="9"/>
      <c r="AA3981" s="9"/>
    </row>
    <row r="3982" spans="2:27" x14ac:dyDescent="0.25">
      <c r="B3982" s="2"/>
      <c r="C3982" s="3"/>
      <c r="Y3982" s="9"/>
      <c r="Z3982" s="9"/>
      <c r="AA3982" s="9"/>
    </row>
    <row r="3983" spans="2:27" x14ac:dyDescent="0.25">
      <c r="B3983" s="2"/>
      <c r="C3983" s="3"/>
      <c r="Y3983" s="9"/>
      <c r="Z3983" s="9"/>
      <c r="AA3983" s="9"/>
    </row>
    <row r="3984" spans="2:27" x14ac:dyDescent="0.25">
      <c r="B3984" s="2"/>
      <c r="C3984" s="3"/>
      <c r="Y3984" s="9"/>
      <c r="Z3984" s="9"/>
      <c r="AA3984" s="9"/>
    </row>
    <row r="3985" spans="2:27" x14ac:dyDescent="0.25">
      <c r="B3985" s="2"/>
      <c r="C3985" s="3"/>
      <c r="Y3985" s="9"/>
      <c r="Z3985" s="9"/>
      <c r="AA3985" s="9"/>
    </row>
    <row r="3986" spans="2:27" x14ac:dyDescent="0.25">
      <c r="B3986" s="2"/>
      <c r="C3986" s="3"/>
      <c r="Y3986" s="9"/>
      <c r="Z3986" s="9"/>
      <c r="AA3986" s="9"/>
    </row>
    <row r="3987" spans="2:27" x14ac:dyDescent="0.25">
      <c r="B3987" s="2"/>
      <c r="C3987" s="3"/>
      <c r="Y3987" s="9"/>
      <c r="Z3987" s="9"/>
      <c r="AA3987" s="9"/>
    </row>
    <row r="3988" spans="2:27" x14ac:dyDescent="0.25">
      <c r="B3988" s="2"/>
      <c r="C3988" s="3"/>
      <c r="Y3988" s="9"/>
      <c r="Z3988" s="9"/>
      <c r="AA3988" s="9"/>
    </row>
    <row r="3989" spans="2:27" x14ac:dyDescent="0.25">
      <c r="B3989" s="2"/>
      <c r="C3989" s="3"/>
      <c r="Y3989" s="9"/>
      <c r="Z3989" s="9"/>
      <c r="AA3989" s="9"/>
    </row>
    <row r="3990" spans="2:27" x14ac:dyDescent="0.25">
      <c r="B3990" s="2"/>
      <c r="C3990" s="3"/>
      <c r="Y3990" s="9"/>
      <c r="Z3990" s="9"/>
      <c r="AA3990" s="9"/>
    </row>
    <row r="3991" spans="2:27" x14ac:dyDescent="0.25">
      <c r="B3991" s="2"/>
      <c r="C3991" s="3"/>
      <c r="Y3991" s="9"/>
      <c r="Z3991" s="9"/>
      <c r="AA3991" s="9"/>
    </row>
    <row r="3992" spans="2:27" x14ac:dyDescent="0.25">
      <c r="B3992" s="2"/>
      <c r="C3992" s="3"/>
      <c r="Y3992" s="9"/>
      <c r="Z3992" s="9"/>
      <c r="AA3992" s="9"/>
    </row>
    <row r="3993" spans="2:27" x14ac:dyDescent="0.25">
      <c r="B3993" s="2"/>
      <c r="C3993" s="3"/>
      <c r="Y3993" s="9"/>
      <c r="Z3993" s="9"/>
      <c r="AA3993" s="9"/>
    </row>
    <row r="3994" spans="2:27" x14ac:dyDescent="0.25">
      <c r="B3994" s="2"/>
      <c r="C3994" s="3"/>
      <c r="Y3994" s="9"/>
      <c r="Z3994" s="9"/>
      <c r="AA3994" s="9"/>
    </row>
    <row r="3995" spans="2:27" x14ac:dyDescent="0.25">
      <c r="B3995" s="2"/>
      <c r="C3995" s="3"/>
      <c r="Y3995" s="9"/>
      <c r="Z3995" s="9"/>
      <c r="AA3995" s="9"/>
    </row>
    <row r="3996" spans="2:27" x14ac:dyDescent="0.25">
      <c r="B3996" s="2"/>
      <c r="C3996" s="3"/>
      <c r="Y3996" s="9"/>
      <c r="Z3996" s="9"/>
      <c r="AA3996" s="9"/>
    </row>
    <row r="3997" spans="2:27" x14ac:dyDescent="0.25">
      <c r="B3997" s="2"/>
      <c r="C3997" s="3"/>
      <c r="Y3997" s="9"/>
      <c r="Z3997" s="9"/>
      <c r="AA3997" s="9"/>
    </row>
    <row r="3998" spans="2:27" x14ac:dyDescent="0.25">
      <c r="B3998" s="2"/>
      <c r="C3998" s="3"/>
      <c r="Y3998" s="9"/>
      <c r="Z3998" s="9"/>
      <c r="AA3998" s="9"/>
    </row>
    <row r="3999" spans="2:27" x14ac:dyDescent="0.25">
      <c r="B3999" s="2"/>
      <c r="C3999" s="3"/>
      <c r="Y3999" s="9"/>
      <c r="Z3999" s="9"/>
      <c r="AA3999" s="9"/>
    </row>
    <row r="4000" spans="2:27" x14ac:dyDescent="0.25">
      <c r="B4000" s="2"/>
      <c r="C4000" s="3"/>
      <c r="Y4000" s="9"/>
      <c r="Z4000" s="9"/>
      <c r="AA4000" s="9"/>
    </row>
    <row r="4001" spans="2:27" x14ac:dyDescent="0.25">
      <c r="B4001" s="2"/>
      <c r="C4001" s="3"/>
      <c r="Y4001" s="9"/>
      <c r="Z4001" s="9"/>
      <c r="AA4001" s="9"/>
    </row>
    <row r="4002" spans="2:27" x14ac:dyDescent="0.25">
      <c r="B4002" s="2"/>
      <c r="C4002" s="3"/>
      <c r="Y4002" s="9"/>
      <c r="Z4002" s="9"/>
      <c r="AA4002" s="9"/>
    </row>
    <row r="4003" spans="2:27" x14ac:dyDescent="0.25">
      <c r="B4003" s="2"/>
      <c r="C4003" s="3"/>
      <c r="Y4003" s="9"/>
      <c r="Z4003" s="9"/>
      <c r="AA4003" s="9"/>
    </row>
    <row r="4004" spans="2:27" x14ac:dyDescent="0.25">
      <c r="B4004" s="2"/>
      <c r="C4004" s="3"/>
      <c r="Y4004" s="9"/>
      <c r="Z4004" s="9"/>
      <c r="AA4004" s="9"/>
    </row>
    <row r="4005" spans="2:27" x14ac:dyDescent="0.25">
      <c r="B4005" s="2"/>
      <c r="C4005" s="3"/>
      <c r="Y4005" s="9"/>
      <c r="Z4005" s="9"/>
      <c r="AA4005" s="9"/>
    </row>
    <row r="4006" spans="2:27" x14ac:dyDescent="0.25">
      <c r="B4006" s="2"/>
      <c r="C4006" s="3"/>
      <c r="Y4006" s="9"/>
      <c r="Z4006" s="9"/>
      <c r="AA4006" s="9"/>
    </row>
    <row r="4007" spans="2:27" x14ac:dyDescent="0.25">
      <c r="B4007" s="2"/>
      <c r="C4007" s="3"/>
      <c r="Y4007" s="9"/>
      <c r="Z4007" s="9"/>
      <c r="AA4007" s="9"/>
    </row>
    <row r="4008" spans="2:27" x14ac:dyDescent="0.25">
      <c r="B4008" s="2"/>
      <c r="C4008" s="3"/>
      <c r="Y4008" s="9"/>
      <c r="Z4008" s="9"/>
      <c r="AA4008" s="9"/>
    </row>
    <row r="4009" spans="2:27" x14ac:dyDescent="0.25">
      <c r="B4009" s="2"/>
      <c r="C4009" s="3"/>
      <c r="Y4009" s="9"/>
      <c r="Z4009" s="9"/>
      <c r="AA4009" s="9"/>
    </row>
    <row r="4010" spans="2:27" x14ac:dyDescent="0.25">
      <c r="B4010" s="2"/>
      <c r="C4010" s="3"/>
      <c r="Y4010" s="9"/>
      <c r="Z4010" s="9"/>
      <c r="AA4010" s="9"/>
    </row>
    <row r="4011" spans="2:27" x14ac:dyDescent="0.25">
      <c r="B4011" s="2"/>
      <c r="C4011" s="3"/>
      <c r="Y4011" s="9"/>
      <c r="Z4011" s="9"/>
      <c r="AA4011" s="9"/>
    </row>
    <row r="4012" spans="2:27" x14ac:dyDescent="0.25">
      <c r="B4012" s="2"/>
      <c r="C4012" s="3"/>
      <c r="Y4012" s="9"/>
      <c r="Z4012" s="9"/>
      <c r="AA4012" s="9"/>
    </row>
    <row r="4013" spans="2:27" x14ac:dyDescent="0.25">
      <c r="B4013" s="2"/>
      <c r="C4013" s="3"/>
      <c r="Y4013" s="9"/>
      <c r="Z4013" s="9"/>
      <c r="AA4013" s="9"/>
    </row>
    <row r="4014" spans="2:27" x14ac:dyDescent="0.25">
      <c r="B4014" s="2"/>
      <c r="C4014" s="3"/>
      <c r="Y4014" s="9"/>
      <c r="Z4014" s="9"/>
      <c r="AA4014" s="9"/>
    </row>
    <row r="4015" spans="2:27" x14ac:dyDescent="0.25">
      <c r="B4015" s="2"/>
      <c r="C4015" s="3"/>
      <c r="Y4015" s="9"/>
      <c r="Z4015" s="9"/>
      <c r="AA4015" s="9"/>
    </row>
    <row r="4016" spans="2:27" x14ac:dyDescent="0.25">
      <c r="B4016" s="2"/>
      <c r="C4016" s="3"/>
      <c r="Y4016" s="9"/>
      <c r="Z4016" s="9"/>
      <c r="AA4016" s="9"/>
    </row>
    <row r="4017" spans="2:27" x14ac:dyDescent="0.25">
      <c r="B4017" s="2"/>
      <c r="C4017" s="3"/>
      <c r="Y4017" s="9"/>
      <c r="Z4017" s="9"/>
      <c r="AA4017" s="9"/>
    </row>
    <row r="4018" spans="2:27" x14ac:dyDescent="0.25">
      <c r="B4018" s="2"/>
      <c r="C4018" s="3"/>
      <c r="Y4018" s="9"/>
      <c r="Z4018" s="9"/>
      <c r="AA4018" s="9"/>
    </row>
    <row r="4019" spans="2:27" x14ac:dyDescent="0.25">
      <c r="B4019" s="2"/>
      <c r="C4019" s="3"/>
      <c r="Y4019" s="9"/>
      <c r="Z4019" s="9"/>
      <c r="AA4019" s="9"/>
    </row>
    <row r="4020" spans="2:27" x14ac:dyDescent="0.25">
      <c r="B4020" s="2"/>
      <c r="C4020" s="3"/>
      <c r="Y4020" s="9"/>
      <c r="Z4020" s="9"/>
      <c r="AA4020" s="9"/>
    </row>
    <row r="4021" spans="2:27" x14ac:dyDescent="0.25">
      <c r="B4021" s="2"/>
      <c r="C4021" s="3"/>
      <c r="Y4021" s="9"/>
      <c r="Z4021" s="9"/>
      <c r="AA4021" s="9"/>
    </row>
    <row r="4022" spans="2:27" x14ac:dyDescent="0.25">
      <c r="B4022" s="2"/>
      <c r="C4022" s="3"/>
      <c r="Y4022" s="9"/>
      <c r="Z4022" s="9"/>
      <c r="AA4022" s="9"/>
    </row>
    <row r="4023" spans="2:27" x14ac:dyDescent="0.25">
      <c r="B4023" s="2"/>
      <c r="C4023" s="3"/>
      <c r="Y4023" s="9"/>
      <c r="Z4023" s="9"/>
      <c r="AA4023" s="9"/>
    </row>
    <row r="4024" spans="2:27" x14ac:dyDescent="0.25">
      <c r="B4024" s="2"/>
      <c r="C4024" s="3"/>
      <c r="Y4024" s="9"/>
      <c r="Z4024" s="9"/>
      <c r="AA4024" s="9"/>
    </row>
    <row r="4025" spans="2:27" x14ac:dyDescent="0.25">
      <c r="B4025" s="2"/>
      <c r="C4025" s="3"/>
      <c r="Y4025" s="9"/>
      <c r="Z4025" s="9"/>
      <c r="AA4025" s="9"/>
    </row>
    <row r="4026" spans="2:27" x14ac:dyDescent="0.25">
      <c r="B4026" s="2"/>
      <c r="C4026" s="3"/>
      <c r="Y4026" s="9"/>
      <c r="Z4026" s="9"/>
      <c r="AA4026" s="9"/>
    </row>
    <row r="4027" spans="2:27" x14ac:dyDescent="0.25">
      <c r="B4027" s="2"/>
      <c r="C4027" s="3"/>
      <c r="Y4027" s="9"/>
      <c r="Z4027" s="9"/>
      <c r="AA4027" s="9"/>
    </row>
    <row r="4028" spans="2:27" x14ac:dyDescent="0.25">
      <c r="B4028" s="2"/>
      <c r="C4028" s="3"/>
    </row>
    <row r="4029" spans="2:27" x14ac:dyDescent="0.25">
      <c r="B4029" s="2"/>
      <c r="C4029" s="3"/>
    </row>
    <row r="4030" spans="2:27" x14ac:dyDescent="0.25">
      <c r="B4030" s="2"/>
      <c r="C4030" s="3"/>
    </row>
    <row r="4031" spans="2:27" x14ac:dyDescent="0.25">
      <c r="B4031" s="2"/>
      <c r="C4031" s="3"/>
      <c r="Y4031" s="9"/>
      <c r="Z4031" s="9"/>
      <c r="AA4031" s="9"/>
    </row>
    <row r="4032" spans="2:27" x14ac:dyDescent="0.25">
      <c r="B4032" s="2"/>
      <c r="C4032" s="3"/>
      <c r="Y4032" s="9"/>
      <c r="Z4032" s="9"/>
      <c r="AA4032" s="9"/>
    </row>
    <row r="4033" spans="2:27" x14ac:dyDescent="0.25">
      <c r="B4033" s="2"/>
      <c r="C4033" s="3"/>
      <c r="Y4033" s="9"/>
      <c r="Z4033" s="9"/>
      <c r="AA4033" s="9"/>
    </row>
    <row r="4034" spans="2:27" x14ac:dyDescent="0.25">
      <c r="B4034" s="2"/>
      <c r="C4034" s="3"/>
      <c r="Y4034" s="9"/>
      <c r="Z4034" s="9"/>
      <c r="AA4034" s="9"/>
    </row>
    <row r="4035" spans="2:27" x14ac:dyDescent="0.25">
      <c r="B4035" s="2"/>
      <c r="C4035" s="3"/>
      <c r="Y4035" s="9"/>
      <c r="Z4035" s="9"/>
      <c r="AA4035" s="9"/>
    </row>
    <row r="4036" spans="2:27" x14ac:dyDescent="0.25">
      <c r="B4036" s="2"/>
      <c r="C4036" s="3"/>
      <c r="Y4036" s="9"/>
      <c r="Z4036" s="9"/>
      <c r="AA4036" s="9"/>
    </row>
    <row r="4037" spans="2:27" x14ac:dyDescent="0.25">
      <c r="B4037" s="2"/>
      <c r="C4037" s="3"/>
      <c r="Y4037" s="9"/>
      <c r="Z4037" s="9"/>
      <c r="AA4037" s="9"/>
    </row>
    <row r="4038" spans="2:27" x14ac:dyDescent="0.25">
      <c r="B4038" s="2"/>
      <c r="C4038" s="3"/>
    </row>
    <row r="4039" spans="2:27" x14ac:dyDescent="0.25">
      <c r="B4039" s="2"/>
      <c r="C4039" s="3"/>
    </row>
    <row r="4040" spans="2:27" x14ac:dyDescent="0.25">
      <c r="B4040" s="2"/>
      <c r="C4040" s="3"/>
    </row>
    <row r="4041" spans="2:27" x14ac:dyDescent="0.25">
      <c r="B4041" s="2"/>
      <c r="C4041" s="3"/>
    </row>
    <row r="4042" spans="2:27" x14ac:dyDescent="0.25">
      <c r="B4042" s="2"/>
      <c r="C4042" s="3"/>
    </row>
    <row r="4043" spans="2:27" x14ac:dyDescent="0.25">
      <c r="B4043" s="2"/>
      <c r="C4043" s="3"/>
    </row>
    <row r="4044" spans="2:27" x14ac:dyDescent="0.25">
      <c r="B4044" s="2"/>
      <c r="C4044" s="3"/>
    </row>
    <row r="4045" spans="2:27" x14ac:dyDescent="0.25">
      <c r="B4045" s="2"/>
      <c r="C4045" s="3"/>
    </row>
    <row r="4046" spans="2:27" x14ac:dyDescent="0.25">
      <c r="B4046" s="2"/>
      <c r="C4046" s="3"/>
    </row>
    <row r="4047" spans="2:27" x14ac:dyDescent="0.25">
      <c r="B4047" s="2"/>
      <c r="C4047" s="3"/>
    </row>
    <row r="4048" spans="2:27" x14ac:dyDescent="0.25">
      <c r="B4048" s="2"/>
      <c r="C4048" s="3"/>
    </row>
    <row r="4049" spans="2:3" x14ac:dyDescent="0.25">
      <c r="B4049" s="2"/>
      <c r="C4049" s="3"/>
    </row>
    <row r="4050" spans="2:3" x14ac:dyDescent="0.25">
      <c r="B4050" s="2"/>
      <c r="C4050" s="3"/>
    </row>
    <row r="4051" spans="2:3" x14ac:dyDescent="0.25">
      <c r="B4051" s="2"/>
      <c r="C4051" s="3"/>
    </row>
    <row r="4052" spans="2:3" x14ac:dyDescent="0.25">
      <c r="B4052" s="2"/>
      <c r="C4052" s="3"/>
    </row>
    <row r="4053" spans="2:3" x14ac:dyDescent="0.25">
      <c r="B4053" s="2"/>
      <c r="C4053" s="3"/>
    </row>
    <row r="4054" spans="2:3" x14ac:dyDescent="0.25">
      <c r="B4054" s="2"/>
      <c r="C4054" s="3"/>
    </row>
    <row r="4055" spans="2:3" x14ac:dyDescent="0.25">
      <c r="B4055" s="2"/>
      <c r="C4055" s="3"/>
    </row>
    <row r="4056" spans="2:3" x14ac:dyDescent="0.25">
      <c r="B4056" s="2"/>
      <c r="C4056" s="3"/>
    </row>
    <row r="4057" spans="2:3" x14ac:dyDescent="0.25">
      <c r="B4057" s="2"/>
      <c r="C4057" s="3"/>
    </row>
    <row r="4058" spans="2:3" x14ac:dyDescent="0.25">
      <c r="B4058" s="2"/>
      <c r="C4058" s="3"/>
    </row>
    <row r="4059" spans="2:3" x14ac:dyDescent="0.25">
      <c r="B4059" s="2"/>
      <c r="C4059" s="3"/>
    </row>
    <row r="4060" spans="2:3" x14ac:dyDescent="0.25">
      <c r="B4060" s="2"/>
      <c r="C4060" s="3"/>
    </row>
    <row r="4061" spans="2:3" x14ac:dyDescent="0.25">
      <c r="B4061" s="2"/>
      <c r="C4061" s="3"/>
    </row>
    <row r="4062" spans="2:3" x14ac:dyDescent="0.25">
      <c r="B4062" s="2"/>
      <c r="C4062" s="3"/>
    </row>
    <row r="4063" spans="2:3" x14ac:dyDescent="0.25">
      <c r="B4063" s="2"/>
      <c r="C4063" s="3"/>
    </row>
    <row r="4064" spans="2:3" x14ac:dyDescent="0.25">
      <c r="B4064" s="2"/>
      <c r="C4064" s="3"/>
    </row>
    <row r="4065" spans="2:3" x14ac:dyDescent="0.25">
      <c r="B4065" s="2"/>
      <c r="C4065" s="3"/>
    </row>
    <row r="4066" spans="2:3" x14ac:dyDescent="0.25">
      <c r="B4066" s="2"/>
      <c r="C4066" s="3"/>
    </row>
    <row r="4067" spans="2:3" x14ac:dyDescent="0.25">
      <c r="B4067" s="2"/>
      <c r="C4067" s="3"/>
    </row>
    <row r="4068" spans="2:3" x14ac:dyDescent="0.25">
      <c r="B4068" s="2"/>
      <c r="C4068" s="3"/>
    </row>
    <row r="4069" spans="2:3" x14ac:dyDescent="0.25">
      <c r="B4069" s="2"/>
      <c r="C4069" s="3"/>
    </row>
    <row r="4070" spans="2:3" x14ac:dyDescent="0.25">
      <c r="B4070" s="2"/>
      <c r="C4070" s="3"/>
    </row>
    <row r="4071" spans="2:3" x14ac:dyDescent="0.25">
      <c r="B4071" s="2"/>
      <c r="C4071" s="3"/>
    </row>
    <row r="4072" spans="2:3" x14ac:dyDescent="0.25">
      <c r="B4072" s="2"/>
      <c r="C4072" s="3"/>
    </row>
    <row r="4073" spans="2:3" x14ac:dyDescent="0.25">
      <c r="B4073" s="2"/>
      <c r="C4073" s="3"/>
    </row>
    <row r="4074" spans="2:3" x14ac:dyDescent="0.25">
      <c r="B4074" s="2"/>
      <c r="C4074" s="3"/>
    </row>
    <row r="4075" spans="2:3" x14ac:dyDescent="0.25">
      <c r="B4075" s="2"/>
      <c r="C4075" s="3"/>
    </row>
    <row r="4076" spans="2:3" x14ac:dyDescent="0.25">
      <c r="B4076" s="2"/>
      <c r="C4076" s="3"/>
    </row>
    <row r="4077" spans="2:3" x14ac:dyDescent="0.25">
      <c r="B4077" s="2"/>
      <c r="C4077" s="3"/>
    </row>
    <row r="4078" spans="2:3" x14ac:dyDescent="0.25">
      <c r="B4078" s="2"/>
      <c r="C4078" s="3"/>
    </row>
    <row r="4079" spans="2:3" x14ac:dyDescent="0.25">
      <c r="B4079" s="2"/>
      <c r="C4079" s="3"/>
    </row>
    <row r="4080" spans="2:3" x14ac:dyDescent="0.25">
      <c r="B4080" s="2"/>
      <c r="C4080" s="3"/>
    </row>
    <row r="4081" spans="2:27" x14ac:dyDescent="0.25">
      <c r="B4081" s="2"/>
      <c r="C4081" s="3"/>
    </row>
    <row r="4082" spans="2:27" x14ac:dyDescent="0.25">
      <c r="B4082" s="2"/>
      <c r="C4082" s="3"/>
    </row>
    <row r="4083" spans="2:27" x14ac:dyDescent="0.25">
      <c r="B4083" s="2"/>
      <c r="C4083" s="3"/>
    </row>
    <row r="4084" spans="2:27" x14ac:dyDescent="0.25">
      <c r="B4084" s="2"/>
      <c r="C4084" s="3"/>
    </row>
    <row r="4085" spans="2:27" x14ac:dyDescent="0.25">
      <c r="B4085" s="2"/>
      <c r="C4085" s="3"/>
    </row>
    <row r="4086" spans="2:27" x14ac:dyDescent="0.25">
      <c r="B4086" s="2"/>
      <c r="C4086" s="3"/>
    </row>
    <row r="4087" spans="2:27" x14ac:dyDescent="0.25">
      <c r="B4087" s="2"/>
      <c r="C4087" s="3"/>
    </row>
    <row r="4088" spans="2:27" x14ac:dyDescent="0.25">
      <c r="B4088" s="2"/>
      <c r="C4088" s="3"/>
      <c r="Y4088" s="9"/>
      <c r="Z4088" s="9"/>
      <c r="AA4088" s="9"/>
    </row>
    <row r="4089" spans="2:27" x14ac:dyDescent="0.25">
      <c r="B4089" s="2"/>
      <c r="C4089" s="3"/>
      <c r="Y4089" s="9"/>
      <c r="Z4089" s="9"/>
      <c r="AA4089" s="9"/>
    </row>
    <row r="4090" spans="2:27" x14ac:dyDescent="0.25">
      <c r="B4090" s="2"/>
      <c r="C4090" s="3"/>
      <c r="Y4090" s="9"/>
      <c r="Z4090" s="9"/>
      <c r="AA4090" s="9"/>
    </row>
    <row r="4091" spans="2:27" x14ac:dyDescent="0.25">
      <c r="B4091" s="2"/>
      <c r="C4091" s="3"/>
      <c r="Y4091" s="9"/>
      <c r="Z4091" s="9"/>
      <c r="AA4091" s="9"/>
    </row>
    <row r="4092" spans="2:27" x14ac:dyDescent="0.25">
      <c r="B4092" s="2"/>
      <c r="C4092" s="3"/>
      <c r="Y4092" s="9"/>
      <c r="Z4092" s="9"/>
      <c r="AA4092" s="9"/>
    </row>
    <row r="4093" spans="2:27" x14ac:dyDescent="0.25">
      <c r="B4093" s="2"/>
      <c r="C4093" s="3"/>
      <c r="Y4093" s="9"/>
      <c r="Z4093" s="9"/>
      <c r="AA4093" s="9"/>
    </row>
    <row r="4094" spans="2:27" x14ac:dyDescent="0.25">
      <c r="B4094" s="2"/>
      <c r="C4094" s="3"/>
      <c r="Y4094" s="9"/>
      <c r="Z4094" s="9"/>
      <c r="AA4094" s="9"/>
    </row>
    <row r="4095" spans="2:27" x14ac:dyDescent="0.25">
      <c r="B4095" s="2"/>
      <c r="C4095" s="3"/>
      <c r="Y4095" s="9"/>
      <c r="Z4095" s="9"/>
      <c r="AA4095" s="9"/>
    </row>
    <row r="4096" spans="2:27" x14ac:dyDescent="0.25">
      <c r="B4096" s="2"/>
      <c r="C4096" s="3"/>
      <c r="Y4096" s="9"/>
      <c r="Z4096" s="9"/>
      <c r="AA4096" s="9"/>
    </row>
    <row r="4097" spans="2:27" x14ac:dyDescent="0.25">
      <c r="B4097" s="2"/>
      <c r="C4097" s="3"/>
      <c r="Y4097" s="9"/>
      <c r="Z4097" s="9"/>
      <c r="AA4097" s="9"/>
    </row>
    <row r="4098" spans="2:27" x14ac:dyDescent="0.25">
      <c r="B4098" s="2"/>
      <c r="C4098" s="3"/>
      <c r="Y4098" s="9"/>
      <c r="Z4098" s="9"/>
      <c r="AA4098" s="9"/>
    </row>
    <row r="4099" spans="2:27" x14ac:dyDescent="0.25">
      <c r="B4099" s="2"/>
      <c r="C4099" s="3"/>
      <c r="Y4099" s="9"/>
      <c r="Z4099" s="9"/>
      <c r="AA4099" s="9"/>
    </row>
    <row r="4100" spans="2:27" x14ac:dyDescent="0.25">
      <c r="B4100" s="2"/>
      <c r="C4100" s="3"/>
      <c r="Y4100" s="9"/>
      <c r="Z4100" s="9"/>
      <c r="AA4100" s="9"/>
    </row>
    <row r="4101" spans="2:27" x14ac:dyDescent="0.25">
      <c r="B4101" s="2"/>
      <c r="C4101" s="3"/>
      <c r="Y4101" s="9"/>
      <c r="Z4101" s="9"/>
      <c r="AA4101" s="9"/>
    </row>
    <row r="4102" spans="2:27" x14ac:dyDescent="0.25">
      <c r="B4102" s="2"/>
      <c r="C4102" s="3"/>
      <c r="Y4102" s="9"/>
      <c r="Z4102" s="9"/>
      <c r="AA4102" s="9"/>
    </row>
    <row r="4103" spans="2:27" x14ac:dyDescent="0.25">
      <c r="B4103" s="2"/>
      <c r="C4103" s="3"/>
      <c r="Y4103" s="9"/>
      <c r="Z4103" s="9"/>
      <c r="AA4103" s="9"/>
    </row>
    <row r="4104" spans="2:27" x14ac:dyDescent="0.25">
      <c r="B4104" s="2"/>
      <c r="C4104" s="3"/>
      <c r="Y4104" s="9"/>
      <c r="Z4104" s="9"/>
      <c r="AA4104" s="9"/>
    </row>
    <row r="4105" spans="2:27" x14ac:dyDescent="0.25">
      <c r="B4105" s="2"/>
      <c r="C4105" s="3"/>
      <c r="Y4105" s="9"/>
      <c r="Z4105" s="9"/>
      <c r="AA4105" s="9"/>
    </row>
    <row r="4106" spans="2:27" x14ac:dyDescent="0.25">
      <c r="B4106" s="2"/>
      <c r="C4106" s="3"/>
      <c r="Y4106" s="9"/>
      <c r="Z4106" s="9"/>
      <c r="AA4106" s="9"/>
    </row>
    <row r="4107" spans="2:27" x14ac:dyDescent="0.25">
      <c r="B4107" s="2"/>
      <c r="C4107" s="3"/>
      <c r="Y4107" s="9"/>
      <c r="Z4107" s="9"/>
      <c r="AA4107" s="9"/>
    </row>
    <row r="4108" spans="2:27" x14ac:dyDescent="0.25">
      <c r="B4108" s="2"/>
      <c r="C4108" s="3"/>
      <c r="Y4108" s="9"/>
      <c r="Z4108" s="9"/>
      <c r="AA4108" s="9"/>
    </row>
    <row r="4109" spans="2:27" x14ac:dyDescent="0.25">
      <c r="B4109" s="2"/>
      <c r="C4109" s="3"/>
      <c r="Y4109" s="9"/>
      <c r="Z4109" s="9"/>
      <c r="AA4109" s="9"/>
    </row>
    <row r="4110" spans="2:27" x14ac:dyDescent="0.25">
      <c r="B4110" s="2"/>
      <c r="C4110" s="3"/>
      <c r="Y4110" s="9"/>
      <c r="Z4110" s="9"/>
      <c r="AA4110" s="9"/>
    </row>
    <row r="4111" spans="2:27" x14ac:dyDescent="0.25">
      <c r="B4111" s="2"/>
      <c r="C4111" s="3"/>
      <c r="Y4111" s="9"/>
      <c r="Z4111" s="9"/>
      <c r="AA4111" s="9"/>
    </row>
    <row r="4112" spans="2:27" x14ac:dyDescent="0.25">
      <c r="B4112" s="2"/>
      <c r="C4112" s="3"/>
      <c r="Y4112" s="9"/>
      <c r="Z4112" s="9"/>
      <c r="AA4112" s="9"/>
    </row>
    <row r="4113" spans="2:27" x14ac:dyDescent="0.25">
      <c r="B4113" s="2"/>
      <c r="C4113" s="3"/>
      <c r="Y4113" s="9"/>
      <c r="Z4113" s="9"/>
      <c r="AA4113" s="9"/>
    </row>
    <row r="4114" spans="2:27" x14ac:dyDescent="0.25">
      <c r="B4114" s="2"/>
      <c r="C4114" s="3"/>
      <c r="Y4114" s="9"/>
      <c r="Z4114" s="9"/>
      <c r="AA4114" s="9"/>
    </row>
    <row r="4115" spans="2:27" x14ac:dyDescent="0.25">
      <c r="B4115" s="2"/>
      <c r="C4115" s="3"/>
      <c r="Y4115" s="9"/>
      <c r="Z4115" s="9"/>
      <c r="AA4115" s="9"/>
    </row>
    <row r="4116" spans="2:27" x14ac:dyDescent="0.25">
      <c r="B4116" s="2"/>
      <c r="C4116" s="3"/>
      <c r="Y4116" s="9"/>
      <c r="Z4116" s="9"/>
      <c r="AA4116" s="9"/>
    </row>
    <row r="4117" spans="2:27" x14ac:dyDescent="0.25">
      <c r="B4117" s="2"/>
      <c r="C4117" s="3"/>
      <c r="Y4117" s="9"/>
      <c r="Z4117" s="9"/>
      <c r="AA4117" s="9"/>
    </row>
    <row r="4118" spans="2:27" x14ac:dyDescent="0.25">
      <c r="B4118" s="2"/>
      <c r="C4118" s="3"/>
      <c r="Y4118" s="9"/>
      <c r="Z4118" s="9"/>
      <c r="AA4118" s="9"/>
    </row>
    <row r="4119" spans="2:27" x14ac:dyDescent="0.25">
      <c r="B4119" s="2"/>
      <c r="C4119" s="3"/>
      <c r="Y4119" s="9"/>
      <c r="Z4119" s="9"/>
      <c r="AA4119" s="9"/>
    </row>
    <row r="4120" spans="2:27" x14ac:dyDescent="0.25">
      <c r="B4120" s="2"/>
      <c r="C4120" s="3"/>
      <c r="Y4120" s="9"/>
      <c r="Z4120" s="9"/>
      <c r="AA4120" s="9"/>
    </row>
    <row r="4121" spans="2:27" x14ac:dyDescent="0.25">
      <c r="B4121" s="2"/>
      <c r="C4121" s="3"/>
      <c r="Y4121" s="9"/>
      <c r="Z4121" s="9"/>
      <c r="AA4121" s="9"/>
    </row>
    <row r="4122" spans="2:27" x14ac:dyDescent="0.25">
      <c r="B4122" s="2"/>
      <c r="C4122" s="3"/>
      <c r="Y4122" s="9"/>
      <c r="Z4122" s="9"/>
      <c r="AA4122" s="9"/>
    </row>
    <row r="4123" spans="2:27" x14ac:dyDescent="0.25">
      <c r="B4123" s="2"/>
      <c r="C4123" s="3"/>
      <c r="Y4123" s="9"/>
      <c r="Z4123" s="9"/>
      <c r="AA4123" s="9"/>
    </row>
    <row r="4124" spans="2:27" x14ac:dyDescent="0.25">
      <c r="B4124" s="2"/>
      <c r="C4124" s="3"/>
      <c r="Y4124" s="9"/>
      <c r="Z4124" s="9"/>
      <c r="AA4124" s="9"/>
    </row>
    <row r="4125" spans="2:27" x14ac:dyDescent="0.25">
      <c r="B4125" s="2"/>
      <c r="C4125" s="3"/>
      <c r="Y4125" s="9"/>
      <c r="Z4125" s="9"/>
      <c r="AA4125" s="9"/>
    </row>
    <row r="4126" spans="2:27" x14ac:dyDescent="0.25">
      <c r="B4126" s="2"/>
      <c r="C4126" s="3"/>
      <c r="Y4126" s="9"/>
      <c r="Z4126" s="9"/>
      <c r="AA4126" s="9"/>
    </row>
    <row r="4127" spans="2:27" x14ac:dyDescent="0.25">
      <c r="B4127" s="2"/>
      <c r="C4127" s="3"/>
      <c r="Y4127" s="9"/>
      <c r="Z4127" s="9"/>
      <c r="AA4127" s="9"/>
    </row>
    <row r="4128" spans="2:27" x14ac:dyDescent="0.25">
      <c r="B4128" s="2"/>
      <c r="C4128" s="3"/>
    </row>
    <row r="4129" spans="2:27" x14ac:dyDescent="0.25">
      <c r="B4129" s="2"/>
      <c r="C4129" s="3"/>
    </row>
    <row r="4130" spans="2:27" x14ac:dyDescent="0.25">
      <c r="B4130" s="2"/>
      <c r="C4130" s="3"/>
    </row>
    <row r="4131" spans="2:27" x14ac:dyDescent="0.25">
      <c r="B4131" s="2"/>
      <c r="C4131" s="3"/>
    </row>
    <row r="4132" spans="2:27" x14ac:dyDescent="0.25">
      <c r="B4132" s="2"/>
      <c r="C4132" s="3"/>
    </row>
    <row r="4133" spans="2:27" x14ac:dyDescent="0.25">
      <c r="B4133" s="2"/>
      <c r="C4133" s="3"/>
      <c r="Y4133" s="9"/>
      <c r="Z4133" s="9"/>
      <c r="AA4133" s="9"/>
    </row>
    <row r="4134" spans="2:27" x14ac:dyDescent="0.25">
      <c r="B4134" s="2"/>
      <c r="C4134" s="3"/>
      <c r="Y4134" s="9"/>
      <c r="Z4134" s="9"/>
      <c r="AA4134" s="9"/>
    </row>
    <row r="4135" spans="2:27" x14ac:dyDescent="0.25">
      <c r="B4135" s="2"/>
      <c r="C4135" s="3"/>
      <c r="Y4135" s="9"/>
      <c r="Z4135" s="9"/>
      <c r="AA4135" s="9"/>
    </row>
    <row r="4136" spans="2:27" x14ac:dyDescent="0.25">
      <c r="B4136" s="2"/>
      <c r="C4136" s="3"/>
    </row>
    <row r="4137" spans="2:27" x14ac:dyDescent="0.25">
      <c r="B4137" s="2"/>
      <c r="C4137" s="3"/>
    </row>
    <row r="4138" spans="2:27" x14ac:dyDescent="0.25">
      <c r="B4138" s="2"/>
      <c r="C4138" s="3"/>
    </row>
    <row r="4139" spans="2:27" x14ac:dyDescent="0.25">
      <c r="B4139" s="2"/>
      <c r="C4139" s="3"/>
    </row>
    <row r="4140" spans="2:27" x14ac:dyDescent="0.25">
      <c r="B4140" s="2"/>
      <c r="C4140" s="3"/>
    </row>
    <row r="4141" spans="2:27" x14ac:dyDescent="0.25">
      <c r="B4141" s="2"/>
      <c r="C4141" s="3"/>
    </row>
    <row r="4142" spans="2:27" x14ac:dyDescent="0.25">
      <c r="B4142" s="2"/>
      <c r="C4142" s="3"/>
    </row>
    <row r="4143" spans="2:27" x14ac:dyDescent="0.25">
      <c r="B4143" s="2"/>
      <c r="C4143" s="3"/>
    </row>
    <row r="4144" spans="2:27" x14ac:dyDescent="0.25">
      <c r="B4144" s="2"/>
      <c r="C4144" s="3"/>
    </row>
    <row r="4145" spans="2:3" x14ac:dyDescent="0.25">
      <c r="B4145" s="2"/>
      <c r="C4145" s="3"/>
    </row>
    <row r="4146" spans="2:3" x14ac:dyDescent="0.25">
      <c r="B4146" s="2"/>
      <c r="C4146" s="3"/>
    </row>
    <row r="4147" spans="2:3" x14ac:dyDescent="0.25">
      <c r="B4147" s="2"/>
      <c r="C4147" s="3"/>
    </row>
    <row r="4148" spans="2:3" x14ac:dyDescent="0.25">
      <c r="B4148" s="2"/>
      <c r="C4148" s="3"/>
    </row>
    <row r="4149" spans="2:3" x14ac:dyDescent="0.25">
      <c r="B4149" s="2"/>
      <c r="C4149" s="3"/>
    </row>
    <row r="4150" spans="2:3" x14ac:dyDescent="0.25">
      <c r="B4150" s="2"/>
      <c r="C4150" s="3"/>
    </row>
    <row r="4151" spans="2:3" x14ac:dyDescent="0.25">
      <c r="B4151" s="2"/>
      <c r="C4151" s="3"/>
    </row>
    <row r="4152" spans="2:3" x14ac:dyDescent="0.25">
      <c r="B4152" s="2"/>
      <c r="C4152" s="3"/>
    </row>
    <row r="4153" spans="2:3" x14ac:dyDescent="0.25">
      <c r="B4153" s="2"/>
      <c r="C4153" s="3"/>
    </row>
    <row r="4154" spans="2:3" x14ac:dyDescent="0.25">
      <c r="B4154" s="2"/>
      <c r="C4154" s="3"/>
    </row>
    <row r="4155" spans="2:3" x14ac:dyDescent="0.25">
      <c r="B4155" s="2"/>
      <c r="C4155" s="3"/>
    </row>
    <row r="4156" spans="2:3" x14ac:dyDescent="0.25">
      <c r="B4156" s="2"/>
      <c r="C4156" s="3"/>
    </row>
    <row r="4157" spans="2:3" x14ac:dyDescent="0.25">
      <c r="B4157" s="2"/>
      <c r="C4157" s="3"/>
    </row>
    <row r="4158" spans="2:3" x14ac:dyDescent="0.25">
      <c r="B4158" s="2"/>
      <c r="C4158" s="3"/>
    </row>
    <row r="4159" spans="2:3" x14ac:dyDescent="0.25">
      <c r="B4159" s="2"/>
      <c r="C4159" s="3"/>
    </row>
    <row r="4160" spans="2:3" x14ac:dyDescent="0.25">
      <c r="B4160" s="2"/>
      <c r="C4160" s="3"/>
    </row>
    <row r="4161" spans="2:3" x14ac:dyDescent="0.25">
      <c r="B4161" s="2"/>
      <c r="C4161" s="3"/>
    </row>
    <row r="4162" spans="2:3" x14ac:dyDescent="0.25">
      <c r="B4162" s="2"/>
      <c r="C4162" s="3"/>
    </row>
    <row r="4163" spans="2:3" x14ac:dyDescent="0.25">
      <c r="B4163" s="2"/>
      <c r="C4163" s="3"/>
    </row>
    <row r="4164" spans="2:3" x14ac:dyDescent="0.25">
      <c r="B4164" s="2"/>
      <c r="C4164" s="3"/>
    </row>
    <row r="4165" spans="2:3" x14ac:dyDescent="0.25">
      <c r="B4165" s="2"/>
      <c r="C4165" s="3"/>
    </row>
    <row r="4166" spans="2:3" x14ac:dyDescent="0.25">
      <c r="B4166" s="2"/>
      <c r="C4166" s="3"/>
    </row>
    <row r="4167" spans="2:3" x14ac:dyDescent="0.25">
      <c r="B4167" s="2"/>
      <c r="C4167" s="3"/>
    </row>
    <row r="4168" spans="2:3" x14ac:dyDescent="0.25">
      <c r="B4168" s="2"/>
      <c r="C4168" s="3"/>
    </row>
    <row r="4169" spans="2:3" x14ac:dyDescent="0.25">
      <c r="B4169" s="2"/>
      <c r="C4169" s="3"/>
    </row>
    <row r="4170" spans="2:3" x14ac:dyDescent="0.25">
      <c r="B4170" s="2"/>
      <c r="C4170" s="3"/>
    </row>
    <row r="4171" spans="2:3" x14ac:dyDescent="0.25">
      <c r="B4171" s="2"/>
      <c r="C4171" s="3"/>
    </row>
    <row r="4172" spans="2:3" x14ac:dyDescent="0.25">
      <c r="B4172" s="2"/>
      <c r="C4172" s="3"/>
    </row>
    <row r="4173" spans="2:3" x14ac:dyDescent="0.25">
      <c r="B4173" s="2"/>
      <c r="C4173" s="3"/>
    </row>
    <row r="4174" spans="2:3" x14ac:dyDescent="0.25">
      <c r="B4174" s="2"/>
      <c r="C4174" s="3"/>
    </row>
    <row r="4175" spans="2:3" x14ac:dyDescent="0.25">
      <c r="B4175" s="2"/>
      <c r="C4175" s="3"/>
    </row>
    <row r="4176" spans="2:3" x14ac:dyDescent="0.25">
      <c r="B4176" s="2"/>
      <c r="C4176" s="3"/>
    </row>
    <row r="4177" spans="2:27" x14ac:dyDescent="0.25">
      <c r="B4177" s="2"/>
      <c r="C4177" s="3"/>
    </row>
    <row r="4178" spans="2:27" x14ac:dyDescent="0.25">
      <c r="B4178" s="2"/>
      <c r="C4178" s="3"/>
    </row>
    <row r="4179" spans="2:27" x14ac:dyDescent="0.25">
      <c r="B4179" s="2"/>
      <c r="C4179" s="3"/>
    </row>
    <row r="4180" spans="2:27" x14ac:dyDescent="0.25">
      <c r="B4180" s="2"/>
      <c r="C4180" s="3"/>
    </row>
    <row r="4181" spans="2:27" x14ac:dyDescent="0.25">
      <c r="B4181" s="2"/>
      <c r="C4181" s="3"/>
      <c r="Y4181" s="9"/>
      <c r="Z4181" s="9"/>
      <c r="AA4181" s="9"/>
    </row>
    <row r="4182" spans="2:27" x14ac:dyDescent="0.25">
      <c r="B4182" s="2"/>
      <c r="C4182" s="3"/>
      <c r="Y4182" s="9"/>
      <c r="Z4182" s="9"/>
      <c r="AA4182" s="9"/>
    </row>
    <row r="4183" spans="2:27" x14ac:dyDescent="0.25">
      <c r="B4183" s="2"/>
      <c r="C4183" s="3"/>
      <c r="Y4183" s="9"/>
      <c r="Z4183" s="9"/>
      <c r="AA4183" s="9"/>
    </row>
    <row r="4184" spans="2:27" x14ac:dyDescent="0.25">
      <c r="B4184" s="2"/>
      <c r="C4184" s="3"/>
      <c r="Y4184" s="9"/>
      <c r="Z4184" s="9"/>
      <c r="AA4184" s="9"/>
    </row>
    <row r="4185" spans="2:27" x14ac:dyDescent="0.25">
      <c r="B4185" s="2"/>
      <c r="C4185" s="3"/>
      <c r="Y4185" s="9"/>
      <c r="Z4185" s="9"/>
      <c r="AA4185" s="9"/>
    </row>
    <row r="4186" spans="2:27" x14ac:dyDescent="0.25">
      <c r="B4186" s="2"/>
      <c r="C4186" s="3"/>
      <c r="Y4186" s="9"/>
      <c r="Z4186" s="9"/>
      <c r="AA4186" s="9"/>
    </row>
    <row r="4187" spans="2:27" x14ac:dyDescent="0.25">
      <c r="B4187" s="2"/>
      <c r="C4187" s="3"/>
      <c r="Y4187" s="9"/>
      <c r="Z4187" s="9"/>
      <c r="AA4187" s="9"/>
    </row>
    <row r="4188" spans="2:27" x14ac:dyDescent="0.25">
      <c r="B4188" s="2"/>
      <c r="C4188" s="3"/>
      <c r="Y4188" s="9"/>
      <c r="Z4188" s="9"/>
      <c r="AA4188" s="9"/>
    </row>
    <row r="4189" spans="2:27" x14ac:dyDescent="0.25">
      <c r="B4189" s="2"/>
      <c r="C4189" s="3"/>
      <c r="Y4189" s="9"/>
      <c r="Z4189" s="9"/>
      <c r="AA4189" s="9"/>
    </row>
    <row r="4190" spans="2:27" x14ac:dyDescent="0.25">
      <c r="B4190" s="2"/>
      <c r="C4190" s="3"/>
      <c r="Y4190" s="9"/>
      <c r="Z4190" s="9"/>
      <c r="AA4190" s="9"/>
    </row>
    <row r="4191" spans="2:27" x14ac:dyDescent="0.25">
      <c r="B4191" s="2"/>
      <c r="C4191" s="3"/>
      <c r="Y4191" s="9"/>
      <c r="Z4191" s="9"/>
      <c r="AA4191" s="9"/>
    </row>
    <row r="4192" spans="2:27" x14ac:dyDescent="0.25">
      <c r="B4192" s="2"/>
      <c r="C4192" s="3"/>
      <c r="Y4192" s="9"/>
      <c r="Z4192" s="9"/>
      <c r="AA4192" s="9"/>
    </row>
    <row r="4193" spans="2:27" x14ac:dyDescent="0.25">
      <c r="B4193" s="2"/>
      <c r="C4193" s="3"/>
      <c r="Y4193" s="9"/>
      <c r="Z4193" s="9"/>
      <c r="AA4193" s="9"/>
    </row>
    <row r="4194" spans="2:27" x14ac:dyDescent="0.25">
      <c r="B4194" s="2"/>
      <c r="C4194" s="3"/>
      <c r="Y4194" s="9"/>
      <c r="Z4194" s="9"/>
      <c r="AA4194" s="9"/>
    </row>
    <row r="4195" spans="2:27" x14ac:dyDescent="0.25">
      <c r="B4195" s="2"/>
      <c r="C4195" s="3"/>
      <c r="Y4195" s="9"/>
      <c r="Z4195" s="9"/>
      <c r="AA4195" s="9"/>
    </row>
    <row r="4196" spans="2:27" x14ac:dyDescent="0.25">
      <c r="B4196" s="2"/>
      <c r="C4196" s="3"/>
      <c r="Y4196" s="9"/>
      <c r="Z4196" s="9"/>
      <c r="AA4196" s="9"/>
    </row>
    <row r="4197" spans="2:27" x14ac:dyDescent="0.25">
      <c r="B4197" s="2"/>
      <c r="C4197" s="3"/>
      <c r="Y4197" s="9"/>
      <c r="Z4197" s="9"/>
      <c r="AA4197" s="9"/>
    </row>
    <row r="4198" spans="2:27" x14ac:dyDescent="0.25">
      <c r="B4198" s="2"/>
      <c r="C4198" s="3"/>
      <c r="Y4198" s="9"/>
      <c r="Z4198" s="9"/>
      <c r="AA4198" s="9"/>
    </row>
    <row r="4199" spans="2:27" x14ac:dyDescent="0.25">
      <c r="B4199" s="2"/>
      <c r="C4199" s="3"/>
      <c r="Y4199" s="9"/>
      <c r="Z4199" s="9"/>
      <c r="AA4199" s="9"/>
    </row>
    <row r="4200" spans="2:27" x14ac:dyDescent="0.25">
      <c r="B4200" s="2"/>
      <c r="C4200" s="3"/>
      <c r="Y4200" s="9"/>
      <c r="Z4200" s="9"/>
      <c r="AA4200" s="9"/>
    </row>
    <row r="4201" spans="2:27" x14ac:dyDescent="0.25">
      <c r="B4201" s="2"/>
      <c r="C4201" s="3"/>
      <c r="Y4201" s="9"/>
      <c r="Z4201" s="9"/>
      <c r="AA4201" s="9"/>
    </row>
    <row r="4202" spans="2:27" x14ac:dyDescent="0.25">
      <c r="B4202" s="2"/>
      <c r="C4202" s="3"/>
      <c r="Y4202" s="9"/>
      <c r="Z4202" s="9"/>
      <c r="AA4202" s="9"/>
    </row>
    <row r="4203" spans="2:27" x14ac:dyDescent="0.25">
      <c r="B4203" s="2"/>
      <c r="C4203" s="3"/>
      <c r="Y4203" s="9"/>
      <c r="Z4203" s="9"/>
      <c r="AA4203" s="9"/>
    </row>
    <row r="4204" spans="2:27" x14ac:dyDescent="0.25">
      <c r="B4204" s="2"/>
      <c r="C4204" s="3"/>
      <c r="Y4204" s="9"/>
      <c r="Z4204" s="9"/>
      <c r="AA4204" s="9"/>
    </row>
    <row r="4205" spans="2:27" x14ac:dyDescent="0.25">
      <c r="B4205" s="2"/>
      <c r="C4205" s="3"/>
      <c r="Y4205" s="9"/>
      <c r="Z4205" s="9"/>
      <c r="AA4205" s="9"/>
    </row>
    <row r="4206" spans="2:27" x14ac:dyDescent="0.25">
      <c r="B4206" s="2"/>
      <c r="C4206" s="3"/>
      <c r="Y4206" s="9"/>
      <c r="Z4206" s="9"/>
      <c r="AA4206" s="9"/>
    </row>
    <row r="4207" spans="2:27" x14ac:dyDescent="0.25">
      <c r="B4207" s="2"/>
      <c r="C4207" s="3"/>
      <c r="Y4207" s="9"/>
      <c r="Z4207" s="9"/>
      <c r="AA4207" s="9"/>
    </row>
    <row r="4208" spans="2:27" x14ac:dyDescent="0.25">
      <c r="B4208" s="2"/>
      <c r="C4208" s="3"/>
      <c r="Y4208" s="9"/>
      <c r="Z4208" s="9"/>
      <c r="AA4208" s="9"/>
    </row>
    <row r="4209" spans="2:27" x14ac:dyDescent="0.25">
      <c r="B4209" s="2"/>
      <c r="C4209" s="3"/>
      <c r="Y4209" s="9"/>
      <c r="Z4209" s="9"/>
      <c r="AA4209" s="9"/>
    </row>
    <row r="4210" spans="2:27" x14ac:dyDescent="0.25">
      <c r="B4210" s="2"/>
      <c r="C4210" s="3"/>
      <c r="Y4210" s="9"/>
      <c r="Z4210" s="9"/>
      <c r="AA4210" s="9"/>
    </row>
    <row r="4211" spans="2:27" x14ac:dyDescent="0.25">
      <c r="B4211" s="2"/>
      <c r="C4211" s="3"/>
      <c r="Y4211" s="9"/>
      <c r="Z4211" s="9"/>
      <c r="AA4211" s="9"/>
    </row>
    <row r="4212" spans="2:27" x14ac:dyDescent="0.25">
      <c r="B4212" s="2"/>
      <c r="C4212" s="3"/>
      <c r="Y4212" s="9"/>
      <c r="Z4212" s="9"/>
      <c r="AA4212" s="9"/>
    </row>
    <row r="4213" spans="2:27" x14ac:dyDescent="0.25">
      <c r="B4213" s="2"/>
      <c r="C4213" s="3"/>
      <c r="Y4213" s="9"/>
      <c r="Z4213" s="9"/>
      <c r="AA4213" s="9"/>
    </row>
    <row r="4214" spans="2:27" x14ac:dyDescent="0.25">
      <c r="B4214" s="2"/>
      <c r="C4214" s="3"/>
      <c r="Y4214" s="9"/>
      <c r="Z4214" s="9"/>
      <c r="AA4214" s="9"/>
    </row>
    <row r="4215" spans="2:27" x14ac:dyDescent="0.25">
      <c r="B4215" s="2"/>
      <c r="C4215" s="3"/>
      <c r="Y4215" s="9"/>
      <c r="Z4215" s="9"/>
      <c r="AA4215" s="9"/>
    </row>
    <row r="4216" spans="2:27" x14ac:dyDescent="0.25">
      <c r="B4216" s="2"/>
      <c r="C4216" s="3"/>
      <c r="Y4216" s="9"/>
      <c r="Z4216" s="9"/>
      <c r="AA4216" s="9"/>
    </row>
    <row r="4217" spans="2:27" x14ac:dyDescent="0.25">
      <c r="B4217" s="2"/>
      <c r="C4217" s="3"/>
      <c r="Y4217" s="9"/>
      <c r="Z4217" s="9"/>
      <c r="AA4217" s="9"/>
    </row>
    <row r="4218" spans="2:27" x14ac:dyDescent="0.25">
      <c r="B4218" s="2"/>
      <c r="C4218" s="3"/>
      <c r="Y4218" s="9"/>
      <c r="Z4218" s="9"/>
      <c r="AA4218" s="9"/>
    </row>
    <row r="4219" spans="2:27" x14ac:dyDescent="0.25">
      <c r="B4219" s="2"/>
      <c r="C4219" s="3"/>
      <c r="Y4219" s="9"/>
      <c r="Z4219" s="9"/>
      <c r="AA4219" s="9"/>
    </row>
    <row r="4220" spans="2:27" x14ac:dyDescent="0.25">
      <c r="B4220" s="2"/>
      <c r="C4220" s="3"/>
      <c r="Y4220" s="9"/>
      <c r="Z4220" s="9"/>
      <c r="AA4220" s="9"/>
    </row>
    <row r="4221" spans="2:27" x14ac:dyDescent="0.25">
      <c r="B4221" s="2"/>
      <c r="C4221" s="3"/>
      <c r="Y4221" s="9"/>
      <c r="Z4221" s="9"/>
      <c r="AA4221" s="9"/>
    </row>
    <row r="4222" spans="2:27" x14ac:dyDescent="0.25">
      <c r="B4222" s="2"/>
      <c r="C4222" s="3"/>
      <c r="Y4222" s="9"/>
      <c r="Z4222" s="9"/>
      <c r="AA4222" s="9"/>
    </row>
    <row r="4223" spans="2:27" x14ac:dyDescent="0.25">
      <c r="B4223" s="2"/>
      <c r="C4223" s="3"/>
      <c r="Y4223" s="9"/>
      <c r="Z4223" s="9"/>
      <c r="AA4223" s="9"/>
    </row>
    <row r="4224" spans="2:27" x14ac:dyDescent="0.25">
      <c r="B4224" s="2"/>
      <c r="C4224" s="3"/>
      <c r="Y4224" s="9"/>
      <c r="Z4224" s="9"/>
      <c r="AA4224" s="9"/>
    </row>
    <row r="4225" spans="2:27" x14ac:dyDescent="0.25">
      <c r="B4225" s="2"/>
      <c r="C4225" s="3"/>
      <c r="Y4225" s="9"/>
      <c r="Z4225" s="9"/>
      <c r="AA4225" s="9"/>
    </row>
    <row r="4226" spans="2:27" x14ac:dyDescent="0.25">
      <c r="B4226" s="2"/>
      <c r="C4226" s="3"/>
      <c r="Y4226" s="9"/>
      <c r="Z4226" s="9"/>
      <c r="AA4226" s="9"/>
    </row>
    <row r="4227" spans="2:27" x14ac:dyDescent="0.25">
      <c r="B4227" s="2"/>
      <c r="C4227" s="3"/>
      <c r="Y4227" s="9"/>
      <c r="Z4227" s="9"/>
      <c r="AA4227" s="9"/>
    </row>
    <row r="4228" spans="2:27" x14ac:dyDescent="0.25">
      <c r="B4228" s="2"/>
      <c r="C4228" s="3"/>
      <c r="Y4228" s="9"/>
      <c r="Z4228" s="9"/>
      <c r="AA4228" s="9"/>
    </row>
    <row r="4229" spans="2:27" x14ac:dyDescent="0.25">
      <c r="B4229" s="2"/>
      <c r="C4229" s="3"/>
      <c r="Y4229" s="9"/>
      <c r="Z4229" s="9"/>
      <c r="AA4229" s="9"/>
    </row>
    <row r="4230" spans="2:27" x14ac:dyDescent="0.25">
      <c r="B4230" s="2"/>
      <c r="C4230" s="3"/>
    </row>
    <row r="4231" spans="2:27" x14ac:dyDescent="0.25">
      <c r="B4231" s="2"/>
      <c r="C4231" s="3"/>
    </row>
    <row r="4232" spans="2:27" x14ac:dyDescent="0.25">
      <c r="B4232" s="2"/>
      <c r="C4232" s="3"/>
    </row>
    <row r="4233" spans="2:27" x14ac:dyDescent="0.25">
      <c r="B4233" s="2"/>
      <c r="C4233" s="3"/>
    </row>
    <row r="4234" spans="2:27" x14ac:dyDescent="0.25">
      <c r="B4234" s="2"/>
      <c r="C4234" s="3"/>
    </row>
    <row r="4235" spans="2:27" x14ac:dyDescent="0.25">
      <c r="B4235" s="2"/>
      <c r="C4235" s="3"/>
    </row>
    <row r="4236" spans="2:27" x14ac:dyDescent="0.25">
      <c r="B4236" s="2"/>
      <c r="C4236" s="3"/>
    </row>
    <row r="4237" spans="2:27" x14ac:dyDescent="0.25">
      <c r="B4237" s="2"/>
      <c r="C4237" s="3"/>
    </row>
    <row r="4238" spans="2:27" x14ac:dyDescent="0.25">
      <c r="B4238" s="2"/>
      <c r="C4238" s="3"/>
    </row>
    <row r="4239" spans="2:27" x14ac:dyDescent="0.25">
      <c r="B4239" s="2"/>
      <c r="C4239" s="3"/>
    </row>
    <row r="4240" spans="2:27" x14ac:dyDescent="0.25">
      <c r="B4240" s="2"/>
      <c r="C4240" s="3"/>
    </row>
    <row r="4241" spans="2:27" x14ac:dyDescent="0.25">
      <c r="B4241" s="2"/>
      <c r="C4241" s="3"/>
      <c r="Y4241" s="9"/>
      <c r="Z4241" s="9"/>
      <c r="AA4241" s="9"/>
    </row>
    <row r="4242" spans="2:27" x14ac:dyDescent="0.25">
      <c r="B4242" s="2"/>
      <c r="C4242" s="3"/>
      <c r="Y4242" s="9"/>
      <c r="Z4242" s="9"/>
      <c r="AA4242" s="9"/>
    </row>
    <row r="4243" spans="2:27" x14ac:dyDescent="0.25">
      <c r="B4243" s="2"/>
      <c r="C4243" s="3"/>
      <c r="Y4243" s="9"/>
      <c r="Z4243" s="9"/>
      <c r="AA4243" s="9"/>
    </row>
    <row r="4244" spans="2:27" x14ac:dyDescent="0.25">
      <c r="B4244" s="2"/>
      <c r="C4244" s="3"/>
    </row>
    <row r="4245" spans="2:27" x14ac:dyDescent="0.25">
      <c r="B4245" s="2"/>
      <c r="C4245" s="3"/>
    </row>
    <row r="4246" spans="2:27" x14ac:dyDescent="0.25">
      <c r="B4246" s="2"/>
      <c r="C4246" s="3"/>
    </row>
    <row r="4247" spans="2:27" x14ac:dyDescent="0.25">
      <c r="B4247" s="2"/>
      <c r="C4247" s="3"/>
    </row>
    <row r="4248" spans="2:27" x14ac:dyDescent="0.25">
      <c r="B4248" s="2"/>
      <c r="C4248" s="3"/>
    </row>
    <row r="4249" spans="2:27" x14ac:dyDescent="0.25">
      <c r="B4249" s="2"/>
      <c r="C4249" s="3"/>
    </row>
    <row r="4250" spans="2:27" x14ac:dyDescent="0.25">
      <c r="B4250" s="2"/>
      <c r="C4250" s="3"/>
    </row>
    <row r="4251" spans="2:27" x14ac:dyDescent="0.25">
      <c r="B4251" s="2"/>
      <c r="C4251" s="3"/>
    </row>
    <row r="4252" spans="2:27" x14ac:dyDescent="0.25">
      <c r="B4252" s="2"/>
      <c r="C4252" s="3"/>
    </row>
    <row r="4253" spans="2:27" x14ac:dyDescent="0.25">
      <c r="B4253" s="2"/>
      <c r="C4253" s="3"/>
    </row>
    <row r="4254" spans="2:27" x14ac:dyDescent="0.25">
      <c r="B4254" s="2"/>
      <c r="C4254" s="3"/>
    </row>
    <row r="4255" spans="2:27" x14ac:dyDescent="0.25">
      <c r="B4255" s="2"/>
      <c r="C4255" s="3"/>
    </row>
    <row r="4256" spans="2:27" x14ac:dyDescent="0.25">
      <c r="B4256" s="2"/>
      <c r="C4256" s="3"/>
    </row>
    <row r="4257" spans="2:3" x14ac:dyDescent="0.25">
      <c r="B4257" s="2"/>
      <c r="C4257" s="3"/>
    </row>
    <row r="4258" spans="2:3" x14ac:dyDescent="0.25">
      <c r="B4258" s="2"/>
      <c r="C4258" s="3"/>
    </row>
    <row r="4259" spans="2:3" x14ac:dyDescent="0.25">
      <c r="B4259" s="2"/>
      <c r="C4259" s="3"/>
    </row>
    <row r="4260" spans="2:3" x14ac:dyDescent="0.25">
      <c r="B4260" s="2"/>
      <c r="C4260" s="3"/>
    </row>
    <row r="4261" spans="2:3" x14ac:dyDescent="0.25">
      <c r="B4261" s="2"/>
      <c r="C4261" s="3"/>
    </row>
    <row r="4262" spans="2:3" x14ac:dyDescent="0.25">
      <c r="B4262" s="2"/>
      <c r="C4262" s="3"/>
    </row>
    <row r="4263" spans="2:3" x14ac:dyDescent="0.25">
      <c r="B4263" s="2"/>
      <c r="C4263" s="3"/>
    </row>
    <row r="4264" spans="2:3" x14ac:dyDescent="0.25">
      <c r="B4264" s="2"/>
      <c r="C4264" s="3"/>
    </row>
    <row r="4265" spans="2:3" x14ac:dyDescent="0.25">
      <c r="B4265" s="2"/>
      <c r="C4265" s="3"/>
    </row>
    <row r="4266" spans="2:3" x14ac:dyDescent="0.25">
      <c r="B4266" s="2"/>
      <c r="C4266" s="3"/>
    </row>
    <row r="4267" spans="2:3" x14ac:dyDescent="0.25">
      <c r="B4267" s="2"/>
      <c r="C4267" s="3"/>
    </row>
    <row r="4268" spans="2:3" x14ac:dyDescent="0.25">
      <c r="B4268" s="2"/>
      <c r="C4268" s="3"/>
    </row>
    <row r="4269" spans="2:3" x14ac:dyDescent="0.25">
      <c r="B4269" s="2"/>
      <c r="C4269" s="3"/>
    </row>
    <row r="4270" spans="2:3" x14ac:dyDescent="0.25">
      <c r="B4270" s="2"/>
      <c r="C4270" s="3"/>
    </row>
    <row r="4271" spans="2:3" x14ac:dyDescent="0.25">
      <c r="B4271" s="2"/>
      <c r="C4271" s="3"/>
    </row>
    <row r="4272" spans="2:3" x14ac:dyDescent="0.25">
      <c r="B4272" s="2"/>
      <c r="C4272" s="3"/>
    </row>
    <row r="4273" spans="2:3" x14ac:dyDescent="0.25">
      <c r="B4273" s="2"/>
      <c r="C4273" s="3"/>
    </row>
    <row r="4274" spans="2:3" x14ac:dyDescent="0.25">
      <c r="B4274" s="2"/>
      <c r="C4274" s="3"/>
    </row>
    <row r="4275" spans="2:3" x14ac:dyDescent="0.25">
      <c r="B4275" s="2"/>
      <c r="C4275" s="3"/>
    </row>
    <row r="4276" spans="2:3" x14ac:dyDescent="0.25">
      <c r="B4276" s="2"/>
      <c r="C4276" s="3"/>
    </row>
    <row r="4277" spans="2:3" x14ac:dyDescent="0.25">
      <c r="B4277" s="2"/>
      <c r="C4277" s="3"/>
    </row>
    <row r="4278" spans="2:3" x14ac:dyDescent="0.25">
      <c r="B4278" s="2"/>
      <c r="C4278" s="3"/>
    </row>
    <row r="4279" spans="2:3" x14ac:dyDescent="0.25">
      <c r="B4279" s="2"/>
      <c r="C4279" s="3"/>
    </row>
    <row r="4280" spans="2:3" x14ac:dyDescent="0.25">
      <c r="B4280" s="2"/>
      <c r="C4280" s="3"/>
    </row>
    <row r="4281" spans="2:3" x14ac:dyDescent="0.25">
      <c r="B4281" s="2"/>
      <c r="C4281" s="3"/>
    </row>
    <row r="4282" spans="2:3" x14ac:dyDescent="0.25">
      <c r="B4282" s="2"/>
      <c r="C4282" s="3"/>
    </row>
    <row r="4283" spans="2:3" x14ac:dyDescent="0.25">
      <c r="B4283" s="2"/>
      <c r="C4283" s="3"/>
    </row>
    <row r="4284" spans="2:3" x14ac:dyDescent="0.25">
      <c r="B4284" s="2"/>
      <c r="C4284" s="3"/>
    </row>
    <row r="4285" spans="2:3" x14ac:dyDescent="0.25">
      <c r="B4285" s="2"/>
      <c r="C4285" s="3"/>
    </row>
    <row r="4286" spans="2:3" x14ac:dyDescent="0.25">
      <c r="B4286" s="2"/>
      <c r="C4286" s="3"/>
    </row>
    <row r="4287" spans="2:3" x14ac:dyDescent="0.25">
      <c r="B4287" s="2"/>
      <c r="C4287" s="3"/>
    </row>
    <row r="4288" spans="2:3" x14ac:dyDescent="0.25">
      <c r="B4288" s="2"/>
      <c r="C4288" s="3"/>
    </row>
    <row r="4289" spans="2:3" x14ac:dyDescent="0.25">
      <c r="B4289" s="2"/>
      <c r="C4289" s="3"/>
    </row>
    <row r="4290" spans="2:3" x14ac:dyDescent="0.25">
      <c r="B4290" s="2"/>
      <c r="C4290" s="3"/>
    </row>
    <row r="4291" spans="2:3" x14ac:dyDescent="0.25">
      <c r="B4291" s="2"/>
      <c r="C4291" s="3"/>
    </row>
    <row r="4292" spans="2:3" x14ac:dyDescent="0.25">
      <c r="B4292" s="2"/>
      <c r="C4292" s="3"/>
    </row>
    <row r="4293" spans="2:3" x14ac:dyDescent="0.25">
      <c r="B4293" s="2"/>
      <c r="C4293" s="3"/>
    </row>
    <row r="4294" spans="2:3" x14ac:dyDescent="0.25">
      <c r="B4294" s="2"/>
      <c r="C4294" s="3"/>
    </row>
    <row r="4295" spans="2:3" x14ac:dyDescent="0.25">
      <c r="B4295" s="2"/>
      <c r="C4295" s="3"/>
    </row>
    <row r="4296" spans="2:3" x14ac:dyDescent="0.25">
      <c r="B4296" s="2"/>
      <c r="C4296" s="3"/>
    </row>
    <row r="4297" spans="2:3" x14ac:dyDescent="0.25">
      <c r="B4297" s="2"/>
      <c r="C4297" s="3"/>
    </row>
    <row r="4298" spans="2:3" x14ac:dyDescent="0.25">
      <c r="B4298" s="2"/>
      <c r="C4298" s="3"/>
    </row>
    <row r="4299" spans="2:3" x14ac:dyDescent="0.25">
      <c r="B4299" s="2"/>
      <c r="C4299" s="3"/>
    </row>
    <row r="4300" spans="2:3" x14ac:dyDescent="0.25">
      <c r="B4300" s="2"/>
      <c r="C4300" s="3"/>
    </row>
    <row r="4301" spans="2:3" x14ac:dyDescent="0.25">
      <c r="B4301" s="2"/>
      <c r="C4301" s="3"/>
    </row>
    <row r="4302" spans="2:3" x14ac:dyDescent="0.25">
      <c r="B4302" s="2"/>
      <c r="C4302" s="3"/>
    </row>
    <row r="4303" spans="2:3" x14ac:dyDescent="0.25">
      <c r="B4303" s="2"/>
      <c r="C4303" s="3"/>
    </row>
    <row r="4304" spans="2:3" x14ac:dyDescent="0.25">
      <c r="B4304" s="2"/>
      <c r="C4304" s="3"/>
    </row>
    <row r="4305" spans="2:3" x14ac:dyDescent="0.25">
      <c r="B4305" s="2"/>
      <c r="C4305" s="3"/>
    </row>
    <row r="4306" spans="2:3" x14ac:dyDescent="0.25">
      <c r="B4306" s="2"/>
      <c r="C4306" s="3"/>
    </row>
    <row r="4307" spans="2:3" x14ac:dyDescent="0.25">
      <c r="B4307" s="2"/>
      <c r="C4307" s="3"/>
    </row>
    <row r="4308" spans="2:3" x14ac:dyDescent="0.25">
      <c r="B4308" s="2"/>
      <c r="C4308" s="3"/>
    </row>
    <row r="4309" spans="2:3" x14ac:dyDescent="0.25">
      <c r="B4309" s="2"/>
      <c r="C4309" s="3"/>
    </row>
    <row r="4310" spans="2:3" x14ac:dyDescent="0.25">
      <c r="B4310" s="2"/>
      <c r="C4310" s="3"/>
    </row>
    <row r="4311" spans="2:3" x14ac:dyDescent="0.25">
      <c r="B4311" s="2"/>
      <c r="C4311" s="3"/>
    </row>
    <row r="4312" spans="2:3" x14ac:dyDescent="0.25">
      <c r="B4312" s="2"/>
      <c r="C4312" s="3"/>
    </row>
    <row r="4313" spans="2:3" x14ac:dyDescent="0.25">
      <c r="B4313" s="2"/>
      <c r="C4313" s="3"/>
    </row>
    <row r="4314" spans="2:3" x14ac:dyDescent="0.25">
      <c r="B4314" s="2"/>
      <c r="C4314" s="3"/>
    </row>
    <row r="4315" spans="2:3" x14ac:dyDescent="0.25">
      <c r="B4315" s="2"/>
      <c r="C4315" s="3"/>
    </row>
    <row r="4316" spans="2:3" x14ac:dyDescent="0.25">
      <c r="B4316" s="2"/>
      <c r="C4316" s="3"/>
    </row>
    <row r="4317" spans="2:3" x14ac:dyDescent="0.25">
      <c r="B4317" s="2"/>
      <c r="C4317" s="3"/>
    </row>
    <row r="4318" spans="2:3" x14ac:dyDescent="0.25">
      <c r="B4318" s="2"/>
      <c r="C4318" s="3"/>
    </row>
    <row r="4319" spans="2:3" x14ac:dyDescent="0.25">
      <c r="B4319" s="2"/>
      <c r="C4319" s="3"/>
    </row>
    <row r="4320" spans="2:3" x14ac:dyDescent="0.25">
      <c r="B4320" s="2"/>
      <c r="C4320" s="3"/>
    </row>
    <row r="4321" spans="2:3" x14ac:dyDescent="0.25">
      <c r="B4321" s="2"/>
      <c r="C4321" s="3"/>
    </row>
    <row r="4322" spans="2:3" x14ac:dyDescent="0.25">
      <c r="B4322" s="2"/>
      <c r="C4322" s="3"/>
    </row>
    <row r="4323" spans="2:3" x14ac:dyDescent="0.25">
      <c r="B4323" s="2"/>
      <c r="C4323" s="3"/>
    </row>
    <row r="4324" spans="2:3" x14ac:dyDescent="0.25">
      <c r="B4324" s="2"/>
      <c r="C4324" s="3"/>
    </row>
    <row r="4325" spans="2:3" x14ac:dyDescent="0.25">
      <c r="B4325" s="2"/>
      <c r="C4325" s="3"/>
    </row>
    <row r="4326" spans="2:3" x14ac:dyDescent="0.25">
      <c r="B4326" s="2"/>
      <c r="C4326" s="3"/>
    </row>
    <row r="4327" spans="2:3" x14ac:dyDescent="0.25">
      <c r="B4327" s="2"/>
      <c r="C4327" s="3"/>
    </row>
    <row r="4328" spans="2:3" x14ac:dyDescent="0.25">
      <c r="B4328" s="2"/>
      <c r="C4328" s="3"/>
    </row>
    <row r="4329" spans="2:3" x14ac:dyDescent="0.25">
      <c r="B4329" s="2"/>
      <c r="C4329" s="3"/>
    </row>
    <row r="4330" spans="2:3" x14ac:dyDescent="0.25">
      <c r="B4330" s="2"/>
      <c r="C4330" s="3"/>
    </row>
    <row r="4331" spans="2:3" x14ac:dyDescent="0.25">
      <c r="B4331" s="2"/>
      <c r="C4331" s="3"/>
    </row>
    <row r="4332" spans="2:3" x14ac:dyDescent="0.25">
      <c r="B4332" s="2"/>
      <c r="C4332" s="3"/>
    </row>
    <row r="4333" spans="2:3" x14ac:dyDescent="0.25">
      <c r="B4333" s="2"/>
      <c r="C4333" s="3"/>
    </row>
    <row r="4334" spans="2:3" x14ac:dyDescent="0.25">
      <c r="B4334" s="2"/>
      <c r="C4334" s="3"/>
    </row>
    <row r="4335" spans="2:3" x14ac:dyDescent="0.25">
      <c r="B4335" s="2"/>
      <c r="C4335" s="3"/>
    </row>
    <row r="4336" spans="2:3" x14ac:dyDescent="0.25">
      <c r="B4336" s="2"/>
      <c r="C4336" s="3"/>
    </row>
    <row r="4337" spans="2:3" x14ac:dyDescent="0.25">
      <c r="B4337" s="2"/>
      <c r="C4337" s="3"/>
    </row>
    <row r="4338" spans="2:3" x14ac:dyDescent="0.25">
      <c r="B4338" s="2"/>
      <c r="C4338" s="3"/>
    </row>
    <row r="4339" spans="2:3" x14ac:dyDescent="0.25">
      <c r="B4339" s="2"/>
      <c r="C4339" s="3"/>
    </row>
    <row r="4340" spans="2:3" x14ac:dyDescent="0.25">
      <c r="B4340" s="2"/>
      <c r="C4340" s="3"/>
    </row>
    <row r="4341" spans="2:3" x14ac:dyDescent="0.25">
      <c r="B4341" s="2"/>
      <c r="C4341" s="3"/>
    </row>
    <row r="4342" spans="2:3" x14ac:dyDescent="0.25">
      <c r="B4342" s="2"/>
      <c r="C4342" s="3"/>
    </row>
    <row r="4343" spans="2:3" x14ac:dyDescent="0.25">
      <c r="B4343" s="2"/>
      <c r="C4343" s="3"/>
    </row>
    <row r="4344" spans="2:3" x14ac:dyDescent="0.25">
      <c r="B4344" s="2"/>
      <c r="C4344" s="3"/>
    </row>
    <row r="4345" spans="2:3" x14ac:dyDescent="0.25">
      <c r="B4345" s="2"/>
      <c r="C4345" s="3"/>
    </row>
    <row r="4346" spans="2:3" x14ac:dyDescent="0.25">
      <c r="B4346" s="2"/>
      <c r="C4346" s="3"/>
    </row>
    <row r="4347" spans="2:3" x14ac:dyDescent="0.25">
      <c r="B4347" s="2"/>
      <c r="C4347" s="3"/>
    </row>
    <row r="4348" spans="2:3" x14ac:dyDescent="0.25">
      <c r="B4348" s="2"/>
      <c r="C4348" s="3"/>
    </row>
    <row r="4349" spans="2:3" x14ac:dyDescent="0.25">
      <c r="B4349" s="2"/>
      <c r="C4349" s="3"/>
    </row>
    <row r="4350" spans="2:3" x14ac:dyDescent="0.25">
      <c r="B4350" s="2"/>
      <c r="C4350" s="3"/>
    </row>
    <row r="4351" spans="2:3" x14ac:dyDescent="0.25">
      <c r="B4351" s="2"/>
      <c r="C4351" s="3"/>
    </row>
    <row r="4352" spans="2:3" x14ac:dyDescent="0.25">
      <c r="B4352" s="2"/>
      <c r="C4352" s="3"/>
    </row>
    <row r="4353" spans="2:27" x14ac:dyDescent="0.25">
      <c r="B4353" s="2"/>
      <c r="C4353" s="3"/>
    </row>
    <row r="4354" spans="2:27" x14ac:dyDescent="0.25">
      <c r="B4354" s="2"/>
      <c r="C4354" s="3"/>
    </row>
    <row r="4355" spans="2:27" x14ac:dyDescent="0.25">
      <c r="B4355" s="2"/>
      <c r="C4355" s="3"/>
    </row>
    <row r="4356" spans="2:27" x14ac:dyDescent="0.25">
      <c r="B4356" s="2"/>
      <c r="C4356" s="3"/>
    </row>
    <row r="4357" spans="2:27" x14ac:dyDescent="0.25">
      <c r="B4357" s="2"/>
      <c r="C4357" s="3"/>
    </row>
    <row r="4358" spans="2:27" x14ac:dyDescent="0.25">
      <c r="B4358" s="2"/>
      <c r="C4358" s="3"/>
    </row>
    <row r="4359" spans="2:27" x14ac:dyDescent="0.25">
      <c r="B4359" s="2"/>
      <c r="C4359" s="3"/>
    </row>
    <row r="4360" spans="2:27" x14ac:dyDescent="0.25">
      <c r="B4360" s="2"/>
      <c r="C4360" s="3"/>
      <c r="Y4360" s="9"/>
      <c r="Z4360" s="9"/>
      <c r="AA4360" s="9"/>
    </row>
    <row r="4361" spans="2:27" x14ac:dyDescent="0.25">
      <c r="B4361" s="2"/>
      <c r="C4361" s="3"/>
      <c r="Y4361" s="9"/>
      <c r="Z4361" s="9"/>
      <c r="AA4361" s="9"/>
    </row>
    <row r="4362" spans="2:27" x14ac:dyDescent="0.25">
      <c r="B4362" s="2"/>
      <c r="C4362" s="3"/>
      <c r="Y4362" s="9"/>
      <c r="Z4362" s="9"/>
      <c r="AA4362" s="9"/>
    </row>
    <row r="4363" spans="2:27" x14ac:dyDescent="0.25">
      <c r="B4363" s="2"/>
      <c r="C4363" s="3"/>
      <c r="Y4363" s="9"/>
      <c r="Z4363" s="9"/>
      <c r="AA4363" s="9"/>
    </row>
    <row r="4364" spans="2:27" x14ac:dyDescent="0.25">
      <c r="B4364" s="2"/>
      <c r="C4364" s="3"/>
      <c r="Y4364" s="9"/>
      <c r="Z4364" s="9"/>
      <c r="AA4364" s="9"/>
    </row>
    <row r="4365" spans="2:27" x14ac:dyDescent="0.25">
      <c r="B4365" s="2"/>
      <c r="C4365" s="3"/>
      <c r="Y4365" s="9"/>
      <c r="Z4365" s="9"/>
      <c r="AA4365" s="9"/>
    </row>
    <row r="4366" spans="2:27" x14ac:dyDescent="0.25">
      <c r="B4366" s="2"/>
      <c r="C4366" s="3"/>
      <c r="Y4366" s="9"/>
      <c r="Z4366" s="9"/>
      <c r="AA4366" s="9"/>
    </row>
    <row r="4367" spans="2:27" x14ac:dyDescent="0.25">
      <c r="B4367" s="2"/>
      <c r="C4367" s="3"/>
      <c r="Y4367" s="9"/>
      <c r="Z4367" s="9"/>
      <c r="AA4367" s="9"/>
    </row>
    <row r="4368" spans="2:27" x14ac:dyDescent="0.25">
      <c r="B4368" s="2"/>
      <c r="C4368" s="3"/>
      <c r="Y4368" s="9"/>
      <c r="Z4368" s="9"/>
      <c r="AA4368" s="9"/>
    </row>
    <row r="4369" spans="2:27" x14ac:dyDescent="0.25">
      <c r="B4369" s="2"/>
      <c r="C4369" s="3"/>
      <c r="Y4369" s="9"/>
      <c r="Z4369" s="9"/>
      <c r="AA4369" s="9"/>
    </row>
    <row r="4370" spans="2:27" x14ac:dyDescent="0.25">
      <c r="B4370" s="2"/>
      <c r="C4370" s="3"/>
      <c r="Y4370" s="9"/>
      <c r="Z4370" s="9"/>
      <c r="AA4370" s="9"/>
    </row>
    <row r="4371" spans="2:27" x14ac:dyDescent="0.25">
      <c r="B4371" s="2"/>
      <c r="C4371" s="3"/>
      <c r="Y4371" s="9"/>
      <c r="Z4371" s="9"/>
      <c r="AA4371" s="9"/>
    </row>
    <row r="4372" spans="2:27" x14ac:dyDescent="0.25">
      <c r="B4372" s="2"/>
      <c r="C4372" s="3"/>
      <c r="Y4372" s="9"/>
      <c r="Z4372" s="9"/>
      <c r="AA4372" s="9"/>
    </row>
    <row r="4373" spans="2:27" x14ac:dyDescent="0.25">
      <c r="B4373" s="2"/>
      <c r="C4373" s="3"/>
      <c r="Y4373" s="9"/>
      <c r="Z4373" s="9"/>
      <c r="AA4373" s="9"/>
    </row>
    <row r="4374" spans="2:27" x14ac:dyDescent="0.25">
      <c r="B4374" s="2"/>
      <c r="C4374" s="3"/>
      <c r="Y4374" s="9"/>
      <c r="Z4374" s="9"/>
      <c r="AA4374" s="9"/>
    </row>
    <row r="4375" spans="2:27" x14ac:dyDescent="0.25">
      <c r="B4375" s="2"/>
      <c r="C4375" s="3"/>
      <c r="Y4375" s="9"/>
      <c r="Z4375" s="9"/>
      <c r="AA4375" s="9"/>
    </row>
    <row r="4376" spans="2:27" x14ac:dyDescent="0.25">
      <c r="B4376" s="2"/>
      <c r="C4376" s="3"/>
      <c r="Y4376" s="9"/>
      <c r="Z4376" s="9"/>
      <c r="AA4376" s="9"/>
    </row>
    <row r="4377" spans="2:27" x14ac:dyDescent="0.25">
      <c r="B4377" s="2"/>
      <c r="C4377" s="3"/>
      <c r="Y4377" s="9"/>
      <c r="Z4377" s="9"/>
      <c r="AA4377" s="9"/>
    </row>
    <row r="4378" spans="2:27" x14ac:dyDescent="0.25">
      <c r="B4378" s="2"/>
      <c r="C4378" s="3"/>
      <c r="Y4378" s="9"/>
      <c r="Z4378" s="9"/>
      <c r="AA4378" s="9"/>
    </row>
    <row r="4379" spans="2:27" x14ac:dyDescent="0.25">
      <c r="B4379" s="2"/>
      <c r="C4379" s="3"/>
      <c r="Y4379" s="9"/>
      <c r="Z4379" s="9"/>
      <c r="AA4379" s="9"/>
    </row>
    <row r="4380" spans="2:27" x14ac:dyDescent="0.25">
      <c r="B4380" s="2"/>
      <c r="C4380" s="3"/>
      <c r="Y4380" s="9"/>
      <c r="Z4380" s="9"/>
      <c r="AA4380" s="9"/>
    </row>
    <row r="4381" spans="2:27" x14ac:dyDescent="0.25">
      <c r="B4381" s="2"/>
      <c r="C4381" s="3"/>
      <c r="Y4381" s="9"/>
      <c r="Z4381" s="9"/>
      <c r="AA4381" s="9"/>
    </row>
    <row r="4382" spans="2:27" x14ac:dyDescent="0.25">
      <c r="B4382" s="2"/>
      <c r="C4382" s="3"/>
      <c r="Y4382" s="9"/>
      <c r="Z4382" s="9"/>
      <c r="AA4382" s="9"/>
    </row>
    <row r="4383" spans="2:27" x14ac:dyDescent="0.25">
      <c r="B4383" s="2"/>
      <c r="C4383" s="3"/>
      <c r="Y4383" s="9"/>
      <c r="Z4383" s="9"/>
      <c r="AA4383" s="9"/>
    </row>
    <row r="4384" spans="2:27" x14ac:dyDescent="0.25">
      <c r="B4384" s="2"/>
      <c r="C4384" s="3"/>
      <c r="Y4384" s="9"/>
      <c r="Z4384" s="9"/>
      <c r="AA4384" s="9"/>
    </row>
    <row r="4385" spans="2:27" x14ac:dyDescent="0.25">
      <c r="B4385" s="2"/>
      <c r="C4385" s="3"/>
      <c r="Y4385" s="9"/>
      <c r="Z4385" s="9"/>
      <c r="AA4385" s="9"/>
    </row>
    <row r="4386" spans="2:27" x14ac:dyDescent="0.25">
      <c r="B4386" s="2"/>
      <c r="C4386" s="3"/>
      <c r="Y4386" s="9"/>
      <c r="Z4386" s="9"/>
      <c r="AA4386" s="9"/>
    </row>
    <row r="4387" spans="2:27" x14ac:dyDescent="0.25">
      <c r="B4387" s="2"/>
      <c r="C4387" s="3"/>
      <c r="Y4387" s="9"/>
      <c r="Z4387" s="9"/>
      <c r="AA4387" s="9"/>
    </row>
    <row r="4388" spans="2:27" x14ac:dyDescent="0.25">
      <c r="B4388" s="2"/>
      <c r="C4388" s="3"/>
      <c r="Y4388" s="9"/>
      <c r="Z4388" s="9"/>
      <c r="AA4388" s="9"/>
    </row>
    <row r="4389" spans="2:27" x14ac:dyDescent="0.25">
      <c r="B4389" s="2"/>
      <c r="C4389" s="3"/>
      <c r="Y4389" s="9"/>
      <c r="Z4389" s="9"/>
      <c r="AA4389" s="9"/>
    </row>
    <row r="4390" spans="2:27" x14ac:dyDescent="0.25">
      <c r="B4390" s="2"/>
      <c r="C4390" s="3"/>
      <c r="Y4390" s="9"/>
      <c r="Z4390" s="9"/>
      <c r="AA4390" s="9"/>
    </row>
    <row r="4391" spans="2:27" x14ac:dyDescent="0.25">
      <c r="B4391" s="2"/>
      <c r="C4391" s="3"/>
      <c r="Y4391" s="9"/>
      <c r="Z4391" s="9"/>
      <c r="AA4391" s="9"/>
    </row>
    <row r="4392" spans="2:27" x14ac:dyDescent="0.25">
      <c r="B4392" s="2"/>
      <c r="C4392" s="3"/>
      <c r="Y4392" s="9"/>
      <c r="Z4392" s="9"/>
      <c r="AA4392" s="9"/>
    </row>
    <row r="4393" spans="2:27" x14ac:dyDescent="0.25">
      <c r="B4393" s="2"/>
      <c r="C4393" s="3"/>
      <c r="Y4393" s="9"/>
      <c r="Z4393" s="9"/>
      <c r="AA4393" s="9"/>
    </row>
    <row r="4394" spans="2:27" x14ac:dyDescent="0.25">
      <c r="B4394" s="2"/>
      <c r="C4394" s="3"/>
      <c r="Y4394" s="9"/>
      <c r="Z4394" s="9"/>
      <c r="AA4394" s="9"/>
    </row>
    <row r="4395" spans="2:27" x14ac:dyDescent="0.25">
      <c r="B4395" s="2"/>
      <c r="C4395" s="3"/>
      <c r="Y4395" s="9"/>
      <c r="Z4395" s="9"/>
      <c r="AA4395" s="9"/>
    </row>
    <row r="4396" spans="2:27" x14ac:dyDescent="0.25">
      <c r="B4396" s="2"/>
      <c r="C4396" s="3"/>
      <c r="Y4396" s="9"/>
      <c r="Z4396" s="9"/>
      <c r="AA4396" s="9"/>
    </row>
    <row r="4397" spans="2:27" x14ac:dyDescent="0.25">
      <c r="B4397" s="2"/>
      <c r="C4397" s="3"/>
      <c r="Y4397" s="9"/>
      <c r="Z4397" s="9"/>
      <c r="AA4397" s="9"/>
    </row>
    <row r="4398" spans="2:27" x14ac:dyDescent="0.25">
      <c r="B4398" s="2"/>
      <c r="C4398" s="3"/>
      <c r="Y4398" s="9"/>
      <c r="Z4398" s="9"/>
      <c r="AA4398" s="9"/>
    </row>
    <row r="4399" spans="2:27" x14ac:dyDescent="0.25">
      <c r="B4399" s="2"/>
      <c r="C4399" s="3"/>
      <c r="Y4399" s="9"/>
      <c r="Z4399" s="9"/>
      <c r="AA4399" s="9"/>
    </row>
    <row r="4400" spans="2:27" x14ac:dyDescent="0.25">
      <c r="B4400" s="2"/>
      <c r="C4400" s="3"/>
      <c r="Y4400" s="9"/>
      <c r="Z4400" s="9"/>
      <c r="AA4400" s="9"/>
    </row>
    <row r="4401" spans="2:27" x14ac:dyDescent="0.25">
      <c r="B4401" s="2"/>
      <c r="C4401" s="3"/>
      <c r="Y4401" s="9"/>
      <c r="Z4401" s="9"/>
      <c r="AA4401" s="9"/>
    </row>
    <row r="4402" spans="2:27" x14ac:dyDescent="0.25">
      <c r="B4402" s="2"/>
      <c r="C4402" s="3"/>
      <c r="Y4402" s="9"/>
      <c r="Z4402" s="9"/>
      <c r="AA4402" s="9"/>
    </row>
    <row r="4403" spans="2:27" x14ac:dyDescent="0.25">
      <c r="B4403" s="2"/>
      <c r="C4403" s="3"/>
      <c r="Y4403" s="9"/>
      <c r="Z4403" s="9"/>
      <c r="AA4403" s="9"/>
    </row>
    <row r="4404" spans="2:27" x14ac:dyDescent="0.25">
      <c r="B4404" s="2"/>
      <c r="C4404" s="3"/>
      <c r="Y4404" s="9"/>
      <c r="Z4404" s="9"/>
      <c r="AA4404" s="9"/>
    </row>
    <row r="4405" spans="2:27" x14ac:dyDescent="0.25">
      <c r="B4405" s="2"/>
      <c r="C4405" s="3"/>
      <c r="Y4405" s="9"/>
      <c r="Z4405" s="9"/>
      <c r="AA4405" s="9"/>
    </row>
    <row r="4406" spans="2:27" x14ac:dyDescent="0.25">
      <c r="B4406" s="2"/>
      <c r="C4406" s="3"/>
      <c r="Y4406" s="9"/>
      <c r="Z4406" s="9"/>
      <c r="AA4406" s="9"/>
    </row>
    <row r="4407" spans="2:27" x14ac:dyDescent="0.25">
      <c r="B4407" s="2"/>
      <c r="C4407" s="3"/>
      <c r="Y4407" s="9"/>
      <c r="Z4407" s="9"/>
      <c r="AA4407" s="9"/>
    </row>
    <row r="4408" spans="2:27" x14ac:dyDescent="0.25">
      <c r="B4408" s="2"/>
      <c r="C4408" s="3"/>
      <c r="Y4408" s="9"/>
      <c r="Z4408" s="9"/>
      <c r="AA4408" s="9"/>
    </row>
    <row r="4409" spans="2:27" x14ac:dyDescent="0.25">
      <c r="B4409" s="2"/>
      <c r="C4409" s="3"/>
      <c r="Y4409" s="9"/>
      <c r="Z4409" s="9"/>
      <c r="AA4409" s="9"/>
    </row>
    <row r="4410" spans="2:27" x14ac:dyDescent="0.25">
      <c r="B4410" s="2"/>
      <c r="C4410" s="3"/>
      <c r="Y4410" s="9"/>
      <c r="Z4410" s="9"/>
      <c r="AA4410" s="9"/>
    </row>
    <row r="4411" spans="2:27" x14ac:dyDescent="0.25">
      <c r="B4411" s="2"/>
      <c r="C4411" s="3"/>
      <c r="Y4411" s="9"/>
      <c r="Z4411" s="9"/>
      <c r="AA4411" s="9"/>
    </row>
    <row r="4412" spans="2:27" x14ac:dyDescent="0.25">
      <c r="B4412" s="2"/>
      <c r="C4412" s="3"/>
      <c r="Y4412" s="9"/>
      <c r="Z4412" s="9"/>
      <c r="AA4412" s="9"/>
    </row>
    <row r="4413" spans="2:27" x14ac:dyDescent="0.25">
      <c r="B4413" s="2"/>
      <c r="C4413" s="3"/>
      <c r="Y4413" s="9"/>
      <c r="Z4413" s="9"/>
      <c r="AA4413" s="9"/>
    </row>
    <row r="4414" spans="2:27" x14ac:dyDescent="0.25">
      <c r="B4414" s="2"/>
      <c r="C4414" s="3"/>
      <c r="Y4414" s="9"/>
      <c r="Z4414" s="9"/>
      <c r="AA4414" s="9"/>
    </row>
    <row r="4415" spans="2:27" x14ac:dyDescent="0.25">
      <c r="B4415" s="2"/>
      <c r="C4415" s="3"/>
      <c r="Y4415" s="9"/>
      <c r="Z4415" s="9"/>
      <c r="AA4415" s="9"/>
    </row>
    <row r="4416" spans="2:27" x14ac:dyDescent="0.25">
      <c r="B4416" s="2"/>
      <c r="C4416" s="3"/>
      <c r="Y4416" s="9"/>
      <c r="Z4416" s="9"/>
      <c r="AA4416" s="9"/>
    </row>
    <row r="4417" spans="2:27" x14ac:dyDescent="0.25">
      <c r="B4417" s="2"/>
      <c r="C4417" s="3"/>
      <c r="Y4417" s="9"/>
      <c r="Z4417" s="9"/>
      <c r="AA4417" s="9"/>
    </row>
    <row r="4418" spans="2:27" x14ac:dyDescent="0.25">
      <c r="B4418" s="2"/>
      <c r="C4418" s="3"/>
      <c r="Y4418" s="9"/>
      <c r="Z4418" s="9"/>
      <c r="AA4418" s="9"/>
    </row>
    <row r="4419" spans="2:27" x14ac:dyDescent="0.25">
      <c r="B4419" s="2"/>
      <c r="C4419" s="3"/>
      <c r="Y4419" s="9"/>
      <c r="Z4419" s="9"/>
      <c r="AA4419" s="9"/>
    </row>
    <row r="4420" spans="2:27" x14ac:dyDescent="0.25">
      <c r="B4420" s="2"/>
      <c r="C4420" s="3"/>
      <c r="Y4420" s="9"/>
      <c r="Z4420" s="9"/>
      <c r="AA4420" s="9"/>
    </row>
    <row r="4421" spans="2:27" x14ac:dyDescent="0.25">
      <c r="B4421" s="2"/>
      <c r="C4421" s="3"/>
      <c r="Y4421" s="9"/>
      <c r="Z4421" s="9"/>
      <c r="AA4421" s="9"/>
    </row>
    <row r="4422" spans="2:27" x14ac:dyDescent="0.25">
      <c r="B4422" s="2"/>
      <c r="C4422" s="3"/>
      <c r="Y4422" s="9"/>
      <c r="Z4422" s="9"/>
      <c r="AA4422" s="9"/>
    </row>
    <row r="4423" spans="2:27" x14ac:dyDescent="0.25">
      <c r="B4423" s="2"/>
      <c r="C4423" s="3"/>
      <c r="Y4423" s="9"/>
      <c r="Z4423" s="9"/>
      <c r="AA4423" s="9"/>
    </row>
    <row r="4424" spans="2:27" x14ac:dyDescent="0.25">
      <c r="B4424" s="2"/>
      <c r="C4424" s="3"/>
      <c r="Y4424" s="9"/>
      <c r="Z4424" s="9"/>
      <c r="AA4424" s="9"/>
    </row>
    <row r="4425" spans="2:27" x14ac:dyDescent="0.25">
      <c r="B4425" s="2"/>
      <c r="C4425" s="3"/>
      <c r="Y4425" s="9"/>
      <c r="Z4425" s="9"/>
      <c r="AA4425" s="9"/>
    </row>
    <row r="4426" spans="2:27" x14ac:dyDescent="0.25">
      <c r="B4426" s="2"/>
      <c r="C4426" s="3"/>
      <c r="Y4426" s="9"/>
      <c r="Z4426" s="9"/>
      <c r="AA4426" s="9"/>
    </row>
    <row r="4427" spans="2:27" x14ac:dyDescent="0.25">
      <c r="B4427" s="2"/>
      <c r="C4427" s="3"/>
      <c r="Y4427" s="9"/>
      <c r="Z4427" s="9"/>
      <c r="AA4427" s="9"/>
    </row>
    <row r="4428" spans="2:27" x14ac:dyDescent="0.25">
      <c r="B4428" s="2"/>
      <c r="C4428" s="3"/>
      <c r="Y4428" s="9"/>
      <c r="Z4428" s="9"/>
      <c r="AA4428" s="9"/>
    </row>
    <row r="4429" spans="2:27" x14ac:dyDescent="0.25">
      <c r="B4429" s="2"/>
      <c r="C4429" s="3"/>
      <c r="Y4429" s="9"/>
      <c r="Z4429" s="9"/>
      <c r="AA4429" s="9"/>
    </row>
    <row r="4430" spans="2:27" x14ac:dyDescent="0.25">
      <c r="B4430" s="2"/>
      <c r="C4430" s="3"/>
      <c r="Y4430" s="9"/>
      <c r="Z4430" s="9"/>
      <c r="AA4430" s="9"/>
    </row>
    <row r="4431" spans="2:27" x14ac:dyDescent="0.25">
      <c r="B4431" s="2"/>
      <c r="C4431" s="3"/>
      <c r="Y4431" s="9"/>
      <c r="Z4431" s="9"/>
      <c r="AA4431" s="9"/>
    </row>
    <row r="4432" spans="2:27" x14ac:dyDescent="0.25">
      <c r="B4432" s="2"/>
      <c r="C4432" s="3"/>
      <c r="Y4432" s="9"/>
      <c r="Z4432" s="9"/>
      <c r="AA4432" s="9"/>
    </row>
    <row r="4433" spans="2:27" x14ac:dyDescent="0.25">
      <c r="B4433" s="2"/>
      <c r="C4433" s="3"/>
      <c r="Y4433" s="9"/>
      <c r="Z4433" s="9"/>
      <c r="AA4433" s="9"/>
    </row>
    <row r="4434" spans="2:27" x14ac:dyDescent="0.25">
      <c r="B4434" s="2"/>
      <c r="C4434" s="3"/>
      <c r="Y4434" s="9"/>
      <c r="Z4434" s="9"/>
      <c r="AA4434" s="9"/>
    </row>
    <row r="4435" spans="2:27" x14ac:dyDescent="0.25">
      <c r="B4435" s="2"/>
      <c r="C4435" s="3"/>
      <c r="Y4435" s="9"/>
      <c r="Z4435" s="9"/>
      <c r="AA4435" s="9"/>
    </row>
    <row r="4436" spans="2:27" x14ac:dyDescent="0.25">
      <c r="B4436" s="2"/>
      <c r="C4436" s="3"/>
      <c r="Y4436" s="9"/>
      <c r="Z4436" s="9"/>
      <c r="AA4436" s="9"/>
    </row>
    <row r="4437" spans="2:27" x14ac:dyDescent="0.25">
      <c r="B4437" s="2"/>
      <c r="C4437" s="3"/>
      <c r="Y4437" s="9"/>
      <c r="Z4437" s="9"/>
      <c r="AA4437" s="9"/>
    </row>
    <row r="4438" spans="2:27" x14ac:dyDescent="0.25">
      <c r="B4438" s="2"/>
      <c r="C4438" s="3"/>
      <c r="Y4438" s="9"/>
      <c r="Z4438" s="9"/>
      <c r="AA4438" s="9"/>
    </row>
    <row r="4439" spans="2:27" x14ac:dyDescent="0.25">
      <c r="B4439" s="2"/>
      <c r="C4439" s="3"/>
      <c r="Y4439" s="9"/>
      <c r="Z4439" s="9"/>
      <c r="AA4439" s="9"/>
    </row>
    <row r="4440" spans="2:27" x14ac:dyDescent="0.25">
      <c r="B4440" s="2"/>
      <c r="C4440" s="3"/>
      <c r="Y4440" s="9"/>
      <c r="Z4440" s="9"/>
      <c r="AA4440" s="9"/>
    </row>
    <row r="4441" spans="2:27" x14ac:dyDescent="0.25">
      <c r="B4441" s="2"/>
      <c r="C4441" s="3"/>
      <c r="Y4441" s="9"/>
      <c r="Z4441" s="9"/>
      <c r="AA4441" s="9"/>
    </row>
    <row r="4442" spans="2:27" x14ac:dyDescent="0.25">
      <c r="B4442" s="2"/>
      <c r="C4442" s="3"/>
      <c r="Y4442" s="9"/>
      <c r="Z4442" s="9"/>
      <c r="AA4442" s="9"/>
    </row>
    <row r="4443" spans="2:27" x14ac:dyDescent="0.25">
      <c r="B4443" s="2"/>
      <c r="C4443" s="3"/>
      <c r="Y4443" s="9"/>
      <c r="Z4443" s="9"/>
      <c r="AA4443" s="9"/>
    </row>
    <row r="4444" spans="2:27" x14ac:dyDescent="0.25">
      <c r="B4444" s="2"/>
      <c r="C4444" s="3"/>
      <c r="Y4444" s="9"/>
      <c r="Z4444" s="9"/>
      <c r="AA4444" s="9"/>
    </row>
    <row r="4445" spans="2:27" x14ac:dyDescent="0.25">
      <c r="B4445" s="2"/>
      <c r="C4445" s="3"/>
      <c r="Y4445" s="9"/>
      <c r="Z4445" s="9"/>
      <c r="AA4445" s="9"/>
    </row>
    <row r="4446" spans="2:27" x14ac:dyDescent="0.25">
      <c r="B4446" s="2"/>
      <c r="C4446" s="3"/>
      <c r="Y4446" s="9"/>
      <c r="Z4446" s="9"/>
      <c r="AA4446" s="9"/>
    </row>
    <row r="4447" spans="2:27" x14ac:dyDescent="0.25">
      <c r="B4447" s="2"/>
      <c r="C4447" s="3"/>
      <c r="Y4447" s="9"/>
      <c r="Z4447" s="9"/>
      <c r="AA4447" s="9"/>
    </row>
    <row r="4448" spans="2:27" x14ac:dyDescent="0.25">
      <c r="B4448" s="2"/>
      <c r="C4448" s="3"/>
      <c r="Y4448" s="9"/>
      <c r="Z4448" s="9"/>
      <c r="AA4448" s="9"/>
    </row>
    <row r="4449" spans="2:27" x14ac:dyDescent="0.25">
      <c r="B4449" s="2"/>
      <c r="C4449" s="3"/>
      <c r="Y4449" s="9"/>
      <c r="Z4449" s="9"/>
      <c r="AA4449" s="9"/>
    </row>
    <row r="4450" spans="2:27" x14ac:dyDescent="0.25">
      <c r="B4450" s="2"/>
      <c r="C4450" s="3"/>
      <c r="Y4450" s="9"/>
      <c r="Z4450" s="9"/>
      <c r="AA4450" s="9"/>
    </row>
    <row r="4451" spans="2:27" x14ac:dyDescent="0.25">
      <c r="B4451" s="2"/>
      <c r="C4451" s="3"/>
      <c r="Y4451" s="9"/>
      <c r="Z4451" s="9"/>
      <c r="AA4451" s="9"/>
    </row>
    <row r="4452" spans="2:27" x14ac:dyDescent="0.25">
      <c r="B4452" s="2"/>
      <c r="C4452" s="3"/>
      <c r="Y4452" s="9"/>
      <c r="Z4452" s="9"/>
      <c r="AA4452" s="9"/>
    </row>
    <row r="4453" spans="2:27" x14ac:dyDescent="0.25">
      <c r="B4453" s="2"/>
      <c r="C4453" s="3"/>
      <c r="Y4453" s="9"/>
      <c r="Z4453" s="9"/>
      <c r="AA4453" s="9"/>
    </row>
    <row r="4454" spans="2:27" x14ac:dyDescent="0.25">
      <c r="B4454" s="2"/>
      <c r="C4454" s="3"/>
      <c r="Y4454" s="9"/>
      <c r="Z4454" s="9"/>
      <c r="AA4454" s="9"/>
    </row>
    <row r="4455" spans="2:27" x14ac:dyDescent="0.25">
      <c r="B4455" s="2"/>
      <c r="C4455" s="3"/>
      <c r="Y4455" s="9"/>
      <c r="Z4455" s="9"/>
      <c r="AA4455" s="9"/>
    </row>
    <row r="4456" spans="2:27" x14ac:dyDescent="0.25">
      <c r="B4456" s="2"/>
      <c r="C4456" s="3"/>
      <c r="Y4456" s="9"/>
      <c r="Z4456" s="9"/>
      <c r="AA4456" s="9"/>
    </row>
    <row r="4457" spans="2:27" x14ac:dyDescent="0.25">
      <c r="B4457" s="2"/>
      <c r="C4457" s="3"/>
      <c r="Y4457" s="9"/>
      <c r="Z4457" s="9"/>
      <c r="AA4457" s="9"/>
    </row>
    <row r="4458" spans="2:27" x14ac:dyDescent="0.25">
      <c r="B4458" s="2"/>
      <c r="C4458" s="3"/>
      <c r="Y4458" s="9"/>
      <c r="Z4458" s="9"/>
      <c r="AA4458" s="9"/>
    </row>
    <row r="4459" spans="2:27" x14ac:dyDescent="0.25">
      <c r="B4459" s="2"/>
      <c r="C4459" s="3"/>
      <c r="Y4459" s="9"/>
      <c r="Z4459" s="9"/>
      <c r="AA4459" s="9"/>
    </row>
    <row r="4460" spans="2:27" x14ac:dyDescent="0.25">
      <c r="B4460" s="2"/>
      <c r="C4460" s="3"/>
      <c r="Y4460" s="9"/>
      <c r="Z4460" s="9"/>
      <c r="AA4460" s="9"/>
    </row>
    <row r="4461" spans="2:27" x14ac:dyDescent="0.25">
      <c r="B4461" s="2"/>
      <c r="C4461" s="3"/>
      <c r="Y4461" s="9"/>
      <c r="Z4461" s="9"/>
      <c r="AA4461" s="9"/>
    </row>
    <row r="4462" spans="2:27" x14ac:dyDescent="0.25">
      <c r="B4462" s="2"/>
      <c r="C4462" s="3"/>
      <c r="Y4462" s="9"/>
      <c r="Z4462" s="9"/>
      <c r="AA4462" s="9"/>
    </row>
    <row r="4463" spans="2:27" x14ac:dyDescent="0.25">
      <c r="B4463" s="2"/>
      <c r="C4463" s="3"/>
      <c r="Y4463" s="9"/>
      <c r="Z4463" s="9"/>
      <c r="AA4463" s="9"/>
    </row>
    <row r="4464" spans="2:27" x14ac:dyDescent="0.25">
      <c r="B4464" s="2"/>
      <c r="C4464" s="3"/>
      <c r="Y4464" s="9"/>
      <c r="Z4464" s="9"/>
      <c r="AA4464" s="9"/>
    </row>
    <row r="4465" spans="2:27" x14ac:dyDescent="0.25">
      <c r="B4465" s="2"/>
      <c r="C4465" s="3"/>
      <c r="Y4465" s="9"/>
      <c r="Z4465" s="9"/>
      <c r="AA4465" s="9"/>
    </row>
    <row r="4466" spans="2:27" x14ac:dyDescent="0.25">
      <c r="B4466" s="2"/>
      <c r="C4466" s="3"/>
      <c r="Y4466" s="9"/>
      <c r="Z4466" s="9"/>
      <c r="AA4466" s="9"/>
    </row>
    <row r="4467" spans="2:27" x14ac:dyDescent="0.25">
      <c r="B4467" s="2"/>
      <c r="C4467" s="3"/>
      <c r="Y4467" s="9"/>
      <c r="Z4467" s="9"/>
      <c r="AA4467" s="9"/>
    </row>
    <row r="4468" spans="2:27" x14ac:dyDescent="0.25">
      <c r="B4468" s="2"/>
      <c r="C4468" s="3"/>
      <c r="Y4468" s="9"/>
      <c r="Z4468" s="9"/>
      <c r="AA4468" s="9"/>
    </row>
    <row r="4469" spans="2:27" x14ac:dyDescent="0.25">
      <c r="B4469" s="2"/>
      <c r="C4469" s="3"/>
      <c r="Y4469" s="9"/>
      <c r="Z4469" s="9"/>
      <c r="AA4469" s="9"/>
    </row>
    <row r="4470" spans="2:27" x14ac:dyDescent="0.25">
      <c r="B4470" s="2"/>
      <c r="C4470" s="3"/>
      <c r="Y4470" s="9"/>
      <c r="Z4470" s="9"/>
      <c r="AA4470" s="9"/>
    </row>
    <row r="4471" spans="2:27" x14ac:dyDescent="0.25">
      <c r="B4471" s="2"/>
      <c r="C4471" s="3"/>
      <c r="Y4471" s="9"/>
      <c r="Z4471" s="9"/>
      <c r="AA4471" s="9"/>
    </row>
    <row r="4472" spans="2:27" x14ac:dyDescent="0.25">
      <c r="B4472" s="2"/>
      <c r="C4472" s="3"/>
      <c r="Y4472" s="9"/>
      <c r="Z4472" s="9"/>
      <c r="AA4472" s="9"/>
    </row>
    <row r="4473" spans="2:27" x14ac:dyDescent="0.25">
      <c r="B4473" s="2"/>
      <c r="C4473" s="3"/>
      <c r="Y4473" s="9"/>
      <c r="Z4473" s="9"/>
      <c r="AA4473" s="9"/>
    </row>
    <row r="4474" spans="2:27" x14ac:dyDescent="0.25">
      <c r="B4474" s="2"/>
      <c r="C4474" s="3"/>
      <c r="Y4474" s="9"/>
      <c r="Z4474" s="9"/>
      <c r="AA4474" s="9"/>
    </row>
    <row r="4475" spans="2:27" x14ac:dyDescent="0.25">
      <c r="B4475" s="2"/>
      <c r="C4475" s="3"/>
      <c r="Y4475" s="9"/>
      <c r="Z4475" s="9"/>
      <c r="AA4475" s="9"/>
    </row>
    <row r="4476" spans="2:27" x14ac:dyDescent="0.25">
      <c r="B4476" s="2"/>
      <c r="C4476" s="3"/>
      <c r="Y4476" s="9"/>
      <c r="Z4476" s="9"/>
      <c r="AA4476" s="9"/>
    </row>
    <row r="4477" spans="2:27" x14ac:dyDescent="0.25">
      <c r="B4477" s="2"/>
      <c r="C4477" s="3"/>
      <c r="Y4477" s="9"/>
      <c r="Z4477" s="9"/>
      <c r="AA4477" s="9"/>
    </row>
    <row r="4478" spans="2:27" x14ac:dyDescent="0.25">
      <c r="B4478" s="2"/>
      <c r="C4478" s="3"/>
      <c r="Y4478" s="9"/>
      <c r="Z4478" s="9"/>
      <c r="AA4478" s="9"/>
    </row>
    <row r="4479" spans="2:27" x14ac:dyDescent="0.25">
      <c r="B4479" s="2"/>
      <c r="C4479" s="3"/>
      <c r="Y4479" s="9"/>
      <c r="Z4479" s="9"/>
      <c r="AA4479" s="9"/>
    </row>
    <row r="4480" spans="2:27" x14ac:dyDescent="0.25">
      <c r="B4480" s="2"/>
      <c r="C4480" s="3"/>
      <c r="Y4480" s="9"/>
      <c r="Z4480" s="9"/>
      <c r="AA4480" s="9"/>
    </row>
    <row r="4481" spans="2:27" x14ac:dyDescent="0.25">
      <c r="B4481" s="2"/>
      <c r="C4481" s="3"/>
      <c r="Y4481" s="9"/>
      <c r="Z4481" s="9"/>
      <c r="AA4481" s="9"/>
    </row>
    <row r="4482" spans="2:27" x14ac:dyDescent="0.25">
      <c r="B4482" s="2"/>
      <c r="C4482" s="3"/>
      <c r="Y4482" s="9"/>
      <c r="Z4482" s="9"/>
      <c r="AA4482" s="9"/>
    </row>
    <row r="4483" spans="2:27" x14ac:dyDescent="0.25">
      <c r="B4483" s="2"/>
      <c r="C4483" s="3"/>
      <c r="Y4483" s="9"/>
      <c r="Z4483" s="9"/>
      <c r="AA4483" s="9"/>
    </row>
    <row r="4484" spans="2:27" x14ac:dyDescent="0.25">
      <c r="B4484" s="2"/>
      <c r="C4484" s="3"/>
      <c r="Y4484" s="9"/>
      <c r="Z4484" s="9"/>
      <c r="AA4484" s="9"/>
    </row>
    <row r="4485" spans="2:27" x14ac:dyDescent="0.25">
      <c r="B4485" s="2"/>
      <c r="C4485" s="3"/>
      <c r="Y4485" s="9"/>
      <c r="Z4485" s="9"/>
      <c r="AA4485" s="9"/>
    </row>
    <row r="4486" spans="2:27" x14ac:dyDescent="0.25">
      <c r="B4486" s="2"/>
      <c r="C4486" s="3"/>
      <c r="Y4486" s="9"/>
      <c r="Z4486" s="9"/>
      <c r="AA4486" s="9"/>
    </row>
    <row r="4487" spans="2:27" x14ac:dyDescent="0.25">
      <c r="B4487" s="2"/>
      <c r="C4487" s="3"/>
      <c r="Y4487" s="9"/>
      <c r="Z4487" s="9"/>
      <c r="AA4487" s="9"/>
    </row>
    <row r="4488" spans="2:27" x14ac:dyDescent="0.25">
      <c r="B4488" s="2"/>
      <c r="C4488" s="3"/>
    </row>
    <row r="4489" spans="2:27" x14ac:dyDescent="0.25">
      <c r="B4489" s="2"/>
      <c r="C4489" s="3"/>
    </row>
    <row r="4490" spans="2:27" x14ac:dyDescent="0.25">
      <c r="B4490" s="2"/>
      <c r="C4490" s="3"/>
    </row>
    <row r="4491" spans="2:27" x14ac:dyDescent="0.25">
      <c r="B4491" s="2"/>
      <c r="C4491" s="3"/>
    </row>
    <row r="4492" spans="2:27" x14ac:dyDescent="0.25">
      <c r="B4492" s="2"/>
      <c r="C4492" s="3"/>
    </row>
    <row r="4493" spans="2:27" x14ac:dyDescent="0.25">
      <c r="B4493" s="2"/>
      <c r="C4493" s="3"/>
    </row>
    <row r="4494" spans="2:27" x14ac:dyDescent="0.25">
      <c r="B4494" s="2"/>
      <c r="C4494" s="3"/>
    </row>
    <row r="4495" spans="2:27" x14ac:dyDescent="0.25">
      <c r="B4495" s="2"/>
      <c r="C4495" s="3"/>
    </row>
    <row r="4496" spans="2:27" x14ac:dyDescent="0.25">
      <c r="B4496" s="2"/>
      <c r="C4496" s="3"/>
    </row>
    <row r="4497" spans="2:3" x14ac:dyDescent="0.25">
      <c r="B4497" s="2"/>
      <c r="C4497" s="3"/>
    </row>
    <row r="4498" spans="2:3" x14ac:dyDescent="0.25">
      <c r="B4498" s="2"/>
      <c r="C4498" s="3"/>
    </row>
    <row r="4499" spans="2:3" x14ac:dyDescent="0.25">
      <c r="B4499" s="2"/>
      <c r="C4499" s="3"/>
    </row>
    <row r="4500" spans="2:3" x14ac:dyDescent="0.25">
      <c r="B4500" s="2"/>
      <c r="C4500" s="3"/>
    </row>
    <row r="4501" spans="2:3" x14ac:dyDescent="0.25">
      <c r="B4501" s="2"/>
      <c r="C4501" s="3"/>
    </row>
    <row r="4502" spans="2:3" x14ac:dyDescent="0.25">
      <c r="B4502" s="2"/>
      <c r="C4502" s="3"/>
    </row>
    <row r="4503" spans="2:3" x14ac:dyDescent="0.25">
      <c r="B4503" s="2"/>
      <c r="C4503" s="3"/>
    </row>
    <row r="4504" spans="2:3" x14ac:dyDescent="0.25">
      <c r="B4504" s="2"/>
      <c r="C4504" s="3"/>
    </row>
    <row r="4505" spans="2:3" x14ac:dyDescent="0.25">
      <c r="B4505" s="2"/>
      <c r="C4505" s="3"/>
    </row>
    <row r="4506" spans="2:3" x14ac:dyDescent="0.25">
      <c r="B4506" s="2"/>
      <c r="C4506" s="3"/>
    </row>
    <row r="4507" spans="2:3" x14ac:dyDescent="0.25">
      <c r="B4507" s="2"/>
      <c r="C4507" s="3"/>
    </row>
    <row r="4508" spans="2:3" x14ac:dyDescent="0.25">
      <c r="B4508" s="2"/>
      <c r="C4508" s="3"/>
    </row>
    <row r="4509" spans="2:3" x14ac:dyDescent="0.25">
      <c r="B4509" s="2"/>
      <c r="C4509" s="3"/>
    </row>
    <row r="4510" spans="2:3" x14ac:dyDescent="0.25">
      <c r="B4510" s="2"/>
      <c r="C4510" s="3"/>
    </row>
    <row r="4511" spans="2:3" x14ac:dyDescent="0.25">
      <c r="B4511" s="2"/>
      <c r="C4511" s="3"/>
    </row>
    <row r="4512" spans="2:3" x14ac:dyDescent="0.25">
      <c r="B4512" s="2"/>
      <c r="C4512" s="3"/>
    </row>
    <row r="4513" spans="2:3" x14ac:dyDescent="0.25">
      <c r="B4513" s="2"/>
      <c r="C4513" s="3"/>
    </row>
    <row r="4514" spans="2:3" x14ac:dyDescent="0.25">
      <c r="B4514" s="2"/>
      <c r="C4514" s="3"/>
    </row>
    <row r="4515" spans="2:3" x14ac:dyDescent="0.25">
      <c r="B4515" s="2"/>
      <c r="C4515" s="3"/>
    </row>
    <row r="4516" spans="2:3" x14ac:dyDescent="0.25">
      <c r="B4516" s="2"/>
      <c r="C4516" s="3"/>
    </row>
    <row r="4517" spans="2:3" x14ac:dyDescent="0.25">
      <c r="B4517" s="2"/>
      <c r="C4517" s="3"/>
    </row>
    <row r="4518" spans="2:3" x14ac:dyDescent="0.25">
      <c r="B4518" s="2"/>
      <c r="C4518" s="3"/>
    </row>
    <row r="4519" spans="2:3" x14ac:dyDescent="0.25">
      <c r="B4519" s="2"/>
      <c r="C4519" s="3"/>
    </row>
    <row r="4520" spans="2:3" x14ac:dyDescent="0.25">
      <c r="B4520" s="2"/>
      <c r="C4520" s="3"/>
    </row>
    <row r="4521" spans="2:3" x14ac:dyDescent="0.25">
      <c r="B4521" s="2"/>
      <c r="C4521" s="3"/>
    </row>
    <row r="4522" spans="2:3" x14ac:dyDescent="0.25">
      <c r="B4522" s="2"/>
      <c r="C4522" s="3"/>
    </row>
    <row r="4523" spans="2:3" x14ac:dyDescent="0.25">
      <c r="B4523" s="2"/>
      <c r="C4523" s="3"/>
    </row>
    <row r="4524" spans="2:3" x14ac:dyDescent="0.25">
      <c r="B4524" s="2"/>
      <c r="C4524" s="3"/>
    </row>
    <row r="4525" spans="2:3" x14ac:dyDescent="0.25">
      <c r="B4525" s="2"/>
      <c r="C4525" s="3"/>
    </row>
    <row r="4526" spans="2:3" x14ac:dyDescent="0.25">
      <c r="B4526" s="2"/>
      <c r="C4526" s="3"/>
    </row>
    <row r="4527" spans="2:3" x14ac:dyDescent="0.25">
      <c r="B4527" s="2"/>
      <c r="C4527" s="3"/>
    </row>
    <row r="4528" spans="2:3" x14ac:dyDescent="0.25">
      <c r="B4528" s="2"/>
      <c r="C4528" s="3"/>
    </row>
    <row r="4529" spans="2:3" x14ac:dyDescent="0.25">
      <c r="B4529" s="2"/>
      <c r="C4529" s="3"/>
    </row>
    <row r="4530" spans="2:3" x14ac:dyDescent="0.25">
      <c r="B4530" s="2"/>
      <c r="C4530" s="3"/>
    </row>
    <row r="4531" spans="2:3" x14ac:dyDescent="0.25">
      <c r="B4531" s="2"/>
      <c r="C4531" s="3"/>
    </row>
    <row r="4532" spans="2:3" x14ac:dyDescent="0.25">
      <c r="B4532" s="2"/>
      <c r="C4532" s="3"/>
    </row>
    <row r="4533" spans="2:3" x14ac:dyDescent="0.25">
      <c r="B4533" s="2"/>
      <c r="C4533" s="3"/>
    </row>
    <row r="4534" spans="2:3" x14ac:dyDescent="0.25">
      <c r="B4534" s="2"/>
      <c r="C4534" s="3"/>
    </row>
    <row r="4535" spans="2:3" x14ac:dyDescent="0.25">
      <c r="B4535" s="2"/>
      <c r="C4535" s="3"/>
    </row>
    <row r="4536" spans="2:3" x14ac:dyDescent="0.25">
      <c r="B4536" s="2"/>
      <c r="C4536" s="3"/>
    </row>
    <row r="4537" spans="2:3" x14ac:dyDescent="0.25">
      <c r="B4537" s="2"/>
      <c r="C4537" s="3"/>
    </row>
    <row r="4538" spans="2:3" x14ac:dyDescent="0.25">
      <c r="B4538" s="2"/>
      <c r="C4538" s="3"/>
    </row>
    <row r="4539" spans="2:3" x14ac:dyDescent="0.25">
      <c r="B4539" s="2"/>
      <c r="C4539" s="3"/>
    </row>
    <row r="4540" spans="2:3" x14ac:dyDescent="0.25">
      <c r="B4540" s="2"/>
      <c r="C4540" s="3"/>
    </row>
    <row r="4541" spans="2:3" x14ac:dyDescent="0.25">
      <c r="B4541" s="2"/>
      <c r="C4541" s="3"/>
    </row>
    <row r="4542" spans="2:3" x14ac:dyDescent="0.25">
      <c r="B4542" s="2"/>
      <c r="C4542" s="3"/>
    </row>
    <row r="4543" spans="2:3" x14ac:dyDescent="0.25">
      <c r="B4543" s="2"/>
      <c r="C4543" s="3"/>
    </row>
    <row r="4544" spans="2:3" x14ac:dyDescent="0.25">
      <c r="B4544" s="2"/>
      <c r="C4544" s="3"/>
    </row>
    <row r="4545" spans="2:3" x14ac:dyDescent="0.25">
      <c r="B4545" s="2"/>
      <c r="C4545" s="3"/>
    </row>
    <row r="4546" spans="2:3" x14ac:dyDescent="0.25">
      <c r="B4546" s="2"/>
      <c r="C4546" s="3"/>
    </row>
    <row r="4547" spans="2:3" x14ac:dyDescent="0.25">
      <c r="B4547" s="2"/>
      <c r="C4547" s="3"/>
    </row>
    <row r="4548" spans="2:3" x14ac:dyDescent="0.25">
      <c r="B4548" s="2"/>
      <c r="C4548" s="3"/>
    </row>
    <row r="4549" spans="2:3" x14ac:dyDescent="0.25">
      <c r="B4549" s="2"/>
      <c r="C4549" s="3"/>
    </row>
    <row r="4550" spans="2:3" x14ac:dyDescent="0.25">
      <c r="B4550" s="2"/>
      <c r="C4550" s="3"/>
    </row>
    <row r="4551" spans="2:3" x14ac:dyDescent="0.25">
      <c r="B4551" s="2"/>
      <c r="C4551" s="3"/>
    </row>
    <row r="4552" spans="2:3" x14ac:dyDescent="0.25">
      <c r="B4552" s="2"/>
      <c r="C4552" s="3"/>
    </row>
    <row r="4553" spans="2:3" x14ac:dyDescent="0.25">
      <c r="B4553" s="2"/>
      <c r="C4553" s="3"/>
    </row>
    <row r="4554" spans="2:3" x14ac:dyDescent="0.25">
      <c r="B4554" s="2"/>
      <c r="C4554" s="3"/>
    </row>
    <row r="4555" spans="2:3" x14ac:dyDescent="0.25">
      <c r="B4555" s="2"/>
      <c r="C4555" s="3"/>
    </row>
    <row r="4556" spans="2:3" x14ac:dyDescent="0.25">
      <c r="B4556" s="2"/>
      <c r="C4556" s="3"/>
    </row>
    <row r="4557" spans="2:3" x14ac:dyDescent="0.25">
      <c r="B4557" s="2"/>
      <c r="C4557" s="3"/>
    </row>
    <row r="4558" spans="2:3" x14ac:dyDescent="0.25">
      <c r="B4558" s="2"/>
      <c r="C4558" s="3"/>
    </row>
    <row r="4559" spans="2:3" x14ac:dyDescent="0.25">
      <c r="B4559" s="2"/>
      <c r="C4559" s="3"/>
    </row>
    <row r="4560" spans="2:3" x14ac:dyDescent="0.25">
      <c r="B4560" s="2"/>
      <c r="C4560" s="3"/>
    </row>
    <row r="4561" spans="2:3" x14ac:dyDescent="0.25">
      <c r="B4561" s="2"/>
      <c r="C4561" s="3"/>
    </row>
    <row r="4562" spans="2:3" x14ac:dyDescent="0.25">
      <c r="B4562" s="2"/>
      <c r="C4562" s="3"/>
    </row>
    <row r="4563" spans="2:3" x14ac:dyDescent="0.25">
      <c r="B4563" s="2"/>
      <c r="C4563" s="3"/>
    </row>
    <row r="4564" spans="2:3" x14ac:dyDescent="0.25">
      <c r="B4564" s="2"/>
      <c r="C4564" s="3"/>
    </row>
    <row r="4565" spans="2:3" x14ac:dyDescent="0.25">
      <c r="B4565" s="2"/>
      <c r="C4565" s="3"/>
    </row>
    <row r="4566" spans="2:3" x14ac:dyDescent="0.25">
      <c r="B4566" s="2"/>
      <c r="C4566" s="3"/>
    </row>
    <row r="4567" spans="2:3" x14ac:dyDescent="0.25">
      <c r="B4567" s="2"/>
      <c r="C4567" s="3"/>
    </row>
    <row r="4568" spans="2:3" x14ac:dyDescent="0.25">
      <c r="B4568" s="2"/>
      <c r="C4568" s="3"/>
    </row>
    <row r="4569" spans="2:3" x14ac:dyDescent="0.25">
      <c r="B4569" s="2"/>
      <c r="C4569" s="3"/>
    </row>
    <row r="4570" spans="2:3" x14ac:dyDescent="0.25">
      <c r="B4570" s="2"/>
      <c r="C4570" s="3"/>
    </row>
    <row r="4571" spans="2:3" x14ac:dyDescent="0.25">
      <c r="B4571" s="2"/>
      <c r="C4571" s="3"/>
    </row>
    <row r="4572" spans="2:3" x14ac:dyDescent="0.25">
      <c r="B4572" s="2"/>
      <c r="C4572" s="3"/>
    </row>
    <row r="4573" spans="2:3" x14ac:dyDescent="0.25">
      <c r="B4573" s="2"/>
      <c r="C4573" s="3"/>
    </row>
    <row r="4574" spans="2:3" x14ac:dyDescent="0.25">
      <c r="B4574" s="2"/>
      <c r="C4574" s="3"/>
    </row>
    <row r="4575" spans="2:3" x14ac:dyDescent="0.25">
      <c r="B4575" s="2"/>
      <c r="C4575" s="3"/>
    </row>
    <row r="4576" spans="2:3" x14ac:dyDescent="0.25">
      <c r="B4576" s="2"/>
      <c r="C4576" s="3"/>
    </row>
    <row r="4577" spans="2:27" x14ac:dyDescent="0.25">
      <c r="B4577" s="2"/>
      <c r="C4577" s="3"/>
    </row>
    <row r="4578" spans="2:27" x14ac:dyDescent="0.25">
      <c r="B4578" s="2"/>
      <c r="C4578" s="3"/>
    </row>
    <row r="4579" spans="2:27" x14ac:dyDescent="0.25">
      <c r="B4579" s="2"/>
      <c r="C4579" s="3"/>
    </row>
    <row r="4580" spans="2:27" x14ac:dyDescent="0.25">
      <c r="B4580" s="2"/>
      <c r="C4580" s="3"/>
    </row>
    <row r="4581" spans="2:27" x14ac:dyDescent="0.25">
      <c r="B4581" s="2"/>
      <c r="C4581" s="3"/>
    </row>
    <row r="4582" spans="2:27" x14ac:dyDescent="0.25">
      <c r="B4582" s="2"/>
      <c r="C4582" s="3"/>
    </row>
    <row r="4583" spans="2:27" x14ac:dyDescent="0.25">
      <c r="B4583" s="2"/>
      <c r="C4583" s="3"/>
    </row>
    <row r="4584" spans="2:27" x14ac:dyDescent="0.25">
      <c r="B4584" s="2"/>
      <c r="C4584" s="3"/>
    </row>
    <row r="4585" spans="2:27" x14ac:dyDescent="0.25">
      <c r="B4585" s="2"/>
      <c r="C4585" s="3"/>
    </row>
    <row r="4586" spans="2:27" x14ac:dyDescent="0.25">
      <c r="B4586" s="2"/>
      <c r="C4586" s="3"/>
    </row>
    <row r="4587" spans="2:27" x14ac:dyDescent="0.25">
      <c r="B4587" s="2"/>
      <c r="C4587" s="3"/>
    </row>
    <row r="4588" spans="2:27" x14ac:dyDescent="0.25">
      <c r="B4588" s="2"/>
      <c r="C4588" s="3"/>
    </row>
    <row r="4589" spans="2:27" x14ac:dyDescent="0.25">
      <c r="B4589" s="2"/>
      <c r="C4589" s="3"/>
      <c r="Y4589" s="9"/>
      <c r="Z4589" s="9"/>
      <c r="AA4589" s="9"/>
    </row>
    <row r="4590" spans="2:27" x14ac:dyDescent="0.25">
      <c r="B4590" s="2"/>
      <c r="C4590" s="3"/>
      <c r="Y4590" s="9"/>
      <c r="Z4590" s="9"/>
      <c r="AA4590" s="9"/>
    </row>
    <row r="4591" spans="2:27" x14ac:dyDescent="0.25">
      <c r="B4591" s="2"/>
      <c r="C4591" s="3"/>
      <c r="Y4591" s="9"/>
      <c r="Z4591" s="9"/>
      <c r="AA4591" s="9"/>
    </row>
    <row r="4592" spans="2:27" x14ac:dyDescent="0.25">
      <c r="B4592" s="2"/>
      <c r="C4592" s="3"/>
      <c r="Y4592" s="9"/>
      <c r="Z4592" s="9"/>
      <c r="AA4592" s="9"/>
    </row>
    <row r="4593" spans="2:27" x14ac:dyDescent="0.25">
      <c r="B4593" s="2"/>
      <c r="C4593" s="3"/>
      <c r="Y4593" s="9"/>
      <c r="Z4593" s="9"/>
      <c r="AA4593" s="9"/>
    </row>
    <row r="4594" spans="2:27" x14ac:dyDescent="0.25">
      <c r="B4594" s="2"/>
      <c r="C4594" s="3"/>
      <c r="Y4594" s="9"/>
      <c r="Z4594" s="9"/>
      <c r="AA4594" s="9"/>
    </row>
    <row r="4595" spans="2:27" x14ac:dyDescent="0.25">
      <c r="B4595" s="2"/>
      <c r="C4595" s="3"/>
      <c r="Y4595" s="9"/>
      <c r="Z4595" s="9"/>
      <c r="AA4595" s="9"/>
    </row>
    <row r="4596" spans="2:27" x14ac:dyDescent="0.25">
      <c r="B4596" s="2"/>
      <c r="C4596" s="3"/>
      <c r="Y4596" s="9"/>
      <c r="Z4596" s="9"/>
      <c r="AA4596" s="9"/>
    </row>
    <row r="4597" spans="2:27" x14ac:dyDescent="0.25">
      <c r="B4597" s="2"/>
      <c r="C4597" s="3"/>
      <c r="Y4597" s="9"/>
      <c r="Z4597" s="9"/>
      <c r="AA4597" s="9"/>
    </row>
    <row r="4598" spans="2:27" x14ac:dyDescent="0.25">
      <c r="B4598" s="2"/>
      <c r="C4598" s="3"/>
      <c r="Y4598" s="9"/>
      <c r="Z4598" s="9"/>
      <c r="AA4598" s="9"/>
    </row>
    <row r="4599" spans="2:27" x14ac:dyDescent="0.25">
      <c r="B4599" s="2"/>
      <c r="C4599" s="3"/>
      <c r="Y4599" s="9"/>
      <c r="Z4599" s="9"/>
      <c r="AA4599" s="9"/>
    </row>
    <row r="4600" spans="2:27" x14ac:dyDescent="0.25">
      <c r="B4600" s="2"/>
      <c r="C4600" s="3"/>
      <c r="Y4600" s="9"/>
      <c r="Z4600" s="9"/>
      <c r="AA4600" s="9"/>
    </row>
    <row r="4601" spans="2:27" x14ac:dyDescent="0.25">
      <c r="B4601" s="2"/>
      <c r="C4601" s="3"/>
      <c r="Y4601" s="9"/>
      <c r="Z4601" s="9"/>
      <c r="AA4601" s="9"/>
    </row>
    <row r="4602" spans="2:27" x14ac:dyDescent="0.25">
      <c r="B4602" s="2"/>
      <c r="C4602" s="3"/>
      <c r="Y4602" s="9"/>
      <c r="Z4602" s="9"/>
      <c r="AA4602" s="9"/>
    </row>
    <row r="4603" spans="2:27" x14ac:dyDescent="0.25">
      <c r="B4603" s="2"/>
      <c r="C4603" s="3"/>
      <c r="Y4603" s="9"/>
      <c r="Z4603" s="9"/>
      <c r="AA4603" s="9"/>
    </row>
    <row r="4604" spans="2:27" x14ac:dyDescent="0.25">
      <c r="B4604" s="2"/>
      <c r="C4604" s="3"/>
      <c r="Y4604" s="9"/>
      <c r="Z4604" s="9"/>
      <c r="AA4604" s="9"/>
    </row>
    <row r="4605" spans="2:27" x14ac:dyDescent="0.25">
      <c r="B4605" s="2"/>
      <c r="C4605" s="3"/>
      <c r="Y4605" s="9"/>
      <c r="Z4605" s="9"/>
      <c r="AA4605" s="9"/>
    </row>
    <row r="4606" spans="2:27" x14ac:dyDescent="0.25">
      <c r="B4606" s="2"/>
      <c r="C4606" s="3"/>
      <c r="Y4606" s="9"/>
      <c r="Z4606" s="9"/>
      <c r="AA4606" s="9"/>
    </row>
    <row r="4607" spans="2:27" x14ac:dyDescent="0.25">
      <c r="B4607" s="2"/>
      <c r="C4607" s="3"/>
      <c r="Y4607" s="9"/>
      <c r="Z4607" s="9"/>
      <c r="AA4607" s="9"/>
    </row>
    <row r="4608" spans="2:27" x14ac:dyDescent="0.25">
      <c r="B4608" s="2"/>
      <c r="C4608" s="3"/>
      <c r="Y4608" s="9"/>
      <c r="Z4608" s="9"/>
      <c r="AA4608" s="9"/>
    </row>
    <row r="4609" spans="2:27" x14ac:dyDescent="0.25">
      <c r="B4609" s="2"/>
      <c r="C4609" s="3"/>
      <c r="Y4609" s="9"/>
      <c r="Z4609" s="9"/>
      <c r="AA4609" s="9"/>
    </row>
    <row r="4610" spans="2:27" x14ac:dyDescent="0.25">
      <c r="B4610" s="2"/>
      <c r="C4610" s="3"/>
      <c r="Y4610" s="9"/>
      <c r="Z4610" s="9"/>
      <c r="AA4610" s="9"/>
    </row>
    <row r="4611" spans="2:27" x14ac:dyDescent="0.25">
      <c r="B4611" s="2"/>
      <c r="C4611" s="3"/>
      <c r="Y4611" s="9"/>
      <c r="Z4611" s="9"/>
      <c r="AA4611" s="9"/>
    </row>
    <row r="4612" spans="2:27" x14ac:dyDescent="0.25">
      <c r="B4612" s="2"/>
      <c r="C4612" s="3"/>
      <c r="Y4612" s="9"/>
      <c r="Z4612" s="9"/>
      <c r="AA4612" s="9"/>
    </row>
    <row r="4613" spans="2:27" x14ac:dyDescent="0.25">
      <c r="B4613" s="2"/>
      <c r="C4613" s="3"/>
      <c r="Y4613" s="9"/>
      <c r="Z4613" s="9"/>
      <c r="AA4613" s="9"/>
    </row>
    <row r="4614" spans="2:27" x14ac:dyDescent="0.25">
      <c r="B4614" s="2"/>
      <c r="C4614" s="3"/>
      <c r="Y4614" s="9"/>
      <c r="Z4614" s="9"/>
      <c r="AA4614" s="9"/>
    </row>
    <row r="4615" spans="2:27" x14ac:dyDescent="0.25">
      <c r="B4615" s="2"/>
      <c r="C4615" s="3"/>
      <c r="Y4615" s="9"/>
      <c r="Z4615" s="9"/>
      <c r="AA4615" s="9"/>
    </row>
    <row r="4616" spans="2:27" x14ac:dyDescent="0.25">
      <c r="B4616" s="2"/>
      <c r="C4616" s="3"/>
      <c r="Y4616" s="9"/>
      <c r="Z4616" s="9"/>
      <c r="AA4616" s="9"/>
    </row>
    <row r="4617" spans="2:27" x14ac:dyDescent="0.25">
      <c r="B4617" s="2"/>
      <c r="C4617" s="3"/>
      <c r="Y4617" s="9"/>
      <c r="Z4617" s="9"/>
      <c r="AA4617" s="9"/>
    </row>
    <row r="4618" spans="2:27" x14ac:dyDescent="0.25">
      <c r="B4618" s="2"/>
      <c r="C4618" s="3"/>
      <c r="Y4618" s="9"/>
      <c r="Z4618" s="9"/>
      <c r="AA4618" s="9"/>
    </row>
    <row r="4619" spans="2:27" x14ac:dyDescent="0.25">
      <c r="B4619" s="2"/>
      <c r="C4619" s="3"/>
      <c r="Y4619" s="9"/>
      <c r="Z4619" s="9"/>
      <c r="AA4619" s="9"/>
    </row>
    <row r="4620" spans="2:27" x14ac:dyDescent="0.25">
      <c r="B4620" s="2"/>
      <c r="C4620" s="3"/>
      <c r="Y4620" s="9"/>
      <c r="Z4620" s="9"/>
      <c r="AA4620" s="9"/>
    </row>
    <row r="4621" spans="2:27" x14ac:dyDescent="0.25">
      <c r="B4621" s="2"/>
      <c r="C4621" s="3"/>
      <c r="Y4621" s="9"/>
      <c r="Z4621" s="9"/>
      <c r="AA4621" s="9"/>
    </row>
    <row r="4622" spans="2:27" x14ac:dyDescent="0.25">
      <c r="B4622" s="2"/>
      <c r="C4622" s="3"/>
      <c r="Y4622" s="9"/>
      <c r="Z4622" s="9"/>
      <c r="AA4622" s="9"/>
    </row>
    <row r="4623" spans="2:27" x14ac:dyDescent="0.25">
      <c r="B4623" s="2"/>
      <c r="C4623" s="3"/>
      <c r="Y4623" s="9"/>
      <c r="Z4623" s="9"/>
      <c r="AA4623" s="9"/>
    </row>
    <row r="4624" spans="2:27" x14ac:dyDescent="0.25">
      <c r="B4624" s="2"/>
      <c r="C4624" s="3"/>
      <c r="Y4624" s="9"/>
      <c r="Z4624" s="9"/>
      <c r="AA4624" s="9"/>
    </row>
    <row r="4625" spans="2:27" x14ac:dyDescent="0.25">
      <c r="B4625" s="2"/>
      <c r="C4625" s="3"/>
      <c r="Y4625" s="9"/>
      <c r="Z4625" s="9"/>
      <c r="AA4625" s="9"/>
    </row>
    <row r="4626" spans="2:27" x14ac:dyDescent="0.25">
      <c r="B4626" s="2"/>
      <c r="C4626" s="3"/>
      <c r="Y4626" s="9"/>
      <c r="Z4626" s="9"/>
      <c r="AA4626" s="9"/>
    </row>
    <row r="4627" spans="2:27" x14ac:dyDescent="0.25">
      <c r="B4627" s="2"/>
      <c r="C4627" s="3"/>
      <c r="Y4627" s="9"/>
      <c r="Z4627" s="9"/>
      <c r="AA4627" s="9"/>
    </row>
    <row r="4628" spans="2:27" x14ac:dyDescent="0.25">
      <c r="B4628" s="2"/>
      <c r="C4628" s="3"/>
      <c r="Y4628" s="9"/>
      <c r="Z4628" s="9"/>
      <c r="AA4628" s="9"/>
    </row>
    <row r="4629" spans="2:27" x14ac:dyDescent="0.25">
      <c r="B4629" s="2"/>
      <c r="C4629" s="3"/>
      <c r="Y4629" s="9"/>
      <c r="Z4629" s="9"/>
      <c r="AA4629" s="9"/>
    </row>
    <row r="4630" spans="2:27" x14ac:dyDescent="0.25">
      <c r="B4630" s="2"/>
      <c r="C4630" s="3"/>
      <c r="Y4630" s="9"/>
      <c r="Z4630" s="9"/>
      <c r="AA4630" s="9"/>
    </row>
    <row r="4631" spans="2:27" x14ac:dyDescent="0.25">
      <c r="B4631" s="2"/>
      <c r="C4631" s="3"/>
      <c r="Y4631" s="9"/>
      <c r="Z4631" s="9"/>
      <c r="AA4631" s="9"/>
    </row>
    <row r="4632" spans="2:27" x14ac:dyDescent="0.25">
      <c r="B4632" s="2"/>
      <c r="C4632" s="3"/>
      <c r="Y4632" s="9"/>
      <c r="Z4632" s="9"/>
      <c r="AA4632" s="9"/>
    </row>
    <row r="4633" spans="2:27" x14ac:dyDescent="0.25">
      <c r="B4633" s="2"/>
      <c r="C4633" s="3"/>
      <c r="Y4633" s="9"/>
      <c r="Z4633" s="9"/>
      <c r="AA4633" s="9"/>
    </row>
    <row r="4634" spans="2:27" x14ac:dyDescent="0.25">
      <c r="B4634" s="2"/>
      <c r="C4634" s="3"/>
      <c r="Y4634" s="9"/>
      <c r="Z4634" s="9"/>
      <c r="AA4634" s="9"/>
    </row>
    <row r="4635" spans="2:27" x14ac:dyDescent="0.25">
      <c r="B4635" s="2"/>
      <c r="C4635" s="3"/>
      <c r="Y4635" s="9"/>
      <c r="Z4635" s="9"/>
      <c r="AA4635" s="9"/>
    </row>
    <row r="4636" spans="2:27" x14ac:dyDescent="0.25">
      <c r="B4636" s="2"/>
      <c r="C4636" s="3"/>
      <c r="Y4636" s="9"/>
      <c r="Z4636" s="9"/>
      <c r="AA4636" s="9"/>
    </row>
    <row r="4637" spans="2:27" x14ac:dyDescent="0.25">
      <c r="B4637" s="2"/>
      <c r="C4637" s="3"/>
      <c r="Y4637" s="9"/>
      <c r="Z4637" s="9"/>
      <c r="AA4637" s="9"/>
    </row>
    <row r="4638" spans="2:27" x14ac:dyDescent="0.25">
      <c r="B4638" s="2"/>
      <c r="C4638" s="3"/>
      <c r="Y4638" s="9"/>
      <c r="Z4638" s="9"/>
      <c r="AA4638" s="9"/>
    </row>
    <row r="4639" spans="2:27" x14ac:dyDescent="0.25">
      <c r="B4639" s="2"/>
      <c r="C4639" s="3"/>
      <c r="Y4639" s="9"/>
      <c r="Z4639" s="9"/>
      <c r="AA4639" s="9"/>
    </row>
    <row r="4640" spans="2:27" x14ac:dyDescent="0.25">
      <c r="B4640" s="2"/>
      <c r="C4640" s="3"/>
      <c r="Y4640" s="9"/>
      <c r="Z4640" s="9"/>
      <c r="AA4640" s="9"/>
    </row>
    <row r="4641" spans="2:27" x14ac:dyDescent="0.25">
      <c r="B4641" s="2"/>
      <c r="C4641" s="3"/>
      <c r="Y4641" s="9"/>
      <c r="Z4641" s="9"/>
      <c r="AA4641" s="9"/>
    </row>
    <row r="4642" spans="2:27" x14ac:dyDescent="0.25">
      <c r="B4642" s="2"/>
      <c r="C4642" s="3"/>
      <c r="Y4642" s="9"/>
      <c r="Z4642" s="9"/>
      <c r="AA4642" s="9"/>
    </row>
    <row r="4643" spans="2:27" x14ac:dyDescent="0.25">
      <c r="B4643" s="2"/>
      <c r="C4643" s="3"/>
      <c r="Y4643" s="9"/>
      <c r="Z4643" s="9"/>
      <c r="AA4643" s="9"/>
    </row>
    <row r="4644" spans="2:27" x14ac:dyDescent="0.25">
      <c r="B4644" s="2"/>
      <c r="C4644" s="3"/>
      <c r="Y4644" s="9"/>
      <c r="Z4644" s="9"/>
      <c r="AA4644" s="9"/>
    </row>
    <row r="4645" spans="2:27" x14ac:dyDescent="0.25">
      <c r="B4645" s="2"/>
      <c r="C4645" s="3"/>
      <c r="Y4645" s="9"/>
      <c r="Z4645" s="9"/>
      <c r="AA4645" s="9"/>
    </row>
    <row r="4646" spans="2:27" x14ac:dyDescent="0.25">
      <c r="B4646" s="2"/>
      <c r="C4646" s="3"/>
      <c r="Y4646" s="9"/>
      <c r="Z4646" s="9"/>
      <c r="AA4646" s="9"/>
    </row>
    <row r="4647" spans="2:27" x14ac:dyDescent="0.25">
      <c r="B4647" s="2"/>
      <c r="C4647" s="3"/>
      <c r="Y4647" s="9"/>
      <c r="Z4647" s="9"/>
      <c r="AA4647" s="9"/>
    </row>
    <row r="4648" spans="2:27" x14ac:dyDescent="0.25">
      <c r="B4648" s="2"/>
      <c r="C4648" s="3"/>
      <c r="Y4648" s="9"/>
      <c r="Z4648" s="9"/>
      <c r="AA4648" s="9"/>
    </row>
    <row r="4649" spans="2:27" x14ac:dyDescent="0.25">
      <c r="B4649" s="2"/>
      <c r="C4649" s="3"/>
      <c r="Y4649" s="9"/>
      <c r="Z4649" s="9"/>
      <c r="AA4649" s="9"/>
    </row>
    <row r="4650" spans="2:27" x14ac:dyDescent="0.25">
      <c r="B4650" s="2"/>
      <c r="C4650" s="3"/>
      <c r="Y4650" s="9"/>
      <c r="Z4650" s="9"/>
      <c r="AA4650" s="9"/>
    </row>
    <row r="4651" spans="2:27" x14ac:dyDescent="0.25">
      <c r="B4651" s="2"/>
      <c r="C4651" s="3"/>
      <c r="Y4651" s="9"/>
      <c r="Z4651" s="9"/>
      <c r="AA4651" s="9"/>
    </row>
    <row r="4652" spans="2:27" x14ac:dyDescent="0.25">
      <c r="B4652" s="2"/>
      <c r="C4652" s="3"/>
      <c r="Y4652" s="9"/>
      <c r="Z4652" s="9"/>
      <c r="AA4652" s="9"/>
    </row>
    <row r="4653" spans="2:27" x14ac:dyDescent="0.25">
      <c r="B4653" s="2"/>
      <c r="C4653" s="3"/>
      <c r="Y4653" s="9"/>
      <c r="Z4653" s="9"/>
      <c r="AA4653" s="9"/>
    </row>
    <row r="4654" spans="2:27" x14ac:dyDescent="0.25">
      <c r="B4654" s="2"/>
      <c r="C4654" s="3"/>
      <c r="Y4654" s="9"/>
      <c r="Z4654" s="9"/>
      <c r="AA4654" s="9"/>
    </row>
    <row r="4655" spans="2:27" x14ac:dyDescent="0.25">
      <c r="B4655" s="2"/>
      <c r="C4655" s="3"/>
      <c r="Y4655" s="9"/>
      <c r="Z4655" s="9"/>
      <c r="AA4655" s="9"/>
    </row>
    <row r="4656" spans="2:27" x14ac:dyDescent="0.25">
      <c r="B4656" s="2"/>
      <c r="C4656" s="3"/>
      <c r="Y4656" s="9"/>
      <c r="Z4656" s="9"/>
      <c r="AA4656" s="9"/>
    </row>
    <row r="4657" spans="2:27" x14ac:dyDescent="0.25">
      <c r="B4657" s="2"/>
      <c r="C4657" s="3"/>
      <c r="Y4657" s="9"/>
      <c r="Z4657" s="9"/>
      <c r="AA4657" s="9"/>
    </row>
    <row r="4658" spans="2:27" x14ac:dyDescent="0.25">
      <c r="B4658" s="2"/>
      <c r="C4658" s="3"/>
      <c r="Y4658" s="9"/>
      <c r="Z4658" s="9"/>
      <c r="AA4658" s="9"/>
    </row>
    <row r="4659" spans="2:27" x14ac:dyDescent="0.25">
      <c r="B4659" s="2"/>
      <c r="C4659" s="3"/>
      <c r="Y4659" s="9"/>
      <c r="Z4659" s="9"/>
      <c r="AA4659" s="9"/>
    </row>
    <row r="4660" spans="2:27" x14ac:dyDescent="0.25">
      <c r="B4660" s="2"/>
      <c r="C4660" s="3"/>
      <c r="Y4660" s="9"/>
      <c r="Z4660" s="9"/>
      <c r="AA4660" s="9"/>
    </row>
    <row r="4661" spans="2:27" x14ac:dyDescent="0.25">
      <c r="B4661" s="2"/>
      <c r="C4661" s="3"/>
      <c r="Y4661" s="9"/>
      <c r="Z4661" s="9"/>
      <c r="AA4661" s="9"/>
    </row>
    <row r="4662" spans="2:27" x14ac:dyDescent="0.25">
      <c r="B4662" s="2"/>
      <c r="C4662" s="3"/>
      <c r="Y4662" s="9"/>
      <c r="Z4662" s="9"/>
      <c r="AA4662" s="9"/>
    </row>
    <row r="4663" spans="2:27" x14ac:dyDescent="0.25">
      <c r="B4663" s="2"/>
      <c r="C4663" s="3"/>
      <c r="Y4663" s="9"/>
      <c r="Z4663" s="9"/>
      <c r="AA4663" s="9"/>
    </row>
    <row r="4664" spans="2:27" x14ac:dyDescent="0.25">
      <c r="B4664" s="2"/>
      <c r="C4664" s="3"/>
      <c r="Y4664" s="9"/>
      <c r="Z4664" s="9"/>
      <c r="AA4664" s="9"/>
    </row>
    <row r="4665" spans="2:27" x14ac:dyDescent="0.25">
      <c r="B4665" s="2"/>
      <c r="C4665" s="3"/>
      <c r="Y4665" s="9"/>
      <c r="Z4665" s="9"/>
      <c r="AA4665" s="9"/>
    </row>
    <row r="4666" spans="2:27" x14ac:dyDescent="0.25">
      <c r="B4666" s="2"/>
      <c r="C4666" s="3"/>
      <c r="Y4666" s="9"/>
      <c r="Z4666" s="9"/>
      <c r="AA4666" s="9"/>
    </row>
    <row r="4667" spans="2:27" x14ac:dyDescent="0.25">
      <c r="B4667" s="2"/>
      <c r="C4667" s="3"/>
      <c r="Y4667" s="9"/>
      <c r="Z4667" s="9"/>
      <c r="AA4667" s="9"/>
    </row>
    <row r="4668" spans="2:27" x14ac:dyDescent="0.25">
      <c r="B4668" s="2"/>
      <c r="C4668" s="3"/>
      <c r="Y4668" s="9"/>
      <c r="Z4668" s="9"/>
      <c r="AA4668" s="9"/>
    </row>
    <row r="4669" spans="2:27" x14ac:dyDescent="0.25">
      <c r="B4669" s="2"/>
      <c r="C4669" s="3"/>
      <c r="Y4669" s="9"/>
      <c r="Z4669" s="9"/>
      <c r="AA4669" s="9"/>
    </row>
    <row r="4670" spans="2:27" x14ac:dyDescent="0.25">
      <c r="B4670" s="2"/>
      <c r="C4670" s="3"/>
      <c r="Y4670" s="9"/>
      <c r="Z4670" s="9"/>
      <c r="AA4670" s="9"/>
    </row>
    <row r="4671" spans="2:27" x14ac:dyDescent="0.25">
      <c r="B4671" s="2"/>
      <c r="C4671" s="3"/>
      <c r="Y4671" s="9"/>
      <c r="Z4671" s="9"/>
      <c r="AA4671" s="9"/>
    </row>
    <row r="4672" spans="2:27" x14ac:dyDescent="0.25">
      <c r="B4672" s="2"/>
      <c r="C4672" s="3"/>
      <c r="Y4672" s="9"/>
      <c r="Z4672" s="9"/>
      <c r="AA4672" s="9"/>
    </row>
    <row r="4673" spans="2:27" x14ac:dyDescent="0.25">
      <c r="B4673" s="2"/>
      <c r="C4673" s="3"/>
      <c r="Y4673" s="9"/>
      <c r="Z4673" s="9"/>
      <c r="AA4673" s="9"/>
    </row>
    <row r="4674" spans="2:27" x14ac:dyDescent="0.25">
      <c r="B4674" s="2"/>
      <c r="C4674" s="3"/>
      <c r="Y4674" s="9"/>
      <c r="Z4674" s="9"/>
      <c r="AA4674" s="9"/>
    </row>
    <row r="4675" spans="2:27" x14ac:dyDescent="0.25">
      <c r="B4675" s="2"/>
      <c r="C4675" s="3"/>
      <c r="Y4675" s="9"/>
      <c r="Z4675" s="9"/>
      <c r="AA4675" s="9"/>
    </row>
    <row r="4676" spans="2:27" x14ac:dyDescent="0.25">
      <c r="B4676" s="2"/>
      <c r="C4676" s="3"/>
      <c r="Y4676" s="9"/>
      <c r="Z4676" s="9"/>
      <c r="AA4676" s="9"/>
    </row>
    <row r="4677" spans="2:27" x14ac:dyDescent="0.25">
      <c r="B4677" s="2"/>
      <c r="C4677" s="3"/>
      <c r="Y4677" s="9"/>
      <c r="Z4677" s="9"/>
      <c r="AA4677" s="9"/>
    </row>
    <row r="4678" spans="2:27" x14ac:dyDescent="0.25">
      <c r="B4678" s="2"/>
      <c r="C4678" s="3"/>
      <c r="Y4678" s="9"/>
      <c r="Z4678" s="9"/>
      <c r="AA4678" s="9"/>
    </row>
    <row r="4679" spans="2:27" x14ac:dyDescent="0.25">
      <c r="B4679" s="2"/>
      <c r="C4679" s="3"/>
      <c r="Y4679" s="9"/>
      <c r="Z4679" s="9"/>
      <c r="AA4679" s="9"/>
    </row>
    <row r="4680" spans="2:27" x14ac:dyDescent="0.25">
      <c r="B4680" s="2"/>
      <c r="C4680" s="3"/>
      <c r="Y4680" s="9"/>
      <c r="Z4680" s="9"/>
      <c r="AA4680" s="9"/>
    </row>
    <row r="4681" spans="2:27" x14ac:dyDescent="0.25">
      <c r="B4681" s="2"/>
      <c r="C4681" s="3"/>
      <c r="Y4681" s="9"/>
      <c r="Z4681" s="9"/>
      <c r="AA4681" s="9"/>
    </row>
    <row r="4682" spans="2:27" x14ac:dyDescent="0.25">
      <c r="B4682" s="2"/>
      <c r="C4682" s="3"/>
      <c r="Y4682" s="9"/>
      <c r="Z4682" s="9"/>
      <c r="AA4682" s="9"/>
    </row>
    <row r="4683" spans="2:27" x14ac:dyDescent="0.25">
      <c r="B4683" s="2"/>
      <c r="C4683" s="3"/>
      <c r="Y4683" s="9"/>
      <c r="Z4683" s="9"/>
      <c r="AA4683" s="9"/>
    </row>
    <row r="4684" spans="2:27" x14ac:dyDescent="0.25">
      <c r="B4684" s="2"/>
      <c r="C4684" s="3"/>
      <c r="Y4684" s="9"/>
      <c r="Z4684" s="9"/>
      <c r="AA4684" s="9"/>
    </row>
    <row r="4685" spans="2:27" x14ac:dyDescent="0.25">
      <c r="B4685" s="2"/>
      <c r="C4685" s="3"/>
      <c r="Y4685" s="9"/>
      <c r="Z4685" s="9"/>
      <c r="AA4685" s="9"/>
    </row>
    <row r="4686" spans="2:27" x14ac:dyDescent="0.25">
      <c r="B4686" s="2"/>
      <c r="C4686" s="3"/>
      <c r="Y4686" s="9"/>
      <c r="Z4686" s="9"/>
      <c r="AA4686" s="9"/>
    </row>
    <row r="4687" spans="2:27" x14ac:dyDescent="0.25">
      <c r="B4687" s="2"/>
      <c r="C4687" s="3"/>
      <c r="Y4687" s="9"/>
      <c r="Z4687" s="9"/>
      <c r="AA4687" s="9"/>
    </row>
    <row r="4688" spans="2:27" x14ac:dyDescent="0.25">
      <c r="B4688" s="2"/>
      <c r="C4688" s="3"/>
      <c r="Y4688" s="9"/>
      <c r="Z4688" s="9"/>
      <c r="AA4688" s="9"/>
    </row>
    <row r="4689" spans="2:27" x14ac:dyDescent="0.25">
      <c r="B4689" s="2"/>
      <c r="C4689" s="3"/>
      <c r="Y4689" s="9"/>
      <c r="Z4689" s="9"/>
      <c r="AA4689" s="9"/>
    </row>
    <row r="4690" spans="2:27" x14ac:dyDescent="0.25">
      <c r="B4690" s="2"/>
      <c r="C4690" s="3"/>
      <c r="Y4690" s="9"/>
      <c r="Z4690" s="9"/>
      <c r="AA4690" s="9"/>
    </row>
    <row r="4691" spans="2:27" x14ac:dyDescent="0.25">
      <c r="B4691" s="2"/>
      <c r="C4691" s="3"/>
      <c r="Y4691" s="9"/>
      <c r="Z4691" s="9"/>
      <c r="AA4691" s="9"/>
    </row>
    <row r="4692" spans="2:27" x14ac:dyDescent="0.25">
      <c r="B4692" s="2"/>
      <c r="C4692" s="3"/>
      <c r="Y4692" s="9"/>
      <c r="Z4692" s="9"/>
      <c r="AA4692" s="9"/>
    </row>
    <row r="4693" spans="2:27" x14ac:dyDescent="0.25">
      <c r="B4693" s="2"/>
      <c r="C4693" s="3"/>
      <c r="Y4693" s="9"/>
      <c r="Z4693" s="9"/>
      <c r="AA4693" s="9"/>
    </row>
    <row r="4694" spans="2:27" x14ac:dyDescent="0.25">
      <c r="B4694" s="2"/>
      <c r="C4694" s="3"/>
      <c r="Y4694" s="9"/>
      <c r="Z4694" s="9"/>
      <c r="AA4694" s="9"/>
    </row>
    <row r="4695" spans="2:27" x14ac:dyDescent="0.25">
      <c r="B4695" s="2"/>
      <c r="C4695" s="3"/>
      <c r="Y4695" s="9"/>
      <c r="Z4695" s="9"/>
      <c r="AA4695" s="9"/>
    </row>
    <row r="4696" spans="2:27" x14ac:dyDescent="0.25">
      <c r="B4696" s="2"/>
      <c r="C4696" s="3"/>
      <c r="Y4696" s="9"/>
      <c r="Z4696" s="9"/>
      <c r="AA4696" s="9"/>
    </row>
    <row r="4697" spans="2:27" x14ac:dyDescent="0.25">
      <c r="B4697" s="2"/>
      <c r="C4697" s="3"/>
      <c r="Y4697" s="9"/>
      <c r="Z4697" s="9"/>
      <c r="AA4697" s="9"/>
    </row>
    <row r="4698" spans="2:27" x14ac:dyDescent="0.25">
      <c r="B4698" s="2"/>
      <c r="C4698" s="3"/>
      <c r="Y4698" s="9"/>
      <c r="Z4698" s="9"/>
      <c r="AA4698" s="9"/>
    </row>
    <row r="4699" spans="2:27" x14ac:dyDescent="0.25">
      <c r="B4699" s="2"/>
      <c r="C4699" s="3"/>
      <c r="Y4699" s="9"/>
      <c r="Z4699" s="9"/>
      <c r="AA4699" s="9"/>
    </row>
    <row r="4700" spans="2:27" x14ac:dyDescent="0.25">
      <c r="B4700" s="2"/>
      <c r="C4700" s="3"/>
      <c r="Y4700" s="9"/>
      <c r="Z4700" s="9"/>
      <c r="AA4700" s="9"/>
    </row>
    <row r="4701" spans="2:27" x14ac:dyDescent="0.25">
      <c r="B4701" s="2"/>
      <c r="C4701" s="3"/>
      <c r="Y4701" s="9"/>
      <c r="Z4701" s="9"/>
      <c r="AA4701" s="9"/>
    </row>
    <row r="4702" spans="2:27" x14ac:dyDescent="0.25">
      <c r="B4702" s="2"/>
      <c r="C4702" s="3"/>
      <c r="Y4702" s="9"/>
      <c r="Z4702" s="9"/>
      <c r="AA4702" s="9"/>
    </row>
    <row r="4703" spans="2:27" x14ac:dyDescent="0.25">
      <c r="B4703" s="2"/>
      <c r="C4703" s="3"/>
      <c r="Y4703" s="9"/>
      <c r="Z4703" s="9"/>
      <c r="AA4703" s="9"/>
    </row>
    <row r="4704" spans="2:27" x14ac:dyDescent="0.25">
      <c r="B4704" s="2"/>
      <c r="C4704" s="3"/>
      <c r="Y4704" s="9"/>
      <c r="Z4704" s="9"/>
      <c r="AA4704" s="9"/>
    </row>
    <row r="4705" spans="2:27" x14ac:dyDescent="0.25">
      <c r="B4705" s="2"/>
      <c r="C4705" s="3"/>
      <c r="Y4705" s="9"/>
      <c r="Z4705" s="9"/>
      <c r="AA4705" s="9"/>
    </row>
    <row r="4706" spans="2:27" x14ac:dyDescent="0.25">
      <c r="B4706" s="2"/>
      <c r="C4706" s="3"/>
      <c r="Y4706" s="9"/>
      <c r="Z4706" s="9"/>
      <c r="AA4706" s="9"/>
    </row>
    <row r="4707" spans="2:27" x14ac:dyDescent="0.25">
      <c r="B4707" s="2"/>
      <c r="C4707" s="3"/>
      <c r="Y4707" s="9"/>
      <c r="Z4707" s="9"/>
      <c r="AA4707" s="9"/>
    </row>
    <row r="4708" spans="2:27" x14ac:dyDescent="0.25">
      <c r="B4708" s="2"/>
      <c r="C4708" s="3"/>
      <c r="Y4708" s="9"/>
      <c r="Z4708" s="9"/>
      <c r="AA4708" s="9"/>
    </row>
    <row r="4709" spans="2:27" x14ac:dyDescent="0.25">
      <c r="B4709" s="2"/>
      <c r="C4709" s="3"/>
      <c r="Y4709" s="9"/>
      <c r="Z4709" s="9"/>
      <c r="AA4709" s="9"/>
    </row>
    <row r="4710" spans="2:27" x14ac:dyDescent="0.25">
      <c r="B4710" s="2"/>
      <c r="C4710" s="3"/>
      <c r="Y4710" s="9"/>
      <c r="Z4710" s="9"/>
      <c r="AA4710" s="9"/>
    </row>
    <row r="4711" spans="2:27" x14ac:dyDescent="0.25">
      <c r="B4711" s="2"/>
      <c r="C4711" s="3"/>
      <c r="Y4711" s="9"/>
      <c r="Z4711" s="9"/>
      <c r="AA4711" s="9"/>
    </row>
    <row r="4712" spans="2:27" x14ac:dyDescent="0.25">
      <c r="B4712" s="2"/>
      <c r="C4712" s="3"/>
      <c r="Y4712" s="9"/>
      <c r="Z4712" s="9"/>
      <c r="AA4712" s="9"/>
    </row>
    <row r="4713" spans="2:27" x14ac:dyDescent="0.25">
      <c r="B4713" s="2"/>
      <c r="C4713" s="3"/>
      <c r="Y4713" s="9"/>
      <c r="Z4713" s="9"/>
      <c r="AA4713" s="9"/>
    </row>
    <row r="4714" spans="2:27" x14ac:dyDescent="0.25">
      <c r="B4714" s="2"/>
      <c r="C4714" s="3"/>
      <c r="Y4714" s="9"/>
      <c r="Z4714" s="9"/>
      <c r="AA4714" s="9"/>
    </row>
    <row r="4715" spans="2:27" x14ac:dyDescent="0.25">
      <c r="B4715" s="2"/>
      <c r="C4715" s="3"/>
      <c r="Y4715" s="9"/>
      <c r="Z4715" s="9"/>
      <c r="AA4715" s="9"/>
    </row>
    <row r="4716" spans="2:27" x14ac:dyDescent="0.25">
      <c r="B4716" s="2"/>
      <c r="C4716" s="3"/>
      <c r="Y4716" s="9"/>
      <c r="Z4716" s="9"/>
      <c r="AA4716" s="9"/>
    </row>
    <row r="4717" spans="2:27" x14ac:dyDescent="0.25">
      <c r="B4717" s="2"/>
      <c r="C4717" s="3"/>
      <c r="Y4717" s="9"/>
      <c r="Z4717" s="9"/>
      <c r="AA4717" s="9"/>
    </row>
    <row r="4718" spans="2:27" x14ac:dyDescent="0.25">
      <c r="B4718" s="2"/>
      <c r="C4718" s="3"/>
      <c r="Y4718" s="9"/>
      <c r="Z4718" s="9"/>
      <c r="AA4718" s="9"/>
    </row>
    <row r="4719" spans="2:27" x14ac:dyDescent="0.25">
      <c r="B4719" s="2"/>
      <c r="C4719" s="3"/>
      <c r="Y4719" s="9"/>
      <c r="Z4719" s="9"/>
      <c r="AA4719" s="9"/>
    </row>
    <row r="4720" spans="2:27" x14ac:dyDescent="0.25">
      <c r="B4720" s="2"/>
      <c r="C4720" s="3"/>
      <c r="Y4720" s="9"/>
      <c r="Z4720" s="9"/>
      <c r="AA4720" s="9"/>
    </row>
    <row r="4721" spans="2:27" x14ac:dyDescent="0.25">
      <c r="B4721" s="2"/>
      <c r="C4721" s="3"/>
      <c r="Y4721" s="9"/>
      <c r="Z4721" s="9"/>
      <c r="AA4721" s="9"/>
    </row>
    <row r="4722" spans="2:27" x14ac:dyDescent="0.25">
      <c r="B4722" s="2"/>
      <c r="C4722" s="3"/>
      <c r="Y4722" s="9"/>
      <c r="Z4722" s="9"/>
      <c r="AA4722" s="9"/>
    </row>
    <row r="4723" spans="2:27" x14ac:dyDescent="0.25">
      <c r="B4723" s="2"/>
      <c r="C4723" s="3"/>
      <c r="Y4723" s="9"/>
      <c r="Z4723" s="9"/>
      <c r="AA4723" s="9"/>
    </row>
    <row r="4724" spans="2:27" x14ac:dyDescent="0.25">
      <c r="B4724" s="2"/>
      <c r="C4724" s="3"/>
      <c r="Y4724" s="9"/>
      <c r="Z4724" s="9"/>
      <c r="AA4724" s="9"/>
    </row>
    <row r="4725" spans="2:27" x14ac:dyDescent="0.25">
      <c r="B4725" s="2"/>
      <c r="C4725" s="3"/>
      <c r="Y4725" s="9"/>
      <c r="Z4725" s="9"/>
      <c r="AA4725" s="9"/>
    </row>
    <row r="4726" spans="2:27" x14ac:dyDescent="0.25">
      <c r="B4726" s="2"/>
      <c r="C4726" s="3"/>
      <c r="Y4726" s="9"/>
      <c r="Z4726" s="9"/>
      <c r="AA4726" s="9"/>
    </row>
    <row r="4727" spans="2:27" x14ac:dyDescent="0.25">
      <c r="B4727" s="2"/>
      <c r="C4727" s="3"/>
      <c r="Y4727" s="9"/>
      <c r="Z4727" s="9"/>
      <c r="AA4727" s="9"/>
    </row>
    <row r="4728" spans="2:27" x14ac:dyDescent="0.25">
      <c r="B4728" s="2"/>
      <c r="C4728" s="3"/>
      <c r="Y4728" s="9"/>
      <c r="Z4728" s="9"/>
      <c r="AA4728" s="9"/>
    </row>
    <row r="4729" spans="2:27" x14ac:dyDescent="0.25">
      <c r="B4729" s="2"/>
      <c r="C4729" s="3"/>
      <c r="Y4729" s="9"/>
      <c r="Z4729" s="9"/>
      <c r="AA4729" s="9"/>
    </row>
    <row r="4730" spans="2:27" x14ac:dyDescent="0.25">
      <c r="B4730" s="2"/>
      <c r="C4730" s="3"/>
      <c r="Y4730" s="9"/>
      <c r="Z4730" s="9"/>
      <c r="AA4730" s="9"/>
    </row>
    <row r="4731" spans="2:27" x14ac:dyDescent="0.25">
      <c r="B4731" s="2"/>
      <c r="C4731" s="3"/>
      <c r="Y4731" s="9"/>
      <c r="Z4731" s="9"/>
      <c r="AA4731" s="9"/>
    </row>
    <row r="4732" spans="2:27" x14ac:dyDescent="0.25">
      <c r="B4732" s="2"/>
      <c r="C4732" s="3"/>
      <c r="Y4732" s="9"/>
      <c r="Z4732" s="9"/>
      <c r="AA4732" s="9"/>
    </row>
    <row r="4733" spans="2:27" x14ac:dyDescent="0.25">
      <c r="B4733" s="2"/>
      <c r="C4733" s="3"/>
      <c r="Y4733" s="9"/>
      <c r="Z4733" s="9"/>
      <c r="AA4733" s="9"/>
    </row>
    <row r="4734" spans="2:27" x14ac:dyDescent="0.25">
      <c r="B4734" s="2"/>
      <c r="C4734" s="3"/>
      <c r="Y4734" s="9"/>
      <c r="Z4734" s="9"/>
      <c r="AA4734" s="9"/>
    </row>
    <row r="4735" spans="2:27" x14ac:dyDescent="0.25">
      <c r="B4735" s="2"/>
      <c r="C4735" s="3"/>
      <c r="Y4735" s="9"/>
      <c r="Z4735" s="9"/>
      <c r="AA4735" s="9"/>
    </row>
    <row r="4736" spans="2:27" x14ac:dyDescent="0.25">
      <c r="B4736" s="2"/>
      <c r="C4736" s="3"/>
      <c r="Y4736" s="9"/>
      <c r="Z4736" s="9"/>
      <c r="AA4736" s="9"/>
    </row>
    <row r="4737" spans="2:27" x14ac:dyDescent="0.25">
      <c r="B4737" s="2"/>
      <c r="C4737" s="3"/>
      <c r="Y4737" s="9"/>
      <c r="Z4737" s="9"/>
      <c r="AA4737" s="9"/>
    </row>
    <row r="4738" spans="2:27" x14ac:dyDescent="0.25">
      <c r="B4738" s="2"/>
      <c r="C4738" s="3"/>
      <c r="Y4738" s="9"/>
      <c r="Z4738" s="9"/>
      <c r="AA4738" s="9"/>
    </row>
    <row r="4739" spans="2:27" x14ac:dyDescent="0.25">
      <c r="B4739" s="2"/>
      <c r="C4739" s="3"/>
      <c r="Y4739" s="9"/>
      <c r="Z4739" s="9"/>
      <c r="AA4739" s="9"/>
    </row>
    <row r="4740" spans="2:27" x14ac:dyDescent="0.25">
      <c r="B4740" s="2"/>
      <c r="C4740" s="3"/>
      <c r="Y4740" s="9"/>
      <c r="Z4740" s="9"/>
      <c r="AA4740" s="9"/>
    </row>
    <row r="4741" spans="2:27" x14ac:dyDescent="0.25">
      <c r="B4741" s="2"/>
      <c r="C4741" s="3"/>
      <c r="Y4741" s="9"/>
      <c r="Z4741" s="9"/>
      <c r="AA4741" s="9"/>
    </row>
    <row r="4742" spans="2:27" x14ac:dyDescent="0.25">
      <c r="B4742" s="2"/>
      <c r="C4742" s="3"/>
      <c r="Y4742" s="9"/>
      <c r="Z4742" s="9"/>
      <c r="AA4742" s="9"/>
    </row>
    <row r="4743" spans="2:27" x14ac:dyDescent="0.25">
      <c r="B4743" s="2"/>
      <c r="C4743" s="3"/>
      <c r="Y4743" s="9"/>
      <c r="Z4743" s="9"/>
      <c r="AA4743" s="9"/>
    </row>
    <row r="4744" spans="2:27" x14ac:dyDescent="0.25">
      <c r="B4744" s="2"/>
      <c r="C4744" s="3"/>
      <c r="Y4744" s="9"/>
      <c r="Z4744" s="9"/>
      <c r="AA4744" s="9"/>
    </row>
    <row r="4745" spans="2:27" x14ac:dyDescent="0.25">
      <c r="B4745" s="2"/>
      <c r="C4745" s="3"/>
      <c r="Y4745" s="9"/>
      <c r="Z4745" s="9"/>
      <c r="AA4745" s="9"/>
    </row>
    <row r="4746" spans="2:27" x14ac:dyDescent="0.25">
      <c r="B4746" s="2"/>
      <c r="C4746" s="3"/>
      <c r="Y4746" s="9"/>
      <c r="Z4746" s="9"/>
      <c r="AA4746" s="9"/>
    </row>
    <row r="4747" spans="2:27" x14ac:dyDescent="0.25">
      <c r="B4747" s="2"/>
      <c r="C4747" s="3"/>
      <c r="Y4747" s="9"/>
      <c r="Z4747" s="9"/>
      <c r="AA4747" s="9"/>
    </row>
    <row r="4748" spans="2:27" x14ac:dyDescent="0.25">
      <c r="B4748" s="2"/>
      <c r="C4748" s="3"/>
      <c r="Y4748" s="9"/>
      <c r="Z4748" s="9"/>
      <c r="AA4748" s="9"/>
    </row>
    <row r="4749" spans="2:27" x14ac:dyDescent="0.25">
      <c r="B4749" s="2"/>
      <c r="C4749" s="3"/>
      <c r="Y4749" s="9"/>
      <c r="Z4749" s="9"/>
      <c r="AA4749" s="9"/>
    </row>
    <row r="4750" spans="2:27" x14ac:dyDescent="0.25">
      <c r="B4750" s="2"/>
      <c r="C4750" s="3"/>
      <c r="Y4750" s="9"/>
      <c r="Z4750" s="9"/>
      <c r="AA4750" s="9"/>
    </row>
    <row r="4751" spans="2:27" x14ac:dyDescent="0.25">
      <c r="B4751" s="2"/>
      <c r="C4751" s="3"/>
      <c r="Y4751" s="9"/>
      <c r="Z4751" s="9"/>
      <c r="AA4751" s="9"/>
    </row>
    <row r="4752" spans="2:27" x14ac:dyDescent="0.25">
      <c r="B4752" s="2"/>
      <c r="C4752" s="3"/>
      <c r="Y4752" s="9"/>
      <c r="Z4752" s="9"/>
      <c r="AA4752" s="9"/>
    </row>
    <row r="4753" spans="2:27" x14ac:dyDescent="0.25">
      <c r="B4753" s="2"/>
      <c r="C4753" s="3"/>
      <c r="Y4753" s="9"/>
      <c r="Z4753" s="9"/>
      <c r="AA4753" s="9"/>
    </row>
    <row r="4754" spans="2:27" x14ac:dyDescent="0.25">
      <c r="B4754" s="2"/>
      <c r="C4754" s="3"/>
      <c r="Y4754" s="9"/>
      <c r="Z4754" s="9"/>
      <c r="AA4754" s="9"/>
    </row>
    <row r="4755" spans="2:27" x14ac:dyDescent="0.25">
      <c r="B4755" s="2"/>
      <c r="C4755" s="3"/>
      <c r="Y4755" s="9"/>
      <c r="Z4755" s="9"/>
      <c r="AA4755" s="9"/>
    </row>
    <row r="4756" spans="2:27" x14ac:dyDescent="0.25">
      <c r="B4756" s="2"/>
      <c r="C4756" s="3"/>
      <c r="Y4756" s="9"/>
      <c r="Z4756" s="9"/>
      <c r="AA4756" s="9"/>
    </row>
    <row r="4757" spans="2:27" x14ac:dyDescent="0.25">
      <c r="B4757" s="2"/>
      <c r="C4757" s="3"/>
      <c r="Y4757" s="9"/>
      <c r="Z4757" s="9"/>
      <c r="AA4757" s="9"/>
    </row>
    <row r="4758" spans="2:27" x14ac:dyDescent="0.25">
      <c r="B4758" s="2"/>
      <c r="C4758" s="3"/>
      <c r="Y4758" s="9"/>
      <c r="Z4758" s="9"/>
      <c r="AA4758" s="9"/>
    </row>
    <row r="4759" spans="2:27" x14ac:dyDescent="0.25">
      <c r="B4759" s="2"/>
      <c r="C4759" s="3"/>
      <c r="Y4759" s="9"/>
      <c r="Z4759" s="9"/>
      <c r="AA4759" s="9"/>
    </row>
    <row r="4760" spans="2:27" x14ac:dyDescent="0.25">
      <c r="B4760" s="2"/>
      <c r="C4760" s="3"/>
      <c r="Y4760" s="9"/>
      <c r="Z4760" s="9"/>
      <c r="AA4760" s="9"/>
    </row>
    <row r="4761" spans="2:27" x14ac:dyDescent="0.25">
      <c r="B4761" s="2"/>
      <c r="C4761" s="3"/>
      <c r="Y4761" s="9"/>
      <c r="Z4761" s="9"/>
      <c r="AA4761" s="9"/>
    </row>
    <row r="4762" spans="2:27" x14ac:dyDescent="0.25">
      <c r="B4762" s="2"/>
      <c r="C4762" s="3"/>
      <c r="Y4762" s="9"/>
      <c r="Z4762" s="9"/>
      <c r="AA4762" s="9"/>
    </row>
    <row r="4763" spans="2:27" x14ac:dyDescent="0.25">
      <c r="B4763" s="2"/>
      <c r="C4763" s="3"/>
      <c r="Y4763" s="9"/>
      <c r="Z4763" s="9"/>
      <c r="AA4763" s="9"/>
    </row>
    <row r="4764" spans="2:27" x14ac:dyDescent="0.25">
      <c r="B4764" s="2"/>
      <c r="C4764" s="3"/>
      <c r="Y4764" s="9"/>
      <c r="Z4764" s="9"/>
      <c r="AA4764" s="9"/>
    </row>
    <row r="4765" spans="2:27" x14ac:dyDescent="0.25">
      <c r="B4765" s="2"/>
      <c r="C4765" s="3"/>
      <c r="Y4765" s="9"/>
      <c r="Z4765" s="9"/>
      <c r="AA4765" s="9"/>
    </row>
    <row r="4766" spans="2:27" x14ac:dyDescent="0.25">
      <c r="B4766" s="2"/>
      <c r="C4766" s="3"/>
      <c r="Y4766" s="9"/>
      <c r="Z4766" s="9"/>
      <c r="AA4766" s="9"/>
    </row>
    <row r="4767" spans="2:27" x14ac:dyDescent="0.25">
      <c r="B4767" s="2"/>
      <c r="C4767" s="3"/>
      <c r="Y4767" s="9"/>
      <c r="Z4767" s="9"/>
      <c r="AA4767" s="9"/>
    </row>
    <row r="4768" spans="2:27" x14ac:dyDescent="0.25">
      <c r="B4768" s="2"/>
      <c r="C4768" s="3"/>
      <c r="Y4768" s="9"/>
      <c r="Z4768" s="9"/>
      <c r="AA4768" s="9"/>
    </row>
    <row r="4769" spans="2:27" x14ac:dyDescent="0.25">
      <c r="B4769" s="2"/>
      <c r="C4769" s="3"/>
      <c r="Y4769" s="9"/>
      <c r="Z4769" s="9"/>
      <c r="AA4769" s="9"/>
    </row>
    <row r="4770" spans="2:27" x14ac:dyDescent="0.25">
      <c r="B4770" s="2"/>
      <c r="C4770" s="3"/>
      <c r="Y4770" s="9"/>
      <c r="Z4770" s="9"/>
      <c r="AA4770" s="9"/>
    </row>
    <row r="4771" spans="2:27" x14ac:dyDescent="0.25">
      <c r="B4771" s="2"/>
      <c r="C4771" s="3"/>
      <c r="Y4771" s="9"/>
      <c r="Z4771" s="9"/>
      <c r="AA4771" s="9"/>
    </row>
    <row r="4772" spans="2:27" x14ac:dyDescent="0.25">
      <c r="B4772" s="2"/>
      <c r="C4772" s="3"/>
      <c r="Y4772" s="9"/>
      <c r="Z4772" s="9"/>
      <c r="AA4772" s="9"/>
    </row>
    <row r="4773" spans="2:27" x14ac:dyDescent="0.25">
      <c r="B4773" s="2"/>
      <c r="C4773" s="3"/>
      <c r="Y4773" s="9"/>
      <c r="Z4773" s="9"/>
      <c r="AA4773" s="9"/>
    </row>
    <row r="4774" spans="2:27" x14ac:dyDescent="0.25">
      <c r="B4774" s="2"/>
      <c r="C4774" s="3"/>
      <c r="Y4774" s="9"/>
      <c r="Z4774" s="9"/>
      <c r="AA4774" s="9"/>
    </row>
    <row r="4775" spans="2:27" x14ac:dyDescent="0.25">
      <c r="B4775" s="2"/>
      <c r="C4775" s="3"/>
      <c r="Y4775" s="9"/>
      <c r="Z4775" s="9"/>
      <c r="AA4775" s="9"/>
    </row>
    <row r="4776" spans="2:27" x14ac:dyDescent="0.25">
      <c r="B4776" s="2"/>
      <c r="C4776" s="3"/>
      <c r="Y4776" s="9"/>
      <c r="Z4776" s="9"/>
      <c r="AA4776" s="9"/>
    </row>
    <row r="4777" spans="2:27" x14ac:dyDescent="0.25">
      <c r="B4777" s="2"/>
      <c r="C4777" s="3"/>
      <c r="Y4777" s="9"/>
      <c r="Z4777" s="9"/>
      <c r="AA4777" s="9"/>
    </row>
    <row r="4778" spans="2:27" x14ac:dyDescent="0.25">
      <c r="B4778" s="2"/>
      <c r="C4778" s="3"/>
      <c r="Y4778" s="9"/>
      <c r="Z4778" s="9"/>
      <c r="AA4778" s="9"/>
    </row>
    <row r="4779" spans="2:27" x14ac:dyDescent="0.25">
      <c r="B4779" s="2"/>
      <c r="C4779" s="3"/>
      <c r="Y4779" s="9"/>
      <c r="Z4779" s="9"/>
      <c r="AA4779" s="9"/>
    </row>
    <row r="4780" spans="2:27" x14ac:dyDescent="0.25">
      <c r="B4780" s="2"/>
      <c r="C4780" s="3"/>
      <c r="Y4780" s="9"/>
      <c r="Z4780" s="9"/>
      <c r="AA4780" s="9"/>
    </row>
    <row r="4781" spans="2:27" x14ac:dyDescent="0.25">
      <c r="B4781" s="2"/>
      <c r="C4781" s="3"/>
      <c r="Y4781" s="9"/>
      <c r="Z4781" s="9"/>
      <c r="AA4781" s="9"/>
    </row>
    <row r="4782" spans="2:27" x14ac:dyDescent="0.25">
      <c r="B4782" s="2"/>
      <c r="C4782" s="3"/>
      <c r="Y4782" s="9"/>
      <c r="Z4782" s="9"/>
      <c r="AA4782" s="9"/>
    </row>
    <row r="4783" spans="2:27" x14ac:dyDescent="0.25">
      <c r="B4783" s="2"/>
      <c r="C4783" s="3"/>
      <c r="Y4783" s="9"/>
      <c r="Z4783" s="9"/>
      <c r="AA4783" s="9"/>
    </row>
    <row r="4784" spans="2:27" x14ac:dyDescent="0.25">
      <c r="B4784" s="2"/>
      <c r="C4784" s="3"/>
      <c r="Y4784" s="9"/>
      <c r="Z4784" s="9"/>
      <c r="AA4784" s="9"/>
    </row>
    <row r="4785" spans="2:27" x14ac:dyDescent="0.25">
      <c r="B4785" s="2"/>
      <c r="C4785" s="3"/>
      <c r="Y4785" s="9"/>
      <c r="Z4785" s="9"/>
      <c r="AA4785" s="9"/>
    </row>
    <row r="4786" spans="2:27" x14ac:dyDescent="0.25">
      <c r="B4786" s="2"/>
      <c r="C4786" s="3"/>
      <c r="Y4786" s="9"/>
      <c r="Z4786" s="9"/>
      <c r="AA4786" s="9"/>
    </row>
    <row r="4787" spans="2:27" x14ac:dyDescent="0.25">
      <c r="B4787" s="2"/>
      <c r="C4787" s="3"/>
      <c r="Y4787" s="9"/>
      <c r="Z4787" s="9"/>
      <c r="AA4787" s="9"/>
    </row>
    <row r="4788" spans="2:27" x14ac:dyDescent="0.25">
      <c r="B4788" s="2"/>
      <c r="C4788" s="3"/>
      <c r="Y4788" s="9"/>
      <c r="Z4788" s="9"/>
      <c r="AA4788" s="9"/>
    </row>
    <row r="4789" spans="2:27" x14ac:dyDescent="0.25">
      <c r="B4789" s="2"/>
      <c r="C4789" s="3"/>
      <c r="Y4789" s="9"/>
      <c r="Z4789" s="9"/>
      <c r="AA4789" s="9"/>
    </row>
    <row r="4790" spans="2:27" x14ac:dyDescent="0.25">
      <c r="B4790" s="2"/>
      <c r="C4790" s="3"/>
      <c r="Y4790" s="9"/>
      <c r="Z4790" s="9"/>
      <c r="AA4790" s="9"/>
    </row>
    <row r="4791" spans="2:27" x14ac:dyDescent="0.25">
      <c r="B4791" s="2"/>
      <c r="C4791" s="3"/>
      <c r="Y4791" s="9"/>
      <c r="Z4791" s="9"/>
      <c r="AA4791" s="9"/>
    </row>
    <row r="4792" spans="2:27" x14ac:dyDescent="0.25">
      <c r="B4792" s="2"/>
      <c r="C4792" s="3"/>
      <c r="Y4792" s="9"/>
      <c r="Z4792" s="9"/>
      <c r="AA4792" s="9"/>
    </row>
    <row r="4793" spans="2:27" x14ac:dyDescent="0.25">
      <c r="B4793" s="2"/>
      <c r="C4793" s="3"/>
      <c r="Y4793" s="9"/>
      <c r="Z4793" s="9"/>
      <c r="AA4793" s="9"/>
    </row>
    <row r="4794" spans="2:27" x14ac:dyDescent="0.25">
      <c r="B4794" s="2"/>
      <c r="C4794" s="3"/>
      <c r="Y4794" s="9"/>
      <c r="Z4794" s="9"/>
      <c r="AA4794" s="9"/>
    </row>
    <row r="4795" spans="2:27" x14ac:dyDescent="0.25">
      <c r="B4795" s="2"/>
      <c r="C4795" s="3"/>
      <c r="Y4795" s="9"/>
      <c r="Z4795" s="9"/>
      <c r="AA4795" s="9"/>
    </row>
    <row r="4796" spans="2:27" x14ac:dyDescent="0.25">
      <c r="B4796" s="2"/>
      <c r="C4796" s="3"/>
      <c r="Y4796" s="9"/>
      <c r="Z4796" s="9"/>
      <c r="AA4796" s="9"/>
    </row>
    <row r="4797" spans="2:27" x14ac:dyDescent="0.25">
      <c r="B4797" s="2"/>
      <c r="C4797" s="3"/>
      <c r="Y4797" s="9"/>
      <c r="Z4797" s="9"/>
      <c r="AA4797" s="9"/>
    </row>
    <row r="4798" spans="2:27" x14ac:dyDescent="0.25">
      <c r="B4798" s="2"/>
      <c r="C4798" s="3"/>
      <c r="Y4798" s="9"/>
      <c r="Z4798" s="9"/>
      <c r="AA4798" s="9"/>
    </row>
    <row r="4799" spans="2:27" x14ac:dyDescent="0.25">
      <c r="B4799" s="2"/>
      <c r="C4799" s="3"/>
      <c r="Y4799" s="9"/>
      <c r="Z4799" s="9"/>
      <c r="AA4799" s="9"/>
    </row>
    <row r="4800" spans="2:27" x14ac:dyDescent="0.25">
      <c r="B4800" s="2"/>
      <c r="C4800" s="3"/>
      <c r="Y4800" s="9"/>
      <c r="Z4800" s="9"/>
      <c r="AA4800" s="9"/>
    </row>
    <row r="4801" spans="2:27" x14ac:dyDescent="0.25">
      <c r="B4801" s="2"/>
      <c r="C4801" s="3"/>
      <c r="Y4801" s="9"/>
      <c r="Z4801" s="9"/>
      <c r="AA4801" s="9"/>
    </row>
    <row r="4802" spans="2:27" x14ac:dyDescent="0.25">
      <c r="B4802" s="2"/>
      <c r="C4802" s="3"/>
      <c r="Y4802" s="9"/>
      <c r="Z4802" s="9"/>
      <c r="AA4802" s="9"/>
    </row>
    <row r="4803" spans="2:27" x14ac:dyDescent="0.25">
      <c r="B4803" s="2"/>
      <c r="C4803" s="3"/>
      <c r="Y4803" s="9"/>
      <c r="Z4803" s="9"/>
      <c r="AA4803" s="9"/>
    </row>
    <row r="4804" spans="2:27" x14ac:dyDescent="0.25">
      <c r="B4804" s="2"/>
      <c r="C4804" s="3"/>
      <c r="Y4804" s="9"/>
      <c r="Z4804" s="9"/>
      <c r="AA4804" s="9"/>
    </row>
    <row r="4805" spans="2:27" x14ac:dyDescent="0.25">
      <c r="B4805" s="2"/>
      <c r="C4805" s="3"/>
      <c r="Y4805" s="9"/>
      <c r="Z4805" s="9"/>
      <c r="AA4805" s="9"/>
    </row>
    <row r="4806" spans="2:27" x14ac:dyDescent="0.25">
      <c r="B4806" s="2"/>
      <c r="C4806" s="3"/>
      <c r="Y4806" s="9"/>
      <c r="Z4806" s="9"/>
      <c r="AA4806" s="9"/>
    </row>
    <row r="4807" spans="2:27" x14ac:dyDescent="0.25">
      <c r="B4807" s="2"/>
      <c r="C4807" s="3"/>
      <c r="Y4807" s="9"/>
      <c r="Z4807" s="9"/>
      <c r="AA4807" s="9"/>
    </row>
    <row r="4808" spans="2:27" x14ac:dyDescent="0.25">
      <c r="B4808" s="2"/>
      <c r="C4808" s="3"/>
      <c r="Y4808" s="9"/>
      <c r="Z4808" s="9"/>
      <c r="AA4808" s="9"/>
    </row>
    <row r="4809" spans="2:27" x14ac:dyDescent="0.25">
      <c r="B4809" s="2"/>
      <c r="C4809" s="3"/>
      <c r="Y4809" s="9"/>
      <c r="Z4809" s="9"/>
      <c r="AA4809" s="9"/>
    </row>
    <row r="4810" spans="2:27" x14ac:dyDescent="0.25">
      <c r="B4810" s="2"/>
      <c r="C4810" s="3"/>
      <c r="Y4810" s="9"/>
      <c r="Z4810" s="9"/>
      <c r="AA4810" s="9"/>
    </row>
    <row r="4811" spans="2:27" x14ac:dyDescent="0.25">
      <c r="B4811" s="2"/>
      <c r="C4811" s="3"/>
      <c r="Y4811" s="9"/>
      <c r="Z4811" s="9"/>
      <c r="AA4811" s="9"/>
    </row>
    <row r="4812" spans="2:27" x14ac:dyDescent="0.25">
      <c r="B4812" s="2"/>
      <c r="C4812" s="3"/>
      <c r="Y4812" s="9"/>
      <c r="Z4812" s="9"/>
      <c r="AA4812" s="9"/>
    </row>
    <row r="4813" spans="2:27" x14ac:dyDescent="0.25">
      <c r="B4813" s="2"/>
      <c r="C4813" s="3"/>
      <c r="Y4813" s="9"/>
      <c r="Z4813" s="9"/>
      <c r="AA4813" s="9"/>
    </row>
    <row r="4814" spans="2:27" x14ac:dyDescent="0.25">
      <c r="B4814" s="2"/>
      <c r="C4814" s="3"/>
      <c r="Y4814" s="9"/>
      <c r="Z4814" s="9"/>
      <c r="AA4814" s="9"/>
    </row>
    <row r="4815" spans="2:27" x14ac:dyDescent="0.25">
      <c r="B4815" s="2"/>
      <c r="C4815" s="3"/>
      <c r="Y4815" s="9"/>
      <c r="Z4815" s="9"/>
      <c r="AA4815" s="9"/>
    </row>
    <row r="4816" spans="2:27" x14ac:dyDescent="0.25">
      <c r="B4816" s="2"/>
      <c r="C4816" s="3"/>
      <c r="Y4816" s="9"/>
      <c r="Z4816" s="9"/>
      <c r="AA4816" s="9"/>
    </row>
    <row r="4817" spans="2:27" x14ac:dyDescent="0.25">
      <c r="B4817" s="2"/>
      <c r="C4817" s="3"/>
      <c r="Y4817" s="9"/>
      <c r="Z4817" s="9"/>
      <c r="AA4817" s="9"/>
    </row>
    <row r="4818" spans="2:27" x14ac:dyDescent="0.25">
      <c r="B4818" s="2"/>
      <c r="C4818" s="3"/>
      <c r="Y4818" s="9"/>
      <c r="Z4818" s="9"/>
      <c r="AA4818" s="9"/>
    </row>
    <row r="4819" spans="2:27" x14ac:dyDescent="0.25">
      <c r="B4819" s="2"/>
      <c r="C4819" s="3"/>
      <c r="Y4819" s="9"/>
      <c r="Z4819" s="9"/>
      <c r="AA4819" s="9"/>
    </row>
    <row r="4820" spans="2:27" x14ac:dyDescent="0.25">
      <c r="B4820" s="2"/>
      <c r="C4820" s="3"/>
      <c r="Y4820" s="9"/>
      <c r="Z4820" s="9"/>
      <c r="AA4820" s="9"/>
    </row>
    <row r="4821" spans="2:27" x14ac:dyDescent="0.25">
      <c r="B4821" s="2"/>
      <c r="C4821" s="3"/>
      <c r="Y4821" s="9"/>
      <c r="Z4821" s="9"/>
      <c r="AA4821" s="9"/>
    </row>
    <row r="4822" spans="2:27" x14ac:dyDescent="0.25">
      <c r="B4822" s="2"/>
      <c r="C4822" s="3"/>
      <c r="Y4822" s="9"/>
      <c r="Z4822" s="9"/>
      <c r="AA4822" s="9"/>
    </row>
    <row r="4823" spans="2:27" x14ac:dyDescent="0.25">
      <c r="B4823" s="2"/>
      <c r="C4823" s="3"/>
      <c r="Y4823" s="9"/>
      <c r="Z4823" s="9"/>
      <c r="AA4823" s="9"/>
    </row>
    <row r="4824" spans="2:27" x14ac:dyDescent="0.25">
      <c r="B4824" s="2"/>
      <c r="C4824" s="3"/>
      <c r="Y4824" s="9"/>
      <c r="Z4824" s="9"/>
      <c r="AA4824" s="9"/>
    </row>
    <row r="4825" spans="2:27" x14ac:dyDescent="0.25">
      <c r="B4825" s="2"/>
      <c r="C4825" s="3"/>
      <c r="Y4825" s="9"/>
      <c r="Z4825" s="9"/>
      <c r="AA4825" s="9"/>
    </row>
    <row r="4826" spans="2:27" x14ac:dyDescent="0.25">
      <c r="B4826" s="2"/>
      <c r="C4826" s="3"/>
      <c r="Y4826" s="9"/>
      <c r="Z4826" s="9"/>
      <c r="AA4826" s="9"/>
    </row>
    <row r="4827" spans="2:27" x14ac:dyDescent="0.25">
      <c r="B4827" s="2"/>
      <c r="C4827" s="3"/>
      <c r="Y4827" s="9"/>
      <c r="Z4827" s="9"/>
      <c r="AA4827" s="9"/>
    </row>
    <row r="4828" spans="2:27" x14ac:dyDescent="0.25">
      <c r="B4828" s="2"/>
      <c r="C4828" s="3"/>
      <c r="Y4828" s="9"/>
      <c r="Z4828" s="9"/>
      <c r="AA4828" s="9"/>
    </row>
    <row r="4829" spans="2:27" x14ac:dyDescent="0.25">
      <c r="B4829" s="2"/>
      <c r="C4829" s="3"/>
      <c r="Y4829" s="9"/>
      <c r="Z4829" s="9"/>
      <c r="AA4829" s="9"/>
    </row>
    <row r="4830" spans="2:27" x14ac:dyDescent="0.25">
      <c r="B4830" s="2"/>
      <c r="C4830" s="3"/>
      <c r="Y4830" s="9"/>
      <c r="Z4830" s="9"/>
      <c r="AA4830" s="9"/>
    </row>
    <row r="4831" spans="2:27" x14ac:dyDescent="0.25">
      <c r="B4831" s="2"/>
      <c r="C4831" s="3"/>
      <c r="Y4831" s="9"/>
      <c r="Z4831" s="9"/>
      <c r="AA4831" s="9"/>
    </row>
    <row r="4832" spans="2:27" x14ac:dyDescent="0.25">
      <c r="B4832" s="2"/>
      <c r="C4832" s="3"/>
      <c r="Y4832" s="9"/>
      <c r="Z4832" s="9"/>
      <c r="AA4832" s="9"/>
    </row>
    <row r="4833" spans="2:27" x14ac:dyDescent="0.25">
      <c r="B4833" s="2"/>
      <c r="C4833" s="3"/>
      <c r="Y4833" s="9"/>
      <c r="Z4833" s="9"/>
      <c r="AA4833" s="9"/>
    </row>
    <row r="4834" spans="2:27" x14ac:dyDescent="0.25">
      <c r="B4834" s="2"/>
      <c r="C4834" s="3"/>
      <c r="Y4834" s="9"/>
      <c r="Z4834" s="9"/>
      <c r="AA4834" s="9"/>
    </row>
    <row r="4835" spans="2:27" x14ac:dyDescent="0.25">
      <c r="B4835" s="2"/>
      <c r="C4835" s="3"/>
      <c r="Y4835" s="9"/>
      <c r="Z4835" s="9"/>
      <c r="AA4835" s="9"/>
    </row>
    <row r="4836" spans="2:27" x14ac:dyDescent="0.25">
      <c r="B4836" s="2"/>
      <c r="C4836" s="3"/>
      <c r="Y4836" s="9"/>
      <c r="Z4836" s="9"/>
      <c r="AA4836" s="9"/>
    </row>
    <row r="4837" spans="2:27" x14ac:dyDescent="0.25">
      <c r="B4837" s="2"/>
      <c r="C4837" s="3"/>
      <c r="Y4837" s="9"/>
      <c r="Z4837" s="9"/>
      <c r="AA4837" s="9"/>
    </row>
    <row r="4838" spans="2:27" x14ac:dyDescent="0.25">
      <c r="B4838" s="2"/>
      <c r="C4838" s="3"/>
      <c r="Y4838" s="9"/>
      <c r="Z4838" s="9"/>
      <c r="AA4838" s="9"/>
    </row>
    <row r="4839" spans="2:27" x14ac:dyDescent="0.25">
      <c r="B4839" s="2"/>
      <c r="C4839" s="3"/>
      <c r="Y4839" s="9"/>
      <c r="Z4839" s="9"/>
      <c r="AA4839" s="9"/>
    </row>
    <row r="4840" spans="2:27" x14ac:dyDescent="0.25">
      <c r="B4840" s="2"/>
      <c r="C4840" s="3"/>
      <c r="Y4840" s="9"/>
      <c r="Z4840" s="9"/>
      <c r="AA4840" s="9"/>
    </row>
    <row r="4841" spans="2:27" x14ac:dyDescent="0.25">
      <c r="B4841" s="2"/>
      <c r="C4841" s="3"/>
      <c r="Y4841" s="9"/>
      <c r="Z4841" s="9"/>
      <c r="AA4841" s="9"/>
    </row>
    <row r="4842" spans="2:27" x14ac:dyDescent="0.25">
      <c r="B4842" s="2"/>
      <c r="C4842" s="3"/>
      <c r="Y4842" s="9"/>
      <c r="Z4842" s="9"/>
      <c r="AA4842" s="9"/>
    </row>
    <row r="4843" spans="2:27" x14ac:dyDescent="0.25">
      <c r="B4843" s="2"/>
      <c r="C4843" s="3"/>
      <c r="Y4843" s="9"/>
      <c r="Z4843" s="9"/>
      <c r="AA4843" s="9"/>
    </row>
    <row r="4844" spans="2:27" x14ac:dyDescent="0.25">
      <c r="B4844" s="2"/>
      <c r="C4844" s="3"/>
      <c r="Y4844" s="9"/>
      <c r="Z4844" s="9"/>
      <c r="AA4844" s="9"/>
    </row>
    <row r="4845" spans="2:27" x14ac:dyDescent="0.25">
      <c r="B4845" s="2"/>
      <c r="C4845" s="3"/>
      <c r="Y4845" s="9"/>
      <c r="Z4845" s="9"/>
      <c r="AA4845" s="9"/>
    </row>
    <row r="4846" spans="2:27" x14ac:dyDescent="0.25">
      <c r="B4846" s="2"/>
      <c r="C4846" s="3"/>
      <c r="Y4846" s="9"/>
      <c r="Z4846" s="9"/>
      <c r="AA4846" s="9"/>
    </row>
    <row r="4847" spans="2:27" x14ac:dyDescent="0.25">
      <c r="B4847" s="2"/>
      <c r="C4847" s="3"/>
      <c r="Y4847" s="9"/>
      <c r="Z4847" s="9"/>
      <c r="AA4847" s="9"/>
    </row>
    <row r="4848" spans="2:27" x14ac:dyDescent="0.25">
      <c r="B4848" s="2"/>
      <c r="C4848" s="3"/>
      <c r="Y4848" s="9"/>
      <c r="Z4848" s="9"/>
      <c r="AA4848" s="9"/>
    </row>
    <row r="4849" spans="2:27" x14ac:dyDescent="0.25">
      <c r="B4849" s="2"/>
      <c r="C4849" s="3"/>
      <c r="Y4849" s="9"/>
      <c r="Z4849" s="9"/>
      <c r="AA4849" s="9"/>
    </row>
    <row r="4850" spans="2:27" x14ac:dyDescent="0.25">
      <c r="B4850" s="2"/>
      <c r="C4850" s="3"/>
      <c r="Y4850" s="9"/>
      <c r="Z4850" s="9"/>
      <c r="AA4850" s="9"/>
    </row>
    <row r="4851" spans="2:27" x14ac:dyDescent="0.25">
      <c r="B4851" s="2"/>
      <c r="C4851" s="3"/>
      <c r="Y4851" s="9"/>
      <c r="Z4851" s="9"/>
      <c r="AA4851" s="9"/>
    </row>
    <row r="4852" spans="2:27" x14ac:dyDescent="0.25">
      <c r="B4852" s="2"/>
      <c r="C4852" s="3"/>
      <c r="Y4852" s="9"/>
      <c r="Z4852" s="9"/>
      <c r="AA4852" s="9"/>
    </row>
    <row r="4853" spans="2:27" x14ac:dyDescent="0.25">
      <c r="B4853" s="2"/>
      <c r="C4853" s="3"/>
      <c r="Y4853" s="9"/>
      <c r="Z4853" s="9"/>
      <c r="AA4853" s="9"/>
    </row>
    <row r="4854" spans="2:27" x14ac:dyDescent="0.25">
      <c r="B4854" s="2"/>
      <c r="C4854" s="3"/>
      <c r="Y4854" s="9"/>
      <c r="Z4854" s="9"/>
      <c r="AA4854" s="9"/>
    </row>
    <row r="4855" spans="2:27" x14ac:dyDescent="0.25">
      <c r="B4855" s="2"/>
      <c r="C4855" s="3"/>
      <c r="Y4855" s="9"/>
      <c r="Z4855" s="9"/>
      <c r="AA4855" s="9"/>
    </row>
    <row r="4856" spans="2:27" x14ac:dyDescent="0.25">
      <c r="B4856" s="2"/>
      <c r="C4856" s="3"/>
      <c r="Y4856" s="9"/>
      <c r="Z4856" s="9"/>
      <c r="AA4856" s="9"/>
    </row>
    <row r="4857" spans="2:27" x14ac:dyDescent="0.25">
      <c r="B4857" s="2"/>
      <c r="C4857" s="3"/>
      <c r="Y4857" s="9"/>
      <c r="Z4857" s="9"/>
      <c r="AA4857" s="9"/>
    </row>
    <row r="4858" spans="2:27" x14ac:dyDescent="0.25">
      <c r="B4858" s="2"/>
      <c r="C4858" s="3"/>
      <c r="Y4858" s="9"/>
      <c r="Z4858" s="9"/>
      <c r="AA4858" s="9"/>
    </row>
    <row r="4859" spans="2:27" x14ac:dyDescent="0.25">
      <c r="B4859" s="2"/>
      <c r="C4859" s="3"/>
      <c r="Y4859" s="9"/>
      <c r="Z4859" s="9"/>
      <c r="AA4859" s="9"/>
    </row>
    <row r="4860" spans="2:27" x14ac:dyDescent="0.25">
      <c r="B4860" s="2"/>
      <c r="C4860" s="3"/>
      <c r="Y4860" s="9"/>
      <c r="Z4860" s="9"/>
      <c r="AA4860" s="9"/>
    </row>
    <row r="4861" spans="2:27" x14ac:dyDescent="0.25">
      <c r="B4861" s="2"/>
      <c r="C4861" s="3"/>
      <c r="Y4861" s="9"/>
      <c r="Z4861" s="9"/>
      <c r="AA4861" s="9"/>
    </row>
    <row r="4862" spans="2:27" x14ac:dyDescent="0.25">
      <c r="B4862" s="2"/>
      <c r="C4862" s="3"/>
      <c r="Y4862" s="9"/>
      <c r="Z4862" s="9"/>
      <c r="AA4862" s="9"/>
    </row>
    <row r="4863" spans="2:27" x14ac:dyDescent="0.25">
      <c r="B4863" s="2"/>
      <c r="C4863" s="3"/>
      <c r="Y4863" s="9"/>
      <c r="Z4863" s="9"/>
      <c r="AA4863" s="9"/>
    </row>
    <row r="4864" spans="2:27" x14ac:dyDescent="0.25">
      <c r="B4864" s="2"/>
      <c r="C4864" s="3"/>
      <c r="Y4864" s="9"/>
      <c r="Z4864" s="9"/>
      <c r="AA4864" s="9"/>
    </row>
    <row r="4865" spans="2:27" x14ac:dyDescent="0.25">
      <c r="B4865" s="2"/>
      <c r="C4865" s="3"/>
      <c r="Y4865" s="9"/>
      <c r="Z4865" s="9"/>
      <c r="AA4865" s="9"/>
    </row>
    <row r="4866" spans="2:27" x14ac:dyDescent="0.25">
      <c r="B4866" s="2"/>
      <c r="C4866" s="3"/>
      <c r="Y4866" s="9"/>
      <c r="Z4866" s="9"/>
      <c r="AA4866" s="9"/>
    </row>
    <row r="4867" spans="2:27" x14ac:dyDescent="0.25">
      <c r="B4867" s="2"/>
      <c r="C4867" s="3"/>
      <c r="Y4867" s="9"/>
      <c r="Z4867" s="9"/>
      <c r="AA4867" s="9"/>
    </row>
    <row r="4868" spans="2:27" x14ac:dyDescent="0.25">
      <c r="B4868" s="2"/>
      <c r="C4868" s="3"/>
      <c r="Y4868" s="9"/>
      <c r="Z4868" s="9"/>
      <c r="AA4868" s="9"/>
    </row>
    <row r="4869" spans="2:27" x14ac:dyDescent="0.25">
      <c r="B4869" s="2"/>
      <c r="C4869" s="3"/>
      <c r="Y4869" s="9"/>
      <c r="Z4869" s="9"/>
      <c r="AA4869" s="9"/>
    </row>
    <row r="4870" spans="2:27" x14ac:dyDescent="0.25">
      <c r="B4870" s="2"/>
      <c r="C4870" s="3"/>
      <c r="Y4870" s="9"/>
      <c r="Z4870" s="9"/>
      <c r="AA4870" s="9"/>
    </row>
    <row r="4871" spans="2:27" x14ac:dyDescent="0.25">
      <c r="B4871" s="2"/>
      <c r="C4871" s="3"/>
      <c r="Y4871" s="9"/>
      <c r="Z4871" s="9"/>
      <c r="AA4871" s="9"/>
    </row>
    <row r="4872" spans="2:27" x14ac:dyDescent="0.25">
      <c r="B4872" s="2"/>
      <c r="C4872" s="3"/>
      <c r="Y4872" s="9"/>
      <c r="Z4872" s="9"/>
      <c r="AA4872" s="9"/>
    </row>
    <row r="4873" spans="2:27" x14ac:dyDescent="0.25">
      <c r="B4873" s="2"/>
      <c r="C4873" s="3"/>
      <c r="Y4873" s="9"/>
      <c r="Z4873" s="9"/>
      <c r="AA4873" s="9"/>
    </row>
    <row r="4874" spans="2:27" x14ac:dyDescent="0.25">
      <c r="B4874" s="2"/>
      <c r="C4874" s="3"/>
      <c r="Y4874" s="9"/>
      <c r="Z4874" s="9"/>
      <c r="AA4874" s="9"/>
    </row>
    <row r="4875" spans="2:27" x14ac:dyDescent="0.25">
      <c r="B4875" s="2"/>
      <c r="C4875" s="3"/>
      <c r="Y4875" s="9"/>
      <c r="Z4875" s="9"/>
      <c r="AA4875" s="9"/>
    </row>
    <row r="4876" spans="2:27" x14ac:dyDescent="0.25">
      <c r="B4876" s="2"/>
      <c r="C4876" s="3"/>
      <c r="Y4876" s="9"/>
      <c r="Z4876" s="9"/>
      <c r="AA4876" s="9"/>
    </row>
    <row r="4877" spans="2:27" x14ac:dyDescent="0.25">
      <c r="B4877" s="2"/>
      <c r="C4877" s="3"/>
      <c r="Y4877" s="9"/>
      <c r="Z4877" s="9"/>
      <c r="AA4877" s="9"/>
    </row>
    <row r="4878" spans="2:27" x14ac:dyDescent="0.25">
      <c r="B4878" s="2"/>
      <c r="C4878" s="3"/>
      <c r="Y4878" s="9"/>
      <c r="Z4878" s="9"/>
      <c r="AA4878" s="9"/>
    </row>
    <row r="4879" spans="2:27" x14ac:dyDescent="0.25">
      <c r="B4879" s="2"/>
      <c r="C4879" s="3"/>
      <c r="Y4879" s="9"/>
      <c r="Z4879" s="9"/>
      <c r="AA4879" s="9"/>
    </row>
    <row r="4880" spans="2:27" x14ac:dyDescent="0.25">
      <c r="B4880" s="2"/>
      <c r="C4880" s="3"/>
      <c r="Y4880" s="9"/>
      <c r="Z4880" s="9"/>
      <c r="AA4880" s="9"/>
    </row>
    <row r="4881" spans="2:27" x14ac:dyDescent="0.25">
      <c r="B4881" s="2"/>
      <c r="C4881" s="3"/>
      <c r="Y4881" s="9"/>
      <c r="Z4881" s="9"/>
      <c r="AA4881" s="9"/>
    </row>
    <row r="4882" spans="2:27" x14ac:dyDescent="0.25">
      <c r="B4882" s="2"/>
      <c r="C4882" s="3"/>
      <c r="Y4882" s="9"/>
      <c r="Z4882" s="9"/>
      <c r="AA4882" s="9"/>
    </row>
    <row r="4883" spans="2:27" x14ac:dyDescent="0.25">
      <c r="B4883" s="2"/>
      <c r="C4883" s="3"/>
      <c r="Y4883" s="9"/>
      <c r="Z4883" s="9"/>
      <c r="AA4883" s="9"/>
    </row>
    <row r="4884" spans="2:27" x14ac:dyDescent="0.25">
      <c r="B4884" s="2"/>
      <c r="C4884" s="3"/>
      <c r="Y4884" s="9"/>
      <c r="Z4884" s="9"/>
      <c r="AA4884" s="9"/>
    </row>
    <row r="4885" spans="2:27" x14ac:dyDescent="0.25">
      <c r="B4885" s="2"/>
      <c r="C4885" s="3"/>
      <c r="Y4885" s="9"/>
      <c r="Z4885" s="9"/>
      <c r="AA4885" s="9"/>
    </row>
    <row r="4886" spans="2:27" x14ac:dyDescent="0.25">
      <c r="B4886" s="2"/>
      <c r="C4886" s="3"/>
      <c r="Y4886" s="9"/>
      <c r="Z4886" s="9"/>
      <c r="AA4886" s="9"/>
    </row>
    <row r="4887" spans="2:27" x14ac:dyDescent="0.25">
      <c r="B4887" s="2"/>
      <c r="C4887" s="3"/>
      <c r="Y4887" s="9"/>
      <c r="Z4887" s="9"/>
      <c r="AA4887" s="9"/>
    </row>
    <row r="4888" spans="2:27" x14ac:dyDescent="0.25">
      <c r="B4888" s="2"/>
      <c r="C4888" s="3"/>
      <c r="Y4888" s="9"/>
      <c r="Z4888" s="9"/>
      <c r="AA4888" s="9"/>
    </row>
    <row r="4889" spans="2:27" x14ac:dyDescent="0.25">
      <c r="B4889" s="2"/>
      <c r="C4889" s="3"/>
      <c r="Y4889" s="9"/>
      <c r="Z4889" s="9"/>
      <c r="AA4889" s="9"/>
    </row>
    <row r="4890" spans="2:27" x14ac:dyDescent="0.25">
      <c r="B4890" s="2"/>
      <c r="C4890" s="3"/>
      <c r="Y4890" s="9"/>
      <c r="Z4890" s="9"/>
      <c r="AA4890" s="9"/>
    </row>
    <row r="4891" spans="2:27" x14ac:dyDescent="0.25">
      <c r="B4891" s="2"/>
      <c r="C4891" s="3"/>
      <c r="Y4891" s="9"/>
      <c r="Z4891" s="9"/>
      <c r="AA4891" s="9"/>
    </row>
    <row r="4892" spans="2:27" x14ac:dyDescent="0.25">
      <c r="B4892" s="2"/>
      <c r="C4892" s="3"/>
      <c r="Y4892" s="9"/>
      <c r="Z4892" s="9"/>
      <c r="AA4892" s="9"/>
    </row>
    <row r="4893" spans="2:27" x14ac:dyDescent="0.25">
      <c r="B4893" s="2"/>
      <c r="C4893" s="3"/>
      <c r="Y4893" s="9"/>
      <c r="Z4893" s="9"/>
      <c r="AA4893" s="9"/>
    </row>
    <row r="4894" spans="2:27" x14ac:dyDescent="0.25">
      <c r="B4894" s="2"/>
      <c r="C4894" s="3"/>
      <c r="Y4894" s="9"/>
      <c r="Z4894" s="9"/>
      <c r="AA4894" s="9"/>
    </row>
    <row r="4895" spans="2:27" x14ac:dyDescent="0.25">
      <c r="B4895" s="2"/>
      <c r="C4895" s="3"/>
      <c r="Y4895" s="9"/>
      <c r="Z4895" s="9"/>
      <c r="AA4895" s="9"/>
    </row>
    <row r="4896" spans="2:27" x14ac:dyDescent="0.25">
      <c r="B4896" s="2"/>
      <c r="C4896" s="3"/>
      <c r="Y4896" s="9"/>
      <c r="Z4896" s="9"/>
      <c r="AA4896" s="9"/>
    </row>
    <row r="4897" spans="2:27" x14ac:dyDescent="0.25">
      <c r="B4897" s="2"/>
      <c r="C4897" s="3"/>
      <c r="Y4897" s="9"/>
      <c r="Z4897" s="9"/>
      <c r="AA4897" s="9"/>
    </row>
    <row r="4898" spans="2:27" x14ac:dyDescent="0.25">
      <c r="B4898" s="2"/>
      <c r="C4898" s="3"/>
      <c r="Y4898" s="9"/>
      <c r="Z4898" s="9"/>
      <c r="AA4898" s="9"/>
    </row>
    <row r="4899" spans="2:27" x14ac:dyDescent="0.25">
      <c r="B4899" s="2"/>
      <c r="C4899" s="3"/>
      <c r="Y4899" s="9"/>
      <c r="Z4899" s="9"/>
      <c r="AA4899" s="9"/>
    </row>
    <row r="4900" spans="2:27" x14ac:dyDescent="0.25">
      <c r="B4900" s="2"/>
      <c r="C4900" s="3"/>
      <c r="Y4900" s="9"/>
      <c r="Z4900" s="9"/>
      <c r="AA4900" s="9"/>
    </row>
    <row r="4901" spans="2:27" x14ac:dyDescent="0.25">
      <c r="B4901" s="2"/>
      <c r="C4901" s="3"/>
      <c r="Y4901" s="9"/>
      <c r="Z4901" s="9"/>
      <c r="AA4901" s="9"/>
    </row>
    <row r="4902" spans="2:27" x14ac:dyDescent="0.25">
      <c r="B4902" s="2"/>
      <c r="C4902" s="3"/>
      <c r="Y4902" s="9"/>
      <c r="Z4902" s="9"/>
      <c r="AA4902" s="9"/>
    </row>
    <row r="4903" spans="2:27" x14ac:dyDescent="0.25">
      <c r="B4903" s="2"/>
      <c r="C4903" s="3"/>
      <c r="Y4903" s="9"/>
      <c r="Z4903" s="9"/>
      <c r="AA4903" s="9"/>
    </row>
    <row r="4904" spans="2:27" x14ac:dyDescent="0.25">
      <c r="B4904" s="2"/>
      <c r="C4904" s="3"/>
      <c r="Y4904" s="9"/>
      <c r="Z4904" s="9"/>
      <c r="AA4904" s="9"/>
    </row>
    <row r="4905" spans="2:27" x14ac:dyDescent="0.25">
      <c r="B4905" s="2"/>
      <c r="C4905" s="3"/>
      <c r="Y4905" s="9"/>
      <c r="Z4905" s="9"/>
      <c r="AA4905" s="9"/>
    </row>
    <row r="4906" spans="2:27" x14ac:dyDescent="0.25">
      <c r="B4906" s="2"/>
      <c r="C4906" s="3"/>
      <c r="Y4906" s="9"/>
      <c r="Z4906" s="9"/>
      <c r="AA4906" s="9"/>
    </row>
    <row r="4907" spans="2:27" x14ac:dyDescent="0.25">
      <c r="B4907" s="2"/>
      <c r="C4907" s="3"/>
      <c r="Y4907" s="9"/>
      <c r="Z4907" s="9"/>
      <c r="AA4907" s="9"/>
    </row>
    <row r="4908" spans="2:27" x14ac:dyDescent="0.25">
      <c r="B4908" s="2"/>
      <c r="C4908" s="3"/>
      <c r="Y4908" s="9"/>
      <c r="Z4908" s="9"/>
      <c r="AA4908" s="9"/>
    </row>
    <row r="4909" spans="2:27" x14ac:dyDescent="0.25">
      <c r="B4909" s="2"/>
      <c r="C4909" s="3"/>
      <c r="Y4909" s="9"/>
      <c r="Z4909" s="9"/>
      <c r="AA4909" s="9"/>
    </row>
    <row r="4910" spans="2:27" x14ac:dyDescent="0.25">
      <c r="B4910" s="2"/>
      <c r="C4910" s="3"/>
      <c r="Y4910" s="9"/>
      <c r="Z4910" s="9"/>
      <c r="AA4910" s="9"/>
    </row>
    <row r="4911" spans="2:27" x14ac:dyDescent="0.25">
      <c r="B4911" s="2"/>
      <c r="C4911" s="3"/>
      <c r="Y4911" s="9"/>
      <c r="Z4911" s="9"/>
      <c r="AA4911" s="9"/>
    </row>
    <row r="4912" spans="2:27" x14ac:dyDescent="0.25">
      <c r="B4912" s="2"/>
      <c r="C4912" s="3"/>
      <c r="Y4912" s="9"/>
      <c r="Z4912" s="9"/>
      <c r="AA4912" s="9"/>
    </row>
    <row r="4913" spans="2:27" x14ac:dyDescent="0.25">
      <c r="B4913" s="2"/>
      <c r="C4913" s="3"/>
      <c r="Y4913" s="9"/>
      <c r="Z4913" s="9"/>
      <c r="AA4913" s="9"/>
    </row>
    <row r="4914" spans="2:27" x14ac:dyDescent="0.25">
      <c r="B4914" s="2"/>
      <c r="C4914" s="3"/>
      <c r="Y4914" s="9"/>
      <c r="Z4914" s="9"/>
      <c r="AA4914" s="9"/>
    </row>
    <row r="4915" spans="2:27" x14ac:dyDescent="0.25">
      <c r="B4915" s="2"/>
      <c r="C4915" s="3"/>
      <c r="Y4915" s="9"/>
      <c r="Z4915" s="9"/>
      <c r="AA4915" s="9"/>
    </row>
    <row r="4916" spans="2:27" x14ac:dyDescent="0.25">
      <c r="B4916" s="2"/>
      <c r="C4916" s="3"/>
      <c r="Y4916" s="9"/>
      <c r="Z4916" s="9"/>
      <c r="AA4916" s="9"/>
    </row>
    <row r="4917" spans="2:27" x14ac:dyDescent="0.25">
      <c r="B4917" s="2"/>
      <c r="C4917" s="3"/>
      <c r="Y4917" s="9"/>
      <c r="Z4917" s="9"/>
      <c r="AA4917" s="9"/>
    </row>
    <row r="4918" spans="2:27" x14ac:dyDescent="0.25">
      <c r="B4918" s="2"/>
      <c r="C4918" s="3"/>
      <c r="Y4918" s="9"/>
      <c r="Z4918" s="9"/>
      <c r="AA4918" s="9"/>
    </row>
    <row r="4919" spans="2:27" x14ac:dyDescent="0.25">
      <c r="B4919" s="2"/>
      <c r="C4919" s="3"/>
      <c r="Y4919" s="9"/>
      <c r="Z4919" s="9"/>
      <c r="AA4919" s="9"/>
    </row>
    <row r="4920" spans="2:27" x14ac:dyDescent="0.25">
      <c r="B4920" s="2"/>
      <c r="C4920" s="3"/>
      <c r="Y4920" s="9"/>
      <c r="Z4920" s="9"/>
      <c r="AA4920" s="9"/>
    </row>
    <row r="4921" spans="2:27" x14ac:dyDescent="0.25">
      <c r="B4921" s="2"/>
      <c r="C4921" s="3"/>
      <c r="Y4921" s="9"/>
      <c r="Z4921" s="9"/>
      <c r="AA4921" s="9"/>
    </row>
    <row r="4922" spans="2:27" x14ac:dyDescent="0.25">
      <c r="B4922" s="2"/>
      <c r="C4922" s="3"/>
      <c r="Y4922" s="9"/>
      <c r="Z4922" s="9"/>
      <c r="AA4922" s="9"/>
    </row>
    <row r="4923" spans="2:27" x14ac:dyDescent="0.25">
      <c r="B4923" s="2"/>
      <c r="C4923" s="3"/>
      <c r="Y4923" s="9"/>
      <c r="Z4923" s="9"/>
      <c r="AA4923" s="9"/>
    </row>
    <row r="4924" spans="2:27" x14ac:dyDescent="0.25">
      <c r="B4924" s="2"/>
      <c r="C4924" s="3"/>
      <c r="Y4924" s="9"/>
      <c r="Z4924" s="9"/>
      <c r="AA4924" s="9"/>
    </row>
    <row r="4925" spans="2:27" x14ac:dyDescent="0.25">
      <c r="B4925" s="2"/>
      <c r="C4925" s="3"/>
      <c r="Y4925" s="9"/>
      <c r="Z4925" s="9"/>
      <c r="AA4925" s="9"/>
    </row>
    <row r="4926" spans="2:27" x14ac:dyDescent="0.25">
      <c r="B4926" s="2"/>
      <c r="C4926" s="3"/>
      <c r="Y4926" s="9"/>
      <c r="Z4926" s="9"/>
      <c r="AA4926" s="9"/>
    </row>
    <row r="4927" spans="2:27" x14ac:dyDescent="0.25">
      <c r="B4927" s="2"/>
      <c r="C4927" s="3"/>
      <c r="Y4927" s="9"/>
      <c r="Z4927" s="9"/>
      <c r="AA4927" s="9"/>
    </row>
    <row r="4928" spans="2:27" x14ac:dyDescent="0.25">
      <c r="B4928" s="2"/>
      <c r="C4928" s="3"/>
      <c r="Y4928" s="9"/>
      <c r="Z4928" s="9"/>
      <c r="AA4928" s="9"/>
    </row>
    <row r="4929" spans="2:27" x14ac:dyDescent="0.25">
      <c r="B4929" s="2"/>
      <c r="C4929" s="3"/>
      <c r="Y4929" s="9"/>
      <c r="Z4929" s="9"/>
      <c r="AA4929" s="9"/>
    </row>
    <row r="4930" spans="2:27" x14ac:dyDescent="0.25">
      <c r="B4930" s="2"/>
      <c r="C4930" s="3"/>
      <c r="Y4930" s="9"/>
      <c r="Z4930" s="9"/>
      <c r="AA4930" s="9"/>
    </row>
    <row r="4931" spans="2:27" x14ac:dyDescent="0.25">
      <c r="B4931" s="2"/>
      <c r="C4931" s="3"/>
      <c r="Y4931" s="9"/>
      <c r="Z4931" s="9"/>
      <c r="AA4931" s="9"/>
    </row>
    <row r="4932" spans="2:27" x14ac:dyDescent="0.25">
      <c r="B4932" s="2"/>
      <c r="C4932" s="3"/>
      <c r="Y4932" s="9"/>
      <c r="Z4932" s="9"/>
      <c r="AA4932" s="9"/>
    </row>
    <row r="4933" spans="2:27" x14ac:dyDescent="0.25">
      <c r="B4933" s="2"/>
      <c r="C4933" s="3"/>
      <c r="Y4933" s="9"/>
      <c r="Z4933" s="9"/>
      <c r="AA4933" s="9"/>
    </row>
    <row r="4934" spans="2:27" x14ac:dyDescent="0.25">
      <c r="B4934" s="2"/>
      <c r="C4934" s="3"/>
      <c r="Y4934" s="9"/>
      <c r="Z4934" s="9"/>
      <c r="AA4934" s="9"/>
    </row>
    <row r="4935" spans="2:27" x14ac:dyDescent="0.25">
      <c r="B4935" s="2"/>
      <c r="C4935" s="3"/>
      <c r="Y4935" s="9"/>
      <c r="Z4935" s="9"/>
      <c r="AA4935" s="9"/>
    </row>
    <row r="4936" spans="2:27" x14ac:dyDescent="0.25">
      <c r="B4936" s="2"/>
      <c r="C4936" s="3"/>
      <c r="Y4936" s="9"/>
      <c r="Z4936" s="9"/>
      <c r="AA4936" s="9"/>
    </row>
    <row r="4937" spans="2:27" x14ac:dyDescent="0.25">
      <c r="B4937" s="2"/>
      <c r="C4937" s="3"/>
    </row>
    <row r="4938" spans="2:27" x14ac:dyDescent="0.25">
      <c r="B4938" s="2"/>
      <c r="C4938" s="3"/>
    </row>
    <row r="4939" spans="2:27" x14ac:dyDescent="0.25">
      <c r="B4939" s="2"/>
      <c r="C4939" s="3"/>
    </row>
    <row r="4940" spans="2:27" x14ac:dyDescent="0.25">
      <c r="B4940" s="2"/>
      <c r="C4940" s="3"/>
    </row>
    <row r="4941" spans="2:27" x14ac:dyDescent="0.25">
      <c r="B4941" s="2"/>
      <c r="C4941" s="3"/>
    </row>
    <row r="4942" spans="2:27" x14ac:dyDescent="0.25">
      <c r="B4942" s="2"/>
      <c r="C4942" s="3"/>
    </row>
    <row r="4943" spans="2:27" x14ac:dyDescent="0.25">
      <c r="B4943" s="2"/>
      <c r="C4943" s="3"/>
    </row>
    <row r="4944" spans="2:27" x14ac:dyDescent="0.25">
      <c r="B4944" s="2"/>
      <c r="C4944" s="3"/>
    </row>
    <row r="4945" spans="2:3" x14ac:dyDescent="0.25">
      <c r="B4945" s="2"/>
      <c r="C4945" s="3"/>
    </row>
    <row r="4946" spans="2:3" x14ac:dyDescent="0.25">
      <c r="B4946" s="2"/>
      <c r="C4946" s="3"/>
    </row>
    <row r="4947" spans="2:3" x14ac:dyDescent="0.25">
      <c r="B4947" s="2"/>
      <c r="C4947" s="3"/>
    </row>
    <row r="4948" spans="2:3" x14ac:dyDescent="0.25">
      <c r="B4948" s="2"/>
      <c r="C4948" s="3"/>
    </row>
    <row r="4949" spans="2:3" x14ac:dyDescent="0.25">
      <c r="B4949" s="2"/>
      <c r="C4949" s="3"/>
    </row>
    <row r="4950" spans="2:3" x14ac:dyDescent="0.25">
      <c r="B4950" s="2"/>
      <c r="C4950" s="3"/>
    </row>
    <row r="4951" spans="2:3" x14ac:dyDescent="0.25">
      <c r="B4951" s="2"/>
      <c r="C4951" s="3"/>
    </row>
    <row r="4952" spans="2:3" x14ac:dyDescent="0.25">
      <c r="B4952" s="2"/>
      <c r="C4952" s="3"/>
    </row>
    <row r="4953" spans="2:3" x14ac:dyDescent="0.25">
      <c r="B4953" s="2"/>
      <c r="C4953" s="3"/>
    </row>
    <row r="4954" spans="2:3" x14ac:dyDescent="0.25">
      <c r="B4954" s="2"/>
      <c r="C4954" s="3"/>
    </row>
    <row r="4955" spans="2:3" x14ac:dyDescent="0.25">
      <c r="B4955" s="2"/>
      <c r="C4955" s="3"/>
    </row>
    <row r="4956" spans="2:3" x14ac:dyDescent="0.25">
      <c r="B4956" s="2"/>
      <c r="C4956" s="3"/>
    </row>
    <row r="4957" spans="2:3" x14ac:dyDescent="0.25">
      <c r="B4957" s="2"/>
      <c r="C4957" s="3"/>
    </row>
    <row r="4958" spans="2:3" x14ac:dyDescent="0.25">
      <c r="B4958" s="2"/>
      <c r="C4958" s="3"/>
    </row>
    <row r="4959" spans="2:3" x14ac:dyDescent="0.25">
      <c r="B4959" s="2"/>
      <c r="C4959" s="3"/>
    </row>
    <row r="4960" spans="2:3" x14ac:dyDescent="0.25">
      <c r="B4960" s="2"/>
      <c r="C4960" s="3"/>
    </row>
    <row r="4961" spans="2:3" x14ac:dyDescent="0.25">
      <c r="B4961" s="2"/>
      <c r="C4961" s="3"/>
    </row>
    <row r="4962" spans="2:3" x14ac:dyDescent="0.25">
      <c r="B4962" s="2"/>
      <c r="C4962" s="3"/>
    </row>
    <row r="4963" spans="2:3" x14ac:dyDescent="0.25">
      <c r="B4963" s="2"/>
      <c r="C4963" s="3"/>
    </row>
    <row r="4964" spans="2:3" x14ac:dyDescent="0.25">
      <c r="B4964" s="2"/>
      <c r="C4964" s="3"/>
    </row>
    <row r="4965" spans="2:3" x14ac:dyDescent="0.25">
      <c r="B4965" s="2"/>
      <c r="C4965" s="3"/>
    </row>
    <row r="4966" spans="2:3" x14ac:dyDescent="0.25">
      <c r="B4966" s="2"/>
      <c r="C4966" s="3"/>
    </row>
    <row r="4967" spans="2:3" x14ac:dyDescent="0.25">
      <c r="B4967" s="2"/>
      <c r="C4967" s="3"/>
    </row>
    <row r="4968" spans="2:3" x14ac:dyDescent="0.25">
      <c r="B4968" s="2"/>
      <c r="C4968" s="3"/>
    </row>
    <row r="4969" spans="2:3" x14ac:dyDescent="0.25">
      <c r="B4969" s="2"/>
      <c r="C4969" s="3"/>
    </row>
    <row r="4970" spans="2:3" x14ac:dyDescent="0.25">
      <c r="B4970" s="2"/>
      <c r="C4970" s="3"/>
    </row>
    <row r="4971" spans="2:3" x14ac:dyDescent="0.25">
      <c r="B4971" s="2"/>
      <c r="C4971" s="3"/>
    </row>
    <row r="4972" spans="2:3" x14ac:dyDescent="0.25">
      <c r="B4972" s="2"/>
      <c r="C4972" s="3"/>
    </row>
    <row r="4973" spans="2:3" x14ac:dyDescent="0.25">
      <c r="B4973" s="2"/>
      <c r="C4973" s="3"/>
    </row>
    <row r="4974" spans="2:3" x14ac:dyDescent="0.25">
      <c r="B4974" s="2"/>
      <c r="C4974" s="3"/>
    </row>
    <row r="4975" spans="2:3" x14ac:dyDescent="0.25">
      <c r="B4975" s="2"/>
      <c r="C4975" s="3"/>
    </row>
    <row r="4976" spans="2:3" x14ac:dyDescent="0.25">
      <c r="B4976" s="2"/>
      <c r="C4976" s="3"/>
    </row>
    <row r="4977" spans="2:3" x14ac:dyDescent="0.25">
      <c r="B4977" s="2"/>
      <c r="C4977" s="3"/>
    </row>
    <row r="4978" spans="2:3" x14ac:dyDescent="0.25">
      <c r="B4978" s="2"/>
      <c r="C4978" s="3"/>
    </row>
    <row r="4979" spans="2:3" x14ac:dyDescent="0.25">
      <c r="B4979" s="2"/>
      <c r="C4979" s="3"/>
    </row>
    <row r="4980" spans="2:3" x14ac:dyDescent="0.25">
      <c r="B4980" s="2"/>
      <c r="C4980" s="3"/>
    </row>
    <row r="4981" spans="2:3" x14ac:dyDescent="0.25">
      <c r="B4981" s="2"/>
      <c r="C4981" s="3"/>
    </row>
    <row r="4982" spans="2:3" x14ac:dyDescent="0.25">
      <c r="B4982" s="2"/>
      <c r="C4982" s="3"/>
    </row>
    <row r="4983" spans="2:3" x14ac:dyDescent="0.25">
      <c r="B4983" s="2"/>
      <c r="C4983" s="3"/>
    </row>
    <row r="4984" spans="2:3" x14ac:dyDescent="0.25">
      <c r="B4984" s="2"/>
      <c r="C4984" s="3"/>
    </row>
    <row r="4985" spans="2:3" x14ac:dyDescent="0.25">
      <c r="B4985" s="2"/>
      <c r="C4985" s="3"/>
    </row>
    <row r="4986" spans="2:3" x14ac:dyDescent="0.25">
      <c r="B4986" s="2"/>
      <c r="C4986" s="3"/>
    </row>
    <row r="4987" spans="2:3" x14ac:dyDescent="0.25">
      <c r="B4987" s="2"/>
      <c r="C4987" s="3"/>
    </row>
    <row r="4988" spans="2:3" x14ac:dyDescent="0.25">
      <c r="B4988" s="2"/>
      <c r="C4988" s="3"/>
    </row>
    <row r="4989" spans="2:3" x14ac:dyDescent="0.25">
      <c r="B4989" s="2"/>
      <c r="C4989" s="3"/>
    </row>
    <row r="4990" spans="2:3" x14ac:dyDescent="0.25">
      <c r="B4990" s="2"/>
      <c r="C4990" s="3"/>
    </row>
    <row r="4991" spans="2:3" x14ac:dyDescent="0.25">
      <c r="B4991" s="2"/>
      <c r="C4991" s="3"/>
    </row>
    <row r="4992" spans="2:3" x14ac:dyDescent="0.25">
      <c r="B4992" s="2"/>
      <c r="C4992" s="3"/>
    </row>
    <row r="4993" spans="2:3" x14ac:dyDescent="0.25">
      <c r="B4993" s="2"/>
      <c r="C4993" s="3"/>
    </row>
    <row r="4994" spans="2:3" x14ac:dyDescent="0.25">
      <c r="B4994" s="2"/>
      <c r="C4994" s="3"/>
    </row>
    <row r="4995" spans="2:3" x14ac:dyDescent="0.25">
      <c r="B4995" s="2"/>
      <c r="C4995" s="3"/>
    </row>
    <row r="4996" spans="2:3" x14ac:dyDescent="0.25">
      <c r="B4996" s="2"/>
      <c r="C4996" s="3"/>
    </row>
    <row r="4997" spans="2:3" x14ac:dyDescent="0.25">
      <c r="B4997" s="2"/>
      <c r="C4997" s="3"/>
    </row>
    <row r="4998" spans="2:3" x14ac:dyDescent="0.25">
      <c r="B4998" s="2"/>
      <c r="C4998" s="3"/>
    </row>
    <row r="4999" spans="2:3" x14ac:dyDescent="0.25">
      <c r="B4999" s="2"/>
      <c r="C4999" s="3"/>
    </row>
    <row r="5000" spans="2:3" x14ac:dyDescent="0.25">
      <c r="B5000" s="2"/>
      <c r="C5000" s="3"/>
    </row>
    <row r="5001" spans="2:3" x14ac:dyDescent="0.25">
      <c r="B5001" s="2"/>
      <c r="C5001" s="3"/>
    </row>
    <row r="5002" spans="2:3" x14ac:dyDescent="0.25">
      <c r="B5002" s="2"/>
      <c r="C5002" s="3"/>
    </row>
    <row r="5003" spans="2:3" x14ac:dyDescent="0.25">
      <c r="B5003" s="2"/>
      <c r="C5003" s="3"/>
    </row>
    <row r="5004" spans="2:3" x14ac:dyDescent="0.25">
      <c r="B5004" s="2"/>
      <c r="C5004" s="3"/>
    </row>
    <row r="5005" spans="2:3" x14ac:dyDescent="0.25">
      <c r="B5005" s="2"/>
      <c r="C5005" s="3"/>
    </row>
    <row r="5006" spans="2:3" x14ac:dyDescent="0.25">
      <c r="B5006" s="2"/>
      <c r="C5006" s="3"/>
    </row>
    <row r="5007" spans="2:3" x14ac:dyDescent="0.25">
      <c r="B5007" s="2"/>
      <c r="C5007" s="3"/>
    </row>
    <row r="5008" spans="2:3" x14ac:dyDescent="0.25">
      <c r="B5008" s="2"/>
      <c r="C5008" s="3"/>
    </row>
    <row r="5009" spans="2:3" x14ac:dyDescent="0.25">
      <c r="B5009" s="2"/>
      <c r="C5009" s="3"/>
    </row>
    <row r="5010" spans="2:3" x14ac:dyDescent="0.25">
      <c r="B5010" s="2"/>
      <c r="C5010" s="3"/>
    </row>
    <row r="5011" spans="2:3" x14ac:dyDescent="0.25">
      <c r="B5011" s="2"/>
      <c r="C5011" s="3"/>
    </row>
    <row r="5012" spans="2:3" x14ac:dyDescent="0.25">
      <c r="B5012" s="2"/>
      <c r="C5012" s="3"/>
    </row>
    <row r="5013" spans="2:3" x14ac:dyDescent="0.25">
      <c r="B5013" s="2"/>
      <c r="C5013" s="3"/>
    </row>
    <row r="5014" spans="2:3" x14ac:dyDescent="0.25">
      <c r="B5014" s="2"/>
      <c r="C5014" s="3"/>
    </row>
    <row r="5015" spans="2:3" x14ac:dyDescent="0.25">
      <c r="B5015" s="2"/>
      <c r="C5015" s="3"/>
    </row>
    <row r="5016" spans="2:3" x14ac:dyDescent="0.25">
      <c r="B5016" s="2"/>
      <c r="C5016" s="3"/>
    </row>
    <row r="5017" spans="2:3" x14ac:dyDescent="0.25">
      <c r="B5017" s="2"/>
      <c r="C5017" s="3"/>
    </row>
    <row r="5018" spans="2:3" x14ac:dyDescent="0.25">
      <c r="B5018" s="2"/>
      <c r="C5018" s="3"/>
    </row>
    <row r="5019" spans="2:3" x14ac:dyDescent="0.25">
      <c r="B5019" s="2"/>
      <c r="C5019" s="3"/>
    </row>
    <row r="5020" spans="2:3" x14ac:dyDescent="0.25">
      <c r="B5020" s="2"/>
      <c r="C5020" s="3"/>
    </row>
    <row r="5021" spans="2:3" x14ac:dyDescent="0.25">
      <c r="B5021" s="2"/>
      <c r="C5021" s="3"/>
    </row>
    <row r="5022" spans="2:3" x14ac:dyDescent="0.25">
      <c r="B5022" s="2"/>
      <c r="C5022" s="3"/>
    </row>
    <row r="5023" spans="2:3" x14ac:dyDescent="0.25">
      <c r="B5023" s="2"/>
      <c r="C5023" s="3"/>
    </row>
    <row r="5024" spans="2:3" x14ac:dyDescent="0.25">
      <c r="B5024" s="2"/>
      <c r="C5024" s="3"/>
    </row>
    <row r="5025" spans="2:3" x14ac:dyDescent="0.25">
      <c r="B5025" s="2"/>
      <c r="C5025" s="3"/>
    </row>
    <row r="5026" spans="2:3" x14ac:dyDescent="0.25">
      <c r="B5026" s="2"/>
      <c r="C5026" s="3"/>
    </row>
    <row r="5027" spans="2:3" x14ac:dyDescent="0.25">
      <c r="B5027" s="2"/>
      <c r="C5027" s="3"/>
    </row>
    <row r="5028" spans="2:3" x14ac:dyDescent="0.25">
      <c r="B5028" s="2"/>
      <c r="C5028" s="3"/>
    </row>
    <row r="5029" spans="2:3" x14ac:dyDescent="0.25">
      <c r="B5029" s="2"/>
      <c r="C5029" s="3"/>
    </row>
    <row r="5030" spans="2:3" x14ac:dyDescent="0.25">
      <c r="B5030" s="2"/>
      <c r="C5030" s="3"/>
    </row>
    <row r="5031" spans="2:3" x14ac:dyDescent="0.25">
      <c r="B5031" s="2"/>
      <c r="C5031" s="3"/>
    </row>
    <row r="5032" spans="2:3" x14ac:dyDescent="0.25">
      <c r="B5032" s="2"/>
      <c r="C5032" s="3"/>
    </row>
    <row r="5033" spans="2:3" x14ac:dyDescent="0.25">
      <c r="B5033" s="2"/>
      <c r="C5033" s="3"/>
    </row>
    <row r="5034" spans="2:3" x14ac:dyDescent="0.25">
      <c r="B5034" s="2"/>
      <c r="C5034" s="3"/>
    </row>
    <row r="5035" spans="2:3" x14ac:dyDescent="0.25">
      <c r="B5035" s="2"/>
      <c r="C5035" s="3"/>
    </row>
    <row r="5036" spans="2:3" x14ac:dyDescent="0.25">
      <c r="B5036" s="2"/>
      <c r="C5036" s="3"/>
    </row>
    <row r="5037" spans="2:3" x14ac:dyDescent="0.25">
      <c r="B5037" s="2"/>
      <c r="C5037" s="3"/>
    </row>
    <row r="5038" spans="2:3" x14ac:dyDescent="0.25">
      <c r="B5038" s="2"/>
      <c r="C5038" s="3"/>
    </row>
    <row r="5039" spans="2:3" x14ac:dyDescent="0.25">
      <c r="B5039" s="2"/>
      <c r="C5039" s="3"/>
    </row>
    <row r="5040" spans="2:3" x14ac:dyDescent="0.25">
      <c r="B5040" s="2"/>
      <c r="C5040" s="3"/>
    </row>
    <row r="5041" spans="2:3" x14ac:dyDescent="0.25">
      <c r="B5041" s="2"/>
      <c r="C5041" s="3"/>
    </row>
    <row r="5042" spans="2:3" x14ac:dyDescent="0.25">
      <c r="B5042" s="2"/>
      <c r="C5042" s="3"/>
    </row>
    <row r="5043" spans="2:3" x14ac:dyDescent="0.25">
      <c r="B5043" s="2"/>
      <c r="C5043" s="3"/>
    </row>
    <row r="5044" spans="2:3" x14ac:dyDescent="0.25">
      <c r="B5044" s="2"/>
      <c r="C5044" s="3"/>
    </row>
    <row r="5045" spans="2:3" x14ac:dyDescent="0.25">
      <c r="B5045" s="2"/>
      <c r="C5045" s="3"/>
    </row>
    <row r="5046" spans="2:3" x14ac:dyDescent="0.25">
      <c r="B5046" s="2"/>
      <c r="C5046" s="3"/>
    </row>
    <row r="5047" spans="2:3" x14ac:dyDescent="0.25">
      <c r="B5047" s="2"/>
      <c r="C5047" s="3"/>
    </row>
    <row r="5048" spans="2:3" x14ac:dyDescent="0.25">
      <c r="B5048" s="2"/>
      <c r="C5048" s="3"/>
    </row>
    <row r="5049" spans="2:3" x14ac:dyDescent="0.25">
      <c r="B5049" s="2"/>
      <c r="C5049" s="3"/>
    </row>
    <row r="5050" spans="2:3" x14ac:dyDescent="0.25">
      <c r="B5050" s="2"/>
      <c r="C5050" s="3"/>
    </row>
    <row r="5051" spans="2:3" x14ac:dyDescent="0.25">
      <c r="B5051" s="2"/>
      <c r="C5051" s="3"/>
    </row>
    <row r="5052" spans="2:3" x14ac:dyDescent="0.25">
      <c r="B5052" s="2"/>
      <c r="C5052" s="3"/>
    </row>
    <row r="5053" spans="2:3" x14ac:dyDescent="0.25">
      <c r="B5053" s="2"/>
      <c r="C5053" s="3"/>
    </row>
    <row r="5054" spans="2:3" x14ac:dyDescent="0.25">
      <c r="B5054" s="2"/>
      <c r="C5054" s="3"/>
    </row>
    <row r="5055" spans="2:3" x14ac:dyDescent="0.25">
      <c r="B5055" s="2"/>
      <c r="C5055" s="3"/>
    </row>
    <row r="5056" spans="2:3" x14ac:dyDescent="0.25">
      <c r="B5056" s="2"/>
      <c r="C5056" s="3"/>
    </row>
    <row r="5057" spans="2:3" x14ac:dyDescent="0.25">
      <c r="B5057" s="2"/>
      <c r="C5057" s="3"/>
    </row>
    <row r="5058" spans="2:3" x14ac:dyDescent="0.25">
      <c r="B5058" s="2"/>
      <c r="C5058" s="3"/>
    </row>
    <row r="5059" spans="2:3" x14ac:dyDescent="0.25">
      <c r="B5059" s="2"/>
      <c r="C5059" s="3"/>
    </row>
    <row r="5060" spans="2:3" x14ac:dyDescent="0.25">
      <c r="B5060" s="2"/>
      <c r="C5060" s="3"/>
    </row>
    <row r="5061" spans="2:3" x14ac:dyDescent="0.25">
      <c r="B5061" s="2"/>
      <c r="C5061" s="3"/>
    </row>
    <row r="5062" spans="2:3" x14ac:dyDescent="0.25">
      <c r="B5062" s="2"/>
      <c r="C5062" s="3"/>
    </row>
    <row r="5063" spans="2:3" x14ac:dyDescent="0.25">
      <c r="B5063" s="2"/>
      <c r="C5063" s="3"/>
    </row>
    <row r="5064" spans="2:3" x14ac:dyDescent="0.25">
      <c r="B5064" s="2"/>
      <c r="C5064" s="3"/>
    </row>
    <row r="5065" spans="2:3" x14ac:dyDescent="0.25">
      <c r="B5065" s="2"/>
      <c r="C5065" s="3"/>
    </row>
    <row r="5066" spans="2:3" x14ac:dyDescent="0.25">
      <c r="B5066" s="2"/>
      <c r="C5066" s="3"/>
    </row>
    <row r="5067" spans="2:3" x14ac:dyDescent="0.25">
      <c r="B5067" s="2"/>
      <c r="C5067" s="3"/>
    </row>
    <row r="5068" spans="2:3" x14ac:dyDescent="0.25">
      <c r="B5068" s="2"/>
      <c r="C5068" s="3"/>
    </row>
    <row r="5069" spans="2:3" x14ac:dyDescent="0.25">
      <c r="B5069" s="2"/>
      <c r="C5069" s="3"/>
    </row>
    <row r="5070" spans="2:3" x14ac:dyDescent="0.25">
      <c r="B5070" s="2"/>
      <c r="C5070" s="3"/>
    </row>
    <row r="5071" spans="2:3" x14ac:dyDescent="0.25">
      <c r="B5071" s="2"/>
      <c r="C5071" s="3"/>
    </row>
    <row r="5072" spans="2:3" x14ac:dyDescent="0.25">
      <c r="B5072" s="2"/>
      <c r="C5072" s="3"/>
    </row>
    <row r="5073" spans="2:3" x14ac:dyDescent="0.25">
      <c r="B5073" s="2"/>
      <c r="C5073" s="3"/>
    </row>
    <row r="5074" spans="2:3" x14ac:dyDescent="0.25">
      <c r="B5074" s="2"/>
      <c r="C5074" s="3"/>
    </row>
    <row r="5075" spans="2:3" x14ac:dyDescent="0.25">
      <c r="B5075" s="2"/>
      <c r="C5075" s="3"/>
    </row>
    <row r="5076" spans="2:3" x14ac:dyDescent="0.25">
      <c r="B5076" s="2"/>
      <c r="C5076" s="3"/>
    </row>
    <row r="5077" spans="2:3" x14ac:dyDescent="0.25">
      <c r="B5077" s="2"/>
      <c r="C5077" s="3"/>
    </row>
    <row r="5078" spans="2:3" x14ac:dyDescent="0.25">
      <c r="B5078" s="2"/>
      <c r="C5078" s="3"/>
    </row>
    <row r="5079" spans="2:3" x14ac:dyDescent="0.25">
      <c r="B5079" s="2"/>
      <c r="C5079" s="3"/>
    </row>
    <row r="5080" spans="2:3" x14ac:dyDescent="0.25">
      <c r="B5080" s="2"/>
      <c r="C5080" s="3"/>
    </row>
    <row r="5081" spans="2:3" x14ac:dyDescent="0.25">
      <c r="B5081" s="2"/>
      <c r="C5081" s="3"/>
    </row>
    <row r="5082" spans="2:3" x14ac:dyDescent="0.25">
      <c r="B5082" s="2"/>
      <c r="C5082" s="3"/>
    </row>
    <row r="5083" spans="2:3" x14ac:dyDescent="0.25">
      <c r="B5083" s="2"/>
      <c r="C5083" s="3"/>
    </row>
    <row r="5084" spans="2:3" x14ac:dyDescent="0.25">
      <c r="B5084" s="2"/>
      <c r="C5084" s="3"/>
    </row>
    <row r="5085" spans="2:3" x14ac:dyDescent="0.25">
      <c r="B5085" s="2"/>
      <c r="C5085" s="3"/>
    </row>
    <row r="5086" spans="2:3" x14ac:dyDescent="0.25">
      <c r="B5086" s="2"/>
      <c r="C5086" s="3"/>
    </row>
    <row r="5087" spans="2:3" x14ac:dyDescent="0.25">
      <c r="B5087" s="2"/>
      <c r="C5087" s="3"/>
    </row>
    <row r="5088" spans="2:3" x14ac:dyDescent="0.25">
      <c r="B5088" s="2"/>
      <c r="C5088" s="3"/>
    </row>
    <row r="5089" spans="2:3" x14ac:dyDescent="0.25">
      <c r="B5089" s="2"/>
      <c r="C5089" s="3"/>
    </row>
    <row r="5090" spans="2:3" x14ac:dyDescent="0.25">
      <c r="B5090" s="2"/>
      <c r="C5090" s="3"/>
    </row>
    <row r="5091" spans="2:3" x14ac:dyDescent="0.25">
      <c r="B5091" s="2"/>
      <c r="C5091" s="3"/>
    </row>
    <row r="5092" spans="2:3" x14ac:dyDescent="0.25">
      <c r="B5092" s="2"/>
      <c r="C5092" s="3"/>
    </row>
    <row r="5093" spans="2:3" x14ac:dyDescent="0.25">
      <c r="B5093" s="2"/>
      <c r="C5093" s="3"/>
    </row>
    <row r="5094" spans="2:3" x14ac:dyDescent="0.25">
      <c r="B5094" s="2"/>
      <c r="C5094" s="3"/>
    </row>
    <row r="5095" spans="2:3" x14ac:dyDescent="0.25">
      <c r="B5095" s="2"/>
      <c r="C5095" s="3"/>
    </row>
    <row r="5096" spans="2:3" x14ac:dyDescent="0.25">
      <c r="B5096" s="2"/>
      <c r="C5096" s="3"/>
    </row>
    <row r="5097" spans="2:3" x14ac:dyDescent="0.25">
      <c r="B5097" s="2"/>
      <c r="C5097" s="3"/>
    </row>
    <row r="5098" spans="2:3" x14ac:dyDescent="0.25">
      <c r="B5098" s="2"/>
      <c r="C5098" s="3"/>
    </row>
    <row r="5099" spans="2:3" x14ac:dyDescent="0.25">
      <c r="B5099" s="2"/>
      <c r="C5099" s="3"/>
    </row>
    <row r="5100" spans="2:3" x14ac:dyDescent="0.25">
      <c r="B5100" s="2"/>
      <c r="C5100" s="3"/>
    </row>
    <row r="5101" spans="2:3" x14ac:dyDescent="0.25">
      <c r="B5101" s="2"/>
      <c r="C5101" s="3"/>
    </row>
    <row r="5102" spans="2:3" x14ac:dyDescent="0.25">
      <c r="B5102" s="2"/>
      <c r="C5102" s="3"/>
    </row>
    <row r="5103" spans="2:3" x14ac:dyDescent="0.25">
      <c r="B5103" s="2"/>
      <c r="C5103" s="3"/>
    </row>
    <row r="5104" spans="2:3" x14ac:dyDescent="0.25">
      <c r="B5104" s="2"/>
      <c r="C5104" s="3"/>
    </row>
    <row r="5105" spans="2:3" x14ac:dyDescent="0.25">
      <c r="B5105" s="2"/>
      <c r="C5105" s="3"/>
    </row>
    <row r="5106" spans="2:3" x14ac:dyDescent="0.25">
      <c r="B5106" s="2"/>
      <c r="C5106" s="3"/>
    </row>
    <row r="5107" spans="2:3" x14ac:dyDescent="0.25">
      <c r="B5107" s="2"/>
      <c r="C5107" s="3"/>
    </row>
    <row r="5108" spans="2:3" x14ac:dyDescent="0.25">
      <c r="B5108" s="2"/>
      <c r="C5108" s="3"/>
    </row>
    <row r="5109" spans="2:3" x14ac:dyDescent="0.25">
      <c r="B5109" s="2"/>
      <c r="C5109" s="3"/>
    </row>
    <row r="5110" spans="2:3" x14ac:dyDescent="0.25">
      <c r="B5110" s="2"/>
      <c r="C5110" s="3"/>
    </row>
    <row r="5111" spans="2:3" x14ac:dyDescent="0.25">
      <c r="B5111" s="2"/>
      <c r="C5111" s="3"/>
    </row>
    <row r="5112" spans="2:3" x14ac:dyDescent="0.25">
      <c r="B5112" s="2"/>
      <c r="C5112" s="3"/>
    </row>
    <row r="5113" spans="2:3" x14ac:dyDescent="0.25">
      <c r="B5113" s="2"/>
      <c r="C5113" s="3"/>
    </row>
    <row r="5114" spans="2:3" x14ac:dyDescent="0.25">
      <c r="B5114" s="2"/>
      <c r="C5114" s="3"/>
    </row>
    <row r="5115" spans="2:3" x14ac:dyDescent="0.25">
      <c r="B5115" s="2"/>
      <c r="C5115" s="3"/>
    </row>
    <row r="5116" spans="2:3" x14ac:dyDescent="0.25">
      <c r="B5116" s="2"/>
      <c r="C5116" s="3"/>
    </row>
    <row r="5117" spans="2:3" x14ac:dyDescent="0.25">
      <c r="B5117" s="2"/>
      <c r="C5117" s="3"/>
    </row>
    <row r="5118" spans="2:3" x14ac:dyDescent="0.25">
      <c r="B5118" s="2"/>
      <c r="C5118" s="3"/>
    </row>
    <row r="5119" spans="2:3" x14ac:dyDescent="0.25">
      <c r="B5119" s="2"/>
      <c r="C5119" s="3"/>
    </row>
    <row r="5120" spans="2:3" x14ac:dyDescent="0.25">
      <c r="B5120" s="2"/>
      <c r="C5120" s="3"/>
    </row>
    <row r="5121" spans="2:3" x14ac:dyDescent="0.25">
      <c r="B5121" s="2"/>
      <c r="C5121" s="3"/>
    </row>
    <row r="5122" spans="2:3" x14ac:dyDescent="0.25">
      <c r="B5122" s="2"/>
      <c r="C5122" s="3"/>
    </row>
    <row r="5123" spans="2:3" x14ac:dyDescent="0.25">
      <c r="B5123" s="2"/>
      <c r="C5123" s="3"/>
    </row>
    <row r="5124" spans="2:3" x14ac:dyDescent="0.25">
      <c r="B5124" s="2"/>
      <c r="C5124" s="3"/>
    </row>
    <row r="5125" spans="2:3" x14ac:dyDescent="0.25">
      <c r="B5125" s="2"/>
      <c r="C5125" s="3"/>
    </row>
    <row r="5126" spans="2:3" x14ac:dyDescent="0.25">
      <c r="B5126" s="2"/>
      <c r="C5126" s="3"/>
    </row>
    <row r="5127" spans="2:3" x14ac:dyDescent="0.25">
      <c r="B5127" s="2"/>
      <c r="C5127" s="3"/>
    </row>
    <row r="5128" spans="2:3" x14ac:dyDescent="0.25">
      <c r="B5128" s="2"/>
      <c r="C5128" s="3"/>
    </row>
    <row r="5129" spans="2:3" x14ac:dyDescent="0.25">
      <c r="B5129" s="2"/>
      <c r="C5129" s="3"/>
    </row>
    <row r="5130" spans="2:3" x14ac:dyDescent="0.25">
      <c r="B5130" s="2"/>
      <c r="C5130" s="3"/>
    </row>
    <row r="5131" spans="2:3" x14ac:dyDescent="0.25">
      <c r="B5131" s="2"/>
      <c r="C5131" s="3"/>
    </row>
    <row r="5132" spans="2:3" x14ac:dyDescent="0.25">
      <c r="B5132" s="2"/>
      <c r="C5132" s="3"/>
    </row>
    <row r="5133" spans="2:3" x14ac:dyDescent="0.25">
      <c r="B5133" s="2"/>
      <c r="C5133" s="3"/>
    </row>
    <row r="5134" spans="2:3" x14ac:dyDescent="0.25">
      <c r="B5134" s="2"/>
      <c r="C5134" s="3"/>
    </row>
    <row r="5135" spans="2:3" x14ac:dyDescent="0.25">
      <c r="B5135" s="2"/>
      <c r="C5135" s="3"/>
    </row>
    <row r="5136" spans="2:3" x14ac:dyDescent="0.25">
      <c r="B5136" s="2"/>
      <c r="C5136" s="3"/>
    </row>
    <row r="5137" spans="2:27" x14ac:dyDescent="0.25">
      <c r="B5137" s="2"/>
      <c r="C5137" s="3"/>
    </row>
    <row r="5138" spans="2:27" x14ac:dyDescent="0.25">
      <c r="B5138" s="2"/>
      <c r="C5138" s="3"/>
    </row>
    <row r="5139" spans="2:27" x14ac:dyDescent="0.25">
      <c r="B5139" s="2"/>
      <c r="C5139" s="3"/>
    </row>
    <row r="5140" spans="2:27" x14ac:dyDescent="0.25">
      <c r="B5140" s="2"/>
      <c r="C5140" s="3"/>
    </row>
    <row r="5141" spans="2:27" x14ac:dyDescent="0.25">
      <c r="B5141" s="2"/>
      <c r="C5141" s="3"/>
    </row>
    <row r="5142" spans="2:27" x14ac:dyDescent="0.25">
      <c r="B5142" s="2"/>
      <c r="C5142" s="3"/>
    </row>
    <row r="5143" spans="2:27" x14ac:dyDescent="0.25">
      <c r="B5143" s="2"/>
      <c r="C5143" s="3"/>
    </row>
    <row r="5144" spans="2:27" x14ac:dyDescent="0.25">
      <c r="B5144" s="2"/>
      <c r="C5144" s="3"/>
    </row>
    <row r="5145" spans="2:27" x14ac:dyDescent="0.25">
      <c r="B5145" s="2"/>
      <c r="C5145" s="3"/>
    </row>
    <row r="5146" spans="2:27" x14ac:dyDescent="0.25">
      <c r="B5146" s="2"/>
      <c r="C5146" s="3"/>
    </row>
    <row r="5147" spans="2:27" x14ac:dyDescent="0.25">
      <c r="B5147" s="2"/>
      <c r="C5147" s="3"/>
    </row>
    <row r="5148" spans="2:27" x14ac:dyDescent="0.25">
      <c r="B5148" s="2"/>
      <c r="C5148" s="3"/>
    </row>
    <row r="5149" spans="2:27" x14ac:dyDescent="0.25">
      <c r="B5149" s="2"/>
      <c r="C5149" s="3"/>
      <c r="Y5149" s="9"/>
      <c r="Z5149" s="9"/>
      <c r="AA5149" s="9"/>
    </row>
    <row r="5150" spans="2:27" x14ac:dyDescent="0.25">
      <c r="B5150" s="2"/>
      <c r="C5150" s="3"/>
      <c r="Y5150" s="9"/>
      <c r="Z5150" s="9"/>
      <c r="AA5150" s="9"/>
    </row>
    <row r="5151" spans="2:27" x14ac:dyDescent="0.25">
      <c r="B5151" s="2"/>
      <c r="C5151" s="3"/>
      <c r="Y5151" s="9"/>
      <c r="Z5151" s="9"/>
      <c r="AA5151" s="9"/>
    </row>
    <row r="5152" spans="2:27" x14ac:dyDescent="0.25">
      <c r="B5152" s="2"/>
      <c r="C5152" s="3"/>
      <c r="Y5152" s="9"/>
      <c r="Z5152" s="9"/>
      <c r="AA5152" s="9"/>
    </row>
    <row r="5153" spans="2:27" x14ac:dyDescent="0.25">
      <c r="B5153" s="2"/>
      <c r="C5153" s="3"/>
      <c r="Y5153" s="9"/>
      <c r="Z5153" s="9"/>
      <c r="AA5153" s="9"/>
    </row>
    <row r="5154" spans="2:27" x14ac:dyDescent="0.25">
      <c r="B5154" s="2"/>
      <c r="C5154" s="3"/>
      <c r="Y5154" s="9"/>
      <c r="Z5154" s="9"/>
      <c r="AA5154" s="9"/>
    </row>
    <row r="5155" spans="2:27" x14ac:dyDescent="0.25">
      <c r="B5155" s="2"/>
      <c r="C5155" s="3"/>
      <c r="Y5155" s="9"/>
      <c r="Z5155" s="9"/>
      <c r="AA5155" s="9"/>
    </row>
    <row r="5156" spans="2:27" x14ac:dyDescent="0.25">
      <c r="B5156" s="2"/>
      <c r="C5156" s="3"/>
      <c r="Y5156" s="9"/>
      <c r="Z5156" s="9"/>
      <c r="AA5156" s="9"/>
    </row>
    <row r="5157" spans="2:27" x14ac:dyDescent="0.25">
      <c r="B5157" s="2"/>
      <c r="C5157" s="3"/>
      <c r="Y5157" s="9"/>
      <c r="Z5157" s="9"/>
      <c r="AA5157" s="9"/>
    </row>
    <row r="5158" spans="2:27" x14ac:dyDescent="0.25">
      <c r="B5158" s="2"/>
      <c r="C5158" s="3"/>
      <c r="Y5158" s="9"/>
      <c r="Z5158" s="9"/>
      <c r="AA5158" s="9"/>
    </row>
    <row r="5159" spans="2:27" x14ac:dyDescent="0.25">
      <c r="B5159" s="2"/>
      <c r="C5159" s="3"/>
      <c r="Y5159" s="9"/>
      <c r="Z5159" s="9"/>
      <c r="AA5159" s="9"/>
    </row>
    <row r="5160" spans="2:27" x14ac:dyDescent="0.25">
      <c r="B5160" s="2"/>
      <c r="C5160" s="3"/>
      <c r="Y5160" s="9"/>
      <c r="Z5160" s="9"/>
      <c r="AA5160" s="9"/>
    </row>
    <row r="5161" spans="2:27" x14ac:dyDescent="0.25">
      <c r="B5161" s="2"/>
      <c r="C5161" s="3"/>
      <c r="Y5161" s="9"/>
      <c r="Z5161" s="9"/>
      <c r="AA5161" s="9"/>
    </row>
    <row r="5162" spans="2:27" x14ac:dyDescent="0.25">
      <c r="B5162" s="2"/>
      <c r="C5162" s="3"/>
      <c r="Y5162" s="9"/>
      <c r="Z5162" s="9"/>
      <c r="AA5162" s="9"/>
    </row>
    <row r="5163" spans="2:27" x14ac:dyDescent="0.25">
      <c r="B5163" s="2"/>
      <c r="C5163" s="3"/>
      <c r="Y5163" s="9"/>
      <c r="Z5163" s="9"/>
      <c r="AA5163" s="9"/>
    </row>
    <row r="5164" spans="2:27" x14ac:dyDescent="0.25">
      <c r="B5164" s="2"/>
      <c r="C5164" s="3"/>
      <c r="Y5164" s="9"/>
      <c r="Z5164" s="9"/>
      <c r="AA5164" s="9"/>
    </row>
    <row r="5165" spans="2:27" x14ac:dyDescent="0.25">
      <c r="B5165" s="2"/>
      <c r="C5165" s="3"/>
      <c r="Y5165" s="9"/>
      <c r="Z5165" s="9"/>
      <c r="AA5165" s="9"/>
    </row>
    <row r="5166" spans="2:27" x14ac:dyDescent="0.25">
      <c r="B5166" s="2"/>
      <c r="C5166" s="3"/>
      <c r="Y5166" s="9"/>
      <c r="Z5166" s="9"/>
      <c r="AA5166" s="9"/>
    </row>
    <row r="5167" spans="2:27" x14ac:dyDescent="0.25">
      <c r="B5167" s="2"/>
      <c r="C5167" s="3"/>
      <c r="Y5167" s="9"/>
      <c r="Z5167" s="9"/>
      <c r="AA5167" s="9"/>
    </row>
    <row r="5168" spans="2:27" x14ac:dyDescent="0.25">
      <c r="B5168" s="2"/>
      <c r="C5168" s="3"/>
      <c r="Y5168" s="9"/>
      <c r="Z5168" s="9"/>
      <c r="AA5168" s="9"/>
    </row>
    <row r="5169" spans="2:27" x14ac:dyDescent="0.25">
      <c r="B5169" s="2"/>
      <c r="C5169" s="3"/>
      <c r="Y5169" s="9"/>
      <c r="Z5169" s="9"/>
      <c r="AA5169" s="9"/>
    </row>
    <row r="5170" spans="2:27" x14ac:dyDescent="0.25">
      <c r="B5170" s="2"/>
      <c r="C5170" s="3"/>
      <c r="Y5170" s="9"/>
      <c r="Z5170" s="9"/>
      <c r="AA5170" s="9"/>
    </row>
    <row r="5171" spans="2:27" x14ac:dyDescent="0.25">
      <c r="B5171" s="2"/>
      <c r="C5171" s="3"/>
      <c r="Y5171" s="9"/>
      <c r="Z5171" s="9"/>
      <c r="AA5171" s="9"/>
    </row>
    <row r="5172" spans="2:27" x14ac:dyDescent="0.25">
      <c r="B5172" s="2"/>
      <c r="C5172" s="3"/>
      <c r="Y5172" s="9"/>
      <c r="Z5172" s="9"/>
      <c r="AA5172" s="9"/>
    </row>
    <row r="5173" spans="2:27" x14ac:dyDescent="0.25">
      <c r="B5173" s="2"/>
      <c r="C5173" s="3"/>
      <c r="Y5173" s="9"/>
      <c r="Z5173" s="9"/>
      <c r="AA5173" s="9"/>
    </row>
    <row r="5174" spans="2:27" x14ac:dyDescent="0.25">
      <c r="B5174" s="2"/>
      <c r="C5174" s="3"/>
      <c r="Y5174" s="9"/>
      <c r="Z5174" s="9"/>
      <c r="AA5174" s="9"/>
    </row>
    <row r="5175" spans="2:27" x14ac:dyDescent="0.25">
      <c r="B5175" s="2"/>
      <c r="C5175" s="3"/>
      <c r="Y5175" s="9"/>
      <c r="Z5175" s="9"/>
      <c r="AA5175" s="9"/>
    </row>
    <row r="5176" spans="2:27" x14ac:dyDescent="0.25">
      <c r="B5176" s="2"/>
      <c r="C5176" s="3"/>
      <c r="Y5176" s="9"/>
      <c r="Z5176" s="9"/>
      <c r="AA5176" s="9"/>
    </row>
    <row r="5177" spans="2:27" x14ac:dyDescent="0.25">
      <c r="B5177" s="2"/>
      <c r="C5177" s="3"/>
      <c r="Y5177" s="9"/>
      <c r="Z5177" s="9"/>
      <c r="AA5177" s="9"/>
    </row>
    <row r="5178" spans="2:27" x14ac:dyDescent="0.25">
      <c r="B5178" s="2"/>
      <c r="C5178" s="3"/>
      <c r="Y5178" s="9"/>
      <c r="Z5178" s="9"/>
      <c r="AA5178" s="9"/>
    </row>
    <row r="5179" spans="2:27" x14ac:dyDescent="0.25">
      <c r="B5179" s="2"/>
      <c r="C5179" s="3"/>
      <c r="Y5179" s="9"/>
      <c r="Z5179" s="9"/>
      <c r="AA5179" s="9"/>
    </row>
    <row r="5180" spans="2:27" x14ac:dyDescent="0.25">
      <c r="B5180" s="2"/>
      <c r="C5180" s="3"/>
      <c r="Y5180" s="9"/>
      <c r="Z5180" s="9"/>
      <c r="AA5180" s="9"/>
    </row>
    <row r="5181" spans="2:27" x14ac:dyDescent="0.25">
      <c r="B5181" s="2"/>
      <c r="C5181" s="3"/>
      <c r="Y5181" s="9"/>
      <c r="Z5181" s="9"/>
      <c r="AA5181" s="9"/>
    </row>
    <row r="5182" spans="2:27" x14ac:dyDescent="0.25">
      <c r="B5182" s="2"/>
      <c r="C5182" s="3"/>
      <c r="Y5182" s="9"/>
      <c r="Z5182" s="9"/>
      <c r="AA5182" s="9"/>
    </row>
    <row r="5183" spans="2:27" x14ac:dyDescent="0.25">
      <c r="B5183" s="2"/>
      <c r="C5183" s="3"/>
      <c r="Y5183" s="9"/>
      <c r="Z5183" s="9"/>
      <c r="AA5183" s="9"/>
    </row>
    <row r="5184" spans="2:27" x14ac:dyDescent="0.25">
      <c r="B5184" s="2"/>
      <c r="C5184" s="3"/>
      <c r="Y5184" s="9"/>
      <c r="Z5184" s="9"/>
      <c r="AA5184" s="9"/>
    </row>
    <row r="5185" spans="2:27" x14ac:dyDescent="0.25">
      <c r="B5185" s="2"/>
      <c r="C5185" s="3"/>
      <c r="Y5185" s="9"/>
      <c r="Z5185" s="9"/>
      <c r="AA5185" s="9"/>
    </row>
    <row r="5186" spans="2:27" x14ac:dyDescent="0.25">
      <c r="B5186" s="2"/>
      <c r="C5186" s="3"/>
    </row>
    <row r="5187" spans="2:27" x14ac:dyDescent="0.25">
      <c r="B5187" s="2"/>
      <c r="C5187" s="3"/>
    </row>
    <row r="5188" spans="2:27" x14ac:dyDescent="0.25">
      <c r="B5188" s="2"/>
      <c r="C5188" s="3"/>
    </row>
    <row r="5189" spans="2:27" x14ac:dyDescent="0.25">
      <c r="B5189" s="2"/>
      <c r="C5189" s="3"/>
    </row>
    <row r="5190" spans="2:27" x14ac:dyDescent="0.25">
      <c r="B5190" s="2"/>
      <c r="C5190" s="3"/>
    </row>
    <row r="5191" spans="2:27" x14ac:dyDescent="0.25">
      <c r="B5191" s="2"/>
      <c r="C5191" s="3"/>
    </row>
    <row r="5192" spans="2:27" x14ac:dyDescent="0.25">
      <c r="B5192" s="2"/>
      <c r="C5192" s="3"/>
    </row>
    <row r="5193" spans="2:27" x14ac:dyDescent="0.25">
      <c r="B5193" s="2"/>
      <c r="C5193" s="3"/>
    </row>
    <row r="5194" spans="2:27" x14ac:dyDescent="0.25">
      <c r="B5194" s="2"/>
      <c r="C5194" s="3"/>
    </row>
    <row r="5195" spans="2:27" x14ac:dyDescent="0.25">
      <c r="B5195" s="2"/>
      <c r="C5195" s="3"/>
    </row>
    <row r="5196" spans="2:27" x14ac:dyDescent="0.25">
      <c r="B5196" s="2"/>
      <c r="C5196" s="3"/>
    </row>
    <row r="5197" spans="2:27" x14ac:dyDescent="0.25">
      <c r="B5197" s="2"/>
      <c r="C5197" s="3"/>
    </row>
    <row r="5198" spans="2:27" x14ac:dyDescent="0.25">
      <c r="B5198" s="2"/>
      <c r="C5198" s="3"/>
    </row>
    <row r="5199" spans="2:27" x14ac:dyDescent="0.25">
      <c r="B5199" s="2"/>
      <c r="C5199" s="3"/>
    </row>
    <row r="5200" spans="2:27" x14ac:dyDescent="0.25">
      <c r="B5200" s="2"/>
      <c r="C5200" s="3"/>
    </row>
    <row r="5201" spans="2:3" x14ac:dyDescent="0.25">
      <c r="B5201" s="2"/>
      <c r="C5201" s="3"/>
    </row>
    <row r="5202" spans="2:3" x14ac:dyDescent="0.25">
      <c r="B5202" s="2"/>
      <c r="C5202" s="3"/>
    </row>
    <row r="5203" spans="2:3" x14ac:dyDescent="0.25">
      <c r="B5203" s="2"/>
      <c r="C5203" s="3"/>
    </row>
    <row r="5204" spans="2:3" x14ac:dyDescent="0.25">
      <c r="B5204" s="2"/>
      <c r="C5204" s="3"/>
    </row>
    <row r="5205" spans="2:3" x14ac:dyDescent="0.25">
      <c r="B5205" s="2"/>
      <c r="C5205" s="3"/>
    </row>
    <row r="5206" spans="2:3" x14ac:dyDescent="0.25">
      <c r="B5206" s="2"/>
      <c r="C5206" s="3"/>
    </row>
    <row r="5207" spans="2:3" x14ac:dyDescent="0.25">
      <c r="B5207" s="2"/>
      <c r="C5207" s="3"/>
    </row>
    <row r="5208" spans="2:3" x14ac:dyDescent="0.25">
      <c r="B5208" s="2"/>
      <c r="C5208" s="3"/>
    </row>
    <row r="5209" spans="2:3" x14ac:dyDescent="0.25">
      <c r="B5209" s="2"/>
      <c r="C5209" s="3"/>
    </row>
    <row r="5210" spans="2:3" x14ac:dyDescent="0.25">
      <c r="B5210" s="2"/>
      <c r="C5210" s="3"/>
    </row>
    <row r="5211" spans="2:3" x14ac:dyDescent="0.25">
      <c r="B5211" s="2"/>
      <c r="C5211" s="3"/>
    </row>
    <row r="5212" spans="2:3" x14ac:dyDescent="0.25">
      <c r="B5212" s="2"/>
      <c r="C5212" s="3"/>
    </row>
    <row r="5213" spans="2:3" x14ac:dyDescent="0.25">
      <c r="B5213" s="2"/>
      <c r="C5213" s="3"/>
    </row>
    <row r="5214" spans="2:3" x14ac:dyDescent="0.25">
      <c r="B5214" s="2"/>
      <c r="C5214" s="3"/>
    </row>
    <row r="5215" spans="2:3" x14ac:dyDescent="0.25">
      <c r="B5215" s="2"/>
      <c r="C5215" s="3"/>
    </row>
    <row r="5216" spans="2:3" x14ac:dyDescent="0.25">
      <c r="B5216" s="2"/>
      <c r="C5216" s="3"/>
    </row>
    <row r="5217" spans="2:3" x14ac:dyDescent="0.25">
      <c r="B5217" s="2"/>
      <c r="C5217" s="3"/>
    </row>
    <row r="5218" spans="2:3" x14ac:dyDescent="0.25">
      <c r="B5218" s="2"/>
      <c r="C5218" s="3"/>
    </row>
    <row r="5219" spans="2:3" x14ac:dyDescent="0.25">
      <c r="B5219" s="2"/>
      <c r="C5219" s="3"/>
    </row>
    <row r="5220" spans="2:3" x14ac:dyDescent="0.25">
      <c r="B5220" s="2"/>
      <c r="C5220" s="3"/>
    </row>
    <row r="5221" spans="2:3" x14ac:dyDescent="0.25">
      <c r="B5221" s="2"/>
      <c r="C5221" s="3"/>
    </row>
    <row r="5222" spans="2:3" x14ac:dyDescent="0.25">
      <c r="B5222" s="2"/>
      <c r="C5222" s="3"/>
    </row>
    <row r="5223" spans="2:3" x14ac:dyDescent="0.25">
      <c r="B5223" s="2"/>
      <c r="C5223" s="3"/>
    </row>
    <row r="5224" spans="2:3" x14ac:dyDescent="0.25">
      <c r="B5224" s="2"/>
      <c r="C5224" s="3"/>
    </row>
    <row r="5225" spans="2:3" x14ac:dyDescent="0.25">
      <c r="B5225" s="2"/>
      <c r="C5225" s="3"/>
    </row>
    <row r="5226" spans="2:3" x14ac:dyDescent="0.25">
      <c r="B5226" s="2"/>
      <c r="C5226" s="3"/>
    </row>
    <row r="5227" spans="2:3" x14ac:dyDescent="0.25">
      <c r="B5227" s="2"/>
      <c r="C5227" s="3"/>
    </row>
    <row r="5228" spans="2:3" x14ac:dyDescent="0.25">
      <c r="B5228" s="2"/>
      <c r="C5228" s="3"/>
    </row>
    <row r="5229" spans="2:3" x14ac:dyDescent="0.25">
      <c r="B5229" s="2"/>
      <c r="C5229" s="3"/>
    </row>
    <row r="5230" spans="2:3" x14ac:dyDescent="0.25">
      <c r="B5230" s="2"/>
      <c r="C5230" s="3"/>
    </row>
    <row r="5231" spans="2:3" x14ac:dyDescent="0.25">
      <c r="B5231" s="2"/>
      <c r="C5231" s="3"/>
    </row>
    <row r="5232" spans="2:3" x14ac:dyDescent="0.25">
      <c r="B5232" s="2"/>
      <c r="C5232" s="3"/>
    </row>
    <row r="5233" spans="2:3" x14ac:dyDescent="0.25">
      <c r="B5233" s="2"/>
      <c r="C5233" s="3"/>
    </row>
    <row r="5234" spans="2:3" x14ac:dyDescent="0.25">
      <c r="B5234" s="2"/>
      <c r="C5234" s="3"/>
    </row>
    <row r="5235" spans="2:3" x14ac:dyDescent="0.25">
      <c r="B5235" s="2"/>
      <c r="C5235" s="3"/>
    </row>
    <row r="5236" spans="2:3" x14ac:dyDescent="0.25">
      <c r="B5236" s="2"/>
      <c r="C5236" s="3"/>
    </row>
    <row r="5237" spans="2:3" x14ac:dyDescent="0.25">
      <c r="B5237" s="2"/>
      <c r="C5237" s="3"/>
    </row>
    <row r="5238" spans="2:3" x14ac:dyDescent="0.25">
      <c r="B5238" s="2"/>
      <c r="C5238" s="3"/>
    </row>
    <row r="5239" spans="2:3" x14ac:dyDescent="0.25">
      <c r="B5239" s="2"/>
      <c r="C5239" s="3"/>
    </row>
    <row r="5240" spans="2:3" x14ac:dyDescent="0.25">
      <c r="B5240" s="2"/>
      <c r="C5240" s="3"/>
    </row>
    <row r="5241" spans="2:3" x14ac:dyDescent="0.25">
      <c r="B5241" s="2"/>
      <c r="C5241" s="3"/>
    </row>
    <row r="5242" spans="2:3" x14ac:dyDescent="0.25">
      <c r="B5242" s="2"/>
      <c r="C5242" s="3"/>
    </row>
    <row r="5243" spans="2:3" x14ac:dyDescent="0.25">
      <c r="B5243" s="2"/>
      <c r="C5243" s="3"/>
    </row>
    <row r="5244" spans="2:3" x14ac:dyDescent="0.25">
      <c r="B5244" s="2"/>
      <c r="C5244" s="3"/>
    </row>
    <row r="5245" spans="2:3" x14ac:dyDescent="0.25">
      <c r="B5245" s="2"/>
      <c r="C5245" s="3"/>
    </row>
    <row r="5246" spans="2:3" x14ac:dyDescent="0.25">
      <c r="B5246" s="2"/>
      <c r="C5246" s="3"/>
    </row>
    <row r="5247" spans="2:3" x14ac:dyDescent="0.25">
      <c r="B5247" s="2"/>
      <c r="C5247" s="3"/>
    </row>
    <row r="5248" spans="2:3" x14ac:dyDescent="0.25">
      <c r="B5248" s="2"/>
      <c r="C5248" s="3"/>
    </row>
    <row r="5249" spans="2:3" x14ac:dyDescent="0.25">
      <c r="B5249" s="2"/>
      <c r="C5249" s="3"/>
    </row>
    <row r="5250" spans="2:3" x14ac:dyDescent="0.25">
      <c r="B5250" s="2"/>
      <c r="C5250" s="3"/>
    </row>
    <row r="5251" spans="2:3" x14ac:dyDescent="0.25">
      <c r="B5251" s="2"/>
      <c r="C5251" s="3"/>
    </row>
    <row r="5252" spans="2:3" x14ac:dyDescent="0.25">
      <c r="B5252" s="2"/>
      <c r="C5252" s="3"/>
    </row>
    <row r="5253" spans="2:3" x14ac:dyDescent="0.25">
      <c r="B5253" s="2"/>
      <c r="C5253" s="3"/>
    </row>
    <row r="5254" spans="2:3" x14ac:dyDescent="0.25">
      <c r="B5254" s="2"/>
      <c r="C5254" s="3"/>
    </row>
    <row r="5255" spans="2:3" x14ac:dyDescent="0.25">
      <c r="B5255" s="2"/>
      <c r="C5255" s="3"/>
    </row>
    <row r="5256" spans="2:3" x14ac:dyDescent="0.25">
      <c r="B5256" s="2"/>
      <c r="C5256" s="3"/>
    </row>
    <row r="5257" spans="2:3" x14ac:dyDescent="0.25">
      <c r="B5257" s="2"/>
      <c r="C5257" s="3"/>
    </row>
    <row r="5258" spans="2:3" x14ac:dyDescent="0.25">
      <c r="B5258" s="2"/>
      <c r="C5258" s="3"/>
    </row>
    <row r="5259" spans="2:3" x14ac:dyDescent="0.25">
      <c r="B5259" s="2"/>
      <c r="C5259" s="3"/>
    </row>
    <row r="5260" spans="2:3" x14ac:dyDescent="0.25">
      <c r="B5260" s="2"/>
      <c r="C5260" s="3"/>
    </row>
    <row r="5261" spans="2:3" x14ac:dyDescent="0.25">
      <c r="B5261" s="2"/>
      <c r="C5261" s="3"/>
    </row>
    <row r="5262" spans="2:3" x14ac:dyDescent="0.25">
      <c r="B5262" s="2"/>
      <c r="C5262" s="3"/>
    </row>
    <row r="5263" spans="2:3" x14ac:dyDescent="0.25">
      <c r="B5263" s="2"/>
      <c r="C5263" s="3"/>
    </row>
    <row r="5264" spans="2:3" x14ac:dyDescent="0.25">
      <c r="B5264" s="2"/>
      <c r="C5264" s="3"/>
    </row>
    <row r="5265" spans="2:3" x14ac:dyDescent="0.25">
      <c r="B5265" s="2"/>
      <c r="C5265" s="3"/>
    </row>
    <row r="5266" spans="2:3" x14ac:dyDescent="0.25">
      <c r="B5266" s="2"/>
      <c r="C5266" s="3"/>
    </row>
    <row r="5267" spans="2:3" x14ac:dyDescent="0.25">
      <c r="B5267" s="2"/>
      <c r="C5267" s="3"/>
    </row>
    <row r="5268" spans="2:3" x14ac:dyDescent="0.25">
      <c r="B5268" s="2"/>
      <c r="C5268" s="3"/>
    </row>
    <row r="5269" spans="2:3" x14ac:dyDescent="0.25">
      <c r="B5269" s="2"/>
      <c r="C5269" s="3"/>
    </row>
    <row r="5270" spans="2:3" x14ac:dyDescent="0.25">
      <c r="B5270" s="2"/>
      <c r="C5270" s="3"/>
    </row>
    <row r="5271" spans="2:3" x14ac:dyDescent="0.25">
      <c r="B5271" s="2"/>
      <c r="C5271" s="3"/>
    </row>
    <row r="5272" spans="2:3" x14ac:dyDescent="0.25">
      <c r="B5272" s="2"/>
      <c r="C5272" s="3"/>
    </row>
    <row r="5273" spans="2:3" x14ac:dyDescent="0.25">
      <c r="B5273" s="2"/>
      <c r="C5273" s="3"/>
    </row>
    <row r="5274" spans="2:3" x14ac:dyDescent="0.25">
      <c r="B5274" s="2"/>
      <c r="C5274" s="3"/>
    </row>
    <row r="5275" spans="2:3" x14ac:dyDescent="0.25">
      <c r="B5275" s="2"/>
      <c r="C5275" s="3"/>
    </row>
    <row r="5276" spans="2:3" x14ac:dyDescent="0.25">
      <c r="B5276" s="2"/>
      <c r="C5276" s="3"/>
    </row>
    <row r="5277" spans="2:3" x14ac:dyDescent="0.25">
      <c r="B5277" s="2"/>
      <c r="C5277" s="3"/>
    </row>
    <row r="5278" spans="2:3" x14ac:dyDescent="0.25">
      <c r="B5278" s="2"/>
      <c r="C5278" s="3"/>
    </row>
    <row r="5279" spans="2:3" x14ac:dyDescent="0.25">
      <c r="B5279" s="2"/>
      <c r="C5279" s="3"/>
    </row>
    <row r="5280" spans="2:3" x14ac:dyDescent="0.25">
      <c r="B5280" s="2"/>
      <c r="C5280" s="3"/>
    </row>
    <row r="5281" spans="2:27" x14ac:dyDescent="0.25">
      <c r="B5281" s="2"/>
      <c r="C5281" s="3"/>
    </row>
    <row r="5282" spans="2:27" x14ac:dyDescent="0.25">
      <c r="B5282" s="2"/>
      <c r="C5282" s="3"/>
    </row>
    <row r="5283" spans="2:27" x14ac:dyDescent="0.25">
      <c r="B5283" s="2"/>
      <c r="C5283" s="3"/>
    </row>
    <row r="5284" spans="2:27" x14ac:dyDescent="0.25">
      <c r="B5284" s="2"/>
      <c r="C5284" s="3"/>
      <c r="Y5284" s="9"/>
      <c r="Z5284" s="9"/>
      <c r="AA5284" s="9"/>
    </row>
    <row r="5285" spans="2:27" x14ac:dyDescent="0.25">
      <c r="B5285" s="2"/>
      <c r="C5285" s="3"/>
      <c r="Y5285" s="9"/>
      <c r="Z5285" s="9"/>
      <c r="AA5285" s="9"/>
    </row>
    <row r="5286" spans="2:27" x14ac:dyDescent="0.25">
      <c r="B5286" s="2"/>
      <c r="C5286" s="3"/>
      <c r="Y5286" s="9"/>
      <c r="Z5286" s="9"/>
      <c r="AA5286" s="9"/>
    </row>
    <row r="5287" spans="2:27" x14ac:dyDescent="0.25">
      <c r="B5287" s="2"/>
      <c r="C5287" s="3"/>
      <c r="Y5287" s="9"/>
      <c r="Z5287" s="9"/>
      <c r="AA5287" s="9"/>
    </row>
    <row r="5288" spans="2:27" x14ac:dyDescent="0.25">
      <c r="B5288" s="2"/>
      <c r="C5288" s="3"/>
      <c r="Y5288" s="9"/>
      <c r="Z5288" s="9"/>
      <c r="AA5288" s="9"/>
    </row>
    <row r="5289" spans="2:27" x14ac:dyDescent="0.25">
      <c r="B5289" s="2"/>
      <c r="C5289" s="3"/>
      <c r="Y5289" s="9"/>
      <c r="Z5289" s="9"/>
      <c r="AA5289" s="9"/>
    </row>
    <row r="5290" spans="2:27" x14ac:dyDescent="0.25">
      <c r="B5290" s="2"/>
      <c r="C5290" s="3"/>
      <c r="Y5290" s="9"/>
      <c r="Z5290" s="9"/>
      <c r="AA5290" s="9"/>
    </row>
    <row r="5291" spans="2:27" x14ac:dyDescent="0.25">
      <c r="B5291" s="2"/>
      <c r="C5291" s="3"/>
      <c r="Y5291" s="9"/>
      <c r="Z5291" s="9"/>
      <c r="AA5291" s="9"/>
    </row>
    <row r="5292" spans="2:27" x14ac:dyDescent="0.25">
      <c r="B5292" s="2"/>
      <c r="C5292" s="3"/>
      <c r="Y5292" s="9"/>
      <c r="Z5292" s="9"/>
      <c r="AA5292" s="9"/>
    </row>
    <row r="5293" spans="2:27" x14ac:dyDescent="0.25">
      <c r="B5293" s="2"/>
      <c r="C5293" s="3"/>
      <c r="Y5293" s="9"/>
      <c r="Z5293" s="9"/>
      <c r="AA5293" s="9"/>
    </row>
    <row r="5294" spans="2:27" x14ac:dyDescent="0.25">
      <c r="B5294" s="2"/>
      <c r="C5294" s="3"/>
      <c r="Y5294" s="9"/>
      <c r="Z5294" s="9"/>
      <c r="AA5294" s="9"/>
    </row>
    <row r="5295" spans="2:27" x14ac:dyDescent="0.25">
      <c r="B5295" s="2"/>
      <c r="C5295" s="3"/>
      <c r="Y5295" s="9"/>
      <c r="Z5295" s="9"/>
      <c r="AA5295" s="9"/>
    </row>
    <row r="5296" spans="2:27" x14ac:dyDescent="0.25">
      <c r="B5296" s="2"/>
      <c r="C5296" s="3"/>
      <c r="Y5296" s="9"/>
      <c r="Z5296" s="9"/>
      <c r="AA5296" s="9"/>
    </row>
    <row r="5297" spans="2:27" x14ac:dyDescent="0.25">
      <c r="B5297" s="2"/>
      <c r="C5297" s="3"/>
      <c r="Y5297" s="9"/>
      <c r="Z5297" s="9"/>
      <c r="AA5297" s="9"/>
    </row>
    <row r="5298" spans="2:27" x14ac:dyDescent="0.25">
      <c r="B5298" s="2"/>
      <c r="C5298" s="3"/>
      <c r="Y5298" s="9"/>
      <c r="Z5298" s="9"/>
      <c r="AA5298" s="9"/>
    </row>
    <row r="5299" spans="2:27" x14ac:dyDescent="0.25">
      <c r="B5299" s="2"/>
      <c r="C5299" s="3"/>
      <c r="Y5299" s="9"/>
      <c r="Z5299" s="9"/>
      <c r="AA5299" s="9"/>
    </row>
    <row r="5300" spans="2:27" x14ac:dyDescent="0.25">
      <c r="B5300" s="2"/>
      <c r="C5300" s="3"/>
      <c r="Y5300" s="9"/>
      <c r="Z5300" s="9"/>
      <c r="AA5300" s="9"/>
    </row>
    <row r="5301" spans="2:27" x14ac:dyDescent="0.25">
      <c r="B5301" s="2"/>
      <c r="C5301" s="3"/>
      <c r="Y5301" s="9"/>
      <c r="Z5301" s="9"/>
      <c r="AA5301" s="9"/>
    </row>
    <row r="5302" spans="2:27" x14ac:dyDescent="0.25">
      <c r="B5302" s="2"/>
      <c r="C5302" s="3"/>
      <c r="Y5302" s="9"/>
      <c r="Z5302" s="9"/>
      <c r="AA5302" s="9"/>
    </row>
    <row r="5303" spans="2:27" x14ac:dyDescent="0.25">
      <c r="B5303" s="2"/>
      <c r="C5303" s="3"/>
      <c r="Y5303" s="9"/>
      <c r="Z5303" s="9"/>
      <c r="AA5303" s="9"/>
    </row>
    <row r="5304" spans="2:27" x14ac:dyDescent="0.25">
      <c r="B5304" s="2"/>
      <c r="C5304" s="3"/>
      <c r="Y5304" s="9"/>
      <c r="Z5304" s="9"/>
      <c r="AA5304" s="9"/>
    </row>
    <row r="5305" spans="2:27" x14ac:dyDescent="0.25">
      <c r="B5305" s="2"/>
      <c r="C5305" s="3"/>
      <c r="Y5305" s="9"/>
      <c r="Z5305" s="9"/>
      <c r="AA5305" s="9"/>
    </row>
    <row r="5306" spans="2:27" x14ac:dyDescent="0.25">
      <c r="B5306" s="2"/>
      <c r="C5306" s="3"/>
      <c r="Y5306" s="9"/>
      <c r="Z5306" s="9"/>
      <c r="AA5306" s="9"/>
    </row>
    <row r="5307" spans="2:27" x14ac:dyDescent="0.25">
      <c r="B5307" s="2"/>
      <c r="C5307" s="3"/>
      <c r="Y5307" s="9"/>
      <c r="Z5307" s="9"/>
      <c r="AA5307" s="9"/>
    </row>
    <row r="5308" spans="2:27" x14ac:dyDescent="0.25">
      <c r="B5308" s="2"/>
      <c r="C5308" s="3"/>
      <c r="Y5308" s="9"/>
      <c r="Z5308" s="9"/>
      <c r="AA5308" s="9"/>
    </row>
    <row r="5309" spans="2:27" x14ac:dyDescent="0.25">
      <c r="B5309" s="2"/>
      <c r="C5309" s="3"/>
      <c r="Y5309" s="9"/>
      <c r="Z5309" s="9"/>
      <c r="AA5309" s="9"/>
    </row>
    <row r="5310" spans="2:27" x14ac:dyDescent="0.25">
      <c r="B5310" s="2"/>
      <c r="C5310" s="3"/>
      <c r="Y5310" s="9"/>
      <c r="Z5310" s="9"/>
      <c r="AA5310" s="9"/>
    </row>
    <row r="5311" spans="2:27" x14ac:dyDescent="0.25">
      <c r="B5311" s="2"/>
      <c r="C5311" s="3"/>
      <c r="Y5311" s="9"/>
      <c r="Z5311" s="9"/>
      <c r="AA5311" s="9"/>
    </row>
    <row r="5312" spans="2:27" x14ac:dyDescent="0.25">
      <c r="B5312" s="2"/>
      <c r="C5312" s="3"/>
      <c r="Y5312" s="9"/>
      <c r="Z5312" s="9"/>
      <c r="AA5312" s="9"/>
    </row>
    <row r="5313" spans="2:27" x14ac:dyDescent="0.25">
      <c r="B5313" s="2"/>
      <c r="C5313" s="3"/>
      <c r="Y5313" s="9"/>
      <c r="Z5313" s="9"/>
      <c r="AA5313" s="9"/>
    </row>
    <row r="5314" spans="2:27" x14ac:dyDescent="0.25">
      <c r="B5314" s="2"/>
      <c r="C5314" s="3"/>
      <c r="Y5314" s="9"/>
      <c r="Z5314" s="9"/>
      <c r="AA5314" s="9"/>
    </row>
    <row r="5315" spans="2:27" x14ac:dyDescent="0.25">
      <c r="B5315" s="2"/>
      <c r="C5315" s="3"/>
      <c r="Y5315" s="9"/>
      <c r="Z5315" s="9"/>
      <c r="AA5315" s="9"/>
    </row>
    <row r="5316" spans="2:27" x14ac:dyDescent="0.25">
      <c r="B5316" s="2"/>
      <c r="C5316" s="3"/>
      <c r="Y5316" s="9"/>
      <c r="Z5316" s="9"/>
      <c r="AA5316" s="9"/>
    </row>
    <row r="5317" spans="2:27" x14ac:dyDescent="0.25">
      <c r="B5317" s="2"/>
      <c r="C5317" s="3"/>
      <c r="Y5317" s="9"/>
      <c r="Z5317" s="9"/>
      <c r="AA5317" s="9"/>
    </row>
    <row r="5318" spans="2:27" x14ac:dyDescent="0.25">
      <c r="B5318" s="2"/>
      <c r="C5318" s="3"/>
      <c r="Y5318" s="9"/>
      <c r="Z5318" s="9"/>
      <c r="AA5318" s="9"/>
    </row>
    <row r="5319" spans="2:27" x14ac:dyDescent="0.25">
      <c r="B5319" s="2"/>
      <c r="C5319" s="3"/>
      <c r="Y5319" s="9"/>
      <c r="Z5319" s="9"/>
      <c r="AA5319" s="9"/>
    </row>
    <row r="5320" spans="2:27" x14ac:dyDescent="0.25">
      <c r="B5320" s="2"/>
      <c r="C5320" s="3"/>
      <c r="Y5320" s="9"/>
      <c r="Z5320" s="9"/>
      <c r="AA5320" s="9"/>
    </row>
    <row r="5321" spans="2:27" x14ac:dyDescent="0.25">
      <c r="B5321" s="2"/>
      <c r="C5321" s="3"/>
      <c r="Y5321" s="9"/>
      <c r="Z5321" s="9"/>
      <c r="AA5321" s="9"/>
    </row>
    <row r="5322" spans="2:27" x14ac:dyDescent="0.25">
      <c r="B5322" s="2"/>
      <c r="C5322" s="3"/>
      <c r="Y5322" s="9"/>
      <c r="Z5322" s="9"/>
      <c r="AA5322" s="9"/>
    </row>
    <row r="5323" spans="2:27" x14ac:dyDescent="0.25">
      <c r="B5323" s="2"/>
      <c r="C5323" s="3"/>
      <c r="Y5323" s="9"/>
      <c r="Z5323" s="9"/>
      <c r="AA5323" s="9"/>
    </row>
    <row r="5324" spans="2:27" x14ac:dyDescent="0.25">
      <c r="B5324" s="2"/>
      <c r="C5324" s="3"/>
      <c r="Y5324" s="9"/>
      <c r="Z5324" s="9"/>
      <c r="AA5324" s="9"/>
    </row>
    <row r="5325" spans="2:27" x14ac:dyDescent="0.25">
      <c r="B5325" s="2"/>
      <c r="C5325" s="3"/>
      <c r="Y5325" s="9"/>
      <c r="Z5325" s="9"/>
      <c r="AA5325" s="9"/>
    </row>
    <row r="5326" spans="2:27" x14ac:dyDescent="0.25">
      <c r="B5326" s="2"/>
      <c r="C5326" s="3"/>
      <c r="Y5326" s="9"/>
      <c r="Z5326" s="9"/>
      <c r="AA5326" s="9"/>
    </row>
    <row r="5327" spans="2:27" x14ac:dyDescent="0.25">
      <c r="B5327" s="2"/>
      <c r="C5327" s="3"/>
      <c r="Y5327" s="9"/>
      <c r="Z5327" s="9"/>
      <c r="AA5327" s="9"/>
    </row>
    <row r="5328" spans="2:27" x14ac:dyDescent="0.25">
      <c r="B5328" s="2"/>
      <c r="C5328" s="3"/>
      <c r="Y5328" s="9"/>
      <c r="Z5328" s="9"/>
      <c r="AA5328" s="9"/>
    </row>
    <row r="5329" spans="2:27" x14ac:dyDescent="0.25">
      <c r="B5329" s="2"/>
      <c r="C5329" s="3"/>
      <c r="Y5329" s="9"/>
      <c r="Z5329" s="9"/>
      <c r="AA5329" s="9"/>
    </row>
    <row r="5330" spans="2:27" x14ac:dyDescent="0.25">
      <c r="B5330" s="2"/>
      <c r="C5330" s="3"/>
      <c r="Y5330" s="9"/>
      <c r="Z5330" s="9"/>
      <c r="AA5330" s="9"/>
    </row>
    <row r="5331" spans="2:27" x14ac:dyDescent="0.25">
      <c r="B5331" s="2"/>
      <c r="C5331" s="3"/>
      <c r="Y5331" s="9"/>
      <c r="Z5331" s="9"/>
      <c r="AA5331" s="9"/>
    </row>
    <row r="5332" spans="2:27" x14ac:dyDescent="0.25">
      <c r="B5332" s="2"/>
      <c r="C5332" s="3"/>
      <c r="Y5332" s="9"/>
      <c r="Z5332" s="9"/>
      <c r="AA5332" s="9"/>
    </row>
    <row r="5333" spans="2:27" x14ac:dyDescent="0.25">
      <c r="B5333" s="2"/>
      <c r="C5333" s="3"/>
      <c r="Y5333" s="9"/>
      <c r="Z5333" s="9"/>
      <c r="AA5333" s="9"/>
    </row>
    <row r="5334" spans="2:27" x14ac:dyDescent="0.25">
      <c r="B5334" s="2"/>
      <c r="C5334" s="3"/>
      <c r="Y5334" s="9"/>
      <c r="Z5334" s="9"/>
      <c r="AA5334" s="9"/>
    </row>
    <row r="5335" spans="2:27" x14ac:dyDescent="0.25">
      <c r="B5335" s="2"/>
      <c r="C5335" s="3"/>
      <c r="Y5335" s="9"/>
      <c r="Z5335" s="9"/>
      <c r="AA5335" s="9"/>
    </row>
    <row r="5336" spans="2:27" x14ac:dyDescent="0.25">
      <c r="B5336" s="2"/>
      <c r="C5336" s="3"/>
      <c r="Y5336" s="9"/>
      <c r="Z5336" s="9"/>
      <c r="AA5336" s="9"/>
    </row>
    <row r="5337" spans="2:27" x14ac:dyDescent="0.25">
      <c r="B5337" s="2"/>
      <c r="C5337" s="3"/>
      <c r="Y5337" s="9"/>
      <c r="Z5337" s="9"/>
      <c r="AA5337" s="9"/>
    </row>
    <row r="5338" spans="2:27" x14ac:dyDescent="0.25">
      <c r="B5338" s="2"/>
      <c r="C5338" s="3"/>
      <c r="Y5338" s="9"/>
      <c r="Z5338" s="9"/>
      <c r="AA5338" s="9"/>
    </row>
    <row r="5339" spans="2:27" x14ac:dyDescent="0.25">
      <c r="B5339" s="2"/>
      <c r="C5339" s="3"/>
      <c r="Y5339" s="9"/>
      <c r="Z5339" s="9"/>
      <c r="AA5339" s="9"/>
    </row>
    <row r="5340" spans="2:27" x14ac:dyDescent="0.25">
      <c r="B5340" s="2"/>
      <c r="C5340" s="3"/>
      <c r="Y5340" s="9"/>
      <c r="Z5340" s="9"/>
      <c r="AA5340" s="9"/>
    </row>
    <row r="5341" spans="2:27" x14ac:dyDescent="0.25">
      <c r="B5341" s="2"/>
      <c r="C5341" s="3"/>
      <c r="Y5341" s="9"/>
      <c r="Z5341" s="9"/>
      <c r="AA5341" s="9"/>
    </row>
    <row r="5342" spans="2:27" x14ac:dyDescent="0.25">
      <c r="B5342" s="2"/>
      <c r="C5342" s="3"/>
      <c r="Y5342" s="9"/>
      <c r="Z5342" s="9"/>
      <c r="AA5342" s="9"/>
    </row>
    <row r="5343" spans="2:27" x14ac:dyDescent="0.25">
      <c r="B5343" s="2"/>
      <c r="C5343" s="3"/>
      <c r="Y5343" s="9"/>
      <c r="Z5343" s="9"/>
      <c r="AA5343" s="9"/>
    </row>
    <row r="5344" spans="2:27" x14ac:dyDescent="0.25">
      <c r="B5344" s="2"/>
      <c r="C5344" s="3"/>
      <c r="Y5344" s="9"/>
      <c r="Z5344" s="9"/>
      <c r="AA5344" s="9"/>
    </row>
    <row r="5345" spans="2:27" x14ac:dyDescent="0.25">
      <c r="B5345" s="2"/>
      <c r="C5345" s="3"/>
      <c r="Y5345" s="9"/>
      <c r="Z5345" s="9"/>
      <c r="AA5345" s="9"/>
    </row>
    <row r="5346" spans="2:27" x14ac:dyDescent="0.25">
      <c r="B5346" s="2"/>
      <c r="C5346" s="3"/>
      <c r="Y5346" s="9"/>
      <c r="Z5346" s="9"/>
      <c r="AA5346" s="9"/>
    </row>
    <row r="5347" spans="2:27" x14ac:dyDescent="0.25">
      <c r="B5347" s="2"/>
      <c r="C5347" s="3"/>
      <c r="Y5347" s="9"/>
      <c r="Z5347" s="9"/>
      <c r="AA5347" s="9"/>
    </row>
    <row r="5348" spans="2:27" x14ac:dyDescent="0.25">
      <c r="B5348" s="2"/>
      <c r="C5348" s="3"/>
      <c r="Y5348" s="9"/>
      <c r="Z5348" s="9"/>
      <c r="AA5348" s="9"/>
    </row>
    <row r="5349" spans="2:27" x14ac:dyDescent="0.25">
      <c r="B5349" s="2"/>
      <c r="C5349" s="3"/>
      <c r="Y5349" s="9"/>
      <c r="Z5349" s="9"/>
      <c r="AA5349" s="9"/>
    </row>
    <row r="5350" spans="2:27" x14ac:dyDescent="0.25">
      <c r="B5350" s="2"/>
      <c r="C5350" s="3"/>
      <c r="Y5350" s="9"/>
      <c r="Z5350" s="9"/>
      <c r="AA5350" s="9"/>
    </row>
    <row r="5351" spans="2:27" x14ac:dyDescent="0.25">
      <c r="B5351" s="2"/>
      <c r="C5351" s="3"/>
    </row>
    <row r="5352" spans="2:27" x14ac:dyDescent="0.25">
      <c r="B5352" s="2"/>
      <c r="C5352" s="3"/>
    </row>
    <row r="5353" spans="2:27" x14ac:dyDescent="0.25">
      <c r="B5353" s="2"/>
      <c r="C5353" s="3"/>
    </row>
    <row r="5354" spans="2:27" x14ac:dyDescent="0.25">
      <c r="B5354" s="2"/>
      <c r="C5354" s="3"/>
    </row>
    <row r="5355" spans="2:27" x14ac:dyDescent="0.25">
      <c r="B5355" s="2"/>
      <c r="C5355" s="3"/>
    </row>
    <row r="5356" spans="2:27" x14ac:dyDescent="0.25">
      <c r="B5356" s="2"/>
      <c r="C5356" s="3"/>
    </row>
    <row r="5357" spans="2:27" x14ac:dyDescent="0.25">
      <c r="B5357" s="2"/>
      <c r="C5357" s="3"/>
    </row>
    <row r="5358" spans="2:27" x14ac:dyDescent="0.25">
      <c r="B5358" s="2"/>
      <c r="C5358" s="3"/>
    </row>
    <row r="5359" spans="2:27" x14ac:dyDescent="0.25">
      <c r="B5359" s="2"/>
      <c r="C5359" s="3"/>
    </row>
    <row r="5360" spans="2:27" x14ac:dyDescent="0.25">
      <c r="B5360" s="2"/>
      <c r="C5360" s="3"/>
    </row>
    <row r="5361" spans="2:3" x14ac:dyDescent="0.25">
      <c r="B5361" s="2"/>
      <c r="C5361" s="3"/>
    </row>
    <row r="5362" spans="2:3" x14ac:dyDescent="0.25">
      <c r="B5362" s="2"/>
      <c r="C5362" s="3"/>
    </row>
    <row r="5363" spans="2:3" x14ac:dyDescent="0.25">
      <c r="B5363" s="2"/>
      <c r="C5363" s="3"/>
    </row>
    <row r="5364" spans="2:3" x14ac:dyDescent="0.25">
      <c r="B5364" s="2"/>
      <c r="C5364" s="3"/>
    </row>
    <row r="5365" spans="2:3" x14ac:dyDescent="0.25">
      <c r="B5365" s="2"/>
      <c r="C5365" s="3"/>
    </row>
    <row r="5366" spans="2:3" x14ac:dyDescent="0.25">
      <c r="B5366" s="2"/>
      <c r="C5366" s="3"/>
    </row>
    <row r="5367" spans="2:3" x14ac:dyDescent="0.25">
      <c r="B5367" s="2"/>
      <c r="C5367" s="3"/>
    </row>
    <row r="5368" spans="2:3" x14ac:dyDescent="0.25">
      <c r="B5368" s="2"/>
      <c r="C5368" s="3"/>
    </row>
    <row r="5369" spans="2:3" x14ac:dyDescent="0.25">
      <c r="B5369" s="2"/>
      <c r="C5369" s="3"/>
    </row>
    <row r="5370" spans="2:3" x14ac:dyDescent="0.25">
      <c r="B5370" s="2"/>
      <c r="C5370" s="3"/>
    </row>
    <row r="5371" spans="2:3" x14ac:dyDescent="0.25">
      <c r="B5371" s="2"/>
      <c r="C5371" s="3"/>
    </row>
    <row r="5372" spans="2:3" x14ac:dyDescent="0.25">
      <c r="B5372" s="2"/>
      <c r="C5372" s="3"/>
    </row>
    <row r="5373" spans="2:3" x14ac:dyDescent="0.25">
      <c r="B5373" s="2"/>
      <c r="C5373" s="3"/>
    </row>
    <row r="5374" spans="2:3" x14ac:dyDescent="0.25">
      <c r="B5374" s="2"/>
      <c r="C5374" s="3"/>
    </row>
    <row r="5375" spans="2:3" x14ac:dyDescent="0.25">
      <c r="B5375" s="2"/>
      <c r="C5375" s="3"/>
    </row>
    <row r="5376" spans="2:3" x14ac:dyDescent="0.25">
      <c r="B5376" s="2"/>
      <c r="C5376" s="3"/>
    </row>
    <row r="5377" spans="2:3" x14ac:dyDescent="0.25">
      <c r="B5377" s="2"/>
      <c r="C5377" s="3"/>
    </row>
    <row r="5378" spans="2:3" x14ac:dyDescent="0.25">
      <c r="B5378" s="2"/>
      <c r="C5378" s="3"/>
    </row>
    <row r="5379" spans="2:3" x14ac:dyDescent="0.25">
      <c r="B5379" s="2"/>
      <c r="C5379" s="3"/>
    </row>
    <row r="5380" spans="2:3" x14ac:dyDescent="0.25">
      <c r="B5380" s="2"/>
      <c r="C5380" s="3"/>
    </row>
    <row r="5381" spans="2:3" x14ac:dyDescent="0.25">
      <c r="B5381" s="2"/>
      <c r="C5381" s="3"/>
    </row>
    <row r="5382" spans="2:3" x14ac:dyDescent="0.25">
      <c r="B5382" s="2"/>
      <c r="C5382" s="3"/>
    </row>
    <row r="5383" spans="2:3" x14ac:dyDescent="0.25">
      <c r="B5383" s="2"/>
      <c r="C5383" s="3"/>
    </row>
    <row r="5384" spans="2:3" x14ac:dyDescent="0.25">
      <c r="B5384" s="2"/>
      <c r="C5384" s="3"/>
    </row>
    <row r="5385" spans="2:3" x14ac:dyDescent="0.25">
      <c r="B5385" s="2"/>
      <c r="C5385" s="3"/>
    </row>
    <row r="5386" spans="2:3" x14ac:dyDescent="0.25">
      <c r="B5386" s="2"/>
      <c r="C5386" s="3"/>
    </row>
    <row r="5387" spans="2:3" x14ac:dyDescent="0.25">
      <c r="B5387" s="2"/>
      <c r="C5387" s="3"/>
    </row>
    <row r="5388" spans="2:3" x14ac:dyDescent="0.25">
      <c r="B5388" s="2"/>
      <c r="C5388" s="3"/>
    </row>
    <row r="5389" spans="2:3" x14ac:dyDescent="0.25">
      <c r="B5389" s="2"/>
      <c r="C5389" s="3"/>
    </row>
    <row r="5390" spans="2:3" x14ac:dyDescent="0.25">
      <c r="B5390" s="2"/>
      <c r="C5390" s="3"/>
    </row>
    <row r="5391" spans="2:3" x14ac:dyDescent="0.25">
      <c r="B5391" s="2"/>
      <c r="C5391" s="3"/>
    </row>
    <row r="5392" spans="2:3" x14ac:dyDescent="0.25">
      <c r="B5392" s="2"/>
      <c r="C5392" s="3"/>
    </row>
    <row r="5393" spans="2:3" x14ac:dyDescent="0.25">
      <c r="B5393" s="2"/>
      <c r="C5393" s="3"/>
    </row>
    <row r="5394" spans="2:3" x14ac:dyDescent="0.25">
      <c r="B5394" s="2"/>
      <c r="C5394" s="3"/>
    </row>
    <row r="5395" spans="2:3" x14ac:dyDescent="0.25">
      <c r="B5395" s="2"/>
      <c r="C5395" s="3"/>
    </row>
    <row r="5396" spans="2:3" x14ac:dyDescent="0.25">
      <c r="B5396" s="2"/>
      <c r="C5396" s="3"/>
    </row>
    <row r="5397" spans="2:3" x14ac:dyDescent="0.25">
      <c r="B5397" s="2"/>
      <c r="C5397" s="3"/>
    </row>
    <row r="5398" spans="2:3" x14ac:dyDescent="0.25">
      <c r="B5398" s="2"/>
      <c r="C5398" s="3"/>
    </row>
    <row r="5399" spans="2:3" x14ac:dyDescent="0.25">
      <c r="B5399" s="2"/>
      <c r="C5399" s="3"/>
    </row>
    <row r="5400" spans="2:3" x14ac:dyDescent="0.25">
      <c r="B5400" s="2"/>
      <c r="C5400" s="3"/>
    </row>
    <row r="5401" spans="2:3" x14ac:dyDescent="0.25">
      <c r="B5401" s="2"/>
      <c r="C5401" s="3"/>
    </row>
    <row r="5402" spans="2:3" x14ac:dyDescent="0.25">
      <c r="B5402" s="2"/>
      <c r="C5402" s="3"/>
    </row>
    <row r="5403" spans="2:3" x14ac:dyDescent="0.25">
      <c r="B5403" s="2"/>
      <c r="C5403" s="3"/>
    </row>
    <row r="5404" spans="2:3" x14ac:dyDescent="0.25">
      <c r="B5404" s="2"/>
      <c r="C5404" s="3"/>
    </row>
    <row r="5405" spans="2:3" x14ac:dyDescent="0.25">
      <c r="B5405" s="2"/>
      <c r="C5405" s="3"/>
    </row>
    <row r="5406" spans="2:3" x14ac:dyDescent="0.25">
      <c r="B5406" s="2"/>
      <c r="C5406" s="3"/>
    </row>
    <row r="5407" spans="2:3" x14ac:dyDescent="0.25">
      <c r="B5407" s="2"/>
      <c r="C5407" s="3"/>
    </row>
    <row r="5408" spans="2:3" x14ac:dyDescent="0.25">
      <c r="B5408" s="2"/>
      <c r="C5408" s="3"/>
    </row>
    <row r="5409" spans="2:3" x14ac:dyDescent="0.25">
      <c r="B5409" s="2"/>
      <c r="C5409" s="3"/>
    </row>
    <row r="5410" spans="2:3" x14ac:dyDescent="0.25">
      <c r="B5410" s="2"/>
      <c r="C5410" s="3"/>
    </row>
    <row r="5411" spans="2:3" x14ac:dyDescent="0.25">
      <c r="B5411" s="2"/>
      <c r="C5411" s="3"/>
    </row>
    <row r="5412" spans="2:3" x14ac:dyDescent="0.25">
      <c r="B5412" s="2"/>
      <c r="C5412" s="3"/>
    </row>
    <row r="5413" spans="2:3" x14ac:dyDescent="0.25">
      <c r="B5413" s="2"/>
      <c r="C5413" s="3"/>
    </row>
    <row r="5414" spans="2:3" x14ac:dyDescent="0.25">
      <c r="B5414" s="2"/>
      <c r="C5414" s="3"/>
    </row>
    <row r="5415" spans="2:3" x14ac:dyDescent="0.25">
      <c r="B5415" s="2"/>
      <c r="C5415" s="3"/>
    </row>
    <row r="5416" spans="2:3" x14ac:dyDescent="0.25">
      <c r="B5416" s="2"/>
      <c r="C5416" s="3"/>
    </row>
    <row r="5417" spans="2:3" x14ac:dyDescent="0.25">
      <c r="B5417" s="2"/>
      <c r="C5417" s="3"/>
    </row>
    <row r="5418" spans="2:3" x14ac:dyDescent="0.25">
      <c r="B5418" s="2"/>
      <c r="C5418" s="3"/>
    </row>
    <row r="5419" spans="2:3" x14ac:dyDescent="0.25">
      <c r="B5419" s="2"/>
      <c r="C5419" s="3"/>
    </row>
    <row r="5420" spans="2:3" x14ac:dyDescent="0.25">
      <c r="B5420" s="2"/>
      <c r="C5420" s="3"/>
    </row>
    <row r="5421" spans="2:3" x14ac:dyDescent="0.25">
      <c r="B5421" s="2"/>
      <c r="C5421" s="3"/>
    </row>
    <row r="5422" spans="2:3" x14ac:dyDescent="0.25">
      <c r="B5422" s="2"/>
      <c r="C5422" s="3"/>
    </row>
    <row r="5423" spans="2:3" x14ac:dyDescent="0.25">
      <c r="B5423" s="2"/>
      <c r="C5423" s="3"/>
    </row>
    <row r="5424" spans="2:3" x14ac:dyDescent="0.25">
      <c r="B5424" s="2"/>
      <c r="C5424" s="3"/>
    </row>
    <row r="5425" spans="2:3" x14ac:dyDescent="0.25">
      <c r="B5425" s="2"/>
      <c r="C5425" s="3"/>
    </row>
    <row r="5426" spans="2:3" x14ac:dyDescent="0.25">
      <c r="B5426" s="2"/>
      <c r="C5426" s="3"/>
    </row>
    <row r="5427" spans="2:3" x14ac:dyDescent="0.25">
      <c r="B5427" s="2"/>
      <c r="C5427" s="3"/>
    </row>
    <row r="5428" spans="2:3" x14ac:dyDescent="0.25">
      <c r="B5428" s="2"/>
      <c r="C5428" s="3"/>
    </row>
    <row r="5429" spans="2:3" x14ac:dyDescent="0.25">
      <c r="B5429" s="2"/>
      <c r="C5429" s="3"/>
    </row>
    <row r="5430" spans="2:3" x14ac:dyDescent="0.25">
      <c r="B5430" s="2"/>
      <c r="C5430" s="3"/>
    </row>
    <row r="5431" spans="2:3" x14ac:dyDescent="0.25">
      <c r="B5431" s="2"/>
      <c r="C5431" s="3"/>
    </row>
    <row r="5432" spans="2:3" x14ac:dyDescent="0.25">
      <c r="B5432" s="2"/>
      <c r="C5432" s="3"/>
    </row>
    <row r="5433" spans="2:3" x14ac:dyDescent="0.25">
      <c r="B5433" s="2"/>
      <c r="C5433" s="3"/>
    </row>
    <row r="5434" spans="2:3" x14ac:dyDescent="0.25">
      <c r="B5434" s="2"/>
      <c r="C5434" s="3"/>
    </row>
    <row r="5435" spans="2:3" x14ac:dyDescent="0.25">
      <c r="B5435" s="2"/>
      <c r="C5435" s="3"/>
    </row>
    <row r="5436" spans="2:3" x14ac:dyDescent="0.25">
      <c r="B5436" s="2"/>
      <c r="C5436" s="3"/>
    </row>
    <row r="5437" spans="2:3" x14ac:dyDescent="0.25">
      <c r="B5437" s="2"/>
      <c r="C5437" s="3"/>
    </row>
    <row r="5438" spans="2:3" x14ac:dyDescent="0.25">
      <c r="B5438" s="2"/>
      <c r="C5438" s="3"/>
    </row>
    <row r="5439" spans="2:3" x14ac:dyDescent="0.25">
      <c r="B5439" s="2"/>
      <c r="C5439" s="3"/>
    </row>
    <row r="5440" spans="2:3" x14ac:dyDescent="0.25">
      <c r="B5440" s="2"/>
      <c r="C5440" s="3"/>
    </row>
    <row r="5441" spans="2:3" x14ac:dyDescent="0.25">
      <c r="B5441" s="2"/>
      <c r="C5441" s="3"/>
    </row>
    <row r="5442" spans="2:3" x14ac:dyDescent="0.25">
      <c r="B5442" s="2"/>
      <c r="C5442" s="3"/>
    </row>
    <row r="5443" spans="2:3" x14ac:dyDescent="0.25">
      <c r="B5443" s="2"/>
      <c r="C5443" s="3"/>
    </row>
    <row r="5444" spans="2:3" x14ac:dyDescent="0.25">
      <c r="B5444" s="2"/>
      <c r="C5444" s="3"/>
    </row>
    <row r="5445" spans="2:3" x14ac:dyDescent="0.25">
      <c r="B5445" s="2"/>
      <c r="C5445" s="3"/>
    </row>
    <row r="5446" spans="2:3" x14ac:dyDescent="0.25">
      <c r="B5446" s="2"/>
      <c r="C5446" s="3"/>
    </row>
    <row r="5447" spans="2:3" x14ac:dyDescent="0.25">
      <c r="B5447" s="2"/>
      <c r="C5447" s="3"/>
    </row>
    <row r="5448" spans="2:3" x14ac:dyDescent="0.25">
      <c r="B5448" s="2"/>
      <c r="C5448" s="3"/>
    </row>
    <row r="5449" spans="2:3" x14ac:dyDescent="0.25">
      <c r="B5449" s="2"/>
      <c r="C5449" s="3"/>
    </row>
    <row r="5450" spans="2:3" x14ac:dyDescent="0.25">
      <c r="B5450" s="2"/>
      <c r="C5450" s="3"/>
    </row>
    <row r="5451" spans="2:3" x14ac:dyDescent="0.25">
      <c r="B5451" s="2"/>
      <c r="C5451" s="3"/>
    </row>
    <row r="5452" spans="2:3" x14ac:dyDescent="0.25">
      <c r="B5452" s="2"/>
      <c r="C5452" s="3"/>
    </row>
    <row r="5453" spans="2:3" x14ac:dyDescent="0.25">
      <c r="B5453" s="2"/>
      <c r="C5453" s="3"/>
    </row>
    <row r="5454" spans="2:3" x14ac:dyDescent="0.25">
      <c r="B5454" s="2"/>
      <c r="C5454" s="3"/>
    </row>
    <row r="5455" spans="2:3" x14ac:dyDescent="0.25">
      <c r="B5455" s="2"/>
      <c r="C5455" s="3"/>
    </row>
    <row r="5456" spans="2:3" x14ac:dyDescent="0.25">
      <c r="B5456" s="2"/>
      <c r="C5456" s="3"/>
    </row>
    <row r="5457" spans="2:27" x14ac:dyDescent="0.25">
      <c r="B5457" s="2"/>
      <c r="C5457" s="3"/>
    </row>
    <row r="5458" spans="2:27" x14ac:dyDescent="0.25">
      <c r="B5458" s="2"/>
      <c r="C5458" s="3"/>
    </row>
    <row r="5459" spans="2:27" x14ac:dyDescent="0.25">
      <c r="B5459" s="2"/>
      <c r="C5459" s="3"/>
    </row>
    <row r="5460" spans="2:27" x14ac:dyDescent="0.25">
      <c r="B5460" s="2"/>
      <c r="C5460" s="3"/>
    </row>
    <row r="5461" spans="2:27" x14ac:dyDescent="0.25">
      <c r="B5461" s="2"/>
      <c r="C5461" s="3"/>
    </row>
    <row r="5462" spans="2:27" x14ac:dyDescent="0.25">
      <c r="B5462" s="2"/>
      <c r="C5462" s="3"/>
    </row>
    <row r="5463" spans="2:27" x14ac:dyDescent="0.25">
      <c r="B5463" s="2"/>
      <c r="C5463" s="3"/>
    </row>
    <row r="5464" spans="2:27" x14ac:dyDescent="0.25">
      <c r="B5464" s="2"/>
      <c r="C5464" s="3"/>
    </row>
    <row r="5465" spans="2:27" x14ac:dyDescent="0.25">
      <c r="B5465" s="2"/>
      <c r="C5465" s="3"/>
    </row>
    <row r="5466" spans="2:27" x14ac:dyDescent="0.25">
      <c r="B5466" s="2"/>
      <c r="C5466" s="3"/>
      <c r="Y5466" s="9"/>
      <c r="Z5466" s="9"/>
      <c r="AA5466" s="9"/>
    </row>
    <row r="5467" spans="2:27" x14ac:dyDescent="0.25">
      <c r="B5467" s="2"/>
      <c r="C5467" s="3"/>
      <c r="Y5467" s="9"/>
      <c r="Z5467" s="9"/>
      <c r="AA5467" s="9"/>
    </row>
    <row r="5468" spans="2:27" x14ac:dyDescent="0.25">
      <c r="B5468" s="2"/>
      <c r="C5468" s="3"/>
      <c r="Y5468" s="9"/>
      <c r="Z5468" s="9"/>
      <c r="AA5468" s="9"/>
    </row>
    <row r="5469" spans="2:27" x14ac:dyDescent="0.25">
      <c r="B5469" s="2"/>
      <c r="C5469" s="3"/>
      <c r="Y5469" s="9"/>
      <c r="Z5469" s="9"/>
      <c r="AA5469" s="9"/>
    </row>
    <row r="5470" spans="2:27" x14ac:dyDescent="0.25">
      <c r="B5470" s="2"/>
      <c r="C5470" s="3"/>
      <c r="Y5470" s="9"/>
      <c r="Z5470" s="9"/>
      <c r="AA5470" s="9"/>
    </row>
    <row r="5471" spans="2:27" x14ac:dyDescent="0.25">
      <c r="B5471" s="2"/>
      <c r="C5471" s="3"/>
      <c r="Y5471" s="9"/>
      <c r="Z5471" s="9"/>
      <c r="AA5471" s="9"/>
    </row>
    <row r="5472" spans="2:27" x14ac:dyDescent="0.25">
      <c r="B5472" s="2"/>
      <c r="C5472" s="3"/>
      <c r="Y5472" s="9"/>
      <c r="Z5472" s="9"/>
      <c r="AA5472" s="9"/>
    </row>
    <row r="5473" spans="2:27" x14ac:dyDescent="0.25">
      <c r="B5473" s="2"/>
      <c r="C5473" s="3"/>
      <c r="Y5473" s="9"/>
      <c r="Z5473" s="9"/>
      <c r="AA5473" s="9"/>
    </row>
    <row r="5474" spans="2:27" x14ac:dyDescent="0.25">
      <c r="B5474" s="2"/>
      <c r="C5474" s="3"/>
      <c r="Y5474" s="9"/>
      <c r="Z5474" s="9"/>
      <c r="AA5474" s="9"/>
    </row>
    <row r="5475" spans="2:27" x14ac:dyDescent="0.25">
      <c r="B5475" s="2"/>
      <c r="C5475" s="3"/>
      <c r="Y5475" s="9"/>
      <c r="Z5475" s="9"/>
      <c r="AA5475" s="9"/>
    </row>
    <row r="5476" spans="2:27" x14ac:dyDescent="0.25">
      <c r="B5476" s="2"/>
      <c r="C5476" s="3"/>
      <c r="Y5476" s="9"/>
      <c r="Z5476" s="9"/>
      <c r="AA5476" s="9"/>
    </row>
    <row r="5477" spans="2:27" x14ac:dyDescent="0.25">
      <c r="B5477" s="2"/>
      <c r="C5477" s="3"/>
      <c r="Y5477" s="9"/>
      <c r="Z5477" s="9"/>
      <c r="AA5477" s="9"/>
    </row>
    <row r="5478" spans="2:27" x14ac:dyDescent="0.25">
      <c r="B5478" s="2"/>
      <c r="C5478" s="3"/>
      <c r="Y5478" s="9"/>
      <c r="Z5478" s="9"/>
      <c r="AA5478" s="9"/>
    </row>
    <row r="5479" spans="2:27" x14ac:dyDescent="0.25">
      <c r="B5479" s="2"/>
      <c r="C5479" s="3"/>
      <c r="Y5479" s="9"/>
      <c r="Z5479" s="9"/>
      <c r="AA5479" s="9"/>
    </row>
    <row r="5480" spans="2:27" x14ac:dyDescent="0.25">
      <c r="B5480" s="2"/>
      <c r="C5480" s="3"/>
      <c r="Y5480" s="9"/>
      <c r="Z5480" s="9"/>
      <c r="AA5480" s="9"/>
    </row>
    <row r="5481" spans="2:27" x14ac:dyDescent="0.25">
      <c r="B5481" s="2"/>
      <c r="C5481" s="3"/>
      <c r="Y5481" s="9"/>
      <c r="Z5481" s="9"/>
      <c r="AA5481" s="9"/>
    </row>
    <row r="5482" spans="2:27" x14ac:dyDescent="0.25">
      <c r="B5482" s="2"/>
      <c r="C5482" s="3"/>
      <c r="Y5482" s="9"/>
      <c r="Z5482" s="9"/>
      <c r="AA5482" s="9"/>
    </row>
    <row r="5483" spans="2:27" x14ac:dyDescent="0.25">
      <c r="B5483" s="2"/>
      <c r="C5483" s="3"/>
      <c r="Y5483" s="9"/>
      <c r="Z5483" s="9"/>
      <c r="AA5483" s="9"/>
    </row>
    <row r="5484" spans="2:27" x14ac:dyDescent="0.25">
      <c r="B5484" s="2"/>
      <c r="C5484" s="3"/>
      <c r="Y5484" s="9"/>
      <c r="Z5484" s="9"/>
      <c r="AA5484" s="9"/>
    </row>
    <row r="5485" spans="2:27" x14ac:dyDescent="0.25">
      <c r="B5485" s="2"/>
      <c r="C5485" s="3"/>
      <c r="Y5485" s="9"/>
      <c r="Z5485" s="9"/>
      <c r="AA5485" s="9"/>
    </row>
    <row r="5486" spans="2:27" x14ac:dyDescent="0.25">
      <c r="B5486" s="2"/>
      <c r="C5486" s="3"/>
      <c r="Y5486" s="9"/>
      <c r="Z5486" s="9"/>
      <c r="AA5486" s="9"/>
    </row>
    <row r="5487" spans="2:27" x14ac:dyDescent="0.25">
      <c r="B5487" s="2"/>
      <c r="C5487" s="3"/>
      <c r="Y5487" s="9"/>
      <c r="Z5487" s="9"/>
      <c r="AA5487" s="9"/>
    </row>
    <row r="5488" spans="2:27" x14ac:dyDescent="0.25">
      <c r="B5488" s="2"/>
      <c r="C5488" s="3"/>
      <c r="Y5488" s="9"/>
      <c r="Z5488" s="9"/>
      <c r="AA5488" s="9"/>
    </row>
    <row r="5489" spans="2:27" x14ac:dyDescent="0.25">
      <c r="B5489" s="2"/>
      <c r="C5489" s="3"/>
      <c r="Y5489" s="9"/>
      <c r="Z5489" s="9"/>
      <c r="AA5489" s="9"/>
    </row>
    <row r="5490" spans="2:27" x14ac:dyDescent="0.25">
      <c r="B5490" s="2"/>
      <c r="C5490" s="3"/>
      <c r="Y5490" s="9"/>
      <c r="Z5490" s="9"/>
      <c r="AA5490" s="9"/>
    </row>
    <row r="5491" spans="2:27" x14ac:dyDescent="0.25">
      <c r="B5491" s="2"/>
      <c r="C5491" s="3"/>
      <c r="Y5491" s="9"/>
      <c r="Z5491" s="9"/>
      <c r="AA5491" s="9"/>
    </row>
    <row r="5492" spans="2:27" x14ac:dyDescent="0.25">
      <c r="B5492" s="2"/>
      <c r="C5492" s="3"/>
      <c r="Y5492" s="9"/>
      <c r="Z5492" s="9"/>
      <c r="AA5492" s="9"/>
    </row>
    <row r="5493" spans="2:27" x14ac:dyDescent="0.25">
      <c r="B5493" s="2"/>
      <c r="C5493" s="3"/>
      <c r="Y5493" s="9"/>
      <c r="Z5493" s="9"/>
      <c r="AA5493" s="9"/>
    </row>
    <row r="5494" spans="2:27" x14ac:dyDescent="0.25">
      <c r="B5494" s="2"/>
      <c r="C5494" s="3"/>
      <c r="Y5494" s="9"/>
      <c r="Z5494" s="9"/>
      <c r="AA5494" s="9"/>
    </row>
    <row r="5495" spans="2:27" x14ac:dyDescent="0.25">
      <c r="B5495" s="2"/>
      <c r="C5495" s="3"/>
      <c r="Y5495" s="9"/>
      <c r="Z5495" s="9"/>
      <c r="AA5495" s="9"/>
    </row>
    <row r="5496" spans="2:27" x14ac:dyDescent="0.25">
      <c r="B5496" s="2"/>
      <c r="C5496" s="3"/>
      <c r="Y5496" s="9"/>
      <c r="Z5496" s="9"/>
      <c r="AA5496" s="9"/>
    </row>
    <row r="5497" spans="2:27" x14ac:dyDescent="0.25">
      <c r="B5497" s="2"/>
      <c r="C5497" s="3"/>
      <c r="Y5497" s="9"/>
      <c r="Z5497" s="9"/>
      <c r="AA5497" s="9"/>
    </row>
    <row r="5498" spans="2:27" x14ac:dyDescent="0.25">
      <c r="B5498" s="2"/>
      <c r="C5498" s="3"/>
      <c r="Y5498" s="9"/>
      <c r="Z5498" s="9"/>
      <c r="AA5498" s="9"/>
    </row>
    <row r="5499" spans="2:27" x14ac:dyDescent="0.25">
      <c r="B5499" s="2"/>
      <c r="C5499" s="3"/>
      <c r="Y5499" s="9"/>
      <c r="Z5499" s="9"/>
      <c r="AA5499" s="9"/>
    </row>
    <row r="5500" spans="2:27" x14ac:dyDescent="0.25">
      <c r="B5500" s="2"/>
      <c r="C5500" s="3"/>
      <c r="Y5500" s="9"/>
      <c r="Z5500" s="9"/>
      <c r="AA5500" s="9"/>
    </row>
    <row r="5501" spans="2:27" x14ac:dyDescent="0.25">
      <c r="B5501" s="2"/>
      <c r="C5501" s="3"/>
      <c r="Y5501" s="9"/>
      <c r="Z5501" s="9"/>
      <c r="AA5501" s="9"/>
    </row>
    <row r="5502" spans="2:27" x14ac:dyDescent="0.25">
      <c r="B5502" s="2"/>
      <c r="C5502" s="3"/>
      <c r="Y5502" s="9"/>
      <c r="Z5502" s="9"/>
      <c r="AA5502" s="9"/>
    </row>
    <row r="5503" spans="2:27" x14ac:dyDescent="0.25">
      <c r="B5503" s="2"/>
      <c r="C5503" s="3"/>
      <c r="Y5503" s="9"/>
      <c r="Z5503" s="9"/>
      <c r="AA5503" s="9"/>
    </row>
    <row r="5504" spans="2:27" x14ac:dyDescent="0.25">
      <c r="B5504" s="2"/>
      <c r="C5504" s="3"/>
      <c r="Y5504" s="9"/>
      <c r="Z5504" s="9"/>
      <c r="AA5504" s="9"/>
    </row>
    <row r="5505" spans="2:27" x14ac:dyDescent="0.25">
      <c r="B5505" s="2"/>
      <c r="C5505" s="3"/>
      <c r="Y5505" s="9"/>
      <c r="Z5505" s="9"/>
      <c r="AA5505" s="9"/>
    </row>
    <row r="5506" spans="2:27" x14ac:dyDescent="0.25">
      <c r="B5506" s="2"/>
      <c r="C5506" s="3"/>
      <c r="Y5506" s="9"/>
      <c r="Z5506" s="9"/>
      <c r="AA5506" s="9"/>
    </row>
    <row r="5507" spans="2:27" x14ac:dyDescent="0.25">
      <c r="B5507" s="2"/>
      <c r="C5507" s="3"/>
      <c r="Y5507" s="9"/>
      <c r="Z5507" s="9"/>
      <c r="AA5507" s="9"/>
    </row>
    <row r="5508" spans="2:27" x14ac:dyDescent="0.25">
      <c r="B5508" s="2"/>
      <c r="C5508" s="3"/>
      <c r="Y5508" s="9"/>
      <c r="Z5508" s="9"/>
      <c r="AA5508" s="9"/>
    </row>
    <row r="5509" spans="2:27" x14ac:dyDescent="0.25">
      <c r="B5509" s="2"/>
      <c r="C5509" s="3"/>
      <c r="Y5509" s="9"/>
      <c r="Z5509" s="9"/>
      <c r="AA5509" s="9"/>
    </row>
    <row r="5510" spans="2:27" x14ac:dyDescent="0.25">
      <c r="B5510" s="2"/>
      <c r="C5510" s="3"/>
      <c r="Y5510" s="9"/>
      <c r="Z5510" s="9"/>
      <c r="AA5510" s="9"/>
    </row>
    <row r="5511" spans="2:27" x14ac:dyDescent="0.25">
      <c r="B5511" s="2"/>
      <c r="C5511" s="3"/>
      <c r="Y5511" s="9"/>
      <c r="Z5511" s="9"/>
      <c r="AA5511" s="9"/>
    </row>
    <row r="5512" spans="2:27" x14ac:dyDescent="0.25">
      <c r="B5512" s="2"/>
      <c r="C5512" s="3"/>
      <c r="Y5512" s="9"/>
      <c r="Z5512" s="9"/>
      <c r="AA5512" s="9"/>
    </row>
    <row r="5513" spans="2:27" x14ac:dyDescent="0.25">
      <c r="B5513" s="2"/>
      <c r="C5513" s="3"/>
      <c r="Y5513" s="9"/>
      <c r="Z5513" s="9"/>
      <c r="AA5513" s="9"/>
    </row>
    <row r="5514" spans="2:27" x14ac:dyDescent="0.25">
      <c r="B5514" s="2"/>
      <c r="C5514" s="3"/>
      <c r="Y5514" s="9"/>
      <c r="Z5514" s="9"/>
      <c r="AA5514" s="9"/>
    </row>
    <row r="5515" spans="2:27" x14ac:dyDescent="0.25">
      <c r="B5515" s="2"/>
      <c r="C5515" s="3"/>
      <c r="Y5515" s="9"/>
      <c r="Z5515" s="9"/>
      <c r="AA5515" s="9"/>
    </row>
    <row r="5516" spans="2:27" x14ac:dyDescent="0.25">
      <c r="B5516" s="2"/>
      <c r="C5516" s="3"/>
      <c r="Y5516" s="9"/>
      <c r="Z5516" s="9"/>
      <c r="AA5516" s="9"/>
    </row>
    <row r="5517" spans="2:27" x14ac:dyDescent="0.25">
      <c r="B5517" s="2"/>
      <c r="C5517" s="3"/>
      <c r="Y5517" s="9"/>
      <c r="Z5517" s="9"/>
      <c r="AA5517" s="9"/>
    </row>
    <row r="5518" spans="2:27" x14ac:dyDescent="0.25">
      <c r="B5518" s="2"/>
      <c r="C5518" s="3"/>
      <c r="Y5518" s="9"/>
      <c r="Z5518" s="9"/>
      <c r="AA5518" s="9"/>
    </row>
    <row r="5519" spans="2:27" x14ac:dyDescent="0.25">
      <c r="B5519" s="2"/>
      <c r="C5519" s="3"/>
      <c r="Y5519" s="9"/>
      <c r="Z5519" s="9"/>
      <c r="AA5519" s="9"/>
    </row>
    <row r="5520" spans="2:27" x14ac:dyDescent="0.25">
      <c r="B5520" s="2"/>
      <c r="C5520" s="3"/>
      <c r="Y5520" s="9"/>
      <c r="Z5520" s="9"/>
      <c r="AA5520" s="9"/>
    </row>
    <row r="5521" spans="2:27" x14ac:dyDescent="0.25">
      <c r="B5521" s="2"/>
      <c r="C5521" s="3"/>
      <c r="Y5521" s="9"/>
      <c r="Z5521" s="9"/>
      <c r="AA5521" s="9"/>
    </row>
    <row r="5522" spans="2:27" x14ac:dyDescent="0.25">
      <c r="B5522" s="2"/>
      <c r="C5522" s="3"/>
      <c r="Y5522" s="9"/>
      <c r="Z5522" s="9"/>
      <c r="AA5522" s="9"/>
    </row>
    <row r="5523" spans="2:27" x14ac:dyDescent="0.25">
      <c r="B5523" s="2"/>
      <c r="C5523" s="3"/>
      <c r="Y5523" s="9"/>
      <c r="Z5523" s="9"/>
      <c r="AA5523" s="9"/>
    </row>
    <row r="5524" spans="2:27" x14ac:dyDescent="0.25">
      <c r="B5524" s="2"/>
      <c r="C5524" s="3"/>
      <c r="Y5524" s="9"/>
      <c r="Z5524" s="9"/>
      <c r="AA5524" s="9"/>
    </row>
    <row r="5525" spans="2:27" x14ac:dyDescent="0.25">
      <c r="B5525" s="2"/>
      <c r="C5525" s="3"/>
      <c r="Y5525" s="9"/>
      <c r="Z5525" s="9"/>
      <c r="AA5525" s="9"/>
    </row>
    <row r="5526" spans="2:27" x14ac:dyDescent="0.25">
      <c r="B5526" s="2"/>
      <c r="C5526" s="3"/>
      <c r="Y5526" s="9"/>
      <c r="Z5526" s="9"/>
      <c r="AA5526" s="9"/>
    </row>
    <row r="5527" spans="2:27" x14ac:dyDescent="0.25">
      <c r="B5527" s="2"/>
      <c r="C5527" s="3"/>
      <c r="Y5527" s="9"/>
      <c r="Z5527" s="9"/>
      <c r="AA5527" s="9"/>
    </row>
    <row r="5528" spans="2:27" x14ac:dyDescent="0.25">
      <c r="B5528" s="2"/>
      <c r="C5528" s="3"/>
      <c r="Y5528" s="9"/>
      <c r="Z5528" s="9"/>
      <c r="AA5528" s="9"/>
    </row>
    <row r="5529" spans="2:27" x14ac:dyDescent="0.25">
      <c r="B5529" s="2"/>
      <c r="C5529" s="3"/>
      <c r="Y5529" s="9"/>
      <c r="Z5529" s="9"/>
      <c r="AA5529" s="9"/>
    </row>
    <row r="5530" spans="2:27" x14ac:dyDescent="0.25">
      <c r="B5530" s="2"/>
      <c r="C5530" s="3"/>
      <c r="Y5530" s="9"/>
      <c r="Z5530" s="9"/>
      <c r="AA5530" s="9"/>
    </row>
    <row r="5531" spans="2:27" x14ac:dyDescent="0.25">
      <c r="B5531" s="2"/>
      <c r="C5531" s="3"/>
      <c r="Y5531" s="9"/>
      <c r="Z5531" s="9"/>
      <c r="AA5531" s="9"/>
    </row>
    <row r="5532" spans="2:27" x14ac:dyDescent="0.25">
      <c r="B5532" s="2"/>
      <c r="C5532" s="3"/>
      <c r="Y5532" s="9"/>
      <c r="Z5532" s="9"/>
      <c r="AA5532" s="9"/>
    </row>
    <row r="5533" spans="2:27" x14ac:dyDescent="0.25">
      <c r="B5533" s="2"/>
      <c r="C5533" s="3"/>
      <c r="Y5533" s="9"/>
      <c r="Z5533" s="9"/>
      <c r="AA5533" s="9"/>
    </row>
    <row r="5534" spans="2:27" x14ac:dyDescent="0.25">
      <c r="B5534" s="2"/>
      <c r="C5534" s="3"/>
      <c r="Y5534" s="9"/>
      <c r="Z5534" s="9"/>
      <c r="AA5534" s="9"/>
    </row>
    <row r="5535" spans="2:27" x14ac:dyDescent="0.25">
      <c r="B5535" s="2"/>
      <c r="C5535" s="3"/>
      <c r="Y5535" s="9"/>
      <c r="Z5535" s="9"/>
      <c r="AA5535" s="9"/>
    </row>
    <row r="5536" spans="2:27" x14ac:dyDescent="0.25">
      <c r="B5536" s="2"/>
      <c r="C5536" s="3"/>
      <c r="Y5536" s="9"/>
      <c r="Z5536" s="9"/>
      <c r="AA5536" s="9"/>
    </row>
    <row r="5537" spans="2:27" x14ac:dyDescent="0.25">
      <c r="B5537" s="2"/>
      <c r="C5537" s="3"/>
      <c r="Y5537" s="9"/>
      <c r="Z5537" s="9"/>
      <c r="AA5537" s="9"/>
    </row>
    <row r="5538" spans="2:27" x14ac:dyDescent="0.25">
      <c r="B5538" s="2"/>
      <c r="C5538" s="3"/>
      <c r="Y5538" s="9"/>
      <c r="Z5538" s="9"/>
      <c r="AA5538" s="9"/>
    </row>
    <row r="5539" spans="2:27" x14ac:dyDescent="0.25">
      <c r="B5539" s="2"/>
      <c r="C5539" s="3"/>
      <c r="Y5539" s="9"/>
      <c r="Z5539" s="9"/>
      <c r="AA5539" s="9"/>
    </row>
    <row r="5540" spans="2:27" x14ac:dyDescent="0.25">
      <c r="B5540" s="2"/>
      <c r="C5540" s="3"/>
      <c r="Y5540" s="9"/>
      <c r="Z5540" s="9"/>
      <c r="AA5540" s="9"/>
    </row>
    <row r="5541" spans="2:27" x14ac:dyDescent="0.25">
      <c r="B5541" s="2"/>
      <c r="C5541" s="3"/>
      <c r="Y5541" s="9"/>
      <c r="Z5541" s="9"/>
      <c r="AA5541" s="9"/>
    </row>
    <row r="5542" spans="2:27" x14ac:dyDescent="0.25">
      <c r="B5542" s="2"/>
      <c r="C5542" s="3"/>
      <c r="Y5542" s="9"/>
      <c r="Z5542" s="9"/>
      <c r="AA5542" s="9"/>
    </row>
    <row r="5543" spans="2:27" x14ac:dyDescent="0.25">
      <c r="B5543" s="2"/>
      <c r="C5543" s="3"/>
      <c r="Y5543" s="9"/>
      <c r="Z5543" s="9"/>
      <c r="AA5543" s="9"/>
    </row>
    <row r="5544" spans="2:27" x14ac:dyDescent="0.25">
      <c r="B5544" s="2"/>
      <c r="C5544" s="3"/>
      <c r="Y5544" s="9"/>
      <c r="Z5544" s="9"/>
      <c r="AA5544" s="9"/>
    </row>
    <row r="5545" spans="2:27" x14ac:dyDescent="0.25">
      <c r="B5545" s="2"/>
      <c r="C5545" s="3"/>
      <c r="Y5545" s="9"/>
      <c r="Z5545" s="9"/>
      <c r="AA5545" s="9"/>
    </row>
    <row r="5546" spans="2:27" x14ac:dyDescent="0.25">
      <c r="B5546" s="2"/>
      <c r="C5546" s="3"/>
      <c r="Y5546" s="9"/>
      <c r="Z5546" s="9"/>
      <c r="AA5546" s="9"/>
    </row>
    <row r="5547" spans="2:27" x14ac:dyDescent="0.25">
      <c r="B5547" s="2"/>
      <c r="C5547" s="3"/>
      <c r="Y5547" s="9"/>
      <c r="Z5547" s="9"/>
      <c r="AA5547" s="9"/>
    </row>
    <row r="5548" spans="2:27" x14ac:dyDescent="0.25">
      <c r="B5548" s="2"/>
      <c r="C5548" s="3"/>
      <c r="Y5548" s="9"/>
      <c r="Z5548" s="9"/>
      <c r="AA5548" s="9"/>
    </row>
    <row r="5549" spans="2:27" x14ac:dyDescent="0.25">
      <c r="B5549" s="2"/>
      <c r="C5549" s="3"/>
      <c r="Y5549" s="9"/>
      <c r="Z5549" s="9"/>
      <c r="AA5549" s="9"/>
    </row>
    <row r="5550" spans="2:27" x14ac:dyDescent="0.25">
      <c r="B5550" s="2"/>
      <c r="C5550" s="3"/>
      <c r="Y5550" s="9"/>
      <c r="Z5550" s="9"/>
      <c r="AA5550" s="9"/>
    </row>
    <row r="5551" spans="2:27" x14ac:dyDescent="0.25">
      <c r="B5551" s="2"/>
      <c r="C5551" s="3"/>
      <c r="Y5551" s="9"/>
      <c r="Z5551" s="9"/>
      <c r="AA5551" s="9"/>
    </row>
    <row r="5552" spans="2:27" x14ac:dyDescent="0.25">
      <c r="B5552" s="2"/>
      <c r="C5552" s="3"/>
      <c r="Y5552" s="9"/>
      <c r="Z5552" s="9"/>
      <c r="AA5552" s="9"/>
    </row>
    <row r="5553" spans="2:27" x14ac:dyDescent="0.25">
      <c r="B5553" s="2"/>
      <c r="C5553" s="3"/>
      <c r="Y5553" s="9"/>
      <c r="Z5553" s="9"/>
      <c r="AA5553" s="9"/>
    </row>
    <row r="5554" spans="2:27" x14ac:dyDescent="0.25">
      <c r="B5554" s="2"/>
      <c r="C5554" s="3"/>
      <c r="Y5554" s="9"/>
      <c r="Z5554" s="9"/>
      <c r="AA5554" s="9"/>
    </row>
    <row r="5555" spans="2:27" x14ac:dyDescent="0.25">
      <c r="B5555" s="2"/>
      <c r="C5555" s="3"/>
      <c r="Y5555" s="9"/>
      <c r="Z5555" s="9"/>
      <c r="AA5555" s="9"/>
    </row>
    <row r="5556" spans="2:27" x14ac:dyDescent="0.25">
      <c r="B5556" s="2"/>
      <c r="C5556" s="3"/>
      <c r="Y5556" s="9"/>
      <c r="Z5556" s="9"/>
      <c r="AA5556" s="9"/>
    </row>
    <row r="5557" spans="2:27" x14ac:dyDescent="0.25">
      <c r="B5557" s="2"/>
      <c r="C5557" s="3"/>
      <c r="Y5557" s="9"/>
      <c r="Z5557" s="9"/>
      <c r="AA5557" s="9"/>
    </row>
    <row r="5558" spans="2:27" x14ac:dyDescent="0.25">
      <c r="B5558" s="2"/>
      <c r="C5558" s="3"/>
      <c r="Y5558" s="9"/>
      <c r="Z5558" s="9"/>
      <c r="AA5558" s="9"/>
    </row>
    <row r="5559" spans="2:27" x14ac:dyDescent="0.25">
      <c r="B5559" s="2"/>
      <c r="C5559" s="3"/>
      <c r="Y5559" s="9"/>
      <c r="Z5559" s="9"/>
      <c r="AA5559" s="9"/>
    </row>
    <row r="5560" spans="2:27" x14ac:dyDescent="0.25">
      <c r="B5560" s="2"/>
      <c r="C5560" s="3"/>
      <c r="Y5560" s="9"/>
      <c r="Z5560" s="9"/>
      <c r="AA5560" s="9"/>
    </row>
    <row r="5561" spans="2:27" x14ac:dyDescent="0.25">
      <c r="B5561" s="2"/>
      <c r="C5561" s="3"/>
      <c r="Y5561" s="9"/>
      <c r="Z5561" s="9"/>
      <c r="AA5561" s="9"/>
    </row>
    <row r="5562" spans="2:27" x14ac:dyDescent="0.25">
      <c r="B5562" s="2"/>
      <c r="C5562" s="3"/>
      <c r="Y5562" s="9"/>
      <c r="Z5562" s="9"/>
      <c r="AA5562" s="9"/>
    </row>
    <row r="5563" spans="2:27" x14ac:dyDescent="0.25">
      <c r="B5563" s="2"/>
      <c r="C5563" s="3"/>
      <c r="Y5563" s="9"/>
      <c r="Z5563" s="9"/>
      <c r="AA5563" s="9"/>
    </row>
    <row r="5564" spans="2:27" x14ac:dyDescent="0.25">
      <c r="B5564" s="2"/>
      <c r="C5564" s="3"/>
      <c r="Y5564" s="9"/>
      <c r="Z5564" s="9"/>
      <c r="AA5564" s="9"/>
    </row>
    <row r="5565" spans="2:27" x14ac:dyDescent="0.25">
      <c r="B5565" s="2"/>
      <c r="C5565" s="3"/>
      <c r="Y5565" s="9"/>
      <c r="Z5565" s="9"/>
      <c r="AA5565" s="9"/>
    </row>
    <row r="5566" spans="2:27" x14ac:dyDescent="0.25">
      <c r="B5566" s="2"/>
      <c r="C5566" s="3"/>
      <c r="Y5566" s="9"/>
      <c r="Z5566" s="9"/>
      <c r="AA5566" s="9"/>
    </row>
    <row r="5567" spans="2:27" x14ac:dyDescent="0.25">
      <c r="B5567" s="2"/>
      <c r="C5567" s="3"/>
      <c r="Y5567" s="9"/>
      <c r="Z5567" s="9"/>
      <c r="AA5567" s="9"/>
    </row>
    <row r="5568" spans="2:27" x14ac:dyDescent="0.25">
      <c r="B5568" s="2"/>
      <c r="C5568" s="3"/>
      <c r="Y5568" s="9"/>
      <c r="Z5568" s="9"/>
      <c r="AA5568" s="9"/>
    </row>
    <row r="5569" spans="2:27" x14ac:dyDescent="0.25">
      <c r="B5569" s="2"/>
      <c r="C5569" s="3"/>
      <c r="Y5569" s="9"/>
      <c r="Z5569" s="9"/>
      <c r="AA5569" s="9"/>
    </row>
    <row r="5570" spans="2:27" x14ac:dyDescent="0.25">
      <c r="B5570" s="2"/>
      <c r="C5570" s="3"/>
      <c r="Y5570" s="9"/>
      <c r="Z5570" s="9"/>
      <c r="AA5570" s="9"/>
    </row>
    <row r="5571" spans="2:27" x14ac:dyDescent="0.25">
      <c r="B5571" s="2"/>
      <c r="C5571" s="3"/>
      <c r="Y5571" s="9"/>
      <c r="Z5571" s="9"/>
      <c r="AA5571" s="9"/>
    </row>
    <row r="5572" spans="2:27" x14ac:dyDescent="0.25">
      <c r="B5572" s="2"/>
      <c r="C5572" s="3"/>
      <c r="Y5572" s="9"/>
      <c r="Z5572" s="9"/>
      <c r="AA5572" s="9"/>
    </row>
    <row r="5573" spans="2:27" x14ac:dyDescent="0.25">
      <c r="B5573" s="2"/>
      <c r="C5573" s="3"/>
      <c r="Y5573" s="9"/>
      <c r="Z5573" s="9"/>
      <c r="AA5573" s="9"/>
    </row>
    <row r="5574" spans="2:27" x14ac:dyDescent="0.25">
      <c r="B5574" s="2"/>
      <c r="C5574" s="3"/>
      <c r="Y5574" s="9"/>
      <c r="Z5574" s="9"/>
      <c r="AA5574" s="9"/>
    </row>
    <row r="5575" spans="2:27" x14ac:dyDescent="0.25">
      <c r="B5575" s="2"/>
      <c r="C5575" s="3"/>
      <c r="Y5575" s="9"/>
      <c r="Z5575" s="9"/>
      <c r="AA5575" s="9"/>
    </row>
    <row r="5576" spans="2:27" x14ac:dyDescent="0.25">
      <c r="B5576" s="2"/>
      <c r="C5576" s="3"/>
      <c r="Y5576" s="9"/>
      <c r="Z5576" s="9"/>
      <c r="AA5576" s="9"/>
    </row>
    <row r="5577" spans="2:27" x14ac:dyDescent="0.25">
      <c r="B5577" s="2"/>
      <c r="C5577" s="3"/>
      <c r="Y5577" s="9"/>
      <c r="Z5577" s="9"/>
      <c r="AA5577" s="9"/>
    </row>
    <row r="5578" spans="2:27" x14ac:dyDescent="0.25">
      <c r="B5578" s="2"/>
      <c r="C5578" s="3"/>
      <c r="Y5578" s="9"/>
      <c r="Z5578" s="9"/>
      <c r="AA5578" s="9"/>
    </row>
    <row r="5579" spans="2:27" x14ac:dyDescent="0.25">
      <c r="B5579" s="2"/>
      <c r="C5579" s="3"/>
      <c r="Y5579" s="9"/>
      <c r="Z5579" s="9"/>
      <c r="AA5579" s="9"/>
    </row>
    <row r="5580" spans="2:27" x14ac:dyDescent="0.25">
      <c r="B5580" s="2"/>
      <c r="C5580" s="3"/>
      <c r="Y5580" s="9"/>
      <c r="Z5580" s="9"/>
      <c r="AA5580" s="9"/>
    </row>
    <row r="5581" spans="2:27" x14ac:dyDescent="0.25">
      <c r="B5581" s="2"/>
      <c r="C5581" s="3"/>
      <c r="Y5581" s="9"/>
      <c r="Z5581" s="9"/>
      <c r="AA5581" s="9"/>
    </row>
    <row r="5582" spans="2:27" x14ac:dyDescent="0.25">
      <c r="B5582" s="2"/>
      <c r="C5582" s="3"/>
      <c r="Y5582" s="9"/>
      <c r="Z5582" s="9"/>
      <c r="AA5582" s="9"/>
    </row>
    <row r="5583" spans="2:27" x14ac:dyDescent="0.25">
      <c r="B5583" s="2"/>
      <c r="C5583" s="3"/>
      <c r="Y5583" s="9"/>
      <c r="Z5583" s="9"/>
      <c r="AA5583" s="9"/>
    </row>
    <row r="5584" spans="2:27" x14ac:dyDescent="0.25">
      <c r="B5584" s="2"/>
      <c r="C5584" s="3"/>
      <c r="Y5584" s="9"/>
      <c r="Z5584" s="9"/>
      <c r="AA5584" s="9"/>
    </row>
    <row r="5585" spans="2:27" x14ac:dyDescent="0.25">
      <c r="B5585" s="2"/>
      <c r="C5585" s="3"/>
      <c r="Y5585" s="9"/>
      <c r="Z5585" s="9"/>
      <c r="AA5585" s="9"/>
    </row>
    <row r="5586" spans="2:27" x14ac:dyDescent="0.25">
      <c r="B5586" s="2"/>
      <c r="C5586" s="3"/>
      <c r="Y5586" s="9"/>
      <c r="Z5586" s="9"/>
      <c r="AA5586" s="9"/>
    </row>
    <row r="5587" spans="2:27" x14ac:dyDescent="0.25">
      <c r="B5587" s="2"/>
      <c r="C5587" s="3"/>
      <c r="Y5587" s="9"/>
      <c r="Z5587" s="9"/>
      <c r="AA5587" s="9"/>
    </row>
    <row r="5588" spans="2:27" x14ac:dyDescent="0.25">
      <c r="B5588" s="2"/>
      <c r="C5588" s="3"/>
      <c r="Y5588" s="9"/>
      <c r="Z5588" s="9"/>
      <c r="AA5588" s="9"/>
    </row>
    <row r="5589" spans="2:27" x14ac:dyDescent="0.25">
      <c r="B5589" s="2"/>
      <c r="C5589" s="3"/>
    </row>
    <row r="5590" spans="2:27" x14ac:dyDescent="0.25">
      <c r="B5590" s="2"/>
      <c r="C5590" s="3"/>
    </row>
    <row r="5591" spans="2:27" x14ac:dyDescent="0.25">
      <c r="B5591" s="2"/>
      <c r="C5591" s="3"/>
    </row>
    <row r="5592" spans="2:27" x14ac:dyDescent="0.25">
      <c r="B5592" s="2"/>
      <c r="C5592" s="3"/>
    </row>
    <row r="5593" spans="2:27" x14ac:dyDescent="0.25">
      <c r="B5593" s="2"/>
      <c r="C5593" s="3"/>
    </row>
    <row r="5594" spans="2:27" x14ac:dyDescent="0.25">
      <c r="B5594" s="2"/>
      <c r="C5594" s="3"/>
    </row>
    <row r="5595" spans="2:27" x14ac:dyDescent="0.25">
      <c r="B5595" s="2"/>
      <c r="C5595" s="3"/>
    </row>
    <row r="5596" spans="2:27" x14ac:dyDescent="0.25">
      <c r="B5596" s="2"/>
      <c r="C5596" s="3"/>
    </row>
    <row r="5597" spans="2:27" x14ac:dyDescent="0.25">
      <c r="B5597" s="2"/>
      <c r="C5597" s="3"/>
    </row>
    <row r="5598" spans="2:27" x14ac:dyDescent="0.25">
      <c r="B5598" s="2"/>
      <c r="C5598" s="3"/>
    </row>
    <row r="5599" spans="2:27" x14ac:dyDescent="0.25">
      <c r="B5599" s="2"/>
      <c r="C5599" s="3"/>
    </row>
    <row r="5600" spans="2:27" x14ac:dyDescent="0.25">
      <c r="B5600" s="2"/>
      <c r="C5600" s="3"/>
    </row>
    <row r="5601" spans="2:3" x14ac:dyDescent="0.25">
      <c r="B5601" s="2"/>
      <c r="C5601" s="3"/>
    </row>
    <row r="5602" spans="2:3" x14ac:dyDescent="0.25">
      <c r="B5602" s="2"/>
      <c r="C5602" s="3"/>
    </row>
    <row r="5603" spans="2:3" x14ac:dyDescent="0.25">
      <c r="B5603" s="2"/>
      <c r="C5603" s="3"/>
    </row>
    <row r="5604" spans="2:3" x14ac:dyDescent="0.25">
      <c r="B5604" s="2"/>
      <c r="C5604" s="3"/>
    </row>
    <row r="5605" spans="2:3" x14ac:dyDescent="0.25">
      <c r="B5605" s="2"/>
      <c r="C5605" s="3"/>
    </row>
    <row r="5606" spans="2:3" x14ac:dyDescent="0.25">
      <c r="B5606" s="2"/>
      <c r="C5606" s="3"/>
    </row>
    <row r="5607" spans="2:3" x14ac:dyDescent="0.25">
      <c r="B5607" s="2"/>
      <c r="C5607" s="3"/>
    </row>
    <row r="5608" spans="2:3" x14ac:dyDescent="0.25">
      <c r="B5608" s="2"/>
      <c r="C5608" s="3"/>
    </row>
    <row r="5609" spans="2:3" x14ac:dyDescent="0.25">
      <c r="B5609" s="2"/>
      <c r="C5609" s="3"/>
    </row>
    <row r="5610" spans="2:3" x14ac:dyDescent="0.25">
      <c r="B5610" s="2"/>
      <c r="C5610" s="3"/>
    </row>
    <row r="5611" spans="2:3" x14ac:dyDescent="0.25">
      <c r="B5611" s="2"/>
      <c r="C5611" s="3"/>
    </row>
    <row r="5612" spans="2:3" x14ac:dyDescent="0.25">
      <c r="B5612" s="2"/>
      <c r="C5612" s="3"/>
    </row>
    <row r="5613" spans="2:3" x14ac:dyDescent="0.25">
      <c r="B5613" s="2"/>
      <c r="C5613" s="3"/>
    </row>
    <row r="5614" spans="2:3" x14ac:dyDescent="0.25">
      <c r="B5614" s="2"/>
      <c r="C5614" s="3"/>
    </row>
    <row r="5615" spans="2:3" x14ac:dyDescent="0.25">
      <c r="B5615" s="2"/>
      <c r="C5615" s="3"/>
    </row>
    <row r="5616" spans="2:3" x14ac:dyDescent="0.25">
      <c r="B5616" s="2"/>
      <c r="C5616" s="3"/>
    </row>
    <row r="5617" spans="2:3" x14ac:dyDescent="0.25">
      <c r="B5617" s="2"/>
      <c r="C5617" s="3"/>
    </row>
    <row r="5618" spans="2:3" x14ac:dyDescent="0.25">
      <c r="B5618" s="2"/>
      <c r="C5618" s="3"/>
    </row>
    <row r="5619" spans="2:3" x14ac:dyDescent="0.25">
      <c r="B5619" s="2"/>
      <c r="C5619" s="3"/>
    </row>
    <row r="5620" spans="2:3" x14ac:dyDescent="0.25">
      <c r="B5620" s="2"/>
      <c r="C5620" s="3"/>
    </row>
    <row r="5621" spans="2:3" x14ac:dyDescent="0.25">
      <c r="B5621" s="2"/>
      <c r="C5621" s="3"/>
    </row>
    <row r="5622" spans="2:3" x14ac:dyDescent="0.25">
      <c r="B5622" s="2"/>
      <c r="C5622" s="3"/>
    </row>
    <row r="5623" spans="2:3" x14ac:dyDescent="0.25">
      <c r="B5623" s="2"/>
      <c r="C5623" s="3"/>
    </row>
    <row r="5624" spans="2:3" x14ac:dyDescent="0.25">
      <c r="B5624" s="2"/>
      <c r="C5624" s="3"/>
    </row>
    <row r="5625" spans="2:3" x14ac:dyDescent="0.25">
      <c r="B5625" s="2"/>
      <c r="C5625" s="3"/>
    </row>
    <row r="5626" spans="2:3" x14ac:dyDescent="0.25">
      <c r="B5626" s="2"/>
      <c r="C5626" s="3"/>
    </row>
    <row r="5627" spans="2:3" x14ac:dyDescent="0.25">
      <c r="B5627" s="2"/>
      <c r="C5627" s="3"/>
    </row>
    <row r="5628" spans="2:3" x14ac:dyDescent="0.25">
      <c r="B5628" s="2"/>
      <c r="C5628" s="3"/>
    </row>
    <row r="5629" spans="2:3" x14ac:dyDescent="0.25">
      <c r="B5629" s="2"/>
      <c r="C5629" s="3"/>
    </row>
    <row r="5630" spans="2:3" x14ac:dyDescent="0.25">
      <c r="B5630" s="2"/>
      <c r="C5630" s="3"/>
    </row>
    <row r="5631" spans="2:3" x14ac:dyDescent="0.25">
      <c r="B5631" s="2"/>
      <c r="C5631" s="3"/>
    </row>
    <row r="5632" spans="2:3" x14ac:dyDescent="0.25">
      <c r="B5632" s="2"/>
      <c r="C5632" s="3"/>
    </row>
    <row r="5633" spans="2:3" x14ac:dyDescent="0.25">
      <c r="B5633" s="2"/>
      <c r="C5633" s="3"/>
    </row>
    <row r="5634" spans="2:3" x14ac:dyDescent="0.25">
      <c r="B5634" s="2"/>
      <c r="C5634" s="3"/>
    </row>
    <row r="5635" spans="2:3" x14ac:dyDescent="0.25">
      <c r="B5635" s="2"/>
      <c r="C5635" s="3"/>
    </row>
    <row r="5636" spans="2:3" x14ac:dyDescent="0.25">
      <c r="B5636" s="2"/>
      <c r="C5636" s="3"/>
    </row>
    <row r="5637" spans="2:3" x14ac:dyDescent="0.25">
      <c r="B5637" s="2"/>
      <c r="C5637" s="3"/>
    </row>
    <row r="5638" spans="2:3" x14ac:dyDescent="0.25">
      <c r="B5638" s="2"/>
      <c r="C5638" s="3"/>
    </row>
    <row r="5639" spans="2:3" x14ac:dyDescent="0.25">
      <c r="B5639" s="2"/>
      <c r="C5639" s="3"/>
    </row>
    <row r="5640" spans="2:3" x14ac:dyDescent="0.25">
      <c r="B5640" s="2"/>
      <c r="C5640" s="3"/>
    </row>
    <row r="5641" spans="2:3" x14ac:dyDescent="0.25">
      <c r="B5641" s="2"/>
      <c r="C5641" s="3"/>
    </row>
    <row r="5642" spans="2:3" x14ac:dyDescent="0.25">
      <c r="B5642" s="2"/>
      <c r="C5642" s="3"/>
    </row>
    <row r="5643" spans="2:3" x14ac:dyDescent="0.25">
      <c r="B5643" s="2"/>
      <c r="C5643" s="3"/>
    </row>
    <row r="5644" spans="2:3" x14ac:dyDescent="0.25">
      <c r="B5644" s="2"/>
      <c r="C5644" s="3"/>
    </row>
    <row r="5645" spans="2:3" x14ac:dyDescent="0.25">
      <c r="B5645" s="2"/>
      <c r="C5645" s="3"/>
    </row>
    <row r="5646" spans="2:3" x14ac:dyDescent="0.25">
      <c r="B5646" s="2"/>
      <c r="C5646" s="3"/>
    </row>
    <row r="5647" spans="2:3" x14ac:dyDescent="0.25">
      <c r="B5647" s="2"/>
      <c r="C5647" s="3"/>
    </row>
    <row r="5648" spans="2:3" x14ac:dyDescent="0.25">
      <c r="B5648" s="2"/>
      <c r="C5648" s="3"/>
    </row>
    <row r="5649" spans="2:3" x14ac:dyDescent="0.25">
      <c r="B5649" s="2"/>
      <c r="C5649" s="3"/>
    </row>
    <row r="5650" spans="2:3" x14ac:dyDescent="0.25">
      <c r="B5650" s="2"/>
      <c r="C5650" s="3"/>
    </row>
    <row r="5651" spans="2:3" x14ac:dyDescent="0.25">
      <c r="B5651" s="2"/>
      <c r="C5651" s="3"/>
    </row>
    <row r="5652" spans="2:3" x14ac:dyDescent="0.25">
      <c r="B5652" s="2"/>
      <c r="C5652" s="3"/>
    </row>
    <row r="5653" spans="2:3" x14ac:dyDescent="0.25">
      <c r="B5653" s="2"/>
      <c r="C5653" s="3"/>
    </row>
    <row r="5654" spans="2:3" x14ac:dyDescent="0.25">
      <c r="B5654" s="2"/>
      <c r="C5654" s="3"/>
    </row>
    <row r="5655" spans="2:3" x14ac:dyDescent="0.25">
      <c r="B5655" s="2"/>
      <c r="C5655" s="3"/>
    </row>
    <row r="5656" spans="2:3" x14ac:dyDescent="0.25">
      <c r="B5656" s="2"/>
      <c r="C5656" s="3"/>
    </row>
    <row r="5657" spans="2:3" x14ac:dyDescent="0.25">
      <c r="B5657" s="2"/>
      <c r="C5657" s="3"/>
    </row>
    <row r="5658" spans="2:3" x14ac:dyDescent="0.25">
      <c r="B5658" s="2"/>
      <c r="C5658" s="3"/>
    </row>
    <row r="5659" spans="2:3" x14ac:dyDescent="0.25">
      <c r="B5659" s="2"/>
      <c r="C5659" s="3"/>
    </row>
    <row r="5660" spans="2:3" x14ac:dyDescent="0.25">
      <c r="B5660" s="2"/>
      <c r="C5660" s="3"/>
    </row>
    <row r="5661" spans="2:3" x14ac:dyDescent="0.25">
      <c r="B5661" s="2"/>
      <c r="C5661" s="3"/>
    </row>
    <row r="5662" spans="2:3" x14ac:dyDescent="0.25">
      <c r="B5662" s="2"/>
      <c r="C5662" s="3"/>
    </row>
    <row r="5663" spans="2:3" x14ac:dyDescent="0.25">
      <c r="B5663" s="2"/>
      <c r="C5663" s="3"/>
    </row>
    <row r="5664" spans="2:3" x14ac:dyDescent="0.25">
      <c r="B5664" s="2"/>
      <c r="C5664" s="3"/>
    </row>
    <row r="5665" spans="2:3" x14ac:dyDescent="0.25">
      <c r="B5665" s="2"/>
      <c r="C5665" s="3"/>
    </row>
    <row r="5666" spans="2:3" x14ac:dyDescent="0.25">
      <c r="B5666" s="2"/>
      <c r="C5666" s="3"/>
    </row>
    <row r="5667" spans="2:3" x14ac:dyDescent="0.25">
      <c r="B5667" s="2"/>
      <c r="C5667" s="3"/>
    </row>
    <row r="5668" spans="2:3" x14ac:dyDescent="0.25">
      <c r="B5668" s="2"/>
      <c r="C5668" s="3"/>
    </row>
    <row r="5669" spans="2:3" x14ac:dyDescent="0.25">
      <c r="B5669" s="2"/>
      <c r="C5669" s="3"/>
    </row>
    <row r="5670" spans="2:3" x14ac:dyDescent="0.25">
      <c r="B5670" s="2"/>
      <c r="C5670" s="3"/>
    </row>
    <row r="5671" spans="2:3" x14ac:dyDescent="0.25">
      <c r="B5671" s="2"/>
      <c r="C5671" s="3"/>
    </row>
    <row r="5672" spans="2:3" x14ac:dyDescent="0.25">
      <c r="B5672" s="2"/>
      <c r="C5672" s="3"/>
    </row>
    <row r="5673" spans="2:3" x14ac:dyDescent="0.25">
      <c r="B5673" s="2"/>
      <c r="C5673" s="3"/>
    </row>
    <row r="5674" spans="2:3" x14ac:dyDescent="0.25">
      <c r="B5674" s="2"/>
      <c r="C5674" s="3"/>
    </row>
    <row r="5675" spans="2:3" x14ac:dyDescent="0.25">
      <c r="B5675" s="2"/>
      <c r="C5675" s="3"/>
    </row>
    <row r="5676" spans="2:3" x14ac:dyDescent="0.25">
      <c r="B5676" s="2"/>
      <c r="C5676" s="3"/>
    </row>
    <row r="5677" spans="2:3" x14ac:dyDescent="0.25">
      <c r="B5677" s="2"/>
      <c r="C5677" s="3"/>
    </row>
    <row r="5678" spans="2:3" x14ac:dyDescent="0.25">
      <c r="B5678" s="2"/>
      <c r="C5678" s="3"/>
    </row>
    <row r="5679" spans="2:3" x14ac:dyDescent="0.25">
      <c r="B5679" s="2"/>
      <c r="C5679" s="3"/>
    </row>
    <row r="5680" spans="2:3" x14ac:dyDescent="0.25">
      <c r="B5680" s="2"/>
      <c r="C5680" s="3"/>
    </row>
    <row r="5681" spans="2:3" x14ac:dyDescent="0.25">
      <c r="B5681" s="2"/>
      <c r="C5681" s="3"/>
    </row>
    <row r="5682" spans="2:3" x14ac:dyDescent="0.25">
      <c r="B5682" s="2"/>
      <c r="C5682" s="3"/>
    </row>
    <row r="5683" spans="2:3" x14ac:dyDescent="0.25">
      <c r="B5683" s="2"/>
      <c r="C5683" s="3"/>
    </row>
    <row r="5684" spans="2:3" x14ac:dyDescent="0.25">
      <c r="B5684" s="2"/>
      <c r="C5684" s="3"/>
    </row>
    <row r="5685" spans="2:3" x14ac:dyDescent="0.25">
      <c r="B5685" s="2"/>
      <c r="C5685" s="3"/>
    </row>
    <row r="5686" spans="2:3" x14ac:dyDescent="0.25">
      <c r="B5686" s="2"/>
      <c r="C5686" s="3"/>
    </row>
    <row r="5687" spans="2:3" x14ac:dyDescent="0.25">
      <c r="B5687" s="2"/>
      <c r="C5687" s="3"/>
    </row>
    <row r="5688" spans="2:3" x14ac:dyDescent="0.25">
      <c r="B5688" s="2"/>
      <c r="C5688" s="3"/>
    </row>
    <row r="5689" spans="2:3" x14ac:dyDescent="0.25">
      <c r="B5689" s="2"/>
      <c r="C5689" s="3"/>
    </row>
    <row r="5690" spans="2:3" x14ac:dyDescent="0.25">
      <c r="B5690" s="2"/>
      <c r="C5690" s="3"/>
    </row>
    <row r="5691" spans="2:3" x14ac:dyDescent="0.25">
      <c r="B5691" s="2"/>
      <c r="C5691" s="3"/>
    </row>
    <row r="5692" spans="2:3" x14ac:dyDescent="0.25">
      <c r="B5692" s="2"/>
      <c r="C5692" s="3"/>
    </row>
    <row r="5693" spans="2:3" x14ac:dyDescent="0.25">
      <c r="B5693" s="2"/>
      <c r="C5693" s="3"/>
    </row>
    <row r="5694" spans="2:3" x14ac:dyDescent="0.25">
      <c r="B5694" s="2"/>
      <c r="C5694" s="3"/>
    </row>
    <row r="5695" spans="2:3" x14ac:dyDescent="0.25">
      <c r="B5695" s="2"/>
      <c r="C5695" s="3"/>
    </row>
    <row r="5696" spans="2:3" x14ac:dyDescent="0.25">
      <c r="B5696" s="2"/>
      <c r="C5696" s="3"/>
    </row>
    <row r="5697" spans="2:3" x14ac:dyDescent="0.25">
      <c r="B5697" s="2"/>
      <c r="C5697" s="3"/>
    </row>
    <row r="5698" spans="2:3" x14ac:dyDescent="0.25">
      <c r="B5698" s="2"/>
      <c r="C5698" s="3"/>
    </row>
    <row r="5699" spans="2:3" x14ac:dyDescent="0.25">
      <c r="B5699" s="2"/>
      <c r="C5699" s="3"/>
    </row>
    <row r="5700" spans="2:3" x14ac:dyDescent="0.25">
      <c r="B5700" s="2"/>
      <c r="C5700" s="3"/>
    </row>
    <row r="5701" spans="2:3" x14ac:dyDescent="0.25">
      <c r="B5701" s="2"/>
      <c r="C5701" s="3"/>
    </row>
    <row r="5702" spans="2:3" x14ac:dyDescent="0.25">
      <c r="B5702" s="2"/>
      <c r="C5702" s="3"/>
    </row>
    <row r="5703" spans="2:3" x14ac:dyDescent="0.25">
      <c r="B5703" s="2"/>
      <c r="C5703" s="3"/>
    </row>
    <row r="5704" spans="2:3" x14ac:dyDescent="0.25">
      <c r="B5704" s="2"/>
      <c r="C5704" s="3"/>
    </row>
    <row r="5705" spans="2:3" x14ac:dyDescent="0.25">
      <c r="B5705" s="2"/>
      <c r="C5705" s="3"/>
    </row>
    <row r="5706" spans="2:3" x14ac:dyDescent="0.25">
      <c r="B5706" s="2"/>
      <c r="C5706" s="3"/>
    </row>
    <row r="5707" spans="2:3" x14ac:dyDescent="0.25">
      <c r="B5707" s="2"/>
      <c r="C5707" s="3"/>
    </row>
    <row r="5708" spans="2:3" x14ac:dyDescent="0.25">
      <c r="B5708" s="2"/>
      <c r="C5708" s="3"/>
    </row>
    <row r="5709" spans="2:3" x14ac:dyDescent="0.25">
      <c r="B5709" s="2"/>
      <c r="C5709" s="3"/>
    </row>
    <row r="5710" spans="2:3" x14ac:dyDescent="0.25">
      <c r="B5710" s="2"/>
      <c r="C5710" s="3"/>
    </row>
    <row r="5711" spans="2:3" x14ac:dyDescent="0.25">
      <c r="B5711" s="2"/>
      <c r="C5711" s="3"/>
    </row>
    <row r="5712" spans="2:3" x14ac:dyDescent="0.25">
      <c r="B5712" s="2"/>
      <c r="C5712" s="3"/>
    </row>
    <row r="5713" spans="2:27" x14ac:dyDescent="0.25">
      <c r="B5713" s="2"/>
      <c r="C5713" s="3"/>
    </row>
    <row r="5714" spans="2:27" x14ac:dyDescent="0.25">
      <c r="B5714" s="2"/>
      <c r="C5714" s="3"/>
    </row>
    <row r="5715" spans="2:27" x14ac:dyDescent="0.25">
      <c r="B5715" s="2"/>
      <c r="C5715" s="3"/>
    </row>
    <row r="5716" spans="2:27" x14ac:dyDescent="0.25">
      <c r="B5716" s="2"/>
      <c r="C5716" s="3"/>
    </row>
    <row r="5717" spans="2:27" x14ac:dyDescent="0.25">
      <c r="B5717" s="2"/>
      <c r="C5717" s="3"/>
    </row>
    <row r="5718" spans="2:27" x14ac:dyDescent="0.25">
      <c r="B5718" s="2"/>
      <c r="C5718" s="3"/>
      <c r="Y5718" s="9"/>
      <c r="Z5718" s="9"/>
      <c r="AA5718" s="9"/>
    </row>
    <row r="5719" spans="2:27" x14ac:dyDescent="0.25">
      <c r="B5719" s="2"/>
      <c r="C5719" s="3"/>
      <c r="Y5719" s="9"/>
      <c r="Z5719" s="9"/>
      <c r="AA5719" s="9"/>
    </row>
    <row r="5720" spans="2:27" x14ac:dyDescent="0.25">
      <c r="B5720" s="2"/>
      <c r="C5720" s="3"/>
      <c r="Y5720" s="9"/>
      <c r="Z5720" s="9"/>
      <c r="AA5720" s="9"/>
    </row>
    <row r="5721" spans="2:27" x14ac:dyDescent="0.25">
      <c r="B5721" s="2"/>
      <c r="C5721" s="3"/>
      <c r="Y5721" s="9"/>
      <c r="Z5721" s="9"/>
      <c r="AA5721" s="9"/>
    </row>
    <row r="5722" spans="2:27" x14ac:dyDescent="0.25">
      <c r="B5722" s="2"/>
      <c r="C5722" s="3"/>
      <c r="Y5722" s="9"/>
      <c r="Z5722" s="9"/>
      <c r="AA5722" s="9"/>
    </row>
    <row r="5723" spans="2:27" x14ac:dyDescent="0.25">
      <c r="B5723" s="2"/>
      <c r="C5723" s="3"/>
      <c r="Y5723" s="9"/>
      <c r="Z5723" s="9"/>
      <c r="AA5723" s="9"/>
    </row>
    <row r="5724" spans="2:27" x14ac:dyDescent="0.25">
      <c r="B5724" s="2"/>
      <c r="C5724" s="3"/>
      <c r="Y5724" s="9"/>
      <c r="Z5724" s="9"/>
      <c r="AA5724" s="9"/>
    </row>
    <row r="5725" spans="2:27" x14ac:dyDescent="0.25">
      <c r="B5725" s="2"/>
      <c r="C5725" s="3"/>
      <c r="Y5725" s="9"/>
      <c r="Z5725" s="9"/>
      <c r="AA5725" s="9"/>
    </row>
    <row r="5726" spans="2:27" x14ac:dyDescent="0.25">
      <c r="B5726" s="2"/>
      <c r="C5726" s="3"/>
      <c r="Y5726" s="9"/>
      <c r="Z5726" s="9"/>
      <c r="AA5726" s="9"/>
    </row>
    <row r="5727" spans="2:27" x14ac:dyDescent="0.25">
      <c r="B5727" s="2"/>
      <c r="C5727" s="3"/>
      <c r="Y5727" s="9"/>
      <c r="Z5727" s="9"/>
      <c r="AA5727" s="9"/>
    </row>
    <row r="5728" spans="2:27" x14ac:dyDescent="0.25">
      <c r="B5728" s="2"/>
      <c r="C5728" s="3"/>
      <c r="Y5728" s="9"/>
      <c r="Z5728" s="9"/>
      <c r="AA5728" s="9"/>
    </row>
    <row r="5729" spans="2:27" x14ac:dyDescent="0.25">
      <c r="B5729" s="2"/>
      <c r="C5729" s="3"/>
      <c r="Y5729" s="9"/>
      <c r="Z5729" s="9"/>
      <c r="AA5729" s="9"/>
    </row>
    <row r="5730" spans="2:27" x14ac:dyDescent="0.25">
      <c r="B5730" s="2"/>
      <c r="C5730" s="3"/>
      <c r="Y5730" s="9"/>
      <c r="Z5730" s="9"/>
      <c r="AA5730" s="9"/>
    </row>
    <row r="5731" spans="2:27" x14ac:dyDescent="0.25">
      <c r="B5731" s="2"/>
      <c r="C5731" s="3"/>
      <c r="Y5731" s="9"/>
      <c r="Z5731" s="9"/>
      <c r="AA5731" s="9"/>
    </row>
    <row r="5732" spans="2:27" x14ac:dyDescent="0.25">
      <c r="B5732" s="2"/>
      <c r="C5732" s="3"/>
      <c r="Y5732" s="9"/>
      <c r="Z5732" s="9"/>
      <c r="AA5732" s="9"/>
    </row>
    <row r="5733" spans="2:27" x14ac:dyDescent="0.25">
      <c r="B5733" s="2"/>
      <c r="C5733" s="3"/>
      <c r="Y5733" s="9"/>
      <c r="Z5733" s="9"/>
      <c r="AA5733" s="9"/>
    </row>
    <row r="5734" spans="2:27" x14ac:dyDescent="0.25">
      <c r="B5734" s="2"/>
      <c r="C5734" s="3"/>
      <c r="Y5734" s="9"/>
      <c r="Z5734" s="9"/>
      <c r="AA5734" s="9"/>
    </row>
    <row r="5735" spans="2:27" x14ac:dyDescent="0.25">
      <c r="B5735" s="2"/>
      <c r="C5735" s="3"/>
      <c r="Y5735" s="9"/>
      <c r="Z5735" s="9"/>
      <c r="AA5735" s="9"/>
    </row>
    <row r="5736" spans="2:27" x14ac:dyDescent="0.25">
      <c r="B5736" s="2"/>
      <c r="C5736" s="3"/>
      <c r="Y5736" s="9"/>
      <c r="Z5736" s="9"/>
      <c r="AA5736" s="9"/>
    </row>
    <row r="5737" spans="2:27" x14ac:dyDescent="0.25">
      <c r="B5737" s="2"/>
      <c r="C5737" s="3"/>
      <c r="Y5737" s="9"/>
      <c r="Z5737" s="9"/>
      <c r="AA5737" s="9"/>
    </row>
    <row r="5738" spans="2:27" x14ac:dyDescent="0.25">
      <c r="B5738" s="2"/>
      <c r="C5738" s="3"/>
      <c r="Y5738" s="9"/>
      <c r="Z5738" s="9"/>
      <c r="AA5738" s="9"/>
    </row>
    <row r="5739" spans="2:27" x14ac:dyDescent="0.25">
      <c r="B5739" s="2"/>
      <c r="C5739" s="3"/>
      <c r="Y5739" s="9"/>
      <c r="Z5739" s="9"/>
      <c r="AA5739" s="9"/>
    </row>
    <row r="5740" spans="2:27" x14ac:dyDescent="0.25">
      <c r="B5740" s="2"/>
      <c r="C5740" s="3"/>
      <c r="Y5740" s="9"/>
      <c r="Z5740" s="9"/>
      <c r="AA5740" s="9"/>
    </row>
    <row r="5741" spans="2:27" x14ac:dyDescent="0.25">
      <c r="B5741" s="2"/>
      <c r="C5741" s="3"/>
      <c r="Y5741" s="9"/>
      <c r="Z5741" s="9"/>
      <c r="AA5741" s="9"/>
    </row>
    <row r="5742" spans="2:27" x14ac:dyDescent="0.25">
      <c r="B5742" s="2"/>
      <c r="C5742" s="3"/>
      <c r="Y5742" s="9"/>
      <c r="Z5742" s="9"/>
      <c r="AA5742" s="9"/>
    </row>
    <row r="5743" spans="2:27" x14ac:dyDescent="0.25">
      <c r="B5743" s="2"/>
      <c r="C5743" s="3"/>
      <c r="Y5743" s="9"/>
      <c r="Z5743" s="9"/>
      <c r="AA5743" s="9"/>
    </row>
    <row r="5744" spans="2:27" x14ac:dyDescent="0.25">
      <c r="B5744" s="2"/>
      <c r="C5744" s="3"/>
      <c r="Y5744" s="9"/>
      <c r="Z5744" s="9"/>
      <c r="AA5744" s="9"/>
    </row>
    <row r="5745" spans="2:27" x14ac:dyDescent="0.25">
      <c r="B5745" s="2"/>
      <c r="C5745" s="3"/>
      <c r="Y5745" s="9"/>
      <c r="Z5745" s="9"/>
      <c r="AA5745" s="9"/>
    </row>
    <row r="5746" spans="2:27" x14ac:dyDescent="0.25">
      <c r="B5746" s="2"/>
      <c r="C5746" s="3"/>
      <c r="Y5746" s="9"/>
      <c r="Z5746" s="9"/>
      <c r="AA5746" s="9"/>
    </row>
    <row r="5747" spans="2:27" x14ac:dyDescent="0.25">
      <c r="B5747" s="2"/>
      <c r="C5747" s="3"/>
      <c r="Y5747" s="9"/>
      <c r="Z5747" s="9"/>
      <c r="AA5747" s="9"/>
    </row>
    <row r="5748" spans="2:27" x14ac:dyDescent="0.25">
      <c r="B5748" s="2"/>
      <c r="C5748" s="3"/>
      <c r="Y5748" s="9"/>
      <c r="Z5748" s="9"/>
      <c r="AA5748" s="9"/>
    </row>
    <row r="5749" spans="2:27" x14ac:dyDescent="0.25">
      <c r="B5749" s="2"/>
      <c r="C5749" s="3"/>
      <c r="Y5749" s="9"/>
      <c r="Z5749" s="9"/>
      <c r="AA5749" s="9"/>
    </row>
    <row r="5750" spans="2:27" x14ac:dyDescent="0.25">
      <c r="B5750" s="2"/>
      <c r="C5750" s="3"/>
      <c r="Y5750" s="9"/>
      <c r="Z5750" s="9"/>
      <c r="AA5750" s="9"/>
    </row>
    <row r="5751" spans="2:27" x14ac:dyDescent="0.25">
      <c r="B5751" s="2"/>
      <c r="C5751" s="3"/>
      <c r="Y5751" s="9"/>
      <c r="Z5751" s="9"/>
      <c r="AA5751" s="9"/>
    </row>
    <row r="5752" spans="2:27" x14ac:dyDescent="0.25">
      <c r="B5752" s="2"/>
      <c r="C5752" s="3"/>
      <c r="Y5752" s="9"/>
      <c r="Z5752" s="9"/>
      <c r="AA5752" s="9"/>
    </row>
    <row r="5753" spans="2:27" x14ac:dyDescent="0.25">
      <c r="B5753" s="2"/>
      <c r="C5753" s="3"/>
      <c r="Y5753" s="9"/>
      <c r="Z5753" s="9"/>
      <c r="AA5753" s="9"/>
    </row>
    <row r="5754" spans="2:27" x14ac:dyDescent="0.25">
      <c r="B5754" s="2"/>
      <c r="C5754" s="3"/>
      <c r="Y5754" s="9"/>
      <c r="Z5754" s="9"/>
      <c r="AA5754" s="9"/>
    </row>
    <row r="5755" spans="2:27" x14ac:dyDescent="0.25">
      <c r="B5755" s="2"/>
      <c r="C5755" s="3"/>
      <c r="Y5755" s="9"/>
      <c r="Z5755" s="9"/>
      <c r="AA5755" s="9"/>
    </row>
    <row r="5756" spans="2:27" x14ac:dyDescent="0.25">
      <c r="B5756" s="2"/>
      <c r="C5756" s="3"/>
      <c r="Y5756" s="9"/>
      <c r="Z5756" s="9"/>
      <c r="AA5756" s="9"/>
    </row>
    <row r="5757" spans="2:27" x14ac:dyDescent="0.25">
      <c r="B5757" s="2"/>
      <c r="C5757" s="3"/>
      <c r="Y5757" s="9"/>
      <c r="Z5757" s="9"/>
      <c r="AA5757" s="9"/>
    </row>
    <row r="5758" spans="2:27" x14ac:dyDescent="0.25">
      <c r="B5758" s="2"/>
      <c r="C5758" s="3"/>
      <c r="Y5758" s="9"/>
      <c r="Z5758" s="9"/>
      <c r="AA5758" s="9"/>
    </row>
    <row r="5759" spans="2:27" x14ac:dyDescent="0.25">
      <c r="B5759" s="2"/>
      <c r="C5759" s="3"/>
      <c r="Y5759" s="9"/>
      <c r="Z5759" s="9"/>
      <c r="AA5759" s="9"/>
    </row>
    <row r="5760" spans="2:27" x14ac:dyDescent="0.25">
      <c r="B5760" s="2"/>
      <c r="C5760" s="3"/>
      <c r="Y5760" s="9"/>
      <c r="Z5760" s="9"/>
      <c r="AA5760" s="9"/>
    </row>
    <row r="5761" spans="2:27" x14ac:dyDescent="0.25">
      <c r="B5761" s="2"/>
      <c r="C5761" s="3"/>
      <c r="Y5761" s="9"/>
      <c r="Z5761" s="9"/>
      <c r="AA5761" s="9"/>
    </row>
    <row r="5762" spans="2:27" x14ac:dyDescent="0.25">
      <c r="B5762" s="2"/>
      <c r="C5762" s="3"/>
      <c r="Y5762" s="9"/>
      <c r="Z5762" s="9"/>
      <c r="AA5762" s="9"/>
    </row>
    <row r="5763" spans="2:27" x14ac:dyDescent="0.25">
      <c r="B5763" s="2"/>
      <c r="C5763" s="3"/>
      <c r="Y5763" s="9"/>
      <c r="Z5763" s="9"/>
      <c r="AA5763" s="9"/>
    </row>
    <row r="5764" spans="2:27" x14ac:dyDescent="0.25">
      <c r="B5764" s="2"/>
      <c r="C5764" s="3"/>
      <c r="Y5764" s="9"/>
      <c r="Z5764" s="9"/>
      <c r="AA5764" s="9"/>
    </row>
    <row r="5765" spans="2:27" x14ac:dyDescent="0.25">
      <c r="B5765" s="2"/>
      <c r="C5765" s="3"/>
      <c r="Y5765" s="9"/>
      <c r="Z5765" s="9"/>
      <c r="AA5765" s="9"/>
    </row>
    <row r="5766" spans="2:27" x14ac:dyDescent="0.25">
      <c r="B5766" s="2"/>
      <c r="C5766" s="3"/>
      <c r="Y5766" s="9"/>
      <c r="Z5766" s="9"/>
      <c r="AA5766" s="9"/>
    </row>
    <row r="5767" spans="2:27" x14ac:dyDescent="0.25">
      <c r="B5767" s="2"/>
      <c r="C5767" s="3"/>
      <c r="Y5767" s="9"/>
      <c r="Z5767" s="9"/>
      <c r="AA5767" s="9"/>
    </row>
    <row r="5768" spans="2:27" x14ac:dyDescent="0.25">
      <c r="B5768" s="2"/>
      <c r="C5768" s="3"/>
      <c r="Y5768" s="9"/>
      <c r="Z5768" s="9"/>
      <c r="AA5768" s="9"/>
    </row>
    <row r="5769" spans="2:27" x14ac:dyDescent="0.25">
      <c r="B5769" s="2"/>
      <c r="C5769" s="3"/>
      <c r="Y5769" s="9"/>
      <c r="Z5769" s="9"/>
      <c r="AA5769" s="9"/>
    </row>
    <row r="5770" spans="2:27" x14ac:dyDescent="0.25">
      <c r="B5770" s="2"/>
      <c r="C5770" s="3"/>
      <c r="Y5770" s="9"/>
      <c r="Z5770" s="9"/>
      <c r="AA5770" s="9"/>
    </row>
    <row r="5771" spans="2:27" x14ac:dyDescent="0.25">
      <c r="B5771" s="2"/>
      <c r="C5771" s="3"/>
      <c r="Y5771" s="9"/>
      <c r="Z5771" s="9"/>
      <c r="AA5771" s="9"/>
    </row>
    <row r="5772" spans="2:27" x14ac:dyDescent="0.25">
      <c r="B5772" s="2"/>
      <c r="C5772" s="3"/>
      <c r="Y5772" s="9"/>
      <c r="Z5772" s="9"/>
      <c r="AA5772" s="9"/>
    </row>
    <row r="5773" spans="2:27" x14ac:dyDescent="0.25">
      <c r="B5773" s="2"/>
      <c r="C5773" s="3"/>
      <c r="Y5773" s="9"/>
      <c r="Z5773" s="9"/>
      <c r="AA5773" s="9"/>
    </row>
    <row r="5774" spans="2:27" x14ac:dyDescent="0.25">
      <c r="B5774" s="2"/>
      <c r="C5774" s="3"/>
      <c r="Y5774" s="9"/>
      <c r="Z5774" s="9"/>
      <c r="AA5774" s="9"/>
    </row>
    <row r="5775" spans="2:27" x14ac:dyDescent="0.25">
      <c r="B5775" s="2"/>
      <c r="C5775" s="3"/>
      <c r="Y5775" s="9"/>
      <c r="Z5775" s="9"/>
      <c r="AA5775" s="9"/>
    </row>
    <row r="5776" spans="2:27" x14ac:dyDescent="0.25">
      <c r="B5776" s="2"/>
      <c r="C5776" s="3"/>
      <c r="Y5776" s="9"/>
      <c r="Z5776" s="9"/>
      <c r="AA5776" s="9"/>
    </row>
    <row r="5777" spans="2:27" x14ac:dyDescent="0.25">
      <c r="B5777" s="2"/>
      <c r="C5777" s="3"/>
      <c r="Y5777" s="9"/>
      <c r="Z5777" s="9"/>
      <c r="AA5777" s="9"/>
    </row>
    <row r="5778" spans="2:27" x14ac:dyDescent="0.25">
      <c r="B5778" s="2"/>
      <c r="C5778" s="3"/>
      <c r="Y5778" s="9"/>
      <c r="Z5778" s="9"/>
      <c r="AA5778" s="9"/>
    </row>
    <row r="5779" spans="2:27" x14ac:dyDescent="0.25">
      <c r="B5779" s="2"/>
      <c r="C5779" s="3"/>
      <c r="Y5779" s="9"/>
      <c r="Z5779" s="9"/>
      <c r="AA5779" s="9"/>
    </row>
    <row r="5780" spans="2:27" x14ac:dyDescent="0.25">
      <c r="B5780" s="2"/>
      <c r="C5780" s="3"/>
      <c r="Y5780" s="9"/>
      <c r="Z5780" s="9"/>
      <c r="AA5780" s="9"/>
    </row>
    <row r="5781" spans="2:27" x14ac:dyDescent="0.25">
      <c r="B5781" s="2"/>
      <c r="C5781" s="3"/>
      <c r="Y5781" s="9"/>
      <c r="Z5781" s="9"/>
      <c r="AA5781" s="9"/>
    </row>
    <row r="5782" spans="2:27" x14ac:dyDescent="0.25">
      <c r="B5782" s="2"/>
      <c r="C5782" s="3"/>
      <c r="Y5782" s="9"/>
      <c r="Z5782" s="9"/>
      <c r="AA5782" s="9"/>
    </row>
    <row r="5783" spans="2:27" x14ac:dyDescent="0.25">
      <c r="B5783" s="2"/>
      <c r="C5783" s="3"/>
      <c r="Y5783" s="9"/>
      <c r="Z5783" s="9"/>
      <c r="AA5783" s="9"/>
    </row>
    <row r="5784" spans="2:27" x14ac:dyDescent="0.25">
      <c r="B5784" s="2"/>
      <c r="C5784" s="3"/>
      <c r="Y5784" s="9"/>
      <c r="Z5784" s="9"/>
      <c r="AA5784" s="9"/>
    </row>
    <row r="5785" spans="2:27" x14ac:dyDescent="0.25">
      <c r="B5785" s="2"/>
      <c r="C5785" s="3"/>
      <c r="Y5785" s="9"/>
      <c r="Z5785" s="9"/>
      <c r="AA5785" s="9"/>
    </row>
    <row r="5786" spans="2:27" x14ac:dyDescent="0.25">
      <c r="B5786" s="2"/>
      <c r="C5786" s="3"/>
      <c r="Y5786" s="9"/>
      <c r="Z5786" s="9"/>
      <c r="AA5786" s="9"/>
    </row>
    <row r="5787" spans="2:27" x14ac:dyDescent="0.25">
      <c r="B5787" s="2"/>
      <c r="C5787" s="3"/>
      <c r="Y5787" s="9"/>
      <c r="Z5787" s="9"/>
      <c r="AA5787" s="9"/>
    </row>
    <row r="5788" spans="2:27" x14ac:dyDescent="0.25">
      <c r="B5788" s="2"/>
      <c r="C5788" s="3"/>
      <c r="Y5788" s="9"/>
      <c r="Z5788" s="9"/>
      <c r="AA5788" s="9"/>
    </row>
    <row r="5789" spans="2:27" x14ac:dyDescent="0.25">
      <c r="B5789" s="2"/>
      <c r="C5789" s="3"/>
    </row>
    <row r="5790" spans="2:27" x14ac:dyDescent="0.25">
      <c r="B5790" s="2"/>
      <c r="C5790" s="3"/>
    </row>
    <row r="5791" spans="2:27" x14ac:dyDescent="0.25">
      <c r="B5791" s="2"/>
      <c r="C5791" s="3"/>
    </row>
    <row r="5792" spans="2:27" x14ac:dyDescent="0.25">
      <c r="B5792" s="2"/>
      <c r="C5792" s="3"/>
    </row>
    <row r="5793" spans="2:3" x14ac:dyDescent="0.25">
      <c r="B5793" s="2"/>
      <c r="C5793" s="3"/>
    </row>
    <row r="5794" spans="2:3" x14ac:dyDescent="0.25">
      <c r="B5794" s="2"/>
      <c r="C5794" s="3"/>
    </row>
    <row r="5795" spans="2:3" x14ac:dyDescent="0.25">
      <c r="B5795" s="2"/>
      <c r="C5795" s="3"/>
    </row>
    <row r="5796" spans="2:3" x14ac:dyDescent="0.25">
      <c r="B5796" s="2"/>
      <c r="C5796" s="3"/>
    </row>
    <row r="5797" spans="2:3" x14ac:dyDescent="0.25">
      <c r="B5797" s="2"/>
      <c r="C5797" s="3"/>
    </row>
    <row r="5798" spans="2:3" x14ac:dyDescent="0.25">
      <c r="B5798" s="2"/>
      <c r="C5798" s="3"/>
    </row>
    <row r="5799" spans="2:3" x14ac:dyDescent="0.25">
      <c r="B5799" s="2"/>
      <c r="C5799" s="3"/>
    </row>
    <row r="5800" spans="2:3" x14ac:dyDescent="0.25">
      <c r="B5800" s="2"/>
      <c r="C5800" s="3"/>
    </row>
    <row r="5801" spans="2:3" x14ac:dyDescent="0.25">
      <c r="B5801" s="2"/>
      <c r="C5801" s="3"/>
    </row>
    <row r="5802" spans="2:3" x14ac:dyDescent="0.25">
      <c r="B5802" s="2"/>
      <c r="C5802" s="3"/>
    </row>
    <row r="5803" spans="2:3" x14ac:dyDescent="0.25">
      <c r="B5803" s="2"/>
      <c r="C5803" s="3"/>
    </row>
    <row r="5804" spans="2:3" x14ac:dyDescent="0.25">
      <c r="B5804" s="2"/>
      <c r="C5804" s="3"/>
    </row>
    <row r="5805" spans="2:3" x14ac:dyDescent="0.25">
      <c r="B5805" s="2"/>
      <c r="C5805" s="3"/>
    </row>
    <row r="5806" spans="2:3" x14ac:dyDescent="0.25">
      <c r="B5806" s="2"/>
      <c r="C5806" s="3"/>
    </row>
    <row r="5807" spans="2:3" x14ac:dyDescent="0.25">
      <c r="B5807" s="2"/>
      <c r="C5807" s="3"/>
    </row>
    <row r="5808" spans="2:3" x14ac:dyDescent="0.25">
      <c r="B5808" s="2"/>
      <c r="C5808" s="3"/>
    </row>
    <row r="5809" spans="2:3" x14ac:dyDescent="0.25">
      <c r="B5809" s="2"/>
      <c r="C5809" s="3"/>
    </row>
    <row r="5810" spans="2:3" x14ac:dyDescent="0.25">
      <c r="B5810" s="2"/>
      <c r="C5810" s="3"/>
    </row>
    <row r="5811" spans="2:3" x14ac:dyDescent="0.25">
      <c r="B5811" s="2"/>
      <c r="C5811" s="3"/>
    </row>
    <row r="5812" spans="2:3" x14ac:dyDescent="0.25">
      <c r="B5812" s="2"/>
      <c r="C5812" s="3"/>
    </row>
    <row r="5813" spans="2:3" x14ac:dyDescent="0.25">
      <c r="B5813" s="2"/>
      <c r="C5813" s="3"/>
    </row>
    <row r="5814" spans="2:3" x14ac:dyDescent="0.25">
      <c r="B5814" s="2"/>
      <c r="C5814" s="3"/>
    </row>
    <row r="5815" spans="2:3" x14ac:dyDescent="0.25">
      <c r="B5815" s="2"/>
      <c r="C5815" s="3"/>
    </row>
    <row r="5816" spans="2:3" x14ac:dyDescent="0.25">
      <c r="B5816" s="2"/>
      <c r="C5816" s="3"/>
    </row>
    <row r="5817" spans="2:3" x14ac:dyDescent="0.25">
      <c r="B5817" s="2"/>
      <c r="C5817" s="3"/>
    </row>
    <row r="5818" spans="2:3" x14ac:dyDescent="0.25">
      <c r="B5818" s="2"/>
      <c r="C5818" s="3"/>
    </row>
    <row r="5819" spans="2:3" x14ac:dyDescent="0.25">
      <c r="B5819" s="2"/>
      <c r="C5819" s="3"/>
    </row>
    <row r="5820" spans="2:3" x14ac:dyDescent="0.25">
      <c r="B5820" s="2"/>
      <c r="C5820" s="3"/>
    </row>
    <row r="5821" spans="2:3" x14ac:dyDescent="0.25">
      <c r="B5821" s="2"/>
      <c r="C5821" s="3"/>
    </row>
    <row r="5822" spans="2:3" x14ac:dyDescent="0.25">
      <c r="B5822" s="2"/>
      <c r="C5822" s="3"/>
    </row>
    <row r="5823" spans="2:3" x14ac:dyDescent="0.25">
      <c r="B5823" s="2"/>
      <c r="C5823" s="3"/>
    </row>
    <row r="5824" spans="2:3" x14ac:dyDescent="0.25">
      <c r="B5824" s="2"/>
      <c r="C5824" s="3"/>
    </row>
    <row r="5825" spans="2:3" x14ac:dyDescent="0.25">
      <c r="B5825" s="2"/>
      <c r="C5825" s="3"/>
    </row>
    <row r="5826" spans="2:3" x14ac:dyDescent="0.25">
      <c r="B5826" s="2"/>
      <c r="C5826" s="3"/>
    </row>
    <row r="5827" spans="2:3" x14ac:dyDescent="0.25">
      <c r="B5827" s="2"/>
      <c r="C5827" s="3"/>
    </row>
    <row r="5828" spans="2:3" x14ac:dyDescent="0.25">
      <c r="B5828" s="2"/>
      <c r="C5828" s="3"/>
    </row>
    <row r="5829" spans="2:3" x14ac:dyDescent="0.25">
      <c r="B5829" s="2"/>
      <c r="C5829" s="3"/>
    </row>
    <row r="5830" spans="2:3" x14ac:dyDescent="0.25">
      <c r="B5830" s="2"/>
      <c r="C5830" s="3"/>
    </row>
    <row r="5831" spans="2:3" x14ac:dyDescent="0.25">
      <c r="B5831" s="2"/>
      <c r="C5831" s="3"/>
    </row>
    <row r="5832" spans="2:3" x14ac:dyDescent="0.25">
      <c r="B5832" s="2"/>
      <c r="C5832" s="3"/>
    </row>
    <row r="5833" spans="2:3" x14ac:dyDescent="0.25">
      <c r="B5833" s="2"/>
      <c r="C5833" s="3"/>
    </row>
    <row r="5834" spans="2:3" x14ac:dyDescent="0.25">
      <c r="B5834" s="2"/>
      <c r="C5834" s="3"/>
    </row>
    <row r="5835" spans="2:3" x14ac:dyDescent="0.25">
      <c r="B5835" s="2"/>
      <c r="C5835" s="3"/>
    </row>
    <row r="5836" spans="2:3" x14ac:dyDescent="0.25">
      <c r="B5836" s="2"/>
      <c r="C5836" s="3"/>
    </row>
    <row r="5837" spans="2:3" x14ac:dyDescent="0.25">
      <c r="B5837" s="2"/>
      <c r="C5837" s="3"/>
    </row>
    <row r="5838" spans="2:3" x14ac:dyDescent="0.25">
      <c r="B5838" s="2"/>
      <c r="C5838" s="3"/>
    </row>
    <row r="5839" spans="2:3" x14ac:dyDescent="0.25">
      <c r="B5839" s="2"/>
      <c r="C5839" s="3"/>
    </row>
    <row r="5840" spans="2:3" x14ac:dyDescent="0.25">
      <c r="B5840" s="2"/>
      <c r="C5840" s="3"/>
    </row>
    <row r="5841" spans="2:3" x14ac:dyDescent="0.25">
      <c r="B5841" s="2"/>
      <c r="C5841" s="3"/>
    </row>
    <row r="5842" spans="2:3" x14ac:dyDescent="0.25">
      <c r="B5842" s="2"/>
      <c r="C5842" s="3"/>
    </row>
    <row r="5843" spans="2:3" x14ac:dyDescent="0.25">
      <c r="B5843" s="2"/>
      <c r="C5843" s="3"/>
    </row>
    <row r="5844" spans="2:3" x14ac:dyDescent="0.25">
      <c r="B5844" s="2"/>
      <c r="C5844" s="3"/>
    </row>
    <row r="5845" spans="2:3" x14ac:dyDescent="0.25">
      <c r="B5845" s="2"/>
      <c r="C5845" s="3"/>
    </row>
    <row r="5846" spans="2:3" x14ac:dyDescent="0.25">
      <c r="B5846" s="2"/>
      <c r="C5846" s="3"/>
    </row>
    <row r="5847" spans="2:3" x14ac:dyDescent="0.25">
      <c r="B5847" s="2"/>
      <c r="C5847" s="3"/>
    </row>
    <row r="5848" spans="2:3" x14ac:dyDescent="0.25">
      <c r="B5848" s="2"/>
      <c r="C5848" s="3"/>
    </row>
    <row r="5849" spans="2:3" x14ac:dyDescent="0.25">
      <c r="B5849" s="2"/>
      <c r="C5849" s="3"/>
    </row>
    <row r="5850" spans="2:3" x14ac:dyDescent="0.25">
      <c r="B5850" s="2"/>
      <c r="C5850" s="3"/>
    </row>
    <row r="5851" spans="2:3" x14ac:dyDescent="0.25">
      <c r="B5851" s="2"/>
      <c r="C5851" s="3"/>
    </row>
    <row r="5852" spans="2:3" x14ac:dyDescent="0.25">
      <c r="B5852" s="2"/>
      <c r="C5852" s="3"/>
    </row>
    <row r="5853" spans="2:3" x14ac:dyDescent="0.25">
      <c r="B5853" s="2"/>
      <c r="C5853" s="3"/>
    </row>
    <row r="5854" spans="2:3" x14ac:dyDescent="0.25">
      <c r="B5854" s="2"/>
      <c r="C5854" s="3"/>
    </row>
    <row r="5855" spans="2:3" x14ac:dyDescent="0.25">
      <c r="B5855" s="2"/>
      <c r="C5855" s="3"/>
    </row>
    <row r="5856" spans="2:3" x14ac:dyDescent="0.25">
      <c r="B5856" s="2"/>
      <c r="C5856" s="3"/>
    </row>
    <row r="5857" spans="2:3" x14ac:dyDescent="0.25">
      <c r="B5857" s="2"/>
      <c r="C5857" s="3"/>
    </row>
    <row r="5858" spans="2:3" x14ac:dyDescent="0.25">
      <c r="B5858" s="2"/>
      <c r="C5858" s="3"/>
    </row>
    <row r="5859" spans="2:3" x14ac:dyDescent="0.25">
      <c r="B5859" s="2"/>
      <c r="C5859" s="3"/>
    </row>
    <row r="5860" spans="2:3" x14ac:dyDescent="0.25">
      <c r="B5860" s="2"/>
      <c r="C5860" s="3"/>
    </row>
    <row r="5861" spans="2:3" x14ac:dyDescent="0.25">
      <c r="B5861" s="2"/>
      <c r="C5861" s="3"/>
    </row>
    <row r="5862" spans="2:3" x14ac:dyDescent="0.25">
      <c r="B5862" s="2"/>
      <c r="C5862" s="3"/>
    </row>
    <row r="5863" spans="2:3" x14ac:dyDescent="0.25">
      <c r="B5863" s="2"/>
      <c r="C5863" s="3"/>
    </row>
    <row r="5864" spans="2:3" x14ac:dyDescent="0.25">
      <c r="B5864" s="2"/>
      <c r="C5864" s="3"/>
    </row>
    <row r="5865" spans="2:3" x14ac:dyDescent="0.25">
      <c r="B5865" s="2"/>
      <c r="C5865" s="3"/>
    </row>
    <row r="5866" spans="2:3" x14ac:dyDescent="0.25">
      <c r="B5866" s="2"/>
      <c r="C5866" s="3"/>
    </row>
    <row r="5867" spans="2:3" x14ac:dyDescent="0.25">
      <c r="B5867" s="2"/>
      <c r="C5867" s="3"/>
    </row>
    <row r="5868" spans="2:3" x14ac:dyDescent="0.25">
      <c r="B5868" s="2"/>
      <c r="C5868" s="3"/>
    </row>
    <row r="5869" spans="2:3" x14ac:dyDescent="0.25">
      <c r="B5869" s="2"/>
      <c r="C5869" s="3"/>
    </row>
    <row r="5870" spans="2:3" x14ac:dyDescent="0.25">
      <c r="B5870" s="2"/>
      <c r="C5870" s="3"/>
    </row>
    <row r="5871" spans="2:3" x14ac:dyDescent="0.25">
      <c r="B5871" s="2"/>
      <c r="C5871" s="3"/>
    </row>
    <row r="5872" spans="2:3" x14ac:dyDescent="0.25">
      <c r="B5872" s="2"/>
      <c r="C5872" s="3"/>
    </row>
    <row r="5873" spans="2:3" x14ac:dyDescent="0.25">
      <c r="B5873" s="2"/>
      <c r="C5873" s="3"/>
    </row>
    <row r="5874" spans="2:3" x14ac:dyDescent="0.25">
      <c r="B5874" s="2"/>
      <c r="C5874" s="3"/>
    </row>
    <row r="5875" spans="2:3" x14ac:dyDescent="0.25">
      <c r="B5875" s="2"/>
      <c r="C5875" s="3"/>
    </row>
    <row r="5876" spans="2:3" x14ac:dyDescent="0.25">
      <c r="B5876" s="2"/>
      <c r="C5876" s="3"/>
    </row>
    <row r="5877" spans="2:3" x14ac:dyDescent="0.25">
      <c r="B5877" s="2"/>
      <c r="C5877" s="3"/>
    </row>
    <row r="5878" spans="2:3" x14ac:dyDescent="0.25">
      <c r="B5878" s="2"/>
      <c r="C5878" s="3"/>
    </row>
    <row r="5879" spans="2:3" x14ac:dyDescent="0.25">
      <c r="B5879" s="2"/>
      <c r="C5879" s="3"/>
    </row>
    <row r="5880" spans="2:3" x14ac:dyDescent="0.25">
      <c r="B5880" s="2"/>
      <c r="C5880" s="3"/>
    </row>
    <row r="5881" spans="2:3" x14ac:dyDescent="0.25">
      <c r="B5881" s="2"/>
      <c r="C5881" s="3"/>
    </row>
    <row r="5882" spans="2:3" x14ac:dyDescent="0.25">
      <c r="B5882" s="2"/>
      <c r="C5882" s="3"/>
    </row>
    <row r="5883" spans="2:3" x14ac:dyDescent="0.25">
      <c r="B5883" s="2"/>
      <c r="C5883" s="3"/>
    </row>
    <row r="5884" spans="2:3" x14ac:dyDescent="0.25">
      <c r="B5884" s="2"/>
      <c r="C5884" s="3"/>
    </row>
    <row r="5885" spans="2:3" x14ac:dyDescent="0.25">
      <c r="B5885" s="2"/>
      <c r="C5885" s="3"/>
    </row>
    <row r="5886" spans="2:3" x14ac:dyDescent="0.25">
      <c r="B5886" s="2"/>
      <c r="C5886" s="3"/>
    </row>
    <row r="5887" spans="2:3" x14ac:dyDescent="0.25">
      <c r="B5887" s="2"/>
      <c r="C5887" s="3"/>
    </row>
    <row r="5888" spans="2:3" x14ac:dyDescent="0.25">
      <c r="B5888" s="2"/>
      <c r="C5888" s="3"/>
    </row>
    <row r="5889" spans="2:3" x14ac:dyDescent="0.25">
      <c r="B5889" s="2"/>
      <c r="C5889" s="3"/>
    </row>
    <row r="5890" spans="2:3" x14ac:dyDescent="0.25">
      <c r="B5890" s="2"/>
      <c r="C5890" s="3"/>
    </row>
    <row r="5891" spans="2:3" x14ac:dyDescent="0.25">
      <c r="B5891" s="2"/>
      <c r="C5891" s="3"/>
    </row>
    <row r="5892" spans="2:3" x14ac:dyDescent="0.25">
      <c r="B5892" s="2"/>
      <c r="C5892" s="3"/>
    </row>
    <row r="5893" spans="2:3" x14ac:dyDescent="0.25">
      <c r="B5893" s="2"/>
      <c r="C5893" s="3"/>
    </row>
    <row r="5894" spans="2:3" x14ac:dyDescent="0.25">
      <c r="B5894" s="2"/>
      <c r="C5894" s="3"/>
    </row>
    <row r="5895" spans="2:3" x14ac:dyDescent="0.25">
      <c r="B5895" s="2"/>
      <c r="C5895" s="3"/>
    </row>
    <row r="5896" spans="2:3" x14ac:dyDescent="0.25">
      <c r="B5896" s="2"/>
      <c r="C5896" s="3"/>
    </row>
    <row r="5897" spans="2:3" x14ac:dyDescent="0.25">
      <c r="B5897" s="2"/>
      <c r="C5897" s="3"/>
    </row>
    <row r="5898" spans="2:3" x14ac:dyDescent="0.25">
      <c r="B5898" s="2"/>
      <c r="C5898" s="3"/>
    </row>
    <row r="5899" spans="2:3" x14ac:dyDescent="0.25">
      <c r="B5899" s="2"/>
      <c r="C5899" s="3"/>
    </row>
    <row r="5900" spans="2:3" x14ac:dyDescent="0.25">
      <c r="B5900" s="2"/>
      <c r="C5900" s="3"/>
    </row>
    <row r="5901" spans="2:3" x14ac:dyDescent="0.25">
      <c r="B5901" s="2"/>
      <c r="C5901" s="3"/>
    </row>
    <row r="5902" spans="2:3" x14ac:dyDescent="0.25">
      <c r="B5902" s="2"/>
      <c r="C5902" s="3"/>
    </row>
    <row r="5903" spans="2:3" x14ac:dyDescent="0.25">
      <c r="B5903" s="2"/>
      <c r="C5903" s="3"/>
    </row>
    <row r="5904" spans="2:3" x14ac:dyDescent="0.25">
      <c r="B5904" s="2"/>
      <c r="C5904" s="3"/>
    </row>
    <row r="5905" spans="2:3" x14ac:dyDescent="0.25">
      <c r="B5905" s="2"/>
      <c r="C5905" s="3"/>
    </row>
    <row r="5906" spans="2:3" x14ac:dyDescent="0.25">
      <c r="B5906" s="2"/>
      <c r="C5906" s="3"/>
    </row>
    <row r="5907" spans="2:3" x14ac:dyDescent="0.25">
      <c r="B5907" s="2"/>
      <c r="C5907" s="3"/>
    </row>
    <row r="5908" spans="2:3" x14ac:dyDescent="0.25">
      <c r="B5908" s="2"/>
      <c r="C5908" s="3"/>
    </row>
    <row r="5909" spans="2:3" x14ac:dyDescent="0.25">
      <c r="B5909" s="2"/>
      <c r="C5909" s="3"/>
    </row>
    <row r="5910" spans="2:3" x14ac:dyDescent="0.25">
      <c r="B5910" s="2"/>
      <c r="C5910" s="3"/>
    </row>
    <row r="5911" spans="2:3" x14ac:dyDescent="0.25">
      <c r="B5911" s="2"/>
      <c r="C5911" s="3"/>
    </row>
    <row r="5912" spans="2:3" x14ac:dyDescent="0.25">
      <c r="B5912" s="2"/>
      <c r="C5912" s="3"/>
    </row>
    <row r="5913" spans="2:3" x14ac:dyDescent="0.25">
      <c r="B5913" s="2"/>
      <c r="C5913" s="3"/>
    </row>
    <row r="5914" spans="2:3" x14ac:dyDescent="0.25">
      <c r="B5914" s="2"/>
      <c r="C5914" s="3"/>
    </row>
    <row r="5915" spans="2:3" x14ac:dyDescent="0.25">
      <c r="B5915" s="2"/>
      <c r="C5915" s="3"/>
    </row>
    <row r="5916" spans="2:3" x14ac:dyDescent="0.25">
      <c r="B5916" s="2"/>
      <c r="C5916" s="3"/>
    </row>
    <row r="5917" spans="2:3" x14ac:dyDescent="0.25">
      <c r="B5917" s="2"/>
      <c r="C5917" s="3"/>
    </row>
    <row r="5918" spans="2:3" x14ac:dyDescent="0.25">
      <c r="B5918" s="2"/>
      <c r="C5918" s="3"/>
    </row>
    <row r="5919" spans="2:3" x14ac:dyDescent="0.25">
      <c r="B5919" s="2"/>
      <c r="C5919" s="3"/>
    </row>
    <row r="5920" spans="2:3" x14ac:dyDescent="0.25">
      <c r="B5920" s="2"/>
      <c r="C5920" s="3"/>
    </row>
    <row r="5921" spans="2:3" x14ac:dyDescent="0.25">
      <c r="B5921" s="2"/>
      <c r="C5921" s="3"/>
    </row>
    <row r="5922" spans="2:3" x14ac:dyDescent="0.25">
      <c r="B5922" s="2"/>
      <c r="C5922" s="3"/>
    </row>
    <row r="5923" spans="2:3" x14ac:dyDescent="0.25">
      <c r="B5923" s="2"/>
      <c r="C5923" s="3"/>
    </row>
    <row r="5924" spans="2:3" x14ac:dyDescent="0.25">
      <c r="B5924" s="2"/>
      <c r="C5924" s="3"/>
    </row>
    <row r="5925" spans="2:3" x14ac:dyDescent="0.25">
      <c r="B5925" s="2"/>
      <c r="C5925" s="3"/>
    </row>
    <row r="5926" spans="2:3" x14ac:dyDescent="0.25">
      <c r="B5926" s="2"/>
      <c r="C5926" s="3"/>
    </row>
    <row r="5927" spans="2:3" x14ac:dyDescent="0.25">
      <c r="B5927" s="2"/>
      <c r="C5927" s="3"/>
    </row>
    <row r="5928" spans="2:3" x14ac:dyDescent="0.25">
      <c r="B5928" s="2"/>
      <c r="C5928" s="3"/>
    </row>
    <row r="5929" spans="2:3" x14ac:dyDescent="0.25">
      <c r="B5929" s="2"/>
      <c r="C5929" s="3"/>
    </row>
    <row r="5930" spans="2:3" x14ac:dyDescent="0.25">
      <c r="B5930" s="2"/>
      <c r="C5930" s="3"/>
    </row>
    <row r="5931" spans="2:3" x14ac:dyDescent="0.25">
      <c r="B5931" s="2"/>
      <c r="C5931" s="3"/>
    </row>
    <row r="5932" spans="2:3" x14ac:dyDescent="0.25">
      <c r="B5932" s="2"/>
      <c r="C5932" s="3"/>
    </row>
    <row r="5933" spans="2:3" x14ac:dyDescent="0.25">
      <c r="B5933" s="2"/>
      <c r="C5933" s="3"/>
    </row>
    <row r="5934" spans="2:3" x14ac:dyDescent="0.25">
      <c r="B5934" s="2"/>
      <c r="C5934" s="3"/>
    </row>
    <row r="5935" spans="2:3" x14ac:dyDescent="0.25">
      <c r="B5935" s="2"/>
      <c r="C5935" s="3"/>
    </row>
    <row r="5936" spans="2:3" x14ac:dyDescent="0.25">
      <c r="B5936" s="2"/>
      <c r="C5936" s="3"/>
    </row>
    <row r="5937" spans="2:3" x14ac:dyDescent="0.25">
      <c r="B5937" s="2"/>
      <c r="C5937" s="3"/>
    </row>
    <row r="5938" spans="2:3" x14ac:dyDescent="0.25">
      <c r="B5938" s="2"/>
      <c r="C5938" s="3"/>
    </row>
    <row r="5939" spans="2:3" x14ac:dyDescent="0.25">
      <c r="B5939" s="2"/>
      <c r="C5939" s="3"/>
    </row>
    <row r="5940" spans="2:3" x14ac:dyDescent="0.25">
      <c r="B5940" s="2"/>
      <c r="C5940" s="3"/>
    </row>
    <row r="5941" spans="2:3" x14ac:dyDescent="0.25">
      <c r="B5941" s="2"/>
      <c r="C5941" s="3"/>
    </row>
    <row r="5942" spans="2:3" x14ac:dyDescent="0.25">
      <c r="B5942" s="2"/>
      <c r="C5942" s="3"/>
    </row>
    <row r="5943" spans="2:3" x14ac:dyDescent="0.25">
      <c r="B5943" s="2"/>
      <c r="C5943" s="3"/>
    </row>
    <row r="5944" spans="2:3" x14ac:dyDescent="0.25">
      <c r="B5944" s="2"/>
      <c r="C5944" s="3"/>
    </row>
    <row r="5945" spans="2:3" x14ac:dyDescent="0.25">
      <c r="B5945" s="2"/>
      <c r="C5945" s="3"/>
    </row>
    <row r="5946" spans="2:3" x14ac:dyDescent="0.25">
      <c r="B5946" s="2"/>
      <c r="C5946" s="3"/>
    </row>
    <row r="5947" spans="2:3" x14ac:dyDescent="0.25">
      <c r="B5947" s="2"/>
      <c r="C5947" s="3"/>
    </row>
    <row r="5948" spans="2:3" x14ac:dyDescent="0.25">
      <c r="B5948" s="2"/>
      <c r="C5948" s="3"/>
    </row>
    <row r="5949" spans="2:3" x14ac:dyDescent="0.25">
      <c r="B5949" s="2"/>
      <c r="C5949" s="3"/>
    </row>
    <row r="5950" spans="2:3" x14ac:dyDescent="0.25">
      <c r="B5950" s="2"/>
      <c r="C5950" s="3"/>
    </row>
    <row r="5951" spans="2:3" x14ac:dyDescent="0.25">
      <c r="B5951" s="2"/>
      <c r="C5951" s="3"/>
    </row>
    <row r="5952" spans="2:3" x14ac:dyDescent="0.25">
      <c r="B5952" s="2"/>
      <c r="C5952" s="3"/>
    </row>
    <row r="5953" spans="2:3" x14ac:dyDescent="0.25">
      <c r="B5953" s="2"/>
      <c r="C5953" s="3"/>
    </row>
    <row r="5954" spans="2:3" x14ac:dyDescent="0.25">
      <c r="B5954" s="2"/>
      <c r="C5954" s="3"/>
    </row>
    <row r="5955" spans="2:3" x14ac:dyDescent="0.25">
      <c r="B5955" s="2"/>
      <c r="C5955" s="3"/>
    </row>
    <row r="5956" spans="2:3" x14ac:dyDescent="0.25">
      <c r="B5956" s="2"/>
      <c r="C5956" s="3"/>
    </row>
    <row r="5957" spans="2:3" x14ac:dyDescent="0.25">
      <c r="B5957" s="2"/>
      <c r="C5957" s="3"/>
    </row>
    <row r="5958" spans="2:3" x14ac:dyDescent="0.25">
      <c r="B5958" s="2"/>
      <c r="C5958" s="3"/>
    </row>
    <row r="5959" spans="2:3" x14ac:dyDescent="0.25">
      <c r="B5959" s="2"/>
      <c r="C5959" s="3"/>
    </row>
    <row r="5960" spans="2:3" x14ac:dyDescent="0.25">
      <c r="B5960" s="2"/>
      <c r="C5960" s="3"/>
    </row>
    <row r="5961" spans="2:3" x14ac:dyDescent="0.25">
      <c r="B5961" s="2"/>
      <c r="C5961" s="3"/>
    </row>
    <row r="5962" spans="2:3" x14ac:dyDescent="0.25">
      <c r="B5962" s="2"/>
      <c r="C5962" s="3"/>
    </row>
    <row r="5963" spans="2:3" x14ac:dyDescent="0.25">
      <c r="B5963" s="2"/>
      <c r="C5963" s="3"/>
    </row>
    <row r="5964" spans="2:3" x14ac:dyDescent="0.25">
      <c r="B5964" s="2"/>
      <c r="C5964" s="3"/>
    </row>
    <row r="5965" spans="2:3" x14ac:dyDescent="0.25">
      <c r="B5965" s="2"/>
      <c r="C5965" s="3"/>
    </row>
    <row r="5966" spans="2:3" x14ac:dyDescent="0.25">
      <c r="B5966" s="2"/>
      <c r="C5966" s="3"/>
    </row>
    <row r="5967" spans="2:3" x14ac:dyDescent="0.25">
      <c r="B5967" s="2"/>
      <c r="C5967" s="3"/>
    </row>
    <row r="5968" spans="2:3" x14ac:dyDescent="0.25">
      <c r="B5968" s="2"/>
      <c r="C5968" s="3"/>
    </row>
    <row r="5969" spans="2:3" x14ac:dyDescent="0.25">
      <c r="B5969" s="2"/>
      <c r="C5969" s="3"/>
    </row>
    <row r="5970" spans="2:3" x14ac:dyDescent="0.25">
      <c r="B5970" s="2"/>
      <c r="C5970" s="3"/>
    </row>
    <row r="5971" spans="2:3" x14ac:dyDescent="0.25">
      <c r="B5971" s="2"/>
      <c r="C5971" s="3"/>
    </row>
    <row r="5972" spans="2:3" x14ac:dyDescent="0.25">
      <c r="B5972" s="2"/>
      <c r="C5972" s="3"/>
    </row>
    <row r="5973" spans="2:3" x14ac:dyDescent="0.25">
      <c r="B5973" s="2"/>
      <c r="C5973" s="3"/>
    </row>
    <row r="5974" spans="2:3" x14ac:dyDescent="0.25">
      <c r="B5974" s="2"/>
      <c r="C5974" s="3"/>
    </row>
    <row r="5975" spans="2:3" x14ac:dyDescent="0.25">
      <c r="B5975" s="2"/>
      <c r="C5975" s="3"/>
    </row>
    <row r="5976" spans="2:3" x14ac:dyDescent="0.25">
      <c r="B5976" s="2"/>
      <c r="C5976" s="3"/>
    </row>
    <row r="5977" spans="2:3" x14ac:dyDescent="0.25">
      <c r="B5977" s="2"/>
      <c r="C5977" s="3"/>
    </row>
    <row r="5978" spans="2:3" x14ac:dyDescent="0.25">
      <c r="B5978" s="2"/>
      <c r="C5978" s="3"/>
    </row>
    <row r="5979" spans="2:3" x14ac:dyDescent="0.25">
      <c r="B5979" s="2"/>
      <c r="C5979" s="3"/>
    </row>
    <row r="5980" spans="2:3" x14ac:dyDescent="0.25">
      <c r="B5980" s="2"/>
      <c r="C5980" s="3"/>
    </row>
    <row r="5981" spans="2:3" x14ac:dyDescent="0.25">
      <c r="B5981" s="2"/>
      <c r="C5981" s="3"/>
    </row>
    <row r="5982" spans="2:3" x14ac:dyDescent="0.25">
      <c r="B5982" s="2"/>
      <c r="C5982" s="3"/>
    </row>
    <row r="5983" spans="2:3" x14ac:dyDescent="0.25">
      <c r="B5983" s="2"/>
      <c r="C5983" s="3"/>
    </row>
    <row r="5984" spans="2:3" x14ac:dyDescent="0.25">
      <c r="B5984" s="2"/>
      <c r="C5984" s="3"/>
    </row>
    <row r="5985" spans="2:3" x14ac:dyDescent="0.25">
      <c r="B5985" s="2"/>
      <c r="C5985" s="3"/>
    </row>
    <row r="5986" spans="2:3" x14ac:dyDescent="0.25">
      <c r="B5986" s="2"/>
      <c r="C5986" s="3"/>
    </row>
    <row r="5987" spans="2:3" x14ac:dyDescent="0.25">
      <c r="B5987" s="2"/>
      <c r="C5987" s="3"/>
    </row>
    <row r="5988" spans="2:3" x14ac:dyDescent="0.25">
      <c r="B5988" s="2"/>
      <c r="C5988" s="3"/>
    </row>
    <row r="5989" spans="2:3" x14ac:dyDescent="0.25">
      <c r="B5989" s="2"/>
      <c r="C5989" s="3"/>
    </row>
    <row r="5990" spans="2:3" x14ac:dyDescent="0.25">
      <c r="B5990" s="2"/>
      <c r="C5990" s="3"/>
    </row>
    <row r="5991" spans="2:3" x14ac:dyDescent="0.25">
      <c r="B5991" s="2"/>
      <c r="C5991" s="3"/>
    </row>
    <row r="5992" spans="2:3" x14ac:dyDescent="0.25">
      <c r="B5992" s="2"/>
      <c r="C5992" s="3"/>
    </row>
    <row r="5993" spans="2:3" x14ac:dyDescent="0.25">
      <c r="B5993" s="2"/>
      <c r="C5993" s="3"/>
    </row>
    <row r="5994" spans="2:3" x14ac:dyDescent="0.25">
      <c r="B5994" s="2"/>
      <c r="C5994" s="3"/>
    </row>
    <row r="5995" spans="2:3" x14ac:dyDescent="0.25">
      <c r="B5995" s="2"/>
      <c r="C5995" s="3"/>
    </row>
    <row r="5996" spans="2:3" x14ac:dyDescent="0.25">
      <c r="B5996" s="2"/>
      <c r="C5996" s="3"/>
    </row>
    <row r="5997" spans="2:3" x14ac:dyDescent="0.25">
      <c r="B5997" s="2"/>
      <c r="C5997" s="3"/>
    </row>
    <row r="5998" spans="2:3" x14ac:dyDescent="0.25">
      <c r="B5998" s="2"/>
      <c r="C5998" s="3"/>
    </row>
    <row r="5999" spans="2:3" x14ac:dyDescent="0.25">
      <c r="B5999" s="2"/>
      <c r="C5999" s="3"/>
    </row>
    <row r="6000" spans="2:3" x14ac:dyDescent="0.25">
      <c r="B6000" s="2"/>
      <c r="C6000" s="3"/>
    </row>
    <row r="6001" spans="2:3" x14ac:dyDescent="0.25">
      <c r="B6001" s="2"/>
      <c r="C6001" s="3"/>
    </row>
    <row r="6002" spans="2:3" x14ac:dyDescent="0.25">
      <c r="B6002" s="2"/>
      <c r="C6002" s="3"/>
    </row>
    <row r="6003" spans="2:3" x14ac:dyDescent="0.25">
      <c r="B6003" s="2"/>
      <c r="C6003" s="3"/>
    </row>
    <row r="6004" spans="2:3" x14ac:dyDescent="0.25">
      <c r="B6004" s="2"/>
      <c r="C6004" s="3"/>
    </row>
    <row r="6005" spans="2:3" x14ac:dyDescent="0.25">
      <c r="B6005" s="2"/>
      <c r="C6005" s="3"/>
    </row>
    <row r="6006" spans="2:3" x14ac:dyDescent="0.25">
      <c r="B6006" s="2"/>
      <c r="C6006" s="3"/>
    </row>
    <row r="6007" spans="2:3" x14ac:dyDescent="0.25">
      <c r="B6007" s="2"/>
      <c r="C6007" s="3"/>
    </row>
    <row r="6008" spans="2:3" x14ac:dyDescent="0.25">
      <c r="B6008" s="2"/>
      <c r="C6008" s="3"/>
    </row>
    <row r="6009" spans="2:3" x14ac:dyDescent="0.25">
      <c r="B6009" s="2"/>
      <c r="C6009" s="3"/>
    </row>
    <row r="6010" spans="2:3" x14ac:dyDescent="0.25">
      <c r="B6010" s="2"/>
      <c r="C6010" s="3"/>
    </row>
    <row r="6011" spans="2:3" x14ac:dyDescent="0.25">
      <c r="B6011" s="2"/>
      <c r="C6011" s="3"/>
    </row>
    <row r="6012" spans="2:3" x14ac:dyDescent="0.25">
      <c r="B6012" s="2"/>
      <c r="C6012" s="3"/>
    </row>
    <row r="6013" spans="2:3" x14ac:dyDescent="0.25">
      <c r="B6013" s="2"/>
      <c r="C6013" s="3"/>
    </row>
    <row r="6014" spans="2:3" x14ac:dyDescent="0.25">
      <c r="B6014" s="2"/>
      <c r="C6014" s="3"/>
    </row>
    <row r="6015" spans="2:3" x14ac:dyDescent="0.25">
      <c r="B6015" s="2"/>
      <c r="C6015" s="3"/>
    </row>
    <row r="6016" spans="2:3" x14ac:dyDescent="0.25">
      <c r="B6016" s="2"/>
      <c r="C6016" s="3"/>
    </row>
    <row r="6017" spans="2:3" x14ac:dyDescent="0.25">
      <c r="B6017" s="2"/>
      <c r="C6017" s="3"/>
    </row>
    <row r="6018" spans="2:3" x14ac:dyDescent="0.25">
      <c r="B6018" s="2"/>
      <c r="C6018" s="3"/>
    </row>
    <row r="6019" spans="2:3" x14ac:dyDescent="0.25">
      <c r="B6019" s="2"/>
      <c r="C6019" s="3"/>
    </row>
    <row r="6020" spans="2:3" x14ac:dyDescent="0.25">
      <c r="B6020" s="2"/>
      <c r="C6020" s="3"/>
    </row>
    <row r="6021" spans="2:3" x14ac:dyDescent="0.25">
      <c r="B6021" s="2"/>
      <c r="C6021" s="3"/>
    </row>
    <row r="6022" spans="2:3" x14ac:dyDescent="0.25">
      <c r="B6022" s="2"/>
      <c r="C6022" s="3"/>
    </row>
    <row r="6023" spans="2:3" x14ac:dyDescent="0.25">
      <c r="B6023" s="2"/>
      <c r="C6023" s="3"/>
    </row>
    <row r="6024" spans="2:3" x14ac:dyDescent="0.25">
      <c r="B6024" s="2"/>
      <c r="C6024" s="3"/>
    </row>
    <row r="6025" spans="2:3" x14ac:dyDescent="0.25">
      <c r="B6025" s="2"/>
      <c r="C6025" s="3"/>
    </row>
    <row r="6026" spans="2:3" x14ac:dyDescent="0.25">
      <c r="B6026" s="2"/>
      <c r="C6026" s="3"/>
    </row>
    <row r="6027" spans="2:3" x14ac:dyDescent="0.25">
      <c r="B6027" s="2"/>
      <c r="C6027" s="3"/>
    </row>
    <row r="6028" spans="2:3" x14ac:dyDescent="0.25">
      <c r="B6028" s="2"/>
      <c r="C6028" s="3"/>
    </row>
    <row r="6029" spans="2:3" x14ac:dyDescent="0.25">
      <c r="B6029" s="2"/>
      <c r="C6029" s="3"/>
    </row>
    <row r="6030" spans="2:3" x14ac:dyDescent="0.25">
      <c r="B6030" s="2"/>
      <c r="C6030" s="3"/>
    </row>
    <row r="6031" spans="2:3" x14ac:dyDescent="0.25">
      <c r="B6031" s="2"/>
      <c r="C6031" s="3"/>
    </row>
    <row r="6032" spans="2:3" x14ac:dyDescent="0.25">
      <c r="B6032" s="2"/>
      <c r="C6032" s="3"/>
    </row>
    <row r="6033" spans="2:3" x14ac:dyDescent="0.25">
      <c r="B6033" s="2"/>
      <c r="C6033" s="3"/>
    </row>
    <row r="6034" spans="2:3" x14ac:dyDescent="0.25">
      <c r="B6034" s="2"/>
      <c r="C6034" s="3"/>
    </row>
    <row r="6035" spans="2:3" x14ac:dyDescent="0.25">
      <c r="B6035" s="2"/>
      <c r="C6035" s="3"/>
    </row>
    <row r="6036" spans="2:3" x14ac:dyDescent="0.25">
      <c r="B6036" s="2"/>
      <c r="C6036" s="3"/>
    </row>
    <row r="6037" spans="2:3" x14ac:dyDescent="0.25">
      <c r="B6037" s="2"/>
      <c r="C6037" s="3"/>
    </row>
    <row r="6038" spans="2:3" x14ac:dyDescent="0.25">
      <c r="B6038" s="2"/>
      <c r="C6038" s="3"/>
    </row>
    <row r="6039" spans="2:3" x14ac:dyDescent="0.25">
      <c r="B6039" s="2"/>
      <c r="C6039" s="3"/>
    </row>
    <row r="6040" spans="2:3" x14ac:dyDescent="0.25">
      <c r="B6040" s="2"/>
      <c r="C6040" s="3"/>
    </row>
    <row r="6041" spans="2:3" x14ac:dyDescent="0.25">
      <c r="B6041" s="2"/>
      <c r="C6041" s="3"/>
    </row>
    <row r="6042" spans="2:3" x14ac:dyDescent="0.25">
      <c r="B6042" s="2"/>
      <c r="C6042" s="3"/>
    </row>
    <row r="6043" spans="2:3" x14ac:dyDescent="0.25">
      <c r="B6043" s="2"/>
      <c r="C6043" s="3"/>
    </row>
    <row r="6044" spans="2:3" x14ac:dyDescent="0.25">
      <c r="B6044" s="2"/>
      <c r="C6044" s="3"/>
    </row>
    <row r="6045" spans="2:3" x14ac:dyDescent="0.25">
      <c r="B6045" s="2"/>
      <c r="C6045" s="3"/>
    </row>
    <row r="6046" spans="2:3" x14ac:dyDescent="0.25">
      <c r="B6046" s="2"/>
      <c r="C6046" s="3"/>
    </row>
    <row r="6047" spans="2:3" x14ac:dyDescent="0.25">
      <c r="B6047" s="2"/>
      <c r="C6047" s="3"/>
    </row>
    <row r="6048" spans="2:3" x14ac:dyDescent="0.25">
      <c r="B6048" s="2"/>
      <c r="C6048" s="3"/>
    </row>
    <row r="6049" spans="2:3" x14ac:dyDescent="0.25">
      <c r="B6049" s="2"/>
      <c r="C6049" s="3"/>
    </row>
    <row r="6050" spans="2:3" x14ac:dyDescent="0.25">
      <c r="B6050" s="2"/>
      <c r="C6050" s="3"/>
    </row>
    <row r="6051" spans="2:3" x14ac:dyDescent="0.25">
      <c r="B6051" s="2"/>
      <c r="C6051" s="3"/>
    </row>
    <row r="6052" spans="2:3" x14ac:dyDescent="0.25">
      <c r="B6052" s="2"/>
      <c r="C6052" s="3"/>
    </row>
    <row r="6053" spans="2:3" x14ac:dyDescent="0.25">
      <c r="B6053" s="2"/>
      <c r="C6053" s="3"/>
    </row>
    <row r="6054" spans="2:3" x14ac:dyDescent="0.25">
      <c r="B6054" s="2"/>
      <c r="C6054" s="3"/>
    </row>
    <row r="6055" spans="2:3" x14ac:dyDescent="0.25">
      <c r="B6055" s="2"/>
      <c r="C6055" s="3"/>
    </row>
    <row r="6056" spans="2:3" x14ac:dyDescent="0.25">
      <c r="B6056" s="2"/>
      <c r="C6056" s="3"/>
    </row>
    <row r="6057" spans="2:3" x14ac:dyDescent="0.25">
      <c r="B6057" s="2"/>
      <c r="C6057" s="3"/>
    </row>
    <row r="6058" spans="2:3" x14ac:dyDescent="0.25">
      <c r="B6058" s="2"/>
      <c r="C6058" s="3"/>
    </row>
    <row r="6059" spans="2:3" x14ac:dyDescent="0.25">
      <c r="B6059" s="2"/>
      <c r="C6059" s="3"/>
    </row>
    <row r="6060" spans="2:3" x14ac:dyDescent="0.25">
      <c r="B6060" s="2"/>
      <c r="C6060" s="3"/>
    </row>
    <row r="6061" spans="2:3" x14ac:dyDescent="0.25">
      <c r="B6061" s="2"/>
      <c r="C6061" s="3"/>
    </row>
    <row r="6062" spans="2:3" x14ac:dyDescent="0.25">
      <c r="B6062" s="2"/>
      <c r="C6062" s="3"/>
    </row>
    <row r="6063" spans="2:3" x14ac:dyDescent="0.25">
      <c r="B6063" s="2"/>
      <c r="C6063" s="3"/>
    </row>
    <row r="6064" spans="2:3" x14ac:dyDescent="0.25">
      <c r="B6064" s="2"/>
      <c r="C6064" s="3"/>
    </row>
    <row r="6065" spans="2:3" x14ac:dyDescent="0.25">
      <c r="B6065" s="2"/>
      <c r="C6065" s="3"/>
    </row>
    <row r="6066" spans="2:3" x14ac:dyDescent="0.25">
      <c r="B6066" s="2"/>
      <c r="C6066" s="3"/>
    </row>
    <row r="6067" spans="2:3" x14ac:dyDescent="0.25">
      <c r="B6067" s="2"/>
      <c r="C6067" s="3"/>
    </row>
    <row r="6068" spans="2:3" x14ac:dyDescent="0.25">
      <c r="B6068" s="2"/>
      <c r="C6068" s="3"/>
    </row>
    <row r="6069" spans="2:3" x14ac:dyDescent="0.25">
      <c r="B6069" s="2"/>
      <c r="C6069" s="3"/>
    </row>
    <row r="6070" spans="2:3" x14ac:dyDescent="0.25">
      <c r="B6070" s="2"/>
      <c r="C6070" s="3"/>
    </row>
    <row r="6071" spans="2:3" x14ac:dyDescent="0.25">
      <c r="B6071" s="2"/>
      <c r="C6071" s="3"/>
    </row>
    <row r="6072" spans="2:3" x14ac:dyDescent="0.25">
      <c r="B6072" s="2"/>
      <c r="C6072" s="3"/>
    </row>
    <row r="6073" spans="2:3" x14ac:dyDescent="0.25">
      <c r="B6073" s="2"/>
      <c r="C6073" s="3"/>
    </row>
    <row r="6074" spans="2:3" x14ac:dyDescent="0.25">
      <c r="B6074" s="2"/>
      <c r="C6074" s="3"/>
    </row>
    <row r="6075" spans="2:3" x14ac:dyDescent="0.25">
      <c r="B6075" s="2"/>
      <c r="C6075" s="3"/>
    </row>
    <row r="6076" spans="2:3" x14ac:dyDescent="0.25">
      <c r="B6076" s="2"/>
      <c r="C6076" s="3"/>
    </row>
    <row r="6077" spans="2:3" x14ac:dyDescent="0.25">
      <c r="B6077" s="2"/>
      <c r="C6077" s="3"/>
    </row>
    <row r="6078" spans="2:3" x14ac:dyDescent="0.25">
      <c r="B6078" s="2"/>
      <c r="C6078" s="3"/>
    </row>
    <row r="6079" spans="2:3" x14ac:dyDescent="0.25">
      <c r="B6079" s="2"/>
      <c r="C6079" s="3"/>
    </row>
    <row r="6080" spans="2:3" x14ac:dyDescent="0.25">
      <c r="B6080" s="2"/>
      <c r="C6080" s="3"/>
    </row>
    <row r="6081" spans="2:3" x14ac:dyDescent="0.25">
      <c r="B6081" s="2"/>
      <c r="C6081" s="3"/>
    </row>
    <row r="6082" spans="2:3" x14ac:dyDescent="0.25">
      <c r="B6082" s="2"/>
      <c r="C6082" s="3"/>
    </row>
    <row r="6083" spans="2:3" x14ac:dyDescent="0.25">
      <c r="B6083" s="2"/>
      <c r="C6083" s="3"/>
    </row>
    <row r="6084" spans="2:3" x14ac:dyDescent="0.25">
      <c r="B6084" s="2"/>
      <c r="C6084" s="3"/>
    </row>
    <row r="6085" spans="2:3" x14ac:dyDescent="0.25">
      <c r="B6085" s="2"/>
      <c r="C6085" s="3"/>
    </row>
    <row r="6086" spans="2:3" x14ac:dyDescent="0.25">
      <c r="B6086" s="2"/>
      <c r="C6086" s="3"/>
    </row>
    <row r="6087" spans="2:3" x14ac:dyDescent="0.25">
      <c r="B6087" s="2"/>
      <c r="C6087" s="3"/>
    </row>
    <row r="6088" spans="2:3" x14ac:dyDescent="0.25">
      <c r="B6088" s="2"/>
      <c r="C6088" s="3"/>
    </row>
    <row r="6089" spans="2:3" x14ac:dyDescent="0.25">
      <c r="B6089" s="2"/>
      <c r="C6089" s="3"/>
    </row>
    <row r="6090" spans="2:3" x14ac:dyDescent="0.25">
      <c r="B6090" s="2"/>
      <c r="C6090" s="3"/>
    </row>
    <row r="6091" spans="2:3" x14ac:dyDescent="0.25">
      <c r="B6091" s="2"/>
      <c r="C6091" s="3"/>
    </row>
    <row r="6092" spans="2:3" x14ac:dyDescent="0.25">
      <c r="B6092" s="2"/>
      <c r="C6092" s="3"/>
    </row>
    <row r="6093" spans="2:3" x14ac:dyDescent="0.25">
      <c r="B6093" s="2"/>
      <c r="C6093" s="3"/>
    </row>
    <row r="6094" spans="2:3" x14ac:dyDescent="0.25">
      <c r="B6094" s="2"/>
      <c r="C6094" s="3"/>
    </row>
    <row r="6095" spans="2:3" x14ac:dyDescent="0.25">
      <c r="B6095" s="2"/>
      <c r="C6095" s="3"/>
    </row>
    <row r="6096" spans="2:3" x14ac:dyDescent="0.25">
      <c r="B6096" s="2"/>
      <c r="C6096" s="3"/>
    </row>
    <row r="6097" spans="2:3" x14ac:dyDescent="0.25">
      <c r="B6097" s="2"/>
      <c r="C6097" s="3"/>
    </row>
    <row r="6098" spans="2:3" x14ac:dyDescent="0.25">
      <c r="B6098" s="2"/>
      <c r="C6098" s="3"/>
    </row>
    <row r="6099" spans="2:3" x14ac:dyDescent="0.25">
      <c r="B6099" s="2"/>
      <c r="C6099" s="3"/>
    </row>
    <row r="6100" spans="2:3" x14ac:dyDescent="0.25">
      <c r="B6100" s="2"/>
      <c r="C6100" s="3"/>
    </row>
    <row r="6101" spans="2:3" x14ac:dyDescent="0.25">
      <c r="B6101" s="2"/>
      <c r="C6101" s="3"/>
    </row>
    <row r="6102" spans="2:3" x14ac:dyDescent="0.25">
      <c r="B6102" s="2"/>
      <c r="C6102" s="3"/>
    </row>
    <row r="6103" spans="2:3" x14ac:dyDescent="0.25">
      <c r="B6103" s="2"/>
      <c r="C6103" s="3"/>
    </row>
    <row r="6104" spans="2:3" x14ac:dyDescent="0.25">
      <c r="B6104" s="2"/>
      <c r="C6104" s="3"/>
    </row>
    <row r="6105" spans="2:3" x14ac:dyDescent="0.25">
      <c r="B6105" s="2"/>
      <c r="C6105" s="3"/>
    </row>
    <row r="6106" spans="2:3" x14ac:dyDescent="0.25">
      <c r="B6106" s="2"/>
      <c r="C6106" s="3"/>
    </row>
    <row r="6107" spans="2:3" x14ac:dyDescent="0.25">
      <c r="B6107" s="2"/>
      <c r="C6107" s="3"/>
    </row>
    <row r="6108" spans="2:3" x14ac:dyDescent="0.25">
      <c r="B6108" s="2"/>
      <c r="C6108" s="3"/>
    </row>
    <row r="6109" spans="2:3" x14ac:dyDescent="0.25">
      <c r="B6109" s="2"/>
      <c r="C6109" s="3"/>
    </row>
    <row r="6110" spans="2:3" x14ac:dyDescent="0.25">
      <c r="B6110" s="2"/>
      <c r="C6110" s="3"/>
    </row>
    <row r="6111" spans="2:3" x14ac:dyDescent="0.25">
      <c r="B6111" s="2"/>
      <c r="C6111" s="3"/>
    </row>
    <row r="6112" spans="2:3" x14ac:dyDescent="0.25">
      <c r="B6112" s="2"/>
      <c r="C6112" s="3"/>
    </row>
    <row r="6113" spans="2:3" x14ac:dyDescent="0.25">
      <c r="B6113" s="2"/>
      <c r="C6113" s="3"/>
    </row>
    <row r="6114" spans="2:3" x14ac:dyDescent="0.25">
      <c r="B6114" s="2"/>
      <c r="C6114" s="3"/>
    </row>
    <row r="6115" spans="2:3" x14ac:dyDescent="0.25">
      <c r="B6115" s="2"/>
      <c r="C6115" s="3"/>
    </row>
    <row r="6116" spans="2:3" x14ac:dyDescent="0.25">
      <c r="B6116" s="2"/>
      <c r="C6116" s="3"/>
    </row>
    <row r="6117" spans="2:3" x14ac:dyDescent="0.25">
      <c r="B6117" s="2"/>
      <c r="C6117" s="3"/>
    </row>
    <row r="6118" spans="2:3" x14ac:dyDescent="0.25">
      <c r="B6118" s="2"/>
      <c r="C6118" s="3"/>
    </row>
    <row r="6119" spans="2:3" x14ac:dyDescent="0.25">
      <c r="B6119" s="2"/>
      <c r="C6119" s="3"/>
    </row>
    <row r="6120" spans="2:3" x14ac:dyDescent="0.25">
      <c r="B6120" s="2"/>
      <c r="C6120" s="3"/>
    </row>
    <row r="6121" spans="2:3" x14ac:dyDescent="0.25">
      <c r="B6121" s="2"/>
      <c r="C6121" s="3"/>
    </row>
    <row r="6122" spans="2:3" x14ac:dyDescent="0.25">
      <c r="B6122" s="2"/>
      <c r="C6122" s="3"/>
    </row>
    <row r="6123" spans="2:3" x14ac:dyDescent="0.25">
      <c r="B6123" s="2"/>
      <c r="C6123" s="3"/>
    </row>
    <row r="6124" spans="2:3" x14ac:dyDescent="0.25">
      <c r="B6124" s="2"/>
      <c r="C6124" s="3"/>
    </row>
    <row r="6125" spans="2:3" x14ac:dyDescent="0.25">
      <c r="B6125" s="2"/>
      <c r="C6125" s="3"/>
    </row>
    <row r="6126" spans="2:3" x14ac:dyDescent="0.25">
      <c r="B6126" s="2"/>
      <c r="C6126" s="3"/>
    </row>
    <row r="6127" spans="2:3" x14ac:dyDescent="0.25">
      <c r="B6127" s="2"/>
      <c r="C6127" s="3"/>
    </row>
    <row r="6128" spans="2:3" x14ac:dyDescent="0.25">
      <c r="B6128" s="2"/>
      <c r="C6128" s="3"/>
    </row>
    <row r="6129" spans="2:3" x14ac:dyDescent="0.25">
      <c r="B6129" s="2"/>
      <c r="C6129" s="3"/>
    </row>
    <row r="6130" spans="2:3" x14ac:dyDescent="0.25">
      <c r="B6130" s="2"/>
      <c r="C6130" s="3"/>
    </row>
    <row r="6131" spans="2:3" x14ac:dyDescent="0.25">
      <c r="B6131" s="2"/>
      <c r="C6131" s="3"/>
    </row>
    <row r="6132" spans="2:3" x14ac:dyDescent="0.25">
      <c r="B6132" s="2"/>
      <c r="C6132" s="3"/>
    </row>
    <row r="6133" spans="2:3" x14ac:dyDescent="0.25">
      <c r="B6133" s="2"/>
      <c r="C6133" s="3"/>
    </row>
    <row r="6134" spans="2:3" x14ac:dyDescent="0.25">
      <c r="B6134" s="2"/>
      <c r="C6134" s="3"/>
    </row>
    <row r="6135" spans="2:3" x14ac:dyDescent="0.25">
      <c r="B6135" s="2"/>
      <c r="C6135" s="3"/>
    </row>
    <row r="6136" spans="2:3" x14ac:dyDescent="0.25">
      <c r="B6136" s="2"/>
      <c r="C6136" s="3"/>
    </row>
    <row r="6137" spans="2:3" x14ac:dyDescent="0.25">
      <c r="B6137" s="2"/>
      <c r="C6137" s="3"/>
    </row>
    <row r="6138" spans="2:3" x14ac:dyDescent="0.25">
      <c r="B6138" s="2"/>
      <c r="C6138" s="3"/>
    </row>
    <row r="6139" spans="2:3" x14ac:dyDescent="0.25">
      <c r="B6139" s="2"/>
      <c r="C6139" s="3"/>
    </row>
    <row r="6140" spans="2:3" x14ac:dyDescent="0.25">
      <c r="B6140" s="2"/>
      <c r="C6140" s="3"/>
    </row>
    <row r="6141" spans="2:3" x14ac:dyDescent="0.25">
      <c r="B6141" s="2"/>
      <c r="C6141" s="3"/>
    </row>
    <row r="6142" spans="2:3" x14ac:dyDescent="0.25">
      <c r="B6142" s="2"/>
      <c r="C6142" s="3"/>
    </row>
    <row r="6143" spans="2:3" x14ac:dyDescent="0.25">
      <c r="B6143" s="2"/>
      <c r="C6143" s="3"/>
    </row>
    <row r="6144" spans="2:3" x14ac:dyDescent="0.25">
      <c r="B6144" s="2"/>
      <c r="C6144" s="3"/>
    </row>
    <row r="6145" spans="2:3" x14ac:dyDescent="0.25">
      <c r="B6145" s="2"/>
      <c r="C6145" s="3"/>
    </row>
    <row r="6146" spans="2:3" x14ac:dyDescent="0.25">
      <c r="B6146" s="2"/>
      <c r="C6146" s="3"/>
    </row>
    <row r="6147" spans="2:3" x14ac:dyDescent="0.25">
      <c r="B6147" s="2"/>
      <c r="C6147" s="3"/>
    </row>
    <row r="6148" spans="2:3" x14ac:dyDescent="0.25">
      <c r="B6148" s="2"/>
      <c r="C6148" s="3"/>
    </row>
    <row r="6149" spans="2:3" x14ac:dyDescent="0.25">
      <c r="B6149" s="2"/>
      <c r="C6149" s="3"/>
    </row>
    <row r="6150" spans="2:3" x14ac:dyDescent="0.25">
      <c r="B6150" s="2"/>
      <c r="C6150" s="3"/>
    </row>
    <row r="6151" spans="2:3" x14ac:dyDescent="0.25">
      <c r="B6151" s="2"/>
      <c r="C6151" s="3"/>
    </row>
    <row r="6152" spans="2:3" x14ac:dyDescent="0.25">
      <c r="B6152" s="2"/>
      <c r="C6152" s="3"/>
    </row>
    <row r="6153" spans="2:3" x14ac:dyDescent="0.25">
      <c r="B6153" s="2"/>
      <c r="C6153" s="3"/>
    </row>
    <row r="6154" spans="2:3" x14ac:dyDescent="0.25">
      <c r="B6154" s="2"/>
      <c r="C6154" s="3"/>
    </row>
    <row r="6155" spans="2:3" x14ac:dyDescent="0.25">
      <c r="B6155" s="2"/>
      <c r="C6155" s="3"/>
    </row>
    <row r="6156" spans="2:3" x14ac:dyDescent="0.25">
      <c r="B6156" s="2"/>
      <c r="C6156" s="3"/>
    </row>
    <row r="6157" spans="2:3" x14ac:dyDescent="0.25">
      <c r="B6157" s="2"/>
      <c r="C6157" s="3"/>
    </row>
    <row r="6158" spans="2:3" x14ac:dyDescent="0.25">
      <c r="B6158" s="2"/>
      <c r="C6158" s="3"/>
    </row>
    <row r="6159" spans="2:3" x14ac:dyDescent="0.25">
      <c r="B6159" s="2"/>
      <c r="C6159" s="3"/>
    </row>
    <row r="6160" spans="2:3" x14ac:dyDescent="0.25">
      <c r="B6160" s="2"/>
      <c r="C6160" s="3"/>
    </row>
    <row r="6161" spans="2:3" x14ac:dyDescent="0.25">
      <c r="B6161" s="2"/>
      <c r="C6161" s="3"/>
    </row>
    <row r="6162" spans="2:3" x14ac:dyDescent="0.25">
      <c r="B6162" s="2"/>
      <c r="C6162" s="3"/>
    </row>
    <row r="6163" spans="2:3" x14ac:dyDescent="0.25">
      <c r="B6163" s="2"/>
      <c r="C6163" s="3"/>
    </row>
    <row r="6164" spans="2:3" x14ac:dyDescent="0.25">
      <c r="B6164" s="2"/>
      <c r="C6164" s="3"/>
    </row>
    <row r="6165" spans="2:3" x14ac:dyDescent="0.25">
      <c r="B6165" s="2"/>
      <c r="C6165" s="3"/>
    </row>
    <row r="6166" spans="2:3" x14ac:dyDescent="0.25">
      <c r="B6166" s="2"/>
      <c r="C6166" s="3"/>
    </row>
    <row r="6167" spans="2:3" x14ac:dyDescent="0.25">
      <c r="B6167" s="2"/>
      <c r="C6167" s="3"/>
    </row>
    <row r="6168" spans="2:3" x14ac:dyDescent="0.25">
      <c r="B6168" s="2"/>
      <c r="C6168" s="3"/>
    </row>
    <row r="6169" spans="2:3" x14ac:dyDescent="0.25">
      <c r="B6169" s="2"/>
      <c r="C6169" s="3"/>
    </row>
    <row r="6170" spans="2:3" x14ac:dyDescent="0.25">
      <c r="B6170" s="2"/>
      <c r="C6170" s="3"/>
    </row>
    <row r="6171" spans="2:3" x14ac:dyDescent="0.25">
      <c r="B6171" s="2"/>
      <c r="C6171" s="3"/>
    </row>
    <row r="6172" spans="2:3" x14ac:dyDescent="0.25">
      <c r="B6172" s="2"/>
      <c r="C6172" s="3"/>
    </row>
    <row r="6173" spans="2:3" x14ac:dyDescent="0.25">
      <c r="B6173" s="2"/>
      <c r="C6173" s="3"/>
    </row>
    <row r="6174" spans="2:3" x14ac:dyDescent="0.25">
      <c r="B6174" s="2"/>
      <c r="C6174" s="3"/>
    </row>
    <row r="6175" spans="2:3" x14ac:dyDescent="0.25">
      <c r="B6175" s="2"/>
      <c r="C6175" s="3"/>
    </row>
    <row r="6176" spans="2:3" x14ac:dyDescent="0.25">
      <c r="B6176" s="2"/>
      <c r="C6176" s="3"/>
    </row>
    <row r="6177" spans="2:27" x14ac:dyDescent="0.25">
      <c r="B6177" s="2"/>
      <c r="C6177" s="3"/>
    </row>
    <row r="6178" spans="2:27" x14ac:dyDescent="0.25">
      <c r="B6178" s="2"/>
      <c r="C6178" s="3"/>
    </row>
    <row r="6179" spans="2:27" x14ac:dyDescent="0.25">
      <c r="B6179" s="2"/>
      <c r="C6179" s="3"/>
    </row>
    <row r="6180" spans="2:27" x14ac:dyDescent="0.25">
      <c r="B6180" s="2"/>
      <c r="C6180" s="3"/>
    </row>
    <row r="6181" spans="2:27" x14ac:dyDescent="0.25">
      <c r="B6181" s="2"/>
      <c r="C6181" s="3"/>
    </row>
    <row r="6182" spans="2:27" x14ac:dyDescent="0.25">
      <c r="B6182" s="2"/>
      <c r="C6182" s="3"/>
    </row>
    <row r="6183" spans="2:27" x14ac:dyDescent="0.25">
      <c r="B6183" s="2"/>
      <c r="C6183" s="3"/>
    </row>
    <row r="6184" spans="2:27" x14ac:dyDescent="0.25">
      <c r="B6184" s="2"/>
      <c r="C6184" s="3"/>
    </row>
    <row r="6185" spans="2:27" x14ac:dyDescent="0.25">
      <c r="B6185" s="2"/>
      <c r="C6185" s="3"/>
    </row>
    <row r="6186" spans="2:27" x14ac:dyDescent="0.25">
      <c r="B6186" s="2"/>
      <c r="C6186" s="3"/>
    </row>
    <row r="6187" spans="2:27" x14ac:dyDescent="0.25">
      <c r="B6187" s="2"/>
      <c r="C6187" s="3"/>
      <c r="Y6187" s="9"/>
      <c r="Z6187" s="9"/>
      <c r="AA6187" s="9"/>
    </row>
    <row r="6188" spans="2:27" x14ac:dyDescent="0.25">
      <c r="B6188" s="2"/>
      <c r="C6188" s="3"/>
      <c r="Y6188" s="9"/>
      <c r="Z6188" s="9"/>
      <c r="AA6188" s="9"/>
    </row>
    <row r="6189" spans="2:27" x14ac:dyDescent="0.25">
      <c r="B6189" s="2"/>
      <c r="C6189" s="3"/>
      <c r="Y6189" s="9"/>
      <c r="Z6189" s="9"/>
      <c r="AA6189" s="9"/>
    </row>
    <row r="6190" spans="2:27" x14ac:dyDescent="0.25">
      <c r="B6190" s="2"/>
      <c r="C6190" s="3"/>
      <c r="Y6190" s="9"/>
      <c r="Z6190" s="9"/>
      <c r="AA6190" s="9"/>
    </row>
    <row r="6191" spans="2:27" x14ac:dyDescent="0.25">
      <c r="B6191" s="2"/>
      <c r="C6191" s="3"/>
      <c r="Y6191" s="9"/>
      <c r="Z6191" s="9"/>
      <c r="AA6191" s="9"/>
    </row>
    <row r="6192" spans="2:27" x14ac:dyDescent="0.25">
      <c r="B6192" s="2"/>
      <c r="C6192" s="3"/>
      <c r="Y6192" s="9"/>
      <c r="Z6192" s="9"/>
      <c r="AA6192" s="9"/>
    </row>
    <row r="6193" spans="2:27" x14ac:dyDescent="0.25">
      <c r="B6193" s="2"/>
      <c r="C6193" s="3"/>
      <c r="Y6193" s="9"/>
      <c r="Z6193" s="9"/>
      <c r="AA6193" s="9"/>
    </row>
    <row r="6194" spans="2:27" x14ac:dyDescent="0.25">
      <c r="B6194" s="2"/>
      <c r="C6194" s="3"/>
      <c r="Y6194" s="9"/>
      <c r="Z6194" s="9"/>
      <c r="AA6194" s="9"/>
    </row>
    <row r="6195" spans="2:27" x14ac:dyDescent="0.25">
      <c r="B6195" s="2"/>
      <c r="C6195" s="3"/>
      <c r="Y6195" s="9"/>
      <c r="Z6195" s="9"/>
      <c r="AA6195" s="9"/>
    </row>
    <row r="6196" spans="2:27" x14ac:dyDescent="0.25">
      <c r="B6196" s="2"/>
      <c r="C6196" s="3"/>
      <c r="Y6196" s="9"/>
      <c r="Z6196" s="9"/>
      <c r="AA6196" s="9"/>
    </row>
    <row r="6197" spans="2:27" x14ac:dyDescent="0.25">
      <c r="B6197" s="2"/>
      <c r="C6197" s="3"/>
      <c r="Y6197" s="9"/>
      <c r="Z6197" s="9"/>
      <c r="AA6197" s="9"/>
    </row>
    <row r="6198" spans="2:27" x14ac:dyDescent="0.25">
      <c r="B6198" s="2"/>
      <c r="C6198" s="3"/>
      <c r="Y6198" s="9"/>
      <c r="Z6198" s="9"/>
      <c r="AA6198" s="9"/>
    </row>
    <row r="6199" spans="2:27" x14ac:dyDescent="0.25">
      <c r="B6199" s="2"/>
      <c r="C6199" s="3"/>
      <c r="Y6199" s="9"/>
      <c r="Z6199" s="9"/>
      <c r="AA6199" s="9"/>
    </row>
    <row r="6200" spans="2:27" x14ac:dyDescent="0.25">
      <c r="B6200" s="2"/>
      <c r="C6200" s="3"/>
      <c r="Y6200" s="9"/>
      <c r="Z6200" s="9"/>
      <c r="AA6200" s="9"/>
    </row>
    <row r="6201" spans="2:27" x14ac:dyDescent="0.25">
      <c r="B6201" s="2"/>
      <c r="C6201" s="3"/>
      <c r="Y6201" s="9"/>
      <c r="Z6201" s="9"/>
      <c r="AA6201" s="9"/>
    </row>
    <row r="6202" spans="2:27" x14ac:dyDescent="0.25">
      <c r="B6202" s="2"/>
      <c r="C6202" s="3"/>
      <c r="Y6202" s="9"/>
      <c r="Z6202" s="9"/>
      <c r="AA6202" s="9"/>
    </row>
    <row r="6203" spans="2:27" x14ac:dyDescent="0.25">
      <c r="B6203" s="2"/>
      <c r="C6203" s="3"/>
      <c r="Y6203" s="9"/>
      <c r="Z6203" s="9"/>
      <c r="AA6203" s="9"/>
    </row>
    <row r="6204" spans="2:27" x14ac:dyDescent="0.25">
      <c r="B6204" s="2"/>
      <c r="C6204" s="3"/>
      <c r="Y6204" s="9"/>
      <c r="Z6204" s="9"/>
      <c r="AA6204" s="9"/>
    </row>
    <row r="6205" spans="2:27" x14ac:dyDescent="0.25">
      <c r="B6205" s="2"/>
      <c r="C6205" s="3"/>
      <c r="Y6205" s="9"/>
      <c r="Z6205" s="9"/>
      <c r="AA6205" s="9"/>
    </row>
    <row r="6206" spans="2:27" x14ac:dyDescent="0.25">
      <c r="B6206" s="2"/>
      <c r="C6206" s="3"/>
      <c r="Y6206" s="9"/>
      <c r="Z6206" s="9"/>
      <c r="AA6206" s="9"/>
    </row>
    <row r="6207" spans="2:27" x14ac:dyDescent="0.25">
      <c r="B6207" s="2"/>
      <c r="C6207" s="3"/>
      <c r="Y6207" s="9"/>
      <c r="Z6207" s="9"/>
      <c r="AA6207" s="9"/>
    </row>
    <row r="6208" spans="2:27" x14ac:dyDescent="0.25">
      <c r="B6208" s="2"/>
      <c r="C6208" s="3"/>
      <c r="Y6208" s="9"/>
      <c r="Z6208" s="9"/>
      <c r="AA6208" s="9"/>
    </row>
    <row r="6209" spans="2:27" x14ac:dyDescent="0.25">
      <c r="B6209" s="2"/>
      <c r="C6209" s="3"/>
      <c r="Y6209" s="9"/>
      <c r="Z6209" s="9"/>
      <c r="AA6209" s="9"/>
    </row>
    <row r="6210" spans="2:27" x14ac:dyDescent="0.25">
      <c r="B6210" s="2"/>
      <c r="C6210" s="3"/>
      <c r="Y6210" s="9"/>
      <c r="Z6210" s="9"/>
      <c r="AA6210" s="9"/>
    </row>
    <row r="6211" spans="2:27" x14ac:dyDescent="0.25">
      <c r="B6211" s="2"/>
      <c r="C6211" s="3"/>
      <c r="Y6211" s="9"/>
      <c r="Z6211" s="9"/>
      <c r="AA6211" s="9"/>
    </row>
    <row r="6212" spans="2:27" x14ac:dyDescent="0.25">
      <c r="B6212" s="2"/>
      <c r="C6212" s="3"/>
      <c r="Y6212" s="9"/>
      <c r="Z6212" s="9"/>
      <c r="AA6212" s="9"/>
    </row>
    <row r="6213" spans="2:27" x14ac:dyDescent="0.25">
      <c r="B6213" s="2"/>
      <c r="C6213" s="3"/>
      <c r="Y6213" s="9"/>
      <c r="Z6213" s="9"/>
      <c r="AA6213" s="9"/>
    </row>
    <row r="6214" spans="2:27" x14ac:dyDescent="0.25">
      <c r="B6214" s="2"/>
      <c r="C6214" s="3"/>
      <c r="Y6214" s="9"/>
      <c r="Z6214" s="9"/>
      <c r="AA6214" s="9"/>
    </row>
    <row r="6215" spans="2:27" x14ac:dyDescent="0.25">
      <c r="B6215" s="2"/>
      <c r="C6215" s="3"/>
      <c r="Y6215" s="9"/>
      <c r="Z6215" s="9"/>
      <c r="AA6215" s="9"/>
    </row>
    <row r="6216" spans="2:27" x14ac:dyDescent="0.25">
      <c r="B6216" s="2"/>
      <c r="C6216" s="3"/>
      <c r="Y6216" s="9"/>
      <c r="Z6216" s="9"/>
      <c r="AA6216" s="9"/>
    </row>
    <row r="6217" spans="2:27" x14ac:dyDescent="0.25">
      <c r="B6217" s="2"/>
      <c r="C6217" s="3"/>
      <c r="Y6217" s="9"/>
      <c r="Z6217" s="9"/>
      <c r="AA6217" s="9"/>
    </row>
    <row r="6218" spans="2:27" x14ac:dyDescent="0.25">
      <c r="B6218" s="2"/>
      <c r="C6218" s="3"/>
      <c r="Y6218" s="9"/>
      <c r="Z6218" s="9"/>
      <c r="AA6218" s="9"/>
    </row>
    <row r="6219" spans="2:27" x14ac:dyDescent="0.25">
      <c r="B6219" s="2"/>
      <c r="C6219" s="3"/>
      <c r="Y6219" s="9"/>
      <c r="Z6219" s="9"/>
      <c r="AA6219" s="9"/>
    </row>
    <row r="6220" spans="2:27" x14ac:dyDescent="0.25">
      <c r="B6220" s="2"/>
      <c r="C6220" s="3"/>
      <c r="Y6220" s="9"/>
      <c r="Z6220" s="9"/>
      <c r="AA6220" s="9"/>
    </row>
    <row r="6221" spans="2:27" x14ac:dyDescent="0.25">
      <c r="B6221" s="2"/>
      <c r="C6221" s="3"/>
      <c r="Y6221" s="9"/>
      <c r="Z6221" s="9"/>
      <c r="AA6221" s="9"/>
    </row>
    <row r="6222" spans="2:27" x14ac:dyDescent="0.25">
      <c r="B6222" s="2"/>
      <c r="C6222" s="3"/>
      <c r="Y6222" s="9"/>
      <c r="Z6222" s="9"/>
      <c r="AA6222" s="9"/>
    </row>
    <row r="6223" spans="2:27" x14ac:dyDescent="0.25">
      <c r="B6223" s="2"/>
      <c r="C6223" s="3"/>
      <c r="Y6223" s="9"/>
      <c r="Z6223" s="9"/>
      <c r="AA6223" s="9"/>
    </row>
    <row r="6224" spans="2:27" x14ac:dyDescent="0.25">
      <c r="B6224" s="2"/>
      <c r="C6224" s="3"/>
      <c r="Y6224" s="9"/>
      <c r="Z6224" s="9"/>
      <c r="AA6224" s="9"/>
    </row>
    <row r="6225" spans="2:27" x14ac:dyDescent="0.25">
      <c r="B6225" s="2"/>
      <c r="C6225" s="3"/>
      <c r="Y6225" s="9"/>
      <c r="Z6225" s="9"/>
      <c r="AA6225" s="9"/>
    </row>
    <row r="6226" spans="2:27" x14ac:dyDescent="0.25">
      <c r="B6226" s="2"/>
      <c r="C6226" s="3"/>
      <c r="Y6226" s="9"/>
      <c r="Z6226" s="9"/>
      <c r="AA6226" s="9"/>
    </row>
    <row r="6227" spans="2:27" x14ac:dyDescent="0.25">
      <c r="B6227" s="2"/>
      <c r="C6227" s="3"/>
      <c r="Y6227" s="9"/>
      <c r="Z6227" s="9"/>
      <c r="AA6227" s="9"/>
    </row>
    <row r="6228" spans="2:27" x14ac:dyDescent="0.25">
      <c r="B6228" s="2"/>
      <c r="C6228" s="3"/>
      <c r="Y6228" s="9"/>
      <c r="Z6228" s="9"/>
      <c r="AA6228" s="9"/>
    </row>
    <row r="6229" spans="2:27" x14ac:dyDescent="0.25">
      <c r="B6229" s="2"/>
      <c r="C6229" s="3"/>
      <c r="Y6229" s="9"/>
      <c r="Z6229" s="9"/>
      <c r="AA6229" s="9"/>
    </row>
    <row r="6230" spans="2:27" x14ac:dyDescent="0.25">
      <c r="B6230" s="2"/>
      <c r="C6230" s="3"/>
      <c r="Y6230" s="9"/>
      <c r="Z6230" s="9"/>
      <c r="AA6230" s="9"/>
    </row>
    <row r="6231" spans="2:27" x14ac:dyDescent="0.25">
      <c r="B6231" s="2"/>
      <c r="C6231" s="3"/>
      <c r="Y6231" s="9"/>
      <c r="Z6231" s="9"/>
      <c r="AA6231" s="9"/>
    </row>
    <row r="6232" spans="2:27" x14ac:dyDescent="0.25">
      <c r="B6232" s="2"/>
      <c r="C6232" s="3"/>
      <c r="Y6232" s="9"/>
      <c r="Z6232" s="9"/>
      <c r="AA6232" s="9"/>
    </row>
    <row r="6233" spans="2:27" x14ac:dyDescent="0.25">
      <c r="B6233" s="2"/>
      <c r="C6233" s="3"/>
      <c r="Y6233" s="9"/>
      <c r="Z6233" s="9"/>
      <c r="AA6233" s="9"/>
    </row>
    <row r="6234" spans="2:27" x14ac:dyDescent="0.25">
      <c r="B6234" s="2"/>
      <c r="C6234" s="3"/>
      <c r="Y6234" s="9"/>
      <c r="Z6234" s="9"/>
      <c r="AA6234" s="9"/>
    </row>
    <row r="6235" spans="2:27" x14ac:dyDescent="0.25">
      <c r="B6235" s="2"/>
      <c r="C6235" s="3"/>
      <c r="Y6235" s="9"/>
      <c r="Z6235" s="9"/>
      <c r="AA6235" s="9"/>
    </row>
    <row r="6236" spans="2:27" x14ac:dyDescent="0.25">
      <c r="B6236" s="2"/>
      <c r="C6236" s="3"/>
      <c r="Y6236" s="9"/>
      <c r="Z6236" s="9"/>
      <c r="AA6236" s="9"/>
    </row>
    <row r="6237" spans="2:27" x14ac:dyDescent="0.25">
      <c r="B6237" s="2"/>
      <c r="C6237" s="3"/>
      <c r="Y6237" s="9"/>
      <c r="Z6237" s="9"/>
      <c r="AA6237" s="9"/>
    </row>
    <row r="6238" spans="2:27" x14ac:dyDescent="0.25">
      <c r="B6238" s="2"/>
      <c r="C6238" s="3"/>
      <c r="Y6238" s="9"/>
      <c r="Z6238" s="9"/>
      <c r="AA6238" s="9"/>
    </row>
    <row r="6239" spans="2:27" x14ac:dyDescent="0.25">
      <c r="B6239" s="2"/>
      <c r="C6239" s="3"/>
      <c r="Y6239" s="9"/>
      <c r="Z6239" s="9"/>
      <c r="AA6239" s="9"/>
    </row>
    <row r="6240" spans="2:27" x14ac:dyDescent="0.25">
      <c r="B6240" s="2"/>
      <c r="C6240" s="3"/>
      <c r="Y6240" s="9"/>
      <c r="Z6240" s="9"/>
      <c r="AA6240" s="9"/>
    </row>
    <row r="6241" spans="2:27" x14ac:dyDescent="0.25">
      <c r="B6241" s="2"/>
      <c r="C6241" s="3"/>
      <c r="Y6241" s="9"/>
      <c r="Z6241" s="9"/>
      <c r="AA6241" s="9"/>
    </row>
    <row r="6242" spans="2:27" x14ac:dyDescent="0.25">
      <c r="B6242" s="2"/>
      <c r="C6242" s="3"/>
      <c r="Y6242" s="9"/>
      <c r="Z6242" s="9"/>
      <c r="AA6242" s="9"/>
    </row>
    <row r="6243" spans="2:27" x14ac:dyDescent="0.25">
      <c r="B6243" s="2"/>
      <c r="C6243" s="3"/>
      <c r="Y6243" s="9"/>
      <c r="Z6243" s="9"/>
      <c r="AA6243" s="9"/>
    </row>
    <row r="6244" spans="2:27" x14ac:dyDescent="0.25">
      <c r="B6244" s="2"/>
      <c r="C6244" s="3"/>
      <c r="Y6244" s="9"/>
      <c r="Z6244" s="9"/>
      <c r="AA6244" s="9"/>
    </row>
    <row r="6245" spans="2:27" x14ac:dyDescent="0.25">
      <c r="B6245" s="2"/>
      <c r="C6245" s="3"/>
      <c r="Y6245" s="9"/>
      <c r="Z6245" s="9"/>
      <c r="AA6245" s="9"/>
    </row>
    <row r="6246" spans="2:27" x14ac:dyDescent="0.25">
      <c r="B6246" s="2"/>
      <c r="C6246" s="3"/>
      <c r="Y6246" s="9"/>
      <c r="Z6246" s="9"/>
      <c r="AA6246" s="9"/>
    </row>
    <row r="6247" spans="2:27" x14ac:dyDescent="0.25">
      <c r="B6247" s="2"/>
      <c r="C6247" s="3"/>
      <c r="Y6247" s="9"/>
      <c r="Z6247" s="9"/>
      <c r="AA6247" s="9"/>
    </row>
    <row r="6248" spans="2:27" x14ac:dyDescent="0.25">
      <c r="B6248" s="2"/>
      <c r="C6248" s="3"/>
      <c r="Y6248" s="9"/>
      <c r="Z6248" s="9"/>
      <c r="AA6248" s="9"/>
    </row>
    <row r="6249" spans="2:27" x14ac:dyDescent="0.25">
      <c r="B6249" s="2"/>
      <c r="C6249" s="3"/>
      <c r="Y6249" s="9"/>
      <c r="Z6249" s="9"/>
      <c r="AA6249" s="9"/>
    </row>
    <row r="6250" spans="2:27" x14ac:dyDescent="0.25">
      <c r="B6250" s="2"/>
      <c r="C6250" s="3"/>
      <c r="Y6250" s="9"/>
      <c r="Z6250" s="9"/>
      <c r="AA6250" s="9"/>
    </row>
    <row r="6251" spans="2:27" x14ac:dyDescent="0.25">
      <c r="B6251" s="2"/>
      <c r="C6251" s="3"/>
      <c r="Y6251" s="9"/>
      <c r="Z6251" s="9"/>
      <c r="AA6251" s="9"/>
    </row>
    <row r="6252" spans="2:27" x14ac:dyDescent="0.25">
      <c r="B6252" s="2"/>
      <c r="C6252" s="3"/>
      <c r="Y6252" s="9"/>
      <c r="Z6252" s="9"/>
      <c r="AA6252" s="9"/>
    </row>
    <row r="6253" spans="2:27" x14ac:dyDescent="0.25">
      <c r="B6253" s="2"/>
      <c r="C6253" s="3"/>
      <c r="Y6253" s="9"/>
      <c r="Z6253" s="9"/>
      <c r="AA6253" s="9"/>
    </row>
    <row r="6254" spans="2:27" x14ac:dyDescent="0.25">
      <c r="B6254" s="2"/>
      <c r="C6254" s="3"/>
      <c r="Y6254" s="9"/>
      <c r="Z6254" s="9"/>
      <c r="AA6254" s="9"/>
    </row>
    <row r="6255" spans="2:27" x14ac:dyDescent="0.25">
      <c r="B6255" s="2"/>
      <c r="C6255" s="3"/>
      <c r="Y6255" s="9"/>
      <c r="Z6255" s="9"/>
      <c r="AA6255" s="9"/>
    </row>
    <row r="6256" spans="2:27" x14ac:dyDescent="0.25">
      <c r="B6256" s="2"/>
      <c r="C6256" s="3"/>
      <c r="Y6256" s="9"/>
      <c r="Z6256" s="9"/>
      <c r="AA6256" s="9"/>
    </row>
    <row r="6257" spans="2:27" x14ac:dyDescent="0.25">
      <c r="B6257" s="2"/>
      <c r="C6257" s="3"/>
      <c r="Y6257" s="9"/>
      <c r="Z6257" s="9"/>
      <c r="AA6257" s="9"/>
    </row>
    <row r="6258" spans="2:27" x14ac:dyDescent="0.25">
      <c r="B6258" s="2"/>
      <c r="C6258" s="3"/>
      <c r="Y6258" s="9"/>
      <c r="Z6258" s="9"/>
      <c r="AA6258" s="9"/>
    </row>
    <row r="6259" spans="2:27" x14ac:dyDescent="0.25">
      <c r="B6259" s="2"/>
      <c r="C6259" s="3"/>
      <c r="Y6259" s="9"/>
      <c r="Z6259" s="9"/>
      <c r="AA6259" s="9"/>
    </row>
    <row r="6260" spans="2:27" x14ac:dyDescent="0.25">
      <c r="B6260" s="2"/>
      <c r="C6260" s="3"/>
      <c r="Y6260" s="9"/>
      <c r="Z6260" s="9"/>
      <c r="AA6260" s="9"/>
    </row>
    <row r="6261" spans="2:27" x14ac:dyDescent="0.25">
      <c r="B6261" s="2"/>
      <c r="C6261" s="3"/>
      <c r="Y6261" s="9"/>
      <c r="Z6261" s="9"/>
      <c r="AA6261" s="9"/>
    </row>
    <row r="6262" spans="2:27" x14ac:dyDescent="0.25">
      <c r="B6262" s="2"/>
      <c r="C6262" s="3"/>
      <c r="Y6262" s="9"/>
      <c r="Z6262" s="9"/>
      <c r="AA6262" s="9"/>
    </row>
    <row r="6263" spans="2:27" x14ac:dyDescent="0.25">
      <c r="B6263" s="2"/>
      <c r="C6263" s="3"/>
      <c r="Y6263" s="9"/>
      <c r="Z6263" s="9"/>
      <c r="AA6263" s="9"/>
    </row>
    <row r="6264" spans="2:27" x14ac:dyDescent="0.25">
      <c r="B6264" s="2"/>
      <c r="C6264" s="3"/>
      <c r="Y6264" s="9"/>
      <c r="Z6264" s="9"/>
      <c r="AA6264" s="9"/>
    </row>
    <row r="6265" spans="2:27" x14ac:dyDescent="0.25">
      <c r="B6265" s="2"/>
      <c r="C6265" s="3"/>
      <c r="Y6265" s="9"/>
      <c r="Z6265" s="9"/>
      <c r="AA6265" s="9"/>
    </row>
    <row r="6266" spans="2:27" x14ac:dyDescent="0.25">
      <c r="B6266" s="2"/>
      <c r="C6266" s="3"/>
      <c r="Y6266" s="9"/>
      <c r="Z6266" s="9"/>
      <c r="AA6266" s="9"/>
    </row>
    <row r="6267" spans="2:27" x14ac:dyDescent="0.25">
      <c r="B6267" s="2"/>
      <c r="C6267" s="3"/>
      <c r="Y6267" s="9"/>
      <c r="Z6267" s="9"/>
      <c r="AA6267" s="9"/>
    </row>
    <row r="6268" spans="2:27" x14ac:dyDescent="0.25">
      <c r="B6268" s="2"/>
      <c r="C6268" s="3"/>
      <c r="Y6268" s="9"/>
      <c r="Z6268" s="9"/>
      <c r="AA6268" s="9"/>
    </row>
    <row r="6269" spans="2:27" x14ac:dyDescent="0.25">
      <c r="B6269" s="2"/>
      <c r="C6269" s="3"/>
      <c r="Y6269" s="9"/>
      <c r="Z6269" s="9"/>
      <c r="AA6269" s="9"/>
    </row>
    <row r="6270" spans="2:27" x14ac:dyDescent="0.25">
      <c r="B6270" s="2"/>
      <c r="C6270" s="3"/>
      <c r="Y6270" s="9"/>
      <c r="Z6270" s="9"/>
      <c r="AA6270" s="9"/>
    </row>
    <row r="6271" spans="2:27" x14ac:dyDescent="0.25">
      <c r="B6271" s="2"/>
      <c r="C6271" s="3"/>
      <c r="Y6271" s="9"/>
      <c r="Z6271" s="9"/>
      <c r="AA6271" s="9"/>
    </row>
    <row r="6272" spans="2:27" x14ac:dyDescent="0.25">
      <c r="B6272" s="2"/>
      <c r="C6272" s="3"/>
      <c r="Y6272" s="9"/>
      <c r="Z6272" s="9"/>
      <c r="AA6272" s="9"/>
    </row>
    <row r="6273" spans="2:27" x14ac:dyDescent="0.25">
      <c r="B6273" s="2"/>
      <c r="C6273" s="3"/>
      <c r="Y6273" s="9"/>
      <c r="Z6273" s="9"/>
      <c r="AA6273" s="9"/>
    </row>
    <row r="6274" spans="2:27" x14ac:dyDescent="0.25">
      <c r="B6274" s="2"/>
      <c r="C6274" s="3"/>
      <c r="Y6274" s="9"/>
      <c r="Z6274" s="9"/>
      <c r="AA6274" s="9"/>
    </row>
    <row r="6275" spans="2:27" x14ac:dyDescent="0.25">
      <c r="B6275" s="2"/>
      <c r="C6275" s="3"/>
      <c r="Y6275" s="9"/>
      <c r="Z6275" s="9"/>
      <c r="AA6275" s="9"/>
    </row>
    <row r="6276" spans="2:27" x14ac:dyDescent="0.25">
      <c r="B6276" s="2"/>
      <c r="C6276" s="3"/>
      <c r="Y6276" s="9"/>
      <c r="Z6276" s="9"/>
      <c r="AA6276" s="9"/>
    </row>
    <row r="6277" spans="2:27" x14ac:dyDescent="0.25">
      <c r="B6277" s="2"/>
      <c r="C6277" s="3"/>
      <c r="Y6277" s="9"/>
      <c r="Z6277" s="9"/>
      <c r="AA6277" s="9"/>
    </row>
    <row r="6278" spans="2:27" x14ac:dyDescent="0.25">
      <c r="B6278" s="2"/>
      <c r="C6278" s="3"/>
      <c r="Y6278" s="9"/>
      <c r="Z6278" s="9"/>
      <c r="AA6278" s="9"/>
    </row>
    <row r="6279" spans="2:27" x14ac:dyDescent="0.25">
      <c r="B6279" s="2"/>
      <c r="C6279" s="3"/>
      <c r="Y6279" s="9"/>
      <c r="Z6279" s="9"/>
      <c r="AA6279" s="9"/>
    </row>
    <row r="6280" spans="2:27" x14ac:dyDescent="0.25">
      <c r="B6280" s="2"/>
      <c r="C6280" s="3"/>
      <c r="Y6280" s="9"/>
      <c r="Z6280" s="9"/>
      <c r="AA6280" s="9"/>
    </row>
    <row r="6281" spans="2:27" x14ac:dyDescent="0.25">
      <c r="B6281" s="2"/>
      <c r="C6281" s="3"/>
      <c r="Y6281" s="9"/>
      <c r="Z6281" s="9"/>
      <c r="AA6281" s="9"/>
    </row>
    <row r="6282" spans="2:27" x14ac:dyDescent="0.25">
      <c r="B6282" s="2"/>
      <c r="C6282" s="3"/>
      <c r="Y6282" s="9"/>
      <c r="Z6282" s="9"/>
      <c r="AA6282" s="9"/>
    </row>
    <row r="6283" spans="2:27" x14ac:dyDescent="0.25">
      <c r="B6283" s="2"/>
      <c r="C6283" s="3"/>
      <c r="Y6283" s="9"/>
      <c r="Z6283" s="9"/>
      <c r="AA6283" s="9"/>
    </row>
    <row r="6284" spans="2:27" x14ac:dyDescent="0.25">
      <c r="B6284" s="2"/>
      <c r="C6284" s="3"/>
      <c r="Y6284" s="9"/>
      <c r="Z6284" s="9"/>
      <c r="AA6284" s="9"/>
    </row>
    <row r="6285" spans="2:27" x14ac:dyDescent="0.25">
      <c r="B6285" s="2"/>
      <c r="C6285" s="3"/>
      <c r="Y6285" s="9"/>
      <c r="Z6285" s="9"/>
      <c r="AA6285" s="9"/>
    </row>
    <row r="6286" spans="2:27" x14ac:dyDescent="0.25">
      <c r="B6286" s="2"/>
      <c r="C6286" s="3"/>
      <c r="Y6286" s="9"/>
      <c r="Z6286" s="9"/>
      <c r="AA6286" s="9"/>
    </row>
    <row r="6287" spans="2:27" x14ac:dyDescent="0.25">
      <c r="B6287" s="2"/>
      <c r="C6287" s="3"/>
      <c r="Y6287" s="9"/>
      <c r="Z6287" s="9"/>
      <c r="AA6287" s="9"/>
    </row>
    <row r="6288" spans="2:27" x14ac:dyDescent="0.25">
      <c r="B6288" s="2"/>
      <c r="C6288" s="3"/>
      <c r="Y6288" s="9"/>
      <c r="Z6288" s="9"/>
      <c r="AA6288" s="9"/>
    </row>
    <row r="6289" spans="2:27" x14ac:dyDescent="0.25">
      <c r="B6289" s="2"/>
      <c r="C6289" s="3"/>
      <c r="Y6289" s="9"/>
      <c r="Z6289" s="9"/>
      <c r="AA6289" s="9"/>
    </row>
    <row r="6290" spans="2:27" x14ac:dyDescent="0.25">
      <c r="B6290" s="2"/>
      <c r="C6290" s="3"/>
      <c r="Y6290" s="9"/>
      <c r="Z6290" s="9"/>
      <c r="AA6290" s="9"/>
    </row>
    <row r="6291" spans="2:27" x14ac:dyDescent="0.25">
      <c r="B6291" s="2"/>
      <c r="C6291" s="3"/>
      <c r="Y6291" s="9"/>
      <c r="Z6291" s="9"/>
      <c r="AA6291" s="9"/>
    </row>
    <row r="6292" spans="2:27" x14ac:dyDescent="0.25">
      <c r="B6292" s="2"/>
      <c r="C6292" s="3"/>
      <c r="Y6292" s="9"/>
      <c r="Z6292" s="9"/>
      <c r="AA6292" s="9"/>
    </row>
    <row r="6293" spans="2:27" x14ac:dyDescent="0.25">
      <c r="B6293" s="2"/>
      <c r="C6293" s="3"/>
      <c r="Y6293" s="9"/>
      <c r="Z6293" s="9"/>
      <c r="AA6293" s="9"/>
    </row>
    <row r="6294" spans="2:27" x14ac:dyDescent="0.25">
      <c r="B6294" s="2"/>
      <c r="C6294" s="3"/>
    </row>
    <row r="6295" spans="2:27" x14ac:dyDescent="0.25">
      <c r="B6295" s="2"/>
      <c r="C6295" s="3"/>
    </row>
    <row r="6296" spans="2:27" x14ac:dyDescent="0.25">
      <c r="B6296" s="2"/>
      <c r="C6296" s="3"/>
    </row>
    <row r="6297" spans="2:27" x14ac:dyDescent="0.25">
      <c r="B6297" s="2"/>
      <c r="C6297" s="3"/>
    </row>
    <row r="6298" spans="2:27" x14ac:dyDescent="0.25">
      <c r="B6298" s="2"/>
      <c r="C6298" s="3"/>
    </row>
    <row r="6299" spans="2:27" x14ac:dyDescent="0.25">
      <c r="B6299" s="2"/>
      <c r="C6299" s="3"/>
    </row>
    <row r="6300" spans="2:27" x14ac:dyDescent="0.25">
      <c r="B6300" s="2"/>
      <c r="C6300" s="3"/>
    </row>
    <row r="6301" spans="2:27" x14ac:dyDescent="0.25">
      <c r="B6301" s="2"/>
      <c r="C6301" s="3"/>
    </row>
    <row r="6302" spans="2:27" x14ac:dyDescent="0.25">
      <c r="B6302" s="2"/>
      <c r="C6302" s="3"/>
    </row>
    <row r="6303" spans="2:27" x14ac:dyDescent="0.25">
      <c r="B6303" s="2"/>
      <c r="C6303" s="3"/>
    </row>
    <row r="6304" spans="2:27" x14ac:dyDescent="0.25">
      <c r="B6304" s="2"/>
      <c r="C6304" s="3"/>
    </row>
    <row r="6305" spans="2:3" x14ac:dyDescent="0.25">
      <c r="B6305" s="2"/>
      <c r="C6305" s="3"/>
    </row>
    <row r="6306" spans="2:3" x14ac:dyDescent="0.25">
      <c r="B6306" s="2"/>
      <c r="C6306" s="3"/>
    </row>
    <row r="6307" spans="2:3" x14ac:dyDescent="0.25">
      <c r="B6307" s="2"/>
      <c r="C6307" s="3"/>
    </row>
    <row r="6308" spans="2:3" x14ac:dyDescent="0.25">
      <c r="B6308" s="2"/>
      <c r="C6308" s="3"/>
    </row>
    <row r="6309" spans="2:3" x14ac:dyDescent="0.25">
      <c r="B6309" s="2"/>
      <c r="C6309" s="3"/>
    </row>
    <row r="6310" spans="2:3" x14ac:dyDescent="0.25">
      <c r="B6310" s="2"/>
      <c r="C6310" s="3"/>
    </row>
    <row r="6311" spans="2:3" x14ac:dyDescent="0.25">
      <c r="B6311" s="2"/>
      <c r="C6311" s="3"/>
    </row>
    <row r="6312" spans="2:3" x14ac:dyDescent="0.25">
      <c r="B6312" s="2"/>
      <c r="C6312" s="3"/>
    </row>
    <row r="6313" spans="2:3" x14ac:dyDescent="0.25">
      <c r="B6313" s="2"/>
      <c r="C6313" s="3"/>
    </row>
    <row r="6314" spans="2:3" x14ac:dyDescent="0.25">
      <c r="B6314" s="2"/>
      <c r="C6314" s="3"/>
    </row>
    <row r="6315" spans="2:3" x14ac:dyDescent="0.25">
      <c r="B6315" s="2"/>
      <c r="C6315" s="3"/>
    </row>
    <row r="6316" spans="2:3" x14ac:dyDescent="0.25">
      <c r="B6316" s="2"/>
      <c r="C6316" s="3"/>
    </row>
    <row r="6317" spans="2:3" x14ac:dyDescent="0.25">
      <c r="B6317" s="2"/>
      <c r="C6317" s="3"/>
    </row>
    <row r="6318" spans="2:3" x14ac:dyDescent="0.25">
      <c r="B6318" s="2"/>
      <c r="C6318" s="3"/>
    </row>
    <row r="6319" spans="2:3" x14ac:dyDescent="0.25">
      <c r="B6319" s="2"/>
      <c r="C6319" s="3"/>
    </row>
    <row r="6320" spans="2:3" x14ac:dyDescent="0.25">
      <c r="B6320" s="2"/>
      <c r="C6320" s="3"/>
    </row>
    <row r="6321" spans="2:3" x14ac:dyDescent="0.25">
      <c r="B6321" s="2"/>
      <c r="C6321" s="3"/>
    </row>
    <row r="6322" spans="2:3" x14ac:dyDescent="0.25">
      <c r="B6322" s="2"/>
      <c r="C6322" s="3"/>
    </row>
    <row r="6323" spans="2:3" x14ac:dyDescent="0.25">
      <c r="B6323" s="2"/>
      <c r="C6323" s="3"/>
    </row>
    <row r="6324" spans="2:3" x14ac:dyDescent="0.25">
      <c r="B6324" s="2"/>
      <c r="C6324" s="3"/>
    </row>
    <row r="6325" spans="2:3" x14ac:dyDescent="0.25">
      <c r="B6325" s="2"/>
      <c r="C6325" s="3"/>
    </row>
    <row r="6326" spans="2:3" x14ac:dyDescent="0.25">
      <c r="B6326" s="2"/>
      <c r="C6326" s="3"/>
    </row>
    <row r="6327" spans="2:3" x14ac:dyDescent="0.25">
      <c r="B6327" s="2"/>
      <c r="C6327" s="3"/>
    </row>
    <row r="6328" spans="2:3" x14ac:dyDescent="0.25">
      <c r="B6328" s="2"/>
      <c r="C6328" s="3"/>
    </row>
    <row r="6329" spans="2:3" x14ac:dyDescent="0.25">
      <c r="B6329" s="2"/>
      <c r="C6329" s="3"/>
    </row>
    <row r="6330" spans="2:3" x14ac:dyDescent="0.25">
      <c r="B6330" s="2"/>
      <c r="C6330" s="3"/>
    </row>
    <row r="6331" spans="2:3" x14ac:dyDescent="0.25">
      <c r="B6331" s="2"/>
      <c r="C6331" s="3"/>
    </row>
    <row r="6332" spans="2:3" x14ac:dyDescent="0.25">
      <c r="B6332" s="2"/>
      <c r="C6332" s="3"/>
    </row>
    <row r="6333" spans="2:3" x14ac:dyDescent="0.25">
      <c r="B6333" s="2"/>
      <c r="C6333" s="3"/>
    </row>
    <row r="6334" spans="2:3" x14ac:dyDescent="0.25">
      <c r="B6334" s="2"/>
      <c r="C6334" s="3"/>
    </row>
    <row r="6335" spans="2:3" x14ac:dyDescent="0.25">
      <c r="B6335" s="2"/>
      <c r="C6335" s="3"/>
    </row>
    <row r="6336" spans="2:3" x14ac:dyDescent="0.25">
      <c r="B6336" s="2"/>
      <c r="C6336" s="3"/>
    </row>
    <row r="6337" spans="2:3" x14ac:dyDescent="0.25">
      <c r="B6337" s="2"/>
      <c r="C6337" s="3"/>
    </row>
    <row r="6338" spans="2:3" x14ac:dyDescent="0.25">
      <c r="B6338" s="2"/>
      <c r="C6338" s="3"/>
    </row>
    <row r="6339" spans="2:3" x14ac:dyDescent="0.25">
      <c r="B6339" s="2"/>
      <c r="C6339" s="3"/>
    </row>
    <row r="6340" spans="2:3" x14ac:dyDescent="0.25">
      <c r="B6340" s="2"/>
      <c r="C6340" s="3"/>
    </row>
    <row r="6341" spans="2:3" x14ac:dyDescent="0.25">
      <c r="B6341" s="2"/>
      <c r="C6341" s="3"/>
    </row>
    <row r="6342" spans="2:3" x14ac:dyDescent="0.25">
      <c r="B6342" s="2"/>
      <c r="C6342" s="3"/>
    </row>
    <row r="6343" spans="2:3" x14ac:dyDescent="0.25">
      <c r="B6343" s="2"/>
      <c r="C6343" s="3"/>
    </row>
    <row r="6344" spans="2:3" x14ac:dyDescent="0.25">
      <c r="B6344" s="2"/>
      <c r="C6344" s="3"/>
    </row>
    <row r="6345" spans="2:3" x14ac:dyDescent="0.25">
      <c r="B6345" s="2"/>
      <c r="C6345" s="3"/>
    </row>
    <row r="6346" spans="2:3" x14ac:dyDescent="0.25">
      <c r="B6346" s="2"/>
      <c r="C6346" s="3"/>
    </row>
    <row r="6347" spans="2:3" x14ac:dyDescent="0.25">
      <c r="B6347" s="2"/>
      <c r="C6347" s="3"/>
    </row>
    <row r="6348" spans="2:3" x14ac:dyDescent="0.25">
      <c r="B6348" s="2"/>
      <c r="C6348" s="3"/>
    </row>
    <row r="6349" spans="2:3" x14ac:dyDescent="0.25">
      <c r="B6349" s="2"/>
      <c r="C6349" s="3"/>
    </row>
    <row r="6350" spans="2:3" x14ac:dyDescent="0.25">
      <c r="B6350" s="2"/>
      <c r="C6350" s="3"/>
    </row>
    <row r="6351" spans="2:3" x14ac:dyDescent="0.25">
      <c r="B6351" s="2"/>
      <c r="C6351" s="3"/>
    </row>
    <row r="6352" spans="2:3" x14ac:dyDescent="0.25">
      <c r="B6352" s="2"/>
      <c r="C6352" s="3"/>
    </row>
    <row r="6353" spans="2:3" x14ac:dyDescent="0.25">
      <c r="B6353" s="2"/>
      <c r="C6353" s="3"/>
    </row>
    <row r="6354" spans="2:3" x14ac:dyDescent="0.25">
      <c r="B6354" s="2"/>
      <c r="C6354" s="3"/>
    </row>
    <row r="6355" spans="2:3" x14ac:dyDescent="0.25">
      <c r="B6355" s="2"/>
      <c r="C6355" s="3"/>
    </row>
    <row r="6356" spans="2:3" x14ac:dyDescent="0.25">
      <c r="B6356" s="2"/>
      <c r="C6356" s="3"/>
    </row>
    <row r="6357" spans="2:3" x14ac:dyDescent="0.25">
      <c r="B6357" s="2"/>
      <c r="C6357" s="3"/>
    </row>
    <row r="6358" spans="2:3" x14ac:dyDescent="0.25">
      <c r="B6358" s="2"/>
      <c r="C6358" s="3"/>
    </row>
    <row r="6359" spans="2:3" x14ac:dyDescent="0.25">
      <c r="B6359" s="2"/>
      <c r="C6359" s="3"/>
    </row>
    <row r="6360" spans="2:3" x14ac:dyDescent="0.25">
      <c r="B6360" s="2"/>
      <c r="C6360" s="3"/>
    </row>
    <row r="6361" spans="2:3" x14ac:dyDescent="0.25">
      <c r="B6361" s="2"/>
      <c r="C6361" s="3"/>
    </row>
    <row r="6362" spans="2:3" x14ac:dyDescent="0.25">
      <c r="B6362" s="2"/>
      <c r="C6362" s="3"/>
    </row>
    <row r="6363" spans="2:3" x14ac:dyDescent="0.25">
      <c r="B6363" s="2"/>
      <c r="C6363" s="3"/>
    </row>
    <row r="6364" spans="2:3" x14ac:dyDescent="0.25">
      <c r="B6364" s="2"/>
      <c r="C6364" s="3"/>
    </row>
    <row r="6365" spans="2:3" x14ac:dyDescent="0.25">
      <c r="B6365" s="2"/>
      <c r="C6365" s="3"/>
    </row>
    <row r="6366" spans="2:3" x14ac:dyDescent="0.25">
      <c r="B6366" s="2"/>
      <c r="C6366" s="3"/>
    </row>
    <row r="6367" spans="2:3" x14ac:dyDescent="0.25">
      <c r="B6367" s="2"/>
      <c r="C6367" s="3"/>
    </row>
    <row r="6368" spans="2:3" x14ac:dyDescent="0.25">
      <c r="B6368" s="2"/>
      <c r="C6368" s="3"/>
    </row>
    <row r="6369" spans="2:3" x14ac:dyDescent="0.25">
      <c r="B6369" s="2"/>
      <c r="C6369" s="3"/>
    </row>
    <row r="6370" spans="2:3" x14ac:dyDescent="0.25">
      <c r="B6370" s="2"/>
      <c r="C6370" s="3"/>
    </row>
    <row r="6371" spans="2:3" x14ac:dyDescent="0.25">
      <c r="B6371" s="2"/>
      <c r="C6371" s="3"/>
    </row>
    <row r="6372" spans="2:3" x14ac:dyDescent="0.25">
      <c r="B6372" s="2"/>
      <c r="C6372" s="3"/>
    </row>
    <row r="6373" spans="2:3" x14ac:dyDescent="0.25">
      <c r="B6373" s="2"/>
      <c r="C6373" s="3"/>
    </row>
    <row r="6374" spans="2:3" x14ac:dyDescent="0.25">
      <c r="B6374" s="2"/>
      <c r="C6374" s="3"/>
    </row>
    <row r="6375" spans="2:3" x14ac:dyDescent="0.25">
      <c r="B6375" s="2"/>
      <c r="C6375" s="3"/>
    </row>
    <row r="6376" spans="2:3" x14ac:dyDescent="0.25">
      <c r="B6376" s="2"/>
      <c r="C6376" s="3"/>
    </row>
    <row r="6377" spans="2:3" x14ac:dyDescent="0.25">
      <c r="B6377" s="2"/>
      <c r="C6377" s="3"/>
    </row>
    <row r="6378" spans="2:3" x14ac:dyDescent="0.25">
      <c r="B6378" s="2"/>
      <c r="C6378" s="3"/>
    </row>
    <row r="6379" spans="2:3" x14ac:dyDescent="0.25">
      <c r="B6379" s="2"/>
      <c r="C6379" s="3"/>
    </row>
    <row r="6380" spans="2:3" x14ac:dyDescent="0.25">
      <c r="B6380" s="2"/>
      <c r="C6380" s="3"/>
    </row>
    <row r="6381" spans="2:3" x14ac:dyDescent="0.25">
      <c r="B6381" s="2"/>
      <c r="C6381" s="3"/>
    </row>
    <row r="6382" spans="2:3" x14ac:dyDescent="0.25">
      <c r="B6382" s="2"/>
      <c r="C6382" s="3"/>
    </row>
    <row r="6383" spans="2:3" x14ac:dyDescent="0.25">
      <c r="B6383" s="2"/>
      <c r="C6383" s="3"/>
    </row>
    <row r="6384" spans="2:3" x14ac:dyDescent="0.25">
      <c r="B6384" s="2"/>
      <c r="C6384" s="3"/>
    </row>
    <row r="6385" spans="2:3" x14ac:dyDescent="0.25">
      <c r="B6385" s="2"/>
      <c r="C6385" s="3"/>
    </row>
    <row r="6386" spans="2:3" x14ac:dyDescent="0.25">
      <c r="B6386" s="2"/>
      <c r="C6386" s="3"/>
    </row>
    <row r="6387" spans="2:3" x14ac:dyDescent="0.25">
      <c r="B6387" s="2"/>
      <c r="C6387" s="3"/>
    </row>
    <row r="6388" spans="2:3" x14ac:dyDescent="0.25">
      <c r="B6388" s="2"/>
      <c r="C6388" s="3"/>
    </row>
    <row r="6389" spans="2:3" x14ac:dyDescent="0.25">
      <c r="B6389" s="2"/>
      <c r="C6389" s="3"/>
    </row>
    <row r="6390" spans="2:3" x14ac:dyDescent="0.25">
      <c r="B6390" s="2"/>
      <c r="C6390" s="3"/>
    </row>
    <row r="6391" spans="2:3" x14ac:dyDescent="0.25">
      <c r="B6391" s="2"/>
      <c r="C6391" s="3"/>
    </row>
    <row r="6392" spans="2:3" x14ac:dyDescent="0.25">
      <c r="B6392" s="2"/>
      <c r="C6392" s="3"/>
    </row>
    <row r="6393" spans="2:3" x14ac:dyDescent="0.25">
      <c r="B6393" s="2"/>
      <c r="C6393" s="3"/>
    </row>
    <row r="6394" spans="2:3" x14ac:dyDescent="0.25">
      <c r="B6394" s="2"/>
      <c r="C6394" s="3"/>
    </row>
    <row r="6395" spans="2:3" x14ac:dyDescent="0.25">
      <c r="B6395" s="2"/>
      <c r="C6395" s="3"/>
    </row>
    <row r="6396" spans="2:3" x14ac:dyDescent="0.25">
      <c r="B6396" s="2"/>
      <c r="C6396" s="3"/>
    </row>
    <row r="6397" spans="2:3" x14ac:dyDescent="0.25">
      <c r="B6397" s="2"/>
      <c r="C6397" s="3"/>
    </row>
    <row r="6398" spans="2:3" x14ac:dyDescent="0.25">
      <c r="B6398" s="2"/>
      <c r="C6398" s="3"/>
    </row>
    <row r="6399" spans="2:3" x14ac:dyDescent="0.25">
      <c r="B6399" s="2"/>
      <c r="C6399" s="3"/>
    </row>
    <row r="6400" spans="2:3" x14ac:dyDescent="0.25">
      <c r="B6400" s="2"/>
      <c r="C6400" s="3"/>
    </row>
    <row r="6401" spans="2:3" x14ac:dyDescent="0.25">
      <c r="B6401" s="2"/>
      <c r="C6401" s="3"/>
    </row>
    <row r="6402" spans="2:3" x14ac:dyDescent="0.25">
      <c r="B6402" s="2"/>
      <c r="C6402" s="3"/>
    </row>
    <row r="6403" spans="2:3" x14ac:dyDescent="0.25">
      <c r="B6403" s="2"/>
      <c r="C6403" s="3"/>
    </row>
    <row r="6404" spans="2:3" x14ac:dyDescent="0.25">
      <c r="B6404" s="2"/>
      <c r="C6404" s="3"/>
    </row>
    <row r="6405" spans="2:3" x14ac:dyDescent="0.25">
      <c r="B6405" s="2"/>
      <c r="C6405" s="3"/>
    </row>
    <row r="6406" spans="2:3" x14ac:dyDescent="0.25">
      <c r="B6406" s="2"/>
      <c r="C6406" s="3"/>
    </row>
    <row r="6407" spans="2:3" x14ac:dyDescent="0.25">
      <c r="B6407" s="2"/>
      <c r="C6407" s="3"/>
    </row>
    <row r="6408" spans="2:3" x14ac:dyDescent="0.25">
      <c r="B6408" s="2"/>
      <c r="C6408" s="3"/>
    </row>
    <row r="6409" spans="2:3" x14ac:dyDescent="0.25">
      <c r="B6409" s="2"/>
      <c r="C6409" s="3"/>
    </row>
    <row r="6410" spans="2:3" x14ac:dyDescent="0.25">
      <c r="B6410" s="2"/>
      <c r="C6410" s="3"/>
    </row>
    <row r="6411" spans="2:3" x14ac:dyDescent="0.25">
      <c r="B6411" s="2"/>
      <c r="C6411" s="3"/>
    </row>
    <row r="6412" spans="2:3" x14ac:dyDescent="0.25">
      <c r="B6412" s="2"/>
      <c r="C6412" s="3"/>
    </row>
    <row r="6413" spans="2:3" x14ac:dyDescent="0.25">
      <c r="B6413" s="2"/>
      <c r="C6413" s="3"/>
    </row>
    <row r="6414" spans="2:3" x14ac:dyDescent="0.25">
      <c r="B6414" s="2"/>
      <c r="C6414" s="3"/>
    </row>
    <row r="6415" spans="2:3" x14ac:dyDescent="0.25">
      <c r="B6415" s="2"/>
      <c r="C6415" s="3"/>
    </row>
    <row r="6416" spans="2:3" x14ac:dyDescent="0.25">
      <c r="B6416" s="2"/>
      <c r="C6416" s="3"/>
    </row>
    <row r="6417" spans="2:3" x14ac:dyDescent="0.25">
      <c r="B6417" s="2"/>
      <c r="C6417" s="3"/>
    </row>
    <row r="6418" spans="2:3" x14ac:dyDescent="0.25">
      <c r="B6418" s="2"/>
      <c r="C6418" s="3"/>
    </row>
    <row r="6419" spans="2:3" x14ac:dyDescent="0.25">
      <c r="B6419" s="2"/>
      <c r="C6419" s="3"/>
    </row>
    <row r="6420" spans="2:3" x14ac:dyDescent="0.25">
      <c r="B6420" s="2"/>
      <c r="C6420" s="3"/>
    </row>
    <row r="6421" spans="2:3" x14ac:dyDescent="0.25">
      <c r="B6421" s="2"/>
      <c r="C6421" s="3"/>
    </row>
    <row r="6422" spans="2:3" x14ac:dyDescent="0.25">
      <c r="B6422" s="2"/>
      <c r="C6422" s="3"/>
    </row>
    <row r="6423" spans="2:3" x14ac:dyDescent="0.25">
      <c r="B6423" s="2"/>
      <c r="C6423" s="3"/>
    </row>
    <row r="6424" spans="2:3" x14ac:dyDescent="0.25">
      <c r="B6424" s="2"/>
      <c r="C6424" s="3"/>
    </row>
    <row r="6425" spans="2:3" x14ac:dyDescent="0.25">
      <c r="B6425" s="2"/>
      <c r="C6425" s="3"/>
    </row>
    <row r="6426" spans="2:3" x14ac:dyDescent="0.25">
      <c r="B6426" s="2"/>
      <c r="C6426" s="3"/>
    </row>
    <row r="6427" spans="2:3" x14ac:dyDescent="0.25">
      <c r="B6427" s="2"/>
      <c r="C6427" s="3"/>
    </row>
    <row r="6428" spans="2:3" x14ac:dyDescent="0.25">
      <c r="B6428" s="2"/>
      <c r="C6428" s="3"/>
    </row>
    <row r="6429" spans="2:3" x14ac:dyDescent="0.25">
      <c r="B6429" s="2"/>
      <c r="C6429" s="3"/>
    </row>
    <row r="6430" spans="2:3" x14ac:dyDescent="0.25">
      <c r="B6430" s="2"/>
      <c r="C6430" s="3"/>
    </row>
    <row r="6431" spans="2:3" x14ac:dyDescent="0.25">
      <c r="B6431" s="2"/>
      <c r="C6431" s="3"/>
    </row>
    <row r="6432" spans="2:3" x14ac:dyDescent="0.25">
      <c r="B6432" s="2"/>
      <c r="C6432" s="3"/>
    </row>
    <row r="6433" spans="2:3" x14ac:dyDescent="0.25">
      <c r="B6433" s="2"/>
      <c r="C6433" s="3"/>
    </row>
    <row r="6434" spans="2:3" x14ac:dyDescent="0.25">
      <c r="B6434" s="2"/>
      <c r="C6434" s="3"/>
    </row>
    <row r="6435" spans="2:3" x14ac:dyDescent="0.25">
      <c r="B6435" s="2"/>
      <c r="C6435" s="3"/>
    </row>
    <row r="6436" spans="2:3" x14ac:dyDescent="0.25">
      <c r="B6436" s="2"/>
      <c r="C6436" s="3"/>
    </row>
    <row r="6437" spans="2:3" x14ac:dyDescent="0.25">
      <c r="B6437" s="2"/>
      <c r="C6437" s="3"/>
    </row>
    <row r="6438" spans="2:3" x14ac:dyDescent="0.25">
      <c r="B6438" s="2"/>
      <c r="C6438" s="3"/>
    </row>
    <row r="6439" spans="2:3" x14ac:dyDescent="0.25">
      <c r="B6439" s="2"/>
      <c r="C6439" s="3"/>
    </row>
    <row r="6440" spans="2:3" x14ac:dyDescent="0.25">
      <c r="B6440" s="2"/>
      <c r="C6440" s="3"/>
    </row>
    <row r="6441" spans="2:3" x14ac:dyDescent="0.25">
      <c r="B6441" s="2"/>
      <c r="C6441" s="3"/>
    </row>
    <row r="6442" spans="2:3" x14ac:dyDescent="0.25">
      <c r="B6442" s="2"/>
      <c r="C6442" s="3"/>
    </row>
    <row r="6443" spans="2:3" x14ac:dyDescent="0.25">
      <c r="B6443" s="2"/>
      <c r="C6443" s="3"/>
    </row>
    <row r="6444" spans="2:3" x14ac:dyDescent="0.25">
      <c r="B6444" s="2"/>
      <c r="C6444" s="3"/>
    </row>
    <row r="6445" spans="2:3" x14ac:dyDescent="0.25">
      <c r="B6445" s="2"/>
      <c r="C6445" s="3"/>
    </row>
    <row r="6446" spans="2:3" x14ac:dyDescent="0.25">
      <c r="B6446" s="2"/>
      <c r="C6446" s="3"/>
    </row>
    <row r="6447" spans="2:3" x14ac:dyDescent="0.25">
      <c r="B6447" s="2"/>
      <c r="C6447" s="3"/>
    </row>
    <row r="6448" spans="2:3" x14ac:dyDescent="0.25">
      <c r="B6448" s="2"/>
      <c r="C6448" s="3"/>
    </row>
    <row r="6449" spans="2:3" x14ac:dyDescent="0.25">
      <c r="B6449" s="2"/>
      <c r="C6449" s="3"/>
    </row>
    <row r="6450" spans="2:3" x14ac:dyDescent="0.25">
      <c r="B6450" s="2"/>
      <c r="C6450" s="3"/>
    </row>
    <row r="6451" spans="2:3" x14ac:dyDescent="0.25">
      <c r="B6451" s="2"/>
      <c r="C6451" s="3"/>
    </row>
    <row r="6452" spans="2:3" x14ac:dyDescent="0.25">
      <c r="B6452" s="2"/>
      <c r="C6452" s="3"/>
    </row>
    <row r="6453" spans="2:3" x14ac:dyDescent="0.25">
      <c r="B6453" s="2"/>
      <c r="C6453" s="3"/>
    </row>
    <row r="6454" spans="2:3" x14ac:dyDescent="0.25">
      <c r="B6454" s="2"/>
      <c r="C6454" s="3"/>
    </row>
    <row r="6455" spans="2:3" x14ac:dyDescent="0.25">
      <c r="B6455" s="2"/>
      <c r="C6455" s="3"/>
    </row>
    <row r="6456" spans="2:3" x14ac:dyDescent="0.25">
      <c r="B6456" s="2"/>
      <c r="C6456" s="3"/>
    </row>
    <row r="6457" spans="2:3" x14ac:dyDescent="0.25">
      <c r="B6457" s="2"/>
      <c r="C6457" s="3"/>
    </row>
    <row r="6458" spans="2:3" x14ac:dyDescent="0.25">
      <c r="B6458" s="2"/>
      <c r="C6458" s="3"/>
    </row>
    <row r="6459" spans="2:3" x14ac:dyDescent="0.25">
      <c r="B6459" s="2"/>
      <c r="C6459" s="3"/>
    </row>
    <row r="6460" spans="2:3" x14ac:dyDescent="0.25">
      <c r="B6460" s="2"/>
      <c r="C6460" s="3"/>
    </row>
    <row r="6461" spans="2:3" x14ac:dyDescent="0.25">
      <c r="B6461" s="2"/>
      <c r="C6461" s="3"/>
    </row>
    <row r="6462" spans="2:3" x14ac:dyDescent="0.25">
      <c r="B6462" s="2"/>
      <c r="C6462" s="3"/>
    </row>
    <row r="6463" spans="2:3" x14ac:dyDescent="0.25">
      <c r="B6463" s="2"/>
      <c r="C6463" s="3"/>
    </row>
    <row r="6464" spans="2:3" x14ac:dyDescent="0.25">
      <c r="B6464" s="2"/>
      <c r="C6464" s="3"/>
    </row>
    <row r="6465" spans="2:3" x14ac:dyDescent="0.25">
      <c r="B6465" s="2"/>
      <c r="C6465" s="3"/>
    </row>
    <row r="6466" spans="2:3" x14ac:dyDescent="0.25">
      <c r="B6466" s="2"/>
      <c r="C6466" s="3"/>
    </row>
    <row r="6467" spans="2:3" x14ac:dyDescent="0.25">
      <c r="B6467" s="2"/>
      <c r="C6467" s="3"/>
    </row>
    <row r="6468" spans="2:3" x14ac:dyDescent="0.25">
      <c r="B6468" s="2"/>
      <c r="C6468" s="3"/>
    </row>
    <row r="6469" spans="2:3" x14ac:dyDescent="0.25">
      <c r="B6469" s="2"/>
      <c r="C6469" s="3"/>
    </row>
    <row r="6470" spans="2:3" x14ac:dyDescent="0.25">
      <c r="B6470" s="2"/>
      <c r="C6470" s="3"/>
    </row>
    <row r="6471" spans="2:3" x14ac:dyDescent="0.25">
      <c r="B6471" s="2"/>
      <c r="C6471" s="3"/>
    </row>
    <row r="6472" spans="2:3" x14ac:dyDescent="0.25">
      <c r="B6472" s="2"/>
      <c r="C6472" s="3"/>
    </row>
    <row r="6473" spans="2:3" x14ac:dyDescent="0.25">
      <c r="B6473" s="2"/>
      <c r="C6473" s="3"/>
    </row>
    <row r="6474" spans="2:3" x14ac:dyDescent="0.25">
      <c r="B6474" s="2"/>
      <c r="C6474" s="3"/>
    </row>
    <row r="6475" spans="2:3" x14ac:dyDescent="0.25">
      <c r="B6475" s="2"/>
      <c r="C6475" s="3"/>
    </row>
    <row r="6476" spans="2:3" x14ac:dyDescent="0.25">
      <c r="B6476" s="2"/>
      <c r="C6476" s="3"/>
    </row>
    <row r="6477" spans="2:3" x14ac:dyDescent="0.25">
      <c r="B6477" s="2"/>
      <c r="C6477" s="3"/>
    </row>
    <row r="6478" spans="2:3" x14ac:dyDescent="0.25">
      <c r="B6478" s="2"/>
      <c r="C6478" s="3"/>
    </row>
    <row r="6479" spans="2:3" x14ac:dyDescent="0.25">
      <c r="B6479" s="2"/>
      <c r="C6479" s="3"/>
    </row>
    <row r="6480" spans="2:3" x14ac:dyDescent="0.25">
      <c r="B6480" s="2"/>
      <c r="C6480" s="3"/>
    </row>
    <row r="6481" spans="2:27" x14ac:dyDescent="0.25">
      <c r="B6481" s="2"/>
      <c r="C6481" s="3"/>
    </row>
    <row r="6482" spans="2:27" x14ac:dyDescent="0.25">
      <c r="B6482" s="2"/>
      <c r="C6482" s="3"/>
    </row>
    <row r="6483" spans="2:27" x14ac:dyDescent="0.25">
      <c r="B6483" s="2"/>
      <c r="C6483" s="3"/>
    </row>
    <row r="6484" spans="2:27" x14ac:dyDescent="0.25">
      <c r="B6484" s="2"/>
      <c r="C6484" s="3"/>
    </row>
    <row r="6485" spans="2:27" x14ac:dyDescent="0.25">
      <c r="B6485" s="2"/>
      <c r="C6485" s="3"/>
    </row>
    <row r="6486" spans="2:27" x14ac:dyDescent="0.25">
      <c r="B6486" s="2"/>
      <c r="C6486" s="3"/>
    </row>
    <row r="6487" spans="2:27" x14ac:dyDescent="0.25">
      <c r="B6487" s="2"/>
      <c r="C6487" s="3"/>
    </row>
    <row r="6488" spans="2:27" x14ac:dyDescent="0.25">
      <c r="B6488" s="2"/>
      <c r="C6488" s="3"/>
    </row>
    <row r="6489" spans="2:27" x14ac:dyDescent="0.25">
      <c r="B6489" s="2"/>
      <c r="C6489" s="3"/>
    </row>
    <row r="6490" spans="2:27" x14ac:dyDescent="0.25">
      <c r="B6490" s="2"/>
      <c r="C6490" s="3"/>
    </row>
    <row r="6491" spans="2:27" x14ac:dyDescent="0.25">
      <c r="B6491" s="2"/>
      <c r="C6491" s="3"/>
      <c r="Y6491" s="9"/>
      <c r="Z6491" s="9"/>
      <c r="AA6491" s="9"/>
    </row>
    <row r="6492" spans="2:27" x14ac:dyDescent="0.25">
      <c r="B6492" s="2"/>
      <c r="C6492" s="3"/>
      <c r="Y6492" s="9"/>
      <c r="Z6492" s="9"/>
      <c r="AA6492" s="9"/>
    </row>
    <row r="6493" spans="2:27" x14ac:dyDescent="0.25">
      <c r="B6493" s="2"/>
      <c r="C6493" s="3"/>
      <c r="Y6493" s="9"/>
      <c r="Z6493" s="9"/>
      <c r="AA6493" s="9"/>
    </row>
    <row r="6494" spans="2:27" x14ac:dyDescent="0.25">
      <c r="B6494" s="2"/>
      <c r="C6494" s="3"/>
      <c r="Y6494" s="9"/>
      <c r="Z6494" s="9"/>
      <c r="AA6494" s="9"/>
    </row>
    <row r="6495" spans="2:27" x14ac:dyDescent="0.25">
      <c r="B6495" s="2"/>
      <c r="C6495" s="3"/>
      <c r="Y6495" s="9"/>
      <c r="Z6495" s="9"/>
      <c r="AA6495" s="9"/>
    </row>
    <row r="6496" spans="2:27" x14ac:dyDescent="0.25">
      <c r="B6496" s="2"/>
      <c r="C6496" s="3"/>
      <c r="Y6496" s="9"/>
      <c r="Z6496" s="9"/>
      <c r="AA6496" s="9"/>
    </row>
    <row r="6497" spans="2:27" x14ac:dyDescent="0.25">
      <c r="B6497" s="2"/>
      <c r="C6497" s="3"/>
      <c r="Y6497" s="9"/>
      <c r="Z6497" s="9"/>
      <c r="AA6497" s="9"/>
    </row>
    <row r="6498" spans="2:27" x14ac:dyDescent="0.25">
      <c r="B6498" s="2"/>
      <c r="C6498" s="3"/>
      <c r="Y6498" s="9"/>
      <c r="Z6498" s="9"/>
      <c r="AA6498" s="9"/>
    </row>
    <row r="6499" spans="2:27" x14ac:dyDescent="0.25">
      <c r="B6499" s="2"/>
      <c r="C6499" s="3"/>
      <c r="Y6499" s="9"/>
      <c r="Z6499" s="9"/>
      <c r="AA6499" s="9"/>
    </row>
    <row r="6500" spans="2:27" x14ac:dyDescent="0.25">
      <c r="B6500" s="2"/>
      <c r="C6500" s="3"/>
      <c r="Y6500" s="9"/>
      <c r="Z6500" s="9"/>
      <c r="AA6500" s="9"/>
    </row>
    <row r="6501" spans="2:27" x14ac:dyDescent="0.25">
      <c r="B6501" s="2"/>
      <c r="C6501" s="3"/>
      <c r="Y6501" s="9"/>
      <c r="Z6501" s="9"/>
      <c r="AA6501" s="9"/>
    </row>
    <row r="6502" spans="2:27" x14ac:dyDescent="0.25">
      <c r="B6502" s="2"/>
      <c r="C6502" s="3"/>
      <c r="Y6502" s="9"/>
      <c r="Z6502" s="9"/>
      <c r="AA6502" s="9"/>
    </row>
    <row r="6503" spans="2:27" x14ac:dyDescent="0.25">
      <c r="B6503" s="2"/>
      <c r="C6503" s="3"/>
      <c r="Y6503" s="9"/>
      <c r="Z6503" s="9"/>
      <c r="AA6503" s="9"/>
    </row>
    <row r="6504" spans="2:27" x14ac:dyDescent="0.25">
      <c r="B6504" s="2"/>
      <c r="C6504" s="3"/>
      <c r="Y6504" s="9"/>
      <c r="Z6504" s="9"/>
      <c r="AA6504" s="9"/>
    </row>
    <row r="6505" spans="2:27" x14ac:dyDescent="0.25">
      <c r="B6505" s="2"/>
      <c r="C6505" s="3"/>
      <c r="Y6505" s="9"/>
      <c r="Z6505" s="9"/>
      <c r="AA6505" s="9"/>
    </row>
    <row r="6506" spans="2:27" x14ac:dyDescent="0.25">
      <c r="B6506" s="2"/>
      <c r="C6506" s="3"/>
      <c r="Y6506" s="9"/>
      <c r="Z6506" s="9"/>
      <c r="AA6506" s="9"/>
    </row>
    <row r="6507" spans="2:27" x14ac:dyDescent="0.25">
      <c r="B6507" s="2"/>
      <c r="C6507" s="3"/>
      <c r="Y6507" s="9"/>
      <c r="Z6507" s="9"/>
      <c r="AA6507" s="9"/>
    </row>
    <row r="6508" spans="2:27" x14ac:dyDescent="0.25">
      <c r="B6508" s="2"/>
      <c r="C6508" s="3"/>
      <c r="Y6508" s="9"/>
      <c r="Z6508" s="9"/>
      <c r="AA6508" s="9"/>
    </row>
    <row r="6509" spans="2:27" x14ac:dyDescent="0.25">
      <c r="B6509" s="2"/>
      <c r="C6509" s="3"/>
      <c r="Y6509" s="9"/>
      <c r="Z6509" s="9"/>
      <c r="AA6509" s="9"/>
    </row>
    <row r="6510" spans="2:27" x14ac:dyDescent="0.25">
      <c r="B6510" s="2"/>
      <c r="C6510" s="3"/>
      <c r="Y6510" s="9"/>
      <c r="Z6510" s="9"/>
      <c r="AA6510" s="9"/>
    </row>
    <row r="6511" spans="2:27" x14ac:dyDescent="0.25">
      <c r="B6511" s="2"/>
      <c r="C6511" s="3"/>
    </row>
    <row r="6512" spans="2:27" x14ac:dyDescent="0.25">
      <c r="B6512" s="2"/>
      <c r="C6512" s="3"/>
    </row>
    <row r="6513" spans="2:3" x14ac:dyDescent="0.25">
      <c r="B6513" s="2"/>
      <c r="C6513" s="3"/>
    </row>
    <row r="6514" spans="2:3" x14ac:dyDescent="0.25">
      <c r="B6514" s="2"/>
      <c r="C6514" s="3"/>
    </row>
    <row r="6515" spans="2:3" x14ac:dyDescent="0.25">
      <c r="B6515" s="2"/>
      <c r="C6515" s="3"/>
    </row>
    <row r="6516" spans="2:3" x14ac:dyDescent="0.25">
      <c r="B6516" s="2"/>
      <c r="C6516" s="3"/>
    </row>
    <row r="6517" spans="2:3" x14ac:dyDescent="0.25">
      <c r="B6517" s="2"/>
      <c r="C6517" s="3"/>
    </row>
    <row r="6518" spans="2:3" x14ac:dyDescent="0.25">
      <c r="B6518" s="2"/>
      <c r="C6518" s="3"/>
    </row>
    <row r="6519" spans="2:3" x14ac:dyDescent="0.25">
      <c r="B6519" s="2"/>
      <c r="C6519" s="3"/>
    </row>
    <row r="6520" spans="2:3" x14ac:dyDescent="0.25">
      <c r="B6520" s="2"/>
      <c r="C6520" s="3"/>
    </row>
    <row r="6521" spans="2:3" x14ac:dyDescent="0.25">
      <c r="B6521" s="2"/>
      <c r="C6521" s="3"/>
    </row>
    <row r="6522" spans="2:3" x14ac:dyDescent="0.25">
      <c r="B6522" s="2"/>
      <c r="C6522" s="3"/>
    </row>
    <row r="6523" spans="2:3" x14ac:dyDescent="0.25">
      <c r="B6523" s="2"/>
      <c r="C6523" s="3"/>
    </row>
    <row r="6524" spans="2:3" x14ac:dyDescent="0.25">
      <c r="B6524" s="2"/>
      <c r="C6524" s="3"/>
    </row>
    <row r="6525" spans="2:3" x14ac:dyDescent="0.25">
      <c r="B6525" s="2"/>
      <c r="C6525" s="3"/>
    </row>
    <row r="6526" spans="2:3" x14ac:dyDescent="0.25">
      <c r="B6526" s="2"/>
      <c r="C6526" s="3"/>
    </row>
    <row r="6527" spans="2:3" x14ac:dyDescent="0.25">
      <c r="B6527" s="2"/>
      <c r="C6527" s="3"/>
    </row>
    <row r="6528" spans="2:3" x14ac:dyDescent="0.25">
      <c r="B6528" s="2"/>
      <c r="C6528" s="3"/>
    </row>
    <row r="6529" spans="2:3" x14ac:dyDescent="0.25">
      <c r="B6529" s="2"/>
      <c r="C6529" s="3"/>
    </row>
    <row r="6530" spans="2:3" x14ac:dyDescent="0.25">
      <c r="B6530" s="2"/>
      <c r="C6530" s="3"/>
    </row>
    <row r="6531" spans="2:3" x14ac:dyDescent="0.25">
      <c r="B6531" s="2"/>
      <c r="C6531" s="3"/>
    </row>
    <row r="6532" spans="2:3" x14ac:dyDescent="0.25">
      <c r="B6532" s="2"/>
      <c r="C6532" s="3"/>
    </row>
    <row r="6533" spans="2:3" x14ac:dyDescent="0.25">
      <c r="B6533" s="2"/>
      <c r="C6533" s="3"/>
    </row>
    <row r="6534" spans="2:3" x14ac:dyDescent="0.25">
      <c r="B6534" s="2"/>
      <c r="C6534" s="3"/>
    </row>
    <row r="6535" spans="2:3" x14ac:dyDescent="0.25">
      <c r="B6535" s="2"/>
      <c r="C6535" s="3"/>
    </row>
    <row r="6536" spans="2:3" x14ac:dyDescent="0.25">
      <c r="B6536" s="2"/>
      <c r="C6536" s="3"/>
    </row>
    <row r="6537" spans="2:3" x14ac:dyDescent="0.25">
      <c r="B6537" s="2"/>
      <c r="C6537" s="3"/>
    </row>
    <row r="6538" spans="2:3" x14ac:dyDescent="0.25">
      <c r="B6538" s="2"/>
      <c r="C6538" s="3"/>
    </row>
    <row r="6539" spans="2:3" x14ac:dyDescent="0.25">
      <c r="B6539" s="2"/>
      <c r="C6539" s="3"/>
    </row>
    <row r="6540" spans="2:3" x14ac:dyDescent="0.25">
      <c r="B6540" s="2"/>
      <c r="C6540" s="3"/>
    </row>
    <row r="6541" spans="2:3" x14ac:dyDescent="0.25">
      <c r="B6541" s="2"/>
      <c r="C6541" s="3"/>
    </row>
    <row r="6542" spans="2:3" x14ac:dyDescent="0.25">
      <c r="B6542" s="2"/>
      <c r="C6542" s="3"/>
    </row>
    <row r="6543" spans="2:3" x14ac:dyDescent="0.25">
      <c r="B6543" s="2"/>
      <c r="C6543" s="3"/>
    </row>
    <row r="6544" spans="2:3" x14ac:dyDescent="0.25">
      <c r="B6544" s="2"/>
      <c r="C6544" s="3"/>
    </row>
    <row r="6545" spans="2:3" x14ac:dyDescent="0.25">
      <c r="B6545" s="2"/>
      <c r="C6545" s="3"/>
    </row>
    <row r="6546" spans="2:3" x14ac:dyDescent="0.25">
      <c r="B6546" s="2"/>
      <c r="C6546" s="3"/>
    </row>
    <row r="6547" spans="2:3" x14ac:dyDescent="0.25">
      <c r="B6547" s="2"/>
      <c r="C6547" s="3"/>
    </row>
    <row r="6548" spans="2:3" x14ac:dyDescent="0.25">
      <c r="B6548" s="2"/>
      <c r="C6548" s="3"/>
    </row>
    <row r="6549" spans="2:3" x14ac:dyDescent="0.25">
      <c r="B6549" s="2"/>
      <c r="C6549" s="3"/>
    </row>
    <row r="6550" spans="2:3" x14ac:dyDescent="0.25">
      <c r="B6550" s="2"/>
      <c r="C6550" s="3"/>
    </row>
    <row r="6551" spans="2:3" x14ac:dyDescent="0.25">
      <c r="B6551" s="2"/>
      <c r="C6551" s="3"/>
    </row>
    <row r="6552" spans="2:3" x14ac:dyDescent="0.25">
      <c r="B6552" s="2"/>
      <c r="C6552" s="3"/>
    </row>
    <row r="6553" spans="2:3" x14ac:dyDescent="0.25">
      <c r="B6553" s="2"/>
      <c r="C6553" s="3"/>
    </row>
    <row r="6554" spans="2:3" x14ac:dyDescent="0.25">
      <c r="B6554" s="2"/>
      <c r="C6554" s="3"/>
    </row>
    <row r="6555" spans="2:3" x14ac:dyDescent="0.25">
      <c r="B6555" s="2"/>
      <c r="C6555" s="3"/>
    </row>
    <row r="6556" spans="2:3" x14ac:dyDescent="0.25">
      <c r="B6556" s="2"/>
      <c r="C6556" s="3"/>
    </row>
    <row r="6557" spans="2:3" x14ac:dyDescent="0.25">
      <c r="B6557" s="2"/>
      <c r="C6557" s="3"/>
    </row>
    <row r="6558" spans="2:3" x14ac:dyDescent="0.25">
      <c r="B6558" s="2"/>
      <c r="C6558" s="3"/>
    </row>
    <row r="6559" spans="2:3" x14ac:dyDescent="0.25">
      <c r="B6559" s="2"/>
      <c r="C6559" s="3"/>
    </row>
    <row r="6560" spans="2:3" x14ac:dyDescent="0.25">
      <c r="B6560" s="2"/>
      <c r="C6560" s="3"/>
    </row>
    <row r="6561" spans="2:3" x14ac:dyDescent="0.25">
      <c r="B6561" s="2"/>
      <c r="C6561" s="3"/>
    </row>
    <row r="6562" spans="2:3" x14ac:dyDescent="0.25">
      <c r="B6562" s="2"/>
      <c r="C6562" s="3"/>
    </row>
    <row r="6563" spans="2:3" x14ac:dyDescent="0.25">
      <c r="B6563" s="2"/>
      <c r="C6563" s="3"/>
    </row>
    <row r="6564" spans="2:3" x14ac:dyDescent="0.25">
      <c r="B6564" s="2"/>
      <c r="C6564" s="3"/>
    </row>
    <row r="6565" spans="2:3" x14ac:dyDescent="0.25">
      <c r="B6565" s="2"/>
      <c r="C6565" s="3"/>
    </row>
    <row r="6566" spans="2:3" x14ac:dyDescent="0.25">
      <c r="B6566" s="2"/>
      <c r="C6566" s="3"/>
    </row>
    <row r="6567" spans="2:3" x14ac:dyDescent="0.25">
      <c r="B6567" s="2"/>
      <c r="C6567" s="3"/>
    </row>
    <row r="6568" spans="2:3" x14ac:dyDescent="0.25">
      <c r="B6568" s="2"/>
      <c r="C6568" s="3"/>
    </row>
    <row r="6569" spans="2:3" x14ac:dyDescent="0.25">
      <c r="B6569" s="2"/>
      <c r="C6569" s="3"/>
    </row>
    <row r="6570" spans="2:3" x14ac:dyDescent="0.25">
      <c r="B6570" s="2"/>
      <c r="C6570" s="3"/>
    </row>
    <row r="6571" spans="2:3" x14ac:dyDescent="0.25">
      <c r="B6571" s="2"/>
      <c r="C6571" s="3"/>
    </row>
    <row r="6572" spans="2:3" x14ac:dyDescent="0.25">
      <c r="B6572" s="2"/>
      <c r="C6572" s="3"/>
    </row>
    <row r="6573" spans="2:3" x14ac:dyDescent="0.25">
      <c r="B6573" s="2"/>
      <c r="C6573" s="3"/>
    </row>
    <row r="6574" spans="2:3" x14ac:dyDescent="0.25">
      <c r="B6574" s="2"/>
      <c r="C6574" s="3"/>
    </row>
    <row r="6575" spans="2:3" x14ac:dyDescent="0.25">
      <c r="B6575" s="2"/>
      <c r="C6575" s="3"/>
    </row>
    <row r="6576" spans="2:3" x14ac:dyDescent="0.25">
      <c r="B6576" s="2"/>
      <c r="C6576" s="3"/>
    </row>
    <row r="6577" spans="2:3" x14ac:dyDescent="0.25">
      <c r="B6577" s="2"/>
      <c r="C6577" s="3"/>
    </row>
    <row r="6578" spans="2:3" x14ac:dyDescent="0.25">
      <c r="B6578" s="2"/>
      <c r="C6578" s="3"/>
    </row>
    <row r="6579" spans="2:3" x14ac:dyDescent="0.25">
      <c r="B6579" s="2"/>
      <c r="C6579" s="3"/>
    </row>
    <row r="6580" spans="2:3" x14ac:dyDescent="0.25">
      <c r="B6580" s="2"/>
      <c r="C6580" s="3"/>
    </row>
    <row r="6581" spans="2:3" x14ac:dyDescent="0.25">
      <c r="B6581" s="2"/>
      <c r="C6581" s="3"/>
    </row>
    <row r="6582" spans="2:3" x14ac:dyDescent="0.25">
      <c r="B6582" s="2"/>
      <c r="C6582" s="3"/>
    </row>
    <row r="6583" spans="2:3" x14ac:dyDescent="0.25">
      <c r="B6583" s="2"/>
      <c r="C6583" s="3"/>
    </row>
    <row r="6584" spans="2:3" x14ac:dyDescent="0.25">
      <c r="B6584" s="2"/>
      <c r="C6584" s="3"/>
    </row>
    <row r="6585" spans="2:3" x14ac:dyDescent="0.25">
      <c r="B6585" s="2"/>
      <c r="C6585" s="3"/>
    </row>
    <row r="6586" spans="2:3" x14ac:dyDescent="0.25">
      <c r="B6586" s="2"/>
      <c r="C6586" s="3"/>
    </row>
    <row r="6587" spans="2:3" x14ac:dyDescent="0.25">
      <c r="B6587" s="2"/>
      <c r="C6587" s="3"/>
    </row>
    <row r="6588" spans="2:3" x14ac:dyDescent="0.25">
      <c r="B6588" s="2"/>
      <c r="C6588" s="3"/>
    </row>
    <row r="6589" spans="2:3" x14ac:dyDescent="0.25">
      <c r="B6589" s="2"/>
      <c r="C6589" s="3"/>
    </row>
    <row r="6590" spans="2:3" x14ac:dyDescent="0.25">
      <c r="B6590" s="2"/>
      <c r="C6590" s="3"/>
    </row>
    <row r="6591" spans="2:3" x14ac:dyDescent="0.25">
      <c r="B6591" s="2"/>
      <c r="C6591" s="3"/>
    </row>
    <row r="6592" spans="2:3" x14ac:dyDescent="0.25">
      <c r="B6592" s="2"/>
      <c r="C6592" s="3"/>
    </row>
    <row r="6593" spans="2:3" x14ac:dyDescent="0.25">
      <c r="B6593" s="2"/>
      <c r="C6593" s="3"/>
    </row>
    <row r="6594" spans="2:3" x14ac:dyDescent="0.25">
      <c r="B6594" s="2"/>
      <c r="C6594" s="3"/>
    </row>
    <row r="6595" spans="2:3" x14ac:dyDescent="0.25">
      <c r="B6595" s="2"/>
      <c r="C6595" s="3"/>
    </row>
    <row r="6596" spans="2:3" x14ac:dyDescent="0.25">
      <c r="B6596" s="2"/>
      <c r="C6596" s="3"/>
    </row>
    <row r="6597" spans="2:3" x14ac:dyDescent="0.25">
      <c r="B6597" s="2"/>
      <c r="C6597" s="3"/>
    </row>
    <row r="6598" spans="2:3" x14ac:dyDescent="0.25">
      <c r="B6598" s="2"/>
      <c r="C6598" s="3"/>
    </row>
    <row r="6599" spans="2:3" x14ac:dyDescent="0.25">
      <c r="B6599" s="2"/>
      <c r="C6599" s="3"/>
    </row>
    <row r="6600" spans="2:3" x14ac:dyDescent="0.25">
      <c r="B6600" s="2"/>
      <c r="C6600" s="3"/>
    </row>
    <row r="6601" spans="2:3" x14ac:dyDescent="0.25">
      <c r="B6601" s="2"/>
      <c r="C6601" s="3"/>
    </row>
    <row r="6602" spans="2:3" x14ac:dyDescent="0.25">
      <c r="B6602" s="2"/>
      <c r="C6602" s="3"/>
    </row>
    <row r="6603" spans="2:3" x14ac:dyDescent="0.25">
      <c r="B6603" s="2"/>
      <c r="C6603" s="3"/>
    </row>
    <row r="6604" spans="2:3" x14ac:dyDescent="0.25">
      <c r="B6604" s="2"/>
      <c r="C6604" s="3"/>
    </row>
    <row r="6605" spans="2:3" x14ac:dyDescent="0.25">
      <c r="B6605" s="2"/>
      <c r="C6605" s="3"/>
    </row>
    <row r="6606" spans="2:3" x14ac:dyDescent="0.25">
      <c r="B6606" s="2"/>
      <c r="C6606" s="3"/>
    </row>
    <row r="6607" spans="2:3" x14ac:dyDescent="0.25">
      <c r="B6607" s="2"/>
      <c r="C6607" s="3"/>
    </row>
    <row r="6608" spans="2:3" x14ac:dyDescent="0.25">
      <c r="B6608" s="2"/>
      <c r="C6608" s="3"/>
    </row>
    <row r="6609" spans="2:3" x14ac:dyDescent="0.25">
      <c r="B6609" s="2"/>
      <c r="C6609" s="3"/>
    </row>
    <row r="6610" spans="2:3" x14ac:dyDescent="0.25">
      <c r="B6610" s="2"/>
      <c r="C6610" s="3"/>
    </row>
    <row r="6611" spans="2:3" x14ac:dyDescent="0.25">
      <c r="B6611" s="2"/>
      <c r="C6611" s="3"/>
    </row>
    <row r="6612" spans="2:3" x14ac:dyDescent="0.25">
      <c r="B6612" s="2"/>
      <c r="C6612" s="3"/>
    </row>
    <row r="6613" spans="2:3" x14ac:dyDescent="0.25">
      <c r="B6613" s="2"/>
      <c r="C6613" s="3"/>
    </row>
    <row r="6614" spans="2:3" x14ac:dyDescent="0.25">
      <c r="B6614" s="2"/>
      <c r="C6614" s="3"/>
    </row>
    <row r="6615" spans="2:3" x14ac:dyDescent="0.25">
      <c r="B6615" s="2"/>
      <c r="C6615" s="3"/>
    </row>
    <row r="6616" spans="2:3" x14ac:dyDescent="0.25">
      <c r="B6616" s="2"/>
      <c r="C6616" s="3"/>
    </row>
    <row r="6617" spans="2:3" x14ac:dyDescent="0.25">
      <c r="B6617" s="2"/>
      <c r="C6617" s="3"/>
    </row>
    <row r="6618" spans="2:3" x14ac:dyDescent="0.25">
      <c r="B6618" s="2"/>
      <c r="C6618" s="3"/>
    </row>
    <row r="6619" spans="2:3" x14ac:dyDescent="0.25">
      <c r="B6619" s="2"/>
      <c r="C6619" s="3"/>
    </row>
    <row r="6620" spans="2:3" x14ac:dyDescent="0.25">
      <c r="B6620" s="2"/>
      <c r="C6620" s="3"/>
    </row>
    <row r="6621" spans="2:3" x14ac:dyDescent="0.25">
      <c r="B6621" s="2"/>
      <c r="C6621" s="3"/>
    </row>
    <row r="6622" spans="2:3" x14ac:dyDescent="0.25">
      <c r="B6622" s="2"/>
      <c r="C6622" s="3"/>
    </row>
    <row r="6623" spans="2:3" x14ac:dyDescent="0.25">
      <c r="B6623" s="2"/>
      <c r="C6623" s="3"/>
    </row>
    <row r="6624" spans="2:3" x14ac:dyDescent="0.25">
      <c r="B6624" s="2"/>
      <c r="C6624" s="3"/>
    </row>
    <row r="6625" spans="2:3" x14ac:dyDescent="0.25">
      <c r="B6625" s="2"/>
      <c r="C6625" s="3"/>
    </row>
    <row r="6626" spans="2:3" x14ac:dyDescent="0.25">
      <c r="B6626" s="2"/>
      <c r="C6626" s="3"/>
    </row>
    <row r="6627" spans="2:3" x14ac:dyDescent="0.25">
      <c r="B6627" s="2"/>
      <c r="C6627" s="3"/>
    </row>
    <row r="6628" spans="2:3" x14ac:dyDescent="0.25">
      <c r="B6628" s="2"/>
      <c r="C6628" s="3"/>
    </row>
    <row r="6629" spans="2:3" x14ac:dyDescent="0.25">
      <c r="B6629" s="2"/>
      <c r="C6629" s="3"/>
    </row>
    <row r="6630" spans="2:3" x14ac:dyDescent="0.25">
      <c r="B6630" s="2"/>
      <c r="C6630" s="3"/>
    </row>
    <row r="6631" spans="2:3" x14ac:dyDescent="0.25">
      <c r="B6631" s="2"/>
      <c r="C6631" s="3"/>
    </row>
    <row r="6632" spans="2:3" x14ac:dyDescent="0.25">
      <c r="B6632" s="2"/>
      <c r="C6632" s="3"/>
    </row>
    <row r="6633" spans="2:3" x14ac:dyDescent="0.25">
      <c r="B6633" s="2"/>
      <c r="C6633" s="3"/>
    </row>
    <row r="6634" spans="2:3" x14ac:dyDescent="0.25">
      <c r="B6634" s="2"/>
      <c r="C6634" s="3"/>
    </row>
    <row r="6635" spans="2:3" x14ac:dyDescent="0.25">
      <c r="B6635" s="2"/>
      <c r="C6635" s="3"/>
    </row>
    <row r="6636" spans="2:3" x14ac:dyDescent="0.25">
      <c r="B6636" s="2"/>
      <c r="C6636" s="3"/>
    </row>
    <row r="6637" spans="2:3" x14ac:dyDescent="0.25">
      <c r="B6637" s="2"/>
      <c r="C6637" s="3"/>
    </row>
    <row r="6638" spans="2:3" x14ac:dyDescent="0.25">
      <c r="B6638" s="2"/>
      <c r="C6638" s="3"/>
    </row>
    <row r="6639" spans="2:3" x14ac:dyDescent="0.25">
      <c r="B6639" s="2"/>
      <c r="C6639" s="3"/>
    </row>
    <row r="6640" spans="2:3" x14ac:dyDescent="0.25">
      <c r="B6640" s="2"/>
      <c r="C6640" s="3"/>
    </row>
    <row r="6641" spans="2:3" x14ac:dyDescent="0.25">
      <c r="B6641" s="2"/>
      <c r="C6641" s="3"/>
    </row>
    <row r="6642" spans="2:3" x14ac:dyDescent="0.25">
      <c r="B6642" s="2"/>
      <c r="C6642" s="3"/>
    </row>
    <row r="6643" spans="2:3" x14ac:dyDescent="0.25">
      <c r="B6643" s="2"/>
      <c r="C6643" s="3"/>
    </row>
    <row r="6644" spans="2:3" x14ac:dyDescent="0.25">
      <c r="B6644" s="2"/>
      <c r="C6644" s="3"/>
    </row>
    <row r="6645" spans="2:3" x14ac:dyDescent="0.25">
      <c r="B6645" s="2"/>
      <c r="C6645" s="3"/>
    </row>
    <row r="6646" spans="2:3" x14ac:dyDescent="0.25">
      <c r="B6646" s="2"/>
      <c r="C6646" s="3"/>
    </row>
    <row r="6647" spans="2:3" x14ac:dyDescent="0.25">
      <c r="B6647" s="2"/>
      <c r="C6647" s="3"/>
    </row>
    <row r="6648" spans="2:3" x14ac:dyDescent="0.25">
      <c r="B6648" s="2"/>
      <c r="C6648" s="3"/>
    </row>
    <row r="6649" spans="2:3" x14ac:dyDescent="0.25">
      <c r="B6649" s="2"/>
      <c r="C6649" s="3"/>
    </row>
    <row r="6650" spans="2:3" x14ac:dyDescent="0.25">
      <c r="B6650" s="2"/>
      <c r="C6650" s="3"/>
    </row>
    <row r="6651" spans="2:3" x14ac:dyDescent="0.25">
      <c r="B6651" s="2"/>
      <c r="C6651" s="3"/>
    </row>
    <row r="6652" spans="2:3" x14ac:dyDescent="0.25">
      <c r="B6652" s="2"/>
      <c r="C6652" s="3"/>
    </row>
    <row r="6653" spans="2:3" x14ac:dyDescent="0.25">
      <c r="B6653" s="2"/>
      <c r="C6653" s="3"/>
    </row>
    <row r="6654" spans="2:3" x14ac:dyDescent="0.25">
      <c r="B6654" s="2"/>
      <c r="C6654" s="3"/>
    </row>
    <row r="6655" spans="2:3" x14ac:dyDescent="0.25">
      <c r="B6655" s="2"/>
      <c r="C6655" s="3"/>
    </row>
    <row r="6656" spans="2:3" x14ac:dyDescent="0.25">
      <c r="B6656" s="2"/>
      <c r="C6656" s="3"/>
    </row>
    <row r="6657" spans="2:3" x14ac:dyDescent="0.25">
      <c r="B6657" s="2"/>
      <c r="C6657" s="3"/>
    </row>
    <row r="6658" spans="2:3" x14ac:dyDescent="0.25">
      <c r="B6658" s="2"/>
      <c r="C6658" s="3"/>
    </row>
    <row r="6659" spans="2:3" x14ac:dyDescent="0.25">
      <c r="B6659" s="2"/>
      <c r="C6659" s="3"/>
    </row>
    <row r="6660" spans="2:3" x14ac:dyDescent="0.25">
      <c r="B6660" s="2"/>
      <c r="C6660" s="3"/>
    </row>
    <row r="6661" spans="2:3" x14ac:dyDescent="0.25">
      <c r="B6661" s="2"/>
      <c r="C6661" s="3"/>
    </row>
    <row r="6662" spans="2:3" x14ac:dyDescent="0.25">
      <c r="B6662" s="2"/>
      <c r="C6662" s="3"/>
    </row>
    <row r="6663" spans="2:3" x14ac:dyDescent="0.25">
      <c r="B6663" s="2"/>
      <c r="C6663" s="3"/>
    </row>
    <row r="6664" spans="2:3" x14ac:dyDescent="0.25">
      <c r="B6664" s="2"/>
      <c r="C6664" s="3"/>
    </row>
    <row r="6665" spans="2:3" x14ac:dyDescent="0.25">
      <c r="B6665" s="2"/>
      <c r="C6665" s="3"/>
    </row>
    <row r="6666" spans="2:3" x14ac:dyDescent="0.25">
      <c r="B6666" s="2"/>
      <c r="C6666" s="3"/>
    </row>
    <row r="6667" spans="2:3" x14ac:dyDescent="0.25">
      <c r="B6667" s="2"/>
      <c r="C6667" s="3"/>
    </row>
    <row r="6668" spans="2:3" x14ac:dyDescent="0.25">
      <c r="B6668" s="2"/>
      <c r="C6668" s="3"/>
    </row>
    <row r="6669" spans="2:3" x14ac:dyDescent="0.25">
      <c r="B6669" s="2"/>
      <c r="C6669" s="3"/>
    </row>
    <row r="6670" spans="2:3" x14ac:dyDescent="0.25">
      <c r="B6670" s="2"/>
      <c r="C6670" s="3"/>
    </row>
    <row r="6671" spans="2:3" x14ac:dyDescent="0.25">
      <c r="B6671" s="2"/>
      <c r="C6671" s="3"/>
    </row>
    <row r="6672" spans="2:3" x14ac:dyDescent="0.25">
      <c r="B6672" s="2"/>
      <c r="C6672" s="3"/>
    </row>
    <row r="6673" spans="2:27" x14ac:dyDescent="0.25">
      <c r="B6673" s="2"/>
      <c r="C6673" s="3"/>
    </row>
    <row r="6674" spans="2:27" x14ac:dyDescent="0.25">
      <c r="B6674" s="2"/>
      <c r="C6674" s="3"/>
    </row>
    <row r="6675" spans="2:27" x14ac:dyDescent="0.25">
      <c r="B6675" s="2"/>
      <c r="C6675" s="3"/>
    </row>
    <row r="6676" spans="2:27" x14ac:dyDescent="0.25">
      <c r="B6676" s="2"/>
      <c r="C6676" s="3"/>
    </row>
    <row r="6677" spans="2:27" x14ac:dyDescent="0.25">
      <c r="B6677" s="2"/>
      <c r="C6677" s="3"/>
    </row>
    <row r="6678" spans="2:27" x14ac:dyDescent="0.25">
      <c r="B6678" s="2"/>
      <c r="C6678" s="3"/>
    </row>
    <row r="6679" spans="2:27" x14ac:dyDescent="0.25">
      <c r="B6679" s="2"/>
      <c r="C6679" s="3"/>
    </row>
    <row r="6680" spans="2:27" x14ac:dyDescent="0.25">
      <c r="B6680" s="2"/>
      <c r="C6680" s="3"/>
    </row>
    <row r="6681" spans="2:27" x14ac:dyDescent="0.25">
      <c r="B6681" s="2"/>
      <c r="C6681" s="3"/>
      <c r="Y6681" s="9"/>
      <c r="Z6681" s="9"/>
      <c r="AA6681" s="9"/>
    </row>
    <row r="6682" spans="2:27" x14ac:dyDescent="0.25">
      <c r="B6682" s="2"/>
      <c r="C6682" s="3"/>
      <c r="Y6682" s="9"/>
      <c r="Z6682" s="9"/>
      <c r="AA6682" s="9"/>
    </row>
    <row r="6683" spans="2:27" x14ac:dyDescent="0.25">
      <c r="B6683" s="2"/>
      <c r="C6683" s="3"/>
      <c r="Y6683" s="9"/>
      <c r="Z6683" s="9"/>
      <c r="AA6683" s="9"/>
    </row>
    <row r="6684" spans="2:27" x14ac:dyDescent="0.25">
      <c r="B6684" s="2"/>
      <c r="C6684" s="3"/>
      <c r="Y6684" s="9"/>
      <c r="Z6684" s="9"/>
      <c r="AA6684" s="9"/>
    </row>
    <row r="6685" spans="2:27" x14ac:dyDescent="0.25">
      <c r="B6685" s="2"/>
      <c r="C6685" s="3"/>
      <c r="Y6685" s="9"/>
      <c r="Z6685" s="9"/>
      <c r="AA6685" s="9"/>
    </row>
    <row r="6686" spans="2:27" x14ac:dyDescent="0.25">
      <c r="B6686" s="2"/>
      <c r="C6686" s="3"/>
      <c r="Y6686" s="9"/>
      <c r="Z6686" s="9"/>
      <c r="AA6686" s="9"/>
    </row>
    <row r="6687" spans="2:27" x14ac:dyDescent="0.25">
      <c r="B6687" s="2"/>
      <c r="C6687" s="3"/>
      <c r="Y6687" s="9"/>
      <c r="Z6687" s="9"/>
      <c r="AA6687" s="9"/>
    </row>
    <row r="6688" spans="2:27" x14ac:dyDescent="0.25">
      <c r="B6688" s="2"/>
      <c r="C6688" s="3"/>
      <c r="Y6688" s="9"/>
      <c r="Z6688" s="9"/>
      <c r="AA6688" s="9"/>
    </row>
    <row r="6689" spans="2:27" x14ac:dyDescent="0.25">
      <c r="B6689" s="2"/>
      <c r="C6689" s="3"/>
      <c r="Y6689" s="9"/>
      <c r="Z6689" s="9"/>
      <c r="AA6689" s="9"/>
    </row>
    <row r="6690" spans="2:27" x14ac:dyDescent="0.25">
      <c r="B6690" s="2"/>
      <c r="C6690" s="3"/>
      <c r="Y6690" s="9"/>
      <c r="Z6690" s="9"/>
      <c r="AA6690" s="9"/>
    </row>
    <row r="6691" spans="2:27" x14ac:dyDescent="0.25">
      <c r="B6691" s="2"/>
      <c r="C6691" s="3"/>
      <c r="Y6691" s="9"/>
      <c r="Z6691" s="9"/>
      <c r="AA6691" s="9"/>
    </row>
    <row r="6692" spans="2:27" x14ac:dyDescent="0.25">
      <c r="B6692" s="2"/>
      <c r="C6692" s="3"/>
      <c r="Y6692" s="9"/>
      <c r="Z6692" s="9"/>
      <c r="AA6692" s="9"/>
    </row>
    <row r="6693" spans="2:27" x14ac:dyDescent="0.25">
      <c r="B6693" s="2"/>
      <c r="C6693" s="3"/>
      <c r="Y6693" s="9"/>
      <c r="Z6693" s="9"/>
      <c r="AA6693" s="9"/>
    </row>
    <row r="6694" spans="2:27" x14ac:dyDescent="0.25">
      <c r="B6694" s="2"/>
      <c r="C6694" s="3"/>
      <c r="Y6694" s="9"/>
      <c r="Z6694" s="9"/>
      <c r="AA6694" s="9"/>
    </row>
    <row r="6695" spans="2:27" x14ac:dyDescent="0.25">
      <c r="B6695" s="2"/>
      <c r="C6695" s="3"/>
      <c r="Y6695" s="9"/>
      <c r="Z6695" s="9"/>
      <c r="AA6695" s="9"/>
    </row>
    <row r="6696" spans="2:27" x14ac:dyDescent="0.25">
      <c r="B6696" s="2"/>
      <c r="C6696" s="3"/>
      <c r="Y6696" s="9"/>
      <c r="Z6696" s="9"/>
      <c r="AA6696" s="9"/>
    </row>
    <row r="6697" spans="2:27" x14ac:dyDescent="0.25">
      <c r="B6697" s="2"/>
      <c r="C6697" s="3"/>
      <c r="Y6697" s="9"/>
      <c r="Z6697" s="9"/>
      <c r="AA6697" s="9"/>
    </row>
    <row r="6698" spans="2:27" x14ac:dyDescent="0.25">
      <c r="B6698" s="2"/>
      <c r="C6698" s="3"/>
      <c r="Y6698" s="9"/>
      <c r="Z6698" s="9"/>
      <c r="AA6698" s="9"/>
    </row>
    <row r="6699" spans="2:27" x14ac:dyDescent="0.25">
      <c r="B6699" s="2"/>
      <c r="C6699" s="3"/>
      <c r="Y6699" s="9"/>
      <c r="Z6699" s="9"/>
      <c r="AA6699" s="9"/>
    </row>
    <row r="6700" spans="2:27" x14ac:dyDescent="0.25">
      <c r="B6700" s="2"/>
      <c r="C6700" s="3"/>
      <c r="Y6700" s="9"/>
      <c r="Z6700" s="9"/>
      <c r="AA6700" s="9"/>
    </row>
    <row r="6701" spans="2:27" x14ac:dyDescent="0.25">
      <c r="B6701" s="2"/>
      <c r="C6701" s="3"/>
      <c r="Y6701" s="9"/>
      <c r="Z6701" s="9"/>
      <c r="AA6701" s="9"/>
    </row>
    <row r="6702" spans="2:27" x14ac:dyDescent="0.25">
      <c r="B6702" s="2"/>
      <c r="C6702" s="3"/>
      <c r="Y6702" s="9"/>
      <c r="Z6702" s="9"/>
      <c r="AA6702" s="9"/>
    </row>
    <row r="6703" spans="2:27" x14ac:dyDescent="0.25">
      <c r="B6703" s="2"/>
      <c r="C6703" s="3"/>
      <c r="Y6703" s="9"/>
      <c r="Z6703" s="9"/>
      <c r="AA6703" s="9"/>
    </row>
    <row r="6704" spans="2:27" x14ac:dyDescent="0.25">
      <c r="B6704" s="2"/>
      <c r="C6704" s="3"/>
      <c r="Y6704" s="9"/>
      <c r="Z6704" s="9"/>
      <c r="AA6704" s="9"/>
    </row>
    <row r="6705" spans="2:27" x14ac:dyDescent="0.25">
      <c r="B6705" s="2"/>
      <c r="C6705" s="3"/>
      <c r="Y6705" s="9"/>
      <c r="Z6705" s="9"/>
      <c r="AA6705" s="9"/>
    </row>
    <row r="6706" spans="2:27" x14ac:dyDescent="0.25">
      <c r="B6706" s="2"/>
      <c r="C6706" s="3"/>
      <c r="Y6706" s="9"/>
      <c r="Z6706" s="9"/>
      <c r="AA6706" s="9"/>
    </row>
    <row r="6707" spans="2:27" x14ac:dyDescent="0.25">
      <c r="B6707" s="2"/>
      <c r="C6707" s="3"/>
      <c r="Y6707" s="9"/>
      <c r="Z6707" s="9"/>
      <c r="AA6707" s="9"/>
    </row>
    <row r="6708" spans="2:27" x14ac:dyDescent="0.25">
      <c r="B6708" s="2"/>
      <c r="C6708" s="3"/>
      <c r="Y6708" s="9"/>
      <c r="Z6708" s="9"/>
      <c r="AA6708" s="9"/>
    </row>
    <row r="6709" spans="2:27" x14ac:dyDescent="0.25">
      <c r="B6709" s="2"/>
      <c r="C6709" s="3"/>
      <c r="Y6709" s="9"/>
      <c r="Z6709" s="9"/>
      <c r="AA6709" s="9"/>
    </row>
    <row r="6710" spans="2:27" x14ac:dyDescent="0.25">
      <c r="B6710" s="2"/>
      <c r="C6710" s="3"/>
      <c r="Y6710" s="9"/>
      <c r="Z6710" s="9"/>
      <c r="AA6710" s="9"/>
    </row>
    <row r="6711" spans="2:27" x14ac:dyDescent="0.25">
      <c r="B6711" s="2"/>
      <c r="C6711" s="3"/>
      <c r="Y6711" s="9"/>
      <c r="Z6711" s="9"/>
      <c r="AA6711" s="9"/>
    </row>
    <row r="6712" spans="2:27" x14ac:dyDescent="0.25">
      <c r="B6712" s="2"/>
      <c r="C6712" s="3"/>
      <c r="Y6712" s="9"/>
      <c r="Z6712" s="9"/>
      <c r="AA6712" s="9"/>
    </row>
    <row r="6713" spans="2:27" x14ac:dyDescent="0.25">
      <c r="B6713" s="2"/>
      <c r="C6713" s="3"/>
      <c r="Y6713" s="9"/>
      <c r="Z6713" s="9"/>
      <c r="AA6713" s="9"/>
    </row>
    <row r="6714" spans="2:27" x14ac:dyDescent="0.25">
      <c r="B6714" s="2"/>
      <c r="C6714" s="3"/>
      <c r="Y6714" s="9"/>
      <c r="Z6714" s="9"/>
      <c r="AA6714" s="9"/>
    </row>
    <row r="6715" spans="2:27" x14ac:dyDescent="0.25">
      <c r="B6715" s="2"/>
      <c r="C6715" s="3"/>
      <c r="Y6715" s="9"/>
      <c r="Z6715" s="9"/>
      <c r="AA6715" s="9"/>
    </row>
    <row r="6716" spans="2:27" x14ac:dyDescent="0.25">
      <c r="B6716" s="2"/>
      <c r="C6716" s="3"/>
      <c r="Y6716" s="9"/>
      <c r="Z6716" s="9"/>
      <c r="AA6716" s="9"/>
    </row>
    <row r="6717" spans="2:27" x14ac:dyDescent="0.25">
      <c r="B6717" s="2"/>
      <c r="C6717" s="3"/>
      <c r="Y6717" s="9"/>
      <c r="Z6717" s="9"/>
      <c r="AA6717" s="9"/>
    </row>
    <row r="6718" spans="2:27" x14ac:dyDescent="0.25">
      <c r="B6718" s="2"/>
      <c r="C6718" s="3"/>
      <c r="Y6718" s="9"/>
      <c r="Z6718" s="9"/>
      <c r="AA6718" s="9"/>
    </row>
    <row r="6719" spans="2:27" x14ac:dyDescent="0.25">
      <c r="B6719" s="2"/>
      <c r="C6719" s="3"/>
      <c r="Y6719" s="9"/>
      <c r="Z6719" s="9"/>
      <c r="AA6719" s="9"/>
    </row>
    <row r="6720" spans="2:27" x14ac:dyDescent="0.25">
      <c r="B6720" s="2"/>
      <c r="C6720" s="3"/>
      <c r="Y6720" s="9"/>
      <c r="Z6720" s="9"/>
      <c r="AA6720" s="9"/>
    </row>
    <row r="6721" spans="2:27" x14ac:dyDescent="0.25">
      <c r="B6721" s="2"/>
      <c r="C6721" s="3"/>
      <c r="Y6721" s="9"/>
      <c r="Z6721" s="9"/>
      <c r="AA6721" s="9"/>
    </row>
    <row r="6722" spans="2:27" x14ac:dyDescent="0.25">
      <c r="B6722" s="2"/>
      <c r="C6722" s="3"/>
      <c r="Y6722" s="9"/>
      <c r="Z6722" s="9"/>
      <c r="AA6722" s="9"/>
    </row>
    <row r="6723" spans="2:27" x14ac:dyDescent="0.25">
      <c r="B6723" s="2"/>
      <c r="C6723" s="3"/>
      <c r="Y6723" s="9"/>
      <c r="Z6723" s="9"/>
      <c r="AA6723" s="9"/>
    </row>
    <row r="6724" spans="2:27" x14ac:dyDescent="0.25">
      <c r="B6724" s="2"/>
      <c r="C6724" s="3"/>
      <c r="Y6724" s="9"/>
      <c r="Z6724" s="9"/>
      <c r="AA6724" s="9"/>
    </row>
    <row r="6725" spans="2:27" x14ac:dyDescent="0.25">
      <c r="B6725" s="2"/>
      <c r="C6725" s="3"/>
      <c r="Y6725" s="9"/>
      <c r="Z6725" s="9"/>
      <c r="AA6725" s="9"/>
    </row>
    <row r="6726" spans="2:27" x14ac:dyDescent="0.25">
      <c r="B6726" s="2"/>
      <c r="C6726" s="3"/>
      <c r="Y6726" s="9"/>
      <c r="Z6726" s="9"/>
      <c r="AA6726" s="9"/>
    </row>
    <row r="6727" spans="2:27" x14ac:dyDescent="0.25">
      <c r="B6727" s="2"/>
      <c r="C6727" s="3"/>
      <c r="Y6727" s="9"/>
      <c r="Z6727" s="9"/>
      <c r="AA6727" s="9"/>
    </row>
    <row r="6728" spans="2:27" x14ac:dyDescent="0.25">
      <c r="B6728" s="2"/>
      <c r="C6728" s="3"/>
      <c r="Y6728" s="9"/>
      <c r="Z6728" s="9"/>
      <c r="AA6728" s="9"/>
    </row>
    <row r="6729" spans="2:27" x14ac:dyDescent="0.25">
      <c r="B6729" s="2"/>
      <c r="C6729" s="3"/>
      <c r="Y6729" s="9"/>
      <c r="Z6729" s="9"/>
      <c r="AA6729" s="9"/>
    </row>
    <row r="6730" spans="2:27" x14ac:dyDescent="0.25">
      <c r="B6730" s="2"/>
      <c r="C6730" s="3"/>
      <c r="Y6730" s="9"/>
      <c r="Z6730" s="9"/>
      <c r="AA6730" s="9"/>
    </row>
    <row r="6731" spans="2:27" x14ac:dyDescent="0.25">
      <c r="B6731" s="2"/>
      <c r="C6731" s="3"/>
      <c r="Y6731" s="9"/>
      <c r="Z6731" s="9"/>
      <c r="AA6731" s="9"/>
    </row>
    <row r="6732" spans="2:27" x14ac:dyDescent="0.25">
      <c r="B6732" s="2"/>
      <c r="C6732" s="3"/>
      <c r="Y6732" s="9"/>
      <c r="Z6732" s="9"/>
      <c r="AA6732" s="9"/>
    </row>
    <row r="6733" spans="2:27" x14ac:dyDescent="0.25">
      <c r="B6733" s="2"/>
      <c r="C6733" s="3"/>
      <c r="Y6733" s="9"/>
      <c r="Z6733" s="9"/>
      <c r="AA6733" s="9"/>
    </row>
    <row r="6734" spans="2:27" x14ac:dyDescent="0.25">
      <c r="B6734" s="2"/>
      <c r="C6734" s="3"/>
      <c r="Y6734" s="9"/>
      <c r="Z6734" s="9"/>
      <c r="AA6734" s="9"/>
    </row>
    <row r="6735" spans="2:27" x14ac:dyDescent="0.25">
      <c r="B6735" s="2"/>
      <c r="C6735" s="3"/>
      <c r="Y6735" s="9"/>
      <c r="Z6735" s="9"/>
      <c r="AA6735" s="9"/>
    </row>
    <row r="6736" spans="2:27" x14ac:dyDescent="0.25">
      <c r="B6736" s="2"/>
      <c r="C6736" s="3"/>
      <c r="Y6736" s="9"/>
      <c r="Z6736" s="9"/>
      <c r="AA6736" s="9"/>
    </row>
    <row r="6737" spans="2:27" x14ac:dyDescent="0.25">
      <c r="B6737" s="2"/>
      <c r="C6737" s="3"/>
      <c r="Y6737" s="9"/>
      <c r="Z6737" s="9"/>
      <c r="AA6737" s="9"/>
    </row>
    <row r="6738" spans="2:27" x14ac:dyDescent="0.25">
      <c r="B6738" s="2"/>
      <c r="C6738" s="3"/>
      <c r="Y6738" s="9"/>
      <c r="Z6738" s="9"/>
      <c r="AA6738" s="9"/>
    </row>
    <row r="6739" spans="2:27" x14ac:dyDescent="0.25">
      <c r="B6739" s="2"/>
      <c r="C6739" s="3"/>
      <c r="Y6739" s="9"/>
      <c r="Z6739" s="9"/>
      <c r="AA6739" s="9"/>
    </row>
    <row r="6740" spans="2:27" x14ac:dyDescent="0.25">
      <c r="B6740" s="2"/>
      <c r="C6740" s="3"/>
      <c r="Y6740" s="9"/>
      <c r="Z6740" s="9"/>
      <c r="AA6740" s="9"/>
    </row>
    <row r="6741" spans="2:27" x14ac:dyDescent="0.25">
      <c r="B6741" s="2"/>
      <c r="C6741" s="3"/>
      <c r="Y6741" s="9"/>
      <c r="Z6741" s="9"/>
      <c r="AA6741" s="9"/>
    </row>
    <row r="6742" spans="2:27" x14ac:dyDescent="0.25">
      <c r="B6742" s="2"/>
      <c r="C6742" s="3"/>
      <c r="Y6742" s="9"/>
      <c r="Z6742" s="9"/>
      <c r="AA6742" s="9"/>
    </row>
    <row r="6743" spans="2:27" x14ac:dyDescent="0.25">
      <c r="B6743" s="2"/>
      <c r="C6743" s="3"/>
      <c r="Y6743" s="9"/>
      <c r="Z6743" s="9"/>
      <c r="AA6743" s="9"/>
    </row>
    <row r="6744" spans="2:27" x14ac:dyDescent="0.25">
      <c r="B6744" s="2"/>
      <c r="C6744" s="3"/>
      <c r="Y6744" s="9"/>
      <c r="Z6744" s="9"/>
      <c r="AA6744" s="9"/>
    </row>
    <row r="6745" spans="2:27" x14ac:dyDescent="0.25">
      <c r="B6745" s="2"/>
      <c r="C6745" s="3"/>
      <c r="Y6745" s="9"/>
      <c r="Z6745" s="9"/>
      <c r="AA6745" s="9"/>
    </row>
    <row r="6746" spans="2:27" x14ac:dyDescent="0.25">
      <c r="B6746" s="2"/>
      <c r="C6746" s="3"/>
      <c r="Y6746" s="9"/>
      <c r="Z6746" s="9"/>
      <c r="AA6746" s="9"/>
    </row>
    <row r="6747" spans="2:27" x14ac:dyDescent="0.25">
      <c r="B6747" s="2"/>
      <c r="C6747" s="3"/>
      <c r="Y6747" s="9"/>
      <c r="Z6747" s="9"/>
      <c r="AA6747" s="9"/>
    </row>
    <row r="6748" spans="2:27" x14ac:dyDescent="0.25">
      <c r="B6748" s="2"/>
      <c r="C6748" s="3"/>
      <c r="Y6748" s="9"/>
      <c r="Z6748" s="9"/>
      <c r="AA6748" s="9"/>
    </row>
    <row r="6749" spans="2:27" x14ac:dyDescent="0.25">
      <c r="B6749" s="2"/>
      <c r="C6749" s="3"/>
      <c r="Y6749" s="9"/>
      <c r="Z6749" s="9"/>
      <c r="AA6749" s="9"/>
    </row>
    <row r="6750" spans="2:27" x14ac:dyDescent="0.25">
      <c r="B6750" s="2"/>
      <c r="C6750" s="3"/>
      <c r="Y6750" s="9"/>
      <c r="Z6750" s="9"/>
      <c r="AA6750" s="9"/>
    </row>
    <row r="6751" spans="2:27" x14ac:dyDescent="0.25">
      <c r="B6751" s="2"/>
      <c r="C6751" s="3"/>
      <c r="Y6751" s="9"/>
      <c r="Z6751" s="9"/>
      <c r="AA6751" s="9"/>
    </row>
    <row r="6752" spans="2:27" x14ac:dyDescent="0.25">
      <c r="B6752" s="2"/>
      <c r="C6752" s="3"/>
      <c r="Y6752" s="9"/>
      <c r="Z6752" s="9"/>
      <c r="AA6752" s="9"/>
    </row>
    <row r="6753" spans="2:27" x14ac:dyDescent="0.25">
      <c r="B6753" s="2"/>
      <c r="C6753" s="3"/>
      <c r="Y6753" s="9"/>
      <c r="Z6753" s="9"/>
      <c r="AA6753" s="9"/>
    </row>
    <row r="6754" spans="2:27" x14ac:dyDescent="0.25">
      <c r="B6754" s="2"/>
      <c r="C6754" s="3"/>
      <c r="Y6754" s="9"/>
      <c r="Z6754" s="9"/>
      <c r="AA6754" s="9"/>
    </row>
    <row r="6755" spans="2:27" x14ac:dyDescent="0.25">
      <c r="B6755" s="2"/>
      <c r="C6755" s="3"/>
      <c r="Y6755" s="9"/>
      <c r="Z6755" s="9"/>
      <c r="AA6755" s="9"/>
    </row>
    <row r="6756" spans="2:27" x14ac:dyDescent="0.25">
      <c r="B6756" s="2"/>
      <c r="C6756" s="3"/>
      <c r="Y6756" s="9"/>
      <c r="Z6756" s="9"/>
      <c r="AA6756" s="9"/>
    </row>
    <row r="6757" spans="2:27" x14ac:dyDescent="0.25">
      <c r="B6757" s="2"/>
      <c r="C6757" s="3"/>
      <c r="Y6757" s="9"/>
      <c r="Z6757" s="9"/>
      <c r="AA6757" s="9"/>
    </row>
    <row r="6758" spans="2:27" x14ac:dyDescent="0.25">
      <c r="B6758" s="2"/>
      <c r="C6758" s="3"/>
      <c r="Y6758" s="9"/>
      <c r="Z6758" s="9"/>
      <c r="AA6758" s="9"/>
    </row>
    <row r="6759" spans="2:27" x14ac:dyDescent="0.25">
      <c r="B6759" s="2"/>
      <c r="C6759" s="3"/>
      <c r="Y6759" s="9"/>
      <c r="Z6759" s="9"/>
      <c r="AA6759" s="9"/>
    </row>
    <row r="6760" spans="2:27" x14ac:dyDescent="0.25">
      <c r="B6760" s="2"/>
      <c r="C6760" s="3"/>
      <c r="Y6760" s="9"/>
      <c r="Z6760" s="9"/>
      <c r="AA6760" s="9"/>
    </row>
    <row r="6761" spans="2:27" x14ac:dyDescent="0.25">
      <c r="B6761" s="2"/>
      <c r="C6761" s="3"/>
      <c r="Y6761" s="9"/>
      <c r="Z6761" s="9"/>
      <c r="AA6761" s="9"/>
    </row>
    <row r="6762" spans="2:27" x14ac:dyDescent="0.25">
      <c r="B6762" s="2"/>
      <c r="C6762" s="3"/>
      <c r="Y6762" s="9"/>
      <c r="Z6762" s="9"/>
      <c r="AA6762" s="9"/>
    </row>
    <row r="6763" spans="2:27" x14ac:dyDescent="0.25">
      <c r="B6763" s="2"/>
      <c r="C6763" s="3"/>
      <c r="Y6763" s="9"/>
      <c r="Z6763" s="9"/>
      <c r="AA6763" s="9"/>
    </row>
    <row r="6764" spans="2:27" x14ac:dyDescent="0.25">
      <c r="B6764" s="2"/>
      <c r="C6764" s="3"/>
      <c r="Y6764" s="9"/>
      <c r="Z6764" s="9"/>
      <c r="AA6764" s="9"/>
    </row>
    <row r="6765" spans="2:27" x14ac:dyDescent="0.25">
      <c r="B6765" s="2"/>
      <c r="C6765" s="3"/>
      <c r="Y6765" s="9"/>
      <c r="Z6765" s="9"/>
      <c r="AA6765" s="9"/>
    </row>
    <row r="6766" spans="2:27" x14ac:dyDescent="0.25">
      <c r="B6766" s="2"/>
      <c r="C6766" s="3"/>
      <c r="Y6766" s="9"/>
      <c r="Z6766" s="9"/>
      <c r="AA6766" s="9"/>
    </row>
    <row r="6767" spans="2:27" x14ac:dyDescent="0.25">
      <c r="B6767" s="2"/>
      <c r="C6767" s="3"/>
      <c r="Y6767" s="9"/>
      <c r="Z6767" s="9"/>
      <c r="AA6767" s="9"/>
    </row>
    <row r="6768" spans="2:27" x14ac:dyDescent="0.25">
      <c r="B6768" s="2"/>
      <c r="C6768" s="3"/>
      <c r="Y6768" s="9"/>
      <c r="Z6768" s="9"/>
      <c r="AA6768" s="9"/>
    </row>
    <row r="6769" spans="2:27" x14ac:dyDescent="0.25">
      <c r="B6769" s="2"/>
      <c r="C6769" s="3"/>
      <c r="Y6769" s="9"/>
      <c r="Z6769" s="9"/>
      <c r="AA6769" s="9"/>
    </row>
    <row r="6770" spans="2:27" x14ac:dyDescent="0.25">
      <c r="B6770" s="2"/>
      <c r="C6770" s="3"/>
      <c r="Y6770" s="9"/>
      <c r="Z6770" s="9"/>
      <c r="AA6770" s="9"/>
    </row>
    <row r="6771" spans="2:27" x14ac:dyDescent="0.25">
      <c r="B6771" s="2"/>
      <c r="C6771" s="3"/>
      <c r="Y6771" s="9"/>
      <c r="Z6771" s="9"/>
      <c r="AA6771" s="9"/>
    </row>
    <row r="6772" spans="2:27" x14ac:dyDescent="0.25">
      <c r="B6772" s="2"/>
      <c r="C6772" s="3"/>
      <c r="Y6772" s="9"/>
      <c r="Z6772" s="9"/>
      <c r="AA6772" s="9"/>
    </row>
    <row r="6773" spans="2:27" x14ac:dyDescent="0.25">
      <c r="B6773" s="2"/>
      <c r="C6773" s="3"/>
      <c r="Y6773" s="9"/>
      <c r="Z6773" s="9"/>
      <c r="AA6773" s="9"/>
    </row>
    <row r="6774" spans="2:27" x14ac:dyDescent="0.25">
      <c r="B6774" s="2"/>
      <c r="C6774" s="3"/>
      <c r="Y6774" s="9"/>
      <c r="Z6774" s="9"/>
      <c r="AA6774" s="9"/>
    </row>
    <row r="6775" spans="2:27" x14ac:dyDescent="0.25">
      <c r="B6775" s="2"/>
      <c r="C6775" s="3"/>
      <c r="Y6775" s="9"/>
      <c r="Z6775" s="9"/>
      <c r="AA6775" s="9"/>
    </row>
    <row r="6776" spans="2:27" x14ac:dyDescent="0.25">
      <c r="B6776" s="2"/>
      <c r="C6776" s="3"/>
      <c r="Y6776" s="9"/>
      <c r="Z6776" s="9"/>
      <c r="AA6776" s="9"/>
    </row>
    <row r="6777" spans="2:27" x14ac:dyDescent="0.25">
      <c r="B6777" s="2"/>
      <c r="C6777" s="3"/>
      <c r="Y6777" s="9"/>
      <c r="Z6777" s="9"/>
      <c r="AA6777" s="9"/>
    </row>
    <row r="6778" spans="2:27" x14ac:dyDescent="0.25">
      <c r="B6778" s="2"/>
      <c r="C6778" s="3"/>
      <c r="Y6778" s="9"/>
      <c r="Z6778" s="9"/>
      <c r="AA6778" s="9"/>
    </row>
    <row r="6779" spans="2:27" x14ac:dyDescent="0.25">
      <c r="B6779" s="2"/>
      <c r="C6779" s="3"/>
      <c r="Y6779" s="9"/>
      <c r="Z6779" s="9"/>
      <c r="AA6779" s="9"/>
    </row>
    <row r="6780" spans="2:27" x14ac:dyDescent="0.25">
      <c r="B6780" s="2"/>
      <c r="C6780" s="3"/>
      <c r="Y6780" s="9"/>
      <c r="Z6780" s="9"/>
      <c r="AA6780" s="9"/>
    </row>
    <row r="6781" spans="2:27" x14ac:dyDescent="0.25">
      <c r="B6781" s="2"/>
      <c r="C6781" s="3"/>
      <c r="Y6781" s="9"/>
      <c r="Z6781" s="9"/>
      <c r="AA6781" s="9"/>
    </row>
    <row r="6782" spans="2:27" x14ac:dyDescent="0.25">
      <c r="B6782" s="2"/>
      <c r="C6782" s="3"/>
      <c r="Y6782" s="9"/>
      <c r="Z6782" s="9"/>
      <c r="AA6782" s="9"/>
    </row>
    <row r="6783" spans="2:27" x14ac:dyDescent="0.25">
      <c r="B6783" s="2"/>
      <c r="C6783" s="3"/>
      <c r="Y6783" s="9"/>
      <c r="Z6783" s="9"/>
      <c r="AA6783" s="9"/>
    </row>
    <row r="6784" spans="2:27" x14ac:dyDescent="0.25">
      <c r="B6784" s="2"/>
      <c r="C6784" s="3"/>
      <c r="Y6784" s="9"/>
      <c r="Z6784" s="9"/>
      <c r="AA6784" s="9"/>
    </row>
    <row r="6785" spans="2:27" x14ac:dyDescent="0.25">
      <c r="B6785" s="2"/>
      <c r="C6785" s="3"/>
      <c r="Y6785" s="9"/>
      <c r="Z6785" s="9"/>
      <c r="AA6785" s="9"/>
    </row>
    <row r="6786" spans="2:27" x14ac:dyDescent="0.25">
      <c r="B6786" s="2"/>
      <c r="C6786" s="3"/>
      <c r="Y6786" s="9"/>
      <c r="Z6786" s="9"/>
      <c r="AA6786" s="9"/>
    </row>
    <row r="6787" spans="2:27" x14ac:dyDescent="0.25">
      <c r="B6787" s="2"/>
      <c r="C6787" s="3"/>
      <c r="Y6787" s="9"/>
      <c r="Z6787" s="9"/>
      <c r="AA6787" s="9"/>
    </row>
    <row r="6788" spans="2:27" x14ac:dyDescent="0.25">
      <c r="B6788" s="2"/>
      <c r="C6788" s="3"/>
      <c r="Y6788" s="9"/>
      <c r="Z6788" s="9"/>
      <c r="AA6788" s="9"/>
    </row>
    <row r="6789" spans="2:27" x14ac:dyDescent="0.25">
      <c r="B6789" s="2"/>
      <c r="C6789" s="3"/>
      <c r="Y6789" s="9"/>
      <c r="Z6789" s="9"/>
      <c r="AA6789" s="9"/>
    </row>
    <row r="6790" spans="2:27" x14ac:dyDescent="0.25">
      <c r="B6790" s="2"/>
      <c r="C6790" s="3"/>
      <c r="Y6790" s="9"/>
      <c r="Z6790" s="9"/>
      <c r="AA6790" s="9"/>
    </row>
    <row r="6791" spans="2:27" x14ac:dyDescent="0.25">
      <c r="B6791" s="2"/>
      <c r="C6791" s="3"/>
      <c r="Y6791" s="9"/>
      <c r="Z6791" s="9"/>
      <c r="AA6791" s="9"/>
    </row>
    <row r="6792" spans="2:27" x14ac:dyDescent="0.25">
      <c r="B6792" s="2"/>
      <c r="C6792" s="3"/>
      <c r="Y6792" s="9"/>
      <c r="Z6792" s="9"/>
      <c r="AA6792" s="9"/>
    </row>
    <row r="6793" spans="2:27" x14ac:dyDescent="0.25">
      <c r="B6793" s="2"/>
      <c r="C6793" s="3"/>
      <c r="Y6793" s="9"/>
      <c r="Z6793" s="9"/>
      <c r="AA6793" s="9"/>
    </row>
    <row r="6794" spans="2:27" x14ac:dyDescent="0.25">
      <c r="B6794" s="2"/>
      <c r="C6794" s="3"/>
      <c r="Y6794" s="9"/>
      <c r="Z6794" s="9"/>
      <c r="AA6794" s="9"/>
    </row>
    <row r="6795" spans="2:27" x14ac:dyDescent="0.25">
      <c r="B6795" s="2"/>
      <c r="C6795" s="3"/>
      <c r="Y6795" s="9"/>
      <c r="Z6795" s="9"/>
      <c r="AA6795" s="9"/>
    </row>
    <row r="6796" spans="2:27" x14ac:dyDescent="0.25">
      <c r="B6796" s="2"/>
      <c r="C6796" s="3"/>
      <c r="Y6796" s="9"/>
      <c r="Z6796" s="9"/>
      <c r="AA6796" s="9"/>
    </row>
    <row r="6797" spans="2:27" x14ac:dyDescent="0.25">
      <c r="B6797" s="2"/>
      <c r="C6797" s="3"/>
      <c r="Y6797" s="9"/>
      <c r="Z6797" s="9"/>
      <c r="AA6797" s="9"/>
    </row>
    <row r="6798" spans="2:27" x14ac:dyDescent="0.25">
      <c r="B6798" s="2"/>
      <c r="C6798" s="3"/>
      <c r="Y6798" s="9"/>
      <c r="Z6798" s="9"/>
      <c r="AA6798" s="9"/>
    </row>
    <row r="6799" spans="2:27" x14ac:dyDescent="0.25">
      <c r="B6799" s="2"/>
      <c r="C6799" s="3"/>
      <c r="Y6799" s="9"/>
      <c r="Z6799" s="9"/>
      <c r="AA6799" s="9"/>
    </row>
    <row r="6800" spans="2:27" x14ac:dyDescent="0.25">
      <c r="B6800" s="2"/>
      <c r="C6800" s="3"/>
      <c r="Y6800" s="9"/>
      <c r="Z6800" s="9"/>
      <c r="AA6800" s="9"/>
    </row>
    <row r="6801" spans="2:27" x14ac:dyDescent="0.25">
      <c r="B6801" s="2"/>
      <c r="C6801" s="3"/>
      <c r="Y6801" s="9"/>
      <c r="Z6801" s="9"/>
      <c r="AA6801" s="9"/>
    </row>
    <row r="6802" spans="2:27" x14ac:dyDescent="0.25">
      <c r="B6802" s="2"/>
      <c r="C6802" s="3"/>
      <c r="Y6802" s="9"/>
      <c r="Z6802" s="9"/>
      <c r="AA6802" s="9"/>
    </row>
    <row r="6803" spans="2:27" x14ac:dyDescent="0.25">
      <c r="B6803" s="2"/>
      <c r="C6803" s="3"/>
      <c r="Y6803" s="9"/>
      <c r="Z6803" s="9"/>
      <c r="AA6803" s="9"/>
    </row>
    <row r="6804" spans="2:27" x14ac:dyDescent="0.25">
      <c r="B6804" s="2"/>
      <c r="C6804" s="3"/>
      <c r="Y6804" s="9"/>
      <c r="Z6804" s="9"/>
      <c r="AA6804" s="9"/>
    </row>
    <row r="6805" spans="2:27" x14ac:dyDescent="0.25">
      <c r="B6805" s="2"/>
      <c r="C6805" s="3"/>
      <c r="Y6805" s="9"/>
      <c r="Z6805" s="9"/>
      <c r="AA6805" s="9"/>
    </row>
    <row r="6806" spans="2:27" x14ac:dyDescent="0.25">
      <c r="B6806" s="2"/>
      <c r="C6806" s="3"/>
      <c r="Y6806" s="9"/>
      <c r="Z6806" s="9"/>
      <c r="AA6806" s="9"/>
    </row>
    <row r="6807" spans="2:27" x14ac:dyDescent="0.25">
      <c r="B6807" s="2"/>
      <c r="C6807" s="3"/>
      <c r="Y6807" s="9"/>
      <c r="Z6807" s="9"/>
      <c r="AA6807" s="9"/>
    </row>
    <row r="6808" spans="2:27" x14ac:dyDescent="0.25">
      <c r="B6808" s="2"/>
      <c r="C6808" s="3"/>
      <c r="Y6808" s="9"/>
      <c r="Z6808" s="9"/>
      <c r="AA6808" s="9"/>
    </row>
    <row r="6809" spans="2:27" x14ac:dyDescent="0.25">
      <c r="B6809" s="2"/>
      <c r="C6809" s="3"/>
      <c r="Y6809" s="9"/>
      <c r="Z6809" s="9"/>
      <c r="AA6809" s="9"/>
    </row>
    <row r="6810" spans="2:27" x14ac:dyDescent="0.25">
      <c r="B6810" s="2"/>
      <c r="C6810" s="3"/>
      <c r="Y6810" s="9"/>
      <c r="Z6810" s="9"/>
      <c r="AA6810" s="9"/>
    </row>
    <row r="6811" spans="2:27" x14ac:dyDescent="0.25">
      <c r="B6811" s="2"/>
      <c r="C6811" s="3"/>
      <c r="Y6811" s="9"/>
      <c r="Z6811" s="9"/>
      <c r="AA6811" s="9"/>
    </row>
    <row r="6812" spans="2:27" x14ac:dyDescent="0.25">
      <c r="B6812" s="2"/>
      <c r="C6812" s="3"/>
      <c r="Y6812" s="9"/>
      <c r="Z6812" s="9"/>
      <c r="AA6812" s="9"/>
    </row>
    <row r="6813" spans="2:27" x14ac:dyDescent="0.25">
      <c r="B6813" s="2"/>
      <c r="C6813" s="3"/>
      <c r="Y6813" s="9"/>
      <c r="Z6813" s="9"/>
      <c r="AA6813" s="9"/>
    </row>
    <row r="6814" spans="2:27" x14ac:dyDescent="0.25">
      <c r="B6814" s="2"/>
      <c r="C6814" s="3"/>
      <c r="Y6814" s="9"/>
      <c r="Z6814" s="9"/>
      <c r="AA6814" s="9"/>
    </row>
    <row r="6815" spans="2:27" x14ac:dyDescent="0.25">
      <c r="B6815" s="2"/>
      <c r="C6815" s="3"/>
      <c r="Y6815" s="9"/>
      <c r="Z6815" s="9"/>
      <c r="AA6815" s="9"/>
    </row>
    <row r="6816" spans="2:27" x14ac:dyDescent="0.25">
      <c r="B6816" s="2"/>
      <c r="C6816" s="3"/>
      <c r="Y6816" s="9"/>
      <c r="Z6816" s="9"/>
      <c r="AA6816" s="9"/>
    </row>
    <row r="6817" spans="2:27" x14ac:dyDescent="0.25">
      <c r="B6817" s="2"/>
      <c r="C6817" s="3"/>
      <c r="Y6817" s="9"/>
      <c r="Z6817" s="9"/>
      <c r="AA6817" s="9"/>
    </row>
    <row r="6818" spans="2:27" x14ac:dyDescent="0.25">
      <c r="B6818" s="2"/>
      <c r="C6818" s="3"/>
      <c r="Y6818" s="9"/>
      <c r="Z6818" s="9"/>
      <c r="AA6818" s="9"/>
    </row>
    <row r="6819" spans="2:27" x14ac:dyDescent="0.25">
      <c r="B6819" s="2"/>
      <c r="C6819" s="3"/>
      <c r="Y6819" s="9"/>
      <c r="Z6819" s="9"/>
      <c r="AA6819" s="9"/>
    </row>
    <row r="6820" spans="2:27" x14ac:dyDescent="0.25">
      <c r="B6820" s="2"/>
      <c r="C6820" s="3"/>
      <c r="Y6820" s="9"/>
      <c r="Z6820" s="9"/>
      <c r="AA6820" s="9"/>
    </row>
    <row r="6821" spans="2:27" x14ac:dyDescent="0.25">
      <c r="B6821" s="2"/>
      <c r="C6821" s="3"/>
      <c r="Y6821" s="9"/>
      <c r="Z6821" s="9"/>
      <c r="AA6821" s="9"/>
    </row>
    <row r="6822" spans="2:27" x14ac:dyDescent="0.25">
      <c r="B6822" s="2"/>
      <c r="C6822" s="3"/>
      <c r="Y6822" s="9"/>
      <c r="Z6822" s="9"/>
      <c r="AA6822" s="9"/>
    </row>
    <row r="6823" spans="2:27" x14ac:dyDescent="0.25">
      <c r="B6823" s="2"/>
      <c r="C6823" s="3"/>
      <c r="Y6823" s="9"/>
      <c r="Z6823" s="9"/>
      <c r="AA6823" s="9"/>
    </row>
    <row r="6824" spans="2:27" x14ac:dyDescent="0.25">
      <c r="B6824" s="2"/>
      <c r="C6824" s="3"/>
      <c r="Y6824" s="9"/>
      <c r="Z6824" s="9"/>
      <c r="AA6824" s="9"/>
    </row>
    <row r="6825" spans="2:27" x14ac:dyDescent="0.25">
      <c r="B6825" s="2"/>
      <c r="C6825" s="3"/>
      <c r="Y6825" s="9"/>
      <c r="Z6825" s="9"/>
      <c r="AA6825" s="9"/>
    </row>
    <row r="6826" spans="2:27" x14ac:dyDescent="0.25">
      <c r="B6826" s="2"/>
      <c r="C6826" s="3"/>
      <c r="Y6826" s="9"/>
      <c r="Z6826" s="9"/>
      <c r="AA6826" s="9"/>
    </row>
    <row r="6827" spans="2:27" x14ac:dyDescent="0.25">
      <c r="B6827" s="2"/>
      <c r="C6827" s="3"/>
      <c r="Y6827" s="9"/>
      <c r="Z6827" s="9"/>
      <c r="AA6827" s="9"/>
    </row>
    <row r="6828" spans="2:27" x14ac:dyDescent="0.25">
      <c r="B6828" s="2"/>
      <c r="C6828" s="3"/>
      <c r="Y6828" s="9"/>
      <c r="Z6828" s="9"/>
      <c r="AA6828" s="9"/>
    </row>
    <row r="6829" spans="2:27" x14ac:dyDescent="0.25">
      <c r="B6829" s="2"/>
      <c r="C6829" s="3"/>
      <c r="Y6829" s="9"/>
      <c r="Z6829" s="9"/>
      <c r="AA6829" s="9"/>
    </row>
    <row r="6830" spans="2:27" x14ac:dyDescent="0.25">
      <c r="B6830" s="2"/>
      <c r="C6830" s="3"/>
      <c r="Y6830" s="9"/>
      <c r="Z6830" s="9"/>
      <c r="AA6830" s="9"/>
    </row>
    <row r="6831" spans="2:27" x14ac:dyDescent="0.25">
      <c r="B6831" s="2"/>
      <c r="C6831" s="3"/>
      <c r="Y6831" s="9"/>
      <c r="Z6831" s="9"/>
      <c r="AA6831" s="9"/>
    </row>
    <row r="6832" spans="2:27" x14ac:dyDescent="0.25">
      <c r="B6832" s="2"/>
      <c r="C6832" s="3"/>
      <c r="Y6832" s="9"/>
      <c r="Z6832" s="9"/>
      <c r="AA6832" s="9"/>
    </row>
    <row r="6833" spans="2:27" x14ac:dyDescent="0.25">
      <c r="B6833" s="2"/>
      <c r="C6833" s="3"/>
      <c r="Y6833" s="9"/>
      <c r="Z6833" s="9"/>
      <c r="AA6833" s="9"/>
    </row>
    <row r="6834" spans="2:27" x14ac:dyDescent="0.25">
      <c r="B6834" s="2"/>
      <c r="C6834" s="3"/>
      <c r="Y6834" s="9"/>
      <c r="Z6834" s="9"/>
      <c r="AA6834" s="9"/>
    </row>
    <row r="6835" spans="2:27" x14ac:dyDescent="0.25">
      <c r="B6835" s="2"/>
      <c r="C6835" s="3"/>
      <c r="Y6835" s="9"/>
      <c r="Z6835" s="9"/>
      <c r="AA6835" s="9"/>
    </row>
    <row r="6836" spans="2:27" x14ac:dyDescent="0.25">
      <c r="B6836" s="2"/>
      <c r="C6836" s="3"/>
      <c r="Y6836" s="9"/>
      <c r="Z6836" s="9"/>
      <c r="AA6836" s="9"/>
    </row>
    <row r="6837" spans="2:27" x14ac:dyDescent="0.25">
      <c r="B6837" s="2"/>
      <c r="C6837" s="3"/>
      <c r="Y6837" s="9"/>
      <c r="Z6837" s="9"/>
      <c r="AA6837" s="9"/>
    </row>
    <row r="6838" spans="2:27" x14ac:dyDescent="0.25">
      <c r="B6838" s="2"/>
      <c r="C6838" s="3"/>
      <c r="Y6838" s="9"/>
      <c r="Z6838" s="9"/>
      <c r="AA6838" s="9"/>
    </row>
    <row r="6839" spans="2:27" x14ac:dyDescent="0.25">
      <c r="B6839" s="2"/>
      <c r="C6839" s="3"/>
      <c r="Y6839" s="9"/>
      <c r="Z6839" s="9"/>
      <c r="AA6839" s="9"/>
    </row>
    <row r="6840" spans="2:27" x14ac:dyDescent="0.25">
      <c r="B6840" s="2"/>
      <c r="C6840" s="3"/>
      <c r="Y6840" s="9"/>
      <c r="Z6840" s="9"/>
      <c r="AA6840" s="9"/>
    </row>
    <row r="6841" spans="2:27" x14ac:dyDescent="0.25">
      <c r="B6841" s="2"/>
      <c r="C6841" s="3"/>
      <c r="Y6841" s="9"/>
      <c r="Z6841" s="9"/>
      <c r="AA6841" s="9"/>
    </row>
    <row r="6842" spans="2:27" x14ac:dyDescent="0.25">
      <c r="B6842" s="2"/>
      <c r="C6842" s="3"/>
      <c r="Y6842" s="9"/>
      <c r="Z6842" s="9"/>
      <c r="AA6842" s="9"/>
    </row>
    <row r="6843" spans="2:27" x14ac:dyDescent="0.25">
      <c r="B6843" s="2"/>
      <c r="C6843" s="3"/>
      <c r="Y6843" s="9"/>
      <c r="Z6843" s="9"/>
      <c r="AA6843" s="9"/>
    </row>
    <row r="6844" spans="2:27" x14ac:dyDescent="0.25">
      <c r="B6844" s="2"/>
      <c r="C6844" s="3"/>
      <c r="Y6844" s="9"/>
      <c r="Z6844" s="9"/>
      <c r="AA6844" s="9"/>
    </row>
    <row r="6845" spans="2:27" x14ac:dyDescent="0.25">
      <c r="B6845" s="2"/>
      <c r="C6845" s="3"/>
      <c r="Y6845" s="9"/>
      <c r="Z6845" s="9"/>
      <c r="AA6845" s="9"/>
    </row>
    <row r="6846" spans="2:27" x14ac:dyDescent="0.25">
      <c r="B6846" s="2"/>
      <c r="C6846" s="3"/>
      <c r="Y6846" s="9"/>
      <c r="Z6846" s="9"/>
      <c r="AA6846" s="9"/>
    </row>
    <row r="6847" spans="2:27" x14ac:dyDescent="0.25">
      <c r="B6847" s="2"/>
      <c r="C6847" s="3"/>
      <c r="Y6847" s="9"/>
      <c r="Z6847" s="9"/>
      <c r="AA6847" s="9"/>
    </row>
    <row r="6848" spans="2:27" x14ac:dyDescent="0.25">
      <c r="B6848" s="2"/>
      <c r="C6848" s="3"/>
      <c r="Y6848" s="9"/>
      <c r="Z6848" s="9"/>
      <c r="AA6848" s="9"/>
    </row>
    <row r="6849" spans="2:27" x14ac:dyDescent="0.25">
      <c r="B6849" s="2"/>
      <c r="C6849" s="3"/>
      <c r="Y6849" s="9"/>
      <c r="Z6849" s="9"/>
      <c r="AA6849" s="9"/>
    </row>
    <row r="6850" spans="2:27" x14ac:dyDescent="0.25">
      <c r="B6850" s="2"/>
      <c r="C6850" s="3"/>
      <c r="Y6850" s="9"/>
      <c r="Z6850" s="9"/>
      <c r="AA6850" s="9"/>
    </row>
    <row r="6851" spans="2:27" x14ac:dyDescent="0.25">
      <c r="B6851" s="2"/>
      <c r="C6851" s="3"/>
      <c r="Y6851" s="9"/>
      <c r="Z6851" s="9"/>
      <c r="AA6851" s="9"/>
    </row>
    <row r="6852" spans="2:27" x14ac:dyDescent="0.25">
      <c r="B6852" s="2"/>
      <c r="C6852" s="3"/>
      <c r="Y6852" s="9"/>
      <c r="Z6852" s="9"/>
      <c r="AA6852" s="9"/>
    </row>
    <row r="6853" spans="2:27" x14ac:dyDescent="0.25">
      <c r="B6853" s="2"/>
      <c r="C6853" s="3"/>
      <c r="Y6853" s="9"/>
      <c r="Z6853" s="9"/>
      <c r="AA6853" s="9"/>
    </row>
    <row r="6854" spans="2:27" x14ac:dyDescent="0.25">
      <c r="B6854" s="2"/>
      <c r="C6854" s="3"/>
      <c r="Y6854" s="9"/>
      <c r="Z6854" s="9"/>
      <c r="AA6854" s="9"/>
    </row>
    <row r="6855" spans="2:27" x14ac:dyDescent="0.25">
      <c r="B6855" s="2"/>
      <c r="C6855" s="3"/>
      <c r="Y6855" s="9"/>
      <c r="Z6855" s="9"/>
      <c r="AA6855" s="9"/>
    </row>
    <row r="6856" spans="2:27" x14ac:dyDescent="0.25">
      <c r="B6856" s="2"/>
      <c r="C6856" s="3"/>
      <c r="Y6856" s="9"/>
      <c r="Z6856" s="9"/>
      <c r="AA6856" s="9"/>
    </row>
    <row r="6857" spans="2:27" x14ac:dyDescent="0.25">
      <c r="B6857" s="2"/>
      <c r="C6857" s="3"/>
      <c r="Y6857" s="9"/>
      <c r="Z6857" s="9"/>
      <c r="AA6857" s="9"/>
    </row>
    <row r="6858" spans="2:27" x14ac:dyDescent="0.25">
      <c r="B6858" s="2"/>
      <c r="C6858" s="3"/>
      <c r="Y6858" s="9"/>
      <c r="Z6858" s="9"/>
      <c r="AA6858" s="9"/>
    </row>
    <row r="6859" spans="2:27" x14ac:dyDescent="0.25">
      <c r="B6859" s="2"/>
      <c r="C6859" s="3"/>
      <c r="Y6859" s="9"/>
      <c r="Z6859" s="9"/>
      <c r="AA6859" s="9"/>
    </row>
    <row r="6860" spans="2:27" x14ac:dyDescent="0.25">
      <c r="B6860" s="2"/>
      <c r="C6860" s="3"/>
      <c r="Y6860" s="9"/>
      <c r="Z6860" s="9"/>
      <c r="AA6860" s="9"/>
    </row>
    <row r="6861" spans="2:27" x14ac:dyDescent="0.25">
      <c r="B6861" s="2"/>
      <c r="C6861" s="3"/>
      <c r="Y6861" s="9"/>
      <c r="Z6861" s="9"/>
      <c r="AA6861" s="9"/>
    </row>
    <row r="6862" spans="2:27" x14ac:dyDescent="0.25">
      <c r="B6862" s="2"/>
      <c r="C6862" s="3"/>
      <c r="Y6862" s="9"/>
      <c r="Z6862" s="9"/>
      <c r="AA6862" s="9"/>
    </row>
    <row r="6863" spans="2:27" x14ac:dyDescent="0.25">
      <c r="B6863" s="2"/>
      <c r="C6863" s="3"/>
      <c r="Y6863" s="9"/>
      <c r="Z6863" s="9"/>
      <c r="AA6863" s="9"/>
    </row>
    <row r="6864" spans="2:27" x14ac:dyDescent="0.25">
      <c r="B6864" s="2"/>
      <c r="C6864" s="3"/>
      <c r="Y6864" s="9"/>
      <c r="Z6864" s="9"/>
      <c r="AA6864" s="9"/>
    </row>
    <row r="6865" spans="2:27" x14ac:dyDescent="0.25">
      <c r="B6865" s="2"/>
      <c r="C6865" s="3"/>
      <c r="Y6865" s="9"/>
      <c r="Z6865" s="9"/>
      <c r="AA6865" s="9"/>
    </row>
    <row r="6866" spans="2:27" x14ac:dyDescent="0.25">
      <c r="B6866" s="2"/>
      <c r="C6866" s="3"/>
      <c r="Y6866" s="9"/>
      <c r="Z6866" s="9"/>
      <c r="AA6866" s="9"/>
    </row>
    <row r="6867" spans="2:27" x14ac:dyDescent="0.25">
      <c r="B6867" s="2"/>
      <c r="C6867" s="3"/>
      <c r="Y6867" s="9"/>
      <c r="Z6867" s="9"/>
      <c r="AA6867" s="9"/>
    </row>
    <row r="6868" spans="2:27" x14ac:dyDescent="0.25">
      <c r="B6868" s="2"/>
      <c r="C6868" s="3"/>
      <c r="Y6868" s="9"/>
      <c r="Z6868" s="9"/>
      <c r="AA6868" s="9"/>
    </row>
    <row r="6869" spans="2:27" x14ac:dyDescent="0.25">
      <c r="B6869" s="2"/>
      <c r="C6869" s="3"/>
      <c r="Y6869" s="9"/>
      <c r="Z6869" s="9"/>
      <c r="AA6869" s="9"/>
    </row>
    <row r="6870" spans="2:27" x14ac:dyDescent="0.25">
      <c r="B6870" s="2"/>
      <c r="C6870" s="3"/>
      <c r="Y6870" s="9"/>
      <c r="Z6870" s="9"/>
      <c r="AA6870" s="9"/>
    </row>
    <row r="6871" spans="2:27" x14ac:dyDescent="0.25">
      <c r="B6871" s="2"/>
      <c r="C6871" s="3"/>
      <c r="Y6871" s="9"/>
      <c r="Z6871" s="9"/>
      <c r="AA6871" s="9"/>
    </row>
    <row r="6872" spans="2:27" x14ac:dyDescent="0.25">
      <c r="B6872" s="2"/>
      <c r="C6872" s="3"/>
      <c r="Y6872" s="9"/>
      <c r="Z6872" s="9"/>
      <c r="AA6872" s="9"/>
    </row>
    <row r="6873" spans="2:27" x14ac:dyDescent="0.25">
      <c r="B6873" s="2"/>
      <c r="C6873" s="3"/>
      <c r="Y6873" s="9"/>
      <c r="Z6873" s="9"/>
      <c r="AA6873" s="9"/>
    </row>
    <row r="6874" spans="2:27" x14ac:dyDescent="0.25">
      <c r="B6874" s="2"/>
      <c r="C6874" s="3"/>
      <c r="Y6874" s="9"/>
      <c r="Z6874" s="9"/>
      <c r="AA6874" s="9"/>
    </row>
    <row r="6875" spans="2:27" x14ac:dyDescent="0.25">
      <c r="B6875" s="2"/>
      <c r="C6875" s="3"/>
      <c r="Y6875" s="9"/>
      <c r="Z6875" s="9"/>
      <c r="AA6875" s="9"/>
    </row>
    <row r="6876" spans="2:27" x14ac:dyDescent="0.25">
      <c r="B6876" s="2"/>
      <c r="C6876" s="3"/>
      <c r="Y6876" s="9"/>
      <c r="Z6876" s="9"/>
      <c r="AA6876" s="9"/>
    </row>
    <row r="6877" spans="2:27" x14ac:dyDescent="0.25">
      <c r="B6877" s="2"/>
      <c r="C6877" s="3"/>
      <c r="Y6877" s="9"/>
      <c r="Z6877" s="9"/>
      <c r="AA6877" s="9"/>
    </row>
    <row r="6878" spans="2:27" x14ac:dyDescent="0.25">
      <c r="B6878" s="2"/>
      <c r="C6878" s="3"/>
      <c r="Y6878" s="9"/>
      <c r="Z6878" s="9"/>
      <c r="AA6878" s="9"/>
    </row>
    <row r="6879" spans="2:27" x14ac:dyDescent="0.25">
      <c r="B6879" s="2"/>
      <c r="C6879" s="3"/>
      <c r="Y6879" s="9"/>
      <c r="Z6879" s="9"/>
      <c r="AA6879" s="9"/>
    </row>
    <row r="6880" spans="2:27" x14ac:dyDescent="0.25">
      <c r="B6880" s="2"/>
      <c r="C6880" s="3"/>
      <c r="Y6880" s="9"/>
      <c r="Z6880" s="9"/>
      <c r="AA6880" s="9"/>
    </row>
    <row r="6881" spans="2:27" x14ac:dyDescent="0.25">
      <c r="B6881" s="2"/>
      <c r="C6881" s="3"/>
      <c r="Y6881" s="9"/>
      <c r="Z6881" s="9"/>
      <c r="AA6881" s="9"/>
    </row>
    <row r="6882" spans="2:27" x14ac:dyDescent="0.25">
      <c r="B6882" s="2"/>
      <c r="C6882" s="3"/>
      <c r="Y6882" s="9"/>
      <c r="Z6882" s="9"/>
      <c r="AA6882" s="9"/>
    </row>
    <row r="6883" spans="2:27" x14ac:dyDescent="0.25">
      <c r="B6883" s="2"/>
      <c r="C6883" s="3"/>
      <c r="Y6883" s="9"/>
      <c r="Z6883" s="9"/>
      <c r="AA6883" s="9"/>
    </row>
    <row r="6884" spans="2:27" x14ac:dyDescent="0.25">
      <c r="B6884" s="2"/>
      <c r="C6884" s="3"/>
      <c r="Y6884" s="9"/>
      <c r="Z6884" s="9"/>
      <c r="AA6884" s="9"/>
    </row>
    <row r="6885" spans="2:27" x14ac:dyDescent="0.25">
      <c r="B6885" s="2"/>
      <c r="C6885" s="3"/>
      <c r="Y6885" s="9"/>
      <c r="Z6885" s="9"/>
      <c r="AA6885" s="9"/>
    </row>
    <row r="6886" spans="2:27" x14ac:dyDescent="0.25">
      <c r="B6886" s="2"/>
      <c r="C6886" s="3"/>
      <c r="Y6886" s="9"/>
      <c r="Z6886" s="9"/>
      <c r="AA6886" s="9"/>
    </row>
    <row r="6887" spans="2:27" x14ac:dyDescent="0.25">
      <c r="B6887" s="2"/>
      <c r="C6887" s="3"/>
      <c r="Y6887" s="9"/>
      <c r="Z6887" s="9"/>
      <c r="AA6887" s="9"/>
    </row>
    <row r="6888" spans="2:27" x14ac:dyDescent="0.25">
      <c r="B6888" s="2"/>
      <c r="C6888" s="3"/>
      <c r="Y6888" s="9"/>
      <c r="Z6888" s="9"/>
      <c r="AA6888" s="9"/>
    </row>
    <row r="6889" spans="2:27" x14ac:dyDescent="0.25">
      <c r="B6889" s="2"/>
      <c r="C6889" s="3"/>
    </row>
    <row r="6890" spans="2:27" x14ac:dyDescent="0.25">
      <c r="B6890" s="2"/>
      <c r="C6890" s="3"/>
    </row>
    <row r="6891" spans="2:27" x14ac:dyDescent="0.25">
      <c r="B6891" s="2"/>
      <c r="C6891" s="3"/>
    </row>
    <row r="6892" spans="2:27" x14ac:dyDescent="0.25">
      <c r="B6892" s="2"/>
      <c r="C6892" s="3"/>
    </row>
    <row r="6893" spans="2:27" x14ac:dyDescent="0.25">
      <c r="B6893" s="2"/>
      <c r="C6893" s="3"/>
    </row>
    <row r="6894" spans="2:27" x14ac:dyDescent="0.25">
      <c r="B6894" s="2"/>
      <c r="C6894" s="3"/>
    </row>
    <row r="6895" spans="2:27" x14ac:dyDescent="0.25">
      <c r="B6895" s="2"/>
      <c r="C6895" s="3"/>
    </row>
    <row r="6896" spans="2:27" x14ac:dyDescent="0.25">
      <c r="B6896" s="2"/>
      <c r="C6896" s="3"/>
    </row>
    <row r="6897" spans="2:3" x14ac:dyDescent="0.25">
      <c r="B6897" s="2"/>
      <c r="C6897" s="3"/>
    </row>
    <row r="6898" spans="2:3" x14ac:dyDescent="0.25">
      <c r="B6898" s="2"/>
      <c r="C6898" s="3"/>
    </row>
    <row r="6899" spans="2:3" x14ac:dyDescent="0.25">
      <c r="B6899" s="2"/>
      <c r="C6899" s="3"/>
    </row>
    <row r="6900" spans="2:3" x14ac:dyDescent="0.25">
      <c r="B6900" s="2"/>
      <c r="C6900" s="3"/>
    </row>
    <row r="6901" spans="2:3" x14ac:dyDescent="0.25">
      <c r="B6901" s="2"/>
      <c r="C6901" s="3"/>
    </row>
    <row r="6902" spans="2:3" x14ac:dyDescent="0.25">
      <c r="B6902" s="2"/>
      <c r="C6902" s="3"/>
    </row>
    <row r="6903" spans="2:3" x14ac:dyDescent="0.25">
      <c r="B6903" s="2"/>
      <c r="C6903" s="3"/>
    </row>
    <row r="6904" spans="2:3" x14ac:dyDescent="0.25">
      <c r="B6904" s="2"/>
      <c r="C6904" s="3"/>
    </row>
    <row r="6905" spans="2:3" x14ac:dyDescent="0.25">
      <c r="B6905" s="2"/>
      <c r="C6905" s="3"/>
    </row>
    <row r="6906" spans="2:3" x14ac:dyDescent="0.25">
      <c r="B6906" s="2"/>
      <c r="C6906" s="3"/>
    </row>
    <row r="6907" spans="2:3" x14ac:dyDescent="0.25">
      <c r="B6907" s="2"/>
      <c r="C6907" s="3"/>
    </row>
    <row r="6908" spans="2:3" x14ac:dyDescent="0.25">
      <c r="B6908" s="2"/>
      <c r="C6908" s="3"/>
    </row>
    <row r="6909" spans="2:3" x14ac:dyDescent="0.25">
      <c r="B6909" s="2"/>
      <c r="C6909" s="3"/>
    </row>
    <row r="6910" spans="2:3" x14ac:dyDescent="0.25">
      <c r="B6910" s="2"/>
      <c r="C6910" s="3"/>
    </row>
    <row r="6911" spans="2:3" x14ac:dyDescent="0.25">
      <c r="B6911" s="2"/>
      <c r="C6911" s="3"/>
    </row>
    <row r="6912" spans="2:3" x14ac:dyDescent="0.25">
      <c r="B6912" s="2"/>
      <c r="C6912" s="3"/>
    </row>
    <row r="6913" spans="2:3" x14ac:dyDescent="0.25">
      <c r="B6913" s="2"/>
      <c r="C6913" s="3"/>
    </row>
    <row r="6914" spans="2:3" x14ac:dyDescent="0.25">
      <c r="B6914" s="2"/>
      <c r="C6914" s="3"/>
    </row>
    <row r="6915" spans="2:3" x14ac:dyDescent="0.25">
      <c r="B6915" s="2"/>
      <c r="C6915" s="3"/>
    </row>
    <row r="6916" spans="2:3" x14ac:dyDescent="0.25">
      <c r="B6916" s="2"/>
      <c r="C6916" s="3"/>
    </row>
    <row r="6917" spans="2:3" x14ac:dyDescent="0.25">
      <c r="B6917" s="2"/>
      <c r="C6917" s="3"/>
    </row>
    <row r="6918" spans="2:3" x14ac:dyDescent="0.25">
      <c r="B6918" s="2"/>
      <c r="C6918" s="3"/>
    </row>
    <row r="6919" spans="2:3" x14ac:dyDescent="0.25">
      <c r="B6919" s="2"/>
      <c r="C6919" s="3"/>
    </row>
    <row r="6920" spans="2:3" x14ac:dyDescent="0.25">
      <c r="B6920" s="2"/>
      <c r="C6920" s="3"/>
    </row>
    <row r="6921" spans="2:3" x14ac:dyDescent="0.25">
      <c r="B6921" s="2"/>
      <c r="C6921" s="3"/>
    </row>
    <row r="6922" spans="2:3" x14ac:dyDescent="0.25">
      <c r="B6922" s="2"/>
      <c r="C6922" s="3"/>
    </row>
    <row r="6923" spans="2:3" x14ac:dyDescent="0.25">
      <c r="B6923" s="2"/>
      <c r="C6923" s="3"/>
    </row>
    <row r="6924" spans="2:3" x14ac:dyDescent="0.25">
      <c r="B6924" s="2"/>
      <c r="C6924" s="3"/>
    </row>
    <row r="6925" spans="2:3" x14ac:dyDescent="0.25">
      <c r="B6925" s="2"/>
      <c r="C6925" s="3"/>
    </row>
    <row r="6926" spans="2:3" x14ac:dyDescent="0.25">
      <c r="B6926" s="2"/>
      <c r="C6926" s="3"/>
    </row>
    <row r="6927" spans="2:3" x14ac:dyDescent="0.25">
      <c r="B6927" s="2"/>
      <c r="C6927" s="3"/>
    </row>
    <row r="6928" spans="2:3" x14ac:dyDescent="0.25">
      <c r="B6928" s="2"/>
      <c r="C6928" s="3"/>
    </row>
    <row r="6929" spans="2:3" x14ac:dyDescent="0.25">
      <c r="B6929" s="2"/>
      <c r="C6929" s="3"/>
    </row>
    <row r="6930" spans="2:3" x14ac:dyDescent="0.25">
      <c r="B6930" s="2"/>
      <c r="C6930" s="3"/>
    </row>
    <row r="6931" spans="2:3" x14ac:dyDescent="0.25">
      <c r="B6931" s="2"/>
      <c r="C6931" s="3"/>
    </row>
    <row r="6932" spans="2:3" x14ac:dyDescent="0.25">
      <c r="B6932" s="2"/>
      <c r="C6932" s="3"/>
    </row>
    <row r="6933" spans="2:3" x14ac:dyDescent="0.25">
      <c r="B6933" s="2"/>
      <c r="C6933" s="3"/>
    </row>
    <row r="6934" spans="2:3" x14ac:dyDescent="0.25">
      <c r="B6934" s="2"/>
      <c r="C6934" s="3"/>
    </row>
    <row r="6935" spans="2:3" x14ac:dyDescent="0.25">
      <c r="B6935" s="2"/>
      <c r="C6935" s="3"/>
    </row>
    <row r="6936" spans="2:3" x14ac:dyDescent="0.25">
      <c r="B6936" s="2"/>
      <c r="C6936" s="3"/>
    </row>
    <row r="6937" spans="2:3" x14ac:dyDescent="0.25">
      <c r="B6937" s="2"/>
      <c r="C6937" s="3"/>
    </row>
    <row r="6938" spans="2:3" x14ac:dyDescent="0.25">
      <c r="B6938" s="2"/>
      <c r="C6938" s="3"/>
    </row>
    <row r="6939" spans="2:3" x14ac:dyDescent="0.25">
      <c r="B6939" s="2"/>
      <c r="C6939" s="3"/>
    </row>
    <row r="6940" spans="2:3" x14ac:dyDescent="0.25">
      <c r="B6940" s="2"/>
      <c r="C6940" s="3"/>
    </row>
    <row r="6941" spans="2:3" x14ac:dyDescent="0.25">
      <c r="B6941" s="2"/>
      <c r="C6941" s="3"/>
    </row>
    <row r="6942" spans="2:3" x14ac:dyDescent="0.25">
      <c r="B6942" s="2"/>
      <c r="C6942" s="3"/>
    </row>
    <row r="6943" spans="2:3" x14ac:dyDescent="0.25">
      <c r="B6943" s="2"/>
      <c r="C6943" s="3"/>
    </row>
    <row r="6944" spans="2:3" x14ac:dyDescent="0.25">
      <c r="B6944" s="2"/>
      <c r="C6944" s="3"/>
    </row>
    <row r="6945" spans="2:3" x14ac:dyDescent="0.25">
      <c r="B6945" s="2"/>
      <c r="C6945" s="3"/>
    </row>
    <row r="6946" spans="2:3" x14ac:dyDescent="0.25">
      <c r="B6946" s="2"/>
      <c r="C6946" s="3"/>
    </row>
    <row r="6947" spans="2:3" x14ac:dyDescent="0.25">
      <c r="B6947" s="2"/>
      <c r="C6947" s="3"/>
    </row>
    <row r="6948" spans="2:3" x14ac:dyDescent="0.25">
      <c r="B6948" s="2"/>
      <c r="C6948" s="3"/>
    </row>
    <row r="6949" spans="2:3" x14ac:dyDescent="0.25">
      <c r="B6949" s="2"/>
      <c r="C6949" s="3"/>
    </row>
    <row r="6950" spans="2:3" x14ac:dyDescent="0.25">
      <c r="B6950" s="2"/>
      <c r="C6950" s="3"/>
    </row>
    <row r="6951" spans="2:3" x14ac:dyDescent="0.25">
      <c r="B6951" s="2"/>
      <c r="C6951" s="3"/>
    </row>
    <row r="6952" spans="2:3" x14ac:dyDescent="0.25">
      <c r="B6952" s="2"/>
      <c r="C6952" s="3"/>
    </row>
    <row r="6953" spans="2:3" x14ac:dyDescent="0.25">
      <c r="B6953" s="2"/>
      <c r="C6953" s="3"/>
    </row>
    <row r="6954" spans="2:3" x14ac:dyDescent="0.25">
      <c r="B6954" s="2"/>
      <c r="C6954" s="3"/>
    </row>
    <row r="6955" spans="2:3" x14ac:dyDescent="0.25">
      <c r="B6955" s="2"/>
      <c r="C6955" s="3"/>
    </row>
    <row r="6956" spans="2:3" x14ac:dyDescent="0.25">
      <c r="B6956" s="2"/>
      <c r="C6956" s="3"/>
    </row>
    <row r="6957" spans="2:3" x14ac:dyDescent="0.25">
      <c r="B6957" s="2"/>
      <c r="C6957" s="3"/>
    </row>
    <row r="6958" spans="2:3" x14ac:dyDescent="0.25">
      <c r="B6958" s="2"/>
      <c r="C6958" s="3"/>
    </row>
    <row r="6959" spans="2:3" x14ac:dyDescent="0.25">
      <c r="B6959" s="2"/>
      <c r="C6959" s="3"/>
    </row>
    <row r="6960" spans="2:3" x14ac:dyDescent="0.25">
      <c r="B6960" s="2"/>
      <c r="C6960" s="3"/>
    </row>
    <row r="6961" spans="2:3" x14ac:dyDescent="0.25">
      <c r="B6961" s="2"/>
      <c r="C6961" s="3"/>
    </row>
    <row r="6962" spans="2:3" x14ac:dyDescent="0.25">
      <c r="B6962" s="2"/>
      <c r="C6962" s="3"/>
    </row>
    <row r="6963" spans="2:3" x14ac:dyDescent="0.25">
      <c r="B6963" s="2"/>
      <c r="C6963" s="3"/>
    </row>
    <row r="6964" spans="2:3" x14ac:dyDescent="0.25">
      <c r="B6964" s="2"/>
      <c r="C6964" s="3"/>
    </row>
    <row r="6965" spans="2:3" x14ac:dyDescent="0.25">
      <c r="B6965" s="2"/>
      <c r="C6965" s="3"/>
    </row>
    <row r="6966" spans="2:3" x14ac:dyDescent="0.25">
      <c r="B6966" s="2"/>
      <c r="C6966" s="3"/>
    </row>
    <row r="6967" spans="2:3" x14ac:dyDescent="0.25">
      <c r="B6967" s="2"/>
      <c r="C6967" s="3"/>
    </row>
    <row r="6968" spans="2:3" x14ac:dyDescent="0.25">
      <c r="B6968" s="2"/>
      <c r="C6968" s="3"/>
    </row>
    <row r="6969" spans="2:3" x14ac:dyDescent="0.25">
      <c r="B6969" s="2"/>
      <c r="C6969" s="3"/>
    </row>
    <row r="6970" spans="2:3" x14ac:dyDescent="0.25">
      <c r="B6970" s="2"/>
      <c r="C6970" s="3"/>
    </row>
    <row r="6971" spans="2:3" x14ac:dyDescent="0.25">
      <c r="B6971" s="2"/>
      <c r="C6971" s="3"/>
    </row>
    <row r="6972" spans="2:3" x14ac:dyDescent="0.25">
      <c r="B6972" s="2"/>
      <c r="C6972" s="3"/>
    </row>
    <row r="6973" spans="2:3" x14ac:dyDescent="0.25">
      <c r="B6973" s="2"/>
      <c r="C6973" s="3"/>
    </row>
    <row r="6974" spans="2:3" x14ac:dyDescent="0.25">
      <c r="B6974" s="2"/>
      <c r="C6974" s="3"/>
    </row>
    <row r="6975" spans="2:3" x14ac:dyDescent="0.25">
      <c r="B6975" s="2"/>
      <c r="C6975" s="3"/>
    </row>
    <row r="6976" spans="2:3" x14ac:dyDescent="0.25">
      <c r="B6976" s="2"/>
      <c r="C6976" s="3"/>
    </row>
    <row r="6977" spans="2:3" x14ac:dyDescent="0.25">
      <c r="B6977" s="2"/>
      <c r="C6977" s="3"/>
    </row>
    <row r="6978" spans="2:3" x14ac:dyDescent="0.25">
      <c r="B6978" s="2"/>
      <c r="C6978" s="3"/>
    </row>
    <row r="6979" spans="2:3" x14ac:dyDescent="0.25">
      <c r="B6979" s="2"/>
      <c r="C6979" s="3"/>
    </row>
    <row r="6980" spans="2:3" x14ac:dyDescent="0.25">
      <c r="B6980" s="2"/>
      <c r="C6980" s="3"/>
    </row>
    <row r="6981" spans="2:3" x14ac:dyDescent="0.25">
      <c r="B6981" s="2"/>
      <c r="C6981" s="3"/>
    </row>
    <row r="6982" spans="2:3" x14ac:dyDescent="0.25">
      <c r="B6982" s="2"/>
      <c r="C6982" s="3"/>
    </row>
    <row r="6983" spans="2:3" x14ac:dyDescent="0.25">
      <c r="B6983" s="2"/>
      <c r="C6983" s="3"/>
    </row>
    <row r="6984" spans="2:3" x14ac:dyDescent="0.25">
      <c r="B6984" s="2"/>
      <c r="C6984" s="3"/>
    </row>
    <row r="6985" spans="2:3" x14ac:dyDescent="0.25">
      <c r="B6985" s="2"/>
      <c r="C6985" s="3"/>
    </row>
    <row r="6986" spans="2:3" x14ac:dyDescent="0.25">
      <c r="B6986" s="2"/>
      <c r="C6986" s="3"/>
    </row>
    <row r="6987" spans="2:3" x14ac:dyDescent="0.25">
      <c r="B6987" s="2"/>
      <c r="C6987" s="3"/>
    </row>
    <row r="6988" spans="2:3" x14ac:dyDescent="0.25">
      <c r="B6988" s="2"/>
      <c r="C6988" s="3"/>
    </row>
    <row r="6989" spans="2:3" x14ac:dyDescent="0.25">
      <c r="B6989" s="2"/>
      <c r="C6989" s="3"/>
    </row>
    <row r="6990" spans="2:3" x14ac:dyDescent="0.25">
      <c r="B6990" s="2"/>
      <c r="C6990" s="3"/>
    </row>
    <row r="6991" spans="2:3" x14ac:dyDescent="0.25">
      <c r="B6991" s="2"/>
      <c r="C6991" s="3"/>
    </row>
    <row r="6992" spans="2:3" x14ac:dyDescent="0.25">
      <c r="B6992" s="2"/>
      <c r="C6992" s="3"/>
    </row>
    <row r="6993" spans="2:3" x14ac:dyDescent="0.25">
      <c r="B6993" s="2"/>
      <c r="C6993" s="3"/>
    </row>
    <row r="6994" spans="2:3" x14ac:dyDescent="0.25">
      <c r="B6994" s="2"/>
      <c r="C6994" s="3"/>
    </row>
    <row r="6995" spans="2:3" x14ac:dyDescent="0.25">
      <c r="B6995" s="2"/>
      <c r="C6995" s="3"/>
    </row>
    <row r="6996" spans="2:3" x14ac:dyDescent="0.25">
      <c r="B6996" s="2"/>
      <c r="C6996" s="3"/>
    </row>
    <row r="6997" spans="2:3" x14ac:dyDescent="0.25">
      <c r="B6997" s="2"/>
      <c r="C6997" s="3"/>
    </row>
    <row r="6998" spans="2:3" x14ac:dyDescent="0.25">
      <c r="B6998" s="2"/>
      <c r="C6998" s="3"/>
    </row>
    <row r="6999" spans="2:3" x14ac:dyDescent="0.25">
      <c r="B6999" s="2"/>
      <c r="C6999" s="3"/>
    </row>
    <row r="7000" spans="2:3" x14ac:dyDescent="0.25">
      <c r="B7000" s="2"/>
      <c r="C7000" s="3"/>
    </row>
    <row r="7001" spans="2:3" x14ac:dyDescent="0.25">
      <c r="B7001" s="2"/>
      <c r="C7001" s="3"/>
    </row>
    <row r="7002" spans="2:3" x14ac:dyDescent="0.25">
      <c r="B7002" s="2"/>
      <c r="C7002" s="3"/>
    </row>
    <row r="7003" spans="2:3" x14ac:dyDescent="0.25">
      <c r="B7003" s="2"/>
      <c r="C7003" s="3"/>
    </row>
    <row r="7004" spans="2:3" x14ac:dyDescent="0.25">
      <c r="B7004" s="2"/>
      <c r="C7004" s="3"/>
    </row>
    <row r="7005" spans="2:3" x14ac:dyDescent="0.25">
      <c r="B7005" s="2"/>
      <c r="C7005" s="3"/>
    </row>
    <row r="7006" spans="2:3" x14ac:dyDescent="0.25">
      <c r="B7006" s="2"/>
      <c r="C7006" s="3"/>
    </row>
    <row r="7007" spans="2:3" x14ac:dyDescent="0.25">
      <c r="B7007" s="2"/>
      <c r="C7007" s="3"/>
    </row>
    <row r="7008" spans="2:3" x14ac:dyDescent="0.25">
      <c r="B7008" s="2"/>
      <c r="C7008" s="3"/>
    </row>
    <row r="7009" spans="2:3" x14ac:dyDescent="0.25">
      <c r="B7009" s="2"/>
      <c r="C7009" s="3"/>
    </row>
    <row r="7010" spans="2:3" x14ac:dyDescent="0.25">
      <c r="B7010" s="2"/>
      <c r="C7010" s="3"/>
    </row>
    <row r="7011" spans="2:3" x14ac:dyDescent="0.25">
      <c r="B7011" s="2"/>
      <c r="C7011" s="3"/>
    </row>
    <row r="7012" spans="2:3" x14ac:dyDescent="0.25">
      <c r="B7012" s="2"/>
      <c r="C7012" s="3"/>
    </row>
    <row r="7013" spans="2:3" x14ac:dyDescent="0.25">
      <c r="B7013" s="2"/>
      <c r="C7013" s="3"/>
    </row>
    <row r="7014" spans="2:3" x14ac:dyDescent="0.25">
      <c r="B7014" s="2"/>
      <c r="C7014" s="3"/>
    </row>
    <row r="7015" spans="2:3" x14ac:dyDescent="0.25">
      <c r="B7015" s="2"/>
      <c r="C7015" s="3"/>
    </row>
    <row r="7016" spans="2:3" x14ac:dyDescent="0.25">
      <c r="B7016" s="2"/>
      <c r="C7016" s="3"/>
    </row>
    <row r="7017" spans="2:3" x14ac:dyDescent="0.25">
      <c r="B7017" s="2"/>
      <c r="C7017" s="3"/>
    </row>
    <row r="7018" spans="2:3" x14ac:dyDescent="0.25">
      <c r="B7018" s="2"/>
      <c r="C7018" s="3"/>
    </row>
    <row r="7019" spans="2:3" x14ac:dyDescent="0.25">
      <c r="B7019" s="2"/>
      <c r="C7019" s="3"/>
    </row>
    <row r="7020" spans="2:3" x14ac:dyDescent="0.25">
      <c r="B7020" s="2"/>
      <c r="C7020" s="3"/>
    </row>
    <row r="7021" spans="2:3" x14ac:dyDescent="0.25">
      <c r="B7021" s="2"/>
      <c r="C7021" s="3"/>
    </row>
    <row r="7022" spans="2:3" x14ac:dyDescent="0.25">
      <c r="B7022" s="2"/>
      <c r="C7022" s="3"/>
    </row>
    <row r="7023" spans="2:3" x14ac:dyDescent="0.25">
      <c r="B7023" s="2"/>
      <c r="C7023" s="3"/>
    </row>
    <row r="7024" spans="2:3" x14ac:dyDescent="0.25">
      <c r="B7024" s="2"/>
      <c r="C7024" s="3"/>
    </row>
    <row r="7025" spans="2:3" x14ac:dyDescent="0.25">
      <c r="B7025" s="2"/>
      <c r="C7025" s="3"/>
    </row>
    <row r="7026" spans="2:3" x14ac:dyDescent="0.25">
      <c r="B7026" s="2"/>
      <c r="C7026" s="3"/>
    </row>
    <row r="7027" spans="2:3" x14ac:dyDescent="0.25">
      <c r="B7027" s="2"/>
      <c r="C7027" s="3"/>
    </row>
    <row r="7028" spans="2:3" x14ac:dyDescent="0.25">
      <c r="B7028" s="2"/>
      <c r="C7028" s="3"/>
    </row>
    <row r="7029" spans="2:3" x14ac:dyDescent="0.25">
      <c r="B7029" s="2"/>
      <c r="C7029" s="3"/>
    </row>
    <row r="7030" spans="2:3" x14ac:dyDescent="0.25">
      <c r="B7030" s="2"/>
      <c r="C7030" s="3"/>
    </row>
    <row r="7031" spans="2:3" x14ac:dyDescent="0.25">
      <c r="B7031" s="2"/>
      <c r="C7031" s="3"/>
    </row>
    <row r="7032" spans="2:3" x14ac:dyDescent="0.25">
      <c r="B7032" s="2"/>
      <c r="C7032" s="3"/>
    </row>
    <row r="7033" spans="2:3" x14ac:dyDescent="0.25">
      <c r="B7033" s="2"/>
      <c r="C7033" s="3"/>
    </row>
    <row r="7034" spans="2:3" x14ac:dyDescent="0.25">
      <c r="B7034" s="2"/>
      <c r="C7034" s="3"/>
    </row>
    <row r="7035" spans="2:3" x14ac:dyDescent="0.25">
      <c r="B7035" s="2"/>
      <c r="C7035" s="3"/>
    </row>
    <row r="7036" spans="2:3" x14ac:dyDescent="0.25">
      <c r="B7036" s="2"/>
      <c r="C7036" s="3"/>
    </row>
    <row r="7037" spans="2:3" x14ac:dyDescent="0.25">
      <c r="B7037" s="2"/>
      <c r="C7037" s="3"/>
    </row>
    <row r="7038" spans="2:3" x14ac:dyDescent="0.25">
      <c r="B7038" s="2"/>
      <c r="C7038" s="3"/>
    </row>
    <row r="7039" spans="2:3" x14ac:dyDescent="0.25">
      <c r="B7039" s="2"/>
      <c r="C7039" s="3"/>
    </row>
    <row r="7040" spans="2:3" x14ac:dyDescent="0.25">
      <c r="B7040" s="2"/>
      <c r="C7040" s="3"/>
    </row>
    <row r="7041" spans="2:3" x14ac:dyDescent="0.25">
      <c r="B7041" s="2"/>
      <c r="C7041" s="3"/>
    </row>
    <row r="7042" spans="2:3" x14ac:dyDescent="0.25">
      <c r="B7042" s="2"/>
      <c r="C7042" s="3"/>
    </row>
    <row r="7043" spans="2:3" x14ac:dyDescent="0.25">
      <c r="B7043" s="2"/>
      <c r="C7043" s="3"/>
    </row>
    <row r="7044" spans="2:3" x14ac:dyDescent="0.25">
      <c r="B7044" s="2"/>
      <c r="C7044" s="3"/>
    </row>
    <row r="7045" spans="2:3" x14ac:dyDescent="0.25">
      <c r="B7045" s="2"/>
      <c r="C7045" s="3"/>
    </row>
    <row r="7046" spans="2:3" x14ac:dyDescent="0.25">
      <c r="B7046" s="2"/>
      <c r="C7046" s="3"/>
    </row>
    <row r="7047" spans="2:3" x14ac:dyDescent="0.25">
      <c r="B7047" s="2"/>
      <c r="C7047" s="3"/>
    </row>
    <row r="7048" spans="2:3" x14ac:dyDescent="0.25">
      <c r="B7048" s="2"/>
      <c r="C7048" s="3"/>
    </row>
    <row r="7049" spans="2:3" x14ac:dyDescent="0.25">
      <c r="B7049" s="2"/>
      <c r="C7049" s="3"/>
    </row>
    <row r="7050" spans="2:3" x14ac:dyDescent="0.25">
      <c r="B7050" s="2"/>
      <c r="C7050" s="3"/>
    </row>
    <row r="7051" spans="2:3" x14ac:dyDescent="0.25">
      <c r="B7051" s="2"/>
      <c r="C7051" s="3"/>
    </row>
    <row r="7052" spans="2:3" x14ac:dyDescent="0.25">
      <c r="B7052" s="2"/>
      <c r="C7052" s="3"/>
    </row>
    <row r="7053" spans="2:3" x14ac:dyDescent="0.25">
      <c r="B7053" s="2"/>
      <c r="C7053" s="3"/>
    </row>
    <row r="7054" spans="2:3" x14ac:dyDescent="0.25">
      <c r="B7054" s="2"/>
      <c r="C7054" s="3"/>
    </row>
    <row r="7055" spans="2:3" x14ac:dyDescent="0.25">
      <c r="B7055" s="2"/>
      <c r="C7055" s="3"/>
    </row>
    <row r="7056" spans="2:3" x14ac:dyDescent="0.25">
      <c r="B7056" s="2"/>
      <c r="C7056" s="3"/>
    </row>
    <row r="7057" spans="2:3" x14ac:dyDescent="0.25">
      <c r="B7057" s="2"/>
      <c r="C7057" s="3"/>
    </row>
    <row r="7058" spans="2:3" x14ac:dyDescent="0.25">
      <c r="B7058" s="2"/>
      <c r="C7058" s="3"/>
    </row>
    <row r="7059" spans="2:3" x14ac:dyDescent="0.25">
      <c r="B7059" s="2"/>
      <c r="C7059" s="3"/>
    </row>
    <row r="7060" spans="2:3" x14ac:dyDescent="0.25">
      <c r="B7060" s="2"/>
      <c r="C7060" s="3"/>
    </row>
    <row r="7061" spans="2:3" x14ac:dyDescent="0.25">
      <c r="B7061" s="2"/>
      <c r="C7061" s="3"/>
    </row>
    <row r="7062" spans="2:3" x14ac:dyDescent="0.25">
      <c r="B7062" s="2"/>
      <c r="C7062" s="3"/>
    </row>
    <row r="7063" spans="2:3" x14ac:dyDescent="0.25">
      <c r="B7063" s="2"/>
      <c r="C7063" s="3"/>
    </row>
    <row r="7064" spans="2:3" x14ac:dyDescent="0.25">
      <c r="B7064" s="2"/>
      <c r="C7064" s="3"/>
    </row>
    <row r="7065" spans="2:3" x14ac:dyDescent="0.25">
      <c r="B7065" s="2"/>
      <c r="C7065" s="3"/>
    </row>
    <row r="7066" spans="2:3" x14ac:dyDescent="0.25">
      <c r="B7066" s="2"/>
      <c r="C7066" s="3"/>
    </row>
    <row r="7067" spans="2:3" x14ac:dyDescent="0.25">
      <c r="B7067" s="2"/>
      <c r="C7067" s="3"/>
    </row>
    <row r="7068" spans="2:3" x14ac:dyDescent="0.25">
      <c r="B7068" s="2"/>
      <c r="C7068" s="3"/>
    </row>
    <row r="7069" spans="2:3" x14ac:dyDescent="0.25">
      <c r="B7069" s="2"/>
      <c r="C7069" s="3"/>
    </row>
    <row r="7070" spans="2:3" x14ac:dyDescent="0.25">
      <c r="B7070" s="2"/>
      <c r="C7070" s="3"/>
    </row>
    <row r="7071" spans="2:3" x14ac:dyDescent="0.25">
      <c r="B7071" s="2"/>
      <c r="C7071" s="3"/>
    </row>
    <row r="7072" spans="2:3" x14ac:dyDescent="0.25">
      <c r="B7072" s="2"/>
      <c r="C7072" s="3"/>
    </row>
    <row r="7073" spans="2:3" x14ac:dyDescent="0.25">
      <c r="B7073" s="2"/>
      <c r="C7073" s="3"/>
    </row>
    <row r="7074" spans="2:3" x14ac:dyDescent="0.25">
      <c r="B7074" s="2"/>
      <c r="C7074" s="3"/>
    </row>
    <row r="7075" spans="2:3" x14ac:dyDescent="0.25">
      <c r="B7075" s="2"/>
      <c r="C7075" s="3"/>
    </row>
    <row r="7076" spans="2:3" x14ac:dyDescent="0.25">
      <c r="B7076" s="2"/>
      <c r="C7076" s="3"/>
    </row>
    <row r="7077" spans="2:3" x14ac:dyDescent="0.25">
      <c r="B7077" s="2"/>
      <c r="C7077" s="3"/>
    </row>
    <row r="7078" spans="2:3" x14ac:dyDescent="0.25">
      <c r="B7078" s="2"/>
      <c r="C7078" s="3"/>
    </row>
    <row r="7079" spans="2:3" x14ac:dyDescent="0.25">
      <c r="B7079" s="2"/>
      <c r="C7079" s="3"/>
    </row>
    <row r="7080" spans="2:3" x14ac:dyDescent="0.25">
      <c r="B7080" s="2"/>
      <c r="C7080" s="3"/>
    </row>
    <row r="7081" spans="2:3" x14ac:dyDescent="0.25">
      <c r="B7081" s="2"/>
      <c r="C7081" s="3"/>
    </row>
    <row r="7082" spans="2:3" x14ac:dyDescent="0.25">
      <c r="B7082" s="2"/>
      <c r="C7082" s="3"/>
    </row>
    <row r="7083" spans="2:3" x14ac:dyDescent="0.25">
      <c r="B7083" s="2"/>
      <c r="C7083" s="3"/>
    </row>
    <row r="7084" spans="2:3" x14ac:dyDescent="0.25">
      <c r="B7084" s="2"/>
      <c r="C7084" s="3"/>
    </row>
    <row r="7085" spans="2:3" x14ac:dyDescent="0.25">
      <c r="B7085" s="2"/>
      <c r="C7085" s="3"/>
    </row>
    <row r="7086" spans="2:3" x14ac:dyDescent="0.25">
      <c r="B7086" s="2"/>
      <c r="C7086" s="3"/>
    </row>
    <row r="7087" spans="2:3" x14ac:dyDescent="0.25">
      <c r="B7087" s="2"/>
      <c r="C7087" s="3"/>
    </row>
    <row r="7088" spans="2:3" x14ac:dyDescent="0.25">
      <c r="B7088" s="2"/>
      <c r="C7088" s="3"/>
    </row>
    <row r="7089" spans="2:27" x14ac:dyDescent="0.25">
      <c r="B7089" s="2"/>
      <c r="C7089" s="3"/>
      <c r="Y7089" s="9"/>
      <c r="Z7089" s="9"/>
      <c r="AA7089" s="9"/>
    </row>
    <row r="7090" spans="2:27" x14ac:dyDescent="0.25">
      <c r="B7090" s="2"/>
      <c r="C7090" s="3"/>
      <c r="Y7090" s="9"/>
      <c r="Z7090" s="9"/>
      <c r="AA7090" s="9"/>
    </row>
    <row r="7091" spans="2:27" x14ac:dyDescent="0.25">
      <c r="B7091" s="2"/>
      <c r="C7091" s="3"/>
      <c r="Y7091" s="9"/>
      <c r="Z7091" s="9"/>
      <c r="AA7091" s="9"/>
    </row>
    <row r="7092" spans="2:27" x14ac:dyDescent="0.25">
      <c r="B7092" s="2"/>
      <c r="C7092" s="3"/>
      <c r="Y7092" s="9"/>
      <c r="Z7092" s="9"/>
      <c r="AA7092" s="9"/>
    </row>
    <row r="7093" spans="2:27" x14ac:dyDescent="0.25">
      <c r="B7093" s="2"/>
      <c r="C7093" s="3"/>
      <c r="Y7093" s="9"/>
      <c r="Z7093" s="9"/>
      <c r="AA7093" s="9"/>
    </row>
    <row r="7094" spans="2:27" x14ac:dyDescent="0.25">
      <c r="B7094" s="2"/>
      <c r="C7094" s="3"/>
      <c r="Y7094" s="9"/>
      <c r="Z7094" s="9"/>
      <c r="AA7094" s="9"/>
    </row>
    <row r="7095" spans="2:27" x14ac:dyDescent="0.25">
      <c r="B7095" s="2"/>
      <c r="C7095" s="3"/>
      <c r="Y7095" s="9"/>
      <c r="Z7095" s="9"/>
      <c r="AA7095" s="9"/>
    </row>
    <row r="7096" spans="2:27" x14ac:dyDescent="0.25">
      <c r="B7096" s="2"/>
      <c r="C7096" s="3"/>
      <c r="Y7096" s="9"/>
      <c r="Z7096" s="9"/>
      <c r="AA7096" s="9"/>
    </row>
    <row r="7097" spans="2:27" x14ac:dyDescent="0.25">
      <c r="B7097" s="2"/>
      <c r="C7097" s="3"/>
      <c r="Y7097" s="9"/>
      <c r="Z7097" s="9"/>
      <c r="AA7097" s="9"/>
    </row>
    <row r="7098" spans="2:27" x14ac:dyDescent="0.25">
      <c r="B7098" s="2"/>
      <c r="C7098" s="3"/>
      <c r="Y7098" s="9"/>
      <c r="Z7098" s="9"/>
      <c r="AA7098" s="9"/>
    </row>
    <row r="7099" spans="2:27" x14ac:dyDescent="0.25">
      <c r="B7099" s="2"/>
      <c r="C7099" s="3"/>
      <c r="Y7099" s="9"/>
      <c r="Z7099" s="9"/>
      <c r="AA7099" s="9"/>
    </row>
    <row r="7100" spans="2:27" x14ac:dyDescent="0.25">
      <c r="B7100" s="2"/>
      <c r="C7100" s="3"/>
      <c r="Y7100" s="9"/>
      <c r="Z7100" s="9"/>
      <c r="AA7100" s="9"/>
    </row>
    <row r="7101" spans="2:27" x14ac:dyDescent="0.25">
      <c r="B7101" s="2"/>
      <c r="C7101" s="3"/>
      <c r="Y7101" s="9"/>
      <c r="Z7101" s="9"/>
      <c r="AA7101" s="9"/>
    </row>
    <row r="7102" spans="2:27" x14ac:dyDescent="0.25">
      <c r="B7102" s="2"/>
      <c r="C7102" s="3"/>
      <c r="Y7102" s="9"/>
      <c r="Z7102" s="9"/>
      <c r="AA7102" s="9"/>
    </row>
    <row r="7103" spans="2:27" x14ac:dyDescent="0.25">
      <c r="B7103" s="2"/>
      <c r="C7103" s="3"/>
      <c r="Y7103" s="9"/>
      <c r="Z7103" s="9"/>
      <c r="AA7103" s="9"/>
    </row>
    <row r="7104" spans="2:27" x14ac:dyDescent="0.25">
      <c r="B7104" s="2"/>
      <c r="C7104" s="3"/>
      <c r="Y7104" s="9"/>
      <c r="Z7104" s="9"/>
      <c r="AA7104" s="9"/>
    </row>
    <row r="7105" spans="2:27" x14ac:dyDescent="0.25">
      <c r="B7105" s="2"/>
      <c r="C7105" s="3"/>
      <c r="Y7105" s="9"/>
      <c r="Z7105" s="9"/>
      <c r="AA7105" s="9"/>
    </row>
    <row r="7106" spans="2:27" x14ac:dyDescent="0.25">
      <c r="B7106" s="2"/>
      <c r="C7106" s="3"/>
      <c r="Y7106" s="9"/>
      <c r="Z7106" s="9"/>
      <c r="AA7106" s="9"/>
    </row>
    <row r="7107" spans="2:27" x14ac:dyDescent="0.25">
      <c r="B7107" s="2"/>
      <c r="C7107" s="3"/>
      <c r="Y7107" s="9"/>
      <c r="Z7107" s="9"/>
      <c r="AA7107" s="9"/>
    </row>
    <row r="7108" spans="2:27" x14ac:dyDescent="0.25">
      <c r="B7108" s="2"/>
      <c r="C7108" s="3"/>
      <c r="Y7108" s="9"/>
      <c r="Z7108" s="9"/>
      <c r="AA7108" s="9"/>
    </row>
    <row r="7109" spans="2:27" x14ac:dyDescent="0.25">
      <c r="B7109" s="2"/>
      <c r="C7109" s="3"/>
      <c r="Y7109" s="9"/>
      <c r="Z7109" s="9"/>
      <c r="AA7109" s="9"/>
    </row>
    <row r="7110" spans="2:27" x14ac:dyDescent="0.25">
      <c r="B7110" s="2"/>
      <c r="C7110" s="3"/>
      <c r="Y7110" s="9"/>
      <c r="Z7110" s="9"/>
      <c r="AA7110" s="9"/>
    </row>
    <row r="7111" spans="2:27" x14ac:dyDescent="0.25">
      <c r="B7111" s="2"/>
      <c r="C7111" s="3"/>
      <c r="Y7111" s="9"/>
      <c r="Z7111" s="9"/>
      <c r="AA7111" s="9"/>
    </row>
    <row r="7112" spans="2:27" x14ac:dyDescent="0.25">
      <c r="B7112" s="2"/>
      <c r="C7112" s="3"/>
      <c r="Y7112" s="9"/>
      <c r="Z7112" s="9"/>
      <c r="AA7112" s="9"/>
    </row>
    <row r="7113" spans="2:27" x14ac:dyDescent="0.25">
      <c r="B7113" s="2"/>
      <c r="C7113" s="3"/>
      <c r="Y7113" s="9"/>
      <c r="Z7113" s="9"/>
      <c r="AA7113" s="9"/>
    </row>
    <row r="7114" spans="2:27" x14ac:dyDescent="0.25">
      <c r="B7114" s="2"/>
      <c r="C7114" s="3"/>
      <c r="Y7114" s="9"/>
      <c r="Z7114" s="9"/>
      <c r="AA7114" s="9"/>
    </row>
    <row r="7115" spans="2:27" x14ac:dyDescent="0.25">
      <c r="B7115" s="2"/>
      <c r="C7115" s="3"/>
      <c r="Y7115" s="9"/>
      <c r="Z7115" s="9"/>
      <c r="AA7115" s="9"/>
    </row>
    <row r="7116" spans="2:27" x14ac:dyDescent="0.25">
      <c r="B7116" s="2"/>
      <c r="C7116" s="3"/>
      <c r="Y7116" s="9"/>
      <c r="Z7116" s="9"/>
      <c r="AA7116" s="9"/>
    </row>
    <row r="7117" spans="2:27" x14ac:dyDescent="0.25">
      <c r="B7117" s="2"/>
      <c r="C7117" s="3"/>
      <c r="Y7117" s="9"/>
      <c r="Z7117" s="9"/>
      <c r="AA7117" s="9"/>
    </row>
    <row r="7118" spans="2:27" x14ac:dyDescent="0.25">
      <c r="B7118" s="2"/>
      <c r="C7118" s="3"/>
      <c r="Y7118" s="9"/>
      <c r="Z7118" s="9"/>
      <c r="AA7118" s="9"/>
    </row>
    <row r="7119" spans="2:27" x14ac:dyDescent="0.25">
      <c r="B7119" s="2"/>
      <c r="C7119" s="3"/>
      <c r="Y7119" s="9"/>
      <c r="Z7119" s="9"/>
      <c r="AA7119" s="9"/>
    </row>
    <row r="7120" spans="2:27" x14ac:dyDescent="0.25">
      <c r="B7120" s="2"/>
      <c r="C7120" s="3"/>
      <c r="Y7120" s="9"/>
      <c r="Z7120" s="9"/>
      <c r="AA7120" s="9"/>
    </row>
    <row r="7121" spans="2:27" x14ac:dyDescent="0.25">
      <c r="B7121" s="2"/>
      <c r="C7121" s="3"/>
      <c r="Y7121" s="9"/>
      <c r="Z7121" s="9"/>
      <c r="AA7121" s="9"/>
    </row>
    <row r="7122" spans="2:27" x14ac:dyDescent="0.25">
      <c r="B7122" s="2"/>
      <c r="C7122" s="3"/>
      <c r="Y7122" s="9"/>
      <c r="Z7122" s="9"/>
      <c r="AA7122" s="9"/>
    </row>
    <row r="7123" spans="2:27" x14ac:dyDescent="0.25">
      <c r="B7123" s="2"/>
      <c r="C7123" s="3"/>
      <c r="Y7123" s="9"/>
      <c r="Z7123" s="9"/>
      <c r="AA7123" s="9"/>
    </row>
    <row r="7124" spans="2:27" x14ac:dyDescent="0.25">
      <c r="B7124" s="2"/>
      <c r="C7124" s="3"/>
      <c r="Y7124" s="9"/>
      <c r="Z7124" s="9"/>
      <c r="AA7124" s="9"/>
    </row>
    <row r="7125" spans="2:27" x14ac:dyDescent="0.25">
      <c r="B7125" s="2"/>
      <c r="C7125" s="3"/>
      <c r="Y7125" s="9"/>
      <c r="Z7125" s="9"/>
      <c r="AA7125" s="9"/>
    </row>
    <row r="7126" spans="2:27" x14ac:dyDescent="0.25">
      <c r="B7126" s="2"/>
      <c r="C7126" s="3"/>
      <c r="Y7126" s="9"/>
      <c r="Z7126" s="9"/>
      <c r="AA7126" s="9"/>
    </row>
    <row r="7127" spans="2:27" x14ac:dyDescent="0.25">
      <c r="B7127" s="2"/>
      <c r="C7127" s="3"/>
      <c r="Y7127" s="9"/>
      <c r="Z7127" s="9"/>
      <c r="AA7127" s="9"/>
    </row>
    <row r="7128" spans="2:27" x14ac:dyDescent="0.25">
      <c r="B7128" s="2"/>
      <c r="C7128" s="3"/>
      <c r="Y7128" s="9"/>
      <c r="Z7128" s="9"/>
      <c r="AA7128" s="9"/>
    </row>
    <row r="7129" spans="2:27" x14ac:dyDescent="0.25">
      <c r="B7129" s="2"/>
      <c r="C7129" s="3"/>
    </row>
    <row r="7130" spans="2:27" x14ac:dyDescent="0.25">
      <c r="B7130" s="2"/>
      <c r="C7130" s="3"/>
    </row>
    <row r="7131" spans="2:27" x14ac:dyDescent="0.25">
      <c r="B7131" s="2"/>
      <c r="C7131" s="3"/>
    </row>
    <row r="7132" spans="2:27" x14ac:dyDescent="0.25">
      <c r="B7132" s="2"/>
      <c r="C7132" s="3"/>
    </row>
    <row r="7133" spans="2:27" x14ac:dyDescent="0.25">
      <c r="B7133" s="2"/>
      <c r="C7133" s="3"/>
    </row>
    <row r="7134" spans="2:27" x14ac:dyDescent="0.25">
      <c r="B7134" s="2"/>
      <c r="C7134" s="3"/>
    </row>
    <row r="7135" spans="2:27" x14ac:dyDescent="0.25">
      <c r="B7135" s="2"/>
      <c r="C7135" s="3"/>
    </row>
    <row r="7136" spans="2:27" x14ac:dyDescent="0.25">
      <c r="B7136" s="2"/>
      <c r="C7136" s="3"/>
    </row>
    <row r="7137" spans="2:3" x14ac:dyDescent="0.25">
      <c r="B7137" s="2"/>
      <c r="C7137" s="3"/>
    </row>
    <row r="7138" spans="2:3" x14ac:dyDescent="0.25">
      <c r="B7138" s="2"/>
      <c r="C7138" s="3"/>
    </row>
    <row r="7139" spans="2:3" x14ac:dyDescent="0.25">
      <c r="B7139" s="2"/>
      <c r="C7139" s="3"/>
    </row>
    <row r="7140" spans="2:3" x14ac:dyDescent="0.25">
      <c r="B7140" s="2"/>
      <c r="C7140" s="3"/>
    </row>
    <row r="7141" spans="2:3" x14ac:dyDescent="0.25">
      <c r="B7141" s="2"/>
      <c r="C7141" s="3"/>
    </row>
    <row r="7142" spans="2:3" x14ac:dyDescent="0.25">
      <c r="B7142" s="2"/>
      <c r="C7142" s="3"/>
    </row>
    <row r="7143" spans="2:3" x14ac:dyDescent="0.25">
      <c r="B7143" s="2"/>
      <c r="C7143" s="3"/>
    </row>
    <row r="7144" spans="2:3" x14ac:dyDescent="0.25">
      <c r="B7144" s="2"/>
      <c r="C7144" s="3"/>
    </row>
    <row r="7145" spans="2:3" x14ac:dyDescent="0.25">
      <c r="B7145" s="2"/>
      <c r="C7145" s="3"/>
    </row>
    <row r="7146" spans="2:3" x14ac:dyDescent="0.25">
      <c r="B7146" s="2"/>
      <c r="C7146" s="3"/>
    </row>
    <row r="7147" spans="2:3" x14ac:dyDescent="0.25">
      <c r="B7147" s="2"/>
      <c r="C7147" s="3"/>
    </row>
    <row r="7148" spans="2:3" x14ac:dyDescent="0.25">
      <c r="B7148" s="2"/>
      <c r="C7148" s="3"/>
    </row>
    <row r="7149" spans="2:3" x14ac:dyDescent="0.25">
      <c r="B7149" s="2"/>
      <c r="C7149" s="3"/>
    </row>
    <row r="7150" spans="2:3" x14ac:dyDescent="0.25">
      <c r="B7150" s="2"/>
      <c r="C7150" s="3"/>
    </row>
    <row r="7151" spans="2:3" x14ac:dyDescent="0.25">
      <c r="B7151" s="2"/>
      <c r="C7151" s="3"/>
    </row>
    <row r="7152" spans="2:3" x14ac:dyDescent="0.25">
      <c r="B7152" s="2"/>
      <c r="C7152" s="3"/>
    </row>
    <row r="7153" spans="2:3" x14ac:dyDescent="0.25">
      <c r="B7153" s="2"/>
      <c r="C7153" s="3"/>
    </row>
    <row r="7154" spans="2:3" x14ac:dyDescent="0.25">
      <c r="B7154" s="2"/>
      <c r="C7154" s="3"/>
    </row>
    <row r="7155" spans="2:3" x14ac:dyDescent="0.25">
      <c r="B7155" s="2"/>
      <c r="C7155" s="3"/>
    </row>
    <row r="7156" spans="2:3" x14ac:dyDescent="0.25">
      <c r="B7156" s="2"/>
      <c r="C7156" s="3"/>
    </row>
    <row r="7157" spans="2:3" x14ac:dyDescent="0.25">
      <c r="B7157" s="2"/>
      <c r="C7157" s="3"/>
    </row>
    <row r="7158" spans="2:3" x14ac:dyDescent="0.25">
      <c r="B7158" s="2"/>
      <c r="C7158" s="3"/>
    </row>
    <row r="7159" spans="2:3" x14ac:dyDescent="0.25">
      <c r="B7159" s="2"/>
      <c r="C7159" s="3"/>
    </row>
    <row r="7160" spans="2:3" x14ac:dyDescent="0.25">
      <c r="B7160" s="2"/>
      <c r="C7160" s="3"/>
    </row>
    <row r="7161" spans="2:3" x14ac:dyDescent="0.25">
      <c r="B7161" s="2"/>
      <c r="C7161" s="3"/>
    </row>
    <row r="7162" spans="2:3" x14ac:dyDescent="0.25">
      <c r="B7162" s="2"/>
      <c r="C7162" s="3"/>
    </row>
    <row r="7163" spans="2:3" x14ac:dyDescent="0.25">
      <c r="B7163" s="2"/>
      <c r="C7163" s="3"/>
    </row>
    <row r="7164" spans="2:3" x14ac:dyDescent="0.25">
      <c r="B7164" s="2"/>
      <c r="C7164" s="3"/>
    </row>
    <row r="7165" spans="2:3" x14ac:dyDescent="0.25">
      <c r="B7165" s="2"/>
      <c r="C7165" s="3"/>
    </row>
    <row r="7166" spans="2:3" x14ac:dyDescent="0.25">
      <c r="B7166" s="2"/>
      <c r="C7166" s="3"/>
    </row>
    <row r="7167" spans="2:3" x14ac:dyDescent="0.25">
      <c r="B7167" s="2"/>
      <c r="C7167" s="3"/>
    </row>
    <row r="7168" spans="2:3" x14ac:dyDescent="0.25">
      <c r="B7168" s="2"/>
      <c r="C7168" s="3"/>
    </row>
    <row r="7169" spans="2:3" x14ac:dyDescent="0.25">
      <c r="B7169" s="2"/>
      <c r="C7169" s="3"/>
    </row>
    <row r="7170" spans="2:3" x14ac:dyDescent="0.25">
      <c r="B7170" s="2"/>
      <c r="C7170" s="3"/>
    </row>
    <row r="7171" spans="2:3" x14ac:dyDescent="0.25">
      <c r="B7171" s="2"/>
      <c r="C7171" s="3"/>
    </row>
    <row r="7172" spans="2:3" x14ac:dyDescent="0.25">
      <c r="B7172" s="2"/>
      <c r="C7172" s="3"/>
    </row>
    <row r="7173" spans="2:3" x14ac:dyDescent="0.25">
      <c r="B7173" s="2"/>
      <c r="C7173" s="3"/>
    </row>
    <row r="7174" spans="2:3" x14ac:dyDescent="0.25">
      <c r="B7174" s="2"/>
      <c r="C7174" s="3"/>
    </row>
    <row r="7175" spans="2:3" x14ac:dyDescent="0.25">
      <c r="B7175" s="2"/>
      <c r="C7175" s="3"/>
    </row>
    <row r="7176" spans="2:3" x14ac:dyDescent="0.25">
      <c r="B7176" s="2"/>
      <c r="C7176" s="3"/>
    </row>
    <row r="7177" spans="2:3" x14ac:dyDescent="0.25">
      <c r="B7177" s="2"/>
      <c r="C7177" s="3"/>
    </row>
    <row r="7178" spans="2:3" x14ac:dyDescent="0.25">
      <c r="B7178" s="2"/>
      <c r="C7178" s="3"/>
    </row>
    <row r="7179" spans="2:3" x14ac:dyDescent="0.25">
      <c r="B7179" s="2"/>
      <c r="C7179" s="3"/>
    </row>
    <row r="7180" spans="2:3" x14ac:dyDescent="0.25">
      <c r="B7180" s="2"/>
      <c r="C7180" s="3"/>
    </row>
    <row r="7181" spans="2:3" x14ac:dyDescent="0.25">
      <c r="B7181" s="2"/>
      <c r="C7181" s="3"/>
    </row>
    <row r="7182" spans="2:3" x14ac:dyDescent="0.25">
      <c r="B7182" s="2"/>
      <c r="C7182" s="3"/>
    </row>
    <row r="7183" spans="2:3" x14ac:dyDescent="0.25">
      <c r="B7183" s="2"/>
      <c r="C7183" s="3"/>
    </row>
    <row r="7184" spans="2:3" x14ac:dyDescent="0.25">
      <c r="B7184" s="2"/>
      <c r="C7184" s="3"/>
    </row>
    <row r="7185" spans="2:3" x14ac:dyDescent="0.25">
      <c r="B7185" s="2"/>
      <c r="C7185" s="3"/>
    </row>
    <row r="7186" spans="2:3" x14ac:dyDescent="0.25">
      <c r="B7186" s="2"/>
      <c r="C7186" s="3"/>
    </row>
    <row r="7187" spans="2:3" x14ac:dyDescent="0.25">
      <c r="B7187" s="2"/>
      <c r="C7187" s="3"/>
    </row>
    <row r="7188" spans="2:3" x14ac:dyDescent="0.25">
      <c r="B7188" s="2"/>
      <c r="C7188" s="3"/>
    </row>
    <row r="7189" spans="2:3" x14ac:dyDescent="0.25">
      <c r="B7189" s="2"/>
      <c r="C7189" s="3"/>
    </row>
    <row r="7190" spans="2:3" x14ac:dyDescent="0.25">
      <c r="B7190" s="2"/>
      <c r="C7190" s="3"/>
    </row>
    <row r="7191" spans="2:3" x14ac:dyDescent="0.25">
      <c r="B7191" s="2"/>
      <c r="C7191" s="3"/>
    </row>
    <row r="7192" spans="2:3" x14ac:dyDescent="0.25">
      <c r="B7192" s="2"/>
      <c r="C7192" s="3"/>
    </row>
    <row r="7193" spans="2:3" x14ac:dyDescent="0.25">
      <c r="B7193" s="2"/>
      <c r="C7193" s="3"/>
    </row>
    <row r="7194" spans="2:3" x14ac:dyDescent="0.25">
      <c r="B7194" s="2"/>
      <c r="C7194" s="3"/>
    </row>
    <row r="7195" spans="2:3" x14ac:dyDescent="0.25">
      <c r="B7195" s="2"/>
      <c r="C7195" s="3"/>
    </row>
    <row r="7196" spans="2:3" x14ac:dyDescent="0.25">
      <c r="B7196" s="2"/>
      <c r="C7196" s="3"/>
    </row>
    <row r="7197" spans="2:3" x14ac:dyDescent="0.25">
      <c r="B7197" s="2"/>
      <c r="C7197" s="3"/>
    </row>
    <row r="7198" spans="2:3" x14ac:dyDescent="0.25">
      <c r="B7198" s="2"/>
      <c r="C7198" s="3"/>
    </row>
    <row r="7199" spans="2:3" x14ac:dyDescent="0.25">
      <c r="B7199" s="2"/>
      <c r="C7199" s="3"/>
    </row>
    <row r="7200" spans="2:3" x14ac:dyDescent="0.25">
      <c r="B7200" s="2"/>
      <c r="C7200" s="3"/>
    </row>
    <row r="7201" spans="2:3" x14ac:dyDescent="0.25">
      <c r="B7201" s="2"/>
      <c r="C7201" s="3"/>
    </row>
    <row r="7202" spans="2:3" x14ac:dyDescent="0.25">
      <c r="B7202" s="2"/>
      <c r="C7202" s="3"/>
    </row>
    <row r="7203" spans="2:3" x14ac:dyDescent="0.25">
      <c r="B7203" s="2"/>
      <c r="C7203" s="3"/>
    </row>
    <row r="7204" spans="2:3" x14ac:dyDescent="0.25">
      <c r="B7204" s="2"/>
      <c r="C7204" s="3"/>
    </row>
    <row r="7205" spans="2:3" x14ac:dyDescent="0.25">
      <c r="B7205" s="2"/>
      <c r="C7205" s="3"/>
    </row>
    <row r="7206" spans="2:3" x14ac:dyDescent="0.25">
      <c r="B7206" s="2"/>
      <c r="C7206" s="3"/>
    </row>
    <row r="7207" spans="2:3" x14ac:dyDescent="0.25">
      <c r="B7207" s="2"/>
      <c r="C7207" s="3"/>
    </row>
    <row r="7208" spans="2:3" x14ac:dyDescent="0.25">
      <c r="B7208" s="2"/>
      <c r="C7208" s="3"/>
    </row>
    <row r="7209" spans="2:3" x14ac:dyDescent="0.25">
      <c r="B7209" s="2"/>
      <c r="C7209" s="3"/>
    </row>
    <row r="7210" spans="2:3" x14ac:dyDescent="0.25">
      <c r="B7210" s="2"/>
      <c r="C7210" s="3"/>
    </row>
    <row r="7211" spans="2:3" x14ac:dyDescent="0.25">
      <c r="B7211" s="2"/>
      <c r="C7211" s="3"/>
    </row>
    <row r="7212" spans="2:3" x14ac:dyDescent="0.25">
      <c r="B7212" s="2"/>
      <c r="C7212" s="3"/>
    </row>
    <row r="7213" spans="2:3" x14ac:dyDescent="0.25">
      <c r="B7213" s="2"/>
      <c r="C7213" s="3"/>
    </row>
    <row r="7214" spans="2:3" x14ac:dyDescent="0.25">
      <c r="B7214" s="2"/>
      <c r="C7214" s="3"/>
    </row>
    <row r="7215" spans="2:3" x14ac:dyDescent="0.25">
      <c r="B7215" s="2"/>
      <c r="C7215" s="3"/>
    </row>
    <row r="7216" spans="2:3" x14ac:dyDescent="0.25">
      <c r="B7216" s="2"/>
      <c r="C7216" s="3"/>
    </row>
    <row r="7217" spans="2:3" x14ac:dyDescent="0.25">
      <c r="B7217" s="2"/>
      <c r="C7217" s="3"/>
    </row>
    <row r="7218" spans="2:3" x14ac:dyDescent="0.25">
      <c r="B7218" s="2"/>
      <c r="C7218" s="3"/>
    </row>
    <row r="7219" spans="2:3" x14ac:dyDescent="0.25">
      <c r="B7219" s="2"/>
      <c r="C7219" s="3"/>
    </row>
    <row r="7220" spans="2:3" x14ac:dyDescent="0.25">
      <c r="B7220" s="2"/>
      <c r="C7220" s="3"/>
    </row>
    <row r="7221" spans="2:3" x14ac:dyDescent="0.25">
      <c r="B7221" s="2"/>
      <c r="C7221" s="3"/>
    </row>
    <row r="7222" spans="2:3" x14ac:dyDescent="0.25">
      <c r="B7222" s="2"/>
      <c r="C7222" s="3"/>
    </row>
    <row r="7223" spans="2:3" x14ac:dyDescent="0.25">
      <c r="B7223" s="2"/>
      <c r="C7223" s="3"/>
    </row>
    <row r="7224" spans="2:3" x14ac:dyDescent="0.25">
      <c r="B7224" s="2"/>
      <c r="C7224" s="3"/>
    </row>
    <row r="7225" spans="2:3" x14ac:dyDescent="0.25">
      <c r="B7225" s="2"/>
      <c r="C7225" s="3"/>
    </row>
    <row r="7226" spans="2:3" x14ac:dyDescent="0.25">
      <c r="B7226" s="2"/>
      <c r="C7226" s="3"/>
    </row>
    <row r="7227" spans="2:3" x14ac:dyDescent="0.25">
      <c r="B7227" s="2"/>
      <c r="C7227" s="3"/>
    </row>
    <row r="7228" spans="2:3" x14ac:dyDescent="0.25">
      <c r="B7228" s="2"/>
      <c r="C7228" s="3"/>
    </row>
    <row r="7229" spans="2:3" x14ac:dyDescent="0.25">
      <c r="B7229" s="2"/>
      <c r="C7229" s="3"/>
    </row>
    <row r="7230" spans="2:3" x14ac:dyDescent="0.25">
      <c r="B7230" s="2"/>
      <c r="C7230" s="3"/>
    </row>
    <row r="7231" spans="2:3" x14ac:dyDescent="0.25">
      <c r="B7231" s="2"/>
      <c r="C7231" s="3"/>
    </row>
    <row r="7232" spans="2:3" x14ac:dyDescent="0.25">
      <c r="B7232" s="2"/>
      <c r="C7232" s="3"/>
    </row>
    <row r="7233" spans="2:3" x14ac:dyDescent="0.25">
      <c r="B7233" s="2"/>
      <c r="C7233" s="3"/>
    </row>
    <row r="7234" spans="2:3" x14ac:dyDescent="0.25">
      <c r="B7234" s="2"/>
      <c r="C7234" s="3"/>
    </row>
    <row r="7235" spans="2:3" x14ac:dyDescent="0.25">
      <c r="B7235" s="2"/>
      <c r="C7235" s="3"/>
    </row>
    <row r="7236" spans="2:3" x14ac:dyDescent="0.25">
      <c r="B7236" s="2"/>
      <c r="C7236" s="3"/>
    </row>
    <row r="7237" spans="2:3" x14ac:dyDescent="0.25">
      <c r="B7237" s="2"/>
      <c r="C7237" s="3"/>
    </row>
    <row r="7238" spans="2:3" x14ac:dyDescent="0.25">
      <c r="B7238" s="2"/>
      <c r="C7238" s="3"/>
    </row>
    <row r="7239" spans="2:3" x14ac:dyDescent="0.25">
      <c r="B7239" s="2"/>
      <c r="C7239" s="3"/>
    </row>
    <row r="7240" spans="2:3" x14ac:dyDescent="0.25">
      <c r="B7240" s="2"/>
      <c r="C7240" s="3"/>
    </row>
    <row r="7241" spans="2:3" x14ac:dyDescent="0.25">
      <c r="B7241" s="2"/>
      <c r="C7241" s="3"/>
    </row>
    <row r="7242" spans="2:3" x14ac:dyDescent="0.25">
      <c r="B7242" s="2"/>
      <c r="C7242" s="3"/>
    </row>
    <row r="7243" spans="2:3" x14ac:dyDescent="0.25">
      <c r="B7243" s="2"/>
      <c r="C7243" s="3"/>
    </row>
    <row r="7244" spans="2:3" x14ac:dyDescent="0.25">
      <c r="B7244" s="2"/>
      <c r="C7244" s="3"/>
    </row>
    <row r="7245" spans="2:3" x14ac:dyDescent="0.25">
      <c r="B7245" s="2"/>
      <c r="C7245" s="3"/>
    </row>
    <row r="7246" spans="2:3" x14ac:dyDescent="0.25">
      <c r="B7246" s="2"/>
      <c r="C7246" s="3"/>
    </row>
    <row r="7247" spans="2:3" x14ac:dyDescent="0.25">
      <c r="B7247" s="2"/>
      <c r="C7247" s="3"/>
    </row>
    <row r="7248" spans="2:3" x14ac:dyDescent="0.25">
      <c r="B7248" s="2"/>
      <c r="C7248" s="3"/>
    </row>
    <row r="7249" spans="2:3" x14ac:dyDescent="0.25">
      <c r="B7249" s="2"/>
      <c r="C7249" s="3"/>
    </row>
    <row r="7250" spans="2:3" x14ac:dyDescent="0.25">
      <c r="B7250" s="2"/>
      <c r="C7250" s="3"/>
    </row>
    <row r="7251" spans="2:3" x14ac:dyDescent="0.25">
      <c r="B7251" s="2"/>
      <c r="C7251" s="3"/>
    </row>
    <row r="7252" spans="2:3" x14ac:dyDescent="0.25">
      <c r="B7252" s="2"/>
      <c r="C7252" s="3"/>
    </row>
    <row r="7253" spans="2:3" x14ac:dyDescent="0.25">
      <c r="B7253" s="2"/>
      <c r="C7253" s="3"/>
    </row>
    <row r="7254" spans="2:3" x14ac:dyDescent="0.25">
      <c r="B7254" s="2"/>
      <c r="C7254" s="3"/>
    </row>
    <row r="7255" spans="2:3" x14ac:dyDescent="0.25">
      <c r="B7255" s="2"/>
      <c r="C7255" s="3"/>
    </row>
    <row r="7256" spans="2:3" x14ac:dyDescent="0.25">
      <c r="B7256" s="2"/>
      <c r="C7256" s="3"/>
    </row>
    <row r="7257" spans="2:3" x14ac:dyDescent="0.25">
      <c r="B7257" s="2"/>
      <c r="C7257" s="3"/>
    </row>
    <row r="7258" spans="2:3" x14ac:dyDescent="0.25">
      <c r="B7258" s="2"/>
      <c r="C7258" s="3"/>
    </row>
    <row r="7259" spans="2:3" x14ac:dyDescent="0.25">
      <c r="B7259" s="2"/>
      <c r="C7259" s="3"/>
    </row>
    <row r="7260" spans="2:3" x14ac:dyDescent="0.25">
      <c r="B7260" s="2"/>
      <c r="C7260" s="3"/>
    </row>
    <row r="7261" spans="2:3" x14ac:dyDescent="0.25">
      <c r="B7261" s="2"/>
      <c r="C7261" s="3"/>
    </row>
    <row r="7262" spans="2:3" x14ac:dyDescent="0.25">
      <c r="B7262" s="2"/>
      <c r="C7262" s="3"/>
    </row>
    <row r="7263" spans="2:3" x14ac:dyDescent="0.25">
      <c r="B7263" s="2"/>
      <c r="C7263" s="3"/>
    </row>
    <row r="7264" spans="2:3" x14ac:dyDescent="0.25">
      <c r="B7264" s="2"/>
      <c r="C7264" s="3"/>
    </row>
    <row r="7265" spans="2:3" x14ac:dyDescent="0.25">
      <c r="B7265" s="2"/>
      <c r="C7265" s="3"/>
    </row>
    <row r="7266" spans="2:3" x14ac:dyDescent="0.25">
      <c r="B7266" s="2"/>
      <c r="C7266" s="3"/>
    </row>
    <row r="7267" spans="2:3" x14ac:dyDescent="0.25">
      <c r="B7267" s="2"/>
      <c r="C7267" s="3"/>
    </row>
    <row r="7268" spans="2:3" x14ac:dyDescent="0.25">
      <c r="B7268" s="2"/>
      <c r="C7268" s="3"/>
    </row>
    <row r="7269" spans="2:3" x14ac:dyDescent="0.25">
      <c r="B7269" s="2"/>
      <c r="C7269" s="3"/>
    </row>
    <row r="7270" spans="2:3" x14ac:dyDescent="0.25">
      <c r="B7270" s="2"/>
      <c r="C7270" s="3"/>
    </row>
    <row r="7271" spans="2:3" x14ac:dyDescent="0.25">
      <c r="B7271" s="2"/>
      <c r="C7271" s="3"/>
    </row>
    <row r="7272" spans="2:3" x14ac:dyDescent="0.25">
      <c r="B7272" s="2"/>
      <c r="C7272" s="3"/>
    </row>
    <row r="7273" spans="2:3" x14ac:dyDescent="0.25">
      <c r="B7273" s="2"/>
      <c r="C7273" s="3"/>
    </row>
    <row r="7274" spans="2:3" x14ac:dyDescent="0.25">
      <c r="B7274" s="2"/>
      <c r="C7274" s="3"/>
    </row>
    <row r="7275" spans="2:3" x14ac:dyDescent="0.25">
      <c r="B7275" s="2"/>
      <c r="C7275" s="3"/>
    </row>
    <row r="7276" spans="2:3" x14ac:dyDescent="0.25">
      <c r="B7276" s="2"/>
      <c r="C7276" s="3"/>
    </row>
    <row r="7277" spans="2:3" x14ac:dyDescent="0.25">
      <c r="B7277" s="2"/>
      <c r="C7277" s="3"/>
    </row>
    <row r="7278" spans="2:3" x14ac:dyDescent="0.25">
      <c r="B7278" s="2"/>
      <c r="C7278" s="3"/>
    </row>
    <row r="7279" spans="2:3" x14ac:dyDescent="0.25">
      <c r="B7279" s="2"/>
      <c r="C7279" s="3"/>
    </row>
    <row r="7280" spans="2:3" x14ac:dyDescent="0.25">
      <c r="B7280" s="2"/>
      <c r="C7280" s="3"/>
    </row>
    <row r="7281" spans="2:3" x14ac:dyDescent="0.25">
      <c r="B7281" s="2"/>
      <c r="C7281" s="3"/>
    </row>
    <row r="7282" spans="2:3" x14ac:dyDescent="0.25">
      <c r="B7282" s="2"/>
      <c r="C7282" s="3"/>
    </row>
    <row r="7283" spans="2:3" x14ac:dyDescent="0.25">
      <c r="B7283" s="2"/>
      <c r="C7283" s="3"/>
    </row>
    <row r="7284" spans="2:3" x14ac:dyDescent="0.25">
      <c r="B7284" s="2"/>
      <c r="C7284" s="3"/>
    </row>
    <row r="7285" spans="2:3" x14ac:dyDescent="0.25">
      <c r="B7285" s="2"/>
      <c r="C7285" s="3"/>
    </row>
    <row r="7286" spans="2:3" x14ac:dyDescent="0.25">
      <c r="B7286" s="2"/>
      <c r="C7286" s="3"/>
    </row>
    <row r="7287" spans="2:3" x14ac:dyDescent="0.25">
      <c r="B7287" s="2"/>
      <c r="C7287" s="3"/>
    </row>
    <row r="7288" spans="2:3" x14ac:dyDescent="0.25">
      <c r="B7288" s="2"/>
      <c r="C7288" s="3"/>
    </row>
    <row r="7289" spans="2:3" x14ac:dyDescent="0.25">
      <c r="B7289" s="2"/>
      <c r="C7289" s="3"/>
    </row>
    <row r="7290" spans="2:3" x14ac:dyDescent="0.25">
      <c r="B7290" s="2"/>
      <c r="C7290" s="3"/>
    </row>
    <row r="7291" spans="2:3" x14ac:dyDescent="0.25">
      <c r="B7291" s="2"/>
      <c r="C7291" s="3"/>
    </row>
    <row r="7292" spans="2:3" x14ac:dyDescent="0.25">
      <c r="B7292" s="2"/>
      <c r="C7292" s="3"/>
    </row>
    <row r="7293" spans="2:3" x14ac:dyDescent="0.25">
      <c r="B7293" s="2"/>
      <c r="C7293" s="3"/>
    </row>
    <row r="7294" spans="2:3" x14ac:dyDescent="0.25">
      <c r="B7294" s="2"/>
      <c r="C7294" s="3"/>
    </row>
    <row r="7295" spans="2:3" x14ac:dyDescent="0.25">
      <c r="B7295" s="2"/>
      <c r="C7295" s="3"/>
    </row>
    <row r="7296" spans="2:3" x14ac:dyDescent="0.25">
      <c r="B7296" s="2"/>
      <c r="C7296" s="3"/>
    </row>
    <row r="7297" spans="2:3" x14ac:dyDescent="0.25">
      <c r="B7297" s="2"/>
      <c r="C7297" s="3"/>
    </row>
    <row r="7298" spans="2:3" x14ac:dyDescent="0.25">
      <c r="B7298" s="2"/>
      <c r="C7298" s="3"/>
    </row>
    <row r="7299" spans="2:3" x14ac:dyDescent="0.25">
      <c r="B7299" s="2"/>
      <c r="C7299" s="3"/>
    </row>
    <row r="7300" spans="2:3" x14ac:dyDescent="0.25">
      <c r="B7300" s="2"/>
      <c r="C7300" s="3"/>
    </row>
    <row r="7301" spans="2:3" x14ac:dyDescent="0.25">
      <c r="B7301" s="2"/>
      <c r="C7301" s="3"/>
    </row>
    <row r="7302" spans="2:3" x14ac:dyDescent="0.25">
      <c r="B7302" s="2"/>
      <c r="C7302" s="3"/>
    </row>
    <row r="7303" spans="2:3" x14ac:dyDescent="0.25">
      <c r="B7303" s="2"/>
      <c r="C7303" s="3"/>
    </row>
    <row r="7304" spans="2:3" x14ac:dyDescent="0.25">
      <c r="B7304" s="2"/>
      <c r="C7304" s="3"/>
    </row>
    <row r="7305" spans="2:3" x14ac:dyDescent="0.25">
      <c r="B7305" s="2"/>
      <c r="C7305" s="3"/>
    </row>
    <row r="7306" spans="2:3" x14ac:dyDescent="0.25">
      <c r="B7306" s="2"/>
      <c r="C7306" s="3"/>
    </row>
    <row r="7307" spans="2:3" x14ac:dyDescent="0.25">
      <c r="B7307" s="2"/>
      <c r="C7307" s="3"/>
    </row>
    <row r="7308" spans="2:3" x14ac:dyDescent="0.25">
      <c r="B7308" s="2"/>
      <c r="C7308" s="3"/>
    </row>
    <row r="7309" spans="2:3" x14ac:dyDescent="0.25">
      <c r="B7309" s="2"/>
      <c r="C7309" s="3"/>
    </row>
    <row r="7310" spans="2:3" x14ac:dyDescent="0.25">
      <c r="B7310" s="2"/>
      <c r="C7310" s="3"/>
    </row>
    <row r="7311" spans="2:3" x14ac:dyDescent="0.25">
      <c r="B7311" s="2"/>
      <c r="C7311" s="3"/>
    </row>
    <row r="7312" spans="2:3" x14ac:dyDescent="0.25">
      <c r="B7312" s="2"/>
      <c r="C7312" s="3"/>
    </row>
    <row r="7313" spans="2:3" x14ac:dyDescent="0.25">
      <c r="B7313" s="2"/>
      <c r="C7313" s="3"/>
    </row>
    <row r="7314" spans="2:3" x14ac:dyDescent="0.25">
      <c r="B7314" s="2"/>
      <c r="C7314" s="3"/>
    </row>
    <row r="7315" spans="2:3" x14ac:dyDescent="0.25">
      <c r="B7315" s="2"/>
      <c r="C7315" s="3"/>
    </row>
    <row r="7316" spans="2:3" x14ac:dyDescent="0.25">
      <c r="B7316" s="2"/>
      <c r="C7316" s="3"/>
    </row>
    <row r="7317" spans="2:3" x14ac:dyDescent="0.25">
      <c r="B7317" s="2"/>
      <c r="C7317" s="3"/>
    </row>
    <row r="7318" spans="2:3" x14ac:dyDescent="0.25">
      <c r="B7318" s="2"/>
      <c r="C7318" s="3"/>
    </row>
    <row r="7319" spans="2:3" x14ac:dyDescent="0.25">
      <c r="B7319" s="2"/>
      <c r="C7319" s="3"/>
    </row>
    <row r="7320" spans="2:3" x14ac:dyDescent="0.25">
      <c r="B7320" s="2"/>
      <c r="C7320" s="3"/>
    </row>
    <row r="7321" spans="2:3" x14ac:dyDescent="0.25">
      <c r="B7321" s="2"/>
      <c r="C7321" s="3"/>
    </row>
    <row r="7322" spans="2:3" x14ac:dyDescent="0.25">
      <c r="B7322" s="2"/>
      <c r="C7322" s="3"/>
    </row>
    <row r="7323" spans="2:3" x14ac:dyDescent="0.25">
      <c r="B7323" s="2"/>
      <c r="C7323" s="3"/>
    </row>
    <row r="7324" spans="2:3" x14ac:dyDescent="0.25">
      <c r="B7324" s="2"/>
      <c r="C7324" s="3"/>
    </row>
    <row r="7325" spans="2:3" x14ac:dyDescent="0.25">
      <c r="B7325" s="2"/>
      <c r="C7325" s="3"/>
    </row>
    <row r="7326" spans="2:3" x14ac:dyDescent="0.25">
      <c r="B7326" s="2"/>
      <c r="C7326" s="3"/>
    </row>
    <row r="7327" spans="2:3" x14ac:dyDescent="0.25">
      <c r="B7327" s="2"/>
      <c r="C7327" s="3"/>
    </row>
    <row r="7328" spans="2:3" x14ac:dyDescent="0.25">
      <c r="B7328" s="2"/>
      <c r="C7328" s="3"/>
    </row>
    <row r="7329" spans="2:3" x14ac:dyDescent="0.25">
      <c r="B7329" s="2"/>
      <c r="C7329" s="3"/>
    </row>
    <row r="7330" spans="2:3" x14ac:dyDescent="0.25">
      <c r="B7330" s="2"/>
      <c r="C7330" s="3"/>
    </row>
    <row r="7331" spans="2:3" x14ac:dyDescent="0.25">
      <c r="B7331" s="2"/>
      <c r="C7331" s="3"/>
    </row>
    <row r="7332" spans="2:3" x14ac:dyDescent="0.25">
      <c r="B7332" s="2"/>
      <c r="C7332" s="3"/>
    </row>
    <row r="7333" spans="2:3" x14ac:dyDescent="0.25">
      <c r="B7333" s="2"/>
      <c r="C7333" s="3"/>
    </row>
    <row r="7334" spans="2:3" x14ac:dyDescent="0.25">
      <c r="B7334" s="2"/>
      <c r="C7334" s="3"/>
    </row>
    <row r="7335" spans="2:3" x14ac:dyDescent="0.25">
      <c r="B7335" s="2"/>
      <c r="C7335" s="3"/>
    </row>
    <row r="7336" spans="2:3" x14ac:dyDescent="0.25">
      <c r="B7336" s="2"/>
      <c r="C7336" s="3"/>
    </row>
    <row r="7337" spans="2:3" x14ac:dyDescent="0.25">
      <c r="B7337" s="2"/>
      <c r="C7337" s="3"/>
    </row>
    <row r="7338" spans="2:3" x14ac:dyDescent="0.25">
      <c r="B7338" s="2"/>
      <c r="C7338" s="3"/>
    </row>
    <row r="7339" spans="2:3" x14ac:dyDescent="0.25">
      <c r="B7339" s="2"/>
      <c r="C7339" s="3"/>
    </row>
    <row r="7340" spans="2:3" x14ac:dyDescent="0.25">
      <c r="B7340" s="2"/>
      <c r="C7340" s="3"/>
    </row>
    <row r="7341" spans="2:3" x14ac:dyDescent="0.25">
      <c r="B7341" s="2"/>
      <c r="C7341" s="3"/>
    </row>
    <row r="7342" spans="2:3" x14ac:dyDescent="0.25">
      <c r="B7342" s="2"/>
      <c r="C7342" s="3"/>
    </row>
    <row r="7343" spans="2:3" x14ac:dyDescent="0.25">
      <c r="B7343" s="2"/>
      <c r="C7343" s="3"/>
    </row>
    <row r="7344" spans="2:3" x14ac:dyDescent="0.25">
      <c r="B7344" s="2"/>
      <c r="C7344" s="3"/>
    </row>
    <row r="7345" spans="2:3" x14ac:dyDescent="0.25">
      <c r="B7345" s="2"/>
      <c r="C7345" s="3"/>
    </row>
    <row r="7346" spans="2:3" x14ac:dyDescent="0.25">
      <c r="B7346" s="2"/>
      <c r="C7346" s="3"/>
    </row>
    <row r="7347" spans="2:3" x14ac:dyDescent="0.25">
      <c r="B7347" s="2"/>
      <c r="C7347" s="3"/>
    </row>
    <row r="7348" spans="2:3" x14ac:dyDescent="0.25">
      <c r="B7348" s="2"/>
      <c r="C7348" s="3"/>
    </row>
    <row r="7349" spans="2:3" x14ac:dyDescent="0.25">
      <c r="B7349" s="2"/>
      <c r="C7349" s="3"/>
    </row>
    <row r="7350" spans="2:3" x14ac:dyDescent="0.25">
      <c r="B7350" s="2"/>
      <c r="C7350" s="3"/>
    </row>
    <row r="7351" spans="2:3" x14ac:dyDescent="0.25">
      <c r="B7351" s="2"/>
      <c r="C7351" s="3"/>
    </row>
    <row r="7352" spans="2:3" x14ac:dyDescent="0.25">
      <c r="B7352" s="2"/>
      <c r="C7352" s="3"/>
    </row>
    <row r="7353" spans="2:3" x14ac:dyDescent="0.25">
      <c r="B7353" s="2"/>
      <c r="C7353" s="3"/>
    </row>
    <row r="7354" spans="2:3" x14ac:dyDescent="0.25">
      <c r="B7354" s="2"/>
      <c r="C7354" s="3"/>
    </row>
    <row r="7355" spans="2:3" x14ac:dyDescent="0.25">
      <c r="B7355" s="2"/>
      <c r="C7355" s="3"/>
    </row>
    <row r="7356" spans="2:3" x14ac:dyDescent="0.25">
      <c r="B7356" s="2"/>
      <c r="C7356" s="3"/>
    </row>
    <row r="7357" spans="2:3" x14ac:dyDescent="0.25">
      <c r="B7357" s="2"/>
      <c r="C7357" s="3"/>
    </row>
    <row r="7358" spans="2:3" x14ac:dyDescent="0.25">
      <c r="B7358" s="2"/>
      <c r="C7358" s="3"/>
    </row>
    <row r="7359" spans="2:3" x14ac:dyDescent="0.25">
      <c r="B7359" s="2"/>
      <c r="C7359" s="3"/>
    </row>
    <row r="7360" spans="2:3" x14ac:dyDescent="0.25">
      <c r="B7360" s="2"/>
      <c r="C7360" s="3"/>
    </row>
    <row r="7361" spans="2:3" x14ac:dyDescent="0.25">
      <c r="B7361" s="2"/>
      <c r="C7361" s="3"/>
    </row>
    <row r="7362" spans="2:3" x14ac:dyDescent="0.25">
      <c r="B7362" s="2"/>
      <c r="C7362" s="3"/>
    </row>
    <row r="7363" spans="2:3" x14ac:dyDescent="0.25">
      <c r="B7363" s="2"/>
      <c r="C7363" s="3"/>
    </row>
    <row r="7364" spans="2:3" x14ac:dyDescent="0.25">
      <c r="B7364" s="2"/>
      <c r="C7364" s="3"/>
    </row>
    <row r="7365" spans="2:3" x14ac:dyDescent="0.25">
      <c r="B7365" s="2"/>
      <c r="C7365" s="3"/>
    </row>
    <row r="7366" spans="2:3" x14ac:dyDescent="0.25">
      <c r="B7366" s="2"/>
      <c r="C7366" s="3"/>
    </row>
    <row r="7367" spans="2:3" x14ac:dyDescent="0.25">
      <c r="B7367" s="2"/>
      <c r="C7367" s="3"/>
    </row>
    <row r="7368" spans="2:3" x14ac:dyDescent="0.25">
      <c r="B7368" s="2"/>
      <c r="C7368" s="3"/>
    </row>
    <row r="7369" spans="2:3" x14ac:dyDescent="0.25">
      <c r="B7369" s="2"/>
      <c r="C7369" s="3"/>
    </row>
    <row r="7370" spans="2:3" x14ac:dyDescent="0.25">
      <c r="B7370" s="2"/>
      <c r="C7370" s="3"/>
    </row>
    <row r="7371" spans="2:3" x14ac:dyDescent="0.25">
      <c r="B7371" s="2"/>
      <c r="C7371" s="3"/>
    </row>
    <row r="7372" spans="2:3" x14ac:dyDescent="0.25">
      <c r="B7372" s="2"/>
      <c r="C7372" s="3"/>
    </row>
    <row r="7373" spans="2:3" x14ac:dyDescent="0.25">
      <c r="B7373" s="2"/>
      <c r="C7373" s="3"/>
    </row>
    <row r="7374" spans="2:3" x14ac:dyDescent="0.25">
      <c r="B7374" s="2"/>
      <c r="C7374" s="3"/>
    </row>
    <row r="7375" spans="2:3" x14ac:dyDescent="0.25">
      <c r="B7375" s="2"/>
      <c r="C7375" s="3"/>
    </row>
    <row r="7376" spans="2:3" x14ac:dyDescent="0.25">
      <c r="B7376" s="2"/>
      <c r="C7376" s="3"/>
    </row>
    <row r="7377" spans="2:3" x14ac:dyDescent="0.25">
      <c r="B7377" s="2"/>
      <c r="C7377" s="3"/>
    </row>
    <row r="7378" spans="2:3" x14ac:dyDescent="0.25">
      <c r="B7378" s="2"/>
      <c r="C7378" s="3"/>
    </row>
    <row r="7379" spans="2:3" x14ac:dyDescent="0.25">
      <c r="B7379" s="2"/>
      <c r="C7379" s="3"/>
    </row>
    <row r="7380" spans="2:3" x14ac:dyDescent="0.25">
      <c r="B7380" s="2"/>
      <c r="C7380" s="3"/>
    </row>
    <row r="7381" spans="2:3" x14ac:dyDescent="0.25">
      <c r="B7381" s="2"/>
      <c r="C7381" s="3"/>
    </row>
    <row r="7382" spans="2:3" x14ac:dyDescent="0.25">
      <c r="B7382" s="2"/>
      <c r="C7382" s="3"/>
    </row>
    <row r="7383" spans="2:3" x14ac:dyDescent="0.25">
      <c r="B7383" s="2"/>
      <c r="C7383" s="3"/>
    </row>
    <row r="7384" spans="2:3" x14ac:dyDescent="0.25">
      <c r="B7384" s="2"/>
      <c r="C7384" s="3"/>
    </row>
    <row r="7385" spans="2:3" x14ac:dyDescent="0.25">
      <c r="B7385" s="2"/>
      <c r="C7385" s="3"/>
    </row>
    <row r="7386" spans="2:3" x14ac:dyDescent="0.25">
      <c r="B7386" s="2"/>
      <c r="C7386" s="3"/>
    </row>
    <row r="7387" spans="2:3" x14ac:dyDescent="0.25">
      <c r="B7387" s="2"/>
      <c r="C7387" s="3"/>
    </row>
    <row r="7388" spans="2:3" x14ac:dyDescent="0.25">
      <c r="B7388" s="2"/>
      <c r="C7388" s="3"/>
    </row>
    <row r="7389" spans="2:3" x14ac:dyDescent="0.25">
      <c r="B7389" s="2"/>
      <c r="C7389" s="3"/>
    </row>
    <row r="7390" spans="2:3" x14ac:dyDescent="0.25">
      <c r="B7390" s="2"/>
      <c r="C7390" s="3"/>
    </row>
    <row r="7391" spans="2:3" x14ac:dyDescent="0.25">
      <c r="B7391" s="2"/>
      <c r="C7391" s="3"/>
    </row>
    <row r="7392" spans="2:3" x14ac:dyDescent="0.25">
      <c r="B7392" s="2"/>
      <c r="C7392" s="3"/>
    </row>
    <row r="7393" spans="2:3" x14ac:dyDescent="0.25">
      <c r="B7393" s="2"/>
      <c r="C7393" s="3"/>
    </row>
    <row r="7394" spans="2:3" x14ac:dyDescent="0.25">
      <c r="B7394" s="2"/>
      <c r="C7394" s="3"/>
    </row>
    <row r="7395" spans="2:3" x14ac:dyDescent="0.25">
      <c r="B7395" s="2"/>
      <c r="C7395" s="3"/>
    </row>
    <row r="7396" spans="2:3" x14ac:dyDescent="0.25">
      <c r="B7396" s="2"/>
      <c r="C7396" s="3"/>
    </row>
    <row r="7397" spans="2:3" x14ac:dyDescent="0.25">
      <c r="B7397" s="2"/>
      <c r="C7397" s="3"/>
    </row>
    <row r="7398" spans="2:3" x14ac:dyDescent="0.25">
      <c r="B7398" s="2"/>
      <c r="C7398" s="3"/>
    </row>
    <row r="7399" spans="2:3" x14ac:dyDescent="0.25">
      <c r="B7399" s="2"/>
      <c r="C7399" s="3"/>
    </row>
    <row r="7400" spans="2:3" x14ac:dyDescent="0.25">
      <c r="B7400" s="2"/>
      <c r="C7400" s="3"/>
    </row>
    <row r="7401" spans="2:3" x14ac:dyDescent="0.25">
      <c r="B7401" s="2"/>
      <c r="C7401" s="3"/>
    </row>
    <row r="7402" spans="2:3" x14ac:dyDescent="0.25">
      <c r="B7402" s="2"/>
      <c r="C7402" s="3"/>
    </row>
    <row r="7403" spans="2:3" x14ac:dyDescent="0.25">
      <c r="B7403" s="2"/>
      <c r="C7403" s="3"/>
    </row>
    <row r="7404" spans="2:3" x14ac:dyDescent="0.25">
      <c r="B7404" s="2"/>
      <c r="C7404" s="3"/>
    </row>
    <row r="7405" spans="2:3" x14ac:dyDescent="0.25">
      <c r="B7405" s="2"/>
      <c r="C7405" s="3"/>
    </row>
    <row r="7406" spans="2:3" x14ac:dyDescent="0.25">
      <c r="B7406" s="2"/>
      <c r="C7406" s="3"/>
    </row>
    <row r="7407" spans="2:3" x14ac:dyDescent="0.25">
      <c r="B7407" s="2"/>
      <c r="C7407" s="3"/>
    </row>
    <row r="7408" spans="2:3" x14ac:dyDescent="0.25">
      <c r="B7408" s="2"/>
      <c r="C7408" s="3"/>
    </row>
    <row r="7409" spans="2:3" x14ac:dyDescent="0.25">
      <c r="B7409" s="2"/>
      <c r="C7409" s="3"/>
    </row>
    <row r="7410" spans="2:3" x14ac:dyDescent="0.25">
      <c r="B7410" s="2"/>
      <c r="C7410" s="3"/>
    </row>
    <row r="7411" spans="2:3" x14ac:dyDescent="0.25">
      <c r="B7411" s="2"/>
      <c r="C7411" s="3"/>
    </row>
    <row r="7412" spans="2:3" x14ac:dyDescent="0.25">
      <c r="B7412" s="2"/>
      <c r="C7412" s="3"/>
    </row>
    <row r="7413" spans="2:3" x14ac:dyDescent="0.25">
      <c r="B7413" s="2"/>
      <c r="C7413" s="3"/>
    </row>
    <row r="7414" spans="2:3" x14ac:dyDescent="0.25">
      <c r="B7414" s="2"/>
      <c r="C7414" s="3"/>
    </row>
    <row r="7415" spans="2:3" x14ac:dyDescent="0.25">
      <c r="B7415" s="2"/>
      <c r="C7415" s="3"/>
    </row>
    <row r="7416" spans="2:3" x14ac:dyDescent="0.25">
      <c r="B7416" s="2"/>
      <c r="C7416" s="3"/>
    </row>
    <row r="7417" spans="2:3" x14ac:dyDescent="0.25">
      <c r="B7417" s="2"/>
      <c r="C7417" s="3"/>
    </row>
    <row r="7418" spans="2:3" x14ac:dyDescent="0.25">
      <c r="B7418" s="2"/>
      <c r="C7418" s="3"/>
    </row>
    <row r="7419" spans="2:3" x14ac:dyDescent="0.25">
      <c r="B7419" s="2"/>
      <c r="C7419" s="3"/>
    </row>
    <row r="7420" spans="2:3" x14ac:dyDescent="0.25">
      <c r="B7420" s="2"/>
      <c r="C7420" s="3"/>
    </row>
    <row r="7421" spans="2:3" x14ac:dyDescent="0.25">
      <c r="B7421" s="2"/>
      <c r="C7421" s="3"/>
    </row>
    <row r="7422" spans="2:3" x14ac:dyDescent="0.25">
      <c r="B7422" s="2"/>
      <c r="C7422" s="3"/>
    </row>
    <row r="7423" spans="2:3" x14ac:dyDescent="0.25">
      <c r="B7423" s="2"/>
      <c r="C7423" s="3"/>
    </row>
    <row r="7424" spans="2:3" x14ac:dyDescent="0.25">
      <c r="B7424" s="2"/>
      <c r="C7424" s="3"/>
    </row>
    <row r="7425" spans="2:3" x14ac:dyDescent="0.25">
      <c r="B7425" s="2"/>
      <c r="C7425" s="3"/>
    </row>
    <row r="7426" spans="2:3" x14ac:dyDescent="0.25">
      <c r="B7426" s="2"/>
      <c r="C7426" s="3"/>
    </row>
    <row r="7427" spans="2:3" x14ac:dyDescent="0.25">
      <c r="B7427" s="2"/>
      <c r="C7427" s="3"/>
    </row>
    <row r="7428" spans="2:3" x14ac:dyDescent="0.25">
      <c r="B7428" s="2"/>
      <c r="C7428" s="3"/>
    </row>
    <row r="7429" spans="2:3" x14ac:dyDescent="0.25">
      <c r="B7429" s="2"/>
      <c r="C7429" s="3"/>
    </row>
    <row r="7430" spans="2:3" x14ac:dyDescent="0.25">
      <c r="B7430" s="2"/>
      <c r="C7430" s="3"/>
    </row>
    <row r="7431" spans="2:3" x14ac:dyDescent="0.25">
      <c r="B7431" s="2"/>
      <c r="C7431" s="3"/>
    </row>
    <row r="7432" spans="2:3" x14ac:dyDescent="0.25">
      <c r="B7432" s="2"/>
      <c r="C7432" s="3"/>
    </row>
    <row r="7433" spans="2:3" x14ac:dyDescent="0.25">
      <c r="B7433" s="2"/>
      <c r="C7433" s="3"/>
    </row>
    <row r="7434" spans="2:3" x14ac:dyDescent="0.25">
      <c r="B7434" s="2"/>
      <c r="C7434" s="3"/>
    </row>
    <row r="7435" spans="2:3" x14ac:dyDescent="0.25">
      <c r="B7435" s="2"/>
      <c r="C7435" s="3"/>
    </row>
    <row r="7436" spans="2:3" x14ac:dyDescent="0.25">
      <c r="B7436" s="2"/>
      <c r="C7436" s="3"/>
    </row>
    <row r="7437" spans="2:3" x14ac:dyDescent="0.25">
      <c r="B7437" s="2"/>
      <c r="C7437" s="3"/>
    </row>
    <row r="7438" spans="2:3" x14ac:dyDescent="0.25">
      <c r="B7438" s="2"/>
      <c r="C7438" s="3"/>
    </row>
    <row r="7439" spans="2:3" x14ac:dyDescent="0.25">
      <c r="B7439" s="2"/>
      <c r="C7439" s="3"/>
    </row>
    <row r="7440" spans="2:3" x14ac:dyDescent="0.25">
      <c r="B7440" s="2"/>
      <c r="C7440" s="3"/>
    </row>
    <row r="7441" spans="2:3" x14ac:dyDescent="0.25">
      <c r="B7441" s="2"/>
      <c r="C7441" s="3"/>
    </row>
    <row r="7442" spans="2:3" x14ac:dyDescent="0.25">
      <c r="B7442" s="2"/>
      <c r="C7442" s="3"/>
    </row>
    <row r="7443" spans="2:3" x14ac:dyDescent="0.25">
      <c r="B7443" s="2"/>
      <c r="C7443" s="3"/>
    </row>
    <row r="7444" spans="2:3" x14ac:dyDescent="0.25">
      <c r="B7444" s="2"/>
      <c r="C7444" s="3"/>
    </row>
    <row r="7445" spans="2:3" x14ac:dyDescent="0.25">
      <c r="B7445" s="2"/>
      <c r="C7445" s="3"/>
    </row>
    <row r="7446" spans="2:3" x14ac:dyDescent="0.25">
      <c r="B7446" s="2"/>
      <c r="C7446" s="3"/>
    </row>
    <row r="7447" spans="2:3" x14ac:dyDescent="0.25">
      <c r="B7447" s="2"/>
      <c r="C7447" s="3"/>
    </row>
    <row r="7448" spans="2:3" x14ac:dyDescent="0.25">
      <c r="B7448" s="2"/>
      <c r="C7448" s="3"/>
    </row>
    <row r="7449" spans="2:3" x14ac:dyDescent="0.25">
      <c r="B7449" s="2"/>
      <c r="C7449" s="3"/>
    </row>
    <row r="7450" spans="2:3" x14ac:dyDescent="0.25">
      <c r="B7450" s="2"/>
      <c r="C7450" s="3"/>
    </row>
    <row r="7451" spans="2:3" x14ac:dyDescent="0.25">
      <c r="B7451" s="2"/>
      <c r="C7451" s="3"/>
    </row>
    <row r="7452" spans="2:3" x14ac:dyDescent="0.25">
      <c r="B7452" s="2"/>
      <c r="C7452" s="3"/>
    </row>
    <row r="7453" spans="2:3" x14ac:dyDescent="0.25">
      <c r="B7453" s="2"/>
      <c r="C7453" s="3"/>
    </row>
    <row r="7454" spans="2:3" x14ac:dyDescent="0.25">
      <c r="B7454" s="2"/>
      <c r="C7454" s="3"/>
    </row>
    <row r="7455" spans="2:3" x14ac:dyDescent="0.25">
      <c r="B7455" s="2"/>
      <c r="C7455" s="3"/>
    </row>
    <row r="7456" spans="2:3" x14ac:dyDescent="0.25">
      <c r="B7456" s="2"/>
      <c r="C7456" s="3"/>
    </row>
    <row r="7457" spans="2:3" x14ac:dyDescent="0.25">
      <c r="B7457" s="2"/>
      <c r="C7457" s="3"/>
    </row>
    <row r="7458" spans="2:3" x14ac:dyDescent="0.25">
      <c r="B7458" s="2"/>
      <c r="C7458" s="3"/>
    </row>
    <row r="7459" spans="2:3" x14ac:dyDescent="0.25">
      <c r="B7459" s="2"/>
      <c r="C7459" s="3"/>
    </row>
    <row r="7460" spans="2:3" x14ac:dyDescent="0.25">
      <c r="B7460" s="2"/>
      <c r="C7460" s="3"/>
    </row>
    <row r="7461" spans="2:3" x14ac:dyDescent="0.25">
      <c r="B7461" s="2"/>
      <c r="C7461" s="3"/>
    </row>
    <row r="7462" spans="2:3" x14ac:dyDescent="0.25">
      <c r="B7462" s="2"/>
      <c r="C7462" s="3"/>
    </row>
    <row r="7463" spans="2:3" x14ac:dyDescent="0.25">
      <c r="B7463" s="2"/>
      <c r="C7463" s="3"/>
    </row>
    <row r="7464" spans="2:3" x14ac:dyDescent="0.25">
      <c r="B7464" s="2"/>
      <c r="C7464" s="3"/>
    </row>
    <row r="7465" spans="2:3" x14ac:dyDescent="0.25">
      <c r="B7465" s="2"/>
      <c r="C7465" s="3"/>
    </row>
    <row r="7466" spans="2:3" x14ac:dyDescent="0.25">
      <c r="B7466" s="2"/>
      <c r="C7466" s="3"/>
    </row>
    <row r="7467" spans="2:3" x14ac:dyDescent="0.25">
      <c r="B7467" s="2"/>
      <c r="C7467" s="3"/>
    </row>
    <row r="7468" spans="2:3" x14ac:dyDescent="0.25">
      <c r="B7468" s="2"/>
      <c r="C7468" s="3"/>
    </row>
    <row r="7469" spans="2:3" x14ac:dyDescent="0.25">
      <c r="B7469" s="2"/>
      <c r="C7469" s="3"/>
    </row>
    <row r="7470" spans="2:3" x14ac:dyDescent="0.25">
      <c r="B7470" s="2"/>
      <c r="C7470" s="3"/>
    </row>
    <row r="7471" spans="2:3" x14ac:dyDescent="0.25">
      <c r="B7471" s="2"/>
      <c r="C7471" s="3"/>
    </row>
    <row r="7472" spans="2:3" x14ac:dyDescent="0.25">
      <c r="B7472" s="2"/>
      <c r="C7472" s="3"/>
    </row>
    <row r="7473" spans="2:3" x14ac:dyDescent="0.25">
      <c r="B7473" s="2"/>
      <c r="C7473" s="3"/>
    </row>
    <row r="7474" spans="2:3" x14ac:dyDescent="0.25">
      <c r="B7474" s="2"/>
      <c r="C7474" s="3"/>
    </row>
    <row r="7475" spans="2:3" x14ac:dyDescent="0.25">
      <c r="B7475" s="2"/>
      <c r="C7475" s="3"/>
    </row>
    <row r="7476" spans="2:3" x14ac:dyDescent="0.25">
      <c r="B7476" s="2"/>
      <c r="C7476" s="3"/>
    </row>
    <row r="7477" spans="2:3" x14ac:dyDescent="0.25">
      <c r="B7477" s="2"/>
      <c r="C7477" s="3"/>
    </row>
    <row r="7478" spans="2:3" x14ac:dyDescent="0.25">
      <c r="B7478" s="2"/>
      <c r="C7478" s="3"/>
    </row>
    <row r="7479" spans="2:3" x14ac:dyDescent="0.25">
      <c r="B7479" s="2"/>
      <c r="C7479" s="3"/>
    </row>
    <row r="7480" spans="2:3" x14ac:dyDescent="0.25">
      <c r="B7480" s="2"/>
      <c r="C7480" s="3"/>
    </row>
    <row r="7481" spans="2:3" x14ac:dyDescent="0.25">
      <c r="B7481" s="2"/>
      <c r="C7481" s="3"/>
    </row>
    <row r="7482" spans="2:3" x14ac:dyDescent="0.25">
      <c r="B7482" s="2"/>
      <c r="C7482" s="3"/>
    </row>
    <row r="7483" spans="2:3" x14ac:dyDescent="0.25">
      <c r="B7483" s="2"/>
      <c r="C7483" s="3"/>
    </row>
    <row r="7484" spans="2:3" x14ac:dyDescent="0.25">
      <c r="B7484" s="2"/>
      <c r="C7484" s="3"/>
    </row>
    <row r="7485" spans="2:3" x14ac:dyDescent="0.25">
      <c r="B7485" s="2"/>
      <c r="C7485" s="3"/>
    </row>
    <row r="7486" spans="2:3" x14ac:dyDescent="0.25">
      <c r="B7486" s="2"/>
      <c r="C7486" s="3"/>
    </row>
    <row r="7487" spans="2:3" x14ac:dyDescent="0.25">
      <c r="B7487" s="2"/>
      <c r="C7487" s="3"/>
    </row>
    <row r="7488" spans="2:3" x14ac:dyDescent="0.25">
      <c r="B7488" s="2"/>
      <c r="C7488" s="3"/>
    </row>
    <row r="7489" spans="2:3" x14ac:dyDescent="0.25">
      <c r="B7489" s="2"/>
      <c r="C7489" s="3"/>
    </row>
    <row r="7490" spans="2:3" x14ac:dyDescent="0.25">
      <c r="B7490" s="2"/>
      <c r="C7490" s="3"/>
    </row>
    <row r="7491" spans="2:3" x14ac:dyDescent="0.25">
      <c r="B7491" s="2"/>
      <c r="C7491" s="3"/>
    </row>
    <row r="7492" spans="2:3" x14ac:dyDescent="0.25">
      <c r="B7492" s="2"/>
      <c r="C7492" s="3"/>
    </row>
    <row r="7493" spans="2:3" x14ac:dyDescent="0.25">
      <c r="B7493" s="2"/>
      <c r="C7493" s="3"/>
    </row>
    <row r="7494" spans="2:3" x14ac:dyDescent="0.25">
      <c r="B7494" s="2"/>
      <c r="C7494" s="3"/>
    </row>
    <row r="7495" spans="2:3" x14ac:dyDescent="0.25">
      <c r="B7495" s="2"/>
      <c r="C7495" s="3"/>
    </row>
    <row r="7496" spans="2:3" x14ac:dyDescent="0.25">
      <c r="B7496" s="2"/>
      <c r="C7496" s="3"/>
    </row>
    <row r="7497" spans="2:3" x14ac:dyDescent="0.25">
      <c r="B7497" s="2"/>
      <c r="C7497" s="3"/>
    </row>
    <row r="7498" spans="2:3" x14ac:dyDescent="0.25">
      <c r="B7498" s="2"/>
      <c r="C7498" s="3"/>
    </row>
    <row r="7499" spans="2:3" x14ac:dyDescent="0.25">
      <c r="B7499" s="2"/>
      <c r="C7499" s="3"/>
    </row>
    <row r="7500" spans="2:3" x14ac:dyDescent="0.25">
      <c r="B7500" s="2"/>
      <c r="C7500" s="3"/>
    </row>
    <row r="7501" spans="2:3" x14ac:dyDescent="0.25">
      <c r="B7501" s="2"/>
      <c r="C7501" s="3"/>
    </row>
    <row r="7502" spans="2:3" x14ac:dyDescent="0.25">
      <c r="B7502" s="2"/>
      <c r="C7502" s="3"/>
    </row>
    <row r="7503" spans="2:3" x14ac:dyDescent="0.25">
      <c r="B7503" s="2"/>
      <c r="C7503" s="3"/>
    </row>
    <row r="7504" spans="2:3" x14ac:dyDescent="0.25">
      <c r="B7504" s="2"/>
      <c r="C7504" s="3"/>
    </row>
    <row r="7505" spans="2:3" x14ac:dyDescent="0.25">
      <c r="B7505" s="2"/>
      <c r="C7505" s="3"/>
    </row>
    <row r="7506" spans="2:3" x14ac:dyDescent="0.25">
      <c r="B7506" s="2"/>
      <c r="C7506" s="3"/>
    </row>
    <row r="7507" spans="2:3" x14ac:dyDescent="0.25">
      <c r="B7507" s="2"/>
      <c r="C7507" s="3"/>
    </row>
    <row r="7508" spans="2:3" x14ac:dyDescent="0.25">
      <c r="B7508" s="2"/>
      <c r="C7508" s="3"/>
    </row>
    <row r="7509" spans="2:3" x14ac:dyDescent="0.25">
      <c r="B7509" s="2"/>
      <c r="C7509" s="3"/>
    </row>
    <row r="7510" spans="2:3" x14ac:dyDescent="0.25">
      <c r="B7510" s="2"/>
      <c r="C7510" s="3"/>
    </row>
    <row r="7511" spans="2:3" x14ac:dyDescent="0.25">
      <c r="B7511" s="2"/>
      <c r="C7511" s="3"/>
    </row>
    <row r="7512" spans="2:3" x14ac:dyDescent="0.25">
      <c r="B7512" s="2"/>
      <c r="C7512" s="3"/>
    </row>
    <row r="7513" spans="2:3" x14ac:dyDescent="0.25">
      <c r="B7513" s="2"/>
      <c r="C7513" s="3"/>
    </row>
    <row r="7514" spans="2:3" x14ac:dyDescent="0.25">
      <c r="B7514" s="2"/>
      <c r="C7514" s="3"/>
    </row>
    <row r="7515" spans="2:3" x14ac:dyDescent="0.25">
      <c r="B7515" s="2"/>
      <c r="C7515" s="3"/>
    </row>
    <row r="7516" spans="2:3" x14ac:dyDescent="0.25">
      <c r="B7516" s="2"/>
      <c r="C7516" s="3"/>
    </row>
    <row r="7517" spans="2:3" x14ac:dyDescent="0.25">
      <c r="B7517" s="2"/>
      <c r="C7517" s="3"/>
    </row>
    <row r="7518" spans="2:3" x14ac:dyDescent="0.25">
      <c r="B7518" s="2"/>
      <c r="C7518" s="3"/>
    </row>
    <row r="7519" spans="2:3" x14ac:dyDescent="0.25">
      <c r="B7519" s="2"/>
      <c r="C7519" s="3"/>
    </row>
    <row r="7520" spans="2:3" x14ac:dyDescent="0.25">
      <c r="B7520" s="2"/>
      <c r="C7520" s="3"/>
    </row>
    <row r="7521" spans="2:3" x14ac:dyDescent="0.25">
      <c r="B7521" s="2"/>
      <c r="C7521" s="3"/>
    </row>
    <row r="7522" spans="2:3" x14ac:dyDescent="0.25">
      <c r="B7522" s="2"/>
      <c r="C7522" s="3"/>
    </row>
    <row r="7523" spans="2:3" x14ac:dyDescent="0.25">
      <c r="B7523" s="2"/>
      <c r="C7523" s="3"/>
    </row>
    <row r="7524" spans="2:3" x14ac:dyDescent="0.25">
      <c r="B7524" s="2"/>
      <c r="C7524" s="3"/>
    </row>
    <row r="7525" spans="2:3" x14ac:dyDescent="0.25">
      <c r="B7525" s="2"/>
      <c r="C7525" s="3"/>
    </row>
    <row r="7526" spans="2:3" x14ac:dyDescent="0.25">
      <c r="B7526" s="2"/>
      <c r="C7526" s="3"/>
    </row>
    <row r="7527" spans="2:3" x14ac:dyDescent="0.25">
      <c r="B7527" s="2"/>
      <c r="C7527" s="3"/>
    </row>
    <row r="7528" spans="2:3" x14ac:dyDescent="0.25">
      <c r="B7528" s="2"/>
      <c r="C7528" s="3"/>
    </row>
    <row r="7529" spans="2:3" x14ac:dyDescent="0.25">
      <c r="B7529" s="2"/>
      <c r="C7529" s="3"/>
    </row>
    <row r="7530" spans="2:3" x14ac:dyDescent="0.25">
      <c r="B7530" s="2"/>
      <c r="C7530" s="3"/>
    </row>
    <row r="7531" spans="2:3" x14ac:dyDescent="0.25">
      <c r="B7531" s="2"/>
      <c r="C7531" s="3"/>
    </row>
    <row r="7532" spans="2:3" x14ac:dyDescent="0.25">
      <c r="B7532" s="2"/>
      <c r="C7532" s="3"/>
    </row>
    <row r="7533" spans="2:3" x14ac:dyDescent="0.25">
      <c r="B7533" s="2"/>
      <c r="C7533" s="3"/>
    </row>
    <row r="7534" spans="2:3" x14ac:dyDescent="0.25">
      <c r="B7534" s="2"/>
      <c r="C7534" s="3"/>
    </row>
    <row r="7535" spans="2:3" x14ac:dyDescent="0.25">
      <c r="B7535" s="2"/>
      <c r="C7535" s="3"/>
    </row>
    <row r="7536" spans="2:3" x14ac:dyDescent="0.25">
      <c r="B7536" s="2"/>
      <c r="C7536" s="3"/>
    </row>
    <row r="7537" spans="2:3" x14ac:dyDescent="0.25">
      <c r="B7537" s="2"/>
      <c r="C7537" s="3"/>
    </row>
    <row r="7538" spans="2:3" x14ac:dyDescent="0.25">
      <c r="B7538" s="2"/>
      <c r="C7538" s="3"/>
    </row>
    <row r="7539" spans="2:3" x14ac:dyDescent="0.25">
      <c r="B7539" s="2"/>
      <c r="C7539" s="3"/>
    </row>
    <row r="7540" spans="2:3" x14ac:dyDescent="0.25">
      <c r="B7540" s="2"/>
      <c r="C7540" s="3"/>
    </row>
    <row r="7541" spans="2:3" x14ac:dyDescent="0.25">
      <c r="B7541" s="2"/>
      <c r="C7541" s="3"/>
    </row>
    <row r="7542" spans="2:3" x14ac:dyDescent="0.25">
      <c r="B7542" s="2"/>
      <c r="C7542" s="3"/>
    </row>
    <row r="7543" spans="2:3" x14ac:dyDescent="0.25">
      <c r="B7543" s="2"/>
      <c r="C7543" s="3"/>
    </row>
    <row r="7544" spans="2:3" x14ac:dyDescent="0.25">
      <c r="B7544" s="2"/>
      <c r="C7544" s="3"/>
    </row>
    <row r="7545" spans="2:3" x14ac:dyDescent="0.25">
      <c r="B7545" s="2"/>
      <c r="C7545" s="3"/>
    </row>
    <row r="7546" spans="2:3" x14ac:dyDescent="0.25">
      <c r="B7546" s="2"/>
      <c r="C7546" s="3"/>
    </row>
    <row r="7547" spans="2:3" x14ac:dyDescent="0.25">
      <c r="B7547" s="2"/>
      <c r="C7547" s="3"/>
    </row>
    <row r="7548" spans="2:3" x14ac:dyDescent="0.25">
      <c r="B7548" s="2"/>
      <c r="C7548" s="3"/>
    </row>
    <row r="7549" spans="2:3" x14ac:dyDescent="0.25">
      <c r="B7549" s="2"/>
      <c r="C7549" s="3"/>
    </row>
    <row r="7550" spans="2:3" x14ac:dyDescent="0.25">
      <c r="B7550" s="2"/>
      <c r="C7550" s="3"/>
    </row>
    <row r="7551" spans="2:3" x14ac:dyDescent="0.25">
      <c r="B7551" s="2"/>
      <c r="C7551" s="3"/>
    </row>
    <row r="7552" spans="2:3" x14ac:dyDescent="0.25">
      <c r="B7552" s="2"/>
      <c r="C7552" s="3"/>
    </row>
    <row r="7553" spans="2:3" x14ac:dyDescent="0.25">
      <c r="B7553" s="2"/>
      <c r="C7553" s="3"/>
    </row>
    <row r="7554" spans="2:3" x14ac:dyDescent="0.25">
      <c r="B7554" s="2"/>
      <c r="C7554" s="3"/>
    </row>
    <row r="7555" spans="2:3" x14ac:dyDescent="0.25">
      <c r="B7555" s="2"/>
      <c r="C7555" s="3"/>
    </row>
    <row r="7556" spans="2:3" x14ac:dyDescent="0.25">
      <c r="B7556" s="2"/>
      <c r="C7556" s="3"/>
    </row>
    <row r="7557" spans="2:3" x14ac:dyDescent="0.25">
      <c r="B7557" s="2"/>
      <c r="C7557" s="3"/>
    </row>
    <row r="7558" spans="2:3" x14ac:dyDescent="0.25">
      <c r="B7558" s="2"/>
      <c r="C7558" s="3"/>
    </row>
    <row r="7559" spans="2:3" x14ac:dyDescent="0.25">
      <c r="B7559" s="2"/>
      <c r="C7559" s="3"/>
    </row>
    <row r="7560" spans="2:3" x14ac:dyDescent="0.25">
      <c r="B7560" s="2"/>
      <c r="C7560" s="3"/>
    </row>
    <row r="7561" spans="2:3" x14ac:dyDescent="0.25">
      <c r="B7561" s="2"/>
      <c r="C7561" s="3"/>
    </row>
    <row r="7562" spans="2:3" x14ac:dyDescent="0.25">
      <c r="B7562" s="2"/>
      <c r="C7562" s="3"/>
    </row>
    <row r="7563" spans="2:3" x14ac:dyDescent="0.25">
      <c r="B7563" s="2"/>
      <c r="C7563" s="3"/>
    </row>
    <row r="7564" spans="2:3" x14ac:dyDescent="0.25">
      <c r="B7564" s="2"/>
      <c r="C7564" s="3"/>
    </row>
    <row r="7565" spans="2:3" x14ac:dyDescent="0.25">
      <c r="B7565" s="2"/>
      <c r="C7565" s="3"/>
    </row>
    <row r="7566" spans="2:3" x14ac:dyDescent="0.25">
      <c r="B7566" s="2"/>
      <c r="C7566" s="3"/>
    </row>
    <row r="7567" spans="2:3" x14ac:dyDescent="0.25">
      <c r="B7567" s="2"/>
      <c r="C7567" s="3"/>
    </row>
    <row r="7568" spans="2:3" x14ac:dyDescent="0.25">
      <c r="B7568" s="2"/>
      <c r="C7568" s="3"/>
    </row>
    <row r="7569" spans="2:3" x14ac:dyDescent="0.25">
      <c r="B7569" s="2"/>
      <c r="C7569" s="3"/>
    </row>
    <row r="7570" spans="2:3" x14ac:dyDescent="0.25">
      <c r="B7570" s="2"/>
      <c r="C7570" s="3"/>
    </row>
    <row r="7571" spans="2:3" x14ac:dyDescent="0.25">
      <c r="B7571" s="2"/>
      <c r="C7571" s="3"/>
    </row>
    <row r="7572" spans="2:3" x14ac:dyDescent="0.25">
      <c r="B7572" s="2"/>
      <c r="C7572" s="3"/>
    </row>
    <row r="7573" spans="2:3" x14ac:dyDescent="0.25">
      <c r="B7573" s="2"/>
      <c r="C7573" s="3"/>
    </row>
    <row r="7574" spans="2:3" x14ac:dyDescent="0.25">
      <c r="B7574" s="2"/>
      <c r="C7574" s="3"/>
    </row>
    <row r="7575" spans="2:3" x14ac:dyDescent="0.25">
      <c r="B7575" s="2"/>
      <c r="C7575" s="3"/>
    </row>
    <row r="7576" spans="2:3" x14ac:dyDescent="0.25">
      <c r="B7576" s="2"/>
      <c r="C7576" s="3"/>
    </row>
    <row r="7577" spans="2:3" x14ac:dyDescent="0.25">
      <c r="B7577" s="2"/>
      <c r="C7577" s="3"/>
    </row>
    <row r="7578" spans="2:3" x14ac:dyDescent="0.25">
      <c r="B7578" s="2"/>
      <c r="C7578" s="3"/>
    </row>
    <row r="7579" spans="2:3" x14ac:dyDescent="0.25">
      <c r="B7579" s="2"/>
      <c r="C7579" s="3"/>
    </row>
    <row r="7580" spans="2:3" x14ac:dyDescent="0.25">
      <c r="B7580" s="2"/>
      <c r="C7580" s="3"/>
    </row>
    <row r="7581" spans="2:3" x14ac:dyDescent="0.25">
      <c r="B7581" s="2"/>
      <c r="C7581" s="3"/>
    </row>
    <row r="7582" spans="2:3" x14ac:dyDescent="0.25">
      <c r="B7582" s="2"/>
      <c r="C7582" s="3"/>
    </row>
    <row r="7583" spans="2:3" x14ac:dyDescent="0.25">
      <c r="B7583" s="2"/>
      <c r="C7583" s="3"/>
    </row>
    <row r="7584" spans="2:3" x14ac:dyDescent="0.25">
      <c r="B7584" s="2"/>
      <c r="C7584" s="3"/>
    </row>
    <row r="7585" spans="2:3" x14ac:dyDescent="0.25">
      <c r="B7585" s="2"/>
      <c r="C7585" s="3"/>
    </row>
    <row r="7586" spans="2:3" x14ac:dyDescent="0.25">
      <c r="B7586" s="2"/>
      <c r="C7586" s="3"/>
    </row>
    <row r="7587" spans="2:3" x14ac:dyDescent="0.25">
      <c r="B7587" s="2"/>
      <c r="C7587" s="3"/>
    </row>
    <row r="7588" spans="2:3" x14ac:dyDescent="0.25">
      <c r="B7588" s="2"/>
      <c r="C7588" s="3"/>
    </row>
    <row r="7589" spans="2:3" x14ac:dyDescent="0.25">
      <c r="B7589" s="2"/>
      <c r="C7589" s="3"/>
    </row>
    <row r="7590" spans="2:3" x14ac:dyDescent="0.25">
      <c r="B7590" s="2"/>
      <c r="C7590" s="3"/>
    </row>
    <row r="7591" spans="2:3" x14ac:dyDescent="0.25">
      <c r="B7591" s="2"/>
      <c r="C7591" s="3"/>
    </row>
    <row r="7592" spans="2:3" x14ac:dyDescent="0.25">
      <c r="B7592" s="2"/>
      <c r="C7592" s="3"/>
    </row>
    <row r="7593" spans="2:3" x14ac:dyDescent="0.25">
      <c r="B7593" s="2"/>
      <c r="C7593" s="3"/>
    </row>
    <row r="7594" spans="2:3" x14ac:dyDescent="0.25">
      <c r="B7594" s="2"/>
      <c r="C7594" s="3"/>
    </row>
    <row r="7595" spans="2:3" x14ac:dyDescent="0.25">
      <c r="B7595" s="2"/>
      <c r="C7595" s="3"/>
    </row>
    <row r="7596" spans="2:3" x14ac:dyDescent="0.25">
      <c r="B7596" s="2"/>
      <c r="C7596" s="3"/>
    </row>
    <row r="7597" spans="2:3" x14ac:dyDescent="0.25">
      <c r="B7597" s="2"/>
      <c r="C7597" s="3"/>
    </row>
    <row r="7598" spans="2:3" x14ac:dyDescent="0.25">
      <c r="B7598" s="2"/>
      <c r="C7598" s="3"/>
    </row>
    <row r="7599" spans="2:3" x14ac:dyDescent="0.25">
      <c r="B7599" s="2"/>
      <c r="C7599" s="3"/>
    </row>
    <row r="7600" spans="2:3" x14ac:dyDescent="0.25">
      <c r="B7600" s="2"/>
      <c r="C7600" s="3"/>
    </row>
    <row r="7601" spans="2:3" x14ac:dyDescent="0.25">
      <c r="B7601" s="2"/>
      <c r="C7601" s="3"/>
    </row>
    <row r="7602" spans="2:3" x14ac:dyDescent="0.25">
      <c r="B7602" s="2"/>
      <c r="C7602" s="3"/>
    </row>
    <row r="7603" spans="2:3" x14ac:dyDescent="0.25">
      <c r="B7603" s="2"/>
      <c r="C7603" s="3"/>
    </row>
    <row r="7604" spans="2:3" x14ac:dyDescent="0.25">
      <c r="B7604" s="2"/>
      <c r="C7604" s="3"/>
    </row>
    <row r="7605" spans="2:3" x14ac:dyDescent="0.25">
      <c r="B7605" s="2"/>
      <c r="C7605" s="3"/>
    </row>
    <row r="7606" spans="2:3" x14ac:dyDescent="0.25">
      <c r="B7606" s="2"/>
      <c r="C7606" s="3"/>
    </row>
    <row r="7607" spans="2:3" x14ac:dyDescent="0.25">
      <c r="B7607" s="2"/>
      <c r="C7607" s="3"/>
    </row>
    <row r="7608" spans="2:3" x14ac:dyDescent="0.25">
      <c r="B7608" s="2"/>
      <c r="C7608" s="3"/>
    </row>
    <row r="7609" spans="2:3" x14ac:dyDescent="0.25">
      <c r="B7609" s="2"/>
      <c r="C7609" s="3"/>
    </row>
    <row r="7610" spans="2:3" x14ac:dyDescent="0.25">
      <c r="B7610" s="2"/>
      <c r="C7610" s="3"/>
    </row>
    <row r="7611" spans="2:3" x14ac:dyDescent="0.25">
      <c r="B7611" s="2"/>
      <c r="C7611" s="3"/>
    </row>
    <row r="7612" spans="2:3" x14ac:dyDescent="0.25">
      <c r="B7612" s="2"/>
      <c r="C7612" s="3"/>
    </row>
    <row r="7613" spans="2:3" x14ac:dyDescent="0.25">
      <c r="B7613" s="2"/>
      <c r="C7613" s="3"/>
    </row>
    <row r="7614" spans="2:3" x14ac:dyDescent="0.25">
      <c r="B7614" s="2"/>
      <c r="C7614" s="3"/>
    </row>
    <row r="7615" spans="2:3" x14ac:dyDescent="0.25">
      <c r="B7615" s="2"/>
      <c r="C7615" s="3"/>
    </row>
    <row r="7616" spans="2:3" x14ac:dyDescent="0.25">
      <c r="B7616" s="2"/>
      <c r="C7616" s="3"/>
    </row>
    <row r="7617" spans="2:3" x14ac:dyDescent="0.25">
      <c r="B7617" s="2"/>
      <c r="C7617" s="3"/>
    </row>
    <row r="7618" spans="2:3" x14ac:dyDescent="0.25">
      <c r="B7618" s="2"/>
      <c r="C7618" s="3"/>
    </row>
    <row r="7619" spans="2:3" x14ac:dyDescent="0.25">
      <c r="B7619" s="2"/>
      <c r="C7619" s="3"/>
    </row>
    <row r="7620" spans="2:3" x14ac:dyDescent="0.25">
      <c r="B7620" s="2"/>
      <c r="C7620" s="3"/>
    </row>
    <row r="7621" spans="2:3" x14ac:dyDescent="0.25">
      <c r="B7621" s="2"/>
      <c r="C7621" s="3"/>
    </row>
    <row r="7622" spans="2:3" x14ac:dyDescent="0.25">
      <c r="B7622" s="2"/>
      <c r="C7622" s="3"/>
    </row>
    <row r="7623" spans="2:3" x14ac:dyDescent="0.25">
      <c r="B7623" s="2"/>
      <c r="C7623" s="3"/>
    </row>
    <row r="7624" spans="2:3" x14ac:dyDescent="0.25">
      <c r="B7624" s="2"/>
      <c r="C7624" s="3"/>
    </row>
    <row r="7625" spans="2:3" x14ac:dyDescent="0.25">
      <c r="B7625" s="2"/>
      <c r="C7625" s="3"/>
    </row>
    <row r="7626" spans="2:3" x14ac:dyDescent="0.25">
      <c r="B7626" s="2"/>
      <c r="C7626" s="3"/>
    </row>
    <row r="7627" spans="2:3" x14ac:dyDescent="0.25">
      <c r="B7627" s="2"/>
      <c r="C7627" s="3"/>
    </row>
    <row r="7628" spans="2:3" x14ac:dyDescent="0.25">
      <c r="B7628" s="2"/>
      <c r="C7628" s="3"/>
    </row>
    <row r="7629" spans="2:3" x14ac:dyDescent="0.25">
      <c r="B7629" s="2"/>
      <c r="C7629" s="3"/>
    </row>
    <row r="7630" spans="2:3" x14ac:dyDescent="0.25">
      <c r="B7630" s="2"/>
      <c r="C7630" s="3"/>
    </row>
    <row r="7631" spans="2:3" x14ac:dyDescent="0.25">
      <c r="B7631" s="2"/>
      <c r="C7631" s="3"/>
    </row>
    <row r="7632" spans="2:3" x14ac:dyDescent="0.25">
      <c r="B7632" s="2"/>
      <c r="C7632" s="3"/>
    </row>
    <row r="7633" spans="2:3" x14ac:dyDescent="0.25">
      <c r="B7633" s="2"/>
      <c r="C7633" s="3"/>
    </row>
    <row r="7634" spans="2:3" x14ac:dyDescent="0.25">
      <c r="B7634" s="2"/>
      <c r="C7634" s="3"/>
    </row>
    <row r="7635" spans="2:3" x14ac:dyDescent="0.25">
      <c r="B7635" s="2"/>
      <c r="C7635" s="3"/>
    </row>
    <row r="7636" spans="2:3" x14ac:dyDescent="0.25">
      <c r="B7636" s="2"/>
      <c r="C7636" s="3"/>
    </row>
    <row r="7637" spans="2:3" x14ac:dyDescent="0.25">
      <c r="B7637" s="2"/>
      <c r="C7637" s="3"/>
    </row>
    <row r="7638" spans="2:3" x14ac:dyDescent="0.25">
      <c r="B7638" s="2"/>
      <c r="C7638" s="3"/>
    </row>
    <row r="7639" spans="2:3" x14ac:dyDescent="0.25">
      <c r="B7639" s="2"/>
      <c r="C7639" s="3"/>
    </row>
    <row r="7640" spans="2:3" x14ac:dyDescent="0.25">
      <c r="B7640" s="2"/>
      <c r="C7640" s="3"/>
    </row>
    <row r="7641" spans="2:3" x14ac:dyDescent="0.25">
      <c r="B7641" s="2"/>
      <c r="C7641" s="3"/>
    </row>
    <row r="7642" spans="2:3" x14ac:dyDescent="0.25">
      <c r="B7642" s="2"/>
      <c r="C7642" s="3"/>
    </row>
    <row r="7643" spans="2:3" x14ac:dyDescent="0.25">
      <c r="B7643" s="2"/>
      <c r="C7643" s="3"/>
    </row>
    <row r="7644" spans="2:3" x14ac:dyDescent="0.25">
      <c r="B7644" s="2"/>
      <c r="C7644" s="3"/>
    </row>
    <row r="7645" spans="2:3" x14ac:dyDescent="0.25">
      <c r="B7645" s="2"/>
      <c r="C7645" s="3"/>
    </row>
    <row r="7646" spans="2:3" x14ac:dyDescent="0.25">
      <c r="B7646" s="2"/>
      <c r="C7646" s="3"/>
    </row>
    <row r="7647" spans="2:3" x14ac:dyDescent="0.25">
      <c r="B7647" s="2"/>
      <c r="C7647" s="3"/>
    </row>
    <row r="7648" spans="2:3" x14ac:dyDescent="0.25">
      <c r="B7648" s="2"/>
      <c r="C7648" s="3"/>
    </row>
    <row r="7649" spans="2:3" x14ac:dyDescent="0.25">
      <c r="B7649" s="2"/>
      <c r="C7649" s="3"/>
    </row>
    <row r="7650" spans="2:3" x14ac:dyDescent="0.25">
      <c r="B7650" s="2"/>
      <c r="C7650" s="3"/>
    </row>
    <row r="7651" spans="2:3" x14ac:dyDescent="0.25">
      <c r="B7651" s="2"/>
      <c r="C7651" s="3"/>
    </row>
    <row r="7652" spans="2:3" x14ac:dyDescent="0.25">
      <c r="B7652" s="2"/>
      <c r="C7652" s="3"/>
    </row>
    <row r="7653" spans="2:3" x14ac:dyDescent="0.25">
      <c r="B7653" s="2"/>
      <c r="C7653" s="3"/>
    </row>
    <row r="7654" spans="2:3" x14ac:dyDescent="0.25">
      <c r="B7654" s="2"/>
      <c r="C7654" s="3"/>
    </row>
    <row r="7655" spans="2:3" x14ac:dyDescent="0.25">
      <c r="B7655" s="2"/>
      <c r="C7655" s="3"/>
    </row>
    <row r="7656" spans="2:3" x14ac:dyDescent="0.25">
      <c r="B7656" s="2"/>
      <c r="C7656" s="3"/>
    </row>
    <row r="7657" spans="2:3" x14ac:dyDescent="0.25">
      <c r="B7657" s="2"/>
      <c r="C7657" s="3"/>
    </row>
    <row r="7658" spans="2:3" x14ac:dyDescent="0.25">
      <c r="B7658" s="2"/>
      <c r="C7658" s="3"/>
    </row>
    <row r="7659" spans="2:3" x14ac:dyDescent="0.25">
      <c r="B7659" s="2"/>
      <c r="C7659" s="3"/>
    </row>
    <row r="7660" spans="2:3" x14ac:dyDescent="0.25">
      <c r="B7660" s="2"/>
      <c r="C7660" s="3"/>
    </row>
    <row r="7661" spans="2:3" x14ac:dyDescent="0.25">
      <c r="B7661" s="2"/>
      <c r="C7661" s="3"/>
    </row>
    <row r="7662" spans="2:3" x14ac:dyDescent="0.25">
      <c r="B7662" s="2"/>
      <c r="C7662" s="3"/>
    </row>
    <row r="7663" spans="2:3" x14ac:dyDescent="0.25">
      <c r="B7663" s="2"/>
      <c r="C7663" s="3"/>
    </row>
    <row r="7664" spans="2:3" x14ac:dyDescent="0.25">
      <c r="B7664" s="2"/>
      <c r="C7664" s="3"/>
    </row>
    <row r="7665" spans="2:3" x14ac:dyDescent="0.25">
      <c r="B7665" s="2"/>
      <c r="C7665" s="3"/>
    </row>
    <row r="7666" spans="2:3" x14ac:dyDescent="0.25">
      <c r="B7666" s="2"/>
      <c r="C7666" s="3"/>
    </row>
    <row r="7667" spans="2:3" x14ac:dyDescent="0.25">
      <c r="B7667" s="2"/>
      <c r="C7667" s="3"/>
    </row>
    <row r="7668" spans="2:3" x14ac:dyDescent="0.25">
      <c r="B7668" s="2"/>
      <c r="C7668" s="3"/>
    </row>
    <row r="7669" spans="2:3" x14ac:dyDescent="0.25">
      <c r="B7669" s="2"/>
      <c r="C7669" s="3"/>
    </row>
    <row r="7670" spans="2:3" x14ac:dyDescent="0.25">
      <c r="B7670" s="2"/>
      <c r="C7670" s="3"/>
    </row>
    <row r="7671" spans="2:3" x14ac:dyDescent="0.25">
      <c r="B7671" s="2"/>
      <c r="C7671" s="3"/>
    </row>
    <row r="7672" spans="2:3" x14ac:dyDescent="0.25">
      <c r="B7672" s="2"/>
      <c r="C7672" s="3"/>
    </row>
    <row r="7673" spans="2:3" x14ac:dyDescent="0.25">
      <c r="B7673" s="2"/>
      <c r="C7673" s="3"/>
    </row>
    <row r="7674" spans="2:3" x14ac:dyDescent="0.25">
      <c r="B7674" s="2"/>
      <c r="C7674" s="3"/>
    </row>
    <row r="7675" spans="2:3" x14ac:dyDescent="0.25">
      <c r="B7675" s="2"/>
      <c r="C7675" s="3"/>
    </row>
    <row r="7676" spans="2:3" x14ac:dyDescent="0.25">
      <c r="B7676" s="2"/>
      <c r="C7676" s="3"/>
    </row>
    <row r="7677" spans="2:3" x14ac:dyDescent="0.25">
      <c r="B7677" s="2"/>
      <c r="C7677" s="3"/>
    </row>
    <row r="7678" spans="2:3" x14ac:dyDescent="0.25">
      <c r="B7678" s="2"/>
      <c r="C7678" s="3"/>
    </row>
    <row r="7679" spans="2:3" x14ac:dyDescent="0.25">
      <c r="B7679" s="2"/>
      <c r="C7679" s="3"/>
    </row>
    <row r="7680" spans="2:3" x14ac:dyDescent="0.25">
      <c r="B7680" s="2"/>
      <c r="C7680" s="3"/>
    </row>
    <row r="7681" spans="2:3" x14ac:dyDescent="0.25">
      <c r="B7681" s="2"/>
      <c r="C7681" s="3"/>
    </row>
    <row r="7682" spans="2:3" x14ac:dyDescent="0.25">
      <c r="B7682" s="2"/>
      <c r="C7682" s="3"/>
    </row>
    <row r="7683" spans="2:3" x14ac:dyDescent="0.25">
      <c r="B7683" s="2"/>
      <c r="C7683" s="3"/>
    </row>
    <row r="7684" spans="2:3" x14ac:dyDescent="0.25">
      <c r="B7684" s="2"/>
      <c r="C7684" s="3"/>
    </row>
    <row r="7685" spans="2:3" x14ac:dyDescent="0.25">
      <c r="B7685" s="2"/>
      <c r="C7685" s="3"/>
    </row>
    <row r="7686" spans="2:3" x14ac:dyDescent="0.25">
      <c r="B7686" s="2"/>
      <c r="C7686" s="3"/>
    </row>
    <row r="7687" spans="2:3" x14ac:dyDescent="0.25">
      <c r="B7687" s="2"/>
      <c r="C7687" s="3"/>
    </row>
    <row r="7688" spans="2:3" x14ac:dyDescent="0.25">
      <c r="B7688" s="2"/>
      <c r="C7688" s="3"/>
    </row>
    <row r="7689" spans="2:3" x14ac:dyDescent="0.25">
      <c r="B7689" s="2"/>
      <c r="C7689" s="3"/>
    </row>
    <row r="7690" spans="2:3" x14ac:dyDescent="0.25">
      <c r="B7690" s="2"/>
      <c r="C7690" s="3"/>
    </row>
    <row r="7691" spans="2:3" x14ac:dyDescent="0.25">
      <c r="B7691" s="2"/>
      <c r="C7691" s="3"/>
    </row>
    <row r="7692" spans="2:3" x14ac:dyDescent="0.25">
      <c r="B7692" s="2"/>
      <c r="C7692" s="3"/>
    </row>
    <row r="7693" spans="2:3" x14ac:dyDescent="0.25">
      <c r="B7693" s="2"/>
      <c r="C7693" s="3"/>
    </row>
    <row r="7694" spans="2:3" x14ac:dyDescent="0.25">
      <c r="B7694" s="2"/>
      <c r="C7694" s="3"/>
    </row>
    <row r="7695" spans="2:3" x14ac:dyDescent="0.25">
      <c r="B7695" s="2"/>
      <c r="C7695" s="3"/>
    </row>
    <row r="7696" spans="2:3" x14ac:dyDescent="0.25">
      <c r="B7696" s="2"/>
      <c r="C7696" s="3"/>
    </row>
    <row r="7697" spans="2:3" x14ac:dyDescent="0.25">
      <c r="B7697" s="2"/>
      <c r="C7697" s="3"/>
    </row>
    <row r="7698" spans="2:3" x14ac:dyDescent="0.25">
      <c r="B7698" s="2"/>
      <c r="C7698" s="3"/>
    </row>
    <row r="7699" spans="2:3" x14ac:dyDescent="0.25">
      <c r="B7699" s="2"/>
      <c r="C7699" s="3"/>
    </row>
    <row r="7700" spans="2:3" x14ac:dyDescent="0.25">
      <c r="B7700" s="2"/>
      <c r="C7700" s="3"/>
    </row>
    <row r="7701" spans="2:3" x14ac:dyDescent="0.25">
      <c r="B7701" s="2"/>
      <c r="C7701" s="3"/>
    </row>
    <row r="7702" spans="2:3" x14ac:dyDescent="0.25">
      <c r="B7702" s="2"/>
      <c r="C7702" s="3"/>
    </row>
    <row r="7703" spans="2:3" x14ac:dyDescent="0.25">
      <c r="B7703" s="2"/>
      <c r="C7703" s="3"/>
    </row>
    <row r="7704" spans="2:3" x14ac:dyDescent="0.25">
      <c r="B7704" s="2"/>
      <c r="C7704" s="3"/>
    </row>
    <row r="7705" spans="2:3" x14ac:dyDescent="0.25">
      <c r="B7705" s="2"/>
      <c r="C7705" s="3"/>
    </row>
    <row r="7706" spans="2:3" x14ac:dyDescent="0.25">
      <c r="B7706" s="2"/>
      <c r="C7706" s="3"/>
    </row>
    <row r="7707" spans="2:3" x14ac:dyDescent="0.25">
      <c r="B7707" s="2"/>
      <c r="C7707" s="3"/>
    </row>
    <row r="7708" spans="2:3" x14ac:dyDescent="0.25">
      <c r="B7708" s="2"/>
      <c r="C7708" s="3"/>
    </row>
    <row r="7709" spans="2:3" x14ac:dyDescent="0.25">
      <c r="B7709" s="2"/>
      <c r="C7709" s="3"/>
    </row>
    <row r="7710" spans="2:3" x14ac:dyDescent="0.25">
      <c r="B7710" s="2"/>
      <c r="C7710" s="3"/>
    </row>
    <row r="7711" spans="2:3" x14ac:dyDescent="0.25">
      <c r="B7711" s="2"/>
      <c r="C7711" s="3"/>
    </row>
    <row r="7712" spans="2:3" x14ac:dyDescent="0.25">
      <c r="B7712" s="2"/>
      <c r="C7712" s="3"/>
    </row>
    <row r="7713" spans="2:3" x14ac:dyDescent="0.25">
      <c r="B7713" s="2"/>
      <c r="C7713" s="3"/>
    </row>
    <row r="7714" spans="2:3" x14ac:dyDescent="0.25">
      <c r="B7714" s="2"/>
      <c r="C7714" s="3"/>
    </row>
    <row r="7715" spans="2:3" x14ac:dyDescent="0.25">
      <c r="B7715" s="2"/>
      <c r="C7715" s="3"/>
    </row>
    <row r="7716" spans="2:3" x14ac:dyDescent="0.25">
      <c r="B7716" s="2"/>
      <c r="C7716" s="3"/>
    </row>
    <row r="7717" spans="2:3" x14ac:dyDescent="0.25">
      <c r="B7717" s="2"/>
      <c r="C7717" s="3"/>
    </row>
    <row r="7718" spans="2:3" x14ac:dyDescent="0.25">
      <c r="B7718" s="2"/>
      <c r="C7718" s="3"/>
    </row>
    <row r="7719" spans="2:3" x14ac:dyDescent="0.25">
      <c r="B7719" s="2"/>
      <c r="C7719" s="3"/>
    </row>
    <row r="7720" spans="2:3" x14ac:dyDescent="0.25">
      <c r="B7720" s="2"/>
      <c r="C7720" s="3"/>
    </row>
    <row r="7721" spans="2:3" x14ac:dyDescent="0.25">
      <c r="B7721" s="2"/>
      <c r="C7721" s="3"/>
    </row>
    <row r="7722" spans="2:3" x14ac:dyDescent="0.25">
      <c r="B7722" s="2"/>
      <c r="C7722" s="3"/>
    </row>
    <row r="7723" spans="2:3" x14ac:dyDescent="0.25">
      <c r="B7723" s="2"/>
      <c r="C7723" s="3"/>
    </row>
    <row r="7724" spans="2:3" x14ac:dyDescent="0.25">
      <c r="B7724" s="2"/>
      <c r="C7724" s="3"/>
    </row>
    <row r="7725" spans="2:3" x14ac:dyDescent="0.25">
      <c r="B7725" s="2"/>
      <c r="C7725" s="3"/>
    </row>
    <row r="7726" spans="2:3" x14ac:dyDescent="0.25">
      <c r="B7726" s="2"/>
      <c r="C7726" s="3"/>
    </row>
    <row r="7727" spans="2:3" x14ac:dyDescent="0.25">
      <c r="B7727" s="2"/>
      <c r="C7727" s="3"/>
    </row>
    <row r="7728" spans="2:3" x14ac:dyDescent="0.25">
      <c r="B7728" s="2"/>
      <c r="C7728" s="3"/>
    </row>
    <row r="7729" spans="2:3" x14ac:dyDescent="0.25">
      <c r="B7729" s="2"/>
      <c r="C7729" s="3"/>
    </row>
    <row r="7730" spans="2:3" x14ac:dyDescent="0.25">
      <c r="B7730" s="2"/>
      <c r="C7730" s="3"/>
    </row>
    <row r="7731" spans="2:3" x14ac:dyDescent="0.25">
      <c r="B7731" s="2"/>
      <c r="C7731" s="3"/>
    </row>
    <row r="7732" spans="2:3" x14ac:dyDescent="0.25">
      <c r="B7732" s="2"/>
      <c r="C7732" s="3"/>
    </row>
    <row r="7733" spans="2:3" x14ac:dyDescent="0.25">
      <c r="B7733" s="2"/>
      <c r="C7733" s="3"/>
    </row>
    <row r="7734" spans="2:3" x14ac:dyDescent="0.25">
      <c r="B7734" s="2"/>
      <c r="C7734" s="3"/>
    </row>
    <row r="7735" spans="2:3" x14ac:dyDescent="0.25">
      <c r="B7735" s="2"/>
      <c r="C7735" s="3"/>
    </row>
    <row r="7736" spans="2:3" x14ac:dyDescent="0.25">
      <c r="B7736" s="2"/>
      <c r="C7736" s="3"/>
    </row>
    <row r="7737" spans="2:3" x14ac:dyDescent="0.25">
      <c r="B7737" s="2"/>
      <c r="C7737" s="3"/>
    </row>
    <row r="7738" spans="2:3" x14ac:dyDescent="0.25">
      <c r="B7738" s="2"/>
      <c r="C7738" s="3"/>
    </row>
    <row r="7739" spans="2:3" x14ac:dyDescent="0.25">
      <c r="B7739" s="2"/>
      <c r="C7739" s="3"/>
    </row>
    <row r="7740" spans="2:3" x14ac:dyDescent="0.25">
      <c r="B7740" s="2"/>
      <c r="C7740" s="3"/>
    </row>
    <row r="7741" spans="2:3" x14ac:dyDescent="0.25">
      <c r="B7741" s="2"/>
      <c r="C7741" s="3"/>
    </row>
    <row r="7742" spans="2:3" x14ac:dyDescent="0.25">
      <c r="B7742" s="2"/>
      <c r="C7742" s="3"/>
    </row>
    <row r="7743" spans="2:3" x14ac:dyDescent="0.25">
      <c r="B7743" s="2"/>
      <c r="C7743" s="3"/>
    </row>
    <row r="7744" spans="2:3" x14ac:dyDescent="0.25">
      <c r="B7744" s="2"/>
      <c r="C7744" s="3"/>
    </row>
    <row r="7745" spans="2:3" x14ac:dyDescent="0.25">
      <c r="B7745" s="2"/>
      <c r="C7745" s="3"/>
    </row>
    <row r="7746" spans="2:3" x14ac:dyDescent="0.25">
      <c r="B7746" s="2"/>
      <c r="C7746" s="3"/>
    </row>
    <row r="7747" spans="2:3" x14ac:dyDescent="0.25">
      <c r="B7747" s="2"/>
      <c r="C7747" s="3"/>
    </row>
    <row r="7748" spans="2:3" x14ac:dyDescent="0.25">
      <c r="B7748" s="2"/>
      <c r="C7748" s="3"/>
    </row>
    <row r="7749" spans="2:3" x14ac:dyDescent="0.25">
      <c r="B7749" s="2"/>
      <c r="C7749" s="3"/>
    </row>
    <row r="7750" spans="2:3" x14ac:dyDescent="0.25">
      <c r="B7750" s="2"/>
      <c r="C7750" s="3"/>
    </row>
    <row r="7751" spans="2:3" x14ac:dyDescent="0.25">
      <c r="B7751" s="2"/>
      <c r="C7751" s="3"/>
    </row>
    <row r="7752" spans="2:3" x14ac:dyDescent="0.25">
      <c r="B7752" s="2"/>
      <c r="C7752" s="3"/>
    </row>
    <row r="7753" spans="2:3" x14ac:dyDescent="0.25">
      <c r="B7753" s="2"/>
      <c r="C7753" s="3"/>
    </row>
    <row r="7754" spans="2:3" x14ac:dyDescent="0.25">
      <c r="B7754" s="2"/>
      <c r="C7754" s="3"/>
    </row>
    <row r="7755" spans="2:3" x14ac:dyDescent="0.25">
      <c r="B7755" s="2"/>
      <c r="C7755" s="3"/>
    </row>
    <row r="7756" spans="2:3" x14ac:dyDescent="0.25">
      <c r="B7756" s="2"/>
      <c r="C7756" s="3"/>
    </row>
    <row r="7757" spans="2:3" x14ac:dyDescent="0.25">
      <c r="B7757" s="2"/>
      <c r="C7757" s="3"/>
    </row>
    <row r="7758" spans="2:3" x14ac:dyDescent="0.25">
      <c r="B7758" s="2"/>
      <c r="C7758" s="3"/>
    </row>
    <row r="7759" spans="2:3" x14ac:dyDescent="0.25">
      <c r="B7759" s="2"/>
      <c r="C7759" s="3"/>
    </row>
    <row r="7760" spans="2:3" x14ac:dyDescent="0.25">
      <c r="B7760" s="2"/>
      <c r="C7760" s="3"/>
    </row>
    <row r="7761" spans="2:3" x14ac:dyDescent="0.25">
      <c r="B7761" s="2"/>
      <c r="C7761" s="3"/>
    </row>
    <row r="7762" spans="2:3" x14ac:dyDescent="0.25">
      <c r="B7762" s="2"/>
      <c r="C7762" s="3"/>
    </row>
    <row r="7763" spans="2:3" x14ac:dyDescent="0.25">
      <c r="B7763" s="2"/>
      <c r="C7763" s="3"/>
    </row>
    <row r="7764" spans="2:3" x14ac:dyDescent="0.25">
      <c r="B7764" s="2"/>
      <c r="C7764" s="3"/>
    </row>
    <row r="7765" spans="2:3" x14ac:dyDescent="0.25">
      <c r="B7765" s="2"/>
      <c r="C7765" s="3"/>
    </row>
    <row r="7766" spans="2:3" x14ac:dyDescent="0.25">
      <c r="B7766" s="2"/>
      <c r="C7766" s="3"/>
    </row>
    <row r="7767" spans="2:3" x14ac:dyDescent="0.25">
      <c r="B7767" s="2"/>
      <c r="C7767" s="3"/>
    </row>
    <row r="7768" spans="2:3" x14ac:dyDescent="0.25">
      <c r="B7768" s="2"/>
      <c r="C7768" s="3"/>
    </row>
    <row r="7769" spans="2:3" x14ac:dyDescent="0.25">
      <c r="B7769" s="2"/>
      <c r="C7769" s="3"/>
    </row>
    <row r="7770" spans="2:3" x14ac:dyDescent="0.25">
      <c r="B7770" s="2"/>
      <c r="C7770" s="3"/>
    </row>
    <row r="7771" spans="2:3" x14ac:dyDescent="0.25">
      <c r="B7771" s="2"/>
      <c r="C7771" s="3"/>
    </row>
    <row r="7772" spans="2:3" x14ac:dyDescent="0.25">
      <c r="B7772" s="2"/>
      <c r="C7772" s="3"/>
    </row>
    <row r="7773" spans="2:3" x14ac:dyDescent="0.25">
      <c r="B7773" s="2"/>
      <c r="C7773" s="3"/>
    </row>
    <row r="7774" spans="2:3" x14ac:dyDescent="0.25">
      <c r="B7774" s="2"/>
      <c r="C7774" s="3"/>
    </row>
    <row r="7775" spans="2:3" x14ac:dyDescent="0.25">
      <c r="B7775" s="2"/>
      <c r="C7775" s="3"/>
    </row>
    <row r="7776" spans="2:3" x14ac:dyDescent="0.25">
      <c r="B7776" s="2"/>
      <c r="C7776" s="3"/>
    </row>
    <row r="7777" spans="2:3" x14ac:dyDescent="0.25">
      <c r="B7777" s="2"/>
      <c r="C7777" s="3"/>
    </row>
    <row r="7778" spans="2:3" x14ac:dyDescent="0.25">
      <c r="B7778" s="2"/>
      <c r="C7778" s="3"/>
    </row>
    <row r="7779" spans="2:3" x14ac:dyDescent="0.25">
      <c r="B7779" s="2"/>
      <c r="C7779" s="3"/>
    </row>
    <row r="7780" spans="2:3" x14ac:dyDescent="0.25">
      <c r="B7780" s="2"/>
      <c r="C7780" s="3"/>
    </row>
    <row r="7781" spans="2:3" x14ac:dyDescent="0.25">
      <c r="B7781" s="2"/>
      <c r="C7781" s="3"/>
    </row>
    <row r="7782" spans="2:3" x14ac:dyDescent="0.25">
      <c r="B7782" s="2"/>
      <c r="C7782" s="3"/>
    </row>
    <row r="7783" spans="2:3" x14ac:dyDescent="0.25">
      <c r="B7783" s="2"/>
      <c r="C7783" s="3"/>
    </row>
    <row r="7784" spans="2:3" x14ac:dyDescent="0.25">
      <c r="B7784" s="2"/>
      <c r="C7784" s="3"/>
    </row>
    <row r="7785" spans="2:3" x14ac:dyDescent="0.25">
      <c r="B7785" s="2"/>
      <c r="C7785" s="3"/>
    </row>
    <row r="7786" spans="2:3" x14ac:dyDescent="0.25">
      <c r="B7786" s="2"/>
      <c r="C7786" s="3"/>
    </row>
    <row r="7787" spans="2:3" x14ac:dyDescent="0.25">
      <c r="B7787" s="2"/>
      <c r="C7787" s="3"/>
    </row>
    <row r="7788" spans="2:3" x14ac:dyDescent="0.25">
      <c r="B7788" s="2"/>
      <c r="C7788" s="3"/>
    </row>
    <row r="7789" spans="2:3" x14ac:dyDescent="0.25">
      <c r="B7789" s="2"/>
      <c r="C7789" s="3"/>
    </row>
    <row r="7790" spans="2:3" x14ac:dyDescent="0.25">
      <c r="B7790" s="2"/>
      <c r="C7790" s="3"/>
    </row>
    <row r="7791" spans="2:3" x14ac:dyDescent="0.25">
      <c r="B7791" s="2"/>
      <c r="C7791" s="3"/>
    </row>
    <row r="7792" spans="2:3" x14ac:dyDescent="0.25">
      <c r="B7792" s="2"/>
      <c r="C7792" s="3"/>
    </row>
    <row r="7793" spans="2:3" x14ac:dyDescent="0.25">
      <c r="B7793" s="2"/>
      <c r="C7793" s="3"/>
    </row>
    <row r="7794" spans="2:3" x14ac:dyDescent="0.25">
      <c r="B7794" s="2"/>
      <c r="C7794" s="3"/>
    </row>
    <row r="7795" spans="2:3" x14ac:dyDescent="0.25">
      <c r="B7795" s="2"/>
      <c r="C7795" s="3"/>
    </row>
    <row r="7796" spans="2:3" x14ac:dyDescent="0.25">
      <c r="B7796" s="2"/>
      <c r="C7796" s="3"/>
    </row>
    <row r="7797" spans="2:3" x14ac:dyDescent="0.25">
      <c r="B7797" s="2"/>
      <c r="C7797" s="3"/>
    </row>
    <row r="7798" spans="2:3" x14ac:dyDescent="0.25">
      <c r="B7798" s="2"/>
      <c r="C7798" s="3"/>
    </row>
    <row r="7799" spans="2:3" x14ac:dyDescent="0.25">
      <c r="B7799" s="2"/>
      <c r="C7799" s="3"/>
    </row>
    <row r="7800" spans="2:3" x14ac:dyDescent="0.25">
      <c r="B7800" s="2"/>
      <c r="C7800" s="3"/>
    </row>
    <row r="7801" spans="2:3" x14ac:dyDescent="0.25">
      <c r="B7801" s="2"/>
      <c r="C7801" s="3"/>
    </row>
    <row r="7802" spans="2:3" x14ac:dyDescent="0.25">
      <c r="B7802" s="2"/>
      <c r="C7802" s="3"/>
    </row>
    <row r="7803" spans="2:3" x14ac:dyDescent="0.25">
      <c r="B7803" s="2"/>
      <c r="C7803" s="3"/>
    </row>
    <row r="7804" spans="2:3" x14ac:dyDescent="0.25">
      <c r="B7804" s="2"/>
      <c r="C7804" s="3"/>
    </row>
    <row r="7805" spans="2:3" x14ac:dyDescent="0.25">
      <c r="B7805" s="2"/>
      <c r="C7805" s="3"/>
    </row>
    <row r="7806" spans="2:3" x14ac:dyDescent="0.25">
      <c r="B7806" s="2"/>
      <c r="C7806" s="3"/>
    </row>
    <row r="7807" spans="2:3" x14ac:dyDescent="0.25">
      <c r="B7807" s="2"/>
      <c r="C7807" s="3"/>
    </row>
    <row r="7808" spans="2:3" x14ac:dyDescent="0.25">
      <c r="B7808" s="2"/>
      <c r="C7808" s="3"/>
    </row>
    <row r="7809" spans="2:3" x14ac:dyDescent="0.25">
      <c r="B7809" s="2"/>
      <c r="C7809" s="3"/>
    </row>
    <row r="7810" spans="2:3" x14ac:dyDescent="0.25">
      <c r="B7810" s="2"/>
      <c r="C7810" s="3"/>
    </row>
    <row r="7811" spans="2:3" x14ac:dyDescent="0.25">
      <c r="B7811" s="2"/>
      <c r="C7811" s="3"/>
    </row>
    <row r="7812" spans="2:3" x14ac:dyDescent="0.25">
      <c r="B7812" s="2"/>
      <c r="C7812" s="3"/>
    </row>
    <row r="7813" spans="2:3" x14ac:dyDescent="0.25">
      <c r="B7813" s="2"/>
      <c r="C7813" s="3"/>
    </row>
    <row r="7814" spans="2:3" x14ac:dyDescent="0.25">
      <c r="B7814" s="2"/>
      <c r="C7814" s="3"/>
    </row>
    <row r="7815" spans="2:3" x14ac:dyDescent="0.25">
      <c r="B7815" s="2"/>
      <c r="C7815" s="3"/>
    </row>
    <row r="7816" spans="2:3" x14ac:dyDescent="0.25">
      <c r="B7816" s="2"/>
      <c r="C7816" s="3"/>
    </row>
    <row r="7817" spans="2:3" x14ac:dyDescent="0.25">
      <c r="B7817" s="2"/>
      <c r="C7817" s="3"/>
    </row>
    <row r="7818" spans="2:3" x14ac:dyDescent="0.25">
      <c r="B7818" s="2"/>
      <c r="C7818" s="3"/>
    </row>
    <row r="7819" spans="2:3" x14ac:dyDescent="0.25">
      <c r="B7819" s="2"/>
      <c r="C7819" s="3"/>
    </row>
    <row r="7820" spans="2:3" x14ac:dyDescent="0.25">
      <c r="B7820" s="2"/>
      <c r="C7820" s="3"/>
    </row>
    <row r="7821" spans="2:3" x14ac:dyDescent="0.25">
      <c r="B7821" s="2"/>
      <c r="C7821" s="3"/>
    </row>
    <row r="7822" spans="2:3" x14ac:dyDescent="0.25">
      <c r="B7822" s="2"/>
      <c r="C7822" s="3"/>
    </row>
    <row r="7823" spans="2:3" x14ac:dyDescent="0.25">
      <c r="B7823" s="2"/>
      <c r="C7823" s="3"/>
    </row>
    <row r="7824" spans="2:3" x14ac:dyDescent="0.25">
      <c r="B7824" s="2"/>
      <c r="C7824" s="3"/>
    </row>
    <row r="7825" spans="2:27" x14ac:dyDescent="0.25">
      <c r="B7825" s="2"/>
      <c r="C7825" s="3"/>
    </row>
    <row r="7826" spans="2:27" x14ac:dyDescent="0.25">
      <c r="B7826" s="2"/>
      <c r="C7826" s="3"/>
    </row>
    <row r="7827" spans="2:27" x14ac:dyDescent="0.25">
      <c r="B7827" s="2"/>
      <c r="C7827" s="3"/>
    </row>
    <row r="7828" spans="2:27" x14ac:dyDescent="0.25">
      <c r="B7828" s="2"/>
      <c r="C7828" s="3"/>
    </row>
    <row r="7829" spans="2:27" x14ac:dyDescent="0.25">
      <c r="B7829" s="2"/>
      <c r="C7829" s="3"/>
    </row>
    <row r="7830" spans="2:27" x14ac:dyDescent="0.25">
      <c r="B7830" s="2"/>
      <c r="C7830" s="3"/>
    </row>
    <row r="7831" spans="2:27" x14ac:dyDescent="0.25">
      <c r="B7831" s="2"/>
      <c r="C7831" s="3"/>
    </row>
    <row r="7832" spans="2:27" x14ac:dyDescent="0.25">
      <c r="B7832" s="2"/>
      <c r="C7832" s="3"/>
    </row>
    <row r="7833" spans="2:27" x14ac:dyDescent="0.25">
      <c r="B7833" s="2"/>
      <c r="C7833" s="3"/>
      <c r="Y7833" s="9"/>
      <c r="Z7833" s="9"/>
      <c r="AA7833" s="9"/>
    </row>
    <row r="7834" spans="2:27" x14ac:dyDescent="0.25">
      <c r="B7834" s="2"/>
      <c r="C7834" s="3"/>
      <c r="Y7834" s="9"/>
      <c r="Z7834" s="9"/>
      <c r="AA7834" s="9"/>
    </row>
    <row r="7835" spans="2:27" x14ac:dyDescent="0.25">
      <c r="B7835" s="2"/>
      <c r="C7835" s="3"/>
      <c r="Y7835" s="9"/>
      <c r="Z7835" s="9"/>
      <c r="AA7835" s="9"/>
    </row>
    <row r="7836" spans="2:27" x14ac:dyDescent="0.25">
      <c r="B7836" s="2"/>
      <c r="C7836" s="3"/>
      <c r="Y7836" s="9"/>
      <c r="Z7836" s="9"/>
      <c r="AA7836" s="9"/>
    </row>
    <row r="7837" spans="2:27" x14ac:dyDescent="0.25">
      <c r="B7837" s="2"/>
      <c r="C7837" s="3"/>
      <c r="Y7837" s="9"/>
      <c r="Z7837" s="9"/>
      <c r="AA7837" s="9"/>
    </row>
    <row r="7838" spans="2:27" x14ac:dyDescent="0.25">
      <c r="B7838" s="2"/>
      <c r="C7838" s="3"/>
      <c r="Y7838" s="9"/>
      <c r="Z7838" s="9"/>
      <c r="AA7838" s="9"/>
    </row>
    <row r="7839" spans="2:27" x14ac:dyDescent="0.25">
      <c r="B7839" s="2"/>
      <c r="C7839" s="3"/>
      <c r="Y7839" s="9"/>
      <c r="Z7839" s="9"/>
      <c r="AA7839" s="9"/>
    </row>
    <row r="7840" spans="2:27" x14ac:dyDescent="0.25">
      <c r="B7840" s="2"/>
      <c r="C7840" s="3"/>
      <c r="Y7840" s="9"/>
      <c r="Z7840" s="9"/>
      <c r="AA7840" s="9"/>
    </row>
    <row r="7841" spans="2:27" x14ac:dyDescent="0.25">
      <c r="B7841" s="2"/>
      <c r="C7841" s="3"/>
      <c r="Y7841" s="9"/>
      <c r="Z7841" s="9"/>
      <c r="AA7841" s="9"/>
    </row>
    <row r="7842" spans="2:27" x14ac:dyDescent="0.25">
      <c r="B7842" s="2"/>
      <c r="C7842" s="3"/>
      <c r="Y7842" s="9"/>
      <c r="Z7842" s="9"/>
      <c r="AA7842" s="9"/>
    </row>
    <row r="7843" spans="2:27" x14ac:dyDescent="0.25">
      <c r="B7843" s="2"/>
      <c r="C7843" s="3"/>
      <c r="Y7843" s="9"/>
      <c r="Z7843" s="9"/>
      <c r="AA7843" s="9"/>
    </row>
    <row r="7844" spans="2:27" x14ac:dyDescent="0.25">
      <c r="B7844" s="2"/>
      <c r="C7844" s="3"/>
      <c r="Y7844" s="9"/>
      <c r="Z7844" s="9"/>
      <c r="AA7844" s="9"/>
    </row>
    <row r="7845" spans="2:27" x14ac:dyDescent="0.25">
      <c r="B7845" s="2"/>
      <c r="C7845" s="3"/>
      <c r="Y7845" s="9"/>
      <c r="Z7845" s="9"/>
      <c r="AA7845" s="9"/>
    </row>
    <row r="7846" spans="2:27" x14ac:dyDescent="0.25">
      <c r="B7846" s="2"/>
      <c r="C7846" s="3"/>
      <c r="Y7846" s="9"/>
      <c r="Z7846" s="9"/>
      <c r="AA7846" s="9"/>
    </row>
    <row r="7847" spans="2:27" x14ac:dyDescent="0.25">
      <c r="B7847" s="2"/>
      <c r="C7847" s="3"/>
      <c r="Y7847" s="9"/>
      <c r="Z7847" s="9"/>
      <c r="AA7847" s="9"/>
    </row>
    <row r="7848" spans="2:27" x14ac:dyDescent="0.25">
      <c r="B7848" s="2"/>
      <c r="C7848" s="3"/>
      <c r="Y7848" s="9"/>
      <c r="Z7848" s="9"/>
      <c r="AA7848" s="9"/>
    </row>
    <row r="7849" spans="2:27" x14ac:dyDescent="0.25">
      <c r="B7849" s="2"/>
      <c r="C7849" s="3"/>
      <c r="Y7849" s="9"/>
      <c r="Z7849" s="9"/>
      <c r="AA7849" s="9"/>
    </row>
    <row r="7850" spans="2:27" x14ac:dyDescent="0.25">
      <c r="B7850" s="2"/>
      <c r="C7850" s="3"/>
      <c r="Y7850" s="9"/>
      <c r="Z7850" s="9"/>
      <c r="AA7850" s="9"/>
    </row>
    <row r="7851" spans="2:27" x14ac:dyDescent="0.25">
      <c r="B7851" s="2"/>
      <c r="C7851" s="3"/>
      <c r="Y7851" s="9"/>
      <c r="Z7851" s="9"/>
      <c r="AA7851" s="9"/>
    </row>
    <row r="7852" spans="2:27" x14ac:dyDescent="0.25">
      <c r="B7852" s="2"/>
      <c r="C7852" s="3"/>
      <c r="Y7852" s="9"/>
      <c r="Z7852" s="9"/>
      <c r="AA7852" s="9"/>
    </row>
    <row r="7853" spans="2:27" x14ac:dyDescent="0.25">
      <c r="B7853" s="2"/>
      <c r="C7853" s="3"/>
      <c r="Y7853" s="9"/>
      <c r="Z7853" s="9"/>
      <c r="AA7853" s="9"/>
    </row>
    <row r="7854" spans="2:27" x14ac:dyDescent="0.25">
      <c r="B7854" s="2"/>
      <c r="C7854" s="3"/>
      <c r="Y7854" s="9"/>
      <c r="Z7854" s="9"/>
      <c r="AA7854" s="9"/>
    </row>
    <row r="7855" spans="2:27" x14ac:dyDescent="0.25">
      <c r="B7855" s="2"/>
      <c r="C7855" s="3"/>
      <c r="Y7855" s="9"/>
      <c r="Z7855" s="9"/>
      <c r="AA7855" s="9"/>
    </row>
    <row r="7856" spans="2:27" x14ac:dyDescent="0.25">
      <c r="B7856" s="2"/>
      <c r="C7856" s="3"/>
      <c r="Y7856" s="9"/>
      <c r="Z7856" s="9"/>
      <c r="AA7856" s="9"/>
    </row>
    <row r="7857" spans="2:27" x14ac:dyDescent="0.25">
      <c r="B7857" s="2"/>
      <c r="C7857" s="3"/>
      <c r="Y7857" s="9"/>
      <c r="Z7857" s="9"/>
      <c r="AA7857" s="9"/>
    </row>
    <row r="7858" spans="2:27" x14ac:dyDescent="0.25">
      <c r="B7858" s="2"/>
      <c r="C7858" s="3"/>
      <c r="Y7858" s="9"/>
      <c r="Z7858" s="9"/>
      <c r="AA7858" s="9"/>
    </row>
    <row r="7859" spans="2:27" x14ac:dyDescent="0.25">
      <c r="B7859" s="2"/>
      <c r="C7859" s="3"/>
      <c r="Y7859" s="9"/>
      <c r="Z7859" s="9"/>
      <c r="AA7859" s="9"/>
    </row>
    <row r="7860" spans="2:27" x14ac:dyDescent="0.25">
      <c r="B7860" s="2"/>
      <c r="C7860" s="3"/>
      <c r="Y7860" s="9"/>
      <c r="Z7860" s="9"/>
      <c r="AA7860" s="9"/>
    </row>
    <row r="7861" spans="2:27" x14ac:dyDescent="0.25">
      <c r="B7861" s="2"/>
      <c r="C7861" s="3"/>
      <c r="Y7861" s="9"/>
      <c r="Z7861" s="9"/>
      <c r="AA7861" s="9"/>
    </row>
    <row r="7862" spans="2:27" x14ac:dyDescent="0.25">
      <c r="B7862" s="2"/>
      <c r="C7862" s="3"/>
      <c r="Y7862" s="9"/>
      <c r="Z7862" s="9"/>
      <c r="AA7862" s="9"/>
    </row>
    <row r="7863" spans="2:27" x14ac:dyDescent="0.25">
      <c r="B7863" s="2"/>
      <c r="C7863" s="3"/>
      <c r="Y7863" s="9"/>
      <c r="Z7863" s="9"/>
      <c r="AA7863" s="9"/>
    </row>
    <row r="7864" spans="2:27" x14ac:dyDescent="0.25">
      <c r="B7864" s="2"/>
      <c r="C7864" s="3"/>
      <c r="Y7864" s="9"/>
      <c r="Z7864" s="9"/>
      <c r="AA7864" s="9"/>
    </row>
    <row r="7865" spans="2:27" x14ac:dyDescent="0.25">
      <c r="B7865" s="2"/>
      <c r="C7865" s="3"/>
      <c r="Y7865" s="9"/>
      <c r="Z7865" s="9"/>
      <c r="AA7865" s="9"/>
    </row>
    <row r="7866" spans="2:27" x14ac:dyDescent="0.25">
      <c r="B7866" s="2"/>
      <c r="C7866" s="3"/>
      <c r="Y7866" s="9"/>
      <c r="Z7866" s="9"/>
      <c r="AA7866" s="9"/>
    </row>
    <row r="7867" spans="2:27" x14ac:dyDescent="0.25">
      <c r="B7867" s="2"/>
      <c r="C7867" s="3"/>
      <c r="Y7867" s="9"/>
      <c r="Z7867" s="9"/>
      <c r="AA7867" s="9"/>
    </row>
    <row r="7868" spans="2:27" x14ac:dyDescent="0.25">
      <c r="B7868" s="2"/>
      <c r="C7868" s="3"/>
      <c r="Y7868" s="9"/>
      <c r="Z7868" s="9"/>
      <c r="AA7868" s="9"/>
    </row>
    <row r="7869" spans="2:27" x14ac:dyDescent="0.25">
      <c r="B7869" s="2"/>
      <c r="C7869" s="3"/>
      <c r="Y7869" s="9"/>
      <c r="Z7869" s="9"/>
      <c r="AA7869" s="9"/>
    </row>
    <row r="7870" spans="2:27" x14ac:dyDescent="0.25">
      <c r="B7870" s="2"/>
      <c r="C7870" s="3"/>
      <c r="Y7870" s="9"/>
      <c r="Z7870" s="9"/>
      <c r="AA7870" s="9"/>
    </row>
    <row r="7871" spans="2:27" x14ac:dyDescent="0.25">
      <c r="B7871" s="2"/>
      <c r="C7871" s="3"/>
      <c r="Y7871" s="9"/>
      <c r="Z7871" s="9"/>
      <c r="AA7871" s="9"/>
    </row>
    <row r="7872" spans="2:27" x14ac:dyDescent="0.25">
      <c r="B7872" s="2"/>
      <c r="C7872" s="3"/>
      <c r="Y7872" s="9"/>
      <c r="Z7872" s="9"/>
      <c r="AA7872" s="9"/>
    </row>
    <row r="7873" spans="2:27" x14ac:dyDescent="0.25">
      <c r="B7873" s="2"/>
      <c r="C7873" s="3"/>
      <c r="Y7873" s="9"/>
      <c r="Z7873" s="9"/>
      <c r="AA7873" s="9"/>
    </row>
    <row r="7874" spans="2:27" x14ac:dyDescent="0.25">
      <c r="B7874" s="2"/>
      <c r="C7874" s="3"/>
      <c r="Y7874" s="9"/>
      <c r="Z7874" s="9"/>
      <c r="AA7874" s="9"/>
    </row>
    <row r="7875" spans="2:27" x14ac:dyDescent="0.25">
      <c r="B7875" s="2"/>
      <c r="C7875" s="3"/>
      <c r="Y7875" s="9"/>
      <c r="Z7875" s="9"/>
      <c r="AA7875" s="9"/>
    </row>
    <row r="7876" spans="2:27" x14ac:dyDescent="0.25">
      <c r="B7876" s="2"/>
      <c r="C7876" s="3"/>
      <c r="Y7876" s="9"/>
      <c r="Z7876" s="9"/>
      <c r="AA7876" s="9"/>
    </row>
    <row r="7877" spans="2:27" x14ac:dyDescent="0.25">
      <c r="B7877" s="2"/>
      <c r="C7877" s="3"/>
      <c r="Y7877" s="9"/>
      <c r="Z7877" s="9"/>
      <c r="AA7877" s="9"/>
    </row>
    <row r="7878" spans="2:27" x14ac:dyDescent="0.25">
      <c r="B7878" s="2"/>
      <c r="C7878" s="3"/>
      <c r="Y7878" s="9"/>
      <c r="Z7878" s="9"/>
      <c r="AA7878" s="9"/>
    </row>
    <row r="7879" spans="2:27" x14ac:dyDescent="0.25">
      <c r="B7879" s="2"/>
      <c r="C7879" s="3"/>
      <c r="Y7879" s="9"/>
      <c r="Z7879" s="9"/>
      <c r="AA7879" s="9"/>
    </row>
    <row r="7880" spans="2:27" x14ac:dyDescent="0.25">
      <c r="B7880" s="2"/>
      <c r="C7880" s="3"/>
      <c r="Y7880" s="9"/>
      <c r="Z7880" s="9"/>
      <c r="AA7880" s="9"/>
    </row>
    <row r="7881" spans="2:27" x14ac:dyDescent="0.25">
      <c r="B7881" s="2"/>
      <c r="C7881" s="3"/>
      <c r="Y7881" s="9"/>
      <c r="Z7881" s="9"/>
      <c r="AA7881" s="9"/>
    </row>
    <row r="7882" spans="2:27" x14ac:dyDescent="0.25">
      <c r="B7882" s="2"/>
      <c r="C7882" s="3"/>
      <c r="Y7882" s="9"/>
      <c r="Z7882" s="9"/>
      <c r="AA7882" s="9"/>
    </row>
    <row r="7883" spans="2:27" x14ac:dyDescent="0.25">
      <c r="B7883" s="2"/>
      <c r="C7883" s="3"/>
      <c r="Y7883" s="9"/>
      <c r="Z7883" s="9"/>
      <c r="AA7883" s="9"/>
    </row>
    <row r="7884" spans="2:27" x14ac:dyDescent="0.25">
      <c r="B7884" s="2"/>
      <c r="C7884" s="3"/>
      <c r="Y7884" s="9"/>
      <c r="Z7884" s="9"/>
      <c r="AA7884" s="9"/>
    </row>
    <row r="7885" spans="2:27" x14ac:dyDescent="0.25">
      <c r="B7885" s="2"/>
      <c r="C7885" s="3"/>
      <c r="Y7885" s="9"/>
      <c r="Z7885" s="9"/>
      <c r="AA7885" s="9"/>
    </row>
    <row r="7886" spans="2:27" x14ac:dyDescent="0.25">
      <c r="B7886" s="2"/>
      <c r="C7886" s="3"/>
      <c r="Y7886" s="9"/>
      <c r="Z7886" s="9"/>
      <c r="AA7886" s="9"/>
    </row>
    <row r="7887" spans="2:27" x14ac:dyDescent="0.25">
      <c r="B7887" s="2"/>
      <c r="C7887" s="3"/>
      <c r="Y7887" s="9"/>
      <c r="Z7887" s="9"/>
      <c r="AA7887" s="9"/>
    </row>
    <row r="7888" spans="2:27" x14ac:dyDescent="0.25">
      <c r="B7888" s="2"/>
      <c r="C7888" s="3"/>
      <c r="Y7888" s="9"/>
      <c r="Z7888" s="9"/>
      <c r="AA7888" s="9"/>
    </row>
    <row r="7889" spans="2:27" x14ac:dyDescent="0.25">
      <c r="B7889" s="2"/>
      <c r="C7889" s="3"/>
      <c r="Y7889" s="9"/>
      <c r="Z7889" s="9"/>
      <c r="AA7889" s="9"/>
    </row>
    <row r="7890" spans="2:27" x14ac:dyDescent="0.25">
      <c r="B7890" s="2"/>
      <c r="C7890" s="3"/>
      <c r="Y7890" s="9"/>
      <c r="Z7890" s="9"/>
      <c r="AA7890" s="9"/>
    </row>
    <row r="7891" spans="2:27" x14ac:dyDescent="0.25">
      <c r="B7891" s="2"/>
      <c r="C7891" s="3"/>
      <c r="Y7891" s="9"/>
      <c r="Z7891" s="9"/>
      <c r="AA7891" s="9"/>
    </row>
    <row r="7892" spans="2:27" x14ac:dyDescent="0.25">
      <c r="B7892" s="2"/>
      <c r="C7892" s="3"/>
      <c r="Y7892" s="9"/>
      <c r="Z7892" s="9"/>
      <c r="AA7892" s="9"/>
    </row>
    <row r="7893" spans="2:27" x14ac:dyDescent="0.25">
      <c r="B7893" s="2"/>
      <c r="C7893" s="3"/>
      <c r="Y7893" s="9"/>
      <c r="Z7893" s="9"/>
      <c r="AA7893" s="9"/>
    </row>
    <row r="7894" spans="2:27" x14ac:dyDescent="0.25">
      <c r="B7894" s="2"/>
      <c r="C7894" s="3"/>
      <c r="Y7894" s="9"/>
      <c r="Z7894" s="9"/>
      <c r="AA7894" s="9"/>
    </row>
    <row r="7895" spans="2:27" x14ac:dyDescent="0.25">
      <c r="B7895" s="2"/>
      <c r="C7895" s="3"/>
      <c r="Y7895" s="9"/>
      <c r="Z7895" s="9"/>
      <c r="AA7895" s="9"/>
    </row>
    <row r="7896" spans="2:27" x14ac:dyDescent="0.25">
      <c r="B7896" s="2"/>
      <c r="C7896" s="3"/>
      <c r="Y7896" s="9"/>
      <c r="Z7896" s="9"/>
      <c r="AA7896" s="9"/>
    </row>
    <row r="7897" spans="2:27" x14ac:dyDescent="0.25">
      <c r="B7897" s="2"/>
      <c r="C7897" s="3"/>
      <c r="Y7897" s="9"/>
      <c r="Z7897" s="9"/>
      <c r="AA7897" s="9"/>
    </row>
    <row r="7898" spans="2:27" x14ac:dyDescent="0.25">
      <c r="B7898" s="2"/>
      <c r="C7898" s="3"/>
      <c r="Y7898" s="9"/>
      <c r="Z7898" s="9"/>
      <c r="AA7898" s="9"/>
    </row>
    <row r="7899" spans="2:27" x14ac:dyDescent="0.25">
      <c r="B7899" s="2"/>
      <c r="C7899" s="3"/>
      <c r="Y7899" s="9"/>
      <c r="Z7899" s="9"/>
      <c r="AA7899" s="9"/>
    </row>
    <row r="7900" spans="2:27" x14ac:dyDescent="0.25">
      <c r="B7900" s="2"/>
      <c r="C7900" s="3"/>
      <c r="Y7900" s="9"/>
      <c r="Z7900" s="9"/>
      <c r="AA7900" s="9"/>
    </row>
    <row r="7901" spans="2:27" x14ac:dyDescent="0.25">
      <c r="B7901" s="2"/>
      <c r="C7901" s="3"/>
      <c r="Y7901" s="9"/>
      <c r="Z7901" s="9"/>
      <c r="AA7901" s="9"/>
    </row>
    <row r="7902" spans="2:27" x14ac:dyDescent="0.25">
      <c r="B7902" s="2"/>
      <c r="C7902" s="3"/>
      <c r="Y7902" s="9"/>
      <c r="Z7902" s="9"/>
      <c r="AA7902" s="9"/>
    </row>
    <row r="7903" spans="2:27" x14ac:dyDescent="0.25">
      <c r="B7903" s="2"/>
      <c r="C7903" s="3"/>
      <c r="Y7903" s="9"/>
      <c r="Z7903" s="9"/>
      <c r="AA7903" s="9"/>
    </row>
    <row r="7904" spans="2:27" x14ac:dyDescent="0.25">
      <c r="B7904" s="2"/>
      <c r="C7904" s="3"/>
      <c r="Y7904" s="9"/>
      <c r="Z7904" s="9"/>
      <c r="AA7904" s="9"/>
    </row>
    <row r="7905" spans="2:27" x14ac:dyDescent="0.25">
      <c r="B7905" s="2"/>
      <c r="C7905" s="3"/>
      <c r="Y7905" s="9"/>
      <c r="Z7905" s="9"/>
      <c r="AA7905" s="9"/>
    </row>
    <row r="7906" spans="2:27" x14ac:dyDescent="0.25">
      <c r="B7906" s="2"/>
      <c r="C7906" s="3"/>
      <c r="Y7906" s="9"/>
      <c r="Z7906" s="9"/>
      <c r="AA7906" s="9"/>
    </row>
    <row r="7907" spans="2:27" x14ac:dyDescent="0.25">
      <c r="B7907" s="2"/>
      <c r="C7907" s="3"/>
      <c r="Y7907" s="9"/>
      <c r="Z7907" s="9"/>
      <c r="AA7907" s="9"/>
    </row>
    <row r="7908" spans="2:27" x14ac:dyDescent="0.25">
      <c r="B7908" s="2"/>
      <c r="C7908" s="3"/>
      <c r="Y7908" s="9"/>
      <c r="Z7908" s="9"/>
      <c r="AA7908" s="9"/>
    </row>
    <row r="7909" spans="2:27" x14ac:dyDescent="0.25">
      <c r="B7909" s="2"/>
      <c r="C7909" s="3"/>
      <c r="Y7909" s="9"/>
      <c r="Z7909" s="9"/>
      <c r="AA7909" s="9"/>
    </row>
    <row r="7910" spans="2:27" x14ac:dyDescent="0.25">
      <c r="B7910" s="2"/>
      <c r="C7910" s="3"/>
      <c r="Y7910" s="9"/>
      <c r="Z7910" s="9"/>
      <c r="AA7910" s="9"/>
    </row>
    <row r="7911" spans="2:27" x14ac:dyDescent="0.25">
      <c r="B7911" s="2"/>
      <c r="C7911" s="3"/>
      <c r="Y7911" s="9"/>
      <c r="Z7911" s="9"/>
      <c r="AA7911" s="9"/>
    </row>
    <row r="7912" spans="2:27" x14ac:dyDescent="0.25">
      <c r="B7912" s="2"/>
      <c r="C7912" s="3"/>
      <c r="Y7912" s="9"/>
      <c r="Z7912" s="9"/>
      <c r="AA7912" s="9"/>
    </row>
    <row r="7913" spans="2:27" x14ac:dyDescent="0.25">
      <c r="B7913" s="2"/>
      <c r="C7913" s="3"/>
      <c r="Y7913" s="9"/>
      <c r="Z7913" s="9"/>
      <c r="AA7913" s="9"/>
    </row>
    <row r="7914" spans="2:27" x14ac:dyDescent="0.25">
      <c r="B7914" s="2"/>
      <c r="C7914" s="3"/>
      <c r="Y7914" s="9"/>
      <c r="Z7914" s="9"/>
      <c r="AA7914" s="9"/>
    </row>
    <row r="7915" spans="2:27" x14ac:dyDescent="0.25">
      <c r="B7915" s="2"/>
      <c r="C7915" s="3"/>
    </row>
    <row r="7916" spans="2:27" x14ac:dyDescent="0.25">
      <c r="B7916" s="2"/>
      <c r="C7916" s="3"/>
    </row>
    <row r="7917" spans="2:27" x14ac:dyDescent="0.25">
      <c r="B7917" s="2"/>
      <c r="C7917" s="3"/>
    </row>
    <row r="7918" spans="2:27" x14ac:dyDescent="0.25">
      <c r="B7918" s="2"/>
      <c r="C7918" s="3"/>
    </row>
    <row r="7919" spans="2:27" x14ac:dyDescent="0.25">
      <c r="B7919" s="2"/>
      <c r="C7919" s="3"/>
    </row>
    <row r="7920" spans="2:27" x14ac:dyDescent="0.25">
      <c r="B7920" s="2"/>
      <c r="C7920" s="3"/>
    </row>
    <row r="7921" spans="2:3" x14ac:dyDescent="0.25">
      <c r="B7921" s="2"/>
      <c r="C7921" s="3"/>
    </row>
    <row r="7922" spans="2:3" x14ac:dyDescent="0.25">
      <c r="B7922" s="2"/>
      <c r="C7922" s="3"/>
    </row>
    <row r="7923" spans="2:3" x14ac:dyDescent="0.25">
      <c r="B7923" s="2"/>
      <c r="C7923" s="3"/>
    </row>
    <row r="7924" spans="2:3" x14ac:dyDescent="0.25">
      <c r="B7924" s="2"/>
      <c r="C7924" s="3"/>
    </row>
    <row r="7925" spans="2:3" x14ac:dyDescent="0.25">
      <c r="B7925" s="2"/>
      <c r="C7925" s="3"/>
    </row>
    <row r="7926" spans="2:3" x14ac:dyDescent="0.25">
      <c r="B7926" s="2"/>
      <c r="C7926" s="3"/>
    </row>
    <row r="7927" spans="2:3" x14ac:dyDescent="0.25">
      <c r="B7927" s="2"/>
      <c r="C7927" s="3"/>
    </row>
    <row r="7928" spans="2:3" x14ac:dyDescent="0.25">
      <c r="B7928" s="2"/>
      <c r="C7928" s="3"/>
    </row>
    <row r="7929" spans="2:3" x14ac:dyDescent="0.25">
      <c r="B7929" s="2"/>
      <c r="C7929" s="3"/>
    </row>
    <row r="7930" spans="2:3" x14ac:dyDescent="0.25">
      <c r="B7930" s="2"/>
      <c r="C7930" s="3"/>
    </row>
    <row r="7931" spans="2:3" x14ac:dyDescent="0.25">
      <c r="B7931" s="2"/>
      <c r="C7931" s="3"/>
    </row>
    <row r="7932" spans="2:3" x14ac:dyDescent="0.25">
      <c r="B7932" s="2"/>
      <c r="C7932" s="3"/>
    </row>
    <row r="7933" spans="2:3" x14ac:dyDescent="0.25">
      <c r="B7933" s="2"/>
      <c r="C7933" s="3"/>
    </row>
    <row r="7934" spans="2:3" x14ac:dyDescent="0.25">
      <c r="B7934" s="2"/>
      <c r="C7934" s="3"/>
    </row>
    <row r="7935" spans="2:3" x14ac:dyDescent="0.25">
      <c r="B7935" s="2"/>
      <c r="C7935" s="3"/>
    </row>
    <row r="7936" spans="2:3" x14ac:dyDescent="0.25">
      <c r="B7936" s="2"/>
      <c r="C7936" s="3"/>
    </row>
    <row r="7937" spans="2:3" x14ac:dyDescent="0.25">
      <c r="B7937" s="2"/>
      <c r="C7937" s="3"/>
    </row>
    <row r="7938" spans="2:3" x14ac:dyDescent="0.25">
      <c r="B7938" s="2"/>
      <c r="C7938" s="3"/>
    </row>
    <row r="7939" spans="2:3" x14ac:dyDescent="0.25">
      <c r="B7939" s="2"/>
      <c r="C7939" s="3"/>
    </row>
    <row r="7940" spans="2:3" x14ac:dyDescent="0.25">
      <c r="B7940" s="2"/>
      <c r="C7940" s="3"/>
    </row>
    <row r="7941" spans="2:3" x14ac:dyDescent="0.25">
      <c r="B7941" s="2"/>
      <c r="C7941" s="3"/>
    </row>
    <row r="7942" spans="2:3" x14ac:dyDescent="0.25">
      <c r="B7942" s="2"/>
      <c r="C7942" s="3"/>
    </row>
    <row r="7943" spans="2:3" x14ac:dyDescent="0.25">
      <c r="B7943" s="2"/>
      <c r="C7943" s="3"/>
    </row>
    <row r="7944" spans="2:3" x14ac:dyDescent="0.25">
      <c r="B7944" s="2"/>
      <c r="C7944" s="3"/>
    </row>
    <row r="7945" spans="2:3" x14ac:dyDescent="0.25">
      <c r="B7945" s="2"/>
      <c r="C7945" s="3"/>
    </row>
    <row r="7946" spans="2:3" x14ac:dyDescent="0.25">
      <c r="B7946" s="2"/>
      <c r="C7946" s="3"/>
    </row>
    <row r="7947" spans="2:3" x14ac:dyDescent="0.25">
      <c r="B7947" s="2"/>
      <c r="C7947" s="3"/>
    </row>
    <row r="7948" spans="2:3" x14ac:dyDescent="0.25">
      <c r="B7948" s="2"/>
      <c r="C7948" s="3"/>
    </row>
    <row r="7949" spans="2:3" x14ac:dyDescent="0.25">
      <c r="B7949" s="2"/>
      <c r="C7949" s="3"/>
    </row>
    <row r="7950" spans="2:3" x14ac:dyDescent="0.25">
      <c r="B7950" s="2"/>
      <c r="C7950" s="3"/>
    </row>
    <row r="7951" spans="2:3" x14ac:dyDescent="0.25">
      <c r="B7951" s="2"/>
      <c r="C7951" s="3"/>
    </row>
    <row r="7952" spans="2:3" x14ac:dyDescent="0.25">
      <c r="B7952" s="2"/>
      <c r="C7952" s="3"/>
    </row>
    <row r="7953" spans="2:3" x14ac:dyDescent="0.25">
      <c r="B7953" s="2"/>
      <c r="C7953" s="3"/>
    </row>
    <row r="7954" spans="2:3" x14ac:dyDescent="0.25">
      <c r="B7954" s="2"/>
      <c r="C7954" s="3"/>
    </row>
    <row r="7955" spans="2:3" x14ac:dyDescent="0.25">
      <c r="B7955" s="2"/>
      <c r="C7955" s="3"/>
    </row>
    <row r="7956" spans="2:3" x14ac:dyDescent="0.25">
      <c r="B7956" s="2"/>
      <c r="C7956" s="3"/>
    </row>
    <row r="7957" spans="2:3" x14ac:dyDescent="0.25">
      <c r="B7957" s="2"/>
      <c r="C7957" s="3"/>
    </row>
    <row r="7958" spans="2:3" x14ac:dyDescent="0.25">
      <c r="B7958" s="2"/>
      <c r="C7958" s="3"/>
    </row>
    <row r="7959" spans="2:3" x14ac:dyDescent="0.25">
      <c r="B7959" s="2"/>
      <c r="C7959" s="3"/>
    </row>
    <row r="7960" spans="2:3" x14ac:dyDescent="0.25">
      <c r="B7960" s="2"/>
      <c r="C7960" s="3"/>
    </row>
    <row r="7961" spans="2:3" x14ac:dyDescent="0.25">
      <c r="B7961" s="2"/>
      <c r="C7961" s="3"/>
    </row>
    <row r="7962" spans="2:3" x14ac:dyDescent="0.25">
      <c r="B7962" s="2"/>
      <c r="C7962" s="3"/>
    </row>
    <row r="7963" spans="2:3" x14ac:dyDescent="0.25">
      <c r="B7963" s="2"/>
      <c r="C7963" s="3"/>
    </row>
    <row r="7964" spans="2:3" x14ac:dyDescent="0.25">
      <c r="B7964" s="2"/>
      <c r="C7964" s="3"/>
    </row>
    <row r="7965" spans="2:3" x14ac:dyDescent="0.25">
      <c r="B7965" s="2"/>
      <c r="C7965" s="3"/>
    </row>
    <row r="7966" spans="2:3" x14ac:dyDescent="0.25">
      <c r="B7966" s="2"/>
      <c r="C7966" s="3"/>
    </row>
    <row r="7967" spans="2:3" x14ac:dyDescent="0.25">
      <c r="B7967" s="2"/>
      <c r="C7967" s="3"/>
    </row>
    <row r="7968" spans="2:3" x14ac:dyDescent="0.25">
      <c r="B7968" s="2"/>
      <c r="C7968" s="3"/>
    </row>
    <row r="7969" spans="2:3" x14ac:dyDescent="0.25">
      <c r="B7969" s="2"/>
      <c r="C7969" s="3"/>
    </row>
    <row r="7970" spans="2:3" x14ac:dyDescent="0.25">
      <c r="B7970" s="2"/>
      <c r="C7970" s="3"/>
    </row>
    <row r="7971" spans="2:3" x14ac:dyDescent="0.25">
      <c r="B7971" s="2"/>
      <c r="C7971" s="3"/>
    </row>
    <row r="7972" spans="2:3" x14ac:dyDescent="0.25">
      <c r="B7972" s="2"/>
      <c r="C7972" s="3"/>
    </row>
    <row r="7973" spans="2:3" x14ac:dyDescent="0.25">
      <c r="B7973" s="2"/>
      <c r="C7973" s="3"/>
    </row>
    <row r="7974" spans="2:3" x14ac:dyDescent="0.25">
      <c r="B7974" s="2"/>
      <c r="C7974" s="3"/>
    </row>
    <row r="7975" spans="2:3" x14ac:dyDescent="0.25">
      <c r="B7975" s="2"/>
      <c r="C7975" s="3"/>
    </row>
    <row r="7976" spans="2:3" x14ac:dyDescent="0.25">
      <c r="B7976" s="2"/>
      <c r="C7976" s="3"/>
    </row>
    <row r="7977" spans="2:3" x14ac:dyDescent="0.25">
      <c r="B7977" s="2"/>
      <c r="C7977" s="3"/>
    </row>
    <row r="7978" spans="2:3" x14ac:dyDescent="0.25">
      <c r="B7978" s="2"/>
      <c r="C7978" s="3"/>
    </row>
    <row r="7979" spans="2:3" x14ac:dyDescent="0.25">
      <c r="B7979" s="2"/>
      <c r="C7979" s="3"/>
    </row>
    <row r="7980" spans="2:3" x14ac:dyDescent="0.25">
      <c r="B7980" s="2"/>
      <c r="C7980" s="3"/>
    </row>
    <row r="7981" spans="2:3" x14ac:dyDescent="0.25">
      <c r="B7981" s="2"/>
      <c r="C7981" s="3"/>
    </row>
    <row r="7982" spans="2:3" x14ac:dyDescent="0.25">
      <c r="B7982" s="2"/>
      <c r="C7982" s="3"/>
    </row>
    <row r="7983" spans="2:3" x14ac:dyDescent="0.25">
      <c r="B7983" s="2"/>
      <c r="C7983" s="3"/>
    </row>
    <row r="7984" spans="2:3" x14ac:dyDescent="0.25">
      <c r="B7984" s="2"/>
      <c r="C7984" s="3"/>
    </row>
    <row r="7985" spans="2:3" x14ac:dyDescent="0.25">
      <c r="B7985" s="2"/>
      <c r="C7985" s="3"/>
    </row>
    <row r="7986" spans="2:3" x14ac:dyDescent="0.25">
      <c r="B7986" s="2"/>
      <c r="C7986" s="3"/>
    </row>
    <row r="7987" spans="2:3" x14ac:dyDescent="0.25">
      <c r="B7987" s="2"/>
      <c r="C7987" s="3"/>
    </row>
    <row r="7988" spans="2:3" x14ac:dyDescent="0.25">
      <c r="B7988" s="2"/>
      <c r="C7988" s="3"/>
    </row>
    <row r="7989" spans="2:3" x14ac:dyDescent="0.25">
      <c r="B7989" s="2"/>
      <c r="C7989" s="3"/>
    </row>
    <row r="7990" spans="2:3" x14ac:dyDescent="0.25">
      <c r="B7990" s="2"/>
      <c r="C7990" s="3"/>
    </row>
    <row r="7991" spans="2:3" x14ac:dyDescent="0.25">
      <c r="B7991" s="2"/>
      <c r="C7991" s="3"/>
    </row>
    <row r="7992" spans="2:3" x14ac:dyDescent="0.25">
      <c r="B7992" s="2"/>
      <c r="C7992" s="3"/>
    </row>
    <row r="7993" spans="2:3" x14ac:dyDescent="0.25">
      <c r="B7993" s="2"/>
      <c r="C7993" s="3"/>
    </row>
    <row r="7994" spans="2:3" x14ac:dyDescent="0.25">
      <c r="B7994" s="2"/>
      <c r="C7994" s="3"/>
    </row>
    <row r="7995" spans="2:3" x14ac:dyDescent="0.25">
      <c r="B7995" s="2"/>
      <c r="C7995" s="3"/>
    </row>
    <row r="7996" spans="2:3" x14ac:dyDescent="0.25">
      <c r="B7996" s="2"/>
      <c r="C7996" s="3"/>
    </row>
    <row r="7997" spans="2:3" x14ac:dyDescent="0.25">
      <c r="B7997" s="2"/>
      <c r="C7997" s="3"/>
    </row>
    <row r="7998" spans="2:3" x14ac:dyDescent="0.25">
      <c r="B7998" s="2"/>
      <c r="C7998" s="3"/>
    </row>
    <row r="7999" spans="2:3" x14ac:dyDescent="0.25">
      <c r="B7999" s="2"/>
      <c r="C7999" s="3"/>
    </row>
    <row r="8000" spans="2:3" x14ac:dyDescent="0.25">
      <c r="B8000" s="2"/>
      <c r="C8000" s="3"/>
    </row>
    <row r="8001" spans="2:3" x14ac:dyDescent="0.25">
      <c r="B8001" s="2"/>
      <c r="C8001" s="3"/>
    </row>
    <row r="8002" spans="2:3" x14ac:dyDescent="0.25">
      <c r="B8002" s="2"/>
      <c r="C8002" s="3"/>
    </row>
    <row r="8003" spans="2:3" x14ac:dyDescent="0.25">
      <c r="B8003" s="2"/>
      <c r="C8003" s="3"/>
    </row>
    <row r="8004" spans="2:3" x14ac:dyDescent="0.25">
      <c r="B8004" s="2"/>
      <c r="C8004" s="3"/>
    </row>
    <row r="8005" spans="2:3" x14ac:dyDescent="0.25">
      <c r="B8005" s="2"/>
      <c r="C8005" s="3"/>
    </row>
    <row r="8006" spans="2:3" x14ac:dyDescent="0.25">
      <c r="B8006" s="2"/>
      <c r="C8006" s="3"/>
    </row>
    <row r="8007" spans="2:3" x14ac:dyDescent="0.25">
      <c r="B8007" s="2"/>
      <c r="C8007" s="3"/>
    </row>
    <row r="8008" spans="2:3" x14ac:dyDescent="0.25">
      <c r="B8008" s="2"/>
      <c r="C8008" s="3"/>
    </row>
    <row r="8009" spans="2:3" x14ac:dyDescent="0.25">
      <c r="B8009" s="2"/>
      <c r="C8009" s="3"/>
    </row>
    <row r="8010" spans="2:3" x14ac:dyDescent="0.25">
      <c r="B8010" s="2"/>
      <c r="C8010" s="3"/>
    </row>
    <row r="8011" spans="2:3" x14ac:dyDescent="0.25">
      <c r="B8011" s="2"/>
      <c r="C8011" s="3"/>
    </row>
    <row r="8012" spans="2:3" x14ac:dyDescent="0.25">
      <c r="B8012" s="2"/>
      <c r="C8012" s="3"/>
    </row>
    <row r="8013" spans="2:3" x14ac:dyDescent="0.25">
      <c r="B8013" s="2"/>
      <c r="C8013" s="3"/>
    </row>
    <row r="8014" spans="2:3" x14ac:dyDescent="0.25">
      <c r="B8014" s="2"/>
      <c r="C8014" s="3"/>
    </row>
    <row r="8015" spans="2:3" x14ac:dyDescent="0.25">
      <c r="B8015" s="2"/>
      <c r="C8015" s="3"/>
    </row>
    <row r="8016" spans="2:3" x14ac:dyDescent="0.25">
      <c r="B8016" s="2"/>
      <c r="C8016" s="3"/>
    </row>
    <row r="8017" spans="2:3" x14ac:dyDescent="0.25">
      <c r="B8017" s="2"/>
      <c r="C8017" s="3"/>
    </row>
    <row r="8018" spans="2:3" x14ac:dyDescent="0.25">
      <c r="B8018" s="2"/>
      <c r="C8018" s="3"/>
    </row>
    <row r="8019" spans="2:3" x14ac:dyDescent="0.25">
      <c r="B8019" s="2"/>
      <c r="C8019" s="3"/>
    </row>
    <row r="8020" spans="2:3" x14ac:dyDescent="0.25">
      <c r="B8020" s="2"/>
      <c r="C8020" s="3"/>
    </row>
    <row r="8021" spans="2:3" x14ac:dyDescent="0.25">
      <c r="B8021" s="2"/>
      <c r="C8021" s="3"/>
    </row>
    <row r="8022" spans="2:3" x14ac:dyDescent="0.25">
      <c r="B8022" s="2"/>
      <c r="C8022" s="3"/>
    </row>
    <row r="8023" spans="2:3" x14ac:dyDescent="0.25">
      <c r="B8023" s="2"/>
      <c r="C8023" s="3"/>
    </row>
    <row r="8024" spans="2:3" x14ac:dyDescent="0.25">
      <c r="B8024" s="2"/>
      <c r="C8024" s="3"/>
    </row>
    <row r="8025" spans="2:3" x14ac:dyDescent="0.25">
      <c r="B8025" s="2"/>
      <c r="C8025" s="3"/>
    </row>
    <row r="8026" spans="2:3" x14ac:dyDescent="0.25">
      <c r="B8026" s="2"/>
      <c r="C8026" s="3"/>
    </row>
    <row r="8027" spans="2:3" x14ac:dyDescent="0.25">
      <c r="B8027" s="2"/>
      <c r="C8027" s="3"/>
    </row>
    <row r="8028" spans="2:3" x14ac:dyDescent="0.25">
      <c r="B8028" s="2"/>
      <c r="C8028" s="3"/>
    </row>
    <row r="8029" spans="2:3" x14ac:dyDescent="0.25">
      <c r="B8029" s="2"/>
      <c r="C8029" s="3"/>
    </row>
    <row r="8030" spans="2:3" x14ac:dyDescent="0.25">
      <c r="B8030" s="2"/>
      <c r="C8030" s="3"/>
    </row>
    <row r="8031" spans="2:3" x14ac:dyDescent="0.25">
      <c r="B8031" s="2"/>
      <c r="C8031" s="3"/>
    </row>
    <row r="8032" spans="2:3" x14ac:dyDescent="0.25">
      <c r="B8032" s="2"/>
      <c r="C8032" s="3"/>
    </row>
    <row r="8033" spans="2:3" x14ac:dyDescent="0.25">
      <c r="B8033" s="2"/>
      <c r="C8033" s="3"/>
    </row>
    <row r="8034" spans="2:3" x14ac:dyDescent="0.25">
      <c r="B8034" s="2"/>
      <c r="C8034" s="3"/>
    </row>
    <row r="8035" spans="2:3" x14ac:dyDescent="0.25">
      <c r="B8035" s="2"/>
      <c r="C8035" s="3"/>
    </row>
    <row r="8036" spans="2:3" x14ac:dyDescent="0.25">
      <c r="B8036" s="2"/>
      <c r="C8036" s="3"/>
    </row>
    <row r="8037" spans="2:3" x14ac:dyDescent="0.25">
      <c r="B8037" s="2"/>
      <c r="C8037" s="3"/>
    </row>
    <row r="8038" spans="2:3" x14ac:dyDescent="0.25">
      <c r="B8038" s="2"/>
      <c r="C8038" s="3"/>
    </row>
    <row r="8039" spans="2:3" x14ac:dyDescent="0.25">
      <c r="B8039" s="2"/>
      <c r="C8039" s="3"/>
    </row>
    <row r="8040" spans="2:3" x14ac:dyDescent="0.25">
      <c r="B8040" s="2"/>
      <c r="C8040" s="3"/>
    </row>
    <row r="8041" spans="2:3" x14ac:dyDescent="0.25">
      <c r="B8041" s="2"/>
      <c r="C8041" s="3"/>
    </row>
    <row r="8042" spans="2:3" x14ac:dyDescent="0.25">
      <c r="B8042" s="2"/>
      <c r="C8042" s="3"/>
    </row>
    <row r="8043" spans="2:3" x14ac:dyDescent="0.25">
      <c r="B8043" s="2"/>
      <c r="C8043" s="3"/>
    </row>
    <row r="8044" spans="2:3" x14ac:dyDescent="0.25">
      <c r="B8044" s="2"/>
      <c r="C8044" s="3"/>
    </row>
    <row r="8045" spans="2:3" x14ac:dyDescent="0.25">
      <c r="B8045" s="2"/>
      <c r="C8045" s="3"/>
    </row>
    <row r="8046" spans="2:3" x14ac:dyDescent="0.25">
      <c r="B8046" s="2"/>
      <c r="C8046" s="3"/>
    </row>
    <row r="8047" spans="2:3" x14ac:dyDescent="0.25">
      <c r="B8047" s="2"/>
      <c r="C8047" s="3"/>
    </row>
    <row r="8048" spans="2:3" x14ac:dyDescent="0.25">
      <c r="B8048" s="2"/>
      <c r="C8048" s="3"/>
    </row>
    <row r="8049" spans="2:3" x14ac:dyDescent="0.25">
      <c r="B8049" s="2"/>
      <c r="C8049" s="3"/>
    </row>
    <row r="8050" spans="2:3" x14ac:dyDescent="0.25">
      <c r="B8050" s="2"/>
      <c r="C8050" s="3"/>
    </row>
    <row r="8051" spans="2:3" x14ac:dyDescent="0.25">
      <c r="B8051" s="2"/>
      <c r="C8051" s="3"/>
    </row>
    <row r="8052" spans="2:3" x14ac:dyDescent="0.25">
      <c r="B8052" s="2"/>
      <c r="C8052" s="3"/>
    </row>
    <row r="8053" spans="2:3" x14ac:dyDescent="0.25">
      <c r="B8053" s="2"/>
      <c r="C8053" s="3"/>
    </row>
    <row r="8054" spans="2:3" x14ac:dyDescent="0.25">
      <c r="B8054" s="2"/>
      <c r="C8054" s="3"/>
    </row>
    <row r="8055" spans="2:3" x14ac:dyDescent="0.25">
      <c r="B8055" s="2"/>
      <c r="C8055" s="3"/>
    </row>
    <row r="8056" spans="2:3" x14ac:dyDescent="0.25">
      <c r="B8056" s="2"/>
      <c r="C8056" s="3"/>
    </row>
    <row r="8057" spans="2:3" x14ac:dyDescent="0.25">
      <c r="B8057" s="2"/>
      <c r="C8057" s="3"/>
    </row>
    <row r="8058" spans="2:3" x14ac:dyDescent="0.25">
      <c r="B8058" s="2"/>
      <c r="C8058" s="3"/>
    </row>
    <row r="8059" spans="2:3" x14ac:dyDescent="0.25">
      <c r="B8059" s="2"/>
      <c r="C8059" s="3"/>
    </row>
    <row r="8060" spans="2:3" x14ac:dyDescent="0.25">
      <c r="B8060" s="2"/>
      <c r="C8060" s="3"/>
    </row>
    <row r="8061" spans="2:3" x14ac:dyDescent="0.25">
      <c r="B8061" s="2"/>
      <c r="C8061" s="3"/>
    </row>
    <row r="8062" spans="2:3" x14ac:dyDescent="0.25">
      <c r="B8062" s="2"/>
      <c r="C8062" s="3"/>
    </row>
    <row r="8063" spans="2:3" x14ac:dyDescent="0.25">
      <c r="B8063" s="2"/>
      <c r="C8063" s="3"/>
    </row>
    <row r="8064" spans="2:3" x14ac:dyDescent="0.25">
      <c r="B8064" s="2"/>
      <c r="C8064" s="3"/>
    </row>
    <row r="8065" spans="2:3" x14ac:dyDescent="0.25">
      <c r="B8065" s="2"/>
      <c r="C8065" s="3"/>
    </row>
    <row r="8066" spans="2:3" x14ac:dyDescent="0.25">
      <c r="B8066" s="2"/>
      <c r="C8066" s="3"/>
    </row>
    <row r="8067" spans="2:3" x14ac:dyDescent="0.25">
      <c r="B8067" s="2"/>
      <c r="C8067" s="3"/>
    </row>
    <row r="8068" spans="2:3" x14ac:dyDescent="0.25">
      <c r="B8068" s="2"/>
      <c r="C8068" s="3"/>
    </row>
    <row r="8069" spans="2:3" x14ac:dyDescent="0.25">
      <c r="B8069" s="2"/>
      <c r="C8069" s="3"/>
    </row>
    <row r="8070" spans="2:3" x14ac:dyDescent="0.25">
      <c r="B8070" s="2"/>
      <c r="C8070" s="3"/>
    </row>
    <row r="8071" spans="2:3" x14ac:dyDescent="0.25">
      <c r="B8071" s="2"/>
      <c r="C8071" s="3"/>
    </row>
    <row r="8072" spans="2:3" x14ac:dyDescent="0.25">
      <c r="B8072" s="2"/>
      <c r="C8072" s="3"/>
    </row>
    <row r="8073" spans="2:3" x14ac:dyDescent="0.25">
      <c r="B8073" s="2"/>
      <c r="C8073" s="3"/>
    </row>
    <row r="8074" spans="2:3" x14ac:dyDescent="0.25">
      <c r="B8074" s="2"/>
      <c r="C8074" s="3"/>
    </row>
    <row r="8075" spans="2:3" x14ac:dyDescent="0.25">
      <c r="B8075" s="2"/>
      <c r="C8075" s="3"/>
    </row>
    <row r="8076" spans="2:3" x14ac:dyDescent="0.25">
      <c r="B8076" s="2"/>
      <c r="C8076" s="3"/>
    </row>
    <row r="8077" spans="2:3" x14ac:dyDescent="0.25">
      <c r="B8077" s="2"/>
      <c r="C8077" s="3"/>
    </row>
    <row r="8078" spans="2:3" x14ac:dyDescent="0.25">
      <c r="B8078" s="2"/>
      <c r="C8078" s="3"/>
    </row>
    <row r="8079" spans="2:3" x14ac:dyDescent="0.25">
      <c r="B8079" s="2"/>
      <c r="C8079" s="3"/>
    </row>
    <row r="8080" spans="2:3" x14ac:dyDescent="0.25">
      <c r="B8080" s="2"/>
      <c r="C8080" s="3"/>
    </row>
    <row r="8081" spans="2:3" x14ac:dyDescent="0.25">
      <c r="B8081" s="2"/>
      <c r="C8081" s="3"/>
    </row>
    <row r="8082" spans="2:3" x14ac:dyDescent="0.25">
      <c r="B8082" s="2"/>
      <c r="C8082" s="3"/>
    </row>
    <row r="8083" spans="2:3" x14ac:dyDescent="0.25">
      <c r="B8083" s="2"/>
      <c r="C8083" s="3"/>
    </row>
    <row r="8084" spans="2:3" x14ac:dyDescent="0.25">
      <c r="B8084" s="2"/>
      <c r="C8084" s="3"/>
    </row>
    <row r="8085" spans="2:3" x14ac:dyDescent="0.25">
      <c r="B8085" s="2"/>
      <c r="C8085" s="3"/>
    </row>
    <row r="8086" spans="2:3" x14ac:dyDescent="0.25">
      <c r="B8086" s="2"/>
      <c r="C8086" s="3"/>
    </row>
    <row r="8087" spans="2:3" x14ac:dyDescent="0.25">
      <c r="B8087" s="2"/>
      <c r="C8087" s="3"/>
    </row>
    <row r="8088" spans="2:3" x14ac:dyDescent="0.25">
      <c r="B8088" s="2"/>
      <c r="C8088" s="3"/>
    </row>
    <row r="8089" spans="2:3" x14ac:dyDescent="0.25">
      <c r="B8089" s="2"/>
      <c r="C8089" s="3"/>
    </row>
    <row r="8090" spans="2:3" x14ac:dyDescent="0.25">
      <c r="B8090" s="2"/>
      <c r="C8090" s="3"/>
    </row>
    <row r="8091" spans="2:3" x14ac:dyDescent="0.25">
      <c r="B8091" s="2"/>
      <c r="C8091" s="3"/>
    </row>
    <row r="8092" spans="2:3" x14ac:dyDescent="0.25">
      <c r="B8092" s="2"/>
      <c r="C8092" s="3"/>
    </row>
    <row r="8093" spans="2:3" x14ac:dyDescent="0.25">
      <c r="B8093" s="2"/>
      <c r="C8093" s="3"/>
    </row>
    <row r="8094" spans="2:3" x14ac:dyDescent="0.25">
      <c r="B8094" s="2"/>
      <c r="C8094" s="3"/>
    </row>
    <row r="8095" spans="2:3" x14ac:dyDescent="0.25">
      <c r="B8095" s="2"/>
      <c r="C8095" s="3"/>
    </row>
    <row r="8096" spans="2:3" x14ac:dyDescent="0.25">
      <c r="B8096" s="2"/>
      <c r="C8096" s="3"/>
    </row>
    <row r="8097" spans="2:3" x14ac:dyDescent="0.25">
      <c r="B8097" s="2"/>
      <c r="C8097" s="3"/>
    </row>
    <row r="8098" spans="2:3" x14ac:dyDescent="0.25">
      <c r="B8098" s="2"/>
      <c r="C8098" s="3"/>
    </row>
    <row r="8099" spans="2:3" x14ac:dyDescent="0.25">
      <c r="B8099" s="2"/>
      <c r="C8099" s="3"/>
    </row>
    <row r="8100" spans="2:3" x14ac:dyDescent="0.25">
      <c r="B8100" s="2"/>
      <c r="C8100" s="3"/>
    </row>
    <row r="8101" spans="2:3" x14ac:dyDescent="0.25">
      <c r="B8101" s="2"/>
      <c r="C8101" s="3"/>
    </row>
    <row r="8102" spans="2:3" x14ac:dyDescent="0.25">
      <c r="B8102" s="2"/>
      <c r="C8102" s="3"/>
    </row>
    <row r="8103" spans="2:3" x14ac:dyDescent="0.25">
      <c r="B8103" s="2"/>
      <c r="C8103" s="3"/>
    </row>
    <row r="8104" spans="2:3" x14ac:dyDescent="0.25">
      <c r="B8104" s="2"/>
      <c r="C8104" s="3"/>
    </row>
    <row r="8105" spans="2:3" x14ac:dyDescent="0.25">
      <c r="B8105" s="2"/>
      <c r="C8105" s="3"/>
    </row>
    <row r="8106" spans="2:3" x14ac:dyDescent="0.25">
      <c r="B8106" s="2"/>
      <c r="C8106" s="3"/>
    </row>
    <row r="8107" spans="2:3" x14ac:dyDescent="0.25">
      <c r="B8107" s="2"/>
      <c r="C8107" s="3"/>
    </row>
    <row r="8108" spans="2:3" x14ac:dyDescent="0.25">
      <c r="B8108" s="2"/>
      <c r="C8108" s="3"/>
    </row>
    <row r="8109" spans="2:3" x14ac:dyDescent="0.25">
      <c r="B8109" s="2"/>
      <c r="C8109" s="3"/>
    </row>
    <row r="8110" spans="2:3" x14ac:dyDescent="0.25">
      <c r="B8110" s="2"/>
      <c r="C8110" s="3"/>
    </row>
    <row r="8111" spans="2:3" x14ac:dyDescent="0.25">
      <c r="B8111" s="2"/>
      <c r="C8111" s="3"/>
    </row>
    <row r="8112" spans="2:3" x14ac:dyDescent="0.25">
      <c r="B8112" s="2"/>
      <c r="C8112" s="3"/>
    </row>
    <row r="8113" spans="2:3" x14ac:dyDescent="0.25">
      <c r="B8113" s="2"/>
      <c r="C8113" s="3"/>
    </row>
    <row r="8114" spans="2:3" x14ac:dyDescent="0.25">
      <c r="B8114" s="2"/>
      <c r="C8114" s="3"/>
    </row>
    <row r="8115" spans="2:3" x14ac:dyDescent="0.25">
      <c r="B8115" s="2"/>
      <c r="C8115" s="3"/>
    </row>
    <row r="8116" spans="2:3" x14ac:dyDescent="0.25">
      <c r="B8116" s="2"/>
      <c r="C8116" s="3"/>
    </row>
    <row r="8117" spans="2:3" x14ac:dyDescent="0.25">
      <c r="B8117" s="2"/>
      <c r="C8117" s="3"/>
    </row>
    <row r="8118" spans="2:3" x14ac:dyDescent="0.25">
      <c r="B8118" s="2"/>
      <c r="C8118" s="3"/>
    </row>
    <row r="8119" spans="2:3" x14ac:dyDescent="0.25">
      <c r="B8119" s="2"/>
      <c r="C8119" s="3"/>
    </row>
    <row r="8120" spans="2:3" x14ac:dyDescent="0.25">
      <c r="B8120" s="2"/>
      <c r="C8120" s="3"/>
    </row>
    <row r="8121" spans="2:3" x14ac:dyDescent="0.25">
      <c r="B8121" s="2"/>
      <c r="C8121" s="3"/>
    </row>
    <row r="8122" spans="2:3" x14ac:dyDescent="0.25">
      <c r="B8122" s="2"/>
      <c r="C8122" s="3"/>
    </row>
    <row r="8123" spans="2:3" x14ac:dyDescent="0.25">
      <c r="B8123" s="2"/>
      <c r="C8123" s="3"/>
    </row>
    <row r="8124" spans="2:3" x14ac:dyDescent="0.25">
      <c r="B8124" s="2"/>
      <c r="C8124" s="3"/>
    </row>
    <row r="8125" spans="2:3" x14ac:dyDescent="0.25">
      <c r="B8125" s="2"/>
      <c r="C8125" s="3"/>
    </row>
    <row r="8126" spans="2:3" x14ac:dyDescent="0.25">
      <c r="B8126" s="2"/>
      <c r="C8126" s="3"/>
    </row>
    <row r="8127" spans="2:3" x14ac:dyDescent="0.25">
      <c r="B8127" s="2"/>
      <c r="C8127" s="3"/>
    </row>
    <row r="8128" spans="2:3" x14ac:dyDescent="0.25">
      <c r="B8128" s="2"/>
      <c r="C8128" s="3"/>
    </row>
    <row r="8129" spans="2:3" x14ac:dyDescent="0.25">
      <c r="B8129" s="2"/>
      <c r="C8129" s="3"/>
    </row>
    <row r="8130" spans="2:3" x14ac:dyDescent="0.25">
      <c r="B8130" s="2"/>
      <c r="C8130" s="3"/>
    </row>
    <row r="8131" spans="2:3" x14ac:dyDescent="0.25">
      <c r="B8131" s="2"/>
      <c r="C8131" s="3"/>
    </row>
    <row r="8132" spans="2:3" x14ac:dyDescent="0.25">
      <c r="B8132" s="2"/>
      <c r="C8132" s="3"/>
    </row>
    <row r="8133" spans="2:3" x14ac:dyDescent="0.25">
      <c r="B8133" s="2"/>
      <c r="C8133" s="3"/>
    </row>
    <row r="8134" spans="2:3" x14ac:dyDescent="0.25">
      <c r="B8134" s="2"/>
      <c r="C8134" s="3"/>
    </row>
    <row r="8135" spans="2:3" x14ac:dyDescent="0.25">
      <c r="B8135" s="2"/>
      <c r="C8135" s="3"/>
    </row>
    <row r="8136" spans="2:3" x14ac:dyDescent="0.25">
      <c r="B8136" s="2"/>
      <c r="C8136" s="3"/>
    </row>
    <row r="8137" spans="2:3" x14ac:dyDescent="0.25">
      <c r="B8137" s="2"/>
      <c r="C8137" s="3"/>
    </row>
    <row r="8138" spans="2:3" x14ac:dyDescent="0.25">
      <c r="B8138" s="2"/>
      <c r="C8138" s="3"/>
    </row>
    <row r="8139" spans="2:3" x14ac:dyDescent="0.25">
      <c r="B8139" s="2"/>
      <c r="C8139" s="3"/>
    </row>
    <row r="8140" spans="2:3" x14ac:dyDescent="0.25">
      <c r="B8140" s="2"/>
      <c r="C8140" s="3"/>
    </row>
    <row r="8141" spans="2:3" x14ac:dyDescent="0.25">
      <c r="B8141" s="2"/>
      <c r="C8141" s="3"/>
    </row>
    <row r="8142" spans="2:3" x14ac:dyDescent="0.25">
      <c r="B8142" s="2"/>
      <c r="C8142" s="3"/>
    </row>
    <row r="8143" spans="2:3" x14ac:dyDescent="0.25">
      <c r="B8143" s="2"/>
      <c r="C8143" s="3"/>
    </row>
    <row r="8144" spans="2:3" x14ac:dyDescent="0.25">
      <c r="B8144" s="2"/>
      <c r="C8144" s="3"/>
    </row>
    <row r="8145" spans="2:3" x14ac:dyDescent="0.25">
      <c r="B8145" s="2"/>
      <c r="C8145" s="3"/>
    </row>
    <row r="8146" spans="2:3" x14ac:dyDescent="0.25">
      <c r="B8146" s="2"/>
      <c r="C8146" s="3"/>
    </row>
    <row r="8147" spans="2:3" x14ac:dyDescent="0.25">
      <c r="B8147" s="2"/>
      <c r="C8147" s="3"/>
    </row>
    <row r="8148" spans="2:3" x14ac:dyDescent="0.25">
      <c r="B8148" s="2"/>
      <c r="C8148" s="3"/>
    </row>
    <row r="8149" spans="2:3" x14ac:dyDescent="0.25">
      <c r="B8149" s="2"/>
      <c r="C8149" s="3"/>
    </row>
    <row r="8150" spans="2:3" x14ac:dyDescent="0.25">
      <c r="B8150" s="2"/>
      <c r="C8150" s="3"/>
    </row>
    <row r="8151" spans="2:3" x14ac:dyDescent="0.25">
      <c r="B8151" s="2"/>
      <c r="C8151" s="3"/>
    </row>
    <row r="8152" spans="2:3" x14ac:dyDescent="0.25">
      <c r="B8152" s="2"/>
      <c r="C8152" s="3"/>
    </row>
    <row r="8153" spans="2:3" x14ac:dyDescent="0.25">
      <c r="B8153" s="2"/>
      <c r="C8153" s="3"/>
    </row>
    <row r="8154" spans="2:3" x14ac:dyDescent="0.25">
      <c r="B8154" s="2"/>
      <c r="C8154" s="3"/>
    </row>
    <row r="8155" spans="2:3" x14ac:dyDescent="0.25">
      <c r="B8155" s="2"/>
      <c r="C8155" s="3"/>
    </row>
    <row r="8156" spans="2:3" x14ac:dyDescent="0.25">
      <c r="B8156" s="2"/>
      <c r="C8156" s="3"/>
    </row>
    <row r="8157" spans="2:3" x14ac:dyDescent="0.25">
      <c r="B8157" s="2"/>
      <c r="C8157" s="3"/>
    </row>
    <row r="8158" spans="2:3" x14ac:dyDescent="0.25">
      <c r="B8158" s="2"/>
      <c r="C8158" s="3"/>
    </row>
    <row r="8159" spans="2:3" x14ac:dyDescent="0.25">
      <c r="B8159" s="2"/>
      <c r="C8159" s="3"/>
    </row>
    <row r="8160" spans="2:3" x14ac:dyDescent="0.25">
      <c r="B8160" s="2"/>
      <c r="C8160" s="3"/>
    </row>
    <row r="8161" spans="2:27" x14ac:dyDescent="0.25">
      <c r="B8161" s="2"/>
      <c r="C8161" s="3"/>
    </row>
    <row r="8162" spans="2:27" x14ac:dyDescent="0.25">
      <c r="B8162" s="2"/>
      <c r="C8162" s="3"/>
    </row>
    <row r="8163" spans="2:27" x14ac:dyDescent="0.25">
      <c r="B8163" s="2"/>
      <c r="C8163" s="3"/>
    </row>
    <row r="8164" spans="2:27" x14ac:dyDescent="0.25">
      <c r="B8164" s="2"/>
      <c r="C8164" s="3"/>
      <c r="Y8164" s="9"/>
      <c r="Z8164" s="9"/>
      <c r="AA8164" s="9"/>
    </row>
    <row r="8165" spans="2:27" x14ac:dyDescent="0.25">
      <c r="B8165" s="2"/>
      <c r="C8165" s="3"/>
      <c r="Y8165" s="9"/>
      <c r="Z8165" s="9"/>
      <c r="AA8165" s="9"/>
    </row>
    <row r="8166" spans="2:27" x14ac:dyDescent="0.25">
      <c r="B8166" s="2"/>
      <c r="C8166" s="3"/>
      <c r="Y8166" s="9"/>
      <c r="Z8166" s="9"/>
      <c r="AA8166" s="9"/>
    </row>
    <row r="8167" spans="2:27" x14ac:dyDescent="0.25">
      <c r="B8167" s="2"/>
      <c r="C8167" s="3"/>
      <c r="Y8167" s="9"/>
      <c r="Z8167" s="9"/>
      <c r="AA8167" s="9"/>
    </row>
    <row r="8168" spans="2:27" x14ac:dyDescent="0.25">
      <c r="B8168" s="2"/>
      <c r="C8168" s="3"/>
      <c r="Y8168" s="9"/>
      <c r="Z8168" s="9"/>
      <c r="AA8168" s="9"/>
    </row>
    <row r="8169" spans="2:27" x14ac:dyDescent="0.25">
      <c r="B8169" s="2"/>
      <c r="C8169" s="3"/>
      <c r="Y8169" s="9"/>
      <c r="Z8169" s="9"/>
      <c r="AA8169" s="9"/>
    </row>
    <row r="8170" spans="2:27" x14ac:dyDescent="0.25">
      <c r="B8170" s="2"/>
      <c r="C8170" s="3"/>
      <c r="Y8170" s="9"/>
      <c r="Z8170" s="9"/>
      <c r="AA8170" s="9"/>
    </row>
    <row r="8171" spans="2:27" x14ac:dyDescent="0.25">
      <c r="B8171" s="2"/>
      <c r="C8171" s="3"/>
      <c r="Y8171" s="9"/>
      <c r="Z8171" s="9"/>
      <c r="AA8171" s="9"/>
    </row>
    <row r="8172" spans="2:27" x14ac:dyDescent="0.25">
      <c r="B8172" s="2"/>
      <c r="C8172" s="3"/>
      <c r="Y8172" s="9"/>
      <c r="Z8172" s="9"/>
      <c r="AA8172" s="9"/>
    </row>
    <row r="8173" spans="2:27" x14ac:dyDescent="0.25">
      <c r="B8173" s="2"/>
      <c r="C8173" s="3"/>
      <c r="Y8173" s="9"/>
      <c r="Z8173" s="9"/>
      <c r="AA8173" s="9"/>
    </row>
    <row r="8174" spans="2:27" x14ac:dyDescent="0.25">
      <c r="B8174" s="2"/>
      <c r="C8174" s="3"/>
      <c r="Y8174" s="9"/>
      <c r="Z8174" s="9"/>
      <c r="AA8174" s="9"/>
    </row>
    <row r="8175" spans="2:27" x14ac:dyDescent="0.25">
      <c r="B8175" s="2"/>
      <c r="C8175" s="3"/>
      <c r="Y8175" s="9"/>
      <c r="Z8175" s="9"/>
      <c r="AA8175" s="9"/>
    </row>
    <row r="8176" spans="2:27" x14ac:dyDescent="0.25">
      <c r="B8176" s="2"/>
      <c r="C8176" s="3"/>
      <c r="Y8176" s="9"/>
      <c r="Z8176" s="9"/>
      <c r="AA8176" s="9"/>
    </row>
    <row r="8177" spans="2:27" x14ac:dyDescent="0.25">
      <c r="B8177" s="2"/>
      <c r="C8177" s="3"/>
      <c r="Y8177" s="9"/>
      <c r="Z8177" s="9"/>
      <c r="AA8177" s="9"/>
    </row>
    <row r="8178" spans="2:27" x14ac:dyDescent="0.25">
      <c r="B8178" s="2"/>
      <c r="C8178" s="3"/>
      <c r="Y8178" s="9"/>
      <c r="Z8178" s="9"/>
      <c r="AA8178" s="9"/>
    </row>
    <row r="8179" spans="2:27" x14ac:dyDescent="0.25">
      <c r="B8179" s="2"/>
      <c r="C8179" s="3"/>
      <c r="Y8179" s="9"/>
      <c r="Z8179" s="9"/>
      <c r="AA8179" s="9"/>
    </row>
    <row r="8180" spans="2:27" x14ac:dyDescent="0.25">
      <c r="B8180" s="2"/>
      <c r="C8180" s="3"/>
      <c r="Y8180" s="9"/>
      <c r="Z8180" s="9"/>
      <c r="AA8180" s="9"/>
    </row>
    <row r="8181" spans="2:27" x14ac:dyDescent="0.25">
      <c r="B8181" s="2"/>
      <c r="C8181" s="3"/>
      <c r="Y8181" s="9"/>
      <c r="Z8181" s="9"/>
      <c r="AA8181" s="9"/>
    </row>
    <row r="8182" spans="2:27" x14ac:dyDescent="0.25">
      <c r="B8182" s="2"/>
      <c r="C8182" s="3"/>
    </row>
    <row r="8183" spans="2:27" x14ac:dyDescent="0.25">
      <c r="B8183" s="2"/>
      <c r="C8183" s="3"/>
    </row>
    <row r="8184" spans="2:27" x14ac:dyDescent="0.25">
      <c r="B8184" s="2"/>
      <c r="C8184" s="3"/>
    </row>
    <row r="8185" spans="2:27" x14ac:dyDescent="0.25">
      <c r="B8185" s="2"/>
      <c r="C8185" s="3"/>
    </row>
    <row r="8186" spans="2:27" x14ac:dyDescent="0.25">
      <c r="B8186" s="2"/>
      <c r="C8186" s="3"/>
    </row>
    <row r="8187" spans="2:27" x14ac:dyDescent="0.25">
      <c r="B8187" s="2"/>
      <c r="C8187" s="3"/>
    </row>
    <row r="8188" spans="2:27" x14ac:dyDescent="0.25">
      <c r="B8188" s="2"/>
      <c r="C8188" s="3"/>
    </row>
    <row r="8189" spans="2:27" x14ac:dyDescent="0.25">
      <c r="B8189" s="2"/>
      <c r="C8189" s="3"/>
    </row>
    <row r="8190" spans="2:27" x14ac:dyDescent="0.25">
      <c r="B8190" s="2"/>
      <c r="C8190" s="3"/>
    </row>
    <row r="8191" spans="2:27" x14ac:dyDescent="0.25">
      <c r="B8191" s="2"/>
      <c r="C8191" s="3"/>
    </row>
    <row r="8192" spans="2:27" x14ac:dyDescent="0.25">
      <c r="B8192" s="2"/>
      <c r="C8192" s="3"/>
    </row>
    <row r="8193" spans="2:3" x14ac:dyDescent="0.25">
      <c r="B8193" s="2"/>
      <c r="C8193" s="3"/>
    </row>
    <row r="8194" spans="2:3" x14ac:dyDescent="0.25">
      <c r="B8194" s="2"/>
      <c r="C8194" s="3"/>
    </row>
    <row r="8195" spans="2:3" x14ac:dyDescent="0.25">
      <c r="B8195" s="2"/>
      <c r="C8195" s="3"/>
    </row>
    <row r="8196" spans="2:3" x14ac:dyDescent="0.25">
      <c r="B8196" s="2"/>
      <c r="C8196" s="3"/>
    </row>
    <row r="8197" spans="2:3" x14ac:dyDescent="0.25">
      <c r="B8197" s="2"/>
      <c r="C8197" s="3"/>
    </row>
    <row r="8198" spans="2:3" x14ac:dyDescent="0.25">
      <c r="B8198" s="2"/>
      <c r="C8198" s="3"/>
    </row>
    <row r="8199" spans="2:3" x14ac:dyDescent="0.25">
      <c r="B8199" s="2"/>
      <c r="C8199" s="3"/>
    </row>
    <row r="8200" spans="2:3" x14ac:dyDescent="0.25">
      <c r="B8200" s="2"/>
      <c r="C8200" s="3"/>
    </row>
    <row r="8201" spans="2:3" x14ac:dyDescent="0.25">
      <c r="B8201" s="2"/>
      <c r="C8201" s="3"/>
    </row>
    <row r="8202" spans="2:3" x14ac:dyDescent="0.25">
      <c r="B8202" s="2"/>
      <c r="C8202" s="3"/>
    </row>
    <row r="8203" spans="2:3" x14ac:dyDescent="0.25">
      <c r="B8203" s="2"/>
      <c r="C8203" s="3"/>
    </row>
    <row r="8204" spans="2:3" x14ac:dyDescent="0.25">
      <c r="B8204" s="2"/>
      <c r="C8204" s="3"/>
    </row>
    <row r="8205" spans="2:3" x14ac:dyDescent="0.25">
      <c r="B8205" s="2"/>
      <c r="C8205" s="3"/>
    </row>
    <row r="8206" spans="2:3" x14ac:dyDescent="0.25">
      <c r="B8206" s="2"/>
      <c r="C8206" s="3"/>
    </row>
    <row r="8207" spans="2:3" x14ac:dyDescent="0.25">
      <c r="B8207" s="2"/>
      <c r="C8207" s="3"/>
    </row>
    <row r="8208" spans="2:3" x14ac:dyDescent="0.25">
      <c r="B8208" s="2"/>
      <c r="C8208" s="3"/>
    </row>
    <row r="8209" spans="2:3" x14ac:dyDescent="0.25">
      <c r="B8209" s="2"/>
      <c r="C8209" s="3"/>
    </row>
    <row r="8210" spans="2:3" x14ac:dyDescent="0.25">
      <c r="B8210" s="2"/>
      <c r="C8210" s="3"/>
    </row>
    <row r="8211" spans="2:3" x14ac:dyDescent="0.25">
      <c r="B8211" s="2"/>
      <c r="C8211" s="3"/>
    </row>
    <row r="8212" spans="2:3" x14ac:dyDescent="0.25">
      <c r="B8212" s="2"/>
      <c r="C8212" s="3"/>
    </row>
    <row r="8213" spans="2:3" x14ac:dyDescent="0.25">
      <c r="B8213" s="2"/>
      <c r="C8213" s="3"/>
    </row>
    <row r="8214" spans="2:3" x14ac:dyDescent="0.25">
      <c r="B8214" s="2"/>
      <c r="C8214" s="3"/>
    </row>
    <row r="8215" spans="2:3" x14ac:dyDescent="0.25">
      <c r="B8215" s="2"/>
      <c r="C8215" s="3"/>
    </row>
    <row r="8216" spans="2:3" x14ac:dyDescent="0.25">
      <c r="B8216" s="2"/>
      <c r="C8216" s="3"/>
    </row>
    <row r="8217" spans="2:3" x14ac:dyDescent="0.25">
      <c r="B8217" s="2"/>
      <c r="C8217" s="3"/>
    </row>
    <row r="8218" spans="2:3" x14ac:dyDescent="0.25">
      <c r="B8218" s="2"/>
      <c r="C8218" s="3"/>
    </row>
    <row r="8219" spans="2:3" x14ac:dyDescent="0.25">
      <c r="B8219" s="2"/>
      <c r="C8219" s="3"/>
    </row>
    <row r="8220" spans="2:3" x14ac:dyDescent="0.25">
      <c r="B8220" s="2"/>
      <c r="C8220" s="3"/>
    </row>
    <row r="8221" spans="2:3" x14ac:dyDescent="0.25">
      <c r="B8221" s="2"/>
      <c r="C8221" s="3"/>
    </row>
    <row r="8222" spans="2:3" x14ac:dyDescent="0.25">
      <c r="B8222" s="2"/>
      <c r="C8222" s="3"/>
    </row>
    <row r="8223" spans="2:3" x14ac:dyDescent="0.25">
      <c r="B8223" s="2"/>
      <c r="C8223" s="3"/>
    </row>
    <row r="8224" spans="2:3" x14ac:dyDescent="0.25">
      <c r="B8224" s="2"/>
      <c r="C8224" s="3"/>
    </row>
    <row r="8225" spans="2:3" x14ac:dyDescent="0.25">
      <c r="B8225" s="2"/>
      <c r="C8225" s="3"/>
    </row>
    <row r="8226" spans="2:3" x14ac:dyDescent="0.25">
      <c r="B8226" s="2"/>
      <c r="C8226" s="3"/>
    </row>
    <row r="8227" spans="2:3" x14ac:dyDescent="0.25">
      <c r="B8227" s="2"/>
      <c r="C8227" s="3"/>
    </row>
    <row r="8228" spans="2:3" x14ac:dyDescent="0.25">
      <c r="B8228" s="2"/>
      <c r="C8228" s="3"/>
    </row>
    <row r="8229" spans="2:3" x14ac:dyDescent="0.25">
      <c r="B8229" s="2"/>
      <c r="C8229" s="3"/>
    </row>
    <row r="8230" spans="2:3" x14ac:dyDescent="0.25">
      <c r="B8230" s="2"/>
      <c r="C8230" s="3"/>
    </row>
    <row r="8231" spans="2:3" x14ac:dyDescent="0.25">
      <c r="B8231" s="2"/>
      <c r="C8231" s="3"/>
    </row>
    <row r="8232" spans="2:3" x14ac:dyDescent="0.25">
      <c r="B8232" s="2"/>
      <c r="C8232" s="3"/>
    </row>
    <row r="8233" spans="2:3" x14ac:dyDescent="0.25">
      <c r="B8233" s="2"/>
      <c r="C8233" s="3"/>
    </row>
    <row r="8234" spans="2:3" x14ac:dyDescent="0.25">
      <c r="B8234" s="2"/>
      <c r="C8234" s="3"/>
    </row>
    <row r="8235" spans="2:3" x14ac:dyDescent="0.25">
      <c r="B8235" s="2"/>
      <c r="C8235" s="3"/>
    </row>
    <row r="8236" spans="2:3" x14ac:dyDescent="0.25">
      <c r="B8236" s="2"/>
      <c r="C8236" s="3"/>
    </row>
    <row r="8237" spans="2:3" x14ac:dyDescent="0.25">
      <c r="B8237" s="2"/>
      <c r="C8237" s="3"/>
    </row>
    <row r="8238" spans="2:3" x14ac:dyDescent="0.25">
      <c r="B8238" s="2"/>
      <c r="C8238" s="3"/>
    </row>
    <row r="8239" spans="2:3" x14ac:dyDescent="0.25">
      <c r="B8239" s="2"/>
      <c r="C8239" s="3"/>
    </row>
    <row r="8240" spans="2:3" x14ac:dyDescent="0.25">
      <c r="B8240" s="2"/>
      <c r="C8240" s="3"/>
    </row>
    <row r="8241" spans="2:3" x14ac:dyDescent="0.25">
      <c r="B8241" s="2"/>
      <c r="C8241" s="3"/>
    </row>
    <row r="8242" spans="2:3" x14ac:dyDescent="0.25">
      <c r="B8242" s="2"/>
      <c r="C8242" s="3"/>
    </row>
    <row r="8243" spans="2:3" x14ac:dyDescent="0.25">
      <c r="B8243" s="2"/>
      <c r="C8243" s="3"/>
    </row>
    <row r="8244" spans="2:3" x14ac:dyDescent="0.25">
      <c r="B8244" s="2"/>
      <c r="C8244" s="3"/>
    </row>
    <row r="8245" spans="2:3" x14ac:dyDescent="0.25">
      <c r="B8245" s="2"/>
      <c r="C8245" s="3"/>
    </row>
    <row r="8246" spans="2:3" x14ac:dyDescent="0.25">
      <c r="B8246" s="2"/>
      <c r="C8246" s="3"/>
    </row>
    <row r="8247" spans="2:3" x14ac:dyDescent="0.25">
      <c r="B8247" s="2"/>
      <c r="C8247" s="3"/>
    </row>
    <row r="8248" spans="2:3" x14ac:dyDescent="0.25">
      <c r="B8248" s="2"/>
      <c r="C8248" s="3"/>
    </row>
    <row r="8249" spans="2:3" x14ac:dyDescent="0.25">
      <c r="B8249" s="2"/>
      <c r="C8249" s="3"/>
    </row>
    <row r="8250" spans="2:3" x14ac:dyDescent="0.25">
      <c r="B8250" s="2"/>
      <c r="C8250" s="3"/>
    </row>
    <row r="8251" spans="2:3" x14ac:dyDescent="0.25">
      <c r="B8251" s="2"/>
      <c r="C8251" s="3"/>
    </row>
    <row r="8252" spans="2:3" x14ac:dyDescent="0.25">
      <c r="B8252" s="2"/>
      <c r="C8252" s="3"/>
    </row>
    <row r="8253" spans="2:3" x14ac:dyDescent="0.25">
      <c r="B8253" s="2"/>
      <c r="C8253" s="3"/>
    </row>
    <row r="8254" spans="2:3" x14ac:dyDescent="0.25">
      <c r="B8254" s="2"/>
      <c r="C8254" s="3"/>
    </row>
    <row r="8255" spans="2:3" x14ac:dyDescent="0.25">
      <c r="B8255" s="2"/>
      <c r="C8255" s="3"/>
    </row>
    <row r="8256" spans="2:3" x14ac:dyDescent="0.25">
      <c r="B8256" s="2"/>
      <c r="C8256" s="3"/>
    </row>
    <row r="8257" spans="2:3" x14ac:dyDescent="0.25">
      <c r="B8257" s="2"/>
      <c r="C8257" s="3"/>
    </row>
    <row r="8258" spans="2:3" x14ac:dyDescent="0.25">
      <c r="B8258" s="2"/>
      <c r="C8258" s="3"/>
    </row>
    <row r="8259" spans="2:3" x14ac:dyDescent="0.25">
      <c r="B8259" s="2"/>
      <c r="C8259" s="3"/>
    </row>
    <row r="8260" spans="2:3" x14ac:dyDescent="0.25">
      <c r="B8260" s="2"/>
      <c r="C8260" s="3"/>
    </row>
    <row r="8261" spans="2:3" x14ac:dyDescent="0.25">
      <c r="B8261" s="2"/>
      <c r="C8261" s="3"/>
    </row>
    <row r="8262" spans="2:3" x14ac:dyDescent="0.25">
      <c r="B8262" s="2"/>
      <c r="C8262" s="3"/>
    </row>
    <row r="8263" spans="2:3" x14ac:dyDescent="0.25">
      <c r="B8263" s="2"/>
      <c r="C8263" s="3"/>
    </row>
    <row r="8264" spans="2:3" x14ac:dyDescent="0.25">
      <c r="B8264" s="2"/>
      <c r="C8264" s="3"/>
    </row>
    <row r="8265" spans="2:3" x14ac:dyDescent="0.25">
      <c r="B8265" s="2"/>
      <c r="C8265" s="3"/>
    </row>
    <row r="8266" spans="2:3" x14ac:dyDescent="0.25">
      <c r="B8266" s="2"/>
      <c r="C8266" s="3"/>
    </row>
    <row r="8267" spans="2:3" x14ac:dyDescent="0.25">
      <c r="B8267" s="2"/>
      <c r="C8267" s="3"/>
    </row>
    <row r="8268" spans="2:3" x14ac:dyDescent="0.25">
      <c r="B8268" s="2"/>
      <c r="C8268" s="3"/>
    </row>
    <row r="8269" spans="2:3" x14ac:dyDescent="0.25">
      <c r="B8269" s="2"/>
      <c r="C8269" s="3"/>
    </row>
    <row r="8270" spans="2:3" x14ac:dyDescent="0.25">
      <c r="B8270" s="2"/>
      <c r="C8270" s="3"/>
    </row>
    <row r="8271" spans="2:3" x14ac:dyDescent="0.25">
      <c r="B8271" s="2"/>
      <c r="C8271" s="3"/>
    </row>
    <row r="8272" spans="2:3" x14ac:dyDescent="0.25">
      <c r="B8272" s="2"/>
      <c r="C8272" s="3"/>
    </row>
    <row r="8273" spans="2:3" x14ac:dyDescent="0.25">
      <c r="B8273" s="2"/>
      <c r="C8273" s="3"/>
    </row>
    <row r="8274" spans="2:3" x14ac:dyDescent="0.25">
      <c r="B8274" s="2"/>
      <c r="C8274" s="3"/>
    </row>
    <row r="8275" spans="2:3" x14ac:dyDescent="0.25">
      <c r="B8275" s="2"/>
      <c r="C8275" s="3"/>
    </row>
    <row r="8276" spans="2:3" x14ac:dyDescent="0.25">
      <c r="B8276" s="2"/>
      <c r="C8276" s="3"/>
    </row>
    <row r="8277" spans="2:3" x14ac:dyDescent="0.25">
      <c r="B8277" s="2"/>
      <c r="C8277" s="3"/>
    </row>
    <row r="8278" spans="2:3" x14ac:dyDescent="0.25">
      <c r="B8278" s="2"/>
      <c r="C8278" s="3"/>
    </row>
    <row r="8279" spans="2:3" x14ac:dyDescent="0.25">
      <c r="B8279" s="2"/>
      <c r="C8279" s="3"/>
    </row>
    <row r="8280" spans="2:3" x14ac:dyDescent="0.25">
      <c r="B8280" s="2"/>
      <c r="C8280" s="3"/>
    </row>
    <row r="8281" spans="2:3" x14ac:dyDescent="0.25">
      <c r="B8281" s="2"/>
      <c r="C8281" s="3"/>
    </row>
    <row r="8282" spans="2:3" x14ac:dyDescent="0.25">
      <c r="B8282" s="2"/>
      <c r="C8282" s="3"/>
    </row>
    <row r="8283" spans="2:3" x14ac:dyDescent="0.25">
      <c r="B8283" s="2"/>
      <c r="C8283" s="3"/>
    </row>
    <row r="8284" spans="2:3" x14ac:dyDescent="0.25">
      <c r="B8284" s="2"/>
      <c r="C8284" s="3"/>
    </row>
    <row r="8285" spans="2:3" x14ac:dyDescent="0.25">
      <c r="B8285" s="2"/>
      <c r="C8285" s="3"/>
    </row>
    <row r="8286" spans="2:3" x14ac:dyDescent="0.25">
      <c r="B8286" s="2"/>
      <c r="C8286" s="3"/>
    </row>
    <row r="8287" spans="2:3" x14ac:dyDescent="0.25">
      <c r="B8287" s="2"/>
      <c r="C8287" s="3"/>
    </row>
    <row r="8288" spans="2:3" x14ac:dyDescent="0.25">
      <c r="B8288" s="2"/>
      <c r="C8288" s="3"/>
    </row>
    <row r="8289" spans="2:3" x14ac:dyDescent="0.25">
      <c r="B8289" s="2"/>
      <c r="C8289" s="3"/>
    </row>
    <row r="8290" spans="2:3" x14ac:dyDescent="0.25">
      <c r="B8290" s="2"/>
      <c r="C8290" s="3"/>
    </row>
    <row r="8291" spans="2:3" x14ac:dyDescent="0.25">
      <c r="B8291" s="2"/>
      <c r="C8291" s="3"/>
    </row>
    <row r="8292" spans="2:3" x14ac:dyDescent="0.25">
      <c r="B8292" s="2"/>
      <c r="C8292" s="3"/>
    </row>
    <row r="8293" spans="2:3" x14ac:dyDescent="0.25">
      <c r="B8293" s="2"/>
      <c r="C8293" s="3"/>
    </row>
    <row r="8294" spans="2:3" x14ac:dyDescent="0.25">
      <c r="B8294" s="2"/>
      <c r="C8294" s="3"/>
    </row>
    <row r="8295" spans="2:3" x14ac:dyDescent="0.25">
      <c r="B8295" s="2"/>
      <c r="C8295" s="3"/>
    </row>
    <row r="8296" spans="2:3" x14ac:dyDescent="0.25">
      <c r="B8296" s="2"/>
      <c r="C8296" s="3"/>
    </row>
    <row r="8297" spans="2:3" x14ac:dyDescent="0.25">
      <c r="B8297" s="2"/>
      <c r="C8297" s="3"/>
    </row>
    <row r="8298" spans="2:3" x14ac:dyDescent="0.25">
      <c r="B8298" s="2"/>
      <c r="C8298" s="3"/>
    </row>
    <row r="8299" spans="2:3" x14ac:dyDescent="0.25">
      <c r="B8299" s="2"/>
      <c r="C8299" s="3"/>
    </row>
    <row r="8300" spans="2:3" x14ac:dyDescent="0.25">
      <c r="B8300" s="2"/>
      <c r="C8300" s="3"/>
    </row>
    <row r="8301" spans="2:3" x14ac:dyDescent="0.25">
      <c r="B8301" s="2"/>
      <c r="C8301" s="3"/>
    </row>
    <row r="8302" spans="2:3" x14ac:dyDescent="0.25">
      <c r="B8302" s="2"/>
      <c r="C8302" s="3"/>
    </row>
    <row r="8303" spans="2:3" x14ac:dyDescent="0.25">
      <c r="B8303" s="2"/>
      <c r="C8303" s="3"/>
    </row>
    <row r="8304" spans="2:3" x14ac:dyDescent="0.25">
      <c r="B8304" s="2"/>
      <c r="C8304" s="3"/>
    </row>
    <row r="8305" spans="2:3" x14ac:dyDescent="0.25">
      <c r="B8305" s="2"/>
      <c r="C8305" s="3"/>
    </row>
    <row r="8306" spans="2:3" x14ac:dyDescent="0.25">
      <c r="B8306" s="2"/>
      <c r="C8306" s="3"/>
    </row>
    <row r="8307" spans="2:3" x14ac:dyDescent="0.25">
      <c r="B8307" s="2"/>
      <c r="C8307" s="3"/>
    </row>
    <row r="8308" spans="2:3" x14ac:dyDescent="0.25">
      <c r="B8308" s="2"/>
      <c r="C8308" s="3"/>
    </row>
    <row r="8309" spans="2:3" x14ac:dyDescent="0.25">
      <c r="B8309" s="2"/>
      <c r="C8309" s="3"/>
    </row>
    <row r="8310" spans="2:3" x14ac:dyDescent="0.25">
      <c r="B8310" s="2"/>
      <c r="C8310" s="3"/>
    </row>
    <row r="8311" spans="2:3" x14ac:dyDescent="0.25">
      <c r="B8311" s="2"/>
      <c r="C8311" s="3"/>
    </row>
    <row r="8312" spans="2:3" x14ac:dyDescent="0.25">
      <c r="B8312" s="2"/>
      <c r="C8312" s="3"/>
    </row>
    <row r="8313" spans="2:3" x14ac:dyDescent="0.25">
      <c r="B8313" s="2"/>
      <c r="C8313" s="3"/>
    </row>
    <row r="8314" spans="2:3" x14ac:dyDescent="0.25">
      <c r="B8314" s="2"/>
      <c r="C8314" s="3"/>
    </row>
    <row r="8315" spans="2:3" x14ac:dyDescent="0.25">
      <c r="B8315" s="2"/>
      <c r="C8315" s="3"/>
    </row>
    <row r="8316" spans="2:3" x14ac:dyDescent="0.25">
      <c r="B8316" s="2"/>
      <c r="C8316" s="3"/>
    </row>
    <row r="8317" spans="2:3" x14ac:dyDescent="0.25">
      <c r="B8317" s="2"/>
      <c r="C8317" s="3"/>
    </row>
    <row r="8318" spans="2:3" x14ac:dyDescent="0.25">
      <c r="B8318" s="2"/>
      <c r="C8318" s="3"/>
    </row>
    <row r="8319" spans="2:3" x14ac:dyDescent="0.25">
      <c r="B8319" s="2"/>
      <c r="C8319" s="3"/>
    </row>
    <row r="8320" spans="2:3" x14ac:dyDescent="0.25">
      <c r="B8320" s="2"/>
      <c r="C8320" s="3"/>
    </row>
    <row r="8321" spans="2:3" x14ac:dyDescent="0.25">
      <c r="B8321" s="2"/>
      <c r="C8321" s="3"/>
    </row>
    <row r="8322" spans="2:3" x14ac:dyDescent="0.25">
      <c r="B8322" s="2"/>
      <c r="C8322" s="3"/>
    </row>
    <row r="8323" spans="2:3" x14ac:dyDescent="0.25">
      <c r="B8323" s="2"/>
      <c r="C8323" s="3"/>
    </row>
    <row r="8324" spans="2:3" x14ac:dyDescent="0.25">
      <c r="B8324" s="2"/>
      <c r="C8324" s="3"/>
    </row>
    <row r="8325" spans="2:3" x14ac:dyDescent="0.25">
      <c r="B8325" s="2"/>
      <c r="C8325" s="3"/>
    </row>
    <row r="8326" spans="2:3" x14ac:dyDescent="0.25">
      <c r="B8326" s="2"/>
      <c r="C8326" s="3"/>
    </row>
    <row r="8327" spans="2:3" x14ac:dyDescent="0.25">
      <c r="B8327" s="2"/>
      <c r="C8327" s="3"/>
    </row>
    <row r="8328" spans="2:3" x14ac:dyDescent="0.25">
      <c r="B8328" s="2"/>
      <c r="C8328" s="3"/>
    </row>
    <row r="8329" spans="2:3" x14ac:dyDescent="0.25">
      <c r="B8329" s="2"/>
      <c r="C8329" s="3"/>
    </row>
    <row r="8330" spans="2:3" x14ac:dyDescent="0.25">
      <c r="B8330" s="2"/>
      <c r="C8330" s="3"/>
    </row>
    <row r="8331" spans="2:3" x14ac:dyDescent="0.25">
      <c r="B8331" s="2"/>
      <c r="C8331" s="3"/>
    </row>
    <row r="8332" spans="2:3" x14ac:dyDescent="0.25">
      <c r="B8332" s="2"/>
      <c r="C8332" s="3"/>
    </row>
    <row r="8333" spans="2:3" x14ac:dyDescent="0.25">
      <c r="B8333" s="2"/>
      <c r="C8333" s="3"/>
    </row>
    <row r="8334" spans="2:3" x14ac:dyDescent="0.25">
      <c r="B8334" s="2"/>
      <c r="C8334" s="3"/>
    </row>
    <row r="8335" spans="2:3" x14ac:dyDescent="0.25">
      <c r="B8335" s="2"/>
      <c r="C8335" s="3"/>
    </row>
    <row r="8336" spans="2:3" x14ac:dyDescent="0.25">
      <c r="B8336" s="2"/>
      <c r="C8336" s="3"/>
    </row>
    <row r="8337" spans="2:3" x14ac:dyDescent="0.25">
      <c r="B8337" s="2"/>
      <c r="C8337" s="3"/>
    </row>
    <row r="8338" spans="2:3" x14ac:dyDescent="0.25">
      <c r="B8338" s="2"/>
      <c r="C8338" s="3"/>
    </row>
    <row r="8339" spans="2:3" x14ac:dyDescent="0.25">
      <c r="B8339" s="2"/>
      <c r="C8339" s="3"/>
    </row>
    <row r="8340" spans="2:3" x14ac:dyDescent="0.25">
      <c r="B8340" s="2"/>
      <c r="C8340" s="3"/>
    </row>
    <row r="8341" spans="2:3" x14ac:dyDescent="0.25">
      <c r="B8341" s="2"/>
      <c r="C8341" s="3"/>
    </row>
    <row r="8342" spans="2:3" x14ac:dyDescent="0.25">
      <c r="B8342" s="2"/>
      <c r="C8342" s="3"/>
    </row>
    <row r="8343" spans="2:3" x14ac:dyDescent="0.25">
      <c r="B8343" s="2"/>
      <c r="C8343" s="3"/>
    </row>
    <row r="8344" spans="2:3" x14ac:dyDescent="0.25">
      <c r="B8344" s="2"/>
      <c r="C8344" s="3"/>
    </row>
    <row r="8345" spans="2:3" x14ac:dyDescent="0.25">
      <c r="B8345" s="2"/>
      <c r="C8345" s="3"/>
    </row>
    <row r="8346" spans="2:3" x14ac:dyDescent="0.25">
      <c r="B8346" s="2"/>
      <c r="C8346" s="3"/>
    </row>
    <row r="8347" spans="2:3" x14ac:dyDescent="0.25">
      <c r="B8347" s="2"/>
      <c r="C8347" s="3"/>
    </row>
    <row r="8348" spans="2:3" x14ac:dyDescent="0.25">
      <c r="B8348" s="2"/>
      <c r="C8348" s="3"/>
    </row>
    <row r="8349" spans="2:3" x14ac:dyDescent="0.25">
      <c r="B8349" s="2"/>
      <c r="C8349" s="3"/>
    </row>
    <row r="8350" spans="2:3" x14ac:dyDescent="0.25">
      <c r="B8350" s="2"/>
      <c r="C8350" s="3"/>
    </row>
    <row r="8351" spans="2:3" x14ac:dyDescent="0.25">
      <c r="B8351" s="2"/>
      <c r="C8351" s="3"/>
    </row>
    <row r="8352" spans="2:3" x14ac:dyDescent="0.25">
      <c r="B8352" s="2"/>
      <c r="C8352" s="3"/>
    </row>
    <row r="8353" spans="2:3" x14ac:dyDescent="0.25">
      <c r="B8353" s="2"/>
      <c r="C8353" s="3"/>
    </row>
    <row r="8354" spans="2:3" x14ac:dyDescent="0.25">
      <c r="B8354" s="2"/>
      <c r="C8354" s="3"/>
    </row>
    <row r="8355" spans="2:3" x14ac:dyDescent="0.25">
      <c r="B8355" s="2"/>
      <c r="C8355" s="3"/>
    </row>
    <row r="8356" spans="2:3" x14ac:dyDescent="0.25">
      <c r="B8356" s="2"/>
      <c r="C8356" s="3"/>
    </row>
    <row r="8357" spans="2:3" x14ac:dyDescent="0.25">
      <c r="B8357" s="2"/>
      <c r="C8357" s="3"/>
    </row>
    <row r="8358" spans="2:3" x14ac:dyDescent="0.25">
      <c r="B8358" s="2"/>
      <c r="C8358" s="3"/>
    </row>
    <row r="8359" spans="2:3" x14ac:dyDescent="0.25">
      <c r="B8359" s="2"/>
      <c r="C8359" s="3"/>
    </row>
    <row r="8360" spans="2:3" x14ac:dyDescent="0.25">
      <c r="B8360" s="2"/>
      <c r="C8360" s="3"/>
    </row>
    <row r="8361" spans="2:3" x14ac:dyDescent="0.25">
      <c r="B8361" s="2"/>
      <c r="C8361" s="3"/>
    </row>
    <row r="8362" spans="2:3" x14ac:dyDescent="0.25">
      <c r="B8362" s="2"/>
      <c r="C8362" s="3"/>
    </row>
    <row r="8363" spans="2:3" x14ac:dyDescent="0.25">
      <c r="B8363" s="2"/>
      <c r="C8363" s="3"/>
    </row>
    <row r="8364" spans="2:3" x14ac:dyDescent="0.25">
      <c r="B8364" s="2"/>
      <c r="C8364" s="3"/>
    </row>
    <row r="8365" spans="2:3" x14ac:dyDescent="0.25">
      <c r="B8365" s="2"/>
      <c r="C8365" s="3"/>
    </row>
    <row r="8366" spans="2:3" x14ac:dyDescent="0.25">
      <c r="B8366" s="2"/>
      <c r="C8366" s="3"/>
    </row>
    <row r="8367" spans="2:3" x14ac:dyDescent="0.25">
      <c r="B8367" s="2"/>
      <c r="C8367" s="3"/>
    </row>
    <row r="8368" spans="2:3" x14ac:dyDescent="0.25">
      <c r="B8368" s="2"/>
      <c r="C8368" s="3"/>
    </row>
    <row r="8369" spans="2:3" x14ac:dyDescent="0.25">
      <c r="B8369" s="2"/>
      <c r="C8369" s="3"/>
    </row>
    <row r="8370" spans="2:3" x14ac:dyDescent="0.25">
      <c r="B8370" s="2"/>
      <c r="C8370" s="3"/>
    </row>
    <row r="8371" spans="2:3" x14ac:dyDescent="0.25">
      <c r="B8371" s="2"/>
      <c r="C8371" s="3"/>
    </row>
    <row r="8372" spans="2:3" x14ac:dyDescent="0.25">
      <c r="B8372" s="2"/>
      <c r="C8372" s="3"/>
    </row>
    <row r="8373" spans="2:3" x14ac:dyDescent="0.25">
      <c r="B8373" s="2"/>
      <c r="C8373" s="3"/>
    </row>
    <row r="8374" spans="2:3" x14ac:dyDescent="0.25">
      <c r="B8374" s="2"/>
      <c r="C8374" s="3"/>
    </row>
    <row r="8375" spans="2:3" x14ac:dyDescent="0.25">
      <c r="B8375" s="2"/>
      <c r="C8375" s="3"/>
    </row>
    <row r="8376" spans="2:3" x14ac:dyDescent="0.25">
      <c r="B8376" s="2"/>
      <c r="C8376" s="3"/>
    </row>
    <row r="8377" spans="2:3" x14ac:dyDescent="0.25">
      <c r="B8377" s="2"/>
      <c r="C8377" s="3"/>
    </row>
    <row r="8378" spans="2:3" x14ac:dyDescent="0.25">
      <c r="B8378" s="2"/>
      <c r="C8378" s="3"/>
    </row>
    <row r="8379" spans="2:3" x14ac:dyDescent="0.25">
      <c r="B8379" s="2"/>
      <c r="C8379" s="3"/>
    </row>
    <row r="8380" spans="2:3" x14ac:dyDescent="0.25">
      <c r="B8380" s="2"/>
      <c r="C8380" s="3"/>
    </row>
    <row r="8381" spans="2:3" x14ac:dyDescent="0.25">
      <c r="B8381" s="2"/>
      <c r="C8381" s="3"/>
    </row>
    <row r="8382" spans="2:3" x14ac:dyDescent="0.25">
      <c r="B8382" s="2"/>
      <c r="C8382" s="3"/>
    </row>
    <row r="8383" spans="2:3" x14ac:dyDescent="0.25">
      <c r="B8383" s="2"/>
      <c r="C8383" s="3"/>
    </row>
    <row r="8384" spans="2:3" x14ac:dyDescent="0.25">
      <c r="B8384" s="2"/>
      <c r="C8384" s="3"/>
    </row>
    <row r="8385" spans="2:3" x14ac:dyDescent="0.25">
      <c r="B8385" s="2"/>
      <c r="C8385" s="3"/>
    </row>
    <row r="8386" spans="2:3" x14ac:dyDescent="0.25">
      <c r="B8386" s="2"/>
      <c r="C8386" s="3"/>
    </row>
    <row r="8387" spans="2:3" x14ac:dyDescent="0.25">
      <c r="B8387" s="2"/>
      <c r="C8387" s="3"/>
    </row>
    <row r="8388" spans="2:3" x14ac:dyDescent="0.25">
      <c r="B8388" s="2"/>
      <c r="C8388" s="3"/>
    </row>
    <row r="8389" spans="2:3" x14ac:dyDescent="0.25">
      <c r="B8389" s="2"/>
      <c r="C8389" s="3"/>
    </row>
    <row r="8390" spans="2:3" x14ac:dyDescent="0.25">
      <c r="B8390" s="2"/>
      <c r="C8390" s="3"/>
    </row>
    <row r="8391" spans="2:3" x14ac:dyDescent="0.25">
      <c r="B8391" s="2"/>
      <c r="C8391" s="3"/>
    </row>
    <row r="8392" spans="2:3" x14ac:dyDescent="0.25">
      <c r="B8392" s="2"/>
      <c r="C8392" s="3"/>
    </row>
    <row r="8393" spans="2:3" x14ac:dyDescent="0.25">
      <c r="B8393" s="2"/>
      <c r="C8393" s="3"/>
    </row>
    <row r="8394" spans="2:3" x14ac:dyDescent="0.25">
      <c r="B8394" s="2"/>
      <c r="C8394" s="3"/>
    </row>
    <row r="8395" spans="2:3" x14ac:dyDescent="0.25">
      <c r="B8395" s="2"/>
      <c r="C8395" s="3"/>
    </row>
    <row r="8396" spans="2:3" x14ac:dyDescent="0.25">
      <c r="B8396" s="2"/>
      <c r="C8396" s="3"/>
    </row>
    <row r="8397" spans="2:3" x14ac:dyDescent="0.25">
      <c r="B8397" s="2"/>
      <c r="C8397" s="3"/>
    </row>
    <row r="8398" spans="2:3" x14ac:dyDescent="0.25">
      <c r="B8398" s="2"/>
      <c r="C8398" s="3"/>
    </row>
    <row r="8399" spans="2:3" x14ac:dyDescent="0.25">
      <c r="B8399" s="2"/>
      <c r="C8399" s="3"/>
    </row>
    <row r="8400" spans="2:3" x14ac:dyDescent="0.25">
      <c r="B8400" s="2"/>
      <c r="C8400" s="3"/>
    </row>
    <row r="8401" spans="2:3" x14ac:dyDescent="0.25">
      <c r="B8401" s="2"/>
      <c r="C8401" s="3"/>
    </row>
    <row r="8402" spans="2:3" x14ac:dyDescent="0.25">
      <c r="B8402" s="2"/>
      <c r="C8402" s="3"/>
    </row>
    <row r="8403" spans="2:3" x14ac:dyDescent="0.25">
      <c r="B8403" s="2"/>
      <c r="C8403" s="3"/>
    </row>
    <row r="8404" spans="2:3" x14ac:dyDescent="0.25">
      <c r="B8404" s="2"/>
      <c r="C8404" s="3"/>
    </row>
    <row r="8405" spans="2:3" x14ac:dyDescent="0.25">
      <c r="B8405" s="2"/>
      <c r="C8405" s="3"/>
    </row>
    <row r="8406" spans="2:3" x14ac:dyDescent="0.25">
      <c r="B8406" s="2"/>
      <c r="C8406" s="3"/>
    </row>
    <row r="8407" spans="2:3" x14ac:dyDescent="0.25">
      <c r="B8407" s="2"/>
      <c r="C8407" s="3"/>
    </row>
    <row r="8408" spans="2:3" x14ac:dyDescent="0.25">
      <c r="B8408" s="2"/>
      <c r="C8408" s="3"/>
    </row>
    <row r="8409" spans="2:3" x14ac:dyDescent="0.25">
      <c r="B8409" s="2"/>
      <c r="C8409" s="3"/>
    </row>
    <row r="8410" spans="2:3" x14ac:dyDescent="0.25">
      <c r="B8410" s="2"/>
      <c r="C8410" s="3"/>
    </row>
    <row r="8411" spans="2:3" x14ac:dyDescent="0.25">
      <c r="B8411" s="2"/>
      <c r="C8411" s="3"/>
    </row>
    <row r="8412" spans="2:3" x14ac:dyDescent="0.25">
      <c r="B8412" s="2"/>
      <c r="C8412" s="3"/>
    </row>
    <row r="8413" spans="2:3" x14ac:dyDescent="0.25">
      <c r="B8413" s="2"/>
      <c r="C8413" s="3"/>
    </row>
    <row r="8414" spans="2:3" x14ac:dyDescent="0.25">
      <c r="B8414" s="2"/>
      <c r="C8414" s="3"/>
    </row>
    <row r="8415" spans="2:3" x14ac:dyDescent="0.25">
      <c r="B8415" s="2"/>
      <c r="C8415" s="3"/>
    </row>
    <row r="8416" spans="2:3" x14ac:dyDescent="0.25">
      <c r="B8416" s="2"/>
      <c r="C8416" s="3"/>
    </row>
    <row r="8417" spans="2:3" x14ac:dyDescent="0.25">
      <c r="B8417" s="2"/>
      <c r="C8417" s="3"/>
    </row>
    <row r="8418" spans="2:3" x14ac:dyDescent="0.25">
      <c r="B8418" s="2"/>
      <c r="C8418" s="3"/>
    </row>
    <row r="8419" spans="2:3" x14ac:dyDescent="0.25">
      <c r="B8419" s="2"/>
      <c r="C8419" s="3"/>
    </row>
    <row r="8420" spans="2:3" x14ac:dyDescent="0.25">
      <c r="B8420" s="2"/>
      <c r="C8420" s="3"/>
    </row>
    <row r="8421" spans="2:3" x14ac:dyDescent="0.25">
      <c r="B8421" s="2"/>
      <c r="C8421" s="3"/>
    </row>
    <row r="8422" spans="2:3" x14ac:dyDescent="0.25">
      <c r="B8422" s="2"/>
      <c r="C8422" s="3"/>
    </row>
    <row r="8423" spans="2:3" x14ac:dyDescent="0.25">
      <c r="B8423" s="2"/>
      <c r="C8423" s="3"/>
    </row>
    <row r="8424" spans="2:3" x14ac:dyDescent="0.25">
      <c r="B8424" s="2"/>
      <c r="C8424" s="3"/>
    </row>
    <row r="8425" spans="2:3" x14ac:dyDescent="0.25">
      <c r="B8425" s="2"/>
      <c r="C8425" s="3"/>
    </row>
    <row r="8426" spans="2:3" x14ac:dyDescent="0.25">
      <c r="B8426" s="2"/>
      <c r="C8426" s="3"/>
    </row>
    <row r="8427" spans="2:3" x14ac:dyDescent="0.25">
      <c r="B8427" s="2"/>
      <c r="C8427" s="3"/>
    </row>
    <row r="8428" spans="2:3" x14ac:dyDescent="0.25">
      <c r="B8428" s="2"/>
      <c r="C8428" s="3"/>
    </row>
    <row r="8429" spans="2:3" x14ac:dyDescent="0.25">
      <c r="B8429" s="2"/>
      <c r="C8429" s="3"/>
    </row>
    <row r="8430" spans="2:3" x14ac:dyDescent="0.25">
      <c r="B8430" s="2"/>
      <c r="C8430" s="3"/>
    </row>
    <row r="8431" spans="2:3" x14ac:dyDescent="0.25">
      <c r="B8431" s="2"/>
      <c r="C8431" s="3"/>
    </row>
    <row r="8432" spans="2:3" x14ac:dyDescent="0.25">
      <c r="B8432" s="2"/>
      <c r="C8432" s="3"/>
    </row>
    <row r="8433" spans="2:3" x14ac:dyDescent="0.25">
      <c r="B8433" s="2"/>
      <c r="C8433" s="3"/>
    </row>
    <row r="8434" spans="2:3" x14ac:dyDescent="0.25">
      <c r="B8434" s="2"/>
      <c r="C8434" s="3"/>
    </row>
    <row r="8435" spans="2:3" x14ac:dyDescent="0.25">
      <c r="B8435" s="2"/>
      <c r="C8435" s="3"/>
    </row>
    <row r="8436" spans="2:3" x14ac:dyDescent="0.25">
      <c r="B8436" s="2"/>
      <c r="C8436" s="3"/>
    </row>
    <row r="8437" spans="2:3" x14ac:dyDescent="0.25">
      <c r="B8437" s="2"/>
      <c r="C8437" s="3"/>
    </row>
    <row r="8438" spans="2:3" x14ac:dyDescent="0.25">
      <c r="B8438" s="2"/>
      <c r="C8438" s="3"/>
    </row>
    <row r="8439" spans="2:3" x14ac:dyDescent="0.25">
      <c r="B8439" s="2"/>
      <c r="C8439" s="3"/>
    </row>
    <row r="8440" spans="2:3" x14ac:dyDescent="0.25">
      <c r="B8440" s="2"/>
      <c r="C8440" s="3"/>
    </row>
    <row r="8441" spans="2:3" x14ac:dyDescent="0.25">
      <c r="B8441" s="2"/>
      <c r="C8441" s="3"/>
    </row>
    <row r="8442" spans="2:3" x14ac:dyDescent="0.25">
      <c r="B8442" s="2"/>
      <c r="C8442" s="3"/>
    </row>
    <row r="8443" spans="2:3" x14ac:dyDescent="0.25">
      <c r="B8443" s="2"/>
      <c r="C8443" s="3"/>
    </row>
    <row r="8444" spans="2:3" x14ac:dyDescent="0.25">
      <c r="B8444" s="2"/>
      <c r="C8444" s="3"/>
    </row>
    <row r="8445" spans="2:3" x14ac:dyDescent="0.25">
      <c r="B8445" s="2"/>
      <c r="C8445" s="3"/>
    </row>
    <row r="8446" spans="2:3" x14ac:dyDescent="0.25">
      <c r="B8446" s="2"/>
      <c r="C8446" s="3"/>
    </row>
    <row r="8447" spans="2:3" x14ac:dyDescent="0.25">
      <c r="B8447" s="2"/>
      <c r="C8447" s="3"/>
    </row>
    <row r="8448" spans="2:3" x14ac:dyDescent="0.25">
      <c r="B8448" s="2"/>
      <c r="C8448" s="3"/>
    </row>
    <row r="8449" spans="2:27" x14ac:dyDescent="0.25">
      <c r="B8449" s="2"/>
      <c r="C8449" s="3"/>
    </row>
    <row r="8450" spans="2:27" x14ac:dyDescent="0.25">
      <c r="B8450" s="2"/>
      <c r="C8450" s="3"/>
    </row>
    <row r="8451" spans="2:27" x14ac:dyDescent="0.25">
      <c r="B8451" s="2"/>
      <c r="C8451" s="3"/>
    </row>
    <row r="8452" spans="2:27" x14ac:dyDescent="0.25">
      <c r="B8452" s="2"/>
      <c r="C8452" s="3"/>
    </row>
    <row r="8453" spans="2:27" x14ac:dyDescent="0.25">
      <c r="B8453" s="2"/>
      <c r="C8453" s="3"/>
    </row>
    <row r="8454" spans="2:27" x14ac:dyDescent="0.25">
      <c r="B8454" s="2"/>
      <c r="C8454" s="3"/>
    </row>
    <row r="8455" spans="2:27" x14ac:dyDescent="0.25">
      <c r="B8455" s="2"/>
      <c r="C8455" s="3"/>
    </row>
    <row r="8456" spans="2:27" x14ac:dyDescent="0.25">
      <c r="B8456" s="2"/>
      <c r="C8456" s="3"/>
    </row>
    <row r="8457" spans="2:27" x14ac:dyDescent="0.25">
      <c r="B8457" s="2"/>
      <c r="C8457" s="3"/>
    </row>
    <row r="8458" spans="2:27" x14ac:dyDescent="0.25">
      <c r="B8458" s="2"/>
      <c r="C8458" s="3"/>
    </row>
    <row r="8459" spans="2:27" x14ac:dyDescent="0.25">
      <c r="B8459" s="2"/>
      <c r="C8459" s="3"/>
    </row>
    <row r="8460" spans="2:27" x14ac:dyDescent="0.25">
      <c r="B8460" s="2"/>
      <c r="C8460" s="3"/>
    </row>
    <row r="8461" spans="2:27" x14ac:dyDescent="0.25">
      <c r="B8461" s="2"/>
      <c r="C8461" s="3"/>
    </row>
    <row r="8462" spans="2:27" x14ac:dyDescent="0.25">
      <c r="B8462" s="2"/>
      <c r="C8462" s="3"/>
    </row>
    <row r="8463" spans="2:27" x14ac:dyDescent="0.25">
      <c r="B8463" s="2"/>
      <c r="C8463" s="3"/>
    </row>
    <row r="8464" spans="2:27" x14ac:dyDescent="0.25">
      <c r="B8464" s="2"/>
      <c r="C8464" s="3"/>
      <c r="Y8464" s="9"/>
      <c r="Z8464" s="9"/>
      <c r="AA8464" s="9"/>
    </row>
    <row r="8465" spans="2:27" x14ac:dyDescent="0.25">
      <c r="B8465" s="2"/>
      <c r="C8465" s="3"/>
      <c r="Y8465" s="9"/>
      <c r="Z8465" s="9"/>
      <c r="AA8465" s="9"/>
    </row>
    <row r="8466" spans="2:27" x14ac:dyDescent="0.25">
      <c r="B8466" s="2"/>
      <c r="C8466" s="3"/>
      <c r="Y8466" s="9"/>
      <c r="Z8466" s="9"/>
      <c r="AA8466" s="9"/>
    </row>
    <row r="8467" spans="2:27" x14ac:dyDescent="0.25">
      <c r="B8467" s="2"/>
      <c r="C8467" s="3"/>
      <c r="Y8467" s="9"/>
      <c r="Z8467" s="9"/>
      <c r="AA8467" s="9"/>
    </row>
    <row r="8468" spans="2:27" x14ac:dyDescent="0.25">
      <c r="B8468" s="2"/>
      <c r="C8468" s="3"/>
      <c r="Y8468" s="9"/>
      <c r="Z8468" s="9"/>
      <c r="AA8468" s="9"/>
    </row>
    <row r="8469" spans="2:27" x14ac:dyDescent="0.25">
      <c r="B8469" s="2"/>
      <c r="C8469" s="3"/>
      <c r="Y8469" s="9"/>
      <c r="Z8469" s="9"/>
      <c r="AA8469" s="9"/>
    </row>
    <row r="8470" spans="2:27" x14ac:dyDescent="0.25">
      <c r="B8470" s="2"/>
      <c r="C8470" s="3"/>
      <c r="Y8470" s="9"/>
      <c r="Z8470" s="9"/>
      <c r="AA8470" s="9"/>
    </row>
    <row r="8471" spans="2:27" x14ac:dyDescent="0.25">
      <c r="B8471" s="2"/>
      <c r="C8471" s="3"/>
      <c r="Y8471" s="9"/>
      <c r="Z8471" s="9"/>
      <c r="AA8471" s="9"/>
    </row>
    <row r="8472" spans="2:27" x14ac:dyDescent="0.25">
      <c r="B8472" s="2"/>
      <c r="C8472" s="3"/>
      <c r="Y8472" s="9"/>
      <c r="Z8472" s="9"/>
      <c r="AA8472" s="9"/>
    </row>
    <row r="8473" spans="2:27" x14ac:dyDescent="0.25">
      <c r="B8473" s="2"/>
      <c r="C8473" s="3"/>
      <c r="Y8473" s="9"/>
      <c r="Z8473" s="9"/>
      <c r="AA8473" s="9"/>
    </row>
    <row r="8474" spans="2:27" x14ac:dyDescent="0.25">
      <c r="B8474" s="2"/>
      <c r="C8474" s="3"/>
      <c r="Y8474" s="9"/>
      <c r="Z8474" s="9"/>
      <c r="AA8474" s="9"/>
    </row>
    <row r="8475" spans="2:27" x14ac:dyDescent="0.25">
      <c r="B8475" s="2"/>
      <c r="C8475" s="3"/>
      <c r="Y8475" s="9"/>
      <c r="Z8475" s="9"/>
      <c r="AA8475" s="9"/>
    </row>
    <row r="8476" spans="2:27" x14ac:dyDescent="0.25">
      <c r="B8476" s="2"/>
      <c r="C8476" s="3"/>
      <c r="Y8476" s="9"/>
      <c r="Z8476" s="9"/>
      <c r="AA8476" s="9"/>
    </row>
    <row r="8477" spans="2:27" x14ac:dyDescent="0.25">
      <c r="B8477" s="2"/>
      <c r="C8477" s="3"/>
      <c r="Y8477" s="9"/>
      <c r="Z8477" s="9"/>
      <c r="AA8477" s="9"/>
    </row>
    <row r="8478" spans="2:27" x14ac:dyDescent="0.25">
      <c r="B8478" s="2"/>
      <c r="C8478" s="3"/>
      <c r="Y8478" s="9"/>
      <c r="Z8478" s="9"/>
      <c r="AA8478" s="9"/>
    </row>
    <row r="8479" spans="2:27" x14ac:dyDescent="0.25">
      <c r="B8479" s="2"/>
      <c r="C8479" s="3"/>
      <c r="Y8479" s="9"/>
      <c r="Z8479" s="9"/>
      <c r="AA8479" s="9"/>
    </row>
    <row r="8480" spans="2:27" x14ac:dyDescent="0.25">
      <c r="B8480" s="2"/>
      <c r="C8480" s="3"/>
      <c r="Y8480" s="9"/>
      <c r="Z8480" s="9"/>
      <c r="AA8480" s="9"/>
    </row>
    <row r="8481" spans="2:27" x14ac:dyDescent="0.25">
      <c r="B8481" s="2"/>
      <c r="C8481" s="3"/>
      <c r="Y8481" s="9"/>
      <c r="Z8481" s="9"/>
      <c r="AA8481" s="9"/>
    </row>
    <row r="8482" spans="2:27" x14ac:dyDescent="0.25">
      <c r="B8482" s="2"/>
      <c r="C8482" s="3"/>
      <c r="Y8482" s="9"/>
      <c r="Z8482" s="9"/>
      <c r="AA8482" s="9"/>
    </row>
    <row r="8483" spans="2:27" x14ac:dyDescent="0.25">
      <c r="B8483" s="2"/>
      <c r="C8483" s="3"/>
      <c r="Y8483" s="9"/>
      <c r="Z8483" s="9"/>
      <c r="AA8483" s="9"/>
    </row>
    <row r="8484" spans="2:27" x14ac:dyDescent="0.25">
      <c r="B8484" s="2"/>
      <c r="C8484" s="3"/>
      <c r="Y8484" s="9"/>
      <c r="Z8484" s="9"/>
      <c r="AA8484" s="9"/>
    </row>
    <row r="8485" spans="2:27" x14ac:dyDescent="0.25">
      <c r="B8485" s="2"/>
      <c r="C8485" s="3"/>
      <c r="Y8485" s="9"/>
      <c r="Z8485" s="9"/>
      <c r="AA8485" s="9"/>
    </row>
    <row r="8486" spans="2:27" x14ac:dyDescent="0.25">
      <c r="B8486" s="2"/>
      <c r="C8486" s="3"/>
      <c r="Y8486" s="9"/>
      <c r="Z8486" s="9"/>
      <c r="AA8486" s="9"/>
    </row>
    <row r="8487" spans="2:27" x14ac:dyDescent="0.25">
      <c r="B8487" s="2"/>
      <c r="C8487" s="3"/>
      <c r="Y8487" s="9"/>
      <c r="Z8487" s="9"/>
      <c r="AA8487" s="9"/>
    </row>
    <row r="8488" spans="2:27" x14ac:dyDescent="0.25">
      <c r="B8488" s="2"/>
      <c r="C8488" s="3"/>
      <c r="Y8488" s="9"/>
      <c r="Z8488" s="9"/>
      <c r="AA8488" s="9"/>
    </row>
    <row r="8489" spans="2:27" x14ac:dyDescent="0.25">
      <c r="B8489" s="2"/>
      <c r="C8489" s="3"/>
      <c r="Y8489" s="9"/>
      <c r="Z8489" s="9"/>
      <c r="AA8489" s="9"/>
    </row>
    <row r="8490" spans="2:27" x14ac:dyDescent="0.25">
      <c r="B8490" s="2"/>
      <c r="C8490" s="3"/>
      <c r="Y8490" s="9"/>
      <c r="Z8490" s="9"/>
      <c r="AA8490" s="9"/>
    </row>
    <row r="8491" spans="2:27" x14ac:dyDescent="0.25">
      <c r="B8491" s="2"/>
      <c r="C8491" s="3"/>
      <c r="Y8491" s="9"/>
      <c r="Z8491" s="9"/>
      <c r="AA8491" s="9"/>
    </row>
    <row r="8492" spans="2:27" x14ac:dyDescent="0.25">
      <c r="B8492" s="2"/>
      <c r="C8492" s="3"/>
      <c r="Y8492" s="9"/>
      <c r="Z8492" s="9"/>
      <c r="AA8492" s="9"/>
    </row>
    <row r="8493" spans="2:27" x14ac:dyDescent="0.25">
      <c r="B8493" s="2"/>
      <c r="C8493" s="3"/>
      <c r="Y8493" s="9"/>
      <c r="Z8493" s="9"/>
      <c r="AA8493" s="9"/>
    </row>
    <row r="8494" spans="2:27" x14ac:dyDescent="0.25">
      <c r="B8494" s="2"/>
      <c r="C8494" s="3"/>
      <c r="Y8494" s="9"/>
      <c r="Z8494" s="9"/>
      <c r="AA8494" s="9"/>
    </row>
    <row r="8495" spans="2:27" x14ac:dyDescent="0.25">
      <c r="B8495" s="2"/>
      <c r="C8495" s="3"/>
      <c r="Y8495" s="9"/>
      <c r="Z8495" s="9"/>
      <c r="AA8495" s="9"/>
    </row>
    <row r="8496" spans="2:27" x14ac:dyDescent="0.25">
      <c r="B8496" s="2"/>
      <c r="C8496" s="3"/>
      <c r="Y8496" s="9"/>
      <c r="Z8496" s="9"/>
      <c r="AA8496" s="9"/>
    </row>
    <row r="8497" spans="2:27" x14ac:dyDescent="0.25">
      <c r="B8497" s="2"/>
      <c r="C8497" s="3"/>
      <c r="Y8497" s="9"/>
      <c r="Z8497" s="9"/>
      <c r="AA8497" s="9"/>
    </row>
    <row r="8498" spans="2:27" x14ac:dyDescent="0.25">
      <c r="B8498" s="2"/>
      <c r="C8498" s="3"/>
      <c r="Y8498" s="9"/>
      <c r="Z8498" s="9"/>
      <c r="AA8498" s="9"/>
    </row>
    <row r="8499" spans="2:27" x14ac:dyDescent="0.25">
      <c r="B8499" s="2"/>
      <c r="C8499" s="3"/>
      <c r="Y8499" s="9"/>
      <c r="Z8499" s="9"/>
      <c r="AA8499" s="9"/>
    </row>
    <row r="8500" spans="2:27" x14ac:dyDescent="0.25">
      <c r="B8500" s="2"/>
      <c r="C8500" s="3"/>
      <c r="Y8500" s="9"/>
      <c r="Z8500" s="9"/>
      <c r="AA8500" s="9"/>
    </row>
    <row r="8501" spans="2:27" x14ac:dyDescent="0.25">
      <c r="B8501" s="2"/>
      <c r="C8501" s="3"/>
      <c r="Y8501" s="9"/>
      <c r="Z8501" s="9"/>
      <c r="AA8501" s="9"/>
    </row>
    <row r="8502" spans="2:27" x14ac:dyDescent="0.25">
      <c r="B8502" s="2"/>
      <c r="C8502" s="3"/>
      <c r="Y8502" s="9"/>
      <c r="Z8502" s="9"/>
      <c r="AA8502" s="9"/>
    </row>
    <row r="8503" spans="2:27" x14ac:dyDescent="0.25">
      <c r="B8503" s="2"/>
      <c r="C8503" s="3"/>
      <c r="Y8503" s="9"/>
      <c r="Z8503" s="9"/>
      <c r="AA8503" s="9"/>
    </row>
    <row r="8504" spans="2:27" x14ac:dyDescent="0.25">
      <c r="B8504" s="2"/>
      <c r="C8504" s="3"/>
      <c r="Y8504" s="9"/>
      <c r="Z8504" s="9"/>
      <c r="AA8504" s="9"/>
    </row>
    <row r="8505" spans="2:27" x14ac:dyDescent="0.25">
      <c r="B8505" s="2"/>
      <c r="C8505" s="3"/>
      <c r="Y8505" s="9"/>
      <c r="Z8505" s="9"/>
      <c r="AA8505" s="9"/>
    </row>
    <row r="8506" spans="2:27" x14ac:dyDescent="0.25">
      <c r="B8506" s="2"/>
      <c r="C8506" s="3"/>
      <c r="Y8506" s="9"/>
      <c r="Z8506" s="9"/>
      <c r="AA8506" s="9"/>
    </row>
    <row r="8507" spans="2:27" x14ac:dyDescent="0.25">
      <c r="B8507" s="2"/>
      <c r="C8507" s="3"/>
      <c r="Y8507" s="9"/>
      <c r="Z8507" s="9"/>
      <c r="AA8507" s="9"/>
    </row>
    <row r="8508" spans="2:27" x14ac:dyDescent="0.25">
      <c r="B8508" s="2"/>
      <c r="C8508" s="3"/>
      <c r="Y8508" s="9"/>
      <c r="Z8508" s="9"/>
      <c r="AA8508" s="9"/>
    </row>
    <row r="8509" spans="2:27" x14ac:dyDescent="0.25">
      <c r="B8509" s="2"/>
      <c r="C8509" s="3"/>
      <c r="Y8509" s="9"/>
      <c r="Z8509" s="9"/>
      <c r="AA8509" s="9"/>
    </row>
    <row r="8510" spans="2:27" x14ac:dyDescent="0.25">
      <c r="B8510" s="2"/>
      <c r="C8510" s="3"/>
      <c r="Y8510" s="9"/>
      <c r="Z8510" s="9"/>
      <c r="AA8510" s="9"/>
    </row>
    <row r="8511" spans="2:27" x14ac:dyDescent="0.25">
      <c r="B8511" s="2"/>
      <c r="C8511" s="3"/>
      <c r="Y8511" s="9"/>
      <c r="Z8511" s="9"/>
      <c r="AA8511" s="9"/>
    </row>
    <row r="8512" spans="2:27" x14ac:dyDescent="0.25">
      <c r="B8512" s="2"/>
      <c r="C8512" s="3"/>
      <c r="Y8512" s="9"/>
      <c r="Z8512" s="9"/>
      <c r="AA8512" s="9"/>
    </row>
    <row r="8513" spans="2:3" x14ac:dyDescent="0.25">
      <c r="B8513" s="2"/>
      <c r="C8513" s="3"/>
    </row>
    <row r="8514" spans="2:3" x14ac:dyDescent="0.25">
      <c r="B8514" s="2"/>
      <c r="C8514" s="3"/>
    </row>
    <row r="8515" spans="2:3" x14ac:dyDescent="0.25">
      <c r="B8515" s="2"/>
      <c r="C8515" s="3"/>
    </row>
    <row r="8516" spans="2:3" x14ac:dyDescent="0.25">
      <c r="B8516" s="2"/>
      <c r="C8516" s="3"/>
    </row>
    <row r="8517" spans="2:3" x14ac:dyDescent="0.25">
      <c r="B8517" s="2"/>
      <c r="C8517" s="3"/>
    </row>
    <row r="8518" spans="2:3" x14ac:dyDescent="0.25">
      <c r="B8518" s="2"/>
      <c r="C8518" s="3"/>
    </row>
    <row r="8519" spans="2:3" x14ac:dyDescent="0.25">
      <c r="B8519" s="2"/>
      <c r="C8519" s="3"/>
    </row>
    <row r="8520" spans="2:3" x14ac:dyDescent="0.25">
      <c r="B8520" s="2"/>
      <c r="C8520" s="3"/>
    </row>
    <row r="8521" spans="2:3" x14ac:dyDescent="0.25">
      <c r="B8521" s="2"/>
      <c r="C8521" s="3"/>
    </row>
    <row r="8522" spans="2:3" x14ac:dyDescent="0.25">
      <c r="B8522" s="2"/>
      <c r="C8522" s="3"/>
    </row>
    <row r="8523" spans="2:3" x14ac:dyDescent="0.25">
      <c r="B8523" s="2"/>
      <c r="C8523" s="3"/>
    </row>
    <row r="8524" spans="2:3" x14ac:dyDescent="0.25">
      <c r="B8524" s="2"/>
      <c r="C8524" s="3"/>
    </row>
    <row r="8525" spans="2:3" x14ac:dyDescent="0.25">
      <c r="B8525" s="2"/>
      <c r="C8525" s="3"/>
    </row>
    <row r="8526" spans="2:3" x14ac:dyDescent="0.25">
      <c r="B8526" s="2"/>
      <c r="C8526" s="3"/>
    </row>
    <row r="8527" spans="2:3" x14ac:dyDescent="0.25">
      <c r="B8527" s="2"/>
      <c r="C8527" s="3"/>
    </row>
    <row r="8528" spans="2:3" x14ac:dyDescent="0.25">
      <c r="B8528" s="2"/>
      <c r="C8528" s="3"/>
    </row>
    <row r="8529" spans="2:3" x14ac:dyDescent="0.25">
      <c r="B8529" s="2"/>
      <c r="C8529" s="3"/>
    </row>
    <row r="8530" spans="2:3" x14ac:dyDescent="0.25">
      <c r="B8530" s="2"/>
      <c r="C8530" s="3"/>
    </row>
    <row r="8531" spans="2:3" x14ac:dyDescent="0.25">
      <c r="B8531" s="2"/>
      <c r="C8531" s="3"/>
    </row>
    <row r="8532" spans="2:3" x14ac:dyDescent="0.25">
      <c r="B8532" s="2"/>
      <c r="C8532" s="3"/>
    </row>
    <row r="8533" spans="2:3" x14ac:dyDescent="0.25">
      <c r="B8533" s="2"/>
      <c r="C8533" s="3"/>
    </row>
    <row r="8534" spans="2:3" x14ac:dyDescent="0.25">
      <c r="B8534" s="2"/>
      <c r="C8534" s="3"/>
    </row>
    <row r="8535" spans="2:3" x14ac:dyDescent="0.25">
      <c r="B8535" s="2"/>
      <c r="C8535" s="3"/>
    </row>
    <row r="8536" spans="2:3" x14ac:dyDescent="0.25">
      <c r="B8536" s="2"/>
      <c r="C8536" s="3"/>
    </row>
    <row r="8537" spans="2:3" x14ac:dyDescent="0.25">
      <c r="B8537" s="2"/>
      <c r="C8537" s="3"/>
    </row>
    <row r="8538" spans="2:3" x14ac:dyDescent="0.25">
      <c r="B8538" s="2"/>
      <c r="C8538" s="3"/>
    </row>
    <row r="8539" spans="2:3" x14ac:dyDescent="0.25">
      <c r="B8539" s="2"/>
      <c r="C8539" s="3"/>
    </row>
    <row r="8540" spans="2:3" x14ac:dyDescent="0.25">
      <c r="B8540" s="2"/>
      <c r="C8540" s="3"/>
    </row>
    <row r="8541" spans="2:3" x14ac:dyDescent="0.25">
      <c r="B8541" s="2"/>
      <c r="C8541" s="3"/>
    </row>
    <row r="8542" spans="2:3" x14ac:dyDescent="0.25">
      <c r="B8542" s="2"/>
      <c r="C8542" s="3"/>
    </row>
    <row r="8543" spans="2:3" x14ac:dyDescent="0.25">
      <c r="B8543" s="2"/>
      <c r="C8543" s="3"/>
    </row>
    <row r="8544" spans="2:3" x14ac:dyDescent="0.25">
      <c r="B8544" s="2"/>
      <c r="C8544" s="3"/>
    </row>
    <row r="8545" spans="2:3" x14ac:dyDescent="0.25">
      <c r="B8545" s="2"/>
      <c r="C8545" s="3"/>
    </row>
    <row r="8546" spans="2:3" x14ac:dyDescent="0.25">
      <c r="B8546" s="2"/>
      <c r="C8546" s="3"/>
    </row>
    <row r="8547" spans="2:3" x14ac:dyDescent="0.25">
      <c r="B8547" s="2"/>
      <c r="C8547" s="3"/>
    </row>
    <row r="8548" spans="2:3" x14ac:dyDescent="0.25">
      <c r="B8548" s="2"/>
      <c r="C8548" s="3"/>
    </row>
    <row r="8549" spans="2:3" x14ac:dyDescent="0.25">
      <c r="B8549" s="2"/>
      <c r="C8549" s="3"/>
    </row>
    <row r="8550" spans="2:3" x14ac:dyDescent="0.25">
      <c r="B8550" s="2"/>
      <c r="C8550" s="3"/>
    </row>
    <row r="8551" spans="2:3" x14ac:dyDescent="0.25">
      <c r="B8551" s="2"/>
      <c r="C8551" s="3"/>
    </row>
    <row r="8552" spans="2:3" x14ac:dyDescent="0.25">
      <c r="B8552" s="2"/>
      <c r="C8552" s="3"/>
    </row>
    <row r="8553" spans="2:3" x14ac:dyDescent="0.25">
      <c r="B8553" s="2"/>
      <c r="C8553" s="3"/>
    </row>
    <row r="8554" spans="2:3" x14ac:dyDescent="0.25">
      <c r="B8554" s="2"/>
      <c r="C8554" s="3"/>
    </row>
    <row r="8555" spans="2:3" x14ac:dyDescent="0.25">
      <c r="B8555" s="2"/>
      <c r="C8555" s="3"/>
    </row>
    <row r="8556" spans="2:3" x14ac:dyDescent="0.25">
      <c r="B8556" s="2"/>
      <c r="C8556" s="3"/>
    </row>
    <row r="8557" spans="2:3" x14ac:dyDescent="0.25">
      <c r="B8557" s="2"/>
      <c r="C8557" s="3"/>
    </row>
    <row r="8558" spans="2:3" x14ac:dyDescent="0.25">
      <c r="B8558" s="2"/>
      <c r="C8558" s="3"/>
    </row>
    <row r="8559" spans="2:3" x14ac:dyDescent="0.25">
      <c r="B8559" s="2"/>
      <c r="C8559" s="3"/>
    </row>
    <row r="8560" spans="2:3" x14ac:dyDescent="0.25">
      <c r="B8560" s="2"/>
      <c r="C8560" s="3"/>
    </row>
    <row r="8561" spans="2:3" x14ac:dyDescent="0.25">
      <c r="B8561" s="2"/>
      <c r="C8561" s="3"/>
    </row>
    <row r="8562" spans="2:3" x14ac:dyDescent="0.25">
      <c r="B8562" s="2"/>
      <c r="C8562" s="3"/>
    </row>
    <row r="8563" spans="2:3" x14ac:dyDescent="0.25">
      <c r="B8563" s="2"/>
      <c r="C8563" s="3"/>
    </row>
    <row r="8564" spans="2:3" x14ac:dyDescent="0.25">
      <c r="B8564" s="2"/>
      <c r="C8564" s="3"/>
    </row>
    <row r="8565" spans="2:3" x14ac:dyDescent="0.25">
      <c r="B8565" s="2"/>
      <c r="C8565" s="3"/>
    </row>
    <row r="8566" spans="2:3" x14ac:dyDescent="0.25">
      <c r="B8566" s="2"/>
      <c r="C8566" s="3"/>
    </row>
    <row r="8567" spans="2:3" x14ac:dyDescent="0.25">
      <c r="B8567" s="2"/>
      <c r="C8567" s="3"/>
    </row>
    <row r="8568" spans="2:3" x14ac:dyDescent="0.25">
      <c r="B8568" s="2"/>
      <c r="C8568" s="3"/>
    </row>
    <row r="8569" spans="2:3" x14ac:dyDescent="0.25">
      <c r="B8569" s="2"/>
      <c r="C8569" s="3"/>
    </row>
    <row r="8570" spans="2:3" x14ac:dyDescent="0.25">
      <c r="B8570" s="2"/>
      <c r="C8570" s="3"/>
    </row>
    <row r="8571" spans="2:3" x14ac:dyDescent="0.25">
      <c r="B8571" s="2"/>
      <c r="C8571" s="3"/>
    </row>
    <row r="8572" spans="2:3" x14ac:dyDescent="0.25">
      <c r="B8572" s="2"/>
      <c r="C8572" s="3"/>
    </row>
    <row r="8573" spans="2:3" x14ac:dyDescent="0.25">
      <c r="B8573" s="2"/>
      <c r="C8573" s="3"/>
    </row>
    <row r="8574" spans="2:3" x14ac:dyDescent="0.25">
      <c r="B8574" s="2"/>
      <c r="C8574" s="3"/>
    </row>
    <row r="8575" spans="2:3" x14ac:dyDescent="0.25">
      <c r="B8575" s="2"/>
      <c r="C8575" s="3"/>
    </row>
    <row r="8576" spans="2:3" x14ac:dyDescent="0.25">
      <c r="B8576" s="2"/>
      <c r="C8576" s="3"/>
    </row>
    <row r="8577" spans="2:3" x14ac:dyDescent="0.25">
      <c r="B8577" s="2"/>
      <c r="C8577" s="3"/>
    </row>
    <row r="8578" spans="2:3" x14ac:dyDescent="0.25">
      <c r="B8578" s="2"/>
      <c r="C8578" s="3"/>
    </row>
    <row r="8579" spans="2:3" x14ac:dyDescent="0.25">
      <c r="B8579" s="2"/>
      <c r="C8579" s="3"/>
    </row>
    <row r="8580" spans="2:3" x14ac:dyDescent="0.25">
      <c r="B8580" s="2"/>
      <c r="C8580" s="3"/>
    </row>
    <row r="8581" spans="2:3" x14ac:dyDescent="0.25">
      <c r="B8581" s="2"/>
      <c r="C8581" s="3"/>
    </row>
    <row r="8582" spans="2:3" x14ac:dyDescent="0.25">
      <c r="B8582" s="2"/>
      <c r="C8582" s="3"/>
    </row>
    <row r="8583" spans="2:3" x14ac:dyDescent="0.25">
      <c r="B8583" s="2"/>
      <c r="C8583" s="3"/>
    </row>
    <row r="8584" spans="2:3" x14ac:dyDescent="0.25">
      <c r="B8584" s="2"/>
      <c r="C8584" s="3"/>
    </row>
    <row r="8585" spans="2:3" x14ac:dyDescent="0.25">
      <c r="B8585" s="2"/>
      <c r="C8585" s="3"/>
    </row>
    <row r="8586" spans="2:3" x14ac:dyDescent="0.25">
      <c r="B8586" s="2"/>
      <c r="C8586" s="3"/>
    </row>
    <row r="8587" spans="2:3" x14ac:dyDescent="0.25">
      <c r="B8587" s="2"/>
      <c r="C8587" s="3"/>
    </row>
    <row r="8588" spans="2:3" x14ac:dyDescent="0.25">
      <c r="B8588" s="2"/>
      <c r="C8588" s="3"/>
    </row>
    <row r="8589" spans="2:3" x14ac:dyDescent="0.25">
      <c r="B8589" s="2"/>
      <c r="C8589" s="3"/>
    </row>
    <row r="8590" spans="2:3" x14ac:dyDescent="0.25">
      <c r="B8590" s="2"/>
      <c r="C8590" s="3"/>
    </row>
    <row r="8591" spans="2:3" x14ac:dyDescent="0.25">
      <c r="B8591" s="2"/>
      <c r="C8591" s="3"/>
    </row>
    <row r="8592" spans="2:3" x14ac:dyDescent="0.25">
      <c r="B8592" s="2"/>
      <c r="C8592" s="3"/>
    </row>
    <row r="8593" spans="2:3" x14ac:dyDescent="0.25">
      <c r="B8593" s="2"/>
      <c r="C8593" s="3"/>
    </row>
    <row r="8594" spans="2:3" x14ac:dyDescent="0.25">
      <c r="B8594" s="2"/>
      <c r="C8594" s="3"/>
    </row>
    <row r="8595" spans="2:3" x14ac:dyDescent="0.25">
      <c r="B8595" s="2"/>
      <c r="C8595" s="3"/>
    </row>
    <row r="8596" spans="2:3" x14ac:dyDescent="0.25">
      <c r="B8596" s="2"/>
      <c r="C8596" s="3"/>
    </row>
    <row r="8597" spans="2:3" x14ac:dyDescent="0.25">
      <c r="B8597" s="2"/>
      <c r="C8597" s="3"/>
    </row>
    <row r="8598" spans="2:3" x14ac:dyDescent="0.25">
      <c r="B8598" s="2"/>
      <c r="C8598" s="3"/>
    </row>
    <row r="8599" spans="2:3" x14ac:dyDescent="0.25">
      <c r="B8599" s="2"/>
      <c r="C8599" s="3"/>
    </row>
    <row r="8600" spans="2:3" x14ac:dyDescent="0.25">
      <c r="B8600" s="2"/>
      <c r="C8600" s="3"/>
    </row>
    <row r="8601" spans="2:3" x14ac:dyDescent="0.25">
      <c r="B8601" s="2"/>
      <c r="C8601" s="3"/>
    </row>
    <row r="8602" spans="2:3" x14ac:dyDescent="0.25">
      <c r="B8602" s="2"/>
      <c r="C8602" s="3"/>
    </row>
    <row r="8603" spans="2:3" x14ac:dyDescent="0.25">
      <c r="B8603" s="2"/>
      <c r="C8603" s="3"/>
    </row>
    <row r="8604" spans="2:3" x14ac:dyDescent="0.25">
      <c r="B8604" s="2"/>
      <c r="C8604" s="3"/>
    </row>
    <row r="8605" spans="2:3" x14ac:dyDescent="0.25">
      <c r="B8605" s="2"/>
      <c r="C8605" s="3"/>
    </row>
    <row r="8606" spans="2:3" x14ac:dyDescent="0.25">
      <c r="B8606" s="2"/>
      <c r="C8606" s="3"/>
    </row>
    <row r="8607" spans="2:3" x14ac:dyDescent="0.25">
      <c r="B8607" s="2"/>
      <c r="C8607" s="3"/>
    </row>
    <row r="8608" spans="2:3" x14ac:dyDescent="0.25">
      <c r="B8608" s="2"/>
      <c r="C8608" s="3"/>
    </row>
    <row r="8609" spans="2:3" x14ac:dyDescent="0.25">
      <c r="B8609" s="2"/>
      <c r="C8609" s="3"/>
    </row>
    <row r="8610" spans="2:3" x14ac:dyDescent="0.25">
      <c r="B8610" s="2"/>
      <c r="C8610" s="3"/>
    </row>
    <row r="8611" spans="2:3" x14ac:dyDescent="0.25">
      <c r="B8611" s="2"/>
      <c r="C8611" s="3"/>
    </row>
    <row r="8612" spans="2:3" x14ac:dyDescent="0.25">
      <c r="B8612" s="2"/>
      <c r="C8612" s="3"/>
    </row>
    <row r="8613" spans="2:3" x14ac:dyDescent="0.25">
      <c r="B8613" s="2"/>
      <c r="C8613" s="3"/>
    </row>
    <row r="8614" spans="2:3" x14ac:dyDescent="0.25">
      <c r="B8614" s="2"/>
      <c r="C8614" s="3"/>
    </row>
    <row r="8615" spans="2:3" x14ac:dyDescent="0.25">
      <c r="B8615" s="2"/>
      <c r="C8615" s="3"/>
    </row>
    <row r="8616" spans="2:3" x14ac:dyDescent="0.25">
      <c r="B8616" s="2"/>
      <c r="C8616" s="3"/>
    </row>
    <row r="8617" spans="2:3" x14ac:dyDescent="0.25">
      <c r="B8617" s="2"/>
      <c r="C8617" s="3"/>
    </row>
    <row r="8618" spans="2:3" x14ac:dyDescent="0.25">
      <c r="B8618" s="2"/>
      <c r="C8618" s="3"/>
    </row>
    <row r="8619" spans="2:3" x14ac:dyDescent="0.25">
      <c r="B8619" s="2"/>
      <c r="C8619" s="3"/>
    </row>
    <row r="8620" spans="2:3" x14ac:dyDescent="0.25">
      <c r="B8620" s="2"/>
      <c r="C8620" s="3"/>
    </row>
    <row r="8621" spans="2:3" x14ac:dyDescent="0.25">
      <c r="B8621" s="2"/>
      <c r="C8621" s="3"/>
    </row>
    <row r="8622" spans="2:3" x14ac:dyDescent="0.25">
      <c r="B8622" s="2"/>
      <c r="C8622" s="3"/>
    </row>
    <row r="8623" spans="2:3" x14ac:dyDescent="0.25">
      <c r="B8623" s="2"/>
      <c r="C8623" s="3"/>
    </row>
    <row r="8624" spans="2:3" x14ac:dyDescent="0.25">
      <c r="B8624" s="2"/>
      <c r="C8624" s="3"/>
    </row>
    <row r="8625" spans="2:3" x14ac:dyDescent="0.25">
      <c r="B8625" s="2"/>
      <c r="C8625" s="3"/>
    </row>
    <row r="8626" spans="2:3" x14ac:dyDescent="0.25">
      <c r="B8626" s="2"/>
      <c r="C8626" s="3"/>
    </row>
    <row r="8627" spans="2:3" x14ac:dyDescent="0.25">
      <c r="B8627" s="2"/>
      <c r="C8627" s="3"/>
    </row>
    <row r="8628" spans="2:3" x14ac:dyDescent="0.25">
      <c r="B8628" s="2"/>
      <c r="C8628" s="3"/>
    </row>
    <row r="8629" spans="2:3" x14ac:dyDescent="0.25">
      <c r="B8629" s="2"/>
      <c r="C8629" s="3"/>
    </row>
    <row r="8630" spans="2:3" x14ac:dyDescent="0.25">
      <c r="B8630" s="2"/>
      <c r="C8630" s="3"/>
    </row>
    <row r="8631" spans="2:3" x14ac:dyDescent="0.25">
      <c r="B8631" s="2"/>
      <c r="C8631" s="3"/>
    </row>
    <row r="8632" spans="2:3" x14ac:dyDescent="0.25">
      <c r="B8632" s="2"/>
      <c r="C8632" s="3"/>
    </row>
    <row r="8633" spans="2:3" x14ac:dyDescent="0.25">
      <c r="B8633" s="2"/>
      <c r="C8633" s="3"/>
    </row>
    <row r="8634" spans="2:3" x14ac:dyDescent="0.25">
      <c r="B8634" s="2"/>
      <c r="C8634" s="3"/>
    </row>
    <row r="8635" spans="2:3" x14ac:dyDescent="0.25">
      <c r="B8635" s="2"/>
      <c r="C8635" s="3"/>
    </row>
    <row r="8636" spans="2:3" x14ac:dyDescent="0.25">
      <c r="B8636" s="2"/>
      <c r="C8636" s="3"/>
    </row>
    <row r="8637" spans="2:3" x14ac:dyDescent="0.25">
      <c r="B8637" s="2"/>
      <c r="C8637" s="3"/>
    </row>
    <row r="8638" spans="2:3" x14ac:dyDescent="0.25">
      <c r="B8638" s="2"/>
      <c r="C8638" s="3"/>
    </row>
    <row r="8639" spans="2:3" x14ac:dyDescent="0.25">
      <c r="B8639" s="2"/>
      <c r="C8639" s="3"/>
    </row>
    <row r="8640" spans="2:3" x14ac:dyDescent="0.25">
      <c r="B8640" s="2"/>
      <c r="C8640" s="3"/>
    </row>
    <row r="8641" spans="2:3" x14ac:dyDescent="0.25">
      <c r="B8641" s="2"/>
      <c r="C8641" s="3"/>
    </row>
    <row r="8642" spans="2:3" x14ac:dyDescent="0.25">
      <c r="B8642" s="2"/>
      <c r="C8642" s="3"/>
    </row>
    <row r="8643" spans="2:3" x14ac:dyDescent="0.25">
      <c r="B8643" s="2"/>
      <c r="C8643" s="3"/>
    </row>
    <row r="8644" spans="2:3" x14ac:dyDescent="0.25">
      <c r="B8644" s="2"/>
      <c r="C8644" s="3"/>
    </row>
    <row r="8645" spans="2:3" x14ac:dyDescent="0.25">
      <c r="B8645" s="2"/>
      <c r="C8645" s="3"/>
    </row>
    <row r="8646" spans="2:3" x14ac:dyDescent="0.25">
      <c r="B8646" s="2"/>
      <c r="C8646" s="3"/>
    </row>
    <row r="8647" spans="2:3" x14ac:dyDescent="0.25">
      <c r="B8647" s="2"/>
      <c r="C8647" s="3"/>
    </row>
    <row r="8648" spans="2:3" x14ac:dyDescent="0.25">
      <c r="B8648" s="2"/>
      <c r="C8648" s="3"/>
    </row>
    <row r="8649" spans="2:3" x14ac:dyDescent="0.25">
      <c r="B8649" s="2"/>
      <c r="C8649" s="3"/>
    </row>
    <row r="8650" spans="2:3" x14ac:dyDescent="0.25">
      <c r="B8650" s="2"/>
      <c r="C8650" s="3"/>
    </row>
    <row r="8651" spans="2:3" x14ac:dyDescent="0.25">
      <c r="B8651" s="2"/>
      <c r="C8651" s="3"/>
    </row>
    <row r="8652" spans="2:3" x14ac:dyDescent="0.25">
      <c r="B8652" s="2"/>
      <c r="C8652" s="3"/>
    </row>
    <row r="8653" spans="2:3" x14ac:dyDescent="0.25">
      <c r="B8653" s="2"/>
      <c r="C8653" s="3"/>
    </row>
    <row r="8654" spans="2:3" x14ac:dyDescent="0.25">
      <c r="B8654" s="2"/>
      <c r="C8654" s="3"/>
    </row>
    <row r="8655" spans="2:3" x14ac:dyDescent="0.25">
      <c r="B8655" s="2"/>
      <c r="C8655" s="3"/>
    </row>
    <row r="8656" spans="2:3" x14ac:dyDescent="0.25">
      <c r="B8656" s="2"/>
      <c r="C8656" s="3"/>
    </row>
    <row r="8657" spans="2:3" x14ac:dyDescent="0.25">
      <c r="B8657" s="2"/>
      <c r="C8657" s="3"/>
    </row>
    <row r="8658" spans="2:3" x14ac:dyDescent="0.25">
      <c r="B8658" s="2"/>
      <c r="C8658" s="3"/>
    </row>
    <row r="8659" spans="2:3" x14ac:dyDescent="0.25">
      <c r="B8659" s="2"/>
      <c r="C8659" s="3"/>
    </row>
    <row r="8660" spans="2:3" x14ac:dyDescent="0.25">
      <c r="B8660" s="2"/>
      <c r="C8660" s="3"/>
    </row>
    <row r="8661" spans="2:3" x14ac:dyDescent="0.25">
      <c r="B8661" s="2"/>
      <c r="C8661" s="3"/>
    </row>
    <row r="8662" spans="2:3" x14ac:dyDescent="0.25">
      <c r="B8662" s="2"/>
      <c r="C8662" s="3"/>
    </row>
    <row r="8663" spans="2:3" x14ac:dyDescent="0.25">
      <c r="B8663" s="2"/>
      <c r="C8663" s="3"/>
    </row>
    <row r="8664" spans="2:3" x14ac:dyDescent="0.25">
      <c r="B8664" s="2"/>
      <c r="C8664" s="3"/>
    </row>
    <row r="8665" spans="2:3" x14ac:dyDescent="0.25">
      <c r="B8665" s="2"/>
      <c r="C8665" s="3"/>
    </row>
    <row r="8666" spans="2:3" x14ac:dyDescent="0.25">
      <c r="B8666" s="2"/>
      <c r="C8666" s="3"/>
    </row>
    <row r="8667" spans="2:3" x14ac:dyDescent="0.25">
      <c r="B8667" s="2"/>
      <c r="C8667" s="3"/>
    </row>
    <row r="8668" spans="2:3" x14ac:dyDescent="0.25">
      <c r="B8668" s="2"/>
      <c r="C8668" s="3"/>
    </row>
    <row r="8669" spans="2:3" x14ac:dyDescent="0.25">
      <c r="B8669" s="2"/>
      <c r="C8669" s="3"/>
    </row>
    <row r="8670" spans="2:3" x14ac:dyDescent="0.25">
      <c r="B8670" s="2"/>
      <c r="C8670" s="3"/>
    </row>
    <row r="8671" spans="2:3" x14ac:dyDescent="0.25">
      <c r="B8671" s="2"/>
      <c r="C8671" s="3"/>
    </row>
    <row r="8672" spans="2:3" x14ac:dyDescent="0.25">
      <c r="B8672" s="2"/>
      <c r="C8672" s="3"/>
    </row>
    <row r="8673" spans="2:3" x14ac:dyDescent="0.25">
      <c r="B8673" s="2"/>
      <c r="C8673" s="3"/>
    </row>
    <row r="8674" spans="2:3" x14ac:dyDescent="0.25">
      <c r="B8674" s="2"/>
      <c r="C8674" s="3"/>
    </row>
    <row r="8675" spans="2:3" x14ac:dyDescent="0.25">
      <c r="B8675" s="2"/>
      <c r="C8675" s="3"/>
    </row>
    <row r="8676" spans="2:3" x14ac:dyDescent="0.25">
      <c r="B8676" s="2"/>
      <c r="C8676" s="3"/>
    </row>
    <row r="8677" spans="2:3" x14ac:dyDescent="0.25">
      <c r="B8677" s="2"/>
      <c r="C8677" s="3"/>
    </row>
    <row r="8678" spans="2:3" x14ac:dyDescent="0.25">
      <c r="B8678" s="2"/>
      <c r="C8678" s="3"/>
    </row>
    <row r="8679" spans="2:3" x14ac:dyDescent="0.25">
      <c r="B8679" s="2"/>
      <c r="C8679" s="3"/>
    </row>
    <row r="8680" spans="2:3" x14ac:dyDescent="0.25">
      <c r="B8680" s="2"/>
      <c r="C8680" s="3"/>
    </row>
    <row r="8681" spans="2:3" x14ac:dyDescent="0.25">
      <c r="B8681" s="2"/>
      <c r="C8681" s="3"/>
    </row>
    <row r="8682" spans="2:3" x14ac:dyDescent="0.25">
      <c r="B8682" s="2"/>
      <c r="C8682" s="3"/>
    </row>
    <row r="8683" spans="2:3" x14ac:dyDescent="0.25">
      <c r="B8683" s="2"/>
      <c r="C8683" s="3"/>
    </row>
    <row r="8684" spans="2:3" x14ac:dyDescent="0.25">
      <c r="B8684" s="2"/>
      <c r="C8684" s="3"/>
    </row>
    <row r="8685" spans="2:3" x14ac:dyDescent="0.25">
      <c r="B8685" s="2"/>
      <c r="C8685" s="3"/>
    </row>
    <row r="8686" spans="2:3" x14ac:dyDescent="0.25">
      <c r="B8686" s="2"/>
      <c r="C8686" s="3"/>
    </row>
    <row r="8687" spans="2:3" x14ac:dyDescent="0.25">
      <c r="B8687" s="2"/>
      <c r="C8687" s="3"/>
    </row>
    <row r="8688" spans="2:3" x14ac:dyDescent="0.25">
      <c r="B8688" s="2"/>
      <c r="C8688" s="3"/>
    </row>
    <row r="8689" spans="2:3" x14ac:dyDescent="0.25">
      <c r="B8689" s="2"/>
      <c r="C8689" s="3"/>
    </row>
    <row r="8690" spans="2:3" x14ac:dyDescent="0.25">
      <c r="B8690" s="2"/>
      <c r="C8690" s="3"/>
    </row>
    <row r="8691" spans="2:3" x14ac:dyDescent="0.25">
      <c r="B8691" s="2"/>
      <c r="C8691" s="3"/>
    </row>
    <row r="8692" spans="2:3" x14ac:dyDescent="0.25">
      <c r="B8692" s="2"/>
      <c r="C8692" s="3"/>
    </row>
    <row r="8693" spans="2:3" x14ac:dyDescent="0.25">
      <c r="B8693" s="2"/>
      <c r="C8693" s="3"/>
    </row>
    <row r="8694" spans="2:3" x14ac:dyDescent="0.25">
      <c r="B8694" s="2"/>
      <c r="C8694" s="3"/>
    </row>
    <row r="8695" spans="2:3" x14ac:dyDescent="0.25">
      <c r="B8695" s="2"/>
      <c r="C8695" s="3"/>
    </row>
    <row r="8696" spans="2:3" x14ac:dyDescent="0.25">
      <c r="B8696" s="2"/>
      <c r="C8696" s="3"/>
    </row>
    <row r="8697" spans="2:3" x14ac:dyDescent="0.25">
      <c r="B8697" s="2"/>
      <c r="C8697" s="3"/>
    </row>
    <row r="8698" spans="2:3" x14ac:dyDescent="0.25">
      <c r="B8698" s="2"/>
      <c r="C8698" s="3"/>
    </row>
    <row r="8699" spans="2:3" x14ac:dyDescent="0.25">
      <c r="B8699" s="2"/>
      <c r="C8699" s="3"/>
    </row>
    <row r="8700" spans="2:3" x14ac:dyDescent="0.25">
      <c r="B8700" s="2"/>
      <c r="C8700" s="3"/>
    </row>
    <row r="8701" spans="2:3" x14ac:dyDescent="0.25">
      <c r="B8701" s="2"/>
      <c r="C8701" s="3"/>
    </row>
    <row r="8702" spans="2:3" x14ac:dyDescent="0.25">
      <c r="B8702" s="2"/>
      <c r="C8702" s="3"/>
    </row>
    <row r="8703" spans="2:3" x14ac:dyDescent="0.25">
      <c r="B8703" s="2"/>
      <c r="C8703" s="3"/>
    </row>
    <row r="8704" spans="2:3" x14ac:dyDescent="0.25">
      <c r="B8704" s="2"/>
      <c r="C8704" s="3"/>
    </row>
    <row r="8705" spans="2:3" x14ac:dyDescent="0.25">
      <c r="B8705" s="2"/>
      <c r="C8705" s="3"/>
    </row>
    <row r="8706" spans="2:3" x14ac:dyDescent="0.25">
      <c r="B8706" s="2"/>
      <c r="C8706" s="3"/>
    </row>
    <row r="8707" spans="2:3" x14ac:dyDescent="0.25">
      <c r="B8707" s="2"/>
      <c r="C8707" s="3"/>
    </row>
    <row r="8708" spans="2:3" x14ac:dyDescent="0.25">
      <c r="B8708" s="2"/>
      <c r="C8708" s="3"/>
    </row>
    <row r="8709" spans="2:3" x14ac:dyDescent="0.25">
      <c r="B8709" s="2"/>
      <c r="C8709" s="3"/>
    </row>
    <row r="8710" spans="2:3" x14ac:dyDescent="0.25">
      <c r="B8710" s="2"/>
      <c r="C8710" s="3"/>
    </row>
    <row r="8711" spans="2:3" x14ac:dyDescent="0.25">
      <c r="B8711" s="2"/>
      <c r="C8711" s="3"/>
    </row>
    <row r="8712" spans="2:3" x14ac:dyDescent="0.25">
      <c r="B8712" s="2"/>
      <c r="C8712" s="3"/>
    </row>
    <row r="8713" spans="2:3" x14ac:dyDescent="0.25">
      <c r="B8713" s="2"/>
      <c r="C8713" s="3"/>
    </row>
    <row r="8714" spans="2:3" x14ac:dyDescent="0.25">
      <c r="B8714" s="2"/>
      <c r="C8714" s="3"/>
    </row>
    <row r="8715" spans="2:3" x14ac:dyDescent="0.25">
      <c r="B8715" s="2"/>
      <c r="C8715" s="3"/>
    </row>
    <row r="8716" spans="2:3" x14ac:dyDescent="0.25">
      <c r="B8716" s="2"/>
      <c r="C8716" s="3"/>
    </row>
    <row r="8717" spans="2:3" x14ac:dyDescent="0.25">
      <c r="B8717" s="2"/>
      <c r="C8717" s="3"/>
    </row>
    <row r="8718" spans="2:3" x14ac:dyDescent="0.25">
      <c r="B8718" s="2"/>
      <c r="C8718" s="3"/>
    </row>
    <row r="8719" spans="2:3" x14ac:dyDescent="0.25">
      <c r="B8719" s="2"/>
      <c r="C8719" s="3"/>
    </row>
    <row r="8720" spans="2:3" x14ac:dyDescent="0.25">
      <c r="B8720" s="2"/>
      <c r="C8720" s="3"/>
    </row>
    <row r="8721" spans="2:3" x14ac:dyDescent="0.25">
      <c r="B8721" s="2"/>
      <c r="C8721" s="3"/>
    </row>
    <row r="8722" spans="2:3" x14ac:dyDescent="0.25">
      <c r="B8722" s="2"/>
      <c r="C8722" s="3"/>
    </row>
    <row r="8723" spans="2:3" x14ac:dyDescent="0.25">
      <c r="B8723" s="2"/>
      <c r="C8723" s="3"/>
    </row>
    <row r="8724" spans="2:3" x14ac:dyDescent="0.25">
      <c r="B8724" s="2"/>
      <c r="C8724" s="3"/>
    </row>
    <row r="8725" spans="2:3" x14ac:dyDescent="0.25">
      <c r="B8725" s="2"/>
      <c r="C8725" s="3"/>
    </row>
    <row r="8726" spans="2:3" x14ac:dyDescent="0.25">
      <c r="B8726" s="2"/>
      <c r="C8726" s="3"/>
    </row>
    <row r="8727" spans="2:3" x14ac:dyDescent="0.25">
      <c r="B8727" s="2"/>
      <c r="C8727" s="3"/>
    </row>
    <row r="8728" spans="2:3" x14ac:dyDescent="0.25">
      <c r="B8728" s="2"/>
      <c r="C8728" s="3"/>
    </row>
    <row r="8729" spans="2:3" x14ac:dyDescent="0.25">
      <c r="B8729" s="2"/>
      <c r="C8729" s="3"/>
    </row>
    <row r="8730" spans="2:3" x14ac:dyDescent="0.25">
      <c r="B8730" s="2"/>
      <c r="C8730" s="3"/>
    </row>
    <row r="8731" spans="2:3" x14ac:dyDescent="0.25">
      <c r="B8731" s="2"/>
      <c r="C8731" s="3"/>
    </row>
    <row r="8732" spans="2:3" x14ac:dyDescent="0.25">
      <c r="B8732" s="2"/>
      <c r="C8732" s="3"/>
    </row>
    <row r="8733" spans="2:3" x14ac:dyDescent="0.25">
      <c r="B8733" s="2"/>
      <c r="C8733" s="3"/>
    </row>
    <row r="8734" spans="2:3" x14ac:dyDescent="0.25">
      <c r="B8734" s="2"/>
      <c r="C8734" s="3"/>
    </row>
    <row r="8735" spans="2:3" x14ac:dyDescent="0.25">
      <c r="B8735" s="2"/>
      <c r="C8735" s="3"/>
    </row>
    <row r="8736" spans="2:3" x14ac:dyDescent="0.25">
      <c r="B8736" s="2"/>
      <c r="C8736" s="3"/>
    </row>
    <row r="8737" spans="2:3" x14ac:dyDescent="0.25">
      <c r="B8737" s="2"/>
      <c r="C8737" s="3"/>
    </row>
    <row r="8738" spans="2:3" x14ac:dyDescent="0.25">
      <c r="B8738" s="2"/>
      <c r="C8738" s="3"/>
    </row>
    <row r="8739" spans="2:3" x14ac:dyDescent="0.25">
      <c r="B8739" s="2"/>
      <c r="C8739" s="3"/>
    </row>
    <row r="8740" spans="2:3" x14ac:dyDescent="0.25">
      <c r="B8740" s="2"/>
      <c r="C8740" s="3"/>
    </row>
    <row r="8741" spans="2:3" x14ac:dyDescent="0.25">
      <c r="B8741" s="2"/>
      <c r="C8741" s="3"/>
    </row>
    <row r="8742" spans="2:3" x14ac:dyDescent="0.25">
      <c r="B8742" s="2"/>
      <c r="C8742" s="3"/>
    </row>
    <row r="8743" spans="2:3" x14ac:dyDescent="0.25">
      <c r="B8743" s="2"/>
      <c r="C8743" s="3"/>
    </row>
    <row r="8744" spans="2:3" x14ac:dyDescent="0.25">
      <c r="B8744" s="2"/>
      <c r="C8744" s="3"/>
    </row>
    <row r="8745" spans="2:3" x14ac:dyDescent="0.25">
      <c r="B8745" s="2"/>
      <c r="C8745" s="3"/>
    </row>
    <row r="8746" spans="2:3" x14ac:dyDescent="0.25">
      <c r="B8746" s="2"/>
      <c r="C8746" s="3"/>
    </row>
    <row r="8747" spans="2:3" x14ac:dyDescent="0.25">
      <c r="B8747" s="2"/>
      <c r="C8747" s="3"/>
    </row>
    <row r="8748" spans="2:3" x14ac:dyDescent="0.25">
      <c r="B8748" s="2"/>
      <c r="C8748" s="3"/>
    </row>
    <row r="8749" spans="2:3" x14ac:dyDescent="0.25">
      <c r="B8749" s="2"/>
      <c r="C8749" s="3"/>
    </row>
    <row r="8750" spans="2:3" x14ac:dyDescent="0.25">
      <c r="B8750" s="2"/>
      <c r="C8750" s="3"/>
    </row>
    <row r="8751" spans="2:3" x14ac:dyDescent="0.25">
      <c r="B8751" s="2"/>
      <c r="C8751" s="3"/>
    </row>
    <row r="8752" spans="2:3" x14ac:dyDescent="0.25">
      <c r="B8752" s="2"/>
      <c r="C8752" s="3"/>
    </row>
    <row r="8753" spans="2:27" x14ac:dyDescent="0.25">
      <c r="B8753" s="2"/>
      <c r="C8753" s="3"/>
    </row>
    <row r="8754" spans="2:27" x14ac:dyDescent="0.25">
      <c r="B8754" s="2"/>
      <c r="C8754" s="3"/>
    </row>
    <row r="8755" spans="2:27" x14ac:dyDescent="0.25">
      <c r="B8755" s="2"/>
      <c r="C8755" s="3"/>
    </row>
    <row r="8756" spans="2:27" x14ac:dyDescent="0.25">
      <c r="B8756" s="2"/>
      <c r="C8756" s="3"/>
    </row>
    <row r="8757" spans="2:27" x14ac:dyDescent="0.25">
      <c r="B8757" s="2"/>
      <c r="C8757" s="3"/>
    </row>
    <row r="8758" spans="2:27" x14ac:dyDescent="0.25">
      <c r="B8758" s="2"/>
      <c r="C8758" s="3"/>
    </row>
    <row r="8759" spans="2:27" x14ac:dyDescent="0.25">
      <c r="B8759" s="2"/>
      <c r="C8759" s="3"/>
    </row>
    <row r="8760" spans="2:27" x14ac:dyDescent="0.25">
      <c r="B8760" s="2"/>
      <c r="C8760" s="3"/>
    </row>
    <row r="8761" spans="2:27" x14ac:dyDescent="0.25">
      <c r="B8761" s="2"/>
      <c r="C8761" s="3"/>
    </row>
    <row r="8762" spans="2:27" x14ac:dyDescent="0.25">
      <c r="B8762" s="2"/>
      <c r="C8762" s="3"/>
    </row>
    <row r="8763" spans="2:27" x14ac:dyDescent="0.25">
      <c r="B8763" s="2"/>
      <c r="C8763" s="3"/>
    </row>
    <row r="8764" spans="2:27" x14ac:dyDescent="0.25">
      <c r="B8764" s="2"/>
      <c r="C8764" s="3"/>
    </row>
    <row r="8765" spans="2:27" x14ac:dyDescent="0.25">
      <c r="B8765" s="2"/>
      <c r="C8765" s="3"/>
    </row>
    <row r="8766" spans="2:27" x14ac:dyDescent="0.25">
      <c r="B8766" s="2"/>
      <c r="C8766" s="3"/>
      <c r="Y8766" s="9"/>
      <c r="Z8766" s="9"/>
      <c r="AA8766" s="9"/>
    </row>
    <row r="8767" spans="2:27" x14ac:dyDescent="0.25">
      <c r="B8767" s="2"/>
      <c r="C8767" s="3"/>
      <c r="Y8767" s="9"/>
      <c r="Z8767" s="9"/>
      <c r="AA8767" s="9"/>
    </row>
    <row r="8768" spans="2:27" x14ac:dyDescent="0.25">
      <c r="B8768" s="2"/>
      <c r="C8768" s="3"/>
      <c r="Y8768" s="9"/>
      <c r="Z8768" s="9"/>
      <c r="AA8768" s="9"/>
    </row>
    <row r="8769" spans="2:27" x14ac:dyDescent="0.25">
      <c r="B8769" s="2"/>
      <c r="C8769" s="3"/>
      <c r="Y8769" s="9"/>
      <c r="Z8769" s="9"/>
      <c r="AA8769" s="9"/>
    </row>
    <row r="8770" spans="2:27" x14ac:dyDescent="0.25">
      <c r="B8770" s="2"/>
      <c r="C8770" s="3"/>
      <c r="Y8770" s="9"/>
      <c r="Z8770" s="9"/>
      <c r="AA8770" s="9"/>
    </row>
    <row r="8771" spans="2:27" x14ac:dyDescent="0.25">
      <c r="B8771" s="2"/>
      <c r="C8771" s="3"/>
      <c r="Y8771" s="9"/>
      <c r="Z8771" s="9"/>
      <c r="AA8771" s="9"/>
    </row>
    <row r="8772" spans="2:27" x14ac:dyDescent="0.25">
      <c r="B8772" s="2"/>
      <c r="C8772" s="3"/>
      <c r="Y8772" s="9"/>
      <c r="Z8772" s="9"/>
      <c r="AA8772" s="9"/>
    </row>
    <row r="8773" spans="2:27" x14ac:dyDescent="0.25">
      <c r="B8773" s="2"/>
      <c r="C8773" s="3"/>
      <c r="Y8773" s="9"/>
      <c r="Z8773" s="9"/>
      <c r="AA8773" s="9"/>
    </row>
    <row r="8774" spans="2:27" x14ac:dyDescent="0.25">
      <c r="B8774" s="2"/>
      <c r="C8774" s="3"/>
      <c r="Y8774" s="9"/>
      <c r="Z8774" s="9"/>
      <c r="AA8774" s="9"/>
    </row>
    <row r="8775" spans="2:27" x14ac:dyDescent="0.25">
      <c r="B8775" s="2"/>
      <c r="C8775" s="3"/>
      <c r="Y8775" s="9"/>
      <c r="Z8775" s="9"/>
      <c r="AA8775" s="9"/>
    </row>
    <row r="8776" spans="2:27" x14ac:dyDescent="0.25">
      <c r="B8776" s="2"/>
      <c r="C8776" s="3"/>
      <c r="Y8776" s="9"/>
      <c r="Z8776" s="9"/>
      <c r="AA8776" s="9"/>
    </row>
    <row r="8777" spans="2:27" x14ac:dyDescent="0.25">
      <c r="B8777" s="2"/>
      <c r="C8777" s="3"/>
      <c r="Y8777" s="9"/>
      <c r="Z8777" s="9"/>
      <c r="AA8777" s="9"/>
    </row>
    <row r="8778" spans="2:27" x14ac:dyDescent="0.25">
      <c r="B8778" s="2"/>
      <c r="C8778" s="3"/>
      <c r="Y8778" s="9"/>
      <c r="Z8778" s="9"/>
      <c r="AA8778" s="9"/>
    </row>
    <row r="8779" spans="2:27" x14ac:dyDescent="0.25">
      <c r="B8779" s="2"/>
      <c r="C8779" s="3"/>
      <c r="Y8779" s="9"/>
      <c r="Z8779" s="9"/>
      <c r="AA8779" s="9"/>
    </row>
    <row r="8780" spans="2:27" x14ac:dyDescent="0.25">
      <c r="B8780" s="2"/>
      <c r="C8780" s="3"/>
      <c r="Y8780" s="9"/>
      <c r="Z8780" s="9"/>
      <c r="AA8780" s="9"/>
    </row>
    <row r="8781" spans="2:27" x14ac:dyDescent="0.25">
      <c r="B8781" s="2"/>
      <c r="C8781" s="3"/>
      <c r="Y8781" s="9"/>
      <c r="Z8781" s="9"/>
      <c r="AA8781" s="9"/>
    </row>
    <row r="8782" spans="2:27" x14ac:dyDescent="0.25">
      <c r="B8782" s="2"/>
      <c r="C8782" s="3"/>
      <c r="Y8782" s="9"/>
      <c r="Z8782" s="9"/>
      <c r="AA8782" s="9"/>
    </row>
    <row r="8783" spans="2:27" x14ac:dyDescent="0.25">
      <c r="B8783" s="2"/>
      <c r="C8783" s="3"/>
      <c r="Y8783" s="9"/>
      <c r="Z8783" s="9"/>
      <c r="AA8783" s="9"/>
    </row>
    <row r="8784" spans="2:27" x14ac:dyDescent="0.25">
      <c r="B8784" s="2"/>
      <c r="C8784" s="3"/>
      <c r="Y8784" s="9"/>
      <c r="Z8784" s="9"/>
      <c r="AA8784" s="9"/>
    </row>
    <row r="8785" spans="2:27" x14ac:dyDescent="0.25">
      <c r="B8785" s="2"/>
      <c r="C8785" s="3"/>
      <c r="Y8785" s="9"/>
      <c r="Z8785" s="9"/>
      <c r="AA8785" s="9"/>
    </row>
    <row r="8786" spans="2:27" x14ac:dyDescent="0.25">
      <c r="B8786" s="2"/>
      <c r="C8786" s="3"/>
      <c r="Y8786" s="9"/>
      <c r="Z8786" s="9"/>
      <c r="AA8786" s="9"/>
    </row>
    <row r="8787" spans="2:27" x14ac:dyDescent="0.25">
      <c r="B8787" s="2"/>
      <c r="C8787" s="3"/>
      <c r="Y8787" s="9"/>
      <c r="Z8787" s="9"/>
      <c r="AA8787" s="9"/>
    </row>
    <row r="8788" spans="2:27" x14ac:dyDescent="0.25">
      <c r="B8788" s="2"/>
      <c r="C8788" s="3"/>
      <c r="Y8788" s="9"/>
      <c r="Z8788" s="9"/>
      <c r="AA8788" s="9"/>
    </row>
    <row r="8789" spans="2:27" x14ac:dyDescent="0.25">
      <c r="B8789" s="2"/>
      <c r="C8789" s="3"/>
      <c r="Y8789" s="9"/>
      <c r="Z8789" s="9"/>
      <c r="AA8789" s="9"/>
    </row>
    <row r="8790" spans="2:27" x14ac:dyDescent="0.25">
      <c r="B8790" s="2"/>
      <c r="C8790" s="3"/>
      <c r="Y8790" s="9"/>
      <c r="Z8790" s="9"/>
      <c r="AA8790" s="9"/>
    </row>
    <row r="8791" spans="2:27" x14ac:dyDescent="0.25">
      <c r="B8791" s="2"/>
      <c r="C8791" s="3"/>
      <c r="Y8791" s="9"/>
      <c r="Z8791" s="9"/>
      <c r="AA8791" s="9"/>
    </row>
    <row r="8792" spans="2:27" x14ac:dyDescent="0.25">
      <c r="B8792" s="2"/>
      <c r="C8792" s="3"/>
      <c r="Y8792" s="9"/>
      <c r="Z8792" s="9"/>
      <c r="AA8792" s="9"/>
    </row>
    <row r="8793" spans="2:27" x14ac:dyDescent="0.25">
      <c r="B8793" s="2"/>
      <c r="C8793" s="3"/>
      <c r="Y8793" s="9"/>
      <c r="Z8793" s="9"/>
      <c r="AA8793" s="9"/>
    </row>
    <row r="8794" spans="2:27" x14ac:dyDescent="0.25">
      <c r="B8794" s="2"/>
      <c r="C8794" s="3"/>
      <c r="Y8794" s="9"/>
      <c r="Z8794" s="9"/>
      <c r="AA8794" s="9"/>
    </row>
    <row r="8795" spans="2:27" x14ac:dyDescent="0.25">
      <c r="B8795" s="2"/>
      <c r="C8795" s="3"/>
      <c r="Y8795" s="9"/>
      <c r="Z8795" s="9"/>
      <c r="AA8795" s="9"/>
    </row>
    <row r="8796" spans="2:27" x14ac:dyDescent="0.25">
      <c r="B8796" s="2"/>
      <c r="C8796" s="3"/>
      <c r="Y8796" s="9"/>
      <c r="Z8796" s="9"/>
      <c r="AA8796" s="9"/>
    </row>
    <row r="8797" spans="2:27" x14ac:dyDescent="0.25">
      <c r="B8797" s="2"/>
      <c r="C8797" s="3"/>
      <c r="Y8797" s="9"/>
      <c r="Z8797" s="9"/>
      <c r="AA8797" s="9"/>
    </row>
    <row r="8798" spans="2:27" x14ac:dyDescent="0.25">
      <c r="B8798" s="2"/>
      <c r="C8798" s="3"/>
      <c r="Y8798" s="9"/>
      <c r="Z8798" s="9"/>
      <c r="AA8798" s="9"/>
    </row>
    <row r="8799" spans="2:27" x14ac:dyDescent="0.25">
      <c r="B8799" s="2"/>
      <c r="C8799" s="3"/>
      <c r="Y8799" s="9"/>
      <c r="Z8799" s="9"/>
      <c r="AA8799" s="9"/>
    </row>
    <row r="8800" spans="2:27" x14ac:dyDescent="0.25">
      <c r="B8800" s="2"/>
      <c r="C8800" s="3"/>
      <c r="Y8800" s="9"/>
      <c r="Z8800" s="9"/>
      <c r="AA8800" s="9"/>
    </row>
    <row r="8801" spans="2:27" x14ac:dyDescent="0.25">
      <c r="B8801" s="2"/>
      <c r="C8801" s="3"/>
      <c r="Y8801" s="9"/>
      <c r="Z8801" s="9"/>
      <c r="AA8801" s="9"/>
    </row>
    <row r="8802" spans="2:27" x14ac:dyDescent="0.25">
      <c r="B8802" s="2"/>
      <c r="C8802" s="3"/>
      <c r="Y8802" s="9"/>
      <c r="Z8802" s="9"/>
      <c r="AA8802" s="9"/>
    </row>
    <row r="8803" spans="2:27" x14ac:dyDescent="0.25">
      <c r="B8803" s="2"/>
      <c r="C8803" s="3"/>
      <c r="Y8803" s="9"/>
      <c r="Z8803" s="9"/>
      <c r="AA8803" s="9"/>
    </row>
    <row r="8804" spans="2:27" x14ac:dyDescent="0.25">
      <c r="B8804" s="2"/>
      <c r="C8804" s="3"/>
      <c r="Y8804" s="9"/>
      <c r="Z8804" s="9"/>
      <c r="AA8804" s="9"/>
    </row>
    <row r="8805" spans="2:27" x14ac:dyDescent="0.25">
      <c r="B8805" s="2"/>
      <c r="C8805" s="3"/>
      <c r="Y8805" s="9"/>
      <c r="Z8805" s="9"/>
      <c r="AA8805" s="9"/>
    </row>
    <row r="8806" spans="2:27" x14ac:dyDescent="0.25">
      <c r="B8806" s="2"/>
      <c r="C8806" s="3"/>
      <c r="Y8806" s="9"/>
      <c r="Z8806" s="9"/>
      <c r="AA8806" s="9"/>
    </row>
    <row r="8807" spans="2:27" x14ac:dyDescent="0.25">
      <c r="B8807" s="2"/>
      <c r="C8807" s="3"/>
      <c r="Y8807" s="9"/>
      <c r="Z8807" s="9"/>
      <c r="AA8807" s="9"/>
    </row>
    <row r="8808" spans="2:27" x14ac:dyDescent="0.25">
      <c r="B8808" s="2"/>
      <c r="C8808" s="3"/>
      <c r="Y8808" s="9"/>
      <c r="Z8808" s="9"/>
      <c r="AA8808" s="9"/>
    </row>
    <row r="8809" spans="2:27" x14ac:dyDescent="0.25">
      <c r="B8809" s="2"/>
      <c r="C8809" s="3"/>
      <c r="Y8809" s="9"/>
      <c r="Z8809" s="9"/>
      <c r="AA8809" s="9"/>
    </row>
    <row r="8810" spans="2:27" x14ac:dyDescent="0.25">
      <c r="B8810" s="2"/>
      <c r="C8810" s="3"/>
      <c r="Y8810" s="9"/>
      <c r="Z8810" s="9"/>
      <c r="AA8810" s="9"/>
    </row>
    <row r="8811" spans="2:27" x14ac:dyDescent="0.25">
      <c r="B8811" s="2"/>
      <c r="C8811" s="3"/>
      <c r="Y8811" s="9"/>
      <c r="Z8811" s="9"/>
      <c r="AA8811" s="9"/>
    </row>
    <row r="8812" spans="2:27" x14ac:dyDescent="0.25">
      <c r="B8812" s="2"/>
      <c r="C8812" s="3"/>
      <c r="Y8812" s="9"/>
      <c r="Z8812" s="9"/>
      <c r="AA8812" s="9"/>
    </row>
    <row r="8813" spans="2:27" x14ac:dyDescent="0.25">
      <c r="B8813" s="2"/>
      <c r="C8813" s="3"/>
      <c r="Y8813" s="9"/>
      <c r="Z8813" s="9"/>
      <c r="AA8813" s="9"/>
    </row>
    <row r="8814" spans="2:27" x14ac:dyDescent="0.25">
      <c r="B8814" s="2"/>
      <c r="C8814" s="3"/>
      <c r="Y8814" s="9"/>
      <c r="Z8814" s="9"/>
      <c r="AA8814" s="9"/>
    </row>
    <row r="8815" spans="2:27" x14ac:dyDescent="0.25">
      <c r="B8815" s="2"/>
      <c r="C8815" s="3"/>
      <c r="Y8815" s="9"/>
      <c r="Z8815" s="9"/>
      <c r="AA8815" s="9"/>
    </row>
    <row r="8816" spans="2:27" x14ac:dyDescent="0.25">
      <c r="B8816" s="2"/>
      <c r="C8816" s="3"/>
      <c r="Y8816" s="9"/>
      <c r="Z8816" s="9"/>
      <c r="AA8816" s="9"/>
    </row>
    <row r="8817" spans="2:27" x14ac:dyDescent="0.25">
      <c r="B8817" s="2"/>
      <c r="C8817" s="3"/>
      <c r="Y8817" s="9"/>
      <c r="Z8817" s="9"/>
      <c r="AA8817" s="9"/>
    </row>
    <row r="8818" spans="2:27" x14ac:dyDescent="0.25">
      <c r="B8818" s="2"/>
      <c r="C8818" s="3"/>
      <c r="Y8818" s="9"/>
      <c r="Z8818" s="9"/>
      <c r="AA8818" s="9"/>
    </row>
    <row r="8819" spans="2:27" x14ac:dyDescent="0.25">
      <c r="B8819" s="2"/>
      <c r="C8819" s="3"/>
      <c r="Y8819" s="9"/>
      <c r="Z8819" s="9"/>
      <c r="AA8819" s="9"/>
    </row>
    <row r="8820" spans="2:27" x14ac:dyDescent="0.25">
      <c r="B8820" s="2"/>
      <c r="C8820" s="3"/>
      <c r="Y8820" s="9"/>
      <c r="Z8820" s="9"/>
      <c r="AA8820" s="9"/>
    </row>
    <row r="8821" spans="2:27" x14ac:dyDescent="0.25">
      <c r="B8821" s="2"/>
      <c r="C8821" s="3"/>
      <c r="Y8821" s="9"/>
      <c r="Z8821" s="9"/>
      <c r="AA8821" s="9"/>
    </row>
    <row r="8822" spans="2:27" x14ac:dyDescent="0.25">
      <c r="B8822" s="2"/>
      <c r="C8822" s="3"/>
      <c r="Y8822" s="9"/>
      <c r="Z8822" s="9"/>
      <c r="AA8822" s="9"/>
    </row>
    <row r="8823" spans="2:27" x14ac:dyDescent="0.25">
      <c r="B8823" s="2"/>
      <c r="C8823" s="3"/>
      <c r="Y8823" s="9"/>
      <c r="Z8823" s="9"/>
      <c r="AA8823" s="9"/>
    </row>
    <row r="8824" spans="2:27" x14ac:dyDescent="0.25">
      <c r="B8824" s="2"/>
      <c r="C8824" s="3"/>
      <c r="Y8824" s="9"/>
      <c r="Z8824" s="9"/>
      <c r="AA8824" s="9"/>
    </row>
    <row r="8825" spans="2:27" x14ac:dyDescent="0.25">
      <c r="B8825" s="2"/>
      <c r="C8825" s="3"/>
      <c r="Y8825" s="9"/>
      <c r="Z8825" s="9"/>
      <c r="AA8825" s="9"/>
    </row>
    <row r="8826" spans="2:27" x14ac:dyDescent="0.25">
      <c r="B8826" s="2"/>
      <c r="C8826" s="3"/>
      <c r="Y8826" s="9"/>
      <c r="Z8826" s="9"/>
      <c r="AA8826" s="9"/>
    </row>
    <row r="8827" spans="2:27" x14ac:dyDescent="0.25">
      <c r="B8827" s="2"/>
      <c r="C8827" s="3"/>
      <c r="Y8827" s="9"/>
      <c r="Z8827" s="9"/>
      <c r="AA8827" s="9"/>
    </row>
    <row r="8828" spans="2:27" x14ac:dyDescent="0.25">
      <c r="B8828" s="2"/>
      <c r="C8828" s="3"/>
      <c r="Y8828" s="9"/>
      <c r="Z8828" s="9"/>
      <c r="AA8828" s="9"/>
    </row>
    <row r="8829" spans="2:27" x14ac:dyDescent="0.25">
      <c r="B8829" s="2"/>
      <c r="C8829" s="3"/>
      <c r="Y8829" s="9"/>
      <c r="Z8829" s="9"/>
      <c r="AA8829" s="9"/>
    </row>
    <row r="8830" spans="2:27" x14ac:dyDescent="0.25">
      <c r="B8830" s="2"/>
      <c r="C8830" s="3"/>
      <c r="Y8830" s="9"/>
      <c r="Z8830" s="9"/>
      <c r="AA8830" s="9"/>
    </row>
    <row r="8831" spans="2:27" x14ac:dyDescent="0.25">
      <c r="B8831" s="2"/>
      <c r="C8831" s="3"/>
      <c r="Y8831" s="9"/>
      <c r="Z8831" s="9"/>
      <c r="AA8831" s="9"/>
    </row>
    <row r="8832" spans="2:27" x14ac:dyDescent="0.25">
      <c r="B8832" s="2"/>
      <c r="C8832" s="3"/>
      <c r="Y8832" s="9"/>
      <c r="Z8832" s="9"/>
      <c r="AA8832" s="9"/>
    </row>
    <row r="8833" spans="2:27" x14ac:dyDescent="0.25">
      <c r="B8833" s="2"/>
      <c r="C8833" s="3"/>
      <c r="Y8833" s="9"/>
      <c r="Z8833" s="9"/>
      <c r="AA8833" s="9"/>
    </row>
    <row r="8834" spans="2:27" x14ac:dyDescent="0.25">
      <c r="B8834" s="2"/>
      <c r="C8834" s="3"/>
      <c r="Y8834" s="9"/>
      <c r="Z8834" s="9"/>
      <c r="AA8834" s="9"/>
    </row>
    <row r="8835" spans="2:27" x14ac:dyDescent="0.25">
      <c r="B8835" s="2"/>
      <c r="C8835" s="3"/>
      <c r="Y8835" s="9"/>
      <c r="Z8835" s="9"/>
      <c r="AA8835" s="9"/>
    </row>
    <row r="8836" spans="2:27" x14ac:dyDescent="0.25">
      <c r="B8836" s="2"/>
      <c r="C8836" s="3"/>
      <c r="Y8836" s="9"/>
      <c r="Z8836" s="9"/>
      <c r="AA8836" s="9"/>
    </row>
    <row r="8837" spans="2:27" x14ac:dyDescent="0.25">
      <c r="B8837" s="2"/>
      <c r="C8837" s="3"/>
      <c r="Y8837" s="9"/>
      <c r="Z8837" s="9"/>
      <c r="AA8837" s="9"/>
    </row>
    <row r="8838" spans="2:27" x14ac:dyDescent="0.25">
      <c r="B8838" s="2"/>
      <c r="C8838" s="3"/>
      <c r="Y8838" s="9"/>
      <c r="Z8838" s="9"/>
      <c r="AA8838" s="9"/>
    </row>
    <row r="8839" spans="2:27" x14ac:dyDescent="0.25">
      <c r="B8839" s="2"/>
      <c r="C8839" s="3"/>
      <c r="Y8839" s="9"/>
      <c r="Z8839" s="9"/>
      <c r="AA8839" s="9"/>
    </row>
    <row r="8840" spans="2:27" x14ac:dyDescent="0.25">
      <c r="B8840" s="2"/>
      <c r="C8840" s="3"/>
      <c r="Y8840" s="9"/>
      <c r="Z8840" s="9"/>
      <c r="AA8840" s="9"/>
    </row>
    <row r="8841" spans="2:27" x14ac:dyDescent="0.25">
      <c r="B8841" s="2"/>
      <c r="C8841" s="3"/>
      <c r="Y8841" s="9"/>
      <c r="Z8841" s="9"/>
      <c r="AA8841" s="9"/>
    </row>
    <row r="8842" spans="2:27" x14ac:dyDescent="0.25">
      <c r="B8842" s="2"/>
      <c r="C8842" s="3"/>
      <c r="Y8842" s="9"/>
      <c r="Z8842" s="9"/>
      <c r="AA8842" s="9"/>
    </row>
    <row r="8843" spans="2:27" x14ac:dyDescent="0.25">
      <c r="B8843" s="2"/>
      <c r="C8843" s="3"/>
    </row>
    <row r="8844" spans="2:27" x14ac:dyDescent="0.25">
      <c r="B8844" s="2"/>
      <c r="C8844" s="3"/>
    </row>
    <row r="8845" spans="2:27" x14ac:dyDescent="0.25">
      <c r="B8845" s="2"/>
      <c r="C8845" s="3"/>
    </row>
    <row r="8846" spans="2:27" x14ac:dyDescent="0.25">
      <c r="B8846" s="2"/>
      <c r="C8846" s="3"/>
    </row>
    <row r="8847" spans="2:27" x14ac:dyDescent="0.25">
      <c r="B8847" s="2"/>
      <c r="C8847" s="3"/>
    </row>
    <row r="8848" spans="2:27" x14ac:dyDescent="0.25">
      <c r="B8848" s="2"/>
      <c r="C8848" s="3"/>
    </row>
    <row r="8849" spans="2:3" x14ac:dyDescent="0.25">
      <c r="B8849" s="2"/>
      <c r="C8849" s="3"/>
    </row>
    <row r="8850" spans="2:3" x14ac:dyDescent="0.25">
      <c r="B8850" s="2"/>
      <c r="C8850" s="3"/>
    </row>
    <row r="8851" spans="2:3" x14ac:dyDescent="0.25">
      <c r="B8851" s="2"/>
      <c r="C8851" s="3"/>
    </row>
    <row r="8852" spans="2:3" x14ac:dyDescent="0.25">
      <c r="B8852" s="2"/>
      <c r="C8852" s="3"/>
    </row>
    <row r="8853" spans="2:3" x14ac:dyDescent="0.25">
      <c r="B8853" s="2"/>
      <c r="C8853" s="3"/>
    </row>
    <row r="8854" spans="2:3" x14ac:dyDescent="0.25">
      <c r="B8854" s="2"/>
      <c r="C8854" s="3"/>
    </row>
    <row r="8855" spans="2:3" x14ac:dyDescent="0.25">
      <c r="B8855" s="2"/>
      <c r="C8855" s="3"/>
    </row>
    <row r="8856" spans="2:3" x14ac:dyDescent="0.25">
      <c r="B8856" s="2"/>
      <c r="C8856" s="3"/>
    </row>
    <row r="8857" spans="2:3" x14ac:dyDescent="0.25">
      <c r="B8857" s="2"/>
      <c r="C8857" s="3"/>
    </row>
    <row r="8858" spans="2:3" x14ac:dyDescent="0.25">
      <c r="B8858" s="2"/>
      <c r="C8858" s="3"/>
    </row>
    <row r="8859" spans="2:3" x14ac:dyDescent="0.25">
      <c r="B8859" s="2"/>
      <c r="C8859" s="3"/>
    </row>
    <row r="8860" spans="2:3" x14ac:dyDescent="0.25">
      <c r="B8860" s="2"/>
      <c r="C8860" s="3"/>
    </row>
    <row r="8861" spans="2:3" x14ac:dyDescent="0.25">
      <c r="B8861" s="2"/>
      <c r="C8861" s="3"/>
    </row>
    <row r="8862" spans="2:3" x14ac:dyDescent="0.25">
      <c r="B8862" s="2"/>
      <c r="C8862" s="3"/>
    </row>
    <row r="8863" spans="2:3" x14ac:dyDescent="0.25">
      <c r="B8863" s="2"/>
      <c r="C8863" s="3"/>
    </row>
    <row r="8864" spans="2:3" x14ac:dyDescent="0.25">
      <c r="B8864" s="2"/>
      <c r="C8864" s="3"/>
    </row>
    <row r="8865" spans="2:3" x14ac:dyDescent="0.25">
      <c r="B8865" s="2"/>
      <c r="C8865" s="3"/>
    </row>
    <row r="8866" spans="2:3" x14ac:dyDescent="0.25">
      <c r="B8866" s="2"/>
      <c r="C8866" s="3"/>
    </row>
    <row r="8867" spans="2:3" x14ac:dyDescent="0.25">
      <c r="B8867" s="2"/>
      <c r="C8867" s="3"/>
    </row>
    <row r="8868" spans="2:3" x14ac:dyDescent="0.25">
      <c r="B8868" s="2"/>
      <c r="C8868" s="3"/>
    </row>
    <row r="8869" spans="2:3" x14ac:dyDescent="0.25">
      <c r="B8869" s="2"/>
      <c r="C8869" s="3"/>
    </row>
    <row r="8870" spans="2:3" x14ac:dyDescent="0.25">
      <c r="B8870" s="2"/>
      <c r="C8870" s="3"/>
    </row>
    <row r="8871" spans="2:3" x14ac:dyDescent="0.25">
      <c r="B8871" s="2"/>
      <c r="C8871" s="3"/>
    </row>
    <row r="8872" spans="2:3" x14ac:dyDescent="0.25">
      <c r="B8872" s="2"/>
      <c r="C8872" s="3"/>
    </row>
    <row r="8873" spans="2:3" x14ac:dyDescent="0.25">
      <c r="B8873" s="2"/>
      <c r="C8873" s="3"/>
    </row>
    <row r="8874" spans="2:3" x14ac:dyDescent="0.25">
      <c r="B8874" s="2"/>
      <c r="C8874" s="3"/>
    </row>
    <row r="8875" spans="2:3" x14ac:dyDescent="0.25">
      <c r="B8875" s="2"/>
      <c r="C8875" s="3"/>
    </row>
    <row r="8876" spans="2:3" x14ac:dyDescent="0.25">
      <c r="B8876" s="2"/>
      <c r="C8876" s="3"/>
    </row>
    <row r="8877" spans="2:3" x14ac:dyDescent="0.25">
      <c r="B8877" s="2"/>
      <c r="C8877" s="3"/>
    </row>
    <row r="8878" spans="2:3" x14ac:dyDescent="0.25">
      <c r="B8878" s="2"/>
      <c r="C8878" s="3"/>
    </row>
    <row r="8879" spans="2:3" x14ac:dyDescent="0.25">
      <c r="B8879" s="2"/>
      <c r="C8879" s="3"/>
    </row>
    <row r="8880" spans="2:3" x14ac:dyDescent="0.25">
      <c r="B8880" s="2"/>
      <c r="C8880" s="3"/>
    </row>
    <row r="8881" spans="2:3" x14ac:dyDescent="0.25">
      <c r="B8881" s="2"/>
      <c r="C8881" s="3"/>
    </row>
    <row r="8882" spans="2:3" x14ac:dyDescent="0.25">
      <c r="B8882" s="2"/>
      <c r="C8882" s="3"/>
    </row>
    <row r="8883" spans="2:3" x14ac:dyDescent="0.25">
      <c r="B8883" s="2"/>
      <c r="C8883" s="3"/>
    </row>
    <row r="8884" spans="2:3" x14ac:dyDescent="0.25">
      <c r="B8884" s="2"/>
      <c r="C8884" s="3"/>
    </row>
    <row r="8885" spans="2:3" x14ac:dyDescent="0.25">
      <c r="B8885" s="2"/>
      <c r="C8885" s="3"/>
    </row>
    <row r="8886" spans="2:3" x14ac:dyDescent="0.25">
      <c r="B8886" s="2"/>
      <c r="C8886" s="3"/>
    </row>
    <row r="8887" spans="2:3" x14ac:dyDescent="0.25">
      <c r="B8887" s="2"/>
      <c r="C8887" s="3"/>
    </row>
    <row r="8888" spans="2:3" x14ac:dyDescent="0.25">
      <c r="B8888" s="2"/>
      <c r="C8888" s="3"/>
    </row>
    <row r="8889" spans="2:3" x14ac:dyDescent="0.25">
      <c r="B8889" s="2"/>
      <c r="C8889" s="3"/>
    </row>
    <row r="8890" spans="2:3" x14ac:dyDescent="0.25">
      <c r="B8890" s="2"/>
      <c r="C8890" s="3"/>
    </row>
    <row r="8891" spans="2:3" x14ac:dyDescent="0.25">
      <c r="B8891" s="2"/>
      <c r="C8891" s="3"/>
    </row>
    <row r="8892" spans="2:3" x14ac:dyDescent="0.25">
      <c r="B8892" s="2"/>
      <c r="C8892" s="3"/>
    </row>
    <row r="8893" spans="2:3" x14ac:dyDescent="0.25">
      <c r="B8893" s="2"/>
      <c r="C8893" s="3"/>
    </row>
    <row r="8894" spans="2:3" x14ac:dyDescent="0.25">
      <c r="B8894" s="2"/>
      <c r="C8894" s="3"/>
    </row>
    <row r="8895" spans="2:3" x14ac:dyDescent="0.25">
      <c r="B8895" s="2"/>
      <c r="C8895" s="3"/>
    </row>
    <row r="8896" spans="2:3" x14ac:dyDescent="0.25">
      <c r="B8896" s="2"/>
      <c r="C8896" s="3"/>
    </row>
    <row r="8897" spans="2:3" x14ac:dyDescent="0.25">
      <c r="B8897" s="2"/>
      <c r="C8897" s="3"/>
    </row>
    <row r="8898" spans="2:3" x14ac:dyDescent="0.25">
      <c r="B8898" s="2"/>
      <c r="C8898" s="3"/>
    </row>
    <row r="8899" spans="2:3" x14ac:dyDescent="0.25">
      <c r="B8899" s="2"/>
      <c r="C8899" s="3"/>
    </row>
    <row r="8900" spans="2:3" x14ac:dyDescent="0.25">
      <c r="B8900" s="2"/>
      <c r="C8900" s="3"/>
    </row>
    <row r="8901" spans="2:3" x14ac:dyDescent="0.25">
      <c r="B8901" s="2"/>
      <c r="C8901" s="3"/>
    </row>
    <row r="8902" spans="2:3" x14ac:dyDescent="0.25">
      <c r="B8902" s="2"/>
      <c r="C8902" s="3"/>
    </row>
    <row r="8903" spans="2:3" x14ac:dyDescent="0.25">
      <c r="B8903" s="2"/>
      <c r="C8903" s="3"/>
    </row>
    <row r="8904" spans="2:3" x14ac:dyDescent="0.25">
      <c r="B8904" s="2"/>
      <c r="C8904" s="3"/>
    </row>
    <row r="8905" spans="2:3" x14ac:dyDescent="0.25">
      <c r="B8905" s="2"/>
      <c r="C8905" s="3"/>
    </row>
    <row r="8906" spans="2:3" x14ac:dyDescent="0.25">
      <c r="B8906" s="2"/>
      <c r="C8906" s="3"/>
    </row>
    <row r="8907" spans="2:3" x14ac:dyDescent="0.25">
      <c r="B8907" s="2"/>
      <c r="C8907" s="3"/>
    </row>
    <row r="8908" spans="2:3" x14ac:dyDescent="0.25">
      <c r="B8908" s="2"/>
      <c r="C8908" s="3"/>
    </row>
    <row r="8909" spans="2:3" x14ac:dyDescent="0.25">
      <c r="B8909" s="2"/>
      <c r="C8909" s="3"/>
    </row>
    <row r="8910" spans="2:3" x14ac:dyDescent="0.25">
      <c r="B8910" s="2"/>
      <c r="C8910" s="3"/>
    </row>
    <row r="8911" spans="2:3" x14ac:dyDescent="0.25">
      <c r="B8911" s="2"/>
      <c r="C8911" s="3"/>
    </row>
    <row r="8912" spans="2:3" x14ac:dyDescent="0.25">
      <c r="B8912" s="2"/>
      <c r="C8912" s="3"/>
    </row>
    <row r="8913" spans="2:3" x14ac:dyDescent="0.25">
      <c r="B8913" s="2"/>
      <c r="C8913" s="3"/>
    </row>
    <row r="8914" spans="2:3" x14ac:dyDescent="0.25">
      <c r="B8914" s="2"/>
      <c r="C8914" s="3"/>
    </row>
    <row r="8915" spans="2:3" x14ac:dyDescent="0.25">
      <c r="B8915" s="2"/>
      <c r="C8915" s="3"/>
    </row>
    <row r="8916" spans="2:3" x14ac:dyDescent="0.25">
      <c r="B8916" s="2"/>
      <c r="C8916" s="3"/>
    </row>
    <row r="8917" spans="2:3" x14ac:dyDescent="0.25">
      <c r="B8917" s="2"/>
      <c r="C8917" s="3"/>
    </row>
    <row r="8918" spans="2:3" x14ac:dyDescent="0.25">
      <c r="B8918" s="2"/>
      <c r="C8918" s="3"/>
    </row>
    <row r="8919" spans="2:3" x14ac:dyDescent="0.25">
      <c r="B8919" s="2"/>
      <c r="C8919" s="3"/>
    </row>
    <row r="8920" spans="2:3" x14ac:dyDescent="0.25">
      <c r="B8920" s="2"/>
      <c r="C8920" s="3"/>
    </row>
    <row r="8921" spans="2:3" x14ac:dyDescent="0.25">
      <c r="B8921" s="2"/>
      <c r="C8921" s="3"/>
    </row>
    <row r="8922" spans="2:3" x14ac:dyDescent="0.25">
      <c r="B8922" s="2"/>
      <c r="C8922" s="3"/>
    </row>
    <row r="8923" spans="2:3" x14ac:dyDescent="0.25">
      <c r="B8923" s="2"/>
      <c r="C8923" s="3"/>
    </row>
    <row r="8924" spans="2:3" x14ac:dyDescent="0.25">
      <c r="B8924" s="2"/>
      <c r="C8924" s="3"/>
    </row>
    <row r="8925" spans="2:3" x14ac:dyDescent="0.25">
      <c r="B8925" s="2"/>
      <c r="C8925" s="3"/>
    </row>
    <row r="8926" spans="2:3" x14ac:dyDescent="0.25">
      <c r="B8926" s="2"/>
      <c r="C8926" s="3"/>
    </row>
    <row r="8927" spans="2:3" x14ac:dyDescent="0.25">
      <c r="B8927" s="2"/>
      <c r="C8927" s="3"/>
    </row>
    <row r="8928" spans="2:3" x14ac:dyDescent="0.25">
      <c r="B8928" s="2"/>
      <c r="C8928" s="3"/>
    </row>
    <row r="8929" spans="2:3" x14ac:dyDescent="0.25">
      <c r="B8929" s="2"/>
      <c r="C8929" s="3"/>
    </row>
    <row r="8930" spans="2:3" x14ac:dyDescent="0.25">
      <c r="B8930" s="2"/>
      <c r="C8930" s="3"/>
    </row>
    <row r="8931" spans="2:3" x14ac:dyDescent="0.25">
      <c r="B8931" s="2"/>
      <c r="C8931" s="3"/>
    </row>
    <row r="8932" spans="2:3" x14ac:dyDescent="0.25">
      <c r="B8932" s="2"/>
      <c r="C8932" s="3"/>
    </row>
    <row r="8933" spans="2:3" x14ac:dyDescent="0.25">
      <c r="B8933" s="2"/>
      <c r="C8933" s="3"/>
    </row>
    <row r="8934" spans="2:3" x14ac:dyDescent="0.25">
      <c r="B8934" s="2"/>
      <c r="C8934" s="3"/>
    </row>
    <row r="8935" spans="2:3" x14ac:dyDescent="0.25">
      <c r="B8935" s="2"/>
      <c r="C8935" s="3"/>
    </row>
    <row r="8936" spans="2:3" x14ac:dyDescent="0.25">
      <c r="B8936" s="2"/>
      <c r="C8936" s="3"/>
    </row>
    <row r="8937" spans="2:3" x14ac:dyDescent="0.25">
      <c r="B8937" s="2"/>
      <c r="C8937" s="3"/>
    </row>
    <row r="8938" spans="2:3" x14ac:dyDescent="0.25">
      <c r="B8938" s="2"/>
      <c r="C8938" s="3"/>
    </row>
    <row r="8939" spans="2:3" x14ac:dyDescent="0.25">
      <c r="B8939" s="2"/>
      <c r="C8939" s="3"/>
    </row>
    <row r="8940" spans="2:3" x14ac:dyDescent="0.25">
      <c r="B8940" s="2"/>
      <c r="C8940" s="3"/>
    </row>
    <row r="8941" spans="2:3" x14ac:dyDescent="0.25">
      <c r="B8941" s="2"/>
      <c r="C8941" s="3"/>
    </row>
    <row r="8942" spans="2:3" x14ac:dyDescent="0.25">
      <c r="B8942" s="2"/>
      <c r="C8942" s="3"/>
    </row>
    <row r="8943" spans="2:3" x14ac:dyDescent="0.25">
      <c r="B8943" s="2"/>
      <c r="C8943" s="3"/>
    </row>
    <row r="8944" spans="2:3" x14ac:dyDescent="0.25">
      <c r="B8944" s="2"/>
      <c r="C8944" s="3"/>
    </row>
    <row r="8945" spans="2:3" x14ac:dyDescent="0.25">
      <c r="B8945" s="2"/>
      <c r="C8945" s="3"/>
    </row>
    <row r="8946" spans="2:3" x14ac:dyDescent="0.25">
      <c r="B8946" s="2"/>
      <c r="C8946" s="3"/>
    </row>
    <row r="8947" spans="2:3" x14ac:dyDescent="0.25">
      <c r="B8947" s="2"/>
      <c r="C8947" s="3"/>
    </row>
    <row r="8948" spans="2:3" x14ac:dyDescent="0.25">
      <c r="B8948" s="2"/>
      <c r="C8948" s="3"/>
    </row>
    <row r="8949" spans="2:3" x14ac:dyDescent="0.25">
      <c r="B8949" s="2"/>
      <c r="C8949" s="3"/>
    </row>
    <row r="8950" spans="2:3" x14ac:dyDescent="0.25">
      <c r="B8950" s="2"/>
      <c r="C8950" s="3"/>
    </row>
    <row r="8951" spans="2:3" x14ac:dyDescent="0.25">
      <c r="B8951" s="2"/>
      <c r="C8951" s="3"/>
    </row>
    <row r="8952" spans="2:3" x14ac:dyDescent="0.25">
      <c r="B8952" s="2"/>
      <c r="C8952" s="3"/>
    </row>
    <row r="8953" spans="2:3" x14ac:dyDescent="0.25">
      <c r="B8953" s="2"/>
      <c r="C8953" s="3"/>
    </row>
    <row r="8954" spans="2:3" x14ac:dyDescent="0.25">
      <c r="B8954" s="2"/>
      <c r="C8954" s="3"/>
    </row>
    <row r="8955" spans="2:3" x14ac:dyDescent="0.25">
      <c r="B8955" s="2"/>
      <c r="C8955" s="3"/>
    </row>
    <row r="8956" spans="2:3" x14ac:dyDescent="0.25">
      <c r="B8956" s="2"/>
      <c r="C8956" s="3"/>
    </row>
    <row r="8957" spans="2:3" x14ac:dyDescent="0.25">
      <c r="B8957" s="2"/>
      <c r="C8957" s="3"/>
    </row>
    <row r="8958" spans="2:3" x14ac:dyDescent="0.25">
      <c r="B8958" s="2"/>
      <c r="C8958" s="3"/>
    </row>
    <row r="8959" spans="2:3" x14ac:dyDescent="0.25">
      <c r="B8959" s="2"/>
      <c r="C8959" s="3"/>
    </row>
    <row r="8960" spans="2:3" x14ac:dyDescent="0.25">
      <c r="B8960" s="2"/>
      <c r="C8960" s="3"/>
    </row>
    <row r="8961" spans="2:3" x14ac:dyDescent="0.25">
      <c r="B8961" s="2"/>
      <c r="C8961" s="3"/>
    </row>
    <row r="8962" spans="2:3" x14ac:dyDescent="0.25">
      <c r="B8962" s="2"/>
      <c r="C8962" s="3"/>
    </row>
    <row r="8963" spans="2:3" x14ac:dyDescent="0.25">
      <c r="B8963" s="2"/>
      <c r="C8963" s="3"/>
    </row>
    <row r="8964" spans="2:3" x14ac:dyDescent="0.25">
      <c r="B8964" s="2"/>
      <c r="C8964" s="3"/>
    </row>
    <row r="8965" spans="2:3" x14ac:dyDescent="0.25">
      <c r="B8965" s="2"/>
      <c r="C8965" s="3"/>
    </row>
    <row r="8966" spans="2:3" x14ac:dyDescent="0.25">
      <c r="B8966" s="2"/>
      <c r="C8966" s="3"/>
    </row>
    <row r="8967" spans="2:3" x14ac:dyDescent="0.25">
      <c r="B8967" s="2"/>
      <c r="C8967" s="3"/>
    </row>
    <row r="8968" spans="2:3" x14ac:dyDescent="0.25">
      <c r="B8968" s="2"/>
      <c r="C8968" s="3"/>
    </row>
    <row r="8969" spans="2:3" x14ac:dyDescent="0.25">
      <c r="B8969" s="2"/>
      <c r="C8969" s="3"/>
    </row>
    <row r="8970" spans="2:3" x14ac:dyDescent="0.25">
      <c r="B8970" s="2"/>
      <c r="C8970" s="3"/>
    </row>
    <row r="8971" spans="2:3" x14ac:dyDescent="0.25">
      <c r="B8971" s="2"/>
      <c r="C8971" s="3"/>
    </row>
    <row r="8972" spans="2:3" x14ac:dyDescent="0.25">
      <c r="B8972" s="2"/>
      <c r="C8972" s="3"/>
    </row>
    <row r="8973" spans="2:3" x14ac:dyDescent="0.25">
      <c r="B8973" s="2"/>
      <c r="C8973" s="3"/>
    </row>
    <row r="8974" spans="2:3" x14ac:dyDescent="0.25">
      <c r="B8974" s="2"/>
      <c r="C8974" s="3"/>
    </row>
    <row r="8975" spans="2:3" x14ac:dyDescent="0.25">
      <c r="B8975" s="2"/>
      <c r="C8975" s="3"/>
    </row>
    <row r="8976" spans="2:3" x14ac:dyDescent="0.25">
      <c r="B8976" s="2"/>
      <c r="C8976" s="3"/>
    </row>
    <row r="8977" spans="2:3" x14ac:dyDescent="0.25">
      <c r="B8977" s="2"/>
      <c r="C8977" s="3"/>
    </row>
    <row r="8978" spans="2:3" x14ac:dyDescent="0.25">
      <c r="B8978" s="2"/>
      <c r="C8978" s="3"/>
    </row>
    <row r="8979" spans="2:3" x14ac:dyDescent="0.25">
      <c r="B8979" s="2"/>
      <c r="C8979" s="3"/>
    </row>
    <row r="8980" spans="2:3" x14ac:dyDescent="0.25">
      <c r="B8980" s="2"/>
      <c r="C8980" s="3"/>
    </row>
    <row r="8981" spans="2:3" x14ac:dyDescent="0.25">
      <c r="B8981" s="2"/>
      <c r="C8981" s="3"/>
    </row>
    <row r="8982" spans="2:3" x14ac:dyDescent="0.25">
      <c r="B8982" s="2"/>
      <c r="C8982" s="3"/>
    </row>
    <row r="8983" spans="2:3" x14ac:dyDescent="0.25">
      <c r="B8983" s="2"/>
      <c r="C8983" s="3"/>
    </row>
    <row r="8984" spans="2:3" x14ac:dyDescent="0.25">
      <c r="B8984" s="2"/>
      <c r="C8984" s="3"/>
    </row>
    <row r="8985" spans="2:3" x14ac:dyDescent="0.25">
      <c r="B8985" s="2"/>
      <c r="C8985" s="3"/>
    </row>
    <row r="8986" spans="2:3" x14ac:dyDescent="0.25">
      <c r="B8986" s="2"/>
      <c r="C8986" s="3"/>
    </row>
    <row r="8987" spans="2:3" x14ac:dyDescent="0.25">
      <c r="B8987" s="2"/>
      <c r="C8987" s="3"/>
    </row>
    <row r="8988" spans="2:3" x14ac:dyDescent="0.25">
      <c r="B8988" s="2"/>
      <c r="C8988" s="3"/>
    </row>
    <row r="8989" spans="2:3" x14ac:dyDescent="0.25">
      <c r="B8989" s="2"/>
      <c r="C8989" s="3"/>
    </row>
    <row r="8990" spans="2:3" x14ac:dyDescent="0.25">
      <c r="B8990" s="2"/>
      <c r="C8990" s="3"/>
    </row>
    <row r="8991" spans="2:3" x14ac:dyDescent="0.25">
      <c r="B8991" s="2"/>
      <c r="C8991" s="3"/>
    </row>
    <row r="8992" spans="2:3" x14ac:dyDescent="0.25">
      <c r="B8992" s="2"/>
      <c r="C8992" s="3"/>
    </row>
    <row r="8993" spans="2:3" x14ac:dyDescent="0.25">
      <c r="B8993" s="2"/>
      <c r="C8993" s="3"/>
    </row>
    <row r="8994" spans="2:3" x14ac:dyDescent="0.25">
      <c r="B8994" s="2"/>
      <c r="C8994" s="3"/>
    </row>
    <row r="8995" spans="2:3" x14ac:dyDescent="0.25">
      <c r="B8995" s="2"/>
      <c r="C8995" s="3"/>
    </row>
    <row r="8996" spans="2:3" x14ac:dyDescent="0.25">
      <c r="B8996" s="2"/>
      <c r="C8996" s="3"/>
    </row>
    <row r="8997" spans="2:3" x14ac:dyDescent="0.25">
      <c r="B8997" s="2"/>
      <c r="C8997" s="3"/>
    </row>
    <row r="8998" spans="2:3" x14ac:dyDescent="0.25">
      <c r="B8998" s="2"/>
      <c r="C8998" s="3"/>
    </row>
    <row r="8999" spans="2:3" x14ac:dyDescent="0.25">
      <c r="B8999" s="2"/>
      <c r="C8999" s="3"/>
    </row>
    <row r="9000" spans="2:3" x14ac:dyDescent="0.25">
      <c r="B9000" s="2"/>
      <c r="C9000" s="3"/>
    </row>
    <row r="9001" spans="2:3" x14ac:dyDescent="0.25">
      <c r="B9001" s="2"/>
      <c r="C9001" s="3"/>
    </row>
    <row r="9002" spans="2:3" x14ac:dyDescent="0.25">
      <c r="B9002" s="2"/>
      <c r="C9002" s="3"/>
    </row>
    <row r="9003" spans="2:3" x14ac:dyDescent="0.25">
      <c r="B9003" s="2"/>
      <c r="C9003" s="3"/>
    </row>
    <row r="9004" spans="2:3" x14ac:dyDescent="0.25">
      <c r="B9004" s="2"/>
      <c r="C9004" s="3"/>
    </row>
    <row r="9005" spans="2:3" x14ac:dyDescent="0.25">
      <c r="B9005" s="2"/>
      <c r="C9005" s="3"/>
    </row>
    <row r="9006" spans="2:3" x14ac:dyDescent="0.25">
      <c r="B9006" s="2"/>
      <c r="C9006" s="3"/>
    </row>
    <row r="9007" spans="2:3" x14ac:dyDescent="0.25">
      <c r="B9007" s="2"/>
      <c r="C9007" s="3"/>
    </row>
    <row r="9008" spans="2:3" x14ac:dyDescent="0.25">
      <c r="B9008" s="2"/>
      <c r="C9008" s="3"/>
    </row>
    <row r="9009" spans="2:3" x14ac:dyDescent="0.25">
      <c r="B9009" s="2"/>
      <c r="C9009" s="3"/>
    </row>
    <row r="9010" spans="2:3" x14ac:dyDescent="0.25">
      <c r="B9010" s="2"/>
      <c r="C9010" s="3"/>
    </row>
    <row r="9011" spans="2:3" x14ac:dyDescent="0.25">
      <c r="B9011" s="2"/>
      <c r="C9011" s="3"/>
    </row>
    <row r="9012" spans="2:3" x14ac:dyDescent="0.25">
      <c r="B9012" s="2"/>
      <c r="C9012" s="3"/>
    </row>
    <row r="9013" spans="2:3" x14ac:dyDescent="0.25">
      <c r="B9013" s="2"/>
      <c r="C9013" s="3"/>
    </row>
    <row r="9014" spans="2:3" x14ac:dyDescent="0.25">
      <c r="B9014" s="2"/>
      <c r="C9014" s="3"/>
    </row>
    <row r="9015" spans="2:3" x14ac:dyDescent="0.25">
      <c r="B9015" s="2"/>
      <c r="C9015" s="3"/>
    </row>
    <row r="9016" spans="2:3" x14ac:dyDescent="0.25">
      <c r="B9016" s="2"/>
      <c r="C9016" s="3"/>
    </row>
    <row r="9017" spans="2:3" x14ac:dyDescent="0.25">
      <c r="B9017" s="2"/>
      <c r="C9017" s="3"/>
    </row>
    <row r="9018" spans="2:3" x14ac:dyDescent="0.25">
      <c r="B9018" s="2"/>
      <c r="C9018" s="3"/>
    </row>
    <row r="9019" spans="2:3" x14ac:dyDescent="0.25">
      <c r="B9019" s="2"/>
      <c r="C9019" s="3"/>
    </row>
    <row r="9020" spans="2:3" x14ac:dyDescent="0.25">
      <c r="B9020" s="2"/>
      <c r="C9020" s="3"/>
    </row>
    <row r="9021" spans="2:3" x14ac:dyDescent="0.25">
      <c r="B9021" s="2"/>
      <c r="C9021" s="3"/>
    </row>
    <row r="9022" spans="2:3" x14ac:dyDescent="0.25">
      <c r="B9022" s="2"/>
      <c r="C9022" s="3"/>
    </row>
    <row r="9023" spans="2:3" x14ac:dyDescent="0.25">
      <c r="B9023" s="2"/>
      <c r="C9023" s="3"/>
    </row>
    <row r="9024" spans="2:3" x14ac:dyDescent="0.25">
      <c r="B9024" s="2"/>
      <c r="C9024" s="3"/>
    </row>
    <row r="9025" spans="2:3" x14ac:dyDescent="0.25">
      <c r="B9025" s="2"/>
      <c r="C9025" s="3"/>
    </row>
    <row r="9026" spans="2:3" x14ac:dyDescent="0.25">
      <c r="B9026" s="2"/>
      <c r="C9026" s="3"/>
    </row>
    <row r="9027" spans="2:3" x14ac:dyDescent="0.25">
      <c r="B9027" s="2"/>
      <c r="C9027" s="3"/>
    </row>
    <row r="9028" spans="2:3" x14ac:dyDescent="0.25">
      <c r="B9028" s="2"/>
      <c r="C9028" s="3"/>
    </row>
    <row r="9029" spans="2:3" x14ac:dyDescent="0.25">
      <c r="B9029" s="2"/>
      <c r="C9029" s="3"/>
    </row>
    <row r="9030" spans="2:3" x14ac:dyDescent="0.25">
      <c r="B9030" s="2"/>
      <c r="C9030" s="3"/>
    </row>
    <row r="9031" spans="2:3" x14ac:dyDescent="0.25">
      <c r="B9031" s="2"/>
      <c r="C9031" s="3"/>
    </row>
    <row r="9032" spans="2:3" x14ac:dyDescent="0.25">
      <c r="B9032" s="2"/>
      <c r="C9032" s="3"/>
    </row>
    <row r="9033" spans="2:3" x14ac:dyDescent="0.25">
      <c r="B9033" s="2"/>
      <c r="C9033" s="3"/>
    </row>
    <row r="9034" spans="2:3" x14ac:dyDescent="0.25">
      <c r="B9034" s="2"/>
      <c r="C9034" s="3"/>
    </row>
    <row r="9035" spans="2:3" x14ac:dyDescent="0.25">
      <c r="B9035" s="2"/>
      <c r="C9035" s="3"/>
    </row>
    <row r="9036" spans="2:3" x14ac:dyDescent="0.25">
      <c r="B9036" s="2"/>
      <c r="C9036" s="3"/>
    </row>
    <row r="9037" spans="2:3" x14ac:dyDescent="0.25">
      <c r="B9037" s="2"/>
      <c r="C9037" s="3"/>
    </row>
    <row r="9038" spans="2:3" x14ac:dyDescent="0.25">
      <c r="B9038" s="2"/>
      <c r="C9038" s="3"/>
    </row>
    <row r="9039" spans="2:3" x14ac:dyDescent="0.25">
      <c r="B9039" s="2"/>
      <c r="C9039" s="3"/>
    </row>
    <row r="9040" spans="2:3" x14ac:dyDescent="0.25">
      <c r="B9040" s="2"/>
      <c r="C9040" s="3"/>
    </row>
    <row r="9041" spans="2:3" x14ac:dyDescent="0.25">
      <c r="B9041" s="2"/>
      <c r="C9041" s="3"/>
    </row>
    <row r="9042" spans="2:3" x14ac:dyDescent="0.25">
      <c r="B9042" s="2"/>
      <c r="C9042" s="3"/>
    </row>
    <row r="9043" spans="2:3" x14ac:dyDescent="0.25">
      <c r="B9043" s="2"/>
      <c r="C9043" s="3"/>
    </row>
    <row r="9044" spans="2:3" x14ac:dyDescent="0.25">
      <c r="B9044" s="2"/>
      <c r="C9044" s="3"/>
    </row>
    <row r="9045" spans="2:3" x14ac:dyDescent="0.25">
      <c r="B9045" s="2"/>
      <c r="C9045" s="3"/>
    </row>
    <row r="9046" spans="2:3" x14ac:dyDescent="0.25">
      <c r="B9046" s="2"/>
      <c r="C9046" s="3"/>
    </row>
    <row r="9047" spans="2:3" x14ac:dyDescent="0.25">
      <c r="B9047" s="2"/>
      <c r="C9047" s="3"/>
    </row>
    <row r="9048" spans="2:3" x14ac:dyDescent="0.25">
      <c r="B9048" s="2"/>
      <c r="C9048" s="3"/>
    </row>
    <row r="9049" spans="2:3" x14ac:dyDescent="0.25">
      <c r="B9049" s="2"/>
      <c r="C9049" s="3"/>
    </row>
    <row r="9050" spans="2:3" x14ac:dyDescent="0.25">
      <c r="B9050" s="2"/>
      <c r="C9050" s="3"/>
    </row>
    <row r="9051" spans="2:3" x14ac:dyDescent="0.25">
      <c r="B9051" s="2"/>
      <c r="C9051" s="3"/>
    </row>
    <row r="9052" spans="2:3" x14ac:dyDescent="0.25">
      <c r="B9052" s="2"/>
      <c r="C9052" s="3"/>
    </row>
    <row r="9053" spans="2:3" x14ac:dyDescent="0.25">
      <c r="B9053" s="2"/>
      <c r="C9053" s="3"/>
    </row>
    <row r="9054" spans="2:3" x14ac:dyDescent="0.25">
      <c r="B9054" s="2"/>
      <c r="C9054" s="3"/>
    </row>
    <row r="9055" spans="2:3" x14ac:dyDescent="0.25">
      <c r="B9055" s="2"/>
      <c r="C9055" s="3"/>
    </row>
    <row r="9056" spans="2:3" x14ac:dyDescent="0.25">
      <c r="B9056" s="2"/>
      <c r="C9056" s="3"/>
    </row>
    <row r="9057" spans="2:3" x14ac:dyDescent="0.25">
      <c r="B9057" s="2"/>
      <c r="C9057" s="3"/>
    </row>
    <row r="9058" spans="2:3" x14ac:dyDescent="0.25">
      <c r="B9058" s="2"/>
      <c r="C9058" s="3"/>
    </row>
    <row r="9059" spans="2:3" x14ac:dyDescent="0.25">
      <c r="B9059" s="2"/>
      <c r="C9059" s="3"/>
    </row>
    <row r="9060" spans="2:3" x14ac:dyDescent="0.25">
      <c r="B9060" s="2"/>
      <c r="C9060" s="3"/>
    </row>
    <row r="9061" spans="2:3" x14ac:dyDescent="0.25">
      <c r="B9061" s="2"/>
      <c r="C9061" s="3"/>
    </row>
    <row r="9062" spans="2:3" x14ac:dyDescent="0.25">
      <c r="B9062" s="2"/>
      <c r="C9062" s="3"/>
    </row>
    <row r="9063" spans="2:3" x14ac:dyDescent="0.25">
      <c r="B9063" s="2"/>
      <c r="C9063" s="3"/>
    </row>
    <row r="9064" spans="2:3" x14ac:dyDescent="0.25">
      <c r="B9064" s="2"/>
      <c r="C9064" s="3"/>
    </row>
    <row r="9065" spans="2:3" x14ac:dyDescent="0.25">
      <c r="B9065" s="2"/>
      <c r="C9065" s="3"/>
    </row>
    <row r="9066" spans="2:3" x14ac:dyDescent="0.25">
      <c r="B9066" s="2"/>
      <c r="C9066" s="3"/>
    </row>
    <row r="9067" spans="2:3" x14ac:dyDescent="0.25">
      <c r="B9067" s="2"/>
      <c r="C9067" s="3"/>
    </row>
    <row r="9068" spans="2:3" x14ac:dyDescent="0.25">
      <c r="B9068" s="2"/>
      <c r="C9068" s="3"/>
    </row>
    <row r="9069" spans="2:3" x14ac:dyDescent="0.25">
      <c r="B9069" s="2"/>
      <c r="C9069" s="3"/>
    </row>
    <row r="9070" spans="2:3" x14ac:dyDescent="0.25">
      <c r="B9070" s="2"/>
      <c r="C9070" s="3"/>
    </row>
    <row r="9071" spans="2:3" x14ac:dyDescent="0.25">
      <c r="B9071" s="2"/>
      <c r="C9071" s="3"/>
    </row>
    <row r="9072" spans="2:3" x14ac:dyDescent="0.25">
      <c r="B9072" s="2"/>
      <c r="C9072" s="3"/>
    </row>
    <row r="9073" spans="2:3" x14ac:dyDescent="0.25">
      <c r="B9073" s="2"/>
      <c r="C9073" s="3"/>
    </row>
    <row r="9074" spans="2:3" x14ac:dyDescent="0.25">
      <c r="B9074" s="2"/>
      <c r="C9074" s="3"/>
    </row>
    <row r="9075" spans="2:3" x14ac:dyDescent="0.25">
      <c r="B9075" s="2"/>
      <c r="C9075" s="3"/>
    </row>
    <row r="9076" spans="2:3" x14ac:dyDescent="0.25">
      <c r="B9076" s="2"/>
      <c r="C9076" s="3"/>
    </row>
    <row r="9077" spans="2:3" x14ac:dyDescent="0.25">
      <c r="B9077" s="2"/>
      <c r="C9077" s="3"/>
    </row>
    <row r="9078" spans="2:3" x14ac:dyDescent="0.25">
      <c r="B9078" s="2"/>
      <c r="C9078" s="3"/>
    </row>
    <row r="9079" spans="2:3" x14ac:dyDescent="0.25">
      <c r="B9079" s="2"/>
      <c r="C9079" s="3"/>
    </row>
    <row r="9080" spans="2:3" x14ac:dyDescent="0.25">
      <c r="B9080" s="2"/>
      <c r="C9080" s="3"/>
    </row>
    <row r="9081" spans="2:3" x14ac:dyDescent="0.25">
      <c r="B9081" s="2"/>
      <c r="C9081" s="3"/>
    </row>
    <row r="9082" spans="2:3" x14ac:dyDescent="0.25">
      <c r="B9082" s="2"/>
      <c r="C9082" s="3"/>
    </row>
    <row r="9083" spans="2:3" x14ac:dyDescent="0.25">
      <c r="B9083" s="2"/>
      <c r="C9083" s="3"/>
    </row>
    <row r="9084" spans="2:3" x14ac:dyDescent="0.25">
      <c r="B9084" s="2"/>
      <c r="C9084" s="3"/>
    </row>
    <row r="9085" spans="2:3" x14ac:dyDescent="0.25">
      <c r="B9085" s="2"/>
      <c r="C9085" s="3"/>
    </row>
    <row r="9086" spans="2:3" x14ac:dyDescent="0.25">
      <c r="B9086" s="2"/>
      <c r="C9086" s="3"/>
    </row>
    <row r="9087" spans="2:3" x14ac:dyDescent="0.25">
      <c r="B9087" s="2"/>
      <c r="C9087" s="3"/>
    </row>
    <row r="9088" spans="2:3" x14ac:dyDescent="0.25">
      <c r="B9088" s="2"/>
      <c r="C9088" s="3"/>
    </row>
    <row r="9089" spans="2:3" x14ac:dyDescent="0.25">
      <c r="B9089" s="2"/>
      <c r="C9089" s="3"/>
    </row>
    <row r="9090" spans="2:3" x14ac:dyDescent="0.25">
      <c r="B9090" s="2"/>
      <c r="C9090" s="3"/>
    </row>
    <row r="9091" spans="2:3" x14ac:dyDescent="0.25">
      <c r="B9091" s="2"/>
      <c r="C9091" s="3"/>
    </row>
    <row r="9092" spans="2:3" x14ac:dyDescent="0.25">
      <c r="B9092" s="2"/>
      <c r="C9092" s="3"/>
    </row>
    <row r="9093" spans="2:3" x14ac:dyDescent="0.25">
      <c r="B9093" s="2"/>
      <c r="C9093" s="3"/>
    </row>
    <row r="9094" spans="2:3" x14ac:dyDescent="0.25">
      <c r="B9094" s="2"/>
      <c r="C9094" s="3"/>
    </row>
    <row r="9095" spans="2:3" x14ac:dyDescent="0.25">
      <c r="B9095" s="2"/>
      <c r="C9095" s="3"/>
    </row>
    <row r="9096" spans="2:3" x14ac:dyDescent="0.25">
      <c r="B9096" s="2"/>
      <c r="C9096" s="3"/>
    </row>
    <row r="9097" spans="2:3" x14ac:dyDescent="0.25">
      <c r="B9097" s="2"/>
      <c r="C9097" s="3"/>
    </row>
    <row r="9098" spans="2:3" x14ac:dyDescent="0.25">
      <c r="B9098" s="2"/>
      <c r="C9098" s="3"/>
    </row>
    <row r="9099" spans="2:3" x14ac:dyDescent="0.25">
      <c r="B9099" s="2"/>
      <c r="C9099" s="3"/>
    </row>
    <row r="9100" spans="2:3" x14ac:dyDescent="0.25">
      <c r="B9100" s="2"/>
      <c r="C9100" s="3"/>
    </row>
    <row r="9101" spans="2:3" x14ac:dyDescent="0.25">
      <c r="B9101" s="2"/>
      <c r="C9101" s="3"/>
    </row>
    <row r="9102" spans="2:3" x14ac:dyDescent="0.25">
      <c r="B9102" s="2"/>
      <c r="C9102" s="3"/>
    </row>
    <row r="9103" spans="2:3" x14ac:dyDescent="0.25">
      <c r="B9103" s="2"/>
      <c r="C9103" s="3"/>
    </row>
    <row r="9104" spans="2:3" x14ac:dyDescent="0.25">
      <c r="B9104" s="2"/>
      <c r="C9104" s="3"/>
    </row>
    <row r="9105" spans="2:3" x14ac:dyDescent="0.25">
      <c r="B9105" s="2"/>
      <c r="C9105" s="3"/>
    </row>
    <row r="9106" spans="2:3" x14ac:dyDescent="0.25">
      <c r="B9106" s="2"/>
      <c r="C9106" s="3"/>
    </row>
    <row r="9107" spans="2:3" x14ac:dyDescent="0.25">
      <c r="B9107" s="2"/>
      <c r="C9107" s="3"/>
    </row>
    <row r="9108" spans="2:3" x14ac:dyDescent="0.25">
      <c r="B9108" s="2"/>
      <c r="C9108" s="3"/>
    </row>
    <row r="9109" spans="2:3" x14ac:dyDescent="0.25">
      <c r="B9109" s="2"/>
      <c r="C9109" s="3"/>
    </row>
    <row r="9110" spans="2:3" x14ac:dyDescent="0.25">
      <c r="B9110" s="2"/>
      <c r="C9110" s="3"/>
    </row>
    <row r="9111" spans="2:3" x14ac:dyDescent="0.25">
      <c r="B9111" s="2"/>
      <c r="C9111" s="3"/>
    </row>
    <row r="9112" spans="2:3" x14ac:dyDescent="0.25">
      <c r="B9112" s="2"/>
      <c r="C9112" s="3"/>
    </row>
    <row r="9113" spans="2:3" x14ac:dyDescent="0.25">
      <c r="B9113" s="2"/>
      <c r="C9113" s="3"/>
    </row>
    <row r="9114" spans="2:3" x14ac:dyDescent="0.25">
      <c r="B9114" s="2"/>
      <c r="C9114" s="3"/>
    </row>
    <row r="9115" spans="2:3" x14ac:dyDescent="0.25">
      <c r="B9115" s="2"/>
      <c r="C9115" s="3"/>
    </row>
    <row r="9116" spans="2:3" x14ac:dyDescent="0.25">
      <c r="B9116" s="2"/>
      <c r="C9116" s="3"/>
    </row>
    <row r="9117" spans="2:3" x14ac:dyDescent="0.25">
      <c r="B9117" s="2"/>
      <c r="C9117" s="3"/>
    </row>
    <row r="9118" spans="2:3" x14ac:dyDescent="0.25">
      <c r="B9118" s="2"/>
      <c r="C9118" s="3"/>
    </row>
    <row r="9119" spans="2:3" x14ac:dyDescent="0.25">
      <c r="B9119" s="2"/>
      <c r="C9119" s="3"/>
    </row>
    <row r="9120" spans="2:3" x14ac:dyDescent="0.25">
      <c r="B9120" s="2"/>
      <c r="C9120" s="3"/>
    </row>
    <row r="9121" spans="2:27" x14ac:dyDescent="0.25">
      <c r="B9121" s="2"/>
      <c r="C9121" s="3"/>
    </row>
    <row r="9122" spans="2:27" x14ac:dyDescent="0.25">
      <c r="B9122" s="2"/>
      <c r="C9122" s="3"/>
    </row>
    <row r="9123" spans="2:27" x14ac:dyDescent="0.25">
      <c r="B9123" s="2"/>
      <c r="C9123" s="3"/>
    </row>
    <row r="9124" spans="2:27" x14ac:dyDescent="0.25">
      <c r="B9124" s="2"/>
      <c r="C9124" s="3"/>
    </row>
    <row r="9125" spans="2:27" x14ac:dyDescent="0.25">
      <c r="B9125" s="2"/>
      <c r="C9125" s="3"/>
    </row>
    <row r="9126" spans="2:27" x14ac:dyDescent="0.25">
      <c r="B9126" s="2"/>
      <c r="C9126" s="3"/>
    </row>
    <row r="9127" spans="2:27" x14ac:dyDescent="0.25">
      <c r="B9127" s="2"/>
      <c r="C9127" s="3"/>
    </row>
    <row r="9128" spans="2:27" x14ac:dyDescent="0.25">
      <c r="B9128" s="2"/>
      <c r="C9128" s="3"/>
    </row>
    <row r="9129" spans="2:27" x14ac:dyDescent="0.25">
      <c r="B9129" s="2"/>
      <c r="C9129" s="3"/>
    </row>
    <row r="9130" spans="2:27" x14ac:dyDescent="0.25">
      <c r="B9130" s="2"/>
      <c r="C9130" s="3"/>
    </row>
    <row r="9131" spans="2:27" x14ac:dyDescent="0.25">
      <c r="B9131" s="2"/>
      <c r="C9131" s="3"/>
      <c r="Y9131" s="9"/>
      <c r="Z9131" s="9"/>
      <c r="AA9131" s="9"/>
    </row>
    <row r="9132" spans="2:27" x14ac:dyDescent="0.25">
      <c r="B9132" s="2"/>
      <c r="C9132" s="3"/>
      <c r="Y9132" s="9"/>
      <c r="Z9132" s="9"/>
      <c r="AA9132" s="9"/>
    </row>
    <row r="9133" spans="2:27" x14ac:dyDescent="0.25">
      <c r="B9133" s="2"/>
      <c r="C9133" s="3"/>
      <c r="Y9133" s="9"/>
      <c r="Z9133" s="9"/>
      <c r="AA9133" s="9"/>
    </row>
    <row r="9134" spans="2:27" x14ac:dyDescent="0.25">
      <c r="B9134" s="2"/>
      <c r="C9134" s="3"/>
      <c r="Y9134" s="9"/>
      <c r="Z9134" s="9"/>
      <c r="AA9134" s="9"/>
    </row>
    <row r="9135" spans="2:27" x14ac:dyDescent="0.25">
      <c r="B9135" s="2"/>
      <c r="C9135" s="3"/>
      <c r="Y9135" s="9"/>
      <c r="Z9135" s="9"/>
      <c r="AA9135" s="9"/>
    </row>
    <row r="9136" spans="2:27" x14ac:dyDescent="0.25">
      <c r="B9136" s="2"/>
      <c r="C9136" s="3"/>
      <c r="Y9136" s="9"/>
      <c r="Z9136" s="9"/>
      <c r="AA9136" s="9"/>
    </row>
    <row r="9137" spans="2:27" x14ac:dyDescent="0.25">
      <c r="B9137" s="2"/>
      <c r="C9137" s="3"/>
      <c r="Y9137" s="9"/>
      <c r="Z9137" s="9"/>
      <c r="AA9137" s="9"/>
    </row>
    <row r="9138" spans="2:27" x14ac:dyDescent="0.25">
      <c r="B9138" s="2"/>
      <c r="C9138" s="3"/>
      <c r="Y9138" s="9"/>
      <c r="Z9138" s="9"/>
      <c r="AA9138" s="9"/>
    </row>
    <row r="9139" spans="2:27" x14ac:dyDescent="0.25">
      <c r="B9139" s="2"/>
      <c r="C9139" s="3"/>
      <c r="Y9139" s="9"/>
      <c r="Z9139" s="9"/>
      <c r="AA9139" s="9"/>
    </row>
    <row r="9140" spans="2:27" x14ac:dyDescent="0.25">
      <c r="B9140" s="2"/>
      <c r="C9140" s="3"/>
      <c r="Y9140" s="9"/>
      <c r="Z9140" s="9"/>
      <c r="AA9140" s="9"/>
    </row>
    <row r="9141" spans="2:27" x14ac:dyDescent="0.25">
      <c r="B9141" s="2"/>
      <c r="C9141" s="3"/>
      <c r="Y9141" s="9"/>
      <c r="Z9141" s="9"/>
      <c r="AA9141" s="9"/>
    </row>
    <row r="9142" spans="2:27" x14ac:dyDescent="0.25">
      <c r="B9142" s="2"/>
      <c r="C9142" s="3"/>
      <c r="Y9142" s="9"/>
      <c r="Z9142" s="9"/>
      <c r="AA9142" s="9"/>
    </row>
    <row r="9143" spans="2:27" x14ac:dyDescent="0.25">
      <c r="B9143" s="2"/>
      <c r="C9143" s="3"/>
      <c r="Y9143" s="9"/>
      <c r="Z9143" s="9"/>
      <c r="AA9143" s="9"/>
    </row>
    <row r="9144" spans="2:27" x14ac:dyDescent="0.25">
      <c r="B9144" s="2"/>
      <c r="C9144" s="3"/>
      <c r="Y9144" s="9"/>
      <c r="Z9144" s="9"/>
      <c r="AA9144" s="9"/>
    </row>
    <row r="9145" spans="2:27" x14ac:dyDescent="0.25">
      <c r="B9145" s="2"/>
      <c r="C9145" s="3"/>
      <c r="Y9145" s="9"/>
      <c r="Z9145" s="9"/>
      <c r="AA9145" s="9"/>
    </row>
    <row r="9146" spans="2:27" x14ac:dyDescent="0.25">
      <c r="B9146" s="2"/>
      <c r="C9146" s="3"/>
      <c r="Y9146" s="9"/>
      <c r="Z9146" s="9"/>
      <c r="AA9146" s="9"/>
    </row>
    <row r="9147" spans="2:27" x14ac:dyDescent="0.25">
      <c r="B9147" s="2"/>
      <c r="C9147" s="3"/>
      <c r="Y9147" s="9"/>
      <c r="Z9147" s="9"/>
      <c r="AA9147" s="9"/>
    </row>
    <row r="9148" spans="2:27" x14ac:dyDescent="0.25">
      <c r="B9148" s="2"/>
      <c r="C9148" s="3"/>
      <c r="Y9148" s="9"/>
      <c r="Z9148" s="9"/>
      <c r="AA9148" s="9"/>
    </row>
    <row r="9149" spans="2:27" x14ac:dyDescent="0.25">
      <c r="B9149" s="2"/>
      <c r="C9149" s="3"/>
      <c r="Y9149" s="9"/>
      <c r="Z9149" s="9"/>
      <c r="AA9149" s="9"/>
    </row>
    <row r="9150" spans="2:27" x14ac:dyDescent="0.25">
      <c r="B9150" s="2"/>
      <c r="C9150" s="3"/>
      <c r="Y9150" s="9"/>
      <c r="Z9150" s="9"/>
      <c r="AA9150" s="9"/>
    </row>
    <row r="9151" spans="2:27" x14ac:dyDescent="0.25">
      <c r="B9151" s="2"/>
      <c r="C9151" s="3"/>
      <c r="Y9151" s="9"/>
      <c r="Z9151" s="9"/>
      <c r="AA9151" s="9"/>
    </row>
    <row r="9152" spans="2:27" x14ac:dyDescent="0.25">
      <c r="B9152" s="2"/>
      <c r="C9152" s="3"/>
      <c r="Y9152" s="9"/>
      <c r="Z9152" s="9"/>
      <c r="AA9152" s="9"/>
    </row>
    <row r="9153" spans="2:27" x14ac:dyDescent="0.25">
      <c r="B9153" s="2"/>
      <c r="C9153" s="3"/>
      <c r="Y9153" s="9"/>
      <c r="Z9153" s="9"/>
      <c r="AA9153" s="9"/>
    </row>
    <row r="9154" spans="2:27" x14ac:dyDescent="0.25">
      <c r="B9154" s="2"/>
      <c r="C9154" s="3"/>
      <c r="Y9154" s="9"/>
      <c r="Z9154" s="9"/>
      <c r="AA9154" s="9"/>
    </row>
    <row r="9155" spans="2:27" x14ac:dyDescent="0.25">
      <c r="B9155" s="2"/>
      <c r="C9155" s="3"/>
      <c r="Y9155" s="9"/>
      <c r="Z9155" s="9"/>
      <c r="AA9155" s="9"/>
    </row>
    <row r="9156" spans="2:27" x14ac:dyDescent="0.25">
      <c r="B9156" s="2"/>
      <c r="C9156" s="3"/>
      <c r="Y9156" s="9"/>
      <c r="Z9156" s="9"/>
      <c r="AA9156" s="9"/>
    </row>
    <row r="9157" spans="2:27" x14ac:dyDescent="0.25">
      <c r="B9157" s="2"/>
      <c r="C9157" s="3"/>
      <c r="Y9157" s="9"/>
      <c r="Z9157" s="9"/>
      <c r="AA9157" s="9"/>
    </row>
    <row r="9158" spans="2:27" x14ac:dyDescent="0.25">
      <c r="B9158" s="2"/>
      <c r="C9158" s="3"/>
      <c r="Y9158" s="9"/>
      <c r="Z9158" s="9"/>
      <c r="AA9158" s="9"/>
    </row>
    <row r="9159" spans="2:27" x14ac:dyDescent="0.25">
      <c r="B9159" s="2"/>
      <c r="C9159" s="3"/>
      <c r="Y9159" s="9"/>
      <c r="Z9159" s="9"/>
      <c r="AA9159" s="9"/>
    </row>
    <row r="9160" spans="2:27" x14ac:dyDescent="0.25">
      <c r="B9160" s="2"/>
      <c r="C9160" s="3"/>
      <c r="Y9160" s="9"/>
      <c r="Z9160" s="9"/>
      <c r="AA9160" s="9"/>
    </row>
    <row r="9161" spans="2:27" x14ac:dyDescent="0.25">
      <c r="B9161" s="2"/>
      <c r="C9161" s="3"/>
      <c r="Y9161" s="9"/>
      <c r="Z9161" s="9"/>
      <c r="AA9161" s="9"/>
    </row>
    <row r="9162" spans="2:27" x14ac:dyDescent="0.25">
      <c r="B9162" s="2"/>
      <c r="C9162" s="3"/>
      <c r="Y9162" s="9"/>
      <c r="Z9162" s="9"/>
      <c r="AA9162" s="9"/>
    </row>
    <row r="9163" spans="2:27" x14ac:dyDescent="0.25">
      <c r="B9163" s="2"/>
      <c r="C9163" s="3"/>
      <c r="Y9163" s="9"/>
      <c r="Z9163" s="9"/>
      <c r="AA9163" s="9"/>
    </row>
    <row r="9164" spans="2:27" x14ac:dyDescent="0.25">
      <c r="B9164" s="2"/>
      <c r="C9164" s="3"/>
      <c r="Y9164" s="9"/>
      <c r="Z9164" s="9"/>
      <c r="AA9164" s="9"/>
    </row>
    <row r="9165" spans="2:27" x14ac:dyDescent="0.25">
      <c r="B9165" s="2"/>
      <c r="C9165" s="3"/>
      <c r="Y9165" s="9"/>
      <c r="Z9165" s="9"/>
      <c r="AA9165" s="9"/>
    </row>
    <row r="9166" spans="2:27" x14ac:dyDescent="0.25">
      <c r="B9166" s="2"/>
      <c r="C9166" s="3"/>
      <c r="Y9166" s="9"/>
      <c r="Z9166" s="9"/>
      <c r="AA9166" s="9"/>
    </row>
    <row r="9167" spans="2:27" x14ac:dyDescent="0.25">
      <c r="B9167" s="2"/>
      <c r="C9167" s="3"/>
      <c r="Y9167" s="9"/>
      <c r="Z9167" s="9"/>
      <c r="AA9167" s="9"/>
    </row>
    <row r="9168" spans="2:27" x14ac:dyDescent="0.25">
      <c r="B9168" s="2"/>
      <c r="C9168" s="3"/>
      <c r="Y9168" s="9"/>
      <c r="Z9168" s="9"/>
      <c r="AA9168" s="9"/>
    </row>
    <row r="9169" spans="2:27" x14ac:dyDescent="0.25">
      <c r="B9169" s="2"/>
      <c r="C9169" s="3"/>
      <c r="Y9169" s="9"/>
      <c r="Z9169" s="9"/>
      <c r="AA9169" s="9"/>
    </row>
    <row r="9170" spans="2:27" x14ac:dyDescent="0.25">
      <c r="B9170" s="2"/>
      <c r="C9170" s="3"/>
      <c r="Y9170" s="9"/>
      <c r="Z9170" s="9"/>
      <c r="AA9170" s="9"/>
    </row>
    <row r="9171" spans="2:27" x14ac:dyDescent="0.25">
      <c r="B9171" s="2"/>
      <c r="C9171" s="3"/>
      <c r="Y9171" s="9"/>
      <c r="Z9171" s="9"/>
      <c r="AA9171" s="9"/>
    </row>
    <row r="9172" spans="2:27" x14ac:dyDescent="0.25">
      <c r="B9172" s="2"/>
      <c r="C9172" s="3"/>
      <c r="Y9172" s="9"/>
      <c r="Z9172" s="9"/>
      <c r="AA9172" s="9"/>
    </row>
    <row r="9173" spans="2:27" x14ac:dyDescent="0.25">
      <c r="B9173" s="2"/>
      <c r="C9173" s="3"/>
      <c r="Y9173" s="9"/>
      <c r="Z9173" s="9"/>
      <c r="AA9173" s="9"/>
    </row>
    <row r="9174" spans="2:27" x14ac:dyDescent="0.25">
      <c r="B9174" s="2"/>
      <c r="C9174" s="3"/>
      <c r="Y9174" s="9"/>
      <c r="Z9174" s="9"/>
      <c r="AA9174" s="9"/>
    </row>
    <row r="9175" spans="2:27" x14ac:dyDescent="0.25">
      <c r="B9175" s="2"/>
      <c r="C9175" s="3"/>
      <c r="Y9175" s="9"/>
      <c r="Z9175" s="9"/>
      <c r="AA9175" s="9"/>
    </row>
    <row r="9176" spans="2:27" x14ac:dyDescent="0.25">
      <c r="B9176" s="2"/>
      <c r="C9176" s="3"/>
      <c r="Y9176" s="9"/>
      <c r="Z9176" s="9"/>
      <c r="AA9176" s="9"/>
    </row>
    <row r="9177" spans="2:27" x14ac:dyDescent="0.25">
      <c r="B9177" s="2"/>
      <c r="C9177" s="3"/>
      <c r="Y9177" s="9"/>
      <c r="Z9177" s="9"/>
      <c r="AA9177" s="9"/>
    </row>
    <row r="9178" spans="2:27" x14ac:dyDescent="0.25">
      <c r="B9178" s="2"/>
      <c r="C9178" s="3"/>
      <c r="Y9178" s="9"/>
      <c r="Z9178" s="9"/>
      <c r="AA9178" s="9"/>
    </row>
    <row r="9179" spans="2:27" x14ac:dyDescent="0.25">
      <c r="B9179" s="2"/>
      <c r="C9179" s="3"/>
      <c r="Y9179" s="9"/>
      <c r="Z9179" s="9"/>
      <c r="AA9179" s="9"/>
    </row>
    <row r="9180" spans="2:27" x14ac:dyDescent="0.25">
      <c r="B9180" s="2"/>
      <c r="C9180" s="3"/>
      <c r="Y9180" s="9"/>
      <c r="Z9180" s="9"/>
      <c r="AA9180" s="9"/>
    </row>
    <row r="9181" spans="2:27" x14ac:dyDescent="0.25">
      <c r="B9181" s="2"/>
      <c r="C9181" s="3"/>
      <c r="Y9181" s="9"/>
      <c r="Z9181" s="9"/>
      <c r="AA9181" s="9"/>
    </row>
    <row r="9182" spans="2:27" x14ac:dyDescent="0.25">
      <c r="B9182" s="2"/>
      <c r="C9182" s="3"/>
      <c r="Y9182" s="9"/>
      <c r="Z9182" s="9"/>
      <c r="AA9182" s="9"/>
    </row>
    <row r="9183" spans="2:27" x14ac:dyDescent="0.25">
      <c r="B9183" s="2"/>
      <c r="C9183" s="3"/>
      <c r="Y9183" s="9"/>
      <c r="Z9183" s="9"/>
      <c r="AA9183" s="9"/>
    </row>
    <row r="9184" spans="2:27" x14ac:dyDescent="0.25">
      <c r="B9184" s="2"/>
      <c r="C9184" s="3"/>
      <c r="Y9184" s="9"/>
      <c r="Z9184" s="9"/>
      <c r="AA9184" s="9"/>
    </row>
    <row r="9185" spans="2:27" x14ac:dyDescent="0.25">
      <c r="B9185" s="2"/>
      <c r="C9185" s="3"/>
      <c r="Y9185" s="9"/>
      <c r="Z9185" s="9"/>
      <c r="AA9185" s="9"/>
    </row>
    <row r="9186" spans="2:27" x14ac:dyDescent="0.25">
      <c r="B9186" s="2"/>
      <c r="C9186" s="3"/>
      <c r="Y9186" s="9"/>
      <c r="Z9186" s="9"/>
      <c r="AA9186" s="9"/>
    </row>
    <row r="9187" spans="2:27" x14ac:dyDescent="0.25">
      <c r="B9187" s="2"/>
      <c r="C9187" s="3"/>
      <c r="Y9187" s="9"/>
      <c r="Z9187" s="9"/>
      <c r="AA9187" s="9"/>
    </row>
    <row r="9188" spans="2:27" x14ac:dyDescent="0.25">
      <c r="B9188" s="2"/>
      <c r="C9188" s="3"/>
      <c r="Y9188" s="9"/>
      <c r="Z9188" s="9"/>
      <c r="AA9188" s="9"/>
    </row>
    <row r="9189" spans="2:27" x14ac:dyDescent="0.25">
      <c r="B9189" s="2"/>
      <c r="C9189" s="3"/>
      <c r="Y9189" s="9"/>
      <c r="Z9189" s="9"/>
      <c r="AA9189" s="9"/>
    </row>
    <row r="9190" spans="2:27" x14ac:dyDescent="0.25">
      <c r="B9190" s="2"/>
      <c r="C9190" s="3"/>
      <c r="Y9190" s="9"/>
      <c r="Z9190" s="9"/>
      <c r="AA9190" s="9"/>
    </row>
    <row r="9191" spans="2:27" x14ac:dyDescent="0.25">
      <c r="B9191" s="2"/>
      <c r="C9191" s="3"/>
      <c r="Y9191" s="9"/>
      <c r="Z9191" s="9"/>
      <c r="AA9191" s="9"/>
    </row>
    <row r="9192" spans="2:27" x14ac:dyDescent="0.25">
      <c r="B9192" s="2"/>
      <c r="C9192" s="3"/>
      <c r="Y9192" s="9"/>
      <c r="Z9192" s="9"/>
      <c r="AA9192" s="9"/>
    </row>
    <row r="9193" spans="2:27" x14ac:dyDescent="0.25">
      <c r="B9193" s="2"/>
      <c r="C9193" s="3"/>
      <c r="Y9193" s="9"/>
      <c r="Z9193" s="9"/>
      <c r="AA9193" s="9"/>
    </row>
    <row r="9194" spans="2:27" x14ac:dyDescent="0.25">
      <c r="B9194" s="2"/>
      <c r="C9194" s="3"/>
      <c r="Y9194" s="9"/>
      <c r="Z9194" s="9"/>
      <c r="AA9194" s="9"/>
    </row>
    <row r="9195" spans="2:27" x14ac:dyDescent="0.25">
      <c r="B9195" s="2"/>
      <c r="C9195" s="3"/>
      <c r="Y9195" s="9"/>
      <c r="Z9195" s="9"/>
      <c r="AA9195" s="9"/>
    </row>
    <row r="9196" spans="2:27" x14ac:dyDescent="0.25">
      <c r="B9196" s="2"/>
      <c r="C9196" s="3"/>
      <c r="Y9196" s="9"/>
      <c r="Z9196" s="9"/>
      <c r="AA9196" s="9"/>
    </row>
    <row r="9197" spans="2:27" x14ac:dyDescent="0.25">
      <c r="B9197" s="2"/>
      <c r="C9197" s="3"/>
      <c r="Y9197" s="9"/>
      <c r="Z9197" s="9"/>
      <c r="AA9197" s="9"/>
    </row>
    <row r="9198" spans="2:27" x14ac:dyDescent="0.25">
      <c r="B9198" s="2"/>
      <c r="C9198" s="3"/>
      <c r="Y9198" s="9"/>
      <c r="Z9198" s="9"/>
      <c r="AA9198" s="9"/>
    </row>
    <row r="9199" spans="2:27" x14ac:dyDescent="0.25">
      <c r="B9199" s="2"/>
      <c r="C9199" s="3"/>
      <c r="Y9199" s="9"/>
      <c r="Z9199" s="9"/>
      <c r="AA9199" s="9"/>
    </row>
    <row r="9200" spans="2:27" x14ac:dyDescent="0.25">
      <c r="B9200" s="2"/>
      <c r="C9200" s="3"/>
      <c r="Y9200" s="9"/>
      <c r="Z9200" s="9"/>
      <c r="AA9200" s="9"/>
    </row>
    <row r="9201" spans="2:27" x14ac:dyDescent="0.25">
      <c r="B9201" s="2"/>
      <c r="C9201" s="3"/>
      <c r="Y9201" s="9"/>
      <c r="Z9201" s="9"/>
      <c r="AA9201" s="9"/>
    </row>
    <row r="9202" spans="2:27" x14ac:dyDescent="0.25">
      <c r="B9202" s="2"/>
      <c r="C9202" s="3"/>
      <c r="Y9202" s="9"/>
      <c r="Z9202" s="9"/>
      <c r="AA9202" s="9"/>
    </row>
    <row r="9203" spans="2:27" x14ac:dyDescent="0.25">
      <c r="B9203" s="2"/>
      <c r="C9203" s="3"/>
      <c r="Y9203" s="9"/>
      <c r="Z9203" s="9"/>
      <c r="AA9203" s="9"/>
    </row>
    <row r="9204" spans="2:27" x14ac:dyDescent="0.25">
      <c r="B9204" s="2"/>
      <c r="C9204" s="3"/>
      <c r="Y9204" s="9"/>
      <c r="Z9204" s="9"/>
      <c r="AA9204" s="9"/>
    </row>
    <row r="9205" spans="2:27" x14ac:dyDescent="0.25">
      <c r="B9205" s="2"/>
      <c r="C9205" s="3"/>
      <c r="Y9205" s="9"/>
      <c r="Z9205" s="9"/>
      <c r="AA9205" s="9"/>
    </row>
    <row r="9206" spans="2:27" x14ac:dyDescent="0.25">
      <c r="B9206" s="2"/>
      <c r="C9206" s="3"/>
      <c r="Y9206" s="9"/>
      <c r="Z9206" s="9"/>
      <c r="AA9206" s="9"/>
    </row>
    <row r="9207" spans="2:27" x14ac:dyDescent="0.25">
      <c r="B9207" s="2"/>
      <c r="C9207" s="3"/>
      <c r="Y9207" s="9"/>
      <c r="Z9207" s="9"/>
      <c r="AA9207" s="9"/>
    </row>
    <row r="9208" spans="2:27" x14ac:dyDescent="0.25">
      <c r="B9208" s="2"/>
      <c r="C9208" s="3"/>
      <c r="Y9208" s="9"/>
      <c r="Z9208" s="9"/>
      <c r="AA9208" s="9"/>
    </row>
    <row r="9209" spans="2:27" x14ac:dyDescent="0.25">
      <c r="B9209" s="2"/>
      <c r="C9209" s="3"/>
      <c r="Y9209" s="9"/>
      <c r="Z9209" s="9"/>
      <c r="AA9209" s="9"/>
    </row>
    <row r="9210" spans="2:27" x14ac:dyDescent="0.25">
      <c r="B9210" s="2"/>
      <c r="C9210" s="3"/>
      <c r="Y9210" s="9"/>
      <c r="Z9210" s="9"/>
      <c r="AA9210" s="9"/>
    </row>
    <row r="9211" spans="2:27" x14ac:dyDescent="0.25">
      <c r="B9211" s="2"/>
      <c r="C9211" s="3"/>
      <c r="Y9211" s="9"/>
      <c r="Z9211" s="9"/>
      <c r="AA9211" s="9"/>
    </row>
    <row r="9212" spans="2:27" x14ac:dyDescent="0.25">
      <c r="B9212" s="2"/>
      <c r="C9212" s="3"/>
      <c r="Y9212" s="9"/>
      <c r="Z9212" s="9"/>
      <c r="AA9212" s="9"/>
    </row>
    <row r="9213" spans="2:27" x14ac:dyDescent="0.25">
      <c r="B9213" s="2"/>
      <c r="C9213" s="3"/>
      <c r="Y9213" s="9"/>
      <c r="Z9213" s="9"/>
      <c r="AA9213" s="9"/>
    </row>
    <row r="9214" spans="2:27" x14ac:dyDescent="0.25">
      <c r="B9214" s="2"/>
      <c r="C9214" s="3"/>
      <c r="Y9214" s="9"/>
      <c r="Z9214" s="9"/>
      <c r="AA9214" s="9"/>
    </row>
    <row r="9215" spans="2:27" x14ac:dyDescent="0.25">
      <c r="B9215" s="2"/>
      <c r="C9215" s="3"/>
      <c r="Y9215" s="9"/>
      <c r="Z9215" s="9"/>
      <c r="AA9215" s="9"/>
    </row>
    <row r="9216" spans="2:27" x14ac:dyDescent="0.25">
      <c r="B9216" s="2"/>
      <c r="C9216" s="3"/>
      <c r="Y9216" s="9"/>
      <c r="Z9216" s="9"/>
      <c r="AA9216" s="9"/>
    </row>
    <row r="9217" spans="2:27" x14ac:dyDescent="0.25">
      <c r="B9217" s="2"/>
      <c r="C9217" s="3"/>
      <c r="Y9217" s="9"/>
      <c r="Z9217" s="9"/>
      <c r="AA9217" s="9"/>
    </row>
    <row r="9218" spans="2:27" x14ac:dyDescent="0.25">
      <c r="B9218" s="2"/>
      <c r="C9218" s="3"/>
      <c r="Y9218" s="9"/>
      <c r="Z9218" s="9"/>
      <c r="AA9218" s="9"/>
    </row>
    <row r="9219" spans="2:27" x14ac:dyDescent="0.25">
      <c r="B9219" s="2"/>
      <c r="C9219" s="3"/>
      <c r="Y9219" s="9"/>
      <c r="Z9219" s="9"/>
      <c r="AA9219" s="9"/>
    </row>
    <row r="9220" spans="2:27" x14ac:dyDescent="0.25">
      <c r="B9220" s="2"/>
      <c r="C9220" s="3"/>
      <c r="Y9220" s="9"/>
      <c r="Z9220" s="9"/>
      <c r="AA9220" s="9"/>
    </row>
    <row r="9221" spans="2:27" x14ac:dyDescent="0.25">
      <c r="B9221" s="2"/>
      <c r="C9221" s="3"/>
      <c r="Y9221" s="9"/>
      <c r="Z9221" s="9"/>
      <c r="AA9221" s="9"/>
    </row>
    <row r="9222" spans="2:27" x14ac:dyDescent="0.25">
      <c r="B9222" s="2"/>
      <c r="C9222" s="3"/>
      <c r="Y9222" s="9"/>
      <c r="Z9222" s="9"/>
      <c r="AA9222" s="9"/>
    </row>
    <row r="9223" spans="2:27" x14ac:dyDescent="0.25">
      <c r="B9223" s="2"/>
      <c r="C9223" s="3"/>
      <c r="Y9223" s="9"/>
      <c r="Z9223" s="9"/>
      <c r="AA9223" s="9"/>
    </row>
    <row r="9224" spans="2:27" x14ac:dyDescent="0.25">
      <c r="B9224" s="2"/>
      <c r="C9224" s="3"/>
      <c r="Y9224" s="9"/>
      <c r="Z9224" s="9"/>
      <c r="AA9224" s="9"/>
    </row>
    <row r="9225" spans="2:27" x14ac:dyDescent="0.25">
      <c r="B9225" s="2"/>
      <c r="C9225" s="3"/>
      <c r="Y9225" s="9"/>
      <c r="Z9225" s="9"/>
      <c r="AA9225" s="9"/>
    </row>
    <row r="9226" spans="2:27" x14ac:dyDescent="0.25">
      <c r="B9226" s="2"/>
      <c r="C9226" s="3"/>
      <c r="Y9226" s="9"/>
      <c r="Z9226" s="9"/>
      <c r="AA9226" s="9"/>
    </row>
    <row r="9227" spans="2:27" x14ac:dyDescent="0.25">
      <c r="B9227" s="2"/>
      <c r="C9227" s="3"/>
      <c r="Y9227" s="9"/>
      <c r="Z9227" s="9"/>
      <c r="AA9227" s="9"/>
    </row>
    <row r="9228" spans="2:27" x14ac:dyDescent="0.25">
      <c r="B9228" s="2"/>
      <c r="C9228" s="3"/>
      <c r="Y9228" s="9"/>
      <c r="Z9228" s="9"/>
      <c r="AA9228" s="9"/>
    </row>
    <row r="9229" spans="2:27" x14ac:dyDescent="0.25">
      <c r="B9229" s="2"/>
      <c r="C9229" s="3"/>
      <c r="Y9229" s="9"/>
      <c r="Z9229" s="9"/>
      <c r="AA9229" s="9"/>
    </row>
    <row r="9230" spans="2:27" x14ac:dyDescent="0.25">
      <c r="B9230" s="2"/>
      <c r="C9230" s="3"/>
      <c r="Y9230" s="9"/>
      <c r="Z9230" s="9"/>
      <c r="AA9230" s="9"/>
    </row>
    <row r="9231" spans="2:27" x14ac:dyDescent="0.25">
      <c r="B9231" s="2"/>
      <c r="C9231" s="3"/>
      <c r="Y9231" s="9"/>
      <c r="Z9231" s="9"/>
      <c r="AA9231" s="9"/>
    </row>
    <row r="9232" spans="2:27" x14ac:dyDescent="0.25">
      <c r="B9232" s="2"/>
      <c r="C9232" s="3"/>
      <c r="Y9232" s="9"/>
      <c r="Z9232" s="9"/>
      <c r="AA9232" s="9"/>
    </row>
    <row r="9233" spans="2:27" x14ac:dyDescent="0.25">
      <c r="B9233" s="2"/>
      <c r="C9233" s="3"/>
      <c r="Y9233" s="9"/>
      <c r="Z9233" s="9"/>
      <c r="AA9233" s="9"/>
    </row>
    <row r="9234" spans="2:27" x14ac:dyDescent="0.25">
      <c r="B9234" s="2"/>
      <c r="C9234" s="3"/>
      <c r="Y9234" s="9"/>
      <c r="Z9234" s="9"/>
      <c r="AA9234" s="9"/>
    </row>
    <row r="9235" spans="2:27" x14ac:dyDescent="0.25">
      <c r="B9235" s="2"/>
      <c r="C9235" s="3"/>
      <c r="Y9235" s="9"/>
      <c r="Z9235" s="9"/>
      <c r="AA9235" s="9"/>
    </row>
    <row r="9236" spans="2:27" x14ac:dyDescent="0.25">
      <c r="B9236" s="2"/>
      <c r="C9236" s="3"/>
      <c r="Y9236" s="9"/>
      <c r="Z9236" s="9"/>
      <c r="AA9236" s="9"/>
    </row>
    <row r="9237" spans="2:27" x14ac:dyDescent="0.25">
      <c r="B9237" s="2"/>
      <c r="C9237" s="3"/>
      <c r="Y9237" s="9"/>
      <c r="Z9237" s="9"/>
      <c r="AA9237" s="9"/>
    </row>
    <row r="9238" spans="2:27" x14ac:dyDescent="0.25">
      <c r="B9238" s="2"/>
      <c r="C9238" s="3"/>
      <c r="Y9238" s="9"/>
      <c r="Z9238" s="9"/>
      <c r="AA9238" s="9"/>
    </row>
    <row r="9239" spans="2:27" x14ac:dyDescent="0.25">
      <c r="B9239" s="2"/>
      <c r="C9239" s="3"/>
      <c r="Y9239" s="9"/>
      <c r="Z9239" s="9"/>
      <c r="AA9239" s="9"/>
    </row>
    <row r="9240" spans="2:27" x14ac:dyDescent="0.25">
      <c r="B9240" s="2"/>
      <c r="C9240" s="3"/>
      <c r="Y9240" s="9"/>
      <c r="Z9240" s="9"/>
      <c r="AA9240" s="9"/>
    </row>
    <row r="9241" spans="2:27" x14ac:dyDescent="0.25">
      <c r="B9241" s="2"/>
      <c r="C9241" s="3"/>
      <c r="Y9241" s="9"/>
      <c r="Z9241" s="9"/>
      <c r="AA9241" s="9"/>
    </row>
    <row r="9242" spans="2:27" x14ac:dyDescent="0.25">
      <c r="B9242" s="2"/>
      <c r="C9242" s="3"/>
      <c r="Y9242" s="9"/>
      <c r="Z9242" s="9"/>
      <c r="AA9242" s="9"/>
    </row>
    <row r="9243" spans="2:27" x14ac:dyDescent="0.25">
      <c r="B9243" s="2"/>
      <c r="C9243" s="3"/>
      <c r="Y9243" s="9"/>
      <c r="Z9243" s="9"/>
      <c r="AA9243" s="9"/>
    </row>
    <row r="9244" spans="2:27" x14ac:dyDescent="0.25">
      <c r="B9244" s="2"/>
      <c r="C9244" s="3"/>
      <c r="Y9244" s="9"/>
      <c r="Z9244" s="9"/>
      <c r="AA9244" s="9"/>
    </row>
    <row r="9245" spans="2:27" x14ac:dyDescent="0.25">
      <c r="B9245" s="2"/>
      <c r="C9245" s="3"/>
      <c r="Y9245" s="9"/>
      <c r="Z9245" s="9"/>
      <c r="AA9245" s="9"/>
    </row>
    <row r="9246" spans="2:27" x14ac:dyDescent="0.25">
      <c r="B9246" s="2"/>
      <c r="C9246" s="3"/>
      <c r="Y9246" s="9"/>
      <c r="Z9246" s="9"/>
      <c r="AA9246" s="9"/>
    </row>
    <row r="9247" spans="2:27" x14ac:dyDescent="0.25">
      <c r="B9247" s="2"/>
      <c r="C9247" s="3"/>
      <c r="Y9247" s="9"/>
      <c r="Z9247" s="9"/>
      <c r="AA9247" s="9"/>
    </row>
    <row r="9248" spans="2:27" x14ac:dyDescent="0.25">
      <c r="B9248" s="2"/>
      <c r="C9248" s="3"/>
      <c r="Y9248" s="9"/>
      <c r="Z9248" s="9"/>
      <c r="AA9248" s="9"/>
    </row>
    <row r="9249" spans="2:27" x14ac:dyDescent="0.25">
      <c r="B9249" s="2"/>
      <c r="C9249" s="3"/>
      <c r="Y9249" s="9"/>
      <c r="Z9249" s="9"/>
      <c r="AA9249" s="9"/>
    </row>
    <row r="9250" spans="2:27" x14ac:dyDescent="0.25">
      <c r="B9250" s="2"/>
      <c r="C9250" s="3"/>
      <c r="Y9250" s="9"/>
      <c r="Z9250" s="9"/>
      <c r="AA9250" s="9"/>
    </row>
    <row r="9251" spans="2:27" x14ac:dyDescent="0.25">
      <c r="B9251" s="2"/>
      <c r="C9251" s="3"/>
      <c r="Y9251" s="9"/>
      <c r="Z9251" s="9"/>
      <c r="AA9251" s="9"/>
    </row>
    <row r="9252" spans="2:27" x14ac:dyDescent="0.25">
      <c r="B9252" s="2"/>
      <c r="C9252" s="3"/>
      <c r="Y9252" s="9"/>
      <c r="Z9252" s="9"/>
      <c r="AA9252" s="9"/>
    </row>
    <row r="9253" spans="2:27" x14ac:dyDescent="0.25">
      <c r="B9253" s="2"/>
      <c r="C9253" s="3"/>
      <c r="Y9253" s="9"/>
      <c r="Z9253" s="9"/>
      <c r="AA9253" s="9"/>
    </row>
    <row r="9254" spans="2:27" x14ac:dyDescent="0.25">
      <c r="B9254" s="2"/>
      <c r="C9254" s="3"/>
      <c r="Y9254" s="9"/>
      <c r="Z9254" s="9"/>
      <c r="AA9254" s="9"/>
    </row>
    <row r="9255" spans="2:27" x14ac:dyDescent="0.25">
      <c r="B9255" s="2"/>
      <c r="C9255" s="3"/>
      <c r="Y9255" s="9"/>
      <c r="Z9255" s="9"/>
      <c r="AA9255" s="9"/>
    </row>
    <row r="9256" spans="2:27" x14ac:dyDescent="0.25">
      <c r="B9256" s="2"/>
      <c r="C9256" s="3"/>
      <c r="Y9256" s="9"/>
      <c r="Z9256" s="9"/>
      <c r="AA9256" s="9"/>
    </row>
    <row r="9257" spans="2:27" x14ac:dyDescent="0.25">
      <c r="B9257" s="2"/>
      <c r="C9257" s="3"/>
      <c r="Y9257" s="9"/>
      <c r="Z9257" s="9"/>
      <c r="AA9257" s="9"/>
    </row>
    <row r="9258" spans="2:27" x14ac:dyDescent="0.25">
      <c r="B9258" s="2"/>
      <c r="C9258" s="3"/>
      <c r="Y9258" s="9"/>
      <c r="Z9258" s="9"/>
      <c r="AA9258" s="9"/>
    </row>
    <row r="9259" spans="2:27" x14ac:dyDescent="0.25">
      <c r="B9259" s="2"/>
      <c r="C9259" s="3"/>
      <c r="Y9259" s="9"/>
      <c r="Z9259" s="9"/>
      <c r="AA9259" s="9"/>
    </row>
    <row r="9260" spans="2:27" x14ac:dyDescent="0.25">
      <c r="B9260" s="2"/>
      <c r="C9260" s="3"/>
      <c r="Y9260" s="9"/>
      <c r="Z9260" s="9"/>
      <c r="AA9260" s="9"/>
    </row>
    <row r="9261" spans="2:27" x14ac:dyDescent="0.25">
      <c r="B9261" s="2"/>
      <c r="C9261" s="3"/>
      <c r="Y9261" s="9"/>
      <c r="Z9261" s="9"/>
      <c r="AA9261" s="9"/>
    </row>
    <row r="9262" spans="2:27" x14ac:dyDescent="0.25">
      <c r="B9262" s="2"/>
      <c r="C9262" s="3"/>
      <c r="Y9262" s="9"/>
      <c r="Z9262" s="9"/>
      <c r="AA9262" s="9"/>
    </row>
    <row r="9263" spans="2:27" x14ac:dyDescent="0.25">
      <c r="B9263" s="2"/>
      <c r="C9263" s="3"/>
      <c r="Y9263" s="9"/>
      <c r="Z9263" s="9"/>
      <c r="AA9263" s="9"/>
    </row>
    <row r="9264" spans="2:27" x14ac:dyDescent="0.25">
      <c r="B9264" s="2"/>
      <c r="C9264" s="3"/>
      <c r="Y9264" s="9"/>
      <c r="Z9264" s="9"/>
      <c r="AA9264" s="9"/>
    </row>
    <row r="9265" spans="2:27" x14ac:dyDescent="0.25">
      <c r="B9265" s="2"/>
      <c r="C9265" s="3"/>
      <c r="Y9265" s="9"/>
      <c r="Z9265" s="9"/>
      <c r="AA9265" s="9"/>
    </row>
    <row r="9266" spans="2:27" x14ac:dyDescent="0.25">
      <c r="B9266" s="2"/>
      <c r="C9266" s="3"/>
      <c r="Y9266" s="9"/>
      <c r="Z9266" s="9"/>
      <c r="AA9266" s="9"/>
    </row>
    <row r="9267" spans="2:27" x14ac:dyDescent="0.25">
      <c r="B9267" s="2"/>
      <c r="C9267" s="3"/>
      <c r="Y9267" s="9"/>
      <c r="Z9267" s="9"/>
      <c r="AA9267" s="9"/>
    </row>
    <row r="9268" spans="2:27" x14ac:dyDescent="0.25">
      <c r="B9268" s="2"/>
      <c r="C9268" s="3"/>
      <c r="Y9268" s="9"/>
      <c r="Z9268" s="9"/>
      <c r="AA9268" s="9"/>
    </row>
    <row r="9269" spans="2:27" x14ac:dyDescent="0.25">
      <c r="B9269" s="2"/>
      <c r="C9269" s="3"/>
      <c r="Y9269" s="9"/>
      <c r="Z9269" s="9"/>
      <c r="AA9269" s="9"/>
    </row>
    <row r="9270" spans="2:27" x14ac:dyDescent="0.25">
      <c r="B9270" s="2"/>
      <c r="C9270" s="3"/>
      <c r="Y9270" s="9"/>
      <c r="Z9270" s="9"/>
      <c r="AA9270" s="9"/>
    </row>
    <row r="9271" spans="2:27" x14ac:dyDescent="0.25">
      <c r="B9271" s="2"/>
      <c r="C9271" s="3"/>
      <c r="Y9271" s="9"/>
      <c r="Z9271" s="9"/>
      <c r="AA9271" s="9"/>
    </row>
    <row r="9272" spans="2:27" x14ac:dyDescent="0.25">
      <c r="B9272" s="2"/>
      <c r="C9272" s="3"/>
      <c r="Y9272" s="9"/>
      <c r="Z9272" s="9"/>
      <c r="AA9272" s="9"/>
    </row>
    <row r="9273" spans="2:27" x14ac:dyDescent="0.25">
      <c r="B9273" s="2"/>
      <c r="C9273" s="3"/>
      <c r="Y9273" s="9"/>
      <c r="Z9273" s="9"/>
      <c r="AA9273" s="9"/>
    </row>
    <row r="9274" spans="2:27" x14ac:dyDescent="0.25">
      <c r="B9274" s="2"/>
      <c r="C9274" s="3"/>
      <c r="Y9274" s="9"/>
      <c r="Z9274" s="9"/>
      <c r="AA9274" s="9"/>
    </row>
    <row r="9275" spans="2:27" x14ac:dyDescent="0.25">
      <c r="B9275" s="2"/>
      <c r="C9275" s="3"/>
      <c r="Y9275" s="9"/>
      <c r="Z9275" s="9"/>
      <c r="AA9275" s="9"/>
    </row>
    <row r="9276" spans="2:27" x14ac:dyDescent="0.25">
      <c r="B9276" s="2"/>
      <c r="C9276" s="3"/>
      <c r="Y9276" s="9"/>
      <c r="Z9276" s="9"/>
      <c r="AA9276" s="9"/>
    </row>
    <row r="9277" spans="2:27" x14ac:dyDescent="0.25">
      <c r="B9277" s="2"/>
      <c r="C9277" s="3"/>
      <c r="Y9277" s="9"/>
      <c r="Z9277" s="9"/>
      <c r="AA9277" s="9"/>
    </row>
    <row r="9278" spans="2:27" x14ac:dyDescent="0.25">
      <c r="B9278" s="2"/>
      <c r="C9278" s="3"/>
      <c r="Y9278" s="9"/>
      <c r="Z9278" s="9"/>
      <c r="AA9278" s="9"/>
    </row>
    <row r="9279" spans="2:27" x14ac:dyDescent="0.25">
      <c r="B9279" s="2"/>
      <c r="C9279" s="3"/>
      <c r="Y9279" s="9"/>
      <c r="Z9279" s="9"/>
      <c r="AA9279" s="9"/>
    </row>
    <row r="9280" spans="2:27" x14ac:dyDescent="0.25">
      <c r="B9280" s="2"/>
      <c r="C9280" s="3"/>
      <c r="Y9280" s="9"/>
      <c r="Z9280" s="9"/>
      <c r="AA9280" s="9"/>
    </row>
    <row r="9281" spans="2:27" x14ac:dyDescent="0.25">
      <c r="B9281" s="2"/>
      <c r="C9281" s="3"/>
      <c r="Y9281" s="9"/>
      <c r="Z9281" s="9"/>
      <c r="AA9281" s="9"/>
    </row>
    <row r="9282" spans="2:27" x14ac:dyDescent="0.25">
      <c r="B9282" s="2"/>
      <c r="C9282" s="3"/>
      <c r="Y9282" s="9"/>
      <c r="Z9282" s="9"/>
      <c r="AA9282" s="9"/>
    </row>
    <row r="9283" spans="2:27" x14ac:dyDescent="0.25">
      <c r="B9283" s="2"/>
      <c r="C9283" s="3"/>
      <c r="Y9283" s="9"/>
      <c r="Z9283" s="9"/>
      <c r="AA9283" s="9"/>
    </row>
    <row r="9284" spans="2:27" x14ac:dyDescent="0.25">
      <c r="B9284" s="2"/>
      <c r="C9284" s="3"/>
      <c r="Y9284" s="9"/>
      <c r="Z9284" s="9"/>
      <c r="AA9284" s="9"/>
    </row>
    <row r="9285" spans="2:27" x14ac:dyDescent="0.25">
      <c r="B9285" s="2"/>
      <c r="C9285" s="3"/>
      <c r="Y9285" s="9"/>
      <c r="Z9285" s="9"/>
      <c r="AA9285" s="9"/>
    </row>
    <row r="9286" spans="2:27" x14ac:dyDescent="0.25">
      <c r="B9286" s="2"/>
      <c r="C9286" s="3"/>
      <c r="Y9286" s="9"/>
      <c r="Z9286" s="9"/>
      <c r="AA9286" s="9"/>
    </row>
    <row r="9287" spans="2:27" x14ac:dyDescent="0.25">
      <c r="B9287" s="2"/>
      <c r="C9287" s="3"/>
      <c r="Y9287" s="9"/>
      <c r="Z9287" s="9"/>
      <c r="AA9287" s="9"/>
    </row>
    <row r="9288" spans="2:27" x14ac:dyDescent="0.25">
      <c r="B9288" s="2"/>
      <c r="C9288" s="3"/>
      <c r="Y9288" s="9"/>
      <c r="Z9288" s="9"/>
      <c r="AA9288" s="9"/>
    </row>
    <row r="9289" spans="2:27" x14ac:dyDescent="0.25">
      <c r="B9289" s="2"/>
      <c r="C9289" s="3"/>
      <c r="Y9289" s="9"/>
      <c r="Z9289" s="9"/>
      <c r="AA9289" s="9"/>
    </row>
    <row r="9290" spans="2:27" x14ac:dyDescent="0.25">
      <c r="B9290" s="2"/>
      <c r="C9290" s="3"/>
      <c r="Y9290" s="9"/>
      <c r="Z9290" s="9"/>
      <c r="AA9290" s="9"/>
    </row>
    <row r="9291" spans="2:27" x14ac:dyDescent="0.25">
      <c r="B9291" s="2"/>
      <c r="C9291" s="3"/>
      <c r="Y9291" s="9"/>
      <c r="Z9291" s="9"/>
      <c r="AA9291" s="9"/>
    </row>
    <row r="9292" spans="2:27" x14ac:dyDescent="0.25">
      <c r="B9292" s="2"/>
      <c r="C9292" s="3"/>
      <c r="Y9292" s="9"/>
      <c r="Z9292" s="9"/>
      <c r="AA9292" s="9"/>
    </row>
    <row r="9293" spans="2:27" x14ac:dyDescent="0.25">
      <c r="B9293" s="2"/>
      <c r="C9293" s="3"/>
      <c r="Y9293" s="9"/>
      <c r="Z9293" s="9"/>
      <c r="AA9293" s="9"/>
    </row>
    <row r="9294" spans="2:27" x14ac:dyDescent="0.25">
      <c r="B9294" s="2"/>
      <c r="C9294" s="3"/>
      <c r="Y9294" s="9"/>
      <c r="Z9294" s="9"/>
      <c r="AA9294" s="9"/>
    </row>
    <row r="9295" spans="2:27" x14ac:dyDescent="0.25">
      <c r="B9295" s="2"/>
      <c r="C9295" s="3"/>
      <c r="Y9295" s="9"/>
      <c r="Z9295" s="9"/>
      <c r="AA9295" s="9"/>
    </row>
    <row r="9296" spans="2:27" x14ac:dyDescent="0.25">
      <c r="B9296" s="2"/>
      <c r="C9296" s="3"/>
      <c r="Y9296" s="9"/>
      <c r="Z9296" s="9"/>
      <c r="AA9296" s="9"/>
    </row>
    <row r="9297" spans="2:27" x14ac:dyDescent="0.25">
      <c r="B9297" s="2"/>
      <c r="C9297" s="3"/>
      <c r="Y9297" s="9"/>
      <c r="Z9297" s="9"/>
      <c r="AA9297" s="9"/>
    </row>
    <row r="9298" spans="2:27" x14ac:dyDescent="0.25">
      <c r="B9298" s="2"/>
      <c r="C9298" s="3"/>
      <c r="Y9298" s="9"/>
      <c r="Z9298" s="9"/>
      <c r="AA9298" s="9"/>
    </row>
    <row r="9299" spans="2:27" x14ac:dyDescent="0.25">
      <c r="B9299" s="2"/>
      <c r="C9299" s="3"/>
      <c r="Y9299" s="9"/>
      <c r="Z9299" s="9"/>
      <c r="AA9299" s="9"/>
    </row>
    <row r="9300" spans="2:27" x14ac:dyDescent="0.25">
      <c r="B9300" s="2"/>
      <c r="C9300" s="3"/>
      <c r="Y9300" s="9"/>
      <c r="Z9300" s="9"/>
      <c r="AA9300" s="9"/>
    </row>
    <row r="9301" spans="2:27" x14ac:dyDescent="0.25">
      <c r="B9301" s="2"/>
      <c r="C9301" s="3"/>
      <c r="Y9301" s="9"/>
      <c r="Z9301" s="9"/>
      <c r="AA9301" s="9"/>
    </row>
    <row r="9302" spans="2:27" x14ac:dyDescent="0.25">
      <c r="B9302" s="2"/>
      <c r="C9302" s="3"/>
      <c r="Y9302" s="9"/>
      <c r="Z9302" s="9"/>
      <c r="AA9302" s="9"/>
    </row>
    <row r="9303" spans="2:27" x14ac:dyDescent="0.25">
      <c r="B9303" s="2"/>
      <c r="C9303" s="3"/>
      <c r="Y9303" s="9"/>
      <c r="Z9303" s="9"/>
      <c r="AA9303" s="9"/>
    </row>
    <row r="9304" spans="2:27" x14ac:dyDescent="0.25">
      <c r="B9304" s="2"/>
      <c r="C9304" s="3"/>
      <c r="Y9304" s="9"/>
      <c r="Z9304" s="9"/>
      <c r="AA9304" s="9"/>
    </row>
    <row r="9305" spans="2:27" x14ac:dyDescent="0.25">
      <c r="B9305" s="2"/>
      <c r="C9305" s="3"/>
      <c r="Y9305" s="9"/>
      <c r="Z9305" s="9"/>
      <c r="AA9305" s="9"/>
    </row>
    <row r="9306" spans="2:27" x14ac:dyDescent="0.25">
      <c r="B9306" s="2"/>
      <c r="C9306" s="3"/>
      <c r="Y9306" s="9"/>
      <c r="Z9306" s="9"/>
      <c r="AA9306" s="9"/>
    </row>
    <row r="9307" spans="2:27" x14ac:dyDescent="0.25">
      <c r="B9307" s="2"/>
      <c r="C9307" s="3"/>
      <c r="Y9307" s="9"/>
      <c r="Z9307" s="9"/>
      <c r="AA9307" s="9"/>
    </row>
    <row r="9308" spans="2:27" x14ac:dyDescent="0.25">
      <c r="B9308" s="2"/>
      <c r="C9308" s="3"/>
      <c r="Y9308" s="9"/>
      <c r="Z9308" s="9"/>
      <c r="AA9308" s="9"/>
    </row>
    <row r="9309" spans="2:27" x14ac:dyDescent="0.25">
      <c r="B9309" s="2"/>
      <c r="C9309" s="3"/>
      <c r="Y9309" s="9"/>
      <c r="Z9309" s="9"/>
      <c r="AA9309" s="9"/>
    </row>
    <row r="9310" spans="2:27" x14ac:dyDescent="0.25">
      <c r="B9310" s="2"/>
      <c r="C9310" s="3"/>
      <c r="Y9310" s="9"/>
      <c r="Z9310" s="9"/>
      <c r="AA9310" s="9"/>
    </row>
    <row r="9311" spans="2:27" x14ac:dyDescent="0.25">
      <c r="B9311" s="2"/>
      <c r="C9311" s="3"/>
      <c r="Y9311" s="9"/>
      <c r="Z9311" s="9"/>
      <c r="AA9311" s="9"/>
    </row>
    <row r="9312" spans="2:27" x14ac:dyDescent="0.25">
      <c r="B9312" s="2"/>
      <c r="C9312" s="3"/>
      <c r="Y9312" s="9"/>
      <c r="Z9312" s="9"/>
      <c r="AA9312" s="9"/>
    </row>
    <row r="9313" spans="2:27" x14ac:dyDescent="0.25">
      <c r="B9313" s="2"/>
      <c r="C9313" s="3"/>
      <c r="Y9313" s="9"/>
      <c r="Z9313" s="9"/>
      <c r="AA9313" s="9"/>
    </row>
    <row r="9314" spans="2:27" x14ac:dyDescent="0.25">
      <c r="B9314" s="2"/>
      <c r="C9314" s="3"/>
      <c r="Y9314" s="9"/>
      <c r="Z9314" s="9"/>
      <c r="AA9314" s="9"/>
    </row>
    <row r="9315" spans="2:27" x14ac:dyDescent="0.25">
      <c r="B9315" s="2"/>
      <c r="C9315" s="3"/>
      <c r="Y9315" s="9"/>
      <c r="Z9315" s="9"/>
      <c r="AA9315" s="9"/>
    </row>
    <row r="9316" spans="2:27" x14ac:dyDescent="0.25">
      <c r="B9316" s="2"/>
      <c r="C9316" s="3"/>
      <c r="Y9316" s="9"/>
      <c r="Z9316" s="9"/>
      <c r="AA9316" s="9"/>
    </row>
    <row r="9317" spans="2:27" x14ac:dyDescent="0.25">
      <c r="B9317" s="2"/>
      <c r="C9317" s="3"/>
      <c r="Y9317" s="9"/>
      <c r="Z9317" s="9"/>
      <c r="AA9317" s="9"/>
    </row>
    <row r="9318" spans="2:27" x14ac:dyDescent="0.25">
      <c r="B9318" s="2"/>
      <c r="C9318" s="3"/>
      <c r="Y9318" s="9"/>
      <c r="Z9318" s="9"/>
      <c r="AA9318" s="9"/>
    </row>
    <row r="9319" spans="2:27" x14ac:dyDescent="0.25">
      <c r="B9319" s="2"/>
      <c r="C9319" s="3"/>
      <c r="Y9319" s="9"/>
      <c r="Z9319" s="9"/>
      <c r="AA9319" s="9"/>
    </row>
    <row r="9320" spans="2:27" x14ac:dyDescent="0.25">
      <c r="B9320" s="2"/>
      <c r="C9320" s="3"/>
      <c r="Y9320" s="9"/>
      <c r="Z9320" s="9"/>
      <c r="AA9320" s="9"/>
    </row>
    <row r="9321" spans="2:27" x14ac:dyDescent="0.25">
      <c r="B9321" s="2"/>
      <c r="C9321" s="3"/>
      <c r="Y9321" s="9"/>
      <c r="Z9321" s="9"/>
      <c r="AA9321" s="9"/>
    </row>
    <row r="9322" spans="2:27" x14ac:dyDescent="0.25">
      <c r="B9322" s="2"/>
      <c r="C9322" s="3"/>
      <c r="Y9322" s="9"/>
      <c r="Z9322" s="9"/>
      <c r="AA9322" s="9"/>
    </row>
    <row r="9323" spans="2:27" x14ac:dyDescent="0.25">
      <c r="B9323" s="2"/>
      <c r="C9323" s="3"/>
      <c r="Y9323" s="9"/>
      <c r="Z9323" s="9"/>
      <c r="AA9323" s="9"/>
    </row>
    <row r="9324" spans="2:27" x14ac:dyDescent="0.25">
      <c r="B9324" s="2"/>
      <c r="C9324" s="3"/>
      <c r="Y9324" s="9"/>
      <c r="Z9324" s="9"/>
      <c r="AA9324" s="9"/>
    </row>
    <row r="9325" spans="2:27" x14ac:dyDescent="0.25">
      <c r="B9325" s="2"/>
      <c r="C9325" s="3"/>
      <c r="Y9325" s="9"/>
      <c r="Z9325" s="9"/>
      <c r="AA9325" s="9"/>
    </row>
    <row r="9326" spans="2:27" x14ac:dyDescent="0.25">
      <c r="B9326" s="2"/>
      <c r="C9326" s="3"/>
      <c r="Y9326" s="9"/>
      <c r="Z9326" s="9"/>
      <c r="AA9326" s="9"/>
    </row>
    <row r="9327" spans="2:27" x14ac:dyDescent="0.25">
      <c r="B9327" s="2"/>
      <c r="C9327" s="3"/>
      <c r="Y9327" s="9"/>
      <c r="Z9327" s="9"/>
      <c r="AA9327" s="9"/>
    </row>
    <row r="9328" spans="2:27" x14ac:dyDescent="0.25">
      <c r="B9328" s="2"/>
      <c r="C9328" s="3"/>
      <c r="Y9328" s="9"/>
      <c r="Z9328" s="9"/>
      <c r="AA9328" s="9"/>
    </row>
    <row r="9329" spans="2:27" x14ac:dyDescent="0.25">
      <c r="B9329" s="2"/>
      <c r="C9329" s="3"/>
      <c r="Y9329" s="9"/>
      <c r="Z9329" s="9"/>
      <c r="AA9329" s="9"/>
    </row>
    <row r="9330" spans="2:27" x14ac:dyDescent="0.25">
      <c r="B9330" s="2"/>
      <c r="C9330" s="3"/>
      <c r="Y9330" s="9"/>
      <c r="Z9330" s="9"/>
      <c r="AA9330" s="9"/>
    </row>
    <row r="9331" spans="2:27" x14ac:dyDescent="0.25">
      <c r="B9331" s="2"/>
      <c r="C9331" s="3"/>
      <c r="Y9331" s="9"/>
      <c r="Z9331" s="9"/>
      <c r="AA9331" s="9"/>
    </row>
    <row r="9332" spans="2:27" x14ac:dyDescent="0.25">
      <c r="B9332" s="2"/>
      <c r="C9332" s="3"/>
      <c r="Y9332" s="9"/>
      <c r="Z9332" s="9"/>
      <c r="AA9332" s="9"/>
    </row>
    <row r="9333" spans="2:27" x14ac:dyDescent="0.25">
      <c r="B9333" s="2"/>
      <c r="C9333" s="3"/>
      <c r="Y9333" s="9"/>
      <c r="Z9333" s="9"/>
      <c r="AA9333" s="9"/>
    </row>
    <row r="9334" spans="2:27" x14ac:dyDescent="0.25">
      <c r="B9334" s="2"/>
      <c r="C9334" s="3"/>
      <c r="Y9334" s="9"/>
      <c r="Z9334" s="9"/>
      <c r="AA9334" s="9"/>
    </row>
    <row r="9335" spans="2:27" x14ac:dyDescent="0.25">
      <c r="B9335" s="2"/>
      <c r="C9335" s="3"/>
      <c r="Y9335" s="9"/>
      <c r="Z9335" s="9"/>
      <c r="AA9335" s="9"/>
    </row>
    <row r="9336" spans="2:27" x14ac:dyDescent="0.25">
      <c r="B9336" s="2"/>
      <c r="C9336" s="3"/>
      <c r="Y9336" s="9"/>
      <c r="Z9336" s="9"/>
      <c r="AA9336" s="9"/>
    </row>
    <row r="9337" spans="2:27" x14ac:dyDescent="0.25">
      <c r="B9337" s="2"/>
      <c r="C9337" s="3"/>
      <c r="Y9337" s="9"/>
      <c r="Z9337" s="9"/>
      <c r="AA9337" s="9"/>
    </row>
    <row r="9338" spans="2:27" x14ac:dyDescent="0.25">
      <c r="B9338" s="2"/>
      <c r="C9338" s="3"/>
      <c r="Y9338" s="9"/>
      <c r="Z9338" s="9"/>
      <c r="AA9338" s="9"/>
    </row>
    <row r="9339" spans="2:27" x14ac:dyDescent="0.25">
      <c r="B9339" s="2"/>
      <c r="C9339" s="3"/>
      <c r="Y9339" s="9"/>
      <c r="Z9339" s="9"/>
      <c r="AA9339" s="9"/>
    </row>
    <row r="9340" spans="2:27" x14ac:dyDescent="0.25">
      <c r="B9340" s="2"/>
      <c r="C9340" s="3"/>
      <c r="Y9340" s="9"/>
      <c r="Z9340" s="9"/>
      <c r="AA9340" s="9"/>
    </row>
    <row r="9341" spans="2:27" x14ac:dyDescent="0.25">
      <c r="B9341" s="2"/>
      <c r="C9341" s="3"/>
      <c r="Y9341" s="9"/>
      <c r="Z9341" s="9"/>
      <c r="AA9341" s="9"/>
    </row>
    <row r="9342" spans="2:27" x14ac:dyDescent="0.25">
      <c r="B9342" s="2"/>
      <c r="C9342" s="3"/>
      <c r="Y9342" s="9"/>
      <c r="Z9342" s="9"/>
      <c r="AA9342" s="9"/>
    </row>
    <row r="9343" spans="2:27" x14ac:dyDescent="0.25">
      <c r="B9343" s="2"/>
      <c r="C9343" s="3"/>
      <c r="Y9343" s="9"/>
      <c r="Z9343" s="9"/>
      <c r="AA9343" s="9"/>
    </row>
    <row r="9344" spans="2:27" x14ac:dyDescent="0.25">
      <c r="B9344" s="2"/>
      <c r="C9344" s="3"/>
      <c r="Y9344" s="9"/>
      <c r="Z9344" s="9"/>
      <c r="AA9344" s="9"/>
    </row>
    <row r="9345" spans="2:27" x14ac:dyDescent="0.25">
      <c r="B9345" s="2"/>
      <c r="C9345" s="3"/>
      <c r="Y9345" s="9"/>
      <c r="Z9345" s="9"/>
      <c r="AA9345" s="9"/>
    </row>
    <row r="9346" spans="2:27" x14ac:dyDescent="0.25">
      <c r="B9346" s="2"/>
      <c r="C9346" s="3"/>
      <c r="Y9346" s="9"/>
      <c r="Z9346" s="9"/>
      <c r="AA9346" s="9"/>
    </row>
    <row r="9347" spans="2:27" x14ac:dyDescent="0.25">
      <c r="B9347" s="2"/>
      <c r="C9347" s="3"/>
      <c r="Y9347" s="9"/>
      <c r="Z9347" s="9"/>
      <c r="AA9347" s="9"/>
    </row>
    <row r="9348" spans="2:27" x14ac:dyDescent="0.25">
      <c r="B9348" s="2"/>
      <c r="C9348" s="3"/>
      <c r="Y9348" s="9"/>
      <c r="Z9348" s="9"/>
      <c r="AA9348" s="9"/>
    </row>
    <row r="9349" spans="2:27" x14ac:dyDescent="0.25">
      <c r="B9349" s="2"/>
      <c r="C9349" s="3"/>
    </row>
    <row r="9350" spans="2:27" x14ac:dyDescent="0.25">
      <c r="B9350" s="2"/>
      <c r="C9350" s="3"/>
    </row>
    <row r="9351" spans="2:27" x14ac:dyDescent="0.25">
      <c r="B9351" s="2"/>
      <c r="C9351" s="3"/>
    </row>
    <row r="9352" spans="2:27" x14ac:dyDescent="0.25">
      <c r="B9352" s="2"/>
      <c r="C9352" s="3"/>
    </row>
    <row r="9353" spans="2:27" x14ac:dyDescent="0.25">
      <c r="B9353" s="2"/>
      <c r="C9353" s="3"/>
    </row>
    <row r="9354" spans="2:27" x14ac:dyDescent="0.25">
      <c r="B9354" s="2"/>
      <c r="C9354" s="3"/>
    </row>
    <row r="9355" spans="2:27" x14ac:dyDescent="0.25">
      <c r="B9355" s="2"/>
      <c r="C9355" s="3"/>
    </row>
    <row r="9356" spans="2:27" x14ac:dyDescent="0.25">
      <c r="B9356" s="2"/>
      <c r="C9356" s="3"/>
    </row>
    <row r="9357" spans="2:27" x14ac:dyDescent="0.25">
      <c r="B9357" s="2"/>
      <c r="C9357" s="3"/>
    </row>
    <row r="9358" spans="2:27" x14ac:dyDescent="0.25">
      <c r="B9358" s="2"/>
      <c r="C9358" s="3"/>
    </row>
    <row r="9359" spans="2:27" x14ac:dyDescent="0.25">
      <c r="B9359" s="2"/>
      <c r="C9359" s="3"/>
    </row>
    <row r="9360" spans="2:27" x14ac:dyDescent="0.25">
      <c r="B9360" s="2"/>
      <c r="C9360" s="3"/>
    </row>
    <row r="9361" spans="2:3" x14ac:dyDescent="0.25">
      <c r="B9361" s="2"/>
      <c r="C9361" s="3"/>
    </row>
    <row r="9362" spans="2:3" x14ac:dyDescent="0.25">
      <c r="B9362" s="2"/>
      <c r="C9362" s="3"/>
    </row>
    <row r="9363" spans="2:3" x14ac:dyDescent="0.25">
      <c r="B9363" s="2"/>
      <c r="C9363" s="3"/>
    </row>
    <row r="9364" spans="2:3" x14ac:dyDescent="0.25">
      <c r="B9364" s="2"/>
      <c r="C9364" s="3"/>
    </row>
    <row r="9365" spans="2:3" x14ac:dyDescent="0.25">
      <c r="B9365" s="2"/>
      <c r="C9365" s="3"/>
    </row>
    <row r="9366" spans="2:3" x14ac:dyDescent="0.25">
      <c r="B9366" s="2"/>
      <c r="C9366" s="3"/>
    </row>
    <row r="9367" spans="2:3" x14ac:dyDescent="0.25">
      <c r="B9367" s="2"/>
      <c r="C9367" s="3"/>
    </row>
    <row r="9368" spans="2:3" x14ac:dyDescent="0.25">
      <c r="B9368" s="2"/>
      <c r="C9368" s="3"/>
    </row>
    <row r="9369" spans="2:3" x14ac:dyDescent="0.25">
      <c r="B9369" s="2"/>
      <c r="C9369" s="3"/>
    </row>
    <row r="9370" spans="2:3" x14ac:dyDescent="0.25">
      <c r="B9370" s="2"/>
      <c r="C9370" s="3"/>
    </row>
    <row r="9371" spans="2:3" x14ac:dyDescent="0.25">
      <c r="B9371" s="2"/>
      <c r="C9371" s="3"/>
    </row>
    <row r="9372" spans="2:3" x14ac:dyDescent="0.25">
      <c r="B9372" s="2"/>
      <c r="C9372" s="3"/>
    </row>
    <row r="9373" spans="2:3" x14ac:dyDescent="0.25">
      <c r="B9373" s="2"/>
      <c r="C9373" s="3"/>
    </row>
    <row r="9374" spans="2:3" x14ac:dyDescent="0.25">
      <c r="B9374" s="2"/>
      <c r="C9374" s="3"/>
    </row>
    <row r="9375" spans="2:3" x14ac:dyDescent="0.25">
      <c r="B9375" s="2"/>
      <c r="C9375" s="3"/>
    </row>
    <row r="9376" spans="2:3" x14ac:dyDescent="0.25">
      <c r="B9376" s="2"/>
      <c r="C9376" s="3"/>
    </row>
    <row r="9377" spans="2:27" x14ac:dyDescent="0.25">
      <c r="B9377" s="2"/>
      <c r="C9377" s="3"/>
    </row>
    <row r="9378" spans="2:27" x14ac:dyDescent="0.25">
      <c r="B9378" s="2"/>
      <c r="C9378" s="3"/>
    </row>
    <row r="9379" spans="2:27" x14ac:dyDescent="0.25">
      <c r="B9379" s="2"/>
      <c r="C9379" s="3"/>
    </row>
    <row r="9380" spans="2:27" x14ac:dyDescent="0.25">
      <c r="B9380" s="2"/>
      <c r="C9380" s="3"/>
    </row>
    <row r="9381" spans="2:27" x14ac:dyDescent="0.25">
      <c r="B9381" s="2"/>
      <c r="C9381" s="3"/>
    </row>
    <row r="9382" spans="2:27" x14ac:dyDescent="0.25">
      <c r="B9382" s="2"/>
      <c r="C9382" s="3"/>
    </row>
    <row r="9383" spans="2:27" x14ac:dyDescent="0.25">
      <c r="B9383" s="2"/>
      <c r="C9383" s="3"/>
    </row>
    <row r="9384" spans="2:27" x14ac:dyDescent="0.25">
      <c r="B9384" s="2"/>
      <c r="C9384" s="3"/>
    </row>
    <row r="9385" spans="2:27" x14ac:dyDescent="0.25">
      <c r="B9385" s="2"/>
      <c r="C9385" s="3"/>
    </row>
    <row r="9386" spans="2:27" x14ac:dyDescent="0.25">
      <c r="B9386" s="2"/>
      <c r="C9386" s="3"/>
    </row>
    <row r="9387" spans="2:27" x14ac:dyDescent="0.25">
      <c r="B9387" s="2"/>
      <c r="C9387" s="3"/>
    </row>
    <row r="9388" spans="2:27" x14ac:dyDescent="0.25">
      <c r="B9388" s="2"/>
      <c r="C9388" s="3"/>
    </row>
    <row r="9389" spans="2:27" x14ac:dyDescent="0.25">
      <c r="B9389" s="2"/>
      <c r="C9389" s="3"/>
    </row>
    <row r="9390" spans="2:27" x14ac:dyDescent="0.25">
      <c r="B9390" s="2"/>
      <c r="C9390" s="3"/>
    </row>
    <row r="9391" spans="2:27" x14ac:dyDescent="0.25">
      <c r="B9391" s="2"/>
      <c r="C9391" s="3"/>
    </row>
    <row r="9392" spans="2:27" x14ac:dyDescent="0.25">
      <c r="B9392" s="2"/>
      <c r="C9392" s="3"/>
      <c r="Y9392" s="9"/>
      <c r="Z9392" s="9"/>
      <c r="AA9392" s="9"/>
    </row>
    <row r="9393" spans="2:27" x14ac:dyDescent="0.25">
      <c r="B9393" s="2"/>
      <c r="C9393" s="3"/>
      <c r="Y9393" s="9"/>
      <c r="Z9393" s="9"/>
      <c r="AA9393" s="9"/>
    </row>
    <row r="9394" spans="2:27" x14ac:dyDescent="0.25">
      <c r="B9394" s="2"/>
      <c r="C9394" s="3"/>
      <c r="Y9394" s="9"/>
      <c r="Z9394" s="9"/>
      <c r="AA9394" s="9"/>
    </row>
    <row r="9395" spans="2:27" x14ac:dyDescent="0.25">
      <c r="B9395" s="2"/>
      <c r="C9395" s="3"/>
      <c r="Y9395" s="9"/>
      <c r="Z9395" s="9"/>
      <c r="AA9395" s="9"/>
    </row>
    <row r="9396" spans="2:27" x14ac:dyDescent="0.25">
      <c r="B9396" s="2"/>
      <c r="C9396" s="3"/>
      <c r="Y9396" s="9"/>
      <c r="Z9396" s="9"/>
      <c r="AA9396" s="9"/>
    </row>
    <row r="9397" spans="2:27" x14ac:dyDescent="0.25">
      <c r="B9397" s="2"/>
      <c r="C9397" s="3"/>
      <c r="Y9397" s="9"/>
      <c r="Z9397" s="9"/>
      <c r="AA9397" s="9"/>
    </row>
    <row r="9398" spans="2:27" x14ac:dyDescent="0.25">
      <c r="B9398" s="2"/>
      <c r="C9398" s="3"/>
      <c r="Y9398" s="9"/>
      <c r="Z9398" s="9"/>
      <c r="AA9398" s="9"/>
    </row>
    <row r="9399" spans="2:27" x14ac:dyDescent="0.25">
      <c r="B9399" s="2"/>
      <c r="C9399" s="3"/>
      <c r="Y9399" s="9"/>
      <c r="Z9399" s="9"/>
      <c r="AA9399" s="9"/>
    </row>
    <row r="9400" spans="2:27" x14ac:dyDescent="0.25">
      <c r="B9400" s="2"/>
      <c r="C9400" s="3"/>
      <c r="Y9400" s="9"/>
      <c r="Z9400" s="9"/>
      <c r="AA9400" s="9"/>
    </row>
    <row r="9401" spans="2:27" x14ac:dyDescent="0.25">
      <c r="B9401" s="2"/>
      <c r="C9401" s="3"/>
      <c r="Y9401" s="9"/>
      <c r="Z9401" s="9"/>
      <c r="AA9401" s="9"/>
    </row>
    <row r="9402" spans="2:27" x14ac:dyDescent="0.25">
      <c r="B9402" s="2"/>
      <c r="C9402" s="3"/>
      <c r="Y9402" s="9"/>
      <c r="Z9402" s="9"/>
      <c r="AA9402" s="9"/>
    </row>
    <row r="9403" spans="2:27" x14ac:dyDescent="0.25">
      <c r="B9403" s="2"/>
      <c r="C9403" s="3"/>
      <c r="Y9403" s="9"/>
      <c r="Z9403" s="9"/>
      <c r="AA9403" s="9"/>
    </row>
    <row r="9404" spans="2:27" x14ac:dyDescent="0.25">
      <c r="B9404" s="2"/>
      <c r="C9404" s="3"/>
      <c r="Y9404" s="9"/>
      <c r="Z9404" s="9"/>
      <c r="AA9404" s="9"/>
    </row>
    <row r="9405" spans="2:27" x14ac:dyDescent="0.25">
      <c r="B9405" s="2"/>
      <c r="C9405" s="3"/>
      <c r="Y9405" s="9"/>
      <c r="Z9405" s="9"/>
      <c r="AA9405" s="9"/>
    </row>
    <row r="9406" spans="2:27" x14ac:dyDescent="0.25">
      <c r="B9406" s="2"/>
      <c r="C9406" s="3"/>
      <c r="Y9406" s="9"/>
      <c r="Z9406" s="9"/>
      <c r="AA9406" s="9"/>
    </row>
    <row r="9407" spans="2:27" x14ac:dyDescent="0.25">
      <c r="B9407" s="2"/>
      <c r="C9407" s="3"/>
    </row>
    <row r="9408" spans="2:27" x14ac:dyDescent="0.25">
      <c r="B9408" s="2"/>
      <c r="C9408" s="3"/>
    </row>
    <row r="9409" spans="2:3" x14ac:dyDescent="0.25">
      <c r="B9409" s="2"/>
      <c r="C9409" s="3"/>
    </row>
    <row r="9410" spans="2:3" x14ac:dyDescent="0.25">
      <c r="B9410" s="2"/>
      <c r="C9410" s="3"/>
    </row>
    <row r="9411" spans="2:3" x14ac:dyDescent="0.25">
      <c r="B9411" s="2"/>
      <c r="C9411" s="3"/>
    </row>
    <row r="9412" spans="2:3" x14ac:dyDescent="0.25">
      <c r="B9412" s="2"/>
      <c r="C9412" s="3"/>
    </row>
    <row r="9413" spans="2:3" x14ac:dyDescent="0.25">
      <c r="B9413" s="2"/>
      <c r="C9413" s="3"/>
    </row>
    <row r="9414" spans="2:3" x14ac:dyDescent="0.25">
      <c r="B9414" s="2"/>
      <c r="C9414" s="3"/>
    </row>
    <row r="9415" spans="2:3" x14ac:dyDescent="0.25">
      <c r="B9415" s="2"/>
      <c r="C9415" s="3"/>
    </row>
    <row r="9416" spans="2:3" x14ac:dyDescent="0.25">
      <c r="B9416" s="2"/>
      <c r="C9416" s="3"/>
    </row>
    <row r="9417" spans="2:3" x14ac:dyDescent="0.25">
      <c r="B9417" s="2"/>
      <c r="C9417" s="3"/>
    </row>
    <row r="9418" spans="2:3" x14ac:dyDescent="0.25">
      <c r="B9418" s="2"/>
      <c r="C9418" s="3"/>
    </row>
    <row r="9419" spans="2:3" x14ac:dyDescent="0.25">
      <c r="B9419" s="2"/>
      <c r="C9419" s="3"/>
    </row>
    <row r="9420" spans="2:3" x14ac:dyDescent="0.25">
      <c r="B9420" s="2"/>
      <c r="C9420" s="3"/>
    </row>
    <row r="9421" spans="2:3" x14ac:dyDescent="0.25">
      <c r="B9421" s="2"/>
      <c r="C9421" s="3"/>
    </row>
    <row r="9422" spans="2:3" x14ac:dyDescent="0.25">
      <c r="B9422" s="2"/>
      <c r="C9422" s="3"/>
    </row>
    <row r="9423" spans="2:3" x14ac:dyDescent="0.25">
      <c r="B9423" s="2"/>
      <c r="C9423" s="3"/>
    </row>
    <row r="9424" spans="2:3" x14ac:dyDescent="0.25">
      <c r="B9424" s="2"/>
      <c r="C9424" s="3"/>
    </row>
    <row r="9425" spans="2:3" x14ac:dyDescent="0.25">
      <c r="B9425" s="2"/>
      <c r="C9425" s="3"/>
    </row>
    <row r="9426" spans="2:3" x14ac:dyDescent="0.25">
      <c r="B9426" s="2"/>
      <c r="C9426" s="3"/>
    </row>
    <row r="9427" spans="2:3" x14ac:dyDescent="0.25">
      <c r="B9427" s="2"/>
      <c r="C9427" s="3"/>
    </row>
    <row r="9428" spans="2:3" x14ac:dyDescent="0.25">
      <c r="B9428" s="2"/>
      <c r="C9428" s="3"/>
    </row>
    <row r="9429" spans="2:3" x14ac:dyDescent="0.25">
      <c r="B9429" s="2"/>
      <c r="C9429" s="3"/>
    </row>
    <row r="9430" spans="2:3" x14ac:dyDescent="0.25">
      <c r="B9430" s="2"/>
      <c r="C9430" s="3"/>
    </row>
    <row r="9431" spans="2:3" x14ac:dyDescent="0.25">
      <c r="B9431" s="2"/>
      <c r="C9431" s="3"/>
    </row>
    <row r="9432" spans="2:3" x14ac:dyDescent="0.25">
      <c r="B9432" s="2"/>
      <c r="C9432" s="3"/>
    </row>
    <row r="9433" spans="2:3" x14ac:dyDescent="0.25">
      <c r="B9433" s="2"/>
      <c r="C9433" s="3"/>
    </row>
    <row r="9434" spans="2:3" x14ac:dyDescent="0.25">
      <c r="B9434" s="2"/>
      <c r="C9434" s="3"/>
    </row>
    <row r="9435" spans="2:3" x14ac:dyDescent="0.25">
      <c r="B9435" s="2"/>
      <c r="C9435" s="3"/>
    </row>
    <row r="9436" spans="2:3" x14ac:dyDescent="0.25">
      <c r="B9436" s="2"/>
      <c r="C9436" s="3"/>
    </row>
    <row r="9437" spans="2:3" x14ac:dyDescent="0.25">
      <c r="B9437" s="2"/>
      <c r="C9437" s="3"/>
    </row>
    <row r="9438" spans="2:3" x14ac:dyDescent="0.25">
      <c r="B9438" s="2"/>
      <c r="C9438" s="3"/>
    </row>
    <row r="9439" spans="2:3" x14ac:dyDescent="0.25">
      <c r="B9439" s="2"/>
      <c r="C9439" s="3"/>
    </row>
    <row r="9440" spans="2:3" x14ac:dyDescent="0.25">
      <c r="B9440" s="2"/>
      <c r="C9440" s="3"/>
    </row>
    <row r="9441" spans="2:3" x14ac:dyDescent="0.25">
      <c r="B9441" s="2"/>
      <c r="C9441" s="3"/>
    </row>
    <row r="9442" spans="2:3" x14ac:dyDescent="0.25">
      <c r="B9442" s="2"/>
      <c r="C9442" s="3"/>
    </row>
    <row r="9443" spans="2:3" x14ac:dyDescent="0.25">
      <c r="B9443" s="2"/>
      <c r="C9443" s="3"/>
    </row>
    <row r="9444" spans="2:3" x14ac:dyDescent="0.25">
      <c r="B9444" s="2"/>
      <c r="C9444" s="3"/>
    </row>
    <row r="9445" spans="2:3" x14ac:dyDescent="0.25">
      <c r="B9445" s="2"/>
      <c r="C9445" s="3"/>
    </row>
    <row r="9446" spans="2:3" x14ac:dyDescent="0.25">
      <c r="B9446" s="2"/>
      <c r="C9446" s="3"/>
    </row>
    <row r="9447" spans="2:3" x14ac:dyDescent="0.25">
      <c r="B9447" s="2"/>
      <c r="C9447" s="3"/>
    </row>
    <row r="9448" spans="2:3" x14ac:dyDescent="0.25">
      <c r="B9448" s="2"/>
      <c r="C9448" s="3"/>
    </row>
    <row r="9449" spans="2:3" x14ac:dyDescent="0.25">
      <c r="B9449" s="2"/>
      <c r="C9449" s="3"/>
    </row>
    <row r="9450" spans="2:3" x14ac:dyDescent="0.25">
      <c r="B9450" s="2"/>
      <c r="C9450" s="3"/>
    </row>
    <row r="9451" spans="2:3" x14ac:dyDescent="0.25">
      <c r="B9451" s="2"/>
      <c r="C9451" s="3"/>
    </row>
    <row r="9452" spans="2:3" x14ac:dyDescent="0.25">
      <c r="B9452" s="2"/>
      <c r="C9452" s="3"/>
    </row>
    <row r="9453" spans="2:3" x14ac:dyDescent="0.25">
      <c r="B9453" s="2"/>
      <c r="C9453" s="3"/>
    </row>
    <row r="9454" spans="2:3" x14ac:dyDescent="0.25">
      <c r="B9454" s="2"/>
      <c r="C9454" s="3"/>
    </row>
    <row r="9455" spans="2:3" x14ac:dyDescent="0.25">
      <c r="B9455" s="2"/>
      <c r="C9455" s="3"/>
    </row>
    <row r="9456" spans="2:3" x14ac:dyDescent="0.25">
      <c r="B9456" s="2"/>
      <c r="C9456" s="3"/>
    </row>
    <row r="9457" spans="2:3" x14ac:dyDescent="0.25">
      <c r="B9457" s="2"/>
      <c r="C9457" s="3"/>
    </row>
    <row r="9458" spans="2:3" x14ac:dyDescent="0.25">
      <c r="B9458" s="2"/>
      <c r="C9458" s="3"/>
    </row>
    <row r="9459" spans="2:3" x14ac:dyDescent="0.25">
      <c r="B9459" s="2"/>
      <c r="C9459" s="3"/>
    </row>
    <row r="9460" spans="2:3" x14ac:dyDescent="0.25">
      <c r="B9460" s="2"/>
      <c r="C9460" s="3"/>
    </row>
    <row r="9461" spans="2:3" x14ac:dyDescent="0.25">
      <c r="B9461" s="2"/>
      <c r="C9461" s="3"/>
    </row>
    <row r="9462" spans="2:3" x14ac:dyDescent="0.25">
      <c r="B9462" s="2"/>
      <c r="C9462" s="3"/>
    </row>
    <row r="9463" spans="2:3" x14ac:dyDescent="0.25">
      <c r="B9463" s="2"/>
      <c r="C9463" s="3"/>
    </row>
    <row r="9464" spans="2:3" x14ac:dyDescent="0.25">
      <c r="B9464" s="2"/>
      <c r="C9464" s="3"/>
    </row>
    <row r="9465" spans="2:3" x14ac:dyDescent="0.25">
      <c r="B9465" s="2"/>
      <c r="C9465" s="3"/>
    </row>
    <row r="9466" spans="2:3" x14ac:dyDescent="0.25">
      <c r="B9466" s="2"/>
      <c r="C9466" s="3"/>
    </row>
    <row r="9467" spans="2:3" x14ac:dyDescent="0.25">
      <c r="B9467" s="2"/>
      <c r="C9467" s="3"/>
    </row>
    <row r="9468" spans="2:3" x14ac:dyDescent="0.25">
      <c r="B9468" s="2"/>
      <c r="C9468" s="3"/>
    </row>
    <row r="9469" spans="2:3" x14ac:dyDescent="0.25">
      <c r="B9469" s="2"/>
      <c r="C9469" s="3"/>
    </row>
    <row r="9470" spans="2:3" x14ac:dyDescent="0.25">
      <c r="B9470" s="2"/>
      <c r="C9470" s="3"/>
    </row>
    <row r="9471" spans="2:3" x14ac:dyDescent="0.25">
      <c r="B9471" s="2"/>
      <c r="C9471" s="3"/>
    </row>
    <row r="9472" spans="2:3" x14ac:dyDescent="0.25">
      <c r="B9472" s="2"/>
      <c r="C9472" s="3"/>
    </row>
    <row r="9473" spans="2:3" x14ac:dyDescent="0.25">
      <c r="B9473" s="2"/>
      <c r="C9473" s="3"/>
    </row>
    <row r="9474" spans="2:3" x14ac:dyDescent="0.25">
      <c r="B9474" s="2"/>
      <c r="C9474" s="3"/>
    </row>
    <row r="9475" spans="2:3" x14ac:dyDescent="0.25">
      <c r="B9475" s="2"/>
      <c r="C9475" s="3"/>
    </row>
    <row r="9476" spans="2:3" x14ac:dyDescent="0.25">
      <c r="B9476" s="2"/>
      <c r="C9476" s="3"/>
    </row>
    <row r="9477" spans="2:3" x14ac:dyDescent="0.25">
      <c r="B9477" s="2"/>
      <c r="C9477" s="3"/>
    </row>
    <row r="9478" spans="2:3" x14ac:dyDescent="0.25">
      <c r="B9478" s="2"/>
      <c r="C9478" s="3"/>
    </row>
    <row r="9479" spans="2:3" x14ac:dyDescent="0.25">
      <c r="B9479" s="2"/>
      <c r="C9479" s="3"/>
    </row>
    <row r="9480" spans="2:3" x14ac:dyDescent="0.25">
      <c r="B9480" s="2"/>
      <c r="C9480" s="3"/>
    </row>
    <row r="9481" spans="2:3" x14ac:dyDescent="0.25">
      <c r="B9481" s="2"/>
      <c r="C9481" s="3"/>
    </row>
    <row r="9482" spans="2:3" x14ac:dyDescent="0.25">
      <c r="B9482" s="2"/>
      <c r="C9482" s="3"/>
    </row>
    <row r="9483" spans="2:3" x14ac:dyDescent="0.25">
      <c r="B9483" s="2"/>
      <c r="C9483" s="3"/>
    </row>
    <row r="9484" spans="2:3" x14ac:dyDescent="0.25">
      <c r="B9484" s="2"/>
      <c r="C9484" s="3"/>
    </row>
    <row r="9485" spans="2:3" x14ac:dyDescent="0.25">
      <c r="B9485" s="2"/>
      <c r="C9485" s="3"/>
    </row>
    <row r="9486" spans="2:3" x14ac:dyDescent="0.25">
      <c r="B9486" s="2"/>
      <c r="C9486" s="3"/>
    </row>
    <row r="9487" spans="2:3" x14ac:dyDescent="0.25">
      <c r="B9487" s="2"/>
      <c r="C9487" s="3"/>
    </row>
    <row r="9488" spans="2:3" x14ac:dyDescent="0.25">
      <c r="B9488" s="2"/>
      <c r="C9488" s="3"/>
    </row>
    <row r="9489" spans="2:3" x14ac:dyDescent="0.25">
      <c r="B9489" s="2"/>
      <c r="C9489" s="3"/>
    </row>
    <row r="9490" spans="2:3" x14ac:dyDescent="0.25">
      <c r="B9490" s="2"/>
      <c r="C9490" s="3"/>
    </row>
    <row r="9491" spans="2:3" x14ac:dyDescent="0.25">
      <c r="B9491" s="2"/>
      <c r="C9491" s="3"/>
    </row>
    <row r="9492" spans="2:3" x14ac:dyDescent="0.25">
      <c r="B9492" s="2"/>
      <c r="C9492" s="3"/>
    </row>
    <row r="9493" spans="2:3" x14ac:dyDescent="0.25">
      <c r="B9493" s="2"/>
      <c r="C9493" s="3"/>
    </row>
    <row r="9494" spans="2:3" x14ac:dyDescent="0.25">
      <c r="B9494" s="2"/>
      <c r="C9494" s="3"/>
    </row>
    <row r="9495" spans="2:3" x14ac:dyDescent="0.25">
      <c r="B9495" s="2"/>
      <c r="C9495" s="3"/>
    </row>
    <row r="9496" spans="2:3" x14ac:dyDescent="0.25">
      <c r="B9496" s="2"/>
      <c r="C9496" s="3"/>
    </row>
    <row r="9497" spans="2:3" x14ac:dyDescent="0.25">
      <c r="B9497" s="2"/>
      <c r="C9497" s="3"/>
    </row>
    <row r="9498" spans="2:3" x14ac:dyDescent="0.25">
      <c r="B9498" s="2"/>
      <c r="C9498" s="3"/>
    </row>
    <row r="9499" spans="2:3" x14ac:dyDescent="0.25">
      <c r="B9499" s="2"/>
      <c r="C9499" s="3"/>
    </row>
    <row r="9500" spans="2:3" x14ac:dyDescent="0.25">
      <c r="B9500" s="2"/>
      <c r="C9500" s="3"/>
    </row>
    <row r="9501" spans="2:3" x14ac:dyDescent="0.25">
      <c r="B9501" s="2"/>
      <c r="C9501" s="3"/>
    </row>
    <row r="9502" spans="2:3" x14ac:dyDescent="0.25">
      <c r="B9502" s="2"/>
      <c r="C9502" s="3"/>
    </row>
    <row r="9503" spans="2:3" x14ac:dyDescent="0.25">
      <c r="B9503" s="2"/>
      <c r="C9503" s="3"/>
    </row>
    <row r="9504" spans="2:3" x14ac:dyDescent="0.25">
      <c r="B9504" s="2"/>
      <c r="C9504" s="3"/>
    </row>
    <row r="9505" spans="2:3" x14ac:dyDescent="0.25">
      <c r="B9505" s="2"/>
      <c r="C9505" s="3"/>
    </row>
    <row r="9506" spans="2:3" x14ac:dyDescent="0.25">
      <c r="B9506" s="2"/>
      <c r="C9506" s="3"/>
    </row>
    <row r="9507" spans="2:3" x14ac:dyDescent="0.25">
      <c r="B9507" s="2"/>
      <c r="C9507" s="3"/>
    </row>
    <row r="9508" spans="2:3" x14ac:dyDescent="0.25">
      <c r="B9508" s="2"/>
      <c r="C9508" s="3"/>
    </row>
    <row r="9509" spans="2:3" x14ac:dyDescent="0.25">
      <c r="B9509" s="2"/>
      <c r="C9509" s="3"/>
    </row>
    <row r="9510" spans="2:3" x14ac:dyDescent="0.25">
      <c r="B9510" s="2"/>
      <c r="C9510" s="3"/>
    </row>
    <row r="9511" spans="2:3" x14ac:dyDescent="0.25">
      <c r="B9511" s="2"/>
      <c r="C9511" s="3"/>
    </row>
    <row r="9512" spans="2:3" x14ac:dyDescent="0.25">
      <c r="B9512" s="2"/>
      <c r="C9512" s="3"/>
    </row>
    <row r="9513" spans="2:3" x14ac:dyDescent="0.25">
      <c r="B9513" s="2"/>
      <c r="C9513" s="3"/>
    </row>
    <row r="9514" spans="2:3" x14ac:dyDescent="0.25">
      <c r="B9514" s="2"/>
      <c r="C9514" s="3"/>
    </row>
    <row r="9515" spans="2:3" x14ac:dyDescent="0.25">
      <c r="B9515" s="2"/>
      <c r="C9515" s="3"/>
    </row>
    <row r="9516" spans="2:3" x14ac:dyDescent="0.25">
      <c r="B9516" s="2"/>
      <c r="C9516" s="3"/>
    </row>
    <row r="9517" spans="2:3" x14ac:dyDescent="0.25">
      <c r="B9517" s="2"/>
      <c r="C9517" s="3"/>
    </row>
    <row r="9518" spans="2:3" x14ac:dyDescent="0.25">
      <c r="B9518" s="2"/>
      <c r="C9518" s="3"/>
    </row>
    <row r="9519" spans="2:3" x14ac:dyDescent="0.25">
      <c r="B9519" s="2"/>
      <c r="C9519" s="3"/>
    </row>
    <row r="9520" spans="2:3" x14ac:dyDescent="0.25">
      <c r="B9520" s="2"/>
      <c r="C9520" s="3"/>
    </row>
    <row r="9521" spans="2:27" x14ac:dyDescent="0.25">
      <c r="B9521" s="2"/>
      <c r="C9521" s="3"/>
    </row>
    <row r="9522" spans="2:27" x14ac:dyDescent="0.25">
      <c r="B9522" s="2"/>
      <c r="C9522" s="3"/>
    </row>
    <row r="9523" spans="2:27" x14ac:dyDescent="0.25">
      <c r="B9523" s="2"/>
      <c r="C9523" s="3"/>
    </row>
    <row r="9524" spans="2:27" x14ac:dyDescent="0.25">
      <c r="B9524" s="2"/>
      <c r="C9524" s="3"/>
    </row>
    <row r="9525" spans="2:27" x14ac:dyDescent="0.25">
      <c r="B9525" s="2"/>
      <c r="C9525" s="3"/>
    </row>
    <row r="9526" spans="2:27" x14ac:dyDescent="0.25">
      <c r="B9526" s="2"/>
      <c r="C9526" s="3"/>
      <c r="Y9526" s="9"/>
      <c r="Z9526" s="9"/>
      <c r="AA9526" s="9"/>
    </row>
    <row r="9527" spans="2:27" x14ac:dyDescent="0.25">
      <c r="B9527" s="2"/>
      <c r="C9527" s="3"/>
      <c r="Y9527" s="9"/>
      <c r="Z9527" s="9"/>
      <c r="AA9527" s="9"/>
    </row>
    <row r="9528" spans="2:27" x14ac:dyDescent="0.25">
      <c r="B9528" s="2"/>
      <c r="C9528" s="3"/>
      <c r="Y9528" s="9"/>
      <c r="Z9528" s="9"/>
      <c r="AA9528" s="9"/>
    </row>
    <row r="9529" spans="2:27" x14ac:dyDescent="0.25">
      <c r="B9529" s="2"/>
      <c r="C9529" s="3"/>
      <c r="Y9529" s="9"/>
      <c r="Z9529" s="9"/>
      <c r="AA9529" s="9"/>
    </row>
    <row r="9530" spans="2:27" x14ac:dyDescent="0.25">
      <c r="B9530" s="2"/>
      <c r="C9530" s="3"/>
      <c r="Y9530" s="9"/>
      <c r="Z9530" s="9"/>
      <c r="AA9530" s="9"/>
    </row>
    <row r="9531" spans="2:27" x14ac:dyDescent="0.25">
      <c r="B9531" s="2"/>
      <c r="C9531" s="3"/>
      <c r="Y9531" s="9"/>
      <c r="Z9531" s="9"/>
      <c r="AA9531" s="9"/>
    </row>
    <row r="9532" spans="2:27" x14ac:dyDescent="0.25">
      <c r="B9532" s="2"/>
      <c r="C9532" s="3"/>
      <c r="Y9532" s="9"/>
      <c r="Z9532" s="9"/>
      <c r="AA9532" s="9"/>
    </row>
    <row r="9533" spans="2:27" x14ac:dyDescent="0.25">
      <c r="B9533" s="2"/>
      <c r="C9533" s="3"/>
      <c r="Y9533" s="9"/>
      <c r="Z9533" s="9"/>
      <c r="AA9533" s="9"/>
    </row>
    <row r="9534" spans="2:27" x14ac:dyDescent="0.25">
      <c r="B9534" s="2"/>
      <c r="C9534" s="3"/>
      <c r="Y9534" s="9"/>
      <c r="Z9534" s="9"/>
      <c r="AA9534" s="9"/>
    </row>
    <row r="9535" spans="2:27" x14ac:dyDescent="0.25">
      <c r="B9535" s="2"/>
      <c r="C9535" s="3"/>
      <c r="Y9535" s="9"/>
      <c r="Z9535" s="9"/>
      <c r="AA9535" s="9"/>
    </row>
    <row r="9536" spans="2:27" x14ac:dyDescent="0.25">
      <c r="B9536" s="2"/>
      <c r="C9536" s="3"/>
      <c r="Y9536" s="9"/>
      <c r="Z9536" s="9"/>
      <c r="AA9536" s="9"/>
    </row>
    <row r="9537" spans="2:27" x14ac:dyDescent="0.25">
      <c r="B9537" s="2"/>
      <c r="C9537" s="3"/>
      <c r="Y9537" s="9"/>
      <c r="Z9537" s="9"/>
      <c r="AA9537" s="9"/>
    </row>
    <row r="9538" spans="2:27" x14ac:dyDescent="0.25">
      <c r="B9538" s="2"/>
      <c r="C9538" s="3"/>
      <c r="Y9538" s="9"/>
      <c r="Z9538" s="9"/>
      <c r="AA9538" s="9"/>
    </row>
    <row r="9539" spans="2:27" x14ac:dyDescent="0.25">
      <c r="B9539" s="2"/>
      <c r="C9539" s="3"/>
      <c r="Y9539" s="9"/>
      <c r="Z9539" s="9"/>
      <c r="AA9539" s="9"/>
    </row>
    <row r="9540" spans="2:27" x14ac:dyDescent="0.25">
      <c r="B9540" s="2"/>
      <c r="C9540" s="3"/>
      <c r="Y9540" s="9"/>
      <c r="Z9540" s="9"/>
      <c r="AA9540" s="9"/>
    </row>
    <row r="9541" spans="2:27" x14ac:dyDescent="0.25">
      <c r="B9541" s="2"/>
      <c r="C9541" s="3"/>
      <c r="Y9541" s="9"/>
      <c r="Z9541" s="9"/>
      <c r="AA9541" s="9"/>
    </row>
    <row r="9542" spans="2:27" x14ac:dyDescent="0.25">
      <c r="B9542" s="2"/>
      <c r="C9542" s="3"/>
      <c r="Y9542" s="9"/>
      <c r="Z9542" s="9"/>
      <c r="AA9542" s="9"/>
    </row>
    <row r="9543" spans="2:27" x14ac:dyDescent="0.25">
      <c r="B9543" s="2"/>
      <c r="C9543" s="3"/>
      <c r="Y9543" s="9"/>
      <c r="Z9543" s="9"/>
      <c r="AA9543" s="9"/>
    </row>
    <row r="9544" spans="2:27" x14ac:dyDescent="0.25">
      <c r="B9544" s="2"/>
      <c r="C9544" s="3"/>
      <c r="Y9544" s="9"/>
      <c r="Z9544" s="9"/>
      <c r="AA9544" s="9"/>
    </row>
    <row r="9545" spans="2:27" x14ac:dyDescent="0.25">
      <c r="B9545" s="2"/>
      <c r="C9545" s="3"/>
      <c r="Y9545" s="9"/>
      <c r="Z9545" s="9"/>
      <c r="AA9545" s="9"/>
    </row>
    <row r="9546" spans="2:27" x14ac:dyDescent="0.25">
      <c r="B9546" s="2"/>
      <c r="C9546" s="3"/>
      <c r="Y9546" s="9"/>
      <c r="Z9546" s="9"/>
      <c r="AA9546" s="9"/>
    </row>
    <row r="9547" spans="2:27" x14ac:dyDescent="0.25">
      <c r="B9547" s="2"/>
      <c r="C9547" s="3"/>
      <c r="Y9547" s="9"/>
      <c r="Z9547" s="9"/>
      <c r="AA9547" s="9"/>
    </row>
    <row r="9548" spans="2:27" x14ac:dyDescent="0.25">
      <c r="B9548" s="2"/>
      <c r="C9548" s="3"/>
      <c r="Y9548" s="9"/>
      <c r="Z9548" s="9"/>
      <c r="AA9548" s="9"/>
    </row>
    <row r="9549" spans="2:27" x14ac:dyDescent="0.25">
      <c r="B9549" s="2"/>
      <c r="C9549" s="3"/>
      <c r="Y9549" s="9"/>
      <c r="Z9549" s="9"/>
      <c r="AA9549" s="9"/>
    </row>
    <row r="9550" spans="2:27" x14ac:dyDescent="0.25">
      <c r="B9550" s="2"/>
      <c r="C9550" s="3"/>
      <c r="Y9550" s="9"/>
      <c r="Z9550" s="9"/>
      <c r="AA9550" s="9"/>
    </row>
    <row r="9551" spans="2:27" x14ac:dyDescent="0.25">
      <c r="B9551" s="2"/>
      <c r="C9551" s="3"/>
      <c r="Y9551" s="9"/>
      <c r="Z9551" s="9"/>
      <c r="AA9551" s="9"/>
    </row>
    <row r="9552" spans="2:27" x14ac:dyDescent="0.25">
      <c r="B9552" s="2"/>
      <c r="C9552" s="3"/>
      <c r="Y9552" s="9"/>
      <c r="Z9552" s="9"/>
      <c r="AA9552" s="9"/>
    </row>
    <row r="9553" spans="2:27" x14ac:dyDescent="0.25">
      <c r="B9553" s="2"/>
      <c r="C9553" s="3"/>
      <c r="Y9553" s="9"/>
      <c r="Z9553" s="9"/>
      <c r="AA9553" s="9"/>
    </row>
    <row r="9554" spans="2:27" x14ac:dyDescent="0.25">
      <c r="B9554" s="2"/>
      <c r="C9554" s="3"/>
      <c r="Y9554" s="9"/>
      <c r="Z9554" s="9"/>
      <c r="AA9554" s="9"/>
    </row>
    <row r="9555" spans="2:27" x14ac:dyDescent="0.25">
      <c r="B9555" s="2"/>
      <c r="C9555" s="3"/>
      <c r="Y9555" s="9"/>
      <c r="Z9555" s="9"/>
      <c r="AA9555" s="9"/>
    </row>
    <row r="9556" spans="2:27" x14ac:dyDescent="0.25">
      <c r="B9556" s="2"/>
      <c r="C9556" s="3"/>
      <c r="Y9556" s="9"/>
      <c r="Z9556" s="9"/>
      <c r="AA9556" s="9"/>
    </row>
    <row r="9557" spans="2:27" x14ac:dyDescent="0.25">
      <c r="B9557" s="2"/>
      <c r="C9557" s="3"/>
      <c r="Y9557" s="9"/>
      <c r="Z9557" s="9"/>
      <c r="AA9557" s="9"/>
    </row>
    <row r="9558" spans="2:27" x14ac:dyDescent="0.25">
      <c r="B9558" s="2"/>
      <c r="C9558" s="3"/>
      <c r="Y9558" s="9"/>
      <c r="Z9558" s="9"/>
      <c r="AA9558" s="9"/>
    </row>
    <row r="9559" spans="2:27" x14ac:dyDescent="0.25">
      <c r="B9559" s="2"/>
      <c r="C9559" s="3"/>
      <c r="Y9559" s="9"/>
      <c r="Z9559" s="9"/>
      <c r="AA9559" s="9"/>
    </row>
    <row r="9560" spans="2:27" x14ac:dyDescent="0.25">
      <c r="B9560" s="2"/>
      <c r="C9560" s="3"/>
      <c r="Y9560" s="9"/>
      <c r="Z9560" s="9"/>
      <c r="AA9560" s="9"/>
    </row>
    <row r="9561" spans="2:27" x14ac:dyDescent="0.25">
      <c r="B9561" s="2"/>
      <c r="C9561" s="3"/>
      <c r="Y9561" s="9"/>
      <c r="Z9561" s="9"/>
      <c r="AA9561" s="9"/>
    </row>
    <row r="9562" spans="2:27" x14ac:dyDescent="0.25">
      <c r="B9562" s="2"/>
      <c r="C9562" s="3"/>
      <c r="Y9562" s="9"/>
      <c r="Z9562" s="9"/>
      <c r="AA9562" s="9"/>
    </row>
    <row r="9563" spans="2:27" x14ac:dyDescent="0.25">
      <c r="B9563" s="2"/>
      <c r="C9563" s="3"/>
      <c r="Y9563" s="9"/>
      <c r="Z9563" s="9"/>
      <c r="AA9563" s="9"/>
    </row>
    <row r="9564" spans="2:27" x14ac:dyDescent="0.25">
      <c r="B9564" s="2"/>
      <c r="C9564" s="3"/>
      <c r="Y9564" s="9"/>
      <c r="Z9564" s="9"/>
      <c r="AA9564" s="9"/>
    </row>
    <row r="9565" spans="2:27" x14ac:dyDescent="0.25">
      <c r="B9565" s="2"/>
      <c r="C9565" s="3"/>
      <c r="Y9565" s="9"/>
      <c r="Z9565" s="9"/>
      <c r="AA9565" s="9"/>
    </row>
    <row r="9566" spans="2:27" x14ac:dyDescent="0.25">
      <c r="B9566" s="2"/>
      <c r="C9566" s="3"/>
      <c r="Y9566" s="9"/>
      <c r="Z9566" s="9"/>
      <c r="AA9566" s="9"/>
    </row>
    <row r="9567" spans="2:27" x14ac:dyDescent="0.25">
      <c r="B9567" s="2"/>
      <c r="C9567" s="3"/>
      <c r="Y9567" s="9"/>
      <c r="Z9567" s="9"/>
      <c r="AA9567" s="9"/>
    </row>
    <row r="9568" spans="2:27" x14ac:dyDescent="0.25">
      <c r="B9568" s="2"/>
      <c r="C9568" s="3"/>
      <c r="Y9568" s="9"/>
      <c r="Z9568" s="9"/>
      <c r="AA9568" s="9"/>
    </row>
    <row r="9569" spans="2:27" x14ac:dyDescent="0.25">
      <c r="B9569" s="2"/>
      <c r="C9569" s="3"/>
      <c r="Y9569" s="9"/>
      <c r="Z9569" s="9"/>
      <c r="AA9569" s="9"/>
    </row>
    <row r="9570" spans="2:27" x14ac:dyDescent="0.25">
      <c r="B9570" s="2"/>
      <c r="C9570" s="3"/>
      <c r="Y9570" s="9"/>
      <c r="Z9570" s="9"/>
      <c r="AA9570" s="9"/>
    </row>
    <row r="9571" spans="2:27" x14ac:dyDescent="0.25">
      <c r="B9571" s="2"/>
      <c r="C9571" s="3"/>
      <c r="Y9571" s="9"/>
      <c r="Z9571" s="9"/>
      <c r="AA9571" s="9"/>
    </row>
    <row r="9572" spans="2:27" x14ac:dyDescent="0.25">
      <c r="B9572" s="2"/>
      <c r="C9572" s="3"/>
      <c r="Y9572" s="9"/>
      <c r="Z9572" s="9"/>
      <c r="AA9572" s="9"/>
    </row>
    <row r="9573" spans="2:27" x14ac:dyDescent="0.25">
      <c r="B9573" s="2"/>
      <c r="C9573" s="3"/>
      <c r="Y9573" s="9"/>
      <c r="Z9573" s="9"/>
      <c r="AA9573" s="9"/>
    </row>
    <row r="9574" spans="2:27" x14ac:dyDescent="0.25">
      <c r="B9574" s="2"/>
      <c r="C9574" s="3"/>
      <c r="Y9574" s="9"/>
      <c r="Z9574" s="9"/>
      <c r="AA9574" s="9"/>
    </row>
    <row r="9575" spans="2:27" x14ac:dyDescent="0.25">
      <c r="B9575" s="2"/>
      <c r="C9575" s="3"/>
      <c r="Y9575" s="9"/>
      <c r="Z9575" s="9"/>
      <c r="AA9575" s="9"/>
    </row>
    <row r="9576" spans="2:27" x14ac:dyDescent="0.25">
      <c r="B9576" s="2"/>
      <c r="C9576" s="3"/>
      <c r="Y9576" s="9"/>
      <c r="Z9576" s="9"/>
      <c r="AA9576" s="9"/>
    </row>
    <row r="9577" spans="2:27" x14ac:dyDescent="0.25">
      <c r="B9577" s="2"/>
      <c r="C9577" s="3"/>
      <c r="Y9577" s="9"/>
      <c r="Z9577" s="9"/>
      <c r="AA9577" s="9"/>
    </row>
    <row r="9578" spans="2:27" x14ac:dyDescent="0.25">
      <c r="B9578" s="2"/>
      <c r="C9578" s="3"/>
      <c r="Y9578" s="9"/>
      <c r="Z9578" s="9"/>
      <c r="AA9578" s="9"/>
    </row>
    <row r="9579" spans="2:27" x14ac:dyDescent="0.25">
      <c r="B9579" s="2"/>
      <c r="C9579" s="3"/>
      <c r="Y9579" s="9"/>
      <c r="Z9579" s="9"/>
      <c r="AA9579" s="9"/>
    </row>
    <row r="9580" spans="2:27" x14ac:dyDescent="0.25">
      <c r="B9580" s="2"/>
      <c r="C9580" s="3"/>
      <c r="Y9580" s="9"/>
      <c r="Z9580" s="9"/>
      <c r="AA9580" s="9"/>
    </row>
    <row r="9581" spans="2:27" x14ac:dyDescent="0.25">
      <c r="B9581" s="2"/>
      <c r="C9581" s="3"/>
      <c r="Y9581" s="9"/>
      <c r="Z9581" s="9"/>
      <c r="AA9581" s="9"/>
    </row>
    <row r="9582" spans="2:27" x14ac:dyDescent="0.25">
      <c r="B9582" s="2"/>
      <c r="C9582" s="3"/>
      <c r="Y9582" s="9"/>
      <c r="Z9582" s="9"/>
      <c r="AA9582" s="9"/>
    </row>
    <row r="9583" spans="2:27" x14ac:dyDescent="0.25">
      <c r="B9583" s="2"/>
      <c r="C9583" s="3"/>
      <c r="Y9583" s="9"/>
      <c r="Z9583" s="9"/>
      <c r="AA9583" s="9"/>
    </row>
    <row r="9584" spans="2:27" x14ac:dyDescent="0.25">
      <c r="B9584" s="2"/>
      <c r="C9584" s="3"/>
      <c r="Y9584" s="9"/>
      <c r="Z9584" s="9"/>
      <c r="AA9584" s="9"/>
    </row>
    <row r="9585" spans="2:27" x14ac:dyDescent="0.25">
      <c r="B9585" s="2"/>
      <c r="C9585" s="3"/>
      <c r="Y9585" s="9"/>
      <c r="Z9585" s="9"/>
      <c r="AA9585" s="9"/>
    </row>
    <row r="9586" spans="2:27" x14ac:dyDescent="0.25">
      <c r="B9586" s="2"/>
      <c r="C9586" s="3"/>
      <c r="Y9586" s="9"/>
      <c r="Z9586" s="9"/>
      <c r="AA9586" s="9"/>
    </row>
    <row r="9587" spans="2:27" x14ac:dyDescent="0.25">
      <c r="B9587" s="2"/>
      <c r="C9587" s="3"/>
      <c r="Y9587" s="9"/>
      <c r="Z9587" s="9"/>
      <c r="AA9587" s="9"/>
    </row>
    <row r="9588" spans="2:27" x14ac:dyDescent="0.25">
      <c r="B9588" s="2"/>
      <c r="C9588" s="3"/>
      <c r="Y9588" s="9"/>
      <c r="Z9588" s="9"/>
      <c r="AA9588" s="9"/>
    </row>
    <row r="9589" spans="2:27" x14ac:dyDescent="0.25">
      <c r="B9589" s="2"/>
      <c r="C9589" s="3"/>
      <c r="Y9589" s="9"/>
      <c r="Z9589" s="9"/>
      <c r="AA9589" s="9"/>
    </row>
    <row r="9590" spans="2:27" x14ac:dyDescent="0.25">
      <c r="B9590" s="2"/>
      <c r="C9590" s="3"/>
      <c r="Y9590" s="9"/>
      <c r="Z9590" s="9"/>
      <c r="AA9590" s="9"/>
    </row>
    <row r="9591" spans="2:27" x14ac:dyDescent="0.25">
      <c r="B9591" s="2"/>
      <c r="C9591" s="3"/>
      <c r="Y9591" s="9"/>
      <c r="Z9591" s="9"/>
      <c r="AA9591" s="9"/>
    </row>
    <row r="9592" spans="2:27" x14ac:dyDescent="0.25">
      <c r="B9592" s="2"/>
      <c r="C9592" s="3"/>
      <c r="Y9592" s="9"/>
      <c r="Z9592" s="9"/>
      <c r="AA9592" s="9"/>
    </row>
    <row r="9593" spans="2:27" x14ac:dyDescent="0.25">
      <c r="B9593" s="2"/>
      <c r="C9593" s="3"/>
      <c r="Y9593" s="9"/>
      <c r="Z9593" s="9"/>
      <c r="AA9593" s="9"/>
    </row>
    <row r="9594" spans="2:27" x14ac:dyDescent="0.25">
      <c r="B9594" s="2"/>
      <c r="C9594" s="3"/>
      <c r="Y9594" s="9"/>
      <c r="Z9594" s="9"/>
      <c r="AA9594" s="9"/>
    </row>
    <row r="9595" spans="2:27" x14ac:dyDescent="0.25">
      <c r="B9595" s="2"/>
      <c r="C9595" s="3"/>
      <c r="Y9595" s="9"/>
      <c r="Z9595" s="9"/>
      <c r="AA9595" s="9"/>
    </row>
    <row r="9596" spans="2:27" x14ac:dyDescent="0.25">
      <c r="B9596" s="2"/>
      <c r="C9596" s="3"/>
      <c r="Y9596" s="9"/>
      <c r="Z9596" s="9"/>
      <c r="AA9596" s="9"/>
    </row>
    <row r="9597" spans="2:27" x14ac:dyDescent="0.25">
      <c r="B9597" s="2"/>
      <c r="C9597" s="3"/>
      <c r="Y9597" s="9"/>
      <c r="Z9597" s="9"/>
      <c r="AA9597" s="9"/>
    </row>
    <row r="9598" spans="2:27" x14ac:dyDescent="0.25">
      <c r="B9598" s="2"/>
      <c r="C9598" s="3"/>
      <c r="Y9598" s="9"/>
      <c r="Z9598" s="9"/>
      <c r="AA9598" s="9"/>
    </row>
    <row r="9599" spans="2:27" x14ac:dyDescent="0.25">
      <c r="B9599" s="2"/>
      <c r="C9599" s="3"/>
      <c r="Y9599" s="9"/>
      <c r="Z9599" s="9"/>
      <c r="AA9599" s="9"/>
    </row>
    <row r="9600" spans="2:27" x14ac:dyDescent="0.25">
      <c r="B9600" s="2"/>
      <c r="C9600" s="3"/>
      <c r="Y9600" s="9"/>
      <c r="Z9600" s="9"/>
      <c r="AA9600" s="9"/>
    </row>
    <row r="9601" spans="2:27" x14ac:dyDescent="0.25">
      <c r="B9601" s="2"/>
      <c r="C9601" s="3"/>
      <c r="Y9601" s="9"/>
      <c r="Z9601" s="9"/>
      <c r="AA9601" s="9"/>
    </row>
    <row r="9602" spans="2:27" x14ac:dyDescent="0.25">
      <c r="B9602" s="2"/>
      <c r="C9602" s="3"/>
      <c r="Y9602" s="9"/>
      <c r="Z9602" s="9"/>
      <c r="AA9602" s="9"/>
    </row>
    <row r="9603" spans="2:27" x14ac:dyDescent="0.25">
      <c r="B9603" s="2"/>
      <c r="C9603" s="3"/>
      <c r="Y9603" s="9"/>
      <c r="Z9603" s="9"/>
      <c r="AA9603" s="9"/>
    </row>
    <row r="9604" spans="2:27" x14ac:dyDescent="0.25">
      <c r="B9604" s="2"/>
      <c r="C9604" s="3"/>
      <c r="Y9604" s="9"/>
      <c r="Z9604" s="9"/>
      <c r="AA9604" s="9"/>
    </row>
    <row r="9605" spans="2:27" x14ac:dyDescent="0.25">
      <c r="B9605" s="2"/>
      <c r="C9605" s="3"/>
      <c r="Y9605" s="9"/>
      <c r="Z9605" s="9"/>
      <c r="AA9605" s="9"/>
    </row>
    <row r="9606" spans="2:27" x14ac:dyDescent="0.25">
      <c r="B9606" s="2"/>
      <c r="C9606" s="3"/>
      <c r="Y9606" s="9"/>
      <c r="Z9606" s="9"/>
      <c r="AA9606" s="9"/>
    </row>
    <row r="9607" spans="2:27" x14ac:dyDescent="0.25">
      <c r="B9607" s="2"/>
      <c r="C9607" s="3"/>
      <c r="Y9607" s="9"/>
      <c r="Z9607" s="9"/>
      <c r="AA9607" s="9"/>
    </row>
    <row r="9608" spans="2:27" x14ac:dyDescent="0.25">
      <c r="B9608" s="2"/>
      <c r="C9608" s="3"/>
      <c r="Y9608" s="9"/>
      <c r="Z9608" s="9"/>
      <c r="AA9608" s="9"/>
    </row>
    <row r="9609" spans="2:27" x14ac:dyDescent="0.25">
      <c r="B9609" s="2"/>
      <c r="C9609" s="3"/>
      <c r="Y9609" s="9"/>
      <c r="Z9609" s="9"/>
      <c r="AA9609" s="9"/>
    </row>
    <row r="9610" spans="2:27" x14ac:dyDescent="0.25">
      <c r="B9610" s="2"/>
      <c r="C9610" s="3"/>
      <c r="Y9610" s="9"/>
      <c r="Z9610" s="9"/>
      <c r="AA9610" s="9"/>
    </row>
    <row r="9611" spans="2:27" x14ac:dyDescent="0.25">
      <c r="B9611" s="2"/>
      <c r="C9611" s="3"/>
      <c r="Y9611" s="9"/>
      <c r="Z9611" s="9"/>
      <c r="AA9611" s="9"/>
    </row>
    <row r="9612" spans="2:27" x14ac:dyDescent="0.25">
      <c r="B9612" s="2"/>
      <c r="C9612" s="3"/>
    </row>
    <row r="9613" spans="2:27" x14ac:dyDescent="0.25">
      <c r="B9613" s="2"/>
      <c r="C9613" s="3"/>
    </row>
    <row r="9614" spans="2:27" x14ac:dyDescent="0.25">
      <c r="B9614" s="2"/>
      <c r="C9614" s="3"/>
    </row>
    <row r="9615" spans="2:27" x14ac:dyDescent="0.25">
      <c r="B9615" s="2"/>
      <c r="C9615" s="3"/>
    </row>
    <row r="9616" spans="2:27" x14ac:dyDescent="0.25">
      <c r="B9616" s="2"/>
      <c r="C9616" s="3"/>
    </row>
    <row r="9617" spans="2:3" x14ac:dyDescent="0.25">
      <c r="B9617" s="2"/>
      <c r="C9617" s="3"/>
    </row>
    <row r="9618" spans="2:3" x14ac:dyDescent="0.25">
      <c r="B9618" s="2"/>
      <c r="C9618" s="3"/>
    </row>
    <row r="9619" spans="2:3" x14ac:dyDescent="0.25">
      <c r="B9619" s="2"/>
      <c r="C9619" s="3"/>
    </row>
    <row r="9620" spans="2:3" x14ac:dyDescent="0.25">
      <c r="B9620" s="2"/>
      <c r="C9620" s="3"/>
    </row>
    <row r="9621" spans="2:3" x14ac:dyDescent="0.25">
      <c r="B9621" s="2"/>
      <c r="C9621" s="3"/>
    </row>
    <row r="9622" spans="2:3" x14ac:dyDescent="0.25">
      <c r="B9622" s="2"/>
      <c r="C9622" s="3"/>
    </row>
    <row r="9623" spans="2:3" x14ac:dyDescent="0.25">
      <c r="B9623" s="2"/>
      <c r="C9623" s="3"/>
    </row>
    <row r="9624" spans="2:3" x14ac:dyDescent="0.25">
      <c r="B9624" s="2"/>
      <c r="C9624" s="3"/>
    </row>
    <row r="9625" spans="2:3" x14ac:dyDescent="0.25">
      <c r="B9625" s="2"/>
      <c r="C9625" s="3"/>
    </row>
    <row r="9626" spans="2:3" x14ac:dyDescent="0.25">
      <c r="B9626" s="2"/>
      <c r="C9626" s="3"/>
    </row>
    <row r="9627" spans="2:3" x14ac:dyDescent="0.25">
      <c r="B9627" s="2"/>
      <c r="C9627" s="3"/>
    </row>
    <row r="9628" spans="2:3" x14ac:dyDescent="0.25">
      <c r="B9628" s="2"/>
      <c r="C9628" s="3"/>
    </row>
    <row r="9629" spans="2:3" x14ac:dyDescent="0.25">
      <c r="B9629" s="2"/>
      <c r="C9629" s="3"/>
    </row>
    <row r="9630" spans="2:3" x14ac:dyDescent="0.25">
      <c r="B9630" s="2"/>
      <c r="C9630" s="3"/>
    </row>
    <row r="9631" spans="2:3" x14ac:dyDescent="0.25">
      <c r="B9631" s="2"/>
      <c r="C9631" s="3"/>
    </row>
    <row r="9632" spans="2:3" x14ac:dyDescent="0.25">
      <c r="B9632" s="2"/>
      <c r="C9632" s="3"/>
    </row>
    <row r="9633" spans="2:3" x14ac:dyDescent="0.25">
      <c r="B9633" s="2"/>
      <c r="C9633" s="3"/>
    </row>
    <row r="9634" spans="2:3" x14ac:dyDescent="0.25">
      <c r="B9634" s="2"/>
      <c r="C9634" s="3"/>
    </row>
    <row r="9635" spans="2:3" x14ac:dyDescent="0.25">
      <c r="B9635" s="2"/>
      <c r="C9635" s="3"/>
    </row>
    <row r="9636" spans="2:3" x14ac:dyDescent="0.25">
      <c r="B9636" s="2"/>
      <c r="C9636" s="3"/>
    </row>
    <row r="9637" spans="2:3" x14ac:dyDescent="0.25">
      <c r="B9637" s="2"/>
      <c r="C9637" s="3"/>
    </row>
    <row r="9638" spans="2:3" x14ac:dyDescent="0.25">
      <c r="B9638" s="2"/>
      <c r="C9638" s="3"/>
    </row>
    <row r="9639" spans="2:3" x14ac:dyDescent="0.25">
      <c r="B9639" s="2"/>
      <c r="C9639" s="3"/>
    </row>
    <row r="9640" spans="2:3" x14ac:dyDescent="0.25">
      <c r="B9640" s="2"/>
      <c r="C9640" s="3"/>
    </row>
    <row r="9641" spans="2:3" x14ac:dyDescent="0.25">
      <c r="B9641" s="2"/>
      <c r="C9641" s="3"/>
    </row>
    <row r="9642" spans="2:3" x14ac:dyDescent="0.25">
      <c r="B9642" s="2"/>
      <c r="C9642" s="3"/>
    </row>
    <row r="9643" spans="2:3" x14ac:dyDescent="0.25">
      <c r="B9643" s="2"/>
      <c r="C9643" s="3"/>
    </row>
    <row r="9644" spans="2:3" x14ac:dyDescent="0.25">
      <c r="B9644" s="2"/>
      <c r="C9644" s="3"/>
    </row>
    <row r="9645" spans="2:3" x14ac:dyDescent="0.25">
      <c r="B9645" s="2"/>
      <c r="C9645" s="3"/>
    </row>
    <row r="9646" spans="2:3" x14ac:dyDescent="0.25">
      <c r="B9646" s="2"/>
      <c r="C9646" s="3"/>
    </row>
    <row r="9647" spans="2:3" x14ac:dyDescent="0.25">
      <c r="B9647" s="2"/>
      <c r="C9647" s="3"/>
    </row>
    <row r="9648" spans="2:3" x14ac:dyDescent="0.25">
      <c r="B9648" s="2"/>
      <c r="C9648" s="3"/>
    </row>
    <row r="9649" spans="2:3" x14ac:dyDescent="0.25">
      <c r="B9649" s="2"/>
      <c r="C9649" s="3"/>
    </row>
    <row r="9650" spans="2:3" x14ac:dyDescent="0.25">
      <c r="B9650" s="2"/>
      <c r="C9650" s="3"/>
    </row>
    <row r="9651" spans="2:3" x14ac:dyDescent="0.25">
      <c r="B9651" s="2"/>
      <c r="C9651" s="3"/>
    </row>
    <row r="9652" spans="2:3" x14ac:dyDescent="0.25">
      <c r="B9652" s="2"/>
      <c r="C9652" s="3"/>
    </row>
    <row r="9653" spans="2:3" x14ac:dyDescent="0.25">
      <c r="B9653" s="2"/>
      <c r="C9653" s="3"/>
    </row>
    <row r="9654" spans="2:3" x14ac:dyDescent="0.25">
      <c r="B9654" s="2"/>
      <c r="C9654" s="3"/>
    </row>
    <row r="9655" spans="2:3" x14ac:dyDescent="0.25">
      <c r="B9655" s="2"/>
      <c r="C9655" s="3"/>
    </row>
    <row r="9656" spans="2:3" x14ac:dyDescent="0.25">
      <c r="B9656" s="2"/>
      <c r="C9656" s="3"/>
    </row>
    <row r="9657" spans="2:3" x14ac:dyDescent="0.25">
      <c r="B9657" s="2"/>
      <c r="C9657" s="3"/>
    </row>
    <row r="9658" spans="2:3" x14ac:dyDescent="0.25">
      <c r="B9658" s="2"/>
      <c r="C9658" s="3"/>
    </row>
    <row r="9659" spans="2:3" x14ac:dyDescent="0.25">
      <c r="B9659" s="2"/>
      <c r="C9659" s="3"/>
    </row>
    <row r="9660" spans="2:3" x14ac:dyDescent="0.25">
      <c r="B9660" s="2"/>
      <c r="C9660" s="3"/>
    </row>
    <row r="9661" spans="2:3" x14ac:dyDescent="0.25">
      <c r="B9661" s="2"/>
      <c r="C9661" s="3"/>
    </row>
    <row r="9662" spans="2:3" x14ac:dyDescent="0.25">
      <c r="B9662" s="2"/>
      <c r="C9662" s="3"/>
    </row>
    <row r="9663" spans="2:3" x14ac:dyDescent="0.25">
      <c r="B9663" s="2"/>
      <c r="C9663" s="3"/>
    </row>
    <row r="9664" spans="2:3" x14ac:dyDescent="0.25">
      <c r="B9664" s="2"/>
      <c r="C9664" s="3"/>
    </row>
    <row r="9665" spans="2:3" x14ac:dyDescent="0.25">
      <c r="B9665" s="2"/>
      <c r="C9665" s="3"/>
    </row>
    <row r="9666" spans="2:3" x14ac:dyDescent="0.25">
      <c r="B9666" s="2"/>
      <c r="C9666" s="3"/>
    </row>
    <row r="9667" spans="2:3" x14ac:dyDescent="0.25">
      <c r="B9667" s="2"/>
      <c r="C9667" s="3"/>
    </row>
    <row r="9668" spans="2:3" x14ac:dyDescent="0.25">
      <c r="B9668" s="2"/>
      <c r="C9668" s="3"/>
    </row>
    <row r="9669" spans="2:3" x14ac:dyDescent="0.25">
      <c r="B9669" s="2"/>
      <c r="C9669" s="3"/>
    </row>
    <row r="9670" spans="2:3" x14ac:dyDescent="0.25">
      <c r="B9670" s="2"/>
      <c r="C9670" s="3"/>
    </row>
    <row r="9671" spans="2:3" x14ac:dyDescent="0.25">
      <c r="B9671" s="2"/>
      <c r="C9671" s="3"/>
    </row>
    <row r="9672" spans="2:3" x14ac:dyDescent="0.25">
      <c r="B9672" s="2"/>
      <c r="C9672" s="3"/>
    </row>
    <row r="9673" spans="2:3" x14ac:dyDescent="0.25">
      <c r="B9673" s="2"/>
      <c r="C9673" s="3"/>
    </row>
    <row r="9674" spans="2:3" x14ac:dyDescent="0.25">
      <c r="B9674" s="2"/>
      <c r="C9674" s="3"/>
    </row>
    <row r="9675" spans="2:3" x14ac:dyDescent="0.25">
      <c r="B9675" s="2"/>
      <c r="C9675" s="3"/>
    </row>
    <row r="9676" spans="2:3" x14ac:dyDescent="0.25">
      <c r="B9676" s="2"/>
      <c r="C9676" s="3"/>
    </row>
    <row r="9677" spans="2:3" x14ac:dyDescent="0.25">
      <c r="B9677" s="2"/>
      <c r="C9677" s="3"/>
    </row>
    <row r="9678" spans="2:3" x14ac:dyDescent="0.25">
      <c r="B9678" s="2"/>
      <c r="C9678" s="3"/>
    </row>
    <row r="9679" spans="2:3" x14ac:dyDescent="0.25">
      <c r="B9679" s="2"/>
      <c r="C9679" s="3"/>
    </row>
    <row r="9680" spans="2:3" x14ac:dyDescent="0.25">
      <c r="B9680" s="2"/>
      <c r="C9680" s="3"/>
    </row>
    <row r="9681" spans="2:3" x14ac:dyDescent="0.25">
      <c r="B9681" s="2"/>
      <c r="C9681" s="3"/>
    </row>
    <row r="9682" spans="2:3" x14ac:dyDescent="0.25">
      <c r="B9682" s="2"/>
      <c r="C9682" s="3"/>
    </row>
    <row r="9683" spans="2:3" x14ac:dyDescent="0.25">
      <c r="B9683" s="2"/>
      <c r="C9683" s="3"/>
    </row>
    <row r="9684" spans="2:3" x14ac:dyDescent="0.25">
      <c r="B9684" s="2"/>
      <c r="C9684" s="3"/>
    </row>
    <row r="9685" spans="2:3" x14ac:dyDescent="0.25">
      <c r="B9685" s="2"/>
      <c r="C9685" s="3"/>
    </row>
    <row r="9686" spans="2:3" x14ac:dyDescent="0.25">
      <c r="B9686" s="2"/>
      <c r="C9686" s="3"/>
    </row>
    <row r="9687" spans="2:3" x14ac:dyDescent="0.25">
      <c r="B9687" s="2"/>
      <c r="C9687" s="3"/>
    </row>
    <row r="9688" spans="2:3" x14ac:dyDescent="0.25">
      <c r="B9688" s="2"/>
      <c r="C9688" s="3"/>
    </row>
    <row r="9689" spans="2:3" x14ac:dyDescent="0.25">
      <c r="B9689" s="2"/>
      <c r="C9689" s="3"/>
    </row>
    <row r="9690" spans="2:3" x14ac:dyDescent="0.25">
      <c r="B9690" s="2"/>
      <c r="C9690" s="3"/>
    </row>
    <row r="9691" spans="2:3" x14ac:dyDescent="0.25">
      <c r="B9691" s="2"/>
      <c r="C9691" s="3"/>
    </row>
    <row r="9692" spans="2:3" x14ac:dyDescent="0.25">
      <c r="B9692" s="2"/>
      <c r="C9692" s="3"/>
    </row>
    <row r="9693" spans="2:3" x14ac:dyDescent="0.25">
      <c r="B9693" s="2"/>
      <c r="C9693" s="3"/>
    </row>
    <row r="9694" spans="2:3" x14ac:dyDescent="0.25">
      <c r="B9694" s="2"/>
      <c r="C9694" s="3"/>
    </row>
    <row r="9695" spans="2:3" x14ac:dyDescent="0.25">
      <c r="B9695" s="2"/>
      <c r="C9695" s="3"/>
    </row>
    <row r="9696" spans="2:3" x14ac:dyDescent="0.25">
      <c r="B9696" s="2"/>
      <c r="C9696" s="3"/>
    </row>
    <row r="9697" spans="2:3" x14ac:dyDescent="0.25">
      <c r="B9697" s="2"/>
      <c r="C9697" s="3"/>
    </row>
    <row r="9698" spans="2:3" x14ac:dyDescent="0.25">
      <c r="B9698" s="2"/>
      <c r="C9698" s="3"/>
    </row>
    <row r="9699" spans="2:3" x14ac:dyDescent="0.25">
      <c r="B9699" s="2"/>
      <c r="C9699" s="3"/>
    </row>
    <row r="9700" spans="2:3" x14ac:dyDescent="0.25">
      <c r="B9700" s="2"/>
      <c r="C9700" s="3"/>
    </row>
    <row r="9701" spans="2:3" x14ac:dyDescent="0.25">
      <c r="B9701" s="2"/>
      <c r="C9701" s="3"/>
    </row>
    <row r="9702" spans="2:3" x14ac:dyDescent="0.25">
      <c r="B9702" s="2"/>
      <c r="C9702" s="3"/>
    </row>
    <row r="9703" spans="2:3" x14ac:dyDescent="0.25">
      <c r="B9703" s="2"/>
      <c r="C9703" s="3"/>
    </row>
    <row r="9704" spans="2:3" x14ac:dyDescent="0.25">
      <c r="B9704" s="2"/>
      <c r="C9704" s="3"/>
    </row>
    <row r="9705" spans="2:3" x14ac:dyDescent="0.25">
      <c r="B9705" s="2"/>
      <c r="C9705" s="3"/>
    </row>
    <row r="9706" spans="2:3" x14ac:dyDescent="0.25">
      <c r="B9706" s="2"/>
      <c r="C9706" s="3"/>
    </row>
    <row r="9707" spans="2:3" x14ac:dyDescent="0.25">
      <c r="B9707" s="2"/>
      <c r="C9707" s="3"/>
    </row>
    <row r="9708" spans="2:3" x14ac:dyDescent="0.25">
      <c r="B9708" s="2"/>
      <c r="C9708" s="3"/>
    </row>
    <row r="9709" spans="2:3" x14ac:dyDescent="0.25">
      <c r="B9709" s="2"/>
      <c r="C9709" s="3"/>
    </row>
    <row r="9710" spans="2:3" x14ac:dyDescent="0.25">
      <c r="B9710" s="2"/>
      <c r="C9710" s="3"/>
    </row>
    <row r="9711" spans="2:3" x14ac:dyDescent="0.25">
      <c r="B9711" s="2"/>
      <c r="C9711" s="3"/>
    </row>
    <row r="9712" spans="2:3" x14ac:dyDescent="0.25">
      <c r="B9712" s="2"/>
      <c r="C9712" s="3"/>
    </row>
    <row r="9713" spans="2:27" x14ac:dyDescent="0.25">
      <c r="B9713" s="2"/>
      <c r="C9713" s="3"/>
    </row>
    <row r="9714" spans="2:27" x14ac:dyDescent="0.25">
      <c r="B9714" s="2"/>
      <c r="C9714" s="3"/>
    </row>
    <row r="9715" spans="2:27" x14ac:dyDescent="0.25">
      <c r="B9715" s="2"/>
      <c r="C9715" s="3"/>
    </row>
    <row r="9716" spans="2:27" x14ac:dyDescent="0.25">
      <c r="B9716" s="2"/>
      <c r="C9716" s="3"/>
    </row>
    <row r="9717" spans="2:27" x14ac:dyDescent="0.25">
      <c r="B9717" s="2"/>
      <c r="C9717" s="3"/>
    </row>
    <row r="9718" spans="2:27" x14ac:dyDescent="0.25">
      <c r="B9718" s="2"/>
      <c r="C9718" s="3"/>
    </row>
    <row r="9719" spans="2:27" x14ac:dyDescent="0.25">
      <c r="B9719" s="2"/>
      <c r="C9719" s="3"/>
    </row>
    <row r="9720" spans="2:27" x14ac:dyDescent="0.25">
      <c r="B9720" s="2"/>
      <c r="C9720" s="3"/>
    </row>
    <row r="9721" spans="2:27" x14ac:dyDescent="0.25">
      <c r="B9721" s="2"/>
      <c r="C9721" s="3"/>
    </row>
    <row r="9722" spans="2:27" x14ac:dyDescent="0.25">
      <c r="B9722" s="2"/>
      <c r="C9722" s="3"/>
    </row>
    <row r="9723" spans="2:27" x14ac:dyDescent="0.25">
      <c r="B9723" s="2"/>
      <c r="C9723" s="3"/>
    </row>
    <row r="9724" spans="2:27" x14ac:dyDescent="0.25">
      <c r="B9724" s="2"/>
      <c r="C9724" s="3"/>
    </row>
    <row r="9725" spans="2:27" x14ac:dyDescent="0.25">
      <c r="B9725" s="2"/>
      <c r="C9725" s="3"/>
      <c r="Y9725" s="9"/>
      <c r="Z9725" s="9"/>
      <c r="AA9725" s="9"/>
    </row>
    <row r="9726" spans="2:27" x14ac:dyDescent="0.25">
      <c r="B9726" s="2"/>
      <c r="C9726" s="3"/>
      <c r="Y9726" s="9"/>
      <c r="Z9726" s="9"/>
      <c r="AA9726" s="9"/>
    </row>
    <row r="9727" spans="2:27" x14ac:dyDescent="0.25">
      <c r="B9727" s="2"/>
      <c r="C9727" s="3"/>
      <c r="Y9727" s="9"/>
      <c r="Z9727" s="9"/>
      <c r="AA9727" s="9"/>
    </row>
    <row r="9728" spans="2:27" x14ac:dyDescent="0.25">
      <c r="B9728" s="2"/>
      <c r="C9728" s="3"/>
      <c r="Y9728" s="9"/>
      <c r="Z9728" s="9"/>
      <c r="AA9728" s="9"/>
    </row>
    <row r="9729" spans="2:27" x14ac:dyDescent="0.25">
      <c r="B9729" s="2"/>
      <c r="C9729" s="3"/>
      <c r="Y9729" s="9"/>
      <c r="Z9729" s="9"/>
      <c r="AA9729" s="9"/>
    </row>
    <row r="9730" spans="2:27" x14ac:dyDescent="0.25">
      <c r="B9730" s="2"/>
      <c r="C9730" s="3"/>
      <c r="Y9730" s="9"/>
      <c r="Z9730" s="9"/>
      <c r="AA9730" s="9"/>
    </row>
    <row r="9731" spans="2:27" x14ac:dyDescent="0.25">
      <c r="B9731" s="2"/>
      <c r="C9731" s="3"/>
      <c r="Y9731" s="9"/>
      <c r="Z9731" s="9"/>
      <c r="AA9731" s="9"/>
    </row>
    <row r="9732" spans="2:27" x14ac:dyDescent="0.25">
      <c r="B9732" s="2"/>
      <c r="C9732" s="3"/>
      <c r="Y9732" s="9"/>
      <c r="Z9732" s="9"/>
      <c r="AA9732" s="9"/>
    </row>
    <row r="9733" spans="2:27" x14ac:dyDescent="0.25">
      <c r="B9733" s="2"/>
      <c r="C9733" s="3"/>
      <c r="Y9733" s="9"/>
      <c r="Z9733" s="9"/>
      <c r="AA9733" s="9"/>
    </row>
    <row r="9734" spans="2:27" x14ac:dyDescent="0.25">
      <c r="B9734" s="2"/>
      <c r="C9734" s="3"/>
      <c r="Y9734" s="9"/>
      <c r="Z9734" s="9"/>
      <c r="AA9734" s="9"/>
    </row>
    <row r="9735" spans="2:27" x14ac:dyDescent="0.25">
      <c r="B9735" s="2"/>
      <c r="C9735" s="3"/>
      <c r="Y9735" s="9"/>
      <c r="Z9735" s="9"/>
      <c r="AA9735" s="9"/>
    </row>
    <row r="9736" spans="2:27" x14ac:dyDescent="0.25">
      <c r="B9736" s="2"/>
      <c r="C9736" s="3"/>
      <c r="Y9736" s="9"/>
      <c r="Z9736" s="9"/>
      <c r="AA9736" s="9"/>
    </row>
    <row r="9737" spans="2:27" x14ac:dyDescent="0.25">
      <c r="B9737" s="2"/>
      <c r="C9737" s="3"/>
      <c r="Y9737" s="9"/>
      <c r="Z9737" s="9"/>
      <c r="AA9737" s="9"/>
    </row>
    <row r="9738" spans="2:27" x14ac:dyDescent="0.25">
      <c r="B9738" s="2"/>
      <c r="C9738" s="3"/>
      <c r="Y9738" s="9"/>
      <c r="Z9738" s="9"/>
      <c r="AA9738" s="9"/>
    </row>
    <row r="9739" spans="2:27" x14ac:dyDescent="0.25">
      <c r="B9739" s="2"/>
      <c r="C9739" s="3"/>
      <c r="Y9739" s="9"/>
      <c r="Z9739" s="9"/>
      <c r="AA9739" s="9"/>
    </row>
    <row r="9740" spans="2:27" x14ac:dyDescent="0.25">
      <c r="B9740" s="2"/>
      <c r="C9740" s="3"/>
      <c r="Y9740" s="9"/>
      <c r="Z9740" s="9"/>
      <c r="AA9740" s="9"/>
    </row>
    <row r="9741" spans="2:27" x14ac:dyDescent="0.25">
      <c r="B9741" s="2"/>
      <c r="C9741" s="3"/>
      <c r="Y9741" s="9"/>
      <c r="Z9741" s="9"/>
      <c r="AA9741" s="9"/>
    </row>
    <row r="9742" spans="2:27" x14ac:dyDescent="0.25">
      <c r="B9742" s="2"/>
      <c r="C9742" s="3"/>
      <c r="Y9742" s="9"/>
      <c r="Z9742" s="9"/>
      <c r="AA9742" s="9"/>
    </row>
    <row r="9743" spans="2:27" x14ac:dyDescent="0.25">
      <c r="B9743" s="2"/>
      <c r="C9743" s="3"/>
      <c r="Y9743" s="9"/>
      <c r="Z9743" s="9"/>
      <c r="AA9743" s="9"/>
    </row>
    <row r="9744" spans="2:27" x14ac:dyDescent="0.25">
      <c r="B9744" s="2"/>
      <c r="C9744" s="3"/>
      <c r="Y9744" s="9"/>
      <c r="Z9744" s="9"/>
      <c r="AA9744" s="9"/>
    </row>
    <row r="9745" spans="2:27" x14ac:dyDescent="0.25">
      <c r="B9745" s="2"/>
      <c r="C9745" s="3"/>
      <c r="Y9745" s="9"/>
      <c r="Z9745" s="9"/>
      <c r="AA9745" s="9"/>
    </row>
    <row r="9746" spans="2:27" x14ac:dyDescent="0.25">
      <c r="B9746" s="2"/>
      <c r="C9746" s="3"/>
      <c r="Y9746" s="9"/>
      <c r="Z9746" s="9"/>
      <c r="AA9746" s="9"/>
    </row>
    <row r="9747" spans="2:27" x14ac:dyDescent="0.25">
      <c r="B9747" s="2"/>
      <c r="C9747" s="3"/>
      <c r="Y9747" s="9"/>
      <c r="Z9747" s="9"/>
      <c r="AA9747" s="9"/>
    </row>
    <row r="9748" spans="2:27" x14ac:dyDescent="0.25">
      <c r="B9748" s="2"/>
      <c r="C9748" s="3"/>
      <c r="Y9748" s="9"/>
      <c r="Z9748" s="9"/>
      <c r="AA9748" s="9"/>
    </row>
    <row r="9749" spans="2:27" x14ac:dyDescent="0.25">
      <c r="B9749" s="2"/>
      <c r="C9749" s="3"/>
      <c r="Y9749" s="9"/>
      <c r="Z9749" s="9"/>
      <c r="AA9749" s="9"/>
    </row>
    <row r="9750" spans="2:27" x14ac:dyDescent="0.25">
      <c r="B9750" s="2"/>
      <c r="C9750" s="3"/>
      <c r="Y9750" s="9"/>
      <c r="Z9750" s="9"/>
      <c r="AA9750" s="9"/>
    </row>
    <row r="9751" spans="2:27" x14ac:dyDescent="0.25">
      <c r="B9751" s="2"/>
      <c r="C9751" s="3"/>
      <c r="Y9751" s="9"/>
      <c r="Z9751" s="9"/>
      <c r="AA9751" s="9"/>
    </row>
    <row r="9752" spans="2:27" x14ac:dyDescent="0.25">
      <c r="B9752" s="2"/>
      <c r="C9752" s="3"/>
      <c r="Y9752" s="9"/>
      <c r="Z9752" s="9"/>
      <c r="AA9752" s="9"/>
    </row>
    <row r="9753" spans="2:27" x14ac:dyDescent="0.25">
      <c r="B9753" s="2"/>
      <c r="C9753" s="3"/>
      <c r="Y9753" s="9"/>
      <c r="Z9753" s="9"/>
      <c r="AA9753" s="9"/>
    </row>
    <row r="9754" spans="2:27" x14ac:dyDescent="0.25">
      <c r="B9754" s="2"/>
      <c r="C9754" s="3"/>
      <c r="Y9754" s="9"/>
      <c r="Z9754" s="9"/>
      <c r="AA9754" s="9"/>
    </row>
    <row r="9755" spans="2:27" x14ac:dyDescent="0.25">
      <c r="B9755" s="2"/>
      <c r="C9755" s="3"/>
      <c r="Y9755" s="9"/>
      <c r="Z9755" s="9"/>
      <c r="AA9755" s="9"/>
    </row>
    <row r="9756" spans="2:27" x14ac:dyDescent="0.25">
      <c r="B9756" s="2"/>
      <c r="C9756" s="3"/>
      <c r="Y9756" s="9"/>
      <c r="Z9756" s="9"/>
      <c r="AA9756" s="9"/>
    </row>
    <row r="9757" spans="2:27" x14ac:dyDescent="0.25">
      <c r="B9757" s="2"/>
      <c r="C9757" s="3"/>
      <c r="Y9757" s="9"/>
      <c r="Z9757" s="9"/>
      <c r="AA9757" s="9"/>
    </row>
    <row r="9758" spans="2:27" x14ac:dyDescent="0.25">
      <c r="B9758" s="2"/>
      <c r="C9758" s="3"/>
      <c r="Y9758" s="9"/>
      <c r="Z9758" s="9"/>
      <c r="AA9758" s="9"/>
    </row>
    <row r="9759" spans="2:27" x14ac:dyDescent="0.25">
      <c r="B9759" s="2"/>
      <c r="C9759" s="3"/>
      <c r="Y9759" s="9"/>
      <c r="Z9759" s="9"/>
      <c r="AA9759" s="9"/>
    </row>
    <row r="9760" spans="2:27" x14ac:dyDescent="0.25">
      <c r="B9760" s="2"/>
      <c r="C9760" s="3"/>
      <c r="Y9760" s="9"/>
      <c r="Z9760" s="9"/>
      <c r="AA9760" s="9"/>
    </row>
    <row r="9761" spans="2:27" x14ac:dyDescent="0.25">
      <c r="B9761" s="2"/>
      <c r="C9761" s="3"/>
      <c r="Y9761" s="9"/>
      <c r="Z9761" s="9"/>
      <c r="AA9761" s="9"/>
    </row>
    <row r="9762" spans="2:27" x14ac:dyDescent="0.25">
      <c r="B9762" s="2"/>
      <c r="C9762" s="3"/>
      <c r="Y9762" s="9"/>
      <c r="Z9762" s="9"/>
      <c r="AA9762" s="9"/>
    </row>
    <row r="9763" spans="2:27" x14ac:dyDescent="0.25">
      <c r="B9763" s="2"/>
      <c r="C9763" s="3"/>
      <c r="Y9763" s="9"/>
      <c r="Z9763" s="9"/>
      <c r="AA9763" s="9"/>
    </row>
    <row r="9764" spans="2:27" x14ac:dyDescent="0.25">
      <c r="B9764" s="2"/>
      <c r="C9764" s="3"/>
      <c r="Y9764" s="9"/>
      <c r="Z9764" s="9"/>
      <c r="AA9764" s="9"/>
    </row>
    <row r="9765" spans="2:27" x14ac:dyDescent="0.25">
      <c r="B9765" s="2"/>
      <c r="C9765" s="3"/>
      <c r="Y9765" s="9"/>
      <c r="Z9765" s="9"/>
      <c r="AA9765" s="9"/>
    </row>
    <row r="9766" spans="2:27" x14ac:dyDescent="0.25">
      <c r="B9766" s="2"/>
      <c r="C9766" s="3"/>
      <c r="Y9766" s="9"/>
      <c r="Z9766" s="9"/>
      <c r="AA9766" s="9"/>
    </row>
    <row r="9767" spans="2:27" x14ac:dyDescent="0.25">
      <c r="B9767" s="2"/>
      <c r="C9767" s="3"/>
      <c r="Y9767" s="9"/>
      <c r="Z9767" s="9"/>
      <c r="AA9767" s="9"/>
    </row>
    <row r="9768" spans="2:27" x14ac:dyDescent="0.25">
      <c r="B9768" s="2"/>
      <c r="C9768" s="3"/>
      <c r="Y9768" s="9"/>
      <c r="Z9768" s="9"/>
      <c r="AA9768" s="9"/>
    </row>
    <row r="9769" spans="2:27" x14ac:dyDescent="0.25">
      <c r="B9769" s="2"/>
      <c r="C9769" s="3"/>
      <c r="Y9769" s="9"/>
      <c r="Z9769" s="9"/>
      <c r="AA9769" s="9"/>
    </row>
    <row r="9770" spans="2:27" x14ac:dyDescent="0.25">
      <c r="B9770" s="2"/>
      <c r="C9770" s="3"/>
      <c r="Y9770" s="9"/>
      <c r="Z9770" s="9"/>
      <c r="AA9770" s="9"/>
    </row>
    <row r="9771" spans="2:27" x14ac:dyDescent="0.25">
      <c r="B9771" s="2"/>
      <c r="C9771" s="3"/>
      <c r="Y9771" s="9"/>
      <c r="Z9771" s="9"/>
      <c r="AA9771" s="9"/>
    </row>
    <row r="9772" spans="2:27" x14ac:dyDescent="0.25">
      <c r="B9772" s="2"/>
      <c r="C9772" s="3"/>
      <c r="Y9772" s="9"/>
      <c r="Z9772" s="9"/>
      <c r="AA9772" s="9"/>
    </row>
    <row r="9773" spans="2:27" x14ac:dyDescent="0.25">
      <c r="B9773" s="2"/>
      <c r="C9773" s="3"/>
      <c r="Y9773" s="9"/>
      <c r="Z9773" s="9"/>
      <c r="AA9773" s="9"/>
    </row>
    <row r="9774" spans="2:27" x14ac:dyDescent="0.25">
      <c r="B9774" s="2"/>
      <c r="C9774" s="3"/>
      <c r="Y9774" s="9"/>
      <c r="Z9774" s="9"/>
      <c r="AA9774" s="9"/>
    </row>
    <row r="9775" spans="2:27" x14ac:dyDescent="0.25">
      <c r="B9775" s="2"/>
      <c r="C9775" s="3"/>
      <c r="Y9775" s="9"/>
      <c r="Z9775" s="9"/>
      <c r="AA9775" s="9"/>
    </row>
    <row r="9776" spans="2:27" x14ac:dyDescent="0.25">
      <c r="B9776" s="2"/>
      <c r="C9776" s="3"/>
      <c r="Y9776" s="9"/>
      <c r="Z9776" s="9"/>
      <c r="AA9776" s="9"/>
    </row>
    <row r="9777" spans="2:27" x14ac:dyDescent="0.25">
      <c r="B9777" s="2"/>
      <c r="C9777" s="3"/>
      <c r="Y9777" s="9"/>
      <c r="Z9777" s="9"/>
      <c r="AA9777" s="9"/>
    </row>
    <row r="9778" spans="2:27" x14ac:dyDescent="0.25">
      <c r="B9778" s="2"/>
      <c r="C9778" s="3"/>
      <c r="Y9778" s="9"/>
      <c r="Z9778" s="9"/>
      <c r="AA9778" s="9"/>
    </row>
    <row r="9779" spans="2:27" x14ac:dyDescent="0.25">
      <c r="B9779" s="2"/>
      <c r="C9779" s="3"/>
      <c r="Y9779" s="9"/>
      <c r="Z9779" s="9"/>
      <c r="AA9779" s="9"/>
    </row>
    <row r="9780" spans="2:27" x14ac:dyDescent="0.25">
      <c r="B9780" s="2"/>
      <c r="C9780" s="3"/>
      <c r="Y9780" s="9"/>
      <c r="Z9780" s="9"/>
      <c r="AA9780" s="9"/>
    </row>
    <row r="9781" spans="2:27" x14ac:dyDescent="0.25">
      <c r="B9781" s="2"/>
      <c r="C9781" s="3"/>
      <c r="Y9781" s="9"/>
      <c r="Z9781" s="9"/>
      <c r="AA9781" s="9"/>
    </row>
    <row r="9782" spans="2:27" x14ac:dyDescent="0.25">
      <c r="B9782" s="2"/>
      <c r="C9782" s="3"/>
      <c r="Y9782" s="9"/>
      <c r="Z9782" s="9"/>
      <c r="AA9782" s="9"/>
    </row>
    <row r="9783" spans="2:27" x14ac:dyDescent="0.25">
      <c r="B9783" s="2"/>
      <c r="C9783" s="3"/>
      <c r="Y9783" s="9"/>
      <c r="Z9783" s="9"/>
      <c r="AA9783" s="9"/>
    </row>
    <row r="9784" spans="2:27" x14ac:dyDescent="0.25">
      <c r="B9784" s="2"/>
      <c r="C9784" s="3"/>
      <c r="Y9784" s="9"/>
      <c r="Z9784" s="9"/>
      <c r="AA9784" s="9"/>
    </row>
    <row r="9785" spans="2:27" x14ac:dyDescent="0.25">
      <c r="B9785" s="2"/>
      <c r="C9785" s="3"/>
      <c r="Y9785" s="9"/>
      <c r="Z9785" s="9"/>
      <c r="AA9785" s="9"/>
    </row>
    <row r="9786" spans="2:27" x14ac:dyDescent="0.25">
      <c r="B9786" s="2"/>
      <c r="C9786" s="3"/>
      <c r="Y9786" s="9"/>
      <c r="Z9786" s="9"/>
      <c r="AA9786" s="9"/>
    </row>
    <row r="9787" spans="2:27" x14ac:dyDescent="0.25">
      <c r="B9787" s="2"/>
      <c r="C9787" s="3"/>
      <c r="Y9787" s="9"/>
      <c r="Z9787" s="9"/>
      <c r="AA9787" s="9"/>
    </row>
    <row r="9788" spans="2:27" x14ac:dyDescent="0.25">
      <c r="B9788" s="2"/>
      <c r="C9788" s="3"/>
      <c r="Y9788" s="9"/>
      <c r="Z9788" s="9"/>
      <c r="AA9788" s="9"/>
    </row>
    <row r="9789" spans="2:27" x14ac:dyDescent="0.25">
      <c r="B9789" s="2"/>
      <c r="C9789" s="3"/>
      <c r="Y9789" s="9"/>
      <c r="Z9789" s="9"/>
      <c r="AA9789" s="9"/>
    </row>
    <row r="9790" spans="2:27" x14ac:dyDescent="0.25">
      <c r="B9790" s="2"/>
      <c r="C9790" s="3"/>
      <c r="Y9790" s="9"/>
      <c r="Z9790" s="9"/>
      <c r="AA9790" s="9"/>
    </row>
    <row r="9791" spans="2:27" x14ac:dyDescent="0.25">
      <c r="B9791" s="2"/>
      <c r="C9791" s="3"/>
      <c r="Y9791" s="9"/>
      <c r="Z9791" s="9"/>
      <c r="AA9791" s="9"/>
    </row>
    <row r="9792" spans="2:27" x14ac:dyDescent="0.25">
      <c r="B9792" s="2"/>
      <c r="C9792" s="3"/>
      <c r="Y9792" s="9"/>
      <c r="Z9792" s="9"/>
      <c r="AA9792" s="9"/>
    </row>
    <row r="9793" spans="2:27" x14ac:dyDescent="0.25">
      <c r="B9793" s="2"/>
      <c r="C9793" s="3"/>
      <c r="Y9793" s="9"/>
      <c r="Z9793" s="9"/>
      <c r="AA9793" s="9"/>
    </row>
    <row r="9794" spans="2:27" x14ac:dyDescent="0.25">
      <c r="B9794" s="2"/>
      <c r="C9794" s="3"/>
      <c r="Y9794" s="9"/>
      <c r="Z9794" s="9"/>
      <c r="AA9794" s="9"/>
    </row>
    <row r="9795" spans="2:27" x14ac:dyDescent="0.25">
      <c r="B9795" s="2"/>
      <c r="C9795" s="3"/>
      <c r="Y9795" s="9"/>
      <c r="Z9795" s="9"/>
      <c r="AA9795" s="9"/>
    </row>
    <row r="9796" spans="2:27" x14ac:dyDescent="0.25">
      <c r="B9796" s="2"/>
      <c r="C9796" s="3"/>
      <c r="Y9796" s="9"/>
      <c r="Z9796" s="9"/>
      <c r="AA9796" s="9"/>
    </row>
    <row r="9797" spans="2:27" x14ac:dyDescent="0.25">
      <c r="B9797" s="2"/>
      <c r="C9797" s="3"/>
      <c r="Y9797" s="9"/>
      <c r="Z9797" s="9"/>
      <c r="AA9797" s="9"/>
    </row>
    <row r="9798" spans="2:27" x14ac:dyDescent="0.25">
      <c r="B9798" s="2"/>
      <c r="C9798" s="3"/>
      <c r="Y9798" s="9"/>
      <c r="Z9798" s="9"/>
      <c r="AA9798" s="9"/>
    </row>
    <row r="9799" spans="2:27" x14ac:dyDescent="0.25">
      <c r="B9799" s="2"/>
      <c r="C9799" s="3"/>
      <c r="Y9799" s="9"/>
      <c r="Z9799" s="9"/>
      <c r="AA9799" s="9"/>
    </row>
    <row r="9800" spans="2:27" x14ac:dyDescent="0.25">
      <c r="B9800" s="2"/>
      <c r="C9800" s="3"/>
      <c r="Y9800" s="9"/>
      <c r="Z9800" s="9"/>
      <c r="AA9800" s="9"/>
    </row>
    <row r="9801" spans="2:27" x14ac:dyDescent="0.25">
      <c r="B9801" s="2"/>
      <c r="C9801" s="3"/>
      <c r="Y9801" s="9"/>
      <c r="Z9801" s="9"/>
      <c r="AA9801" s="9"/>
    </row>
    <row r="9802" spans="2:27" x14ac:dyDescent="0.25">
      <c r="B9802" s="2"/>
      <c r="C9802" s="3"/>
      <c r="Y9802" s="9"/>
      <c r="Z9802" s="9"/>
      <c r="AA9802" s="9"/>
    </row>
    <row r="9803" spans="2:27" x14ac:dyDescent="0.25">
      <c r="B9803" s="2"/>
      <c r="C9803" s="3"/>
      <c r="Y9803" s="9"/>
      <c r="Z9803" s="9"/>
      <c r="AA9803" s="9"/>
    </row>
    <row r="9804" spans="2:27" x14ac:dyDescent="0.25">
      <c r="B9804" s="2"/>
      <c r="C9804" s="3"/>
      <c r="Y9804" s="9"/>
      <c r="Z9804" s="9"/>
      <c r="AA9804" s="9"/>
    </row>
    <row r="9805" spans="2:27" x14ac:dyDescent="0.25">
      <c r="B9805" s="2"/>
      <c r="C9805" s="3"/>
      <c r="Y9805" s="9"/>
      <c r="Z9805" s="9"/>
      <c r="AA9805" s="9"/>
    </row>
    <row r="9806" spans="2:27" x14ac:dyDescent="0.25">
      <c r="B9806" s="2"/>
      <c r="C9806" s="3"/>
      <c r="Y9806" s="9"/>
      <c r="Z9806" s="9"/>
      <c r="AA9806" s="9"/>
    </row>
    <row r="9807" spans="2:27" x14ac:dyDescent="0.25">
      <c r="B9807" s="2"/>
      <c r="C9807" s="3"/>
      <c r="Y9807" s="9"/>
      <c r="Z9807" s="9"/>
      <c r="AA9807" s="9"/>
    </row>
    <row r="9808" spans="2:27" x14ac:dyDescent="0.25">
      <c r="B9808" s="2"/>
      <c r="C9808" s="3"/>
      <c r="Y9808" s="9"/>
      <c r="Z9808" s="9"/>
      <c r="AA9808" s="9"/>
    </row>
    <row r="9809" spans="2:27" x14ac:dyDescent="0.25">
      <c r="B9809" s="2"/>
      <c r="C9809" s="3"/>
      <c r="Y9809" s="9"/>
      <c r="Z9809" s="9"/>
      <c r="AA9809" s="9"/>
    </row>
    <row r="9810" spans="2:27" x14ac:dyDescent="0.25">
      <c r="B9810" s="2"/>
      <c r="C9810" s="3"/>
      <c r="Y9810" s="9"/>
      <c r="Z9810" s="9"/>
      <c r="AA9810" s="9"/>
    </row>
    <row r="9811" spans="2:27" x14ac:dyDescent="0.25">
      <c r="B9811" s="2"/>
      <c r="C9811" s="3"/>
      <c r="Y9811" s="9"/>
      <c r="Z9811" s="9"/>
      <c r="AA9811" s="9"/>
    </row>
    <row r="9812" spans="2:27" x14ac:dyDescent="0.25">
      <c r="B9812" s="2"/>
      <c r="C9812" s="3"/>
      <c r="Y9812" s="9"/>
      <c r="Z9812" s="9"/>
      <c r="AA9812" s="9"/>
    </row>
    <row r="9813" spans="2:27" x14ac:dyDescent="0.25">
      <c r="B9813" s="2"/>
      <c r="C9813" s="3"/>
      <c r="Y9813" s="9"/>
      <c r="Z9813" s="9"/>
      <c r="AA9813" s="9"/>
    </row>
    <row r="9814" spans="2:27" x14ac:dyDescent="0.25">
      <c r="B9814" s="2"/>
      <c r="C9814" s="3"/>
      <c r="Y9814" s="9"/>
      <c r="Z9814" s="9"/>
      <c r="AA9814" s="9"/>
    </row>
    <row r="9815" spans="2:27" x14ac:dyDescent="0.25">
      <c r="B9815" s="2"/>
      <c r="C9815" s="3"/>
      <c r="Y9815" s="9"/>
      <c r="Z9815" s="9"/>
      <c r="AA9815" s="9"/>
    </row>
    <row r="9816" spans="2:27" x14ac:dyDescent="0.25">
      <c r="B9816" s="2"/>
      <c r="C9816" s="3"/>
      <c r="Y9816" s="9"/>
      <c r="Z9816" s="9"/>
      <c r="AA9816" s="9"/>
    </row>
    <row r="9817" spans="2:27" x14ac:dyDescent="0.25">
      <c r="B9817" s="2"/>
      <c r="C9817" s="3"/>
      <c r="Y9817" s="9"/>
      <c r="Z9817" s="9"/>
      <c r="AA9817" s="9"/>
    </row>
    <row r="9818" spans="2:27" x14ac:dyDescent="0.25">
      <c r="B9818" s="2"/>
      <c r="C9818" s="3"/>
      <c r="Y9818" s="9"/>
      <c r="Z9818" s="9"/>
      <c r="AA9818" s="9"/>
    </row>
    <row r="9819" spans="2:27" x14ac:dyDescent="0.25">
      <c r="B9819" s="2"/>
      <c r="C9819" s="3"/>
      <c r="Y9819" s="9"/>
      <c r="Z9819" s="9"/>
      <c r="AA9819" s="9"/>
    </row>
    <row r="9820" spans="2:27" x14ac:dyDescent="0.25">
      <c r="B9820" s="2"/>
      <c r="C9820" s="3"/>
      <c r="Y9820" s="9"/>
      <c r="Z9820" s="9"/>
      <c r="AA9820" s="9"/>
    </row>
    <row r="9821" spans="2:27" x14ac:dyDescent="0.25">
      <c r="B9821" s="2"/>
      <c r="C9821" s="3"/>
      <c r="Y9821" s="9"/>
      <c r="Z9821" s="9"/>
      <c r="AA9821" s="9"/>
    </row>
    <row r="9822" spans="2:27" x14ac:dyDescent="0.25">
      <c r="B9822" s="2"/>
      <c r="C9822" s="3"/>
      <c r="Y9822" s="9"/>
      <c r="Z9822" s="9"/>
      <c r="AA9822" s="9"/>
    </row>
    <row r="9823" spans="2:27" x14ac:dyDescent="0.25">
      <c r="B9823" s="2"/>
      <c r="C9823" s="3"/>
      <c r="Y9823" s="9"/>
      <c r="Z9823" s="9"/>
      <c r="AA9823" s="9"/>
    </row>
    <row r="9824" spans="2:27" x14ac:dyDescent="0.25">
      <c r="B9824" s="2"/>
      <c r="C9824" s="3"/>
      <c r="Y9824" s="9"/>
      <c r="Z9824" s="9"/>
      <c r="AA9824" s="9"/>
    </row>
    <row r="9825" spans="2:27" x14ac:dyDescent="0.25">
      <c r="B9825" s="2"/>
      <c r="C9825" s="3"/>
      <c r="Y9825" s="9"/>
      <c r="Z9825" s="9"/>
      <c r="AA9825" s="9"/>
    </row>
    <row r="9826" spans="2:27" x14ac:dyDescent="0.25">
      <c r="B9826" s="2"/>
      <c r="C9826" s="3"/>
      <c r="Y9826" s="9"/>
      <c r="Z9826" s="9"/>
      <c r="AA9826" s="9"/>
    </row>
    <row r="9827" spans="2:27" x14ac:dyDescent="0.25">
      <c r="B9827" s="2"/>
      <c r="C9827" s="3"/>
      <c r="Y9827" s="9"/>
      <c r="Z9827" s="9"/>
      <c r="AA9827" s="9"/>
    </row>
    <row r="9828" spans="2:27" x14ac:dyDescent="0.25">
      <c r="B9828" s="2"/>
      <c r="C9828" s="3"/>
      <c r="Y9828" s="9"/>
      <c r="Z9828" s="9"/>
      <c r="AA9828" s="9"/>
    </row>
    <row r="9829" spans="2:27" x14ac:dyDescent="0.25">
      <c r="B9829" s="2"/>
      <c r="C9829" s="3"/>
      <c r="Y9829" s="9"/>
      <c r="Z9829" s="9"/>
      <c r="AA9829" s="9"/>
    </row>
    <row r="9830" spans="2:27" x14ac:dyDescent="0.25">
      <c r="B9830" s="2"/>
      <c r="C9830" s="3"/>
      <c r="Y9830" s="9"/>
      <c r="Z9830" s="9"/>
      <c r="AA9830" s="9"/>
    </row>
    <row r="9831" spans="2:27" x14ac:dyDescent="0.25">
      <c r="B9831" s="2"/>
      <c r="C9831" s="3"/>
      <c r="Y9831" s="9"/>
      <c r="Z9831" s="9"/>
      <c r="AA9831" s="9"/>
    </row>
    <row r="9832" spans="2:27" x14ac:dyDescent="0.25">
      <c r="B9832" s="2"/>
      <c r="C9832" s="3"/>
      <c r="Y9832" s="9"/>
      <c r="Z9832" s="9"/>
      <c r="AA9832" s="9"/>
    </row>
    <row r="9833" spans="2:27" x14ac:dyDescent="0.25">
      <c r="B9833" s="2"/>
      <c r="C9833" s="3"/>
      <c r="Y9833" s="9"/>
      <c r="Z9833" s="9"/>
      <c r="AA9833" s="9"/>
    </row>
    <row r="9834" spans="2:27" x14ac:dyDescent="0.25">
      <c r="B9834" s="2"/>
      <c r="C9834" s="3"/>
      <c r="Y9834" s="9"/>
      <c r="Z9834" s="9"/>
      <c r="AA9834" s="9"/>
    </row>
    <row r="9835" spans="2:27" x14ac:dyDescent="0.25">
      <c r="B9835" s="2"/>
      <c r="C9835" s="3"/>
      <c r="Y9835" s="9"/>
      <c r="Z9835" s="9"/>
      <c r="AA9835" s="9"/>
    </row>
    <row r="9836" spans="2:27" x14ac:dyDescent="0.25">
      <c r="B9836" s="2"/>
      <c r="C9836" s="3"/>
      <c r="Y9836" s="9"/>
      <c r="Z9836" s="9"/>
      <c r="AA9836" s="9"/>
    </row>
    <row r="9837" spans="2:27" x14ac:dyDescent="0.25">
      <c r="B9837" s="2"/>
      <c r="C9837" s="3"/>
      <c r="Y9837" s="9"/>
      <c r="Z9837" s="9"/>
      <c r="AA9837" s="9"/>
    </row>
    <row r="9838" spans="2:27" x14ac:dyDescent="0.25">
      <c r="B9838" s="2"/>
      <c r="C9838" s="3"/>
      <c r="Y9838" s="9"/>
      <c r="Z9838" s="9"/>
      <c r="AA9838" s="9"/>
    </row>
    <row r="9839" spans="2:27" x14ac:dyDescent="0.25">
      <c r="B9839" s="2"/>
      <c r="C9839" s="3"/>
      <c r="Y9839" s="9"/>
      <c r="Z9839" s="9"/>
      <c r="AA9839" s="9"/>
    </row>
    <row r="9840" spans="2:27" x14ac:dyDescent="0.25">
      <c r="B9840" s="2"/>
      <c r="C9840" s="3"/>
      <c r="Y9840" s="9"/>
      <c r="Z9840" s="9"/>
      <c r="AA9840" s="9"/>
    </row>
    <row r="9841" spans="2:27" x14ac:dyDescent="0.25">
      <c r="B9841" s="2"/>
      <c r="C9841" s="3"/>
      <c r="Y9841" s="9"/>
      <c r="Z9841" s="9"/>
      <c r="AA9841" s="9"/>
    </row>
    <row r="9842" spans="2:27" x14ac:dyDescent="0.25">
      <c r="B9842" s="2"/>
      <c r="C9842" s="3"/>
      <c r="Y9842" s="9"/>
      <c r="Z9842" s="9"/>
      <c r="AA9842" s="9"/>
    </row>
    <row r="9843" spans="2:27" x14ac:dyDescent="0.25">
      <c r="B9843" s="2"/>
      <c r="C9843" s="3"/>
      <c r="Y9843" s="9"/>
      <c r="Z9843" s="9"/>
      <c r="AA9843" s="9"/>
    </row>
    <row r="9844" spans="2:27" x14ac:dyDescent="0.25">
      <c r="B9844" s="2"/>
      <c r="C9844" s="3"/>
      <c r="Y9844" s="9"/>
      <c r="Z9844" s="9"/>
      <c r="AA9844" s="9"/>
    </row>
    <row r="9845" spans="2:27" x14ac:dyDescent="0.25">
      <c r="B9845" s="2"/>
      <c r="C9845" s="3"/>
      <c r="Y9845" s="9"/>
      <c r="Z9845" s="9"/>
      <c r="AA9845" s="9"/>
    </row>
    <row r="9846" spans="2:27" x14ac:dyDescent="0.25">
      <c r="B9846" s="2"/>
      <c r="C9846" s="3"/>
      <c r="Y9846" s="9"/>
      <c r="Z9846" s="9"/>
      <c r="AA9846" s="9"/>
    </row>
    <row r="9847" spans="2:27" x14ac:dyDescent="0.25">
      <c r="B9847" s="2"/>
      <c r="C9847" s="3"/>
      <c r="Y9847" s="9"/>
      <c r="Z9847" s="9"/>
      <c r="AA9847" s="9"/>
    </row>
    <row r="9848" spans="2:27" x14ac:dyDescent="0.25">
      <c r="B9848" s="2"/>
      <c r="C9848" s="3"/>
      <c r="Y9848" s="9"/>
      <c r="Z9848" s="9"/>
      <c r="AA9848" s="9"/>
    </row>
    <row r="9849" spans="2:27" x14ac:dyDescent="0.25">
      <c r="B9849" s="2"/>
      <c r="C9849" s="3"/>
      <c r="Y9849" s="9"/>
      <c r="Z9849" s="9"/>
      <c r="AA9849" s="9"/>
    </row>
    <row r="9850" spans="2:27" x14ac:dyDescent="0.25">
      <c r="B9850" s="2"/>
      <c r="C9850" s="3"/>
      <c r="Y9850" s="9"/>
      <c r="Z9850" s="9"/>
      <c r="AA9850" s="9"/>
    </row>
    <row r="9851" spans="2:27" x14ac:dyDescent="0.25">
      <c r="B9851" s="2"/>
      <c r="C9851" s="3"/>
      <c r="Y9851" s="9"/>
      <c r="Z9851" s="9"/>
      <c r="AA9851" s="9"/>
    </row>
    <row r="9852" spans="2:27" x14ac:dyDescent="0.25">
      <c r="B9852" s="2"/>
      <c r="C9852" s="3"/>
      <c r="Y9852" s="9"/>
      <c r="Z9852" s="9"/>
      <c r="AA9852" s="9"/>
    </row>
    <row r="9853" spans="2:27" x14ac:dyDescent="0.25">
      <c r="B9853" s="2"/>
      <c r="C9853" s="3"/>
      <c r="Y9853" s="9"/>
      <c r="Z9853" s="9"/>
      <c r="AA9853" s="9"/>
    </row>
    <row r="9854" spans="2:27" x14ac:dyDescent="0.25">
      <c r="B9854" s="2"/>
      <c r="C9854" s="3"/>
      <c r="Y9854" s="9"/>
      <c r="Z9854" s="9"/>
      <c r="AA9854" s="9"/>
    </row>
    <row r="9855" spans="2:27" x14ac:dyDescent="0.25">
      <c r="B9855" s="2"/>
      <c r="C9855" s="3"/>
      <c r="Y9855" s="9"/>
      <c r="Z9855" s="9"/>
      <c r="AA9855" s="9"/>
    </row>
    <row r="9856" spans="2:27" x14ac:dyDescent="0.25">
      <c r="B9856" s="2"/>
      <c r="C9856" s="3"/>
      <c r="Y9856" s="9"/>
      <c r="Z9856" s="9"/>
      <c r="AA9856" s="9"/>
    </row>
    <row r="9857" spans="2:27" x14ac:dyDescent="0.25">
      <c r="B9857" s="2"/>
      <c r="C9857" s="3"/>
      <c r="Y9857" s="9"/>
      <c r="Z9857" s="9"/>
      <c r="AA9857" s="9"/>
    </row>
    <row r="9858" spans="2:27" x14ac:dyDescent="0.25">
      <c r="B9858" s="2"/>
      <c r="C9858" s="3"/>
      <c r="Y9858" s="9"/>
      <c r="Z9858" s="9"/>
      <c r="AA9858" s="9"/>
    </row>
    <row r="9859" spans="2:27" x14ac:dyDescent="0.25">
      <c r="B9859" s="2"/>
      <c r="C9859" s="3"/>
      <c r="Y9859" s="9"/>
      <c r="Z9859" s="9"/>
      <c r="AA9859" s="9"/>
    </row>
    <row r="9860" spans="2:27" x14ac:dyDescent="0.25">
      <c r="B9860" s="2"/>
      <c r="C9860" s="3"/>
      <c r="Y9860" s="9"/>
      <c r="Z9860" s="9"/>
      <c r="AA9860" s="9"/>
    </row>
    <row r="9861" spans="2:27" x14ac:dyDescent="0.25">
      <c r="B9861" s="2"/>
      <c r="C9861" s="3"/>
      <c r="Y9861" s="9"/>
      <c r="Z9861" s="9"/>
      <c r="AA9861" s="9"/>
    </row>
    <row r="9862" spans="2:27" x14ac:dyDescent="0.25">
      <c r="B9862" s="2"/>
      <c r="C9862" s="3"/>
      <c r="Y9862" s="9"/>
      <c r="Z9862" s="9"/>
      <c r="AA9862" s="9"/>
    </row>
    <row r="9863" spans="2:27" x14ac:dyDescent="0.25">
      <c r="B9863" s="2"/>
      <c r="C9863" s="3"/>
      <c r="Y9863" s="9"/>
      <c r="Z9863" s="9"/>
      <c r="AA9863" s="9"/>
    </row>
    <row r="9864" spans="2:27" x14ac:dyDescent="0.25">
      <c r="B9864" s="2"/>
      <c r="C9864" s="3"/>
      <c r="Y9864" s="9"/>
      <c r="Z9864" s="9"/>
      <c r="AA9864" s="9"/>
    </row>
    <row r="9865" spans="2:27" x14ac:dyDescent="0.25">
      <c r="B9865" s="2"/>
      <c r="C9865" s="3"/>
      <c r="Y9865" s="9"/>
      <c r="Z9865" s="9"/>
      <c r="AA9865" s="9"/>
    </row>
    <row r="9866" spans="2:27" x14ac:dyDescent="0.25">
      <c r="B9866" s="2"/>
      <c r="C9866" s="3"/>
      <c r="Y9866" s="9"/>
      <c r="Z9866" s="9"/>
      <c r="AA9866" s="9"/>
    </row>
    <row r="9867" spans="2:27" x14ac:dyDescent="0.25">
      <c r="B9867" s="2"/>
      <c r="C9867" s="3"/>
      <c r="Y9867" s="9"/>
      <c r="Z9867" s="9"/>
      <c r="AA9867" s="9"/>
    </row>
    <row r="9868" spans="2:27" x14ac:dyDescent="0.25">
      <c r="B9868" s="2"/>
      <c r="C9868" s="3"/>
      <c r="Y9868" s="9"/>
      <c r="Z9868" s="9"/>
      <c r="AA9868" s="9"/>
    </row>
    <row r="9869" spans="2:27" x14ac:dyDescent="0.25">
      <c r="B9869" s="2"/>
      <c r="C9869" s="3"/>
      <c r="Y9869" s="9"/>
      <c r="Z9869" s="9"/>
      <c r="AA9869" s="9"/>
    </row>
    <row r="9870" spans="2:27" x14ac:dyDescent="0.25">
      <c r="B9870" s="2"/>
      <c r="C9870" s="3"/>
      <c r="Y9870" s="9"/>
      <c r="Z9870" s="9"/>
      <c r="AA9870" s="9"/>
    </row>
    <row r="9871" spans="2:27" x14ac:dyDescent="0.25">
      <c r="B9871" s="2"/>
      <c r="C9871" s="3"/>
      <c r="Y9871" s="9"/>
      <c r="Z9871" s="9"/>
      <c r="AA9871" s="9"/>
    </row>
    <row r="9872" spans="2:27" x14ac:dyDescent="0.25">
      <c r="B9872" s="2"/>
      <c r="C9872" s="3"/>
      <c r="Y9872" s="9"/>
      <c r="Z9872" s="9"/>
      <c r="AA9872" s="9"/>
    </row>
    <row r="9873" spans="2:27" x14ac:dyDescent="0.25">
      <c r="B9873" s="2"/>
      <c r="C9873" s="3"/>
      <c r="Y9873" s="9"/>
      <c r="Z9873" s="9"/>
      <c r="AA9873" s="9"/>
    </row>
    <row r="9874" spans="2:27" x14ac:dyDescent="0.25">
      <c r="B9874" s="2"/>
      <c r="C9874" s="3"/>
      <c r="Y9874" s="9"/>
      <c r="Z9874" s="9"/>
      <c r="AA9874" s="9"/>
    </row>
    <row r="9875" spans="2:27" x14ac:dyDescent="0.25">
      <c r="B9875" s="2"/>
      <c r="C9875" s="3"/>
      <c r="Y9875" s="9"/>
      <c r="Z9875" s="9"/>
      <c r="AA9875" s="9"/>
    </row>
    <row r="9876" spans="2:27" x14ac:dyDescent="0.25">
      <c r="B9876" s="2"/>
      <c r="C9876" s="3"/>
      <c r="Y9876" s="9"/>
      <c r="Z9876" s="9"/>
      <c r="AA9876" s="9"/>
    </row>
    <row r="9877" spans="2:27" x14ac:dyDescent="0.25">
      <c r="B9877" s="2"/>
      <c r="C9877" s="3"/>
      <c r="Y9877" s="9"/>
      <c r="Z9877" s="9"/>
      <c r="AA9877" s="9"/>
    </row>
    <row r="9878" spans="2:27" x14ac:dyDescent="0.25">
      <c r="B9878" s="2"/>
      <c r="C9878" s="3"/>
      <c r="Y9878" s="9"/>
      <c r="Z9878" s="9"/>
      <c r="AA9878" s="9"/>
    </row>
    <row r="9879" spans="2:27" x14ac:dyDescent="0.25">
      <c r="B9879" s="2"/>
      <c r="C9879" s="3"/>
      <c r="Y9879" s="9"/>
      <c r="Z9879" s="9"/>
      <c r="AA9879" s="9"/>
    </row>
    <row r="9880" spans="2:27" x14ac:dyDescent="0.25">
      <c r="B9880" s="2"/>
      <c r="C9880" s="3"/>
      <c r="Y9880" s="9"/>
      <c r="Z9880" s="9"/>
      <c r="AA9880" s="9"/>
    </row>
    <row r="9881" spans="2:27" x14ac:dyDescent="0.25">
      <c r="B9881" s="2"/>
      <c r="C9881" s="3"/>
      <c r="Y9881" s="9"/>
      <c r="Z9881" s="9"/>
      <c r="AA9881" s="9"/>
    </row>
    <row r="9882" spans="2:27" x14ac:dyDescent="0.25">
      <c r="B9882" s="2"/>
      <c r="C9882" s="3"/>
      <c r="Y9882" s="9"/>
      <c r="Z9882" s="9"/>
      <c r="AA9882" s="9"/>
    </row>
    <row r="9883" spans="2:27" x14ac:dyDescent="0.25">
      <c r="B9883" s="2"/>
      <c r="C9883" s="3"/>
      <c r="Y9883" s="9"/>
      <c r="Z9883" s="9"/>
      <c r="AA9883" s="9"/>
    </row>
    <row r="9884" spans="2:27" x14ac:dyDescent="0.25">
      <c r="B9884" s="2"/>
      <c r="C9884" s="3"/>
      <c r="Y9884" s="9"/>
      <c r="Z9884" s="9"/>
      <c r="AA9884" s="9"/>
    </row>
    <row r="9885" spans="2:27" x14ac:dyDescent="0.25">
      <c r="B9885" s="2"/>
      <c r="C9885" s="3"/>
      <c r="Y9885" s="9"/>
      <c r="Z9885" s="9"/>
      <c r="AA9885" s="9"/>
    </row>
    <row r="9886" spans="2:27" x14ac:dyDescent="0.25">
      <c r="B9886" s="2"/>
      <c r="C9886" s="3"/>
      <c r="Y9886" s="9"/>
      <c r="Z9886" s="9"/>
      <c r="AA9886" s="9"/>
    </row>
    <row r="9887" spans="2:27" x14ac:dyDescent="0.25">
      <c r="B9887" s="2"/>
      <c r="C9887" s="3"/>
      <c r="Y9887" s="9"/>
      <c r="Z9887" s="9"/>
      <c r="AA9887" s="9"/>
    </row>
    <row r="9888" spans="2:27" x14ac:dyDescent="0.25">
      <c r="B9888" s="2"/>
      <c r="C9888" s="3"/>
      <c r="Y9888" s="9"/>
      <c r="Z9888" s="9"/>
      <c r="AA9888" s="9"/>
    </row>
    <row r="9889" spans="2:27" x14ac:dyDescent="0.25">
      <c r="B9889" s="2"/>
      <c r="C9889" s="3"/>
      <c r="Y9889" s="9"/>
      <c r="Z9889" s="9"/>
      <c r="AA9889" s="9"/>
    </row>
    <row r="9890" spans="2:27" x14ac:dyDescent="0.25">
      <c r="B9890" s="2"/>
      <c r="C9890" s="3"/>
      <c r="Y9890" s="9"/>
      <c r="Z9890" s="9"/>
      <c r="AA9890" s="9"/>
    </row>
    <row r="9891" spans="2:27" x14ac:dyDescent="0.25">
      <c r="B9891" s="2"/>
      <c r="C9891" s="3"/>
      <c r="Y9891" s="9"/>
      <c r="Z9891" s="9"/>
      <c r="AA9891" s="9"/>
    </row>
    <row r="9892" spans="2:27" x14ac:dyDescent="0.25">
      <c r="B9892" s="2"/>
      <c r="C9892" s="3"/>
      <c r="Y9892" s="9"/>
      <c r="Z9892" s="9"/>
      <c r="AA9892" s="9"/>
    </row>
    <row r="9893" spans="2:27" x14ac:dyDescent="0.25">
      <c r="B9893" s="2"/>
      <c r="C9893" s="3"/>
      <c r="Y9893" s="9"/>
      <c r="Z9893" s="9"/>
      <c r="AA9893" s="9"/>
    </row>
    <row r="9894" spans="2:27" x14ac:dyDescent="0.25">
      <c r="B9894" s="2"/>
      <c r="C9894" s="3"/>
      <c r="Y9894" s="9"/>
      <c r="Z9894" s="9"/>
      <c r="AA9894" s="9"/>
    </row>
    <row r="9895" spans="2:27" x14ac:dyDescent="0.25">
      <c r="B9895" s="2"/>
      <c r="C9895" s="3"/>
      <c r="Y9895" s="9"/>
      <c r="Z9895" s="9"/>
      <c r="AA9895" s="9"/>
    </row>
    <row r="9896" spans="2:27" x14ac:dyDescent="0.25">
      <c r="B9896" s="2"/>
      <c r="C9896" s="3"/>
      <c r="Y9896" s="9"/>
      <c r="Z9896" s="9"/>
      <c r="AA9896" s="9"/>
    </row>
    <row r="9897" spans="2:27" x14ac:dyDescent="0.25">
      <c r="B9897" s="2"/>
      <c r="C9897" s="3"/>
      <c r="Y9897" s="9"/>
      <c r="Z9897" s="9"/>
      <c r="AA9897" s="9"/>
    </row>
    <row r="9898" spans="2:27" x14ac:dyDescent="0.25">
      <c r="B9898" s="2"/>
      <c r="C9898" s="3"/>
      <c r="Y9898" s="9"/>
      <c r="Z9898" s="9"/>
      <c r="AA9898" s="9"/>
    </row>
    <row r="9899" spans="2:27" x14ac:dyDescent="0.25">
      <c r="B9899" s="2"/>
      <c r="C9899" s="3"/>
      <c r="Y9899" s="9"/>
      <c r="Z9899" s="9"/>
      <c r="AA9899" s="9"/>
    </row>
    <row r="9900" spans="2:27" x14ac:dyDescent="0.25">
      <c r="B9900" s="2"/>
      <c r="C9900" s="3"/>
      <c r="Y9900" s="9"/>
      <c r="Z9900" s="9"/>
      <c r="AA9900" s="9"/>
    </row>
    <row r="9901" spans="2:27" x14ac:dyDescent="0.25">
      <c r="B9901" s="2"/>
      <c r="C9901" s="3"/>
      <c r="Y9901" s="9"/>
      <c r="Z9901" s="9"/>
      <c r="AA9901" s="9"/>
    </row>
    <row r="9902" spans="2:27" x14ac:dyDescent="0.25">
      <c r="B9902" s="2"/>
      <c r="C9902" s="3"/>
      <c r="Y9902" s="9"/>
      <c r="Z9902" s="9"/>
      <c r="AA9902" s="9"/>
    </row>
    <row r="9903" spans="2:27" x14ac:dyDescent="0.25">
      <c r="B9903" s="2"/>
      <c r="C9903" s="3"/>
      <c r="Y9903" s="9"/>
      <c r="Z9903" s="9"/>
      <c r="AA9903" s="9"/>
    </row>
    <row r="9904" spans="2:27" x14ac:dyDescent="0.25">
      <c r="B9904" s="2"/>
      <c r="C9904" s="3"/>
      <c r="Y9904" s="9"/>
      <c r="Z9904" s="9"/>
      <c r="AA9904" s="9"/>
    </row>
    <row r="9905" spans="2:27" x14ac:dyDescent="0.25">
      <c r="B9905" s="2"/>
      <c r="C9905" s="3"/>
      <c r="Y9905" s="9"/>
      <c r="Z9905" s="9"/>
      <c r="AA9905" s="9"/>
    </row>
    <row r="9906" spans="2:27" x14ac:dyDescent="0.25">
      <c r="B9906" s="2"/>
      <c r="C9906" s="3"/>
      <c r="Y9906" s="9"/>
      <c r="Z9906" s="9"/>
      <c r="AA9906" s="9"/>
    </row>
    <row r="9907" spans="2:27" x14ac:dyDescent="0.25">
      <c r="B9907" s="2"/>
      <c r="C9907" s="3"/>
      <c r="Y9907" s="9"/>
      <c r="Z9907" s="9"/>
      <c r="AA9907" s="9"/>
    </row>
    <row r="9908" spans="2:27" x14ac:dyDescent="0.25">
      <c r="B9908" s="2"/>
      <c r="C9908" s="3"/>
      <c r="Y9908" s="9"/>
      <c r="Z9908" s="9"/>
      <c r="AA9908" s="9"/>
    </row>
    <row r="9909" spans="2:27" x14ac:dyDescent="0.25">
      <c r="B9909" s="2"/>
      <c r="C9909" s="3"/>
      <c r="Y9909" s="9"/>
      <c r="Z9909" s="9"/>
      <c r="AA9909" s="9"/>
    </row>
    <row r="9910" spans="2:27" x14ac:dyDescent="0.25">
      <c r="B9910" s="2"/>
      <c r="C9910" s="3"/>
      <c r="Y9910" s="9"/>
      <c r="Z9910" s="9"/>
      <c r="AA9910" s="9"/>
    </row>
    <row r="9911" spans="2:27" x14ac:dyDescent="0.25">
      <c r="B9911" s="2"/>
      <c r="C9911" s="3"/>
      <c r="Y9911" s="9"/>
      <c r="Z9911" s="9"/>
      <c r="AA9911" s="9"/>
    </row>
    <row r="9912" spans="2:27" x14ac:dyDescent="0.25">
      <c r="B9912" s="2"/>
      <c r="C9912" s="3"/>
      <c r="Y9912" s="9"/>
      <c r="Z9912" s="9"/>
      <c r="AA9912" s="9"/>
    </row>
    <row r="9913" spans="2:27" x14ac:dyDescent="0.25">
      <c r="B9913" s="2"/>
      <c r="C9913" s="3"/>
      <c r="Y9913" s="9"/>
      <c r="Z9913" s="9"/>
      <c r="AA9913" s="9"/>
    </row>
    <row r="9914" spans="2:27" x14ac:dyDescent="0.25">
      <c r="B9914" s="2"/>
      <c r="C9914" s="3"/>
      <c r="Y9914" s="9"/>
      <c r="Z9914" s="9"/>
      <c r="AA9914" s="9"/>
    </row>
    <row r="9915" spans="2:27" x14ac:dyDescent="0.25">
      <c r="B9915" s="2"/>
      <c r="C9915" s="3"/>
      <c r="Y9915" s="9"/>
      <c r="Z9915" s="9"/>
      <c r="AA9915" s="9"/>
    </row>
    <row r="9916" spans="2:27" x14ac:dyDescent="0.25">
      <c r="B9916" s="2"/>
      <c r="C9916" s="3"/>
      <c r="Y9916" s="9"/>
      <c r="Z9916" s="9"/>
      <c r="AA9916" s="9"/>
    </row>
    <row r="9917" spans="2:27" x14ac:dyDescent="0.25">
      <c r="B9917" s="2"/>
      <c r="C9917" s="3"/>
      <c r="Y9917" s="9"/>
      <c r="Z9917" s="9"/>
      <c r="AA9917" s="9"/>
    </row>
    <row r="9918" spans="2:27" x14ac:dyDescent="0.25">
      <c r="B9918" s="2"/>
      <c r="C9918" s="3"/>
      <c r="Y9918" s="9"/>
      <c r="Z9918" s="9"/>
      <c r="AA9918" s="9"/>
    </row>
    <row r="9919" spans="2:27" x14ac:dyDescent="0.25">
      <c r="B9919" s="2"/>
      <c r="C9919" s="3"/>
      <c r="Y9919" s="9"/>
      <c r="Z9919" s="9"/>
      <c r="AA9919" s="9"/>
    </row>
    <row r="9920" spans="2:27" x14ac:dyDescent="0.25">
      <c r="B9920" s="2"/>
      <c r="C9920" s="3"/>
      <c r="Y9920" s="9"/>
      <c r="Z9920" s="9"/>
      <c r="AA9920" s="9"/>
    </row>
    <row r="9921" spans="2:27" x14ac:dyDescent="0.25">
      <c r="B9921" s="2"/>
      <c r="C9921" s="3"/>
      <c r="Y9921" s="9"/>
      <c r="Z9921" s="9"/>
      <c r="AA9921" s="9"/>
    </row>
    <row r="9922" spans="2:27" x14ac:dyDescent="0.25">
      <c r="B9922" s="2"/>
      <c r="C9922" s="3"/>
      <c r="Y9922" s="9"/>
      <c r="Z9922" s="9"/>
      <c r="AA9922" s="9"/>
    </row>
    <row r="9923" spans="2:27" x14ac:dyDescent="0.25">
      <c r="B9923" s="2"/>
      <c r="C9923" s="3"/>
      <c r="Y9923" s="9"/>
      <c r="Z9923" s="9"/>
      <c r="AA9923" s="9"/>
    </row>
    <row r="9924" spans="2:27" x14ac:dyDescent="0.25">
      <c r="B9924" s="2"/>
      <c r="C9924" s="3"/>
      <c r="Y9924" s="9"/>
      <c r="Z9924" s="9"/>
      <c r="AA9924" s="9"/>
    </row>
    <row r="9925" spans="2:27" x14ac:dyDescent="0.25">
      <c r="B9925" s="2"/>
      <c r="C9925" s="3"/>
      <c r="Y9925" s="9"/>
      <c r="Z9925" s="9"/>
      <c r="AA9925" s="9"/>
    </row>
    <row r="9926" spans="2:27" x14ac:dyDescent="0.25">
      <c r="B9926" s="2"/>
      <c r="C9926" s="3"/>
      <c r="Y9926" s="9"/>
      <c r="Z9926" s="9"/>
      <c r="AA9926" s="9"/>
    </row>
    <row r="9927" spans="2:27" x14ac:dyDescent="0.25">
      <c r="B9927" s="2"/>
      <c r="C9927" s="3"/>
      <c r="Y9927" s="9"/>
      <c r="Z9927" s="9"/>
      <c r="AA9927" s="9"/>
    </row>
    <row r="9928" spans="2:27" x14ac:dyDescent="0.25">
      <c r="B9928" s="2"/>
      <c r="C9928" s="3"/>
      <c r="Y9928" s="9"/>
      <c r="Z9928" s="9"/>
      <c r="AA9928" s="9"/>
    </row>
    <row r="9929" spans="2:27" x14ac:dyDescent="0.25">
      <c r="B9929" s="2"/>
      <c r="C9929" s="3"/>
      <c r="Y9929" s="9"/>
      <c r="Z9929" s="9"/>
      <c r="AA9929" s="9"/>
    </row>
    <row r="9930" spans="2:27" x14ac:dyDescent="0.25">
      <c r="B9930" s="2"/>
      <c r="C9930" s="3"/>
      <c r="Y9930" s="9"/>
      <c r="Z9930" s="9"/>
      <c r="AA9930" s="9"/>
    </row>
    <row r="9931" spans="2:27" x14ac:dyDescent="0.25">
      <c r="B9931" s="2"/>
      <c r="C9931" s="3"/>
      <c r="Y9931" s="9"/>
      <c r="Z9931" s="9"/>
      <c r="AA9931" s="9"/>
    </row>
    <row r="9932" spans="2:27" x14ac:dyDescent="0.25">
      <c r="B9932" s="2"/>
      <c r="C9932" s="3"/>
      <c r="Y9932" s="9"/>
      <c r="Z9932" s="9"/>
      <c r="AA9932" s="9"/>
    </row>
    <row r="9933" spans="2:27" x14ac:dyDescent="0.25">
      <c r="B9933" s="2"/>
      <c r="C9933" s="3"/>
      <c r="Y9933" s="9"/>
      <c r="Z9933" s="9"/>
      <c r="AA9933" s="9"/>
    </row>
    <row r="9934" spans="2:27" x14ac:dyDescent="0.25">
      <c r="B9934" s="2"/>
      <c r="C9934" s="3"/>
      <c r="Y9934" s="9"/>
      <c r="Z9934" s="9"/>
      <c r="AA9934" s="9"/>
    </row>
    <row r="9935" spans="2:27" x14ac:dyDescent="0.25">
      <c r="B9935" s="2"/>
      <c r="C9935" s="3"/>
      <c r="Y9935" s="9"/>
      <c r="Z9935" s="9"/>
      <c r="AA9935" s="9"/>
    </row>
    <row r="9936" spans="2:27" x14ac:dyDescent="0.25">
      <c r="B9936" s="2"/>
      <c r="C9936" s="3"/>
      <c r="Y9936" s="9"/>
      <c r="Z9936" s="9"/>
      <c r="AA9936" s="9"/>
    </row>
    <row r="9937" spans="2:27" x14ac:dyDescent="0.25">
      <c r="B9937" s="2"/>
      <c r="C9937" s="3"/>
      <c r="Y9937" s="9"/>
      <c r="Z9937" s="9"/>
      <c r="AA9937" s="9"/>
    </row>
    <row r="9938" spans="2:27" x14ac:dyDescent="0.25">
      <c r="B9938" s="2"/>
      <c r="C9938" s="3"/>
      <c r="Y9938" s="9"/>
      <c r="Z9938" s="9"/>
      <c r="AA9938" s="9"/>
    </row>
    <row r="9939" spans="2:27" x14ac:dyDescent="0.25">
      <c r="B9939" s="2"/>
      <c r="C9939" s="3"/>
      <c r="Y9939" s="9"/>
      <c r="Z9939" s="9"/>
      <c r="AA9939" s="9"/>
    </row>
    <row r="9940" spans="2:27" x14ac:dyDescent="0.25">
      <c r="B9940" s="2"/>
      <c r="C9940" s="3"/>
      <c r="Y9940" s="9"/>
      <c r="Z9940" s="9"/>
      <c r="AA9940" s="9"/>
    </row>
    <row r="9941" spans="2:27" x14ac:dyDescent="0.25">
      <c r="B9941" s="2"/>
      <c r="C9941" s="3"/>
      <c r="Y9941" s="9"/>
      <c r="Z9941" s="9"/>
      <c r="AA9941" s="9"/>
    </row>
    <row r="9942" spans="2:27" x14ac:dyDescent="0.25">
      <c r="B9942" s="2"/>
      <c r="C9942" s="3"/>
      <c r="Y9942" s="9"/>
      <c r="Z9942" s="9"/>
      <c r="AA9942" s="9"/>
    </row>
    <row r="9943" spans="2:27" x14ac:dyDescent="0.25">
      <c r="B9943" s="2"/>
      <c r="C9943" s="3"/>
      <c r="Y9943" s="9"/>
      <c r="Z9943" s="9"/>
      <c r="AA9943" s="9"/>
    </row>
    <row r="9944" spans="2:27" x14ac:dyDescent="0.25">
      <c r="B9944" s="2"/>
      <c r="C9944" s="3"/>
      <c r="Y9944" s="9"/>
      <c r="Z9944" s="9"/>
      <c r="AA9944" s="9"/>
    </row>
    <row r="9945" spans="2:27" x14ac:dyDescent="0.25">
      <c r="B9945" s="2"/>
      <c r="C9945" s="3"/>
      <c r="Y9945" s="9"/>
      <c r="Z9945" s="9"/>
      <c r="AA9945" s="9"/>
    </row>
    <row r="9946" spans="2:27" x14ac:dyDescent="0.25">
      <c r="B9946" s="2"/>
      <c r="C9946" s="3"/>
      <c r="Y9946" s="9"/>
      <c r="Z9946" s="9"/>
      <c r="AA9946" s="9"/>
    </row>
    <row r="9947" spans="2:27" x14ac:dyDescent="0.25">
      <c r="B9947" s="2"/>
      <c r="C9947" s="3"/>
      <c r="Y9947" s="9"/>
      <c r="Z9947" s="9"/>
      <c r="AA9947" s="9"/>
    </row>
    <row r="9948" spans="2:27" x14ac:dyDescent="0.25">
      <c r="B9948" s="2"/>
      <c r="C9948" s="3"/>
      <c r="Y9948" s="9"/>
      <c r="Z9948" s="9"/>
      <c r="AA9948" s="9"/>
    </row>
    <row r="9949" spans="2:27" x14ac:dyDescent="0.25">
      <c r="B9949" s="2"/>
      <c r="C9949" s="3"/>
      <c r="Y9949" s="9"/>
      <c r="Z9949" s="9"/>
      <c r="AA9949" s="9"/>
    </row>
    <row r="9950" spans="2:27" x14ac:dyDescent="0.25">
      <c r="B9950" s="2"/>
      <c r="C9950" s="3"/>
      <c r="Y9950" s="9"/>
      <c r="Z9950" s="9"/>
      <c r="AA9950" s="9"/>
    </row>
    <row r="9951" spans="2:27" x14ac:dyDescent="0.25">
      <c r="B9951" s="2"/>
      <c r="C9951" s="3"/>
      <c r="Y9951" s="9"/>
      <c r="Z9951" s="9"/>
      <c r="AA9951" s="9"/>
    </row>
    <row r="9952" spans="2:27" x14ac:dyDescent="0.25">
      <c r="B9952" s="2"/>
      <c r="C9952" s="3"/>
      <c r="Y9952" s="9"/>
      <c r="Z9952" s="9"/>
      <c r="AA9952" s="9"/>
    </row>
    <row r="9953" spans="2:27" x14ac:dyDescent="0.25">
      <c r="B9953" s="2"/>
      <c r="C9953" s="3"/>
      <c r="Y9953" s="9"/>
      <c r="Z9953" s="9"/>
      <c r="AA9953" s="9"/>
    </row>
    <row r="9954" spans="2:27" x14ac:dyDescent="0.25">
      <c r="B9954" s="2"/>
      <c r="C9954" s="3"/>
      <c r="Y9954" s="9"/>
      <c r="Z9954" s="9"/>
      <c r="AA9954" s="9"/>
    </row>
    <row r="9955" spans="2:27" x14ac:dyDescent="0.25">
      <c r="B9955" s="2"/>
      <c r="C9955" s="3"/>
      <c r="Y9955" s="9"/>
      <c r="Z9955" s="9"/>
      <c r="AA9955" s="9"/>
    </row>
    <row r="9956" spans="2:27" x14ac:dyDescent="0.25">
      <c r="B9956" s="2"/>
      <c r="C9956" s="3"/>
      <c r="Y9956" s="9"/>
      <c r="Z9956" s="9"/>
      <c r="AA9956" s="9"/>
    </row>
    <row r="9957" spans="2:27" x14ac:dyDescent="0.25">
      <c r="B9957" s="2"/>
      <c r="C9957" s="3"/>
      <c r="Y9957" s="9"/>
      <c r="Z9957" s="9"/>
      <c r="AA9957" s="9"/>
    </row>
    <row r="9958" spans="2:27" x14ac:dyDescent="0.25">
      <c r="B9958" s="2"/>
      <c r="C9958" s="3"/>
      <c r="Y9958" s="9"/>
      <c r="Z9958" s="9"/>
      <c r="AA9958" s="9"/>
    </row>
    <row r="9959" spans="2:27" x14ac:dyDescent="0.25">
      <c r="B9959" s="2"/>
      <c r="C9959" s="3"/>
      <c r="Y9959" s="9"/>
      <c r="Z9959" s="9"/>
      <c r="AA9959" s="9"/>
    </row>
    <row r="9960" spans="2:27" x14ac:dyDescent="0.25">
      <c r="B9960" s="2"/>
      <c r="C9960" s="3"/>
      <c r="Y9960" s="9"/>
      <c r="Z9960" s="9"/>
      <c r="AA9960" s="9"/>
    </row>
    <row r="9961" spans="2:27" x14ac:dyDescent="0.25">
      <c r="B9961" s="2"/>
      <c r="C9961" s="3"/>
      <c r="Y9961" s="9"/>
      <c r="Z9961" s="9"/>
      <c r="AA9961" s="9"/>
    </row>
    <row r="9962" spans="2:27" x14ac:dyDescent="0.25">
      <c r="B9962" s="2"/>
      <c r="C9962" s="3"/>
      <c r="Y9962" s="9"/>
      <c r="Z9962" s="9"/>
      <c r="AA9962" s="9"/>
    </row>
    <row r="9963" spans="2:27" x14ac:dyDescent="0.25">
      <c r="B9963" s="2"/>
      <c r="C9963" s="3"/>
      <c r="Y9963" s="9"/>
      <c r="Z9963" s="9"/>
      <c r="AA9963" s="9"/>
    </row>
    <row r="9964" spans="2:27" x14ac:dyDescent="0.25">
      <c r="B9964" s="2"/>
      <c r="C9964" s="3"/>
      <c r="Y9964" s="9"/>
      <c r="Z9964" s="9"/>
      <c r="AA9964" s="9"/>
    </row>
    <row r="9965" spans="2:27" x14ac:dyDescent="0.25">
      <c r="B9965" s="2"/>
      <c r="C9965" s="3"/>
      <c r="Y9965" s="9"/>
      <c r="Z9965" s="9"/>
      <c r="AA9965" s="9"/>
    </row>
    <row r="9966" spans="2:27" x14ac:dyDescent="0.25">
      <c r="B9966" s="2"/>
      <c r="C9966" s="3"/>
      <c r="Y9966" s="9"/>
      <c r="Z9966" s="9"/>
      <c r="AA9966" s="9"/>
    </row>
    <row r="9967" spans="2:27" x14ac:dyDescent="0.25">
      <c r="B9967" s="2"/>
      <c r="C9967" s="3"/>
      <c r="Y9967" s="9"/>
      <c r="Z9967" s="9"/>
      <c r="AA9967" s="9"/>
    </row>
    <row r="9968" spans="2:27" x14ac:dyDescent="0.25">
      <c r="B9968" s="2"/>
      <c r="C9968" s="3"/>
      <c r="Y9968" s="9"/>
      <c r="Z9968" s="9"/>
      <c r="AA9968" s="9"/>
    </row>
    <row r="9969" spans="2:27" x14ac:dyDescent="0.25">
      <c r="B9969" s="2"/>
      <c r="C9969" s="3"/>
      <c r="Y9969" s="9"/>
      <c r="Z9969" s="9"/>
      <c r="AA9969" s="9"/>
    </row>
    <row r="9970" spans="2:27" x14ac:dyDescent="0.25">
      <c r="B9970" s="2"/>
      <c r="C9970" s="3"/>
      <c r="Y9970" s="9"/>
      <c r="Z9970" s="9"/>
      <c r="AA9970" s="9"/>
    </row>
    <row r="9971" spans="2:27" x14ac:dyDescent="0.25">
      <c r="B9971" s="2"/>
      <c r="C9971" s="3"/>
      <c r="Y9971" s="9"/>
      <c r="Z9971" s="9"/>
      <c r="AA9971" s="9"/>
    </row>
    <row r="9972" spans="2:27" x14ac:dyDescent="0.25">
      <c r="B9972" s="2"/>
      <c r="C9972" s="3"/>
      <c r="Y9972" s="9"/>
      <c r="Z9972" s="9"/>
      <c r="AA9972" s="9"/>
    </row>
    <row r="9973" spans="2:27" x14ac:dyDescent="0.25">
      <c r="B9973" s="2"/>
      <c r="C9973" s="3"/>
      <c r="Y9973" s="9"/>
      <c r="Z9973" s="9"/>
      <c r="AA9973" s="9"/>
    </row>
    <row r="9974" spans="2:27" x14ac:dyDescent="0.25">
      <c r="B9974" s="2"/>
      <c r="C9974" s="3"/>
      <c r="Y9974" s="9"/>
      <c r="Z9974" s="9"/>
      <c r="AA9974" s="9"/>
    </row>
    <row r="9975" spans="2:27" x14ac:dyDescent="0.25">
      <c r="B9975" s="2"/>
      <c r="C9975" s="3"/>
      <c r="Y9975" s="9"/>
      <c r="Z9975" s="9"/>
      <c r="AA9975" s="9"/>
    </row>
    <row r="9976" spans="2:27" x14ac:dyDescent="0.25">
      <c r="B9976" s="2"/>
      <c r="C9976" s="3"/>
      <c r="Y9976" s="9"/>
      <c r="Z9976" s="9"/>
      <c r="AA9976" s="9"/>
    </row>
    <row r="9977" spans="2:27" x14ac:dyDescent="0.25">
      <c r="B9977" s="2"/>
      <c r="C9977" s="3"/>
      <c r="Y9977" s="9"/>
      <c r="Z9977" s="9"/>
      <c r="AA9977" s="9"/>
    </row>
    <row r="9978" spans="2:27" x14ac:dyDescent="0.25">
      <c r="B9978" s="2"/>
      <c r="C9978" s="3"/>
      <c r="Y9978" s="9"/>
      <c r="Z9978" s="9"/>
      <c r="AA9978" s="9"/>
    </row>
    <row r="9979" spans="2:27" x14ac:dyDescent="0.25">
      <c r="B9979" s="2"/>
      <c r="C9979" s="3"/>
      <c r="Y9979" s="9"/>
      <c r="Z9979" s="9"/>
      <c r="AA9979" s="9"/>
    </row>
    <row r="9980" spans="2:27" x14ac:dyDescent="0.25">
      <c r="B9980" s="2"/>
      <c r="C9980" s="3"/>
      <c r="Y9980" s="9"/>
      <c r="Z9980" s="9"/>
      <c r="AA9980" s="9"/>
    </row>
    <row r="9981" spans="2:27" x14ac:dyDescent="0.25">
      <c r="B9981" s="2"/>
      <c r="C9981" s="3"/>
      <c r="Y9981" s="9"/>
      <c r="Z9981" s="9"/>
      <c r="AA9981" s="9"/>
    </row>
    <row r="9982" spans="2:27" x14ac:dyDescent="0.25">
      <c r="B9982" s="2"/>
      <c r="C9982" s="3"/>
      <c r="Y9982" s="9"/>
      <c r="Z9982" s="9"/>
      <c r="AA9982" s="9"/>
    </row>
    <row r="9983" spans="2:27" x14ac:dyDescent="0.25">
      <c r="B9983" s="2"/>
      <c r="C9983" s="3"/>
      <c r="Y9983" s="9"/>
      <c r="Z9983" s="9"/>
      <c r="AA9983" s="9"/>
    </row>
    <row r="9984" spans="2:27" x14ac:dyDescent="0.25">
      <c r="B9984" s="2"/>
      <c r="C9984" s="3"/>
      <c r="Y9984" s="9"/>
      <c r="Z9984" s="9"/>
      <c r="AA9984" s="9"/>
    </row>
    <row r="9985" spans="2:27" x14ac:dyDescent="0.25">
      <c r="B9985" s="2"/>
      <c r="C9985" s="3"/>
      <c r="Y9985" s="9"/>
      <c r="Z9985" s="9"/>
      <c r="AA9985" s="9"/>
    </row>
    <row r="9986" spans="2:27" x14ac:dyDescent="0.25">
      <c r="B9986" s="2"/>
      <c r="C9986" s="3"/>
      <c r="Y9986" s="9"/>
      <c r="Z9986" s="9"/>
      <c r="AA9986" s="9"/>
    </row>
    <row r="9987" spans="2:27" x14ac:dyDescent="0.25">
      <c r="B9987" s="2"/>
      <c r="C9987" s="3"/>
      <c r="Y9987" s="9"/>
      <c r="Z9987" s="9"/>
      <c r="AA9987" s="9"/>
    </row>
    <row r="9988" spans="2:27" x14ac:dyDescent="0.25">
      <c r="B9988" s="2"/>
      <c r="C9988" s="3"/>
      <c r="Y9988" s="9"/>
      <c r="Z9988" s="9"/>
      <c r="AA9988" s="9"/>
    </row>
    <row r="9989" spans="2:27" x14ac:dyDescent="0.25">
      <c r="B9989" s="2"/>
      <c r="C9989" s="3"/>
      <c r="Y9989" s="9"/>
      <c r="Z9989" s="9"/>
      <c r="AA9989" s="9"/>
    </row>
    <row r="9990" spans="2:27" x14ac:dyDescent="0.25">
      <c r="B9990" s="2"/>
      <c r="C9990" s="3"/>
      <c r="Y9990" s="9"/>
      <c r="Z9990" s="9"/>
      <c r="AA9990" s="9"/>
    </row>
    <row r="9991" spans="2:27" x14ac:dyDescent="0.25">
      <c r="B9991" s="2"/>
      <c r="C9991" s="3"/>
      <c r="Y9991" s="9"/>
      <c r="Z9991" s="9"/>
      <c r="AA9991" s="9"/>
    </row>
    <row r="9992" spans="2:27" x14ac:dyDescent="0.25">
      <c r="B9992" s="2"/>
      <c r="C9992" s="3"/>
    </row>
    <row r="9993" spans="2:27" x14ac:dyDescent="0.25">
      <c r="B9993" s="2"/>
      <c r="C9993" s="3"/>
    </row>
    <row r="9994" spans="2:27" x14ac:dyDescent="0.25">
      <c r="B9994" s="2"/>
      <c r="C9994" s="3"/>
    </row>
    <row r="9995" spans="2:27" x14ac:dyDescent="0.25">
      <c r="B9995" s="2"/>
      <c r="C9995" s="3"/>
    </row>
    <row r="9996" spans="2:27" x14ac:dyDescent="0.25">
      <c r="B9996" s="2"/>
      <c r="C9996" s="3"/>
    </row>
    <row r="9997" spans="2:27" x14ac:dyDescent="0.25">
      <c r="B9997" s="2"/>
      <c r="C9997" s="3"/>
    </row>
    <row r="9998" spans="2:27" x14ac:dyDescent="0.25">
      <c r="B9998" s="2"/>
      <c r="C9998" s="3"/>
    </row>
    <row r="9999" spans="2:27" x14ac:dyDescent="0.25">
      <c r="B9999" s="2"/>
      <c r="C9999" s="3"/>
    </row>
    <row r="10000" spans="2:27" x14ac:dyDescent="0.25">
      <c r="B10000" s="2"/>
      <c r="C10000" s="3"/>
    </row>
    <row r="10001" spans="2:3" x14ac:dyDescent="0.25">
      <c r="B10001" s="2"/>
      <c r="C10001" s="3"/>
    </row>
    <row r="10002" spans="2:3" x14ac:dyDescent="0.25">
      <c r="B10002" s="2"/>
      <c r="C10002" s="3"/>
    </row>
    <row r="10003" spans="2:3" x14ac:dyDescent="0.25">
      <c r="B10003" s="2"/>
      <c r="C10003" s="3"/>
    </row>
    <row r="10004" spans="2:3" x14ac:dyDescent="0.25">
      <c r="B10004" s="2"/>
      <c r="C10004" s="3"/>
    </row>
    <row r="10005" spans="2:3" x14ac:dyDescent="0.25">
      <c r="B10005" s="2"/>
      <c r="C10005" s="3"/>
    </row>
    <row r="10006" spans="2:3" x14ac:dyDescent="0.25">
      <c r="B10006" s="2"/>
      <c r="C10006" s="3"/>
    </row>
    <row r="10007" spans="2:3" x14ac:dyDescent="0.25">
      <c r="B10007" s="2"/>
      <c r="C10007" s="3"/>
    </row>
    <row r="10008" spans="2:3" x14ac:dyDescent="0.25">
      <c r="B10008" s="2"/>
      <c r="C10008" s="3"/>
    </row>
    <row r="10009" spans="2:3" x14ac:dyDescent="0.25">
      <c r="B10009" s="2"/>
      <c r="C10009" s="3"/>
    </row>
    <row r="10010" spans="2:3" x14ac:dyDescent="0.25">
      <c r="B10010" s="2"/>
      <c r="C10010" s="3"/>
    </row>
    <row r="10011" spans="2:3" x14ac:dyDescent="0.25">
      <c r="B10011" s="2"/>
      <c r="C10011" s="3"/>
    </row>
    <row r="10012" spans="2:3" x14ac:dyDescent="0.25">
      <c r="B10012" s="2"/>
      <c r="C10012" s="3"/>
    </row>
    <row r="10013" spans="2:3" x14ac:dyDescent="0.25">
      <c r="B10013" s="2"/>
      <c r="C10013" s="3"/>
    </row>
    <row r="10014" spans="2:3" x14ac:dyDescent="0.25">
      <c r="B10014" s="2"/>
      <c r="C10014" s="3"/>
    </row>
    <row r="10015" spans="2:3" x14ac:dyDescent="0.25">
      <c r="B10015" s="2"/>
      <c r="C10015" s="3"/>
    </row>
    <row r="10016" spans="2:3" x14ac:dyDescent="0.25">
      <c r="B10016" s="2"/>
      <c r="C10016" s="3"/>
    </row>
    <row r="10017" spans="2:3" x14ac:dyDescent="0.25">
      <c r="B10017" s="2"/>
      <c r="C10017" s="3"/>
    </row>
    <row r="10018" spans="2:3" x14ac:dyDescent="0.25">
      <c r="B10018" s="2"/>
      <c r="C10018" s="3"/>
    </row>
    <row r="10019" spans="2:3" x14ac:dyDescent="0.25">
      <c r="B10019" s="2"/>
      <c r="C10019" s="3"/>
    </row>
    <row r="10020" spans="2:3" x14ac:dyDescent="0.25">
      <c r="B10020" s="2"/>
      <c r="C10020" s="3"/>
    </row>
    <row r="10021" spans="2:3" x14ac:dyDescent="0.25">
      <c r="B10021" s="2"/>
      <c r="C10021" s="3"/>
    </row>
    <row r="10022" spans="2:3" x14ac:dyDescent="0.25">
      <c r="B10022" s="2"/>
      <c r="C10022" s="3"/>
    </row>
    <row r="10023" spans="2:3" x14ac:dyDescent="0.25">
      <c r="B10023" s="2"/>
      <c r="C10023" s="3"/>
    </row>
    <row r="10024" spans="2:3" x14ac:dyDescent="0.25">
      <c r="B10024" s="2"/>
      <c r="C10024" s="3"/>
    </row>
    <row r="10025" spans="2:3" x14ac:dyDescent="0.25">
      <c r="B10025" s="2"/>
      <c r="C10025" s="3"/>
    </row>
    <row r="10026" spans="2:3" x14ac:dyDescent="0.25">
      <c r="B10026" s="2"/>
      <c r="C10026" s="3"/>
    </row>
    <row r="10027" spans="2:3" x14ac:dyDescent="0.25">
      <c r="B10027" s="2"/>
      <c r="C10027" s="3"/>
    </row>
    <row r="10028" spans="2:3" x14ac:dyDescent="0.25">
      <c r="B10028" s="2"/>
      <c r="C10028" s="3"/>
    </row>
    <row r="10029" spans="2:3" x14ac:dyDescent="0.25">
      <c r="B10029" s="2"/>
      <c r="C10029" s="3"/>
    </row>
    <row r="10030" spans="2:3" x14ac:dyDescent="0.25">
      <c r="B10030" s="2"/>
      <c r="C10030" s="3"/>
    </row>
    <row r="10031" spans="2:3" x14ac:dyDescent="0.25">
      <c r="B10031" s="2"/>
      <c r="C10031" s="3"/>
    </row>
    <row r="10032" spans="2:3" x14ac:dyDescent="0.25">
      <c r="B10032" s="2"/>
      <c r="C10032" s="3"/>
    </row>
    <row r="10033" spans="2:3" x14ac:dyDescent="0.25">
      <c r="B10033" s="2"/>
      <c r="C10033" s="3"/>
    </row>
    <row r="10034" spans="2:3" x14ac:dyDescent="0.25">
      <c r="B10034" s="2"/>
      <c r="C10034" s="3"/>
    </row>
    <row r="10035" spans="2:3" x14ac:dyDescent="0.25">
      <c r="B10035" s="2"/>
      <c r="C10035" s="3"/>
    </row>
    <row r="10036" spans="2:3" x14ac:dyDescent="0.25">
      <c r="B10036" s="2"/>
      <c r="C10036" s="3"/>
    </row>
    <row r="10037" spans="2:3" x14ac:dyDescent="0.25">
      <c r="B10037" s="2"/>
      <c r="C10037" s="3"/>
    </row>
    <row r="10038" spans="2:3" x14ac:dyDescent="0.25">
      <c r="B10038" s="2"/>
      <c r="C10038" s="3"/>
    </row>
    <row r="10039" spans="2:3" x14ac:dyDescent="0.25">
      <c r="B10039" s="2"/>
      <c r="C10039" s="3"/>
    </row>
    <row r="10040" spans="2:3" x14ac:dyDescent="0.25">
      <c r="B10040" s="2"/>
      <c r="C10040" s="3"/>
    </row>
    <row r="10041" spans="2:3" x14ac:dyDescent="0.25">
      <c r="B10041" s="2"/>
      <c r="C10041" s="3"/>
    </row>
    <row r="10042" spans="2:3" x14ac:dyDescent="0.25">
      <c r="B10042" s="2"/>
      <c r="C10042" s="3"/>
    </row>
    <row r="10043" spans="2:3" x14ac:dyDescent="0.25">
      <c r="B10043" s="2"/>
      <c r="C10043" s="3"/>
    </row>
    <row r="10044" spans="2:3" x14ac:dyDescent="0.25">
      <c r="B10044" s="2"/>
      <c r="C10044" s="3"/>
    </row>
    <row r="10045" spans="2:3" x14ac:dyDescent="0.25">
      <c r="B10045" s="2"/>
      <c r="C10045" s="3"/>
    </row>
    <row r="10046" spans="2:3" x14ac:dyDescent="0.25">
      <c r="B10046" s="2"/>
      <c r="C10046" s="3"/>
    </row>
    <row r="10047" spans="2:3" x14ac:dyDescent="0.25">
      <c r="B10047" s="2"/>
      <c r="C10047" s="3"/>
    </row>
    <row r="10048" spans="2:3" x14ac:dyDescent="0.25">
      <c r="B10048" s="2"/>
      <c r="C10048" s="3"/>
    </row>
    <row r="10049" spans="2:3" x14ac:dyDescent="0.25">
      <c r="B10049" s="2"/>
      <c r="C10049" s="3"/>
    </row>
    <row r="10050" spans="2:3" x14ac:dyDescent="0.25">
      <c r="B10050" s="2"/>
      <c r="C10050" s="3"/>
    </row>
    <row r="10051" spans="2:3" x14ac:dyDescent="0.25">
      <c r="B10051" s="2"/>
      <c r="C10051" s="3"/>
    </row>
    <row r="10052" spans="2:3" x14ac:dyDescent="0.25">
      <c r="B10052" s="2"/>
      <c r="C10052" s="3"/>
    </row>
    <row r="10053" spans="2:3" x14ac:dyDescent="0.25">
      <c r="B10053" s="2"/>
      <c r="C10053" s="3"/>
    </row>
    <row r="10054" spans="2:3" x14ac:dyDescent="0.25">
      <c r="B10054" s="2"/>
      <c r="C10054" s="3"/>
    </row>
    <row r="10055" spans="2:3" x14ac:dyDescent="0.25">
      <c r="B10055" s="2"/>
      <c r="C10055" s="3"/>
    </row>
    <row r="10056" spans="2:3" x14ac:dyDescent="0.25">
      <c r="B10056" s="2"/>
      <c r="C10056" s="3"/>
    </row>
    <row r="10057" spans="2:3" x14ac:dyDescent="0.25">
      <c r="B10057" s="2"/>
      <c r="C10057" s="3"/>
    </row>
    <row r="10058" spans="2:3" x14ac:dyDescent="0.25">
      <c r="B10058" s="2"/>
      <c r="C10058" s="3"/>
    </row>
    <row r="10059" spans="2:3" x14ac:dyDescent="0.25">
      <c r="B10059" s="2"/>
      <c r="C10059" s="3"/>
    </row>
    <row r="10060" spans="2:3" x14ac:dyDescent="0.25">
      <c r="B10060" s="2"/>
      <c r="C10060" s="3"/>
    </row>
    <row r="10061" spans="2:3" x14ac:dyDescent="0.25">
      <c r="B10061" s="2"/>
      <c r="C10061" s="3"/>
    </row>
    <row r="10062" spans="2:3" x14ac:dyDescent="0.25">
      <c r="B10062" s="2"/>
      <c r="C10062" s="3"/>
    </row>
    <row r="10063" spans="2:3" x14ac:dyDescent="0.25">
      <c r="B10063" s="2"/>
      <c r="C10063" s="3"/>
    </row>
    <row r="10064" spans="2:3" x14ac:dyDescent="0.25">
      <c r="B10064" s="2"/>
      <c r="C10064" s="3"/>
    </row>
    <row r="10065" spans="2:3" x14ac:dyDescent="0.25">
      <c r="B10065" s="2"/>
      <c r="C10065" s="3"/>
    </row>
    <row r="10066" spans="2:3" x14ac:dyDescent="0.25">
      <c r="B10066" s="2"/>
      <c r="C10066" s="3"/>
    </row>
    <row r="10067" spans="2:3" x14ac:dyDescent="0.25">
      <c r="B10067" s="2"/>
      <c r="C10067" s="3"/>
    </row>
    <row r="10068" spans="2:3" x14ac:dyDescent="0.25">
      <c r="B10068" s="2"/>
      <c r="C10068" s="3"/>
    </row>
    <row r="10069" spans="2:3" x14ac:dyDescent="0.25">
      <c r="B10069" s="2"/>
      <c r="C10069" s="3"/>
    </row>
    <row r="10070" spans="2:3" x14ac:dyDescent="0.25">
      <c r="B10070" s="2"/>
      <c r="C10070" s="3"/>
    </row>
    <row r="10071" spans="2:3" x14ac:dyDescent="0.25">
      <c r="B10071" s="2"/>
      <c r="C10071" s="3"/>
    </row>
    <row r="10072" spans="2:3" x14ac:dyDescent="0.25">
      <c r="B10072" s="2"/>
      <c r="C10072" s="3"/>
    </row>
    <row r="10073" spans="2:3" x14ac:dyDescent="0.25">
      <c r="B10073" s="2"/>
      <c r="C10073" s="3"/>
    </row>
    <row r="10074" spans="2:3" x14ac:dyDescent="0.25">
      <c r="B10074" s="2"/>
      <c r="C10074" s="3"/>
    </row>
    <row r="10075" spans="2:3" x14ac:dyDescent="0.25">
      <c r="B10075" s="2"/>
      <c r="C10075" s="3"/>
    </row>
    <row r="10076" spans="2:3" x14ac:dyDescent="0.25">
      <c r="B10076" s="2"/>
      <c r="C10076" s="3"/>
    </row>
    <row r="10077" spans="2:3" x14ac:dyDescent="0.25">
      <c r="B10077" s="2"/>
      <c r="C10077" s="3"/>
    </row>
    <row r="10078" spans="2:3" x14ac:dyDescent="0.25">
      <c r="B10078" s="2"/>
      <c r="C10078" s="3"/>
    </row>
    <row r="10079" spans="2:3" x14ac:dyDescent="0.25">
      <c r="B10079" s="2"/>
      <c r="C10079" s="3"/>
    </row>
    <row r="10080" spans="2:3" x14ac:dyDescent="0.25">
      <c r="B10080" s="2"/>
      <c r="C10080" s="3"/>
    </row>
    <row r="10081" spans="2:3" x14ac:dyDescent="0.25">
      <c r="B10081" s="2"/>
      <c r="C10081" s="3"/>
    </row>
    <row r="10082" spans="2:3" x14ac:dyDescent="0.25">
      <c r="B10082" s="2"/>
      <c r="C10082" s="3"/>
    </row>
    <row r="10083" spans="2:3" x14ac:dyDescent="0.25">
      <c r="B10083" s="2"/>
      <c r="C10083" s="3"/>
    </row>
    <row r="10084" spans="2:3" x14ac:dyDescent="0.25">
      <c r="B10084" s="2"/>
      <c r="C10084" s="3"/>
    </row>
    <row r="10085" spans="2:3" x14ac:dyDescent="0.25">
      <c r="B10085" s="2"/>
      <c r="C10085" s="3"/>
    </row>
    <row r="10086" spans="2:3" x14ac:dyDescent="0.25">
      <c r="B10086" s="2"/>
      <c r="C10086" s="3"/>
    </row>
    <row r="10087" spans="2:3" x14ac:dyDescent="0.25">
      <c r="B10087" s="2"/>
      <c r="C10087" s="3"/>
    </row>
    <row r="10088" spans="2:3" x14ac:dyDescent="0.25">
      <c r="B10088" s="2"/>
      <c r="C10088" s="3"/>
    </row>
    <row r="10089" spans="2:3" x14ac:dyDescent="0.25">
      <c r="B10089" s="2"/>
      <c r="C10089" s="3"/>
    </row>
    <row r="10090" spans="2:3" x14ac:dyDescent="0.25">
      <c r="B10090" s="2"/>
      <c r="C10090" s="3"/>
    </row>
    <row r="10091" spans="2:3" x14ac:dyDescent="0.25">
      <c r="B10091" s="2"/>
      <c r="C10091" s="3"/>
    </row>
    <row r="10092" spans="2:3" x14ac:dyDescent="0.25">
      <c r="B10092" s="2"/>
      <c r="C10092" s="3"/>
    </row>
    <row r="10093" spans="2:3" x14ac:dyDescent="0.25">
      <c r="B10093" s="2"/>
      <c r="C10093" s="3"/>
    </row>
    <row r="10094" spans="2:3" x14ac:dyDescent="0.25">
      <c r="B10094" s="2"/>
      <c r="C10094" s="3"/>
    </row>
    <row r="10095" spans="2:3" x14ac:dyDescent="0.25">
      <c r="B10095" s="2"/>
      <c r="C10095" s="3"/>
    </row>
    <row r="10096" spans="2:3" x14ac:dyDescent="0.25">
      <c r="B10096" s="2"/>
      <c r="C10096" s="3"/>
    </row>
    <row r="10097" spans="2:3" x14ac:dyDescent="0.25">
      <c r="B10097" s="2"/>
      <c r="C10097" s="3"/>
    </row>
    <row r="10098" spans="2:3" x14ac:dyDescent="0.25">
      <c r="B10098" s="2"/>
      <c r="C10098" s="3"/>
    </row>
    <row r="10099" spans="2:3" x14ac:dyDescent="0.25">
      <c r="B10099" s="2"/>
      <c r="C10099" s="3"/>
    </row>
    <row r="10100" spans="2:3" x14ac:dyDescent="0.25">
      <c r="B10100" s="2"/>
      <c r="C10100" s="3"/>
    </row>
    <row r="10101" spans="2:3" x14ac:dyDescent="0.25">
      <c r="B10101" s="2"/>
      <c r="C10101" s="3"/>
    </row>
    <row r="10102" spans="2:3" x14ac:dyDescent="0.25">
      <c r="B10102" s="2"/>
      <c r="C10102" s="3"/>
    </row>
    <row r="10103" spans="2:3" x14ac:dyDescent="0.25">
      <c r="B10103" s="2"/>
      <c r="C10103" s="3"/>
    </row>
    <row r="10104" spans="2:3" x14ac:dyDescent="0.25">
      <c r="B10104" s="2"/>
      <c r="C10104" s="3"/>
    </row>
    <row r="10105" spans="2:3" x14ac:dyDescent="0.25">
      <c r="B10105" s="2"/>
      <c r="C10105" s="3"/>
    </row>
    <row r="10106" spans="2:3" x14ac:dyDescent="0.25">
      <c r="B10106" s="2"/>
      <c r="C10106" s="3"/>
    </row>
    <row r="10107" spans="2:3" x14ac:dyDescent="0.25">
      <c r="B10107" s="2"/>
      <c r="C10107" s="3"/>
    </row>
    <row r="10108" spans="2:3" x14ac:dyDescent="0.25">
      <c r="B10108" s="2"/>
      <c r="C10108" s="3"/>
    </row>
    <row r="10109" spans="2:3" x14ac:dyDescent="0.25">
      <c r="B10109" s="2"/>
      <c r="C10109" s="3"/>
    </row>
    <row r="10110" spans="2:3" x14ac:dyDescent="0.25">
      <c r="B10110" s="2"/>
      <c r="C10110" s="3"/>
    </row>
    <row r="10111" spans="2:3" x14ac:dyDescent="0.25">
      <c r="B10111" s="2"/>
      <c r="C10111" s="3"/>
    </row>
    <row r="10112" spans="2:3" x14ac:dyDescent="0.25">
      <c r="B10112" s="2"/>
      <c r="C10112" s="3"/>
    </row>
    <row r="10113" spans="2:3" x14ac:dyDescent="0.25">
      <c r="B10113" s="2"/>
      <c r="C10113" s="3"/>
    </row>
    <row r="10114" spans="2:3" x14ac:dyDescent="0.25">
      <c r="B10114" s="2"/>
      <c r="C10114" s="3"/>
    </row>
    <row r="10115" spans="2:3" x14ac:dyDescent="0.25">
      <c r="B10115" s="2"/>
      <c r="C10115" s="3"/>
    </row>
    <row r="10116" spans="2:3" x14ac:dyDescent="0.25">
      <c r="B10116" s="2"/>
      <c r="C10116" s="3"/>
    </row>
    <row r="10117" spans="2:3" x14ac:dyDescent="0.25">
      <c r="B10117" s="2"/>
      <c r="C10117" s="3"/>
    </row>
    <row r="10118" spans="2:3" x14ac:dyDescent="0.25">
      <c r="B10118" s="2"/>
      <c r="C10118" s="3"/>
    </row>
    <row r="10119" spans="2:3" x14ac:dyDescent="0.25">
      <c r="B10119" s="2"/>
      <c r="C10119" s="3"/>
    </row>
    <row r="10120" spans="2:3" x14ac:dyDescent="0.25">
      <c r="B10120" s="2"/>
      <c r="C10120" s="3"/>
    </row>
    <row r="10121" spans="2:3" x14ac:dyDescent="0.25">
      <c r="B10121" s="2"/>
      <c r="C10121" s="3"/>
    </row>
    <row r="10122" spans="2:3" x14ac:dyDescent="0.25">
      <c r="B10122" s="2"/>
      <c r="C10122" s="3"/>
    </row>
    <row r="10123" spans="2:3" x14ac:dyDescent="0.25">
      <c r="B10123" s="2"/>
      <c r="C10123" s="3"/>
    </row>
    <row r="10124" spans="2:3" x14ac:dyDescent="0.25">
      <c r="B10124" s="2"/>
      <c r="C10124" s="3"/>
    </row>
    <row r="10125" spans="2:3" x14ac:dyDescent="0.25">
      <c r="B10125" s="2"/>
      <c r="C10125" s="3"/>
    </row>
    <row r="10126" spans="2:3" x14ac:dyDescent="0.25">
      <c r="B10126" s="2"/>
      <c r="C10126" s="3"/>
    </row>
    <row r="10127" spans="2:3" x14ac:dyDescent="0.25">
      <c r="B10127" s="2"/>
      <c r="C10127" s="3"/>
    </row>
    <row r="10128" spans="2:3" x14ac:dyDescent="0.25">
      <c r="B10128" s="2"/>
      <c r="C10128" s="3"/>
    </row>
    <row r="10129" spans="2:27" x14ac:dyDescent="0.25">
      <c r="B10129" s="2"/>
      <c r="C10129" s="3"/>
    </row>
    <row r="10130" spans="2:27" x14ac:dyDescent="0.25">
      <c r="B10130" s="2"/>
      <c r="C10130" s="3"/>
    </row>
    <row r="10131" spans="2:27" x14ac:dyDescent="0.25">
      <c r="B10131" s="2"/>
      <c r="C10131" s="3"/>
    </row>
    <row r="10132" spans="2:27" x14ac:dyDescent="0.25">
      <c r="B10132" s="2"/>
      <c r="C10132" s="3"/>
    </row>
    <row r="10133" spans="2:27" x14ac:dyDescent="0.25">
      <c r="B10133" s="2"/>
      <c r="C10133" s="3"/>
    </row>
    <row r="10134" spans="2:27" x14ac:dyDescent="0.25">
      <c r="B10134" s="2"/>
      <c r="C10134" s="3"/>
    </row>
    <row r="10135" spans="2:27" x14ac:dyDescent="0.25">
      <c r="B10135" s="2"/>
      <c r="C10135" s="3"/>
    </row>
    <row r="10136" spans="2:27" x14ac:dyDescent="0.25">
      <c r="B10136" s="2"/>
      <c r="C10136" s="3"/>
    </row>
    <row r="10137" spans="2:27" x14ac:dyDescent="0.25">
      <c r="B10137" s="2"/>
      <c r="C10137" s="3"/>
    </row>
    <row r="10138" spans="2:27" x14ac:dyDescent="0.25">
      <c r="B10138" s="2"/>
      <c r="C10138" s="3"/>
      <c r="Y10138" s="9"/>
      <c r="Z10138" s="9"/>
      <c r="AA10138" s="9"/>
    </row>
    <row r="10139" spans="2:27" x14ac:dyDescent="0.25">
      <c r="B10139" s="2"/>
      <c r="C10139" s="3"/>
      <c r="Y10139" s="9"/>
      <c r="Z10139" s="9"/>
      <c r="AA10139" s="9"/>
    </row>
    <row r="10140" spans="2:27" x14ac:dyDescent="0.25">
      <c r="B10140" s="2"/>
      <c r="C10140" s="3"/>
      <c r="Y10140" s="9"/>
      <c r="Z10140" s="9"/>
      <c r="AA10140" s="9"/>
    </row>
    <row r="10141" spans="2:27" x14ac:dyDescent="0.25">
      <c r="B10141" s="2"/>
      <c r="C10141" s="3"/>
      <c r="Y10141" s="9"/>
      <c r="Z10141" s="9"/>
      <c r="AA10141" s="9"/>
    </row>
    <row r="10142" spans="2:27" x14ac:dyDescent="0.25">
      <c r="B10142" s="2"/>
      <c r="C10142" s="3"/>
      <c r="Y10142" s="9"/>
      <c r="Z10142" s="9"/>
      <c r="AA10142" s="9"/>
    </row>
    <row r="10143" spans="2:27" x14ac:dyDescent="0.25">
      <c r="B10143" s="2"/>
      <c r="C10143" s="3"/>
      <c r="Y10143" s="9"/>
      <c r="Z10143" s="9"/>
      <c r="AA10143" s="9"/>
    </row>
    <row r="10144" spans="2:27" x14ac:dyDescent="0.25">
      <c r="B10144" s="2"/>
      <c r="C10144" s="3"/>
      <c r="Y10144" s="9"/>
      <c r="Z10144" s="9"/>
      <c r="AA10144" s="9"/>
    </row>
    <row r="10145" spans="2:27" x14ac:dyDescent="0.25">
      <c r="B10145" s="2"/>
      <c r="C10145" s="3"/>
      <c r="Y10145" s="9"/>
      <c r="Z10145" s="9"/>
      <c r="AA10145" s="9"/>
    </row>
    <row r="10146" spans="2:27" x14ac:dyDescent="0.25">
      <c r="B10146" s="2"/>
      <c r="C10146" s="3"/>
      <c r="Y10146" s="9"/>
      <c r="Z10146" s="9"/>
      <c r="AA10146" s="9"/>
    </row>
    <row r="10147" spans="2:27" x14ac:dyDescent="0.25">
      <c r="B10147" s="2"/>
      <c r="C10147" s="3"/>
      <c r="Y10147" s="9"/>
      <c r="Z10147" s="9"/>
      <c r="AA10147" s="9"/>
    </row>
    <row r="10148" spans="2:27" x14ac:dyDescent="0.25">
      <c r="B10148" s="2"/>
      <c r="C10148" s="3"/>
      <c r="Y10148" s="9"/>
      <c r="Z10148" s="9"/>
      <c r="AA10148" s="9"/>
    </row>
    <row r="10149" spans="2:27" x14ac:dyDescent="0.25">
      <c r="B10149" s="2"/>
      <c r="C10149" s="3"/>
      <c r="Y10149" s="9"/>
      <c r="Z10149" s="9"/>
      <c r="AA10149" s="9"/>
    </row>
    <row r="10150" spans="2:27" x14ac:dyDescent="0.25">
      <c r="B10150" s="2"/>
      <c r="C10150" s="3"/>
      <c r="Y10150" s="9"/>
      <c r="Z10150" s="9"/>
      <c r="AA10150" s="9"/>
    </row>
    <row r="10151" spans="2:27" x14ac:dyDescent="0.25">
      <c r="B10151" s="2"/>
      <c r="C10151" s="3"/>
      <c r="Y10151" s="9"/>
      <c r="Z10151" s="9"/>
      <c r="AA10151" s="9"/>
    </row>
    <row r="10152" spans="2:27" x14ac:dyDescent="0.25">
      <c r="B10152" s="2"/>
      <c r="C10152" s="3"/>
      <c r="Y10152" s="9"/>
      <c r="Z10152" s="9"/>
      <c r="AA10152" s="9"/>
    </row>
    <row r="10153" spans="2:27" x14ac:dyDescent="0.25">
      <c r="B10153" s="2"/>
      <c r="C10153" s="3"/>
      <c r="Y10153" s="9"/>
      <c r="Z10153" s="9"/>
      <c r="AA10153" s="9"/>
    </row>
    <row r="10154" spans="2:27" x14ac:dyDescent="0.25">
      <c r="B10154" s="2"/>
      <c r="C10154" s="3"/>
      <c r="Y10154" s="9"/>
      <c r="Z10154" s="9"/>
      <c r="AA10154" s="9"/>
    </row>
    <row r="10155" spans="2:27" x14ac:dyDescent="0.25">
      <c r="B10155" s="2"/>
      <c r="C10155" s="3"/>
      <c r="Y10155" s="9"/>
      <c r="Z10155" s="9"/>
      <c r="AA10155" s="9"/>
    </row>
    <row r="10156" spans="2:27" x14ac:dyDescent="0.25">
      <c r="B10156" s="2"/>
      <c r="C10156" s="3"/>
      <c r="Y10156" s="9"/>
      <c r="Z10156" s="9"/>
      <c r="AA10156" s="9"/>
    </row>
    <row r="10157" spans="2:27" x14ac:dyDescent="0.25">
      <c r="B10157" s="2"/>
      <c r="C10157" s="3"/>
      <c r="Y10157" s="9"/>
      <c r="Z10157" s="9"/>
      <c r="AA10157" s="9"/>
    </row>
    <row r="10158" spans="2:27" x14ac:dyDescent="0.25">
      <c r="B10158" s="2"/>
      <c r="C10158" s="3"/>
      <c r="Y10158" s="9"/>
      <c r="Z10158" s="9"/>
      <c r="AA10158" s="9"/>
    </row>
    <row r="10159" spans="2:27" x14ac:dyDescent="0.25">
      <c r="B10159" s="2"/>
      <c r="C10159" s="3"/>
      <c r="Y10159" s="9"/>
      <c r="Z10159" s="9"/>
      <c r="AA10159" s="9"/>
    </row>
    <row r="10160" spans="2:27" x14ac:dyDescent="0.25">
      <c r="B10160" s="2"/>
      <c r="C10160" s="3"/>
      <c r="Y10160" s="9"/>
      <c r="Z10160" s="9"/>
      <c r="AA10160" s="9"/>
    </row>
    <row r="10161" spans="2:27" x14ac:dyDescent="0.25">
      <c r="B10161" s="2"/>
      <c r="C10161" s="3"/>
      <c r="Y10161" s="9"/>
      <c r="Z10161" s="9"/>
      <c r="AA10161" s="9"/>
    </row>
    <row r="10162" spans="2:27" x14ac:dyDescent="0.25">
      <c r="B10162" s="2"/>
      <c r="C10162" s="3"/>
      <c r="Y10162" s="9"/>
      <c r="Z10162" s="9"/>
      <c r="AA10162" s="9"/>
    </row>
    <row r="10163" spans="2:27" x14ac:dyDescent="0.25">
      <c r="B10163" s="2"/>
      <c r="C10163" s="3"/>
      <c r="Y10163" s="9"/>
      <c r="Z10163" s="9"/>
      <c r="AA10163" s="9"/>
    </row>
    <row r="10164" spans="2:27" x14ac:dyDescent="0.25">
      <c r="B10164" s="2"/>
      <c r="C10164" s="3"/>
      <c r="Y10164" s="9"/>
      <c r="Z10164" s="9"/>
      <c r="AA10164" s="9"/>
    </row>
    <row r="10165" spans="2:27" x14ac:dyDescent="0.25">
      <c r="B10165" s="2"/>
      <c r="C10165" s="3"/>
      <c r="Y10165" s="9"/>
      <c r="Z10165" s="9"/>
      <c r="AA10165" s="9"/>
    </row>
    <row r="10166" spans="2:27" x14ac:dyDescent="0.25">
      <c r="B10166" s="2"/>
      <c r="C10166" s="3"/>
      <c r="Y10166" s="9"/>
      <c r="Z10166" s="9"/>
      <c r="AA10166" s="9"/>
    </row>
    <row r="10167" spans="2:27" x14ac:dyDescent="0.25">
      <c r="B10167" s="2"/>
      <c r="C10167" s="3"/>
      <c r="Y10167" s="9"/>
      <c r="Z10167" s="9"/>
      <c r="AA10167" s="9"/>
    </row>
    <row r="10168" spans="2:27" x14ac:dyDescent="0.25">
      <c r="B10168" s="2"/>
      <c r="C10168" s="3"/>
      <c r="Y10168" s="9"/>
      <c r="Z10168" s="9"/>
      <c r="AA10168" s="9"/>
    </row>
    <row r="10169" spans="2:27" x14ac:dyDescent="0.25">
      <c r="B10169" s="2"/>
      <c r="C10169" s="3"/>
      <c r="Y10169" s="9"/>
      <c r="Z10169" s="9"/>
      <c r="AA10169" s="9"/>
    </row>
    <row r="10170" spans="2:27" x14ac:dyDescent="0.25">
      <c r="B10170" s="2"/>
      <c r="C10170" s="3"/>
      <c r="Y10170" s="9"/>
      <c r="Z10170" s="9"/>
      <c r="AA10170" s="9"/>
    </row>
    <row r="10171" spans="2:27" x14ac:dyDescent="0.25">
      <c r="B10171" s="2"/>
      <c r="C10171" s="3"/>
      <c r="Y10171" s="9"/>
      <c r="Z10171" s="9"/>
      <c r="AA10171" s="9"/>
    </row>
    <row r="10172" spans="2:27" x14ac:dyDescent="0.25">
      <c r="B10172" s="2"/>
      <c r="C10172" s="3"/>
      <c r="Y10172" s="9"/>
      <c r="Z10172" s="9"/>
      <c r="AA10172" s="9"/>
    </row>
    <row r="10173" spans="2:27" x14ac:dyDescent="0.25">
      <c r="B10173" s="2"/>
      <c r="C10173" s="3"/>
      <c r="Y10173" s="9"/>
      <c r="Z10173" s="9"/>
      <c r="AA10173" s="9"/>
    </row>
    <row r="10174" spans="2:27" x14ac:dyDescent="0.25">
      <c r="B10174" s="2"/>
      <c r="C10174" s="3"/>
      <c r="Y10174" s="9"/>
      <c r="Z10174" s="9"/>
      <c r="AA10174" s="9"/>
    </row>
    <row r="10175" spans="2:27" x14ac:dyDescent="0.25">
      <c r="B10175" s="2"/>
      <c r="C10175" s="3"/>
      <c r="Y10175" s="9"/>
      <c r="Z10175" s="9"/>
      <c r="AA10175" s="9"/>
    </row>
    <row r="10176" spans="2:27" x14ac:dyDescent="0.25">
      <c r="B10176" s="2"/>
      <c r="C10176" s="3"/>
      <c r="Y10176" s="9"/>
      <c r="Z10176" s="9"/>
      <c r="AA10176" s="9"/>
    </row>
    <row r="10177" spans="2:27" x14ac:dyDescent="0.25">
      <c r="B10177" s="2"/>
      <c r="C10177" s="3"/>
      <c r="Y10177" s="9"/>
      <c r="Z10177" s="9"/>
      <c r="AA10177" s="9"/>
    </row>
    <row r="10178" spans="2:27" x14ac:dyDescent="0.25">
      <c r="B10178" s="2"/>
      <c r="C10178" s="3"/>
      <c r="Y10178" s="9"/>
      <c r="Z10178" s="9"/>
      <c r="AA10178" s="9"/>
    </row>
    <row r="10179" spans="2:27" x14ac:dyDescent="0.25">
      <c r="B10179" s="2"/>
      <c r="C10179" s="3"/>
      <c r="Y10179" s="9"/>
      <c r="Z10179" s="9"/>
      <c r="AA10179" s="9"/>
    </row>
    <row r="10180" spans="2:27" x14ac:dyDescent="0.25">
      <c r="B10180" s="2"/>
      <c r="C10180" s="3"/>
      <c r="Y10180" s="9"/>
      <c r="Z10180" s="9"/>
      <c r="AA10180" s="9"/>
    </row>
    <row r="10181" spans="2:27" x14ac:dyDescent="0.25">
      <c r="B10181" s="2"/>
      <c r="C10181" s="3"/>
      <c r="Y10181" s="9"/>
      <c r="Z10181" s="9"/>
      <c r="AA10181" s="9"/>
    </row>
    <row r="10182" spans="2:27" x14ac:dyDescent="0.25">
      <c r="B10182" s="2"/>
      <c r="C10182" s="3"/>
      <c r="Y10182" s="9"/>
      <c r="Z10182" s="9"/>
      <c r="AA10182" s="9"/>
    </row>
    <row r="10183" spans="2:27" x14ac:dyDescent="0.25">
      <c r="B10183" s="2"/>
      <c r="C10183" s="3"/>
      <c r="Y10183" s="9"/>
      <c r="Z10183" s="9"/>
      <c r="AA10183" s="9"/>
    </row>
    <row r="10184" spans="2:27" x14ac:dyDescent="0.25">
      <c r="B10184" s="2"/>
      <c r="C10184" s="3"/>
      <c r="Y10184" s="9"/>
      <c r="Z10184" s="9"/>
      <c r="AA10184" s="9"/>
    </row>
    <row r="10185" spans="2:27" x14ac:dyDescent="0.25">
      <c r="B10185" s="2"/>
      <c r="C10185" s="3"/>
    </row>
    <row r="10186" spans="2:27" x14ac:dyDescent="0.25">
      <c r="B10186" s="2"/>
      <c r="C10186" s="3"/>
    </row>
    <row r="10187" spans="2:27" x14ac:dyDescent="0.25">
      <c r="B10187" s="2"/>
      <c r="C10187" s="3"/>
    </row>
    <row r="10188" spans="2:27" x14ac:dyDescent="0.25">
      <c r="B10188" s="2"/>
      <c r="C10188" s="3"/>
    </row>
    <row r="10189" spans="2:27" x14ac:dyDescent="0.25">
      <c r="B10189" s="2"/>
      <c r="C10189" s="3"/>
    </row>
    <row r="10190" spans="2:27" x14ac:dyDescent="0.25">
      <c r="B10190" s="2"/>
      <c r="C10190" s="3"/>
    </row>
    <row r="10191" spans="2:27" x14ac:dyDescent="0.25">
      <c r="B10191" s="2"/>
      <c r="C10191" s="3"/>
    </row>
    <row r="10192" spans="2:27" x14ac:dyDescent="0.25">
      <c r="B10192" s="2"/>
      <c r="C10192" s="3"/>
    </row>
    <row r="10193" spans="2:3" x14ac:dyDescent="0.25">
      <c r="B10193" s="2"/>
      <c r="C10193" s="3"/>
    </row>
    <row r="10194" spans="2:3" x14ac:dyDescent="0.25">
      <c r="B10194" s="2"/>
      <c r="C10194" s="3"/>
    </row>
    <row r="10195" spans="2:3" x14ac:dyDescent="0.25">
      <c r="B10195" s="2"/>
      <c r="C10195" s="3"/>
    </row>
    <row r="10196" spans="2:3" x14ac:dyDescent="0.25">
      <c r="B10196" s="2"/>
      <c r="C10196" s="3"/>
    </row>
    <row r="10197" spans="2:3" x14ac:dyDescent="0.25">
      <c r="B10197" s="2"/>
      <c r="C10197" s="3"/>
    </row>
    <row r="10198" spans="2:3" x14ac:dyDescent="0.25">
      <c r="B10198" s="2"/>
      <c r="C10198" s="3"/>
    </row>
    <row r="10199" spans="2:3" x14ac:dyDescent="0.25">
      <c r="B10199" s="2"/>
      <c r="C10199" s="3"/>
    </row>
    <row r="10200" spans="2:3" x14ac:dyDescent="0.25">
      <c r="B10200" s="2"/>
      <c r="C10200" s="3"/>
    </row>
    <row r="10201" spans="2:3" x14ac:dyDescent="0.25">
      <c r="B10201" s="2"/>
      <c r="C10201" s="3"/>
    </row>
    <row r="10202" spans="2:3" x14ac:dyDescent="0.25">
      <c r="B10202" s="2"/>
      <c r="C10202" s="3"/>
    </row>
    <row r="10203" spans="2:3" x14ac:dyDescent="0.25">
      <c r="B10203" s="2"/>
      <c r="C10203" s="3"/>
    </row>
    <row r="10204" spans="2:3" x14ac:dyDescent="0.25">
      <c r="B10204" s="2"/>
      <c r="C10204" s="3"/>
    </row>
    <row r="10205" spans="2:3" x14ac:dyDescent="0.25">
      <c r="B10205" s="2"/>
      <c r="C10205" s="3"/>
    </row>
    <row r="10206" spans="2:3" x14ac:dyDescent="0.25">
      <c r="B10206" s="2"/>
      <c r="C10206" s="3"/>
    </row>
    <row r="10207" spans="2:3" x14ac:dyDescent="0.25">
      <c r="B10207" s="2"/>
      <c r="C10207" s="3"/>
    </row>
    <row r="10208" spans="2:3" x14ac:dyDescent="0.25">
      <c r="B10208" s="2"/>
      <c r="C10208" s="3"/>
    </row>
    <row r="10209" spans="2:3" x14ac:dyDescent="0.25">
      <c r="B10209" s="2"/>
      <c r="C10209" s="3"/>
    </row>
    <row r="10210" spans="2:3" x14ac:dyDescent="0.25">
      <c r="B10210" s="2"/>
      <c r="C10210" s="3"/>
    </row>
    <row r="10211" spans="2:3" x14ac:dyDescent="0.25">
      <c r="B10211" s="2"/>
      <c r="C10211" s="3"/>
    </row>
    <row r="10212" spans="2:3" x14ac:dyDescent="0.25">
      <c r="B10212" s="2"/>
      <c r="C10212" s="3"/>
    </row>
    <row r="10213" spans="2:3" x14ac:dyDescent="0.25">
      <c r="B10213" s="2"/>
      <c r="C10213" s="3"/>
    </row>
    <row r="10214" spans="2:3" x14ac:dyDescent="0.25">
      <c r="B10214" s="2"/>
      <c r="C10214" s="3"/>
    </row>
    <row r="10215" spans="2:3" x14ac:dyDescent="0.25">
      <c r="B10215" s="2"/>
      <c r="C10215" s="3"/>
    </row>
    <row r="10216" spans="2:3" x14ac:dyDescent="0.25">
      <c r="B10216" s="2"/>
      <c r="C10216" s="3"/>
    </row>
    <row r="10217" spans="2:3" x14ac:dyDescent="0.25">
      <c r="B10217" s="2"/>
      <c r="C10217" s="3"/>
    </row>
    <row r="10218" spans="2:3" x14ac:dyDescent="0.25">
      <c r="B10218" s="2"/>
      <c r="C10218" s="3"/>
    </row>
    <row r="10219" spans="2:3" x14ac:dyDescent="0.25">
      <c r="B10219" s="2"/>
      <c r="C10219" s="3"/>
    </row>
    <row r="10220" spans="2:3" x14ac:dyDescent="0.25">
      <c r="B10220" s="2"/>
      <c r="C10220" s="3"/>
    </row>
    <row r="10221" spans="2:3" x14ac:dyDescent="0.25">
      <c r="B10221" s="2"/>
      <c r="C10221" s="3"/>
    </row>
    <row r="10222" spans="2:3" x14ac:dyDescent="0.25">
      <c r="B10222" s="2"/>
      <c r="C10222" s="3"/>
    </row>
    <row r="10223" spans="2:3" x14ac:dyDescent="0.25">
      <c r="B10223" s="2"/>
      <c r="C10223" s="3"/>
    </row>
    <row r="10224" spans="2:3" x14ac:dyDescent="0.25">
      <c r="B10224" s="2"/>
      <c r="C10224" s="3"/>
    </row>
    <row r="10225" spans="2:3" x14ac:dyDescent="0.25">
      <c r="B10225" s="2"/>
      <c r="C10225" s="3"/>
    </row>
    <row r="10226" spans="2:3" x14ac:dyDescent="0.25">
      <c r="B10226" s="2"/>
      <c r="C10226" s="3"/>
    </row>
    <row r="10227" spans="2:3" x14ac:dyDescent="0.25">
      <c r="B10227" s="2"/>
      <c r="C10227" s="3"/>
    </row>
    <row r="10228" spans="2:3" x14ac:dyDescent="0.25">
      <c r="B10228" s="2"/>
      <c r="C10228" s="3"/>
    </row>
    <row r="10229" spans="2:3" x14ac:dyDescent="0.25">
      <c r="B10229" s="2"/>
      <c r="C10229" s="3"/>
    </row>
    <row r="10230" spans="2:3" x14ac:dyDescent="0.25">
      <c r="B10230" s="2"/>
      <c r="C10230" s="3"/>
    </row>
    <row r="10231" spans="2:3" x14ac:dyDescent="0.25">
      <c r="B10231" s="2"/>
      <c r="C10231" s="3"/>
    </row>
    <row r="10232" spans="2:3" x14ac:dyDescent="0.25">
      <c r="B10232" s="2"/>
      <c r="C10232" s="3"/>
    </row>
    <row r="10233" spans="2:3" x14ac:dyDescent="0.25">
      <c r="B10233" s="2"/>
      <c r="C10233" s="3"/>
    </row>
    <row r="10234" spans="2:3" x14ac:dyDescent="0.25">
      <c r="B10234" s="2"/>
      <c r="C10234" s="3"/>
    </row>
    <row r="10235" spans="2:3" x14ac:dyDescent="0.25">
      <c r="B10235" s="2"/>
      <c r="C10235" s="3"/>
    </row>
    <row r="10236" spans="2:3" x14ac:dyDescent="0.25">
      <c r="B10236" s="2"/>
      <c r="C10236" s="3"/>
    </row>
    <row r="10237" spans="2:3" x14ac:dyDescent="0.25">
      <c r="B10237" s="2"/>
      <c r="C10237" s="3"/>
    </row>
    <row r="10238" spans="2:3" x14ac:dyDescent="0.25">
      <c r="B10238" s="2"/>
      <c r="C10238" s="3"/>
    </row>
    <row r="10239" spans="2:3" x14ac:dyDescent="0.25">
      <c r="B10239" s="2"/>
      <c r="C10239" s="3"/>
    </row>
    <row r="10240" spans="2:3" x14ac:dyDescent="0.25">
      <c r="B10240" s="2"/>
      <c r="C10240" s="3"/>
    </row>
    <row r="10241" spans="2:3" x14ac:dyDescent="0.25">
      <c r="B10241" s="2"/>
      <c r="C10241" s="3"/>
    </row>
    <row r="10242" spans="2:3" x14ac:dyDescent="0.25">
      <c r="B10242" s="2"/>
      <c r="C10242" s="3"/>
    </row>
    <row r="10243" spans="2:3" x14ac:dyDescent="0.25">
      <c r="B10243" s="2"/>
      <c r="C10243" s="3"/>
    </row>
    <row r="10244" spans="2:3" x14ac:dyDescent="0.25">
      <c r="B10244" s="2"/>
      <c r="C10244" s="3"/>
    </row>
    <row r="10245" spans="2:3" x14ac:dyDescent="0.25">
      <c r="B10245" s="2"/>
      <c r="C10245" s="3"/>
    </row>
    <row r="10246" spans="2:3" x14ac:dyDescent="0.25">
      <c r="B10246" s="2"/>
      <c r="C10246" s="3"/>
    </row>
    <row r="10247" spans="2:3" x14ac:dyDescent="0.25">
      <c r="B10247" s="2"/>
      <c r="C10247" s="3"/>
    </row>
    <row r="10248" spans="2:3" x14ac:dyDescent="0.25">
      <c r="B10248" s="2"/>
      <c r="C10248" s="3"/>
    </row>
    <row r="10249" spans="2:3" x14ac:dyDescent="0.25">
      <c r="B10249" s="2"/>
      <c r="C10249" s="3"/>
    </row>
    <row r="10250" spans="2:3" x14ac:dyDescent="0.25">
      <c r="B10250" s="2"/>
      <c r="C10250" s="3"/>
    </row>
    <row r="10251" spans="2:3" x14ac:dyDescent="0.25">
      <c r="B10251" s="2"/>
      <c r="C10251" s="3"/>
    </row>
    <row r="10252" spans="2:3" x14ac:dyDescent="0.25">
      <c r="B10252" s="2"/>
      <c r="C10252" s="3"/>
    </row>
    <row r="10253" spans="2:3" x14ac:dyDescent="0.25">
      <c r="B10253" s="2"/>
      <c r="C10253" s="3"/>
    </row>
    <row r="10254" spans="2:3" x14ac:dyDescent="0.25">
      <c r="B10254" s="2"/>
      <c r="C10254" s="3"/>
    </row>
    <row r="10255" spans="2:3" x14ac:dyDescent="0.25">
      <c r="B10255" s="2"/>
      <c r="C10255" s="3"/>
    </row>
    <row r="10256" spans="2:3" x14ac:dyDescent="0.25">
      <c r="B10256" s="2"/>
      <c r="C10256" s="3"/>
    </row>
    <row r="10257" spans="2:3" x14ac:dyDescent="0.25">
      <c r="B10257" s="2"/>
      <c r="C10257" s="3"/>
    </row>
    <row r="10258" spans="2:3" x14ac:dyDescent="0.25">
      <c r="B10258" s="2"/>
      <c r="C10258" s="3"/>
    </row>
    <row r="10259" spans="2:3" x14ac:dyDescent="0.25">
      <c r="B10259" s="2"/>
      <c r="C10259" s="3"/>
    </row>
    <row r="10260" spans="2:3" x14ac:dyDescent="0.25">
      <c r="B10260" s="2"/>
      <c r="C10260" s="3"/>
    </row>
    <row r="10261" spans="2:3" x14ac:dyDescent="0.25">
      <c r="B10261" s="2"/>
      <c r="C10261" s="3"/>
    </row>
    <row r="10262" spans="2:3" x14ac:dyDescent="0.25">
      <c r="B10262" s="2"/>
      <c r="C10262" s="3"/>
    </row>
    <row r="10263" spans="2:3" x14ac:dyDescent="0.25">
      <c r="B10263" s="2"/>
      <c r="C10263" s="3"/>
    </row>
    <row r="10264" spans="2:3" x14ac:dyDescent="0.25">
      <c r="B10264" s="2"/>
      <c r="C10264" s="3"/>
    </row>
    <row r="10265" spans="2:3" x14ac:dyDescent="0.25">
      <c r="B10265" s="2"/>
      <c r="C10265" s="3"/>
    </row>
    <row r="10266" spans="2:3" x14ac:dyDescent="0.25">
      <c r="B10266" s="2"/>
      <c r="C10266" s="3"/>
    </row>
    <row r="10267" spans="2:3" x14ac:dyDescent="0.25">
      <c r="B10267" s="2"/>
      <c r="C10267" s="3"/>
    </row>
    <row r="10268" spans="2:3" x14ac:dyDescent="0.25">
      <c r="B10268" s="2"/>
      <c r="C10268" s="3"/>
    </row>
    <row r="10269" spans="2:3" x14ac:dyDescent="0.25">
      <c r="B10269" s="2"/>
      <c r="C10269" s="3"/>
    </row>
    <row r="10270" spans="2:3" x14ac:dyDescent="0.25">
      <c r="B10270" s="2"/>
      <c r="C10270" s="3"/>
    </row>
    <row r="10271" spans="2:3" x14ac:dyDescent="0.25">
      <c r="B10271" s="2"/>
      <c r="C10271" s="3"/>
    </row>
    <row r="10272" spans="2:3" x14ac:dyDescent="0.25">
      <c r="B10272" s="2"/>
      <c r="C10272" s="3"/>
    </row>
    <row r="10273" spans="2:3" x14ac:dyDescent="0.25">
      <c r="B10273" s="2"/>
      <c r="C10273" s="3"/>
    </row>
    <row r="10274" spans="2:3" x14ac:dyDescent="0.25">
      <c r="B10274" s="2"/>
      <c r="C10274" s="3"/>
    </row>
    <row r="10275" spans="2:3" x14ac:dyDescent="0.25">
      <c r="B10275" s="2"/>
      <c r="C10275" s="3"/>
    </row>
    <row r="10276" spans="2:3" x14ac:dyDescent="0.25">
      <c r="B10276" s="2"/>
      <c r="C10276" s="3"/>
    </row>
    <row r="10277" spans="2:3" x14ac:dyDescent="0.25">
      <c r="B10277" s="2"/>
      <c r="C10277" s="3"/>
    </row>
    <row r="10278" spans="2:3" x14ac:dyDescent="0.25">
      <c r="B10278" s="2"/>
      <c r="C10278" s="3"/>
    </row>
    <row r="10279" spans="2:3" x14ac:dyDescent="0.25">
      <c r="B10279" s="2"/>
      <c r="C10279" s="3"/>
    </row>
    <row r="10280" spans="2:3" x14ac:dyDescent="0.25">
      <c r="B10280" s="2"/>
      <c r="C10280" s="3"/>
    </row>
    <row r="10281" spans="2:3" x14ac:dyDescent="0.25">
      <c r="B10281" s="2"/>
      <c r="C10281" s="3"/>
    </row>
    <row r="10282" spans="2:3" x14ac:dyDescent="0.25">
      <c r="B10282" s="2"/>
      <c r="C10282" s="3"/>
    </row>
    <row r="10283" spans="2:3" x14ac:dyDescent="0.25">
      <c r="B10283" s="2"/>
      <c r="C10283" s="3"/>
    </row>
    <row r="10284" spans="2:3" x14ac:dyDescent="0.25">
      <c r="B10284" s="2"/>
      <c r="C10284" s="3"/>
    </row>
    <row r="10285" spans="2:3" x14ac:dyDescent="0.25">
      <c r="B10285" s="2"/>
      <c r="C10285" s="3"/>
    </row>
    <row r="10286" spans="2:3" x14ac:dyDescent="0.25">
      <c r="B10286" s="2"/>
      <c r="C10286" s="3"/>
    </row>
    <row r="10287" spans="2:3" x14ac:dyDescent="0.25">
      <c r="B10287" s="2"/>
      <c r="C10287" s="3"/>
    </row>
    <row r="10288" spans="2:3" x14ac:dyDescent="0.25">
      <c r="B10288" s="2"/>
      <c r="C10288" s="3"/>
    </row>
    <row r="10289" spans="2:3" x14ac:dyDescent="0.25">
      <c r="B10289" s="2"/>
      <c r="C10289" s="3"/>
    </row>
    <row r="10290" spans="2:3" x14ac:dyDescent="0.25">
      <c r="B10290" s="2"/>
      <c r="C10290" s="3"/>
    </row>
    <row r="10291" spans="2:3" x14ac:dyDescent="0.25">
      <c r="B10291" s="2"/>
      <c r="C10291" s="3"/>
    </row>
    <row r="10292" spans="2:3" x14ac:dyDescent="0.25">
      <c r="B10292" s="2"/>
      <c r="C10292" s="3"/>
    </row>
    <row r="10293" spans="2:3" x14ac:dyDescent="0.25">
      <c r="B10293" s="2"/>
      <c r="C10293" s="3"/>
    </row>
    <row r="10294" spans="2:3" x14ac:dyDescent="0.25">
      <c r="B10294" s="2"/>
      <c r="C10294" s="3"/>
    </row>
    <row r="10295" spans="2:3" x14ac:dyDescent="0.25">
      <c r="B10295" s="2"/>
      <c r="C10295" s="3"/>
    </row>
    <row r="10296" spans="2:3" x14ac:dyDescent="0.25">
      <c r="B10296" s="2"/>
      <c r="C10296" s="3"/>
    </row>
    <row r="10297" spans="2:3" x14ac:dyDescent="0.25">
      <c r="B10297" s="2"/>
      <c r="C10297" s="3"/>
    </row>
    <row r="10298" spans="2:3" x14ac:dyDescent="0.25">
      <c r="B10298" s="2"/>
      <c r="C10298" s="3"/>
    </row>
    <row r="10299" spans="2:3" x14ac:dyDescent="0.25">
      <c r="B10299" s="2"/>
      <c r="C10299" s="3"/>
    </row>
    <row r="10300" spans="2:3" x14ac:dyDescent="0.25">
      <c r="B10300" s="2"/>
      <c r="C10300" s="3"/>
    </row>
    <row r="10301" spans="2:3" x14ac:dyDescent="0.25">
      <c r="B10301" s="2"/>
      <c r="C10301" s="3"/>
    </row>
    <row r="10302" spans="2:3" x14ac:dyDescent="0.25">
      <c r="B10302" s="2"/>
      <c r="C10302" s="3"/>
    </row>
    <row r="10303" spans="2:3" x14ac:dyDescent="0.25">
      <c r="B10303" s="2"/>
      <c r="C10303" s="3"/>
    </row>
    <row r="10304" spans="2:3" x14ac:dyDescent="0.25">
      <c r="B10304" s="2"/>
      <c r="C10304" s="3"/>
    </row>
    <row r="10305" spans="2:27" x14ac:dyDescent="0.25">
      <c r="B10305" s="2"/>
      <c r="C10305" s="3"/>
    </row>
    <row r="10306" spans="2:27" x14ac:dyDescent="0.25">
      <c r="B10306" s="2"/>
      <c r="C10306" s="3"/>
    </row>
    <row r="10307" spans="2:27" x14ac:dyDescent="0.25">
      <c r="B10307" s="2"/>
      <c r="C10307" s="3"/>
    </row>
    <row r="10308" spans="2:27" x14ac:dyDescent="0.25">
      <c r="B10308" s="2"/>
      <c r="C10308" s="3"/>
    </row>
    <row r="10309" spans="2:27" x14ac:dyDescent="0.25">
      <c r="B10309" s="2"/>
      <c r="C10309" s="3"/>
    </row>
    <row r="10310" spans="2:27" x14ac:dyDescent="0.25">
      <c r="B10310" s="2"/>
      <c r="C10310" s="3"/>
      <c r="Y10310" s="9"/>
      <c r="Z10310" s="9"/>
      <c r="AA10310" s="9"/>
    </row>
    <row r="10311" spans="2:27" x14ac:dyDescent="0.25">
      <c r="B10311" s="2"/>
      <c r="C10311" s="3"/>
      <c r="Y10311" s="9"/>
      <c r="Z10311" s="9"/>
      <c r="AA10311" s="9"/>
    </row>
    <row r="10312" spans="2:27" x14ac:dyDescent="0.25">
      <c r="B10312" s="2"/>
      <c r="C10312" s="3"/>
      <c r="Y10312" s="9"/>
      <c r="Z10312" s="9"/>
      <c r="AA10312" s="9"/>
    </row>
    <row r="10313" spans="2:27" x14ac:dyDescent="0.25">
      <c r="B10313" s="2"/>
      <c r="C10313" s="3"/>
      <c r="Y10313" s="9"/>
      <c r="Z10313" s="9"/>
      <c r="AA10313" s="9"/>
    </row>
    <row r="10314" spans="2:27" x14ac:dyDescent="0.25">
      <c r="B10314" s="2"/>
      <c r="C10314" s="3"/>
      <c r="Y10314" s="9"/>
      <c r="Z10314" s="9"/>
      <c r="AA10314" s="9"/>
    </row>
    <row r="10315" spans="2:27" x14ac:dyDescent="0.25">
      <c r="B10315" s="2"/>
      <c r="C10315" s="3"/>
      <c r="Y10315" s="9"/>
      <c r="Z10315" s="9"/>
      <c r="AA10315" s="9"/>
    </row>
    <row r="10316" spans="2:27" x14ac:dyDescent="0.25">
      <c r="B10316" s="2"/>
      <c r="C10316" s="3"/>
      <c r="Y10316" s="9"/>
      <c r="Z10316" s="9"/>
      <c r="AA10316" s="9"/>
    </row>
    <row r="10317" spans="2:27" x14ac:dyDescent="0.25">
      <c r="B10317" s="2"/>
      <c r="C10317" s="3"/>
      <c r="Y10317" s="9"/>
      <c r="Z10317" s="9"/>
      <c r="AA10317" s="9"/>
    </row>
    <row r="10318" spans="2:27" x14ac:dyDescent="0.25">
      <c r="B10318" s="2"/>
      <c r="C10318" s="3"/>
      <c r="Y10318" s="9"/>
      <c r="Z10318" s="9"/>
      <c r="AA10318" s="9"/>
    </row>
    <row r="10319" spans="2:27" x14ac:dyDescent="0.25">
      <c r="B10319" s="2"/>
      <c r="C10319" s="3"/>
      <c r="Y10319" s="9"/>
      <c r="Z10319" s="9"/>
      <c r="AA10319" s="9"/>
    </row>
    <row r="10320" spans="2:27" x14ac:dyDescent="0.25">
      <c r="B10320" s="2"/>
      <c r="C10320" s="3"/>
      <c r="Y10320" s="9"/>
      <c r="Z10320" s="9"/>
      <c r="AA10320" s="9"/>
    </row>
    <row r="10321" spans="2:27" x14ac:dyDescent="0.25">
      <c r="B10321" s="2"/>
      <c r="C10321" s="3"/>
      <c r="Y10321" s="9"/>
      <c r="Z10321" s="9"/>
      <c r="AA10321" s="9"/>
    </row>
    <row r="10322" spans="2:27" x14ac:dyDescent="0.25">
      <c r="B10322" s="2"/>
      <c r="C10322" s="3"/>
      <c r="Y10322" s="9"/>
      <c r="Z10322" s="9"/>
      <c r="AA10322" s="9"/>
    </row>
    <row r="10323" spans="2:27" x14ac:dyDescent="0.25">
      <c r="B10323" s="2"/>
      <c r="C10323" s="3"/>
      <c r="Y10323" s="9"/>
      <c r="Z10323" s="9"/>
      <c r="AA10323" s="9"/>
    </row>
    <row r="10324" spans="2:27" x14ac:dyDescent="0.25">
      <c r="B10324" s="2"/>
      <c r="C10324" s="3"/>
      <c r="Y10324" s="9"/>
      <c r="Z10324" s="9"/>
      <c r="AA10324" s="9"/>
    </row>
    <row r="10325" spans="2:27" x14ac:dyDescent="0.25">
      <c r="B10325" s="2"/>
      <c r="C10325" s="3"/>
      <c r="Y10325" s="9"/>
      <c r="Z10325" s="9"/>
      <c r="AA10325" s="9"/>
    </row>
    <row r="10326" spans="2:27" x14ac:dyDescent="0.25">
      <c r="B10326" s="2"/>
      <c r="C10326" s="3"/>
      <c r="Y10326" s="9"/>
      <c r="Z10326" s="9"/>
      <c r="AA10326" s="9"/>
    </row>
    <row r="10327" spans="2:27" x14ac:dyDescent="0.25">
      <c r="B10327" s="2"/>
      <c r="C10327" s="3"/>
      <c r="Y10327" s="9"/>
      <c r="Z10327" s="9"/>
      <c r="AA10327" s="9"/>
    </row>
    <row r="10328" spans="2:27" x14ac:dyDescent="0.25">
      <c r="B10328" s="2"/>
      <c r="C10328" s="3"/>
      <c r="Y10328" s="9"/>
      <c r="Z10328" s="9"/>
      <c r="AA10328" s="9"/>
    </row>
    <row r="10329" spans="2:27" x14ac:dyDescent="0.25">
      <c r="B10329" s="2"/>
      <c r="C10329" s="3"/>
      <c r="Y10329" s="9"/>
      <c r="Z10329" s="9"/>
      <c r="AA10329" s="9"/>
    </row>
    <row r="10330" spans="2:27" x14ac:dyDescent="0.25">
      <c r="B10330" s="2"/>
      <c r="C10330" s="3"/>
      <c r="Y10330" s="9"/>
      <c r="Z10330" s="9"/>
      <c r="AA10330" s="9"/>
    </row>
    <row r="10331" spans="2:27" x14ac:dyDescent="0.25">
      <c r="B10331" s="2"/>
      <c r="C10331" s="3"/>
      <c r="Y10331" s="9"/>
      <c r="Z10331" s="9"/>
      <c r="AA10331" s="9"/>
    </row>
    <row r="10332" spans="2:27" x14ac:dyDescent="0.25">
      <c r="B10332" s="2"/>
      <c r="C10332" s="3"/>
      <c r="Y10332" s="9"/>
      <c r="Z10332" s="9"/>
      <c r="AA10332" s="9"/>
    </row>
    <row r="10333" spans="2:27" x14ac:dyDescent="0.25">
      <c r="B10333" s="2"/>
      <c r="C10333" s="3"/>
      <c r="Y10333" s="9"/>
      <c r="Z10333" s="9"/>
      <c r="AA10333" s="9"/>
    </row>
    <row r="10334" spans="2:27" x14ac:dyDescent="0.25">
      <c r="B10334" s="2"/>
      <c r="C10334" s="3"/>
      <c r="Y10334" s="9"/>
      <c r="Z10334" s="9"/>
      <c r="AA10334" s="9"/>
    </row>
    <row r="10335" spans="2:27" x14ac:dyDescent="0.25">
      <c r="B10335" s="2"/>
      <c r="C10335" s="3"/>
      <c r="Y10335" s="9"/>
      <c r="Z10335" s="9"/>
      <c r="AA10335" s="9"/>
    </row>
    <row r="10336" spans="2:27" x14ac:dyDescent="0.25">
      <c r="B10336" s="2"/>
      <c r="C10336" s="3"/>
      <c r="Y10336" s="9"/>
      <c r="Z10336" s="9"/>
      <c r="AA10336" s="9"/>
    </row>
    <row r="10337" spans="2:27" x14ac:dyDescent="0.25">
      <c r="B10337" s="2"/>
      <c r="C10337" s="3"/>
      <c r="Y10337" s="9"/>
      <c r="Z10337" s="9"/>
      <c r="AA10337" s="9"/>
    </row>
    <row r="10338" spans="2:27" x14ac:dyDescent="0.25">
      <c r="B10338" s="2"/>
      <c r="C10338" s="3"/>
      <c r="Y10338" s="9"/>
      <c r="Z10338" s="9"/>
      <c r="AA10338" s="9"/>
    </row>
    <row r="10339" spans="2:27" x14ac:dyDescent="0.25">
      <c r="B10339" s="2"/>
      <c r="C10339" s="3"/>
      <c r="Y10339" s="9"/>
      <c r="Z10339" s="9"/>
      <c r="AA10339" s="9"/>
    </row>
    <row r="10340" spans="2:27" x14ac:dyDescent="0.25">
      <c r="B10340" s="2"/>
      <c r="C10340" s="3"/>
      <c r="Y10340" s="9"/>
      <c r="Z10340" s="9"/>
      <c r="AA10340" s="9"/>
    </row>
    <row r="10341" spans="2:27" x14ac:dyDescent="0.25">
      <c r="B10341" s="2"/>
      <c r="C10341" s="3"/>
      <c r="Y10341" s="9"/>
      <c r="Z10341" s="9"/>
      <c r="AA10341" s="9"/>
    </row>
    <row r="10342" spans="2:27" x14ac:dyDescent="0.25">
      <c r="B10342" s="2"/>
      <c r="C10342" s="3"/>
      <c r="Y10342" s="9"/>
      <c r="Z10342" s="9"/>
      <c r="AA10342" s="9"/>
    </row>
    <row r="10343" spans="2:27" x14ac:dyDescent="0.25">
      <c r="B10343" s="2"/>
      <c r="C10343" s="3"/>
      <c r="Y10343" s="9"/>
      <c r="Z10343" s="9"/>
      <c r="AA10343" s="9"/>
    </row>
    <row r="10344" spans="2:27" x14ac:dyDescent="0.25">
      <c r="B10344" s="2"/>
      <c r="C10344" s="3"/>
      <c r="Y10344" s="9"/>
      <c r="Z10344" s="9"/>
      <c r="AA10344" s="9"/>
    </row>
    <row r="10345" spans="2:27" x14ac:dyDescent="0.25">
      <c r="B10345" s="2"/>
      <c r="C10345" s="3"/>
      <c r="Y10345" s="9"/>
      <c r="Z10345" s="9"/>
      <c r="AA10345" s="9"/>
    </row>
    <row r="10346" spans="2:27" x14ac:dyDescent="0.25">
      <c r="B10346" s="2"/>
      <c r="C10346" s="3"/>
      <c r="Y10346" s="9"/>
      <c r="Z10346" s="9"/>
      <c r="AA10346" s="9"/>
    </row>
    <row r="10347" spans="2:27" x14ac:dyDescent="0.25">
      <c r="B10347" s="2"/>
      <c r="C10347" s="3"/>
      <c r="Y10347" s="9"/>
      <c r="Z10347" s="9"/>
      <c r="AA10347" s="9"/>
    </row>
    <row r="10348" spans="2:27" x14ac:dyDescent="0.25">
      <c r="B10348" s="2"/>
      <c r="C10348" s="3"/>
      <c r="Y10348" s="9"/>
      <c r="Z10348" s="9"/>
      <c r="AA10348" s="9"/>
    </row>
    <row r="10349" spans="2:27" x14ac:dyDescent="0.25">
      <c r="B10349" s="2"/>
      <c r="C10349" s="3"/>
      <c r="Y10349" s="9"/>
      <c r="Z10349" s="9"/>
      <c r="AA10349" s="9"/>
    </row>
    <row r="10350" spans="2:27" x14ac:dyDescent="0.25">
      <c r="B10350" s="2"/>
      <c r="C10350" s="3"/>
      <c r="Y10350" s="9"/>
      <c r="Z10350" s="9"/>
      <c r="AA10350" s="9"/>
    </row>
    <row r="10351" spans="2:27" x14ac:dyDescent="0.25">
      <c r="B10351" s="2"/>
      <c r="C10351" s="3"/>
      <c r="Y10351" s="9"/>
      <c r="Z10351" s="9"/>
      <c r="AA10351" s="9"/>
    </row>
    <row r="10352" spans="2:27" x14ac:dyDescent="0.25">
      <c r="B10352" s="2"/>
      <c r="C10352" s="3"/>
      <c r="Y10352" s="9"/>
      <c r="Z10352" s="9"/>
      <c r="AA10352" s="9"/>
    </row>
    <row r="10353" spans="2:27" x14ac:dyDescent="0.25">
      <c r="B10353" s="2"/>
      <c r="C10353" s="3"/>
      <c r="Y10353" s="9"/>
      <c r="Z10353" s="9"/>
      <c r="AA10353" s="9"/>
    </row>
    <row r="10354" spans="2:27" x14ac:dyDescent="0.25">
      <c r="B10354" s="2"/>
      <c r="C10354" s="3"/>
      <c r="Y10354" s="9"/>
      <c r="Z10354" s="9"/>
      <c r="AA10354" s="9"/>
    </row>
    <row r="10355" spans="2:27" x14ac:dyDescent="0.25">
      <c r="B10355" s="2"/>
      <c r="C10355" s="3"/>
      <c r="Y10355" s="9"/>
      <c r="Z10355" s="9"/>
      <c r="AA10355" s="9"/>
    </row>
    <row r="10356" spans="2:27" x14ac:dyDescent="0.25">
      <c r="B10356" s="2"/>
      <c r="C10356" s="3"/>
      <c r="Y10356" s="9"/>
      <c r="Z10356" s="9"/>
      <c r="AA10356" s="9"/>
    </row>
    <row r="10357" spans="2:27" x14ac:dyDescent="0.25">
      <c r="B10357" s="2"/>
      <c r="C10357" s="3"/>
      <c r="Y10357" s="9"/>
      <c r="Z10357" s="9"/>
      <c r="AA10357" s="9"/>
    </row>
    <row r="10358" spans="2:27" x14ac:dyDescent="0.25">
      <c r="B10358" s="2"/>
      <c r="C10358" s="3"/>
      <c r="Y10358" s="9"/>
      <c r="Z10358" s="9"/>
      <c r="AA10358" s="9"/>
    </row>
    <row r="10359" spans="2:27" x14ac:dyDescent="0.25">
      <c r="B10359" s="2"/>
      <c r="C10359" s="3"/>
      <c r="Y10359" s="9"/>
      <c r="Z10359" s="9"/>
      <c r="AA10359" s="9"/>
    </row>
    <row r="10360" spans="2:27" x14ac:dyDescent="0.25">
      <c r="B10360" s="2"/>
      <c r="C10360" s="3"/>
      <c r="Y10360" s="9"/>
      <c r="Z10360" s="9"/>
      <c r="AA10360" s="9"/>
    </row>
    <row r="10361" spans="2:27" x14ac:dyDescent="0.25">
      <c r="B10361" s="2"/>
      <c r="C10361" s="3"/>
      <c r="Y10361" s="9"/>
      <c r="Z10361" s="9"/>
      <c r="AA10361" s="9"/>
    </row>
    <row r="10362" spans="2:27" x14ac:dyDescent="0.25">
      <c r="B10362" s="2"/>
      <c r="C10362" s="3"/>
      <c r="Y10362" s="9"/>
      <c r="Z10362" s="9"/>
      <c r="AA10362" s="9"/>
    </row>
    <row r="10363" spans="2:27" x14ac:dyDescent="0.25">
      <c r="B10363" s="2"/>
      <c r="C10363" s="3"/>
      <c r="Y10363" s="9"/>
      <c r="Z10363" s="9"/>
      <c r="AA10363" s="9"/>
    </row>
    <row r="10364" spans="2:27" x14ac:dyDescent="0.25">
      <c r="B10364" s="2"/>
      <c r="C10364" s="3"/>
    </row>
    <row r="10365" spans="2:27" x14ac:dyDescent="0.25">
      <c r="B10365" s="2"/>
      <c r="C10365" s="3"/>
    </row>
    <row r="10366" spans="2:27" x14ac:dyDescent="0.25">
      <c r="B10366" s="2"/>
      <c r="C10366" s="3"/>
    </row>
    <row r="10367" spans="2:27" x14ac:dyDescent="0.25">
      <c r="B10367" s="2"/>
      <c r="C10367" s="3"/>
    </row>
    <row r="10368" spans="2:27" x14ac:dyDescent="0.25">
      <c r="B10368" s="2"/>
      <c r="C10368" s="3"/>
    </row>
    <row r="10369" spans="2:3" x14ac:dyDescent="0.25">
      <c r="B10369" s="2"/>
      <c r="C10369" s="3"/>
    </row>
    <row r="10370" spans="2:3" x14ac:dyDescent="0.25">
      <c r="B10370" s="2"/>
      <c r="C10370" s="3"/>
    </row>
    <row r="10371" spans="2:3" x14ac:dyDescent="0.25">
      <c r="B10371" s="2"/>
      <c r="C10371" s="3"/>
    </row>
    <row r="10372" spans="2:3" x14ac:dyDescent="0.25">
      <c r="B10372" s="2"/>
      <c r="C10372" s="3"/>
    </row>
    <row r="10373" spans="2:3" x14ac:dyDescent="0.25">
      <c r="B10373" s="2"/>
      <c r="C10373" s="3"/>
    </row>
    <row r="10374" spans="2:3" x14ac:dyDescent="0.25">
      <c r="B10374" s="2"/>
      <c r="C10374" s="3"/>
    </row>
    <row r="10375" spans="2:3" x14ac:dyDescent="0.25">
      <c r="B10375" s="2"/>
      <c r="C10375" s="3"/>
    </row>
    <row r="10376" spans="2:3" x14ac:dyDescent="0.25">
      <c r="B10376" s="2"/>
      <c r="C10376" s="3"/>
    </row>
    <row r="10377" spans="2:3" x14ac:dyDescent="0.25">
      <c r="B10377" s="2"/>
      <c r="C10377" s="3"/>
    </row>
    <row r="10378" spans="2:3" x14ac:dyDescent="0.25">
      <c r="B10378" s="2"/>
      <c r="C10378" s="3"/>
    </row>
    <row r="10379" spans="2:3" x14ac:dyDescent="0.25">
      <c r="B10379" s="2"/>
      <c r="C10379" s="3"/>
    </row>
    <row r="10380" spans="2:3" x14ac:dyDescent="0.25">
      <c r="B10380" s="2"/>
      <c r="C10380" s="3"/>
    </row>
    <row r="10381" spans="2:3" x14ac:dyDescent="0.25">
      <c r="B10381" s="2"/>
      <c r="C10381" s="3"/>
    </row>
    <row r="10382" spans="2:3" x14ac:dyDescent="0.25">
      <c r="B10382" s="2"/>
      <c r="C10382" s="3"/>
    </row>
    <row r="10383" spans="2:3" x14ac:dyDescent="0.25">
      <c r="B10383" s="2"/>
      <c r="C10383" s="3"/>
    </row>
    <row r="10384" spans="2:3" x14ac:dyDescent="0.25">
      <c r="B10384" s="2"/>
      <c r="C10384" s="3"/>
    </row>
    <row r="10385" spans="2:3" x14ac:dyDescent="0.25">
      <c r="B10385" s="2"/>
      <c r="C10385" s="3"/>
    </row>
    <row r="10386" spans="2:3" x14ac:dyDescent="0.25">
      <c r="B10386" s="2"/>
      <c r="C10386" s="3"/>
    </row>
    <row r="10387" spans="2:3" x14ac:dyDescent="0.25">
      <c r="B10387" s="2"/>
      <c r="C10387" s="3"/>
    </row>
    <row r="10388" spans="2:3" x14ac:dyDescent="0.25">
      <c r="B10388" s="2"/>
      <c r="C10388" s="3"/>
    </row>
    <row r="10389" spans="2:3" x14ac:dyDescent="0.25">
      <c r="B10389" s="2"/>
      <c r="C10389" s="3"/>
    </row>
    <row r="10390" spans="2:3" x14ac:dyDescent="0.25">
      <c r="B10390" s="2"/>
      <c r="C10390" s="3"/>
    </row>
    <row r="10391" spans="2:3" x14ac:dyDescent="0.25">
      <c r="B10391" s="2"/>
      <c r="C10391" s="3"/>
    </row>
    <row r="10392" spans="2:3" x14ac:dyDescent="0.25">
      <c r="B10392" s="2"/>
      <c r="C10392" s="3"/>
    </row>
    <row r="10393" spans="2:3" x14ac:dyDescent="0.25">
      <c r="B10393" s="2"/>
      <c r="C10393" s="3"/>
    </row>
    <row r="10394" spans="2:3" x14ac:dyDescent="0.25">
      <c r="B10394" s="2"/>
      <c r="C10394" s="3"/>
    </row>
    <row r="10395" spans="2:3" x14ac:dyDescent="0.25">
      <c r="B10395" s="2"/>
      <c r="C10395" s="3"/>
    </row>
    <row r="10396" spans="2:3" x14ac:dyDescent="0.25">
      <c r="B10396" s="2"/>
      <c r="C10396" s="3"/>
    </row>
    <row r="10397" spans="2:3" x14ac:dyDescent="0.25">
      <c r="B10397" s="2"/>
      <c r="C10397" s="3"/>
    </row>
    <row r="10398" spans="2:3" x14ac:dyDescent="0.25">
      <c r="B10398" s="2"/>
      <c r="C10398" s="3"/>
    </row>
    <row r="10399" spans="2:3" x14ac:dyDescent="0.25">
      <c r="B10399" s="2"/>
      <c r="C10399" s="3"/>
    </row>
    <row r="10400" spans="2:3" x14ac:dyDescent="0.25">
      <c r="B10400" s="2"/>
      <c r="C10400" s="3"/>
    </row>
    <row r="10401" spans="2:3" x14ac:dyDescent="0.25">
      <c r="B10401" s="2"/>
      <c r="C10401" s="3"/>
    </row>
    <row r="10402" spans="2:3" x14ac:dyDescent="0.25">
      <c r="B10402" s="2"/>
      <c r="C10402" s="3"/>
    </row>
    <row r="10403" spans="2:3" x14ac:dyDescent="0.25">
      <c r="B10403" s="2"/>
      <c r="C10403" s="3"/>
    </row>
    <row r="10404" spans="2:3" x14ac:dyDescent="0.25">
      <c r="B10404" s="2"/>
      <c r="C10404" s="3"/>
    </row>
    <row r="10405" spans="2:3" x14ac:dyDescent="0.25">
      <c r="B10405" s="2"/>
      <c r="C10405" s="3"/>
    </row>
    <row r="10406" spans="2:3" x14ac:dyDescent="0.25">
      <c r="B10406" s="2"/>
      <c r="C10406" s="3"/>
    </row>
    <row r="10407" spans="2:3" x14ac:dyDescent="0.25">
      <c r="B10407" s="2"/>
      <c r="C10407" s="3"/>
    </row>
    <row r="10408" spans="2:3" x14ac:dyDescent="0.25">
      <c r="B10408" s="2"/>
      <c r="C10408" s="3"/>
    </row>
    <row r="10409" spans="2:3" x14ac:dyDescent="0.25">
      <c r="B10409" s="2"/>
      <c r="C10409" s="3"/>
    </row>
    <row r="10410" spans="2:3" x14ac:dyDescent="0.25">
      <c r="B10410" s="2"/>
      <c r="C10410" s="3"/>
    </row>
    <row r="10411" spans="2:3" x14ac:dyDescent="0.25">
      <c r="B10411" s="2"/>
      <c r="C10411" s="3"/>
    </row>
    <row r="10412" spans="2:3" x14ac:dyDescent="0.25">
      <c r="B10412" s="2"/>
      <c r="C10412" s="3"/>
    </row>
    <row r="10413" spans="2:3" x14ac:dyDescent="0.25">
      <c r="B10413" s="2"/>
      <c r="C10413" s="3"/>
    </row>
    <row r="10414" spans="2:3" x14ac:dyDescent="0.25">
      <c r="B10414" s="2"/>
      <c r="C10414" s="3"/>
    </row>
    <row r="10415" spans="2:3" x14ac:dyDescent="0.25">
      <c r="B10415" s="2"/>
      <c r="C10415" s="3"/>
    </row>
    <row r="10416" spans="2:3" x14ac:dyDescent="0.25">
      <c r="B10416" s="2"/>
      <c r="C10416" s="3"/>
    </row>
    <row r="10417" spans="2:3" x14ac:dyDescent="0.25">
      <c r="B10417" s="2"/>
      <c r="C10417" s="3"/>
    </row>
    <row r="10418" spans="2:3" x14ac:dyDescent="0.25">
      <c r="B10418" s="2"/>
      <c r="C10418" s="3"/>
    </row>
    <row r="10419" spans="2:3" x14ac:dyDescent="0.25">
      <c r="B10419" s="2"/>
      <c r="C10419" s="3"/>
    </row>
    <row r="10420" spans="2:3" x14ac:dyDescent="0.25">
      <c r="B10420" s="2"/>
      <c r="C10420" s="3"/>
    </row>
    <row r="10421" spans="2:3" x14ac:dyDescent="0.25">
      <c r="B10421" s="2"/>
      <c r="C10421" s="3"/>
    </row>
    <row r="10422" spans="2:3" x14ac:dyDescent="0.25">
      <c r="B10422" s="2"/>
      <c r="C10422" s="3"/>
    </row>
    <row r="10423" spans="2:3" x14ac:dyDescent="0.25">
      <c r="B10423" s="2"/>
      <c r="C10423" s="3"/>
    </row>
    <row r="10424" spans="2:3" x14ac:dyDescent="0.25">
      <c r="B10424" s="2"/>
      <c r="C10424" s="3"/>
    </row>
    <row r="10425" spans="2:3" x14ac:dyDescent="0.25">
      <c r="B10425" s="2"/>
      <c r="C10425" s="3"/>
    </row>
    <row r="10426" spans="2:3" x14ac:dyDescent="0.25">
      <c r="B10426" s="2"/>
      <c r="C10426" s="3"/>
    </row>
    <row r="10427" spans="2:3" x14ac:dyDescent="0.25">
      <c r="B10427" s="2"/>
      <c r="C10427" s="3"/>
    </row>
    <row r="10428" spans="2:3" x14ac:dyDescent="0.25">
      <c r="B10428" s="2"/>
      <c r="C10428" s="3"/>
    </row>
    <row r="10429" spans="2:3" x14ac:dyDescent="0.25">
      <c r="B10429" s="2"/>
      <c r="C10429" s="3"/>
    </row>
    <row r="10430" spans="2:3" x14ac:dyDescent="0.25">
      <c r="B10430" s="2"/>
      <c r="C10430" s="3"/>
    </row>
    <row r="10431" spans="2:3" x14ac:dyDescent="0.25">
      <c r="B10431" s="2"/>
      <c r="C10431" s="3"/>
    </row>
    <row r="10432" spans="2:3" x14ac:dyDescent="0.25">
      <c r="B10432" s="2"/>
      <c r="C10432" s="3"/>
    </row>
    <row r="10433" spans="2:3" x14ac:dyDescent="0.25">
      <c r="B10433" s="2"/>
      <c r="C10433" s="3"/>
    </row>
    <row r="10434" spans="2:3" x14ac:dyDescent="0.25">
      <c r="B10434" s="2"/>
      <c r="C10434" s="3"/>
    </row>
    <row r="10435" spans="2:3" x14ac:dyDescent="0.25">
      <c r="B10435" s="2"/>
      <c r="C10435" s="3"/>
    </row>
    <row r="10436" spans="2:3" x14ac:dyDescent="0.25">
      <c r="B10436" s="2"/>
      <c r="C10436" s="3"/>
    </row>
    <row r="10437" spans="2:3" x14ac:dyDescent="0.25">
      <c r="B10437" s="2"/>
      <c r="C10437" s="3"/>
    </row>
    <row r="10438" spans="2:3" x14ac:dyDescent="0.25">
      <c r="B10438" s="2"/>
      <c r="C10438" s="3"/>
    </row>
    <row r="10439" spans="2:3" x14ac:dyDescent="0.25">
      <c r="B10439" s="2"/>
      <c r="C10439" s="3"/>
    </row>
    <row r="10440" spans="2:3" x14ac:dyDescent="0.25">
      <c r="B10440" s="2"/>
      <c r="C10440" s="3"/>
    </row>
    <row r="10441" spans="2:3" x14ac:dyDescent="0.25">
      <c r="B10441" s="2"/>
      <c r="C10441" s="3"/>
    </row>
    <row r="10442" spans="2:3" x14ac:dyDescent="0.25">
      <c r="B10442" s="2"/>
      <c r="C10442" s="3"/>
    </row>
    <row r="10443" spans="2:3" x14ac:dyDescent="0.25">
      <c r="B10443" s="2"/>
      <c r="C10443" s="3"/>
    </row>
    <row r="10444" spans="2:3" x14ac:dyDescent="0.25">
      <c r="B10444" s="2"/>
      <c r="C10444" s="3"/>
    </row>
    <row r="10445" spans="2:3" x14ac:dyDescent="0.25">
      <c r="B10445" s="2"/>
      <c r="C10445" s="3"/>
    </row>
    <row r="10446" spans="2:3" x14ac:dyDescent="0.25">
      <c r="B10446" s="2"/>
      <c r="C10446" s="3"/>
    </row>
    <row r="10447" spans="2:3" x14ac:dyDescent="0.25">
      <c r="B10447" s="2"/>
      <c r="C10447" s="3"/>
    </row>
    <row r="10448" spans="2:3" x14ac:dyDescent="0.25">
      <c r="B10448" s="2"/>
      <c r="C10448" s="3"/>
    </row>
    <row r="10449" spans="2:3" x14ac:dyDescent="0.25">
      <c r="B10449" s="2"/>
      <c r="C10449" s="3"/>
    </row>
    <row r="10450" spans="2:3" x14ac:dyDescent="0.25">
      <c r="B10450" s="2"/>
      <c r="C10450" s="3"/>
    </row>
    <row r="10451" spans="2:3" x14ac:dyDescent="0.25">
      <c r="B10451" s="2"/>
      <c r="C10451" s="3"/>
    </row>
    <row r="10452" spans="2:3" x14ac:dyDescent="0.25">
      <c r="B10452" s="2"/>
      <c r="C10452" s="3"/>
    </row>
    <row r="10453" spans="2:3" x14ac:dyDescent="0.25">
      <c r="B10453" s="2"/>
      <c r="C10453" s="3"/>
    </row>
    <row r="10454" spans="2:3" x14ac:dyDescent="0.25">
      <c r="B10454" s="2"/>
      <c r="C10454" s="3"/>
    </row>
    <row r="10455" spans="2:3" x14ac:dyDescent="0.25">
      <c r="B10455" s="2"/>
      <c r="C10455" s="3"/>
    </row>
    <row r="10456" spans="2:3" x14ac:dyDescent="0.25">
      <c r="B10456" s="2"/>
      <c r="C10456" s="3"/>
    </row>
    <row r="10457" spans="2:3" x14ac:dyDescent="0.25">
      <c r="B10457" s="2"/>
      <c r="C10457" s="3"/>
    </row>
    <row r="10458" spans="2:3" x14ac:dyDescent="0.25">
      <c r="B10458" s="2"/>
      <c r="C10458" s="3"/>
    </row>
    <row r="10459" spans="2:3" x14ac:dyDescent="0.25">
      <c r="B10459" s="2"/>
      <c r="C10459" s="3"/>
    </row>
    <row r="10460" spans="2:3" x14ac:dyDescent="0.25">
      <c r="B10460" s="2"/>
      <c r="C10460" s="3"/>
    </row>
    <row r="10461" spans="2:3" x14ac:dyDescent="0.25">
      <c r="B10461" s="2"/>
      <c r="C10461" s="3"/>
    </row>
    <row r="10462" spans="2:3" x14ac:dyDescent="0.25">
      <c r="B10462" s="2"/>
      <c r="C10462" s="3"/>
    </row>
    <row r="10463" spans="2:3" x14ac:dyDescent="0.25">
      <c r="B10463" s="2"/>
      <c r="C10463" s="3"/>
    </row>
    <row r="10464" spans="2:3" x14ac:dyDescent="0.25">
      <c r="B10464" s="2"/>
      <c r="C10464" s="3"/>
    </row>
    <row r="10465" spans="2:3" x14ac:dyDescent="0.25">
      <c r="B10465" s="2"/>
      <c r="C10465" s="3"/>
    </row>
    <row r="10466" spans="2:3" x14ac:dyDescent="0.25">
      <c r="B10466" s="2"/>
      <c r="C10466" s="3"/>
    </row>
    <row r="10467" spans="2:3" x14ac:dyDescent="0.25">
      <c r="B10467" s="2"/>
      <c r="C10467" s="3"/>
    </row>
    <row r="10468" spans="2:3" x14ac:dyDescent="0.25">
      <c r="B10468" s="2"/>
      <c r="C10468" s="3"/>
    </row>
    <row r="10469" spans="2:3" x14ac:dyDescent="0.25">
      <c r="B10469" s="2"/>
      <c r="C10469" s="3"/>
    </row>
    <row r="10470" spans="2:3" x14ac:dyDescent="0.25">
      <c r="B10470" s="2"/>
      <c r="C10470" s="3"/>
    </row>
    <row r="10471" spans="2:3" x14ac:dyDescent="0.25">
      <c r="B10471" s="2"/>
      <c r="C10471" s="3"/>
    </row>
    <row r="10472" spans="2:3" x14ac:dyDescent="0.25">
      <c r="B10472" s="2"/>
      <c r="C10472" s="3"/>
    </row>
    <row r="10473" spans="2:3" x14ac:dyDescent="0.25">
      <c r="B10473" s="2"/>
      <c r="C10473" s="3"/>
    </row>
    <row r="10474" spans="2:3" x14ac:dyDescent="0.25">
      <c r="B10474" s="2"/>
      <c r="C10474" s="3"/>
    </row>
    <row r="10475" spans="2:3" x14ac:dyDescent="0.25">
      <c r="B10475" s="2"/>
      <c r="C10475" s="3"/>
    </row>
    <row r="10476" spans="2:3" x14ac:dyDescent="0.25">
      <c r="B10476" s="2"/>
      <c r="C10476" s="3"/>
    </row>
    <row r="10477" spans="2:3" x14ac:dyDescent="0.25">
      <c r="B10477" s="2"/>
      <c r="C10477" s="3"/>
    </row>
    <row r="10478" spans="2:3" x14ac:dyDescent="0.25">
      <c r="B10478" s="2"/>
      <c r="C10478" s="3"/>
    </row>
    <row r="10479" spans="2:3" x14ac:dyDescent="0.25">
      <c r="B10479" s="2"/>
      <c r="C10479" s="3"/>
    </row>
    <row r="10480" spans="2:3" x14ac:dyDescent="0.25">
      <c r="B10480" s="2"/>
      <c r="C10480" s="3"/>
    </row>
    <row r="10481" spans="2:3" x14ac:dyDescent="0.25">
      <c r="B10481" s="2"/>
      <c r="C10481" s="3"/>
    </row>
    <row r="10482" spans="2:3" x14ac:dyDescent="0.25">
      <c r="B10482" s="2"/>
      <c r="C10482" s="3"/>
    </row>
    <row r="10483" spans="2:3" x14ac:dyDescent="0.25">
      <c r="B10483" s="2"/>
      <c r="C10483" s="3"/>
    </row>
    <row r="10484" spans="2:3" x14ac:dyDescent="0.25">
      <c r="B10484" s="2"/>
      <c r="C10484" s="3"/>
    </row>
    <row r="10485" spans="2:3" x14ac:dyDescent="0.25">
      <c r="B10485" s="2"/>
      <c r="C10485" s="3"/>
    </row>
    <row r="10486" spans="2:3" x14ac:dyDescent="0.25">
      <c r="B10486" s="2"/>
      <c r="C10486" s="3"/>
    </row>
    <row r="10487" spans="2:3" x14ac:dyDescent="0.25">
      <c r="B10487" s="2"/>
      <c r="C10487" s="3"/>
    </row>
    <row r="10488" spans="2:3" x14ac:dyDescent="0.25">
      <c r="B10488" s="2"/>
      <c r="C10488" s="3"/>
    </row>
    <row r="10489" spans="2:3" x14ac:dyDescent="0.25">
      <c r="B10489" s="2"/>
      <c r="C10489" s="3"/>
    </row>
    <row r="10490" spans="2:3" x14ac:dyDescent="0.25">
      <c r="B10490" s="2"/>
      <c r="C10490" s="3"/>
    </row>
    <row r="10491" spans="2:3" x14ac:dyDescent="0.25">
      <c r="B10491" s="2"/>
      <c r="C10491" s="3"/>
    </row>
    <row r="10492" spans="2:3" x14ac:dyDescent="0.25">
      <c r="B10492" s="2"/>
      <c r="C10492" s="3"/>
    </row>
    <row r="10493" spans="2:3" x14ac:dyDescent="0.25">
      <c r="B10493" s="2"/>
      <c r="C10493" s="3"/>
    </row>
    <row r="10494" spans="2:3" x14ac:dyDescent="0.25">
      <c r="B10494" s="2"/>
      <c r="C10494" s="3"/>
    </row>
    <row r="10495" spans="2:3" x14ac:dyDescent="0.25">
      <c r="B10495" s="2"/>
      <c r="C10495" s="3"/>
    </row>
    <row r="10496" spans="2:3" x14ac:dyDescent="0.25">
      <c r="B10496" s="2"/>
      <c r="C10496" s="3"/>
    </row>
    <row r="10497" spans="2:3" x14ac:dyDescent="0.25">
      <c r="B10497" s="2"/>
      <c r="C10497" s="3"/>
    </row>
    <row r="10498" spans="2:3" x14ac:dyDescent="0.25">
      <c r="B10498" s="2"/>
      <c r="C10498" s="3"/>
    </row>
    <row r="10499" spans="2:3" x14ac:dyDescent="0.25">
      <c r="B10499" s="2"/>
      <c r="C10499" s="3"/>
    </row>
    <row r="10500" spans="2:3" x14ac:dyDescent="0.25">
      <c r="B10500" s="2"/>
      <c r="C10500" s="3"/>
    </row>
    <row r="10501" spans="2:3" x14ac:dyDescent="0.25">
      <c r="B10501" s="2"/>
      <c r="C10501" s="3"/>
    </row>
    <row r="10502" spans="2:3" x14ac:dyDescent="0.25">
      <c r="B10502" s="2"/>
      <c r="C10502" s="3"/>
    </row>
    <row r="10503" spans="2:3" x14ac:dyDescent="0.25">
      <c r="B10503" s="2"/>
      <c r="C10503" s="3"/>
    </row>
    <row r="10504" spans="2:3" x14ac:dyDescent="0.25">
      <c r="B10504" s="2"/>
      <c r="C10504" s="3"/>
    </row>
    <row r="10505" spans="2:3" x14ac:dyDescent="0.25">
      <c r="B10505" s="2"/>
      <c r="C10505" s="3"/>
    </row>
    <row r="10506" spans="2:3" x14ac:dyDescent="0.25">
      <c r="B10506" s="2"/>
      <c r="C10506" s="3"/>
    </row>
    <row r="10507" spans="2:3" x14ac:dyDescent="0.25">
      <c r="B10507" s="2"/>
      <c r="C10507" s="3"/>
    </row>
    <row r="10508" spans="2:3" x14ac:dyDescent="0.25">
      <c r="B10508" s="2"/>
      <c r="C10508" s="3"/>
    </row>
    <row r="10509" spans="2:3" x14ac:dyDescent="0.25">
      <c r="B10509" s="2"/>
      <c r="C10509" s="3"/>
    </row>
    <row r="10510" spans="2:3" x14ac:dyDescent="0.25">
      <c r="B10510" s="2"/>
      <c r="C10510" s="3"/>
    </row>
    <row r="10511" spans="2:3" x14ac:dyDescent="0.25">
      <c r="B10511" s="2"/>
      <c r="C10511" s="3"/>
    </row>
    <row r="10512" spans="2:3" x14ac:dyDescent="0.25">
      <c r="B10512" s="2"/>
      <c r="C10512" s="3"/>
    </row>
    <row r="10513" spans="2:27" x14ac:dyDescent="0.25">
      <c r="B10513" s="2"/>
      <c r="C10513" s="3"/>
    </row>
    <row r="10514" spans="2:27" x14ac:dyDescent="0.25">
      <c r="B10514" s="2"/>
      <c r="C10514" s="3"/>
    </row>
    <row r="10515" spans="2:27" x14ac:dyDescent="0.25">
      <c r="B10515" s="2"/>
      <c r="C10515" s="3"/>
    </row>
    <row r="10516" spans="2:27" x14ac:dyDescent="0.25">
      <c r="B10516" s="2"/>
      <c r="C10516" s="3"/>
    </row>
    <row r="10517" spans="2:27" x14ac:dyDescent="0.25">
      <c r="B10517" s="2"/>
      <c r="C10517" s="3"/>
    </row>
    <row r="10518" spans="2:27" x14ac:dyDescent="0.25">
      <c r="B10518" s="2"/>
      <c r="C10518" s="3"/>
    </row>
    <row r="10519" spans="2:27" x14ac:dyDescent="0.25">
      <c r="B10519" s="2"/>
      <c r="C10519" s="3"/>
    </row>
    <row r="10520" spans="2:27" x14ac:dyDescent="0.25">
      <c r="B10520" s="2"/>
      <c r="C10520" s="3"/>
      <c r="Y10520" s="9"/>
      <c r="Z10520" s="9"/>
      <c r="AA10520" s="9"/>
    </row>
    <row r="10521" spans="2:27" x14ac:dyDescent="0.25">
      <c r="B10521" s="2"/>
      <c r="C10521" s="3"/>
      <c r="Y10521" s="9"/>
      <c r="Z10521" s="9"/>
      <c r="AA10521" s="9"/>
    </row>
    <row r="10522" spans="2:27" x14ac:dyDescent="0.25">
      <c r="B10522" s="2"/>
      <c r="C10522" s="3"/>
      <c r="Y10522" s="9"/>
      <c r="Z10522" s="9"/>
      <c r="AA10522" s="9"/>
    </row>
    <row r="10523" spans="2:27" x14ac:dyDescent="0.25">
      <c r="B10523" s="2"/>
      <c r="C10523" s="3"/>
      <c r="Y10523" s="9"/>
      <c r="Z10523" s="9"/>
      <c r="AA10523" s="9"/>
    </row>
    <row r="10524" spans="2:27" x14ac:dyDescent="0.25">
      <c r="B10524" s="2"/>
      <c r="C10524" s="3"/>
      <c r="Y10524" s="9"/>
      <c r="Z10524" s="9"/>
      <c r="AA10524" s="9"/>
    </row>
    <row r="10525" spans="2:27" x14ac:dyDescent="0.25">
      <c r="B10525" s="2"/>
      <c r="C10525" s="3"/>
      <c r="Y10525" s="9"/>
      <c r="Z10525" s="9"/>
      <c r="AA10525" s="9"/>
    </row>
    <row r="10526" spans="2:27" x14ac:dyDescent="0.25">
      <c r="B10526" s="2"/>
      <c r="C10526" s="3"/>
      <c r="Y10526" s="9"/>
      <c r="Z10526" s="9"/>
      <c r="AA10526" s="9"/>
    </row>
    <row r="10527" spans="2:27" x14ac:dyDescent="0.25">
      <c r="B10527" s="2"/>
      <c r="C10527" s="3"/>
      <c r="Y10527" s="9"/>
      <c r="Z10527" s="9"/>
      <c r="AA10527" s="9"/>
    </row>
    <row r="10528" spans="2:27" x14ac:dyDescent="0.25">
      <c r="B10528" s="2"/>
      <c r="C10528" s="3"/>
      <c r="Y10528" s="9"/>
      <c r="Z10528" s="9"/>
      <c r="AA10528" s="9"/>
    </row>
    <row r="10529" spans="2:27" x14ac:dyDescent="0.25">
      <c r="B10529" s="2"/>
      <c r="C10529" s="3"/>
      <c r="Y10529" s="9"/>
      <c r="Z10529" s="9"/>
      <c r="AA10529" s="9"/>
    </row>
    <row r="10530" spans="2:27" x14ac:dyDescent="0.25">
      <c r="B10530" s="2"/>
      <c r="C10530" s="3"/>
      <c r="Y10530" s="9"/>
      <c r="Z10530" s="9"/>
      <c r="AA10530" s="9"/>
    </row>
    <row r="10531" spans="2:27" x14ac:dyDescent="0.25">
      <c r="B10531" s="2"/>
      <c r="C10531" s="3"/>
      <c r="Y10531" s="9"/>
      <c r="Z10531" s="9"/>
      <c r="AA10531" s="9"/>
    </row>
    <row r="10532" spans="2:27" x14ac:dyDescent="0.25">
      <c r="B10532" s="2"/>
      <c r="C10532" s="3"/>
      <c r="Y10532" s="9"/>
      <c r="Z10532" s="9"/>
      <c r="AA10532" s="9"/>
    </row>
    <row r="10533" spans="2:27" x14ac:dyDescent="0.25">
      <c r="B10533" s="2"/>
      <c r="C10533" s="3"/>
      <c r="Y10533" s="9"/>
      <c r="Z10533" s="9"/>
      <c r="AA10533" s="9"/>
    </row>
    <row r="10534" spans="2:27" x14ac:dyDescent="0.25">
      <c r="B10534" s="2"/>
      <c r="C10534" s="3"/>
      <c r="Y10534" s="9"/>
      <c r="Z10534" s="9"/>
      <c r="AA10534" s="9"/>
    </row>
    <row r="10535" spans="2:27" x14ac:dyDescent="0.25">
      <c r="B10535" s="2"/>
      <c r="C10535" s="3"/>
      <c r="Y10535" s="9"/>
      <c r="Z10535" s="9"/>
      <c r="AA10535" s="9"/>
    </row>
    <row r="10536" spans="2:27" x14ac:dyDescent="0.25">
      <c r="B10536" s="2"/>
      <c r="C10536" s="3"/>
      <c r="Y10536" s="9"/>
      <c r="Z10536" s="9"/>
      <c r="AA10536" s="9"/>
    </row>
    <row r="10537" spans="2:27" x14ac:dyDescent="0.25">
      <c r="B10537" s="2"/>
      <c r="C10537" s="3"/>
      <c r="Y10537" s="9"/>
      <c r="Z10537" s="9"/>
      <c r="AA10537" s="9"/>
    </row>
    <row r="10538" spans="2:27" x14ac:dyDescent="0.25">
      <c r="B10538" s="2"/>
      <c r="C10538" s="3"/>
      <c r="Y10538" s="9"/>
      <c r="Z10538" s="9"/>
      <c r="AA10538" s="9"/>
    </row>
    <row r="10539" spans="2:27" x14ac:dyDescent="0.25">
      <c r="B10539" s="2"/>
      <c r="C10539" s="3"/>
      <c r="Y10539" s="9"/>
      <c r="Z10539" s="9"/>
      <c r="AA10539" s="9"/>
    </row>
    <row r="10540" spans="2:27" x14ac:dyDescent="0.25">
      <c r="B10540" s="2"/>
      <c r="C10540" s="3"/>
      <c r="Y10540" s="9"/>
      <c r="Z10540" s="9"/>
      <c r="AA10540" s="9"/>
    </row>
    <row r="10541" spans="2:27" x14ac:dyDescent="0.25">
      <c r="B10541" s="2"/>
      <c r="C10541" s="3"/>
      <c r="Y10541" s="9"/>
      <c r="Z10541" s="9"/>
      <c r="AA10541" s="9"/>
    </row>
    <row r="10542" spans="2:27" x14ac:dyDescent="0.25">
      <c r="B10542" s="2"/>
      <c r="C10542" s="3"/>
      <c r="Y10542" s="9"/>
      <c r="Z10542" s="9"/>
      <c r="AA10542" s="9"/>
    </row>
    <row r="10543" spans="2:27" x14ac:dyDescent="0.25">
      <c r="B10543" s="2"/>
      <c r="C10543" s="3"/>
      <c r="Y10543" s="9"/>
      <c r="Z10543" s="9"/>
      <c r="AA10543" s="9"/>
    </row>
    <row r="10544" spans="2:27" x14ac:dyDescent="0.25">
      <c r="B10544" s="2"/>
      <c r="C10544" s="3"/>
      <c r="Y10544" s="9"/>
      <c r="Z10544" s="9"/>
      <c r="AA10544" s="9"/>
    </row>
    <row r="10545" spans="2:27" x14ac:dyDescent="0.25">
      <c r="B10545" s="2"/>
      <c r="C10545" s="3"/>
      <c r="Y10545" s="9"/>
      <c r="Z10545" s="9"/>
      <c r="AA10545" s="9"/>
    </row>
    <row r="10546" spans="2:27" x14ac:dyDescent="0.25">
      <c r="B10546" s="2"/>
      <c r="C10546" s="3"/>
      <c r="Y10546" s="9"/>
      <c r="Z10546" s="9"/>
      <c r="AA10546" s="9"/>
    </row>
    <row r="10547" spans="2:27" x14ac:dyDescent="0.25">
      <c r="B10547" s="2"/>
      <c r="C10547" s="3"/>
      <c r="Y10547" s="9"/>
      <c r="Z10547" s="9"/>
      <c r="AA10547" s="9"/>
    </row>
    <row r="10548" spans="2:27" x14ac:dyDescent="0.25">
      <c r="B10548" s="2"/>
      <c r="C10548" s="3"/>
      <c r="Y10548" s="9"/>
      <c r="Z10548" s="9"/>
      <c r="AA10548" s="9"/>
    </row>
    <row r="10549" spans="2:27" x14ac:dyDescent="0.25">
      <c r="B10549" s="2"/>
      <c r="C10549" s="3"/>
      <c r="Y10549" s="9"/>
      <c r="Z10549" s="9"/>
      <c r="AA10549" s="9"/>
    </row>
    <row r="10550" spans="2:27" x14ac:dyDescent="0.25">
      <c r="B10550" s="2"/>
      <c r="C10550" s="3"/>
      <c r="Y10550" s="9"/>
      <c r="Z10550" s="9"/>
      <c r="AA10550" s="9"/>
    </row>
    <row r="10551" spans="2:27" x14ac:dyDescent="0.25">
      <c r="B10551" s="2"/>
      <c r="C10551" s="3"/>
      <c r="Y10551" s="9"/>
      <c r="Z10551" s="9"/>
      <c r="AA10551" s="9"/>
    </row>
    <row r="10552" spans="2:27" x14ac:dyDescent="0.25">
      <c r="B10552" s="2"/>
      <c r="C10552" s="3"/>
      <c r="Y10552" s="9"/>
      <c r="Z10552" s="9"/>
      <c r="AA10552" s="9"/>
    </row>
    <row r="10553" spans="2:27" x14ac:dyDescent="0.25">
      <c r="B10553" s="2"/>
      <c r="C10553" s="3"/>
      <c r="Y10553" s="9"/>
      <c r="Z10553" s="9"/>
      <c r="AA10553" s="9"/>
    </row>
    <row r="10554" spans="2:27" x14ac:dyDescent="0.25">
      <c r="B10554" s="2"/>
      <c r="C10554" s="3"/>
      <c r="Y10554" s="9"/>
      <c r="Z10554" s="9"/>
      <c r="AA10554" s="9"/>
    </row>
    <row r="10555" spans="2:27" x14ac:dyDescent="0.25">
      <c r="B10555" s="2"/>
      <c r="C10555" s="3"/>
      <c r="Y10555" s="9"/>
      <c r="Z10555" s="9"/>
      <c r="AA10555" s="9"/>
    </row>
    <row r="10556" spans="2:27" x14ac:dyDescent="0.25">
      <c r="B10556" s="2"/>
      <c r="C10556" s="3"/>
      <c r="Y10556" s="9"/>
      <c r="Z10556" s="9"/>
      <c r="AA10556" s="9"/>
    </row>
    <row r="10557" spans="2:27" x14ac:dyDescent="0.25">
      <c r="B10557" s="2"/>
      <c r="C10557" s="3"/>
      <c r="Y10557" s="9"/>
      <c r="Z10557" s="9"/>
      <c r="AA10557" s="9"/>
    </row>
    <row r="10558" spans="2:27" x14ac:dyDescent="0.25">
      <c r="B10558" s="2"/>
      <c r="C10558" s="3"/>
      <c r="Y10558" s="9"/>
      <c r="Z10558" s="9"/>
      <c r="AA10558" s="9"/>
    </row>
    <row r="10559" spans="2:27" x14ac:dyDescent="0.25">
      <c r="B10559" s="2"/>
      <c r="C10559" s="3"/>
      <c r="Y10559" s="9"/>
      <c r="Z10559" s="9"/>
      <c r="AA10559" s="9"/>
    </row>
    <row r="10560" spans="2:27" x14ac:dyDescent="0.25">
      <c r="B10560" s="2"/>
      <c r="C10560" s="3"/>
      <c r="Y10560" s="9"/>
      <c r="Z10560" s="9"/>
      <c r="AA10560" s="9"/>
    </row>
    <row r="10561" spans="2:27" x14ac:dyDescent="0.25">
      <c r="B10561" s="2"/>
      <c r="C10561" s="3"/>
      <c r="Y10561" s="9"/>
      <c r="Z10561" s="9"/>
      <c r="AA10561" s="9"/>
    </row>
    <row r="10562" spans="2:27" x14ac:dyDescent="0.25">
      <c r="B10562" s="2"/>
      <c r="C10562" s="3"/>
      <c r="Y10562" s="9"/>
      <c r="Z10562" s="9"/>
      <c r="AA10562" s="9"/>
    </row>
    <row r="10563" spans="2:27" x14ac:dyDescent="0.25">
      <c r="B10563" s="2"/>
      <c r="C10563" s="3"/>
      <c r="Y10563" s="9"/>
      <c r="Z10563" s="9"/>
      <c r="AA10563" s="9"/>
    </row>
    <row r="10564" spans="2:27" x14ac:dyDescent="0.25">
      <c r="B10564" s="2"/>
      <c r="C10564" s="3"/>
      <c r="Y10564" s="9"/>
      <c r="Z10564" s="9"/>
      <c r="AA10564" s="9"/>
    </row>
    <row r="10565" spans="2:27" x14ac:dyDescent="0.25">
      <c r="B10565" s="2"/>
      <c r="C10565" s="3"/>
      <c r="Y10565" s="9"/>
      <c r="Z10565" s="9"/>
      <c r="AA10565" s="9"/>
    </row>
    <row r="10566" spans="2:27" x14ac:dyDescent="0.25">
      <c r="B10566" s="2"/>
      <c r="C10566" s="3"/>
      <c r="Y10566" s="9"/>
      <c r="Z10566" s="9"/>
      <c r="AA10566" s="9"/>
    </row>
    <row r="10567" spans="2:27" x14ac:dyDescent="0.25">
      <c r="B10567" s="2"/>
      <c r="C10567" s="3"/>
      <c r="Y10567" s="9"/>
      <c r="Z10567" s="9"/>
      <c r="AA10567" s="9"/>
    </row>
    <row r="10568" spans="2:27" x14ac:dyDescent="0.25">
      <c r="B10568" s="2"/>
      <c r="C10568" s="3"/>
      <c r="Y10568" s="9"/>
      <c r="Z10568" s="9"/>
      <c r="AA10568" s="9"/>
    </row>
    <row r="10569" spans="2:27" x14ac:dyDescent="0.25">
      <c r="B10569" s="2"/>
      <c r="C10569" s="3"/>
      <c r="Y10569" s="9"/>
      <c r="Z10569" s="9"/>
      <c r="AA10569" s="9"/>
    </row>
    <row r="10570" spans="2:27" x14ac:dyDescent="0.25">
      <c r="B10570" s="2"/>
      <c r="C10570" s="3"/>
      <c r="Y10570" s="9"/>
      <c r="Z10570" s="9"/>
      <c r="AA10570" s="9"/>
    </row>
    <row r="10571" spans="2:27" x14ac:dyDescent="0.25">
      <c r="B10571" s="2"/>
      <c r="C10571" s="3"/>
      <c r="Y10571" s="9"/>
      <c r="Z10571" s="9"/>
      <c r="AA10571" s="9"/>
    </row>
    <row r="10572" spans="2:27" x14ac:dyDescent="0.25">
      <c r="B10572" s="2"/>
      <c r="C10572" s="3"/>
      <c r="Y10572" s="9"/>
      <c r="Z10572" s="9"/>
      <c r="AA10572" s="9"/>
    </row>
    <row r="10573" spans="2:27" x14ac:dyDescent="0.25">
      <c r="B10573" s="2"/>
      <c r="C10573" s="3"/>
      <c r="Y10573" s="9"/>
      <c r="Z10573" s="9"/>
      <c r="AA10573" s="9"/>
    </row>
    <row r="10574" spans="2:27" x14ac:dyDescent="0.25">
      <c r="B10574" s="2"/>
      <c r="C10574" s="3"/>
      <c r="Y10574" s="9"/>
      <c r="Z10574" s="9"/>
      <c r="AA10574" s="9"/>
    </row>
    <row r="10575" spans="2:27" x14ac:dyDescent="0.25">
      <c r="B10575" s="2"/>
      <c r="C10575" s="3"/>
      <c r="Y10575" s="9"/>
      <c r="Z10575" s="9"/>
      <c r="AA10575" s="9"/>
    </row>
    <row r="10576" spans="2:27" x14ac:dyDescent="0.25">
      <c r="B10576" s="2"/>
      <c r="C10576" s="3"/>
      <c r="Y10576" s="9"/>
      <c r="Z10576" s="9"/>
      <c r="AA10576" s="9"/>
    </row>
    <row r="10577" spans="2:27" x14ac:dyDescent="0.25">
      <c r="B10577" s="2"/>
      <c r="C10577" s="3"/>
      <c r="Y10577" s="9"/>
      <c r="Z10577" s="9"/>
      <c r="AA10577" s="9"/>
    </row>
    <row r="10578" spans="2:27" x14ac:dyDescent="0.25">
      <c r="B10578" s="2"/>
      <c r="C10578" s="3"/>
      <c r="Y10578" s="9"/>
      <c r="Z10578" s="9"/>
      <c r="AA10578" s="9"/>
    </row>
    <row r="10579" spans="2:27" x14ac:dyDescent="0.25">
      <c r="B10579" s="2"/>
      <c r="C10579" s="3"/>
      <c r="Y10579" s="9"/>
      <c r="Z10579" s="9"/>
      <c r="AA10579" s="9"/>
    </row>
    <row r="10580" spans="2:27" x14ac:dyDescent="0.25">
      <c r="B10580" s="2"/>
      <c r="C10580" s="3"/>
      <c r="Y10580" s="9"/>
      <c r="Z10580" s="9"/>
      <c r="AA10580" s="9"/>
    </row>
    <row r="10581" spans="2:27" x14ac:dyDescent="0.25">
      <c r="B10581" s="2"/>
      <c r="C10581" s="3"/>
      <c r="Y10581" s="9"/>
      <c r="Z10581" s="9"/>
      <c r="AA10581" s="9"/>
    </row>
    <row r="10582" spans="2:27" x14ac:dyDescent="0.25">
      <c r="B10582" s="2"/>
      <c r="C10582" s="3"/>
      <c r="Y10582" s="9"/>
      <c r="Z10582" s="9"/>
      <c r="AA10582" s="9"/>
    </row>
    <row r="10583" spans="2:27" x14ac:dyDescent="0.25">
      <c r="B10583" s="2"/>
      <c r="C10583" s="3"/>
      <c r="Y10583" s="9"/>
      <c r="Z10583" s="9"/>
      <c r="AA10583" s="9"/>
    </row>
    <row r="10584" spans="2:27" x14ac:dyDescent="0.25">
      <c r="B10584" s="2"/>
      <c r="C10584" s="3"/>
      <c r="Y10584" s="9"/>
      <c r="Z10584" s="9"/>
      <c r="AA10584" s="9"/>
    </row>
    <row r="10585" spans="2:27" x14ac:dyDescent="0.25">
      <c r="B10585" s="2"/>
      <c r="C10585" s="3"/>
      <c r="Y10585" s="9"/>
      <c r="Z10585" s="9"/>
      <c r="AA10585" s="9"/>
    </row>
    <row r="10586" spans="2:27" x14ac:dyDescent="0.25">
      <c r="B10586" s="2"/>
      <c r="C10586" s="3"/>
      <c r="Y10586" s="9"/>
      <c r="Z10586" s="9"/>
      <c r="AA10586" s="9"/>
    </row>
    <row r="10587" spans="2:27" x14ac:dyDescent="0.25">
      <c r="B10587" s="2"/>
      <c r="C10587" s="3"/>
      <c r="Y10587" s="9"/>
      <c r="Z10587" s="9"/>
      <c r="AA10587" s="9"/>
    </row>
    <row r="10588" spans="2:27" x14ac:dyDescent="0.25">
      <c r="B10588" s="2"/>
      <c r="C10588" s="3"/>
      <c r="Y10588" s="9"/>
      <c r="Z10588" s="9"/>
      <c r="AA10588" s="9"/>
    </row>
    <row r="10589" spans="2:27" x14ac:dyDescent="0.25">
      <c r="B10589" s="2"/>
      <c r="C10589" s="3"/>
      <c r="Y10589" s="9"/>
      <c r="Z10589" s="9"/>
      <c r="AA10589" s="9"/>
    </row>
    <row r="10590" spans="2:27" x14ac:dyDescent="0.25">
      <c r="B10590" s="2"/>
      <c r="C10590" s="3"/>
      <c r="Y10590" s="9"/>
      <c r="Z10590" s="9"/>
      <c r="AA10590" s="9"/>
    </row>
    <row r="10591" spans="2:27" x14ac:dyDescent="0.25">
      <c r="B10591" s="2"/>
      <c r="C10591" s="3"/>
      <c r="Y10591" s="9"/>
      <c r="Z10591" s="9"/>
      <c r="AA10591" s="9"/>
    </row>
    <row r="10592" spans="2:27" x14ac:dyDescent="0.25">
      <c r="B10592" s="2"/>
      <c r="C10592" s="3"/>
      <c r="Y10592" s="9"/>
      <c r="Z10592" s="9"/>
      <c r="AA10592" s="9"/>
    </row>
    <row r="10593" spans="2:27" x14ac:dyDescent="0.25">
      <c r="B10593" s="2"/>
      <c r="C10593" s="3"/>
      <c r="Y10593" s="9"/>
      <c r="Z10593" s="9"/>
      <c r="AA10593" s="9"/>
    </row>
    <row r="10594" spans="2:27" x14ac:dyDescent="0.25">
      <c r="B10594" s="2"/>
      <c r="C10594" s="3"/>
      <c r="Y10594" s="9"/>
      <c r="Z10594" s="9"/>
      <c r="AA10594" s="9"/>
    </row>
    <row r="10595" spans="2:27" x14ac:dyDescent="0.25">
      <c r="B10595" s="2"/>
      <c r="C10595" s="3"/>
      <c r="Y10595" s="9"/>
      <c r="Z10595" s="9"/>
      <c r="AA10595" s="9"/>
    </row>
    <row r="10596" spans="2:27" x14ac:dyDescent="0.25">
      <c r="B10596" s="2"/>
      <c r="C10596" s="3"/>
      <c r="Y10596" s="9"/>
      <c r="Z10596" s="9"/>
      <c r="AA10596" s="9"/>
    </row>
    <row r="10597" spans="2:27" x14ac:dyDescent="0.25">
      <c r="B10597" s="2"/>
      <c r="C10597" s="3"/>
      <c r="Y10597" s="9"/>
      <c r="Z10597" s="9"/>
      <c r="AA10597" s="9"/>
    </row>
    <row r="10598" spans="2:27" x14ac:dyDescent="0.25">
      <c r="B10598" s="2"/>
      <c r="C10598" s="3"/>
      <c r="Y10598" s="9"/>
      <c r="Z10598" s="9"/>
      <c r="AA10598" s="9"/>
    </row>
    <row r="10599" spans="2:27" x14ac:dyDescent="0.25">
      <c r="B10599" s="2"/>
      <c r="C10599" s="3"/>
      <c r="Y10599" s="9"/>
      <c r="Z10599" s="9"/>
      <c r="AA10599" s="9"/>
    </row>
    <row r="10600" spans="2:27" x14ac:dyDescent="0.25">
      <c r="B10600" s="2"/>
      <c r="C10600" s="3"/>
      <c r="Y10600" s="9"/>
      <c r="Z10600" s="9"/>
      <c r="AA10600" s="9"/>
    </row>
    <row r="10601" spans="2:27" x14ac:dyDescent="0.25">
      <c r="B10601" s="2"/>
      <c r="C10601" s="3"/>
    </row>
    <row r="10602" spans="2:27" x14ac:dyDescent="0.25">
      <c r="B10602" s="2"/>
      <c r="C10602" s="3"/>
    </row>
    <row r="10603" spans="2:27" x14ac:dyDescent="0.25">
      <c r="B10603" s="2"/>
      <c r="C10603" s="3"/>
    </row>
    <row r="10604" spans="2:27" x14ac:dyDescent="0.25">
      <c r="B10604" s="2"/>
      <c r="C10604" s="3"/>
    </row>
    <row r="10605" spans="2:27" x14ac:dyDescent="0.25">
      <c r="B10605" s="2"/>
      <c r="C10605" s="3"/>
    </row>
    <row r="10606" spans="2:27" x14ac:dyDescent="0.25">
      <c r="B10606" s="2"/>
      <c r="C10606" s="3"/>
    </row>
    <row r="10607" spans="2:27" x14ac:dyDescent="0.25">
      <c r="B10607" s="2"/>
      <c r="C10607" s="3"/>
    </row>
    <row r="10608" spans="2:27" x14ac:dyDescent="0.25">
      <c r="B10608" s="2"/>
      <c r="C10608" s="3"/>
    </row>
    <row r="10609" spans="2:3" x14ac:dyDescent="0.25">
      <c r="B10609" s="2"/>
      <c r="C10609" s="3"/>
    </row>
    <row r="10610" spans="2:3" x14ac:dyDescent="0.25">
      <c r="B10610" s="2"/>
      <c r="C10610" s="3"/>
    </row>
    <row r="10611" spans="2:3" x14ac:dyDescent="0.25">
      <c r="B10611" s="2"/>
      <c r="C10611" s="3"/>
    </row>
    <row r="10612" spans="2:3" x14ac:dyDescent="0.25">
      <c r="B10612" s="2"/>
      <c r="C10612" s="3"/>
    </row>
    <row r="10613" spans="2:3" x14ac:dyDescent="0.25">
      <c r="B10613" s="2"/>
      <c r="C10613" s="3"/>
    </row>
    <row r="10614" spans="2:3" x14ac:dyDescent="0.25">
      <c r="B10614" s="2"/>
      <c r="C10614" s="3"/>
    </row>
    <row r="10615" spans="2:3" x14ac:dyDescent="0.25">
      <c r="B10615" s="2"/>
      <c r="C10615" s="3"/>
    </row>
    <row r="10616" spans="2:3" x14ac:dyDescent="0.25">
      <c r="B10616" s="2"/>
      <c r="C10616" s="3"/>
    </row>
    <row r="10617" spans="2:3" x14ac:dyDescent="0.25">
      <c r="B10617" s="2"/>
      <c r="C10617" s="3"/>
    </row>
    <row r="10618" spans="2:3" x14ac:dyDescent="0.25">
      <c r="B10618" s="2"/>
      <c r="C10618" s="3"/>
    </row>
    <row r="10619" spans="2:3" x14ac:dyDescent="0.25">
      <c r="B10619" s="2"/>
      <c r="C10619" s="3"/>
    </row>
    <row r="10620" spans="2:3" x14ac:dyDescent="0.25">
      <c r="B10620" s="2"/>
      <c r="C10620" s="3"/>
    </row>
    <row r="10621" spans="2:3" x14ac:dyDescent="0.25">
      <c r="B10621" s="2"/>
      <c r="C10621" s="3"/>
    </row>
    <row r="10622" spans="2:3" x14ac:dyDescent="0.25">
      <c r="B10622" s="2"/>
      <c r="C10622" s="3"/>
    </row>
    <row r="10623" spans="2:3" x14ac:dyDescent="0.25">
      <c r="B10623" s="2"/>
      <c r="C10623" s="3"/>
    </row>
    <row r="10624" spans="2:3" x14ac:dyDescent="0.25">
      <c r="B10624" s="2"/>
      <c r="C10624" s="3"/>
    </row>
    <row r="10625" spans="2:3" x14ac:dyDescent="0.25">
      <c r="B10625" s="2"/>
      <c r="C10625" s="3"/>
    </row>
    <row r="10626" spans="2:3" x14ac:dyDescent="0.25">
      <c r="B10626" s="2"/>
      <c r="C10626" s="3"/>
    </row>
    <row r="10627" spans="2:3" x14ac:dyDescent="0.25">
      <c r="B10627" s="2"/>
      <c r="C10627" s="3"/>
    </row>
    <row r="10628" spans="2:3" x14ac:dyDescent="0.25">
      <c r="B10628" s="2"/>
      <c r="C10628" s="3"/>
    </row>
    <row r="10629" spans="2:3" x14ac:dyDescent="0.25">
      <c r="B10629" s="2"/>
      <c r="C10629" s="3"/>
    </row>
    <row r="10630" spans="2:3" x14ac:dyDescent="0.25">
      <c r="B10630" s="2"/>
      <c r="C10630" s="3"/>
    </row>
    <row r="10631" spans="2:3" x14ac:dyDescent="0.25">
      <c r="B10631" s="2"/>
      <c r="C10631" s="3"/>
    </row>
    <row r="10632" spans="2:3" x14ac:dyDescent="0.25">
      <c r="B10632" s="2"/>
      <c r="C10632" s="3"/>
    </row>
    <row r="10633" spans="2:3" x14ac:dyDescent="0.25">
      <c r="B10633" s="2"/>
      <c r="C10633" s="3"/>
    </row>
    <row r="10634" spans="2:3" x14ac:dyDescent="0.25">
      <c r="B10634" s="2"/>
      <c r="C10634" s="3"/>
    </row>
    <row r="10635" spans="2:3" x14ac:dyDescent="0.25">
      <c r="B10635" s="2"/>
      <c r="C10635" s="3"/>
    </row>
    <row r="10636" spans="2:3" x14ac:dyDescent="0.25">
      <c r="B10636" s="2"/>
      <c r="C10636" s="3"/>
    </row>
    <row r="10637" spans="2:3" x14ac:dyDescent="0.25">
      <c r="B10637" s="2"/>
      <c r="C10637" s="3"/>
    </row>
    <row r="10638" spans="2:3" x14ac:dyDescent="0.25">
      <c r="B10638" s="2"/>
      <c r="C10638" s="3"/>
    </row>
    <row r="10639" spans="2:3" x14ac:dyDescent="0.25">
      <c r="B10639" s="2"/>
      <c r="C10639" s="3"/>
    </row>
    <row r="10640" spans="2:3" x14ac:dyDescent="0.25">
      <c r="B10640" s="2"/>
      <c r="C10640" s="3"/>
    </row>
    <row r="10641" spans="2:3" x14ac:dyDescent="0.25">
      <c r="B10641" s="2"/>
      <c r="C10641" s="3"/>
    </row>
    <row r="10642" spans="2:3" x14ac:dyDescent="0.25">
      <c r="B10642" s="2"/>
      <c r="C10642" s="3"/>
    </row>
    <row r="10643" spans="2:3" x14ac:dyDescent="0.25">
      <c r="B10643" s="2"/>
      <c r="C10643" s="3"/>
    </row>
    <row r="10644" spans="2:3" x14ac:dyDescent="0.25">
      <c r="B10644" s="2"/>
      <c r="C10644" s="3"/>
    </row>
    <row r="10645" spans="2:3" x14ac:dyDescent="0.25">
      <c r="B10645" s="2"/>
      <c r="C10645" s="3"/>
    </row>
    <row r="10646" spans="2:3" x14ac:dyDescent="0.25">
      <c r="B10646" s="2"/>
      <c r="C10646" s="3"/>
    </row>
    <row r="10647" spans="2:3" x14ac:dyDescent="0.25">
      <c r="B10647" s="2"/>
      <c r="C10647" s="3"/>
    </row>
    <row r="10648" spans="2:3" x14ac:dyDescent="0.25">
      <c r="B10648" s="2"/>
      <c r="C10648" s="3"/>
    </row>
    <row r="10649" spans="2:3" x14ac:dyDescent="0.25">
      <c r="B10649" s="2"/>
      <c r="C10649" s="3"/>
    </row>
    <row r="10650" spans="2:3" x14ac:dyDescent="0.25">
      <c r="B10650" s="2"/>
      <c r="C10650" s="3"/>
    </row>
    <row r="10651" spans="2:3" x14ac:dyDescent="0.25">
      <c r="B10651" s="2"/>
      <c r="C10651" s="3"/>
    </row>
    <row r="10652" spans="2:3" x14ac:dyDescent="0.25">
      <c r="B10652" s="2"/>
      <c r="C10652" s="3"/>
    </row>
    <row r="10653" spans="2:3" x14ac:dyDescent="0.25">
      <c r="B10653" s="2"/>
      <c r="C10653" s="3"/>
    </row>
    <row r="10654" spans="2:3" x14ac:dyDescent="0.25">
      <c r="B10654" s="2"/>
      <c r="C10654" s="3"/>
    </row>
    <row r="10655" spans="2:3" x14ac:dyDescent="0.25">
      <c r="B10655" s="2"/>
      <c r="C10655" s="3"/>
    </row>
    <row r="10656" spans="2:3" x14ac:dyDescent="0.25">
      <c r="B10656" s="2"/>
      <c r="C10656" s="3"/>
    </row>
    <row r="10657" spans="2:27" x14ac:dyDescent="0.25">
      <c r="B10657" s="2"/>
      <c r="C10657" s="3"/>
      <c r="Y10657" s="9"/>
      <c r="Z10657" s="9"/>
      <c r="AA10657" s="9"/>
    </row>
    <row r="10658" spans="2:27" x14ac:dyDescent="0.25">
      <c r="B10658" s="2"/>
      <c r="C10658" s="3"/>
      <c r="Y10658" s="9"/>
      <c r="Z10658" s="9"/>
      <c r="AA10658" s="9"/>
    </row>
    <row r="10659" spans="2:27" x14ac:dyDescent="0.25">
      <c r="B10659" s="2"/>
      <c r="C10659" s="3"/>
      <c r="Y10659" s="9"/>
      <c r="Z10659" s="9"/>
      <c r="AA10659" s="9"/>
    </row>
    <row r="10660" spans="2:27" x14ac:dyDescent="0.25">
      <c r="B10660" s="2"/>
      <c r="C10660" s="3"/>
      <c r="Y10660" s="9"/>
      <c r="Z10660" s="9"/>
      <c r="AA10660" s="9"/>
    </row>
    <row r="10661" spans="2:27" x14ac:dyDescent="0.25">
      <c r="B10661" s="2"/>
      <c r="C10661" s="3"/>
      <c r="Y10661" s="9"/>
      <c r="Z10661" s="9"/>
      <c r="AA10661" s="9"/>
    </row>
    <row r="10662" spans="2:27" x14ac:dyDescent="0.25">
      <c r="B10662" s="2"/>
      <c r="C10662" s="3"/>
      <c r="Y10662" s="9"/>
      <c r="Z10662" s="9"/>
      <c r="AA10662" s="9"/>
    </row>
    <row r="10663" spans="2:27" x14ac:dyDescent="0.25">
      <c r="B10663" s="2"/>
      <c r="C10663" s="3"/>
      <c r="Y10663" s="9"/>
      <c r="Z10663" s="9"/>
      <c r="AA10663" s="9"/>
    </row>
    <row r="10664" spans="2:27" x14ac:dyDescent="0.25">
      <c r="B10664" s="2"/>
      <c r="C10664" s="3"/>
      <c r="Y10664" s="9"/>
      <c r="Z10664" s="9"/>
      <c r="AA10664" s="9"/>
    </row>
    <row r="10665" spans="2:27" x14ac:dyDescent="0.25">
      <c r="B10665" s="2"/>
      <c r="C10665" s="3"/>
      <c r="Y10665" s="9"/>
      <c r="Z10665" s="9"/>
      <c r="AA10665" s="9"/>
    </row>
    <row r="10666" spans="2:27" x14ac:dyDescent="0.25">
      <c r="B10666" s="2"/>
      <c r="C10666" s="3"/>
      <c r="Y10666" s="9"/>
      <c r="Z10666" s="9"/>
      <c r="AA10666" s="9"/>
    </row>
    <row r="10667" spans="2:27" x14ac:dyDescent="0.25">
      <c r="B10667" s="2"/>
      <c r="C10667" s="3"/>
    </row>
    <row r="10668" spans="2:27" x14ac:dyDescent="0.25">
      <c r="B10668" s="2"/>
      <c r="C10668" s="3"/>
    </row>
    <row r="10669" spans="2:27" x14ac:dyDescent="0.25">
      <c r="B10669" s="2"/>
      <c r="C10669" s="3"/>
    </row>
    <row r="10670" spans="2:27" x14ac:dyDescent="0.25">
      <c r="B10670" s="2"/>
      <c r="C10670" s="3"/>
    </row>
    <row r="10671" spans="2:27" x14ac:dyDescent="0.25">
      <c r="B10671" s="2"/>
      <c r="C10671" s="3"/>
    </row>
    <row r="10672" spans="2:27" x14ac:dyDescent="0.25">
      <c r="B10672" s="2"/>
      <c r="C10672" s="3"/>
    </row>
    <row r="10673" spans="2:3" x14ac:dyDescent="0.25">
      <c r="B10673" s="2"/>
      <c r="C10673" s="3"/>
    </row>
    <row r="10674" spans="2:3" x14ac:dyDescent="0.25">
      <c r="B10674" s="2"/>
      <c r="C10674" s="3"/>
    </row>
    <row r="10675" spans="2:3" x14ac:dyDescent="0.25">
      <c r="B10675" s="2"/>
      <c r="C10675" s="3"/>
    </row>
    <row r="10676" spans="2:3" x14ac:dyDescent="0.25">
      <c r="B10676" s="2"/>
      <c r="C10676" s="3"/>
    </row>
    <row r="10677" spans="2:3" x14ac:dyDescent="0.25">
      <c r="B10677" s="2"/>
      <c r="C10677" s="3"/>
    </row>
    <row r="10678" spans="2:3" x14ac:dyDescent="0.25">
      <c r="B10678" s="2"/>
      <c r="C10678" s="3"/>
    </row>
    <row r="10679" spans="2:3" x14ac:dyDescent="0.25">
      <c r="B10679" s="2"/>
      <c r="C10679" s="3"/>
    </row>
    <row r="10680" spans="2:3" x14ac:dyDescent="0.25">
      <c r="B10680" s="2"/>
      <c r="C10680" s="3"/>
    </row>
    <row r="10681" spans="2:3" x14ac:dyDescent="0.25">
      <c r="B10681" s="2"/>
      <c r="C10681" s="3"/>
    </row>
    <row r="10682" spans="2:3" x14ac:dyDescent="0.25">
      <c r="B10682" s="2"/>
      <c r="C10682" s="3"/>
    </row>
    <row r="10683" spans="2:3" x14ac:dyDescent="0.25">
      <c r="B10683" s="2"/>
      <c r="C10683" s="3"/>
    </row>
    <row r="10684" spans="2:3" x14ac:dyDescent="0.25">
      <c r="B10684" s="2"/>
      <c r="C10684" s="3"/>
    </row>
    <row r="10685" spans="2:3" x14ac:dyDescent="0.25">
      <c r="B10685" s="2"/>
      <c r="C10685" s="3"/>
    </row>
    <row r="10686" spans="2:3" x14ac:dyDescent="0.25">
      <c r="B10686" s="2"/>
      <c r="C10686" s="3"/>
    </row>
    <row r="10687" spans="2:3" x14ac:dyDescent="0.25">
      <c r="B10687" s="2"/>
      <c r="C10687" s="3"/>
    </row>
    <row r="10688" spans="2:3" x14ac:dyDescent="0.25">
      <c r="B10688" s="2"/>
      <c r="C10688" s="3"/>
    </row>
    <row r="10689" spans="2:3" x14ac:dyDescent="0.25">
      <c r="B10689" s="2"/>
      <c r="C10689" s="3"/>
    </row>
    <row r="10690" spans="2:3" x14ac:dyDescent="0.25">
      <c r="B10690" s="2"/>
      <c r="C10690" s="3"/>
    </row>
    <row r="10691" spans="2:3" x14ac:dyDescent="0.25">
      <c r="B10691" s="2"/>
      <c r="C10691" s="3"/>
    </row>
    <row r="10692" spans="2:3" x14ac:dyDescent="0.25">
      <c r="B10692" s="2"/>
      <c r="C10692" s="3"/>
    </row>
    <row r="10693" spans="2:3" x14ac:dyDescent="0.25">
      <c r="B10693" s="2"/>
      <c r="C10693" s="3"/>
    </row>
    <row r="10694" spans="2:3" x14ac:dyDescent="0.25">
      <c r="B10694" s="2"/>
      <c r="C10694" s="3"/>
    </row>
    <row r="10695" spans="2:3" x14ac:dyDescent="0.25">
      <c r="B10695" s="2"/>
      <c r="C10695" s="3"/>
    </row>
    <row r="10696" spans="2:3" x14ac:dyDescent="0.25">
      <c r="B10696" s="2"/>
      <c r="C10696" s="3"/>
    </row>
    <row r="10697" spans="2:3" x14ac:dyDescent="0.25">
      <c r="B10697" s="2"/>
      <c r="C10697" s="3"/>
    </row>
    <row r="10698" spans="2:3" x14ac:dyDescent="0.25">
      <c r="B10698" s="2"/>
      <c r="C10698" s="3"/>
    </row>
    <row r="10699" spans="2:3" x14ac:dyDescent="0.25">
      <c r="B10699" s="2"/>
      <c r="C10699" s="3"/>
    </row>
    <row r="10700" spans="2:3" x14ac:dyDescent="0.25">
      <c r="B10700" s="2"/>
      <c r="C10700" s="3"/>
    </row>
    <row r="10701" spans="2:3" x14ac:dyDescent="0.25">
      <c r="B10701" s="2"/>
      <c r="C10701" s="3"/>
    </row>
    <row r="10702" spans="2:3" x14ac:dyDescent="0.25">
      <c r="B10702" s="2"/>
      <c r="C10702" s="3"/>
    </row>
    <row r="10703" spans="2:3" x14ac:dyDescent="0.25">
      <c r="B10703" s="2"/>
      <c r="C10703" s="3"/>
    </row>
    <row r="10704" spans="2:3" x14ac:dyDescent="0.25">
      <c r="B10704" s="2"/>
      <c r="C10704" s="3"/>
    </row>
    <row r="10705" spans="2:3" x14ac:dyDescent="0.25">
      <c r="B10705" s="2"/>
      <c r="C10705" s="3"/>
    </row>
    <row r="10706" spans="2:3" x14ac:dyDescent="0.25">
      <c r="B10706" s="2"/>
      <c r="C10706" s="3"/>
    </row>
    <row r="10707" spans="2:3" x14ac:dyDescent="0.25">
      <c r="B10707" s="2"/>
      <c r="C10707" s="3"/>
    </row>
    <row r="10708" spans="2:3" x14ac:dyDescent="0.25">
      <c r="B10708" s="2"/>
      <c r="C10708" s="3"/>
    </row>
    <row r="10709" spans="2:3" x14ac:dyDescent="0.25">
      <c r="B10709" s="2"/>
      <c r="C10709" s="3"/>
    </row>
    <row r="10710" spans="2:3" x14ac:dyDescent="0.25">
      <c r="B10710" s="2"/>
      <c r="C10710" s="3"/>
    </row>
    <row r="10711" spans="2:3" x14ac:dyDescent="0.25">
      <c r="B10711" s="2"/>
      <c r="C10711" s="3"/>
    </row>
    <row r="10712" spans="2:3" x14ac:dyDescent="0.25">
      <c r="B10712" s="2"/>
      <c r="C10712" s="3"/>
    </row>
    <row r="10713" spans="2:3" x14ac:dyDescent="0.25">
      <c r="B10713" s="2"/>
      <c r="C10713" s="3"/>
    </row>
    <row r="10714" spans="2:3" x14ac:dyDescent="0.25">
      <c r="B10714" s="2"/>
      <c r="C10714" s="3"/>
    </row>
    <row r="10715" spans="2:3" x14ac:dyDescent="0.25">
      <c r="B10715" s="2"/>
      <c r="C10715" s="3"/>
    </row>
    <row r="10716" spans="2:3" x14ac:dyDescent="0.25">
      <c r="B10716" s="2"/>
      <c r="C10716" s="3"/>
    </row>
    <row r="10717" spans="2:3" x14ac:dyDescent="0.25">
      <c r="B10717" s="2"/>
      <c r="C10717" s="3"/>
    </row>
    <row r="10718" spans="2:3" x14ac:dyDescent="0.25">
      <c r="B10718" s="2"/>
      <c r="C10718" s="3"/>
    </row>
    <row r="10719" spans="2:3" x14ac:dyDescent="0.25">
      <c r="B10719" s="2"/>
      <c r="C10719" s="3"/>
    </row>
    <row r="10720" spans="2:3" x14ac:dyDescent="0.25">
      <c r="B10720" s="2"/>
      <c r="C10720" s="3"/>
    </row>
    <row r="10721" spans="2:3" x14ac:dyDescent="0.25">
      <c r="B10721" s="2"/>
      <c r="C10721" s="3"/>
    </row>
    <row r="10722" spans="2:3" x14ac:dyDescent="0.25">
      <c r="B10722" s="2"/>
      <c r="C10722" s="3"/>
    </row>
    <row r="10723" spans="2:3" x14ac:dyDescent="0.25">
      <c r="B10723" s="2"/>
      <c r="C10723" s="3"/>
    </row>
    <row r="10724" spans="2:3" x14ac:dyDescent="0.25">
      <c r="B10724" s="2"/>
      <c r="C10724" s="3"/>
    </row>
    <row r="10725" spans="2:3" x14ac:dyDescent="0.25">
      <c r="B10725" s="2"/>
      <c r="C10725" s="3"/>
    </row>
    <row r="10726" spans="2:3" x14ac:dyDescent="0.25">
      <c r="B10726" s="2"/>
      <c r="C10726" s="3"/>
    </row>
    <row r="10727" spans="2:3" x14ac:dyDescent="0.25">
      <c r="B10727" s="2"/>
      <c r="C10727" s="3"/>
    </row>
    <row r="10728" spans="2:3" x14ac:dyDescent="0.25">
      <c r="B10728" s="2"/>
      <c r="C10728" s="3"/>
    </row>
    <row r="10729" spans="2:3" x14ac:dyDescent="0.25">
      <c r="B10729" s="2"/>
      <c r="C10729" s="3"/>
    </row>
    <row r="10730" spans="2:3" x14ac:dyDescent="0.25">
      <c r="B10730" s="2"/>
      <c r="C10730" s="3"/>
    </row>
    <row r="10731" spans="2:3" x14ac:dyDescent="0.25">
      <c r="B10731" s="2"/>
      <c r="C10731" s="3"/>
    </row>
    <row r="10732" spans="2:3" x14ac:dyDescent="0.25">
      <c r="B10732" s="2"/>
      <c r="C10732" s="3"/>
    </row>
    <row r="10733" spans="2:3" x14ac:dyDescent="0.25">
      <c r="B10733" s="2"/>
      <c r="C10733" s="3"/>
    </row>
    <row r="10734" spans="2:3" x14ac:dyDescent="0.25">
      <c r="B10734" s="2"/>
      <c r="C10734" s="3"/>
    </row>
    <row r="10735" spans="2:3" x14ac:dyDescent="0.25">
      <c r="B10735" s="2"/>
      <c r="C10735" s="3"/>
    </row>
    <row r="10736" spans="2:3" x14ac:dyDescent="0.25">
      <c r="B10736" s="2"/>
      <c r="C10736" s="3"/>
    </row>
    <row r="10737" spans="2:3" x14ac:dyDescent="0.25">
      <c r="B10737" s="2"/>
      <c r="C10737" s="3"/>
    </row>
    <row r="10738" spans="2:3" x14ac:dyDescent="0.25">
      <c r="B10738" s="2"/>
      <c r="C10738" s="3"/>
    </row>
    <row r="10739" spans="2:3" x14ac:dyDescent="0.25">
      <c r="B10739" s="2"/>
      <c r="C10739" s="3"/>
    </row>
    <row r="10740" spans="2:3" x14ac:dyDescent="0.25">
      <c r="B10740" s="2"/>
      <c r="C10740" s="3"/>
    </row>
    <row r="10741" spans="2:3" x14ac:dyDescent="0.25">
      <c r="B10741" s="2"/>
      <c r="C10741" s="3"/>
    </row>
    <row r="10742" spans="2:3" x14ac:dyDescent="0.25">
      <c r="B10742" s="2"/>
      <c r="C10742" s="3"/>
    </row>
    <row r="10743" spans="2:3" x14ac:dyDescent="0.25">
      <c r="B10743" s="2"/>
      <c r="C10743" s="3"/>
    </row>
    <row r="10744" spans="2:3" x14ac:dyDescent="0.25">
      <c r="B10744" s="2"/>
      <c r="C10744" s="3"/>
    </row>
    <row r="10745" spans="2:3" x14ac:dyDescent="0.25">
      <c r="B10745" s="2"/>
      <c r="C10745" s="3"/>
    </row>
    <row r="10746" spans="2:3" x14ac:dyDescent="0.25">
      <c r="B10746" s="2"/>
      <c r="C10746" s="3"/>
    </row>
    <row r="10747" spans="2:3" x14ac:dyDescent="0.25">
      <c r="B10747" s="2"/>
      <c r="C10747" s="3"/>
    </row>
    <row r="10748" spans="2:3" x14ac:dyDescent="0.25">
      <c r="B10748" s="2"/>
      <c r="C10748" s="3"/>
    </row>
    <row r="10749" spans="2:3" x14ac:dyDescent="0.25">
      <c r="B10749" s="2"/>
      <c r="C10749" s="3"/>
    </row>
    <row r="10750" spans="2:3" x14ac:dyDescent="0.25">
      <c r="B10750" s="2"/>
      <c r="C10750" s="3"/>
    </row>
    <row r="10751" spans="2:3" x14ac:dyDescent="0.25">
      <c r="B10751" s="2"/>
      <c r="C10751" s="3"/>
    </row>
    <row r="10752" spans="2:3" x14ac:dyDescent="0.25">
      <c r="B10752" s="2"/>
      <c r="C10752" s="3"/>
    </row>
    <row r="10753" spans="2:3" x14ac:dyDescent="0.25">
      <c r="B10753" s="2"/>
      <c r="C10753" s="3"/>
    </row>
    <row r="10754" spans="2:3" x14ac:dyDescent="0.25">
      <c r="B10754" s="2"/>
      <c r="C10754" s="3"/>
    </row>
    <row r="10755" spans="2:3" x14ac:dyDescent="0.25">
      <c r="B10755" s="2"/>
      <c r="C10755" s="3"/>
    </row>
    <row r="10756" spans="2:3" x14ac:dyDescent="0.25">
      <c r="B10756" s="2"/>
      <c r="C10756" s="3"/>
    </row>
    <row r="10757" spans="2:3" x14ac:dyDescent="0.25">
      <c r="B10757" s="2"/>
      <c r="C10757" s="3"/>
    </row>
    <row r="10758" spans="2:3" x14ac:dyDescent="0.25">
      <c r="B10758" s="2"/>
      <c r="C10758" s="3"/>
    </row>
    <row r="10759" spans="2:3" x14ac:dyDescent="0.25">
      <c r="B10759" s="2"/>
      <c r="C10759" s="3"/>
    </row>
    <row r="10760" spans="2:3" x14ac:dyDescent="0.25">
      <c r="B10760" s="2"/>
      <c r="C10760" s="3"/>
    </row>
    <row r="10761" spans="2:3" x14ac:dyDescent="0.25">
      <c r="B10761" s="2"/>
      <c r="C10761" s="3"/>
    </row>
    <row r="10762" spans="2:3" x14ac:dyDescent="0.25">
      <c r="B10762" s="2"/>
      <c r="C10762" s="3"/>
    </row>
    <row r="10763" spans="2:3" x14ac:dyDescent="0.25">
      <c r="B10763" s="2"/>
      <c r="C10763" s="3"/>
    </row>
    <row r="10764" spans="2:3" x14ac:dyDescent="0.25">
      <c r="B10764" s="2"/>
      <c r="C10764" s="3"/>
    </row>
    <row r="10765" spans="2:3" x14ac:dyDescent="0.25">
      <c r="B10765" s="2"/>
      <c r="C10765" s="3"/>
    </row>
    <row r="10766" spans="2:3" x14ac:dyDescent="0.25">
      <c r="B10766" s="2"/>
      <c r="C10766" s="3"/>
    </row>
    <row r="10767" spans="2:3" x14ac:dyDescent="0.25">
      <c r="B10767" s="2"/>
      <c r="C10767" s="3"/>
    </row>
    <row r="10768" spans="2:3" x14ac:dyDescent="0.25">
      <c r="B10768" s="2"/>
      <c r="C10768" s="3"/>
    </row>
    <row r="10769" spans="2:3" x14ac:dyDescent="0.25">
      <c r="B10769" s="2"/>
      <c r="C10769" s="3"/>
    </row>
    <row r="10770" spans="2:3" x14ac:dyDescent="0.25">
      <c r="B10770" s="2"/>
      <c r="C10770" s="3"/>
    </row>
    <row r="10771" spans="2:3" x14ac:dyDescent="0.25">
      <c r="B10771" s="2"/>
      <c r="C10771" s="3"/>
    </row>
    <row r="10772" spans="2:3" x14ac:dyDescent="0.25">
      <c r="B10772" s="2"/>
      <c r="C10772" s="3"/>
    </row>
    <row r="10773" spans="2:3" x14ac:dyDescent="0.25">
      <c r="B10773" s="2"/>
      <c r="C10773" s="3"/>
    </row>
    <row r="10774" spans="2:3" x14ac:dyDescent="0.25">
      <c r="B10774" s="2"/>
      <c r="C10774" s="3"/>
    </row>
    <row r="10775" spans="2:3" x14ac:dyDescent="0.25">
      <c r="B10775" s="2"/>
      <c r="C10775" s="3"/>
    </row>
    <row r="10776" spans="2:3" x14ac:dyDescent="0.25">
      <c r="B10776" s="2"/>
      <c r="C10776" s="3"/>
    </row>
    <row r="10777" spans="2:3" x14ac:dyDescent="0.25">
      <c r="B10777" s="2"/>
      <c r="C10777" s="3"/>
    </row>
    <row r="10778" spans="2:3" x14ac:dyDescent="0.25">
      <c r="B10778" s="2"/>
      <c r="C10778" s="3"/>
    </row>
    <row r="10779" spans="2:3" x14ac:dyDescent="0.25">
      <c r="B10779" s="2"/>
      <c r="C10779" s="3"/>
    </row>
    <row r="10780" spans="2:3" x14ac:dyDescent="0.25">
      <c r="B10780" s="2"/>
      <c r="C10780" s="3"/>
    </row>
    <row r="10781" spans="2:3" x14ac:dyDescent="0.25">
      <c r="B10781" s="2"/>
      <c r="C10781" s="3"/>
    </row>
    <row r="10782" spans="2:3" x14ac:dyDescent="0.25">
      <c r="B10782" s="2"/>
      <c r="C10782" s="3"/>
    </row>
    <row r="10783" spans="2:3" x14ac:dyDescent="0.25">
      <c r="B10783" s="2"/>
      <c r="C10783" s="3"/>
    </row>
    <row r="10784" spans="2:3" x14ac:dyDescent="0.25">
      <c r="B10784" s="2"/>
      <c r="C10784" s="3"/>
    </row>
    <row r="10785" spans="2:3" x14ac:dyDescent="0.25">
      <c r="B10785" s="2"/>
      <c r="C10785" s="3"/>
    </row>
    <row r="10786" spans="2:3" x14ac:dyDescent="0.25">
      <c r="B10786" s="2"/>
      <c r="C10786" s="3"/>
    </row>
    <row r="10787" spans="2:3" x14ac:dyDescent="0.25">
      <c r="B10787" s="2"/>
      <c r="C10787" s="3"/>
    </row>
    <row r="10788" spans="2:3" x14ac:dyDescent="0.25">
      <c r="B10788" s="2"/>
      <c r="C10788" s="3"/>
    </row>
    <row r="10789" spans="2:3" x14ac:dyDescent="0.25">
      <c r="B10789" s="2"/>
      <c r="C10789" s="3"/>
    </row>
    <row r="10790" spans="2:3" x14ac:dyDescent="0.25">
      <c r="B10790" s="2"/>
      <c r="C10790" s="3"/>
    </row>
    <row r="10791" spans="2:3" x14ac:dyDescent="0.25">
      <c r="B10791" s="2"/>
      <c r="C10791" s="3"/>
    </row>
    <row r="10792" spans="2:3" x14ac:dyDescent="0.25">
      <c r="B10792" s="2"/>
      <c r="C10792" s="3"/>
    </row>
    <row r="10793" spans="2:3" x14ac:dyDescent="0.25">
      <c r="B10793" s="2"/>
      <c r="C10793" s="3"/>
    </row>
    <row r="10794" spans="2:3" x14ac:dyDescent="0.25">
      <c r="B10794" s="2"/>
      <c r="C10794" s="3"/>
    </row>
    <row r="10795" spans="2:3" x14ac:dyDescent="0.25">
      <c r="B10795" s="2"/>
      <c r="C10795" s="3"/>
    </row>
    <row r="10796" spans="2:3" x14ac:dyDescent="0.25">
      <c r="B10796" s="2"/>
      <c r="C10796" s="3"/>
    </row>
    <row r="10797" spans="2:3" x14ac:dyDescent="0.25">
      <c r="B10797" s="2"/>
      <c r="C10797" s="3"/>
    </row>
    <row r="10798" spans="2:3" x14ac:dyDescent="0.25">
      <c r="B10798" s="2"/>
      <c r="C10798" s="3"/>
    </row>
    <row r="10799" spans="2:3" x14ac:dyDescent="0.25">
      <c r="B10799" s="2"/>
      <c r="C10799" s="3"/>
    </row>
    <row r="10800" spans="2:3" x14ac:dyDescent="0.25">
      <c r="B10800" s="2"/>
      <c r="C10800" s="3"/>
    </row>
    <row r="10801" spans="2:3" x14ac:dyDescent="0.25">
      <c r="B10801" s="2"/>
      <c r="C10801" s="3"/>
    </row>
    <row r="10802" spans="2:3" x14ac:dyDescent="0.25">
      <c r="B10802" s="2"/>
      <c r="C10802" s="3"/>
    </row>
    <row r="10803" spans="2:3" x14ac:dyDescent="0.25">
      <c r="B10803" s="2"/>
      <c r="C10803" s="3"/>
    </row>
    <row r="10804" spans="2:3" x14ac:dyDescent="0.25">
      <c r="B10804" s="2"/>
      <c r="C10804" s="3"/>
    </row>
    <row r="10805" spans="2:3" x14ac:dyDescent="0.25">
      <c r="B10805" s="2"/>
      <c r="C10805" s="3"/>
    </row>
    <row r="10806" spans="2:3" x14ac:dyDescent="0.25">
      <c r="B10806" s="2"/>
      <c r="C10806" s="3"/>
    </row>
    <row r="10807" spans="2:3" x14ac:dyDescent="0.25">
      <c r="B10807" s="2"/>
      <c r="C10807" s="3"/>
    </row>
    <row r="10808" spans="2:3" x14ac:dyDescent="0.25">
      <c r="B10808" s="2"/>
      <c r="C10808" s="3"/>
    </row>
    <row r="10809" spans="2:3" x14ac:dyDescent="0.25">
      <c r="B10809" s="2"/>
      <c r="C10809" s="3"/>
    </row>
    <row r="10810" spans="2:3" x14ac:dyDescent="0.25">
      <c r="B10810" s="2"/>
      <c r="C10810" s="3"/>
    </row>
    <row r="10811" spans="2:3" x14ac:dyDescent="0.25">
      <c r="B10811" s="2"/>
      <c r="C10811" s="3"/>
    </row>
    <row r="10812" spans="2:3" x14ac:dyDescent="0.25">
      <c r="B10812" s="2"/>
      <c r="C10812" s="3"/>
    </row>
    <row r="10813" spans="2:3" x14ac:dyDescent="0.25">
      <c r="B10813" s="2"/>
      <c r="C10813" s="3"/>
    </row>
    <row r="10814" spans="2:3" x14ac:dyDescent="0.25">
      <c r="B10814" s="2"/>
      <c r="C10814" s="3"/>
    </row>
    <row r="10815" spans="2:3" x14ac:dyDescent="0.25">
      <c r="B10815" s="2"/>
      <c r="C10815" s="3"/>
    </row>
    <row r="10816" spans="2:3" x14ac:dyDescent="0.25">
      <c r="B10816" s="2"/>
      <c r="C10816" s="3"/>
    </row>
    <row r="10817" spans="2:3" x14ac:dyDescent="0.25">
      <c r="B10817" s="2"/>
      <c r="C10817" s="3"/>
    </row>
    <row r="10818" spans="2:3" x14ac:dyDescent="0.25">
      <c r="B10818" s="2"/>
      <c r="C10818" s="3"/>
    </row>
    <row r="10819" spans="2:3" x14ac:dyDescent="0.25">
      <c r="B10819" s="2"/>
      <c r="C10819" s="3"/>
    </row>
    <row r="10820" spans="2:3" x14ac:dyDescent="0.25">
      <c r="B10820" s="2"/>
      <c r="C10820" s="3"/>
    </row>
    <row r="10821" spans="2:3" x14ac:dyDescent="0.25">
      <c r="B10821" s="2"/>
      <c r="C10821" s="3"/>
    </row>
    <row r="10822" spans="2:3" x14ac:dyDescent="0.25">
      <c r="B10822" s="2"/>
      <c r="C10822" s="3"/>
    </row>
    <row r="10823" spans="2:3" x14ac:dyDescent="0.25">
      <c r="B10823" s="2"/>
      <c r="C10823" s="3"/>
    </row>
    <row r="10824" spans="2:3" x14ac:dyDescent="0.25">
      <c r="B10824" s="2"/>
      <c r="C10824" s="3"/>
    </row>
    <row r="10825" spans="2:3" x14ac:dyDescent="0.25">
      <c r="B10825" s="2"/>
      <c r="C10825" s="3"/>
    </row>
    <row r="10826" spans="2:3" x14ac:dyDescent="0.25">
      <c r="B10826" s="2"/>
      <c r="C10826" s="3"/>
    </row>
    <row r="10827" spans="2:3" x14ac:dyDescent="0.25">
      <c r="B10827" s="2"/>
      <c r="C10827" s="3"/>
    </row>
    <row r="10828" spans="2:3" x14ac:dyDescent="0.25">
      <c r="B10828" s="2"/>
      <c r="C10828" s="3"/>
    </row>
    <row r="10829" spans="2:3" x14ac:dyDescent="0.25">
      <c r="B10829" s="2"/>
      <c r="C10829" s="3"/>
    </row>
    <row r="10830" spans="2:3" x14ac:dyDescent="0.25">
      <c r="B10830" s="2"/>
      <c r="C10830" s="3"/>
    </row>
    <row r="10831" spans="2:3" x14ac:dyDescent="0.25">
      <c r="B10831" s="2"/>
      <c r="C10831" s="3"/>
    </row>
    <row r="10832" spans="2:3" x14ac:dyDescent="0.25">
      <c r="B10832" s="2"/>
      <c r="C10832" s="3"/>
    </row>
    <row r="10833" spans="2:3" x14ac:dyDescent="0.25">
      <c r="B10833" s="2"/>
      <c r="C10833" s="3"/>
    </row>
    <row r="10834" spans="2:3" x14ac:dyDescent="0.25">
      <c r="B10834" s="2"/>
      <c r="C10834" s="3"/>
    </row>
    <row r="10835" spans="2:3" x14ac:dyDescent="0.25">
      <c r="B10835" s="2"/>
      <c r="C10835" s="3"/>
    </row>
    <row r="10836" spans="2:3" x14ac:dyDescent="0.25">
      <c r="B10836" s="2"/>
      <c r="C10836" s="3"/>
    </row>
    <row r="10837" spans="2:3" x14ac:dyDescent="0.25">
      <c r="B10837" s="2"/>
      <c r="C10837" s="3"/>
    </row>
    <row r="10838" spans="2:3" x14ac:dyDescent="0.25">
      <c r="B10838" s="2"/>
      <c r="C10838" s="3"/>
    </row>
    <row r="10839" spans="2:3" x14ac:dyDescent="0.25">
      <c r="B10839" s="2"/>
      <c r="C10839" s="3"/>
    </row>
    <row r="10840" spans="2:3" x14ac:dyDescent="0.25">
      <c r="B10840" s="2"/>
      <c r="C10840" s="3"/>
    </row>
    <row r="10841" spans="2:3" x14ac:dyDescent="0.25">
      <c r="B10841" s="2"/>
      <c r="C10841" s="3"/>
    </row>
    <row r="10842" spans="2:3" x14ac:dyDescent="0.25">
      <c r="B10842" s="2"/>
      <c r="C10842" s="3"/>
    </row>
    <row r="10843" spans="2:3" x14ac:dyDescent="0.25">
      <c r="B10843" s="2"/>
      <c r="C10843" s="3"/>
    </row>
    <row r="10844" spans="2:3" x14ac:dyDescent="0.25">
      <c r="B10844" s="2"/>
      <c r="C10844" s="3"/>
    </row>
    <row r="10845" spans="2:3" x14ac:dyDescent="0.25">
      <c r="B10845" s="2"/>
      <c r="C10845" s="3"/>
    </row>
    <row r="10846" spans="2:3" x14ac:dyDescent="0.25">
      <c r="B10846" s="2"/>
      <c r="C10846" s="3"/>
    </row>
    <row r="10847" spans="2:3" x14ac:dyDescent="0.25">
      <c r="B10847" s="2"/>
      <c r="C10847" s="3"/>
    </row>
    <row r="10848" spans="2:3" x14ac:dyDescent="0.25">
      <c r="B10848" s="2"/>
      <c r="C10848" s="3"/>
    </row>
    <row r="10849" spans="2:27" x14ac:dyDescent="0.25">
      <c r="B10849" s="2"/>
      <c r="C10849" s="3"/>
    </row>
    <row r="10850" spans="2:27" x14ac:dyDescent="0.25">
      <c r="B10850" s="2"/>
      <c r="C10850" s="3"/>
    </row>
    <row r="10851" spans="2:27" x14ac:dyDescent="0.25">
      <c r="B10851" s="2"/>
      <c r="C10851" s="3"/>
    </row>
    <row r="10852" spans="2:27" x14ac:dyDescent="0.25">
      <c r="B10852" s="2"/>
      <c r="C10852" s="3"/>
    </row>
    <row r="10853" spans="2:27" x14ac:dyDescent="0.25">
      <c r="B10853" s="2"/>
      <c r="C10853" s="3"/>
    </row>
    <row r="10854" spans="2:27" x14ac:dyDescent="0.25">
      <c r="B10854" s="2"/>
      <c r="C10854" s="3"/>
    </row>
    <row r="10855" spans="2:27" x14ac:dyDescent="0.25">
      <c r="B10855" s="2"/>
      <c r="C10855" s="3"/>
    </row>
    <row r="10856" spans="2:27" x14ac:dyDescent="0.25">
      <c r="B10856" s="2"/>
      <c r="C10856" s="3"/>
    </row>
    <row r="10857" spans="2:27" x14ac:dyDescent="0.25">
      <c r="B10857" s="2"/>
      <c r="C10857" s="3"/>
    </row>
    <row r="10858" spans="2:27" x14ac:dyDescent="0.25">
      <c r="B10858" s="2"/>
      <c r="C10858" s="3"/>
    </row>
    <row r="10859" spans="2:27" x14ac:dyDescent="0.25">
      <c r="B10859" s="2"/>
      <c r="C10859" s="3"/>
    </row>
    <row r="10860" spans="2:27" x14ac:dyDescent="0.25">
      <c r="B10860" s="2"/>
      <c r="C10860" s="3"/>
    </row>
    <row r="10861" spans="2:27" x14ac:dyDescent="0.25">
      <c r="B10861" s="2"/>
      <c r="C10861" s="3"/>
    </row>
    <row r="10862" spans="2:27" x14ac:dyDescent="0.25">
      <c r="B10862" s="2"/>
      <c r="C10862" s="3"/>
    </row>
    <row r="10863" spans="2:27" x14ac:dyDescent="0.25">
      <c r="B10863" s="2"/>
      <c r="C10863" s="3"/>
      <c r="Y10863" s="9"/>
      <c r="Z10863" s="9"/>
      <c r="AA10863" s="9"/>
    </row>
    <row r="10864" spans="2:27" x14ac:dyDescent="0.25">
      <c r="B10864" s="2"/>
      <c r="C10864" s="3"/>
      <c r="Y10864" s="9"/>
      <c r="Z10864" s="9"/>
      <c r="AA10864" s="9"/>
    </row>
    <row r="10865" spans="2:27" x14ac:dyDescent="0.25">
      <c r="B10865" s="2"/>
      <c r="C10865" s="3"/>
      <c r="Y10865" s="9"/>
      <c r="Z10865" s="9"/>
      <c r="AA10865" s="9"/>
    </row>
    <row r="10866" spans="2:27" x14ac:dyDescent="0.25">
      <c r="B10866" s="2"/>
      <c r="C10866" s="3"/>
      <c r="Y10866" s="9"/>
      <c r="Z10866" s="9"/>
      <c r="AA10866" s="9"/>
    </row>
    <row r="10867" spans="2:27" x14ac:dyDescent="0.25">
      <c r="B10867" s="2"/>
      <c r="C10867" s="3"/>
      <c r="Y10867" s="9"/>
      <c r="Z10867" s="9"/>
      <c r="AA10867" s="9"/>
    </row>
    <row r="10868" spans="2:27" x14ac:dyDescent="0.25">
      <c r="B10868" s="2"/>
      <c r="C10868" s="3"/>
      <c r="Y10868" s="9"/>
      <c r="Z10868" s="9"/>
      <c r="AA10868" s="9"/>
    </row>
    <row r="10869" spans="2:27" x14ac:dyDescent="0.25">
      <c r="B10869" s="2"/>
      <c r="C10869" s="3"/>
      <c r="Y10869" s="9"/>
      <c r="Z10869" s="9"/>
      <c r="AA10869" s="9"/>
    </row>
    <row r="10870" spans="2:27" x14ac:dyDescent="0.25">
      <c r="B10870" s="2"/>
      <c r="C10870" s="3"/>
      <c r="Y10870" s="9"/>
      <c r="Z10870" s="9"/>
      <c r="AA10870" s="9"/>
    </row>
    <row r="10871" spans="2:27" x14ac:dyDescent="0.25">
      <c r="B10871" s="2"/>
      <c r="C10871" s="3"/>
      <c r="Y10871" s="9"/>
      <c r="Z10871" s="9"/>
      <c r="AA10871" s="9"/>
    </row>
    <row r="10872" spans="2:27" x14ac:dyDescent="0.25">
      <c r="B10872" s="2"/>
      <c r="C10872" s="3"/>
      <c r="Y10872" s="9"/>
      <c r="Z10872" s="9"/>
      <c r="AA10872" s="9"/>
    </row>
    <row r="10873" spans="2:27" x14ac:dyDescent="0.25">
      <c r="B10873" s="2"/>
      <c r="C10873" s="3"/>
      <c r="Y10873" s="9"/>
      <c r="Z10873" s="9"/>
      <c r="AA10873" s="9"/>
    </row>
    <row r="10874" spans="2:27" x14ac:dyDescent="0.25">
      <c r="B10874" s="2"/>
      <c r="C10874" s="3"/>
      <c r="Y10874" s="9"/>
      <c r="Z10874" s="9"/>
      <c r="AA10874" s="9"/>
    </row>
    <row r="10875" spans="2:27" x14ac:dyDescent="0.25">
      <c r="B10875" s="2"/>
      <c r="C10875" s="3"/>
      <c r="Y10875" s="9"/>
      <c r="Z10875" s="9"/>
      <c r="AA10875" s="9"/>
    </row>
    <row r="10876" spans="2:27" x14ac:dyDescent="0.25">
      <c r="B10876" s="2"/>
      <c r="C10876" s="3"/>
      <c r="Y10876" s="9"/>
      <c r="Z10876" s="9"/>
      <c r="AA10876" s="9"/>
    </row>
    <row r="10877" spans="2:27" x14ac:dyDescent="0.25">
      <c r="B10877" s="2"/>
      <c r="C10877" s="3"/>
      <c r="Y10877" s="9"/>
      <c r="Z10877" s="9"/>
      <c r="AA10877" s="9"/>
    </row>
    <row r="10878" spans="2:27" x14ac:dyDescent="0.25">
      <c r="B10878" s="2"/>
      <c r="C10878" s="3"/>
      <c r="Y10878" s="9"/>
      <c r="Z10878" s="9"/>
      <c r="AA10878" s="9"/>
    </row>
    <row r="10879" spans="2:27" x14ac:dyDescent="0.25">
      <c r="B10879" s="2"/>
      <c r="C10879" s="3"/>
      <c r="Y10879" s="9"/>
      <c r="Z10879" s="9"/>
      <c r="AA10879" s="9"/>
    </row>
    <row r="10880" spans="2:27" x14ac:dyDescent="0.25">
      <c r="B10880" s="2"/>
      <c r="C10880" s="3"/>
      <c r="Y10880" s="9"/>
      <c r="Z10880" s="9"/>
      <c r="AA10880" s="9"/>
    </row>
    <row r="10881" spans="2:27" x14ac:dyDescent="0.25">
      <c r="B10881" s="2"/>
      <c r="C10881" s="3"/>
      <c r="Y10881" s="9"/>
      <c r="Z10881" s="9"/>
      <c r="AA10881" s="9"/>
    </row>
    <row r="10882" spans="2:27" x14ac:dyDescent="0.25">
      <c r="B10882" s="2"/>
      <c r="C10882" s="3"/>
      <c r="Y10882" s="9"/>
      <c r="Z10882" s="9"/>
      <c r="AA10882" s="9"/>
    </row>
    <row r="10883" spans="2:27" x14ac:dyDescent="0.25">
      <c r="B10883" s="2"/>
      <c r="C10883" s="3"/>
      <c r="Y10883" s="9"/>
      <c r="Z10883" s="9"/>
      <c r="AA10883" s="9"/>
    </row>
    <row r="10884" spans="2:27" x14ac:dyDescent="0.25">
      <c r="B10884" s="2"/>
      <c r="C10884" s="3"/>
      <c r="Y10884" s="9"/>
      <c r="Z10884" s="9"/>
      <c r="AA10884" s="9"/>
    </row>
    <row r="10885" spans="2:27" x14ac:dyDescent="0.25">
      <c r="B10885" s="2"/>
      <c r="C10885" s="3"/>
      <c r="Y10885" s="9"/>
      <c r="Z10885" s="9"/>
      <c r="AA10885" s="9"/>
    </row>
    <row r="10886" spans="2:27" x14ac:dyDescent="0.25">
      <c r="B10886" s="2"/>
      <c r="C10886" s="3"/>
      <c r="Y10886" s="9"/>
      <c r="Z10886" s="9"/>
      <c r="AA10886" s="9"/>
    </row>
    <row r="10887" spans="2:27" x14ac:dyDescent="0.25">
      <c r="B10887" s="2"/>
      <c r="C10887" s="3"/>
      <c r="Y10887" s="9"/>
      <c r="Z10887" s="9"/>
      <c r="AA10887" s="9"/>
    </row>
    <row r="10888" spans="2:27" x14ac:dyDescent="0.25">
      <c r="B10888" s="2"/>
      <c r="C10888" s="3"/>
      <c r="Y10888" s="9"/>
      <c r="Z10888" s="9"/>
      <c r="AA10888" s="9"/>
    </row>
    <row r="10889" spans="2:27" x14ac:dyDescent="0.25">
      <c r="B10889" s="2"/>
      <c r="C10889" s="3"/>
      <c r="Y10889" s="9"/>
      <c r="Z10889" s="9"/>
      <c r="AA10889" s="9"/>
    </row>
    <row r="10890" spans="2:27" x14ac:dyDescent="0.25">
      <c r="B10890" s="2"/>
      <c r="C10890" s="3"/>
      <c r="Y10890" s="9"/>
      <c r="Z10890" s="9"/>
      <c r="AA10890" s="9"/>
    </row>
    <row r="10891" spans="2:27" x14ac:dyDescent="0.25">
      <c r="B10891" s="2"/>
      <c r="C10891" s="3"/>
      <c r="Y10891" s="9"/>
      <c r="Z10891" s="9"/>
      <c r="AA10891" s="9"/>
    </row>
    <row r="10892" spans="2:27" x14ac:dyDescent="0.25">
      <c r="B10892" s="2"/>
      <c r="C10892" s="3"/>
      <c r="Y10892" s="9"/>
      <c r="Z10892" s="9"/>
      <c r="AA10892" s="9"/>
    </row>
    <row r="10893" spans="2:27" x14ac:dyDescent="0.25">
      <c r="B10893" s="2"/>
      <c r="C10893" s="3"/>
      <c r="Y10893" s="9"/>
      <c r="Z10893" s="9"/>
      <c r="AA10893" s="9"/>
    </row>
    <row r="10894" spans="2:27" x14ac:dyDescent="0.25">
      <c r="B10894" s="2"/>
      <c r="C10894" s="3"/>
      <c r="Y10894" s="9"/>
      <c r="Z10894" s="9"/>
      <c r="AA10894" s="9"/>
    </row>
    <row r="10895" spans="2:27" x14ac:dyDescent="0.25">
      <c r="B10895" s="2"/>
      <c r="C10895" s="3"/>
      <c r="Y10895" s="9"/>
      <c r="Z10895" s="9"/>
      <c r="AA10895" s="9"/>
    </row>
    <row r="10896" spans="2:27" x14ac:dyDescent="0.25">
      <c r="B10896" s="2"/>
      <c r="C10896" s="3"/>
      <c r="Y10896" s="9"/>
      <c r="Z10896" s="9"/>
      <c r="AA10896" s="9"/>
    </row>
    <row r="10897" spans="2:27" x14ac:dyDescent="0.25">
      <c r="B10897" s="2"/>
      <c r="C10897" s="3"/>
      <c r="Y10897" s="9"/>
      <c r="Z10897" s="9"/>
      <c r="AA10897" s="9"/>
    </row>
    <row r="10898" spans="2:27" x14ac:dyDescent="0.25">
      <c r="B10898" s="2"/>
      <c r="C10898" s="3"/>
      <c r="Y10898" s="9"/>
      <c r="Z10898" s="9"/>
      <c r="AA10898" s="9"/>
    </row>
    <row r="10899" spans="2:27" x14ac:dyDescent="0.25">
      <c r="B10899" s="2"/>
      <c r="C10899" s="3"/>
      <c r="Y10899" s="9"/>
      <c r="Z10899" s="9"/>
      <c r="AA10899" s="9"/>
    </row>
    <row r="10900" spans="2:27" x14ac:dyDescent="0.25">
      <c r="B10900" s="2"/>
      <c r="C10900" s="3"/>
      <c r="Y10900" s="9"/>
      <c r="Z10900" s="9"/>
      <c r="AA10900" s="9"/>
    </row>
    <row r="10901" spans="2:27" x14ac:dyDescent="0.25">
      <c r="B10901" s="2"/>
      <c r="C10901" s="3"/>
      <c r="Y10901" s="9"/>
      <c r="Z10901" s="9"/>
      <c r="AA10901" s="9"/>
    </row>
    <row r="10902" spans="2:27" x14ac:dyDescent="0.25">
      <c r="B10902" s="2"/>
      <c r="C10902" s="3"/>
      <c r="Y10902" s="9"/>
      <c r="Z10902" s="9"/>
      <c r="AA10902" s="9"/>
    </row>
    <row r="10903" spans="2:27" x14ac:dyDescent="0.25">
      <c r="B10903" s="2"/>
      <c r="C10903" s="3"/>
      <c r="Y10903" s="9"/>
      <c r="Z10903" s="9"/>
      <c r="AA10903" s="9"/>
    </row>
    <row r="10904" spans="2:27" x14ac:dyDescent="0.25">
      <c r="B10904" s="2"/>
      <c r="C10904" s="3"/>
      <c r="Y10904" s="9"/>
      <c r="Z10904" s="9"/>
      <c r="AA10904" s="9"/>
    </row>
    <row r="10905" spans="2:27" x14ac:dyDescent="0.25">
      <c r="B10905" s="2"/>
      <c r="C10905" s="3"/>
      <c r="Y10905" s="9"/>
      <c r="Z10905" s="9"/>
      <c r="AA10905" s="9"/>
    </row>
    <row r="10906" spans="2:27" x14ac:dyDescent="0.25">
      <c r="B10906" s="2"/>
      <c r="C10906" s="3"/>
      <c r="Y10906" s="9"/>
      <c r="Z10906" s="9"/>
      <c r="AA10906" s="9"/>
    </row>
    <row r="10907" spans="2:27" x14ac:dyDescent="0.25">
      <c r="B10907" s="2"/>
      <c r="C10907" s="3"/>
      <c r="Y10907" s="9"/>
      <c r="Z10907" s="9"/>
      <c r="AA10907" s="9"/>
    </row>
    <row r="10908" spans="2:27" x14ac:dyDescent="0.25">
      <c r="B10908" s="2"/>
      <c r="C10908" s="3"/>
      <c r="Y10908" s="9"/>
      <c r="Z10908" s="9"/>
      <c r="AA10908" s="9"/>
    </row>
    <row r="10909" spans="2:27" x14ac:dyDescent="0.25">
      <c r="B10909" s="2"/>
      <c r="C10909" s="3"/>
      <c r="Y10909" s="9"/>
      <c r="Z10909" s="9"/>
      <c r="AA10909" s="9"/>
    </row>
    <row r="10910" spans="2:27" x14ac:dyDescent="0.25">
      <c r="B10910" s="2"/>
      <c r="C10910" s="3"/>
      <c r="Y10910" s="9"/>
      <c r="Z10910" s="9"/>
      <c r="AA10910" s="9"/>
    </row>
    <row r="10911" spans="2:27" x14ac:dyDescent="0.25">
      <c r="B10911" s="2"/>
      <c r="C10911" s="3"/>
      <c r="Y10911" s="9"/>
      <c r="Z10911" s="9"/>
      <c r="AA10911" s="9"/>
    </row>
    <row r="10912" spans="2:27" x14ac:dyDescent="0.25">
      <c r="B10912" s="2"/>
      <c r="C10912" s="3"/>
      <c r="Y10912" s="9"/>
      <c r="Z10912" s="9"/>
      <c r="AA10912" s="9"/>
    </row>
    <row r="10913" spans="2:27" x14ac:dyDescent="0.25">
      <c r="B10913" s="2"/>
      <c r="C10913" s="3"/>
      <c r="Y10913" s="9"/>
      <c r="Z10913" s="9"/>
      <c r="AA10913" s="9"/>
    </row>
    <row r="10914" spans="2:27" x14ac:dyDescent="0.25">
      <c r="B10914" s="2"/>
      <c r="C10914" s="3"/>
      <c r="Y10914" s="9"/>
      <c r="Z10914" s="9"/>
      <c r="AA10914" s="9"/>
    </row>
    <row r="10915" spans="2:27" x14ac:dyDescent="0.25">
      <c r="B10915" s="2"/>
      <c r="C10915" s="3"/>
      <c r="Y10915" s="9"/>
      <c r="Z10915" s="9"/>
      <c r="AA10915" s="9"/>
    </row>
    <row r="10916" spans="2:27" x14ac:dyDescent="0.25">
      <c r="B10916" s="2"/>
      <c r="C10916" s="3"/>
      <c r="Y10916" s="9"/>
      <c r="Z10916" s="9"/>
      <c r="AA10916" s="9"/>
    </row>
    <row r="10917" spans="2:27" x14ac:dyDescent="0.25">
      <c r="B10917" s="2"/>
      <c r="C10917" s="3"/>
      <c r="Y10917" s="9"/>
      <c r="Z10917" s="9"/>
      <c r="AA10917" s="9"/>
    </row>
    <row r="10918" spans="2:27" x14ac:dyDescent="0.25">
      <c r="B10918" s="2"/>
      <c r="C10918" s="3"/>
      <c r="Y10918" s="9"/>
      <c r="Z10918" s="9"/>
      <c r="AA10918" s="9"/>
    </row>
    <row r="10919" spans="2:27" x14ac:dyDescent="0.25">
      <c r="B10919" s="2"/>
      <c r="C10919" s="3"/>
      <c r="Y10919" s="9"/>
      <c r="Z10919" s="9"/>
      <c r="AA10919" s="9"/>
    </row>
    <row r="10920" spans="2:27" x14ac:dyDescent="0.25">
      <c r="B10920" s="2"/>
      <c r="C10920" s="3"/>
    </row>
    <row r="10921" spans="2:27" x14ac:dyDescent="0.25">
      <c r="B10921" s="2"/>
      <c r="C10921" s="3"/>
    </row>
    <row r="10922" spans="2:27" x14ac:dyDescent="0.25">
      <c r="B10922" s="2"/>
      <c r="C10922" s="3"/>
    </row>
    <row r="10923" spans="2:27" x14ac:dyDescent="0.25">
      <c r="B10923" s="2"/>
      <c r="C10923" s="3"/>
    </row>
    <row r="10924" spans="2:27" x14ac:dyDescent="0.25">
      <c r="B10924" s="2"/>
      <c r="C10924" s="3"/>
    </row>
    <row r="10925" spans="2:27" x14ac:dyDescent="0.25">
      <c r="B10925" s="2"/>
      <c r="C10925" s="3"/>
    </row>
    <row r="10926" spans="2:27" x14ac:dyDescent="0.25">
      <c r="B10926" s="2"/>
      <c r="C10926" s="3"/>
    </row>
    <row r="10927" spans="2:27" x14ac:dyDescent="0.25">
      <c r="B10927" s="2"/>
      <c r="C10927" s="3"/>
    </row>
    <row r="10928" spans="2:27" x14ac:dyDescent="0.25">
      <c r="B10928" s="2"/>
      <c r="C10928" s="3"/>
    </row>
    <row r="10929" spans="2:3" x14ac:dyDescent="0.25">
      <c r="B10929" s="2"/>
      <c r="C10929" s="3"/>
    </row>
    <row r="10930" spans="2:3" x14ac:dyDescent="0.25">
      <c r="B10930" s="2"/>
      <c r="C10930" s="3"/>
    </row>
    <row r="10931" spans="2:3" x14ac:dyDescent="0.25">
      <c r="B10931" s="2"/>
      <c r="C10931" s="3"/>
    </row>
    <row r="10932" spans="2:3" x14ac:dyDescent="0.25">
      <c r="B10932" s="2"/>
      <c r="C10932" s="3"/>
    </row>
    <row r="10933" spans="2:3" x14ac:dyDescent="0.25">
      <c r="B10933" s="2"/>
      <c r="C10933" s="3"/>
    </row>
    <row r="10934" spans="2:3" x14ac:dyDescent="0.25">
      <c r="B10934" s="2"/>
      <c r="C10934" s="3"/>
    </row>
    <row r="10935" spans="2:3" x14ac:dyDescent="0.25">
      <c r="B10935" s="2"/>
      <c r="C10935" s="3"/>
    </row>
    <row r="10936" spans="2:3" x14ac:dyDescent="0.25">
      <c r="B10936" s="2"/>
      <c r="C10936" s="3"/>
    </row>
    <row r="10937" spans="2:3" x14ac:dyDescent="0.25">
      <c r="B10937" s="2"/>
      <c r="C10937" s="3"/>
    </row>
    <row r="10938" spans="2:3" x14ac:dyDescent="0.25">
      <c r="B10938" s="2"/>
      <c r="C10938" s="3"/>
    </row>
    <row r="10939" spans="2:3" x14ac:dyDescent="0.25">
      <c r="B10939" s="2"/>
      <c r="C10939" s="3"/>
    </row>
    <row r="10940" spans="2:3" x14ac:dyDescent="0.25">
      <c r="B10940" s="2"/>
      <c r="C10940" s="3"/>
    </row>
    <row r="10941" spans="2:3" x14ac:dyDescent="0.25">
      <c r="B10941" s="2"/>
      <c r="C10941" s="3"/>
    </row>
    <row r="10942" spans="2:3" x14ac:dyDescent="0.25">
      <c r="B10942" s="2"/>
      <c r="C10942" s="3"/>
    </row>
    <row r="10943" spans="2:3" x14ac:dyDescent="0.25">
      <c r="B10943" s="2"/>
      <c r="C10943" s="3"/>
    </row>
    <row r="10944" spans="2:3" x14ac:dyDescent="0.25">
      <c r="B10944" s="2"/>
      <c r="C10944" s="3"/>
    </row>
    <row r="10945" spans="2:3" x14ac:dyDescent="0.25">
      <c r="B10945" s="2"/>
      <c r="C10945" s="3"/>
    </row>
    <row r="10946" spans="2:3" x14ac:dyDescent="0.25">
      <c r="B10946" s="2"/>
      <c r="C10946" s="3"/>
    </row>
    <row r="10947" spans="2:3" x14ac:dyDescent="0.25">
      <c r="B10947" s="2"/>
      <c r="C10947" s="3"/>
    </row>
    <row r="10948" spans="2:3" x14ac:dyDescent="0.25">
      <c r="B10948" s="2"/>
      <c r="C10948" s="3"/>
    </row>
    <row r="10949" spans="2:3" x14ac:dyDescent="0.25">
      <c r="B10949" s="2"/>
      <c r="C10949" s="3"/>
    </row>
    <row r="10950" spans="2:3" x14ac:dyDescent="0.25">
      <c r="B10950" s="2"/>
      <c r="C10950" s="3"/>
    </row>
    <row r="10951" spans="2:3" x14ac:dyDescent="0.25">
      <c r="B10951" s="2"/>
      <c r="C10951" s="3"/>
    </row>
    <row r="10952" spans="2:3" x14ac:dyDescent="0.25">
      <c r="B10952" s="2"/>
      <c r="C10952" s="3"/>
    </row>
    <row r="10953" spans="2:3" x14ac:dyDescent="0.25">
      <c r="B10953" s="2"/>
      <c r="C10953" s="3"/>
    </row>
    <row r="10954" spans="2:3" x14ac:dyDescent="0.25">
      <c r="B10954" s="2"/>
      <c r="C10954" s="3"/>
    </row>
    <row r="10955" spans="2:3" x14ac:dyDescent="0.25">
      <c r="B10955" s="2"/>
      <c r="C10955" s="3"/>
    </row>
    <row r="10956" spans="2:3" x14ac:dyDescent="0.25">
      <c r="B10956" s="2"/>
      <c r="C10956" s="3"/>
    </row>
    <row r="10957" spans="2:3" x14ac:dyDescent="0.25">
      <c r="B10957" s="2"/>
      <c r="C10957" s="3"/>
    </row>
    <row r="10958" spans="2:3" x14ac:dyDescent="0.25">
      <c r="B10958" s="2"/>
      <c r="C10958" s="3"/>
    </row>
    <row r="10959" spans="2:3" x14ac:dyDescent="0.25">
      <c r="B10959" s="2"/>
      <c r="C10959" s="3"/>
    </row>
    <row r="10960" spans="2:3" x14ac:dyDescent="0.25">
      <c r="B10960" s="2"/>
      <c r="C10960" s="3"/>
    </row>
    <row r="10961" spans="2:3" x14ac:dyDescent="0.25">
      <c r="B10961" s="2"/>
      <c r="C10961" s="3"/>
    </row>
    <row r="10962" spans="2:3" x14ac:dyDescent="0.25">
      <c r="B10962" s="2"/>
      <c r="C10962" s="3"/>
    </row>
    <row r="10963" spans="2:3" x14ac:dyDescent="0.25">
      <c r="B10963" s="2"/>
      <c r="C10963" s="3"/>
    </row>
    <row r="10964" spans="2:3" x14ac:dyDescent="0.25">
      <c r="B10964" s="2"/>
      <c r="C10964" s="3"/>
    </row>
    <row r="10965" spans="2:3" x14ac:dyDescent="0.25">
      <c r="B10965" s="2"/>
      <c r="C10965" s="3"/>
    </row>
    <row r="10966" spans="2:3" x14ac:dyDescent="0.25">
      <c r="B10966" s="2"/>
      <c r="C10966" s="3"/>
    </row>
    <row r="10967" spans="2:3" x14ac:dyDescent="0.25">
      <c r="B10967" s="2"/>
      <c r="C10967" s="3"/>
    </row>
    <row r="10968" spans="2:3" x14ac:dyDescent="0.25">
      <c r="B10968" s="2"/>
      <c r="C10968" s="3"/>
    </row>
    <row r="10969" spans="2:3" x14ac:dyDescent="0.25">
      <c r="B10969" s="2"/>
      <c r="C10969" s="3"/>
    </row>
    <row r="10970" spans="2:3" x14ac:dyDescent="0.25">
      <c r="B10970" s="2"/>
      <c r="C10970" s="3"/>
    </row>
    <row r="10971" spans="2:3" x14ac:dyDescent="0.25">
      <c r="B10971" s="2"/>
      <c r="C10971" s="3"/>
    </row>
    <row r="10972" spans="2:3" x14ac:dyDescent="0.25">
      <c r="B10972" s="2"/>
      <c r="C10972" s="3"/>
    </row>
    <row r="10973" spans="2:3" x14ac:dyDescent="0.25">
      <c r="B10973" s="2"/>
      <c r="C10973" s="3"/>
    </row>
    <row r="10974" spans="2:3" x14ac:dyDescent="0.25">
      <c r="B10974" s="2"/>
      <c r="C10974" s="3"/>
    </row>
    <row r="10975" spans="2:3" x14ac:dyDescent="0.25">
      <c r="B10975" s="2"/>
      <c r="C10975" s="3"/>
    </row>
    <row r="10976" spans="2:3" x14ac:dyDescent="0.25">
      <c r="B10976" s="2"/>
      <c r="C10976" s="3"/>
    </row>
    <row r="10977" spans="2:3" x14ac:dyDescent="0.25">
      <c r="B10977" s="2"/>
      <c r="C10977" s="3"/>
    </row>
    <row r="10978" spans="2:3" x14ac:dyDescent="0.25">
      <c r="B10978" s="2"/>
      <c r="C10978" s="3"/>
    </row>
    <row r="10979" spans="2:3" x14ac:dyDescent="0.25">
      <c r="B10979" s="2"/>
      <c r="C10979" s="3"/>
    </row>
    <row r="10980" spans="2:3" x14ac:dyDescent="0.25">
      <c r="B10980" s="2"/>
      <c r="C10980" s="3"/>
    </row>
    <row r="10981" spans="2:3" x14ac:dyDescent="0.25">
      <c r="B10981" s="2"/>
      <c r="C10981" s="3"/>
    </row>
    <row r="10982" spans="2:3" x14ac:dyDescent="0.25">
      <c r="B10982" s="2"/>
      <c r="C10982" s="3"/>
    </row>
    <row r="10983" spans="2:3" x14ac:dyDescent="0.25">
      <c r="B10983" s="2"/>
      <c r="C10983" s="3"/>
    </row>
    <row r="10984" spans="2:3" x14ac:dyDescent="0.25">
      <c r="B10984" s="2"/>
      <c r="C10984" s="3"/>
    </row>
    <row r="10985" spans="2:3" x14ac:dyDescent="0.25">
      <c r="B10985" s="2"/>
      <c r="C10985" s="3"/>
    </row>
    <row r="10986" spans="2:3" x14ac:dyDescent="0.25">
      <c r="B10986" s="2"/>
      <c r="C10986" s="3"/>
    </row>
    <row r="10987" spans="2:3" x14ac:dyDescent="0.25">
      <c r="B10987" s="2"/>
      <c r="C10987" s="3"/>
    </row>
    <row r="10988" spans="2:3" x14ac:dyDescent="0.25">
      <c r="B10988" s="2"/>
      <c r="C10988" s="3"/>
    </row>
    <row r="10989" spans="2:3" x14ac:dyDescent="0.25">
      <c r="B10989" s="2"/>
      <c r="C10989" s="3"/>
    </row>
    <row r="10990" spans="2:3" x14ac:dyDescent="0.25">
      <c r="B10990" s="2"/>
      <c r="C10990" s="3"/>
    </row>
    <row r="10991" spans="2:3" x14ac:dyDescent="0.25">
      <c r="B10991" s="2"/>
      <c r="C10991" s="3"/>
    </row>
    <row r="10992" spans="2:3" x14ac:dyDescent="0.25">
      <c r="B10992" s="2"/>
      <c r="C10992" s="3"/>
    </row>
    <row r="10993" spans="2:3" x14ac:dyDescent="0.25">
      <c r="B10993" s="2"/>
      <c r="C10993" s="3"/>
    </row>
    <row r="10994" spans="2:3" x14ac:dyDescent="0.25">
      <c r="B10994" s="2"/>
      <c r="C10994" s="3"/>
    </row>
    <row r="10995" spans="2:3" x14ac:dyDescent="0.25">
      <c r="B10995" s="2"/>
      <c r="C10995" s="3"/>
    </row>
    <row r="10996" spans="2:3" x14ac:dyDescent="0.25">
      <c r="B10996" s="2"/>
      <c r="C10996" s="3"/>
    </row>
    <row r="10997" spans="2:3" x14ac:dyDescent="0.25">
      <c r="B10997" s="2"/>
      <c r="C10997" s="3"/>
    </row>
    <row r="10998" spans="2:3" x14ac:dyDescent="0.25">
      <c r="B10998" s="2"/>
      <c r="C10998" s="3"/>
    </row>
    <row r="10999" spans="2:3" x14ac:dyDescent="0.25">
      <c r="B10999" s="2"/>
      <c r="C10999" s="3"/>
    </row>
    <row r="11000" spans="2:3" x14ac:dyDescent="0.25">
      <c r="B11000" s="2"/>
      <c r="C11000" s="3"/>
    </row>
    <row r="11001" spans="2:3" x14ac:dyDescent="0.25">
      <c r="B11001" s="2"/>
      <c r="C11001" s="3"/>
    </row>
    <row r="11002" spans="2:3" x14ac:dyDescent="0.25">
      <c r="B11002" s="2"/>
      <c r="C11002" s="3"/>
    </row>
    <row r="11003" spans="2:3" x14ac:dyDescent="0.25">
      <c r="B11003" s="2"/>
      <c r="C11003" s="3"/>
    </row>
    <row r="11004" spans="2:3" x14ac:dyDescent="0.25">
      <c r="B11004" s="2"/>
      <c r="C11004" s="3"/>
    </row>
    <row r="11005" spans="2:3" x14ac:dyDescent="0.25">
      <c r="B11005" s="2"/>
      <c r="C11005" s="3"/>
    </row>
    <row r="11006" spans="2:3" x14ac:dyDescent="0.25">
      <c r="B11006" s="2"/>
      <c r="C11006" s="3"/>
    </row>
    <row r="11007" spans="2:3" x14ac:dyDescent="0.25">
      <c r="B11007" s="2"/>
      <c r="C11007" s="3"/>
    </row>
    <row r="11008" spans="2:3" x14ac:dyDescent="0.25">
      <c r="B11008" s="2"/>
      <c r="C11008" s="3"/>
    </row>
    <row r="11009" spans="2:3" x14ac:dyDescent="0.25">
      <c r="B11009" s="2"/>
      <c r="C11009" s="3"/>
    </row>
    <row r="11010" spans="2:3" x14ac:dyDescent="0.25">
      <c r="B11010" s="2"/>
      <c r="C11010" s="3"/>
    </row>
    <row r="11011" spans="2:3" x14ac:dyDescent="0.25">
      <c r="B11011" s="2"/>
      <c r="C11011" s="3"/>
    </row>
    <row r="11012" spans="2:3" x14ac:dyDescent="0.25">
      <c r="B11012" s="2"/>
      <c r="C11012" s="3"/>
    </row>
    <row r="11013" spans="2:3" x14ac:dyDescent="0.25">
      <c r="B11013" s="2"/>
      <c r="C11013" s="3"/>
    </row>
    <row r="11014" spans="2:3" x14ac:dyDescent="0.25">
      <c r="B11014" s="2"/>
      <c r="C11014" s="3"/>
    </row>
    <row r="11015" spans="2:3" x14ac:dyDescent="0.25">
      <c r="B11015" s="2"/>
      <c r="C11015" s="3"/>
    </row>
    <row r="11016" spans="2:3" x14ac:dyDescent="0.25">
      <c r="B11016" s="2"/>
      <c r="C11016" s="3"/>
    </row>
    <row r="11017" spans="2:3" x14ac:dyDescent="0.25">
      <c r="B11017" s="2"/>
      <c r="C11017" s="3"/>
    </row>
    <row r="11018" spans="2:3" x14ac:dyDescent="0.25">
      <c r="B11018" s="2"/>
      <c r="C11018" s="3"/>
    </row>
    <row r="11019" spans="2:3" x14ac:dyDescent="0.25">
      <c r="B11019" s="2"/>
      <c r="C11019" s="3"/>
    </row>
    <row r="11020" spans="2:3" x14ac:dyDescent="0.25">
      <c r="B11020" s="2"/>
      <c r="C11020" s="3"/>
    </row>
    <row r="11021" spans="2:3" x14ac:dyDescent="0.25">
      <c r="B11021" s="2"/>
      <c r="C11021" s="3"/>
    </row>
    <row r="11022" spans="2:3" x14ac:dyDescent="0.25">
      <c r="B11022" s="2"/>
      <c r="C11022" s="3"/>
    </row>
    <row r="11023" spans="2:3" x14ac:dyDescent="0.25">
      <c r="B11023" s="2"/>
      <c r="C11023" s="3"/>
    </row>
    <row r="11024" spans="2:3" x14ac:dyDescent="0.25">
      <c r="B11024" s="2"/>
      <c r="C11024" s="3"/>
    </row>
    <row r="11025" spans="2:3" x14ac:dyDescent="0.25">
      <c r="B11025" s="2"/>
      <c r="C11025" s="3"/>
    </row>
    <row r="11026" spans="2:3" x14ac:dyDescent="0.25">
      <c r="B11026" s="2"/>
      <c r="C11026" s="3"/>
    </row>
    <row r="11027" spans="2:3" x14ac:dyDescent="0.25">
      <c r="B11027" s="2"/>
      <c r="C11027" s="3"/>
    </row>
    <row r="11028" spans="2:3" x14ac:dyDescent="0.25">
      <c r="B11028" s="2"/>
      <c r="C11028" s="3"/>
    </row>
    <row r="11029" spans="2:3" x14ac:dyDescent="0.25">
      <c r="B11029" s="2"/>
      <c r="C11029" s="3"/>
    </row>
    <row r="11030" spans="2:3" x14ac:dyDescent="0.25">
      <c r="B11030" s="2"/>
      <c r="C11030" s="3"/>
    </row>
    <row r="11031" spans="2:3" x14ac:dyDescent="0.25">
      <c r="B11031" s="2"/>
      <c r="C11031" s="3"/>
    </row>
    <row r="11032" spans="2:3" x14ac:dyDescent="0.25">
      <c r="B11032" s="2"/>
      <c r="C11032" s="3"/>
    </row>
    <row r="11033" spans="2:3" x14ac:dyDescent="0.25">
      <c r="B11033" s="2"/>
      <c r="C11033" s="3"/>
    </row>
    <row r="11034" spans="2:3" x14ac:dyDescent="0.25">
      <c r="B11034" s="2"/>
      <c r="C11034" s="3"/>
    </row>
    <row r="11035" spans="2:3" x14ac:dyDescent="0.25">
      <c r="B11035" s="2"/>
      <c r="C11035" s="3"/>
    </row>
    <row r="11036" spans="2:3" x14ac:dyDescent="0.25">
      <c r="B11036" s="2"/>
      <c r="C11036" s="3"/>
    </row>
    <row r="11037" spans="2:3" x14ac:dyDescent="0.25">
      <c r="B11037" s="2"/>
      <c r="C11037" s="3"/>
    </row>
    <row r="11038" spans="2:3" x14ac:dyDescent="0.25">
      <c r="B11038" s="2"/>
      <c r="C11038" s="3"/>
    </row>
    <row r="11039" spans="2:3" x14ac:dyDescent="0.25">
      <c r="B11039" s="2"/>
      <c r="C11039" s="3"/>
    </row>
    <row r="11040" spans="2:3" x14ac:dyDescent="0.25">
      <c r="B11040" s="2"/>
      <c r="C11040" s="3"/>
    </row>
    <row r="11041" spans="2:3" x14ac:dyDescent="0.25">
      <c r="B11041" s="2"/>
      <c r="C11041" s="3"/>
    </row>
    <row r="11042" spans="2:3" x14ac:dyDescent="0.25">
      <c r="B11042" s="2"/>
      <c r="C11042" s="3"/>
    </row>
    <row r="11043" spans="2:3" x14ac:dyDescent="0.25">
      <c r="B11043" s="2"/>
      <c r="C11043" s="3"/>
    </row>
    <row r="11044" spans="2:3" x14ac:dyDescent="0.25">
      <c r="B11044" s="2"/>
      <c r="C11044" s="3"/>
    </row>
    <row r="11045" spans="2:3" x14ac:dyDescent="0.25">
      <c r="B11045" s="2"/>
      <c r="C11045" s="3"/>
    </row>
    <row r="11046" spans="2:3" x14ac:dyDescent="0.25">
      <c r="B11046" s="2"/>
      <c r="C11046" s="3"/>
    </row>
    <row r="11047" spans="2:3" x14ac:dyDescent="0.25">
      <c r="B11047" s="2"/>
      <c r="C11047" s="3"/>
    </row>
    <row r="11048" spans="2:3" x14ac:dyDescent="0.25">
      <c r="B11048" s="2"/>
      <c r="C11048" s="3"/>
    </row>
    <row r="11049" spans="2:3" x14ac:dyDescent="0.25">
      <c r="B11049" s="2"/>
      <c r="C11049" s="3"/>
    </row>
    <row r="11050" spans="2:3" x14ac:dyDescent="0.25">
      <c r="B11050" s="2"/>
      <c r="C11050" s="3"/>
    </row>
    <row r="11051" spans="2:3" x14ac:dyDescent="0.25">
      <c r="B11051" s="2"/>
      <c r="C11051" s="3"/>
    </row>
    <row r="11052" spans="2:3" x14ac:dyDescent="0.25">
      <c r="B11052" s="2"/>
      <c r="C11052" s="3"/>
    </row>
    <row r="11053" spans="2:3" x14ac:dyDescent="0.25">
      <c r="B11053" s="2"/>
      <c r="C11053" s="3"/>
    </row>
    <row r="11054" spans="2:3" x14ac:dyDescent="0.25">
      <c r="B11054" s="2"/>
      <c r="C11054" s="3"/>
    </row>
    <row r="11055" spans="2:3" x14ac:dyDescent="0.25">
      <c r="B11055" s="2"/>
      <c r="C11055" s="3"/>
    </row>
    <row r="11056" spans="2:3" x14ac:dyDescent="0.25">
      <c r="B11056" s="2"/>
      <c r="C11056" s="3"/>
    </row>
    <row r="11057" spans="2:3" x14ac:dyDescent="0.25">
      <c r="B11057" s="2"/>
      <c r="C11057" s="3"/>
    </row>
    <row r="11058" spans="2:3" x14ac:dyDescent="0.25">
      <c r="B11058" s="2"/>
      <c r="C11058" s="3"/>
    </row>
    <row r="11059" spans="2:3" x14ac:dyDescent="0.25">
      <c r="B11059" s="2"/>
      <c r="C11059" s="3"/>
    </row>
    <row r="11060" spans="2:3" x14ac:dyDescent="0.25">
      <c r="B11060" s="2"/>
      <c r="C11060" s="3"/>
    </row>
    <row r="11061" spans="2:3" x14ac:dyDescent="0.25">
      <c r="B11061" s="2"/>
      <c r="C11061" s="3"/>
    </row>
    <row r="11062" spans="2:3" x14ac:dyDescent="0.25">
      <c r="B11062" s="2"/>
      <c r="C11062" s="3"/>
    </row>
    <row r="11063" spans="2:3" x14ac:dyDescent="0.25">
      <c r="B11063" s="2"/>
      <c r="C11063" s="3"/>
    </row>
    <row r="11064" spans="2:3" x14ac:dyDescent="0.25">
      <c r="B11064" s="2"/>
      <c r="C11064" s="3"/>
    </row>
    <row r="11065" spans="2:3" x14ac:dyDescent="0.25">
      <c r="B11065" s="2"/>
      <c r="C11065" s="3"/>
    </row>
    <row r="11066" spans="2:3" x14ac:dyDescent="0.25">
      <c r="B11066" s="2"/>
      <c r="C11066" s="3"/>
    </row>
    <row r="11067" spans="2:3" x14ac:dyDescent="0.25">
      <c r="B11067" s="2"/>
      <c r="C11067" s="3"/>
    </row>
    <row r="11068" spans="2:3" x14ac:dyDescent="0.25">
      <c r="B11068" s="2"/>
      <c r="C11068" s="3"/>
    </row>
    <row r="11069" spans="2:3" x14ac:dyDescent="0.25">
      <c r="B11069" s="2"/>
      <c r="C11069" s="3"/>
    </row>
    <row r="11070" spans="2:3" x14ac:dyDescent="0.25">
      <c r="B11070" s="2"/>
      <c r="C11070" s="3"/>
    </row>
    <row r="11071" spans="2:3" x14ac:dyDescent="0.25">
      <c r="B11071" s="2"/>
      <c r="C11071" s="3"/>
    </row>
    <row r="11072" spans="2:3" x14ac:dyDescent="0.25">
      <c r="B11072" s="2"/>
      <c r="C11072" s="3"/>
    </row>
    <row r="11073" spans="2:3" x14ac:dyDescent="0.25">
      <c r="B11073" s="2"/>
      <c r="C11073" s="3"/>
    </row>
    <row r="11074" spans="2:3" x14ac:dyDescent="0.25">
      <c r="B11074" s="2"/>
      <c r="C11074" s="3"/>
    </row>
    <row r="11075" spans="2:3" x14ac:dyDescent="0.25">
      <c r="B11075" s="2"/>
      <c r="C11075" s="3"/>
    </row>
    <row r="11076" spans="2:3" x14ac:dyDescent="0.25">
      <c r="B11076" s="2"/>
      <c r="C11076" s="3"/>
    </row>
    <row r="11077" spans="2:3" x14ac:dyDescent="0.25">
      <c r="B11077" s="2"/>
      <c r="C11077" s="3"/>
    </row>
    <row r="11078" spans="2:3" x14ac:dyDescent="0.25">
      <c r="B11078" s="2"/>
      <c r="C11078" s="3"/>
    </row>
    <row r="11079" spans="2:3" x14ac:dyDescent="0.25">
      <c r="B11079" s="2"/>
      <c r="C11079" s="3"/>
    </row>
    <row r="11080" spans="2:3" x14ac:dyDescent="0.25">
      <c r="B11080" s="2"/>
      <c r="C11080" s="3"/>
    </row>
    <row r="11081" spans="2:3" x14ac:dyDescent="0.25">
      <c r="B11081" s="2"/>
      <c r="C11081" s="3"/>
    </row>
    <row r="11082" spans="2:3" x14ac:dyDescent="0.25">
      <c r="B11082" s="2"/>
      <c r="C11082" s="3"/>
    </row>
    <row r="11083" spans="2:3" x14ac:dyDescent="0.25">
      <c r="B11083" s="2"/>
      <c r="C11083" s="3"/>
    </row>
    <row r="11084" spans="2:3" x14ac:dyDescent="0.25">
      <c r="B11084" s="2"/>
      <c r="C11084" s="3"/>
    </row>
    <row r="11085" spans="2:3" x14ac:dyDescent="0.25">
      <c r="B11085" s="2"/>
      <c r="C11085" s="3"/>
    </row>
    <row r="11086" spans="2:3" x14ac:dyDescent="0.25">
      <c r="B11086" s="2"/>
      <c r="C11086" s="3"/>
    </row>
    <row r="11087" spans="2:3" x14ac:dyDescent="0.25">
      <c r="B11087" s="2"/>
      <c r="C11087" s="3"/>
    </row>
    <row r="11088" spans="2:3" x14ac:dyDescent="0.25">
      <c r="B11088" s="2"/>
      <c r="C11088" s="3"/>
    </row>
    <row r="11089" spans="2:3" x14ac:dyDescent="0.25">
      <c r="B11089" s="2"/>
      <c r="C11089" s="3"/>
    </row>
    <row r="11090" spans="2:3" x14ac:dyDescent="0.25">
      <c r="B11090" s="2"/>
      <c r="C11090" s="3"/>
    </row>
    <row r="11091" spans="2:3" x14ac:dyDescent="0.25">
      <c r="B11091" s="2"/>
      <c r="C11091" s="3"/>
    </row>
    <row r="11092" spans="2:3" x14ac:dyDescent="0.25">
      <c r="B11092" s="2"/>
      <c r="C11092" s="3"/>
    </row>
    <row r="11093" spans="2:3" x14ac:dyDescent="0.25">
      <c r="B11093" s="2"/>
      <c r="C11093" s="3"/>
    </row>
    <row r="11094" spans="2:3" x14ac:dyDescent="0.25">
      <c r="B11094" s="2"/>
      <c r="C11094" s="3"/>
    </row>
    <row r="11095" spans="2:3" x14ac:dyDescent="0.25">
      <c r="B11095" s="2"/>
      <c r="C11095" s="3"/>
    </row>
    <row r="11096" spans="2:3" x14ac:dyDescent="0.25">
      <c r="B11096" s="2"/>
      <c r="C11096" s="3"/>
    </row>
    <row r="11097" spans="2:3" x14ac:dyDescent="0.25">
      <c r="B11097" s="2"/>
      <c r="C11097" s="3"/>
    </row>
    <row r="11098" spans="2:3" x14ac:dyDescent="0.25">
      <c r="B11098" s="2"/>
      <c r="C11098" s="3"/>
    </row>
    <row r="11099" spans="2:3" x14ac:dyDescent="0.25">
      <c r="B11099" s="2"/>
      <c r="C11099" s="3"/>
    </row>
    <row r="11100" spans="2:3" x14ac:dyDescent="0.25">
      <c r="B11100" s="2"/>
      <c r="C11100" s="3"/>
    </row>
    <row r="11101" spans="2:3" x14ac:dyDescent="0.25">
      <c r="B11101" s="2"/>
      <c r="C11101" s="3"/>
    </row>
    <row r="11102" spans="2:3" x14ac:dyDescent="0.25">
      <c r="B11102" s="2"/>
      <c r="C11102" s="3"/>
    </row>
    <row r="11103" spans="2:3" x14ac:dyDescent="0.25">
      <c r="B11103" s="2"/>
      <c r="C11103" s="3"/>
    </row>
    <row r="11104" spans="2:3" x14ac:dyDescent="0.25">
      <c r="B11104" s="2"/>
      <c r="C11104" s="3"/>
    </row>
    <row r="11105" spans="2:3" x14ac:dyDescent="0.25">
      <c r="B11105" s="2"/>
      <c r="C11105" s="3"/>
    </row>
    <row r="11106" spans="2:3" x14ac:dyDescent="0.25">
      <c r="B11106" s="2"/>
      <c r="C11106" s="3"/>
    </row>
    <row r="11107" spans="2:3" x14ac:dyDescent="0.25">
      <c r="B11107" s="2"/>
      <c r="C11107" s="3"/>
    </row>
    <row r="11108" spans="2:3" x14ac:dyDescent="0.25">
      <c r="B11108" s="2"/>
      <c r="C11108" s="3"/>
    </row>
    <row r="11109" spans="2:3" x14ac:dyDescent="0.25">
      <c r="B11109" s="2"/>
      <c r="C11109" s="3"/>
    </row>
    <row r="11110" spans="2:3" x14ac:dyDescent="0.25">
      <c r="B11110" s="2"/>
      <c r="C11110" s="3"/>
    </row>
    <row r="11111" spans="2:3" x14ac:dyDescent="0.25">
      <c r="B11111" s="2"/>
      <c r="C11111" s="3"/>
    </row>
    <row r="11112" spans="2:3" x14ac:dyDescent="0.25">
      <c r="B11112" s="2"/>
      <c r="C11112" s="3"/>
    </row>
    <row r="11113" spans="2:3" x14ac:dyDescent="0.25">
      <c r="B11113" s="2"/>
      <c r="C11113" s="3"/>
    </row>
    <row r="11114" spans="2:3" x14ac:dyDescent="0.25">
      <c r="B11114" s="2"/>
      <c r="C11114" s="3"/>
    </row>
    <row r="11115" spans="2:3" x14ac:dyDescent="0.25">
      <c r="B11115" s="2"/>
      <c r="C11115" s="3"/>
    </row>
    <row r="11116" spans="2:3" x14ac:dyDescent="0.25">
      <c r="B11116" s="2"/>
      <c r="C11116" s="3"/>
    </row>
    <row r="11117" spans="2:3" x14ac:dyDescent="0.25">
      <c r="B11117" s="2"/>
      <c r="C11117" s="3"/>
    </row>
    <row r="11118" spans="2:3" x14ac:dyDescent="0.25">
      <c r="B11118" s="2"/>
      <c r="C11118" s="3"/>
    </row>
    <row r="11119" spans="2:3" x14ac:dyDescent="0.25">
      <c r="B11119" s="2"/>
      <c r="C11119" s="3"/>
    </row>
    <row r="11120" spans="2:3" x14ac:dyDescent="0.25">
      <c r="B11120" s="2"/>
      <c r="C11120" s="3"/>
    </row>
    <row r="11121" spans="2:27" x14ac:dyDescent="0.25">
      <c r="B11121" s="2"/>
      <c r="C11121" s="3"/>
    </row>
    <row r="11122" spans="2:27" x14ac:dyDescent="0.25">
      <c r="B11122" s="2"/>
      <c r="C11122" s="3"/>
    </row>
    <row r="11123" spans="2:27" x14ac:dyDescent="0.25">
      <c r="B11123" s="2"/>
      <c r="C11123" s="3"/>
    </row>
    <row r="11124" spans="2:27" x14ac:dyDescent="0.25">
      <c r="B11124" s="2"/>
      <c r="C11124" s="3"/>
    </row>
    <row r="11125" spans="2:27" x14ac:dyDescent="0.25">
      <c r="B11125" s="2"/>
      <c r="C11125" s="3"/>
    </row>
    <row r="11126" spans="2:27" x14ac:dyDescent="0.25">
      <c r="B11126" s="2"/>
      <c r="C11126" s="3"/>
    </row>
    <row r="11127" spans="2:27" x14ac:dyDescent="0.25">
      <c r="B11127" s="2"/>
      <c r="C11127" s="3"/>
    </row>
    <row r="11128" spans="2:27" x14ac:dyDescent="0.25">
      <c r="B11128" s="2"/>
      <c r="C11128" s="3"/>
    </row>
    <row r="11129" spans="2:27" x14ac:dyDescent="0.25">
      <c r="B11129" s="2"/>
      <c r="C11129" s="3"/>
    </row>
    <row r="11130" spans="2:27" x14ac:dyDescent="0.25">
      <c r="B11130" s="2"/>
      <c r="C11130" s="3"/>
    </row>
    <row r="11131" spans="2:27" x14ac:dyDescent="0.25">
      <c r="B11131" s="2"/>
      <c r="C11131" s="3"/>
    </row>
    <row r="11132" spans="2:27" x14ac:dyDescent="0.25">
      <c r="B11132" s="2"/>
      <c r="C11132" s="3"/>
    </row>
    <row r="11133" spans="2:27" x14ac:dyDescent="0.25">
      <c r="B11133" s="2"/>
      <c r="C11133" s="3"/>
      <c r="Y11133" s="9"/>
      <c r="Z11133" s="9"/>
      <c r="AA11133" s="9"/>
    </row>
    <row r="11134" spans="2:27" x14ac:dyDescent="0.25">
      <c r="B11134" s="2"/>
      <c r="C11134" s="3"/>
      <c r="Y11134" s="9"/>
      <c r="Z11134" s="9"/>
      <c r="AA11134" s="9"/>
    </row>
    <row r="11135" spans="2:27" x14ac:dyDescent="0.25">
      <c r="B11135" s="2"/>
      <c r="C11135" s="3"/>
      <c r="Y11135" s="9"/>
      <c r="Z11135" s="9"/>
      <c r="AA11135" s="9"/>
    </row>
    <row r="11136" spans="2:27" x14ac:dyDescent="0.25">
      <c r="B11136" s="2"/>
      <c r="C11136" s="3"/>
      <c r="Y11136" s="9"/>
      <c r="Z11136" s="9"/>
      <c r="AA11136" s="9"/>
    </row>
    <row r="11137" spans="2:27" x14ac:dyDescent="0.25">
      <c r="B11137" s="2"/>
      <c r="C11137" s="3"/>
      <c r="Y11137" s="9"/>
      <c r="Z11137" s="9"/>
      <c r="AA11137" s="9"/>
    </row>
    <row r="11138" spans="2:27" x14ac:dyDescent="0.25">
      <c r="B11138" s="2"/>
      <c r="C11138" s="3"/>
      <c r="Y11138" s="9"/>
      <c r="Z11138" s="9"/>
      <c r="AA11138" s="9"/>
    </row>
    <row r="11139" spans="2:27" x14ac:dyDescent="0.25">
      <c r="B11139" s="2"/>
      <c r="C11139" s="3"/>
      <c r="Y11139" s="9"/>
      <c r="Z11139" s="9"/>
      <c r="AA11139" s="9"/>
    </row>
    <row r="11140" spans="2:27" x14ac:dyDescent="0.25">
      <c r="B11140" s="2"/>
      <c r="C11140" s="3"/>
      <c r="Y11140" s="9"/>
      <c r="Z11140" s="9"/>
      <c r="AA11140" s="9"/>
    </row>
    <row r="11141" spans="2:27" x14ac:dyDescent="0.25">
      <c r="B11141" s="2"/>
      <c r="C11141" s="3"/>
      <c r="Y11141" s="9"/>
      <c r="Z11141" s="9"/>
      <c r="AA11141" s="9"/>
    </row>
    <row r="11142" spans="2:27" x14ac:dyDescent="0.25">
      <c r="B11142" s="2"/>
      <c r="C11142" s="3"/>
      <c r="Y11142" s="9"/>
      <c r="Z11142" s="9"/>
      <c r="AA11142" s="9"/>
    </row>
    <row r="11143" spans="2:27" x14ac:dyDescent="0.25">
      <c r="B11143" s="2"/>
      <c r="C11143" s="3"/>
      <c r="Y11143" s="9"/>
      <c r="Z11143" s="9"/>
      <c r="AA11143" s="9"/>
    </row>
    <row r="11144" spans="2:27" x14ac:dyDescent="0.25">
      <c r="B11144" s="2"/>
      <c r="C11144" s="3"/>
      <c r="Y11144" s="9"/>
      <c r="Z11144" s="9"/>
      <c r="AA11144" s="9"/>
    </row>
    <row r="11145" spans="2:27" x14ac:dyDescent="0.25">
      <c r="B11145" s="2"/>
      <c r="C11145" s="3"/>
      <c r="Y11145" s="9"/>
      <c r="Z11145" s="9"/>
      <c r="AA11145" s="9"/>
    </row>
    <row r="11146" spans="2:27" x14ac:dyDescent="0.25">
      <c r="B11146" s="2"/>
      <c r="C11146" s="3"/>
      <c r="Y11146" s="9"/>
      <c r="Z11146" s="9"/>
      <c r="AA11146" s="9"/>
    </row>
    <row r="11147" spans="2:27" x14ac:dyDescent="0.25">
      <c r="B11147" s="2"/>
      <c r="C11147" s="3"/>
      <c r="Y11147" s="9"/>
      <c r="Z11147" s="9"/>
      <c r="AA11147" s="9"/>
    </row>
    <row r="11148" spans="2:27" x14ac:dyDescent="0.25">
      <c r="B11148" s="2"/>
      <c r="C11148" s="3"/>
      <c r="Y11148" s="9"/>
      <c r="Z11148" s="9"/>
      <c r="AA11148" s="9"/>
    </row>
    <row r="11149" spans="2:27" x14ac:dyDescent="0.25">
      <c r="B11149" s="2"/>
      <c r="C11149" s="3"/>
      <c r="Y11149" s="9"/>
      <c r="Z11149" s="9"/>
      <c r="AA11149" s="9"/>
    </row>
    <row r="11150" spans="2:27" x14ac:dyDescent="0.25">
      <c r="B11150" s="2"/>
      <c r="C11150" s="3"/>
      <c r="Y11150" s="9"/>
      <c r="Z11150" s="9"/>
      <c r="AA11150" s="9"/>
    </row>
    <row r="11151" spans="2:27" x14ac:dyDescent="0.25">
      <c r="B11151" s="2"/>
      <c r="C11151" s="3"/>
      <c r="Y11151" s="9"/>
      <c r="Z11151" s="9"/>
      <c r="AA11151" s="9"/>
    </row>
    <row r="11152" spans="2:27" x14ac:dyDescent="0.25">
      <c r="B11152" s="2"/>
      <c r="C11152" s="3"/>
      <c r="Y11152" s="9"/>
      <c r="Z11152" s="9"/>
      <c r="AA11152" s="9"/>
    </row>
    <row r="11153" spans="2:27" x14ac:dyDescent="0.25">
      <c r="B11153" s="2"/>
      <c r="C11153" s="3"/>
      <c r="Y11153" s="9"/>
      <c r="Z11153" s="9"/>
      <c r="AA11153" s="9"/>
    </row>
    <row r="11154" spans="2:27" x14ac:dyDescent="0.25">
      <c r="B11154" s="2"/>
      <c r="C11154" s="3"/>
      <c r="Y11154" s="9"/>
      <c r="Z11154" s="9"/>
      <c r="AA11154" s="9"/>
    </row>
    <row r="11155" spans="2:27" x14ac:dyDescent="0.25">
      <c r="B11155" s="2"/>
      <c r="C11155" s="3"/>
      <c r="Y11155" s="9"/>
      <c r="Z11155" s="9"/>
      <c r="AA11155" s="9"/>
    </row>
    <row r="11156" spans="2:27" x14ac:dyDescent="0.25">
      <c r="B11156" s="2"/>
      <c r="C11156" s="3"/>
      <c r="Y11156" s="9"/>
      <c r="Z11156" s="9"/>
      <c r="AA11156" s="9"/>
    </row>
    <row r="11157" spans="2:27" x14ac:dyDescent="0.25">
      <c r="B11157" s="2"/>
      <c r="C11157" s="3"/>
      <c r="Y11157" s="9"/>
      <c r="Z11157" s="9"/>
      <c r="AA11157" s="9"/>
    </row>
    <row r="11158" spans="2:27" x14ac:dyDescent="0.25">
      <c r="B11158" s="2"/>
      <c r="C11158" s="3"/>
      <c r="Y11158" s="9"/>
      <c r="Z11158" s="9"/>
      <c r="AA11158" s="9"/>
    </row>
    <row r="11159" spans="2:27" x14ac:dyDescent="0.25">
      <c r="B11159" s="2"/>
      <c r="C11159" s="3"/>
      <c r="Y11159" s="9"/>
      <c r="Z11159" s="9"/>
      <c r="AA11159" s="9"/>
    </row>
    <row r="11160" spans="2:27" x14ac:dyDescent="0.25">
      <c r="B11160" s="2"/>
      <c r="C11160" s="3"/>
      <c r="Y11160" s="9"/>
      <c r="Z11160" s="9"/>
      <c r="AA11160" s="9"/>
    </row>
    <row r="11161" spans="2:27" x14ac:dyDescent="0.25">
      <c r="B11161" s="2"/>
      <c r="C11161" s="3"/>
      <c r="Y11161" s="9"/>
      <c r="Z11161" s="9"/>
      <c r="AA11161" s="9"/>
    </row>
    <row r="11162" spans="2:27" x14ac:dyDescent="0.25">
      <c r="B11162" s="2"/>
      <c r="C11162" s="3"/>
      <c r="Y11162" s="9"/>
      <c r="Z11162" s="9"/>
      <c r="AA11162" s="9"/>
    </row>
    <row r="11163" spans="2:27" x14ac:dyDescent="0.25">
      <c r="B11163" s="2"/>
      <c r="C11163" s="3"/>
      <c r="Y11163" s="9"/>
      <c r="Z11163" s="9"/>
      <c r="AA11163" s="9"/>
    </row>
    <row r="11164" spans="2:27" x14ac:dyDescent="0.25">
      <c r="B11164" s="2"/>
      <c r="C11164" s="3"/>
      <c r="Y11164" s="9"/>
      <c r="Z11164" s="9"/>
      <c r="AA11164" s="9"/>
    </row>
    <row r="11165" spans="2:27" x14ac:dyDescent="0.25">
      <c r="B11165" s="2"/>
      <c r="C11165" s="3"/>
      <c r="Y11165" s="9"/>
      <c r="Z11165" s="9"/>
      <c r="AA11165" s="9"/>
    </row>
    <row r="11166" spans="2:27" x14ac:dyDescent="0.25">
      <c r="B11166" s="2"/>
      <c r="C11166" s="3"/>
      <c r="Y11166" s="9"/>
      <c r="Z11166" s="9"/>
      <c r="AA11166" s="9"/>
    </row>
    <row r="11167" spans="2:27" x14ac:dyDescent="0.25">
      <c r="B11167" s="2"/>
      <c r="C11167" s="3"/>
      <c r="Y11167" s="9"/>
      <c r="Z11167" s="9"/>
      <c r="AA11167" s="9"/>
    </row>
    <row r="11168" spans="2:27" x14ac:dyDescent="0.25">
      <c r="B11168" s="2"/>
      <c r="C11168" s="3"/>
      <c r="Y11168" s="9"/>
      <c r="Z11168" s="9"/>
      <c r="AA11168" s="9"/>
    </row>
    <row r="11169" spans="2:27" x14ac:dyDescent="0.25">
      <c r="B11169" s="2"/>
      <c r="C11169" s="3"/>
      <c r="Y11169" s="9"/>
      <c r="Z11169" s="9"/>
      <c r="AA11169" s="9"/>
    </row>
    <row r="11170" spans="2:27" x14ac:dyDescent="0.25">
      <c r="B11170" s="2"/>
      <c r="C11170" s="3"/>
      <c r="Y11170" s="9"/>
      <c r="Z11170" s="9"/>
      <c r="AA11170" s="9"/>
    </row>
    <row r="11171" spans="2:27" x14ac:dyDescent="0.25">
      <c r="B11171" s="2"/>
      <c r="C11171" s="3"/>
      <c r="Y11171" s="9"/>
      <c r="Z11171" s="9"/>
      <c r="AA11171" s="9"/>
    </row>
    <row r="11172" spans="2:27" x14ac:dyDescent="0.25">
      <c r="B11172" s="2"/>
      <c r="C11172" s="3"/>
      <c r="Y11172" s="9"/>
      <c r="Z11172" s="9"/>
      <c r="AA11172" s="9"/>
    </row>
    <row r="11173" spans="2:27" x14ac:dyDescent="0.25">
      <c r="B11173" s="2"/>
      <c r="C11173" s="3"/>
      <c r="Y11173" s="9"/>
      <c r="Z11173" s="9"/>
      <c r="AA11173" s="9"/>
    </row>
    <row r="11174" spans="2:27" x14ac:dyDescent="0.25">
      <c r="B11174" s="2"/>
      <c r="C11174" s="3"/>
      <c r="Y11174" s="9"/>
      <c r="Z11174" s="9"/>
      <c r="AA11174" s="9"/>
    </row>
    <row r="11175" spans="2:27" x14ac:dyDescent="0.25">
      <c r="B11175" s="2"/>
      <c r="C11175" s="3"/>
      <c r="Y11175" s="9"/>
      <c r="Z11175" s="9"/>
      <c r="AA11175" s="9"/>
    </row>
    <row r="11176" spans="2:27" x14ac:dyDescent="0.25">
      <c r="B11176" s="2"/>
      <c r="C11176" s="3"/>
      <c r="Y11176" s="9"/>
      <c r="Z11176" s="9"/>
      <c r="AA11176" s="9"/>
    </row>
    <row r="11177" spans="2:27" x14ac:dyDescent="0.25">
      <c r="B11177" s="2"/>
      <c r="C11177" s="3"/>
    </row>
    <row r="11178" spans="2:27" x14ac:dyDescent="0.25">
      <c r="B11178" s="2"/>
      <c r="C11178" s="3"/>
    </row>
    <row r="11179" spans="2:27" x14ac:dyDescent="0.25">
      <c r="B11179" s="2"/>
      <c r="C11179" s="3"/>
    </row>
    <row r="11180" spans="2:27" x14ac:dyDescent="0.25">
      <c r="B11180" s="2"/>
      <c r="C11180" s="3"/>
    </row>
    <row r="11181" spans="2:27" x14ac:dyDescent="0.25">
      <c r="B11181" s="2"/>
      <c r="C11181" s="3"/>
    </row>
    <row r="11182" spans="2:27" x14ac:dyDescent="0.25">
      <c r="B11182" s="2"/>
      <c r="C11182" s="3"/>
    </row>
    <row r="11183" spans="2:27" x14ac:dyDescent="0.25">
      <c r="B11183" s="2"/>
      <c r="C11183" s="3"/>
    </row>
    <row r="11184" spans="2:27" x14ac:dyDescent="0.25">
      <c r="B11184" s="2"/>
      <c r="C11184" s="3"/>
    </row>
    <row r="11185" spans="2:3" x14ac:dyDescent="0.25">
      <c r="B11185" s="2"/>
      <c r="C11185" s="3"/>
    </row>
    <row r="11186" spans="2:3" x14ac:dyDescent="0.25">
      <c r="B11186" s="2"/>
      <c r="C11186" s="3"/>
    </row>
    <row r="11187" spans="2:3" x14ac:dyDescent="0.25">
      <c r="B11187" s="2"/>
      <c r="C11187" s="3"/>
    </row>
    <row r="11188" spans="2:3" x14ac:dyDescent="0.25">
      <c r="B11188" s="2"/>
      <c r="C11188" s="3"/>
    </row>
    <row r="11189" spans="2:3" x14ac:dyDescent="0.25">
      <c r="B11189" s="2"/>
      <c r="C11189" s="3"/>
    </row>
    <row r="11190" spans="2:3" x14ac:dyDescent="0.25">
      <c r="B11190" s="2"/>
      <c r="C11190" s="3"/>
    </row>
    <row r="11191" spans="2:3" x14ac:dyDescent="0.25">
      <c r="B11191" s="2"/>
      <c r="C11191" s="3"/>
    </row>
    <row r="11192" spans="2:3" x14ac:dyDescent="0.25">
      <c r="B11192" s="2"/>
      <c r="C11192" s="3"/>
    </row>
    <row r="11193" spans="2:3" x14ac:dyDescent="0.25">
      <c r="B11193" s="2"/>
      <c r="C11193" s="3"/>
    </row>
    <row r="11194" spans="2:3" x14ac:dyDescent="0.25">
      <c r="B11194" s="2"/>
      <c r="C11194" s="3"/>
    </row>
    <row r="11195" spans="2:3" x14ac:dyDescent="0.25">
      <c r="B11195" s="2"/>
      <c r="C11195" s="3"/>
    </row>
    <row r="11196" spans="2:3" x14ac:dyDescent="0.25">
      <c r="B11196" s="2"/>
      <c r="C11196" s="3"/>
    </row>
    <row r="11197" spans="2:3" x14ac:dyDescent="0.25">
      <c r="B11197" s="2"/>
      <c r="C11197" s="3"/>
    </row>
    <row r="11198" spans="2:3" x14ac:dyDescent="0.25">
      <c r="B11198" s="2"/>
      <c r="C11198" s="3"/>
    </row>
    <row r="11199" spans="2:3" x14ac:dyDescent="0.25">
      <c r="B11199" s="2"/>
      <c r="C11199" s="3"/>
    </row>
    <row r="11200" spans="2:3" x14ac:dyDescent="0.25">
      <c r="B11200" s="2"/>
      <c r="C11200" s="3"/>
    </row>
    <row r="11201" spans="2:3" x14ac:dyDescent="0.25">
      <c r="B11201" s="2"/>
      <c r="C11201" s="3"/>
    </row>
    <row r="11202" spans="2:3" x14ac:dyDescent="0.25">
      <c r="B11202" s="2"/>
      <c r="C11202" s="3"/>
    </row>
    <row r="11203" spans="2:3" x14ac:dyDescent="0.25">
      <c r="B11203" s="2"/>
      <c r="C11203" s="3"/>
    </row>
    <row r="11204" spans="2:3" x14ac:dyDescent="0.25">
      <c r="B11204" s="2"/>
      <c r="C11204" s="3"/>
    </row>
    <row r="11205" spans="2:3" x14ac:dyDescent="0.25">
      <c r="B11205" s="2"/>
      <c r="C11205" s="3"/>
    </row>
    <row r="11206" spans="2:3" x14ac:dyDescent="0.25">
      <c r="B11206" s="2"/>
      <c r="C11206" s="3"/>
    </row>
    <row r="11207" spans="2:3" x14ac:dyDescent="0.25">
      <c r="B11207" s="2"/>
      <c r="C11207" s="3"/>
    </row>
    <row r="11208" spans="2:3" x14ac:dyDescent="0.25">
      <c r="B11208" s="2"/>
      <c r="C11208" s="3"/>
    </row>
    <row r="11209" spans="2:3" x14ac:dyDescent="0.25">
      <c r="B11209" s="2"/>
      <c r="C11209" s="3"/>
    </row>
    <row r="11210" spans="2:3" x14ac:dyDescent="0.25">
      <c r="B11210" s="2"/>
      <c r="C11210" s="3"/>
    </row>
    <row r="11211" spans="2:3" x14ac:dyDescent="0.25">
      <c r="B11211" s="2"/>
      <c r="C11211" s="3"/>
    </row>
    <row r="11212" spans="2:3" x14ac:dyDescent="0.25">
      <c r="B11212" s="2"/>
      <c r="C11212" s="3"/>
    </row>
    <row r="11213" spans="2:3" x14ac:dyDescent="0.25">
      <c r="B11213" s="2"/>
      <c r="C11213" s="3"/>
    </row>
    <row r="11214" spans="2:3" x14ac:dyDescent="0.25">
      <c r="B11214" s="2"/>
      <c r="C11214" s="3"/>
    </row>
    <row r="11215" spans="2:3" x14ac:dyDescent="0.25">
      <c r="B11215" s="2"/>
      <c r="C11215" s="3"/>
    </row>
    <row r="11216" spans="2:3" x14ac:dyDescent="0.25">
      <c r="B11216" s="2"/>
      <c r="C11216" s="3"/>
    </row>
    <row r="11217" spans="2:3" x14ac:dyDescent="0.25">
      <c r="B11217" s="2"/>
      <c r="C11217" s="3"/>
    </row>
    <row r="11218" spans="2:3" x14ac:dyDescent="0.25">
      <c r="B11218" s="2"/>
      <c r="C11218" s="3"/>
    </row>
    <row r="11219" spans="2:3" x14ac:dyDescent="0.25">
      <c r="B11219" s="2"/>
      <c r="C11219" s="3"/>
    </row>
    <row r="11220" spans="2:3" x14ac:dyDescent="0.25">
      <c r="B11220" s="2"/>
      <c r="C11220" s="3"/>
    </row>
    <row r="11221" spans="2:3" x14ac:dyDescent="0.25">
      <c r="B11221" s="2"/>
      <c r="C11221" s="3"/>
    </row>
    <row r="11222" spans="2:3" x14ac:dyDescent="0.25">
      <c r="B11222" s="2"/>
      <c r="C11222" s="3"/>
    </row>
    <row r="11223" spans="2:3" x14ac:dyDescent="0.25">
      <c r="B11223" s="2"/>
      <c r="C11223" s="3"/>
    </row>
    <row r="11224" spans="2:3" x14ac:dyDescent="0.25">
      <c r="B11224" s="2"/>
      <c r="C11224" s="3"/>
    </row>
    <row r="11225" spans="2:3" x14ac:dyDescent="0.25">
      <c r="B11225" s="2"/>
      <c r="C11225" s="3"/>
    </row>
    <row r="11226" spans="2:3" x14ac:dyDescent="0.25">
      <c r="B11226" s="2"/>
      <c r="C11226" s="3"/>
    </row>
    <row r="11227" spans="2:3" x14ac:dyDescent="0.25">
      <c r="B11227" s="2"/>
      <c r="C11227" s="3"/>
    </row>
    <row r="11228" spans="2:3" x14ac:dyDescent="0.25">
      <c r="B11228" s="2"/>
      <c r="C11228" s="3"/>
    </row>
    <row r="11229" spans="2:3" x14ac:dyDescent="0.25">
      <c r="B11229" s="2"/>
      <c r="C11229" s="3"/>
    </row>
    <row r="11230" spans="2:3" x14ac:dyDescent="0.25">
      <c r="B11230" s="2"/>
      <c r="C11230" s="3"/>
    </row>
    <row r="11231" spans="2:3" x14ac:dyDescent="0.25">
      <c r="B11231" s="2"/>
      <c r="C11231" s="3"/>
    </row>
    <row r="11232" spans="2:3" x14ac:dyDescent="0.25">
      <c r="B11232" s="2"/>
      <c r="C11232" s="3"/>
    </row>
    <row r="11233" spans="2:3" x14ac:dyDescent="0.25">
      <c r="B11233" s="2"/>
      <c r="C11233" s="3"/>
    </row>
    <row r="11234" spans="2:3" x14ac:dyDescent="0.25">
      <c r="B11234" s="2"/>
      <c r="C11234" s="3"/>
    </row>
    <row r="11235" spans="2:3" x14ac:dyDescent="0.25">
      <c r="B11235" s="2"/>
      <c r="C11235" s="3"/>
    </row>
    <row r="11236" spans="2:3" x14ac:dyDescent="0.25">
      <c r="B11236" s="2"/>
      <c r="C11236" s="3"/>
    </row>
    <row r="11237" spans="2:3" x14ac:dyDescent="0.25">
      <c r="B11237" s="2"/>
      <c r="C11237" s="3"/>
    </row>
    <row r="11238" spans="2:3" x14ac:dyDescent="0.25">
      <c r="B11238" s="2"/>
      <c r="C11238" s="3"/>
    </row>
    <row r="11239" spans="2:3" x14ac:dyDescent="0.25">
      <c r="B11239" s="2"/>
      <c r="C11239" s="3"/>
    </row>
    <row r="11240" spans="2:3" x14ac:dyDescent="0.25">
      <c r="B11240" s="2"/>
      <c r="C11240" s="3"/>
    </row>
    <row r="11241" spans="2:3" x14ac:dyDescent="0.25">
      <c r="B11241" s="2"/>
      <c r="C11241" s="3"/>
    </row>
    <row r="11242" spans="2:3" x14ac:dyDescent="0.25">
      <c r="B11242" s="2"/>
      <c r="C11242" s="3"/>
    </row>
    <row r="11243" spans="2:3" x14ac:dyDescent="0.25">
      <c r="B11243" s="2"/>
      <c r="C11243" s="3"/>
    </row>
    <row r="11244" spans="2:3" x14ac:dyDescent="0.25">
      <c r="B11244" s="2"/>
      <c r="C11244" s="3"/>
    </row>
    <row r="11245" spans="2:3" x14ac:dyDescent="0.25">
      <c r="B11245" s="2"/>
      <c r="C11245" s="3"/>
    </row>
    <row r="11246" spans="2:3" x14ac:dyDescent="0.25">
      <c r="B11246" s="2"/>
      <c r="C11246" s="3"/>
    </row>
    <row r="11247" spans="2:3" x14ac:dyDescent="0.25">
      <c r="B11247" s="2"/>
      <c r="C11247" s="3"/>
    </row>
    <row r="11248" spans="2:3" x14ac:dyDescent="0.25">
      <c r="B11248" s="2"/>
      <c r="C11248" s="3"/>
    </row>
    <row r="11249" spans="2:3" x14ac:dyDescent="0.25">
      <c r="B11249" s="2"/>
      <c r="C11249" s="3"/>
    </row>
    <row r="11250" spans="2:3" x14ac:dyDescent="0.25">
      <c r="B11250" s="2"/>
      <c r="C11250" s="3"/>
    </row>
    <row r="11251" spans="2:3" x14ac:dyDescent="0.25">
      <c r="B11251" s="2"/>
      <c r="C11251" s="3"/>
    </row>
    <row r="11252" spans="2:3" x14ac:dyDescent="0.25">
      <c r="B11252" s="2"/>
      <c r="C11252" s="3"/>
    </row>
    <row r="11253" spans="2:3" x14ac:dyDescent="0.25">
      <c r="B11253" s="2"/>
      <c r="C11253" s="3"/>
    </row>
    <row r="11254" spans="2:3" x14ac:dyDescent="0.25">
      <c r="B11254" s="2"/>
      <c r="C11254" s="3"/>
    </row>
    <row r="11255" spans="2:3" x14ac:dyDescent="0.25">
      <c r="B11255" s="2"/>
      <c r="C11255" s="3"/>
    </row>
    <row r="11256" spans="2:3" x14ac:dyDescent="0.25">
      <c r="B11256" s="2"/>
      <c r="C11256" s="3"/>
    </row>
    <row r="11257" spans="2:3" x14ac:dyDescent="0.25">
      <c r="B11257" s="2"/>
      <c r="C11257" s="3"/>
    </row>
    <row r="11258" spans="2:3" x14ac:dyDescent="0.25">
      <c r="B11258" s="2"/>
      <c r="C11258" s="3"/>
    </row>
    <row r="11259" spans="2:3" x14ac:dyDescent="0.25">
      <c r="B11259" s="2"/>
      <c r="C11259" s="3"/>
    </row>
    <row r="11260" spans="2:3" x14ac:dyDescent="0.25">
      <c r="B11260" s="2"/>
      <c r="C11260" s="3"/>
    </row>
    <row r="11261" spans="2:3" x14ac:dyDescent="0.25">
      <c r="B11261" s="2"/>
      <c r="C11261" s="3"/>
    </row>
    <row r="11262" spans="2:3" x14ac:dyDescent="0.25">
      <c r="B11262" s="2"/>
      <c r="C11262" s="3"/>
    </row>
    <row r="11263" spans="2:3" x14ac:dyDescent="0.25">
      <c r="B11263" s="2"/>
      <c r="C11263" s="3"/>
    </row>
    <row r="11264" spans="2:3" x14ac:dyDescent="0.25">
      <c r="B11264" s="2"/>
      <c r="C11264" s="3"/>
    </row>
    <row r="11265" spans="2:3" x14ac:dyDescent="0.25">
      <c r="B11265" s="2"/>
      <c r="C11265" s="3"/>
    </row>
    <row r="11266" spans="2:3" x14ac:dyDescent="0.25">
      <c r="B11266" s="2"/>
      <c r="C11266" s="3"/>
    </row>
    <row r="11267" spans="2:3" x14ac:dyDescent="0.25">
      <c r="B11267" s="2"/>
      <c r="C11267" s="3"/>
    </row>
    <row r="11268" spans="2:3" x14ac:dyDescent="0.25">
      <c r="B11268" s="2"/>
      <c r="C11268" s="3"/>
    </row>
    <row r="11269" spans="2:3" x14ac:dyDescent="0.25">
      <c r="B11269" s="2"/>
      <c r="C11269" s="3"/>
    </row>
    <row r="11270" spans="2:3" x14ac:dyDescent="0.25">
      <c r="B11270" s="2"/>
      <c r="C11270" s="3"/>
    </row>
    <row r="11271" spans="2:3" x14ac:dyDescent="0.25">
      <c r="B11271" s="2"/>
      <c r="C11271" s="3"/>
    </row>
    <row r="11272" spans="2:3" x14ac:dyDescent="0.25">
      <c r="B11272" s="2"/>
      <c r="C11272" s="3"/>
    </row>
    <row r="11273" spans="2:3" x14ac:dyDescent="0.25">
      <c r="B11273" s="2"/>
      <c r="C11273" s="3"/>
    </row>
    <row r="11274" spans="2:3" x14ac:dyDescent="0.25">
      <c r="B11274" s="2"/>
      <c r="C11274" s="3"/>
    </row>
    <row r="11275" spans="2:3" x14ac:dyDescent="0.25">
      <c r="B11275" s="2"/>
      <c r="C11275" s="3"/>
    </row>
    <row r="11276" spans="2:3" x14ac:dyDescent="0.25">
      <c r="B11276" s="2"/>
      <c r="C11276" s="3"/>
    </row>
    <row r="11277" spans="2:3" x14ac:dyDescent="0.25">
      <c r="B11277" s="2"/>
      <c r="C11277" s="3"/>
    </row>
    <row r="11278" spans="2:3" x14ac:dyDescent="0.25">
      <c r="B11278" s="2"/>
      <c r="C11278" s="3"/>
    </row>
    <row r="11279" spans="2:3" x14ac:dyDescent="0.25">
      <c r="B11279" s="2"/>
      <c r="C11279" s="3"/>
    </row>
    <row r="11280" spans="2:3" x14ac:dyDescent="0.25">
      <c r="B11280" s="2"/>
      <c r="C11280" s="3"/>
    </row>
    <row r="11281" spans="2:3" x14ac:dyDescent="0.25">
      <c r="B11281" s="2"/>
      <c r="C11281" s="3"/>
    </row>
    <row r="11282" spans="2:3" x14ac:dyDescent="0.25">
      <c r="B11282" s="2"/>
      <c r="C11282" s="3"/>
    </row>
    <row r="11283" spans="2:3" x14ac:dyDescent="0.25">
      <c r="B11283" s="2"/>
      <c r="C11283" s="3"/>
    </row>
    <row r="11284" spans="2:3" x14ac:dyDescent="0.25">
      <c r="B11284" s="2"/>
      <c r="C11284" s="3"/>
    </row>
    <row r="11285" spans="2:3" x14ac:dyDescent="0.25">
      <c r="B11285" s="2"/>
      <c r="C11285" s="3"/>
    </row>
    <row r="11286" spans="2:3" x14ac:dyDescent="0.25">
      <c r="B11286" s="2"/>
      <c r="C11286" s="3"/>
    </row>
    <row r="11287" spans="2:3" x14ac:dyDescent="0.25">
      <c r="B11287" s="2"/>
      <c r="C11287" s="3"/>
    </row>
    <row r="11288" spans="2:3" x14ac:dyDescent="0.25">
      <c r="B11288" s="2"/>
      <c r="C11288" s="3"/>
    </row>
    <row r="11289" spans="2:3" x14ac:dyDescent="0.25">
      <c r="B11289" s="2"/>
      <c r="C11289" s="3"/>
    </row>
    <row r="11290" spans="2:3" x14ac:dyDescent="0.25">
      <c r="B11290" s="2"/>
      <c r="C11290" s="3"/>
    </row>
    <row r="11291" spans="2:3" x14ac:dyDescent="0.25">
      <c r="B11291" s="2"/>
      <c r="C11291" s="3"/>
    </row>
    <row r="11292" spans="2:3" x14ac:dyDescent="0.25">
      <c r="B11292" s="2"/>
      <c r="C11292" s="3"/>
    </row>
    <row r="11293" spans="2:3" x14ac:dyDescent="0.25">
      <c r="B11293" s="2"/>
      <c r="C11293" s="3"/>
    </row>
    <row r="11294" spans="2:3" x14ac:dyDescent="0.25">
      <c r="B11294" s="2"/>
      <c r="C11294" s="3"/>
    </row>
    <row r="11295" spans="2:3" x14ac:dyDescent="0.25">
      <c r="B11295" s="2"/>
      <c r="C11295" s="3"/>
    </row>
    <row r="11296" spans="2:3" x14ac:dyDescent="0.25">
      <c r="B11296" s="2"/>
      <c r="C11296" s="3"/>
    </row>
    <row r="11297" spans="2:3" x14ac:dyDescent="0.25">
      <c r="B11297" s="2"/>
      <c r="C11297" s="3"/>
    </row>
    <row r="11298" spans="2:3" x14ac:dyDescent="0.25">
      <c r="B11298" s="2"/>
      <c r="C11298" s="3"/>
    </row>
    <row r="11299" spans="2:3" x14ac:dyDescent="0.25">
      <c r="B11299" s="2"/>
      <c r="C11299" s="3"/>
    </row>
    <row r="11300" spans="2:3" x14ac:dyDescent="0.25">
      <c r="B11300" s="2"/>
      <c r="C11300" s="3"/>
    </row>
    <row r="11301" spans="2:3" x14ac:dyDescent="0.25">
      <c r="B11301" s="2"/>
      <c r="C11301" s="3"/>
    </row>
    <row r="11302" spans="2:3" x14ac:dyDescent="0.25">
      <c r="B11302" s="2"/>
      <c r="C11302" s="3"/>
    </row>
    <row r="11303" spans="2:3" x14ac:dyDescent="0.25">
      <c r="B11303" s="2"/>
      <c r="C11303" s="3"/>
    </row>
    <row r="11304" spans="2:3" x14ac:dyDescent="0.25">
      <c r="B11304" s="2"/>
      <c r="C11304" s="3"/>
    </row>
    <row r="11305" spans="2:3" x14ac:dyDescent="0.25">
      <c r="B11305" s="2"/>
      <c r="C11305" s="3"/>
    </row>
    <row r="11306" spans="2:3" x14ac:dyDescent="0.25">
      <c r="B11306" s="2"/>
      <c r="C11306" s="3"/>
    </row>
    <row r="11307" spans="2:3" x14ac:dyDescent="0.25">
      <c r="B11307" s="2"/>
      <c r="C11307" s="3"/>
    </row>
    <row r="11308" spans="2:3" x14ac:dyDescent="0.25">
      <c r="B11308" s="2"/>
      <c r="C11308" s="3"/>
    </row>
    <row r="11309" spans="2:3" x14ac:dyDescent="0.25">
      <c r="B11309" s="2"/>
      <c r="C11309" s="3"/>
    </row>
    <row r="11310" spans="2:3" x14ac:dyDescent="0.25">
      <c r="B11310" s="2"/>
      <c r="C11310" s="3"/>
    </row>
    <row r="11311" spans="2:3" x14ac:dyDescent="0.25">
      <c r="B11311" s="2"/>
      <c r="C11311" s="3"/>
    </row>
    <row r="11312" spans="2:3" x14ac:dyDescent="0.25">
      <c r="B11312" s="2"/>
      <c r="C11312" s="3"/>
    </row>
    <row r="11313" spans="2:3" x14ac:dyDescent="0.25">
      <c r="B11313" s="2"/>
      <c r="C11313" s="3"/>
    </row>
    <row r="11314" spans="2:3" x14ac:dyDescent="0.25">
      <c r="B11314" s="2"/>
      <c r="C11314" s="3"/>
    </row>
    <row r="11315" spans="2:3" x14ac:dyDescent="0.25">
      <c r="B11315" s="2"/>
      <c r="C11315" s="3"/>
    </row>
    <row r="11316" spans="2:3" x14ac:dyDescent="0.25">
      <c r="B11316" s="2"/>
      <c r="C11316" s="3"/>
    </row>
    <row r="11317" spans="2:3" x14ac:dyDescent="0.25">
      <c r="B11317" s="2"/>
      <c r="C11317" s="3"/>
    </row>
    <row r="11318" spans="2:3" x14ac:dyDescent="0.25">
      <c r="B11318" s="2"/>
      <c r="C11318" s="3"/>
    </row>
    <row r="11319" spans="2:3" x14ac:dyDescent="0.25">
      <c r="B11319" s="2"/>
      <c r="C11319" s="3"/>
    </row>
    <row r="11320" spans="2:3" x14ac:dyDescent="0.25">
      <c r="B11320" s="2"/>
      <c r="C11320" s="3"/>
    </row>
    <row r="11321" spans="2:3" x14ac:dyDescent="0.25">
      <c r="B11321" s="2"/>
      <c r="C11321" s="3"/>
    </row>
    <row r="11322" spans="2:3" x14ac:dyDescent="0.25">
      <c r="B11322" s="2"/>
      <c r="C11322" s="3"/>
    </row>
    <row r="11323" spans="2:3" x14ac:dyDescent="0.25">
      <c r="B11323" s="2"/>
      <c r="C11323" s="3"/>
    </row>
    <row r="11324" spans="2:3" x14ac:dyDescent="0.25">
      <c r="B11324" s="2"/>
      <c r="C11324" s="3"/>
    </row>
    <row r="11325" spans="2:3" x14ac:dyDescent="0.25">
      <c r="B11325" s="2"/>
      <c r="C11325" s="3"/>
    </row>
    <row r="11326" spans="2:3" x14ac:dyDescent="0.25">
      <c r="B11326" s="2"/>
      <c r="C11326" s="3"/>
    </row>
    <row r="11327" spans="2:3" x14ac:dyDescent="0.25">
      <c r="B11327" s="2"/>
      <c r="C11327" s="3"/>
    </row>
    <row r="11328" spans="2:3" x14ac:dyDescent="0.25">
      <c r="B11328" s="2"/>
      <c r="C11328" s="3"/>
    </row>
    <row r="11329" spans="2:3" x14ac:dyDescent="0.25">
      <c r="B11329" s="2"/>
      <c r="C11329" s="3"/>
    </row>
    <row r="11330" spans="2:3" x14ac:dyDescent="0.25">
      <c r="B11330" s="2"/>
      <c r="C11330" s="3"/>
    </row>
    <row r="11331" spans="2:3" x14ac:dyDescent="0.25">
      <c r="B11331" s="2"/>
      <c r="C11331" s="3"/>
    </row>
    <row r="11332" spans="2:3" x14ac:dyDescent="0.25">
      <c r="B11332" s="2"/>
      <c r="C11332" s="3"/>
    </row>
    <row r="11333" spans="2:3" x14ac:dyDescent="0.25">
      <c r="B11333" s="2"/>
      <c r="C11333" s="3"/>
    </row>
    <row r="11334" spans="2:3" x14ac:dyDescent="0.25">
      <c r="B11334" s="2"/>
      <c r="C11334" s="3"/>
    </row>
    <row r="11335" spans="2:3" x14ac:dyDescent="0.25">
      <c r="B11335" s="2"/>
      <c r="C11335" s="3"/>
    </row>
    <row r="11336" spans="2:3" x14ac:dyDescent="0.25">
      <c r="B11336" s="2"/>
      <c r="C11336" s="3"/>
    </row>
    <row r="11337" spans="2:3" x14ac:dyDescent="0.25">
      <c r="B11337" s="2"/>
      <c r="C11337" s="3"/>
    </row>
    <row r="11338" spans="2:3" x14ac:dyDescent="0.25">
      <c r="B11338" s="2"/>
      <c r="C11338" s="3"/>
    </row>
    <row r="11339" spans="2:3" x14ac:dyDescent="0.25">
      <c r="B11339" s="2"/>
      <c r="C11339" s="3"/>
    </row>
    <row r="11340" spans="2:3" x14ac:dyDescent="0.25">
      <c r="B11340" s="2"/>
      <c r="C11340" s="3"/>
    </row>
    <row r="11341" spans="2:3" x14ac:dyDescent="0.25">
      <c r="B11341" s="2"/>
      <c r="C11341" s="3"/>
    </row>
    <row r="11342" spans="2:3" x14ac:dyDescent="0.25">
      <c r="B11342" s="2"/>
      <c r="C11342" s="3"/>
    </row>
    <row r="11343" spans="2:3" x14ac:dyDescent="0.25">
      <c r="B11343" s="2"/>
      <c r="C11343" s="3"/>
    </row>
    <row r="11344" spans="2:3" x14ac:dyDescent="0.25">
      <c r="B11344" s="2"/>
      <c r="C11344" s="3"/>
    </row>
    <row r="11345" spans="2:3" x14ac:dyDescent="0.25">
      <c r="B11345" s="2"/>
      <c r="C11345" s="3"/>
    </row>
    <row r="11346" spans="2:3" x14ac:dyDescent="0.25">
      <c r="B11346" s="2"/>
      <c r="C11346" s="3"/>
    </row>
    <row r="11347" spans="2:3" x14ac:dyDescent="0.25">
      <c r="B11347" s="2"/>
      <c r="C11347" s="3"/>
    </row>
    <row r="11348" spans="2:3" x14ac:dyDescent="0.25">
      <c r="B11348" s="2"/>
      <c r="C11348" s="3"/>
    </row>
    <row r="11349" spans="2:3" x14ac:dyDescent="0.25">
      <c r="B11349" s="2"/>
      <c r="C11349" s="3"/>
    </row>
    <row r="11350" spans="2:3" x14ac:dyDescent="0.25">
      <c r="B11350" s="2"/>
      <c r="C11350" s="3"/>
    </row>
    <row r="11351" spans="2:3" x14ac:dyDescent="0.25">
      <c r="B11351" s="2"/>
      <c r="C11351" s="3"/>
    </row>
    <row r="11352" spans="2:3" x14ac:dyDescent="0.25">
      <c r="B11352" s="2"/>
      <c r="C11352" s="3"/>
    </row>
    <row r="11353" spans="2:3" x14ac:dyDescent="0.25">
      <c r="B11353" s="2"/>
      <c r="C11353" s="3"/>
    </row>
    <row r="11354" spans="2:3" x14ac:dyDescent="0.25">
      <c r="B11354" s="2"/>
      <c r="C11354" s="3"/>
    </row>
    <row r="11355" spans="2:3" x14ac:dyDescent="0.25">
      <c r="B11355" s="2"/>
      <c r="C11355" s="3"/>
    </row>
    <row r="11356" spans="2:3" x14ac:dyDescent="0.25">
      <c r="B11356" s="2"/>
      <c r="C11356" s="3"/>
    </row>
    <row r="11357" spans="2:3" x14ac:dyDescent="0.25">
      <c r="B11357" s="2"/>
      <c r="C11357" s="3"/>
    </row>
    <row r="11358" spans="2:3" x14ac:dyDescent="0.25">
      <c r="B11358" s="2"/>
      <c r="C11358" s="3"/>
    </row>
    <row r="11359" spans="2:3" x14ac:dyDescent="0.25">
      <c r="B11359" s="2"/>
      <c r="C11359" s="3"/>
    </row>
    <row r="11360" spans="2:3" x14ac:dyDescent="0.25">
      <c r="B11360" s="2"/>
      <c r="C11360" s="3"/>
    </row>
    <row r="11361" spans="2:3" x14ac:dyDescent="0.25">
      <c r="B11361" s="2"/>
      <c r="C11361" s="3"/>
    </row>
    <row r="11362" spans="2:3" x14ac:dyDescent="0.25">
      <c r="B11362" s="2"/>
      <c r="C11362" s="3"/>
    </row>
    <row r="11363" spans="2:3" x14ac:dyDescent="0.25">
      <c r="B11363" s="2"/>
      <c r="C11363" s="3"/>
    </row>
    <row r="11364" spans="2:3" x14ac:dyDescent="0.25">
      <c r="B11364" s="2"/>
      <c r="C11364" s="3"/>
    </row>
    <row r="11365" spans="2:3" x14ac:dyDescent="0.25">
      <c r="B11365" s="2"/>
      <c r="C11365" s="3"/>
    </row>
    <row r="11366" spans="2:3" x14ac:dyDescent="0.25">
      <c r="B11366" s="2"/>
      <c r="C11366" s="3"/>
    </row>
    <row r="11367" spans="2:3" x14ac:dyDescent="0.25">
      <c r="B11367" s="2"/>
      <c r="C11367" s="3"/>
    </row>
    <row r="11368" spans="2:3" x14ac:dyDescent="0.25">
      <c r="B11368" s="2"/>
      <c r="C11368" s="3"/>
    </row>
    <row r="11369" spans="2:3" x14ac:dyDescent="0.25">
      <c r="B11369" s="2"/>
      <c r="C11369" s="3"/>
    </row>
    <row r="11370" spans="2:3" x14ac:dyDescent="0.25">
      <c r="B11370" s="2"/>
      <c r="C11370" s="3"/>
    </row>
    <row r="11371" spans="2:3" x14ac:dyDescent="0.25">
      <c r="B11371" s="2"/>
      <c r="C11371" s="3"/>
    </row>
    <row r="11372" spans="2:3" x14ac:dyDescent="0.25">
      <c r="B11372" s="2"/>
      <c r="C11372" s="3"/>
    </row>
    <row r="11373" spans="2:3" x14ac:dyDescent="0.25">
      <c r="B11373" s="2"/>
      <c r="C11373" s="3"/>
    </row>
    <row r="11374" spans="2:3" x14ac:dyDescent="0.25">
      <c r="B11374" s="2"/>
      <c r="C11374" s="3"/>
    </row>
    <row r="11375" spans="2:3" x14ac:dyDescent="0.25">
      <c r="B11375" s="2"/>
      <c r="C11375" s="3"/>
    </row>
    <row r="11376" spans="2:3" x14ac:dyDescent="0.25">
      <c r="B11376" s="2"/>
      <c r="C11376" s="3"/>
    </row>
    <row r="11377" spans="2:3" x14ac:dyDescent="0.25">
      <c r="B11377" s="2"/>
      <c r="C11377" s="3"/>
    </row>
    <row r="11378" spans="2:3" x14ac:dyDescent="0.25">
      <c r="B11378" s="2"/>
      <c r="C11378" s="3"/>
    </row>
    <row r="11379" spans="2:3" x14ac:dyDescent="0.25">
      <c r="B11379" s="2"/>
      <c r="C11379" s="3"/>
    </row>
    <row r="11380" spans="2:3" x14ac:dyDescent="0.25">
      <c r="B11380" s="2"/>
      <c r="C11380" s="3"/>
    </row>
    <row r="11381" spans="2:3" x14ac:dyDescent="0.25">
      <c r="B11381" s="2"/>
      <c r="C11381" s="3"/>
    </row>
    <row r="11382" spans="2:3" x14ac:dyDescent="0.25">
      <c r="B11382" s="2"/>
      <c r="C11382" s="3"/>
    </row>
    <row r="11383" spans="2:3" x14ac:dyDescent="0.25">
      <c r="B11383" s="2"/>
      <c r="C11383" s="3"/>
    </row>
    <row r="11384" spans="2:3" x14ac:dyDescent="0.25">
      <c r="B11384" s="2"/>
      <c r="C11384" s="3"/>
    </row>
    <row r="11385" spans="2:3" x14ac:dyDescent="0.25">
      <c r="B11385" s="2"/>
      <c r="C11385" s="3"/>
    </row>
    <row r="11386" spans="2:3" x14ac:dyDescent="0.25">
      <c r="B11386" s="2"/>
      <c r="C11386" s="3"/>
    </row>
    <row r="11387" spans="2:3" x14ac:dyDescent="0.25">
      <c r="B11387" s="2"/>
      <c r="C11387" s="3"/>
    </row>
    <row r="11388" spans="2:3" x14ac:dyDescent="0.25">
      <c r="B11388" s="2"/>
      <c r="C11388" s="3"/>
    </row>
    <row r="11389" spans="2:3" x14ac:dyDescent="0.25">
      <c r="B11389" s="2"/>
      <c r="C11389" s="3"/>
    </row>
    <row r="11390" spans="2:3" x14ac:dyDescent="0.25">
      <c r="B11390" s="2"/>
      <c r="C11390" s="3"/>
    </row>
    <row r="11391" spans="2:3" x14ac:dyDescent="0.25">
      <c r="B11391" s="2"/>
      <c r="C11391" s="3"/>
    </row>
    <row r="11392" spans="2:3" x14ac:dyDescent="0.25">
      <c r="B11392" s="2"/>
      <c r="C11392" s="3"/>
    </row>
    <row r="11393" spans="2:3" x14ac:dyDescent="0.25">
      <c r="B11393" s="2"/>
      <c r="C11393" s="3"/>
    </row>
    <row r="11394" spans="2:3" x14ac:dyDescent="0.25">
      <c r="B11394" s="2"/>
      <c r="C11394" s="3"/>
    </row>
    <row r="11395" spans="2:3" x14ac:dyDescent="0.25">
      <c r="B11395" s="2"/>
      <c r="C11395" s="3"/>
    </row>
    <row r="11396" spans="2:3" x14ac:dyDescent="0.25">
      <c r="B11396" s="2"/>
      <c r="C11396" s="3"/>
    </row>
    <row r="11397" spans="2:3" x14ac:dyDescent="0.25">
      <c r="B11397" s="2"/>
      <c r="C11397" s="3"/>
    </row>
    <row r="11398" spans="2:3" x14ac:dyDescent="0.25">
      <c r="B11398" s="2"/>
      <c r="C11398" s="3"/>
    </row>
    <row r="11399" spans="2:3" x14ac:dyDescent="0.25">
      <c r="B11399" s="2"/>
      <c r="C11399" s="3"/>
    </row>
    <row r="11400" spans="2:3" x14ac:dyDescent="0.25">
      <c r="B11400" s="2"/>
      <c r="C11400" s="3"/>
    </row>
    <row r="11401" spans="2:3" x14ac:dyDescent="0.25">
      <c r="B11401" s="2"/>
      <c r="C11401" s="3"/>
    </row>
    <row r="11402" spans="2:3" x14ac:dyDescent="0.25">
      <c r="B11402" s="2"/>
      <c r="C11402" s="3"/>
    </row>
    <row r="11403" spans="2:3" x14ac:dyDescent="0.25">
      <c r="B11403" s="2"/>
      <c r="C11403" s="3"/>
    </row>
    <row r="11404" spans="2:3" x14ac:dyDescent="0.25">
      <c r="B11404" s="2"/>
      <c r="C11404" s="3"/>
    </row>
    <row r="11405" spans="2:3" x14ac:dyDescent="0.25">
      <c r="B11405" s="2"/>
      <c r="C11405" s="3"/>
    </row>
    <row r="11406" spans="2:3" x14ac:dyDescent="0.25">
      <c r="B11406" s="2"/>
      <c r="C11406" s="3"/>
    </row>
    <row r="11407" spans="2:3" x14ac:dyDescent="0.25">
      <c r="B11407" s="2"/>
      <c r="C11407" s="3"/>
    </row>
    <row r="11408" spans="2:3" x14ac:dyDescent="0.25">
      <c r="B11408" s="2"/>
      <c r="C11408" s="3"/>
    </row>
    <row r="11409" spans="2:3" x14ac:dyDescent="0.25">
      <c r="B11409" s="2"/>
      <c r="C11409" s="3"/>
    </row>
    <row r="11410" spans="2:3" x14ac:dyDescent="0.25">
      <c r="B11410" s="2"/>
      <c r="C11410" s="3"/>
    </row>
    <row r="11411" spans="2:3" x14ac:dyDescent="0.25">
      <c r="B11411" s="2"/>
      <c r="C11411" s="3"/>
    </row>
    <row r="11412" spans="2:3" x14ac:dyDescent="0.25">
      <c r="B11412" s="2"/>
      <c r="C11412" s="3"/>
    </row>
    <row r="11413" spans="2:3" x14ac:dyDescent="0.25">
      <c r="B11413" s="2"/>
      <c r="C11413" s="3"/>
    </row>
    <row r="11414" spans="2:3" x14ac:dyDescent="0.25">
      <c r="B11414" s="2"/>
      <c r="C11414" s="3"/>
    </row>
    <row r="11415" spans="2:3" x14ac:dyDescent="0.25">
      <c r="B11415" s="2"/>
      <c r="C11415" s="3"/>
    </row>
    <row r="11416" spans="2:3" x14ac:dyDescent="0.25">
      <c r="B11416" s="2"/>
      <c r="C11416" s="3"/>
    </row>
    <row r="11417" spans="2:3" x14ac:dyDescent="0.25">
      <c r="B11417" s="2"/>
      <c r="C11417" s="3"/>
    </row>
    <row r="11418" spans="2:3" x14ac:dyDescent="0.25">
      <c r="B11418" s="2"/>
      <c r="C11418" s="3"/>
    </row>
    <row r="11419" spans="2:3" x14ac:dyDescent="0.25">
      <c r="B11419" s="2"/>
      <c r="C11419" s="3"/>
    </row>
    <row r="11420" spans="2:3" x14ac:dyDescent="0.25">
      <c r="B11420" s="2"/>
      <c r="C11420" s="3"/>
    </row>
    <row r="11421" spans="2:3" x14ac:dyDescent="0.25">
      <c r="B11421" s="2"/>
      <c r="C11421" s="3"/>
    </row>
    <row r="11422" spans="2:3" x14ac:dyDescent="0.25">
      <c r="B11422" s="2"/>
      <c r="C11422" s="3"/>
    </row>
    <row r="11423" spans="2:3" x14ac:dyDescent="0.25">
      <c r="B11423" s="2"/>
      <c r="C11423" s="3"/>
    </row>
    <row r="11424" spans="2:3" x14ac:dyDescent="0.25">
      <c r="B11424" s="2"/>
      <c r="C11424" s="3"/>
    </row>
    <row r="11425" spans="2:3" x14ac:dyDescent="0.25">
      <c r="B11425" s="2"/>
      <c r="C11425" s="3"/>
    </row>
    <row r="11426" spans="2:3" x14ac:dyDescent="0.25">
      <c r="B11426" s="2"/>
      <c r="C11426" s="3"/>
    </row>
    <row r="11427" spans="2:3" x14ac:dyDescent="0.25">
      <c r="B11427" s="2"/>
      <c r="C11427" s="3"/>
    </row>
    <row r="11428" spans="2:3" x14ac:dyDescent="0.25">
      <c r="B11428" s="2"/>
      <c r="C11428" s="3"/>
    </row>
    <row r="11429" spans="2:3" x14ac:dyDescent="0.25">
      <c r="B11429" s="2"/>
      <c r="C11429" s="3"/>
    </row>
    <row r="11430" spans="2:3" x14ac:dyDescent="0.25">
      <c r="B11430" s="2"/>
      <c r="C11430" s="3"/>
    </row>
    <row r="11431" spans="2:3" x14ac:dyDescent="0.25">
      <c r="B11431" s="2"/>
      <c r="C11431" s="3"/>
    </row>
    <row r="11432" spans="2:3" x14ac:dyDescent="0.25">
      <c r="B11432" s="2"/>
      <c r="C11432" s="3"/>
    </row>
    <row r="11433" spans="2:3" x14ac:dyDescent="0.25">
      <c r="B11433" s="2"/>
      <c r="C11433" s="3"/>
    </row>
    <row r="11434" spans="2:3" x14ac:dyDescent="0.25">
      <c r="B11434" s="2"/>
      <c r="C11434" s="3"/>
    </row>
    <row r="11435" spans="2:3" x14ac:dyDescent="0.25">
      <c r="B11435" s="2"/>
      <c r="C11435" s="3"/>
    </row>
    <row r="11436" spans="2:3" x14ac:dyDescent="0.25">
      <c r="B11436" s="2"/>
      <c r="C11436" s="3"/>
    </row>
    <row r="11437" spans="2:3" x14ac:dyDescent="0.25">
      <c r="B11437" s="2"/>
      <c r="C11437" s="3"/>
    </row>
    <row r="11438" spans="2:3" x14ac:dyDescent="0.25">
      <c r="B11438" s="2"/>
      <c r="C11438" s="3"/>
    </row>
    <row r="11439" spans="2:3" x14ac:dyDescent="0.25">
      <c r="B11439" s="2"/>
      <c r="C11439" s="3"/>
    </row>
    <row r="11440" spans="2:3" x14ac:dyDescent="0.25">
      <c r="B11440" s="2"/>
      <c r="C11440" s="3"/>
    </row>
    <row r="11441" spans="2:3" x14ac:dyDescent="0.25">
      <c r="B11441" s="2"/>
      <c r="C11441" s="3"/>
    </row>
    <row r="11442" spans="2:3" x14ac:dyDescent="0.25">
      <c r="B11442" s="2"/>
      <c r="C11442" s="3"/>
    </row>
    <row r="11443" spans="2:3" x14ac:dyDescent="0.25">
      <c r="B11443" s="2"/>
      <c r="C11443" s="3"/>
    </row>
    <row r="11444" spans="2:3" x14ac:dyDescent="0.25">
      <c r="B11444" s="2"/>
      <c r="C11444" s="3"/>
    </row>
    <row r="11445" spans="2:3" x14ac:dyDescent="0.25">
      <c r="B11445" s="2"/>
      <c r="C11445" s="3"/>
    </row>
    <row r="11446" spans="2:3" x14ac:dyDescent="0.25">
      <c r="B11446" s="2"/>
      <c r="C11446" s="3"/>
    </row>
    <row r="11447" spans="2:3" x14ac:dyDescent="0.25">
      <c r="B11447" s="2"/>
      <c r="C11447" s="3"/>
    </row>
    <row r="11448" spans="2:3" x14ac:dyDescent="0.25">
      <c r="B11448" s="2"/>
      <c r="C11448" s="3"/>
    </row>
    <row r="11449" spans="2:3" x14ac:dyDescent="0.25">
      <c r="B11449" s="2"/>
      <c r="C11449" s="3"/>
    </row>
    <row r="11450" spans="2:3" x14ac:dyDescent="0.25">
      <c r="B11450" s="2"/>
      <c r="C11450" s="3"/>
    </row>
    <row r="11451" spans="2:3" x14ac:dyDescent="0.25">
      <c r="B11451" s="2"/>
      <c r="C11451" s="3"/>
    </row>
    <row r="11452" spans="2:3" x14ac:dyDescent="0.25">
      <c r="B11452" s="2"/>
      <c r="C11452" s="3"/>
    </row>
    <row r="11453" spans="2:3" x14ac:dyDescent="0.25">
      <c r="B11453" s="2"/>
      <c r="C11453" s="3"/>
    </row>
    <row r="11454" spans="2:3" x14ac:dyDescent="0.25">
      <c r="B11454" s="2"/>
      <c r="C11454" s="3"/>
    </row>
    <row r="11455" spans="2:3" x14ac:dyDescent="0.25">
      <c r="B11455" s="2"/>
      <c r="C11455" s="3"/>
    </row>
    <row r="11456" spans="2:3" x14ac:dyDescent="0.25">
      <c r="B11456" s="2"/>
      <c r="C11456" s="3"/>
    </row>
    <row r="11457" spans="2:3" x14ac:dyDescent="0.25">
      <c r="B11457" s="2"/>
      <c r="C11457" s="3"/>
    </row>
    <row r="11458" spans="2:3" x14ac:dyDescent="0.25">
      <c r="B11458" s="2"/>
      <c r="C11458" s="3"/>
    </row>
    <row r="11459" spans="2:3" x14ac:dyDescent="0.25">
      <c r="B11459" s="2"/>
      <c r="C11459" s="3"/>
    </row>
    <row r="11460" spans="2:3" x14ac:dyDescent="0.25">
      <c r="B11460" s="2"/>
      <c r="C11460" s="3"/>
    </row>
    <row r="11461" spans="2:3" x14ac:dyDescent="0.25">
      <c r="B11461" s="2"/>
      <c r="C11461" s="3"/>
    </row>
    <row r="11462" spans="2:3" x14ac:dyDescent="0.25">
      <c r="B11462" s="2"/>
      <c r="C11462" s="3"/>
    </row>
    <row r="11463" spans="2:3" x14ac:dyDescent="0.25">
      <c r="B11463" s="2"/>
      <c r="C11463" s="3"/>
    </row>
    <row r="11464" spans="2:3" x14ac:dyDescent="0.25">
      <c r="B11464" s="2"/>
      <c r="C11464" s="3"/>
    </row>
    <row r="11465" spans="2:3" x14ac:dyDescent="0.25">
      <c r="B11465" s="2"/>
      <c r="C11465" s="3"/>
    </row>
    <row r="11466" spans="2:3" x14ac:dyDescent="0.25">
      <c r="B11466" s="2"/>
      <c r="C11466" s="3"/>
    </row>
    <row r="11467" spans="2:3" x14ac:dyDescent="0.25">
      <c r="B11467" s="2"/>
      <c r="C11467" s="3"/>
    </row>
    <row r="11468" spans="2:3" x14ac:dyDescent="0.25">
      <c r="B11468" s="2"/>
      <c r="C11468" s="3"/>
    </row>
    <row r="11469" spans="2:3" x14ac:dyDescent="0.25">
      <c r="B11469" s="2"/>
      <c r="C11469" s="3"/>
    </row>
    <row r="11470" spans="2:3" x14ac:dyDescent="0.25">
      <c r="B11470" s="2"/>
      <c r="C11470" s="3"/>
    </row>
    <row r="11471" spans="2:3" x14ac:dyDescent="0.25">
      <c r="B11471" s="2"/>
      <c r="C11471" s="3"/>
    </row>
    <row r="11472" spans="2:3" x14ac:dyDescent="0.25">
      <c r="B11472" s="2"/>
      <c r="C11472" s="3"/>
    </row>
    <row r="11473" spans="2:3" x14ac:dyDescent="0.25">
      <c r="B11473" s="2"/>
      <c r="C11473" s="3"/>
    </row>
    <row r="11474" spans="2:3" x14ac:dyDescent="0.25">
      <c r="B11474" s="2"/>
      <c r="C11474" s="3"/>
    </row>
    <row r="11475" spans="2:3" x14ac:dyDescent="0.25">
      <c r="B11475" s="2"/>
      <c r="C11475" s="3"/>
    </row>
    <row r="11476" spans="2:3" x14ac:dyDescent="0.25">
      <c r="B11476" s="2"/>
      <c r="C11476" s="3"/>
    </row>
    <row r="11477" spans="2:3" x14ac:dyDescent="0.25">
      <c r="B11477" s="2"/>
      <c r="C11477" s="3"/>
    </row>
    <row r="11478" spans="2:3" x14ac:dyDescent="0.25">
      <c r="B11478" s="2"/>
      <c r="C11478" s="3"/>
    </row>
    <row r="11479" spans="2:3" x14ac:dyDescent="0.25">
      <c r="B11479" s="2"/>
      <c r="C11479" s="3"/>
    </row>
    <row r="11480" spans="2:3" x14ac:dyDescent="0.25">
      <c r="B11480" s="2"/>
      <c r="C11480" s="3"/>
    </row>
    <row r="11481" spans="2:3" x14ac:dyDescent="0.25">
      <c r="B11481" s="2"/>
      <c r="C11481" s="3"/>
    </row>
    <row r="11482" spans="2:3" x14ac:dyDescent="0.25">
      <c r="B11482" s="2"/>
      <c r="C11482" s="3"/>
    </row>
    <row r="11483" spans="2:3" x14ac:dyDescent="0.25">
      <c r="B11483" s="2"/>
      <c r="C11483" s="3"/>
    </row>
    <row r="11484" spans="2:3" x14ac:dyDescent="0.25">
      <c r="B11484" s="2"/>
      <c r="C11484" s="3"/>
    </row>
    <row r="11485" spans="2:3" x14ac:dyDescent="0.25">
      <c r="B11485" s="2"/>
      <c r="C11485" s="3"/>
    </row>
    <row r="11486" spans="2:3" x14ac:dyDescent="0.25">
      <c r="B11486" s="2"/>
      <c r="C11486" s="3"/>
    </row>
    <row r="11487" spans="2:3" x14ac:dyDescent="0.25">
      <c r="B11487" s="2"/>
      <c r="C11487" s="3"/>
    </row>
    <row r="11488" spans="2:3" x14ac:dyDescent="0.25">
      <c r="B11488" s="2"/>
      <c r="C11488" s="3"/>
    </row>
    <row r="11489" spans="2:3" x14ac:dyDescent="0.25">
      <c r="B11489" s="2"/>
      <c r="C11489" s="3"/>
    </row>
    <row r="11490" spans="2:3" x14ac:dyDescent="0.25">
      <c r="B11490" s="2"/>
      <c r="C11490" s="3"/>
    </row>
    <row r="11491" spans="2:3" x14ac:dyDescent="0.25">
      <c r="B11491" s="2"/>
      <c r="C11491" s="3"/>
    </row>
    <row r="11492" spans="2:3" x14ac:dyDescent="0.25">
      <c r="B11492" s="2"/>
      <c r="C11492" s="3"/>
    </row>
    <row r="11493" spans="2:3" x14ac:dyDescent="0.25">
      <c r="B11493" s="2"/>
      <c r="C11493" s="3"/>
    </row>
    <row r="11494" spans="2:3" x14ac:dyDescent="0.25">
      <c r="B11494" s="2"/>
      <c r="C11494" s="3"/>
    </row>
    <row r="11495" spans="2:3" x14ac:dyDescent="0.25">
      <c r="B11495" s="2"/>
      <c r="C11495" s="3"/>
    </row>
    <row r="11496" spans="2:3" x14ac:dyDescent="0.25">
      <c r="B11496" s="2"/>
      <c r="C11496" s="3"/>
    </row>
    <row r="11497" spans="2:3" x14ac:dyDescent="0.25">
      <c r="B11497" s="2"/>
      <c r="C11497" s="3"/>
    </row>
    <row r="11498" spans="2:3" x14ac:dyDescent="0.25">
      <c r="B11498" s="2"/>
      <c r="C11498" s="3"/>
    </row>
    <row r="11499" spans="2:3" x14ac:dyDescent="0.25">
      <c r="B11499" s="2"/>
      <c r="C11499" s="3"/>
    </row>
    <row r="11500" spans="2:3" x14ac:dyDescent="0.25">
      <c r="B11500" s="2"/>
      <c r="C11500" s="3"/>
    </row>
    <row r="11501" spans="2:3" x14ac:dyDescent="0.25">
      <c r="B11501" s="2"/>
      <c r="C11501" s="3"/>
    </row>
    <row r="11502" spans="2:3" x14ac:dyDescent="0.25">
      <c r="B11502" s="2"/>
      <c r="C11502" s="3"/>
    </row>
    <row r="11503" spans="2:3" x14ac:dyDescent="0.25">
      <c r="B11503" s="2"/>
      <c r="C11503" s="3"/>
    </row>
    <row r="11504" spans="2:3" x14ac:dyDescent="0.25">
      <c r="B11504" s="2"/>
      <c r="C11504" s="3"/>
    </row>
    <row r="11505" spans="2:3" x14ac:dyDescent="0.25">
      <c r="B11505" s="2"/>
      <c r="C11505" s="3"/>
    </row>
    <row r="11506" spans="2:3" x14ac:dyDescent="0.25">
      <c r="B11506" s="2"/>
      <c r="C11506" s="3"/>
    </row>
    <row r="11507" spans="2:3" x14ac:dyDescent="0.25">
      <c r="B11507" s="2"/>
      <c r="C11507" s="3"/>
    </row>
    <row r="11508" spans="2:3" x14ac:dyDescent="0.25">
      <c r="B11508" s="2"/>
      <c r="C11508" s="3"/>
    </row>
    <row r="11509" spans="2:3" x14ac:dyDescent="0.25">
      <c r="B11509" s="2"/>
      <c r="C11509" s="3"/>
    </row>
    <row r="11510" spans="2:3" x14ac:dyDescent="0.25">
      <c r="B11510" s="2"/>
      <c r="C11510" s="3"/>
    </row>
    <row r="11511" spans="2:3" x14ac:dyDescent="0.25">
      <c r="B11511" s="2"/>
      <c r="C11511" s="3"/>
    </row>
    <row r="11512" spans="2:3" x14ac:dyDescent="0.25">
      <c r="B11512" s="2"/>
      <c r="C11512" s="3"/>
    </row>
    <row r="11513" spans="2:3" x14ac:dyDescent="0.25">
      <c r="B11513" s="2"/>
      <c r="C11513" s="3"/>
    </row>
    <row r="11514" spans="2:3" x14ac:dyDescent="0.25">
      <c r="B11514" s="2"/>
      <c r="C11514" s="3"/>
    </row>
    <row r="11515" spans="2:3" x14ac:dyDescent="0.25">
      <c r="B11515" s="2"/>
      <c r="C11515" s="3"/>
    </row>
    <row r="11516" spans="2:3" x14ac:dyDescent="0.25">
      <c r="B11516" s="2"/>
      <c r="C11516" s="3"/>
    </row>
    <row r="11517" spans="2:3" x14ac:dyDescent="0.25">
      <c r="B11517" s="2"/>
      <c r="C11517" s="3"/>
    </row>
    <row r="11518" spans="2:3" x14ac:dyDescent="0.25">
      <c r="B11518" s="2"/>
      <c r="C11518" s="3"/>
    </row>
    <row r="11519" spans="2:3" x14ac:dyDescent="0.25">
      <c r="B11519" s="2"/>
      <c r="C11519" s="3"/>
    </row>
    <row r="11520" spans="2:3" x14ac:dyDescent="0.25">
      <c r="B11520" s="2"/>
      <c r="C11520" s="3"/>
    </row>
    <row r="11521" spans="2:3" x14ac:dyDescent="0.25">
      <c r="B11521" s="2"/>
      <c r="C11521" s="3"/>
    </row>
    <row r="11522" spans="2:3" x14ac:dyDescent="0.25">
      <c r="B11522" s="2"/>
      <c r="C11522" s="3"/>
    </row>
    <row r="11523" spans="2:3" x14ac:dyDescent="0.25">
      <c r="B11523" s="2"/>
      <c r="C11523" s="3"/>
    </row>
    <row r="11524" spans="2:3" x14ac:dyDescent="0.25">
      <c r="B11524" s="2"/>
      <c r="C11524" s="3"/>
    </row>
    <row r="11525" spans="2:3" x14ac:dyDescent="0.25">
      <c r="B11525" s="2"/>
      <c r="C11525" s="3"/>
    </row>
    <row r="11526" spans="2:3" x14ac:dyDescent="0.25">
      <c r="B11526" s="2"/>
      <c r="C11526" s="3"/>
    </row>
    <row r="11527" spans="2:3" x14ac:dyDescent="0.25">
      <c r="B11527" s="2"/>
      <c r="C11527" s="3"/>
    </row>
    <row r="11528" spans="2:3" x14ac:dyDescent="0.25">
      <c r="B11528" s="2"/>
      <c r="C11528" s="3"/>
    </row>
    <row r="11529" spans="2:3" x14ac:dyDescent="0.25">
      <c r="B11529" s="2"/>
      <c r="C11529" s="3"/>
    </row>
    <row r="11530" spans="2:3" x14ac:dyDescent="0.25">
      <c r="B11530" s="2"/>
      <c r="C11530" s="3"/>
    </row>
    <row r="11531" spans="2:3" x14ac:dyDescent="0.25">
      <c r="B11531" s="2"/>
      <c r="C11531" s="3"/>
    </row>
    <row r="11532" spans="2:3" x14ac:dyDescent="0.25">
      <c r="B11532" s="2"/>
      <c r="C11532" s="3"/>
    </row>
    <row r="11533" spans="2:3" x14ac:dyDescent="0.25">
      <c r="B11533" s="2"/>
      <c r="C11533" s="3"/>
    </row>
    <row r="11534" spans="2:3" x14ac:dyDescent="0.25">
      <c r="B11534" s="2"/>
      <c r="C11534" s="3"/>
    </row>
    <row r="11535" spans="2:3" x14ac:dyDescent="0.25">
      <c r="B11535" s="2"/>
      <c r="C11535" s="3"/>
    </row>
    <row r="11536" spans="2:3" x14ac:dyDescent="0.25">
      <c r="B11536" s="2"/>
      <c r="C11536" s="3"/>
    </row>
    <row r="11537" spans="2:3" x14ac:dyDescent="0.25">
      <c r="B11537" s="2"/>
      <c r="C11537" s="3"/>
    </row>
    <row r="11538" spans="2:3" x14ac:dyDescent="0.25">
      <c r="B11538" s="2"/>
      <c r="C11538" s="3"/>
    </row>
    <row r="11539" spans="2:3" x14ac:dyDescent="0.25">
      <c r="B11539" s="2"/>
      <c r="C11539" s="3"/>
    </row>
    <row r="11540" spans="2:3" x14ac:dyDescent="0.25">
      <c r="B11540" s="2"/>
      <c r="C11540" s="3"/>
    </row>
    <row r="11541" spans="2:3" x14ac:dyDescent="0.25">
      <c r="B11541" s="2"/>
      <c r="C11541" s="3"/>
    </row>
    <row r="11542" spans="2:3" x14ac:dyDescent="0.25">
      <c r="B11542" s="2"/>
      <c r="C11542" s="3"/>
    </row>
    <row r="11543" spans="2:3" x14ac:dyDescent="0.25">
      <c r="B11543" s="2"/>
      <c r="C11543" s="3"/>
    </row>
    <row r="11544" spans="2:3" x14ac:dyDescent="0.25">
      <c r="B11544" s="2"/>
      <c r="C11544" s="3"/>
    </row>
    <row r="11545" spans="2:3" x14ac:dyDescent="0.25">
      <c r="B11545" s="2"/>
      <c r="C11545" s="3"/>
    </row>
    <row r="11546" spans="2:3" x14ac:dyDescent="0.25">
      <c r="B11546" s="2"/>
      <c r="C11546" s="3"/>
    </row>
    <row r="11547" spans="2:3" x14ac:dyDescent="0.25">
      <c r="B11547" s="2"/>
      <c r="C11547" s="3"/>
    </row>
    <row r="11548" spans="2:3" x14ac:dyDescent="0.25">
      <c r="B11548" s="2"/>
      <c r="C11548" s="3"/>
    </row>
    <row r="11549" spans="2:3" x14ac:dyDescent="0.25">
      <c r="B11549" s="2"/>
      <c r="C11549" s="3"/>
    </row>
    <row r="11550" spans="2:3" x14ac:dyDescent="0.25">
      <c r="B11550" s="2"/>
      <c r="C11550" s="3"/>
    </row>
    <row r="11551" spans="2:3" x14ac:dyDescent="0.25">
      <c r="B11551" s="2"/>
      <c r="C11551" s="3"/>
    </row>
    <row r="11552" spans="2:3" x14ac:dyDescent="0.25">
      <c r="B11552" s="2"/>
      <c r="C11552" s="3"/>
    </row>
    <row r="11553" spans="2:3" x14ac:dyDescent="0.25">
      <c r="B11553" s="2"/>
      <c r="C11553" s="3"/>
    </row>
    <row r="11554" spans="2:3" x14ac:dyDescent="0.25">
      <c r="B11554" s="2"/>
      <c r="C11554" s="3"/>
    </row>
    <row r="11555" spans="2:3" x14ac:dyDescent="0.25">
      <c r="B11555" s="2"/>
      <c r="C11555" s="3"/>
    </row>
    <row r="11556" spans="2:3" x14ac:dyDescent="0.25">
      <c r="B11556" s="2"/>
      <c r="C11556" s="3"/>
    </row>
    <row r="11557" spans="2:3" x14ac:dyDescent="0.25">
      <c r="B11557" s="2"/>
      <c r="C11557" s="3"/>
    </row>
    <row r="11558" spans="2:3" x14ac:dyDescent="0.25">
      <c r="B11558" s="2"/>
      <c r="C11558" s="3"/>
    </row>
    <row r="11559" spans="2:3" x14ac:dyDescent="0.25">
      <c r="B11559" s="2"/>
      <c r="C11559" s="3"/>
    </row>
    <row r="11560" spans="2:3" x14ac:dyDescent="0.25">
      <c r="B11560" s="2"/>
      <c r="C11560" s="3"/>
    </row>
    <row r="11561" spans="2:3" x14ac:dyDescent="0.25">
      <c r="B11561" s="2"/>
      <c r="C11561" s="3"/>
    </row>
    <row r="11562" spans="2:3" x14ac:dyDescent="0.25">
      <c r="B11562" s="2"/>
      <c r="C11562" s="3"/>
    </row>
    <row r="11563" spans="2:3" x14ac:dyDescent="0.25">
      <c r="B11563" s="2"/>
      <c r="C11563" s="3"/>
    </row>
    <row r="11564" spans="2:3" x14ac:dyDescent="0.25">
      <c r="B11564" s="2"/>
      <c r="C11564" s="3"/>
    </row>
    <row r="11565" spans="2:3" x14ac:dyDescent="0.25">
      <c r="B11565" s="2"/>
      <c r="C11565" s="3"/>
    </row>
    <row r="11566" spans="2:3" x14ac:dyDescent="0.25">
      <c r="B11566" s="2"/>
      <c r="C11566" s="3"/>
    </row>
    <row r="11567" spans="2:3" x14ac:dyDescent="0.25">
      <c r="B11567" s="2"/>
      <c r="C11567" s="3"/>
    </row>
    <row r="11568" spans="2:3" x14ac:dyDescent="0.25">
      <c r="B11568" s="2"/>
      <c r="C11568" s="3"/>
    </row>
    <row r="11569" spans="2:3" x14ac:dyDescent="0.25">
      <c r="B11569" s="2"/>
      <c r="C11569" s="3"/>
    </row>
    <row r="11570" spans="2:3" x14ac:dyDescent="0.25">
      <c r="B11570" s="2"/>
      <c r="C11570" s="3"/>
    </row>
    <row r="11571" spans="2:3" x14ac:dyDescent="0.25">
      <c r="B11571" s="2"/>
      <c r="C11571" s="3"/>
    </row>
    <row r="11572" spans="2:3" x14ac:dyDescent="0.25">
      <c r="B11572" s="2"/>
      <c r="C11572" s="3"/>
    </row>
    <row r="11573" spans="2:3" x14ac:dyDescent="0.25">
      <c r="B11573" s="2"/>
      <c r="C11573" s="3"/>
    </row>
    <row r="11574" spans="2:3" x14ac:dyDescent="0.25">
      <c r="B11574" s="2"/>
      <c r="C11574" s="3"/>
    </row>
    <row r="11575" spans="2:3" x14ac:dyDescent="0.25">
      <c r="B11575" s="2"/>
      <c r="C11575" s="3"/>
    </row>
    <row r="11576" spans="2:3" x14ac:dyDescent="0.25">
      <c r="B11576" s="2"/>
      <c r="C11576" s="3"/>
    </row>
    <row r="11577" spans="2:3" x14ac:dyDescent="0.25">
      <c r="B11577" s="2"/>
      <c r="C11577" s="3"/>
    </row>
    <row r="11578" spans="2:3" x14ac:dyDescent="0.25">
      <c r="B11578" s="2"/>
      <c r="C11578" s="3"/>
    </row>
    <row r="11579" spans="2:3" x14ac:dyDescent="0.25">
      <c r="B11579" s="2"/>
      <c r="C11579" s="3"/>
    </row>
    <row r="11580" spans="2:3" x14ac:dyDescent="0.25">
      <c r="B11580" s="2"/>
      <c r="C11580" s="3"/>
    </row>
    <row r="11581" spans="2:3" x14ac:dyDescent="0.25">
      <c r="B11581" s="2"/>
      <c r="C11581" s="3"/>
    </row>
    <row r="11582" spans="2:3" x14ac:dyDescent="0.25">
      <c r="B11582" s="2"/>
      <c r="C11582" s="3"/>
    </row>
    <row r="11583" spans="2:3" x14ac:dyDescent="0.25">
      <c r="B11583" s="2"/>
      <c r="C11583" s="3"/>
    </row>
    <row r="11584" spans="2:3" x14ac:dyDescent="0.25">
      <c r="B11584" s="2"/>
      <c r="C11584" s="3"/>
    </row>
    <row r="11585" spans="2:3" x14ac:dyDescent="0.25">
      <c r="B11585" s="2"/>
      <c r="C11585" s="3"/>
    </row>
    <row r="11586" spans="2:3" x14ac:dyDescent="0.25">
      <c r="B11586" s="2"/>
      <c r="C11586" s="3"/>
    </row>
    <row r="11587" spans="2:3" x14ac:dyDescent="0.25">
      <c r="B11587" s="2"/>
      <c r="C11587" s="3"/>
    </row>
    <row r="11588" spans="2:3" x14ac:dyDescent="0.25">
      <c r="B11588" s="2"/>
      <c r="C11588" s="3"/>
    </row>
    <row r="11589" spans="2:3" x14ac:dyDescent="0.25">
      <c r="B11589" s="2"/>
      <c r="C11589" s="3"/>
    </row>
    <row r="11590" spans="2:3" x14ac:dyDescent="0.25">
      <c r="B11590" s="2"/>
      <c r="C11590" s="3"/>
    </row>
    <row r="11591" spans="2:3" x14ac:dyDescent="0.25">
      <c r="B11591" s="2"/>
      <c r="C11591" s="3"/>
    </row>
    <row r="11592" spans="2:3" x14ac:dyDescent="0.25">
      <c r="B11592" s="2"/>
      <c r="C11592" s="3"/>
    </row>
    <row r="11593" spans="2:3" x14ac:dyDescent="0.25">
      <c r="B11593" s="2"/>
      <c r="C11593" s="3"/>
    </row>
    <row r="11594" spans="2:3" x14ac:dyDescent="0.25">
      <c r="B11594" s="2"/>
      <c r="C11594" s="3"/>
    </row>
    <row r="11595" spans="2:3" x14ac:dyDescent="0.25">
      <c r="B11595" s="2"/>
      <c r="C11595" s="3"/>
    </row>
    <row r="11596" spans="2:3" x14ac:dyDescent="0.25">
      <c r="B11596" s="2"/>
      <c r="C11596" s="3"/>
    </row>
    <row r="11597" spans="2:3" x14ac:dyDescent="0.25">
      <c r="B11597" s="2"/>
      <c r="C11597" s="3"/>
    </row>
    <row r="11598" spans="2:3" x14ac:dyDescent="0.25">
      <c r="B11598" s="2"/>
      <c r="C11598" s="3"/>
    </row>
    <row r="11599" spans="2:3" x14ac:dyDescent="0.25">
      <c r="B11599" s="2"/>
      <c r="C11599" s="3"/>
    </row>
    <row r="11600" spans="2:3" x14ac:dyDescent="0.25">
      <c r="B11600" s="2"/>
      <c r="C11600" s="3"/>
    </row>
    <row r="11601" spans="2:3" x14ac:dyDescent="0.25">
      <c r="B11601" s="2"/>
      <c r="C11601" s="3"/>
    </row>
    <row r="11602" spans="2:3" x14ac:dyDescent="0.25">
      <c r="B11602" s="2"/>
      <c r="C11602" s="3"/>
    </row>
    <row r="11603" spans="2:3" x14ac:dyDescent="0.25">
      <c r="B11603" s="2"/>
      <c r="C11603" s="3"/>
    </row>
    <row r="11604" spans="2:3" x14ac:dyDescent="0.25">
      <c r="B11604" s="2"/>
      <c r="C11604" s="3"/>
    </row>
    <row r="11605" spans="2:3" x14ac:dyDescent="0.25">
      <c r="B11605" s="2"/>
      <c r="C11605" s="3"/>
    </row>
    <row r="11606" spans="2:3" x14ac:dyDescent="0.25">
      <c r="B11606" s="2"/>
      <c r="C11606" s="3"/>
    </row>
    <row r="11607" spans="2:3" x14ac:dyDescent="0.25">
      <c r="B11607" s="2"/>
      <c r="C11607" s="3"/>
    </row>
    <row r="11608" spans="2:3" x14ac:dyDescent="0.25">
      <c r="B11608" s="2"/>
      <c r="C11608" s="3"/>
    </row>
    <row r="11609" spans="2:3" x14ac:dyDescent="0.25">
      <c r="B11609" s="2"/>
      <c r="C11609" s="3"/>
    </row>
    <row r="11610" spans="2:3" x14ac:dyDescent="0.25">
      <c r="B11610" s="2"/>
      <c r="C11610" s="3"/>
    </row>
    <row r="11611" spans="2:3" x14ac:dyDescent="0.25">
      <c r="B11611" s="2"/>
      <c r="C11611" s="3"/>
    </row>
    <row r="11612" spans="2:3" x14ac:dyDescent="0.25">
      <c r="B11612" s="2"/>
      <c r="C11612" s="3"/>
    </row>
    <row r="11613" spans="2:3" x14ac:dyDescent="0.25">
      <c r="B11613" s="2"/>
      <c r="C11613" s="3"/>
    </row>
    <row r="11614" spans="2:3" x14ac:dyDescent="0.25">
      <c r="B11614" s="2"/>
      <c r="C11614" s="3"/>
    </row>
    <row r="11615" spans="2:3" x14ac:dyDescent="0.25">
      <c r="B11615" s="2"/>
      <c r="C11615" s="3"/>
    </row>
    <row r="11616" spans="2:3" x14ac:dyDescent="0.25">
      <c r="B11616" s="2"/>
      <c r="C11616" s="3"/>
    </row>
    <row r="11617" spans="2:3" x14ac:dyDescent="0.25">
      <c r="B11617" s="2"/>
      <c r="C11617" s="3"/>
    </row>
    <row r="11618" spans="2:3" x14ac:dyDescent="0.25">
      <c r="B11618" s="2"/>
      <c r="C11618" s="3"/>
    </row>
    <row r="11619" spans="2:3" x14ac:dyDescent="0.25">
      <c r="B11619" s="2"/>
      <c r="C11619" s="3"/>
    </row>
    <row r="11620" spans="2:3" x14ac:dyDescent="0.25">
      <c r="B11620" s="2"/>
      <c r="C11620" s="3"/>
    </row>
    <row r="11621" spans="2:3" x14ac:dyDescent="0.25">
      <c r="B11621" s="2"/>
      <c r="C11621" s="3"/>
    </row>
    <row r="11622" spans="2:3" x14ac:dyDescent="0.25">
      <c r="B11622" s="2"/>
      <c r="C11622" s="3"/>
    </row>
    <row r="11623" spans="2:3" x14ac:dyDescent="0.25">
      <c r="B11623" s="2"/>
      <c r="C11623" s="3"/>
    </row>
    <row r="11624" spans="2:3" x14ac:dyDescent="0.25">
      <c r="B11624" s="2"/>
      <c r="C11624" s="3"/>
    </row>
    <row r="11625" spans="2:3" x14ac:dyDescent="0.25">
      <c r="B11625" s="2"/>
      <c r="C11625" s="3"/>
    </row>
    <row r="11626" spans="2:3" x14ac:dyDescent="0.25">
      <c r="B11626" s="2"/>
      <c r="C11626" s="3"/>
    </row>
    <row r="11627" spans="2:3" x14ac:dyDescent="0.25">
      <c r="B11627" s="2"/>
      <c r="C11627" s="3"/>
    </row>
    <row r="11628" spans="2:3" x14ac:dyDescent="0.25">
      <c r="B11628" s="2"/>
      <c r="C11628" s="3"/>
    </row>
    <row r="11629" spans="2:3" x14ac:dyDescent="0.25">
      <c r="B11629" s="2"/>
      <c r="C11629" s="3"/>
    </row>
    <row r="11630" spans="2:3" x14ac:dyDescent="0.25">
      <c r="B11630" s="2"/>
      <c r="C11630" s="3"/>
    </row>
    <row r="11631" spans="2:3" x14ac:dyDescent="0.25">
      <c r="B11631" s="2"/>
      <c r="C11631" s="3"/>
    </row>
    <row r="11632" spans="2:3" x14ac:dyDescent="0.25">
      <c r="B11632" s="2"/>
      <c r="C11632" s="3"/>
    </row>
    <row r="11633" spans="2:3" x14ac:dyDescent="0.25">
      <c r="B11633" s="2"/>
      <c r="C11633" s="3"/>
    </row>
    <row r="11634" spans="2:3" x14ac:dyDescent="0.25">
      <c r="B11634" s="2"/>
      <c r="C11634" s="3"/>
    </row>
    <row r="11635" spans="2:3" x14ac:dyDescent="0.25">
      <c r="B11635" s="2"/>
      <c r="C11635" s="3"/>
    </row>
    <row r="11636" spans="2:3" x14ac:dyDescent="0.25">
      <c r="B11636" s="2"/>
      <c r="C11636" s="3"/>
    </row>
    <row r="11637" spans="2:3" x14ac:dyDescent="0.25">
      <c r="B11637" s="2"/>
      <c r="C11637" s="3"/>
    </row>
    <row r="11638" spans="2:3" x14ac:dyDescent="0.25">
      <c r="B11638" s="2"/>
      <c r="C11638" s="3"/>
    </row>
    <row r="11639" spans="2:3" x14ac:dyDescent="0.25">
      <c r="B11639" s="2"/>
      <c r="C11639" s="3"/>
    </row>
    <row r="11640" spans="2:3" x14ac:dyDescent="0.25">
      <c r="B11640" s="2"/>
      <c r="C11640" s="3"/>
    </row>
    <row r="11641" spans="2:3" x14ac:dyDescent="0.25">
      <c r="B11641" s="2"/>
      <c r="C11641" s="3"/>
    </row>
    <row r="11642" spans="2:3" x14ac:dyDescent="0.25">
      <c r="B11642" s="2"/>
      <c r="C11642" s="3"/>
    </row>
    <row r="11643" spans="2:3" x14ac:dyDescent="0.25">
      <c r="B11643" s="2"/>
      <c r="C11643" s="3"/>
    </row>
    <row r="11644" spans="2:3" x14ac:dyDescent="0.25">
      <c r="B11644" s="2"/>
      <c r="C11644" s="3"/>
    </row>
    <row r="11645" spans="2:3" x14ac:dyDescent="0.25">
      <c r="B11645" s="2"/>
      <c r="C11645" s="3"/>
    </row>
    <row r="11646" spans="2:3" x14ac:dyDescent="0.25">
      <c r="B11646" s="2"/>
      <c r="C11646" s="3"/>
    </row>
    <row r="11647" spans="2:3" x14ac:dyDescent="0.25">
      <c r="B11647" s="2"/>
      <c r="C11647" s="3"/>
    </row>
    <row r="11648" spans="2:3" x14ac:dyDescent="0.25">
      <c r="B11648" s="2"/>
      <c r="C11648" s="3"/>
    </row>
    <row r="11649" spans="2:3" x14ac:dyDescent="0.25">
      <c r="B11649" s="2"/>
      <c r="C11649" s="3"/>
    </row>
    <row r="11650" spans="2:3" x14ac:dyDescent="0.25">
      <c r="B11650" s="2"/>
      <c r="C11650" s="3"/>
    </row>
    <row r="11651" spans="2:3" x14ac:dyDescent="0.25">
      <c r="B11651" s="2"/>
      <c r="C11651" s="3"/>
    </row>
    <row r="11652" spans="2:3" x14ac:dyDescent="0.25">
      <c r="B11652" s="2"/>
      <c r="C11652" s="3"/>
    </row>
    <row r="11653" spans="2:3" x14ac:dyDescent="0.25">
      <c r="B11653" s="2"/>
      <c r="C11653" s="3"/>
    </row>
    <row r="11654" spans="2:3" x14ac:dyDescent="0.25">
      <c r="B11654" s="2"/>
      <c r="C11654" s="3"/>
    </row>
    <row r="11655" spans="2:3" x14ac:dyDescent="0.25">
      <c r="B11655" s="2"/>
      <c r="C11655" s="3"/>
    </row>
    <row r="11656" spans="2:3" x14ac:dyDescent="0.25">
      <c r="B11656" s="2"/>
      <c r="C11656" s="3"/>
    </row>
    <row r="11657" spans="2:3" x14ac:dyDescent="0.25">
      <c r="B11657" s="2"/>
      <c r="C11657" s="3"/>
    </row>
    <row r="11658" spans="2:3" x14ac:dyDescent="0.25">
      <c r="B11658" s="2"/>
      <c r="C11658" s="3"/>
    </row>
    <row r="11659" spans="2:3" x14ac:dyDescent="0.25">
      <c r="B11659" s="2"/>
      <c r="C11659" s="3"/>
    </row>
    <row r="11660" spans="2:3" x14ac:dyDescent="0.25">
      <c r="B11660" s="2"/>
      <c r="C11660" s="3"/>
    </row>
    <row r="11661" spans="2:3" x14ac:dyDescent="0.25">
      <c r="B11661" s="2"/>
      <c r="C11661" s="3"/>
    </row>
    <row r="11662" spans="2:3" x14ac:dyDescent="0.25">
      <c r="B11662" s="2"/>
      <c r="C11662" s="3"/>
    </row>
    <row r="11663" spans="2:3" x14ac:dyDescent="0.25">
      <c r="B11663" s="2"/>
      <c r="C11663" s="3"/>
    </row>
    <row r="11664" spans="2:3" x14ac:dyDescent="0.25">
      <c r="B11664" s="2"/>
      <c r="C11664" s="3"/>
    </row>
    <row r="11665" spans="2:3" x14ac:dyDescent="0.25">
      <c r="B11665" s="2"/>
      <c r="C11665" s="3"/>
    </row>
    <row r="11666" spans="2:3" x14ac:dyDescent="0.25">
      <c r="B11666" s="2"/>
      <c r="C11666" s="3"/>
    </row>
    <row r="11667" spans="2:3" x14ac:dyDescent="0.25">
      <c r="B11667" s="2"/>
      <c r="C11667" s="3"/>
    </row>
    <row r="11668" spans="2:3" x14ac:dyDescent="0.25">
      <c r="B11668" s="2"/>
      <c r="C11668" s="3"/>
    </row>
    <row r="11669" spans="2:3" x14ac:dyDescent="0.25">
      <c r="B11669" s="2"/>
      <c r="C11669" s="3"/>
    </row>
    <row r="11670" spans="2:3" x14ac:dyDescent="0.25">
      <c r="B11670" s="2"/>
      <c r="C11670" s="3"/>
    </row>
    <row r="11671" spans="2:3" x14ac:dyDescent="0.25">
      <c r="B11671" s="2"/>
      <c r="C11671" s="3"/>
    </row>
    <row r="11672" spans="2:3" x14ac:dyDescent="0.25">
      <c r="B11672" s="2"/>
      <c r="C11672" s="3"/>
    </row>
    <row r="11673" spans="2:3" x14ac:dyDescent="0.25">
      <c r="B11673" s="2"/>
      <c r="C11673" s="3"/>
    </row>
    <row r="11674" spans="2:3" x14ac:dyDescent="0.25">
      <c r="B11674" s="2"/>
      <c r="C11674" s="3"/>
    </row>
    <row r="11675" spans="2:3" x14ac:dyDescent="0.25">
      <c r="B11675" s="2"/>
      <c r="C11675" s="3"/>
    </row>
    <row r="11676" spans="2:3" x14ac:dyDescent="0.25">
      <c r="B11676" s="2"/>
      <c r="C11676" s="3"/>
    </row>
    <row r="11677" spans="2:3" x14ac:dyDescent="0.25">
      <c r="B11677" s="2"/>
      <c r="C11677" s="3"/>
    </row>
    <row r="11678" spans="2:3" x14ac:dyDescent="0.25">
      <c r="B11678" s="2"/>
      <c r="C11678" s="3"/>
    </row>
    <row r="11679" spans="2:3" x14ac:dyDescent="0.25">
      <c r="B11679" s="2"/>
      <c r="C11679" s="3"/>
    </row>
    <row r="11680" spans="2:3" x14ac:dyDescent="0.25">
      <c r="B11680" s="2"/>
      <c r="C11680" s="3"/>
    </row>
    <row r="11681" spans="2:3" x14ac:dyDescent="0.25">
      <c r="B11681" s="2"/>
      <c r="C11681" s="3"/>
    </row>
    <row r="11682" spans="2:3" x14ac:dyDescent="0.25">
      <c r="B11682" s="2"/>
      <c r="C11682" s="3"/>
    </row>
    <row r="11683" spans="2:3" x14ac:dyDescent="0.25">
      <c r="B11683" s="2"/>
      <c r="C11683" s="3"/>
    </row>
    <row r="11684" spans="2:3" x14ac:dyDescent="0.25">
      <c r="B11684" s="2"/>
      <c r="C11684" s="3"/>
    </row>
    <row r="11685" spans="2:3" x14ac:dyDescent="0.25">
      <c r="B11685" s="2"/>
      <c r="C11685" s="3"/>
    </row>
    <row r="11686" spans="2:3" x14ac:dyDescent="0.25">
      <c r="B11686" s="2"/>
      <c r="C11686" s="3"/>
    </row>
    <row r="11687" spans="2:3" x14ac:dyDescent="0.25">
      <c r="B11687" s="2"/>
      <c r="C11687" s="3"/>
    </row>
    <row r="11688" spans="2:3" x14ac:dyDescent="0.25">
      <c r="B11688" s="2"/>
      <c r="C11688" s="3"/>
    </row>
    <row r="11689" spans="2:3" x14ac:dyDescent="0.25">
      <c r="B11689" s="2"/>
      <c r="C11689" s="3"/>
    </row>
    <row r="11690" spans="2:3" x14ac:dyDescent="0.25">
      <c r="B11690" s="2"/>
      <c r="C11690" s="3"/>
    </row>
    <row r="11691" spans="2:3" x14ac:dyDescent="0.25">
      <c r="B11691" s="2"/>
      <c r="C11691" s="3"/>
    </row>
    <row r="11692" spans="2:3" x14ac:dyDescent="0.25">
      <c r="B11692" s="2"/>
      <c r="C11692" s="3"/>
    </row>
    <row r="11693" spans="2:3" x14ac:dyDescent="0.25">
      <c r="B11693" s="2"/>
      <c r="C11693" s="3"/>
    </row>
    <row r="11694" spans="2:3" x14ac:dyDescent="0.25">
      <c r="B11694" s="2"/>
      <c r="C11694" s="3"/>
    </row>
    <row r="11695" spans="2:3" x14ac:dyDescent="0.25">
      <c r="B11695" s="2"/>
      <c r="C11695" s="3"/>
    </row>
    <row r="11696" spans="2:3" x14ac:dyDescent="0.25">
      <c r="B11696" s="2"/>
      <c r="C11696" s="3"/>
    </row>
    <row r="11697" spans="2:3" x14ac:dyDescent="0.25">
      <c r="B11697" s="2"/>
      <c r="C11697" s="3"/>
    </row>
    <row r="11698" spans="2:3" x14ac:dyDescent="0.25">
      <c r="B11698" s="2"/>
      <c r="C11698" s="3"/>
    </row>
    <row r="11699" spans="2:3" x14ac:dyDescent="0.25">
      <c r="B11699" s="2"/>
      <c r="C11699" s="3"/>
    </row>
    <row r="11700" spans="2:3" x14ac:dyDescent="0.25">
      <c r="B11700" s="2"/>
      <c r="C11700" s="3"/>
    </row>
    <row r="11701" spans="2:3" x14ac:dyDescent="0.25">
      <c r="B11701" s="2"/>
      <c r="C11701" s="3"/>
    </row>
    <row r="11702" spans="2:3" x14ac:dyDescent="0.25">
      <c r="B11702" s="2"/>
      <c r="C11702" s="3"/>
    </row>
    <row r="11703" spans="2:3" x14ac:dyDescent="0.25">
      <c r="B11703" s="2"/>
      <c r="C11703" s="3"/>
    </row>
    <row r="11704" spans="2:3" x14ac:dyDescent="0.25">
      <c r="B11704" s="2"/>
      <c r="C11704" s="3"/>
    </row>
    <row r="11705" spans="2:3" x14ac:dyDescent="0.25">
      <c r="B11705" s="2"/>
      <c r="C11705" s="3"/>
    </row>
    <row r="11706" spans="2:3" x14ac:dyDescent="0.25">
      <c r="B11706" s="2"/>
      <c r="C11706" s="3"/>
    </row>
    <row r="11707" spans="2:3" x14ac:dyDescent="0.25">
      <c r="B11707" s="2"/>
      <c r="C11707" s="3"/>
    </row>
    <row r="11708" spans="2:3" x14ac:dyDescent="0.25">
      <c r="B11708" s="2"/>
      <c r="C11708" s="3"/>
    </row>
    <row r="11709" spans="2:3" x14ac:dyDescent="0.25">
      <c r="B11709" s="2"/>
      <c r="C11709" s="3"/>
    </row>
    <row r="11710" spans="2:3" x14ac:dyDescent="0.25">
      <c r="B11710" s="2"/>
      <c r="C11710" s="3"/>
    </row>
    <row r="11711" spans="2:3" x14ac:dyDescent="0.25">
      <c r="B11711" s="2"/>
      <c r="C11711" s="3"/>
    </row>
    <row r="11712" spans="2:3" x14ac:dyDescent="0.25">
      <c r="B11712" s="2"/>
      <c r="C11712" s="3"/>
    </row>
    <row r="11713" spans="2:3" x14ac:dyDescent="0.25">
      <c r="B11713" s="2"/>
      <c r="C11713" s="3"/>
    </row>
    <row r="11714" spans="2:3" x14ac:dyDescent="0.25">
      <c r="B11714" s="2"/>
      <c r="C11714" s="3"/>
    </row>
    <row r="11715" spans="2:3" x14ac:dyDescent="0.25">
      <c r="B11715" s="2"/>
      <c r="C11715" s="3"/>
    </row>
    <row r="11716" spans="2:3" x14ac:dyDescent="0.25">
      <c r="B11716" s="2"/>
      <c r="C11716" s="3"/>
    </row>
    <row r="11717" spans="2:3" x14ac:dyDescent="0.25">
      <c r="B11717" s="2"/>
      <c r="C11717" s="3"/>
    </row>
    <row r="11718" spans="2:3" x14ac:dyDescent="0.25">
      <c r="B11718" s="2"/>
      <c r="C11718" s="3"/>
    </row>
    <row r="11719" spans="2:3" x14ac:dyDescent="0.25">
      <c r="B11719" s="2"/>
      <c r="C11719" s="3"/>
    </row>
    <row r="11720" spans="2:3" x14ac:dyDescent="0.25">
      <c r="B11720" s="2"/>
      <c r="C11720" s="3"/>
    </row>
    <row r="11721" spans="2:3" x14ac:dyDescent="0.25">
      <c r="B11721" s="2"/>
      <c r="C11721" s="3"/>
    </row>
    <row r="11722" spans="2:3" x14ac:dyDescent="0.25">
      <c r="B11722" s="2"/>
      <c r="C11722" s="3"/>
    </row>
    <row r="11723" spans="2:3" x14ac:dyDescent="0.25">
      <c r="B11723" s="2"/>
      <c r="C11723" s="3"/>
    </row>
    <row r="11724" spans="2:3" x14ac:dyDescent="0.25">
      <c r="B11724" s="2"/>
      <c r="C11724" s="3"/>
    </row>
    <row r="11725" spans="2:3" x14ac:dyDescent="0.25">
      <c r="B11725" s="2"/>
      <c r="C11725" s="3"/>
    </row>
    <row r="11726" spans="2:3" x14ac:dyDescent="0.25">
      <c r="B11726" s="2"/>
      <c r="C11726" s="3"/>
    </row>
    <row r="11727" spans="2:3" x14ac:dyDescent="0.25">
      <c r="B11727" s="2"/>
      <c r="C11727" s="3"/>
    </row>
    <row r="11728" spans="2:3" x14ac:dyDescent="0.25">
      <c r="B11728" s="2"/>
      <c r="C11728" s="3"/>
    </row>
    <row r="11729" spans="2:3" x14ac:dyDescent="0.25">
      <c r="B11729" s="2"/>
      <c r="C11729" s="3"/>
    </row>
    <row r="11730" spans="2:3" x14ac:dyDescent="0.25">
      <c r="B11730" s="2"/>
      <c r="C11730" s="3"/>
    </row>
    <row r="11731" spans="2:3" x14ac:dyDescent="0.25">
      <c r="B11731" s="2"/>
      <c r="C11731" s="3"/>
    </row>
    <row r="11732" spans="2:3" x14ac:dyDescent="0.25">
      <c r="B11732" s="2"/>
      <c r="C11732" s="3"/>
    </row>
    <row r="11733" spans="2:3" x14ac:dyDescent="0.25">
      <c r="B11733" s="2"/>
      <c r="C11733" s="3"/>
    </row>
    <row r="11734" spans="2:3" x14ac:dyDescent="0.25">
      <c r="B11734" s="2"/>
      <c r="C11734" s="3"/>
    </row>
    <row r="11735" spans="2:3" x14ac:dyDescent="0.25">
      <c r="B11735" s="2"/>
      <c r="C11735" s="3"/>
    </row>
    <row r="11736" spans="2:3" x14ac:dyDescent="0.25">
      <c r="B11736" s="2"/>
      <c r="C11736" s="3"/>
    </row>
    <row r="11737" spans="2:3" x14ac:dyDescent="0.25">
      <c r="B11737" s="2"/>
      <c r="C11737" s="3"/>
    </row>
    <row r="11738" spans="2:3" x14ac:dyDescent="0.25">
      <c r="B11738" s="2"/>
      <c r="C11738" s="3"/>
    </row>
    <row r="11739" spans="2:3" x14ac:dyDescent="0.25">
      <c r="B11739" s="2"/>
      <c r="C11739" s="3"/>
    </row>
    <row r="11740" spans="2:3" x14ac:dyDescent="0.25">
      <c r="B11740" s="2"/>
      <c r="C11740" s="3"/>
    </row>
    <row r="11741" spans="2:3" x14ac:dyDescent="0.25">
      <c r="B11741" s="2"/>
      <c r="C11741" s="3"/>
    </row>
    <row r="11742" spans="2:3" x14ac:dyDescent="0.25">
      <c r="B11742" s="2"/>
      <c r="C11742" s="3"/>
    </row>
    <row r="11743" spans="2:3" x14ac:dyDescent="0.25">
      <c r="B11743" s="2"/>
      <c r="C11743" s="3"/>
    </row>
    <row r="11744" spans="2:3" x14ac:dyDescent="0.25">
      <c r="B11744" s="2"/>
      <c r="C11744" s="3"/>
    </row>
    <row r="11745" spans="2:3" x14ac:dyDescent="0.25">
      <c r="B11745" s="2"/>
      <c r="C11745" s="3"/>
    </row>
    <row r="11746" spans="2:3" x14ac:dyDescent="0.25">
      <c r="B11746" s="2"/>
      <c r="C11746" s="3"/>
    </row>
    <row r="11747" spans="2:3" x14ac:dyDescent="0.25">
      <c r="B11747" s="2"/>
      <c r="C11747" s="3"/>
    </row>
    <row r="11748" spans="2:3" x14ac:dyDescent="0.25">
      <c r="B11748" s="2"/>
      <c r="C11748" s="3"/>
    </row>
    <row r="11749" spans="2:3" x14ac:dyDescent="0.25">
      <c r="B11749" s="2"/>
      <c r="C11749" s="3"/>
    </row>
    <row r="11750" spans="2:3" x14ac:dyDescent="0.25">
      <c r="B11750" s="2"/>
      <c r="C11750" s="3"/>
    </row>
    <row r="11751" spans="2:3" x14ac:dyDescent="0.25">
      <c r="B11751" s="2"/>
      <c r="C11751" s="3"/>
    </row>
    <row r="11752" spans="2:3" x14ac:dyDescent="0.25">
      <c r="B11752" s="2"/>
      <c r="C11752" s="3"/>
    </row>
    <row r="11753" spans="2:3" x14ac:dyDescent="0.25">
      <c r="B11753" s="2"/>
      <c r="C11753" s="3"/>
    </row>
    <row r="11754" spans="2:3" x14ac:dyDescent="0.25">
      <c r="B11754" s="2"/>
      <c r="C11754" s="3"/>
    </row>
    <row r="11755" spans="2:3" x14ac:dyDescent="0.25">
      <c r="B11755" s="2"/>
      <c r="C11755" s="3"/>
    </row>
    <row r="11756" spans="2:3" x14ac:dyDescent="0.25">
      <c r="B11756" s="2"/>
      <c r="C11756" s="3"/>
    </row>
    <row r="11757" spans="2:3" x14ac:dyDescent="0.25">
      <c r="B11757" s="2"/>
      <c r="C11757" s="3"/>
    </row>
    <row r="11758" spans="2:3" x14ac:dyDescent="0.25">
      <c r="B11758" s="2"/>
      <c r="C11758" s="3"/>
    </row>
    <row r="11759" spans="2:3" x14ac:dyDescent="0.25">
      <c r="B11759" s="2"/>
      <c r="C11759" s="3"/>
    </row>
    <row r="11760" spans="2:3" x14ac:dyDescent="0.25">
      <c r="B11760" s="2"/>
      <c r="C11760" s="3"/>
    </row>
    <row r="11761" spans="2:3" x14ac:dyDescent="0.25">
      <c r="B11761" s="2"/>
      <c r="C11761" s="3"/>
    </row>
    <row r="11762" spans="2:3" x14ac:dyDescent="0.25">
      <c r="B11762" s="2"/>
      <c r="C11762" s="3"/>
    </row>
    <row r="11763" spans="2:3" x14ac:dyDescent="0.25">
      <c r="B11763" s="2"/>
      <c r="C11763" s="3"/>
    </row>
    <row r="11764" spans="2:3" x14ac:dyDescent="0.25">
      <c r="B11764" s="2"/>
      <c r="C11764" s="3"/>
    </row>
    <row r="11765" spans="2:3" x14ac:dyDescent="0.25">
      <c r="B11765" s="2"/>
      <c r="C11765" s="3"/>
    </row>
    <row r="11766" spans="2:3" x14ac:dyDescent="0.25">
      <c r="B11766" s="2"/>
      <c r="C11766" s="3"/>
    </row>
    <row r="11767" spans="2:3" x14ac:dyDescent="0.25">
      <c r="B11767" s="2"/>
      <c r="C11767" s="3"/>
    </row>
    <row r="11768" spans="2:3" x14ac:dyDescent="0.25">
      <c r="B11768" s="2"/>
      <c r="C11768" s="3"/>
    </row>
    <row r="11769" spans="2:3" x14ac:dyDescent="0.25">
      <c r="B11769" s="2"/>
      <c r="C11769" s="3"/>
    </row>
    <row r="11770" spans="2:3" x14ac:dyDescent="0.25">
      <c r="B11770" s="2"/>
      <c r="C11770" s="3"/>
    </row>
    <row r="11771" spans="2:3" x14ac:dyDescent="0.25">
      <c r="B11771" s="2"/>
      <c r="C11771" s="3"/>
    </row>
    <row r="11772" spans="2:3" x14ac:dyDescent="0.25">
      <c r="B11772" s="2"/>
      <c r="C11772" s="3"/>
    </row>
    <row r="11773" spans="2:3" x14ac:dyDescent="0.25">
      <c r="B11773" s="2"/>
      <c r="C11773" s="3"/>
    </row>
    <row r="11774" spans="2:3" x14ac:dyDescent="0.25">
      <c r="B11774" s="2"/>
      <c r="C11774" s="3"/>
    </row>
    <row r="11775" spans="2:3" x14ac:dyDescent="0.25">
      <c r="B11775" s="2"/>
      <c r="C11775" s="3"/>
    </row>
    <row r="11776" spans="2:3" x14ac:dyDescent="0.25">
      <c r="B11776" s="2"/>
      <c r="C11776" s="3"/>
    </row>
    <row r="11777" spans="2:3" x14ac:dyDescent="0.25">
      <c r="B11777" s="2"/>
      <c r="C11777" s="3"/>
    </row>
    <row r="11778" spans="2:3" x14ac:dyDescent="0.25">
      <c r="B11778" s="2"/>
      <c r="C11778" s="3"/>
    </row>
    <row r="11779" spans="2:3" x14ac:dyDescent="0.25">
      <c r="B11779" s="2"/>
      <c r="C11779" s="3"/>
    </row>
    <row r="11780" spans="2:3" x14ac:dyDescent="0.25">
      <c r="B11780" s="2"/>
      <c r="C11780" s="3"/>
    </row>
    <row r="11781" spans="2:3" x14ac:dyDescent="0.25">
      <c r="B11781" s="2"/>
      <c r="C11781" s="3"/>
    </row>
    <row r="11782" spans="2:3" x14ac:dyDescent="0.25">
      <c r="B11782" s="2"/>
      <c r="C11782" s="3"/>
    </row>
    <row r="11783" spans="2:3" x14ac:dyDescent="0.25">
      <c r="B11783" s="2"/>
      <c r="C11783" s="3"/>
    </row>
    <row r="11784" spans="2:3" x14ac:dyDescent="0.25">
      <c r="B11784" s="2"/>
      <c r="C11784" s="3"/>
    </row>
    <row r="11785" spans="2:3" x14ac:dyDescent="0.25">
      <c r="B11785" s="2"/>
      <c r="C11785" s="3"/>
    </row>
    <row r="11786" spans="2:3" x14ac:dyDescent="0.25">
      <c r="B11786" s="2"/>
      <c r="C11786" s="3"/>
    </row>
    <row r="11787" spans="2:3" x14ac:dyDescent="0.25">
      <c r="B11787" s="2"/>
      <c r="C11787" s="3"/>
    </row>
    <row r="11788" spans="2:3" x14ac:dyDescent="0.25">
      <c r="B11788" s="2"/>
      <c r="C11788" s="3"/>
    </row>
    <row r="11789" spans="2:3" x14ac:dyDescent="0.25">
      <c r="B11789" s="2"/>
      <c r="C11789" s="3"/>
    </row>
    <row r="11790" spans="2:3" x14ac:dyDescent="0.25">
      <c r="B11790" s="2"/>
      <c r="C11790" s="3"/>
    </row>
    <row r="11791" spans="2:3" x14ac:dyDescent="0.25">
      <c r="B11791" s="2"/>
      <c r="C11791" s="3"/>
    </row>
    <row r="11792" spans="2:3" x14ac:dyDescent="0.25">
      <c r="B11792" s="2"/>
      <c r="C11792" s="3"/>
    </row>
    <row r="11793" spans="2:3" x14ac:dyDescent="0.25">
      <c r="B11793" s="2"/>
      <c r="C11793" s="3"/>
    </row>
    <row r="11794" spans="2:3" x14ac:dyDescent="0.25">
      <c r="B11794" s="2"/>
      <c r="C11794" s="3"/>
    </row>
    <row r="11795" spans="2:3" x14ac:dyDescent="0.25">
      <c r="B11795" s="2"/>
      <c r="C11795" s="3"/>
    </row>
    <row r="11796" spans="2:3" x14ac:dyDescent="0.25">
      <c r="B11796" s="2"/>
      <c r="C11796" s="3"/>
    </row>
    <row r="11797" spans="2:3" x14ac:dyDescent="0.25">
      <c r="B11797" s="2"/>
      <c r="C11797" s="3"/>
    </row>
    <row r="11798" spans="2:3" x14ac:dyDescent="0.25">
      <c r="B11798" s="2"/>
      <c r="C11798" s="3"/>
    </row>
    <row r="11799" spans="2:3" x14ac:dyDescent="0.25">
      <c r="B11799" s="2"/>
      <c r="C11799" s="3"/>
    </row>
    <row r="11800" spans="2:3" x14ac:dyDescent="0.25">
      <c r="B11800" s="2"/>
      <c r="C11800" s="3"/>
    </row>
    <row r="11801" spans="2:3" x14ac:dyDescent="0.25">
      <c r="B11801" s="2"/>
      <c r="C11801" s="3"/>
    </row>
    <row r="11802" spans="2:3" x14ac:dyDescent="0.25">
      <c r="B11802" s="2"/>
      <c r="C11802" s="3"/>
    </row>
    <row r="11803" spans="2:3" x14ac:dyDescent="0.25">
      <c r="B11803" s="2"/>
      <c r="C11803" s="3"/>
    </row>
    <row r="11804" spans="2:3" x14ac:dyDescent="0.25">
      <c r="B11804" s="2"/>
      <c r="C11804" s="3"/>
    </row>
    <row r="11805" spans="2:3" x14ac:dyDescent="0.25">
      <c r="B11805" s="2"/>
      <c r="C11805" s="3"/>
    </row>
    <row r="11806" spans="2:3" x14ac:dyDescent="0.25">
      <c r="B11806" s="2"/>
      <c r="C11806" s="3"/>
    </row>
    <row r="11807" spans="2:3" x14ac:dyDescent="0.25">
      <c r="B11807" s="2"/>
      <c r="C11807" s="3"/>
    </row>
    <row r="11808" spans="2:3" x14ac:dyDescent="0.25">
      <c r="B11808" s="2"/>
      <c r="C11808" s="3"/>
    </row>
    <row r="11809" spans="2:3" x14ac:dyDescent="0.25">
      <c r="B11809" s="2"/>
      <c r="C11809" s="3"/>
    </row>
    <row r="11810" spans="2:3" x14ac:dyDescent="0.25">
      <c r="B11810" s="2"/>
      <c r="C11810" s="3"/>
    </row>
    <row r="11811" spans="2:3" x14ac:dyDescent="0.25">
      <c r="B11811" s="2"/>
      <c r="C11811" s="3"/>
    </row>
    <row r="11812" spans="2:3" x14ac:dyDescent="0.25">
      <c r="B11812" s="2"/>
      <c r="C11812" s="3"/>
    </row>
    <row r="11813" spans="2:3" x14ac:dyDescent="0.25">
      <c r="B11813" s="2"/>
      <c r="C11813" s="3"/>
    </row>
    <row r="11814" spans="2:3" x14ac:dyDescent="0.25">
      <c r="B11814" s="2"/>
      <c r="C11814" s="3"/>
    </row>
    <row r="11815" spans="2:3" x14ac:dyDescent="0.25">
      <c r="B11815" s="2"/>
      <c r="C11815" s="3"/>
    </row>
    <row r="11816" spans="2:3" x14ac:dyDescent="0.25">
      <c r="B11816" s="2"/>
      <c r="C11816" s="3"/>
    </row>
    <row r="11817" spans="2:3" x14ac:dyDescent="0.25">
      <c r="B11817" s="2"/>
      <c r="C11817" s="3"/>
    </row>
    <row r="11818" spans="2:3" x14ac:dyDescent="0.25">
      <c r="B11818" s="2"/>
      <c r="C11818" s="3"/>
    </row>
    <row r="11819" spans="2:3" x14ac:dyDescent="0.25">
      <c r="B11819" s="2"/>
      <c r="C11819" s="3"/>
    </row>
    <row r="11820" spans="2:3" x14ac:dyDescent="0.25">
      <c r="B11820" s="2"/>
      <c r="C11820" s="3"/>
    </row>
    <row r="11821" spans="2:3" x14ac:dyDescent="0.25">
      <c r="B11821" s="2"/>
      <c r="C11821" s="3"/>
    </row>
    <row r="11822" spans="2:3" x14ac:dyDescent="0.25">
      <c r="B11822" s="2"/>
      <c r="C11822" s="3"/>
    </row>
    <row r="11823" spans="2:3" x14ac:dyDescent="0.25">
      <c r="B11823" s="2"/>
      <c r="C11823" s="3"/>
    </row>
    <row r="11824" spans="2:3" x14ac:dyDescent="0.25">
      <c r="B11824" s="2"/>
      <c r="C11824" s="3"/>
    </row>
    <row r="11825" spans="2:3" x14ac:dyDescent="0.25">
      <c r="B11825" s="2"/>
      <c r="C11825" s="3"/>
    </row>
    <row r="11826" spans="2:3" x14ac:dyDescent="0.25">
      <c r="B11826" s="2"/>
      <c r="C11826" s="3"/>
    </row>
    <row r="11827" spans="2:3" x14ac:dyDescent="0.25">
      <c r="B11827" s="2"/>
      <c r="C11827" s="3"/>
    </row>
    <row r="11828" spans="2:3" x14ac:dyDescent="0.25">
      <c r="B11828" s="2"/>
      <c r="C11828" s="3"/>
    </row>
    <row r="11829" spans="2:3" x14ac:dyDescent="0.25">
      <c r="B11829" s="2"/>
      <c r="C11829" s="3"/>
    </row>
    <row r="11830" spans="2:3" x14ac:dyDescent="0.25">
      <c r="B11830" s="2"/>
      <c r="C11830" s="3"/>
    </row>
    <row r="11831" spans="2:3" x14ac:dyDescent="0.25">
      <c r="B11831" s="2"/>
      <c r="C11831" s="3"/>
    </row>
    <row r="11832" spans="2:3" x14ac:dyDescent="0.25">
      <c r="B11832" s="2"/>
      <c r="C11832" s="3"/>
    </row>
    <row r="11833" spans="2:3" x14ac:dyDescent="0.25">
      <c r="B11833" s="2"/>
      <c r="C11833" s="3"/>
    </row>
    <row r="11834" spans="2:3" x14ac:dyDescent="0.25">
      <c r="B11834" s="2"/>
      <c r="C11834" s="3"/>
    </row>
    <row r="11835" spans="2:3" x14ac:dyDescent="0.25">
      <c r="B11835" s="2"/>
      <c r="C11835" s="3"/>
    </row>
    <row r="11836" spans="2:3" x14ac:dyDescent="0.25">
      <c r="B11836" s="2"/>
      <c r="C11836" s="3"/>
    </row>
    <row r="11837" spans="2:3" x14ac:dyDescent="0.25">
      <c r="B11837" s="2"/>
      <c r="C11837" s="3"/>
    </row>
    <row r="11838" spans="2:3" x14ac:dyDescent="0.25">
      <c r="B11838" s="2"/>
      <c r="C11838" s="3"/>
    </row>
    <row r="11839" spans="2:3" x14ac:dyDescent="0.25">
      <c r="B11839" s="2"/>
      <c r="C11839" s="3"/>
    </row>
    <row r="11840" spans="2:3" x14ac:dyDescent="0.25">
      <c r="B11840" s="2"/>
      <c r="C11840" s="3"/>
    </row>
    <row r="11841" spans="2:3" x14ac:dyDescent="0.25">
      <c r="B11841" s="2"/>
      <c r="C11841" s="3"/>
    </row>
    <row r="11842" spans="2:3" x14ac:dyDescent="0.25">
      <c r="B11842" s="2"/>
      <c r="C11842" s="3"/>
    </row>
    <row r="11843" spans="2:3" x14ac:dyDescent="0.25">
      <c r="B11843" s="2"/>
      <c r="C11843" s="3"/>
    </row>
    <row r="11844" spans="2:3" x14ac:dyDescent="0.25">
      <c r="B11844" s="2"/>
      <c r="C11844" s="3"/>
    </row>
    <row r="11845" spans="2:3" x14ac:dyDescent="0.25">
      <c r="B11845" s="2"/>
      <c r="C11845" s="3"/>
    </row>
    <row r="11846" spans="2:3" x14ac:dyDescent="0.25">
      <c r="B11846" s="2"/>
      <c r="C11846" s="3"/>
    </row>
    <row r="11847" spans="2:3" x14ac:dyDescent="0.25">
      <c r="B11847" s="2"/>
      <c r="C11847" s="3"/>
    </row>
    <row r="11848" spans="2:3" x14ac:dyDescent="0.25">
      <c r="B11848" s="2"/>
      <c r="C11848" s="3"/>
    </row>
    <row r="11849" spans="2:3" x14ac:dyDescent="0.25">
      <c r="B11849" s="2"/>
      <c r="C11849" s="3"/>
    </row>
    <row r="11850" spans="2:3" x14ac:dyDescent="0.25">
      <c r="B11850" s="2"/>
      <c r="C11850" s="3"/>
    </row>
    <row r="11851" spans="2:3" x14ac:dyDescent="0.25">
      <c r="B11851" s="2"/>
      <c r="C11851" s="3"/>
    </row>
    <row r="11852" spans="2:3" x14ac:dyDescent="0.25">
      <c r="B11852" s="2"/>
      <c r="C11852" s="3"/>
    </row>
    <row r="11853" spans="2:3" x14ac:dyDescent="0.25">
      <c r="B11853" s="2"/>
      <c r="C11853" s="3"/>
    </row>
    <row r="11854" spans="2:3" x14ac:dyDescent="0.25">
      <c r="B11854" s="2"/>
      <c r="C11854" s="3"/>
    </row>
    <row r="11855" spans="2:3" x14ac:dyDescent="0.25">
      <c r="B11855" s="2"/>
      <c r="C11855" s="3"/>
    </row>
    <row r="11856" spans="2:3" x14ac:dyDescent="0.25">
      <c r="B11856" s="2"/>
      <c r="C11856" s="3"/>
    </row>
    <row r="11857" spans="2:3" x14ac:dyDescent="0.25">
      <c r="B11857" s="2"/>
      <c r="C11857" s="3"/>
    </row>
    <row r="11858" spans="2:3" x14ac:dyDescent="0.25">
      <c r="B11858" s="2"/>
      <c r="C11858" s="3"/>
    </row>
    <row r="11859" spans="2:3" x14ac:dyDescent="0.25">
      <c r="B11859" s="2"/>
      <c r="C11859" s="3"/>
    </row>
    <row r="11860" spans="2:3" x14ac:dyDescent="0.25">
      <c r="B11860" s="2"/>
      <c r="C11860" s="3"/>
    </row>
    <row r="11861" spans="2:3" x14ac:dyDescent="0.25">
      <c r="B11861" s="2"/>
      <c r="C11861" s="3"/>
    </row>
    <row r="11862" spans="2:3" x14ac:dyDescent="0.25">
      <c r="B11862" s="2"/>
      <c r="C11862" s="3"/>
    </row>
    <row r="11863" spans="2:3" x14ac:dyDescent="0.25">
      <c r="B11863" s="2"/>
      <c r="C11863" s="3"/>
    </row>
    <row r="11864" spans="2:3" x14ac:dyDescent="0.25">
      <c r="B11864" s="2"/>
      <c r="C11864" s="3"/>
    </row>
    <row r="11865" spans="2:3" x14ac:dyDescent="0.25">
      <c r="B11865" s="2"/>
      <c r="C11865" s="3"/>
    </row>
    <row r="11866" spans="2:3" x14ac:dyDescent="0.25">
      <c r="B11866" s="2"/>
      <c r="C11866" s="3"/>
    </row>
    <row r="11867" spans="2:3" x14ac:dyDescent="0.25">
      <c r="B11867" s="2"/>
      <c r="C11867" s="3"/>
    </row>
    <row r="11868" spans="2:3" x14ac:dyDescent="0.25">
      <c r="B11868" s="2"/>
      <c r="C11868" s="3"/>
    </row>
    <row r="11869" spans="2:3" x14ac:dyDescent="0.25">
      <c r="B11869" s="2"/>
      <c r="C11869" s="3"/>
    </row>
    <row r="11870" spans="2:3" x14ac:dyDescent="0.25">
      <c r="B11870" s="2"/>
      <c r="C11870" s="3"/>
    </row>
    <row r="11871" spans="2:3" x14ac:dyDescent="0.25">
      <c r="B11871" s="2"/>
      <c r="C11871" s="3"/>
    </row>
    <row r="11872" spans="2:3" x14ac:dyDescent="0.25">
      <c r="B11872" s="2"/>
      <c r="C11872" s="3"/>
    </row>
    <row r="11873" spans="2:3" x14ac:dyDescent="0.25">
      <c r="B11873" s="2"/>
      <c r="C11873" s="3"/>
    </row>
    <row r="11874" spans="2:3" x14ac:dyDescent="0.25">
      <c r="B11874" s="2"/>
      <c r="C11874" s="3"/>
    </row>
    <row r="11875" spans="2:3" x14ac:dyDescent="0.25">
      <c r="B11875" s="2"/>
      <c r="C11875" s="3"/>
    </row>
    <row r="11876" spans="2:3" x14ac:dyDescent="0.25">
      <c r="B11876" s="2"/>
      <c r="C11876" s="3"/>
    </row>
    <row r="11877" spans="2:3" x14ac:dyDescent="0.25">
      <c r="B11877" s="2"/>
      <c r="C11877" s="3"/>
    </row>
    <row r="11878" spans="2:3" x14ac:dyDescent="0.25">
      <c r="B11878" s="2"/>
      <c r="C11878" s="3"/>
    </row>
    <row r="11879" spans="2:3" x14ac:dyDescent="0.25">
      <c r="B11879" s="2"/>
      <c r="C11879" s="3"/>
    </row>
    <row r="11880" spans="2:3" x14ac:dyDescent="0.25">
      <c r="B11880" s="2"/>
      <c r="C11880" s="3"/>
    </row>
    <row r="11881" spans="2:3" x14ac:dyDescent="0.25">
      <c r="B11881" s="2"/>
      <c r="C11881" s="3"/>
    </row>
    <row r="11882" spans="2:3" x14ac:dyDescent="0.25">
      <c r="B11882" s="2"/>
      <c r="C11882" s="3"/>
    </row>
    <row r="11883" spans="2:3" x14ac:dyDescent="0.25">
      <c r="B11883" s="2"/>
      <c r="C11883" s="3"/>
    </row>
    <row r="11884" spans="2:3" x14ac:dyDescent="0.25">
      <c r="B11884" s="2"/>
      <c r="C11884" s="3"/>
    </row>
    <row r="11885" spans="2:3" x14ac:dyDescent="0.25">
      <c r="B11885" s="2"/>
      <c r="C11885" s="3"/>
    </row>
    <row r="11886" spans="2:3" x14ac:dyDescent="0.25">
      <c r="B11886" s="2"/>
      <c r="C11886" s="3"/>
    </row>
    <row r="11887" spans="2:3" x14ac:dyDescent="0.25">
      <c r="B11887" s="2"/>
      <c r="C11887" s="3"/>
    </row>
    <row r="11888" spans="2:3" x14ac:dyDescent="0.25">
      <c r="B11888" s="2"/>
      <c r="C11888" s="3"/>
    </row>
    <row r="11889" spans="2:3" x14ac:dyDescent="0.25">
      <c r="B11889" s="2"/>
      <c r="C11889" s="3"/>
    </row>
    <row r="11890" spans="2:3" x14ac:dyDescent="0.25">
      <c r="B11890" s="2"/>
      <c r="C11890" s="3"/>
    </row>
    <row r="11891" spans="2:3" x14ac:dyDescent="0.25">
      <c r="B11891" s="2"/>
      <c r="C11891" s="3"/>
    </row>
    <row r="11892" spans="2:3" x14ac:dyDescent="0.25">
      <c r="B11892" s="2"/>
      <c r="C11892" s="3"/>
    </row>
    <row r="11893" spans="2:3" x14ac:dyDescent="0.25">
      <c r="B11893" s="2"/>
      <c r="C11893" s="3"/>
    </row>
    <row r="11894" spans="2:3" x14ac:dyDescent="0.25">
      <c r="B11894" s="2"/>
      <c r="C11894" s="3"/>
    </row>
    <row r="11895" spans="2:3" x14ac:dyDescent="0.25">
      <c r="B11895" s="2"/>
      <c r="C11895" s="3"/>
    </row>
    <row r="11896" spans="2:3" x14ac:dyDescent="0.25">
      <c r="B11896" s="2"/>
      <c r="C11896" s="3"/>
    </row>
    <row r="11897" spans="2:3" x14ac:dyDescent="0.25">
      <c r="B11897" s="2"/>
      <c r="C11897" s="3"/>
    </row>
    <row r="11898" spans="2:3" x14ac:dyDescent="0.25">
      <c r="B11898" s="2"/>
      <c r="C11898" s="3"/>
    </row>
    <row r="11899" spans="2:3" x14ac:dyDescent="0.25">
      <c r="B11899" s="2"/>
      <c r="C11899" s="3"/>
    </row>
    <row r="11900" spans="2:3" x14ac:dyDescent="0.25">
      <c r="B11900" s="2"/>
      <c r="C11900" s="3"/>
    </row>
    <row r="11901" spans="2:3" x14ac:dyDescent="0.25">
      <c r="B11901" s="2"/>
      <c r="C11901" s="3"/>
    </row>
    <row r="11902" spans="2:3" x14ac:dyDescent="0.25">
      <c r="B11902" s="2"/>
      <c r="C11902" s="3"/>
    </row>
    <row r="11903" spans="2:3" x14ac:dyDescent="0.25">
      <c r="B11903" s="2"/>
      <c r="C11903" s="3"/>
    </row>
    <row r="11904" spans="2:3" x14ac:dyDescent="0.25">
      <c r="B11904" s="2"/>
      <c r="C11904" s="3"/>
    </row>
    <row r="11905" spans="2:3" x14ac:dyDescent="0.25">
      <c r="B11905" s="2"/>
      <c r="C11905" s="3"/>
    </row>
    <row r="11906" spans="2:3" x14ac:dyDescent="0.25">
      <c r="B11906" s="2"/>
      <c r="C11906" s="3"/>
    </row>
    <row r="11907" spans="2:3" x14ac:dyDescent="0.25">
      <c r="B11907" s="2"/>
      <c r="C11907" s="3"/>
    </row>
    <row r="11908" spans="2:3" x14ac:dyDescent="0.25">
      <c r="B11908" s="2"/>
      <c r="C11908" s="3"/>
    </row>
    <row r="11909" spans="2:3" x14ac:dyDescent="0.25">
      <c r="B11909" s="2"/>
      <c r="C11909" s="3"/>
    </row>
    <row r="11910" spans="2:3" x14ac:dyDescent="0.25">
      <c r="B11910" s="2"/>
      <c r="C11910" s="3"/>
    </row>
    <row r="11911" spans="2:3" x14ac:dyDescent="0.25">
      <c r="B11911" s="2"/>
      <c r="C11911" s="3"/>
    </row>
    <row r="11912" spans="2:3" x14ac:dyDescent="0.25">
      <c r="B11912" s="2"/>
      <c r="C11912" s="3"/>
    </row>
    <row r="11913" spans="2:3" x14ac:dyDescent="0.25">
      <c r="B11913" s="2"/>
      <c r="C11913" s="3"/>
    </row>
    <row r="11914" spans="2:3" x14ac:dyDescent="0.25">
      <c r="B11914" s="2"/>
      <c r="C11914" s="3"/>
    </row>
    <row r="11915" spans="2:3" x14ac:dyDescent="0.25">
      <c r="B11915" s="2"/>
      <c r="C11915" s="3"/>
    </row>
    <row r="11916" spans="2:3" x14ac:dyDescent="0.25">
      <c r="B11916" s="2"/>
      <c r="C11916" s="3"/>
    </row>
    <row r="11917" spans="2:3" x14ac:dyDescent="0.25">
      <c r="B11917" s="2"/>
      <c r="C11917" s="3"/>
    </row>
    <row r="11918" spans="2:3" x14ac:dyDescent="0.25">
      <c r="B11918" s="2"/>
      <c r="C11918" s="3"/>
    </row>
    <row r="11919" spans="2:3" x14ac:dyDescent="0.25">
      <c r="B11919" s="2"/>
      <c r="C11919" s="3"/>
    </row>
    <row r="11920" spans="2:3" x14ac:dyDescent="0.25">
      <c r="B11920" s="2"/>
      <c r="C11920" s="3"/>
    </row>
    <row r="11921" spans="2:3" x14ac:dyDescent="0.25">
      <c r="B11921" s="2"/>
      <c r="C11921" s="3"/>
    </row>
    <row r="11922" spans="2:3" x14ac:dyDescent="0.25">
      <c r="B11922" s="2"/>
      <c r="C11922" s="3"/>
    </row>
    <row r="11923" spans="2:3" x14ac:dyDescent="0.25">
      <c r="B11923" s="2"/>
      <c r="C11923" s="3"/>
    </row>
    <row r="11924" spans="2:3" x14ac:dyDescent="0.25">
      <c r="B11924" s="2"/>
      <c r="C11924" s="3"/>
    </row>
    <row r="11925" spans="2:3" x14ac:dyDescent="0.25">
      <c r="B11925" s="2"/>
      <c r="C11925" s="3"/>
    </row>
    <row r="11926" spans="2:3" x14ac:dyDescent="0.25">
      <c r="B11926" s="2"/>
      <c r="C11926" s="3"/>
    </row>
    <row r="11927" spans="2:3" x14ac:dyDescent="0.25">
      <c r="B11927" s="2"/>
      <c r="C11927" s="3"/>
    </row>
    <row r="11928" spans="2:3" x14ac:dyDescent="0.25">
      <c r="B11928" s="2"/>
      <c r="C11928" s="3"/>
    </row>
    <row r="11929" spans="2:3" x14ac:dyDescent="0.25">
      <c r="B11929" s="2"/>
      <c r="C11929" s="3"/>
    </row>
    <row r="11930" spans="2:3" x14ac:dyDescent="0.25">
      <c r="B11930" s="2"/>
      <c r="C11930" s="3"/>
    </row>
    <row r="11931" spans="2:3" x14ac:dyDescent="0.25">
      <c r="B11931" s="2"/>
      <c r="C11931" s="3"/>
    </row>
    <row r="11932" spans="2:3" x14ac:dyDescent="0.25">
      <c r="B11932" s="2"/>
      <c r="C11932" s="3"/>
    </row>
    <row r="11933" spans="2:3" x14ac:dyDescent="0.25">
      <c r="B11933" s="2"/>
      <c r="C11933" s="3"/>
    </row>
    <row r="11934" spans="2:3" x14ac:dyDescent="0.25">
      <c r="B11934" s="2"/>
      <c r="C11934" s="3"/>
    </row>
    <row r="11935" spans="2:3" x14ac:dyDescent="0.25">
      <c r="B11935" s="2"/>
      <c r="C11935" s="3"/>
    </row>
    <row r="11936" spans="2:3" x14ac:dyDescent="0.25">
      <c r="B11936" s="2"/>
      <c r="C11936" s="3"/>
    </row>
    <row r="11937" spans="2:3" x14ac:dyDescent="0.25">
      <c r="B11937" s="2"/>
      <c r="C11937" s="3"/>
    </row>
    <row r="11938" spans="2:3" x14ac:dyDescent="0.25">
      <c r="B11938" s="2"/>
      <c r="C11938" s="3"/>
    </row>
    <row r="11939" spans="2:3" x14ac:dyDescent="0.25">
      <c r="B11939" s="2"/>
      <c r="C11939" s="3"/>
    </row>
    <row r="11940" spans="2:3" x14ac:dyDescent="0.25">
      <c r="B11940" s="2"/>
      <c r="C11940" s="3"/>
    </row>
    <row r="11941" spans="2:3" x14ac:dyDescent="0.25">
      <c r="B11941" s="2"/>
      <c r="C11941" s="3"/>
    </row>
    <row r="11942" spans="2:3" x14ac:dyDescent="0.25">
      <c r="B11942" s="2"/>
      <c r="C11942" s="3"/>
    </row>
    <row r="11943" spans="2:3" x14ac:dyDescent="0.25">
      <c r="B11943" s="2"/>
      <c r="C11943" s="3"/>
    </row>
    <row r="11944" spans="2:3" x14ac:dyDescent="0.25">
      <c r="B11944" s="2"/>
      <c r="C11944" s="3"/>
    </row>
    <row r="11945" spans="2:3" x14ac:dyDescent="0.25">
      <c r="B11945" s="2"/>
      <c r="C11945" s="3"/>
    </row>
    <row r="11946" spans="2:3" x14ac:dyDescent="0.25">
      <c r="B11946" s="2"/>
      <c r="C11946" s="3"/>
    </row>
    <row r="11947" spans="2:3" x14ac:dyDescent="0.25">
      <c r="B11947" s="2"/>
      <c r="C11947" s="3"/>
    </row>
    <row r="11948" spans="2:3" x14ac:dyDescent="0.25">
      <c r="B11948" s="2"/>
      <c r="C11948" s="3"/>
    </row>
    <row r="11949" spans="2:3" x14ac:dyDescent="0.25">
      <c r="B11949" s="2"/>
      <c r="C11949" s="3"/>
    </row>
    <row r="11950" spans="2:3" x14ac:dyDescent="0.25">
      <c r="B11950" s="2"/>
      <c r="C11950" s="3"/>
    </row>
    <row r="11951" spans="2:3" x14ac:dyDescent="0.25">
      <c r="B11951" s="2"/>
      <c r="C11951" s="3"/>
    </row>
    <row r="11952" spans="2:3" x14ac:dyDescent="0.25">
      <c r="B11952" s="2"/>
      <c r="C11952" s="3"/>
    </row>
    <row r="11953" spans="2:3" x14ac:dyDescent="0.25">
      <c r="B11953" s="2"/>
      <c r="C11953" s="3"/>
    </row>
    <row r="11954" spans="2:3" x14ac:dyDescent="0.25">
      <c r="B11954" s="2"/>
      <c r="C11954" s="3"/>
    </row>
    <row r="11955" spans="2:3" x14ac:dyDescent="0.25">
      <c r="B11955" s="2"/>
      <c r="C11955" s="3"/>
    </row>
    <row r="11956" spans="2:3" x14ac:dyDescent="0.25">
      <c r="B11956" s="2"/>
      <c r="C11956" s="3"/>
    </row>
    <row r="11957" spans="2:3" x14ac:dyDescent="0.25">
      <c r="B11957" s="2"/>
      <c r="C11957" s="3"/>
    </row>
    <row r="11958" spans="2:3" x14ac:dyDescent="0.25">
      <c r="B11958" s="2"/>
      <c r="C11958" s="3"/>
    </row>
    <row r="11959" spans="2:3" x14ac:dyDescent="0.25">
      <c r="B11959" s="2"/>
      <c r="C11959" s="3"/>
    </row>
    <row r="11960" spans="2:3" x14ac:dyDescent="0.25">
      <c r="B11960" s="2"/>
      <c r="C11960" s="3"/>
    </row>
    <row r="11961" spans="2:3" x14ac:dyDescent="0.25">
      <c r="B11961" s="2"/>
      <c r="C11961" s="3"/>
    </row>
    <row r="11962" spans="2:3" x14ac:dyDescent="0.25">
      <c r="B11962" s="2"/>
      <c r="C11962" s="3"/>
    </row>
    <row r="11963" spans="2:3" x14ac:dyDescent="0.25">
      <c r="B11963" s="2"/>
      <c r="C11963" s="3"/>
    </row>
    <row r="11964" spans="2:3" x14ac:dyDescent="0.25">
      <c r="B11964" s="2"/>
      <c r="C11964" s="3"/>
    </row>
    <row r="11965" spans="2:3" x14ac:dyDescent="0.25">
      <c r="B11965" s="2"/>
      <c r="C11965" s="3"/>
    </row>
    <row r="11966" spans="2:3" x14ac:dyDescent="0.25">
      <c r="B11966" s="2"/>
      <c r="C11966" s="3"/>
    </row>
    <row r="11967" spans="2:3" x14ac:dyDescent="0.25">
      <c r="B11967" s="2"/>
      <c r="C11967" s="3"/>
    </row>
    <row r="11968" spans="2:3" x14ac:dyDescent="0.25">
      <c r="B11968" s="2"/>
      <c r="C11968" s="3"/>
    </row>
    <row r="11969" spans="2:3" x14ac:dyDescent="0.25">
      <c r="B11969" s="2"/>
      <c r="C11969" s="3"/>
    </row>
    <row r="11970" spans="2:3" x14ac:dyDescent="0.25">
      <c r="B11970" s="2"/>
      <c r="C11970" s="3"/>
    </row>
    <row r="11971" spans="2:3" x14ac:dyDescent="0.25">
      <c r="B11971" s="2"/>
      <c r="C11971" s="3"/>
    </row>
    <row r="11972" spans="2:3" x14ac:dyDescent="0.25">
      <c r="B11972" s="2"/>
      <c r="C11972" s="3"/>
    </row>
    <row r="11973" spans="2:3" x14ac:dyDescent="0.25">
      <c r="B11973" s="2"/>
      <c r="C11973" s="3"/>
    </row>
    <row r="11974" spans="2:3" x14ac:dyDescent="0.25">
      <c r="B11974" s="2"/>
      <c r="C11974" s="3"/>
    </row>
    <row r="11975" spans="2:3" x14ac:dyDescent="0.25">
      <c r="B11975" s="2"/>
      <c r="C11975" s="3"/>
    </row>
    <row r="11976" spans="2:3" x14ac:dyDescent="0.25">
      <c r="B11976" s="2"/>
      <c r="C11976" s="3"/>
    </row>
    <row r="11977" spans="2:3" x14ac:dyDescent="0.25">
      <c r="B11977" s="2"/>
      <c r="C11977" s="3"/>
    </row>
    <row r="11978" spans="2:3" x14ac:dyDescent="0.25">
      <c r="B11978" s="2"/>
      <c r="C11978" s="3"/>
    </row>
    <row r="11979" spans="2:3" x14ac:dyDescent="0.25">
      <c r="B11979" s="2"/>
      <c r="C11979" s="3"/>
    </row>
    <row r="11980" spans="2:3" x14ac:dyDescent="0.25">
      <c r="B11980" s="2"/>
      <c r="C11980" s="3"/>
    </row>
    <row r="11981" spans="2:3" x14ac:dyDescent="0.25">
      <c r="B11981" s="2"/>
      <c r="C11981" s="3"/>
    </row>
    <row r="11982" spans="2:3" x14ac:dyDescent="0.25">
      <c r="B11982" s="2"/>
      <c r="C11982" s="3"/>
    </row>
    <row r="11983" spans="2:3" x14ac:dyDescent="0.25">
      <c r="B11983" s="2"/>
      <c r="C11983" s="3"/>
    </row>
    <row r="11984" spans="2:3" x14ac:dyDescent="0.25">
      <c r="B11984" s="2"/>
      <c r="C11984" s="3"/>
    </row>
    <row r="11985" spans="2:3" x14ac:dyDescent="0.25">
      <c r="B11985" s="2"/>
      <c r="C11985" s="3"/>
    </row>
    <row r="11986" spans="2:3" x14ac:dyDescent="0.25">
      <c r="B11986" s="2"/>
      <c r="C11986" s="3"/>
    </row>
    <row r="11987" spans="2:3" x14ac:dyDescent="0.25">
      <c r="B11987" s="2"/>
      <c r="C11987" s="3"/>
    </row>
    <row r="11988" spans="2:3" x14ac:dyDescent="0.25">
      <c r="B11988" s="2"/>
      <c r="C11988" s="3"/>
    </row>
    <row r="11989" spans="2:3" x14ac:dyDescent="0.25">
      <c r="B11989" s="2"/>
      <c r="C11989" s="3"/>
    </row>
    <row r="11990" spans="2:3" x14ac:dyDescent="0.25">
      <c r="B11990" s="2"/>
      <c r="C11990" s="3"/>
    </row>
    <row r="11991" spans="2:3" x14ac:dyDescent="0.25">
      <c r="B11991" s="2"/>
      <c r="C11991" s="3"/>
    </row>
    <row r="11992" spans="2:3" x14ac:dyDescent="0.25">
      <c r="B11992" s="2"/>
      <c r="C11992" s="3"/>
    </row>
    <row r="11993" spans="2:3" x14ac:dyDescent="0.25">
      <c r="B11993" s="2"/>
      <c r="C11993" s="3"/>
    </row>
    <row r="11994" spans="2:3" x14ac:dyDescent="0.25">
      <c r="B11994" s="2"/>
      <c r="C11994" s="3"/>
    </row>
    <row r="11995" spans="2:3" x14ac:dyDescent="0.25">
      <c r="B11995" s="2"/>
      <c r="C11995" s="3"/>
    </row>
    <row r="11996" spans="2:3" x14ac:dyDescent="0.25">
      <c r="B11996" s="2"/>
      <c r="C11996" s="3"/>
    </row>
    <row r="11997" spans="2:3" x14ac:dyDescent="0.25">
      <c r="B11997" s="2"/>
      <c r="C11997" s="3"/>
    </row>
    <row r="11998" spans="2:3" x14ac:dyDescent="0.25">
      <c r="B11998" s="2"/>
      <c r="C11998" s="3"/>
    </row>
    <row r="11999" spans="2:3" x14ac:dyDescent="0.25">
      <c r="B11999" s="2"/>
      <c r="C11999" s="3"/>
    </row>
    <row r="12000" spans="2:3" x14ac:dyDescent="0.25">
      <c r="B12000" s="2"/>
      <c r="C12000" s="3"/>
    </row>
    <row r="12001" spans="2:3" x14ac:dyDescent="0.25">
      <c r="B12001" s="2"/>
      <c r="C12001" s="3"/>
    </row>
    <row r="12002" spans="2:3" x14ac:dyDescent="0.25">
      <c r="B12002" s="2"/>
      <c r="C12002" s="3"/>
    </row>
    <row r="12003" spans="2:3" x14ac:dyDescent="0.25">
      <c r="B12003" s="2"/>
      <c r="C12003" s="3"/>
    </row>
    <row r="12004" spans="2:3" x14ac:dyDescent="0.25">
      <c r="B12004" s="2"/>
      <c r="C12004" s="3"/>
    </row>
    <row r="12005" spans="2:3" x14ac:dyDescent="0.25">
      <c r="B12005" s="2"/>
      <c r="C12005" s="3"/>
    </row>
    <row r="12006" spans="2:3" x14ac:dyDescent="0.25">
      <c r="B12006" s="2"/>
      <c r="C12006" s="3"/>
    </row>
    <row r="12007" spans="2:3" x14ac:dyDescent="0.25">
      <c r="B12007" s="2"/>
      <c r="C12007" s="3"/>
    </row>
    <row r="12008" spans="2:3" x14ac:dyDescent="0.25">
      <c r="B12008" s="2"/>
      <c r="C12008" s="3"/>
    </row>
    <row r="12009" spans="2:3" x14ac:dyDescent="0.25">
      <c r="B12009" s="2"/>
      <c r="C12009" s="3"/>
    </row>
    <row r="12010" spans="2:3" x14ac:dyDescent="0.25">
      <c r="B12010" s="2"/>
      <c r="C12010" s="3"/>
    </row>
    <row r="12011" spans="2:3" x14ac:dyDescent="0.25">
      <c r="B12011" s="2"/>
      <c r="C12011" s="3"/>
    </row>
    <row r="12012" spans="2:3" x14ac:dyDescent="0.25">
      <c r="B12012" s="2"/>
      <c r="C12012" s="3"/>
    </row>
    <row r="12013" spans="2:3" x14ac:dyDescent="0.25">
      <c r="B12013" s="2"/>
      <c r="C12013" s="3"/>
    </row>
    <row r="12014" spans="2:3" x14ac:dyDescent="0.25">
      <c r="B12014" s="2"/>
      <c r="C12014" s="3"/>
    </row>
    <row r="12015" spans="2:3" x14ac:dyDescent="0.25">
      <c r="B12015" s="2"/>
      <c r="C12015" s="3"/>
    </row>
    <row r="12016" spans="2:3" x14ac:dyDescent="0.25">
      <c r="B12016" s="2"/>
      <c r="C12016" s="3"/>
    </row>
    <row r="12017" spans="2:3" x14ac:dyDescent="0.25">
      <c r="B12017" s="2"/>
      <c r="C12017" s="3"/>
    </row>
    <row r="12018" spans="2:3" x14ac:dyDescent="0.25">
      <c r="B12018" s="2"/>
      <c r="C12018" s="3"/>
    </row>
    <row r="12019" spans="2:3" x14ac:dyDescent="0.25">
      <c r="B12019" s="2"/>
      <c r="C12019" s="3"/>
    </row>
    <row r="12020" spans="2:3" x14ac:dyDescent="0.25">
      <c r="B12020" s="2"/>
      <c r="C12020" s="3"/>
    </row>
    <row r="12021" spans="2:3" x14ac:dyDescent="0.25">
      <c r="B12021" s="2"/>
      <c r="C12021" s="3"/>
    </row>
    <row r="12022" spans="2:3" x14ac:dyDescent="0.25">
      <c r="B12022" s="2"/>
      <c r="C12022" s="3"/>
    </row>
    <row r="12023" spans="2:3" x14ac:dyDescent="0.25">
      <c r="B12023" s="2"/>
      <c r="C12023" s="3"/>
    </row>
    <row r="12024" spans="2:3" x14ac:dyDescent="0.25">
      <c r="B12024" s="2"/>
      <c r="C12024" s="3"/>
    </row>
    <row r="12025" spans="2:3" x14ac:dyDescent="0.25">
      <c r="B12025" s="2"/>
      <c r="C12025" s="3"/>
    </row>
    <row r="12026" spans="2:3" x14ac:dyDescent="0.25">
      <c r="B12026" s="2"/>
      <c r="C12026" s="3"/>
    </row>
    <row r="12027" spans="2:3" x14ac:dyDescent="0.25">
      <c r="B12027" s="2"/>
      <c r="C12027" s="3"/>
    </row>
    <row r="12028" spans="2:3" x14ac:dyDescent="0.25">
      <c r="B12028" s="2"/>
      <c r="C12028" s="3"/>
    </row>
    <row r="12029" spans="2:3" x14ac:dyDescent="0.25">
      <c r="B12029" s="2"/>
      <c r="C12029" s="3"/>
    </row>
    <row r="12030" spans="2:3" x14ac:dyDescent="0.25">
      <c r="B12030" s="2"/>
      <c r="C12030" s="3"/>
    </row>
    <row r="12031" spans="2:3" x14ac:dyDescent="0.25">
      <c r="B12031" s="2"/>
      <c r="C12031" s="3"/>
    </row>
    <row r="12032" spans="2:3" x14ac:dyDescent="0.25">
      <c r="B12032" s="2"/>
      <c r="C12032" s="3"/>
    </row>
    <row r="12033" spans="2:3" x14ac:dyDescent="0.25">
      <c r="B12033" s="2"/>
      <c r="C12033" s="3"/>
    </row>
    <row r="12034" spans="2:3" x14ac:dyDescent="0.25">
      <c r="B12034" s="2"/>
      <c r="C12034" s="3"/>
    </row>
    <row r="12035" spans="2:3" x14ac:dyDescent="0.25">
      <c r="B12035" s="2"/>
      <c r="C12035" s="3"/>
    </row>
    <row r="12036" spans="2:3" x14ac:dyDescent="0.25">
      <c r="B12036" s="2"/>
      <c r="C12036" s="3"/>
    </row>
    <row r="12037" spans="2:3" x14ac:dyDescent="0.25">
      <c r="B12037" s="2"/>
      <c r="C12037" s="3"/>
    </row>
    <row r="12038" spans="2:3" x14ac:dyDescent="0.25">
      <c r="B12038" s="2"/>
      <c r="C12038" s="3"/>
    </row>
    <row r="12039" spans="2:3" x14ac:dyDescent="0.25">
      <c r="B12039" s="2"/>
      <c r="C12039" s="3"/>
    </row>
    <row r="12040" spans="2:3" x14ac:dyDescent="0.25">
      <c r="B12040" s="2"/>
      <c r="C12040" s="3"/>
    </row>
    <row r="12041" spans="2:3" x14ac:dyDescent="0.25">
      <c r="B12041" s="2"/>
      <c r="C12041" s="3"/>
    </row>
    <row r="12042" spans="2:3" x14ac:dyDescent="0.25">
      <c r="B12042" s="2"/>
      <c r="C12042" s="3"/>
    </row>
    <row r="12043" spans="2:3" x14ac:dyDescent="0.25">
      <c r="B12043" s="2"/>
      <c r="C12043" s="3"/>
    </row>
    <row r="12044" spans="2:3" x14ac:dyDescent="0.25">
      <c r="B12044" s="2"/>
      <c r="C12044" s="3"/>
    </row>
    <row r="12045" spans="2:3" x14ac:dyDescent="0.25">
      <c r="B12045" s="2"/>
      <c r="C12045" s="3"/>
    </row>
    <row r="12046" spans="2:3" x14ac:dyDescent="0.25">
      <c r="B12046" s="2"/>
      <c r="C12046" s="3"/>
    </row>
    <row r="12047" spans="2:3" x14ac:dyDescent="0.25">
      <c r="B12047" s="2"/>
      <c r="C12047" s="3"/>
    </row>
    <row r="12048" spans="2:3" x14ac:dyDescent="0.25">
      <c r="B12048" s="2"/>
      <c r="C12048" s="3"/>
    </row>
    <row r="12049" spans="2:3" x14ac:dyDescent="0.25">
      <c r="B12049" s="2"/>
      <c r="C12049" s="3"/>
    </row>
    <row r="12050" spans="2:3" x14ac:dyDescent="0.25">
      <c r="B12050" s="2"/>
      <c r="C12050" s="3"/>
    </row>
    <row r="12051" spans="2:3" x14ac:dyDescent="0.25">
      <c r="B12051" s="2"/>
      <c r="C12051" s="3"/>
    </row>
    <row r="12052" spans="2:3" x14ac:dyDescent="0.25">
      <c r="B12052" s="2"/>
      <c r="C12052" s="3"/>
    </row>
    <row r="12053" spans="2:3" x14ac:dyDescent="0.25">
      <c r="B12053" s="2"/>
      <c r="C12053" s="3"/>
    </row>
    <row r="12054" spans="2:3" x14ac:dyDescent="0.25">
      <c r="B12054" s="2"/>
      <c r="C12054" s="3"/>
    </row>
    <row r="12055" spans="2:3" x14ac:dyDescent="0.25">
      <c r="B12055" s="2"/>
      <c r="C12055" s="3"/>
    </row>
    <row r="12056" spans="2:3" x14ac:dyDescent="0.25">
      <c r="B12056" s="2"/>
      <c r="C12056" s="3"/>
    </row>
    <row r="12057" spans="2:3" x14ac:dyDescent="0.25">
      <c r="B12057" s="2"/>
      <c r="C12057" s="3"/>
    </row>
    <row r="12058" spans="2:3" x14ac:dyDescent="0.25">
      <c r="B12058" s="2"/>
      <c r="C12058" s="3"/>
    </row>
    <row r="12059" spans="2:3" x14ac:dyDescent="0.25">
      <c r="B12059" s="2"/>
      <c r="C12059" s="3"/>
    </row>
    <row r="12060" spans="2:3" x14ac:dyDescent="0.25">
      <c r="B12060" s="2"/>
      <c r="C12060" s="3"/>
    </row>
    <row r="12061" spans="2:3" x14ac:dyDescent="0.25">
      <c r="B12061" s="2"/>
      <c r="C12061" s="3"/>
    </row>
    <row r="12062" spans="2:3" x14ac:dyDescent="0.25">
      <c r="B12062" s="2"/>
      <c r="C12062" s="3"/>
    </row>
    <row r="12063" spans="2:3" x14ac:dyDescent="0.25">
      <c r="B12063" s="2"/>
      <c r="C12063" s="3"/>
    </row>
    <row r="12064" spans="2:3" x14ac:dyDescent="0.25">
      <c r="B12064" s="2"/>
      <c r="C12064" s="3"/>
    </row>
    <row r="12065" spans="2:3" x14ac:dyDescent="0.25">
      <c r="B12065" s="2"/>
      <c r="C12065" s="3"/>
    </row>
    <row r="12066" spans="2:3" x14ac:dyDescent="0.25">
      <c r="B12066" s="2"/>
      <c r="C12066" s="3"/>
    </row>
    <row r="12067" spans="2:3" x14ac:dyDescent="0.25">
      <c r="B12067" s="2"/>
      <c r="C12067" s="3"/>
    </row>
    <row r="12068" spans="2:3" x14ac:dyDescent="0.25">
      <c r="B12068" s="2"/>
      <c r="C12068" s="3"/>
    </row>
    <row r="12069" spans="2:3" x14ac:dyDescent="0.25">
      <c r="B12069" s="2"/>
      <c r="C12069" s="3"/>
    </row>
    <row r="12070" spans="2:3" x14ac:dyDescent="0.25">
      <c r="B12070" s="2"/>
      <c r="C12070" s="3"/>
    </row>
    <row r="12071" spans="2:3" x14ac:dyDescent="0.25">
      <c r="B12071" s="2"/>
      <c r="C12071" s="3"/>
    </row>
    <row r="12072" spans="2:3" x14ac:dyDescent="0.25">
      <c r="B12072" s="2"/>
      <c r="C12072" s="3"/>
    </row>
    <row r="12073" spans="2:3" x14ac:dyDescent="0.25">
      <c r="B12073" s="2"/>
      <c r="C12073" s="3"/>
    </row>
    <row r="12074" spans="2:3" x14ac:dyDescent="0.25">
      <c r="B12074" s="2"/>
      <c r="C12074" s="3"/>
    </row>
    <row r="12075" spans="2:3" x14ac:dyDescent="0.25">
      <c r="B12075" s="2"/>
      <c r="C12075" s="3"/>
    </row>
    <row r="12076" spans="2:3" x14ac:dyDescent="0.25">
      <c r="B12076" s="2"/>
      <c r="C12076" s="3"/>
    </row>
    <row r="12077" spans="2:3" x14ac:dyDescent="0.25">
      <c r="B12077" s="2"/>
      <c r="C12077" s="3"/>
    </row>
    <row r="12078" spans="2:3" x14ac:dyDescent="0.25">
      <c r="B12078" s="2"/>
      <c r="C12078" s="3"/>
    </row>
    <row r="12079" spans="2:3" x14ac:dyDescent="0.25">
      <c r="B12079" s="2"/>
      <c r="C12079" s="3"/>
    </row>
    <row r="12080" spans="2:3" x14ac:dyDescent="0.25">
      <c r="B12080" s="2"/>
      <c r="C12080" s="3"/>
    </row>
    <row r="12081" spans="2:3" x14ac:dyDescent="0.25">
      <c r="B12081" s="2"/>
      <c r="C12081" s="3"/>
    </row>
    <row r="12082" spans="2:3" x14ac:dyDescent="0.25">
      <c r="B12082" s="2"/>
      <c r="C12082" s="3"/>
    </row>
    <row r="12083" spans="2:3" x14ac:dyDescent="0.25">
      <c r="B12083" s="2"/>
      <c r="C12083" s="3"/>
    </row>
    <row r="12084" spans="2:3" x14ac:dyDescent="0.25">
      <c r="B12084" s="2"/>
      <c r="C12084" s="3"/>
    </row>
    <row r="12085" spans="2:3" x14ac:dyDescent="0.25">
      <c r="B12085" s="2"/>
      <c r="C12085" s="3"/>
    </row>
    <row r="12086" spans="2:3" x14ac:dyDescent="0.25">
      <c r="B12086" s="2"/>
      <c r="C12086" s="3"/>
    </row>
    <row r="12087" spans="2:3" x14ac:dyDescent="0.25">
      <c r="B12087" s="2"/>
      <c r="C12087" s="3"/>
    </row>
    <row r="12088" spans="2:3" x14ac:dyDescent="0.25">
      <c r="B12088" s="2"/>
      <c r="C12088" s="3"/>
    </row>
    <row r="12089" spans="2:3" x14ac:dyDescent="0.25">
      <c r="B12089" s="2"/>
      <c r="C12089" s="3"/>
    </row>
    <row r="12090" spans="2:3" x14ac:dyDescent="0.25">
      <c r="B12090" s="2"/>
      <c r="C12090" s="3"/>
    </row>
    <row r="12091" spans="2:3" x14ac:dyDescent="0.25">
      <c r="B12091" s="2"/>
      <c r="C12091" s="3"/>
    </row>
    <row r="12092" spans="2:3" x14ac:dyDescent="0.25">
      <c r="B12092" s="2"/>
      <c r="C12092" s="3"/>
    </row>
    <row r="12093" spans="2:3" x14ac:dyDescent="0.25">
      <c r="B12093" s="2"/>
      <c r="C12093" s="3"/>
    </row>
    <row r="12094" spans="2:3" x14ac:dyDescent="0.25">
      <c r="B12094" s="2"/>
      <c r="C12094" s="3"/>
    </row>
    <row r="12095" spans="2:3" x14ac:dyDescent="0.25">
      <c r="B12095" s="2"/>
      <c r="C12095" s="3"/>
    </row>
    <row r="12096" spans="2:3" x14ac:dyDescent="0.25">
      <c r="B12096" s="2"/>
      <c r="C12096" s="3"/>
    </row>
    <row r="12097" spans="2:3" x14ac:dyDescent="0.25">
      <c r="B12097" s="2"/>
      <c r="C12097" s="3"/>
    </row>
    <row r="12098" spans="2:3" x14ac:dyDescent="0.25">
      <c r="B12098" s="2"/>
      <c r="C12098" s="3"/>
    </row>
    <row r="12099" spans="2:3" x14ac:dyDescent="0.25">
      <c r="B12099" s="2"/>
      <c r="C12099" s="3"/>
    </row>
    <row r="12100" spans="2:3" x14ac:dyDescent="0.25">
      <c r="B12100" s="2"/>
      <c r="C12100" s="3"/>
    </row>
    <row r="12101" spans="2:3" x14ac:dyDescent="0.25">
      <c r="B12101" s="2"/>
      <c r="C12101" s="3"/>
    </row>
    <row r="12102" spans="2:3" x14ac:dyDescent="0.25">
      <c r="B12102" s="2"/>
      <c r="C12102" s="3"/>
    </row>
    <row r="12103" spans="2:3" x14ac:dyDescent="0.25">
      <c r="B12103" s="2"/>
      <c r="C12103" s="3"/>
    </row>
    <row r="12104" spans="2:3" x14ac:dyDescent="0.25">
      <c r="B12104" s="2"/>
      <c r="C12104" s="3"/>
    </row>
    <row r="12105" spans="2:3" x14ac:dyDescent="0.25">
      <c r="B12105" s="2"/>
      <c r="C12105" s="3"/>
    </row>
    <row r="12106" spans="2:3" x14ac:dyDescent="0.25">
      <c r="B12106" s="2"/>
      <c r="C12106" s="3"/>
    </row>
    <row r="12107" spans="2:3" x14ac:dyDescent="0.25">
      <c r="B12107" s="2"/>
      <c r="C12107" s="3"/>
    </row>
    <row r="12108" spans="2:3" x14ac:dyDescent="0.25">
      <c r="B12108" s="2"/>
      <c r="C12108" s="3"/>
    </row>
    <row r="12109" spans="2:3" x14ac:dyDescent="0.25">
      <c r="B12109" s="2"/>
      <c r="C12109" s="3"/>
    </row>
    <row r="12110" spans="2:3" x14ac:dyDescent="0.25">
      <c r="B12110" s="2"/>
      <c r="C12110" s="3"/>
    </row>
    <row r="12111" spans="2:3" x14ac:dyDescent="0.25">
      <c r="B12111" s="2"/>
      <c r="C12111" s="3"/>
    </row>
    <row r="12112" spans="2:3" x14ac:dyDescent="0.25">
      <c r="B12112" s="2"/>
      <c r="C12112" s="3"/>
    </row>
    <row r="12113" spans="2:3" x14ac:dyDescent="0.25">
      <c r="B12113" s="2"/>
      <c r="C12113" s="3"/>
    </row>
    <row r="12114" spans="2:3" x14ac:dyDescent="0.25">
      <c r="B12114" s="2"/>
      <c r="C12114" s="3"/>
    </row>
    <row r="12115" spans="2:3" x14ac:dyDescent="0.25">
      <c r="B12115" s="2"/>
      <c r="C12115" s="3"/>
    </row>
    <row r="12116" spans="2:3" x14ac:dyDescent="0.25">
      <c r="B12116" s="2"/>
      <c r="C12116" s="3"/>
    </row>
    <row r="12117" spans="2:3" x14ac:dyDescent="0.25">
      <c r="B12117" s="2"/>
      <c r="C12117" s="3"/>
    </row>
    <row r="12118" spans="2:3" x14ac:dyDescent="0.25">
      <c r="B12118" s="2"/>
      <c r="C12118" s="3"/>
    </row>
    <row r="12119" spans="2:3" x14ac:dyDescent="0.25">
      <c r="B12119" s="2"/>
      <c r="C12119" s="3"/>
    </row>
    <row r="12120" spans="2:3" x14ac:dyDescent="0.25">
      <c r="B12120" s="2"/>
      <c r="C12120" s="3"/>
    </row>
    <row r="12121" spans="2:3" x14ac:dyDescent="0.25">
      <c r="B12121" s="2"/>
      <c r="C12121" s="3"/>
    </row>
    <row r="12122" spans="2:3" x14ac:dyDescent="0.25">
      <c r="B12122" s="2"/>
      <c r="C12122" s="3"/>
    </row>
    <row r="12123" spans="2:3" x14ac:dyDescent="0.25">
      <c r="B12123" s="2"/>
      <c r="C12123" s="3"/>
    </row>
    <row r="12124" spans="2:3" x14ac:dyDescent="0.25">
      <c r="B12124" s="2"/>
      <c r="C12124" s="3"/>
    </row>
    <row r="12125" spans="2:3" x14ac:dyDescent="0.25">
      <c r="B12125" s="2"/>
      <c r="C12125" s="3"/>
    </row>
    <row r="12126" spans="2:3" x14ac:dyDescent="0.25">
      <c r="B12126" s="2"/>
      <c r="C12126" s="3"/>
    </row>
    <row r="12127" spans="2:3" x14ac:dyDescent="0.25">
      <c r="B12127" s="2"/>
      <c r="C12127" s="3"/>
    </row>
    <row r="12128" spans="2:3" x14ac:dyDescent="0.25">
      <c r="B12128" s="2"/>
      <c r="C12128" s="3"/>
    </row>
    <row r="12129" spans="2:3" x14ac:dyDescent="0.25">
      <c r="B12129" s="2"/>
      <c r="C12129" s="3"/>
    </row>
    <row r="12130" spans="2:3" x14ac:dyDescent="0.25">
      <c r="B12130" s="2"/>
      <c r="C12130" s="3"/>
    </row>
    <row r="12131" spans="2:3" x14ac:dyDescent="0.25">
      <c r="B12131" s="2"/>
      <c r="C12131" s="3"/>
    </row>
    <row r="12132" spans="2:3" x14ac:dyDescent="0.25">
      <c r="B12132" s="2"/>
      <c r="C12132" s="3"/>
    </row>
    <row r="12133" spans="2:3" x14ac:dyDescent="0.25">
      <c r="B12133" s="2"/>
      <c r="C12133" s="3"/>
    </row>
    <row r="12134" spans="2:3" x14ac:dyDescent="0.25">
      <c r="B12134" s="2"/>
      <c r="C12134" s="3"/>
    </row>
    <row r="12135" spans="2:3" x14ac:dyDescent="0.25">
      <c r="B12135" s="2"/>
      <c r="C12135" s="3"/>
    </row>
    <row r="12136" spans="2:3" x14ac:dyDescent="0.25">
      <c r="B12136" s="2"/>
      <c r="C12136" s="3"/>
    </row>
    <row r="12137" spans="2:3" x14ac:dyDescent="0.25">
      <c r="B12137" s="2"/>
      <c r="C12137" s="3"/>
    </row>
    <row r="12138" spans="2:3" x14ac:dyDescent="0.25">
      <c r="B12138" s="2"/>
      <c r="C12138" s="3"/>
    </row>
    <row r="12139" spans="2:3" x14ac:dyDescent="0.25">
      <c r="B12139" s="2"/>
      <c r="C12139" s="3"/>
    </row>
    <row r="12140" spans="2:3" x14ac:dyDescent="0.25">
      <c r="B12140" s="2"/>
      <c r="C12140" s="3"/>
    </row>
    <row r="12141" spans="2:3" x14ac:dyDescent="0.25">
      <c r="B12141" s="2"/>
      <c r="C12141" s="3"/>
    </row>
    <row r="12142" spans="2:3" x14ac:dyDescent="0.25">
      <c r="B12142" s="2"/>
      <c r="C12142" s="3"/>
    </row>
    <row r="12143" spans="2:3" x14ac:dyDescent="0.25">
      <c r="B12143" s="2"/>
      <c r="C12143" s="3"/>
    </row>
    <row r="12144" spans="2:3" x14ac:dyDescent="0.25">
      <c r="B12144" s="2"/>
      <c r="C12144" s="3"/>
    </row>
    <row r="12145" spans="2:3" x14ac:dyDescent="0.25">
      <c r="B12145" s="2"/>
      <c r="C12145" s="3"/>
    </row>
    <row r="12146" spans="2:3" x14ac:dyDescent="0.25">
      <c r="B12146" s="2"/>
      <c r="C12146" s="3"/>
    </row>
    <row r="12147" spans="2:3" x14ac:dyDescent="0.25">
      <c r="B12147" s="2"/>
      <c r="C12147" s="3"/>
    </row>
    <row r="12148" spans="2:3" x14ac:dyDescent="0.25">
      <c r="B12148" s="2"/>
      <c r="C12148" s="3"/>
    </row>
    <row r="12149" spans="2:3" x14ac:dyDescent="0.25">
      <c r="B12149" s="2"/>
      <c r="C12149" s="3"/>
    </row>
    <row r="12150" spans="2:3" x14ac:dyDescent="0.25">
      <c r="B12150" s="2"/>
      <c r="C12150" s="3"/>
    </row>
    <row r="12151" spans="2:3" x14ac:dyDescent="0.25">
      <c r="B12151" s="2"/>
      <c r="C12151" s="3"/>
    </row>
    <row r="12152" spans="2:3" x14ac:dyDescent="0.25">
      <c r="B12152" s="2"/>
      <c r="C12152" s="3"/>
    </row>
    <row r="12153" spans="2:3" x14ac:dyDescent="0.25">
      <c r="B12153" s="2"/>
      <c r="C12153" s="3"/>
    </row>
    <row r="12154" spans="2:3" x14ac:dyDescent="0.25">
      <c r="B12154" s="2"/>
      <c r="C12154" s="3"/>
    </row>
    <row r="12155" spans="2:3" x14ac:dyDescent="0.25">
      <c r="B12155" s="2"/>
      <c r="C12155" s="3"/>
    </row>
    <row r="12156" spans="2:3" x14ac:dyDescent="0.25">
      <c r="B12156" s="2"/>
      <c r="C12156" s="3"/>
    </row>
    <row r="12157" spans="2:3" x14ac:dyDescent="0.25">
      <c r="B12157" s="2"/>
      <c r="C12157" s="3"/>
    </row>
    <row r="12158" spans="2:3" x14ac:dyDescent="0.25">
      <c r="B12158" s="2"/>
      <c r="C12158" s="3"/>
    </row>
    <row r="12159" spans="2:3" x14ac:dyDescent="0.25">
      <c r="B12159" s="2"/>
      <c r="C12159" s="3"/>
    </row>
    <row r="12160" spans="2:3" x14ac:dyDescent="0.25">
      <c r="B12160" s="2"/>
      <c r="C12160" s="3"/>
    </row>
    <row r="12161" spans="2:3" x14ac:dyDescent="0.25">
      <c r="B12161" s="2"/>
      <c r="C12161" s="3"/>
    </row>
    <row r="12162" spans="2:3" x14ac:dyDescent="0.25">
      <c r="B12162" s="2"/>
      <c r="C12162" s="3"/>
    </row>
    <row r="12163" spans="2:3" x14ac:dyDescent="0.25">
      <c r="B12163" s="2"/>
      <c r="C12163" s="3"/>
    </row>
    <row r="12164" spans="2:3" x14ac:dyDescent="0.25">
      <c r="B12164" s="2"/>
      <c r="C12164" s="3"/>
    </row>
    <row r="12165" spans="2:3" x14ac:dyDescent="0.25">
      <c r="B12165" s="2"/>
      <c r="C12165" s="3"/>
    </row>
    <row r="12166" spans="2:3" x14ac:dyDescent="0.25">
      <c r="B12166" s="2"/>
      <c r="C12166" s="3"/>
    </row>
    <row r="12167" spans="2:3" x14ac:dyDescent="0.25">
      <c r="B12167" s="2"/>
      <c r="C12167" s="3"/>
    </row>
    <row r="12168" spans="2:3" x14ac:dyDescent="0.25">
      <c r="B12168" s="2"/>
      <c r="C12168" s="3"/>
    </row>
    <row r="12169" spans="2:3" x14ac:dyDescent="0.25">
      <c r="B12169" s="2"/>
      <c r="C12169" s="3"/>
    </row>
    <row r="12170" spans="2:3" x14ac:dyDescent="0.25">
      <c r="B12170" s="2"/>
      <c r="C12170" s="3"/>
    </row>
    <row r="12171" spans="2:3" x14ac:dyDescent="0.25">
      <c r="B12171" s="2"/>
      <c r="C12171" s="3"/>
    </row>
    <row r="12172" spans="2:3" x14ac:dyDescent="0.25">
      <c r="B12172" s="2"/>
      <c r="C12172" s="3"/>
    </row>
    <row r="12173" spans="2:3" x14ac:dyDescent="0.25">
      <c r="B12173" s="2"/>
      <c r="C12173" s="3"/>
    </row>
    <row r="12174" spans="2:3" x14ac:dyDescent="0.25">
      <c r="B12174" s="2"/>
      <c r="C12174" s="3"/>
    </row>
    <row r="12175" spans="2:3" x14ac:dyDescent="0.25">
      <c r="B12175" s="2"/>
      <c r="C12175" s="3"/>
    </row>
    <row r="12176" spans="2:3" x14ac:dyDescent="0.25">
      <c r="B12176" s="2"/>
      <c r="C12176" s="3"/>
    </row>
    <row r="12177" spans="2:3" x14ac:dyDescent="0.25">
      <c r="B12177" s="2"/>
      <c r="C12177" s="3"/>
    </row>
    <row r="12178" spans="2:3" x14ac:dyDescent="0.25">
      <c r="B12178" s="2"/>
      <c r="C12178" s="3"/>
    </row>
    <row r="12179" spans="2:3" x14ac:dyDescent="0.25">
      <c r="B12179" s="2"/>
      <c r="C12179" s="3"/>
    </row>
    <row r="12180" spans="2:3" x14ac:dyDescent="0.25">
      <c r="B12180" s="2"/>
      <c r="C12180" s="3"/>
    </row>
    <row r="12181" spans="2:3" x14ac:dyDescent="0.25">
      <c r="B12181" s="2"/>
      <c r="C12181" s="3"/>
    </row>
    <row r="12182" spans="2:3" x14ac:dyDescent="0.25">
      <c r="B12182" s="2"/>
      <c r="C12182" s="3"/>
    </row>
    <row r="12183" spans="2:3" x14ac:dyDescent="0.25">
      <c r="B12183" s="2"/>
      <c r="C12183" s="3"/>
    </row>
    <row r="12184" spans="2:3" x14ac:dyDescent="0.25">
      <c r="B12184" s="2"/>
      <c r="C12184" s="3"/>
    </row>
    <row r="12185" spans="2:3" x14ac:dyDescent="0.25">
      <c r="B12185" s="2"/>
      <c r="C12185" s="3"/>
    </row>
    <row r="12186" spans="2:3" x14ac:dyDescent="0.25">
      <c r="B12186" s="2"/>
      <c r="C12186" s="3"/>
    </row>
    <row r="12187" spans="2:3" x14ac:dyDescent="0.25">
      <c r="B12187" s="2"/>
      <c r="C12187" s="3"/>
    </row>
    <row r="12188" spans="2:3" x14ac:dyDescent="0.25">
      <c r="B12188" s="2"/>
      <c r="C12188" s="3"/>
    </row>
    <row r="12189" spans="2:3" x14ac:dyDescent="0.25">
      <c r="B12189" s="2"/>
      <c r="C12189" s="3"/>
    </row>
    <row r="12190" spans="2:3" x14ac:dyDescent="0.25">
      <c r="B12190" s="2"/>
      <c r="C12190" s="3"/>
    </row>
    <row r="12191" spans="2:3" x14ac:dyDescent="0.25">
      <c r="B12191" s="2"/>
      <c r="C12191" s="3"/>
    </row>
    <row r="12192" spans="2:3" x14ac:dyDescent="0.25">
      <c r="B12192" s="2"/>
      <c r="C12192" s="3"/>
    </row>
    <row r="12193" spans="2:3" x14ac:dyDescent="0.25">
      <c r="B12193" s="2"/>
      <c r="C12193" s="3"/>
    </row>
    <row r="12194" spans="2:3" x14ac:dyDescent="0.25">
      <c r="B12194" s="2"/>
      <c r="C12194" s="3"/>
    </row>
    <row r="12195" spans="2:3" x14ac:dyDescent="0.25">
      <c r="B12195" s="2"/>
      <c r="C12195" s="3"/>
    </row>
    <row r="12196" spans="2:3" x14ac:dyDescent="0.25">
      <c r="B12196" s="2"/>
      <c r="C12196" s="3"/>
    </row>
    <row r="12197" spans="2:3" x14ac:dyDescent="0.25">
      <c r="B12197" s="2"/>
      <c r="C12197" s="3"/>
    </row>
    <row r="12198" spans="2:3" x14ac:dyDescent="0.25">
      <c r="B12198" s="2"/>
      <c r="C12198" s="3"/>
    </row>
    <row r="12199" spans="2:3" x14ac:dyDescent="0.25">
      <c r="B12199" s="2"/>
      <c r="C12199" s="3"/>
    </row>
    <row r="12200" spans="2:3" x14ac:dyDescent="0.25">
      <c r="B12200" s="2"/>
      <c r="C12200" s="3"/>
    </row>
    <row r="12201" spans="2:3" x14ac:dyDescent="0.25">
      <c r="B12201" s="2"/>
      <c r="C12201" s="3"/>
    </row>
    <row r="12202" spans="2:3" x14ac:dyDescent="0.25">
      <c r="B12202" s="2"/>
      <c r="C12202" s="3"/>
    </row>
    <row r="12203" spans="2:3" x14ac:dyDescent="0.25">
      <c r="B12203" s="2"/>
      <c r="C12203" s="3"/>
    </row>
    <row r="12204" spans="2:3" x14ac:dyDescent="0.25">
      <c r="B12204" s="2"/>
      <c r="C12204" s="3"/>
    </row>
    <row r="12205" spans="2:3" x14ac:dyDescent="0.25">
      <c r="B12205" s="2"/>
      <c r="C12205" s="3"/>
    </row>
    <row r="12206" spans="2:3" x14ac:dyDescent="0.25">
      <c r="B12206" s="2"/>
      <c r="C12206" s="3"/>
    </row>
    <row r="12207" spans="2:3" x14ac:dyDescent="0.25">
      <c r="B12207" s="2"/>
      <c r="C12207" s="3"/>
    </row>
    <row r="12208" spans="2:3" x14ac:dyDescent="0.25">
      <c r="B12208" s="2"/>
      <c r="C12208" s="3"/>
    </row>
    <row r="12209" spans="2:3" x14ac:dyDescent="0.25">
      <c r="B12209" s="2"/>
      <c r="C12209" s="3"/>
    </row>
    <row r="12210" spans="2:3" x14ac:dyDescent="0.25">
      <c r="B12210" s="2"/>
      <c r="C12210" s="3"/>
    </row>
    <row r="12211" spans="2:3" x14ac:dyDescent="0.25">
      <c r="B12211" s="2"/>
      <c r="C12211" s="3"/>
    </row>
    <row r="12212" spans="2:3" x14ac:dyDescent="0.25">
      <c r="B12212" s="2"/>
      <c r="C12212" s="3"/>
    </row>
    <row r="12213" spans="2:3" x14ac:dyDescent="0.25">
      <c r="B12213" s="2"/>
      <c r="C12213" s="3"/>
    </row>
    <row r="12214" spans="2:3" x14ac:dyDescent="0.25">
      <c r="B12214" s="2"/>
      <c r="C12214" s="3"/>
    </row>
    <row r="12215" spans="2:3" x14ac:dyDescent="0.25">
      <c r="B12215" s="2"/>
      <c r="C12215" s="3"/>
    </row>
    <row r="12216" spans="2:3" x14ac:dyDescent="0.25">
      <c r="B12216" s="2"/>
      <c r="C12216" s="3"/>
    </row>
    <row r="12217" spans="2:3" x14ac:dyDescent="0.25">
      <c r="B12217" s="2"/>
      <c r="C12217" s="3"/>
    </row>
    <row r="12218" spans="2:3" x14ac:dyDescent="0.25">
      <c r="B12218" s="2"/>
      <c r="C12218" s="3"/>
    </row>
    <row r="12219" spans="2:3" x14ac:dyDescent="0.25">
      <c r="B12219" s="2"/>
      <c r="C12219" s="3"/>
    </row>
    <row r="12220" spans="2:3" x14ac:dyDescent="0.25">
      <c r="B12220" s="2"/>
      <c r="C12220" s="3"/>
    </row>
    <row r="12221" spans="2:3" x14ac:dyDescent="0.25">
      <c r="B12221" s="2"/>
      <c r="C12221" s="3"/>
    </row>
    <row r="12222" spans="2:3" x14ac:dyDescent="0.25">
      <c r="B12222" s="2"/>
      <c r="C12222" s="3"/>
    </row>
    <row r="12223" spans="2:3" x14ac:dyDescent="0.25">
      <c r="B12223" s="2"/>
      <c r="C12223" s="3"/>
    </row>
    <row r="12224" spans="2:3" x14ac:dyDescent="0.25">
      <c r="B12224" s="2"/>
      <c r="C12224" s="3"/>
    </row>
    <row r="12225" spans="2:3" x14ac:dyDescent="0.25">
      <c r="B12225" s="2"/>
      <c r="C12225" s="3"/>
    </row>
    <row r="12226" spans="2:3" x14ac:dyDescent="0.25">
      <c r="B12226" s="2"/>
      <c r="C12226" s="3"/>
    </row>
    <row r="12227" spans="2:3" x14ac:dyDescent="0.25">
      <c r="B12227" s="2"/>
      <c r="C12227" s="3"/>
    </row>
    <row r="12228" spans="2:3" x14ac:dyDescent="0.25">
      <c r="B12228" s="2"/>
      <c r="C12228" s="3"/>
    </row>
    <row r="12229" spans="2:3" x14ac:dyDescent="0.25">
      <c r="B12229" s="2"/>
      <c r="C12229" s="3"/>
    </row>
    <row r="12230" spans="2:3" x14ac:dyDescent="0.25">
      <c r="B12230" s="2"/>
      <c r="C12230" s="3"/>
    </row>
    <row r="12231" spans="2:3" x14ac:dyDescent="0.25">
      <c r="B12231" s="2"/>
      <c r="C12231" s="3"/>
    </row>
    <row r="12232" spans="2:3" x14ac:dyDescent="0.25">
      <c r="B12232" s="2"/>
      <c r="C12232" s="3"/>
    </row>
    <row r="12233" spans="2:3" x14ac:dyDescent="0.25">
      <c r="B12233" s="2"/>
      <c r="C12233" s="3"/>
    </row>
    <row r="12234" spans="2:3" x14ac:dyDescent="0.25">
      <c r="B12234" s="2"/>
      <c r="C12234" s="3"/>
    </row>
    <row r="12235" spans="2:3" x14ac:dyDescent="0.25">
      <c r="B12235" s="2"/>
      <c r="C12235" s="3"/>
    </row>
    <row r="12236" spans="2:3" x14ac:dyDescent="0.25">
      <c r="B12236" s="2"/>
      <c r="C12236" s="3"/>
    </row>
    <row r="12237" spans="2:3" x14ac:dyDescent="0.25">
      <c r="B12237" s="2"/>
      <c r="C12237" s="3"/>
    </row>
    <row r="12238" spans="2:3" x14ac:dyDescent="0.25">
      <c r="B12238" s="2"/>
      <c r="C12238" s="3"/>
    </row>
    <row r="12239" spans="2:3" x14ac:dyDescent="0.25">
      <c r="B12239" s="2"/>
      <c r="C12239" s="3"/>
    </row>
    <row r="12240" spans="2:3" x14ac:dyDescent="0.25">
      <c r="B12240" s="2"/>
      <c r="C12240" s="3"/>
    </row>
    <row r="12241" spans="2:3" x14ac:dyDescent="0.25">
      <c r="B12241" s="2"/>
      <c r="C12241" s="3"/>
    </row>
    <row r="12242" spans="2:3" x14ac:dyDescent="0.25">
      <c r="B12242" s="2"/>
      <c r="C12242" s="3"/>
    </row>
    <row r="12243" spans="2:3" x14ac:dyDescent="0.25">
      <c r="B12243" s="2"/>
      <c r="C12243" s="3"/>
    </row>
    <row r="12244" spans="2:3" x14ac:dyDescent="0.25">
      <c r="B12244" s="2"/>
      <c r="C12244" s="3"/>
    </row>
    <row r="12245" spans="2:3" x14ac:dyDescent="0.25">
      <c r="B12245" s="2"/>
      <c r="C12245" s="3"/>
    </row>
    <row r="12246" spans="2:3" x14ac:dyDescent="0.25">
      <c r="B12246" s="2"/>
      <c r="C12246" s="3"/>
    </row>
    <row r="12247" spans="2:3" x14ac:dyDescent="0.25">
      <c r="B12247" s="2"/>
      <c r="C12247" s="3"/>
    </row>
    <row r="12248" spans="2:3" x14ac:dyDescent="0.25">
      <c r="B12248" s="2"/>
      <c r="C12248" s="3"/>
    </row>
    <row r="12249" spans="2:3" x14ac:dyDescent="0.25">
      <c r="B12249" s="2"/>
      <c r="C12249" s="3"/>
    </row>
    <row r="12250" spans="2:3" x14ac:dyDescent="0.25">
      <c r="B12250" s="2"/>
      <c r="C12250" s="3"/>
    </row>
    <row r="12251" spans="2:3" x14ac:dyDescent="0.25">
      <c r="B12251" s="2"/>
      <c r="C12251" s="3"/>
    </row>
    <row r="12252" spans="2:3" x14ac:dyDescent="0.25">
      <c r="B12252" s="2"/>
      <c r="C12252" s="3"/>
    </row>
    <row r="12253" spans="2:3" x14ac:dyDescent="0.25">
      <c r="B12253" s="2"/>
      <c r="C12253" s="3"/>
    </row>
    <row r="12254" spans="2:3" x14ac:dyDescent="0.25">
      <c r="B12254" s="2"/>
      <c r="C12254" s="3"/>
    </row>
    <row r="12255" spans="2:3" x14ac:dyDescent="0.25">
      <c r="B12255" s="2"/>
      <c r="C12255" s="3"/>
    </row>
    <row r="12256" spans="2:3" x14ac:dyDescent="0.25">
      <c r="B12256" s="2"/>
      <c r="C12256" s="3"/>
    </row>
    <row r="12257" spans="2:3" x14ac:dyDescent="0.25">
      <c r="B12257" s="2"/>
      <c r="C12257" s="3"/>
    </row>
    <row r="12258" spans="2:3" x14ac:dyDescent="0.25">
      <c r="B12258" s="2"/>
      <c r="C12258" s="3"/>
    </row>
    <row r="12259" spans="2:3" x14ac:dyDescent="0.25">
      <c r="B12259" s="2"/>
      <c r="C12259" s="3"/>
    </row>
    <row r="12260" spans="2:3" x14ac:dyDescent="0.25">
      <c r="B12260" s="2"/>
      <c r="C12260" s="3"/>
    </row>
    <row r="12261" spans="2:3" x14ac:dyDescent="0.25">
      <c r="B12261" s="2"/>
      <c r="C12261" s="3"/>
    </row>
    <row r="12262" spans="2:3" x14ac:dyDescent="0.25">
      <c r="B12262" s="2"/>
      <c r="C12262" s="3"/>
    </row>
    <row r="12263" spans="2:3" x14ac:dyDescent="0.25">
      <c r="B12263" s="2"/>
      <c r="C12263" s="3"/>
    </row>
    <row r="12264" spans="2:3" x14ac:dyDescent="0.25">
      <c r="B12264" s="2"/>
      <c r="C12264" s="3"/>
    </row>
    <row r="12265" spans="2:3" x14ac:dyDescent="0.25">
      <c r="B12265" s="2"/>
      <c r="C12265" s="3"/>
    </row>
    <row r="12266" spans="2:3" x14ac:dyDescent="0.25">
      <c r="B12266" s="2"/>
      <c r="C12266" s="3"/>
    </row>
    <row r="12267" spans="2:3" x14ac:dyDescent="0.25">
      <c r="B12267" s="2"/>
      <c r="C12267" s="3"/>
    </row>
    <row r="12268" spans="2:3" x14ac:dyDescent="0.25">
      <c r="B12268" s="2"/>
      <c r="C12268" s="3"/>
    </row>
    <row r="12269" spans="2:3" x14ac:dyDescent="0.25">
      <c r="B12269" s="2"/>
      <c r="C12269" s="3"/>
    </row>
    <row r="12270" spans="2:3" x14ac:dyDescent="0.25">
      <c r="B12270" s="2"/>
      <c r="C12270" s="3"/>
    </row>
    <row r="12271" spans="2:3" x14ac:dyDescent="0.25">
      <c r="B12271" s="2"/>
      <c r="C12271" s="3"/>
    </row>
    <row r="12272" spans="2:3" x14ac:dyDescent="0.25">
      <c r="B12272" s="2"/>
      <c r="C12272" s="3"/>
    </row>
    <row r="12273" spans="2:3" x14ac:dyDescent="0.25">
      <c r="B12273" s="2"/>
      <c r="C12273" s="3"/>
    </row>
    <row r="12274" spans="2:3" x14ac:dyDescent="0.25">
      <c r="B12274" s="2"/>
      <c r="C12274" s="3"/>
    </row>
    <row r="12275" spans="2:3" x14ac:dyDescent="0.25">
      <c r="B12275" s="2"/>
      <c r="C12275" s="3"/>
    </row>
    <row r="12276" spans="2:3" x14ac:dyDescent="0.25">
      <c r="B12276" s="2"/>
      <c r="C12276" s="3"/>
    </row>
    <row r="12277" spans="2:3" x14ac:dyDescent="0.25">
      <c r="B12277" s="2"/>
      <c r="C12277" s="3"/>
    </row>
    <row r="12278" spans="2:3" x14ac:dyDescent="0.25">
      <c r="B12278" s="2"/>
      <c r="C12278" s="3"/>
    </row>
    <row r="12279" spans="2:3" x14ac:dyDescent="0.25">
      <c r="B12279" s="2"/>
      <c r="C12279" s="3"/>
    </row>
    <row r="12280" spans="2:3" x14ac:dyDescent="0.25">
      <c r="B12280" s="2"/>
      <c r="C12280" s="3"/>
    </row>
    <row r="12281" spans="2:3" x14ac:dyDescent="0.25">
      <c r="B12281" s="2"/>
      <c r="C12281" s="3"/>
    </row>
    <row r="12282" spans="2:3" x14ac:dyDescent="0.25">
      <c r="B12282" s="2"/>
      <c r="C12282" s="3"/>
    </row>
    <row r="12283" spans="2:3" x14ac:dyDescent="0.25">
      <c r="B12283" s="2"/>
      <c r="C12283" s="3"/>
    </row>
    <row r="12284" spans="2:3" x14ac:dyDescent="0.25">
      <c r="B12284" s="2"/>
      <c r="C12284" s="3"/>
    </row>
    <row r="12285" spans="2:3" x14ac:dyDescent="0.25">
      <c r="B12285" s="2"/>
      <c r="C12285" s="3"/>
    </row>
    <row r="12286" spans="2:3" x14ac:dyDescent="0.25">
      <c r="B12286" s="2"/>
      <c r="C12286" s="3"/>
    </row>
    <row r="12287" spans="2:3" x14ac:dyDescent="0.25">
      <c r="B12287" s="2"/>
      <c r="C12287" s="3"/>
    </row>
    <row r="12288" spans="2:3" x14ac:dyDescent="0.25">
      <c r="B12288" s="2"/>
      <c r="C12288" s="3"/>
    </row>
    <row r="12289" spans="2:3" x14ac:dyDescent="0.25">
      <c r="B12289" s="2"/>
      <c r="C12289" s="3"/>
    </row>
    <row r="12290" spans="2:3" x14ac:dyDescent="0.25">
      <c r="B12290" s="2"/>
      <c r="C12290" s="3"/>
    </row>
    <row r="12291" spans="2:3" x14ac:dyDescent="0.25">
      <c r="B12291" s="2"/>
      <c r="C12291" s="3"/>
    </row>
    <row r="12292" spans="2:3" x14ac:dyDescent="0.25">
      <c r="B12292" s="2"/>
      <c r="C12292" s="3"/>
    </row>
    <row r="12293" spans="2:3" x14ac:dyDescent="0.25">
      <c r="B12293" s="2"/>
      <c r="C12293" s="3"/>
    </row>
    <row r="12294" spans="2:3" x14ac:dyDescent="0.25">
      <c r="B12294" s="2"/>
      <c r="C12294" s="3"/>
    </row>
    <row r="12295" spans="2:3" x14ac:dyDescent="0.25">
      <c r="B12295" s="2"/>
      <c r="C12295" s="3"/>
    </row>
    <row r="12296" spans="2:3" x14ac:dyDescent="0.25">
      <c r="B12296" s="2"/>
      <c r="C12296" s="3"/>
    </row>
    <row r="12297" spans="2:3" x14ac:dyDescent="0.25">
      <c r="B12297" s="2"/>
      <c r="C12297" s="3"/>
    </row>
    <row r="12298" spans="2:3" x14ac:dyDescent="0.25">
      <c r="B12298" s="2"/>
      <c r="C12298" s="3"/>
    </row>
    <row r="12299" spans="2:3" x14ac:dyDescent="0.25">
      <c r="B12299" s="2"/>
      <c r="C12299" s="3"/>
    </row>
    <row r="12300" spans="2:3" x14ac:dyDescent="0.25">
      <c r="B12300" s="2"/>
      <c r="C12300" s="3"/>
    </row>
    <row r="12301" spans="2:3" x14ac:dyDescent="0.25">
      <c r="B12301" s="2"/>
      <c r="C12301" s="3"/>
    </row>
    <row r="12302" spans="2:3" x14ac:dyDescent="0.25">
      <c r="B12302" s="2"/>
      <c r="C12302" s="3"/>
    </row>
    <row r="12303" spans="2:3" x14ac:dyDescent="0.25">
      <c r="B12303" s="2"/>
      <c r="C12303" s="3"/>
    </row>
    <row r="12304" spans="2:3" x14ac:dyDescent="0.25">
      <c r="B12304" s="2"/>
      <c r="C12304" s="3"/>
    </row>
    <row r="12305" spans="2:3" x14ac:dyDescent="0.25">
      <c r="B12305" s="2"/>
      <c r="C12305" s="3"/>
    </row>
    <row r="12306" spans="2:3" x14ac:dyDescent="0.25">
      <c r="B12306" s="2"/>
      <c r="C12306" s="3"/>
    </row>
    <row r="12307" spans="2:3" x14ac:dyDescent="0.25">
      <c r="B12307" s="2"/>
      <c r="C12307" s="3"/>
    </row>
    <row r="12308" spans="2:3" x14ac:dyDescent="0.25">
      <c r="B12308" s="2"/>
      <c r="C12308" s="3"/>
    </row>
    <row r="12309" spans="2:3" x14ac:dyDescent="0.25">
      <c r="B12309" s="2"/>
      <c r="C12309" s="3"/>
    </row>
    <row r="12310" spans="2:3" x14ac:dyDescent="0.25">
      <c r="B12310" s="2"/>
      <c r="C12310" s="3"/>
    </row>
    <row r="12311" spans="2:3" x14ac:dyDescent="0.25">
      <c r="B12311" s="2"/>
      <c r="C12311" s="3"/>
    </row>
    <row r="12312" spans="2:3" x14ac:dyDescent="0.25">
      <c r="B12312" s="2"/>
      <c r="C12312" s="3"/>
    </row>
    <row r="12313" spans="2:3" x14ac:dyDescent="0.25">
      <c r="B12313" s="2"/>
      <c r="C12313" s="3"/>
    </row>
    <row r="12314" spans="2:3" x14ac:dyDescent="0.25">
      <c r="B12314" s="2"/>
      <c r="C12314" s="3"/>
    </row>
    <row r="12315" spans="2:3" x14ac:dyDescent="0.25">
      <c r="B12315" s="2"/>
      <c r="C12315" s="3"/>
    </row>
    <row r="12316" spans="2:3" x14ac:dyDescent="0.25">
      <c r="B12316" s="2"/>
      <c r="C12316" s="3"/>
    </row>
    <row r="12317" spans="2:3" x14ac:dyDescent="0.25">
      <c r="B12317" s="2"/>
      <c r="C12317" s="3"/>
    </row>
    <row r="12318" spans="2:3" x14ac:dyDescent="0.25">
      <c r="B12318" s="2"/>
      <c r="C12318" s="3"/>
    </row>
    <row r="12319" spans="2:3" x14ac:dyDescent="0.25">
      <c r="B12319" s="2"/>
      <c r="C12319" s="3"/>
    </row>
    <row r="12320" spans="2:3" x14ac:dyDescent="0.25">
      <c r="B12320" s="2"/>
      <c r="C12320" s="3"/>
    </row>
    <row r="12321" spans="2:3" x14ac:dyDescent="0.25">
      <c r="B12321" s="2"/>
      <c r="C12321" s="3"/>
    </row>
    <row r="12322" spans="2:3" x14ac:dyDescent="0.25">
      <c r="B12322" s="2"/>
      <c r="C12322" s="3"/>
    </row>
    <row r="12323" spans="2:3" x14ac:dyDescent="0.25">
      <c r="B12323" s="2"/>
      <c r="C12323" s="3"/>
    </row>
    <row r="12324" spans="2:3" x14ac:dyDescent="0.25">
      <c r="B12324" s="2"/>
      <c r="C12324" s="3"/>
    </row>
    <row r="12325" spans="2:3" x14ac:dyDescent="0.25">
      <c r="B12325" s="2"/>
      <c r="C12325" s="3"/>
    </row>
    <row r="12326" spans="2:3" x14ac:dyDescent="0.25">
      <c r="B12326" s="2"/>
      <c r="C12326" s="3"/>
    </row>
    <row r="12327" spans="2:3" x14ac:dyDescent="0.25">
      <c r="B12327" s="2"/>
      <c r="C12327" s="3"/>
    </row>
    <row r="12328" spans="2:3" x14ac:dyDescent="0.25">
      <c r="B12328" s="2"/>
      <c r="C12328" s="3"/>
    </row>
    <row r="12329" spans="2:3" x14ac:dyDescent="0.25">
      <c r="B12329" s="2"/>
      <c r="C12329" s="3"/>
    </row>
    <row r="12330" spans="2:3" x14ac:dyDescent="0.25">
      <c r="B12330" s="2"/>
      <c r="C12330" s="3"/>
    </row>
    <row r="12331" spans="2:3" x14ac:dyDescent="0.25">
      <c r="B12331" s="2"/>
      <c r="C12331" s="3"/>
    </row>
    <row r="12332" spans="2:3" x14ac:dyDescent="0.25">
      <c r="B12332" s="2"/>
      <c r="C12332" s="3"/>
    </row>
    <row r="12333" spans="2:3" x14ac:dyDescent="0.25">
      <c r="B12333" s="2"/>
      <c r="C12333" s="3"/>
    </row>
    <row r="12334" spans="2:3" x14ac:dyDescent="0.25">
      <c r="B12334" s="2"/>
      <c r="C12334" s="3"/>
    </row>
    <row r="12335" spans="2:3" x14ac:dyDescent="0.25">
      <c r="B12335" s="2"/>
      <c r="C12335" s="3"/>
    </row>
    <row r="12336" spans="2:3" x14ac:dyDescent="0.25">
      <c r="B12336" s="2"/>
      <c r="C12336" s="3"/>
    </row>
    <row r="12337" spans="2:3" x14ac:dyDescent="0.25">
      <c r="B12337" s="2"/>
      <c r="C12337" s="3"/>
    </row>
    <row r="12338" spans="2:3" x14ac:dyDescent="0.25">
      <c r="B12338" s="2"/>
      <c r="C12338" s="3"/>
    </row>
    <row r="12339" spans="2:3" x14ac:dyDescent="0.25">
      <c r="B12339" s="2"/>
      <c r="C12339" s="3"/>
    </row>
    <row r="12340" spans="2:3" x14ac:dyDescent="0.25">
      <c r="B12340" s="2"/>
      <c r="C12340" s="3"/>
    </row>
    <row r="12341" spans="2:3" x14ac:dyDescent="0.25">
      <c r="B12341" s="2"/>
      <c r="C12341" s="3"/>
    </row>
    <row r="12342" spans="2:3" x14ac:dyDescent="0.25">
      <c r="B12342" s="2"/>
      <c r="C12342" s="3"/>
    </row>
    <row r="12343" spans="2:3" x14ac:dyDescent="0.25">
      <c r="B12343" s="2"/>
      <c r="C12343" s="3"/>
    </row>
    <row r="12344" spans="2:3" x14ac:dyDescent="0.25">
      <c r="B12344" s="2"/>
      <c r="C12344" s="3"/>
    </row>
    <row r="12345" spans="2:3" x14ac:dyDescent="0.25">
      <c r="B12345" s="2"/>
      <c r="C12345" s="3"/>
    </row>
    <row r="12346" spans="2:3" x14ac:dyDescent="0.25">
      <c r="B12346" s="2"/>
      <c r="C12346" s="3"/>
    </row>
    <row r="12347" spans="2:3" x14ac:dyDescent="0.25">
      <c r="B12347" s="2"/>
      <c r="C12347" s="3"/>
    </row>
    <row r="12348" spans="2:3" x14ac:dyDescent="0.25">
      <c r="B12348" s="2"/>
      <c r="C12348" s="3"/>
    </row>
    <row r="12349" spans="2:3" x14ac:dyDescent="0.25">
      <c r="B12349" s="2"/>
      <c r="C12349" s="3"/>
    </row>
    <row r="12350" spans="2:3" x14ac:dyDescent="0.25">
      <c r="B12350" s="2"/>
      <c r="C12350" s="3"/>
    </row>
    <row r="12351" spans="2:3" x14ac:dyDescent="0.25">
      <c r="B12351" s="2"/>
      <c r="C12351" s="3"/>
    </row>
    <row r="12352" spans="2:3" x14ac:dyDescent="0.25">
      <c r="B12352" s="2"/>
      <c r="C12352" s="3"/>
    </row>
    <row r="12353" spans="2:3" x14ac:dyDescent="0.25">
      <c r="B12353" s="2"/>
      <c r="C12353" s="3"/>
    </row>
    <row r="12354" spans="2:3" x14ac:dyDescent="0.25">
      <c r="B12354" s="2"/>
      <c r="C12354" s="3"/>
    </row>
    <row r="12355" spans="2:3" x14ac:dyDescent="0.25">
      <c r="B12355" s="2"/>
      <c r="C12355" s="3"/>
    </row>
    <row r="12356" spans="2:3" x14ac:dyDescent="0.25">
      <c r="B12356" s="2"/>
      <c r="C12356" s="3"/>
    </row>
    <row r="12357" spans="2:3" x14ac:dyDescent="0.25">
      <c r="B12357" s="2"/>
      <c r="C12357" s="3"/>
    </row>
    <row r="12358" spans="2:3" x14ac:dyDescent="0.25">
      <c r="B12358" s="2"/>
      <c r="C12358" s="3"/>
    </row>
    <row r="12359" spans="2:3" x14ac:dyDescent="0.25">
      <c r="B12359" s="2"/>
      <c r="C12359" s="3"/>
    </row>
    <row r="12360" spans="2:3" x14ac:dyDescent="0.25">
      <c r="B12360" s="2"/>
      <c r="C12360" s="3"/>
    </row>
    <row r="12361" spans="2:3" x14ac:dyDescent="0.25">
      <c r="B12361" s="2"/>
      <c r="C12361" s="3"/>
    </row>
    <row r="12362" spans="2:3" x14ac:dyDescent="0.25">
      <c r="B12362" s="2"/>
      <c r="C12362" s="3"/>
    </row>
    <row r="12363" spans="2:3" x14ac:dyDescent="0.25">
      <c r="B12363" s="2"/>
      <c r="C12363" s="3"/>
    </row>
    <row r="12364" spans="2:3" x14ac:dyDescent="0.25">
      <c r="B12364" s="2"/>
      <c r="C12364" s="3"/>
    </row>
    <row r="12365" spans="2:3" x14ac:dyDescent="0.25">
      <c r="B12365" s="2"/>
      <c r="C12365" s="3"/>
    </row>
    <row r="12366" spans="2:3" x14ac:dyDescent="0.25">
      <c r="B12366" s="2"/>
      <c r="C12366" s="3"/>
    </row>
    <row r="12367" spans="2:3" x14ac:dyDescent="0.25">
      <c r="B12367" s="2"/>
      <c r="C12367" s="3"/>
    </row>
    <row r="12368" spans="2:3" x14ac:dyDescent="0.25">
      <c r="B12368" s="2"/>
      <c r="C12368" s="3"/>
    </row>
    <row r="12369" spans="2:3" x14ac:dyDescent="0.25">
      <c r="B12369" s="2"/>
      <c r="C12369" s="3"/>
    </row>
    <row r="12370" spans="2:3" x14ac:dyDescent="0.25">
      <c r="B12370" s="2"/>
      <c r="C12370" s="3"/>
    </row>
    <row r="12371" spans="2:3" x14ac:dyDescent="0.25">
      <c r="B12371" s="2"/>
      <c r="C12371" s="3"/>
    </row>
    <row r="12372" spans="2:3" x14ac:dyDescent="0.25">
      <c r="B12372" s="2"/>
      <c r="C12372" s="3"/>
    </row>
    <row r="12373" spans="2:3" x14ac:dyDescent="0.25">
      <c r="B12373" s="2"/>
      <c r="C12373" s="3"/>
    </row>
    <row r="12374" spans="2:3" x14ac:dyDescent="0.25">
      <c r="B12374" s="2"/>
      <c r="C12374" s="3"/>
    </row>
    <row r="12375" spans="2:3" x14ac:dyDescent="0.25">
      <c r="B12375" s="2"/>
      <c r="C12375" s="3"/>
    </row>
    <row r="12376" spans="2:3" x14ac:dyDescent="0.25">
      <c r="B12376" s="2"/>
      <c r="C12376" s="3"/>
    </row>
    <row r="12377" spans="2:3" x14ac:dyDescent="0.25">
      <c r="B12377" s="2"/>
      <c r="C12377" s="3"/>
    </row>
    <row r="12378" spans="2:3" x14ac:dyDescent="0.25">
      <c r="B12378" s="2"/>
      <c r="C12378" s="3"/>
    </row>
    <row r="12379" spans="2:3" x14ac:dyDescent="0.25">
      <c r="B12379" s="2"/>
      <c r="C12379" s="3"/>
    </row>
    <row r="12380" spans="2:3" x14ac:dyDescent="0.25">
      <c r="B12380" s="2"/>
      <c r="C12380" s="3"/>
    </row>
    <row r="12381" spans="2:3" x14ac:dyDescent="0.25">
      <c r="B12381" s="2"/>
      <c r="C12381" s="3"/>
    </row>
    <row r="12382" spans="2:3" x14ac:dyDescent="0.25">
      <c r="B12382" s="2"/>
      <c r="C12382" s="3"/>
    </row>
    <row r="12383" spans="2:3" x14ac:dyDescent="0.25">
      <c r="B12383" s="2"/>
      <c r="C12383" s="3"/>
    </row>
    <row r="12384" spans="2:3" x14ac:dyDescent="0.25">
      <c r="B12384" s="2"/>
      <c r="C12384" s="3"/>
    </row>
    <row r="12385" spans="2:3" x14ac:dyDescent="0.25">
      <c r="B12385" s="2"/>
      <c r="C12385" s="3"/>
    </row>
    <row r="12386" spans="2:3" x14ac:dyDescent="0.25">
      <c r="B12386" s="2"/>
      <c r="C12386" s="3"/>
    </row>
    <row r="12387" spans="2:3" x14ac:dyDescent="0.25">
      <c r="B12387" s="2"/>
      <c r="C12387" s="3"/>
    </row>
    <row r="12388" spans="2:3" x14ac:dyDescent="0.25">
      <c r="B12388" s="2"/>
      <c r="C12388" s="3"/>
    </row>
    <row r="12389" spans="2:3" x14ac:dyDescent="0.25">
      <c r="B12389" s="2"/>
      <c r="C12389" s="3"/>
    </row>
    <row r="12390" spans="2:3" x14ac:dyDescent="0.25">
      <c r="B12390" s="2"/>
      <c r="C12390" s="3"/>
    </row>
    <row r="12391" spans="2:3" x14ac:dyDescent="0.25">
      <c r="B12391" s="2"/>
      <c r="C12391" s="3"/>
    </row>
    <row r="12392" spans="2:3" x14ac:dyDescent="0.25">
      <c r="B12392" s="2"/>
      <c r="C12392" s="3"/>
    </row>
    <row r="12393" spans="2:3" x14ac:dyDescent="0.25">
      <c r="B12393" s="2"/>
      <c r="C12393" s="3"/>
    </row>
    <row r="12394" spans="2:3" x14ac:dyDescent="0.25">
      <c r="B12394" s="2"/>
      <c r="C12394" s="3"/>
    </row>
    <row r="12395" spans="2:3" x14ac:dyDescent="0.25">
      <c r="B12395" s="2"/>
      <c r="C12395" s="3"/>
    </row>
    <row r="12396" spans="2:3" x14ac:dyDescent="0.25">
      <c r="B12396" s="2"/>
      <c r="C12396" s="3"/>
    </row>
    <row r="12397" spans="2:3" x14ac:dyDescent="0.25">
      <c r="B12397" s="2"/>
      <c r="C12397" s="3"/>
    </row>
    <row r="12398" spans="2:3" x14ac:dyDescent="0.25">
      <c r="B12398" s="2"/>
      <c r="C12398" s="3"/>
    </row>
    <row r="12399" spans="2:3" x14ac:dyDescent="0.25">
      <c r="B12399" s="2"/>
      <c r="C12399" s="3"/>
    </row>
    <row r="12400" spans="2:3" x14ac:dyDescent="0.25">
      <c r="B12400" s="2"/>
      <c r="C12400" s="3"/>
    </row>
    <row r="12401" spans="2:3" x14ac:dyDescent="0.25">
      <c r="B12401" s="2"/>
      <c r="C12401" s="3"/>
    </row>
    <row r="12402" spans="2:3" x14ac:dyDescent="0.25">
      <c r="B12402" s="2"/>
      <c r="C12402" s="3"/>
    </row>
    <row r="12403" spans="2:3" x14ac:dyDescent="0.25">
      <c r="B12403" s="2"/>
      <c r="C12403" s="3"/>
    </row>
    <row r="12404" spans="2:3" x14ac:dyDescent="0.25">
      <c r="B12404" s="2"/>
      <c r="C12404" s="3"/>
    </row>
    <row r="12405" spans="2:3" x14ac:dyDescent="0.25">
      <c r="B12405" s="2"/>
      <c r="C12405" s="3"/>
    </row>
    <row r="12406" spans="2:3" x14ac:dyDescent="0.25">
      <c r="B12406" s="2"/>
      <c r="C12406" s="3"/>
    </row>
    <row r="12407" spans="2:3" x14ac:dyDescent="0.25">
      <c r="B12407" s="2"/>
      <c r="C12407" s="3"/>
    </row>
    <row r="12408" spans="2:3" x14ac:dyDescent="0.25">
      <c r="B12408" s="2"/>
      <c r="C12408" s="3"/>
    </row>
    <row r="12409" spans="2:3" x14ac:dyDescent="0.25">
      <c r="B12409" s="2"/>
      <c r="C12409" s="3"/>
    </row>
    <row r="12410" spans="2:3" x14ac:dyDescent="0.25">
      <c r="B12410" s="2"/>
      <c r="C12410" s="3"/>
    </row>
    <row r="12411" spans="2:3" x14ac:dyDescent="0.25">
      <c r="B12411" s="2"/>
      <c r="C12411" s="3"/>
    </row>
    <row r="12412" spans="2:3" x14ac:dyDescent="0.25">
      <c r="B12412" s="2"/>
      <c r="C12412" s="3"/>
    </row>
    <row r="12413" spans="2:3" x14ac:dyDescent="0.25">
      <c r="B12413" s="2"/>
      <c r="C12413" s="3"/>
    </row>
    <row r="12414" spans="2:3" x14ac:dyDescent="0.25">
      <c r="B12414" s="2"/>
      <c r="C12414" s="3"/>
    </row>
    <row r="12415" spans="2:3" x14ac:dyDescent="0.25">
      <c r="B12415" s="2"/>
      <c r="C12415" s="3"/>
    </row>
    <row r="12416" spans="2:3" x14ac:dyDescent="0.25">
      <c r="B12416" s="2"/>
      <c r="C12416" s="3"/>
    </row>
    <row r="12417" spans="2:3" x14ac:dyDescent="0.25">
      <c r="B12417" s="2"/>
      <c r="C12417" s="3"/>
    </row>
    <row r="12418" spans="2:3" x14ac:dyDescent="0.25">
      <c r="B12418" s="2"/>
      <c r="C12418" s="3"/>
    </row>
    <row r="12419" spans="2:3" x14ac:dyDescent="0.25">
      <c r="B12419" s="2"/>
      <c r="C12419" s="3"/>
    </row>
    <row r="12420" spans="2:3" x14ac:dyDescent="0.25">
      <c r="B12420" s="2"/>
      <c r="C12420" s="3"/>
    </row>
    <row r="12421" spans="2:3" x14ac:dyDescent="0.25">
      <c r="B12421" s="2"/>
      <c r="C12421" s="3"/>
    </row>
    <row r="12422" spans="2:3" x14ac:dyDescent="0.25">
      <c r="B12422" s="2"/>
      <c r="C12422" s="3"/>
    </row>
    <row r="12423" spans="2:3" x14ac:dyDescent="0.25">
      <c r="B12423" s="2"/>
      <c r="C12423" s="3"/>
    </row>
    <row r="12424" spans="2:3" x14ac:dyDescent="0.25">
      <c r="B12424" s="2"/>
      <c r="C12424" s="3"/>
    </row>
    <row r="12425" spans="2:3" x14ac:dyDescent="0.25">
      <c r="B12425" s="2"/>
      <c r="C12425" s="3"/>
    </row>
    <row r="12426" spans="2:3" x14ac:dyDescent="0.25">
      <c r="B12426" s="2"/>
      <c r="C12426" s="3"/>
    </row>
    <row r="12427" spans="2:3" x14ac:dyDescent="0.25">
      <c r="B12427" s="2"/>
      <c r="C12427" s="3"/>
    </row>
    <row r="12428" spans="2:3" x14ac:dyDescent="0.25">
      <c r="B12428" s="2"/>
      <c r="C12428" s="3"/>
    </row>
    <row r="12429" spans="2:3" x14ac:dyDescent="0.25">
      <c r="B12429" s="2"/>
      <c r="C12429" s="3"/>
    </row>
    <row r="12430" spans="2:3" x14ac:dyDescent="0.25">
      <c r="B12430" s="2"/>
      <c r="C12430" s="3"/>
    </row>
    <row r="12431" spans="2:3" x14ac:dyDescent="0.25">
      <c r="B12431" s="2"/>
      <c r="C12431" s="3"/>
    </row>
    <row r="12432" spans="2:3" x14ac:dyDescent="0.25">
      <c r="B12432" s="2"/>
      <c r="C12432" s="3"/>
    </row>
    <row r="12433" spans="2:3" x14ac:dyDescent="0.25">
      <c r="B12433" s="2"/>
      <c r="C12433" s="3"/>
    </row>
    <row r="12434" spans="2:3" x14ac:dyDescent="0.25">
      <c r="B12434" s="2"/>
      <c r="C12434" s="3"/>
    </row>
    <row r="12435" spans="2:3" x14ac:dyDescent="0.25">
      <c r="B12435" s="2"/>
      <c r="C12435" s="3"/>
    </row>
    <row r="12436" spans="2:3" x14ac:dyDescent="0.25">
      <c r="B12436" s="2"/>
      <c r="C12436" s="3"/>
    </row>
    <row r="12437" spans="2:3" x14ac:dyDescent="0.25">
      <c r="B12437" s="2"/>
      <c r="C12437" s="3"/>
    </row>
    <row r="12438" spans="2:3" x14ac:dyDescent="0.25">
      <c r="B12438" s="2"/>
      <c r="C12438" s="3"/>
    </row>
    <row r="12439" spans="2:3" x14ac:dyDescent="0.25">
      <c r="B12439" s="2"/>
      <c r="C12439" s="3"/>
    </row>
    <row r="12440" spans="2:3" x14ac:dyDescent="0.25">
      <c r="B12440" s="2"/>
      <c r="C12440" s="3"/>
    </row>
    <row r="12441" spans="2:3" x14ac:dyDescent="0.25">
      <c r="B12441" s="2"/>
      <c r="C12441" s="3"/>
    </row>
    <row r="12442" spans="2:3" x14ac:dyDescent="0.25">
      <c r="B12442" s="2"/>
      <c r="C12442" s="3"/>
    </row>
    <row r="12443" spans="2:3" x14ac:dyDescent="0.25">
      <c r="B12443" s="2"/>
      <c r="C12443" s="3"/>
    </row>
    <row r="12444" spans="2:3" x14ac:dyDescent="0.25">
      <c r="B12444" s="2"/>
      <c r="C12444" s="3"/>
    </row>
    <row r="12445" spans="2:3" x14ac:dyDescent="0.25">
      <c r="B12445" s="2"/>
      <c r="C12445" s="3"/>
    </row>
    <row r="12446" spans="2:3" x14ac:dyDescent="0.25">
      <c r="B12446" s="2"/>
      <c r="C12446" s="3"/>
    </row>
    <row r="12447" spans="2:3" x14ac:dyDescent="0.25">
      <c r="B12447" s="2"/>
      <c r="C12447" s="3"/>
    </row>
    <row r="12448" spans="2:3" x14ac:dyDescent="0.25">
      <c r="B12448" s="2"/>
      <c r="C12448" s="3"/>
    </row>
    <row r="12449" spans="2:3" x14ac:dyDescent="0.25">
      <c r="B12449" s="2"/>
      <c r="C12449" s="3"/>
    </row>
    <row r="12450" spans="2:3" x14ac:dyDescent="0.25">
      <c r="B12450" s="2"/>
      <c r="C12450" s="3"/>
    </row>
    <row r="12451" spans="2:3" x14ac:dyDescent="0.25">
      <c r="B12451" s="2"/>
      <c r="C12451" s="3"/>
    </row>
    <row r="12452" spans="2:3" x14ac:dyDescent="0.25">
      <c r="B12452" s="2"/>
      <c r="C12452" s="3"/>
    </row>
    <row r="12453" spans="2:3" x14ac:dyDescent="0.25">
      <c r="B12453" s="2"/>
      <c r="C12453" s="3"/>
    </row>
    <row r="12454" spans="2:3" x14ac:dyDescent="0.25">
      <c r="B12454" s="2"/>
      <c r="C12454" s="3"/>
    </row>
    <row r="12455" spans="2:3" x14ac:dyDescent="0.25">
      <c r="B12455" s="2"/>
      <c r="C12455" s="3"/>
    </row>
    <row r="12456" spans="2:3" x14ac:dyDescent="0.25">
      <c r="B12456" s="2"/>
      <c r="C12456" s="3"/>
    </row>
    <row r="12457" spans="2:3" x14ac:dyDescent="0.25">
      <c r="B12457" s="2"/>
      <c r="C12457" s="3"/>
    </row>
    <row r="12458" spans="2:3" x14ac:dyDescent="0.25">
      <c r="B12458" s="2"/>
      <c r="C12458" s="3"/>
    </row>
    <row r="12459" spans="2:3" x14ac:dyDescent="0.25">
      <c r="B12459" s="2"/>
      <c r="C12459" s="3"/>
    </row>
    <row r="12460" spans="2:3" x14ac:dyDescent="0.25">
      <c r="B12460" s="2"/>
      <c r="C12460" s="3"/>
    </row>
    <row r="12461" spans="2:3" x14ac:dyDescent="0.25">
      <c r="B12461" s="2"/>
      <c r="C12461" s="3"/>
    </row>
    <row r="12462" spans="2:3" x14ac:dyDescent="0.25">
      <c r="B12462" s="2"/>
      <c r="C12462" s="3"/>
    </row>
    <row r="12463" spans="2:3" x14ac:dyDescent="0.25">
      <c r="B12463" s="2"/>
      <c r="C12463" s="3"/>
    </row>
    <row r="12464" spans="2:3" x14ac:dyDescent="0.25">
      <c r="B12464" s="2"/>
      <c r="C12464" s="3"/>
    </row>
    <row r="12465" spans="2:3" x14ac:dyDescent="0.25">
      <c r="B12465" s="2"/>
      <c r="C12465" s="3"/>
    </row>
    <row r="12466" spans="2:3" x14ac:dyDescent="0.25">
      <c r="B12466" s="2"/>
      <c r="C12466" s="3"/>
    </row>
    <row r="12467" spans="2:3" x14ac:dyDescent="0.25">
      <c r="B12467" s="2"/>
      <c r="C12467" s="3"/>
    </row>
    <row r="12468" spans="2:3" x14ac:dyDescent="0.25">
      <c r="B12468" s="2"/>
      <c r="C12468" s="3"/>
    </row>
    <row r="12469" spans="2:3" x14ac:dyDescent="0.25">
      <c r="B12469" s="2"/>
      <c r="C12469" s="3"/>
    </row>
    <row r="12470" spans="2:3" x14ac:dyDescent="0.25">
      <c r="B12470" s="2"/>
      <c r="C12470" s="3"/>
    </row>
    <row r="12471" spans="2:3" x14ac:dyDescent="0.25">
      <c r="B12471" s="2"/>
      <c r="C12471" s="3"/>
    </row>
    <row r="12472" spans="2:3" x14ac:dyDescent="0.25">
      <c r="B12472" s="2"/>
      <c r="C12472" s="3"/>
    </row>
    <row r="12473" spans="2:3" x14ac:dyDescent="0.25">
      <c r="B12473" s="2"/>
      <c r="C12473" s="3"/>
    </row>
    <row r="12474" spans="2:3" x14ac:dyDescent="0.25">
      <c r="B12474" s="2"/>
      <c r="C12474" s="3"/>
    </row>
    <row r="12475" spans="2:3" x14ac:dyDescent="0.25">
      <c r="B12475" s="2"/>
      <c r="C12475" s="3"/>
    </row>
    <row r="12476" spans="2:3" x14ac:dyDescent="0.25">
      <c r="B12476" s="2"/>
      <c r="C12476" s="3"/>
    </row>
    <row r="12477" spans="2:3" x14ac:dyDescent="0.25">
      <c r="B12477" s="2"/>
      <c r="C12477" s="3"/>
    </row>
    <row r="12478" spans="2:3" x14ac:dyDescent="0.25">
      <c r="B12478" s="2"/>
      <c r="C12478" s="3"/>
    </row>
    <row r="12479" spans="2:3" x14ac:dyDescent="0.25">
      <c r="B12479" s="2"/>
      <c r="C12479" s="3"/>
    </row>
    <row r="12480" spans="2:3" x14ac:dyDescent="0.25">
      <c r="B12480" s="2"/>
      <c r="C12480" s="3"/>
    </row>
    <row r="12481" spans="2:3" x14ac:dyDescent="0.25">
      <c r="B12481" s="2"/>
      <c r="C12481" s="3"/>
    </row>
    <row r="12482" spans="2:3" x14ac:dyDescent="0.25">
      <c r="B12482" s="2"/>
      <c r="C12482" s="3"/>
    </row>
    <row r="12483" spans="2:3" x14ac:dyDescent="0.25">
      <c r="B12483" s="2"/>
      <c r="C12483" s="3"/>
    </row>
    <row r="12484" spans="2:3" x14ac:dyDescent="0.25">
      <c r="B12484" s="2"/>
      <c r="C12484" s="3"/>
    </row>
    <row r="12485" spans="2:3" x14ac:dyDescent="0.25">
      <c r="B12485" s="2"/>
      <c r="C12485" s="3"/>
    </row>
    <row r="12486" spans="2:3" x14ac:dyDescent="0.25">
      <c r="B12486" s="2"/>
      <c r="C12486" s="3"/>
    </row>
    <row r="12487" spans="2:3" x14ac:dyDescent="0.25">
      <c r="B12487" s="2"/>
      <c r="C12487" s="3"/>
    </row>
    <row r="12488" spans="2:3" x14ac:dyDescent="0.25">
      <c r="B12488" s="2"/>
      <c r="C12488" s="3"/>
    </row>
    <row r="12489" spans="2:3" x14ac:dyDescent="0.25">
      <c r="B12489" s="2"/>
      <c r="C12489" s="3"/>
    </row>
    <row r="12490" spans="2:3" x14ac:dyDescent="0.25">
      <c r="B12490" s="2"/>
      <c r="C12490" s="3"/>
    </row>
    <row r="12491" spans="2:3" x14ac:dyDescent="0.25">
      <c r="B12491" s="2"/>
      <c r="C12491" s="3"/>
    </row>
    <row r="12492" spans="2:3" x14ac:dyDescent="0.25">
      <c r="B12492" s="2"/>
      <c r="C12492" s="3"/>
    </row>
    <row r="12493" spans="2:3" x14ac:dyDescent="0.25">
      <c r="B12493" s="2"/>
      <c r="C12493" s="3"/>
    </row>
    <row r="12494" spans="2:3" x14ac:dyDescent="0.25">
      <c r="B12494" s="2"/>
      <c r="C12494" s="3"/>
    </row>
    <row r="12495" spans="2:3" x14ac:dyDescent="0.25">
      <c r="B12495" s="2"/>
      <c r="C12495" s="3"/>
    </row>
    <row r="12496" spans="2:3" x14ac:dyDescent="0.25">
      <c r="B12496" s="2"/>
      <c r="C12496" s="3"/>
    </row>
    <row r="12497" spans="2:3" x14ac:dyDescent="0.25">
      <c r="B12497" s="2"/>
      <c r="C12497" s="3"/>
    </row>
    <row r="12498" spans="2:3" x14ac:dyDescent="0.25">
      <c r="B12498" s="2"/>
      <c r="C12498" s="3"/>
    </row>
    <row r="12499" spans="2:3" x14ac:dyDescent="0.25">
      <c r="B12499" s="2"/>
      <c r="C12499" s="3"/>
    </row>
    <row r="12500" spans="2:3" x14ac:dyDescent="0.25">
      <c r="B12500" s="2"/>
      <c r="C12500" s="3"/>
    </row>
    <row r="12501" spans="2:3" x14ac:dyDescent="0.25">
      <c r="B12501" s="2"/>
      <c r="C12501" s="3"/>
    </row>
    <row r="12502" spans="2:3" x14ac:dyDescent="0.25">
      <c r="B12502" s="2"/>
      <c r="C12502" s="3"/>
    </row>
    <row r="12503" spans="2:3" x14ac:dyDescent="0.25">
      <c r="B12503" s="2"/>
      <c r="C12503" s="3"/>
    </row>
    <row r="12504" spans="2:3" x14ac:dyDescent="0.25">
      <c r="B12504" s="2"/>
      <c r="C12504" s="3"/>
    </row>
    <row r="12505" spans="2:3" x14ac:dyDescent="0.25">
      <c r="B12505" s="2"/>
      <c r="C12505" s="3"/>
    </row>
    <row r="12506" spans="2:3" x14ac:dyDescent="0.25">
      <c r="B12506" s="2"/>
      <c r="C12506" s="3"/>
    </row>
    <row r="12507" spans="2:3" x14ac:dyDescent="0.25">
      <c r="B12507" s="2"/>
      <c r="C12507" s="3"/>
    </row>
    <row r="12508" spans="2:3" x14ac:dyDescent="0.25">
      <c r="B12508" s="2"/>
      <c r="C12508" s="3"/>
    </row>
    <row r="12509" spans="2:3" x14ac:dyDescent="0.25">
      <c r="B12509" s="2"/>
      <c r="C12509" s="3"/>
    </row>
    <row r="12510" spans="2:3" x14ac:dyDescent="0.25">
      <c r="B12510" s="2"/>
      <c r="C12510" s="3"/>
    </row>
    <row r="12511" spans="2:3" x14ac:dyDescent="0.25">
      <c r="B12511" s="2"/>
      <c r="C12511" s="3"/>
    </row>
    <row r="12512" spans="2:3" x14ac:dyDescent="0.25">
      <c r="B12512" s="2"/>
      <c r="C12512" s="3"/>
    </row>
    <row r="12513" spans="2:3" x14ac:dyDescent="0.25">
      <c r="B12513" s="2"/>
      <c r="C12513" s="3"/>
    </row>
    <row r="12514" spans="2:3" x14ac:dyDescent="0.25">
      <c r="B12514" s="2"/>
      <c r="C12514" s="3"/>
    </row>
    <row r="12515" spans="2:3" x14ac:dyDescent="0.25">
      <c r="B12515" s="2"/>
      <c r="C12515" s="3"/>
    </row>
    <row r="12516" spans="2:3" x14ac:dyDescent="0.25">
      <c r="B12516" s="2"/>
      <c r="C12516" s="3"/>
    </row>
    <row r="12517" spans="2:3" x14ac:dyDescent="0.25">
      <c r="B12517" s="2"/>
      <c r="C12517" s="3"/>
    </row>
    <row r="12518" spans="2:3" x14ac:dyDescent="0.25">
      <c r="B12518" s="2"/>
      <c r="C12518" s="3"/>
    </row>
    <row r="12519" spans="2:3" x14ac:dyDescent="0.25">
      <c r="B12519" s="2"/>
      <c r="C12519" s="3"/>
    </row>
    <row r="12520" spans="2:3" x14ac:dyDescent="0.25">
      <c r="B12520" s="2"/>
      <c r="C12520" s="3"/>
    </row>
    <row r="12521" spans="2:3" x14ac:dyDescent="0.25">
      <c r="B12521" s="2"/>
      <c r="C12521" s="3"/>
    </row>
    <row r="12522" spans="2:3" x14ac:dyDescent="0.25">
      <c r="B12522" s="2"/>
      <c r="C12522" s="3"/>
    </row>
    <row r="12523" spans="2:3" x14ac:dyDescent="0.25">
      <c r="B12523" s="2"/>
      <c r="C12523" s="3"/>
    </row>
    <row r="12524" spans="2:3" x14ac:dyDescent="0.25">
      <c r="B12524" s="2"/>
      <c r="C12524" s="3"/>
    </row>
    <row r="12525" spans="2:3" x14ac:dyDescent="0.25">
      <c r="B12525" s="2"/>
      <c r="C12525" s="3"/>
    </row>
    <row r="12526" spans="2:3" x14ac:dyDescent="0.25">
      <c r="B12526" s="2"/>
      <c r="C12526" s="3"/>
    </row>
    <row r="12527" spans="2:3" x14ac:dyDescent="0.25">
      <c r="B12527" s="2"/>
      <c r="C12527" s="3"/>
    </row>
    <row r="12528" spans="2:3" x14ac:dyDescent="0.25">
      <c r="B12528" s="2"/>
      <c r="C12528" s="3"/>
    </row>
    <row r="12529" spans="2:3" x14ac:dyDescent="0.25">
      <c r="B12529" s="2"/>
      <c r="C12529" s="3"/>
    </row>
    <row r="12530" spans="2:3" x14ac:dyDescent="0.25">
      <c r="B12530" s="2"/>
      <c r="C12530" s="3"/>
    </row>
    <row r="12531" spans="2:3" x14ac:dyDescent="0.25">
      <c r="B12531" s="2"/>
      <c r="C12531" s="3"/>
    </row>
    <row r="12532" spans="2:3" x14ac:dyDescent="0.25">
      <c r="B12532" s="2"/>
      <c r="C12532" s="3"/>
    </row>
    <row r="12533" spans="2:3" x14ac:dyDescent="0.25">
      <c r="B12533" s="2"/>
      <c r="C12533" s="3"/>
    </row>
    <row r="12534" spans="2:3" x14ac:dyDescent="0.25">
      <c r="B12534" s="2"/>
      <c r="C12534" s="3"/>
    </row>
    <row r="12535" spans="2:3" x14ac:dyDescent="0.25">
      <c r="B12535" s="2"/>
      <c r="C12535" s="3"/>
    </row>
    <row r="12536" spans="2:3" x14ac:dyDescent="0.25">
      <c r="B12536" s="2"/>
      <c r="C12536" s="3"/>
    </row>
    <row r="12537" spans="2:3" x14ac:dyDescent="0.25">
      <c r="B12537" s="2"/>
      <c r="C12537" s="3"/>
    </row>
    <row r="12538" spans="2:3" x14ac:dyDescent="0.25">
      <c r="B12538" s="2"/>
      <c r="C12538" s="3"/>
    </row>
    <row r="12539" spans="2:3" x14ac:dyDescent="0.25">
      <c r="B12539" s="2"/>
      <c r="C12539" s="3"/>
    </row>
    <row r="12540" spans="2:3" x14ac:dyDescent="0.25">
      <c r="B12540" s="2"/>
      <c r="C12540" s="3"/>
    </row>
    <row r="12541" spans="2:3" x14ac:dyDescent="0.25">
      <c r="B12541" s="2"/>
      <c r="C12541" s="3"/>
    </row>
    <row r="12542" spans="2:3" x14ac:dyDescent="0.25">
      <c r="B12542" s="2"/>
      <c r="C12542" s="3"/>
    </row>
    <row r="12543" spans="2:3" x14ac:dyDescent="0.25">
      <c r="B12543" s="2"/>
      <c r="C12543" s="3"/>
    </row>
    <row r="12544" spans="2:3" x14ac:dyDescent="0.25">
      <c r="B12544" s="2"/>
      <c r="C12544" s="3"/>
    </row>
    <row r="12545" spans="2:3" x14ac:dyDescent="0.25">
      <c r="B12545" s="2"/>
      <c r="C12545" s="3"/>
    </row>
    <row r="12546" spans="2:3" x14ac:dyDescent="0.25">
      <c r="B12546" s="2"/>
      <c r="C12546" s="3"/>
    </row>
    <row r="12547" spans="2:3" x14ac:dyDescent="0.25">
      <c r="B12547" s="2"/>
      <c r="C12547" s="3"/>
    </row>
    <row r="12548" spans="2:3" x14ac:dyDescent="0.25">
      <c r="B12548" s="2"/>
      <c r="C12548" s="3"/>
    </row>
    <row r="12549" spans="2:3" x14ac:dyDescent="0.25">
      <c r="B12549" s="2"/>
      <c r="C12549" s="3"/>
    </row>
    <row r="12550" spans="2:3" x14ac:dyDescent="0.25">
      <c r="B12550" s="2"/>
      <c r="C12550" s="3"/>
    </row>
    <row r="12551" spans="2:3" x14ac:dyDescent="0.25">
      <c r="B12551" s="2"/>
      <c r="C12551" s="3"/>
    </row>
    <row r="12552" spans="2:3" x14ac:dyDescent="0.25">
      <c r="B12552" s="2"/>
      <c r="C12552" s="3"/>
    </row>
    <row r="12553" spans="2:3" x14ac:dyDescent="0.25">
      <c r="B12553" s="2"/>
      <c r="C12553" s="3"/>
    </row>
    <row r="12554" spans="2:3" x14ac:dyDescent="0.25">
      <c r="B12554" s="2"/>
      <c r="C12554" s="3"/>
    </row>
    <row r="12555" spans="2:3" x14ac:dyDescent="0.25">
      <c r="B12555" s="2"/>
      <c r="C12555" s="3"/>
    </row>
    <row r="12556" spans="2:3" x14ac:dyDescent="0.25">
      <c r="B12556" s="2"/>
      <c r="C12556" s="3"/>
    </row>
    <row r="12557" spans="2:3" x14ac:dyDescent="0.25">
      <c r="B12557" s="2"/>
      <c r="C12557" s="3"/>
    </row>
    <row r="12558" spans="2:3" x14ac:dyDescent="0.25">
      <c r="B12558" s="2"/>
      <c r="C12558" s="3"/>
    </row>
    <row r="12559" spans="2:3" x14ac:dyDescent="0.25">
      <c r="B12559" s="2"/>
      <c r="C12559" s="3"/>
    </row>
    <row r="12560" spans="2:3" x14ac:dyDescent="0.25">
      <c r="B12560" s="2"/>
      <c r="C12560" s="3"/>
    </row>
    <row r="12561" spans="2:3" x14ac:dyDescent="0.25">
      <c r="B12561" s="2"/>
      <c r="C12561" s="3"/>
    </row>
    <row r="12562" spans="2:3" x14ac:dyDescent="0.25">
      <c r="B12562" s="2"/>
      <c r="C12562" s="3"/>
    </row>
    <row r="12563" spans="2:3" x14ac:dyDescent="0.25">
      <c r="B12563" s="2"/>
      <c r="C12563" s="3"/>
    </row>
    <row r="12564" spans="2:3" x14ac:dyDescent="0.25">
      <c r="B12564" s="2"/>
      <c r="C12564" s="3"/>
    </row>
    <row r="12565" spans="2:3" x14ac:dyDescent="0.25">
      <c r="B12565" s="2"/>
      <c r="C12565" s="3"/>
    </row>
    <row r="12566" spans="2:3" x14ac:dyDescent="0.25">
      <c r="B12566" s="2"/>
      <c r="C12566" s="3"/>
    </row>
    <row r="12567" spans="2:3" x14ac:dyDescent="0.25">
      <c r="B12567" s="2"/>
      <c r="C12567" s="3"/>
    </row>
    <row r="12568" spans="2:3" x14ac:dyDescent="0.25">
      <c r="B12568" s="2"/>
      <c r="C12568" s="3"/>
    </row>
    <row r="12569" spans="2:3" x14ac:dyDescent="0.25">
      <c r="B12569" s="2"/>
      <c r="C12569" s="3"/>
    </row>
    <row r="12570" spans="2:3" x14ac:dyDescent="0.25">
      <c r="B12570" s="2"/>
      <c r="C12570" s="3"/>
    </row>
    <row r="12571" spans="2:3" x14ac:dyDescent="0.25">
      <c r="B12571" s="2"/>
      <c r="C12571" s="3"/>
    </row>
    <row r="12572" spans="2:3" x14ac:dyDescent="0.25">
      <c r="B12572" s="2"/>
      <c r="C12572" s="3"/>
    </row>
    <row r="12573" spans="2:3" x14ac:dyDescent="0.25">
      <c r="B12573" s="2"/>
      <c r="C12573" s="3"/>
    </row>
    <row r="12574" spans="2:3" x14ac:dyDescent="0.25">
      <c r="B12574" s="2"/>
      <c r="C12574" s="3"/>
    </row>
    <row r="12575" spans="2:3" x14ac:dyDescent="0.25">
      <c r="B12575" s="2"/>
      <c r="C12575" s="3"/>
    </row>
    <row r="12576" spans="2:3" x14ac:dyDescent="0.25">
      <c r="B12576" s="2"/>
      <c r="C12576" s="3"/>
    </row>
    <row r="12577" spans="2:3" x14ac:dyDescent="0.25">
      <c r="B12577" s="2"/>
      <c r="C12577" s="3"/>
    </row>
    <row r="12578" spans="2:3" x14ac:dyDescent="0.25">
      <c r="B12578" s="2"/>
      <c r="C12578" s="3"/>
    </row>
    <row r="12579" spans="2:3" x14ac:dyDescent="0.25">
      <c r="B12579" s="2"/>
      <c r="C12579" s="3"/>
    </row>
    <row r="12580" spans="2:3" x14ac:dyDescent="0.25">
      <c r="B12580" s="2"/>
      <c r="C12580" s="3"/>
    </row>
    <row r="12581" spans="2:3" x14ac:dyDescent="0.25">
      <c r="B12581" s="2"/>
      <c r="C12581" s="3"/>
    </row>
    <row r="12582" spans="2:3" x14ac:dyDescent="0.25">
      <c r="B12582" s="2"/>
      <c r="C12582" s="3"/>
    </row>
    <row r="12583" spans="2:3" x14ac:dyDescent="0.25">
      <c r="B12583" s="2"/>
      <c r="C12583" s="3"/>
    </row>
    <row r="12584" spans="2:3" x14ac:dyDescent="0.25">
      <c r="B12584" s="2"/>
      <c r="C12584" s="3"/>
    </row>
    <row r="12585" spans="2:3" x14ac:dyDescent="0.25">
      <c r="B12585" s="2"/>
      <c r="C12585" s="3"/>
    </row>
    <row r="12586" spans="2:3" x14ac:dyDescent="0.25">
      <c r="B12586" s="2"/>
      <c r="C12586" s="3"/>
    </row>
    <row r="12587" spans="2:3" x14ac:dyDescent="0.25">
      <c r="B12587" s="2"/>
      <c r="C12587" s="3"/>
    </row>
    <row r="12588" spans="2:3" x14ac:dyDescent="0.25">
      <c r="B12588" s="2"/>
      <c r="C12588" s="3"/>
    </row>
    <row r="12589" spans="2:3" x14ac:dyDescent="0.25">
      <c r="B12589" s="2"/>
      <c r="C12589" s="3"/>
    </row>
    <row r="12590" spans="2:3" x14ac:dyDescent="0.25">
      <c r="B12590" s="2"/>
      <c r="C12590" s="3"/>
    </row>
    <row r="12591" spans="2:3" x14ac:dyDescent="0.25">
      <c r="B12591" s="2"/>
      <c r="C12591" s="3"/>
    </row>
    <row r="12592" spans="2:3" x14ac:dyDescent="0.25">
      <c r="B12592" s="2"/>
      <c r="C12592" s="3"/>
    </row>
    <row r="12593" spans="2:3" x14ac:dyDescent="0.25">
      <c r="B12593" s="2"/>
      <c r="C12593" s="3"/>
    </row>
    <row r="12594" spans="2:3" x14ac:dyDescent="0.25">
      <c r="B12594" s="2"/>
      <c r="C12594" s="3"/>
    </row>
    <row r="12595" spans="2:3" x14ac:dyDescent="0.25">
      <c r="B12595" s="2"/>
      <c r="C12595" s="3"/>
    </row>
    <row r="12596" spans="2:3" x14ac:dyDescent="0.25">
      <c r="B12596" s="2"/>
      <c r="C12596" s="3"/>
    </row>
    <row r="12597" spans="2:3" x14ac:dyDescent="0.25">
      <c r="B12597" s="2"/>
      <c r="C12597" s="3"/>
    </row>
    <row r="12598" spans="2:3" x14ac:dyDescent="0.25">
      <c r="B12598" s="2"/>
      <c r="C12598" s="3"/>
    </row>
    <row r="12599" spans="2:3" x14ac:dyDescent="0.25">
      <c r="B12599" s="2"/>
      <c r="C12599" s="3"/>
    </row>
    <row r="12600" spans="2:3" x14ac:dyDescent="0.25">
      <c r="B12600" s="2"/>
      <c r="C12600" s="3"/>
    </row>
    <row r="12601" spans="2:3" x14ac:dyDescent="0.25">
      <c r="B12601" s="2"/>
      <c r="C12601" s="3"/>
    </row>
    <row r="12602" spans="2:3" x14ac:dyDescent="0.25">
      <c r="B12602" s="2"/>
      <c r="C12602" s="3"/>
    </row>
    <row r="12603" spans="2:3" x14ac:dyDescent="0.25">
      <c r="B12603" s="2"/>
      <c r="C12603" s="3"/>
    </row>
    <row r="12604" spans="2:3" x14ac:dyDescent="0.25">
      <c r="B12604" s="2"/>
      <c r="C12604" s="3"/>
    </row>
    <row r="12605" spans="2:3" x14ac:dyDescent="0.25">
      <c r="B12605" s="2"/>
      <c r="C12605" s="3"/>
    </row>
    <row r="12606" spans="2:3" x14ac:dyDescent="0.25">
      <c r="B12606" s="2"/>
      <c r="C12606" s="3"/>
    </row>
    <row r="12607" spans="2:3" x14ac:dyDescent="0.25">
      <c r="B12607" s="2"/>
      <c r="C12607" s="3"/>
    </row>
    <row r="12608" spans="2:3" x14ac:dyDescent="0.25">
      <c r="B12608" s="2"/>
      <c r="C12608" s="3"/>
    </row>
    <row r="12609" spans="2:3" x14ac:dyDescent="0.25">
      <c r="B12609" s="2"/>
      <c r="C12609" s="3"/>
    </row>
    <row r="12610" spans="2:3" x14ac:dyDescent="0.25">
      <c r="B12610" s="2"/>
      <c r="C12610" s="3"/>
    </row>
    <row r="12611" spans="2:3" x14ac:dyDescent="0.25">
      <c r="B12611" s="2"/>
      <c r="C12611" s="3"/>
    </row>
    <row r="12612" spans="2:3" x14ac:dyDescent="0.25">
      <c r="B12612" s="2"/>
      <c r="C12612" s="3"/>
    </row>
    <row r="12613" spans="2:3" x14ac:dyDescent="0.25">
      <c r="B12613" s="2"/>
      <c r="C12613" s="3"/>
    </row>
    <row r="12614" spans="2:3" x14ac:dyDescent="0.25">
      <c r="B12614" s="2"/>
      <c r="C12614" s="3"/>
    </row>
    <row r="12615" spans="2:3" x14ac:dyDescent="0.25">
      <c r="B12615" s="2"/>
      <c r="C12615" s="3"/>
    </row>
    <row r="12616" spans="2:3" x14ac:dyDescent="0.25">
      <c r="B12616" s="2"/>
      <c r="C12616" s="3"/>
    </row>
    <row r="12617" spans="2:3" x14ac:dyDescent="0.25">
      <c r="B12617" s="2"/>
      <c r="C12617" s="3"/>
    </row>
    <row r="12618" spans="2:3" x14ac:dyDescent="0.25">
      <c r="B12618" s="2"/>
      <c r="C12618" s="3"/>
    </row>
    <row r="12619" spans="2:3" x14ac:dyDescent="0.25">
      <c r="B12619" s="2"/>
      <c r="C12619" s="3"/>
    </row>
    <row r="12620" spans="2:3" x14ac:dyDescent="0.25">
      <c r="B12620" s="2"/>
      <c r="C12620" s="3"/>
    </row>
    <row r="12621" spans="2:3" x14ac:dyDescent="0.25">
      <c r="B12621" s="2"/>
      <c r="C12621" s="3"/>
    </row>
    <row r="12622" spans="2:3" x14ac:dyDescent="0.25">
      <c r="B12622" s="2"/>
      <c r="C12622" s="3"/>
    </row>
    <row r="12623" spans="2:3" x14ac:dyDescent="0.25">
      <c r="B12623" s="2"/>
      <c r="C12623" s="3"/>
    </row>
    <row r="12624" spans="2:3" x14ac:dyDescent="0.25">
      <c r="B12624" s="2"/>
      <c r="C12624" s="3"/>
    </row>
    <row r="12625" spans="2:3" x14ac:dyDescent="0.25">
      <c r="B12625" s="2"/>
      <c r="C12625" s="3"/>
    </row>
    <row r="12626" spans="2:3" x14ac:dyDescent="0.25">
      <c r="B12626" s="2"/>
      <c r="C12626" s="3"/>
    </row>
    <row r="12627" spans="2:3" x14ac:dyDescent="0.25">
      <c r="B12627" s="2"/>
      <c r="C12627" s="3"/>
    </row>
    <row r="12628" spans="2:3" x14ac:dyDescent="0.25">
      <c r="B12628" s="2"/>
      <c r="C12628" s="3"/>
    </row>
    <row r="12629" spans="2:3" x14ac:dyDescent="0.25">
      <c r="B12629" s="2"/>
      <c r="C12629" s="3"/>
    </row>
    <row r="12630" spans="2:3" x14ac:dyDescent="0.25">
      <c r="B12630" s="2"/>
      <c r="C12630" s="3"/>
    </row>
    <row r="12631" spans="2:3" x14ac:dyDescent="0.25">
      <c r="B12631" s="2"/>
      <c r="C12631" s="3"/>
    </row>
    <row r="12632" spans="2:3" x14ac:dyDescent="0.25">
      <c r="B12632" s="2"/>
      <c r="C12632" s="3"/>
    </row>
    <row r="12633" spans="2:3" x14ac:dyDescent="0.25">
      <c r="B12633" s="2"/>
      <c r="C12633" s="3"/>
    </row>
    <row r="12634" spans="2:3" x14ac:dyDescent="0.25">
      <c r="B12634" s="2"/>
      <c r="C12634" s="3"/>
    </row>
    <row r="12635" spans="2:3" x14ac:dyDescent="0.25">
      <c r="B12635" s="2"/>
      <c r="C12635" s="3"/>
    </row>
    <row r="12636" spans="2:3" x14ac:dyDescent="0.25">
      <c r="B12636" s="2"/>
      <c r="C12636" s="3"/>
    </row>
    <row r="12637" spans="2:3" x14ac:dyDescent="0.25">
      <c r="B12637" s="2"/>
      <c r="C12637" s="3"/>
    </row>
    <row r="12638" spans="2:3" x14ac:dyDescent="0.25">
      <c r="B12638" s="2"/>
      <c r="C12638" s="3"/>
    </row>
    <row r="12639" spans="2:3" x14ac:dyDescent="0.25">
      <c r="B12639" s="2"/>
      <c r="C12639" s="3"/>
    </row>
    <row r="12640" spans="2:3" x14ac:dyDescent="0.25">
      <c r="B12640" s="2"/>
      <c r="C12640" s="3"/>
    </row>
    <row r="12641" spans="2:3" x14ac:dyDescent="0.25">
      <c r="B12641" s="2"/>
      <c r="C12641" s="3"/>
    </row>
    <row r="12642" spans="2:3" x14ac:dyDescent="0.25">
      <c r="B12642" s="2"/>
      <c r="C12642" s="3"/>
    </row>
    <row r="12643" spans="2:3" x14ac:dyDescent="0.25">
      <c r="B12643" s="2"/>
      <c r="C12643" s="3"/>
    </row>
    <row r="12644" spans="2:3" x14ac:dyDescent="0.25">
      <c r="B12644" s="2"/>
      <c r="C12644" s="3"/>
    </row>
    <row r="12645" spans="2:3" x14ac:dyDescent="0.25">
      <c r="B12645" s="2"/>
      <c r="C12645" s="3"/>
    </row>
    <row r="12646" spans="2:3" x14ac:dyDescent="0.25">
      <c r="B12646" s="2"/>
      <c r="C12646" s="3"/>
    </row>
    <row r="12647" spans="2:3" x14ac:dyDescent="0.25">
      <c r="B12647" s="2"/>
      <c r="C12647" s="3"/>
    </row>
    <row r="12648" spans="2:3" x14ac:dyDescent="0.25">
      <c r="B12648" s="2"/>
      <c r="C12648" s="3"/>
    </row>
    <row r="12649" spans="2:3" x14ac:dyDescent="0.25">
      <c r="B12649" s="2"/>
      <c r="C12649" s="3"/>
    </row>
    <row r="12650" spans="2:3" x14ac:dyDescent="0.25">
      <c r="B12650" s="2"/>
      <c r="C12650" s="3"/>
    </row>
    <row r="12651" spans="2:3" x14ac:dyDescent="0.25">
      <c r="B12651" s="2"/>
      <c r="C12651" s="3"/>
    </row>
    <row r="12652" spans="2:3" x14ac:dyDescent="0.25">
      <c r="B12652" s="2"/>
      <c r="C12652" s="3"/>
    </row>
    <row r="12653" spans="2:3" x14ac:dyDescent="0.25">
      <c r="B12653" s="2"/>
      <c r="C12653" s="3"/>
    </row>
    <row r="12654" spans="2:3" x14ac:dyDescent="0.25">
      <c r="B12654" s="2"/>
      <c r="C12654" s="3"/>
    </row>
    <row r="12655" spans="2:3" x14ac:dyDescent="0.25">
      <c r="B12655" s="2"/>
      <c r="C12655" s="3"/>
    </row>
    <row r="12656" spans="2:3" x14ac:dyDescent="0.25">
      <c r="B12656" s="2"/>
      <c r="C12656" s="3"/>
    </row>
    <row r="12657" spans="2:3" x14ac:dyDescent="0.25">
      <c r="B12657" s="2"/>
      <c r="C12657" s="3"/>
    </row>
    <row r="12658" spans="2:3" x14ac:dyDescent="0.25">
      <c r="B12658" s="2"/>
      <c r="C12658" s="3"/>
    </row>
    <row r="12659" spans="2:3" x14ac:dyDescent="0.25">
      <c r="B12659" s="2"/>
      <c r="C12659" s="3"/>
    </row>
    <row r="12660" spans="2:3" x14ac:dyDescent="0.25">
      <c r="B12660" s="2"/>
      <c r="C12660" s="3"/>
    </row>
    <row r="12661" spans="2:3" x14ac:dyDescent="0.25">
      <c r="B12661" s="2"/>
      <c r="C12661" s="3"/>
    </row>
    <row r="12662" spans="2:3" x14ac:dyDescent="0.25">
      <c r="B12662" s="2"/>
      <c r="C12662" s="3"/>
    </row>
    <row r="12663" spans="2:3" x14ac:dyDescent="0.25">
      <c r="B12663" s="2"/>
      <c r="C12663" s="3"/>
    </row>
    <row r="12664" spans="2:3" x14ac:dyDescent="0.25">
      <c r="B12664" s="2"/>
      <c r="C12664" s="3"/>
    </row>
    <row r="12665" spans="2:3" x14ac:dyDescent="0.25">
      <c r="B12665" s="2"/>
      <c r="C12665" s="3"/>
    </row>
    <row r="12666" spans="2:3" x14ac:dyDescent="0.25">
      <c r="B12666" s="2"/>
      <c r="C12666" s="3"/>
    </row>
    <row r="12667" spans="2:3" x14ac:dyDescent="0.25">
      <c r="B12667" s="2"/>
      <c r="C12667" s="3"/>
    </row>
    <row r="12668" spans="2:3" x14ac:dyDescent="0.25">
      <c r="B12668" s="2"/>
      <c r="C12668" s="3"/>
    </row>
    <row r="12669" spans="2:3" x14ac:dyDescent="0.25">
      <c r="B12669" s="2"/>
      <c r="C12669" s="3"/>
    </row>
    <row r="12670" spans="2:3" x14ac:dyDescent="0.25">
      <c r="B12670" s="2"/>
      <c r="C12670" s="3"/>
    </row>
    <row r="12671" spans="2:3" x14ac:dyDescent="0.25">
      <c r="B12671" s="2"/>
      <c r="C12671" s="3"/>
    </row>
    <row r="12672" spans="2:3" x14ac:dyDescent="0.25">
      <c r="B12672" s="2"/>
      <c r="C12672" s="3"/>
    </row>
    <row r="12673" spans="2:3" x14ac:dyDescent="0.25">
      <c r="B12673" s="2"/>
      <c r="C12673" s="3"/>
    </row>
    <row r="12674" spans="2:3" x14ac:dyDescent="0.25">
      <c r="B12674" s="2"/>
      <c r="C12674" s="3"/>
    </row>
    <row r="12675" spans="2:3" x14ac:dyDescent="0.25">
      <c r="B12675" s="2"/>
      <c r="C12675" s="3"/>
    </row>
    <row r="12676" spans="2:3" x14ac:dyDescent="0.25">
      <c r="B12676" s="2"/>
      <c r="C12676" s="3"/>
    </row>
    <row r="12677" spans="2:3" x14ac:dyDescent="0.25">
      <c r="B12677" s="2"/>
      <c r="C12677" s="3"/>
    </row>
    <row r="12678" spans="2:3" x14ac:dyDescent="0.25">
      <c r="B12678" s="2"/>
      <c r="C12678" s="3"/>
    </row>
    <row r="12679" spans="2:3" x14ac:dyDescent="0.25">
      <c r="B12679" s="2"/>
      <c r="C12679" s="3"/>
    </row>
    <row r="12680" spans="2:3" x14ac:dyDescent="0.25">
      <c r="B12680" s="2"/>
      <c r="C12680" s="3"/>
    </row>
    <row r="12681" spans="2:3" x14ac:dyDescent="0.25">
      <c r="B12681" s="2"/>
      <c r="C12681" s="3"/>
    </row>
    <row r="12682" spans="2:3" x14ac:dyDescent="0.25">
      <c r="B12682" s="2"/>
      <c r="C12682" s="3"/>
    </row>
    <row r="12683" spans="2:3" x14ac:dyDescent="0.25">
      <c r="B12683" s="2"/>
      <c r="C12683" s="3"/>
    </row>
    <row r="12684" spans="2:3" x14ac:dyDescent="0.25">
      <c r="B12684" s="2"/>
      <c r="C12684" s="3"/>
    </row>
    <row r="12685" spans="2:3" x14ac:dyDescent="0.25">
      <c r="B12685" s="2"/>
      <c r="C12685" s="3"/>
    </row>
    <row r="12686" spans="2:3" x14ac:dyDescent="0.25">
      <c r="B12686" s="2"/>
      <c r="C12686" s="3"/>
    </row>
    <row r="12687" spans="2:3" x14ac:dyDescent="0.25">
      <c r="B12687" s="2"/>
      <c r="C12687" s="3"/>
    </row>
    <row r="12688" spans="2:3" x14ac:dyDescent="0.25">
      <c r="B12688" s="2"/>
      <c r="C12688" s="3"/>
    </row>
    <row r="12689" spans="2:3" x14ac:dyDescent="0.25">
      <c r="B12689" s="2"/>
      <c r="C12689" s="3"/>
    </row>
    <row r="12690" spans="2:3" x14ac:dyDescent="0.25">
      <c r="B12690" s="2"/>
      <c r="C12690" s="3"/>
    </row>
    <row r="12691" spans="2:3" x14ac:dyDescent="0.25">
      <c r="B12691" s="2"/>
      <c r="C12691" s="3"/>
    </row>
    <row r="12692" spans="2:3" x14ac:dyDescent="0.25">
      <c r="B12692" s="2"/>
      <c r="C12692" s="3"/>
    </row>
    <row r="12693" spans="2:3" x14ac:dyDescent="0.25">
      <c r="B12693" s="2"/>
      <c r="C12693" s="3"/>
    </row>
    <row r="12694" spans="2:3" x14ac:dyDescent="0.25">
      <c r="B12694" s="2"/>
      <c r="C12694" s="3"/>
    </row>
    <row r="12695" spans="2:3" x14ac:dyDescent="0.25">
      <c r="B12695" s="2"/>
      <c r="C12695" s="3"/>
    </row>
    <row r="12696" spans="2:3" x14ac:dyDescent="0.25">
      <c r="B12696" s="2"/>
      <c r="C12696" s="3"/>
    </row>
    <row r="12697" spans="2:3" x14ac:dyDescent="0.25">
      <c r="B12697" s="2"/>
      <c r="C12697" s="3"/>
    </row>
    <row r="12698" spans="2:3" x14ac:dyDescent="0.25">
      <c r="B12698" s="2"/>
      <c r="C12698" s="3"/>
    </row>
    <row r="12699" spans="2:3" x14ac:dyDescent="0.25">
      <c r="B12699" s="2"/>
      <c r="C12699" s="3"/>
    </row>
    <row r="12700" spans="2:3" x14ac:dyDescent="0.25">
      <c r="B12700" s="2"/>
      <c r="C12700" s="3"/>
    </row>
    <row r="12701" spans="2:3" x14ac:dyDescent="0.25">
      <c r="B12701" s="2"/>
      <c r="C12701" s="3"/>
    </row>
    <row r="12702" spans="2:3" x14ac:dyDescent="0.25">
      <c r="B12702" s="2"/>
      <c r="C12702" s="3"/>
    </row>
    <row r="12703" spans="2:3" x14ac:dyDescent="0.25">
      <c r="B12703" s="2"/>
      <c r="C12703" s="3"/>
    </row>
    <row r="12704" spans="2:3" x14ac:dyDescent="0.25">
      <c r="B12704" s="2"/>
      <c r="C12704" s="3"/>
    </row>
    <row r="12705" spans="2:3" x14ac:dyDescent="0.25">
      <c r="B12705" s="2"/>
      <c r="C12705" s="3"/>
    </row>
    <row r="12706" spans="2:3" x14ac:dyDescent="0.25">
      <c r="B12706" s="2"/>
      <c r="C12706" s="3"/>
    </row>
    <row r="12707" spans="2:3" x14ac:dyDescent="0.25">
      <c r="B12707" s="2"/>
      <c r="C12707" s="3"/>
    </row>
    <row r="12708" spans="2:3" x14ac:dyDescent="0.25">
      <c r="B12708" s="2"/>
      <c r="C12708" s="3"/>
    </row>
    <row r="12709" spans="2:3" x14ac:dyDescent="0.25">
      <c r="B12709" s="2"/>
      <c r="C12709" s="3"/>
    </row>
    <row r="12710" spans="2:3" x14ac:dyDescent="0.25">
      <c r="B12710" s="2"/>
      <c r="C12710" s="3"/>
    </row>
    <row r="12711" spans="2:3" x14ac:dyDescent="0.25">
      <c r="B12711" s="2"/>
      <c r="C12711" s="3"/>
    </row>
    <row r="12712" spans="2:3" x14ac:dyDescent="0.25">
      <c r="B12712" s="2"/>
      <c r="C12712" s="3"/>
    </row>
    <row r="12713" spans="2:3" x14ac:dyDescent="0.25">
      <c r="B12713" s="2"/>
      <c r="C12713" s="3"/>
    </row>
    <row r="12714" spans="2:3" x14ac:dyDescent="0.25">
      <c r="B12714" s="2"/>
      <c r="C12714" s="3"/>
    </row>
    <row r="12715" spans="2:3" x14ac:dyDescent="0.25">
      <c r="B12715" s="2"/>
      <c r="C12715" s="3"/>
    </row>
    <row r="12716" spans="2:3" x14ac:dyDescent="0.25">
      <c r="B12716" s="2"/>
      <c r="C12716" s="3"/>
    </row>
    <row r="12717" spans="2:3" x14ac:dyDescent="0.25">
      <c r="B12717" s="2"/>
      <c r="C12717" s="3"/>
    </row>
    <row r="12718" spans="2:3" x14ac:dyDescent="0.25">
      <c r="B12718" s="2"/>
      <c r="C12718" s="3"/>
    </row>
    <row r="12719" spans="2:3" x14ac:dyDescent="0.25">
      <c r="B12719" s="2"/>
      <c r="C12719" s="3"/>
    </row>
    <row r="12720" spans="2:3" x14ac:dyDescent="0.25">
      <c r="B12720" s="2"/>
      <c r="C12720" s="3"/>
    </row>
    <row r="12721" spans="2:3" x14ac:dyDescent="0.25">
      <c r="B12721" s="2"/>
      <c r="C12721" s="3"/>
    </row>
    <row r="12722" spans="2:3" x14ac:dyDescent="0.25">
      <c r="B12722" s="2"/>
      <c r="C12722" s="3"/>
    </row>
    <row r="12723" spans="2:3" x14ac:dyDescent="0.25">
      <c r="B12723" s="2"/>
      <c r="C12723" s="3"/>
    </row>
    <row r="12724" spans="2:3" x14ac:dyDescent="0.25">
      <c r="B12724" s="2"/>
      <c r="C12724" s="3"/>
    </row>
    <row r="12725" spans="2:3" x14ac:dyDescent="0.25">
      <c r="B12725" s="2"/>
      <c r="C12725" s="3"/>
    </row>
    <row r="12726" spans="2:3" x14ac:dyDescent="0.25">
      <c r="B12726" s="2"/>
      <c r="C12726" s="3"/>
    </row>
    <row r="12727" spans="2:3" x14ac:dyDescent="0.25">
      <c r="B12727" s="2"/>
      <c r="C12727" s="3"/>
    </row>
    <row r="12728" spans="2:3" x14ac:dyDescent="0.25">
      <c r="B12728" s="2"/>
      <c r="C12728" s="3"/>
    </row>
    <row r="12729" spans="2:3" x14ac:dyDescent="0.25">
      <c r="B12729" s="2"/>
      <c r="C12729" s="3"/>
    </row>
    <row r="12730" spans="2:3" x14ac:dyDescent="0.25">
      <c r="B12730" s="2"/>
      <c r="C12730" s="3"/>
    </row>
    <row r="12731" spans="2:3" x14ac:dyDescent="0.25">
      <c r="B12731" s="2"/>
      <c r="C12731" s="3"/>
    </row>
    <row r="12732" spans="2:3" x14ac:dyDescent="0.25">
      <c r="B12732" s="2"/>
      <c r="C12732" s="3"/>
    </row>
    <row r="12733" spans="2:3" x14ac:dyDescent="0.25">
      <c r="B12733" s="2"/>
      <c r="C12733" s="3"/>
    </row>
    <row r="12734" spans="2:3" x14ac:dyDescent="0.25">
      <c r="B12734" s="2"/>
      <c r="C12734" s="3"/>
    </row>
    <row r="12735" spans="2:3" x14ac:dyDescent="0.25">
      <c r="B12735" s="2"/>
      <c r="C12735" s="3"/>
    </row>
    <row r="12736" spans="2:3" x14ac:dyDescent="0.25">
      <c r="B12736" s="2"/>
      <c r="C12736" s="3"/>
    </row>
    <row r="12737" spans="2:3" x14ac:dyDescent="0.25">
      <c r="B12737" s="2"/>
      <c r="C12737" s="3"/>
    </row>
    <row r="12738" spans="2:3" x14ac:dyDescent="0.25">
      <c r="B12738" s="2"/>
      <c r="C12738" s="3"/>
    </row>
    <row r="12739" spans="2:3" x14ac:dyDescent="0.25">
      <c r="B12739" s="2"/>
      <c r="C12739" s="3"/>
    </row>
    <row r="12740" spans="2:3" x14ac:dyDescent="0.25">
      <c r="B12740" s="2"/>
      <c r="C12740" s="3"/>
    </row>
    <row r="12741" spans="2:3" x14ac:dyDescent="0.25">
      <c r="B12741" s="2"/>
      <c r="C12741" s="3"/>
    </row>
    <row r="12742" spans="2:3" x14ac:dyDescent="0.25">
      <c r="B12742" s="2"/>
      <c r="C12742" s="3"/>
    </row>
    <row r="12743" spans="2:3" x14ac:dyDescent="0.25">
      <c r="B12743" s="2"/>
      <c r="C12743" s="3"/>
    </row>
    <row r="12744" spans="2:3" x14ac:dyDescent="0.25">
      <c r="B12744" s="2"/>
      <c r="C12744" s="3"/>
    </row>
    <row r="12745" spans="2:3" x14ac:dyDescent="0.25">
      <c r="B12745" s="2"/>
      <c r="C12745" s="3"/>
    </row>
    <row r="12746" spans="2:3" x14ac:dyDescent="0.25">
      <c r="B12746" s="2"/>
      <c r="C12746" s="3"/>
    </row>
    <row r="12747" spans="2:3" x14ac:dyDescent="0.25">
      <c r="B12747" s="2"/>
      <c r="C12747" s="3"/>
    </row>
    <row r="12748" spans="2:3" x14ac:dyDescent="0.25">
      <c r="B12748" s="2"/>
      <c r="C12748" s="3"/>
    </row>
    <row r="12749" spans="2:3" x14ac:dyDescent="0.25">
      <c r="B12749" s="2"/>
      <c r="C12749" s="3"/>
    </row>
    <row r="12750" spans="2:3" x14ac:dyDescent="0.25">
      <c r="B12750" s="2"/>
      <c r="C12750" s="3"/>
    </row>
    <row r="12751" spans="2:3" x14ac:dyDescent="0.25">
      <c r="B12751" s="2"/>
      <c r="C12751" s="3"/>
    </row>
    <row r="12752" spans="2:3" x14ac:dyDescent="0.25">
      <c r="B12752" s="2"/>
      <c r="C12752" s="3"/>
    </row>
    <row r="12753" spans="2:3" x14ac:dyDescent="0.25">
      <c r="B12753" s="2"/>
      <c r="C12753" s="3"/>
    </row>
    <row r="12754" spans="2:3" x14ac:dyDescent="0.25">
      <c r="B12754" s="2"/>
      <c r="C12754" s="3"/>
    </row>
    <row r="12755" spans="2:3" x14ac:dyDescent="0.25">
      <c r="B12755" s="2"/>
      <c r="C12755" s="3"/>
    </row>
    <row r="12756" spans="2:3" x14ac:dyDescent="0.25">
      <c r="B12756" s="2"/>
      <c r="C12756" s="3"/>
    </row>
    <row r="12757" spans="2:3" x14ac:dyDescent="0.25">
      <c r="B12757" s="2"/>
      <c r="C12757" s="3"/>
    </row>
    <row r="12758" spans="2:3" x14ac:dyDescent="0.25">
      <c r="B12758" s="2"/>
      <c r="C12758" s="3"/>
    </row>
    <row r="12759" spans="2:3" x14ac:dyDescent="0.25">
      <c r="B12759" s="2"/>
      <c r="C12759" s="3"/>
    </row>
    <row r="12760" spans="2:3" x14ac:dyDescent="0.25">
      <c r="B12760" s="2"/>
      <c r="C12760" s="3"/>
    </row>
    <row r="12761" spans="2:3" x14ac:dyDescent="0.25">
      <c r="B12761" s="2"/>
      <c r="C12761" s="3"/>
    </row>
    <row r="12762" spans="2:3" x14ac:dyDescent="0.25">
      <c r="B12762" s="2"/>
      <c r="C12762" s="3"/>
    </row>
    <row r="12763" spans="2:3" x14ac:dyDescent="0.25">
      <c r="B12763" s="2"/>
      <c r="C12763" s="3"/>
    </row>
    <row r="12764" spans="2:3" x14ac:dyDescent="0.25">
      <c r="B12764" s="2"/>
      <c r="C12764" s="3"/>
    </row>
    <row r="12765" spans="2:3" x14ac:dyDescent="0.25">
      <c r="B12765" s="2"/>
      <c r="C12765" s="3"/>
    </row>
    <row r="12766" spans="2:3" x14ac:dyDescent="0.25">
      <c r="B12766" s="2"/>
      <c r="C12766" s="3"/>
    </row>
    <row r="12767" spans="2:3" x14ac:dyDescent="0.25">
      <c r="B12767" s="2"/>
      <c r="C12767" s="3"/>
    </row>
    <row r="12768" spans="2:3" x14ac:dyDescent="0.25">
      <c r="B12768" s="2"/>
      <c r="C12768" s="3"/>
    </row>
    <row r="12769" spans="2:3" x14ac:dyDescent="0.25">
      <c r="B12769" s="2"/>
      <c r="C12769" s="3"/>
    </row>
    <row r="12770" spans="2:3" x14ac:dyDescent="0.25">
      <c r="B12770" s="2"/>
      <c r="C12770" s="3"/>
    </row>
    <row r="12771" spans="2:3" x14ac:dyDescent="0.25">
      <c r="B12771" s="2"/>
      <c r="C12771" s="3"/>
    </row>
    <row r="12772" spans="2:3" x14ac:dyDescent="0.25">
      <c r="B12772" s="2"/>
      <c r="C12772" s="3"/>
    </row>
    <row r="12773" spans="2:3" x14ac:dyDescent="0.25">
      <c r="B12773" s="2"/>
      <c r="C12773" s="3"/>
    </row>
    <row r="12774" spans="2:3" x14ac:dyDescent="0.25">
      <c r="B12774" s="2"/>
      <c r="C12774" s="3"/>
    </row>
    <row r="12775" spans="2:3" x14ac:dyDescent="0.25">
      <c r="B12775" s="2"/>
      <c r="C12775" s="3"/>
    </row>
    <row r="12776" spans="2:3" x14ac:dyDescent="0.25">
      <c r="B12776" s="2"/>
      <c r="C12776" s="3"/>
    </row>
    <row r="12777" spans="2:3" x14ac:dyDescent="0.25">
      <c r="B12777" s="2"/>
      <c r="C12777" s="3"/>
    </row>
    <row r="12778" spans="2:3" x14ac:dyDescent="0.25">
      <c r="B12778" s="2"/>
      <c r="C12778" s="3"/>
    </row>
    <row r="12779" spans="2:3" x14ac:dyDescent="0.25">
      <c r="B12779" s="2"/>
      <c r="C12779" s="3"/>
    </row>
    <row r="12780" spans="2:3" x14ac:dyDescent="0.25">
      <c r="B12780" s="2"/>
      <c r="C12780" s="3"/>
    </row>
    <row r="12781" spans="2:3" x14ac:dyDescent="0.25">
      <c r="B12781" s="2"/>
      <c r="C12781" s="3"/>
    </row>
    <row r="12782" spans="2:3" x14ac:dyDescent="0.25">
      <c r="B12782" s="2"/>
      <c r="C12782" s="3"/>
    </row>
    <row r="12783" spans="2:3" x14ac:dyDescent="0.25">
      <c r="B12783" s="2"/>
      <c r="C12783" s="3"/>
    </row>
    <row r="12784" spans="2:3" x14ac:dyDescent="0.25">
      <c r="B12784" s="2"/>
      <c r="C12784" s="3"/>
    </row>
    <row r="12785" spans="2:3" x14ac:dyDescent="0.25">
      <c r="B12785" s="2"/>
      <c r="C12785" s="3"/>
    </row>
    <row r="12786" spans="2:3" x14ac:dyDescent="0.25">
      <c r="B12786" s="2"/>
      <c r="C12786" s="3"/>
    </row>
    <row r="12787" spans="2:3" x14ac:dyDescent="0.25">
      <c r="B12787" s="2"/>
      <c r="C12787" s="3"/>
    </row>
    <row r="12788" spans="2:3" x14ac:dyDescent="0.25">
      <c r="B12788" s="2"/>
      <c r="C12788" s="3"/>
    </row>
    <row r="12789" spans="2:3" x14ac:dyDescent="0.25">
      <c r="B12789" s="2"/>
      <c r="C12789" s="3"/>
    </row>
    <row r="12790" spans="2:3" x14ac:dyDescent="0.25">
      <c r="B12790" s="2"/>
      <c r="C12790" s="3"/>
    </row>
    <row r="12791" spans="2:3" x14ac:dyDescent="0.25">
      <c r="B12791" s="2"/>
      <c r="C12791" s="3"/>
    </row>
    <row r="12792" spans="2:3" x14ac:dyDescent="0.25">
      <c r="B12792" s="2"/>
      <c r="C12792" s="3"/>
    </row>
    <row r="12793" spans="2:3" x14ac:dyDescent="0.25">
      <c r="B12793" s="2"/>
      <c r="C12793" s="3"/>
    </row>
    <row r="12794" spans="2:3" x14ac:dyDescent="0.25">
      <c r="B12794" s="2"/>
      <c r="C12794" s="3"/>
    </row>
    <row r="12795" spans="2:3" x14ac:dyDescent="0.25">
      <c r="B12795" s="2"/>
      <c r="C12795" s="3"/>
    </row>
    <row r="12796" spans="2:3" x14ac:dyDescent="0.25">
      <c r="B12796" s="2"/>
      <c r="C12796" s="3"/>
    </row>
    <row r="12797" spans="2:3" x14ac:dyDescent="0.25">
      <c r="B12797" s="2"/>
      <c r="C12797" s="3"/>
    </row>
    <row r="12798" spans="2:3" x14ac:dyDescent="0.25">
      <c r="B12798" s="2"/>
      <c r="C12798" s="3"/>
    </row>
    <row r="12799" spans="2:3" x14ac:dyDescent="0.25">
      <c r="B12799" s="2"/>
      <c r="C12799" s="3"/>
    </row>
    <row r="12800" spans="2:3" x14ac:dyDescent="0.25">
      <c r="B12800" s="2"/>
      <c r="C12800" s="3"/>
    </row>
    <row r="12801" spans="2:3" x14ac:dyDescent="0.25">
      <c r="B12801" s="2"/>
      <c r="C12801" s="3"/>
    </row>
    <row r="12802" spans="2:3" x14ac:dyDescent="0.25">
      <c r="B12802" s="2"/>
      <c r="C12802" s="3"/>
    </row>
    <row r="12803" spans="2:3" x14ac:dyDescent="0.25">
      <c r="B12803" s="2"/>
      <c r="C12803" s="3"/>
    </row>
    <row r="12804" spans="2:3" x14ac:dyDescent="0.25">
      <c r="B12804" s="2"/>
      <c r="C12804" s="3"/>
    </row>
    <row r="12805" spans="2:3" x14ac:dyDescent="0.25">
      <c r="B12805" s="2"/>
      <c r="C12805" s="3"/>
    </row>
    <row r="12806" spans="2:3" x14ac:dyDescent="0.25">
      <c r="B12806" s="2"/>
      <c r="C12806" s="3"/>
    </row>
    <row r="12807" spans="2:3" x14ac:dyDescent="0.25">
      <c r="B12807" s="2"/>
      <c r="C12807" s="3"/>
    </row>
    <row r="12808" spans="2:3" x14ac:dyDescent="0.25">
      <c r="B12808" s="2"/>
      <c r="C12808" s="3"/>
    </row>
    <row r="12809" spans="2:3" x14ac:dyDescent="0.25">
      <c r="B12809" s="2"/>
      <c r="C12809" s="3"/>
    </row>
    <row r="12810" spans="2:3" x14ac:dyDescent="0.25">
      <c r="B12810" s="2"/>
      <c r="C12810" s="3"/>
    </row>
    <row r="12811" spans="2:3" x14ac:dyDescent="0.25">
      <c r="B12811" s="2"/>
      <c r="C12811" s="3"/>
    </row>
    <row r="12812" spans="2:3" x14ac:dyDescent="0.25">
      <c r="B12812" s="2"/>
      <c r="C12812" s="3"/>
    </row>
    <row r="12813" spans="2:3" x14ac:dyDescent="0.25">
      <c r="B12813" s="2"/>
      <c r="C12813" s="3"/>
    </row>
    <row r="12814" spans="2:3" x14ac:dyDescent="0.25">
      <c r="B12814" s="2"/>
      <c r="C12814" s="3"/>
    </row>
    <row r="12815" spans="2:3" x14ac:dyDescent="0.25">
      <c r="B12815" s="2"/>
      <c r="C12815" s="3"/>
    </row>
    <row r="12816" spans="2:3" x14ac:dyDescent="0.25">
      <c r="B12816" s="2"/>
      <c r="C12816" s="3"/>
    </row>
    <row r="12817" spans="2:3" x14ac:dyDescent="0.25">
      <c r="B12817" s="2"/>
      <c r="C12817" s="3"/>
    </row>
    <row r="12818" spans="2:3" x14ac:dyDescent="0.25">
      <c r="B12818" s="2"/>
      <c r="C12818" s="3"/>
    </row>
    <row r="12819" spans="2:3" x14ac:dyDescent="0.25">
      <c r="B12819" s="2"/>
      <c r="C12819" s="3"/>
    </row>
    <row r="12820" spans="2:3" x14ac:dyDescent="0.25">
      <c r="B12820" s="2"/>
      <c r="C12820" s="3"/>
    </row>
    <row r="12821" spans="2:3" x14ac:dyDescent="0.25">
      <c r="B12821" s="2"/>
      <c r="C12821" s="3"/>
    </row>
    <row r="12822" spans="2:3" x14ac:dyDescent="0.25">
      <c r="B12822" s="2"/>
      <c r="C12822" s="3"/>
    </row>
    <row r="12823" spans="2:3" x14ac:dyDescent="0.25">
      <c r="B12823" s="2"/>
      <c r="C12823" s="3"/>
    </row>
    <row r="12824" spans="2:3" x14ac:dyDescent="0.25">
      <c r="B12824" s="2"/>
      <c r="C12824" s="3"/>
    </row>
    <row r="12825" spans="2:3" x14ac:dyDescent="0.25">
      <c r="B12825" s="2"/>
      <c r="C12825" s="3"/>
    </row>
    <row r="12826" spans="2:3" x14ac:dyDescent="0.25">
      <c r="B12826" s="2"/>
      <c r="C12826" s="3"/>
    </row>
    <row r="12827" spans="2:3" x14ac:dyDescent="0.25">
      <c r="B12827" s="2"/>
      <c r="C12827" s="3"/>
    </row>
    <row r="12828" spans="2:3" x14ac:dyDescent="0.25">
      <c r="B12828" s="2"/>
      <c r="C12828" s="3"/>
    </row>
    <row r="12829" spans="2:3" x14ac:dyDescent="0.25">
      <c r="B12829" s="2"/>
      <c r="C12829" s="3"/>
    </row>
    <row r="12830" spans="2:3" x14ac:dyDescent="0.25">
      <c r="B12830" s="2"/>
      <c r="C12830" s="3"/>
    </row>
    <row r="12831" spans="2:3" x14ac:dyDescent="0.25">
      <c r="B12831" s="2"/>
      <c r="C12831" s="3"/>
    </row>
    <row r="12832" spans="2:3" x14ac:dyDescent="0.25">
      <c r="B12832" s="2"/>
      <c r="C12832" s="3"/>
    </row>
    <row r="12833" spans="2:3" x14ac:dyDescent="0.25">
      <c r="B12833" s="2"/>
      <c r="C12833" s="3"/>
    </row>
    <row r="12834" spans="2:3" x14ac:dyDescent="0.25">
      <c r="B12834" s="2"/>
      <c r="C12834" s="3"/>
    </row>
    <row r="12835" spans="2:3" x14ac:dyDescent="0.25">
      <c r="B12835" s="2"/>
      <c r="C12835" s="3"/>
    </row>
    <row r="12836" spans="2:3" x14ac:dyDescent="0.25">
      <c r="B12836" s="2"/>
      <c r="C12836" s="3"/>
    </row>
    <row r="12837" spans="2:3" x14ac:dyDescent="0.25">
      <c r="B12837" s="2"/>
      <c r="C12837" s="3"/>
    </row>
    <row r="12838" spans="2:3" x14ac:dyDescent="0.25">
      <c r="B12838" s="2"/>
      <c r="C12838" s="3"/>
    </row>
    <row r="12839" spans="2:3" x14ac:dyDescent="0.25">
      <c r="B12839" s="2"/>
      <c r="C12839" s="3"/>
    </row>
    <row r="12840" spans="2:3" x14ac:dyDescent="0.25">
      <c r="B12840" s="2"/>
      <c r="C12840" s="3"/>
    </row>
    <row r="12841" spans="2:3" x14ac:dyDescent="0.25">
      <c r="B12841" s="2"/>
      <c r="C12841" s="3"/>
    </row>
    <row r="12842" spans="2:3" x14ac:dyDescent="0.25">
      <c r="B12842" s="2"/>
      <c r="C12842" s="3"/>
    </row>
    <row r="12843" spans="2:3" x14ac:dyDescent="0.25">
      <c r="B12843" s="2"/>
      <c r="C12843" s="3"/>
    </row>
    <row r="12844" spans="2:3" x14ac:dyDescent="0.25">
      <c r="B12844" s="2"/>
      <c r="C12844" s="3"/>
    </row>
    <row r="12845" spans="2:3" x14ac:dyDescent="0.25">
      <c r="B12845" s="2"/>
      <c r="C12845" s="3"/>
    </row>
    <row r="12846" spans="2:3" x14ac:dyDescent="0.25">
      <c r="B12846" s="2"/>
      <c r="C12846" s="3"/>
    </row>
    <row r="12847" spans="2:3" x14ac:dyDescent="0.25">
      <c r="B12847" s="2"/>
      <c r="C12847" s="3"/>
    </row>
    <row r="12848" spans="2:3" x14ac:dyDescent="0.25">
      <c r="B12848" s="2"/>
      <c r="C12848" s="3"/>
    </row>
    <row r="12849" spans="2:3" x14ac:dyDescent="0.25">
      <c r="B12849" s="2"/>
      <c r="C12849" s="3"/>
    </row>
    <row r="12850" spans="2:3" x14ac:dyDescent="0.25">
      <c r="B12850" s="2"/>
      <c r="C12850" s="3"/>
    </row>
    <row r="12851" spans="2:3" x14ac:dyDescent="0.25">
      <c r="B12851" s="2"/>
      <c r="C12851" s="3"/>
    </row>
    <row r="12852" spans="2:3" x14ac:dyDescent="0.25">
      <c r="B12852" s="2"/>
      <c r="C12852" s="3"/>
    </row>
    <row r="12853" spans="2:3" x14ac:dyDescent="0.25">
      <c r="B12853" s="2"/>
      <c r="C12853" s="3"/>
    </row>
    <row r="12854" spans="2:3" x14ac:dyDescent="0.25">
      <c r="B12854" s="2"/>
      <c r="C12854" s="3"/>
    </row>
    <row r="12855" spans="2:3" x14ac:dyDescent="0.25">
      <c r="B12855" s="2"/>
      <c r="C12855" s="3"/>
    </row>
    <row r="12856" spans="2:3" x14ac:dyDescent="0.25">
      <c r="B12856" s="2"/>
      <c r="C12856" s="3"/>
    </row>
    <row r="12857" spans="2:3" x14ac:dyDescent="0.25">
      <c r="B12857" s="2"/>
      <c r="C12857" s="3"/>
    </row>
    <row r="12858" spans="2:3" x14ac:dyDescent="0.25">
      <c r="B12858" s="2"/>
      <c r="C12858" s="3"/>
    </row>
    <row r="12859" spans="2:3" x14ac:dyDescent="0.25">
      <c r="B12859" s="2"/>
      <c r="C12859" s="3"/>
    </row>
    <row r="12860" spans="2:3" x14ac:dyDescent="0.25">
      <c r="B12860" s="2"/>
      <c r="C12860" s="3"/>
    </row>
    <row r="12861" spans="2:3" x14ac:dyDescent="0.25">
      <c r="B12861" s="2"/>
      <c r="C12861" s="3"/>
    </row>
    <row r="12862" spans="2:3" x14ac:dyDescent="0.25">
      <c r="B12862" s="2"/>
      <c r="C12862" s="3"/>
    </row>
    <row r="12863" spans="2:3" x14ac:dyDescent="0.25">
      <c r="B12863" s="2"/>
      <c r="C12863" s="3"/>
    </row>
    <row r="12864" spans="2:3" x14ac:dyDescent="0.25">
      <c r="B12864" s="2"/>
      <c r="C12864" s="3"/>
    </row>
    <row r="12865" spans="2:3" x14ac:dyDescent="0.25">
      <c r="B12865" s="2"/>
      <c r="C12865" s="3"/>
    </row>
    <row r="12866" spans="2:3" x14ac:dyDescent="0.25">
      <c r="B12866" s="2"/>
      <c r="C12866" s="3"/>
    </row>
    <row r="12867" spans="2:3" x14ac:dyDescent="0.25">
      <c r="B12867" s="2"/>
      <c r="C12867" s="3"/>
    </row>
    <row r="12868" spans="2:3" x14ac:dyDescent="0.25">
      <c r="B12868" s="2"/>
      <c r="C12868" s="3"/>
    </row>
    <row r="12869" spans="2:3" x14ac:dyDescent="0.25">
      <c r="B12869" s="2"/>
      <c r="C12869" s="3"/>
    </row>
    <row r="12870" spans="2:3" x14ac:dyDescent="0.25">
      <c r="B12870" s="2"/>
      <c r="C12870" s="3"/>
    </row>
    <row r="12871" spans="2:3" x14ac:dyDescent="0.25">
      <c r="B12871" s="2"/>
      <c r="C12871" s="3"/>
    </row>
    <row r="12872" spans="2:3" x14ac:dyDescent="0.25">
      <c r="B12872" s="2"/>
      <c r="C12872" s="3"/>
    </row>
    <row r="12873" spans="2:3" x14ac:dyDescent="0.25">
      <c r="B12873" s="2"/>
      <c r="C12873" s="3"/>
    </row>
    <row r="12874" spans="2:3" x14ac:dyDescent="0.25">
      <c r="B12874" s="2"/>
      <c r="C12874" s="3"/>
    </row>
    <row r="12875" spans="2:3" x14ac:dyDescent="0.25">
      <c r="B12875" s="2"/>
      <c r="C12875" s="3"/>
    </row>
    <row r="12876" spans="2:3" x14ac:dyDescent="0.25">
      <c r="B12876" s="2"/>
      <c r="C12876" s="3"/>
    </row>
    <row r="12877" spans="2:3" x14ac:dyDescent="0.25">
      <c r="B12877" s="2"/>
      <c r="C12877" s="3"/>
    </row>
    <row r="12878" spans="2:3" x14ac:dyDescent="0.25">
      <c r="B12878" s="2"/>
      <c r="C12878" s="3"/>
    </row>
    <row r="12879" spans="2:3" x14ac:dyDescent="0.25">
      <c r="B12879" s="2"/>
      <c r="C12879" s="3"/>
    </row>
    <row r="12880" spans="2:3" x14ac:dyDescent="0.25">
      <c r="B12880" s="2"/>
      <c r="C12880" s="3"/>
    </row>
    <row r="12881" spans="2:3" x14ac:dyDescent="0.25">
      <c r="B12881" s="2"/>
      <c r="C12881" s="3"/>
    </row>
    <row r="12882" spans="2:3" x14ac:dyDescent="0.25">
      <c r="B12882" s="2"/>
      <c r="C12882" s="3"/>
    </row>
    <row r="12883" spans="2:3" x14ac:dyDescent="0.25">
      <c r="B12883" s="2"/>
      <c r="C12883" s="3"/>
    </row>
    <row r="12884" spans="2:3" x14ac:dyDescent="0.25">
      <c r="B12884" s="2"/>
      <c r="C12884" s="3"/>
    </row>
    <row r="12885" spans="2:3" x14ac:dyDescent="0.25">
      <c r="B12885" s="2"/>
      <c r="C12885" s="3"/>
    </row>
    <row r="12886" spans="2:3" x14ac:dyDescent="0.25">
      <c r="B12886" s="2"/>
      <c r="C12886" s="3"/>
    </row>
    <row r="12887" spans="2:3" x14ac:dyDescent="0.25">
      <c r="B12887" s="2"/>
      <c r="C12887" s="3"/>
    </row>
    <row r="12888" spans="2:3" x14ac:dyDescent="0.25">
      <c r="B12888" s="2"/>
      <c r="C12888" s="3"/>
    </row>
    <row r="12889" spans="2:3" x14ac:dyDescent="0.25">
      <c r="B12889" s="2"/>
      <c r="C12889" s="3"/>
    </row>
    <row r="12890" spans="2:3" x14ac:dyDescent="0.25">
      <c r="B12890" s="2"/>
      <c r="C12890" s="3"/>
    </row>
    <row r="12891" spans="2:3" x14ac:dyDescent="0.25">
      <c r="B12891" s="2"/>
      <c r="C12891" s="3"/>
    </row>
    <row r="12892" spans="2:3" x14ac:dyDescent="0.25">
      <c r="B12892" s="2"/>
      <c r="C12892" s="3"/>
    </row>
    <row r="12893" spans="2:3" x14ac:dyDescent="0.25">
      <c r="B12893" s="2"/>
      <c r="C12893" s="3"/>
    </row>
    <row r="12894" spans="2:3" x14ac:dyDescent="0.25">
      <c r="B12894" s="2"/>
      <c r="C12894" s="3"/>
    </row>
    <row r="12895" spans="2:3" x14ac:dyDescent="0.25">
      <c r="B12895" s="2"/>
      <c r="C12895" s="3"/>
    </row>
    <row r="12896" spans="2:3" x14ac:dyDescent="0.25">
      <c r="B12896" s="2"/>
      <c r="C12896" s="3"/>
    </row>
    <row r="12897" spans="2:3" x14ac:dyDescent="0.25">
      <c r="B12897" s="2"/>
      <c r="C12897" s="3"/>
    </row>
    <row r="12898" spans="2:3" x14ac:dyDescent="0.25">
      <c r="B12898" s="2"/>
      <c r="C12898" s="3"/>
    </row>
    <row r="12899" spans="2:3" x14ac:dyDescent="0.25">
      <c r="B12899" s="2"/>
      <c r="C12899" s="3"/>
    </row>
    <row r="12900" spans="2:3" x14ac:dyDescent="0.25">
      <c r="B12900" s="2"/>
      <c r="C12900" s="3"/>
    </row>
    <row r="12901" spans="2:3" x14ac:dyDescent="0.25">
      <c r="B12901" s="2"/>
      <c r="C12901" s="3"/>
    </row>
    <row r="12902" spans="2:3" x14ac:dyDescent="0.25">
      <c r="B12902" s="2"/>
      <c r="C12902" s="3"/>
    </row>
    <row r="12903" spans="2:3" x14ac:dyDescent="0.25">
      <c r="B12903" s="2"/>
      <c r="C12903" s="3"/>
    </row>
    <row r="12904" spans="2:3" x14ac:dyDescent="0.25">
      <c r="B12904" s="2"/>
      <c r="C12904" s="3"/>
    </row>
    <row r="12905" spans="2:3" x14ac:dyDescent="0.25">
      <c r="B12905" s="2"/>
      <c r="C12905" s="3"/>
    </row>
    <row r="12906" spans="2:3" x14ac:dyDescent="0.25">
      <c r="B12906" s="2"/>
      <c r="C12906" s="3"/>
    </row>
    <row r="12907" spans="2:3" x14ac:dyDescent="0.25">
      <c r="B12907" s="2"/>
      <c r="C12907" s="3"/>
    </row>
    <row r="12908" spans="2:3" x14ac:dyDescent="0.25">
      <c r="B12908" s="2"/>
      <c r="C12908" s="3"/>
    </row>
    <row r="12909" spans="2:3" x14ac:dyDescent="0.25">
      <c r="B12909" s="2"/>
      <c r="C12909" s="3"/>
    </row>
    <row r="12910" spans="2:3" x14ac:dyDescent="0.25">
      <c r="B12910" s="2"/>
      <c r="C12910" s="3"/>
    </row>
    <row r="12911" spans="2:3" x14ac:dyDescent="0.25">
      <c r="B12911" s="2"/>
      <c r="C12911" s="3"/>
    </row>
    <row r="12912" spans="2:3" x14ac:dyDescent="0.25">
      <c r="B12912" s="2"/>
      <c r="C12912" s="3"/>
    </row>
    <row r="12913" spans="2:3" x14ac:dyDescent="0.25">
      <c r="B12913" s="2"/>
      <c r="C12913" s="3"/>
    </row>
    <row r="12914" spans="2:3" x14ac:dyDescent="0.25">
      <c r="B12914" s="2"/>
      <c r="C12914" s="3"/>
    </row>
    <row r="12915" spans="2:3" x14ac:dyDescent="0.25">
      <c r="B12915" s="2"/>
      <c r="C12915" s="3"/>
    </row>
    <row r="12916" spans="2:3" x14ac:dyDescent="0.25">
      <c r="B12916" s="2"/>
      <c r="C12916" s="3"/>
    </row>
    <row r="12917" spans="2:3" x14ac:dyDescent="0.25">
      <c r="B12917" s="2"/>
      <c r="C12917" s="3"/>
    </row>
    <row r="12918" spans="2:3" x14ac:dyDescent="0.25">
      <c r="B12918" s="2"/>
      <c r="C12918" s="3"/>
    </row>
    <row r="12919" spans="2:3" x14ac:dyDescent="0.25">
      <c r="B12919" s="2"/>
      <c r="C12919" s="3"/>
    </row>
    <row r="12920" spans="2:3" x14ac:dyDescent="0.25">
      <c r="B12920" s="2"/>
      <c r="C12920" s="3"/>
    </row>
    <row r="12921" spans="2:3" x14ac:dyDescent="0.25">
      <c r="B12921" s="2"/>
      <c r="C12921" s="3"/>
    </row>
    <row r="12922" spans="2:3" x14ac:dyDescent="0.25">
      <c r="B12922" s="2"/>
      <c r="C12922" s="3"/>
    </row>
    <row r="12923" spans="2:3" x14ac:dyDescent="0.25">
      <c r="B12923" s="2"/>
      <c r="C12923" s="3"/>
    </row>
    <row r="12924" spans="2:3" x14ac:dyDescent="0.25">
      <c r="B12924" s="2"/>
      <c r="C12924" s="3"/>
    </row>
    <row r="12925" spans="2:3" x14ac:dyDescent="0.25">
      <c r="B12925" s="2"/>
      <c r="C12925" s="3"/>
    </row>
    <row r="12926" spans="2:3" x14ac:dyDescent="0.25">
      <c r="B12926" s="2"/>
      <c r="C12926" s="3"/>
    </row>
    <row r="12927" spans="2:3" x14ac:dyDescent="0.25">
      <c r="B12927" s="2"/>
      <c r="C12927" s="3"/>
    </row>
    <row r="12928" spans="2:3" x14ac:dyDescent="0.25">
      <c r="B12928" s="2"/>
      <c r="C12928" s="3"/>
    </row>
    <row r="12929" spans="2:3" x14ac:dyDescent="0.25">
      <c r="B12929" s="2"/>
      <c r="C12929" s="3"/>
    </row>
    <row r="12930" spans="2:3" x14ac:dyDescent="0.25">
      <c r="B12930" s="2"/>
      <c r="C12930" s="3"/>
    </row>
    <row r="12931" spans="2:3" x14ac:dyDescent="0.25">
      <c r="B12931" s="2"/>
      <c r="C12931" s="3"/>
    </row>
    <row r="12932" spans="2:3" x14ac:dyDescent="0.25">
      <c r="B12932" s="2"/>
      <c r="C12932" s="3"/>
    </row>
    <row r="12933" spans="2:3" x14ac:dyDescent="0.25">
      <c r="B12933" s="2"/>
      <c r="C12933" s="3"/>
    </row>
    <row r="12934" spans="2:3" x14ac:dyDescent="0.25">
      <c r="B12934" s="2"/>
      <c r="C12934" s="3"/>
    </row>
    <row r="12935" spans="2:3" x14ac:dyDescent="0.25">
      <c r="B12935" s="2"/>
      <c r="C12935" s="3"/>
    </row>
    <row r="12936" spans="2:3" x14ac:dyDescent="0.25">
      <c r="B12936" s="2"/>
      <c r="C12936" s="3"/>
    </row>
    <row r="12937" spans="2:3" x14ac:dyDescent="0.25">
      <c r="B12937" s="2"/>
      <c r="C12937" s="3"/>
    </row>
    <row r="12938" spans="2:3" x14ac:dyDescent="0.25">
      <c r="B12938" s="2"/>
      <c r="C12938" s="3"/>
    </row>
    <row r="12939" spans="2:3" x14ac:dyDescent="0.25">
      <c r="B12939" s="2"/>
      <c r="C12939" s="3"/>
    </row>
    <row r="12940" spans="2:3" x14ac:dyDescent="0.25">
      <c r="B12940" s="2"/>
      <c r="C12940" s="3"/>
    </row>
    <row r="12941" spans="2:3" x14ac:dyDescent="0.25">
      <c r="B12941" s="2"/>
      <c r="C12941" s="3"/>
    </row>
    <row r="12942" spans="2:3" x14ac:dyDescent="0.25">
      <c r="B12942" s="2"/>
      <c r="C12942" s="3"/>
    </row>
    <row r="12943" spans="2:3" x14ac:dyDescent="0.25">
      <c r="B12943" s="2"/>
      <c r="C12943" s="3"/>
    </row>
    <row r="12944" spans="2:3" x14ac:dyDescent="0.25">
      <c r="B12944" s="2"/>
      <c r="C12944" s="3"/>
    </row>
    <row r="12945" spans="2:3" x14ac:dyDescent="0.25">
      <c r="B12945" s="2"/>
      <c r="C12945" s="3"/>
    </row>
    <row r="12946" spans="2:3" x14ac:dyDescent="0.25">
      <c r="B12946" s="2"/>
      <c r="C12946" s="3"/>
    </row>
    <row r="12947" spans="2:3" x14ac:dyDescent="0.25">
      <c r="B12947" s="2"/>
      <c r="C12947" s="3"/>
    </row>
    <row r="12948" spans="2:3" x14ac:dyDescent="0.25">
      <c r="B12948" s="2"/>
      <c r="C12948" s="3"/>
    </row>
    <row r="12949" spans="2:3" x14ac:dyDescent="0.25">
      <c r="B12949" s="2"/>
      <c r="C12949" s="3"/>
    </row>
    <row r="12950" spans="2:3" x14ac:dyDescent="0.25">
      <c r="B12950" s="2"/>
      <c r="C12950" s="3"/>
    </row>
    <row r="12951" spans="2:3" x14ac:dyDescent="0.25">
      <c r="B12951" s="2"/>
      <c r="C12951" s="3"/>
    </row>
    <row r="12952" spans="2:3" x14ac:dyDescent="0.25">
      <c r="B12952" s="2"/>
      <c r="C12952" s="3"/>
    </row>
    <row r="12953" spans="2:3" x14ac:dyDescent="0.25">
      <c r="B12953" s="2"/>
      <c r="C12953" s="3"/>
    </row>
    <row r="12954" spans="2:3" x14ac:dyDescent="0.25">
      <c r="B12954" s="2"/>
      <c r="C12954" s="3"/>
    </row>
    <row r="12955" spans="2:3" x14ac:dyDescent="0.25">
      <c r="B12955" s="2"/>
      <c r="C12955" s="3"/>
    </row>
    <row r="12956" spans="2:3" x14ac:dyDescent="0.25">
      <c r="B12956" s="2"/>
      <c r="C12956" s="3"/>
    </row>
    <row r="12957" spans="2:3" x14ac:dyDescent="0.25">
      <c r="B12957" s="2"/>
      <c r="C12957" s="3"/>
    </row>
    <row r="12958" spans="2:3" x14ac:dyDescent="0.25">
      <c r="B12958" s="2"/>
      <c r="C12958" s="3"/>
    </row>
    <row r="12959" spans="2:3" x14ac:dyDescent="0.25">
      <c r="B12959" s="2"/>
      <c r="C12959" s="3"/>
    </row>
    <row r="12960" spans="2:3" x14ac:dyDescent="0.25">
      <c r="B12960" s="2"/>
      <c r="C12960" s="3"/>
    </row>
    <row r="12961" spans="2:3" x14ac:dyDescent="0.25">
      <c r="B12961" s="2"/>
      <c r="C12961" s="3"/>
    </row>
    <row r="12962" spans="2:3" x14ac:dyDescent="0.25">
      <c r="B12962" s="2"/>
      <c r="C12962" s="3"/>
    </row>
    <row r="12963" spans="2:3" x14ac:dyDescent="0.25">
      <c r="B12963" s="2"/>
      <c r="C12963" s="3"/>
    </row>
    <row r="12964" spans="2:3" x14ac:dyDescent="0.25">
      <c r="B12964" s="2"/>
      <c r="C12964" s="3"/>
    </row>
    <row r="12965" spans="2:3" x14ac:dyDescent="0.25">
      <c r="B12965" s="2"/>
      <c r="C12965" s="3"/>
    </row>
    <row r="12966" spans="2:3" x14ac:dyDescent="0.25">
      <c r="B12966" s="2"/>
      <c r="C12966" s="3"/>
    </row>
    <row r="12967" spans="2:3" x14ac:dyDescent="0.25">
      <c r="B12967" s="2"/>
      <c r="C12967" s="3"/>
    </row>
    <row r="12968" spans="2:3" x14ac:dyDescent="0.25">
      <c r="B12968" s="2"/>
      <c r="C12968" s="3"/>
    </row>
    <row r="12969" spans="2:3" x14ac:dyDescent="0.25">
      <c r="B12969" s="2"/>
      <c r="C12969" s="3"/>
    </row>
    <row r="12970" spans="2:3" x14ac:dyDescent="0.25">
      <c r="B12970" s="2"/>
      <c r="C12970" s="3"/>
    </row>
    <row r="12971" spans="2:3" x14ac:dyDescent="0.25">
      <c r="B12971" s="2"/>
      <c r="C12971" s="3"/>
    </row>
    <row r="12972" spans="2:3" x14ac:dyDescent="0.25">
      <c r="B12972" s="2"/>
      <c r="C12972" s="3"/>
    </row>
    <row r="12973" spans="2:3" x14ac:dyDescent="0.25">
      <c r="B12973" s="2"/>
      <c r="C12973" s="3"/>
    </row>
    <row r="12974" spans="2:3" x14ac:dyDescent="0.25">
      <c r="B12974" s="2"/>
      <c r="C12974" s="3"/>
    </row>
    <row r="12975" spans="2:3" x14ac:dyDescent="0.25">
      <c r="B12975" s="2"/>
      <c r="C12975" s="3"/>
    </row>
    <row r="12976" spans="2:3" x14ac:dyDescent="0.25">
      <c r="B12976" s="2"/>
      <c r="C12976" s="3"/>
    </row>
    <row r="12977" spans="2:3" x14ac:dyDescent="0.25">
      <c r="B12977" s="2"/>
      <c r="C12977" s="3"/>
    </row>
    <row r="12978" spans="2:3" x14ac:dyDescent="0.25">
      <c r="B12978" s="2"/>
      <c r="C12978" s="3"/>
    </row>
    <row r="12979" spans="2:3" x14ac:dyDescent="0.25">
      <c r="B12979" s="2"/>
      <c r="C12979" s="3"/>
    </row>
    <row r="12980" spans="2:3" x14ac:dyDescent="0.25">
      <c r="B12980" s="2"/>
      <c r="C12980" s="3"/>
    </row>
    <row r="12981" spans="2:3" x14ac:dyDescent="0.25">
      <c r="B12981" s="2"/>
      <c r="C12981" s="3"/>
    </row>
    <row r="12982" spans="2:3" x14ac:dyDescent="0.25">
      <c r="B12982" s="2"/>
      <c r="C12982" s="3"/>
    </row>
    <row r="12983" spans="2:3" x14ac:dyDescent="0.25">
      <c r="B12983" s="2"/>
      <c r="C12983" s="3"/>
    </row>
    <row r="12984" spans="2:3" x14ac:dyDescent="0.25">
      <c r="B12984" s="2"/>
      <c r="C12984" s="3"/>
    </row>
    <row r="12985" spans="2:3" x14ac:dyDescent="0.25">
      <c r="B12985" s="2"/>
      <c r="C12985" s="3"/>
    </row>
    <row r="12986" spans="2:3" x14ac:dyDescent="0.25">
      <c r="B12986" s="2"/>
      <c r="C12986" s="3"/>
    </row>
    <row r="12987" spans="2:3" x14ac:dyDescent="0.25">
      <c r="B12987" s="2"/>
      <c r="C12987" s="3"/>
    </row>
    <row r="12988" spans="2:3" x14ac:dyDescent="0.25">
      <c r="B12988" s="2"/>
      <c r="C12988" s="3"/>
    </row>
    <row r="12989" spans="2:3" x14ac:dyDescent="0.25">
      <c r="B12989" s="2"/>
      <c r="C12989" s="3"/>
    </row>
    <row r="12990" spans="2:3" x14ac:dyDescent="0.25">
      <c r="B12990" s="2"/>
      <c r="C12990" s="3"/>
    </row>
    <row r="12991" spans="2:3" x14ac:dyDescent="0.25">
      <c r="B12991" s="2"/>
      <c r="C12991" s="3"/>
    </row>
    <row r="12992" spans="2:3" x14ac:dyDescent="0.25">
      <c r="B12992" s="2"/>
      <c r="C12992" s="3"/>
    </row>
    <row r="12993" spans="2:3" x14ac:dyDescent="0.25">
      <c r="B12993" s="2"/>
      <c r="C12993" s="3"/>
    </row>
    <row r="12994" spans="2:3" x14ac:dyDescent="0.25">
      <c r="B12994" s="2"/>
      <c r="C12994" s="3"/>
    </row>
    <row r="12995" spans="2:3" x14ac:dyDescent="0.25">
      <c r="B12995" s="2"/>
      <c r="C12995" s="3"/>
    </row>
    <row r="12996" spans="2:3" x14ac:dyDescent="0.25">
      <c r="B12996" s="2"/>
      <c r="C12996" s="3"/>
    </row>
    <row r="12997" spans="2:3" x14ac:dyDescent="0.25">
      <c r="B12997" s="2"/>
      <c r="C12997" s="3"/>
    </row>
    <row r="12998" spans="2:3" x14ac:dyDescent="0.25">
      <c r="B12998" s="2"/>
      <c r="C12998" s="3"/>
    </row>
    <row r="12999" spans="2:3" x14ac:dyDescent="0.25">
      <c r="B12999" s="2"/>
      <c r="C12999" s="3"/>
    </row>
    <row r="13000" spans="2:3" x14ac:dyDescent="0.25">
      <c r="B13000" s="2"/>
      <c r="C13000" s="3"/>
    </row>
    <row r="13001" spans="2:3" x14ac:dyDescent="0.25">
      <c r="B13001" s="2"/>
      <c r="C13001" s="3"/>
    </row>
    <row r="13002" spans="2:3" x14ac:dyDescent="0.25">
      <c r="B13002" s="2"/>
      <c r="C13002" s="3"/>
    </row>
    <row r="13003" spans="2:3" x14ac:dyDescent="0.25">
      <c r="B13003" s="2"/>
      <c r="C13003" s="3"/>
    </row>
    <row r="13004" spans="2:3" x14ac:dyDescent="0.25">
      <c r="B13004" s="2"/>
      <c r="C13004" s="3"/>
    </row>
    <row r="13005" spans="2:3" x14ac:dyDescent="0.25">
      <c r="B13005" s="2"/>
      <c r="C13005" s="3"/>
    </row>
    <row r="13006" spans="2:3" x14ac:dyDescent="0.25">
      <c r="B13006" s="2"/>
      <c r="C13006" s="3"/>
    </row>
    <row r="13007" spans="2:3" x14ac:dyDescent="0.25">
      <c r="B13007" s="2"/>
      <c r="C13007" s="3"/>
    </row>
    <row r="13008" spans="2:3" x14ac:dyDescent="0.25">
      <c r="B13008" s="2"/>
      <c r="C13008" s="3"/>
    </row>
    <row r="13009" spans="2:3" x14ac:dyDescent="0.25">
      <c r="B13009" s="2"/>
      <c r="C13009" s="3"/>
    </row>
    <row r="13010" spans="2:3" x14ac:dyDescent="0.25">
      <c r="B13010" s="2"/>
      <c r="C13010" s="3"/>
    </row>
    <row r="13011" spans="2:3" x14ac:dyDescent="0.25">
      <c r="B13011" s="2"/>
      <c r="C13011" s="3"/>
    </row>
    <row r="13012" spans="2:3" x14ac:dyDescent="0.25">
      <c r="B13012" s="2"/>
      <c r="C13012" s="3"/>
    </row>
    <row r="13013" spans="2:3" x14ac:dyDescent="0.25">
      <c r="B13013" s="2"/>
      <c r="C13013" s="3"/>
    </row>
    <row r="13014" spans="2:3" x14ac:dyDescent="0.25">
      <c r="B13014" s="2"/>
      <c r="C13014" s="3"/>
    </row>
    <row r="13015" spans="2:3" x14ac:dyDescent="0.25">
      <c r="B13015" s="2"/>
      <c r="C13015" s="3"/>
    </row>
    <row r="13016" spans="2:3" x14ac:dyDescent="0.25">
      <c r="B13016" s="2"/>
      <c r="C13016" s="3"/>
    </row>
    <row r="13017" spans="2:3" x14ac:dyDescent="0.25">
      <c r="B13017" s="2"/>
      <c r="C13017" s="3"/>
    </row>
    <row r="13018" spans="2:3" x14ac:dyDescent="0.25">
      <c r="B13018" s="2"/>
      <c r="C13018" s="3"/>
    </row>
    <row r="13019" spans="2:3" x14ac:dyDescent="0.25">
      <c r="B13019" s="2"/>
      <c r="C13019" s="3"/>
    </row>
    <row r="13020" spans="2:3" x14ac:dyDescent="0.25">
      <c r="B13020" s="2"/>
      <c r="C13020" s="3"/>
    </row>
    <row r="13021" spans="2:3" x14ac:dyDescent="0.25">
      <c r="B13021" s="2"/>
      <c r="C13021" s="3"/>
    </row>
    <row r="13022" spans="2:3" x14ac:dyDescent="0.25">
      <c r="B13022" s="2"/>
      <c r="C13022" s="3"/>
    </row>
    <row r="13023" spans="2:3" x14ac:dyDescent="0.25">
      <c r="B13023" s="2"/>
      <c r="C13023" s="3"/>
    </row>
    <row r="13024" spans="2:3" x14ac:dyDescent="0.25">
      <c r="B13024" s="2"/>
      <c r="C13024" s="3"/>
    </row>
    <row r="13025" spans="2:3" x14ac:dyDescent="0.25">
      <c r="B13025" s="2"/>
      <c r="C13025" s="3"/>
    </row>
    <row r="13026" spans="2:3" x14ac:dyDescent="0.25">
      <c r="B13026" s="2"/>
      <c r="C13026" s="3"/>
    </row>
    <row r="13027" spans="2:3" x14ac:dyDescent="0.25">
      <c r="B13027" s="2"/>
      <c r="C13027" s="3"/>
    </row>
    <row r="13028" spans="2:3" x14ac:dyDescent="0.25">
      <c r="B13028" s="2"/>
      <c r="C13028" s="3"/>
    </row>
    <row r="13029" spans="2:3" x14ac:dyDescent="0.25">
      <c r="B13029" s="2"/>
      <c r="C13029" s="3"/>
    </row>
    <row r="13030" spans="2:3" x14ac:dyDescent="0.25">
      <c r="B13030" s="2"/>
      <c r="C13030" s="3"/>
    </row>
    <row r="13031" spans="2:3" x14ac:dyDescent="0.25">
      <c r="B13031" s="2"/>
      <c r="C13031" s="3"/>
    </row>
    <row r="13032" spans="2:3" x14ac:dyDescent="0.25">
      <c r="B13032" s="2"/>
      <c r="C13032" s="3"/>
    </row>
    <row r="13033" spans="2:3" x14ac:dyDescent="0.25">
      <c r="B13033" s="2"/>
      <c r="C13033" s="3"/>
    </row>
    <row r="13034" spans="2:3" x14ac:dyDescent="0.25">
      <c r="B13034" s="2"/>
      <c r="C13034" s="3"/>
    </row>
    <row r="13035" spans="2:3" x14ac:dyDescent="0.25">
      <c r="B13035" s="2"/>
      <c r="C13035" s="3"/>
    </row>
    <row r="13036" spans="2:3" x14ac:dyDescent="0.25">
      <c r="B13036" s="2"/>
      <c r="C13036" s="3"/>
    </row>
    <row r="13037" spans="2:3" x14ac:dyDescent="0.25">
      <c r="B13037" s="2"/>
      <c r="C13037" s="3"/>
    </row>
    <row r="13038" spans="2:3" x14ac:dyDescent="0.25">
      <c r="B13038" s="2"/>
      <c r="C13038" s="3"/>
    </row>
    <row r="13039" spans="2:3" x14ac:dyDescent="0.25">
      <c r="B13039" s="2"/>
      <c r="C13039" s="3"/>
    </row>
    <row r="13040" spans="2:3" x14ac:dyDescent="0.25">
      <c r="B13040" s="2"/>
      <c r="C13040" s="3"/>
    </row>
    <row r="13041" spans="2:3" x14ac:dyDescent="0.25">
      <c r="B13041" s="2"/>
      <c r="C13041" s="3"/>
    </row>
    <row r="13042" spans="2:3" x14ac:dyDescent="0.25">
      <c r="B13042" s="2"/>
      <c r="C13042" s="3"/>
    </row>
    <row r="13043" spans="2:3" x14ac:dyDescent="0.25">
      <c r="B13043" s="2"/>
      <c r="C13043" s="3"/>
    </row>
    <row r="13044" spans="2:3" x14ac:dyDescent="0.25">
      <c r="B13044" s="2"/>
      <c r="C13044" s="3"/>
    </row>
    <row r="13045" spans="2:3" x14ac:dyDescent="0.25">
      <c r="B13045" s="2"/>
      <c r="C13045" s="3"/>
    </row>
    <row r="13046" spans="2:3" x14ac:dyDescent="0.25">
      <c r="B13046" s="2"/>
      <c r="C13046" s="3"/>
    </row>
    <row r="13047" spans="2:3" x14ac:dyDescent="0.25">
      <c r="B13047" s="2"/>
      <c r="C13047" s="3"/>
    </row>
    <row r="13048" spans="2:3" x14ac:dyDescent="0.25">
      <c r="B13048" s="2"/>
      <c r="C13048" s="3"/>
    </row>
    <row r="13049" spans="2:3" x14ac:dyDescent="0.25">
      <c r="B13049" s="2"/>
      <c r="C13049" s="3"/>
    </row>
    <row r="13050" spans="2:3" x14ac:dyDescent="0.25">
      <c r="B13050" s="2"/>
      <c r="C13050" s="3"/>
    </row>
    <row r="13051" spans="2:3" x14ac:dyDescent="0.25">
      <c r="B13051" s="2"/>
      <c r="C13051" s="3"/>
    </row>
    <row r="13052" spans="2:3" x14ac:dyDescent="0.25">
      <c r="B13052" s="2"/>
      <c r="C13052" s="3"/>
    </row>
    <row r="13053" spans="2:3" x14ac:dyDescent="0.25">
      <c r="B13053" s="2"/>
      <c r="C13053" s="3"/>
    </row>
    <row r="13054" spans="2:3" x14ac:dyDescent="0.25">
      <c r="B13054" s="2"/>
      <c r="C13054" s="3"/>
    </row>
    <row r="13055" spans="2:3" x14ac:dyDescent="0.25">
      <c r="B13055" s="2"/>
      <c r="C13055" s="3"/>
    </row>
    <row r="13056" spans="2:3" x14ac:dyDescent="0.25">
      <c r="B13056" s="2"/>
      <c r="C13056" s="3"/>
    </row>
    <row r="13057" spans="2:3" x14ac:dyDescent="0.25">
      <c r="B13057" s="2"/>
      <c r="C13057" s="3"/>
    </row>
    <row r="13058" spans="2:3" x14ac:dyDescent="0.25">
      <c r="B13058" s="2"/>
      <c r="C13058" s="3"/>
    </row>
    <row r="13059" spans="2:3" x14ac:dyDescent="0.25">
      <c r="B13059" s="2"/>
      <c r="C13059" s="3"/>
    </row>
    <row r="13060" spans="2:3" x14ac:dyDescent="0.25">
      <c r="B13060" s="2"/>
      <c r="C13060" s="3"/>
    </row>
    <row r="13061" spans="2:3" x14ac:dyDescent="0.25">
      <c r="B13061" s="2"/>
      <c r="C13061" s="3"/>
    </row>
    <row r="13062" spans="2:3" x14ac:dyDescent="0.25">
      <c r="B13062" s="2"/>
      <c r="C13062" s="3"/>
    </row>
    <row r="13063" spans="2:3" x14ac:dyDescent="0.25">
      <c r="B13063" s="2"/>
      <c r="C13063" s="3"/>
    </row>
    <row r="13064" spans="2:3" x14ac:dyDescent="0.25">
      <c r="B13064" s="2"/>
      <c r="C13064" s="3"/>
    </row>
    <row r="13065" spans="2:3" x14ac:dyDescent="0.25">
      <c r="B13065" s="2"/>
      <c r="C13065" s="3"/>
    </row>
    <row r="13066" spans="2:3" x14ac:dyDescent="0.25">
      <c r="B13066" s="2"/>
      <c r="C13066" s="3"/>
    </row>
    <row r="13067" spans="2:3" x14ac:dyDescent="0.25">
      <c r="B13067" s="2"/>
      <c r="C13067" s="3"/>
    </row>
    <row r="13068" spans="2:3" x14ac:dyDescent="0.25">
      <c r="B13068" s="2"/>
      <c r="C13068" s="3"/>
    </row>
    <row r="13069" spans="2:3" x14ac:dyDescent="0.25">
      <c r="B13069" s="2"/>
      <c r="C13069" s="3"/>
    </row>
    <row r="13070" spans="2:3" x14ac:dyDescent="0.25">
      <c r="B13070" s="2"/>
      <c r="C13070" s="3"/>
    </row>
    <row r="13071" spans="2:3" x14ac:dyDescent="0.25">
      <c r="B13071" s="2"/>
      <c r="C13071" s="3"/>
    </row>
    <row r="13072" spans="2:3" x14ac:dyDescent="0.25">
      <c r="B13072" s="2"/>
      <c r="C13072" s="3"/>
    </row>
    <row r="13073" spans="2:3" x14ac:dyDescent="0.25">
      <c r="B13073" s="2"/>
      <c r="C13073" s="3"/>
    </row>
    <row r="13074" spans="2:3" x14ac:dyDescent="0.25">
      <c r="B13074" s="2"/>
      <c r="C13074" s="3"/>
    </row>
    <row r="13075" spans="2:3" x14ac:dyDescent="0.25">
      <c r="B13075" s="2"/>
      <c r="C13075" s="3"/>
    </row>
    <row r="13076" spans="2:3" x14ac:dyDescent="0.25">
      <c r="B13076" s="2"/>
      <c r="C13076" s="3"/>
    </row>
    <row r="13077" spans="2:3" x14ac:dyDescent="0.25">
      <c r="B13077" s="2"/>
      <c r="C13077" s="3"/>
    </row>
    <row r="13078" spans="2:3" x14ac:dyDescent="0.25">
      <c r="B13078" s="2"/>
      <c r="C13078" s="3"/>
    </row>
    <row r="13079" spans="2:3" x14ac:dyDescent="0.25">
      <c r="B13079" s="2"/>
      <c r="C13079" s="3"/>
    </row>
    <row r="13080" spans="2:3" x14ac:dyDescent="0.25">
      <c r="B13080" s="2"/>
      <c r="C13080" s="3"/>
    </row>
    <row r="13081" spans="2:3" x14ac:dyDescent="0.25">
      <c r="B13081" s="2"/>
      <c r="C13081" s="3"/>
    </row>
    <row r="13082" spans="2:3" x14ac:dyDescent="0.25">
      <c r="B13082" s="2"/>
      <c r="C13082" s="3"/>
    </row>
    <row r="13083" spans="2:3" x14ac:dyDescent="0.25">
      <c r="B13083" s="2"/>
      <c r="C13083" s="3"/>
    </row>
    <row r="13084" spans="2:3" x14ac:dyDescent="0.25">
      <c r="B13084" s="2"/>
      <c r="C13084" s="3"/>
    </row>
    <row r="13085" spans="2:3" x14ac:dyDescent="0.25">
      <c r="B13085" s="2"/>
      <c r="C13085" s="3"/>
    </row>
    <row r="13086" spans="2:3" x14ac:dyDescent="0.25">
      <c r="B13086" s="2"/>
      <c r="C13086" s="3"/>
    </row>
    <row r="13087" spans="2:3" x14ac:dyDescent="0.25">
      <c r="B13087" s="2"/>
      <c r="C13087" s="3"/>
    </row>
    <row r="13088" spans="2:3" x14ac:dyDescent="0.25">
      <c r="B13088" s="2"/>
      <c r="C13088" s="3"/>
    </row>
    <row r="13089" spans="2:3" x14ac:dyDescent="0.25">
      <c r="B13089" s="2"/>
      <c r="C13089" s="3"/>
    </row>
    <row r="13090" spans="2:3" x14ac:dyDescent="0.25">
      <c r="B13090" s="2"/>
      <c r="C13090" s="3"/>
    </row>
    <row r="13091" spans="2:3" x14ac:dyDescent="0.25">
      <c r="B13091" s="2"/>
      <c r="C13091" s="3"/>
    </row>
    <row r="13092" spans="2:3" x14ac:dyDescent="0.25">
      <c r="B13092" s="2"/>
      <c r="C13092" s="3"/>
    </row>
    <row r="13093" spans="2:3" x14ac:dyDescent="0.25">
      <c r="B13093" s="2"/>
      <c r="C13093" s="3"/>
    </row>
    <row r="13094" spans="2:3" x14ac:dyDescent="0.25">
      <c r="B13094" s="2"/>
      <c r="C13094" s="3"/>
    </row>
    <row r="13095" spans="2:3" x14ac:dyDescent="0.25">
      <c r="B13095" s="2"/>
      <c r="C13095" s="3"/>
    </row>
    <row r="13096" spans="2:3" x14ac:dyDescent="0.25">
      <c r="B13096" s="2"/>
      <c r="C13096" s="3"/>
    </row>
    <row r="13097" spans="2:3" x14ac:dyDescent="0.25">
      <c r="B13097" s="2"/>
      <c r="C13097" s="3"/>
    </row>
    <row r="13098" spans="2:3" x14ac:dyDescent="0.25">
      <c r="B13098" s="2"/>
      <c r="C13098" s="3"/>
    </row>
    <row r="13099" spans="2:3" x14ac:dyDescent="0.25">
      <c r="B13099" s="2"/>
      <c r="C13099" s="3"/>
    </row>
    <row r="13100" spans="2:3" x14ac:dyDescent="0.25">
      <c r="B13100" s="2"/>
      <c r="C13100" s="3"/>
    </row>
    <row r="13101" spans="2:3" x14ac:dyDescent="0.25">
      <c r="B13101" s="2"/>
      <c r="C13101" s="3"/>
    </row>
    <row r="13102" spans="2:3" x14ac:dyDescent="0.25">
      <c r="B13102" s="2"/>
      <c r="C13102" s="3"/>
    </row>
    <row r="13103" spans="2:3" x14ac:dyDescent="0.25">
      <c r="B13103" s="2"/>
      <c r="C13103" s="3"/>
    </row>
    <row r="13104" spans="2:3" x14ac:dyDescent="0.25">
      <c r="B13104" s="2"/>
      <c r="C13104" s="3"/>
    </row>
    <row r="13105" spans="2:3" x14ac:dyDescent="0.25">
      <c r="B13105" s="2"/>
      <c r="C13105" s="3"/>
    </row>
    <row r="13106" spans="2:3" x14ac:dyDescent="0.25">
      <c r="B13106" s="2"/>
      <c r="C13106" s="3"/>
    </row>
    <row r="13107" spans="2:3" x14ac:dyDescent="0.25">
      <c r="B13107" s="2"/>
      <c r="C13107" s="3"/>
    </row>
    <row r="13108" spans="2:3" x14ac:dyDescent="0.25">
      <c r="B13108" s="2"/>
      <c r="C13108" s="3"/>
    </row>
    <row r="13109" spans="2:3" x14ac:dyDescent="0.25">
      <c r="B13109" s="2"/>
      <c r="C13109" s="3"/>
    </row>
    <row r="13110" spans="2:3" x14ac:dyDescent="0.25">
      <c r="B13110" s="2"/>
      <c r="C13110" s="3"/>
    </row>
    <row r="13111" spans="2:3" x14ac:dyDescent="0.25">
      <c r="B13111" s="2"/>
      <c r="C13111" s="3"/>
    </row>
    <row r="13112" spans="2:3" x14ac:dyDescent="0.25">
      <c r="B13112" s="2"/>
      <c r="C13112" s="3"/>
    </row>
    <row r="13113" spans="2:3" x14ac:dyDescent="0.25">
      <c r="B13113" s="2"/>
      <c r="C13113" s="3"/>
    </row>
    <row r="13114" spans="2:3" x14ac:dyDescent="0.25">
      <c r="B13114" s="2"/>
      <c r="C13114" s="3"/>
    </row>
    <row r="13115" spans="2:3" x14ac:dyDescent="0.25">
      <c r="B13115" s="2"/>
      <c r="C13115" s="3"/>
    </row>
    <row r="13116" spans="2:3" x14ac:dyDescent="0.25">
      <c r="B13116" s="2"/>
      <c r="C13116" s="3"/>
    </row>
    <row r="13117" spans="2:3" x14ac:dyDescent="0.25">
      <c r="B13117" s="2"/>
      <c r="C13117" s="3"/>
    </row>
    <row r="13118" spans="2:3" x14ac:dyDescent="0.25">
      <c r="B13118" s="2"/>
      <c r="C13118" s="3"/>
    </row>
    <row r="13119" spans="2:3" x14ac:dyDescent="0.25">
      <c r="B13119" s="2"/>
      <c r="C13119" s="3"/>
    </row>
    <row r="13120" spans="2:3" x14ac:dyDescent="0.25">
      <c r="B13120" s="2"/>
      <c r="C13120" s="3"/>
    </row>
    <row r="13121" spans="2:3" x14ac:dyDescent="0.25">
      <c r="B13121" s="2"/>
      <c r="C13121" s="3"/>
    </row>
    <row r="13122" spans="2:3" x14ac:dyDescent="0.25">
      <c r="B13122" s="2"/>
      <c r="C13122" s="3"/>
    </row>
    <row r="13123" spans="2:3" x14ac:dyDescent="0.25">
      <c r="B13123" s="2"/>
      <c r="C13123" s="3"/>
    </row>
    <row r="13124" spans="2:3" x14ac:dyDescent="0.25">
      <c r="B13124" s="2"/>
      <c r="C13124" s="3"/>
    </row>
    <row r="13125" spans="2:3" x14ac:dyDescent="0.25">
      <c r="B13125" s="2"/>
      <c r="C13125" s="3"/>
    </row>
    <row r="13126" spans="2:3" x14ac:dyDescent="0.25">
      <c r="B13126" s="2"/>
      <c r="C13126" s="3"/>
    </row>
    <row r="13127" spans="2:3" x14ac:dyDescent="0.25">
      <c r="B13127" s="2"/>
      <c r="C13127" s="3"/>
    </row>
    <row r="13128" spans="2:3" x14ac:dyDescent="0.25">
      <c r="B13128" s="2"/>
      <c r="C13128" s="3"/>
    </row>
    <row r="13129" spans="2:3" x14ac:dyDescent="0.25">
      <c r="B13129" s="2"/>
      <c r="C13129" s="3"/>
    </row>
    <row r="13130" spans="2:3" x14ac:dyDescent="0.25">
      <c r="B13130" s="2"/>
      <c r="C13130" s="3"/>
    </row>
    <row r="13131" spans="2:3" x14ac:dyDescent="0.25">
      <c r="B13131" s="2"/>
      <c r="C13131" s="3"/>
    </row>
    <row r="13132" spans="2:3" x14ac:dyDescent="0.25">
      <c r="B13132" s="2"/>
      <c r="C13132" s="3"/>
    </row>
    <row r="13133" spans="2:3" x14ac:dyDescent="0.25">
      <c r="B13133" s="2"/>
      <c r="C13133" s="3"/>
    </row>
    <row r="13134" spans="2:3" x14ac:dyDescent="0.25">
      <c r="B13134" s="2"/>
      <c r="C13134" s="3"/>
    </row>
    <row r="13135" spans="2:3" x14ac:dyDescent="0.25">
      <c r="B13135" s="2"/>
      <c r="C13135" s="3"/>
    </row>
    <row r="13136" spans="2:3" x14ac:dyDescent="0.25">
      <c r="B13136" s="2"/>
      <c r="C13136" s="3"/>
    </row>
    <row r="13137" spans="2:3" x14ac:dyDescent="0.25">
      <c r="B13137" s="2"/>
      <c r="C13137" s="3"/>
    </row>
    <row r="13138" spans="2:3" x14ac:dyDescent="0.25">
      <c r="B13138" s="2"/>
      <c r="C13138" s="3"/>
    </row>
    <row r="13139" spans="2:3" x14ac:dyDescent="0.25">
      <c r="B13139" s="2"/>
      <c r="C13139" s="3"/>
    </row>
    <row r="13140" spans="2:3" x14ac:dyDescent="0.25">
      <c r="B13140" s="2"/>
      <c r="C13140" s="3"/>
    </row>
    <row r="13141" spans="2:3" x14ac:dyDescent="0.25">
      <c r="B13141" s="2"/>
      <c r="C13141" s="3"/>
    </row>
    <row r="13142" spans="2:3" x14ac:dyDescent="0.25">
      <c r="B13142" s="2"/>
      <c r="C13142" s="3"/>
    </row>
    <row r="13143" spans="2:3" x14ac:dyDescent="0.25">
      <c r="B13143" s="2"/>
      <c r="C13143" s="3"/>
    </row>
    <row r="13144" spans="2:3" x14ac:dyDescent="0.25">
      <c r="B13144" s="2"/>
      <c r="C13144" s="3"/>
    </row>
    <row r="13145" spans="2:3" x14ac:dyDescent="0.25">
      <c r="B13145" s="2"/>
      <c r="C13145" s="3"/>
    </row>
    <row r="13146" spans="2:3" x14ac:dyDescent="0.25">
      <c r="B13146" s="2"/>
      <c r="C13146" s="3"/>
    </row>
    <row r="13147" spans="2:3" x14ac:dyDescent="0.25">
      <c r="B13147" s="2"/>
      <c r="C13147" s="3"/>
    </row>
    <row r="13148" spans="2:3" x14ac:dyDescent="0.25">
      <c r="B13148" s="2"/>
      <c r="C13148" s="3"/>
    </row>
    <row r="13149" spans="2:3" x14ac:dyDescent="0.25">
      <c r="B13149" s="2"/>
      <c r="C13149" s="3"/>
    </row>
    <row r="13150" spans="2:3" x14ac:dyDescent="0.25">
      <c r="B13150" s="2"/>
      <c r="C13150" s="3"/>
    </row>
    <row r="13151" spans="2:3" x14ac:dyDescent="0.25">
      <c r="B13151" s="2"/>
      <c r="C13151" s="3"/>
    </row>
    <row r="13152" spans="2:3" x14ac:dyDescent="0.25">
      <c r="B13152" s="2"/>
      <c r="C13152" s="3"/>
    </row>
    <row r="13153" spans="2:3" x14ac:dyDescent="0.25">
      <c r="B13153" s="2"/>
      <c r="C13153" s="3"/>
    </row>
    <row r="13154" spans="2:3" x14ac:dyDescent="0.25">
      <c r="B13154" s="2"/>
      <c r="C13154" s="3"/>
    </row>
    <row r="13155" spans="2:3" x14ac:dyDescent="0.25">
      <c r="B13155" s="2"/>
      <c r="C13155" s="3"/>
    </row>
    <row r="13156" spans="2:3" x14ac:dyDescent="0.25">
      <c r="B13156" s="2"/>
      <c r="C13156" s="3"/>
    </row>
    <row r="13157" spans="2:3" x14ac:dyDescent="0.25">
      <c r="B13157" s="2"/>
      <c r="C13157" s="3"/>
    </row>
    <row r="13158" spans="2:3" x14ac:dyDescent="0.25">
      <c r="B13158" s="2"/>
      <c r="C13158" s="3"/>
    </row>
    <row r="13159" spans="2:3" x14ac:dyDescent="0.25">
      <c r="B13159" s="2"/>
      <c r="C13159" s="3"/>
    </row>
    <row r="13160" spans="2:3" x14ac:dyDescent="0.25">
      <c r="B13160" s="2"/>
      <c r="C13160" s="3"/>
    </row>
    <row r="13161" spans="2:3" x14ac:dyDescent="0.25">
      <c r="B13161" s="2"/>
      <c r="C13161" s="3"/>
    </row>
    <row r="13162" spans="2:3" x14ac:dyDescent="0.25">
      <c r="B13162" s="2"/>
      <c r="C13162" s="3"/>
    </row>
    <row r="13163" spans="2:3" x14ac:dyDescent="0.25">
      <c r="B13163" s="2"/>
      <c r="C13163" s="3"/>
    </row>
    <row r="13164" spans="2:3" x14ac:dyDescent="0.25">
      <c r="B13164" s="2"/>
      <c r="C13164" s="3"/>
    </row>
    <row r="13165" spans="2:3" x14ac:dyDescent="0.25">
      <c r="B13165" s="2"/>
      <c r="C13165" s="3"/>
    </row>
    <row r="13166" spans="2:3" x14ac:dyDescent="0.25">
      <c r="B13166" s="2"/>
      <c r="C13166" s="3"/>
    </row>
    <row r="13167" spans="2:3" x14ac:dyDescent="0.25">
      <c r="B13167" s="2"/>
      <c r="C13167" s="3"/>
    </row>
    <row r="13168" spans="2:3" x14ac:dyDescent="0.25">
      <c r="B13168" s="2"/>
      <c r="C13168" s="3"/>
    </row>
    <row r="13169" spans="2:3" x14ac:dyDescent="0.25">
      <c r="B13169" s="2"/>
      <c r="C13169" s="3"/>
    </row>
    <row r="13170" spans="2:3" x14ac:dyDescent="0.25">
      <c r="B13170" s="2"/>
      <c r="C13170" s="3"/>
    </row>
    <row r="13171" spans="2:3" x14ac:dyDescent="0.25">
      <c r="B13171" s="2"/>
      <c r="C13171" s="3"/>
    </row>
    <row r="13172" spans="2:3" x14ac:dyDescent="0.25">
      <c r="B13172" s="2"/>
      <c r="C13172" s="3"/>
    </row>
    <row r="13173" spans="2:3" x14ac:dyDescent="0.25">
      <c r="B13173" s="2"/>
      <c r="C13173" s="3"/>
    </row>
    <row r="13174" spans="2:3" x14ac:dyDescent="0.25">
      <c r="B13174" s="2"/>
      <c r="C13174" s="3"/>
    </row>
    <row r="13175" spans="2:3" x14ac:dyDescent="0.25">
      <c r="B13175" s="2"/>
      <c r="C13175" s="3"/>
    </row>
    <row r="13176" spans="2:3" x14ac:dyDescent="0.25">
      <c r="B13176" s="2"/>
      <c r="C13176" s="3"/>
    </row>
    <row r="13177" spans="2:3" x14ac:dyDescent="0.25">
      <c r="B13177" s="2"/>
      <c r="C13177" s="3"/>
    </row>
    <row r="13178" spans="2:3" x14ac:dyDescent="0.25">
      <c r="B13178" s="2"/>
      <c r="C13178" s="3"/>
    </row>
    <row r="13179" spans="2:3" x14ac:dyDescent="0.25">
      <c r="B13179" s="2"/>
      <c r="C13179" s="3"/>
    </row>
    <row r="13180" spans="2:3" x14ac:dyDescent="0.25">
      <c r="B13180" s="2"/>
      <c r="C13180" s="3"/>
    </row>
    <row r="13181" spans="2:3" x14ac:dyDescent="0.25">
      <c r="B13181" s="2"/>
      <c r="C13181" s="3"/>
    </row>
    <row r="13182" spans="2:3" x14ac:dyDescent="0.25">
      <c r="B13182" s="2"/>
      <c r="C13182" s="3"/>
    </row>
    <row r="13183" spans="2:3" x14ac:dyDescent="0.25">
      <c r="B13183" s="2"/>
      <c r="C13183" s="3"/>
    </row>
    <row r="13184" spans="2:3" x14ac:dyDescent="0.25">
      <c r="B13184" s="2"/>
      <c r="C13184" s="3"/>
    </row>
    <row r="13185" spans="2:3" x14ac:dyDescent="0.25">
      <c r="B13185" s="2"/>
      <c r="C13185" s="3"/>
    </row>
    <row r="13186" spans="2:3" x14ac:dyDescent="0.25">
      <c r="B13186" s="2"/>
      <c r="C13186" s="3"/>
    </row>
    <row r="13187" spans="2:3" x14ac:dyDescent="0.25">
      <c r="B13187" s="2"/>
      <c r="C13187" s="3"/>
    </row>
    <row r="13188" spans="2:3" x14ac:dyDescent="0.25">
      <c r="B13188" s="2"/>
      <c r="C13188" s="3"/>
    </row>
    <row r="13189" spans="2:3" x14ac:dyDescent="0.25">
      <c r="B13189" s="2"/>
      <c r="C13189" s="3"/>
    </row>
    <row r="13190" spans="2:3" x14ac:dyDescent="0.25">
      <c r="B13190" s="2"/>
      <c r="C13190" s="3"/>
    </row>
    <row r="13191" spans="2:3" x14ac:dyDescent="0.25">
      <c r="B13191" s="2"/>
      <c r="C13191" s="3"/>
    </row>
    <row r="13192" spans="2:3" x14ac:dyDescent="0.25">
      <c r="B13192" s="2"/>
      <c r="C13192" s="3"/>
    </row>
    <row r="13193" spans="2:3" x14ac:dyDescent="0.25">
      <c r="B13193" s="2"/>
      <c r="C13193" s="3"/>
    </row>
    <row r="13194" spans="2:3" x14ac:dyDescent="0.25">
      <c r="B13194" s="2"/>
      <c r="C13194" s="3"/>
    </row>
    <row r="13195" spans="2:3" x14ac:dyDescent="0.25">
      <c r="B13195" s="2"/>
      <c r="C13195" s="3"/>
    </row>
    <row r="13196" spans="2:3" x14ac:dyDescent="0.25">
      <c r="B13196" s="2"/>
      <c r="C13196" s="3"/>
    </row>
    <row r="13197" spans="2:3" x14ac:dyDescent="0.25">
      <c r="B13197" s="2"/>
      <c r="C13197" s="3"/>
    </row>
    <row r="13198" spans="2:3" x14ac:dyDescent="0.25">
      <c r="B13198" s="2"/>
      <c r="C13198" s="3"/>
    </row>
    <row r="13199" spans="2:3" x14ac:dyDescent="0.25">
      <c r="B13199" s="2"/>
      <c r="C13199" s="3"/>
    </row>
    <row r="13200" spans="2:3" x14ac:dyDescent="0.25">
      <c r="B13200" s="2"/>
      <c r="C13200" s="3"/>
    </row>
    <row r="13201" spans="2:3" x14ac:dyDescent="0.25">
      <c r="B13201" s="2"/>
      <c r="C13201" s="3"/>
    </row>
    <row r="13202" spans="2:3" x14ac:dyDescent="0.25">
      <c r="B13202" s="2"/>
      <c r="C13202" s="3"/>
    </row>
    <row r="13203" spans="2:3" x14ac:dyDescent="0.25">
      <c r="B13203" s="2"/>
      <c r="C13203" s="3"/>
    </row>
    <row r="13204" spans="2:3" x14ac:dyDescent="0.25">
      <c r="B13204" s="2"/>
      <c r="C13204" s="3"/>
    </row>
    <row r="13205" spans="2:3" x14ac:dyDescent="0.25">
      <c r="B13205" s="2"/>
      <c r="C13205" s="3"/>
    </row>
    <row r="13206" spans="2:3" x14ac:dyDescent="0.25">
      <c r="B13206" s="2"/>
      <c r="C13206" s="3"/>
    </row>
    <row r="13207" spans="2:3" x14ac:dyDescent="0.25">
      <c r="B13207" s="2"/>
      <c r="C13207" s="3"/>
    </row>
    <row r="13208" spans="2:3" x14ac:dyDescent="0.25">
      <c r="B13208" s="2"/>
      <c r="C13208" s="3"/>
    </row>
    <row r="13209" spans="2:3" x14ac:dyDescent="0.25">
      <c r="B13209" s="2"/>
      <c r="C13209" s="3"/>
    </row>
    <row r="13210" spans="2:3" x14ac:dyDescent="0.25">
      <c r="B13210" s="2"/>
      <c r="C13210" s="3"/>
    </row>
    <row r="13211" spans="2:3" x14ac:dyDescent="0.25">
      <c r="B13211" s="2"/>
      <c r="C13211" s="3"/>
    </row>
    <row r="13212" spans="2:3" x14ac:dyDescent="0.25">
      <c r="B13212" s="2"/>
      <c r="C13212" s="3"/>
    </row>
    <row r="13213" spans="2:3" x14ac:dyDescent="0.25">
      <c r="B13213" s="2"/>
      <c r="C13213" s="3"/>
    </row>
    <row r="13214" spans="2:3" x14ac:dyDescent="0.25">
      <c r="B13214" s="2"/>
      <c r="C13214" s="3"/>
    </row>
    <row r="13215" spans="2:3" x14ac:dyDescent="0.25">
      <c r="B13215" s="2"/>
      <c r="C13215" s="3"/>
    </row>
    <row r="13216" spans="2:3" x14ac:dyDescent="0.25">
      <c r="B13216" s="2"/>
      <c r="C13216" s="3"/>
    </row>
    <row r="13217" spans="2:3" x14ac:dyDescent="0.25">
      <c r="B13217" s="2"/>
      <c r="C13217" s="3"/>
    </row>
    <row r="13218" spans="2:3" x14ac:dyDescent="0.25">
      <c r="B13218" s="2"/>
      <c r="C13218" s="3"/>
    </row>
    <row r="13219" spans="2:3" x14ac:dyDescent="0.25">
      <c r="B13219" s="2"/>
      <c r="C13219" s="3"/>
    </row>
    <row r="13220" spans="2:3" x14ac:dyDescent="0.25">
      <c r="B13220" s="2"/>
      <c r="C13220" s="3"/>
    </row>
    <row r="13221" spans="2:3" x14ac:dyDescent="0.25">
      <c r="B13221" s="2"/>
      <c r="C13221" s="3"/>
    </row>
    <row r="13222" spans="2:3" x14ac:dyDescent="0.25">
      <c r="B13222" s="2"/>
      <c r="C13222" s="3"/>
    </row>
    <row r="13223" spans="2:3" x14ac:dyDescent="0.25">
      <c r="B13223" s="2"/>
      <c r="C13223" s="3"/>
    </row>
    <row r="13224" spans="2:3" x14ac:dyDescent="0.25">
      <c r="B13224" s="2"/>
      <c r="C13224" s="3"/>
    </row>
    <row r="13225" spans="2:3" x14ac:dyDescent="0.25">
      <c r="B13225" s="2"/>
      <c r="C13225" s="3"/>
    </row>
    <row r="13226" spans="2:3" x14ac:dyDescent="0.25">
      <c r="B13226" s="2"/>
      <c r="C13226" s="3"/>
    </row>
    <row r="13227" spans="2:3" x14ac:dyDescent="0.25">
      <c r="B13227" s="2"/>
      <c r="C13227" s="3"/>
    </row>
    <row r="13228" spans="2:3" x14ac:dyDescent="0.25">
      <c r="B13228" s="2"/>
      <c r="C13228" s="3"/>
    </row>
    <row r="13229" spans="2:3" x14ac:dyDescent="0.25">
      <c r="B13229" s="2"/>
      <c r="C13229" s="3"/>
    </row>
    <row r="13230" spans="2:3" x14ac:dyDescent="0.25">
      <c r="B13230" s="2"/>
      <c r="C13230" s="3"/>
    </row>
    <row r="13231" spans="2:3" x14ac:dyDescent="0.25">
      <c r="B13231" s="2"/>
      <c r="C13231" s="3"/>
    </row>
    <row r="13232" spans="2:3" x14ac:dyDescent="0.25">
      <c r="B13232" s="2"/>
      <c r="C13232" s="3"/>
    </row>
    <row r="13233" spans="2:3" x14ac:dyDescent="0.25">
      <c r="B13233" s="2"/>
      <c r="C13233" s="3"/>
    </row>
    <row r="13234" spans="2:3" x14ac:dyDescent="0.25">
      <c r="B13234" s="2"/>
      <c r="C13234" s="3"/>
    </row>
    <row r="13235" spans="2:3" x14ac:dyDescent="0.25">
      <c r="B13235" s="2"/>
      <c r="C13235" s="3"/>
    </row>
    <row r="13236" spans="2:3" x14ac:dyDescent="0.25">
      <c r="B13236" s="2"/>
      <c r="C13236" s="3"/>
    </row>
    <row r="13237" spans="2:3" x14ac:dyDescent="0.25">
      <c r="B13237" s="2"/>
      <c r="C13237" s="3"/>
    </row>
    <row r="13238" spans="2:3" x14ac:dyDescent="0.25">
      <c r="B13238" s="2"/>
      <c r="C13238" s="3"/>
    </row>
    <row r="13239" spans="2:3" x14ac:dyDescent="0.25">
      <c r="B13239" s="2"/>
      <c r="C13239" s="3"/>
    </row>
    <row r="13240" spans="2:3" x14ac:dyDescent="0.25">
      <c r="B13240" s="2"/>
      <c r="C13240" s="3"/>
    </row>
    <row r="13241" spans="2:3" x14ac:dyDescent="0.25">
      <c r="B13241" s="2"/>
      <c r="C13241" s="3"/>
    </row>
    <row r="13242" spans="2:3" x14ac:dyDescent="0.25">
      <c r="B13242" s="2"/>
      <c r="C13242" s="3"/>
    </row>
    <row r="13243" spans="2:3" x14ac:dyDescent="0.25">
      <c r="B13243" s="2"/>
      <c r="C13243" s="3"/>
    </row>
    <row r="13244" spans="2:3" x14ac:dyDescent="0.25">
      <c r="B13244" s="2"/>
      <c r="C13244" s="3"/>
    </row>
    <row r="13245" spans="2:3" x14ac:dyDescent="0.25">
      <c r="B13245" s="2"/>
      <c r="C13245" s="3"/>
    </row>
    <row r="13246" spans="2:3" x14ac:dyDescent="0.25">
      <c r="B13246" s="2"/>
      <c r="C13246" s="3"/>
    </row>
    <row r="13247" spans="2:3" x14ac:dyDescent="0.25">
      <c r="B13247" s="2"/>
      <c r="C13247" s="3"/>
    </row>
    <row r="13248" spans="2:3" x14ac:dyDescent="0.25">
      <c r="B13248" s="2"/>
      <c r="C13248" s="3"/>
    </row>
    <row r="13249" spans="2:3" x14ac:dyDescent="0.25">
      <c r="B13249" s="2"/>
      <c r="C13249" s="3"/>
    </row>
    <row r="13250" spans="2:3" x14ac:dyDescent="0.25">
      <c r="B13250" s="2"/>
      <c r="C13250" s="3"/>
    </row>
    <row r="13251" spans="2:3" x14ac:dyDescent="0.25">
      <c r="B13251" s="2"/>
      <c r="C13251" s="3"/>
    </row>
    <row r="13252" spans="2:3" x14ac:dyDescent="0.25">
      <c r="B13252" s="2"/>
      <c r="C13252" s="3"/>
    </row>
    <row r="13253" spans="2:3" x14ac:dyDescent="0.25">
      <c r="B13253" s="2"/>
      <c r="C13253" s="3"/>
    </row>
    <row r="13254" spans="2:3" x14ac:dyDescent="0.25">
      <c r="B13254" s="2"/>
      <c r="C13254" s="3"/>
    </row>
    <row r="13255" spans="2:3" x14ac:dyDescent="0.25">
      <c r="B13255" s="2"/>
      <c r="C13255" s="3"/>
    </row>
    <row r="13256" spans="2:3" x14ac:dyDescent="0.25">
      <c r="B13256" s="2"/>
      <c r="C13256" s="3"/>
    </row>
    <row r="13257" spans="2:3" x14ac:dyDescent="0.25">
      <c r="B13257" s="2"/>
      <c r="C13257" s="3"/>
    </row>
    <row r="13258" spans="2:3" x14ac:dyDescent="0.25">
      <c r="B13258" s="2"/>
      <c r="C13258" s="3"/>
    </row>
    <row r="13259" spans="2:3" x14ac:dyDescent="0.25">
      <c r="B13259" s="2"/>
      <c r="C13259" s="3"/>
    </row>
    <row r="13260" spans="2:3" x14ac:dyDescent="0.25">
      <c r="B13260" s="2"/>
      <c r="C13260" s="3"/>
    </row>
    <row r="13261" spans="2:3" x14ac:dyDescent="0.25">
      <c r="B13261" s="2"/>
      <c r="C13261" s="3"/>
    </row>
    <row r="13262" spans="2:3" x14ac:dyDescent="0.25">
      <c r="B13262" s="2"/>
      <c r="C13262" s="3"/>
    </row>
    <row r="13263" spans="2:3" x14ac:dyDescent="0.25">
      <c r="B13263" s="2"/>
      <c r="C13263" s="3"/>
    </row>
    <row r="13264" spans="2:3" x14ac:dyDescent="0.25">
      <c r="B13264" s="2"/>
      <c r="C13264" s="3"/>
    </row>
    <row r="13265" spans="2:3" x14ac:dyDescent="0.25">
      <c r="B13265" s="2"/>
      <c r="C13265" s="3"/>
    </row>
    <row r="13266" spans="2:3" x14ac:dyDescent="0.25">
      <c r="B13266" s="2"/>
      <c r="C13266" s="3"/>
    </row>
    <row r="13267" spans="2:3" x14ac:dyDescent="0.25">
      <c r="B13267" s="2"/>
      <c r="C13267" s="3"/>
    </row>
    <row r="13268" spans="2:3" x14ac:dyDescent="0.25">
      <c r="B13268" s="2"/>
      <c r="C13268" s="3"/>
    </row>
    <row r="13269" spans="2:3" x14ac:dyDescent="0.25">
      <c r="B13269" s="2"/>
      <c r="C13269" s="3"/>
    </row>
    <row r="13270" spans="2:3" x14ac:dyDescent="0.25">
      <c r="B13270" s="2"/>
      <c r="C13270" s="3"/>
    </row>
    <row r="13271" spans="2:3" x14ac:dyDescent="0.25">
      <c r="B13271" s="2"/>
      <c r="C13271" s="3"/>
    </row>
    <row r="13272" spans="2:3" x14ac:dyDescent="0.25">
      <c r="B13272" s="2"/>
      <c r="C13272" s="3"/>
    </row>
    <row r="13273" spans="2:3" x14ac:dyDescent="0.25">
      <c r="B13273" s="2"/>
      <c r="C13273" s="3"/>
    </row>
    <row r="13274" spans="2:3" x14ac:dyDescent="0.25">
      <c r="B13274" s="2"/>
      <c r="C13274" s="3"/>
    </row>
    <row r="13275" spans="2:3" x14ac:dyDescent="0.25">
      <c r="B13275" s="2"/>
      <c r="C13275" s="3"/>
    </row>
    <row r="13276" spans="2:3" x14ac:dyDescent="0.25">
      <c r="B13276" s="2"/>
      <c r="C13276" s="3"/>
    </row>
    <row r="13277" spans="2:3" x14ac:dyDescent="0.25">
      <c r="B13277" s="2"/>
      <c r="C13277" s="3"/>
    </row>
    <row r="13278" spans="2:3" x14ac:dyDescent="0.25">
      <c r="B13278" s="2"/>
      <c r="C13278" s="3"/>
    </row>
    <row r="13279" spans="2:3" x14ac:dyDescent="0.25">
      <c r="B13279" s="2"/>
      <c r="C13279" s="3"/>
    </row>
    <row r="13280" spans="2:3" x14ac:dyDescent="0.25">
      <c r="B13280" s="2"/>
      <c r="C13280" s="3"/>
    </row>
    <row r="13281" spans="2:3" x14ac:dyDescent="0.25">
      <c r="B13281" s="2"/>
      <c r="C13281" s="3"/>
    </row>
    <row r="13282" spans="2:3" x14ac:dyDescent="0.25">
      <c r="B13282" s="2"/>
      <c r="C13282" s="3"/>
    </row>
    <row r="13283" spans="2:3" x14ac:dyDescent="0.25">
      <c r="B13283" s="2"/>
      <c r="C13283" s="3"/>
    </row>
    <row r="13284" spans="2:3" x14ac:dyDescent="0.25">
      <c r="B13284" s="2"/>
      <c r="C13284" s="3"/>
    </row>
    <row r="13285" spans="2:3" x14ac:dyDescent="0.25">
      <c r="B13285" s="2"/>
      <c r="C13285" s="3"/>
    </row>
    <row r="13286" spans="2:3" x14ac:dyDescent="0.25">
      <c r="B13286" s="2"/>
      <c r="C13286" s="3"/>
    </row>
    <row r="13287" spans="2:3" x14ac:dyDescent="0.25">
      <c r="B13287" s="2"/>
      <c r="C13287" s="3"/>
    </row>
    <row r="13288" spans="2:3" x14ac:dyDescent="0.25">
      <c r="B13288" s="2"/>
      <c r="C13288" s="3"/>
    </row>
    <row r="13289" spans="2:3" x14ac:dyDescent="0.25">
      <c r="B13289" s="2"/>
      <c r="C13289" s="3"/>
    </row>
    <row r="13290" spans="2:3" x14ac:dyDescent="0.25">
      <c r="B13290" s="2"/>
      <c r="C13290" s="3"/>
    </row>
    <row r="13291" spans="2:3" x14ac:dyDescent="0.25">
      <c r="B13291" s="2"/>
      <c r="C13291" s="3"/>
    </row>
    <row r="13292" spans="2:3" x14ac:dyDescent="0.25">
      <c r="B13292" s="2"/>
      <c r="C13292" s="3"/>
    </row>
    <row r="13293" spans="2:3" x14ac:dyDescent="0.25">
      <c r="B13293" s="2"/>
      <c r="C13293" s="3"/>
    </row>
    <row r="13294" spans="2:3" x14ac:dyDescent="0.25">
      <c r="B13294" s="2"/>
      <c r="C13294" s="3"/>
    </row>
    <row r="13295" spans="2:3" x14ac:dyDescent="0.25">
      <c r="B13295" s="2"/>
      <c r="C13295" s="3"/>
    </row>
    <row r="13296" spans="2:3" x14ac:dyDescent="0.25">
      <c r="B13296" s="2"/>
      <c r="C13296" s="3"/>
    </row>
    <row r="13297" spans="2:3" x14ac:dyDescent="0.25">
      <c r="B13297" s="2"/>
      <c r="C13297" s="3"/>
    </row>
    <row r="13298" spans="2:3" x14ac:dyDescent="0.25">
      <c r="B13298" s="2"/>
      <c r="C13298" s="3"/>
    </row>
    <row r="13299" spans="2:3" x14ac:dyDescent="0.25">
      <c r="B13299" s="2"/>
      <c r="C13299" s="3"/>
    </row>
    <row r="13300" spans="2:3" x14ac:dyDescent="0.25">
      <c r="B13300" s="2"/>
      <c r="C13300" s="3"/>
    </row>
    <row r="13301" spans="2:3" x14ac:dyDescent="0.25">
      <c r="B13301" s="2"/>
      <c r="C13301" s="3"/>
    </row>
    <row r="13302" spans="2:3" x14ac:dyDescent="0.25">
      <c r="B13302" s="2"/>
      <c r="C13302" s="3"/>
    </row>
    <row r="13303" spans="2:3" x14ac:dyDescent="0.25">
      <c r="B13303" s="2"/>
      <c r="C13303" s="3"/>
    </row>
    <row r="13304" spans="2:3" x14ac:dyDescent="0.25">
      <c r="B13304" s="2"/>
      <c r="C13304" s="3"/>
    </row>
    <row r="13305" spans="2:3" x14ac:dyDescent="0.25">
      <c r="B13305" s="2"/>
      <c r="C13305" s="3"/>
    </row>
    <row r="13306" spans="2:3" x14ac:dyDescent="0.25">
      <c r="B13306" s="2"/>
      <c r="C13306" s="3"/>
    </row>
    <row r="13307" spans="2:3" x14ac:dyDescent="0.25">
      <c r="B13307" s="2"/>
      <c r="C13307" s="3"/>
    </row>
    <row r="13308" spans="2:3" x14ac:dyDescent="0.25">
      <c r="B13308" s="2"/>
      <c r="C13308" s="3"/>
    </row>
    <row r="13309" spans="2:3" x14ac:dyDescent="0.25">
      <c r="B13309" s="2"/>
      <c r="C13309" s="3"/>
    </row>
    <row r="13310" spans="2:3" x14ac:dyDescent="0.25">
      <c r="B13310" s="2"/>
      <c r="C13310" s="3"/>
    </row>
    <row r="13311" spans="2:3" x14ac:dyDescent="0.25">
      <c r="B13311" s="2"/>
      <c r="C13311" s="3"/>
    </row>
    <row r="13312" spans="2:3" x14ac:dyDescent="0.25">
      <c r="B13312" s="2"/>
      <c r="C13312" s="3"/>
    </row>
    <row r="13313" spans="2:3" x14ac:dyDescent="0.25">
      <c r="B13313" s="2"/>
      <c r="C13313" s="3"/>
    </row>
    <row r="13314" spans="2:3" x14ac:dyDescent="0.25">
      <c r="B13314" s="2"/>
      <c r="C13314" s="3"/>
    </row>
    <row r="13315" spans="2:3" x14ac:dyDescent="0.25">
      <c r="B13315" s="2"/>
      <c r="C13315" s="3"/>
    </row>
    <row r="13316" spans="2:3" x14ac:dyDescent="0.25">
      <c r="B13316" s="2"/>
      <c r="C13316" s="3"/>
    </row>
    <row r="13317" spans="2:3" x14ac:dyDescent="0.25">
      <c r="B13317" s="2"/>
      <c r="C13317" s="3"/>
    </row>
    <row r="13318" spans="2:3" x14ac:dyDescent="0.25">
      <c r="B13318" s="2"/>
      <c r="C13318" s="3"/>
    </row>
    <row r="13319" spans="2:3" x14ac:dyDescent="0.25">
      <c r="B13319" s="2"/>
      <c r="C13319" s="3"/>
    </row>
    <row r="13320" spans="2:3" x14ac:dyDescent="0.25">
      <c r="B13320" s="2"/>
      <c r="C13320" s="3"/>
    </row>
    <row r="13321" spans="2:3" x14ac:dyDescent="0.25">
      <c r="B13321" s="2"/>
      <c r="C13321" s="3"/>
    </row>
    <row r="13322" spans="2:3" x14ac:dyDescent="0.25">
      <c r="B13322" s="2"/>
      <c r="C13322" s="3"/>
    </row>
    <row r="13323" spans="2:3" x14ac:dyDescent="0.25">
      <c r="B13323" s="2"/>
      <c r="C13323" s="3"/>
    </row>
    <row r="13324" spans="2:3" x14ac:dyDescent="0.25">
      <c r="B13324" s="2"/>
      <c r="C13324" s="3"/>
    </row>
    <row r="13325" spans="2:3" x14ac:dyDescent="0.25">
      <c r="B13325" s="2"/>
      <c r="C13325" s="3"/>
    </row>
    <row r="13326" spans="2:3" x14ac:dyDescent="0.25">
      <c r="B13326" s="2"/>
      <c r="C13326" s="3"/>
    </row>
    <row r="13327" spans="2:3" x14ac:dyDescent="0.25">
      <c r="B13327" s="2"/>
      <c r="C13327" s="3"/>
    </row>
    <row r="13328" spans="2:3" x14ac:dyDescent="0.25">
      <c r="B13328" s="2"/>
      <c r="C13328" s="3"/>
    </row>
    <row r="13329" spans="2:3" x14ac:dyDescent="0.25">
      <c r="B13329" s="2"/>
      <c r="C13329" s="3"/>
    </row>
    <row r="13330" spans="2:3" x14ac:dyDescent="0.25">
      <c r="B13330" s="2"/>
      <c r="C13330" s="3"/>
    </row>
    <row r="13331" spans="2:3" x14ac:dyDescent="0.25">
      <c r="B13331" s="2"/>
      <c r="C13331" s="3"/>
    </row>
    <row r="13332" spans="2:3" x14ac:dyDescent="0.25">
      <c r="B13332" s="2"/>
      <c r="C13332" s="3"/>
    </row>
    <row r="13333" spans="2:3" x14ac:dyDescent="0.25">
      <c r="B13333" s="2"/>
      <c r="C13333" s="3"/>
    </row>
    <row r="13334" spans="2:3" x14ac:dyDescent="0.25">
      <c r="B13334" s="2"/>
      <c r="C13334" s="3"/>
    </row>
    <row r="13335" spans="2:3" x14ac:dyDescent="0.25">
      <c r="B13335" s="2"/>
      <c r="C13335" s="3"/>
    </row>
    <row r="13336" spans="2:3" x14ac:dyDescent="0.25">
      <c r="B13336" s="2"/>
      <c r="C13336" s="3"/>
    </row>
    <row r="13337" spans="2:3" x14ac:dyDescent="0.25">
      <c r="B13337" s="2"/>
      <c r="C13337" s="3"/>
    </row>
    <row r="13338" spans="2:3" x14ac:dyDescent="0.25">
      <c r="B13338" s="2"/>
      <c r="C13338" s="3"/>
    </row>
    <row r="13339" spans="2:3" x14ac:dyDescent="0.25">
      <c r="B13339" s="2"/>
      <c r="C13339" s="3"/>
    </row>
    <row r="13340" spans="2:3" x14ac:dyDescent="0.25">
      <c r="B13340" s="2"/>
      <c r="C13340" s="3"/>
    </row>
    <row r="13341" spans="2:3" x14ac:dyDescent="0.25">
      <c r="B13341" s="2"/>
      <c r="C13341" s="3"/>
    </row>
    <row r="13342" spans="2:3" x14ac:dyDescent="0.25">
      <c r="B13342" s="2"/>
      <c r="C13342" s="3"/>
    </row>
    <row r="13343" spans="2:3" x14ac:dyDescent="0.25">
      <c r="B13343" s="2"/>
      <c r="C13343" s="3"/>
    </row>
    <row r="13344" spans="2:3" x14ac:dyDescent="0.25">
      <c r="B13344" s="2"/>
      <c r="C13344" s="3"/>
    </row>
    <row r="13345" spans="2:3" x14ac:dyDescent="0.25">
      <c r="B13345" s="2"/>
      <c r="C13345" s="3"/>
    </row>
    <row r="13346" spans="2:3" x14ac:dyDescent="0.25">
      <c r="B13346" s="2"/>
      <c r="C13346" s="3"/>
    </row>
    <row r="13347" spans="2:3" x14ac:dyDescent="0.25">
      <c r="B13347" s="2"/>
      <c r="C13347" s="3"/>
    </row>
    <row r="13348" spans="2:3" x14ac:dyDescent="0.25">
      <c r="B13348" s="2"/>
      <c r="C13348" s="3"/>
    </row>
    <row r="13349" spans="2:3" x14ac:dyDescent="0.25">
      <c r="B13349" s="2"/>
      <c r="C13349" s="3"/>
    </row>
    <row r="13350" spans="2:3" x14ac:dyDescent="0.25">
      <c r="B13350" s="2"/>
      <c r="C13350" s="3"/>
    </row>
    <row r="13351" spans="2:3" x14ac:dyDescent="0.25">
      <c r="B13351" s="2"/>
      <c r="C13351" s="3"/>
    </row>
    <row r="13352" spans="2:3" x14ac:dyDescent="0.25">
      <c r="B13352" s="2"/>
      <c r="C13352" s="3"/>
    </row>
    <row r="13353" spans="2:3" x14ac:dyDescent="0.25">
      <c r="B13353" s="2"/>
      <c r="C13353" s="3"/>
    </row>
    <row r="13354" spans="2:3" x14ac:dyDescent="0.25">
      <c r="B13354" s="2"/>
      <c r="C13354" s="3"/>
    </row>
    <row r="13355" spans="2:3" x14ac:dyDescent="0.25">
      <c r="B13355" s="2"/>
      <c r="C13355" s="3"/>
    </row>
    <row r="13356" spans="2:3" x14ac:dyDescent="0.25">
      <c r="B13356" s="2"/>
      <c r="C13356" s="3"/>
    </row>
    <row r="13357" spans="2:3" x14ac:dyDescent="0.25">
      <c r="B13357" s="2"/>
      <c r="C13357" s="3"/>
    </row>
    <row r="13358" spans="2:3" x14ac:dyDescent="0.25">
      <c r="B13358" s="2"/>
      <c r="C13358" s="3"/>
    </row>
    <row r="13359" spans="2:3" x14ac:dyDescent="0.25">
      <c r="B13359" s="2"/>
      <c r="C13359" s="3"/>
    </row>
    <row r="13360" spans="2:3" x14ac:dyDescent="0.25">
      <c r="B13360" s="2"/>
      <c r="C13360" s="3"/>
    </row>
    <row r="13361" spans="2:3" x14ac:dyDescent="0.25">
      <c r="B13361" s="2"/>
      <c r="C13361" s="3"/>
    </row>
    <row r="13362" spans="2:3" x14ac:dyDescent="0.25">
      <c r="B13362" s="2"/>
      <c r="C13362" s="3"/>
    </row>
    <row r="13363" spans="2:3" x14ac:dyDescent="0.25">
      <c r="B13363" s="2"/>
      <c r="C13363" s="3"/>
    </row>
    <row r="13364" spans="2:3" x14ac:dyDescent="0.25">
      <c r="B13364" s="2"/>
      <c r="C13364" s="3"/>
    </row>
    <row r="13365" spans="2:3" x14ac:dyDescent="0.25">
      <c r="B13365" s="2"/>
      <c r="C13365" s="3"/>
    </row>
    <row r="13366" spans="2:3" x14ac:dyDescent="0.25">
      <c r="B13366" s="2"/>
      <c r="C13366" s="3"/>
    </row>
    <row r="13367" spans="2:3" x14ac:dyDescent="0.25">
      <c r="B13367" s="2"/>
      <c r="C13367" s="3"/>
    </row>
    <row r="13368" spans="2:3" x14ac:dyDescent="0.25">
      <c r="B13368" s="2"/>
      <c r="C13368" s="3"/>
    </row>
    <row r="13369" spans="2:3" x14ac:dyDescent="0.25">
      <c r="B13369" s="2"/>
      <c r="C13369" s="3"/>
    </row>
    <row r="13370" spans="2:3" x14ac:dyDescent="0.25">
      <c r="B13370" s="2"/>
      <c r="C13370" s="3"/>
    </row>
    <row r="13371" spans="2:3" x14ac:dyDescent="0.25">
      <c r="B13371" s="2"/>
      <c r="C13371" s="3"/>
    </row>
    <row r="13372" spans="2:3" x14ac:dyDescent="0.25">
      <c r="B13372" s="2"/>
      <c r="C13372" s="3"/>
    </row>
    <row r="13373" spans="2:3" x14ac:dyDescent="0.25">
      <c r="B13373" s="2"/>
      <c r="C13373" s="3"/>
    </row>
    <row r="13374" spans="2:3" x14ac:dyDescent="0.25">
      <c r="B13374" s="2"/>
      <c r="C13374" s="3"/>
    </row>
    <row r="13375" spans="2:3" x14ac:dyDescent="0.25">
      <c r="B13375" s="2"/>
      <c r="C13375" s="3"/>
    </row>
    <row r="13376" spans="2:3" x14ac:dyDescent="0.25">
      <c r="B13376" s="2"/>
      <c r="C13376" s="3"/>
    </row>
    <row r="13377" spans="2:3" x14ac:dyDescent="0.25">
      <c r="B13377" s="2"/>
      <c r="C13377" s="3"/>
    </row>
    <row r="13378" spans="2:3" x14ac:dyDescent="0.25">
      <c r="B13378" s="2"/>
      <c r="C13378" s="3"/>
    </row>
    <row r="13379" spans="2:3" x14ac:dyDescent="0.25">
      <c r="B13379" s="2"/>
      <c r="C13379" s="3"/>
    </row>
    <row r="13380" spans="2:3" x14ac:dyDescent="0.25">
      <c r="B13380" s="2"/>
      <c r="C13380" s="3"/>
    </row>
    <row r="13381" spans="2:3" x14ac:dyDescent="0.25">
      <c r="B13381" s="2"/>
      <c r="C13381" s="3"/>
    </row>
    <row r="13382" spans="2:3" x14ac:dyDescent="0.25">
      <c r="B13382" s="2"/>
      <c r="C13382" s="3"/>
    </row>
    <row r="13383" spans="2:3" x14ac:dyDescent="0.25">
      <c r="B13383" s="2"/>
      <c r="C13383" s="3"/>
    </row>
    <row r="13384" spans="2:3" x14ac:dyDescent="0.25">
      <c r="B13384" s="2"/>
      <c r="C13384" s="3"/>
    </row>
    <row r="13385" spans="2:3" x14ac:dyDescent="0.25">
      <c r="B13385" s="2"/>
      <c r="C13385" s="3"/>
    </row>
    <row r="13386" spans="2:3" x14ac:dyDescent="0.25">
      <c r="B13386" s="2"/>
      <c r="C13386" s="3"/>
    </row>
    <row r="13387" spans="2:3" x14ac:dyDescent="0.25">
      <c r="B13387" s="2"/>
      <c r="C13387" s="3"/>
    </row>
    <row r="13388" spans="2:3" x14ac:dyDescent="0.25">
      <c r="B13388" s="2"/>
      <c r="C13388" s="3"/>
    </row>
    <row r="13389" spans="2:3" x14ac:dyDescent="0.25">
      <c r="B13389" s="2"/>
      <c r="C13389" s="3"/>
    </row>
    <row r="13390" spans="2:3" x14ac:dyDescent="0.25">
      <c r="B13390" s="2"/>
      <c r="C13390" s="3"/>
    </row>
    <row r="13391" spans="2:3" x14ac:dyDescent="0.25">
      <c r="B13391" s="2"/>
      <c r="C13391" s="3"/>
    </row>
    <row r="13392" spans="2:3" x14ac:dyDescent="0.25">
      <c r="B13392" s="2"/>
      <c r="C13392" s="3"/>
    </row>
    <row r="13393" spans="2:3" x14ac:dyDescent="0.25">
      <c r="B13393" s="2"/>
      <c r="C13393" s="3"/>
    </row>
    <row r="13394" spans="2:3" x14ac:dyDescent="0.25">
      <c r="B13394" s="2"/>
      <c r="C13394" s="3"/>
    </row>
    <row r="13395" spans="2:3" x14ac:dyDescent="0.25">
      <c r="B13395" s="2"/>
      <c r="C13395" s="3"/>
    </row>
    <row r="13396" spans="2:3" x14ac:dyDescent="0.25">
      <c r="B13396" s="2"/>
      <c r="C13396" s="3"/>
    </row>
    <row r="13397" spans="2:3" x14ac:dyDescent="0.25">
      <c r="B13397" s="2"/>
      <c r="C13397" s="3"/>
    </row>
    <row r="13398" spans="2:3" x14ac:dyDescent="0.25">
      <c r="B13398" s="2"/>
      <c r="C13398" s="3"/>
    </row>
    <row r="13399" spans="2:3" x14ac:dyDescent="0.25">
      <c r="B13399" s="2"/>
      <c r="C13399" s="3"/>
    </row>
    <row r="13400" spans="2:3" x14ac:dyDescent="0.25">
      <c r="B13400" s="2"/>
      <c r="C13400" s="3"/>
    </row>
    <row r="13401" spans="2:3" x14ac:dyDescent="0.25">
      <c r="B13401" s="2"/>
      <c r="C13401" s="3"/>
    </row>
    <row r="13402" spans="2:3" x14ac:dyDescent="0.25">
      <c r="B13402" s="2"/>
      <c r="C13402" s="3"/>
    </row>
    <row r="13403" spans="2:3" x14ac:dyDescent="0.25">
      <c r="B13403" s="2"/>
      <c r="C13403" s="3"/>
    </row>
    <row r="13404" spans="2:3" x14ac:dyDescent="0.25">
      <c r="B13404" s="2"/>
      <c r="C13404" s="3"/>
    </row>
    <row r="13405" spans="2:3" x14ac:dyDescent="0.25">
      <c r="B13405" s="2"/>
      <c r="C13405" s="3"/>
    </row>
    <row r="13406" spans="2:3" x14ac:dyDescent="0.25">
      <c r="B13406" s="2"/>
      <c r="C13406" s="3"/>
    </row>
    <row r="13407" spans="2:3" x14ac:dyDescent="0.25">
      <c r="B13407" s="2"/>
      <c r="C13407" s="3"/>
    </row>
    <row r="13408" spans="2:3" x14ac:dyDescent="0.25">
      <c r="B13408" s="2"/>
      <c r="C13408" s="3"/>
    </row>
    <row r="13409" spans="2:3" x14ac:dyDescent="0.25">
      <c r="B13409" s="2"/>
      <c r="C13409" s="3"/>
    </row>
    <row r="13410" spans="2:3" x14ac:dyDescent="0.25">
      <c r="B13410" s="2"/>
      <c r="C13410" s="3"/>
    </row>
    <row r="13411" spans="2:3" x14ac:dyDescent="0.25">
      <c r="B13411" s="2"/>
      <c r="C13411" s="3"/>
    </row>
    <row r="13412" spans="2:3" x14ac:dyDescent="0.25">
      <c r="B13412" s="2"/>
      <c r="C13412" s="3"/>
    </row>
    <row r="13413" spans="2:3" x14ac:dyDescent="0.25">
      <c r="B13413" s="2"/>
      <c r="C13413" s="3"/>
    </row>
    <row r="13414" spans="2:3" x14ac:dyDescent="0.25">
      <c r="B13414" s="2"/>
      <c r="C13414" s="3"/>
    </row>
    <row r="13415" spans="2:3" x14ac:dyDescent="0.25">
      <c r="B13415" s="2"/>
      <c r="C13415" s="3"/>
    </row>
    <row r="13416" spans="2:3" x14ac:dyDescent="0.25">
      <c r="B13416" s="2"/>
      <c r="C13416" s="3"/>
    </row>
    <row r="13417" spans="2:3" x14ac:dyDescent="0.25">
      <c r="B13417" s="2"/>
      <c r="C13417" s="3"/>
    </row>
    <row r="13418" spans="2:3" x14ac:dyDescent="0.25">
      <c r="B13418" s="2"/>
      <c r="C13418" s="3"/>
    </row>
    <row r="13419" spans="2:3" x14ac:dyDescent="0.25">
      <c r="B13419" s="2"/>
      <c r="C13419" s="3"/>
    </row>
    <row r="13420" spans="2:3" x14ac:dyDescent="0.25">
      <c r="B13420" s="2"/>
      <c r="C13420" s="3"/>
    </row>
    <row r="13421" spans="2:3" x14ac:dyDescent="0.25">
      <c r="B13421" s="2"/>
      <c r="C13421" s="3"/>
    </row>
    <row r="13422" spans="2:3" x14ac:dyDescent="0.25">
      <c r="B13422" s="2"/>
      <c r="C13422" s="3"/>
    </row>
    <row r="13423" spans="2:3" x14ac:dyDescent="0.25">
      <c r="B13423" s="2"/>
      <c r="C13423" s="3"/>
    </row>
    <row r="13424" spans="2:3" x14ac:dyDescent="0.25">
      <c r="B13424" s="2"/>
      <c r="C13424" s="3"/>
    </row>
    <row r="13425" spans="2:3" x14ac:dyDescent="0.25">
      <c r="B13425" s="2"/>
      <c r="C13425" s="3"/>
    </row>
    <row r="13426" spans="2:3" x14ac:dyDescent="0.25">
      <c r="B13426" s="2"/>
      <c r="C13426" s="3"/>
    </row>
    <row r="13427" spans="2:3" x14ac:dyDescent="0.25">
      <c r="B13427" s="2"/>
      <c r="C13427" s="3"/>
    </row>
    <row r="13428" spans="2:3" x14ac:dyDescent="0.25">
      <c r="B13428" s="2"/>
      <c r="C13428" s="3"/>
    </row>
    <row r="13429" spans="2:3" x14ac:dyDescent="0.25">
      <c r="B13429" s="2"/>
      <c r="C13429" s="3"/>
    </row>
    <row r="13430" spans="2:3" x14ac:dyDescent="0.25">
      <c r="B13430" s="2"/>
      <c r="C13430" s="3"/>
    </row>
    <row r="13431" spans="2:3" x14ac:dyDescent="0.25">
      <c r="B13431" s="2"/>
      <c r="C13431" s="3"/>
    </row>
    <row r="13432" spans="2:3" x14ac:dyDescent="0.25">
      <c r="B13432" s="2"/>
      <c r="C13432" s="3"/>
    </row>
    <row r="13433" spans="2:3" x14ac:dyDescent="0.25">
      <c r="B13433" s="2"/>
      <c r="C13433" s="3"/>
    </row>
    <row r="13434" spans="2:3" x14ac:dyDescent="0.25">
      <c r="B13434" s="2"/>
      <c r="C13434" s="3"/>
    </row>
    <row r="13435" spans="2:3" x14ac:dyDescent="0.25">
      <c r="B13435" s="2"/>
      <c r="C13435" s="3"/>
    </row>
    <row r="13436" spans="2:3" x14ac:dyDescent="0.25">
      <c r="B13436" s="2"/>
      <c r="C13436" s="3"/>
    </row>
    <row r="13437" spans="2:3" x14ac:dyDescent="0.25">
      <c r="B13437" s="2"/>
      <c r="C13437" s="3"/>
    </row>
    <row r="13438" spans="2:3" x14ac:dyDescent="0.25">
      <c r="B13438" s="2"/>
      <c r="C13438" s="3"/>
    </row>
    <row r="13439" spans="2:3" x14ac:dyDescent="0.25">
      <c r="B13439" s="2"/>
      <c r="C13439" s="3"/>
    </row>
    <row r="13440" spans="2:3" x14ac:dyDescent="0.25">
      <c r="B13440" s="2"/>
      <c r="C13440" s="3"/>
    </row>
    <row r="13441" spans="2:3" x14ac:dyDescent="0.25">
      <c r="B13441" s="2"/>
      <c r="C13441" s="3"/>
    </row>
    <row r="13442" spans="2:3" x14ac:dyDescent="0.25">
      <c r="B13442" s="2"/>
      <c r="C13442" s="3"/>
    </row>
    <row r="13443" spans="2:3" x14ac:dyDescent="0.25">
      <c r="B13443" s="2"/>
      <c r="C13443" s="3"/>
    </row>
    <row r="13444" spans="2:3" x14ac:dyDescent="0.25">
      <c r="B13444" s="2"/>
      <c r="C13444" s="3"/>
    </row>
    <row r="13445" spans="2:3" x14ac:dyDescent="0.25">
      <c r="B13445" s="2"/>
      <c r="C13445" s="3"/>
    </row>
    <row r="13446" spans="2:3" x14ac:dyDescent="0.25">
      <c r="B13446" s="2"/>
      <c r="C13446" s="3"/>
    </row>
    <row r="13447" spans="2:3" x14ac:dyDescent="0.25">
      <c r="B13447" s="2"/>
      <c r="C13447" s="3"/>
    </row>
    <row r="13448" spans="2:3" x14ac:dyDescent="0.25">
      <c r="B13448" s="2"/>
      <c r="C13448" s="3"/>
    </row>
    <row r="13449" spans="2:3" x14ac:dyDescent="0.25">
      <c r="B13449" s="2"/>
      <c r="C13449" s="3"/>
    </row>
    <row r="13450" spans="2:3" x14ac:dyDescent="0.25">
      <c r="B13450" s="2"/>
      <c r="C13450" s="3"/>
    </row>
    <row r="13451" spans="2:3" x14ac:dyDescent="0.25">
      <c r="B13451" s="2"/>
      <c r="C13451" s="3"/>
    </row>
    <row r="13452" spans="2:3" x14ac:dyDescent="0.25">
      <c r="B13452" s="2"/>
      <c r="C13452" s="3"/>
    </row>
    <row r="13453" spans="2:3" x14ac:dyDescent="0.25">
      <c r="B13453" s="2"/>
      <c r="C13453" s="3"/>
    </row>
    <row r="13454" spans="2:3" x14ac:dyDescent="0.25">
      <c r="B13454" s="2"/>
      <c r="C13454" s="3"/>
    </row>
    <row r="13455" spans="2:3" x14ac:dyDescent="0.25">
      <c r="B13455" s="2"/>
      <c r="C13455" s="3"/>
    </row>
    <row r="13456" spans="2:3" x14ac:dyDescent="0.25">
      <c r="B13456" s="2"/>
      <c r="C13456" s="3"/>
    </row>
    <row r="13457" spans="2:3" x14ac:dyDescent="0.25">
      <c r="B13457" s="2"/>
      <c r="C13457" s="3"/>
    </row>
    <row r="13458" spans="2:3" x14ac:dyDescent="0.25">
      <c r="B13458" s="2"/>
      <c r="C13458" s="3"/>
    </row>
    <row r="13459" spans="2:3" x14ac:dyDescent="0.25">
      <c r="B13459" s="2"/>
      <c r="C13459" s="3"/>
    </row>
    <row r="13460" spans="2:3" x14ac:dyDescent="0.25">
      <c r="B13460" s="2"/>
      <c r="C13460" s="3"/>
    </row>
    <row r="13461" spans="2:3" x14ac:dyDescent="0.25">
      <c r="B13461" s="2"/>
      <c r="C13461" s="3"/>
    </row>
    <row r="13462" spans="2:3" x14ac:dyDescent="0.25">
      <c r="B13462" s="2"/>
      <c r="C13462" s="3"/>
    </row>
    <row r="13463" spans="2:3" x14ac:dyDescent="0.25">
      <c r="B13463" s="2"/>
      <c r="C13463" s="3"/>
    </row>
    <row r="13464" spans="2:3" x14ac:dyDescent="0.25">
      <c r="B13464" s="2"/>
      <c r="C13464" s="3"/>
    </row>
    <row r="13465" spans="2:3" x14ac:dyDescent="0.25">
      <c r="B13465" s="2"/>
      <c r="C13465" s="3"/>
    </row>
    <row r="13466" spans="2:3" x14ac:dyDescent="0.25">
      <c r="B13466" s="2"/>
      <c r="C13466" s="3"/>
    </row>
    <row r="13467" spans="2:3" x14ac:dyDescent="0.25">
      <c r="B13467" s="2"/>
      <c r="C13467" s="3"/>
    </row>
    <row r="13468" spans="2:3" x14ac:dyDescent="0.25">
      <c r="B13468" s="2"/>
      <c r="C13468" s="3"/>
    </row>
    <row r="13469" spans="2:3" x14ac:dyDescent="0.25">
      <c r="B13469" s="2"/>
      <c r="C13469" s="3"/>
    </row>
    <row r="13470" spans="2:3" x14ac:dyDescent="0.25">
      <c r="B13470" s="2"/>
      <c r="C13470" s="3"/>
    </row>
    <row r="13471" spans="2:3" x14ac:dyDescent="0.25">
      <c r="B13471" s="2"/>
      <c r="C13471" s="3"/>
    </row>
    <row r="13472" spans="2:3" x14ac:dyDescent="0.25">
      <c r="B13472" s="2"/>
      <c r="C13472" s="3"/>
    </row>
    <row r="13473" spans="2:3" x14ac:dyDescent="0.25">
      <c r="B13473" s="2"/>
      <c r="C13473" s="3"/>
    </row>
    <row r="13474" spans="2:3" x14ac:dyDescent="0.25">
      <c r="B13474" s="2"/>
      <c r="C13474" s="3"/>
    </row>
    <row r="13475" spans="2:3" x14ac:dyDescent="0.25">
      <c r="B13475" s="2"/>
      <c r="C13475" s="3"/>
    </row>
    <row r="13476" spans="2:3" x14ac:dyDescent="0.25">
      <c r="B13476" s="2"/>
      <c r="C13476" s="3"/>
    </row>
    <row r="13477" spans="2:3" x14ac:dyDescent="0.25">
      <c r="B13477" s="2"/>
      <c r="C13477" s="3"/>
    </row>
    <row r="13478" spans="2:3" x14ac:dyDescent="0.25">
      <c r="B13478" s="2"/>
      <c r="C13478" s="3"/>
    </row>
    <row r="13479" spans="2:3" x14ac:dyDescent="0.25">
      <c r="B13479" s="2"/>
      <c r="C13479" s="3"/>
    </row>
    <row r="13480" spans="2:3" x14ac:dyDescent="0.25">
      <c r="B13480" s="2"/>
      <c r="C13480" s="3"/>
    </row>
    <row r="13481" spans="2:3" x14ac:dyDescent="0.25">
      <c r="B13481" s="2"/>
      <c r="C13481" s="3"/>
    </row>
    <row r="13482" spans="2:3" x14ac:dyDescent="0.25">
      <c r="B13482" s="2"/>
      <c r="C13482" s="3"/>
    </row>
    <row r="13483" spans="2:3" x14ac:dyDescent="0.25">
      <c r="B13483" s="2"/>
      <c r="C13483" s="3"/>
    </row>
    <row r="13484" spans="2:3" x14ac:dyDescent="0.25">
      <c r="B13484" s="2"/>
      <c r="C13484" s="3"/>
    </row>
    <row r="13485" spans="2:3" x14ac:dyDescent="0.25">
      <c r="B13485" s="2"/>
      <c r="C13485" s="3"/>
    </row>
    <row r="13486" spans="2:3" x14ac:dyDescent="0.25">
      <c r="B13486" s="2"/>
      <c r="C13486" s="3"/>
    </row>
    <row r="13487" spans="2:3" x14ac:dyDescent="0.25">
      <c r="B13487" s="2"/>
      <c r="C13487" s="3"/>
    </row>
    <row r="13488" spans="2:3" x14ac:dyDescent="0.25">
      <c r="B13488" s="2"/>
      <c r="C13488" s="3"/>
    </row>
    <row r="13489" spans="2:3" x14ac:dyDescent="0.25">
      <c r="B13489" s="2"/>
      <c r="C13489" s="3"/>
    </row>
    <row r="13490" spans="2:3" x14ac:dyDescent="0.25">
      <c r="B13490" s="2"/>
      <c r="C13490" s="3"/>
    </row>
    <row r="13491" spans="2:3" x14ac:dyDescent="0.25">
      <c r="B13491" s="2"/>
      <c r="C13491" s="3"/>
    </row>
    <row r="13492" spans="2:3" x14ac:dyDescent="0.25">
      <c r="B13492" s="2"/>
      <c r="C13492" s="3"/>
    </row>
    <row r="13493" spans="2:3" x14ac:dyDescent="0.25">
      <c r="B13493" s="2"/>
      <c r="C13493" s="3"/>
    </row>
    <row r="13494" spans="2:3" x14ac:dyDescent="0.25">
      <c r="B13494" s="2"/>
      <c r="C13494" s="3"/>
    </row>
    <row r="13495" spans="2:3" x14ac:dyDescent="0.25">
      <c r="B13495" s="2"/>
      <c r="C13495" s="3"/>
    </row>
    <row r="13496" spans="2:3" x14ac:dyDescent="0.25">
      <c r="B13496" s="2"/>
      <c r="C13496" s="3"/>
    </row>
    <row r="13497" spans="2:3" x14ac:dyDescent="0.25">
      <c r="B13497" s="2"/>
      <c r="C13497" s="3"/>
    </row>
    <row r="13498" spans="2:3" x14ac:dyDescent="0.25">
      <c r="B13498" s="2"/>
      <c r="C13498" s="3"/>
    </row>
    <row r="13499" spans="2:3" x14ac:dyDescent="0.25">
      <c r="B13499" s="2"/>
      <c r="C13499" s="3"/>
    </row>
    <row r="13500" spans="2:3" x14ac:dyDescent="0.25">
      <c r="B13500" s="2"/>
      <c r="C13500" s="3"/>
    </row>
    <row r="13501" spans="2:3" x14ac:dyDescent="0.25">
      <c r="B13501" s="2"/>
      <c r="C13501" s="3"/>
    </row>
    <row r="13502" spans="2:3" x14ac:dyDescent="0.25">
      <c r="B13502" s="2"/>
      <c r="C13502" s="3"/>
    </row>
    <row r="13503" spans="2:3" x14ac:dyDescent="0.25">
      <c r="B13503" s="2"/>
      <c r="C13503" s="3"/>
    </row>
    <row r="13504" spans="2:3" x14ac:dyDescent="0.25">
      <c r="B13504" s="2"/>
      <c r="C13504" s="3"/>
    </row>
    <row r="13505" spans="2:3" x14ac:dyDescent="0.25">
      <c r="B13505" s="2"/>
      <c r="C13505" s="3"/>
    </row>
    <row r="13506" spans="2:3" x14ac:dyDescent="0.25">
      <c r="B13506" s="2"/>
      <c r="C13506" s="3"/>
    </row>
    <row r="13507" spans="2:3" x14ac:dyDescent="0.25">
      <c r="B13507" s="2"/>
      <c r="C13507" s="3"/>
    </row>
    <row r="13508" spans="2:3" x14ac:dyDescent="0.25">
      <c r="B13508" s="2"/>
      <c r="C13508" s="3"/>
    </row>
    <row r="13509" spans="2:3" x14ac:dyDescent="0.25">
      <c r="B13509" s="2"/>
      <c r="C13509" s="3"/>
    </row>
    <row r="13510" spans="2:3" x14ac:dyDescent="0.25">
      <c r="B13510" s="2"/>
      <c r="C13510" s="3"/>
    </row>
    <row r="13511" spans="2:3" x14ac:dyDescent="0.25">
      <c r="B13511" s="2"/>
      <c r="C13511" s="3"/>
    </row>
    <row r="13512" spans="2:3" x14ac:dyDescent="0.25">
      <c r="B13512" s="2"/>
      <c r="C13512" s="3"/>
    </row>
    <row r="13513" spans="2:3" x14ac:dyDescent="0.25">
      <c r="B13513" s="2"/>
      <c r="C13513" s="3"/>
    </row>
    <row r="13514" spans="2:3" x14ac:dyDescent="0.25">
      <c r="B13514" s="2"/>
      <c r="C13514" s="3"/>
    </row>
    <row r="13515" spans="2:3" x14ac:dyDescent="0.25">
      <c r="B13515" s="2"/>
      <c r="C13515" s="3"/>
    </row>
    <row r="13516" spans="2:3" x14ac:dyDescent="0.25">
      <c r="B13516" s="2"/>
      <c r="C13516" s="3"/>
    </row>
    <row r="13517" spans="2:3" x14ac:dyDescent="0.25">
      <c r="B13517" s="2"/>
      <c r="C13517" s="3"/>
    </row>
    <row r="13518" spans="2:3" x14ac:dyDescent="0.25">
      <c r="B13518" s="2"/>
      <c r="C13518" s="3"/>
    </row>
    <row r="13519" spans="2:3" x14ac:dyDescent="0.25">
      <c r="B13519" s="2"/>
      <c r="C13519" s="3"/>
    </row>
    <row r="13520" spans="2:3" x14ac:dyDescent="0.25">
      <c r="B13520" s="2"/>
      <c r="C13520" s="3"/>
    </row>
    <row r="13521" spans="2:3" x14ac:dyDescent="0.25">
      <c r="B13521" s="2"/>
      <c r="C13521" s="3"/>
    </row>
    <row r="13522" spans="2:3" x14ac:dyDescent="0.25">
      <c r="B13522" s="2"/>
      <c r="C13522" s="3"/>
    </row>
    <row r="13523" spans="2:3" x14ac:dyDescent="0.25">
      <c r="B13523" s="2"/>
      <c r="C13523" s="3"/>
    </row>
    <row r="13524" spans="2:3" x14ac:dyDescent="0.25">
      <c r="B13524" s="2"/>
      <c r="C13524" s="3"/>
    </row>
    <row r="13525" spans="2:3" x14ac:dyDescent="0.25">
      <c r="B13525" s="2"/>
      <c r="C13525" s="3"/>
    </row>
    <row r="13526" spans="2:3" x14ac:dyDescent="0.25">
      <c r="B13526" s="2"/>
      <c r="C13526" s="3"/>
    </row>
    <row r="13527" spans="2:3" x14ac:dyDescent="0.25">
      <c r="B13527" s="2"/>
      <c r="C13527" s="3"/>
    </row>
    <row r="13528" spans="2:3" x14ac:dyDescent="0.25">
      <c r="B13528" s="2"/>
      <c r="C13528" s="3"/>
    </row>
    <row r="13529" spans="2:3" x14ac:dyDescent="0.25">
      <c r="B13529" s="2"/>
      <c r="C13529" s="3"/>
    </row>
    <row r="13530" spans="2:3" x14ac:dyDescent="0.25">
      <c r="B13530" s="2"/>
      <c r="C13530" s="3"/>
    </row>
    <row r="13531" spans="2:3" x14ac:dyDescent="0.25">
      <c r="B13531" s="2"/>
      <c r="C13531" s="3"/>
    </row>
    <row r="13532" spans="2:3" x14ac:dyDescent="0.25">
      <c r="B13532" s="2"/>
      <c r="C13532" s="3"/>
    </row>
    <row r="13533" spans="2:3" x14ac:dyDescent="0.25">
      <c r="B13533" s="2"/>
      <c r="C13533" s="3"/>
    </row>
    <row r="13534" spans="2:3" x14ac:dyDescent="0.25">
      <c r="B13534" s="2"/>
      <c r="C13534" s="3"/>
    </row>
    <row r="13535" spans="2:3" x14ac:dyDescent="0.25">
      <c r="B13535" s="2"/>
      <c r="C13535" s="3"/>
    </row>
    <row r="13536" spans="2:3" x14ac:dyDescent="0.25">
      <c r="B13536" s="2"/>
      <c r="C13536" s="3"/>
    </row>
    <row r="13537" spans="2:3" x14ac:dyDescent="0.25">
      <c r="B13537" s="2"/>
      <c r="C13537" s="3"/>
    </row>
    <row r="13538" spans="2:3" x14ac:dyDescent="0.25">
      <c r="B13538" s="2"/>
      <c r="C13538" s="3"/>
    </row>
    <row r="13539" spans="2:3" x14ac:dyDescent="0.25">
      <c r="B13539" s="2"/>
      <c r="C13539" s="3"/>
    </row>
    <row r="13540" spans="2:3" x14ac:dyDescent="0.25">
      <c r="B13540" s="2"/>
      <c r="C13540" s="3"/>
    </row>
    <row r="13541" spans="2:3" x14ac:dyDescent="0.25">
      <c r="B13541" s="2"/>
      <c r="C13541" s="3"/>
    </row>
    <row r="13542" spans="2:3" x14ac:dyDescent="0.25">
      <c r="B13542" s="2"/>
      <c r="C13542" s="3"/>
    </row>
    <row r="13543" spans="2:3" x14ac:dyDescent="0.25">
      <c r="B13543" s="2"/>
      <c r="C13543" s="3"/>
    </row>
    <row r="13544" spans="2:3" x14ac:dyDescent="0.25">
      <c r="B13544" s="2"/>
      <c r="C13544" s="3"/>
    </row>
    <row r="13545" spans="2:3" x14ac:dyDescent="0.25">
      <c r="B13545" s="2"/>
      <c r="C13545" s="3"/>
    </row>
    <row r="13546" spans="2:3" x14ac:dyDescent="0.25">
      <c r="B13546" s="2"/>
      <c r="C13546" s="3"/>
    </row>
    <row r="13547" spans="2:3" x14ac:dyDescent="0.25">
      <c r="B13547" s="2"/>
      <c r="C13547" s="3"/>
    </row>
    <row r="13548" spans="2:3" x14ac:dyDescent="0.25">
      <c r="B13548" s="2"/>
      <c r="C13548" s="3"/>
    </row>
    <row r="13549" spans="2:3" x14ac:dyDescent="0.25">
      <c r="B13549" s="2"/>
      <c r="C13549" s="3"/>
    </row>
    <row r="13550" spans="2:3" x14ac:dyDescent="0.25">
      <c r="B13550" s="2"/>
      <c r="C13550" s="3"/>
    </row>
    <row r="13551" spans="2:3" x14ac:dyDescent="0.25">
      <c r="B13551" s="2"/>
      <c r="C13551" s="3"/>
    </row>
    <row r="13552" spans="2:3" x14ac:dyDescent="0.25">
      <c r="B13552" s="2"/>
      <c r="C13552" s="3"/>
    </row>
    <row r="13553" spans="2:3" x14ac:dyDescent="0.25">
      <c r="B13553" s="2"/>
      <c r="C13553" s="3"/>
    </row>
    <row r="13554" spans="2:3" x14ac:dyDescent="0.25">
      <c r="B13554" s="2"/>
      <c r="C13554" s="3"/>
    </row>
    <row r="13555" spans="2:3" x14ac:dyDescent="0.25">
      <c r="B13555" s="2"/>
      <c r="C13555" s="3"/>
    </row>
    <row r="13556" spans="2:3" x14ac:dyDescent="0.25">
      <c r="B13556" s="2"/>
      <c r="C13556" s="3"/>
    </row>
    <row r="13557" spans="2:3" x14ac:dyDescent="0.25">
      <c r="B13557" s="2"/>
      <c r="C13557" s="3"/>
    </row>
    <row r="13558" spans="2:3" x14ac:dyDescent="0.25">
      <c r="B13558" s="2"/>
      <c r="C13558" s="3"/>
    </row>
    <row r="13559" spans="2:3" x14ac:dyDescent="0.25">
      <c r="B13559" s="2"/>
      <c r="C13559" s="3"/>
    </row>
    <row r="13560" spans="2:3" x14ac:dyDescent="0.25">
      <c r="B13560" s="2"/>
      <c r="C13560" s="3"/>
    </row>
    <row r="13561" spans="2:3" x14ac:dyDescent="0.25">
      <c r="B13561" s="2"/>
      <c r="C13561" s="3"/>
    </row>
    <row r="13562" spans="2:3" x14ac:dyDescent="0.25">
      <c r="B13562" s="2"/>
      <c r="C13562" s="3"/>
    </row>
    <row r="13563" spans="2:3" x14ac:dyDescent="0.25">
      <c r="B13563" s="2"/>
      <c r="C13563" s="3"/>
    </row>
    <row r="13564" spans="2:3" x14ac:dyDescent="0.25">
      <c r="B13564" s="2"/>
      <c r="C13564" s="3"/>
    </row>
    <row r="13565" spans="2:3" x14ac:dyDescent="0.25">
      <c r="B13565" s="2"/>
      <c r="C13565" s="3"/>
    </row>
    <row r="13566" spans="2:3" x14ac:dyDescent="0.25">
      <c r="B13566" s="2"/>
      <c r="C13566" s="3"/>
    </row>
    <row r="13567" spans="2:3" x14ac:dyDescent="0.25">
      <c r="B13567" s="2"/>
      <c r="C13567" s="3"/>
    </row>
    <row r="13568" spans="2:3" x14ac:dyDescent="0.25">
      <c r="B13568" s="2"/>
      <c r="C13568" s="3"/>
    </row>
    <row r="13569" spans="2:3" x14ac:dyDescent="0.25">
      <c r="B13569" s="2"/>
      <c r="C13569" s="3"/>
    </row>
    <row r="13570" spans="2:3" x14ac:dyDescent="0.25">
      <c r="B13570" s="2"/>
      <c r="C13570" s="3"/>
    </row>
    <row r="13571" spans="2:3" x14ac:dyDescent="0.25">
      <c r="B13571" s="2"/>
      <c r="C13571" s="3"/>
    </row>
    <row r="13572" spans="2:3" x14ac:dyDescent="0.25">
      <c r="B13572" s="2"/>
      <c r="C13572" s="3"/>
    </row>
    <row r="13573" spans="2:3" x14ac:dyDescent="0.25">
      <c r="B13573" s="2"/>
      <c r="C13573" s="3"/>
    </row>
    <row r="13574" spans="2:3" x14ac:dyDescent="0.25">
      <c r="B13574" s="2"/>
      <c r="C13574" s="3"/>
    </row>
    <row r="13575" spans="2:3" x14ac:dyDescent="0.25">
      <c r="B13575" s="2"/>
      <c r="C13575" s="3"/>
    </row>
    <row r="13576" spans="2:3" x14ac:dyDescent="0.25">
      <c r="B13576" s="2"/>
      <c r="C13576" s="3"/>
    </row>
    <row r="13577" spans="2:3" x14ac:dyDescent="0.25">
      <c r="B13577" s="2"/>
      <c r="C13577" s="3"/>
    </row>
    <row r="13578" spans="2:3" x14ac:dyDescent="0.25">
      <c r="B13578" s="2"/>
      <c r="C13578" s="3"/>
    </row>
    <row r="13579" spans="2:3" x14ac:dyDescent="0.25">
      <c r="B13579" s="2"/>
      <c r="C13579" s="3"/>
    </row>
    <row r="13580" spans="2:3" x14ac:dyDescent="0.25">
      <c r="B13580" s="2"/>
      <c r="C13580" s="3"/>
    </row>
    <row r="13581" spans="2:3" x14ac:dyDescent="0.25">
      <c r="B13581" s="2"/>
      <c r="C13581" s="3"/>
    </row>
    <row r="13582" spans="2:3" x14ac:dyDescent="0.25">
      <c r="B13582" s="2"/>
      <c r="C13582" s="3"/>
    </row>
    <row r="13583" spans="2:3" x14ac:dyDescent="0.25">
      <c r="B13583" s="2"/>
      <c r="C13583" s="3"/>
    </row>
    <row r="13584" spans="2:3" x14ac:dyDescent="0.25">
      <c r="B13584" s="2"/>
      <c r="C13584" s="3"/>
    </row>
    <row r="13585" spans="2:3" x14ac:dyDescent="0.25">
      <c r="B13585" s="2"/>
      <c r="C13585" s="3"/>
    </row>
    <row r="13586" spans="2:3" x14ac:dyDescent="0.25">
      <c r="B13586" s="2"/>
      <c r="C13586" s="3"/>
    </row>
    <row r="13587" spans="2:3" x14ac:dyDescent="0.25">
      <c r="B13587" s="2"/>
      <c r="C13587" s="3"/>
    </row>
    <row r="13588" spans="2:3" x14ac:dyDescent="0.25">
      <c r="B13588" s="2"/>
      <c r="C13588" s="3"/>
    </row>
    <row r="13589" spans="2:3" x14ac:dyDescent="0.25">
      <c r="B13589" s="2"/>
      <c r="C13589" s="3"/>
    </row>
    <row r="13590" spans="2:3" x14ac:dyDescent="0.25">
      <c r="B13590" s="2"/>
      <c r="C13590" s="3"/>
    </row>
    <row r="13591" spans="2:3" x14ac:dyDescent="0.25">
      <c r="B13591" s="2"/>
      <c r="C13591" s="3"/>
    </row>
    <row r="13592" spans="2:3" x14ac:dyDescent="0.25">
      <c r="B13592" s="2"/>
      <c r="C13592" s="3"/>
    </row>
    <row r="13593" spans="2:3" x14ac:dyDescent="0.25">
      <c r="B13593" s="2"/>
      <c r="C13593" s="3"/>
    </row>
    <row r="13594" spans="2:3" x14ac:dyDescent="0.25">
      <c r="B13594" s="2"/>
      <c r="C13594" s="3"/>
    </row>
    <row r="13595" spans="2:3" x14ac:dyDescent="0.25">
      <c r="B13595" s="2"/>
      <c r="C13595" s="3"/>
    </row>
    <row r="13596" spans="2:3" x14ac:dyDescent="0.25">
      <c r="B13596" s="2"/>
      <c r="C13596" s="3"/>
    </row>
    <row r="13597" spans="2:3" x14ac:dyDescent="0.25">
      <c r="B13597" s="2"/>
      <c r="C13597" s="3"/>
    </row>
    <row r="13598" spans="2:3" x14ac:dyDescent="0.25">
      <c r="B13598" s="2"/>
      <c r="C13598" s="3"/>
    </row>
    <row r="13599" spans="2:3" x14ac:dyDescent="0.25">
      <c r="B13599" s="2"/>
      <c r="C13599" s="3"/>
    </row>
    <row r="13600" spans="2:3" x14ac:dyDescent="0.25">
      <c r="B13600" s="2"/>
      <c r="C13600" s="3"/>
    </row>
    <row r="13601" spans="2:3" x14ac:dyDescent="0.25">
      <c r="B13601" s="2"/>
      <c r="C13601" s="3"/>
    </row>
    <row r="13602" spans="2:3" x14ac:dyDescent="0.25">
      <c r="B13602" s="2"/>
      <c r="C13602" s="3"/>
    </row>
    <row r="13603" spans="2:3" x14ac:dyDescent="0.25">
      <c r="B13603" s="2"/>
      <c r="C13603" s="3"/>
    </row>
    <row r="13604" spans="2:3" x14ac:dyDescent="0.25">
      <c r="B13604" s="2"/>
      <c r="C13604" s="3"/>
    </row>
    <row r="13605" spans="2:3" x14ac:dyDescent="0.25">
      <c r="B13605" s="2"/>
      <c r="C13605" s="3"/>
    </row>
    <row r="13606" spans="2:3" x14ac:dyDescent="0.25">
      <c r="B13606" s="2"/>
      <c r="C13606" s="3"/>
    </row>
    <row r="13607" spans="2:3" x14ac:dyDescent="0.25">
      <c r="B13607" s="2"/>
      <c r="C13607" s="3"/>
    </row>
    <row r="13608" spans="2:3" x14ac:dyDescent="0.25">
      <c r="B13608" s="2"/>
      <c r="C13608" s="3"/>
    </row>
    <row r="13609" spans="2:3" x14ac:dyDescent="0.25">
      <c r="B13609" s="2"/>
      <c r="C13609" s="3"/>
    </row>
    <row r="13610" spans="2:3" x14ac:dyDescent="0.25">
      <c r="B13610" s="2"/>
      <c r="C13610" s="3"/>
    </row>
    <row r="13611" spans="2:3" x14ac:dyDescent="0.25">
      <c r="B13611" s="2"/>
      <c r="C13611" s="3"/>
    </row>
    <row r="13612" spans="2:3" x14ac:dyDescent="0.25">
      <c r="B13612" s="2"/>
      <c r="C13612" s="3"/>
    </row>
    <row r="13613" spans="2:3" x14ac:dyDescent="0.25">
      <c r="B13613" s="2"/>
      <c r="C13613" s="3"/>
    </row>
    <row r="13614" spans="2:3" x14ac:dyDescent="0.25">
      <c r="B13614" s="2"/>
      <c r="C13614" s="3"/>
    </row>
    <row r="13615" spans="2:3" x14ac:dyDescent="0.25">
      <c r="B13615" s="2"/>
      <c r="C13615" s="3"/>
    </row>
    <row r="13616" spans="2:3" x14ac:dyDescent="0.25">
      <c r="B13616" s="2"/>
      <c r="C13616" s="3"/>
    </row>
    <row r="13617" spans="2:3" x14ac:dyDescent="0.25">
      <c r="B13617" s="2"/>
      <c r="C13617" s="3"/>
    </row>
    <row r="13618" spans="2:3" x14ac:dyDescent="0.25">
      <c r="B13618" s="2"/>
      <c r="C13618" s="3"/>
    </row>
    <row r="13619" spans="2:3" x14ac:dyDescent="0.25">
      <c r="B13619" s="2"/>
      <c r="C13619" s="3"/>
    </row>
    <row r="13620" spans="2:3" x14ac:dyDescent="0.25">
      <c r="B13620" s="2"/>
      <c r="C13620" s="3"/>
    </row>
    <row r="13621" spans="2:3" x14ac:dyDescent="0.25">
      <c r="B13621" s="2"/>
      <c r="C13621" s="3"/>
    </row>
    <row r="13622" spans="2:3" x14ac:dyDescent="0.25">
      <c r="B13622" s="2"/>
      <c r="C13622" s="3"/>
    </row>
    <row r="13623" spans="2:3" x14ac:dyDescent="0.25">
      <c r="B13623" s="2"/>
      <c r="C13623" s="3"/>
    </row>
    <row r="13624" spans="2:3" x14ac:dyDescent="0.25">
      <c r="B13624" s="2"/>
      <c r="C13624" s="3"/>
    </row>
    <row r="13625" spans="2:3" x14ac:dyDescent="0.25">
      <c r="B13625" s="2"/>
      <c r="C13625" s="3"/>
    </row>
    <row r="13626" spans="2:3" x14ac:dyDescent="0.25">
      <c r="B13626" s="2"/>
      <c r="C13626" s="3"/>
    </row>
    <row r="13627" spans="2:3" x14ac:dyDescent="0.25">
      <c r="B13627" s="2"/>
      <c r="C13627" s="3"/>
    </row>
    <row r="13628" spans="2:3" x14ac:dyDescent="0.25">
      <c r="B13628" s="2"/>
      <c r="C13628" s="3"/>
    </row>
    <row r="13629" spans="2:3" x14ac:dyDescent="0.25">
      <c r="B13629" s="2"/>
      <c r="C13629" s="3"/>
    </row>
    <row r="13630" spans="2:3" x14ac:dyDescent="0.25">
      <c r="B13630" s="2"/>
      <c r="C13630" s="3"/>
    </row>
    <row r="13631" spans="2:3" x14ac:dyDescent="0.25">
      <c r="B13631" s="2"/>
      <c r="C13631" s="3"/>
    </row>
    <row r="13632" spans="2:3" x14ac:dyDescent="0.25">
      <c r="B13632" s="2"/>
      <c r="C13632" s="3"/>
    </row>
    <row r="13633" spans="2:3" x14ac:dyDescent="0.25">
      <c r="B13633" s="2"/>
      <c r="C13633" s="3"/>
    </row>
    <row r="13634" spans="2:3" x14ac:dyDescent="0.25">
      <c r="B13634" s="2"/>
      <c r="C13634" s="3"/>
    </row>
    <row r="13635" spans="2:3" x14ac:dyDescent="0.25">
      <c r="B13635" s="2"/>
      <c r="C13635" s="3"/>
    </row>
    <row r="13636" spans="2:3" x14ac:dyDescent="0.25">
      <c r="B13636" s="2"/>
      <c r="C13636" s="3"/>
    </row>
    <row r="13637" spans="2:3" x14ac:dyDescent="0.25">
      <c r="B13637" s="2"/>
      <c r="C13637" s="3"/>
    </row>
    <row r="13638" spans="2:3" x14ac:dyDescent="0.25">
      <c r="B13638" s="2"/>
      <c r="C13638" s="3"/>
    </row>
    <row r="13639" spans="2:3" x14ac:dyDescent="0.25">
      <c r="B13639" s="2"/>
      <c r="C13639" s="3"/>
    </row>
    <row r="13640" spans="2:3" x14ac:dyDescent="0.25">
      <c r="B13640" s="2"/>
      <c r="C13640" s="3"/>
    </row>
    <row r="13641" spans="2:3" x14ac:dyDescent="0.25">
      <c r="B13641" s="2"/>
      <c r="C13641" s="3"/>
    </row>
    <row r="13642" spans="2:3" x14ac:dyDescent="0.25">
      <c r="B13642" s="2"/>
      <c r="C13642" s="3"/>
    </row>
    <row r="13643" spans="2:3" x14ac:dyDescent="0.25">
      <c r="B13643" s="2"/>
      <c r="C13643" s="3"/>
    </row>
    <row r="13644" spans="2:3" x14ac:dyDescent="0.25">
      <c r="B13644" s="2"/>
      <c r="C13644" s="3"/>
    </row>
    <row r="13645" spans="2:3" x14ac:dyDescent="0.25">
      <c r="B13645" s="2"/>
      <c r="C13645" s="3"/>
    </row>
    <row r="13646" spans="2:3" x14ac:dyDescent="0.25">
      <c r="B13646" s="2"/>
      <c r="C13646" s="3"/>
    </row>
    <row r="13647" spans="2:3" x14ac:dyDescent="0.25">
      <c r="B13647" s="2"/>
      <c r="C13647" s="3"/>
    </row>
    <row r="13648" spans="2:3" x14ac:dyDescent="0.25">
      <c r="B13648" s="2"/>
      <c r="C13648" s="3"/>
    </row>
    <row r="13649" spans="2:3" x14ac:dyDescent="0.25">
      <c r="B13649" s="2"/>
      <c r="C13649" s="3"/>
    </row>
    <row r="13650" spans="2:3" x14ac:dyDescent="0.25">
      <c r="B13650" s="2"/>
      <c r="C13650" s="3"/>
    </row>
    <row r="13651" spans="2:3" x14ac:dyDescent="0.25">
      <c r="B13651" s="2"/>
      <c r="C13651" s="3"/>
    </row>
    <row r="13652" spans="2:3" x14ac:dyDescent="0.25">
      <c r="B13652" s="2"/>
      <c r="C13652" s="3"/>
    </row>
    <row r="13653" spans="2:3" x14ac:dyDescent="0.25">
      <c r="B13653" s="2"/>
      <c r="C13653" s="3"/>
    </row>
    <row r="13654" spans="2:3" x14ac:dyDescent="0.25">
      <c r="B13654" s="2"/>
      <c r="C13654" s="3"/>
    </row>
    <row r="13655" spans="2:3" x14ac:dyDescent="0.25">
      <c r="B13655" s="2"/>
      <c r="C13655" s="3"/>
    </row>
    <row r="13656" spans="2:3" x14ac:dyDescent="0.25">
      <c r="B13656" s="2"/>
      <c r="C13656" s="3"/>
    </row>
    <row r="13657" spans="2:3" x14ac:dyDescent="0.25">
      <c r="B13657" s="2"/>
      <c r="C13657" s="3"/>
    </row>
    <row r="13658" spans="2:3" x14ac:dyDescent="0.25">
      <c r="B13658" s="2"/>
      <c r="C13658" s="3"/>
    </row>
    <row r="13659" spans="2:3" x14ac:dyDescent="0.25">
      <c r="B13659" s="2"/>
      <c r="C13659" s="3"/>
    </row>
    <row r="13660" spans="2:3" x14ac:dyDescent="0.25">
      <c r="B13660" s="2"/>
      <c r="C13660" s="3"/>
    </row>
    <row r="13661" spans="2:3" x14ac:dyDescent="0.25">
      <c r="B13661" s="2"/>
      <c r="C13661" s="3"/>
    </row>
    <row r="13662" spans="2:3" x14ac:dyDescent="0.25">
      <c r="B13662" s="2"/>
      <c r="C13662" s="3"/>
    </row>
    <row r="13663" spans="2:3" x14ac:dyDescent="0.25">
      <c r="B13663" s="2"/>
      <c r="C13663" s="3"/>
    </row>
    <row r="13664" spans="2:3" x14ac:dyDescent="0.25">
      <c r="B13664" s="2"/>
      <c r="C13664" s="3"/>
    </row>
    <row r="13665" spans="2:3" x14ac:dyDescent="0.25">
      <c r="B13665" s="2"/>
      <c r="C13665" s="3"/>
    </row>
    <row r="13666" spans="2:3" x14ac:dyDescent="0.25">
      <c r="B13666" s="2"/>
      <c r="C13666" s="3"/>
    </row>
    <row r="13667" spans="2:3" x14ac:dyDescent="0.25">
      <c r="B13667" s="2"/>
      <c r="C13667" s="3"/>
    </row>
    <row r="13668" spans="2:3" x14ac:dyDescent="0.25">
      <c r="B13668" s="2"/>
      <c r="C13668" s="3"/>
    </row>
    <row r="13669" spans="2:3" x14ac:dyDescent="0.25">
      <c r="B13669" s="2"/>
      <c r="C13669" s="3"/>
    </row>
    <row r="13670" spans="2:3" x14ac:dyDescent="0.25">
      <c r="B13670" s="2"/>
      <c r="C13670" s="3"/>
    </row>
    <row r="13671" spans="2:3" x14ac:dyDescent="0.25">
      <c r="B13671" s="2"/>
      <c r="C13671" s="3"/>
    </row>
    <row r="13672" spans="2:3" x14ac:dyDescent="0.25">
      <c r="B13672" s="2"/>
      <c r="C13672" s="3"/>
    </row>
    <row r="13673" spans="2:3" x14ac:dyDescent="0.25">
      <c r="B13673" s="2"/>
      <c r="C13673" s="3"/>
    </row>
    <row r="13674" spans="2:3" x14ac:dyDescent="0.25">
      <c r="B13674" s="2"/>
      <c r="C13674" s="3"/>
    </row>
    <row r="13675" spans="2:3" x14ac:dyDescent="0.25">
      <c r="B13675" s="2"/>
      <c r="C13675" s="3"/>
    </row>
    <row r="13676" spans="2:3" x14ac:dyDescent="0.25">
      <c r="B13676" s="2"/>
      <c r="C13676" s="3"/>
    </row>
    <row r="13677" spans="2:3" x14ac:dyDescent="0.25">
      <c r="B13677" s="2"/>
      <c r="C13677" s="3"/>
    </row>
    <row r="13678" spans="2:3" x14ac:dyDescent="0.25">
      <c r="B13678" s="2"/>
      <c r="C13678" s="3"/>
    </row>
    <row r="13679" spans="2:3" x14ac:dyDescent="0.25">
      <c r="B13679" s="2"/>
      <c r="C13679" s="3"/>
    </row>
    <row r="13680" spans="2:3" x14ac:dyDescent="0.25">
      <c r="B13680" s="2"/>
      <c r="C13680" s="3"/>
    </row>
    <row r="13681" spans="2:3" x14ac:dyDescent="0.25">
      <c r="B13681" s="2"/>
      <c r="C13681" s="3"/>
    </row>
    <row r="13682" spans="2:3" x14ac:dyDescent="0.25">
      <c r="B13682" s="2"/>
      <c r="C13682" s="3"/>
    </row>
    <row r="13683" spans="2:3" x14ac:dyDescent="0.25">
      <c r="B13683" s="2"/>
      <c r="C13683" s="3"/>
    </row>
    <row r="13684" spans="2:3" x14ac:dyDescent="0.25">
      <c r="B13684" s="2"/>
      <c r="C13684" s="3"/>
    </row>
    <row r="13685" spans="2:3" x14ac:dyDescent="0.25">
      <c r="B13685" s="2"/>
      <c r="C13685" s="3"/>
    </row>
    <row r="13686" spans="2:3" x14ac:dyDescent="0.25">
      <c r="B13686" s="2"/>
      <c r="C13686" s="3"/>
    </row>
    <row r="13687" spans="2:3" x14ac:dyDescent="0.25">
      <c r="B13687" s="2"/>
      <c r="C13687" s="3"/>
    </row>
    <row r="13688" spans="2:3" x14ac:dyDescent="0.25">
      <c r="B13688" s="2"/>
      <c r="C13688" s="3"/>
    </row>
    <row r="13689" spans="2:3" x14ac:dyDescent="0.25">
      <c r="B13689" s="2"/>
      <c r="C13689" s="3"/>
    </row>
    <row r="13690" spans="2:3" x14ac:dyDescent="0.25">
      <c r="B13690" s="2"/>
      <c r="C13690" s="3"/>
    </row>
    <row r="13691" spans="2:3" x14ac:dyDescent="0.25">
      <c r="B13691" s="2"/>
      <c r="C13691" s="3"/>
    </row>
    <row r="13692" spans="2:3" x14ac:dyDescent="0.25">
      <c r="B13692" s="2"/>
      <c r="C13692" s="3"/>
    </row>
    <row r="13693" spans="2:3" x14ac:dyDescent="0.25">
      <c r="B13693" s="2"/>
      <c r="C13693" s="3"/>
    </row>
    <row r="13694" spans="2:3" x14ac:dyDescent="0.25">
      <c r="B13694" s="2"/>
      <c r="C13694" s="3"/>
    </row>
    <row r="13695" spans="2:3" x14ac:dyDescent="0.25">
      <c r="B13695" s="2"/>
      <c r="C13695" s="3"/>
    </row>
    <row r="13696" spans="2:3" x14ac:dyDescent="0.25">
      <c r="B13696" s="2"/>
      <c r="C13696" s="3"/>
    </row>
    <row r="13697" spans="2:3" x14ac:dyDescent="0.25">
      <c r="B13697" s="2"/>
      <c r="C13697" s="3"/>
    </row>
    <row r="13698" spans="2:3" x14ac:dyDescent="0.25">
      <c r="B13698" s="2"/>
      <c r="C13698" s="3"/>
    </row>
    <row r="13699" spans="2:3" x14ac:dyDescent="0.25">
      <c r="B13699" s="2"/>
      <c r="C13699" s="3"/>
    </row>
    <row r="13700" spans="2:3" x14ac:dyDescent="0.25">
      <c r="B13700" s="2"/>
      <c r="C13700" s="3"/>
    </row>
    <row r="13701" spans="2:3" x14ac:dyDescent="0.25">
      <c r="B13701" s="2"/>
      <c r="C13701" s="3"/>
    </row>
    <row r="13702" spans="2:3" x14ac:dyDescent="0.25">
      <c r="B13702" s="2"/>
      <c r="C13702" s="3"/>
    </row>
    <row r="13703" spans="2:3" x14ac:dyDescent="0.25">
      <c r="B13703" s="2"/>
      <c r="C13703" s="3"/>
    </row>
    <row r="13704" spans="2:3" x14ac:dyDescent="0.25">
      <c r="B13704" s="2"/>
      <c r="C13704" s="3"/>
    </row>
    <row r="13705" spans="2:3" x14ac:dyDescent="0.25">
      <c r="B13705" s="2"/>
      <c r="C13705" s="3"/>
    </row>
    <row r="13706" spans="2:3" x14ac:dyDescent="0.25">
      <c r="B13706" s="2"/>
      <c r="C13706" s="3"/>
    </row>
    <row r="13707" spans="2:3" x14ac:dyDescent="0.25">
      <c r="B13707" s="2"/>
      <c r="C13707" s="3"/>
    </row>
    <row r="13708" spans="2:3" x14ac:dyDescent="0.25">
      <c r="B13708" s="2"/>
      <c r="C13708" s="3"/>
    </row>
    <row r="13709" spans="2:3" x14ac:dyDescent="0.25">
      <c r="B13709" s="2"/>
      <c r="C13709" s="3"/>
    </row>
    <row r="13710" spans="2:3" x14ac:dyDescent="0.25">
      <c r="B13710" s="2"/>
      <c r="C13710" s="3"/>
    </row>
    <row r="13711" spans="2:3" x14ac:dyDescent="0.25">
      <c r="B13711" s="2"/>
      <c r="C13711" s="3"/>
    </row>
    <row r="13712" spans="2:3" x14ac:dyDescent="0.25">
      <c r="B13712" s="2"/>
      <c r="C13712" s="3"/>
    </row>
    <row r="13713" spans="2:3" x14ac:dyDescent="0.25">
      <c r="B13713" s="2"/>
      <c r="C13713" s="3"/>
    </row>
    <row r="13714" spans="2:3" x14ac:dyDescent="0.25">
      <c r="B13714" s="2"/>
      <c r="C13714" s="3"/>
    </row>
    <row r="13715" spans="2:3" x14ac:dyDescent="0.25">
      <c r="B13715" s="2"/>
      <c r="C13715" s="3"/>
    </row>
    <row r="13716" spans="2:3" x14ac:dyDescent="0.25">
      <c r="B13716" s="2"/>
      <c r="C13716" s="3"/>
    </row>
    <row r="13717" spans="2:3" x14ac:dyDescent="0.25">
      <c r="B13717" s="2"/>
      <c r="C13717" s="3"/>
    </row>
    <row r="13718" spans="2:3" x14ac:dyDescent="0.25">
      <c r="B13718" s="2"/>
      <c r="C13718" s="3"/>
    </row>
    <row r="13719" spans="2:3" x14ac:dyDescent="0.25">
      <c r="B13719" s="2"/>
      <c r="C13719" s="3"/>
    </row>
    <row r="13720" spans="2:3" x14ac:dyDescent="0.25">
      <c r="B13720" s="2"/>
      <c r="C13720" s="3"/>
    </row>
    <row r="13721" spans="2:3" x14ac:dyDescent="0.25">
      <c r="B13721" s="2"/>
      <c r="C13721" s="3"/>
    </row>
    <row r="13722" spans="2:3" x14ac:dyDescent="0.25">
      <c r="B13722" s="2"/>
      <c r="C13722" s="3"/>
    </row>
    <row r="13723" spans="2:3" x14ac:dyDescent="0.25">
      <c r="B13723" s="2"/>
      <c r="C13723" s="3"/>
    </row>
    <row r="13724" spans="2:3" x14ac:dyDescent="0.25">
      <c r="B13724" s="2"/>
      <c r="C13724" s="3"/>
    </row>
    <row r="13725" spans="2:3" x14ac:dyDescent="0.25">
      <c r="B13725" s="2"/>
      <c r="C13725" s="3"/>
    </row>
    <row r="13726" spans="2:3" x14ac:dyDescent="0.25">
      <c r="B13726" s="2"/>
      <c r="C13726" s="3"/>
    </row>
    <row r="13727" spans="2:3" x14ac:dyDescent="0.25">
      <c r="B13727" s="2"/>
      <c r="C13727" s="3"/>
    </row>
    <row r="13728" spans="2:3" x14ac:dyDescent="0.25">
      <c r="B13728" s="2"/>
      <c r="C13728" s="3"/>
    </row>
    <row r="13729" spans="2:3" x14ac:dyDescent="0.25">
      <c r="B13729" s="2"/>
      <c r="C13729" s="3"/>
    </row>
    <row r="13730" spans="2:3" x14ac:dyDescent="0.25">
      <c r="B13730" s="2"/>
      <c r="C13730" s="3"/>
    </row>
    <row r="13731" spans="2:3" x14ac:dyDescent="0.25">
      <c r="B13731" s="2"/>
      <c r="C13731" s="3"/>
    </row>
    <row r="13732" spans="2:3" x14ac:dyDescent="0.25">
      <c r="B13732" s="2"/>
      <c r="C13732" s="3"/>
    </row>
    <row r="13733" spans="2:3" x14ac:dyDescent="0.25">
      <c r="B13733" s="2"/>
      <c r="C13733" s="3"/>
    </row>
    <row r="13734" spans="2:3" x14ac:dyDescent="0.25">
      <c r="B13734" s="2"/>
      <c r="C13734" s="3"/>
    </row>
    <row r="13735" spans="2:3" x14ac:dyDescent="0.25">
      <c r="B13735" s="2"/>
      <c r="C13735" s="3"/>
    </row>
    <row r="13736" spans="2:3" x14ac:dyDescent="0.25">
      <c r="B13736" s="2"/>
      <c r="C13736" s="3"/>
    </row>
    <row r="13737" spans="2:3" x14ac:dyDescent="0.25">
      <c r="B13737" s="2"/>
      <c r="C13737" s="3"/>
    </row>
    <row r="13738" spans="2:3" x14ac:dyDescent="0.25">
      <c r="B13738" s="2"/>
      <c r="C13738" s="3"/>
    </row>
    <row r="13739" spans="2:3" x14ac:dyDescent="0.25">
      <c r="B13739" s="2"/>
      <c r="C13739" s="3"/>
    </row>
    <row r="13740" spans="2:3" x14ac:dyDescent="0.25">
      <c r="B13740" s="2"/>
      <c r="C13740" s="3"/>
    </row>
    <row r="13741" spans="2:3" x14ac:dyDescent="0.25">
      <c r="B13741" s="2"/>
      <c r="C13741" s="3"/>
    </row>
    <row r="13742" spans="2:3" x14ac:dyDescent="0.25">
      <c r="B13742" s="2"/>
      <c r="C13742" s="3"/>
    </row>
    <row r="13743" spans="2:3" x14ac:dyDescent="0.25">
      <c r="B13743" s="2"/>
      <c r="C13743" s="3"/>
    </row>
    <row r="13744" spans="2:3" x14ac:dyDescent="0.25">
      <c r="B13744" s="2"/>
      <c r="C13744" s="3"/>
    </row>
    <row r="13745" spans="2:3" x14ac:dyDescent="0.25">
      <c r="B13745" s="2"/>
      <c r="C13745" s="3"/>
    </row>
    <row r="13746" spans="2:3" x14ac:dyDescent="0.25">
      <c r="B13746" s="2"/>
      <c r="C13746" s="3"/>
    </row>
    <row r="13747" spans="2:3" x14ac:dyDescent="0.25">
      <c r="B13747" s="2"/>
      <c r="C13747" s="3"/>
    </row>
    <row r="13748" spans="2:3" x14ac:dyDescent="0.25">
      <c r="B13748" s="2"/>
      <c r="C13748" s="3"/>
    </row>
    <row r="13749" spans="2:3" x14ac:dyDescent="0.25">
      <c r="B13749" s="2"/>
      <c r="C13749" s="3"/>
    </row>
    <row r="13750" spans="2:3" x14ac:dyDescent="0.25">
      <c r="B13750" s="2"/>
      <c r="C13750" s="3"/>
    </row>
    <row r="13751" spans="2:3" x14ac:dyDescent="0.25">
      <c r="B13751" s="2"/>
      <c r="C13751" s="3"/>
    </row>
    <row r="13752" spans="2:3" x14ac:dyDescent="0.25">
      <c r="B13752" s="2"/>
      <c r="C13752" s="3"/>
    </row>
    <row r="13753" spans="2:3" x14ac:dyDescent="0.25">
      <c r="B13753" s="2"/>
      <c r="C13753" s="3"/>
    </row>
    <row r="13754" spans="2:3" x14ac:dyDescent="0.25">
      <c r="B13754" s="2"/>
      <c r="C13754" s="3"/>
    </row>
    <row r="13755" spans="2:3" x14ac:dyDescent="0.25">
      <c r="B13755" s="2"/>
      <c r="C13755" s="3"/>
    </row>
    <row r="13756" spans="2:3" x14ac:dyDescent="0.25">
      <c r="B13756" s="2"/>
      <c r="C13756" s="3"/>
    </row>
    <row r="13757" spans="2:3" x14ac:dyDescent="0.25">
      <c r="B13757" s="2"/>
      <c r="C13757" s="3"/>
    </row>
    <row r="13758" spans="2:3" x14ac:dyDescent="0.25">
      <c r="B13758" s="2"/>
      <c r="C13758" s="3"/>
    </row>
    <row r="13759" spans="2:3" x14ac:dyDescent="0.25">
      <c r="B13759" s="2"/>
      <c r="C13759" s="3"/>
    </row>
    <row r="13760" spans="2:3" x14ac:dyDescent="0.25">
      <c r="B13760" s="2"/>
      <c r="C13760" s="3"/>
    </row>
    <row r="13761" spans="2:3" x14ac:dyDescent="0.25">
      <c r="B13761" s="2"/>
      <c r="C13761" s="3"/>
    </row>
    <row r="13762" spans="2:3" x14ac:dyDescent="0.25">
      <c r="B13762" s="2"/>
      <c r="C13762" s="3"/>
    </row>
    <row r="13763" spans="2:3" x14ac:dyDescent="0.25">
      <c r="B13763" s="2"/>
      <c r="C13763" s="3"/>
    </row>
    <row r="13764" spans="2:3" x14ac:dyDescent="0.25">
      <c r="B13764" s="2"/>
      <c r="C13764" s="3"/>
    </row>
    <row r="13765" spans="2:3" x14ac:dyDescent="0.25">
      <c r="B13765" s="2"/>
      <c r="C13765" s="3"/>
    </row>
    <row r="13766" spans="2:3" x14ac:dyDescent="0.25">
      <c r="B13766" s="2"/>
      <c r="C13766" s="3"/>
    </row>
    <row r="13767" spans="2:3" x14ac:dyDescent="0.25">
      <c r="B13767" s="2"/>
      <c r="C13767" s="3"/>
    </row>
    <row r="13768" spans="2:3" x14ac:dyDescent="0.25">
      <c r="B13768" s="2"/>
      <c r="C13768" s="3"/>
    </row>
    <row r="13769" spans="2:3" x14ac:dyDescent="0.25">
      <c r="B13769" s="2"/>
      <c r="C13769" s="3"/>
    </row>
    <row r="13770" spans="2:3" x14ac:dyDescent="0.25">
      <c r="B13770" s="2"/>
      <c r="C13770" s="3"/>
    </row>
    <row r="13771" spans="2:3" x14ac:dyDescent="0.25">
      <c r="B13771" s="2"/>
      <c r="C13771" s="3"/>
    </row>
    <row r="13772" spans="2:3" x14ac:dyDescent="0.25">
      <c r="B13772" s="2"/>
      <c r="C13772" s="3"/>
    </row>
    <row r="13773" spans="2:3" x14ac:dyDescent="0.25">
      <c r="B13773" s="2"/>
      <c r="C13773" s="3"/>
    </row>
    <row r="13774" spans="2:3" x14ac:dyDescent="0.25">
      <c r="B13774" s="2"/>
      <c r="C13774" s="3"/>
    </row>
    <row r="13775" spans="2:3" x14ac:dyDescent="0.25">
      <c r="B13775" s="2"/>
      <c r="C13775" s="3"/>
    </row>
    <row r="13776" spans="2:3" x14ac:dyDescent="0.25">
      <c r="B13776" s="2"/>
      <c r="C13776" s="3"/>
    </row>
    <row r="13777" spans="2:3" x14ac:dyDescent="0.25">
      <c r="B13777" s="2"/>
      <c r="C13777" s="3"/>
    </row>
    <row r="13778" spans="2:3" x14ac:dyDescent="0.25">
      <c r="B13778" s="2"/>
      <c r="C13778" s="3"/>
    </row>
    <row r="13779" spans="2:3" x14ac:dyDescent="0.25">
      <c r="B13779" s="2"/>
      <c r="C13779" s="3"/>
    </row>
    <row r="13780" spans="2:3" x14ac:dyDescent="0.25">
      <c r="B13780" s="2"/>
      <c r="C13780" s="3"/>
    </row>
    <row r="13781" spans="2:3" x14ac:dyDescent="0.25">
      <c r="B13781" s="2"/>
      <c r="C13781" s="3"/>
    </row>
    <row r="13782" spans="2:3" x14ac:dyDescent="0.25">
      <c r="B13782" s="2"/>
      <c r="C13782" s="3"/>
    </row>
    <row r="13783" spans="2:3" x14ac:dyDescent="0.25">
      <c r="B13783" s="2"/>
      <c r="C13783" s="3"/>
    </row>
    <row r="13784" spans="2:3" x14ac:dyDescent="0.25">
      <c r="B13784" s="2"/>
      <c r="C13784" s="3"/>
    </row>
    <row r="13785" spans="2:3" x14ac:dyDescent="0.25">
      <c r="B13785" s="2"/>
      <c r="C13785" s="3"/>
    </row>
    <row r="13786" spans="2:3" x14ac:dyDescent="0.25">
      <c r="B13786" s="2"/>
      <c r="C13786" s="3"/>
    </row>
    <row r="13787" spans="2:3" x14ac:dyDescent="0.25">
      <c r="B13787" s="2"/>
      <c r="C13787" s="3"/>
    </row>
    <row r="13788" spans="2:3" x14ac:dyDescent="0.25">
      <c r="B13788" s="2"/>
      <c r="C13788" s="3"/>
    </row>
    <row r="13789" spans="2:3" x14ac:dyDescent="0.25">
      <c r="B13789" s="2"/>
      <c r="C13789" s="3"/>
    </row>
    <row r="13790" spans="2:3" x14ac:dyDescent="0.25">
      <c r="B13790" s="2"/>
      <c r="C13790" s="3"/>
    </row>
    <row r="13791" spans="2:3" x14ac:dyDescent="0.25">
      <c r="B13791" s="2"/>
      <c r="C13791" s="3"/>
    </row>
    <row r="13792" spans="2:3" x14ac:dyDescent="0.25">
      <c r="B13792" s="2"/>
      <c r="C13792" s="3"/>
    </row>
    <row r="13793" spans="2:3" x14ac:dyDescent="0.25">
      <c r="B13793" s="2"/>
      <c r="C13793" s="3"/>
    </row>
    <row r="13794" spans="2:3" x14ac:dyDescent="0.25">
      <c r="B13794" s="2"/>
      <c r="C13794" s="3"/>
    </row>
    <row r="13795" spans="2:3" x14ac:dyDescent="0.25">
      <c r="B13795" s="2"/>
      <c r="C13795" s="3"/>
    </row>
    <row r="13796" spans="2:3" x14ac:dyDescent="0.25">
      <c r="B13796" s="2"/>
      <c r="C13796" s="3"/>
    </row>
    <row r="13797" spans="2:3" x14ac:dyDescent="0.25">
      <c r="B13797" s="2"/>
      <c r="C13797" s="3"/>
    </row>
    <row r="13798" spans="2:3" x14ac:dyDescent="0.25">
      <c r="B13798" s="2"/>
      <c r="C13798" s="3"/>
    </row>
    <row r="13799" spans="2:3" x14ac:dyDescent="0.25">
      <c r="B13799" s="2"/>
      <c r="C13799" s="3"/>
    </row>
    <row r="13800" spans="2:3" x14ac:dyDescent="0.25">
      <c r="B13800" s="2"/>
      <c r="C13800" s="3"/>
    </row>
    <row r="13801" spans="2:3" x14ac:dyDescent="0.25">
      <c r="B13801" s="2"/>
      <c r="C13801" s="3"/>
    </row>
    <row r="13802" spans="2:3" x14ac:dyDescent="0.25">
      <c r="B13802" s="2"/>
      <c r="C13802" s="3"/>
    </row>
    <row r="13803" spans="2:3" x14ac:dyDescent="0.25">
      <c r="B13803" s="2"/>
      <c r="C13803" s="3"/>
    </row>
    <row r="13804" spans="2:3" x14ac:dyDescent="0.25">
      <c r="B13804" s="2"/>
      <c r="C13804" s="3"/>
    </row>
    <row r="13805" spans="2:3" x14ac:dyDescent="0.25">
      <c r="B13805" s="2"/>
      <c r="C13805" s="3"/>
    </row>
    <row r="13806" spans="2:3" x14ac:dyDescent="0.25">
      <c r="B13806" s="2"/>
      <c r="C13806" s="3"/>
    </row>
    <row r="13807" spans="2:3" x14ac:dyDescent="0.25">
      <c r="B13807" s="2"/>
      <c r="C13807" s="3"/>
    </row>
    <row r="13808" spans="2:3" x14ac:dyDescent="0.25">
      <c r="B13808" s="2"/>
      <c r="C13808" s="3"/>
    </row>
    <row r="13809" spans="2:3" x14ac:dyDescent="0.25">
      <c r="B13809" s="2"/>
      <c r="C13809" s="3"/>
    </row>
    <row r="13810" spans="2:3" x14ac:dyDescent="0.25">
      <c r="B13810" s="2"/>
      <c r="C13810" s="3"/>
    </row>
    <row r="13811" spans="2:3" x14ac:dyDescent="0.25">
      <c r="B13811" s="2"/>
      <c r="C13811" s="3"/>
    </row>
    <row r="13812" spans="2:3" x14ac:dyDescent="0.25">
      <c r="B13812" s="2"/>
      <c r="C13812" s="3"/>
    </row>
    <row r="13813" spans="2:3" x14ac:dyDescent="0.25">
      <c r="B13813" s="2"/>
      <c r="C13813" s="3"/>
    </row>
    <row r="13814" spans="2:3" x14ac:dyDescent="0.25">
      <c r="B13814" s="2"/>
      <c r="C13814" s="3"/>
    </row>
    <row r="13815" spans="2:3" x14ac:dyDescent="0.25">
      <c r="B13815" s="2"/>
      <c r="C13815" s="3"/>
    </row>
    <row r="13816" spans="2:3" x14ac:dyDescent="0.25">
      <c r="B13816" s="2"/>
      <c r="C13816" s="3"/>
    </row>
    <row r="13817" spans="2:3" x14ac:dyDescent="0.25">
      <c r="B13817" s="2"/>
      <c r="C13817" s="3"/>
    </row>
    <row r="13818" spans="2:3" x14ac:dyDescent="0.25">
      <c r="B13818" s="2"/>
      <c r="C13818" s="3"/>
    </row>
    <row r="13819" spans="2:3" x14ac:dyDescent="0.25">
      <c r="B13819" s="2"/>
      <c r="C13819" s="3"/>
    </row>
    <row r="13820" spans="2:3" x14ac:dyDescent="0.25">
      <c r="B13820" s="2"/>
      <c r="C13820" s="3"/>
    </row>
    <row r="13821" spans="2:3" x14ac:dyDescent="0.25">
      <c r="B13821" s="2"/>
      <c r="C13821" s="3"/>
    </row>
    <row r="13822" spans="2:3" x14ac:dyDescent="0.25">
      <c r="B13822" s="2"/>
      <c r="C13822" s="3"/>
    </row>
    <row r="13823" spans="2:3" x14ac:dyDescent="0.25">
      <c r="B13823" s="2"/>
      <c r="C13823" s="3"/>
    </row>
    <row r="13824" spans="2:3" x14ac:dyDescent="0.25">
      <c r="B13824" s="2"/>
      <c r="C13824" s="3"/>
    </row>
    <row r="13825" spans="2:3" x14ac:dyDescent="0.25">
      <c r="B13825" s="2"/>
      <c r="C13825" s="3"/>
    </row>
    <row r="13826" spans="2:3" x14ac:dyDescent="0.25">
      <c r="B13826" s="2"/>
      <c r="C13826" s="3"/>
    </row>
    <row r="13827" spans="2:3" x14ac:dyDescent="0.25">
      <c r="B13827" s="2"/>
      <c r="C13827" s="3"/>
    </row>
    <row r="13828" spans="2:3" x14ac:dyDescent="0.25">
      <c r="B13828" s="2"/>
      <c r="C13828" s="3"/>
    </row>
    <row r="13829" spans="2:3" x14ac:dyDescent="0.25">
      <c r="B13829" s="2"/>
      <c r="C13829" s="3"/>
    </row>
    <row r="13830" spans="2:3" x14ac:dyDescent="0.25">
      <c r="B13830" s="2"/>
      <c r="C13830" s="3"/>
    </row>
    <row r="13831" spans="2:3" x14ac:dyDescent="0.25">
      <c r="B13831" s="2"/>
      <c r="C13831" s="3"/>
    </row>
    <row r="13832" spans="2:3" x14ac:dyDescent="0.25">
      <c r="B13832" s="2"/>
      <c r="C13832" s="3"/>
    </row>
    <row r="13833" spans="2:3" x14ac:dyDescent="0.25">
      <c r="B13833" s="2"/>
      <c r="C13833" s="3"/>
    </row>
    <row r="13834" spans="2:3" x14ac:dyDescent="0.25">
      <c r="B13834" s="2"/>
      <c r="C13834" s="3"/>
    </row>
    <row r="13835" spans="2:3" x14ac:dyDescent="0.25">
      <c r="B13835" s="2"/>
      <c r="C13835" s="3"/>
    </row>
    <row r="13836" spans="2:3" x14ac:dyDescent="0.25">
      <c r="B13836" s="2"/>
      <c r="C13836" s="3"/>
    </row>
    <row r="13837" spans="2:3" x14ac:dyDescent="0.25">
      <c r="B13837" s="2"/>
      <c r="C13837" s="3"/>
    </row>
    <row r="13838" spans="2:3" x14ac:dyDescent="0.25">
      <c r="B13838" s="2"/>
      <c r="C13838" s="3"/>
    </row>
    <row r="13839" spans="2:3" x14ac:dyDescent="0.25">
      <c r="B13839" s="2"/>
      <c r="C13839" s="3"/>
    </row>
    <row r="13840" spans="2:3" x14ac:dyDescent="0.25">
      <c r="B13840" s="2"/>
      <c r="C13840" s="3"/>
    </row>
    <row r="13841" spans="2:3" x14ac:dyDescent="0.25">
      <c r="B13841" s="2"/>
      <c r="C13841" s="3"/>
    </row>
    <row r="13842" spans="2:3" x14ac:dyDescent="0.25">
      <c r="B13842" s="2"/>
      <c r="C13842" s="3"/>
    </row>
    <row r="13843" spans="2:3" x14ac:dyDescent="0.25">
      <c r="B13843" s="2"/>
      <c r="C13843" s="3"/>
    </row>
    <row r="13844" spans="2:3" x14ac:dyDescent="0.25">
      <c r="B13844" s="2"/>
      <c r="C13844" s="3"/>
    </row>
    <row r="13845" spans="2:3" x14ac:dyDescent="0.25">
      <c r="B13845" s="2"/>
      <c r="C13845" s="3"/>
    </row>
    <row r="13846" spans="2:3" x14ac:dyDescent="0.25">
      <c r="B13846" s="2"/>
      <c r="C13846" s="3"/>
    </row>
    <row r="13847" spans="2:3" x14ac:dyDescent="0.25">
      <c r="B13847" s="2"/>
      <c r="C13847" s="3"/>
    </row>
    <row r="13848" spans="2:3" x14ac:dyDescent="0.25">
      <c r="B13848" s="2"/>
      <c r="C13848" s="3"/>
    </row>
    <row r="13849" spans="2:3" x14ac:dyDescent="0.25">
      <c r="B13849" s="2"/>
      <c r="C13849" s="3"/>
    </row>
    <row r="13850" spans="2:3" x14ac:dyDescent="0.25">
      <c r="B13850" s="2"/>
      <c r="C13850" s="3"/>
    </row>
    <row r="13851" spans="2:3" x14ac:dyDescent="0.25">
      <c r="B13851" s="2"/>
      <c r="C13851" s="3"/>
    </row>
    <row r="13852" spans="2:3" x14ac:dyDescent="0.25">
      <c r="B13852" s="2"/>
      <c r="C13852" s="3"/>
    </row>
    <row r="13853" spans="2:3" x14ac:dyDescent="0.25">
      <c r="B13853" s="2"/>
      <c r="C13853" s="3"/>
    </row>
    <row r="13854" spans="2:3" x14ac:dyDescent="0.25">
      <c r="B13854" s="2"/>
      <c r="C13854" s="3"/>
    </row>
    <row r="13855" spans="2:3" x14ac:dyDescent="0.25">
      <c r="B13855" s="2"/>
      <c r="C13855" s="3"/>
    </row>
    <row r="13856" spans="2:3" x14ac:dyDescent="0.25">
      <c r="B13856" s="2"/>
      <c r="C13856" s="3"/>
    </row>
    <row r="13857" spans="2:3" x14ac:dyDescent="0.25">
      <c r="B13857" s="2"/>
      <c r="C13857" s="3"/>
    </row>
    <row r="13858" spans="2:3" x14ac:dyDescent="0.25">
      <c r="B13858" s="2"/>
      <c r="C13858" s="3"/>
    </row>
    <row r="13859" spans="2:3" x14ac:dyDescent="0.25">
      <c r="B13859" s="2"/>
      <c r="C13859" s="3"/>
    </row>
    <row r="13860" spans="2:3" x14ac:dyDescent="0.25">
      <c r="B13860" s="2"/>
      <c r="C13860" s="3"/>
    </row>
    <row r="13861" spans="2:3" x14ac:dyDescent="0.25">
      <c r="B13861" s="2"/>
      <c r="C13861" s="3"/>
    </row>
    <row r="13862" spans="2:3" x14ac:dyDescent="0.25">
      <c r="B13862" s="2"/>
      <c r="C13862" s="3"/>
    </row>
    <row r="13863" spans="2:3" x14ac:dyDescent="0.25">
      <c r="B13863" s="2"/>
      <c r="C13863" s="3"/>
    </row>
    <row r="13864" spans="2:3" x14ac:dyDescent="0.25">
      <c r="B13864" s="2"/>
      <c r="C13864" s="3"/>
    </row>
    <row r="13865" spans="2:3" x14ac:dyDescent="0.25">
      <c r="B13865" s="2"/>
      <c r="C13865" s="3"/>
    </row>
    <row r="13866" spans="2:3" x14ac:dyDescent="0.25">
      <c r="B13866" s="2"/>
      <c r="C13866" s="3"/>
    </row>
    <row r="13867" spans="2:3" x14ac:dyDescent="0.25">
      <c r="B13867" s="2"/>
      <c r="C13867" s="3"/>
    </row>
    <row r="13868" spans="2:3" x14ac:dyDescent="0.25">
      <c r="B13868" s="2"/>
      <c r="C13868" s="3"/>
    </row>
    <row r="13869" spans="2:3" x14ac:dyDescent="0.25">
      <c r="B13869" s="2"/>
      <c r="C13869" s="3"/>
    </row>
    <row r="13870" spans="2:3" x14ac:dyDescent="0.25">
      <c r="B13870" s="2"/>
      <c r="C13870" s="3"/>
    </row>
    <row r="13871" spans="2:3" x14ac:dyDescent="0.25">
      <c r="B13871" s="2"/>
      <c r="C13871" s="3"/>
    </row>
    <row r="13872" spans="2:3" x14ac:dyDescent="0.25">
      <c r="B13872" s="2"/>
      <c r="C13872" s="3"/>
    </row>
    <row r="13873" spans="2:3" x14ac:dyDescent="0.25">
      <c r="B13873" s="2"/>
      <c r="C13873" s="3"/>
    </row>
    <row r="13874" spans="2:3" x14ac:dyDescent="0.25">
      <c r="B13874" s="2"/>
      <c r="C13874" s="3"/>
    </row>
    <row r="13875" spans="2:3" x14ac:dyDescent="0.25">
      <c r="B13875" s="2"/>
      <c r="C13875" s="3"/>
    </row>
    <row r="13876" spans="2:3" x14ac:dyDescent="0.25">
      <c r="B13876" s="2"/>
      <c r="C13876" s="3"/>
    </row>
    <row r="13877" spans="2:3" x14ac:dyDescent="0.25">
      <c r="B13877" s="2"/>
      <c r="C13877" s="3"/>
    </row>
    <row r="13878" spans="2:3" x14ac:dyDescent="0.25">
      <c r="B13878" s="2"/>
      <c r="C13878" s="3"/>
    </row>
    <row r="13879" spans="2:3" x14ac:dyDescent="0.25">
      <c r="B13879" s="2"/>
      <c r="C13879" s="3"/>
    </row>
    <row r="13880" spans="2:3" x14ac:dyDescent="0.25">
      <c r="B13880" s="2"/>
      <c r="C13880" s="3"/>
    </row>
    <row r="13881" spans="2:3" x14ac:dyDescent="0.25">
      <c r="B13881" s="2"/>
      <c r="C13881" s="3"/>
    </row>
    <row r="13882" spans="2:3" x14ac:dyDescent="0.25">
      <c r="B13882" s="2"/>
      <c r="C13882" s="3"/>
    </row>
    <row r="13883" spans="2:3" x14ac:dyDescent="0.25">
      <c r="B13883" s="2"/>
      <c r="C13883" s="3"/>
    </row>
    <row r="13884" spans="2:3" x14ac:dyDescent="0.25">
      <c r="B13884" s="2"/>
      <c r="C13884" s="3"/>
    </row>
    <row r="13885" spans="2:3" x14ac:dyDescent="0.25">
      <c r="B13885" s="2"/>
      <c r="C13885" s="3"/>
    </row>
    <row r="13886" spans="2:3" x14ac:dyDescent="0.25">
      <c r="B13886" s="2"/>
      <c r="C13886" s="3"/>
    </row>
    <row r="13887" spans="2:3" x14ac:dyDescent="0.25">
      <c r="B13887" s="2"/>
      <c r="C13887" s="3"/>
    </row>
    <row r="13888" spans="2:3" x14ac:dyDescent="0.25">
      <c r="B13888" s="2"/>
      <c r="C13888" s="3"/>
    </row>
    <row r="13889" spans="2:3" x14ac:dyDescent="0.25">
      <c r="B13889" s="2"/>
      <c r="C13889" s="3"/>
    </row>
    <row r="13890" spans="2:3" x14ac:dyDescent="0.25">
      <c r="B13890" s="2"/>
      <c r="C13890" s="3"/>
    </row>
    <row r="13891" spans="2:3" x14ac:dyDescent="0.25">
      <c r="B13891" s="2"/>
      <c r="C13891" s="3"/>
    </row>
    <row r="13892" spans="2:3" x14ac:dyDescent="0.25">
      <c r="B13892" s="2"/>
      <c r="C13892" s="3"/>
    </row>
    <row r="13893" spans="2:3" x14ac:dyDescent="0.25">
      <c r="B13893" s="2"/>
      <c r="C13893" s="3"/>
    </row>
    <row r="13894" spans="2:3" x14ac:dyDescent="0.25">
      <c r="B13894" s="2"/>
      <c r="C13894" s="3"/>
    </row>
    <row r="13895" spans="2:3" x14ac:dyDescent="0.25">
      <c r="B13895" s="2"/>
      <c r="C13895" s="3"/>
    </row>
    <row r="13896" spans="2:3" x14ac:dyDescent="0.25">
      <c r="B13896" s="2"/>
      <c r="C13896" s="3"/>
    </row>
    <row r="13897" spans="2:3" x14ac:dyDescent="0.25">
      <c r="B13897" s="2"/>
      <c r="C13897" s="3"/>
    </row>
    <row r="13898" spans="2:3" x14ac:dyDescent="0.25">
      <c r="B13898" s="2"/>
      <c r="C13898" s="3"/>
    </row>
    <row r="13899" spans="2:3" x14ac:dyDescent="0.25">
      <c r="B13899" s="2"/>
      <c r="C13899" s="3"/>
    </row>
    <row r="13900" spans="2:3" x14ac:dyDescent="0.25">
      <c r="B13900" s="2"/>
      <c r="C13900" s="3"/>
    </row>
    <row r="13901" spans="2:3" x14ac:dyDescent="0.25">
      <c r="B13901" s="2"/>
      <c r="C13901" s="3"/>
    </row>
    <row r="13902" spans="2:3" x14ac:dyDescent="0.25">
      <c r="B13902" s="2"/>
      <c r="C13902" s="3"/>
    </row>
    <row r="13903" spans="2:3" x14ac:dyDescent="0.25">
      <c r="B13903" s="2"/>
      <c r="C13903" s="3"/>
    </row>
    <row r="13904" spans="2:3" x14ac:dyDescent="0.25">
      <c r="B13904" s="2"/>
      <c r="C13904" s="3"/>
    </row>
    <row r="13905" spans="2:3" x14ac:dyDescent="0.25">
      <c r="B13905" s="2"/>
      <c r="C13905" s="3"/>
    </row>
    <row r="13906" spans="2:3" x14ac:dyDescent="0.25">
      <c r="B13906" s="2"/>
      <c r="C13906" s="3"/>
    </row>
    <row r="13907" spans="2:3" x14ac:dyDescent="0.25">
      <c r="B13907" s="2"/>
      <c r="C13907" s="3"/>
    </row>
    <row r="13908" spans="2:3" x14ac:dyDescent="0.25">
      <c r="B13908" s="2"/>
      <c r="C13908" s="3"/>
    </row>
    <row r="13909" spans="2:3" x14ac:dyDescent="0.25">
      <c r="B13909" s="2"/>
      <c r="C13909" s="3"/>
    </row>
    <row r="13910" spans="2:3" x14ac:dyDescent="0.25">
      <c r="B13910" s="2"/>
      <c r="C13910" s="3"/>
    </row>
    <row r="13911" spans="2:3" x14ac:dyDescent="0.25">
      <c r="B13911" s="2"/>
      <c r="C13911" s="3"/>
    </row>
    <row r="13912" spans="2:3" x14ac:dyDescent="0.25">
      <c r="B13912" s="2"/>
      <c r="C13912" s="3"/>
    </row>
    <row r="13913" spans="2:3" x14ac:dyDescent="0.25">
      <c r="B13913" s="2"/>
      <c r="C13913" s="3"/>
    </row>
    <row r="13914" spans="2:3" x14ac:dyDescent="0.25">
      <c r="B13914" s="2"/>
      <c r="C13914" s="3"/>
    </row>
    <row r="13915" spans="2:3" x14ac:dyDescent="0.25">
      <c r="B13915" s="2"/>
      <c r="C13915" s="3"/>
    </row>
    <row r="13916" spans="2:3" x14ac:dyDescent="0.25">
      <c r="B13916" s="2"/>
      <c r="C13916" s="3"/>
    </row>
    <row r="13917" spans="2:3" x14ac:dyDescent="0.25">
      <c r="B13917" s="2"/>
      <c r="C13917" s="3"/>
    </row>
    <row r="13918" spans="2:3" x14ac:dyDescent="0.25">
      <c r="B13918" s="2"/>
      <c r="C13918" s="3"/>
    </row>
    <row r="13919" spans="2:3" x14ac:dyDescent="0.25">
      <c r="B13919" s="2"/>
      <c r="C13919" s="3"/>
    </row>
    <row r="13920" spans="2:3" x14ac:dyDescent="0.25">
      <c r="B13920" s="2"/>
      <c r="C13920" s="3"/>
    </row>
    <row r="13921" spans="2:3" x14ac:dyDescent="0.25">
      <c r="B13921" s="2"/>
      <c r="C13921" s="3"/>
    </row>
    <row r="13922" spans="2:3" x14ac:dyDescent="0.25">
      <c r="B13922" s="2"/>
      <c r="C13922" s="3"/>
    </row>
    <row r="13923" spans="2:3" x14ac:dyDescent="0.25">
      <c r="B13923" s="2"/>
      <c r="C13923" s="3"/>
    </row>
    <row r="13924" spans="2:3" x14ac:dyDescent="0.25">
      <c r="B13924" s="2"/>
      <c r="C13924" s="3"/>
    </row>
    <row r="13925" spans="2:3" x14ac:dyDescent="0.25">
      <c r="B13925" s="2"/>
      <c r="C13925" s="3"/>
    </row>
    <row r="13926" spans="2:3" x14ac:dyDescent="0.25">
      <c r="B13926" s="2"/>
      <c r="C13926" s="3"/>
    </row>
    <row r="13927" spans="2:3" x14ac:dyDescent="0.25">
      <c r="B13927" s="2"/>
      <c r="C13927" s="3"/>
    </row>
    <row r="13928" spans="2:3" x14ac:dyDescent="0.25">
      <c r="B13928" s="2"/>
      <c r="C13928" s="3"/>
    </row>
    <row r="13929" spans="2:3" x14ac:dyDescent="0.25">
      <c r="B13929" s="2"/>
      <c r="C13929" s="3"/>
    </row>
    <row r="13930" spans="2:3" x14ac:dyDescent="0.25">
      <c r="B13930" s="2"/>
      <c r="C13930" s="3"/>
    </row>
    <row r="13931" spans="2:3" x14ac:dyDescent="0.25">
      <c r="B13931" s="2"/>
      <c r="C13931" s="3"/>
    </row>
    <row r="13932" spans="2:3" x14ac:dyDescent="0.25">
      <c r="B13932" s="2"/>
      <c r="C13932" s="3"/>
    </row>
    <row r="13933" spans="2:3" x14ac:dyDescent="0.25">
      <c r="B13933" s="2"/>
      <c r="C13933" s="3"/>
    </row>
    <row r="13934" spans="2:3" x14ac:dyDescent="0.25">
      <c r="B13934" s="2"/>
      <c r="C13934" s="3"/>
    </row>
    <row r="13935" spans="2:3" x14ac:dyDescent="0.25">
      <c r="B13935" s="2"/>
      <c r="C13935" s="3"/>
    </row>
    <row r="13936" spans="2:3" x14ac:dyDescent="0.25">
      <c r="B13936" s="2"/>
      <c r="C13936" s="3"/>
    </row>
    <row r="13937" spans="2:3" x14ac:dyDescent="0.25">
      <c r="B13937" s="2"/>
      <c r="C13937" s="3"/>
    </row>
    <row r="13938" spans="2:3" x14ac:dyDescent="0.25">
      <c r="B13938" s="2"/>
      <c r="C13938" s="3"/>
    </row>
    <row r="13939" spans="2:3" x14ac:dyDescent="0.25">
      <c r="B13939" s="2"/>
      <c r="C13939" s="3"/>
    </row>
    <row r="13940" spans="2:3" x14ac:dyDescent="0.25">
      <c r="B13940" s="2"/>
      <c r="C13940" s="3"/>
    </row>
    <row r="13941" spans="2:3" x14ac:dyDescent="0.25">
      <c r="B13941" s="2"/>
      <c r="C13941" s="3"/>
    </row>
    <row r="13942" spans="2:3" x14ac:dyDescent="0.25">
      <c r="B13942" s="2"/>
      <c r="C13942" s="3"/>
    </row>
    <row r="13943" spans="2:3" x14ac:dyDescent="0.25">
      <c r="B13943" s="2"/>
      <c r="C13943" s="3"/>
    </row>
    <row r="13944" spans="2:3" x14ac:dyDescent="0.25">
      <c r="B13944" s="2"/>
      <c r="C13944" s="3"/>
    </row>
    <row r="13945" spans="2:3" x14ac:dyDescent="0.25">
      <c r="B13945" s="2"/>
      <c r="C13945" s="3"/>
    </row>
    <row r="13946" spans="2:3" x14ac:dyDescent="0.25">
      <c r="B13946" s="2"/>
      <c r="C13946" s="3"/>
    </row>
    <row r="13947" spans="2:3" x14ac:dyDescent="0.25">
      <c r="B13947" s="2"/>
      <c r="C13947" s="3"/>
    </row>
    <row r="13948" spans="2:3" x14ac:dyDescent="0.25">
      <c r="B13948" s="2"/>
      <c r="C13948" s="3"/>
    </row>
    <row r="13949" spans="2:3" x14ac:dyDescent="0.25">
      <c r="B13949" s="2"/>
      <c r="C13949" s="3"/>
    </row>
    <row r="13950" spans="2:3" x14ac:dyDescent="0.25">
      <c r="B13950" s="2"/>
      <c r="C13950" s="3"/>
    </row>
    <row r="13951" spans="2:3" x14ac:dyDescent="0.25">
      <c r="B13951" s="2"/>
      <c r="C13951" s="3"/>
    </row>
    <row r="13952" spans="2:3" x14ac:dyDescent="0.25">
      <c r="B13952" s="2"/>
      <c r="C13952" s="3"/>
    </row>
    <row r="13953" spans="2:3" x14ac:dyDescent="0.25">
      <c r="B13953" s="2"/>
      <c r="C13953" s="3"/>
    </row>
    <row r="13954" spans="2:3" x14ac:dyDescent="0.25">
      <c r="B13954" s="2"/>
      <c r="C13954" s="3"/>
    </row>
    <row r="13955" spans="2:3" x14ac:dyDescent="0.25">
      <c r="B13955" s="2"/>
      <c r="C13955" s="3"/>
    </row>
    <row r="13956" spans="2:3" x14ac:dyDescent="0.25">
      <c r="B13956" s="2"/>
      <c r="C13956" s="3"/>
    </row>
    <row r="13957" spans="2:3" x14ac:dyDescent="0.25">
      <c r="B13957" s="2"/>
      <c r="C13957" s="3"/>
    </row>
    <row r="13958" spans="2:3" x14ac:dyDescent="0.25">
      <c r="B13958" s="2"/>
      <c r="C13958" s="3"/>
    </row>
    <row r="13959" spans="2:3" x14ac:dyDescent="0.25">
      <c r="B13959" s="2"/>
      <c r="C13959" s="3"/>
    </row>
    <row r="13960" spans="2:3" x14ac:dyDescent="0.25">
      <c r="B13960" s="2"/>
      <c r="C13960" s="3"/>
    </row>
    <row r="13961" spans="2:3" x14ac:dyDescent="0.25">
      <c r="B13961" s="2"/>
      <c r="C13961" s="3"/>
    </row>
    <row r="13962" spans="2:3" x14ac:dyDescent="0.25">
      <c r="B13962" s="2"/>
      <c r="C13962" s="3"/>
    </row>
    <row r="13963" spans="2:3" x14ac:dyDescent="0.25">
      <c r="B13963" s="2"/>
      <c r="C13963" s="3"/>
    </row>
    <row r="13964" spans="2:3" x14ac:dyDescent="0.25">
      <c r="B13964" s="2"/>
      <c r="C13964" s="3"/>
    </row>
    <row r="13965" spans="2:3" x14ac:dyDescent="0.25">
      <c r="B13965" s="2"/>
      <c r="C13965" s="3"/>
    </row>
    <row r="13966" spans="2:3" x14ac:dyDescent="0.25">
      <c r="B13966" s="2"/>
      <c r="C13966" s="3"/>
    </row>
    <row r="13967" spans="2:3" x14ac:dyDescent="0.25">
      <c r="B13967" s="2"/>
      <c r="C13967" s="3"/>
    </row>
    <row r="13968" spans="2:3" x14ac:dyDescent="0.25">
      <c r="B13968" s="2"/>
      <c r="C13968" s="3"/>
    </row>
    <row r="13969" spans="2:3" x14ac:dyDescent="0.25">
      <c r="B13969" s="2"/>
      <c r="C13969" s="3"/>
    </row>
    <row r="13970" spans="2:3" x14ac:dyDescent="0.25">
      <c r="B13970" s="2"/>
      <c r="C13970" s="3"/>
    </row>
    <row r="13971" spans="2:3" x14ac:dyDescent="0.25">
      <c r="B13971" s="2"/>
      <c r="C13971" s="3"/>
    </row>
    <row r="13972" spans="2:3" x14ac:dyDescent="0.25">
      <c r="B13972" s="2"/>
      <c r="C13972" s="3"/>
    </row>
    <row r="13973" spans="2:3" x14ac:dyDescent="0.25">
      <c r="B13973" s="2"/>
      <c r="C13973" s="3"/>
    </row>
    <row r="13974" spans="2:3" x14ac:dyDescent="0.25">
      <c r="B13974" s="2"/>
      <c r="C13974" s="3"/>
    </row>
    <row r="13975" spans="2:3" x14ac:dyDescent="0.25">
      <c r="B13975" s="2"/>
      <c r="C13975" s="3"/>
    </row>
    <row r="13976" spans="2:3" x14ac:dyDescent="0.25">
      <c r="B13976" s="2"/>
      <c r="C13976" s="3"/>
    </row>
    <row r="13977" spans="2:3" x14ac:dyDescent="0.25">
      <c r="B13977" s="2"/>
      <c r="C13977" s="3"/>
    </row>
    <row r="13978" spans="2:3" x14ac:dyDescent="0.25">
      <c r="B13978" s="2"/>
      <c r="C13978" s="3"/>
    </row>
    <row r="13979" spans="2:3" x14ac:dyDescent="0.25">
      <c r="B13979" s="2"/>
      <c r="C13979" s="3"/>
    </row>
    <row r="13980" spans="2:3" x14ac:dyDescent="0.25">
      <c r="B13980" s="2"/>
      <c r="C13980" s="3"/>
    </row>
    <row r="13981" spans="2:3" x14ac:dyDescent="0.25">
      <c r="B13981" s="2"/>
      <c r="C13981" s="3"/>
    </row>
    <row r="13982" spans="2:3" x14ac:dyDescent="0.25">
      <c r="B13982" s="2"/>
      <c r="C13982" s="3"/>
    </row>
    <row r="13983" spans="2:3" x14ac:dyDescent="0.25">
      <c r="B13983" s="2"/>
      <c r="C13983" s="3"/>
    </row>
    <row r="13984" spans="2:3" x14ac:dyDescent="0.25">
      <c r="B13984" s="2"/>
      <c r="C13984" s="3"/>
    </row>
    <row r="13985" spans="2:3" x14ac:dyDescent="0.25">
      <c r="B13985" s="2"/>
      <c r="C13985" s="3"/>
    </row>
    <row r="13986" spans="2:3" x14ac:dyDescent="0.25">
      <c r="B13986" s="2"/>
      <c r="C13986" s="3"/>
    </row>
    <row r="13987" spans="2:3" x14ac:dyDescent="0.25">
      <c r="B13987" s="2"/>
      <c r="C13987" s="3"/>
    </row>
    <row r="13988" spans="2:3" x14ac:dyDescent="0.25">
      <c r="B13988" s="2"/>
      <c r="C13988" s="3"/>
    </row>
    <row r="13989" spans="2:3" x14ac:dyDescent="0.25">
      <c r="B13989" s="2"/>
      <c r="C13989" s="3"/>
    </row>
    <row r="13990" spans="2:3" x14ac:dyDescent="0.25">
      <c r="B13990" s="2"/>
      <c r="C13990" s="3"/>
    </row>
    <row r="13991" spans="2:3" x14ac:dyDescent="0.25">
      <c r="B13991" s="2"/>
      <c r="C13991" s="3"/>
    </row>
    <row r="13992" spans="2:3" x14ac:dyDescent="0.25">
      <c r="B13992" s="2"/>
      <c r="C13992" s="3"/>
    </row>
    <row r="13993" spans="2:3" x14ac:dyDescent="0.25">
      <c r="B13993" s="2"/>
      <c r="C13993" s="3"/>
    </row>
    <row r="13994" spans="2:3" x14ac:dyDescent="0.25">
      <c r="B13994" s="2"/>
      <c r="C13994" s="3"/>
    </row>
    <row r="13995" spans="2:3" x14ac:dyDescent="0.25">
      <c r="B13995" s="2"/>
      <c r="C13995" s="3"/>
    </row>
    <row r="13996" spans="2:3" x14ac:dyDescent="0.25">
      <c r="B13996" s="2"/>
      <c r="C13996" s="3"/>
    </row>
    <row r="13997" spans="2:3" x14ac:dyDescent="0.25">
      <c r="B13997" s="2"/>
      <c r="C13997" s="3"/>
    </row>
    <row r="13998" spans="2:3" x14ac:dyDescent="0.25">
      <c r="B13998" s="2"/>
      <c r="C13998" s="3"/>
    </row>
    <row r="13999" spans="2:3" x14ac:dyDescent="0.25">
      <c r="B13999" s="2"/>
      <c r="C13999" s="3"/>
    </row>
    <row r="14000" spans="2:3" x14ac:dyDescent="0.25">
      <c r="B14000" s="2"/>
      <c r="C14000" s="3"/>
    </row>
    <row r="14001" spans="2:3" x14ac:dyDescent="0.25">
      <c r="B14001" s="2"/>
      <c r="C14001" s="3"/>
    </row>
    <row r="14002" spans="2:3" x14ac:dyDescent="0.25">
      <c r="B14002" s="2"/>
      <c r="C14002" s="3"/>
    </row>
    <row r="14003" spans="2:3" x14ac:dyDescent="0.25">
      <c r="B14003" s="2"/>
      <c r="C14003" s="3"/>
    </row>
    <row r="14004" spans="2:3" x14ac:dyDescent="0.25">
      <c r="B14004" s="2"/>
      <c r="C14004" s="3"/>
    </row>
    <row r="14005" spans="2:3" x14ac:dyDescent="0.25">
      <c r="B14005" s="2"/>
      <c r="C14005" s="3"/>
    </row>
    <row r="14006" spans="2:3" x14ac:dyDescent="0.25">
      <c r="B14006" s="2"/>
      <c r="C14006" s="3"/>
    </row>
    <row r="14007" spans="2:3" x14ac:dyDescent="0.25">
      <c r="B14007" s="2"/>
      <c r="C14007" s="3"/>
    </row>
    <row r="14008" spans="2:3" x14ac:dyDescent="0.25">
      <c r="B14008" s="2"/>
      <c r="C14008" s="3"/>
    </row>
    <row r="14009" spans="2:3" x14ac:dyDescent="0.25">
      <c r="B14009" s="2"/>
      <c r="C14009" s="3"/>
    </row>
    <row r="14010" spans="2:3" x14ac:dyDescent="0.25">
      <c r="B14010" s="2"/>
      <c r="C14010" s="3"/>
    </row>
    <row r="14011" spans="2:3" x14ac:dyDescent="0.25">
      <c r="B14011" s="2"/>
      <c r="C14011" s="3"/>
    </row>
    <row r="14012" spans="2:3" x14ac:dyDescent="0.25">
      <c r="B14012" s="2"/>
      <c r="C14012" s="3"/>
    </row>
    <row r="14013" spans="2:3" x14ac:dyDescent="0.25">
      <c r="B14013" s="2"/>
      <c r="C14013" s="3"/>
    </row>
    <row r="14014" spans="2:3" x14ac:dyDescent="0.25">
      <c r="B14014" s="2"/>
      <c r="C14014" s="3"/>
    </row>
    <row r="14015" spans="2:3" x14ac:dyDescent="0.25">
      <c r="B14015" s="2"/>
      <c r="C14015" s="3"/>
    </row>
    <row r="14016" spans="2:3" x14ac:dyDescent="0.25">
      <c r="B14016" s="2"/>
      <c r="C14016" s="3"/>
    </row>
    <row r="14017" spans="2:3" x14ac:dyDescent="0.25">
      <c r="B14017" s="2"/>
      <c r="C14017" s="3"/>
    </row>
    <row r="14018" spans="2:3" x14ac:dyDescent="0.25">
      <c r="B14018" s="2"/>
      <c r="C14018" s="3"/>
    </row>
    <row r="14019" spans="2:3" x14ac:dyDescent="0.25">
      <c r="B14019" s="2"/>
      <c r="C14019" s="3"/>
    </row>
    <row r="14020" spans="2:3" x14ac:dyDescent="0.25">
      <c r="B14020" s="2"/>
      <c r="C14020" s="3"/>
    </row>
    <row r="14021" spans="2:3" x14ac:dyDescent="0.25">
      <c r="B14021" s="2"/>
      <c r="C14021" s="3"/>
    </row>
    <row r="14022" spans="2:3" x14ac:dyDescent="0.25">
      <c r="B14022" s="2"/>
      <c r="C14022" s="3"/>
    </row>
    <row r="14023" spans="2:3" x14ac:dyDescent="0.25">
      <c r="B14023" s="2"/>
      <c r="C14023" s="3"/>
    </row>
    <row r="14024" spans="2:3" x14ac:dyDescent="0.25">
      <c r="B14024" s="2"/>
      <c r="C14024" s="3"/>
    </row>
    <row r="14025" spans="2:3" x14ac:dyDescent="0.25">
      <c r="B14025" s="2"/>
      <c r="C14025" s="3"/>
    </row>
    <row r="14026" spans="2:3" x14ac:dyDescent="0.25">
      <c r="B14026" s="2"/>
      <c r="C14026" s="3"/>
    </row>
    <row r="14027" spans="2:3" x14ac:dyDescent="0.25">
      <c r="B14027" s="2"/>
      <c r="C14027" s="3"/>
    </row>
    <row r="14028" spans="2:3" x14ac:dyDescent="0.25">
      <c r="B14028" s="2"/>
      <c r="C14028" s="3"/>
    </row>
    <row r="14029" spans="2:3" x14ac:dyDescent="0.25">
      <c r="B14029" s="2"/>
      <c r="C14029" s="3"/>
    </row>
    <row r="14030" spans="2:3" x14ac:dyDescent="0.25">
      <c r="B14030" s="2"/>
      <c r="C14030" s="3"/>
    </row>
    <row r="14031" spans="2:3" x14ac:dyDescent="0.25">
      <c r="B14031" s="2"/>
      <c r="C14031" s="3"/>
    </row>
    <row r="14032" spans="2:3" x14ac:dyDescent="0.25">
      <c r="B14032" s="2"/>
      <c r="C14032" s="3"/>
    </row>
    <row r="14033" spans="2:3" x14ac:dyDescent="0.25">
      <c r="B14033" s="2"/>
      <c r="C14033" s="3"/>
    </row>
    <row r="14034" spans="2:3" x14ac:dyDescent="0.25">
      <c r="B14034" s="2"/>
      <c r="C14034" s="3"/>
    </row>
    <row r="14035" spans="2:3" x14ac:dyDescent="0.25">
      <c r="B14035" s="2"/>
      <c r="C14035" s="3"/>
    </row>
    <row r="14036" spans="2:3" x14ac:dyDescent="0.25">
      <c r="B14036" s="2"/>
      <c r="C14036" s="3"/>
    </row>
    <row r="14037" spans="2:3" x14ac:dyDescent="0.25">
      <c r="B14037" s="2"/>
      <c r="C14037" s="3"/>
    </row>
    <row r="14038" spans="2:3" x14ac:dyDescent="0.25">
      <c r="B14038" s="2"/>
      <c r="C14038" s="3"/>
    </row>
    <row r="14039" spans="2:3" x14ac:dyDescent="0.25">
      <c r="B14039" s="2"/>
      <c r="C14039" s="3"/>
    </row>
    <row r="14040" spans="2:3" x14ac:dyDescent="0.25">
      <c r="B14040" s="2"/>
      <c r="C14040" s="3"/>
    </row>
    <row r="14041" spans="2:3" x14ac:dyDescent="0.25">
      <c r="B14041" s="2"/>
      <c r="C14041" s="3"/>
    </row>
    <row r="14042" spans="2:3" x14ac:dyDescent="0.25">
      <c r="B14042" s="2"/>
      <c r="C14042" s="3"/>
    </row>
    <row r="14043" spans="2:3" x14ac:dyDescent="0.25">
      <c r="B14043" s="2"/>
      <c r="C14043" s="3"/>
    </row>
    <row r="14044" spans="2:3" x14ac:dyDescent="0.25">
      <c r="B14044" s="2"/>
      <c r="C14044" s="3"/>
    </row>
    <row r="14045" spans="2:3" x14ac:dyDescent="0.25">
      <c r="B14045" s="2"/>
      <c r="C14045" s="3"/>
    </row>
    <row r="14046" spans="2:3" x14ac:dyDescent="0.25">
      <c r="B14046" s="2"/>
      <c r="C14046" s="3"/>
    </row>
    <row r="14047" spans="2:3" x14ac:dyDescent="0.25">
      <c r="B14047" s="2"/>
      <c r="C14047" s="3"/>
    </row>
    <row r="14048" spans="2:3" x14ac:dyDescent="0.25">
      <c r="B14048" s="2"/>
      <c r="C14048" s="3"/>
    </row>
    <row r="14049" spans="2:3" x14ac:dyDescent="0.25">
      <c r="B14049" s="2"/>
      <c r="C14049" s="3"/>
    </row>
    <row r="14050" spans="2:3" x14ac:dyDescent="0.25">
      <c r="B14050" s="2"/>
      <c r="C14050" s="3"/>
    </row>
    <row r="14051" spans="2:3" x14ac:dyDescent="0.25">
      <c r="B14051" s="2"/>
      <c r="C14051" s="3"/>
    </row>
    <row r="14052" spans="2:3" x14ac:dyDescent="0.25">
      <c r="B14052" s="2"/>
      <c r="C14052" s="3"/>
    </row>
    <row r="14053" spans="2:3" x14ac:dyDescent="0.25">
      <c r="B14053" s="2"/>
      <c r="C14053" s="3"/>
    </row>
    <row r="14054" spans="2:3" x14ac:dyDescent="0.25">
      <c r="B14054" s="2"/>
      <c r="C14054" s="3"/>
    </row>
    <row r="14055" spans="2:3" x14ac:dyDescent="0.25">
      <c r="B14055" s="2"/>
      <c r="C14055" s="3"/>
    </row>
    <row r="14056" spans="2:3" x14ac:dyDescent="0.25">
      <c r="B14056" s="2"/>
      <c r="C14056" s="3"/>
    </row>
    <row r="14057" spans="2:3" x14ac:dyDescent="0.25">
      <c r="B14057" s="2"/>
      <c r="C14057" s="3"/>
    </row>
    <row r="14058" spans="2:3" x14ac:dyDescent="0.25">
      <c r="B14058" s="2"/>
      <c r="C14058" s="3"/>
    </row>
    <row r="14059" spans="2:3" x14ac:dyDescent="0.25">
      <c r="B14059" s="2"/>
      <c r="C14059" s="3"/>
    </row>
    <row r="14060" spans="2:3" x14ac:dyDescent="0.25">
      <c r="B14060" s="2"/>
      <c r="C14060" s="3"/>
    </row>
    <row r="14061" spans="2:3" x14ac:dyDescent="0.25">
      <c r="B14061" s="2"/>
      <c r="C14061" s="3"/>
    </row>
    <row r="14062" spans="2:3" x14ac:dyDescent="0.25">
      <c r="B14062" s="2"/>
      <c r="C14062" s="3"/>
    </row>
    <row r="14063" spans="2:3" x14ac:dyDescent="0.25">
      <c r="B14063" s="2"/>
      <c r="C14063" s="3"/>
    </row>
    <row r="14064" spans="2:3" x14ac:dyDescent="0.25">
      <c r="B14064" s="2"/>
      <c r="C14064" s="3"/>
    </row>
    <row r="14065" spans="2:3" x14ac:dyDescent="0.25">
      <c r="B14065" s="2"/>
      <c r="C14065" s="3"/>
    </row>
    <row r="14066" spans="2:3" x14ac:dyDescent="0.25">
      <c r="B14066" s="2"/>
      <c r="C14066" s="3"/>
    </row>
    <row r="14067" spans="2:3" x14ac:dyDescent="0.25">
      <c r="B14067" s="2"/>
      <c r="C14067" s="3"/>
    </row>
    <row r="14068" spans="2:3" x14ac:dyDescent="0.25">
      <c r="B14068" s="2"/>
      <c r="C14068" s="3"/>
    </row>
    <row r="14069" spans="2:3" x14ac:dyDescent="0.25">
      <c r="B14069" s="2"/>
      <c r="C14069" s="3"/>
    </row>
    <row r="14070" spans="2:3" x14ac:dyDescent="0.25">
      <c r="B14070" s="2"/>
      <c r="C14070" s="3"/>
    </row>
    <row r="14071" spans="2:3" x14ac:dyDescent="0.25">
      <c r="B14071" s="2"/>
      <c r="C14071" s="3"/>
    </row>
    <row r="14072" spans="2:3" x14ac:dyDescent="0.25">
      <c r="B14072" s="2"/>
      <c r="C14072" s="3"/>
    </row>
    <row r="14073" spans="2:3" x14ac:dyDescent="0.25">
      <c r="B14073" s="2"/>
      <c r="C14073" s="3"/>
    </row>
    <row r="14074" spans="2:3" x14ac:dyDescent="0.25">
      <c r="B14074" s="2"/>
      <c r="C14074" s="3"/>
    </row>
    <row r="14075" spans="2:3" x14ac:dyDescent="0.25">
      <c r="B14075" s="2"/>
      <c r="C14075" s="3"/>
    </row>
    <row r="14076" spans="2:3" x14ac:dyDescent="0.25">
      <c r="B14076" s="2"/>
      <c r="C14076" s="3"/>
    </row>
    <row r="14077" spans="2:3" x14ac:dyDescent="0.25">
      <c r="B14077" s="2"/>
      <c r="C14077" s="3"/>
    </row>
    <row r="14078" spans="2:3" x14ac:dyDescent="0.25">
      <c r="B14078" s="2"/>
      <c r="C14078" s="3"/>
    </row>
    <row r="14079" spans="2:3" x14ac:dyDescent="0.25">
      <c r="B14079" s="2"/>
      <c r="C14079" s="3"/>
    </row>
    <row r="14080" spans="2:3" x14ac:dyDescent="0.25">
      <c r="B14080" s="2"/>
      <c r="C14080" s="3"/>
    </row>
    <row r="14081" spans="2:3" x14ac:dyDescent="0.25">
      <c r="B14081" s="2"/>
      <c r="C14081" s="3"/>
    </row>
    <row r="14082" spans="2:3" x14ac:dyDescent="0.25">
      <c r="B14082" s="2"/>
      <c r="C14082" s="3"/>
    </row>
    <row r="14083" spans="2:3" x14ac:dyDescent="0.25">
      <c r="B14083" s="2"/>
      <c r="C14083" s="3"/>
    </row>
    <row r="14084" spans="2:3" x14ac:dyDescent="0.25">
      <c r="B14084" s="2"/>
      <c r="C14084" s="3"/>
    </row>
    <row r="14085" spans="2:3" x14ac:dyDescent="0.25">
      <c r="B14085" s="2"/>
      <c r="C14085" s="3"/>
    </row>
    <row r="14086" spans="2:3" x14ac:dyDescent="0.25">
      <c r="B14086" s="2"/>
      <c r="C14086" s="3"/>
    </row>
    <row r="14087" spans="2:3" x14ac:dyDescent="0.25">
      <c r="B14087" s="2"/>
      <c r="C14087" s="3"/>
    </row>
    <row r="14088" spans="2:3" x14ac:dyDescent="0.25">
      <c r="B14088" s="2"/>
      <c r="C14088" s="3"/>
    </row>
    <row r="14089" spans="2:3" x14ac:dyDescent="0.25">
      <c r="B14089" s="2"/>
      <c r="C14089" s="3"/>
    </row>
    <row r="14090" spans="2:3" x14ac:dyDescent="0.25">
      <c r="B14090" s="2"/>
      <c r="C14090" s="3"/>
    </row>
    <row r="14091" spans="2:3" x14ac:dyDescent="0.25">
      <c r="B14091" s="2"/>
      <c r="C14091" s="3"/>
    </row>
    <row r="14092" spans="2:3" x14ac:dyDescent="0.25">
      <c r="B14092" s="2"/>
      <c r="C14092" s="3"/>
    </row>
    <row r="14093" spans="2:3" x14ac:dyDescent="0.25">
      <c r="B14093" s="2"/>
      <c r="C14093" s="3"/>
    </row>
    <row r="14094" spans="2:3" x14ac:dyDescent="0.25">
      <c r="B14094" s="2"/>
      <c r="C14094" s="3"/>
    </row>
    <row r="14095" spans="2:3" x14ac:dyDescent="0.25">
      <c r="B14095" s="2"/>
      <c r="C14095" s="3"/>
    </row>
    <row r="14096" spans="2:3" x14ac:dyDescent="0.25">
      <c r="B14096" s="2"/>
      <c r="C14096" s="3"/>
    </row>
    <row r="14097" spans="2:3" x14ac:dyDescent="0.25">
      <c r="B14097" s="2"/>
      <c r="C14097" s="3"/>
    </row>
    <row r="14098" spans="2:3" x14ac:dyDescent="0.25">
      <c r="B14098" s="2"/>
      <c r="C14098" s="3"/>
    </row>
    <row r="14099" spans="2:3" x14ac:dyDescent="0.25">
      <c r="B14099" s="2"/>
      <c r="C14099" s="3"/>
    </row>
    <row r="14100" spans="2:3" x14ac:dyDescent="0.25">
      <c r="B14100" s="2"/>
      <c r="C14100" s="3"/>
    </row>
    <row r="14101" spans="2:3" x14ac:dyDescent="0.25">
      <c r="B14101" s="2"/>
      <c r="C14101" s="3"/>
    </row>
    <row r="14102" spans="2:3" x14ac:dyDescent="0.25">
      <c r="B14102" s="2"/>
      <c r="C14102" s="3"/>
    </row>
    <row r="14103" spans="2:3" x14ac:dyDescent="0.25">
      <c r="B14103" s="2"/>
      <c r="C14103" s="3"/>
    </row>
    <row r="14104" spans="2:3" x14ac:dyDescent="0.25">
      <c r="B14104" s="2"/>
      <c r="C14104" s="3"/>
    </row>
    <row r="14105" spans="2:3" x14ac:dyDescent="0.25">
      <c r="B14105" s="2"/>
      <c r="C14105" s="3"/>
    </row>
    <row r="14106" spans="2:3" x14ac:dyDescent="0.25">
      <c r="B14106" s="2"/>
      <c r="C14106" s="3"/>
    </row>
    <row r="14107" spans="2:3" x14ac:dyDescent="0.25">
      <c r="B14107" s="2"/>
      <c r="C14107" s="3"/>
    </row>
    <row r="14108" spans="2:3" x14ac:dyDescent="0.25">
      <c r="B14108" s="2"/>
      <c r="C14108" s="3"/>
    </row>
    <row r="14109" spans="2:3" x14ac:dyDescent="0.25">
      <c r="B14109" s="2"/>
      <c r="C14109" s="3"/>
    </row>
    <row r="14110" spans="2:3" x14ac:dyDescent="0.25">
      <c r="B14110" s="2"/>
      <c r="C14110" s="3"/>
    </row>
    <row r="14111" spans="2:3" x14ac:dyDescent="0.25">
      <c r="B14111" s="2"/>
      <c r="C14111" s="3"/>
    </row>
    <row r="14112" spans="2:3" x14ac:dyDescent="0.25">
      <c r="B14112" s="2"/>
      <c r="C14112" s="3"/>
    </row>
    <row r="14113" spans="2:3" x14ac:dyDescent="0.25">
      <c r="B14113" s="2"/>
      <c r="C14113" s="3"/>
    </row>
    <row r="14114" spans="2:3" x14ac:dyDescent="0.25">
      <c r="B14114" s="2"/>
      <c r="C14114" s="3"/>
    </row>
    <row r="14115" spans="2:3" x14ac:dyDescent="0.25">
      <c r="B14115" s="2"/>
      <c r="C14115" s="3"/>
    </row>
    <row r="14116" spans="2:3" x14ac:dyDescent="0.25">
      <c r="B14116" s="2"/>
      <c r="C14116" s="3"/>
    </row>
    <row r="14117" spans="2:3" x14ac:dyDescent="0.25">
      <c r="B14117" s="2"/>
      <c r="C14117" s="3"/>
    </row>
    <row r="14118" spans="2:3" x14ac:dyDescent="0.25">
      <c r="B14118" s="2"/>
      <c r="C14118" s="3"/>
    </row>
    <row r="14119" spans="2:3" x14ac:dyDescent="0.25">
      <c r="B14119" s="2"/>
      <c r="C14119" s="3"/>
    </row>
    <row r="14120" spans="2:3" x14ac:dyDescent="0.25">
      <c r="B14120" s="2"/>
      <c r="C14120" s="3"/>
    </row>
    <row r="14121" spans="2:3" x14ac:dyDescent="0.25">
      <c r="B14121" s="2"/>
      <c r="C14121" s="3"/>
    </row>
    <row r="14122" spans="2:3" x14ac:dyDescent="0.25">
      <c r="B14122" s="2"/>
      <c r="C14122" s="3"/>
    </row>
    <row r="14123" spans="2:3" x14ac:dyDescent="0.25">
      <c r="B14123" s="2"/>
      <c r="C14123" s="3"/>
    </row>
    <row r="14124" spans="2:3" x14ac:dyDescent="0.25">
      <c r="B14124" s="2"/>
      <c r="C14124" s="3"/>
    </row>
    <row r="14125" spans="2:3" x14ac:dyDescent="0.25">
      <c r="B14125" s="2"/>
      <c r="C14125" s="3"/>
    </row>
    <row r="14126" spans="2:3" x14ac:dyDescent="0.25">
      <c r="B14126" s="2"/>
      <c r="C14126" s="3"/>
    </row>
    <row r="14127" spans="2:3" x14ac:dyDescent="0.25">
      <c r="B14127" s="2"/>
      <c r="C14127" s="3"/>
    </row>
    <row r="14128" spans="2:3" x14ac:dyDescent="0.25">
      <c r="B14128" s="2"/>
      <c r="C14128" s="3"/>
    </row>
    <row r="14129" spans="2:3" x14ac:dyDescent="0.25">
      <c r="B14129" s="2"/>
      <c r="C14129" s="3"/>
    </row>
    <row r="14130" spans="2:3" x14ac:dyDescent="0.25">
      <c r="B14130" s="2"/>
      <c r="C14130" s="3"/>
    </row>
    <row r="14131" spans="2:3" x14ac:dyDescent="0.25">
      <c r="B14131" s="2"/>
      <c r="C14131" s="3"/>
    </row>
    <row r="14132" spans="2:3" x14ac:dyDescent="0.25">
      <c r="B14132" s="2"/>
      <c r="C14132" s="3"/>
    </row>
    <row r="14133" spans="2:3" x14ac:dyDescent="0.25">
      <c r="B14133" s="2"/>
      <c r="C14133" s="3"/>
    </row>
    <row r="14134" spans="2:3" x14ac:dyDescent="0.25">
      <c r="B14134" s="2"/>
      <c r="C14134" s="3"/>
    </row>
    <row r="14135" spans="2:3" x14ac:dyDescent="0.25">
      <c r="B14135" s="2"/>
      <c r="C14135" s="3"/>
    </row>
    <row r="14136" spans="2:3" x14ac:dyDescent="0.25">
      <c r="B14136" s="2"/>
      <c r="C14136" s="3"/>
    </row>
    <row r="14137" spans="2:3" x14ac:dyDescent="0.25">
      <c r="B14137" s="2"/>
      <c r="C14137" s="3"/>
    </row>
    <row r="14138" spans="2:3" x14ac:dyDescent="0.25">
      <c r="B14138" s="2"/>
      <c r="C14138" s="3"/>
    </row>
    <row r="14139" spans="2:3" x14ac:dyDescent="0.25">
      <c r="B14139" s="2"/>
      <c r="C14139" s="3"/>
    </row>
    <row r="14140" spans="2:3" x14ac:dyDescent="0.25">
      <c r="B14140" s="2"/>
      <c r="C14140" s="3"/>
    </row>
    <row r="14141" spans="2:3" x14ac:dyDescent="0.25">
      <c r="B14141" s="2"/>
      <c r="C14141" s="3"/>
    </row>
    <row r="14142" spans="2:3" x14ac:dyDescent="0.25">
      <c r="B14142" s="2"/>
      <c r="C14142" s="3"/>
    </row>
    <row r="14143" spans="2:3" x14ac:dyDescent="0.25">
      <c r="B14143" s="2"/>
      <c r="C14143" s="3"/>
    </row>
    <row r="14144" spans="2:3" x14ac:dyDescent="0.25">
      <c r="B14144" s="2"/>
      <c r="C14144" s="3"/>
    </row>
    <row r="14145" spans="2:3" x14ac:dyDescent="0.25">
      <c r="B14145" s="2"/>
      <c r="C14145" s="3"/>
    </row>
    <row r="14146" spans="2:3" x14ac:dyDescent="0.25">
      <c r="B14146" s="2"/>
      <c r="C14146" s="3"/>
    </row>
    <row r="14147" spans="2:3" x14ac:dyDescent="0.25">
      <c r="B14147" s="2"/>
      <c r="C14147" s="3"/>
    </row>
    <row r="14148" spans="2:3" x14ac:dyDescent="0.25">
      <c r="B14148" s="2"/>
      <c r="C14148" s="3"/>
    </row>
    <row r="14149" spans="2:3" x14ac:dyDescent="0.25">
      <c r="B14149" s="2"/>
      <c r="C14149" s="3"/>
    </row>
    <row r="14150" spans="2:3" x14ac:dyDescent="0.25">
      <c r="B14150" s="2"/>
      <c r="C14150" s="3"/>
    </row>
    <row r="14151" spans="2:3" x14ac:dyDescent="0.25">
      <c r="B14151" s="2"/>
      <c r="C14151" s="3"/>
    </row>
    <row r="14152" spans="2:3" x14ac:dyDescent="0.25">
      <c r="B14152" s="2"/>
      <c r="C14152" s="3"/>
    </row>
    <row r="14153" spans="2:3" x14ac:dyDescent="0.25">
      <c r="B14153" s="2"/>
      <c r="C14153" s="3"/>
    </row>
    <row r="14154" spans="2:3" x14ac:dyDescent="0.25">
      <c r="B14154" s="2"/>
      <c r="C14154" s="3"/>
    </row>
    <row r="14155" spans="2:3" x14ac:dyDescent="0.25">
      <c r="B14155" s="2"/>
      <c r="C14155" s="3"/>
    </row>
    <row r="14156" spans="2:3" x14ac:dyDescent="0.25">
      <c r="B14156" s="2"/>
      <c r="C14156" s="3"/>
    </row>
    <row r="14157" spans="2:3" x14ac:dyDescent="0.25">
      <c r="B14157" s="2"/>
      <c r="C14157" s="3"/>
    </row>
    <row r="14158" spans="2:3" x14ac:dyDescent="0.25">
      <c r="B14158" s="2"/>
      <c r="C14158" s="3"/>
    </row>
    <row r="14159" spans="2:3" x14ac:dyDescent="0.25">
      <c r="B14159" s="2"/>
      <c r="C14159" s="3"/>
    </row>
    <row r="14160" spans="2:3" x14ac:dyDescent="0.25">
      <c r="B14160" s="2"/>
      <c r="C14160" s="3"/>
    </row>
    <row r="14161" spans="2:3" x14ac:dyDescent="0.25">
      <c r="B14161" s="2"/>
      <c r="C14161" s="3"/>
    </row>
    <row r="14162" spans="2:3" x14ac:dyDescent="0.25">
      <c r="B14162" s="2"/>
      <c r="C14162" s="3"/>
    </row>
    <row r="14163" spans="2:3" x14ac:dyDescent="0.25">
      <c r="B14163" s="2"/>
      <c r="C14163" s="3"/>
    </row>
    <row r="14164" spans="2:3" x14ac:dyDescent="0.25">
      <c r="B14164" s="2"/>
      <c r="C14164" s="3"/>
    </row>
    <row r="14165" spans="2:3" x14ac:dyDescent="0.25">
      <c r="B14165" s="2"/>
      <c r="C14165" s="3"/>
    </row>
    <row r="14166" spans="2:3" x14ac:dyDescent="0.25">
      <c r="B14166" s="2"/>
      <c r="C14166" s="3"/>
    </row>
    <row r="14167" spans="2:3" x14ac:dyDescent="0.25">
      <c r="B14167" s="2"/>
      <c r="C14167" s="3"/>
    </row>
    <row r="14168" spans="2:3" x14ac:dyDescent="0.25">
      <c r="B14168" s="2"/>
      <c r="C14168" s="3"/>
    </row>
    <row r="14169" spans="2:3" x14ac:dyDescent="0.25">
      <c r="B14169" s="2"/>
      <c r="C14169" s="3"/>
    </row>
    <row r="14170" spans="2:3" x14ac:dyDescent="0.25">
      <c r="B14170" s="2"/>
      <c r="C14170" s="3"/>
    </row>
    <row r="14171" spans="2:3" x14ac:dyDescent="0.25">
      <c r="B14171" s="2"/>
      <c r="C14171" s="3"/>
    </row>
    <row r="14172" spans="2:3" x14ac:dyDescent="0.25">
      <c r="B14172" s="2"/>
      <c r="C14172" s="3"/>
    </row>
    <row r="14173" spans="2:3" x14ac:dyDescent="0.25">
      <c r="B14173" s="2"/>
      <c r="C14173" s="3"/>
    </row>
    <row r="14174" spans="2:3" x14ac:dyDescent="0.25">
      <c r="B14174" s="2"/>
      <c r="C14174" s="3"/>
    </row>
    <row r="14175" spans="2:3" x14ac:dyDescent="0.25">
      <c r="B14175" s="2"/>
      <c r="C14175" s="3"/>
    </row>
    <row r="14176" spans="2:3" x14ac:dyDescent="0.25">
      <c r="B14176" s="2"/>
      <c r="C14176" s="3"/>
    </row>
    <row r="14177" spans="2:3" x14ac:dyDescent="0.25">
      <c r="B14177" s="2"/>
      <c r="C14177" s="3"/>
    </row>
    <row r="14178" spans="2:3" x14ac:dyDescent="0.25">
      <c r="B14178" s="2"/>
      <c r="C14178" s="3"/>
    </row>
    <row r="14179" spans="2:3" x14ac:dyDescent="0.25">
      <c r="B14179" s="2"/>
      <c r="C14179" s="3"/>
    </row>
    <row r="14180" spans="2:3" x14ac:dyDescent="0.25">
      <c r="B14180" s="2"/>
      <c r="C14180" s="3"/>
    </row>
    <row r="14181" spans="2:3" x14ac:dyDescent="0.25">
      <c r="B14181" s="2"/>
      <c r="C14181" s="3"/>
    </row>
    <row r="14182" spans="2:3" x14ac:dyDescent="0.25">
      <c r="B14182" s="2"/>
      <c r="C14182" s="3"/>
    </row>
    <row r="14183" spans="2:3" x14ac:dyDescent="0.25">
      <c r="B14183" s="2"/>
      <c r="C14183" s="3"/>
    </row>
    <row r="14184" spans="2:3" x14ac:dyDescent="0.25">
      <c r="B14184" s="2"/>
      <c r="C14184" s="3"/>
    </row>
    <row r="14185" spans="2:3" x14ac:dyDescent="0.25">
      <c r="B14185" s="2"/>
      <c r="C14185" s="3"/>
    </row>
    <row r="14186" spans="2:3" x14ac:dyDescent="0.25">
      <c r="B14186" s="2"/>
      <c r="C14186" s="3"/>
    </row>
    <row r="14187" spans="2:3" x14ac:dyDescent="0.25">
      <c r="B14187" s="2"/>
      <c r="C14187" s="3"/>
    </row>
    <row r="14188" spans="2:3" x14ac:dyDescent="0.25">
      <c r="B14188" s="2"/>
      <c r="C14188" s="3"/>
    </row>
    <row r="14189" spans="2:3" x14ac:dyDescent="0.25">
      <c r="B14189" s="2"/>
      <c r="C14189" s="3"/>
    </row>
    <row r="14190" spans="2:3" x14ac:dyDescent="0.25">
      <c r="B14190" s="2"/>
      <c r="C14190" s="3"/>
    </row>
    <row r="14191" spans="2:3" x14ac:dyDescent="0.25">
      <c r="B14191" s="2"/>
      <c r="C14191" s="3"/>
    </row>
    <row r="14192" spans="2:3" x14ac:dyDescent="0.25">
      <c r="B14192" s="2"/>
      <c r="C14192" s="3"/>
    </row>
    <row r="14193" spans="2:3" x14ac:dyDescent="0.25">
      <c r="B14193" s="2"/>
      <c r="C14193" s="3"/>
    </row>
    <row r="14194" spans="2:3" x14ac:dyDescent="0.25">
      <c r="B14194" s="2"/>
      <c r="C14194" s="3"/>
    </row>
    <row r="14195" spans="2:3" x14ac:dyDescent="0.25">
      <c r="B14195" s="2"/>
      <c r="C14195" s="3"/>
    </row>
    <row r="14196" spans="2:3" x14ac:dyDescent="0.25">
      <c r="B14196" s="2"/>
      <c r="C14196" s="3"/>
    </row>
    <row r="14197" spans="2:3" x14ac:dyDescent="0.25">
      <c r="B14197" s="2"/>
      <c r="C14197" s="3"/>
    </row>
    <row r="14198" spans="2:3" x14ac:dyDescent="0.25">
      <c r="B14198" s="2"/>
      <c r="C14198" s="3"/>
    </row>
    <row r="14199" spans="2:3" x14ac:dyDescent="0.25">
      <c r="B14199" s="2"/>
      <c r="C14199" s="3"/>
    </row>
    <row r="14200" spans="2:3" x14ac:dyDescent="0.25">
      <c r="B14200" s="2"/>
      <c r="C14200" s="3"/>
    </row>
    <row r="14201" spans="2:3" x14ac:dyDescent="0.25">
      <c r="B14201" s="2"/>
      <c r="C14201" s="3"/>
    </row>
    <row r="14202" spans="2:3" x14ac:dyDescent="0.25">
      <c r="B14202" s="2"/>
      <c r="C14202" s="3"/>
    </row>
    <row r="14203" spans="2:3" x14ac:dyDescent="0.25">
      <c r="B14203" s="2"/>
      <c r="C14203" s="3"/>
    </row>
    <row r="14204" spans="2:3" x14ac:dyDescent="0.25">
      <c r="B14204" s="2"/>
      <c r="C14204" s="3"/>
    </row>
    <row r="14205" spans="2:3" x14ac:dyDescent="0.25">
      <c r="B14205" s="2"/>
      <c r="C14205" s="3"/>
    </row>
    <row r="14206" spans="2:3" x14ac:dyDescent="0.25">
      <c r="B14206" s="2"/>
      <c r="C14206" s="3"/>
    </row>
    <row r="14207" spans="2:3" x14ac:dyDescent="0.25">
      <c r="B14207" s="2"/>
      <c r="C14207" s="3"/>
    </row>
    <row r="14208" spans="2:3" x14ac:dyDescent="0.25">
      <c r="B14208" s="2"/>
      <c r="C14208" s="3"/>
    </row>
    <row r="14209" spans="2:3" x14ac:dyDescent="0.25">
      <c r="B14209" s="2"/>
      <c r="C14209" s="3"/>
    </row>
    <row r="14210" spans="2:3" x14ac:dyDescent="0.25">
      <c r="B14210" s="2"/>
      <c r="C14210" s="3"/>
    </row>
    <row r="14211" spans="2:3" x14ac:dyDescent="0.25">
      <c r="B14211" s="2"/>
      <c r="C14211" s="3"/>
    </row>
    <row r="14212" spans="2:3" x14ac:dyDescent="0.25">
      <c r="B14212" s="2"/>
      <c r="C14212" s="3"/>
    </row>
    <row r="14213" spans="2:3" x14ac:dyDescent="0.25">
      <c r="B14213" s="2"/>
      <c r="C14213" s="3"/>
    </row>
    <row r="14214" spans="2:3" x14ac:dyDescent="0.25">
      <c r="B14214" s="2"/>
      <c r="C14214" s="3"/>
    </row>
    <row r="14215" spans="2:3" x14ac:dyDescent="0.25">
      <c r="B14215" s="2"/>
      <c r="C14215" s="3"/>
    </row>
    <row r="14216" spans="2:3" x14ac:dyDescent="0.25">
      <c r="B14216" s="2"/>
      <c r="C14216" s="3"/>
    </row>
    <row r="14217" spans="2:3" x14ac:dyDescent="0.25">
      <c r="B14217" s="2"/>
      <c r="C14217" s="3"/>
    </row>
    <row r="14218" spans="2:3" x14ac:dyDescent="0.25">
      <c r="B14218" s="2"/>
      <c r="C14218" s="3"/>
    </row>
    <row r="14219" spans="2:3" x14ac:dyDescent="0.25">
      <c r="B14219" s="2"/>
      <c r="C14219" s="3"/>
    </row>
    <row r="14220" spans="2:3" x14ac:dyDescent="0.25">
      <c r="B14220" s="2"/>
      <c r="C14220" s="3"/>
    </row>
    <row r="14221" spans="2:3" x14ac:dyDescent="0.25">
      <c r="B14221" s="2"/>
      <c r="C14221" s="3"/>
    </row>
    <row r="14222" spans="2:3" x14ac:dyDescent="0.25">
      <c r="B14222" s="2"/>
      <c r="C14222" s="3"/>
    </row>
    <row r="14223" spans="2:3" x14ac:dyDescent="0.25">
      <c r="B14223" s="2"/>
      <c r="C14223" s="3"/>
    </row>
    <row r="14224" spans="2:3" x14ac:dyDescent="0.25">
      <c r="B14224" s="2"/>
      <c r="C14224" s="3"/>
    </row>
    <row r="14225" spans="2:3" x14ac:dyDescent="0.25">
      <c r="B14225" s="2"/>
      <c r="C14225" s="3"/>
    </row>
    <row r="14226" spans="2:3" x14ac:dyDescent="0.25">
      <c r="B14226" s="2"/>
      <c r="C14226" s="3"/>
    </row>
    <row r="14227" spans="2:3" x14ac:dyDescent="0.25">
      <c r="B14227" s="2"/>
      <c r="C14227" s="3"/>
    </row>
    <row r="14228" spans="2:3" x14ac:dyDescent="0.25">
      <c r="B14228" s="2"/>
      <c r="C14228" s="3"/>
    </row>
    <row r="14229" spans="2:3" x14ac:dyDescent="0.25">
      <c r="B14229" s="2"/>
      <c r="C14229" s="3"/>
    </row>
    <row r="14230" spans="2:3" x14ac:dyDescent="0.25">
      <c r="B14230" s="2"/>
      <c r="C14230" s="3"/>
    </row>
    <row r="14231" spans="2:3" x14ac:dyDescent="0.25">
      <c r="B14231" s="2"/>
      <c r="C14231" s="3"/>
    </row>
    <row r="14232" spans="2:3" x14ac:dyDescent="0.25">
      <c r="B14232" s="2"/>
      <c r="C14232" s="3"/>
    </row>
    <row r="14233" spans="2:3" x14ac:dyDescent="0.25">
      <c r="B14233" s="2"/>
      <c r="C14233" s="3"/>
    </row>
    <row r="14234" spans="2:3" x14ac:dyDescent="0.25">
      <c r="B14234" s="2"/>
      <c r="C14234" s="3"/>
    </row>
    <row r="14235" spans="2:3" x14ac:dyDescent="0.25">
      <c r="B14235" s="2"/>
      <c r="C14235" s="3"/>
    </row>
    <row r="14236" spans="2:3" x14ac:dyDescent="0.25">
      <c r="B14236" s="2"/>
      <c r="C14236" s="3"/>
    </row>
    <row r="14237" spans="2:3" x14ac:dyDescent="0.25">
      <c r="B14237" s="2"/>
      <c r="C14237" s="3"/>
    </row>
    <row r="14238" spans="2:3" x14ac:dyDescent="0.25">
      <c r="B14238" s="2"/>
      <c r="C14238" s="3"/>
    </row>
    <row r="14239" spans="2:3" x14ac:dyDescent="0.25">
      <c r="B14239" s="2"/>
      <c r="C14239" s="3"/>
    </row>
    <row r="14240" spans="2:3" x14ac:dyDescent="0.25">
      <c r="B14240" s="2"/>
      <c r="C14240" s="3"/>
    </row>
    <row r="14241" spans="2:3" x14ac:dyDescent="0.25">
      <c r="B14241" s="2"/>
      <c r="C14241" s="3"/>
    </row>
    <row r="14242" spans="2:3" x14ac:dyDescent="0.25">
      <c r="B14242" s="2"/>
      <c r="C14242" s="3"/>
    </row>
    <row r="14243" spans="2:3" x14ac:dyDescent="0.25">
      <c r="B14243" s="2"/>
      <c r="C14243" s="3"/>
    </row>
    <row r="14244" spans="2:3" x14ac:dyDescent="0.25">
      <c r="B14244" s="2"/>
      <c r="C14244" s="3"/>
    </row>
    <row r="14245" spans="2:3" x14ac:dyDescent="0.25">
      <c r="B14245" s="2"/>
      <c r="C14245" s="3"/>
    </row>
    <row r="14246" spans="2:3" x14ac:dyDescent="0.25">
      <c r="B14246" s="2"/>
      <c r="C14246" s="3"/>
    </row>
    <row r="14247" spans="2:3" x14ac:dyDescent="0.25">
      <c r="B14247" s="2"/>
      <c r="C14247" s="3"/>
    </row>
    <row r="14248" spans="2:3" x14ac:dyDescent="0.25">
      <c r="B14248" s="2"/>
      <c r="C14248" s="3"/>
    </row>
    <row r="14249" spans="2:3" x14ac:dyDescent="0.25">
      <c r="B14249" s="2"/>
      <c r="C14249" s="3"/>
    </row>
    <row r="14250" spans="2:3" x14ac:dyDescent="0.25">
      <c r="B14250" s="2"/>
      <c r="C14250" s="3"/>
    </row>
    <row r="14251" spans="2:3" x14ac:dyDescent="0.25">
      <c r="B14251" s="2"/>
      <c r="C14251" s="3"/>
    </row>
    <row r="14252" spans="2:3" x14ac:dyDescent="0.25">
      <c r="B14252" s="2"/>
      <c r="C14252" s="3"/>
    </row>
    <row r="14253" spans="2:3" x14ac:dyDescent="0.25">
      <c r="B14253" s="2"/>
      <c r="C14253" s="3"/>
    </row>
    <row r="14254" spans="2:3" x14ac:dyDescent="0.25">
      <c r="B14254" s="2"/>
      <c r="C14254" s="3"/>
    </row>
    <row r="14255" spans="2:3" x14ac:dyDescent="0.25">
      <c r="B14255" s="2"/>
      <c r="C14255" s="3"/>
    </row>
    <row r="14256" spans="2:3" x14ac:dyDescent="0.25">
      <c r="B14256" s="2"/>
      <c r="C14256" s="3"/>
    </row>
    <row r="14257" spans="2:3" x14ac:dyDescent="0.25">
      <c r="B14257" s="2"/>
      <c r="C14257" s="3"/>
    </row>
    <row r="14258" spans="2:3" x14ac:dyDescent="0.25">
      <c r="B14258" s="2"/>
      <c r="C14258" s="3"/>
    </row>
    <row r="14259" spans="2:3" x14ac:dyDescent="0.25">
      <c r="B14259" s="2"/>
      <c r="C14259" s="3"/>
    </row>
    <row r="14260" spans="2:3" x14ac:dyDescent="0.25">
      <c r="B14260" s="2"/>
      <c r="C14260" s="3"/>
    </row>
    <row r="14261" spans="2:3" x14ac:dyDescent="0.25">
      <c r="B14261" s="2"/>
      <c r="C14261" s="3"/>
    </row>
    <row r="14262" spans="2:3" x14ac:dyDescent="0.25">
      <c r="B14262" s="2"/>
      <c r="C14262" s="3"/>
    </row>
    <row r="14263" spans="2:3" x14ac:dyDescent="0.25">
      <c r="B14263" s="2"/>
      <c r="C14263" s="3"/>
    </row>
    <row r="14264" spans="2:3" x14ac:dyDescent="0.25">
      <c r="B14264" s="2"/>
      <c r="C14264" s="3"/>
    </row>
    <row r="14265" spans="2:3" x14ac:dyDescent="0.25">
      <c r="B14265" s="2"/>
      <c r="C14265" s="3"/>
    </row>
    <row r="14266" spans="2:3" x14ac:dyDescent="0.25">
      <c r="B14266" s="2"/>
      <c r="C14266" s="3"/>
    </row>
    <row r="14267" spans="2:3" x14ac:dyDescent="0.25">
      <c r="B14267" s="2"/>
      <c r="C14267" s="3"/>
    </row>
    <row r="14268" spans="2:3" x14ac:dyDescent="0.25">
      <c r="B14268" s="2"/>
      <c r="C14268" s="3"/>
    </row>
    <row r="14269" spans="2:3" x14ac:dyDescent="0.25">
      <c r="B14269" s="2"/>
      <c r="C14269" s="3"/>
    </row>
    <row r="14270" spans="2:3" x14ac:dyDescent="0.25">
      <c r="B14270" s="2"/>
      <c r="C14270" s="3"/>
    </row>
    <row r="14271" spans="2:3" x14ac:dyDescent="0.25">
      <c r="B14271" s="2"/>
      <c r="C14271" s="3"/>
    </row>
    <row r="14272" spans="2:3" x14ac:dyDescent="0.25">
      <c r="B14272" s="2"/>
      <c r="C14272" s="3"/>
    </row>
    <row r="14273" spans="2:3" x14ac:dyDescent="0.25">
      <c r="B14273" s="2"/>
      <c r="C14273" s="3"/>
    </row>
    <row r="14274" spans="2:3" x14ac:dyDescent="0.25">
      <c r="B14274" s="2"/>
      <c r="C14274" s="3"/>
    </row>
    <row r="14275" spans="2:3" x14ac:dyDescent="0.25">
      <c r="B14275" s="2"/>
      <c r="C14275" s="3"/>
    </row>
    <row r="14276" spans="2:3" x14ac:dyDescent="0.25">
      <c r="B14276" s="2"/>
      <c r="C14276" s="3"/>
    </row>
    <row r="14277" spans="2:3" x14ac:dyDescent="0.25">
      <c r="B14277" s="2"/>
      <c r="C14277" s="3"/>
    </row>
    <row r="14278" spans="2:3" x14ac:dyDescent="0.25">
      <c r="B14278" s="2"/>
      <c r="C14278" s="3"/>
    </row>
    <row r="14279" spans="2:3" x14ac:dyDescent="0.25">
      <c r="B14279" s="2"/>
      <c r="C14279" s="3"/>
    </row>
    <row r="14280" spans="2:3" x14ac:dyDescent="0.25">
      <c r="B14280" s="2"/>
      <c r="C14280" s="3"/>
    </row>
    <row r="14281" spans="2:3" x14ac:dyDescent="0.25">
      <c r="B14281" s="2"/>
      <c r="C14281" s="3"/>
    </row>
    <row r="14282" spans="2:3" x14ac:dyDescent="0.25">
      <c r="B14282" s="2"/>
      <c r="C14282" s="3"/>
    </row>
    <row r="14283" spans="2:3" x14ac:dyDescent="0.25">
      <c r="B14283" s="2"/>
      <c r="C14283" s="3"/>
    </row>
    <row r="14284" spans="2:3" x14ac:dyDescent="0.25">
      <c r="B14284" s="2"/>
      <c r="C14284" s="3"/>
    </row>
    <row r="14285" spans="2:3" x14ac:dyDescent="0.25">
      <c r="B14285" s="2"/>
      <c r="C14285" s="3"/>
    </row>
    <row r="14286" spans="2:3" x14ac:dyDescent="0.25">
      <c r="B14286" s="2"/>
      <c r="C14286" s="3"/>
    </row>
    <row r="14287" spans="2:3" x14ac:dyDescent="0.25">
      <c r="B14287" s="2"/>
      <c r="C14287" s="3"/>
    </row>
    <row r="14288" spans="2:3" x14ac:dyDescent="0.25">
      <c r="B14288" s="2"/>
      <c r="C14288" s="3"/>
    </row>
    <row r="14289" spans="2:3" x14ac:dyDescent="0.25">
      <c r="B14289" s="2"/>
      <c r="C14289" s="3"/>
    </row>
    <row r="14290" spans="2:3" x14ac:dyDescent="0.25">
      <c r="B14290" s="2"/>
      <c r="C14290" s="3"/>
    </row>
    <row r="14291" spans="2:3" x14ac:dyDescent="0.25">
      <c r="B14291" s="2"/>
      <c r="C14291" s="3"/>
    </row>
    <row r="14292" spans="2:3" x14ac:dyDescent="0.25">
      <c r="B14292" s="2"/>
      <c r="C14292" s="3"/>
    </row>
    <row r="14293" spans="2:3" x14ac:dyDescent="0.25">
      <c r="B14293" s="2"/>
      <c r="C14293" s="3"/>
    </row>
    <row r="14294" spans="2:3" x14ac:dyDescent="0.25">
      <c r="B14294" s="2"/>
      <c r="C14294" s="3"/>
    </row>
    <row r="14295" spans="2:3" x14ac:dyDescent="0.25">
      <c r="B14295" s="2"/>
      <c r="C14295" s="3"/>
    </row>
    <row r="14296" spans="2:3" x14ac:dyDescent="0.25">
      <c r="B14296" s="2"/>
      <c r="C14296" s="3"/>
    </row>
    <row r="14297" spans="2:3" x14ac:dyDescent="0.25">
      <c r="B14297" s="2"/>
      <c r="C14297" s="3"/>
    </row>
    <row r="14298" spans="2:3" x14ac:dyDescent="0.25">
      <c r="B14298" s="2"/>
      <c r="C14298" s="3"/>
    </row>
    <row r="14299" spans="2:3" x14ac:dyDescent="0.25">
      <c r="B14299" s="2"/>
      <c r="C14299" s="3"/>
    </row>
    <row r="14300" spans="2:3" x14ac:dyDescent="0.25">
      <c r="B14300" s="2"/>
      <c r="C14300" s="3"/>
    </row>
    <row r="14301" spans="2:3" x14ac:dyDescent="0.25">
      <c r="B14301" s="2"/>
      <c r="C14301" s="3"/>
    </row>
    <row r="14302" spans="2:3" x14ac:dyDescent="0.25">
      <c r="B14302" s="2"/>
      <c r="C14302" s="3"/>
    </row>
    <row r="14303" spans="2:3" x14ac:dyDescent="0.25">
      <c r="B14303" s="2"/>
      <c r="C14303" s="3"/>
    </row>
    <row r="14304" spans="2:3" x14ac:dyDescent="0.25">
      <c r="B14304" s="2"/>
      <c r="C14304" s="3"/>
    </row>
    <row r="14305" spans="2:3" x14ac:dyDescent="0.25">
      <c r="B14305" s="2"/>
      <c r="C14305" s="3"/>
    </row>
    <row r="14306" spans="2:3" x14ac:dyDescent="0.25">
      <c r="B14306" s="2"/>
      <c r="C14306" s="3"/>
    </row>
    <row r="14307" spans="2:3" x14ac:dyDescent="0.25">
      <c r="B14307" s="2"/>
      <c r="C14307" s="3"/>
    </row>
    <row r="14308" spans="2:3" x14ac:dyDescent="0.25">
      <c r="B14308" s="2"/>
      <c r="C14308" s="3"/>
    </row>
    <row r="14309" spans="2:3" x14ac:dyDescent="0.25">
      <c r="B14309" s="2"/>
      <c r="C14309" s="3"/>
    </row>
    <row r="14310" spans="2:3" x14ac:dyDescent="0.25">
      <c r="B14310" s="2"/>
      <c r="C14310" s="3"/>
    </row>
    <row r="14311" spans="2:3" x14ac:dyDescent="0.25">
      <c r="B14311" s="2"/>
      <c r="C14311" s="3"/>
    </row>
    <row r="14312" spans="2:3" x14ac:dyDescent="0.25">
      <c r="B14312" s="2"/>
      <c r="C14312" s="3"/>
    </row>
    <row r="14313" spans="2:3" x14ac:dyDescent="0.25">
      <c r="B14313" s="2"/>
      <c r="C14313" s="3"/>
    </row>
    <row r="14314" spans="2:3" x14ac:dyDescent="0.25">
      <c r="B14314" s="2"/>
      <c r="C14314" s="3"/>
    </row>
    <row r="14315" spans="2:3" x14ac:dyDescent="0.25">
      <c r="B14315" s="2"/>
      <c r="C14315" s="3"/>
    </row>
    <row r="14316" spans="2:3" x14ac:dyDescent="0.25">
      <c r="B14316" s="2"/>
      <c r="C14316" s="3"/>
    </row>
    <row r="14317" spans="2:3" x14ac:dyDescent="0.25">
      <c r="B14317" s="2"/>
      <c r="C14317" s="3"/>
    </row>
    <row r="14318" spans="2:3" x14ac:dyDescent="0.25">
      <c r="B14318" s="2"/>
      <c r="C14318" s="3"/>
    </row>
    <row r="14319" spans="2:3" x14ac:dyDescent="0.25">
      <c r="B14319" s="2"/>
      <c r="C14319" s="3"/>
    </row>
    <row r="14320" spans="2:3" x14ac:dyDescent="0.25">
      <c r="B14320" s="2"/>
      <c r="C14320" s="3"/>
    </row>
    <row r="14321" spans="2:3" x14ac:dyDescent="0.25">
      <c r="B14321" s="2"/>
      <c r="C14321" s="3"/>
    </row>
    <row r="14322" spans="2:3" x14ac:dyDescent="0.25">
      <c r="B14322" s="2"/>
      <c r="C14322" s="3"/>
    </row>
    <row r="14323" spans="2:3" x14ac:dyDescent="0.25">
      <c r="B14323" s="2"/>
      <c r="C14323" s="3"/>
    </row>
    <row r="14324" spans="2:3" x14ac:dyDescent="0.25">
      <c r="B14324" s="2"/>
      <c r="C14324" s="3"/>
    </row>
    <row r="14325" spans="2:3" x14ac:dyDescent="0.25">
      <c r="B14325" s="2"/>
      <c r="C14325" s="3"/>
    </row>
    <row r="14326" spans="2:3" x14ac:dyDescent="0.25">
      <c r="B14326" s="2"/>
      <c r="C14326" s="3"/>
    </row>
    <row r="14327" spans="2:3" x14ac:dyDescent="0.25">
      <c r="B14327" s="2"/>
      <c r="C14327" s="3"/>
    </row>
    <row r="14328" spans="2:3" x14ac:dyDescent="0.25">
      <c r="B14328" s="2"/>
      <c r="C14328" s="3"/>
    </row>
    <row r="14329" spans="2:3" x14ac:dyDescent="0.25">
      <c r="B14329" s="2"/>
      <c r="C14329" s="3"/>
    </row>
    <row r="14330" spans="2:3" x14ac:dyDescent="0.25">
      <c r="B14330" s="2"/>
      <c r="C14330" s="3"/>
    </row>
    <row r="14331" spans="2:3" x14ac:dyDescent="0.25">
      <c r="B14331" s="2"/>
      <c r="C14331" s="3"/>
    </row>
    <row r="14332" spans="2:3" x14ac:dyDescent="0.25">
      <c r="B14332" s="2"/>
      <c r="C14332" s="3"/>
    </row>
    <row r="14333" spans="2:3" x14ac:dyDescent="0.25">
      <c r="B14333" s="2"/>
      <c r="C14333" s="3"/>
    </row>
    <row r="14334" spans="2:3" x14ac:dyDescent="0.25">
      <c r="B14334" s="2"/>
      <c r="C14334" s="3"/>
    </row>
    <row r="14335" spans="2:3" x14ac:dyDescent="0.25">
      <c r="B14335" s="2"/>
      <c r="C14335" s="3"/>
    </row>
    <row r="14336" spans="2:3" x14ac:dyDescent="0.25">
      <c r="B14336" s="2"/>
      <c r="C14336" s="3"/>
    </row>
    <row r="14337" spans="2:3" x14ac:dyDescent="0.25">
      <c r="B14337" s="2"/>
      <c r="C14337" s="3"/>
    </row>
    <row r="14338" spans="2:3" x14ac:dyDescent="0.25">
      <c r="B14338" s="2"/>
      <c r="C14338" s="3"/>
    </row>
    <row r="14339" spans="2:3" x14ac:dyDescent="0.25">
      <c r="B14339" s="2"/>
      <c r="C14339" s="3"/>
    </row>
    <row r="14340" spans="2:3" x14ac:dyDescent="0.25">
      <c r="B14340" s="2"/>
      <c r="C14340" s="3"/>
    </row>
    <row r="14341" spans="2:3" x14ac:dyDescent="0.25">
      <c r="B14341" s="2"/>
      <c r="C14341" s="3"/>
    </row>
    <row r="14342" spans="2:3" x14ac:dyDescent="0.25">
      <c r="B14342" s="2"/>
      <c r="C14342" s="3"/>
    </row>
    <row r="14343" spans="2:3" x14ac:dyDescent="0.25">
      <c r="B14343" s="2"/>
      <c r="C14343" s="3"/>
    </row>
    <row r="14344" spans="2:3" x14ac:dyDescent="0.25">
      <c r="B14344" s="2"/>
      <c r="C14344" s="3"/>
    </row>
    <row r="14345" spans="2:3" x14ac:dyDescent="0.25">
      <c r="B14345" s="2"/>
      <c r="C14345" s="3"/>
    </row>
    <row r="14346" spans="2:3" x14ac:dyDescent="0.25">
      <c r="B14346" s="2"/>
      <c r="C14346" s="3"/>
    </row>
    <row r="14347" spans="2:3" x14ac:dyDescent="0.25">
      <c r="B14347" s="2"/>
      <c r="C14347" s="3"/>
    </row>
    <row r="14348" spans="2:3" x14ac:dyDescent="0.25">
      <c r="B14348" s="2"/>
      <c r="C14348" s="3"/>
    </row>
    <row r="14349" spans="2:3" x14ac:dyDescent="0.25">
      <c r="B14349" s="2"/>
      <c r="C14349" s="3"/>
    </row>
    <row r="14350" spans="2:3" x14ac:dyDescent="0.25">
      <c r="B14350" s="2"/>
      <c r="C14350" s="3"/>
    </row>
    <row r="14351" spans="2:3" x14ac:dyDescent="0.25">
      <c r="B14351" s="2"/>
      <c r="C14351" s="3"/>
    </row>
    <row r="14352" spans="2:3" x14ac:dyDescent="0.25">
      <c r="B14352" s="2"/>
      <c r="C14352" s="3"/>
    </row>
    <row r="14353" spans="2:3" x14ac:dyDescent="0.25">
      <c r="B14353" s="2"/>
      <c r="C14353" s="3"/>
    </row>
    <row r="14354" spans="2:3" x14ac:dyDescent="0.25">
      <c r="B14354" s="2"/>
      <c r="C14354" s="3"/>
    </row>
    <row r="14355" spans="2:3" x14ac:dyDescent="0.25">
      <c r="B14355" s="2"/>
      <c r="C14355" s="3"/>
    </row>
    <row r="14356" spans="2:3" x14ac:dyDescent="0.25">
      <c r="B14356" s="2"/>
      <c r="C14356" s="3"/>
    </row>
    <row r="14357" spans="2:3" x14ac:dyDescent="0.25">
      <c r="B14357" s="2"/>
      <c r="C14357" s="3"/>
    </row>
    <row r="14358" spans="2:3" x14ac:dyDescent="0.25">
      <c r="B14358" s="2"/>
      <c r="C14358" s="3"/>
    </row>
    <row r="14359" spans="2:3" x14ac:dyDescent="0.25">
      <c r="B14359" s="2"/>
      <c r="C14359" s="3"/>
    </row>
    <row r="14360" spans="2:3" x14ac:dyDescent="0.25">
      <c r="B14360" s="2"/>
      <c r="C14360" s="3"/>
    </row>
    <row r="14361" spans="2:3" x14ac:dyDescent="0.25">
      <c r="B14361" s="2"/>
      <c r="C14361" s="3"/>
    </row>
    <row r="14362" spans="2:3" x14ac:dyDescent="0.25">
      <c r="B14362" s="2"/>
      <c r="C14362" s="3"/>
    </row>
    <row r="14363" spans="2:3" x14ac:dyDescent="0.25">
      <c r="B14363" s="2"/>
      <c r="C14363" s="3"/>
    </row>
    <row r="14364" spans="2:3" x14ac:dyDescent="0.25">
      <c r="B14364" s="2"/>
      <c r="C14364" s="3"/>
    </row>
    <row r="14365" spans="2:3" x14ac:dyDescent="0.25">
      <c r="B14365" s="2"/>
      <c r="C14365" s="3"/>
    </row>
    <row r="14366" spans="2:3" x14ac:dyDescent="0.25">
      <c r="B14366" s="2"/>
      <c r="C14366" s="3"/>
    </row>
    <row r="14367" spans="2:3" x14ac:dyDescent="0.25">
      <c r="B14367" s="2"/>
      <c r="C14367" s="3"/>
    </row>
    <row r="14368" spans="2:3" x14ac:dyDescent="0.25">
      <c r="B14368" s="2"/>
      <c r="C14368" s="3"/>
    </row>
    <row r="14369" spans="2:3" x14ac:dyDescent="0.25">
      <c r="B14369" s="2"/>
      <c r="C14369" s="3"/>
    </row>
    <row r="14370" spans="2:3" x14ac:dyDescent="0.25">
      <c r="B14370" s="2"/>
      <c r="C14370" s="3"/>
    </row>
    <row r="14371" spans="2:3" x14ac:dyDescent="0.25">
      <c r="B14371" s="2"/>
      <c r="C14371" s="3"/>
    </row>
    <row r="14372" spans="2:3" x14ac:dyDescent="0.25">
      <c r="B14372" s="2"/>
      <c r="C14372" s="3"/>
    </row>
    <row r="14373" spans="2:3" x14ac:dyDescent="0.25">
      <c r="B14373" s="2"/>
      <c r="C14373" s="3"/>
    </row>
    <row r="14374" spans="2:3" x14ac:dyDescent="0.25">
      <c r="B14374" s="2"/>
      <c r="C14374" s="3"/>
    </row>
    <row r="14375" spans="2:3" x14ac:dyDescent="0.25">
      <c r="B14375" s="2"/>
      <c r="C14375" s="3"/>
    </row>
    <row r="14376" spans="2:3" x14ac:dyDescent="0.25">
      <c r="B14376" s="2"/>
      <c r="C14376" s="3"/>
    </row>
    <row r="14377" spans="2:3" x14ac:dyDescent="0.25">
      <c r="B14377" s="2"/>
      <c r="C14377" s="3"/>
    </row>
    <row r="14378" spans="2:3" x14ac:dyDescent="0.25">
      <c r="B14378" s="2"/>
      <c r="C14378" s="3"/>
    </row>
    <row r="14379" spans="2:3" x14ac:dyDescent="0.25">
      <c r="B14379" s="2"/>
      <c r="C14379" s="3"/>
    </row>
    <row r="14380" spans="2:3" x14ac:dyDescent="0.25">
      <c r="B14380" s="2"/>
      <c r="C14380" s="3"/>
    </row>
    <row r="14381" spans="2:3" x14ac:dyDescent="0.25">
      <c r="B14381" s="2"/>
      <c r="C14381" s="3"/>
    </row>
    <row r="14382" spans="2:3" x14ac:dyDescent="0.25">
      <c r="B14382" s="2"/>
      <c r="C14382" s="3"/>
    </row>
    <row r="14383" spans="2:3" x14ac:dyDescent="0.25">
      <c r="B14383" s="2"/>
      <c r="C14383" s="3"/>
    </row>
    <row r="14384" spans="2:3" x14ac:dyDescent="0.25">
      <c r="B14384" s="2"/>
      <c r="C14384" s="3"/>
    </row>
    <row r="14385" spans="2:3" x14ac:dyDescent="0.25">
      <c r="B14385" s="2"/>
      <c r="C14385" s="3"/>
    </row>
    <row r="14386" spans="2:3" x14ac:dyDescent="0.25">
      <c r="B14386" s="2"/>
      <c r="C14386" s="3"/>
    </row>
    <row r="14387" spans="2:3" x14ac:dyDescent="0.25">
      <c r="B14387" s="2"/>
      <c r="C14387" s="3"/>
    </row>
    <row r="14388" spans="2:3" x14ac:dyDescent="0.25">
      <c r="B14388" s="2"/>
      <c r="C14388" s="3"/>
    </row>
    <row r="14389" spans="2:3" x14ac:dyDescent="0.25">
      <c r="B14389" s="2"/>
      <c r="C14389" s="3"/>
    </row>
    <row r="14390" spans="2:3" x14ac:dyDescent="0.25">
      <c r="B14390" s="2"/>
      <c r="C14390" s="3"/>
    </row>
    <row r="14391" spans="2:3" x14ac:dyDescent="0.25">
      <c r="B14391" s="2"/>
      <c r="C14391" s="3"/>
    </row>
    <row r="14392" spans="2:3" x14ac:dyDescent="0.25">
      <c r="B14392" s="2"/>
      <c r="C14392" s="3"/>
    </row>
    <row r="14393" spans="2:3" x14ac:dyDescent="0.25">
      <c r="B14393" s="2"/>
      <c r="C14393" s="3"/>
    </row>
    <row r="14394" spans="2:3" x14ac:dyDescent="0.25">
      <c r="B14394" s="2"/>
      <c r="C14394" s="3"/>
    </row>
    <row r="14395" spans="2:3" x14ac:dyDescent="0.25">
      <c r="B14395" s="2"/>
      <c r="C14395" s="3"/>
    </row>
    <row r="14396" spans="2:3" x14ac:dyDescent="0.25">
      <c r="B14396" s="2"/>
      <c r="C14396" s="3"/>
    </row>
    <row r="14397" spans="2:3" x14ac:dyDescent="0.25">
      <c r="B14397" s="2"/>
      <c r="C14397" s="3"/>
    </row>
    <row r="14398" spans="2:3" x14ac:dyDescent="0.25">
      <c r="B14398" s="2"/>
      <c r="C14398" s="3"/>
    </row>
    <row r="14399" spans="2:3" x14ac:dyDescent="0.25">
      <c r="B14399" s="2"/>
      <c r="C14399" s="3"/>
    </row>
    <row r="14400" spans="2:3" x14ac:dyDescent="0.25">
      <c r="B14400" s="2"/>
      <c r="C14400" s="3"/>
    </row>
    <row r="14401" spans="2:3" x14ac:dyDescent="0.25">
      <c r="B14401" s="2"/>
      <c r="C14401" s="3"/>
    </row>
    <row r="14402" spans="2:3" x14ac:dyDescent="0.25">
      <c r="B14402" s="2"/>
      <c r="C14402" s="3"/>
    </row>
    <row r="14403" spans="2:3" x14ac:dyDescent="0.25">
      <c r="B14403" s="2"/>
      <c r="C14403" s="3"/>
    </row>
    <row r="14404" spans="2:3" x14ac:dyDescent="0.25">
      <c r="B14404" s="2"/>
      <c r="C14404" s="3"/>
    </row>
    <row r="14405" spans="2:3" x14ac:dyDescent="0.25">
      <c r="B14405" s="2"/>
      <c r="C14405" s="3"/>
    </row>
    <row r="14406" spans="2:3" x14ac:dyDescent="0.25">
      <c r="B14406" s="2"/>
      <c r="C14406" s="3"/>
    </row>
    <row r="14407" spans="2:3" x14ac:dyDescent="0.25">
      <c r="B14407" s="2"/>
      <c r="C14407" s="3"/>
    </row>
    <row r="14408" spans="2:3" x14ac:dyDescent="0.25">
      <c r="B14408" s="2"/>
      <c r="C14408" s="3"/>
    </row>
    <row r="14409" spans="2:3" x14ac:dyDescent="0.25">
      <c r="B14409" s="2"/>
      <c r="C14409" s="3"/>
    </row>
    <row r="14410" spans="2:3" x14ac:dyDescent="0.25">
      <c r="B14410" s="2"/>
      <c r="C14410" s="3"/>
    </row>
    <row r="14411" spans="2:3" x14ac:dyDescent="0.25">
      <c r="B14411" s="2"/>
      <c r="C14411" s="3"/>
    </row>
    <row r="14412" spans="2:3" x14ac:dyDescent="0.25">
      <c r="B14412" s="2"/>
      <c r="C14412" s="3"/>
    </row>
    <row r="14413" spans="2:3" x14ac:dyDescent="0.25">
      <c r="B14413" s="2"/>
      <c r="C14413" s="3"/>
    </row>
    <row r="14414" spans="2:3" x14ac:dyDescent="0.25">
      <c r="B14414" s="2"/>
      <c r="C14414" s="3"/>
    </row>
    <row r="14415" spans="2:3" x14ac:dyDescent="0.25">
      <c r="B14415" s="2"/>
      <c r="C14415" s="3"/>
    </row>
    <row r="14416" spans="2:3" x14ac:dyDescent="0.25">
      <c r="B14416" s="2"/>
      <c r="C14416" s="3"/>
    </row>
    <row r="14417" spans="2:3" x14ac:dyDescent="0.25">
      <c r="B14417" s="2"/>
      <c r="C14417" s="3"/>
    </row>
    <row r="14418" spans="2:3" x14ac:dyDescent="0.25">
      <c r="B14418" s="2"/>
      <c r="C14418" s="3"/>
    </row>
    <row r="14419" spans="2:3" x14ac:dyDescent="0.25">
      <c r="B14419" s="2"/>
      <c r="C14419" s="3"/>
    </row>
    <row r="14420" spans="2:3" x14ac:dyDescent="0.25">
      <c r="B14420" s="2"/>
      <c r="C14420" s="3"/>
    </row>
    <row r="14421" spans="2:3" x14ac:dyDescent="0.25">
      <c r="B14421" s="2"/>
      <c r="C14421" s="3"/>
    </row>
    <row r="14422" spans="2:3" x14ac:dyDescent="0.25">
      <c r="B14422" s="2"/>
      <c r="C14422" s="3"/>
    </row>
    <row r="14423" spans="2:3" x14ac:dyDescent="0.25">
      <c r="B14423" s="2"/>
      <c r="C14423" s="3"/>
    </row>
    <row r="14424" spans="2:3" x14ac:dyDescent="0.25">
      <c r="B14424" s="2"/>
      <c r="C14424" s="3"/>
    </row>
    <row r="14425" spans="2:3" x14ac:dyDescent="0.25">
      <c r="B14425" s="2"/>
      <c r="C14425" s="3"/>
    </row>
    <row r="14426" spans="2:3" x14ac:dyDescent="0.25">
      <c r="B14426" s="2"/>
      <c r="C14426" s="3"/>
    </row>
    <row r="14427" spans="2:3" x14ac:dyDescent="0.25">
      <c r="B14427" s="2"/>
      <c r="C14427" s="3"/>
    </row>
    <row r="14428" spans="2:3" x14ac:dyDescent="0.25">
      <c r="B14428" s="2"/>
      <c r="C14428" s="3"/>
    </row>
    <row r="14429" spans="2:3" x14ac:dyDescent="0.25">
      <c r="B14429" s="2"/>
      <c r="C14429" s="3"/>
    </row>
    <row r="14430" spans="2:3" x14ac:dyDescent="0.25">
      <c r="B14430" s="2"/>
      <c r="C14430" s="3"/>
    </row>
    <row r="14431" spans="2:3" x14ac:dyDescent="0.25">
      <c r="B14431" s="2"/>
      <c r="C14431" s="3"/>
    </row>
    <row r="14432" spans="2:3" x14ac:dyDescent="0.25">
      <c r="B14432" s="2"/>
      <c r="C14432" s="3"/>
    </row>
    <row r="14433" spans="2:3" x14ac:dyDescent="0.25">
      <c r="B14433" s="2"/>
      <c r="C14433" s="3"/>
    </row>
    <row r="14434" spans="2:3" x14ac:dyDescent="0.25">
      <c r="B14434" s="2"/>
      <c r="C14434" s="3"/>
    </row>
    <row r="14435" spans="2:3" x14ac:dyDescent="0.25">
      <c r="B14435" s="2"/>
      <c r="C14435" s="3"/>
    </row>
    <row r="14436" spans="2:3" x14ac:dyDescent="0.25">
      <c r="B14436" s="2"/>
      <c r="C14436" s="3"/>
    </row>
    <row r="14437" spans="2:3" x14ac:dyDescent="0.25">
      <c r="B14437" s="2"/>
      <c r="C14437" s="3"/>
    </row>
    <row r="14438" spans="2:3" x14ac:dyDescent="0.25">
      <c r="B14438" s="2"/>
      <c r="C14438" s="3"/>
    </row>
    <row r="14439" spans="2:3" x14ac:dyDescent="0.25">
      <c r="B14439" s="2"/>
      <c r="C14439" s="3"/>
    </row>
    <row r="14440" spans="2:3" x14ac:dyDescent="0.25">
      <c r="B14440" s="2"/>
      <c r="C14440" s="3"/>
    </row>
    <row r="14441" spans="2:3" x14ac:dyDescent="0.25">
      <c r="B14441" s="2"/>
      <c r="C14441" s="3"/>
    </row>
    <row r="14442" spans="2:3" x14ac:dyDescent="0.25">
      <c r="B14442" s="2"/>
      <c r="C14442" s="3"/>
    </row>
    <row r="14443" spans="2:3" x14ac:dyDescent="0.25">
      <c r="B14443" s="2"/>
      <c r="C14443" s="3"/>
    </row>
    <row r="14444" spans="2:3" x14ac:dyDescent="0.25">
      <c r="B14444" s="2"/>
      <c r="C14444" s="3"/>
    </row>
    <row r="14445" spans="2:3" x14ac:dyDescent="0.25">
      <c r="B14445" s="2"/>
      <c r="C14445" s="3"/>
    </row>
    <row r="14446" spans="2:3" x14ac:dyDescent="0.25">
      <c r="B14446" s="2"/>
      <c r="C14446" s="3"/>
    </row>
    <row r="14447" spans="2:3" x14ac:dyDescent="0.25">
      <c r="B14447" s="2"/>
      <c r="C14447" s="3"/>
    </row>
    <row r="14448" spans="2:3" x14ac:dyDescent="0.25">
      <c r="B14448" s="2"/>
      <c r="C14448" s="3"/>
    </row>
    <row r="14449" spans="2:3" x14ac:dyDescent="0.25">
      <c r="B14449" s="2"/>
      <c r="C14449" s="3"/>
    </row>
    <row r="14450" spans="2:3" x14ac:dyDescent="0.25">
      <c r="B14450" s="2"/>
      <c r="C14450" s="3"/>
    </row>
    <row r="14451" spans="2:3" x14ac:dyDescent="0.25">
      <c r="B14451" s="2"/>
      <c r="C14451" s="3"/>
    </row>
    <row r="14452" spans="2:3" x14ac:dyDescent="0.25">
      <c r="B14452" s="2"/>
      <c r="C14452" s="3"/>
    </row>
    <row r="14453" spans="2:3" x14ac:dyDescent="0.25">
      <c r="B14453" s="2"/>
      <c r="C14453" s="3"/>
    </row>
    <row r="14454" spans="2:3" x14ac:dyDescent="0.25">
      <c r="B14454" s="2"/>
      <c r="C14454" s="3"/>
    </row>
    <row r="14455" spans="2:3" x14ac:dyDescent="0.25">
      <c r="B14455" s="2"/>
      <c r="C14455" s="3"/>
    </row>
    <row r="14456" spans="2:3" x14ac:dyDescent="0.25">
      <c r="B14456" s="2"/>
      <c r="C14456" s="3"/>
    </row>
    <row r="14457" spans="2:3" x14ac:dyDescent="0.25">
      <c r="B14457" s="2"/>
      <c r="C14457" s="3"/>
    </row>
    <row r="14458" spans="2:3" x14ac:dyDescent="0.25">
      <c r="B14458" s="2"/>
      <c r="C14458" s="3"/>
    </row>
    <row r="14459" spans="2:3" x14ac:dyDescent="0.25">
      <c r="B14459" s="2"/>
      <c r="C14459" s="3"/>
    </row>
    <row r="14460" spans="2:3" x14ac:dyDescent="0.25">
      <c r="B14460" s="2"/>
      <c r="C14460" s="3"/>
    </row>
    <row r="14461" spans="2:3" x14ac:dyDescent="0.25">
      <c r="B14461" s="2"/>
      <c r="C14461" s="3"/>
    </row>
    <row r="14462" spans="2:3" x14ac:dyDescent="0.25">
      <c r="B14462" s="2"/>
      <c r="C14462" s="3"/>
    </row>
    <row r="14463" spans="2:3" x14ac:dyDescent="0.25">
      <c r="B14463" s="2"/>
      <c r="C14463" s="3"/>
    </row>
    <row r="14464" spans="2:3" x14ac:dyDescent="0.25">
      <c r="B14464" s="2"/>
      <c r="C14464" s="3"/>
    </row>
    <row r="14465" spans="2:3" x14ac:dyDescent="0.25">
      <c r="B14465" s="2"/>
      <c r="C14465" s="3"/>
    </row>
    <row r="14466" spans="2:3" x14ac:dyDescent="0.25">
      <c r="B14466" s="2"/>
      <c r="C14466" s="3"/>
    </row>
    <row r="14467" spans="2:3" x14ac:dyDescent="0.25">
      <c r="B14467" s="2"/>
      <c r="C14467" s="3"/>
    </row>
    <row r="14468" spans="2:3" x14ac:dyDescent="0.25">
      <c r="B14468" s="2"/>
      <c r="C14468" s="3"/>
    </row>
    <row r="14469" spans="2:3" x14ac:dyDescent="0.25">
      <c r="B14469" s="2"/>
      <c r="C14469" s="3"/>
    </row>
    <row r="14470" spans="2:3" x14ac:dyDescent="0.25">
      <c r="B14470" s="2"/>
      <c r="C14470" s="3"/>
    </row>
    <row r="14471" spans="2:3" x14ac:dyDescent="0.25">
      <c r="B14471" s="2"/>
      <c r="C14471" s="3"/>
    </row>
    <row r="14472" spans="2:3" x14ac:dyDescent="0.25">
      <c r="B14472" s="2"/>
      <c r="C14472" s="3"/>
    </row>
    <row r="14473" spans="2:3" x14ac:dyDescent="0.25">
      <c r="B14473" s="2"/>
      <c r="C14473" s="3"/>
    </row>
    <row r="14474" spans="2:3" x14ac:dyDescent="0.25">
      <c r="B14474" s="2"/>
      <c r="C14474" s="3"/>
    </row>
    <row r="14475" spans="2:3" x14ac:dyDescent="0.25">
      <c r="B14475" s="2"/>
      <c r="C14475" s="3"/>
    </row>
    <row r="14476" spans="2:3" x14ac:dyDescent="0.25">
      <c r="B14476" s="2"/>
      <c r="C14476" s="3"/>
    </row>
    <row r="14477" spans="2:3" x14ac:dyDescent="0.25">
      <c r="B14477" s="2"/>
      <c r="C14477" s="3"/>
    </row>
    <row r="14478" spans="2:3" x14ac:dyDescent="0.25">
      <c r="B14478" s="2"/>
      <c r="C14478" s="3"/>
    </row>
    <row r="14479" spans="2:3" x14ac:dyDescent="0.25">
      <c r="B14479" s="2"/>
      <c r="C14479" s="3"/>
    </row>
    <row r="14480" spans="2:3" x14ac:dyDescent="0.25">
      <c r="B14480" s="2"/>
      <c r="C14480" s="3"/>
    </row>
    <row r="14481" spans="2:3" x14ac:dyDescent="0.25">
      <c r="B14481" s="2"/>
      <c r="C14481" s="3"/>
    </row>
    <row r="14482" spans="2:3" x14ac:dyDescent="0.25">
      <c r="B14482" s="2"/>
      <c r="C14482" s="3"/>
    </row>
    <row r="14483" spans="2:3" x14ac:dyDescent="0.25">
      <c r="B14483" s="2"/>
      <c r="C14483" s="3"/>
    </row>
    <row r="14484" spans="2:3" x14ac:dyDescent="0.25">
      <c r="B14484" s="2"/>
      <c r="C14484" s="3"/>
    </row>
    <row r="14485" spans="2:3" x14ac:dyDescent="0.25">
      <c r="B14485" s="2"/>
      <c r="C14485" s="3"/>
    </row>
    <row r="14486" spans="2:3" x14ac:dyDescent="0.25">
      <c r="B14486" s="2"/>
      <c r="C14486" s="3"/>
    </row>
    <row r="14487" spans="2:3" x14ac:dyDescent="0.25">
      <c r="B14487" s="2"/>
      <c r="C14487" s="3"/>
    </row>
    <row r="14488" spans="2:3" x14ac:dyDescent="0.25">
      <c r="B14488" s="2"/>
      <c r="C14488" s="3"/>
    </row>
    <row r="14489" spans="2:3" x14ac:dyDescent="0.25">
      <c r="B14489" s="2"/>
      <c r="C14489" s="3"/>
    </row>
    <row r="14490" spans="2:3" x14ac:dyDescent="0.25">
      <c r="B14490" s="2"/>
      <c r="C14490" s="3"/>
    </row>
    <row r="14491" spans="2:3" x14ac:dyDescent="0.25">
      <c r="B14491" s="2"/>
      <c r="C14491" s="3"/>
    </row>
    <row r="14492" spans="2:3" x14ac:dyDescent="0.25">
      <c r="B14492" s="2"/>
      <c r="C14492" s="3"/>
    </row>
    <row r="14493" spans="2:3" x14ac:dyDescent="0.25">
      <c r="B14493" s="2"/>
      <c r="C14493" s="3"/>
    </row>
    <row r="14494" spans="2:3" x14ac:dyDescent="0.25">
      <c r="B14494" s="2"/>
      <c r="C14494" s="3"/>
    </row>
    <row r="14495" spans="2:3" x14ac:dyDescent="0.25">
      <c r="B14495" s="2"/>
      <c r="C14495" s="3"/>
    </row>
    <row r="14496" spans="2:3" x14ac:dyDescent="0.25">
      <c r="B14496" s="2"/>
      <c r="C14496" s="3"/>
    </row>
    <row r="14497" spans="2:3" x14ac:dyDescent="0.25">
      <c r="B14497" s="2"/>
      <c r="C14497" s="3"/>
    </row>
    <row r="14498" spans="2:3" x14ac:dyDescent="0.25">
      <c r="B14498" s="2"/>
      <c r="C14498" s="3"/>
    </row>
    <row r="14499" spans="2:3" x14ac:dyDescent="0.25">
      <c r="B14499" s="2"/>
      <c r="C14499" s="3"/>
    </row>
    <row r="14500" spans="2:3" x14ac:dyDescent="0.25">
      <c r="B14500" s="2"/>
      <c r="C14500" s="3"/>
    </row>
    <row r="14501" spans="2:3" x14ac:dyDescent="0.25">
      <c r="B14501" s="2"/>
      <c r="C14501" s="3"/>
    </row>
    <row r="14502" spans="2:3" x14ac:dyDescent="0.25">
      <c r="B14502" s="2"/>
      <c r="C14502" s="3"/>
    </row>
    <row r="14503" spans="2:3" x14ac:dyDescent="0.25">
      <c r="B14503" s="2"/>
      <c r="C14503" s="3"/>
    </row>
    <row r="14504" spans="2:3" x14ac:dyDescent="0.25">
      <c r="B14504" s="2"/>
      <c r="C14504" s="3"/>
    </row>
    <row r="14505" spans="2:3" x14ac:dyDescent="0.25">
      <c r="B14505" s="2"/>
      <c r="C14505" s="3"/>
    </row>
    <row r="14506" spans="2:3" x14ac:dyDescent="0.25">
      <c r="B14506" s="2"/>
      <c r="C14506" s="3"/>
    </row>
    <row r="14507" spans="2:3" x14ac:dyDescent="0.25">
      <c r="B14507" s="2"/>
      <c r="C14507" s="3"/>
    </row>
    <row r="14508" spans="2:3" x14ac:dyDescent="0.25">
      <c r="B14508" s="2"/>
      <c r="C14508" s="3"/>
    </row>
    <row r="14509" spans="2:3" x14ac:dyDescent="0.25">
      <c r="B14509" s="2"/>
      <c r="C14509" s="3"/>
    </row>
    <row r="14510" spans="2:3" x14ac:dyDescent="0.25">
      <c r="B14510" s="2"/>
      <c r="C14510" s="3"/>
    </row>
    <row r="14511" spans="2:3" x14ac:dyDescent="0.25">
      <c r="B14511" s="2"/>
      <c r="C14511" s="3"/>
    </row>
    <row r="14512" spans="2:3" x14ac:dyDescent="0.25">
      <c r="B14512" s="2"/>
      <c r="C14512" s="3"/>
    </row>
    <row r="14513" spans="2:3" x14ac:dyDescent="0.25">
      <c r="B14513" s="2"/>
      <c r="C14513" s="3"/>
    </row>
    <row r="14514" spans="2:3" x14ac:dyDescent="0.25">
      <c r="B14514" s="2"/>
      <c r="C14514" s="3"/>
    </row>
    <row r="14515" spans="2:3" x14ac:dyDescent="0.25">
      <c r="B14515" s="2"/>
      <c r="C14515" s="3"/>
    </row>
    <row r="14516" spans="2:3" x14ac:dyDescent="0.25">
      <c r="B14516" s="2"/>
      <c r="C14516" s="3"/>
    </row>
    <row r="14517" spans="2:3" x14ac:dyDescent="0.25">
      <c r="B14517" s="2"/>
      <c r="C14517" s="3"/>
    </row>
    <row r="14518" spans="2:3" x14ac:dyDescent="0.25">
      <c r="B14518" s="2"/>
      <c r="C14518" s="3"/>
    </row>
    <row r="14519" spans="2:3" x14ac:dyDescent="0.25">
      <c r="B14519" s="2"/>
      <c r="C14519" s="3"/>
    </row>
    <row r="14520" spans="2:3" x14ac:dyDescent="0.25">
      <c r="B14520" s="2"/>
      <c r="C14520" s="3"/>
    </row>
    <row r="14521" spans="2:3" x14ac:dyDescent="0.25">
      <c r="B14521" s="2"/>
      <c r="C14521" s="3"/>
    </row>
    <row r="14522" spans="2:3" x14ac:dyDescent="0.25">
      <c r="B14522" s="2"/>
      <c r="C14522" s="3"/>
    </row>
    <row r="14523" spans="2:3" x14ac:dyDescent="0.25">
      <c r="B14523" s="2"/>
      <c r="C14523" s="3"/>
    </row>
    <row r="14524" spans="2:3" x14ac:dyDescent="0.25">
      <c r="B14524" s="2"/>
      <c r="C14524" s="3"/>
    </row>
    <row r="14525" spans="2:3" x14ac:dyDescent="0.25">
      <c r="B14525" s="2"/>
      <c r="C14525" s="3"/>
    </row>
    <row r="14526" spans="2:3" x14ac:dyDescent="0.25">
      <c r="B14526" s="2"/>
      <c r="C14526" s="3"/>
    </row>
    <row r="14527" spans="2:3" x14ac:dyDescent="0.25">
      <c r="B14527" s="2"/>
      <c r="C14527" s="3"/>
    </row>
    <row r="14528" spans="2:3" x14ac:dyDescent="0.25">
      <c r="B14528" s="2"/>
      <c r="C14528" s="3"/>
    </row>
    <row r="14529" spans="2:3" x14ac:dyDescent="0.25">
      <c r="B14529" s="2"/>
      <c r="C14529" s="3"/>
    </row>
    <row r="14530" spans="2:3" x14ac:dyDescent="0.25">
      <c r="B14530" s="2"/>
      <c r="C14530" s="3"/>
    </row>
    <row r="14531" spans="2:3" x14ac:dyDescent="0.25">
      <c r="B14531" s="2"/>
      <c r="C14531" s="3"/>
    </row>
    <row r="14532" spans="2:3" x14ac:dyDescent="0.25">
      <c r="B14532" s="2"/>
      <c r="C14532" s="3"/>
    </row>
    <row r="14533" spans="2:3" x14ac:dyDescent="0.25">
      <c r="B14533" s="2"/>
      <c r="C14533" s="3"/>
    </row>
    <row r="14534" spans="2:3" x14ac:dyDescent="0.25">
      <c r="B14534" s="2"/>
      <c r="C14534" s="3"/>
    </row>
    <row r="14535" spans="2:3" x14ac:dyDescent="0.25">
      <c r="B14535" s="2"/>
      <c r="C14535" s="3"/>
    </row>
    <row r="14536" spans="2:3" x14ac:dyDescent="0.25">
      <c r="B14536" s="2"/>
      <c r="C14536" s="3"/>
    </row>
    <row r="14537" spans="2:3" x14ac:dyDescent="0.25">
      <c r="B14537" s="2"/>
      <c r="C14537" s="3"/>
    </row>
    <row r="14538" spans="2:3" x14ac:dyDescent="0.25">
      <c r="B14538" s="2"/>
      <c r="C14538" s="3"/>
    </row>
    <row r="14539" spans="2:3" x14ac:dyDescent="0.25">
      <c r="B14539" s="2"/>
      <c r="C14539" s="3"/>
    </row>
    <row r="14540" spans="2:3" x14ac:dyDescent="0.25">
      <c r="B14540" s="2"/>
      <c r="C14540" s="3"/>
    </row>
    <row r="14541" spans="2:3" x14ac:dyDescent="0.25">
      <c r="B14541" s="2"/>
      <c r="C14541" s="3"/>
    </row>
    <row r="14542" spans="2:3" x14ac:dyDescent="0.25">
      <c r="B14542" s="2"/>
      <c r="C14542" s="3"/>
    </row>
    <row r="14543" spans="2:3" x14ac:dyDescent="0.25">
      <c r="B14543" s="2"/>
      <c r="C14543" s="3"/>
    </row>
    <row r="14544" spans="2:3" x14ac:dyDescent="0.25">
      <c r="B14544" s="2"/>
      <c r="C14544" s="3"/>
    </row>
    <row r="14545" spans="2:3" x14ac:dyDescent="0.25">
      <c r="B14545" s="2"/>
      <c r="C14545" s="3"/>
    </row>
    <row r="14546" spans="2:3" x14ac:dyDescent="0.25">
      <c r="B14546" s="2"/>
      <c r="C14546" s="3"/>
    </row>
    <row r="14547" spans="2:3" x14ac:dyDescent="0.25">
      <c r="B14547" s="2"/>
      <c r="C14547" s="3"/>
    </row>
    <row r="14548" spans="2:3" x14ac:dyDescent="0.25">
      <c r="B14548" s="2"/>
      <c r="C14548" s="3"/>
    </row>
    <row r="14549" spans="2:3" x14ac:dyDescent="0.25">
      <c r="B14549" s="2"/>
      <c r="C14549" s="3"/>
    </row>
    <row r="14550" spans="2:3" x14ac:dyDescent="0.25">
      <c r="B14550" s="2"/>
      <c r="C14550" s="3"/>
    </row>
    <row r="14551" spans="2:3" x14ac:dyDescent="0.25">
      <c r="B14551" s="2"/>
      <c r="C14551" s="3"/>
    </row>
    <row r="14552" spans="2:3" x14ac:dyDescent="0.25">
      <c r="B14552" s="2"/>
      <c r="C14552" s="3"/>
    </row>
    <row r="14553" spans="2:3" x14ac:dyDescent="0.25">
      <c r="B14553" s="2"/>
      <c r="C14553" s="3"/>
    </row>
    <row r="14554" spans="2:3" x14ac:dyDescent="0.25">
      <c r="B14554" s="2"/>
      <c r="C14554" s="3"/>
    </row>
    <row r="14555" spans="2:3" x14ac:dyDescent="0.25">
      <c r="B14555" s="2"/>
      <c r="C14555" s="3"/>
    </row>
    <row r="14556" spans="2:3" x14ac:dyDescent="0.25">
      <c r="B14556" s="2"/>
      <c r="C14556" s="3"/>
    </row>
    <row r="14557" spans="2:3" x14ac:dyDescent="0.25">
      <c r="B14557" s="2"/>
      <c r="C14557" s="3"/>
    </row>
    <row r="14558" spans="2:3" x14ac:dyDescent="0.25">
      <c r="B14558" s="2"/>
      <c r="C14558" s="3"/>
    </row>
    <row r="14559" spans="2:3" x14ac:dyDescent="0.25">
      <c r="B14559" s="2"/>
      <c r="C14559" s="3"/>
    </row>
    <row r="14560" spans="2:3" x14ac:dyDescent="0.25">
      <c r="B14560" s="2"/>
      <c r="C14560" s="3"/>
    </row>
    <row r="14561" spans="2:3" x14ac:dyDescent="0.25">
      <c r="B14561" s="2"/>
      <c r="C14561" s="3"/>
    </row>
    <row r="14562" spans="2:3" x14ac:dyDescent="0.25">
      <c r="B14562" s="2"/>
      <c r="C14562" s="3"/>
    </row>
    <row r="14563" spans="2:3" x14ac:dyDescent="0.25">
      <c r="B14563" s="2"/>
      <c r="C14563" s="3"/>
    </row>
    <row r="14564" spans="2:3" x14ac:dyDescent="0.25">
      <c r="B14564" s="2"/>
      <c r="C14564" s="3"/>
    </row>
    <row r="14565" spans="2:3" x14ac:dyDescent="0.25">
      <c r="B14565" s="2"/>
      <c r="C14565" s="3"/>
    </row>
    <row r="14566" spans="2:3" x14ac:dyDescent="0.25">
      <c r="B14566" s="2"/>
      <c r="C14566" s="3"/>
    </row>
    <row r="14567" spans="2:3" x14ac:dyDescent="0.25">
      <c r="B14567" s="2"/>
      <c r="C14567" s="3"/>
    </row>
    <row r="14568" spans="2:3" x14ac:dyDescent="0.25">
      <c r="B14568" s="2"/>
      <c r="C14568" s="3"/>
    </row>
    <row r="14569" spans="2:3" x14ac:dyDescent="0.25">
      <c r="B14569" s="2"/>
      <c r="C14569" s="3"/>
    </row>
    <row r="14570" spans="2:3" x14ac:dyDescent="0.25">
      <c r="B14570" s="2"/>
      <c r="C14570" s="3"/>
    </row>
    <row r="14571" spans="2:3" x14ac:dyDescent="0.25">
      <c r="B14571" s="2"/>
      <c r="C14571" s="3"/>
    </row>
    <row r="14572" spans="2:3" x14ac:dyDescent="0.25">
      <c r="B14572" s="2"/>
      <c r="C14572" s="3"/>
    </row>
    <row r="14573" spans="2:3" x14ac:dyDescent="0.25">
      <c r="B14573" s="2"/>
      <c r="C14573" s="3"/>
    </row>
    <row r="14574" spans="2:3" x14ac:dyDescent="0.25">
      <c r="B14574" s="2"/>
      <c r="C14574" s="3"/>
    </row>
    <row r="14575" spans="2:3" x14ac:dyDescent="0.25">
      <c r="B14575" s="2"/>
      <c r="C14575" s="3"/>
    </row>
    <row r="14576" spans="2:3" x14ac:dyDescent="0.25">
      <c r="B14576" s="2"/>
      <c r="C14576" s="3"/>
    </row>
    <row r="14577" spans="2:3" x14ac:dyDescent="0.25">
      <c r="B14577" s="2"/>
      <c r="C14577" s="3"/>
    </row>
    <row r="14578" spans="2:3" x14ac:dyDescent="0.25">
      <c r="B14578" s="2"/>
      <c r="C14578" s="3"/>
    </row>
    <row r="14579" spans="2:3" x14ac:dyDescent="0.25">
      <c r="B14579" s="2"/>
      <c r="C14579" s="3"/>
    </row>
    <row r="14580" spans="2:3" x14ac:dyDescent="0.25">
      <c r="B14580" s="2"/>
      <c r="C14580" s="3"/>
    </row>
    <row r="14581" spans="2:3" x14ac:dyDescent="0.25">
      <c r="B14581" s="2"/>
      <c r="C14581" s="3"/>
    </row>
    <row r="14582" spans="2:3" x14ac:dyDescent="0.25">
      <c r="B14582" s="2"/>
      <c r="C14582" s="3"/>
    </row>
    <row r="14583" spans="2:3" x14ac:dyDescent="0.25">
      <c r="B14583" s="2"/>
      <c r="C14583" s="3"/>
    </row>
    <row r="14584" spans="2:3" x14ac:dyDescent="0.25">
      <c r="B14584" s="2"/>
      <c r="C14584" s="3"/>
    </row>
    <row r="14585" spans="2:3" x14ac:dyDescent="0.25">
      <c r="B14585" s="2"/>
      <c r="C14585" s="3"/>
    </row>
    <row r="14586" spans="2:3" x14ac:dyDescent="0.25">
      <c r="B14586" s="2"/>
      <c r="C14586" s="3"/>
    </row>
    <row r="14587" spans="2:3" x14ac:dyDescent="0.25">
      <c r="B14587" s="2"/>
      <c r="C14587" s="3"/>
    </row>
    <row r="14588" spans="2:3" x14ac:dyDescent="0.25">
      <c r="B14588" s="2"/>
      <c r="C14588" s="3"/>
    </row>
    <row r="14589" spans="2:3" x14ac:dyDescent="0.25">
      <c r="B14589" s="2"/>
      <c r="C14589" s="3"/>
    </row>
    <row r="14590" spans="2:3" x14ac:dyDescent="0.25">
      <c r="B14590" s="2"/>
      <c r="C14590" s="3"/>
    </row>
    <row r="14591" spans="2:3" x14ac:dyDescent="0.25">
      <c r="B14591" s="2"/>
      <c r="C14591" s="3"/>
    </row>
    <row r="14592" spans="2:3" x14ac:dyDescent="0.25">
      <c r="B14592" s="2"/>
      <c r="C14592" s="3"/>
    </row>
    <row r="14593" spans="2:3" x14ac:dyDescent="0.25">
      <c r="B14593" s="2"/>
      <c r="C14593" s="3"/>
    </row>
    <row r="14594" spans="2:3" x14ac:dyDescent="0.25">
      <c r="B14594" s="2"/>
      <c r="C14594" s="3"/>
    </row>
    <row r="14595" spans="2:3" x14ac:dyDescent="0.25">
      <c r="B14595" s="2"/>
      <c r="C14595" s="3"/>
    </row>
    <row r="14596" spans="2:3" x14ac:dyDescent="0.25">
      <c r="B14596" s="2"/>
      <c r="C14596" s="3"/>
    </row>
    <row r="14597" spans="2:3" x14ac:dyDescent="0.25">
      <c r="B14597" s="2"/>
      <c r="C14597" s="3"/>
    </row>
    <row r="14598" spans="2:3" x14ac:dyDescent="0.25">
      <c r="B14598" s="2"/>
      <c r="C14598" s="3"/>
    </row>
    <row r="14599" spans="2:3" x14ac:dyDescent="0.25">
      <c r="B14599" s="2"/>
      <c r="C14599" s="3"/>
    </row>
    <row r="14600" spans="2:3" x14ac:dyDescent="0.25">
      <c r="B14600" s="2"/>
      <c r="C14600" s="3"/>
    </row>
    <row r="14601" spans="2:3" x14ac:dyDescent="0.25">
      <c r="B14601" s="2"/>
      <c r="C14601" s="3"/>
    </row>
    <row r="14602" spans="2:3" x14ac:dyDescent="0.25">
      <c r="B14602" s="2"/>
      <c r="C14602" s="3"/>
    </row>
    <row r="14603" spans="2:3" x14ac:dyDescent="0.25">
      <c r="B14603" s="2"/>
      <c r="C14603" s="3"/>
    </row>
    <row r="14604" spans="2:3" x14ac:dyDescent="0.25">
      <c r="B14604" s="2"/>
      <c r="C14604" s="3"/>
    </row>
    <row r="14605" spans="2:3" x14ac:dyDescent="0.25">
      <c r="B14605" s="2"/>
      <c r="C14605" s="3"/>
    </row>
    <row r="14606" spans="2:3" x14ac:dyDescent="0.25">
      <c r="B14606" s="2"/>
      <c r="C14606" s="3"/>
    </row>
    <row r="14607" spans="2:3" x14ac:dyDescent="0.25">
      <c r="B14607" s="2"/>
      <c r="C14607" s="3"/>
    </row>
    <row r="14608" spans="2:3" x14ac:dyDescent="0.25">
      <c r="B14608" s="2"/>
      <c r="C14608" s="3"/>
    </row>
    <row r="14609" spans="2:3" x14ac:dyDescent="0.25">
      <c r="B14609" s="2"/>
      <c r="C14609" s="3"/>
    </row>
    <row r="14610" spans="2:3" x14ac:dyDescent="0.25">
      <c r="B14610" s="2"/>
      <c r="C14610" s="3"/>
    </row>
    <row r="14611" spans="2:3" x14ac:dyDescent="0.25">
      <c r="B14611" s="2"/>
      <c r="C14611" s="3"/>
    </row>
    <row r="14612" spans="2:3" x14ac:dyDescent="0.25">
      <c r="B14612" s="2"/>
      <c r="C14612" s="3"/>
    </row>
    <row r="14613" spans="2:3" x14ac:dyDescent="0.25">
      <c r="B14613" s="2"/>
      <c r="C14613" s="3"/>
    </row>
    <row r="14614" spans="2:3" x14ac:dyDescent="0.25">
      <c r="B14614" s="2"/>
      <c r="C14614" s="3"/>
    </row>
    <row r="14615" spans="2:3" x14ac:dyDescent="0.25">
      <c r="B14615" s="2"/>
      <c r="C14615" s="3"/>
    </row>
    <row r="14616" spans="2:3" x14ac:dyDescent="0.25">
      <c r="B14616" s="2"/>
      <c r="C14616" s="3"/>
    </row>
    <row r="14617" spans="2:3" x14ac:dyDescent="0.25">
      <c r="B14617" s="2"/>
      <c r="C14617" s="3"/>
    </row>
    <row r="14618" spans="2:3" x14ac:dyDescent="0.25">
      <c r="B14618" s="2"/>
      <c r="C14618" s="3"/>
    </row>
    <row r="14619" spans="2:3" x14ac:dyDescent="0.25">
      <c r="B14619" s="2"/>
      <c r="C14619" s="3"/>
    </row>
    <row r="14620" spans="2:3" x14ac:dyDescent="0.25">
      <c r="B14620" s="2"/>
      <c r="C14620" s="3"/>
    </row>
    <row r="14621" spans="2:3" x14ac:dyDescent="0.25">
      <c r="B14621" s="2"/>
      <c r="C14621" s="3"/>
    </row>
    <row r="14622" spans="2:3" x14ac:dyDescent="0.25">
      <c r="B14622" s="2"/>
      <c r="C14622" s="3"/>
    </row>
    <row r="14623" spans="2:3" x14ac:dyDescent="0.25">
      <c r="B14623" s="2"/>
      <c r="C14623" s="3"/>
    </row>
    <row r="14624" spans="2:3" x14ac:dyDescent="0.25">
      <c r="B14624" s="2"/>
      <c r="C14624" s="3"/>
    </row>
    <row r="14625" spans="2:3" x14ac:dyDescent="0.25">
      <c r="B14625" s="2"/>
      <c r="C14625" s="3"/>
    </row>
    <row r="14626" spans="2:3" x14ac:dyDescent="0.25">
      <c r="B14626" s="2"/>
      <c r="C14626" s="3"/>
    </row>
    <row r="14627" spans="2:3" x14ac:dyDescent="0.25">
      <c r="B14627" s="2"/>
      <c r="C14627" s="3"/>
    </row>
    <row r="14628" spans="2:3" x14ac:dyDescent="0.25">
      <c r="B14628" s="2"/>
      <c r="C14628" s="3"/>
    </row>
    <row r="14629" spans="2:3" x14ac:dyDescent="0.25">
      <c r="B14629" s="2"/>
      <c r="C14629" s="3"/>
    </row>
    <row r="14630" spans="2:3" x14ac:dyDescent="0.25">
      <c r="B14630" s="2"/>
      <c r="C14630" s="3"/>
    </row>
    <row r="14631" spans="2:3" x14ac:dyDescent="0.25">
      <c r="B14631" s="2"/>
      <c r="C14631" s="3"/>
    </row>
    <row r="14632" spans="2:3" x14ac:dyDescent="0.25">
      <c r="B14632" s="2"/>
      <c r="C14632" s="3"/>
    </row>
    <row r="14633" spans="2:3" x14ac:dyDescent="0.25">
      <c r="B14633" s="2"/>
      <c r="C14633" s="3"/>
    </row>
    <row r="14634" spans="2:3" x14ac:dyDescent="0.25">
      <c r="B14634" s="2"/>
      <c r="C14634" s="3"/>
    </row>
    <row r="14635" spans="2:3" x14ac:dyDescent="0.25">
      <c r="B14635" s="2"/>
      <c r="C14635" s="3"/>
    </row>
    <row r="14636" spans="2:3" x14ac:dyDescent="0.25">
      <c r="B14636" s="2"/>
      <c r="C14636" s="3"/>
    </row>
    <row r="14637" spans="2:3" x14ac:dyDescent="0.25">
      <c r="B14637" s="2"/>
      <c r="C14637" s="3"/>
    </row>
    <row r="14638" spans="2:3" x14ac:dyDescent="0.25">
      <c r="B14638" s="2"/>
      <c r="C14638" s="3"/>
    </row>
    <row r="14639" spans="2:3" x14ac:dyDescent="0.25">
      <c r="B14639" s="2"/>
      <c r="C14639" s="3"/>
    </row>
    <row r="14640" spans="2:3" x14ac:dyDescent="0.25">
      <c r="B14640" s="2"/>
      <c r="C14640" s="3"/>
    </row>
    <row r="14641" spans="2:3" x14ac:dyDescent="0.25">
      <c r="B14641" s="2"/>
      <c r="C14641" s="3"/>
    </row>
    <row r="14642" spans="2:3" x14ac:dyDescent="0.25">
      <c r="B14642" s="2"/>
      <c r="C14642" s="3"/>
    </row>
    <row r="14643" spans="2:3" x14ac:dyDescent="0.25">
      <c r="B14643" s="2"/>
      <c r="C14643" s="3"/>
    </row>
    <row r="14644" spans="2:3" x14ac:dyDescent="0.25">
      <c r="B14644" s="2"/>
      <c r="C14644" s="3"/>
    </row>
    <row r="14645" spans="2:3" x14ac:dyDescent="0.25">
      <c r="B14645" s="2"/>
      <c r="C14645" s="3"/>
    </row>
    <row r="14646" spans="2:3" x14ac:dyDescent="0.25">
      <c r="B14646" s="2"/>
      <c r="C14646" s="3"/>
    </row>
    <row r="14647" spans="2:3" x14ac:dyDescent="0.25">
      <c r="B14647" s="2"/>
      <c r="C14647" s="3"/>
    </row>
    <row r="14648" spans="2:3" x14ac:dyDescent="0.25">
      <c r="B14648" s="2"/>
      <c r="C14648" s="3"/>
    </row>
    <row r="14649" spans="2:3" x14ac:dyDescent="0.25">
      <c r="B14649" s="2"/>
      <c r="C14649" s="3"/>
    </row>
    <row r="14650" spans="2:3" x14ac:dyDescent="0.25">
      <c r="B14650" s="2"/>
      <c r="C14650" s="3"/>
    </row>
    <row r="14651" spans="2:3" x14ac:dyDescent="0.25">
      <c r="B14651" s="2"/>
      <c r="C14651" s="3"/>
    </row>
    <row r="14652" spans="2:3" x14ac:dyDescent="0.25">
      <c r="B14652" s="2"/>
      <c r="C14652" s="3"/>
    </row>
    <row r="14653" spans="2:3" x14ac:dyDescent="0.25">
      <c r="B14653" s="2"/>
      <c r="C14653" s="3"/>
    </row>
    <row r="14654" spans="2:3" x14ac:dyDescent="0.25">
      <c r="B14654" s="2"/>
      <c r="C14654" s="3"/>
    </row>
    <row r="14655" spans="2:3" x14ac:dyDescent="0.25">
      <c r="B14655" s="2"/>
      <c r="C14655" s="3"/>
    </row>
    <row r="14656" spans="2:3" x14ac:dyDescent="0.25">
      <c r="B14656" s="2"/>
      <c r="C14656" s="3"/>
    </row>
    <row r="14657" spans="2:3" x14ac:dyDescent="0.25">
      <c r="B14657" s="2"/>
      <c r="C14657" s="3"/>
    </row>
    <row r="14658" spans="2:3" x14ac:dyDescent="0.25">
      <c r="B14658" s="2"/>
      <c r="C14658" s="3"/>
    </row>
    <row r="14659" spans="2:3" x14ac:dyDescent="0.25">
      <c r="B14659" s="2"/>
      <c r="C14659" s="3"/>
    </row>
    <row r="14660" spans="2:3" x14ac:dyDescent="0.25">
      <c r="B14660" s="2"/>
      <c r="C14660" s="3"/>
    </row>
    <row r="14661" spans="2:3" x14ac:dyDescent="0.25">
      <c r="B14661" s="2"/>
      <c r="C14661" s="3"/>
    </row>
    <row r="14662" spans="2:3" x14ac:dyDescent="0.25">
      <c r="B14662" s="2"/>
      <c r="C14662" s="3"/>
    </row>
    <row r="14663" spans="2:3" x14ac:dyDescent="0.25">
      <c r="B14663" s="2"/>
      <c r="C14663" s="3"/>
    </row>
    <row r="14664" spans="2:3" x14ac:dyDescent="0.25">
      <c r="B14664" s="2"/>
      <c r="C14664" s="3"/>
    </row>
    <row r="14665" spans="2:3" x14ac:dyDescent="0.25">
      <c r="B14665" s="2"/>
      <c r="C14665" s="3"/>
    </row>
    <row r="14666" spans="2:3" x14ac:dyDescent="0.25">
      <c r="B14666" s="2"/>
      <c r="C14666" s="3"/>
    </row>
    <row r="14667" spans="2:3" x14ac:dyDescent="0.25">
      <c r="B14667" s="2"/>
      <c r="C14667" s="3"/>
    </row>
    <row r="14668" spans="2:3" x14ac:dyDescent="0.25">
      <c r="B14668" s="2"/>
      <c r="C14668" s="3"/>
    </row>
    <row r="14669" spans="2:3" x14ac:dyDescent="0.25">
      <c r="B14669" s="2"/>
      <c r="C14669" s="3"/>
    </row>
    <row r="14670" spans="2:3" x14ac:dyDescent="0.25">
      <c r="B14670" s="2"/>
      <c r="C14670" s="3"/>
    </row>
    <row r="14671" spans="2:3" x14ac:dyDescent="0.25">
      <c r="B14671" s="2"/>
      <c r="C14671" s="3"/>
    </row>
    <row r="14672" spans="2:3" x14ac:dyDescent="0.25">
      <c r="B14672" s="2"/>
      <c r="C14672" s="3"/>
    </row>
    <row r="14673" spans="2:3" x14ac:dyDescent="0.25">
      <c r="B14673" s="2"/>
      <c r="C14673" s="3"/>
    </row>
    <row r="14674" spans="2:3" x14ac:dyDescent="0.25">
      <c r="B14674" s="2"/>
      <c r="C14674" s="3"/>
    </row>
    <row r="14675" spans="2:3" x14ac:dyDescent="0.25">
      <c r="B14675" s="2"/>
      <c r="C14675" s="3"/>
    </row>
    <row r="14676" spans="2:3" x14ac:dyDescent="0.25">
      <c r="B14676" s="2"/>
      <c r="C14676" s="3"/>
    </row>
    <row r="14677" spans="2:3" x14ac:dyDescent="0.25">
      <c r="B14677" s="2"/>
      <c r="C14677" s="3"/>
    </row>
    <row r="14678" spans="2:3" x14ac:dyDescent="0.25">
      <c r="B14678" s="2"/>
      <c r="C14678" s="3"/>
    </row>
    <row r="14679" spans="2:3" x14ac:dyDescent="0.25">
      <c r="B14679" s="2"/>
      <c r="C14679" s="3"/>
    </row>
    <row r="14680" spans="2:3" x14ac:dyDescent="0.25">
      <c r="B14680" s="2"/>
      <c r="C14680" s="3"/>
    </row>
    <row r="14681" spans="2:3" x14ac:dyDescent="0.25">
      <c r="B14681" s="2"/>
      <c r="C14681" s="3"/>
    </row>
    <row r="14682" spans="2:3" x14ac:dyDescent="0.25">
      <c r="B14682" s="2"/>
      <c r="C14682" s="3"/>
    </row>
    <row r="14683" spans="2:3" x14ac:dyDescent="0.25">
      <c r="B14683" s="2"/>
      <c r="C14683" s="3"/>
    </row>
    <row r="14684" spans="2:3" x14ac:dyDescent="0.25">
      <c r="B14684" s="2"/>
      <c r="C14684" s="3"/>
    </row>
    <row r="14685" spans="2:3" x14ac:dyDescent="0.25">
      <c r="B14685" s="2"/>
      <c r="C14685" s="3"/>
    </row>
    <row r="14686" spans="2:3" x14ac:dyDescent="0.25">
      <c r="B14686" s="2"/>
      <c r="C14686" s="3"/>
    </row>
    <row r="14687" spans="2:3" x14ac:dyDescent="0.25">
      <c r="B14687" s="2"/>
      <c r="C14687" s="3"/>
    </row>
    <row r="14688" spans="2:3" x14ac:dyDescent="0.25">
      <c r="B14688" s="2"/>
      <c r="C14688" s="3"/>
    </row>
    <row r="14689" spans="2:3" x14ac:dyDescent="0.25">
      <c r="B14689" s="2"/>
      <c r="C14689" s="3"/>
    </row>
    <row r="14690" spans="2:3" x14ac:dyDescent="0.25">
      <c r="B14690" s="2"/>
      <c r="C14690" s="3"/>
    </row>
    <row r="14691" spans="2:3" x14ac:dyDescent="0.25">
      <c r="B14691" s="2"/>
      <c r="C14691" s="3"/>
    </row>
    <row r="14692" spans="2:3" x14ac:dyDescent="0.25">
      <c r="B14692" s="2"/>
      <c r="C14692" s="3"/>
    </row>
    <row r="14693" spans="2:3" x14ac:dyDescent="0.25">
      <c r="B14693" s="2"/>
      <c r="C14693" s="3"/>
    </row>
    <row r="14694" spans="2:3" x14ac:dyDescent="0.25">
      <c r="B14694" s="2"/>
      <c r="C14694" s="3"/>
    </row>
    <row r="14695" spans="2:3" x14ac:dyDescent="0.25">
      <c r="B14695" s="2"/>
      <c r="C14695" s="3"/>
    </row>
    <row r="14696" spans="2:3" x14ac:dyDescent="0.25">
      <c r="B14696" s="2"/>
      <c r="C14696" s="3"/>
    </row>
    <row r="14697" spans="2:3" x14ac:dyDescent="0.25">
      <c r="B14697" s="2"/>
      <c r="C14697" s="3"/>
    </row>
    <row r="14698" spans="2:3" x14ac:dyDescent="0.25">
      <c r="B14698" s="2"/>
      <c r="C14698" s="3"/>
    </row>
    <row r="14699" spans="2:3" x14ac:dyDescent="0.25">
      <c r="B14699" s="2"/>
      <c r="C14699" s="3"/>
    </row>
    <row r="14700" spans="2:3" x14ac:dyDescent="0.25">
      <c r="B14700" s="2"/>
      <c r="C14700" s="3"/>
    </row>
    <row r="14701" spans="2:3" x14ac:dyDescent="0.25">
      <c r="B14701" s="2"/>
      <c r="C14701" s="3"/>
    </row>
    <row r="14702" spans="2:3" x14ac:dyDescent="0.25">
      <c r="B14702" s="2"/>
      <c r="C14702" s="3"/>
    </row>
    <row r="14703" spans="2:3" x14ac:dyDescent="0.25">
      <c r="B14703" s="2"/>
      <c r="C14703" s="3"/>
    </row>
    <row r="14704" spans="2:3" x14ac:dyDescent="0.25">
      <c r="B14704" s="2"/>
      <c r="C14704" s="3"/>
    </row>
    <row r="14705" spans="2:3" x14ac:dyDescent="0.25">
      <c r="B14705" s="2"/>
      <c r="C14705" s="3"/>
    </row>
    <row r="14706" spans="2:3" x14ac:dyDescent="0.25">
      <c r="B14706" s="2"/>
      <c r="C14706" s="3"/>
    </row>
    <row r="14707" spans="2:3" x14ac:dyDescent="0.25">
      <c r="B14707" s="2"/>
      <c r="C14707" s="3"/>
    </row>
    <row r="14708" spans="2:3" x14ac:dyDescent="0.25">
      <c r="B14708" s="2"/>
      <c r="C14708" s="3"/>
    </row>
    <row r="14709" spans="2:3" x14ac:dyDescent="0.25">
      <c r="B14709" s="2"/>
      <c r="C14709" s="3"/>
    </row>
    <row r="14710" spans="2:3" x14ac:dyDescent="0.25">
      <c r="B14710" s="2"/>
      <c r="C14710" s="3"/>
    </row>
    <row r="14711" spans="2:3" x14ac:dyDescent="0.25">
      <c r="B14711" s="2"/>
      <c r="C14711" s="3"/>
    </row>
    <row r="14712" spans="2:3" x14ac:dyDescent="0.25">
      <c r="B14712" s="2"/>
      <c r="C14712" s="3"/>
    </row>
    <row r="14713" spans="2:3" x14ac:dyDescent="0.25">
      <c r="B14713" s="2"/>
      <c r="C14713" s="3"/>
    </row>
    <row r="14714" spans="2:3" x14ac:dyDescent="0.25">
      <c r="B14714" s="2"/>
      <c r="C14714" s="3"/>
    </row>
    <row r="14715" spans="2:3" x14ac:dyDescent="0.25">
      <c r="B14715" s="2"/>
      <c r="C14715" s="3"/>
    </row>
    <row r="14716" spans="2:3" x14ac:dyDescent="0.25">
      <c r="B14716" s="2"/>
      <c r="C14716" s="3"/>
    </row>
    <row r="14717" spans="2:3" x14ac:dyDescent="0.25">
      <c r="B14717" s="2"/>
      <c r="C14717" s="3"/>
    </row>
    <row r="14718" spans="2:3" x14ac:dyDescent="0.25">
      <c r="B14718" s="2"/>
      <c r="C14718" s="3"/>
    </row>
    <row r="14719" spans="2:3" x14ac:dyDescent="0.25">
      <c r="B14719" s="2"/>
      <c r="C14719" s="3"/>
    </row>
    <row r="14720" spans="2:3" x14ac:dyDescent="0.25">
      <c r="B14720" s="2"/>
      <c r="C14720" s="3"/>
    </row>
    <row r="14721" spans="2:3" x14ac:dyDescent="0.25">
      <c r="B14721" s="2"/>
      <c r="C14721" s="3"/>
    </row>
    <row r="14722" spans="2:3" x14ac:dyDescent="0.25">
      <c r="B14722" s="2"/>
      <c r="C14722" s="3"/>
    </row>
    <row r="14723" spans="2:3" x14ac:dyDescent="0.25">
      <c r="B14723" s="2"/>
      <c r="C14723" s="3"/>
    </row>
    <row r="14724" spans="2:3" x14ac:dyDescent="0.25">
      <c r="B14724" s="2"/>
      <c r="C14724" s="3"/>
    </row>
    <row r="14725" spans="2:3" x14ac:dyDescent="0.25">
      <c r="B14725" s="2"/>
      <c r="C14725" s="3"/>
    </row>
    <row r="14726" spans="2:3" x14ac:dyDescent="0.25">
      <c r="B14726" s="2"/>
      <c r="C14726" s="3"/>
    </row>
    <row r="14727" spans="2:3" x14ac:dyDescent="0.25">
      <c r="B14727" s="2"/>
      <c r="C14727" s="3"/>
    </row>
    <row r="14728" spans="2:3" x14ac:dyDescent="0.25">
      <c r="B14728" s="2"/>
      <c r="C14728" s="3"/>
    </row>
    <row r="14729" spans="2:3" x14ac:dyDescent="0.25">
      <c r="B14729" s="2"/>
      <c r="C14729" s="3"/>
    </row>
    <row r="14730" spans="2:3" x14ac:dyDescent="0.25">
      <c r="B14730" s="2"/>
      <c r="C14730" s="3"/>
    </row>
    <row r="14731" spans="2:3" x14ac:dyDescent="0.25">
      <c r="B14731" s="2"/>
      <c r="C14731" s="3"/>
    </row>
    <row r="14732" spans="2:3" x14ac:dyDescent="0.25">
      <c r="B14732" s="2"/>
      <c r="C14732" s="3"/>
    </row>
    <row r="14733" spans="2:3" x14ac:dyDescent="0.25">
      <c r="B14733" s="2"/>
      <c r="C14733" s="3"/>
    </row>
    <row r="14734" spans="2:3" x14ac:dyDescent="0.25">
      <c r="B14734" s="2"/>
      <c r="C14734" s="3"/>
    </row>
    <row r="14735" spans="2:3" x14ac:dyDescent="0.25">
      <c r="B14735" s="2"/>
      <c r="C14735" s="3"/>
    </row>
    <row r="14736" spans="2:3" x14ac:dyDescent="0.25">
      <c r="B14736" s="2"/>
      <c r="C14736" s="3"/>
    </row>
    <row r="14737" spans="2:3" x14ac:dyDescent="0.25">
      <c r="B14737" s="2"/>
      <c r="C14737" s="3"/>
    </row>
    <row r="14738" spans="2:3" x14ac:dyDescent="0.25">
      <c r="B14738" s="2"/>
      <c r="C14738" s="3"/>
    </row>
    <row r="14739" spans="2:3" x14ac:dyDescent="0.25">
      <c r="B14739" s="2"/>
      <c r="C14739" s="3"/>
    </row>
    <row r="14740" spans="2:3" x14ac:dyDescent="0.25">
      <c r="B14740" s="2"/>
      <c r="C14740" s="3"/>
    </row>
    <row r="14741" spans="2:3" x14ac:dyDescent="0.25">
      <c r="B14741" s="2"/>
      <c r="C14741" s="3"/>
    </row>
    <row r="14742" spans="2:3" x14ac:dyDescent="0.25">
      <c r="B14742" s="2"/>
      <c r="C14742" s="3"/>
    </row>
    <row r="14743" spans="2:3" x14ac:dyDescent="0.25">
      <c r="B14743" s="2"/>
      <c r="C14743" s="3"/>
    </row>
    <row r="14744" spans="2:3" x14ac:dyDescent="0.25">
      <c r="B14744" s="2"/>
      <c r="C14744" s="3"/>
    </row>
    <row r="14745" spans="2:3" x14ac:dyDescent="0.25">
      <c r="B14745" s="2"/>
      <c r="C14745" s="3"/>
    </row>
    <row r="14746" spans="2:3" x14ac:dyDescent="0.25">
      <c r="B14746" s="2"/>
      <c r="C14746" s="3"/>
    </row>
    <row r="14747" spans="2:3" x14ac:dyDescent="0.25">
      <c r="B14747" s="2"/>
      <c r="C14747" s="3"/>
    </row>
    <row r="14748" spans="2:3" x14ac:dyDescent="0.25">
      <c r="B14748" s="2"/>
      <c r="C14748" s="3"/>
    </row>
    <row r="14749" spans="2:3" x14ac:dyDescent="0.25">
      <c r="B14749" s="2"/>
      <c r="C14749" s="3"/>
    </row>
    <row r="14750" spans="2:3" x14ac:dyDescent="0.25">
      <c r="B14750" s="2"/>
      <c r="C14750" s="3"/>
    </row>
    <row r="14751" spans="2:3" x14ac:dyDescent="0.25">
      <c r="B14751" s="2"/>
      <c r="C14751" s="3"/>
    </row>
    <row r="14752" spans="2:3" x14ac:dyDescent="0.25">
      <c r="B14752" s="2"/>
      <c r="C14752" s="3"/>
    </row>
    <row r="14753" spans="2:3" x14ac:dyDescent="0.25">
      <c r="B14753" s="2"/>
      <c r="C14753" s="3"/>
    </row>
    <row r="14754" spans="2:3" x14ac:dyDescent="0.25">
      <c r="B14754" s="2"/>
      <c r="C14754" s="3"/>
    </row>
    <row r="14755" spans="2:3" x14ac:dyDescent="0.25">
      <c r="B14755" s="2"/>
      <c r="C14755" s="3"/>
    </row>
    <row r="14756" spans="2:3" x14ac:dyDescent="0.25">
      <c r="B14756" s="2"/>
      <c r="C14756" s="3"/>
    </row>
    <row r="14757" spans="2:3" x14ac:dyDescent="0.25">
      <c r="B14757" s="2"/>
      <c r="C14757" s="3"/>
    </row>
    <row r="14758" spans="2:3" x14ac:dyDescent="0.25">
      <c r="B14758" s="2"/>
      <c r="C14758" s="3"/>
    </row>
    <row r="14759" spans="2:3" x14ac:dyDescent="0.25">
      <c r="B14759" s="2"/>
      <c r="C14759" s="3"/>
    </row>
    <row r="14760" spans="2:3" x14ac:dyDescent="0.25">
      <c r="B14760" s="2"/>
      <c r="C14760" s="3"/>
    </row>
    <row r="14761" spans="2:3" x14ac:dyDescent="0.25">
      <c r="B14761" s="2"/>
      <c r="C14761" s="3"/>
    </row>
    <row r="14762" spans="2:3" x14ac:dyDescent="0.25">
      <c r="B14762" s="2"/>
      <c r="C14762" s="3"/>
    </row>
    <row r="14763" spans="2:3" x14ac:dyDescent="0.25">
      <c r="B14763" s="2"/>
      <c r="C14763" s="3"/>
    </row>
    <row r="14764" spans="2:3" x14ac:dyDescent="0.25">
      <c r="B14764" s="2"/>
      <c r="C14764" s="3"/>
    </row>
    <row r="14765" spans="2:3" x14ac:dyDescent="0.25">
      <c r="B14765" s="2"/>
      <c r="C14765" s="3"/>
    </row>
    <row r="14766" spans="2:3" x14ac:dyDescent="0.25">
      <c r="B14766" s="2"/>
      <c r="C14766" s="3"/>
    </row>
    <row r="14767" spans="2:3" x14ac:dyDescent="0.25">
      <c r="B14767" s="2"/>
      <c r="C14767" s="3"/>
    </row>
    <row r="14768" spans="2:3" x14ac:dyDescent="0.25">
      <c r="B14768" s="2"/>
      <c r="C14768" s="3"/>
    </row>
    <row r="14769" spans="2:3" x14ac:dyDescent="0.25">
      <c r="B14769" s="2"/>
      <c r="C14769" s="3"/>
    </row>
    <row r="14770" spans="2:3" x14ac:dyDescent="0.25">
      <c r="B14770" s="2"/>
      <c r="C14770" s="3"/>
    </row>
    <row r="14771" spans="2:3" x14ac:dyDescent="0.25">
      <c r="B14771" s="2"/>
      <c r="C14771" s="3"/>
    </row>
    <row r="14772" spans="2:3" x14ac:dyDescent="0.25">
      <c r="B14772" s="2"/>
      <c r="C14772" s="3"/>
    </row>
    <row r="14773" spans="2:3" x14ac:dyDescent="0.25">
      <c r="B14773" s="2"/>
      <c r="C14773" s="3"/>
    </row>
    <row r="14774" spans="2:3" x14ac:dyDescent="0.25">
      <c r="B14774" s="2"/>
      <c r="C14774" s="3"/>
    </row>
    <row r="14775" spans="2:3" x14ac:dyDescent="0.25">
      <c r="B14775" s="2"/>
      <c r="C14775" s="3"/>
    </row>
    <row r="14776" spans="2:3" x14ac:dyDescent="0.25">
      <c r="B14776" s="2"/>
      <c r="C14776" s="3"/>
    </row>
    <row r="14777" spans="2:3" x14ac:dyDescent="0.25">
      <c r="B14777" s="2"/>
      <c r="C14777" s="3"/>
    </row>
    <row r="14778" spans="2:3" x14ac:dyDescent="0.25">
      <c r="B14778" s="2"/>
      <c r="C14778" s="3"/>
    </row>
    <row r="14779" spans="2:3" x14ac:dyDescent="0.25">
      <c r="B14779" s="2"/>
      <c r="C14779" s="3"/>
    </row>
    <row r="14780" spans="2:3" x14ac:dyDescent="0.25">
      <c r="B14780" s="2"/>
      <c r="C14780" s="3"/>
    </row>
    <row r="14781" spans="2:3" x14ac:dyDescent="0.25">
      <c r="B14781" s="2"/>
      <c r="C14781" s="3"/>
    </row>
    <row r="14782" spans="2:3" x14ac:dyDescent="0.25">
      <c r="B14782" s="2"/>
      <c r="C14782" s="3"/>
    </row>
    <row r="14783" spans="2:3" x14ac:dyDescent="0.25">
      <c r="B14783" s="2"/>
      <c r="C14783" s="3"/>
    </row>
    <row r="14784" spans="2:3" x14ac:dyDescent="0.25">
      <c r="B14784" s="2"/>
      <c r="C14784" s="3"/>
    </row>
    <row r="14785" spans="2:3" x14ac:dyDescent="0.25">
      <c r="B14785" s="2"/>
      <c r="C14785" s="3"/>
    </row>
    <row r="14786" spans="2:3" x14ac:dyDescent="0.25">
      <c r="B14786" s="2"/>
      <c r="C14786" s="3"/>
    </row>
    <row r="14787" spans="2:3" x14ac:dyDescent="0.25">
      <c r="B14787" s="2"/>
      <c r="C14787" s="3"/>
    </row>
    <row r="14788" spans="2:3" x14ac:dyDescent="0.25">
      <c r="B14788" s="2"/>
      <c r="C14788" s="3"/>
    </row>
    <row r="14789" spans="2:3" x14ac:dyDescent="0.25">
      <c r="B14789" s="2"/>
      <c r="C14789" s="3"/>
    </row>
    <row r="14790" spans="2:3" x14ac:dyDescent="0.25">
      <c r="B14790" s="2"/>
      <c r="C14790" s="3"/>
    </row>
    <row r="14791" spans="2:3" x14ac:dyDescent="0.25">
      <c r="B14791" s="2"/>
      <c r="C14791" s="3"/>
    </row>
    <row r="14792" spans="2:3" x14ac:dyDescent="0.25">
      <c r="B14792" s="2"/>
      <c r="C14792" s="3"/>
    </row>
    <row r="14793" spans="2:3" x14ac:dyDescent="0.25">
      <c r="B14793" s="2"/>
      <c r="C14793" s="3"/>
    </row>
    <row r="14794" spans="2:3" x14ac:dyDescent="0.25">
      <c r="B14794" s="2"/>
      <c r="C14794" s="3"/>
    </row>
    <row r="14795" spans="2:3" x14ac:dyDescent="0.25">
      <c r="B14795" s="2"/>
      <c r="C14795" s="3"/>
    </row>
    <row r="14796" spans="2:3" x14ac:dyDescent="0.25">
      <c r="B14796" s="2"/>
      <c r="C14796" s="3"/>
    </row>
    <row r="14797" spans="2:3" x14ac:dyDescent="0.25">
      <c r="B14797" s="2"/>
      <c r="C14797" s="3"/>
    </row>
    <row r="14798" spans="2:3" x14ac:dyDescent="0.25">
      <c r="B14798" s="2"/>
      <c r="C14798" s="3"/>
    </row>
    <row r="14799" spans="2:3" x14ac:dyDescent="0.25">
      <c r="B14799" s="2"/>
      <c r="C14799" s="3"/>
    </row>
    <row r="14800" spans="2:3" x14ac:dyDescent="0.25">
      <c r="B14800" s="2"/>
      <c r="C14800" s="3"/>
    </row>
    <row r="14801" spans="2:3" x14ac:dyDescent="0.25">
      <c r="B14801" s="2"/>
      <c r="C14801" s="3"/>
    </row>
    <row r="14802" spans="2:3" x14ac:dyDescent="0.25">
      <c r="B14802" s="2"/>
      <c r="C14802" s="3"/>
    </row>
    <row r="14803" spans="2:3" x14ac:dyDescent="0.25">
      <c r="B14803" s="2"/>
      <c r="C14803" s="3"/>
    </row>
    <row r="14804" spans="2:3" x14ac:dyDescent="0.25">
      <c r="B14804" s="2"/>
      <c r="C14804" s="3"/>
    </row>
    <row r="14805" spans="2:3" x14ac:dyDescent="0.25">
      <c r="B14805" s="2"/>
      <c r="C14805" s="3"/>
    </row>
    <row r="14806" spans="2:3" x14ac:dyDescent="0.25">
      <c r="B14806" s="2"/>
      <c r="C14806" s="3"/>
    </row>
    <row r="14807" spans="2:3" x14ac:dyDescent="0.25">
      <c r="B14807" s="2"/>
      <c r="C14807" s="3"/>
    </row>
    <row r="14808" spans="2:3" x14ac:dyDescent="0.25">
      <c r="B14808" s="2"/>
      <c r="C14808" s="3"/>
    </row>
    <row r="14809" spans="2:3" x14ac:dyDescent="0.25">
      <c r="B14809" s="2"/>
      <c r="C14809" s="3"/>
    </row>
    <row r="14810" spans="2:3" x14ac:dyDescent="0.25">
      <c r="B14810" s="2"/>
      <c r="C14810" s="3"/>
    </row>
    <row r="14811" spans="2:3" x14ac:dyDescent="0.25">
      <c r="B14811" s="2"/>
      <c r="C14811" s="3"/>
    </row>
    <row r="14812" spans="2:3" x14ac:dyDescent="0.25">
      <c r="B14812" s="2"/>
      <c r="C14812" s="3"/>
    </row>
    <row r="14813" spans="2:3" x14ac:dyDescent="0.25">
      <c r="B14813" s="2"/>
      <c r="C14813" s="3"/>
    </row>
    <row r="14814" spans="2:3" x14ac:dyDescent="0.25">
      <c r="B14814" s="2"/>
      <c r="C14814" s="3"/>
    </row>
    <row r="14815" spans="2:3" x14ac:dyDescent="0.25">
      <c r="B14815" s="2"/>
      <c r="C14815" s="3"/>
    </row>
    <row r="14816" spans="2:3" x14ac:dyDescent="0.25">
      <c r="B14816" s="2"/>
      <c r="C14816" s="3"/>
    </row>
    <row r="14817" spans="2:3" x14ac:dyDescent="0.25">
      <c r="B14817" s="2"/>
      <c r="C14817" s="3"/>
    </row>
    <row r="14818" spans="2:3" x14ac:dyDescent="0.25">
      <c r="B14818" s="2"/>
      <c r="C14818" s="3"/>
    </row>
    <row r="14819" spans="2:3" x14ac:dyDescent="0.25">
      <c r="B14819" s="2"/>
      <c r="C14819" s="3"/>
    </row>
    <row r="14820" spans="2:3" x14ac:dyDescent="0.25">
      <c r="B14820" s="2"/>
      <c r="C14820" s="3"/>
    </row>
    <row r="14821" spans="2:3" x14ac:dyDescent="0.25">
      <c r="B14821" s="2"/>
      <c r="C14821" s="3"/>
    </row>
    <row r="14822" spans="2:3" x14ac:dyDescent="0.25">
      <c r="B14822" s="2"/>
      <c r="C14822" s="3"/>
    </row>
    <row r="14823" spans="2:3" x14ac:dyDescent="0.25">
      <c r="B14823" s="2"/>
      <c r="C14823" s="3"/>
    </row>
    <row r="14824" spans="2:3" x14ac:dyDescent="0.25">
      <c r="B14824" s="2"/>
      <c r="C14824" s="3"/>
    </row>
    <row r="14825" spans="2:3" x14ac:dyDescent="0.25">
      <c r="B14825" s="2"/>
      <c r="C14825" s="3"/>
    </row>
    <row r="14826" spans="2:3" x14ac:dyDescent="0.25">
      <c r="B14826" s="2"/>
      <c r="C14826" s="3"/>
    </row>
    <row r="14827" spans="2:3" x14ac:dyDescent="0.25">
      <c r="B14827" s="2"/>
      <c r="C14827" s="3"/>
    </row>
    <row r="14828" spans="2:3" x14ac:dyDescent="0.25">
      <c r="B14828" s="2"/>
      <c r="C14828" s="3"/>
    </row>
    <row r="14829" spans="2:3" x14ac:dyDescent="0.25">
      <c r="B14829" s="2"/>
      <c r="C14829" s="3"/>
    </row>
    <row r="14830" spans="2:3" x14ac:dyDescent="0.25">
      <c r="B14830" s="2"/>
      <c r="C14830" s="3"/>
    </row>
    <row r="14831" spans="2:3" x14ac:dyDescent="0.25">
      <c r="B14831" s="2"/>
      <c r="C14831" s="3"/>
    </row>
    <row r="14832" spans="2:3" x14ac:dyDescent="0.25">
      <c r="B14832" s="2"/>
      <c r="C14832" s="3"/>
    </row>
    <row r="14833" spans="2:3" x14ac:dyDescent="0.25">
      <c r="B14833" s="2"/>
      <c r="C14833" s="3"/>
    </row>
    <row r="14834" spans="2:3" x14ac:dyDescent="0.25">
      <c r="B14834" s="2"/>
      <c r="C14834" s="3"/>
    </row>
    <row r="14835" spans="2:3" x14ac:dyDescent="0.25">
      <c r="B14835" s="2"/>
      <c r="C14835" s="3"/>
    </row>
    <row r="14836" spans="2:3" x14ac:dyDescent="0.25">
      <c r="B14836" s="2"/>
      <c r="C14836" s="3"/>
    </row>
    <row r="14837" spans="2:3" x14ac:dyDescent="0.25">
      <c r="B14837" s="2"/>
      <c r="C14837" s="3"/>
    </row>
    <row r="14838" spans="2:3" x14ac:dyDescent="0.25">
      <c r="B14838" s="2"/>
      <c r="C14838" s="3"/>
    </row>
    <row r="14839" spans="2:3" x14ac:dyDescent="0.25">
      <c r="B14839" s="2"/>
      <c r="C14839" s="3"/>
    </row>
    <row r="14840" spans="2:3" x14ac:dyDescent="0.25">
      <c r="B14840" s="2"/>
      <c r="C14840" s="3"/>
    </row>
    <row r="14841" spans="2:3" x14ac:dyDescent="0.25">
      <c r="B14841" s="2"/>
      <c r="C14841" s="3"/>
    </row>
    <row r="14842" spans="2:3" x14ac:dyDescent="0.25">
      <c r="B14842" s="2"/>
      <c r="C14842" s="3"/>
    </row>
    <row r="14843" spans="2:3" x14ac:dyDescent="0.25">
      <c r="B14843" s="2"/>
      <c r="C14843" s="3"/>
    </row>
    <row r="14844" spans="2:3" x14ac:dyDescent="0.25">
      <c r="B14844" s="2"/>
      <c r="C14844" s="3"/>
    </row>
    <row r="14845" spans="2:3" x14ac:dyDescent="0.25">
      <c r="B14845" s="2"/>
      <c r="C14845" s="3"/>
    </row>
    <row r="14846" spans="2:3" x14ac:dyDescent="0.25">
      <c r="B14846" s="2"/>
      <c r="C14846" s="3"/>
    </row>
    <row r="14847" spans="2:3" x14ac:dyDescent="0.25">
      <c r="B14847" s="2"/>
      <c r="C14847" s="3"/>
    </row>
    <row r="14848" spans="2:3" x14ac:dyDescent="0.25">
      <c r="B14848" s="2"/>
      <c r="C14848" s="3"/>
    </row>
    <row r="14849" spans="2:3" x14ac:dyDescent="0.25">
      <c r="B14849" s="2"/>
      <c r="C14849" s="3"/>
    </row>
    <row r="14850" spans="2:3" x14ac:dyDescent="0.25">
      <c r="B14850" s="2"/>
      <c r="C14850" s="3"/>
    </row>
    <row r="14851" spans="2:3" x14ac:dyDescent="0.25">
      <c r="B14851" s="2"/>
      <c r="C14851" s="3"/>
    </row>
    <row r="14852" spans="2:3" x14ac:dyDescent="0.25">
      <c r="B14852" s="2"/>
      <c r="C14852" s="3"/>
    </row>
    <row r="14853" spans="2:3" x14ac:dyDescent="0.25">
      <c r="B14853" s="2"/>
      <c r="C14853" s="3"/>
    </row>
    <row r="14854" spans="2:3" x14ac:dyDescent="0.25">
      <c r="B14854" s="2"/>
      <c r="C14854" s="3"/>
    </row>
    <row r="14855" spans="2:3" x14ac:dyDescent="0.25">
      <c r="B14855" s="2"/>
      <c r="C14855" s="3"/>
    </row>
    <row r="14856" spans="2:3" x14ac:dyDescent="0.25">
      <c r="B14856" s="2"/>
      <c r="C14856" s="3"/>
    </row>
    <row r="14857" spans="2:3" x14ac:dyDescent="0.25">
      <c r="B14857" s="2"/>
      <c r="C14857" s="3"/>
    </row>
    <row r="14858" spans="2:3" x14ac:dyDescent="0.25">
      <c r="B14858" s="2"/>
      <c r="C14858" s="3"/>
    </row>
    <row r="14859" spans="2:3" x14ac:dyDescent="0.25">
      <c r="B14859" s="2"/>
      <c r="C14859" s="3"/>
    </row>
    <row r="14860" spans="2:3" x14ac:dyDescent="0.25">
      <c r="B14860" s="2"/>
      <c r="C14860" s="3"/>
    </row>
    <row r="14861" spans="2:3" x14ac:dyDescent="0.25">
      <c r="B14861" s="2"/>
      <c r="C14861" s="3"/>
    </row>
    <row r="14862" spans="2:3" x14ac:dyDescent="0.25">
      <c r="B14862" s="2"/>
      <c r="C14862" s="3"/>
    </row>
    <row r="14863" spans="2:3" x14ac:dyDescent="0.25">
      <c r="B14863" s="2"/>
      <c r="C14863" s="3"/>
    </row>
    <row r="14864" spans="2:3" x14ac:dyDescent="0.25">
      <c r="B14864" s="2"/>
      <c r="C14864" s="3"/>
    </row>
    <row r="14865" spans="2:3" x14ac:dyDescent="0.25">
      <c r="B14865" s="2"/>
      <c r="C14865" s="3"/>
    </row>
    <row r="14866" spans="2:3" x14ac:dyDescent="0.25">
      <c r="B14866" s="2"/>
      <c r="C14866" s="3"/>
    </row>
    <row r="14867" spans="2:3" x14ac:dyDescent="0.25">
      <c r="B14867" s="2"/>
      <c r="C14867" s="3"/>
    </row>
    <row r="14868" spans="2:3" x14ac:dyDescent="0.25">
      <c r="B14868" s="2"/>
      <c r="C14868" s="3"/>
    </row>
    <row r="14869" spans="2:3" x14ac:dyDescent="0.25">
      <c r="B14869" s="2"/>
      <c r="C14869" s="3"/>
    </row>
    <row r="14870" spans="2:3" x14ac:dyDescent="0.25">
      <c r="B14870" s="2"/>
      <c r="C14870" s="3"/>
    </row>
    <row r="14871" spans="2:3" x14ac:dyDescent="0.25">
      <c r="B14871" s="2"/>
      <c r="C14871" s="3"/>
    </row>
    <row r="14872" spans="2:3" x14ac:dyDescent="0.25">
      <c r="B14872" s="2"/>
      <c r="C14872" s="3"/>
    </row>
    <row r="14873" spans="2:3" x14ac:dyDescent="0.25">
      <c r="B14873" s="2"/>
      <c r="C14873" s="3"/>
    </row>
    <row r="14874" spans="2:3" x14ac:dyDescent="0.25">
      <c r="B14874" s="2"/>
      <c r="C14874" s="3"/>
    </row>
    <row r="14875" spans="2:3" x14ac:dyDescent="0.25">
      <c r="B14875" s="2"/>
      <c r="C14875" s="3"/>
    </row>
    <row r="14876" spans="2:3" x14ac:dyDescent="0.25">
      <c r="B14876" s="2"/>
      <c r="C14876" s="3"/>
    </row>
    <row r="14877" spans="2:3" x14ac:dyDescent="0.25">
      <c r="B14877" s="2"/>
      <c r="C14877" s="3"/>
    </row>
    <row r="14878" spans="2:3" x14ac:dyDescent="0.25">
      <c r="B14878" s="2"/>
      <c r="C14878" s="3"/>
    </row>
    <row r="14879" spans="2:3" x14ac:dyDescent="0.25">
      <c r="B14879" s="2"/>
      <c r="C14879" s="3"/>
    </row>
    <row r="14880" spans="2:3" x14ac:dyDescent="0.25">
      <c r="B14880" s="2"/>
      <c r="C14880" s="3"/>
    </row>
    <row r="14881" spans="2:3" x14ac:dyDescent="0.25">
      <c r="B14881" s="2"/>
      <c r="C14881" s="3"/>
    </row>
    <row r="14882" spans="2:3" x14ac:dyDescent="0.25">
      <c r="B14882" s="2"/>
      <c r="C14882" s="3"/>
    </row>
    <row r="14883" spans="2:3" x14ac:dyDescent="0.25">
      <c r="B14883" s="2"/>
      <c r="C14883" s="3"/>
    </row>
    <row r="14884" spans="2:3" x14ac:dyDescent="0.25">
      <c r="B14884" s="2"/>
      <c r="C14884" s="3"/>
    </row>
    <row r="14885" spans="2:3" x14ac:dyDescent="0.25">
      <c r="B14885" s="2"/>
      <c r="C14885" s="3"/>
    </row>
    <row r="14886" spans="2:3" x14ac:dyDescent="0.25">
      <c r="B14886" s="2"/>
      <c r="C14886" s="3"/>
    </row>
    <row r="14887" spans="2:3" x14ac:dyDescent="0.25">
      <c r="B14887" s="2"/>
      <c r="C14887" s="3"/>
    </row>
    <row r="14888" spans="2:3" x14ac:dyDescent="0.25">
      <c r="B14888" s="2"/>
      <c r="C14888" s="3"/>
    </row>
    <row r="14889" spans="2:3" x14ac:dyDescent="0.25">
      <c r="B14889" s="2"/>
      <c r="C14889" s="3"/>
    </row>
    <row r="14890" spans="2:3" x14ac:dyDescent="0.25">
      <c r="B14890" s="2"/>
      <c r="C14890" s="3"/>
    </row>
    <row r="14891" spans="2:3" x14ac:dyDescent="0.25">
      <c r="B14891" s="2"/>
      <c r="C14891" s="3"/>
    </row>
    <row r="14892" spans="2:3" x14ac:dyDescent="0.25">
      <c r="B14892" s="2"/>
      <c r="C14892" s="3"/>
    </row>
    <row r="14893" spans="2:3" x14ac:dyDescent="0.25">
      <c r="B14893" s="2"/>
      <c r="C14893" s="3"/>
    </row>
    <row r="14894" spans="2:3" x14ac:dyDescent="0.25">
      <c r="B14894" s="2"/>
      <c r="C14894" s="3"/>
    </row>
    <row r="14895" spans="2:3" x14ac:dyDescent="0.25">
      <c r="B14895" s="2"/>
      <c r="C14895" s="3"/>
    </row>
    <row r="14896" spans="2:3" x14ac:dyDescent="0.25">
      <c r="B14896" s="2"/>
      <c r="C14896" s="3"/>
    </row>
    <row r="14897" spans="2:3" x14ac:dyDescent="0.25">
      <c r="B14897" s="2"/>
      <c r="C14897" s="3"/>
    </row>
    <row r="14898" spans="2:3" x14ac:dyDescent="0.25">
      <c r="B14898" s="2"/>
      <c r="C14898" s="3"/>
    </row>
    <row r="14899" spans="2:3" x14ac:dyDescent="0.25">
      <c r="B14899" s="2"/>
      <c r="C14899" s="3"/>
    </row>
    <row r="14900" spans="2:3" x14ac:dyDescent="0.25">
      <c r="B14900" s="2"/>
      <c r="C14900" s="3"/>
    </row>
    <row r="14901" spans="2:3" x14ac:dyDescent="0.25">
      <c r="B14901" s="2"/>
      <c r="C14901" s="3"/>
    </row>
    <row r="14902" spans="2:3" x14ac:dyDescent="0.25">
      <c r="B14902" s="2"/>
      <c r="C14902" s="3"/>
    </row>
    <row r="14903" spans="2:3" x14ac:dyDescent="0.25">
      <c r="B14903" s="2"/>
      <c r="C14903" s="3"/>
    </row>
    <row r="14904" spans="2:3" x14ac:dyDescent="0.25">
      <c r="B14904" s="2"/>
      <c r="C14904" s="3"/>
    </row>
    <row r="14905" spans="2:3" x14ac:dyDescent="0.25">
      <c r="B14905" s="2"/>
      <c r="C14905" s="3"/>
    </row>
    <row r="14906" spans="2:3" x14ac:dyDescent="0.25">
      <c r="B14906" s="2"/>
      <c r="C14906" s="3"/>
    </row>
    <row r="14907" spans="2:3" x14ac:dyDescent="0.25">
      <c r="B14907" s="2"/>
      <c r="C14907" s="3"/>
    </row>
    <row r="14908" spans="2:3" x14ac:dyDescent="0.25">
      <c r="B14908" s="2"/>
      <c r="C14908" s="3"/>
    </row>
    <row r="14909" spans="2:3" x14ac:dyDescent="0.25">
      <c r="B14909" s="2"/>
      <c r="C14909" s="3"/>
    </row>
    <row r="14910" spans="2:3" x14ac:dyDescent="0.25">
      <c r="B14910" s="2"/>
      <c r="C14910" s="3"/>
    </row>
    <row r="14911" spans="2:3" x14ac:dyDescent="0.25">
      <c r="B14911" s="2"/>
      <c r="C14911" s="3"/>
    </row>
    <row r="14912" spans="2:3" x14ac:dyDescent="0.25">
      <c r="B14912" s="2"/>
      <c r="C14912" s="3"/>
    </row>
    <row r="14913" spans="2:3" x14ac:dyDescent="0.25">
      <c r="B14913" s="2"/>
      <c r="C14913" s="3"/>
    </row>
    <row r="14914" spans="2:3" x14ac:dyDescent="0.25">
      <c r="B14914" s="2"/>
      <c r="C14914" s="3"/>
    </row>
    <row r="14915" spans="2:3" x14ac:dyDescent="0.25">
      <c r="B14915" s="2"/>
      <c r="C14915" s="3"/>
    </row>
    <row r="14916" spans="2:3" x14ac:dyDescent="0.25">
      <c r="B14916" s="2"/>
      <c r="C14916" s="3"/>
    </row>
    <row r="14917" spans="2:3" x14ac:dyDescent="0.25">
      <c r="B14917" s="2"/>
      <c r="C14917" s="3"/>
    </row>
    <row r="14918" spans="2:3" x14ac:dyDescent="0.25">
      <c r="B14918" s="2"/>
      <c r="C14918" s="3"/>
    </row>
    <row r="14919" spans="2:3" x14ac:dyDescent="0.25">
      <c r="B14919" s="2"/>
      <c r="C14919" s="3"/>
    </row>
    <row r="14920" spans="2:3" x14ac:dyDescent="0.25">
      <c r="B14920" s="2"/>
      <c r="C14920" s="3"/>
    </row>
    <row r="14921" spans="2:3" x14ac:dyDescent="0.25">
      <c r="B14921" s="2"/>
      <c r="C14921" s="3"/>
    </row>
    <row r="14922" spans="2:3" x14ac:dyDescent="0.25">
      <c r="B14922" s="2"/>
      <c r="C14922" s="3"/>
    </row>
    <row r="14923" spans="2:3" x14ac:dyDescent="0.25">
      <c r="B14923" s="2"/>
      <c r="C14923" s="3"/>
    </row>
    <row r="14924" spans="2:3" x14ac:dyDescent="0.25">
      <c r="B14924" s="2"/>
      <c r="C14924" s="3"/>
    </row>
    <row r="14925" spans="2:3" x14ac:dyDescent="0.25">
      <c r="B14925" s="2"/>
      <c r="C14925" s="3"/>
    </row>
    <row r="14926" spans="2:3" x14ac:dyDescent="0.25">
      <c r="B14926" s="2"/>
      <c r="C14926" s="3"/>
    </row>
    <row r="14927" spans="2:3" x14ac:dyDescent="0.25">
      <c r="B14927" s="2"/>
      <c r="C14927" s="3"/>
    </row>
    <row r="14928" spans="2:3" x14ac:dyDescent="0.25">
      <c r="B14928" s="2"/>
      <c r="C14928" s="3"/>
    </row>
    <row r="14929" spans="2:3" x14ac:dyDescent="0.25">
      <c r="B14929" s="2"/>
      <c r="C14929" s="3"/>
    </row>
    <row r="14930" spans="2:3" x14ac:dyDescent="0.25">
      <c r="B14930" s="2"/>
      <c r="C14930" s="3"/>
    </row>
    <row r="14931" spans="2:3" x14ac:dyDescent="0.25">
      <c r="B14931" s="2"/>
      <c r="C14931" s="3"/>
    </row>
    <row r="14932" spans="2:3" x14ac:dyDescent="0.25">
      <c r="B14932" s="2"/>
      <c r="C14932" s="3"/>
    </row>
    <row r="14933" spans="2:3" x14ac:dyDescent="0.25">
      <c r="B14933" s="2"/>
      <c r="C14933" s="3"/>
    </row>
    <row r="14934" spans="2:3" x14ac:dyDescent="0.25">
      <c r="B14934" s="2"/>
      <c r="C14934" s="3"/>
    </row>
    <row r="14935" spans="2:3" x14ac:dyDescent="0.25">
      <c r="B14935" s="2"/>
      <c r="C14935" s="3"/>
    </row>
    <row r="14936" spans="2:3" x14ac:dyDescent="0.25">
      <c r="B14936" s="2"/>
      <c r="C14936" s="3"/>
    </row>
    <row r="14937" spans="2:3" x14ac:dyDescent="0.25">
      <c r="B14937" s="2"/>
      <c r="C14937" s="3"/>
    </row>
    <row r="14938" spans="2:3" x14ac:dyDescent="0.25">
      <c r="B14938" s="2"/>
      <c r="C14938" s="3"/>
    </row>
    <row r="14939" spans="2:3" x14ac:dyDescent="0.25">
      <c r="B14939" s="2"/>
      <c r="C14939" s="3"/>
    </row>
    <row r="14940" spans="2:3" x14ac:dyDescent="0.25">
      <c r="B14940" s="2"/>
      <c r="C14940" s="3"/>
    </row>
    <row r="14941" spans="2:3" x14ac:dyDescent="0.25">
      <c r="B14941" s="2"/>
      <c r="C14941" s="3"/>
    </row>
    <row r="14942" spans="2:3" x14ac:dyDescent="0.25">
      <c r="B14942" s="2"/>
      <c r="C14942" s="3"/>
    </row>
    <row r="14943" spans="2:3" x14ac:dyDescent="0.25">
      <c r="B14943" s="2"/>
      <c r="C14943" s="3"/>
    </row>
    <row r="14944" spans="2:3" x14ac:dyDescent="0.25">
      <c r="B14944" s="2"/>
      <c r="C14944" s="3"/>
    </row>
    <row r="14945" spans="2:3" x14ac:dyDescent="0.25">
      <c r="B14945" s="2"/>
      <c r="C14945" s="3"/>
    </row>
    <row r="14946" spans="2:3" x14ac:dyDescent="0.25">
      <c r="B14946" s="2"/>
      <c r="C14946" s="3"/>
    </row>
    <row r="14947" spans="2:3" x14ac:dyDescent="0.25">
      <c r="B14947" s="2"/>
      <c r="C14947" s="3"/>
    </row>
    <row r="14948" spans="2:3" x14ac:dyDescent="0.25">
      <c r="B14948" s="2"/>
      <c r="C14948" s="3"/>
    </row>
    <row r="14949" spans="2:3" x14ac:dyDescent="0.25">
      <c r="B14949" s="2"/>
      <c r="C14949" s="3"/>
    </row>
    <row r="14950" spans="2:3" x14ac:dyDescent="0.25">
      <c r="B14950" s="2"/>
      <c r="C14950" s="3"/>
    </row>
    <row r="14951" spans="2:3" x14ac:dyDescent="0.25">
      <c r="B14951" s="2"/>
      <c r="C14951" s="3"/>
    </row>
    <row r="14952" spans="2:3" x14ac:dyDescent="0.25">
      <c r="B14952" s="2"/>
      <c r="C14952" s="3"/>
    </row>
    <row r="14953" spans="2:3" x14ac:dyDescent="0.25">
      <c r="B14953" s="2"/>
      <c r="C14953" s="3"/>
    </row>
    <row r="14954" spans="2:3" x14ac:dyDescent="0.25">
      <c r="B14954" s="2"/>
      <c r="C14954" s="3"/>
    </row>
    <row r="14955" spans="2:3" x14ac:dyDescent="0.25">
      <c r="B14955" s="2"/>
      <c r="C14955" s="3"/>
    </row>
    <row r="14956" spans="2:3" x14ac:dyDescent="0.25">
      <c r="B14956" s="2"/>
      <c r="C14956" s="3"/>
    </row>
    <row r="14957" spans="2:3" x14ac:dyDescent="0.25">
      <c r="B14957" s="2"/>
      <c r="C14957" s="3"/>
    </row>
    <row r="14958" spans="2:3" x14ac:dyDescent="0.25">
      <c r="B14958" s="2"/>
      <c r="C14958" s="3"/>
    </row>
    <row r="14959" spans="2:3" x14ac:dyDescent="0.25">
      <c r="B14959" s="2"/>
      <c r="C14959" s="3"/>
    </row>
    <row r="14960" spans="2:3" x14ac:dyDescent="0.25">
      <c r="B14960" s="2"/>
      <c r="C14960" s="3"/>
    </row>
    <row r="14961" spans="2:3" x14ac:dyDescent="0.25">
      <c r="B14961" s="2"/>
      <c r="C14961" s="3"/>
    </row>
    <row r="14962" spans="2:3" x14ac:dyDescent="0.25">
      <c r="B14962" s="2"/>
      <c r="C14962" s="3"/>
    </row>
    <row r="14963" spans="2:3" x14ac:dyDescent="0.25">
      <c r="B14963" s="2"/>
      <c r="C14963" s="3"/>
    </row>
    <row r="14964" spans="2:3" x14ac:dyDescent="0.25">
      <c r="B14964" s="2"/>
      <c r="C14964" s="3"/>
    </row>
    <row r="14965" spans="2:3" x14ac:dyDescent="0.25">
      <c r="B14965" s="2"/>
      <c r="C14965" s="3"/>
    </row>
    <row r="14966" spans="2:3" x14ac:dyDescent="0.25">
      <c r="B14966" s="2"/>
      <c r="C14966" s="3"/>
    </row>
    <row r="14967" spans="2:3" x14ac:dyDescent="0.25">
      <c r="B14967" s="2"/>
      <c r="C14967" s="3"/>
    </row>
    <row r="14968" spans="2:3" x14ac:dyDescent="0.25">
      <c r="B14968" s="2"/>
      <c r="C14968" s="3"/>
    </row>
    <row r="14969" spans="2:3" x14ac:dyDescent="0.25">
      <c r="B14969" s="2"/>
      <c r="C14969" s="3"/>
    </row>
    <row r="14970" spans="2:3" x14ac:dyDescent="0.25">
      <c r="B14970" s="2"/>
      <c r="C14970" s="3"/>
    </row>
    <row r="14971" spans="2:3" x14ac:dyDescent="0.25">
      <c r="B14971" s="2"/>
      <c r="C14971" s="3"/>
    </row>
    <row r="14972" spans="2:3" x14ac:dyDescent="0.25">
      <c r="B14972" s="2"/>
      <c r="C14972" s="3"/>
    </row>
    <row r="14973" spans="2:3" x14ac:dyDescent="0.25">
      <c r="B14973" s="2"/>
      <c r="C14973" s="3"/>
    </row>
    <row r="14974" spans="2:3" x14ac:dyDescent="0.25">
      <c r="B14974" s="2"/>
      <c r="C14974" s="3"/>
    </row>
    <row r="14975" spans="2:3" x14ac:dyDescent="0.25">
      <c r="B14975" s="2"/>
      <c r="C14975" s="3"/>
    </row>
    <row r="14976" spans="2:3" x14ac:dyDescent="0.25">
      <c r="B14976" s="2"/>
      <c r="C14976" s="3"/>
    </row>
    <row r="14977" spans="2:3" x14ac:dyDescent="0.25">
      <c r="B14977" s="2"/>
      <c r="C14977" s="3"/>
    </row>
    <row r="14978" spans="2:3" x14ac:dyDescent="0.25">
      <c r="B14978" s="2"/>
      <c r="C14978" s="3"/>
    </row>
    <row r="14979" spans="2:3" x14ac:dyDescent="0.25">
      <c r="B14979" s="2"/>
      <c r="C14979" s="3"/>
    </row>
    <row r="14980" spans="2:3" x14ac:dyDescent="0.25">
      <c r="B14980" s="2"/>
      <c r="C14980" s="3"/>
    </row>
    <row r="14981" spans="2:3" x14ac:dyDescent="0.25">
      <c r="B14981" s="2"/>
      <c r="C14981" s="3"/>
    </row>
    <row r="14982" spans="2:3" x14ac:dyDescent="0.25">
      <c r="B14982" s="2"/>
      <c r="C14982" s="3"/>
    </row>
    <row r="14983" spans="2:3" x14ac:dyDescent="0.25">
      <c r="B14983" s="2"/>
      <c r="C14983" s="3"/>
    </row>
    <row r="14984" spans="2:3" x14ac:dyDescent="0.25">
      <c r="B14984" s="2"/>
      <c r="C14984" s="3"/>
    </row>
    <row r="14985" spans="2:3" x14ac:dyDescent="0.25">
      <c r="B14985" s="2"/>
      <c r="C14985" s="3"/>
    </row>
    <row r="14986" spans="2:3" x14ac:dyDescent="0.25">
      <c r="B14986" s="2"/>
      <c r="C14986" s="3"/>
    </row>
    <row r="14987" spans="2:3" x14ac:dyDescent="0.25">
      <c r="B14987" s="2"/>
      <c r="C14987" s="3"/>
    </row>
    <row r="14988" spans="2:3" x14ac:dyDescent="0.25">
      <c r="B14988" s="2"/>
      <c r="C14988" s="3"/>
    </row>
    <row r="14989" spans="2:3" x14ac:dyDescent="0.25">
      <c r="B14989" s="2"/>
      <c r="C14989" s="3"/>
    </row>
    <row r="14990" spans="2:3" x14ac:dyDescent="0.25">
      <c r="B14990" s="2"/>
      <c r="C14990" s="3"/>
    </row>
    <row r="14991" spans="2:3" x14ac:dyDescent="0.25">
      <c r="B14991" s="2"/>
      <c r="C14991" s="3"/>
    </row>
    <row r="14992" spans="2:3" x14ac:dyDescent="0.25">
      <c r="B14992" s="2"/>
      <c r="C14992" s="3"/>
    </row>
    <row r="14993" spans="2:3" x14ac:dyDescent="0.25">
      <c r="B14993" s="2"/>
      <c r="C14993" s="3"/>
    </row>
    <row r="14994" spans="2:3" x14ac:dyDescent="0.25">
      <c r="B14994" s="2"/>
      <c r="C14994" s="3"/>
    </row>
    <row r="14995" spans="2:3" x14ac:dyDescent="0.25">
      <c r="B14995" s="2"/>
      <c r="C14995" s="3"/>
    </row>
    <row r="14996" spans="2:3" x14ac:dyDescent="0.25">
      <c r="B14996" s="2"/>
      <c r="C14996" s="3"/>
    </row>
    <row r="14997" spans="2:3" x14ac:dyDescent="0.25">
      <c r="B14997" s="2"/>
      <c r="C14997" s="3"/>
    </row>
    <row r="14998" spans="2:3" x14ac:dyDescent="0.25">
      <c r="B14998" s="2"/>
      <c r="C14998" s="3"/>
    </row>
    <row r="14999" spans="2:3" x14ac:dyDescent="0.25">
      <c r="B14999" s="2"/>
      <c r="C14999" s="3"/>
    </row>
    <row r="15000" spans="2:3" x14ac:dyDescent="0.25">
      <c r="B15000" s="2"/>
      <c r="C15000" s="3"/>
    </row>
    <row r="15001" spans="2:3" x14ac:dyDescent="0.25">
      <c r="B15001" s="2"/>
      <c r="C15001" s="3"/>
    </row>
    <row r="15002" spans="2:3" x14ac:dyDescent="0.25">
      <c r="B15002" s="2"/>
      <c r="C15002" s="3"/>
    </row>
    <row r="15003" spans="2:3" x14ac:dyDescent="0.25">
      <c r="B15003" s="2"/>
      <c r="C15003" s="3"/>
    </row>
    <row r="15004" spans="2:3" x14ac:dyDescent="0.25">
      <c r="B15004" s="2"/>
      <c r="C15004" s="3"/>
    </row>
    <row r="15005" spans="2:3" x14ac:dyDescent="0.25">
      <c r="B15005" s="2"/>
      <c r="C15005" s="3"/>
    </row>
    <row r="15006" spans="2:3" x14ac:dyDescent="0.25">
      <c r="B15006" s="2"/>
      <c r="C15006" s="3"/>
    </row>
    <row r="15007" spans="2:3" x14ac:dyDescent="0.25">
      <c r="B15007" s="2"/>
      <c r="C15007" s="3"/>
    </row>
    <row r="15008" spans="2:3" x14ac:dyDescent="0.25">
      <c r="B15008" s="2"/>
      <c r="C15008" s="3"/>
    </row>
    <row r="15009" spans="2:3" x14ac:dyDescent="0.25">
      <c r="B15009" s="2"/>
      <c r="C15009" s="3"/>
    </row>
    <row r="15010" spans="2:3" x14ac:dyDescent="0.25">
      <c r="B15010" s="2"/>
      <c r="C15010" s="3"/>
    </row>
    <row r="15011" spans="2:3" x14ac:dyDescent="0.25">
      <c r="B15011" s="2"/>
      <c r="C15011" s="3"/>
    </row>
    <row r="15012" spans="2:3" x14ac:dyDescent="0.25">
      <c r="B15012" s="2"/>
      <c r="C15012" s="3"/>
    </row>
    <row r="15013" spans="2:3" x14ac:dyDescent="0.25">
      <c r="B15013" s="2"/>
      <c r="C15013" s="3"/>
    </row>
    <row r="15014" spans="2:3" x14ac:dyDescent="0.25">
      <c r="B15014" s="2"/>
      <c r="C15014" s="3"/>
    </row>
    <row r="15015" spans="2:3" x14ac:dyDescent="0.25">
      <c r="B15015" s="2"/>
      <c r="C15015" s="3"/>
    </row>
    <row r="15016" spans="2:3" x14ac:dyDescent="0.25">
      <c r="B15016" s="2"/>
      <c r="C15016" s="3"/>
    </row>
    <row r="15017" spans="2:3" x14ac:dyDescent="0.25">
      <c r="B15017" s="2"/>
      <c r="C15017" s="3"/>
    </row>
    <row r="15018" spans="2:3" x14ac:dyDescent="0.25">
      <c r="B15018" s="2"/>
      <c r="C15018" s="3"/>
    </row>
    <row r="15019" spans="2:3" x14ac:dyDescent="0.25">
      <c r="B15019" s="2"/>
      <c r="C15019" s="3"/>
    </row>
    <row r="15020" spans="2:3" x14ac:dyDescent="0.25">
      <c r="B15020" s="2"/>
      <c r="C15020" s="3"/>
    </row>
    <row r="15021" spans="2:3" x14ac:dyDescent="0.25">
      <c r="B15021" s="2"/>
      <c r="C15021" s="3"/>
    </row>
    <row r="15022" spans="2:3" x14ac:dyDescent="0.25">
      <c r="B15022" s="2"/>
      <c r="C15022" s="3"/>
    </row>
    <row r="15023" spans="2:3" x14ac:dyDescent="0.25">
      <c r="B15023" s="2"/>
      <c r="C15023" s="3"/>
    </row>
    <row r="15024" spans="2:3" x14ac:dyDescent="0.25">
      <c r="B15024" s="2"/>
      <c r="C15024" s="3"/>
    </row>
    <row r="15025" spans="2:3" x14ac:dyDescent="0.25">
      <c r="B15025" s="2"/>
      <c r="C15025" s="3"/>
    </row>
    <row r="15026" spans="2:3" x14ac:dyDescent="0.25">
      <c r="B15026" s="2"/>
      <c r="C15026" s="3"/>
    </row>
    <row r="15027" spans="2:3" x14ac:dyDescent="0.25">
      <c r="B15027" s="2"/>
      <c r="C15027" s="3"/>
    </row>
    <row r="15028" spans="2:3" x14ac:dyDescent="0.25">
      <c r="B15028" s="2"/>
      <c r="C15028" s="3"/>
    </row>
    <row r="15029" spans="2:3" x14ac:dyDescent="0.25">
      <c r="B15029" s="2"/>
      <c r="C15029" s="3"/>
    </row>
    <row r="15030" spans="2:3" x14ac:dyDescent="0.25">
      <c r="B15030" s="2"/>
      <c r="C15030" s="3"/>
    </row>
    <row r="15031" spans="2:3" x14ac:dyDescent="0.25">
      <c r="B15031" s="2"/>
      <c r="C15031" s="3"/>
    </row>
    <row r="15032" spans="2:3" x14ac:dyDescent="0.25">
      <c r="B15032" s="2"/>
      <c r="C15032" s="3"/>
    </row>
    <row r="15033" spans="2:3" x14ac:dyDescent="0.25">
      <c r="B15033" s="2"/>
      <c r="C15033" s="3"/>
    </row>
    <row r="15034" spans="2:3" x14ac:dyDescent="0.25">
      <c r="B15034" s="2"/>
      <c r="C15034" s="3"/>
    </row>
    <row r="15035" spans="2:3" x14ac:dyDescent="0.25">
      <c r="B15035" s="2"/>
      <c r="C15035" s="3"/>
    </row>
    <row r="15036" spans="2:3" x14ac:dyDescent="0.25">
      <c r="B15036" s="2"/>
      <c r="C15036" s="3"/>
    </row>
    <row r="15037" spans="2:3" x14ac:dyDescent="0.25">
      <c r="B15037" s="2"/>
      <c r="C15037" s="3"/>
    </row>
    <row r="15038" spans="2:3" x14ac:dyDescent="0.25">
      <c r="B15038" s="2"/>
      <c r="C15038" s="3"/>
    </row>
    <row r="15039" spans="2:3" x14ac:dyDescent="0.25">
      <c r="B15039" s="2"/>
      <c r="C15039" s="3"/>
    </row>
    <row r="15040" spans="2:3" x14ac:dyDescent="0.25">
      <c r="B15040" s="2"/>
      <c r="C15040" s="3"/>
    </row>
    <row r="15041" spans="2:3" x14ac:dyDescent="0.25">
      <c r="B15041" s="2"/>
      <c r="C15041" s="3"/>
    </row>
    <row r="15042" spans="2:3" x14ac:dyDescent="0.25">
      <c r="B15042" s="2"/>
      <c r="C15042" s="3"/>
    </row>
    <row r="15043" spans="2:3" x14ac:dyDescent="0.25">
      <c r="B15043" s="2"/>
      <c r="C15043" s="3"/>
    </row>
    <row r="15044" spans="2:3" x14ac:dyDescent="0.25">
      <c r="B15044" s="2"/>
      <c r="C15044" s="3"/>
    </row>
    <row r="15045" spans="2:3" x14ac:dyDescent="0.25">
      <c r="B15045" s="2"/>
      <c r="C15045" s="3"/>
    </row>
    <row r="15046" spans="2:3" x14ac:dyDescent="0.25">
      <c r="B15046" s="2"/>
      <c r="C15046" s="3"/>
    </row>
    <row r="15047" spans="2:3" x14ac:dyDescent="0.25">
      <c r="B15047" s="2"/>
      <c r="C15047" s="3"/>
    </row>
    <row r="15048" spans="2:3" x14ac:dyDescent="0.25">
      <c r="B15048" s="2"/>
      <c r="C15048" s="3"/>
    </row>
    <row r="15049" spans="2:3" x14ac:dyDescent="0.25">
      <c r="B15049" s="2"/>
      <c r="C15049" s="3"/>
    </row>
    <row r="15050" spans="2:3" x14ac:dyDescent="0.25">
      <c r="B15050" s="2"/>
      <c r="C15050" s="3"/>
    </row>
    <row r="15051" spans="2:3" x14ac:dyDescent="0.25">
      <c r="B15051" s="2"/>
      <c r="C15051" s="3"/>
    </row>
    <row r="15052" spans="2:3" x14ac:dyDescent="0.25">
      <c r="B15052" s="2"/>
      <c r="C15052" s="3"/>
    </row>
    <row r="15053" spans="2:3" x14ac:dyDescent="0.25">
      <c r="B15053" s="2"/>
      <c r="C15053" s="3"/>
    </row>
    <row r="15054" spans="2:3" x14ac:dyDescent="0.25">
      <c r="B15054" s="2"/>
      <c r="C15054" s="3"/>
    </row>
    <row r="15055" spans="2:3" x14ac:dyDescent="0.25">
      <c r="B15055" s="2"/>
      <c r="C15055" s="3"/>
    </row>
    <row r="15056" spans="2:3" x14ac:dyDescent="0.25">
      <c r="B15056" s="2"/>
      <c r="C15056" s="3"/>
    </row>
    <row r="15057" spans="2:3" x14ac:dyDescent="0.25">
      <c r="B15057" s="2"/>
      <c r="C15057" s="3"/>
    </row>
    <row r="15058" spans="2:3" x14ac:dyDescent="0.25">
      <c r="B15058" s="2"/>
      <c r="C15058" s="3"/>
    </row>
    <row r="15059" spans="2:3" x14ac:dyDescent="0.25">
      <c r="B15059" s="2"/>
      <c r="C15059" s="3"/>
    </row>
    <row r="15060" spans="2:3" x14ac:dyDescent="0.25">
      <c r="B15060" s="2"/>
      <c r="C15060" s="3"/>
    </row>
    <row r="15061" spans="2:3" x14ac:dyDescent="0.25">
      <c r="B15061" s="2"/>
      <c r="C15061" s="3"/>
    </row>
    <row r="15062" spans="2:3" x14ac:dyDescent="0.25">
      <c r="B15062" s="2"/>
      <c r="C15062" s="3"/>
    </row>
    <row r="15063" spans="2:3" x14ac:dyDescent="0.25">
      <c r="B15063" s="2"/>
      <c r="C15063" s="3"/>
    </row>
    <row r="15064" spans="2:3" x14ac:dyDescent="0.25">
      <c r="B15064" s="2"/>
      <c r="C15064" s="3"/>
    </row>
    <row r="15065" spans="2:3" x14ac:dyDescent="0.25">
      <c r="B15065" s="2"/>
      <c r="C15065" s="3"/>
    </row>
    <row r="15066" spans="2:3" x14ac:dyDescent="0.25">
      <c r="B15066" s="2"/>
      <c r="C15066" s="3"/>
    </row>
    <row r="15067" spans="2:3" x14ac:dyDescent="0.25">
      <c r="B15067" s="2"/>
      <c r="C15067" s="3"/>
    </row>
    <row r="15068" spans="2:3" x14ac:dyDescent="0.25">
      <c r="B15068" s="2"/>
      <c r="C15068" s="3"/>
    </row>
    <row r="15069" spans="2:3" x14ac:dyDescent="0.25">
      <c r="B15069" s="2"/>
      <c r="C15069" s="3"/>
    </row>
    <row r="15070" spans="2:3" x14ac:dyDescent="0.25">
      <c r="B15070" s="2"/>
      <c r="C15070" s="3"/>
    </row>
    <row r="15071" spans="2:3" x14ac:dyDescent="0.25">
      <c r="B15071" s="2"/>
      <c r="C15071" s="3"/>
    </row>
    <row r="15072" spans="2:3" x14ac:dyDescent="0.25">
      <c r="B15072" s="2"/>
      <c r="C15072" s="3"/>
    </row>
    <row r="15073" spans="2:3" x14ac:dyDescent="0.25">
      <c r="B15073" s="2"/>
      <c r="C15073" s="3"/>
    </row>
    <row r="15074" spans="2:3" x14ac:dyDescent="0.25">
      <c r="B15074" s="2"/>
      <c r="C15074" s="3"/>
    </row>
    <row r="15075" spans="2:3" x14ac:dyDescent="0.25">
      <c r="B15075" s="2"/>
      <c r="C15075" s="3"/>
    </row>
    <row r="15076" spans="2:3" x14ac:dyDescent="0.25">
      <c r="B15076" s="2"/>
      <c r="C15076" s="3"/>
    </row>
    <row r="15077" spans="2:3" x14ac:dyDescent="0.25">
      <c r="B15077" s="2"/>
      <c r="C15077" s="3"/>
    </row>
    <row r="15078" spans="2:3" x14ac:dyDescent="0.25">
      <c r="B15078" s="2"/>
      <c r="C15078" s="3"/>
    </row>
    <row r="15079" spans="2:3" x14ac:dyDescent="0.25">
      <c r="B15079" s="2"/>
      <c r="C15079" s="3"/>
    </row>
    <row r="15080" spans="2:3" x14ac:dyDescent="0.25">
      <c r="B15080" s="2"/>
      <c r="C15080" s="3"/>
    </row>
    <row r="15081" spans="2:3" x14ac:dyDescent="0.25">
      <c r="B15081" s="2"/>
      <c r="C15081" s="3"/>
    </row>
    <row r="15082" spans="2:3" x14ac:dyDescent="0.25">
      <c r="B15082" s="2"/>
      <c r="C15082" s="3"/>
    </row>
    <row r="15083" spans="2:3" x14ac:dyDescent="0.25">
      <c r="B15083" s="2"/>
      <c r="C15083" s="3"/>
    </row>
    <row r="15084" spans="2:3" x14ac:dyDescent="0.25">
      <c r="B15084" s="2"/>
      <c r="C15084" s="3"/>
    </row>
    <row r="15085" spans="2:3" x14ac:dyDescent="0.25">
      <c r="B15085" s="2"/>
      <c r="C15085" s="3"/>
    </row>
    <row r="15086" spans="2:3" x14ac:dyDescent="0.25">
      <c r="B15086" s="2"/>
      <c r="C15086" s="3"/>
    </row>
    <row r="15087" spans="2:3" x14ac:dyDescent="0.25">
      <c r="B15087" s="2"/>
      <c r="C15087" s="3"/>
    </row>
    <row r="15088" spans="2:3" x14ac:dyDescent="0.25">
      <c r="B15088" s="2"/>
      <c r="C15088" s="3"/>
    </row>
    <row r="15089" spans="2:3" x14ac:dyDescent="0.25">
      <c r="B15089" s="2"/>
      <c r="C15089" s="3"/>
    </row>
    <row r="15090" spans="2:3" x14ac:dyDescent="0.25">
      <c r="B15090" s="2"/>
      <c r="C15090" s="3"/>
    </row>
    <row r="15091" spans="2:3" x14ac:dyDescent="0.25">
      <c r="B15091" s="2"/>
      <c r="C15091" s="3"/>
    </row>
    <row r="15092" spans="2:3" x14ac:dyDescent="0.25">
      <c r="B15092" s="2"/>
      <c r="C15092" s="3"/>
    </row>
    <row r="15093" spans="2:3" x14ac:dyDescent="0.25">
      <c r="B15093" s="2"/>
      <c r="C15093" s="3"/>
    </row>
    <row r="15094" spans="2:3" x14ac:dyDescent="0.25">
      <c r="B15094" s="2"/>
      <c r="C15094" s="3"/>
    </row>
    <row r="15095" spans="2:3" x14ac:dyDescent="0.25">
      <c r="B15095" s="2"/>
      <c r="C15095" s="3"/>
    </row>
    <row r="15096" spans="2:3" x14ac:dyDescent="0.25">
      <c r="B15096" s="2"/>
      <c r="C15096" s="3"/>
    </row>
    <row r="15097" spans="2:3" x14ac:dyDescent="0.25">
      <c r="B15097" s="2"/>
      <c r="C15097" s="3"/>
    </row>
    <row r="15098" spans="2:3" x14ac:dyDescent="0.25">
      <c r="B15098" s="2"/>
      <c r="C15098" s="3"/>
    </row>
    <row r="15099" spans="2:3" x14ac:dyDescent="0.25">
      <c r="B15099" s="2"/>
      <c r="C15099" s="3"/>
    </row>
    <row r="15100" spans="2:3" x14ac:dyDescent="0.25">
      <c r="B15100" s="2"/>
      <c r="C15100" s="3"/>
    </row>
    <row r="15101" spans="2:3" x14ac:dyDescent="0.25">
      <c r="B15101" s="2"/>
      <c r="C15101" s="3"/>
    </row>
    <row r="15102" spans="2:3" x14ac:dyDescent="0.25">
      <c r="B15102" s="2"/>
      <c r="C15102" s="3"/>
    </row>
    <row r="15103" spans="2:3" x14ac:dyDescent="0.25">
      <c r="B15103" s="2"/>
      <c r="C15103" s="3"/>
    </row>
    <row r="15104" spans="2:3" x14ac:dyDescent="0.25">
      <c r="B15104" s="2"/>
      <c r="C15104" s="3"/>
    </row>
    <row r="15105" spans="2:3" x14ac:dyDescent="0.25">
      <c r="B15105" s="2"/>
      <c r="C15105" s="3"/>
    </row>
    <row r="15106" spans="2:3" x14ac:dyDescent="0.25">
      <c r="B15106" s="2"/>
      <c r="C15106" s="3"/>
    </row>
    <row r="15107" spans="2:3" x14ac:dyDescent="0.25">
      <c r="B15107" s="2"/>
      <c r="C15107" s="3"/>
    </row>
    <row r="15108" spans="2:3" x14ac:dyDescent="0.25">
      <c r="B15108" s="2"/>
      <c r="C15108" s="3"/>
    </row>
    <row r="15109" spans="2:3" x14ac:dyDescent="0.25">
      <c r="B15109" s="2"/>
      <c r="C15109" s="3"/>
    </row>
    <row r="15110" spans="2:3" x14ac:dyDescent="0.25">
      <c r="B15110" s="2"/>
      <c r="C15110" s="3"/>
    </row>
    <row r="15111" spans="2:3" x14ac:dyDescent="0.25">
      <c r="B15111" s="2"/>
      <c r="C15111" s="3"/>
    </row>
    <row r="15112" spans="2:3" x14ac:dyDescent="0.25">
      <c r="B15112" s="2"/>
      <c r="C15112" s="3"/>
    </row>
    <row r="15113" spans="2:3" x14ac:dyDescent="0.25">
      <c r="B15113" s="2"/>
      <c r="C15113" s="3"/>
    </row>
    <row r="15114" spans="2:3" x14ac:dyDescent="0.25">
      <c r="B15114" s="2"/>
      <c r="C15114" s="3"/>
    </row>
    <row r="15115" spans="2:3" x14ac:dyDescent="0.25">
      <c r="B15115" s="2"/>
      <c r="C15115" s="3"/>
    </row>
    <row r="15116" spans="2:3" x14ac:dyDescent="0.25">
      <c r="B15116" s="2"/>
      <c r="C15116" s="3"/>
    </row>
    <row r="15117" spans="2:3" x14ac:dyDescent="0.25">
      <c r="B15117" s="2"/>
      <c r="C15117" s="3"/>
    </row>
    <row r="15118" spans="2:3" x14ac:dyDescent="0.25">
      <c r="B15118" s="2"/>
      <c r="C15118" s="3"/>
    </row>
    <row r="15119" spans="2:3" x14ac:dyDescent="0.25">
      <c r="B15119" s="2"/>
      <c r="C15119" s="3"/>
    </row>
    <row r="15120" spans="2:3" x14ac:dyDescent="0.25">
      <c r="B15120" s="2"/>
      <c r="C15120" s="3"/>
    </row>
    <row r="15121" spans="2:3" x14ac:dyDescent="0.25">
      <c r="B15121" s="2"/>
      <c r="C15121" s="3"/>
    </row>
    <row r="15122" spans="2:3" x14ac:dyDescent="0.25">
      <c r="B15122" s="2"/>
      <c r="C15122" s="3"/>
    </row>
    <row r="15123" spans="2:3" x14ac:dyDescent="0.25">
      <c r="B15123" s="2"/>
      <c r="C15123" s="3"/>
    </row>
    <row r="15124" spans="2:3" x14ac:dyDescent="0.25">
      <c r="B15124" s="2"/>
      <c r="C15124" s="3"/>
    </row>
    <row r="15125" spans="2:3" x14ac:dyDescent="0.25">
      <c r="B15125" s="2"/>
      <c r="C15125" s="3"/>
    </row>
    <row r="15126" spans="2:3" x14ac:dyDescent="0.25">
      <c r="B15126" s="2"/>
      <c r="C15126" s="3"/>
    </row>
    <row r="15127" spans="2:3" x14ac:dyDescent="0.25">
      <c r="B15127" s="2"/>
      <c r="C15127" s="3"/>
    </row>
    <row r="15128" spans="2:3" x14ac:dyDescent="0.25">
      <c r="B15128" s="2"/>
      <c r="C15128" s="3"/>
    </row>
    <row r="15129" spans="2:3" x14ac:dyDescent="0.25">
      <c r="B15129" s="2"/>
      <c r="C15129" s="3"/>
    </row>
    <row r="15130" spans="2:3" x14ac:dyDescent="0.25">
      <c r="B15130" s="2"/>
      <c r="C15130" s="3"/>
    </row>
    <row r="15131" spans="2:3" x14ac:dyDescent="0.25">
      <c r="B15131" s="2"/>
      <c r="C15131" s="3"/>
    </row>
    <row r="15132" spans="2:3" x14ac:dyDescent="0.25">
      <c r="B15132" s="2"/>
      <c r="C15132" s="3"/>
    </row>
    <row r="15133" spans="2:3" x14ac:dyDescent="0.25">
      <c r="B15133" s="2"/>
      <c r="C15133" s="3"/>
    </row>
    <row r="15134" spans="2:3" x14ac:dyDescent="0.25">
      <c r="B15134" s="2"/>
      <c r="C15134" s="3"/>
    </row>
    <row r="15135" spans="2:3" x14ac:dyDescent="0.25">
      <c r="B15135" s="2"/>
      <c r="C15135" s="3"/>
    </row>
    <row r="15136" spans="2:3" x14ac:dyDescent="0.25">
      <c r="B15136" s="2"/>
      <c r="C15136" s="3"/>
    </row>
    <row r="15137" spans="2:3" x14ac:dyDescent="0.25">
      <c r="B15137" s="2"/>
      <c r="C15137" s="3"/>
    </row>
    <row r="15138" spans="2:3" x14ac:dyDescent="0.25">
      <c r="B15138" s="2"/>
      <c r="C15138" s="3"/>
    </row>
    <row r="15139" spans="2:3" x14ac:dyDescent="0.25">
      <c r="B15139" s="2"/>
      <c r="C15139" s="3"/>
    </row>
    <row r="15140" spans="2:3" x14ac:dyDescent="0.25">
      <c r="B15140" s="2"/>
      <c r="C15140" s="3"/>
    </row>
    <row r="15141" spans="2:3" x14ac:dyDescent="0.25">
      <c r="B15141" s="2"/>
      <c r="C15141" s="3"/>
    </row>
    <row r="15142" spans="2:3" x14ac:dyDescent="0.25">
      <c r="B15142" s="2"/>
      <c r="C15142" s="3"/>
    </row>
    <row r="15143" spans="2:3" x14ac:dyDescent="0.25">
      <c r="B15143" s="2"/>
      <c r="C15143" s="3"/>
    </row>
    <row r="15144" spans="2:3" x14ac:dyDescent="0.25">
      <c r="B15144" s="2"/>
      <c r="C15144" s="3"/>
    </row>
    <row r="15145" spans="2:3" x14ac:dyDescent="0.25">
      <c r="B15145" s="2"/>
      <c r="C15145" s="3"/>
    </row>
    <row r="15146" spans="2:3" x14ac:dyDescent="0.25">
      <c r="B15146" s="2"/>
      <c r="C15146" s="3"/>
    </row>
    <row r="15147" spans="2:3" x14ac:dyDescent="0.25">
      <c r="B15147" s="2"/>
      <c r="C15147" s="3"/>
    </row>
    <row r="15148" spans="2:3" x14ac:dyDescent="0.25">
      <c r="B15148" s="2"/>
      <c r="C15148" s="3"/>
    </row>
    <row r="15149" spans="2:3" x14ac:dyDescent="0.25">
      <c r="B15149" s="2"/>
      <c r="C15149" s="3"/>
    </row>
    <row r="15150" spans="2:3" x14ac:dyDescent="0.25">
      <c r="B15150" s="2"/>
      <c r="C15150" s="3"/>
    </row>
    <row r="15151" spans="2:3" x14ac:dyDescent="0.25">
      <c r="B15151" s="2"/>
      <c r="C15151" s="3"/>
    </row>
    <row r="15152" spans="2:3" x14ac:dyDescent="0.25">
      <c r="B15152" s="2"/>
      <c r="C15152" s="3"/>
    </row>
    <row r="15153" spans="2:3" x14ac:dyDescent="0.25">
      <c r="B15153" s="2"/>
      <c r="C15153" s="3"/>
    </row>
    <row r="15154" spans="2:3" x14ac:dyDescent="0.25">
      <c r="B15154" s="2"/>
      <c r="C15154" s="3"/>
    </row>
    <row r="15155" spans="2:3" x14ac:dyDescent="0.25">
      <c r="B15155" s="2"/>
      <c r="C15155" s="3"/>
    </row>
    <row r="15156" spans="2:3" x14ac:dyDescent="0.25">
      <c r="B15156" s="2"/>
      <c r="C15156" s="3"/>
    </row>
    <row r="15157" spans="2:3" x14ac:dyDescent="0.25">
      <c r="B15157" s="2"/>
      <c r="C15157" s="3"/>
    </row>
    <row r="15158" spans="2:3" x14ac:dyDescent="0.25">
      <c r="B15158" s="2"/>
      <c r="C15158" s="3"/>
    </row>
    <row r="15159" spans="2:3" x14ac:dyDescent="0.25">
      <c r="B15159" s="2"/>
      <c r="C15159" s="3"/>
    </row>
    <row r="15160" spans="2:3" x14ac:dyDescent="0.25">
      <c r="B15160" s="2"/>
      <c r="C15160" s="3"/>
    </row>
    <row r="15161" spans="2:3" x14ac:dyDescent="0.25">
      <c r="B15161" s="2"/>
      <c r="C15161" s="3"/>
    </row>
    <row r="15162" spans="2:3" x14ac:dyDescent="0.25">
      <c r="B15162" s="2"/>
      <c r="C15162" s="3"/>
    </row>
    <row r="15163" spans="2:3" x14ac:dyDescent="0.25">
      <c r="B15163" s="2"/>
      <c r="C15163" s="3"/>
    </row>
    <row r="15164" spans="2:3" x14ac:dyDescent="0.25">
      <c r="B15164" s="2"/>
      <c r="C15164" s="3"/>
    </row>
    <row r="15165" spans="2:3" x14ac:dyDescent="0.25">
      <c r="B15165" s="2"/>
      <c r="C15165" s="3"/>
    </row>
    <row r="15166" spans="2:3" x14ac:dyDescent="0.25">
      <c r="B15166" s="2"/>
      <c r="C15166" s="3"/>
    </row>
    <row r="15167" spans="2:3" x14ac:dyDescent="0.25">
      <c r="B15167" s="2"/>
      <c r="C15167" s="3"/>
    </row>
    <row r="15168" spans="2:3" x14ac:dyDescent="0.25">
      <c r="B15168" s="2"/>
      <c r="C15168" s="3"/>
    </row>
    <row r="15169" spans="2:3" x14ac:dyDescent="0.25">
      <c r="B15169" s="2"/>
      <c r="C15169" s="3"/>
    </row>
    <row r="15170" spans="2:3" x14ac:dyDescent="0.25">
      <c r="B15170" s="2"/>
      <c r="C15170" s="3"/>
    </row>
    <row r="15171" spans="2:3" x14ac:dyDescent="0.25">
      <c r="B15171" s="2"/>
      <c r="C15171" s="3"/>
    </row>
    <row r="15172" spans="2:3" x14ac:dyDescent="0.25">
      <c r="B15172" s="2"/>
      <c r="C15172" s="3"/>
    </row>
    <row r="15173" spans="2:3" x14ac:dyDescent="0.25">
      <c r="B15173" s="2"/>
      <c r="C15173" s="3"/>
    </row>
    <row r="15174" spans="2:3" x14ac:dyDescent="0.25">
      <c r="B15174" s="2"/>
      <c r="C15174" s="3"/>
    </row>
    <row r="15175" spans="2:3" x14ac:dyDescent="0.25">
      <c r="B15175" s="2"/>
      <c r="C15175" s="3"/>
    </row>
    <row r="15176" spans="2:3" x14ac:dyDescent="0.25">
      <c r="B15176" s="2"/>
      <c r="C15176" s="3"/>
    </row>
    <row r="15177" spans="2:3" x14ac:dyDescent="0.25">
      <c r="B15177" s="2"/>
      <c r="C15177" s="3"/>
    </row>
    <row r="15178" spans="2:3" x14ac:dyDescent="0.25">
      <c r="B15178" s="2"/>
      <c r="C15178" s="3"/>
    </row>
    <row r="15179" spans="2:3" x14ac:dyDescent="0.25">
      <c r="B15179" s="2"/>
      <c r="C15179" s="3"/>
    </row>
    <row r="15180" spans="2:3" x14ac:dyDescent="0.25">
      <c r="B15180" s="2"/>
      <c r="C15180" s="3"/>
    </row>
    <row r="15181" spans="2:3" x14ac:dyDescent="0.25">
      <c r="B15181" s="2"/>
      <c r="C15181" s="3"/>
    </row>
    <row r="15182" spans="2:3" x14ac:dyDescent="0.25">
      <c r="B15182" s="2"/>
      <c r="C15182" s="3"/>
    </row>
    <row r="15183" spans="2:3" x14ac:dyDescent="0.25">
      <c r="B15183" s="2"/>
      <c r="C15183" s="3"/>
    </row>
    <row r="15184" spans="2:3" x14ac:dyDescent="0.25">
      <c r="B15184" s="2"/>
      <c r="C15184" s="3"/>
    </row>
    <row r="15185" spans="2:3" x14ac:dyDescent="0.25">
      <c r="B15185" s="2"/>
      <c r="C15185" s="3"/>
    </row>
    <row r="15186" spans="2:3" x14ac:dyDescent="0.25">
      <c r="B15186" s="2"/>
      <c r="C15186" s="3"/>
    </row>
    <row r="15187" spans="2:3" x14ac:dyDescent="0.25">
      <c r="B15187" s="2"/>
      <c r="C15187" s="3"/>
    </row>
    <row r="15188" spans="2:3" x14ac:dyDescent="0.25">
      <c r="B15188" s="2"/>
      <c r="C15188" s="3"/>
    </row>
    <row r="15189" spans="2:3" x14ac:dyDescent="0.25">
      <c r="B15189" s="2"/>
      <c r="C15189" s="3"/>
    </row>
    <row r="15190" spans="2:3" x14ac:dyDescent="0.25">
      <c r="B15190" s="2"/>
      <c r="C15190" s="3"/>
    </row>
    <row r="15191" spans="2:3" x14ac:dyDescent="0.25">
      <c r="B15191" s="2"/>
      <c r="C15191" s="3"/>
    </row>
    <row r="15192" spans="2:3" x14ac:dyDescent="0.25">
      <c r="B15192" s="2"/>
      <c r="C15192" s="3"/>
    </row>
    <row r="15193" spans="2:3" x14ac:dyDescent="0.25">
      <c r="B15193" s="2"/>
      <c r="C15193" s="3"/>
    </row>
    <row r="15194" spans="2:3" x14ac:dyDescent="0.25">
      <c r="B15194" s="2"/>
      <c r="C15194" s="3"/>
    </row>
    <row r="15195" spans="2:3" x14ac:dyDescent="0.25">
      <c r="B15195" s="2"/>
      <c r="C15195" s="3"/>
    </row>
    <row r="15196" spans="2:3" x14ac:dyDescent="0.25">
      <c r="B15196" s="2"/>
      <c r="C15196" s="3"/>
    </row>
    <row r="15197" spans="2:3" x14ac:dyDescent="0.25">
      <c r="B15197" s="2"/>
      <c r="C15197" s="3"/>
    </row>
    <row r="15198" spans="2:3" x14ac:dyDescent="0.25">
      <c r="B15198" s="2"/>
      <c r="C15198" s="3"/>
    </row>
    <row r="15199" spans="2:3" x14ac:dyDescent="0.25">
      <c r="B15199" s="2"/>
      <c r="C15199" s="3"/>
    </row>
    <row r="15200" spans="2:3" x14ac:dyDescent="0.25">
      <c r="B15200" s="2"/>
      <c r="C15200" s="3"/>
    </row>
    <row r="15201" spans="2:3" x14ac:dyDescent="0.25">
      <c r="B15201" s="2"/>
      <c r="C15201" s="3"/>
    </row>
    <row r="15202" spans="2:3" x14ac:dyDescent="0.25">
      <c r="B15202" s="2"/>
      <c r="C15202" s="3"/>
    </row>
    <row r="15203" spans="2:3" x14ac:dyDescent="0.25">
      <c r="B15203" s="2"/>
      <c r="C15203" s="3"/>
    </row>
    <row r="15204" spans="2:3" x14ac:dyDescent="0.25">
      <c r="B15204" s="2"/>
      <c r="C15204" s="3"/>
    </row>
    <row r="15205" spans="2:3" x14ac:dyDescent="0.25">
      <c r="B15205" s="2"/>
      <c r="C15205" s="3"/>
    </row>
    <row r="15206" spans="2:3" x14ac:dyDescent="0.25">
      <c r="B15206" s="2"/>
      <c r="C15206" s="3"/>
    </row>
    <row r="15207" spans="2:3" x14ac:dyDescent="0.25">
      <c r="B15207" s="2"/>
      <c r="C15207" s="3"/>
    </row>
    <row r="15208" spans="2:3" x14ac:dyDescent="0.25">
      <c r="B15208" s="2"/>
      <c r="C15208" s="3"/>
    </row>
    <row r="15209" spans="2:3" x14ac:dyDescent="0.25">
      <c r="B15209" s="2"/>
      <c r="C15209" s="3"/>
    </row>
    <row r="15210" spans="2:3" x14ac:dyDescent="0.25">
      <c r="B15210" s="2"/>
      <c r="C15210" s="3"/>
    </row>
    <row r="15211" spans="2:3" x14ac:dyDescent="0.25">
      <c r="B15211" s="2"/>
      <c r="C15211" s="3"/>
    </row>
    <row r="15212" spans="2:3" x14ac:dyDescent="0.25">
      <c r="B15212" s="2"/>
      <c r="C15212" s="3"/>
    </row>
    <row r="15213" spans="2:3" x14ac:dyDescent="0.25">
      <c r="B15213" s="2"/>
      <c r="C15213" s="3"/>
    </row>
    <row r="15214" spans="2:3" x14ac:dyDescent="0.25">
      <c r="B15214" s="2"/>
      <c r="C15214" s="3"/>
    </row>
    <row r="15215" spans="2:3" x14ac:dyDescent="0.25">
      <c r="B15215" s="2"/>
      <c r="C15215" s="3"/>
    </row>
    <row r="15216" spans="2:3" x14ac:dyDescent="0.25">
      <c r="B15216" s="2"/>
      <c r="C15216" s="3"/>
    </row>
    <row r="15217" spans="2:3" x14ac:dyDescent="0.25">
      <c r="B15217" s="2"/>
      <c r="C15217" s="3"/>
    </row>
    <row r="15218" spans="2:3" x14ac:dyDescent="0.25">
      <c r="B15218" s="2"/>
      <c r="C15218" s="3"/>
    </row>
    <row r="15219" spans="2:3" x14ac:dyDescent="0.25">
      <c r="B15219" s="2"/>
      <c r="C15219" s="3"/>
    </row>
    <row r="15220" spans="2:3" x14ac:dyDescent="0.25">
      <c r="B15220" s="2"/>
      <c r="C15220" s="3"/>
    </row>
    <row r="15221" spans="2:3" x14ac:dyDescent="0.25">
      <c r="B15221" s="2"/>
      <c r="C15221" s="3"/>
    </row>
    <row r="15222" spans="2:3" x14ac:dyDescent="0.25">
      <c r="B15222" s="2"/>
      <c r="C15222" s="3"/>
    </row>
    <row r="15223" spans="2:3" x14ac:dyDescent="0.25">
      <c r="B15223" s="2"/>
      <c r="C15223" s="3"/>
    </row>
    <row r="15224" spans="2:3" x14ac:dyDescent="0.25">
      <c r="B15224" s="2"/>
      <c r="C15224" s="3"/>
    </row>
    <row r="15225" spans="2:3" x14ac:dyDescent="0.25">
      <c r="B15225" s="2"/>
      <c r="C15225" s="3"/>
    </row>
    <row r="15226" spans="2:3" x14ac:dyDescent="0.25">
      <c r="B15226" s="2"/>
      <c r="C15226" s="3"/>
    </row>
    <row r="15227" spans="2:3" x14ac:dyDescent="0.25">
      <c r="B15227" s="2"/>
      <c r="C15227" s="3"/>
    </row>
    <row r="15228" spans="2:3" x14ac:dyDescent="0.25">
      <c r="B15228" s="2"/>
      <c r="C15228" s="3"/>
    </row>
    <row r="15229" spans="2:3" x14ac:dyDescent="0.25">
      <c r="B15229" s="2"/>
      <c r="C15229" s="3"/>
    </row>
    <row r="15230" spans="2:3" x14ac:dyDescent="0.25">
      <c r="B15230" s="2"/>
      <c r="C15230" s="3"/>
    </row>
    <row r="15231" spans="2:3" x14ac:dyDescent="0.25">
      <c r="B15231" s="2"/>
      <c r="C15231" s="3"/>
    </row>
    <row r="15232" spans="2:3" x14ac:dyDescent="0.25">
      <c r="B15232" s="2"/>
      <c r="C15232" s="3"/>
    </row>
    <row r="15233" spans="2:3" x14ac:dyDescent="0.25">
      <c r="B15233" s="2"/>
      <c r="C15233" s="3"/>
    </row>
    <row r="15234" spans="2:3" x14ac:dyDescent="0.25">
      <c r="B15234" s="2"/>
      <c r="C15234" s="3"/>
    </row>
    <row r="15235" spans="2:3" x14ac:dyDescent="0.25">
      <c r="B15235" s="2"/>
      <c r="C15235" s="3"/>
    </row>
    <row r="15236" spans="2:3" x14ac:dyDescent="0.25">
      <c r="B15236" s="2"/>
      <c r="C15236" s="3"/>
    </row>
    <row r="15237" spans="2:3" x14ac:dyDescent="0.25">
      <c r="B15237" s="2"/>
      <c r="C15237" s="3"/>
    </row>
    <row r="15238" spans="2:3" x14ac:dyDescent="0.25">
      <c r="B15238" s="2"/>
      <c r="C15238" s="3"/>
    </row>
    <row r="15239" spans="2:3" x14ac:dyDescent="0.25">
      <c r="B15239" s="2"/>
      <c r="C15239" s="3"/>
    </row>
    <row r="15240" spans="2:3" x14ac:dyDescent="0.25">
      <c r="B15240" s="2"/>
      <c r="C15240" s="3"/>
    </row>
    <row r="15241" spans="2:3" x14ac:dyDescent="0.25">
      <c r="B15241" s="2"/>
      <c r="C15241" s="3"/>
    </row>
    <row r="15242" spans="2:3" x14ac:dyDescent="0.25">
      <c r="B15242" s="2"/>
      <c r="C15242" s="3"/>
    </row>
    <row r="15243" spans="2:3" x14ac:dyDescent="0.25">
      <c r="B15243" s="2"/>
      <c r="C15243" s="3"/>
    </row>
    <row r="15244" spans="2:3" x14ac:dyDescent="0.25">
      <c r="B15244" s="2"/>
      <c r="C15244" s="3"/>
    </row>
    <row r="15245" spans="2:3" x14ac:dyDescent="0.25">
      <c r="B15245" s="2"/>
      <c r="C15245" s="3"/>
    </row>
    <row r="15246" spans="2:3" x14ac:dyDescent="0.25">
      <c r="B15246" s="2"/>
      <c r="C15246" s="3"/>
    </row>
    <row r="15247" spans="2:3" x14ac:dyDescent="0.25">
      <c r="B15247" s="2"/>
      <c r="C15247" s="3"/>
    </row>
    <row r="15248" spans="2:3" x14ac:dyDescent="0.25">
      <c r="B15248" s="2"/>
      <c r="C15248" s="3"/>
    </row>
    <row r="15249" spans="2:3" x14ac:dyDescent="0.25">
      <c r="B15249" s="2"/>
      <c r="C15249" s="3"/>
    </row>
    <row r="15250" spans="2:3" x14ac:dyDescent="0.25">
      <c r="B15250" s="2"/>
      <c r="C15250" s="3"/>
    </row>
    <row r="15251" spans="2:3" x14ac:dyDescent="0.25">
      <c r="B15251" s="2"/>
      <c r="C15251" s="3"/>
    </row>
    <row r="15252" spans="2:3" x14ac:dyDescent="0.25">
      <c r="B15252" s="2"/>
      <c r="C15252" s="3"/>
    </row>
    <row r="15253" spans="2:3" x14ac:dyDescent="0.25">
      <c r="B15253" s="2"/>
      <c r="C15253" s="3"/>
    </row>
    <row r="15254" spans="2:3" x14ac:dyDescent="0.25">
      <c r="B15254" s="2"/>
      <c r="C15254" s="3"/>
    </row>
    <row r="15255" spans="2:3" x14ac:dyDescent="0.25">
      <c r="B15255" s="2"/>
      <c r="C15255" s="3"/>
    </row>
    <row r="15256" spans="2:3" x14ac:dyDescent="0.25">
      <c r="B15256" s="2"/>
      <c r="C15256" s="3"/>
    </row>
    <row r="15257" spans="2:3" x14ac:dyDescent="0.25">
      <c r="B15257" s="2"/>
      <c r="C15257" s="3"/>
    </row>
    <row r="15258" spans="2:3" x14ac:dyDescent="0.25">
      <c r="B15258" s="2"/>
      <c r="C15258" s="3"/>
    </row>
    <row r="15259" spans="2:3" x14ac:dyDescent="0.25">
      <c r="B15259" s="2"/>
      <c r="C15259" s="3"/>
    </row>
    <row r="15260" spans="2:3" x14ac:dyDescent="0.25">
      <c r="B15260" s="2"/>
      <c r="C15260" s="3"/>
    </row>
    <row r="15261" spans="2:3" x14ac:dyDescent="0.25">
      <c r="B15261" s="2"/>
      <c r="C15261" s="3"/>
    </row>
    <row r="15262" spans="2:3" x14ac:dyDescent="0.25">
      <c r="B15262" s="2"/>
      <c r="C15262" s="3"/>
    </row>
    <row r="15263" spans="2:3" x14ac:dyDescent="0.25">
      <c r="B15263" s="2"/>
      <c r="C15263" s="3"/>
    </row>
    <row r="15264" spans="2:3" x14ac:dyDescent="0.25">
      <c r="B15264" s="2"/>
      <c r="C15264" s="3"/>
    </row>
    <row r="15265" spans="2:3" x14ac:dyDescent="0.25">
      <c r="B15265" s="2"/>
      <c r="C15265" s="3"/>
    </row>
    <row r="15266" spans="2:3" x14ac:dyDescent="0.25">
      <c r="B15266" s="2"/>
      <c r="C15266" s="3"/>
    </row>
    <row r="15267" spans="2:3" x14ac:dyDescent="0.25">
      <c r="B15267" s="2"/>
      <c r="C15267" s="3"/>
    </row>
    <row r="15268" spans="2:3" x14ac:dyDescent="0.25">
      <c r="B15268" s="2"/>
      <c r="C15268" s="3"/>
    </row>
    <row r="15269" spans="2:3" x14ac:dyDescent="0.25">
      <c r="B15269" s="2"/>
      <c r="C15269" s="3"/>
    </row>
    <row r="15270" spans="2:3" x14ac:dyDescent="0.25">
      <c r="B15270" s="2"/>
      <c r="C15270" s="3"/>
    </row>
    <row r="15271" spans="2:3" x14ac:dyDescent="0.25">
      <c r="B15271" s="2"/>
      <c r="C15271" s="3"/>
    </row>
    <row r="15272" spans="2:3" x14ac:dyDescent="0.25">
      <c r="B15272" s="2"/>
      <c r="C15272" s="3"/>
    </row>
    <row r="15273" spans="2:3" x14ac:dyDescent="0.25">
      <c r="B15273" s="2"/>
      <c r="C15273" s="3"/>
    </row>
    <row r="15274" spans="2:3" x14ac:dyDescent="0.25">
      <c r="B15274" s="2"/>
      <c r="C15274" s="3"/>
    </row>
    <row r="15275" spans="2:3" x14ac:dyDescent="0.25">
      <c r="B15275" s="2"/>
      <c r="C15275" s="3"/>
    </row>
    <row r="15276" spans="2:3" x14ac:dyDescent="0.25">
      <c r="B15276" s="2"/>
      <c r="C15276" s="3"/>
    </row>
    <row r="15277" spans="2:3" x14ac:dyDescent="0.25">
      <c r="B15277" s="2"/>
      <c r="C15277" s="3"/>
    </row>
    <row r="15278" spans="2:3" x14ac:dyDescent="0.25">
      <c r="B15278" s="2"/>
      <c r="C15278" s="3"/>
    </row>
    <row r="15279" spans="2:3" x14ac:dyDescent="0.25">
      <c r="B15279" s="2"/>
      <c r="C15279" s="3"/>
    </row>
    <row r="15280" spans="2:3" x14ac:dyDescent="0.25">
      <c r="B15280" s="2"/>
      <c r="C15280" s="3"/>
    </row>
    <row r="15281" spans="2:3" x14ac:dyDescent="0.25">
      <c r="B15281" s="2"/>
      <c r="C15281" s="3"/>
    </row>
    <row r="15282" spans="2:3" x14ac:dyDescent="0.25">
      <c r="B15282" s="2"/>
      <c r="C15282" s="3"/>
    </row>
    <row r="15283" spans="2:3" x14ac:dyDescent="0.25">
      <c r="B15283" s="2"/>
      <c r="C15283" s="3"/>
    </row>
    <row r="15284" spans="2:3" x14ac:dyDescent="0.25">
      <c r="B15284" s="2"/>
      <c r="C15284" s="3"/>
    </row>
    <row r="15285" spans="2:3" x14ac:dyDescent="0.25">
      <c r="B15285" s="2"/>
      <c r="C15285" s="3"/>
    </row>
    <row r="15286" spans="2:3" x14ac:dyDescent="0.25">
      <c r="B15286" s="2"/>
      <c r="C15286" s="3"/>
    </row>
    <row r="15287" spans="2:3" x14ac:dyDescent="0.25">
      <c r="B15287" s="2"/>
      <c r="C15287" s="3"/>
    </row>
    <row r="15288" spans="2:3" x14ac:dyDescent="0.25">
      <c r="B15288" s="2"/>
      <c r="C15288" s="3"/>
    </row>
    <row r="15289" spans="2:3" x14ac:dyDescent="0.25">
      <c r="B15289" s="2"/>
      <c r="C15289" s="3"/>
    </row>
    <row r="15290" spans="2:3" x14ac:dyDescent="0.25">
      <c r="B15290" s="2"/>
      <c r="C15290" s="3"/>
    </row>
    <row r="15291" spans="2:3" x14ac:dyDescent="0.25">
      <c r="B15291" s="2"/>
      <c r="C15291" s="3"/>
    </row>
    <row r="15292" spans="2:3" x14ac:dyDescent="0.25">
      <c r="B15292" s="2"/>
      <c r="C15292" s="3"/>
    </row>
    <row r="15293" spans="2:3" x14ac:dyDescent="0.25">
      <c r="B15293" s="2"/>
      <c r="C15293" s="3"/>
    </row>
    <row r="15294" spans="2:3" x14ac:dyDescent="0.25">
      <c r="B15294" s="2"/>
      <c r="C15294" s="3"/>
    </row>
    <row r="15295" spans="2:3" x14ac:dyDescent="0.25">
      <c r="B15295" s="2"/>
      <c r="C15295" s="3"/>
    </row>
    <row r="15296" spans="2:3" x14ac:dyDescent="0.25">
      <c r="B15296" s="2"/>
      <c r="C15296" s="3"/>
    </row>
    <row r="15297" spans="2:3" x14ac:dyDescent="0.25">
      <c r="B15297" s="2"/>
      <c r="C15297" s="3"/>
    </row>
    <row r="15298" spans="2:3" x14ac:dyDescent="0.25">
      <c r="B15298" s="2"/>
      <c r="C15298" s="3"/>
    </row>
    <row r="15299" spans="2:3" x14ac:dyDescent="0.25">
      <c r="B15299" s="2"/>
      <c r="C15299" s="3"/>
    </row>
    <row r="15300" spans="2:3" x14ac:dyDescent="0.25">
      <c r="B15300" s="2"/>
      <c r="C15300" s="3"/>
    </row>
    <row r="15301" spans="2:3" x14ac:dyDescent="0.25">
      <c r="B15301" s="2"/>
      <c r="C15301" s="3"/>
    </row>
    <row r="15302" spans="2:3" x14ac:dyDescent="0.25">
      <c r="B15302" s="2"/>
      <c r="C15302" s="3"/>
    </row>
    <row r="15303" spans="2:3" x14ac:dyDescent="0.25">
      <c r="B15303" s="2"/>
      <c r="C15303" s="3"/>
    </row>
    <row r="15304" spans="2:3" x14ac:dyDescent="0.25">
      <c r="B15304" s="2"/>
      <c r="C15304" s="3"/>
    </row>
    <row r="15305" spans="2:3" x14ac:dyDescent="0.25">
      <c r="B15305" s="2"/>
      <c r="C15305" s="3"/>
    </row>
    <row r="15306" spans="2:3" x14ac:dyDescent="0.25">
      <c r="B15306" s="2"/>
      <c r="C15306" s="3"/>
    </row>
    <row r="15307" spans="2:3" x14ac:dyDescent="0.25">
      <c r="B15307" s="2"/>
      <c r="C15307" s="3"/>
    </row>
    <row r="15308" spans="2:3" x14ac:dyDescent="0.25">
      <c r="B15308" s="2"/>
      <c r="C15308" s="3"/>
    </row>
    <row r="15309" spans="2:3" x14ac:dyDescent="0.25">
      <c r="B15309" s="2"/>
      <c r="C15309" s="3"/>
    </row>
    <row r="15310" spans="2:3" x14ac:dyDescent="0.25">
      <c r="B15310" s="2"/>
      <c r="C15310" s="3"/>
    </row>
    <row r="15311" spans="2:3" x14ac:dyDescent="0.25">
      <c r="B15311" s="2"/>
      <c r="C15311" s="3"/>
    </row>
    <row r="15312" spans="2:3" x14ac:dyDescent="0.25">
      <c r="B15312" s="2"/>
      <c r="C15312" s="3"/>
    </row>
    <row r="15313" spans="2:3" x14ac:dyDescent="0.25">
      <c r="B15313" s="2"/>
      <c r="C15313" s="3"/>
    </row>
    <row r="15314" spans="2:3" x14ac:dyDescent="0.25">
      <c r="B15314" s="2"/>
      <c r="C15314" s="3"/>
    </row>
    <row r="15315" spans="2:3" x14ac:dyDescent="0.25">
      <c r="B15315" s="2"/>
      <c r="C15315" s="3"/>
    </row>
    <row r="15316" spans="2:3" x14ac:dyDescent="0.25">
      <c r="B15316" s="2"/>
      <c r="C15316" s="3"/>
    </row>
  </sheetData>
  <autoFilter ref="A1:AB3138" xr:uid="{A7A142EF-C5A1-46C9-9B84-184BC737E794}"/>
  <conditionalFormatting sqref="R2:R15316">
    <cfRule type="containsText" dxfId="141" priority="3" operator="containsText" text="Sell">
      <formula>NOT(ISERROR(SEARCH("Sell",R2)))</formula>
    </cfRule>
    <cfRule type="containsText" dxfId="140" priority="4" operator="containsText" text="Buy">
      <formula>NOT(ISERROR(SEARCH("Buy",R2)))</formula>
    </cfRule>
  </conditionalFormatting>
  <conditionalFormatting sqref="S2:S15316">
    <cfRule type="containsText" dxfId="139" priority="1" operator="containsText" text="Sell">
      <formula>NOT(ISERROR(SEARCH("Sell",S2)))</formula>
    </cfRule>
    <cfRule type="containsText" dxfId="138" priority="2" operator="containsText" text="Buy">
      <formula>NOT(ISERROR(SEARCH("Buy",S2)))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908F-6E2D-440C-AD96-C47D1B8E29FF}">
  <sheetPr>
    <tabColor theme="1"/>
  </sheetPr>
  <dimension ref="A1"/>
  <sheetViews>
    <sheetView workbookViewId="0">
      <selection activeCell="H14" sqref="H14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812C2-DA09-4888-B0CE-D91CD76F5E4C}">
  <sheetPr>
    <tabColor theme="9"/>
  </sheetPr>
  <dimension ref="A1:AC150"/>
  <sheetViews>
    <sheetView showGridLines="0" tabSelected="1" workbookViewId="0"/>
  </sheetViews>
  <sheetFormatPr defaultRowHeight="15" x14ac:dyDescent="0.25"/>
  <cols>
    <col min="1" max="1" width="6.5703125" bestFit="1" customWidth="1"/>
    <col min="2" max="2" width="8.140625" style="46" bestFit="1" customWidth="1"/>
    <col min="3" max="3" width="7.7109375" bestFit="1" customWidth="1"/>
    <col min="4" max="4" width="7.42578125" bestFit="1" customWidth="1"/>
    <col min="5" max="5" width="6.5703125" bestFit="1" customWidth="1"/>
    <col min="6" max="7" width="7.42578125" bestFit="1" customWidth="1"/>
    <col min="8" max="8" width="8.85546875" customWidth="1"/>
    <col min="9" max="9" width="8.5703125" customWidth="1"/>
    <col min="11" max="11" width="13" customWidth="1"/>
    <col min="13" max="13" width="26.7109375" customWidth="1"/>
    <col min="14" max="14" width="8.7109375" customWidth="1"/>
    <col min="15" max="15" width="26.7109375" customWidth="1"/>
    <col min="16" max="16" width="8.7109375" customWidth="1"/>
    <col min="18" max="18" width="24.140625" bestFit="1" customWidth="1"/>
    <col min="19" max="20" width="14.28515625" bestFit="1" customWidth="1"/>
    <col min="21" max="24" width="14.28515625" customWidth="1"/>
    <col min="26" max="26" width="26.5703125" bestFit="1" customWidth="1"/>
    <col min="27" max="29" width="11.85546875" customWidth="1"/>
  </cols>
  <sheetData>
    <row r="1" spans="1:29" x14ac:dyDescent="0.25">
      <c r="A1" s="48" t="s">
        <v>15391</v>
      </c>
    </row>
    <row r="2" spans="1:29" ht="30" customHeight="1" thickBot="1" x14ac:dyDescent="0.3">
      <c r="A2" s="51" t="s">
        <v>15382</v>
      </c>
      <c r="B2" s="52" t="s">
        <v>0</v>
      </c>
      <c r="C2" s="51" t="s">
        <v>1</v>
      </c>
      <c r="D2" s="51" t="s">
        <v>15383</v>
      </c>
      <c r="E2" s="51" t="s">
        <v>15384</v>
      </c>
      <c r="F2" s="51" t="s">
        <v>15385</v>
      </c>
      <c r="G2" s="51" t="s">
        <v>15386</v>
      </c>
      <c r="H2" s="51" t="s">
        <v>15387</v>
      </c>
      <c r="I2" s="51" t="s">
        <v>15336</v>
      </c>
      <c r="J2" s="51" t="s">
        <v>15388</v>
      </c>
      <c r="K2" s="49" t="s">
        <v>15392</v>
      </c>
      <c r="M2" t="s">
        <v>15393</v>
      </c>
      <c r="R2" t="s">
        <v>15403</v>
      </c>
      <c r="V2" t="s">
        <v>15404</v>
      </c>
      <c r="Z2" t="s">
        <v>15402</v>
      </c>
    </row>
    <row r="3" spans="1:29" ht="15.75" thickBot="1" x14ac:dyDescent="0.3">
      <c r="A3" s="54">
        <v>1</v>
      </c>
      <c r="B3" s="14">
        <v>39913</v>
      </c>
      <c r="C3" s="15">
        <v>0</v>
      </c>
      <c r="D3" s="16">
        <v>1.3184499999999999</v>
      </c>
      <c r="E3" s="17" t="s">
        <v>15353</v>
      </c>
      <c r="F3" s="16">
        <v>1.3178300000000001</v>
      </c>
      <c r="G3" s="16">
        <v>1.31907</v>
      </c>
      <c r="H3" s="18">
        <v>5000</v>
      </c>
      <c r="I3" s="18"/>
      <c r="J3" s="18">
        <v>10000</v>
      </c>
      <c r="K3" s="19" t="s">
        <v>15393</v>
      </c>
      <c r="M3" s="20" t="s">
        <v>15389</v>
      </c>
      <c r="N3" s="21" t="s">
        <v>15390</v>
      </c>
      <c r="O3" s="22" t="s">
        <v>15389</v>
      </c>
      <c r="P3" s="21" t="s">
        <v>15390</v>
      </c>
      <c r="R3" s="23" t="s">
        <v>15389</v>
      </c>
      <c r="S3" s="24" t="s">
        <v>15380</v>
      </c>
      <c r="T3" s="25" t="s">
        <v>15381</v>
      </c>
      <c r="U3" s="68"/>
      <c r="V3" s="23" t="s">
        <v>15389</v>
      </c>
      <c r="W3" s="24" t="s">
        <v>15380</v>
      </c>
      <c r="X3" s="25" t="s">
        <v>15381</v>
      </c>
      <c r="Z3" s="64" t="s">
        <v>15389</v>
      </c>
      <c r="AA3" s="65" t="s">
        <v>15400</v>
      </c>
      <c r="AB3" s="65" t="s">
        <v>15401</v>
      </c>
      <c r="AC3" s="66" t="s">
        <v>15360</v>
      </c>
    </row>
    <row r="4" spans="1:29" ht="15.75" thickBot="1" x14ac:dyDescent="0.3">
      <c r="A4" s="55"/>
      <c r="B4" s="27">
        <v>40142</v>
      </c>
      <c r="C4" s="28">
        <v>0</v>
      </c>
      <c r="D4" s="29">
        <v>1.5125200000000001</v>
      </c>
      <c r="E4" s="30" t="s">
        <v>15356</v>
      </c>
      <c r="F4" s="29">
        <v>1.5121599999999999</v>
      </c>
      <c r="G4" s="29">
        <v>1.51288</v>
      </c>
      <c r="H4" s="31">
        <v>5700</v>
      </c>
      <c r="I4" s="31">
        <v>700</v>
      </c>
      <c r="J4" s="31">
        <v>10700</v>
      </c>
      <c r="K4" s="32" t="s">
        <v>15393</v>
      </c>
      <c r="M4" s="33" t="s">
        <v>15363</v>
      </c>
      <c r="N4" s="19">
        <v>2207.8286133888305</v>
      </c>
      <c r="O4" s="33" t="s">
        <v>15372</v>
      </c>
      <c r="P4" s="34">
        <v>0.4375</v>
      </c>
      <c r="R4" s="33" t="s">
        <v>15363</v>
      </c>
      <c r="S4" s="18">
        <v>1214.8613972059466</v>
      </c>
      <c r="T4" s="19">
        <v>992.96721618288393</v>
      </c>
      <c r="U4" s="50"/>
      <c r="V4" s="33" t="s">
        <v>15363</v>
      </c>
      <c r="W4" s="18">
        <v>1572.7101096798706</v>
      </c>
      <c r="X4" s="19">
        <v>1232.8481397209375</v>
      </c>
      <c r="Z4" s="70" t="s">
        <v>15363</v>
      </c>
      <c r="AA4" s="71">
        <v>2207.8286133888305</v>
      </c>
      <c r="AB4" s="19">
        <v>597.72963601197762</v>
      </c>
      <c r="AC4" s="72">
        <v>2805.5582494008081</v>
      </c>
    </row>
    <row r="5" spans="1:29" x14ac:dyDescent="0.25">
      <c r="A5" s="54">
        <v>2</v>
      </c>
      <c r="B5" s="14">
        <v>40189</v>
      </c>
      <c r="C5" s="15">
        <v>0</v>
      </c>
      <c r="D5" s="16">
        <v>1.4506300000000001</v>
      </c>
      <c r="E5" s="17" t="s">
        <v>15355</v>
      </c>
      <c r="F5" s="16">
        <v>1.4503299999999999</v>
      </c>
      <c r="G5" s="16">
        <v>1.4509300000000001</v>
      </c>
      <c r="H5" s="18">
        <v>5000</v>
      </c>
      <c r="I5" s="18"/>
      <c r="J5" s="18">
        <v>10700</v>
      </c>
      <c r="K5" s="19" t="s">
        <v>15393</v>
      </c>
      <c r="M5" s="35" t="s">
        <v>15364</v>
      </c>
      <c r="N5" s="36">
        <v>-1179.9099086424987</v>
      </c>
      <c r="O5" s="35" t="s">
        <v>15373</v>
      </c>
      <c r="P5" s="36">
        <v>0.4900410337981167</v>
      </c>
      <c r="R5" s="35" t="s">
        <v>15364</v>
      </c>
      <c r="S5" s="37">
        <v>-539.8105942193788</v>
      </c>
      <c r="T5" s="36">
        <v>-640.09931442311984</v>
      </c>
      <c r="U5" s="50"/>
      <c r="V5" s="35" t="s">
        <v>15364</v>
      </c>
      <c r="W5" s="37">
        <v>-756.32846662271641</v>
      </c>
      <c r="X5" s="36">
        <v>-710.01969587332735</v>
      </c>
      <c r="Z5" s="70" t="s">
        <v>15364</v>
      </c>
      <c r="AA5" s="73">
        <v>-1179.9099086424987</v>
      </c>
      <c r="AB5" s="36">
        <v>-286.43825385354518</v>
      </c>
      <c r="AC5" s="72">
        <v>-1466.3481624960439</v>
      </c>
    </row>
    <row r="6" spans="1:29" ht="15.75" thickBot="1" x14ac:dyDescent="0.3">
      <c r="A6" s="55"/>
      <c r="B6" s="27">
        <v>40312</v>
      </c>
      <c r="C6" s="28">
        <v>0</v>
      </c>
      <c r="D6" s="29">
        <v>1.23583</v>
      </c>
      <c r="E6" s="30" t="s">
        <v>15356</v>
      </c>
      <c r="F6" s="29">
        <v>1.23454</v>
      </c>
      <c r="G6" s="29">
        <v>1.23712</v>
      </c>
      <c r="H6" s="31">
        <v>5700</v>
      </c>
      <c r="I6" s="31">
        <v>700</v>
      </c>
      <c r="J6" s="31">
        <v>11400</v>
      </c>
      <c r="K6" s="32" t="s">
        <v>15393</v>
      </c>
      <c r="M6" s="35" t="s">
        <v>15365</v>
      </c>
      <c r="N6" s="36">
        <v>1027.9187047463317</v>
      </c>
      <c r="O6" s="35" t="s">
        <v>15374</v>
      </c>
      <c r="P6" s="36">
        <v>315.40408762697581</v>
      </c>
      <c r="R6" s="35" t="s">
        <v>15365</v>
      </c>
      <c r="S6" s="37">
        <v>675.05080298656776</v>
      </c>
      <c r="T6" s="36">
        <v>352.8679017597641</v>
      </c>
      <c r="U6" s="50"/>
      <c r="V6" s="35" t="s">
        <v>15365</v>
      </c>
      <c r="W6" s="37">
        <v>816.38164305715418</v>
      </c>
      <c r="X6" s="36">
        <v>522.82844384761017</v>
      </c>
      <c r="Z6" s="70" t="s">
        <v>15365</v>
      </c>
      <c r="AA6" s="73">
        <v>1027.9187047463317</v>
      </c>
      <c r="AB6" s="36">
        <v>311.29138215843244</v>
      </c>
      <c r="AC6" s="72">
        <v>1339.2100869047642</v>
      </c>
    </row>
    <row r="7" spans="1:29" x14ac:dyDescent="0.25">
      <c r="A7" s="54">
        <v>3</v>
      </c>
      <c r="B7" s="14">
        <v>40345</v>
      </c>
      <c r="C7" s="15">
        <v>0</v>
      </c>
      <c r="D7" s="16">
        <v>1.2297899999999999</v>
      </c>
      <c r="E7" s="17" t="s">
        <v>15355</v>
      </c>
      <c r="F7" s="16">
        <v>1.2291000000000001</v>
      </c>
      <c r="G7" s="16">
        <v>1.23048</v>
      </c>
      <c r="H7" s="18">
        <v>5000</v>
      </c>
      <c r="I7" s="18"/>
      <c r="J7" s="18">
        <v>11400</v>
      </c>
      <c r="K7" s="19" t="s">
        <v>15393</v>
      </c>
      <c r="M7" s="35" t="s">
        <v>15366</v>
      </c>
      <c r="N7" s="38">
        <v>7</v>
      </c>
      <c r="O7" s="35" t="s">
        <v>15375</v>
      </c>
      <c r="P7" s="36">
        <v>-131.10110096027765</v>
      </c>
      <c r="R7" s="35" t="s">
        <v>15366</v>
      </c>
      <c r="S7" s="39">
        <v>4</v>
      </c>
      <c r="T7" s="38">
        <v>3</v>
      </c>
      <c r="U7" s="68"/>
      <c r="V7" s="35" t="s">
        <v>15366</v>
      </c>
      <c r="W7" s="39">
        <v>6</v>
      </c>
      <c r="X7" s="38">
        <v>5</v>
      </c>
      <c r="Z7" s="70" t="s">
        <v>15366</v>
      </c>
      <c r="AA7" s="74">
        <v>7</v>
      </c>
      <c r="AB7" s="38">
        <v>4</v>
      </c>
      <c r="AC7" s="75">
        <v>11</v>
      </c>
    </row>
    <row r="8" spans="1:29" ht="15.75" thickBot="1" x14ac:dyDescent="0.3">
      <c r="A8" s="55"/>
      <c r="B8" s="27">
        <v>40374</v>
      </c>
      <c r="C8" s="28">
        <v>0</v>
      </c>
      <c r="D8" s="29">
        <v>1.29175</v>
      </c>
      <c r="E8" s="30" t="s">
        <v>15357</v>
      </c>
      <c r="F8" s="29">
        <v>1.2912300000000001</v>
      </c>
      <c r="G8" s="29">
        <v>1.29227</v>
      </c>
      <c r="H8" s="31">
        <v>4800</v>
      </c>
      <c r="I8" s="31">
        <v>-200</v>
      </c>
      <c r="J8" s="31">
        <v>11200</v>
      </c>
      <c r="K8" s="32" t="s">
        <v>15393</v>
      </c>
      <c r="M8" s="35" t="s">
        <v>15367</v>
      </c>
      <c r="N8" s="38">
        <v>9</v>
      </c>
      <c r="O8" s="35" t="s">
        <v>15376</v>
      </c>
      <c r="P8" s="36">
        <v>700</v>
      </c>
      <c r="R8" s="35" t="s">
        <v>15367</v>
      </c>
      <c r="S8" s="39">
        <v>5</v>
      </c>
      <c r="T8" s="38">
        <v>4</v>
      </c>
      <c r="U8" s="68"/>
      <c r="V8" s="35" t="s">
        <v>15367</v>
      </c>
      <c r="W8" s="39">
        <v>7</v>
      </c>
      <c r="X8" s="38">
        <v>5</v>
      </c>
      <c r="Z8" s="70" t="s">
        <v>15367</v>
      </c>
      <c r="AA8" s="74">
        <v>9</v>
      </c>
      <c r="AB8" s="38">
        <v>3</v>
      </c>
      <c r="AC8" s="75">
        <v>12</v>
      </c>
    </row>
    <row r="9" spans="1:29" x14ac:dyDescent="0.25">
      <c r="A9" s="54">
        <v>4</v>
      </c>
      <c r="B9" s="14">
        <v>40402</v>
      </c>
      <c r="C9" s="15">
        <v>0</v>
      </c>
      <c r="D9" s="16">
        <v>1.28406</v>
      </c>
      <c r="E9" s="17" t="s">
        <v>15353</v>
      </c>
      <c r="F9" s="16">
        <v>1.28335</v>
      </c>
      <c r="G9" s="16">
        <v>1.28477</v>
      </c>
      <c r="H9" s="18">
        <v>5000</v>
      </c>
      <c r="I9" s="18"/>
      <c r="J9" s="18">
        <v>11200</v>
      </c>
      <c r="K9" s="19" t="s">
        <v>15393</v>
      </c>
      <c r="M9" s="35" t="s">
        <v>15368</v>
      </c>
      <c r="N9" s="38">
        <v>3</v>
      </c>
      <c r="O9" s="35" t="s">
        <v>15377</v>
      </c>
      <c r="P9" s="36">
        <v>-200</v>
      </c>
      <c r="R9" s="35" t="s">
        <v>15368</v>
      </c>
      <c r="S9" s="39">
        <v>1</v>
      </c>
      <c r="T9" s="38">
        <v>2</v>
      </c>
      <c r="U9" s="68"/>
      <c r="V9" s="35" t="s">
        <v>15368</v>
      </c>
      <c r="W9" s="39">
        <v>1</v>
      </c>
      <c r="X9" s="38">
        <v>2</v>
      </c>
      <c r="Z9" s="70" t="s">
        <v>15368</v>
      </c>
      <c r="AA9" s="74">
        <v>3</v>
      </c>
      <c r="AB9" s="38">
        <v>0</v>
      </c>
      <c r="AC9" s="75">
        <v>3</v>
      </c>
    </row>
    <row r="10" spans="1:29" ht="15.75" thickBot="1" x14ac:dyDescent="0.3">
      <c r="A10" s="55"/>
      <c r="B10" s="27">
        <v>40421</v>
      </c>
      <c r="C10" s="28">
        <v>0</v>
      </c>
      <c r="D10" s="29">
        <v>1.26722</v>
      </c>
      <c r="E10" s="30" t="s">
        <v>15355</v>
      </c>
      <c r="F10" s="29">
        <v>1.26694</v>
      </c>
      <c r="G10" s="29">
        <v>1.2675000000000001</v>
      </c>
      <c r="H10" s="31">
        <v>4930.6101481198966</v>
      </c>
      <c r="I10" s="31">
        <v>-69.389851880103379</v>
      </c>
      <c r="J10" s="31">
        <v>11130.610148119897</v>
      </c>
      <c r="K10" s="32" t="s">
        <v>15393</v>
      </c>
      <c r="M10" s="35" t="s">
        <v>15370</v>
      </c>
      <c r="N10" s="40">
        <v>4</v>
      </c>
      <c r="O10" s="35" t="s">
        <v>15378</v>
      </c>
      <c r="P10" s="36">
        <v>-605.84206364534111</v>
      </c>
      <c r="R10" s="35" t="s">
        <v>15372</v>
      </c>
      <c r="S10" s="41">
        <v>0.44444444444444442</v>
      </c>
      <c r="T10" s="42">
        <v>0.42857142857142855</v>
      </c>
      <c r="U10" s="69"/>
      <c r="V10" s="35" t="s">
        <v>15372</v>
      </c>
      <c r="W10" s="41">
        <v>0.46153846153846156</v>
      </c>
      <c r="X10" s="42">
        <v>0.5</v>
      </c>
      <c r="Z10" s="70" t="s">
        <v>15369</v>
      </c>
      <c r="AA10" s="74">
        <v>2</v>
      </c>
      <c r="AB10" s="38">
        <v>0</v>
      </c>
      <c r="AC10" s="75">
        <v>2</v>
      </c>
    </row>
    <row r="11" spans="1:29" ht="15.75" thickBot="1" x14ac:dyDescent="0.3">
      <c r="A11" s="54">
        <v>5</v>
      </c>
      <c r="B11" s="14">
        <v>40492</v>
      </c>
      <c r="C11" s="15">
        <v>0</v>
      </c>
      <c r="D11" s="16">
        <v>1.3773500000000001</v>
      </c>
      <c r="E11" s="17" t="s">
        <v>15353</v>
      </c>
      <c r="F11" s="16">
        <v>1.3767</v>
      </c>
      <c r="G11" s="16">
        <v>1.3779999999999999</v>
      </c>
      <c r="H11" s="18">
        <v>5000</v>
      </c>
      <c r="I11" s="18"/>
      <c r="J11" s="18">
        <v>11130.610148119897</v>
      </c>
      <c r="K11" s="19" t="s">
        <v>15393</v>
      </c>
      <c r="M11" s="43" t="s">
        <v>15371</v>
      </c>
      <c r="N11" s="44">
        <v>4</v>
      </c>
      <c r="O11" s="43" t="s">
        <v>15379</v>
      </c>
      <c r="P11" s="45">
        <v>-6.0584206364534113E-2</v>
      </c>
      <c r="R11" s="35" t="s">
        <v>15373</v>
      </c>
      <c r="S11" s="37">
        <v>0.69474039208836857</v>
      </c>
      <c r="T11" s="36">
        <v>0.31501174343125715</v>
      </c>
      <c r="U11" s="50"/>
      <c r="V11" s="35" t="s">
        <v>15373</v>
      </c>
      <c r="W11" s="37">
        <v>0.58121588025801096</v>
      </c>
      <c r="X11" s="36">
        <v>0.36817883143687213</v>
      </c>
      <c r="Z11" s="70" t="s">
        <v>15370</v>
      </c>
      <c r="AA11" s="35">
        <v>4</v>
      </c>
      <c r="AB11" s="40">
        <v>2</v>
      </c>
      <c r="AC11" s="76">
        <v>4</v>
      </c>
    </row>
    <row r="12" spans="1:29" ht="15.75" thickBot="1" x14ac:dyDescent="0.3">
      <c r="A12" s="55"/>
      <c r="B12" s="27">
        <v>40510</v>
      </c>
      <c r="C12" s="28">
        <v>0</v>
      </c>
      <c r="D12" s="29">
        <v>1.32369</v>
      </c>
      <c r="E12" s="30" t="s">
        <v>15357</v>
      </c>
      <c r="F12" s="29">
        <v>1.32287</v>
      </c>
      <c r="G12" s="29">
        <v>1.3245100000000001</v>
      </c>
      <c r="H12" s="31">
        <v>4800</v>
      </c>
      <c r="I12" s="31">
        <v>-200</v>
      </c>
      <c r="J12" s="31">
        <v>10930.610148119897</v>
      </c>
      <c r="K12" s="32" t="s">
        <v>15393</v>
      </c>
      <c r="R12" s="35" t="s">
        <v>15374</v>
      </c>
      <c r="S12" s="37">
        <v>303.71534930148664</v>
      </c>
      <c r="T12" s="36">
        <v>330.98907206096129</v>
      </c>
      <c r="U12" s="50"/>
      <c r="V12" s="35" t="s">
        <v>15374</v>
      </c>
      <c r="W12" s="37">
        <v>262.11835161331175</v>
      </c>
      <c r="X12" s="36">
        <v>246.56962794418752</v>
      </c>
      <c r="Z12" s="70" t="s">
        <v>15371</v>
      </c>
      <c r="AA12" s="35">
        <v>4</v>
      </c>
      <c r="AB12" s="40">
        <v>2</v>
      </c>
      <c r="AC12" s="76">
        <v>4</v>
      </c>
    </row>
    <row r="13" spans="1:29" x14ac:dyDescent="0.25">
      <c r="A13" s="54">
        <v>6</v>
      </c>
      <c r="B13" s="14">
        <v>40526</v>
      </c>
      <c r="C13" s="15">
        <v>0</v>
      </c>
      <c r="D13" s="16">
        <v>1.3356300000000001</v>
      </c>
      <c r="E13" s="17" t="s">
        <v>15355</v>
      </c>
      <c r="F13" s="16">
        <v>1.33518</v>
      </c>
      <c r="G13" s="16">
        <v>1.3360799999999999</v>
      </c>
      <c r="H13" s="18">
        <v>5000</v>
      </c>
      <c r="I13" s="18"/>
      <c r="J13" s="18">
        <v>10930.610148119897</v>
      </c>
      <c r="K13" s="19" t="s">
        <v>15393</v>
      </c>
      <c r="R13" s="35" t="s">
        <v>15375</v>
      </c>
      <c r="S13" s="37">
        <v>-107.96211884387576</v>
      </c>
      <c r="T13" s="36">
        <v>-160.02482860577996</v>
      </c>
      <c r="U13" s="50"/>
      <c r="V13" s="35" t="s">
        <v>15375</v>
      </c>
      <c r="W13" s="37">
        <v>-108.04692380324521</v>
      </c>
      <c r="X13" s="36">
        <v>-142.00393917466548</v>
      </c>
      <c r="Z13" s="70" t="s">
        <v>15372</v>
      </c>
      <c r="AA13" s="77">
        <v>0.4375</v>
      </c>
      <c r="AB13" s="78">
        <v>0.5714285714285714</v>
      </c>
      <c r="AC13" s="79">
        <v>0.47826086956521741</v>
      </c>
    </row>
    <row r="14" spans="1:29" ht="15.75" thickBot="1" x14ac:dyDescent="0.3">
      <c r="A14" s="55"/>
      <c r="B14" s="27">
        <v>40569</v>
      </c>
      <c r="C14" s="28">
        <v>0</v>
      </c>
      <c r="D14" s="29">
        <v>1.37097</v>
      </c>
      <c r="E14" s="30" t="s">
        <v>15353</v>
      </c>
      <c r="F14" s="29">
        <v>1.37026</v>
      </c>
      <c r="G14" s="29">
        <v>1.37168</v>
      </c>
      <c r="H14" s="31">
        <v>4863.5477882347623</v>
      </c>
      <c r="I14" s="31">
        <v>-136.45221176523813</v>
      </c>
      <c r="J14" s="31">
        <v>10794.157936354659</v>
      </c>
      <c r="K14" s="32" t="s">
        <v>15393</v>
      </c>
      <c r="R14" s="35" t="s">
        <v>15376</v>
      </c>
      <c r="S14" s="37">
        <v>700</v>
      </c>
      <c r="T14" s="36">
        <v>700</v>
      </c>
      <c r="U14" s="50"/>
      <c r="V14" s="35" t="s">
        <v>15376</v>
      </c>
      <c r="W14" s="37">
        <v>700</v>
      </c>
      <c r="X14" s="36">
        <v>700</v>
      </c>
      <c r="Z14" s="70" t="s">
        <v>15373</v>
      </c>
      <c r="AA14" s="73">
        <v>0.4900410337981167</v>
      </c>
      <c r="AB14" s="36">
        <v>0.46575689719790803</v>
      </c>
      <c r="AC14" s="72">
        <v>0.4765023233103185</v>
      </c>
    </row>
    <row r="15" spans="1:29" ht="15.75" thickBot="1" x14ac:dyDescent="0.3">
      <c r="A15" s="54">
        <v>7</v>
      </c>
      <c r="B15" s="14">
        <v>40588</v>
      </c>
      <c r="C15" s="15">
        <v>0</v>
      </c>
      <c r="D15" s="16">
        <v>1.34788</v>
      </c>
      <c r="E15" s="17" t="s">
        <v>15353</v>
      </c>
      <c r="F15" s="16">
        <v>1.34735</v>
      </c>
      <c r="G15" s="16">
        <v>1.3484100000000001</v>
      </c>
      <c r="H15" s="18">
        <v>5000</v>
      </c>
      <c r="I15" s="18"/>
      <c r="J15" s="18">
        <v>10794.157936354659</v>
      </c>
      <c r="K15" s="19" t="s">
        <v>15393</v>
      </c>
      <c r="R15" s="43" t="s">
        <v>15377</v>
      </c>
      <c r="S15" s="31">
        <v>-200</v>
      </c>
      <c r="T15" s="32">
        <v>-200</v>
      </c>
      <c r="U15" s="50"/>
      <c r="V15" s="43" t="s">
        <v>15377</v>
      </c>
      <c r="W15" s="31">
        <v>-200</v>
      </c>
      <c r="X15" s="32">
        <v>-200</v>
      </c>
      <c r="Z15" s="70" t="s">
        <v>15374</v>
      </c>
      <c r="AA15" s="73">
        <v>315.40408762697581</v>
      </c>
      <c r="AB15" s="36">
        <v>149.4324090029944</v>
      </c>
      <c r="AC15" s="72">
        <v>255.050749945528</v>
      </c>
    </row>
    <row r="16" spans="1:29" ht="15.75" thickBot="1" x14ac:dyDescent="0.3">
      <c r="A16" s="55"/>
      <c r="B16" s="27">
        <v>40766</v>
      </c>
      <c r="C16" s="28">
        <v>0</v>
      </c>
      <c r="D16" s="29">
        <v>1.4214599999999999</v>
      </c>
      <c r="E16" s="30" t="s">
        <v>15355</v>
      </c>
      <c r="F16" s="29">
        <v>1.4209799999999999</v>
      </c>
      <c r="G16" s="29">
        <v>1.42194</v>
      </c>
      <c r="H16" s="31">
        <v>5269.0947115491572</v>
      </c>
      <c r="I16" s="31">
        <v>269.09471154915718</v>
      </c>
      <c r="J16" s="31">
        <v>11063.252647903817</v>
      </c>
      <c r="K16" s="32" t="s">
        <v>15393</v>
      </c>
      <c r="Z16" s="70" t="s">
        <v>15375</v>
      </c>
      <c r="AA16" s="73">
        <v>-131.10110096027765</v>
      </c>
      <c r="AB16" s="36">
        <v>-95.47941795118173</v>
      </c>
      <c r="AC16" s="72">
        <v>-122.19568020800365</v>
      </c>
    </row>
    <row r="17" spans="1:29" x14ac:dyDescent="0.25">
      <c r="A17" s="54">
        <v>8</v>
      </c>
      <c r="B17" s="14">
        <v>40829</v>
      </c>
      <c r="C17" s="15">
        <v>0</v>
      </c>
      <c r="D17" s="16">
        <v>1.3752</v>
      </c>
      <c r="E17" s="17" t="s">
        <v>15355</v>
      </c>
      <c r="F17" s="16">
        <v>1.3743099999999999</v>
      </c>
      <c r="G17" s="16">
        <v>1.37609</v>
      </c>
      <c r="H17" s="18">
        <v>5000</v>
      </c>
      <c r="I17" s="18"/>
      <c r="J17" s="18">
        <v>11063.252647903817</v>
      </c>
      <c r="K17" s="19" t="s">
        <v>15393</v>
      </c>
      <c r="Z17" s="70" t="s">
        <v>15376</v>
      </c>
      <c r="AA17" s="73">
        <v>700</v>
      </c>
      <c r="AB17" s="36">
        <v>334.79657289049646</v>
      </c>
      <c r="AC17" s="72">
        <v>700</v>
      </c>
    </row>
    <row r="18" spans="1:29" ht="15.75" thickBot="1" x14ac:dyDescent="0.3">
      <c r="A18" s="55"/>
      <c r="B18" s="27">
        <v>40995</v>
      </c>
      <c r="C18" s="28">
        <v>0</v>
      </c>
      <c r="D18" s="29">
        <v>1.3328800000000001</v>
      </c>
      <c r="E18" s="30" t="s">
        <v>15353</v>
      </c>
      <c r="F18" s="29">
        <v>1.3324199999999999</v>
      </c>
      <c r="G18" s="29">
        <v>1.33334</v>
      </c>
      <c r="H18" s="31">
        <v>5148.7610942647125</v>
      </c>
      <c r="I18" s="31">
        <v>148.76109426471288</v>
      </c>
      <c r="J18" s="31">
        <v>11212.01374216853</v>
      </c>
      <c r="K18" s="32" t="s">
        <v>15393</v>
      </c>
      <c r="Z18" s="70" t="s">
        <v>15377</v>
      </c>
      <c r="AA18" s="73">
        <v>-200</v>
      </c>
      <c r="AB18" s="36">
        <v>-134.26427576318019</v>
      </c>
      <c r="AC18" s="72">
        <v>-200</v>
      </c>
    </row>
    <row r="19" spans="1:29" x14ac:dyDescent="0.25">
      <c r="A19" s="54">
        <v>9</v>
      </c>
      <c r="B19" s="14">
        <v>41022</v>
      </c>
      <c r="C19" s="15">
        <v>0</v>
      </c>
      <c r="D19" s="16">
        <v>1.3148599999999999</v>
      </c>
      <c r="E19" s="17" t="s">
        <v>15355</v>
      </c>
      <c r="F19" s="16">
        <v>1.3146</v>
      </c>
      <c r="G19" s="16">
        <v>1.3151200000000001</v>
      </c>
      <c r="H19" s="18">
        <v>5000</v>
      </c>
      <c r="I19" s="18"/>
      <c r="J19" s="18">
        <v>11212.01374216853</v>
      </c>
      <c r="K19" s="19" t="s">
        <v>15393</v>
      </c>
      <c r="Z19" s="70" t="s">
        <v>15378</v>
      </c>
      <c r="AA19" s="73">
        <v>-605.84206364534111</v>
      </c>
      <c r="AB19" s="36">
        <v>-152.07869640003628</v>
      </c>
      <c r="AC19" s="72">
        <v>-605.84206364534111</v>
      </c>
    </row>
    <row r="20" spans="1:29" ht="15.75" thickBot="1" x14ac:dyDescent="0.3">
      <c r="A20" s="55"/>
      <c r="B20" s="27">
        <v>41162</v>
      </c>
      <c r="C20" s="28">
        <v>0</v>
      </c>
      <c r="D20" s="29">
        <v>1.27613</v>
      </c>
      <c r="E20" s="30" t="s">
        <v>15353</v>
      </c>
      <c r="F20" s="29">
        <v>1.27562</v>
      </c>
      <c r="G20" s="29">
        <v>1.27664</v>
      </c>
      <c r="H20" s="31">
        <v>5144.2061219181705</v>
      </c>
      <c r="I20" s="31">
        <v>144.20612191817096</v>
      </c>
      <c r="J20" s="31">
        <v>11356.219864086701</v>
      </c>
      <c r="K20" s="32" t="s">
        <v>15393</v>
      </c>
      <c r="Z20" s="80" t="s">
        <v>15379</v>
      </c>
      <c r="AA20" s="81">
        <v>-6.0584206364534113E-2</v>
      </c>
      <c r="AB20" s="45">
        <v>-1.5207869640003627E-2</v>
      </c>
      <c r="AC20" s="82">
        <v>-6.0584206364534113E-2</v>
      </c>
    </row>
    <row r="21" spans="1:29" x14ac:dyDescent="0.25">
      <c r="A21" s="54">
        <v>10</v>
      </c>
      <c r="B21" s="14">
        <v>41183</v>
      </c>
      <c r="C21" s="15">
        <v>0</v>
      </c>
      <c r="D21" s="16">
        <v>1.28877</v>
      </c>
      <c r="E21" s="17" t="s">
        <v>15353</v>
      </c>
      <c r="F21" s="16">
        <v>1.2884100000000001</v>
      </c>
      <c r="G21" s="16">
        <v>1.2891300000000001</v>
      </c>
      <c r="H21" s="18">
        <v>5000</v>
      </c>
      <c r="I21" s="18"/>
      <c r="J21" s="18">
        <v>11356.219864086701</v>
      </c>
      <c r="K21" s="19" t="s">
        <v>15393</v>
      </c>
    </row>
    <row r="22" spans="1:29" ht="15.75" thickBot="1" x14ac:dyDescent="0.3">
      <c r="A22" s="55"/>
      <c r="B22" s="27">
        <v>41344</v>
      </c>
      <c r="C22" s="28">
        <v>0</v>
      </c>
      <c r="D22" s="29">
        <v>1.30322</v>
      </c>
      <c r="E22" s="30" t="s">
        <v>15355</v>
      </c>
      <c r="F22" s="29">
        <v>1.30298</v>
      </c>
      <c r="G22" s="29">
        <v>1.3034600000000001</v>
      </c>
      <c r="H22" s="31">
        <v>5053.7183992304881</v>
      </c>
      <c r="I22" s="31">
        <v>53.718399230488103</v>
      </c>
      <c r="J22" s="31">
        <v>11409.938263317188</v>
      </c>
      <c r="K22" s="32" t="s">
        <v>15393</v>
      </c>
    </row>
    <row r="23" spans="1:29" x14ac:dyDescent="0.25">
      <c r="A23" s="54">
        <v>11</v>
      </c>
      <c r="B23" s="14">
        <v>41374</v>
      </c>
      <c r="C23" s="15">
        <v>0</v>
      </c>
      <c r="D23" s="16">
        <v>1.3051999999999999</v>
      </c>
      <c r="E23" s="17" t="s">
        <v>15355</v>
      </c>
      <c r="F23" s="16">
        <v>1.3047</v>
      </c>
      <c r="G23" s="16">
        <v>1.3057000000000001</v>
      </c>
      <c r="H23" s="18">
        <v>5000</v>
      </c>
      <c r="I23" s="18"/>
      <c r="J23" s="18">
        <v>11409.938263317188</v>
      </c>
      <c r="K23" s="19" t="s">
        <v>15393</v>
      </c>
    </row>
    <row r="24" spans="1:29" ht="15.75" thickBot="1" x14ac:dyDescent="0.3">
      <c r="A24" s="55"/>
      <c r="B24" s="27">
        <v>41436</v>
      </c>
      <c r="C24" s="28">
        <v>0</v>
      </c>
      <c r="D24" s="29">
        <v>1.33121</v>
      </c>
      <c r="E24" s="30" t="s">
        <v>15353</v>
      </c>
      <c r="F24" s="29">
        <v>1.33063</v>
      </c>
      <c r="G24" s="29">
        <v>1.33179</v>
      </c>
      <c r="H24" s="31">
        <v>4896.352897342118</v>
      </c>
      <c r="I24" s="31">
        <v>-103.64710265788173</v>
      </c>
      <c r="J24" s="31">
        <v>11306.291160659306</v>
      </c>
      <c r="K24" s="32" t="s">
        <v>15393</v>
      </c>
    </row>
    <row r="25" spans="1:29" x14ac:dyDescent="0.25">
      <c r="A25" s="54">
        <v>12</v>
      </c>
      <c r="B25" s="14">
        <v>41449</v>
      </c>
      <c r="C25" s="15">
        <v>0</v>
      </c>
      <c r="D25" s="16">
        <v>1.3134999999999999</v>
      </c>
      <c r="E25" s="17" t="s">
        <v>15353</v>
      </c>
      <c r="F25" s="16">
        <v>1.3129999999999999</v>
      </c>
      <c r="G25" s="16">
        <v>1.3140000000000001</v>
      </c>
      <c r="H25" s="18">
        <v>5000</v>
      </c>
      <c r="I25" s="18"/>
      <c r="J25" s="18">
        <v>11306.291160659306</v>
      </c>
      <c r="K25" s="19" t="s">
        <v>15393</v>
      </c>
    </row>
    <row r="26" spans="1:29" ht="15.75" thickBot="1" x14ac:dyDescent="0.3">
      <c r="A26" s="55"/>
      <c r="B26" s="27">
        <v>41462</v>
      </c>
      <c r="C26" s="28">
        <v>0</v>
      </c>
      <c r="D26" s="29">
        <v>1.28128</v>
      </c>
      <c r="E26" s="30" t="s">
        <v>15355</v>
      </c>
      <c r="F26" s="29">
        <v>1.28081</v>
      </c>
      <c r="G26" s="29">
        <v>1.2817499999999999</v>
      </c>
      <c r="H26" s="31">
        <v>4873.7062404870621</v>
      </c>
      <c r="I26" s="31">
        <v>-126.29375951293787</v>
      </c>
      <c r="J26" s="31">
        <v>11179.997401146367</v>
      </c>
      <c r="K26" s="32" t="s">
        <v>15393</v>
      </c>
    </row>
    <row r="27" spans="1:29" x14ac:dyDescent="0.25">
      <c r="A27" s="54">
        <v>13</v>
      </c>
      <c r="B27" s="14">
        <v>41465</v>
      </c>
      <c r="C27" s="15">
        <v>0</v>
      </c>
      <c r="D27" s="16">
        <v>1.3116399999999999</v>
      </c>
      <c r="E27" s="17" t="s">
        <v>15353</v>
      </c>
      <c r="F27" s="16">
        <v>1.31111</v>
      </c>
      <c r="G27" s="16">
        <v>1.3121700000000001</v>
      </c>
      <c r="H27" s="18">
        <v>5000</v>
      </c>
      <c r="I27" s="18"/>
      <c r="J27" s="18">
        <v>11179.997401146367</v>
      </c>
      <c r="K27" s="19" t="s">
        <v>15393</v>
      </c>
    </row>
    <row r="28" spans="1:29" ht="15.75" thickBot="1" x14ac:dyDescent="0.3">
      <c r="A28" s="55"/>
      <c r="B28" s="27">
        <v>41784</v>
      </c>
      <c r="C28" s="28">
        <v>0</v>
      </c>
      <c r="D28" s="29">
        <v>1.3627499999999999</v>
      </c>
      <c r="E28" s="30" t="s">
        <v>15355</v>
      </c>
      <c r="F28" s="29">
        <v>1.3625700000000001</v>
      </c>
      <c r="G28" s="29">
        <v>1.36293</v>
      </c>
      <c r="H28" s="31">
        <v>5192.0482864263013</v>
      </c>
      <c r="I28" s="31">
        <v>192.04828642630127</v>
      </c>
      <c r="J28" s="31">
        <v>11372.045687572669</v>
      </c>
      <c r="K28" s="32" t="s">
        <v>15393</v>
      </c>
    </row>
    <row r="29" spans="1:29" x14ac:dyDescent="0.25">
      <c r="A29" s="54">
        <v>14</v>
      </c>
      <c r="B29" s="14">
        <v>42121</v>
      </c>
      <c r="C29" s="15">
        <v>0</v>
      </c>
      <c r="D29" s="16">
        <v>1.0876399999999999</v>
      </c>
      <c r="E29" s="17" t="s">
        <v>15355</v>
      </c>
      <c r="F29" s="16">
        <v>1.08728</v>
      </c>
      <c r="G29" s="16">
        <v>1.0880000000000001</v>
      </c>
      <c r="H29" s="18">
        <v>5000</v>
      </c>
      <c r="I29" s="18"/>
      <c r="J29" s="18">
        <v>11372.045687572669</v>
      </c>
      <c r="K29" s="19" t="s">
        <v>15393</v>
      </c>
    </row>
    <row r="30" spans="1:29" ht="15.75" thickBot="1" x14ac:dyDescent="0.3">
      <c r="A30" s="55"/>
      <c r="B30" s="27">
        <v>42130</v>
      </c>
      <c r="C30" s="28">
        <v>0</v>
      </c>
      <c r="D30" s="29">
        <v>1.13391</v>
      </c>
      <c r="E30" s="30" t="s">
        <v>15357</v>
      </c>
      <c r="F30" s="29">
        <v>1.13307</v>
      </c>
      <c r="G30" s="29">
        <v>1.1347499999999999</v>
      </c>
      <c r="H30" s="31">
        <v>4800</v>
      </c>
      <c r="I30" s="31">
        <v>-200</v>
      </c>
      <c r="J30" s="31">
        <v>11172.045687572669</v>
      </c>
      <c r="K30" s="32" t="s">
        <v>15393</v>
      </c>
    </row>
    <row r="31" spans="1:29" x14ac:dyDescent="0.25">
      <c r="A31" s="54">
        <v>15</v>
      </c>
      <c r="B31" s="14">
        <v>42184</v>
      </c>
      <c r="C31" s="15">
        <v>0</v>
      </c>
      <c r="D31" s="16">
        <v>1.12181</v>
      </c>
      <c r="E31" s="17" t="s">
        <v>15353</v>
      </c>
      <c r="F31" s="16">
        <v>1.12124</v>
      </c>
      <c r="G31" s="16">
        <v>1.1223799999999999</v>
      </c>
      <c r="H31" s="18">
        <v>5000</v>
      </c>
      <c r="I31" s="18"/>
      <c r="J31" s="18">
        <v>11172.045687572669</v>
      </c>
      <c r="K31" s="19" t="s">
        <v>15393</v>
      </c>
    </row>
    <row r="32" spans="1:29" ht="15.75" thickBot="1" x14ac:dyDescent="0.3">
      <c r="A32" s="55"/>
      <c r="B32" s="27">
        <v>42193</v>
      </c>
      <c r="C32" s="28">
        <v>0</v>
      </c>
      <c r="D32" s="29">
        <v>1.1070899999999999</v>
      </c>
      <c r="E32" s="30" t="s">
        <v>15355</v>
      </c>
      <c r="F32" s="29">
        <v>1.1067100000000001</v>
      </c>
      <c r="G32" s="29">
        <v>1.10747</v>
      </c>
      <c r="H32" s="31">
        <v>4930.19298276876</v>
      </c>
      <c r="I32" s="31">
        <v>-69.807017231240025</v>
      </c>
      <c r="J32" s="31">
        <v>11102.238670341429</v>
      </c>
      <c r="K32" s="32" t="s">
        <v>15393</v>
      </c>
    </row>
    <row r="33" spans="1:11" x14ac:dyDescent="0.25">
      <c r="A33" s="54">
        <v>16</v>
      </c>
      <c r="B33" s="14">
        <v>42253</v>
      </c>
      <c r="C33" s="15">
        <v>0</v>
      </c>
      <c r="D33" s="16">
        <v>1.1153999999999999</v>
      </c>
      <c r="E33" s="17" t="s">
        <v>15353</v>
      </c>
      <c r="F33" s="16">
        <v>1.1146799999999999</v>
      </c>
      <c r="G33" s="16">
        <v>1.11612</v>
      </c>
      <c r="H33" s="18">
        <v>5000</v>
      </c>
      <c r="I33" s="18"/>
      <c r="J33" s="18">
        <v>11102.238670341429</v>
      </c>
      <c r="K33" s="19" t="s">
        <v>15393</v>
      </c>
    </row>
    <row r="34" spans="1:11" ht="15.75" thickBot="1" x14ac:dyDescent="0.3">
      <c r="A34" s="55"/>
      <c r="B34" s="27">
        <v>42307</v>
      </c>
      <c r="C34" s="28">
        <v>0</v>
      </c>
      <c r="D34" s="29">
        <v>1.10033</v>
      </c>
      <c r="E34" s="30" t="s">
        <v>15355</v>
      </c>
      <c r="F34" s="29">
        <v>1.0995299999999999</v>
      </c>
      <c r="G34" s="29">
        <v>1.1011299999999999</v>
      </c>
      <c r="H34" s="31">
        <v>4925.6800344049025</v>
      </c>
      <c r="I34" s="31">
        <v>-74.319965595097528</v>
      </c>
      <c r="J34" s="31">
        <v>11027.918704746331</v>
      </c>
      <c r="K34" s="32" t="s">
        <v>15393</v>
      </c>
    </row>
    <row r="35" spans="1:11" x14ac:dyDescent="0.25">
      <c r="A35" s="54">
        <v>17</v>
      </c>
      <c r="B35" s="14">
        <v>42424</v>
      </c>
      <c r="C35" s="15">
        <v>0</v>
      </c>
      <c r="D35" s="16">
        <v>1.1013999999999999</v>
      </c>
      <c r="E35" s="17" t="s">
        <v>15353</v>
      </c>
      <c r="F35" s="16">
        <v>1.1009500000000001</v>
      </c>
      <c r="G35" s="16">
        <v>1.10185</v>
      </c>
      <c r="H35" s="18">
        <v>5000</v>
      </c>
      <c r="I35" s="18"/>
      <c r="J35" s="18">
        <v>11027.918704746331</v>
      </c>
      <c r="K35" s="19" t="s">
        <v>15399</v>
      </c>
    </row>
    <row r="36" spans="1:11" ht="15.75" thickBot="1" x14ac:dyDescent="0.3">
      <c r="A36" s="55"/>
      <c r="B36" s="27">
        <v>42549</v>
      </c>
      <c r="C36" s="28">
        <v>0</v>
      </c>
      <c r="D36" s="29">
        <v>1.1075299999999999</v>
      </c>
      <c r="E36" s="30" t="s">
        <v>15355</v>
      </c>
      <c r="F36" s="29">
        <v>1.10693</v>
      </c>
      <c r="G36" s="29">
        <v>1.1081300000000001</v>
      </c>
      <c r="H36" s="31">
        <v>5023.0521395834276</v>
      </c>
      <c r="I36" s="31">
        <v>23.052139583427561</v>
      </c>
      <c r="J36" s="31">
        <v>11050.970844329759</v>
      </c>
      <c r="K36" s="32" t="s">
        <v>15399</v>
      </c>
    </row>
    <row r="37" spans="1:11" x14ac:dyDescent="0.25">
      <c r="A37" s="54">
        <v>18</v>
      </c>
      <c r="B37" s="14">
        <v>42585</v>
      </c>
      <c r="C37" s="15">
        <v>0</v>
      </c>
      <c r="D37" s="16">
        <v>1.1150100000000001</v>
      </c>
      <c r="E37" s="17" t="s">
        <v>15355</v>
      </c>
      <c r="F37" s="16">
        <v>1.1145799999999999</v>
      </c>
      <c r="G37" s="16">
        <v>1.11544</v>
      </c>
      <c r="H37" s="18">
        <v>5000</v>
      </c>
      <c r="I37" s="18"/>
      <c r="J37" s="18">
        <v>11050.970844329759</v>
      </c>
      <c r="K37" s="19" t="s">
        <v>15399</v>
      </c>
    </row>
    <row r="38" spans="1:11" ht="15.75" thickBot="1" x14ac:dyDescent="0.3">
      <c r="A38" s="55"/>
      <c r="B38" s="27">
        <v>42603</v>
      </c>
      <c r="C38" s="28">
        <v>0</v>
      </c>
      <c r="D38" s="29">
        <v>1.1297699999999999</v>
      </c>
      <c r="E38" s="30" t="s">
        <v>15353</v>
      </c>
      <c r="F38" s="29">
        <v>1.1293500000000001</v>
      </c>
      <c r="G38" s="29">
        <v>1.13019</v>
      </c>
      <c r="H38" s="31">
        <v>4930.079618549792</v>
      </c>
      <c r="I38" s="31">
        <v>-69.920381450207557</v>
      </c>
      <c r="J38" s="31">
        <v>10981.050462879552</v>
      </c>
      <c r="K38" s="32" t="s">
        <v>15399</v>
      </c>
    </row>
    <row r="39" spans="1:11" x14ac:dyDescent="0.25">
      <c r="A39" s="54">
        <v>19</v>
      </c>
      <c r="B39" s="14">
        <v>42634</v>
      </c>
      <c r="C39" s="15">
        <v>0</v>
      </c>
      <c r="D39" s="16">
        <v>1.1189</v>
      </c>
      <c r="E39" s="17" t="s">
        <v>15353</v>
      </c>
      <c r="F39" s="16">
        <v>1.1187</v>
      </c>
      <c r="G39" s="16">
        <v>1.1191</v>
      </c>
      <c r="H39" s="18">
        <v>5000</v>
      </c>
      <c r="I39" s="18"/>
      <c r="J39" s="18">
        <v>10981.050462879552</v>
      </c>
      <c r="K39" s="19" t="s">
        <v>15399</v>
      </c>
    </row>
    <row r="40" spans="1:11" ht="15.75" thickBot="1" x14ac:dyDescent="0.3">
      <c r="A40" s="55"/>
      <c r="B40" s="27">
        <v>42655</v>
      </c>
      <c r="C40" s="28">
        <v>0</v>
      </c>
      <c r="D40" s="29">
        <v>1.10103</v>
      </c>
      <c r="E40" s="30" t="s">
        <v>15355</v>
      </c>
      <c r="F40" s="29">
        <v>1.1006899999999999</v>
      </c>
      <c r="G40" s="29">
        <v>1.10137</v>
      </c>
      <c r="H40" s="31">
        <v>4917.7464033598426</v>
      </c>
      <c r="I40" s="31">
        <v>-82.253596640157411</v>
      </c>
      <c r="J40" s="31">
        <v>10898.796866239394</v>
      </c>
      <c r="K40" s="32" t="s">
        <v>15399</v>
      </c>
    </row>
    <row r="41" spans="1:11" x14ac:dyDescent="0.25">
      <c r="A41" s="54">
        <v>20</v>
      </c>
      <c r="B41" s="14">
        <v>42676</v>
      </c>
      <c r="C41" s="15">
        <v>0</v>
      </c>
      <c r="D41" s="16">
        <v>1.1093900000000001</v>
      </c>
      <c r="E41" s="17" t="s">
        <v>15355</v>
      </c>
      <c r="F41" s="16">
        <v>1.10904</v>
      </c>
      <c r="G41" s="16">
        <v>1.1097399999999999</v>
      </c>
      <c r="H41" s="18">
        <v>5000</v>
      </c>
      <c r="I41" s="18"/>
      <c r="J41" s="18">
        <v>10898.796866239394</v>
      </c>
      <c r="K41" s="19" t="s">
        <v>15399</v>
      </c>
    </row>
    <row r="42" spans="1:11" ht="15.75" thickBot="1" x14ac:dyDescent="0.3">
      <c r="A42" s="55"/>
      <c r="B42" s="27">
        <v>42817</v>
      </c>
      <c r="C42" s="28">
        <v>0</v>
      </c>
      <c r="D42" s="29">
        <v>1.0783</v>
      </c>
      <c r="E42" s="30" t="s">
        <v>15353</v>
      </c>
      <c r="F42" s="29">
        <v>1.0780099999999999</v>
      </c>
      <c r="G42" s="29">
        <v>1.0785899999999999</v>
      </c>
      <c r="H42" s="31">
        <v>5137.1205230272544</v>
      </c>
      <c r="I42" s="31">
        <v>137.12052302725442</v>
      </c>
      <c r="J42" s="31">
        <v>11035.917389266648</v>
      </c>
      <c r="K42" s="32" t="s">
        <v>15399</v>
      </c>
    </row>
    <row r="43" spans="1:11" x14ac:dyDescent="0.25">
      <c r="A43" s="54">
        <v>21</v>
      </c>
      <c r="B43" s="14">
        <v>42866</v>
      </c>
      <c r="C43" s="15">
        <v>0</v>
      </c>
      <c r="D43" s="16">
        <v>1.0864199999999999</v>
      </c>
      <c r="E43" s="17" t="s">
        <v>15353</v>
      </c>
      <c r="F43" s="16">
        <v>1.0862099999999999</v>
      </c>
      <c r="G43" s="16">
        <v>1.08663</v>
      </c>
      <c r="H43" s="18">
        <v>5000</v>
      </c>
      <c r="I43" s="18"/>
      <c r="J43" s="18">
        <v>11035.917389266648</v>
      </c>
      <c r="K43" s="19" t="s">
        <v>15399</v>
      </c>
    </row>
    <row r="44" spans="1:11" ht="15.75" thickBot="1" x14ac:dyDescent="0.3">
      <c r="A44" s="55"/>
      <c r="B44" s="27">
        <v>43047</v>
      </c>
      <c r="C44" s="28">
        <v>0</v>
      </c>
      <c r="D44" s="29">
        <v>1.1595</v>
      </c>
      <c r="E44" s="30" t="s">
        <v>15355</v>
      </c>
      <c r="F44" s="29">
        <v>1.1593899999999999</v>
      </c>
      <c r="G44" s="29">
        <v>1.15961</v>
      </c>
      <c r="H44" s="31">
        <v>5334.7965728904965</v>
      </c>
      <c r="I44" s="31">
        <v>334.79657289049646</v>
      </c>
      <c r="J44" s="31">
        <v>11370.713962157144</v>
      </c>
      <c r="K44" s="32" t="s">
        <v>15399</v>
      </c>
    </row>
    <row r="45" spans="1:11" x14ac:dyDescent="0.25">
      <c r="A45" s="54">
        <v>22</v>
      </c>
      <c r="B45" s="14">
        <v>43160</v>
      </c>
      <c r="C45" s="15">
        <v>0</v>
      </c>
      <c r="D45" s="16">
        <v>1.2271000000000001</v>
      </c>
      <c r="E45" s="17" t="s">
        <v>15353</v>
      </c>
      <c r="F45" s="16">
        <v>1.2267699999999999</v>
      </c>
      <c r="G45" s="16">
        <v>1.22743</v>
      </c>
      <c r="H45" s="18">
        <v>5000</v>
      </c>
      <c r="I45" s="18"/>
      <c r="J45" s="18">
        <v>11370.713962157144</v>
      </c>
      <c r="K45" s="19" t="s">
        <v>15399</v>
      </c>
    </row>
    <row r="46" spans="1:11" ht="15.75" thickBot="1" x14ac:dyDescent="0.3">
      <c r="A46" s="55"/>
      <c r="B46" s="27">
        <v>43222</v>
      </c>
      <c r="C46" s="28">
        <v>0</v>
      </c>
      <c r="D46" s="29">
        <v>1.1950400000000001</v>
      </c>
      <c r="E46" s="30" t="s">
        <v>15355</v>
      </c>
      <c r="F46" s="29">
        <v>1.1944699999999999</v>
      </c>
      <c r="G46" s="29">
        <v>1.1956100000000001</v>
      </c>
      <c r="H46" s="31">
        <v>4865.7357242368198</v>
      </c>
      <c r="I46" s="31">
        <v>-134.26427576318019</v>
      </c>
      <c r="J46" s="31">
        <v>11236.449686393964</v>
      </c>
      <c r="K46" s="32" t="s">
        <v>15399</v>
      </c>
    </row>
    <row r="47" spans="1:11" x14ac:dyDescent="0.25">
      <c r="A47" s="54">
        <v>23</v>
      </c>
      <c r="B47" s="14">
        <v>43290</v>
      </c>
      <c r="C47" s="15">
        <v>0</v>
      </c>
      <c r="D47" s="16">
        <v>1.1756</v>
      </c>
      <c r="E47" s="17" t="s">
        <v>15355</v>
      </c>
      <c r="F47" s="16">
        <v>1.1752899999999999</v>
      </c>
      <c r="G47" s="16">
        <v>1.17591</v>
      </c>
      <c r="H47" s="18">
        <v>5000</v>
      </c>
      <c r="I47" s="18"/>
      <c r="J47" s="18">
        <v>11236.449686393964</v>
      </c>
      <c r="K47" s="19" t="s">
        <v>15399</v>
      </c>
    </row>
    <row r="48" spans="1:11" ht="15.75" thickBot="1" x14ac:dyDescent="0.3">
      <c r="A48" s="55"/>
      <c r="B48" s="27">
        <v>43475</v>
      </c>
      <c r="C48" s="28">
        <v>0</v>
      </c>
      <c r="D48" s="29">
        <v>1.1508100000000001</v>
      </c>
      <c r="E48" s="30" t="s">
        <v>15354</v>
      </c>
      <c r="F48" s="29">
        <v>1.1505099999999999</v>
      </c>
      <c r="G48" s="29">
        <v>1.1511100000000001</v>
      </c>
      <c r="H48" s="31">
        <v>5102.7604005107996</v>
      </c>
      <c r="I48" s="31">
        <v>102.7604005107992</v>
      </c>
      <c r="J48" s="31">
        <v>11339.210086904763</v>
      </c>
      <c r="K48" s="32" t="s">
        <v>15399</v>
      </c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</sheetData>
  <mergeCells count="23">
    <mergeCell ref="A43:A44"/>
    <mergeCell ref="A45:A46"/>
    <mergeCell ref="A47:A48"/>
    <mergeCell ref="A13:A14"/>
    <mergeCell ref="A35:A36"/>
    <mergeCell ref="A37:A38"/>
    <mergeCell ref="A39:A40"/>
    <mergeCell ref="A41:A42"/>
    <mergeCell ref="A3:A4"/>
    <mergeCell ref="A5:A6"/>
    <mergeCell ref="A7:A8"/>
    <mergeCell ref="A9:A10"/>
    <mergeCell ref="A11:A12"/>
    <mergeCell ref="A27:A28"/>
    <mergeCell ref="A29:A30"/>
    <mergeCell ref="A31:A32"/>
    <mergeCell ref="A33:A34"/>
    <mergeCell ref="A15:A16"/>
    <mergeCell ref="A17:A18"/>
    <mergeCell ref="A19:A20"/>
    <mergeCell ref="A21:A22"/>
    <mergeCell ref="A23:A24"/>
    <mergeCell ref="A25:A26"/>
  </mergeCells>
  <conditionalFormatting sqref="E33:E34">
    <cfRule type="containsText" dxfId="137" priority="26" operator="containsText" text="Stop limit">
      <formula>NOT(ISERROR(SEARCH("Stop limit",E33)))</formula>
    </cfRule>
    <cfRule type="containsText" dxfId="136" priority="27" operator="containsText" text="Sell">
      <formula>NOT(ISERROR(SEARCH("Sell",E33)))</formula>
    </cfRule>
    <cfRule type="containsText" dxfId="135" priority="28" operator="containsText" text="Buy">
      <formula>NOT(ISERROR(SEARCH("Buy",E33)))</formula>
    </cfRule>
  </conditionalFormatting>
  <conditionalFormatting sqref="I151:I1048576 I2">
    <cfRule type="cellIs" dxfId="134" priority="25" operator="lessThan">
      <formula>0</formula>
    </cfRule>
  </conditionalFormatting>
  <conditionalFormatting sqref="E151:E1048576 E2 E33:E34">
    <cfRule type="containsText" dxfId="133" priority="24" operator="containsText" text="Stop">
      <formula>NOT(ISERROR(SEARCH("Stop",E2)))</formula>
    </cfRule>
  </conditionalFormatting>
  <conditionalFormatting sqref="I33:I34">
    <cfRule type="cellIs" dxfId="132" priority="17" operator="greaterThan">
      <formula>0</formula>
    </cfRule>
  </conditionalFormatting>
  <conditionalFormatting sqref="I33:I34">
    <cfRule type="cellIs" dxfId="131" priority="16" operator="lessThan">
      <formula>0</formula>
    </cfRule>
  </conditionalFormatting>
  <conditionalFormatting sqref="E33:E34">
    <cfRule type="containsText" dxfId="130" priority="15" operator="containsText" text="Target">
      <formula>NOT(ISERROR(SEARCH("Target",E33)))</formula>
    </cfRule>
  </conditionalFormatting>
  <conditionalFormatting sqref="E3:E32">
    <cfRule type="containsText" dxfId="129" priority="12" operator="containsText" text="Stop limit">
      <formula>NOT(ISERROR(SEARCH("Stop limit",E3)))</formula>
    </cfRule>
    <cfRule type="containsText" dxfId="128" priority="13" operator="containsText" text="Sell">
      <formula>NOT(ISERROR(SEARCH("Sell",E3)))</formula>
    </cfRule>
    <cfRule type="containsText" dxfId="127" priority="14" operator="containsText" text="Buy">
      <formula>NOT(ISERROR(SEARCH("Buy",E3)))</formula>
    </cfRule>
  </conditionalFormatting>
  <conditionalFormatting sqref="E3:E32">
    <cfRule type="containsText" dxfId="126" priority="11" operator="containsText" text="Stop">
      <formula>NOT(ISERROR(SEARCH("Stop",E3)))</formula>
    </cfRule>
  </conditionalFormatting>
  <conditionalFormatting sqref="I3:I32">
    <cfRule type="cellIs" dxfId="125" priority="10" operator="greaterThan">
      <formula>0</formula>
    </cfRule>
  </conditionalFormatting>
  <conditionalFormatting sqref="I3:I32">
    <cfRule type="cellIs" dxfId="124" priority="9" operator="lessThan">
      <formula>0</formula>
    </cfRule>
  </conditionalFormatting>
  <conditionalFormatting sqref="E3:E32">
    <cfRule type="containsText" dxfId="123" priority="8" operator="containsText" text="Target">
      <formula>NOT(ISERROR(SEARCH("Target",E3)))</formula>
    </cfRule>
  </conditionalFormatting>
  <conditionalFormatting sqref="E35:E48">
    <cfRule type="containsText" dxfId="122" priority="5" operator="containsText" text="Stop limit">
      <formula>NOT(ISERROR(SEARCH("Stop limit",E35)))</formula>
    </cfRule>
    <cfRule type="containsText" dxfId="121" priority="6" operator="containsText" text="Sell">
      <formula>NOT(ISERROR(SEARCH("Sell",E35)))</formula>
    </cfRule>
    <cfRule type="containsText" dxfId="120" priority="7" operator="containsText" text="Buy">
      <formula>NOT(ISERROR(SEARCH("Buy",E35)))</formula>
    </cfRule>
  </conditionalFormatting>
  <conditionalFormatting sqref="E35:E48">
    <cfRule type="containsText" dxfId="119" priority="4" operator="containsText" text="Stop">
      <formula>NOT(ISERROR(SEARCH("Stop",E35)))</formula>
    </cfRule>
  </conditionalFormatting>
  <conditionalFormatting sqref="I35:I48">
    <cfRule type="cellIs" dxfId="118" priority="3" operator="greaterThan">
      <formula>0</formula>
    </cfRule>
  </conditionalFormatting>
  <conditionalFormatting sqref="I35:I48">
    <cfRule type="cellIs" dxfId="117" priority="2" operator="lessThan">
      <formula>0</formula>
    </cfRule>
  </conditionalFormatting>
  <conditionalFormatting sqref="E35:E48">
    <cfRule type="containsText" dxfId="116" priority="1" operator="containsText" text="Target">
      <formula>NOT(ISERROR(SEARCH("Target",E35)))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1A9B0-5134-47B7-96E2-30F2118E8701}">
  <sheetPr filterMode="1"/>
  <dimension ref="A1:Z2000"/>
  <sheetViews>
    <sheetView workbookViewId="0">
      <selection activeCell="J1473" sqref="J1473"/>
    </sheetView>
  </sheetViews>
  <sheetFormatPr defaultRowHeight="15" x14ac:dyDescent="0.25"/>
  <cols>
    <col min="2" max="2" width="10.140625" bestFit="1" customWidth="1"/>
  </cols>
  <sheetData>
    <row r="1" spans="1:26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4" t="s">
        <v>15322</v>
      </c>
      <c r="J1" s="4" t="s">
        <v>15349</v>
      </c>
      <c r="K1" s="4" t="s">
        <v>15350</v>
      </c>
      <c r="L1" s="4" t="s">
        <v>15346</v>
      </c>
      <c r="M1" s="4" t="s">
        <v>15347</v>
      </c>
      <c r="N1" s="5" t="s">
        <v>15323</v>
      </c>
      <c r="O1" s="5" t="s">
        <v>15348</v>
      </c>
      <c r="P1" s="5" t="s">
        <v>15327</v>
      </c>
      <c r="Q1" s="5" t="s">
        <v>15328</v>
      </c>
      <c r="R1" s="1" t="s">
        <v>15329</v>
      </c>
      <c r="S1" s="1" t="s">
        <v>15330</v>
      </c>
      <c r="T1" s="6" t="s">
        <v>15331</v>
      </c>
      <c r="U1" s="6" t="s">
        <v>15332</v>
      </c>
      <c r="V1" s="6" t="s">
        <v>15333</v>
      </c>
      <c r="W1" s="7" t="s">
        <v>15334</v>
      </c>
      <c r="X1" s="6" t="s">
        <v>15335</v>
      </c>
      <c r="Y1" s="7" t="s">
        <v>15336</v>
      </c>
      <c r="Z1" s="6" t="s">
        <v>15337</v>
      </c>
    </row>
    <row r="2" spans="1:26" x14ac:dyDescent="0.25">
      <c r="A2" t="s">
        <v>92</v>
      </c>
      <c r="B2" s="2">
        <v>39913</v>
      </c>
      <c r="C2" s="3">
        <v>0</v>
      </c>
      <c r="D2">
        <v>1.3120000000000001</v>
      </c>
      <c r="E2">
        <v>1.3187500000000001</v>
      </c>
      <c r="F2">
        <v>1.3091999999999999</v>
      </c>
      <c r="G2">
        <v>1.3184499999999999</v>
      </c>
      <c r="H2">
        <v>179140</v>
      </c>
      <c r="I2">
        <v>-83.074107959743898</v>
      </c>
      <c r="J2">
        <v>1.3023685897435893</v>
      </c>
      <c r="K2">
        <v>1.3111958865436701</v>
      </c>
      <c r="L2">
        <v>1.3124902777777778</v>
      </c>
      <c r="M2">
        <v>1.3202446356863355</v>
      </c>
      <c r="N2" t="s">
        <v>15353</v>
      </c>
      <c r="O2" t="s">
        <v>15353</v>
      </c>
      <c r="P2" t="s">
        <v>15353</v>
      </c>
      <c r="Q2" t="s">
        <v>15354</v>
      </c>
      <c r="R2">
        <v>1.31907</v>
      </c>
      <c r="S2">
        <v>1.3178300000000001</v>
      </c>
      <c r="T2" t="s">
        <v>15354</v>
      </c>
      <c r="U2" t="s">
        <v>15354</v>
      </c>
      <c r="V2">
        <v>5000</v>
      </c>
      <c r="W2">
        <v>3790.5494022303592</v>
      </c>
      <c r="X2">
        <v>4995.2997187412348</v>
      </c>
      <c r="Y2">
        <v>-4.7002812587652443</v>
      </c>
    </row>
    <row r="3" spans="1:26" hidden="1" x14ac:dyDescent="0.25">
      <c r="A3" t="s">
        <v>93</v>
      </c>
      <c r="B3" s="2">
        <v>39915</v>
      </c>
      <c r="C3" s="3">
        <v>0</v>
      </c>
      <c r="D3">
        <v>1.3186199999999999</v>
      </c>
      <c r="E3">
        <v>1.3189</v>
      </c>
      <c r="F3">
        <v>1.31515</v>
      </c>
      <c r="G3">
        <v>1.31535</v>
      </c>
      <c r="H3">
        <v>8435</v>
      </c>
      <c r="I3">
        <v>-87.675350701402621</v>
      </c>
      <c r="J3">
        <v>1.3020326923076919</v>
      </c>
      <c r="K3">
        <v>1.3113010539729444</v>
      </c>
      <c r="L3">
        <v>1.3140583333333331</v>
      </c>
      <c r="M3">
        <v>1.3199800607843715</v>
      </c>
      <c r="N3" t="s">
        <v>15354</v>
      </c>
      <c r="O3" t="s">
        <v>15353</v>
      </c>
      <c r="P3" t="s">
        <v>15354</v>
      </c>
      <c r="Q3" t="s">
        <v>15354</v>
      </c>
      <c r="R3">
        <v>1.3160000000000001</v>
      </c>
      <c r="S3">
        <v>1.3147</v>
      </c>
      <c r="T3" t="s">
        <v>15354</v>
      </c>
      <c r="U3" t="s">
        <v>15354</v>
      </c>
      <c r="V3" t="s">
        <v>15354</v>
      </c>
      <c r="W3">
        <v>3790.5494022303592</v>
      </c>
      <c r="X3">
        <v>4983.4352991122532</v>
      </c>
      <c r="Y3">
        <v>-16.564700887746767</v>
      </c>
      <c r="Z3" t="s">
        <v>15354</v>
      </c>
    </row>
    <row r="4" spans="1:26" hidden="1" x14ac:dyDescent="0.25">
      <c r="A4" t="s">
        <v>94</v>
      </c>
      <c r="B4" s="2">
        <v>39916</v>
      </c>
      <c r="C4" s="3">
        <v>0</v>
      </c>
      <c r="D4">
        <v>1.31535</v>
      </c>
      <c r="E4">
        <v>1.3391500000000001</v>
      </c>
      <c r="F4">
        <v>1.3127</v>
      </c>
      <c r="G4">
        <v>1.3374999999999999</v>
      </c>
      <c r="H4">
        <v>250803</v>
      </c>
      <c r="I4">
        <v>-42.185903983656871</v>
      </c>
      <c r="J4">
        <v>1.3020557692307688</v>
      </c>
      <c r="K4">
        <v>1.3119643184293255</v>
      </c>
      <c r="L4">
        <v>1.3163208333333332</v>
      </c>
      <c r="M4">
        <v>1.3209270845257568</v>
      </c>
      <c r="N4" t="s">
        <v>15354</v>
      </c>
      <c r="O4" t="s">
        <v>15353</v>
      </c>
      <c r="P4" t="s">
        <v>15354</v>
      </c>
      <c r="Q4" t="s">
        <v>15354</v>
      </c>
      <c r="R4">
        <v>1.3381400000000001</v>
      </c>
      <c r="S4">
        <v>1.3368599999999999</v>
      </c>
      <c r="T4" t="s">
        <v>15354</v>
      </c>
      <c r="U4" t="s">
        <v>15354</v>
      </c>
      <c r="V4" t="s">
        <v>15354</v>
      </c>
      <c r="W4">
        <v>3790.5494022303592</v>
      </c>
      <c r="X4">
        <v>5067.4338738656779</v>
      </c>
      <c r="Y4">
        <v>67.433873865677924</v>
      </c>
      <c r="Z4" t="s">
        <v>15354</v>
      </c>
    </row>
    <row r="5" spans="1:26" hidden="1" x14ac:dyDescent="0.25">
      <c r="A5" t="s">
        <v>95</v>
      </c>
      <c r="B5" s="2">
        <v>39917</v>
      </c>
      <c r="C5" s="3">
        <v>0</v>
      </c>
      <c r="D5">
        <v>1.3374999999999999</v>
      </c>
      <c r="E5">
        <v>1.3376999999999999</v>
      </c>
      <c r="F5">
        <v>1.3226</v>
      </c>
      <c r="G5">
        <v>1.3267500000000001</v>
      </c>
      <c r="H5">
        <v>519114</v>
      </c>
      <c r="I5">
        <v>-64.147088866189662</v>
      </c>
      <c r="J5">
        <v>1.3021442307692306</v>
      </c>
      <c r="K5">
        <v>1.3123386394817476</v>
      </c>
      <c r="L5">
        <v>1.3183749999999999</v>
      </c>
      <c r="M5">
        <v>1.3212418367135537</v>
      </c>
      <c r="N5" t="s">
        <v>15354</v>
      </c>
      <c r="O5" t="s">
        <v>15353</v>
      </c>
      <c r="P5" t="s">
        <v>15354</v>
      </c>
      <c r="Q5" t="s">
        <v>15354</v>
      </c>
      <c r="R5">
        <v>1.3273900000000001</v>
      </c>
      <c r="S5">
        <v>1.3261099999999999</v>
      </c>
      <c r="T5" t="s">
        <v>15354</v>
      </c>
      <c r="U5" t="s">
        <v>15354</v>
      </c>
      <c r="V5" t="s">
        <v>15354</v>
      </c>
      <c r="W5">
        <v>3790.5494022303592</v>
      </c>
      <c r="X5">
        <v>5026.6854677917008</v>
      </c>
      <c r="Y5">
        <v>26.68546779170083</v>
      </c>
      <c r="Z5" t="s">
        <v>15354</v>
      </c>
    </row>
    <row r="6" spans="1:26" hidden="1" x14ac:dyDescent="0.25">
      <c r="A6" t="s">
        <v>96</v>
      </c>
      <c r="B6" s="2">
        <v>39918</v>
      </c>
      <c r="C6" s="3">
        <v>0</v>
      </c>
      <c r="D6">
        <v>1.3267500000000001</v>
      </c>
      <c r="E6">
        <v>1.32975</v>
      </c>
      <c r="F6">
        <v>1.3146</v>
      </c>
      <c r="G6">
        <v>1.3221499999999999</v>
      </c>
      <c r="H6">
        <v>618048</v>
      </c>
      <c r="I6">
        <v>-73.544433094994886</v>
      </c>
      <c r="J6">
        <v>1.3021570512820513</v>
      </c>
      <c r="K6">
        <v>1.3125870283556273</v>
      </c>
      <c r="L6">
        <v>1.320009722222222</v>
      </c>
      <c r="M6">
        <v>1.3212909266209292</v>
      </c>
      <c r="N6" t="s">
        <v>15354</v>
      </c>
      <c r="O6" t="s">
        <v>15353</v>
      </c>
      <c r="P6" t="s">
        <v>15354</v>
      </c>
      <c r="Q6" t="s">
        <v>15354</v>
      </c>
      <c r="R6">
        <v>1.3228</v>
      </c>
      <c r="S6">
        <v>1.3214999999999999</v>
      </c>
      <c r="T6" t="s">
        <v>15354</v>
      </c>
      <c r="U6" t="s">
        <v>15354</v>
      </c>
      <c r="V6" t="s">
        <v>15354</v>
      </c>
      <c r="W6">
        <v>3790.5494022303592</v>
      </c>
      <c r="X6">
        <v>5009.2110350474195</v>
      </c>
      <c r="Y6">
        <v>9.2110350474195002</v>
      </c>
      <c r="Z6" t="s">
        <v>15354</v>
      </c>
    </row>
    <row r="7" spans="1:26" hidden="1" x14ac:dyDescent="0.25">
      <c r="A7" t="s">
        <v>97</v>
      </c>
      <c r="B7" s="2">
        <v>39919</v>
      </c>
      <c r="C7" s="3">
        <v>0</v>
      </c>
      <c r="D7">
        <v>1.3223</v>
      </c>
      <c r="E7">
        <v>1.3268</v>
      </c>
      <c r="F7">
        <v>1.3126500000000001</v>
      </c>
      <c r="G7">
        <v>1.3185500000000001</v>
      </c>
      <c r="H7">
        <v>625880</v>
      </c>
      <c r="I7">
        <v>-80.898876404494018</v>
      </c>
      <c r="J7">
        <v>1.3021916666666666</v>
      </c>
      <c r="K7">
        <v>1.3127379896630798</v>
      </c>
      <c r="L7">
        <v>1.3217902777777775</v>
      </c>
      <c r="M7">
        <v>1.3211427684252033</v>
      </c>
      <c r="N7" t="s">
        <v>15354</v>
      </c>
      <c r="O7" t="s">
        <v>15353</v>
      </c>
      <c r="P7" t="s">
        <v>15354</v>
      </c>
      <c r="Q7" t="s">
        <v>15354</v>
      </c>
      <c r="R7">
        <v>1.3191600000000001</v>
      </c>
      <c r="S7">
        <v>1.3179399999999999</v>
      </c>
      <c r="T7" t="s">
        <v>15354</v>
      </c>
      <c r="U7" t="s">
        <v>15354</v>
      </c>
      <c r="V7" t="s">
        <v>15354</v>
      </c>
      <c r="W7">
        <v>3790.5494022303592</v>
      </c>
      <c r="X7">
        <v>4995.7166791754789</v>
      </c>
      <c r="Y7">
        <v>-4.2833208245210699</v>
      </c>
      <c r="Z7" t="s">
        <v>15354</v>
      </c>
    </row>
    <row r="8" spans="1:26" hidden="1" x14ac:dyDescent="0.25">
      <c r="A8" t="s">
        <v>98</v>
      </c>
      <c r="B8" s="2">
        <v>39920</v>
      </c>
      <c r="C8" s="3">
        <v>0</v>
      </c>
      <c r="D8">
        <v>1.3184499999999999</v>
      </c>
      <c r="E8">
        <v>1.3192999999999999</v>
      </c>
      <c r="F8">
        <v>1.3017000000000001</v>
      </c>
      <c r="G8">
        <v>1.3043</v>
      </c>
      <c r="H8">
        <v>581896</v>
      </c>
      <c r="I8">
        <v>-95.394154118689215</v>
      </c>
      <c r="J8">
        <v>1.3019083333333332</v>
      </c>
      <c r="K8">
        <v>1.3125243696716093</v>
      </c>
      <c r="L8">
        <v>1.322886111111111</v>
      </c>
      <c r="M8">
        <v>1.3202323485103276</v>
      </c>
      <c r="N8" t="s">
        <v>15354</v>
      </c>
      <c r="O8" t="s">
        <v>15355</v>
      </c>
      <c r="P8" t="s">
        <v>15354</v>
      </c>
      <c r="Q8" t="s">
        <v>15354</v>
      </c>
      <c r="R8">
        <v>1.30491</v>
      </c>
      <c r="S8">
        <v>1.30369</v>
      </c>
      <c r="T8" t="s">
        <v>15354</v>
      </c>
      <c r="U8" t="s">
        <v>15354</v>
      </c>
      <c r="V8" t="s">
        <v>15354</v>
      </c>
      <c r="W8">
        <v>3790.5494022303592</v>
      </c>
      <c r="X8">
        <v>4941.7013501936972</v>
      </c>
      <c r="Y8">
        <v>-58.298649806302819</v>
      </c>
      <c r="Z8" t="s">
        <v>15354</v>
      </c>
    </row>
    <row r="9" spans="1:26" hidden="1" x14ac:dyDescent="0.25">
      <c r="A9" t="s">
        <v>99</v>
      </c>
      <c r="B9" s="2">
        <v>39922</v>
      </c>
      <c r="C9" s="3">
        <v>0</v>
      </c>
      <c r="D9">
        <v>1.3057700000000001</v>
      </c>
      <c r="E9">
        <v>1.3059099999999999</v>
      </c>
      <c r="F9">
        <v>1.3006</v>
      </c>
      <c r="G9">
        <v>1.3007</v>
      </c>
      <c r="H9">
        <v>24208</v>
      </c>
      <c r="I9">
        <v>-99.82623805386622</v>
      </c>
      <c r="J9">
        <v>1.3014596153846154</v>
      </c>
      <c r="K9">
        <v>1.3122250185406825</v>
      </c>
      <c r="L9">
        <v>1.3236972222222221</v>
      </c>
      <c r="M9">
        <v>1.3191765458881477</v>
      </c>
      <c r="N9" t="s">
        <v>15354</v>
      </c>
      <c r="O9" t="s">
        <v>15355</v>
      </c>
      <c r="P9" t="s">
        <v>15354</v>
      </c>
      <c r="Q9" t="s">
        <v>15354</v>
      </c>
      <c r="R9">
        <v>1.30122</v>
      </c>
      <c r="S9">
        <v>1.3001799999999999</v>
      </c>
      <c r="T9" t="s">
        <v>15354</v>
      </c>
      <c r="U9" t="s">
        <v>15354</v>
      </c>
      <c r="V9" t="s">
        <v>15354</v>
      </c>
      <c r="W9">
        <v>3790.5494022303592</v>
      </c>
      <c r="X9">
        <v>4928.3965217918676</v>
      </c>
      <c r="Y9">
        <v>-71.603478208132401</v>
      </c>
      <c r="Z9" t="s">
        <v>15354</v>
      </c>
    </row>
    <row r="10" spans="1:26" hidden="1" x14ac:dyDescent="0.25">
      <c r="A10" t="s">
        <v>100</v>
      </c>
      <c r="B10" s="2">
        <v>39923</v>
      </c>
      <c r="C10" s="3">
        <v>0</v>
      </c>
      <c r="D10">
        <v>1.3006500000000001</v>
      </c>
      <c r="E10">
        <v>1.3018000000000001</v>
      </c>
      <c r="F10">
        <v>1.2890999999999999</v>
      </c>
      <c r="G10">
        <v>1.2904</v>
      </c>
      <c r="H10">
        <v>553600</v>
      </c>
      <c r="I10">
        <v>-98.117306299782655</v>
      </c>
      <c r="J10">
        <v>1.3012179487179487</v>
      </c>
      <c r="K10">
        <v>1.3116724864257285</v>
      </c>
      <c r="L10">
        <v>1.3244916666666666</v>
      </c>
      <c r="M10">
        <v>1.317621056921221</v>
      </c>
      <c r="N10" t="s">
        <v>15354</v>
      </c>
      <c r="O10" t="s">
        <v>15355</v>
      </c>
      <c r="P10" t="s">
        <v>15354</v>
      </c>
      <c r="Q10" t="s">
        <v>15354</v>
      </c>
      <c r="R10">
        <v>1.2910200000000001</v>
      </c>
      <c r="S10">
        <v>1.2897799999999999</v>
      </c>
      <c r="T10" t="s">
        <v>15354</v>
      </c>
      <c r="U10" t="s">
        <v>15354</v>
      </c>
      <c r="V10" t="s">
        <v>15354</v>
      </c>
      <c r="W10">
        <v>3790.5494022303592</v>
      </c>
      <c r="X10">
        <v>4888.974808008672</v>
      </c>
      <c r="Y10">
        <v>-111.02519199132803</v>
      </c>
      <c r="Z10" t="s">
        <v>15354</v>
      </c>
    </row>
    <row r="11" spans="1:26" hidden="1" x14ac:dyDescent="0.25">
      <c r="A11" t="s">
        <v>101</v>
      </c>
      <c r="B11" s="2">
        <v>39924</v>
      </c>
      <c r="C11" s="3">
        <v>0</v>
      </c>
      <c r="D11">
        <v>1.2904</v>
      </c>
      <c r="E11">
        <v>1.29935</v>
      </c>
      <c r="F11">
        <v>1.28965</v>
      </c>
      <c r="G11">
        <v>1.29355</v>
      </c>
      <c r="H11">
        <v>568343</v>
      </c>
      <c r="I11">
        <v>-93.555394641563993</v>
      </c>
      <c r="J11">
        <v>1.3012858974358976</v>
      </c>
      <c r="K11">
        <v>1.3112136893010267</v>
      </c>
      <c r="L11">
        <v>1.3251055555555555</v>
      </c>
      <c r="M11">
        <v>1.3163199187092631</v>
      </c>
      <c r="N11" t="s">
        <v>15354</v>
      </c>
      <c r="O11" t="s">
        <v>15355</v>
      </c>
      <c r="P11" t="s">
        <v>15354</v>
      </c>
      <c r="Q11" t="s">
        <v>15354</v>
      </c>
      <c r="R11">
        <v>1.29423</v>
      </c>
      <c r="S11">
        <v>1.29287</v>
      </c>
      <c r="T11" t="s">
        <v>15354</v>
      </c>
      <c r="U11" t="s">
        <v>15354</v>
      </c>
      <c r="V11" t="s">
        <v>15354</v>
      </c>
      <c r="W11">
        <v>3790.5494022303592</v>
      </c>
      <c r="X11">
        <v>4900.6876056615647</v>
      </c>
      <c r="Y11">
        <v>-99.312394338435297</v>
      </c>
      <c r="Z11" t="s">
        <v>15354</v>
      </c>
    </row>
    <row r="12" spans="1:26" hidden="1" x14ac:dyDescent="0.25">
      <c r="A12" t="s">
        <v>102</v>
      </c>
      <c r="B12" s="2">
        <v>39925</v>
      </c>
      <c r="C12" s="3">
        <v>0</v>
      </c>
      <c r="D12">
        <v>1.2935000000000001</v>
      </c>
      <c r="E12">
        <v>1.3037000000000001</v>
      </c>
      <c r="F12">
        <v>1.2884500000000001</v>
      </c>
      <c r="G12">
        <v>1.3007500000000001</v>
      </c>
      <c r="H12">
        <v>598968</v>
      </c>
      <c r="I12">
        <v>-75.999999999999943</v>
      </c>
      <c r="J12">
        <v>1.3012955128205128</v>
      </c>
      <c r="K12">
        <v>1.3109487857744184</v>
      </c>
      <c r="L12">
        <v>1.3256680555555556</v>
      </c>
      <c r="M12">
        <v>1.3154783014817353</v>
      </c>
      <c r="N12" t="s">
        <v>15353</v>
      </c>
      <c r="O12" t="s">
        <v>15355</v>
      </c>
      <c r="P12" t="s">
        <v>15354</v>
      </c>
      <c r="Q12" t="s">
        <v>15354</v>
      </c>
      <c r="R12">
        <v>1.30142</v>
      </c>
      <c r="S12">
        <v>1.3000799999999999</v>
      </c>
      <c r="T12" t="s">
        <v>15354</v>
      </c>
      <c r="U12" t="s">
        <v>15354</v>
      </c>
      <c r="V12" t="s">
        <v>15354</v>
      </c>
      <c r="W12">
        <v>3790.5494022303592</v>
      </c>
      <c r="X12">
        <v>4928.0174668516447</v>
      </c>
      <c r="Y12">
        <v>-71.982533148355287</v>
      </c>
      <c r="Z12" t="s">
        <v>15354</v>
      </c>
    </row>
    <row r="13" spans="1:26" hidden="1" x14ac:dyDescent="0.25">
      <c r="A13" t="s">
        <v>103</v>
      </c>
      <c r="B13" s="2">
        <v>39926</v>
      </c>
      <c r="C13" s="3">
        <v>0</v>
      </c>
      <c r="D13">
        <v>1.3006500000000001</v>
      </c>
      <c r="E13">
        <v>1.3160499999999999</v>
      </c>
      <c r="F13">
        <v>1.2979499999999999</v>
      </c>
      <c r="G13">
        <v>1.3125</v>
      </c>
      <c r="H13">
        <v>543990</v>
      </c>
      <c r="I13">
        <v>-52.564102564102718</v>
      </c>
      <c r="J13">
        <v>1.301450641025641</v>
      </c>
      <c r="K13">
        <v>1.3109880570206356</v>
      </c>
      <c r="L13">
        <v>1.326301388888889</v>
      </c>
      <c r="M13">
        <v>1.3153173122124522</v>
      </c>
      <c r="N13" t="s">
        <v>15354</v>
      </c>
      <c r="O13" t="s">
        <v>15353</v>
      </c>
      <c r="P13" t="s">
        <v>15354</v>
      </c>
      <c r="Q13" t="s">
        <v>15354</v>
      </c>
      <c r="R13">
        <v>1.3131699999999999</v>
      </c>
      <c r="S13">
        <v>1.3118300000000001</v>
      </c>
      <c r="T13" t="s">
        <v>15354</v>
      </c>
      <c r="U13" t="s">
        <v>15354</v>
      </c>
      <c r="V13" t="s">
        <v>15354</v>
      </c>
      <c r="W13">
        <v>3790.5494022303592</v>
      </c>
      <c r="X13">
        <v>4972.5564223278525</v>
      </c>
      <c r="Y13">
        <v>-27.443577672147512</v>
      </c>
      <c r="Z13" t="s">
        <v>15354</v>
      </c>
    </row>
    <row r="14" spans="1:26" hidden="1" x14ac:dyDescent="0.25">
      <c r="A14" t="s">
        <v>104</v>
      </c>
      <c r="B14" s="2">
        <v>39927</v>
      </c>
      <c r="C14" s="3">
        <v>0</v>
      </c>
      <c r="D14">
        <v>1.3125</v>
      </c>
      <c r="E14">
        <v>1.3301000000000001</v>
      </c>
      <c r="F14">
        <v>1.31125</v>
      </c>
      <c r="G14">
        <v>1.32395</v>
      </c>
      <c r="H14">
        <v>539867</v>
      </c>
      <c r="I14">
        <v>-29.980276134122509</v>
      </c>
      <c r="J14">
        <v>1.3017929487179487</v>
      </c>
      <c r="K14">
        <v>1.3113162074758093</v>
      </c>
      <c r="L14">
        <v>1.3271666666666668</v>
      </c>
      <c r="M14">
        <v>1.3157839439847521</v>
      </c>
      <c r="N14" t="s">
        <v>15354</v>
      </c>
      <c r="O14" t="s">
        <v>15353</v>
      </c>
      <c r="P14" t="s">
        <v>15354</v>
      </c>
      <c r="Q14" t="s">
        <v>15354</v>
      </c>
      <c r="R14">
        <v>1.32464</v>
      </c>
      <c r="S14">
        <v>1.3232600000000001</v>
      </c>
      <c r="T14" t="s">
        <v>15354</v>
      </c>
      <c r="U14" t="s">
        <v>15354</v>
      </c>
      <c r="V14" t="s">
        <v>15354</v>
      </c>
      <c r="W14">
        <v>3790.5494022303592</v>
      </c>
      <c r="X14">
        <v>5015.8824019953454</v>
      </c>
      <c r="Y14">
        <v>15.88240199534539</v>
      </c>
      <c r="Z14" t="s">
        <v>15354</v>
      </c>
    </row>
    <row r="15" spans="1:26" hidden="1" x14ac:dyDescent="0.25">
      <c r="A15" t="s">
        <v>105</v>
      </c>
      <c r="B15" s="2">
        <v>39929</v>
      </c>
      <c r="C15" s="3">
        <v>0</v>
      </c>
      <c r="D15">
        <v>1.3244</v>
      </c>
      <c r="E15">
        <v>1.3245800000000001</v>
      </c>
      <c r="F15">
        <v>1.32185</v>
      </c>
      <c r="G15">
        <v>1.32185</v>
      </c>
      <c r="H15">
        <v>20901</v>
      </c>
      <c r="I15">
        <v>-34.122287968442023</v>
      </c>
      <c r="J15">
        <v>1.3022083333333332</v>
      </c>
      <c r="K15">
        <v>1.3115828857675609</v>
      </c>
      <c r="L15">
        <v>1.3281055555555552</v>
      </c>
      <c r="M15">
        <v>1.316111838904495</v>
      </c>
      <c r="N15" t="s">
        <v>15354</v>
      </c>
      <c r="O15" t="s">
        <v>15353</v>
      </c>
      <c r="P15" t="s">
        <v>15354</v>
      </c>
      <c r="Q15" t="s">
        <v>15354</v>
      </c>
      <c r="R15">
        <v>1.3225499999999999</v>
      </c>
      <c r="S15">
        <v>1.32115</v>
      </c>
      <c r="T15" t="s">
        <v>15354</v>
      </c>
      <c r="U15" t="s">
        <v>15354</v>
      </c>
      <c r="V15" t="s">
        <v>15354</v>
      </c>
      <c r="W15">
        <v>3790.5494022303592</v>
      </c>
      <c r="X15">
        <v>5007.8843427566389</v>
      </c>
      <c r="Y15">
        <v>7.8843427566389437</v>
      </c>
      <c r="Z15" t="s">
        <v>15354</v>
      </c>
    </row>
    <row r="16" spans="1:26" hidden="1" x14ac:dyDescent="0.25">
      <c r="A16" t="s">
        <v>106</v>
      </c>
      <c r="B16" s="2">
        <v>39930</v>
      </c>
      <c r="C16" s="3">
        <v>0</v>
      </c>
      <c r="D16">
        <v>1.32185</v>
      </c>
      <c r="E16">
        <v>1.32185</v>
      </c>
      <c r="F16">
        <v>1.2998499999999999</v>
      </c>
      <c r="G16">
        <v>1.3023</v>
      </c>
      <c r="H16">
        <v>556793</v>
      </c>
      <c r="I16">
        <v>-72.682445759368989</v>
      </c>
      <c r="J16">
        <v>1.3019980769230768</v>
      </c>
      <c r="K16">
        <v>1.3113478760012935</v>
      </c>
      <c r="L16">
        <v>1.3282416666666665</v>
      </c>
      <c r="M16">
        <v>1.3153652530177655</v>
      </c>
      <c r="N16" t="s">
        <v>15354</v>
      </c>
      <c r="O16" t="s">
        <v>15355</v>
      </c>
      <c r="P16" t="s">
        <v>15354</v>
      </c>
      <c r="Q16" t="s">
        <v>15354</v>
      </c>
      <c r="R16">
        <v>1.30291</v>
      </c>
      <c r="S16">
        <v>1.30169</v>
      </c>
      <c r="T16" t="s">
        <v>15354</v>
      </c>
      <c r="U16" t="s">
        <v>15354</v>
      </c>
      <c r="V16" t="s">
        <v>15354</v>
      </c>
      <c r="W16">
        <v>3790.5494022303592</v>
      </c>
      <c r="X16">
        <v>4934.1202513892367</v>
      </c>
      <c r="Y16">
        <v>-65.879748610763272</v>
      </c>
      <c r="Z16" t="s">
        <v>15354</v>
      </c>
    </row>
    <row r="17" spans="1:26" hidden="1" x14ac:dyDescent="0.25">
      <c r="A17" t="s">
        <v>107</v>
      </c>
      <c r="B17" s="2">
        <v>39931</v>
      </c>
      <c r="C17" s="3">
        <v>0</v>
      </c>
      <c r="D17">
        <v>1.3023</v>
      </c>
      <c r="E17">
        <v>1.3166</v>
      </c>
      <c r="F17">
        <v>1.2963499999999999</v>
      </c>
      <c r="G17">
        <v>1.3130999999999999</v>
      </c>
      <c r="H17">
        <v>494126</v>
      </c>
      <c r="I17">
        <v>-51.380670611440124</v>
      </c>
      <c r="J17">
        <v>1.3018916666666667</v>
      </c>
      <c r="K17">
        <v>1.311392233570881</v>
      </c>
      <c r="L17">
        <v>1.3285166666666663</v>
      </c>
      <c r="M17">
        <v>1.3152428069086972</v>
      </c>
      <c r="N17" t="s">
        <v>15354</v>
      </c>
      <c r="O17" t="s">
        <v>15353</v>
      </c>
      <c r="P17" t="s">
        <v>15354</v>
      </c>
      <c r="Q17" t="s">
        <v>15354</v>
      </c>
      <c r="R17">
        <v>1.31365</v>
      </c>
      <c r="S17">
        <v>1.3125500000000001</v>
      </c>
      <c r="T17" t="s">
        <v>15354</v>
      </c>
      <c r="U17" t="s">
        <v>15354</v>
      </c>
      <c r="V17" t="s">
        <v>15354</v>
      </c>
      <c r="W17">
        <v>3790.5494022303592</v>
      </c>
      <c r="X17">
        <v>4975.285617897458</v>
      </c>
      <c r="Y17">
        <v>-24.714382102542004</v>
      </c>
      <c r="Z17" t="s">
        <v>15354</v>
      </c>
    </row>
    <row r="18" spans="1:26" hidden="1" x14ac:dyDescent="0.25">
      <c r="A18" t="s">
        <v>108</v>
      </c>
      <c r="B18" s="2">
        <v>39932</v>
      </c>
      <c r="C18" s="3">
        <v>0</v>
      </c>
      <c r="D18">
        <v>1.3130500000000001</v>
      </c>
      <c r="E18">
        <v>1.3339000000000001</v>
      </c>
      <c r="F18">
        <v>1.3120000000000001</v>
      </c>
      <c r="G18">
        <v>1.3265499999999999</v>
      </c>
      <c r="H18">
        <v>485532</v>
      </c>
      <c r="I18">
        <v>-22.639593908629525</v>
      </c>
      <c r="J18">
        <v>1.3020365384615384</v>
      </c>
      <c r="K18">
        <v>1.3117759744931372</v>
      </c>
      <c r="L18">
        <v>1.3279013888888889</v>
      </c>
      <c r="M18">
        <v>1.3158540065352542</v>
      </c>
      <c r="N18" t="s">
        <v>15354</v>
      </c>
      <c r="O18" t="s">
        <v>15353</v>
      </c>
      <c r="P18" t="s">
        <v>15354</v>
      </c>
      <c r="Q18" t="s">
        <v>15354</v>
      </c>
      <c r="R18">
        <v>1.3271299999999999</v>
      </c>
      <c r="S18">
        <v>1.3259700000000001</v>
      </c>
      <c r="T18" t="s">
        <v>15354</v>
      </c>
      <c r="U18" t="s">
        <v>15354</v>
      </c>
      <c r="V18" t="s">
        <v>15354</v>
      </c>
      <c r="W18">
        <v>3790.5494022303592</v>
      </c>
      <c r="X18">
        <v>5026.1547908753901</v>
      </c>
      <c r="Y18">
        <v>26.154790875390063</v>
      </c>
      <c r="Z18" t="s">
        <v>15354</v>
      </c>
    </row>
    <row r="19" spans="1:26" hidden="1" x14ac:dyDescent="0.25">
      <c r="A19" t="s">
        <v>109</v>
      </c>
      <c r="B19" s="2">
        <v>39933</v>
      </c>
      <c r="C19" s="3">
        <v>0</v>
      </c>
      <c r="D19">
        <v>1.3265499999999999</v>
      </c>
      <c r="E19">
        <v>1.3385499999999999</v>
      </c>
      <c r="F19">
        <v>1.3190500000000001</v>
      </c>
      <c r="G19">
        <v>1.3244</v>
      </c>
      <c r="H19">
        <v>481547</v>
      </c>
      <c r="I19">
        <v>-28.243512974051772</v>
      </c>
      <c r="J19">
        <v>1.302430128205128</v>
      </c>
      <c r="K19">
        <v>1.3120955700755894</v>
      </c>
      <c r="L19">
        <v>1.3267472222222221</v>
      </c>
      <c r="M19">
        <v>1.3163159521279431</v>
      </c>
      <c r="N19" t="s">
        <v>15354</v>
      </c>
      <c r="O19" t="s">
        <v>15353</v>
      </c>
      <c r="P19" t="s">
        <v>15354</v>
      </c>
      <c r="Q19" t="s">
        <v>15354</v>
      </c>
      <c r="R19">
        <v>1.325</v>
      </c>
      <c r="S19">
        <v>1.3238000000000001</v>
      </c>
      <c r="T19" t="s">
        <v>15354</v>
      </c>
      <c r="U19" t="s">
        <v>15354</v>
      </c>
      <c r="V19" t="s">
        <v>15354</v>
      </c>
      <c r="W19">
        <v>3790.5494022303592</v>
      </c>
      <c r="X19">
        <v>5017.9292986725495</v>
      </c>
      <c r="Y19">
        <v>17.929298672549521</v>
      </c>
      <c r="Z19" t="s">
        <v>15354</v>
      </c>
    </row>
    <row r="20" spans="1:26" hidden="1" x14ac:dyDescent="0.25">
      <c r="A20" t="s">
        <v>110</v>
      </c>
      <c r="B20" s="2">
        <v>39934</v>
      </c>
      <c r="C20" s="3">
        <v>0</v>
      </c>
      <c r="D20">
        <v>1.3243499999999999</v>
      </c>
      <c r="E20">
        <v>1.3327500000000001</v>
      </c>
      <c r="F20">
        <v>1.3227</v>
      </c>
      <c r="G20">
        <v>1.3270500000000001</v>
      </c>
      <c r="H20">
        <v>314974</v>
      </c>
      <c r="I20">
        <v>-22.95409181636704</v>
      </c>
      <c r="J20">
        <v>1.3030198717948718</v>
      </c>
      <c r="K20">
        <v>1.3124741632382328</v>
      </c>
      <c r="L20">
        <v>1.3258888888888887</v>
      </c>
      <c r="M20">
        <v>1.3168961709318381</v>
      </c>
      <c r="N20" t="s">
        <v>15354</v>
      </c>
      <c r="O20" t="s">
        <v>15353</v>
      </c>
      <c r="P20" t="s">
        <v>15354</v>
      </c>
      <c r="Q20" t="s">
        <v>15354</v>
      </c>
      <c r="R20">
        <v>1.32769</v>
      </c>
      <c r="S20">
        <v>1.3264100000000001</v>
      </c>
      <c r="T20" t="s">
        <v>15354</v>
      </c>
      <c r="U20" t="s">
        <v>15354</v>
      </c>
      <c r="V20" t="s">
        <v>15354</v>
      </c>
      <c r="W20">
        <v>3790.5494022303592</v>
      </c>
      <c r="X20">
        <v>5027.8226326123713</v>
      </c>
      <c r="Y20">
        <v>27.822632612371308</v>
      </c>
      <c r="Z20" t="s">
        <v>15354</v>
      </c>
    </row>
    <row r="21" spans="1:26" hidden="1" x14ac:dyDescent="0.25">
      <c r="A21" t="s">
        <v>111</v>
      </c>
      <c r="B21" s="2">
        <v>39936</v>
      </c>
      <c r="C21" s="3">
        <v>0</v>
      </c>
      <c r="D21">
        <v>1.3267800000000001</v>
      </c>
      <c r="E21">
        <v>1.3289899999999999</v>
      </c>
      <c r="F21">
        <v>1.32636</v>
      </c>
      <c r="G21">
        <v>1.32873</v>
      </c>
      <c r="H21">
        <v>41469</v>
      </c>
      <c r="I21">
        <v>-19.600798403193568</v>
      </c>
      <c r="J21">
        <v>1.3037093589743589</v>
      </c>
      <c r="K21">
        <v>1.312885703409417</v>
      </c>
      <c r="L21">
        <v>1.3249466666666665</v>
      </c>
      <c r="M21">
        <v>1.3175358373679551</v>
      </c>
      <c r="N21" t="s">
        <v>15354</v>
      </c>
      <c r="O21" t="s">
        <v>15353</v>
      </c>
      <c r="P21" t="s">
        <v>15354</v>
      </c>
      <c r="Q21" t="s">
        <v>15354</v>
      </c>
      <c r="R21">
        <v>1.3293900000000001</v>
      </c>
      <c r="S21">
        <v>1.3280700000000001</v>
      </c>
      <c r="T21" t="s">
        <v>15354</v>
      </c>
      <c r="U21" t="s">
        <v>15354</v>
      </c>
      <c r="V21" t="s">
        <v>15354</v>
      </c>
      <c r="W21">
        <v>3790.5494022303592</v>
      </c>
      <c r="X21">
        <v>5034.1149446200734</v>
      </c>
      <c r="Y21">
        <v>34.114944620073402</v>
      </c>
      <c r="Z21" t="s">
        <v>15354</v>
      </c>
    </row>
    <row r="22" spans="1:26" hidden="1" x14ac:dyDescent="0.25">
      <c r="A22" t="s">
        <v>112</v>
      </c>
      <c r="B22" s="2">
        <v>39937</v>
      </c>
      <c r="C22" s="3">
        <v>0</v>
      </c>
      <c r="D22">
        <v>1.3287199999999999</v>
      </c>
      <c r="E22">
        <v>1.34375</v>
      </c>
      <c r="F22">
        <v>1.3211999999999999</v>
      </c>
      <c r="G22">
        <v>1.3414999999999999</v>
      </c>
      <c r="H22">
        <v>421032</v>
      </c>
      <c r="I22">
        <v>-4.0687160940327107</v>
      </c>
      <c r="J22">
        <v>1.3044811538461538</v>
      </c>
      <c r="K22">
        <v>1.3136101159813305</v>
      </c>
      <c r="L22">
        <v>1.3243841666666663</v>
      </c>
      <c r="M22">
        <v>1.3188311975102278</v>
      </c>
      <c r="N22" t="s">
        <v>15354</v>
      </c>
      <c r="O22" t="s">
        <v>15353</v>
      </c>
      <c r="P22" t="s">
        <v>15354</v>
      </c>
      <c r="Q22" t="s">
        <v>15354</v>
      </c>
      <c r="R22">
        <v>1.34216</v>
      </c>
      <c r="S22">
        <v>1.34084</v>
      </c>
      <c r="T22" t="s">
        <v>15354</v>
      </c>
      <c r="U22" t="s">
        <v>15354</v>
      </c>
      <c r="V22" t="s">
        <v>15354</v>
      </c>
      <c r="W22">
        <v>3790.5494022303592</v>
      </c>
      <c r="X22">
        <v>5082.5202604865553</v>
      </c>
      <c r="Y22">
        <v>82.520260486555344</v>
      </c>
      <c r="Z22" t="s">
        <v>15354</v>
      </c>
    </row>
    <row r="23" spans="1:26" hidden="1" x14ac:dyDescent="0.25">
      <c r="A23" t="s">
        <v>113</v>
      </c>
      <c r="B23" s="2">
        <v>39938</v>
      </c>
      <c r="C23" s="3">
        <v>0</v>
      </c>
      <c r="D23">
        <v>1.34145</v>
      </c>
      <c r="E23">
        <v>1.34355</v>
      </c>
      <c r="F23">
        <v>1.3282</v>
      </c>
      <c r="G23">
        <v>1.3303499999999999</v>
      </c>
      <c r="H23">
        <v>409947</v>
      </c>
      <c r="I23">
        <v>-24.231464737794038</v>
      </c>
      <c r="J23">
        <v>1.3048567948717948</v>
      </c>
      <c r="K23">
        <v>1.3140339105134486</v>
      </c>
      <c r="L23">
        <v>1.3238911111111107</v>
      </c>
      <c r="M23">
        <v>1.3194538354826479</v>
      </c>
      <c r="N23" t="s">
        <v>15355</v>
      </c>
      <c r="O23" t="s">
        <v>15353</v>
      </c>
      <c r="P23" t="s">
        <v>15354</v>
      </c>
      <c r="Q23" t="s">
        <v>15354</v>
      </c>
      <c r="R23">
        <v>1.3309200000000001</v>
      </c>
      <c r="S23">
        <v>1.32978</v>
      </c>
      <c r="T23" t="s">
        <v>15354</v>
      </c>
      <c r="U23" t="s">
        <v>15354</v>
      </c>
      <c r="V23" t="s">
        <v>15354</v>
      </c>
      <c r="W23">
        <v>3790.5494022303592</v>
      </c>
      <c r="X23">
        <v>5040.5967840978865</v>
      </c>
      <c r="Y23">
        <v>40.596784097886484</v>
      </c>
      <c r="Z23" t="s">
        <v>15354</v>
      </c>
    </row>
    <row r="24" spans="1:26" hidden="1" x14ac:dyDescent="0.25">
      <c r="A24" t="s">
        <v>114</v>
      </c>
      <c r="B24" s="2">
        <v>39939</v>
      </c>
      <c r="C24" s="3">
        <v>0</v>
      </c>
      <c r="D24">
        <v>1.3303</v>
      </c>
      <c r="E24">
        <v>1.33745</v>
      </c>
      <c r="F24">
        <v>1.3245499999999999</v>
      </c>
      <c r="G24">
        <v>1.33</v>
      </c>
      <c r="H24">
        <v>503171</v>
      </c>
      <c r="I24">
        <v>-24.864376130198828</v>
      </c>
      <c r="J24">
        <v>1.3054279487179488</v>
      </c>
      <c r="K24">
        <v>1.3144381153105764</v>
      </c>
      <c r="L24">
        <v>1.3231299999999997</v>
      </c>
      <c r="M24">
        <v>1.3200238984295318</v>
      </c>
      <c r="N24" t="s">
        <v>15354</v>
      </c>
      <c r="O24" t="s">
        <v>15353</v>
      </c>
      <c r="P24" t="s">
        <v>15354</v>
      </c>
      <c r="Q24" t="s">
        <v>15354</v>
      </c>
      <c r="R24">
        <v>1.33049</v>
      </c>
      <c r="S24">
        <v>1.32951</v>
      </c>
      <c r="T24" t="s">
        <v>15354</v>
      </c>
      <c r="U24" t="s">
        <v>15354</v>
      </c>
      <c r="V24" t="s">
        <v>15354</v>
      </c>
      <c r="W24">
        <v>3790.5494022303592</v>
      </c>
      <c r="X24">
        <v>5039.5733357592844</v>
      </c>
      <c r="Y24">
        <v>39.573335759284419</v>
      </c>
      <c r="Z24" t="s">
        <v>15354</v>
      </c>
    </row>
    <row r="25" spans="1:26" hidden="1" x14ac:dyDescent="0.25">
      <c r="A25" t="s">
        <v>115</v>
      </c>
      <c r="B25" s="2">
        <v>39940</v>
      </c>
      <c r="C25" s="3">
        <v>0</v>
      </c>
      <c r="D25">
        <v>1.33</v>
      </c>
      <c r="E25">
        <v>1.347</v>
      </c>
      <c r="F25">
        <v>1.3251500000000001</v>
      </c>
      <c r="G25">
        <v>1.3386</v>
      </c>
      <c r="H25">
        <v>372577</v>
      </c>
      <c r="I25">
        <v>-14.346712211784766</v>
      </c>
      <c r="J25">
        <v>1.3061939743589743</v>
      </c>
      <c r="K25">
        <v>1.3150498085938529</v>
      </c>
      <c r="L25">
        <v>1.3227383333333333</v>
      </c>
      <c r="M25">
        <v>1.3210280120279354</v>
      </c>
      <c r="N25" t="s">
        <v>15354</v>
      </c>
      <c r="O25" t="s">
        <v>15353</v>
      </c>
      <c r="P25" t="s">
        <v>15354</v>
      </c>
      <c r="Q25" t="s">
        <v>15354</v>
      </c>
      <c r="R25">
        <v>1.3391</v>
      </c>
      <c r="S25">
        <v>1.3381000000000001</v>
      </c>
      <c r="T25" t="s">
        <v>15354</v>
      </c>
      <c r="U25" t="s">
        <v>15354</v>
      </c>
      <c r="V25" t="s">
        <v>15354</v>
      </c>
      <c r="W25">
        <v>3790.5494022303592</v>
      </c>
      <c r="X25">
        <v>5072.1341551244441</v>
      </c>
      <c r="Y25">
        <v>72.134155124444078</v>
      </c>
      <c r="Z25" t="s">
        <v>15354</v>
      </c>
    </row>
    <row r="26" spans="1:26" hidden="1" x14ac:dyDescent="0.25">
      <c r="A26" t="s">
        <v>116</v>
      </c>
      <c r="B26" s="2">
        <v>39941</v>
      </c>
      <c r="C26" s="3">
        <v>0</v>
      </c>
      <c r="D26">
        <v>1.3385499999999999</v>
      </c>
      <c r="E26">
        <v>1.365</v>
      </c>
      <c r="F26">
        <v>1.3341499999999999</v>
      </c>
      <c r="G26">
        <v>1.3638999999999999</v>
      </c>
      <c r="H26">
        <v>372548</v>
      </c>
      <c r="I26">
        <v>-1.6023306627823735</v>
      </c>
      <c r="J26">
        <v>1.3070926923076924</v>
      </c>
      <c r="K26">
        <v>1.3162865223003377</v>
      </c>
      <c r="L26">
        <v>1.3237161111111113</v>
      </c>
      <c r="M26">
        <v>1.3233454167831822</v>
      </c>
      <c r="N26" t="s">
        <v>15354</v>
      </c>
      <c r="O26" t="s">
        <v>15353</v>
      </c>
      <c r="P26" t="s">
        <v>15354</v>
      </c>
      <c r="Q26" t="s">
        <v>15354</v>
      </c>
      <c r="R26">
        <v>1.3646199999999999</v>
      </c>
      <c r="S26">
        <v>1.3631800000000001</v>
      </c>
      <c r="T26" t="s">
        <v>15354</v>
      </c>
      <c r="U26" t="s">
        <v>15354</v>
      </c>
      <c r="V26" t="s">
        <v>15354</v>
      </c>
      <c r="W26">
        <v>3790.5494022303592</v>
      </c>
      <c r="X26">
        <v>5167.2011341323814</v>
      </c>
      <c r="Y26">
        <v>167.20113413238141</v>
      </c>
      <c r="Z26" t="s">
        <v>15354</v>
      </c>
    </row>
    <row r="27" spans="1:26" hidden="1" x14ac:dyDescent="0.25">
      <c r="A27" t="s">
        <v>117</v>
      </c>
      <c r="B27" s="2">
        <v>39943</v>
      </c>
      <c r="C27" s="3">
        <v>0</v>
      </c>
      <c r="D27">
        <v>1.3644000000000001</v>
      </c>
      <c r="E27">
        <v>1.3655999999999999</v>
      </c>
      <c r="F27">
        <v>1.36145</v>
      </c>
      <c r="G27">
        <v>1.3631500000000001</v>
      </c>
      <c r="H27">
        <v>21988</v>
      </c>
      <c r="I27">
        <v>-3.5379061371838847</v>
      </c>
      <c r="J27">
        <v>1.3079561538461539</v>
      </c>
      <c r="K27">
        <v>1.317472939457291</v>
      </c>
      <c r="L27">
        <v>1.324731388888889</v>
      </c>
      <c r="M27">
        <v>1.3254970158759831</v>
      </c>
      <c r="N27" t="s">
        <v>15354</v>
      </c>
      <c r="O27" t="s">
        <v>15353</v>
      </c>
      <c r="P27" t="s">
        <v>15354</v>
      </c>
      <c r="Q27" t="s">
        <v>15354</v>
      </c>
      <c r="R27">
        <v>1.3640000000000001</v>
      </c>
      <c r="S27">
        <v>1.3623000000000001</v>
      </c>
      <c r="T27" t="s">
        <v>15354</v>
      </c>
      <c r="U27" t="s">
        <v>15354</v>
      </c>
      <c r="V27" t="s">
        <v>15354</v>
      </c>
      <c r="W27">
        <v>3790.5494022303592</v>
      </c>
      <c r="X27">
        <v>5163.8654506584189</v>
      </c>
      <c r="Y27">
        <v>163.86545065841892</v>
      </c>
      <c r="Z27" t="s">
        <v>15354</v>
      </c>
    </row>
    <row r="28" spans="1:26" hidden="1" x14ac:dyDescent="0.25">
      <c r="A28" t="s">
        <v>118</v>
      </c>
      <c r="B28" s="2">
        <v>39944</v>
      </c>
      <c r="C28" s="3">
        <v>0</v>
      </c>
      <c r="D28">
        <v>1.3631500000000001</v>
      </c>
      <c r="E28">
        <v>1.3667</v>
      </c>
      <c r="F28">
        <v>1.3556999999999999</v>
      </c>
      <c r="G28">
        <v>1.3584000000000001</v>
      </c>
      <c r="H28">
        <v>599927</v>
      </c>
      <c r="I28">
        <v>-11.7981520966595</v>
      </c>
      <c r="J28">
        <v>1.3087555128205126</v>
      </c>
      <c r="K28">
        <v>1.3185090675722964</v>
      </c>
      <c r="L28">
        <v>1.3258327777777776</v>
      </c>
      <c r="M28">
        <v>1.3272755555583624</v>
      </c>
      <c r="N28" t="s">
        <v>15355</v>
      </c>
      <c r="O28" t="s">
        <v>15353</v>
      </c>
      <c r="P28" t="s">
        <v>15354</v>
      </c>
      <c r="Q28" t="s">
        <v>15354</v>
      </c>
      <c r="R28">
        <v>1.3591899999999999</v>
      </c>
      <c r="S28">
        <v>1.35761</v>
      </c>
      <c r="T28" t="s">
        <v>15354</v>
      </c>
      <c r="U28" t="s">
        <v>15354</v>
      </c>
      <c r="V28" t="s">
        <v>15354</v>
      </c>
      <c r="W28">
        <v>3790.5494022303592</v>
      </c>
      <c r="X28">
        <v>5146.0877739619582</v>
      </c>
      <c r="Y28">
        <v>146.08777396195819</v>
      </c>
      <c r="Z28" t="s">
        <v>15354</v>
      </c>
    </row>
    <row r="29" spans="1:26" hidden="1" x14ac:dyDescent="0.25">
      <c r="A29" t="s">
        <v>119</v>
      </c>
      <c r="B29" s="2">
        <v>39945</v>
      </c>
      <c r="C29" s="3">
        <v>0</v>
      </c>
      <c r="D29">
        <v>1.3583499999999999</v>
      </c>
      <c r="E29">
        <v>1.3707499999999999</v>
      </c>
      <c r="F29">
        <v>1.35625</v>
      </c>
      <c r="G29">
        <v>1.36765</v>
      </c>
      <c r="H29">
        <v>788125</v>
      </c>
      <c r="I29">
        <v>-4.1666666666665044</v>
      </c>
      <c r="J29">
        <v>1.3097375641025639</v>
      </c>
      <c r="K29">
        <v>1.3197531418109725</v>
      </c>
      <c r="L29">
        <v>1.3270008333333334</v>
      </c>
      <c r="M29">
        <v>1.3294579579606132</v>
      </c>
      <c r="N29" t="s">
        <v>15354</v>
      </c>
      <c r="O29" t="s">
        <v>15353</v>
      </c>
      <c r="P29" t="s">
        <v>15354</v>
      </c>
      <c r="Q29" t="s">
        <v>15354</v>
      </c>
      <c r="R29">
        <v>1.3684499999999999</v>
      </c>
      <c r="S29">
        <v>1.3668499999999999</v>
      </c>
      <c r="T29" t="s">
        <v>15354</v>
      </c>
      <c r="U29" t="s">
        <v>15354</v>
      </c>
      <c r="V29" t="s">
        <v>15354</v>
      </c>
      <c r="W29">
        <v>3790.5494022303592</v>
      </c>
      <c r="X29">
        <v>5181.1124504385662</v>
      </c>
      <c r="Y29">
        <v>181.11245043856616</v>
      </c>
      <c r="Z29" t="s">
        <v>15354</v>
      </c>
    </row>
    <row r="30" spans="1:26" hidden="1" x14ac:dyDescent="0.25">
      <c r="A30" t="s">
        <v>120</v>
      </c>
      <c r="B30" s="2">
        <v>39946</v>
      </c>
      <c r="C30" s="3">
        <v>0</v>
      </c>
      <c r="D30">
        <v>1.36765</v>
      </c>
      <c r="E30">
        <v>1.3722000000000001</v>
      </c>
      <c r="F30">
        <v>1.3533999999999999</v>
      </c>
      <c r="G30">
        <v>1.3540000000000001</v>
      </c>
      <c r="H30">
        <v>613953</v>
      </c>
      <c r="I30">
        <v>-23.994726433750753</v>
      </c>
      <c r="J30">
        <v>1.3106023076923075</v>
      </c>
      <c r="K30">
        <v>1.3206201508790489</v>
      </c>
      <c r="L30">
        <v>1.3278244444444445</v>
      </c>
      <c r="M30">
        <v>1.3307845548276069</v>
      </c>
      <c r="N30" t="s">
        <v>15355</v>
      </c>
      <c r="O30" t="s">
        <v>15353</v>
      </c>
      <c r="P30" t="s">
        <v>15354</v>
      </c>
      <c r="Q30" t="s">
        <v>15354</v>
      </c>
      <c r="R30">
        <v>1.3547800000000001</v>
      </c>
      <c r="S30">
        <v>1.3532200000000001</v>
      </c>
      <c r="T30" t="s">
        <v>15354</v>
      </c>
      <c r="U30" t="s">
        <v>15354</v>
      </c>
      <c r="V30" t="s">
        <v>15354</v>
      </c>
      <c r="W30">
        <v>3790.5494022303592</v>
      </c>
      <c r="X30">
        <v>5129.447262086167</v>
      </c>
      <c r="Y30">
        <v>129.44726208616703</v>
      </c>
      <c r="Z30" t="s">
        <v>15354</v>
      </c>
    </row>
    <row r="31" spans="1:26" hidden="1" x14ac:dyDescent="0.25">
      <c r="A31" t="s">
        <v>121</v>
      </c>
      <c r="B31" s="2">
        <v>39947</v>
      </c>
      <c r="C31" s="3">
        <v>0</v>
      </c>
      <c r="D31">
        <v>1.3540000000000001</v>
      </c>
      <c r="E31">
        <v>1.3665</v>
      </c>
      <c r="F31">
        <v>1.3524499999999999</v>
      </c>
      <c r="G31">
        <v>1.3631</v>
      </c>
      <c r="H31">
        <v>443646</v>
      </c>
      <c r="I31">
        <v>-15.116279069767613</v>
      </c>
      <c r="J31">
        <v>1.3115619230769229</v>
      </c>
      <c r="K31">
        <v>1.3216955900973009</v>
      </c>
      <c r="L31">
        <v>1.3282661111111114</v>
      </c>
      <c r="M31">
        <v>1.3325313356477362</v>
      </c>
      <c r="N31" t="s">
        <v>15354</v>
      </c>
      <c r="O31" t="s">
        <v>15353</v>
      </c>
      <c r="P31" t="s">
        <v>15354</v>
      </c>
      <c r="Q31" t="s">
        <v>15354</v>
      </c>
      <c r="R31">
        <v>1.3638699999999999</v>
      </c>
      <c r="S31">
        <v>1.36233</v>
      </c>
      <c r="T31" t="s">
        <v>15354</v>
      </c>
      <c r="U31" t="s">
        <v>15354</v>
      </c>
      <c r="V31" t="s">
        <v>15354</v>
      </c>
      <c r="W31">
        <v>3790.5494022303592</v>
      </c>
      <c r="X31">
        <v>5163.9791671404855</v>
      </c>
      <c r="Y31">
        <v>163.97916714048552</v>
      </c>
      <c r="Z31" t="s">
        <v>15354</v>
      </c>
    </row>
    <row r="32" spans="1:26" hidden="1" x14ac:dyDescent="0.25">
      <c r="A32" t="s">
        <v>122</v>
      </c>
      <c r="B32" s="2">
        <v>39948</v>
      </c>
      <c r="C32" s="3">
        <v>0</v>
      </c>
      <c r="D32">
        <v>1.3630500000000001</v>
      </c>
      <c r="E32">
        <v>1.365</v>
      </c>
      <c r="F32">
        <v>1.3462000000000001</v>
      </c>
      <c r="G32">
        <v>1.34945</v>
      </c>
      <c r="H32">
        <v>387281</v>
      </c>
      <c r="I32">
        <v>-42.803386641580502</v>
      </c>
      <c r="J32">
        <v>1.3123747435897435</v>
      </c>
      <c r="K32">
        <v>1.3223982333859767</v>
      </c>
      <c r="L32">
        <v>1.3282966666666669</v>
      </c>
      <c r="M32">
        <v>1.3334458580451558</v>
      </c>
      <c r="N32" t="s">
        <v>15354</v>
      </c>
      <c r="O32" t="s">
        <v>15353</v>
      </c>
      <c r="P32" t="s">
        <v>15354</v>
      </c>
      <c r="Q32" t="s">
        <v>15354</v>
      </c>
      <c r="R32">
        <v>1.35015</v>
      </c>
      <c r="S32">
        <v>1.3487499999999999</v>
      </c>
      <c r="T32" t="s">
        <v>15354</v>
      </c>
      <c r="U32" t="s">
        <v>15354</v>
      </c>
      <c r="V32" t="s">
        <v>15354</v>
      </c>
      <c r="W32">
        <v>3790.5494022303592</v>
      </c>
      <c r="X32">
        <v>5112.5035062581965</v>
      </c>
      <c r="Y32">
        <v>112.50350625819647</v>
      </c>
      <c r="Z32" t="s">
        <v>15354</v>
      </c>
    </row>
    <row r="33" spans="1:26" hidden="1" x14ac:dyDescent="0.25">
      <c r="A33" t="s">
        <v>123</v>
      </c>
      <c r="B33" s="2">
        <v>39950</v>
      </c>
      <c r="C33" s="3">
        <v>0</v>
      </c>
      <c r="D33">
        <v>1.34778</v>
      </c>
      <c r="E33">
        <v>1.3489</v>
      </c>
      <c r="F33">
        <v>1.3442000000000001</v>
      </c>
      <c r="G33">
        <v>1.3452999999999999</v>
      </c>
      <c r="H33">
        <v>27131</v>
      </c>
      <c r="I33">
        <v>-52.745098039215812</v>
      </c>
      <c r="J33">
        <v>1.3132241025641025</v>
      </c>
      <c r="K33">
        <v>1.3229780249458254</v>
      </c>
      <c r="L33">
        <v>1.3280688888888887</v>
      </c>
      <c r="M33">
        <v>1.3340866224751475</v>
      </c>
      <c r="N33" t="s">
        <v>15354</v>
      </c>
      <c r="O33" t="s">
        <v>15353</v>
      </c>
      <c r="P33" t="s">
        <v>15354</v>
      </c>
      <c r="Q33" t="s">
        <v>15354</v>
      </c>
      <c r="R33">
        <v>1.3459399999999999</v>
      </c>
      <c r="S33">
        <v>1.34466</v>
      </c>
      <c r="T33" t="s">
        <v>15354</v>
      </c>
      <c r="U33" t="s">
        <v>15354</v>
      </c>
      <c r="V33" t="s">
        <v>15354</v>
      </c>
      <c r="W33">
        <v>3790.5494022303592</v>
      </c>
      <c r="X33">
        <v>5097.0001592030749</v>
      </c>
      <c r="Y33">
        <v>97.000159203074872</v>
      </c>
      <c r="Z33" t="s">
        <v>15354</v>
      </c>
    </row>
    <row r="34" spans="1:26" hidden="1" x14ac:dyDescent="0.25">
      <c r="A34" t="s">
        <v>124</v>
      </c>
      <c r="B34" s="2">
        <v>39951</v>
      </c>
      <c r="C34" s="3">
        <v>0</v>
      </c>
      <c r="D34">
        <v>1.3453999999999999</v>
      </c>
      <c r="E34">
        <v>1.3563000000000001</v>
      </c>
      <c r="F34">
        <v>1.3423</v>
      </c>
      <c r="G34">
        <v>1.355</v>
      </c>
      <c r="H34">
        <v>475934</v>
      </c>
      <c r="I34">
        <v>-33.725490196078532</v>
      </c>
      <c r="J34">
        <v>1.314189487179487</v>
      </c>
      <c r="K34">
        <v>1.3237887078585893</v>
      </c>
      <c r="L34">
        <v>1.3287022222222222</v>
      </c>
      <c r="M34">
        <v>1.3352170753143289</v>
      </c>
      <c r="N34" t="s">
        <v>15354</v>
      </c>
      <c r="O34" t="s">
        <v>15353</v>
      </c>
      <c r="P34" t="s">
        <v>15354</v>
      </c>
      <c r="Q34" t="s">
        <v>15354</v>
      </c>
      <c r="R34">
        <v>1.35562</v>
      </c>
      <c r="S34">
        <v>1.3543799999999999</v>
      </c>
      <c r="T34" t="s">
        <v>15354</v>
      </c>
      <c r="U34" t="s">
        <v>15354</v>
      </c>
      <c r="V34" t="s">
        <v>15354</v>
      </c>
      <c r="W34">
        <v>3790.5494022303592</v>
      </c>
      <c r="X34">
        <v>5133.8442993927538</v>
      </c>
      <c r="Y34">
        <v>133.84429939275378</v>
      </c>
      <c r="Z34" t="s">
        <v>15354</v>
      </c>
    </row>
    <row r="35" spans="1:26" hidden="1" x14ac:dyDescent="0.25">
      <c r="A35" t="s">
        <v>125</v>
      </c>
      <c r="B35" s="2">
        <v>39952</v>
      </c>
      <c r="C35" s="3">
        <v>0</v>
      </c>
      <c r="D35">
        <v>1.355</v>
      </c>
      <c r="E35">
        <v>1.3668</v>
      </c>
      <c r="F35">
        <v>1.353</v>
      </c>
      <c r="G35">
        <v>1.3643000000000001</v>
      </c>
      <c r="H35">
        <v>514634</v>
      </c>
      <c r="I35">
        <v>-15.490196078431362</v>
      </c>
      <c r="J35">
        <v>1.3155491025641024</v>
      </c>
      <c r="K35">
        <v>1.3248143101912833</v>
      </c>
      <c r="L35">
        <v>1.3297438888888888</v>
      </c>
      <c r="M35">
        <v>1.3367891252973381</v>
      </c>
      <c r="N35" t="s">
        <v>15354</v>
      </c>
      <c r="O35" t="s">
        <v>15353</v>
      </c>
      <c r="P35" t="s">
        <v>15354</v>
      </c>
      <c r="Q35" t="s">
        <v>15354</v>
      </c>
      <c r="R35">
        <v>1.36486</v>
      </c>
      <c r="S35">
        <v>1.36374</v>
      </c>
      <c r="T35" t="s">
        <v>15354</v>
      </c>
      <c r="U35" t="s">
        <v>15354</v>
      </c>
      <c r="V35" t="s">
        <v>15354</v>
      </c>
      <c r="W35">
        <v>3790.5494022303592</v>
      </c>
      <c r="X35">
        <v>5169.3238417976299</v>
      </c>
      <c r="Y35">
        <v>169.32384179762994</v>
      </c>
      <c r="Z35" t="s">
        <v>15354</v>
      </c>
    </row>
    <row r="36" spans="1:26" hidden="1" x14ac:dyDescent="0.25">
      <c r="A36" t="s">
        <v>126</v>
      </c>
      <c r="B36" s="2">
        <v>39953</v>
      </c>
      <c r="C36" s="3">
        <v>0</v>
      </c>
      <c r="D36">
        <v>1.3642000000000001</v>
      </c>
      <c r="E36">
        <v>1.3829</v>
      </c>
      <c r="F36">
        <v>1.3583499999999999</v>
      </c>
      <c r="G36">
        <v>1.3783000000000001</v>
      </c>
      <c r="H36">
        <v>506557</v>
      </c>
      <c r="I36">
        <v>-7.8834618680375792</v>
      </c>
      <c r="J36">
        <v>1.3171099999999998</v>
      </c>
      <c r="K36">
        <v>1.3261683782877063</v>
      </c>
      <c r="L36">
        <v>1.3312216666666667</v>
      </c>
      <c r="M36">
        <v>1.3390329563623469</v>
      </c>
      <c r="N36" t="s">
        <v>15354</v>
      </c>
      <c r="O36" t="s">
        <v>15353</v>
      </c>
      <c r="P36" t="s">
        <v>15354</v>
      </c>
      <c r="Q36" t="s">
        <v>15354</v>
      </c>
      <c r="R36">
        <v>1.3788100000000001</v>
      </c>
      <c r="S36">
        <v>1.3777900000000001</v>
      </c>
      <c r="T36" t="s">
        <v>15354</v>
      </c>
      <c r="U36" t="s">
        <v>15354</v>
      </c>
      <c r="V36" t="s">
        <v>15354</v>
      </c>
      <c r="W36">
        <v>3790.5494022303592</v>
      </c>
      <c r="X36">
        <v>5222.5810608989668</v>
      </c>
      <c r="Y36">
        <v>222.58106089896683</v>
      </c>
      <c r="Z36" t="s">
        <v>15354</v>
      </c>
    </row>
    <row r="37" spans="1:26" hidden="1" x14ac:dyDescent="0.25">
      <c r="A37" t="s">
        <v>127</v>
      </c>
      <c r="B37" s="2">
        <v>39954</v>
      </c>
      <c r="C37" s="3">
        <v>0</v>
      </c>
      <c r="D37">
        <v>1.3782000000000001</v>
      </c>
      <c r="E37">
        <v>1.39405</v>
      </c>
      <c r="F37">
        <v>1.3728</v>
      </c>
      <c r="G37">
        <v>1.39405</v>
      </c>
      <c r="H37">
        <v>548188</v>
      </c>
      <c r="I37">
        <v>0</v>
      </c>
      <c r="J37">
        <v>1.3187561538461539</v>
      </c>
      <c r="K37">
        <v>1.327886900356372</v>
      </c>
      <c r="L37">
        <v>1.3334980555555556</v>
      </c>
      <c r="M37">
        <v>1.3420068506130307</v>
      </c>
      <c r="N37" t="s">
        <v>15354</v>
      </c>
      <c r="O37" t="s">
        <v>15353</v>
      </c>
      <c r="P37" t="s">
        <v>15354</v>
      </c>
      <c r="Q37" t="s">
        <v>15354</v>
      </c>
      <c r="R37">
        <v>1.3946799999999999</v>
      </c>
      <c r="S37">
        <v>1.3934200000000001</v>
      </c>
      <c r="T37" t="s">
        <v>15354</v>
      </c>
      <c r="U37" t="s">
        <v>15354</v>
      </c>
      <c r="V37" t="s">
        <v>15354</v>
      </c>
      <c r="W37">
        <v>3790.5494022303592</v>
      </c>
      <c r="X37">
        <v>5281.8273480558273</v>
      </c>
      <c r="Y37">
        <v>281.82734805582731</v>
      </c>
      <c r="Z37" t="s">
        <v>15354</v>
      </c>
    </row>
    <row r="38" spans="1:26" hidden="1" x14ac:dyDescent="0.25">
      <c r="A38" t="s">
        <v>128</v>
      </c>
      <c r="B38" s="2">
        <v>39955</v>
      </c>
      <c r="C38" s="3">
        <v>0</v>
      </c>
      <c r="D38">
        <v>1.39405</v>
      </c>
      <c r="E38">
        <v>1.405</v>
      </c>
      <c r="F38">
        <v>1.38995</v>
      </c>
      <c r="G38">
        <v>1.3995500000000001</v>
      </c>
      <c r="H38">
        <v>624503</v>
      </c>
      <c r="I38">
        <v>-6.8252974326862326</v>
      </c>
      <c r="J38">
        <v>1.3202567948717949</v>
      </c>
      <c r="K38">
        <v>1.3297011560435523</v>
      </c>
      <c r="L38">
        <v>1.3357508333333332</v>
      </c>
      <c r="M38">
        <v>1.3451172911204343</v>
      </c>
      <c r="N38" t="s">
        <v>15354</v>
      </c>
      <c r="O38" t="s">
        <v>15353</v>
      </c>
      <c r="P38" t="s">
        <v>15354</v>
      </c>
      <c r="Q38" t="s">
        <v>15354</v>
      </c>
      <c r="R38">
        <v>1.40036</v>
      </c>
      <c r="S38">
        <v>1.3987400000000001</v>
      </c>
      <c r="T38" t="s">
        <v>15354</v>
      </c>
      <c r="U38" t="s">
        <v>15354</v>
      </c>
      <c r="V38" t="s">
        <v>15354</v>
      </c>
      <c r="W38">
        <v>3790.5494022303592</v>
      </c>
      <c r="X38">
        <v>5301.9930708756929</v>
      </c>
      <c r="Y38">
        <v>301.99307087569287</v>
      </c>
      <c r="Z38" t="s">
        <v>15354</v>
      </c>
    </row>
    <row r="39" spans="1:26" hidden="1" x14ac:dyDescent="0.25">
      <c r="A39" t="s">
        <v>129</v>
      </c>
      <c r="B39" s="2">
        <v>39957</v>
      </c>
      <c r="C39" s="3">
        <v>0</v>
      </c>
      <c r="D39">
        <v>1.4016900000000001</v>
      </c>
      <c r="E39">
        <v>1.4048</v>
      </c>
      <c r="F39">
        <v>1.4016</v>
      </c>
      <c r="G39">
        <v>1.40255</v>
      </c>
      <c r="H39">
        <v>18724</v>
      </c>
      <c r="I39">
        <v>-3.4580098800283143</v>
      </c>
      <c r="J39">
        <v>1.321839487179487</v>
      </c>
      <c r="K39">
        <v>1.3315454305740955</v>
      </c>
      <c r="L39">
        <v>1.3381730555555553</v>
      </c>
      <c r="M39">
        <v>1.3482217618706813</v>
      </c>
      <c r="N39" t="s">
        <v>15354</v>
      </c>
      <c r="O39" t="s">
        <v>15353</v>
      </c>
      <c r="P39" t="s">
        <v>15354</v>
      </c>
      <c r="Q39" t="s">
        <v>15354</v>
      </c>
      <c r="R39">
        <v>1.4035</v>
      </c>
      <c r="S39">
        <v>1.4016</v>
      </c>
      <c r="T39" t="s">
        <v>15354</v>
      </c>
      <c r="U39" t="s">
        <v>15354</v>
      </c>
      <c r="V39" t="s">
        <v>15354</v>
      </c>
      <c r="W39">
        <v>3790.5494022303592</v>
      </c>
      <c r="X39">
        <v>5312.8340421660714</v>
      </c>
      <c r="Y39">
        <v>312.83404216607141</v>
      </c>
      <c r="Z39" t="s">
        <v>15354</v>
      </c>
    </row>
    <row r="40" spans="1:26" hidden="1" x14ac:dyDescent="0.25">
      <c r="A40" t="s">
        <v>130</v>
      </c>
      <c r="B40" s="2">
        <v>39958</v>
      </c>
      <c r="C40" s="3">
        <v>0</v>
      </c>
      <c r="D40">
        <v>1.4025000000000001</v>
      </c>
      <c r="E40">
        <v>1.4027499999999999</v>
      </c>
      <c r="F40">
        <v>1.39575</v>
      </c>
      <c r="G40">
        <v>1.4009</v>
      </c>
      <c r="H40">
        <v>390289</v>
      </c>
      <c r="I40">
        <v>-6.5390749601275822</v>
      </c>
      <c r="J40">
        <v>1.3235561538461535</v>
      </c>
      <c r="K40">
        <v>1.3333012424582955</v>
      </c>
      <c r="L40">
        <v>1.3399341666666666</v>
      </c>
      <c r="M40">
        <v>1.3510692342019959</v>
      </c>
      <c r="N40" t="s">
        <v>15354</v>
      </c>
      <c r="O40" t="s">
        <v>15353</v>
      </c>
      <c r="P40" t="s">
        <v>15354</v>
      </c>
      <c r="Q40" t="s">
        <v>15354</v>
      </c>
      <c r="R40">
        <v>1.4019200000000001</v>
      </c>
      <c r="S40">
        <v>1.39988</v>
      </c>
      <c r="T40" t="s">
        <v>15354</v>
      </c>
      <c r="U40" t="s">
        <v>15354</v>
      </c>
      <c r="V40" t="s">
        <v>15354</v>
      </c>
      <c r="W40">
        <v>3790.5494022303592</v>
      </c>
      <c r="X40">
        <v>5306.3142971942352</v>
      </c>
      <c r="Y40">
        <v>306.31429719423522</v>
      </c>
      <c r="Z40" t="s">
        <v>15354</v>
      </c>
    </row>
    <row r="41" spans="1:26" hidden="1" x14ac:dyDescent="0.25">
      <c r="A41" t="s">
        <v>131</v>
      </c>
      <c r="B41" s="2">
        <v>39959</v>
      </c>
      <c r="C41" s="3">
        <v>0</v>
      </c>
      <c r="D41">
        <v>1.4008499999999999</v>
      </c>
      <c r="E41">
        <v>1.4021999999999999</v>
      </c>
      <c r="F41">
        <v>1.3859999999999999</v>
      </c>
      <c r="G41">
        <v>1.3992</v>
      </c>
      <c r="H41">
        <v>833700</v>
      </c>
      <c r="I41">
        <v>-9.2503987240829808</v>
      </c>
      <c r="J41">
        <v>1.3249946153846153</v>
      </c>
      <c r="K41">
        <v>1.3349695654340348</v>
      </c>
      <c r="L41">
        <v>1.3419466666666668</v>
      </c>
      <c r="M41">
        <v>1.3536708972181042</v>
      </c>
      <c r="N41" t="s">
        <v>15354</v>
      </c>
      <c r="O41" t="s">
        <v>15353</v>
      </c>
      <c r="P41" t="s">
        <v>15354</v>
      </c>
      <c r="Q41" t="s">
        <v>15354</v>
      </c>
      <c r="R41">
        <v>1.40028</v>
      </c>
      <c r="S41">
        <v>1.39812</v>
      </c>
      <c r="T41" t="s">
        <v>15354</v>
      </c>
      <c r="U41" t="s">
        <v>15354</v>
      </c>
      <c r="V41" t="s">
        <v>15354</v>
      </c>
      <c r="W41">
        <v>3790.5494022303592</v>
      </c>
      <c r="X41">
        <v>5299.6429302463102</v>
      </c>
      <c r="Y41">
        <v>299.64293024631024</v>
      </c>
      <c r="Z41" t="s">
        <v>15354</v>
      </c>
    </row>
    <row r="42" spans="1:26" hidden="1" x14ac:dyDescent="0.25">
      <c r="A42" t="s">
        <v>132</v>
      </c>
      <c r="B42" s="2">
        <v>39960</v>
      </c>
      <c r="C42" s="3">
        <v>0</v>
      </c>
      <c r="D42">
        <v>1.3992</v>
      </c>
      <c r="E42">
        <v>1.3996</v>
      </c>
      <c r="F42">
        <v>1.3822300000000001</v>
      </c>
      <c r="G42">
        <v>1.3831500000000001</v>
      </c>
      <c r="H42">
        <v>793574</v>
      </c>
      <c r="I42">
        <v>-34.848484848484738</v>
      </c>
      <c r="J42">
        <v>1.3264247435897434</v>
      </c>
      <c r="K42">
        <v>1.3361893232711477</v>
      </c>
      <c r="L42">
        <v>1.3436411111111111</v>
      </c>
      <c r="M42">
        <v>1.3552643622333418</v>
      </c>
      <c r="N42" t="s">
        <v>15355</v>
      </c>
      <c r="O42" t="s">
        <v>15353</v>
      </c>
      <c r="P42" t="s">
        <v>15354</v>
      </c>
      <c r="Q42" t="s">
        <v>15354</v>
      </c>
      <c r="R42">
        <v>1.38419</v>
      </c>
      <c r="S42">
        <v>1.3821099999999999</v>
      </c>
      <c r="T42" t="s">
        <v>15354</v>
      </c>
      <c r="U42" t="s">
        <v>15354</v>
      </c>
      <c r="V42" t="s">
        <v>15354</v>
      </c>
      <c r="W42">
        <v>3790.5494022303592</v>
      </c>
      <c r="X42">
        <v>5238.9562343166017</v>
      </c>
      <c r="Y42">
        <v>238.95623431660169</v>
      </c>
      <c r="Z42" t="s">
        <v>15354</v>
      </c>
    </row>
    <row r="43" spans="1:26" hidden="1" x14ac:dyDescent="0.25">
      <c r="A43" t="s">
        <v>133</v>
      </c>
      <c r="B43" s="2">
        <v>39961</v>
      </c>
      <c r="C43" s="3">
        <v>0</v>
      </c>
      <c r="D43">
        <v>1.3831500000000001</v>
      </c>
      <c r="E43">
        <v>1.3983000000000001</v>
      </c>
      <c r="F43">
        <v>1.3793</v>
      </c>
      <c r="G43">
        <v>1.3947499999999999</v>
      </c>
      <c r="H43">
        <v>793265</v>
      </c>
      <c r="I43">
        <v>-16.347687400319131</v>
      </c>
      <c r="J43">
        <v>1.3280016666666665</v>
      </c>
      <c r="K43">
        <v>1.3376718720490932</v>
      </c>
      <c r="L43">
        <v>1.3457577777777778</v>
      </c>
      <c r="M43">
        <v>1.3573987210315395</v>
      </c>
      <c r="N43" t="s">
        <v>15354</v>
      </c>
      <c r="O43" t="s">
        <v>15353</v>
      </c>
      <c r="P43" t="s">
        <v>15354</v>
      </c>
      <c r="Q43" t="s">
        <v>15354</v>
      </c>
      <c r="R43">
        <v>1.39578</v>
      </c>
      <c r="S43">
        <v>1.3937200000000001</v>
      </c>
      <c r="T43" t="s">
        <v>15354</v>
      </c>
      <c r="U43" t="s">
        <v>15354</v>
      </c>
      <c r="V43" t="s">
        <v>15354</v>
      </c>
      <c r="W43">
        <v>3790.5494022303592</v>
      </c>
      <c r="X43">
        <v>5282.9645128764969</v>
      </c>
      <c r="Y43">
        <v>282.96451287649688</v>
      </c>
      <c r="Z43" t="s">
        <v>15354</v>
      </c>
    </row>
    <row r="44" spans="1:26" hidden="1" x14ac:dyDescent="0.25">
      <c r="A44" t="s">
        <v>134</v>
      </c>
      <c r="B44" s="2">
        <v>39962</v>
      </c>
      <c r="C44" s="3">
        <v>0</v>
      </c>
      <c r="D44">
        <v>1.3947499999999999</v>
      </c>
      <c r="E44">
        <v>1.4168499999999999</v>
      </c>
      <c r="F44">
        <v>1.39425</v>
      </c>
      <c r="G44">
        <v>1.4156500000000001</v>
      </c>
      <c r="H44">
        <v>794137</v>
      </c>
      <c r="I44">
        <v>-1.6096579476859416</v>
      </c>
      <c r="J44">
        <v>1.3299087179487179</v>
      </c>
      <c r="K44">
        <v>1.3396460018706351</v>
      </c>
      <c r="L44">
        <v>1.3488508333333331</v>
      </c>
      <c r="M44">
        <v>1.3605474388136183</v>
      </c>
      <c r="N44" t="s">
        <v>15354</v>
      </c>
      <c r="O44" t="s">
        <v>15353</v>
      </c>
      <c r="P44" t="s">
        <v>15354</v>
      </c>
      <c r="Q44" t="s">
        <v>15354</v>
      </c>
      <c r="R44">
        <v>1.4166700000000001</v>
      </c>
      <c r="S44">
        <v>1.4146300000000001</v>
      </c>
      <c r="T44" t="s">
        <v>15354</v>
      </c>
      <c r="U44" t="s">
        <v>15354</v>
      </c>
      <c r="V44" t="s">
        <v>15354</v>
      </c>
      <c r="W44">
        <v>3790.5494022303592</v>
      </c>
      <c r="X44">
        <v>5362.2249008771332</v>
      </c>
      <c r="Y44">
        <v>362.22490087713322</v>
      </c>
      <c r="Z44" t="s">
        <v>15354</v>
      </c>
    </row>
    <row r="45" spans="1:26" hidden="1" x14ac:dyDescent="0.25">
      <c r="A45" t="s">
        <v>135</v>
      </c>
      <c r="B45" s="2">
        <v>39964</v>
      </c>
      <c r="C45" s="3">
        <v>0</v>
      </c>
      <c r="D45">
        <v>1.41449</v>
      </c>
      <c r="E45">
        <v>1.4145000000000001</v>
      </c>
      <c r="F45">
        <v>1.41</v>
      </c>
      <c r="G45">
        <v>1.4104099999999999</v>
      </c>
      <c r="H45">
        <v>28020</v>
      </c>
      <c r="I45">
        <v>-8.6384976525821742</v>
      </c>
      <c r="J45">
        <v>1.3318511538461537</v>
      </c>
      <c r="K45">
        <v>1.3414374954941632</v>
      </c>
      <c r="L45">
        <v>1.3518983333333334</v>
      </c>
      <c r="M45">
        <v>1.3632427123912605</v>
      </c>
      <c r="N45" t="s">
        <v>15354</v>
      </c>
      <c r="O45" t="s">
        <v>15353</v>
      </c>
      <c r="P45" t="s">
        <v>15354</v>
      </c>
      <c r="Q45" t="s">
        <v>15354</v>
      </c>
      <c r="R45">
        <v>1.4112800000000001</v>
      </c>
      <c r="S45">
        <v>1.40954</v>
      </c>
      <c r="T45" t="s">
        <v>15354</v>
      </c>
      <c r="U45" t="s">
        <v>15354</v>
      </c>
      <c r="V45" t="s">
        <v>15354</v>
      </c>
      <c r="W45">
        <v>3790.5494022303592</v>
      </c>
      <c r="X45">
        <v>5342.9310044197809</v>
      </c>
      <c r="Y45">
        <v>342.93100441978095</v>
      </c>
      <c r="Z45" t="s">
        <v>15354</v>
      </c>
    </row>
    <row r="46" spans="1:26" hidden="1" x14ac:dyDescent="0.25">
      <c r="A46" t="s">
        <v>136</v>
      </c>
      <c r="B46" s="2">
        <v>39965</v>
      </c>
      <c r="C46" s="3">
        <v>0</v>
      </c>
      <c r="D46">
        <v>1.4105000000000001</v>
      </c>
      <c r="E46">
        <v>1.4246000000000001</v>
      </c>
      <c r="F46">
        <v>1.4098999999999999</v>
      </c>
      <c r="G46">
        <v>1.41805</v>
      </c>
      <c r="H46">
        <v>807475</v>
      </c>
      <c r="I46">
        <v>-7.9586877278250938</v>
      </c>
      <c r="J46">
        <v>1.3339280769230764</v>
      </c>
      <c r="K46">
        <v>1.3433770525702604</v>
      </c>
      <c r="L46">
        <v>1.3554441666666666</v>
      </c>
      <c r="M46">
        <v>1.3662052684782193</v>
      </c>
      <c r="N46" t="s">
        <v>15354</v>
      </c>
      <c r="O46" t="s">
        <v>15353</v>
      </c>
      <c r="P46" t="s">
        <v>15354</v>
      </c>
      <c r="Q46" t="s">
        <v>15354</v>
      </c>
      <c r="R46">
        <v>1.41879</v>
      </c>
      <c r="S46">
        <v>1.4173100000000001</v>
      </c>
      <c r="T46" t="s">
        <v>15354</v>
      </c>
      <c r="U46" t="s">
        <v>15354</v>
      </c>
      <c r="V46" t="s">
        <v>15354</v>
      </c>
      <c r="W46">
        <v>3790.5494022303592</v>
      </c>
      <c r="X46">
        <v>5372.3835732751104</v>
      </c>
      <c r="Y46">
        <v>372.38357327511039</v>
      </c>
      <c r="Z46" t="s">
        <v>15354</v>
      </c>
    </row>
    <row r="47" spans="1:26" hidden="1" x14ac:dyDescent="0.25">
      <c r="A47" t="s">
        <v>137</v>
      </c>
      <c r="B47" s="2">
        <v>39966</v>
      </c>
      <c r="C47" s="3">
        <v>0</v>
      </c>
      <c r="D47">
        <v>1.4179999999999999</v>
      </c>
      <c r="E47">
        <v>1.4331</v>
      </c>
      <c r="F47">
        <v>1.41015</v>
      </c>
      <c r="G47">
        <v>1.42885</v>
      </c>
      <c r="H47">
        <v>785148</v>
      </c>
      <c r="I47">
        <v>-4.6806167400882019</v>
      </c>
      <c r="J47">
        <v>1.336185128205128</v>
      </c>
      <c r="K47">
        <v>1.3455409246570891</v>
      </c>
      <c r="L47">
        <v>1.3592024999999999</v>
      </c>
      <c r="M47">
        <v>1.3695914701820993</v>
      </c>
      <c r="N47" t="s">
        <v>15354</v>
      </c>
      <c r="O47" t="s">
        <v>15353</v>
      </c>
      <c r="P47" t="s">
        <v>15354</v>
      </c>
      <c r="Q47" t="s">
        <v>15354</v>
      </c>
      <c r="R47">
        <v>1.42954</v>
      </c>
      <c r="S47">
        <v>1.4281600000000001</v>
      </c>
      <c r="T47" t="s">
        <v>15354</v>
      </c>
      <c r="U47" t="s">
        <v>15354</v>
      </c>
      <c r="V47" t="s">
        <v>15354</v>
      </c>
      <c r="W47">
        <v>3790.5494022303592</v>
      </c>
      <c r="X47">
        <v>5413.5110342893104</v>
      </c>
      <c r="Y47">
        <v>413.51103428931037</v>
      </c>
      <c r="Z47" t="s">
        <v>15354</v>
      </c>
    </row>
    <row r="48" spans="1:26" hidden="1" x14ac:dyDescent="0.25">
      <c r="A48" t="s">
        <v>138</v>
      </c>
      <c r="B48" s="2">
        <v>39967</v>
      </c>
      <c r="C48" s="3">
        <v>0</v>
      </c>
      <c r="D48">
        <v>1.4289000000000001</v>
      </c>
      <c r="E48">
        <v>1.4337</v>
      </c>
      <c r="F48">
        <v>1.4108499999999999</v>
      </c>
      <c r="G48">
        <v>1.4141999999999999</v>
      </c>
      <c r="H48">
        <v>829810</v>
      </c>
      <c r="I48">
        <v>-24.163568773234292</v>
      </c>
      <c r="J48">
        <v>1.3381197435897429</v>
      </c>
      <c r="K48">
        <v>1.3472791290961501</v>
      </c>
      <c r="L48">
        <v>1.3623538888888889</v>
      </c>
      <c r="M48">
        <v>1.3720027420641479</v>
      </c>
      <c r="N48" t="s">
        <v>15355</v>
      </c>
      <c r="O48" t="s">
        <v>15353</v>
      </c>
      <c r="P48" t="s">
        <v>15354</v>
      </c>
      <c r="Q48" t="s">
        <v>15354</v>
      </c>
      <c r="R48">
        <v>1.4148000000000001</v>
      </c>
      <c r="S48">
        <v>1.4136</v>
      </c>
      <c r="T48" t="s">
        <v>15354</v>
      </c>
      <c r="U48" t="s">
        <v>15354</v>
      </c>
      <c r="V48" t="s">
        <v>15354</v>
      </c>
      <c r="W48">
        <v>3790.5494022303592</v>
      </c>
      <c r="X48">
        <v>5358.3206349928359</v>
      </c>
      <c r="Y48">
        <v>358.32063499283595</v>
      </c>
      <c r="Z48" t="s">
        <v>15354</v>
      </c>
    </row>
    <row r="49" spans="1:26" hidden="1" x14ac:dyDescent="0.25">
      <c r="A49" t="s">
        <v>139</v>
      </c>
      <c r="B49" s="2">
        <v>39968</v>
      </c>
      <c r="C49" s="3">
        <v>0</v>
      </c>
      <c r="D49">
        <v>1.41415</v>
      </c>
      <c r="E49">
        <v>1.4240999999999999</v>
      </c>
      <c r="F49">
        <v>1.407</v>
      </c>
      <c r="G49">
        <v>1.41675</v>
      </c>
      <c r="H49">
        <v>960545</v>
      </c>
      <c r="I49">
        <v>-22.495023224950252</v>
      </c>
      <c r="J49">
        <v>1.3402005128205123</v>
      </c>
      <c r="K49">
        <v>1.3490378853215639</v>
      </c>
      <c r="L49">
        <v>1.3652497222222222</v>
      </c>
      <c r="M49">
        <v>1.3744215127633832</v>
      </c>
      <c r="N49" t="s">
        <v>15354</v>
      </c>
      <c r="O49" t="s">
        <v>15353</v>
      </c>
      <c r="P49" t="s">
        <v>15354</v>
      </c>
      <c r="Q49" t="s">
        <v>15354</v>
      </c>
      <c r="R49">
        <v>1.4173500000000001</v>
      </c>
      <c r="S49">
        <v>1.41615</v>
      </c>
      <c r="T49" t="s">
        <v>15354</v>
      </c>
      <c r="U49" t="s">
        <v>15354</v>
      </c>
      <c r="V49" t="s">
        <v>15354</v>
      </c>
      <c r="W49">
        <v>3790.5494022303592</v>
      </c>
      <c r="X49">
        <v>5367.9865359685236</v>
      </c>
      <c r="Y49">
        <v>367.98653596852364</v>
      </c>
      <c r="Z49" t="s">
        <v>15354</v>
      </c>
    </row>
    <row r="50" spans="1:26" hidden="1" x14ac:dyDescent="0.25">
      <c r="A50" t="s">
        <v>140</v>
      </c>
      <c r="B50" s="2">
        <v>39969</v>
      </c>
      <c r="C50" s="3">
        <v>0</v>
      </c>
      <c r="D50">
        <v>1.41675</v>
      </c>
      <c r="E50">
        <v>1.42675</v>
      </c>
      <c r="F50">
        <v>1.3932500000000001</v>
      </c>
      <c r="G50">
        <v>1.3965000000000001</v>
      </c>
      <c r="H50">
        <v>749959</v>
      </c>
      <c r="I50">
        <v>-61.083743842364413</v>
      </c>
      <c r="J50">
        <v>1.3418883333333329</v>
      </c>
      <c r="K50">
        <v>1.3502394578450685</v>
      </c>
      <c r="L50">
        <v>1.367265</v>
      </c>
      <c r="M50">
        <v>1.3756149445059032</v>
      </c>
      <c r="N50" t="s">
        <v>15354</v>
      </c>
      <c r="O50" t="s">
        <v>15353</v>
      </c>
      <c r="P50" t="s">
        <v>15354</v>
      </c>
      <c r="Q50" t="s">
        <v>15354</v>
      </c>
      <c r="R50">
        <v>1.3971100000000001</v>
      </c>
      <c r="S50">
        <v>1.3958900000000001</v>
      </c>
      <c r="T50" t="s">
        <v>15354</v>
      </c>
      <c r="U50" t="s">
        <v>15354</v>
      </c>
      <c r="V50" t="s">
        <v>15354</v>
      </c>
      <c r="W50">
        <v>3790.5494022303592</v>
      </c>
      <c r="X50">
        <v>5291.1900050793365</v>
      </c>
      <c r="Y50">
        <v>291.19000507933652</v>
      </c>
      <c r="Z50" t="s">
        <v>15354</v>
      </c>
    </row>
    <row r="51" spans="1:26" hidden="1" x14ac:dyDescent="0.25">
      <c r="A51" t="s">
        <v>141</v>
      </c>
      <c r="B51" s="2">
        <v>39971</v>
      </c>
      <c r="C51" s="3">
        <v>0</v>
      </c>
      <c r="D51">
        <v>1.3968</v>
      </c>
      <c r="E51">
        <v>1.3976999999999999</v>
      </c>
      <c r="F51">
        <v>1.3926799999999999</v>
      </c>
      <c r="G51">
        <v>1.3974500000000001</v>
      </c>
      <c r="H51">
        <v>19212</v>
      </c>
      <c r="I51">
        <v>-66.636029411764511</v>
      </c>
      <c r="J51">
        <v>1.3435030769230765</v>
      </c>
      <c r="K51">
        <v>1.3514346614439274</v>
      </c>
      <c r="L51">
        <v>1.3693650000000002</v>
      </c>
      <c r="M51">
        <v>1.3767952177758542</v>
      </c>
      <c r="N51" t="s">
        <v>15354</v>
      </c>
      <c r="O51" t="s">
        <v>15353</v>
      </c>
      <c r="P51" t="s">
        <v>15354</v>
      </c>
      <c r="Q51" t="s">
        <v>15354</v>
      </c>
      <c r="R51">
        <v>1.3980699999999999</v>
      </c>
      <c r="S51">
        <v>1.39683</v>
      </c>
      <c r="T51" t="s">
        <v>15354</v>
      </c>
      <c r="U51" t="s">
        <v>15354</v>
      </c>
      <c r="V51" t="s">
        <v>15354</v>
      </c>
      <c r="W51">
        <v>3790.5494022303592</v>
      </c>
      <c r="X51">
        <v>5294.7531215174331</v>
      </c>
      <c r="Y51">
        <v>294.7531215174331</v>
      </c>
      <c r="Z51" t="s">
        <v>15354</v>
      </c>
    </row>
    <row r="52" spans="1:26" hidden="1" x14ac:dyDescent="0.25">
      <c r="A52" t="s">
        <v>142</v>
      </c>
      <c r="B52" s="2">
        <v>39972</v>
      </c>
      <c r="C52" s="3">
        <v>0</v>
      </c>
      <c r="D52">
        <v>1.3974500000000001</v>
      </c>
      <c r="E52">
        <v>1.4001999999999999</v>
      </c>
      <c r="F52">
        <v>1.3805000000000001</v>
      </c>
      <c r="G52">
        <v>1.3928499999999999</v>
      </c>
      <c r="H52">
        <v>833260</v>
      </c>
      <c r="I52">
        <v>-75.091911764705969</v>
      </c>
      <c r="J52">
        <v>1.3451832051282047</v>
      </c>
      <c r="K52">
        <v>1.3524831510276254</v>
      </c>
      <c r="L52">
        <v>1.3718802777777779</v>
      </c>
      <c r="M52">
        <v>1.3776630438420243</v>
      </c>
      <c r="N52" t="s">
        <v>15354</v>
      </c>
      <c r="O52" t="s">
        <v>15353</v>
      </c>
      <c r="P52" t="s">
        <v>15354</v>
      </c>
      <c r="Q52" t="s">
        <v>15354</v>
      </c>
      <c r="R52">
        <v>1.3934899999999999</v>
      </c>
      <c r="S52">
        <v>1.3922099999999999</v>
      </c>
      <c r="T52" t="s">
        <v>15354</v>
      </c>
      <c r="U52" t="s">
        <v>15354</v>
      </c>
      <c r="V52" t="s">
        <v>15354</v>
      </c>
      <c r="W52">
        <v>3790.5494022303592</v>
      </c>
      <c r="X52">
        <v>5277.2407832791278</v>
      </c>
      <c r="Y52">
        <v>277.24078327912775</v>
      </c>
      <c r="Z52" t="s">
        <v>15354</v>
      </c>
    </row>
    <row r="53" spans="1:26" hidden="1" x14ac:dyDescent="0.25">
      <c r="A53" t="s">
        <v>143</v>
      </c>
      <c r="B53" s="2">
        <v>39973</v>
      </c>
      <c r="C53" s="3">
        <v>0</v>
      </c>
      <c r="D53">
        <v>1.3928499999999999</v>
      </c>
      <c r="E53">
        <v>1.4100999999999999</v>
      </c>
      <c r="F53">
        <v>1.3852</v>
      </c>
      <c r="G53">
        <v>1.4061999999999999</v>
      </c>
      <c r="H53">
        <v>761480</v>
      </c>
      <c r="I53">
        <v>-50.551470588235439</v>
      </c>
      <c r="J53">
        <v>1.3469107692307689</v>
      </c>
      <c r="K53">
        <v>1.3538430712547742</v>
      </c>
      <c r="L53">
        <v>1.3744663888888891</v>
      </c>
      <c r="M53">
        <v>1.3792055820127258</v>
      </c>
      <c r="N53" t="s">
        <v>15354</v>
      </c>
      <c r="O53" t="s">
        <v>15353</v>
      </c>
      <c r="P53" t="s">
        <v>15354</v>
      </c>
      <c r="Q53" t="s">
        <v>15354</v>
      </c>
      <c r="R53">
        <v>1.4068400000000001</v>
      </c>
      <c r="S53">
        <v>1.4055599999999999</v>
      </c>
      <c r="T53" t="s">
        <v>15354</v>
      </c>
      <c r="U53" t="s">
        <v>15354</v>
      </c>
      <c r="V53" t="s">
        <v>15354</v>
      </c>
      <c r="W53">
        <v>3790.5494022303592</v>
      </c>
      <c r="X53">
        <v>5327.8446177989035</v>
      </c>
      <c r="Y53">
        <v>327.84461779890353</v>
      </c>
      <c r="Z53" t="s">
        <v>15354</v>
      </c>
    </row>
    <row r="54" spans="1:26" hidden="1" x14ac:dyDescent="0.25">
      <c r="A54" t="s">
        <v>144</v>
      </c>
      <c r="B54" s="2">
        <v>39974</v>
      </c>
      <c r="C54" s="3">
        <v>0</v>
      </c>
      <c r="D54">
        <v>1.4061999999999999</v>
      </c>
      <c r="E54">
        <v>1.41435</v>
      </c>
      <c r="F54">
        <v>1.3915</v>
      </c>
      <c r="G54">
        <v>1.3988</v>
      </c>
      <c r="H54">
        <v>702079</v>
      </c>
      <c r="I54">
        <v>-64.154411764705756</v>
      </c>
      <c r="J54">
        <v>1.3484274358974357</v>
      </c>
      <c r="K54">
        <v>1.35498122134959</v>
      </c>
      <c r="L54">
        <v>1.3764733333333337</v>
      </c>
      <c r="M54">
        <v>1.3802647397417678</v>
      </c>
      <c r="N54" t="s">
        <v>15354</v>
      </c>
      <c r="O54" t="s">
        <v>15353</v>
      </c>
      <c r="P54" t="s">
        <v>15354</v>
      </c>
      <c r="Q54" t="s">
        <v>15354</v>
      </c>
      <c r="R54">
        <v>1.3993500000000001</v>
      </c>
      <c r="S54">
        <v>1.39825</v>
      </c>
      <c r="T54" t="s">
        <v>15354</v>
      </c>
      <c r="U54" t="s">
        <v>15354</v>
      </c>
      <c r="V54" t="s">
        <v>15354</v>
      </c>
      <c r="W54">
        <v>3790.5494022303592</v>
      </c>
      <c r="X54">
        <v>5300.1357016685997</v>
      </c>
      <c r="Y54">
        <v>300.13570166859972</v>
      </c>
      <c r="Z54" t="s">
        <v>15354</v>
      </c>
    </row>
    <row r="55" spans="1:26" hidden="1" x14ac:dyDescent="0.25">
      <c r="A55" t="s">
        <v>145</v>
      </c>
      <c r="B55" s="2">
        <v>39975</v>
      </c>
      <c r="C55" s="3">
        <v>0</v>
      </c>
      <c r="D55">
        <v>1.3987499999999999</v>
      </c>
      <c r="E55">
        <v>1.4171499999999999</v>
      </c>
      <c r="F55">
        <v>1.3943000000000001</v>
      </c>
      <c r="G55">
        <v>1.41245</v>
      </c>
      <c r="H55">
        <v>676668</v>
      </c>
      <c r="I55">
        <v>-39.062499999999986</v>
      </c>
      <c r="J55">
        <v>1.3500011538461536</v>
      </c>
      <c r="K55">
        <v>1.3564361271382079</v>
      </c>
      <c r="L55">
        <v>1.3789191666666669</v>
      </c>
      <c r="M55">
        <v>1.38200448353951</v>
      </c>
      <c r="N55" t="s">
        <v>15354</v>
      </c>
      <c r="O55" t="s">
        <v>15353</v>
      </c>
      <c r="P55" t="s">
        <v>15354</v>
      </c>
      <c r="Q55" t="s">
        <v>15354</v>
      </c>
      <c r="R55">
        <v>1.4129700000000001</v>
      </c>
      <c r="S55">
        <v>1.4119299999999999</v>
      </c>
      <c r="T55" t="s">
        <v>15354</v>
      </c>
      <c r="U55" t="s">
        <v>15354</v>
      </c>
      <c r="V55" t="s">
        <v>15354</v>
      </c>
      <c r="W55">
        <v>3790.5494022303592</v>
      </c>
      <c r="X55">
        <v>5351.9904174911107</v>
      </c>
      <c r="Y55">
        <v>351.99041749111075</v>
      </c>
      <c r="Z55" t="s">
        <v>15354</v>
      </c>
    </row>
    <row r="56" spans="1:26" hidden="1" x14ac:dyDescent="0.25">
      <c r="A56" t="s">
        <v>146</v>
      </c>
      <c r="B56" s="2">
        <v>39976</v>
      </c>
      <c r="C56" s="3">
        <v>0</v>
      </c>
      <c r="D56">
        <v>1.4124000000000001</v>
      </c>
      <c r="E56">
        <v>1.4127000000000001</v>
      </c>
      <c r="F56">
        <v>1.3935999999999999</v>
      </c>
      <c r="G56">
        <v>1.4015</v>
      </c>
      <c r="H56">
        <v>690705</v>
      </c>
      <c r="I56">
        <v>-59.191176470588246</v>
      </c>
      <c r="J56">
        <v>1.3513947435897433</v>
      </c>
      <c r="K56">
        <v>1.3575769846790129</v>
      </c>
      <c r="L56">
        <v>1.3809872222222224</v>
      </c>
      <c r="M56">
        <v>1.383058295240077</v>
      </c>
      <c r="N56" t="s">
        <v>15354</v>
      </c>
      <c r="O56" t="s">
        <v>15353</v>
      </c>
      <c r="P56" t="s">
        <v>15354</v>
      </c>
      <c r="Q56" t="s">
        <v>15354</v>
      </c>
      <c r="R56">
        <v>1.40202</v>
      </c>
      <c r="S56">
        <v>1.4009799999999999</v>
      </c>
      <c r="T56" t="s">
        <v>15354</v>
      </c>
      <c r="U56" t="s">
        <v>15354</v>
      </c>
      <c r="V56" t="s">
        <v>15354</v>
      </c>
      <c r="W56">
        <v>3790.5494022303592</v>
      </c>
      <c r="X56">
        <v>5310.4839015366879</v>
      </c>
      <c r="Y56">
        <v>310.48390153668788</v>
      </c>
      <c r="Z56" t="s">
        <v>15354</v>
      </c>
    </row>
    <row r="57" spans="1:26" hidden="1" x14ac:dyDescent="0.25">
      <c r="A57" t="s">
        <v>147</v>
      </c>
      <c r="B57" s="2">
        <v>39978</v>
      </c>
      <c r="C57" s="3">
        <v>0</v>
      </c>
      <c r="D57">
        <v>1.3992899999999999</v>
      </c>
      <c r="E57">
        <v>1.40002</v>
      </c>
      <c r="F57">
        <v>1.3966099999999999</v>
      </c>
      <c r="G57">
        <v>1.3976299999999999</v>
      </c>
      <c r="H57">
        <v>42493</v>
      </c>
      <c r="I57">
        <v>-67.800751879699447</v>
      </c>
      <c r="J57">
        <v>1.3527996153846149</v>
      </c>
      <c r="K57">
        <v>1.358590985066886</v>
      </c>
      <c r="L57">
        <v>1.3829011111111111</v>
      </c>
      <c r="M57">
        <v>1.3838459549568296</v>
      </c>
      <c r="N57" t="s">
        <v>15354</v>
      </c>
      <c r="O57" t="s">
        <v>15353</v>
      </c>
      <c r="P57" t="s">
        <v>15354</v>
      </c>
      <c r="Q57" t="s">
        <v>15354</v>
      </c>
      <c r="R57">
        <v>1.3981600000000001</v>
      </c>
      <c r="S57">
        <v>1.3971</v>
      </c>
      <c r="T57" t="s">
        <v>15354</v>
      </c>
      <c r="U57" t="s">
        <v>15354</v>
      </c>
      <c r="V57" t="s">
        <v>15354</v>
      </c>
      <c r="W57">
        <v>3790.5494022303592</v>
      </c>
      <c r="X57">
        <v>5295.7765698560352</v>
      </c>
      <c r="Y57">
        <v>295.77656985603517</v>
      </c>
      <c r="Z57" t="s">
        <v>15354</v>
      </c>
    </row>
    <row r="58" spans="1:26" hidden="1" x14ac:dyDescent="0.25">
      <c r="A58" t="s">
        <v>148</v>
      </c>
      <c r="B58" s="2">
        <v>39979</v>
      </c>
      <c r="C58" s="3">
        <v>0</v>
      </c>
      <c r="D58">
        <v>1.3976</v>
      </c>
      <c r="E58">
        <v>1.3981399999999999</v>
      </c>
      <c r="F58">
        <v>1.37575</v>
      </c>
      <c r="G58">
        <v>1.37737</v>
      </c>
      <c r="H58">
        <v>203322</v>
      </c>
      <c r="I58">
        <v>-97.204486626402144</v>
      </c>
      <c r="J58">
        <v>1.3538248717948715</v>
      </c>
      <c r="K58">
        <v>1.3590664031664583</v>
      </c>
      <c r="L58">
        <v>1.3838975</v>
      </c>
      <c r="M58">
        <v>1.3834959033375416</v>
      </c>
      <c r="N58" t="s">
        <v>15354</v>
      </c>
      <c r="O58" t="s">
        <v>15353</v>
      </c>
      <c r="P58" t="s">
        <v>15354</v>
      </c>
      <c r="Q58" t="s">
        <v>15354</v>
      </c>
      <c r="R58">
        <v>1.37801</v>
      </c>
      <c r="S58">
        <v>1.37673</v>
      </c>
      <c r="T58" t="s">
        <v>15354</v>
      </c>
      <c r="U58" t="s">
        <v>15354</v>
      </c>
      <c r="V58" t="s">
        <v>15354</v>
      </c>
      <c r="W58">
        <v>3790.5494022303592</v>
      </c>
      <c r="X58">
        <v>5218.563078532602</v>
      </c>
      <c r="Y58">
        <v>218.56307853260205</v>
      </c>
      <c r="Z58" t="s">
        <v>15354</v>
      </c>
    </row>
    <row r="59" spans="1:26" hidden="1" x14ac:dyDescent="0.25">
      <c r="A59" t="s">
        <v>149</v>
      </c>
      <c r="B59" s="2">
        <v>39980</v>
      </c>
      <c r="C59" s="3">
        <v>0</v>
      </c>
      <c r="D59">
        <v>1.3774999999999999</v>
      </c>
      <c r="E59">
        <v>1.3919600000000001</v>
      </c>
      <c r="F59">
        <v>1.3748400000000001</v>
      </c>
      <c r="G59">
        <v>1.3814299999999999</v>
      </c>
      <c r="H59">
        <v>204247</v>
      </c>
      <c r="I59">
        <v>-88.80394155623533</v>
      </c>
      <c r="J59">
        <v>1.3548278205128201</v>
      </c>
      <c r="K59">
        <v>1.3596325701749024</v>
      </c>
      <c r="L59">
        <v>1.3853163888888891</v>
      </c>
      <c r="M59">
        <v>1.3833842328868635</v>
      </c>
      <c r="N59" t="s">
        <v>15353</v>
      </c>
      <c r="O59" t="s">
        <v>15353</v>
      </c>
      <c r="P59" t="s">
        <v>15353</v>
      </c>
      <c r="Q59" t="s">
        <v>15354</v>
      </c>
      <c r="R59">
        <v>1.38201</v>
      </c>
      <c r="S59">
        <v>1.3808499999999999</v>
      </c>
      <c r="T59" t="s">
        <v>15354</v>
      </c>
      <c r="U59" t="s">
        <v>15354</v>
      </c>
      <c r="V59">
        <v>5000</v>
      </c>
      <c r="W59">
        <v>3790.5494022303592</v>
      </c>
      <c r="X59">
        <v>5234.1801420697911</v>
      </c>
      <c r="Y59">
        <v>234.18014206979115</v>
      </c>
      <c r="Z59" t="s">
        <v>15354</v>
      </c>
    </row>
    <row r="60" spans="1:26" hidden="1" x14ac:dyDescent="0.25">
      <c r="A60" t="s">
        <v>150</v>
      </c>
      <c r="B60" s="2">
        <v>39981</v>
      </c>
      <c r="C60" s="3">
        <v>0</v>
      </c>
      <c r="D60">
        <v>1.3813800000000001</v>
      </c>
      <c r="E60">
        <v>1.39699</v>
      </c>
      <c r="F60">
        <v>1.38107</v>
      </c>
      <c r="G60">
        <v>1.3968100000000001</v>
      </c>
      <c r="H60">
        <v>203346</v>
      </c>
      <c r="I60">
        <v>-62.674142031940065</v>
      </c>
      <c r="J60">
        <v>1.3554446153846149</v>
      </c>
      <c r="K60">
        <v>1.3605737709299681</v>
      </c>
      <c r="L60">
        <v>1.3871722222222225</v>
      </c>
      <c r="M60">
        <v>1.384109950028114</v>
      </c>
      <c r="N60" t="s">
        <v>15354</v>
      </c>
      <c r="O60" t="s">
        <v>15353</v>
      </c>
      <c r="P60" t="s">
        <v>15354</v>
      </c>
      <c r="Q60" t="s">
        <v>15354</v>
      </c>
      <c r="R60">
        <v>1.39734</v>
      </c>
      <c r="S60">
        <v>1.39628</v>
      </c>
      <c r="T60" t="s">
        <v>15354</v>
      </c>
      <c r="U60" t="s">
        <v>15354</v>
      </c>
      <c r="V60" t="s">
        <v>15354</v>
      </c>
      <c r="W60">
        <v>3790.5494022303592</v>
      </c>
      <c r="X60">
        <v>5292.6683193462059</v>
      </c>
      <c r="Y60">
        <v>292.66831934620586</v>
      </c>
      <c r="Z60" t="s">
        <v>15354</v>
      </c>
    </row>
    <row r="61" spans="1:26" hidden="1" x14ac:dyDescent="0.25">
      <c r="A61" t="s">
        <v>151</v>
      </c>
      <c r="B61" s="2">
        <v>39982</v>
      </c>
      <c r="C61" s="3">
        <v>0</v>
      </c>
      <c r="D61">
        <v>1.3962699999999999</v>
      </c>
      <c r="E61">
        <v>1.39897</v>
      </c>
      <c r="F61">
        <v>1.38819</v>
      </c>
      <c r="G61">
        <v>1.3908</v>
      </c>
      <c r="H61">
        <v>202905</v>
      </c>
      <c r="I61">
        <v>-72.884811416921508</v>
      </c>
      <c r="J61">
        <v>1.3557632051282047</v>
      </c>
      <c r="K61">
        <v>1.3613389919190828</v>
      </c>
      <c r="L61">
        <v>1.3886222222222224</v>
      </c>
      <c r="M61">
        <v>1.3844715743509186</v>
      </c>
      <c r="N61" t="s">
        <v>15354</v>
      </c>
      <c r="O61" t="s">
        <v>15353</v>
      </c>
      <c r="P61" t="s">
        <v>15354</v>
      </c>
      <c r="Q61" t="s">
        <v>15354</v>
      </c>
      <c r="R61">
        <v>1.3912599999999999</v>
      </c>
      <c r="S61">
        <v>1.3903399999999999</v>
      </c>
      <c r="T61" t="s">
        <v>15354</v>
      </c>
      <c r="U61" t="s">
        <v>15354</v>
      </c>
      <c r="V61" t="s">
        <v>15354</v>
      </c>
      <c r="W61">
        <v>3790.5494022303592</v>
      </c>
      <c r="X61">
        <v>5270.1524558969577</v>
      </c>
      <c r="Y61">
        <v>270.15245589695769</v>
      </c>
      <c r="Z61" t="s">
        <v>15354</v>
      </c>
    </row>
    <row r="62" spans="1:26" hidden="1" x14ac:dyDescent="0.25">
      <c r="A62" t="s">
        <v>152</v>
      </c>
      <c r="B62" s="2">
        <v>39983</v>
      </c>
      <c r="C62" s="3">
        <v>0</v>
      </c>
      <c r="D62">
        <v>1.39076</v>
      </c>
      <c r="E62">
        <v>1.4012</v>
      </c>
      <c r="F62">
        <v>1.3883000000000001</v>
      </c>
      <c r="G62">
        <v>1.3937999999999999</v>
      </c>
      <c r="H62">
        <v>324750</v>
      </c>
      <c r="I62">
        <v>-63.475245617414942</v>
      </c>
      <c r="J62">
        <v>1.3562228205128202</v>
      </c>
      <c r="K62">
        <v>1.3621607895920174</v>
      </c>
      <c r="L62">
        <v>1.3894527777777779</v>
      </c>
      <c r="M62">
        <v>1.3849758135751933</v>
      </c>
      <c r="N62" t="s">
        <v>15354</v>
      </c>
      <c r="O62" t="s">
        <v>15353</v>
      </c>
      <c r="P62" t="s">
        <v>15354</v>
      </c>
      <c r="Q62" t="s">
        <v>15354</v>
      </c>
      <c r="R62">
        <v>1.3942600000000001</v>
      </c>
      <c r="S62">
        <v>1.39334</v>
      </c>
      <c r="T62" t="s">
        <v>15354</v>
      </c>
      <c r="U62" t="s">
        <v>15354</v>
      </c>
      <c r="V62" t="s">
        <v>15354</v>
      </c>
      <c r="W62">
        <v>3790.5494022303592</v>
      </c>
      <c r="X62">
        <v>5281.5241041036488</v>
      </c>
      <c r="Y62">
        <v>281.52410410364882</v>
      </c>
      <c r="Z62" t="s">
        <v>15354</v>
      </c>
    </row>
    <row r="63" spans="1:26" hidden="1" x14ac:dyDescent="0.25">
      <c r="A63" t="s">
        <v>153</v>
      </c>
      <c r="B63" s="2">
        <v>39985</v>
      </c>
      <c r="C63" s="3">
        <v>0</v>
      </c>
      <c r="D63">
        <v>1.3946799999999999</v>
      </c>
      <c r="E63">
        <v>1.3955</v>
      </c>
      <c r="F63">
        <v>1.3924399999999999</v>
      </c>
      <c r="G63">
        <v>1.3935500000000001</v>
      </c>
      <c r="H63">
        <v>12843</v>
      </c>
      <c r="I63">
        <v>-63.956848391446655</v>
      </c>
      <c r="J63">
        <v>1.3566189743589741</v>
      </c>
      <c r="K63">
        <v>1.3629554531466499</v>
      </c>
      <c r="L63">
        <v>1.3902972222222223</v>
      </c>
      <c r="M63">
        <v>1.3854392831116693</v>
      </c>
      <c r="N63" t="s">
        <v>15354</v>
      </c>
      <c r="O63" t="s">
        <v>15353</v>
      </c>
      <c r="P63" t="s">
        <v>15354</v>
      </c>
      <c r="Q63" t="s">
        <v>15354</v>
      </c>
      <c r="R63">
        <v>1.39401</v>
      </c>
      <c r="S63">
        <v>1.3930899999999999</v>
      </c>
      <c r="T63" t="s">
        <v>15354</v>
      </c>
      <c r="U63" t="s">
        <v>15354</v>
      </c>
      <c r="V63" t="s">
        <v>15354</v>
      </c>
      <c r="W63">
        <v>3790.5494022303592</v>
      </c>
      <c r="X63">
        <v>5280.5764667530912</v>
      </c>
      <c r="Y63">
        <v>280.57646675309115</v>
      </c>
      <c r="Z63" t="s">
        <v>15354</v>
      </c>
    </row>
    <row r="64" spans="1:26" hidden="1" x14ac:dyDescent="0.25">
      <c r="A64" t="s">
        <v>154</v>
      </c>
      <c r="B64" s="2">
        <v>39986</v>
      </c>
      <c r="C64" s="3">
        <v>0</v>
      </c>
      <c r="D64">
        <v>1.3935500000000001</v>
      </c>
      <c r="E64">
        <v>1.3935500000000001</v>
      </c>
      <c r="F64">
        <v>1.3826000000000001</v>
      </c>
      <c r="G64">
        <v>1.3849</v>
      </c>
      <c r="H64">
        <v>549790</v>
      </c>
      <c r="I64">
        <v>-76.223115102812585</v>
      </c>
      <c r="J64">
        <v>1.3569157692307685</v>
      </c>
      <c r="K64">
        <v>1.3635110112948361</v>
      </c>
      <c r="L64">
        <v>1.3910333333333333</v>
      </c>
      <c r="M64">
        <v>1.3854101326732007</v>
      </c>
      <c r="N64" t="s">
        <v>15354</v>
      </c>
      <c r="O64" t="s">
        <v>15353</v>
      </c>
      <c r="P64" t="s">
        <v>15354</v>
      </c>
      <c r="Q64" t="s">
        <v>15354</v>
      </c>
      <c r="R64">
        <v>1.3853800000000001</v>
      </c>
      <c r="S64">
        <v>1.38442</v>
      </c>
      <c r="T64" t="s">
        <v>15354</v>
      </c>
      <c r="U64" t="s">
        <v>15354</v>
      </c>
      <c r="V64" t="s">
        <v>15354</v>
      </c>
      <c r="W64">
        <v>3790.5494022303592</v>
      </c>
      <c r="X64">
        <v>5247.7124034357539</v>
      </c>
      <c r="Y64">
        <v>247.71240343575391</v>
      </c>
      <c r="Z64" t="s">
        <v>15354</v>
      </c>
    </row>
    <row r="65" spans="1:26" hidden="1" x14ac:dyDescent="0.25">
      <c r="A65" t="s">
        <v>155</v>
      </c>
      <c r="B65" s="2">
        <v>39987</v>
      </c>
      <c r="C65" s="3">
        <v>0</v>
      </c>
      <c r="D65">
        <v>1.3849</v>
      </c>
      <c r="E65">
        <v>1.4108000000000001</v>
      </c>
      <c r="F65">
        <v>1.3828499999999999</v>
      </c>
      <c r="G65">
        <v>1.4069</v>
      </c>
      <c r="H65">
        <v>611382</v>
      </c>
      <c r="I65">
        <v>-24.225951311746414</v>
      </c>
      <c r="J65">
        <v>1.3576696153846148</v>
      </c>
      <c r="K65">
        <v>1.3646094667050934</v>
      </c>
      <c r="L65">
        <v>1.3921236111111108</v>
      </c>
      <c r="M65">
        <v>1.3865717471232979</v>
      </c>
      <c r="N65" t="s">
        <v>15354</v>
      </c>
      <c r="O65" t="s">
        <v>15353</v>
      </c>
      <c r="P65" t="s">
        <v>15354</v>
      </c>
      <c r="Q65" t="s">
        <v>15354</v>
      </c>
      <c r="R65">
        <v>1.4073899999999999</v>
      </c>
      <c r="S65">
        <v>1.4064099999999999</v>
      </c>
      <c r="T65" t="s">
        <v>15354</v>
      </c>
      <c r="U65" t="s">
        <v>15354</v>
      </c>
      <c r="V65" t="s">
        <v>15354</v>
      </c>
      <c r="W65">
        <v>3790.5494022303592</v>
      </c>
      <c r="X65">
        <v>5331.0665847907994</v>
      </c>
      <c r="Y65">
        <v>331.06658479079942</v>
      </c>
      <c r="Z65" t="s">
        <v>15354</v>
      </c>
    </row>
    <row r="66" spans="1:26" hidden="1" x14ac:dyDescent="0.25">
      <c r="A66" t="s">
        <v>156</v>
      </c>
      <c r="B66" s="2">
        <v>39988</v>
      </c>
      <c r="C66" s="3">
        <v>0</v>
      </c>
      <c r="D66">
        <v>1.4069</v>
      </c>
      <c r="E66">
        <v>1.4137999999999999</v>
      </c>
      <c r="F66">
        <v>1.3887499999999999</v>
      </c>
      <c r="G66">
        <v>1.39415</v>
      </c>
      <c r="H66">
        <v>577139</v>
      </c>
      <c r="I66">
        <v>-54.360671236114378</v>
      </c>
      <c r="J66">
        <v>1.3581407692307688</v>
      </c>
      <c r="K66">
        <v>1.3653573283074962</v>
      </c>
      <c r="L66">
        <v>1.3932388888888889</v>
      </c>
      <c r="M66">
        <v>1.3869813824139305</v>
      </c>
      <c r="N66" t="s">
        <v>15354</v>
      </c>
      <c r="O66" t="s">
        <v>15353</v>
      </c>
      <c r="P66" t="s">
        <v>15354</v>
      </c>
      <c r="Q66" t="s">
        <v>15354</v>
      </c>
      <c r="R66">
        <v>1.39463</v>
      </c>
      <c r="S66">
        <v>1.39367</v>
      </c>
      <c r="T66" t="s">
        <v>15354</v>
      </c>
      <c r="U66" t="s">
        <v>15354</v>
      </c>
      <c r="V66" t="s">
        <v>15354</v>
      </c>
      <c r="W66">
        <v>3790.5494022303592</v>
      </c>
      <c r="X66">
        <v>5282.774985406385</v>
      </c>
      <c r="Y66">
        <v>282.77498540638499</v>
      </c>
      <c r="Z66" t="s">
        <v>15354</v>
      </c>
    </row>
    <row r="67" spans="1:26" hidden="1" x14ac:dyDescent="0.25">
      <c r="A67" t="s">
        <v>157</v>
      </c>
      <c r="B67" s="2">
        <v>39989</v>
      </c>
      <c r="C67" s="3">
        <v>0</v>
      </c>
      <c r="D67">
        <v>1.39415</v>
      </c>
      <c r="E67">
        <v>1.40117</v>
      </c>
      <c r="F67">
        <v>1.3888499999999999</v>
      </c>
      <c r="G67">
        <v>1.4009199999999999</v>
      </c>
      <c r="H67">
        <v>544656</v>
      </c>
      <c r="I67">
        <v>-38.35972583313643</v>
      </c>
      <c r="J67">
        <v>1.3587589743589739</v>
      </c>
      <c r="K67">
        <v>1.3662576491098382</v>
      </c>
      <c r="L67">
        <v>1.3942894444444442</v>
      </c>
      <c r="M67">
        <v>1.3877348212023668</v>
      </c>
      <c r="N67" t="s">
        <v>15354</v>
      </c>
      <c r="O67" t="s">
        <v>15353</v>
      </c>
      <c r="P67" t="s">
        <v>15354</v>
      </c>
      <c r="Q67" t="s">
        <v>15354</v>
      </c>
      <c r="R67">
        <v>1.40133</v>
      </c>
      <c r="S67">
        <v>1.4005099999999999</v>
      </c>
      <c r="T67" t="s">
        <v>15354</v>
      </c>
      <c r="U67" t="s">
        <v>15354</v>
      </c>
      <c r="V67" t="s">
        <v>15354</v>
      </c>
      <c r="W67">
        <v>3790.5494022303592</v>
      </c>
      <c r="X67">
        <v>5308.70234331764</v>
      </c>
      <c r="Y67">
        <v>308.70234331764004</v>
      </c>
      <c r="Z67" t="s">
        <v>15354</v>
      </c>
    </row>
    <row r="68" spans="1:26" hidden="1" x14ac:dyDescent="0.25">
      <c r="A68" t="s">
        <v>158</v>
      </c>
      <c r="B68" s="2">
        <v>39990</v>
      </c>
      <c r="C68" s="3">
        <v>0</v>
      </c>
      <c r="D68">
        <v>1.40086</v>
      </c>
      <c r="E68">
        <v>1.4117999999999999</v>
      </c>
      <c r="F68">
        <v>1.40066</v>
      </c>
      <c r="G68">
        <v>1.4053</v>
      </c>
      <c r="H68">
        <v>449325</v>
      </c>
      <c r="I68">
        <v>-28.007563223824057</v>
      </c>
      <c r="J68">
        <v>1.3597410256410252</v>
      </c>
      <c r="K68">
        <v>1.3672460630564245</v>
      </c>
      <c r="L68">
        <v>1.3958408333333334</v>
      </c>
      <c r="M68">
        <v>1.3886842903265633</v>
      </c>
      <c r="N68" t="s">
        <v>15354</v>
      </c>
      <c r="O68" t="s">
        <v>15353</v>
      </c>
      <c r="P68" t="s">
        <v>15354</v>
      </c>
      <c r="Q68" t="s">
        <v>15354</v>
      </c>
      <c r="R68">
        <v>1.4057299999999999</v>
      </c>
      <c r="S68">
        <v>1.4048700000000001</v>
      </c>
      <c r="T68" t="s">
        <v>15354</v>
      </c>
      <c r="U68" t="s">
        <v>15354</v>
      </c>
      <c r="V68" t="s">
        <v>15354</v>
      </c>
      <c r="W68">
        <v>3790.5494022303592</v>
      </c>
      <c r="X68">
        <v>5325.2291387113646</v>
      </c>
      <c r="Y68">
        <v>325.22913871136461</v>
      </c>
      <c r="Z68" t="s">
        <v>15354</v>
      </c>
    </row>
    <row r="69" spans="1:26" hidden="1" x14ac:dyDescent="0.25">
      <c r="A69" t="s">
        <v>159</v>
      </c>
      <c r="B69" s="2">
        <v>39992</v>
      </c>
      <c r="C69" s="3">
        <v>0</v>
      </c>
      <c r="D69">
        <v>1.4060900000000001</v>
      </c>
      <c r="E69">
        <v>1.4076500000000001</v>
      </c>
      <c r="F69">
        <v>1.40449</v>
      </c>
      <c r="G69">
        <v>1.4069499999999999</v>
      </c>
      <c r="H69">
        <v>13512</v>
      </c>
      <c r="I69">
        <v>-17.582135523614074</v>
      </c>
      <c r="J69">
        <v>1.3607711538461535</v>
      </c>
      <c r="K69">
        <v>1.3682512260170212</v>
      </c>
      <c r="L69">
        <v>1.3975533333333334</v>
      </c>
      <c r="M69">
        <v>1.3896716259845869</v>
      </c>
      <c r="N69" t="s">
        <v>15354</v>
      </c>
      <c r="O69" t="s">
        <v>15353</v>
      </c>
      <c r="P69" t="s">
        <v>15354</v>
      </c>
      <c r="Q69" t="s">
        <v>15354</v>
      </c>
      <c r="R69">
        <v>1.4074199999999999</v>
      </c>
      <c r="S69">
        <v>1.40648</v>
      </c>
      <c r="T69" t="s">
        <v>15354</v>
      </c>
      <c r="U69" t="s">
        <v>15354</v>
      </c>
      <c r="V69" t="s">
        <v>15354</v>
      </c>
      <c r="W69">
        <v>3790.5494022303592</v>
      </c>
      <c r="X69">
        <v>5331.3319232489557</v>
      </c>
      <c r="Y69">
        <v>331.33192324895572</v>
      </c>
      <c r="Z69" t="s">
        <v>15354</v>
      </c>
    </row>
    <row r="70" spans="1:26" hidden="1" x14ac:dyDescent="0.25">
      <c r="A70" t="s">
        <v>160</v>
      </c>
      <c r="B70" s="2">
        <v>39993</v>
      </c>
      <c r="C70" s="3">
        <v>0</v>
      </c>
      <c r="D70">
        <v>1.4069700000000001</v>
      </c>
      <c r="E70">
        <v>1.40703</v>
      </c>
      <c r="F70">
        <v>1.40679</v>
      </c>
      <c r="G70">
        <v>1.4069100000000001</v>
      </c>
      <c r="H70">
        <v>449666</v>
      </c>
      <c r="I70">
        <v>-17.684804928131062</v>
      </c>
      <c r="J70">
        <v>1.3619014102564095</v>
      </c>
      <c r="K70">
        <v>1.3692299291558307</v>
      </c>
      <c r="L70">
        <v>1.3989952777777779</v>
      </c>
      <c r="M70">
        <v>1.3906034299854202</v>
      </c>
      <c r="N70" t="s">
        <v>15354</v>
      </c>
      <c r="O70" t="s">
        <v>15353</v>
      </c>
      <c r="P70" t="s">
        <v>15354</v>
      </c>
      <c r="Q70" t="s">
        <v>15354</v>
      </c>
      <c r="R70">
        <v>1.40733</v>
      </c>
      <c r="S70">
        <v>1.40649</v>
      </c>
      <c r="T70" t="s">
        <v>15354</v>
      </c>
      <c r="U70" t="s">
        <v>15354</v>
      </c>
      <c r="V70" t="s">
        <v>15354</v>
      </c>
      <c r="W70">
        <v>3790.5494022303592</v>
      </c>
      <c r="X70">
        <v>5331.3698287429779</v>
      </c>
      <c r="Y70">
        <v>331.36982874297792</v>
      </c>
      <c r="Z70" t="s">
        <v>15354</v>
      </c>
    </row>
    <row r="71" spans="1:26" hidden="1" x14ac:dyDescent="0.25">
      <c r="A71" t="s">
        <v>161</v>
      </c>
      <c r="B71" s="2">
        <v>39994</v>
      </c>
      <c r="C71" s="3">
        <v>0</v>
      </c>
      <c r="D71">
        <v>1.40978</v>
      </c>
      <c r="E71">
        <v>1.40988</v>
      </c>
      <c r="F71">
        <v>1.4096200000000001</v>
      </c>
      <c r="G71">
        <v>1.4097999999999999</v>
      </c>
      <c r="H71">
        <v>591482</v>
      </c>
      <c r="I71">
        <v>-10.26694045174542</v>
      </c>
      <c r="J71">
        <v>1.362980897435897</v>
      </c>
      <c r="K71">
        <v>1.370257019556949</v>
      </c>
      <c r="L71">
        <v>1.4002591666666668</v>
      </c>
      <c r="M71">
        <v>1.3916410824186407</v>
      </c>
      <c r="N71" t="s">
        <v>15354</v>
      </c>
      <c r="O71" t="s">
        <v>15353</v>
      </c>
      <c r="P71" t="s">
        <v>15354</v>
      </c>
      <c r="Q71" t="s">
        <v>15354</v>
      </c>
      <c r="R71">
        <v>1.41018</v>
      </c>
      <c r="S71">
        <v>1.4094199999999999</v>
      </c>
      <c r="T71" t="s">
        <v>15354</v>
      </c>
      <c r="U71" t="s">
        <v>15354</v>
      </c>
      <c r="V71" t="s">
        <v>15354</v>
      </c>
      <c r="W71">
        <v>3790.5494022303592</v>
      </c>
      <c r="X71">
        <v>5342.4761384915128</v>
      </c>
      <c r="Y71">
        <v>342.47613849151276</v>
      </c>
      <c r="Z71" t="s">
        <v>15354</v>
      </c>
    </row>
    <row r="72" spans="1:26" hidden="1" x14ac:dyDescent="0.25">
      <c r="A72" t="s">
        <v>162</v>
      </c>
      <c r="B72" s="2">
        <v>39995</v>
      </c>
      <c r="C72" s="3">
        <v>0</v>
      </c>
      <c r="D72">
        <v>1.40364</v>
      </c>
      <c r="E72">
        <v>1.4199299999999999</v>
      </c>
      <c r="F72">
        <v>1.39978</v>
      </c>
      <c r="G72">
        <v>1.4144699999999999</v>
      </c>
      <c r="H72">
        <v>87021</v>
      </c>
      <c r="I72">
        <v>-12.109115103127165</v>
      </c>
      <c r="J72">
        <v>1.3641362820512815</v>
      </c>
      <c r="K72">
        <v>1.3713763355175324</v>
      </c>
      <c r="L72">
        <v>1.4012638888888889</v>
      </c>
      <c r="M72">
        <v>1.392875077963579</v>
      </c>
      <c r="N72" t="s">
        <v>15354</v>
      </c>
      <c r="O72" t="s">
        <v>15353</v>
      </c>
      <c r="P72" t="s">
        <v>15354</v>
      </c>
      <c r="Q72" t="s">
        <v>15354</v>
      </c>
      <c r="R72">
        <v>1.4149</v>
      </c>
      <c r="S72">
        <v>1.41404</v>
      </c>
      <c r="T72" t="s">
        <v>15354</v>
      </c>
      <c r="U72" t="s">
        <v>15354</v>
      </c>
      <c r="V72" t="s">
        <v>15354</v>
      </c>
      <c r="W72">
        <v>3790.5494022303592</v>
      </c>
      <c r="X72">
        <v>5359.9884767298172</v>
      </c>
      <c r="Y72">
        <v>359.98847672981719</v>
      </c>
      <c r="Z72" t="s">
        <v>15354</v>
      </c>
    </row>
    <row r="73" spans="1:26" hidden="1" x14ac:dyDescent="0.25">
      <c r="A73" t="s">
        <v>163</v>
      </c>
      <c r="B73" s="2">
        <v>39996</v>
      </c>
      <c r="C73" s="3">
        <v>0</v>
      </c>
      <c r="D73">
        <v>1.4144600000000001</v>
      </c>
      <c r="E73">
        <v>1.4148799999999999</v>
      </c>
      <c r="F73">
        <v>1.39256</v>
      </c>
      <c r="G73">
        <v>1.3959600000000001</v>
      </c>
      <c r="H73">
        <v>86408</v>
      </c>
      <c r="I73">
        <v>-61.682964487905011</v>
      </c>
      <c r="J73">
        <v>1.3647614102564098</v>
      </c>
      <c r="K73">
        <v>1.371998706770253</v>
      </c>
      <c r="L73">
        <v>1.4013169444444444</v>
      </c>
      <c r="M73">
        <v>1.3930418305060883</v>
      </c>
      <c r="N73" t="s">
        <v>15354</v>
      </c>
      <c r="O73" t="s">
        <v>15353</v>
      </c>
      <c r="P73" t="s">
        <v>15354</v>
      </c>
      <c r="Q73" t="s">
        <v>15354</v>
      </c>
      <c r="R73">
        <v>1.3963699999999999</v>
      </c>
      <c r="S73">
        <v>1.3955500000000001</v>
      </c>
      <c r="T73" t="s">
        <v>15354</v>
      </c>
      <c r="U73" t="s">
        <v>15354</v>
      </c>
      <c r="V73" t="s">
        <v>15354</v>
      </c>
      <c r="W73">
        <v>3790.5494022303592</v>
      </c>
      <c r="X73">
        <v>5289.9012182825782</v>
      </c>
      <c r="Y73">
        <v>289.90121828257816</v>
      </c>
      <c r="Z73" t="s">
        <v>15354</v>
      </c>
    </row>
    <row r="74" spans="1:26" hidden="1" x14ac:dyDescent="0.25">
      <c r="A74" t="s">
        <v>164</v>
      </c>
      <c r="B74" s="2">
        <v>39997</v>
      </c>
      <c r="C74" s="3">
        <v>0</v>
      </c>
      <c r="D74">
        <v>1.39592</v>
      </c>
      <c r="E74">
        <v>1.40282</v>
      </c>
      <c r="F74">
        <v>1.3949400000000001</v>
      </c>
      <c r="G74">
        <v>1.3979200000000001</v>
      </c>
      <c r="H74">
        <v>78880</v>
      </c>
      <c r="I74">
        <v>-58.96062148406093</v>
      </c>
      <c r="J74">
        <v>1.3653969230769227</v>
      </c>
      <c r="K74">
        <v>1.3726549420418921</v>
      </c>
      <c r="L74">
        <v>1.4012716666666667</v>
      </c>
      <c r="M74">
        <v>1.3933055153435969</v>
      </c>
      <c r="N74" t="s">
        <v>15354</v>
      </c>
      <c r="O74" t="s">
        <v>15353</v>
      </c>
      <c r="P74" t="s">
        <v>15354</v>
      </c>
      <c r="Q74" t="s">
        <v>15354</v>
      </c>
      <c r="R74">
        <v>1.39832</v>
      </c>
      <c r="S74">
        <v>1.3975200000000001</v>
      </c>
      <c r="T74" t="s">
        <v>15354</v>
      </c>
      <c r="U74" t="s">
        <v>15354</v>
      </c>
      <c r="V74" t="s">
        <v>15354</v>
      </c>
      <c r="W74">
        <v>3790.5494022303592</v>
      </c>
      <c r="X74">
        <v>5297.368600604972</v>
      </c>
      <c r="Y74">
        <v>297.36860060497202</v>
      </c>
      <c r="Z74" t="s">
        <v>15354</v>
      </c>
    </row>
    <row r="75" spans="1:26" hidden="1" x14ac:dyDescent="0.25">
      <c r="A75" t="s">
        <v>165</v>
      </c>
      <c r="B75" s="2">
        <v>39999</v>
      </c>
      <c r="C75" s="3">
        <v>0</v>
      </c>
      <c r="D75">
        <v>1.39591</v>
      </c>
      <c r="E75">
        <v>1.39693</v>
      </c>
      <c r="F75">
        <v>1.3948499999999999</v>
      </c>
      <c r="G75">
        <v>1.3957299999999999</v>
      </c>
      <c r="H75">
        <v>6769</v>
      </c>
      <c r="I75">
        <v>-64.827216715778434</v>
      </c>
      <c r="J75">
        <v>1.3659383333333328</v>
      </c>
      <c r="K75">
        <v>1.3732391207243757</v>
      </c>
      <c r="L75">
        <v>1.4010822222222223</v>
      </c>
      <c r="M75">
        <v>1.3934365685682675</v>
      </c>
      <c r="N75" t="s">
        <v>15354</v>
      </c>
      <c r="O75" t="s">
        <v>15353</v>
      </c>
      <c r="P75" t="s">
        <v>15354</v>
      </c>
      <c r="Q75" t="s">
        <v>15354</v>
      </c>
      <c r="R75">
        <v>1.39612</v>
      </c>
      <c r="S75">
        <v>1.39534</v>
      </c>
      <c r="T75" t="s">
        <v>15354</v>
      </c>
      <c r="U75" t="s">
        <v>15354</v>
      </c>
      <c r="V75" t="s">
        <v>15354</v>
      </c>
      <c r="W75">
        <v>3790.5494022303592</v>
      </c>
      <c r="X75">
        <v>5289.1052029081093</v>
      </c>
      <c r="Y75">
        <v>289.10520290810928</v>
      </c>
      <c r="Z75" t="s">
        <v>15354</v>
      </c>
    </row>
    <row r="76" spans="1:26" hidden="1" x14ac:dyDescent="0.25">
      <c r="A76" t="s">
        <v>166</v>
      </c>
      <c r="B76" s="2">
        <v>40000</v>
      </c>
      <c r="C76" s="3">
        <v>0</v>
      </c>
      <c r="D76">
        <v>1.39581</v>
      </c>
      <c r="E76">
        <v>1.39977</v>
      </c>
      <c r="F76">
        <v>1.3874899999999999</v>
      </c>
      <c r="G76">
        <v>1.3991400000000001</v>
      </c>
      <c r="H76">
        <v>85977</v>
      </c>
      <c r="I76">
        <v>-55.692472542191105</v>
      </c>
      <c r="J76">
        <v>1.3667965384615381</v>
      </c>
      <c r="K76">
        <v>1.3738948391870498</v>
      </c>
      <c r="L76">
        <v>1.4010333333333334</v>
      </c>
      <c r="M76">
        <v>1.3937448621591719</v>
      </c>
      <c r="N76" t="s">
        <v>15354</v>
      </c>
      <c r="O76" t="s">
        <v>15353</v>
      </c>
      <c r="P76" t="s">
        <v>15354</v>
      </c>
      <c r="Q76" t="s">
        <v>15354</v>
      </c>
      <c r="R76">
        <v>1.3994500000000001</v>
      </c>
      <c r="S76">
        <v>1.39883</v>
      </c>
      <c r="T76" t="s">
        <v>15354</v>
      </c>
      <c r="U76" t="s">
        <v>15354</v>
      </c>
      <c r="V76" t="s">
        <v>15354</v>
      </c>
      <c r="W76">
        <v>3790.5494022303592</v>
      </c>
      <c r="X76">
        <v>5302.3342203218936</v>
      </c>
      <c r="Y76">
        <v>302.33422032189355</v>
      </c>
      <c r="Z76" t="s">
        <v>15354</v>
      </c>
    </row>
    <row r="77" spans="1:26" hidden="1" x14ac:dyDescent="0.25">
      <c r="A77" t="s">
        <v>167</v>
      </c>
      <c r="B77" s="2">
        <v>40001</v>
      </c>
      <c r="C77" s="3">
        <v>0</v>
      </c>
      <c r="D77">
        <v>1.39913</v>
      </c>
      <c r="E77">
        <v>1.4049700000000001</v>
      </c>
      <c r="F77">
        <v>1.38853</v>
      </c>
      <c r="G77">
        <v>1.38957</v>
      </c>
      <c r="H77">
        <v>86512</v>
      </c>
      <c r="I77">
        <v>-81.328690061612789</v>
      </c>
      <c r="J77">
        <v>1.367601282051282</v>
      </c>
      <c r="K77">
        <v>1.3742916787013015</v>
      </c>
      <c r="L77">
        <v>1.4007658333333335</v>
      </c>
      <c r="M77">
        <v>1.3935191939343516</v>
      </c>
      <c r="N77" t="s">
        <v>15354</v>
      </c>
      <c r="O77" t="s">
        <v>15353</v>
      </c>
      <c r="P77" t="s">
        <v>15354</v>
      </c>
      <c r="Q77" t="s">
        <v>15354</v>
      </c>
      <c r="R77">
        <v>1.38992</v>
      </c>
      <c r="S77">
        <v>1.3892199999999999</v>
      </c>
      <c r="T77" t="s">
        <v>15354</v>
      </c>
      <c r="U77" t="s">
        <v>15354</v>
      </c>
      <c r="V77" t="s">
        <v>15354</v>
      </c>
      <c r="W77">
        <v>3790.5494022303592</v>
      </c>
      <c r="X77">
        <v>5265.9070405664588</v>
      </c>
      <c r="Y77">
        <v>265.90704056645882</v>
      </c>
      <c r="Z77" t="s">
        <v>15354</v>
      </c>
    </row>
    <row r="78" spans="1:26" hidden="1" x14ac:dyDescent="0.25">
      <c r="A78" t="s">
        <v>168</v>
      </c>
      <c r="B78" s="2">
        <v>40002</v>
      </c>
      <c r="C78" s="3">
        <v>0</v>
      </c>
      <c r="D78">
        <v>1.38934</v>
      </c>
      <c r="E78">
        <v>1.39391</v>
      </c>
      <c r="F78">
        <v>1.3829400000000001</v>
      </c>
      <c r="G78">
        <v>1.38615</v>
      </c>
      <c r="H78">
        <v>85877</v>
      </c>
      <c r="I78">
        <v>-91.100323624595248</v>
      </c>
      <c r="J78">
        <v>1.3683839743589741</v>
      </c>
      <c r="K78">
        <v>1.3745918893670912</v>
      </c>
      <c r="L78">
        <v>1.4008491666666667</v>
      </c>
      <c r="M78">
        <v>1.3931208591270894</v>
      </c>
      <c r="N78" t="s">
        <v>15354</v>
      </c>
      <c r="O78" t="s">
        <v>15353</v>
      </c>
      <c r="P78" t="s">
        <v>15354</v>
      </c>
      <c r="Q78" t="s">
        <v>15354</v>
      </c>
      <c r="R78">
        <v>1.3865499999999999</v>
      </c>
      <c r="S78">
        <v>1.38575</v>
      </c>
      <c r="T78" t="s">
        <v>15354</v>
      </c>
      <c r="U78" t="s">
        <v>15354</v>
      </c>
      <c r="V78" t="s">
        <v>15354</v>
      </c>
      <c r="W78">
        <v>3790.5494022303592</v>
      </c>
      <c r="X78">
        <v>5252.7538341407208</v>
      </c>
      <c r="Y78">
        <v>252.75383414072076</v>
      </c>
      <c r="Z78" t="s">
        <v>15354</v>
      </c>
    </row>
    <row r="79" spans="1:26" hidden="1" x14ac:dyDescent="0.25">
      <c r="A79" t="s">
        <v>169</v>
      </c>
      <c r="B79" s="2">
        <v>40003</v>
      </c>
      <c r="C79" s="3">
        <v>0</v>
      </c>
      <c r="D79">
        <v>1.38608</v>
      </c>
      <c r="E79">
        <v>1.4072199999999999</v>
      </c>
      <c r="F79">
        <v>1.3858200000000001</v>
      </c>
      <c r="G79">
        <v>1.4009</v>
      </c>
      <c r="H79">
        <v>85966</v>
      </c>
      <c r="I79">
        <v>-51.44633684779658</v>
      </c>
      <c r="J79">
        <v>1.3695224358974356</v>
      </c>
      <c r="K79">
        <v>1.37525791748438</v>
      </c>
      <c r="L79">
        <v>1.4010199999999999</v>
      </c>
      <c r="M79">
        <v>1.3935413532283278</v>
      </c>
      <c r="N79" t="s">
        <v>15353</v>
      </c>
      <c r="O79" t="s">
        <v>15353</v>
      </c>
      <c r="P79" t="s">
        <v>15353</v>
      </c>
      <c r="Q79" t="s">
        <v>15354</v>
      </c>
      <c r="R79">
        <v>1.4013</v>
      </c>
      <c r="S79">
        <v>1.4005000000000001</v>
      </c>
      <c r="T79" t="s">
        <v>15354</v>
      </c>
      <c r="U79" t="s">
        <v>15354</v>
      </c>
      <c r="V79">
        <v>5000</v>
      </c>
      <c r="W79">
        <v>3790.5494022303592</v>
      </c>
      <c r="X79">
        <v>5308.6644378236188</v>
      </c>
      <c r="Y79">
        <v>308.66443782361875</v>
      </c>
      <c r="Z79" t="s">
        <v>15354</v>
      </c>
    </row>
    <row r="80" spans="1:26" hidden="1" x14ac:dyDescent="0.25">
      <c r="A80" t="s">
        <v>170</v>
      </c>
      <c r="B80" s="2">
        <v>40004</v>
      </c>
      <c r="C80" s="3">
        <v>0</v>
      </c>
      <c r="D80">
        <v>1.4008400000000001</v>
      </c>
      <c r="E80">
        <v>1.40116</v>
      </c>
      <c r="F80">
        <v>1.38734</v>
      </c>
      <c r="G80">
        <v>1.39351</v>
      </c>
      <c r="H80">
        <v>78516</v>
      </c>
      <c r="I80">
        <v>-71.424709380913725</v>
      </c>
      <c r="J80">
        <v>1.3704847435897436</v>
      </c>
      <c r="K80">
        <v>1.3757199955227501</v>
      </c>
      <c r="L80">
        <v>1.4004050000000001</v>
      </c>
      <c r="M80">
        <v>1.393539658459229</v>
      </c>
      <c r="N80" t="s">
        <v>15354</v>
      </c>
      <c r="O80" t="s">
        <v>15353</v>
      </c>
      <c r="P80" t="s">
        <v>15354</v>
      </c>
      <c r="Q80" t="s">
        <v>15354</v>
      </c>
      <c r="R80">
        <v>1.39391</v>
      </c>
      <c r="S80">
        <v>1.3931100000000001</v>
      </c>
      <c r="T80" t="s">
        <v>15354</v>
      </c>
      <c r="U80" t="s">
        <v>15354</v>
      </c>
      <c r="V80" t="s">
        <v>15354</v>
      </c>
      <c r="W80">
        <v>3790.5494022303592</v>
      </c>
      <c r="X80">
        <v>5280.6522777411355</v>
      </c>
      <c r="Y80">
        <v>280.65227774113555</v>
      </c>
      <c r="Z80" t="s">
        <v>15354</v>
      </c>
    </row>
    <row r="81" spans="1:26" hidden="1" x14ac:dyDescent="0.25">
      <c r="A81" t="s">
        <v>171</v>
      </c>
      <c r="B81" s="2">
        <v>40006</v>
      </c>
      <c r="C81" s="3">
        <v>0</v>
      </c>
      <c r="D81">
        <v>1.39364</v>
      </c>
      <c r="E81">
        <v>1.39757</v>
      </c>
      <c r="F81">
        <v>1.39361</v>
      </c>
      <c r="G81">
        <v>1.3971199999999999</v>
      </c>
      <c r="H81">
        <v>7074</v>
      </c>
      <c r="I81">
        <v>-61.665314949986715</v>
      </c>
      <c r="J81">
        <v>1.3715330769230767</v>
      </c>
      <c r="K81">
        <v>1.3762617677879971</v>
      </c>
      <c r="L81">
        <v>1.4000358333333334</v>
      </c>
      <c r="M81">
        <v>1.3937331904344059</v>
      </c>
      <c r="N81" t="s">
        <v>15354</v>
      </c>
      <c r="O81" t="s">
        <v>15353</v>
      </c>
      <c r="P81" t="s">
        <v>15354</v>
      </c>
      <c r="Q81" t="s">
        <v>15354</v>
      </c>
      <c r="R81">
        <v>1.39751</v>
      </c>
      <c r="S81">
        <v>1.39673</v>
      </c>
      <c r="T81" t="s">
        <v>15354</v>
      </c>
      <c r="U81" t="s">
        <v>15354</v>
      </c>
      <c r="V81" t="s">
        <v>15354</v>
      </c>
      <c r="W81">
        <v>3790.5494022303592</v>
      </c>
      <c r="X81">
        <v>5294.3740665772093</v>
      </c>
      <c r="Y81">
        <v>294.37406657720931</v>
      </c>
      <c r="Z81" t="s">
        <v>15354</v>
      </c>
    </row>
    <row r="82" spans="1:26" hidden="1" x14ac:dyDescent="0.25">
      <c r="A82" t="s">
        <v>172</v>
      </c>
      <c r="B82" s="2">
        <v>40007</v>
      </c>
      <c r="C82" s="3">
        <v>0</v>
      </c>
      <c r="D82">
        <v>1.3972199999999999</v>
      </c>
      <c r="E82">
        <v>1.40038</v>
      </c>
      <c r="F82">
        <v>1.3894200000000001</v>
      </c>
      <c r="G82">
        <v>1.40015</v>
      </c>
      <c r="H82">
        <v>85953</v>
      </c>
      <c r="I82">
        <v>-53.473911868072413</v>
      </c>
      <c r="J82">
        <v>1.3723362820512821</v>
      </c>
      <c r="K82">
        <v>1.3768665331604528</v>
      </c>
      <c r="L82">
        <v>1.3995386111111112</v>
      </c>
      <c r="M82">
        <v>1.3940800450055191</v>
      </c>
      <c r="N82" t="s">
        <v>15354</v>
      </c>
      <c r="O82" t="s">
        <v>15353</v>
      </c>
      <c r="P82" t="s">
        <v>15354</v>
      </c>
      <c r="Q82" t="s">
        <v>15354</v>
      </c>
      <c r="R82">
        <v>1.40052</v>
      </c>
      <c r="S82">
        <v>1.39978</v>
      </c>
      <c r="T82" t="s">
        <v>15354</v>
      </c>
      <c r="U82" t="s">
        <v>15354</v>
      </c>
      <c r="V82" t="s">
        <v>15354</v>
      </c>
      <c r="W82">
        <v>3790.5494022303592</v>
      </c>
      <c r="X82">
        <v>5305.9352422540123</v>
      </c>
      <c r="Y82">
        <v>305.93524225401234</v>
      </c>
      <c r="Z82" t="s">
        <v>15354</v>
      </c>
    </row>
    <row r="83" spans="1:26" hidden="1" x14ac:dyDescent="0.25">
      <c r="A83" t="s">
        <v>173</v>
      </c>
      <c r="B83" s="2">
        <v>40008</v>
      </c>
      <c r="C83" s="3">
        <v>0</v>
      </c>
      <c r="D83">
        <v>1.40032</v>
      </c>
      <c r="E83">
        <v>1.4013599999999999</v>
      </c>
      <c r="F83">
        <v>1.3908400000000001</v>
      </c>
      <c r="G83">
        <v>1.3978699999999999</v>
      </c>
      <c r="H83">
        <v>84919</v>
      </c>
      <c r="I83">
        <v>-59.637739929710875</v>
      </c>
      <c r="J83">
        <v>1.3732480769230768</v>
      </c>
      <c r="K83">
        <v>1.3773982664981628</v>
      </c>
      <c r="L83">
        <v>1.3986780555555554</v>
      </c>
      <c r="M83">
        <v>1.3942849074376533</v>
      </c>
      <c r="N83" t="s">
        <v>15354</v>
      </c>
      <c r="O83" t="s">
        <v>15353</v>
      </c>
      <c r="P83" t="s">
        <v>15354</v>
      </c>
      <c r="Q83" t="s">
        <v>15354</v>
      </c>
      <c r="R83">
        <v>1.3982000000000001</v>
      </c>
      <c r="S83">
        <v>1.39754</v>
      </c>
      <c r="T83" t="s">
        <v>15354</v>
      </c>
      <c r="U83" t="s">
        <v>15354</v>
      </c>
      <c r="V83" t="s">
        <v>15354</v>
      </c>
      <c r="W83">
        <v>3790.5494022303592</v>
      </c>
      <c r="X83">
        <v>5297.4444115930164</v>
      </c>
      <c r="Y83">
        <v>297.44441159301641</v>
      </c>
      <c r="Z83" t="s">
        <v>15354</v>
      </c>
    </row>
    <row r="84" spans="1:26" hidden="1" x14ac:dyDescent="0.25">
      <c r="A84" t="s">
        <v>174</v>
      </c>
      <c r="B84" s="2">
        <v>40009</v>
      </c>
      <c r="C84" s="3">
        <v>0</v>
      </c>
      <c r="D84">
        <v>1.3978600000000001</v>
      </c>
      <c r="E84">
        <v>1.4133500000000001</v>
      </c>
      <c r="F84">
        <v>1.39662</v>
      </c>
      <c r="G84">
        <v>1.4090800000000001</v>
      </c>
      <c r="H84">
        <v>85892</v>
      </c>
      <c r="I84">
        <v>-29.332251959988771</v>
      </c>
      <c r="J84">
        <v>1.3743625641025641</v>
      </c>
      <c r="K84">
        <v>1.3782003357007409</v>
      </c>
      <c r="L84">
        <v>1.3985358333333333</v>
      </c>
      <c r="M84">
        <v>1.3950846421707532</v>
      </c>
      <c r="N84" t="s">
        <v>15354</v>
      </c>
      <c r="O84" t="s">
        <v>15353</v>
      </c>
      <c r="P84" t="s">
        <v>15354</v>
      </c>
      <c r="Q84" t="s">
        <v>15354</v>
      </c>
      <c r="R84">
        <v>1.4093599999999999</v>
      </c>
      <c r="S84">
        <v>1.4088000000000001</v>
      </c>
      <c r="T84" t="s">
        <v>15354</v>
      </c>
      <c r="U84" t="s">
        <v>15354</v>
      </c>
      <c r="V84" t="s">
        <v>15354</v>
      </c>
      <c r="W84">
        <v>3790.5494022303592</v>
      </c>
      <c r="X84">
        <v>5340.1259978621301</v>
      </c>
      <c r="Y84">
        <v>340.12599786213013</v>
      </c>
      <c r="Z84" t="s">
        <v>15354</v>
      </c>
    </row>
    <row r="85" spans="1:26" hidden="1" x14ac:dyDescent="0.25">
      <c r="A85" t="s">
        <v>175</v>
      </c>
      <c r="B85" s="2">
        <v>40010</v>
      </c>
      <c r="C85" s="3">
        <v>0</v>
      </c>
      <c r="D85">
        <v>1.40924</v>
      </c>
      <c r="E85">
        <v>1.41648</v>
      </c>
      <c r="F85">
        <v>1.4053599999999999</v>
      </c>
      <c r="G85">
        <v>1.41309</v>
      </c>
      <c r="H85">
        <v>85371</v>
      </c>
      <c r="I85">
        <v>-18.491484184914796</v>
      </c>
      <c r="J85">
        <v>1.3755746153846151</v>
      </c>
      <c r="K85">
        <v>1.3790836183412285</v>
      </c>
      <c r="L85">
        <v>1.3984341666666664</v>
      </c>
      <c r="M85">
        <v>1.3960579047561179</v>
      </c>
      <c r="N85" t="s">
        <v>15354</v>
      </c>
      <c r="O85" t="s">
        <v>15353</v>
      </c>
      <c r="P85" t="s">
        <v>15354</v>
      </c>
      <c r="Q85" t="s">
        <v>15354</v>
      </c>
      <c r="R85">
        <v>1.41344</v>
      </c>
      <c r="S85">
        <v>1.4127400000000001</v>
      </c>
      <c r="T85" t="s">
        <v>15354</v>
      </c>
      <c r="U85" t="s">
        <v>15354</v>
      </c>
      <c r="V85" t="s">
        <v>15354</v>
      </c>
      <c r="W85">
        <v>3790.5494022303592</v>
      </c>
      <c r="X85">
        <v>5355.0607625069179</v>
      </c>
      <c r="Y85">
        <v>355.06076250691785</v>
      </c>
      <c r="Z85" t="s">
        <v>15354</v>
      </c>
    </row>
    <row r="86" spans="1:26" hidden="1" x14ac:dyDescent="0.25">
      <c r="A86" t="s">
        <v>176</v>
      </c>
      <c r="B86" s="2">
        <v>40011</v>
      </c>
      <c r="C86" s="3">
        <v>0</v>
      </c>
      <c r="D86">
        <v>1.4131400000000001</v>
      </c>
      <c r="E86">
        <v>1.41492</v>
      </c>
      <c r="F86">
        <v>1.4059900000000001</v>
      </c>
      <c r="G86">
        <v>1.4098599999999999</v>
      </c>
      <c r="H86">
        <v>78979</v>
      </c>
      <c r="I86">
        <v>-19.737626714371167</v>
      </c>
      <c r="J86">
        <v>1.3769279487179487</v>
      </c>
      <c r="K86">
        <v>1.379862767243982</v>
      </c>
      <c r="L86">
        <v>1.398805277777778</v>
      </c>
      <c r="M86">
        <v>1.3968039639584899</v>
      </c>
      <c r="N86" t="s">
        <v>15354</v>
      </c>
      <c r="O86" t="s">
        <v>15353</v>
      </c>
      <c r="P86" t="s">
        <v>15354</v>
      </c>
      <c r="Q86" t="s">
        <v>15354</v>
      </c>
      <c r="R86">
        <v>1.41025</v>
      </c>
      <c r="S86">
        <v>1.40947</v>
      </c>
      <c r="T86" t="s">
        <v>15354</v>
      </c>
      <c r="U86" t="s">
        <v>15354</v>
      </c>
      <c r="V86" t="s">
        <v>15354</v>
      </c>
      <c r="W86">
        <v>3790.5494022303592</v>
      </c>
      <c r="X86">
        <v>5342.6656659616247</v>
      </c>
      <c r="Y86">
        <v>342.66566596162465</v>
      </c>
      <c r="Z86" t="s">
        <v>15354</v>
      </c>
    </row>
    <row r="87" spans="1:26" hidden="1" x14ac:dyDescent="0.25">
      <c r="A87" t="s">
        <v>177</v>
      </c>
      <c r="B87" s="2">
        <v>40013</v>
      </c>
      <c r="C87" s="3">
        <v>0</v>
      </c>
      <c r="D87">
        <v>1.4095299999999999</v>
      </c>
      <c r="E87">
        <v>1.4136500000000001</v>
      </c>
      <c r="F87">
        <v>1.4090400000000001</v>
      </c>
      <c r="G87">
        <v>1.41333</v>
      </c>
      <c r="H87">
        <v>6782</v>
      </c>
      <c r="I87">
        <v>-9.3917710196779822</v>
      </c>
      <c r="J87">
        <v>1.3783719230769229</v>
      </c>
      <c r="K87">
        <v>1.3807100389593243</v>
      </c>
      <c r="L87">
        <v>1.3992463888888889</v>
      </c>
      <c r="M87">
        <v>1.397697263203977</v>
      </c>
      <c r="N87" t="s">
        <v>15354</v>
      </c>
      <c r="O87" t="s">
        <v>15353</v>
      </c>
      <c r="P87" t="s">
        <v>15354</v>
      </c>
      <c r="Q87" t="s">
        <v>15354</v>
      </c>
      <c r="R87">
        <v>1.4137599999999999</v>
      </c>
      <c r="S87">
        <v>1.4129</v>
      </c>
      <c r="T87" t="s">
        <v>15354</v>
      </c>
      <c r="U87" t="s">
        <v>15354</v>
      </c>
      <c r="V87" t="s">
        <v>15354</v>
      </c>
      <c r="W87">
        <v>3790.5494022303592</v>
      </c>
      <c r="X87">
        <v>5355.6672504112748</v>
      </c>
      <c r="Y87">
        <v>355.66725041127484</v>
      </c>
      <c r="Z87" t="s">
        <v>15354</v>
      </c>
    </row>
    <row r="88" spans="1:26" hidden="1" x14ac:dyDescent="0.25">
      <c r="A88" t="s">
        <v>178</v>
      </c>
      <c r="B88" s="2">
        <v>40014</v>
      </c>
      <c r="C88" s="3">
        <v>0</v>
      </c>
      <c r="D88">
        <v>1.41344</v>
      </c>
      <c r="E88">
        <v>1.4249400000000001</v>
      </c>
      <c r="F88">
        <v>1.4124399999999999</v>
      </c>
      <c r="G88">
        <v>1.42075</v>
      </c>
      <c r="H88">
        <v>84908</v>
      </c>
      <c r="I88">
        <v>-9.976190476190796</v>
      </c>
      <c r="J88">
        <v>1.3800430769230767</v>
      </c>
      <c r="K88">
        <v>1.3817237088590881</v>
      </c>
      <c r="L88">
        <v>1.4000213888888888</v>
      </c>
      <c r="M88">
        <v>1.3989433570848431</v>
      </c>
      <c r="N88" t="s">
        <v>15354</v>
      </c>
      <c r="O88" t="s">
        <v>15353</v>
      </c>
      <c r="P88" t="s">
        <v>15354</v>
      </c>
      <c r="Q88" t="s">
        <v>15354</v>
      </c>
      <c r="R88">
        <v>1.42126</v>
      </c>
      <c r="S88">
        <v>1.4202399999999999</v>
      </c>
      <c r="T88" t="s">
        <v>15354</v>
      </c>
      <c r="U88" t="s">
        <v>15354</v>
      </c>
      <c r="V88" t="s">
        <v>15354</v>
      </c>
      <c r="W88">
        <v>3790.5494022303592</v>
      </c>
      <c r="X88">
        <v>5383.4898830236452</v>
      </c>
      <c r="Y88">
        <v>383.48988302364523</v>
      </c>
      <c r="Z88" t="s">
        <v>15354</v>
      </c>
    </row>
    <row r="89" spans="1:26" hidden="1" x14ac:dyDescent="0.25">
      <c r="A89" t="s">
        <v>179</v>
      </c>
      <c r="B89" s="2">
        <v>40015</v>
      </c>
      <c r="C89" s="3">
        <v>0</v>
      </c>
      <c r="D89">
        <v>1.4207099999999999</v>
      </c>
      <c r="E89">
        <v>1.4276</v>
      </c>
      <c r="F89">
        <v>1.41601</v>
      </c>
      <c r="G89">
        <v>1.4197200000000001</v>
      </c>
      <c r="H89">
        <v>86410</v>
      </c>
      <c r="I89">
        <v>-17.644424540976043</v>
      </c>
      <c r="J89">
        <v>1.3816606410256407</v>
      </c>
      <c r="K89">
        <v>1.3826856402803769</v>
      </c>
      <c r="L89">
        <v>1.4003969444444444</v>
      </c>
      <c r="M89">
        <v>1.4000664188640408</v>
      </c>
      <c r="N89" t="s">
        <v>15355</v>
      </c>
      <c r="O89" t="s">
        <v>15353</v>
      </c>
      <c r="P89" t="s">
        <v>15354</v>
      </c>
      <c r="Q89" t="s">
        <v>15354</v>
      </c>
      <c r="R89">
        <v>1.4202399999999999</v>
      </c>
      <c r="S89">
        <v>1.4192</v>
      </c>
      <c r="T89" t="s">
        <v>15354</v>
      </c>
      <c r="U89" t="s">
        <v>15354</v>
      </c>
      <c r="V89" t="s">
        <v>15354</v>
      </c>
      <c r="W89">
        <v>3790.5494022303592</v>
      </c>
      <c r="X89">
        <v>5379.5477116453258</v>
      </c>
      <c r="Y89">
        <v>379.54771164532576</v>
      </c>
      <c r="Z89" t="s">
        <v>15354</v>
      </c>
    </row>
    <row r="90" spans="1:26" hidden="1" x14ac:dyDescent="0.25">
      <c r="A90" t="s">
        <v>180</v>
      </c>
      <c r="B90" s="2">
        <v>40016</v>
      </c>
      <c r="C90" s="3">
        <v>0</v>
      </c>
      <c r="D90">
        <v>1.41967</v>
      </c>
      <c r="E90">
        <v>1.4256200000000001</v>
      </c>
      <c r="F90">
        <v>1.4152899999999999</v>
      </c>
      <c r="G90">
        <v>1.42008</v>
      </c>
      <c r="H90">
        <v>86454</v>
      </c>
      <c r="I90">
        <v>-16.838334079713356</v>
      </c>
      <c r="J90">
        <v>1.3831905128205126</v>
      </c>
      <c r="K90">
        <v>1.3836323329315066</v>
      </c>
      <c r="L90">
        <v>1.4009880555555554</v>
      </c>
      <c r="M90">
        <v>1.4011482340605792</v>
      </c>
      <c r="N90" t="s">
        <v>15354</v>
      </c>
      <c r="O90" t="s">
        <v>15353</v>
      </c>
      <c r="P90" t="s">
        <v>15354</v>
      </c>
      <c r="Q90" t="s">
        <v>15354</v>
      </c>
      <c r="R90">
        <v>1.42055</v>
      </c>
      <c r="S90">
        <v>1.41961</v>
      </c>
      <c r="T90" t="s">
        <v>15354</v>
      </c>
      <c r="U90" t="s">
        <v>15354</v>
      </c>
      <c r="V90" t="s">
        <v>15354</v>
      </c>
      <c r="W90">
        <v>3790.5494022303592</v>
      </c>
      <c r="X90">
        <v>5381.1018369002404</v>
      </c>
      <c r="Y90">
        <v>381.10183690024041</v>
      </c>
      <c r="Z90" t="s">
        <v>15354</v>
      </c>
    </row>
    <row r="91" spans="1:26" hidden="1" x14ac:dyDescent="0.25">
      <c r="A91" t="s">
        <v>181</v>
      </c>
      <c r="B91" s="2">
        <v>40017</v>
      </c>
      <c r="C91" s="3">
        <v>0</v>
      </c>
      <c r="D91">
        <v>1.4201299999999999</v>
      </c>
      <c r="E91">
        <v>1.4290799999999999</v>
      </c>
      <c r="F91">
        <v>1.41181</v>
      </c>
      <c r="G91">
        <v>1.4160900000000001</v>
      </c>
      <c r="H91">
        <v>85686</v>
      </c>
      <c r="I91">
        <v>-28.153446033809875</v>
      </c>
      <c r="J91">
        <v>1.3845185897435894</v>
      </c>
      <c r="K91">
        <v>1.3844540460218482</v>
      </c>
      <c r="L91">
        <v>1.4010891666666665</v>
      </c>
      <c r="M91">
        <v>1.4019558970843315</v>
      </c>
      <c r="N91" t="s">
        <v>15354</v>
      </c>
      <c r="O91" t="s">
        <v>15353</v>
      </c>
      <c r="P91" t="s">
        <v>15354</v>
      </c>
      <c r="Q91" t="s">
        <v>15354</v>
      </c>
      <c r="R91">
        <v>1.41656</v>
      </c>
      <c r="S91">
        <v>1.4156200000000001</v>
      </c>
      <c r="T91" t="s">
        <v>15354</v>
      </c>
      <c r="U91" t="s">
        <v>15354</v>
      </c>
      <c r="V91" t="s">
        <v>15354</v>
      </c>
      <c r="W91">
        <v>3790.5494022303592</v>
      </c>
      <c r="X91">
        <v>5365.9775447853417</v>
      </c>
      <c r="Y91">
        <v>365.97754478534171</v>
      </c>
      <c r="Z91" t="s">
        <v>15354</v>
      </c>
    </row>
    <row r="92" spans="1:26" hidden="1" x14ac:dyDescent="0.25">
      <c r="A92" t="s">
        <v>182</v>
      </c>
      <c r="B92" s="2">
        <v>40018</v>
      </c>
      <c r="C92" s="3">
        <v>0</v>
      </c>
      <c r="D92">
        <v>1.41614</v>
      </c>
      <c r="E92">
        <v>1.4252899999999999</v>
      </c>
      <c r="F92">
        <v>1.41337</v>
      </c>
      <c r="G92">
        <v>1.4200600000000001</v>
      </c>
      <c r="H92">
        <v>79062</v>
      </c>
      <c r="I92">
        <v>-20.850670365233093</v>
      </c>
      <c r="J92">
        <v>1.3857507692307691</v>
      </c>
      <c r="K92">
        <v>1.3853554625782571</v>
      </c>
      <c r="L92">
        <v>1.4016047222222221</v>
      </c>
      <c r="M92">
        <v>1.4029344972419351</v>
      </c>
      <c r="N92" t="s">
        <v>15354</v>
      </c>
      <c r="O92" t="s">
        <v>15353</v>
      </c>
      <c r="P92" t="s">
        <v>15354</v>
      </c>
      <c r="Q92" t="s">
        <v>15354</v>
      </c>
      <c r="R92">
        <v>1.42048</v>
      </c>
      <c r="S92">
        <v>1.41964</v>
      </c>
      <c r="T92" t="s">
        <v>15354</v>
      </c>
      <c r="U92" t="s">
        <v>15354</v>
      </c>
      <c r="V92" t="s">
        <v>15354</v>
      </c>
      <c r="W92">
        <v>3790.5494022303592</v>
      </c>
      <c r="X92">
        <v>5381.215553382307</v>
      </c>
      <c r="Y92">
        <v>381.21555338230701</v>
      </c>
      <c r="Z92" t="s">
        <v>15354</v>
      </c>
    </row>
    <row r="93" spans="1:26" hidden="1" x14ac:dyDescent="0.25">
      <c r="A93" t="s">
        <v>183</v>
      </c>
      <c r="B93" s="2">
        <v>40020</v>
      </c>
      <c r="C93" s="3">
        <v>0</v>
      </c>
      <c r="D93">
        <v>1.4205700000000001</v>
      </c>
      <c r="E93">
        <v>1.42316</v>
      </c>
      <c r="F93">
        <v>1.41862</v>
      </c>
      <c r="G93">
        <v>1.41913</v>
      </c>
      <c r="H93">
        <v>6926</v>
      </c>
      <c r="I93">
        <v>-23.838045040728151</v>
      </c>
      <c r="J93">
        <v>1.3869979487179487</v>
      </c>
      <c r="K93">
        <v>1.3862105141585546</v>
      </c>
      <c r="L93">
        <v>1.4022019444444442</v>
      </c>
      <c r="M93">
        <v>1.4038099298234521</v>
      </c>
      <c r="N93" t="s">
        <v>15354</v>
      </c>
      <c r="O93" t="s">
        <v>15353</v>
      </c>
      <c r="P93" t="s">
        <v>15354</v>
      </c>
      <c r="Q93" t="s">
        <v>15354</v>
      </c>
      <c r="R93">
        <v>1.4195</v>
      </c>
      <c r="S93">
        <v>1.41876</v>
      </c>
      <c r="T93" t="s">
        <v>15354</v>
      </c>
      <c r="U93" t="s">
        <v>15354</v>
      </c>
      <c r="V93" t="s">
        <v>15354</v>
      </c>
      <c r="W93">
        <v>3790.5494022303592</v>
      </c>
      <c r="X93">
        <v>5377.8798699083445</v>
      </c>
      <c r="Y93">
        <v>377.87986990834452</v>
      </c>
      <c r="Z93" t="s">
        <v>15354</v>
      </c>
    </row>
    <row r="94" spans="1:26" hidden="1" x14ac:dyDescent="0.25">
      <c r="A94" t="s">
        <v>184</v>
      </c>
      <c r="B94" s="2">
        <v>40021</v>
      </c>
      <c r="C94" s="3">
        <v>0</v>
      </c>
      <c r="D94">
        <v>1.41919</v>
      </c>
      <c r="E94">
        <v>1.42967</v>
      </c>
      <c r="F94">
        <v>1.41692</v>
      </c>
      <c r="G94">
        <v>1.4244000000000001</v>
      </c>
      <c r="H94">
        <v>85751</v>
      </c>
      <c r="I94">
        <v>-13.093167701863104</v>
      </c>
      <c r="J94">
        <v>1.3885633333333334</v>
      </c>
      <c r="K94">
        <v>1.3871773365849203</v>
      </c>
      <c r="L94">
        <v>1.4035083333333331</v>
      </c>
      <c r="M94">
        <v>1.4049229065897522</v>
      </c>
      <c r="N94" t="s">
        <v>15354</v>
      </c>
      <c r="O94" t="s">
        <v>15353</v>
      </c>
      <c r="P94" t="s">
        <v>15354</v>
      </c>
      <c r="Q94" t="s">
        <v>15354</v>
      </c>
      <c r="R94">
        <v>1.42475</v>
      </c>
      <c r="S94">
        <v>1.42405</v>
      </c>
      <c r="T94" t="s">
        <v>15354</v>
      </c>
      <c r="U94" t="s">
        <v>15354</v>
      </c>
      <c r="V94" t="s">
        <v>15354</v>
      </c>
      <c r="W94">
        <v>3790.5494022303592</v>
      </c>
      <c r="X94">
        <v>5397.9318762461435</v>
      </c>
      <c r="Y94">
        <v>397.93187624614347</v>
      </c>
      <c r="Z94" t="s">
        <v>15354</v>
      </c>
    </row>
    <row r="95" spans="1:26" hidden="1" x14ac:dyDescent="0.25">
      <c r="A95" t="s">
        <v>185</v>
      </c>
      <c r="B95" s="2">
        <v>40022</v>
      </c>
      <c r="C95" s="3">
        <v>0</v>
      </c>
      <c r="D95">
        <v>1.42448</v>
      </c>
      <c r="E95">
        <v>1.43028</v>
      </c>
      <c r="F95">
        <v>1.4127700000000001</v>
      </c>
      <c r="G95">
        <v>1.4145099999999999</v>
      </c>
      <c r="H95">
        <v>84505</v>
      </c>
      <c r="I95">
        <v>-38.595203132648315</v>
      </c>
      <c r="J95">
        <v>1.3898634615384613</v>
      </c>
      <c r="K95">
        <v>1.3878693027473272</v>
      </c>
      <c r="L95">
        <v>1.404427222222222</v>
      </c>
      <c r="M95">
        <v>1.4054411278551708</v>
      </c>
      <c r="N95" t="s">
        <v>15354</v>
      </c>
      <c r="O95" t="s">
        <v>15353</v>
      </c>
      <c r="P95" t="s">
        <v>15354</v>
      </c>
      <c r="Q95" t="s">
        <v>15354</v>
      </c>
      <c r="R95">
        <v>1.4147400000000001</v>
      </c>
      <c r="S95">
        <v>1.41428</v>
      </c>
      <c r="T95" t="s">
        <v>15354</v>
      </c>
      <c r="U95" t="s">
        <v>15354</v>
      </c>
      <c r="V95" t="s">
        <v>15354</v>
      </c>
      <c r="W95">
        <v>3790.5494022303592</v>
      </c>
      <c r="X95">
        <v>5360.8982085863527</v>
      </c>
      <c r="Y95">
        <v>360.89820858635267</v>
      </c>
      <c r="Z95" t="s">
        <v>15354</v>
      </c>
    </row>
    <row r="96" spans="1:26" hidden="1" x14ac:dyDescent="0.25">
      <c r="A96" t="s">
        <v>186</v>
      </c>
      <c r="B96" s="2">
        <v>40023</v>
      </c>
      <c r="C96" s="3">
        <v>0</v>
      </c>
      <c r="D96">
        <v>1.4145099999999999</v>
      </c>
      <c r="E96">
        <v>1.4194899999999999</v>
      </c>
      <c r="F96">
        <v>1.4004300000000001</v>
      </c>
      <c r="G96">
        <v>1.40137</v>
      </c>
      <c r="H96">
        <v>85584</v>
      </c>
      <c r="I96">
        <v>-73.301217038539676</v>
      </c>
      <c r="J96">
        <v>1.3908226923076923</v>
      </c>
      <c r="K96">
        <v>1.3882110925511923</v>
      </c>
      <c r="L96">
        <v>1.4045538888888887</v>
      </c>
      <c r="M96">
        <v>1.4052210668900265</v>
      </c>
      <c r="N96" t="s">
        <v>15354</v>
      </c>
      <c r="O96" t="s">
        <v>15353</v>
      </c>
      <c r="P96" t="s">
        <v>15354</v>
      </c>
      <c r="Q96" t="s">
        <v>15354</v>
      </c>
      <c r="R96">
        <v>1.40167</v>
      </c>
      <c r="S96">
        <v>1.40107</v>
      </c>
      <c r="T96" t="s">
        <v>15354</v>
      </c>
      <c r="U96" t="s">
        <v>15354</v>
      </c>
      <c r="V96" t="s">
        <v>15354</v>
      </c>
      <c r="W96">
        <v>3790.5494022303592</v>
      </c>
      <c r="X96">
        <v>5310.8250509828895</v>
      </c>
      <c r="Y96">
        <v>310.82505098288948</v>
      </c>
      <c r="Z96" t="s">
        <v>15354</v>
      </c>
    </row>
    <row r="97" spans="1:26" hidden="1" x14ac:dyDescent="0.25">
      <c r="A97" t="s">
        <v>187</v>
      </c>
      <c r="B97" s="2">
        <v>40024</v>
      </c>
      <c r="C97" s="3">
        <v>0</v>
      </c>
      <c r="D97">
        <v>1.40151</v>
      </c>
      <c r="E97">
        <v>1.4094</v>
      </c>
      <c r="F97">
        <v>1.40124</v>
      </c>
      <c r="G97">
        <v>1.40831</v>
      </c>
      <c r="H97">
        <v>87241</v>
      </c>
      <c r="I97">
        <v>-65.270350564468302</v>
      </c>
      <c r="J97">
        <v>1.3918984615384615</v>
      </c>
      <c r="K97">
        <v>1.3887199256511622</v>
      </c>
      <c r="L97">
        <v>1.4050402777777777</v>
      </c>
      <c r="M97">
        <v>1.4053880362473223</v>
      </c>
      <c r="N97" t="s">
        <v>15354</v>
      </c>
      <c r="O97" t="s">
        <v>15353</v>
      </c>
      <c r="P97" t="s">
        <v>15354</v>
      </c>
      <c r="Q97" t="s">
        <v>15354</v>
      </c>
      <c r="R97">
        <v>1.40862</v>
      </c>
      <c r="S97">
        <v>1.4079999999999999</v>
      </c>
      <c r="T97" t="s">
        <v>15354</v>
      </c>
      <c r="U97" t="s">
        <v>15354</v>
      </c>
      <c r="V97" t="s">
        <v>15354</v>
      </c>
      <c r="W97">
        <v>3790.5494022303592</v>
      </c>
      <c r="X97">
        <v>5337.0935583403452</v>
      </c>
      <c r="Y97">
        <v>337.09355834034523</v>
      </c>
      <c r="Z97" t="s">
        <v>15354</v>
      </c>
    </row>
    <row r="98" spans="1:26" hidden="1" x14ac:dyDescent="0.25">
      <c r="A98" t="s">
        <v>188</v>
      </c>
      <c r="B98" s="2">
        <v>40025</v>
      </c>
      <c r="C98" s="3">
        <v>0</v>
      </c>
      <c r="D98">
        <v>1.40831</v>
      </c>
      <c r="E98">
        <v>1.4279599999999999</v>
      </c>
      <c r="F98">
        <v>1.4075899999999999</v>
      </c>
      <c r="G98">
        <v>1.4255500000000001</v>
      </c>
      <c r="H98">
        <v>78652</v>
      </c>
      <c r="I98">
        <v>-15.845896147403391</v>
      </c>
      <c r="J98">
        <v>1.3931612820512822</v>
      </c>
      <c r="K98">
        <v>1.3896523325967023</v>
      </c>
      <c r="L98">
        <v>1.4059222222222223</v>
      </c>
      <c r="M98">
        <v>1.4064778721258455</v>
      </c>
      <c r="N98" t="s">
        <v>15354</v>
      </c>
      <c r="O98" t="s">
        <v>15353</v>
      </c>
      <c r="P98" t="s">
        <v>15354</v>
      </c>
      <c r="Q98" t="s">
        <v>15354</v>
      </c>
      <c r="R98">
        <v>1.42588</v>
      </c>
      <c r="S98">
        <v>1.4252199999999999</v>
      </c>
      <c r="T98" t="s">
        <v>15354</v>
      </c>
      <c r="U98" t="s">
        <v>15354</v>
      </c>
      <c r="V98" t="s">
        <v>15354</v>
      </c>
      <c r="W98">
        <v>3790.5494022303592</v>
      </c>
      <c r="X98">
        <v>5402.3668190467524</v>
      </c>
      <c r="Y98">
        <v>402.36681904675243</v>
      </c>
      <c r="Z98" t="s">
        <v>15354</v>
      </c>
    </row>
    <row r="99" spans="1:26" hidden="1" x14ac:dyDescent="0.25">
      <c r="A99" t="s">
        <v>189</v>
      </c>
      <c r="B99" s="2">
        <v>40027</v>
      </c>
      <c r="C99" s="3">
        <v>0</v>
      </c>
      <c r="D99">
        <v>1.4253499999999999</v>
      </c>
      <c r="E99">
        <v>1.4308399999999999</v>
      </c>
      <c r="F99">
        <v>1.42432</v>
      </c>
      <c r="G99">
        <v>1.4287300000000001</v>
      </c>
      <c r="H99">
        <v>7252</v>
      </c>
      <c r="I99">
        <v>-6.9385070700422435</v>
      </c>
      <c r="J99">
        <v>1.3944433333333335</v>
      </c>
      <c r="K99">
        <v>1.3906416406322286</v>
      </c>
      <c r="L99">
        <v>1.4068994444444443</v>
      </c>
      <c r="M99">
        <v>1.4076806898487728</v>
      </c>
      <c r="N99" t="s">
        <v>15354</v>
      </c>
      <c r="O99" t="s">
        <v>15353</v>
      </c>
      <c r="P99" t="s">
        <v>15354</v>
      </c>
      <c r="Q99" t="s">
        <v>15354</v>
      </c>
      <c r="R99">
        <v>1.42909</v>
      </c>
      <c r="S99">
        <v>1.4283699999999999</v>
      </c>
      <c r="T99" t="s">
        <v>15354</v>
      </c>
      <c r="U99" t="s">
        <v>15354</v>
      </c>
      <c r="V99" t="s">
        <v>15354</v>
      </c>
      <c r="W99">
        <v>3790.5494022303592</v>
      </c>
      <c r="X99">
        <v>5414.3070496637774</v>
      </c>
      <c r="Y99">
        <v>414.30704966377743</v>
      </c>
      <c r="Z99" t="s">
        <v>15354</v>
      </c>
    </row>
    <row r="100" spans="1:26" hidden="1" x14ac:dyDescent="0.25">
      <c r="A100" t="s">
        <v>190</v>
      </c>
      <c r="B100" s="2">
        <v>40028</v>
      </c>
      <c r="C100" s="3">
        <v>0</v>
      </c>
      <c r="D100">
        <v>1.42866</v>
      </c>
      <c r="E100">
        <v>1.4444399999999999</v>
      </c>
      <c r="F100">
        <v>1.42025</v>
      </c>
      <c r="G100">
        <v>1.44065</v>
      </c>
      <c r="H100">
        <v>85460</v>
      </c>
      <c r="I100">
        <v>-8.6116791638263361</v>
      </c>
      <c r="J100">
        <v>1.3957144871794873</v>
      </c>
      <c r="K100">
        <v>1.3919076750466024</v>
      </c>
      <c r="L100">
        <v>1.4084480555555554</v>
      </c>
      <c r="M100">
        <v>1.4094628147218122</v>
      </c>
      <c r="N100" t="s">
        <v>15354</v>
      </c>
      <c r="O100" t="s">
        <v>15353</v>
      </c>
      <c r="P100" t="s">
        <v>15354</v>
      </c>
      <c r="Q100" t="s">
        <v>15354</v>
      </c>
      <c r="R100">
        <v>1.44112</v>
      </c>
      <c r="S100">
        <v>1.44018</v>
      </c>
      <c r="T100" t="s">
        <v>15354</v>
      </c>
      <c r="U100" t="s">
        <v>15354</v>
      </c>
      <c r="V100" t="s">
        <v>15354</v>
      </c>
      <c r="W100">
        <v>3790.5494022303592</v>
      </c>
      <c r="X100">
        <v>5459.0734381041184</v>
      </c>
      <c r="Y100">
        <v>459.0734381041184</v>
      </c>
      <c r="Z100" t="s">
        <v>15354</v>
      </c>
    </row>
    <row r="101" spans="1:26" hidden="1" x14ac:dyDescent="0.25">
      <c r="A101" t="s">
        <v>191</v>
      </c>
      <c r="B101" s="2">
        <v>40029</v>
      </c>
      <c r="C101" s="3">
        <v>0</v>
      </c>
      <c r="D101">
        <v>1.4406399999999999</v>
      </c>
      <c r="E101">
        <v>1.44295</v>
      </c>
      <c r="F101">
        <v>1.43645</v>
      </c>
      <c r="G101">
        <v>1.44147</v>
      </c>
      <c r="H101">
        <v>86018</v>
      </c>
      <c r="I101">
        <v>-6.7484662576685412</v>
      </c>
      <c r="J101">
        <v>1.3971391025641029</v>
      </c>
      <c r="K101">
        <v>1.3931624174504857</v>
      </c>
      <c r="L101">
        <v>1.4094083333333332</v>
      </c>
      <c r="M101">
        <v>1.4111929328449575</v>
      </c>
      <c r="N101" t="s">
        <v>15354</v>
      </c>
      <c r="O101" t="s">
        <v>15353</v>
      </c>
      <c r="P101" t="s">
        <v>15354</v>
      </c>
      <c r="Q101" t="s">
        <v>15354</v>
      </c>
      <c r="R101">
        <v>1.4420299999999999</v>
      </c>
      <c r="S101">
        <v>1.4409099999999999</v>
      </c>
      <c r="T101" t="s">
        <v>15354</v>
      </c>
      <c r="U101" t="s">
        <v>15354</v>
      </c>
      <c r="V101" t="s">
        <v>15354</v>
      </c>
      <c r="W101">
        <v>3790.5494022303592</v>
      </c>
      <c r="X101">
        <v>5461.8405391677461</v>
      </c>
      <c r="Y101">
        <v>461.8405391677461</v>
      </c>
      <c r="Z101" t="s">
        <v>15354</v>
      </c>
    </row>
    <row r="102" spans="1:26" hidden="1" x14ac:dyDescent="0.25">
      <c r="A102" t="s">
        <v>192</v>
      </c>
      <c r="B102" s="2">
        <v>40030</v>
      </c>
      <c r="C102" s="3">
        <v>0</v>
      </c>
      <c r="D102">
        <v>1.4413499999999999</v>
      </c>
      <c r="E102">
        <v>1.44469</v>
      </c>
      <c r="F102">
        <v>1.4354</v>
      </c>
      <c r="G102">
        <v>1.4408000000000001</v>
      </c>
      <c r="H102">
        <v>85608</v>
      </c>
      <c r="I102">
        <v>-8.7889742431087932</v>
      </c>
      <c r="J102">
        <v>1.3985596153846156</v>
      </c>
      <c r="K102">
        <v>1.3943684321985745</v>
      </c>
      <c r="L102">
        <v>1.4107041666666666</v>
      </c>
      <c r="M102">
        <v>1.412793314853338</v>
      </c>
      <c r="N102" t="s">
        <v>15354</v>
      </c>
      <c r="O102" t="s">
        <v>15353</v>
      </c>
      <c r="P102" t="s">
        <v>15354</v>
      </c>
      <c r="Q102" t="s">
        <v>15354</v>
      </c>
      <c r="R102">
        <v>1.4414199999999999</v>
      </c>
      <c r="S102">
        <v>1.44018</v>
      </c>
      <c r="T102" t="s">
        <v>15354</v>
      </c>
      <c r="U102" t="s">
        <v>15354</v>
      </c>
      <c r="V102" t="s">
        <v>15354</v>
      </c>
      <c r="W102">
        <v>3790.5494022303592</v>
      </c>
      <c r="X102">
        <v>5459.0734381041184</v>
      </c>
      <c r="Y102">
        <v>459.0734381041184</v>
      </c>
      <c r="Z102" t="s">
        <v>15354</v>
      </c>
    </row>
    <row r="103" spans="1:26" hidden="1" x14ac:dyDescent="0.25">
      <c r="A103" t="s">
        <v>193</v>
      </c>
      <c r="B103" s="2">
        <v>40031</v>
      </c>
      <c r="C103" s="3">
        <v>0</v>
      </c>
      <c r="D103">
        <v>1.44085</v>
      </c>
      <c r="E103">
        <v>1.4428399999999999</v>
      </c>
      <c r="F103">
        <v>1.4326099999999999</v>
      </c>
      <c r="G103">
        <v>1.4368300000000001</v>
      </c>
      <c r="H103">
        <v>87042</v>
      </c>
      <c r="I103">
        <v>-17.758698599186591</v>
      </c>
      <c r="J103">
        <v>1.3998189743589746</v>
      </c>
      <c r="K103">
        <v>1.3954434085986107</v>
      </c>
      <c r="L103">
        <v>1.4117016666666666</v>
      </c>
      <c r="M103">
        <v>1.414092595131536</v>
      </c>
      <c r="N103" t="s">
        <v>15355</v>
      </c>
      <c r="O103" t="s">
        <v>15353</v>
      </c>
      <c r="P103" t="s">
        <v>15354</v>
      </c>
      <c r="Q103" t="s">
        <v>15354</v>
      </c>
      <c r="R103">
        <v>1.43746</v>
      </c>
      <c r="S103">
        <v>1.4361999999999999</v>
      </c>
      <c r="T103" t="s">
        <v>15354</v>
      </c>
      <c r="U103" t="s">
        <v>15354</v>
      </c>
      <c r="V103" t="s">
        <v>15354</v>
      </c>
      <c r="W103">
        <v>3790.5494022303592</v>
      </c>
      <c r="X103">
        <v>5443.9870514832419</v>
      </c>
      <c r="Y103">
        <v>443.98705148324188</v>
      </c>
      <c r="Z103" t="s">
        <v>15354</v>
      </c>
    </row>
    <row r="104" spans="1:26" hidden="1" x14ac:dyDescent="0.25">
      <c r="A104" t="s">
        <v>194</v>
      </c>
      <c r="B104" s="2">
        <v>40032</v>
      </c>
      <c r="C104" s="3">
        <v>0</v>
      </c>
      <c r="D104">
        <v>1.4369499999999999</v>
      </c>
      <c r="E104">
        <v>1.4411099999999999</v>
      </c>
      <c r="F104">
        <v>1.41533</v>
      </c>
      <c r="G104">
        <v>1.41804</v>
      </c>
      <c r="H104">
        <v>79610</v>
      </c>
      <c r="I104">
        <v>-60.212381382738556</v>
      </c>
      <c r="J104">
        <v>1.4005130769230774</v>
      </c>
      <c r="K104">
        <v>1.396015474203709</v>
      </c>
      <c r="L104">
        <v>1.4120555555555556</v>
      </c>
      <c r="M104">
        <v>1.4143059683676691</v>
      </c>
      <c r="N104" t="s">
        <v>15354</v>
      </c>
      <c r="O104" t="s">
        <v>15353</v>
      </c>
      <c r="P104" t="s">
        <v>15354</v>
      </c>
      <c r="Q104" t="s">
        <v>15354</v>
      </c>
      <c r="R104">
        <v>1.4186799999999999</v>
      </c>
      <c r="S104">
        <v>1.4174</v>
      </c>
      <c r="T104" t="s">
        <v>15354</v>
      </c>
      <c r="U104" t="s">
        <v>15354</v>
      </c>
      <c r="V104" t="s">
        <v>15354</v>
      </c>
      <c r="W104">
        <v>3790.5494022303592</v>
      </c>
      <c r="X104">
        <v>5372.7247227213111</v>
      </c>
      <c r="Y104">
        <v>372.72472272131108</v>
      </c>
      <c r="Z104" t="s">
        <v>15354</v>
      </c>
    </row>
    <row r="105" spans="1:26" hidden="1" x14ac:dyDescent="0.25">
      <c r="A105" t="s">
        <v>195</v>
      </c>
      <c r="B105" s="2">
        <v>40034</v>
      </c>
      <c r="C105" s="3">
        <v>0</v>
      </c>
      <c r="D105">
        <v>1.41828</v>
      </c>
      <c r="E105">
        <v>1.4197599999999999</v>
      </c>
      <c r="F105">
        <v>1.4164600000000001</v>
      </c>
      <c r="G105">
        <v>1.41917</v>
      </c>
      <c r="H105">
        <v>7233</v>
      </c>
      <c r="I105">
        <v>-57.659286037053789</v>
      </c>
      <c r="J105">
        <v>1.4012312820512822</v>
      </c>
      <c r="K105">
        <v>1.3966016647301973</v>
      </c>
      <c r="L105">
        <v>1.4123950000000001</v>
      </c>
      <c r="M105">
        <v>1.4145688889964436</v>
      </c>
      <c r="N105" t="s">
        <v>15354</v>
      </c>
      <c r="O105" t="s">
        <v>15353</v>
      </c>
      <c r="P105" t="s">
        <v>15354</v>
      </c>
      <c r="Q105" t="s">
        <v>15354</v>
      </c>
      <c r="R105">
        <v>1.41981</v>
      </c>
      <c r="S105">
        <v>1.4185300000000001</v>
      </c>
      <c r="T105" t="s">
        <v>15354</v>
      </c>
      <c r="U105" t="s">
        <v>15354</v>
      </c>
      <c r="V105" t="s">
        <v>15354</v>
      </c>
      <c r="W105">
        <v>3790.5494022303592</v>
      </c>
      <c r="X105">
        <v>5377.0080435458312</v>
      </c>
      <c r="Y105">
        <v>377.00804354583124</v>
      </c>
      <c r="Z105" t="s">
        <v>15354</v>
      </c>
    </row>
    <row r="106" spans="1:26" hidden="1" x14ac:dyDescent="0.25">
      <c r="A106" t="s">
        <v>196</v>
      </c>
      <c r="B106" s="2">
        <v>40035</v>
      </c>
      <c r="C106" s="3">
        <v>0</v>
      </c>
      <c r="D106">
        <v>1.41913</v>
      </c>
      <c r="E106">
        <v>1.42177</v>
      </c>
      <c r="F106">
        <v>1.4101399999999999</v>
      </c>
      <c r="G106">
        <v>1.41289</v>
      </c>
      <c r="H106">
        <v>86527</v>
      </c>
      <c r="I106">
        <v>-71.84816990510636</v>
      </c>
      <c r="J106">
        <v>1.4019298717948721</v>
      </c>
      <c r="K106">
        <v>1.3970140276484202</v>
      </c>
      <c r="L106">
        <v>1.4125611111111112</v>
      </c>
      <c r="M106">
        <v>1.414478138239879</v>
      </c>
      <c r="N106" t="s">
        <v>15354</v>
      </c>
      <c r="O106" t="s">
        <v>15353</v>
      </c>
      <c r="P106" t="s">
        <v>15354</v>
      </c>
      <c r="Q106" t="s">
        <v>15354</v>
      </c>
      <c r="R106">
        <v>1.4135500000000001</v>
      </c>
      <c r="S106">
        <v>1.4122300000000001</v>
      </c>
      <c r="T106" t="s">
        <v>15354</v>
      </c>
      <c r="U106" t="s">
        <v>15354</v>
      </c>
      <c r="V106" t="s">
        <v>15354</v>
      </c>
      <c r="W106">
        <v>3790.5494022303592</v>
      </c>
      <c r="X106">
        <v>5353.1275823117803</v>
      </c>
      <c r="Y106">
        <v>353.12758231178032</v>
      </c>
      <c r="Z106" t="s">
        <v>15354</v>
      </c>
    </row>
    <row r="107" spans="1:26" hidden="1" x14ac:dyDescent="0.25">
      <c r="A107" t="s">
        <v>197</v>
      </c>
      <c r="B107" s="2">
        <v>40036</v>
      </c>
      <c r="C107" s="3">
        <v>0</v>
      </c>
      <c r="D107">
        <v>1.4128700000000001</v>
      </c>
      <c r="E107">
        <v>1.41849</v>
      </c>
      <c r="F107">
        <v>1.41066</v>
      </c>
      <c r="G107">
        <v>1.4150700000000001</v>
      </c>
      <c r="H107">
        <v>87201</v>
      </c>
      <c r="I107">
        <v>-66.922729326705834</v>
      </c>
      <c r="J107">
        <v>1.4025378205128207</v>
      </c>
      <c r="K107">
        <v>1.3974711408725107</v>
      </c>
      <c r="L107">
        <v>1.4127075</v>
      </c>
      <c r="M107">
        <v>1.4145101307674532</v>
      </c>
      <c r="N107" t="s">
        <v>15354</v>
      </c>
      <c r="O107" t="s">
        <v>15353</v>
      </c>
      <c r="P107" t="s">
        <v>15354</v>
      </c>
      <c r="Q107" t="s">
        <v>15354</v>
      </c>
      <c r="R107">
        <v>1.4157299999999999</v>
      </c>
      <c r="S107">
        <v>1.4144099999999999</v>
      </c>
      <c r="T107" t="s">
        <v>15354</v>
      </c>
      <c r="U107" t="s">
        <v>15354</v>
      </c>
      <c r="V107" t="s">
        <v>15354</v>
      </c>
      <c r="W107">
        <v>3790.5494022303592</v>
      </c>
      <c r="X107">
        <v>5361.3909800086421</v>
      </c>
      <c r="Y107">
        <v>361.39098000864215</v>
      </c>
      <c r="Z107" t="s">
        <v>15354</v>
      </c>
    </row>
    <row r="108" spans="1:26" hidden="1" x14ac:dyDescent="0.25">
      <c r="A108" t="s">
        <v>198</v>
      </c>
      <c r="B108" s="2">
        <v>40037</v>
      </c>
      <c r="C108" s="3">
        <v>0</v>
      </c>
      <c r="D108">
        <v>1.4148499999999999</v>
      </c>
      <c r="E108">
        <v>1.4246300000000001</v>
      </c>
      <c r="F108">
        <v>1.4082699999999999</v>
      </c>
      <c r="G108">
        <v>1.42157</v>
      </c>
      <c r="H108">
        <v>85317</v>
      </c>
      <c r="I108">
        <v>-52.236782647989266</v>
      </c>
      <c r="J108">
        <v>1.4034041025641026</v>
      </c>
      <c r="K108">
        <v>1.3980812385719408</v>
      </c>
      <c r="L108">
        <v>1.4129047222222222</v>
      </c>
      <c r="M108">
        <v>1.4148917453205638</v>
      </c>
      <c r="N108" t="s">
        <v>15354</v>
      </c>
      <c r="O108" t="s">
        <v>15353</v>
      </c>
      <c r="P108" t="s">
        <v>15354</v>
      </c>
      <c r="Q108" t="s">
        <v>15354</v>
      </c>
      <c r="R108">
        <v>1.4221299999999999</v>
      </c>
      <c r="S108">
        <v>1.4210100000000001</v>
      </c>
      <c r="T108" t="s">
        <v>15354</v>
      </c>
      <c r="U108" t="s">
        <v>15354</v>
      </c>
      <c r="V108" t="s">
        <v>15354</v>
      </c>
      <c r="W108">
        <v>3790.5494022303592</v>
      </c>
      <c r="X108">
        <v>5386.4086060633635</v>
      </c>
      <c r="Y108">
        <v>386.40860606336355</v>
      </c>
      <c r="Z108" t="s">
        <v>15354</v>
      </c>
    </row>
    <row r="109" spans="1:26" hidden="1" x14ac:dyDescent="0.25">
      <c r="A109" t="s">
        <v>199</v>
      </c>
      <c r="B109" s="2">
        <v>40038</v>
      </c>
      <c r="C109" s="3">
        <v>0</v>
      </c>
      <c r="D109">
        <v>1.42154</v>
      </c>
      <c r="E109">
        <v>1.4326399999999999</v>
      </c>
      <c r="F109">
        <v>1.4206300000000001</v>
      </c>
      <c r="G109">
        <v>1.4271799999999999</v>
      </c>
      <c r="H109">
        <v>87029</v>
      </c>
      <c r="I109">
        <v>-39.561680976050951</v>
      </c>
      <c r="J109">
        <v>1.4042256410256413</v>
      </c>
      <c r="K109">
        <v>1.3988179160764487</v>
      </c>
      <c r="L109">
        <v>1.4137719444444443</v>
      </c>
      <c r="M109">
        <v>1.4155559753032361</v>
      </c>
      <c r="N109" t="s">
        <v>15354</v>
      </c>
      <c r="O109" t="s">
        <v>15353</v>
      </c>
      <c r="P109" t="s">
        <v>15354</v>
      </c>
      <c r="Q109" t="s">
        <v>15354</v>
      </c>
      <c r="R109">
        <v>1.4276800000000001</v>
      </c>
      <c r="S109">
        <v>1.4266799999999999</v>
      </c>
      <c r="T109" t="s">
        <v>15354</v>
      </c>
      <c r="U109" t="s">
        <v>15354</v>
      </c>
      <c r="V109" t="s">
        <v>15354</v>
      </c>
      <c r="W109">
        <v>3790.5494022303592</v>
      </c>
      <c r="X109">
        <v>5407.9010211740087</v>
      </c>
      <c r="Y109">
        <v>407.90102117400875</v>
      </c>
      <c r="Z109" t="s">
        <v>15354</v>
      </c>
    </row>
    <row r="110" spans="1:26" hidden="1" x14ac:dyDescent="0.25">
      <c r="A110" t="s">
        <v>200</v>
      </c>
      <c r="B110" s="2">
        <v>40039</v>
      </c>
      <c r="C110" s="3">
        <v>0</v>
      </c>
      <c r="D110">
        <v>1.4272400000000001</v>
      </c>
      <c r="E110">
        <v>1.43058</v>
      </c>
      <c r="F110">
        <v>1.41561</v>
      </c>
      <c r="G110">
        <v>1.42011</v>
      </c>
      <c r="H110">
        <v>79109</v>
      </c>
      <c r="I110">
        <v>-56.570771001150867</v>
      </c>
      <c r="J110">
        <v>1.4051315384615388</v>
      </c>
      <c r="K110">
        <v>1.399356956175779</v>
      </c>
      <c r="L110">
        <v>1.4143883333333334</v>
      </c>
      <c r="M110">
        <v>1.4158021388003583</v>
      </c>
      <c r="N110" t="s">
        <v>15354</v>
      </c>
      <c r="O110" t="s">
        <v>15353</v>
      </c>
      <c r="P110" t="s">
        <v>15354</v>
      </c>
      <c r="Q110" t="s">
        <v>15354</v>
      </c>
      <c r="R110">
        <v>1.42062</v>
      </c>
      <c r="S110">
        <v>1.4196</v>
      </c>
      <c r="T110" t="s">
        <v>15354</v>
      </c>
      <c r="U110" t="s">
        <v>15354</v>
      </c>
      <c r="V110" t="s">
        <v>15354</v>
      </c>
      <c r="W110">
        <v>3790.5494022303592</v>
      </c>
      <c r="X110">
        <v>5381.0639314062182</v>
      </c>
      <c r="Y110">
        <v>381.06393140621822</v>
      </c>
      <c r="Z110" t="s">
        <v>15354</v>
      </c>
    </row>
    <row r="111" spans="1:26" hidden="1" x14ac:dyDescent="0.25">
      <c r="A111" t="s">
        <v>201</v>
      </c>
      <c r="B111" s="2">
        <v>40041</v>
      </c>
      <c r="C111" s="3">
        <v>0</v>
      </c>
      <c r="D111">
        <v>1.4197200000000001</v>
      </c>
      <c r="E111">
        <v>1.4197200000000001</v>
      </c>
      <c r="F111">
        <v>1.41666</v>
      </c>
      <c r="G111">
        <v>1.4167700000000001</v>
      </c>
      <c r="H111">
        <v>6882</v>
      </c>
      <c r="I111">
        <v>-75.256064690026534</v>
      </c>
      <c r="J111">
        <v>1.4060478205128206</v>
      </c>
      <c r="K111">
        <v>1.399797792728291</v>
      </c>
      <c r="L111">
        <v>1.4149727777777779</v>
      </c>
      <c r="M111">
        <v>1.4158544556219606</v>
      </c>
      <c r="N111" t="s">
        <v>15354</v>
      </c>
      <c r="O111" t="s">
        <v>15353</v>
      </c>
      <c r="P111" t="s">
        <v>15354</v>
      </c>
      <c r="Q111" t="s">
        <v>15354</v>
      </c>
      <c r="R111">
        <v>1.4173</v>
      </c>
      <c r="S111">
        <v>1.4162399999999999</v>
      </c>
      <c r="T111" t="s">
        <v>15354</v>
      </c>
      <c r="U111" t="s">
        <v>15354</v>
      </c>
      <c r="V111" t="s">
        <v>15354</v>
      </c>
      <c r="W111">
        <v>3790.5494022303592</v>
      </c>
      <c r="X111">
        <v>5368.3276854147234</v>
      </c>
      <c r="Y111">
        <v>368.32768541472342</v>
      </c>
      <c r="Z111" t="s">
        <v>15354</v>
      </c>
    </row>
    <row r="112" spans="1:26" hidden="1" x14ac:dyDescent="0.25">
      <c r="A112" t="s">
        <v>202</v>
      </c>
      <c r="B112" s="2">
        <v>40042</v>
      </c>
      <c r="C112" s="3">
        <v>0</v>
      </c>
      <c r="D112">
        <v>1.4166099999999999</v>
      </c>
      <c r="E112">
        <v>1.4169400000000001</v>
      </c>
      <c r="F112">
        <v>1.4044000000000001</v>
      </c>
      <c r="G112">
        <v>1.41055</v>
      </c>
      <c r="H112">
        <v>86348</v>
      </c>
      <c r="I112">
        <v>-84.735666418466408</v>
      </c>
      <c r="J112">
        <v>1.4067600000000002</v>
      </c>
      <c r="K112">
        <v>1.4000700005073217</v>
      </c>
      <c r="L112">
        <v>1.4152897222222223</v>
      </c>
      <c r="M112">
        <v>1.4155677282910437</v>
      </c>
      <c r="N112" t="s">
        <v>15354</v>
      </c>
      <c r="O112" t="s">
        <v>15353</v>
      </c>
      <c r="P112" t="s">
        <v>15354</v>
      </c>
      <c r="Q112" t="s">
        <v>15354</v>
      </c>
      <c r="R112">
        <v>1.41107</v>
      </c>
      <c r="S112">
        <v>1.4100299999999999</v>
      </c>
      <c r="T112" t="s">
        <v>15354</v>
      </c>
      <c r="U112" t="s">
        <v>15354</v>
      </c>
      <c r="V112" t="s">
        <v>15354</v>
      </c>
      <c r="W112">
        <v>3790.5494022303592</v>
      </c>
      <c r="X112">
        <v>5344.7883736268732</v>
      </c>
      <c r="Y112">
        <v>344.78837362687318</v>
      </c>
      <c r="Z112" t="s">
        <v>15354</v>
      </c>
    </row>
    <row r="113" spans="1:26" hidden="1" x14ac:dyDescent="0.25">
      <c r="A113" t="s">
        <v>203</v>
      </c>
      <c r="B113" s="2">
        <v>40043</v>
      </c>
      <c r="C113" s="3">
        <v>0</v>
      </c>
      <c r="D113">
        <v>1.4107099999999999</v>
      </c>
      <c r="E113">
        <v>1.4152899999999999</v>
      </c>
      <c r="F113">
        <v>1.4065700000000001</v>
      </c>
      <c r="G113">
        <v>1.4127099999999999</v>
      </c>
      <c r="H113">
        <v>82689</v>
      </c>
      <c r="I113">
        <v>-79.374534623976587</v>
      </c>
      <c r="J113">
        <v>1.4073806410256411</v>
      </c>
      <c r="K113">
        <v>1.400390000494478</v>
      </c>
      <c r="L113">
        <v>1.4159325</v>
      </c>
      <c r="M113">
        <v>1.4154132564915278</v>
      </c>
      <c r="N113" t="s">
        <v>15354</v>
      </c>
      <c r="O113" t="s">
        <v>15353</v>
      </c>
      <c r="P113" t="s">
        <v>15354</v>
      </c>
      <c r="Q113" t="s">
        <v>15354</v>
      </c>
      <c r="R113">
        <v>1.41316</v>
      </c>
      <c r="S113">
        <v>1.4122600000000001</v>
      </c>
      <c r="T113" t="s">
        <v>15354</v>
      </c>
      <c r="U113" t="s">
        <v>15354</v>
      </c>
      <c r="V113" t="s">
        <v>15354</v>
      </c>
      <c r="W113">
        <v>3790.5494022303592</v>
      </c>
      <c r="X113">
        <v>5353.2412987938469</v>
      </c>
      <c r="Y113">
        <v>353.24129879384691</v>
      </c>
      <c r="Z113" t="s">
        <v>15354</v>
      </c>
    </row>
    <row r="114" spans="1:26" hidden="1" x14ac:dyDescent="0.25">
      <c r="A114" t="s">
        <v>204</v>
      </c>
      <c r="B114" s="2">
        <v>40044</v>
      </c>
      <c r="C114" s="3">
        <v>0</v>
      </c>
      <c r="D114">
        <v>1.41405</v>
      </c>
      <c r="E114">
        <v>1.4265600000000001</v>
      </c>
      <c r="F114">
        <v>1.40804</v>
      </c>
      <c r="G114">
        <v>1.42475</v>
      </c>
      <c r="H114">
        <v>79376</v>
      </c>
      <c r="I114">
        <v>-49.49118888061578</v>
      </c>
      <c r="J114">
        <v>1.4079761538461542</v>
      </c>
      <c r="K114">
        <v>1.401006709342719</v>
      </c>
      <c r="L114">
        <v>1.4170047222222224</v>
      </c>
      <c r="M114">
        <v>1.4159179453298236</v>
      </c>
      <c r="N114" t="s">
        <v>15354</v>
      </c>
      <c r="O114" t="s">
        <v>15353</v>
      </c>
      <c r="P114" t="s">
        <v>15354</v>
      </c>
      <c r="Q114" t="s">
        <v>15354</v>
      </c>
      <c r="R114">
        <v>1.4251</v>
      </c>
      <c r="S114">
        <v>1.4244000000000001</v>
      </c>
      <c r="T114" t="s">
        <v>15354</v>
      </c>
      <c r="U114" t="s">
        <v>15354</v>
      </c>
      <c r="V114" t="s">
        <v>15354</v>
      </c>
      <c r="W114">
        <v>3790.5494022303592</v>
      </c>
      <c r="X114">
        <v>5399.258568536924</v>
      </c>
      <c r="Y114">
        <v>399.25856853692403</v>
      </c>
      <c r="Z114" t="s">
        <v>15354</v>
      </c>
    </row>
    <row r="115" spans="1:26" hidden="1" x14ac:dyDescent="0.25">
      <c r="A115" t="s">
        <v>205</v>
      </c>
      <c r="B115" s="2">
        <v>40045</v>
      </c>
      <c r="C115" s="3">
        <v>0</v>
      </c>
      <c r="D115">
        <v>1.4248799999999999</v>
      </c>
      <c r="E115">
        <v>1.4273800000000001</v>
      </c>
      <c r="F115">
        <v>1.4199900000000001</v>
      </c>
      <c r="G115">
        <v>1.4253199999999999</v>
      </c>
      <c r="H115">
        <v>85778</v>
      </c>
      <c r="I115">
        <v>-48.076445768181038</v>
      </c>
      <c r="J115">
        <v>1.4083770512820513</v>
      </c>
      <c r="K115">
        <v>1.4016222356884729</v>
      </c>
      <c r="L115">
        <v>1.4176830555555557</v>
      </c>
      <c r="M115">
        <v>1.4164261645011846</v>
      </c>
      <c r="N115" t="s">
        <v>15354</v>
      </c>
      <c r="O115" t="s">
        <v>15353</v>
      </c>
      <c r="P115" t="s">
        <v>15354</v>
      </c>
      <c r="Q115" t="s">
        <v>15354</v>
      </c>
      <c r="R115">
        <v>1.4255800000000001</v>
      </c>
      <c r="S115">
        <v>1.42506</v>
      </c>
      <c r="T115" t="s">
        <v>15354</v>
      </c>
      <c r="U115" t="s">
        <v>15354</v>
      </c>
      <c r="V115" t="s">
        <v>15354</v>
      </c>
      <c r="W115">
        <v>3790.5494022303592</v>
      </c>
      <c r="X115">
        <v>5401.7603311423954</v>
      </c>
      <c r="Y115">
        <v>401.76033114239544</v>
      </c>
      <c r="Z115" t="s">
        <v>15354</v>
      </c>
    </row>
    <row r="116" spans="1:26" hidden="1" x14ac:dyDescent="0.25">
      <c r="A116" t="s">
        <v>206</v>
      </c>
      <c r="B116" s="2">
        <v>40046</v>
      </c>
      <c r="C116" s="3">
        <v>0</v>
      </c>
      <c r="D116">
        <v>1.42533</v>
      </c>
      <c r="E116">
        <v>1.4377599999999999</v>
      </c>
      <c r="F116">
        <v>1.4204300000000001</v>
      </c>
      <c r="G116">
        <v>1.4324699999999999</v>
      </c>
      <c r="H116">
        <v>79600</v>
      </c>
      <c r="I116">
        <v>-26.977107180020919</v>
      </c>
      <c r="J116">
        <v>1.4087991025641027</v>
      </c>
      <c r="K116">
        <v>1.4024031917469926</v>
      </c>
      <c r="L116">
        <v>1.4187652777777777</v>
      </c>
      <c r="M116">
        <v>1.4172933988524719</v>
      </c>
      <c r="N116" t="s">
        <v>15354</v>
      </c>
      <c r="O116" t="s">
        <v>15353</v>
      </c>
      <c r="P116" t="s">
        <v>15354</v>
      </c>
      <c r="Q116" t="s">
        <v>15354</v>
      </c>
      <c r="R116">
        <v>1.43279</v>
      </c>
      <c r="S116">
        <v>1.43215</v>
      </c>
      <c r="T116" t="s">
        <v>15354</v>
      </c>
      <c r="U116" t="s">
        <v>15354</v>
      </c>
      <c r="V116" t="s">
        <v>15354</v>
      </c>
      <c r="W116">
        <v>3790.5494022303592</v>
      </c>
      <c r="X116">
        <v>5428.6353264042091</v>
      </c>
      <c r="Y116">
        <v>428.63532640420908</v>
      </c>
      <c r="Z116" t="s">
        <v>15354</v>
      </c>
    </row>
    <row r="117" spans="1:26" hidden="1" x14ac:dyDescent="0.25">
      <c r="A117" t="s">
        <v>207</v>
      </c>
      <c r="B117" s="2">
        <v>40048</v>
      </c>
      <c r="C117" s="3">
        <v>0</v>
      </c>
      <c r="D117">
        <v>1.4325300000000001</v>
      </c>
      <c r="E117">
        <v>1.4347799999999999</v>
      </c>
      <c r="F117">
        <v>1.4325300000000001</v>
      </c>
      <c r="G117">
        <v>1.43381</v>
      </c>
      <c r="H117">
        <v>7255</v>
      </c>
      <c r="I117">
        <v>-19.885589757558982</v>
      </c>
      <c r="J117">
        <v>1.4091998717948717</v>
      </c>
      <c r="K117">
        <v>1.4031983008166888</v>
      </c>
      <c r="L117">
        <v>1.4197844444444447</v>
      </c>
      <c r="M117">
        <v>1.4181861881036895</v>
      </c>
      <c r="N117" t="s">
        <v>15354</v>
      </c>
      <c r="O117" t="s">
        <v>15353</v>
      </c>
      <c r="P117" t="s">
        <v>15354</v>
      </c>
      <c r="Q117" t="s">
        <v>15354</v>
      </c>
      <c r="R117">
        <v>1.43418</v>
      </c>
      <c r="S117">
        <v>1.43344</v>
      </c>
      <c r="T117" t="s">
        <v>15354</v>
      </c>
      <c r="U117" t="s">
        <v>15354</v>
      </c>
      <c r="V117" t="s">
        <v>15354</v>
      </c>
      <c r="W117">
        <v>3790.5494022303592</v>
      </c>
      <c r="X117">
        <v>5433.5251351330862</v>
      </c>
      <c r="Y117">
        <v>433.52513513308622</v>
      </c>
      <c r="Z117" t="s">
        <v>15354</v>
      </c>
    </row>
    <row r="118" spans="1:26" hidden="1" x14ac:dyDescent="0.25">
      <c r="A118" t="s">
        <v>208</v>
      </c>
      <c r="B118" s="2">
        <v>40049</v>
      </c>
      <c r="C118" s="3">
        <v>0</v>
      </c>
      <c r="D118">
        <v>1.4338599999999999</v>
      </c>
      <c r="E118">
        <v>1.4357200000000001</v>
      </c>
      <c r="F118">
        <v>1.4277500000000001</v>
      </c>
      <c r="G118">
        <v>1.4288000000000001</v>
      </c>
      <c r="H118">
        <v>86621</v>
      </c>
      <c r="I118">
        <v>-26.858513189448146</v>
      </c>
      <c r="J118">
        <v>1.4095575641025642</v>
      </c>
      <c r="K118">
        <v>1.4038464450998105</v>
      </c>
      <c r="L118">
        <v>1.4205802777777778</v>
      </c>
      <c r="M118">
        <v>1.4187599076656523</v>
      </c>
      <c r="N118" t="s">
        <v>15354</v>
      </c>
      <c r="O118" t="s">
        <v>15353</v>
      </c>
      <c r="P118" t="s">
        <v>15354</v>
      </c>
      <c r="Q118" t="s">
        <v>15354</v>
      </c>
      <c r="R118">
        <v>1.42916</v>
      </c>
      <c r="S118">
        <v>1.4284399999999999</v>
      </c>
      <c r="T118" t="s">
        <v>15354</v>
      </c>
      <c r="U118" t="s">
        <v>15354</v>
      </c>
      <c r="V118" t="s">
        <v>15354</v>
      </c>
      <c r="W118">
        <v>3790.5494022303592</v>
      </c>
      <c r="X118">
        <v>5414.5723881219337</v>
      </c>
      <c r="Y118">
        <v>414.57238812193373</v>
      </c>
      <c r="Z118" t="s">
        <v>15354</v>
      </c>
    </row>
    <row r="119" spans="1:26" hidden="1" x14ac:dyDescent="0.25">
      <c r="A119" t="s">
        <v>209</v>
      </c>
      <c r="B119" s="2">
        <v>40050</v>
      </c>
      <c r="C119" s="3">
        <v>0</v>
      </c>
      <c r="D119">
        <v>1.42943</v>
      </c>
      <c r="E119">
        <v>1.4360900000000001</v>
      </c>
      <c r="F119">
        <v>1.42496</v>
      </c>
      <c r="G119">
        <v>1.42862</v>
      </c>
      <c r="H119">
        <v>86070</v>
      </c>
      <c r="I119">
        <v>-27.398081534772096</v>
      </c>
      <c r="J119">
        <v>1.4099347435897436</v>
      </c>
      <c r="K119">
        <v>1.4044736237048785</v>
      </c>
      <c r="L119">
        <v>1.4214344444444449</v>
      </c>
      <c r="M119">
        <v>1.4192928856296709</v>
      </c>
      <c r="N119" t="s">
        <v>15354</v>
      </c>
      <c r="O119" t="s">
        <v>15353</v>
      </c>
      <c r="P119" t="s">
        <v>15354</v>
      </c>
      <c r="Q119" t="s">
        <v>15354</v>
      </c>
      <c r="R119">
        <v>1.4289700000000001</v>
      </c>
      <c r="S119">
        <v>1.4282699999999999</v>
      </c>
      <c r="T119" t="s">
        <v>15354</v>
      </c>
      <c r="U119" t="s">
        <v>15354</v>
      </c>
      <c r="V119" t="s">
        <v>15354</v>
      </c>
      <c r="W119">
        <v>3790.5494022303592</v>
      </c>
      <c r="X119">
        <v>5413.9279947235545</v>
      </c>
      <c r="Y119">
        <v>413.92799472355455</v>
      </c>
      <c r="Z119" t="s">
        <v>15354</v>
      </c>
    </row>
    <row r="120" spans="1:26" hidden="1" x14ac:dyDescent="0.25">
      <c r="A120" t="s">
        <v>210</v>
      </c>
      <c r="B120" s="2">
        <v>40051</v>
      </c>
      <c r="C120" s="3">
        <v>0</v>
      </c>
      <c r="D120">
        <v>1.42828</v>
      </c>
      <c r="E120">
        <v>1.4350799999999999</v>
      </c>
      <c r="F120">
        <v>1.4202600000000001</v>
      </c>
      <c r="G120">
        <v>1.4233199999999999</v>
      </c>
      <c r="H120">
        <v>86976</v>
      </c>
      <c r="I120">
        <v>-43.28537170263813</v>
      </c>
      <c r="J120">
        <v>1.4104497435897436</v>
      </c>
      <c r="K120">
        <v>1.4049507471553877</v>
      </c>
      <c r="L120">
        <v>1.4218300000000004</v>
      </c>
      <c r="M120">
        <v>1.4195105674875266</v>
      </c>
      <c r="N120" t="s">
        <v>15354</v>
      </c>
      <c r="O120" t="s">
        <v>15353</v>
      </c>
      <c r="P120" t="s">
        <v>15354</v>
      </c>
      <c r="Q120" t="s">
        <v>15354</v>
      </c>
      <c r="R120">
        <v>1.42367</v>
      </c>
      <c r="S120">
        <v>1.4229700000000001</v>
      </c>
      <c r="T120" t="s">
        <v>15354</v>
      </c>
      <c r="U120" t="s">
        <v>15354</v>
      </c>
      <c r="V120" t="s">
        <v>15354</v>
      </c>
      <c r="W120">
        <v>3790.5494022303592</v>
      </c>
      <c r="X120">
        <v>5393.8380828917343</v>
      </c>
      <c r="Y120">
        <v>393.8380828917343</v>
      </c>
      <c r="Z120" t="s">
        <v>15354</v>
      </c>
    </row>
    <row r="121" spans="1:26" hidden="1" x14ac:dyDescent="0.25">
      <c r="A121" t="s">
        <v>211</v>
      </c>
      <c r="B121" s="2">
        <v>40052</v>
      </c>
      <c r="C121" s="3">
        <v>0</v>
      </c>
      <c r="D121">
        <v>1.4236</v>
      </c>
      <c r="E121">
        <v>1.4405399999999999</v>
      </c>
      <c r="F121">
        <v>1.42157</v>
      </c>
      <c r="G121">
        <v>1.4370400000000001</v>
      </c>
      <c r="H121">
        <v>86672</v>
      </c>
      <c r="I121">
        <v>-9.6845600442718656</v>
      </c>
      <c r="J121">
        <v>1.4109919230769232</v>
      </c>
      <c r="K121">
        <v>1.4057631333033527</v>
      </c>
      <c r="L121">
        <v>1.4224952777777782</v>
      </c>
      <c r="M121">
        <v>1.4204581043800926</v>
      </c>
      <c r="N121" t="s">
        <v>15354</v>
      </c>
      <c r="O121" t="s">
        <v>15353</v>
      </c>
      <c r="P121" t="s">
        <v>15354</v>
      </c>
      <c r="Q121" t="s">
        <v>15354</v>
      </c>
      <c r="R121">
        <v>1.4374400000000001</v>
      </c>
      <c r="S121">
        <v>1.4366399999999999</v>
      </c>
      <c r="T121" t="s">
        <v>15354</v>
      </c>
      <c r="U121" t="s">
        <v>15354</v>
      </c>
      <c r="V121" t="s">
        <v>15354</v>
      </c>
      <c r="W121">
        <v>3790.5494022303592</v>
      </c>
      <c r="X121">
        <v>5445.6548932202231</v>
      </c>
      <c r="Y121">
        <v>445.65489322022313</v>
      </c>
      <c r="Z121" t="s">
        <v>15354</v>
      </c>
    </row>
    <row r="122" spans="1:26" hidden="1" x14ac:dyDescent="0.25">
      <c r="A122" t="s">
        <v>212</v>
      </c>
      <c r="B122" s="2">
        <v>40053</v>
      </c>
      <c r="C122" s="3">
        <v>0</v>
      </c>
      <c r="D122">
        <v>1.4371499999999999</v>
      </c>
      <c r="E122">
        <v>1.4388399999999999</v>
      </c>
      <c r="F122">
        <v>1.4278999999999999</v>
      </c>
      <c r="G122">
        <v>1.4301299999999999</v>
      </c>
      <c r="H122">
        <v>80068</v>
      </c>
      <c r="I122">
        <v>-28.804648588821465</v>
      </c>
      <c r="J122">
        <v>1.4111775641025643</v>
      </c>
      <c r="K122">
        <v>1.4063800160045337</v>
      </c>
      <c r="L122">
        <v>1.4230583333333338</v>
      </c>
      <c r="M122">
        <v>1.4209809095487362</v>
      </c>
      <c r="N122" t="s">
        <v>15355</v>
      </c>
      <c r="O122" t="s">
        <v>15353</v>
      </c>
      <c r="P122" t="s">
        <v>15354</v>
      </c>
      <c r="Q122" t="s">
        <v>15354</v>
      </c>
      <c r="R122">
        <v>1.4305300000000001</v>
      </c>
      <c r="S122">
        <v>1.4297299999999999</v>
      </c>
      <c r="T122" t="s">
        <v>15354</v>
      </c>
      <c r="U122" t="s">
        <v>15354</v>
      </c>
      <c r="V122" t="s">
        <v>15354</v>
      </c>
      <c r="W122">
        <v>3790.5494022303592</v>
      </c>
      <c r="X122">
        <v>5419.4621968508109</v>
      </c>
      <c r="Y122">
        <v>419.46219685081087</v>
      </c>
      <c r="Z122" t="s">
        <v>15354</v>
      </c>
    </row>
    <row r="123" spans="1:26" hidden="1" x14ac:dyDescent="0.25">
      <c r="A123" t="s">
        <v>213</v>
      </c>
      <c r="B123" s="2">
        <v>40055</v>
      </c>
      <c r="C123" s="3">
        <v>0</v>
      </c>
      <c r="D123">
        <v>1.4300900000000001</v>
      </c>
      <c r="E123">
        <v>1.43187</v>
      </c>
      <c r="F123">
        <v>1.42804</v>
      </c>
      <c r="G123">
        <v>1.4303900000000001</v>
      </c>
      <c r="H123">
        <v>6718</v>
      </c>
      <c r="I123">
        <v>-28.085224128389392</v>
      </c>
      <c r="J123">
        <v>1.411433717948718</v>
      </c>
      <c r="K123">
        <v>1.4069878637006212</v>
      </c>
      <c r="L123">
        <v>1.4235322222222226</v>
      </c>
      <c r="M123">
        <v>1.4214895090325883</v>
      </c>
      <c r="N123" t="s">
        <v>15354</v>
      </c>
      <c r="O123" t="s">
        <v>15353</v>
      </c>
      <c r="P123" t="s">
        <v>15354</v>
      </c>
      <c r="Q123" t="s">
        <v>15354</v>
      </c>
      <c r="R123">
        <v>1.4307700000000001</v>
      </c>
      <c r="S123">
        <v>1.43001</v>
      </c>
      <c r="T123" t="s">
        <v>15354</v>
      </c>
      <c r="U123" t="s">
        <v>15354</v>
      </c>
      <c r="V123" t="s">
        <v>15354</v>
      </c>
      <c r="W123">
        <v>3790.5494022303592</v>
      </c>
      <c r="X123">
        <v>5420.523550683436</v>
      </c>
      <c r="Y123">
        <v>420.52355068343604</v>
      </c>
      <c r="Z123" t="s">
        <v>15354</v>
      </c>
    </row>
    <row r="124" spans="1:26" hidden="1" x14ac:dyDescent="0.25">
      <c r="A124" t="s">
        <v>214</v>
      </c>
      <c r="B124" s="2">
        <v>40056</v>
      </c>
      <c r="C124" s="3">
        <v>0</v>
      </c>
      <c r="D124">
        <v>1.4303399999999999</v>
      </c>
      <c r="E124">
        <v>1.43685</v>
      </c>
      <c r="F124">
        <v>1.4253100000000001</v>
      </c>
      <c r="G124">
        <v>1.4334899999999999</v>
      </c>
      <c r="H124">
        <v>86656</v>
      </c>
      <c r="I124">
        <v>-19.507470946319959</v>
      </c>
      <c r="J124">
        <v>1.4116316666666668</v>
      </c>
      <c r="K124">
        <v>1.4076588038600992</v>
      </c>
      <c r="L124">
        <v>1.4238861111111116</v>
      </c>
      <c r="M124">
        <v>1.422138184220016</v>
      </c>
      <c r="N124" t="s">
        <v>15354</v>
      </c>
      <c r="O124" t="s">
        <v>15353</v>
      </c>
      <c r="P124" t="s">
        <v>15354</v>
      </c>
      <c r="Q124" t="s">
        <v>15354</v>
      </c>
      <c r="R124">
        <v>1.4338</v>
      </c>
      <c r="S124">
        <v>1.4331799999999999</v>
      </c>
      <c r="T124" t="s">
        <v>15354</v>
      </c>
      <c r="U124" t="s">
        <v>15354</v>
      </c>
      <c r="V124" t="s">
        <v>15354</v>
      </c>
      <c r="W124">
        <v>3790.5494022303592</v>
      </c>
      <c r="X124">
        <v>5432.5395922885054</v>
      </c>
      <c r="Y124">
        <v>432.53959228850545</v>
      </c>
      <c r="Z124" t="s">
        <v>15354</v>
      </c>
    </row>
    <row r="125" spans="1:26" hidden="1" x14ac:dyDescent="0.25">
      <c r="A125" t="s">
        <v>215</v>
      </c>
      <c r="B125" s="2">
        <v>40057</v>
      </c>
      <c r="C125" s="3">
        <v>0</v>
      </c>
      <c r="D125">
        <v>1.4334499999999999</v>
      </c>
      <c r="E125">
        <v>1.4378</v>
      </c>
      <c r="F125">
        <v>1.4174100000000001</v>
      </c>
      <c r="G125">
        <v>1.4206000000000001</v>
      </c>
      <c r="H125">
        <v>85934</v>
      </c>
      <c r="I125">
        <v>-55.174322080796721</v>
      </c>
      <c r="J125">
        <v>1.4115258974358973</v>
      </c>
      <c r="K125">
        <v>1.4079864290788309</v>
      </c>
      <c r="L125">
        <v>1.4239105555555558</v>
      </c>
      <c r="M125">
        <v>1.4220550391270421</v>
      </c>
      <c r="N125" t="s">
        <v>15354</v>
      </c>
      <c r="O125" t="s">
        <v>15353</v>
      </c>
      <c r="P125" t="s">
        <v>15354</v>
      </c>
      <c r="Q125" t="s">
        <v>15354</v>
      </c>
      <c r="R125">
        <v>1.42083</v>
      </c>
      <c r="S125">
        <v>1.4203699999999999</v>
      </c>
      <c r="T125" t="s">
        <v>15354</v>
      </c>
      <c r="U125" t="s">
        <v>15354</v>
      </c>
      <c r="V125" t="s">
        <v>15354</v>
      </c>
      <c r="W125">
        <v>3790.5494022303592</v>
      </c>
      <c r="X125">
        <v>5383.9826544459347</v>
      </c>
      <c r="Y125">
        <v>383.98265444593471</v>
      </c>
      <c r="Z125" t="s">
        <v>15354</v>
      </c>
    </row>
    <row r="126" spans="1:26" hidden="1" x14ac:dyDescent="0.25">
      <c r="A126" t="s">
        <v>216</v>
      </c>
      <c r="B126" s="2">
        <v>40058</v>
      </c>
      <c r="C126" s="3">
        <v>0</v>
      </c>
      <c r="D126">
        <v>1.4206700000000001</v>
      </c>
      <c r="E126">
        <v>1.42937</v>
      </c>
      <c r="F126">
        <v>1.4186799999999999</v>
      </c>
      <c r="G126">
        <v>1.4269000000000001</v>
      </c>
      <c r="H126">
        <v>86702</v>
      </c>
      <c r="I126">
        <v>-40.153076243744309</v>
      </c>
      <c r="J126">
        <v>1.4116887179487181</v>
      </c>
      <c r="K126">
        <v>1.4084652536591136</v>
      </c>
      <c r="L126">
        <v>1.4241000000000004</v>
      </c>
      <c r="M126">
        <v>1.4223169289039588</v>
      </c>
      <c r="N126" t="s">
        <v>15354</v>
      </c>
      <c r="O126" t="s">
        <v>15353</v>
      </c>
      <c r="P126" t="s">
        <v>15354</v>
      </c>
      <c r="Q126" t="s">
        <v>15354</v>
      </c>
      <c r="R126">
        <v>1.42713</v>
      </c>
      <c r="S126">
        <v>1.4266700000000001</v>
      </c>
      <c r="T126" t="s">
        <v>15354</v>
      </c>
      <c r="U126" t="s">
        <v>15354</v>
      </c>
      <c r="V126" t="s">
        <v>15354</v>
      </c>
      <c r="W126">
        <v>3790.5494022303592</v>
      </c>
      <c r="X126">
        <v>5407.8631156799865</v>
      </c>
      <c r="Y126">
        <v>407.86311567998655</v>
      </c>
      <c r="Z126" t="s">
        <v>15354</v>
      </c>
    </row>
    <row r="127" spans="1:26" hidden="1" x14ac:dyDescent="0.25">
      <c r="A127" t="s">
        <v>217</v>
      </c>
      <c r="B127" s="2">
        <v>40059</v>
      </c>
      <c r="C127" s="3">
        <v>0</v>
      </c>
      <c r="D127">
        <v>1.4271199999999999</v>
      </c>
      <c r="E127">
        <v>1.43466</v>
      </c>
      <c r="F127">
        <v>1.4233800000000001</v>
      </c>
      <c r="G127">
        <v>1.42557</v>
      </c>
      <c r="H127">
        <v>86556</v>
      </c>
      <c r="I127">
        <v>-46.061538461538277</v>
      </c>
      <c r="J127">
        <v>1.4118017948717947</v>
      </c>
      <c r="K127">
        <v>1.4088982852120475</v>
      </c>
      <c r="L127">
        <v>1.4243633333333339</v>
      </c>
      <c r="M127">
        <v>1.422492770584826</v>
      </c>
      <c r="N127" t="s">
        <v>15354</v>
      </c>
      <c r="O127" t="s">
        <v>15353</v>
      </c>
      <c r="P127" t="s">
        <v>15354</v>
      </c>
      <c r="Q127" t="s">
        <v>15354</v>
      </c>
      <c r="R127">
        <v>1.4257899999999999</v>
      </c>
      <c r="S127">
        <v>1.4253499999999999</v>
      </c>
      <c r="T127" t="s">
        <v>15354</v>
      </c>
      <c r="U127" t="s">
        <v>15354</v>
      </c>
      <c r="V127" t="s">
        <v>15354</v>
      </c>
      <c r="W127">
        <v>3790.5494022303592</v>
      </c>
      <c r="X127">
        <v>5402.8595904690419</v>
      </c>
      <c r="Y127">
        <v>402.8595904690419</v>
      </c>
      <c r="Z127" t="s">
        <v>15354</v>
      </c>
    </row>
    <row r="128" spans="1:26" hidden="1" x14ac:dyDescent="0.25">
      <c r="A128" t="s">
        <v>218</v>
      </c>
      <c r="B128" s="2">
        <v>40060</v>
      </c>
      <c r="C128" s="3">
        <v>0</v>
      </c>
      <c r="D128">
        <v>1.4255199999999999</v>
      </c>
      <c r="E128">
        <v>1.43252</v>
      </c>
      <c r="F128">
        <v>1.4189400000000001</v>
      </c>
      <c r="G128">
        <v>1.4292800000000001</v>
      </c>
      <c r="H128">
        <v>79537</v>
      </c>
      <c r="I128">
        <v>-48.681366191093332</v>
      </c>
      <c r="J128">
        <v>1.4122220512820511</v>
      </c>
      <c r="K128">
        <v>1.4094142779914893</v>
      </c>
      <c r="L128">
        <v>1.4246194444444449</v>
      </c>
      <c r="M128">
        <v>1.4228596478505111</v>
      </c>
      <c r="N128" t="s">
        <v>15354</v>
      </c>
      <c r="O128" t="s">
        <v>15353</v>
      </c>
      <c r="P128" t="s">
        <v>15354</v>
      </c>
      <c r="Q128" t="s">
        <v>15354</v>
      </c>
      <c r="R128">
        <v>1.4295</v>
      </c>
      <c r="S128">
        <v>1.42906</v>
      </c>
      <c r="T128" t="s">
        <v>15354</v>
      </c>
      <c r="U128" t="s">
        <v>15354</v>
      </c>
      <c r="V128" t="s">
        <v>15354</v>
      </c>
      <c r="W128">
        <v>3790.5494022303592</v>
      </c>
      <c r="X128">
        <v>5416.9225287513173</v>
      </c>
      <c r="Y128">
        <v>416.92252875131726</v>
      </c>
      <c r="Z128" t="s">
        <v>15354</v>
      </c>
    </row>
    <row r="129" spans="1:26" hidden="1" x14ac:dyDescent="0.25">
      <c r="A129" t="s">
        <v>219</v>
      </c>
      <c r="B129" s="2">
        <v>40062</v>
      </c>
      <c r="C129" s="3">
        <v>0</v>
      </c>
      <c r="D129">
        <v>1.4297200000000001</v>
      </c>
      <c r="E129">
        <v>1.43208</v>
      </c>
      <c r="F129">
        <v>1.4295</v>
      </c>
      <c r="G129">
        <v>1.43207</v>
      </c>
      <c r="H129">
        <v>6678</v>
      </c>
      <c r="I129">
        <v>-36.619109381755401</v>
      </c>
      <c r="J129">
        <v>1.412665897435897</v>
      </c>
      <c r="K129">
        <v>1.4099878405739832</v>
      </c>
      <c r="L129">
        <v>1.4249788888888892</v>
      </c>
      <c r="M129">
        <v>1.4233575047234566</v>
      </c>
      <c r="N129" t="s">
        <v>15354</v>
      </c>
      <c r="O129" t="s">
        <v>15353</v>
      </c>
      <c r="P129" t="s">
        <v>15354</v>
      </c>
      <c r="Q129" t="s">
        <v>15354</v>
      </c>
      <c r="R129">
        <v>1.43228</v>
      </c>
      <c r="S129">
        <v>1.4318599999999999</v>
      </c>
      <c r="T129" t="s">
        <v>15354</v>
      </c>
      <c r="U129" t="s">
        <v>15354</v>
      </c>
      <c r="V129" t="s">
        <v>15354</v>
      </c>
      <c r="W129">
        <v>3790.5494022303592</v>
      </c>
      <c r="X129">
        <v>5427.5360670775617</v>
      </c>
      <c r="Y129">
        <v>427.53606707756171</v>
      </c>
      <c r="Z129" t="s">
        <v>15354</v>
      </c>
    </row>
    <row r="130" spans="1:26" hidden="1" x14ac:dyDescent="0.25">
      <c r="A130" t="s">
        <v>220</v>
      </c>
      <c r="B130" s="2">
        <v>40063</v>
      </c>
      <c r="C130" s="3">
        <v>0</v>
      </c>
      <c r="D130">
        <v>1.43208</v>
      </c>
      <c r="E130">
        <v>1.4361999999999999</v>
      </c>
      <c r="F130">
        <v>1.4314199999999999</v>
      </c>
      <c r="G130">
        <v>1.4333499999999999</v>
      </c>
      <c r="H130">
        <v>86100</v>
      </c>
      <c r="I130">
        <v>-31.085170773887029</v>
      </c>
      <c r="J130">
        <v>1.4131851282051282</v>
      </c>
      <c r="K130">
        <v>1.4105792876480594</v>
      </c>
      <c r="L130">
        <v>1.4252275000000001</v>
      </c>
      <c r="M130">
        <v>1.4238976396032696</v>
      </c>
      <c r="N130" t="s">
        <v>15354</v>
      </c>
      <c r="O130" t="s">
        <v>15353</v>
      </c>
      <c r="P130" t="s">
        <v>15354</v>
      </c>
      <c r="Q130" t="s">
        <v>15354</v>
      </c>
      <c r="R130">
        <v>1.43357</v>
      </c>
      <c r="S130">
        <v>1.43313</v>
      </c>
      <c r="T130" t="s">
        <v>15354</v>
      </c>
      <c r="U130" t="s">
        <v>15354</v>
      </c>
      <c r="V130" t="s">
        <v>15354</v>
      </c>
      <c r="W130">
        <v>3790.5494022303592</v>
      </c>
      <c r="X130">
        <v>5432.3500648183945</v>
      </c>
      <c r="Y130">
        <v>432.35006481839446</v>
      </c>
      <c r="Z130" t="s">
        <v>15354</v>
      </c>
    </row>
    <row r="131" spans="1:26" hidden="1" x14ac:dyDescent="0.25">
      <c r="A131" t="s">
        <v>221</v>
      </c>
      <c r="B131" s="2">
        <v>40064</v>
      </c>
      <c r="C131" s="3">
        <v>0</v>
      </c>
      <c r="D131">
        <v>1.4332400000000001</v>
      </c>
      <c r="E131">
        <v>1.4535100000000001</v>
      </c>
      <c r="F131">
        <v>1.4326000000000001</v>
      </c>
      <c r="G131">
        <v>1.4500200000000001</v>
      </c>
      <c r="H131">
        <v>86431</v>
      </c>
      <c r="I131">
        <v>-9.6675900277008058</v>
      </c>
      <c r="J131">
        <v>1.4137469230769228</v>
      </c>
      <c r="K131">
        <v>1.4115777866949439</v>
      </c>
      <c r="L131">
        <v>1.4262138888888891</v>
      </c>
      <c r="M131">
        <v>1.4253096590841741</v>
      </c>
      <c r="N131" t="s">
        <v>15354</v>
      </c>
      <c r="O131" t="s">
        <v>15353</v>
      </c>
      <c r="P131" t="s">
        <v>15354</v>
      </c>
      <c r="Q131" t="s">
        <v>15354</v>
      </c>
      <c r="R131">
        <v>1.45038</v>
      </c>
      <c r="S131">
        <v>1.4496599999999999</v>
      </c>
      <c r="T131" t="s">
        <v>15354</v>
      </c>
      <c r="U131" t="s">
        <v>15354</v>
      </c>
      <c r="V131" t="s">
        <v>15354</v>
      </c>
      <c r="W131">
        <v>3790.5494022303592</v>
      </c>
      <c r="X131">
        <v>5495.0078464372627</v>
      </c>
      <c r="Y131">
        <v>495.00784643726274</v>
      </c>
      <c r="Z131" t="s">
        <v>15354</v>
      </c>
    </row>
    <row r="132" spans="1:26" hidden="1" x14ac:dyDescent="0.25">
      <c r="A132" t="s">
        <v>222</v>
      </c>
      <c r="B132" s="2">
        <v>40065</v>
      </c>
      <c r="C132" s="3">
        <v>0</v>
      </c>
      <c r="D132">
        <v>1.44998</v>
      </c>
      <c r="E132">
        <v>1.4598</v>
      </c>
      <c r="F132">
        <v>1.44631</v>
      </c>
      <c r="G132">
        <v>1.45472</v>
      </c>
      <c r="H132">
        <v>86031</v>
      </c>
      <c r="I132">
        <v>-11.983958480773724</v>
      </c>
      <c r="J132">
        <v>1.4144638461538459</v>
      </c>
      <c r="K132">
        <v>1.4126699946267176</v>
      </c>
      <c r="L132">
        <v>1.4276958333333336</v>
      </c>
      <c r="M132">
        <v>1.4268994072417862</v>
      </c>
      <c r="N132" t="s">
        <v>15355</v>
      </c>
      <c r="O132" t="s">
        <v>15353</v>
      </c>
      <c r="P132" t="s">
        <v>15354</v>
      </c>
      <c r="Q132" t="s">
        <v>15354</v>
      </c>
      <c r="R132">
        <v>1.45519</v>
      </c>
      <c r="S132">
        <v>1.45425</v>
      </c>
      <c r="T132" t="s">
        <v>15354</v>
      </c>
      <c r="U132" t="s">
        <v>15354</v>
      </c>
      <c r="V132" t="s">
        <v>15354</v>
      </c>
      <c r="W132">
        <v>3790.5494022303592</v>
      </c>
      <c r="X132">
        <v>5512.4064681934997</v>
      </c>
      <c r="Y132">
        <v>512.40646819349968</v>
      </c>
      <c r="Z132" t="s">
        <v>15354</v>
      </c>
    </row>
    <row r="133" spans="1:26" hidden="1" x14ac:dyDescent="0.25">
      <c r="A133" t="s">
        <v>223</v>
      </c>
      <c r="B133" s="2">
        <v>40066</v>
      </c>
      <c r="C133" s="3">
        <v>0</v>
      </c>
      <c r="D133">
        <v>1.45478</v>
      </c>
      <c r="E133">
        <v>1.4610300000000001</v>
      </c>
      <c r="F133">
        <v>1.45007</v>
      </c>
      <c r="G133">
        <v>1.458</v>
      </c>
      <c r="H133">
        <v>85940</v>
      </c>
      <c r="I133">
        <v>-6.9463548830813586</v>
      </c>
      <c r="J133">
        <v>1.4150478205128201</v>
      </c>
      <c r="K133">
        <v>1.4138175896994589</v>
      </c>
      <c r="L133">
        <v>1.4290761111111112</v>
      </c>
      <c r="M133">
        <v>1.4285805203638517</v>
      </c>
      <c r="N133" t="s">
        <v>15354</v>
      </c>
      <c r="O133" t="s">
        <v>15353</v>
      </c>
      <c r="P133" t="s">
        <v>15354</v>
      </c>
      <c r="Q133" t="s">
        <v>15354</v>
      </c>
      <c r="R133">
        <v>1.45858</v>
      </c>
      <c r="S133">
        <v>1.4574199999999999</v>
      </c>
      <c r="T133" t="s">
        <v>15354</v>
      </c>
      <c r="U133" t="s">
        <v>15354</v>
      </c>
      <c r="V133" t="s">
        <v>15354</v>
      </c>
      <c r="W133">
        <v>3790.5494022303592</v>
      </c>
      <c r="X133">
        <v>5524.42250979857</v>
      </c>
      <c r="Y133">
        <v>524.42250979856999</v>
      </c>
      <c r="Z133" t="s">
        <v>15354</v>
      </c>
    </row>
    <row r="134" spans="1:26" hidden="1" x14ac:dyDescent="0.25">
      <c r="A134" t="s">
        <v>224</v>
      </c>
      <c r="B134" s="2">
        <v>40067</v>
      </c>
      <c r="C134" s="3">
        <v>0</v>
      </c>
      <c r="D134">
        <v>1.45811</v>
      </c>
      <c r="E134">
        <v>1.4631700000000001</v>
      </c>
      <c r="F134">
        <v>1.4552700000000001</v>
      </c>
      <c r="G134">
        <v>1.45688</v>
      </c>
      <c r="H134">
        <v>78723</v>
      </c>
      <c r="I134">
        <v>-13.745629370629645</v>
      </c>
      <c r="J134">
        <v>1.4157578205128205</v>
      </c>
      <c r="K134">
        <v>1.4149077773020042</v>
      </c>
      <c r="L134">
        <v>1.429946388888889</v>
      </c>
      <c r="M134">
        <v>1.4301102219658057</v>
      </c>
      <c r="N134" t="s">
        <v>15355</v>
      </c>
      <c r="O134" t="s">
        <v>15353</v>
      </c>
      <c r="P134" t="s">
        <v>15354</v>
      </c>
      <c r="Q134" t="s">
        <v>15354</v>
      </c>
      <c r="R134">
        <v>1.4575199999999999</v>
      </c>
      <c r="S134">
        <v>1.45624</v>
      </c>
      <c r="T134" t="s">
        <v>15354</v>
      </c>
      <c r="U134" t="s">
        <v>15354</v>
      </c>
      <c r="V134" t="s">
        <v>15354</v>
      </c>
      <c r="W134">
        <v>3790.5494022303592</v>
      </c>
      <c r="X134">
        <v>5519.9496615039379</v>
      </c>
      <c r="Y134">
        <v>519.94966150393793</v>
      </c>
      <c r="Z134" t="s">
        <v>15354</v>
      </c>
    </row>
    <row r="135" spans="1:26" hidden="1" x14ac:dyDescent="0.25">
      <c r="A135" t="s">
        <v>225</v>
      </c>
      <c r="B135" s="2">
        <v>40069</v>
      </c>
      <c r="C135" s="3">
        <v>0</v>
      </c>
      <c r="D135">
        <v>1.4568099999999999</v>
      </c>
      <c r="E135">
        <v>1.4606699999999999</v>
      </c>
      <c r="F135">
        <v>1.45675</v>
      </c>
      <c r="G135">
        <v>1.45764</v>
      </c>
      <c r="H135">
        <v>7742</v>
      </c>
      <c r="I135">
        <v>-12.084790209790281</v>
      </c>
      <c r="J135">
        <v>1.4165271794871792</v>
      </c>
      <c r="K135">
        <v>1.4159896057247383</v>
      </c>
      <c r="L135">
        <v>1.4307494444444444</v>
      </c>
      <c r="M135">
        <v>1.4315983180757623</v>
      </c>
      <c r="N135" t="s">
        <v>15354</v>
      </c>
      <c r="O135" t="s">
        <v>15353</v>
      </c>
      <c r="P135" t="s">
        <v>15354</v>
      </c>
      <c r="Q135" t="s">
        <v>15354</v>
      </c>
      <c r="R135">
        <v>1.4583299999999999</v>
      </c>
      <c r="S135">
        <v>1.45695</v>
      </c>
      <c r="T135" t="s">
        <v>15354</v>
      </c>
      <c r="U135" t="s">
        <v>15354</v>
      </c>
      <c r="V135" t="s">
        <v>15354</v>
      </c>
      <c r="W135">
        <v>3790.5494022303592</v>
      </c>
      <c r="X135">
        <v>5522.6409515795222</v>
      </c>
      <c r="Y135">
        <v>522.64095157952215</v>
      </c>
      <c r="Z135" t="s">
        <v>15354</v>
      </c>
    </row>
    <row r="136" spans="1:26" hidden="1" x14ac:dyDescent="0.25">
      <c r="A136" t="s">
        <v>226</v>
      </c>
      <c r="B136" s="2">
        <v>40070</v>
      </c>
      <c r="C136" s="3">
        <v>0</v>
      </c>
      <c r="D136">
        <v>1.4575499999999999</v>
      </c>
      <c r="E136">
        <v>1.46516</v>
      </c>
      <c r="F136">
        <v>1.4512100000000001</v>
      </c>
      <c r="G136">
        <v>1.46387</v>
      </c>
      <c r="H136">
        <v>85665</v>
      </c>
      <c r="I136">
        <v>-2.7015706806283029</v>
      </c>
      <c r="J136">
        <v>1.4176361538461537</v>
      </c>
      <c r="K136">
        <v>1.4172017676051247</v>
      </c>
      <c r="L136">
        <v>1.4313944444444442</v>
      </c>
      <c r="M136">
        <v>1.4333427333149102</v>
      </c>
      <c r="N136" t="s">
        <v>15354</v>
      </c>
      <c r="O136" t="s">
        <v>15353</v>
      </c>
      <c r="P136" t="s">
        <v>15354</v>
      </c>
      <c r="Q136" t="s">
        <v>15354</v>
      </c>
      <c r="R136">
        <v>1.46462</v>
      </c>
      <c r="S136">
        <v>1.46312</v>
      </c>
      <c r="T136" t="s">
        <v>15354</v>
      </c>
      <c r="U136" t="s">
        <v>15354</v>
      </c>
      <c r="V136" t="s">
        <v>15354</v>
      </c>
      <c r="W136">
        <v>3790.5494022303592</v>
      </c>
      <c r="X136">
        <v>5546.0286413912827</v>
      </c>
      <c r="Y136">
        <v>546.02864139128269</v>
      </c>
      <c r="Z136" t="s">
        <v>15354</v>
      </c>
    </row>
    <row r="137" spans="1:26" hidden="1" x14ac:dyDescent="0.25">
      <c r="A137" t="s">
        <v>227</v>
      </c>
      <c r="B137" s="2">
        <v>40071</v>
      </c>
      <c r="C137" s="3">
        <v>0</v>
      </c>
      <c r="D137">
        <v>1.46373</v>
      </c>
      <c r="E137">
        <v>1.4684999999999999</v>
      </c>
      <c r="F137">
        <v>1.45597</v>
      </c>
      <c r="G137">
        <v>1.4669000000000001</v>
      </c>
      <c r="H137">
        <v>85696</v>
      </c>
      <c r="I137">
        <v>-3.1317283225676813</v>
      </c>
      <c r="J137">
        <v>1.4187319230769226</v>
      </c>
      <c r="K137">
        <v>1.4184599507037292</v>
      </c>
      <c r="L137">
        <v>1.4321008333333332</v>
      </c>
      <c r="M137">
        <v>1.4351566396222124</v>
      </c>
      <c r="N137" t="s">
        <v>15354</v>
      </c>
      <c r="O137" t="s">
        <v>15353</v>
      </c>
      <c r="P137" t="s">
        <v>15354</v>
      </c>
      <c r="Q137" t="s">
        <v>15354</v>
      </c>
      <c r="R137">
        <v>1.4676400000000001</v>
      </c>
      <c r="S137">
        <v>1.4661599999999999</v>
      </c>
      <c r="T137" t="s">
        <v>15354</v>
      </c>
      <c r="U137" t="s">
        <v>15354</v>
      </c>
      <c r="V137" t="s">
        <v>15354</v>
      </c>
      <c r="W137">
        <v>3790.5494022303592</v>
      </c>
      <c r="X137">
        <v>5557.5519115740635</v>
      </c>
      <c r="Y137">
        <v>557.55191157406352</v>
      </c>
      <c r="Z137" t="s">
        <v>15354</v>
      </c>
    </row>
    <row r="138" spans="1:26" hidden="1" x14ac:dyDescent="0.25">
      <c r="A138" t="s">
        <v>228</v>
      </c>
      <c r="B138" s="2">
        <v>40072</v>
      </c>
      <c r="C138" s="3">
        <v>0</v>
      </c>
      <c r="D138">
        <v>1.46675</v>
      </c>
      <c r="E138">
        <v>1.47353</v>
      </c>
      <c r="F138">
        <v>1.4642900000000001</v>
      </c>
      <c r="G138">
        <v>1.47075</v>
      </c>
      <c r="H138">
        <v>85692</v>
      </c>
      <c r="I138">
        <v>-4.9536707056308042</v>
      </c>
      <c r="J138">
        <v>1.4196798717948713</v>
      </c>
      <c r="K138">
        <v>1.4197837494200904</v>
      </c>
      <c r="L138">
        <v>1.4329327777777778</v>
      </c>
      <c r="M138">
        <v>1.4370806050480387</v>
      </c>
      <c r="N138" t="s">
        <v>15354</v>
      </c>
      <c r="O138" t="s">
        <v>15353</v>
      </c>
      <c r="P138" t="s">
        <v>15354</v>
      </c>
      <c r="Q138" t="s">
        <v>15354</v>
      </c>
      <c r="R138">
        <v>1.4715</v>
      </c>
      <c r="S138">
        <v>1.47</v>
      </c>
      <c r="T138" t="s">
        <v>15354</v>
      </c>
      <c r="U138" t="s">
        <v>15354</v>
      </c>
      <c r="V138" t="s">
        <v>15354</v>
      </c>
      <c r="W138">
        <v>3790.5494022303592</v>
      </c>
      <c r="X138">
        <v>5572.1076212786284</v>
      </c>
      <c r="Y138">
        <v>572.10762127862836</v>
      </c>
      <c r="Z138" t="s">
        <v>15354</v>
      </c>
    </row>
    <row r="139" spans="1:26" hidden="1" x14ac:dyDescent="0.25">
      <c r="A139" t="s">
        <v>229</v>
      </c>
      <c r="B139" s="2">
        <v>40073</v>
      </c>
      <c r="C139" s="3">
        <v>0</v>
      </c>
      <c r="D139">
        <v>1.4708399999999999</v>
      </c>
      <c r="E139">
        <v>1.47654</v>
      </c>
      <c r="F139">
        <v>1.4685299999999999</v>
      </c>
      <c r="G139">
        <v>1.47295</v>
      </c>
      <c r="H139">
        <v>85663</v>
      </c>
      <c r="I139">
        <v>-6.2046318700310765</v>
      </c>
      <c r="J139">
        <v>1.4207330769230764</v>
      </c>
      <c r="K139">
        <v>1.42112973044743</v>
      </c>
      <c r="L139">
        <v>1.4339361111111111</v>
      </c>
      <c r="M139">
        <v>1.4390194912616583</v>
      </c>
      <c r="N139" t="s">
        <v>15354</v>
      </c>
      <c r="O139" t="s">
        <v>15353</v>
      </c>
      <c r="P139" t="s">
        <v>15354</v>
      </c>
      <c r="Q139" t="s">
        <v>15354</v>
      </c>
      <c r="R139">
        <v>1.47367</v>
      </c>
      <c r="S139">
        <v>1.4722299999999999</v>
      </c>
      <c r="T139" t="s">
        <v>15354</v>
      </c>
      <c r="U139" t="s">
        <v>15354</v>
      </c>
      <c r="V139" t="s">
        <v>15354</v>
      </c>
      <c r="W139">
        <v>3790.5494022303592</v>
      </c>
      <c r="X139">
        <v>5580.5605464456012</v>
      </c>
      <c r="Y139">
        <v>580.56054644560118</v>
      </c>
      <c r="Z139" t="s">
        <v>15354</v>
      </c>
    </row>
    <row r="140" spans="1:26" hidden="1" x14ac:dyDescent="0.25">
      <c r="A140" t="s">
        <v>230</v>
      </c>
      <c r="B140" s="2">
        <v>40074</v>
      </c>
      <c r="C140" s="3">
        <v>0</v>
      </c>
      <c r="D140">
        <v>1.47305</v>
      </c>
      <c r="E140">
        <v>1.47367</v>
      </c>
      <c r="F140">
        <v>1.46455</v>
      </c>
      <c r="G140">
        <v>1.4708399999999999</v>
      </c>
      <c r="H140">
        <v>79750</v>
      </c>
      <c r="I140">
        <v>-9.895833333333421</v>
      </c>
      <c r="J140">
        <v>1.4217207692307685</v>
      </c>
      <c r="K140">
        <v>1.4223882182842038</v>
      </c>
      <c r="L140">
        <v>1.4354027777777776</v>
      </c>
      <c r="M140">
        <v>1.4407395187610281</v>
      </c>
      <c r="N140" t="s">
        <v>15354</v>
      </c>
      <c r="O140" t="s">
        <v>15353</v>
      </c>
      <c r="P140" t="s">
        <v>15354</v>
      </c>
      <c r="Q140" t="s">
        <v>15354</v>
      </c>
      <c r="R140">
        <v>1.47149</v>
      </c>
      <c r="S140">
        <v>1.4701900000000001</v>
      </c>
      <c r="T140" t="s">
        <v>15354</v>
      </c>
      <c r="U140" t="s">
        <v>15354</v>
      </c>
      <c r="V140" t="s">
        <v>15354</v>
      </c>
      <c r="W140">
        <v>3790.5494022303592</v>
      </c>
      <c r="X140">
        <v>5572.8278256650519</v>
      </c>
      <c r="Y140">
        <v>572.82782566505193</v>
      </c>
      <c r="Z140" t="s">
        <v>15354</v>
      </c>
    </row>
    <row r="141" spans="1:26" hidden="1" x14ac:dyDescent="0.25">
      <c r="A141" t="s">
        <v>231</v>
      </c>
      <c r="B141" s="2">
        <v>40076</v>
      </c>
      <c r="C141" s="3">
        <v>0</v>
      </c>
      <c r="D141">
        <v>1.4710000000000001</v>
      </c>
      <c r="E141">
        <v>1.4710000000000001</v>
      </c>
      <c r="F141">
        <v>1.46794</v>
      </c>
      <c r="G141">
        <v>1.47027</v>
      </c>
      <c r="H141">
        <v>6766</v>
      </c>
      <c r="I141">
        <v>-10.885416666666686</v>
      </c>
      <c r="J141">
        <v>1.4227043589743584</v>
      </c>
      <c r="K141">
        <v>1.4236004152896669</v>
      </c>
      <c r="L141">
        <v>1.4368222222222222</v>
      </c>
      <c r="M141">
        <v>1.4423357609901619</v>
      </c>
      <c r="N141" t="s">
        <v>15355</v>
      </c>
      <c r="O141" t="s">
        <v>15353</v>
      </c>
      <c r="P141" t="s">
        <v>15354</v>
      </c>
      <c r="Q141" t="s">
        <v>15354</v>
      </c>
      <c r="R141">
        <v>1.47081</v>
      </c>
      <c r="S141">
        <v>1.46973</v>
      </c>
      <c r="T141" t="s">
        <v>15354</v>
      </c>
      <c r="U141" t="s">
        <v>15354</v>
      </c>
      <c r="V141" t="s">
        <v>15354</v>
      </c>
      <c r="W141">
        <v>3790.5494022303592</v>
      </c>
      <c r="X141">
        <v>5571.0841729400254</v>
      </c>
      <c r="Y141">
        <v>571.08417294002538</v>
      </c>
      <c r="Z141" t="s">
        <v>15354</v>
      </c>
    </row>
    <row r="142" spans="1:26" hidden="1" x14ac:dyDescent="0.25">
      <c r="A142" t="s">
        <v>232</v>
      </c>
      <c r="B142" s="2">
        <v>40077</v>
      </c>
      <c r="C142" s="3">
        <v>0</v>
      </c>
      <c r="D142">
        <v>1.47035</v>
      </c>
      <c r="E142">
        <v>1.4712099999999999</v>
      </c>
      <c r="F142">
        <v>1.46082</v>
      </c>
      <c r="G142">
        <v>1.4681900000000001</v>
      </c>
      <c r="H142">
        <v>86638</v>
      </c>
      <c r="I142">
        <v>-17.750850340135763</v>
      </c>
      <c r="J142">
        <v>1.4237721794871789</v>
      </c>
      <c r="K142">
        <v>1.4247292655354979</v>
      </c>
      <c r="L142">
        <v>1.4383583333333332</v>
      </c>
      <c r="M142">
        <v>1.4437332874231261</v>
      </c>
      <c r="N142" t="s">
        <v>15354</v>
      </c>
      <c r="O142" t="s">
        <v>15353</v>
      </c>
      <c r="P142" t="s">
        <v>15354</v>
      </c>
      <c r="Q142" t="s">
        <v>15354</v>
      </c>
      <c r="R142">
        <v>1.4685600000000001</v>
      </c>
      <c r="S142">
        <v>1.4678199999999999</v>
      </c>
      <c r="T142" t="s">
        <v>15354</v>
      </c>
      <c r="U142" t="s">
        <v>15354</v>
      </c>
      <c r="V142" t="s">
        <v>15354</v>
      </c>
      <c r="W142">
        <v>3790.5494022303592</v>
      </c>
      <c r="X142">
        <v>5563.8442235817656</v>
      </c>
      <c r="Y142">
        <v>563.84422358176562</v>
      </c>
      <c r="Z142" t="s">
        <v>15354</v>
      </c>
    </row>
    <row r="143" spans="1:26" hidden="1" x14ac:dyDescent="0.25">
      <c r="A143" t="s">
        <v>233</v>
      </c>
      <c r="B143" s="2">
        <v>40078</v>
      </c>
      <c r="C143" s="3">
        <v>0</v>
      </c>
      <c r="D143">
        <v>1.4681500000000001</v>
      </c>
      <c r="E143">
        <v>1.48383</v>
      </c>
      <c r="F143">
        <v>1.46807</v>
      </c>
      <c r="G143">
        <v>1.48078</v>
      </c>
      <c r="H143">
        <v>86188</v>
      </c>
      <c r="I143">
        <v>-5.8195000954016276</v>
      </c>
      <c r="J143">
        <v>1.4247193589743585</v>
      </c>
      <c r="K143">
        <v>1.4261482714713081</v>
      </c>
      <c r="L143">
        <v>1.440183611111111</v>
      </c>
      <c r="M143">
        <v>1.4457358124272814</v>
      </c>
      <c r="N143" t="s">
        <v>15354</v>
      </c>
      <c r="O143" t="s">
        <v>15353</v>
      </c>
      <c r="P143" t="s">
        <v>15354</v>
      </c>
      <c r="Q143" t="s">
        <v>15354</v>
      </c>
      <c r="R143">
        <v>1.48116</v>
      </c>
      <c r="S143">
        <v>1.4803999999999999</v>
      </c>
      <c r="T143" t="s">
        <v>15354</v>
      </c>
      <c r="U143" t="s">
        <v>15354</v>
      </c>
      <c r="V143" t="s">
        <v>15354</v>
      </c>
      <c r="W143">
        <v>3790.5494022303592</v>
      </c>
      <c r="X143">
        <v>5611.5293350618231</v>
      </c>
      <c r="Y143">
        <v>611.52933506182308</v>
      </c>
      <c r="Z143" t="s">
        <v>15354</v>
      </c>
    </row>
    <row r="144" spans="1:26" hidden="1" x14ac:dyDescent="0.25">
      <c r="A144" t="s">
        <v>234</v>
      </c>
      <c r="B144" s="2">
        <v>40079</v>
      </c>
      <c r="C144" s="3">
        <v>0</v>
      </c>
      <c r="D144">
        <v>1.4808399999999999</v>
      </c>
      <c r="E144">
        <v>1.48421</v>
      </c>
      <c r="F144">
        <v>1.46852</v>
      </c>
      <c r="G144">
        <v>1.47258</v>
      </c>
      <c r="H144">
        <v>86897</v>
      </c>
      <c r="I144">
        <v>-22.534392559581562</v>
      </c>
      <c r="J144">
        <v>1.4257248717948714</v>
      </c>
      <c r="K144">
        <v>1.4273237582695029</v>
      </c>
      <c r="L144">
        <v>1.4416005555555556</v>
      </c>
      <c r="M144">
        <v>1.4471868495933744</v>
      </c>
      <c r="N144" t="s">
        <v>15355</v>
      </c>
      <c r="O144" t="s">
        <v>15353</v>
      </c>
      <c r="P144" t="s">
        <v>15354</v>
      </c>
      <c r="Q144" t="s">
        <v>15354</v>
      </c>
      <c r="R144">
        <v>1.4729300000000001</v>
      </c>
      <c r="S144">
        <v>1.4722299999999999</v>
      </c>
      <c r="T144" t="s">
        <v>15354</v>
      </c>
      <c r="U144" t="s">
        <v>15354</v>
      </c>
      <c r="V144" t="s">
        <v>15354</v>
      </c>
      <c r="W144">
        <v>3790.5494022303592</v>
      </c>
      <c r="X144">
        <v>5580.5605464456012</v>
      </c>
      <c r="Y144">
        <v>580.56054644560118</v>
      </c>
      <c r="Z144" t="s">
        <v>15354</v>
      </c>
    </row>
    <row r="145" spans="1:26" hidden="1" x14ac:dyDescent="0.25">
      <c r="A145" t="s">
        <v>235</v>
      </c>
      <c r="B145" s="2">
        <v>40080</v>
      </c>
      <c r="C145" s="3">
        <v>0</v>
      </c>
      <c r="D145">
        <v>1.47261</v>
      </c>
      <c r="E145">
        <v>1.4802599999999999</v>
      </c>
      <c r="F145">
        <v>1.4620500000000001</v>
      </c>
      <c r="G145">
        <v>1.4648099999999999</v>
      </c>
      <c r="H145">
        <v>86398</v>
      </c>
      <c r="I145">
        <v>-51.187335092348441</v>
      </c>
      <c r="J145">
        <v>1.4265439743589738</v>
      </c>
      <c r="K145">
        <v>1.4282727770474901</v>
      </c>
      <c r="L145">
        <v>1.4426458333333332</v>
      </c>
      <c r="M145">
        <v>1.4481394523180569</v>
      </c>
      <c r="N145" t="s">
        <v>15354</v>
      </c>
      <c r="O145" t="s">
        <v>15353</v>
      </c>
      <c r="P145" t="s">
        <v>15354</v>
      </c>
      <c r="Q145" t="s">
        <v>15354</v>
      </c>
      <c r="R145">
        <v>1.46513</v>
      </c>
      <c r="S145">
        <v>1.4644900000000001</v>
      </c>
      <c r="T145" t="s">
        <v>15354</v>
      </c>
      <c r="U145" t="s">
        <v>15354</v>
      </c>
      <c r="V145" t="s">
        <v>15354</v>
      </c>
      <c r="W145">
        <v>3790.5494022303592</v>
      </c>
      <c r="X145">
        <v>5551.2216940723392</v>
      </c>
      <c r="Y145">
        <v>551.22169407233923</v>
      </c>
      <c r="Z145" t="s">
        <v>15354</v>
      </c>
    </row>
    <row r="146" spans="1:26" hidden="1" x14ac:dyDescent="0.25">
      <c r="A146" t="s">
        <v>236</v>
      </c>
      <c r="B146" s="2">
        <v>40081</v>
      </c>
      <c r="C146" s="3">
        <v>0</v>
      </c>
      <c r="D146">
        <v>1.4649399999999999</v>
      </c>
      <c r="E146">
        <v>1.47234</v>
      </c>
      <c r="F146">
        <v>1.4611400000000001</v>
      </c>
      <c r="G146">
        <v>1.4685900000000001</v>
      </c>
      <c r="H146">
        <v>78556</v>
      </c>
      <c r="I146">
        <v>-45.752782659636615</v>
      </c>
      <c r="J146">
        <v>1.4273553846153841</v>
      </c>
      <c r="K146">
        <v>1.4292934662361612</v>
      </c>
      <c r="L146">
        <v>1.4439924999999998</v>
      </c>
      <c r="M146">
        <v>1.4492448873278916</v>
      </c>
      <c r="N146" t="s">
        <v>15354</v>
      </c>
      <c r="O146" t="s">
        <v>15353</v>
      </c>
      <c r="P146" t="s">
        <v>15354</v>
      </c>
      <c r="Q146" t="s">
        <v>15354</v>
      </c>
      <c r="R146">
        <v>1.4688600000000001</v>
      </c>
      <c r="S146">
        <v>1.4683200000000001</v>
      </c>
      <c r="T146" t="s">
        <v>15354</v>
      </c>
      <c r="U146" t="s">
        <v>15354</v>
      </c>
      <c r="V146" t="s">
        <v>15354</v>
      </c>
      <c r="W146">
        <v>3790.5494022303592</v>
      </c>
      <c r="X146">
        <v>5565.739498282881</v>
      </c>
      <c r="Y146">
        <v>565.73949828288096</v>
      </c>
      <c r="Z146" t="s">
        <v>15354</v>
      </c>
    </row>
    <row r="147" spans="1:26" hidden="1" x14ac:dyDescent="0.25">
      <c r="A147" t="s">
        <v>237</v>
      </c>
      <c r="B147" s="2">
        <v>40083</v>
      </c>
      <c r="C147" s="3">
        <v>0</v>
      </c>
      <c r="D147">
        <v>1.4696</v>
      </c>
      <c r="E147">
        <v>1.47197</v>
      </c>
      <c r="F147">
        <v>1.4682299999999999</v>
      </c>
      <c r="G147">
        <v>1.47082</v>
      </c>
      <c r="H147">
        <v>6815</v>
      </c>
      <c r="I147">
        <v>-40.575757575757713</v>
      </c>
      <c r="J147">
        <v>1.4281742307692302</v>
      </c>
      <c r="K147">
        <v>1.4303447708884103</v>
      </c>
      <c r="L147">
        <v>1.4454938888888891</v>
      </c>
      <c r="M147">
        <v>1.450411109634492</v>
      </c>
      <c r="N147" t="s">
        <v>15354</v>
      </c>
      <c r="O147" t="s">
        <v>15353</v>
      </c>
      <c r="P147" t="s">
        <v>15354</v>
      </c>
      <c r="Q147" t="s">
        <v>15354</v>
      </c>
      <c r="R147">
        <v>1.4710300000000001</v>
      </c>
      <c r="S147">
        <v>1.47061</v>
      </c>
      <c r="T147" t="s">
        <v>15354</v>
      </c>
      <c r="U147" t="s">
        <v>15354</v>
      </c>
      <c r="V147" t="s">
        <v>15354</v>
      </c>
      <c r="W147">
        <v>3790.5494022303592</v>
      </c>
      <c r="X147">
        <v>5574.4198564139888</v>
      </c>
      <c r="Y147">
        <v>574.41985641398878</v>
      </c>
      <c r="Z147" t="s">
        <v>15354</v>
      </c>
    </row>
    <row r="148" spans="1:26" hidden="1" x14ac:dyDescent="0.25">
      <c r="A148" t="s">
        <v>238</v>
      </c>
      <c r="B148" s="2">
        <v>40084</v>
      </c>
      <c r="C148" s="3">
        <v>0</v>
      </c>
      <c r="D148">
        <v>1.47071</v>
      </c>
      <c r="E148">
        <v>1.4711000000000001</v>
      </c>
      <c r="F148">
        <v>1.4559299999999999</v>
      </c>
      <c r="G148">
        <v>1.46193</v>
      </c>
      <c r="H148">
        <v>85823</v>
      </c>
      <c r="I148">
        <v>-67.515151515151913</v>
      </c>
      <c r="J148">
        <v>1.4288796153846148</v>
      </c>
      <c r="K148">
        <v>1.431144396941868</v>
      </c>
      <c r="L148">
        <v>1.4469211111111113</v>
      </c>
      <c r="M148">
        <v>1.4510337523569519</v>
      </c>
      <c r="N148" t="s">
        <v>15354</v>
      </c>
      <c r="O148" t="s">
        <v>15353</v>
      </c>
      <c r="P148" t="s">
        <v>15354</v>
      </c>
      <c r="Q148" t="s">
        <v>15354</v>
      </c>
      <c r="R148">
        <v>1.4621500000000001</v>
      </c>
      <c r="S148">
        <v>1.4617100000000001</v>
      </c>
      <c r="T148" t="s">
        <v>15354</v>
      </c>
      <c r="U148" t="s">
        <v>15354</v>
      </c>
      <c r="V148" t="s">
        <v>15354</v>
      </c>
      <c r="W148">
        <v>3790.5494022303592</v>
      </c>
      <c r="X148">
        <v>5540.6839667341383</v>
      </c>
      <c r="Y148">
        <v>540.68396673413827</v>
      </c>
      <c r="Z148" t="s">
        <v>15354</v>
      </c>
    </row>
    <row r="149" spans="1:26" hidden="1" x14ac:dyDescent="0.25">
      <c r="A149" t="s">
        <v>239</v>
      </c>
      <c r="B149" s="2">
        <v>40085</v>
      </c>
      <c r="C149" s="3">
        <v>0</v>
      </c>
      <c r="D149">
        <v>1.4619800000000001</v>
      </c>
      <c r="E149">
        <v>1.46455</v>
      </c>
      <c r="F149">
        <v>1.4524600000000001</v>
      </c>
      <c r="G149">
        <v>1.4591700000000001</v>
      </c>
      <c r="H149">
        <v>85743</v>
      </c>
      <c r="I149">
        <v>-75.878787878787918</v>
      </c>
      <c r="J149">
        <v>1.4295125641025639</v>
      </c>
      <c r="K149">
        <v>1.4318539058800486</v>
      </c>
      <c r="L149">
        <v>1.4482116666666667</v>
      </c>
      <c r="M149">
        <v>1.4514735495268463</v>
      </c>
      <c r="N149" t="s">
        <v>15354</v>
      </c>
      <c r="O149" t="s">
        <v>15353</v>
      </c>
      <c r="P149" t="s">
        <v>15354</v>
      </c>
      <c r="Q149" t="s">
        <v>15354</v>
      </c>
      <c r="R149">
        <v>1.4594400000000001</v>
      </c>
      <c r="S149">
        <v>1.4589000000000001</v>
      </c>
      <c r="T149" t="s">
        <v>15354</v>
      </c>
      <c r="U149" t="s">
        <v>15354</v>
      </c>
      <c r="V149" t="s">
        <v>15354</v>
      </c>
      <c r="W149">
        <v>3790.5494022303592</v>
      </c>
      <c r="X149">
        <v>5530.0325229138716</v>
      </c>
      <c r="Y149">
        <v>530.03252291387162</v>
      </c>
      <c r="Z149" t="s">
        <v>15354</v>
      </c>
    </row>
    <row r="150" spans="1:26" hidden="1" x14ac:dyDescent="0.25">
      <c r="A150" t="s">
        <v>240</v>
      </c>
      <c r="B150" s="2">
        <v>40086</v>
      </c>
      <c r="C150" s="3">
        <v>0</v>
      </c>
      <c r="D150">
        <v>1.4592400000000001</v>
      </c>
      <c r="E150">
        <v>1.4672799999999999</v>
      </c>
      <c r="F150">
        <v>1.45723</v>
      </c>
      <c r="G150">
        <v>1.46502</v>
      </c>
      <c r="H150">
        <v>85523</v>
      </c>
      <c r="I150">
        <v>-60.44094488188999</v>
      </c>
      <c r="J150">
        <v>1.4301606410256407</v>
      </c>
      <c r="K150">
        <v>1.4326935538324523</v>
      </c>
      <c r="L150">
        <v>1.4493302777777781</v>
      </c>
      <c r="M150">
        <v>1.4522057900929626</v>
      </c>
      <c r="N150" t="s">
        <v>15354</v>
      </c>
      <c r="O150" t="s">
        <v>15353</v>
      </c>
      <c r="P150" t="s">
        <v>15354</v>
      </c>
      <c r="Q150" t="s">
        <v>15354</v>
      </c>
      <c r="R150">
        <v>1.46529</v>
      </c>
      <c r="S150">
        <v>1.46475</v>
      </c>
      <c r="T150" t="s">
        <v>15354</v>
      </c>
      <c r="U150" t="s">
        <v>15354</v>
      </c>
      <c r="V150" t="s">
        <v>15354</v>
      </c>
      <c r="W150">
        <v>3790.5494022303592</v>
      </c>
      <c r="X150">
        <v>5552.2072369169182</v>
      </c>
      <c r="Y150">
        <v>552.20723691691819</v>
      </c>
      <c r="Z150" t="s">
        <v>15354</v>
      </c>
    </row>
    <row r="151" spans="1:26" hidden="1" x14ac:dyDescent="0.25">
      <c r="A151" t="s">
        <v>241</v>
      </c>
      <c r="B151" s="2">
        <v>40087</v>
      </c>
      <c r="C151" s="3">
        <v>0</v>
      </c>
      <c r="D151">
        <v>1.4650399999999999</v>
      </c>
      <c r="E151">
        <v>1.46668</v>
      </c>
      <c r="F151">
        <v>1.4508399999999999</v>
      </c>
      <c r="G151">
        <v>1.4514</v>
      </c>
      <c r="H151">
        <v>85548</v>
      </c>
      <c r="I151">
        <v>-98.321845969433284</v>
      </c>
      <c r="J151">
        <v>1.43087141025641</v>
      </c>
      <c r="K151">
        <v>1.4331671347480865</v>
      </c>
      <c r="L151">
        <v>1.4500547222222222</v>
      </c>
      <c r="M151">
        <v>1.4521622338717215</v>
      </c>
      <c r="N151" t="s">
        <v>15354</v>
      </c>
      <c r="O151" t="s">
        <v>15353</v>
      </c>
      <c r="P151" t="s">
        <v>15354</v>
      </c>
      <c r="Q151" t="s">
        <v>15354</v>
      </c>
      <c r="R151">
        <v>1.4517500000000001</v>
      </c>
      <c r="S151">
        <v>1.45105</v>
      </c>
      <c r="T151" t="s">
        <v>15354</v>
      </c>
      <c r="U151" t="s">
        <v>15354</v>
      </c>
      <c r="V151" t="s">
        <v>15354</v>
      </c>
      <c r="W151">
        <v>3790.5494022303592</v>
      </c>
      <c r="X151">
        <v>5500.2767101063628</v>
      </c>
      <c r="Y151">
        <v>500.27671010636277</v>
      </c>
      <c r="Z151" t="s">
        <v>15354</v>
      </c>
    </row>
    <row r="152" spans="1:26" hidden="1" x14ac:dyDescent="0.25">
      <c r="A152" t="s">
        <v>242</v>
      </c>
      <c r="B152" s="2">
        <v>40088</v>
      </c>
      <c r="C152" s="3">
        <v>0</v>
      </c>
      <c r="D152">
        <v>1.4513799999999999</v>
      </c>
      <c r="E152">
        <v>1.4646699999999999</v>
      </c>
      <c r="F152">
        <v>1.4479200000000001</v>
      </c>
      <c r="G152">
        <v>1.45743</v>
      </c>
      <c r="H152">
        <v>78347</v>
      </c>
      <c r="I152">
        <v>-73.794433728300007</v>
      </c>
      <c r="J152">
        <v>1.4316343589743588</v>
      </c>
      <c r="K152">
        <v>1.4337813845012997</v>
      </c>
      <c r="L152">
        <v>1.4507480555555559</v>
      </c>
      <c r="M152">
        <v>1.4524469779867637</v>
      </c>
      <c r="N152" t="s">
        <v>15353</v>
      </c>
      <c r="O152" t="s">
        <v>15353</v>
      </c>
      <c r="P152" t="s">
        <v>15353</v>
      </c>
      <c r="Q152" t="s">
        <v>15354</v>
      </c>
      <c r="R152">
        <v>1.4578</v>
      </c>
      <c r="S152">
        <v>1.45706</v>
      </c>
      <c r="T152" t="s">
        <v>15354</v>
      </c>
      <c r="U152" t="s">
        <v>15354</v>
      </c>
      <c r="V152">
        <v>5000</v>
      </c>
      <c r="W152">
        <v>3790.5494022303592</v>
      </c>
      <c r="X152">
        <v>5523.0579120137672</v>
      </c>
      <c r="Y152">
        <v>523.05791201376724</v>
      </c>
      <c r="Z152" t="s">
        <v>15354</v>
      </c>
    </row>
    <row r="153" spans="1:26" hidden="1" x14ac:dyDescent="0.25">
      <c r="A153" t="s">
        <v>243</v>
      </c>
      <c r="B153" s="2">
        <v>40090</v>
      </c>
      <c r="C153" s="3">
        <v>0</v>
      </c>
      <c r="D153">
        <v>1.45773</v>
      </c>
      <c r="E153">
        <v>1.4612700000000001</v>
      </c>
      <c r="F153">
        <v>1.4577199999999999</v>
      </c>
      <c r="G153">
        <v>1.45964</v>
      </c>
      <c r="H153">
        <v>7234</v>
      </c>
      <c r="I153">
        <v>-67.704601818682903</v>
      </c>
      <c r="J153">
        <v>1.4324537179487176</v>
      </c>
      <c r="K153">
        <v>1.4344360329949375</v>
      </c>
      <c r="L153">
        <v>1.4514655555555558</v>
      </c>
      <c r="M153">
        <v>1.4528357899874791</v>
      </c>
      <c r="N153" t="s">
        <v>15354</v>
      </c>
      <c r="O153" t="s">
        <v>15353</v>
      </c>
      <c r="P153" t="s">
        <v>15354</v>
      </c>
      <c r="Q153" t="s">
        <v>15354</v>
      </c>
      <c r="R153">
        <v>1.4600200000000001</v>
      </c>
      <c r="S153">
        <v>1.45926</v>
      </c>
      <c r="T153" t="s">
        <v>15354</v>
      </c>
      <c r="U153" t="s">
        <v>15354</v>
      </c>
      <c r="V153" t="s">
        <v>15354</v>
      </c>
      <c r="W153">
        <v>3790.5494022303592</v>
      </c>
      <c r="X153">
        <v>5531.3971206986744</v>
      </c>
      <c r="Y153">
        <v>531.39712069867437</v>
      </c>
      <c r="Z153" t="s">
        <v>15354</v>
      </c>
    </row>
    <row r="154" spans="1:26" hidden="1" x14ac:dyDescent="0.25">
      <c r="A154" t="s">
        <v>244</v>
      </c>
      <c r="B154" s="2">
        <v>40091</v>
      </c>
      <c r="C154" s="3">
        <v>0</v>
      </c>
      <c r="D154">
        <v>1.45953</v>
      </c>
      <c r="E154">
        <v>1.46685</v>
      </c>
      <c r="F154">
        <v>1.4590799999999999</v>
      </c>
      <c r="G154">
        <v>1.4655800000000001</v>
      </c>
      <c r="H154">
        <v>85591</v>
      </c>
      <c r="I154">
        <v>-51.336456324056101</v>
      </c>
      <c r="J154">
        <v>1.4333055128205128</v>
      </c>
      <c r="K154">
        <v>1.4352244878558251</v>
      </c>
      <c r="L154">
        <v>1.4524872222222227</v>
      </c>
      <c r="M154">
        <v>1.4535246662043722</v>
      </c>
      <c r="N154" t="s">
        <v>15354</v>
      </c>
      <c r="O154" t="s">
        <v>15353</v>
      </c>
      <c r="P154" t="s">
        <v>15354</v>
      </c>
      <c r="Q154" t="s">
        <v>15354</v>
      </c>
      <c r="R154">
        <v>1.4659500000000001</v>
      </c>
      <c r="S154">
        <v>1.4652099999999999</v>
      </c>
      <c r="T154" t="s">
        <v>15354</v>
      </c>
      <c r="U154" t="s">
        <v>15354</v>
      </c>
      <c r="V154" t="s">
        <v>15354</v>
      </c>
      <c r="W154">
        <v>3790.5494022303592</v>
      </c>
      <c r="X154">
        <v>5553.9508896419438</v>
      </c>
      <c r="Y154">
        <v>553.95088964194383</v>
      </c>
      <c r="Z154" t="s">
        <v>15354</v>
      </c>
    </row>
    <row r="155" spans="1:26" hidden="1" x14ac:dyDescent="0.25">
      <c r="A155" t="s">
        <v>245</v>
      </c>
      <c r="B155" s="2">
        <v>40092</v>
      </c>
      <c r="C155" s="3">
        <v>0</v>
      </c>
      <c r="D155">
        <v>1.46563</v>
      </c>
      <c r="E155">
        <v>1.4761200000000001</v>
      </c>
      <c r="F155">
        <v>1.4654100000000001</v>
      </c>
      <c r="G155">
        <v>1.47193</v>
      </c>
      <c r="H155">
        <v>86104</v>
      </c>
      <c r="I155">
        <v>-33.838523009093663</v>
      </c>
      <c r="J155">
        <v>1.43436141025641</v>
      </c>
      <c r="K155">
        <v>1.4361537413278296</v>
      </c>
      <c r="L155">
        <v>1.4536902777777783</v>
      </c>
      <c r="M155">
        <v>1.4545195491122438</v>
      </c>
      <c r="N155" t="s">
        <v>15354</v>
      </c>
      <c r="O155" t="s">
        <v>15353</v>
      </c>
      <c r="P155" t="s">
        <v>15354</v>
      </c>
      <c r="Q155" t="s">
        <v>15354</v>
      </c>
      <c r="R155">
        <v>1.47224</v>
      </c>
      <c r="S155">
        <v>1.4716199999999999</v>
      </c>
      <c r="T155" t="s">
        <v>15354</v>
      </c>
      <c r="U155" t="s">
        <v>15354</v>
      </c>
      <c r="V155" t="s">
        <v>15354</v>
      </c>
      <c r="W155">
        <v>3790.5494022303592</v>
      </c>
      <c r="X155">
        <v>5578.2483113102408</v>
      </c>
      <c r="Y155">
        <v>578.24831131024075</v>
      </c>
      <c r="Z155" t="s">
        <v>15354</v>
      </c>
    </row>
    <row r="156" spans="1:26" hidden="1" x14ac:dyDescent="0.25">
      <c r="A156" t="s">
        <v>246</v>
      </c>
      <c r="B156" s="2">
        <v>40093</v>
      </c>
      <c r="C156" s="3">
        <v>0</v>
      </c>
      <c r="D156">
        <v>1.4720500000000001</v>
      </c>
      <c r="E156">
        <v>1.4736100000000001</v>
      </c>
      <c r="F156">
        <v>1.4648000000000001</v>
      </c>
      <c r="G156">
        <v>1.4713099999999999</v>
      </c>
      <c r="H156">
        <v>86682</v>
      </c>
      <c r="I156">
        <v>-35.546982639846121</v>
      </c>
      <c r="J156">
        <v>1.435453205128205</v>
      </c>
      <c r="K156">
        <v>1.4370437731929477</v>
      </c>
      <c r="L156">
        <v>1.4550233333333338</v>
      </c>
      <c r="M156">
        <v>1.4554271410521225</v>
      </c>
      <c r="N156" t="s">
        <v>15354</v>
      </c>
      <c r="O156" t="s">
        <v>15353</v>
      </c>
      <c r="P156" t="s">
        <v>15354</v>
      </c>
      <c r="Q156" t="s">
        <v>15354</v>
      </c>
      <c r="R156">
        <v>1.4716100000000001</v>
      </c>
      <c r="S156">
        <v>1.4710099999999999</v>
      </c>
      <c r="T156" t="s">
        <v>15354</v>
      </c>
      <c r="U156" t="s">
        <v>15354</v>
      </c>
      <c r="V156" t="s">
        <v>15354</v>
      </c>
      <c r="W156">
        <v>3790.5494022303592</v>
      </c>
      <c r="X156">
        <v>5575.9360761748803</v>
      </c>
      <c r="Y156">
        <v>575.93607617488033</v>
      </c>
      <c r="Z156" t="s">
        <v>15354</v>
      </c>
    </row>
    <row r="157" spans="1:26" hidden="1" x14ac:dyDescent="0.25">
      <c r="A157" t="s">
        <v>247</v>
      </c>
      <c r="B157" s="2">
        <v>40094</v>
      </c>
      <c r="C157" s="3">
        <v>0</v>
      </c>
      <c r="D157">
        <v>1.4712499999999999</v>
      </c>
      <c r="E157">
        <v>1.4816</v>
      </c>
      <c r="F157">
        <v>1.4702599999999999</v>
      </c>
      <c r="G157">
        <v>1.4771700000000001</v>
      </c>
      <c r="H157">
        <v>85610</v>
      </c>
      <c r="I157">
        <v>-19.399283549186961</v>
      </c>
      <c r="J157">
        <v>1.4364310256410253</v>
      </c>
      <c r="K157">
        <v>1.4380596270361641</v>
      </c>
      <c r="L157">
        <v>1.4561380555555559</v>
      </c>
      <c r="M157">
        <v>1.4566024307249807</v>
      </c>
      <c r="N157" t="s">
        <v>15354</v>
      </c>
      <c r="O157" t="s">
        <v>15353</v>
      </c>
      <c r="P157" t="s">
        <v>15354</v>
      </c>
      <c r="Q157" t="s">
        <v>15354</v>
      </c>
      <c r="R157">
        <v>1.4775199999999999</v>
      </c>
      <c r="S157">
        <v>1.47682</v>
      </c>
      <c r="T157" t="s">
        <v>15354</v>
      </c>
      <c r="U157" t="s">
        <v>15354</v>
      </c>
      <c r="V157" t="s">
        <v>15354</v>
      </c>
      <c r="W157">
        <v>3790.5494022303592</v>
      </c>
      <c r="X157">
        <v>5597.959168201839</v>
      </c>
      <c r="Y157">
        <v>597.95916820183902</v>
      </c>
      <c r="Z157" t="s">
        <v>15354</v>
      </c>
    </row>
    <row r="158" spans="1:26" hidden="1" x14ac:dyDescent="0.25">
      <c r="A158" t="s">
        <v>248</v>
      </c>
      <c r="B158" s="2">
        <v>40095</v>
      </c>
      <c r="C158" s="3">
        <v>0</v>
      </c>
      <c r="D158">
        <v>1.47706</v>
      </c>
      <c r="E158">
        <v>1.47759</v>
      </c>
      <c r="F158">
        <v>1.4672099999999999</v>
      </c>
      <c r="G158">
        <v>1.4729000000000001</v>
      </c>
      <c r="H158">
        <v>79697</v>
      </c>
      <c r="I158">
        <v>-25.831353919239746</v>
      </c>
      <c r="J158">
        <v>1.4374488461538457</v>
      </c>
      <c r="K158">
        <v>1.4389416617947424</v>
      </c>
      <c r="L158">
        <v>1.4573261111111115</v>
      </c>
      <c r="M158">
        <v>1.4574833804155223</v>
      </c>
      <c r="N158" t="s">
        <v>15354</v>
      </c>
      <c r="O158" t="s">
        <v>15353</v>
      </c>
      <c r="P158" t="s">
        <v>15354</v>
      </c>
      <c r="Q158" t="s">
        <v>15354</v>
      </c>
      <c r="R158">
        <v>1.4732700000000001</v>
      </c>
      <c r="S158">
        <v>1.4725299999999999</v>
      </c>
      <c r="T158" t="s">
        <v>15354</v>
      </c>
      <c r="U158" t="s">
        <v>15354</v>
      </c>
      <c r="V158" t="s">
        <v>15354</v>
      </c>
      <c r="W158">
        <v>3790.5494022303592</v>
      </c>
      <c r="X158">
        <v>5581.6977112662707</v>
      </c>
      <c r="Y158">
        <v>581.69771126627074</v>
      </c>
      <c r="Z158" t="s">
        <v>15354</v>
      </c>
    </row>
    <row r="159" spans="1:26" hidden="1" x14ac:dyDescent="0.25">
      <c r="A159" t="s">
        <v>249</v>
      </c>
      <c r="B159" s="2">
        <v>40097</v>
      </c>
      <c r="C159" s="3">
        <v>0</v>
      </c>
      <c r="D159">
        <v>1.4723999999999999</v>
      </c>
      <c r="E159">
        <v>1.4741200000000001</v>
      </c>
      <c r="F159">
        <v>1.47133</v>
      </c>
      <c r="G159">
        <v>1.4718</v>
      </c>
      <c r="H159">
        <v>6880</v>
      </c>
      <c r="I159">
        <v>-29.097387173396825</v>
      </c>
      <c r="J159">
        <v>1.438406282051282</v>
      </c>
      <c r="K159">
        <v>1.4397735184581666</v>
      </c>
      <c r="L159">
        <v>1.4584763888888894</v>
      </c>
      <c r="M159">
        <v>1.458257251744413</v>
      </c>
      <c r="N159" t="s">
        <v>15354</v>
      </c>
      <c r="O159" t="s">
        <v>15353</v>
      </c>
      <c r="P159" t="s">
        <v>15354</v>
      </c>
      <c r="Q159" t="s">
        <v>15354</v>
      </c>
      <c r="R159">
        <v>1.47217</v>
      </c>
      <c r="S159">
        <v>1.47143</v>
      </c>
      <c r="T159" t="s">
        <v>15354</v>
      </c>
      <c r="U159" t="s">
        <v>15354</v>
      </c>
      <c r="V159" t="s">
        <v>15354</v>
      </c>
      <c r="W159">
        <v>3790.5494022303592</v>
      </c>
      <c r="X159">
        <v>5577.5281069238172</v>
      </c>
      <c r="Y159">
        <v>577.52810692381718</v>
      </c>
      <c r="Z159" t="s">
        <v>15354</v>
      </c>
    </row>
    <row r="160" spans="1:26" hidden="1" x14ac:dyDescent="0.25">
      <c r="A160" t="s">
        <v>250</v>
      </c>
      <c r="B160" s="2">
        <v>40098</v>
      </c>
      <c r="C160" s="3">
        <v>0</v>
      </c>
      <c r="D160">
        <v>1.47194</v>
      </c>
      <c r="E160">
        <v>1.4812700000000001</v>
      </c>
      <c r="F160">
        <v>1.4675100000000001</v>
      </c>
      <c r="G160">
        <v>1.4791300000000001</v>
      </c>
      <c r="H160">
        <v>85792</v>
      </c>
      <c r="I160">
        <v>-7.3337292161519514</v>
      </c>
      <c r="J160">
        <v>1.439418846153846</v>
      </c>
      <c r="K160">
        <v>1.4407698850794788</v>
      </c>
      <c r="L160">
        <v>1.4597441666666673</v>
      </c>
      <c r="M160">
        <v>1.459385508406877</v>
      </c>
      <c r="N160" t="s">
        <v>15354</v>
      </c>
      <c r="O160" t="s">
        <v>15353</v>
      </c>
      <c r="P160" t="s">
        <v>15354</v>
      </c>
      <c r="Q160" t="s">
        <v>15354</v>
      </c>
      <c r="R160">
        <v>1.4795400000000001</v>
      </c>
      <c r="S160">
        <v>1.47872</v>
      </c>
      <c r="T160" t="s">
        <v>15354</v>
      </c>
      <c r="U160" t="s">
        <v>15354</v>
      </c>
      <c r="V160" t="s">
        <v>15354</v>
      </c>
      <c r="W160">
        <v>3790.5494022303592</v>
      </c>
      <c r="X160">
        <v>5605.1612120660766</v>
      </c>
      <c r="Y160">
        <v>605.16121206607659</v>
      </c>
      <c r="Z160" t="s">
        <v>15354</v>
      </c>
    </row>
    <row r="161" spans="1:26" hidden="1" x14ac:dyDescent="0.25">
      <c r="A161" t="s">
        <v>251</v>
      </c>
      <c r="B161" s="2">
        <v>40099</v>
      </c>
      <c r="C161" s="3">
        <v>0</v>
      </c>
      <c r="D161">
        <v>1.4791000000000001</v>
      </c>
      <c r="E161">
        <v>1.48756</v>
      </c>
      <c r="F161">
        <v>1.4757499999999999</v>
      </c>
      <c r="G161">
        <v>1.48491</v>
      </c>
      <c r="H161">
        <v>87317</v>
      </c>
      <c r="I161">
        <v>-6.6851664984864989</v>
      </c>
      <c r="J161">
        <v>1.4405347435897435</v>
      </c>
      <c r="K161">
        <v>1.4418873563432895</v>
      </c>
      <c r="L161">
        <v>1.461530555555556</v>
      </c>
      <c r="M161">
        <v>1.4607652106551541</v>
      </c>
      <c r="N161" t="s">
        <v>15354</v>
      </c>
      <c r="O161" t="s">
        <v>15353</v>
      </c>
      <c r="P161" t="s">
        <v>15354</v>
      </c>
      <c r="Q161" t="s">
        <v>15354</v>
      </c>
      <c r="R161">
        <v>1.4853700000000001</v>
      </c>
      <c r="S161">
        <v>1.48445</v>
      </c>
      <c r="T161" t="s">
        <v>15354</v>
      </c>
      <c r="U161" t="s">
        <v>15354</v>
      </c>
      <c r="V161" t="s">
        <v>15354</v>
      </c>
      <c r="W161">
        <v>3790.5494022303592</v>
      </c>
      <c r="X161">
        <v>5626.8810601408568</v>
      </c>
      <c r="Y161">
        <v>626.88106014085679</v>
      </c>
      <c r="Z161" t="s">
        <v>15354</v>
      </c>
    </row>
    <row r="162" spans="1:26" hidden="1" x14ac:dyDescent="0.25">
      <c r="A162" t="s">
        <v>252</v>
      </c>
      <c r="B162" s="2">
        <v>40100</v>
      </c>
      <c r="C162" s="3">
        <v>0</v>
      </c>
      <c r="D162">
        <v>1.48471</v>
      </c>
      <c r="E162">
        <v>1.4944299999999999</v>
      </c>
      <c r="F162">
        <v>1.4837100000000001</v>
      </c>
      <c r="G162">
        <v>1.49319</v>
      </c>
      <c r="H162">
        <v>85502</v>
      </c>
      <c r="I162">
        <v>-2.666093313265776</v>
      </c>
      <c r="J162">
        <v>1.4416130769230766</v>
      </c>
      <c r="K162">
        <v>1.4431861574485225</v>
      </c>
      <c r="L162">
        <v>1.4633719444444446</v>
      </c>
      <c r="M162">
        <v>1.4625179019710917</v>
      </c>
      <c r="N162" t="s">
        <v>15354</v>
      </c>
      <c r="O162" t="s">
        <v>15353</v>
      </c>
      <c r="P162" t="s">
        <v>15354</v>
      </c>
      <c r="Q162" t="s">
        <v>15354</v>
      </c>
      <c r="R162">
        <v>1.4937499999999999</v>
      </c>
      <c r="S162">
        <v>1.4926299999999999</v>
      </c>
      <c r="T162" t="s">
        <v>15354</v>
      </c>
      <c r="U162" t="s">
        <v>15354</v>
      </c>
      <c r="V162" t="s">
        <v>15354</v>
      </c>
      <c r="W162">
        <v>3790.5494022303592</v>
      </c>
      <c r="X162">
        <v>5657.8877542511009</v>
      </c>
      <c r="Y162">
        <v>657.88775425110089</v>
      </c>
      <c r="Z162" t="s">
        <v>15354</v>
      </c>
    </row>
    <row r="163" spans="1:26" hidden="1" x14ac:dyDescent="0.25">
      <c r="A163" t="s">
        <v>253</v>
      </c>
      <c r="B163" s="2">
        <v>40101</v>
      </c>
      <c r="C163" s="3">
        <v>0</v>
      </c>
      <c r="D163">
        <v>1.4932300000000001</v>
      </c>
      <c r="E163">
        <v>1.4968699999999999</v>
      </c>
      <c r="F163">
        <v>1.4841200000000001</v>
      </c>
      <c r="G163">
        <v>1.49529</v>
      </c>
      <c r="H163">
        <v>86797</v>
      </c>
      <c r="I163">
        <v>-3.2277834525023912</v>
      </c>
      <c r="J163">
        <v>1.4426669230769229</v>
      </c>
      <c r="K163">
        <v>1.444505242070079</v>
      </c>
      <c r="L163">
        <v>1.4653086111111113</v>
      </c>
      <c r="M163">
        <v>1.464289366729411</v>
      </c>
      <c r="N163" t="s">
        <v>15354</v>
      </c>
      <c r="O163" t="s">
        <v>15353</v>
      </c>
      <c r="P163" t="s">
        <v>15354</v>
      </c>
      <c r="Q163" t="s">
        <v>15354</v>
      </c>
      <c r="R163">
        <v>1.49586</v>
      </c>
      <c r="S163">
        <v>1.49472</v>
      </c>
      <c r="T163" t="s">
        <v>15354</v>
      </c>
      <c r="U163" t="s">
        <v>15354</v>
      </c>
      <c r="V163" t="s">
        <v>15354</v>
      </c>
      <c r="W163">
        <v>3790.5494022303592</v>
      </c>
      <c r="X163">
        <v>5665.8100025017629</v>
      </c>
      <c r="Y163">
        <v>665.81000250176294</v>
      </c>
      <c r="Z163" t="s">
        <v>15354</v>
      </c>
    </row>
    <row r="164" spans="1:26" hidden="1" x14ac:dyDescent="0.25">
      <c r="A164" t="s">
        <v>254</v>
      </c>
      <c r="B164" s="2">
        <v>40102</v>
      </c>
      <c r="C164" s="3">
        <v>0</v>
      </c>
      <c r="D164">
        <v>1.49535</v>
      </c>
      <c r="E164">
        <v>1.4965999999999999</v>
      </c>
      <c r="F164">
        <v>1.4846299999999999</v>
      </c>
      <c r="G164">
        <v>1.4903200000000001</v>
      </c>
      <c r="H164">
        <v>79603</v>
      </c>
      <c r="I164">
        <v>-13.381001021450167</v>
      </c>
      <c r="J164">
        <v>1.4436984615384614</v>
      </c>
      <c r="K164">
        <v>1.4456651093594439</v>
      </c>
      <c r="L164">
        <v>1.4670041666666667</v>
      </c>
      <c r="M164">
        <v>1.4656964279872806</v>
      </c>
      <c r="N164" t="s">
        <v>15355</v>
      </c>
      <c r="O164" t="s">
        <v>15353</v>
      </c>
      <c r="P164" t="s">
        <v>15354</v>
      </c>
      <c r="Q164" t="s">
        <v>15354</v>
      </c>
      <c r="R164">
        <v>1.49085</v>
      </c>
      <c r="S164">
        <v>1.4897899999999999</v>
      </c>
      <c r="T164" t="s">
        <v>15354</v>
      </c>
      <c r="U164" t="s">
        <v>15354</v>
      </c>
      <c r="V164" t="s">
        <v>15354</v>
      </c>
      <c r="W164">
        <v>3790.5494022303592</v>
      </c>
      <c r="X164">
        <v>5647.1225939487667</v>
      </c>
      <c r="Y164">
        <v>647.12259394876673</v>
      </c>
      <c r="Z164" t="s">
        <v>15354</v>
      </c>
    </row>
    <row r="165" spans="1:26" hidden="1" x14ac:dyDescent="0.25">
      <c r="A165" t="s">
        <v>255</v>
      </c>
      <c r="B165" s="2">
        <v>40104</v>
      </c>
      <c r="C165" s="3">
        <v>0</v>
      </c>
      <c r="D165">
        <v>1.49047</v>
      </c>
      <c r="E165">
        <v>1.4917800000000001</v>
      </c>
      <c r="F165">
        <v>1.48787</v>
      </c>
      <c r="G165">
        <v>1.4894099999999999</v>
      </c>
      <c r="H165">
        <v>6905</v>
      </c>
      <c r="I165">
        <v>-15.240040858018485</v>
      </c>
      <c r="J165">
        <v>1.444673846153846</v>
      </c>
      <c r="K165">
        <v>1.4467725749452807</v>
      </c>
      <c r="L165">
        <v>1.4685969444444444</v>
      </c>
      <c r="M165">
        <v>1.4669782426906708</v>
      </c>
      <c r="N165" t="s">
        <v>15354</v>
      </c>
      <c r="O165" t="s">
        <v>15353</v>
      </c>
      <c r="P165" t="s">
        <v>15354</v>
      </c>
      <c r="Q165" t="s">
        <v>15354</v>
      </c>
      <c r="R165">
        <v>1.4898899999999999</v>
      </c>
      <c r="S165">
        <v>1.4889300000000001</v>
      </c>
      <c r="T165" t="s">
        <v>15354</v>
      </c>
      <c r="U165" t="s">
        <v>15354</v>
      </c>
      <c r="V165" t="s">
        <v>15354</v>
      </c>
      <c r="W165">
        <v>3790.5494022303592</v>
      </c>
      <c r="X165">
        <v>5643.8627214628486</v>
      </c>
      <c r="Y165">
        <v>643.86272146284864</v>
      </c>
      <c r="Z165" t="s">
        <v>15354</v>
      </c>
    </row>
    <row r="166" spans="1:26" hidden="1" x14ac:dyDescent="0.25">
      <c r="A166" t="s">
        <v>256</v>
      </c>
      <c r="B166" s="2">
        <v>40105</v>
      </c>
      <c r="C166" s="3">
        <v>0</v>
      </c>
      <c r="D166">
        <v>1.4893799999999999</v>
      </c>
      <c r="E166">
        <v>1.4980100000000001</v>
      </c>
      <c r="F166">
        <v>1.4830099999999999</v>
      </c>
      <c r="G166">
        <v>1.4966299999999999</v>
      </c>
      <c r="H166">
        <v>86098</v>
      </c>
      <c r="I166">
        <v>-3.4251675353689586</v>
      </c>
      <c r="J166">
        <v>1.4456466666666667</v>
      </c>
      <c r="K166">
        <v>1.4480347882378051</v>
      </c>
      <c r="L166">
        <v>1.4703547222222222</v>
      </c>
      <c r="M166">
        <v>1.4685810403830668</v>
      </c>
      <c r="N166" t="s">
        <v>15354</v>
      </c>
      <c r="O166" t="s">
        <v>15353</v>
      </c>
      <c r="P166" t="s">
        <v>15354</v>
      </c>
      <c r="Q166" t="s">
        <v>15354</v>
      </c>
      <c r="R166">
        <v>1.4971000000000001</v>
      </c>
      <c r="S166">
        <v>1.4961599999999999</v>
      </c>
      <c r="T166" t="s">
        <v>15354</v>
      </c>
      <c r="U166" t="s">
        <v>15354</v>
      </c>
      <c r="V166" t="s">
        <v>15354</v>
      </c>
      <c r="W166">
        <v>3790.5494022303592</v>
      </c>
      <c r="X166">
        <v>5671.268393640974</v>
      </c>
      <c r="Y166">
        <v>671.26839364097395</v>
      </c>
      <c r="Z166" t="s">
        <v>15354</v>
      </c>
    </row>
    <row r="167" spans="1:26" hidden="1" x14ac:dyDescent="0.25">
      <c r="A167" t="s">
        <v>257</v>
      </c>
      <c r="B167" s="2">
        <v>40106</v>
      </c>
      <c r="C167" s="3">
        <v>0</v>
      </c>
      <c r="D167">
        <v>1.49658</v>
      </c>
      <c r="E167">
        <v>1.4994000000000001</v>
      </c>
      <c r="F167">
        <v>1.4880599999999999</v>
      </c>
      <c r="G167">
        <v>1.49295</v>
      </c>
      <c r="H167">
        <v>83949</v>
      </c>
      <c r="I167">
        <v>-15.997023809523922</v>
      </c>
      <c r="J167">
        <v>1.4465855128205125</v>
      </c>
      <c r="K167">
        <v>1.4491718822064683</v>
      </c>
      <c r="L167">
        <v>1.4715472222222221</v>
      </c>
      <c r="M167">
        <v>1.4698982814434416</v>
      </c>
      <c r="N167" t="s">
        <v>15355</v>
      </c>
      <c r="O167" t="s">
        <v>15353</v>
      </c>
      <c r="P167" t="s">
        <v>15354</v>
      </c>
      <c r="Q167" t="s">
        <v>15354</v>
      </c>
      <c r="R167">
        <v>1.4934099999999999</v>
      </c>
      <c r="S167">
        <v>1.4924900000000001</v>
      </c>
      <c r="T167" t="s">
        <v>15354</v>
      </c>
      <c r="U167" t="s">
        <v>15354</v>
      </c>
      <c r="V167" t="s">
        <v>15354</v>
      </c>
      <c r="W167">
        <v>3790.5494022303592</v>
      </c>
      <c r="X167">
        <v>5657.3570773347892</v>
      </c>
      <c r="Y167">
        <v>657.35707733478921</v>
      </c>
      <c r="Z167" t="s">
        <v>15354</v>
      </c>
    </row>
    <row r="168" spans="1:26" hidden="1" x14ac:dyDescent="0.25">
      <c r="A168" t="s">
        <v>258</v>
      </c>
      <c r="B168" s="2">
        <v>40107</v>
      </c>
      <c r="C168" s="3">
        <v>0</v>
      </c>
      <c r="D168">
        <v>1.49298</v>
      </c>
      <c r="E168">
        <v>1.5045599999999999</v>
      </c>
      <c r="F168">
        <v>1.4884599999999999</v>
      </c>
      <c r="G168">
        <v>1.5012099999999999</v>
      </c>
      <c r="H168">
        <v>84684</v>
      </c>
      <c r="I168">
        <v>-8.4255533199194694</v>
      </c>
      <c r="J168">
        <v>1.4476256410256407</v>
      </c>
      <c r="K168">
        <v>1.450489302910102</v>
      </c>
      <c r="L168">
        <v>1.4728386111111109</v>
      </c>
      <c r="M168">
        <v>1.4715908067708232</v>
      </c>
      <c r="N168" t="s">
        <v>15354</v>
      </c>
      <c r="O168" t="s">
        <v>15353</v>
      </c>
      <c r="P168" t="s">
        <v>15354</v>
      </c>
      <c r="Q168" t="s">
        <v>15354</v>
      </c>
      <c r="R168">
        <v>1.5016799999999999</v>
      </c>
      <c r="S168">
        <v>1.50074</v>
      </c>
      <c r="T168" t="s">
        <v>15354</v>
      </c>
      <c r="U168" t="s">
        <v>15354</v>
      </c>
      <c r="V168" t="s">
        <v>15354</v>
      </c>
      <c r="W168">
        <v>3790.5494022303592</v>
      </c>
      <c r="X168">
        <v>5688.6291099031887</v>
      </c>
      <c r="Y168">
        <v>688.62910990318869</v>
      </c>
      <c r="Z168" t="s">
        <v>15354</v>
      </c>
    </row>
    <row r="169" spans="1:26" hidden="1" x14ac:dyDescent="0.25">
      <c r="A169" t="s">
        <v>259</v>
      </c>
      <c r="B169" s="2">
        <v>40108</v>
      </c>
      <c r="C169" s="3">
        <v>0</v>
      </c>
      <c r="D169">
        <v>1.5013799999999999</v>
      </c>
      <c r="E169">
        <v>1.5042</v>
      </c>
      <c r="F169">
        <v>1.49413</v>
      </c>
      <c r="G169">
        <v>1.5037100000000001</v>
      </c>
      <c r="H169">
        <v>85413</v>
      </c>
      <c r="I169">
        <v>-2.13782696177012</v>
      </c>
      <c r="J169">
        <v>1.4487489743589741</v>
      </c>
      <c r="K169">
        <v>1.4518366623300996</v>
      </c>
      <c r="L169">
        <v>1.4741083333333329</v>
      </c>
      <c r="M169">
        <v>1.4733269793778059</v>
      </c>
      <c r="N169" t="s">
        <v>15354</v>
      </c>
      <c r="O169" t="s">
        <v>15353</v>
      </c>
      <c r="P169" t="s">
        <v>15354</v>
      </c>
      <c r="Q169" t="s">
        <v>15354</v>
      </c>
      <c r="R169">
        <v>1.5042</v>
      </c>
      <c r="S169">
        <v>1.50322</v>
      </c>
      <c r="T169" t="s">
        <v>15354</v>
      </c>
      <c r="U169" t="s">
        <v>15354</v>
      </c>
      <c r="V169" t="s">
        <v>15354</v>
      </c>
      <c r="W169">
        <v>3790.5494022303592</v>
      </c>
      <c r="X169">
        <v>5698.029672420721</v>
      </c>
      <c r="Y169">
        <v>698.029672420721</v>
      </c>
      <c r="Z169" t="s">
        <v>15354</v>
      </c>
    </row>
    <row r="170" spans="1:26" hidden="1" x14ac:dyDescent="0.25">
      <c r="A170" t="s">
        <v>260</v>
      </c>
      <c r="B170" s="2">
        <v>40109</v>
      </c>
      <c r="C170" s="3">
        <v>0</v>
      </c>
      <c r="D170">
        <v>1.5037799999999999</v>
      </c>
      <c r="E170">
        <v>1.5059</v>
      </c>
      <c r="F170">
        <v>1.4983</v>
      </c>
      <c r="G170">
        <v>1.50057</v>
      </c>
      <c r="H170">
        <v>77007</v>
      </c>
      <c r="I170">
        <v>-13.776169552856141</v>
      </c>
      <c r="J170">
        <v>1.4497811538461538</v>
      </c>
      <c r="K170">
        <v>1.4530704177141478</v>
      </c>
      <c r="L170">
        <v>1.4753219444444443</v>
      </c>
      <c r="M170">
        <v>1.4747995750871137</v>
      </c>
      <c r="N170" t="s">
        <v>15355</v>
      </c>
      <c r="O170" t="s">
        <v>15353</v>
      </c>
      <c r="P170" t="s">
        <v>15354</v>
      </c>
      <c r="Q170" t="s">
        <v>15354</v>
      </c>
      <c r="R170">
        <v>1.50102</v>
      </c>
      <c r="S170">
        <v>1.5001199999999999</v>
      </c>
      <c r="T170" t="s">
        <v>15354</v>
      </c>
      <c r="U170" t="s">
        <v>15354</v>
      </c>
      <c r="V170" t="s">
        <v>15354</v>
      </c>
      <c r="W170">
        <v>3790.5494022303592</v>
      </c>
      <c r="X170">
        <v>5686.2789692738061</v>
      </c>
      <c r="Y170">
        <v>686.27896927380607</v>
      </c>
      <c r="Z170" t="s">
        <v>15354</v>
      </c>
    </row>
    <row r="171" spans="1:26" hidden="1" x14ac:dyDescent="0.25">
      <c r="A171" t="s">
        <v>261</v>
      </c>
      <c r="B171" s="2">
        <v>40111</v>
      </c>
      <c r="C171" s="3">
        <v>0</v>
      </c>
      <c r="D171">
        <v>1.4993399999999999</v>
      </c>
      <c r="E171">
        <v>1.5010699999999999</v>
      </c>
      <c r="F171">
        <v>1.49823</v>
      </c>
      <c r="G171">
        <v>1.49878</v>
      </c>
      <c r="H171">
        <v>6971</v>
      </c>
      <c r="I171">
        <v>-18.402688033083471</v>
      </c>
      <c r="J171">
        <v>1.4508023076923073</v>
      </c>
      <c r="K171">
        <v>1.4542276223289796</v>
      </c>
      <c r="L171">
        <v>1.476464722222222</v>
      </c>
      <c r="M171">
        <v>1.4760958142715941</v>
      </c>
      <c r="N171" t="s">
        <v>15354</v>
      </c>
      <c r="O171" t="s">
        <v>15353</v>
      </c>
      <c r="P171" t="s">
        <v>15354</v>
      </c>
      <c r="Q171" t="s">
        <v>15354</v>
      </c>
      <c r="R171">
        <v>1.49912</v>
      </c>
      <c r="S171">
        <v>1.49844</v>
      </c>
      <c r="T171" t="s">
        <v>15354</v>
      </c>
      <c r="U171" t="s">
        <v>15354</v>
      </c>
      <c r="V171" t="s">
        <v>15354</v>
      </c>
      <c r="W171">
        <v>3790.5494022303592</v>
      </c>
      <c r="X171">
        <v>5679.9108462780596</v>
      </c>
      <c r="Y171">
        <v>679.91084627805958</v>
      </c>
      <c r="Z171" t="s">
        <v>15354</v>
      </c>
    </row>
    <row r="172" spans="1:26" hidden="1" x14ac:dyDescent="0.25">
      <c r="A172" t="s">
        <v>262</v>
      </c>
      <c r="B172" s="2">
        <v>40112</v>
      </c>
      <c r="C172" s="3">
        <v>0</v>
      </c>
      <c r="D172">
        <v>1.4988300000000001</v>
      </c>
      <c r="E172">
        <v>1.506</v>
      </c>
      <c r="F172">
        <v>1.4842</v>
      </c>
      <c r="G172">
        <v>1.48559</v>
      </c>
      <c r="H172">
        <v>84701</v>
      </c>
      <c r="I172">
        <v>-53.026760197454102</v>
      </c>
      <c r="J172">
        <v>1.4515867948717947</v>
      </c>
      <c r="K172">
        <v>1.4550216065738155</v>
      </c>
      <c r="L172">
        <v>1.4770680555555553</v>
      </c>
      <c r="M172">
        <v>1.4766090135001566</v>
      </c>
      <c r="N172" t="s">
        <v>15354</v>
      </c>
      <c r="O172" t="s">
        <v>15353</v>
      </c>
      <c r="P172" t="s">
        <v>15354</v>
      </c>
      <c r="Q172" t="s">
        <v>15354</v>
      </c>
      <c r="R172">
        <v>1.4858800000000001</v>
      </c>
      <c r="S172">
        <v>1.4853000000000001</v>
      </c>
      <c r="T172" t="s">
        <v>15354</v>
      </c>
      <c r="U172" t="s">
        <v>15354</v>
      </c>
      <c r="V172" t="s">
        <v>15354</v>
      </c>
      <c r="W172">
        <v>3790.5494022303592</v>
      </c>
      <c r="X172">
        <v>5630.1030271327527</v>
      </c>
      <c r="Y172">
        <v>630.10302713275269</v>
      </c>
      <c r="Z172" t="s">
        <v>15354</v>
      </c>
    </row>
    <row r="173" spans="1:26" hidden="1" x14ac:dyDescent="0.25">
      <c r="A173" t="s">
        <v>263</v>
      </c>
      <c r="B173" s="2">
        <v>40113</v>
      </c>
      <c r="C173" s="3">
        <v>0</v>
      </c>
      <c r="D173">
        <v>1.48567</v>
      </c>
      <c r="E173">
        <v>1.4925999999999999</v>
      </c>
      <c r="F173">
        <v>1.4765999999999999</v>
      </c>
      <c r="G173">
        <v>1.4817899999999999</v>
      </c>
      <c r="H173">
        <v>83984</v>
      </c>
      <c r="I173">
        <v>-62.899454403741537</v>
      </c>
      <c r="J173">
        <v>1.4524493589743588</v>
      </c>
      <c r="K173">
        <v>1.4556992874200481</v>
      </c>
      <c r="L173">
        <v>1.4774816666666666</v>
      </c>
      <c r="M173">
        <v>1.4768890668244725</v>
      </c>
      <c r="N173" t="s">
        <v>15354</v>
      </c>
      <c r="O173" t="s">
        <v>15353</v>
      </c>
      <c r="P173" t="s">
        <v>15354</v>
      </c>
      <c r="Q173" t="s">
        <v>15354</v>
      </c>
      <c r="R173">
        <v>1.48211</v>
      </c>
      <c r="S173">
        <v>1.4814700000000001</v>
      </c>
      <c r="T173" t="s">
        <v>15354</v>
      </c>
      <c r="U173" t="s">
        <v>15354</v>
      </c>
      <c r="V173" t="s">
        <v>15354</v>
      </c>
      <c r="W173">
        <v>3790.5494022303592</v>
      </c>
      <c r="X173">
        <v>5615.5852229222101</v>
      </c>
      <c r="Y173">
        <v>615.58522292221005</v>
      </c>
      <c r="Z173" t="s">
        <v>15354</v>
      </c>
    </row>
    <row r="174" spans="1:26" hidden="1" x14ac:dyDescent="0.25">
      <c r="A174" t="s">
        <v>264</v>
      </c>
      <c r="B174" s="2">
        <v>40114</v>
      </c>
      <c r="C174" s="3">
        <v>0</v>
      </c>
      <c r="D174">
        <v>1.48186</v>
      </c>
      <c r="E174">
        <v>1.4840500000000001</v>
      </c>
      <c r="F174">
        <v>1.46888</v>
      </c>
      <c r="G174">
        <v>1.47149</v>
      </c>
      <c r="H174">
        <v>84457</v>
      </c>
      <c r="I174">
        <v>-92.96875</v>
      </c>
      <c r="J174">
        <v>1.4533483333333332</v>
      </c>
      <c r="K174">
        <v>1.45609905229549</v>
      </c>
      <c r="L174">
        <v>1.4775022222222218</v>
      </c>
      <c r="M174">
        <v>1.476597225374501</v>
      </c>
      <c r="N174" t="s">
        <v>15354</v>
      </c>
      <c r="O174" t="s">
        <v>15353</v>
      </c>
      <c r="P174" t="s">
        <v>15354</v>
      </c>
      <c r="Q174" t="s">
        <v>15354</v>
      </c>
      <c r="R174">
        <v>1.47193</v>
      </c>
      <c r="S174">
        <v>1.47105</v>
      </c>
      <c r="T174" t="s">
        <v>15354</v>
      </c>
      <c r="U174" t="s">
        <v>15354</v>
      </c>
      <c r="V174" t="s">
        <v>15354</v>
      </c>
      <c r="W174">
        <v>3790.5494022303592</v>
      </c>
      <c r="X174">
        <v>5576.08769815097</v>
      </c>
      <c r="Y174">
        <v>576.08769815097003</v>
      </c>
      <c r="Z174" t="s">
        <v>15354</v>
      </c>
    </row>
    <row r="175" spans="1:26" hidden="1" x14ac:dyDescent="0.25">
      <c r="A175" t="s">
        <v>265</v>
      </c>
      <c r="B175" s="2">
        <v>40115</v>
      </c>
      <c r="C175" s="3">
        <v>0</v>
      </c>
      <c r="D175">
        <v>1.4714</v>
      </c>
      <c r="E175">
        <v>1.4858199999999999</v>
      </c>
      <c r="F175">
        <v>1.4683600000000001</v>
      </c>
      <c r="G175">
        <v>1.48373</v>
      </c>
      <c r="H175">
        <v>85632</v>
      </c>
      <c r="I175">
        <v>-59.165781083953441</v>
      </c>
      <c r="J175">
        <v>1.4543152564102562</v>
      </c>
      <c r="K175">
        <v>1.4567985699588952</v>
      </c>
      <c r="L175">
        <v>1.4778016666666669</v>
      </c>
      <c r="M175">
        <v>1.4769827807596632</v>
      </c>
      <c r="N175" t="s">
        <v>15353</v>
      </c>
      <c r="O175" t="s">
        <v>15353</v>
      </c>
      <c r="P175" t="s">
        <v>15353</v>
      </c>
      <c r="Q175" t="s">
        <v>15354</v>
      </c>
      <c r="R175">
        <v>1.4841899999999999</v>
      </c>
      <c r="S175">
        <v>1.4832700000000001</v>
      </c>
      <c r="T175" t="s">
        <v>15354</v>
      </c>
      <c r="U175" t="s">
        <v>15354</v>
      </c>
      <c r="V175">
        <v>5000</v>
      </c>
      <c r="W175">
        <v>3790.5494022303592</v>
      </c>
      <c r="X175">
        <v>5622.4082118462256</v>
      </c>
      <c r="Y175">
        <v>622.40821184622564</v>
      </c>
      <c r="Z175" t="s">
        <v>15354</v>
      </c>
    </row>
    <row r="176" spans="1:26" hidden="1" x14ac:dyDescent="0.25">
      <c r="A176" t="s">
        <v>266</v>
      </c>
      <c r="B176" s="2">
        <v>40116</v>
      </c>
      <c r="C176" s="3">
        <v>0</v>
      </c>
      <c r="D176">
        <v>1.48383</v>
      </c>
      <c r="E176">
        <v>1.4858499999999999</v>
      </c>
      <c r="F176">
        <v>1.4700299999999999</v>
      </c>
      <c r="G176">
        <v>1.47177</v>
      </c>
      <c r="H176">
        <v>78319</v>
      </c>
      <c r="I176">
        <v>-90.940488841658023</v>
      </c>
      <c r="J176">
        <v>1.4549078205128203</v>
      </c>
      <c r="K176">
        <v>1.4571775935042397</v>
      </c>
      <c r="L176">
        <v>1.4778274999999998</v>
      </c>
      <c r="M176">
        <v>1.4767010088267083</v>
      </c>
      <c r="N176" t="s">
        <v>15354</v>
      </c>
      <c r="O176" t="s">
        <v>15353</v>
      </c>
      <c r="P176" t="s">
        <v>15354</v>
      </c>
      <c r="Q176" t="s">
        <v>15354</v>
      </c>
      <c r="R176">
        <v>1.4722999999999999</v>
      </c>
      <c r="S176">
        <v>1.4712400000000001</v>
      </c>
      <c r="T176" t="s">
        <v>15354</v>
      </c>
      <c r="U176" t="s">
        <v>15354</v>
      </c>
      <c r="V176" t="s">
        <v>15354</v>
      </c>
      <c r="W176">
        <v>3790.5494022303592</v>
      </c>
      <c r="X176">
        <v>5576.8079025373936</v>
      </c>
      <c r="Y176">
        <v>576.8079025373936</v>
      </c>
      <c r="Z176" t="s">
        <v>15354</v>
      </c>
    </row>
    <row r="177" spans="1:26" hidden="1" x14ac:dyDescent="0.25">
      <c r="A177" t="s">
        <v>267</v>
      </c>
      <c r="B177" s="2">
        <v>40118</v>
      </c>
      <c r="C177" s="3">
        <v>0</v>
      </c>
      <c r="D177">
        <v>1.4715100000000001</v>
      </c>
      <c r="E177">
        <v>1.47411</v>
      </c>
      <c r="F177">
        <v>1.46814</v>
      </c>
      <c r="G177">
        <v>1.47035</v>
      </c>
      <c r="H177">
        <v>3202</v>
      </c>
      <c r="I177">
        <v>-94.162704701531837</v>
      </c>
      <c r="J177">
        <v>1.4554414102564102</v>
      </c>
      <c r="K177">
        <v>1.457511072149702</v>
      </c>
      <c r="L177">
        <v>1.4778297222222223</v>
      </c>
      <c r="M177">
        <v>1.4763577110522916</v>
      </c>
      <c r="N177" t="s">
        <v>15354</v>
      </c>
      <c r="O177" t="s">
        <v>15353</v>
      </c>
      <c r="P177" t="s">
        <v>15354</v>
      </c>
      <c r="Q177" t="s">
        <v>15354</v>
      </c>
      <c r="R177">
        <v>1.47095</v>
      </c>
      <c r="S177">
        <v>1.4697499999999999</v>
      </c>
      <c r="T177" t="s">
        <v>15354</v>
      </c>
      <c r="U177" t="s">
        <v>15354</v>
      </c>
      <c r="V177" t="s">
        <v>15354</v>
      </c>
      <c r="W177">
        <v>3790.5494022303592</v>
      </c>
      <c r="X177">
        <v>5571.1599839280698</v>
      </c>
      <c r="Y177">
        <v>571.15998392806978</v>
      </c>
      <c r="Z177" t="s">
        <v>15354</v>
      </c>
    </row>
    <row r="178" spans="1:26" hidden="1" x14ac:dyDescent="0.25">
      <c r="A178" t="s">
        <v>268</v>
      </c>
      <c r="B178" s="2">
        <v>40119</v>
      </c>
      <c r="C178" s="3">
        <v>0</v>
      </c>
      <c r="D178">
        <v>1.47037</v>
      </c>
      <c r="E178">
        <v>1.48445</v>
      </c>
      <c r="F178">
        <v>1.47037</v>
      </c>
      <c r="G178">
        <v>1.47705</v>
      </c>
      <c r="H178">
        <v>84617</v>
      </c>
      <c r="I178">
        <v>-76.465927099841593</v>
      </c>
      <c r="J178">
        <v>1.4559080769230768</v>
      </c>
      <c r="K178">
        <v>1.4580057285509753</v>
      </c>
      <c r="L178">
        <v>1.4780758333333335</v>
      </c>
      <c r="M178">
        <v>1.4763951320764921</v>
      </c>
      <c r="N178" t="s">
        <v>15353</v>
      </c>
      <c r="O178" t="s">
        <v>15353</v>
      </c>
      <c r="P178" t="s">
        <v>15353</v>
      </c>
      <c r="Q178" t="s">
        <v>15354</v>
      </c>
      <c r="R178">
        <v>1.4776499999999999</v>
      </c>
      <c r="S178">
        <v>1.47645</v>
      </c>
      <c r="T178" t="s">
        <v>15354</v>
      </c>
      <c r="U178" t="s">
        <v>15354</v>
      </c>
      <c r="V178">
        <v>5000</v>
      </c>
      <c r="W178">
        <v>3790.5494022303592</v>
      </c>
      <c r="X178">
        <v>5596.5566649230141</v>
      </c>
      <c r="Y178">
        <v>596.55666492301407</v>
      </c>
      <c r="Z178" t="s">
        <v>15354</v>
      </c>
    </row>
    <row r="179" spans="1:26" hidden="1" x14ac:dyDescent="0.25">
      <c r="A179" t="s">
        <v>269</v>
      </c>
      <c r="B179" s="2">
        <v>40120</v>
      </c>
      <c r="C179" s="3">
        <v>0</v>
      </c>
      <c r="D179">
        <v>1.4770399999999999</v>
      </c>
      <c r="E179">
        <v>1.48088</v>
      </c>
      <c r="F179">
        <v>1.46235</v>
      </c>
      <c r="G179">
        <v>1.4728399999999999</v>
      </c>
      <c r="H179">
        <v>84584</v>
      </c>
      <c r="I179">
        <v>-75.967926689576416</v>
      </c>
      <c r="J179">
        <v>1.4563102564102564</v>
      </c>
      <c r="K179">
        <v>1.4583812797269</v>
      </c>
      <c r="L179">
        <v>1.477855277777778</v>
      </c>
      <c r="M179">
        <v>1.4762029627750599</v>
      </c>
      <c r="N179" t="s">
        <v>15354</v>
      </c>
      <c r="O179" t="s">
        <v>15353</v>
      </c>
      <c r="P179" t="s">
        <v>15354</v>
      </c>
      <c r="Q179" t="s">
        <v>15354</v>
      </c>
      <c r="R179">
        <v>1.47346</v>
      </c>
      <c r="S179">
        <v>1.4722200000000001</v>
      </c>
      <c r="T179" t="s">
        <v>15354</v>
      </c>
      <c r="U179" t="s">
        <v>15354</v>
      </c>
      <c r="V179" t="s">
        <v>15354</v>
      </c>
      <c r="W179">
        <v>3790.5494022303592</v>
      </c>
      <c r="X179">
        <v>5580.5226409515799</v>
      </c>
      <c r="Y179">
        <v>580.52264095157989</v>
      </c>
      <c r="Z179" t="s">
        <v>15354</v>
      </c>
    </row>
    <row r="180" spans="1:26" hidden="1" x14ac:dyDescent="0.25">
      <c r="A180" t="s">
        <v>270</v>
      </c>
      <c r="B180" s="2">
        <v>40121</v>
      </c>
      <c r="C180" s="3">
        <v>0</v>
      </c>
      <c r="D180">
        <v>1.47288</v>
      </c>
      <c r="E180">
        <v>1.4906900000000001</v>
      </c>
      <c r="F180">
        <v>1.4700299999999999</v>
      </c>
      <c r="G180">
        <v>1.4865900000000001</v>
      </c>
      <c r="H180">
        <v>85085</v>
      </c>
      <c r="I180">
        <v>-44.467353951889905</v>
      </c>
      <c r="J180">
        <v>1.4568973076923077</v>
      </c>
      <c r="K180">
        <v>1.4590954245439405</v>
      </c>
      <c r="L180">
        <v>1.4782444444444445</v>
      </c>
      <c r="M180">
        <v>1.4767644242466782</v>
      </c>
      <c r="N180" t="s">
        <v>15354</v>
      </c>
      <c r="O180" t="s">
        <v>15353</v>
      </c>
      <c r="P180" t="s">
        <v>15354</v>
      </c>
      <c r="Q180" t="s">
        <v>15354</v>
      </c>
      <c r="R180">
        <v>1.48716</v>
      </c>
      <c r="S180">
        <v>1.4860199999999999</v>
      </c>
      <c r="T180" t="s">
        <v>15354</v>
      </c>
      <c r="U180" t="s">
        <v>15354</v>
      </c>
      <c r="V180" t="s">
        <v>15354</v>
      </c>
      <c r="W180">
        <v>3790.5494022303592</v>
      </c>
      <c r="X180">
        <v>5632.8322227023582</v>
      </c>
      <c r="Y180">
        <v>632.83222270235819</v>
      </c>
      <c r="Z180" t="s">
        <v>15354</v>
      </c>
    </row>
    <row r="181" spans="1:26" hidden="1" x14ac:dyDescent="0.25">
      <c r="A181" t="s">
        <v>271</v>
      </c>
      <c r="B181" s="2">
        <v>40122</v>
      </c>
      <c r="C181" s="3">
        <v>0</v>
      </c>
      <c r="D181">
        <v>1.48655</v>
      </c>
      <c r="E181">
        <v>1.49166</v>
      </c>
      <c r="F181">
        <v>1.4806699999999999</v>
      </c>
      <c r="G181">
        <v>1.4874799999999999</v>
      </c>
      <c r="H181">
        <v>85334</v>
      </c>
      <c r="I181">
        <v>-42.428407789232772</v>
      </c>
      <c r="J181">
        <v>1.4575466666666668</v>
      </c>
      <c r="K181">
        <v>1.4598140213909292</v>
      </c>
      <c r="L181">
        <v>1.4788741666666665</v>
      </c>
      <c r="M181">
        <v>1.4773436445576686</v>
      </c>
      <c r="N181" t="s">
        <v>15354</v>
      </c>
      <c r="O181" t="s">
        <v>15353</v>
      </c>
      <c r="P181" t="s">
        <v>15354</v>
      </c>
      <c r="Q181" t="s">
        <v>15354</v>
      </c>
      <c r="R181">
        <v>1.48797</v>
      </c>
      <c r="S181">
        <v>1.48699</v>
      </c>
      <c r="T181" t="s">
        <v>15354</v>
      </c>
      <c r="U181" t="s">
        <v>15354</v>
      </c>
      <c r="V181" t="s">
        <v>15354</v>
      </c>
      <c r="W181">
        <v>3790.5494022303592</v>
      </c>
      <c r="X181">
        <v>5636.5090556225223</v>
      </c>
      <c r="Y181">
        <v>636.50905562252228</v>
      </c>
      <c r="Z181" t="s">
        <v>15354</v>
      </c>
    </row>
    <row r="182" spans="1:26" hidden="1" x14ac:dyDescent="0.25">
      <c r="A182" t="s">
        <v>272</v>
      </c>
      <c r="B182" s="2">
        <v>40123</v>
      </c>
      <c r="C182" s="3">
        <v>0</v>
      </c>
      <c r="D182">
        <v>1.48753</v>
      </c>
      <c r="E182">
        <v>1.4913799999999999</v>
      </c>
      <c r="F182">
        <v>1.48102</v>
      </c>
      <c r="G182">
        <v>1.48454</v>
      </c>
      <c r="H182">
        <v>81811</v>
      </c>
      <c r="I182">
        <v>-49.163802978236085</v>
      </c>
      <c r="J182">
        <v>1.4583992307692308</v>
      </c>
      <c r="K182">
        <v>1.4604399955329308</v>
      </c>
      <c r="L182">
        <v>1.4793172222222224</v>
      </c>
      <c r="M182">
        <v>1.4777326367437407</v>
      </c>
      <c r="N182" t="s">
        <v>15354</v>
      </c>
      <c r="O182" t="s">
        <v>15353</v>
      </c>
      <c r="P182" t="s">
        <v>15354</v>
      </c>
      <c r="Q182" t="s">
        <v>15354</v>
      </c>
      <c r="R182">
        <v>1.48495</v>
      </c>
      <c r="S182">
        <v>1.4841299999999999</v>
      </c>
      <c r="T182" t="s">
        <v>15354</v>
      </c>
      <c r="U182" t="s">
        <v>15354</v>
      </c>
      <c r="V182" t="s">
        <v>15354</v>
      </c>
      <c r="W182">
        <v>3790.5494022303592</v>
      </c>
      <c r="X182">
        <v>5625.6680843321428</v>
      </c>
      <c r="Y182">
        <v>625.66808433214283</v>
      </c>
      <c r="Z182" t="s">
        <v>15354</v>
      </c>
    </row>
    <row r="183" spans="1:26" hidden="1" x14ac:dyDescent="0.25">
      <c r="A183" t="s">
        <v>273</v>
      </c>
      <c r="B183" s="2">
        <v>40125</v>
      </c>
      <c r="C183" s="3">
        <v>0</v>
      </c>
      <c r="D183">
        <v>1.48793</v>
      </c>
      <c r="E183">
        <v>1.48841</v>
      </c>
      <c r="F183">
        <v>1.48594</v>
      </c>
      <c r="G183">
        <v>1.4864900000000001</v>
      </c>
      <c r="H183">
        <v>3287</v>
      </c>
      <c r="I183">
        <v>-44.696449026345775</v>
      </c>
      <c r="J183">
        <v>1.4592623076923079</v>
      </c>
      <c r="K183">
        <v>1.4610994893169071</v>
      </c>
      <c r="L183">
        <v>1.4797525000000002</v>
      </c>
      <c r="M183">
        <v>1.4782060077305654</v>
      </c>
      <c r="N183" t="s">
        <v>15354</v>
      </c>
      <c r="O183" t="s">
        <v>15353</v>
      </c>
      <c r="P183" t="s">
        <v>15354</v>
      </c>
      <c r="Q183" t="s">
        <v>15354</v>
      </c>
      <c r="R183">
        <v>1.48681</v>
      </c>
      <c r="S183">
        <v>1.48617</v>
      </c>
      <c r="T183" t="s">
        <v>15354</v>
      </c>
      <c r="U183" t="s">
        <v>15354</v>
      </c>
      <c r="V183" t="s">
        <v>15354</v>
      </c>
      <c r="W183">
        <v>3790.5494022303592</v>
      </c>
      <c r="X183">
        <v>5633.400805112693</v>
      </c>
      <c r="Y183">
        <v>633.40080511269298</v>
      </c>
      <c r="Z183" t="s">
        <v>15354</v>
      </c>
    </row>
    <row r="184" spans="1:26" hidden="1" x14ac:dyDescent="0.25">
      <c r="A184" t="s">
        <v>274</v>
      </c>
      <c r="B184" s="2">
        <v>40126</v>
      </c>
      <c r="C184" s="3">
        <v>0</v>
      </c>
      <c r="D184">
        <v>1.48644</v>
      </c>
      <c r="E184">
        <v>1.50197</v>
      </c>
      <c r="F184">
        <v>1.4850000000000001</v>
      </c>
      <c r="G184">
        <v>1.50037</v>
      </c>
      <c r="H184">
        <v>85182</v>
      </c>
      <c r="I184">
        <v>-12.898052691867189</v>
      </c>
      <c r="J184">
        <v>1.4603838461538463</v>
      </c>
      <c r="K184">
        <v>1.4620936794607828</v>
      </c>
      <c r="L184">
        <v>1.4808202777777781</v>
      </c>
      <c r="M184">
        <v>1.479404061366751</v>
      </c>
      <c r="N184" t="s">
        <v>15354</v>
      </c>
      <c r="O184" t="s">
        <v>15353</v>
      </c>
      <c r="P184" t="s">
        <v>15354</v>
      </c>
      <c r="Q184" t="s">
        <v>15354</v>
      </c>
      <c r="R184">
        <v>1.5007999999999999</v>
      </c>
      <c r="S184">
        <v>1.4999400000000001</v>
      </c>
      <c r="T184" t="s">
        <v>15354</v>
      </c>
      <c r="U184" t="s">
        <v>15354</v>
      </c>
      <c r="V184" t="s">
        <v>15354</v>
      </c>
      <c r="W184">
        <v>3790.5494022303592</v>
      </c>
      <c r="X184">
        <v>5685.5966703814056</v>
      </c>
      <c r="Y184">
        <v>685.5966703814056</v>
      </c>
      <c r="Z184" t="s">
        <v>15354</v>
      </c>
    </row>
    <row r="185" spans="1:26" hidden="1" x14ac:dyDescent="0.25">
      <c r="A185" t="s">
        <v>275</v>
      </c>
      <c r="B185" s="2">
        <v>40127</v>
      </c>
      <c r="C185" s="3">
        <v>0</v>
      </c>
      <c r="D185">
        <v>1.50034</v>
      </c>
      <c r="E185">
        <v>1.50206</v>
      </c>
      <c r="F185">
        <v>1.4935700000000001</v>
      </c>
      <c r="G185">
        <v>1.4990000000000001</v>
      </c>
      <c r="H185">
        <v>85187</v>
      </c>
      <c r="I185">
        <v>-16.036655211912716</v>
      </c>
      <c r="J185">
        <v>1.4614598717948719</v>
      </c>
      <c r="K185">
        <v>1.4630280166896237</v>
      </c>
      <c r="L185">
        <v>1.4819266666666668</v>
      </c>
      <c r="M185">
        <v>1.4804633012928725</v>
      </c>
      <c r="N185" t="s">
        <v>15354</v>
      </c>
      <c r="O185" t="s">
        <v>15353</v>
      </c>
      <c r="P185" t="s">
        <v>15354</v>
      </c>
      <c r="Q185" t="s">
        <v>15354</v>
      </c>
      <c r="R185">
        <v>1.49949</v>
      </c>
      <c r="S185">
        <v>1.49851</v>
      </c>
      <c r="T185" t="s">
        <v>15354</v>
      </c>
      <c r="U185" t="s">
        <v>15354</v>
      </c>
      <c r="V185" t="s">
        <v>15354</v>
      </c>
      <c r="W185">
        <v>3790.5494022303592</v>
      </c>
      <c r="X185">
        <v>5680.1761847362159</v>
      </c>
      <c r="Y185">
        <v>680.17618473621587</v>
      </c>
      <c r="Z185" t="s">
        <v>15354</v>
      </c>
    </row>
    <row r="186" spans="1:26" hidden="1" x14ac:dyDescent="0.25">
      <c r="A186" t="s">
        <v>276</v>
      </c>
      <c r="B186" s="2">
        <v>40128</v>
      </c>
      <c r="C186" s="3">
        <v>0</v>
      </c>
      <c r="D186">
        <v>1.4990399999999999</v>
      </c>
      <c r="E186">
        <v>1.50495</v>
      </c>
      <c r="F186">
        <v>1.49498</v>
      </c>
      <c r="G186">
        <v>1.49817</v>
      </c>
      <c r="H186">
        <v>84475</v>
      </c>
      <c r="I186">
        <v>-15.915492957746508</v>
      </c>
      <c r="J186">
        <v>1.4624419230769232</v>
      </c>
      <c r="K186">
        <v>1.4639176871531774</v>
      </c>
      <c r="L186">
        <v>1.4828475000000001</v>
      </c>
      <c r="M186">
        <v>1.4814204201419066</v>
      </c>
      <c r="N186" t="s">
        <v>15354</v>
      </c>
      <c r="O186" t="s">
        <v>15353</v>
      </c>
      <c r="P186" t="s">
        <v>15354</v>
      </c>
      <c r="Q186" t="s">
        <v>15354</v>
      </c>
      <c r="R186">
        <v>1.4986699999999999</v>
      </c>
      <c r="S186">
        <v>1.4976700000000001</v>
      </c>
      <c r="T186" t="s">
        <v>15354</v>
      </c>
      <c r="U186" t="s">
        <v>15354</v>
      </c>
      <c r="V186" t="s">
        <v>15354</v>
      </c>
      <c r="W186">
        <v>3790.5494022303592</v>
      </c>
      <c r="X186">
        <v>5676.9921232383422</v>
      </c>
      <c r="Y186">
        <v>676.99212323834217</v>
      </c>
      <c r="Z186" t="s">
        <v>15354</v>
      </c>
    </row>
    <row r="187" spans="1:26" hidden="1" x14ac:dyDescent="0.25">
      <c r="A187" t="s">
        <v>277</v>
      </c>
      <c r="B187" s="2">
        <v>40129</v>
      </c>
      <c r="C187" s="3">
        <v>0</v>
      </c>
      <c r="D187">
        <v>1.4980800000000001</v>
      </c>
      <c r="E187">
        <v>1.50149</v>
      </c>
      <c r="F187">
        <v>1.48201</v>
      </c>
      <c r="G187">
        <v>1.48542</v>
      </c>
      <c r="H187">
        <v>84222</v>
      </c>
      <c r="I187">
        <v>-45.845070422535358</v>
      </c>
      <c r="J187">
        <v>1.4631885897435899</v>
      </c>
      <c r="K187">
        <v>1.4644620495037297</v>
      </c>
      <c r="L187">
        <v>1.4837925000000001</v>
      </c>
      <c r="M187">
        <v>1.4816366136477495</v>
      </c>
      <c r="N187" t="s">
        <v>15354</v>
      </c>
      <c r="O187" t="s">
        <v>15353</v>
      </c>
      <c r="P187" t="s">
        <v>15354</v>
      </c>
      <c r="Q187" t="s">
        <v>15354</v>
      </c>
      <c r="R187">
        <v>1.4859199999999999</v>
      </c>
      <c r="S187">
        <v>1.48492</v>
      </c>
      <c r="T187" t="s">
        <v>15354</v>
      </c>
      <c r="U187" t="s">
        <v>15354</v>
      </c>
      <c r="V187" t="s">
        <v>15354</v>
      </c>
      <c r="W187">
        <v>3790.5494022303592</v>
      </c>
      <c r="X187">
        <v>5628.6626183599046</v>
      </c>
      <c r="Y187">
        <v>628.66261835990463</v>
      </c>
      <c r="Z187" t="s">
        <v>15354</v>
      </c>
    </row>
    <row r="188" spans="1:26" hidden="1" x14ac:dyDescent="0.25">
      <c r="A188" t="s">
        <v>278</v>
      </c>
      <c r="B188" s="2">
        <v>40130</v>
      </c>
      <c r="C188" s="3">
        <v>0</v>
      </c>
      <c r="D188">
        <v>1.4854099999999999</v>
      </c>
      <c r="E188">
        <v>1.4935</v>
      </c>
      <c r="F188">
        <v>1.48231</v>
      </c>
      <c r="G188">
        <v>1.4899100000000001</v>
      </c>
      <c r="H188">
        <v>81041</v>
      </c>
      <c r="I188">
        <v>-35.305164319248718</v>
      </c>
      <c r="J188">
        <v>1.4640834615384617</v>
      </c>
      <c r="K188">
        <v>1.4651063014150276</v>
      </c>
      <c r="L188">
        <v>1.4846947222222222</v>
      </c>
      <c r="M188">
        <v>1.482083823720844</v>
      </c>
      <c r="N188" t="s">
        <v>15354</v>
      </c>
      <c r="O188" t="s">
        <v>15353</v>
      </c>
      <c r="P188" t="s">
        <v>15354</v>
      </c>
      <c r="Q188" t="s">
        <v>15354</v>
      </c>
      <c r="R188">
        <v>1.49038</v>
      </c>
      <c r="S188">
        <v>1.4894400000000001</v>
      </c>
      <c r="T188" t="s">
        <v>15354</v>
      </c>
      <c r="U188" t="s">
        <v>15354</v>
      </c>
      <c r="V188" t="s">
        <v>15354</v>
      </c>
      <c r="W188">
        <v>3790.5494022303592</v>
      </c>
      <c r="X188">
        <v>5645.7959016579862</v>
      </c>
      <c r="Y188">
        <v>645.79590165798618</v>
      </c>
      <c r="Z188" t="s">
        <v>15354</v>
      </c>
    </row>
    <row r="189" spans="1:26" hidden="1" x14ac:dyDescent="0.25">
      <c r="A189" t="s">
        <v>279</v>
      </c>
      <c r="B189" s="2">
        <v>40132</v>
      </c>
      <c r="C189" s="3">
        <v>0</v>
      </c>
      <c r="D189">
        <v>1.4916400000000001</v>
      </c>
      <c r="E189">
        <v>1.49573</v>
      </c>
      <c r="F189">
        <v>1.49133</v>
      </c>
      <c r="G189">
        <v>1.4955799999999999</v>
      </c>
      <c r="H189">
        <v>4253</v>
      </c>
      <c r="I189">
        <v>-21.9953051643195</v>
      </c>
      <c r="J189">
        <v>1.4650938461538463</v>
      </c>
      <c r="K189">
        <v>1.4658777874551534</v>
      </c>
      <c r="L189">
        <v>1.4856930555555554</v>
      </c>
      <c r="M189">
        <v>1.4828133467629605</v>
      </c>
      <c r="N189" t="s">
        <v>15354</v>
      </c>
      <c r="O189" t="s">
        <v>15353</v>
      </c>
      <c r="P189" t="s">
        <v>15354</v>
      </c>
      <c r="Q189" t="s">
        <v>15354</v>
      </c>
      <c r="R189">
        <v>1.4959899999999999</v>
      </c>
      <c r="S189">
        <v>1.4951700000000001</v>
      </c>
      <c r="T189" t="s">
        <v>15354</v>
      </c>
      <c r="U189" t="s">
        <v>15354</v>
      </c>
      <c r="V189" t="s">
        <v>15354</v>
      </c>
      <c r="W189">
        <v>3790.5494022303592</v>
      </c>
      <c r="X189">
        <v>5667.5157497327664</v>
      </c>
      <c r="Y189">
        <v>667.51574973276638</v>
      </c>
      <c r="Z189" t="s">
        <v>15354</v>
      </c>
    </row>
    <row r="190" spans="1:26" hidden="1" x14ac:dyDescent="0.25">
      <c r="A190" t="s">
        <v>280</v>
      </c>
      <c r="B190" s="2">
        <v>40133</v>
      </c>
      <c r="C190" s="3">
        <v>0</v>
      </c>
      <c r="D190">
        <v>1.4955499999999999</v>
      </c>
      <c r="E190">
        <v>1.5014799999999999</v>
      </c>
      <c r="F190">
        <v>1.4880500000000001</v>
      </c>
      <c r="G190">
        <v>1.49783</v>
      </c>
      <c r="H190">
        <v>84807</v>
      </c>
      <c r="I190">
        <v>-16.713615023474226</v>
      </c>
      <c r="J190">
        <v>1.4662128205128206</v>
      </c>
      <c r="K190">
        <v>1.4666867042284406</v>
      </c>
      <c r="L190">
        <v>1.486588888888889</v>
      </c>
      <c r="M190">
        <v>1.4836250577487464</v>
      </c>
      <c r="N190" t="s">
        <v>15354</v>
      </c>
      <c r="O190" t="s">
        <v>15353</v>
      </c>
      <c r="P190" t="s">
        <v>15354</v>
      </c>
      <c r="Q190" t="s">
        <v>15354</v>
      </c>
      <c r="R190">
        <v>1.4982200000000001</v>
      </c>
      <c r="S190">
        <v>1.4974400000000001</v>
      </c>
      <c r="T190" t="s">
        <v>15354</v>
      </c>
      <c r="U190" t="s">
        <v>15354</v>
      </c>
      <c r="V190" t="s">
        <v>15354</v>
      </c>
      <c r="W190">
        <v>3790.5494022303592</v>
      </c>
      <c r="X190">
        <v>5676.1202968758298</v>
      </c>
      <c r="Y190">
        <v>676.12029687582981</v>
      </c>
      <c r="Z190" t="s">
        <v>15354</v>
      </c>
    </row>
    <row r="191" spans="1:26" hidden="1" x14ac:dyDescent="0.25">
      <c r="A191" t="s">
        <v>281</v>
      </c>
      <c r="B191" s="2">
        <v>40134</v>
      </c>
      <c r="C191" s="3">
        <v>0</v>
      </c>
      <c r="D191">
        <v>1.4981500000000001</v>
      </c>
      <c r="E191">
        <v>1.4998400000000001</v>
      </c>
      <c r="F191">
        <v>1.48048</v>
      </c>
      <c r="G191">
        <v>1.4874099999999999</v>
      </c>
      <c r="H191">
        <v>84322</v>
      </c>
      <c r="I191">
        <v>-41.173708920188083</v>
      </c>
      <c r="J191">
        <v>1.467170512820513</v>
      </c>
      <c r="K191">
        <v>1.4672113446277204</v>
      </c>
      <c r="L191">
        <v>1.4870188888888889</v>
      </c>
      <c r="M191">
        <v>1.4838296492217873</v>
      </c>
      <c r="N191" t="s">
        <v>15354</v>
      </c>
      <c r="O191" t="s">
        <v>15353</v>
      </c>
      <c r="P191" t="s">
        <v>15354</v>
      </c>
      <c r="Q191" t="s">
        <v>15354</v>
      </c>
      <c r="R191">
        <v>1.4877</v>
      </c>
      <c r="S191">
        <v>1.48712</v>
      </c>
      <c r="T191" t="s">
        <v>15354</v>
      </c>
      <c r="U191" t="s">
        <v>15354</v>
      </c>
      <c r="V191" t="s">
        <v>15354</v>
      </c>
      <c r="W191">
        <v>3790.5494022303592</v>
      </c>
      <c r="X191">
        <v>5637.0018270448118</v>
      </c>
      <c r="Y191">
        <v>637.00182704481176</v>
      </c>
      <c r="Z191" t="s">
        <v>15354</v>
      </c>
    </row>
    <row r="192" spans="1:26" hidden="1" x14ac:dyDescent="0.25">
      <c r="A192" t="s">
        <v>282</v>
      </c>
      <c r="B192" s="2">
        <v>40135</v>
      </c>
      <c r="C192" s="3">
        <v>0</v>
      </c>
      <c r="D192">
        <v>1.4872700000000001</v>
      </c>
      <c r="E192">
        <v>1.4989600000000001</v>
      </c>
      <c r="F192">
        <v>1.48661</v>
      </c>
      <c r="G192">
        <v>1.4952399999999999</v>
      </c>
      <c r="H192">
        <v>84371</v>
      </c>
      <c r="I192">
        <v>-22.793427230047218</v>
      </c>
      <c r="J192">
        <v>1.4680742307692309</v>
      </c>
      <c r="K192">
        <v>1.4679209308396768</v>
      </c>
      <c r="L192">
        <v>1.4876836111111111</v>
      </c>
      <c r="M192">
        <v>1.4844464249395284</v>
      </c>
      <c r="N192" t="s">
        <v>15354</v>
      </c>
      <c r="O192" t="s">
        <v>15353</v>
      </c>
      <c r="P192" t="s">
        <v>15354</v>
      </c>
      <c r="Q192" t="s">
        <v>15354</v>
      </c>
      <c r="R192">
        <v>1.49552</v>
      </c>
      <c r="S192">
        <v>1.4949600000000001</v>
      </c>
      <c r="T192" t="s">
        <v>15354</v>
      </c>
      <c r="U192" t="s">
        <v>15354</v>
      </c>
      <c r="V192" t="s">
        <v>15354</v>
      </c>
      <c r="W192">
        <v>3790.5494022303592</v>
      </c>
      <c r="X192">
        <v>5666.7197343582984</v>
      </c>
      <c r="Y192">
        <v>666.71973435829841</v>
      </c>
      <c r="Z192" t="s">
        <v>15354</v>
      </c>
    </row>
    <row r="193" spans="1:26" hidden="1" x14ac:dyDescent="0.25">
      <c r="A193" t="s">
        <v>283</v>
      </c>
      <c r="B193" s="2">
        <v>40136</v>
      </c>
      <c r="C193" s="3">
        <v>0</v>
      </c>
      <c r="D193">
        <v>1.49542</v>
      </c>
      <c r="E193">
        <v>1.49552</v>
      </c>
      <c r="F193">
        <v>1.4839500000000001</v>
      </c>
      <c r="G193">
        <v>1.49129</v>
      </c>
      <c r="H193">
        <v>85160</v>
      </c>
      <c r="I193">
        <v>-39.117983963344734</v>
      </c>
      <c r="J193">
        <v>1.4689200000000002</v>
      </c>
      <c r="K193">
        <v>1.4685125528437357</v>
      </c>
      <c r="L193">
        <v>1.4880758333333333</v>
      </c>
      <c r="M193">
        <v>1.4848163479157701</v>
      </c>
      <c r="N193" t="s">
        <v>15354</v>
      </c>
      <c r="O193" t="s">
        <v>15353</v>
      </c>
      <c r="P193" t="s">
        <v>15354</v>
      </c>
      <c r="Q193" t="s">
        <v>15354</v>
      </c>
      <c r="R193">
        <v>1.4915700000000001</v>
      </c>
      <c r="S193">
        <v>1.4910099999999999</v>
      </c>
      <c r="T193" t="s">
        <v>15354</v>
      </c>
      <c r="U193" t="s">
        <v>15354</v>
      </c>
      <c r="V193" t="s">
        <v>15354</v>
      </c>
      <c r="W193">
        <v>3790.5494022303592</v>
      </c>
      <c r="X193">
        <v>5651.7470642194876</v>
      </c>
      <c r="Y193">
        <v>651.74706421948758</v>
      </c>
      <c r="Z193" t="s">
        <v>15354</v>
      </c>
    </row>
    <row r="194" spans="1:26" hidden="1" x14ac:dyDescent="0.25">
      <c r="A194" t="s">
        <v>284</v>
      </c>
      <c r="B194" s="2">
        <v>40137</v>
      </c>
      <c r="C194" s="3">
        <v>0</v>
      </c>
      <c r="D194">
        <v>1.49115</v>
      </c>
      <c r="E194">
        <v>1.4934700000000001</v>
      </c>
      <c r="F194">
        <v>1.4799800000000001</v>
      </c>
      <c r="G194">
        <v>1.4859500000000001</v>
      </c>
      <c r="H194">
        <v>81634</v>
      </c>
      <c r="I194">
        <v>-76.091309571485596</v>
      </c>
      <c r="J194">
        <v>1.4696056410256413</v>
      </c>
      <c r="K194">
        <v>1.4689540072021221</v>
      </c>
      <c r="L194">
        <v>1.4884383333333335</v>
      </c>
      <c r="M194">
        <v>1.4848776264068095</v>
      </c>
      <c r="N194" t="s">
        <v>15354</v>
      </c>
      <c r="O194" t="s">
        <v>15353</v>
      </c>
      <c r="P194" t="s">
        <v>15354</v>
      </c>
      <c r="Q194" t="s">
        <v>15354</v>
      </c>
      <c r="R194">
        <v>1.4862200000000001</v>
      </c>
      <c r="S194">
        <v>1.4856799999999999</v>
      </c>
      <c r="T194" t="s">
        <v>15354</v>
      </c>
      <c r="U194" t="s">
        <v>15354</v>
      </c>
      <c r="V194" t="s">
        <v>15354</v>
      </c>
      <c r="W194">
        <v>3790.5494022303592</v>
      </c>
      <c r="X194">
        <v>5631.5434359055998</v>
      </c>
      <c r="Y194">
        <v>631.54343590559984</v>
      </c>
      <c r="Z194" t="s">
        <v>15354</v>
      </c>
    </row>
    <row r="195" spans="1:26" hidden="1" x14ac:dyDescent="0.25">
      <c r="A195" t="s">
        <v>285</v>
      </c>
      <c r="B195" s="2">
        <v>40139</v>
      </c>
      <c r="C195" s="3">
        <v>0</v>
      </c>
      <c r="D195">
        <v>1.4855100000000001</v>
      </c>
      <c r="E195">
        <v>1.48699</v>
      </c>
      <c r="F195">
        <v>1.4831300000000001</v>
      </c>
      <c r="G195">
        <v>1.48664</v>
      </c>
      <c r="H195">
        <v>3129</v>
      </c>
      <c r="I195">
        <v>-73.327993592311159</v>
      </c>
      <c r="J195">
        <v>1.470282948717949</v>
      </c>
      <c r="K195">
        <v>1.4694017538552329</v>
      </c>
      <c r="L195">
        <v>1.4888505555555556</v>
      </c>
      <c r="M195">
        <v>1.4849728898442793</v>
      </c>
      <c r="N195" t="s">
        <v>15354</v>
      </c>
      <c r="O195" t="s">
        <v>15353</v>
      </c>
      <c r="P195" t="s">
        <v>15354</v>
      </c>
      <c r="Q195" t="s">
        <v>15354</v>
      </c>
      <c r="R195">
        <v>1.48691</v>
      </c>
      <c r="S195">
        <v>1.48637</v>
      </c>
      <c r="T195" t="s">
        <v>15354</v>
      </c>
      <c r="U195" t="s">
        <v>15354</v>
      </c>
      <c r="V195" t="s">
        <v>15354</v>
      </c>
      <c r="W195">
        <v>3790.5494022303592</v>
      </c>
      <c r="X195">
        <v>5634.1589149931388</v>
      </c>
      <c r="Y195">
        <v>634.15891499313875</v>
      </c>
      <c r="Z195" t="s">
        <v>15354</v>
      </c>
    </row>
    <row r="196" spans="1:26" hidden="1" x14ac:dyDescent="0.25">
      <c r="A196" t="s">
        <v>286</v>
      </c>
      <c r="B196" s="2">
        <v>40140</v>
      </c>
      <c r="C196" s="3">
        <v>0</v>
      </c>
      <c r="D196">
        <v>1.48665</v>
      </c>
      <c r="E196">
        <v>1.49977</v>
      </c>
      <c r="F196">
        <v>1.48654</v>
      </c>
      <c r="G196">
        <v>1.4952799999999999</v>
      </c>
      <c r="H196">
        <v>84743</v>
      </c>
      <c r="I196">
        <v>-38.726471766119715</v>
      </c>
      <c r="J196">
        <v>1.4711352564102567</v>
      </c>
      <c r="K196">
        <v>1.4700568993272523</v>
      </c>
      <c r="L196">
        <v>1.4892991666666668</v>
      </c>
      <c r="M196">
        <v>1.4855300309337778</v>
      </c>
      <c r="N196" t="s">
        <v>15354</v>
      </c>
      <c r="O196" t="s">
        <v>15353</v>
      </c>
      <c r="P196" t="s">
        <v>15354</v>
      </c>
      <c r="Q196" t="s">
        <v>15354</v>
      </c>
      <c r="R196">
        <v>1.49553</v>
      </c>
      <c r="S196">
        <v>1.4950300000000001</v>
      </c>
      <c r="T196" t="s">
        <v>15354</v>
      </c>
      <c r="U196" t="s">
        <v>15354</v>
      </c>
      <c r="V196" t="s">
        <v>15354</v>
      </c>
      <c r="W196">
        <v>3790.5494022303592</v>
      </c>
      <c r="X196">
        <v>5666.9850728164538</v>
      </c>
      <c r="Y196">
        <v>666.98507281645379</v>
      </c>
      <c r="Z196" t="s">
        <v>15354</v>
      </c>
    </row>
    <row r="197" spans="1:26" hidden="1" x14ac:dyDescent="0.25">
      <c r="A197" t="s">
        <v>287</v>
      </c>
      <c r="B197" s="2">
        <v>40141</v>
      </c>
      <c r="C197" s="3">
        <v>0</v>
      </c>
      <c r="D197">
        <v>1.49533</v>
      </c>
      <c r="E197">
        <v>1.4988699999999999</v>
      </c>
      <c r="F197">
        <v>1.4885900000000001</v>
      </c>
      <c r="G197">
        <v>1.4965200000000001</v>
      </c>
      <c r="H197">
        <v>83946</v>
      </c>
      <c r="I197">
        <v>-33.760512615137998</v>
      </c>
      <c r="J197">
        <v>1.4720057692307695</v>
      </c>
      <c r="K197">
        <v>1.4707268512430181</v>
      </c>
      <c r="L197">
        <v>1.4896216666666666</v>
      </c>
      <c r="M197">
        <v>1.4861240833157359</v>
      </c>
      <c r="N197" t="s">
        <v>15354</v>
      </c>
      <c r="O197" t="s">
        <v>15353</v>
      </c>
      <c r="P197" t="s">
        <v>15354</v>
      </c>
      <c r="Q197" t="s">
        <v>15354</v>
      </c>
      <c r="R197">
        <v>1.49675</v>
      </c>
      <c r="S197">
        <v>1.4962899999999999</v>
      </c>
      <c r="T197" t="s">
        <v>15354</v>
      </c>
      <c r="U197" t="s">
        <v>15354</v>
      </c>
      <c r="V197" t="s">
        <v>15354</v>
      </c>
      <c r="W197">
        <v>3790.5494022303592</v>
      </c>
      <c r="X197">
        <v>5671.7611650632634</v>
      </c>
      <c r="Y197">
        <v>671.76116506326343</v>
      </c>
      <c r="Z197" t="s">
        <v>15354</v>
      </c>
    </row>
    <row r="198" spans="1:26" x14ac:dyDescent="0.25">
      <c r="A198" t="s">
        <v>288</v>
      </c>
      <c r="B198" s="2">
        <v>40142</v>
      </c>
      <c r="C198" s="3">
        <v>0</v>
      </c>
      <c r="D198">
        <v>1.4964500000000001</v>
      </c>
      <c r="E198">
        <v>1.51441</v>
      </c>
      <c r="F198">
        <v>1.4959</v>
      </c>
      <c r="G198">
        <v>1.5125200000000001</v>
      </c>
      <c r="H198">
        <v>84309</v>
      </c>
      <c r="I198">
        <v>-5.4893987801334569</v>
      </c>
      <c r="J198">
        <v>1.4731493589743592</v>
      </c>
      <c r="K198">
        <v>1.471784905641929</v>
      </c>
      <c r="L198">
        <v>1.4901586111111111</v>
      </c>
      <c r="M198">
        <v>1.4875508896229934</v>
      </c>
      <c r="N198" t="s">
        <v>15354</v>
      </c>
      <c r="O198" t="s">
        <v>15353</v>
      </c>
      <c r="P198" t="s">
        <v>15354</v>
      </c>
      <c r="Q198" t="s">
        <v>15354</v>
      </c>
      <c r="R198">
        <v>1.51288</v>
      </c>
      <c r="S198">
        <v>1.5121599999999999</v>
      </c>
      <c r="T198" t="s">
        <v>15354</v>
      </c>
      <c r="U198" t="s">
        <v>15356</v>
      </c>
      <c r="V198" t="s">
        <v>15354</v>
      </c>
      <c r="W198">
        <v>3790.5494022303592</v>
      </c>
      <c r="X198">
        <v>5731.9171840766594</v>
      </c>
      <c r="Y198">
        <v>731.9171840766594</v>
      </c>
      <c r="Z198">
        <v>700</v>
      </c>
    </row>
    <row r="199" spans="1:26" x14ac:dyDescent="0.25">
      <c r="A199" t="s">
        <v>328</v>
      </c>
      <c r="B199" s="2">
        <v>40189</v>
      </c>
      <c r="C199" s="3">
        <v>0</v>
      </c>
      <c r="D199">
        <v>1.44631</v>
      </c>
      <c r="E199">
        <v>1.45539</v>
      </c>
      <c r="F199">
        <v>1.44614</v>
      </c>
      <c r="G199">
        <v>1.4506300000000001</v>
      </c>
      <c r="H199">
        <v>84910</v>
      </c>
      <c r="I199">
        <v>-15.973154362415665</v>
      </c>
      <c r="J199">
        <v>1.4730848717948719</v>
      </c>
      <c r="K199">
        <v>1.4583645745171019</v>
      </c>
      <c r="L199">
        <v>1.4521833333333334</v>
      </c>
      <c r="M199">
        <v>1.4501950439037357</v>
      </c>
      <c r="N199" t="s">
        <v>15355</v>
      </c>
      <c r="O199" t="s">
        <v>15355</v>
      </c>
      <c r="P199" t="s">
        <v>15355</v>
      </c>
      <c r="Q199" t="s">
        <v>15354</v>
      </c>
      <c r="R199">
        <v>1.4509300000000001</v>
      </c>
      <c r="S199">
        <v>1.4503299999999999</v>
      </c>
      <c r="T199" t="s">
        <v>15354</v>
      </c>
      <c r="U199" t="s">
        <v>15354</v>
      </c>
      <c r="V199">
        <v>3446.065626873798</v>
      </c>
      <c r="W199" s="9">
        <v>4997.932360623875</v>
      </c>
      <c r="X199" s="9">
        <v>3444.6405826772311</v>
      </c>
      <c r="Y199" s="9">
        <v>-2.066784349606853</v>
      </c>
    </row>
    <row r="200" spans="1:26" hidden="1" x14ac:dyDescent="0.25">
      <c r="A200" t="s">
        <v>329</v>
      </c>
      <c r="B200" s="2">
        <v>40190</v>
      </c>
      <c r="C200" s="3">
        <v>0</v>
      </c>
      <c r="D200">
        <v>1.4506399999999999</v>
      </c>
      <c r="E200">
        <v>1.45479</v>
      </c>
      <c r="F200">
        <v>1.4450700000000001</v>
      </c>
      <c r="G200">
        <v>1.4475</v>
      </c>
      <c r="H200">
        <v>84264</v>
      </c>
      <c r="I200">
        <v>-26.476510067113889</v>
      </c>
      <c r="J200">
        <v>1.4726052564102565</v>
      </c>
      <c r="K200">
        <v>1.4580895219976817</v>
      </c>
      <c r="L200">
        <v>1.4504791666666665</v>
      </c>
      <c r="M200">
        <v>1.450049365854885</v>
      </c>
      <c r="N200" t="s">
        <v>15354</v>
      </c>
      <c r="O200" t="s">
        <v>15355</v>
      </c>
      <c r="P200" t="s">
        <v>15354</v>
      </c>
      <c r="Q200" t="s">
        <v>15354</v>
      </c>
      <c r="R200">
        <v>1.4478200000000001</v>
      </c>
      <c r="S200">
        <v>1.4471799999999999</v>
      </c>
      <c r="T200" t="s">
        <v>15354</v>
      </c>
      <c r="U200" t="s">
        <v>15354</v>
      </c>
      <c r="V200" t="s">
        <v>15354</v>
      </c>
      <c r="W200" s="9">
        <v>4997.932360623875</v>
      </c>
      <c r="X200" s="9">
        <v>3452.0398672651813</v>
      </c>
      <c r="Y200" s="9">
        <v>8.6458012096021104</v>
      </c>
      <c r="Z200" t="s">
        <v>15354</v>
      </c>
    </row>
    <row r="201" spans="1:26" hidden="1" x14ac:dyDescent="0.25">
      <c r="A201" t="s">
        <v>330</v>
      </c>
      <c r="B201" s="2">
        <v>40191</v>
      </c>
      <c r="C201" s="3">
        <v>0</v>
      </c>
      <c r="D201">
        <v>1.4475100000000001</v>
      </c>
      <c r="E201">
        <v>1.45797</v>
      </c>
      <c r="F201">
        <v>1.4455</v>
      </c>
      <c r="G201">
        <v>1.4521500000000001</v>
      </c>
      <c r="H201">
        <v>85232</v>
      </c>
      <c r="I201">
        <v>-17.974058060530954</v>
      </c>
      <c r="J201">
        <v>1.4720791025641027</v>
      </c>
      <c r="K201">
        <v>1.4579391543521709</v>
      </c>
      <c r="L201">
        <v>1.4489736111111111</v>
      </c>
      <c r="M201">
        <v>1.4501629136465126</v>
      </c>
      <c r="N201" t="s">
        <v>15354</v>
      </c>
      <c r="O201" t="s">
        <v>15355</v>
      </c>
      <c r="P201" t="s">
        <v>15354</v>
      </c>
      <c r="Q201" t="s">
        <v>15354</v>
      </c>
      <c r="R201">
        <v>1.45251</v>
      </c>
      <c r="S201">
        <v>1.4517899999999999</v>
      </c>
      <c r="T201" t="s">
        <v>15354</v>
      </c>
      <c r="U201" t="s">
        <v>15354</v>
      </c>
      <c r="V201" t="s">
        <v>15354</v>
      </c>
      <c r="W201" s="9">
        <v>4997.932360623875</v>
      </c>
      <c r="X201" s="9">
        <v>3440.8935984081868</v>
      </c>
      <c r="Y201" s="9">
        <v>-7.5086992060897124</v>
      </c>
      <c r="Z201" t="s">
        <v>15354</v>
      </c>
    </row>
    <row r="202" spans="1:26" hidden="1" x14ac:dyDescent="0.25">
      <c r="A202" t="s">
        <v>331</v>
      </c>
      <c r="B202" s="2">
        <v>40192</v>
      </c>
      <c r="C202" s="3">
        <v>0</v>
      </c>
      <c r="D202">
        <v>1.4520900000000001</v>
      </c>
      <c r="E202">
        <v>1.45546</v>
      </c>
      <c r="F202">
        <v>1.4444999999999999</v>
      </c>
      <c r="G202">
        <v>1.4498200000000001</v>
      </c>
      <c r="H202">
        <v>84673</v>
      </c>
      <c r="I202">
        <v>-25.169857936997715</v>
      </c>
      <c r="J202">
        <v>1.4714961538461542</v>
      </c>
      <c r="K202">
        <v>1.4577336061407236</v>
      </c>
      <c r="L202">
        <v>1.4474102777777778</v>
      </c>
      <c r="M202">
        <v>1.450144377773728</v>
      </c>
      <c r="N202" t="s">
        <v>15354</v>
      </c>
      <c r="O202" t="s">
        <v>15355</v>
      </c>
      <c r="P202" t="s">
        <v>15354</v>
      </c>
      <c r="Q202" t="s">
        <v>15354</v>
      </c>
      <c r="R202">
        <v>1.45018</v>
      </c>
      <c r="S202">
        <v>1.44946</v>
      </c>
      <c r="T202" t="s">
        <v>15354</v>
      </c>
      <c r="U202" t="s">
        <v>15354</v>
      </c>
      <c r="V202" t="s">
        <v>15354</v>
      </c>
      <c r="W202" s="9">
        <v>4997.932360623875</v>
      </c>
      <c r="X202" s="9">
        <v>3446.4220721730235</v>
      </c>
      <c r="Y202" s="9">
        <v>0.51665320341534982</v>
      </c>
      <c r="Z202" t="s">
        <v>15354</v>
      </c>
    </row>
    <row r="203" spans="1:26" hidden="1" x14ac:dyDescent="0.25">
      <c r="A203" t="s">
        <v>332</v>
      </c>
      <c r="B203" s="2">
        <v>40193</v>
      </c>
      <c r="C203" s="3">
        <v>0</v>
      </c>
      <c r="D203">
        <v>1.44974</v>
      </c>
      <c r="E203">
        <v>1.4502299999999999</v>
      </c>
      <c r="F203">
        <v>1.43347</v>
      </c>
      <c r="G203">
        <v>1.43849</v>
      </c>
      <c r="H203">
        <v>80725</v>
      </c>
      <c r="I203">
        <v>-60.160592958616107</v>
      </c>
      <c r="J203">
        <v>1.4708316666666668</v>
      </c>
      <c r="K203">
        <v>1.4572464262384268</v>
      </c>
      <c r="L203">
        <v>1.4461052777777776</v>
      </c>
      <c r="M203">
        <v>1.4495144114075804</v>
      </c>
      <c r="N203" t="s">
        <v>15354</v>
      </c>
      <c r="O203" t="s">
        <v>15355</v>
      </c>
      <c r="P203" t="s">
        <v>15354</v>
      </c>
      <c r="Q203" t="s">
        <v>15354</v>
      </c>
      <c r="R203">
        <v>1.4388300000000001</v>
      </c>
      <c r="S203">
        <v>1.43815</v>
      </c>
      <c r="T203" t="s">
        <v>15354</v>
      </c>
      <c r="U203" t="s">
        <v>15354</v>
      </c>
      <c r="V203" t="s">
        <v>15354</v>
      </c>
      <c r="W203" s="9">
        <v>4997.932360623875</v>
      </c>
      <c r="X203" s="9">
        <v>3473.6086685875848</v>
      </c>
      <c r="Y203" s="9">
        <v>39.611025440682496</v>
      </c>
      <c r="Z203" t="s">
        <v>15354</v>
      </c>
    </row>
    <row r="204" spans="1:26" hidden="1" x14ac:dyDescent="0.25">
      <c r="A204" t="s">
        <v>333</v>
      </c>
      <c r="B204" s="2">
        <v>40195</v>
      </c>
      <c r="C204" s="3">
        <v>0</v>
      </c>
      <c r="D204">
        <v>1.4353</v>
      </c>
      <c r="E204">
        <v>1.4370799999999999</v>
      </c>
      <c r="F204">
        <v>1.43415</v>
      </c>
      <c r="G204">
        <v>1.43665</v>
      </c>
      <c r="H204">
        <v>4333</v>
      </c>
      <c r="I204">
        <v>-65.843113032736127</v>
      </c>
      <c r="J204">
        <v>1.4701552564102567</v>
      </c>
      <c r="K204">
        <v>1.4567249977260615</v>
      </c>
      <c r="L204">
        <v>1.4447080555555554</v>
      </c>
      <c r="M204">
        <v>1.4488190378179815</v>
      </c>
      <c r="N204" t="s">
        <v>15354</v>
      </c>
      <c r="O204" t="s">
        <v>15355</v>
      </c>
      <c r="P204" t="s">
        <v>15354</v>
      </c>
      <c r="Q204" t="s">
        <v>15354</v>
      </c>
      <c r="R204">
        <v>1.43696</v>
      </c>
      <c r="S204">
        <v>1.43634</v>
      </c>
      <c r="T204" t="s">
        <v>15354</v>
      </c>
      <c r="U204" t="s">
        <v>15354</v>
      </c>
      <c r="V204" t="s">
        <v>15354</v>
      </c>
      <c r="W204" s="9">
        <v>4997.932360623875</v>
      </c>
      <c r="X204" s="9">
        <v>3478.129078487832</v>
      </c>
      <c r="Y204" s="9">
        <v>46.054018091301543</v>
      </c>
      <c r="Z204" t="s">
        <v>15354</v>
      </c>
    </row>
    <row r="205" spans="1:26" hidden="1" x14ac:dyDescent="0.25">
      <c r="A205" t="s">
        <v>334</v>
      </c>
      <c r="B205" s="2">
        <v>40196</v>
      </c>
      <c r="C205" s="3">
        <v>0</v>
      </c>
      <c r="D205">
        <v>1.43665</v>
      </c>
      <c r="E205">
        <v>1.4407000000000001</v>
      </c>
      <c r="F205">
        <v>1.4332499999999999</v>
      </c>
      <c r="G205">
        <v>1.4403900000000001</v>
      </c>
      <c r="H205">
        <v>84856</v>
      </c>
      <c r="I205">
        <v>-54.292773316861918</v>
      </c>
      <c r="J205">
        <v>1.4694342307692307</v>
      </c>
      <c r="K205">
        <v>1.456311453479832</v>
      </c>
      <c r="L205">
        <v>1.4435047222222221</v>
      </c>
      <c r="M205">
        <v>1.4483634141521446</v>
      </c>
      <c r="N205" t="s">
        <v>15354</v>
      </c>
      <c r="O205" t="s">
        <v>15355</v>
      </c>
      <c r="P205" t="s">
        <v>15354</v>
      </c>
      <c r="Q205" t="s">
        <v>15354</v>
      </c>
      <c r="R205">
        <v>1.4407000000000001</v>
      </c>
      <c r="S205">
        <v>1.44008</v>
      </c>
      <c r="T205" t="s">
        <v>15354</v>
      </c>
      <c r="U205" t="s">
        <v>15354</v>
      </c>
      <c r="V205" t="s">
        <v>15354</v>
      </c>
      <c r="W205" s="9">
        <v>4997.932360623875</v>
      </c>
      <c r="X205" s="9">
        <v>3469.0999934919655</v>
      </c>
      <c r="Y205" s="9">
        <v>33.171330679490652</v>
      </c>
      <c r="Z205" t="s">
        <v>15354</v>
      </c>
    </row>
    <row r="206" spans="1:26" hidden="1" x14ac:dyDescent="0.25">
      <c r="A206" t="s">
        <v>335</v>
      </c>
      <c r="B206" s="2">
        <v>40197</v>
      </c>
      <c r="C206" s="3">
        <v>0</v>
      </c>
      <c r="D206">
        <v>1.44025</v>
      </c>
      <c r="E206">
        <v>1.4412400000000001</v>
      </c>
      <c r="F206">
        <v>1.4249799999999999</v>
      </c>
      <c r="G206">
        <v>1.42788</v>
      </c>
      <c r="H206">
        <v>83660</v>
      </c>
      <c r="I206">
        <v>-91.209457411336416</v>
      </c>
      <c r="J206">
        <v>1.4686000000000001</v>
      </c>
      <c r="K206">
        <v>1.4555916698474314</v>
      </c>
      <c r="L206">
        <v>1.4423599999999999</v>
      </c>
      <c r="M206">
        <v>1.4472562025763531</v>
      </c>
      <c r="N206" t="s">
        <v>15354</v>
      </c>
      <c r="O206" t="s">
        <v>15355</v>
      </c>
      <c r="P206" t="s">
        <v>15354</v>
      </c>
      <c r="Q206" t="s">
        <v>15354</v>
      </c>
      <c r="R206">
        <v>1.42825</v>
      </c>
      <c r="S206">
        <v>1.4275100000000001</v>
      </c>
      <c r="T206" t="s">
        <v>15354</v>
      </c>
      <c r="U206" t="s">
        <v>15354</v>
      </c>
      <c r="V206" t="s">
        <v>15354</v>
      </c>
      <c r="W206" s="9">
        <v>4997.932360623875</v>
      </c>
      <c r="X206" s="9">
        <v>3499.3400039375983</v>
      </c>
      <c r="Y206" s="9">
        <v>76.049706002345616</v>
      </c>
      <c r="Z206" t="s">
        <v>15354</v>
      </c>
    </row>
    <row r="207" spans="1:26" hidden="1" x14ac:dyDescent="0.25">
      <c r="A207" t="s">
        <v>336</v>
      </c>
      <c r="B207" s="2">
        <v>40198</v>
      </c>
      <c r="C207" s="3">
        <v>0</v>
      </c>
      <c r="D207">
        <v>1.4279599999999999</v>
      </c>
      <c r="E207">
        <v>1.4287700000000001</v>
      </c>
      <c r="F207">
        <v>1.4077999999999999</v>
      </c>
      <c r="G207">
        <v>1.4111899999999999</v>
      </c>
      <c r="H207">
        <v>84945</v>
      </c>
      <c r="I207">
        <v>-93.242973888778153</v>
      </c>
      <c r="J207">
        <v>1.4674458974358977</v>
      </c>
      <c r="K207">
        <v>1.4544675769399014</v>
      </c>
      <c r="L207">
        <v>1.4406302777777777</v>
      </c>
      <c r="M207">
        <v>1.4453066781127664</v>
      </c>
      <c r="N207" t="s">
        <v>15354</v>
      </c>
      <c r="O207" t="s">
        <v>15355</v>
      </c>
      <c r="P207" t="s">
        <v>15354</v>
      </c>
      <c r="Q207" t="s">
        <v>15354</v>
      </c>
      <c r="R207">
        <v>1.4117500000000001</v>
      </c>
      <c r="S207">
        <v>1.4106300000000001</v>
      </c>
      <c r="T207" t="s">
        <v>15354</v>
      </c>
      <c r="U207" t="s">
        <v>15354</v>
      </c>
      <c r="V207" t="s">
        <v>15354</v>
      </c>
      <c r="W207" s="9">
        <v>4997.932360623875</v>
      </c>
      <c r="X207" s="9">
        <v>3540.2389662644764</v>
      </c>
      <c r="Y207" s="9">
        <v>132.84373774467267</v>
      </c>
      <c r="Z207" t="s">
        <v>15354</v>
      </c>
    </row>
    <row r="208" spans="1:26" hidden="1" x14ac:dyDescent="0.25">
      <c r="A208" t="s">
        <v>337</v>
      </c>
      <c r="B208" s="2">
        <v>40199</v>
      </c>
      <c r="C208" s="3">
        <v>0</v>
      </c>
      <c r="D208">
        <v>1.4111499999999999</v>
      </c>
      <c r="E208">
        <v>1.41422</v>
      </c>
      <c r="F208">
        <v>1.4024700000000001</v>
      </c>
      <c r="G208">
        <v>1.4097900000000001</v>
      </c>
      <c r="H208">
        <v>83756</v>
      </c>
      <c r="I208">
        <v>-86.810810810810793</v>
      </c>
      <c r="J208">
        <v>1.4662417948717952</v>
      </c>
      <c r="K208">
        <v>1.4533364990426885</v>
      </c>
      <c r="L208">
        <v>1.4388813888888889</v>
      </c>
      <c r="M208">
        <v>1.4433868576742384</v>
      </c>
      <c r="N208" t="s">
        <v>15353</v>
      </c>
      <c r="O208" t="s">
        <v>15355</v>
      </c>
      <c r="P208" t="s">
        <v>15354</v>
      </c>
      <c r="Q208" t="s">
        <v>15354</v>
      </c>
      <c r="R208">
        <v>1.41048</v>
      </c>
      <c r="S208">
        <v>1.4091</v>
      </c>
      <c r="T208" t="s">
        <v>15354</v>
      </c>
      <c r="U208" t="s">
        <v>15354</v>
      </c>
      <c r="V208" t="s">
        <v>15354</v>
      </c>
      <c r="W208" s="9">
        <v>4997.932360623875</v>
      </c>
      <c r="X208" s="9">
        <v>3543.4266069876035</v>
      </c>
      <c r="Y208" s="9">
        <v>137.19135707836327</v>
      </c>
      <c r="Z208" t="s">
        <v>15354</v>
      </c>
    </row>
    <row r="209" spans="1:26" hidden="1" x14ac:dyDescent="0.25">
      <c r="A209" t="s">
        <v>338</v>
      </c>
      <c r="B209" s="2">
        <v>40200</v>
      </c>
      <c r="C209" s="3">
        <v>0</v>
      </c>
      <c r="D209">
        <v>1.40977</v>
      </c>
      <c r="E209">
        <v>1.41805</v>
      </c>
      <c r="F209">
        <v>1.4083699999999999</v>
      </c>
      <c r="G209">
        <v>1.41361</v>
      </c>
      <c r="H209">
        <v>81115</v>
      </c>
      <c r="I209">
        <v>-79.92792792792801</v>
      </c>
      <c r="J209">
        <v>1.4651269230769235</v>
      </c>
      <c r="K209">
        <v>1.452330764889709</v>
      </c>
      <c r="L209">
        <v>1.4375616666666664</v>
      </c>
      <c r="M209">
        <v>1.4417772977999552</v>
      </c>
      <c r="N209" t="s">
        <v>15354</v>
      </c>
      <c r="O209" t="s">
        <v>15355</v>
      </c>
      <c r="P209" t="s">
        <v>15354</v>
      </c>
      <c r="Q209" t="s">
        <v>15354</v>
      </c>
      <c r="R209">
        <v>1.4143699999999999</v>
      </c>
      <c r="S209">
        <v>1.4128499999999999</v>
      </c>
      <c r="T209" t="s">
        <v>15354</v>
      </c>
      <c r="U209" t="s">
        <v>15354</v>
      </c>
      <c r="V209" t="s">
        <v>15354</v>
      </c>
      <c r="W209" s="9">
        <v>4997.932360623875</v>
      </c>
      <c r="X209" s="9">
        <v>3533.6809750092798</v>
      </c>
      <c r="Y209" s="9">
        <v>123.78734461321542</v>
      </c>
      <c r="Z209" t="s">
        <v>15354</v>
      </c>
    </row>
    <row r="210" spans="1:26" hidden="1" x14ac:dyDescent="0.25">
      <c r="A210" t="s">
        <v>339</v>
      </c>
      <c r="B210" s="2">
        <v>40202</v>
      </c>
      <c r="C210" s="3">
        <v>0</v>
      </c>
      <c r="D210">
        <v>1.41557</v>
      </c>
      <c r="E210">
        <v>1.4170499999999999</v>
      </c>
      <c r="F210">
        <v>1.4139600000000001</v>
      </c>
      <c r="G210">
        <v>1.41517</v>
      </c>
      <c r="H210">
        <v>3285</v>
      </c>
      <c r="I210">
        <v>-77.117117117117189</v>
      </c>
      <c r="J210">
        <v>1.4640550000000006</v>
      </c>
      <c r="K210">
        <v>1.4513899860317416</v>
      </c>
      <c r="L210">
        <v>1.4362561111111112</v>
      </c>
      <c r="M210">
        <v>1.4403390654864441</v>
      </c>
      <c r="N210" t="s">
        <v>15354</v>
      </c>
      <c r="O210" t="s">
        <v>15355</v>
      </c>
      <c r="P210" t="s">
        <v>15354</v>
      </c>
      <c r="Q210" t="s">
        <v>15354</v>
      </c>
      <c r="R210">
        <v>1.4159600000000001</v>
      </c>
      <c r="S210">
        <v>1.41438</v>
      </c>
      <c r="T210" t="s">
        <v>15354</v>
      </c>
      <c r="U210" t="s">
        <v>15354</v>
      </c>
      <c r="V210" t="s">
        <v>15354</v>
      </c>
      <c r="W210" s="9">
        <v>4997.932360623875</v>
      </c>
      <c r="X210" s="9">
        <v>3529.7129584337654</v>
      </c>
      <c r="Y210" s="9">
        <v>118.30911281178665</v>
      </c>
      <c r="Z210" t="s">
        <v>15354</v>
      </c>
    </row>
    <row r="211" spans="1:26" hidden="1" x14ac:dyDescent="0.25">
      <c r="A211" t="s">
        <v>340</v>
      </c>
      <c r="B211" s="2">
        <v>40203</v>
      </c>
      <c r="C211" s="3">
        <v>0</v>
      </c>
      <c r="D211">
        <v>1.4149799999999999</v>
      </c>
      <c r="E211">
        <v>1.4193899999999999</v>
      </c>
      <c r="F211">
        <v>1.41248</v>
      </c>
      <c r="G211">
        <v>1.4145799999999999</v>
      </c>
      <c r="H211">
        <v>84268</v>
      </c>
      <c r="I211">
        <v>-78.180180180180415</v>
      </c>
      <c r="J211">
        <v>1.4631446153846157</v>
      </c>
      <c r="K211">
        <v>1.4504580876511912</v>
      </c>
      <c r="L211">
        <v>1.4348394444444448</v>
      </c>
      <c r="M211">
        <v>1.4389466835682581</v>
      </c>
      <c r="N211" t="s">
        <v>15354</v>
      </c>
      <c r="O211" t="s">
        <v>15355</v>
      </c>
      <c r="P211" t="s">
        <v>15354</v>
      </c>
      <c r="Q211" t="s">
        <v>15354</v>
      </c>
      <c r="R211">
        <v>1.41536</v>
      </c>
      <c r="S211">
        <v>1.4137999999999999</v>
      </c>
      <c r="T211" t="s">
        <v>15354</v>
      </c>
      <c r="U211" t="s">
        <v>15354</v>
      </c>
      <c r="V211" t="s">
        <v>15354</v>
      </c>
      <c r="W211" s="9">
        <v>4997.932360623875</v>
      </c>
      <c r="X211" s="9">
        <v>3531.2092758194913</v>
      </c>
      <c r="Y211" s="9">
        <v>120.37609087942113</v>
      </c>
      <c r="Z211" t="s">
        <v>15354</v>
      </c>
    </row>
    <row r="212" spans="1:26" hidden="1" x14ac:dyDescent="0.25">
      <c r="A212" t="s">
        <v>341</v>
      </c>
      <c r="B212" s="2">
        <v>40204</v>
      </c>
      <c r="C212" s="3">
        <v>0</v>
      </c>
      <c r="D212">
        <v>1.4145399999999999</v>
      </c>
      <c r="E212">
        <v>1.4177999999999999</v>
      </c>
      <c r="F212">
        <v>1.4039699999999999</v>
      </c>
      <c r="G212">
        <v>1.40808</v>
      </c>
      <c r="H212">
        <v>83888</v>
      </c>
      <c r="I212">
        <v>-89.891891891892058</v>
      </c>
      <c r="J212">
        <v>1.462199615384616</v>
      </c>
      <c r="K212">
        <v>1.4493852246726799</v>
      </c>
      <c r="L212">
        <v>1.4335686111111114</v>
      </c>
      <c r="M212">
        <v>1.4372782141861902</v>
      </c>
      <c r="N212" t="s">
        <v>15354</v>
      </c>
      <c r="O212" t="s">
        <v>15355</v>
      </c>
      <c r="P212" t="s">
        <v>15354</v>
      </c>
      <c r="Q212" t="s">
        <v>15354</v>
      </c>
      <c r="R212">
        <v>1.40886</v>
      </c>
      <c r="S212">
        <v>1.4073</v>
      </c>
      <c r="T212" t="s">
        <v>15354</v>
      </c>
      <c r="U212" t="s">
        <v>15354</v>
      </c>
      <c r="V212" t="s">
        <v>15354</v>
      </c>
      <c r="W212" s="9">
        <v>4997.932360623875</v>
      </c>
      <c r="X212" s="9">
        <v>3547.5010722313609</v>
      </c>
      <c r="Y212" s="9">
        <v>142.75010225169828</v>
      </c>
      <c r="Z212" t="s">
        <v>15354</v>
      </c>
    </row>
    <row r="213" spans="1:26" hidden="1" x14ac:dyDescent="0.25">
      <c r="A213" t="s">
        <v>342</v>
      </c>
      <c r="B213" s="2">
        <v>40205</v>
      </c>
      <c r="C213" s="3">
        <v>0</v>
      </c>
      <c r="D213">
        <v>1.40804</v>
      </c>
      <c r="E213">
        <v>1.40957</v>
      </c>
      <c r="F213">
        <v>1.39944</v>
      </c>
      <c r="G213">
        <v>1.4028</v>
      </c>
      <c r="H213">
        <v>84378</v>
      </c>
      <c r="I213">
        <v>-94.259354177344903</v>
      </c>
      <c r="J213">
        <v>1.4613189743589747</v>
      </c>
      <c r="K213">
        <v>1.4482058518961562</v>
      </c>
      <c r="L213">
        <v>1.432196666666667</v>
      </c>
      <c r="M213">
        <v>1.4354145269328824</v>
      </c>
      <c r="N213" t="s">
        <v>15354</v>
      </c>
      <c r="O213" t="s">
        <v>15355</v>
      </c>
      <c r="P213" t="s">
        <v>15354</v>
      </c>
      <c r="Q213" t="s">
        <v>15354</v>
      </c>
      <c r="R213">
        <v>1.40354</v>
      </c>
      <c r="S213">
        <v>1.4020600000000001</v>
      </c>
      <c r="T213" t="s">
        <v>15354</v>
      </c>
      <c r="U213" t="s">
        <v>15354</v>
      </c>
      <c r="V213" t="s">
        <v>15354</v>
      </c>
      <c r="W213" s="9">
        <v>4997.932360623875</v>
      </c>
      <c r="X213" s="9">
        <v>3560.9475758609478</v>
      </c>
      <c r="Y213" s="9">
        <v>161.07138539692329</v>
      </c>
      <c r="Z213" t="s">
        <v>15354</v>
      </c>
    </row>
    <row r="214" spans="1:26" hidden="1" x14ac:dyDescent="0.25">
      <c r="A214" t="s">
        <v>343</v>
      </c>
      <c r="B214" s="2">
        <v>40206</v>
      </c>
      <c r="C214" s="3">
        <v>0</v>
      </c>
      <c r="D214">
        <v>1.4027400000000001</v>
      </c>
      <c r="E214">
        <v>1.40516</v>
      </c>
      <c r="F214">
        <v>1.3945399999999999</v>
      </c>
      <c r="G214">
        <v>1.3962000000000001</v>
      </c>
      <c r="H214">
        <v>84353</v>
      </c>
      <c r="I214">
        <v>-97.382941825634219</v>
      </c>
      <c r="J214">
        <v>1.4601967948717953</v>
      </c>
      <c r="K214">
        <v>1.4468892480506839</v>
      </c>
      <c r="L214">
        <v>1.4311391666666671</v>
      </c>
      <c r="M214">
        <v>1.4332948227743483</v>
      </c>
      <c r="N214" t="s">
        <v>15354</v>
      </c>
      <c r="O214" t="s">
        <v>15355</v>
      </c>
      <c r="P214" t="s">
        <v>15354</v>
      </c>
      <c r="Q214" t="s">
        <v>15354</v>
      </c>
      <c r="R214">
        <v>1.3969</v>
      </c>
      <c r="S214">
        <v>1.3955</v>
      </c>
      <c r="T214" t="s">
        <v>15354</v>
      </c>
      <c r="U214" t="s">
        <v>15354</v>
      </c>
      <c r="V214" t="s">
        <v>15354</v>
      </c>
      <c r="W214" s="9">
        <v>4997.932360623875</v>
      </c>
      <c r="X214" s="9">
        <v>3577.8741217151369</v>
      </c>
      <c r="Y214" s="9">
        <v>183.93875455108838</v>
      </c>
      <c r="Z214" t="s">
        <v>15354</v>
      </c>
    </row>
    <row r="215" spans="1:26" hidden="1" x14ac:dyDescent="0.25">
      <c r="A215" t="s">
        <v>344</v>
      </c>
      <c r="B215" s="2">
        <v>40207</v>
      </c>
      <c r="C215" s="3">
        <v>0</v>
      </c>
      <c r="D215">
        <v>1.3960399999999999</v>
      </c>
      <c r="E215">
        <v>1.3986099999999999</v>
      </c>
      <c r="F215">
        <v>1.3858900000000001</v>
      </c>
      <c r="G215">
        <v>1.38605</v>
      </c>
      <c r="H215">
        <v>78842</v>
      </c>
      <c r="I215">
        <v>-99.77001581141306</v>
      </c>
      <c r="J215">
        <v>1.4590978205128209</v>
      </c>
      <c r="K215">
        <v>1.4453490139228182</v>
      </c>
      <c r="L215">
        <v>1.4298172222222225</v>
      </c>
      <c r="M215">
        <v>1.4307410485703294</v>
      </c>
      <c r="N215" t="s">
        <v>15354</v>
      </c>
      <c r="O215" t="s">
        <v>15355</v>
      </c>
      <c r="P215" t="s">
        <v>15354</v>
      </c>
      <c r="Q215" t="s">
        <v>15354</v>
      </c>
      <c r="R215">
        <v>1.3868</v>
      </c>
      <c r="S215">
        <v>1.3853</v>
      </c>
      <c r="T215" t="s">
        <v>15354</v>
      </c>
      <c r="U215" t="s">
        <v>15354</v>
      </c>
      <c r="V215" t="s">
        <v>15354</v>
      </c>
      <c r="W215" s="9">
        <v>4997.932360623875</v>
      </c>
      <c r="X215" s="9">
        <v>3603.9316127948332</v>
      </c>
      <c r="Y215" s="9">
        <v>218.69175029641005</v>
      </c>
      <c r="Z215" t="s">
        <v>15354</v>
      </c>
    </row>
    <row r="216" spans="1:26" hidden="1" x14ac:dyDescent="0.25">
      <c r="A216" t="s">
        <v>345</v>
      </c>
      <c r="B216" s="2">
        <v>40209</v>
      </c>
      <c r="C216" s="3">
        <v>0</v>
      </c>
      <c r="D216">
        <v>1.38608</v>
      </c>
      <c r="E216">
        <v>1.3881699999999999</v>
      </c>
      <c r="F216">
        <v>1.3851800000000001</v>
      </c>
      <c r="G216">
        <v>1.3873200000000001</v>
      </c>
      <c r="H216">
        <v>4337</v>
      </c>
      <c r="I216">
        <v>-96.710222905457286</v>
      </c>
      <c r="J216">
        <v>1.4580333333333337</v>
      </c>
      <c r="K216">
        <v>1.4438799249627468</v>
      </c>
      <c r="L216">
        <v>1.4285480555555556</v>
      </c>
      <c r="M216">
        <v>1.4283939648638251</v>
      </c>
      <c r="N216" t="s">
        <v>15354</v>
      </c>
      <c r="O216" t="s">
        <v>15355</v>
      </c>
      <c r="P216" t="s">
        <v>15354</v>
      </c>
      <c r="Q216" t="s">
        <v>15354</v>
      </c>
      <c r="R216">
        <v>1.3880600000000001</v>
      </c>
      <c r="S216">
        <v>1.3865799999999999</v>
      </c>
      <c r="T216" t="s">
        <v>15354</v>
      </c>
      <c r="U216" t="s">
        <v>15354</v>
      </c>
      <c r="V216" t="s">
        <v>15354</v>
      </c>
      <c r="W216" s="9">
        <v>4997.932360623875</v>
      </c>
      <c r="X216" s="9">
        <v>3600.6601736408188</v>
      </c>
      <c r="Y216" s="9">
        <v>214.3577066562157</v>
      </c>
      <c r="Z216" t="s">
        <v>15354</v>
      </c>
    </row>
    <row r="217" spans="1:26" hidden="1" x14ac:dyDescent="0.25">
      <c r="A217" t="s">
        <v>346</v>
      </c>
      <c r="B217" s="2">
        <v>40210</v>
      </c>
      <c r="C217" s="3">
        <v>0</v>
      </c>
      <c r="D217">
        <v>1.38724</v>
      </c>
      <c r="E217">
        <v>1.3936599999999999</v>
      </c>
      <c r="F217">
        <v>1.3850100000000001</v>
      </c>
      <c r="G217">
        <v>1.3919999999999999</v>
      </c>
      <c r="H217">
        <v>84832</v>
      </c>
      <c r="I217">
        <v>-87.568913391428367</v>
      </c>
      <c r="J217">
        <v>1.456942948717949</v>
      </c>
      <c r="K217">
        <v>1.442566509140905</v>
      </c>
      <c r="L217">
        <v>1.4275386111111112</v>
      </c>
      <c r="M217">
        <v>1.4264267235198345</v>
      </c>
      <c r="N217" t="s">
        <v>15353</v>
      </c>
      <c r="O217" t="s">
        <v>15355</v>
      </c>
      <c r="P217" t="s">
        <v>15354</v>
      </c>
      <c r="Q217" t="s">
        <v>15354</v>
      </c>
      <c r="R217">
        <v>1.3926099999999999</v>
      </c>
      <c r="S217">
        <v>1.3913899999999999</v>
      </c>
      <c r="T217" t="s">
        <v>15354</v>
      </c>
      <c r="U217" t="s">
        <v>15354</v>
      </c>
      <c r="V217" t="s">
        <v>15354</v>
      </c>
      <c r="W217" s="9">
        <v>4997.932360623875</v>
      </c>
      <c r="X217" s="9">
        <v>3588.8959296744065</v>
      </c>
      <c r="Y217" s="9">
        <v>198.73265501373862</v>
      </c>
      <c r="Z217" t="s">
        <v>15354</v>
      </c>
    </row>
    <row r="218" spans="1:26" hidden="1" x14ac:dyDescent="0.25">
      <c r="A218" t="s">
        <v>347</v>
      </c>
      <c r="B218" s="2">
        <v>40211</v>
      </c>
      <c r="C218" s="3">
        <v>0</v>
      </c>
      <c r="D218">
        <v>1.3920300000000001</v>
      </c>
      <c r="E218">
        <v>1.3975599999999999</v>
      </c>
      <c r="F218">
        <v>1.3883000000000001</v>
      </c>
      <c r="G218">
        <v>1.39737</v>
      </c>
      <c r="H218">
        <v>84593</v>
      </c>
      <c r="I218">
        <v>-78.018851147074642</v>
      </c>
      <c r="J218">
        <v>1.4559753846153849</v>
      </c>
      <c r="K218">
        <v>1.4414222937196164</v>
      </c>
      <c r="L218">
        <v>1.4267661111111112</v>
      </c>
      <c r="M218">
        <v>1.4248560898160596</v>
      </c>
      <c r="N218" t="s">
        <v>15354</v>
      </c>
      <c r="O218" t="s">
        <v>15355</v>
      </c>
      <c r="P218" t="s">
        <v>15354</v>
      </c>
      <c r="Q218" t="s">
        <v>15354</v>
      </c>
      <c r="R218">
        <v>1.39788</v>
      </c>
      <c r="S218">
        <v>1.39686</v>
      </c>
      <c r="T218" t="s">
        <v>15354</v>
      </c>
      <c r="U218" t="s">
        <v>15354</v>
      </c>
      <c r="V218" t="s">
        <v>15354</v>
      </c>
      <c r="W218" s="9">
        <v>4997.932360623875</v>
      </c>
      <c r="X218" s="9">
        <v>3575.3658115316584</v>
      </c>
      <c r="Y218" s="9">
        <v>180.61425594117893</v>
      </c>
      <c r="Z218" t="s">
        <v>15354</v>
      </c>
    </row>
    <row r="219" spans="1:26" hidden="1" x14ac:dyDescent="0.25">
      <c r="A219" t="s">
        <v>348</v>
      </c>
      <c r="B219" s="2">
        <v>40212</v>
      </c>
      <c r="C219" s="3">
        <v>0</v>
      </c>
      <c r="D219">
        <v>1.39741</v>
      </c>
      <c r="E219">
        <v>1.4024700000000001</v>
      </c>
      <c r="F219">
        <v>1.3880300000000001</v>
      </c>
      <c r="G219">
        <v>1.3896900000000001</v>
      </c>
      <c r="H219">
        <v>84865</v>
      </c>
      <c r="I219">
        <v>-91.677040725591283</v>
      </c>
      <c r="J219">
        <v>1.4547330769230773</v>
      </c>
      <c r="K219">
        <v>1.4401126153976007</v>
      </c>
      <c r="L219">
        <v>1.425555277777778</v>
      </c>
      <c r="M219">
        <v>1.4229552200962727</v>
      </c>
      <c r="N219" t="s">
        <v>15354</v>
      </c>
      <c r="O219" t="s">
        <v>15355</v>
      </c>
      <c r="P219" t="s">
        <v>15354</v>
      </c>
      <c r="Q219" t="s">
        <v>15354</v>
      </c>
      <c r="R219">
        <v>1.39022</v>
      </c>
      <c r="S219">
        <v>1.38916</v>
      </c>
      <c r="T219" t="s">
        <v>15354</v>
      </c>
      <c r="U219" t="s">
        <v>15354</v>
      </c>
      <c r="V219" t="s">
        <v>15354</v>
      </c>
      <c r="W219" s="9">
        <v>4997.932360623875</v>
      </c>
      <c r="X219" s="9">
        <v>3595.0657885973983</v>
      </c>
      <c r="Y219" s="9">
        <v>206.98506465995658</v>
      </c>
      <c r="Z219" t="s">
        <v>15354</v>
      </c>
    </row>
    <row r="220" spans="1:26" hidden="1" x14ac:dyDescent="0.25">
      <c r="A220" t="s">
        <v>349</v>
      </c>
      <c r="B220" s="2">
        <v>40213</v>
      </c>
      <c r="C220" s="3">
        <v>0</v>
      </c>
      <c r="D220">
        <v>1.38951</v>
      </c>
      <c r="E220">
        <v>1.39022</v>
      </c>
      <c r="F220">
        <v>1.37121</v>
      </c>
      <c r="G220">
        <v>1.37395</v>
      </c>
      <c r="H220">
        <v>84459</v>
      </c>
      <c r="I220">
        <v>-95.239749826268309</v>
      </c>
      <c r="J220">
        <v>1.4532775641025641</v>
      </c>
      <c r="K220">
        <v>1.4384376124761424</v>
      </c>
      <c r="L220">
        <v>1.423785277777778</v>
      </c>
      <c r="M220">
        <v>1.4203062892802578</v>
      </c>
      <c r="N220" t="s">
        <v>15354</v>
      </c>
      <c r="O220" t="s">
        <v>15355</v>
      </c>
      <c r="P220" t="s">
        <v>15354</v>
      </c>
      <c r="Q220" t="s">
        <v>15354</v>
      </c>
      <c r="R220">
        <v>1.3745799999999999</v>
      </c>
      <c r="S220">
        <v>1.3733200000000001</v>
      </c>
      <c r="T220" t="s">
        <v>15354</v>
      </c>
      <c r="U220" t="s">
        <v>15354</v>
      </c>
      <c r="V220" t="s">
        <v>15354</v>
      </c>
      <c r="W220" s="9">
        <v>4997.932360623875</v>
      </c>
      <c r="X220" s="9">
        <v>3635.9705223587389</v>
      </c>
      <c r="Y220" s="9">
        <v>260.80019106737905</v>
      </c>
      <c r="Z220" t="s">
        <v>15354</v>
      </c>
    </row>
    <row r="221" spans="1:26" hidden="1" x14ac:dyDescent="0.25">
      <c r="A221" t="s">
        <v>350</v>
      </c>
      <c r="B221" s="2">
        <v>40214</v>
      </c>
      <c r="C221" s="3">
        <v>0</v>
      </c>
      <c r="D221">
        <v>1.3741099999999999</v>
      </c>
      <c r="E221">
        <v>1.3744799999999999</v>
      </c>
      <c r="F221">
        <v>1.35816</v>
      </c>
      <c r="G221">
        <v>1.3676299999999999</v>
      </c>
      <c r="H221">
        <v>80223</v>
      </c>
      <c r="I221">
        <v>-84.533725298056694</v>
      </c>
      <c r="J221">
        <v>1.4517787179487183</v>
      </c>
      <c r="K221">
        <v>1.4366450146919363</v>
      </c>
      <c r="L221">
        <v>1.4218383333333335</v>
      </c>
      <c r="M221">
        <v>1.4174589222921359</v>
      </c>
      <c r="N221" t="s">
        <v>15353</v>
      </c>
      <c r="O221" t="s">
        <v>15355</v>
      </c>
      <c r="P221" t="s">
        <v>15354</v>
      </c>
      <c r="Q221" t="s">
        <v>15354</v>
      </c>
      <c r="R221">
        <v>1.3683399999999999</v>
      </c>
      <c r="S221">
        <v>1.3669199999999999</v>
      </c>
      <c r="T221" t="s">
        <v>15354</v>
      </c>
      <c r="U221" t="s">
        <v>15354</v>
      </c>
      <c r="V221" t="s">
        <v>15354</v>
      </c>
      <c r="W221" s="9">
        <v>4997.932360623875</v>
      </c>
      <c r="X221" s="9">
        <v>3652.5515300465349</v>
      </c>
      <c r="Y221" s="9">
        <v>282.24971076487753</v>
      </c>
      <c r="Z221" t="s">
        <v>15354</v>
      </c>
    </row>
    <row r="222" spans="1:26" hidden="1" x14ac:dyDescent="0.25">
      <c r="A222" t="s">
        <v>351</v>
      </c>
      <c r="B222" s="2">
        <v>40216</v>
      </c>
      <c r="C222" s="3">
        <v>0</v>
      </c>
      <c r="D222">
        <v>1.3655299999999999</v>
      </c>
      <c r="E222">
        <v>1.3666</v>
      </c>
      <c r="F222">
        <v>1.3628199999999999</v>
      </c>
      <c r="G222">
        <v>1.36409</v>
      </c>
      <c r="H222">
        <v>4361</v>
      </c>
      <c r="I222">
        <v>-90.315204964886505</v>
      </c>
      <c r="J222">
        <v>1.4502094871794877</v>
      </c>
      <c r="K222">
        <v>1.4348081788769504</v>
      </c>
      <c r="L222">
        <v>1.4198063888888892</v>
      </c>
      <c r="M222">
        <v>1.4145741156817502</v>
      </c>
      <c r="N222" t="s">
        <v>15354</v>
      </c>
      <c r="O222" t="s">
        <v>15355</v>
      </c>
      <c r="P222" t="s">
        <v>15354</v>
      </c>
      <c r="Q222" t="s">
        <v>15354</v>
      </c>
      <c r="R222">
        <v>1.36483</v>
      </c>
      <c r="S222">
        <v>1.3633500000000001</v>
      </c>
      <c r="T222" t="s">
        <v>15354</v>
      </c>
      <c r="U222" t="s">
        <v>15354</v>
      </c>
      <c r="V222" t="s">
        <v>15354</v>
      </c>
      <c r="W222" s="9">
        <v>4997.932360623875</v>
      </c>
      <c r="X222" s="9">
        <v>3661.9449752891387</v>
      </c>
      <c r="Y222" s="9">
        <v>294.31910966205476</v>
      </c>
      <c r="Z222" t="s">
        <v>15354</v>
      </c>
    </row>
    <row r="223" spans="1:26" hidden="1" x14ac:dyDescent="0.25">
      <c r="A223" t="s">
        <v>352</v>
      </c>
      <c r="B223" s="2">
        <v>40217</v>
      </c>
      <c r="C223" s="3">
        <v>0</v>
      </c>
      <c r="D223">
        <v>1.3642099999999999</v>
      </c>
      <c r="E223">
        <v>1.3712800000000001</v>
      </c>
      <c r="F223">
        <v>1.36195</v>
      </c>
      <c r="G223">
        <v>1.3653900000000001</v>
      </c>
      <c r="H223">
        <v>84458</v>
      </c>
      <c r="I223">
        <v>-88.192062714355586</v>
      </c>
      <c r="J223">
        <v>1.4484789743589748</v>
      </c>
      <c r="K223">
        <v>1.4330507566269011</v>
      </c>
      <c r="L223">
        <v>1.4178119444444444</v>
      </c>
      <c r="M223">
        <v>1.4119155148340881</v>
      </c>
      <c r="N223" t="s">
        <v>15353</v>
      </c>
      <c r="O223" t="s">
        <v>15355</v>
      </c>
      <c r="P223" t="s">
        <v>15354</v>
      </c>
      <c r="Q223" t="s">
        <v>15354</v>
      </c>
      <c r="R223">
        <v>1.3661000000000001</v>
      </c>
      <c r="S223">
        <v>1.3646799999999999</v>
      </c>
      <c r="T223" t="s">
        <v>15354</v>
      </c>
      <c r="U223" t="s">
        <v>15354</v>
      </c>
      <c r="V223" t="s">
        <v>15354</v>
      </c>
      <c r="W223" s="9">
        <v>4997.932360623875</v>
      </c>
      <c r="X223" s="9">
        <v>3658.5406343780651</v>
      </c>
      <c r="Y223" s="9">
        <v>289.96039324092317</v>
      </c>
      <c r="Z223" t="s">
        <v>15354</v>
      </c>
    </row>
    <row r="224" spans="1:26" hidden="1" x14ac:dyDescent="0.25">
      <c r="A224" t="s">
        <v>353</v>
      </c>
      <c r="B224" s="2">
        <v>40218</v>
      </c>
      <c r="C224" s="3">
        <v>0</v>
      </c>
      <c r="D224">
        <v>1.3653999999999999</v>
      </c>
      <c r="E224">
        <v>1.38385</v>
      </c>
      <c r="F224">
        <v>1.36456</v>
      </c>
      <c r="G224">
        <v>1.37809</v>
      </c>
      <c r="H224">
        <v>83717</v>
      </c>
      <c r="I224">
        <v>-67.450596113016431</v>
      </c>
      <c r="J224">
        <v>1.4469288461538468</v>
      </c>
      <c r="K224">
        <v>1.4316593450667263</v>
      </c>
      <c r="L224">
        <v>1.4162627777777779</v>
      </c>
      <c r="M224">
        <v>1.4100871086268401</v>
      </c>
      <c r="N224" t="s">
        <v>15354</v>
      </c>
      <c r="O224" t="s">
        <v>15355</v>
      </c>
      <c r="P224" t="s">
        <v>15354</v>
      </c>
      <c r="Q224" t="s">
        <v>15354</v>
      </c>
      <c r="R224">
        <v>1.3787199999999999</v>
      </c>
      <c r="S224">
        <v>1.3774599999999999</v>
      </c>
      <c r="T224" t="s">
        <v>15354</v>
      </c>
      <c r="U224" t="s">
        <v>15354</v>
      </c>
      <c r="V224" t="s">
        <v>15354</v>
      </c>
      <c r="W224" s="9">
        <v>4997.932360623875</v>
      </c>
      <c r="X224" s="9">
        <v>3625.0524839154255</v>
      </c>
      <c r="Y224" s="9">
        <v>246.54723610056013</v>
      </c>
      <c r="Z224" t="s">
        <v>15354</v>
      </c>
    </row>
    <row r="225" spans="1:26" hidden="1" x14ac:dyDescent="0.25">
      <c r="A225" t="s">
        <v>354</v>
      </c>
      <c r="B225" s="2">
        <v>40219</v>
      </c>
      <c r="C225" s="3">
        <v>0</v>
      </c>
      <c r="D225">
        <v>1.3779999999999999</v>
      </c>
      <c r="E225">
        <v>1.3811199999999999</v>
      </c>
      <c r="F225">
        <v>1.36747</v>
      </c>
      <c r="G225">
        <v>1.3746700000000001</v>
      </c>
      <c r="H225">
        <v>85480</v>
      </c>
      <c r="I225">
        <v>-72.317236753856392</v>
      </c>
      <c r="J225">
        <v>1.4453455128205133</v>
      </c>
      <c r="K225">
        <v>1.4302165768371888</v>
      </c>
      <c r="L225">
        <v>1.4146191666666668</v>
      </c>
      <c r="M225">
        <v>1.4081726703226864</v>
      </c>
      <c r="N225" t="s">
        <v>15354</v>
      </c>
      <c r="O225" t="s">
        <v>15355</v>
      </c>
      <c r="P225" t="s">
        <v>15354</v>
      </c>
      <c r="Q225" t="s">
        <v>15354</v>
      </c>
      <c r="R225">
        <v>1.37524</v>
      </c>
      <c r="S225">
        <v>1.3741000000000001</v>
      </c>
      <c r="T225" t="s">
        <v>15354</v>
      </c>
      <c r="U225" t="s">
        <v>15354</v>
      </c>
      <c r="V225" t="s">
        <v>15354</v>
      </c>
      <c r="W225" s="9">
        <v>4997.932360623875</v>
      </c>
      <c r="X225" s="9">
        <v>3634.2255610830653</v>
      </c>
      <c r="Y225" s="9">
        <v>258.55056559695413</v>
      </c>
      <c r="Z225" t="s">
        <v>15354</v>
      </c>
    </row>
    <row r="226" spans="1:26" hidden="1" x14ac:dyDescent="0.25">
      <c r="A226" t="s">
        <v>355</v>
      </c>
      <c r="B226" s="2">
        <v>40220</v>
      </c>
      <c r="C226" s="3">
        <v>0</v>
      </c>
      <c r="D226">
        <v>1.37449</v>
      </c>
      <c r="E226">
        <v>1.37999</v>
      </c>
      <c r="F226">
        <v>1.3593</v>
      </c>
      <c r="G226">
        <v>1.3685700000000001</v>
      </c>
      <c r="H226">
        <v>84470</v>
      </c>
      <c r="I226">
        <v>-79.751021202100674</v>
      </c>
      <c r="J226">
        <v>1.4438474358974365</v>
      </c>
      <c r="K226">
        <v>1.4286559040058677</v>
      </c>
      <c r="L226">
        <v>1.4128341666666668</v>
      </c>
      <c r="M226">
        <v>1.4060319854403791</v>
      </c>
      <c r="N226" t="s">
        <v>15354</v>
      </c>
      <c r="O226" t="s">
        <v>15355</v>
      </c>
      <c r="P226" t="s">
        <v>15354</v>
      </c>
      <c r="Q226" t="s">
        <v>15354</v>
      </c>
      <c r="R226">
        <v>1.3691199999999999</v>
      </c>
      <c r="S226">
        <v>1.36802</v>
      </c>
      <c r="T226" t="s">
        <v>15354</v>
      </c>
      <c r="U226" t="s">
        <v>15354</v>
      </c>
      <c r="V226" t="s">
        <v>15354</v>
      </c>
      <c r="W226" s="9">
        <v>4997.932360623875</v>
      </c>
      <c r="X226" s="9">
        <v>3650.4706385297677</v>
      </c>
      <c r="Y226" s="9">
        <v>279.63014404559965</v>
      </c>
      <c r="Z226" t="s">
        <v>15354</v>
      </c>
    </row>
    <row r="227" spans="1:26" hidden="1" x14ac:dyDescent="0.25">
      <c r="A227" t="s">
        <v>356</v>
      </c>
      <c r="B227" s="2">
        <v>40221</v>
      </c>
      <c r="C227" s="3">
        <v>0</v>
      </c>
      <c r="D227">
        <v>1.3686499999999999</v>
      </c>
      <c r="E227">
        <v>1.3688</v>
      </c>
      <c r="F227">
        <v>1.35276</v>
      </c>
      <c r="G227">
        <v>1.3630500000000001</v>
      </c>
      <c r="H227">
        <v>81121</v>
      </c>
      <c r="I227">
        <v>-80.362595419847068</v>
      </c>
      <c r="J227">
        <v>1.4422210256410262</v>
      </c>
      <c r="K227">
        <v>1.4269949950436938</v>
      </c>
      <c r="L227">
        <v>1.4108813888888891</v>
      </c>
      <c r="M227">
        <v>1.4037086348760341</v>
      </c>
      <c r="N227" t="s">
        <v>15354</v>
      </c>
      <c r="O227" t="s">
        <v>15355</v>
      </c>
      <c r="P227" t="s">
        <v>15354</v>
      </c>
      <c r="Q227" t="s">
        <v>15354</v>
      </c>
      <c r="R227">
        <v>1.3636200000000001</v>
      </c>
      <c r="S227">
        <v>1.3624799999999999</v>
      </c>
      <c r="T227" t="s">
        <v>15354</v>
      </c>
      <c r="U227" t="s">
        <v>15354</v>
      </c>
      <c r="V227" t="s">
        <v>15354</v>
      </c>
      <c r="W227" s="9">
        <v>4997.932360623875</v>
      </c>
      <c r="X227" s="9">
        <v>3665.1943801234029</v>
      </c>
      <c r="Y227" s="9">
        <v>298.55854372752162</v>
      </c>
      <c r="Z227" t="s">
        <v>15354</v>
      </c>
    </row>
    <row r="228" spans="1:26" hidden="1" x14ac:dyDescent="0.25">
      <c r="A228" t="s">
        <v>357</v>
      </c>
      <c r="B228" s="2">
        <v>40223</v>
      </c>
      <c r="C228" s="3">
        <v>0</v>
      </c>
      <c r="D228">
        <v>1.3624000000000001</v>
      </c>
      <c r="E228">
        <v>1.36252</v>
      </c>
      <c r="F228">
        <v>1.36032</v>
      </c>
      <c r="G228">
        <v>1.3622000000000001</v>
      </c>
      <c r="H228">
        <v>3209</v>
      </c>
      <c r="I228">
        <v>-81.009857171595073</v>
      </c>
      <c r="J228">
        <v>1.4405110256410261</v>
      </c>
      <c r="K228">
        <v>1.4253546154223344</v>
      </c>
      <c r="L228">
        <v>1.4089588888888889</v>
      </c>
      <c r="M228">
        <v>1.4014649248827351</v>
      </c>
      <c r="N228" t="s">
        <v>15354</v>
      </c>
      <c r="O228" t="s">
        <v>15355</v>
      </c>
      <c r="P228" t="s">
        <v>15354</v>
      </c>
      <c r="Q228" t="s">
        <v>15354</v>
      </c>
      <c r="R228">
        <v>1.3627800000000001</v>
      </c>
      <c r="S228">
        <v>1.3616200000000001</v>
      </c>
      <c r="T228" t="s">
        <v>15354</v>
      </c>
      <c r="U228" t="s">
        <v>15354</v>
      </c>
      <c r="V228" t="s">
        <v>15354</v>
      </c>
      <c r="W228" s="9">
        <v>4997.932360623875</v>
      </c>
      <c r="X228" s="9">
        <v>3667.4535586256584</v>
      </c>
      <c r="Y228" s="9">
        <v>301.44623563196814</v>
      </c>
      <c r="Z228" t="s">
        <v>15354</v>
      </c>
    </row>
    <row r="229" spans="1:26" hidden="1" x14ac:dyDescent="0.25">
      <c r="A229" t="s">
        <v>358</v>
      </c>
      <c r="B229" s="2">
        <v>40224</v>
      </c>
      <c r="C229" s="3">
        <v>0</v>
      </c>
      <c r="D229">
        <v>1.36219</v>
      </c>
      <c r="E229">
        <v>1.3632299999999999</v>
      </c>
      <c r="F229">
        <v>1.3576699999999999</v>
      </c>
      <c r="G229">
        <v>1.3596600000000001</v>
      </c>
      <c r="H229">
        <v>84747</v>
      </c>
      <c r="I229">
        <v>-86.119493059746304</v>
      </c>
      <c r="J229">
        <v>1.4387396153846159</v>
      </c>
      <c r="K229">
        <v>1.4236914606015159</v>
      </c>
      <c r="L229">
        <v>1.4066594444444445</v>
      </c>
      <c r="M229">
        <v>1.399205199213398</v>
      </c>
      <c r="N229" t="s">
        <v>15354</v>
      </c>
      <c r="O229" t="s">
        <v>15355</v>
      </c>
      <c r="P229" t="s">
        <v>15354</v>
      </c>
      <c r="Q229" t="s">
        <v>15354</v>
      </c>
      <c r="R229">
        <v>1.3602099999999999</v>
      </c>
      <c r="S229">
        <v>1.35911</v>
      </c>
      <c r="T229" t="s">
        <v>15354</v>
      </c>
      <c r="U229" t="s">
        <v>15354</v>
      </c>
      <c r="V229" t="s">
        <v>15354</v>
      </c>
      <c r="W229" s="9">
        <v>4997.932360623875</v>
      </c>
      <c r="X229" s="9">
        <v>3674.3828972172496</v>
      </c>
      <c r="Y229" s="9">
        <v>310.30828529648846</v>
      </c>
      <c r="Z229" t="s">
        <v>15354</v>
      </c>
    </row>
    <row r="230" spans="1:26" hidden="1" x14ac:dyDescent="0.25">
      <c r="A230" t="s">
        <v>359</v>
      </c>
      <c r="B230" s="2">
        <v>40225</v>
      </c>
      <c r="C230" s="3">
        <v>0</v>
      </c>
      <c r="D230">
        <v>1.35964</v>
      </c>
      <c r="E230">
        <v>1.37778</v>
      </c>
      <c r="F230">
        <v>1.3587199999999999</v>
      </c>
      <c r="G230">
        <v>1.37605</v>
      </c>
      <c r="H230">
        <v>85442</v>
      </c>
      <c r="I230">
        <v>-53.148259907463355</v>
      </c>
      <c r="J230">
        <v>1.4373119230769236</v>
      </c>
      <c r="K230">
        <v>1.4224853476748951</v>
      </c>
      <c r="L230">
        <v>1.4049847222222223</v>
      </c>
      <c r="M230">
        <v>1.3979535668234846</v>
      </c>
      <c r="N230" t="s">
        <v>15354</v>
      </c>
      <c r="O230" t="s">
        <v>15355</v>
      </c>
      <c r="P230" t="s">
        <v>15354</v>
      </c>
      <c r="Q230" t="s">
        <v>15354</v>
      </c>
      <c r="R230">
        <v>1.37646</v>
      </c>
      <c r="S230">
        <v>1.37564</v>
      </c>
      <c r="T230" t="s">
        <v>15354</v>
      </c>
      <c r="U230" t="s">
        <v>15354</v>
      </c>
      <c r="V230" t="s">
        <v>15354</v>
      </c>
      <c r="W230" s="9">
        <v>4997.932360623875</v>
      </c>
      <c r="X230" s="9">
        <v>3631.0044321112673</v>
      </c>
      <c r="Y230" s="9">
        <v>254.40921803687226</v>
      </c>
      <c r="Z230" t="s">
        <v>15354</v>
      </c>
    </row>
    <row r="231" spans="1:26" hidden="1" x14ac:dyDescent="0.25">
      <c r="A231" t="s">
        <v>360</v>
      </c>
      <c r="B231" s="2">
        <v>40226</v>
      </c>
      <c r="C231" s="3">
        <v>0</v>
      </c>
      <c r="D231">
        <v>1.37601</v>
      </c>
      <c r="E231">
        <v>1.3789199999999999</v>
      </c>
      <c r="F231">
        <v>1.3583400000000001</v>
      </c>
      <c r="G231">
        <v>1.3606499999999999</v>
      </c>
      <c r="H231">
        <v>85014</v>
      </c>
      <c r="I231">
        <v>-84.127942063971176</v>
      </c>
      <c r="J231">
        <v>1.4355864102564109</v>
      </c>
      <c r="K231">
        <v>1.4209198958350244</v>
      </c>
      <c r="L231">
        <v>1.4027791666666665</v>
      </c>
      <c r="M231">
        <v>1.3959371578059989</v>
      </c>
      <c r="N231" t="s">
        <v>15354</v>
      </c>
      <c r="O231" t="s">
        <v>15355</v>
      </c>
      <c r="P231" t="s">
        <v>15354</v>
      </c>
      <c r="Q231" t="s">
        <v>15354</v>
      </c>
      <c r="R231">
        <v>1.3609599999999999</v>
      </c>
      <c r="S231">
        <v>1.3603400000000001</v>
      </c>
      <c r="T231" t="s">
        <v>15354</v>
      </c>
      <c r="U231" t="s">
        <v>15354</v>
      </c>
      <c r="V231" t="s">
        <v>15354</v>
      </c>
      <c r="W231" s="9">
        <v>4997.932360623875</v>
      </c>
      <c r="X231" s="9">
        <v>3672.3580124499435</v>
      </c>
      <c r="Y231" s="9">
        <v>307.83458379465384</v>
      </c>
      <c r="Z231" t="s">
        <v>15354</v>
      </c>
    </row>
    <row r="232" spans="1:26" hidden="1" x14ac:dyDescent="0.25">
      <c r="A232" t="s">
        <v>361</v>
      </c>
      <c r="B232" s="2">
        <v>40227</v>
      </c>
      <c r="C232" s="3">
        <v>0</v>
      </c>
      <c r="D232">
        <v>1.3607899999999999</v>
      </c>
      <c r="E232">
        <v>1.3652899999999999</v>
      </c>
      <c r="F232">
        <v>1.3443099999999999</v>
      </c>
      <c r="G232">
        <v>1.3458699999999999</v>
      </c>
      <c r="H232">
        <v>85966</v>
      </c>
      <c r="I232">
        <v>-97.317744154057777</v>
      </c>
      <c r="J232">
        <v>1.4337220512820519</v>
      </c>
      <c r="K232">
        <v>1.4190198984721123</v>
      </c>
      <c r="L232">
        <v>1.4003991666666664</v>
      </c>
      <c r="M232">
        <v>1.3932308249516205</v>
      </c>
      <c r="N232" t="s">
        <v>15354</v>
      </c>
      <c r="O232" t="s">
        <v>15355</v>
      </c>
      <c r="P232" t="s">
        <v>15354</v>
      </c>
      <c r="Q232" t="s">
        <v>15354</v>
      </c>
      <c r="R232">
        <v>1.34629</v>
      </c>
      <c r="S232">
        <v>1.34545</v>
      </c>
      <c r="T232" t="s">
        <v>15354</v>
      </c>
      <c r="U232" t="s">
        <v>15354</v>
      </c>
      <c r="V232" t="s">
        <v>15354</v>
      </c>
      <c r="W232" s="9">
        <v>4997.932360623875</v>
      </c>
      <c r="X232" s="9">
        <v>3712.3742734655052</v>
      </c>
      <c r="Y232" s="9">
        <v>358.30496855681247</v>
      </c>
      <c r="Z232" t="s">
        <v>15354</v>
      </c>
    </row>
    <row r="233" spans="1:26" hidden="1" x14ac:dyDescent="0.25">
      <c r="A233" t="s">
        <v>362</v>
      </c>
      <c r="B233" s="2">
        <v>40228</v>
      </c>
      <c r="C233" s="3">
        <v>0</v>
      </c>
      <c r="D233">
        <v>1.3461799999999999</v>
      </c>
      <c r="E233">
        <v>1.36172</v>
      </c>
      <c r="F233">
        <v>1.3452500000000001</v>
      </c>
      <c r="G233">
        <v>1.3608199999999999</v>
      </c>
      <c r="H233">
        <v>81068</v>
      </c>
      <c r="I233">
        <v>-64.038335874537182</v>
      </c>
      <c r="J233">
        <v>1.4321178205128211</v>
      </c>
      <c r="K233">
        <v>1.4175464833209195</v>
      </c>
      <c r="L233">
        <v>1.3981766666666664</v>
      </c>
      <c r="M233">
        <v>1.3914788884677491</v>
      </c>
      <c r="N233" t="s">
        <v>15353</v>
      </c>
      <c r="O233" t="s">
        <v>15355</v>
      </c>
      <c r="P233" t="s">
        <v>15354</v>
      </c>
      <c r="Q233" t="s">
        <v>15354</v>
      </c>
      <c r="R233">
        <v>1.36124</v>
      </c>
      <c r="S233">
        <v>1.3604000000000001</v>
      </c>
      <c r="T233" t="s">
        <v>15354</v>
      </c>
      <c r="U233" t="s">
        <v>15354</v>
      </c>
      <c r="V233" t="s">
        <v>15354</v>
      </c>
      <c r="W233" s="9">
        <v>4997.932360623875</v>
      </c>
      <c r="X233" s="9">
        <v>3671.6026274748574</v>
      </c>
      <c r="Y233" s="9">
        <v>306.82053561768123</v>
      </c>
      <c r="Z233" t="s">
        <v>15354</v>
      </c>
    </row>
    <row r="234" spans="1:26" hidden="1" x14ac:dyDescent="0.25">
      <c r="A234" t="s">
        <v>363</v>
      </c>
      <c r="B234" s="2">
        <v>40230</v>
      </c>
      <c r="C234" s="3">
        <v>0</v>
      </c>
      <c r="D234">
        <v>1.3633</v>
      </c>
      <c r="E234">
        <v>1.3637999999999999</v>
      </c>
      <c r="F234">
        <v>1.3599300000000001</v>
      </c>
      <c r="G234">
        <v>1.3627800000000001</v>
      </c>
      <c r="H234">
        <v>4487</v>
      </c>
      <c r="I234">
        <v>-53.287809812847378</v>
      </c>
      <c r="J234">
        <v>1.4305298717948722</v>
      </c>
      <c r="K234">
        <v>1.4161599900722885</v>
      </c>
      <c r="L234">
        <v>1.3958563888888886</v>
      </c>
      <c r="M234">
        <v>1.3899275971992222</v>
      </c>
      <c r="N234" t="s">
        <v>15354</v>
      </c>
      <c r="O234" t="s">
        <v>15355</v>
      </c>
      <c r="P234" t="s">
        <v>15354</v>
      </c>
      <c r="Q234" t="s">
        <v>15354</v>
      </c>
      <c r="R234">
        <v>1.3632</v>
      </c>
      <c r="S234">
        <v>1.36236</v>
      </c>
      <c r="T234" t="s">
        <v>15354</v>
      </c>
      <c r="U234" t="s">
        <v>15354</v>
      </c>
      <c r="V234" t="s">
        <v>15354</v>
      </c>
      <c r="W234" s="9">
        <v>4997.932360623875</v>
      </c>
      <c r="X234" s="9">
        <v>3666.3236213496734</v>
      </c>
      <c r="Y234" s="9">
        <v>300.07068135415363</v>
      </c>
      <c r="Z234" t="s">
        <v>15354</v>
      </c>
    </row>
    <row r="235" spans="1:26" hidden="1" x14ac:dyDescent="0.25">
      <c r="A235" t="s">
        <v>364</v>
      </c>
      <c r="B235" s="2">
        <v>40231</v>
      </c>
      <c r="C235" s="3">
        <v>0</v>
      </c>
      <c r="D235">
        <v>1.3628400000000001</v>
      </c>
      <c r="E235">
        <v>1.36534</v>
      </c>
      <c r="F235">
        <v>1.3572299999999999</v>
      </c>
      <c r="G235">
        <v>1.3604499999999999</v>
      </c>
      <c r="H235">
        <v>84669</v>
      </c>
      <c r="I235">
        <v>-59.180576631259505</v>
      </c>
      <c r="J235">
        <v>1.4288012820512825</v>
      </c>
      <c r="K235">
        <v>1.4147496105767876</v>
      </c>
      <c r="L235">
        <v>1.3933513888888887</v>
      </c>
      <c r="M235">
        <v>1.3883342135668317</v>
      </c>
      <c r="N235" t="s">
        <v>15354</v>
      </c>
      <c r="O235" t="s">
        <v>15355</v>
      </c>
      <c r="P235" t="s">
        <v>15354</v>
      </c>
      <c r="Q235" t="s">
        <v>15354</v>
      </c>
      <c r="R235">
        <v>1.36087</v>
      </c>
      <c r="S235">
        <v>1.3600300000000001</v>
      </c>
      <c r="T235" t="s">
        <v>15354</v>
      </c>
      <c r="U235" t="s">
        <v>15354</v>
      </c>
      <c r="V235" t="s">
        <v>15354</v>
      </c>
      <c r="W235" s="9">
        <v>4997.932360623875</v>
      </c>
      <c r="X235" s="9">
        <v>3672.6008807776457</v>
      </c>
      <c r="Y235" s="9">
        <v>308.09474136684997</v>
      </c>
      <c r="Z235" t="s">
        <v>15354</v>
      </c>
    </row>
    <row r="236" spans="1:26" hidden="1" x14ac:dyDescent="0.25">
      <c r="A236" t="s">
        <v>365</v>
      </c>
      <c r="B236" s="2">
        <v>40232</v>
      </c>
      <c r="C236" s="3">
        <v>0</v>
      </c>
      <c r="D236">
        <v>1.3604799999999999</v>
      </c>
      <c r="E236">
        <v>1.36917</v>
      </c>
      <c r="F236">
        <v>1.3494999999999999</v>
      </c>
      <c r="G236">
        <v>1.3522700000000001</v>
      </c>
      <c r="H236">
        <v>85395</v>
      </c>
      <c r="I236">
        <v>-79.86848760748569</v>
      </c>
      <c r="J236">
        <v>1.4269519230769236</v>
      </c>
      <c r="K236">
        <v>1.4131678482837042</v>
      </c>
      <c r="L236">
        <v>1.3907061111111108</v>
      </c>
      <c r="M236">
        <v>1.3863847966172733</v>
      </c>
      <c r="N236" t="s">
        <v>15354</v>
      </c>
      <c r="O236" t="s">
        <v>15355</v>
      </c>
      <c r="P236" t="s">
        <v>15354</v>
      </c>
      <c r="Q236" t="s">
        <v>15354</v>
      </c>
      <c r="R236">
        <v>1.35267</v>
      </c>
      <c r="S236">
        <v>1.3518699999999999</v>
      </c>
      <c r="T236" t="s">
        <v>15354</v>
      </c>
      <c r="U236" t="s">
        <v>15354</v>
      </c>
      <c r="V236" t="s">
        <v>15354</v>
      </c>
      <c r="W236" s="9">
        <v>4997.932360623875</v>
      </c>
      <c r="X236" s="9">
        <v>3694.8644980844365</v>
      </c>
      <c r="Y236" s="9">
        <v>336.34373002352584</v>
      </c>
      <c r="Z236" t="s">
        <v>15354</v>
      </c>
    </row>
    <row r="237" spans="1:26" hidden="1" x14ac:dyDescent="0.25">
      <c r="A237" t="s">
        <v>366</v>
      </c>
      <c r="B237" s="2">
        <v>40233</v>
      </c>
      <c r="C237" s="3">
        <v>0</v>
      </c>
      <c r="D237">
        <v>1.3523099999999999</v>
      </c>
      <c r="E237">
        <v>1.36253</v>
      </c>
      <c r="F237">
        <v>1.34995</v>
      </c>
      <c r="G237">
        <v>1.35389</v>
      </c>
      <c r="H237">
        <v>85014</v>
      </c>
      <c r="I237">
        <v>-75.771370763783224</v>
      </c>
      <c r="J237">
        <v>1.4249182051282059</v>
      </c>
      <c r="K237">
        <v>1.4116671432638637</v>
      </c>
      <c r="L237">
        <v>1.3879766666666664</v>
      </c>
      <c r="M237">
        <v>1.3846283211244479</v>
      </c>
      <c r="N237" t="s">
        <v>15354</v>
      </c>
      <c r="O237" t="s">
        <v>15355</v>
      </c>
      <c r="P237" t="s">
        <v>15354</v>
      </c>
      <c r="Q237" t="s">
        <v>15354</v>
      </c>
      <c r="R237">
        <v>1.35426</v>
      </c>
      <c r="S237">
        <v>1.3535200000000001</v>
      </c>
      <c r="T237" t="s">
        <v>15354</v>
      </c>
      <c r="U237" t="s">
        <v>15354</v>
      </c>
      <c r="V237" t="s">
        <v>15354</v>
      </c>
      <c r="W237" s="9">
        <v>4997.932360623875</v>
      </c>
      <c r="X237" s="9">
        <v>3690.5264577140838</v>
      </c>
      <c r="Y237" s="9">
        <v>330.88262375894362</v>
      </c>
      <c r="Z237" t="s">
        <v>15354</v>
      </c>
    </row>
    <row r="238" spans="1:26" hidden="1" x14ac:dyDescent="0.25">
      <c r="A238" t="s">
        <v>367</v>
      </c>
      <c r="B238" s="2">
        <v>40234</v>
      </c>
      <c r="C238" s="3">
        <v>0</v>
      </c>
      <c r="D238">
        <v>1.35381</v>
      </c>
      <c r="E238">
        <v>1.3569599999999999</v>
      </c>
      <c r="F238">
        <v>1.34484</v>
      </c>
      <c r="G238">
        <v>1.3535299999999999</v>
      </c>
      <c r="H238">
        <v>85935</v>
      </c>
      <c r="I238">
        <v>-74.952458571040466</v>
      </c>
      <c r="J238">
        <v>1.4230811538461547</v>
      </c>
      <c r="K238">
        <v>1.4101953168521204</v>
      </c>
      <c r="L238">
        <v>1.3853019444444441</v>
      </c>
      <c r="M238">
        <v>1.3829473307933966</v>
      </c>
      <c r="N238" t="s">
        <v>15354</v>
      </c>
      <c r="O238" t="s">
        <v>15355</v>
      </c>
      <c r="P238" t="s">
        <v>15354</v>
      </c>
      <c r="Q238" t="s">
        <v>15354</v>
      </c>
      <c r="R238">
        <v>1.35389</v>
      </c>
      <c r="S238">
        <v>1.35317</v>
      </c>
      <c r="T238" t="s">
        <v>15354</v>
      </c>
      <c r="U238" t="s">
        <v>15354</v>
      </c>
      <c r="V238" t="s">
        <v>15354</v>
      </c>
      <c r="W238" s="9">
        <v>4997.932360623875</v>
      </c>
      <c r="X238" s="9">
        <v>3691.5350291558952</v>
      </c>
      <c r="Y238" s="9">
        <v>332.16183108606549</v>
      </c>
      <c r="Z238" t="s">
        <v>15354</v>
      </c>
    </row>
    <row r="239" spans="1:26" hidden="1" x14ac:dyDescent="0.25">
      <c r="A239" t="s">
        <v>368</v>
      </c>
      <c r="B239" s="2">
        <v>40235</v>
      </c>
      <c r="C239" s="3">
        <v>0</v>
      </c>
      <c r="D239">
        <v>1.35358</v>
      </c>
      <c r="E239">
        <v>1.36825</v>
      </c>
      <c r="F239">
        <v>1.3532</v>
      </c>
      <c r="G239">
        <v>1.3628</v>
      </c>
      <c r="H239">
        <v>80172</v>
      </c>
      <c r="I239">
        <v>-48.17825112107613</v>
      </c>
      <c r="J239">
        <v>1.4213410256410264</v>
      </c>
      <c r="K239">
        <v>1.4089954354128262</v>
      </c>
      <c r="L239">
        <v>1.3831994444444442</v>
      </c>
      <c r="M239">
        <v>1.3818582858856454</v>
      </c>
      <c r="N239" t="s">
        <v>15354</v>
      </c>
      <c r="O239" t="s">
        <v>15355</v>
      </c>
      <c r="P239" t="s">
        <v>15354</v>
      </c>
      <c r="Q239" t="s">
        <v>15354</v>
      </c>
      <c r="R239">
        <v>1.3631599999999999</v>
      </c>
      <c r="S239">
        <v>1.3624400000000001</v>
      </c>
      <c r="T239" t="s">
        <v>15354</v>
      </c>
      <c r="U239" t="s">
        <v>15354</v>
      </c>
      <c r="V239" t="s">
        <v>15354</v>
      </c>
      <c r="W239" s="9">
        <v>4997.932360623875</v>
      </c>
      <c r="X239" s="9">
        <v>3666.4312044249209</v>
      </c>
      <c r="Y239" s="9">
        <v>300.23487747875191</v>
      </c>
      <c r="Z239" t="s">
        <v>15354</v>
      </c>
    </row>
    <row r="240" spans="1:26" hidden="1" x14ac:dyDescent="0.25">
      <c r="A240" t="s">
        <v>369</v>
      </c>
      <c r="B240" s="2">
        <v>40237</v>
      </c>
      <c r="C240" s="3">
        <v>0</v>
      </c>
      <c r="D240">
        <v>1.3620699999999999</v>
      </c>
      <c r="E240">
        <v>1.36392</v>
      </c>
      <c r="F240">
        <v>1.36134</v>
      </c>
      <c r="G240">
        <v>1.3636999999999999</v>
      </c>
      <c r="H240">
        <v>4426</v>
      </c>
      <c r="I240">
        <v>-43.975729557931231</v>
      </c>
      <c r="J240">
        <v>1.4196008974358982</v>
      </c>
      <c r="K240">
        <v>1.4078487155289572</v>
      </c>
      <c r="L240">
        <v>1.3811730555555555</v>
      </c>
      <c r="M240">
        <v>1.3808767569188536</v>
      </c>
      <c r="N240" t="s">
        <v>15354</v>
      </c>
      <c r="O240" t="s">
        <v>15355</v>
      </c>
      <c r="P240" t="s">
        <v>15354</v>
      </c>
      <c r="Q240" t="s">
        <v>15354</v>
      </c>
      <c r="R240">
        <v>1.3640600000000001</v>
      </c>
      <c r="S240">
        <v>1.36334</v>
      </c>
      <c r="T240" t="s">
        <v>15354</v>
      </c>
      <c r="U240" t="s">
        <v>15354</v>
      </c>
      <c r="V240" t="s">
        <v>15354</v>
      </c>
      <c r="W240" s="9">
        <v>4997.932360623875</v>
      </c>
      <c r="X240" s="9">
        <v>3664.0121113615787</v>
      </c>
      <c r="Y240" s="9">
        <v>297.13516016157092</v>
      </c>
      <c r="Z240" t="s">
        <v>15354</v>
      </c>
    </row>
    <row r="241" spans="1:26" hidden="1" x14ac:dyDescent="0.25">
      <c r="A241" t="s">
        <v>370</v>
      </c>
      <c r="B241" s="2">
        <v>40238</v>
      </c>
      <c r="C241" s="3">
        <v>0</v>
      </c>
      <c r="D241">
        <v>1.36385</v>
      </c>
      <c r="E241">
        <v>1.36538</v>
      </c>
      <c r="F241">
        <v>1.34589</v>
      </c>
      <c r="G241">
        <v>1.35588</v>
      </c>
      <c r="H241">
        <v>84973</v>
      </c>
      <c r="I241">
        <v>-66.570355388615795</v>
      </c>
      <c r="J241">
        <v>1.4177092307692314</v>
      </c>
      <c r="K241">
        <v>1.4065330518446797</v>
      </c>
      <c r="L241">
        <v>1.3788255555555553</v>
      </c>
      <c r="M241">
        <v>1.3795255808691858</v>
      </c>
      <c r="N241" t="s">
        <v>15354</v>
      </c>
      <c r="O241" t="s">
        <v>15355</v>
      </c>
      <c r="P241" t="s">
        <v>15354</v>
      </c>
      <c r="Q241" t="s">
        <v>15354</v>
      </c>
      <c r="R241">
        <v>1.3562399999999999</v>
      </c>
      <c r="S241">
        <v>1.3555200000000001</v>
      </c>
      <c r="T241" t="s">
        <v>15354</v>
      </c>
      <c r="U241" t="s">
        <v>15354</v>
      </c>
      <c r="V241" t="s">
        <v>15354</v>
      </c>
      <c r="W241" s="9">
        <v>4997.932360623875</v>
      </c>
      <c r="X241" s="9">
        <v>3685.1385895002913</v>
      </c>
      <c r="Y241" s="9">
        <v>324.06818229946424</v>
      </c>
      <c r="Z241" t="s">
        <v>15354</v>
      </c>
    </row>
    <row r="242" spans="1:26" hidden="1" x14ac:dyDescent="0.25">
      <c r="A242" t="s">
        <v>371</v>
      </c>
      <c r="B242" s="2">
        <v>40239</v>
      </c>
      <c r="C242" s="3">
        <v>0</v>
      </c>
      <c r="D242">
        <v>1.3559699999999999</v>
      </c>
      <c r="E242">
        <v>1.3620699999999999</v>
      </c>
      <c r="F242">
        <v>1.34345</v>
      </c>
      <c r="G242">
        <v>1.36192</v>
      </c>
      <c r="H242">
        <v>85135</v>
      </c>
      <c r="I242">
        <v>-47.927826332111522</v>
      </c>
      <c r="J242">
        <v>1.4158255128205135</v>
      </c>
      <c r="K242">
        <v>1.4054036074941814</v>
      </c>
      <c r="L242">
        <v>1.3769933333333333</v>
      </c>
      <c r="M242">
        <v>1.3785739278492297</v>
      </c>
      <c r="N242" t="s">
        <v>15354</v>
      </c>
      <c r="O242" t="s">
        <v>15355</v>
      </c>
      <c r="P242" t="s">
        <v>15354</v>
      </c>
      <c r="Q242" t="s">
        <v>15354</v>
      </c>
      <c r="R242">
        <v>1.3621799999999999</v>
      </c>
      <c r="S242">
        <v>1.3616600000000001</v>
      </c>
      <c r="T242" t="s">
        <v>15354</v>
      </c>
      <c r="U242" t="s">
        <v>15354</v>
      </c>
      <c r="V242" t="s">
        <v>15354</v>
      </c>
      <c r="W242" s="9">
        <v>4997.932360623875</v>
      </c>
      <c r="X242" s="9">
        <v>3669.0689634437999</v>
      </c>
      <c r="Y242" s="9">
        <v>303.65472327390881</v>
      </c>
      <c r="Z242" t="s">
        <v>15354</v>
      </c>
    </row>
    <row r="243" spans="1:26" hidden="1" x14ac:dyDescent="0.25">
      <c r="A243" t="s">
        <v>372</v>
      </c>
      <c r="B243" s="2">
        <v>40240</v>
      </c>
      <c r="C243" s="3">
        <v>0</v>
      </c>
      <c r="D243">
        <v>1.36185</v>
      </c>
      <c r="E243">
        <v>1.3735599999999999</v>
      </c>
      <c r="F243">
        <v>1.3589800000000001</v>
      </c>
      <c r="G243">
        <v>1.36999</v>
      </c>
      <c r="H243">
        <v>85192</v>
      </c>
      <c r="I243">
        <v>-25.176205243867805</v>
      </c>
      <c r="J243">
        <v>1.4140773076923081</v>
      </c>
      <c r="K243">
        <v>1.4045070604690122</v>
      </c>
      <c r="L243">
        <v>1.3758488888888889</v>
      </c>
      <c r="M243">
        <v>1.3781099317492713</v>
      </c>
      <c r="N243" t="s">
        <v>15354</v>
      </c>
      <c r="O243" t="s">
        <v>15355</v>
      </c>
      <c r="P243" t="s">
        <v>15354</v>
      </c>
      <c r="Q243" t="s">
        <v>15354</v>
      </c>
      <c r="R243">
        <v>1.3703000000000001</v>
      </c>
      <c r="S243">
        <v>1.36968</v>
      </c>
      <c r="T243" t="s">
        <v>15354</v>
      </c>
      <c r="U243" t="s">
        <v>15354</v>
      </c>
      <c r="V243" t="s">
        <v>15354</v>
      </c>
      <c r="W243" s="9">
        <v>4997.932360623875</v>
      </c>
      <c r="X243" s="9">
        <v>3647.3271259022658</v>
      </c>
      <c r="Y243" s="9">
        <v>275.66384998931181</v>
      </c>
      <c r="Z243" t="s">
        <v>15354</v>
      </c>
    </row>
    <row r="244" spans="1:26" hidden="1" x14ac:dyDescent="0.25">
      <c r="A244" t="s">
        <v>373</v>
      </c>
      <c r="B244" s="2">
        <v>40241</v>
      </c>
      <c r="C244" s="3">
        <v>0</v>
      </c>
      <c r="D244">
        <v>1.3700300000000001</v>
      </c>
      <c r="E244">
        <v>1.3710800000000001</v>
      </c>
      <c r="F244">
        <v>1.35504</v>
      </c>
      <c r="G244">
        <v>1.3581000000000001</v>
      </c>
      <c r="H244">
        <v>85051</v>
      </c>
      <c r="I244">
        <v>-58.697490837327052</v>
      </c>
      <c r="J244">
        <v>1.4121798717948719</v>
      </c>
      <c r="K244">
        <v>1.4033321981786573</v>
      </c>
      <c r="L244">
        <v>1.3744130555555556</v>
      </c>
      <c r="M244">
        <v>1.3770283138168784</v>
      </c>
      <c r="N244" t="s">
        <v>15354</v>
      </c>
      <c r="O244" t="s">
        <v>15355</v>
      </c>
      <c r="P244" t="s">
        <v>15354</v>
      </c>
      <c r="Q244" t="s">
        <v>15354</v>
      </c>
      <c r="R244">
        <v>1.3583499999999999</v>
      </c>
      <c r="S244">
        <v>1.35785</v>
      </c>
      <c r="T244" t="s">
        <v>15354</v>
      </c>
      <c r="U244" t="s">
        <v>15354</v>
      </c>
      <c r="V244" t="s">
        <v>15354</v>
      </c>
      <c r="W244" s="9">
        <v>4997.932360623875</v>
      </c>
      <c r="X244" s="9">
        <v>3679.4142604070198</v>
      </c>
      <c r="Y244" s="9">
        <v>316.8524420430852</v>
      </c>
      <c r="Z244" t="s">
        <v>15354</v>
      </c>
    </row>
    <row r="245" spans="1:26" hidden="1" x14ac:dyDescent="0.25">
      <c r="A245" t="s">
        <v>374</v>
      </c>
      <c r="B245" s="2">
        <v>40242</v>
      </c>
      <c r="C245" s="3">
        <v>0</v>
      </c>
      <c r="D245">
        <v>1.3580700000000001</v>
      </c>
      <c r="E245">
        <v>1.36297</v>
      </c>
      <c r="F245">
        <v>1.3528800000000001</v>
      </c>
      <c r="G245">
        <v>1.36222</v>
      </c>
      <c r="H245">
        <v>80403</v>
      </c>
      <c r="I245">
        <v>-37.661906343407367</v>
      </c>
      <c r="J245">
        <v>1.4105997435897437</v>
      </c>
      <c r="K245">
        <v>1.4022913830348938</v>
      </c>
      <c r="L245">
        <v>1.3729855555555557</v>
      </c>
      <c r="M245">
        <v>1.3762278644213715</v>
      </c>
      <c r="N245" t="s">
        <v>15354</v>
      </c>
      <c r="O245" t="s">
        <v>15355</v>
      </c>
      <c r="P245" t="s">
        <v>15354</v>
      </c>
      <c r="Q245" t="s">
        <v>15354</v>
      </c>
      <c r="R245">
        <v>1.3624700000000001</v>
      </c>
      <c r="S245">
        <v>1.3619699999999999</v>
      </c>
      <c r="T245" t="s">
        <v>15354</v>
      </c>
      <c r="U245" t="s">
        <v>15354</v>
      </c>
      <c r="V245" t="s">
        <v>15354</v>
      </c>
      <c r="W245" s="9">
        <v>4997.932360623875</v>
      </c>
      <c r="X245" s="9">
        <v>3668.2880067993237</v>
      </c>
      <c r="Y245" s="9">
        <v>302.66021478716823</v>
      </c>
      <c r="Z245" t="s">
        <v>15354</v>
      </c>
    </row>
    <row r="246" spans="1:26" hidden="1" x14ac:dyDescent="0.25">
      <c r="A246" t="s">
        <v>375</v>
      </c>
      <c r="B246" s="2">
        <v>40244</v>
      </c>
      <c r="C246" s="3">
        <v>0</v>
      </c>
      <c r="D246">
        <v>1.3631599999999999</v>
      </c>
      <c r="E246">
        <v>1.36452</v>
      </c>
      <c r="F246">
        <v>1.36232</v>
      </c>
      <c r="G246">
        <v>1.3634999999999999</v>
      </c>
      <c r="H246">
        <v>3204</v>
      </c>
      <c r="I246">
        <v>-33.410826967784807</v>
      </c>
      <c r="J246">
        <v>1.4090170512820515</v>
      </c>
      <c r="K246">
        <v>1.4013093227048965</v>
      </c>
      <c r="L246">
        <v>1.3715502777777777</v>
      </c>
      <c r="M246">
        <v>1.3755398717499459</v>
      </c>
      <c r="N246" t="s">
        <v>15354</v>
      </c>
      <c r="O246" t="s">
        <v>15355</v>
      </c>
      <c r="P246" t="s">
        <v>15354</v>
      </c>
      <c r="Q246" t="s">
        <v>15354</v>
      </c>
      <c r="R246">
        <v>1.36375</v>
      </c>
      <c r="S246">
        <v>1.3632500000000001</v>
      </c>
      <c r="T246" t="s">
        <v>15354</v>
      </c>
      <c r="U246" t="s">
        <v>15354</v>
      </c>
      <c r="V246" t="s">
        <v>15354</v>
      </c>
      <c r="W246" s="9">
        <v>4997.932360623875</v>
      </c>
      <c r="X246" s="9">
        <v>3664.8449940413379</v>
      </c>
      <c r="Y246" s="9">
        <v>298.25097229114886</v>
      </c>
      <c r="Z246" t="s">
        <v>15354</v>
      </c>
    </row>
    <row r="247" spans="1:26" hidden="1" x14ac:dyDescent="0.25">
      <c r="A247" t="s">
        <v>376</v>
      </c>
      <c r="B247" s="2">
        <v>40245</v>
      </c>
      <c r="C247" s="3">
        <v>0</v>
      </c>
      <c r="D247">
        <v>1.3635299999999999</v>
      </c>
      <c r="E247">
        <v>1.3703799999999999</v>
      </c>
      <c r="F247">
        <v>1.3603799999999999</v>
      </c>
      <c r="G247">
        <v>1.36147</v>
      </c>
      <c r="H247">
        <v>84318</v>
      </c>
      <c r="I247">
        <v>-40.152773165061411</v>
      </c>
      <c r="J247">
        <v>1.4074498717948722</v>
      </c>
      <c r="K247">
        <v>1.4003007322566712</v>
      </c>
      <c r="L247">
        <v>1.3700749999999999</v>
      </c>
      <c r="M247">
        <v>1.3747793381418407</v>
      </c>
      <c r="N247" t="s">
        <v>15354</v>
      </c>
      <c r="O247" t="s">
        <v>15355</v>
      </c>
      <c r="P247" t="s">
        <v>15354</v>
      </c>
      <c r="Q247" t="s">
        <v>15354</v>
      </c>
      <c r="R247">
        <v>1.36172</v>
      </c>
      <c r="S247">
        <v>1.3612200000000001</v>
      </c>
      <c r="T247" t="s">
        <v>15354</v>
      </c>
      <c r="U247" t="s">
        <v>15354</v>
      </c>
      <c r="V247" t="s">
        <v>15354</v>
      </c>
      <c r="W247" s="9">
        <v>4997.932360623875</v>
      </c>
      <c r="X247" s="9">
        <v>3670.3084045353485</v>
      </c>
      <c r="Y247" s="9">
        <v>305.24375380845572</v>
      </c>
      <c r="Z247" t="s">
        <v>15354</v>
      </c>
    </row>
    <row r="248" spans="1:26" hidden="1" x14ac:dyDescent="0.25">
      <c r="A248" t="s">
        <v>377</v>
      </c>
      <c r="B248" s="2">
        <v>40246</v>
      </c>
      <c r="C248" s="3">
        <v>0</v>
      </c>
      <c r="D248">
        <v>1.36148</v>
      </c>
      <c r="E248">
        <v>1.36348</v>
      </c>
      <c r="F248">
        <v>1.35337</v>
      </c>
      <c r="G248">
        <v>1.36046</v>
      </c>
      <c r="H248">
        <v>84197</v>
      </c>
      <c r="I248">
        <v>-43.507140484888581</v>
      </c>
      <c r="J248">
        <v>1.4060571794871801</v>
      </c>
      <c r="K248">
        <v>1.3992921061235908</v>
      </c>
      <c r="L248">
        <v>1.3687522222222226</v>
      </c>
      <c r="M248">
        <v>1.3740053198639033</v>
      </c>
      <c r="N248" t="s">
        <v>15354</v>
      </c>
      <c r="O248" t="s">
        <v>15355</v>
      </c>
      <c r="P248" t="s">
        <v>15354</v>
      </c>
      <c r="Q248" t="s">
        <v>15354</v>
      </c>
      <c r="R248">
        <v>1.3606799999999999</v>
      </c>
      <c r="S248">
        <v>1.3602399999999999</v>
      </c>
      <c r="T248" t="s">
        <v>15354</v>
      </c>
      <c r="U248" t="s">
        <v>15354</v>
      </c>
      <c r="V248" t="s">
        <v>15354</v>
      </c>
      <c r="W248" s="9">
        <v>4997.932360623875</v>
      </c>
      <c r="X248" s="9">
        <v>3673.1137083104591</v>
      </c>
      <c r="Y248" s="9">
        <v>308.83988229340378</v>
      </c>
      <c r="Z248" t="s">
        <v>15354</v>
      </c>
    </row>
    <row r="249" spans="1:26" hidden="1" x14ac:dyDescent="0.25">
      <c r="A249" t="s">
        <v>378</v>
      </c>
      <c r="B249" s="2">
        <v>40247</v>
      </c>
      <c r="C249" s="3">
        <v>0</v>
      </c>
      <c r="D249">
        <v>1.3605100000000001</v>
      </c>
      <c r="E249">
        <v>1.36795</v>
      </c>
      <c r="F249">
        <v>1.35416</v>
      </c>
      <c r="G249">
        <v>1.36408</v>
      </c>
      <c r="H249">
        <v>84872</v>
      </c>
      <c r="I249">
        <v>-31.484556625705668</v>
      </c>
      <c r="J249">
        <v>1.4046548717948721</v>
      </c>
      <c r="K249">
        <v>1.398400660398943</v>
      </c>
      <c r="L249">
        <v>1.3676766666666671</v>
      </c>
      <c r="M249">
        <v>1.3734688160874762</v>
      </c>
      <c r="N249" t="s">
        <v>15354</v>
      </c>
      <c r="O249" t="s">
        <v>15355</v>
      </c>
      <c r="P249" t="s">
        <v>15354</v>
      </c>
      <c r="Q249" t="s">
        <v>15354</v>
      </c>
      <c r="R249">
        <v>1.3642799999999999</v>
      </c>
      <c r="S249">
        <v>1.36388</v>
      </c>
      <c r="T249" t="s">
        <v>15354</v>
      </c>
      <c r="U249" t="s">
        <v>15354</v>
      </c>
      <c r="V249" t="s">
        <v>15354</v>
      </c>
      <c r="W249" s="9">
        <v>4997.932360623875</v>
      </c>
      <c r="X249" s="9">
        <v>3663.4212629547274</v>
      </c>
      <c r="Y249" s="9">
        <v>296.44700493805789</v>
      </c>
      <c r="Z249" t="s">
        <v>15354</v>
      </c>
    </row>
    <row r="250" spans="1:26" hidden="1" x14ac:dyDescent="0.25">
      <c r="A250" t="s">
        <v>379</v>
      </c>
      <c r="B250" s="2">
        <v>40248</v>
      </c>
      <c r="C250" s="3">
        <v>0</v>
      </c>
      <c r="D250">
        <v>1.3642399999999999</v>
      </c>
      <c r="E250">
        <v>1.3686199999999999</v>
      </c>
      <c r="F250">
        <v>1.36175</v>
      </c>
      <c r="G250">
        <v>1.3681000000000001</v>
      </c>
      <c r="H250">
        <v>84783</v>
      </c>
      <c r="I250">
        <v>-18.133510461640064</v>
      </c>
      <c r="J250">
        <v>1.4033132051282056</v>
      </c>
      <c r="K250">
        <v>1.3976335550723875</v>
      </c>
      <c r="L250">
        <v>1.3668961111111113</v>
      </c>
      <c r="M250">
        <v>1.3731786098124776</v>
      </c>
      <c r="N250" t="s">
        <v>15354</v>
      </c>
      <c r="O250" t="s">
        <v>15355</v>
      </c>
      <c r="P250" t="s">
        <v>15354</v>
      </c>
      <c r="Q250" t="s">
        <v>15354</v>
      </c>
      <c r="R250">
        <v>1.3682799999999999</v>
      </c>
      <c r="S250">
        <v>1.36792</v>
      </c>
      <c r="T250" t="s">
        <v>15354</v>
      </c>
      <c r="U250" t="s">
        <v>15354</v>
      </c>
      <c r="V250" t="s">
        <v>15354</v>
      </c>
      <c r="W250" s="9">
        <v>4997.932360623875</v>
      </c>
      <c r="X250" s="9">
        <v>3652.7116968923578</v>
      </c>
      <c r="Y250" s="9">
        <v>282.67529209978841</v>
      </c>
      <c r="Z250" t="s">
        <v>15354</v>
      </c>
    </row>
    <row r="251" spans="1:26" hidden="1" x14ac:dyDescent="0.25">
      <c r="A251" t="s">
        <v>380</v>
      </c>
      <c r="B251" s="2">
        <v>40249</v>
      </c>
      <c r="C251" s="3">
        <v>0</v>
      </c>
      <c r="D251">
        <v>1.3680399999999999</v>
      </c>
      <c r="E251">
        <v>1.37981</v>
      </c>
      <c r="F251">
        <v>1.3667100000000001</v>
      </c>
      <c r="G251">
        <v>1.37653</v>
      </c>
      <c r="H251">
        <v>80301</v>
      </c>
      <c r="I251">
        <v>-9.0209020902088941</v>
      </c>
      <c r="J251">
        <v>1.4022287179487185</v>
      </c>
      <c r="K251">
        <v>1.397099287855365</v>
      </c>
      <c r="L251">
        <v>1.3666316666666669</v>
      </c>
      <c r="M251">
        <v>1.3733597660388301</v>
      </c>
      <c r="N251" t="s">
        <v>15354</v>
      </c>
      <c r="O251" t="s">
        <v>15355</v>
      </c>
      <c r="P251" t="s">
        <v>15354</v>
      </c>
      <c r="Q251" t="s">
        <v>15354</v>
      </c>
      <c r="R251">
        <v>1.37679</v>
      </c>
      <c r="S251">
        <v>1.3762700000000001</v>
      </c>
      <c r="T251" t="s">
        <v>15354</v>
      </c>
      <c r="U251" t="s">
        <v>15354</v>
      </c>
      <c r="V251" t="s">
        <v>15354</v>
      </c>
      <c r="W251" s="9">
        <v>4997.932360623875</v>
      </c>
      <c r="X251" s="9">
        <v>3630.1341240304441</v>
      </c>
      <c r="Y251" s="9">
        <v>253.32795058177737</v>
      </c>
      <c r="Z251" t="s">
        <v>15354</v>
      </c>
    </row>
    <row r="252" spans="1:26" hidden="1" x14ac:dyDescent="0.25">
      <c r="A252" t="s">
        <v>381</v>
      </c>
      <c r="B252" s="2">
        <v>40251</v>
      </c>
      <c r="C252" s="3">
        <v>0</v>
      </c>
      <c r="D252">
        <v>1.3769899999999999</v>
      </c>
      <c r="E252">
        <v>1.37778</v>
      </c>
      <c r="F252">
        <v>1.3755999999999999</v>
      </c>
      <c r="G252">
        <v>1.3771199999999999</v>
      </c>
      <c r="H252">
        <v>7092</v>
      </c>
      <c r="I252">
        <v>-7.3982398239826317</v>
      </c>
      <c r="J252">
        <v>1.401138333333334</v>
      </c>
      <c r="K252">
        <v>1.3965934830995328</v>
      </c>
      <c r="L252">
        <v>1.3663483333333335</v>
      </c>
      <c r="M252">
        <v>1.3735630219286232</v>
      </c>
      <c r="N252" t="s">
        <v>15354</v>
      </c>
      <c r="O252" t="s">
        <v>15355</v>
      </c>
      <c r="P252" t="s">
        <v>15354</v>
      </c>
      <c r="Q252" t="s">
        <v>15354</v>
      </c>
      <c r="R252">
        <v>1.37744</v>
      </c>
      <c r="S252">
        <v>1.3768</v>
      </c>
      <c r="T252" t="s">
        <v>15354</v>
      </c>
      <c r="U252" t="s">
        <v>15354</v>
      </c>
      <c r="V252" t="s">
        <v>15354</v>
      </c>
      <c r="W252" s="9">
        <v>4997.932360623875</v>
      </c>
      <c r="X252" s="9">
        <v>3628.4211004645394</v>
      </c>
      <c r="Y252" s="9">
        <v>251.06701603973281</v>
      </c>
      <c r="Z252" t="s">
        <v>15354</v>
      </c>
    </row>
    <row r="253" spans="1:26" hidden="1" x14ac:dyDescent="0.25">
      <c r="A253" t="s">
        <v>382</v>
      </c>
      <c r="B253" s="2">
        <v>40252</v>
      </c>
      <c r="C253" s="3">
        <v>0</v>
      </c>
      <c r="D253">
        <v>1.37714</v>
      </c>
      <c r="E253">
        <v>1.37738</v>
      </c>
      <c r="F253">
        <v>1.36382</v>
      </c>
      <c r="G253">
        <v>1.36737</v>
      </c>
      <c r="H253">
        <v>84697</v>
      </c>
      <c r="I253">
        <v>-34.213421342134282</v>
      </c>
      <c r="J253">
        <v>1.3998792307692316</v>
      </c>
      <c r="K253">
        <v>1.3958536480843549</v>
      </c>
      <c r="L253">
        <v>1.3656641666666669</v>
      </c>
      <c r="M253">
        <v>1.3732282639865356</v>
      </c>
      <c r="N253" t="s">
        <v>15355</v>
      </c>
      <c r="O253" t="s">
        <v>15355</v>
      </c>
      <c r="P253" t="s">
        <v>15355</v>
      </c>
      <c r="Q253" t="s">
        <v>15354</v>
      </c>
      <c r="R253">
        <v>1.3676600000000001</v>
      </c>
      <c r="S253">
        <v>1.3670800000000001</v>
      </c>
      <c r="T253" t="s">
        <v>15354</v>
      </c>
      <c r="U253" t="s">
        <v>15354</v>
      </c>
      <c r="V253">
        <v>3655.8793852273225</v>
      </c>
      <c r="W253" s="9">
        <v>4997.932360623875</v>
      </c>
      <c r="X253" s="9">
        <v>3654.3675771930702</v>
      </c>
      <c r="Y253" s="9">
        <v>284.7654302424707</v>
      </c>
      <c r="Z253" t="s">
        <v>15354</v>
      </c>
    </row>
    <row r="254" spans="1:26" hidden="1" x14ac:dyDescent="0.25">
      <c r="A254" t="s">
        <v>383</v>
      </c>
      <c r="B254" s="2">
        <v>40253</v>
      </c>
      <c r="C254" s="3">
        <v>0</v>
      </c>
      <c r="D254">
        <v>1.36734</v>
      </c>
      <c r="E254">
        <v>1.37808</v>
      </c>
      <c r="F254">
        <v>1.3654900000000001</v>
      </c>
      <c r="G254">
        <v>1.37663</v>
      </c>
      <c r="H254">
        <v>84599</v>
      </c>
      <c r="I254">
        <v>-8.7458745874586512</v>
      </c>
      <c r="J254">
        <v>1.3988894871794879</v>
      </c>
      <c r="K254">
        <v>1.3953669734493079</v>
      </c>
      <c r="L254">
        <v>1.3650880555555558</v>
      </c>
      <c r="M254">
        <v>1.3734121416088851</v>
      </c>
      <c r="N254" t="s">
        <v>15354</v>
      </c>
      <c r="O254" t="s">
        <v>15355</v>
      </c>
      <c r="P254" t="s">
        <v>15354</v>
      </c>
      <c r="Q254" t="s">
        <v>15354</v>
      </c>
      <c r="R254">
        <v>1.3769499999999999</v>
      </c>
      <c r="S254">
        <v>1.3763099999999999</v>
      </c>
      <c r="T254" t="s">
        <v>15354</v>
      </c>
      <c r="U254" t="s">
        <v>15354</v>
      </c>
      <c r="V254" t="s">
        <v>15354</v>
      </c>
      <c r="W254" s="9">
        <v>4997.932360623875</v>
      </c>
      <c r="X254" s="9">
        <v>3629.7123066370423</v>
      </c>
      <c r="Y254" s="9">
        <v>252.75476182495069</v>
      </c>
      <c r="Z254" t="s">
        <v>15354</v>
      </c>
    </row>
    <row r="255" spans="1:26" hidden="1" x14ac:dyDescent="0.25">
      <c r="A255" t="s">
        <v>384</v>
      </c>
      <c r="B255" s="2">
        <v>40254</v>
      </c>
      <c r="C255" s="3">
        <v>0</v>
      </c>
      <c r="D255">
        <v>1.3766400000000001</v>
      </c>
      <c r="E255">
        <v>1.38171</v>
      </c>
      <c r="F255">
        <v>1.37232</v>
      </c>
      <c r="G255">
        <v>1.37344</v>
      </c>
      <c r="H255">
        <v>84424</v>
      </c>
      <c r="I255">
        <v>-21.615263983272367</v>
      </c>
      <c r="J255">
        <v>1.3978798717948726</v>
      </c>
      <c r="K255">
        <v>1.3948118601974266</v>
      </c>
      <c r="L255">
        <v>1.3646366666666667</v>
      </c>
      <c r="M255">
        <v>1.3734136474678644</v>
      </c>
      <c r="N255" t="s">
        <v>15355</v>
      </c>
      <c r="O255" t="s">
        <v>15355</v>
      </c>
      <c r="P255" t="s">
        <v>15355</v>
      </c>
      <c r="Q255" t="s">
        <v>15354</v>
      </c>
      <c r="R255">
        <v>1.3737699999999999</v>
      </c>
      <c r="S255">
        <v>1.3731100000000001</v>
      </c>
      <c r="T255" t="s">
        <v>15354</v>
      </c>
      <c r="U255" t="s">
        <v>15354</v>
      </c>
      <c r="V255">
        <v>3639.6194413912085</v>
      </c>
      <c r="W255" s="9">
        <v>4997.932360623875</v>
      </c>
      <c r="X255" s="9">
        <v>3638.1143572969822</v>
      </c>
      <c r="Y255" s="9">
        <v>263.70403223137851</v>
      </c>
      <c r="Z255" t="s">
        <v>15354</v>
      </c>
    </row>
    <row r="256" spans="1:26" hidden="1" x14ac:dyDescent="0.25">
      <c r="A256" t="s">
        <v>385</v>
      </c>
      <c r="B256" s="2">
        <v>40255</v>
      </c>
      <c r="C256" s="3">
        <v>0</v>
      </c>
      <c r="D256">
        <v>1.37371</v>
      </c>
      <c r="E256">
        <v>1.3738699999999999</v>
      </c>
      <c r="F256">
        <v>1.35826</v>
      </c>
      <c r="G256">
        <v>1.3608899999999999</v>
      </c>
      <c r="H256">
        <v>84623</v>
      </c>
      <c r="I256">
        <v>-72.2164412070764</v>
      </c>
      <c r="J256">
        <v>1.3969391025641029</v>
      </c>
      <c r="K256">
        <v>1.3939530789266057</v>
      </c>
      <c r="L256">
        <v>1.364273888888889</v>
      </c>
      <c r="M256">
        <v>1.3727366935506826</v>
      </c>
      <c r="N256" t="s">
        <v>15354</v>
      </c>
      <c r="O256" t="s">
        <v>15355</v>
      </c>
      <c r="P256" t="s">
        <v>15354</v>
      </c>
      <c r="Q256" t="s">
        <v>15354</v>
      </c>
      <c r="R256">
        <v>1.36121</v>
      </c>
      <c r="S256">
        <v>1.3605700000000001</v>
      </c>
      <c r="T256" t="s">
        <v>15354</v>
      </c>
      <c r="U256" t="s">
        <v>15354</v>
      </c>
      <c r="V256" t="s">
        <v>15354</v>
      </c>
      <c r="W256" s="9">
        <v>4997.932360623875</v>
      </c>
      <c r="X256" s="9">
        <v>3671.6835467149631</v>
      </c>
      <c r="Y256" s="9">
        <v>306.96897319829395</v>
      </c>
      <c r="Z256" t="s">
        <v>15354</v>
      </c>
    </row>
    <row r="257" spans="1:26" hidden="1" x14ac:dyDescent="0.25">
      <c r="A257" t="s">
        <v>386</v>
      </c>
      <c r="B257" s="2">
        <v>40256</v>
      </c>
      <c r="C257" s="3">
        <v>0</v>
      </c>
      <c r="D257">
        <v>1.3608100000000001</v>
      </c>
      <c r="E257">
        <v>1.36269</v>
      </c>
      <c r="F257">
        <v>1.3499699999999999</v>
      </c>
      <c r="G257">
        <v>1.35287</v>
      </c>
      <c r="H257">
        <v>78226</v>
      </c>
      <c r="I257">
        <v>-90.86326402016347</v>
      </c>
      <c r="J257">
        <v>1.3959035897435905</v>
      </c>
      <c r="K257">
        <v>1.3929130009790966</v>
      </c>
      <c r="L257">
        <v>1.363863888888889</v>
      </c>
      <c r="M257">
        <v>1.3716628182236186</v>
      </c>
      <c r="N257" t="s">
        <v>15354</v>
      </c>
      <c r="O257" t="s">
        <v>15355</v>
      </c>
      <c r="P257" t="s">
        <v>15354</v>
      </c>
      <c r="Q257" t="s">
        <v>15354</v>
      </c>
      <c r="R257">
        <v>1.35324</v>
      </c>
      <c r="S257">
        <v>1.3525</v>
      </c>
      <c r="T257" t="s">
        <v>15354</v>
      </c>
      <c r="U257" t="s">
        <v>15354</v>
      </c>
      <c r="V257" t="s">
        <v>15354</v>
      </c>
      <c r="W257" s="9">
        <v>4997.932360623875</v>
      </c>
      <c r="X257" s="9">
        <v>3693.3081793502074</v>
      </c>
      <c r="Y257" s="9">
        <v>334.3955522243437</v>
      </c>
      <c r="Z257" t="s">
        <v>15354</v>
      </c>
    </row>
    <row r="258" spans="1:26" hidden="1" x14ac:dyDescent="0.25">
      <c r="A258" t="s">
        <v>387</v>
      </c>
      <c r="B258" s="2">
        <v>40258</v>
      </c>
      <c r="C258" s="3">
        <v>0</v>
      </c>
      <c r="D258">
        <v>1.3533999999999999</v>
      </c>
      <c r="E258">
        <v>1.3538699999999999</v>
      </c>
      <c r="F258">
        <v>1.35093</v>
      </c>
      <c r="G258">
        <v>1.3512</v>
      </c>
      <c r="H258">
        <v>7091</v>
      </c>
      <c r="I258">
        <v>-96.124763705103774</v>
      </c>
      <c r="J258">
        <v>1.3948547435897443</v>
      </c>
      <c r="K258">
        <v>1.3918569756378536</v>
      </c>
      <c r="L258">
        <v>1.3635058333333336</v>
      </c>
      <c r="M258">
        <v>1.3705567199412607</v>
      </c>
      <c r="N258" t="s">
        <v>15354</v>
      </c>
      <c r="O258" t="s">
        <v>15355</v>
      </c>
      <c r="P258" t="s">
        <v>15354</v>
      </c>
      <c r="Q258" t="s">
        <v>15354</v>
      </c>
      <c r="R258">
        <v>1.3516300000000001</v>
      </c>
      <c r="S258">
        <v>1.35077</v>
      </c>
      <c r="T258" t="s">
        <v>15354</v>
      </c>
      <c r="U258" t="s">
        <v>15354</v>
      </c>
      <c r="V258" t="s">
        <v>15354</v>
      </c>
      <c r="W258" s="9">
        <v>4997.932360623875</v>
      </c>
      <c r="X258" s="9">
        <v>3697.7074795793778</v>
      </c>
      <c r="Y258" s="9">
        <v>339.91026537911608</v>
      </c>
      <c r="Z258" t="s">
        <v>15354</v>
      </c>
    </row>
    <row r="259" spans="1:26" hidden="1" x14ac:dyDescent="0.25">
      <c r="A259" t="s">
        <v>388</v>
      </c>
      <c r="B259" s="2">
        <v>40259</v>
      </c>
      <c r="C259" s="3">
        <v>0</v>
      </c>
      <c r="D259">
        <v>1.35124</v>
      </c>
      <c r="E259">
        <v>1.3567800000000001</v>
      </c>
      <c r="F259">
        <v>1.34606</v>
      </c>
      <c r="G259">
        <v>1.3566100000000001</v>
      </c>
      <c r="H259">
        <v>84459</v>
      </c>
      <c r="I259">
        <v>-70.40673211781187</v>
      </c>
      <c r="J259">
        <v>1.3939351282051289</v>
      </c>
      <c r="K259">
        <v>1.3909646471406927</v>
      </c>
      <c r="L259">
        <v>1.3632619444444447</v>
      </c>
      <c r="M259">
        <v>1.369802843187679</v>
      </c>
      <c r="N259" t="s">
        <v>15353</v>
      </c>
      <c r="O259" t="s">
        <v>15355</v>
      </c>
      <c r="P259" t="s">
        <v>15354</v>
      </c>
      <c r="Q259" t="s">
        <v>15354</v>
      </c>
      <c r="R259">
        <v>1.3570500000000001</v>
      </c>
      <c r="S259">
        <v>1.3561700000000001</v>
      </c>
      <c r="T259" t="s">
        <v>15354</v>
      </c>
      <c r="U259" t="s">
        <v>15354</v>
      </c>
      <c r="V259" t="s">
        <v>15354</v>
      </c>
      <c r="W259" s="9">
        <v>4997.932360623875</v>
      </c>
      <c r="X259" s="9">
        <v>3682.9389931276478</v>
      </c>
      <c r="Y259" s="9">
        <v>321.2405531124835</v>
      </c>
      <c r="Z259" t="s">
        <v>15354</v>
      </c>
    </row>
    <row r="260" spans="1:26" hidden="1" x14ac:dyDescent="0.25">
      <c r="A260" t="s">
        <v>389</v>
      </c>
      <c r="B260" s="2">
        <v>40260</v>
      </c>
      <c r="C260" s="3">
        <v>0</v>
      </c>
      <c r="D260">
        <v>1.3566499999999999</v>
      </c>
      <c r="E260">
        <v>1.3567899999999999</v>
      </c>
      <c r="F260">
        <v>1.3458399999999999</v>
      </c>
      <c r="G260">
        <v>1.3466800000000001</v>
      </c>
      <c r="H260">
        <v>85022</v>
      </c>
      <c r="I260">
        <v>-97.658210203512212</v>
      </c>
      <c r="J260">
        <v>1.3929287179487186</v>
      </c>
      <c r="K260">
        <v>1.3898435168333334</v>
      </c>
      <c r="L260">
        <v>1.3623894444444447</v>
      </c>
      <c r="M260">
        <v>1.3685529597721289</v>
      </c>
      <c r="N260" t="s">
        <v>15354</v>
      </c>
      <c r="O260" t="s">
        <v>15355</v>
      </c>
      <c r="P260" t="s">
        <v>15354</v>
      </c>
      <c r="Q260" t="s">
        <v>15354</v>
      </c>
      <c r="R260">
        <v>1.3471900000000001</v>
      </c>
      <c r="S260">
        <v>1.3461700000000001</v>
      </c>
      <c r="T260" t="s">
        <v>15354</v>
      </c>
      <c r="U260" t="s">
        <v>15354</v>
      </c>
      <c r="V260" t="s">
        <v>15354</v>
      </c>
      <c r="W260" s="9">
        <v>4997.932360623875</v>
      </c>
      <c r="X260" s="9">
        <v>3709.8941950458916</v>
      </c>
      <c r="Y260" s="9">
        <v>355.15810361622727</v>
      </c>
      <c r="Z260" t="s">
        <v>15354</v>
      </c>
    </row>
    <row r="261" spans="1:26" hidden="1" x14ac:dyDescent="0.25">
      <c r="A261" t="s">
        <v>390</v>
      </c>
      <c r="B261" s="2">
        <v>40261</v>
      </c>
      <c r="C261" s="3">
        <v>0</v>
      </c>
      <c r="D261">
        <v>1.34673</v>
      </c>
      <c r="E261">
        <v>1.3485499999999999</v>
      </c>
      <c r="F261">
        <v>1.3301700000000001</v>
      </c>
      <c r="G261">
        <v>1.3327</v>
      </c>
      <c r="H261">
        <v>84188</v>
      </c>
      <c r="I261">
        <v>-95.091191307722298</v>
      </c>
      <c r="J261">
        <v>1.3916392307692316</v>
      </c>
      <c r="K261">
        <v>1.3883968455210971</v>
      </c>
      <c r="L261">
        <v>1.3612236111111116</v>
      </c>
      <c r="M261">
        <v>1.3666149619466084</v>
      </c>
      <c r="N261" t="s">
        <v>15354</v>
      </c>
      <c r="O261" t="s">
        <v>15355</v>
      </c>
      <c r="P261" t="s">
        <v>15354</v>
      </c>
      <c r="Q261" t="s">
        <v>15354</v>
      </c>
      <c r="R261">
        <v>1.3333699999999999</v>
      </c>
      <c r="S261">
        <v>1.33203</v>
      </c>
      <c r="T261" t="s">
        <v>15354</v>
      </c>
      <c r="U261" t="s">
        <v>15354</v>
      </c>
      <c r="V261" t="s">
        <v>15354</v>
      </c>
      <c r="W261" s="9">
        <v>4997.932360623875</v>
      </c>
      <c r="X261" s="9">
        <v>3748.3461909476555</v>
      </c>
      <c r="Y261" s="9">
        <v>402.6467797633004</v>
      </c>
      <c r="Z261" t="s">
        <v>15354</v>
      </c>
    </row>
    <row r="262" spans="1:26" hidden="1" x14ac:dyDescent="0.25">
      <c r="A262" t="s">
        <v>391</v>
      </c>
      <c r="B262" s="2">
        <v>40262</v>
      </c>
      <c r="C262" s="3">
        <v>0</v>
      </c>
      <c r="D262">
        <v>1.33283</v>
      </c>
      <c r="E262">
        <v>1.3388100000000001</v>
      </c>
      <c r="F262">
        <v>1.3265800000000001</v>
      </c>
      <c r="G262">
        <v>1.3303799999999999</v>
      </c>
      <c r="H262">
        <v>84578</v>
      </c>
      <c r="I262">
        <v>-93.107201160892785</v>
      </c>
      <c r="J262">
        <v>1.3902637179487185</v>
      </c>
      <c r="K262">
        <v>1.3869280646218287</v>
      </c>
      <c r="L262">
        <v>1.3601627777777781</v>
      </c>
      <c r="M262">
        <v>1.3646563153548998</v>
      </c>
      <c r="N262" t="s">
        <v>15354</v>
      </c>
      <c r="O262" t="s">
        <v>15355</v>
      </c>
      <c r="P262" t="s">
        <v>15354</v>
      </c>
      <c r="Q262" t="s">
        <v>15354</v>
      </c>
      <c r="R262">
        <v>1.33117</v>
      </c>
      <c r="S262">
        <v>1.32959</v>
      </c>
      <c r="T262" t="s">
        <v>15354</v>
      </c>
      <c r="U262" t="s">
        <v>15354</v>
      </c>
      <c r="V262" t="s">
        <v>15354</v>
      </c>
      <c r="W262" s="9">
        <v>4997.932360623875</v>
      </c>
      <c r="X262" s="9">
        <v>3754.5410132619236</v>
      </c>
      <c r="Y262" s="9">
        <v>410.14578898778791</v>
      </c>
      <c r="Z262" t="s">
        <v>15354</v>
      </c>
    </row>
    <row r="263" spans="1:26" hidden="1" x14ac:dyDescent="0.25">
      <c r="A263" t="s">
        <v>392</v>
      </c>
      <c r="B263" s="2">
        <v>40263</v>
      </c>
      <c r="C263" s="3">
        <v>0</v>
      </c>
      <c r="D263">
        <v>1.33043</v>
      </c>
      <c r="E263">
        <v>1.34246</v>
      </c>
      <c r="F263">
        <v>1.3298399999999999</v>
      </c>
      <c r="G263">
        <v>1.3408100000000001</v>
      </c>
      <c r="H263">
        <v>77982</v>
      </c>
      <c r="I263">
        <v>-74.188282241973539</v>
      </c>
      <c r="J263">
        <v>1.3890212820512828</v>
      </c>
      <c r="K263">
        <v>1.3857605186820356</v>
      </c>
      <c r="L263">
        <v>1.3595450000000002</v>
      </c>
      <c r="M263">
        <v>1.3633673253357161</v>
      </c>
      <c r="N263" t="s">
        <v>15353</v>
      </c>
      <c r="O263" t="s">
        <v>15355</v>
      </c>
      <c r="P263" t="s">
        <v>15354</v>
      </c>
      <c r="Q263" t="s">
        <v>15354</v>
      </c>
      <c r="R263">
        <v>1.34158</v>
      </c>
      <c r="S263">
        <v>1.3400399999999999</v>
      </c>
      <c r="T263" t="s">
        <v>15354</v>
      </c>
      <c r="U263" t="s">
        <v>15354</v>
      </c>
      <c r="V263" t="s">
        <v>15354</v>
      </c>
      <c r="W263" s="9">
        <v>4997.932360623875</v>
      </c>
      <c r="X263" s="9">
        <v>3725.4076243115392</v>
      </c>
      <c r="Y263" s="9">
        <v>374.32945024647063</v>
      </c>
      <c r="Z263" t="s">
        <v>15354</v>
      </c>
    </row>
    <row r="264" spans="1:26" hidden="1" x14ac:dyDescent="0.25">
      <c r="A264" t="s">
        <v>393</v>
      </c>
      <c r="B264" s="2">
        <v>40265</v>
      </c>
      <c r="C264" s="3">
        <v>0</v>
      </c>
      <c r="D264">
        <v>1.3414699999999999</v>
      </c>
      <c r="E264">
        <v>1.34903</v>
      </c>
      <c r="F264">
        <v>1.3414699999999999</v>
      </c>
      <c r="G264">
        <v>1.3444100000000001</v>
      </c>
      <c r="H264">
        <v>6668</v>
      </c>
      <c r="I264">
        <v>-67.658262289134697</v>
      </c>
      <c r="J264">
        <v>1.3878311538461545</v>
      </c>
      <c r="K264">
        <v>1.3847136701078069</v>
      </c>
      <c r="L264">
        <v>1.3590508333333338</v>
      </c>
      <c r="M264">
        <v>1.3623426050472989</v>
      </c>
      <c r="N264" t="s">
        <v>15354</v>
      </c>
      <c r="O264" t="s">
        <v>15355</v>
      </c>
      <c r="P264" t="s">
        <v>15354</v>
      </c>
      <c r="Q264" t="s">
        <v>15354</v>
      </c>
      <c r="R264">
        <v>1.3451200000000001</v>
      </c>
      <c r="S264">
        <v>1.3436999999999999</v>
      </c>
      <c r="T264" t="s">
        <v>15354</v>
      </c>
      <c r="U264" t="s">
        <v>15354</v>
      </c>
      <c r="V264" t="s">
        <v>15354</v>
      </c>
      <c r="W264" s="9">
        <v>4997.932360623875</v>
      </c>
      <c r="X264" s="9">
        <v>3715.603336969099</v>
      </c>
      <c r="Y264" s="9">
        <v>362.17782105505592</v>
      </c>
      <c r="Z264" t="s">
        <v>15354</v>
      </c>
    </row>
    <row r="265" spans="1:26" hidden="1" x14ac:dyDescent="0.25">
      <c r="A265" t="s">
        <v>394</v>
      </c>
      <c r="B265" s="2">
        <v>40266</v>
      </c>
      <c r="C265" s="3">
        <v>0</v>
      </c>
      <c r="D265">
        <v>1.34453</v>
      </c>
      <c r="E265">
        <v>1.3505100000000001</v>
      </c>
      <c r="F265">
        <v>1.3414900000000001</v>
      </c>
      <c r="G265">
        <v>1.3487800000000001</v>
      </c>
      <c r="H265">
        <v>85309</v>
      </c>
      <c r="I265">
        <v>-59.731543624161013</v>
      </c>
      <c r="J265">
        <v>1.3866976923076928</v>
      </c>
      <c r="K265">
        <v>1.3838039569405207</v>
      </c>
      <c r="L265">
        <v>1.3587486111111113</v>
      </c>
      <c r="M265">
        <v>1.3616094912609584</v>
      </c>
      <c r="N265" t="s">
        <v>15354</v>
      </c>
      <c r="O265" t="s">
        <v>15355</v>
      </c>
      <c r="P265" t="s">
        <v>15354</v>
      </c>
      <c r="Q265" t="s">
        <v>15354</v>
      </c>
      <c r="R265">
        <v>1.3494600000000001</v>
      </c>
      <c r="S265">
        <v>1.3481000000000001</v>
      </c>
      <c r="T265" t="s">
        <v>15354</v>
      </c>
      <c r="U265" t="s">
        <v>15354</v>
      </c>
      <c r="V265" t="s">
        <v>15354</v>
      </c>
      <c r="W265" s="9">
        <v>4997.932360623875</v>
      </c>
      <c r="X265" s="9">
        <v>3703.653580412813</v>
      </c>
      <c r="Y265" s="9">
        <v>347.25432016594607</v>
      </c>
      <c r="Z265" t="s">
        <v>15354</v>
      </c>
    </row>
    <row r="266" spans="1:26" hidden="1" x14ac:dyDescent="0.25">
      <c r="A266" t="s">
        <v>395</v>
      </c>
      <c r="B266" s="2">
        <v>40267</v>
      </c>
      <c r="C266" s="3">
        <v>0</v>
      </c>
      <c r="D266">
        <v>1.34893</v>
      </c>
      <c r="E266">
        <v>1.35348</v>
      </c>
      <c r="F266">
        <v>1.33931</v>
      </c>
      <c r="G266">
        <v>1.3431500000000001</v>
      </c>
      <c r="H266">
        <v>84073</v>
      </c>
      <c r="I266">
        <v>-69.94376927262833</v>
      </c>
      <c r="J266">
        <v>1.3855347435897438</v>
      </c>
      <c r="K266">
        <v>1.3827747428407606</v>
      </c>
      <c r="L266">
        <v>1.3578347222222225</v>
      </c>
      <c r="M266">
        <v>1.3606116809225284</v>
      </c>
      <c r="N266" t="s">
        <v>15354</v>
      </c>
      <c r="O266" t="s">
        <v>15355</v>
      </c>
      <c r="P266" t="s">
        <v>15354</v>
      </c>
      <c r="Q266" t="s">
        <v>15354</v>
      </c>
      <c r="R266">
        <v>1.34372</v>
      </c>
      <c r="S266">
        <v>1.3425800000000001</v>
      </c>
      <c r="T266" t="s">
        <v>15354</v>
      </c>
      <c r="U266" t="s">
        <v>15354</v>
      </c>
      <c r="V266" t="s">
        <v>15354</v>
      </c>
      <c r="W266" s="9">
        <v>4997.932360623875</v>
      </c>
      <c r="X266" s="9">
        <v>3719.474563617327</v>
      </c>
      <c r="Y266" s="9">
        <v>367.0733702931272</v>
      </c>
      <c r="Z266" t="s">
        <v>15354</v>
      </c>
    </row>
    <row r="267" spans="1:26" hidden="1" x14ac:dyDescent="0.25">
      <c r="A267" t="s">
        <v>396</v>
      </c>
      <c r="B267" s="2">
        <v>40268</v>
      </c>
      <c r="C267" s="3">
        <v>0</v>
      </c>
      <c r="D267">
        <v>1.3432299999999999</v>
      </c>
      <c r="E267">
        <v>1.3547499999999999</v>
      </c>
      <c r="F267">
        <v>1.33819</v>
      </c>
      <c r="G267">
        <v>1.3525700000000001</v>
      </c>
      <c r="H267">
        <v>83789</v>
      </c>
      <c r="I267">
        <v>-52.856883729366942</v>
      </c>
      <c r="J267">
        <v>1.3844928205128209</v>
      </c>
      <c r="K267">
        <v>1.3820100658068173</v>
      </c>
      <c r="L267">
        <v>1.3576102777777779</v>
      </c>
      <c r="M267">
        <v>1.3601769954672565</v>
      </c>
      <c r="N267" t="s">
        <v>15354</v>
      </c>
      <c r="O267" t="s">
        <v>15355</v>
      </c>
      <c r="P267" t="s">
        <v>15354</v>
      </c>
      <c r="Q267" t="s">
        <v>15354</v>
      </c>
      <c r="R267">
        <v>1.35301</v>
      </c>
      <c r="S267">
        <v>1.3521300000000001</v>
      </c>
      <c r="T267" t="s">
        <v>15354</v>
      </c>
      <c r="U267" t="s">
        <v>15354</v>
      </c>
      <c r="V267" t="s">
        <v>15354</v>
      </c>
      <c r="W267" s="9">
        <v>4997.932360623875</v>
      </c>
      <c r="X267" s="9">
        <v>3693.9360098032348</v>
      </c>
      <c r="Y267" s="9">
        <v>335.15298087037939</v>
      </c>
      <c r="Z267" t="s">
        <v>15354</v>
      </c>
    </row>
    <row r="268" spans="1:26" hidden="1" x14ac:dyDescent="0.25">
      <c r="A268" t="s">
        <v>397</v>
      </c>
      <c r="B268" s="2">
        <v>40269</v>
      </c>
      <c r="C268" s="3">
        <v>0</v>
      </c>
      <c r="D268">
        <v>1.35253</v>
      </c>
      <c r="E268">
        <v>1.35904</v>
      </c>
      <c r="F268">
        <v>1.34575</v>
      </c>
      <c r="G268">
        <v>1.35869</v>
      </c>
      <c r="H268">
        <v>84181</v>
      </c>
      <c r="I268">
        <v>-41.755849809541232</v>
      </c>
      <c r="J268">
        <v>1.3835423076923079</v>
      </c>
      <c r="K268">
        <v>1.3814196843939865</v>
      </c>
      <c r="L268">
        <v>1.3579663888888891</v>
      </c>
      <c r="M268">
        <v>1.3600966173338913</v>
      </c>
      <c r="N268" t="s">
        <v>15354</v>
      </c>
      <c r="O268" t="s">
        <v>15355</v>
      </c>
      <c r="P268" t="s">
        <v>15354</v>
      </c>
      <c r="Q268" t="s">
        <v>15354</v>
      </c>
      <c r="R268">
        <v>1.35911</v>
      </c>
      <c r="S268">
        <v>1.3582700000000001</v>
      </c>
      <c r="T268" t="s">
        <v>15354</v>
      </c>
      <c r="U268" t="s">
        <v>15354</v>
      </c>
      <c r="V268" t="s">
        <v>15354</v>
      </c>
      <c r="W268" s="9">
        <v>4997.932360623875</v>
      </c>
      <c r="X268" s="9">
        <v>3677.3567706983795</v>
      </c>
      <c r="Y268" s="9">
        <v>314.15582192261428</v>
      </c>
      <c r="Z268" t="s">
        <v>15354</v>
      </c>
    </row>
    <row r="269" spans="1:26" hidden="1" x14ac:dyDescent="0.25">
      <c r="A269" t="s">
        <v>398</v>
      </c>
      <c r="B269" s="2">
        <v>40270</v>
      </c>
      <c r="C269" s="3">
        <v>0</v>
      </c>
      <c r="D269">
        <v>1.35867</v>
      </c>
      <c r="E269">
        <v>1.3588100000000001</v>
      </c>
      <c r="F269">
        <v>1.3471299999999999</v>
      </c>
      <c r="G269">
        <v>1.35012</v>
      </c>
      <c r="H269">
        <v>77757</v>
      </c>
      <c r="I269">
        <v>-50.22203425671394</v>
      </c>
      <c r="J269">
        <v>1.3824752564102565</v>
      </c>
      <c r="K269">
        <v>1.380627287320721</v>
      </c>
      <c r="L269">
        <v>1.3576691666666667</v>
      </c>
      <c r="M269">
        <v>1.3595573407212487</v>
      </c>
      <c r="N269" t="s">
        <v>15354</v>
      </c>
      <c r="O269" t="s">
        <v>15355</v>
      </c>
      <c r="P269" t="s">
        <v>15354</v>
      </c>
      <c r="Q269" t="s">
        <v>15354</v>
      </c>
      <c r="R269">
        <v>1.35053</v>
      </c>
      <c r="S269">
        <v>1.34971</v>
      </c>
      <c r="T269" t="s">
        <v>15354</v>
      </c>
      <c r="U269" t="s">
        <v>15354</v>
      </c>
      <c r="V269" t="s">
        <v>15354</v>
      </c>
      <c r="W269" s="9">
        <v>4997.932360623875</v>
      </c>
      <c r="X269" s="9">
        <v>3700.7192440181816</v>
      </c>
      <c r="Y269" s="9">
        <v>343.70853359594594</v>
      </c>
      <c r="Z269" t="s">
        <v>15354</v>
      </c>
    </row>
    <row r="270" spans="1:26" hidden="1" x14ac:dyDescent="0.25">
      <c r="A270" t="s">
        <v>399</v>
      </c>
      <c r="B270" s="2">
        <v>40272</v>
      </c>
      <c r="C270" s="3">
        <v>0</v>
      </c>
      <c r="D270">
        <v>1.3496999999999999</v>
      </c>
      <c r="E270">
        <v>1.35016</v>
      </c>
      <c r="F270">
        <v>1.3479000000000001</v>
      </c>
      <c r="G270">
        <v>1.34931</v>
      </c>
      <c r="H270">
        <v>6604</v>
      </c>
      <c r="I270">
        <v>-37.05344779839379</v>
      </c>
      <c r="J270">
        <v>1.3814226923076924</v>
      </c>
      <c r="K270">
        <v>1.3798344446037407</v>
      </c>
      <c r="L270">
        <v>1.3572950000000001</v>
      </c>
      <c r="M270">
        <v>1.359003430411992</v>
      </c>
      <c r="N270" t="s">
        <v>15354</v>
      </c>
      <c r="O270" t="s">
        <v>15355</v>
      </c>
      <c r="P270" t="s">
        <v>15354</v>
      </c>
      <c r="Q270" t="s">
        <v>15354</v>
      </c>
      <c r="R270">
        <v>1.34972</v>
      </c>
      <c r="S270">
        <v>1.3489</v>
      </c>
      <c r="T270" t="s">
        <v>15354</v>
      </c>
      <c r="U270" t="s">
        <v>15354</v>
      </c>
      <c r="V270" t="s">
        <v>15354</v>
      </c>
      <c r="W270" s="9">
        <v>4997.932360623875</v>
      </c>
      <c r="X270" s="9">
        <v>3702.9401361940809</v>
      </c>
      <c r="Y270" s="9">
        <v>346.49802562212955</v>
      </c>
      <c r="Z270" t="s">
        <v>15354</v>
      </c>
    </row>
    <row r="271" spans="1:26" hidden="1" x14ac:dyDescent="0.25">
      <c r="A271" t="s">
        <v>400</v>
      </c>
      <c r="B271" s="2">
        <v>40273</v>
      </c>
      <c r="C271" s="3">
        <v>0</v>
      </c>
      <c r="D271">
        <v>1.3494200000000001</v>
      </c>
      <c r="E271">
        <v>1.3537999999999999</v>
      </c>
      <c r="F271">
        <v>1.34562</v>
      </c>
      <c r="G271">
        <v>1.34677</v>
      </c>
      <c r="H271">
        <v>84512</v>
      </c>
      <c r="I271">
        <v>-37.800369685767187</v>
      </c>
      <c r="J271">
        <v>1.380196153846154</v>
      </c>
      <c r="K271">
        <v>1.3789973700568106</v>
      </c>
      <c r="L271">
        <v>1.3569149999999999</v>
      </c>
      <c r="M271">
        <v>1.3583421639032356</v>
      </c>
      <c r="N271" t="s">
        <v>15354</v>
      </c>
      <c r="O271" t="s">
        <v>15355</v>
      </c>
      <c r="P271" t="s">
        <v>15354</v>
      </c>
      <c r="Q271" t="s">
        <v>15354</v>
      </c>
      <c r="R271">
        <v>1.3471500000000001</v>
      </c>
      <c r="S271">
        <v>1.34639</v>
      </c>
      <c r="T271" t="s">
        <v>15354</v>
      </c>
      <c r="U271" t="s">
        <v>15354</v>
      </c>
      <c r="V271" t="s">
        <v>15354</v>
      </c>
      <c r="W271" s="9">
        <v>4997.932360623875</v>
      </c>
      <c r="X271" s="9">
        <v>3710.0043503870206</v>
      </c>
      <c r="Y271" s="9">
        <v>355.36445795096779</v>
      </c>
      <c r="Z271" t="s">
        <v>15354</v>
      </c>
    </row>
    <row r="272" spans="1:26" hidden="1" x14ac:dyDescent="0.25">
      <c r="A272" t="s">
        <v>401</v>
      </c>
      <c r="B272" s="2">
        <v>40274</v>
      </c>
      <c r="C272" s="3">
        <v>0</v>
      </c>
      <c r="D272">
        <v>1.3468500000000001</v>
      </c>
      <c r="E272">
        <v>1.3468500000000001</v>
      </c>
      <c r="F272">
        <v>1.3353600000000001</v>
      </c>
      <c r="G272">
        <v>1.3381099999999999</v>
      </c>
      <c r="H272">
        <v>83897</v>
      </c>
      <c r="I272">
        <v>-64.47935921133751</v>
      </c>
      <c r="J272">
        <v>1.378936794871795</v>
      </c>
      <c r="K272">
        <v>1.377962246764233</v>
      </c>
      <c r="L272">
        <v>1.3565216666666666</v>
      </c>
      <c r="M272">
        <v>1.3572485334219795</v>
      </c>
      <c r="N272" t="s">
        <v>15354</v>
      </c>
      <c r="O272" t="s">
        <v>15355</v>
      </c>
      <c r="P272" t="s">
        <v>15354</v>
      </c>
      <c r="Q272" t="s">
        <v>15354</v>
      </c>
      <c r="R272">
        <v>1.3385</v>
      </c>
      <c r="S272">
        <v>1.33772</v>
      </c>
      <c r="T272" t="s">
        <v>15354</v>
      </c>
      <c r="U272" t="s">
        <v>15354</v>
      </c>
      <c r="V272" t="s">
        <v>15354</v>
      </c>
      <c r="W272" s="9">
        <v>4997.932360623875</v>
      </c>
      <c r="X272" s="9">
        <v>3733.980097589746</v>
      </c>
      <c r="Y272" s="9">
        <v>385.14894576613801</v>
      </c>
      <c r="Z272" t="s">
        <v>15354</v>
      </c>
    </row>
    <row r="273" spans="1:26" hidden="1" x14ac:dyDescent="0.25">
      <c r="A273" t="s">
        <v>402</v>
      </c>
      <c r="B273" s="2">
        <v>40275</v>
      </c>
      <c r="C273" s="3">
        <v>0</v>
      </c>
      <c r="D273">
        <v>1.3380700000000001</v>
      </c>
      <c r="E273">
        <v>1.3401799999999999</v>
      </c>
      <c r="F273">
        <v>1.3320099999999999</v>
      </c>
      <c r="G273">
        <v>1.3329800000000001</v>
      </c>
      <c r="H273">
        <v>84912</v>
      </c>
      <c r="I273">
        <v>-80.28342575477518</v>
      </c>
      <c r="J273">
        <v>1.3775641025641028</v>
      </c>
      <c r="K273">
        <v>1.3768234557069106</v>
      </c>
      <c r="L273">
        <v>1.3559408333333334</v>
      </c>
      <c r="M273">
        <v>1.3559367208045754</v>
      </c>
      <c r="N273" t="s">
        <v>15354</v>
      </c>
      <c r="O273" t="s">
        <v>15355</v>
      </c>
      <c r="P273" t="s">
        <v>15354</v>
      </c>
      <c r="Q273" t="s">
        <v>15354</v>
      </c>
      <c r="R273">
        <v>1.3333699999999999</v>
      </c>
      <c r="S273">
        <v>1.3325899999999999</v>
      </c>
      <c r="T273" t="s">
        <v>15354</v>
      </c>
      <c r="U273" t="s">
        <v>15354</v>
      </c>
      <c r="V273" t="s">
        <v>15354</v>
      </c>
      <c r="W273" s="9">
        <v>4997.932360623875</v>
      </c>
      <c r="X273" s="9">
        <v>3748.3461909476555</v>
      </c>
      <c r="Y273" s="9">
        <v>402.8160568791817</v>
      </c>
      <c r="Z273" t="s">
        <v>15354</v>
      </c>
    </row>
    <row r="274" spans="1:26" hidden="1" x14ac:dyDescent="0.25">
      <c r="A274" t="s">
        <v>403</v>
      </c>
      <c r="B274" s="2">
        <v>40276</v>
      </c>
      <c r="C274" s="3">
        <v>0</v>
      </c>
      <c r="D274">
        <v>1.33297</v>
      </c>
      <c r="E274">
        <v>1.33815</v>
      </c>
      <c r="F274">
        <v>1.32786</v>
      </c>
      <c r="G274">
        <v>1.3373299999999999</v>
      </c>
      <c r="H274">
        <v>84389</v>
      </c>
      <c r="I274">
        <v>-66.882316697474323</v>
      </c>
      <c r="J274">
        <v>1.376356153846154</v>
      </c>
      <c r="K274">
        <v>1.3758236213852164</v>
      </c>
      <c r="L274">
        <v>1.3554908333333335</v>
      </c>
      <c r="M274">
        <v>1.3549309521124362</v>
      </c>
      <c r="N274" t="s">
        <v>15354</v>
      </c>
      <c r="O274" t="s">
        <v>15355</v>
      </c>
      <c r="P274" t="s">
        <v>15354</v>
      </c>
      <c r="Q274" t="s">
        <v>15354</v>
      </c>
      <c r="R274">
        <v>1.33768</v>
      </c>
      <c r="S274">
        <v>1.3369800000000001</v>
      </c>
      <c r="T274" t="s">
        <v>15354</v>
      </c>
      <c r="U274" t="s">
        <v>15354</v>
      </c>
      <c r="V274" t="s">
        <v>15354</v>
      </c>
      <c r="W274" s="9">
        <v>4997.932360623875</v>
      </c>
      <c r="X274" s="9">
        <v>3736.2690334189606</v>
      </c>
      <c r="Y274" s="9">
        <v>387.99615048275149</v>
      </c>
      <c r="Z274" t="s">
        <v>15354</v>
      </c>
    </row>
    <row r="275" spans="1:26" hidden="1" x14ac:dyDescent="0.25">
      <c r="A275" t="s">
        <v>404</v>
      </c>
      <c r="B275" s="2">
        <v>40277</v>
      </c>
      <c r="C275" s="3">
        <v>0</v>
      </c>
      <c r="D275">
        <v>1.3373600000000001</v>
      </c>
      <c r="E275">
        <v>1.34989</v>
      </c>
      <c r="F275">
        <v>1.3336300000000001</v>
      </c>
      <c r="G275">
        <v>1.34965</v>
      </c>
      <c r="H275">
        <v>78076</v>
      </c>
      <c r="I275">
        <v>-28.927911275415987</v>
      </c>
      <c r="J275">
        <v>1.3751871794871797</v>
      </c>
      <c r="K275">
        <v>1.3751609980590083</v>
      </c>
      <c r="L275">
        <v>1.3551255555555555</v>
      </c>
      <c r="M275">
        <v>1.3546454952414937</v>
      </c>
      <c r="N275" t="s">
        <v>15354</v>
      </c>
      <c r="O275" t="s">
        <v>15355</v>
      </c>
      <c r="P275" t="s">
        <v>15354</v>
      </c>
      <c r="Q275" t="s">
        <v>15354</v>
      </c>
      <c r="R275">
        <v>1.35</v>
      </c>
      <c r="S275">
        <v>1.3492999999999999</v>
      </c>
      <c r="T275" t="s">
        <v>15354</v>
      </c>
      <c r="U275" t="s">
        <v>15354</v>
      </c>
      <c r="V275" t="s">
        <v>15354</v>
      </c>
      <c r="W275" s="9">
        <v>4997.932360623875</v>
      </c>
      <c r="X275" s="9">
        <v>3702.1721189806481</v>
      </c>
      <c r="Y275" s="9">
        <v>345.56448979977279</v>
      </c>
      <c r="Z275" t="s">
        <v>15354</v>
      </c>
    </row>
    <row r="276" spans="1:26" hidden="1" x14ac:dyDescent="0.25">
      <c r="A276" t="s">
        <v>405</v>
      </c>
      <c r="B276" s="2">
        <v>40279</v>
      </c>
      <c r="C276" s="3">
        <v>0</v>
      </c>
      <c r="D276">
        <v>1.3529</v>
      </c>
      <c r="E276">
        <v>1.3674200000000001</v>
      </c>
      <c r="F276">
        <v>1.3529</v>
      </c>
      <c r="G276">
        <v>1.3653500000000001</v>
      </c>
      <c r="H276">
        <v>6729</v>
      </c>
      <c r="I276">
        <v>-5.2325581395349197</v>
      </c>
      <c r="J276">
        <v>1.3741492307692311</v>
      </c>
      <c r="K276">
        <v>1.3749126183613116</v>
      </c>
      <c r="L276">
        <v>1.3551713888888888</v>
      </c>
      <c r="M276">
        <v>1.3552241171203319</v>
      </c>
      <c r="N276" t="s">
        <v>15354</v>
      </c>
      <c r="O276" t="s">
        <v>15355</v>
      </c>
      <c r="P276" t="s">
        <v>15354</v>
      </c>
      <c r="Q276" t="s">
        <v>15354</v>
      </c>
      <c r="R276">
        <v>1.36578</v>
      </c>
      <c r="S276">
        <v>1.3649199999999999</v>
      </c>
      <c r="T276" t="s">
        <v>15354</v>
      </c>
      <c r="U276" t="s">
        <v>15354</v>
      </c>
      <c r="V276" t="s">
        <v>15354</v>
      </c>
      <c r="W276" s="9">
        <v>4997.932360623875</v>
      </c>
      <c r="X276" s="9">
        <v>3659.3978244108675</v>
      </c>
      <c r="Y276" s="9">
        <v>291.1813830622969</v>
      </c>
      <c r="Z276" t="s">
        <v>15354</v>
      </c>
    </row>
    <row r="277" spans="1:26" hidden="1" x14ac:dyDescent="0.25">
      <c r="A277" t="s">
        <v>406</v>
      </c>
      <c r="B277" s="2">
        <v>40280</v>
      </c>
      <c r="C277" s="3">
        <v>0</v>
      </c>
      <c r="D277">
        <v>1.36548</v>
      </c>
      <c r="E277">
        <v>1.3690500000000001</v>
      </c>
      <c r="F277">
        <v>1.3563700000000001</v>
      </c>
      <c r="G277">
        <v>1.3585400000000001</v>
      </c>
      <c r="H277">
        <v>84505</v>
      </c>
      <c r="I277">
        <v>-25.515901917941257</v>
      </c>
      <c r="J277">
        <v>1.3729685897435902</v>
      </c>
      <c r="K277">
        <v>1.3744981216939367</v>
      </c>
      <c r="L277">
        <v>1.3552452777777775</v>
      </c>
      <c r="M277">
        <v>1.3554033540327464</v>
      </c>
      <c r="N277" t="s">
        <v>15355</v>
      </c>
      <c r="O277" t="s">
        <v>15355</v>
      </c>
      <c r="P277" t="s">
        <v>15355</v>
      </c>
      <c r="Q277" t="s">
        <v>15354</v>
      </c>
      <c r="R277">
        <v>1.359</v>
      </c>
      <c r="S277">
        <v>1.35808</v>
      </c>
      <c r="T277" t="s">
        <v>15354</v>
      </c>
      <c r="U277" t="s">
        <v>15354</v>
      </c>
      <c r="V277">
        <v>3679.1758646063281</v>
      </c>
      <c r="W277" s="9">
        <v>4997.932360623875</v>
      </c>
      <c r="X277" s="9">
        <v>3677.6544228284583</v>
      </c>
      <c r="Y277" s="9">
        <v>314.51611201010508</v>
      </c>
      <c r="Z277" t="s">
        <v>15354</v>
      </c>
    </row>
    <row r="278" spans="1:26" hidden="1" x14ac:dyDescent="0.25">
      <c r="A278" t="s">
        <v>407</v>
      </c>
      <c r="B278" s="2">
        <v>40281</v>
      </c>
      <c r="C278" s="3">
        <v>0</v>
      </c>
      <c r="D278">
        <v>1.3585700000000001</v>
      </c>
      <c r="E278">
        <v>1.3626499999999999</v>
      </c>
      <c r="F278">
        <v>1.3543700000000001</v>
      </c>
      <c r="G278">
        <v>1.3613299999999999</v>
      </c>
      <c r="H278">
        <v>84645</v>
      </c>
      <c r="I278">
        <v>-18.742413207089488</v>
      </c>
      <c r="J278">
        <v>1.3718638461538466</v>
      </c>
      <c r="K278">
        <v>1.3741647515244699</v>
      </c>
      <c r="L278">
        <v>1.3552288888888888</v>
      </c>
      <c r="M278">
        <v>1.3557237132742197</v>
      </c>
      <c r="N278" t="s">
        <v>15354</v>
      </c>
      <c r="O278" t="s">
        <v>15355</v>
      </c>
      <c r="P278" t="s">
        <v>15354</v>
      </c>
      <c r="Q278" t="s">
        <v>15354</v>
      </c>
      <c r="R278">
        <v>1.36181</v>
      </c>
      <c r="S278">
        <v>1.3608499999999999</v>
      </c>
      <c r="T278" t="s">
        <v>15354</v>
      </c>
      <c r="U278" t="s">
        <v>15354</v>
      </c>
      <c r="V278" t="s">
        <v>15354</v>
      </c>
      <c r="W278" s="9">
        <v>4997.932360623875</v>
      </c>
      <c r="X278" s="9">
        <v>3670.0658393049507</v>
      </c>
      <c r="Y278" s="9">
        <v>304.83068908693411</v>
      </c>
      <c r="Z278" t="s">
        <v>15354</v>
      </c>
    </row>
    <row r="279" spans="1:26" hidden="1" x14ac:dyDescent="0.25">
      <c r="A279" t="s">
        <v>408</v>
      </c>
      <c r="B279" s="2">
        <v>40282</v>
      </c>
      <c r="C279" s="3">
        <v>0</v>
      </c>
      <c r="D279">
        <v>1.36131</v>
      </c>
      <c r="E279">
        <v>1.3679399999999999</v>
      </c>
      <c r="F279">
        <v>1.3592900000000001</v>
      </c>
      <c r="G279">
        <v>1.3653500000000001</v>
      </c>
      <c r="H279">
        <v>84566</v>
      </c>
      <c r="I279">
        <v>-8.9827628065065106</v>
      </c>
      <c r="J279">
        <v>1.370751025641026</v>
      </c>
      <c r="K279">
        <v>1.3739415932580274</v>
      </c>
      <c r="L279">
        <v>1.3551</v>
      </c>
      <c r="M279">
        <v>1.3562440530972348</v>
      </c>
      <c r="N279" t="s">
        <v>15354</v>
      </c>
      <c r="O279" t="s">
        <v>15355</v>
      </c>
      <c r="P279" t="s">
        <v>15354</v>
      </c>
      <c r="Q279" t="s">
        <v>15354</v>
      </c>
      <c r="R279">
        <v>1.36588</v>
      </c>
      <c r="S279">
        <v>1.3648199999999999</v>
      </c>
      <c r="T279" t="s">
        <v>15354</v>
      </c>
      <c r="U279" t="s">
        <v>15354</v>
      </c>
      <c r="V279" t="s">
        <v>15354</v>
      </c>
      <c r="W279" s="9">
        <v>4997.932360623875</v>
      </c>
      <c r="X279" s="9">
        <v>3659.1299093799421</v>
      </c>
      <c r="Y279" s="9">
        <v>290.79439405003552</v>
      </c>
      <c r="Z279" t="s">
        <v>15354</v>
      </c>
    </row>
    <row r="280" spans="1:26" hidden="1" x14ac:dyDescent="0.25">
      <c r="A280" t="s">
        <v>409</v>
      </c>
      <c r="B280" s="2">
        <v>40283</v>
      </c>
      <c r="C280" s="3">
        <v>0</v>
      </c>
      <c r="D280">
        <v>1.36538</v>
      </c>
      <c r="E280">
        <v>1.3665700000000001</v>
      </c>
      <c r="F280">
        <v>1.3516900000000001</v>
      </c>
      <c r="G280">
        <v>1.3562799999999999</v>
      </c>
      <c r="H280">
        <v>84494</v>
      </c>
      <c r="I280">
        <v>-31.002670551105005</v>
      </c>
      <c r="J280">
        <v>1.3695517948717952</v>
      </c>
      <c r="K280">
        <v>1.3734944643147862</v>
      </c>
      <c r="L280">
        <v>1.3550494444444441</v>
      </c>
      <c r="M280">
        <v>1.35624599617306</v>
      </c>
      <c r="N280" t="s">
        <v>15355</v>
      </c>
      <c r="O280" t="s">
        <v>15355</v>
      </c>
      <c r="P280" t="s">
        <v>15355</v>
      </c>
      <c r="Q280" t="s">
        <v>15354</v>
      </c>
      <c r="R280">
        <v>1.3568</v>
      </c>
      <c r="S280">
        <v>1.3557600000000001</v>
      </c>
      <c r="T280" t="s">
        <v>15354</v>
      </c>
      <c r="U280" t="s">
        <v>15354</v>
      </c>
      <c r="V280">
        <v>3685.1415094339623</v>
      </c>
      <c r="W280" s="9">
        <v>4997.932360623875</v>
      </c>
      <c r="X280" s="9">
        <v>3683.6176006956625</v>
      </c>
      <c r="Y280" s="9">
        <v>322.06346402873106</v>
      </c>
      <c r="Z280" t="s">
        <v>15354</v>
      </c>
    </row>
    <row r="281" spans="1:26" hidden="1" x14ac:dyDescent="0.25">
      <c r="A281" t="s">
        <v>410</v>
      </c>
      <c r="B281" s="2">
        <v>40284</v>
      </c>
      <c r="C281" s="3">
        <v>0</v>
      </c>
      <c r="D281">
        <v>1.3562399999999999</v>
      </c>
      <c r="E281">
        <v>1.3563700000000001</v>
      </c>
      <c r="F281">
        <v>1.3470299999999999</v>
      </c>
      <c r="G281">
        <v>1.3501300000000001</v>
      </c>
      <c r="H281">
        <v>76849</v>
      </c>
      <c r="I281">
        <v>-45.93347899975727</v>
      </c>
      <c r="J281">
        <v>1.3684189743589747</v>
      </c>
      <c r="K281">
        <v>1.3729029588890953</v>
      </c>
      <c r="L281">
        <v>1.3547136111111111</v>
      </c>
      <c r="M281">
        <v>1.355915401785327</v>
      </c>
      <c r="N281" t="s">
        <v>15354</v>
      </c>
      <c r="O281" t="s">
        <v>15355</v>
      </c>
      <c r="P281" t="s">
        <v>15354</v>
      </c>
      <c r="Q281" t="s">
        <v>15354</v>
      </c>
      <c r="R281">
        <v>1.3506499999999999</v>
      </c>
      <c r="S281">
        <v>1.34961</v>
      </c>
      <c r="T281" t="s">
        <v>15354</v>
      </c>
      <c r="U281" t="s">
        <v>15354</v>
      </c>
      <c r="V281" t="s">
        <v>15354</v>
      </c>
      <c r="W281" s="9">
        <v>4997.932360623875</v>
      </c>
      <c r="X281" s="9">
        <v>3700.390449504961</v>
      </c>
      <c r="Y281" s="9">
        <v>343.23932387124387</v>
      </c>
      <c r="Z281" t="s">
        <v>15354</v>
      </c>
    </row>
    <row r="282" spans="1:26" hidden="1" x14ac:dyDescent="0.25">
      <c r="A282" t="s">
        <v>411</v>
      </c>
      <c r="B282" s="2">
        <v>40286</v>
      </c>
      <c r="C282" s="3">
        <v>0</v>
      </c>
      <c r="D282">
        <v>1.3496999999999999</v>
      </c>
      <c r="E282">
        <v>1.3496999999999999</v>
      </c>
      <c r="F282">
        <v>1.34633</v>
      </c>
      <c r="G282">
        <v>1.3475200000000001</v>
      </c>
      <c r="H282">
        <v>6822</v>
      </c>
      <c r="I282">
        <v>-52.26996843894154</v>
      </c>
      <c r="J282">
        <v>1.3672762820512827</v>
      </c>
      <c r="K282">
        <v>1.372260352334941</v>
      </c>
      <c r="L282">
        <v>1.3542697222222222</v>
      </c>
      <c r="M282">
        <v>1.3554615962834173</v>
      </c>
      <c r="N282" t="s">
        <v>15354</v>
      </c>
      <c r="O282" t="s">
        <v>15355</v>
      </c>
      <c r="P282" t="s">
        <v>15354</v>
      </c>
      <c r="Q282" t="s">
        <v>15354</v>
      </c>
      <c r="R282">
        <v>1.3480399999999999</v>
      </c>
      <c r="S282">
        <v>1.347</v>
      </c>
      <c r="T282" t="s">
        <v>15354</v>
      </c>
      <c r="U282" t="s">
        <v>15354</v>
      </c>
      <c r="V282" t="s">
        <v>15354</v>
      </c>
      <c r="W282" s="9">
        <v>4997.932360623875</v>
      </c>
      <c r="X282" s="9">
        <v>3707.5549394853829</v>
      </c>
      <c r="Y282" s="9">
        <v>352.2261040878048</v>
      </c>
      <c r="Z282" t="s">
        <v>15354</v>
      </c>
    </row>
    <row r="283" spans="1:26" hidden="1" x14ac:dyDescent="0.25">
      <c r="A283" t="s">
        <v>412</v>
      </c>
      <c r="B283" s="2">
        <v>40287</v>
      </c>
      <c r="C283" s="3">
        <v>0</v>
      </c>
      <c r="D283">
        <v>1.3474299999999999</v>
      </c>
      <c r="E283">
        <v>1.3494600000000001</v>
      </c>
      <c r="F283">
        <v>1.34124</v>
      </c>
      <c r="G283">
        <v>1.3483099999999999</v>
      </c>
      <c r="H283">
        <v>84682</v>
      </c>
      <c r="I283">
        <v>-50.352027191066206</v>
      </c>
      <c r="J283">
        <v>1.3660957692307698</v>
      </c>
      <c r="K283">
        <v>1.3716540143011451</v>
      </c>
      <c r="L283">
        <v>1.3539041666666667</v>
      </c>
      <c r="M283">
        <v>1.3550750235113409</v>
      </c>
      <c r="N283" t="s">
        <v>15354</v>
      </c>
      <c r="O283" t="s">
        <v>15355</v>
      </c>
      <c r="P283" t="s">
        <v>15354</v>
      </c>
      <c r="Q283" t="s">
        <v>15354</v>
      </c>
      <c r="R283">
        <v>1.34883</v>
      </c>
      <c r="S283">
        <v>1.34779</v>
      </c>
      <c r="T283" t="s">
        <v>15354</v>
      </c>
      <c r="U283" t="s">
        <v>15354</v>
      </c>
      <c r="V283" t="s">
        <v>15354</v>
      </c>
      <c r="W283" s="9">
        <v>4997.932360623875</v>
      </c>
      <c r="X283" s="9">
        <v>3705.3834513051124</v>
      </c>
      <c r="Y283" s="9">
        <v>349.50597059028127</v>
      </c>
      <c r="Z283" t="s">
        <v>15354</v>
      </c>
    </row>
    <row r="284" spans="1:26" hidden="1" x14ac:dyDescent="0.25">
      <c r="A284" t="s">
        <v>413</v>
      </c>
      <c r="B284" s="2">
        <v>40288</v>
      </c>
      <c r="C284" s="3">
        <v>0</v>
      </c>
      <c r="D284">
        <v>1.3483799999999999</v>
      </c>
      <c r="E284">
        <v>1.35222</v>
      </c>
      <c r="F284">
        <v>1.34154</v>
      </c>
      <c r="G284">
        <v>1.34216</v>
      </c>
      <c r="H284">
        <v>85200</v>
      </c>
      <c r="I284">
        <v>-65.282835639718485</v>
      </c>
      <c r="J284">
        <v>1.3649967948717956</v>
      </c>
      <c r="K284">
        <v>1.3709073303947867</v>
      </c>
      <c r="L284">
        <v>1.3533958333333331</v>
      </c>
      <c r="M284">
        <v>1.3543769141323494</v>
      </c>
      <c r="N284" t="s">
        <v>15354</v>
      </c>
      <c r="O284" t="s">
        <v>15355</v>
      </c>
      <c r="P284" t="s">
        <v>15354</v>
      </c>
      <c r="Q284" t="s">
        <v>15354</v>
      </c>
      <c r="R284">
        <v>1.34266</v>
      </c>
      <c r="S284">
        <v>1.3416600000000001</v>
      </c>
      <c r="T284" t="s">
        <v>15354</v>
      </c>
      <c r="U284" t="s">
        <v>15354</v>
      </c>
      <c r="V284" t="s">
        <v>15354</v>
      </c>
      <c r="W284" s="9">
        <v>4997.932360623875</v>
      </c>
      <c r="X284" s="9">
        <v>3722.4110054845419</v>
      </c>
      <c r="Y284" s="9">
        <v>370.76154066689065</v>
      </c>
      <c r="Z284" t="s">
        <v>15354</v>
      </c>
    </row>
    <row r="285" spans="1:26" hidden="1" x14ac:dyDescent="0.25">
      <c r="A285" t="s">
        <v>414</v>
      </c>
      <c r="B285" s="2">
        <v>40289</v>
      </c>
      <c r="C285" s="3">
        <v>0</v>
      </c>
      <c r="D285">
        <v>1.3421400000000001</v>
      </c>
      <c r="E285">
        <v>1.3449500000000001</v>
      </c>
      <c r="F285">
        <v>1.33561</v>
      </c>
      <c r="G285">
        <v>1.33863</v>
      </c>
      <c r="H285">
        <v>84303</v>
      </c>
      <c r="I285">
        <v>-73.852876911871974</v>
      </c>
      <c r="J285">
        <v>1.3640665384615391</v>
      </c>
      <c r="K285">
        <v>1.3700901827898553</v>
      </c>
      <c r="L285">
        <v>1.3526888888888888</v>
      </c>
      <c r="M285">
        <v>1.3535257295846548</v>
      </c>
      <c r="N285" t="s">
        <v>15354</v>
      </c>
      <c r="O285" t="s">
        <v>15355</v>
      </c>
      <c r="P285" t="s">
        <v>15354</v>
      </c>
      <c r="Q285" t="s">
        <v>15354</v>
      </c>
      <c r="R285">
        <v>1.3390899999999999</v>
      </c>
      <c r="S285">
        <v>1.3381700000000001</v>
      </c>
      <c r="T285" t="s">
        <v>15354</v>
      </c>
      <c r="U285" t="s">
        <v>15354</v>
      </c>
      <c r="V285" t="s">
        <v>15354</v>
      </c>
      <c r="W285" s="9">
        <v>4997.932360623875</v>
      </c>
      <c r="X285" s="9">
        <v>3732.3349144746621</v>
      </c>
      <c r="Y285" s="9">
        <v>383.07697258884838</v>
      </c>
      <c r="Z285" t="s">
        <v>15354</v>
      </c>
    </row>
    <row r="286" spans="1:26" hidden="1" x14ac:dyDescent="0.25">
      <c r="A286" t="s">
        <v>415</v>
      </c>
      <c r="B286" s="2">
        <v>40290</v>
      </c>
      <c r="C286" s="3">
        <v>0</v>
      </c>
      <c r="D286">
        <v>1.3386400000000001</v>
      </c>
      <c r="E286">
        <v>1.34209</v>
      </c>
      <c r="F286">
        <v>1.3201400000000001</v>
      </c>
      <c r="G286">
        <v>1.3221700000000001</v>
      </c>
      <c r="H286">
        <v>83887</v>
      </c>
      <c r="I286">
        <v>-95.849519525659417</v>
      </c>
      <c r="J286">
        <v>1.3629432051282055</v>
      </c>
      <c r="K286">
        <v>1.3688770136053021</v>
      </c>
      <c r="L286">
        <v>1.3514130555555555</v>
      </c>
      <c r="M286">
        <v>1.3518308252827815</v>
      </c>
      <c r="N286" t="s">
        <v>15354</v>
      </c>
      <c r="O286" t="s">
        <v>15355</v>
      </c>
      <c r="P286" t="s">
        <v>15354</v>
      </c>
      <c r="Q286" t="s">
        <v>15354</v>
      </c>
      <c r="R286">
        <v>1.3227599999999999</v>
      </c>
      <c r="S286">
        <v>1.32158</v>
      </c>
      <c r="T286" t="s">
        <v>15354</v>
      </c>
      <c r="U286" t="s">
        <v>15354</v>
      </c>
      <c r="V286" t="s">
        <v>15354</v>
      </c>
      <c r="W286" s="9">
        <v>4997.932360623875</v>
      </c>
      <c r="X286" s="9">
        <v>3778.4120782484165</v>
      </c>
      <c r="Y286" s="9">
        <v>439.22242320766827</v>
      </c>
      <c r="Z286" t="s">
        <v>15354</v>
      </c>
    </row>
    <row r="287" spans="1:26" hidden="1" x14ac:dyDescent="0.25">
      <c r="A287" t="s">
        <v>416</v>
      </c>
      <c r="B287" s="2">
        <v>40291</v>
      </c>
      <c r="C287" s="3">
        <v>0</v>
      </c>
      <c r="D287">
        <v>1.3221400000000001</v>
      </c>
      <c r="E287">
        <v>1.33995</v>
      </c>
      <c r="F287">
        <v>1.3202</v>
      </c>
      <c r="G287">
        <v>1.3381799999999999</v>
      </c>
      <c r="H287">
        <v>76113</v>
      </c>
      <c r="I287">
        <v>-63.115927213249165</v>
      </c>
      <c r="J287">
        <v>1.3619761538461546</v>
      </c>
      <c r="K287">
        <v>1.3680998740203576</v>
      </c>
      <c r="L287">
        <v>1.3503477777777777</v>
      </c>
      <c r="M287">
        <v>1.3510929428350635</v>
      </c>
      <c r="N287" t="s">
        <v>15353</v>
      </c>
      <c r="O287" t="s">
        <v>15355</v>
      </c>
      <c r="P287" t="s">
        <v>15354</v>
      </c>
      <c r="Q287" t="s">
        <v>15354</v>
      </c>
      <c r="R287">
        <v>1.3388</v>
      </c>
      <c r="S287">
        <v>1.3375600000000001</v>
      </c>
      <c r="T287" t="s">
        <v>15354</v>
      </c>
      <c r="U287" t="s">
        <v>15354</v>
      </c>
      <c r="V287" t="s">
        <v>15354</v>
      </c>
      <c r="W287" s="9">
        <v>4997.932360623875</v>
      </c>
      <c r="X287" s="9">
        <v>3733.1433825992494</v>
      </c>
      <c r="Y287" s="9">
        <v>383.98372294813481</v>
      </c>
      <c r="Z287" t="s">
        <v>15354</v>
      </c>
    </row>
    <row r="288" spans="1:26" hidden="1" x14ac:dyDescent="0.25">
      <c r="A288" t="s">
        <v>417</v>
      </c>
      <c r="B288" s="2">
        <v>40293</v>
      </c>
      <c r="C288" s="3">
        <v>0</v>
      </c>
      <c r="D288">
        <v>1.3377300000000001</v>
      </c>
      <c r="E288">
        <v>1.3377300000000001</v>
      </c>
      <c r="F288">
        <v>1.3331299999999999</v>
      </c>
      <c r="G288">
        <v>1.3361099999999999</v>
      </c>
      <c r="H288">
        <v>6855</v>
      </c>
      <c r="I288">
        <v>-67.348190554079295</v>
      </c>
      <c r="J288">
        <v>1.3609625641025647</v>
      </c>
      <c r="K288">
        <v>1.3672900037919942</v>
      </c>
      <c r="L288">
        <v>1.3492086111111112</v>
      </c>
      <c r="M288">
        <v>1.3502830540331683</v>
      </c>
      <c r="N288" t="s">
        <v>15354</v>
      </c>
      <c r="O288" t="s">
        <v>15355</v>
      </c>
      <c r="P288" t="s">
        <v>15354</v>
      </c>
      <c r="Q288" t="s">
        <v>15354</v>
      </c>
      <c r="R288">
        <v>1.3367</v>
      </c>
      <c r="S288">
        <v>1.33552</v>
      </c>
      <c r="T288" t="s">
        <v>15354</v>
      </c>
      <c r="U288" t="s">
        <v>15354</v>
      </c>
      <c r="V288" t="s">
        <v>15354</v>
      </c>
      <c r="W288" s="9">
        <v>4997.932360623875</v>
      </c>
      <c r="X288" s="9">
        <v>3739.0082745746054</v>
      </c>
      <c r="Y288" s="9">
        <v>391.23076485738227</v>
      </c>
      <c r="Z288" t="s">
        <v>15354</v>
      </c>
    </row>
    <row r="289" spans="1:26" hidden="1" x14ac:dyDescent="0.25">
      <c r="A289" t="s">
        <v>418</v>
      </c>
      <c r="B289" s="2">
        <v>40294</v>
      </c>
      <c r="C289" s="3">
        <v>0</v>
      </c>
      <c r="D289">
        <v>1.3361799999999999</v>
      </c>
      <c r="E289">
        <v>1.34131</v>
      </c>
      <c r="F289">
        <v>1.3289200000000001</v>
      </c>
      <c r="G289">
        <v>1.3391500000000001</v>
      </c>
      <c r="H289">
        <v>84731</v>
      </c>
      <c r="I289">
        <v>-61.132692700879232</v>
      </c>
      <c r="J289">
        <v>1.3599955128205135</v>
      </c>
      <c r="K289">
        <v>1.3665775986327031</v>
      </c>
      <c r="L289">
        <v>1.3484247222222221</v>
      </c>
      <c r="M289">
        <v>1.3496812673286727</v>
      </c>
      <c r="N289" t="s">
        <v>15354</v>
      </c>
      <c r="O289" t="s">
        <v>15355</v>
      </c>
      <c r="P289" t="s">
        <v>15354</v>
      </c>
      <c r="Q289" t="s">
        <v>15354</v>
      </c>
      <c r="R289">
        <v>1.33972</v>
      </c>
      <c r="S289">
        <v>1.3385800000000001</v>
      </c>
      <c r="T289" t="s">
        <v>15354</v>
      </c>
      <c r="U289" t="s">
        <v>15354</v>
      </c>
      <c r="V289" t="s">
        <v>15354</v>
      </c>
      <c r="W289" s="9">
        <v>4997.932360623875</v>
      </c>
      <c r="X289" s="9">
        <v>3730.5797932581995</v>
      </c>
      <c r="Y289" s="9">
        <v>380.84497283883218</v>
      </c>
      <c r="Z289" t="s">
        <v>15354</v>
      </c>
    </row>
    <row r="290" spans="1:26" hidden="1" x14ac:dyDescent="0.25">
      <c r="A290" t="s">
        <v>419</v>
      </c>
      <c r="B290" s="2">
        <v>40295</v>
      </c>
      <c r="C290" s="3">
        <v>0</v>
      </c>
      <c r="D290">
        <v>1.33938</v>
      </c>
      <c r="E290">
        <v>1.3394200000000001</v>
      </c>
      <c r="F290">
        <v>1.31419</v>
      </c>
      <c r="G290">
        <v>1.31765</v>
      </c>
      <c r="H290">
        <v>83983</v>
      </c>
      <c r="I290">
        <v>-93.693036820998884</v>
      </c>
      <c r="J290">
        <v>1.3588361538461546</v>
      </c>
      <c r="K290">
        <v>1.3653389252495967</v>
      </c>
      <c r="L290">
        <v>1.3467863888888887</v>
      </c>
      <c r="M290">
        <v>1.3479498474730687</v>
      </c>
      <c r="N290" t="s">
        <v>15354</v>
      </c>
      <c r="O290" t="s">
        <v>15355</v>
      </c>
      <c r="P290" t="s">
        <v>15354</v>
      </c>
      <c r="Q290" t="s">
        <v>15354</v>
      </c>
      <c r="R290">
        <v>1.31829</v>
      </c>
      <c r="S290">
        <v>1.31701</v>
      </c>
      <c r="T290" t="s">
        <v>15354</v>
      </c>
      <c r="U290" t="s">
        <v>15354</v>
      </c>
      <c r="V290" t="s">
        <v>15354</v>
      </c>
      <c r="W290" s="9">
        <v>4997.932360623875</v>
      </c>
      <c r="X290" s="9">
        <v>3791.2237524549796</v>
      </c>
      <c r="Y290" s="9">
        <v>454.57670297167198</v>
      </c>
      <c r="Z290" t="s">
        <v>15354</v>
      </c>
    </row>
    <row r="291" spans="1:26" hidden="1" x14ac:dyDescent="0.25">
      <c r="A291" t="s">
        <v>420</v>
      </c>
      <c r="B291" s="2">
        <v>40296</v>
      </c>
      <c r="C291" s="3">
        <v>0</v>
      </c>
      <c r="D291">
        <v>1.31768</v>
      </c>
      <c r="E291">
        <v>1.3265400000000001</v>
      </c>
      <c r="F291">
        <v>1.3111699999999999</v>
      </c>
      <c r="G291">
        <v>1.31958</v>
      </c>
      <c r="H291">
        <v>84467</v>
      </c>
      <c r="I291">
        <v>-85.185837590276506</v>
      </c>
      <c r="J291">
        <v>1.3577692307692313</v>
      </c>
      <c r="K291">
        <v>1.3641804714458095</v>
      </c>
      <c r="L291">
        <v>1.3452902777777775</v>
      </c>
      <c r="M291">
        <v>1.3464163422042541</v>
      </c>
      <c r="N291" t="s">
        <v>15353</v>
      </c>
      <c r="O291" t="s">
        <v>15355</v>
      </c>
      <c r="P291" t="s">
        <v>15354</v>
      </c>
      <c r="Q291" t="s">
        <v>15354</v>
      </c>
      <c r="R291">
        <v>1.3201799999999999</v>
      </c>
      <c r="S291">
        <v>1.31898</v>
      </c>
      <c r="T291" t="s">
        <v>15354</v>
      </c>
      <c r="U291" t="s">
        <v>15354</v>
      </c>
      <c r="V291" t="s">
        <v>15354</v>
      </c>
      <c r="W291" s="9">
        <v>4997.932360623875</v>
      </c>
      <c r="X291" s="9">
        <v>3785.7961494825518</v>
      </c>
      <c r="Y291" s="9">
        <v>448.097764710494</v>
      </c>
      <c r="Z291" t="s">
        <v>15354</v>
      </c>
    </row>
    <row r="292" spans="1:26" hidden="1" x14ac:dyDescent="0.25">
      <c r="A292" t="s">
        <v>421</v>
      </c>
      <c r="B292" s="2">
        <v>40297</v>
      </c>
      <c r="C292" s="3">
        <v>0</v>
      </c>
      <c r="D292">
        <v>1.3195399999999999</v>
      </c>
      <c r="E292">
        <v>1.3277300000000001</v>
      </c>
      <c r="F292">
        <v>1.31819</v>
      </c>
      <c r="G292">
        <v>1.32497</v>
      </c>
      <c r="H292">
        <v>85353</v>
      </c>
      <c r="I292">
        <v>-75.691386295578582</v>
      </c>
      <c r="J292">
        <v>1.3568560256410263</v>
      </c>
      <c r="K292">
        <v>1.3631878012826244</v>
      </c>
      <c r="L292">
        <v>1.3442924999999999</v>
      </c>
      <c r="M292">
        <v>1.3452570804634836</v>
      </c>
      <c r="N292" t="s">
        <v>15354</v>
      </c>
      <c r="O292" t="s">
        <v>15355</v>
      </c>
      <c r="P292" t="s">
        <v>15354</v>
      </c>
      <c r="Q292" t="s">
        <v>15354</v>
      </c>
      <c r="R292">
        <v>1.32552</v>
      </c>
      <c r="S292">
        <v>1.3244199999999999</v>
      </c>
      <c r="T292" t="s">
        <v>15354</v>
      </c>
      <c r="U292" t="s">
        <v>15354</v>
      </c>
      <c r="V292" t="s">
        <v>15354</v>
      </c>
      <c r="W292" s="9">
        <v>4997.932360623875</v>
      </c>
      <c r="X292" s="9">
        <v>3770.5446621883298</v>
      </c>
      <c r="Y292" s="9">
        <v>429.74652395127214</v>
      </c>
      <c r="Z292" t="s">
        <v>15354</v>
      </c>
    </row>
    <row r="293" spans="1:26" hidden="1" x14ac:dyDescent="0.25">
      <c r="A293" t="s">
        <v>422</v>
      </c>
      <c r="B293" s="2">
        <v>40298</v>
      </c>
      <c r="C293" s="3">
        <v>0</v>
      </c>
      <c r="D293">
        <v>1.32494</v>
      </c>
      <c r="E293">
        <v>1.3341799999999999</v>
      </c>
      <c r="F293">
        <v>1.32222</v>
      </c>
      <c r="G293">
        <v>1.3292600000000001</v>
      </c>
      <c r="H293">
        <v>77305</v>
      </c>
      <c r="I293">
        <v>-67.346570397111691</v>
      </c>
      <c r="J293">
        <v>1.3561279487179492</v>
      </c>
      <c r="K293">
        <v>1.3623288696045834</v>
      </c>
      <c r="L293">
        <v>1.3436366666666666</v>
      </c>
      <c r="M293">
        <v>1.3443923734114034</v>
      </c>
      <c r="N293" t="s">
        <v>15354</v>
      </c>
      <c r="O293" t="s">
        <v>15355</v>
      </c>
      <c r="P293" t="s">
        <v>15354</v>
      </c>
      <c r="Q293" t="s">
        <v>15354</v>
      </c>
      <c r="R293">
        <v>1.3297699999999999</v>
      </c>
      <c r="S293">
        <v>1.3287500000000001</v>
      </c>
      <c r="T293" t="s">
        <v>15354</v>
      </c>
      <c r="U293" t="s">
        <v>15354</v>
      </c>
      <c r="V293" t="s">
        <v>15354</v>
      </c>
      <c r="W293" s="9">
        <v>4997.932360623875</v>
      </c>
      <c r="X293" s="9">
        <v>3758.4938452693891</v>
      </c>
      <c r="Y293" s="9">
        <v>415.13899519314168</v>
      </c>
      <c r="Z293" t="s">
        <v>15354</v>
      </c>
    </row>
    <row r="294" spans="1:26" hidden="1" x14ac:dyDescent="0.25">
      <c r="A294" t="s">
        <v>423</v>
      </c>
      <c r="B294" s="2">
        <v>40300</v>
      </c>
      <c r="C294" s="3">
        <v>0</v>
      </c>
      <c r="D294">
        <v>1.3297399999999999</v>
      </c>
      <c r="E294">
        <v>1.33586</v>
      </c>
      <c r="F294">
        <v>1.3297399999999999</v>
      </c>
      <c r="G294">
        <v>1.3311200000000001</v>
      </c>
      <c r="H294">
        <v>7114</v>
      </c>
      <c r="I294">
        <v>-55.862831858406913</v>
      </c>
      <c r="J294">
        <v>1.3554074358974362</v>
      </c>
      <c r="K294">
        <v>1.3615387716399105</v>
      </c>
      <c r="L294">
        <v>1.3430788888888889</v>
      </c>
      <c r="M294">
        <v>1.3436749478215979</v>
      </c>
      <c r="N294" t="s">
        <v>15354</v>
      </c>
      <c r="O294" t="s">
        <v>15355</v>
      </c>
      <c r="P294" t="s">
        <v>15354</v>
      </c>
      <c r="Q294" t="s">
        <v>15354</v>
      </c>
      <c r="R294">
        <v>1.33158</v>
      </c>
      <c r="S294">
        <v>1.33066</v>
      </c>
      <c r="T294" t="s">
        <v>15354</v>
      </c>
      <c r="U294" t="s">
        <v>15354</v>
      </c>
      <c r="V294" t="s">
        <v>15354</v>
      </c>
      <c r="W294" s="9">
        <v>4997.932360623875</v>
      </c>
      <c r="X294" s="9">
        <v>3753.3849717056992</v>
      </c>
      <c r="Y294" s="9">
        <v>408.93755939401757</v>
      </c>
      <c r="Z294" t="s">
        <v>15354</v>
      </c>
    </row>
    <row r="295" spans="1:26" hidden="1" x14ac:dyDescent="0.25">
      <c r="A295" t="s">
        <v>424</v>
      </c>
      <c r="B295" s="2">
        <v>40301</v>
      </c>
      <c r="C295" s="3">
        <v>0</v>
      </c>
      <c r="D295">
        <v>1.33117</v>
      </c>
      <c r="E295">
        <v>1.33131</v>
      </c>
      <c r="F295">
        <v>1.31498</v>
      </c>
      <c r="G295">
        <v>1.3194900000000001</v>
      </c>
      <c r="H295">
        <v>84502</v>
      </c>
      <c r="I295">
        <v>-79.732034104750056</v>
      </c>
      <c r="J295">
        <v>1.354477820512821</v>
      </c>
      <c r="K295">
        <v>1.3604742457756089</v>
      </c>
      <c r="L295">
        <v>1.342047777777778</v>
      </c>
      <c r="M295">
        <v>1.3423676533447546</v>
      </c>
      <c r="N295" t="s">
        <v>15354</v>
      </c>
      <c r="O295" t="s">
        <v>15355</v>
      </c>
      <c r="P295" t="s">
        <v>15354</v>
      </c>
      <c r="Q295" t="s">
        <v>15354</v>
      </c>
      <c r="R295">
        <v>1.31992</v>
      </c>
      <c r="S295">
        <v>1.3190599999999999</v>
      </c>
      <c r="T295" t="s">
        <v>15354</v>
      </c>
      <c r="U295" t="s">
        <v>15354</v>
      </c>
      <c r="V295" t="s">
        <v>15354</v>
      </c>
      <c r="W295" s="9">
        <v>4997.932360623875</v>
      </c>
      <c r="X295" s="9">
        <v>3786.541881798802</v>
      </c>
      <c r="Y295" s="9">
        <v>449.10860882137575</v>
      </c>
      <c r="Z295" t="s">
        <v>15354</v>
      </c>
    </row>
    <row r="296" spans="1:26" hidden="1" x14ac:dyDescent="0.25">
      <c r="A296" t="s">
        <v>425</v>
      </c>
      <c r="B296" s="2">
        <v>40302</v>
      </c>
      <c r="C296" s="3">
        <v>0</v>
      </c>
      <c r="D296">
        <v>1.31935</v>
      </c>
      <c r="E296">
        <v>1.3212999999999999</v>
      </c>
      <c r="F296">
        <v>1.2959799999999999</v>
      </c>
      <c r="G296">
        <v>1.29769</v>
      </c>
      <c r="H296">
        <v>84636</v>
      </c>
      <c r="I296">
        <v>-96.959459459459282</v>
      </c>
      <c r="J296">
        <v>1.3531998717948723</v>
      </c>
      <c r="K296">
        <v>1.3588847711990111</v>
      </c>
      <c r="L296">
        <v>1.3406869444444445</v>
      </c>
      <c r="M296">
        <v>1.339952645055849</v>
      </c>
      <c r="N296" t="s">
        <v>15354</v>
      </c>
      <c r="O296" t="s">
        <v>15355</v>
      </c>
      <c r="P296" t="s">
        <v>15354</v>
      </c>
      <c r="Q296" t="s">
        <v>15354</v>
      </c>
      <c r="R296">
        <v>1.29827</v>
      </c>
      <c r="S296">
        <v>1.29711</v>
      </c>
      <c r="T296" t="s">
        <v>15354</v>
      </c>
      <c r="U296" t="s">
        <v>15354</v>
      </c>
      <c r="V296" t="s">
        <v>15354</v>
      </c>
      <c r="W296" s="9">
        <v>4997.932360623875</v>
      </c>
      <c r="X296" s="9">
        <v>3849.6863985333366</v>
      </c>
      <c r="Y296" s="9">
        <v>523.5405391273041</v>
      </c>
      <c r="Z296" t="s">
        <v>15354</v>
      </c>
    </row>
    <row r="297" spans="1:26" hidden="1" x14ac:dyDescent="0.25">
      <c r="A297" t="s">
        <v>426</v>
      </c>
      <c r="B297" s="2">
        <v>40303</v>
      </c>
      <c r="C297" s="3">
        <v>0</v>
      </c>
      <c r="D297">
        <v>1.29762</v>
      </c>
      <c r="E297">
        <v>1.29952</v>
      </c>
      <c r="F297">
        <v>1.27847</v>
      </c>
      <c r="G297">
        <v>1.28115</v>
      </c>
      <c r="H297">
        <v>85678</v>
      </c>
      <c r="I297">
        <v>-96.36610169491523</v>
      </c>
      <c r="J297">
        <v>1.3518083333333337</v>
      </c>
      <c r="K297">
        <v>1.3569168023078968</v>
      </c>
      <c r="L297">
        <v>1.3392550000000003</v>
      </c>
      <c r="M297">
        <v>1.3367741237014787</v>
      </c>
      <c r="N297" t="s">
        <v>15354</v>
      </c>
      <c r="O297" t="s">
        <v>15355</v>
      </c>
      <c r="P297" t="s">
        <v>15354</v>
      </c>
      <c r="Q297" t="s">
        <v>15354</v>
      </c>
      <c r="R297">
        <v>1.28196</v>
      </c>
      <c r="S297">
        <v>1.28034</v>
      </c>
      <c r="T297" t="s">
        <v>15354</v>
      </c>
      <c r="U297" t="s">
        <v>15354</v>
      </c>
      <c r="V297" t="s">
        <v>15354</v>
      </c>
      <c r="W297" s="9">
        <v>4997.932360623875</v>
      </c>
      <c r="X297" s="9">
        <v>3898.6648262222493</v>
      </c>
      <c r="Y297" s="9">
        <v>579.48085889379615</v>
      </c>
      <c r="Z297" t="s">
        <v>15354</v>
      </c>
    </row>
    <row r="298" spans="1:26" hidden="1" x14ac:dyDescent="0.25">
      <c r="A298" t="s">
        <v>427</v>
      </c>
      <c r="B298" s="2">
        <v>40304</v>
      </c>
      <c r="C298" s="3">
        <v>0</v>
      </c>
      <c r="D298">
        <v>1.2810699999999999</v>
      </c>
      <c r="E298">
        <v>1.28539</v>
      </c>
      <c r="F298">
        <v>1.25187</v>
      </c>
      <c r="G298">
        <v>1.26529</v>
      </c>
      <c r="H298">
        <v>85492</v>
      </c>
      <c r="I298">
        <v>-85.582294800171923</v>
      </c>
      <c r="J298">
        <v>1.3504152564102567</v>
      </c>
      <c r="K298">
        <v>1.3545971364266842</v>
      </c>
      <c r="L298">
        <v>1.3374469444444446</v>
      </c>
      <c r="M298">
        <v>1.3329101170149122</v>
      </c>
      <c r="N298" t="s">
        <v>15353</v>
      </c>
      <c r="O298" t="s">
        <v>15355</v>
      </c>
      <c r="P298" t="s">
        <v>15354</v>
      </c>
      <c r="Q298" t="s">
        <v>15354</v>
      </c>
      <c r="R298">
        <v>1.26641</v>
      </c>
      <c r="S298">
        <v>1.26417</v>
      </c>
      <c r="T298" t="s">
        <v>15354</v>
      </c>
      <c r="U298" t="s">
        <v>15354</v>
      </c>
      <c r="V298" t="s">
        <v>15354</v>
      </c>
      <c r="W298" s="9">
        <v>4997.932360623875</v>
      </c>
      <c r="X298" s="9">
        <v>3946.5357669505729</v>
      </c>
      <c r="Y298" s="9">
        <v>632.67933698085653</v>
      </c>
      <c r="Z298" t="s">
        <v>15354</v>
      </c>
    </row>
    <row r="299" spans="1:26" hidden="1" x14ac:dyDescent="0.25">
      <c r="A299" t="s">
        <v>428</v>
      </c>
      <c r="B299" s="2">
        <v>40305</v>
      </c>
      <c r="C299" s="3">
        <v>0</v>
      </c>
      <c r="D299">
        <v>1.26525</v>
      </c>
      <c r="E299">
        <v>1.2797400000000001</v>
      </c>
      <c r="F299">
        <v>1.2583599999999999</v>
      </c>
      <c r="G299">
        <v>1.2747599999999999</v>
      </c>
      <c r="H299">
        <v>78527</v>
      </c>
      <c r="I299">
        <v>-74.628685435602023</v>
      </c>
      <c r="J299">
        <v>1.3492246153846157</v>
      </c>
      <c r="K299">
        <v>1.3525759430994264</v>
      </c>
      <c r="L299">
        <v>1.3356122222222222</v>
      </c>
      <c r="M299">
        <v>1.3297668674465386</v>
      </c>
      <c r="N299" t="s">
        <v>15354</v>
      </c>
      <c r="O299" t="s">
        <v>15355</v>
      </c>
      <c r="P299" t="s">
        <v>15354</v>
      </c>
      <c r="Q299" t="s">
        <v>15354</v>
      </c>
      <c r="R299">
        <v>1.27597</v>
      </c>
      <c r="S299">
        <v>1.27355</v>
      </c>
      <c r="T299" t="s">
        <v>15354</v>
      </c>
      <c r="U299" t="s">
        <v>15354</v>
      </c>
      <c r="V299" t="s">
        <v>15354</v>
      </c>
      <c r="W299" s="9">
        <v>4997.932360623875</v>
      </c>
      <c r="X299" s="9">
        <v>3916.9669824712764</v>
      </c>
      <c r="Y299" s="9">
        <v>599.71642142116866</v>
      </c>
      <c r="Z299" t="s">
        <v>15354</v>
      </c>
    </row>
    <row r="300" spans="1:26" hidden="1" x14ac:dyDescent="0.25">
      <c r="A300" t="s">
        <v>429</v>
      </c>
      <c r="B300" s="2">
        <v>40307</v>
      </c>
      <c r="C300" s="3">
        <v>0</v>
      </c>
      <c r="D300">
        <v>1.27799</v>
      </c>
      <c r="E300">
        <v>1.29481</v>
      </c>
      <c r="F300">
        <v>1.27799</v>
      </c>
      <c r="G300">
        <v>1.28687</v>
      </c>
      <c r="H300">
        <v>7061</v>
      </c>
      <c r="I300">
        <v>-60.867620751341754</v>
      </c>
      <c r="J300">
        <v>1.3482346153846156</v>
      </c>
      <c r="K300">
        <v>1.3509125015019725</v>
      </c>
      <c r="L300">
        <v>1.3340138888888891</v>
      </c>
      <c r="M300">
        <v>1.3274481178548339</v>
      </c>
      <c r="N300" t="s">
        <v>15354</v>
      </c>
      <c r="O300" t="s">
        <v>15355</v>
      </c>
      <c r="P300" t="s">
        <v>15354</v>
      </c>
      <c r="Q300" t="s">
        <v>15354</v>
      </c>
      <c r="R300">
        <v>1.28806</v>
      </c>
      <c r="S300">
        <v>1.2856799999999999</v>
      </c>
      <c r="T300" t="s">
        <v>15354</v>
      </c>
      <c r="U300" t="s">
        <v>15354</v>
      </c>
      <c r="V300" t="s">
        <v>15354</v>
      </c>
      <c r="W300" s="9">
        <v>4997.932360623875</v>
      </c>
      <c r="X300" s="9">
        <v>3880.2015128362614</v>
      </c>
      <c r="Y300" s="9">
        <v>558.1598258642199</v>
      </c>
      <c r="Z300" t="s">
        <v>15354</v>
      </c>
    </row>
    <row r="301" spans="1:26" hidden="1" x14ac:dyDescent="0.25">
      <c r="A301" t="s">
        <v>430</v>
      </c>
      <c r="B301" s="2">
        <v>40308</v>
      </c>
      <c r="C301" s="3">
        <v>0</v>
      </c>
      <c r="D301">
        <v>1.2867299999999999</v>
      </c>
      <c r="E301">
        <v>1.30918</v>
      </c>
      <c r="F301">
        <v>1.27206</v>
      </c>
      <c r="G301">
        <v>1.2735799999999999</v>
      </c>
      <c r="H301">
        <v>84652</v>
      </c>
      <c r="I301">
        <v>-75.726744186046616</v>
      </c>
      <c r="J301">
        <v>1.3470575641025644</v>
      </c>
      <c r="K301">
        <v>1.3489547166538214</v>
      </c>
      <c r="L301">
        <v>1.331925</v>
      </c>
      <c r="M301">
        <v>1.3245363277005187</v>
      </c>
      <c r="N301" t="s">
        <v>15354</v>
      </c>
      <c r="O301" t="s">
        <v>15355</v>
      </c>
      <c r="P301" t="s">
        <v>15354</v>
      </c>
      <c r="Q301" t="s">
        <v>15354</v>
      </c>
      <c r="R301">
        <v>1.27475</v>
      </c>
      <c r="S301">
        <v>1.27241</v>
      </c>
      <c r="T301" t="s">
        <v>15354</v>
      </c>
      <c r="U301" t="s">
        <v>15354</v>
      </c>
      <c r="V301" t="s">
        <v>15354</v>
      </c>
      <c r="W301" s="9">
        <v>4997.932360623875</v>
      </c>
      <c r="X301" s="9">
        <v>3920.7157172966267</v>
      </c>
      <c r="Y301" s="9">
        <v>603.94952155491148</v>
      </c>
      <c r="Z301" t="s">
        <v>15354</v>
      </c>
    </row>
    <row r="302" spans="1:26" hidden="1" x14ac:dyDescent="0.25">
      <c r="A302" t="s">
        <v>431</v>
      </c>
      <c r="B302" s="2">
        <v>40309</v>
      </c>
      <c r="C302" s="3">
        <v>0</v>
      </c>
      <c r="D302">
        <v>1.27355</v>
      </c>
      <c r="E302">
        <v>1.27996</v>
      </c>
      <c r="F302">
        <v>1.2614099999999999</v>
      </c>
      <c r="G302">
        <v>1.26387</v>
      </c>
      <c r="H302">
        <v>84732</v>
      </c>
      <c r="I302">
        <v>-86.583184257602838</v>
      </c>
      <c r="J302">
        <v>1.3455932051282051</v>
      </c>
      <c r="K302">
        <v>1.346800673194231</v>
      </c>
      <c r="L302">
        <v>1.3297227777777776</v>
      </c>
      <c r="M302">
        <v>1.3212570667437338</v>
      </c>
      <c r="N302" t="s">
        <v>15354</v>
      </c>
      <c r="O302" t="s">
        <v>15355</v>
      </c>
      <c r="P302" t="s">
        <v>15354</v>
      </c>
      <c r="Q302" t="s">
        <v>15354</v>
      </c>
      <c r="R302">
        <v>1.26512</v>
      </c>
      <c r="S302">
        <v>1.2626200000000001</v>
      </c>
      <c r="T302" t="s">
        <v>15354</v>
      </c>
      <c r="U302" t="s">
        <v>15354</v>
      </c>
      <c r="V302" t="s">
        <v>15354</v>
      </c>
      <c r="W302" s="9">
        <v>4997.932360623875</v>
      </c>
      <c r="X302" s="9">
        <v>3950.55991575809</v>
      </c>
      <c r="Y302" s="9">
        <v>636.98457903108488</v>
      </c>
      <c r="Z302" t="s">
        <v>15354</v>
      </c>
    </row>
    <row r="303" spans="1:26" hidden="1" x14ac:dyDescent="0.25">
      <c r="A303" t="s">
        <v>432</v>
      </c>
      <c r="B303" s="2">
        <v>40310</v>
      </c>
      <c r="C303" s="3">
        <v>0</v>
      </c>
      <c r="D303">
        <v>1.2638499999999999</v>
      </c>
      <c r="E303">
        <v>1.2739499999999999</v>
      </c>
      <c r="F303">
        <v>1.2603200000000001</v>
      </c>
      <c r="G303">
        <v>1.26434</v>
      </c>
      <c r="H303">
        <v>85523</v>
      </c>
      <c r="I303">
        <v>-85.756710451170775</v>
      </c>
      <c r="J303">
        <v>1.3441787179487179</v>
      </c>
      <c r="K303">
        <v>1.3447130612146301</v>
      </c>
      <c r="L303">
        <v>1.3272719444444445</v>
      </c>
      <c r="M303">
        <v>1.3181804685413696</v>
      </c>
      <c r="N303" t="s">
        <v>15354</v>
      </c>
      <c r="O303" t="s">
        <v>15355</v>
      </c>
      <c r="P303" t="s">
        <v>15354</v>
      </c>
      <c r="Q303" t="s">
        <v>15354</v>
      </c>
      <c r="R303">
        <v>1.26562</v>
      </c>
      <c r="S303">
        <v>1.2630600000000001</v>
      </c>
      <c r="T303" t="s">
        <v>15354</v>
      </c>
      <c r="U303" t="s">
        <v>15354</v>
      </c>
      <c r="V303" t="s">
        <v>15354</v>
      </c>
      <c r="W303" s="9">
        <v>4997.932360623875</v>
      </c>
      <c r="X303" s="9">
        <v>3948.9991945638303</v>
      </c>
      <c r="Y303" s="9">
        <v>635.23527200657225</v>
      </c>
      <c r="Z303" t="s">
        <v>15354</v>
      </c>
    </row>
    <row r="304" spans="1:26" hidden="1" x14ac:dyDescent="0.25">
      <c r="A304" t="s">
        <v>433</v>
      </c>
      <c r="B304" s="2">
        <v>40311</v>
      </c>
      <c r="C304" s="3">
        <v>0</v>
      </c>
      <c r="D304">
        <v>1.2643200000000001</v>
      </c>
      <c r="E304">
        <v>1.26833</v>
      </c>
      <c r="F304">
        <v>1.25135</v>
      </c>
      <c r="G304">
        <v>1.25288</v>
      </c>
      <c r="H304">
        <v>84595</v>
      </c>
      <c r="I304">
        <v>-98.189563365282183</v>
      </c>
      <c r="J304">
        <v>1.3426955128205131</v>
      </c>
      <c r="K304">
        <v>1.3423881735889434</v>
      </c>
      <c r="L304">
        <v>1.3243327777777776</v>
      </c>
      <c r="M304">
        <v>1.3146507134850793</v>
      </c>
      <c r="N304" t="s">
        <v>15354</v>
      </c>
      <c r="O304" t="s">
        <v>15355</v>
      </c>
      <c r="P304" t="s">
        <v>15354</v>
      </c>
      <c r="Q304" t="s">
        <v>15354</v>
      </c>
      <c r="R304">
        <v>1.25417</v>
      </c>
      <c r="S304">
        <v>1.25159</v>
      </c>
      <c r="T304" t="s">
        <v>15354</v>
      </c>
      <c r="U304" t="s">
        <v>15354</v>
      </c>
      <c r="V304" t="s">
        <v>15354</v>
      </c>
      <c r="W304" s="9">
        <v>4997.932360623875</v>
      </c>
      <c r="X304" s="9">
        <v>3985.0517558416122</v>
      </c>
      <c r="Y304" s="9">
        <v>674.58964915482659</v>
      </c>
      <c r="Z304" t="s">
        <v>15354</v>
      </c>
    </row>
    <row r="305" spans="1:26" x14ac:dyDescent="0.25">
      <c r="A305" t="s">
        <v>434</v>
      </c>
      <c r="B305" s="2">
        <v>40312</v>
      </c>
      <c r="C305" s="3">
        <v>0</v>
      </c>
      <c r="D305">
        <v>1.2527600000000001</v>
      </c>
      <c r="E305">
        <v>1.25756</v>
      </c>
      <c r="F305">
        <v>1.23522</v>
      </c>
      <c r="G305">
        <v>1.23583</v>
      </c>
      <c r="H305">
        <v>77698</v>
      </c>
      <c r="I305">
        <v>-99.393879173290941</v>
      </c>
      <c r="J305">
        <v>1.3410644871794875</v>
      </c>
      <c r="K305">
        <v>1.3396904983082105</v>
      </c>
      <c r="L305">
        <v>1.3211580555555553</v>
      </c>
      <c r="M305">
        <v>1.3103901343777777</v>
      </c>
      <c r="N305" t="s">
        <v>15354</v>
      </c>
      <c r="O305" t="s">
        <v>15355</v>
      </c>
      <c r="P305" t="s">
        <v>15354</v>
      </c>
      <c r="Q305" t="s">
        <v>15354</v>
      </c>
      <c r="R305">
        <v>1.23712</v>
      </c>
      <c r="S305">
        <v>1.23454</v>
      </c>
      <c r="T305" t="s">
        <v>15354</v>
      </c>
      <c r="U305" t="s">
        <v>15356</v>
      </c>
      <c r="V305" t="s">
        <v>15354</v>
      </c>
      <c r="W305" s="9">
        <v>4997.932360623875</v>
      </c>
      <c r="X305" s="9">
        <v>4039.9737783108144</v>
      </c>
      <c r="Y305" s="9">
        <v>733.20336927505423</v>
      </c>
      <c r="Z305">
        <v>700</v>
      </c>
    </row>
    <row r="306" spans="1:26" x14ac:dyDescent="0.25">
      <c r="A306" t="s">
        <v>462</v>
      </c>
      <c r="B306" s="2">
        <v>40345</v>
      </c>
      <c r="C306" s="3">
        <v>0</v>
      </c>
      <c r="D306">
        <v>1.23126</v>
      </c>
      <c r="E306">
        <v>1.2351700000000001</v>
      </c>
      <c r="F306">
        <v>1.2251799999999999</v>
      </c>
      <c r="G306">
        <v>1.2297899999999999</v>
      </c>
      <c r="H306">
        <v>85278</v>
      </c>
      <c r="I306">
        <v>-11.350785340314106</v>
      </c>
      <c r="J306">
        <v>1.2909344871794866</v>
      </c>
      <c r="K306">
        <v>1.2792531977660073</v>
      </c>
      <c r="L306">
        <v>1.2327433333333335</v>
      </c>
      <c r="M306">
        <v>1.238992473092001</v>
      </c>
      <c r="N306" t="s">
        <v>15355</v>
      </c>
      <c r="O306" t="s">
        <v>15355</v>
      </c>
      <c r="P306" t="s">
        <v>15355</v>
      </c>
      <c r="Q306" t="s">
        <v>15354</v>
      </c>
      <c r="R306">
        <v>1.23048</v>
      </c>
      <c r="S306">
        <v>1.2291000000000001</v>
      </c>
      <c r="T306" t="s">
        <v>15354</v>
      </c>
      <c r="U306" t="s">
        <v>15354</v>
      </c>
      <c r="V306">
        <v>4063.4549119042977</v>
      </c>
      <c r="W306" s="9">
        <v>4994.3924322215726</v>
      </c>
      <c r="X306" s="9">
        <v>4058.8976921376802</v>
      </c>
      <c r="Y306" s="9">
        <v>-5.6012788151494908</v>
      </c>
    </row>
    <row r="307" spans="1:26" hidden="1" x14ac:dyDescent="0.25">
      <c r="A307" t="s">
        <v>463</v>
      </c>
      <c r="B307" s="2">
        <v>40346</v>
      </c>
      <c r="C307" s="3">
        <v>0</v>
      </c>
      <c r="D307">
        <v>1.22983</v>
      </c>
      <c r="E307">
        <v>1.2414099999999999</v>
      </c>
      <c r="F307">
        <v>1.22393</v>
      </c>
      <c r="G307">
        <v>1.2385699999999999</v>
      </c>
      <c r="H307">
        <v>84681</v>
      </c>
      <c r="I307">
        <v>-5.2641334569044611</v>
      </c>
      <c r="J307">
        <v>1.2893662820512812</v>
      </c>
      <c r="K307">
        <v>1.2782232433921843</v>
      </c>
      <c r="L307">
        <v>1.2320011111111113</v>
      </c>
      <c r="M307">
        <v>1.2389696367086496</v>
      </c>
      <c r="N307" t="s">
        <v>15354</v>
      </c>
      <c r="O307" t="s">
        <v>15355</v>
      </c>
      <c r="P307" t="s">
        <v>15354</v>
      </c>
      <c r="Q307" t="s">
        <v>15354</v>
      </c>
      <c r="R307">
        <v>1.23936</v>
      </c>
      <c r="S307">
        <v>1.2377800000000001</v>
      </c>
      <c r="T307" t="s">
        <v>15354</v>
      </c>
      <c r="U307" t="s">
        <v>15354</v>
      </c>
      <c r="V307" t="s">
        <v>15354</v>
      </c>
      <c r="W307" s="9">
        <v>4994.3924322215726</v>
      </c>
      <c r="X307" s="9">
        <v>4029.8157373334402</v>
      </c>
      <c r="Y307" s="9">
        <v>-41.637897500315937</v>
      </c>
      <c r="Z307" t="s">
        <v>15354</v>
      </c>
    </row>
    <row r="308" spans="1:26" hidden="1" x14ac:dyDescent="0.25">
      <c r="A308" t="s">
        <v>464</v>
      </c>
      <c r="B308" s="2">
        <v>40347</v>
      </c>
      <c r="C308" s="3">
        <v>0</v>
      </c>
      <c r="D308">
        <v>1.2383999999999999</v>
      </c>
      <c r="E308">
        <v>1.24153</v>
      </c>
      <c r="F308">
        <v>1.2350399999999999</v>
      </c>
      <c r="G308">
        <v>1.23882</v>
      </c>
      <c r="H308">
        <v>78251</v>
      </c>
      <c r="I308">
        <v>-5.0120214536711432</v>
      </c>
      <c r="J308">
        <v>1.2879041025641018</v>
      </c>
      <c r="K308">
        <v>1.2772256929265593</v>
      </c>
      <c r="L308">
        <v>1.2310027777777779</v>
      </c>
      <c r="M308">
        <v>1.2389615482379117</v>
      </c>
      <c r="N308" t="s">
        <v>15354</v>
      </c>
      <c r="O308" t="s">
        <v>15355</v>
      </c>
      <c r="P308" t="s">
        <v>15354</v>
      </c>
      <c r="Q308" t="s">
        <v>15354</v>
      </c>
      <c r="R308">
        <v>1.23966</v>
      </c>
      <c r="S308">
        <v>1.2379800000000001</v>
      </c>
      <c r="T308" t="s">
        <v>15354</v>
      </c>
      <c r="U308" t="s">
        <v>15354</v>
      </c>
      <c r="V308" t="s">
        <v>15354</v>
      </c>
      <c r="W308" s="9">
        <v>4994.3924322215726</v>
      </c>
      <c r="X308" s="9">
        <v>4028.8405145133124</v>
      </c>
      <c r="Y308" s="9">
        <v>-42.851931682091902</v>
      </c>
      <c r="Z308" t="s">
        <v>15354</v>
      </c>
    </row>
    <row r="309" spans="1:26" hidden="1" x14ac:dyDescent="0.25">
      <c r="A309" t="s">
        <v>465</v>
      </c>
      <c r="B309" s="2">
        <v>40349</v>
      </c>
      <c r="C309" s="3">
        <v>0</v>
      </c>
      <c r="D309">
        <v>1.23952</v>
      </c>
      <c r="E309">
        <v>1.2465999999999999</v>
      </c>
      <c r="F309">
        <v>1.23952</v>
      </c>
      <c r="G309">
        <v>1.2413799999999999</v>
      </c>
      <c r="H309">
        <v>6961</v>
      </c>
      <c r="I309">
        <v>-8.8265133581332513</v>
      </c>
      <c r="J309">
        <v>1.2864961538461535</v>
      </c>
      <c r="K309">
        <v>1.2763182070296843</v>
      </c>
      <c r="L309">
        <v>1.2297391666666668</v>
      </c>
      <c r="M309">
        <v>1.2390922753601867</v>
      </c>
      <c r="N309" t="s">
        <v>15354</v>
      </c>
      <c r="O309" t="s">
        <v>15355</v>
      </c>
      <c r="P309" t="s">
        <v>15354</v>
      </c>
      <c r="Q309" t="s">
        <v>15354</v>
      </c>
      <c r="R309">
        <v>1.24221</v>
      </c>
      <c r="S309">
        <v>1.24055</v>
      </c>
      <c r="T309" t="s">
        <v>15354</v>
      </c>
      <c r="U309" t="s">
        <v>15354</v>
      </c>
      <c r="V309" t="s">
        <v>15354</v>
      </c>
      <c r="W309" s="9">
        <v>4994.3924322215726</v>
      </c>
      <c r="X309" s="9">
        <v>4020.5701388827756</v>
      </c>
      <c r="Y309" s="9">
        <v>-53.200705171849179</v>
      </c>
      <c r="Z309" t="s">
        <v>15354</v>
      </c>
    </row>
    <row r="310" spans="1:26" hidden="1" x14ac:dyDescent="0.25">
      <c r="A310" t="s">
        <v>466</v>
      </c>
      <c r="B310" s="2">
        <v>40350</v>
      </c>
      <c r="C310" s="3">
        <v>0</v>
      </c>
      <c r="D310">
        <v>1.24146</v>
      </c>
      <c r="E310">
        <v>1.2465900000000001</v>
      </c>
      <c r="F310">
        <v>1.2300800000000001</v>
      </c>
      <c r="G310">
        <v>1.2320800000000001</v>
      </c>
      <c r="H310">
        <v>84689</v>
      </c>
      <c r="I310">
        <v>-24.55191072032444</v>
      </c>
      <c r="J310">
        <v>1.2848996153846148</v>
      </c>
      <c r="K310">
        <v>1.2751982524213379</v>
      </c>
      <c r="L310">
        <v>1.2285863888888893</v>
      </c>
      <c r="M310">
        <v>1.2387132334488253</v>
      </c>
      <c r="N310" t="s">
        <v>15355</v>
      </c>
      <c r="O310" t="s">
        <v>15355</v>
      </c>
      <c r="P310" t="s">
        <v>15355</v>
      </c>
      <c r="Q310" t="s">
        <v>15354</v>
      </c>
      <c r="R310">
        <v>1.23282</v>
      </c>
      <c r="S310">
        <v>1.2313400000000001</v>
      </c>
      <c r="T310" t="s">
        <v>15354</v>
      </c>
      <c r="U310" t="s">
        <v>15354</v>
      </c>
      <c r="V310">
        <v>4055.7421196930613</v>
      </c>
      <c r="W310" s="9">
        <v>4994.3924322215726</v>
      </c>
      <c r="X310" s="9">
        <v>4051.1935499274609</v>
      </c>
      <c r="Y310" s="9">
        <v>-15.097905456558133</v>
      </c>
      <c r="Z310" t="s">
        <v>15354</v>
      </c>
    </row>
    <row r="311" spans="1:26" hidden="1" x14ac:dyDescent="0.25">
      <c r="A311" t="s">
        <v>467</v>
      </c>
      <c r="B311" s="2">
        <v>40351</v>
      </c>
      <c r="C311" s="3">
        <v>0</v>
      </c>
      <c r="D311">
        <v>1.23184</v>
      </c>
      <c r="E311">
        <v>1.2350000000000001</v>
      </c>
      <c r="F311">
        <v>1.22506</v>
      </c>
      <c r="G311">
        <v>1.2263299999999999</v>
      </c>
      <c r="H311">
        <v>85510</v>
      </c>
      <c r="I311">
        <v>-34.274602637808627</v>
      </c>
      <c r="J311">
        <v>1.2833566666666663</v>
      </c>
      <c r="K311">
        <v>1.2739610814739621</v>
      </c>
      <c r="L311">
        <v>1.2275436111111115</v>
      </c>
      <c r="M311">
        <v>1.2380438694786187</v>
      </c>
      <c r="N311" t="s">
        <v>15354</v>
      </c>
      <c r="O311" t="s">
        <v>15355</v>
      </c>
      <c r="P311" t="s">
        <v>15354</v>
      </c>
      <c r="Q311" t="s">
        <v>15354</v>
      </c>
      <c r="R311">
        <v>1.22695</v>
      </c>
      <c r="S311">
        <v>1.2257100000000001</v>
      </c>
      <c r="T311" t="s">
        <v>15354</v>
      </c>
      <c r="U311" t="s">
        <v>15354</v>
      </c>
      <c r="V311" t="s">
        <v>15354</v>
      </c>
      <c r="W311" s="9">
        <v>4994.3924322215726</v>
      </c>
      <c r="X311" s="9">
        <v>4070.5753553295349</v>
      </c>
      <c r="Y311" s="9">
        <v>8.7275987107475217</v>
      </c>
      <c r="Z311" t="s">
        <v>15354</v>
      </c>
    </row>
    <row r="312" spans="1:26" hidden="1" x14ac:dyDescent="0.25">
      <c r="A312" t="s">
        <v>468</v>
      </c>
      <c r="B312" s="2">
        <v>40352</v>
      </c>
      <c r="C312" s="3">
        <v>0</v>
      </c>
      <c r="D312">
        <v>1.2264200000000001</v>
      </c>
      <c r="E312">
        <v>1.23438</v>
      </c>
      <c r="F312">
        <v>1.2207399999999999</v>
      </c>
      <c r="G312">
        <v>1.2305200000000001</v>
      </c>
      <c r="H312">
        <v>85910</v>
      </c>
      <c r="I312">
        <v>-28.35478751542913</v>
      </c>
      <c r="J312">
        <v>1.2820466666666663</v>
      </c>
      <c r="K312">
        <v>1.2728613072594315</v>
      </c>
      <c r="L312">
        <v>1.2266041666666672</v>
      </c>
      <c r="M312">
        <v>1.2376371738311258</v>
      </c>
      <c r="N312" t="s">
        <v>15354</v>
      </c>
      <c r="O312" t="s">
        <v>15355</v>
      </c>
      <c r="P312" t="s">
        <v>15354</v>
      </c>
      <c r="Q312" t="s">
        <v>15354</v>
      </c>
      <c r="R312">
        <v>1.23099</v>
      </c>
      <c r="S312">
        <v>1.2300500000000001</v>
      </c>
      <c r="T312" t="s">
        <v>15354</v>
      </c>
      <c r="U312" t="s">
        <v>15354</v>
      </c>
      <c r="V312" t="s">
        <v>15354</v>
      </c>
      <c r="W312" s="9">
        <v>4994.3924322215726</v>
      </c>
      <c r="X312" s="9">
        <v>4057.2160880442348</v>
      </c>
      <c r="Y312" s="9">
        <v>-7.6740652890703629</v>
      </c>
      <c r="Z312" t="s">
        <v>15354</v>
      </c>
    </row>
    <row r="313" spans="1:26" hidden="1" x14ac:dyDescent="0.25">
      <c r="A313" t="s">
        <v>469</v>
      </c>
      <c r="B313" s="2">
        <v>40353</v>
      </c>
      <c r="C313" s="3">
        <v>0</v>
      </c>
      <c r="D313">
        <v>1.2304900000000001</v>
      </c>
      <c r="E313">
        <v>1.23872</v>
      </c>
      <c r="F313">
        <v>1.22583</v>
      </c>
      <c r="G313">
        <v>1.23349</v>
      </c>
      <c r="H313">
        <v>84827</v>
      </c>
      <c r="I313">
        <v>-24.002196997436805</v>
      </c>
      <c r="J313">
        <v>1.280804487179487</v>
      </c>
      <c r="K313">
        <v>1.2718645653034966</v>
      </c>
      <c r="L313">
        <v>1.226065555555556</v>
      </c>
      <c r="M313">
        <v>1.2374130022726866</v>
      </c>
      <c r="N313" t="s">
        <v>15354</v>
      </c>
      <c r="O313" t="s">
        <v>15355</v>
      </c>
      <c r="P313" t="s">
        <v>15354</v>
      </c>
      <c r="Q313" t="s">
        <v>15354</v>
      </c>
      <c r="R313">
        <v>1.2339100000000001</v>
      </c>
      <c r="S313">
        <v>1.2330700000000001</v>
      </c>
      <c r="T313" t="s">
        <v>15354</v>
      </c>
      <c r="U313" t="s">
        <v>15354</v>
      </c>
      <c r="V313" t="s">
        <v>15354</v>
      </c>
      <c r="W313" s="9">
        <v>4994.3924322215726</v>
      </c>
      <c r="X313" s="9">
        <v>4047.6148440498678</v>
      </c>
      <c r="Y313" s="9">
        <v>-19.531912469261865</v>
      </c>
      <c r="Z313" t="s">
        <v>15354</v>
      </c>
    </row>
    <row r="314" spans="1:26" hidden="1" x14ac:dyDescent="0.25">
      <c r="A314" t="s">
        <v>470</v>
      </c>
      <c r="B314" s="2">
        <v>40354</v>
      </c>
      <c r="C314" s="3">
        <v>0</v>
      </c>
      <c r="D314">
        <v>1.2334700000000001</v>
      </c>
      <c r="E314">
        <v>1.2393400000000001</v>
      </c>
      <c r="F314">
        <v>1.2250399999999999</v>
      </c>
      <c r="G314">
        <v>1.23671</v>
      </c>
      <c r="H314">
        <v>78523</v>
      </c>
      <c r="I314">
        <v>-19.32773109243691</v>
      </c>
      <c r="J314">
        <v>1.2794698717948716</v>
      </c>
      <c r="K314">
        <v>1.2709745763084714</v>
      </c>
      <c r="L314">
        <v>1.2260900000000001</v>
      </c>
      <c r="M314">
        <v>1.2373750021498386</v>
      </c>
      <c r="N314" t="s">
        <v>15354</v>
      </c>
      <c r="O314" t="s">
        <v>15355</v>
      </c>
      <c r="P314" t="s">
        <v>15354</v>
      </c>
      <c r="Q314" t="s">
        <v>15354</v>
      </c>
      <c r="R314">
        <v>1.2370300000000001</v>
      </c>
      <c r="S314">
        <v>1.2363900000000001</v>
      </c>
      <c r="T314" t="s">
        <v>15354</v>
      </c>
      <c r="U314" t="s">
        <v>15354</v>
      </c>
      <c r="V314" t="s">
        <v>15354</v>
      </c>
      <c r="W314" s="9">
        <v>4994.3924322215726</v>
      </c>
      <c r="X314" s="9">
        <v>4037.4060711717357</v>
      </c>
      <c r="Y314" s="9">
        <v>-32.206526193332316</v>
      </c>
      <c r="Z314" t="s">
        <v>15354</v>
      </c>
    </row>
    <row r="315" spans="1:26" hidden="1" x14ac:dyDescent="0.25">
      <c r="A315" t="s">
        <v>471</v>
      </c>
      <c r="B315" s="2">
        <v>40356</v>
      </c>
      <c r="C315" s="3">
        <v>0</v>
      </c>
      <c r="D315">
        <v>1.2371399999999999</v>
      </c>
      <c r="E315">
        <v>1.2386200000000001</v>
      </c>
      <c r="F315">
        <v>1.2365900000000001</v>
      </c>
      <c r="G315">
        <v>1.2385699999999999</v>
      </c>
      <c r="H315">
        <v>7007</v>
      </c>
      <c r="I315">
        <v>-19.028436018957294</v>
      </c>
      <c r="J315">
        <v>1.2781129487179483</v>
      </c>
      <c r="K315">
        <v>1.2701542072880039</v>
      </c>
      <c r="L315">
        <v>1.2261744444444449</v>
      </c>
      <c r="M315">
        <v>1.2374395966282257</v>
      </c>
      <c r="N315" t="s">
        <v>15354</v>
      </c>
      <c r="O315" t="s">
        <v>15355</v>
      </c>
      <c r="P315" t="s">
        <v>15354</v>
      </c>
      <c r="Q315" t="s">
        <v>15354</v>
      </c>
      <c r="R315">
        <v>1.23885</v>
      </c>
      <c r="S315">
        <v>1.2382899999999999</v>
      </c>
      <c r="T315" t="s">
        <v>15354</v>
      </c>
      <c r="U315" t="s">
        <v>15354</v>
      </c>
      <c r="V315" t="s">
        <v>15354</v>
      </c>
      <c r="W315" s="9">
        <v>4994.3924322215726</v>
      </c>
      <c r="X315" s="9">
        <v>4031.4747001021692</v>
      </c>
      <c r="Y315" s="9">
        <v>-39.600776472457639</v>
      </c>
      <c r="Z315" t="s">
        <v>15354</v>
      </c>
    </row>
    <row r="316" spans="1:26" hidden="1" x14ac:dyDescent="0.25">
      <c r="A316" t="s">
        <v>472</v>
      </c>
      <c r="B316" s="2">
        <v>40357</v>
      </c>
      <c r="C316" s="3">
        <v>0</v>
      </c>
      <c r="D316">
        <v>1.2383</v>
      </c>
      <c r="E316">
        <v>1.2397400000000001</v>
      </c>
      <c r="F316">
        <v>1.22631</v>
      </c>
      <c r="G316">
        <v>1.22841</v>
      </c>
      <c r="H316">
        <v>85166</v>
      </c>
      <c r="I316">
        <v>-51.384180790960428</v>
      </c>
      <c r="J316">
        <v>1.276569743589743</v>
      </c>
      <c r="K316">
        <v>1.2690973919136241</v>
      </c>
      <c r="L316">
        <v>1.2259044444444447</v>
      </c>
      <c r="M316">
        <v>1.2369515103239972</v>
      </c>
      <c r="N316" t="s">
        <v>15354</v>
      </c>
      <c r="O316" t="s">
        <v>15355</v>
      </c>
      <c r="P316" t="s">
        <v>15354</v>
      </c>
      <c r="Q316" t="s">
        <v>15354</v>
      </c>
      <c r="R316">
        <v>1.22864</v>
      </c>
      <c r="S316">
        <v>1.22818</v>
      </c>
      <c r="T316" t="s">
        <v>15354</v>
      </c>
      <c r="U316" t="s">
        <v>15354</v>
      </c>
      <c r="V316" t="s">
        <v>15354</v>
      </c>
      <c r="W316" s="9">
        <v>4994.3924322215726</v>
      </c>
      <c r="X316" s="9">
        <v>4064.9762601100183</v>
      </c>
      <c r="Y316" s="9">
        <v>1.8684894393019782</v>
      </c>
      <c r="Z316" t="s">
        <v>15354</v>
      </c>
    </row>
    <row r="317" spans="1:26" hidden="1" x14ac:dyDescent="0.25">
      <c r="A317" t="s">
        <v>473</v>
      </c>
      <c r="B317" s="2">
        <v>40358</v>
      </c>
      <c r="C317" s="3">
        <v>0</v>
      </c>
      <c r="D317">
        <v>1.2285999999999999</v>
      </c>
      <c r="E317">
        <v>1.2290399999999999</v>
      </c>
      <c r="F317">
        <v>1.21485</v>
      </c>
      <c r="G317">
        <v>1.21844</v>
      </c>
      <c r="H317">
        <v>84633</v>
      </c>
      <c r="I317">
        <v>-88.692913385826813</v>
      </c>
      <c r="J317">
        <v>1.2749708974358969</v>
      </c>
      <c r="K317">
        <v>1.2678149262955576</v>
      </c>
      <c r="L317">
        <v>1.2260119444444448</v>
      </c>
      <c r="M317">
        <v>1.2359508881443217</v>
      </c>
      <c r="N317" t="s">
        <v>15354</v>
      </c>
      <c r="O317" t="s">
        <v>15355</v>
      </c>
      <c r="P317" t="s">
        <v>15354</v>
      </c>
      <c r="Q317" t="s">
        <v>15354</v>
      </c>
      <c r="R317">
        <v>1.21875</v>
      </c>
      <c r="S317">
        <v>1.2181299999999999</v>
      </c>
      <c r="T317" t="s">
        <v>15354</v>
      </c>
      <c r="U317" t="s">
        <v>15354</v>
      </c>
      <c r="V317" t="s">
        <v>15354</v>
      </c>
      <c r="W317" s="9">
        <v>4994.3924322215726</v>
      </c>
      <c r="X317" s="9">
        <v>4097.9630213100081</v>
      </c>
      <c r="Y317" s="9">
        <v>42.035363310378074</v>
      </c>
      <c r="Z317" t="s">
        <v>15354</v>
      </c>
    </row>
    <row r="318" spans="1:26" hidden="1" x14ac:dyDescent="0.25">
      <c r="A318" t="s">
        <v>474</v>
      </c>
      <c r="B318" s="2">
        <v>40359</v>
      </c>
      <c r="C318" s="3">
        <v>0</v>
      </c>
      <c r="D318">
        <v>1.2182999999999999</v>
      </c>
      <c r="E318">
        <v>1.2303200000000001</v>
      </c>
      <c r="F318">
        <v>1.21634</v>
      </c>
      <c r="G318">
        <v>1.2226999999999999</v>
      </c>
      <c r="H318">
        <v>85481</v>
      </c>
      <c r="I318">
        <v>-75.275590551181338</v>
      </c>
      <c r="J318">
        <v>1.2733058974358971</v>
      </c>
      <c r="K318">
        <v>1.2666727762627588</v>
      </c>
      <c r="L318">
        <v>1.2255761111111114</v>
      </c>
      <c r="M318">
        <v>1.2352346239203043</v>
      </c>
      <c r="N318" t="s">
        <v>15354</v>
      </c>
      <c r="O318" t="s">
        <v>15355</v>
      </c>
      <c r="P318" t="s">
        <v>15354</v>
      </c>
      <c r="Q318" t="s">
        <v>15354</v>
      </c>
      <c r="R318">
        <v>1.2230399999999999</v>
      </c>
      <c r="S318">
        <v>1.2223599999999999</v>
      </c>
      <c r="T318" t="s">
        <v>15354</v>
      </c>
      <c r="U318" t="s">
        <v>15354</v>
      </c>
      <c r="V318" t="s">
        <v>15354</v>
      </c>
      <c r="W318" s="9">
        <v>4994.3924322215726</v>
      </c>
      <c r="X318" s="9">
        <v>4083.5887887735257</v>
      </c>
      <c r="Y318" s="9">
        <v>24.610845729869609</v>
      </c>
      <c r="Z318" t="s">
        <v>15354</v>
      </c>
    </row>
    <row r="319" spans="1:26" hidden="1" x14ac:dyDescent="0.25">
      <c r="A319" t="s">
        <v>475</v>
      </c>
      <c r="B319" s="2">
        <v>40360</v>
      </c>
      <c r="C319" s="3">
        <v>0</v>
      </c>
      <c r="D319">
        <v>1.2225699999999999</v>
      </c>
      <c r="E319">
        <v>1.2538</v>
      </c>
      <c r="F319">
        <v>1.2191399999999999</v>
      </c>
      <c r="G319">
        <v>1.2508900000000001</v>
      </c>
      <c r="H319">
        <v>86572</v>
      </c>
      <c r="I319">
        <v>-7.4711168164312323</v>
      </c>
      <c r="J319">
        <v>1.2719238461538458</v>
      </c>
      <c r="K319">
        <v>1.2662732123067395</v>
      </c>
      <c r="L319">
        <v>1.2254966666666671</v>
      </c>
      <c r="M319">
        <v>1.2360808604651525</v>
      </c>
      <c r="N319" t="s">
        <v>15354</v>
      </c>
      <c r="O319" t="s">
        <v>15355</v>
      </c>
      <c r="P319" t="s">
        <v>15354</v>
      </c>
      <c r="Q319" t="s">
        <v>15354</v>
      </c>
      <c r="R319">
        <v>1.2513099999999999</v>
      </c>
      <c r="S319">
        <v>1.25047</v>
      </c>
      <c r="T319" t="s">
        <v>15354</v>
      </c>
      <c r="U319" t="s">
        <v>15354</v>
      </c>
      <c r="V319" t="s">
        <v>15354</v>
      </c>
      <c r="W319" s="9">
        <v>4994.3924322215726</v>
      </c>
      <c r="X319" s="9">
        <v>3991.3310308569203</v>
      </c>
      <c r="Y319" s="9">
        <v>-90.188749533313995</v>
      </c>
      <c r="Z319" t="s">
        <v>15354</v>
      </c>
    </row>
    <row r="320" spans="1:26" hidden="1" x14ac:dyDescent="0.25">
      <c r="A320" t="s">
        <v>476</v>
      </c>
      <c r="B320" s="2">
        <v>40361</v>
      </c>
      <c r="C320" s="3">
        <v>0</v>
      </c>
      <c r="D320">
        <v>1.25105</v>
      </c>
      <c r="E320">
        <v>1.2610600000000001</v>
      </c>
      <c r="F320">
        <v>1.24794</v>
      </c>
      <c r="G320">
        <v>1.25624</v>
      </c>
      <c r="H320">
        <v>78578</v>
      </c>
      <c r="I320">
        <v>-10.430642718026482</v>
      </c>
      <c r="J320">
        <v>1.270720256410256</v>
      </c>
      <c r="K320">
        <v>1.2660192069318852</v>
      </c>
      <c r="L320">
        <v>1.225478888888889</v>
      </c>
      <c r="M320">
        <v>1.2371705436832523</v>
      </c>
      <c r="N320" t="s">
        <v>15355</v>
      </c>
      <c r="O320" t="s">
        <v>15355</v>
      </c>
      <c r="P320" t="s">
        <v>15355</v>
      </c>
      <c r="Q320" t="s">
        <v>15354</v>
      </c>
      <c r="R320">
        <v>1.2567699999999999</v>
      </c>
      <c r="S320">
        <v>1.2557100000000001</v>
      </c>
      <c r="T320" t="s">
        <v>15354</v>
      </c>
      <c r="U320" t="s">
        <v>15354</v>
      </c>
      <c r="V320">
        <v>3978.4527001758479</v>
      </c>
      <c r="W320" s="9">
        <v>4994.3924322215726</v>
      </c>
      <c r="X320" s="9">
        <v>3973.9908115419471</v>
      </c>
      <c r="Y320" s="9">
        <v>-112.34096546600723</v>
      </c>
      <c r="Z320" t="s">
        <v>15354</v>
      </c>
    </row>
    <row r="321" spans="1:26" hidden="1" x14ac:dyDescent="0.25">
      <c r="A321" t="s">
        <v>477</v>
      </c>
      <c r="B321" s="2">
        <v>40363</v>
      </c>
      <c r="C321" s="3">
        <v>0</v>
      </c>
      <c r="D321">
        <v>1.2554700000000001</v>
      </c>
      <c r="E321">
        <v>1.25647</v>
      </c>
      <c r="F321">
        <v>1.2540100000000001</v>
      </c>
      <c r="G321">
        <v>1.2545299999999999</v>
      </c>
      <c r="H321">
        <v>6829</v>
      </c>
      <c r="I321">
        <v>-14.131140445791246</v>
      </c>
      <c r="J321">
        <v>1.269505128205128</v>
      </c>
      <c r="K321">
        <v>1.2657283409336095</v>
      </c>
      <c r="L321">
        <v>1.2255744444444447</v>
      </c>
      <c r="M321">
        <v>1.2381088926733468</v>
      </c>
      <c r="N321" t="s">
        <v>15354</v>
      </c>
      <c r="O321" t="s">
        <v>15355</v>
      </c>
      <c r="P321" t="s">
        <v>15354</v>
      </c>
      <c r="Q321" t="s">
        <v>15354</v>
      </c>
      <c r="R321">
        <v>1.25512</v>
      </c>
      <c r="S321">
        <v>1.2539400000000001</v>
      </c>
      <c r="T321" t="s">
        <v>15354</v>
      </c>
      <c r="U321" t="s">
        <v>15354</v>
      </c>
      <c r="V321" t="s">
        <v>15354</v>
      </c>
      <c r="W321" s="9">
        <v>4994.3924322215726</v>
      </c>
      <c r="X321" s="9">
        <v>3979.2150808062756</v>
      </c>
      <c r="Y321" s="9">
        <v>-105.63169380705374</v>
      </c>
      <c r="Z321" t="s">
        <v>15354</v>
      </c>
    </row>
    <row r="322" spans="1:26" hidden="1" x14ac:dyDescent="0.25">
      <c r="A322" t="s">
        <v>478</v>
      </c>
      <c r="B322" s="2">
        <v>40364</v>
      </c>
      <c r="C322" s="3">
        <v>0</v>
      </c>
      <c r="D322">
        <v>1.25458</v>
      </c>
      <c r="E322">
        <v>1.2556799999999999</v>
      </c>
      <c r="F322">
        <v>1.25004</v>
      </c>
      <c r="G322">
        <v>1.2507200000000001</v>
      </c>
      <c r="H322">
        <v>85331</v>
      </c>
      <c r="I322">
        <v>-22.376109067301446</v>
      </c>
      <c r="J322">
        <v>1.2682737179487178</v>
      </c>
      <c r="K322">
        <v>1.2653483829352903</v>
      </c>
      <c r="L322">
        <v>1.2260447222222224</v>
      </c>
      <c r="M322">
        <v>1.2387905741504632</v>
      </c>
      <c r="N322" t="s">
        <v>15354</v>
      </c>
      <c r="O322" t="s">
        <v>15355</v>
      </c>
      <c r="P322" t="s">
        <v>15354</v>
      </c>
      <c r="Q322" t="s">
        <v>15354</v>
      </c>
      <c r="R322">
        <v>1.2513399999999999</v>
      </c>
      <c r="S322">
        <v>1.2501</v>
      </c>
      <c r="T322" t="s">
        <v>15354</v>
      </c>
      <c r="U322" t="s">
        <v>15354</v>
      </c>
      <c r="V322" t="s">
        <v>15354</v>
      </c>
      <c r="W322" s="9">
        <v>4994.3924322215726</v>
      </c>
      <c r="X322" s="9">
        <v>3991.23534149118</v>
      </c>
      <c r="Y322" s="9">
        <v>-90.281684973438445</v>
      </c>
      <c r="Z322" t="s">
        <v>15354</v>
      </c>
    </row>
    <row r="323" spans="1:26" hidden="1" x14ac:dyDescent="0.25">
      <c r="A323" t="s">
        <v>479</v>
      </c>
      <c r="B323" s="2">
        <v>40365</v>
      </c>
      <c r="C323" s="3">
        <v>0</v>
      </c>
      <c r="D323">
        <v>1.25061</v>
      </c>
      <c r="E323">
        <v>1.26617</v>
      </c>
      <c r="F323">
        <v>1.24783</v>
      </c>
      <c r="G323">
        <v>1.2621199999999999</v>
      </c>
      <c r="H323">
        <v>84280</v>
      </c>
      <c r="I323">
        <v>-7.8916601714733181</v>
      </c>
      <c r="J323">
        <v>1.2672994871794869</v>
      </c>
      <c r="K323">
        <v>1.2652666517217386</v>
      </c>
      <c r="L323">
        <v>1.2268494444444444</v>
      </c>
      <c r="M323">
        <v>1.2400516241963842</v>
      </c>
      <c r="N323" t="s">
        <v>15354</v>
      </c>
      <c r="O323" t="s">
        <v>15355</v>
      </c>
      <c r="P323" t="s">
        <v>15354</v>
      </c>
      <c r="Q323" t="s">
        <v>15354</v>
      </c>
      <c r="R323">
        <v>1.2627999999999999</v>
      </c>
      <c r="S323">
        <v>1.2614399999999999</v>
      </c>
      <c r="T323" t="s">
        <v>15354</v>
      </c>
      <c r="U323" t="s">
        <v>15354</v>
      </c>
      <c r="V323" t="s">
        <v>15354</v>
      </c>
      <c r="W323" s="9">
        <v>4994.3924322215726</v>
      </c>
      <c r="X323" s="9">
        <v>3955.0145963110335</v>
      </c>
      <c r="Y323" s="9">
        <v>-136.79095170196709</v>
      </c>
      <c r="Z323" t="s">
        <v>15354</v>
      </c>
    </row>
    <row r="324" spans="1:26" hidden="1" x14ac:dyDescent="0.25">
      <c r="A324" t="s">
        <v>480</v>
      </c>
      <c r="B324" s="2">
        <v>40366</v>
      </c>
      <c r="C324" s="3">
        <v>0</v>
      </c>
      <c r="D324">
        <v>1.2620899999999999</v>
      </c>
      <c r="E324">
        <v>1.2663800000000001</v>
      </c>
      <c r="F324">
        <v>1.2551600000000001</v>
      </c>
      <c r="G324">
        <v>1.2622899999999999</v>
      </c>
      <c r="H324">
        <v>84981</v>
      </c>
      <c r="I324">
        <v>-7.937124005434006</v>
      </c>
      <c r="J324">
        <v>1.2663932051282047</v>
      </c>
      <c r="K324">
        <v>1.2651912934503022</v>
      </c>
      <c r="L324">
        <v>1.2280758333333335</v>
      </c>
      <c r="M324">
        <v>1.2412536985641471</v>
      </c>
      <c r="N324" t="s">
        <v>15354</v>
      </c>
      <c r="O324" t="s">
        <v>15355</v>
      </c>
      <c r="P324" t="s">
        <v>15354</v>
      </c>
      <c r="Q324" t="s">
        <v>15354</v>
      </c>
      <c r="R324">
        <v>1.26302</v>
      </c>
      <c r="S324">
        <v>1.26156</v>
      </c>
      <c r="T324" t="s">
        <v>15354</v>
      </c>
      <c r="U324" t="s">
        <v>15354</v>
      </c>
      <c r="V324" t="s">
        <v>15354</v>
      </c>
      <c r="W324" s="9">
        <v>4994.3924322215726</v>
      </c>
      <c r="X324" s="9">
        <v>3954.325689396504</v>
      </c>
      <c r="Y324" s="9">
        <v>-137.67306194693217</v>
      </c>
      <c r="Z324" t="s">
        <v>15354</v>
      </c>
    </row>
    <row r="325" spans="1:26" hidden="1" x14ac:dyDescent="0.25">
      <c r="A325" t="s">
        <v>481</v>
      </c>
      <c r="B325" s="2">
        <v>40367</v>
      </c>
      <c r="C325" s="3">
        <v>0</v>
      </c>
      <c r="D325">
        <v>1.2622800000000001</v>
      </c>
      <c r="E325">
        <v>1.2710699999999999</v>
      </c>
      <c r="F325">
        <v>1.2621599999999999</v>
      </c>
      <c r="G325">
        <v>1.2687999999999999</v>
      </c>
      <c r="H325">
        <v>85343</v>
      </c>
      <c r="I325">
        <v>-4.0377090003557399</v>
      </c>
      <c r="J325">
        <v>1.2655146153846151</v>
      </c>
      <c r="K325">
        <v>1.2652826531097883</v>
      </c>
      <c r="L325">
        <v>1.2289722222222224</v>
      </c>
      <c r="M325">
        <v>1.24274268783095</v>
      </c>
      <c r="N325" t="s">
        <v>15354</v>
      </c>
      <c r="O325" t="s">
        <v>15353</v>
      </c>
      <c r="P325" t="s">
        <v>15354</v>
      </c>
      <c r="Q325" t="s">
        <v>15354</v>
      </c>
      <c r="R325">
        <v>1.26959</v>
      </c>
      <c r="S325">
        <v>1.2680100000000001</v>
      </c>
      <c r="T325" t="s">
        <v>15354</v>
      </c>
      <c r="U325" t="s">
        <v>15354</v>
      </c>
      <c r="V325" t="s">
        <v>15354</v>
      </c>
      <c r="W325" s="9">
        <v>4994.3924322215726</v>
      </c>
      <c r="X325" s="9">
        <v>3933.8624534074565</v>
      </c>
      <c r="Y325" s="9">
        <v>-164.32453329857952</v>
      </c>
      <c r="Z325" t="s">
        <v>15354</v>
      </c>
    </row>
    <row r="326" spans="1:26" hidden="1" x14ac:dyDescent="0.25">
      <c r="A326" t="s">
        <v>482</v>
      </c>
      <c r="B326" s="2">
        <v>40368</v>
      </c>
      <c r="C326" s="3">
        <v>0</v>
      </c>
      <c r="D326">
        <v>1.2687600000000001</v>
      </c>
      <c r="E326">
        <v>1.27213</v>
      </c>
      <c r="F326">
        <v>1.2607900000000001</v>
      </c>
      <c r="G326">
        <v>1.26376</v>
      </c>
      <c r="H326">
        <v>77217</v>
      </c>
      <c r="I326">
        <v>-14.612430167597745</v>
      </c>
      <c r="J326">
        <v>1.2644134615384612</v>
      </c>
      <c r="K326">
        <v>1.2652441049297936</v>
      </c>
      <c r="L326">
        <v>1.2299941666666667</v>
      </c>
      <c r="M326">
        <v>1.2438787587590068</v>
      </c>
      <c r="N326" t="s">
        <v>15355</v>
      </c>
      <c r="O326" t="s">
        <v>15355</v>
      </c>
      <c r="P326" t="s">
        <v>15355</v>
      </c>
      <c r="Q326" t="s">
        <v>15354</v>
      </c>
      <c r="R326">
        <v>1.26458</v>
      </c>
      <c r="S326">
        <v>1.26294</v>
      </c>
      <c r="T326" t="s">
        <v>15354</v>
      </c>
      <c r="U326" t="s">
        <v>15354</v>
      </c>
      <c r="V326">
        <v>3953.8819212703029</v>
      </c>
      <c r="W326" s="9">
        <v>4994.3924322215726</v>
      </c>
      <c r="X326" s="9">
        <v>3949.4475890980189</v>
      </c>
      <c r="Y326" s="9">
        <v>-143.98440826496176</v>
      </c>
      <c r="Z326" t="s">
        <v>15354</v>
      </c>
    </row>
    <row r="327" spans="1:26" hidden="1" x14ac:dyDescent="0.25">
      <c r="A327" t="s">
        <v>483</v>
      </c>
      <c r="B327" s="2">
        <v>40370</v>
      </c>
      <c r="C327" s="3">
        <v>0</v>
      </c>
      <c r="D327">
        <v>1.26356</v>
      </c>
      <c r="E327">
        <v>1.2646500000000001</v>
      </c>
      <c r="F327">
        <v>1.2622800000000001</v>
      </c>
      <c r="G327">
        <v>1.26373</v>
      </c>
      <c r="H327">
        <v>7252</v>
      </c>
      <c r="I327">
        <v>-14.66480446927368</v>
      </c>
      <c r="J327">
        <v>1.2631106410256407</v>
      </c>
      <c r="K327">
        <v>1.2652057731594191</v>
      </c>
      <c r="L327">
        <v>1.2309661111111112</v>
      </c>
      <c r="M327">
        <v>1.2449517988260874</v>
      </c>
      <c r="N327" t="s">
        <v>15354</v>
      </c>
      <c r="O327" t="s">
        <v>15355</v>
      </c>
      <c r="P327" t="s">
        <v>15354</v>
      </c>
      <c r="Q327" t="s">
        <v>15354</v>
      </c>
      <c r="R327">
        <v>1.2645599999999999</v>
      </c>
      <c r="S327">
        <v>1.2628999999999999</v>
      </c>
      <c r="T327" t="s">
        <v>15354</v>
      </c>
      <c r="U327" t="s">
        <v>15354</v>
      </c>
      <c r="V327" t="s">
        <v>15354</v>
      </c>
      <c r="W327" s="9">
        <v>4994.3924322215726</v>
      </c>
      <c r="X327" s="9">
        <v>3949.5100526836</v>
      </c>
      <c r="Y327" s="9">
        <v>-143.90096270981911</v>
      </c>
      <c r="Z327" t="s">
        <v>15354</v>
      </c>
    </row>
    <row r="328" spans="1:26" hidden="1" x14ac:dyDescent="0.25">
      <c r="A328" t="s">
        <v>484</v>
      </c>
      <c r="B328" s="2">
        <v>40371</v>
      </c>
      <c r="C328" s="3">
        <v>0</v>
      </c>
      <c r="D328">
        <v>1.2636400000000001</v>
      </c>
      <c r="E328">
        <v>1.2644</v>
      </c>
      <c r="F328">
        <v>1.2547699999999999</v>
      </c>
      <c r="G328">
        <v>1.2601100000000001</v>
      </c>
      <c r="H328">
        <v>84931</v>
      </c>
      <c r="I328">
        <v>-20.98463687150824</v>
      </c>
      <c r="J328">
        <v>1.2618487179487177</v>
      </c>
      <c r="K328">
        <v>1.2650767662439906</v>
      </c>
      <c r="L328">
        <v>1.2318855555555555</v>
      </c>
      <c r="M328">
        <v>1.2457711610517044</v>
      </c>
      <c r="N328" t="s">
        <v>15354</v>
      </c>
      <c r="O328" t="s">
        <v>15355</v>
      </c>
      <c r="P328" t="s">
        <v>15354</v>
      </c>
      <c r="Q328" t="s">
        <v>15354</v>
      </c>
      <c r="R328">
        <v>1.26088</v>
      </c>
      <c r="S328">
        <v>1.2593399999999999</v>
      </c>
      <c r="T328" t="s">
        <v>15354</v>
      </c>
      <c r="U328" t="s">
        <v>15354</v>
      </c>
      <c r="V328" t="s">
        <v>15354</v>
      </c>
      <c r="W328" s="9">
        <v>4994.3924322215726</v>
      </c>
      <c r="X328" s="9">
        <v>3961.0370790412826</v>
      </c>
      <c r="Y328" s="9">
        <v>-128.97887363770937</v>
      </c>
      <c r="Z328" t="s">
        <v>15354</v>
      </c>
    </row>
    <row r="329" spans="1:26" hidden="1" x14ac:dyDescent="0.25">
      <c r="A329" t="s">
        <v>485</v>
      </c>
      <c r="B329" s="2">
        <v>40372</v>
      </c>
      <c r="C329" s="3">
        <v>0</v>
      </c>
      <c r="D329">
        <v>1.2602100000000001</v>
      </c>
      <c r="E329">
        <v>1.27373</v>
      </c>
      <c r="F329">
        <v>1.2521599999999999</v>
      </c>
      <c r="G329">
        <v>1.27179</v>
      </c>
      <c r="H329">
        <v>84849</v>
      </c>
      <c r="I329">
        <v>-3.2948369565218267</v>
      </c>
      <c r="J329">
        <v>1.260700769230769</v>
      </c>
      <c r="K329">
        <v>1.2652467215289529</v>
      </c>
      <c r="L329">
        <v>1.2332008333333333</v>
      </c>
      <c r="M329">
        <v>1.2471775847786395</v>
      </c>
      <c r="N329" t="s">
        <v>15354</v>
      </c>
      <c r="O329" t="s">
        <v>15353</v>
      </c>
      <c r="P329" t="s">
        <v>15354</v>
      </c>
      <c r="Q329" t="s">
        <v>15354</v>
      </c>
      <c r="R329">
        <v>1.2724</v>
      </c>
      <c r="S329">
        <v>1.27118</v>
      </c>
      <c r="T329" t="s">
        <v>15354</v>
      </c>
      <c r="U329" t="s">
        <v>15354</v>
      </c>
      <c r="V329" t="s">
        <v>15354</v>
      </c>
      <c r="W329" s="9">
        <v>4994.3924322215726</v>
      </c>
      <c r="X329" s="9">
        <v>3925.1748131260397</v>
      </c>
      <c r="Y329" s="9">
        <v>-175.77889596494597</v>
      </c>
      <c r="Z329" t="s">
        <v>15354</v>
      </c>
    </row>
    <row r="330" spans="1:26" hidden="1" x14ac:dyDescent="0.25">
      <c r="A330" t="s">
        <v>486</v>
      </c>
      <c r="B330" s="2">
        <v>40373</v>
      </c>
      <c r="C330" s="3">
        <v>0</v>
      </c>
      <c r="D330">
        <v>1.2717400000000001</v>
      </c>
      <c r="E330">
        <v>1.2777799999999999</v>
      </c>
      <c r="F330">
        <v>1.26807</v>
      </c>
      <c r="G330">
        <v>1.27328</v>
      </c>
      <c r="H330">
        <v>84446</v>
      </c>
      <c r="I330">
        <v>-7.1508024789447857</v>
      </c>
      <c r="J330">
        <v>1.2595203846153846</v>
      </c>
      <c r="K330">
        <v>1.2654500956674604</v>
      </c>
      <c r="L330">
        <v>1.2345458333333332</v>
      </c>
      <c r="M330">
        <v>1.2485885261419563</v>
      </c>
      <c r="N330" t="s">
        <v>15354</v>
      </c>
      <c r="O330" t="s">
        <v>15353</v>
      </c>
      <c r="P330" t="s">
        <v>15354</v>
      </c>
      <c r="Q330" t="s">
        <v>15354</v>
      </c>
      <c r="R330">
        <v>1.2736400000000001</v>
      </c>
      <c r="S330">
        <v>1.2729200000000001</v>
      </c>
      <c r="T330" t="s">
        <v>15354</v>
      </c>
      <c r="U330" t="s">
        <v>15354</v>
      </c>
      <c r="V330" t="s">
        <v>15354</v>
      </c>
      <c r="W330" s="9">
        <v>4994.3924322215726</v>
      </c>
      <c r="X330" s="9">
        <v>3921.3533119418144</v>
      </c>
      <c r="Y330" s="9">
        <v>-180.88396862424426</v>
      </c>
      <c r="Z330" t="s">
        <v>15354</v>
      </c>
    </row>
    <row r="331" spans="1:26" x14ac:dyDescent="0.25">
      <c r="A331" t="s">
        <v>487</v>
      </c>
      <c r="B331" s="2">
        <v>40374</v>
      </c>
      <c r="C331" s="3">
        <v>0</v>
      </c>
      <c r="D331">
        <v>1.27311</v>
      </c>
      <c r="E331">
        <v>1.2954600000000001</v>
      </c>
      <c r="F331">
        <v>1.2706599999999999</v>
      </c>
      <c r="G331">
        <v>1.29175</v>
      </c>
      <c r="H331">
        <v>84961</v>
      </c>
      <c r="I331">
        <v>-4.6890798786654431</v>
      </c>
      <c r="J331">
        <v>1.2586930769230769</v>
      </c>
      <c r="K331">
        <v>1.2661159160303095</v>
      </c>
      <c r="L331">
        <v>1.2366097222222221</v>
      </c>
      <c r="M331">
        <v>1.2509215787829318</v>
      </c>
      <c r="N331" t="s">
        <v>15354</v>
      </c>
      <c r="O331" t="s">
        <v>15353</v>
      </c>
      <c r="P331" t="s">
        <v>15354</v>
      </c>
      <c r="Q331" t="s">
        <v>15354</v>
      </c>
      <c r="R331">
        <v>1.29227</v>
      </c>
      <c r="S331">
        <v>1.2912300000000001</v>
      </c>
      <c r="T331" t="s">
        <v>15357</v>
      </c>
      <c r="U331" t="s">
        <v>15354</v>
      </c>
      <c r="V331" t="s">
        <v>15354</v>
      </c>
      <c r="W331" s="9">
        <v>4994.3924322215726</v>
      </c>
      <c r="X331" s="9">
        <v>3864.8211536455792</v>
      </c>
      <c r="Y331" s="9">
        <v>-256.48186767640505</v>
      </c>
      <c r="Z331">
        <v>-200</v>
      </c>
    </row>
    <row r="332" spans="1:26" x14ac:dyDescent="0.25">
      <c r="A332" t="s">
        <v>511</v>
      </c>
      <c r="B332" s="2">
        <v>40402</v>
      </c>
      <c r="C332" s="3">
        <v>0</v>
      </c>
      <c r="D332">
        <v>1.2845899999999999</v>
      </c>
      <c r="E332">
        <v>1.29315</v>
      </c>
      <c r="F332">
        <v>1.2780199999999999</v>
      </c>
      <c r="G332">
        <v>1.28406</v>
      </c>
      <c r="H332">
        <v>85185</v>
      </c>
      <c r="I332">
        <v>-89.079732417284305</v>
      </c>
      <c r="J332">
        <v>1.2561046153846154</v>
      </c>
      <c r="K332">
        <v>1.2835133852159175</v>
      </c>
      <c r="L332">
        <v>1.2900577777777775</v>
      </c>
      <c r="M332">
        <v>1.2909290647943594</v>
      </c>
      <c r="N332" t="s">
        <v>15353</v>
      </c>
      <c r="O332" t="s">
        <v>15353</v>
      </c>
      <c r="P332" t="s">
        <v>15353</v>
      </c>
      <c r="Q332" t="s">
        <v>15354</v>
      </c>
      <c r="R332">
        <v>1.28477</v>
      </c>
      <c r="S332">
        <v>1.28335</v>
      </c>
      <c r="T332" t="s">
        <v>15354</v>
      </c>
      <c r="U332" t="s">
        <v>15354</v>
      </c>
      <c r="V332">
        <v>5000</v>
      </c>
      <c r="W332">
        <v>3891.7471609704462</v>
      </c>
      <c r="X332">
        <v>4994.4737190314218</v>
      </c>
      <c r="Y332">
        <v>-5.5262809685782486</v>
      </c>
    </row>
    <row r="333" spans="1:26" hidden="1" x14ac:dyDescent="0.25">
      <c r="A333" t="s">
        <v>512</v>
      </c>
      <c r="B333" s="2">
        <v>40403</v>
      </c>
      <c r="C333" s="3">
        <v>0</v>
      </c>
      <c r="D333">
        <v>1.2841800000000001</v>
      </c>
      <c r="E333">
        <v>1.2905599999999999</v>
      </c>
      <c r="F333">
        <v>1.27458</v>
      </c>
      <c r="G333">
        <v>1.27495</v>
      </c>
      <c r="H333">
        <v>78757</v>
      </c>
      <c r="I333">
        <v>-99.370212765957476</v>
      </c>
      <c r="J333">
        <v>1.2566061538461539</v>
      </c>
      <c r="K333">
        <v>1.2832965906534892</v>
      </c>
      <c r="L333">
        <v>1.2905774999999997</v>
      </c>
      <c r="M333">
        <v>1.2900653315622319</v>
      </c>
      <c r="N333" t="s">
        <v>15354</v>
      </c>
      <c r="O333" t="s">
        <v>15355</v>
      </c>
      <c r="P333" t="s">
        <v>15354</v>
      </c>
      <c r="Q333" t="s">
        <v>15354</v>
      </c>
      <c r="R333">
        <v>1.27582</v>
      </c>
      <c r="S333">
        <v>1.2740800000000001</v>
      </c>
      <c r="T333" t="s">
        <v>15354</v>
      </c>
      <c r="U333" t="s">
        <v>15354</v>
      </c>
      <c r="V333" t="s">
        <v>15354</v>
      </c>
      <c r="W333">
        <v>3891.7471609704462</v>
      </c>
      <c r="X333">
        <v>4958.3972228492266</v>
      </c>
      <c r="Y333">
        <v>-41.602777150773363</v>
      </c>
      <c r="Z333" t="s">
        <v>15354</v>
      </c>
    </row>
    <row r="334" spans="1:26" hidden="1" x14ac:dyDescent="0.25">
      <c r="A334" t="s">
        <v>513</v>
      </c>
      <c r="B334" s="2">
        <v>40405</v>
      </c>
      <c r="C334" s="3">
        <v>0</v>
      </c>
      <c r="D334">
        <v>1.2755000000000001</v>
      </c>
      <c r="E334">
        <v>1.2773699999999999</v>
      </c>
      <c r="F334">
        <v>1.2752699999999999</v>
      </c>
      <c r="G334">
        <v>1.2754300000000001</v>
      </c>
      <c r="H334">
        <v>6882</v>
      </c>
      <c r="I334">
        <v>-98.553191489361666</v>
      </c>
      <c r="J334">
        <v>1.2571176923076923</v>
      </c>
      <c r="K334">
        <v>1.2830974364597298</v>
      </c>
      <c r="L334">
        <v>1.2911580555555551</v>
      </c>
      <c r="M334">
        <v>1.289274232558868</v>
      </c>
      <c r="N334" t="s">
        <v>15354</v>
      </c>
      <c r="O334" t="s">
        <v>15355</v>
      </c>
      <c r="P334" t="s">
        <v>15354</v>
      </c>
      <c r="Q334" t="s">
        <v>15354</v>
      </c>
      <c r="R334">
        <v>1.2764200000000001</v>
      </c>
      <c r="S334">
        <v>1.27444</v>
      </c>
      <c r="T334" t="s">
        <v>15354</v>
      </c>
      <c r="U334" t="s">
        <v>15354</v>
      </c>
      <c r="V334" t="s">
        <v>15354</v>
      </c>
      <c r="W334">
        <v>3891.7471609704462</v>
      </c>
      <c r="X334">
        <v>4959.7982518271756</v>
      </c>
      <c r="Y334">
        <v>-40.201748172824409</v>
      </c>
      <c r="Z334" t="s">
        <v>15354</v>
      </c>
    </row>
    <row r="335" spans="1:26" hidden="1" x14ac:dyDescent="0.25">
      <c r="A335" t="s">
        <v>514</v>
      </c>
      <c r="B335" s="2">
        <v>40406</v>
      </c>
      <c r="C335" s="3">
        <v>0</v>
      </c>
      <c r="D335">
        <v>1.2754099999999999</v>
      </c>
      <c r="E335">
        <v>1.2869900000000001</v>
      </c>
      <c r="F335">
        <v>1.27318</v>
      </c>
      <c r="G335">
        <v>1.28094</v>
      </c>
      <c r="H335">
        <v>85358</v>
      </c>
      <c r="I335">
        <v>-87.098919368246058</v>
      </c>
      <c r="J335">
        <v>1.2576665384615389</v>
      </c>
      <c r="K335">
        <v>1.2830428178151796</v>
      </c>
      <c r="L335">
        <v>1.2919974999999999</v>
      </c>
      <c r="M335">
        <v>1.2888237335016319</v>
      </c>
      <c r="N335" t="s">
        <v>15353</v>
      </c>
      <c r="O335" t="s">
        <v>15355</v>
      </c>
      <c r="P335" t="s">
        <v>15354</v>
      </c>
      <c r="Q335" t="s">
        <v>15354</v>
      </c>
      <c r="R335">
        <v>1.2819799999999999</v>
      </c>
      <c r="S335">
        <v>1.2799</v>
      </c>
      <c r="T335" t="s">
        <v>15354</v>
      </c>
      <c r="U335" t="s">
        <v>15354</v>
      </c>
      <c r="V335" t="s">
        <v>15354</v>
      </c>
      <c r="W335">
        <v>3891.7471609704462</v>
      </c>
      <c r="X335">
        <v>4981.0471913260744</v>
      </c>
      <c r="Y335">
        <v>-18.952808673925574</v>
      </c>
      <c r="Z335" t="s">
        <v>15354</v>
      </c>
    </row>
    <row r="336" spans="1:26" hidden="1" x14ac:dyDescent="0.25">
      <c r="A336" t="s">
        <v>515</v>
      </c>
      <c r="B336" s="2">
        <v>40407</v>
      </c>
      <c r="C336" s="3">
        <v>0</v>
      </c>
      <c r="D336">
        <v>1.2808299999999999</v>
      </c>
      <c r="E336">
        <v>1.29155</v>
      </c>
      <c r="F336">
        <v>1.2801899999999999</v>
      </c>
      <c r="G336">
        <v>1.28677</v>
      </c>
      <c r="H336">
        <v>85172</v>
      </c>
      <c r="I336">
        <v>-77.406483790523666</v>
      </c>
      <c r="J336">
        <v>1.2585921794871797</v>
      </c>
      <c r="K336">
        <v>1.2831371768578332</v>
      </c>
      <c r="L336">
        <v>1.2926822222222218</v>
      </c>
      <c r="M336">
        <v>1.2887127208799221</v>
      </c>
      <c r="N336" t="s">
        <v>15354</v>
      </c>
      <c r="O336" t="s">
        <v>15353</v>
      </c>
      <c r="P336" t="s">
        <v>15354</v>
      </c>
      <c r="Q336" t="s">
        <v>15354</v>
      </c>
      <c r="R336">
        <v>1.2878000000000001</v>
      </c>
      <c r="S336">
        <v>1.2857400000000001</v>
      </c>
      <c r="T336" t="s">
        <v>15354</v>
      </c>
      <c r="U336" t="s">
        <v>15354</v>
      </c>
      <c r="V336" t="s">
        <v>15354</v>
      </c>
      <c r="W336">
        <v>3891.7471609704462</v>
      </c>
      <c r="X336">
        <v>5003.7749947461416</v>
      </c>
      <c r="Y336">
        <v>3.7749947461416014</v>
      </c>
      <c r="Z336" t="s">
        <v>15354</v>
      </c>
    </row>
    <row r="337" spans="1:26" hidden="1" x14ac:dyDescent="0.25">
      <c r="A337" t="s">
        <v>516</v>
      </c>
      <c r="B337" s="2">
        <v>40408</v>
      </c>
      <c r="C337" s="3">
        <v>0</v>
      </c>
      <c r="D337">
        <v>1.28687</v>
      </c>
      <c r="E337">
        <v>1.29203</v>
      </c>
      <c r="F337">
        <v>1.2790299999999999</v>
      </c>
      <c r="G337">
        <v>1.27932</v>
      </c>
      <c r="H337">
        <v>84937</v>
      </c>
      <c r="I337">
        <v>-89.792186201163688</v>
      </c>
      <c r="J337">
        <v>1.2591169230769235</v>
      </c>
      <c r="K337">
        <v>1.2830405394690274</v>
      </c>
      <c r="L337">
        <v>1.2931552777777773</v>
      </c>
      <c r="M337">
        <v>1.2882050062377641</v>
      </c>
      <c r="N337" t="s">
        <v>15354</v>
      </c>
      <c r="O337" t="s">
        <v>15355</v>
      </c>
      <c r="P337" t="s">
        <v>15354</v>
      </c>
      <c r="Q337" t="s">
        <v>15354</v>
      </c>
      <c r="R337">
        <v>1.2803599999999999</v>
      </c>
      <c r="S337">
        <v>1.2782800000000001</v>
      </c>
      <c r="T337" t="s">
        <v>15354</v>
      </c>
      <c r="U337" t="s">
        <v>15354</v>
      </c>
      <c r="V337" t="s">
        <v>15354</v>
      </c>
      <c r="W337">
        <v>3891.7471609704462</v>
      </c>
      <c r="X337">
        <v>4974.7425609253023</v>
      </c>
      <c r="Y337">
        <v>-25.257439074697686</v>
      </c>
      <c r="Z337" t="s">
        <v>15354</v>
      </c>
    </row>
    <row r="338" spans="1:26" hidden="1" x14ac:dyDescent="0.25">
      <c r="A338" t="s">
        <v>517</v>
      </c>
      <c r="B338" s="2">
        <v>40409</v>
      </c>
      <c r="C338" s="3">
        <v>0</v>
      </c>
      <c r="D338">
        <v>1.2794700000000001</v>
      </c>
      <c r="E338">
        <v>1.29023</v>
      </c>
      <c r="F338">
        <v>1.2771399999999999</v>
      </c>
      <c r="G338">
        <v>1.28067</v>
      </c>
      <c r="H338">
        <v>84820</v>
      </c>
      <c r="I338">
        <v>-87.54779717373232</v>
      </c>
      <c r="J338">
        <v>1.2594620512820516</v>
      </c>
      <c r="K338">
        <v>1.2829805258115836</v>
      </c>
      <c r="L338">
        <v>1.2934849999999996</v>
      </c>
      <c r="M338">
        <v>1.2877977086032903</v>
      </c>
      <c r="N338" t="s">
        <v>15354</v>
      </c>
      <c r="O338" t="s">
        <v>15355</v>
      </c>
      <c r="P338" t="s">
        <v>15354</v>
      </c>
      <c r="Q338" t="s">
        <v>15354</v>
      </c>
      <c r="R338">
        <v>1.28169</v>
      </c>
      <c r="S338">
        <v>1.27965</v>
      </c>
      <c r="T338" t="s">
        <v>15354</v>
      </c>
      <c r="U338" t="s">
        <v>15354</v>
      </c>
      <c r="V338" t="s">
        <v>15354</v>
      </c>
      <c r="W338">
        <v>3891.7471609704462</v>
      </c>
      <c r="X338">
        <v>4980.0742545358316</v>
      </c>
      <c r="Y338">
        <v>-19.925745464168358</v>
      </c>
      <c r="Z338" t="s">
        <v>15354</v>
      </c>
    </row>
    <row r="339" spans="1:26" hidden="1" x14ac:dyDescent="0.25">
      <c r="A339" t="s">
        <v>518</v>
      </c>
      <c r="B339" s="2">
        <v>40410</v>
      </c>
      <c r="C339" s="3">
        <v>0</v>
      </c>
      <c r="D339">
        <v>1.2806</v>
      </c>
      <c r="E339">
        <v>1.2831600000000001</v>
      </c>
      <c r="F339">
        <v>1.26603</v>
      </c>
      <c r="G339">
        <v>1.27075</v>
      </c>
      <c r="H339">
        <v>77718</v>
      </c>
      <c r="I339">
        <v>-92.986627043090536</v>
      </c>
      <c r="J339">
        <v>1.259639871794872</v>
      </c>
      <c r="K339">
        <v>1.2826708922467334</v>
      </c>
      <c r="L339">
        <v>1.2936791666666663</v>
      </c>
      <c r="M339">
        <v>1.2868762108409504</v>
      </c>
      <c r="N339" t="s">
        <v>15354</v>
      </c>
      <c r="O339" t="s">
        <v>15355</v>
      </c>
      <c r="P339" t="s">
        <v>15354</v>
      </c>
      <c r="Q339" t="s">
        <v>15354</v>
      </c>
      <c r="R339">
        <v>1.27169</v>
      </c>
      <c r="S339">
        <v>1.2698100000000001</v>
      </c>
      <c r="T339" t="s">
        <v>15354</v>
      </c>
      <c r="U339" t="s">
        <v>15354</v>
      </c>
      <c r="V339" t="s">
        <v>15354</v>
      </c>
      <c r="W339">
        <v>3891.7471609704462</v>
      </c>
      <c r="X339">
        <v>4941.7794624718827</v>
      </c>
      <c r="Y339">
        <v>-58.220537528117347</v>
      </c>
      <c r="Z339" t="s">
        <v>15354</v>
      </c>
    </row>
    <row r="340" spans="1:26" hidden="1" x14ac:dyDescent="0.25">
      <c r="A340" t="s">
        <v>519</v>
      </c>
      <c r="B340" s="2">
        <v>40412</v>
      </c>
      <c r="C340" s="3">
        <v>0</v>
      </c>
      <c r="D340">
        <v>1.2702599999999999</v>
      </c>
      <c r="E340">
        <v>1.2710699999999999</v>
      </c>
      <c r="F340">
        <v>1.2686599999999999</v>
      </c>
      <c r="G340">
        <v>1.2697099999999999</v>
      </c>
      <c r="H340">
        <v>7041</v>
      </c>
      <c r="I340">
        <v>-94.531946508172496</v>
      </c>
      <c r="J340">
        <v>1.2598785897435902</v>
      </c>
      <c r="K340">
        <v>1.2823427683923856</v>
      </c>
      <c r="L340">
        <v>1.2938452777777778</v>
      </c>
      <c r="M340">
        <v>1.2859483075522502</v>
      </c>
      <c r="N340" t="s">
        <v>15354</v>
      </c>
      <c r="O340" t="s">
        <v>15355</v>
      </c>
      <c r="P340" t="s">
        <v>15354</v>
      </c>
      <c r="Q340" t="s">
        <v>15354</v>
      </c>
      <c r="R340">
        <v>1.2704899999999999</v>
      </c>
      <c r="S340">
        <v>1.2689299999999999</v>
      </c>
      <c r="T340" t="s">
        <v>15354</v>
      </c>
      <c r="U340" t="s">
        <v>15354</v>
      </c>
      <c r="V340" t="s">
        <v>15354</v>
      </c>
      <c r="W340">
        <v>3891.7471609704462</v>
      </c>
      <c r="X340">
        <v>4938.3547249702278</v>
      </c>
      <c r="Y340">
        <v>-61.645275029772165</v>
      </c>
      <c r="Z340" t="s">
        <v>15354</v>
      </c>
    </row>
    <row r="341" spans="1:26" hidden="1" x14ac:dyDescent="0.25">
      <c r="A341" t="s">
        <v>520</v>
      </c>
      <c r="B341" s="2">
        <v>40413</v>
      </c>
      <c r="C341" s="3">
        <v>0</v>
      </c>
      <c r="D341">
        <v>1.2698</v>
      </c>
      <c r="E341">
        <v>1.2729600000000001</v>
      </c>
      <c r="F341">
        <v>1.2621</v>
      </c>
      <c r="G341">
        <v>1.26294</v>
      </c>
      <c r="H341">
        <v>84424</v>
      </c>
      <c r="I341">
        <v>-98.775510204081712</v>
      </c>
      <c r="J341">
        <v>1.2602523076923082</v>
      </c>
      <c r="K341">
        <v>1.281851559065996</v>
      </c>
      <c r="L341">
        <v>1.2939238888888884</v>
      </c>
      <c r="M341">
        <v>1.2847046152521284</v>
      </c>
      <c r="N341" t="s">
        <v>15354</v>
      </c>
      <c r="O341" t="s">
        <v>15355</v>
      </c>
      <c r="P341" t="s">
        <v>15354</v>
      </c>
      <c r="Q341" t="s">
        <v>15354</v>
      </c>
      <c r="R341">
        <v>1.26356</v>
      </c>
      <c r="S341">
        <v>1.2623200000000001</v>
      </c>
      <c r="T341" t="s">
        <v>15354</v>
      </c>
      <c r="U341" t="s">
        <v>15354</v>
      </c>
      <c r="V341" t="s">
        <v>15354</v>
      </c>
      <c r="W341">
        <v>3891.7471609704462</v>
      </c>
      <c r="X341">
        <v>4912.6302762362138</v>
      </c>
      <c r="Y341">
        <v>-87.369723763786169</v>
      </c>
      <c r="Z341" t="s">
        <v>15354</v>
      </c>
    </row>
    <row r="342" spans="1:26" hidden="1" x14ac:dyDescent="0.25">
      <c r="A342" t="s">
        <v>521</v>
      </c>
      <c r="B342" s="2">
        <v>40414</v>
      </c>
      <c r="C342" s="3">
        <v>0</v>
      </c>
      <c r="D342">
        <v>1.2628999999999999</v>
      </c>
      <c r="E342">
        <v>1.2718499999999999</v>
      </c>
      <c r="F342">
        <v>1.25837</v>
      </c>
      <c r="G342">
        <v>1.26355</v>
      </c>
      <c r="H342">
        <v>85482</v>
      </c>
      <c r="I342">
        <v>-92.83837964883179</v>
      </c>
      <c r="J342">
        <v>1.2606420512820515</v>
      </c>
      <c r="K342">
        <v>1.2813882284567302</v>
      </c>
      <c r="L342">
        <v>1.2936949999999998</v>
      </c>
      <c r="M342">
        <v>1.2835611225357972</v>
      </c>
      <c r="N342" t="s">
        <v>15354</v>
      </c>
      <c r="O342" t="s">
        <v>15355</v>
      </c>
      <c r="P342" t="s">
        <v>15354</v>
      </c>
      <c r="Q342" t="s">
        <v>15354</v>
      </c>
      <c r="R342">
        <v>1.26393</v>
      </c>
      <c r="S342">
        <v>1.2631699999999999</v>
      </c>
      <c r="T342" t="s">
        <v>15354</v>
      </c>
      <c r="U342" t="s">
        <v>15354</v>
      </c>
      <c r="V342" t="s">
        <v>15354</v>
      </c>
      <c r="W342">
        <v>3891.7471609704462</v>
      </c>
      <c r="X342">
        <v>4915.9382613230382</v>
      </c>
      <c r="Y342">
        <v>-84.061738676961795</v>
      </c>
      <c r="Z342" t="s">
        <v>15354</v>
      </c>
    </row>
    <row r="343" spans="1:26" hidden="1" x14ac:dyDescent="0.25">
      <c r="A343" t="s">
        <v>522</v>
      </c>
      <c r="B343" s="2">
        <v>40415</v>
      </c>
      <c r="C343" s="3">
        <v>0</v>
      </c>
      <c r="D343">
        <v>1.26349</v>
      </c>
      <c r="E343">
        <v>1.2723500000000001</v>
      </c>
      <c r="F343">
        <v>1.26048</v>
      </c>
      <c r="G343">
        <v>1.26715</v>
      </c>
      <c r="H343">
        <v>83775</v>
      </c>
      <c r="I343">
        <v>-86.343132680043539</v>
      </c>
      <c r="J343">
        <v>1.261270384615385</v>
      </c>
      <c r="K343">
        <v>1.2810277669768129</v>
      </c>
      <c r="L343">
        <v>1.2935247222222221</v>
      </c>
      <c r="M343">
        <v>1.2826740348311594</v>
      </c>
      <c r="N343" t="s">
        <v>15353</v>
      </c>
      <c r="O343" t="s">
        <v>15355</v>
      </c>
      <c r="P343" t="s">
        <v>15354</v>
      </c>
      <c r="Q343" t="s">
        <v>15354</v>
      </c>
      <c r="R343">
        <v>1.26753</v>
      </c>
      <c r="S343">
        <v>1.26677</v>
      </c>
      <c r="T343" t="s">
        <v>15354</v>
      </c>
      <c r="U343" t="s">
        <v>15354</v>
      </c>
      <c r="V343" t="s">
        <v>15354</v>
      </c>
      <c r="W343">
        <v>3891.7471609704462</v>
      </c>
      <c r="X343">
        <v>4929.9485511025323</v>
      </c>
      <c r="Y343">
        <v>-70.051448897467708</v>
      </c>
      <c r="Z343" t="s">
        <v>15354</v>
      </c>
    </row>
    <row r="344" spans="1:26" hidden="1" x14ac:dyDescent="0.25">
      <c r="A344" t="s">
        <v>523</v>
      </c>
      <c r="B344" s="2">
        <v>40416</v>
      </c>
      <c r="C344" s="3">
        <v>0</v>
      </c>
      <c r="D344">
        <v>1.26708</v>
      </c>
      <c r="E344">
        <v>1.2763</v>
      </c>
      <c r="F344">
        <v>1.26475</v>
      </c>
      <c r="G344">
        <v>1.2702100000000001</v>
      </c>
      <c r="H344">
        <v>85276</v>
      </c>
      <c r="I344">
        <v>-79.455144889814235</v>
      </c>
      <c r="J344">
        <v>1.2617021794871799</v>
      </c>
      <c r="K344">
        <v>1.2807538994584124</v>
      </c>
      <c r="L344">
        <v>1.2929263888888889</v>
      </c>
      <c r="M344">
        <v>1.2820003032186642</v>
      </c>
      <c r="N344" t="s">
        <v>15354</v>
      </c>
      <c r="O344" t="s">
        <v>15355</v>
      </c>
      <c r="P344" t="s">
        <v>15354</v>
      </c>
      <c r="Q344" t="s">
        <v>15354</v>
      </c>
      <c r="R344">
        <v>1.27057</v>
      </c>
      <c r="S344">
        <v>1.2698499999999999</v>
      </c>
      <c r="T344" t="s">
        <v>15354</v>
      </c>
      <c r="U344" t="s">
        <v>15354</v>
      </c>
      <c r="V344" t="s">
        <v>15354</v>
      </c>
      <c r="W344">
        <v>3891.7471609704462</v>
      </c>
      <c r="X344">
        <v>4941.9351323583205</v>
      </c>
      <c r="Y344">
        <v>-58.064867641679484</v>
      </c>
      <c r="Z344" t="s">
        <v>15354</v>
      </c>
    </row>
    <row r="345" spans="1:26" hidden="1" x14ac:dyDescent="0.25">
      <c r="A345" t="s">
        <v>524</v>
      </c>
      <c r="B345" s="2">
        <v>40417</v>
      </c>
      <c r="C345" s="3">
        <v>0</v>
      </c>
      <c r="D345">
        <v>1.2703</v>
      </c>
      <c r="E345">
        <v>1.2778499999999999</v>
      </c>
      <c r="F345">
        <v>1.2675000000000001</v>
      </c>
      <c r="G345">
        <v>1.2759499999999999</v>
      </c>
      <c r="H345">
        <v>77475</v>
      </c>
      <c r="I345">
        <v>-49.453709028177364</v>
      </c>
      <c r="J345">
        <v>1.2623301282051285</v>
      </c>
      <c r="K345">
        <v>1.2806322817506046</v>
      </c>
      <c r="L345">
        <v>1.2924575000000003</v>
      </c>
      <c r="M345">
        <v>1.2816732598014391</v>
      </c>
      <c r="N345" t="s">
        <v>15354</v>
      </c>
      <c r="O345" t="s">
        <v>15355</v>
      </c>
      <c r="P345" t="s">
        <v>15354</v>
      </c>
      <c r="Q345" t="s">
        <v>15354</v>
      </c>
      <c r="R345">
        <v>1.2763100000000001</v>
      </c>
      <c r="S345">
        <v>1.27559</v>
      </c>
      <c r="T345" t="s">
        <v>15354</v>
      </c>
      <c r="U345" t="s">
        <v>15354</v>
      </c>
      <c r="V345" t="s">
        <v>15354</v>
      </c>
      <c r="W345">
        <v>3891.7471609704462</v>
      </c>
      <c r="X345">
        <v>4964.2737610622917</v>
      </c>
      <c r="Y345">
        <v>-35.726238937708331</v>
      </c>
      <c r="Z345" t="s">
        <v>15354</v>
      </c>
    </row>
    <row r="346" spans="1:26" hidden="1" x14ac:dyDescent="0.25">
      <c r="A346" t="s">
        <v>525</v>
      </c>
      <c r="B346" s="2">
        <v>40419</v>
      </c>
      <c r="C346" s="3">
        <v>0</v>
      </c>
      <c r="D346">
        <v>1.2757499999999999</v>
      </c>
      <c r="E346">
        <v>1.2768999999999999</v>
      </c>
      <c r="F346">
        <v>1.27406</v>
      </c>
      <c r="G346">
        <v>1.2751699999999999</v>
      </c>
      <c r="H346">
        <v>7234</v>
      </c>
      <c r="I346">
        <v>-50.089126559715048</v>
      </c>
      <c r="J346">
        <v>1.2629253846153852</v>
      </c>
      <c r="K346">
        <v>1.2804939961366653</v>
      </c>
      <c r="L346">
        <v>1.2920794444444446</v>
      </c>
      <c r="M346">
        <v>1.2813217322446047</v>
      </c>
      <c r="N346" t="s">
        <v>15354</v>
      </c>
      <c r="O346" t="s">
        <v>15355</v>
      </c>
      <c r="P346" t="s">
        <v>15354</v>
      </c>
      <c r="Q346" t="s">
        <v>15354</v>
      </c>
      <c r="R346">
        <v>1.2755300000000001</v>
      </c>
      <c r="S346">
        <v>1.27481</v>
      </c>
      <c r="T346" t="s">
        <v>15354</v>
      </c>
      <c r="U346" t="s">
        <v>15354</v>
      </c>
      <c r="V346" t="s">
        <v>15354</v>
      </c>
      <c r="W346">
        <v>3891.7471609704462</v>
      </c>
      <c r="X346">
        <v>4961.2381982767347</v>
      </c>
      <c r="Y346">
        <v>-38.761801723265307</v>
      </c>
      <c r="Z346" t="s">
        <v>15354</v>
      </c>
    </row>
    <row r="347" spans="1:26" hidden="1" x14ac:dyDescent="0.25">
      <c r="A347" t="s">
        <v>526</v>
      </c>
      <c r="B347" s="2">
        <v>40420</v>
      </c>
      <c r="C347" s="3">
        <v>0</v>
      </c>
      <c r="D347">
        <v>1.27488</v>
      </c>
      <c r="E347">
        <v>1.2754799999999999</v>
      </c>
      <c r="F347">
        <v>1.2654399999999999</v>
      </c>
      <c r="G347">
        <v>1.26633</v>
      </c>
      <c r="H347">
        <v>84418</v>
      </c>
      <c r="I347">
        <v>-76.351752822341169</v>
      </c>
      <c r="J347">
        <v>1.2634294871794876</v>
      </c>
      <c r="K347">
        <v>1.28013541395599</v>
      </c>
      <c r="L347">
        <v>1.2913202777777779</v>
      </c>
      <c r="M347">
        <v>1.2805113683394909</v>
      </c>
      <c r="N347" t="s">
        <v>15354</v>
      </c>
      <c r="O347" t="s">
        <v>15355</v>
      </c>
      <c r="P347" t="s">
        <v>15354</v>
      </c>
      <c r="Q347" t="s">
        <v>15354</v>
      </c>
      <c r="R347">
        <v>1.26668</v>
      </c>
      <c r="S347">
        <v>1.2659800000000001</v>
      </c>
      <c r="T347" t="s">
        <v>15354</v>
      </c>
      <c r="U347" t="s">
        <v>15354</v>
      </c>
      <c r="V347" t="s">
        <v>15354</v>
      </c>
      <c r="W347">
        <v>3891.7471609704462</v>
      </c>
      <c r="X347">
        <v>4926.8740708453661</v>
      </c>
      <c r="Y347">
        <v>-73.125929154633923</v>
      </c>
      <c r="Z347" t="s">
        <v>15354</v>
      </c>
    </row>
    <row r="348" spans="1:26" x14ac:dyDescent="0.25">
      <c r="A348" t="s">
        <v>527</v>
      </c>
      <c r="B348" s="2">
        <v>40421</v>
      </c>
      <c r="C348" s="3">
        <v>0</v>
      </c>
      <c r="D348">
        <v>1.26616</v>
      </c>
      <c r="E348">
        <v>1.2742800000000001</v>
      </c>
      <c r="F348">
        <v>1.2621500000000001</v>
      </c>
      <c r="G348">
        <v>1.26722</v>
      </c>
      <c r="H348">
        <v>84677</v>
      </c>
      <c r="I348">
        <v>-73.707664884135411</v>
      </c>
      <c r="J348">
        <v>1.263977948717949</v>
      </c>
      <c r="K348">
        <v>1.2798084414507751</v>
      </c>
      <c r="L348">
        <v>1.2906758333333337</v>
      </c>
      <c r="M348">
        <v>1.2797929159968155</v>
      </c>
      <c r="N348" t="s">
        <v>15354</v>
      </c>
      <c r="O348" t="s">
        <v>15355</v>
      </c>
      <c r="P348" t="s">
        <v>15354</v>
      </c>
      <c r="Q348" t="s">
        <v>15355</v>
      </c>
      <c r="R348">
        <v>1.2675000000000001</v>
      </c>
      <c r="S348">
        <v>1.26694</v>
      </c>
      <c r="T348" t="s">
        <v>15354</v>
      </c>
      <c r="U348" t="s">
        <v>15354</v>
      </c>
      <c r="V348" t="s">
        <v>15354</v>
      </c>
      <c r="W348">
        <v>3891.7471609704462</v>
      </c>
      <c r="X348">
        <v>4930.6101481198966</v>
      </c>
      <c r="Y348">
        <v>-69.389851880103379</v>
      </c>
      <c r="Z348">
        <v>-69.389851880103379</v>
      </c>
    </row>
    <row r="349" spans="1:26" x14ac:dyDescent="0.25">
      <c r="A349" t="s">
        <v>588</v>
      </c>
      <c r="B349" s="2">
        <v>40492</v>
      </c>
      <c r="C349" s="3">
        <v>0</v>
      </c>
      <c r="D349">
        <v>1.3768</v>
      </c>
      <c r="E349">
        <v>1.3825099999999999</v>
      </c>
      <c r="F349">
        <v>1.3669100000000001</v>
      </c>
      <c r="G349">
        <v>1.3773500000000001</v>
      </c>
      <c r="H349">
        <v>88936</v>
      </c>
      <c r="I349">
        <v>-82.957884427032283</v>
      </c>
      <c r="J349">
        <v>1.3381162820512822</v>
      </c>
      <c r="K349">
        <v>1.3534294318349036</v>
      </c>
      <c r="L349">
        <v>1.3912477777777776</v>
      </c>
      <c r="M349">
        <v>1.3816262156906252</v>
      </c>
      <c r="N349" t="s">
        <v>15353</v>
      </c>
      <c r="O349" t="s">
        <v>15353</v>
      </c>
      <c r="P349" t="s">
        <v>15353</v>
      </c>
      <c r="Q349" t="s">
        <v>15354</v>
      </c>
      <c r="R349">
        <v>1.3779999999999999</v>
      </c>
      <c r="S349">
        <v>1.3767</v>
      </c>
      <c r="T349" t="s">
        <v>15354</v>
      </c>
      <c r="U349" t="s">
        <v>15354</v>
      </c>
      <c r="V349">
        <v>5000</v>
      </c>
      <c r="W349">
        <v>3628.44702467344</v>
      </c>
      <c r="X349">
        <v>4995.2830188679245</v>
      </c>
      <c r="Y349">
        <v>-4.7169811320754889</v>
      </c>
    </row>
    <row r="350" spans="1:26" hidden="1" x14ac:dyDescent="0.25">
      <c r="A350" t="s">
        <v>589</v>
      </c>
      <c r="B350" s="2">
        <v>40493</v>
      </c>
      <c r="C350" s="3">
        <v>0</v>
      </c>
      <c r="D350">
        <v>1.3774500000000001</v>
      </c>
      <c r="E350">
        <v>1.38205</v>
      </c>
      <c r="F350">
        <v>1.3602700000000001</v>
      </c>
      <c r="G350">
        <v>1.36191</v>
      </c>
      <c r="H350">
        <v>89357</v>
      </c>
      <c r="I350">
        <v>-97.584683357879427</v>
      </c>
      <c r="J350">
        <v>1.339114358974359</v>
      </c>
      <c r="K350">
        <v>1.3536441297631339</v>
      </c>
      <c r="L350">
        <v>1.391218888888889</v>
      </c>
      <c r="M350">
        <v>1.3805604743019426</v>
      </c>
      <c r="N350" t="s">
        <v>15354</v>
      </c>
      <c r="O350" t="s">
        <v>15353</v>
      </c>
      <c r="P350" t="s">
        <v>15354</v>
      </c>
      <c r="Q350" t="s">
        <v>15354</v>
      </c>
      <c r="R350">
        <v>1.3627199999999999</v>
      </c>
      <c r="S350">
        <v>1.3611</v>
      </c>
      <c r="T350" t="s">
        <v>15354</v>
      </c>
      <c r="U350" t="s">
        <v>15354</v>
      </c>
      <c r="V350" t="s">
        <v>15354</v>
      </c>
      <c r="W350">
        <v>3628.44702467344</v>
      </c>
      <c r="X350">
        <v>4938.6792452830186</v>
      </c>
      <c r="Y350">
        <v>-61.320754716981355</v>
      </c>
      <c r="Z350" t="s">
        <v>15354</v>
      </c>
    </row>
    <row r="351" spans="1:26" hidden="1" x14ac:dyDescent="0.25">
      <c r="A351" t="s">
        <v>590</v>
      </c>
      <c r="B351" s="2">
        <v>40494</v>
      </c>
      <c r="C351" s="3">
        <v>0</v>
      </c>
      <c r="D351">
        <v>1.36198</v>
      </c>
      <c r="E351">
        <v>1.3775900000000001</v>
      </c>
      <c r="F351">
        <v>1.35714</v>
      </c>
      <c r="G351">
        <v>1.3689499999999999</v>
      </c>
      <c r="H351">
        <v>82921</v>
      </c>
      <c r="I351">
        <v>-83.373222582007756</v>
      </c>
      <c r="J351">
        <v>1.3403194871794872</v>
      </c>
      <c r="K351">
        <v>1.3540316201488773</v>
      </c>
      <c r="L351">
        <v>1.3909433333333332</v>
      </c>
      <c r="M351">
        <v>1.3799328810964322</v>
      </c>
      <c r="N351" t="s">
        <v>15353</v>
      </c>
      <c r="O351" t="s">
        <v>15353</v>
      </c>
      <c r="P351" t="s">
        <v>15353</v>
      </c>
      <c r="Q351" t="s">
        <v>15354</v>
      </c>
      <c r="R351">
        <v>1.3698399999999999</v>
      </c>
      <c r="S351">
        <v>1.3680600000000001</v>
      </c>
      <c r="T351" t="s">
        <v>15354</v>
      </c>
      <c r="U351" t="s">
        <v>15354</v>
      </c>
      <c r="V351">
        <v>5000</v>
      </c>
      <c r="W351">
        <v>3628.44702467344</v>
      </c>
      <c r="X351">
        <v>4963.9332365747468</v>
      </c>
      <c r="Y351">
        <v>-36.066763425253157</v>
      </c>
      <c r="Z351" t="s">
        <v>15354</v>
      </c>
    </row>
    <row r="352" spans="1:26" hidden="1" x14ac:dyDescent="0.25">
      <c r="A352" t="s">
        <v>591</v>
      </c>
      <c r="B352" s="2">
        <v>40496</v>
      </c>
      <c r="C352" s="3">
        <v>0</v>
      </c>
      <c r="D352">
        <v>1.37046</v>
      </c>
      <c r="E352">
        <v>1.37076</v>
      </c>
      <c r="F352">
        <v>1.36785</v>
      </c>
      <c r="G352">
        <v>1.36877</v>
      </c>
      <c r="H352">
        <v>6211</v>
      </c>
      <c r="I352">
        <v>-83.626636632408776</v>
      </c>
      <c r="J352">
        <v>1.341516153846154</v>
      </c>
      <c r="K352">
        <v>1.354404743689412</v>
      </c>
      <c r="L352">
        <v>1.3907005555555556</v>
      </c>
      <c r="M352">
        <v>1.3793294821182467</v>
      </c>
      <c r="N352" t="s">
        <v>15354</v>
      </c>
      <c r="O352" t="s">
        <v>15353</v>
      </c>
      <c r="P352" t="s">
        <v>15354</v>
      </c>
      <c r="Q352" t="s">
        <v>15354</v>
      </c>
      <c r="R352">
        <v>1.36971</v>
      </c>
      <c r="S352">
        <v>1.3678300000000001</v>
      </c>
      <c r="T352" t="s">
        <v>15354</v>
      </c>
      <c r="U352" t="s">
        <v>15354</v>
      </c>
      <c r="V352" t="s">
        <v>15354</v>
      </c>
      <c r="W352">
        <v>3628.44702467344</v>
      </c>
      <c r="X352">
        <v>4963.0986937590715</v>
      </c>
      <c r="Y352">
        <v>-36.901306240928534</v>
      </c>
      <c r="Z352" t="s">
        <v>15354</v>
      </c>
    </row>
    <row r="353" spans="1:26" hidden="1" x14ac:dyDescent="0.25">
      <c r="A353" t="s">
        <v>592</v>
      </c>
      <c r="B353" s="2">
        <v>40497</v>
      </c>
      <c r="C353" s="3">
        <v>0</v>
      </c>
      <c r="D353">
        <v>1.3688199999999999</v>
      </c>
      <c r="E353">
        <v>1.3749800000000001</v>
      </c>
      <c r="F353">
        <v>1.3563099999999999</v>
      </c>
      <c r="G353">
        <v>1.3572900000000001</v>
      </c>
      <c r="H353">
        <v>88544</v>
      </c>
      <c r="I353">
        <v>-98.636237127748117</v>
      </c>
      <c r="J353">
        <v>1.342495</v>
      </c>
      <c r="K353">
        <v>1.354477788152971</v>
      </c>
      <c r="L353">
        <v>1.3904969444444444</v>
      </c>
      <c r="M353">
        <v>1.3781381587605037</v>
      </c>
      <c r="N353" t="s">
        <v>15354</v>
      </c>
      <c r="O353" t="s">
        <v>15353</v>
      </c>
      <c r="P353" t="s">
        <v>15354</v>
      </c>
      <c r="Q353" t="s">
        <v>15354</v>
      </c>
      <c r="R353">
        <v>1.35833</v>
      </c>
      <c r="S353">
        <v>1.35625</v>
      </c>
      <c r="T353" t="s">
        <v>15354</v>
      </c>
      <c r="U353" t="s">
        <v>15354</v>
      </c>
      <c r="V353" t="s">
        <v>15354</v>
      </c>
      <c r="W353">
        <v>3628.44702467344</v>
      </c>
      <c r="X353">
        <v>4921.0812772133531</v>
      </c>
      <c r="Y353">
        <v>-78.918722786646867</v>
      </c>
      <c r="Z353" t="s">
        <v>15354</v>
      </c>
    </row>
    <row r="354" spans="1:26" hidden="1" x14ac:dyDescent="0.25">
      <c r="A354" t="s">
        <v>593</v>
      </c>
      <c r="B354" s="2">
        <v>40498</v>
      </c>
      <c r="C354" s="3">
        <v>0</v>
      </c>
      <c r="D354">
        <v>1.3572900000000001</v>
      </c>
      <c r="E354">
        <v>1.36547</v>
      </c>
      <c r="F354">
        <v>1.34467</v>
      </c>
      <c r="G354">
        <v>1.3493999999999999</v>
      </c>
      <c r="H354">
        <v>97213</v>
      </c>
      <c r="I354">
        <v>-94.335329341317475</v>
      </c>
      <c r="J354">
        <v>1.3432979487179488</v>
      </c>
      <c r="K354">
        <v>1.3543492365541616</v>
      </c>
      <c r="L354">
        <v>1.3895002777777778</v>
      </c>
      <c r="M354">
        <v>1.3765847447734494</v>
      </c>
      <c r="N354" t="s">
        <v>15354</v>
      </c>
      <c r="O354" t="s">
        <v>15355</v>
      </c>
      <c r="P354" t="s">
        <v>15354</v>
      </c>
      <c r="Q354" t="s">
        <v>15354</v>
      </c>
      <c r="R354">
        <v>1.35053</v>
      </c>
      <c r="S354">
        <v>1.3482700000000001</v>
      </c>
      <c r="T354" t="s">
        <v>15354</v>
      </c>
      <c r="U354" t="s">
        <v>15354</v>
      </c>
      <c r="V354" t="s">
        <v>15354</v>
      </c>
      <c r="W354">
        <v>3628.44702467344</v>
      </c>
      <c r="X354">
        <v>4892.1262699564595</v>
      </c>
      <c r="Y354">
        <v>-107.87373004354049</v>
      </c>
      <c r="Z354" t="s">
        <v>15354</v>
      </c>
    </row>
    <row r="355" spans="1:26" hidden="1" x14ac:dyDescent="0.25">
      <c r="A355" t="s">
        <v>594</v>
      </c>
      <c r="B355" s="2">
        <v>40499</v>
      </c>
      <c r="C355" s="3">
        <v>0</v>
      </c>
      <c r="D355">
        <v>1.3492500000000001</v>
      </c>
      <c r="E355">
        <v>1.35653</v>
      </c>
      <c r="F355">
        <v>1.3460099999999999</v>
      </c>
      <c r="G355">
        <v>1.35524</v>
      </c>
      <c r="H355">
        <v>84253</v>
      </c>
      <c r="I355">
        <v>-87.341317365269489</v>
      </c>
      <c r="J355">
        <v>1.3442712820512821</v>
      </c>
      <c r="K355">
        <v>1.3543717875274741</v>
      </c>
      <c r="L355">
        <v>1.3884924999999999</v>
      </c>
      <c r="M355">
        <v>1.3754309747856954</v>
      </c>
      <c r="N355" t="s">
        <v>15353</v>
      </c>
      <c r="O355" t="s">
        <v>15353</v>
      </c>
      <c r="P355" t="s">
        <v>15353</v>
      </c>
      <c r="Q355" t="s">
        <v>15354</v>
      </c>
      <c r="R355">
        <v>1.35633</v>
      </c>
      <c r="S355">
        <v>1.35415</v>
      </c>
      <c r="T355" t="s">
        <v>15354</v>
      </c>
      <c r="U355" t="s">
        <v>15354</v>
      </c>
      <c r="V355">
        <v>5000</v>
      </c>
      <c r="W355">
        <v>3628.44702467344</v>
      </c>
      <c r="X355">
        <v>4913.461538461539</v>
      </c>
      <c r="Y355">
        <v>-86.538461538460979</v>
      </c>
      <c r="Z355" t="s">
        <v>15354</v>
      </c>
    </row>
    <row r="356" spans="1:26" hidden="1" x14ac:dyDescent="0.25">
      <c r="A356" t="s">
        <v>595</v>
      </c>
      <c r="B356" s="2">
        <v>40500</v>
      </c>
      <c r="C356" s="3">
        <v>0</v>
      </c>
      <c r="D356">
        <v>1.35524</v>
      </c>
      <c r="E356">
        <v>1.3667</v>
      </c>
      <c r="F356">
        <v>1.35423</v>
      </c>
      <c r="G356">
        <v>1.3656699999999999</v>
      </c>
      <c r="H356">
        <v>86654</v>
      </c>
      <c r="I356">
        <v>-74.850299401197688</v>
      </c>
      <c r="J356">
        <v>1.3453610256410253</v>
      </c>
      <c r="K356">
        <v>1.3546578182229809</v>
      </c>
      <c r="L356">
        <v>1.3877530555555557</v>
      </c>
      <c r="M356">
        <v>1.3749033545270091</v>
      </c>
      <c r="N356" t="s">
        <v>15354</v>
      </c>
      <c r="O356" t="s">
        <v>15353</v>
      </c>
      <c r="P356" t="s">
        <v>15354</v>
      </c>
      <c r="Q356" t="s">
        <v>15354</v>
      </c>
      <c r="R356">
        <v>1.3665400000000001</v>
      </c>
      <c r="S356">
        <v>1.3648</v>
      </c>
      <c r="T356" t="s">
        <v>15354</v>
      </c>
      <c r="U356" t="s">
        <v>15354</v>
      </c>
      <c r="V356" t="s">
        <v>15354</v>
      </c>
      <c r="W356">
        <v>3628.44702467344</v>
      </c>
      <c r="X356">
        <v>4952.1044992743109</v>
      </c>
      <c r="Y356">
        <v>-47.895500725689089</v>
      </c>
      <c r="Z356" t="s">
        <v>15354</v>
      </c>
    </row>
    <row r="357" spans="1:26" hidden="1" x14ac:dyDescent="0.25">
      <c r="A357" t="s">
        <v>596</v>
      </c>
      <c r="B357" s="2">
        <v>40501</v>
      </c>
      <c r="C357" s="3">
        <v>0</v>
      </c>
      <c r="D357">
        <v>1.36557</v>
      </c>
      <c r="E357">
        <v>1.3731100000000001</v>
      </c>
      <c r="F357">
        <v>1.3608199999999999</v>
      </c>
      <c r="G357">
        <v>1.3671599999999999</v>
      </c>
      <c r="H357">
        <v>74490</v>
      </c>
      <c r="I357">
        <v>-73.065868263473149</v>
      </c>
      <c r="J357">
        <v>1.3465970512820509</v>
      </c>
      <c r="K357">
        <v>1.3549743291540446</v>
      </c>
      <c r="L357">
        <v>1.3870205555555557</v>
      </c>
      <c r="M357">
        <v>1.3744847948228465</v>
      </c>
      <c r="N357" t="s">
        <v>15354</v>
      </c>
      <c r="O357" t="s">
        <v>15353</v>
      </c>
      <c r="P357" t="s">
        <v>15354</v>
      </c>
      <c r="Q357" t="s">
        <v>15354</v>
      </c>
      <c r="R357">
        <v>1.3678999999999999</v>
      </c>
      <c r="S357">
        <v>1.36642</v>
      </c>
      <c r="T357" t="s">
        <v>15354</v>
      </c>
      <c r="U357" t="s">
        <v>15354</v>
      </c>
      <c r="V357" t="s">
        <v>15354</v>
      </c>
      <c r="W357">
        <v>3628.44702467344</v>
      </c>
      <c r="X357">
        <v>4957.9825834542817</v>
      </c>
      <c r="Y357">
        <v>-42.017416545718334</v>
      </c>
      <c r="Z357" t="s">
        <v>15354</v>
      </c>
    </row>
    <row r="358" spans="1:26" hidden="1" x14ac:dyDescent="0.25">
      <c r="A358" t="s">
        <v>597</v>
      </c>
      <c r="B358" s="2">
        <v>40503</v>
      </c>
      <c r="C358" s="3">
        <v>0</v>
      </c>
      <c r="D358">
        <v>1.3715900000000001</v>
      </c>
      <c r="E358">
        <v>1.37432</v>
      </c>
      <c r="F358">
        <v>1.3710100000000001</v>
      </c>
      <c r="G358">
        <v>1.37412</v>
      </c>
      <c r="H358">
        <v>3512</v>
      </c>
      <c r="I358">
        <v>-62.349782664280241</v>
      </c>
      <c r="J358">
        <v>1.3479356410256409</v>
      </c>
      <c r="K358">
        <v>1.3554590296817903</v>
      </c>
      <c r="L358">
        <v>1.3863163888888888</v>
      </c>
      <c r="M358">
        <v>1.3744650761837738</v>
      </c>
      <c r="N358" t="s">
        <v>15354</v>
      </c>
      <c r="O358" t="s">
        <v>15353</v>
      </c>
      <c r="P358" t="s">
        <v>15354</v>
      </c>
      <c r="Q358" t="s">
        <v>15354</v>
      </c>
      <c r="R358">
        <v>1.37462</v>
      </c>
      <c r="S358">
        <v>1.3736200000000001</v>
      </c>
      <c r="T358" t="s">
        <v>15354</v>
      </c>
      <c r="U358" t="s">
        <v>15354</v>
      </c>
      <c r="V358" t="s">
        <v>15354</v>
      </c>
      <c r="W358">
        <v>3628.44702467344</v>
      </c>
      <c r="X358">
        <v>4984.1074020319311</v>
      </c>
      <c r="Y358">
        <v>-15.892597968068912</v>
      </c>
      <c r="Z358" t="s">
        <v>15354</v>
      </c>
    </row>
    <row r="359" spans="1:26" hidden="1" x14ac:dyDescent="0.25">
      <c r="A359" t="s">
        <v>598</v>
      </c>
      <c r="B359" s="2">
        <v>40504</v>
      </c>
      <c r="C359" s="3">
        <v>0</v>
      </c>
      <c r="D359">
        <v>1.3741399999999999</v>
      </c>
      <c r="E359">
        <v>1.37859</v>
      </c>
      <c r="F359">
        <v>1.35764</v>
      </c>
      <c r="G359">
        <v>1.35995</v>
      </c>
      <c r="H359">
        <v>69843</v>
      </c>
      <c r="I359">
        <v>-75.967285309845906</v>
      </c>
      <c r="J359">
        <v>1.3491793589743588</v>
      </c>
      <c r="K359">
        <v>1.3555727251328842</v>
      </c>
      <c r="L359">
        <v>1.385580833333333</v>
      </c>
      <c r="M359">
        <v>1.3736804774711375</v>
      </c>
      <c r="N359" t="s">
        <v>15354</v>
      </c>
      <c r="O359" t="s">
        <v>15353</v>
      </c>
      <c r="P359" t="s">
        <v>15354</v>
      </c>
      <c r="Q359" t="s">
        <v>15354</v>
      </c>
      <c r="R359">
        <v>1.3603700000000001</v>
      </c>
      <c r="S359">
        <v>1.3595299999999999</v>
      </c>
      <c r="T359" t="s">
        <v>15354</v>
      </c>
      <c r="U359" t="s">
        <v>15354</v>
      </c>
      <c r="V359" t="s">
        <v>15354</v>
      </c>
      <c r="W359">
        <v>3628.44702467344</v>
      </c>
      <c r="X359">
        <v>4932.9825834542817</v>
      </c>
      <c r="Y359">
        <v>-67.017416545718334</v>
      </c>
      <c r="Z359" t="s">
        <v>15354</v>
      </c>
    </row>
    <row r="360" spans="1:26" hidden="1" x14ac:dyDescent="0.25">
      <c r="A360" t="s">
        <v>599</v>
      </c>
      <c r="B360" s="2">
        <v>40505</v>
      </c>
      <c r="C360" s="3">
        <v>0</v>
      </c>
      <c r="D360">
        <v>1.3598699999999999</v>
      </c>
      <c r="E360">
        <v>1.3613999999999999</v>
      </c>
      <c r="F360">
        <v>1.3360099999999999</v>
      </c>
      <c r="G360">
        <v>1.3385499999999999</v>
      </c>
      <c r="H360">
        <v>98929</v>
      </c>
      <c r="I360">
        <v>-96.48394241417499</v>
      </c>
      <c r="J360">
        <v>1.3501408974358973</v>
      </c>
      <c r="K360">
        <v>1.3551417700662289</v>
      </c>
      <c r="L360">
        <v>1.3840986111111109</v>
      </c>
      <c r="M360">
        <v>1.3717815327429681</v>
      </c>
      <c r="N360" t="s">
        <v>15354</v>
      </c>
      <c r="O360" t="s">
        <v>15355</v>
      </c>
      <c r="P360" t="s">
        <v>15354</v>
      </c>
      <c r="Q360" t="s">
        <v>15354</v>
      </c>
      <c r="R360">
        <v>1.33907</v>
      </c>
      <c r="S360">
        <v>1.3380300000000001</v>
      </c>
      <c r="T360" t="s">
        <v>15354</v>
      </c>
      <c r="U360" t="s">
        <v>15354</v>
      </c>
      <c r="V360" t="s">
        <v>15354</v>
      </c>
      <c r="W360">
        <v>3628.44702467344</v>
      </c>
      <c r="X360">
        <v>4854.9709724238028</v>
      </c>
      <c r="Y360">
        <v>-145.02902757619722</v>
      </c>
      <c r="Z360" t="s">
        <v>15354</v>
      </c>
    </row>
    <row r="361" spans="1:26" hidden="1" x14ac:dyDescent="0.25">
      <c r="A361" t="s">
        <v>600</v>
      </c>
      <c r="B361" s="2">
        <v>40506</v>
      </c>
      <c r="C361" s="3">
        <v>0</v>
      </c>
      <c r="D361">
        <v>1.3385499999999999</v>
      </c>
      <c r="E361">
        <v>1.34209</v>
      </c>
      <c r="F361">
        <v>1.32839</v>
      </c>
      <c r="G361">
        <v>1.3357600000000001</v>
      </c>
      <c r="H361">
        <v>94118</v>
      </c>
      <c r="I361">
        <v>-89.284675777842253</v>
      </c>
      <c r="J361">
        <v>1.3510205128205126</v>
      </c>
      <c r="K361">
        <v>1.3546510923430333</v>
      </c>
      <c r="L361">
        <v>1.3823641666666664</v>
      </c>
      <c r="M361">
        <v>1.3698344228649699</v>
      </c>
      <c r="N361" t="s">
        <v>15353</v>
      </c>
      <c r="O361" t="s">
        <v>15355</v>
      </c>
      <c r="P361" t="s">
        <v>15354</v>
      </c>
      <c r="Q361" t="s">
        <v>15354</v>
      </c>
      <c r="R361">
        <v>1.3363400000000001</v>
      </c>
      <c r="S361">
        <v>1.33518</v>
      </c>
      <c r="T361" t="s">
        <v>15354</v>
      </c>
      <c r="U361" t="s">
        <v>15354</v>
      </c>
      <c r="V361" t="s">
        <v>15354</v>
      </c>
      <c r="W361">
        <v>3628.44702467344</v>
      </c>
      <c r="X361">
        <v>4844.6298984034838</v>
      </c>
      <c r="Y361">
        <v>-155.37010159651618</v>
      </c>
      <c r="Z361" t="s">
        <v>15354</v>
      </c>
    </row>
    <row r="362" spans="1:26" hidden="1" x14ac:dyDescent="0.25">
      <c r="A362" t="s">
        <v>601</v>
      </c>
      <c r="B362" s="2">
        <v>40507</v>
      </c>
      <c r="C362" s="3">
        <v>0</v>
      </c>
      <c r="D362">
        <v>1.3357699999999999</v>
      </c>
      <c r="E362">
        <v>1.3387</v>
      </c>
      <c r="F362">
        <v>1.32864</v>
      </c>
      <c r="G362">
        <v>1.3339399999999999</v>
      </c>
      <c r="H362">
        <v>85927</v>
      </c>
      <c r="I362">
        <v>-89.745011086474591</v>
      </c>
      <c r="J362">
        <v>1.3518375641025637</v>
      </c>
      <c r="K362">
        <v>1.354126760891311</v>
      </c>
      <c r="L362">
        <v>1.3804633333333332</v>
      </c>
      <c r="M362">
        <v>1.3678941837911878</v>
      </c>
      <c r="N362" t="s">
        <v>15354</v>
      </c>
      <c r="O362" t="s">
        <v>15355</v>
      </c>
      <c r="P362" t="s">
        <v>15354</v>
      </c>
      <c r="Q362" t="s">
        <v>15354</v>
      </c>
      <c r="R362">
        <v>1.3346100000000001</v>
      </c>
      <c r="S362">
        <v>1.33327</v>
      </c>
      <c r="T362" t="s">
        <v>15354</v>
      </c>
      <c r="U362" t="s">
        <v>15354</v>
      </c>
      <c r="V362" t="s">
        <v>15354</v>
      </c>
      <c r="W362">
        <v>3628.44702467344</v>
      </c>
      <c r="X362">
        <v>4837.6995645863572</v>
      </c>
      <c r="Y362">
        <v>-162.30043541364284</v>
      </c>
      <c r="Z362" t="s">
        <v>15354</v>
      </c>
    </row>
    <row r="363" spans="1:26" hidden="1" x14ac:dyDescent="0.25">
      <c r="A363" t="s">
        <v>602</v>
      </c>
      <c r="B363" s="2">
        <v>40508</v>
      </c>
      <c r="C363" s="3">
        <v>0</v>
      </c>
      <c r="D363">
        <v>1.3339399999999999</v>
      </c>
      <c r="E363">
        <v>1.33497</v>
      </c>
      <c r="F363">
        <v>1.3200099999999999</v>
      </c>
      <c r="G363">
        <v>1.32395</v>
      </c>
      <c r="H363">
        <v>74742</v>
      </c>
      <c r="I363">
        <v>-93.649258542875486</v>
      </c>
      <c r="J363">
        <v>1.3524529487179484</v>
      </c>
      <c r="K363">
        <v>1.3533627922611511</v>
      </c>
      <c r="L363">
        <v>1.3784224999999997</v>
      </c>
      <c r="M363">
        <v>1.3655188225051775</v>
      </c>
      <c r="N363" t="s">
        <v>15354</v>
      </c>
      <c r="O363" t="s">
        <v>15355</v>
      </c>
      <c r="P363" t="s">
        <v>15354</v>
      </c>
      <c r="Q363" t="s">
        <v>15354</v>
      </c>
      <c r="R363">
        <v>1.3247199999999999</v>
      </c>
      <c r="S363">
        <v>1.32318</v>
      </c>
      <c r="T363" t="s">
        <v>15354</v>
      </c>
      <c r="U363" t="s">
        <v>15354</v>
      </c>
      <c r="V363" t="s">
        <v>15354</v>
      </c>
      <c r="W363">
        <v>3628.44702467344</v>
      </c>
      <c r="X363">
        <v>4801.0885341074027</v>
      </c>
      <c r="Y363">
        <v>-198.91146589259733</v>
      </c>
      <c r="Z363" t="s">
        <v>15354</v>
      </c>
    </row>
    <row r="364" spans="1:26" x14ac:dyDescent="0.25">
      <c r="A364" t="s">
        <v>603</v>
      </c>
      <c r="B364" s="2">
        <v>40510</v>
      </c>
      <c r="C364" s="3">
        <v>0</v>
      </c>
      <c r="D364">
        <v>1.32792</v>
      </c>
      <c r="E364">
        <v>1.3287199999999999</v>
      </c>
      <c r="F364">
        <v>1.3230500000000001</v>
      </c>
      <c r="G364">
        <v>1.32369</v>
      </c>
      <c r="H364">
        <v>5009</v>
      </c>
      <c r="I364">
        <v>-93.71799248890386</v>
      </c>
      <c r="J364">
        <v>1.3530749999999998</v>
      </c>
      <c r="K364">
        <v>1.3526115823304889</v>
      </c>
      <c r="L364">
        <v>1.376441111111111</v>
      </c>
      <c r="M364">
        <v>1.3632578050724651</v>
      </c>
      <c r="N364" t="s">
        <v>15354</v>
      </c>
      <c r="O364" t="s">
        <v>15355</v>
      </c>
      <c r="P364" t="s">
        <v>15354</v>
      </c>
      <c r="Q364" t="s">
        <v>15354</v>
      </c>
      <c r="R364">
        <v>1.3245100000000001</v>
      </c>
      <c r="S364">
        <v>1.32287</v>
      </c>
      <c r="T364" t="s">
        <v>15357</v>
      </c>
      <c r="U364" t="s">
        <v>15354</v>
      </c>
      <c r="V364" t="s">
        <v>15354</v>
      </c>
      <c r="W364">
        <v>3628.44702467344</v>
      </c>
      <c r="X364">
        <v>4799.9637155297532</v>
      </c>
      <c r="Y364">
        <v>-200.03628447024676</v>
      </c>
      <c r="Z364">
        <v>-200</v>
      </c>
    </row>
    <row r="365" spans="1:26" x14ac:dyDescent="0.25">
      <c r="A365" t="s">
        <v>617</v>
      </c>
      <c r="B365" s="2">
        <v>40526</v>
      </c>
      <c r="C365" s="3">
        <v>0</v>
      </c>
      <c r="D365">
        <v>1.33934</v>
      </c>
      <c r="E365">
        <v>1.34979</v>
      </c>
      <c r="F365">
        <v>1.33545</v>
      </c>
      <c r="G365">
        <v>1.3356300000000001</v>
      </c>
      <c r="H365">
        <v>209974</v>
      </c>
      <c r="I365">
        <v>-26.747261050245474</v>
      </c>
      <c r="J365">
        <v>1.3614380769230767</v>
      </c>
      <c r="K365">
        <v>1.3443623487019101</v>
      </c>
      <c r="L365">
        <v>1.3504211111111113</v>
      </c>
      <c r="M365">
        <v>1.3430838376600283</v>
      </c>
      <c r="N365" t="s">
        <v>15355</v>
      </c>
      <c r="O365" t="s">
        <v>15355</v>
      </c>
      <c r="P365" t="s">
        <v>15355</v>
      </c>
      <c r="Q365" t="s">
        <v>15354</v>
      </c>
      <c r="R365">
        <v>1.3360799999999999</v>
      </c>
      <c r="S365">
        <v>1.33518</v>
      </c>
      <c r="T365" t="s">
        <v>15354</v>
      </c>
      <c r="U365" t="s">
        <v>15354</v>
      </c>
      <c r="V365">
        <v>3742.290880785582</v>
      </c>
      <c r="W365" s="9">
        <v>4996.6319382072934</v>
      </c>
      <c r="X365" s="9">
        <v>3739.7700273990281</v>
      </c>
      <c r="Y365" s="9">
        <v>-3.3657930246590113</v>
      </c>
    </row>
    <row r="366" spans="1:26" hidden="1" x14ac:dyDescent="0.25">
      <c r="A366" t="s">
        <v>618</v>
      </c>
      <c r="B366" s="2">
        <v>40527</v>
      </c>
      <c r="C366" s="3">
        <v>0</v>
      </c>
      <c r="D366">
        <v>1.33565</v>
      </c>
      <c r="E366">
        <v>1.33771</v>
      </c>
      <c r="F366">
        <v>1.3207800000000001</v>
      </c>
      <c r="G366">
        <v>1.32237</v>
      </c>
      <c r="H366">
        <v>213430</v>
      </c>
      <c r="I366">
        <v>-51.794484321873838</v>
      </c>
      <c r="J366">
        <v>1.3617134615384616</v>
      </c>
      <c r="K366">
        <v>1.3438055803803428</v>
      </c>
      <c r="L366">
        <v>1.3479169444444445</v>
      </c>
      <c r="M366">
        <v>1.3419641707594863</v>
      </c>
      <c r="N366" t="s">
        <v>15354</v>
      </c>
      <c r="O366" t="s">
        <v>15355</v>
      </c>
      <c r="P366" t="s">
        <v>15354</v>
      </c>
      <c r="Q366" t="s">
        <v>15354</v>
      </c>
      <c r="R366">
        <v>1.32277</v>
      </c>
      <c r="S366">
        <v>1.3219700000000001</v>
      </c>
      <c r="T366" t="s">
        <v>15354</v>
      </c>
      <c r="U366" t="s">
        <v>15354</v>
      </c>
      <c r="V366" t="s">
        <v>15354</v>
      </c>
      <c r="W366" s="9">
        <v>4996.6319382072934</v>
      </c>
      <c r="X366" s="9">
        <v>3777.4004083909472</v>
      </c>
      <c r="Y366" s="9">
        <v>46.41374220846464</v>
      </c>
      <c r="Z366" t="s">
        <v>15354</v>
      </c>
    </row>
    <row r="367" spans="1:26" hidden="1" x14ac:dyDescent="0.25">
      <c r="A367" t="s">
        <v>619</v>
      </c>
      <c r="B367" s="2">
        <v>40528</v>
      </c>
      <c r="C367" s="3">
        <v>0</v>
      </c>
      <c r="D367">
        <v>1.3224499999999999</v>
      </c>
      <c r="E367">
        <v>1.3265499999999999</v>
      </c>
      <c r="F367">
        <v>1.31809</v>
      </c>
      <c r="G367">
        <v>1.32386</v>
      </c>
      <c r="H367">
        <v>176459</v>
      </c>
      <c r="I367">
        <v>-49.184370257966535</v>
      </c>
      <c r="J367">
        <v>1.3619362820512817</v>
      </c>
      <c r="K367">
        <v>1.3433006289783087</v>
      </c>
      <c r="L367">
        <v>1.3451736111111114</v>
      </c>
      <c r="M367">
        <v>1.3409855669346493</v>
      </c>
      <c r="N367" t="s">
        <v>15354</v>
      </c>
      <c r="O367" t="s">
        <v>15355</v>
      </c>
      <c r="P367" t="s">
        <v>15354</v>
      </c>
      <c r="Q367" t="s">
        <v>15354</v>
      </c>
      <c r="R367">
        <v>1.3242499999999999</v>
      </c>
      <c r="S367">
        <v>1.3234699999999999</v>
      </c>
      <c r="T367" t="s">
        <v>15354</v>
      </c>
      <c r="U367" t="s">
        <v>15354</v>
      </c>
      <c r="V367" t="s">
        <v>15354</v>
      </c>
      <c r="W367" s="9">
        <v>4996.6319382072934</v>
      </c>
      <c r="X367" s="9">
        <v>3773.1787337793421</v>
      </c>
      <c r="Y367" s="9">
        <v>40.879146801651721</v>
      </c>
      <c r="Z367" t="s">
        <v>15354</v>
      </c>
    </row>
    <row r="368" spans="1:26" hidden="1" x14ac:dyDescent="0.25">
      <c r="A368" t="s">
        <v>620</v>
      </c>
      <c r="B368" s="2">
        <v>40529</v>
      </c>
      <c r="C368" s="3">
        <v>0</v>
      </c>
      <c r="D368">
        <v>1.32386</v>
      </c>
      <c r="E368">
        <v>1.3358099999999999</v>
      </c>
      <c r="F368">
        <v>1.3132900000000001</v>
      </c>
      <c r="G368">
        <v>1.31864</v>
      </c>
      <c r="H368">
        <v>171262</v>
      </c>
      <c r="I368">
        <v>-71.118721461187135</v>
      </c>
      <c r="J368">
        <v>1.362114487179487</v>
      </c>
      <c r="K368">
        <v>1.3426763092573388</v>
      </c>
      <c r="L368">
        <v>1.342831388888889</v>
      </c>
      <c r="M368">
        <v>1.3397776984516954</v>
      </c>
      <c r="N368" t="s">
        <v>15354</v>
      </c>
      <c r="O368" t="s">
        <v>15355</v>
      </c>
      <c r="P368" t="s">
        <v>15354</v>
      </c>
      <c r="Q368" t="s">
        <v>15354</v>
      </c>
      <c r="R368">
        <v>1.319</v>
      </c>
      <c r="S368">
        <v>1.3182799999999999</v>
      </c>
      <c r="T368" t="s">
        <v>15354</v>
      </c>
      <c r="U368" t="s">
        <v>15354</v>
      </c>
      <c r="V368" t="s">
        <v>15354</v>
      </c>
      <c r="W368" s="9">
        <v>4996.6319382072934</v>
      </c>
      <c r="X368" s="9">
        <v>3788.1970721814205</v>
      </c>
      <c r="Y368" s="9">
        <v>60.51721399330598</v>
      </c>
      <c r="Z368" t="s">
        <v>15354</v>
      </c>
    </row>
    <row r="369" spans="1:26" hidden="1" x14ac:dyDescent="0.25">
      <c r="A369" t="s">
        <v>621</v>
      </c>
      <c r="B369" s="2">
        <v>40531</v>
      </c>
      <c r="C369" s="3">
        <v>0</v>
      </c>
      <c r="D369">
        <v>1.31812</v>
      </c>
      <c r="E369">
        <v>1.3184899999999999</v>
      </c>
      <c r="F369">
        <v>1.31525</v>
      </c>
      <c r="G369">
        <v>1.31629</v>
      </c>
      <c r="H369">
        <v>5240</v>
      </c>
      <c r="I369">
        <v>-91.78082191780851</v>
      </c>
      <c r="J369">
        <v>1.3622697435897435</v>
      </c>
      <c r="K369">
        <v>1.3420083014280391</v>
      </c>
      <c r="L369">
        <v>1.3403022222222223</v>
      </c>
      <c r="M369">
        <v>1.338508093129982</v>
      </c>
      <c r="N369" t="s">
        <v>15354</v>
      </c>
      <c r="O369" t="s">
        <v>15355</v>
      </c>
      <c r="P369" t="s">
        <v>15354</v>
      </c>
      <c r="Q369" t="s">
        <v>15354</v>
      </c>
      <c r="R369">
        <v>1.3166100000000001</v>
      </c>
      <c r="S369">
        <v>1.3159700000000001</v>
      </c>
      <c r="T369" t="s">
        <v>15354</v>
      </c>
      <c r="U369" t="s">
        <v>15354</v>
      </c>
      <c r="V369" t="s">
        <v>15354</v>
      </c>
      <c r="W369" s="9">
        <v>4996.6319382072934</v>
      </c>
      <c r="X369" s="9">
        <v>3795.0736650999866</v>
      </c>
      <c r="Y369" s="9">
        <v>69.460560674226997</v>
      </c>
      <c r="Z369" t="s">
        <v>15354</v>
      </c>
    </row>
    <row r="370" spans="1:26" hidden="1" x14ac:dyDescent="0.25">
      <c r="A370" t="s">
        <v>622</v>
      </c>
      <c r="B370" s="2">
        <v>40532</v>
      </c>
      <c r="C370" s="3">
        <v>0</v>
      </c>
      <c r="D370">
        <v>1.3162700000000001</v>
      </c>
      <c r="E370">
        <v>1.3182499999999999</v>
      </c>
      <c r="F370">
        <v>1.3094300000000001</v>
      </c>
      <c r="G370">
        <v>1.3116300000000001</v>
      </c>
      <c r="H370">
        <v>194317</v>
      </c>
      <c r="I370">
        <v>-94.549058473736409</v>
      </c>
      <c r="J370">
        <v>1.3623403846153845</v>
      </c>
      <c r="K370">
        <v>1.3412392305058103</v>
      </c>
      <c r="L370">
        <v>1.3382283333333334</v>
      </c>
      <c r="M370">
        <v>1.337055223231064</v>
      </c>
      <c r="N370" t="s">
        <v>15354</v>
      </c>
      <c r="O370" t="s">
        <v>15355</v>
      </c>
      <c r="P370" t="s">
        <v>15354</v>
      </c>
      <c r="Q370" t="s">
        <v>15354</v>
      </c>
      <c r="R370">
        <v>1.31199</v>
      </c>
      <c r="S370">
        <v>1.3112699999999999</v>
      </c>
      <c r="T370" t="s">
        <v>15354</v>
      </c>
      <c r="U370" t="s">
        <v>15354</v>
      </c>
      <c r="V370" t="s">
        <v>15354</v>
      </c>
      <c r="W370" s="9">
        <v>4996.6319382072934</v>
      </c>
      <c r="X370" s="9">
        <v>3808.437517212245</v>
      </c>
      <c r="Y370" s="9">
        <v>86.736099947190397</v>
      </c>
      <c r="Z370" t="s">
        <v>15354</v>
      </c>
    </row>
    <row r="371" spans="1:26" hidden="1" x14ac:dyDescent="0.25">
      <c r="A371" t="s">
        <v>623</v>
      </c>
      <c r="B371" s="2">
        <v>40533</v>
      </c>
      <c r="C371" s="3">
        <v>0</v>
      </c>
      <c r="D371">
        <v>1.31166</v>
      </c>
      <c r="E371">
        <v>1.3201400000000001</v>
      </c>
      <c r="F371">
        <v>1.30732</v>
      </c>
      <c r="G371">
        <v>1.30901</v>
      </c>
      <c r="H371">
        <v>194449</v>
      </c>
      <c r="I371">
        <v>-96.020720508594366</v>
      </c>
      <c r="J371">
        <v>1.3620944871794869</v>
      </c>
      <c r="K371">
        <v>1.3404233006195871</v>
      </c>
      <c r="L371">
        <v>1.3363444444444446</v>
      </c>
      <c r="M371">
        <v>1.335539265218574</v>
      </c>
      <c r="N371" t="s">
        <v>15354</v>
      </c>
      <c r="O371" t="s">
        <v>15355</v>
      </c>
      <c r="P371" t="s">
        <v>15354</v>
      </c>
      <c r="Q371" t="s">
        <v>15354</v>
      </c>
      <c r="R371">
        <v>1.3094300000000001</v>
      </c>
      <c r="S371">
        <v>1.3085899999999999</v>
      </c>
      <c r="T371" t="s">
        <v>15354</v>
      </c>
      <c r="U371" t="s">
        <v>15354</v>
      </c>
      <c r="V371" t="s">
        <v>15354</v>
      </c>
      <c r="W371" s="9">
        <v>4996.6319382072934</v>
      </c>
      <c r="X371" s="9">
        <v>3815.8831997184216</v>
      </c>
      <c r="Y371" s="9">
        <v>96.302172632324556</v>
      </c>
      <c r="Z371" t="s">
        <v>15354</v>
      </c>
    </row>
    <row r="372" spans="1:26" hidden="1" x14ac:dyDescent="0.25">
      <c r="A372" t="s">
        <v>624</v>
      </c>
      <c r="B372" s="2">
        <v>40534</v>
      </c>
      <c r="C372" s="3">
        <v>0</v>
      </c>
      <c r="D372">
        <v>1.30901</v>
      </c>
      <c r="E372">
        <v>1.31806</v>
      </c>
      <c r="F372">
        <v>1.3078000000000001</v>
      </c>
      <c r="G372">
        <v>1.3113900000000001</v>
      </c>
      <c r="H372">
        <v>170454</v>
      </c>
      <c r="I372">
        <v>-90.416764775135348</v>
      </c>
      <c r="J372">
        <v>1.3617373076923072</v>
      </c>
      <c r="K372">
        <v>1.3396882803507368</v>
      </c>
      <c r="L372">
        <v>1.3345122222222225</v>
      </c>
      <c r="M372">
        <v>1.3342338995310834</v>
      </c>
      <c r="N372" t="s">
        <v>15354</v>
      </c>
      <c r="O372" t="s">
        <v>15355</v>
      </c>
      <c r="P372" t="s">
        <v>15354</v>
      </c>
      <c r="Q372" t="s">
        <v>15354</v>
      </c>
      <c r="R372">
        <v>1.3118300000000001</v>
      </c>
      <c r="S372">
        <v>1.3109500000000001</v>
      </c>
      <c r="T372" t="s">
        <v>15354</v>
      </c>
      <c r="U372" t="s">
        <v>15354</v>
      </c>
      <c r="V372" t="s">
        <v>15354</v>
      </c>
      <c r="W372" s="9">
        <v>4996.6319382072934</v>
      </c>
      <c r="X372" s="9">
        <v>3808.9020209991336</v>
      </c>
      <c r="Y372" s="9">
        <v>87.323874262955485</v>
      </c>
      <c r="Z372" t="s">
        <v>15354</v>
      </c>
    </row>
    <row r="373" spans="1:26" hidden="1" x14ac:dyDescent="0.25">
      <c r="A373" t="s">
        <v>625</v>
      </c>
      <c r="B373" s="2">
        <v>40535</v>
      </c>
      <c r="C373" s="3">
        <v>0</v>
      </c>
      <c r="D373">
        <v>1.3113900000000001</v>
      </c>
      <c r="E373">
        <v>1.3151200000000001</v>
      </c>
      <c r="F373">
        <v>1.3055000000000001</v>
      </c>
      <c r="G373">
        <v>1.31227</v>
      </c>
      <c r="H373">
        <v>141675</v>
      </c>
      <c r="I373">
        <v>-84.714382479115031</v>
      </c>
      <c r="J373">
        <v>1.361520897435897</v>
      </c>
      <c r="K373">
        <v>1.3389941466709714</v>
      </c>
      <c r="L373">
        <v>1.3331333333333335</v>
      </c>
      <c r="M373">
        <v>1.3330466617185923</v>
      </c>
      <c r="N373" t="s">
        <v>15353</v>
      </c>
      <c r="O373" t="s">
        <v>15355</v>
      </c>
      <c r="P373" t="s">
        <v>15354</v>
      </c>
      <c r="Q373" t="s">
        <v>15354</v>
      </c>
      <c r="R373">
        <v>1.3127200000000001</v>
      </c>
      <c r="S373">
        <v>1.31182</v>
      </c>
      <c r="T373" t="s">
        <v>15354</v>
      </c>
      <c r="U373" t="s">
        <v>15354</v>
      </c>
      <c r="V373" t="s">
        <v>15354</v>
      </c>
      <c r="W373" s="9">
        <v>4996.6319382072934</v>
      </c>
      <c r="X373" s="9">
        <v>3806.3196555299628</v>
      </c>
      <c r="Y373" s="9">
        <v>83.99422728517365</v>
      </c>
      <c r="Z373" t="s">
        <v>15354</v>
      </c>
    </row>
    <row r="374" spans="1:26" hidden="1" x14ac:dyDescent="0.25">
      <c r="A374" t="s">
        <v>626</v>
      </c>
      <c r="B374" s="2">
        <v>40536</v>
      </c>
      <c r="C374" s="3">
        <v>0</v>
      </c>
      <c r="D374">
        <v>1.31226</v>
      </c>
      <c r="E374">
        <v>1.3147500000000001</v>
      </c>
      <c r="F374">
        <v>1.30976</v>
      </c>
      <c r="G374">
        <v>1.3118799999999999</v>
      </c>
      <c r="H374">
        <v>62626</v>
      </c>
      <c r="I374">
        <v>-85.594942424926984</v>
      </c>
      <c r="J374">
        <v>1.3610470512820512</v>
      </c>
      <c r="K374">
        <v>1.3383077125780354</v>
      </c>
      <c r="L374">
        <v>1.3315480555555557</v>
      </c>
      <c r="M374">
        <v>1.3319025178419117</v>
      </c>
      <c r="N374" t="s">
        <v>15354</v>
      </c>
      <c r="O374" t="s">
        <v>15355</v>
      </c>
      <c r="P374" t="s">
        <v>15354</v>
      </c>
      <c r="Q374" t="s">
        <v>15354</v>
      </c>
      <c r="R374">
        <v>1.3123499999999999</v>
      </c>
      <c r="S374">
        <v>1.31141</v>
      </c>
      <c r="T374" t="s">
        <v>15354</v>
      </c>
      <c r="U374" t="s">
        <v>15354</v>
      </c>
      <c r="V374" t="s">
        <v>15354</v>
      </c>
      <c r="W374" s="9">
        <v>4996.6319382072934</v>
      </c>
      <c r="X374" s="9">
        <v>3807.3927978110214</v>
      </c>
      <c r="Y374" s="9">
        <v>85.37530500633153</v>
      </c>
      <c r="Z374" t="s">
        <v>15354</v>
      </c>
    </row>
    <row r="375" spans="1:26" hidden="1" x14ac:dyDescent="0.25">
      <c r="A375" t="s">
        <v>627</v>
      </c>
      <c r="B375" s="2">
        <v>40538</v>
      </c>
      <c r="C375" s="3">
        <v>0</v>
      </c>
      <c r="D375">
        <v>1.3110999999999999</v>
      </c>
      <c r="E375">
        <v>1.31162</v>
      </c>
      <c r="F375">
        <v>1.3071600000000001</v>
      </c>
      <c r="G375">
        <v>1.3078700000000001</v>
      </c>
      <c r="H375">
        <v>8859</v>
      </c>
      <c r="I375">
        <v>-94.648904944682798</v>
      </c>
      <c r="J375">
        <v>1.3605367948717946</v>
      </c>
      <c r="K375">
        <v>1.3375371375760599</v>
      </c>
      <c r="L375">
        <v>1.3298563888888892</v>
      </c>
      <c r="M375">
        <v>1.33060346282343</v>
      </c>
      <c r="N375" t="s">
        <v>15354</v>
      </c>
      <c r="O375" t="s">
        <v>15355</v>
      </c>
      <c r="P375" t="s">
        <v>15354</v>
      </c>
      <c r="Q375" t="s">
        <v>15354</v>
      </c>
      <c r="R375">
        <v>1.30836</v>
      </c>
      <c r="S375">
        <v>1.30738</v>
      </c>
      <c r="T375" t="s">
        <v>15354</v>
      </c>
      <c r="U375" t="s">
        <v>15354</v>
      </c>
      <c r="V375" t="s">
        <v>15354</v>
      </c>
      <c r="W375" s="9">
        <v>4996.6319382072934</v>
      </c>
      <c r="X375" s="9">
        <v>3819.0038966395286</v>
      </c>
      <c r="Y375" s="9">
        <v>100.2930626671328</v>
      </c>
      <c r="Z375" t="s">
        <v>15354</v>
      </c>
    </row>
    <row r="376" spans="1:26" hidden="1" x14ac:dyDescent="0.25">
      <c r="A376" t="s">
        <v>628</v>
      </c>
      <c r="B376" s="2">
        <v>40539</v>
      </c>
      <c r="C376" s="3">
        <v>0</v>
      </c>
      <c r="D376">
        <v>1.30786</v>
      </c>
      <c r="E376">
        <v>1.31884</v>
      </c>
      <c r="F376">
        <v>1.30783</v>
      </c>
      <c r="G376">
        <v>1.3187599999999999</v>
      </c>
      <c r="H376">
        <v>99013</v>
      </c>
      <c r="I376">
        <v>-70.060961842402705</v>
      </c>
      <c r="J376">
        <v>1.3602279487179483</v>
      </c>
      <c r="K376">
        <v>1.337061767004514</v>
      </c>
      <c r="L376">
        <v>1.3287861111111114</v>
      </c>
      <c r="M376">
        <v>1.3299632756437851</v>
      </c>
      <c r="N376" t="s">
        <v>15353</v>
      </c>
      <c r="O376" t="s">
        <v>15355</v>
      </c>
      <c r="P376" t="s">
        <v>15354</v>
      </c>
      <c r="Q376" t="s">
        <v>15354</v>
      </c>
      <c r="R376">
        <v>1.31914</v>
      </c>
      <c r="S376">
        <v>1.3183800000000001</v>
      </c>
      <c r="T376" t="s">
        <v>15354</v>
      </c>
      <c r="U376" t="s">
        <v>15354</v>
      </c>
      <c r="V376" t="s">
        <v>15354</v>
      </c>
      <c r="W376" s="9">
        <v>4996.6319382072934</v>
      </c>
      <c r="X376" s="9">
        <v>3787.7950317686473</v>
      </c>
      <c r="Y376" s="9">
        <v>59.991762573053634</v>
      </c>
      <c r="Z376" t="s">
        <v>15354</v>
      </c>
    </row>
    <row r="377" spans="1:26" hidden="1" x14ac:dyDescent="0.25">
      <c r="A377" t="s">
        <v>629</v>
      </c>
      <c r="B377" s="2">
        <v>40540</v>
      </c>
      <c r="C377" s="3">
        <v>0</v>
      </c>
      <c r="D377">
        <v>1.3187899999999999</v>
      </c>
      <c r="E377">
        <v>1.3273999999999999</v>
      </c>
      <c r="F377">
        <v>1.30827</v>
      </c>
      <c r="G377">
        <v>1.30847</v>
      </c>
      <c r="H377">
        <v>145600</v>
      </c>
      <c r="I377">
        <v>-93.294197335741885</v>
      </c>
      <c r="J377">
        <v>1.3596026923076918</v>
      </c>
      <c r="K377">
        <v>1.3363379248018681</v>
      </c>
      <c r="L377">
        <v>1.3276491666666668</v>
      </c>
      <c r="M377">
        <v>1.3288014769603373</v>
      </c>
      <c r="N377" t="s">
        <v>15354</v>
      </c>
      <c r="O377" t="s">
        <v>15355</v>
      </c>
      <c r="P377" t="s">
        <v>15354</v>
      </c>
      <c r="Q377" t="s">
        <v>15354</v>
      </c>
      <c r="R377">
        <v>1.3087299999999999</v>
      </c>
      <c r="S377">
        <v>1.3082100000000001</v>
      </c>
      <c r="T377" t="s">
        <v>15354</v>
      </c>
      <c r="U377" t="s">
        <v>15354</v>
      </c>
      <c r="V377" t="s">
        <v>15354</v>
      </c>
      <c r="W377" s="9">
        <v>4996.6319382072934</v>
      </c>
      <c r="X377" s="9">
        <v>3817.9241999551423</v>
      </c>
      <c r="Y377" s="9">
        <v>98.944264470810495</v>
      </c>
      <c r="Z377" t="s">
        <v>15354</v>
      </c>
    </row>
    <row r="378" spans="1:26" hidden="1" x14ac:dyDescent="0.25">
      <c r="A378" t="s">
        <v>630</v>
      </c>
      <c r="B378" s="2">
        <v>40541</v>
      </c>
      <c r="C378" s="3">
        <v>0</v>
      </c>
      <c r="D378">
        <v>1.30847</v>
      </c>
      <c r="E378">
        <v>1.32378</v>
      </c>
      <c r="F378">
        <v>1.30837</v>
      </c>
      <c r="G378">
        <v>1.3222700000000001</v>
      </c>
      <c r="H378">
        <v>142963</v>
      </c>
      <c r="I378">
        <v>-62.135922330097145</v>
      </c>
      <c r="J378">
        <v>1.3590882051282047</v>
      </c>
      <c r="K378">
        <v>1.3359817748068841</v>
      </c>
      <c r="L378">
        <v>1.3267333333333335</v>
      </c>
      <c r="M378">
        <v>1.3284484241516705</v>
      </c>
      <c r="N378" t="s">
        <v>15353</v>
      </c>
      <c r="O378" t="s">
        <v>15355</v>
      </c>
      <c r="P378" t="s">
        <v>15354</v>
      </c>
      <c r="Q378" t="s">
        <v>15354</v>
      </c>
      <c r="R378">
        <v>1.32253</v>
      </c>
      <c r="S378">
        <v>1.3220099999999999</v>
      </c>
      <c r="T378" t="s">
        <v>15354</v>
      </c>
      <c r="U378" t="s">
        <v>15354</v>
      </c>
      <c r="V378" t="s">
        <v>15354</v>
      </c>
      <c r="W378" s="9">
        <v>4996.6319382072934</v>
      </c>
      <c r="X378" s="9">
        <v>3778.0858946166013</v>
      </c>
      <c r="Y378" s="9">
        <v>47.321366234745867</v>
      </c>
      <c r="Z378" t="s">
        <v>15354</v>
      </c>
    </row>
    <row r="379" spans="1:26" hidden="1" x14ac:dyDescent="0.25">
      <c r="A379" t="s">
        <v>631</v>
      </c>
      <c r="B379" s="2">
        <v>40542</v>
      </c>
      <c r="C379" s="3">
        <v>0</v>
      </c>
      <c r="D379">
        <v>1.3223499999999999</v>
      </c>
      <c r="E379">
        <v>1.3313699999999999</v>
      </c>
      <c r="F379">
        <v>1.3218799999999999</v>
      </c>
      <c r="G379">
        <v>1.3300399999999999</v>
      </c>
      <c r="H379">
        <v>133398</v>
      </c>
      <c r="I379">
        <v>-23.812480596088488</v>
      </c>
      <c r="J379">
        <v>1.3586662820512818</v>
      </c>
      <c r="K379">
        <v>1.3358313501282288</v>
      </c>
      <c r="L379">
        <v>1.3257436111111112</v>
      </c>
      <c r="M379">
        <v>1.3285344552786071</v>
      </c>
      <c r="N379" t="s">
        <v>15354</v>
      </c>
      <c r="O379" t="s">
        <v>15355</v>
      </c>
      <c r="P379" t="s">
        <v>15354</v>
      </c>
      <c r="Q379" t="s">
        <v>15354</v>
      </c>
      <c r="R379">
        <v>1.33036</v>
      </c>
      <c r="S379">
        <v>1.32972</v>
      </c>
      <c r="T379" t="s">
        <v>15354</v>
      </c>
      <c r="U379" t="s">
        <v>15354</v>
      </c>
      <c r="V379" t="s">
        <v>15354</v>
      </c>
      <c r="W379" s="9">
        <v>4996.6319382072934</v>
      </c>
      <c r="X379" s="9">
        <v>3755.8494980360906</v>
      </c>
      <c r="Y379" s="9">
        <v>18.029164530346339</v>
      </c>
      <c r="Z379" t="s">
        <v>15354</v>
      </c>
    </row>
    <row r="380" spans="1:26" hidden="1" x14ac:dyDescent="0.25">
      <c r="A380" t="s">
        <v>632</v>
      </c>
      <c r="B380" s="2">
        <v>40543</v>
      </c>
      <c r="C380" s="3">
        <v>0</v>
      </c>
      <c r="D380">
        <v>1.3300399999999999</v>
      </c>
      <c r="E380">
        <v>1.3423799999999999</v>
      </c>
      <c r="F380">
        <v>1.32883</v>
      </c>
      <c r="G380">
        <v>1.3385199999999999</v>
      </c>
      <c r="H380">
        <v>118983</v>
      </c>
      <c r="I380">
        <v>-10.46637744034706</v>
      </c>
      <c r="J380">
        <v>1.3581489743589741</v>
      </c>
      <c r="K380">
        <v>1.3358994172135901</v>
      </c>
      <c r="L380">
        <v>1.3249480555555557</v>
      </c>
      <c r="M380">
        <v>1.3290742144527365</v>
      </c>
      <c r="N380" t="s">
        <v>15354</v>
      </c>
      <c r="O380" t="s">
        <v>15353</v>
      </c>
      <c r="P380" t="s">
        <v>15354</v>
      </c>
      <c r="Q380" t="s">
        <v>15354</v>
      </c>
      <c r="R380">
        <v>1.33897</v>
      </c>
      <c r="S380">
        <v>1.3380700000000001</v>
      </c>
      <c r="T380" t="s">
        <v>15354</v>
      </c>
      <c r="U380" t="s">
        <v>15354</v>
      </c>
      <c r="V380" t="s">
        <v>15354</v>
      </c>
      <c r="W380" s="9">
        <v>4996.6319382072934</v>
      </c>
      <c r="X380" s="9">
        <v>3731.6981995170117</v>
      </c>
      <c r="Y380" s="9">
        <v>-14.173749025035772</v>
      </c>
      <c r="Z380" t="s">
        <v>15354</v>
      </c>
    </row>
    <row r="381" spans="1:26" hidden="1" x14ac:dyDescent="0.25">
      <c r="A381" t="s">
        <v>633</v>
      </c>
      <c r="B381" s="2">
        <v>40545</v>
      </c>
      <c r="C381" s="3">
        <v>0</v>
      </c>
      <c r="D381">
        <v>1.33436</v>
      </c>
      <c r="E381">
        <v>1.3361499999999999</v>
      </c>
      <c r="F381">
        <v>1.3333900000000001</v>
      </c>
      <c r="G381">
        <v>1.3355699999999999</v>
      </c>
      <c r="H381">
        <v>5649</v>
      </c>
      <c r="I381">
        <v>-18.465292841648644</v>
      </c>
      <c r="J381">
        <v>1.357611282051282</v>
      </c>
      <c r="K381">
        <v>1.3358910775372965</v>
      </c>
      <c r="L381">
        <v>1.3238772222222221</v>
      </c>
      <c r="M381">
        <v>1.3294253379958318</v>
      </c>
      <c r="N381" t="s">
        <v>15354</v>
      </c>
      <c r="O381" t="s">
        <v>15355</v>
      </c>
      <c r="P381" t="s">
        <v>15354</v>
      </c>
      <c r="Q381" t="s">
        <v>15354</v>
      </c>
      <c r="R381">
        <v>1.33609</v>
      </c>
      <c r="S381">
        <v>1.3350500000000001</v>
      </c>
      <c r="T381" t="s">
        <v>15354</v>
      </c>
      <c r="U381" t="s">
        <v>15354</v>
      </c>
      <c r="V381" t="s">
        <v>15354</v>
      </c>
      <c r="W381" s="9">
        <v>4996.6319382072934</v>
      </c>
      <c r="X381" s="9">
        <v>3739.742036993985</v>
      </c>
      <c r="Y381" s="9">
        <v>-3.4028339039714912</v>
      </c>
      <c r="Z381" t="s">
        <v>15354</v>
      </c>
    </row>
    <row r="382" spans="1:26" hidden="1" x14ac:dyDescent="0.25">
      <c r="A382" t="s">
        <v>634</v>
      </c>
      <c r="B382" s="2">
        <v>40546</v>
      </c>
      <c r="C382" s="3">
        <v>0</v>
      </c>
      <c r="D382">
        <v>1.3355999999999999</v>
      </c>
      <c r="E382">
        <v>1.3394699999999999</v>
      </c>
      <c r="F382">
        <v>1.325</v>
      </c>
      <c r="G382">
        <v>1.33551</v>
      </c>
      <c r="H382">
        <v>164193</v>
      </c>
      <c r="I382">
        <v>-18.62798264642074</v>
      </c>
      <c r="J382">
        <v>1.3572380769230767</v>
      </c>
      <c r="K382">
        <v>1.3358814300047066</v>
      </c>
      <c r="L382">
        <v>1.323198333333333</v>
      </c>
      <c r="M382">
        <v>1.3297542386447059</v>
      </c>
      <c r="N382" t="s">
        <v>15354</v>
      </c>
      <c r="O382" t="s">
        <v>15355</v>
      </c>
      <c r="P382" t="s">
        <v>15354</v>
      </c>
      <c r="Q382" t="s">
        <v>15354</v>
      </c>
      <c r="R382">
        <v>1.3360799999999999</v>
      </c>
      <c r="S382">
        <v>1.33494</v>
      </c>
      <c r="T382" t="s">
        <v>15354</v>
      </c>
      <c r="U382" t="s">
        <v>15354</v>
      </c>
      <c r="V382" t="s">
        <v>15354</v>
      </c>
      <c r="W382" s="9">
        <v>4996.6319382072934</v>
      </c>
      <c r="X382" s="9">
        <v>3739.7700273990281</v>
      </c>
      <c r="Y382" s="9">
        <v>-3.3651880198462383</v>
      </c>
      <c r="Z382" t="s">
        <v>15354</v>
      </c>
    </row>
    <row r="383" spans="1:26" hidden="1" x14ac:dyDescent="0.25">
      <c r="A383" t="s">
        <v>635</v>
      </c>
      <c r="B383" s="2">
        <v>40547</v>
      </c>
      <c r="C383" s="3">
        <v>0</v>
      </c>
      <c r="D383">
        <v>1.3356600000000001</v>
      </c>
      <c r="E383">
        <v>1.3429800000000001</v>
      </c>
      <c r="F383">
        <v>1.3292299999999999</v>
      </c>
      <c r="G383">
        <v>1.33179</v>
      </c>
      <c r="H383">
        <v>215600</v>
      </c>
      <c r="I383">
        <v>-29.855923159018268</v>
      </c>
      <c r="J383">
        <v>1.3565523076923076</v>
      </c>
      <c r="K383">
        <v>1.3357778494982582</v>
      </c>
      <c r="L383">
        <v>1.3230105555555554</v>
      </c>
      <c r="M383">
        <v>1.3298642797990461</v>
      </c>
      <c r="N383" t="s">
        <v>15354</v>
      </c>
      <c r="O383" t="s">
        <v>15355</v>
      </c>
      <c r="P383" t="s">
        <v>15354</v>
      </c>
      <c r="Q383" t="s">
        <v>15354</v>
      </c>
      <c r="R383">
        <v>1.3323499999999999</v>
      </c>
      <c r="S383">
        <v>1.3312299999999999</v>
      </c>
      <c r="T383" t="s">
        <v>15354</v>
      </c>
      <c r="U383" t="s">
        <v>15354</v>
      </c>
      <c r="V383" t="s">
        <v>15354</v>
      </c>
      <c r="W383" s="9">
        <v>4996.6319382072934</v>
      </c>
      <c r="X383" s="9">
        <v>3750.2397554751333</v>
      </c>
      <c r="Y383" s="9">
        <v>10.581780452971381</v>
      </c>
      <c r="Z383" t="s">
        <v>15354</v>
      </c>
    </row>
    <row r="384" spans="1:26" hidden="1" x14ac:dyDescent="0.25">
      <c r="A384" t="s">
        <v>636</v>
      </c>
      <c r="B384" s="2">
        <v>40548</v>
      </c>
      <c r="C384" s="3">
        <v>0</v>
      </c>
      <c r="D384">
        <v>1.3318099999999999</v>
      </c>
      <c r="E384">
        <v>1.3324800000000001</v>
      </c>
      <c r="F384">
        <v>1.3126199999999999</v>
      </c>
      <c r="G384">
        <v>1.3155600000000001</v>
      </c>
      <c r="H384">
        <v>204024</v>
      </c>
      <c r="I384">
        <v>-73.159018143009689</v>
      </c>
      <c r="J384">
        <v>1.3555784615384614</v>
      </c>
      <c r="K384">
        <v>1.335266005207163</v>
      </c>
      <c r="L384">
        <v>1.3224494444444441</v>
      </c>
      <c r="M384">
        <v>1.329091075485584</v>
      </c>
      <c r="N384" t="s">
        <v>15354</v>
      </c>
      <c r="O384" t="s">
        <v>15355</v>
      </c>
      <c r="P384" t="s">
        <v>15354</v>
      </c>
      <c r="Q384" t="s">
        <v>15354</v>
      </c>
      <c r="R384">
        <v>1.3161099999999999</v>
      </c>
      <c r="S384">
        <v>1.31501</v>
      </c>
      <c r="T384" t="s">
        <v>15354</v>
      </c>
      <c r="U384" t="s">
        <v>15354</v>
      </c>
      <c r="V384" t="s">
        <v>15354</v>
      </c>
      <c r="W384" s="9">
        <v>4996.6319382072934</v>
      </c>
      <c r="X384" s="9">
        <v>3796.5154418759025</v>
      </c>
      <c r="Y384" s="9">
        <v>71.305840079382421</v>
      </c>
      <c r="Z384" t="s">
        <v>15354</v>
      </c>
    </row>
    <row r="385" spans="1:26" hidden="1" x14ac:dyDescent="0.25">
      <c r="A385" t="s">
        <v>637</v>
      </c>
      <c r="B385" s="2">
        <v>40549</v>
      </c>
      <c r="C385" s="3">
        <v>0</v>
      </c>
      <c r="D385">
        <v>1.3155600000000001</v>
      </c>
      <c r="E385">
        <v>1.31698</v>
      </c>
      <c r="F385">
        <v>1.2972300000000001</v>
      </c>
      <c r="G385">
        <v>1.2978700000000001</v>
      </c>
      <c r="H385">
        <v>185391</v>
      </c>
      <c r="I385">
        <v>-98.601092896174919</v>
      </c>
      <c r="J385">
        <v>1.3543679487179487</v>
      </c>
      <c r="K385">
        <v>1.3343192708981209</v>
      </c>
      <c r="L385">
        <v>1.3214474999999999</v>
      </c>
      <c r="M385">
        <v>1.3274034497836604</v>
      </c>
      <c r="N385" t="s">
        <v>15354</v>
      </c>
      <c r="O385" t="s">
        <v>15355</v>
      </c>
      <c r="P385" t="s">
        <v>15354</v>
      </c>
      <c r="Q385" t="s">
        <v>15354</v>
      </c>
      <c r="R385">
        <v>1.2985</v>
      </c>
      <c r="S385">
        <v>1.2972399999999999</v>
      </c>
      <c r="T385" t="s">
        <v>15354</v>
      </c>
      <c r="U385" t="s">
        <v>15354</v>
      </c>
      <c r="V385" t="s">
        <v>15354</v>
      </c>
      <c r="W385" s="9">
        <v>4996.6319382072934</v>
      </c>
      <c r="X385" s="9">
        <v>3848.0030328897137</v>
      </c>
      <c r="Y385" s="9">
        <v>137.13403219556386</v>
      </c>
      <c r="Z385" t="s">
        <v>15354</v>
      </c>
    </row>
    <row r="386" spans="1:26" hidden="1" x14ac:dyDescent="0.25">
      <c r="A386" t="s">
        <v>638</v>
      </c>
      <c r="B386" s="2">
        <v>40550</v>
      </c>
      <c r="C386" s="3">
        <v>0</v>
      </c>
      <c r="D386">
        <v>1.2978700000000001</v>
      </c>
      <c r="E386">
        <v>1.30209</v>
      </c>
      <c r="F386">
        <v>1.2904500000000001</v>
      </c>
      <c r="G386">
        <v>1.2906</v>
      </c>
      <c r="H386">
        <v>180709</v>
      </c>
      <c r="I386">
        <v>-99.714448886350908</v>
      </c>
      <c r="J386">
        <v>1.3530483333333334</v>
      </c>
      <c r="K386">
        <v>1.3332124539133581</v>
      </c>
      <c r="L386">
        <v>1.3205211111111108</v>
      </c>
      <c r="M386">
        <v>1.3254140741196789</v>
      </c>
      <c r="N386" t="s">
        <v>15354</v>
      </c>
      <c r="O386" t="s">
        <v>15355</v>
      </c>
      <c r="P386" t="s">
        <v>15354</v>
      </c>
      <c r="Q386" t="s">
        <v>15354</v>
      </c>
      <c r="R386">
        <v>1.29135</v>
      </c>
      <c r="S386">
        <v>1.2898499999999999</v>
      </c>
      <c r="T386" t="s">
        <v>15354</v>
      </c>
      <c r="U386" t="s">
        <v>15354</v>
      </c>
      <c r="V386" t="s">
        <v>15354</v>
      </c>
      <c r="W386" s="9">
        <v>4996.6319382072934</v>
      </c>
      <c r="X386" s="9">
        <v>3869.3088149667351</v>
      </c>
      <c r="Y386" s="9">
        <v>163.83408240356036</v>
      </c>
      <c r="Z386" t="s">
        <v>15354</v>
      </c>
    </row>
    <row r="387" spans="1:26" hidden="1" x14ac:dyDescent="0.25">
      <c r="A387" t="s">
        <v>639</v>
      </c>
      <c r="B387" s="2">
        <v>40552</v>
      </c>
      <c r="C387" s="3">
        <v>0</v>
      </c>
      <c r="D387">
        <v>1.28745</v>
      </c>
      <c r="E387">
        <v>1.2905500000000001</v>
      </c>
      <c r="F387">
        <v>1.2871300000000001</v>
      </c>
      <c r="G387">
        <v>1.2894000000000001</v>
      </c>
      <c r="H387">
        <v>5193</v>
      </c>
      <c r="I387">
        <v>-95.93554162936438</v>
      </c>
      <c r="J387">
        <v>1.3516371794871793</v>
      </c>
      <c r="K387">
        <v>1.3321032778649187</v>
      </c>
      <c r="L387">
        <v>1.3195686111111109</v>
      </c>
      <c r="M387">
        <v>1.3234673674105071</v>
      </c>
      <c r="N387" t="s">
        <v>15354</v>
      </c>
      <c r="O387" t="s">
        <v>15355</v>
      </c>
      <c r="P387" t="s">
        <v>15354</v>
      </c>
      <c r="Q387" t="s">
        <v>15354</v>
      </c>
      <c r="R387">
        <v>1.2902499999999999</v>
      </c>
      <c r="S387">
        <v>1.2885500000000001</v>
      </c>
      <c r="T387" t="s">
        <v>15354</v>
      </c>
      <c r="U387" t="s">
        <v>15354</v>
      </c>
      <c r="V387" t="s">
        <v>15354</v>
      </c>
      <c r="W387" s="9">
        <v>4996.6319382072934</v>
      </c>
      <c r="X387" s="9">
        <v>3872.6075862873813</v>
      </c>
      <c r="Y387" s="9">
        <v>167.91959087434356</v>
      </c>
      <c r="Z387" t="s">
        <v>15354</v>
      </c>
    </row>
    <row r="388" spans="1:26" hidden="1" x14ac:dyDescent="0.25">
      <c r="A388" t="s">
        <v>640</v>
      </c>
      <c r="B388" s="2">
        <v>40553</v>
      </c>
      <c r="C388" s="3">
        <v>0</v>
      </c>
      <c r="D388">
        <v>1.2894699999999999</v>
      </c>
      <c r="E388">
        <v>1.2965800000000001</v>
      </c>
      <c r="F388">
        <v>1.28739</v>
      </c>
      <c r="G388">
        <v>1.29637</v>
      </c>
      <c r="H388">
        <v>161209</v>
      </c>
      <c r="I388">
        <v>-83.455684870188136</v>
      </c>
      <c r="J388">
        <v>1.3504825641025637</v>
      </c>
      <c r="K388">
        <v>1.3311986379189713</v>
      </c>
      <c r="L388">
        <v>1.3191905555555556</v>
      </c>
      <c r="M388">
        <v>1.3220026448477771</v>
      </c>
      <c r="N388" t="s">
        <v>15353</v>
      </c>
      <c r="O388" t="s">
        <v>15355</v>
      </c>
      <c r="P388" t="s">
        <v>15354</v>
      </c>
      <c r="Q388" t="s">
        <v>15354</v>
      </c>
      <c r="R388">
        <v>1.2972699999999999</v>
      </c>
      <c r="S388">
        <v>1.2954699999999999</v>
      </c>
      <c r="T388" t="s">
        <v>15354</v>
      </c>
      <c r="U388" t="s">
        <v>15354</v>
      </c>
      <c r="V388" t="s">
        <v>15354</v>
      </c>
      <c r="W388" s="9">
        <v>4996.6319382072934</v>
      </c>
      <c r="X388" s="9">
        <v>3851.6514975350497</v>
      </c>
      <c r="Y388" s="9">
        <v>141.67339818043288</v>
      </c>
      <c r="Z388" t="s">
        <v>15354</v>
      </c>
    </row>
    <row r="389" spans="1:26" hidden="1" x14ac:dyDescent="0.25">
      <c r="A389" t="s">
        <v>641</v>
      </c>
      <c r="B389" s="2">
        <v>40554</v>
      </c>
      <c r="C389" s="3">
        <v>0</v>
      </c>
      <c r="D389">
        <v>1.29637</v>
      </c>
      <c r="E389">
        <v>1.29905</v>
      </c>
      <c r="F389">
        <v>1.2907</v>
      </c>
      <c r="G389">
        <v>1.2980700000000001</v>
      </c>
      <c r="H389">
        <v>194900</v>
      </c>
      <c r="I389">
        <v>-80.411817367949951</v>
      </c>
      <c r="J389">
        <v>1.3492794871794869</v>
      </c>
      <c r="K389">
        <v>1.3303599382248199</v>
      </c>
      <c r="L389">
        <v>1.31915</v>
      </c>
      <c r="M389">
        <v>1.3207089883695189</v>
      </c>
      <c r="N389" t="s">
        <v>15354</v>
      </c>
      <c r="O389" t="s">
        <v>15355</v>
      </c>
      <c r="P389" t="s">
        <v>15354</v>
      </c>
      <c r="Q389" t="s">
        <v>15354</v>
      </c>
      <c r="R389">
        <v>1.2989999999999999</v>
      </c>
      <c r="S389">
        <v>1.29714</v>
      </c>
      <c r="T389" t="s">
        <v>15354</v>
      </c>
      <c r="U389" t="s">
        <v>15354</v>
      </c>
      <c r="V389" t="s">
        <v>15354</v>
      </c>
      <c r="W389" s="9">
        <v>4996.6319382072934</v>
      </c>
      <c r="X389" s="9">
        <v>3846.5218923843677</v>
      </c>
      <c r="Y389" s="9">
        <v>135.20221438524888</v>
      </c>
      <c r="Z389" t="s">
        <v>15354</v>
      </c>
    </row>
    <row r="390" spans="1:26" hidden="1" x14ac:dyDescent="0.25">
      <c r="A390" t="s">
        <v>642</v>
      </c>
      <c r="B390" s="2">
        <v>40555</v>
      </c>
      <c r="C390" s="3">
        <v>0</v>
      </c>
      <c r="D390">
        <v>1.2982</v>
      </c>
      <c r="E390">
        <v>1.3142799999999999</v>
      </c>
      <c r="F390">
        <v>1.2962100000000001</v>
      </c>
      <c r="G390">
        <v>1.3126100000000001</v>
      </c>
      <c r="H390">
        <v>199153</v>
      </c>
      <c r="I390">
        <v>-54.377797672336669</v>
      </c>
      <c r="J390">
        <v>1.3481821794871793</v>
      </c>
      <c r="K390">
        <v>1.329910572700141</v>
      </c>
      <c r="L390">
        <v>1.3191547222222222</v>
      </c>
      <c r="M390">
        <v>1.3202712052144097</v>
      </c>
      <c r="N390" t="s">
        <v>15354</v>
      </c>
      <c r="O390" t="s">
        <v>15355</v>
      </c>
      <c r="P390" t="s">
        <v>15354</v>
      </c>
      <c r="Q390" t="s">
        <v>15354</v>
      </c>
      <c r="R390">
        <v>1.3135300000000001</v>
      </c>
      <c r="S390">
        <v>1.31169</v>
      </c>
      <c r="T390" t="s">
        <v>15354</v>
      </c>
      <c r="U390" t="s">
        <v>15354</v>
      </c>
      <c r="V390" t="s">
        <v>15354</v>
      </c>
      <c r="W390" s="9">
        <v>4996.6319382072934</v>
      </c>
      <c r="X390" s="9">
        <v>3803.9724545364729</v>
      </c>
      <c r="Y390" s="9">
        <v>80.907103473306151</v>
      </c>
      <c r="Z390" t="s">
        <v>15354</v>
      </c>
    </row>
    <row r="391" spans="1:26" hidden="1" x14ac:dyDescent="0.25">
      <c r="A391" t="s">
        <v>643</v>
      </c>
      <c r="B391" s="2">
        <v>40556</v>
      </c>
      <c r="C391" s="3">
        <v>0</v>
      </c>
      <c r="D391">
        <v>1.3125599999999999</v>
      </c>
      <c r="E391">
        <v>1.33829</v>
      </c>
      <c r="F391">
        <v>1.3088599999999999</v>
      </c>
      <c r="G391">
        <v>1.3350599999999999</v>
      </c>
      <c r="H391">
        <v>196231</v>
      </c>
      <c r="I391">
        <v>-14.180841539839131</v>
      </c>
      <c r="J391">
        <v>1.3473192307692305</v>
      </c>
      <c r="K391">
        <v>1.3300409379482387</v>
      </c>
      <c r="L391">
        <v>1.3195413888888889</v>
      </c>
      <c r="M391">
        <v>1.3210705995271443</v>
      </c>
      <c r="N391" t="s">
        <v>15354</v>
      </c>
      <c r="O391" t="s">
        <v>15353</v>
      </c>
      <c r="P391" t="s">
        <v>15354</v>
      </c>
      <c r="Q391" t="s">
        <v>15354</v>
      </c>
      <c r="R391">
        <v>1.3360000000000001</v>
      </c>
      <c r="S391">
        <v>1.33412</v>
      </c>
      <c r="T391" t="s">
        <v>15354</v>
      </c>
      <c r="U391" t="s">
        <v>15354</v>
      </c>
      <c r="V391" t="s">
        <v>15354</v>
      </c>
      <c r="W391" s="9">
        <v>4996.6319382072934</v>
      </c>
      <c r="X391" s="9">
        <v>3739.9939657240216</v>
      </c>
      <c r="Y391" s="9">
        <v>-3.064360321928977</v>
      </c>
      <c r="Z391" t="s">
        <v>15354</v>
      </c>
    </row>
    <row r="392" spans="1:26" hidden="1" x14ac:dyDescent="0.25">
      <c r="A392" t="s">
        <v>644</v>
      </c>
      <c r="B392" s="2">
        <v>40557</v>
      </c>
      <c r="C392" s="3">
        <v>0</v>
      </c>
      <c r="D392">
        <v>1.3350599999999999</v>
      </c>
      <c r="E392">
        <v>1.34521</v>
      </c>
      <c r="F392">
        <v>1.33142</v>
      </c>
      <c r="G392">
        <v>1.3386800000000001</v>
      </c>
      <c r="H392">
        <v>181927</v>
      </c>
      <c r="I392">
        <v>-11.24311294765829</v>
      </c>
      <c r="J392">
        <v>1.3465661538461535</v>
      </c>
      <c r="K392">
        <v>1.3302596483799289</v>
      </c>
      <c r="L392">
        <v>1.3194672222222223</v>
      </c>
      <c r="M392">
        <v>1.3220224590121636</v>
      </c>
      <c r="N392" t="s">
        <v>15354</v>
      </c>
      <c r="O392" t="s">
        <v>15353</v>
      </c>
      <c r="P392" t="s">
        <v>15354</v>
      </c>
      <c r="Q392" t="s">
        <v>15354</v>
      </c>
      <c r="R392">
        <v>1.33962</v>
      </c>
      <c r="S392">
        <v>1.3377399999999999</v>
      </c>
      <c r="T392" t="s">
        <v>15354</v>
      </c>
      <c r="U392" t="s">
        <v>15354</v>
      </c>
      <c r="V392" t="s">
        <v>15354</v>
      </c>
      <c r="W392" s="9">
        <v>4996.6319382072934</v>
      </c>
      <c r="X392" s="9">
        <v>3729.8875339329761</v>
      </c>
      <c r="Y392" s="9">
        <v>-16.592453218604966</v>
      </c>
      <c r="Z392" t="s">
        <v>15354</v>
      </c>
    </row>
    <row r="393" spans="1:26" hidden="1" x14ac:dyDescent="0.25">
      <c r="A393" t="s">
        <v>645</v>
      </c>
      <c r="B393" s="2">
        <v>40559</v>
      </c>
      <c r="C393" s="3">
        <v>0</v>
      </c>
      <c r="D393">
        <v>1.33812</v>
      </c>
      <c r="E393">
        <v>1.33847</v>
      </c>
      <c r="F393">
        <v>1.33551</v>
      </c>
      <c r="G393">
        <v>1.3378399999999999</v>
      </c>
      <c r="H393">
        <v>6028</v>
      </c>
      <c r="I393">
        <v>-12.689393939394128</v>
      </c>
      <c r="J393">
        <v>1.3458330769230769</v>
      </c>
      <c r="K393">
        <v>1.3304515560158801</v>
      </c>
      <c r="L393">
        <v>1.3193716666666668</v>
      </c>
      <c r="M393">
        <v>1.3228774612277225</v>
      </c>
      <c r="N393" t="s">
        <v>15354</v>
      </c>
      <c r="O393" t="s">
        <v>15353</v>
      </c>
      <c r="P393" t="s">
        <v>15354</v>
      </c>
      <c r="Q393" t="s">
        <v>15354</v>
      </c>
      <c r="R393">
        <v>1.3387899999999999</v>
      </c>
      <c r="S393">
        <v>1.3368899999999999</v>
      </c>
      <c r="T393" t="s">
        <v>15354</v>
      </c>
      <c r="U393" t="s">
        <v>15354</v>
      </c>
      <c r="V393" t="s">
        <v>15354</v>
      </c>
      <c r="W393" s="9">
        <v>4996.6319382072934</v>
      </c>
      <c r="X393" s="9">
        <v>3732.199925460523</v>
      </c>
      <c r="Y393" s="9">
        <v>-13.490497264518106</v>
      </c>
      <c r="Z393" t="s">
        <v>15354</v>
      </c>
    </row>
    <row r="394" spans="1:26" hidden="1" x14ac:dyDescent="0.25">
      <c r="A394" t="s">
        <v>646</v>
      </c>
      <c r="B394" s="2">
        <v>40560</v>
      </c>
      <c r="C394" s="3">
        <v>0</v>
      </c>
      <c r="D394">
        <v>1.3378399999999999</v>
      </c>
      <c r="E394">
        <v>1.3379099999999999</v>
      </c>
      <c r="F394">
        <v>1.3244100000000001</v>
      </c>
      <c r="G394">
        <v>1.32809</v>
      </c>
      <c r="H394">
        <v>168422</v>
      </c>
      <c r="I394">
        <v>-29.476584022038654</v>
      </c>
      <c r="J394">
        <v>1.3449593589743587</v>
      </c>
      <c r="K394">
        <v>1.33039176978763</v>
      </c>
      <c r="L394">
        <v>1.3193524999999999</v>
      </c>
      <c r="M394">
        <v>1.3231592200802782</v>
      </c>
      <c r="N394" t="s">
        <v>15354</v>
      </c>
      <c r="O394" t="s">
        <v>15355</v>
      </c>
      <c r="P394" t="s">
        <v>15354</v>
      </c>
      <c r="Q394" t="s">
        <v>15354</v>
      </c>
      <c r="R394">
        <v>1.3290200000000001</v>
      </c>
      <c r="S394">
        <v>1.3271599999999999</v>
      </c>
      <c r="T394" t="s">
        <v>15354</v>
      </c>
      <c r="U394" t="s">
        <v>15354</v>
      </c>
      <c r="V394" t="s">
        <v>15354</v>
      </c>
      <c r="W394" s="9">
        <v>4996.6319382072934</v>
      </c>
      <c r="X394" s="9">
        <v>3759.6363773361522</v>
      </c>
      <c r="Y394" s="9">
        <v>23.020249202054824</v>
      </c>
      <c r="Z394" t="s">
        <v>15354</v>
      </c>
    </row>
    <row r="395" spans="1:26" hidden="1" x14ac:dyDescent="0.25">
      <c r="A395" t="s">
        <v>647</v>
      </c>
      <c r="B395" s="2">
        <v>40561</v>
      </c>
      <c r="C395" s="3">
        <v>0</v>
      </c>
      <c r="D395">
        <v>1.32809</v>
      </c>
      <c r="E395">
        <v>1.34622</v>
      </c>
      <c r="F395">
        <v>1.3252699999999999</v>
      </c>
      <c r="G395">
        <v>1.3377600000000001</v>
      </c>
      <c r="H395">
        <v>222624</v>
      </c>
      <c r="I395">
        <v>-14.317143340666663</v>
      </c>
      <c r="J395">
        <v>1.3445492307692306</v>
      </c>
      <c r="K395">
        <v>1.3305783072613608</v>
      </c>
      <c r="L395">
        <v>1.3197130555555558</v>
      </c>
      <c r="M395">
        <v>1.3239484514272901</v>
      </c>
      <c r="N395" t="s">
        <v>15354</v>
      </c>
      <c r="O395" t="s">
        <v>15353</v>
      </c>
      <c r="P395" t="s">
        <v>15354</v>
      </c>
      <c r="Q395" t="s">
        <v>15354</v>
      </c>
      <c r="R395">
        <v>1.3387100000000001</v>
      </c>
      <c r="S395">
        <v>1.3368100000000001</v>
      </c>
      <c r="T395" t="s">
        <v>15354</v>
      </c>
      <c r="U395" t="s">
        <v>15354</v>
      </c>
      <c r="V395" t="s">
        <v>15354</v>
      </c>
      <c r="W395" s="9">
        <v>4996.6319382072934</v>
      </c>
      <c r="X395" s="9">
        <v>3732.4229580770243</v>
      </c>
      <c r="Y395" s="9">
        <v>-13.191537756026982</v>
      </c>
      <c r="Z395" t="s">
        <v>15354</v>
      </c>
    </row>
    <row r="396" spans="1:26" hidden="1" x14ac:dyDescent="0.25">
      <c r="A396" t="s">
        <v>648</v>
      </c>
      <c r="B396" s="2">
        <v>40562</v>
      </c>
      <c r="C396" s="3">
        <v>0</v>
      </c>
      <c r="D396">
        <v>1.3377600000000001</v>
      </c>
      <c r="E396">
        <v>1.35379</v>
      </c>
      <c r="F396">
        <v>1.33761</v>
      </c>
      <c r="G396">
        <v>1.3451500000000001</v>
      </c>
      <c r="H396">
        <v>228385</v>
      </c>
      <c r="I396">
        <v>-12.961296129612945</v>
      </c>
      <c r="J396">
        <v>1.3438791025641026</v>
      </c>
      <c r="K396">
        <v>1.3309472108749971</v>
      </c>
      <c r="L396">
        <v>1.3202791666666669</v>
      </c>
      <c r="M396">
        <v>1.325094481079869</v>
      </c>
      <c r="N396" t="s">
        <v>15354</v>
      </c>
      <c r="O396" t="s">
        <v>15353</v>
      </c>
      <c r="P396" t="s">
        <v>15354</v>
      </c>
      <c r="Q396" t="s">
        <v>15354</v>
      </c>
      <c r="R396">
        <v>1.34619</v>
      </c>
      <c r="S396">
        <v>1.3441099999999999</v>
      </c>
      <c r="T396" t="s">
        <v>15354</v>
      </c>
      <c r="U396" t="s">
        <v>15354</v>
      </c>
      <c r="V396" t="s">
        <v>15354</v>
      </c>
      <c r="W396" s="9">
        <v>4996.6319382072934</v>
      </c>
      <c r="X396" s="9">
        <v>3711.6840402969069</v>
      </c>
      <c r="Y396" s="9">
        <v>-41.138960369233033</v>
      </c>
      <c r="Z396" t="s">
        <v>15354</v>
      </c>
    </row>
    <row r="397" spans="1:26" hidden="1" x14ac:dyDescent="0.25">
      <c r="A397" t="s">
        <v>649</v>
      </c>
      <c r="B397" s="2">
        <v>40563</v>
      </c>
      <c r="C397" s="3">
        <v>0</v>
      </c>
      <c r="D397">
        <v>1.3451500000000001</v>
      </c>
      <c r="E397">
        <v>1.3521799999999999</v>
      </c>
      <c r="F397">
        <v>1.33958</v>
      </c>
      <c r="G397">
        <v>1.3465</v>
      </c>
      <c r="H397">
        <v>240039</v>
      </c>
      <c r="I397">
        <v>-10.936093609360974</v>
      </c>
      <c r="J397">
        <v>1.3433078205128204</v>
      </c>
      <c r="K397">
        <v>1.3313409523718327</v>
      </c>
      <c r="L397">
        <v>1.3209033333333338</v>
      </c>
      <c r="M397">
        <v>1.3262515361566327</v>
      </c>
      <c r="N397" t="s">
        <v>15354</v>
      </c>
      <c r="O397" t="s">
        <v>15353</v>
      </c>
      <c r="P397" t="s">
        <v>15354</v>
      </c>
      <c r="Q397" t="s">
        <v>15354</v>
      </c>
      <c r="R397">
        <v>1.3475699999999999</v>
      </c>
      <c r="S397">
        <v>1.3454299999999999</v>
      </c>
      <c r="T397" t="s">
        <v>15354</v>
      </c>
      <c r="U397" t="s">
        <v>15354</v>
      </c>
      <c r="V397" t="s">
        <v>15354</v>
      </c>
      <c r="W397" s="9">
        <v>4996.6319382072934</v>
      </c>
      <c r="X397" s="9">
        <v>3707.8830325751492</v>
      </c>
      <c r="Y397" s="9">
        <v>-46.293351217762606</v>
      </c>
      <c r="Z397" t="s">
        <v>15354</v>
      </c>
    </row>
    <row r="398" spans="1:26" hidden="1" x14ac:dyDescent="0.25">
      <c r="A398" t="s">
        <v>650</v>
      </c>
      <c r="B398" s="2">
        <v>40564</v>
      </c>
      <c r="C398" s="3">
        <v>0</v>
      </c>
      <c r="D398">
        <v>1.34649</v>
      </c>
      <c r="E398">
        <v>1.3624700000000001</v>
      </c>
      <c r="F398">
        <v>1.3448500000000001</v>
      </c>
      <c r="G398">
        <v>1.3620399999999999</v>
      </c>
      <c r="H398">
        <v>208391</v>
      </c>
      <c r="I398">
        <v>-0.57074595168589415</v>
      </c>
      <c r="J398">
        <v>1.3428824358974358</v>
      </c>
      <c r="K398">
        <v>1.3321181434510267</v>
      </c>
      <c r="L398">
        <v>1.3220105555555559</v>
      </c>
      <c r="M398">
        <v>1.3281860477157337</v>
      </c>
      <c r="N398" t="s">
        <v>15354</v>
      </c>
      <c r="O398" t="s">
        <v>15353</v>
      </c>
      <c r="P398" t="s">
        <v>15354</v>
      </c>
      <c r="Q398" t="s">
        <v>15354</v>
      </c>
      <c r="R398">
        <v>1.36314</v>
      </c>
      <c r="S398">
        <v>1.36094</v>
      </c>
      <c r="T398" t="s">
        <v>15354</v>
      </c>
      <c r="U398" t="s">
        <v>15354</v>
      </c>
      <c r="V398" t="s">
        <v>15354</v>
      </c>
      <c r="W398" s="9">
        <v>4996.6319382072934</v>
      </c>
      <c r="X398" s="9">
        <v>3665.5310079722503</v>
      </c>
      <c r="Y398" s="9">
        <v>-104.46558130657556</v>
      </c>
      <c r="Z398" t="s">
        <v>15354</v>
      </c>
    </row>
    <row r="399" spans="1:26" hidden="1" x14ac:dyDescent="0.25">
      <c r="A399" t="s">
        <v>651</v>
      </c>
      <c r="B399" s="2">
        <v>40566</v>
      </c>
      <c r="C399" s="3">
        <v>0</v>
      </c>
      <c r="D399">
        <v>1.36388</v>
      </c>
      <c r="E399">
        <v>1.3641700000000001</v>
      </c>
      <c r="F399">
        <v>1.36025</v>
      </c>
      <c r="G399">
        <v>1.3618699999999999</v>
      </c>
      <c r="H399">
        <v>5620</v>
      </c>
      <c r="I399">
        <v>-2.9854620976118782</v>
      </c>
      <c r="J399">
        <v>1.3424443589743589</v>
      </c>
      <c r="K399">
        <v>1.3328713550092286</v>
      </c>
      <c r="L399">
        <v>1.3231838888888892</v>
      </c>
      <c r="M399">
        <v>1.3300068018932616</v>
      </c>
      <c r="N399" t="s">
        <v>15354</v>
      </c>
      <c r="O399" t="s">
        <v>15353</v>
      </c>
      <c r="P399" t="s">
        <v>15354</v>
      </c>
      <c r="Q399" t="s">
        <v>15354</v>
      </c>
      <c r="R399">
        <v>1.3629</v>
      </c>
      <c r="S399">
        <v>1.36084</v>
      </c>
      <c r="T399" t="s">
        <v>15354</v>
      </c>
      <c r="U399" t="s">
        <v>15354</v>
      </c>
      <c r="V399" t="s">
        <v>15354</v>
      </c>
      <c r="W399" s="9">
        <v>4996.6319382072934</v>
      </c>
      <c r="X399" s="9">
        <v>3666.1764899899431</v>
      </c>
      <c r="Y399" s="9">
        <v>-103.57950757033723</v>
      </c>
      <c r="Z399" t="s">
        <v>15354</v>
      </c>
    </row>
    <row r="400" spans="1:26" hidden="1" x14ac:dyDescent="0.25">
      <c r="A400" t="s">
        <v>652</v>
      </c>
      <c r="B400" s="2">
        <v>40567</v>
      </c>
      <c r="C400" s="3">
        <v>0</v>
      </c>
      <c r="D400">
        <v>1.36188</v>
      </c>
      <c r="E400">
        <v>1.36852</v>
      </c>
      <c r="F400">
        <v>1.3540700000000001</v>
      </c>
      <c r="G400">
        <v>1.3642300000000001</v>
      </c>
      <c r="H400">
        <v>191359</v>
      </c>
      <c r="I400">
        <v>-5.270917803169815</v>
      </c>
      <c r="J400">
        <v>1.3420861538461539</v>
      </c>
      <c r="K400">
        <v>1.3336652447558304</v>
      </c>
      <c r="L400">
        <v>1.3238741666666669</v>
      </c>
      <c r="M400">
        <v>1.3318567044936258</v>
      </c>
      <c r="N400" t="s">
        <v>15354</v>
      </c>
      <c r="O400" t="s">
        <v>15353</v>
      </c>
      <c r="P400" t="s">
        <v>15354</v>
      </c>
      <c r="Q400" t="s">
        <v>15354</v>
      </c>
      <c r="R400">
        <v>1.3651800000000001</v>
      </c>
      <c r="S400">
        <v>1.36328</v>
      </c>
      <c r="T400" t="s">
        <v>15354</v>
      </c>
      <c r="U400" t="s">
        <v>15354</v>
      </c>
      <c r="V400" t="s">
        <v>15354</v>
      </c>
      <c r="W400" s="9">
        <v>4996.6319382072934</v>
      </c>
      <c r="X400" s="9">
        <v>3660.0535740395358</v>
      </c>
      <c r="Y400" s="9">
        <v>-112.11247554074988</v>
      </c>
      <c r="Z400" t="s">
        <v>15354</v>
      </c>
    </row>
    <row r="401" spans="1:26" hidden="1" x14ac:dyDescent="0.25">
      <c r="A401" t="s">
        <v>653</v>
      </c>
      <c r="B401" s="2">
        <v>40568</v>
      </c>
      <c r="C401" s="3">
        <v>0</v>
      </c>
      <c r="D401">
        <v>1.36425</v>
      </c>
      <c r="E401">
        <v>1.3703799999999999</v>
      </c>
      <c r="F401">
        <v>1.3574200000000001</v>
      </c>
      <c r="G401">
        <v>1.36846</v>
      </c>
      <c r="H401">
        <v>228034</v>
      </c>
      <c r="I401">
        <v>-2.3135317508132598</v>
      </c>
      <c r="J401">
        <v>1.3418806410256412</v>
      </c>
      <c r="K401">
        <v>1.3345461246354295</v>
      </c>
      <c r="L401">
        <v>1.3247861111111114</v>
      </c>
      <c r="M401">
        <v>1.333835261007484</v>
      </c>
      <c r="N401" t="s">
        <v>15354</v>
      </c>
      <c r="O401" t="s">
        <v>15353</v>
      </c>
      <c r="P401" t="s">
        <v>15354</v>
      </c>
      <c r="Q401" t="s">
        <v>15354</v>
      </c>
      <c r="R401">
        <v>1.3692599999999999</v>
      </c>
      <c r="S401">
        <v>1.3676600000000001</v>
      </c>
      <c r="T401" t="s">
        <v>15354</v>
      </c>
      <c r="U401" t="s">
        <v>15354</v>
      </c>
      <c r="V401" t="s">
        <v>15354</v>
      </c>
      <c r="W401" s="9">
        <v>4996.6319382072934</v>
      </c>
      <c r="X401" s="9">
        <v>3649.1476696955242</v>
      </c>
      <c r="Y401" s="9">
        <v>-127.38824407942843</v>
      </c>
      <c r="Z401" t="s">
        <v>15354</v>
      </c>
    </row>
    <row r="402" spans="1:26" x14ac:dyDescent="0.25">
      <c r="A402" t="s">
        <v>654</v>
      </c>
      <c r="B402" s="2">
        <v>40569</v>
      </c>
      <c r="C402" s="3">
        <v>0</v>
      </c>
      <c r="D402">
        <v>1.3684499999999999</v>
      </c>
      <c r="E402">
        <v>1.37212</v>
      </c>
      <c r="F402">
        <v>1.36449</v>
      </c>
      <c r="G402">
        <v>1.37097</v>
      </c>
      <c r="H402">
        <v>194544</v>
      </c>
      <c r="I402">
        <v>-1.4124293785310535</v>
      </c>
      <c r="J402">
        <v>1.3417742307692309</v>
      </c>
      <c r="K402">
        <v>1.3354682480623807</v>
      </c>
      <c r="L402">
        <v>1.3261361111111112</v>
      </c>
      <c r="M402">
        <v>1.3358425441962685</v>
      </c>
      <c r="N402" t="s">
        <v>15354</v>
      </c>
      <c r="O402" t="s">
        <v>15353</v>
      </c>
      <c r="P402" t="s">
        <v>15354</v>
      </c>
      <c r="Q402" t="s">
        <v>15353</v>
      </c>
      <c r="R402">
        <v>1.37168</v>
      </c>
      <c r="S402">
        <v>1.37026</v>
      </c>
      <c r="T402" t="s">
        <v>15354</v>
      </c>
      <c r="U402" t="s">
        <v>15354</v>
      </c>
      <c r="V402" t="s">
        <v>15354</v>
      </c>
      <c r="W402" s="9">
        <v>4996.6319382072934</v>
      </c>
      <c r="X402" s="9">
        <v>3642.7096248449297</v>
      </c>
      <c r="Y402" s="9">
        <v>-136.45221176523813</v>
      </c>
      <c r="Z402">
        <v>-136.45221176523813</v>
      </c>
    </row>
    <row r="403" spans="1:26" x14ac:dyDescent="0.25">
      <c r="A403" t="s">
        <v>670</v>
      </c>
      <c r="B403" s="2">
        <v>40588</v>
      </c>
      <c r="C403" s="3">
        <v>0</v>
      </c>
      <c r="D403">
        <v>1.3512599999999999</v>
      </c>
      <c r="E403">
        <v>1.35582</v>
      </c>
      <c r="F403">
        <v>1.3428</v>
      </c>
      <c r="G403">
        <v>1.34788</v>
      </c>
      <c r="H403">
        <v>183926</v>
      </c>
      <c r="I403">
        <v>-88.273314866112713</v>
      </c>
      <c r="J403">
        <v>1.3365021794871794</v>
      </c>
      <c r="K403">
        <v>1.3445886307865436</v>
      </c>
      <c r="L403">
        <v>1.3455691666666669</v>
      </c>
      <c r="M403">
        <v>1.3511175436460521</v>
      </c>
      <c r="N403" t="s">
        <v>15353</v>
      </c>
      <c r="O403" t="s">
        <v>15353</v>
      </c>
      <c r="P403" t="s">
        <v>15353</v>
      </c>
      <c r="Q403" t="s">
        <v>15354</v>
      </c>
      <c r="R403">
        <v>1.3484100000000001</v>
      </c>
      <c r="S403">
        <v>1.34735</v>
      </c>
      <c r="T403" t="s">
        <v>15354</v>
      </c>
      <c r="U403" t="s">
        <v>15354</v>
      </c>
      <c r="V403">
        <v>5000</v>
      </c>
      <c r="W403">
        <v>3708.0709873109809</v>
      </c>
      <c r="X403">
        <v>4996.0694447534506</v>
      </c>
      <c r="Y403">
        <v>-3.9305552465493747</v>
      </c>
    </row>
    <row r="404" spans="1:26" hidden="1" x14ac:dyDescent="0.25">
      <c r="A404" t="s">
        <v>671</v>
      </c>
      <c r="B404" s="2">
        <v>40589</v>
      </c>
      <c r="C404" s="3">
        <v>0</v>
      </c>
      <c r="D404">
        <v>1.34792</v>
      </c>
      <c r="E404">
        <v>1.35504</v>
      </c>
      <c r="F404">
        <v>1.34609</v>
      </c>
      <c r="G404">
        <v>1.3497399999999999</v>
      </c>
      <c r="H404">
        <v>207446</v>
      </c>
      <c r="I404">
        <v>-83.979686057248514</v>
      </c>
      <c r="J404">
        <v>1.3365065384615384</v>
      </c>
      <c r="K404">
        <v>1.3447190451970108</v>
      </c>
      <c r="L404">
        <v>1.3460677777777776</v>
      </c>
      <c r="M404">
        <v>1.3510430818273464</v>
      </c>
      <c r="N404" t="s">
        <v>15354</v>
      </c>
      <c r="O404" t="s">
        <v>15353</v>
      </c>
      <c r="P404" t="s">
        <v>15354</v>
      </c>
      <c r="Q404" t="s">
        <v>15354</v>
      </c>
      <c r="R404">
        <v>1.35019</v>
      </c>
      <c r="S404">
        <v>1.3492900000000001</v>
      </c>
      <c r="T404" t="s">
        <v>15354</v>
      </c>
      <c r="U404" t="s">
        <v>15354</v>
      </c>
      <c r="V404" t="s">
        <v>15354</v>
      </c>
      <c r="W404">
        <v>3708.0709873109809</v>
      </c>
      <c r="X404">
        <v>5003.2631024688335</v>
      </c>
      <c r="Y404">
        <v>3.2631024688334946</v>
      </c>
      <c r="Z404" t="s">
        <v>15354</v>
      </c>
    </row>
    <row r="405" spans="1:26" hidden="1" x14ac:dyDescent="0.25">
      <c r="A405" t="s">
        <v>672</v>
      </c>
      <c r="B405" s="2">
        <v>40590</v>
      </c>
      <c r="C405" s="3">
        <v>0</v>
      </c>
      <c r="D405">
        <v>1.34971</v>
      </c>
      <c r="E405">
        <v>1.3587899999999999</v>
      </c>
      <c r="F405">
        <v>1.34619</v>
      </c>
      <c r="G405">
        <v>1.35734</v>
      </c>
      <c r="H405">
        <v>223638</v>
      </c>
      <c r="I405">
        <v>-66.435826408125592</v>
      </c>
      <c r="J405">
        <v>1.3365334615384612</v>
      </c>
      <c r="K405">
        <v>1.3450385630401245</v>
      </c>
      <c r="L405">
        <v>1.3472283333333335</v>
      </c>
      <c r="M405">
        <v>1.351383455782625</v>
      </c>
      <c r="N405" t="s">
        <v>15354</v>
      </c>
      <c r="O405" t="s">
        <v>15353</v>
      </c>
      <c r="P405" t="s">
        <v>15354</v>
      </c>
      <c r="Q405" t="s">
        <v>15354</v>
      </c>
      <c r="R405">
        <v>1.35765</v>
      </c>
      <c r="S405">
        <v>1.35703</v>
      </c>
      <c r="T405" t="s">
        <v>15354</v>
      </c>
      <c r="U405" t="s">
        <v>15354</v>
      </c>
      <c r="V405" t="s">
        <v>15354</v>
      </c>
      <c r="W405">
        <v>3708.0709873109809</v>
      </c>
      <c r="X405">
        <v>5031.96357191062</v>
      </c>
      <c r="Y405">
        <v>31.963571910619976</v>
      </c>
      <c r="Z405" t="s">
        <v>15354</v>
      </c>
    </row>
    <row r="406" spans="1:26" hidden="1" x14ac:dyDescent="0.25">
      <c r="A406" t="s">
        <v>673</v>
      </c>
      <c r="B406" s="2">
        <v>40591</v>
      </c>
      <c r="C406" s="3">
        <v>0</v>
      </c>
      <c r="D406">
        <v>1.3573200000000001</v>
      </c>
      <c r="E406">
        <v>1.3626799999999999</v>
      </c>
      <c r="F406">
        <v>1.35368</v>
      </c>
      <c r="G406">
        <v>1.3622300000000001</v>
      </c>
      <c r="H406">
        <v>216483</v>
      </c>
      <c r="I406">
        <v>-55.147737765466189</v>
      </c>
      <c r="J406">
        <v>1.3364893589743587</v>
      </c>
      <c r="K406">
        <v>1.345473789292273</v>
      </c>
      <c r="L406">
        <v>1.3490161111111112</v>
      </c>
      <c r="M406">
        <v>1.3519697554700507</v>
      </c>
      <c r="N406" t="s">
        <v>15354</v>
      </c>
      <c r="O406" t="s">
        <v>15353</v>
      </c>
      <c r="P406" t="s">
        <v>15354</v>
      </c>
      <c r="Q406" t="s">
        <v>15354</v>
      </c>
      <c r="R406">
        <v>1.3625400000000001</v>
      </c>
      <c r="S406">
        <v>1.36192</v>
      </c>
      <c r="T406" t="s">
        <v>15354</v>
      </c>
      <c r="U406" t="s">
        <v>15354</v>
      </c>
      <c r="V406" t="s">
        <v>15354</v>
      </c>
      <c r="W406">
        <v>3708.0709873109809</v>
      </c>
      <c r="X406">
        <v>5050.0960390385708</v>
      </c>
      <c r="Y406">
        <v>50.09603903857078</v>
      </c>
      <c r="Z406" t="s">
        <v>15354</v>
      </c>
    </row>
    <row r="407" spans="1:26" hidden="1" x14ac:dyDescent="0.25">
      <c r="A407" t="s">
        <v>674</v>
      </c>
      <c r="B407" s="2">
        <v>40592</v>
      </c>
      <c r="C407" s="3">
        <v>0</v>
      </c>
      <c r="D407">
        <v>1.3622300000000001</v>
      </c>
      <c r="E407">
        <v>1.37144</v>
      </c>
      <c r="F407">
        <v>1.35459</v>
      </c>
      <c r="G407">
        <v>1.36921</v>
      </c>
      <c r="H407">
        <v>208638</v>
      </c>
      <c r="I407">
        <v>-33.40897629853751</v>
      </c>
      <c r="J407">
        <v>1.3365156410256407</v>
      </c>
      <c r="K407">
        <v>1.346074706019051</v>
      </c>
      <c r="L407">
        <v>1.3511997222222223</v>
      </c>
      <c r="M407">
        <v>1.3529016605797777</v>
      </c>
      <c r="N407" t="s">
        <v>15354</v>
      </c>
      <c r="O407" t="s">
        <v>15353</v>
      </c>
      <c r="P407" t="s">
        <v>15354</v>
      </c>
      <c r="Q407" t="s">
        <v>15354</v>
      </c>
      <c r="R407">
        <v>1.3695600000000001</v>
      </c>
      <c r="S407">
        <v>1.36886</v>
      </c>
      <c r="T407" t="s">
        <v>15354</v>
      </c>
      <c r="U407" t="s">
        <v>15354</v>
      </c>
      <c r="V407" t="s">
        <v>15354</v>
      </c>
      <c r="W407">
        <v>3708.0709873109809</v>
      </c>
      <c r="X407">
        <v>5075.8300516905092</v>
      </c>
      <c r="Y407">
        <v>75.830051690509208</v>
      </c>
      <c r="Z407" t="s">
        <v>15354</v>
      </c>
    </row>
    <row r="408" spans="1:26" hidden="1" x14ac:dyDescent="0.25">
      <c r="A408" t="s">
        <v>675</v>
      </c>
      <c r="B408" s="2">
        <v>40594</v>
      </c>
      <c r="C408" s="3">
        <v>0</v>
      </c>
      <c r="D408">
        <v>1.36972</v>
      </c>
      <c r="E408">
        <v>1.37147</v>
      </c>
      <c r="F408">
        <v>1.3686400000000001</v>
      </c>
      <c r="G408">
        <v>1.37117</v>
      </c>
      <c r="H408">
        <v>6348</v>
      </c>
      <c r="I408">
        <v>-9.8792884371027672</v>
      </c>
      <c r="J408">
        <v>1.3364778205128203</v>
      </c>
      <c r="K408">
        <v>1.3467100299173029</v>
      </c>
      <c r="L408">
        <v>1.3534711111111113</v>
      </c>
      <c r="M408">
        <v>1.3538891383862761</v>
      </c>
      <c r="N408" t="s">
        <v>15354</v>
      </c>
      <c r="O408" t="s">
        <v>15353</v>
      </c>
      <c r="P408" t="s">
        <v>15354</v>
      </c>
      <c r="Q408" t="s">
        <v>15354</v>
      </c>
      <c r="R408">
        <v>1.3715599999999999</v>
      </c>
      <c r="S408">
        <v>1.3707800000000001</v>
      </c>
      <c r="T408" t="s">
        <v>15354</v>
      </c>
      <c r="U408" t="s">
        <v>15354</v>
      </c>
      <c r="V408" t="s">
        <v>15354</v>
      </c>
      <c r="W408">
        <v>3708.0709873109809</v>
      </c>
      <c r="X408">
        <v>5082.9495479861471</v>
      </c>
      <c r="Y408">
        <v>82.949547986147081</v>
      </c>
      <c r="Z408" t="s">
        <v>15354</v>
      </c>
    </row>
    <row r="409" spans="1:26" hidden="1" x14ac:dyDescent="0.25">
      <c r="A409" t="s">
        <v>676</v>
      </c>
      <c r="B409" s="2">
        <v>40595</v>
      </c>
      <c r="C409" s="3">
        <v>0</v>
      </c>
      <c r="D409">
        <v>1.3712200000000001</v>
      </c>
      <c r="E409">
        <v>1.3712200000000001</v>
      </c>
      <c r="F409">
        <v>1.3647100000000001</v>
      </c>
      <c r="G409">
        <v>1.36809</v>
      </c>
      <c r="H409">
        <v>131332</v>
      </c>
      <c r="I409">
        <v>-19.663278271918447</v>
      </c>
      <c r="J409">
        <v>1.3365821794871791</v>
      </c>
      <c r="K409">
        <v>1.3472512949826876</v>
      </c>
      <c r="L409">
        <v>1.3554633333333337</v>
      </c>
      <c r="M409">
        <v>1.3546567525275586</v>
      </c>
      <c r="N409" t="s">
        <v>15355</v>
      </c>
      <c r="O409" t="s">
        <v>15353</v>
      </c>
      <c r="P409" t="s">
        <v>15354</v>
      </c>
      <c r="Q409" t="s">
        <v>15354</v>
      </c>
      <c r="R409">
        <v>1.36849</v>
      </c>
      <c r="S409">
        <v>1.3676900000000001</v>
      </c>
      <c r="T409" t="s">
        <v>15354</v>
      </c>
      <c r="U409" t="s">
        <v>15354</v>
      </c>
      <c r="V409" t="s">
        <v>15354</v>
      </c>
      <c r="W409">
        <v>3708.0709873109809</v>
      </c>
      <c r="X409">
        <v>5071.491608635356</v>
      </c>
      <c r="Y409">
        <v>71.491608635355988</v>
      </c>
      <c r="Z409" t="s">
        <v>15354</v>
      </c>
    </row>
    <row r="410" spans="1:26" hidden="1" x14ac:dyDescent="0.25">
      <c r="A410" t="s">
        <v>677</v>
      </c>
      <c r="B410" s="2">
        <v>40596</v>
      </c>
      <c r="C410" s="3">
        <v>0</v>
      </c>
      <c r="D410">
        <v>1.36809</v>
      </c>
      <c r="E410">
        <v>1.3703000000000001</v>
      </c>
      <c r="F410">
        <v>1.3526899999999999</v>
      </c>
      <c r="G410">
        <v>1.36717</v>
      </c>
      <c r="H410">
        <v>256353</v>
      </c>
      <c r="I410">
        <v>-22.585768742058324</v>
      </c>
      <c r="J410">
        <v>1.336949102564102</v>
      </c>
      <c r="K410">
        <v>1.3477555659957841</v>
      </c>
      <c r="L410">
        <v>1.3573827777777778</v>
      </c>
      <c r="M410">
        <v>1.3553331442828258</v>
      </c>
      <c r="N410" t="s">
        <v>15354</v>
      </c>
      <c r="O410" t="s">
        <v>15353</v>
      </c>
      <c r="P410" t="s">
        <v>15354</v>
      </c>
      <c r="Q410" t="s">
        <v>15354</v>
      </c>
      <c r="R410">
        <v>1.36758</v>
      </c>
      <c r="S410">
        <v>1.36676</v>
      </c>
      <c r="T410" t="s">
        <v>15354</v>
      </c>
      <c r="U410" t="s">
        <v>15354</v>
      </c>
      <c r="V410" t="s">
        <v>15354</v>
      </c>
      <c r="W410">
        <v>3708.0709873109809</v>
      </c>
      <c r="X410">
        <v>5068.0431026171564</v>
      </c>
      <c r="Y410">
        <v>68.043102617156364</v>
      </c>
      <c r="Z410" t="s">
        <v>15354</v>
      </c>
    </row>
    <row r="411" spans="1:26" hidden="1" x14ac:dyDescent="0.25">
      <c r="A411" t="s">
        <v>678</v>
      </c>
      <c r="B411" s="2">
        <v>40597</v>
      </c>
      <c r="C411" s="3">
        <v>0</v>
      </c>
      <c r="D411">
        <v>1.3672599999999999</v>
      </c>
      <c r="E411">
        <v>1.37863</v>
      </c>
      <c r="F411">
        <v>1.36717</v>
      </c>
      <c r="G411">
        <v>1.37599</v>
      </c>
      <c r="H411">
        <v>221432</v>
      </c>
      <c r="I411">
        <v>-7.3681272676527314</v>
      </c>
      <c r="J411">
        <v>1.3374648717948712</v>
      </c>
      <c r="K411">
        <v>1.3484703617933591</v>
      </c>
      <c r="L411">
        <v>1.3591433333333336</v>
      </c>
      <c r="M411">
        <v>1.3564497310783488</v>
      </c>
      <c r="N411" t="s">
        <v>15354</v>
      </c>
      <c r="O411" t="s">
        <v>15353</v>
      </c>
      <c r="P411" t="s">
        <v>15354</v>
      </c>
      <c r="Q411" t="s">
        <v>15354</v>
      </c>
      <c r="R411">
        <v>1.37643</v>
      </c>
      <c r="S411">
        <v>1.3755500000000001</v>
      </c>
      <c r="T411" t="s">
        <v>15354</v>
      </c>
      <c r="U411" t="s">
        <v>15354</v>
      </c>
      <c r="V411" t="s">
        <v>15354</v>
      </c>
      <c r="W411">
        <v>3708.0709873109809</v>
      </c>
      <c r="X411">
        <v>5100.6370465956197</v>
      </c>
      <c r="Y411">
        <v>100.63704659561972</v>
      </c>
      <c r="Z411" t="s">
        <v>15354</v>
      </c>
    </row>
    <row r="412" spans="1:26" hidden="1" x14ac:dyDescent="0.25">
      <c r="A412" t="s">
        <v>679</v>
      </c>
      <c r="B412" s="2">
        <v>40598</v>
      </c>
      <c r="C412" s="3">
        <v>0</v>
      </c>
      <c r="D412">
        <v>1.37599</v>
      </c>
      <c r="E412">
        <v>1.3823000000000001</v>
      </c>
      <c r="F412">
        <v>1.3704000000000001</v>
      </c>
      <c r="G412">
        <v>1.38192</v>
      </c>
      <c r="H412">
        <v>240011</v>
      </c>
      <c r="I412">
        <v>-0.96202531645581302</v>
      </c>
      <c r="J412">
        <v>1.3380799999999995</v>
      </c>
      <c r="K412">
        <v>1.3493171880770713</v>
      </c>
      <c r="L412">
        <v>1.3604450000000003</v>
      </c>
      <c r="M412">
        <v>1.3578265023714109</v>
      </c>
      <c r="N412" t="s">
        <v>15354</v>
      </c>
      <c r="O412" t="s">
        <v>15353</v>
      </c>
      <c r="P412" t="s">
        <v>15354</v>
      </c>
      <c r="Q412" t="s">
        <v>15354</v>
      </c>
      <c r="R412">
        <v>1.3824399999999999</v>
      </c>
      <c r="S412">
        <v>1.3814</v>
      </c>
      <c r="T412" t="s">
        <v>15354</v>
      </c>
      <c r="U412" t="s">
        <v>15354</v>
      </c>
      <c r="V412" t="s">
        <v>15354</v>
      </c>
      <c r="W412">
        <v>3708.0709873109809</v>
      </c>
      <c r="X412">
        <v>5122.3292618713886</v>
      </c>
      <c r="Y412">
        <v>122.32926187138855</v>
      </c>
      <c r="Z412" t="s">
        <v>15354</v>
      </c>
    </row>
    <row r="413" spans="1:26" hidden="1" x14ac:dyDescent="0.25">
      <c r="A413" t="s">
        <v>680</v>
      </c>
      <c r="B413" s="2">
        <v>40599</v>
      </c>
      <c r="C413" s="3">
        <v>0</v>
      </c>
      <c r="D413">
        <v>1.38195</v>
      </c>
      <c r="E413">
        <v>1.3837699999999999</v>
      </c>
      <c r="F413">
        <v>1.3723700000000001</v>
      </c>
      <c r="G413">
        <v>1.3752899999999999</v>
      </c>
      <c r="H413">
        <v>185112</v>
      </c>
      <c r="I413">
        <v>-20.698071759824391</v>
      </c>
      <c r="J413">
        <v>1.3387382051282046</v>
      </c>
      <c r="K413">
        <v>1.3499747276194241</v>
      </c>
      <c r="L413">
        <v>1.3614619444444445</v>
      </c>
      <c r="M413">
        <v>1.3587704752161995</v>
      </c>
      <c r="N413" t="s">
        <v>15355</v>
      </c>
      <c r="O413" t="s">
        <v>15353</v>
      </c>
      <c r="P413" t="s">
        <v>15354</v>
      </c>
      <c r="Q413" t="s">
        <v>15354</v>
      </c>
      <c r="R413">
        <v>1.37582</v>
      </c>
      <c r="S413">
        <v>1.37476</v>
      </c>
      <c r="T413" t="s">
        <v>15354</v>
      </c>
      <c r="U413" t="s">
        <v>15354</v>
      </c>
      <c r="V413" t="s">
        <v>15354</v>
      </c>
      <c r="W413">
        <v>3708.0709873109809</v>
      </c>
      <c r="X413">
        <v>5097.7076705156442</v>
      </c>
      <c r="Y413">
        <v>97.707670515644168</v>
      </c>
      <c r="Z413" t="s">
        <v>15354</v>
      </c>
    </row>
    <row r="414" spans="1:26" hidden="1" x14ac:dyDescent="0.25">
      <c r="A414" t="s">
        <v>681</v>
      </c>
      <c r="B414" s="2">
        <v>40601</v>
      </c>
      <c r="C414" s="3">
        <v>0</v>
      </c>
      <c r="D414">
        <v>1.3752899999999999</v>
      </c>
      <c r="E414">
        <v>1.3762300000000001</v>
      </c>
      <c r="F414">
        <v>1.3729899999999999</v>
      </c>
      <c r="G414">
        <v>1.37331</v>
      </c>
      <c r="H414">
        <v>6787</v>
      </c>
      <c r="I414">
        <v>-25.530876250915124</v>
      </c>
      <c r="J414">
        <v>1.3393743589743585</v>
      </c>
      <c r="K414">
        <v>1.3505654940088057</v>
      </c>
      <c r="L414">
        <v>1.3624472222222224</v>
      </c>
      <c r="M414">
        <v>1.3595563954747834</v>
      </c>
      <c r="N414" t="s">
        <v>15354</v>
      </c>
      <c r="O414" t="s">
        <v>15353</v>
      </c>
      <c r="P414" t="s">
        <v>15354</v>
      </c>
      <c r="Q414" t="s">
        <v>15354</v>
      </c>
      <c r="R414">
        <v>1.37381</v>
      </c>
      <c r="S414">
        <v>1.3728100000000001</v>
      </c>
      <c r="T414" t="s">
        <v>15354</v>
      </c>
      <c r="U414" t="s">
        <v>15354</v>
      </c>
      <c r="V414" t="s">
        <v>15354</v>
      </c>
      <c r="W414">
        <v>3708.0709873109809</v>
      </c>
      <c r="X414">
        <v>5090.4769320903879</v>
      </c>
      <c r="Y414">
        <v>90.476932090387891</v>
      </c>
      <c r="Z414" t="s">
        <v>15354</v>
      </c>
    </row>
    <row r="415" spans="1:26" hidden="1" x14ac:dyDescent="0.25">
      <c r="A415" t="s">
        <v>682</v>
      </c>
      <c r="B415" s="2">
        <v>40602</v>
      </c>
      <c r="C415" s="3">
        <v>0</v>
      </c>
      <c r="D415">
        <v>1.3733200000000001</v>
      </c>
      <c r="E415">
        <v>1.38544</v>
      </c>
      <c r="F415">
        <v>1.3711100000000001</v>
      </c>
      <c r="G415">
        <v>1.38202</v>
      </c>
      <c r="H415">
        <v>198465</v>
      </c>
      <c r="I415">
        <v>-8.0206378986866262</v>
      </c>
      <c r="J415">
        <v>1.3402979487179485</v>
      </c>
      <c r="K415">
        <v>1.3513618106161776</v>
      </c>
      <c r="L415">
        <v>1.3639452777777779</v>
      </c>
      <c r="M415">
        <v>1.3607706443680383</v>
      </c>
      <c r="N415" t="s">
        <v>15354</v>
      </c>
      <c r="O415" t="s">
        <v>15353</v>
      </c>
      <c r="P415" t="s">
        <v>15354</v>
      </c>
      <c r="Q415" t="s">
        <v>15354</v>
      </c>
      <c r="R415">
        <v>1.3824799999999999</v>
      </c>
      <c r="S415">
        <v>1.3815599999999999</v>
      </c>
      <c r="T415" t="s">
        <v>15354</v>
      </c>
      <c r="U415" t="s">
        <v>15354</v>
      </c>
      <c r="V415" t="s">
        <v>15354</v>
      </c>
      <c r="W415">
        <v>3708.0709873109809</v>
      </c>
      <c r="X415">
        <v>5122.9225532293585</v>
      </c>
      <c r="Y415">
        <v>122.92255322935853</v>
      </c>
      <c r="Z415" t="s">
        <v>15354</v>
      </c>
    </row>
    <row r="416" spans="1:26" hidden="1" x14ac:dyDescent="0.25">
      <c r="A416" t="s">
        <v>683</v>
      </c>
      <c r="B416" s="2">
        <v>40603</v>
      </c>
      <c r="C416" s="3">
        <v>0</v>
      </c>
      <c r="D416">
        <v>1.3820300000000001</v>
      </c>
      <c r="E416">
        <v>1.3853800000000001</v>
      </c>
      <c r="F416">
        <v>1.37632</v>
      </c>
      <c r="G416">
        <v>1.37677</v>
      </c>
      <c r="H416">
        <v>205178</v>
      </c>
      <c r="I416">
        <v>-20.333020637898578</v>
      </c>
      <c r="J416">
        <v>1.3412882051282047</v>
      </c>
      <c r="K416">
        <v>1.3520050559170338</v>
      </c>
      <c r="L416">
        <v>1.3650288888888888</v>
      </c>
      <c r="M416">
        <v>1.3616354744021983</v>
      </c>
      <c r="N416" t="s">
        <v>15355</v>
      </c>
      <c r="O416" t="s">
        <v>15353</v>
      </c>
      <c r="P416" t="s">
        <v>15354</v>
      </c>
      <c r="Q416" t="s">
        <v>15354</v>
      </c>
      <c r="R416">
        <v>1.37713</v>
      </c>
      <c r="S416">
        <v>1.3764099999999999</v>
      </c>
      <c r="T416" t="s">
        <v>15354</v>
      </c>
      <c r="U416" t="s">
        <v>15354</v>
      </c>
      <c r="V416" t="s">
        <v>15354</v>
      </c>
      <c r="W416">
        <v>3708.0709873109809</v>
      </c>
      <c r="X416">
        <v>5103.8259876447064</v>
      </c>
      <c r="Y416">
        <v>103.8259876447064</v>
      </c>
      <c r="Z416" t="s">
        <v>15354</v>
      </c>
    </row>
    <row r="417" spans="1:26" hidden="1" x14ac:dyDescent="0.25">
      <c r="A417" t="s">
        <v>684</v>
      </c>
      <c r="B417" s="2">
        <v>40604</v>
      </c>
      <c r="C417" s="3">
        <v>0</v>
      </c>
      <c r="D417">
        <v>1.3767499999999999</v>
      </c>
      <c r="E417">
        <v>1.38897</v>
      </c>
      <c r="F417">
        <v>1.3743000000000001</v>
      </c>
      <c r="G417">
        <v>1.38649</v>
      </c>
      <c r="H417">
        <v>198464</v>
      </c>
      <c r="I417">
        <v>-5.7835820895523229</v>
      </c>
      <c r="J417">
        <v>1.3422375641025635</v>
      </c>
      <c r="K417">
        <v>1.3528780924760961</v>
      </c>
      <c r="L417">
        <v>1.3661772222222224</v>
      </c>
      <c r="M417">
        <v>1.3629789622723498</v>
      </c>
      <c r="N417" t="s">
        <v>15354</v>
      </c>
      <c r="O417" t="s">
        <v>15353</v>
      </c>
      <c r="P417" t="s">
        <v>15354</v>
      </c>
      <c r="Q417" t="s">
        <v>15354</v>
      </c>
      <c r="R417">
        <v>1.38683</v>
      </c>
      <c r="S417">
        <v>1.38615</v>
      </c>
      <c r="T417" t="s">
        <v>15354</v>
      </c>
      <c r="U417" t="s">
        <v>15354</v>
      </c>
      <c r="V417" t="s">
        <v>15354</v>
      </c>
      <c r="W417">
        <v>3708.0709873109809</v>
      </c>
      <c r="X417">
        <v>5139.9425990611162</v>
      </c>
      <c r="Y417">
        <v>139.9425990611162</v>
      </c>
      <c r="Z417" t="s">
        <v>15354</v>
      </c>
    </row>
    <row r="418" spans="1:26" hidden="1" x14ac:dyDescent="0.25">
      <c r="A418" t="s">
        <v>685</v>
      </c>
      <c r="B418" s="2">
        <v>40605</v>
      </c>
      <c r="C418" s="3">
        <v>0</v>
      </c>
      <c r="D418">
        <v>1.3864799999999999</v>
      </c>
      <c r="E418">
        <v>1.3971</v>
      </c>
      <c r="F418">
        <v>1.38327</v>
      </c>
      <c r="G418">
        <v>1.3955599999999999</v>
      </c>
      <c r="H418">
        <v>192033</v>
      </c>
      <c r="I418">
        <v>-3.0249459831076342</v>
      </c>
      <c r="J418">
        <v>1.3431916666666661</v>
      </c>
      <c r="K418">
        <v>1.3539586470969545</v>
      </c>
      <c r="L418">
        <v>1.3675400000000002</v>
      </c>
      <c r="M418">
        <v>1.3647400994468175</v>
      </c>
      <c r="N418" t="s">
        <v>15354</v>
      </c>
      <c r="O418" t="s">
        <v>15353</v>
      </c>
      <c r="P418" t="s">
        <v>15354</v>
      </c>
      <c r="Q418" t="s">
        <v>15354</v>
      </c>
      <c r="R418">
        <v>1.3959600000000001</v>
      </c>
      <c r="S418">
        <v>1.39516</v>
      </c>
      <c r="T418" t="s">
        <v>15354</v>
      </c>
      <c r="U418" t="s">
        <v>15354</v>
      </c>
      <c r="V418" t="s">
        <v>15354</v>
      </c>
      <c r="W418">
        <v>3708.0709873109809</v>
      </c>
      <c r="X418">
        <v>5173.3523186567882</v>
      </c>
      <c r="Y418">
        <v>173.35231865678816</v>
      </c>
      <c r="Z418" t="s">
        <v>15354</v>
      </c>
    </row>
    <row r="419" spans="1:26" hidden="1" x14ac:dyDescent="0.25">
      <c r="A419" t="s">
        <v>686</v>
      </c>
      <c r="B419" s="2">
        <v>40606</v>
      </c>
      <c r="C419" s="3">
        <v>0</v>
      </c>
      <c r="D419">
        <v>1.3955900000000001</v>
      </c>
      <c r="E419">
        <v>1.4006400000000001</v>
      </c>
      <c r="F419">
        <v>1.39412</v>
      </c>
      <c r="G419">
        <v>1.39863</v>
      </c>
      <c r="H419">
        <v>157591</v>
      </c>
      <c r="I419">
        <v>-4.1918665276330769</v>
      </c>
      <c r="J419">
        <v>1.3439260256410253</v>
      </c>
      <c r="K419">
        <v>1.3550895674236139</v>
      </c>
      <c r="L419">
        <v>1.3685563888888892</v>
      </c>
      <c r="M419">
        <v>1.3665719859632057</v>
      </c>
      <c r="N419" t="s">
        <v>15354</v>
      </c>
      <c r="O419" t="s">
        <v>15353</v>
      </c>
      <c r="P419" t="s">
        <v>15354</v>
      </c>
      <c r="Q419" t="s">
        <v>15354</v>
      </c>
      <c r="R419">
        <v>1.3991100000000001</v>
      </c>
      <c r="S419">
        <v>1.39815</v>
      </c>
      <c r="T419" t="s">
        <v>15354</v>
      </c>
      <c r="U419" t="s">
        <v>15354</v>
      </c>
      <c r="V419" t="s">
        <v>15354</v>
      </c>
      <c r="W419">
        <v>3708.0709873109809</v>
      </c>
      <c r="X419">
        <v>5184.4394509088479</v>
      </c>
      <c r="Y419">
        <v>184.4394509088479</v>
      </c>
      <c r="Z419" t="s">
        <v>15354</v>
      </c>
    </row>
    <row r="420" spans="1:26" hidden="1" x14ac:dyDescent="0.25">
      <c r="A420" t="s">
        <v>687</v>
      </c>
      <c r="B420" s="2">
        <v>40608</v>
      </c>
      <c r="C420" s="3">
        <v>0</v>
      </c>
      <c r="D420">
        <v>1.39889</v>
      </c>
      <c r="E420">
        <v>1.3997999999999999</v>
      </c>
      <c r="F420">
        <v>1.39859</v>
      </c>
      <c r="G420">
        <v>1.39899</v>
      </c>
      <c r="H420">
        <v>5379</v>
      </c>
      <c r="I420">
        <v>-3.4410844629825772</v>
      </c>
      <c r="J420">
        <v>1.3446658974358969</v>
      </c>
      <c r="K420">
        <v>1.356200970779978</v>
      </c>
      <c r="L420">
        <v>1.3695875000000004</v>
      </c>
      <c r="M420">
        <v>1.3683243110462757</v>
      </c>
      <c r="N420" t="s">
        <v>15354</v>
      </c>
      <c r="O420" t="s">
        <v>15353</v>
      </c>
      <c r="P420" t="s">
        <v>15354</v>
      </c>
      <c r="Q420" t="s">
        <v>15354</v>
      </c>
      <c r="R420">
        <v>1.3995200000000001</v>
      </c>
      <c r="S420">
        <v>1.39846</v>
      </c>
      <c r="T420" t="s">
        <v>15354</v>
      </c>
      <c r="U420" t="s">
        <v>15354</v>
      </c>
      <c r="V420" t="s">
        <v>15354</v>
      </c>
      <c r="W420">
        <v>3708.0709873109809</v>
      </c>
      <c r="X420">
        <v>5185.5889529149144</v>
      </c>
      <c r="Y420">
        <v>185.58895291491444</v>
      </c>
      <c r="Z420" t="s">
        <v>15354</v>
      </c>
    </row>
    <row r="421" spans="1:26" hidden="1" x14ac:dyDescent="0.25">
      <c r="A421" t="s">
        <v>688</v>
      </c>
      <c r="B421" s="2">
        <v>40609</v>
      </c>
      <c r="C421" s="3">
        <v>0</v>
      </c>
      <c r="D421">
        <v>1.3990100000000001</v>
      </c>
      <c r="E421">
        <v>1.4035599999999999</v>
      </c>
      <c r="F421">
        <v>1.39554</v>
      </c>
      <c r="G421">
        <v>1.3962000000000001</v>
      </c>
      <c r="H421">
        <v>205819</v>
      </c>
      <c r="I421">
        <v>-14.468252408098714</v>
      </c>
      <c r="J421">
        <v>1.3455302564102556</v>
      </c>
      <c r="K421">
        <v>1.3572136044311178</v>
      </c>
      <c r="L421">
        <v>1.3704755555555557</v>
      </c>
      <c r="M421">
        <v>1.3698311050437744</v>
      </c>
      <c r="N421" t="s">
        <v>15355</v>
      </c>
      <c r="O421" t="s">
        <v>15353</v>
      </c>
      <c r="P421" t="s">
        <v>15354</v>
      </c>
      <c r="Q421" t="s">
        <v>15354</v>
      </c>
      <c r="R421">
        <v>1.39673</v>
      </c>
      <c r="S421">
        <v>1.39567</v>
      </c>
      <c r="T421" t="s">
        <v>15354</v>
      </c>
      <c r="U421" t="s">
        <v>15354</v>
      </c>
      <c r="V421" t="s">
        <v>15354</v>
      </c>
      <c r="W421">
        <v>3708.0709873109809</v>
      </c>
      <c r="X421">
        <v>5175.2434348603165</v>
      </c>
      <c r="Y421">
        <v>175.24343486031648</v>
      </c>
      <c r="Z421" t="s">
        <v>15354</v>
      </c>
    </row>
    <row r="422" spans="1:26" hidden="1" x14ac:dyDescent="0.25">
      <c r="A422" t="s">
        <v>689</v>
      </c>
      <c r="B422" s="2">
        <v>40610</v>
      </c>
      <c r="C422" s="3">
        <v>0</v>
      </c>
      <c r="D422">
        <v>1.39618</v>
      </c>
      <c r="E422">
        <v>1.3988</v>
      </c>
      <c r="F422">
        <v>1.38632</v>
      </c>
      <c r="G422">
        <v>1.3894200000000001</v>
      </c>
      <c r="H422">
        <v>189587</v>
      </c>
      <c r="I422">
        <v>-27.796343620994353</v>
      </c>
      <c r="J422">
        <v>1.3463589743589739</v>
      </c>
      <c r="K422">
        <v>1.3580289562176717</v>
      </c>
      <c r="L422">
        <v>1.3710577777777777</v>
      </c>
      <c r="M422">
        <v>1.3708899642305974</v>
      </c>
      <c r="N422" t="s">
        <v>15354</v>
      </c>
      <c r="O422" t="s">
        <v>15353</v>
      </c>
      <c r="P422" t="s">
        <v>15354</v>
      </c>
      <c r="Q422" t="s">
        <v>15354</v>
      </c>
      <c r="R422">
        <v>1.38988</v>
      </c>
      <c r="S422">
        <v>1.38896</v>
      </c>
      <c r="T422" t="s">
        <v>15354</v>
      </c>
      <c r="U422" t="s">
        <v>15354</v>
      </c>
      <c r="V422" t="s">
        <v>15354</v>
      </c>
      <c r="W422">
        <v>3708.0709873109809</v>
      </c>
      <c r="X422">
        <v>5150.3622785354601</v>
      </c>
      <c r="Y422">
        <v>150.36227853546006</v>
      </c>
      <c r="Z422" t="s">
        <v>15354</v>
      </c>
    </row>
    <row r="423" spans="1:26" hidden="1" x14ac:dyDescent="0.25">
      <c r="A423" t="s">
        <v>690</v>
      </c>
      <c r="B423" s="2">
        <v>40611</v>
      </c>
      <c r="C423" s="3">
        <v>0</v>
      </c>
      <c r="D423">
        <v>1.3894</v>
      </c>
      <c r="E423">
        <v>1.39411</v>
      </c>
      <c r="F423">
        <v>1.38554</v>
      </c>
      <c r="G423">
        <v>1.39032</v>
      </c>
      <c r="H423">
        <v>198431</v>
      </c>
      <c r="I423">
        <v>-26.027127973265042</v>
      </c>
      <c r="J423">
        <v>1.3471993589743585</v>
      </c>
      <c r="K423">
        <v>1.3588464509969711</v>
      </c>
      <c r="L423">
        <v>1.3715952777777778</v>
      </c>
      <c r="M423">
        <v>1.3719402364343489</v>
      </c>
      <c r="N423" t="s">
        <v>15354</v>
      </c>
      <c r="O423" t="s">
        <v>15353</v>
      </c>
      <c r="P423" t="s">
        <v>15354</v>
      </c>
      <c r="Q423" t="s">
        <v>15354</v>
      </c>
      <c r="R423">
        <v>1.39076</v>
      </c>
      <c r="S423">
        <v>1.38988</v>
      </c>
      <c r="T423" t="s">
        <v>15354</v>
      </c>
      <c r="U423" t="s">
        <v>15354</v>
      </c>
      <c r="V423" t="s">
        <v>15354</v>
      </c>
      <c r="W423">
        <v>3708.0709873109809</v>
      </c>
      <c r="X423">
        <v>5153.7737038437863</v>
      </c>
      <c r="Y423">
        <v>153.77370384378628</v>
      </c>
      <c r="Z423" t="s">
        <v>15354</v>
      </c>
    </row>
    <row r="424" spans="1:26" hidden="1" x14ac:dyDescent="0.25">
      <c r="A424" t="s">
        <v>691</v>
      </c>
      <c r="B424" s="2">
        <v>40612</v>
      </c>
      <c r="C424" s="3">
        <v>0</v>
      </c>
      <c r="D424">
        <v>1.39032</v>
      </c>
      <c r="E424">
        <v>1.39239</v>
      </c>
      <c r="F424">
        <v>1.3775299999999999</v>
      </c>
      <c r="G424">
        <v>1.3800300000000001</v>
      </c>
      <c r="H424">
        <v>218364</v>
      </c>
      <c r="I424">
        <v>-64.660621049738609</v>
      </c>
      <c r="J424">
        <v>1.3479173076923074</v>
      </c>
      <c r="K424">
        <v>1.3593827433767947</v>
      </c>
      <c r="L424">
        <v>1.3718138888888889</v>
      </c>
      <c r="M424">
        <v>1.3723775209514111</v>
      </c>
      <c r="N424" t="s">
        <v>15354</v>
      </c>
      <c r="O424" t="s">
        <v>15353</v>
      </c>
      <c r="P424" t="s">
        <v>15354</v>
      </c>
      <c r="Q424" t="s">
        <v>15354</v>
      </c>
      <c r="R424">
        <v>1.3804799999999999</v>
      </c>
      <c r="S424">
        <v>1.37958</v>
      </c>
      <c r="T424" t="s">
        <v>15354</v>
      </c>
      <c r="U424" t="s">
        <v>15354</v>
      </c>
      <c r="V424" t="s">
        <v>15354</v>
      </c>
      <c r="W424">
        <v>3708.0709873109809</v>
      </c>
      <c r="X424">
        <v>5115.5805726744829</v>
      </c>
      <c r="Y424">
        <v>115.58057267448294</v>
      </c>
      <c r="Z424" t="s">
        <v>15354</v>
      </c>
    </row>
    <row r="425" spans="1:26" hidden="1" x14ac:dyDescent="0.25">
      <c r="A425" t="s">
        <v>692</v>
      </c>
      <c r="B425" s="2">
        <v>40613</v>
      </c>
      <c r="C425" s="3">
        <v>0</v>
      </c>
      <c r="D425">
        <v>1.38002</v>
      </c>
      <c r="E425">
        <v>1.3914</v>
      </c>
      <c r="F425">
        <v>1.3752</v>
      </c>
      <c r="G425">
        <v>1.3902399999999999</v>
      </c>
      <c r="H425">
        <v>185271</v>
      </c>
      <c r="I425">
        <v>-40.168878166465795</v>
      </c>
      <c r="J425">
        <v>1.3487898717948714</v>
      </c>
      <c r="K425">
        <v>1.3601639397470022</v>
      </c>
      <c r="L425">
        <v>1.3726263888888888</v>
      </c>
      <c r="M425">
        <v>1.3733430603594428</v>
      </c>
      <c r="N425" t="s">
        <v>15354</v>
      </c>
      <c r="O425" t="s">
        <v>15353</v>
      </c>
      <c r="P425" t="s">
        <v>15354</v>
      </c>
      <c r="Q425" t="s">
        <v>15354</v>
      </c>
      <c r="R425">
        <v>1.3906499999999999</v>
      </c>
      <c r="S425">
        <v>1.3898299999999999</v>
      </c>
      <c r="T425" t="s">
        <v>15354</v>
      </c>
      <c r="U425" t="s">
        <v>15354</v>
      </c>
      <c r="V425" t="s">
        <v>15354</v>
      </c>
      <c r="W425">
        <v>3708.0709873109809</v>
      </c>
      <c r="X425">
        <v>5153.5883002944202</v>
      </c>
      <c r="Y425">
        <v>153.58830029442015</v>
      </c>
      <c r="Z425" t="s">
        <v>15354</v>
      </c>
    </row>
    <row r="426" spans="1:26" hidden="1" x14ac:dyDescent="0.25">
      <c r="A426" t="s">
        <v>693</v>
      </c>
      <c r="B426" s="2">
        <v>40615</v>
      </c>
      <c r="C426" s="3">
        <v>0</v>
      </c>
      <c r="D426">
        <v>1.3963300000000001</v>
      </c>
      <c r="E426">
        <v>1.3972199999999999</v>
      </c>
      <c r="F426">
        <v>1.3928400000000001</v>
      </c>
      <c r="G426">
        <v>1.39354</v>
      </c>
      <c r="H426">
        <v>18864</v>
      </c>
      <c r="I426">
        <v>-30.878274268104651</v>
      </c>
      <c r="J426">
        <v>1.3497374358974357</v>
      </c>
      <c r="K426">
        <v>1.3610089032977108</v>
      </c>
      <c r="L426">
        <v>1.3736372222222224</v>
      </c>
      <c r="M426">
        <v>1.3744347868264999</v>
      </c>
      <c r="N426" t="s">
        <v>15354</v>
      </c>
      <c r="O426" t="s">
        <v>15353</v>
      </c>
      <c r="P426" t="s">
        <v>15354</v>
      </c>
      <c r="Q426" t="s">
        <v>15354</v>
      </c>
      <c r="R426">
        <v>1.3938900000000001</v>
      </c>
      <c r="S426">
        <v>1.3931899999999999</v>
      </c>
      <c r="T426" t="s">
        <v>15354</v>
      </c>
      <c r="U426" t="s">
        <v>15354</v>
      </c>
      <c r="V426" t="s">
        <v>15354</v>
      </c>
      <c r="W426">
        <v>3708.0709873109809</v>
      </c>
      <c r="X426">
        <v>5166.0474188117851</v>
      </c>
      <c r="Y426">
        <v>166.04741881178506</v>
      </c>
      <c r="Z426" t="s">
        <v>15354</v>
      </c>
    </row>
    <row r="427" spans="1:26" hidden="1" x14ac:dyDescent="0.25">
      <c r="A427" t="s">
        <v>694</v>
      </c>
      <c r="B427" s="2">
        <v>40616</v>
      </c>
      <c r="C427" s="3">
        <v>0</v>
      </c>
      <c r="D427">
        <v>1.39344</v>
      </c>
      <c r="E427">
        <v>1.40028</v>
      </c>
      <c r="F427">
        <v>1.3904399999999999</v>
      </c>
      <c r="G427">
        <v>1.3990100000000001</v>
      </c>
      <c r="H427">
        <v>192847</v>
      </c>
      <c r="I427">
        <v>-14.021571648689832</v>
      </c>
      <c r="J427">
        <v>1.3505019230769228</v>
      </c>
      <c r="K427">
        <v>1.3619709563787814</v>
      </c>
      <c r="L427">
        <v>1.3744055555555557</v>
      </c>
      <c r="M427">
        <v>1.3757631767277703</v>
      </c>
      <c r="N427" t="s">
        <v>15354</v>
      </c>
      <c r="O427" t="s">
        <v>15353</v>
      </c>
      <c r="P427" t="s">
        <v>15354</v>
      </c>
      <c r="Q427" t="s">
        <v>15354</v>
      </c>
      <c r="R427">
        <v>1.3993599999999999</v>
      </c>
      <c r="S427">
        <v>1.39866</v>
      </c>
      <c r="T427" t="s">
        <v>15354</v>
      </c>
      <c r="U427" t="s">
        <v>15354</v>
      </c>
      <c r="V427" t="s">
        <v>15354</v>
      </c>
      <c r="W427">
        <v>3708.0709873109809</v>
      </c>
      <c r="X427">
        <v>5186.3305671123762</v>
      </c>
      <c r="Y427">
        <v>186.33056711237623</v>
      </c>
      <c r="Z427" t="s">
        <v>15354</v>
      </c>
    </row>
    <row r="428" spans="1:26" hidden="1" x14ac:dyDescent="0.25">
      <c r="A428" t="s">
        <v>695</v>
      </c>
      <c r="B428" s="2">
        <v>40617</v>
      </c>
      <c r="C428" s="3">
        <v>0</v>
      </c>
      <c r="D428">
        <v>1.399</v>
      </c>
      <c r="E428">
        <v>1.40127</v>
      </c>
      <c r="F428">
        <v>1.3855299999999999</v>
      </c>
      <c r="G428">
        <v>1.39855</v>
      </c>
      <c r="H428">
        <v>264830</v>
      </c>
      <c r="I428">
        <v>-15.439137134052325</v>
      </c>
      <c r="J428">
        <v>1.3513085897435897</v>
      </c>
      <c r="K428">
        <v>1.3628970081160272</v>
      </c>
      <c r="L428">
        <v>1.3748425</v>
      </c>
      <c r="M428">
        <v>1.3769948969046477</v>
      </c>
      <c r="N428" t="s">
        <v>15354</v>
      </c>
      <c r="O428" t="s">
        <v>15353</v>
      </c>
      <c r="P428" t="s">
        <v>15354</v>
      </c>
      <c r="Q428" t="s">
        <v>15354</v>
      </c>
      <c r="R428">
        <v>1.39883</v>
      </c>
      <c r="S428">
        <v>1.3982699999999999</v>
      </c>
      <c r="T428" t="s">
        <v>15354</v>
      </c>
      <c r="U428" t="s">
        <v>15354</v>
      </c>
      <c r="V428" t="s">
        <v>15354</v>
      </c>
      <c r="W428">
        <v>3708.0709873109809</v>
      </c>
      <c r="X428">
        <v>5184.8844194273252</v>
      </c>
      <c r="Y428">
        <v>184.88441942732516</v>
      </c>
      <c r="Z428" t="s">
        <v>15354</v>
      </c>
    </row>
    <row r="429" spans="1:26" hidden="1" x14ac:dyDescent="0.25">
      <c r="A429" t="s">
        <v>696</v>
      </c>
      <c r="B429" s="2">
        <v>40618</v>
      </c>
      <c r="C429" s="3">
        <v>0</v>
      </c>
      <c r="D429">
        <v>1.39855</v>
      </c>
      <c r="E429">
        <v>1.4000699999999999</v>
      </c>
      <c r="F429">
        <v>1.3866499999999999</v>
      </c>
      <c r="G429">
        <v>1.3883099999999999</v>
      </c>
      <c r="H429">
        <v>251683</v>
      </c>
      <c r="I429">
        <v>-52.118933697881296</v>
      </c>
      <c r="J429">
        <v>1.3521539743589743</v>
      </c>
      <c r="K429">
        <v>1.3635403749991657</v>
      </c>
      <c r="L429">
        <v>1.3750297222222221</v>
      </c>
      <c r="M429">
        <v>1.3776065240989912</v>
      </c>
      <c r="N429" t="s">
        <v>15354</v>
      </c>
      <c r="O429" t="s">
        <v>15353</v>
      </c>
      <c r="P429" t="s">
        <v>15354</v>
      </c>
      <c r="Q429" t="s">
        <v>15354</v>
      </c>
      <c r="R429">
        <v>1.38859</v>
      </c>
      <c r="S429">
        <v>1.3880300000000001</v>
      </c>
      <c r="T429" t="s">
        <v>15354</v>
      </c>
      <c r="U429" t="s">
        <v>15354</v>
      </c>
      <c r="V429" t="s">
        <v>15354</v>
      </c>
      <c r="W429">
        <v>3708.0709873109809</v>
      </c>
      <c r="X429">
        <v>5146.9137725172614</v>
      </c>
      <c r="Y429">
        <v>146.91377251726135</v>
      </c>
      <c r="Z429" t="s">
        <v>15354</v>
      </c>
    </row>
    <row r="430" spans="1:26" hidden="1" x14ac:dyDescent="0.25">
      <c r="A430" t="s">
        <v>697</v>
      </c>
      <c r="B430" s="2">
        <v>40619</v>
      </c>
      <c r="C430" s="3">
        <v>0</v>
      </c>
      <c r="D430">
        <v>1.38836</v>
      </c>
      <c r="E430">
        <v>1.4051899999999999</v>
      </c>
      <c r="F430">
        <v>1.3876299999999999</v>
      </c>
      <c r="G430">
        <v>1.4030199999999999</v>
      </c>
      <c r="H430">
        <v>248851</v>
      </c>
      <c r="I430">
        <v>-7.024927160893542</v>
      </c>
      <c r="J430">
        <v>1.353168846153846</v>
      </c>
      <c r="K430">
        <v>1.364539859176402</v>
      </c>
      <c r="L430">
        <v>1.3761602777777775</v>
      </c>
      <c r="M430">
        <v>1.3789802254990455</v>
      </c>
      <c r="N430" t="s">
        <v>15354</v>
      </c>
      <c r="O430" t="s">
        <v>15353</v>
      </c>
      <c r="P430" t="s">
        <v>15354</v>
      </c>
      <c r="Q430" t="s">
        <v>15354</v>
      </c>
      <c r="R430">
        <v>1.40333</v>
      </c>
      <c r="S430">
        <v>1.4027099999999999</v>
      </c>
      <c r="T430" t="s">
        <v>15354</v>
      </c>
      <c r="U430" t="s">
        <v>15354</v>
      </c>
      <c r="V430" t="s">
        <v>15354</v>
      </c>
      <c r="W430">
        <v>3708.0709873109809</v>
      </c>
      <c r="X430">
        <v>5201.3482546109854</v>
      </c>
      <c r="Y430">
        <v>201.34825461098535</v>
      </c>
      <c r="Z430" t="s">
        <v>15354</v>
      </c>
    </row>
    <row r="431" spans="1:26" hidden="1" x14ac:dyDescent="0.25">
      <c r="A431" t="s">
        <v>698</v>
      </c>
      <c r="B431" s="2">
        <v>40620</v>
      </c>
      <c r="C431" s="3">
        <v>0</v>
      </c>
      <c r="D431">
        <v>1.4030199999999999</v>
      </c>
      <c r="E431">
        <v>1.4183399999999999</v>
      </c>
      <c r="F431">
        <v>1.3979900000000001</v>
      </c>
      <c r="G431">
        <v>1.41788</v>
      </c>
      <c r="H431">
        <v>208576</v>
      </c>
      <c r="I431">
        <v>-1.0662957811773421</v>
      </c>
      <c r="J431">
        <v>1.3544411538461536</v>
      </c>
      <c r="K431">
        <v>1.3658902424883919</v>
      </c>
      <c r="L431">
        <v>1.3778241666666664</v>
      </c>
      <c r="M431">
        <v>1.3810829160126108</v>
      </c>
      <c r="N431" t="s">
        <v>15354</v>
      </c>
      <c r="O431" t="s">
        <v>15353</v>
      </c>
      <c r="P431" t="s">
        <v>15354</v>
      </c>
      <c r="Q431" t="s">
        <v>15354</v>
      </c>
      <c r="R431">
        <v>1.4183300000000001</v>
      </c>
      <c r="S431">
        <v>1.41743</v>
      </c>
      <c r="T431" t="s">
        <v>15354</v>
      </c>
      <c r="U431" t="s">
        <v>15354</v>
      </c>
      <c r="V431" t="s">
        <v>15354</v>
      </c>
      <c r="W431">
        <v>3708.0709873109809</v>
      </c>
      <c r="X431">
        <v>5255.9310595442039</v>
      </c>
      <c r="Y431">
        <v>255.93105954420389</v>
      </c>
      <c r="Z431" t="s">
        <v>15354</v>
      </c>
    </row>
    <row r="432" spans="1:26" hidden="1" x14ac:dyDescent="0.25">
      <c r="A432" t="s">
        <v>699</v>
      </c>
      <c r="B432" s="2">
        <v>40622</v>
      </c>
      <c r="C432" s="3">
        <v>0</v>
      </c>
      <c r="D432">
        <v>1.41933</v>
      </c>
      <c r="E432">
        <v>1.4195800000000001</v>
      </c>
      <c r="F432">
        <v>1.4166099999999999</v>
      </c>
      <c r="G432">
        <v>1.4167799999999999</v>
      </c>
      <c r="H432">
        <v>12691</v>
      </c>
      <c r="I432">
        <v>-6.309148264984521</v>
      </c>
      <c r="J432">
        <v>1.3557294871794872</v>
      </c>
      <c r="K432">
        <v>1.3671785907798248</v>
      </c>
      <c r="L432">
        <v>1.379477222222222</v>
      </c>
      <c r="M432">
        <v>1.3830124881200372</v>
      </c>
      <c r="N432" t="s">
        <v>15354</v>
      </c>
      <c r="O432" t="s">
        <v>15353</v>
      </c>
      <c r="P432" t="s">
        <v>15354</v>
      </c>
      <c r="Q432" t="s">
        <v>15354</v>
      </c>
      <c r="R432">
        <v>1.4173199999999999</v>
      </c>
      <c r="S432">
        <v>1.4162399999999999</v>
      </c>
      <c r="T432" t="s">
        <v>15354</v>
      </c>
      <c r="U432" t="s">
        <v>15354</v>
      </c>
      <c r="V432" t="s">
        <v>15354</v>
      </c>
      <c r="W432">
        <v>3708.0709873109809</v>
      </c>
      <c r="X432">
        <v>5251.5184550693029</v>
      </c>
      <c r="Y432">
        <v>251.51845506930295</v>
      </c>
      <c r="Z432" t="s">
        <v>15354</v>
      </c>
    </row>
    <row r="433" spans="1:26" hidden="1" x14ac:dyDescent="0.25">
      <c r="A433" t="s">
        <v>700</v>
      </c>
      <c r="B433" s="2">
        <v>40623</v>
      </c>
      <c r="C433" s="3">
        <v>0</v>
      </c>
      <c r="D433">
        <v>1.41679</v>
      </c>
      <c r="E433">
        <v>1.42388</v>
      </c>
      <c r="F433">
        <v>1.4139600000000001</v>
      </c>
      <c r="G433">
        <v>1.42157</v>
      </c>
      <c r="H433">
        <v>161483</v>
      </c>
      <c r="I433">
        <v>-4.7452752670501885</v>
      </c>
      <c r="J433">
        <v>1.3571389743589743</v>
      </c>
      <c r="K433">
        <v>1.3685555884816014</v>
      </c>
      <c r="L433">
        <v>1.3812091666666668</v>
      </c>
      <c r="M433">
        <v>1.3850966779513865</v>
      </c>
      <c r="N433" t="s">
        <v>15354</v>
      </c>
      <c r="O433" t="s">
        <v>15353</v>
      </c>
      <c r="P433" t="s">
        <v>15354</v>
      </c>
      <c r="Q433" t="s">
        <v>15354</v>
      </c>
      <c r="R433">
        <v>1.42221</v>
      </c>
      <c r="S433">
        <v>1.42093</v>
      </c>
      <c r="T433" t="s">
        <v>15354</v>
      </c>
      <c r="U433" t="s">
        <v>15354</v>
      </c>
      <c r="V433" t="s">
        <v>15354</v>
      </c>
      <c r="W433">
        <v>3708.0709873109809</v>
      </c>
      <c r="X433">
        <v>5268.909307999792</v>
      </c>
      <c r="Y433">
        <v>268.90930799979196</v>
      </c>
      <c r="Z433" t="s">
        <v>15354</v>
      </c>
    </row>
    <row r="434" spans="1:26" hidden="1" x14ac:dyDescent="0.25">
      <c r="A434" t="s">
        <v>701</v>
      </c>
      <c r="B434" s="2">
        <v>40624</v>
      </c>
      <c r="C434" s="3">
        <v>0</v>
      </c>
      <c r="D434">
        <v>1.4216500000000001</v>
      </c>
      <c r="E434">
        <v>1.4248000000000001</v>
      </c>
      <c r="F434">
        <v>1.4162600000000001</v>
      </c>
      <c r="G434">
        <v>1.4167700000000001</v>
      </c>
      <c r="H434">
        <v>177780</v>
      </c>
      <c r="I434">
        <v>-16.189516129032192</v>
      </c>
      <c r="J434">
        <v>1.3585205128205127</v>
      </c>
      <c r="K434">
        <v>1.3697762064947254</v>
      </c>
      <c r="L434">
        <v>1.3827169444444445</v>
      </c>
      <c r="M434">
        <v>1.3868087494134735</v>
      </c>
      <c r="N434" t="s">
        <v>15355</v>
      </c>
      <c r="O434" t="s">
        <v>15353</v>
      </c>
      <c r="P434" t="s">
        <v>15354</v>
      </c>
      <c r="Q434" t="s">
        <v>15354</v>
      </c>
      <c r="R434">
        <v>1.41743</v>
      </c>
      <c r="S434">
        <v>1.41611</v>
      </c>
      <c r="T434" t="s">
        <v>15354</v>
      </c>
      <c r="U434" t="s">
        <v>15354</v>
      </c>
      <c r="V434" t="s">
        <v>15354</v>
      </c>
      <c r="W434">
        <v>3708.0709873109809</v>
      </c>
      <c r="X434">
        <v>5251.0364058409532</v>
      </c>
      <c r="Y434">
        <v>251.03640584095319</v>
      </c>
      <c r="Z434" t="s">
        <v>15354</v>
      </c>
    </row>
    <row r="435" spans="1:26" hidden="1" x14ac:dyDescent="0.25">
      <c r="A435" t="s">
        <v>702</v>
      </c>
      <c r="B435" s="2">
        <v>40625</v>
      </c>
      <c r="C435" s="3">
        <v>0</v>
      </c>
      <c r="D435">
        <v>1.41679</v>
      </c>
      <c r="E435">
        <v>1.4214199999999999</v>
      </c>
      <c r="F435">
        <v>1.4076900000000001</v>
      </c>
      <c r="G435">
        <v>1.41038</v>
      </c>
      <c r="H435">
        <v>201183</v>
      </c>
      <c r="I435">
        <v>-29.072580645161437</v>
      </c>
      <c r="J435">
        <v>1.3597896153846154</v>
      </c>
      <c r="K435">
        <v>1.3708041506340995</v>
      </c>
      <c r="L435">
        <v>1.3837861111111112</v>
      </c>
      <c r="M435">
        <v>1.3880828710667994</v>
      </c>
      <c r="N435" t="s">
        <v>15354</v>
      </c>
      <c r="O435" t="s">
        <v>15353</v>
      </c>
      <c r="P435" t="s">
        <v>15354</v>
      </c>
      <c r="Q435" t="s">
        <v>15354</v>
      </c>
      <c r="R435">
        <v>1.41103</v>
      </c>
      <c r="S435">
        <v>1.4097299999999999</v>
      </c>
      <c r="T435" t="s">
        <v>15354</v>
      </c>
      <c r="U435" t="s">
        <v>15354</v>
      </c>
      <c r="V435" t="s">
        <v>15354</v>
      </c>
      <c r="W435">
        <v>3708.0709873109809</v>
      </c>
      <c r="X435">
        <v>5227.3789129419092</v>
      </c>
      <c r="Y435">
        <v>227.37891294190922</v>
      </c>
      <c r="Z435" t="s">
        <v>15354</v>
      </c>
    </row>
    <row r="436" spans="1:26" hidden="1" x14ac:dyDescent="0.25">
      <c r="A436" t="s">
        <v>703</v>
      </c>
      <c r="B436" s="2">
        <v>40626</v>
      </c>
      <c r="C436" s="3">
        <v>0</v>
      </c>
      <c r="D436">
        <v>1.41038</v>
      </c>
      <c r="E436">
        <v>1.4215800000000001</v>
      </c>
      <c r="F436">
        <v>1.40533</v>
      </c>
      <c r="G436">
        <v>1.4169099999999999</v>
      </c>
      <c r="H436">
        <v>194014</v>
      </c>
      <c r="I436">
        <v>-15.907258064516453</v>
      </c>
      <c r="J436">
        <v>1.3611311538461539</v>
      </c>
      <c r="K436">
        <v>1.371971387326907</v>
      </c>
      <c r="L436">
        <v>1.3853591666666665</v>
      </c>
      <c r="M436">
        <v>1.3896410942523778</v>
      </c>
      <c r="N436" t="s">
        <v>15354</v>
      </c>
      <c r="O436" t="s">
        <v>15353</v>
      </c>
      <c r="P436" t="s">
        <v>15354</v>
      </c>
      <c r="Q436" t="s">
        <v>15354</v>
      </c>
      <c r="R436">
        <v>1.4174800000000001</v>
      </c>
      <c r="S436">
        <v>1.4163399999999999</v>
      </c>
      <c r="T436" t="s">
        <v>15354</v>
      </c>
      <c r="U436" t="s">
        <v>15354</v>
      </c>
      <c r="V436" t="s">
        <v>15354</v>
      </c>
      <c r="W436">
        <v>3708.0709873109809</v>
      </c>
      <c r="X436">
        <v>5251.8892621680343</v>
      </c>
      <c r="Y436">
        <v>251.88926216803429</v>
      </c>
      <c r="Z436" t="s">
        <v>15354</v>
      </c>
    </row>
    <row r="437" spans="1:26" hidden="1" x14ac:dyDescent="0.25">
      <c r="A437" t="s">
        <v>704</v>
      </c>
      <c r="B437" s="2">
        <v>40627</v>
      </c>
      <c r="C437" s="3">
        <v>0</v>
      </c>
      <c r="D437">
        <v>1.4169099999999999</v>
      </c>
      <c r="E437">
        <v>1.4193199999999999</v>
      </c>
      <c r="F437">
        <v>1.40554</v>
      </c>
      <c r="G437">
        <v>1.40869</v>
      </c>
      <c r="H437">
        <v>177699</v>
      </c>
      <c r="I437">
        <v>-32.479838709677502</v>
      </c>
      <c r="J437">
        <v>1.3623723076923078</v>
      </c>
      <c r="K437">
        <v>1.3729009724578716</v>
      </c>
      <c r="L437">
        <v>1.3868494444444444</v>
      </c>
      <c r="M437">
        <v>1.3906707648333303</v>
      </c>
      <c r="N437" t="s">
        <v>15354</v>
      </c>
      <c r="O437" t="s">
        <v>15353</v>
      </c>
      <c r="P437" t="s">
        <v>15354</v>
      </c>
      <c r="Q437" t="s">
        <v>15354</v>
      </c>
      <c r="R437">
        <v>1.4092100000000001</v>
      </c>
      <c r="S437">
        <v>1.4081699999999999</v>
      </c>
      <c r="T437" t="s">
        <v>15354</v>
      </c>
      <c r="U437" t="s">
        <v>15354</v>
      </c>
      <c r="V437" t="s">
        <v>15354</v>
      </c>
      <c r="W437">
        <v>3708.0709873109809</v>
      </c>
      <c r="X437">
        <v>5221.594322201704</v>
      </c>
      <c r="Y437">
        <v>221.59432220170402</v>
      </c>
      <c r="Z437" t="s">
        <v>15354</v>
      </c>
    </row>
    <row r="438" spans="1:26" hidden="1" x14ac:dyDescent="0.25">
      <c r="A438" t="s">
        <v>705</v>
      </c>
      <c r="B438" s="2">
        <v>40629</v>
      </c>
      <c r="C438" s="3">
        <v>0</v>
      </c>
      <c r="D438">
        <v>1.4035299999999999</v>
      </c>
      <c r="E438">
        <v>1.4053500000000001</v>
      </c>
      <c r="F438">
        <v>1.4020699999999999</v>
      </c>
      <c r="G438">
        <v>1.4034599999999999</v>
      </c>
      <c r="H438">
        <v>9977</v>
      </c>
      <c r="I438">
        <v>-43.024193548387295</v>
      </c>
      <c r="J438">
        <v>1.3635978205128207</v>
      </c>
      <c r="K438">
        <v>1.3736746187247608</v>
      </c>
      <c r="L438">
        <v>1.3883022222222223</v>
      </c>
      <c r="M438">
        <v>1.3913620748423396</v>
      </c>
      <c r="N438" t="s">
        <v>15354</v>
      </c>
      <c r="O438" t="s">
        <v>15353</v>
      </c>
      <c r="P438" t="s">
        <v>15354</v>
      </c>
      <c r="Q438" t="s">
        <v>15354</v>
      </c>
      <c r="R438">
        <v>1.40394</v>
      </c>
      <c r="S438">
        <v>1.4029799999999999</v>
      </c>
      <c r="T438" t="s">
        <v>15354</v>
      </c>
      <c r="U438" t="s">
        <v>15354</v>
      </c>
      <c r="V438" t="s">
        <v>15354</v>
      </c>
      <c r="W438">
        <v>3708.0709873109809</v>
      </c>
      <c r="X438">
        <v>5202.3494337775592</v>
      </c>
      <c r="Y438">
        <v>202.34943377755917</v>
      </c>
      <c r="Z438" t="s">
        <v>15354</v>
      </c>
    </row>
    <row r="439" spans="1:26" hidden="1" x14ac:dyDescent="0.25">
      <c r="A439" t="s">
        <v>706</v>
      </c>
      <c r="B439" s="2">
        <v>40630</v>
      </c>
      <c r="C439" s="3">
        <v>0</v>
      </c>
      <c r="D439">
        <v>1.4034599999999999</v>
      </c>
      <c r="E439">
        <v>1.4115</v>
      </c>
      <c r="F439">
        <v>1.40262</v>
      </c>
      <c r="G439">
        <v>1.40726</v>
      </c>
      <c r="H439">
        <v>153371</v>
      </c>
      <c r="I439">
        <v>-44.665138782785966</v>
      </c>
      <c r="J439">
        <v>1.364732435897436</v>
      </c>
      <c r="K439">
        <v>1.3745248815418556</v>
      </c>
      <c r="L439">
        <v>1.3899516666666667</v>
      </c>
      <c r="M439">
        <v>1.392221422148159</v>
      </c>
      <c r="N439" t="s">
        <v>15354</v>
      </c>
      <c r="O439" t="s">
        <v>15353</v>
      </c>
      <c r="P439" t="s">
        <v>15354</v>
      </c>
      <c r="Q439" t="s">
        <v>15354</v>
      </c>
      <c r="R439">
        <v>1.4077200000000001</v>
      </c>
      <c r="S439">
        <v>1.4068000000000001</v>
      </c>
      <c r="T439" t="s">
        <v>15354</v>
      </c>
      <c r="U439" t="s">
        <v>15354</v>
      </c>
      <c r="V439" t="s">
        <v>15354</v>
      </c>
      <c r="W439">
        <v>3708.0709873109809</v>
      </c>
      <c r="X439">
        <v>5216.5142649490881</v>
      </c>
      <c r="Y439">
        <v>216.5142649490881</v>
      </c>
      <c r="Z439" t="s">
        <v>15354</v>
      </c>
    </row>
    <row r="440" spans="1:26" hidden="1" x14ac:dyDescent="0.25">
      <c r="A440" t="s">
        <v>707</v>
      </c>
      <c r="B440" s="2">
        <v>40631</v>
      </c>
      <c r="C440" s="3">
        <v>0</v>
      </c>
      <c r="D440">
        <v>1.40726</v>
      </c>
      <c r="E440">
        <v>1.4148400000000001</v>
      </c>
      <c r="F440">
        <v>1.40472</v>
      </c>
      <c r="G440">
        <v>1.4120200000000001</v>
      </c>
      <c r="H440">
        <v>179475</v>
      </c>
      <c r="I440">
        <v>-32.543926661573643</v>
      </c>
      <c r="J440">
        <v>1.3660600000000001</v>
      </c>
      <c r="K440">
        <v>1.375474125047125</v>
      </c>
      <c r="L440">
        <v>1.3916816666666667</v>
      </c>
      <c r="M440">
        <v>1.3932916155455559</v>
      </c>
      <c r="N440" t="s">
        <v>15354</v>
      </c>
      <c r="O440" t="s">
        <v>15353</v>
      </c>
      <c r="P440" t="s">
        <v>15354</v>
      </c>
      <c r="Q440" t="s">
        <v>15354</v>
      </c>
      <c r="R440">
        <v>1.41246</v>
      </c>
      <c r="S440">
        <v>1.4115800000000001</v>
      </c>
      <c r="T440" t="s">
        <v>15354</v>
      </c>
      <c r="U440" t="s">
        <v>15354</v>
      </c>
      <c r="V440" t="s">
        <v>15354</v>
      </c>
      <c r="W440">
        <v>3708.0709873109809</v>
      </c>
      <c r="X440">
        <v>5234.2388442684341</v>
      </c>
      <c r="Y440">
        <v>234.23884426843415</v>
      </c>
      <c r="Z440" t="s">
        <v>15354</v>
      </c>
    </row>
    <row r="441" spans="1:26" hidden="1" x14ac:dyDescent="0.25">
      <c r="A441" t="s">
        <v>708</v>
      </c>
      <c r="B441" s="2">
        <v>40632</v>
      </c>
      <c r="C441" s="3">
        <v>0</v>
      </c>
      <c r="D441">
        <v>1.41201</v>
      </c>
      <c r="E441">
        <v>1.4146799999999999</v>
      </c>
      <c r="F441">
        <v>1.4051800000000001</v>
      </c>
      <c r="G441">
        <v>1.41269</v>
      </c>
      <c r="H441">
        <v>196492</v>
      </c>
      <c r="I441">
        <v>-30.837789661319132</v>
      </c>
      <c r="J441">
        <v>1.3672192307692308</v>
      </c>
      <c r="K441">
        <v>1.3764162990965649</v>
      </c>
      <c r="L441">
        <v>1.3932191666666669</v>
      </c>
      <c r="M441">
        <v>1.3943401768674177</v>
      </c>
      <c r="N441" t="s">
        <v>15354</v>
      </c>
      <c r="O441" t="s">
        <v>15353</v>
      </c>
      <c r="P441" t="s">
        <v>15354</v>
      </c>
      <c r="Q441" t="s">
        <v>15354</v>
      </c>
      <c r="R441">
        <v>1.4129700000000001</v>
      </c>
      <c r="S441">
        <v>1.4124099999999999</v>
      </c>
      <c r="T441" t="s">
        <v>15354</v>
      </c>
      <c r="U441" t="s">
        <v>15354</v>
      </c>
      <c r="V441" t="s">
        <v>15354</v>
      </c>
      <c r="W441">
        <v>3708.0709873109809</v>
      </c>
      <c r="X441">
        <v>5237.3165431879024</v>
      </c>
      <c r="Y441">
        <v>237.31654318790243</v>
      </c>
      <c r="Z441" t="s">
        <v>15354</v>
      </c>
    </row>
    <row r="442" spans="1:26" hidden="1" x14ac:dyDescent="0.25">
      <c r="A442" t="s">
        <v>709</v>
      </c>
      <c r="B442" s="2">
        <v>40633</v>
      </c>
      <c r="C442" s="3">
        <v>0</v>
      </c>
      <c r="D442">
        <v>1.41269</v>
      </c>
      <c r="E442">
        <v>1.4232800000000001</v>
      </c>
      <c r="F442">
        <v>1.41161</v>
      </c>
      <c r="G442">
        <v>1.4155899999999999</v>
      </c>
      <c r="H442">
        <v>194202</v>
      </c>
      <c r="I442">
        <v>-24.14154652686797</v>
      </c>
      <c r="J442">
        <v>1.3683160256410256</v>
      </c>
      <c r="K442">
        <v>1.377408038359943</v>
      </c>
      <c r="L442">
        <v>1.3947013888888893</v>
      </c>
      <c r="M442">
        <v>1.3954888159556655</v>
      </c>
      <c r="N442" t="s">
        <v>15354</v>
      </c>
      <c r="O442" t="s">
        <v>15353</v>
      </c>
      <c r="P442" t="s">
        <v>15354</v>
      </c>
      <c r="Q442" t="s">
        <v>15354</v>
      </c>
      <c r="R442">
        <v>1.41584</v>
      </c>
      <c r="S442">
        <v>1.41534</v>
      </c>
      <c r="T442" t="s">
        <v>15354</v>
      </c>
      <c r="U442" t="s">
        <v>15354</v>
      </c>
      <c r="V442" t="s">
        <v>15354</v>
      </c>
      <c r="W442">
        <v>3708.0709873109809</v>
      </c>
      <c r="X442">
        <v>5248.1811911807235</v>
      </c>
      <c r="Y442">
        <v>248.18119118072354</v>
      </c>
      <c r="Z442" t="s">
        <v>15354</v>
      </c>
    </row>
    <row r="443" spans="1:26" hidden="1" x14ac:dyDescent="0.25">
      <c r="A443" t="s">
        <v>710</v>
      </c>
      <c r="B443" s="2">
        <v>40634</v>
      </c>
      <c r="C443" s="3">
        <v>0</v>
      </c>
      <c r="D443">
        <v>1.41561</v>
      </c>
      <c r="E443">
        <v>1.4245099999999999</v>
      </c>
      <c r="F443">
        <v>1.40618</v>
      </c>
      <c r="G443">
        <v>1.4233100000000001</v>
      </c>
      <c r="H443">
        <v>177811</v>
      </c>
      <c r="I443">
        <v>-4.0086090933548171</v>
      </c>
      <c r="J443">
        <v>1.3694030769230767</v>
      </c>
      <c r="K443">
        <v>1.3785701133381723</v>
      </c>
      <c r="L443">
        <v>1.3962041666666671</v>
      </c>
      <c r="M443">
        <v>1.3969926637418457</v>
      </c>
      <c r="N443" t="s">
        <v>15354</v>
      </c>
      <c r="O443" t="s">
        <v>15353</v>
      </c>
      <c r="P443" t="s">
        <v>15354</v>
      </c>
      <c r="Q443" t="s">
        <v>15354</v>
      </c>
      <c r="R443">
        <v>1.4235899999999999</v>
      </c>
      <c r="S443">
        <v>1.42303</v>
      </c>
      <c r="T443" t="s">
        <v>15354</v>
      </c>
      <c r="U443" t="s">
        <v>15354</v>
      </c>
      <c r="V443" t="s">
        <v>15354</v>
      </c>
      <c r="W443">
        <v>3708.0709873109809</v>
      </c>
      <c r="X443">
        <v>5276.6962570731448</v>
      </c>
      <c r="Y443">
        <v>276.69625707314481</v>
      </c>
      <c r="Z443" t="s">
        <v>15354</v>
      </c>
    </row>
    <row r="444" spans="1:26" hidden="1" x14ac:dyDescent="0.25">
      <c r="A444" t="s">
        <v>711</v>
      </c>
      <c r="B444" s="2">
        <v>40636</v>
      </c>
      <c r="C444" s="3">
        <v>0</v>
      </c>
      <c r="D444">
        <v>1.42276</v>
      </c>
      <c r="E444">
        <v>1.4242300000000001</v>
      </c>
      <c r="F444">
        <v>1.4216899999999999</v>
      </c>
      <c r="G444">
        <v>1.4234100000000001</v>
      </c>
      <c r="H444">
        <v>8176</v>
      </c>
      <c r="I444">
        <v>-5.1846325997762115</v>
      </c>
      <c r="J444">
        <v>1.3705292307692307</v>
      </c>
      <c r="K444">
        <v>1.3797053003422692</v>
      </c>
      <c r="L444">
        <v>1.397655277777778</v>
      </c>
      <c r="M444">
        <v>1.3984206278639082</v>
      </c>
      <c r="N444" t="s">
        <v>15354</v>
      </c>
      <c r="O444" t="s">
        <v>15353</v>
      </c>
      <c r="P444" t="s">
        <v>15354</v>
      </c>
      <c r="Q444" t="s">
        <v>15354</v>
      </c>
      <c r="R444">
        <v>1.4237200000000001</v>
      </c>
      <c r="S444">
        <v>1.4231</v>
      </c>
      <c r="T444" t="s">
        <v>15354</v>
      </c>
      <c r="U444" t="s">
        <v>15354</v>
      </c>
      <c r="V444" t="s">
        <v>15354</v>
      </c>
      <c r="W444">
        <v>3708.0709873109809</v>
      </c>
      <c r="X444">
        <v>5276.9558220422568</v>
      </c>
      <c r="Y444">
        <v>276.95582204225684</v>
      </c>
      <c r="Z444" t="s">
        <v>15354</v>
      </c>
    </row>
    <row r="445" spans="1:26" hidden="1" x14ac:dyDescent="0.25">
      <c r="A445" t="s">
        <v>712</v>
      </c>
      <c r="B445" s="2">
        <v>40637</v>
      </c>
      <c r="C445" s="3">
        <v>0</v>
      </c>
      <c r="D445">
        <v>1.4234</v>
      </c>
      <c r="E445">
        <v>1.4267799999999999</v>
      </c>
      <c r="F445">
        <v>1.41919</v>
      </c>
      <c r="G445">
        <v>1.4205000000000001</v>
      </c>
      <c r="H445">
        <v>162303</v>
      </c>
      <c r="I445">
        <v>-25.414811817077453</v>
      </c>
      <c r="J445">
        <v>1.3716188461538461</v>
      </c>
      <c r="K445">
        <v>1.3807380775487941</v>
      </c>
      <c r="L445">
        <v>1.3991111111111114</v>
      </c>
      <c r="M445">
        <v>1.399614107438832</v>
      </c>
      <c r="N445" t="s">
        <v>15355</v>
      </c>
      <c r="O445" t="s">
        <v>15353</v>
      </c>
      <c r="P445" t="s">
        <v>15354</v>
      </c>
      <c r="Q445" t="s">
        <v>15354</v>
      </c>
      <c r="R445">
        <v>1.4208000000000001</v>
      </c>
      <c r="S445">
        <v>1.4201999999999999</v>
      </c>
      <c r="T445" t="s">
        <v>15354</v>
      </c>
      <c r="U445" t="s">
        <v>15354</v>
      </c>
      <c r="V445" t="s">
        <v>15354</v>
      </c>
      <c r="W445">
        <v>3708.0709873109809</v>
      </c>
      <c r="X445">
        <v>5266.202416179055</v>
      </c>
      <c r="Y445">
        <v>266.20241617905504</v>
      </c>
      <c r="Z445" t="s">
        <v>15354</v>
      </c>
    </row>
    <row r="446" spans="1:26" hidden="1" x14ac:dyDescent="0.25">
      <c r="A446" t="s">
        <v>713</v>
      </c>
      <c r="B446" s="2">
        <v>40638</v>
      </c>
      <c r="C446" s="3">
        <v>0</v>
      </c>
      <c r="D446">
        <v>1.4205000000000001</v>
      </c>
      <c r="E446">
        <v>1.4245300000000001</v>
      </c>
      <c r="F446">
        <v>1.4151400000000001</v>
      </c>
      <c r="G446">
        <v>1.4231400000000001</v>
      </c>
      <c r="H446">
        <v>167865</v>
      </c>
      <c r="I446">
        <v>-14.730878186968289</v>
      </c>
      <c r="J446">
        <v>1.37279</v>
      </c>
      <c r="K446">
        <v>1.3818115439399639</v>
      </c>
      <c r="L446">
        <v>1.4006658333333337</v>
      </c>
      <c r="M446">
        <v>1.4008857773070031</v>
      </c>
      <c r="N446" t="s">
        <v>15354</v>
      </c>
      <c r="O446" t="s">
        <v>15353</v>
      </c>
      <c r="P446" t="s">
        <v>15354</v>
      </c>
      <c r="Q446" t="s">
        <v>15354</v>
      </c>
      <c r="R446">
        <v>1.42347</v>
      </c>
      <c r="S446">
        <v>1.4228099999999999</v>
      </c>
      <c r="T446" t="s">
        <v>15354</v>
      </c>
      <c r="U446" t="s">
        <v>15354</v>
      </c>
      <c r="V446" t="s">
        <v>15354</v>
      </c>
      <c r="W446">
        <v>3708.0709873109809</v>
      </c>
      <c r="X446">
        <v>5275.8804814559362</v>
      </c>
      <c r="Y446">
        <v>275.88048145593621</v>
      </c>
      <c r="Z446" t="s">
        <v>15354</v>
      </c>
    </row>
    <row r="447" spans="1:26" hidden="1" x14ac:dyDescent="0.25">
      <c r="A447" t="s">
        <v>714</v>
      </c>
      <c r="B447" s="2">
        <v>40639</v>
      </c>
      <c r="C447" s="3">
        <v>0</v>
      </c>
      <c r="D447">
        <v>1.4231199999999999</v>
      </c>
      <c r="E447">
        <v>1.43489</v>
      </c>
      <c r="F447">
        <v>1.4227700000000001</v>
      </c>
      <c r="G447">
        <v>1.4323900000000001</v>
      </c>
      <c r="H447">
        <v>182720</v>
      </c>
      <c r="I447">
        <v>-7.6173065204142016</v>
      </c>
      <c r="J447">
        <v>1.3742878205128208</v>
      </c>
      <c r="K447">
        <v>1.38309201118199</v>
      </c>
      <c r="L447">
        <v>1.4022325000000002</v>
      </c>
      <c r="M447">
        <v>1.4025887082633812</v>
      </c>
      <c r="N447" t="s">
        <v>15354</v>
      </c>
      <c r="O447" t="s">
        <v>15353</v>
      </c>
      <c r="P447" t="s">
        <v>15354</v>
      </c>
      <c r="Q447" t="s">
        <v>15354</v>
      </c>
      <c r="R447">
        <v>1.43279</v>
      </c>
      <c r="S447">
        <v>1.4319900000000001</v>
      </c>
      <c r="T447" t="s">
        <v>15354</v>
      </c>
      <c r="U447" t="s">
        <v>15354</v>
      </c>
      <c r="V447" t="s">
        <v>15354</v>
      </c>
      <c r="W447">
        <v>3708.0709873109809</v>
      </c>
      <c r="X447">
        <v>5309.9205731194515</v>
      </c>
      <c r="Y447">
        <v>309.92057311945155</v>
      </c>
      <c r="Z447" t="s">
        <v>15354</v>
      </c>
    </row>
    <row r="448" spans="1:26" hidden="1" x14ac:dyDescent="0.25">
      <c r="A448" t="s">
        <v>715</v>
      </c>
      <c r="B448" s="2">
        <v>40640</v>
      </c>
      <c r="C448" s="3">
        <v>0</v>
      </c>
      <c r="D448">
        <v>1.4324300000000001</v>
      </c>
      <c r="E448">
        <v>1.43248</v>
      </c>
      <c r="F448">
        <v>1.42441</v>
      </c>
      <c r="G448">
        <v>1.42974</v>
      </c>
      <c r="H448">
        <v>194274</v>
      </c>
      <c r="I448">
        <v>-15.691651432053554</v>
      </c>
      <c r="J448">
        <v>1.3759784615384618</v>
      </c>
      <c r="K448">
        <v>1.3842729729242182</v>
      </c>
      <c r="L448">
        <v>1.4035608333333334</v>
      </c>
      <c r="M448">
        <v>1.4040563456545498</v>
      </c>
      <c r="N448" t="s">
        <v>15355</v>
      </c>
      <c r="O448" t="s">
        <v>15353</v>
      </c>
      <c r="P448" t="s">
        <v>15354</v>
      </c>
      <c r="Q448" t="s">
        <v>15354</v>
      </c>
      <c r="R448">
        <v>1.43018</v>
      </c>
      <c r="S448">
        <v>1.4293</v>
      </c>
      <c r="T448" t="s">
        <v>15354</v>
      </c>
      <c r="U448" t="s">
        <v>15354</v>
      </c>
      <c r="V448" t="s">
        <v>15354</v>
      </c>
      <c r="W448">
        <v>3708.0709873109809</v>
      </c>
      <c r="X448">
        <v>5299.9458621635849</v>
      </c>
      <c r="Y448">
        <v>299.94586216358493</v>
      </c>
      <c r="Z448" t="s">
        <v>15354</v>
      </c>
    </row>
    <row r="449" spans="1:26" hidden="1" x14ac:dyDescent="0.25">
      <c r="A449" t="s">
        <v>716</v>
      </c>
      <c r="B449" s="2">
        <v>40641</v>
      </c>
      <c r="C449" s="3">
        <v>0</v>
      </c>
      <c r="D449">
        <v>1.42974</v>
      </c>
      <c r="E449">
        <v>1.44872</v>
      </c>
      <c r="F449">
        <v>1.4291</v>
      </c>
      <c r="G449">
        <v>1.44801</v>
      </c>
      <c r="H449">
        <v>179374</v>
      </c>
      <c r="I449">
        <v>-1.5219721329045814</v>
      </c>
      <c r="J449">
        <v>1.3779965384615385</v>
      </c>
      <c r="K449">
        <v>1.3858865685463899</v>
      </c>
      <c r="L449">
        <v>1.4055808333333333</v>
      </c>
      <c r="M449">
        <v>1.4064322188624119</v>
      </c>
      <c r="N449" t="s">
        <v>15354</v>
      </c>
      <c r="O449" t="s">
        <v>15353</v>
      </c>
      <c r="P449" t="s">
        <v>15354</v>
      </c>
      <c r="Q449" t="s">
        <v>15354</v>
      </c>
      <c r="R449">
        <v>1.44859</v>
      </c>
      <c r="S449">
        <v>1.44743</v>
      </c>
      <c r="T449" t="s">
        <v>15354</v>
      </c>
      <c r="U449" t="s">
        <v>15354</v>
      </c>
      <c r="V449" t="s">
        <v>15354</v>
      </c>
      <c r="W449">
        <v>3708.0709873109809</v>
      </c>
      <c r="X449">
        <v>5367.1731891635327</v>
      </c>
      <c r="Y449">
        <v>367.1731891635327</v>
      </c>
      <c r="Z449" t="s">
        <v>15354</v>
      </c>
    </row>
    <row r="450" spans="1:26" hidden="1" x14ac:dyDescent="0.25">
      <c r="A450" t="s">
        <v>717</v>
      </c>
      <c r="B450" s="2">
        <v>40643</v>
      </c>
      <c r="C450" s="3">
        <v>0</v>
      </c>
      <c r="D450">
        <v>1.44702</v>
      </c>
      <c r="E450">
        <v>1.44831</v>
      </c>
      <c r="F450">
        <v>1.44495</v>
      </c>
      <c r="G450">
        <v>1.4479900000000001</v>
      </c>
      <c r="H450">
        <v>10214</v>
      </c>
      <c r="I450">
        <v>-1.5648445873524035</v>
      </c>
      <c r="J450">
        <v>1.3800297435897437</v>
      </c>
      <c r="K450">
        <v>1.3874588073173673</v>
      </c>
      <c r="L450">
        <v>1.4076552777777775</v>
      </c>
      <c r="M450">
        <v>1.4086785854103896</v>
      </c>
      <c r="N450" t="s">
        <v>15354</v>
      </c>
      <c r="O450" t="s">
        <v>15353</v>
      </c>
      <c r="P450" t="s">
        <v>15354</v>
      </c>
      <c r="Q450" t="s">
        <v>15354</v>
      </c>
      <c r="R450">
        <v>1.44862</v>
      </c>
      <c r="S450">
        <v>1.44736</v>
      </c>
      <c r="T450" t="s">
        <v>15354</v>
      </c>
      <c r="U450" t="s">
        <v>15354</v>
      </c>
      <c r="V450" t="s">
        <v>15354</v>
      </c>
      <c r="W450">
        <v>3708.0709873109809</v>
      </c>
      <c r="X450">
        <v>5366.9136241944216</v>
      </c>
      <c r="Y450">
        <v>366.91362419442157</v>
      </c>
      <c r="Z450" t="s">
        <v>15354</v>
      </c>
    </row>
    <row r="451" spans="1:26" hidden="1" x14ac:dyDescent="0.25">
      <c r="A451" t="s">
        <v>718</v>
      </c>
      <c r="B451" s="2">
        <v>40644</v>
      </c>
      <c r="C451" s="3">
        <v>0</v>
      </c>
      <c r="D451">
        <v>1.4479900000000001</v>
      </c>
      <c r="E451">
        <v>1.4479900000000001</v>
      </c>
      <c r="F451">
        <v>1.44207</v>
      </c>
      <c r="G451">
        <v>1.4422999999999999</v>
      </c>
      <c r="H451">
        <v>166285</v>
      </c>
      <c r="I451">
        <v>-13.76205787781368</v>
      </c>
      <c r="J451">
        <v>1.3819006410256414</v>
      </c>
      <c r="K451">
        <v>1.388847191942244</v>
      </c>
      <c r="L451">
        <v>1.4093297222222221</v>
      </c>
      <c r="M451">
        <v>1.4104959591719901</v>
      </c>
      <c r="N451" t="s">
        <v>15355</v>
      </c>
      <c r="O451" t="s">
        <v>15353</v>
      </c>
      <c r="P451" t="s">
        <v>15354</v>
      </c>
      <c r="Q451" t="s">
        <v>15354</v>
      </c>
      <c r="R451">
        <v>1.4429099999999999</v>
      </c>
      <c r="S451">
        <v>1.4416899999999999</v>
      </c>
      <c r="T451" t="s">
        <v>15354</v>
      </c>
      <c r="U451" t="s">
        <v>15354</v>
      </c>
      <c r="V451" t="s">
        <v>15354</v>
      </c>
      <c r="W451">
        <v>3708.0709873109809</v>
      </c>
      <c r="X451">
        <v>5345.8888616963677</v>
      </c>
      <c r="Y451">
        <v>345.88886169636771</v>
      </c>
      <c r="Z451" t="s">
        <v>15354</v>
      </c>
    </row>
    <row r="452" spans="1:26" hidden="1" x14ac:dyDescent="0.25">
      <c r="A452" t="s">
        <v>719</v>
      </c>
      <c r="B452" s="2">
        <v>40645</v>
      </c>
      <c r="C452" s="3">
        <v>0</v>
      </c>
      <c r="D452">
        <v>1.4422999999999999</v>
      </c>
      <c r="E452">
        <v>1.4518500000000001</v>
      </c>
      <c r="F452">
        <v>1.4377</v>
      </c>
      <c r="G452">
        <v>1.4481999999999999</v>
      </c>
      <c r="H452">
        <v>230589</v>
      </c>
      <c r="I452">
        <v>-7.4141783465369588</v>
      </c>
      <c r="J452">
        <v>1.383825384615385</v>
      </c>
      <c r="K452">
        <v>1.3903497946778836</v>
      </c>
      <c r="L452">
        <v>1.4113138888888885</v>
      </c>
      <c r="M452">
        <v>1.4125340154329635</v>
      </c>
      <c r="N452" t="s">
        <v>15354</v>
      </c>
      <c r="O452" t="s">
        <v>15353</v>
      </c>
      <c r="P452" t="s">
        <v>15354</v>
      </c>
      <c r="Q452" t="s">
        <v>15354</v>
      </c>
      <c r="R452">
        <v>1.44882</v>
      </c>
      <c r="S452">
        <v>1.4475800000000001</v>
      </c>
      <c r="T452" t="s">
        <v>15354</v>
      </c>
      <c r="U452" t="s">
        <v>15354</v>
      </c>
      <c r="V452" t="s">
        <v>15354</v>
      </c>
      <c r="W452">
        <v>3708.0709873109809</v>
      </c>
      <c r="X452">
        <v>5367.7293998116302</v>
      </c>
      <c r="Y452">
        <v>367.72939981163017</v>
      </c>
      <c r="Z452" t="s">
        <v>15354</v>
      </c>
    </row>
    <row r="453" spans="1:26" hidden="1" x14ac:dyDescent="0.25">
      <c r="A453" t="s">
        <v>720</v>
      </c>
      <c r="B453" s="2">
        <v>40646</v>
      </c>
      <c r="C453" s="3">
        <v>0</v>
      </c>
      <c r="D453">
        <v>1.4481999999999999</v>
      </c>
      <c r="E453">
        <v>1.4519500000000001</v>
      </c>
      <c r="F453">
        <v>1.4413199999999999</v>
      </c>
      <c r="G453">
        <v>1.44512</v>
      </c>
      <c r="H453">
        <v>188445</v>
      </c>
      <c r="I453">
        <v>-14.461147575693623</v>
      </c>
      <c r="J453">
        <v>1.385524230769231</v>
      </c>
      <c r="K453">
        <v>1.3917363821543929</v>
      </c>
      <c r="L453">
        <v>1.4129425</v>
      </c>
      <c r="M453">
        <v>1.4142954200041549</v>
      </c>
      <c r="N453" t="s">
        <v>15355</v>
      </c>
      <c r="O453" t="s">
        <v>15353</v>
      </c>
      <c r="P453" t="s">
        <v>15354</v>
      </c>
      <c r="Q453" t="s">
        <v>15354</v>
      </c>
      <c r="R453">
        <v>1.4457100000000001</v>
      </c>
      <c r="S453">
        <v>1.4445300000000001</v>
      </c>
      <c r="T453" t="s">
        <v>15354</v>
      </c>
      <c r="U453" t="s">
        <v>15354</v>
      </c>
      <c r="V453" t="s">
        <v>15354</v>
      </c>
      <c r="W453">
        <v>3708.0709873109809</v>
      </c>
      <c r="X453">
        <v>5356.4197833003318</v>
      </c>
      <c r="Y453">
        <v>356.4197833003318</v>
      </c>
      <c r="Z453" t="s">
        <v>15354</v>
      </c>
    </row>
    <row r="454" spans="1:26" hidden="1" x14ac:dyDescent="0.25">
      <c r="A454" t="s">
        <v>721</v>
      </c>
      <c r="B454" s="2">
        <v>40647</v>
      </c>
      <c r="C454" s="3">
        <v>0</v>
      </c>
      <c r="D454">
        <v>1.4451000000000001</v>
      </c>
      <c r="E454">
        <v>1.4514</v>
      </c>
      <c r="F454">
        <v>1.43649</v>
      </c>
      <c r="G454">
        <v>1.4500599999999999</v>
      </c>
      <c r="H454">
        <v>213211</v>
      </c>
      <c r="I454">
        <v>-4.0410519563826606</v>
      </c>
      <c r="J454">
        <v>1.3869985897435899</v>
      </c>
      <c r="K454">
        <v>1.3932129294416233</v>
      </c>
      <c r="L454">
        <v>1.4144563888888892</v>
      </c>
      <c r="M454">
        <v>1.4162286405444708</v>
      </c>
      <c r="N454" t="s">
        <v>15354</v>
      </c>
      <c r="O454" t="s">
        <v>15353</v>
      </c>
      <c r="P454" t="s">
        <v>15354</v>
      </c>
      <c r="Q454" t="s">
        <v>15354</v>
      </c>
      <c r="R454">
        <v>1.4506300000000001</v>
      </c>
      <c r="S454">
        <v>1.4494899999999999</v>
      </c>
      <c r="T454" t="s">
        <v>15354</v>
      </c>
      <c r="U454" t="s">
        <v>15354</v>
      </c>
      <c r="V454" t="s">
        <v>15354</v>
      </c>
      <c r="W454">
        <v>3708.0709873109809</v>
      </c>
      <c r="X454">
        <v>5374.8118153973937</v>
      </c>
      <c r="Y454">
        <v>374.81181539739373</v>
      </c>
      <c r="Z454" t="s">
        <v>15354</v>
      </c>
    </row>
    <row r="455" spans="1:26" hidden="1" x14ac:dyDescent="0.25">
      <c r="A455" t="s">
        <v>722</v>
      </c>
      <c r="B455" s="2">
        <v>40648</v>
      </c>
      <c r="C455" s="3">
        <v>0</v>
      </c>
      <c r="D455">
        <v>1.4501999999999999</v>
      </c>
      <c r="E455">
        <v>1.45021</v>
      </c>
      <c r="F455">
        <v>1.43906</v>
      </c>
      <c r="G455">
        <v>1.4427399999999999</v>
      </c>
      <c r="H455">
        <v>172717</v>
      </c>
      <c r="I455">
        <v>-20.122350884859394</v>
      </c>
      <c r="J455">
        <v>1.3883326923076924</v>
      </c>
      <c r="K455">
        <v>1.394466779329177</v>
      </c>
      <c r="L455">
        <v>1.4156816666666667</v>
      </c>
      <c r="M455">
        <v>1.4176616870015266</v>
      </c>
      <c r="N455" t="s">
        <v>15355</v>
      </c>
      <c r="O455" t="s">
        <v>15353</v>
      </c>
      <c r="P455" t="s">
        <v>15354</v>
      </c>
      <c r="Q455" t="s">
        <v>15354</v>
      </c>
      <c r="R455">
        <v>1.4432799999999999</v>
      </c>
      <c r="S455">
        <v>1.4421999999999999</v>
      </c>
      <c r="T455" t="s">
        <v>15354</v>
      </c>
      <c r="U455" t="s">
        <v>15354</v>
      </c>
      <c r="V455" t="s">
        <v>15354</v>
      </c>
      <c r="W455">
        <v>3708.0709873109809</v>
      </c>
      <c r="X455">
        <v>5347.779977899896</v>
      </c>
      <c r="Y455">
        <v>347.77997789989604</v>
      </c>
      <c r="Z455" t="s">
        <v>15354</v>
      </c>
    </row>
    <row r="456" spans="1:26" hidden="1" x14ac:dyDescent="0.25">
      <c r="A456" t="s">
        <v>723</v>
      </c>
      <c r="B456" s="2">
        <v>40650</v>
      </c>
      <c r="C456" s="3">
        <v>0</v>
      </c>
      <c r="D456">
        <v>1.44086</v>
      </c>
      <c r="E456">
        <v>1.4419500000000001</v>
      </c>
      <c r="F456">
        <v>1.4390000000000001</v>
      </c>
      <c r="G456">
        <v>1.4395899999999999</v>
      </c>
      <c r="H456">
        <v>9430</v>
      </c>
      <c r="I456">
        <v>-27.004588158182486</v>
      </c>
      <c r="J456">
        <v>1.3896371794871796</v>
      </c>
      <c r="K456">
        <v>1.3956091393461598</v>
      </c>
      <c r="L456">
        <v>1.4168094444444446</v>
      </c>
      <c r="M456">
        <v>1.4188470012176602</v>
      </c>
      <c r="N456" t="s">
        <v>15354</v>
      </c>
      <c r="O456" t="s">
        <v>15353</v>
      </c>
      <c r="P456" t="s">
        <v>15354</v>
      </c>
      <c r="Q456" t="s">
        <v>15354</v>
      </c>
      <c r="R456">
        <v>1.44008</v>
      </c>
      <c r="S456">
        <v>1.4391</v>
      </c>
      <c r="T456" t="s">
        <v>15354</v>
      </c>
      <c r="U456" t="s">
        <v>15354</v>
      </c>
      <c r="V456" t="s">
        <v>15354</v>
      </c>
      <c r="W456">
        <v>3708.0709873109809</v>
      </c>
      <c r="X456">
        <v>5336.2849578392324</v>
      </c>
      <c r="Y456">
        <v>336.28495783923245</v>
      </c>
      <c r="Z456" t="s">
        <v>15354</v>
      </c>
    </row>
    <row r="457" spans="1:26" hidden="1" x14ac:dyDescent="0.25">
      <c r="A457" t="s">
        <v>724</v>
      </c>
      <c r="B457" s="2">
        <v>40651</v>
      </c>
      <c r="C457" s="3">
        <v>0</v>
      </c>
      <c r="D457">
        <v>1.4396599999999999</v>
      </c>
      <c r="E457">
        <v>1.4403600000000001</v>
      </c>
      <c r="F457">
        <v>1.4160600000000001</v>
      </c>
      <c r="G457">
        <v>1.4236800000000001</v>
      </c>
      <c r="H457">
        <v>208933</v>
      </c>
      <c r="I457">
        <v>-76.799782667753362</v>
      </c>
      <c r="J457">
        <v>1.3908626923076923</v>
      </c>
      <c r="K457">
        <v>1.3963197940462571</v>
      </c>
      <c r="L457">
        <v>1.417572777777778</v>
      </c>
      <c r="M457">
        <v>1.419108244395084</v>
      </c>
      <c r="N457" t="s">
        <v>15354</v>
      </c>
      <c r="O457" t="s">
        <v>15353</v>
      </c>
      <c r="P457" t="s">
        <v>15354</v>
      </c>
      <c r="Q457" t="s">
        <v>15354</v>
      </c>
      <c r="R457">
        <v>1.42415</v>
      </c>
      <c r="S457">
        <v>1.4232100000000001</v>
      </c>
      <c r="T457" t="s">
        <v>15354</v>
      </c>
      <c r="U457" t="s">
        <v>15354</v>
      </c>
      <c r="V457" t="s">
        <v>15354</v>
      </c>
      <c r="W457">
        <v>3708.0709873109809</v>
      </c>
      <c r="X457">
        <v>5277.3637098508616</v>
      </c>
      <c r="Y457">
        <v>277.3637098508616</v>
      </c>
      <c r="Z457" t="s">
        <v>15354</v>
      </c>
    </row>
    <row r="458" spans="1:26" hidden="1" x14ac:dyDescent="0.25">
      <c r="A458" t="s">
        <v>725</v>
      </c>
      <c r="B458" s="2">
        <v>40652</v>
      </c>
      <c r="C458" s="3">
        <v>0</v>
      </c>
      <c r="D458">
        <v>1.4236899999999999</v>
      </c>
      <c r="E458">
        <v>1.43727</v>
      </c>
      <c r="F458">
        <v>1.4205000000000001</v>
      </c>
      <c r="G458">
        <v>1.4364300000000001</v>
      </c>
      <c r="H458">
        <v>198501</v>
      </c>
      <c r="I458">
        <v>-42.162455854387325</v>
      </c>
      <c r="J458">
        <v>1.3921276923076924</v>
      </c>
      <c r="K458">
        <v>1.3973352422982506</v>
      </c>
      <c r="L458">
        <v>1.4188786111111114</v>
      </c>
      <c r="M458">
        <v>1.4200445555088632</v>
      </c>
      <c r="N458" t="s">
        <v>15354</v>
      </c>
      <c r="O458" t="s">
        <v>15353</v>
      </c>
      <c r="P458" t="s">
        <v>15354</v>
      </c>
      <c r="Q458" t="s">
        <v>15354</v>
      </c>
      <c r="R458">
        <v>1.4368300000000001</v>
      </c>
      <c r="S458">
        <v>1.4360299999999999</v>
      </c>
      <c r="T458" t="s">
        <v>15354</v>
      </c>
      <c r="U458" t="s">
        <v>15354</v>
      </c>
      <c r="V458" t="s">
        <v>15354</v>
      </c>
      <c r="W458">
        <v>3708.0709873109809</v>
      </c>
      <c r="X458">
        <v>5324.9011799081873</v>
      </c>
      <c r="Y458">
        <v>324.90117990818726</v>
      </c>
      <c r="Z458" t="s">
        <v>15354</v>
      </c>
    </row>
    <row r="459" spans="1:26" hidden="1" x14ac:dyDescent="0.25">
      <c r="A459" t="s">
        <v>726</v>
      </c>
      <c r="B459" s="2">
        <v>40653</v>
      </c>
      <c r="C459" s="3">
        <v>0</v>
      </c>
      <c r="D459">
        <v>1.43641</v>
      </c>
      <c r="E459">
        <v>1.45441</v>
      </c>
      <c r="F459">
        <v>1.43546</v>
      </c>
      <c r="G459">
        <v>1.4518</v>
      </c>
      <c r="H459">
        <v>226394</v>
      </c>
      <c r="I459">
        <v>-6.646294881589017</v>
      </c>
      <c r="J459">
        <v>1.3934950000000002</v>
      </c>
      <c r="K459">
        <v>1.3987140969236114</v>
      </c>
      <c r="L459">
        <v>1.420586388888889</v>
      </c>
      <c r="M459">
        <v>1.4217610660218976</v>
      </c>
      <c r="N459" t="s">
        <v>15354</v>
      </c>
      <c r="O459" t="s">
        <v>15353</v>
      </c>
      <c r="P459" t="s">
        <v>15354</v>
      </c>
      <c r="Q459" t="s">
        <v>15354</v>
      </c>
      <c r="R459">
        <v>1.45221</v>
      </c>
      <c r="S459">
        <v>1.45139</v>
      </c>
      <c r="T459" t="s">
        <v>15354</v>
      </c>
      <c r="U459" t="s">
        <v>15354</v>
      </c>
      <c r="V459" t="s">
        <v>15354</v>
      </c>
      <c r="W459">
        <v>3708.0709873109809</v>
      </c>
      <c r="X459">
        <v>5381.8571502732848</v>
      </c>
      <c r="Y459">
        <v>381.85715027328479</v>
      </c>
      <c r="Z459" t="s">
        <v>15354</v>
      </c>
    </row>
    <row r="460" spans="1:26" hidden="1" x14ac:dyDescent="0.25">
      <c r="A460" t="s">
        <v>727</v>
      </c>
      <c r="B460" s="2">
        <v>40654</v>
      </c>
      <c r="C460" s="3">
        <v>0</v>
      </c>
      <c r="D460">
        <v>1.4517199999999999</v>
      </c>
      <c r="E460">
        <v>1.46482</v>
      </c>
      <c r="F460">
        <v>1.4514800000000001</v>
      </c>
      <c r="G460">
        <v>1.4558500000000001</v>
      </c>
      <c r="H460">
        <v>192441</v>
      </c>
      <c r="I460">
        <v>-18.396226415094212</v>
      </c>
      <c r="J460">
        <v>1.394896923076923</v>
      </c>
      <c r="K460">
        <v>1.4001605754825073</v>
      </c>
      <c r="L460">
        <v>1.4226925000000004</v>
      </c>
      <c r="M460">
        <v>1.4236037111017952</v>
      </c>
      <c r="N460" t="s">
        <v>15355</v>
      </c>
      <c r="O460" t="s">
        <v>15353</v>
      </c>
      <c r="P460" t="s">
        <v>15354</v>
      </c>
      <c r="Q460" t="s">
        <v>15354</v>
      </c>
      <c r="R460">
        <v>1.45625</v>
      </c>
      <c r="S460">
        <v>1.4554499999999999</v>
      </c>
      <c r="T460" t="s">
        <v>15354</v>
      </c>
      <c r="U460" t="s">
        <v>15354</v>
      </c>
      <c r="V460" t="s">
        <v>15354</v>
      </c>
      <c r="W460">
        <v>3708.0709873109809</v>
      </c>
      <c r="X460">
        <v>5396.9119184817664</v>
      </c>
      <c r="Y460">
        <v>396.91191848176641</v>
      </c>
      <c r="Z460" t="s">
        <v>15354</v>
      </c>
    </row>
    <row r="461" spans="1:26" hidden="1" x14ac:dyDescent="0.25">
      <c r="A461" t="s">
        <v>728</v>
      </c>
      <c r="B461" s="2">
        <v>40655</v>
      </c>
      <c r="C461" s="3">
        <v>0</v>
      </c>
      <c r="D461">
        <v>1.4557800000000001</v>
      </c>
      <c r="E461">
        <v>1.45878</v>
      </c>
      <c r="F461">
        <v>1.4533400000000001</v>
      </c>
      <c r="G461">
        <v>1.4560200000000001</v>
      </c>
      <c r="H461">
        <v>58271</v>
      </c>
      <c r="I461">
        <v>-18.047579983592975</v>
      </c>
      <c r="J461">
        <v>1.3961017948717951</v>
      </c>
      <c r="K461">
        <v>1.4015747381285195</v>
      </c>
      <c r="L461">
        <v>1.4245197222222226</v>
      </c>
      <c r="M461">
        <v>1.4253559429341307</v>
      </c>
      <c r="N461" t="s">
        <v>15354</v>
      </c>
      <c r="O461" t="s">
        <v>15353</v>
      </c>
      <c r="P461" t="s">
        <v>15354</v>
      </c>
      <c r="Q461" t="s">
        <v>15354</v>
      </c>
      <c r="R461">
        <v>1.45645</v>
      </c>
      <c r="S461">
        <v>1.4555899999999999</v>
      </c>
      <c r="T461" t="s">
        <v>15354</v>
      </c>
      <c r="U461" t="s">
        <v>15354</v>
      </c>
      <c r="V461" t="s">
        <v>15354</v>
      </c>
      <c r="W461">
        <v>3708.0709873109809</v>
      </c>
      <c r="X461">
        <v>5397.4310484199905</v>
      </c>
      <c r="Y461">
        <v>397.43104841999047</v>
      </c>
      <c r="Z461" t="s">
        <v>15354</v>
      </c>
    </row>
    <row r="462" spans="1:26" hidden="1" x14ac:dyDescent="0.25">
      <c r="A462" t="s">
        <v>729</v>
      </c>
      <c r="B462" s="2">
        <v>40657</v>
      </c>
      <c r="C462" s="3">
        <v>0</v>
      </c>
      <c r="D462">
        <v>1.4558800000000001</v>
      </c>
      <c r="E462">
        <v>1.4588099999999999</v>
      </c>
      <c r="F462">
        <v>1.45506</v>
      </c>
      <c r="G462">
        <v>1.4587000000000001</v>
      </c>
      <c r="H462">
        <v>9918</v>
      </c>
      <c r="I462">
        <v>-12.551271534044123</v>
      </c>
      <c r="J462">
        <v>1.3973432051282051</v>
      </c>
      <c r="K462">
        <v>1.4030209472898227</v>
      </c>
      <c r="L462">
        <v>1.4263297222222224</v>
      </c>
      <c r="M462">
        <v>1.4271583243971506</v>
      </c>
      <c r="N462" t="s">
        <v>15354</v>
      </c>
      <c r="O462" t="s">
        <v>15353</v>
      </c>
      <c r="P462" t="s">
        <v>15354</v>
      </c>
      <c r="Q462" t="s">
        <v>15354</v>
      </c>
      <c r="R462">
        <v>1.4591700000000001</v>
      </c>
      <c r="S462">
        <v>1.4582299999999999</v>
      </c>
      <c r="T462" t="s">
        <v>15354</v>
      </c>
      <c r="U462" t="s">
        <v>15354</v>
      </c>
      <c r="V462" t="s">
        <v>15354</v>
      </c>
      <c r="W462">
        <v>3708.0709873109809</v>
      </c>
      <c r="X462">
        <v>5407.220355826491</v>
      </c>
      <c r="Y462">
        <v>407.22035582649096</v>
      </c>
      <c r="Z462" t="s">
        <v>15354</v>
      </c>
    </row>
    <row r="463" spans="1:26" hidden="1" x14ac:dyDescent="0.25">
      <c r="A463" t="s">
        <v>730</v>
      </c>
      <c r="B463" s="2">
        <v>40658</v>
      </c>
      <c r="C463" s="3">
        <v>0</v>
      </c>
      <c r="D463">
        <v>1.4588699999999999</v>
      </c>
      <c r="E463">
        <v>1.46268</v>
      </c>
      <c r="F463">
        <v>1.4524999999999999</v>
      </c>
      <c r="G463">
        <v>1.4551000000000001</v>
      </c>
      <c r="H463">
        <v>131538</v>
      </c>
      <c r="I463">
        <v>-19.934372436423232</v>
      </c>
      <c r="J463">
        <v>1.3985082051282047</v>
      </c>
      <c r="K463">
        <v>1.4043394043204602</v>
      </c>
      <c r="L463">
        <v>1.4278877777777781</v>
      </c>
      <c r="M463">
        <v>1.4286686852405479</v>
      </c>
      <c r="N463" t="s">
        <v>15354</v>
      </c>
      <c r="O463" t="s">
        <v>15353</v>
      </c>
      <c r="P463" t="s">
        <v>15354</v>
      </c>
      <c r="Q463" t="s">
        <v>15354</v>
      </c>
      <c r="R463">
        <v>1.4555800000000001</v>
      </c>
      <c r="S463">
        <v>1.45462</v>
      </c>
      <c r="T463" t="s">
        <v>15354</v>
      </c>
      <c r="U463" t="s">
        <v>15354</v>
      </c>
      <c r="V463" t="s">
        <v>15354</v>
      </c>
      <c r="W463">
        <v>3708.0709873109809</v>
      </c>
      <c r="X463">
        <v>5393.834219562299</v>
      </c>
      <c r="Y463">
        <v>393.83421956229904</v>
      </c>
      <c r="Z463" t="s">
        <v>15354</v>
      </c>
    </row>
    <row r="464" spans="1:26" hidden="1" x14ac:dyDescent="0.25">
      <c r="A464" t="s">
        <v>731</v>
      </c>
      <c r="B464" s="2">
        <v>40659</v>
      </c>
      <c r="C464" s="3">
        <v>0</v>
      </c>
      <c r="D464">
        <v>1.45509</v>
      </c>
      <c r="E464">
        <v>1.4710099999999999</v>
      </c>
      <c r="F464">
        <v>1.4493</v>
      </c>
      <c r="G464">
        <v>1.47041</v>
      </c>
      <c r="H464">
        <v>211997</v>
      </c>
      <c r="I464">
        <v>-1.0919017288442872</v>
      </c>
      <c r="J464">
        <v>1.3998152564102562</v>
      </c>
      <c r="K464">
        <v>1.406012077628803</v>
      </c>
      <c r="L464">
        <v>1.4298838888888892</v>
      </c>
      <c r="M464">
        <v>1.4309249725248427</v>
      </c>
      <c r="N464" t="s">
        <v>15354</v>
      </c>
      <c r="O464" t="s">
        <v>15353</v>
      </c>
      <c r="P464" t="s">
        <v>15354</v>
      </c>
      <c r="Q464" t="s">
        <v>15354</v>
      </c>
      <c r="R464">
        <v>1.47099</v>
      </c>
      <c r="S464">
        <v>1.46983</v>
      </c>
      <c r="T464" t="s">
        <v>15354</v>
      </c>
      <c r="U464" t="s">
        <v>15354</v>
      </c>
      <c r="V464" t="s">
        <v>15354</v>
      </c>
      <c r="W464">
        <v>3708.0709873109809</v>
      </c>
      <c r="X464">
        <v>5450.2339792792991</v>
      </c>
      <c r="Y464">
        <v>450.23397927929909</v>
      </c>
      <c r="Z464" t="s">
        <v>15354</v>
      </c>
    </row>
    <row r="465" spans="1:26" hidden="1" x14ac:dyDescent="0.25">
      <c r="A465" t="s">
        <v>732</v>
      </c>
      <c r="B465" s="2">
        <v>40660</v>
      </c>
      <c r="C465" s="3">
        <v>0</v>
      </c>
      <c r="D465">
        <v>1.47045</v>
      </c>
      <c r="E465">
        <v>1.4795100000000001</v>
      </c>
      <c r="F465">
        <v>1.4632400000000001</v>
      </c>
      <c r="G465">
        <v>1.4787300000000001</v>
      </c>
      <c r="H465">
        <v>212911</v>
      </c>
      <c r="I465">
        <v>-1.2293144208037869</v>
      </c>
      <c r="J465">
        <v>1.4011967948717945</v>
      </c>
      <c r="K465">
        <v>1.4078530376888332</v>
      </c>
      <c r="L465">
        <v>1.4323955555555559</v>
      </c>
      <c r="M465">
        <v>1.4335090280640403</v>
      </c>
      <c r="N465" t="s">
        <v>15354</v>
      </c>
      <c r="O465" t="s">
        <v>15353</v>
      </c>
      <c r="P465" t="s">
        <v>15354</v>
      </c>
      <c r="Q465" t="s">
        <v>15354</v>
      </c>
      <c r="R465">
        <v>1.4794400000000001</v>
      </c>
      <c r="S465">
        <v>1.4780199999999999</v>
      </c>
      <c r="T465" t="s">
        <v>15354</v>
      </c>
      <c r="U465" t="s">
        <v>15354</v>
      </c>
      <c r="V465" t="s">
        <v>15354</v>
      </c>
      <c r="W465">
        <v>3708.0709873109809</v>
      </c>
      <c r="X465">
        <v>5480.6030806653753</v>
      </c>
      <c r="Y465">
        <v>480.60308066537527</v>
      </c>
      <c r="Z465" t="s">
        <v>15354</v>
      </c>
    </row>
    <row r="466" spans="1:26" hidden="1" x14ac:dyDescent="0.25">
      <c r="A466" t="s">
        <v>733</v>
      </c>
      <c r="B466" s="2">
        <v>40661</v>
      </c>
      <c r="C466" s="3">
        <v>0</v>
      </c>
      <c r="D466">
        <v>1.4787300000000001</v>
      </c>
      <c r="E466">
        <v>1.4878800000000001</v>
      </c>
      <c r="F466">
        <v>1.47725</v>
      </c>
      <c r="G466">
        <v>1.4840199999999999</v>
      </c>
      <c r="H466">
        <v>212395</v>
      </c>
      <c r="I466">
        <v>-5.3745474798109116</v>
      </c>
      <c r="J466">
        <v>1.402630897435897</v>
      </c>
      <c r="K466">
        <v>1.4097813152156982</v>
      </c>
      <c r="L466">
        <v>1.434645555555556</v>
      </c>
      <c r="M466">
        <v>1.4362393508713893</v>
      </c>
      <c r="N466" t="s">
        <v>15354</v>
      </c>
      <c r="O466" t="s">
        <v>15353</v>
      </c>
      <c r="P466" t="s">
        <v>15354</v>
      </c>
      <c r="Q466" t="s">
        <v>15354</v>
      </c>
      <c r="R466">
        <v>1.4848600000000001</v>
      </c>
      <c r="S466">
        <v>1.4831799999999999</v>
      </c>
      <c r="T466" t="s">
        <v>15354</v>
      </c>
      <c r="U466" t="s">
        <v>15354</v>
      </c>
      <c r="V466" t="s">
        <v>15354</v>
      </c>
      <c r="W466">
        <v>3708.0709873109809</v>
      </c>
      <c r="X466">
        <v>5499.7367269599008</v>
      </c>
      <c r="Y466">
        <v>499.73672695990081</v>
      </c>
      <c r="Z466" t="s">
        <v>15354</v>
      </c>
    </row>
    <row r="467" spans="1:26" hidden="1" x14ac:dyDescent="0.25">
      <c r="A467" t="s">
        <v>734</v>
      </c>
      <c r="B467" s="2">
        <v>40662</v>
      </c>
      <c r="C467" s="3">
        <v>0</v>
      </c>
      <c r="D467">
        <v>1.48403</v>
      </c>
      <c r="E467">
        <v>1.48776</v>
      </c>
      <c r="F467">
        <v>1.4803299999999999</v>
      </c>
      <c r="G467">
        <v>1.48038</v>
      </c>
      <c r="H467">
        <v>131015</v>
      </c>
      <c r="I467">
        <v>-10.442773600668424</v>
      </c>
      <c r="J467">
        <v>1.4041615384615382</v>
      </c>
      <c r="K467">
        <v>1.4115686236912501</v>
      </c>
      <c r="L467">
        <v>1.4363816666666667</v>
      </c>
      <c r="M467">
        <v>1.4386253319053683</v>
      </c>
      <c r="N467" t="s">
        <v>15355</v>
      </c>
      <c r="O467" t="s">
        <v>15353</v>
      </c>
      <c r="P467" t="s">
        <v>15354</v>
      </c>
      <c r="Q467" t="s">
        <v>15354</v>
      </c>
      <c r="R467">
        <v>1.4812700000000001</v>
      </c>
      <c r="S467">
        <v>1.47949</v>
      </c>
      <c r="T467" t="s">
        <v>15354</v>
      </c>
      <c r="U467" t="s">
        <v>15354</v>
      </c>
      <c r="V467" t="s">
        <v>15354</v>
      </c>
      <c r="W467">
        <v>3708.0709873109809</v>
      </c>
      <c r="X467">
        <v>5486.0539450167225</v>
      </c>
      <c r="Y467">
        <v>486.05394501672254</v>
      </c>
      <c r="Z467" t="s">
        <v>15354</v>
      </c>
    </row>
    <row r="468" spans="1:26" hidden="1" x14ac:dyDescent="0.25">
      <c r="A468" t="s">
        <v>735</v>
      </c>
      <c r="B468" s="2">
        <v>40664</v>
      </c>
      <c r="C468" s="3">
        <v>0</v>
      </c>
      <c r="D468">
        <v>1.4813000000000001</v>
      </c>
      <c r="E468">
        <v>1.4839100000000001</v>
      </c>
      <c r="F468">
        <v>1.4779899999999999</v>
      </c>
      <c r="G468">
        <v>1.4815199999999999</v>
      </c>
      <c r="H468">
        <v>16424</v>
      </c>
      <c r="I468">
        <v>-8.8554720133669509</v>
      </c>
      <c r="J468">
        <v>1.4057560256410255</v>
      </c>
      <c r="K468">
        <v>1.4133395446104589</v>
      </c>
      <c r="L468">
        <v>1.43818</v>
      </c>
      <c r="M468">
        <v>1.4409439626131861</v>
      </c>
      <c r="N468" t="s">
        <v>15354</v>
      </c>
      <c r="O468" t="s">
        <v>15353</v>
      </c>
      <c r="P468" t="s">
        <v>15354</v>
      </c>
      <c r="Q468" t="s">
        <v>15354</v>
      </c>
      <c r="R468">
        <v>1.4824200000000001</v>
      </c>
      <c r="S468">
        <v>1.48062</v>
      </c>
      <c r="T468" t="s">
        <v>15354</v>
      </c>
      <c r="U468" t="s">
        <v>15354</v>
      </c>
      <c r="V468" t="s">
        <v>15354</v>
      </c>
      <c r="W468">
        <v>3708.0709873109809</v>
      </c>
      <c r="X468">
        <v>5490.2440652323849</v>
      </c>
      <c r="Y468">
        <v>490.24406523238486</v>
      </c>
      <c r="Z468" t="s">
        <v>15354</v>
      </c>
    </row>
    <row r="469" spans="1:26" hidden="1" x14ac:dyDescent="0.25">
      <c r="A469" t="s">
        <v>736</v>
      </c>
      <c r="B469" s="2">
        <v>40665</v>
      </c>
      <c r="C469" s="3">
        <v>0</v>
      </c>
      <c r="D469">
        <v>1.4815199999999999</v>
      </c>
      <c r="E469">
        <v>1.4901500000000001</v>
      </c>
      <c r="F469">
        <v>1.47628</v>
      </c>
      <c r="G469">
        <v>1.4793700000000001</v>
      </c>
      <c r="H469">
        <v>177626</v>
      </c>
      <c r="I469">
        <v>-14.549871777567841</v>
      </c>
      <c r="J469">
        <v>1.4071408974358972</v>
      </c>
      <c r="K469">
        <v>1.4150112017089282</v>
      </c>
      <c r="L469">
        <v>1.4397855555555557</v>
      </c>
      <c r="M469">
        <v>1.443021045715176</v>
      </c>
      <c r="N469" t="s">
        <v>15355</v>
      </c>
      <c r="O469" t="s">
        <v>15353</v>
      </c>
      <c r="P469" t="s">
        <v>15354</v>
      </c>
      <c r="Q469" t="s">
        <v>15354</v>
      </c>
      <c r="R469">
        <v>1.4801</v>
      </c>
      <c r="S469">
        <v>1.47864</v>
      </c>
      <c r="T469" t="s">
        <v>15354</v>
      </c>
      <c r="U469" t="s">
        <v>15354</v>
      </c>
      <c r="V469" t="s">
        <v>15354</v>
      </c>
      <c r="W469">
        <v>3708.0709873109809</v>
      </c>
      <c r="X469">
        <v>5482.9020846775084</v>
      </c>
      <c r="Y469">
        <v>482.90208467750836</v>
      </c>
      <c r="Z469" t="s">
        <v>15354</v>
      </c>
    </row>
    <row r="470" spans="1:26" hidden="1" x14ac:dyDescent="0.25">
      <c r="A470" t="s">
        <v>737</v>
      </c>
      <c r="B470" s="2">
        <v>40666</v>
      </c>
      <c r="C470" s="3">
        <v>0</v>
      </c>
      <c r="D470">
        <v>1.4793700000000001</v>
      </c>
      <c r="E470">
        <v>1.48888</v>
      </c>
      <c r="F470">
        <v>1.4754</v>
      </c>
      <c r="G470">
        <v>1.4836499999999999</v>
      </c>
      <c r="H470">
        <v>219735</v>
      </c>
      <c r="I470">
        <v>-8.7731137805374182</v>
      </c>
      <c r="J470">
        <v>1.4084335897435896</v>
      </c>
      <c r="K470">
        <v>1.4167488928049048</v>
      </c>
      <c r="L470">
        <v>1.4416433333333334</v>
      </c>
      <c r="M470">
        <v>1.4452172054062475</v>
      </c>
      <c r="N470" t="s">
        <v>15354</v>
      </c>
      <c r="O470" t="s">
        <v>15353</v>
      </c>
      <c r="P470" t="s">
        <v>15354</v>
      </c>
      <c r="Q470" t="s">
        <v>15354</v>
      </c>
      <c r="R470">
        <v>1.48427</v>
      </c>
      <c r="S470">
        <v>1.4830300000000001</v>
      </c>
      <c r="T470" t="s">
        <v>15354</v>
      </c>
      <c r="U470" t="s">
        <v>15354</v>
      </c>
      <c r="V470" t="s">
        <v>15354</v>
      </c>
      <c r="W470">
        <v>3708.0709873109809</v>
      </c>
      <c r="X470">
        <v>5499.1805163118042</v>
      </c>
      <c r="Y470">
        <v>499.18051631180424</v>
      </c>
      <c r="Z470" t="s">
        <v>15354</v>
      </c>
    </row>
    <row r="471" spans="1:26" hidden="1" x14ac:dyDescent="0.25">
      <c r="A471" t="s">
        <v>738</v>
      </c>
      <c r="B471" s="2">
        <v>40667</v>
      </c>
      <c r="C471" s="3">
        <v>0</v>
      </c>
      <c r="D471">
        <v>1.4836499999999999</v>
      </c>
      <c r="E471">
        <v>1.4939800000000001</v>
      </c>
      <c r="F471">
        <v>1.4774799999999999</v>
      </c>
      <c r="G471">
        <v>1.48268</v>
      </c>
      <c r="H471">
        <v>246267</v>
      </c>
      <c r="I471">
        <v>-15.378334240609812</v>
      </c>
      <c r="J471">
        <v>1.4097298717948719</v>
      </c>
      <c r="K471">
        <v>1.4184180347592108</v>
      </c>
      <c r="L471">
        <v>1.4436516666666668</v>
      </c>
      <c r="M471">
        <v>1.4472422213302341</v>
      </c>
      <c r="N471" t="s">
        <v>15355</v>
      </c>
      <c r="O471" t="s">
        <v>15353</v>
      </c>
      <c r="P471" t="s">
        <v>15354</v>
      </c>
      <c r="Q471" t="s">
        <v>15354</v>
      </c>
      <c r="R471">
        <v>1.48326</v>
      </c>
      <c r="S471">
        <v>1.4821</v>
      </c>
      <c r="T471" t="s">
        <v>15354</v>
      </c>
      <c r="U471" t="s">
        <v>15354</v>
      </c>
      <c r="V471" t="s">
        <v>15354</v>
      </c>
      <c r="W471">
        <v>3708.0709873109809</v>
      </c>
      <c r="X471">
        <v>5495.7320102936046</v>
      </c>
      <c r="Y471">
        <v>495.73201029360462</v>
      </c>
      <c r="Z471" t="s">
        <v>15354</v>
      </c>
    </row>
    <row r="472" spans="1:26" hidden="1" x14ac:dyDescent="0.25">
      <c r="A472" t="s">
        <v>739</v>
      </c>
      <c r="B472" s="2">
        <v>40668</v>
      </c>
      <c r="C472" s="3">
        <v>0</v>
      </c>
      <c r="D472">
        <v>1.48281</v>
      </c>
      <c r="E472">
        <v>1.4897800000000001</v>
      </c>
      <c r="F472">
        <v>1.45099</v>
      </c>
      <c r="G472">
        <v>1.45577</v>
      </c>
      <c r="H472">
        <v>270577</v>
      </c>
      <c r="I472">
        <v>-65.293916609706073</v>
      </c>
      <c r="J472">
        <v>1.4109279487179487</v>
      </c>
      <c r="K472">
        <v>1.4193636541323955</v>
      </c>
      <c r="L472">
        <v>1.4447311111111114</v>
      </c>
      <c r="M472">
        <v>1.4477031823394106</v>
      </c>
      <c r="N472" t="s">
        <v>15354</v>
      </c>
      <c r="O472" t="s">
        <v>15353</v>
      </c>
      <c r="P472" t="s">
        <v>15354</v>
      </c>
      <c r="Q472" t="s">
        <v>15354</v>
      </c>
      <c r="R472">
        <v>1.45635</v>
      </c>
      <c r="S472">
        <v>1.45519</v>
      </c>
      <c r="T472" t="s">
        <v>15354</v>
      </c>
      <c r="U472" t="s">
        <v>15354</v>
      </c>
      <c r="V472" t="s">
        <v>15354</v>
      </c>
      <c r="W472">
        <v>3708.0709873109809</v>
      </c>
      <c r="X472">
        <v>5395.947820025066</v>
      </c>
      <c r="Y472">
        <v>395.94782002506599</v>
      </c>
      <c r="Z472" t="s">
        <v>15354</v>
      </c>
    </row>
    <row r="473" spans="1:26" hidden="1" x14ac:dyDescent="0.25">
      <c r="A473" t="s">
        <v>740</v>
      </c>
      <c r="B473" s="2">
        <v>40669</v>
      </c>
      <c r="C473" s="3">
        <v>0</v>
      </c>
      <c r="D473">
        <v>1.4556800000000001</v>
      </c>
      <c r="E473">
        <v>1.4587300000000001</v>
      </c>
      <c r="F473">
        <v>1.43109</v>
      </c>
      <c r="G473">
        <v>1.43146</v>
      </c>
      <c r="H473">
        <v>285436</v>
      </c>
      <c r="I473">
        <v>-99.411671171887448</v>
      </c>
      <c r="J473">
        <v>1.41187</v>
      </c>
      <c r="K473">
        <v>1.4196698907366387</v>
      </c>
      <c r="L473">
        <v>1.4453636111111114</v>
      </c>
      <c r="M473">
        <v>1.4468251724832262</v>
      </c>
      <c r="N473" t="s">
        <v>15354</v>
      </c>
      <c r="O473" t="s">
        <v>15353</v>
      </c>
      <c r="P473" t="s">
        <v>15354</v>
      </c>
      <c r="Q473" t="s">
        <v>15354</v>
      </c>
      <c r="R473">
        <v>1.43225</v>
      </c>
      <c r="S473">
        <v>1.4306700000000001</v>
      </c>
      <c r="T473" t="s">
        <v>15354</v>
      </c>
      <c r="U473" t="s">
        <v>15354</v>
      </c>
      <c r="V473" t="s">
        <v>15354</v>
      </c>
      <c r="W473">
        <v>3708.0709873109809</v>
      </c>
      <c r="X473">
        <v>5305.0259194162018</v>
      </c>
      <c r="Y473">
        <v>305.02591941620176</v>
      </c>
      <c r="Z473" t="s">
        <v>15354</v>
      </c>
    </row>
    <row r="474" spans="1:26" hidden="1" x14ac:dyDescent="0.25">
      <c r="A474" t="s">
        <v>741</v>
      </c>
      <c r="B474" s="2">
        <v>40671</v>
      </c>
      <c r="C474" s="3">
        <v>0</v>
      </c>
      <c r="D474">
        <v>1.4355500000000001</v>
      </c>
      <c r="E474">
        <v>1.43957</v>
      </c>
      <c r="F474">
        <v>1.43414</v>
      </c>
      <c r="G474">
        <v>1.4388099999999999</v>
      </c>
      <c r="H474">
        <v>13606</v>
      </c>
      <c r="I474">
        <v>-87.724598505326867</v>
      </c>
      <c r="J474">
        <v>1.4129153846153848</v>
      </c>
      <c r="K474">
        <v>1.4201544504648249</v>
      </c>
      <c r="L474">
        <v>1.4463455555555558</v>
      </c>
      <c r="M474">
        <v>1.4463919199165653</v>
      </c>
      <c r="N474" t="s">
        <v>15353</v>
      </c>
      <c r="O474" t="s">
        <v>15353</v>
      </c>
      <c r="P474" t="s">
        <v>15353</v>
      </c>
      <c r="Q474" t="s">
        <v>15354</v>
      </c>
      <c r="R474">
        <v>1.4397</v>
      </c>
      <c r="S474">
        <v>1.4379200000000001</v>
      </c>
      <c r="T474" t="s">
        <v>15354</v>
      </c>
      <c r="U474" t="s">
        <v>15354</v>
      </c>
      <c r="V474">
        <v>5000</v>
      </c>
      <c r="W474">
        <v>3708.0709873109809</v>
      </c>
      <c r="X474">
        <v>5331.9094340742058</v>
      </c>
      <c r="Y474">
        <v>331.90943407420582</v>
      </c>
      <c r="Z474" t="s">
        <v>15354</v>
      </c>
    </row>
    <row r="475" spans="1:26" hidden="1" x14ac:dyDescent="0.25">
      <c r="A475" t="s">
        <v>742</v>
      </c>
      <c r="B475" s="2">
        <v>40672</v>
      </c>
      <c r="C475" s="3">
        <v>0</v>
      </c>
      <c r="D475">
        <v>1.43882</v>
      </c>
      <c r="E475">
        <v>1.44408</v>
      </c>
      <c r="F475">
        <v>1.42557</v>
      </c>
      <c r="G475">
        <v>1.43679</v>
      </c>
      <c r="H475">
        <v>277532</v>
      </c>
      <c r="I475">
        <v>-83.598889051308305</v>
      </c>
      <c r="J475">
        <v>1.4139098717948719</v>
      </c>
      <c r="K475">
        <v>1.420575603617614</v>
      </c>
      <c r="L475">
        <v>1.4471658333333335</v>
      </c>
      <c r="M475">
        <v>1.4458728972183725</v>
      </c>
      <c r="N475" t="s">
        <v>15354</v>
      </c>
      <c r="O475" t="s">
        <v>15353</v>
      </c>
      <c r="P475" t="s">
        <v>15354</v>
      </c>
      <c r="Q475" t="s">
        <v>15354</v>
      </c>
      <c r="R475">
        <v>1.43777</v>
      </c>
      <c r="S475">
        <v>1.43581</v>
      </c>
      <c r="T475" t="s">
        <v>15354</v>
      </c>
      <c r="U475" t="s">
        <v>15354</v>
      </c>
      <c r="V475" t="s">
        <v>15354</v>
      </c>
      <c r="W475">
        <v>3708.0709873109809</v>
      </c>
      <c r="X475">
        <v>5324.0854042909796</v>
      </c>
      <c r="Y475">
        <v>324.08540429097957</v>
      </c>
      <c r="Z475" t="s">
        <v>15354</v>
      </c>
    </row>
    <row r="476" spans="1:26" hidden="1" x14ac:dyDescent="0.25">
      <c r="A476" t="s">
        <v>743</v>
      </c>
      <c r="B476" s="2">
        <v>40673</v>
      </c>
      <c r="C476" s="3">
        <v>0</v>
      </c>
      <c r="D476">
        <v>1.4367799999999999</v>
      </c>
      <c r="E476">
        <v>1.4418599999999999</v>
      </c>
      <c r="F476">
        <v>1.42703</v>
      </c>
      <c r="G476">
        <v>1.4399599999999999</v>
      </c>
      <c r="H476">
        <v>296764</v>
      </c>
      <c r="I476">
        <v>-78.965063587195019</v>
      </c>
      <c r="J476">
        <v>1.414903076923077</v>
      </c>
      <c r="K476">
        <v>1.4210663478298262</v>
      </c>
      <c r="L476">
        <v>1.4479419444444446</v>
      </c>
      <c r="M476">
        <v>1.4455532811525147</v>
      </c>
      <c r="N476" t="s">
        <v>15354</v>
      </c>
      <c r="O476" t="s">
        <v>15353</v>
      </c>
      <c r="P476" t="s">
        <v>15354</v>
      </c>
      <c r="Q476" t="s">
        <v>15354</v>
      </c>
      <c r="R476">
        <v>1.4410000000000001</v>
      </c>
      <c r="S476">
        <v>1.43892</v>
      </c>
      <c r="T476" t="s">
        <v>15354</v>
      </c>
      <c r="U476" t="s">
        <v>15354</v>
      </c>
      <c r="V476" t="s">
        <v>15354</v>
      </c>
      <c r="W476">
        <v>3708.0709873109809</v>
      </c>
      <c r="X476">
        <v>5335.6175050615166</v>
      </c>
      <c r="Y476">
        <v>335.61750506151657</v>
      </c>
      <c r="Z476" t="s">
        <v>15354</v>
      </c>
    </row>
    <row r="477" spans="1:26" hidden="1" x14ac:dyDescent="0.25">
      <c r="A477" t="s">
        <v>744</v>
      </c>
      <c r="B477" s="2">
        <v>40674</v>
      </c>
      <c r="C477" s="3">
        <v>0</v>
      </c>
      <c r="D477">
        <v>1.4399599999999999</v>
      </c>
      <c r="E477">
        <v>1.4422699999999999</v>
      </c>
      <c r="F477">
        <v>1.41723</v>
      </c>
      <c r="G477">
        <v>1.42066</v>
      </c>
      <c r="H477">
        <v>287996</v>
      </c>
      <c r="I477">
        <v>-95.530944625407116</v>
      </c>
      <c r="J477">
        <v>1.4155283333333333</v>
      </c>
      <c r="K477">
        <v>1.4210560605429952</v>
      </c>
      <c r="L477">
        <v>1.4481633333333335</v>
      </c>
      <c r="M477">
        <v>1.4442076983875141</v>
      </c>
      <c r="N477" t="s">
        <v>15354</v>
      </c>
      <c r="O477" t="s">
        <v>15355</v>
      </c>
      <c r="P477" t="s">
        <v>15354</v>
      </c>
      <c r="Q477" t="s">
        <v>15354</v>
      </c>
      <c r="R477">
        <v>1.42184</v>
      </c>
      <c r="S477">
        <v>1.4194800000000001</v>
      </c>
      <c r="T477" t="s">
        <v>15354</v>
      </c>
      <c r="U477" t="s">
        <v>15354</v>
      </c>
      <c r="V477" t="s">
        <v>15354</v>
      </c>
      <c r="W477">
        <v>3708.0709873109809</v>
      </c>
      <c r="X477">
        <v>5263.5326050681915</v>
      </c>
      <c r="Y477">
        <v>263.53260506819151</v>
      </c>
      <c r="Z477" t="s">
        <v>15354</v>
      </c>
    </row>
    <row r="478" spans="1:26" hidden="1" x14ac:dyDescent="0.25">
      <c r="A478" t="s">
        <v>745</v>
      </c>
      <c r="B478" s="2">
        <v>40675</v>
      </c>
      <c r="C478" s="3">
        <v>0</v>
      </c>
      <c r="D478">
        <v>1.42065</v>
      </c>
      <c r="E478">
        <v>1.4275500000000001</v>
      </c>
      <c r="F478">
        <v>1.4123000000000001</v>
      </c>
      <c r="G478">
        <v>1.42292</v>
      </c>
      <c r="H478">
        <v>321074</v>
      </c>
      <c r="I478">
        <v>-86.998041136141211</v>
      </c>
      <c r="J478">
        <v>1.4163314102564102</v>
      </c>
      <c r="K478">
        <v>1.4211032488836788</v>
      </c>
      <c r="L478">
        <v>1.4483669444444445</v>
      </c>
      <c r="M478">
        <v>1.4430570119881889</v>
      </c>
      <c r="N478" t="s">
        <v>15353</v>
      </c>
      <c r="O478" t="s">
        <v>15353</v>
      </c>
      <c r="P478" t="s">
        <v>15353</v>
      </c>
      <c r="Q478" t="s">
        <v>15354</v>
      </c>
      <c r="R478">
        <v>1.42414</v>
      </c>
      <c r="S478">
        <v>1.4217</v>
      </c>
      <c r="T478" t="s">
        <v>15354</v>
      </c>
      <c r="U478" t="s">
        <v>15354</v>
      </c>
      <c r="V478">
        <v>5000</v>
      </c>
      <c r="W478">
        <v>3708.0709873109809</v>
      </c>
      <c r="X478">
        <v>5271.7645226600216</v>
      </c>
      <c r="Y478">
        <v>271.76452266002161</v>
      </c>
      <c r="Z478" t="s">
        <v>15354</v>
      </c>
    </row>
    <row r="479" spans="1:26" hidden="1" x14ac:dyDescent="0.25">
      <c r="A479" t="s">
        <v>746</v>
      </c>
      <c r="B479" s="2">
        <v>40676</v>
      </c>
      <c r="C479" s="3">
        <v>0</v>
      </c>
      <c r="D479">
        <v>1.4229499999999999</v>
      </c>
      <c r="E479">
        <v>1.4338299999999999</v>
      </c>
      <c r="F479">
        <v>1.40666</v>
      </c>
      <c r="G479">
        <v>1.4116299999999999</v>
      </c>
      <c r="H479">
        <v>301167</v>
      </c>
      <c r="I479">
        <v>-94.308291342189747</v>
      </c>
      <c r="J479">
        <v>1.417056923076923</v>
      </c>
      <c r="K479">
        <v>1.4208634197980161</v>
      </c>
      <c r="L479">
        <v>1.4480425000000001</v>
      </c>
      <c r="M479">
        <v>1.441358254583422</v>
      </c>
      <c r="N479" t="s">
        <v>15354</v>
      </c>
      <c r="O479" t="s">
        <v>15355</v>
      </c>
      <c r="P479" t="s">
        <v>15354</v>
      </c>
      <c r="Q479" t="s">
        <v>15354</v>
      </c>
      <c r="R479">
        <v>1.4129100000000001</v>
      </c>
      <c r="S479">
        <v>1.41035</v>
      </c>
      <c r="T479" t="s">
        <v>15354</v>
      </c>
      <c r="U479" t="s">
        <v>15354</v>
      </c>
      <c r="V479" t="s">
        <v>15354</v>
      </c>
      <c r="W479">
        <v>3708.0709873109809</v>
      </c>
      <c r="X479">
        <v>5229.6779169540414</v>
      </c>
      <c r="Y479">
        <v>229.67791695404139</v>
      </c>
      <c r="Z479" t="s">
        <v>15354</v>
      </c>
    </row>
    <row r="480" spans="1:26" hidden="1" x14ac:dyDescent="0.25">
      <c r="A480" t="s">
        <v>747</v>
      </c>
      <c r="B480" s="2">
        <v>40678</v>
      </c>
      <c r="C480" s="3">
        <v>0</v>
      </c>
      <c r="D480">
        <v>1.4084000000000001</v>
      </c>
      <c r="E480">
        <v>1.4091899999999999</v>
      </c>
      <c r="F480">
        <v>1.40628</v>
      </c>
      <c r="G480">
        <v>1.4066000000000001</v>
      </c>
      <c r="H480">
        <v>12638</v>
      </c>
      <c r="I480">
        <v>-99.635119726339681</v>
      </c>
      <c r="J480">
        <v>1.4177676923076923</v>
      </c>
      <c r="K480">
        <v>1.4205023205626233</v>
      </c>
      <c r="L480">
        <v>1.4475755555555556</v>
      </c>
      <c r="M480">
        <v>1.4394794300113452</v>
      </c>
      <c r="N480" t="s">
        <v>15354</v>
      </c>
      <c r="O480" t="s">
        <v>15355</v>
      </c>
      <c r="P480" t="s">
        <v>15354</v>
      </c>
      <c r="Q480" t="s">
        <v>15354</v>
      </c>
      <c r="R480">
        <v>1.4078999999999999</v>
      </c>
      <c r="S480">
        <v>1.4053</v>
      </c>
      <c r="T480" t="s">
        <v>15354</v>
      </c>
      <c r="U480" t="s">
        <v>15354</v>
      </c>
      <c r="V480" t="s">
        <v>15354</v>
      </c>
      <c r="W480">
        <v>3708.0709873109809</v>
      </c>
      <c r="X480">
        <v>5210.9521584681215</v>
      </c>
      <c r="Y480">
        <v>210.95215846812152</v>
      </c>
      <c r="Z480" t="s">
        <v>15354</v>
      </c>
    </row>
    <row r="481" spans="1:26" hidden="1" x14ac:dyDescent="0.25">
      <c r="A481" t="s">
        <v>748</v>
      </c>
      <c r="B481" s="2">
        <v>40679</v>
      </c>
      <c r="C481" s="3">
        <v>0</v>
      </c>
      <c r="D481">
        <v>1.40649</v>
      </c>
      <c r="E481">
        <v>1.42442</v>
      </c>
      <c r="F481">
        <v>1.4048</v>
      </c>
      <c r="G481">
        <v>1.4145000000000001</v>
      </c>
      <c r="H481">
        <v>295950</v>
      </c>
      <c r="I481">
        <v>-89.123121776182956</v>
      </c>
      <c r="J481">
        <v>1.4186217948717952</v>
      </c>
      <c r="K481">
        <v>1.4203503630800252</v>
      </c>
      <c r="L481">
        <v>1.447408888888889</v>
      </c>
      <c r="M481">
        <v>1.4381291905512723</v>
      </c>
      <c r="N481" t="s">
        <v>15353</v>
      </c>
      <c r="O481" t="s">
        <v>15355</v>
      </c>
      <c r="P481" t="s">
        <v>15354</v>
      </c>
      <c r="Q481" t="s">
        <v>15354</v>
      </c>
      <c r="R481">
        <v>1.4157200000000001</v>
      </c>
      <c r="S481">
        <v>1.4132800000000001</v>
      </c>
      <c r="T481" t="s">
        <v>15354</v>
      </c>
      <c r="U481" t="s">
        <v>15354</v>
      </c>
      <c r="V481" t="s">
        <v>15354</v>
      </c>
      <c r="W481">
        <v>3708.0709873109809</v>
      </c>
      <c r="X481">
        <v>5240.5425649468634</v>
      </c>
      <c r="Y481">
        <v>240.54256494686342</v>
      </c>
      <c r="Z481" t="s">
        <v>15354</v>
      </c>
    </row>
    <row r="482" spans="1:26" hidden="1" x14ac:dyDescent="0.25">
      <c r="A482" t="s">
        <v>749</v>
      </c>
      <c r="B482" s="2">
        <v>40680</v>
      </c>
      <c r="C482" s="3">
        <v>0</v>
      </c>
      <c r="D482">
        <v>1.41448</v>
      </c>
      <c r="E482">
        <v>1.4275800000000001</v>
      </c>
      <c r="F482">
        <v>1.4123000000000001</v>
      </c>
      <c r="G482">
        <v>1.4266300000000001</v>
      </c>
      <c r="H482">
        <v>304130</v>
      </c>
      <c r="I482">
        <v>-75.52141735815205</v>
      </c>
      <c r="J482">
        <v>1.4196075641025645</v>
      </c>
      <c r="K482">
        <v>1.4205093412298979</v>
      </c>
      <c r="L482">
        <v>1.4475058333333335</v>
      </c>
      <c r="M482">
        <v>1.4375076126836359</v>
      </c>
      <c r="N482" t="s">
        <v>15354</v>
      </c>
      <c r="O482" t="s">
        <v>15353</v>
      </c>
      <c r="P482" t="s">
        <v>15354</v>
      </c>
      <c r="Q482" t="s">
        <v>15354</v>
      </c>
      <c r="R482">
        <v>1.42764</v>
      </c>
      <c r="S482">
        <v>1.4256200000000001</v>
      </c>
      <c r="T482" t="s">
        <v>15354</v>
      </c>
      <c r="U482" t="s">
        <v>15354</v>
      </c>
      <c r="V482" t="s">
        <v>15354</v>
      </c>
      <c r="W482">
        <v>3708.0709873109809</v>
      </c>
      <c r="X482">
        <v>5286.300160930281</v>
      </c>
      <c r="Y482">
        <v>286.30016093028098</v>
      </c>
      <c r="Z482" t="s">
        <v>15354</v>
      </c>
    </row>
    <row r="483" spans="1:26" hidden="1" x14ac:dyDescent="0.25">
      <c r="A483" t="s">
        <v>750</v>
      </c>
      <c r="B483" s="2">
        <v>40681</v>
      </c>
      <c r="C483" s="3">
        <v>0</v>
      </c>
      <c r="D483">
        <v>1.4266300000000001</v>
      </c>
      <c r="E483">
        <v>1.42862</v>
      </c>
      <c r="F483">
        <v>1.41947</v>
      </c>
      <c r="G483">
        <v>1.42577</v>
      </c>
      <c r="H483">
        <v>244645</v>
      </c>
      <c r="I483">
        <v>-76.485759138820455</v>
      </c>
      <c r="J483">
        <v>1.4204848717948719</v>
      </c>
      <c r="K483">
        <v>1.420642522464584</v>
      </c>
      <c r="L483">
        <v>1.4473219444444443</v>
      </c>
      <c r="M483">
        <v>1.4368731471331693</v>
      </c>
      <c r="N483" t="s">
        <v>15354</v>
      </c>
      <c r="O483" t="s">
        <v>15353</v>
      </c>
      <c r="P483" t="s">
        <v>15354</v>
      </c>
      <c r="Q483" t="s">
        <v>15354</v>
      </c>
      <c r="R483">
        <v>1.4264300000000001</v>
      </c>
      <c r="S483">
        <v>1.4251100000000001</v>
      </c>
      <c r="T483" t="s">
        <v>15354</v>
      </c>
      <c r="U483" t="s">
        <v>15354</v>
      </c>
      <c r="V483" t="s">
        <v>15354</v>
      </c>
      <c r="W483">
        <v>3708.0709873109809</v>
      </c>
      <c r="X483">
        <v>5284.4090447267527</v>
      </c>
      <c r="Y483">
        <v>284.40904472675265</v>
      </c>
      <c r="Z483" t="s">
        <v>15354</v>
      </c>
    </row>
    <row r="484" spans="1:26" hidden="1" x14ac:dyDescent="0.25">
      <c r="A484" t="s">
        <v>751</v>
      </c>
      <c r="B484" s="2">
        <v>40682</v>
      </c>
      <c r="C484" s="3">
        <v>0</v>
      </c>
      <c r="D484">
        <v>1.42577</v>
      </c>
      <c r="E484">
        <v>1.4336500000000001</v>
      </c>
      <c r="F484">
        <v>1.42062</v>
      </c>
      <c r="G484">
        <v>1.4325399999999999</v>
      </c>
      <c r="H484">
        <v>272659</v>
      </c>
      <c r="I484">
        <v>-68.894370935187411</v>
      </c>
      <c r="J484">
        <v>1.4213862820512826</v>
      </c>
      <c r="K484">
        <v>1.4209437244275058</v>
      </c>
      <c r="L484">
        <v>1.4473997222222224</v>
      </c>
      <c r="M484">
        <v>1.4366389229638088</v>
      </c>
      <c r="N484" t="s">
        <v>15354</v>
      </c>
      <c r="O484" t="s">
        <v>15353</v>
      </c>
      <c r="P484" t="s">
        <v>15354</v>
      </c>
      <c r="Q484" t="s">
        <v>15354</v>
      </c>
      <c r="R484">
        <v>1.43306</v>
      </c>
      <c r="S484">
        <v>1.4320200000000001</v>
      </c>
      <c r="T484" t="s">
        <v>15354</v>
      </c>
      <c r="U484" t="s">
        <v>15354</v>
      </c>
      <c r="V484" t="s">
        <v>15354</v>
      </c>
      <c r="W484">
        <v>3708.0709873109809</v>
      </c>
      <c r="X484">
        <v>5310.0318152490709</v>
      </c>
      <c r="Y484">
        <v>310.03181524907086</v>
      </c>
      <c r="Z484" t="s">
        <v>15354</v>
      </c>
    </row>
    <row r="485" spans="1:26" hidden="1" x14ac:dyDescent="0.25">
      <c r="A485" t="s">
        <v>752</v>
      </c>
      <c r="B485" s="2">
        <v>40683</v>
      </c>
      <c r="C485" s="3">
        <v>0</v>
      </c>
      <c r="D485">
        <v>1.4325399999999999</v>
      </c>
      <c r="E485">
        <v>1.43452</v>
      </c>
      <c r="F485">
        <v>1.4133</v>
      </c>
      <c r="G485">
        <v>1.41561</v>
      </c>
      <c r="H485">
        <v>236496</v>
      </c>
      <c r="I485">
        <v>-87.279359849376348</v>
      </c>
      <c r="J485">
        <v>1.4219811538461542</v>
      </c>
      <c r="K485">
        <v>1.4208086934293411</v>
      </c>
      <c r="L485">
        <v>1.4464997222222222</v>
      </c>
      <c r="M485">
        <v>1.4355022244252245</v>
      </c>
      <c r="N485" t="s">
        <v>15354</v>
      </c>
      <c r="O485" t="s">
        <v>15355</v>
      </c>
      <c r="P485" t="s">
        <v>15354</v>
      </c>
      <c r="Q485" t="s">
        <v>15354</v>
      </c>
      <c r="R485">
        <v>1.41614</v>
      </c>
      <c r="S485">
        <v>1.4150799999999999</v>
      </c>
      <c r="T485" t="s">
        <v>15354</v>
      </c>
      <c r="U485" t="s">
        <v>15354</v>
      </c>
      <c r="V485" t="s">
        <v>15354</v>
      </c>
      <c r="W485">
        <v>3708.0709873109809</v>
      </c>
      <c r="X485">
        <v>5247.2170927240222</v>
      </c>
      <c r="Y485">
        <v>247.21709272402222</v>
      </c>
      <c r="Z485" t="s">
        <v>15354</v>
      </c>
    </row>
    <row r="486" spans="1:26" hidden="1" x14ac:dyDescent="0.25">
      <c r="A486" t="s">
        <v>753</v>
      </c>
      <c r="B486" s="2">
        <v>40685</v>
      </c>
      <c r="C486" s="3">
        <v>0</v>
      </c>
      <c r="D486">
        <v>1.4119699999999999</v>
      </c>
      <c r="E486">
        <v>1.4144300000000001</v>
      </c>
      <c r="F486">
        <v>1.4095299999999999</v>
      </c>
      <c r="G486">
        <v>1.41164</v>
      </c>
      <c r="H486">
        <v>15478</v>
      </c>
      <c r="I486">
        <v>-87.316892267754582</v>
      </c>
      <c r="J486">
        <v>1.4225000000000005</v>
      </c>
      <c r="K486">
        <v>1.4205765746083452</v>
      </c>
      <c r="L486">
        <v>1.4454899999999999</v>
      </c>
      <c r="M486">
        <v>1.4342123744562936</v>
      </c>
      <c r="N486" t="s">
        <v>15354</v>
      </c>
      <c r="O486" t="s">
        <v>15355</v>
      </c>
      <c r="P486" t="s">
        <v>15354</v>
      </c>
      <c r="Q486" t="s">
        <v>15354</v>
      </c>
      <c r="R486">
        <v>1.41215</v>
      </c>
      <c r="S486">
        <v>1.41113</v>
      </c>
      <c r="T486" t="s">
        <v>15354</v>
      </c>
      <c r="U486" t="s">
        <v>15354</v>
      </c>
      <c r="V486" t="s">
        <v>15354</v>
      </c>
      <c r="W486">
        <v>3708.0709873109809</v>
      </c>
      <c r="X486">
        <v>5232.5702123241444</v>
      </c>
      <c r="Y486">
        <v>232.57021232414445</v>
      </c>
      <c r="Z486" t="s">
        <v>15354</v>
      </c>
    </row>
    <row r="487" spans="1:26" hidden="1" x14ac:dyDescent="0.25">
      <c r="A487" t="s">
        <v>754</v>
      </c>
      <c r="B487" s="2">
        <v>40686</v>
      </c>
      <c r="C487" s="3">
        <v>0</v>
      </c>
      <c r="D487">
        <v>1.41164</v>
      </c>
      <c r="E487">
        <v>1.4134599999999999</v>
      </c>
      <c r="F487">
        <v>1.3969400000000001</v>
      </c>
      <c r="G487">
        <v>1.40134</v>
      </c>
      <c r="H487">
        <v>270932</v>
      </c>
      <c r="I487">
        <v>-90.666100975816803</v>
      </c>
      <c r="J487">
        <v>1.4229262820512827</v>
      </c>
      <c r="K487">
        <v>1.4200895727195262</v>
      </c>
      <c r="L487">
        <v>1.4443522222222223</v>
      </c>
      <c r="M487">
        <v>1.432435489350548</v>
      </c>
      <c r="N487" t="s">
        <v>15354</v>
      </c>
      <c r="O487" t="s">
        <v>15355</v>
      </c>
      <c r="P487" t="s">
        <v>15354</v>
      </c>
      <c r="Q487" t="s">
        <v>15354</v>
      </c>
      <c r="R487">
        <v>1.4018699999999999</v>
      </c>
      <c r="S487">
        <v>1.4008100000000001</v>
      </c>
      <c r="T487" t="s">
        <v>15354</v>
      </c>
      <c r="U487" t="s">
        <v>15354</v>
      </c>
      <c r="V487" t="s">
        <v>15354</v>
      </c>
      <c r="W487">
        <v>3708.0709873109809</v>
      </c>
      <c r="X487">
        <v>5194.3029197350952</v>
      </c>
      <c r="Y487">
        <v>194.3029197350952</v>
      </c>
      <c r="Z487" t="s">
        <v>15354</v>
      </c>
    </row>
    <row r="488" spans="1:26" hidden="1" x14ac:dyDescent="0.25">
      <c r="A488" t="s">
        <v>755</v>
      </c>
      <c r="B488" s="2">
        <v>40687</v>
      </c>
      <c r="C488" s="3">
        <v>0</v>
      </c>
      <c r="D488">
        <v>1.40134</v>
      </c>
      <c r="E488">
        <v>1.4132400000000001</v>
      </c>
      <c r="F488">
        <v>1.4013199999999999</v>
      </c>
      <c r="G488">
        <v>1.4091899999999999</v>
      </c>
      <c r="H488">
        <v>254882</v>
      </c>
      <c r="I488">
        <v>-74.013576580399061</v>
      </c>
      <c r="J488">
        <v>1.4234650000000006</v>
      </c>
      <c r="K488">
        <v>1.4198136341696648</v>
      </c>
      <c r="L488">
        <v>1.443268611111111</v>
      </c>
      <c r="M488">
        <v>1.4311789764126805</v>
      </c>
      <c r="N488" t="s">
        <v>15353</v>
      </c>
      <c r="O488" t="s">
        <v>15355</v>
      </c>
      <c r="P488" t="s">
        <v>15354</v>
      </c>
      <c r="Q488" t="s">
        <v>15354</v>
      </c>
      <c r="R488">
        <v>1.4096299999999999</v>
      </c>
      <c r="S488">
        <v>1.4087499999999999</v>
      </c>
      <c r="T488" t="s">
        <v>15354</v>
      </c>
      <c r="U488" t="s">
        <v>15354</v>
      </c>
      <c r="V488" t="s">
        <v>15354</v>
      </c>
      <c r="W488">
        <v>3708.0709873109809</v>
      </c>
      <c r="X488">
        <v>5223.7450033743444</v>
      </c>
      <c r="Y488">
        <v>223.74500337434438</v>
      </c>
      <c r="Z488" t="s">
        <v>15354</v>
      </c>
    </row>
    <row r="489" spans="1:26" hidden="1" x14ac:dyDescent="0.25">
      <c r="A489" t="s">
        <v>756</v>
      </c>
      <c r="B489" s="2">
        <v>40688</v>
      </c>
      <c r="C489" s="3">
        <v>0</v>
      </c>
      <c r="D489">
        <v>1.4091800000000001</v>
      </c>
      <c r="E489">
        <v>1.41181</v>
      </c>
      <c r="F489">
        <v>1.4012899999999999</v>
      </c>
      <c r="G489">
        <v>1.40686</v>
      </c>
      <c r="H489">
        <v>276214</v>
      </c>
      <c r="I489">
        <v>-78.11603794396656</v>
      </c>
      <c r="J489">
        <v>1.4238607692307697</v>
      </c>
      <c r="K489">
        <v>1.4194856940641036</v>
      </c>
      <c r="L489">
        <v>1.4422058333333334</v>
      </c>
      <c r="M489">
        <v>1.4298644371471303</v>
      </c>
      <c r="N489" t="s">
        <v>15354</v>
      </c>
      <c r="O489" t="s">
        <v>15355</v>
      </c>
      <c r="P489" t="s">
        <v>15354</v>
      </c>
      <c r="Q489" t="s">
        <v>15354</v>
      </c>
      <c r="R489">
        <v>1.4073199999999999</v>
      </c>
      <c r="S489">
        <v>1.4064000000000001</v>
      </c>
      <c r="T489" t="s">
        <v>15354</v>
      </c>
      <c r="U489" t="s">
        <v>15354</v>
      </c>
      <c r="V489" t="s">
        <v>15354</v>
      </c>
      <c r="W489">
        <v>3708.0709873109809</v>
      </c>
      <c r="X489">
        <v>5215.0310365541636</v>
      </c>
      <c r="Y489">
        <v>215.03103655416362</v>
      </c>
      <c r="Z489" t="s">
        <v>15354</v>
      </c>
    </row>
    <row r="490" spans="1:26" hidden="1" x14ac:dyDescent="0.25">
      <c r="A490" t="s">
        <v>757</v>
      </c>
      <c r="B490" s="2">
        <v>40689</v>
      </c>
      <c r="C490" s="3">
        <v>0</v>
      </c>
      <c r="D490">
        <v>1.4068499999999999</v>
      </c>
      <c r="E490">
        <v>1.4206099999999999</v>
      </c>
      <c r="F490">
        <v>1.40679</v>
      </c>
      <c r="G490">
        <v>1.4143600000000001</v>
      </c>
      <c r="H490">
        <v>276435</v>
      </c>
      <c r="I490">
        <v>-61.570703728215214</v>
      </c>
      <c r="J490">
        <v>1.4242766666666671</v>
      </c>
      <c r="K490">
        <v>1.4193559296574174</v>
      </c>
      <c r="L490">
        <v>1.4412141666666667</v>
      </c>
      <c r="M490">
        <v>1.4290263594635018</v>
      </c>
      <c r="N490" t="s">
        <v>15354</v>
      </c>
      <c r="O490" t="s">
        <v>15355</v>
      </c>
      <c r="P490" t="s">
        <v>15354</v>
      </c>
      <c r="Q490" t="s">
        <v>15354</v>
      </c>
      <c r="R490">
        <v>1.4148000000000001</v>
      </c>
      <c r="S490">
        <v>1.4139200000000001</v>
      </c>
      <c r="T490" t="s">
        <v>15354</v>
      </c>
      <c r="U490" t="s">
        <v>15354</v>
      </c>
      <c r="V490" t="s">
        <v>15354</v>
      </c>
      <c r="W490">
        <v>3708.0709873109809</v>
      </c>
      <c r="X490">
        <v>5242.9157303787424</v>
      </c>
      <c r="Y490">
        <v>242.91573037874241</v>
      </c>
      <c r="Z490" t="s">
        <v>15354</v>
      </c>
    </row>
    <row r="491" spans="1:26" hidden="1" x14ac:dyDescent="0.25">
      <c r="A491" t="s">
        <v>758</v>
      </c>
      <c r="B491" s="2">
        <v>40690</v>
      </c>
      <c r="C491" s="3">
        <v>0</v>
      </c>
      <c r="D491">
        <v>1.41438</v>
      </c>
      <c r="E491">
        <v>1.43198</v>
      </c>
      <c r="F491">
        <v>1.41292</v>
      </c>
      <c r="G491">
        <v>1.43163</v>
      </c>
      <c r="H491">
        <v>264475</v>
      </c>
      <c r="I491">
        <v>-7.6902607770092155</v>
      </c>
      <c r="J491">
        <v>1.4249989743589746</v>
      </c>
      <c r="K491">
        <v>1.4196666656154575</v>
      </c>
      <c r="L491">
        <v>1.4409055555555554</v>
      </c>
      <c r="M491">
        <v>1.4291670967897991</v>
      </c>
      <c r="N491" t="s">
        <v>15354</v>
      </c>
      <c r="O491" t="s">
        <v>15353</v>
      </c>
      <c r="P491" t="s">
        <v>15354</v>
      </c>
      <c r="Q491" t="s">
        <v>15354</v>
      </c>
      <c r="R491">
        <v>1.4321299999999999</v>
      </c>
      <c r="S491">
        <v>1.43113</v>
      </c>
      <c r="T491" t="s">
        <v>15354</v>
      </c>
      <c r="U491" t="s">
        <v>15354</v>
      </c>
      <c r="V491" t="s">
        <v>15354</v>
      </c>
      <c r="W491">
        <v>3708.0709873109809</v>
      </c>
      <c r="X491">
        <v>5306.731632070364</v>
      </c>
      <c r="Y491">
        <v>306.73163207036396</v>
      </c>
      <c r="Z491" t="s">
        <v>15354</v>
      </c>
    </row>
    <row r="492" spans="1:26" hidden="1" x14ac:dyDescent="0.25">
      <c r="A492" t="s">
        <v>759</v>
      </c>
      <c r="B492" s="2">
        <v>40692</v>
      </c>
      <c r="C492" s="3">
        <v>0</v>
      </c>
      <c r="D492">
        <v>1.43194</v>
      </c>
      <c r="E492">
        <v>1.4321200000000001</v>
      </c>
      <c r="F492">
        <v>1.4279299999999999</v>
      </c>
      <c r="G492">
        <v>1.4289400000000001</v>
      </c>
      <c r="H492">
        <v>8542</v>
      </c>
      <c r="I492">
        <v>-14.848323576370214</v>
      </c>
      <c r="J492">
        <v>1.4257121794871797</v>
      </c>
      <c r="K492">
        <v>1.4199014335745599</v>
      </c>
      <c r="L492">
        <v>1.4406097222222223</v>
      </c>
      <c r="M492">
        <v>1.4291548212876477</v>
      </c>
      <c r="N492" t="s">
        <v>15355</v>
      </c>
      <c r="O492" t="s">
        <v>15353</v>
      </c>
      <c r="P492" t="s">
        <v>15354</v>
      </c>
      <c r="Q492" t="s">
        <v>15354</v>
      </c>
      <c r="R492">
        <v>1.42944</v>
      </c>
      <c r="S492">
        <v>1.4284399999999999</v>
      </c>
      <c r="T492" t="s">
        <v>15354</v>
      </c>
      <c r="U492" t="s">
        <v>15354</v>
      </c>
      <c r="V492" t="s">
        <v>15354</v>
      </c>
      <c r="W492">
        <v>3708.0709873109809</v>
      </c>
      <c r="X492">
        <v>5296.7569211144973</v>
      </c>
      <c r="Y492">
        <v>296.75692111449735</v>
      </c>
      <c r="Z492" t="s">
        <v>15354</v>
      </c>
    </row>
    <row r="493" spans="1:26" hidden="1" x14ac:dyDescent="0.25">
      <c r="A493" t="s">
        <v>760</v>
      </c>
      <c r="B493" s="2">
        <v>40693</v>
      </c>
      <c r="C493" s="3">
        <v>0</v>
      </c>
      <c r="D493">
        <v>1.4289499999999999</v>
      </c>
      <c r="E493">
        <v>1.4350499999999999</v>
      </c>
      <c r="F493">
        <v>1.42567</v>
      </c>
      <c r="G493">
        <v>1.4332800000000001</v>
      </c>
      <c r="H493">
        <v>133134</v>
      </c>
      <c r="I493">
        <v>-4.6444502755177997</v>
      </c>
      <c r="J493">
        <v>1.4263693589743591</v>
      </c>
      <c r="K493">
        <v>1.4202401314587481</v>
      </c>
      <c r="L493">
        <v>1.4408763888888891</v>
      </c>
      <c r="M493">
        <v>1.4293778039207479</v>
      </c>
      <c r="N493" t="s">
        <v>15354</v>
      </c>
      <c r="O493" t="s">
        <v>15353</v>
      </c>
      <c r="P493" t="s">
        <v>15354</v>
      </c>
      <c r="Q493" t="s">
        <v>15354</v>
      </c>
      <c r="R493">
        <v>1.4338200000000001</v>
      </c>
      <c r="S493">
        <v>1.4327399999999999</v>
      </c>
      <c r="T493" t="s">
        <v>15354</v>
      </c>
      <c r="U493" t="s">
        <v>15354</v>
      </c>
      <c r="V493" t="s">
        <v>15354</v>
      </c>
      <c r="W493">
        <v>3708.0709873109809</v>
      </c>
      <c r="X493">
        <v>5312.7016263599344</v>
      </c>
      <c r="Y493">
        <v>312.70162635993438</v>
      </c>
      <c r="Z493" t="s">
        <v>15354</v>
      </c>
    </row>
    <row r="494" spans="1:26" hidden="1" x14ac:dyDescent="0.25">
      <c r="A494" t="s">
        <v>761</v>
      </c>
      <c r="B494" s="2">
        <v>40694</v>
      </c>
      <c r="C494" s="3">
        <v>0</v>
      </c>
      <c r="D494">
        <v>1.4332800000000001</v>
      </c>
      <c r="E494">
        <v>1.4436599999999999</v>
      </c>
      <c r="F494">
        <v>1.43255</v>
      </c>
      <c r="G494">
        <v>1.4423999999999999</v>
      </c>
      <c r="H494">
        <v>249656</v>
      </c>
      <c r="I494">
        <v>-2.6969178082192689</v>
      </c>
      <c r="J494">
        <v>1.4272107692307694</v>
      </c>
      <c r="K494">
        <v>1.4208011407889063</v>
      </c>
      <c r="L494">
        <v>1.4410422222222226</v>
      </c>
      <c r="M494">
        <v>1.4300817064115181</v>
      </c>
      <c r="N494" t="s">
        <v>15354</v>
      </c>
      <c r="O494" t="s">
        <v>15353</v>
      </c>
      <c r="P494" t="s">
        <v>15354</v>
      </c>
      <c r="Q494" t="s">
        <v>15354</v>
      </c>
      <c r="R494">
        <v>1.44302</v>
      </c>
      <c r="S494">
        <v>1.4417800000000001</v>
      </c>
      <c r="T494" t="s">
        <v>15354</v>
      </c>
      <c r="U494" t="s">
        <v>15354</v>
      </c>
      <c r="V494" t="s">
        <v>15354</v>
      </c>
      <c r="W494">
        <v>3708.0709873109809</v>
      </c>
      <c r="X494">
        <v>5346.2225880852266</v>
      </c>
      <c r="Y494">
        <v>346.22258808522656</v>
      </c>
      <c r="Z494" t="s">
        <v>15354</v>
      </c>
    </row>
    <row r="495" spans="1:26" hidden="1" x14ac:dyDescent="0.25">
      <c r="A495" t="s">
        <v>762</v>
      </c>
      <c r="B495" s="2">
        <v>40695</v>
      </c>
      <c r="C495" s="3">
        <v>0</v>
      </c>
      <c r="D495">
        <v>1.4423999999999999</v>
      </c>
      <c r="E495">
        <v>1.44584</v>
      </c>
      <c r="F495">
        <v>1.4307700000000001</v>
      </c>
      <c r="G495">
        <v>1.43448</v>
      </c>
      <c r="H495">
        <v>254959</v>
      </c>
      <c r="I495">
        <v>-23.23108384458088</v>
      </c>
      <c r="J495">
        <v>1.4278260256410258</v>
      </c>
      <c r="K495">
        <v>1.4211474410220986</v>
      </c>
      <c r="L495">
        <v>1.4405611111111112</v>
      </c>
      <c r="M495">
        <v>1.4303194520108955</v>
      </c>
      <c r="N495" t="s">
        <v>15355</v>
      </c>
      <c r="O495" t="s">
        <v>15353</v>
      </c>
      <c r="P495" t="s">
        <v>15354</v>
      </c>
      <c r="Q495" t="s">
        <v>15354</v>
      </c>
      <c r="R495">
        <v>1.43512</v>
      </c>
      <c r="S495">
        <v>1.43384</v>
      </c>
      <c r="T495" t="s">
        <v>15354</v>
      </c>
      <c r="U495" t="s">
        <v>15354</v>
      </c>
      <c r="V495" t="s">
        <v>15354</v>
      </c>
      <c r="W495">
        <v>3708.0709873109809</v>
      </c>
      <c r="X495">
        <v>5316.7805044459765</v>
      </c>
      <c r="Y495">
        <v>316.78050444597648</v>
      </c>
      <c r="Z495" t="s">
        <v>15354</v>
      </c>
    </row>
    <row r="496" spans="1:26" hidden="1" x14ac:dyDescent="0.25">
      <c r="A496" t="s">
        <v>763</v>
      </c>
      <c r="B496" s="2">
        <v>40696</v>
      </c>
      <c r="C496" s="3">
        <v>0</v>
      </c>
      <c r="D496">
        <v>1.43448</v>
      </c>
      <c r="E496">
        <v>1.45119</v>
      </c>
      <c r="F496">
        <v>1.43255</v>
      </c>
      <c r="G496">
        <v>1.4486399999999999</v>
      </c>
      <c r="H496">
        <v>236865</v>
      </c>
      <c r="I496">
        <v>-4.700460829493192</v>
      </c>
      <c r="J496">
        <v>1.4285065384615387</v>
      </c>
      <c r="K496">
        <v>1.4218434551734378</v>
      </c>
      <c r="L496">
        <v>1.4403608333333333</v>
      </c>
      <c r="M496">
        <v>1.4313097519021984</v>
      </c>
      <c r="N496" t="s">
        <v>15354</v>
      </c>
      <c r="O496" t="s">
        <v>15353</v>
      </c>
      <c r="P496" t="s">
        <v>15354</v>
      </c>
      <c r="Q496" t="s">
        <v>15354</v>
      </c>
      <c r="R496">
        <v>1.44937</v>
      </c>
      <c r="S496">
        <v>1.44791</v>
      </c>
      <c r="T496" t="s">
        <v>15354</v>
      </c>
      <c r="U496" t="s">
        <v>15354</v>
      </c>
      <c r="V496" t="s">
        <v>15354</v>
      </c>
      <c r="W496">
        <v>3708.0709873109809</v>
      </c>
      <c r="X496">
        <v>5368.9530632374426</v>
      </c>
      <c r="Y496">
        <v>368.95306323744262</v>
      </c>
      <c r="Z496" t="s">
        <v>15354</v>
      </c>
    </row>
    <row r="497" spans="1:26" hidden="1" x14ac:dyDescent="0.25">
      <c r="A497" t="s">
        <v>764</v>
      </c>
      <c r="B497" s="2">
        <v>40697</v>
      </c>
      <c r="C497" s="3">
        <v>0</v>
      </c>
      <c r="D497">
        <v>1.4486399999999999</v>
      </c>
      <c r="E497">
        <v>1.4642299999999999</v>
      </c>
      <c r="F497">
        <v>1.4454800000000001</v>
      </c>
      <c r="G497">
        <v>1.4634799999999999</v>
      </c>
      <c r="H497">
        <v>219897</v>
      </c>
      <c r="I497">
        <v>-1.1145786892555063</v>
      </c>
      <c r="J497">
        <v>1.4293379487179489</v>
      </c>
      <c r="K497">
        <v>1.4228975449158823</v>
      </c>
      <c r="L497">
        <v>1.4405680555555556</v>
      </c>
      <c r="M497">
        <v>1.4330486842318093</v>
      </c>
      <c r="N497" t="s">
        <v>15354</v>
      </c>
      <c r="O497" t="s">
        <v>15353</v>
      </c>
      <c r="P497" t="s">
        <v>15354</v>
      </c>
      <c r="Q497" t="s">
        <v>15354</v>
      </c>
      <c r="R497">
        <v>1.4643900000000001</v>
      </c>
      <c r="S497">
        <v>1.4625699999999999</v>
      </c>
      <c r="T497" t="s">
        <v>15354</v>
      </c>
      <c r="U497" t="s">
        <v>15354</v>
      </c>
      <c r="V497" t="s">
        <v>15354</v>
      </c>
      <c r="W497">
        <v>3708.0709873109809</v>
      </c>
      <c r="X497">
        <v>5423.3133839114207</v>
      </c>
      <c r="Y497">
        <v>423.31338391142071</v>
      </c>
      <c r="Z497" t="s">
        <v>15354</v>
      </c>
    </row>
    <row r="498" spans="1:26" hidden="1" x14ac:dyDescent="0.25">
      <c r="A498" t="s">
        <v>765</v>
      </c>
      <c r="B498" s="2">
        <v>40699</v>
      </c>
      <c r="C498" s="3">
        <v>0</v>
      </c>
      <c r="D498">
        <v>1.46068</v>
      </c>
      <c r="E498">
        <v>1.46566</v>
      </c>
      <c r="F498">
        <v>1.4605699999999999</v>
      </c>
      <c r="G498">
        <v>1.46522</v>
      </c>
      <c r="H498">
        <v>14383</v>
      </c>
      <c r="I498">
        <v>-0.64027939464493111</v>
      </c>
      <c r="J498">
        <v>1.4301870512820518</v>
      </c>
      <c r="K498">
        <v>1.4239689994749738</v>
      </c>
      <c r="L498">
        <v>1.4407491666666665</v>
      </c>
      <c r="M498">
        <v>1.434787674273333</v>
      </c>
      <c r="N498" t="s">
        <v>15354</v>
      </c>
      <c r="O498" t="s">
        <v>15353</v>
      </c>
      <c r="P498" t="s">
        <v>15354</v>
      </c>
      <c r="Q498" t="s">
        <v>15354</v>
      </c>
      <c r="R498">
        <v>1.4662299999999999</v>
      </c>
      <c r="S498">
        <v>1.46421</v>
      </c>
      <c r="T498" t="s">
        <v>15354</v>
      </c>
      <c r="U498" t="s">
        <v>15354</v>
      </c>
      <c r="V498" t="s">
        <v>15354</v>
      </c>
      <c r="W498">
        <v>3708.0709873109809</v>
      </c>
      <c r="X498">
        <v>5429.3946203306114</v>
      </c>
      <c r="Y498">
        <v>429.39462033061136</v>
      </c>
      <c r="Z498" t="s">
        <v>15354</v>
      </c>
    </row>
    <row r="499" spans="1:26" hidden="1" x14ac:dyDescent="0.25">
      <c r="A499" t="s">
        <v>766</v>
      </c>
      <c r="B499" s="2">
        <v>40700</v>
      </c>
      <c r="C499" s="3">
        <v>0</v>
      </c>
      <c r="D499">
        <v>1.4653400000000001</v>
      </c>
      <c r="E499">
        <v>1.46576</v>
      </c>
      <c r="F499">
        <v>1.45573</v>
      </c>
      <c r="G499">
        <v>1.4590099999999999</v>
      </c>
      <c r="H499">
        <v>225912</v>
      </c>
      <c r="I499">
        <v>-9.8081952920663262</v>
      </c>
      <c r="J499">
        <v>1.4309923076923081</v>
      </c>
      <c r="K499">
        <v>1.4248561134123161</v>
      </c>
      <c r="L499">
        <v>1.4408577777777778</v>
      </c>
      <c r="M499">
        <v>1.4360969891774771</v>
      </c>
      <c r="N499" t="s">
        <v>15354</v>
      </c>
      <c r="O499" t="s">
        <v>15353</v>
      </c>
      <c r="P499" t="s">
        <v>15354</v>
      </c>
      <c r="Q499" t="s">
        <v>15354</v>
      </c>
      <c r="R499">
        <v>1.45997</v>
      </c>
      <c r="S499">
        <v>1.4580500000000001</v>
      </c>
      <c r="T499" t="s">
        <v>15354</v>
      </c>
      <c r="U499" t="s">
        <v>15354</v>
      </c>
      <c r="V499" t="s">
        <v>15354</v>
      </c>
      <c r="W499">
        <v>3708.0709873109809</v>
      </c>
      <c r="X499">
        <v>5406.552903048776</v>
      </c>
      <c r="Y499">
        <v>406.55290304877599</v>
      </c>
      <c r="Z499" t="s">
        <v>15354</v>
      </c>
    </row>
    <row r="500" spans="1:26" hidden="1" x14ac:dyDescent="0.25">
      <c r="A500" t="s">
        <v>767</v>
      </c>
      <c r="B500" s="2">
        <v>40701</v>
      </c>
      <c r="C500" s="3">
        <v>0</v>
      </c>
      <c r="D500">
        <v>1.4590700000000001</v>
      </c>
      <c r="E500">
        <v>1.46956</v>
      </c>
      <c r="F500">
        <v>1.4563299999999999</v>
      </c>
      <c r="G500">
        <v>1.4678599999999999</v>
      </c>
      <c r="H500">
        <v>220175</v>
      </c>
      <c r="I500">
        <v>-2.3409529055357163</v>
      </c>
      <c r="J500">
        <v>1.4319979487179493</v>
      </c>
      <c r="K500">
        <v>1.4259448194018776</v>
      </c>
      <c r="L500">
        <v>1.4407869444444446</v>
      </c>
      <c r="M500">
        <v>1.4378139086813972</v>
      </c>
      <c r="N500" t="s">
        <v>15354</v>
      </c>
      <c r="O500" t="s">
        <v>15353</v>
      </c>
      <c r="P500" t="s">
        <v>15354</v>
      </c>
      <c r="Q500" t="s">
        <v>15354</v>
      </c>
      <c r="R500">
        <v>1.46882</v>
      </c>
      <c r="S500">
        <v>1.4669000000000001</v>
      </c>
      <c r="T500" t="s">
        <v>15354</v>
      </c>
      <c r="U500" t="s">
        <v>15354</v>
      </c>
      <c r="V500" t="s">
        <v>15354</v>
      </c>
      <c r="W500">
        <v>3708.0709873109809</v>
      </c>
      <c r="X500">
        <v>5439.369331286478</v>
      </c>
      <c r="Y500">
        <v>439.36933128647797</v>
      </c>
      <c r="Z500" t="s">
        <v>15354</v>
      </c>
    </row>
    <row r="501" spans="1:26" hidden="1" x14ac:dyDescent="0.25">
      <c r="A501" t="s">
        <v>768</v>
      </c>
      <c r="B501" s="2">
        <v>40702</v>
      </c>
      <c r="C501" s="3">
        <v>0</v>
      </c>
      <c r="D501">
        <v>1.4680200000000001</v>
      </c>
      <c r="E501">
        <v>1.4689000000000001</v>
      </c>
      <c r="F501">
        <v>1.4563900000000001</v>
      </c>
      <c r="G501">
        <v>1.4591799999999999</v>
      </c>
      <c r="H501">
        <v>236532</v>
      </c>
      <c r="I501">
        <v>-15.20433572579471</v>
      </c>
      <c r="J501">
        <v>1.4328807692307697</v>
      </c>
      <c r="K501">
        <v>1.4267862163790452</v>
      </c>
      <c r="L501">
        <v>1.4402438888888891</v>
      </c>
      <c r="M501">
        <v>1.4389688325364569</v>
      </c>
      <c r="N501" t="s">
        <v>15355</v>
      </c>
      <c r="O501" t="s">
        <v>15353</v>
      </c>
      <c r="P501" t="s">
        <v>15354</v>
      </c>
      <c r="Q501" t="s">
        <v>15354</v>
      </c>
      <c r="R501">
        <v>1.46001</v>
      </c>
      <c r="S501">
        <v>1.45835</v>
      </c>
      <c r="T501" t="s">
        <v>15354</v>
      </c>
      <c r="U501" t="s">
        <v>15354</v>
      </c>
      <c r="V501" t="s">
        <v>15354</v>
      </c>
      <c r="W501">
        <v>3708.0709873109809</v>
      </c>
      <c r="X501">
        <v>5407.6653243449691</v>
      </c>
      <c r="Y501">
        <v>407.66532434496912</v>
      </c>
      <c r="Z501" t="s">
        <v>15354</v>
      </c>
    </row>
    <row r="502" spans="1:26" hidden="1" x14ac:dyDescent="0.25">
      <c r="A502" t="s">
        <v>769</v>
      </c>
      <c r="B502" s="2">
        <v>40703</v>
      </c>
      <c r="C502" s="3">
        <v>0</v>
      </c>
      <c r="D502">
        <v>1.4591799999999999</v>
      </c>
      <c r="E502">
        <v>1.4645699999999999</v>
      </c>
      <c r="F502">
        <v>1.4478200000000001</v>
      </c>
      <c r="G502">
        <v>1.45367</v>
      </c>
      <c r="H502">
        <v>227863</v>
      </c>
      <c r="I502">
        <v>-23.275230701625819</v>
      </c>
      <c r="J502">
        <v>1.4338248717948723</v>
      </c>
      <c r="K502">
        <v>1.4274668184960313</v>
      </c>
      <c r="L502">
        <v>1.4394008333333335</v>
      </c>
      <c r="M502">
        <v>1.439763490237189</v>
      </c>
      <c r="N502" t="s">
        <v>15354</v>
      </c>
      <c r="O502" t="s">
        <v>15353</v>
      </c>
      <c r="P502" t="s">
        <v>15354</v>
      </c>
      <c r="Q502" t="s">
        <v>15354</v>
      </c>
      <c r="R502">
        <v>1.4543600000000001</v>
      </c>
      <c r="S502">
        <v>1.4529799999999999</v>
      </c>
      <c r="T502" t="s">
        <v>15354</v>
      </c>
      <c r="U502" t="s">
        <v>15354</v>
      </c>
      <c r="V502" t="s">
        <v>15354</v>
      </c>
      <c r="W502">
        <v>3708.0709873109809</v>
      </c>
      <c r="X502">
        <v>5387.7529831431084</v>
      </c>
      <c r="Y502">
        <v>387.75298314310839</v>
      </c>
      <c r="Z502" t="s">
        <v>15354</v>
      </c>
    </row>
    <row r="503" spans="1:26" hidden="1" x14ac:dyDescent="0.25">
      <c r="A503" t="s">
        <v>770</v>
      </c>
      <c r="B503" s="2">
        <v>40704</v>
      </c>
      <c r="C503" s="3">
        <v>0</v>
      </c>
      <c r="D503">
        <v>1.45367</v>
      </c>
      <c r="E503">
        <v>1.4550000000000001</v>
      </c>
      <c r="F503">
        <v>1.43222</v>
      </c>
      <c r="G503">
        <v>1.43468</v>
      </c>
      <c r="H503">
        <v>237343</v>
      </c>
      <c r="I503">
        <v>-55.567946471244269</v>
      </c>
      <c r="J503">
        <v>1.4343946153846161</v>
      </c>
      <c r="K503">
        <v>1.4276494306860052</v>
      </c>
      <c r="L503">
        <v>1.4381313888888887</v>
      </c>
      <c r="M503">
        <v>1.4394887069811246</v>
      </c>
      <c r="N503" t="s">
        <v>15354</v>
      </c>
      <c r="O503" t="s">
        <v>15353</v>
      </c>
      <c r="P503" t="s">
        <v>15354</v>
      </c>
      <c r="Q503" t="s">
        <v>15354</v>
      </c>
      <c r="R503">
        <v>1.4353499999999999</v>
      </c>
      <c r="S503">
        <v>1.43401</v>
      </c>
      <c r="T503" t="s">
        <v>15354</v>
      </c>
      <c r="U503" t="s">
        <v>15354</v>
      </c>
      <c r="V503" t="s">
        <v>15354</v>
      </c>
      <c r="W503">
        <v>3708.0709873109809</v>
      </c>
      <c r="X503">
        <v>5317.4108765138199</v>
      </c>
      <c r="Y503">
        <v>317.41087651381986</v>
      </c>
      <c r="Z503" t="s">
        <v>15354</v>
      </c>
    </row>
    <row r="504" spans="1:26" hidden="1" x14ac:dyDescent="0.25">
      <c r="A504" t="s">
        <v>771</v>
      </c>
      <c r="B504" s="2">
        <v>40706</v>
      </c>
      <c r="C504" s="3">
        <v>0</v>
      </c>
      <c r="D504">
        <v>1.4324600000000001</v>
      </c>
      <c r="E504">
        <v>1.4341600000000001</v>
      </c>
      <c r="F504">
        <v>1.43201</v>
      </c>
      <c r="G504">
        <v>1.4335599999999999</v>
      </c>
      <c r="H504">
        <v>9689</v>
      </c>
      <c r="I504">
        <v>-63.559322033898333</v>
      </c>
      <c r="J504">
        <v>1.4349076923076929</v>
      </c>
      <c r="K504">
        <v>1.4277990653521822</v>
      </c>
      <c r="L504">
        <v>1.4367991666666668</v>
      </c>
      <c r="M504">
        <v>1.4391682363334961</v>
      </c>
      <c r="N504" t="s">
        <v>15354</v>
      </c>
      <c r="O504" t="s">
        <v>15353</v>
      </c>
      <c r="P504" t="s">
        <v>15354</v>
      </c>
      <c r="Q504" t="s">
        <v>15354</v>
      </c>
      <c r="R504">
        <v>1.4341999999999999</v>
      </c>
      <c r="S504">
        <v>1.43292</v>
      </c>
      <c r="T504" t="s">
        <v>15354</v>
      </c>
      <c r="U504" t="s">
        <v>15354</v>
      </c>
      <c r="V504" t="s">
        <v>15354</v>
      </c>
      <c r="W504">
        <v>3708.0709873109809</v>
      </c>
      <c r="X504">
        <v>5313.3690791376503</v>
      </c>
      <c r="Y504">
        <v>313.36907913765026</v>
      </c>
      <c r="Z504" t="s">
        <v>15354</v>
      </c>
    </row>
    <row r="505" spans="1:26" hidden="1" x14ac:dyDescent="0.25">
      <c r="A505" t="s">
        <v>772</v>
      </c>
      <c r="B505" s="2">
        <v>40707</v>
      </c>
      <c r="C505" s="3">
        <v>0</v>
      </c>
      <c r="D505">
        <v>1.4335800000000001</v>
      </c>
      <c r="E505">
        <v>1.44299</v>
      </c>
      <c r="F505">
        <v>1.4322299999999999</v>
      </c>
      <c r="G505">
        <v>1.4414400000000001</v>
      </c>
      <c r="H505">
        <v>225005</v>
      </c>
      <c r="I505">
        <v>-64.069264069263923</v>
      </c>
      <c r="J505">
        <v>1.4354516666666672</v>
      </c>
      <c r="K505">
        <v>1.4281444054698484</v>
      </c>
      <c r="L505">
        <v>1.4357455555555556</v>
      </c>
      <c r="M505">
        <v>1.4392910343695233</v>
      </c>
      <c r="N505" t="s">
        <v>15354</v>
      </c>
      <c r="O505" t="s">
        <v>15353</v>
      </c>
      <c r="P505" t="s">
        <v>15354</v>
      </c>
      <c r="Q505" t="s">
        <v>15354</v>
      </c>
      <c r="R505">
        <v>1.4420500000000001</v>
      </c>
      <c r="S505">
        <v>1.4408300000000001</v>
      </c>
      <c r="T505" t="s">
        <v>15354</v>
      </c>
      <c r="U505" t="s">
        <v>15354</v>
      </c>
      <c r="V505" t="s">
        <v>15354</v>
      </c>
      <c r="W505">
        <v>3708.0709873109809</v>
      </c>
      <c r="X505">
        <v>5342.699920647281</v>
      </c>
      <c r="Y505">
        <v>342.69992064728103</v>
      </c>
      <c r="Z505" t="s">
        <v>15354</v>
      </c>
    </row>
    <row r="506" spans="1:26" hidden="1" x14ac:dyDescent="0.25">
      <c r="A506" t="s">
        <v>773</v>
      </c>
      <c r="B506" s="2">
        <v>40708</v>
      </c>
      <c r="C506" s="3">
        <v>0</v>
      </c>
      <c r="D506">
        <v>1.44147</v>
      </c>
      <c r="E506">
        <v>1.4497100000000001</v>
      </c>
      <c r="F506">
        <v>1.4378</v>
      </c>
      <c r="G506">
        <v>1.4432400000000001</v>
      </c>
      <c r="H506">
        <v>235436</v>
      </c>
      <c r="I506">
        <v>-59.968102073365024</v>
      </c>
      <c r="J506">
        <v>1.4360246153846161</v>
      </c>
      <c r="K506">
        <v>1.4285265724199787</v>
      </c>
      <c r="L506">
        <v>1.4346230555555559</v>
      </c>
      <c r="M506">
        <v>1.4395044919711708</v>
      </c>
      <c r="N506" t="s">
        <v>15354</v>
      </c>
      <c r="O506" t="s">
        <v>15353</v>
      </c>
      <c r="P506" t="s">
        <v>15354</v>
      </c>
      <c r="Q506" t="s">
        <v>15354</v>
      </c>
      <c r="R506">
        <v>1.4438500000000001</v>
      </c>
      <c r="S506">
        <v>1.4426300000000001</v>
      </c>
      <c r="T506" t="s">
        <v>15354</v>
      </c>
      <c r="U506" t="s">
        <v>15354</v>
      </c>
      <c r="V506" t="s">
        <v>15354</v>
      </c>
      <c r="W506">
        <v>3708.0709873109809</v>
      </c>
      <c r="X506">
        <v>5349.3744484244407</v>
      </c>
      <c r="Y506">
        <v>349.37444842444074</v>
      </c>
      <c r="Z506" t="s">
        <v>15354</v>
      </c>
    </row>
    <row r="507" spans="1:26" hidden="1" x14ac:dyDescent="0.25">
      <c r="A507" t="s">
        <v>774</v>
      </c>
      <c r="B507" s="2">
        <v>40709</v>
      </c>
      <c r="C507" s="3">
        <v>0</v>
      </c>
      <c r="D507">
        <v>1.4432400000000001</v>
      </c>
      <c r="E507">
        <v>1.4437899999999999</v>
      </c>
      <c r="F507">
        <v>1.4156</v>
      </c>
      <c r="G507">
        <v>1.41916</v>
      </c>
      <c r="H507">
        <v>272367</v>
      </c>
      <c r="I507">
        <v>-93.402520385470709</v>
      </c>
      <c r="J507">
        <v>1.4364201282051288</v>
      </c>
      <c r="K507">
        <v>1.428289444004283</v>
      </c>
      <c r="L507">
        <v>1.4328586111111112</v>
      </c>
      <c r="M507">
        <v>1.4384047897024588</v>
      </c>
      <c r="N507" t="s">
        <v>15354</v>
      </c>
      <c r="O507" t="s">
        <v>15355</v>
      </c>
      <c r="P507" t="s">
        <v>15354</v>
      </c>
      <c r="Q507" t="s">
        <v>15354</v>
      </c>
      <c r="R507">
        <v>1.41988</v>
      </c>
      <c r="S507">
        <v>1.4184399999999999</v>
      </c>
      <c r="T507" t="s">
        <v>15354</v>
      </c>
      <c r="U507" t="s">
        <v>15354</v>
      </c>
      <c r="V507" t="s">
        <v>15354</v>
      </c>
      <c r="W507">
        <v>3708.0709873109809</v>
      </c>
      <c r="X507">
        <v>5259.6762112413871</v>
      </c>
      <c r="Y507">
        <v>259.67621124138714</v>
      </c>
      <c r="Z507" t="s">
        <v>15354</v>
      </c>
    </row>
    <row r="508" spans="1:26" hidden="1" x14ac:dyDescent="0.25">
      <c r="A508" t="s">
        <v>775</v>
      </c>
      <c r="B508" s="2">
        <v>40710</v>
      </c>
      <c r="C508" s="3">
        <v>0</v>
      </c>
      <c r="D508">
        <v>1.41916</v>
      </c>
      <c r="E508">
        <v>1.4220699999999999</v>
      </c>
      <c r="F508">
        <v>1.4073100000000001</v>
      </c>
      <c r="G508">
        <v>1.42012</v>
      </c>
      <c r="H508">
        <v>292843</v>
      </c>
      <c r="I508">
        <v>-79.421686746987945</v>
      </c>
      <c r="J508">
        <v>1.4366393589743593</v>
      </c>
      <c r="K508">
        <v>1.428082622637086</v>
      </c>
      <c r="L508">
        <v>1.4318683333333331</v>
      </c>
      <c r="M508">
        <v>1.4374164226915151</v>
      </c>
      <c r="N508" t="s">
        <v>15353</v>
      </c>
      <c r="O508" t="s">
        <v>15355</v>
      </c>
      <c r="P508" t="s">
        <v>15354</v>
      </c>
      <c r="Q508" t="s">
        <v>15354</v>
      </c>
      <c r="R508">
        <v>1.4209400000000001</v>
      </c>
      <c r="S508">
        <v>1.4193</v>
      </c>
      <c r="T508" t="s">
        <v>15354</v>
      </c>
      <c r="U508" t="s">
        <v>15354</v>
      </c>
      <c r="V508" t="s">
        <v>15354</v>
      </c>
      <c r="W508">
        <v>3708.0709873109809</v>
      </c>
      <c r="X508">
        <v>5262.8651522904747</v>
      </c>
      <c r="Y508">
        <v>262.86515229047473</v>
      </c>
      <c r="Z508" t="s">
        <v>15354</v>
      </c>
    </row>
    <row r="509" spans="1:26" hidden="1" x14ac:dyDescent="0.25">
      <c r="A509" t="s">
        <v>776</v>
      </c>
      <c r="B509" s="2">
        <v>40711</v>
      </c>
      <c r="C509" s="3">
        <v>0</v>
      </c>
      <c r="D509">
        <v>1.4200999999999999</v>
      </c>
      <c r="E509">
        <v>1.4338900000000001</v>
      </c>
      <c r="F509">
        <v>1.41269</v>
      </c>
      <c r="G509">
        <v>1.4306300000000001</v>
      </c>
      <c r="H509">
        <v>252007</v>
      </c>
      <c r="I509">
        <v>-62.538152610441699</v>
      </c>
      <c r="J509">
        <v>1.4368028205128209</v>
      </c>
      <c r="K509">
        <v>1.4281471132032357</v>
      </c>
      <c r="L509">
        <v>1.4318452777777777</v>
      </c>
      <c r="M509">
        <v>1.4370495890325143</v>
      </c>
      <c r="N509" t="s">
        <v>15354</v>
      </c>
      <c r="O509" t="s">
        <v>15353</v>
      </c>
      <c r="P509" t="s">
        <v>15354</v>
      </c>
      <c r="Q509" t="s">
        <v>15354</v>
      </c>
      <c r="R509">
        <v>1.43144</v>
      </c>
      <c r="S509">
        <v>1.4298200000000001</v>
      </c>
      <c r="T509" t="s">
        <v>15354</v>
      </c>
      <c r="U509" t="s">
        <v>15354</v>
      </c>
      <c r="V509" t="s">
        <v>15354</v>
      </c>
      <c r="W509">
        <v>3708.0709873109809</v>
      </c>
      <c r="X509">
        <v>5301.8740590769867</v>
      </c>
      <c r="Y509">
        <v>301.87405907698667</v>
      </c>
      <c r="Z509" t="s">
        <v>15354</v>
      </c>
    </row>
    <row r="510" spans="1:26" hidden="1" x14ac:dyDescent="0.25">
      <c r="A510" t="s">
        <v>777</v>
      </c>
      <c r="B510" s="2">
        <v>40713</v>
      </c>
      <c r="C510" s="3">
        <v>0</v>
      </c>
      <c r="D510">
        <v>1.4273100000000001</v>
      </c>
      <c r="E510">
        <v>1.4293400000000001</v>
      </c>
      <c r="F510">
        <v>1.4255899999999999</v>
      </c>
      <c r="G510">
        <v>1.4257299999999999</v>
      </c>
      <c r="H510">
        <v>10437</v>
      </c>
      <c r="I510">
        <v>-70.409638554217025</v>
      </c>
      <c r="J510">
        <v>1.4369175641025644</v>
      </c>
      <c r="K510">
        <v>1.4280859204639131</v>
      </c>
      <c r="L510">
        <v>1.4314819444444444</v>
      </c>
      <c r="M510">
        <v>1.4364377193550812</v>
      </c>
      <c r="N510" t="s">
        <v>15354</v>
      </c>
      <c r="O510" t="s">
        <v>15355</v>
      </c>
      <c r="P510" t="s">
        <v>15354</v>
      </c>
      <c r="Q510" t="s">
        <v>15354</v>
      </c>
      <c r="R510">
        <v>1.4265099999999999</v>
      </c>
      <c r="S510">
        <v>1.4249499999999999</v>
      </c>
      <c r="T510" t="s">
        <v>15354</v>
      </c>
      <c r="U510" t="s">
        <v>15354</v>
      </c>
      <c r="V510" t="s">
        <v>15354</v>
      </c>
      <c r="W510">
        <v>3708.0709873109809</v>
      </c>
      <c r="X510">
        <v>5283.8157533687818</v>
      </c>
      <c r="Y510">
        <v>283.81575336878177</v>
      </c>
      <c r="Z510" t="s">
        <v>15354</v>
      </c>
    </row>
    <row r="511" spans="1:26" hidden="1" x14ac:dyDescent="0.25">
      <c r="A511" t="s">
        <v>778</v>
      </c>
      <c r="B511" s="2">
        <v>40714</v>
      </c>
      <c r="C511" s="3">
        <v>0</v>
      </c>
      <c r="D511">
        <v>1.42571</v>
      </c>
      <c r="E511">
        <v>1.4381600000000001</v>
      </c>
      <c r="F511">
        <v>1.4191199999999999</v>
      </c>
      <c r="G511">
        <v>1.43615</v>
      </c>
      <c r="H511">
        <v>237032</v>
      </c>
      <c r="I511">
        <v>-53.670682730923666</v>
      </c>
      <c r="J511">
        <v>1.4371044871794876</v>
      </c>
      <c r="K511">
        <v>1.428290074376219</v>
      </c>
      <c r="L511">
        <v>1.4314641666666665</v>
      </c>
      <c r="M511">
        <v>1.4364221669575092</v>
      </c>
      <c r="N511" t="s">
        <v>15354</v>
      </c>
      <c r="O511" t="s">
        <v>15353</v>
      </c>
      <c r="P511" t="s">
        <v>15354</v>
      </c>
      <c r="Q511" t="s">
        <v>15354</v>
      </c>
      <c r="R511">
        <v>1.4368799999999999</v>
      </c>
      <c r="S511">
        <v>1.4354199999999999</v>
      </c>
      <c r="T511" t="s">
        <v>15354</v>
      </c>
      <c r="U511" t="s">
        <v>15354</v>
      </c>
      <c r="V511" t="s">
        <v>15354</v>
      </c>
      <c r="W511">
        <v>3708.0709873109809</v>
      </c>
      <c r="X511">
        <v>5322.6392566059276</v>
      </c>
      <c r="Y511">
        <v>322.63925660592759</v>
      </c>
      <c r="Z511" t="s">
        <v>15354</v>
      </c>
    </row>
    <row r="512" spans="1:26" hidden="1" x14ac:dyDescent="0.25">
      <c r="A512" t="s">
        <v>779</v>
      </c>
      <c r="B512" s="2">
        <v>40715</v>
      </c>
      <c r="C512" s="3">
        <v>0</v>
      </c>
      <c r="D512">
        <v>1.4361600000000001</v>
      </c>
      <c r="E512">
        <v>1.4422299999999999</v>
      </c>
      <c r="F512">
        <v>1.43069</v>
      </c>
      <c r="G512">
        <v>1.43767</v>
      </c>
      <c r="H512">
        <v>233737</v>
      </c>
      <c r="I512">
        <v>-51.228915662650628</v>
      </c>
      <c r="J512">
        <v>1.437372435897436</v>
      </c>
      <c r="K512">
        <v>1.4285275408477072</v>
      </c>
      <c r="L512">
        <v>1.4314005555555553</v>
      </c>
      <c r="M512">
        <v>1.4364896173922386</v>
      </c>
      <c r="N512" t="s">
        <v>15354</v>
      </c>
      <c r="O512" t="s">
        <v>15353</v>
      </c>
      <c r="P512" t="s">
        <v>15354</v>
      </c>
      <c r="Q512" t="s">
        <v>15354</v>
      </c>
      <c r="R512">
        <v>1.43825</v>
      </c>
      <c r="S512">
        <v>1.43709</v>
      </c>
      <c r="T512" t="s">
        <v>15354</v>
      </c>
      <c r="U512" t="s">
        <v>15354</v>
      </c>
      <c r="V512" t="s">
        <v>15354</v>
      </c>
      <c r="W512">
        <v>3708.0709873109809</v>
      </c>
      <c r="X512">
        <v>5328.8317351547375</v>
      </c>
      <c r="Y512">
        <v>328.83173515473754</v>
      </c>
      <c r="Z512" t="s">
        <v>15354</v>
      </c>
    </row>
    <row r="513" spans="1:26" hidden="1" x14ac:dyDescent="0.25">
      <c r="A513" t="s">
        <v>780</v>
      </c>
      <c r="B513" s="2">
        <v>40716</v>
      </c>
      <c r="C513" s="3">
        <v>0</v>
      </c>
      <c r="D513">
        <v>1.4376599999999999</v>
      </c>
      <c r="E513">
        <v>1.4441200000000001</v>
      </c>
      <c r="F513">
        <v>1.431</v>
      </c>
      <c r="G513">
        <v>1.4330400000000001</v>
      </c>
      <c r="H513">
        <v>219198</v>
      </c>
      <c r="I513">
        <v>-58.666666666666565</v>
      </c>
      <c r="J513">
        <v>1.4376629487179491</v>
      </c>
      <c r="K513">
        <v>1.4286417803199172</v>
      </c>
      <c r="L513">
        <v>1.4317444444444443</v>
      </c>
      <c r="M513">
        <v>1.4363031515872529</v>
      </c>
      <c r="N513" t="s">
        <v>15354</v>
      </c>
      <c r="O513" t="s">
        <v>15353</v>
      </c>
      <c r="P513" t="s">
        <v>15354</v>
      </c>
      <c r="Q513" t="s">
        <v>15354</v>
      </c>
      <c r="R513">
        <v>1.4335100000000001</v>
      </c>
      <c r="S513">
        <v>1.4325699999999999</v>
      </c>
      <c r="T513" t="s">
        <v>15354</v>
      </c>
      <c r="U513" t="s">
        <v>15354</v>
      </c>
      <c r="V513" t="s">
        <v>15354</v>
      </c>
      <c r="W513">
        <v>3708.0709873109809</v>
      </c>
      <c r="X513">
        <v>5312.0712542920919</v>
      </c>
      <c r="Y513">
        <v>312.07125429209191</v>
      </c>
      <c r="Z513" t="s">
        <v>15354</v>
      </c>
    </row>
    <row r="514" spans="1:26" hidden="1" x14ac:dyDescent="0.25">
      <c r="A514" t="s">
        <v>781</v>
      </c>
      <c r="B514" s="2">
        <v>40717</v>
      </c>
      <c r="C514" s="3">
        <v>0</v>
      </c>
      <c r="D514">
        <v>1.4330400000000001</v>
      </c>
      <c r="E514">
        <v>1.4333</v>
      </c>
      <c r="F514">
        <v>1.4126799999999999</v>
      </c>
      <c r="G514">
        <v>1.42614</v>
      </c>
      <c r="H514">
        <v>241714</v>
      </c>
      <c r="I514">
        <v>-69.426855008930204</v>
      </c>
      <c r="J514">
        <v>1.4377812820512825</v>
      </c>
      <c r="K514">
        <v>1.4285784441092861</v>
      </c>
      <c r="L514">
        <v>1.4318338888888884</v>
      </c>
      <c r="M514">
        <v>1.4357537920419958</v>
      </c>
      <c r="N514" t="s">
        <v>15354</v>
      </c>
      <c r="O514" t="s">
        <v>15355</v>
      </c>
      <c r="P514" t="s">
        <v>15354</v>
      </c>
      <c r="Q514" t="s">
        <v>15354</v>
      </c>
      <c r="R514">
        <v>1.4265099999999999</v>
      </c>
      <c r="S514">
        <v>1.42577</v>
      </c>
      <c r="T514" t="s">
        <v>15354</v>
      </c>
      <c r="U514" t="s">
        <v>15354</v>
      </c>
      <c r="V514" t="s">
        <v>15354</v>
      </c>
      <c r="W514">
        <v>3708.0709873109809</v>
      </c>
      <c r="X514">
        <v>5286.8563715783775</v>
      </c>
      <c r="Y514">
        <v>286.85637157837755</v>
      </c>
      <c r="Z514" t="s">
        <v>15354</v>
      </c>
    </row>
    <row r="515" spans="1:26" hidden="1" x14ac:dyDescent="0.25">
      <c r="A515" t="s">
        <v>782</v>
      </c>
      <c r="B515" s="2">
        <v>40718</v>
      </c>
      <c r="C515" s="3">
        <v>0</v>
      </c>
      <c r="D515">
        <v>1.42614</v>
      </c>
      <c r="E515">
        <v>1.4305699999999999</v>
      </c>
      <c r="F515">
        <v>1.41431</v>
      </c>
      <c r="G515">
        <v>1.4188799999999999</v>
      </c>
      <c r="H515">
        <v>226175</v>
      </c>
      <c r="I515">
        <v>-79.793922458959329</v>
      </c>
      <c r="J515">
        <v>1.4379119230769233</v>
      </c>
      <c r="K515">
        <v>1.4283329138786713</v>
      </c>
      <c r="L515">
        <v>1.4320352777777776</v>
      </c>
      <c r="M515">
        <v>1.4348416951748608</v>
      </c>
      <c r="N515" t="s">
        <v>15354</v>
      </c>
      <c r="O515" t="s">
        <v>15355</v>
      </c>
      <c r="P515" t="s">
        <v>15354</v>
      </c>
      <c r="Q515" t="s">
        <v>15354</v>
      </c>
      <c r="R515">
        <v>1.4192899999999999</v>
      </c>
      <c r="S515">
        <v>1.4184699999999999</v>
      </c>
      <c r="T515" t="s">
        <v>15354</v>
      </c>
      <c r="U515" t="s">
        <v>15354</v>
      </c>
      <c r="V515" t="s">
        <v>15354</v>
      </c>
      <c r="W515">
        <v>3708.0709873109809</v>
      </c>
      <c r="X515">
        <v>5259.7874533710064</v>
      </c>
      <c r="Y515">
        <v>259.78745337100645</v>
      </c>
      <c r="Z515" t="s">
        <v>15354</v>
      </c>
    </row>
    <row r="516" spans="1:26" hidden="1" x14ac:dyDescent="0.25">
      <c r="A516" t="s">
        <v>783</v>
      </c>
      <c r="B516" s="2">
        <v>40720</v>
      </c>
      <c r="C516" s="3">
        <v>0</v>
      </c>
      <c r="D516">
        <v>1.4188000000000001</v>
      </c>
      <c r="E516">
        <v>1.4195899999999999</v>
      </c>
      <c r="F516">
        <v>1.4146099999999999</v>
      </c>
      <c r="G516">
        <v>1.4154899999999999</v>
      </c>
      <c r="H516">
        <v>10863</v>
      </c>
      <c r="I516">
        <v>-82.847557139861919</v>
      </c>
      <c r="J516">
        <v>1.4380661538461543</v>
      </c>
      <c r="K516">
        <v>1.4280077768184518</v>
      </c>
      <c r="L516">
        <v>1.4322822222222218</v>
      </c>
      <c r="M516">
        <v>1.4337956575978412</v>
      </c>
      <c r="N516" t="s">
        <v>15354</v>
      </c>
      <c r="O516" t="s">
        <v>15355</v>
      </c>
      <c r="P516" t="s">
        <v>15354</v>
      </c>
      <c r="Q516" t="s">
        <v>15354</v>
      </c>
      <c r="R516">
        <v>1.41594</v>
      </c>
      <c r="S516">
        <v>1.4150400000000001</v>
      </c>
      <c r="T516" t="s">
        <v>15354</v>
      </c>
      <c r="U516" t="s">
        <v>15354</v>
      </c>
      <c r="V516" t="s">
        <v>15354</v>
      </c>
      <c r="W516">
        <v>3708.0709873109809</v>
      </c>
      <c r="X516">
        <v>5247.0687698845304</v>
      </c>
      <c r="Y516">
        <v>247.06876988453041</v>
      </c>
      <c r="Z516" t="s">
        <v>15354</v>
      </c>
    </row>
    <row r="517" spans="1:26" hidden="1" x14ac:dyDescent="0.25">
      <c r="A517" t="s">
        <v>784</v>
      </c>
      <c r="B517" s="2">
        <v>40721</v>
      </c>
      <c r="C517" s="3">
        <v>0</v>
      </c>
      <c r="D517">
        <v>1.4154500000000001</v>
      </c>
      <c r="E517">
        <v>1.43262</v>
      </c>
      <c r="F517">
        <v>1.41025</v>
      </c>
      <c r="G517">
        <v>1.4311</v>
      </c>
      <c r="H517">
        <v>226428</v>
      </c>
      <c r="I517">
        <v>-43.891509433962305</v>
      </c>
      <c r="J517">
        <v>1.4383717948717951</v>
      </c>
      <c r="K517">
        <v>1.4280860609496302</v>
      </c>
      <c r="L517">
        <v>1.4327433333333333</v>
      </c>
      <c r="M517">
        <v>1.4336499463763364</v>
      </c>
      <c r="N517" t="s">
        <v>15354</v>
      </c>
      <c r="O517" t="s">
        <v>15353</v>
      </c>
      <c r="P517" t="s">
        <v>15354</v>
      </c>
      <c r="Q517" t="s">
        <v>15354</v>
      </c>
      <c r="R517">
        <v>1.4315100000000001</v>
      </c>
      <c r="S517">
        <v>1.43069</v>
      </c>
      <c r="T517" t="s">
        <v>15354</v>
      </c>
      <c r="U517" t="s">
        <v>15354</v>
      </c>
      <c r="V517" t="s">
        <v>15354</v>
      </c>
      <c r="W517">
        <v>3708.0709873109809</v>
      </c>
      <c r="X517">
        <v>5305.1000808359477</v>
      </c>
      <c r="Y517">
        <v>305.10008083594767</v>
      </c>
      <c r="Z517" t="s">
        <v>15354</v>
      </c>
    </row>
    <row r="518" spans="1:26" hidden="1" x14ac:dyDescent="0.25">
      <c r="A518" t="s">
        <v>785</v>
      </c>
      <c r="B518" s="2">
        <v>40722</v>
      </c>
      <c r="C518" s="3">
        <v>0</v>
      </c>
      <c r="D518">
        <v>1.43106</v>
      </c>
      <c r="E518">
        <v>1.4396599999999999</v>
      </c>
      <c r="F518">
        <v>1.4237</v>
      </c>
      <c r="G518">
        <v>1.43571</v>
      </c>
      <c r="H518">
        <v>242015</v>
      </c>
      <c r="I518">
        <v>-33.018867924528337</v>
      </c>
      <c r="J518">
        <v>1.4386755128205131</v>
      </c>
      <c r="K518">
        <v>1.4282790720648295</v>
      </c>
      <c r="L518">
        <v>1.4329955555555554</v>
      </c>
      <c r="M518">
        <v>1.4337613006262642</v>
      </c>
      <c r="N518" t="s">
        <v>15354</v>
      </c>
      <c r="O518" t="s">
        <v>15353</v>
      </c>
      <c r="P518" t="s">
        <v>15354</v>
      </c>
      <c r="Q518" t="s">
        <v>15354</v>
      </c>
      <c r="R518">
        <v>1.43608</v>
      </c>
      <c r="S518">
        <v>1.4353400000000001</v>
      </c>
      <c r="T518" t="s">
        <v>15354</v>
      </c>
      <c r="U518" t="s">
        <v>15354</v>
      </c>
      <c r="V518" t="s">
        <v>15354</v>
      </c>
      <c r="W518">
        <v>3708.0709873109809</v>
      </c>
      <c r="X518">
        <v>5322.3426109269431</v>
      </c>
      <c r="Y518">
        <v>322.34261092694305</v>
      </c>
      <c r="Z518" t="s">
        <v>15354</v>
      </c>
    </row>
    <row r="519" spans="1:26" hidden="1" x14ac:dyDescent="0.25">
      <c r="A519" t="s">
        <v>786</v>
      </c>
      <c r="B519" s="2">
        <v>40723</v>
      </c>
      <c r="C519" s="3">
        <v>0</v>
      </c>
      <c r="D519">
        <v>1.4357</v>
      </c>
      <c r="E519">
        <v>1.44811</v>
      </c>
      <c r="F519">
        <v>1.43384</v>
      </c>
      <c r="G519">
        <v>1.44635</v>
      </c>
      <c r="H519">
        <v>239427</v>
      </c>
      <c r="I519">
        <v>-7.9245283018868644</v>
      </c>
      <c r="J519">
        <v>1.4391070512820516</v>
      </c>
      <c r="K519">
        <v>1.4287365639112894</v>
      </c>
      <c r="L519">
        <v>1.433567222222222</v>
      </c>
      <c r="M519">
        <v>1.4344417708626822</v>
      </c>
      <c r="N519" t="s">
        <v>15354</v>
      </c>
      <c r="O519" t="s">
        <v>15353</v>
      </c>
      <c r="P519" t="s">
        <v>15354</v>
      </c>
      <c r="Q519" t="s">
        <v>15354</v>
      </c>
      <c r="R519">
        <v>1.44678</v>
      </c>
      <c r="S519">
        <v>1.4459200000000001</v>
      </c>
      <c r="T519" t="s">
        <v>15354</v>
      </c>
      <c r="U519" t="s">
        <v>15354</v>
      </c>
      <c r="V519" t="s">
        <v>15354</v>
      </c>
      <c r="W519">
        <v>3708.0709873109809</v>
      </c>
      <c r="X519">
        <v>5361.5740019726936</v>
      </c>
      <c r="Y519">
        <v>361.57400197269362</v>
      </c>
      <c r="Z519" t="s">
        <v>15354</v>
      </c>
    </row>
    <row r="520" spans="1:26" hidden="1" x14ac:dyDescent="0.25">
      <c r="A520" t="s">
        <v>787</v>
      </c>
      <c r="B520" s="2">
        <v>40724</v>
      </c>
      <c r="C520" s="3">
        <v>0</v>
      </c>
      <c r="D520">
        <v>1.4463600000000001</v>
      </c>
      <c r="E520">
        <v>1.4537500000000001</v>
      </c>
      <c r="F520">
        <v>1.44475</v>
      </c>
      <c r="G520">
        <v>1.4474400000000001</v>
      </c>
      <c r="H520">
        <v>216323</v>
      </c>
      <c r="I520">
        <v>-13.587424633936331</v>
      </c>
      <c r="J520">
        <v>1.4395153846153848</v>
      </c>
      <c r="K520">
        <v>1.4292100686223959</v>
      </c>
      <c r="L520">
        <v>1.4339811111111109</v>
      </c>
      <c r="M520">
        <v>1.4351443778430779</v>
      </c>
      <c r="N520" t="s">
        <v>15355</v>
      </c>
      <c r="O520" t="s">
        <v>15353</v>
      </c>
      <c r="P520" t="s">
        <v>15354</v>
      </c>
      <c r="Q520" t="s">
        <v>15354</v>
      </c>
      <c r="R520">
        <v>1.4479</v>
      </c>
      <c r="S520">
        <v>1.4469799999999999</v>
      </c>
      <c r="T520" t="s">
        <v>15354</v>
      </c>
      <c r="U520" t="s">
        <v>15354</v>
      </c>
      <c r="V520" t="s">
        <v>15354</v>
      </c>
      <c r="W520">
        <v>3708.0709873109809</v>
      </c>
      <c r="X520">
        <v>5365.504557219243</v>
      </c>
      <c r="Y520">
        <v>365.504557219243</v>
      </c>
      <c r="Z520" t="s">
        <v>15354</v>
      </c>
    </row>
    <row r="521" spans="1:26" hidden="1" x14ac:dyDescent="0.25">
      <c r="A521" t="s">
        <v>788</v>
      </c>
      <c r="B521" s="2">
        <v>40725</v>
      </c>
      <c r="C521" s="3">
        <v>0</v>
      </c>
      <c r="D521">
        <v>1.4474400000000001</v>
      </c>
      <c r="E521">
        <v>1.45503</v>
      </c>
      <c r="F521">
        <v>1.4438299999999999</v>
      </c>
      <c r="G521">
        <v>1.4525399999999999</v>
      </c>
      <c r="H521">
        <v>200406</v>
      </c>
      <c r="I521">
        <v>-5.2179379715006373</v>
      </c>
      <c r="J521">
        <v>1.4398901282051284</v>
      </c>
      <c r="K521">
        <v>1.4298006997965123</v>
      </c>
      <c r="L521">
        <v>1.4350069444444442</v>
      </c>
      <c r="M521">
        <v>1.4360846817434521</v>
      </c>
      <c r="N521" t="s">
        <v>15354</v>
      </c>
      <c r="O521" t="s">
        <v>15353</v>
      </c>
      <c r="P521" t="s">
        <v>15354</v>
      </c>
      <c r="Q521" t="s">
        <v>15354</v>
      </c>
      <c r="R521">
        <v>1.4530799999999999</v>
      </c>
      <c r="S521">
        <v>1.452</v>
      </c>
      <c r="T521" t="s">
        <v>15354</v>
      </c>
      <c r="U521" t="s">
        <v>15354</v>
      </c>
      <c r="V521" t="s">
        <v>15354</v>
      </c>
      <c r="W521">
        <v>3708.0709873109809</v>
      </c>
      <c r="X521">
        <v>5384.1190735755445</v>
      </c>
      <c r="Y521">
        <v>384.11907357554446</v>
      </c>
      <c r="Z521" t="s">
        <v>15354</v>
      </c>
    </row>
    <row r="522" spans="1:26" hidden="1" x14ac:dyDescent="0.25">
      <c r="A522" t="s">
        <v>789</v>
      </c>
      <c r="B522" s="2">
        <v>40727</v>
      </c>
      <c r="C522" s="3">
        <v>0</v>
      </c>
      <c r="D522">
        <v>1.4529000000000001</v>
      </c>
      <c r="E522">
        <v>1.45774</v>
      </c>
      <c r="F522">
        <v>1.4529000000000001</v>
      </c>
      <c r="G522">
        <v>1.4563299999999999</v>
      </c>
      <c r="H522">
        <v>10644</v>
      </c>
      <c r="I522">
        <v>-2.9690461149718517</v>
      </c>
      <c r="J522">
        <v>1.4403121794871798</v>
      </c>
      <c r="K522">
        <v>1.4304723276497651</v>
      </c>
      <c r="L522">
        <v>1.4362483333333331</v>
      </c>
      <c r="M522">
        <v>1.437179023270833</v>
      </c>
      <c r="N522" t="s">
        <v>15354</v>
      </c>
      <c r="O522" t="s">
        <v>15353</v>
      </c>
      <c r="P522" t="s">
        <v>15354</v>
      </c>
      <c r="Q522" t="s">
        <v>15354</v>
      </c>
      <c r="R522">
        <v>1.4569399999999999</v>
      </c>
      <c r="S522">
        <v>1.4557199999999999</v>
      </c>
      <c r="T522" t="s">
        <v>15354</v>
      </c>
      <c r="U522" t="s">
        <v>15354</v>
      </c>
      <c r="V522" t="s">
        <v>15354</v>
      </c>
      <c r="W522">
        <v>3708.0709873109809</v>
      </c>
      <c r="X522">
        <v>5397.9130976483411</v>
      </c>
      <c r="Y522">
        <v>397.91309764834114</v>
      </c>
      <c r="Z522" t="s">
        <v>15354</v>
      </c>
    </row>
    <row r="523" spans="1:26" hidden="1" x14ac:dyDescent="0.25">
      <c r="A523" t="s">
        <v>790</v>
      </c>
      <c r="B523" s="2">
        <v>40728</v>
      </c>
      <c r="C523" s="3">
        <v>0</v>
      </c>
      <c r="D523">
        <v>1.4563299999999999</v>
      </c>
      <c r="E523">
        <v>1.4567399999999999</v>
      </c>
      <c r="F523">
        <v>1.44953</v>
      </c>
      <c r="G523">
        <v>1.4541500000000001</v>
      </c>
      <c r="H523">
        <v>146746</v>
      </c>
      <c r="I523">
        <v>-7.5594862076226148</v>
      </c>
      <c r="J523">
        <v>1.4407435897435898</v>
      </c>
      <c r="K523">
        <v>1.4310717623928089</v>
      </c>
      <c r="L523">
        <v>1.4377152777777775</v>
      </c>
      <c r="M523">
        <v>1.4380963733643015</v>
      </c>
      <c r="N523" t="s">
        <v>15354</v>
      </c>
      <c r="O523" t="s">
        <v>15353</v>
      </c>
      <c r="P523" t="s">
        <v>15354</v>
      </c>
      <c r="Q523" t="s">
        <v>15354</v>
      </c>
      <c r="R523">
        <v>1.4548000000000001</v>
      </c>
      <c r="S523">
        <v>1.4535</v>
      </c>
      <c r="T523" t="s">
        <v>15354</v>
      </c>
      <c r="U523" t="s">
        <v>15354</v>
      </c>
      <c r="V523" t="s">
        <v>15354</v>
      </c>
      <c r="W523">
        <v>3708.0709873109809</v>
      </c>
      <c r="X523">
        <v>5389.681180056511</v>
      </c>
      <c r="Y523">
        <v>389.68118005651104</v>
      </c>
      <c r="Z523" t="s">
        <v>15354</v>
      </c>
    </row>
    <row r="524" spans="1:26" hidden="1" x14ac:dyDescent="0.25">
      <c r="A524" t="s">
        <v>791</v>
      </c>
      <c r="B524" s="2">
        <v>40729</v>
      </c>
      <c r="C524" s="3">
        <v>0</v>
      </c>
      <c r="D524">
        <v>1.4540900000000001</v>
      </c>
      <c r="E524">
        <v>1.45411</v>
      </c>
      <c r="F524">
        <v>1.43981</v>
      </c>
      <c r="G524">
        <v>1.4434400000000001</v>
      </c>
      <c r="H524">
        <v>206313</v>
      </c>
      <c r="I524">
        <v>-30.111602442619436</v>
      </c>
      <c r="J524">
        <v>1.4410038461538464</v>
      </c>
      <c r="K524">
        <v>1.4313848823322313</v>
      </c>
      <c r="L524">
        <v>1.4386666666666668</v>
      </c>
      <c r="M524">
        <v>1.4383852180473122</v>
      </c>
      <c r="N524" t="s">
        <v>15355</v>
      </c>
      <c r="O524" t="s">
        <v>15353</v>
      </c>
      <c r="P524" t="s">
        <v>15354</v>
      </c>
      <c r="Q524" t="s">
        <v>15354</v>
      </c>
      <c r="R524">
        <v>1.4440999999999999</v>
      </c>
      <c r="S524">
        <v>1.44278</v>
      </c>
      <c r="T524" t="s">
        <v>15354</v>
      </c>
      <c r="U524" t="s">
        <v>15354</v>
      </c>
      <c r="V524" t="s">
        <v>15354</v>
      </c>
      <c r="W524">
        <v>3708.0709873109809</v>
      </c>
      <c r="X524">
        <v>5349.9306590725364</v>
      </c>
      <c r="Y524">
        <v>349.9306590725364</v>
      </c>
      <c r="Z524" t="s">
        <v>15354</v>
      </c>
    </row>
    <row r="525" spans="1:26" hidden="1" x14ac:dyDescent="0.25">
      <c r="A525" t="s">
        <v>792</v>
      </c>
      <c r="B525" s="2">
        <v>40730</v>
      </c>
      <c r="C525" s="3">
        <v>0</v>
      </c>
      <c r="D525">
        <v>1.4434199999999999</v>
      </c>
      <c r="E525">
        <v>1.4466300000000001</v>
      </c>
      <c r="F525">
        <v>1.42859</v>
      </c>
      <c r="G525">
        <v>1.4334899999999999</v>
      </c>
      <c r="H525">
        <v>211096</v>
      </c>
      <c r="I525">
        <v>-51.063381764582203</v>
      </c>
      <c r="J525">
        <v>1.4410179487179489</v>
      </c>
      <c r="K525">
        <v>1.4314381764504027</v>
      </c>
      <c r="L525">
        <v>1.4394063888888891</v>
      </c>
      <c r="M525">
        <v>1.4381206116663765</v>
      </c>
      <c r="N525" t="s">
        <v>15354</v>
      </c>
      <c r="O525" t="s">
        <v>15353</v>
      </c>
      <c r="P525" t="s">
        <v>15354</v>
      </c>
      <c r="Q525" t="s">
        <v>15354</v>
      </c>
      <c r="R525">
        <v>1.43415</v>
      </c>
      <c r="S525">
        <v>1.43283</v>
      </c>
      <c r="T525" t="s">
        <v>15354</v>
      </c>
      <c r="U525" t="s">
        <v>15354</v>
      </c>
      <c r="V525" t="s">
        <v>15354</v>
      </c>
      <c r="W525">
        <v>3708.0709873109809</v>
      </c>
      <c r="X525">
        <v>5313.0353527487932</v>
      </c>
      <c r="Y525">
        <v>313.03535274879323</v>
      </c>
      <c r="Z525" t="s">
        <v>15354</v>
      </c>
    </row>
    <row r="526" spans="1:26" hidden="1" x14ac:dyDescent="0.25">
      <c r="A526" t="s">
        <v>793</v>
      </c>
      <c r="B526" s="2">
        <v>40731</v>
      </c>
      <c r="C526" s="3">
        <v>0</v>
      </c>
      <c r="D526">
        <v>1.4335199999999999</v>
      </c>
      <c r="E526">
        <v>1.4373899999999999</v>
      </c>
      <c r="F526">
        <v>1.4222900000000001</v>
      </c>
      <c r="G526">
        <v>1.4361200000000001</v>
      </c>
      <c r="H526">
        <v>213369</v>
      </c>
      <c r="I526">
        <v>-45.525373762897367</v>
      </c>
      <c r="J526">
        <v>1.4410997435897439</v>
      </c>
      <c r="K526">
        <v>1.4315567036288734</v>
      </c>
      <c r="L526">
        <v>1.4400108333333335</v>
      </c>
      <c r="M526">
        <v>1.4380124704952209</v>
      </c>
      <c r="N526" t="s">
        <v>15354</v>
      </c>
      <c r="O526" t="s">
        <v>15353</v>
      </c>
      <c r="P526" t="s">
        <v>15354</v>
      </c>
      <c r="Q526" t="s">
        <v>15354</v>
      </c>
      <c r="R526">
        <v>1.43675</v>
      </c>
      <c r="S526">
        <v>1.4354899999999999</v>
      </c>
      <c r="T526" t="s">
        <v>15354</v>
      </c>
      <c r="U526" t="s">
        <v>15354</v>
      </c>
      <c r="V526" t="s">
        <v>15354</v>
      </c>
      <c r="W526">
        <v>3708.0709873109809</v>
      </c>
      <c r="X526">
        <v>5322.8988215750396</v>
      </c>
      <c r="Y526">
        <v>322.89882157503962</v>
      </c>
      <c r="Z526" t="s">
        <v>15354</v>
      </c>
    </row>
    <row r="527" spans="1:26" hidden="1" x14ac:dyDescent="0.25">
      <c r="A527" t="s">
        <v>794</v>
      </c>
      <c r="B527" s="2">
        <v>40732</v>
      </c>
      <c r="C527" s="3">
        <v>0</v>
      </c>
      <c r="D527">
        <v>1.4361200000000001</v>
      </c>
      <c r="E527">
        <v>1.43679</v>
      </c>
      <c r="F527">
        <v>1.4214199999999999</v>
      </c>
      <c r="G527">
        <v>1.4263399999999999</v>
      </c>
      <c r="H527">
        <v>213705</v>
      </c>
      <c r="I527">
        <v>-66.119182985891925</v>
      </c>
      <c r="J527">
        <v>1.4408219230769232</v>
      </c>
      <c r="K527">
        <v>1.4314246351825728</v>
      </c>
      <c r="L527">
        <v>1.4398638888888893</v>
      </c>
      <c r="M527">
        <v>1.4373815261441278</v>
      </c>
      <c r="N527" t="s">
        <v>15354</v>
      </c>
      <c r="O527" t="s">
        <v>15355</v>
      </c>
      <c r="P527" t="s">
        <v>15354</v>
      </c>
      <c r="Q527" t="s">
        <v>15354</v>
      </c>
      <c r="R527">
        <v>1.42693</v>
      </c>
      <c r="S527">
        <v>1.4257500000000001</v>
      </c>
      <c r="T527" t="s">
        <v>15354</v>
      </c>
      <c r="U527" t="s">
        <v>15354</v>
      </c>
      <c r="V527" t="s">
        <v>15354</v>
      </c>
      <c r="W527">
        <v>3708.0709873109809</v>
      </c>
      <c r="X527">
        <v>5286.7822101586316</v>
      </c>
      <c r="Y527">
        <v>286.78221015863164</v>
      </c>
      <c r="Z527" t="s">
        <v>15354</v>
      </c>
    </row>
    <row r="528" spans="1:26" hidden="1" x14ac:dyDescent="0.25">
      <c r="A528" t="s">
        <v>795</v>
      </c>
      <c r="B528" s="2">
        <v>40734</v>
      </c>
      <c r="C528" s="3">
        <v>0</v>
      </c>
      <c r="D528">
        <v>1.4202999999999999</v>
      </c>
      <c r="E528">
        <v>1.42265</v>
      </c>
      <c r="F528">
        <v>1.4197500000000001</v>
      </c>
      <c r="G528">
        <v>1.4211400000000001</v>
      </c>
      <c r="H528">
        <v>12670</v>
      </c>
      <c r="I528">
        <v>-77.068856601389641</v>
      </c>
      <c r="J528">
        <v>1.4404776923076925</v>
      </c>
      <c r="K528">
        <v>1.4311642646716216</v>
      </c>
      <c r="L528">
        <v>1.4396472222222227</v>
      </c>
      <c r="M528">
        <v>1.4365036058120129</v>
      </c>
      <c r="N528" t="s">
        <v>15354</v>
      </c>
      <c r="O528" t="s">
        <v>15355</v>
      </c>
      <c r="P528" t="s">
        <v>15354</v>
      </c>
      <c r="Q528" t="s">
        <v>15354</v>
      </c>
      <c r="R528">
        <v>1.4216899999999999</v>
      </c>
      <c r="S528">
        <v>1.42059</v>
      </c>
      <c r="T528" t="s">
        <v>15354</v>
      </c>
      <c r="U528" t="s">
        <v>15354</v>
      </c>
      <c r="V528" t="s">
        <v>15354</v>
      </c>
      <c r="W528">
        <v>3708.0709873109809</v>
      </c>
      <c r="X528">
        <v>5267.6485638641061</v>
      </c>
      <c r="Y528">
        <v>267.64856386410611</v>
      </c>
      <c r="Z528" t="s">
        <v>15354</v>
      </c>
    </row>
    <row r="529" spans="1:26" hidden="1" x14ac:dyDescent="0.25">
      <c r="A529" t="s">
        <v>796</v>
      </c>
      <c r="B529" s="2">
        <v>40735</v>
      </c>
      <c r="C529" s="3">
        <v>0</v>
      </c>
      <c r="D529">
        <v>1.4212100000000001</v>
      </c>
      <c r="E529">
        <v>1.4227300000000001</v>
      </c>
      <c r="F529">
        <v>1.39863</v>
      </c>
      <c r="G529">
        <v>1.4037999999999999</v>
      </c>
      <c r="H529">
        <v>272069</v>
      </c>
      <c r="I529">
        <v>-91.253594992387249</v>
      </c>
      <c r="J529">
        <v>1.4399841025641029</v>
      </c>
      <c r="K529">
        <v>1.4304714984774032</v>
      </c>
      <c r="L529">
        <v>1.4388283333333338</v>
      </c>
      <c r="M529">
        <v>1.4347358433356878</v>
      </c>
      <c r="N529" t="s">
        <v>15354</v>
      </c>
      <c r="O529" t="s">
        <v>15355</v>
      </c>
      <c r="P529" t="s">
        <v>15354</v>
      </c>
      <c r="Q529" t="s">
        <v>15354</v>
      </c>
      <c r="R529">
        <v>1.4045399999999999</v>
      </c>
      <c r="S529">
        <v>1.40306</v>
      </c>
      <c r="T529" t="s">
        <v>15354</v>
      </c>
      <c r="U529" t="s">
        <v>15354</v>
      </c>
      <c r="V529" t="s">
        <v>15354</v>
      </c>
      <c r="W529">
        <v>3708.0709873109809</v>
      </c>
      <c r="X529">
        <v>5202.6460794565446</v>
      </c>
      <c r="Y529">
        <v>202.64607945654461</v>
      </c>
      <c r="Z529" t="s">
        <v>15354</v>
      </c>
    </row>
    <row r="530" spans="1:26" hidden="1" x14ac:dyDescent="0.25">
      <c r="A530" t="s">
        <v>797</v>
      </c>
      <c r="B530" s="2">
        <v>40736</v>
      </c>
      <c r="C530" s="3">
        <v>0</v>
      </c>
      <c r="D530">
        <v>1.40381</v>
      </c>
      <c r="E530">
        <v>1.40537</v>
      </c>
      <c r="F530">
        <v>1.38371</v>
      </c>
      <c r="G530">
        <v>1.39889</v>
      </c>
      <c r="H530">
        <v>350373</v>
      </c>
      <c r="I530">
        <v>-79.494799405646404</v>
      </c>
      <c r="J530">
        <v>1.4393519230769232</v>
      </c>
      <c r="K530">
        <v>1.4296719668703803</v>
      </c>
      <c r="L530">
        <v>1.4376197222222225</v>
      </c>
      <c r="M530">
        <v>1.4327982301824074</v>
      </c>
      <c r="N530" t="s">
        <v>15353</v>
      </c>
      <c r="O530" t="s">
        <v>15355</v>
      </c>
      <c r="P530" t="s">
        <v>15354</v>
      </c>
      <c r="Q530" t="s">
        <v>15354</v>
      </c>
      <c r="R530">
        <v>1.39981</v>
      </c>
      <c r="S530">
        <v>1.3979699999999999</v>
      </c>
      <c r="T530" t="s">
        <v>15354</v>
      </c>
      <c r="U530" t="s">
        <v>15354</v>
      </c>
      <c r="V530" t="s">
        <v>15354</v>
      </c>
      <c r="W530">
        <v>3708.0709873109809</v>
      </c>
      <c r="X530">
        <v>5183.771998131132</v>
      </c>
      <c r="Y530">
        <v>183.77199813113202</v>
      </c>
      <c r="Z530" t="s">
        <v>15354</v>
      </c>
    </row>
    <row r="531" spans="1:26" hidden="1" x14ac:dyDescent="0.25">
      <c r="A531" t="s">
        <v>798</v>
      </c>
      <c r="B531" s="2">
        <v>40737</v>
      </c>
      <c r="C531" s="3">
        <v>0</v>
      </c>
      <c r="D531">
        <v>1.3989100000000001</v>
      </c>
      <c r="E531">
        <v>1.4280200000000001</v>
      </c>
      <c r="F531">
        <v>1.3962399999999999</v>
      </c>
      <c r="G531">
        <v>1.42693</v>
      </c>
      <c r="H531">
        <v>298751</v>
      </c>
      <c r="I531">
        <v>-41.618262866405495</v>
      </c>
      <c r="J531">
        <v>1.4391187179487179</v>
      </c>
      <c r="K531">
        <v>1.429602549987586</v>
      </c>
      <c r="L531">
        <v>1.4374100000000003</v>
      </c>
      <c r="M531">
        <v>1.432481028550926</v>
      </c>
      <c r="N531" t="s">
        <v>15354</v>
      </c>
      <c r="O531" t="s">
        <v>15355</v>
      </c>
      <c r="P531" t="s">
        <v>15354</v>
      </c>
      <c r="Q531" t="s">
        <v>15354</v>
      </c>
      <c r="R531">
        <v>1.42784</v>
      </c>
      <c r="S531">
        <v>1.4260200000000001</v>
      </c>
      <c r="T531" t="s">
        <v>15354</v>
      </c>
      <c r="U531" t="s">
        <v>15354</v>
      </c>
      <c r="V531" t="s">
        <v>15354</v>
      </c>
      <c r="W531">
        <v>3708.0709873109809</v>
      </c>
      <c r="X531">
        <v>5287.7833893252055</v>
      </c>
      <c r="Y531">
        <v>287.78338932520546</v>
      </c>
      <c r="Z531" t="s">
        <v>15354</v>
      </c>
    </row>
    <row r="532" spans="1:26" hidden="1" x14ac:dyDescent="0.25">
      <c r="A532" t="s">
        <v>799</v>
      </c>
      <c r="B532" s="2">
        <v>40738</v>
      </c>
      <c r="C532" s="3">
        <v>0</v>
      </c>
      <c r="D532">
        <v>1.4270799999999999</v>
      </c>
      <c r="E532">
        <v>1.4271499999999999</v>
      </c>
      <c r="F532">
        <v>1.41151</v>
      </c>
      <c r="G532">
        <v>1.4161600000000001</v>
      </c>
      <c r="H532">
        <v>282505</v>
      </c>
      <c r="I532">
        <v>-56.166419019316393</v>
      </c>
      <c r="J532">
        <v>1.4386841025641026</v>
      </c>
      <c r="K532">
        <v>1.4292622322663813</v>
      </c>
      <c r="L532">
        <v>1.4365077777777779</v>
      </c>
      <c r="M532">
        <v>1.4315988107914164</v>
      </c>
      <c r="N532" t="s">
        <v>15354</v>
      </c>
      <c r="O532" t="s">
        <v>15355</v>
      </c>
      <c r="P532" t="s">
        <v>15354</v>
      </c>
      <c r="Q532" t="s">
        <v>15354</v>
      </c>
      <c r="R532">
        <v>1.4170700000000001</v>
      </c>
      <c r="S532">
        <v>1.4152499999999999</v>
      </c>
      <c r="T532" t="s">
        <v>15354</v>
      </c>
      <c r="U532" t="s">
        <v>15354</v>
      </c>
      <c r="V532" t="s">
        <v>15354</v>
      </c>
      <c r="W532">
        <v>3708.0709873109809</v>
      </c>
      <c r="X532">
        <v>5247.8474647918656</v>
      </c>
      <c r="Y532">
        <v>247.8474647918656</v>
      </c>
      <c r="Z532" t="s">
        <v>15354</v>
      </c>
    </row>
    <row r="533" spans="1:26" hidden="1" x14ac:dyDescent="0.25">
      <c r="A533" t="s">
        <v>800</v>
      </c>
      <c r="B533" s="2">
        <v>40739</v>
      </c>
      <c r="C533" s="3">
        <v>0</v>
      </c>
      <c r="D533">
        <v>1.41614</v>
      </c>
      <c r="E533">
        <v>1.4192</v>
      </c>
      <c r="F533">
        <v>1.40923</v>
      </c>
      <c r="G533">
        <v>1.4154199999999999</v>
      </c>
      <c r="H533">
        <v>229254</v>
      </c>
      <c r="I533">
        <v>-57.166013778198177</v>
      </c>
      <c r="J533">
        <v>1.4383338461538462</v>
      </c>
      <c r="K533">
        <v>1.4289117960064728</v>
      </c>
      <c r="L533">
        <v>1.4351727777777779</v>
      </c>
      <c r="M533">
        <v>1.4307242804783669</v>
      </c>
      <c r="N533" t="s">
        <v>15354</v>
      </c>
      <c r="O533" t="s">
        <v>15355</v>
      </c>
      <c r="P533" t="s">
        <v>15354</v>
      </c>
      <c r="Q533" t="s">
        <v>15354</v>
      </c>
      <c r="R533">
        <v>1.41629</v>
      </c>
      <c r="S533">
        <v>1.41455</v>
      </c>
      <c r="T533" t="s">
        <v>15354</v>
      </c>
      <c r="U533" t="s">
        <v>15354</v>
      </c>
      <c r="V533" t="s">
        <v>15354</v>
      </c>
      <c r="W533">
        <v>3708.0709873109809</v>
      </c>
      <c r="X533">
        <v>5245.251815100748</v>
      </c>
      <c r="Y533">
        <v>245.25181510074799</v>
      </c>
      <c r="Z533" t="s">
        <v>15354</v>
      </c>
    </row>
    <row r="534" spans="1:26" hidden="1" x14ac:dyDescent="0.25">
      <c r="A534" t="s">
        <v>801</v>
      </c>
      <c r="B534" s="2">
        <v>40741</v>
      </c>
      <c r="C534" s="3">
        <v>0</v>
      </c>
      <c r="D534">
        <v>1.4103000000000001</v>
      </c>
      <c r="E534">
        <v>1.4133199999999999</v>
      </c>
      <c r="F534">
        <v>1.4103000000000001</v>
      </c>
      <c r="G534">
        <v>1.41259</v>
      </c>
      <c r="H534">
        <v>8931</v>
      </c>
      <c r="I534">
        <v>-60.988788329055787</v>
      </c>
      <c r="J534">
        <v>1.4379876923076922</v>
      </c>
      <c r="K534">
        <v>1.4284985859809924</v>
      </c>
      <c r="L534">
        <v>1.4337108333333335</v>
      </c>
      <c r="M534">
        <v>1.4297440491011577</v>
      </c>
      <c r="N534" t="s">
        <v>15354</v>
      </c>
      <c r="O534" t="s">
        <v>15355</v>
      </c>
      <c r="P534" t="s">
        <v>15354</v>
      </c>
      <c r="Q534" t="s">
        <v>15354</v>
      </c>
      <c r="R534">
        <v>1.4133599999999999</v>
      </c>
      <c r="S534">
        <v>1.4118200000000001</v>
      </c>
      <c r="T534" t="s">
        <v>15354</v>
      </c>
      <c r="U534" t="s">
        <v>15354</v>
      </c>
      <c r="V534" t="s">
        <v>15354</v>
      </c>
      <c r="W534">
        <v>3708.0709873109809</v>
      </c>
      <c r="X534">
        <v>5235.1287813053896</v>
      </c>
      <c r="Y534">
        <v>235.12878130538957</v>
      </c>
      <c r="Z534" t="s">
        <v>15354</v>
      </c>
    </row>
    <row r="535" spans="1:26" hidden="1" x14ac:dyDescent="0.25">
      <c r="A535" t="s">
        <v>802</v>
      </c>
      <c r="B535" s="2">
        <v>40742</v>
      </c>
      <c r="C535" s="3">
        <v>0</v>
      </c>
      <c r="D535">
        <v>1.41259</v>
      </c>
      <c r="E535">
        <v>1.41354</v>
      </c>
      <c r="F535">
        <v>1.4014</v>
      </c>
      <c r="G535">
        <v>1.4125300000000001</v>
      </c>
      <c r="H535">
        <v>250864</v>
      </c>
      <c r="I535">
        <v>-61.069836552748811</v>
      </c>
      <c r="J535">
        <v>1.4378447435897435</v>
      </c>
      <c r="K535">
        <v>1.4280943179814736</v>
      </c>
      <c r="L535">
        <v>1.4324197222222221</v>
      </c>
      <c r="M535">
        <v>1.4288135599605547</v>
      </c>
      <c r="N535" t="s">
        <v>15354</v>
      </c>
      <c r="O535" t="s">
        <v>15355</v>
      </c>
      <c r="P535" t="s">
        <v>15354</v>
      </c>
      <c r="Q535" t="s">
        <v>15354</v>
      </c>
      <c r="R535">
        <v>1.41316</v>
      </c>
      <c r="S535">
        <v>1.4118999999999999</v>
      </c>
      <c r="T535" t="s">
        <v>15354</v>
      </c>
      <c r="U535" t="s">
        <v>15354</v>
      </c>
      <c r="V535" t="s">
        <v>15354</v>
      </c>
      <c r="W535">
        <v>3708.0709873109809</v>
      </c>
      <c r="X535">
        <v>5235.4254269843732</v>
      </c>
      <c r="Y535">
        <v>235.42542698437319</v>
      </c>
      <c r="Z535" t="s">
        <v>15354</v>
      </c>
    </row>
    <row r="536" spans="1:26" hidden="1" x14ac:dyDescent="0.25">
      <c r="A536" t="s">
        <v>803</v>
      </c>
      <c r="B536" s="2">
        <v>40743</v>
      </c>
      <c r="C536" s="3">
        <v>0</v>
      </c>
      <c r="D536">
        <v>1.4125300000000001</v>
      </c>
      <c r="E536">
        <v>1.4217200000000001</v>
      </c>
      <c r="F536">
        <v>1.4068499999999999</v>
      </c>
      <c r="G536">
        <v>1.417</v>
      </c>
      <c r="H536">
        <v>273548</v>
      </c>
      <c r="I536">
        <v>-54.415993427358522</v>
      </c>
      <c r="J536">
        <v>1.4375956410256412</v>
      </c>
      <c r="K536">
        <v>1.427813449171816</v>
      </c>
      <c r="L536">
        <v>1.4310069444444444</v>
      </c>
      <c r="M536">
        <v>1.428174989151876</v>
      </c>
      <c r="N536" t="s">
        <v>15354</v>
      </c>
      <c r="O536" t="s">
        <v>15355</v>
      </c>
      <c r="P536" t="s">
        <v>15354</v>
      </c>
      <c r="Q536" t="s">
        <v>15354</v>
      </c>
      <c r="R536">
        <v>1.41753</v>
      </c>
      <c r="S536">
        <v>1.4164699999999999</v>
      </c>
      <c r="T536" t="s">
        <v>15354</v>
      </c>
      <c r="U536" t="s">
        <v>15354</v>
      </c>
      <c r="V536" t="s">
        <v>15354</v>
      </c>
      <c r="W536">
        <v>3708.0709873109809</v>
      </c>
      <c r="X536">
        <v>5252.371311396385</v>
      </c>
      <c r="Y536">
        <v>252.37131139638495</v>
      </c>
      <c r="Z536" t="s">
        <v>15354</v>
      </c>
    </row>
    <row r="537" spans="1:26" hidden="1" x14ac:dyDescent="0.25">
      <c r="A537" t="s">
        <v>804</v>
      </c>
      <c r="B537" s="2">
        <v>40744</v>
      </c>
      <c r="C537" s="3">
        <v>0</v>
      </c>
      <c r="D537">
        <v>1.417</v>
      </c>
      <c r="E537">
        <v>1.4273800000000001</v>
      </c>
      <c r="F537">
        <v>1.4133</v>
      </c>
      <c r="G537">
        <v>1.4260299999999999</v>
      </c>
      <c r="H537">
        <v>252410</v>
      </c>
      <c r="I537">
        <v>-39.886363636363775</v>
      </c>
      <c r="J537">
        <v>1.4372652564102564</v>
      </c>
      <c r="K537">
        <v>1.4277682985598712</v>
      </c>
      <c r="L537">
        <v>1.4300861111111112</v>
      </c>
      <c r="M537">
        <v>1.4280590437923153</v>
      </c>
      <c r="N537" t="s">
        <v>15354</v>
      </c>
      <c r="O537" t="s">
        <v>15355</v>
      </c>
      <c r="P537" t="s">
        <v>15354</v>
      </c>
      <c r="Q537" t="s">
        <v>15354</v>
      </c>
      <c r="R537">
        <v>1.4265300000000001</v>
      </c>
      <c r="S537">
        <v>1.42553</v>
      </c>
      <c r="T537" t="s">
        <v>15354</v>
      </c>
      <c r="U537" t="s">
        <v>15354</v>
      </c>
      <c r="V537" t="s">
        <v>15354</v>
      </c>
      <c r="W537">
        <v>3708.0709873109809</v>
      </c>
      <c r="X537">
        <v>5285.9664345414221</v>
      </c>
      <c r="Y537">
        <v>285.96643454142213</v>
      </c>
      <c r="Z537" t="s">
        <v>15354</v>
      </c>
    </row>
    <row r="538" spans="1:26" hidden="1" x14ac:dyDescent="0.25">
      <c r="A538" t="s">
        <v>805</v>
      </c>
      <c r="B538" s="2">
        <v>40745</v>
      </c>
      <c r="C538" s="3">
        <v>0</v>
      </c>
      <c r="D538">
        <v>1.4260299999999999</v>
      </c>
      <c r="E538">
        <v>1.44367</v>
      </c>
      <c r="F538">
        <v>1.4138999999999999</v>
      </c>
      <c r="G538">
        <v>1.4407700000000001</v>
      </c>
      <c r="H538">
        <v>295255</v>
      </c>
      <c r="I538">
        <v>-9.313413858868353</v>
      </c>
      <c r="J538">
        <v>1.4370719230769229</v>
      </c>
      <c r="K538">
        <v>1.4280974555583554</v>
      </c>
      <c r="L538">
        <v>1.4297277777777777</v>
      </c>
      <c r="M538">
        <v>1.4287461225062441</v>
      </c>
      <c r="N538" t="s">
        <v>15354</v>
      </c>
      <c r="O538" t="s">
        <v>15353</v>
      </c>
      <c r="P538" t="s">
        <v>15354</v>
      </c>
      <c r="Q538" t="s">
        <v>15354</v>
      </c>
      <c r="R538">
        <v>1.4413100000000001</v>
      </c>
      <c r="S538">
        <v>1.4402299999999999</v>
      </c>
      <c r="T538" t="s">
        <v>15354</v>
      </c>
      <c r="U538" t="s">
        <v>15354</v>
      </c>
      <c r="V538" t="s">
        <v>15354</v>
      </c>
      <c r="W538">
        <v>3708.0709873109809</v>
      </c>
      <c r="X538">
        <v>5340.4750780548939</v>
      </c>
      <c r="Y538">
        <v>340.47507805489386</v>
      </c>
      <c r="Z538" t="s">
        <v>15354</v>
      </c>
    </row>
    <row r="539" spans="1:26" hidden="1" x14ac:dyDescent="0.25">
      <c r="A539" t="s">
        <v>806</v>
      </c>
      <c r="B539" s="2">
        <v>40746</v>
      </c>
      <c r="C539" s="3">
        <v>0</v>
      </c>
      <c r="D539">
        <v>1.4408000000000001</v>
      </c>
      <c r="E539">
        <v>1.44373</v>
      </c>
      <c r="F539">
        <v>1.43235</v>
      </c>
      <c r="G539">
        <v>1.43564</v>
      </c>
      <c r="H539">
        <v>234935</v>
      </c>
      <c r="I539">
        <v>-13.478840386537714</v>
      </c>
      <c r="J539">
        <v>1.4368106410256409</v>
      </c>
      <c r="K539">
        <v>1.428288406050549</v>
      </c>
      <c r="L539">
        <v>1.4297544444444441</v>
      </c>
      <c r="M539">
        <v>1.4291187645329335</v>
      </c>
      <c r="N539" t="s">
        <v>15355</v>
      </c>
      <c r="O539" t="s">
        <v>15353</v>
      </c>
      <c r="P539" t="s">
        <v>15354</v>
      </c>
      <c r="Q539" t="s">
        <v>15354</v>
      </c>
      <c r="R539">
        <v>1.4362200000000001</v>
      </c>
      <c r="S539">
        <v>1.43506</v>
      </c>
      <c r="T539" t="s">
        <v>15354</v>
      </c>
      <c r="U539" t="s">
        <v>15354</v>
      </c>
      <c r="V539" t="s">
        <v>15354</v>
      </c>
      <c r="W539">
        <v>3708.0709873109809</v>
      </c>
      <c r="X539">
        <v>5321.3043510504958</v>
      </c>
      <c r="Y539">
        <v>321.30435105049582</v>
      </c>
      <c r="Z539" t="s">
        <v>15354</v>
      </c>
    </row>
    <row r="540" spans="1:26" hidden="1" x14ac:dyDescent="0.25">
      <c r="A540" t="s">
        <v>807</v>
      </c>
      <c r="B540" s="2">
        <v>40748</v>
      </c>
      <c r="C540" s="3">
        <v>0</v>
      </c>
      <c r="D540">
        <v>1.4384399999999999</v>
      </c>
      <c r="E540">
        <v>1.4416</v>
      </c>
      <c r="F540">
        <v>1.4365600000000001</v>
      </c>
      <c r="G540">
        <v>1.4366399999999999</v>
      </c>
      <c r="H540">
        <v>11443</v>
      </c>
      <c r="I540">
        <v>-11.812729090303307</v>
      </c>
      <c r="J540">
        <v>1.4365278205128205</v>
      </c>
      <c r="K540">
        <v>1.4284998388087629</v>
      </c>
      <c r="L540">
        <v>1.4298399999999996</v>
      </c>
      <c r="M540">
        <v>1.4295253178014236</v>
      </c>
      <c r="N540" t="s">
        <v>15354</v>
      </c>
      <c r="O540" t="s">
        <v>15353</v>
      </c>
      <c r="P540" t="s">
        <v>15354</v>
      </c>
      <c r="Q540" t="s">
        <v>15354</v>
      </c>
      <c r="R540">
        <v>1.43727</v>
      </c>
      <c r="S540">
        <v>1.43601</v>
      </c>
      <c r="T540" t="s">
        <v>15354</v>
      </c>
      <c r="U540" t="s">
        <v>15354</v>
      </c>
      <c r="V540" t="s">
        <v>15354</v>
      </c>
      <c r="W540">
        <v>3708.0709873109809</v>
      </c>
      <c r="X540">
        <v>5324.8270184884414</v>
      </c>
      <c r="Y540">
        <v>324.82701848844135</v>
      </c>
      <c r="Z540" t="s">
        <v>15354</v>
      </c>
    </row>
    <row r="541" spans="1:26" hidden="1" x14ac:dyDescent="0.25">
      <c r="A541" t="s">
        <v>808</v>
      </c>
      <c r="B541" s="2">
        <v>40749</v>
      </c>
      <c r="C541" s="3">
        <v>0</v>
      </c>
      <c r="D541">
        <v>1.43666</v>
      </c>
      <c r="E541">
        <v>1.4406000000000001</v>
      </c>
      <c r="F541">
        <v>1.43249</v>
      </c>
      <c r="G541">
        <v>1.4373</v>
      </c>
      <c r="H541">
        <v>237502</v>
      </c>
      <c r="I541">
        <v>-10.713095634788305</v>
      </c>
      <c r="J541">
        <v>1.4362996153846153</v>
      </c>
      <c r="K541">
        <v>1.4287226276996803</v>
      </c>
      <c r="L541">
        <v>1.4297249999999995</v>
      </c>
      <c r="M541">
        <v>1.4299455708932385</v>
      </c>
      <c r="N541" t="s">
        <v>15354</v>
      </c>
      <c r="O541" t="s">
        <v>15353</v>
      </c>
      <c r="P541" t="s">
        <v>15354</v>
      </c>
      <c r="Q541" t="s">
        <v>15354</v>
      </c>
      <c r="R541">
        <v>1.4379200000000001</v>
      </c>
      <c r="S541">
        <v>1.43668</v>
      </c>
      <c r="T541" t="s">
        <v>15354</v>
      </c>
      <c r="U541" t="s">
        <v>15354</v>
      </c>
      <c r="V541" t="s">
        <v>15354</v>
      </c>
      <c r="W541">
        <v>3708.0709873109809</v>
      </c>
      <c r="X541">
        <v>5327.3114260499397</v>
      </c>
      <c r="Y541">
        <v>327.31142604993966</v>
      </c>
      <c r="Z541" t="s">
        <v>15354</v>
      </c>
    </row>
    <row r="542" spans="1:26" hidden="1" x14ac:dyDescent="0.25">
      <c r="A542" t="s">
        <v>809</v>
      </c>
      <c r="B542" s="2">
        <v>40750</v>
      </c>
      <c r="C542" s="3">
        <v>0</v>
      </c>
      <c r="D542">
        <v>1.4373</v>
      </c>
      <c r="E542">
        <v>1.45251</v>
      </c>
      <c r="F542">
        <v>1.43571</v>
      </c>
      <c r="G542">
        <v>1.4507699999999999</v>
      </c>
      <c r="H542">
        <v>256916</v>
      </c>
      <c r="I542">
        <v>-2.5290697674419702</v>
      </c>
      <c r="J542">
        <v>1.4360478205128204</v>
      </c>
      <c r="K542">
        <v>1.4292807890237391</v>
      </c>
      <c r="L542">
        <v>1.4299341666666663</v>
      </c>
      <c r="M542">
        <v>1.4310712157098202</v>
      </c>
      <c r="N542" t="s">
        <v>15354</v>
      </c>
      <c r="O542" t="s">
        <v>15353</v>
      </c>
      <c r="P542" t="s">
        <v>15354</v>
      </c>
      <c r="Q542" t="s">
        <v>15354</v>
      </c>
      <c r="R542">
        <v>1.4513799999999999</v>
      </c>
      <c r="S542">
        <v>1.4501599999999999</v>
      </c>
      <c r="T542" t="s">
        <v>15354</v>
      </c>
      <c r="U542" t="s">
        <v>15354</v>
      </c>
      <c r="V542" t="s">
        <v>15354</v>
      </c>
      <c r="W542">
        <v>3708.0709873109809</v>
      </c>
      <c r="X542">
        <v>5377.296222958892</v>
      </c>
      <c r="Y542">
        <v>377.29622295889203</v>
      </c>
      <c r="Z542" t="s">
        <v>15354</v>
      </c>
    </row>
    <row r="543" spans="1:26" hidden="1" x14ac:dyDescent="0.25">
      <c r="A543" t="s">
        <v>810</v>
      </c>
      <c r="B543" s="2">
        <v>40751</v>
      </c>
      <c r="C543" s="3">
        <v>0</v>
      </c>
      <c r="D543">
        <v>1.45076</v>
      </c>
      <c r="E543">
        <v>1.45353</v>
      </c>
      <c r="F543">
        <v>1.4339500000000001</v>
      </c>
      <c r="G543">
        <v>1.43608</v>
      </c>
      <c r="H543">
        <v>254427</v>
      </c>
      <c r="I543">
        <v>-24.992838728158073</v>
      </c>
      <c r="J543">
        <v>1.4355010256410257</v>
      </c>
      <c r="K543">
        <v>1.4294529209471889</v>
      </c>
      <c r="L543">
        <v>1.4304041666666663</v>
      </c>
      <c r="M543">
        <v>1.4313419608065865</v>
      </c>
      <c r="N543" t="s">
        <v>15355</v>
      </c>
      <c r="O543" t="s">
        <v>15353</v>
      </c>
      <c r="P543" t="s">
        <v>15354</v>
      </c>
      <c r="Q543" t="s">
        <v>15354</v>
      </c>
      <c r="R543">
        <v>1.4367000000000001</v>
      </c>
      <c r="S543">
        <v>1.43546</v>
      </c>
      <c r="T543" t="s">
        <v>15354</v>
      </c>
      <c r="U543" t="s">
        <v>15354</v>
      </c>
      <c r="V543" t="s">
        <v>15354</v>
      </c>
      <c r="W543">
        <v>3708.0709873109809</v>
      </c>
      <c r="X543">
        <v>5322.7875794454203</v>
      </c>
      <c r="Y543">
        <v>322.78757944542031</v>
      </c>
      <c r="Z543" t="s">
        <v>15354</v>
      </c>
    </row>
    <row r="544" spans="1:26" hidden="1" x14ac:dyDescent="0.25">
      <c r="A544" t="s">
        <v>811</v>
      </c>
      <c r="B544" s="2">
        <v>40752</v>
      </c>
      <c r="C544" s="3">
        <v>0</v>
      </c>
      <c r="D544">
        <v>1.43607</v>
      </c>
      <c r="E544">
        <v>1.44001</v>
      </c>
      <c r="F544">
        <v>1.42544</v>
      </c>
      <c r="G544">
        <v>1.4326399999999999</v>
      </c>
      <c r="H544">
        <v>261569</v>
      </c>
      <c r="I544">
        <v>-36.463606213999043</v>
      </c>
      <c r="J544">
        <v>1.4348423076923078</v>
      </c>
      <c r="K544">
        <v>1.4295336064928297</v>
      </c>
      <c r="L544">
        <v>1.4307519444444441</v>
      </c>
      <c r="M544">
        <v>1.4314121250873115</v>
      </c>
      <c r="N544" t="s">
        <v>15354</v>
      </c>
      <c r="O544" t="s">
        <v>15353</v>
      </c>
      <c r="P544" t="s">
        <v>15354</v>
      </c>
      <c r="Q544" t="s">
        <v>15354</v>
      </c>
      <c r="R544">
        <v>1.4332400000000001</v>
      </c>
      <c r="S544">
        <v>1.43204</v>
      </c>
      <c r="T544" t="s">
        <v>15354</v>
      </c>
      <c r="U544" t="s">
        <v>15354</v>
      </c>
      <c r="V544" t="s">
        <v>15354</v>
      </c>
      <c r="W544">
        <v>3708.0709873109809</v>
      </c>
      <c r="X544">
        <v>5310.1059766688168</v>
      </c>
      <c r="Y544">
        <v>310.10597666881677</v>
      </c>
      <c r="Z544" t="s">
        <v>15354</v>
      </c>
    </row>
    <row r="545" spans="1:26" hidden="1" x14ac:dyDescent="0.25">
      <c r="A545" t="s">
        <v>812</v>
      </c>
      <c r="B545" s="2">
        <v>40753</v>
      </c>
      <c r="C545" s="3">
        <v>0</v>
      </c>
      <c r="D545">
        <v>1.4326300000000001</v>
      </c>
      <c r="E545">
        <v>1.44123</v>
      </c>
      <c r="F545">
        <v>1.4230100000000001</v>
      </c>
      <c r="G545">
        <v>1.4396199999999999</v>
      </c>
      <c r="H545">
        <v>269639</v>
      </c>
      <c r="I545">
        <v>-26.683291770573732</v>
      </c>
      <c r="J545">
        <v>1.4343197435897437</v>
      </c>
      <c r="K545">
        <v>1.4297889582271883</v>
      </c>
      <c r="L545">
        <v>1.4310016666666661</v>
      </c>
      <c r="M545">
        <v>1.4318557940015109</v>
      </c>
      <c r="N545" t="s">
        <v>15354</v>
      </c>
      <c r="O545" t="s">
        <v>15353</v>
      </c>
      <c r="P545" t="s">
        <v>15354</v>
      </c>
      <c r="Q545" t="s">
        <v>15354</v>
      </c>
      <c r="R545">
        <v>1.4401900000000001</v>
      </c>
      <c r="S545">
        <v>1.4390499999999999</v>
      </c>
      <c r="T545" t="s">
        <v>15354</v>
      </c>
      <c r="U545" t="s">
        <v>15354</v>
      </c>
      <c r="V545" t="s">
        <v>15354</v>
      </c>
      <c r="W545">
        <v>3708.0709873109809</v>
      </c>
      <c r="X545">
        <v>5336.0995542898672</v>
      </c>
      <c r="Y545">
        <v>336.09955428986723</v>
      </c>
      <c r="Z545" t="s">
        <v>15354</v>
      </c>
    </row>
    <row r="546" spans="1:26" hidden="1" x14ac:dyDescent="0.25">
      <c r="A546" t="s">
        <v>813</v>
      </c>
      <c r="B546" s="2">
        <v>40755</v>
      </c>
      <c r="C546" s="3">
        <v>0</v>
      </c>
      <c r="D546">
        <v>1.4379299999999999</v>
      </c>
      <c r="E546">
        <v>1.43815</v>
      </c>
      <c r="F546">
        <v>1.43465</v>
      </c>
      <c r="G546">
        <v>1.43537</v>
      </c>
      <c r="H546">
        <v>11256</v>
      </c>
      <c r="I546">
        <v>-34.835986955687609</v>
      </c>
      <c r="J546">
        <v>1.4337280769230771</v>
      </c>
      <c r="K546">
        <v>1.4299302504239682</v>
      </c>
      <c r="L546">
        <v>1.431269444444444</v>
      </c>
      <c r="M546">
        <v>1.4320457510825104</v>
      </c>
      <c r="N546" t="s">
        <v>15354</v>
      </c>
      <c r="O546" t="s">
        <v>15353</v>
      </c>
      <c r="P546" t="s">
        <v>15354</v>
      </c>
      <c r="Q546" t="s">
        <v>15354</v>
      </c>
      <c r="R546">
        <v>1.43587</v>
      </c>
      <c r="S546">
        <v>1.4348700000000001</v>
      </c>
      <c r="T546" t="s">
        <v>15354</v>
      </c>
      <c r="U546" t="s">
        <v>15354</v>
      </c>
      <c r="V546" t="s">
        <v>15354</v>
      </c>
      <c r="W546">
        <v>3708.0709873109809</v>
      </c>
      <c r="X546">
        <v>5320.5998175629074</v>
      </c>
      <c r="Y546">
        <v>320.59981756290745</v>
      </c>
      <c r="Z546" t="s">
        <v>15354</v>
      </c>
    </row>
    <row r="547" spans="1:26" hidden="1" x14ac:dyDescent="0.25">
      <c r="A547" t="s">
        <v>814</v>
      </c>
      <c r="B547" s="2">
        <v>40756</v>
      </c>
      <c r="C547" s="3">
        <v>0</v>
      </c>
      <c r="D547">
        <v>1.4353899999999999</v>
      </c>
      <c r="E547">
        <v>1.44526</v>
      </c>
      <c r="F547">
        <v>1.41856</v>
      </c>
      <c r="G547">
        <v>1.4272400000000001</v>
      </c>
      <c r="H547">
        <v>261403</v>
      </c>
      <c r="I547">
        <v>-50.431613274505892</v>
      </c>
      <c r="J547">
        <v>1.4330597435897436</v>
      </c>
      <c r="K547">
        <v>1.429862142818298</v>
      </c>
      <c r="L547">
        <v>1.4310219444444441</v>
      </c>
      <c r="M547">
        <v>1.4317859807537259</v>
      </c>
      <c r="N547" t="s">
        <v>15354</v>
      </c>
      <c r="O547" t="s">
        <v>15355</v>
      </c>
      <c r="P547" t="s">
        <v>15354</v>
      </c>
      <c r="Q547" t="s">
        <v>15354</v>
      </c>
      <c r="R547">
        <v>1.42764</v>
      </c>
      <c r="S547">
        <v>1.4268400000000001</v>
      </c>
      <c r="T547" t="s">
        <v>15354</v>
      </c>
      <c r="U547" t="s">
        <v>15354</v>
      </c>
      <c r="V547" t="s">
        <v>15354</v>
      </c>
      <c r="W547">
        <v>3708.0709873109809</v>
      </c>
      <c r="X547">
        <v>5290.8240075348003</v>
      </c>
      <c r="Y547">
        <v>290.82400753480033</v>
      </c>
      <c r="Z547" t="s">
        <v>15354</v>
      </c>
    </row>
    <row r="548" spans="1:26" hidden="1" x14ac:dyDescent="0.25">
      <c r="A548" t="s">
        <v>815</v>
      </c>
      <c r="B548" s="2">
        <v>40757</v>
      </c>
      <c r="C548" s="3">
        <v>0</v>
      </c>
      <c r="D548">
        <v>1.42723</v>
      </c>
      <c r="E548">
        <v>1.4282600000000001</v>
      </c>
      <c r="F548">
        <v>1.4151199999999999</v>
      </c>
      <c r="G548">
        <v>1.4183600000000001</v>
      </c>
      <c r="H548">
        <v>293647</v>
      </c>
      <c r="I548">
        <v>-67.465950508344363</v>
      </c>
      <c r="J548">
        <v>1.4322226923076924</v>
      </c>
      <c r="K548">
        <v>1.4295709493292272</v>
      </c>
      <c r="L548">
        <v>1.4304855555555553</v>
      </c>
      <c r="M548">
        <v>1.4310602520643354</v>
      </c>
      <c r="N548" t="s">
        <v>15354</v>
      </c>
      <c r="O548" t="s">
        <v>15355</v>
      </c>
      <c r="P548" t="s">
        <v>15354</v>
      </c>
      <c r="Q548" t="s">
        <v>15354</v>
      </c>
      <c r="R548">
        <v>1.41875</v>
      </c>
      <c r="S548">
        <v>1.41797</v>
      </c>
      <c r="T548" t="s">
        <v>15354</v>
      </c>
      <c r="U548" t="s">
        <v>15354</v>
      </c>
      <c r="V548" t="s">
        <v>15354</v>
      </c>
      <c r="W548">
        <v>3708.0709873109809</v>
      </c>
      <c r="X548">
        <v>5257.9334178773515</v>
      </c>
      <c r="Y548">
        <v>257.93341787735153</v>
      </c>
      <c r="Z548" t="s">
        <v>15354</v>
      </c>
    </row>
    <row r="549" spans="1:26" hidden="1" x14ac:dyDescent="0.25">
      <c r="A549" t="s">
        <v>816</v>
      </c>
      <c r="B549" s="2">
        <v>40758</v>
      </c>
      <c r="C549" s="3">
        <v>0</v>
      </c>
      <c r="D549">
        <v>1.41835</v>
      </c>
      <c r="E549">
        <v>1.43675</v>
      </c>
      <c r="F549">
        <v>1.4145300000000001</v>
      </c>
      <c r="G549">
        <v>1.43492</v>
      </c>
      <c r="H549">
        <v>322001</v>
      </c>
      <c r="I549">
        <v>-39.867180805484132</v>
      </c>
      <c r="J549">
        <v>1.4316103846153847</v>
      </c>
      <c r="K549">
        <v>1.4297063683335507</v>
      </c>
      <c r="L549">
        <v>1.4305377777777775</v>
      </c>
      <c r="M549">
        <v>1.4312688870878847</v>
      </c>
      <c r="N549" t="s">
        <v>15354</v>
      </c>
      <c r="O549" t="s">
        <v>15353</v>
      </c>
      <c r="P549" t="s">
        <v>15354</v>
      </c>
      <c r="Q549" t="s">
        <v>15354</v>
      </c>
      <c r="R549">
        <v>1.43529</v>
      </c>
      <c r="S549">
        <v>1.43455</v>
      </c>
      <c r="T549" t="s">
        <v>15354</v>
      </c>
      <c r="U549" t="s">
        <v>15354</v>
      </c>
      <c r="V549" t="s">
        <v>15354</v>
      </c>
      <c r="W549">
        <v>3708.0709873109809</v>
      </c>
      <c r="X549">
        <v>5319.4132348469675</v>
      </c>
      <c r="Y549">
        <v>319.4132348469675</v>
      </c>
      <c r="Z549" t="s">
        <v>15354</v>
      </c>
    </row>
    <row r="550" spans="1:26" hidden="1" x14ac:dyDescent="0.25">
      <c r="A550" t="s">
        <v>817</v>
      </c>
      <c r="B550" s="2">
        <v>40759</v>
      </c>
      <c r="C550" s="3">
        <v>0</v>
      </c>
      <c r="D550">
        <v>1.43492</v>
      </c>
      <c r="E550">
        <v>1.43676</v>
      </c>
      <c r="F550">
        <v>1.4055500000000001</v>
      </c>
      <c r="G550">
        <v>1.4074899999999999</v>
      </c>
      <c r="H550">
        <v>351632</v>
      </c>
      <c r="I550">
        <v>-95.956648603585165</v>
      </c>
      <c r="J550">
        <v>1.4309914102564101</v>
      </c>
      <c r="K550">
        <v>1.4291439286289038</v>
      </c>
      <c r="L550">
        <v>1.4300197222222222</v>
      </c>
      <c r="M550">
        <v>1.429983541839891</v>
      </c>
      <c r="N550" t="s">
        <v>15354</v>
      </c>
      <c r="O550" t="s">
        <v>15355</v>
      </c>
      <c r="P550" t="s">
        <v>15354</v>
      </c>
      <c r="Q550" t="s">
        <v>15354</v>
      </c>
      <c r="R550">
        <v>1.40801</v>
      </c>
      <c r="S550">
        <v>1.4069700000000001</v>
      </c>
      <c r="T550" t="s">
        <v>15354</v>
      </c>
      <c r="U550" t="s">
        <v>15354</v>
      </c>
      <c r="V550" t="s">
        <v>15354</v>
      </c>
      <c r="W550">
        <v>3708.0709873109809</v>
      </c>
      <c r="X550">
        <v>5217.1446370169306</v>
      </c>
      <c r="Y550">
        <v>217.14463701693057</v>
      </c>
      <c r="Z550" t="s">
        <v>15354</v>
      </c>
    </row>
    <row r="551" spans="1:26" hidden="1" x14ac:dyDescent="0.25">
      <c r="A551" t="s">
        <v>818</v>
      </c>
      <c r="B551" s="2">
        <v>40760</v>
      </c>
      <c r="C551" s="3">
        <v>0</v>
      </c>
      <c r="D551">
        <v>1.4074800000000001</v>
      </c>
      <c r="E551">
        <v>1.4297500000000001</v>
      </c>
      <c r="F551">
        <v>1.40699</v>
      </c>
      <c r="G551">
        <v>1.42763</v>
      </c>
      <c r="H551">
        <v>349401</v>
      </c>
      <c r="I551">
        <v>-53.980825343893457</v>
      </c>
      <c r="J551">
        <v>1.4309423076923076</v>
      </c>
      <c r="K551">
        <v>1.4291056013218431</v>
      </c>
      <c r="L551">
        <v>1.4302627777777779</v>
      </c>
      <c r="M551">
        <v>1.4298563233620591</v>
      </c>
      <c r="N551" t="s">
        <v>15353</v>
      </c>
      <c r="O551" t="s">
        <v>15355</v>
      </c>
      <c r="P551" t="s">
        <v>15354</v>
      </c>
      <c r="Q551" t="s">
        <v>15354</v>
      </c>
      <c r="R551">
        <v>1.4281600000000001</v>
      </c>
      <c r="S551">
        <v>1.4271</v>
      </c>
      <c r="T551" t="s">
        <v>15354</v>
      </c>
      <c r="U551" t="s">
        <v>15354</v>
      </c>
      <c r="V551" t="s">
        <v>15354</v>
      </c>
      <c r="W551">
        <v>3708.0709873109809</v>
      </c>
      <c r="X551">
        <v>5291.7881059915007</v>
      </c>
      <c r="Y551">
        <v>291.78810599150074</v>
      </c>
      <c r="Z551" t="s">
        <v>15354</v>
      </c>
    </row>
    <row r="552" spans="1:26" hidden="1" x14ac:dyDescent="0.25">
      <c r="A552" t="s">
        <v>819</v>
      </c>
      <c r="B552" s="2">
        <v>40762</v>
      </c>
      <c r="C552" s="3">
        <v>0</v>
      </c>
      <c r="D552">
        <v>1.4415199999999999</v>
      </c>
      <c r="E552">
        <v>1.4426000000000001</v>
      </c>
      <c r="F552">
        <v>1.42879</v>
      </c>
      <c r="G552">
        <v>1.4307799999999999</v>
      </c>
      <c r="H552">
        <v>23352</v>
      </c>
      <c r="I552">
        <v>-47.415589829095644</v>
      </c>
      <c r="J552">
        <v>1.4308393589743589</v>
      </c>
      <c r="K552">
        <v>1.4291479911617964</v>
      </c>
      <c r="L552">
        <v>1.4306874999999999</v>
      </c>
      <c r="M552">
        <v>1.4299062518289749</v>
      </c>
      <c r="N552" t="s">
        <v>15354</v>
      </c>
      <c r="O552" t="s">
        <v>15353</v>
      </c>
      <c r="P552" t="s">
        <v>15354</v>
      </c>
      <c r="Q552" t="s">
        <v>15354</v>
      </c>
      <c r="R552">
        <v>1.4313</v>
      </c>
      <c r="S552">
        <v>1.4302600000000001</v>
      </c>
      <c r="T552" t="s">
        <v>15354</v>
      </c>
      <c r="U552" t="s">
        <v>15354</v>
      </c>
      <c r="V552" t="s">
        <v>15354</v>
      </c>
      <c r="W552">
        <v>3708.0709873109809</v>
      </c>
      <c r="X552">
        <v>5303.5056103114039</v>
      </c>
      <c r="Y552">
        <v>303.50561031140387</v>
      </c>
      <c r="Z552" t="s">
        <v>15354</v>
      </c>
    </row>
    <row r="553" spans="1:26" hidden="1" x14ac:dyDescent="0.25">
      <c r="A553" t="s">
        <v>820</v>
      </c>
      <c r="B553" s="2">
        <v>40763</v>
      </c>
      <c r="C553" s="3">
        <v>0</v>
      </c>
      <c r="D553">
        <v>1.43075</v>
      </c>
      <c r="E553">
        <v>1.44015</v>
      </c>
      <c r="F553">
        <v>1.4130199999999999</v>
      </c>
      <c r="G553">
        <v>1.41757</v>
      </c>
      <c r="H553">
        <v>376623</v>
      </c>
      <c r="I553">
        <v>-74.947894956231892</v>
      </c>
      <c r="J553">
        <v>1.4305929487179487</v>
      </c>
      <c r="K553">
        <v>1.4288548774614978</v>
      </c>
      <c r="L553">
        <v>1.4303116666666664</v>
      </c>
      <c r="M553">
        <v>1.4292394274057871</v>
      </c>
      <c r="N553" t="s">
        <v>15354</v>
      </c>
      <c r="O553" t="s">
        <v>15355</v>
      </c>
      <c r="P553" t="s">
        <v>15354</v>
      </c>
      <c r="Q553" t="s">
        <v>15354</v>
      </c>
      <c r="R553">
        <v>1.41812</v>
      </c>
      <c r="S553">
        <v>1.4170199999999999</v>
      </c>
      <c r="T553" t="s">
        <v>15354</v>
      </c>
      <c r="U553" t="s">
        <v>15354</v>
      </c>
      <c r="V553" t="s">
        <v>15354</v>
      </c>
      <c r="W553">
        <v>3708.0709873109809</v>
      </c>
      <c r="X553">
        <v>5254.410750439406</v>
      </c>
      <c r="Y553">
        <v>254.410750439406</v>
      </c>
      <c r="Z553" t="s">
        <v>15354</v>
      </c>
    </row>
    <row r="554" spans="1:26" hidden="1" x14ac:dyDescent="0.25">
      <c r="A554" t="s">
        <v>821</v>
      </c>
      <c r="B554" s="2">
        <v>40764</v>
      </c>
      <c r="C554" s="3">
        <v>0</v>
      </c>
      <c r="D554">
        <v>1.4175800000000001</v>
      </c>
      <c r="E554">
        <v>1.4396199999999999</v>
      </c>
      <c r="F554">
        <v>1.4152</v>
      </c>
      <c r="G554">
        <v>1.4354100000000001</v>
      </c>
      <c r="H554">
        <v>388093</v>
      </c>
      <c r="I554">
        <v>-37.765735723217894</v>
      </c>
      <c r="J554">
        <v>1.4305346153846155</v>
      </c>
      <c r="K554">
        <v>1.4290208299308269</v>
      </c>
      <c r="L554">
        <v>1.430303333333333</v>
      </c>
      <c r="M554">
        <v>1.4295729718703392</v>
      </c>
      <c r="N554" t="s">
        <v>15354</v>
      </c>
      <c r="O554" t="s">
        <v>15353</v>
      </c>
      <c r="P554" t="s">
        <v>15354</v>
      </c>
      <c r="Q554" t="s">
        <v>15354</v>
      </c>
      <c r="R554">
        <v>1.43587</v>
      </c>
      <c r="S554">
        <v>1.4349499999999999</v>
      </c>
      <c r="T554" t="s">
        <v>15354</v>
      </c>
      <c r="U554" t="s">
        <v>15354</v>
      </c>
      <c r="V554" t="s">
        <v>15354</v>
      </c>
      <c r="W554">
        <v>3708.0709873109809</v>
      </c>
      <c r="X554">
        <v>5320.896463241892</v>
      </c>
      <c r="Y554">
        <v>320.89646324189198</v>
      </c>
      <c r="Z554" t="s">
        <v>15354</v>
      </c>
    </row>
    <row r="555" spans="1:26" hidden="1" x14ac:dyDescent="0.25">
      <c r="A555" t="s">
        <v>822</v>
      </c>
      <c r="B555" s="2">
        <v>40765</v>
      </c>
      <c r="C555" s="3">
        <v>0</v>
      </c>
      <c r="D555">
        <v>1.4354100000000001</v>
      </c>
      <c r="E555">
        <v>1.44008</v>
      </c>
      <c r="F555">
        <v>1.4122300000000001</v>
      </c>
      <c r="G555">
        <v>1.4137</v>
      </c>
      <c r="H555">
        <v>357926</v>
      </c>
      <c r="I555">
        <v>-83.013755731555037</v>
      </c>
      <c r="J555">
        <v>1.4304453846153846</v>
      </c>
      <c r="K555">
        <v>1.4286329608186541</v>
      </c>
      <c r="L555">
        <v>1.4293963888888888</v>
      </c>
      <c r="M555">
        <v>1.4287149733908615</v>
      </c>
      <c r="N555" t="s">
        <v>15354</v>
      </c>
      <c r="O555" t="s">
        <v>15355</v>
      </c>
      <c r="P555" t="s">
        <v>15354</v>
      </c>
      <c r="Q555" t="s">
        <v>15354</v>
      </c>
      <c r="R555">
        <v>1.4141900000000001</v>
      </c>
      <c r="S555">
        <v>1.4132100000000001</v>
      </c>
      <c r="T555" t="s">
        <v>15354</v>
      </c>
      <c r="U555" t="s">
        <v>15354</v>
      </c>
      <c r="V555" t="s">
        <v>15354</v>
      </c>
      <c r="W555">
        <v>3708.0709873109809</v>
      </c>
      <c r="X555">
        <v>5240.2829999777514</v>
      </c>
      <c r="Y555">
        <v>240.28299997775139</v>
      </c>
      <c r="Z555" t="s">
        <v>15354</v>
      </c>
    </row>
    <row r="556" spans="1:26" x14ac:dyDescent="0.25">
      <c r="A556" t="s">
        <v>823</v>
      </c>
      <c r="B556" s="2">
        <v>40766</v>
      </c>
      <c r="C556" s="3">
        <v>0</v>
      </c>
      <c r="D556">
        <v>1.4136899999999999</v>
      </c>
      <c r="E556">
        <v>1.4287099999999999</v>
      </c>
      <c r="F556">
        <v>1.4104000000000001</v>
      </c>
      <c r="G556">
        <v>1.4214599999999999</v>
      </c>
      <c r="H556">
        <v>374353</v>
      </c>
      <c r="I556">
        <v>-66.840350145894334</v>
      </c>
      <c r="J556">
        <v>1.4304266666666667</v>
      </c>
      <c r="K556">
        <v>1.4284513668738779</v>
      </c>
      <c r="L556">
        <v>1.428674722222222</v>
      </c>
      <c r="M556">
        <v>1.4283228126670311</v>
      </c>
      <c r="N556" t="s">
        <v>15354</v>
      </c>
      <c r="O556" t="s">
        <v>15355</v>
      </c>
      <c r="P556" t="s">
        <v>15354</v>
      </c>
      <c r="Q556" t="s">
        <v>15355</v>
      </c>
      <c r="R556">
        <v>1.42194</v>
      </c>
      <c r="S556">
        <v>1.4209799999999999</v>
      </c>
      <c r="T556" t="s">
        <v>15354</v>
      </c>
      <c r="U556" t="s">
        <v>15354</v>
      </c>
      <c r="V556" t="s">
        <v>15354</v>
      </c>
      <c r="W556">
        <v>3708.0709873109809</v>
      </c>
      <c r="X556">
        <v>5269.0947115491572</v>
      </c>
      <c r="Y556">
        <v>269.09471154915718</v>
      </c>
      <c r="Z556">
        <v>269.09471154915718</v>
      </c>
    </row>
    <row r="557" spans="1:26" x14ac:dyDescent="0.25">
      <c r="A557" t="s">
        <v>877</v>
      </c>
      <c r="B557" s="2">
        <v>40829</v>
      </c>
      <c r="C557" s="3">
        <v>0</v>
      </c>
      <c r="D557">
        <v>1.37775</v>
      </c>
      <c r="E557">
        <v>1.3825499999999999</v>
      </c>
      <c r="F557">
        <v>1.36849</v>
      </c>
      <c r="G557">
        <v>1.3752</v>
      </c>
      <c r="H557">
        <v>295373</v>
      </c>
      <c r="I557">
        <v>-11.839416058394249</v>
      </c>
      <c r="J557">
        <v>1.4011416666666667</v>
      </c>
      <c r="K557">
        <v>1.389137363964102</v>
      </c>
      <c r="L557">
        <v>1.3646377777777776</v>
      </c>
      <c r="M557">
        <v>1.3678658792921792</v>
      </c>
      <c r="N557" t="s">
        <v>15355</v>
      </c>
      <c r="O557" t="s">
        <v>15355</v>
      </c>
      <c r="P557" t="s">
        <v>15355</v>
      </c>
      <c r="Q557" t="s">
        <v>15354</v>
      </c>
      <c r="R557">
        <v>1.37609</v>
      </c>
      <c r="S557">
        <v>1.3743099999999999</v>
      </c>
      <c r="T557" t="s">
        <v>15354</v>
      </c>
      <c r="U557" t="s">
        <v>15354</v>
      </c>
      <c r="V557">
        <v>3633.4832750764849</v>
      </c>
      <c r="W557" s="9">
        <v>4993.5323997703636</v>
      </c>
      <c r="X557" s="9">
        <v>3628.7832916236316</v>
      </c>
      <c r="Y557" s="9">
        <v>-6.4592342590908221</v>
      </c>
    </row>
    <row r="558" spans="1:26" hidden="1" x14ac:dyDescent="0.25">
      <c r="A558" t="s">
        <v>878</v>
      </c>
      <c r="B558" s="2">
        <v>40830</v>
      </c>
      <c r="C558" s="3">
        <v>0</v>
      </c>
      <c r="D558">
        <v>1.37521</v>
      </c>
      <c r="E558">
        <v>1.3893500000000001</v>
      </c>
      <c r="F558">
        <v>1.3723099999999999</v>
      </c>
      <c r="G558">
        <v>1.38808</v>
      </c>
      <c r="H558">
        <v>251435</v>
      </c>
      <c r="I558">
        <v>-1.7037832036491865</v>
      </c>
      <c r="J558">
        <v>1.4007911538461542</v>
      </c>
      <c r="K558">
        <v>1.38911059525615</v>
      </c>
      <c r="L558">
        <v>1.3637383333333333</v>
      </c>
      <c r="M558">
        <v>1.368958534465575</v>
      </c>
      <c r="N558" t="s">
        <v>15354</v>
      </c>
      <c r="O558" t="s">
        <v>15355</v>
      </c>
      <c r="P558" t="s">
        <v>15354</v>
      </c>
      <c r="Q558" t="s">
        <v>15354</v>
      </c>
      <c r="R558">
        <v>1.3891199999999999</v>
      </c>
      <c r="S558">
        <v>1.3870400000000001</v>
      </c>
      <c r="T558" t="s">
        <v>15354</v>
      </c>
      <c r="U558" t="s">
        <v>15354</v>
      </c>
      <c r="V558" t="s">
        <v>15354</v>
      </c>
      <c r="W558" s="9">
        <v>4993.5323997703636</v>
      </c>
      <c r="X558" s="9">
        <v>3594.7451622396652</v>
      </c>
      <c r="Y558" s="9">
        <v>-53.731312029182412</v>
      </c>
      <c r="Z558" t="s">
        <v>15354</v>
      </c>
    </row>
    <row r="559" spans="1:26" hidden="1" x14ac:dyDescent="0.25">
      <c r="A559" t="s">
        <v>879</v>
      </c>
      <c r="B559" s="2">
        <v>40832</v>
      </c>
      <c r="C559" s="3">
        <v>0</v>
      </c>
      <c r="D559">
        <v>1.38632</v>
      </c>
      <c r="E559">
        <v>1.38869</v>
      </c>
      <c r="F559">
        <v>1.3862399999999999</v>
      </c>
      <c r="G559">
        <v>1.3872800000000001</v>
      </c>
      <c r="H559">
        <v>11711</v>
      </c>
      <c r="I559">
        <v>-2.7770324657901995</v>
      </c>
      <c r="J559">
        <v>1.400466666666667</v>
      </c>
      <c r="K559">
        <v>1.3890642510724498</v>
      </c>
      <c r="L559">
        <v>1.3629741666666666</v>
      </c>
      <c r="M559">
        <v>1.3699488839539222</v>
      </c>
      <c r="N559" t="s">
        <v>15354</v>
      </c>
      <c r="O559" t="s">
        <v>15355</v>
      </c>
      <c r="P559" t="s">
        <v>15354</v>
      </c>
      <c r="Q559" t="s">
        <v>15354</v>
      </c>
      <c r="R559">
        <v>1.3884099999999999</v>
      </c>
      <c r="S559">
        <v>1.38615</v>
      </c>
      <c r="T559" t="s">
        <v>15354</v>
      </c>
      <c r="U559" t="s">
        <v>15354</v>
      </c>
      <c r="V559" t="s">
        <v>15354</v>
      </c>
      <c r="W559" s="9">
        <v>4993.5323997703636</v>
      </c>
      <c r="X559" s="9">
        <v>3596.5834298012574</v>
      </c>
      <c r="Y559" s="9">
        <v>-51.148720528256689</v>
      </c>
      <c r="Z559" t="s">
        <v>15354</v>
      </c>
    </row>
    <row r="560" spans="1:26" hidden="1" x14ac:dyDescent="0.25">
      <c r="A560" t="s">
        <v>880</v>
      </c>
      <c r="B560" s="2">
        <v>40833</v>
      </c>
      <c r="C560" s="3">
        <v>0</v>
      </c>
      <c r="D560">
        <v>1.3873</v>
      </c>
      <c r="E560">
        <v>1.3913899999999999</v>
      </c>
      <c r="F560">
        <v>1.3724000000000001</v>
      </c>
      <c r="G560">
        <v>1.3744700000000001</v>
      </c>
      <c r="H560">
        <v>282123</v>
      </c>
      <c r="I560">
        <v>-22.094541655784607</v>
      </c>
      <c r="J560">
        <v>1.3999787179487184</v>
      </c>
      <c r="K560">
        <v>1.3886947763617548</v>
      </c>
      <c r="L560">
        <v>1.3620744444444446</v>
      </c>
      <c r="M560">
        <v>1.3701932686050615</v>
      </c>
      <c r="N560" t="s">
        <v>15355</v>
      </c>
      <c r="O560" t="s">
        <v>15355</v>
      </c>
      <c r="P560" t="s">
        <v>15355</v>
      </c>
      <c r="Q560" t="s">
        <v>15354</v>
      </c>
      <c r="R560">
        <v>1.3754900000000001</v>
      </c>
      <c r="S560">
        <v>1.3734500000000001</v>
      </c>
      <c r="T560" t="s">
        <v>15354</v>
      </c>
      <c r="U560" t="s">
        <v>15354</v>
      </c>
      <c r="V560">
        <v>3635.0682302306814</v>
      </c>
      <c r="W560" s="9">
        <v>4993.5323997703636</v>
      </c>
      <c r="X560" s="9">
        <v>3630.3661966065642</v>
      </c>
      <c r="Y560" s="9">
        <v>-4.2811514245125455</v>
      </c>
      <c r="Z560" t="s">
        <v>15354</v>
      </c>
    </row>
    <row r="561" spans="1:26" hidden="1" x14ac:dyDescent="0.25">
      <c r="A561" t="s">
        <v>881</v>
      </c>
      <c r="B561" s="2">
        <v>40834</v>
      </c>
      <c r="C561" s="3">
        <v>0</v>
      </c>
      <c r="D561">
        <v>1.3745000000000001</v>
      </c>
      <c r="E561">
        <v>1.3815599999999999</v>
      </c>
      <c r="F561">
        <v>1.36528</v>
      </c>
      <c r="G561">
        <v>1.3731899999999999</v>
      </c>
      <c r="H561">
        <v>308912</v>
      </c>
      <c r="I561">
        <v>-23.765996343692901</v>
      </c>
      <c r="J561">
        <v>1.3994170512820518</v>
      </c>
      <c r="K561">
        <v>1.3883022503779128</v>
      </c>
      <c r="L561">
        <v>1.3613044444444444</v>
      </c>
      <c r="M561">
        <v>1.370355254085869</v>
      </c>
      <c r="N561" t="s">
        <v>15354</v>
      </c>
      <c r="O561" t="s">
        <v>15355</v>
      </c>
      <c r="P561" t="s">
        <v>15354</v>
      </c>
      <c r="Q561" t="s">
        <v>15354</v>
      </c>
      <c r="R561">
        <v>1.3741300000000001</v>
      </c>
      <c r="S561">
        <v>1.37225</v>
      </c>
      <c r="T561" t="s">
        <v>15354</v>
      </c>
      <c r="U561" t="s">
        <v>15354</v>
      </c>
      <c r="V561" t="s">
        <v>15354</v>
      </c>
      <c r="W561" s="9">
        <v>4993.5323997703636</v>
      </c>
      <c r="X561" s="9">
        <v>3633.9592322199233</v>
      </c>
      <c r="Y561" s="9">
        <v>0.65313219008325663</v>
      </c>
      <c r="Z561" t="s">
        <v>15354</v>
      </c>
    </row>
    <row r="562" spans="1:26" hidden="1" x14ac:dyDescent="0.25">
      <c r="A562" t="s">
        <v>882</v>
      </c>
      <c r="B562" s="2">
        <v>40835</v>
      </c>
      <c r="C562" s="3">
        <v>0</v>
      </c>
      <c r="D562">
        <v>1.3731899999999999</v>
      </c>
      <c r="E562">
        <v>1.38686</v>
      </c>
      <c r="F562">
        <v>1.37249</v>
      </c>
      <c r="G562">
        <v>1.3766799999999999</v>
      </c>
      <c r="H562">
        <v>293639</v>
      </c>
      <c r="I562">
        <v>-19.208670671193556</v>
      </c>
      <c r="J562">
        <v>1.3987843589743592</v>
      </c>
      <c r="K562">
        <v>1.3880080161911301</v>
      </c>
      <c r="L562">
        <v>1.3604338888888889</v>
      </c>
      <c r="M562">
        <v>1.3706971322433896</v>
      </c>
      <c r="N562" t="s">
        <v>15354</v>
      </c>
      <c r="O562" t="s">
        <v>15355</v>
      </c>
      <c r="P562" t="s">
        <v>15354</v>
      </c>
      <c r="Q562" t="s">
        <v>15354</v>
      </c>
      <c r="R562">
        <v>1.3775299999999999</v>
      </c>
      <c r="S562">
        <v>1.3758300000000001</v>
      </c>
      <c r="T562" t="s">
        <v>15354</v>
      </c>
      <c r="U562" t="s">
        <v>15354</v>
      </c>
      <c r="V562" t="s">
        <v>15354</v>
      </c>
      <c r="W562" s="9">
        <v>4993.5323997703636</v>
      </c>
      <c r="X562" s="9">
        <v>3624.9899456058047</v>
      </c>
      <c r="Y562" s="9">
        <v>-11.685377485645992</v>
      </c>
      <c r="Z562" t="s">
        <v>15354</v>
      </c>
    </row>
    <row r="563" spans="1:26" hidden="1" x14ac:dyDescent="0.25">
      <c r="A563" t="s">
        <v>883</v>
      </c>
      <c r="B563" s="2">
        <v>40836</v>
      </c>
      <c r="C563" s="3">
        <v>0</v>
      </c>
      <c r="D563">
        <v>1.3766799999999999</v>
      </c>
      <c r="E563">
        <v>1.3838900000000001</v>
      </c>
      <c r="F563">
        <v>1.3655999999999999</v>
      </c>
      <c r="G563">
        <v>1.3793800000000001</v>
      </c>
      <c r="H563">
        <v>314556</v>
      </c>
      <c r="I563">
        <v>-17.869364677875101</v>
      </c>
      <c r="J563">
        <v>1.3979973076923078</v>
      </c>
      <c r="K563">
        <v>1.3877895854014812</v>
      </c>
      <c r="L563">
        <v>1.3601691666666667</v>
      </c>
      <c r="M563">
        <v>1.3711664764464495</v>
      </c>
      <c r="N563" t="s">
        <v>15354</v>
      </c>
      <c r="O563" t="s">
        <v>15355</v>
      </c>
      <c r="P563" t="s">
        <v>15354</v>
      </c>
      <c r="Q563" t="s">
        <v>15354</v>
      </c>
      <c r="R563">
        <v>1.3801600000000001</v>
      </c>
      <c r="S563">
        <v>1.3786</v>
      </c>
      <c r="T563" t="s">
        <v>15354</v>
      </c>
      <c r="U563" t="s">
        <v>15354</v>
      </c>
      <c r="V563" t="s">
        <v>15354</v>
      </c>
      <c r="W563" s="9">
        <v>4993.5323997703636</v>
      </c>
      <c r="X563" s="9">
        <v>3618.0822511667948</v>
      </c>
      <c r="Y563" s="9">
        <v>-21.231851561898825</v>
      </c>
      <c r="Z563" t="s">
        <v>15354</v>
      </c>
    </row>
    <row r="564" spans="1:26" hidden="1" x14ac:dyDescent="0.25">
      <c r="A564" t="s">
        <v>884</v>
      </c>
      <c r="B564" s="2">
        <v>40837</v>
      </c>
      <c r="C564" s="3">
        <v>0</v>
      </c>
      <c r="D564">
        <v>1.3793800000000001</v>
      </c>
      <c r="E564">
        <v>1.3900600000000001</v>
      </c>
      <c r="F564">
        <v>1.3705799999999999</v>
      </c>
      <c r="G564">
        <v>1.38944</v>
      </c>
      <c r="H564">
        <v>263758</v>
      </c>
      <c r="I564">
        <v>-2.9013539651835982</v>
      </c>
      <c r="J564">
        <v>1.397405</v>
      </c>
      <c r="K564">
        <v>1.3878313680495449</v>
      </c>
      <c r="L564">
        <v>1.3608391666666666</v>
      </c>
      <c r="M564">
        <v>1.3721542344763711</v>
      </c>
      <c r="N564" t="s">
        <v>15354</v>
      </c>
      <c r="O564" t="s">
        <v>15353</v>
      </c>
      <c r="P564" t="s">
        <v>15354</v>
      </c>
      <c r="Q564" t="s">
        <v>15354</v>
      </c>
      <c r="R564">
        <v>1.3900999999999999</v>
      </c>
      <c r="S564">
        <v>1.3887799999999999</v>
      </c>
      <c r="T564" t="s">
        <v>15354</v>
      </c>
      <c r="U564" t="s">
        <v>15354</v>
      </c>
      <c r="V564" t="s">
        <v>15354</v>
      </c>
      <c r="W564" s="9">
        <v>4993.5323997703636</v>
      </c>
      <c r="X564" s="9">
        <v>3592.2109199124984</v>
      </c>
      <c r="Y564" s="9">
        <v>-57.318221404641172</v>
      </c>
      <c r="Z564" t="s">
        <v>15354</v>
      </c>
    </row>
    <row r="565" spans="1:26" hidden="1" x14ac:dyDescent="0.25">
      <c r="A565" t="s">
        <v>885</v>
      </c>
      <c r="B565" s="2">
        <v>40839</v>
      </c>
      <c r="C565" s="3">
        <v>0</v>
      </c>
      <c r="D565">
        <v>1.38374</v>
      </c>
      <c r="E565">
        <v>1.3872599999999999</v>
      </c>
      <c r="F565">
        <v>1.3830100000000001</v>
      </c>
      <c r="G565">
        <v>1.3849800000000001</v>
      </c>
      <c r="H565">
        <v>14145</v>
      </c>
      <c r="I565">
        <v>-11.62495466086291</v>
      </c>
      <c r="J565">
        <v>1.3967426923076922</v>
      </c>
      <c r="K565">
        <v>1.387759181516645</v>
      </c>
      <c r="L565">
        <v>1.3615813888888888</v>
      </c>
      <c r="M565">
        <v>1.3728475190992699</v>
      </c>
      <c r="N565" t="s">
        <v>15355</v>
      </c>
      <c r="O565" t="s">
        <v>15355</v>
      </c>
      <c r="P565" t="s">
        <v>15355</v>
      </c>
      <c r="Q565" t="s">
        <v>15354</v>
      </c>
      <c r="R565">
        <v>1.3854</v>
      </c>
      <c r="S565">
        <v>1.38456</v>
      </c>
      <c r="T565" t="s">
        <v>15354</v>
      </c>
      <c r="U565" t="s">
        <v>15354</v>
      </c>
      <c r="V565">
        <v>3609.0659737259998</v>
      </c>
      <c r="W565" s="9">
        <v>4993.5323997703636</v>
      </c>
      <c r="X565" s="9">
        <v>3604.3975745419111</v>
      </c>
      <c r="Y565" s="9">
        <v>-40.270897532149483</v>
      </c>
      <c r="Z565" t="s">
        <v>15354</v>
      </c>
    </row>
    <row r="566" spans="1:26" hidden="1" x14ac:dyDescent="0.25">
      <c r="A566" t="s">
        <v>886</v>
      </c>
      <c r="B566" s="2">
        <v>40840</v>
      </c>
      <c r="C566" s="3">
        <v>0</v>
      </c>
      <c r="D566">
        <v>1.3849800000000001</v>
      </c>
      <c r="E566">
        <v>1.39561</v>
      </c>
      <c r="F566">
        <v>1.3822399999999999</v>
      </c>
      <c r="G566">
        <v>1.39192</v>
      </c>
      <c r="H566">
        <v>265195</v>
      </c>
      <c r="I566">
        <v>-6.3774628413411154</v>
      </c>
      <c r="J566">
        <v>1.3961608974358974</v>
      </c>
      <c r="K566">
        <v>1.3878645186934389</v>
      </c>
      <c r="L566">
        <v>1.3623619444444444</v>
      </c>
      <c r="M566">
        <v>1.3738784640128228</v>
      </c>
      <c r="N566" t="s">
        <v>15354</v>
      </c>
      <c r="O566" t="s">
        <v>15353</v>
      </c>
      <c r="P566" t="s">
        <v>15354</v>
      </c>
      <c r="Q566" t="s">
        <v>15354</v>
      </c>
      <c r="R566">
        <v>1.39232</v>
      </c>
      <c r="S566">
        <v>1.3915200000000001</v>
      </c>
      <c r="T566" t="s">
        <v>15354</v>
      </c>
      <c r="U566" t="s">
        <v>15354</v>
      </c>
      <c r="V566" t="s">
        <v>15354</v>
      </c>
      <c r="W566" s="9">
        <v>4993.5323997703636</v>
      </c>
      <c r="X566" s="9">
        <v>3586.4832795408838</v>
      </c>
      <c r="Y566" s="9">
        <v>-65.401433787699645</v>
      </c>
      <c r="Z566" t="s">
        <v>15354</v>
      </c>
    </row>
    <row r="567" spans="1:26" hidden="1" x14ac:dyDescent="0.25">
      <c r="A567" t="s">
        <v>887</v>
      </c>
      <c r="B567" s="2">
        <v>40841</v>
      </c>
      <c r="C567" s="3">
        <v>0</v>
      </c>
      <c r="D567">
        <v>1.39195</v>
      </c>
      <c r="E567">
        <v>1.39592</v>
      </c>
      <c r="F567">
        <v>1.38652</v>
      </c>
      <c r="G567">
        <v>1.38994</v>
      </c>
      <c r="H567">
        <v>278806</v>
      </c>
      <c r="I567">
        <v>-10.580325548478561</v>
      </c>
      <c r="J567">
        <v>1.3953810256410255</v>
      </c>
      <c r="K567">
        <v>1.3879170625239847</v>
      </c>
      <c r="L567">
        <v>1.3629661111111111</v>
      </c>
      <c r="M567">
        <v>1.3747466551472649</v>
      </c>
      <c r="N567" t="s">
        <v>15355</v>
      </c>
      <c r="O567" t="s">
        <v>15353</v>
      </c>
      <c r="P567" t="s">
        <v>15354</v>
      </c>
      <c r="Q567" t="s">
        <v>15354</v>
      </c>
      <c r="R567">
        <v>1.3902699999999999</v>
      </c>
      <c r="S567">
        <v>1.38961</v>
      </c>
      <c r="T567" t="s">
        <v>15354</v>
      </c>
      <c r="U567" t="s">
        <v>15354</v>
      </c>
      <c r="V567" t="s">
        <v>15354</v>
      </c>
      <c r="W567" s="9">
        <v>4993.5323997703636</v>
      </c>
      <c r="X567" s="9">
        <v>3591.7716700859287</v>
      </c>
      <c r="Y567" s="9">
        <v>-57.962863410926836</v>
      </c>
      <c r="Z567" t="s">
        <v>15354</v>
      </c>
    </row>
    <row r="568" spans="1:26" hidden="1" x14ac:dyDescent="0.25">
      <c r="A568" t="s">
        <v>888</v>
      </c>
      <c r="B568" s="2">
        <v>40842</v>
      </c>
      <c r="C568" s="3">
        <v>0</v>
      </c>
      <c r="D568">
        <v>1.3899600000000001</v>
      </c>
      <c r="E568">
        <v>1.3969400000000001</v>
      </c>
      <c r="F568">
        <v>1.3799600000000001</v>
      </c>
      <c r="G568">
        <v>1.38849</v>
      </c>
      <c r="H568">
        <v>271893</v>
      </c>
      <c r="I568">
        <v>-20.921020054469022</v>
      </c>
      <c r="J568">
        <v>1.3947708974358972</v>
      </c>
      <c r="K568">
        <v>1.3879315672702131</v>
      </c>
      <c r="L568">
        <v>1.3633469444444442</v>
      </c>
      <c r="M568">
        <v>1.3754895386528181</v>
      </c>
      <c r="N568" t="s">
        <v>15354</v>
      </c>
      <c r="O568" t="s">
        <v>15353</v>
      </c>
      <c r="P568" t="s">
        <v>15354</v>
      </c>
      <c r="Q568" t="s">
        <v>15354</v>
      </c>
      <c r="R568">
        <v>1.3888199999999999</v>
      </c>
      <c r="S568">
        <v>1.3881600000000001</v>
      </c>
      <c r="T568" t="s">
        <v>15354</v>
      </c>
      <c r="U568" t="s">
        <v>15354</v>
      </c>
      <c r="V568" t="s">
        <v>15354</v>
      </c>
      <c r="W568" s="9">
        <v>4993.5323997703636</v>
      </c>
      <c r="X568" s="9">
        <v>3595.521665709281</v>
      </c>
      <c r="Y568" s="9">
        <v>-52.696787659177758</v>
      </c>
      <c r="Z568" t="s">
        <v>15354</v>
      </c>
    </row>
    <row r="569" spans="1:26" hidden="1" x14ac:dyDescent="0.25">
      <c r="A569" t="s">
        <v>889</v>
      </c>
      <c r="B569" s="2">
        <v>40843</v>
      </c>
      <c r="C569" s="3">
        <v>0</v>
      </c>
      <c r="D569">
        <v>1.38849</v>
      </c>
      <c r="E569">
        <v>1.42465</v>
      </c>
      <c r="F569">
        <v>1.3884700000000001</v>
      </c>
      <c r="G569">
        <v>1.41981</v>
      </c>
      <c r="H569">
        <v>309518</v>
      </c>
      <c r="I569">
        <v>-7.3023536511767695</v>
      </c>
      <c r="J569">
        <v>1.3946064102564102</v>
      </c>
      <c r="K569">
        <v>1.388738616200081</v>
      </c>
      <c r="L569">
        <v>1.3642305555555554</v>
      </c>
      <c r="M569">
        <v>1.3778852392661791</v>
      </c>
      <c r="N569" t="s">
        <v>15354</v>
      </c>
      <c r="O569" t="s">
        <v>15353</v>
      </c>
      <c r="P569" t="s">
        <v>15354</v>
      </c>
      <c r="Q569" t="s">
        <v>15354</v>
      </c>
      <c r="R569">
        <v>1.42039</v>
      </c>
      <c r="S569">
        <v>1.41923</v>
      </c>
      <c r="T569" t="s">
        <v>15354</v>
      </c>
      <c r="U569" t="s">
        <v>15354</v>
      </c>
      <c r="V569" t="s">
        <v>15354</v>
      </c>
      <c r="W569" s="9">
        <v>4993.5323997703636</v>
      </c>
      <c r="X569" s="9">
        <v>3515.6065586003588</v>
      </c>
      <c r="Y569" s="9">
        <v>-167.2941723244125</v>
      </c>
      <c r="Z569" t="s">
        <v>15354</v>
      </c>
    </row>
    <row r="570" spans="1:26" hidden="1" x14ac:dyDescent="0.25">
      <c r="A570" t="s">
        <v>890</v>
      </c>
      <c r="B570" s="2">
        <v>40844</v>
      </c>
      <c r="C570" s="3">
        <v>0</v>
      </c>
      <c r="D570">
        <v>1.41981</v>
      </c>
      <c r="E570">
        <v>1.41981</v>
      </c>
      <c r="F570">
        <v>1.41347</v>
      </c>
      <c r="G570">
        <v>1.41449</v>
      </c>
      <c r="H570">
        <v>243329</v>
      </c>
      <c r="I570">
        <v>-17.113020043793096</v>
      </c>
      <c r="J570">
        <v>1.3942842307692307</v>
      </c>
      <c r="K570">
        <v>1.3893905499671675</v>
      </c>
      <c r="L570">
        <v>1.3651922222222219</v>
      </c>
      <c r="M570">
        <v>1.3798638749815206</v>
      </c>
      <c r="N570" t="s">
        <v>15355</v>
      </c>
      <c r="O570" t="s">
        <v>15353</v>
      </c>
      <c r="P570" t="s">
        <v>15354</v>
      </c>
      <c r="Q570" t="s">
        <v>15354</v>
      </c>
      <c r="R570">
        <v>1.4151899999999999</v>
      </c>
      <c r="S570">
        <v>1.4137900000000001</v>
      </c>
      <c r="T570" t="s">
        <v>15354</v>
      </c>
      <c r="U570" t="s">
        <v>15354</v>
      </c>
      <c r="V570" t="s">
        <v>15354</v>
      </c>
      <c r="W570" s="9">
        <v>4993.5323997703636</v>
      </c>
      <c r="X570" s="9">
        <v>3528.5243675904744</v>
      </c>
      <c r="Y570" s="9">
        <v>-148.38985381464681</v>
      </c>
      <c r="Z570" t="s">
        <v>15354</v>
      </c>
    </row>
    <row r="571" spans="1:26" hidden="1" x14ac:dyDescent="0.25">
      <c r="A571" t="s">
        <v>891</v>
      </c>
      <c r="B571" s="2">
        <v>40846</v>
      </c>
      <c r="C571" s="3">
        <v>0</v>
      </c>
      <c r="D571">
        <v>1.4137</v>
      </c>
      <c r="E571">
        <v>1.41625</v>
      </c>
      <c r="F571">
        <v>1.4136899999999999</v>
      </c>
      <c r="G571">
        <v>1.41378</v>
      </c>
      <c r="H571">
        <v>6844</v>
      </c>
      <c r="I571">
        <v>-18.308910224018778</v>
      </c>
      <c r="J571">
        <v>1.3940074358974359</v>
      </c>
      <c r="K571">
        <v>1.3900080043983785</v>
      </c>
      <c r="L571">
        <v>1.3664611111111109</v>
      </c>
      <c r="M571">
        <v>1.3816971790365735</v>
      </c>
      <c r="N571" t="s">
        <v>15354</v>
      </c>
      <c r="O571" t="s">
        <v>15353</v>
      </c>
      <c r="P571" t="s">
        <v>15354</v>
      </c>
      <c r="Q571" t="s">
        <v>15354</v>
      </c>
      <c r="R571">
        <v>1.41455</v>
      </c>
      <c r="S571">
        <v>1.4130100000000001</v>
      </c>
      <c r="T571" t="s">
        <v>15354</v>
      </c>
      <c r="U571" t="s">
        <v>15354</v>
      </c>
      <c r="V571" t="s">
        <v>15354</v>
      </c>
      <c r="W571" s="9">
        <v>4993.5323997703636</v>
      </c>
      <c r="X571" s="9">
        <v>3530.1208156448083</v>
      </c>
      <c r="Y571" s="9">
        <v>-146.05218880155337</v>
      </c>
      <c r="Z571" t="s">
        <v>15354</v>
      </c>
    </row>
    <row r="572" spans="1:26" hidden="1" x14ac:dyDescent="0.25">
      <c r="A572" t="s">
        <v>892</v>
      </c>
      <c r="B572" s="2">
        <v>40847</v>
      </c>
      <c r="C572" s="3">
        <v>0</v>
      </c>
      <c r="D572">
        <v>1.41377</v>
      </c>
      <c r="E572">
        <v>1.4169499999999999</v>
      </c>
      <c r="F572">
        <v>1.3828499999999999</v>
      </c>
      <c r="G572">
        <v>1.3858699999999999</v>
      </c>
      <c r="H572">
        <v>310384</v>
      </c>
      <c r="I572">
        <v>-65.319184773454751</v>
      </c>
      <c r="J572">
        <v>1.3934770512820513</v>
      </c>
      <c r="K572">
        <v>1.3899032447933561</v>
      </c>
      <c r="L572">
        <v>1.3671186111111109</v>
      </c>
      <c r="M572">
        <v>1.3819227369264884</v>
      </c>
      <c r="N572" t="s">
        <v>15354</v>
      </c>
      <c r="O572" t="s">
        <v>15355</v>
      </c>
      <c r="P572" t="s">
        <v>15354</v>
      </c>
      <c r="Q572" t="s">
        <v>15354</v>
      </c>
      <c r="R572">
        <v>1.3866099999999999</v>
      </c>
      <c r="S572">
        <v>1.38513</v>
      </c>
      <c r="T572" t="s">
        <v>15354</v>
      </c>
      <c r="U572" t="s">
        <v>15354</v>
      </c>
      <c r="V572" t="s">
        <v>15354</v>
      </c>
      <c r="W572" s="9">
        <v>4993.5323997703636</v>
      </c>
      <c r="X572" s="9">
        <v>3601.2522625470492</v>
      </c>
      <c r="Y572" s="9">
        <v>-44.644142384897272</v>
      </c>
      <c r="Z572" t="s">
        <v>15354</v>
      </c>
    </row>
    <row r="573" spans="1:26" hidden="1" x14ac:dyDescent="0.25">
      <c r="A573" t="s">
        <v>893</v>
      </c>
      <c r="B573" s="2">
        <v>40848</v>
      </c>
      <c r="C573" s="3">
        <v>0</v>
      </c>
      <c r="D573">
        <v>1.3858699999999999</v>
      </c>
      <c r="E573">
        <v>1.3870499999999999</v>
      </c>
      <c r="F573">
        <v>1.36087</v>
      </c>
      <c r="G573">
        <v>1.36544</v>
      </c>
      <c r="H573">
        <v>352338</v>
      </c>
      <c r="I573">
        <v>-92.834744433991901</v>
      </c>
      <c r="J573">
        <v>1.3927985897435902</v>
      </c>
      <c r="K573">
        <v>1.3892839221403597</v>
      </c>
      <c r="L573">
        <v>1.3669766666666663</v>
      </c>
      <c r="M573">
        <v>1.3810317781737051</v>
      </c>
      <c r="N573" t="s">
        <v>15354</v>
      </c>
      <c r="O573" t="s">
        <v>15355</v>
      </c>
      <c r="P573" t="s">
        <v>15354</v>
      </c>
      <c r="Q573" t="s">
        <v>15354</v>
      </c>
      <c r="R573">
        <v>1.3662300000000001</v>
      </c>
      <c r="S573">
        <v>1.3646499999999999</v>
      </c>
      <c r="T573" t="s">
        <v>15354</v>
      </c>
      <c r="U573" t="s">
        <v>15354</v>
      </c>
      <c r="V573" t="s">
        <v>15354</v>
      </c>
      <c r="W573" s="9">
        <v>4993.5323997703636</v>
      </c>
      <c r="X573" s="9">
        <v>3654.9720030817384</v>
      </c>
      <c r="Y573" s="9">
        <v>29.324592672369196</v>
      </c>
      <c r="Z573" t="s">
        <v>15354</v>
      </c>
    </row>
    <row r="574" spans="1:26" hidden="1" x14ac:dyDescent="0.25">
      <c r="A574" t="s">
        <v>894</v>
      </c>
      <c r="B574" s="2">
        <v>40849</v>
      </c>
      <c r="C574" s="3">
        <v>0</v>
      </c>
      <c r="D574">
        <v>1.3654200000000001</v>
      </c>
      <c r="E574">
        <v>1.3827100000000001</v>
      </c>
      <c r="F574">
        <v>1.3652899999999999</v>
      </c>
      <c r="G574">
        <v>1.36883</v>
      </c>
      <c r="H574">
        <v>324706</v>
      </c>
      <c r="I574">
        <v>-87.51959862025717</v>
      </c>
      <c r="J574">
        <v>1.3919512820512823</v>
      </c>
      <c r="K574">
        <v>1.3887661013266797</v>
      </c>
      <c r="L574">
        <v>1.3672849999999999</v>
      </c>
      <c r="M574">
        <v>1.3803722225967481</v>
      </c>
      <c r="N574" t="s">
        <v>15353</v>
      </c>
      <c r="O574" t="s">
        <v>15355</v>
      </c>
      <c r="P574" t="s">
        <v>15354</v>
      </c>
      <c r="Q574" t="s">
        <v>15354</v>
      </c>
      <c r="R574">
        <v>1.36965</v>
      </c>
      <c r="S574">
        <v>1.3680099999999999</v>
      </c>
      <c r="T574" t="s">
        <v>15354</v>
      </c>
      <c r="U574" t="s">
        <v>15354</v>
      </c>
      <c r="V574" t="s">
        <v>15354</v>
      </c>
      <c r="W574" s="9">
        <v>4993.5323997703636</v>
      </c>
      <c r="X574" s="9">
        <v>3645.8455808201829</v>
      </c>
      <c r="Y574" s="9">
        <v>16.911757880436323</v>
      </c>
      <c r="Z574" t="s">
        <v>15354</v>
      </c>
    </row>
    <row r="575" spans="1:26" hidden="1" x14ac:dyDescent="0.25">
      <c r="A575" t="s">
        <v>895</v>
      </c>
      <c r="B575" s="2">
        <v>40850</v>
      </c>
      <c r="C575" s="3">
        <v>0</v>
      </c>
      <c r="D575">
        <v>1.3688100000000001</v>
      </c>
      <c r="E575">
        <v>1.3853500000000001</v>
      </c>
      <c r="F575">
        <v>1.36564</v>
      </c>
      <c r="G575">
        <v>1.3822099999999999</v>
      </c>
      <c r="H575">
        <v>334813</v>
      </c>
      <c r="I575">
        <v>-66.541235497021106</v>
      </c>
      <c r="J575">
        <v>1.3916271794871795</v>
      </c>
      <c r="K575">
        <v>1.3886001240779029</v>
      </c>
      <c r="L575">
        <v>1.3681677777777776</v>
      </c>
      <c r="M575">
        <v>1.3804715619158427</v>
      </c>
      <c r="N575" t="s">
        <v>15354</v>
      </c>
      <c r="O575" t="s">
        <v>15355</v>
      </c>
      <c r="P575" t="s">
        <v>15354</v>
      </c>
      <c r="Q575" t="s">
        <v>15354</v>
      </c>
      <c r="R575">
        <v>1.38303</v>
      </c>
      <c r="S575">
        <v>1.3813899999999999</v>
      </c>
      <c r="T575" t="s">
        <v>15354</v>
      </c>
      <c r="U575" t="s">
        <v>15354</v>
      </c>
      <c r="V575" t="s">
        <v>15354</v>
      </c>
      <c r="W575" s="9">
        <v>4993.5323997703636</v>
      </c>
      <c r="X575" s="9">
        <v>3610.5741739299679</v>
      </c>
      <c r="Y575" s="9">
        <v>-31.646403232787197</v>
      </c>
      <c r="Z575" t="s">
        <v>15354</v>
      </c>
    </row>
    <row r="576" spans="1:26" hidden="1" x14ac:dyDescent="0.25">
      <c r="A576" t="s">
        <v>896</v>
      </c>
      <c r="B576" s="2">
        <v>40851</v>
      </c>
      <c r="C576" s="3">
        <v>0</v>
      </c>
      <c r="D576">
        <v>1.3822000000000001</v>
      </c>
      <c r="E576">
        <v>1.38653</v>
      </c>
      <c r="F576">
        <v>1.3712899999999999</v>
      </c>
      <c r="G576">
        <v>1.37897</v>
      </c>
      <c r="H576">
        <v>264670</v>
      </c>
      <c r="I576">
        <v>-71.621197867670077</v>
      </c>
      <c r="J576">
        <v>1.3910033333333336</v>
      </c>
      <c r="K576">
        <v>1.3883563234683356</v>
      </c>
      <c r="L576">
        <v>1.3689786111111113</v>
      </c>
      <c r="M576">
        <v>1.3803903964068782</v>
      </c>
      <c r="N576" t="s">
        <v>15354</v>
      </c>
      <c r="O576" t="s">
        <v>15355</v>
      </c>
      <c r="P576" t="s">
        <v>15354</v>
      </c>
      <c r="Q576" t="s">
        <v>15354</v>
      </c>
      <c r="R576">
        <v>1.3797999999999999</v>
      </c>
      <c r="S576">
        <v>1.3781399999999999</v>
      </c>
      <c r="T576" t="s">
        <v>15354</v>
      </c>
      <c r="U576" t="s">
        <v>15354</v>
      </c>
      <c r="V576" t="s">
        <v>15354</v>
      </c>
      <c r="W576" s="9">
        <v>4993.5323997703636</v>
      </c>
      <c r="X576" s="9">
        <v>3619.0262355199043</v>
      </c>
      <c r="Y576" s="9">
        <v>-19.923824494506039</v>
      </c>
      <c r="Z576" t="s">
        <v>15354</v>
      </c>
    </row>
    <row r="577" spans="1:26" hidden="1" x14ac:dyDescent="0.25">
      <c r="A577" t="s">
        <v>897</v>
      </c>
      <c r="B577" s="2">
        <v>40853</v>
      </c>
      <c r="C577" s="3">
        <v>0</v>
      </c>
      <c r="D577">
        <v>1.3827</v>
      </c>
      <c r="E577">
        <v>1.3830800000000001</v>
      </c>
      <c r="F577">
        <v>1.3776600000000001</v>
      </c>
      <c r="G577">
        <v>1.37876</v>
      </c>
      <c r="H577">
        <v>10217</v>
      </c>
      <c r="I577">
        <v>-71.950454687990003</v>
      </c>
      <c r="J577">
        <v>1.3903364102564102</v>
      </c>
      <c r="K577">
        <v>1.3881133785704032</v>
      </c>
      <c r="L577">
        <v>1.3697325000000002</v>
      </c>
      <c r="M577">
        <v>1.3803022668713714</v>
      </c>
      <c r="N577" t="s">
        <v>15354</v>
      </c>
      <c r="O577" t="s">
        <v>15355</v>
      </c>
      <c r="P577" t="s">
        <v>15354</v>
      </c>
      <c r="Q577" t="s">
        <v>15354</v>
      </c>
      <c r="R577">
        <v>1.37961</v>
      </c>
      <c r="S577">
        <v>1.37791</v>
      </c>
      <c r="T577" t="s">
        <v>15354</v>
      </c>
      <c r="U577" t="s">
        <v>15354</v>
      </c>
      <c r="V577" t="s">
        <v>15354</v>
      </c>
      <c r="W577" s="9">
        <v>4993.5323997703636</v>
      </c>
      <c r="X577" s="9">
        <v>3619.5246481037129</v>
      </c>
      <c r="Y577" s="9">
        <v>-19.233731692052238</v>
      </c>
      <c r="Z577" t="s">
        <v>15354</v>
      </c>
    </row>
    <row r="578" spans="1:26" hidden="1" x14ac:dyDescent="0.25">
      <c r="A578" t="s">
        <v>898</v>
      </c>
      <c r="B578" s="2">
        <v>40854</v>
      </c>
      <c r="C578" s="3">
        <v>0</v>
      </c>
      <c r="D578">
        <v>1.37876</v>
      </c>
      <c r="E578">
        <v>1.3810800000000001</v>
      </c>
      <c r="F578">
        <v>1.36808</v>
      </c>
      <c r="G578">
        <v>1.37588</v>
      </c>
      <c r="H578">
        <v>278078</v>
      </c>
      <c r="I578">
        <v>-76.465976795233644</v>
      </c>
      <c r="J578">
        <v>1.3898019230769232</v>
      </c>
      <c r="K578">
        <v>1.3878036727838106</v>
      </c>
      <c r="L578">
        <v>1.3704647222222224</v>
      </c>
      <c r="M578">
        <v>1.3800632254188647</v>
      </c>
      <c r="N578" t="s">
        <v>15354</v>
      </c>
      <c r="O578" t="s">
        <v>15355</v>
      </c>
      <c r="P578" t="s">
        <v>15354</v>
      </c>
      <c r="Q578" t="s">
        <v>15354</v>
      </c>
      <c r="R578">
        <v>1.3767499999999999</v>
      </c>
      <c r="S578">
        <v>1.3750100000000001</v>
      </c>
      <c r="T578" t="s">
        <v>15354</v>
      </c>
      <c r="U578" t="s">
        <v>15354</v>
      </c>
      <c r="V578" t="s">
        <v>15354</v>
      </c>
      <c r="W578" s="9">
        <v>4993.5323997703636</v>
      </c>
      <c r="X578" s="9">
        <v>3627.0436896824867</v>
      </c>
      <c r="Y578" s="9">
        <v>-8.8544943126014459</v>
      </c>
      <c r="Z578" t="s">
        <v>15354</v>
      </c>
    </row>
    <row r="579" spans="1:26" hidden="1" x14ac:dyDescent="0.25">
      <c r="A579" t="s">
        <v>899</v>
      </c>
      <c r="B579" s="2">
        <v>40855</v>
      </c>
      <c r="C579" s="3">
        <v>0</v>
      </c>
      <c r="D579">
        <v>1.37588</v>
      </c>
      <c r="E579">
        <v>1.3846700000000001</v>
      </c>
      <c r="F579">
        <v>1.37243</v>
      </c>
      <c r="G579">
        <v>1.3824399999999999</v>
      </c>
      <c r="H579">
        <v>254580</v>
      </c>
      <c r="I579">
        <v>-66.180620884289937</v>
      </c>
      <c r="J579">
        <v>1.3891228205128208</v>
      </c>
      <c r="K579">
        <v>1.3876678835994103</v>
      </c>
      <c r="L579">
        <v>1.37113</v>
      </c>
      <c r="M579">
        <v>1.3801916997205477</v>
      </c>
      <c r="N579" t="s">
        <v>15354</v>
      </c>
      <c r="O579" t="s">
        <v>15355</v>
      </c>
      <c r="P579" t="s">
        <v>15354</v>
      </c>
      <c r="Q579" t="s">
        <v>15354</v>
      </c>
      <c r="R579">
        <v>1.38331</v>
      </c>
      <c r="S579">
        <v>1.38157</v>
      </c>
      <c r="T579" t="s">
        <v>15354</v>
      </c>
      <c r="U579" t="s">
        <v>15354</v>
      </c>
      <c r="V579" t="s">
        <v>15354</v>
      </c>
      <c r="W579" s="9">
        <v>4993.5323997703636</v>
      </c>
      <c r="X579" s="9">
        <v>3609.8433465892413</v>
      </c>
      <c r="Y579" s="9">
        <v>-32.66021600012121</v>
      </c>
      <c r="Z579" t="s">
        <v>15354</v>
      </c>
    </row>
    <row r="580" spans="1:26" hidden="1" x14ac:dyDescent="0.25">
      <c r="A580" t="s">
        <v>900</v>
      </c>
      <c r="B580" s="2">
        <v>40856</v>
      </c>
      <c r="C580" s="3">
        <v>0</v>
      </c>
      <c r="D580">
        <v>1.3824399999999999</v>
      </c>
      <c r="E580">
        <v>1.38574</v>
      </c>
      <c r="F580">
        <v>1.3521700000000001</v>
      </c>
      <c r="G580">
        <v>1.3525799999999999</v>
      </c>
      <c r="H580">
        <v>309240</v>
      </c>
      <c r="I580">
        <v>-99.434326710817061</v>
      </c>
      <c r="J580">
        <v>1.3883392307692308</v>
      </c>
      <c r="K580">
        <v>1.3867795827487923</v>
      </c>
      <c r="L580">
        <v>1.3711391666666668</v>
      </c>
      <c r="M580">
        <v>1.3786991754113289</v>
      </c>
      <c r="N580" t="s">
        <v>15354</v>
      </c>
      <c r="O580" t="s">
        <v>15355</v>
      </c>
      <c r="P580" t="s">
        <v>15354</v>
      </c>
      <c r="Q580" t="s">
        <v>15354</v>
      </c>
      <c r="R580">
        <v>1.35358</v>
      </c>
      <c r="S580">
        <v>1.35158</v>
      </c>
      <c r="T580" t="s">
        <v>15354</v>
      </c>
      <c r="U580" t="s">
        <v>15354</v>
      </c>
      <c r="V580" t="s">
        <v>15354</v>
      </c>
      <c r="W580" s="9">
        <v>4993.5323997703636</v>
      </c>
      <c r="X580" s="9">
        <v>3689.1298628602399</v>
      </c>
      <c r="Y580" s="9">
        <v>75.210815116767535</v>
      </c>
      <c r="Z580" t="s">
        <v>15354</v>
      </c>
    </row>
    <row r="581" spans="1:26" hidden="1" x14ac:dyDescent="0.25">
      <c r="A581" t="s">
        <v>901</v>
      </c>
      <c r="B581" s="2">
        <v>40857</v>
      </c>
      <c r="C581" s="3">
        <v>0</v>
      </c>
      <c r="D581">
        <v>1.3525799999999999</v>
      </c>
      <c r="E581">
        <v>1.3651500000000001</v>
      </c>
      <c r="F581">
        <v>1.3483499999999999</v>
      </c>
      <c r="G581">
        <v>1.3608800000000001</v>
      </c>
      <c r="H581">
        <v>301811</v>
      </c>
      <c r="I581">
        <v>-83.57798165137595</v>
      </c>
      <c r="J581">
        <v>1.387562564102564</v>
      </c>
      <c r="K581">
        <v>1.3861238971095824</v>
      </c>
      <c r="L581">
        <v>1.3711772222222227</v>
      </c>
      <c r="M581">
        <v>1.3777359767404465</v>
      </c>
      <c r="N581" t="s">
        <v>15353</v>
      </c>
      <c r="O581" t="s">
        <v>15355</v>
      </c>
      <c r="P581" t="s">
        <v>15354</v>
      </c>
      <c r="Q581" t="s">
        <v>15354</v>
      </c>
      <c r="R581">
        <v>1.36178</v>
      </c>
      <c r="S581">
        <v>1.35998</v>
      </c>
      <c r="T581" t="s">
        <v>15354</v>
      </c>
      <c r="U581" t="s">
        <v>15354</v>
      </c>
      <c r="V581" t="s">
        <v>15354</v>
      </c>
      <c r="W581" s="9">
        <v>4993.5323997703636</v>
      </c>
      <c r="X581" s="9">
        <v>3666.9156543423783</v>
      </c>
      <c r="Y581" s="9">
        <v>45.467367154029652</v>
      </c>
      <c r="Z581" t="s">
        <v>15354</v>
      </c>
    </row>
    <row r="582" spans="1:26" hidden="1" x14ac:dyDescent="0.25">
      <c r="A582" t="s">
        <v>902</v>
      </c>
      <c r="B582" s="2">
        <v>40858</v>
      </c>
      <c r="C582" s="3">
        <v>0</v>
      </c>
      <c r="D582">
        <v>1.36087</v>
      </c>
      <c r="E582">
        <v>1.3794599999999999</v>
      </c>
      <c r="F582">
        <v>1.35781</v>
      </c>
      <c r="G582">
        <v>1.3747</v>
      </c>
      <c r="H582">
        <v>242450</v>
      </c>
      <c r="I582">
        <v>-65.465268676277745</v>
      </c>
      <c r="J582">
        <v>1.3869196153846153</v>
      </c>
      <c r="K582">
        <v>1.3858346845245295</v>
      </c>
      <c r="L582">
        <v>1.3721830555555559</v>
      </c>
      <c r="M582">
        <v>1.3775718698896116</v>
      </c>
      <c r="N582" t="s">
        <v>15354</v>
      </c>
      <c r="O582" t="s">
        <v>15355</v>
      </c>
      <c r="P582" t="s">
        <v>15354</v>
      </c>
      <c r="Q582" t="s">
        <v>15354</v>
      </c>
      <c r="R582">
        <v>1.3754299999999999</v>
      </c>
      <c r="S582">
        <v>1.3739699999999999</v>
      </c>
      <c r="T582" t="s">
        <v>15354</v>
      </c>
      <c r="U582" t="s">
        <v>15354</v>
      </c>
      <c r="V582" t="s">
        <v>15354</v>
      </c>
      <c r="W582" s="9">
        <v>4993.5323997703636</v>
      </c>
      <c r="X582" s="9">
        <v>3630.5245630605436</v>
      </c>
      <c r="Y582" s="9">
        <v>-4.0651815485428315</v>
      </c>
      <c r="Z582" t="s">
        <v>15354</v>
      </c>
    </row>
    <row r="583" spans="1:26" hidden="1" x14ac:dyDescent="0.25">
      <c r="A583" t="s">
        <v>903</v>
      </c>
      <c r="B583" s="2">
        <v>40860</v>
      </c>
      <c r="C583" s="3">
        <v>0</v>
      </c>
      <c r="D583">
        <v>1.3805700000000001</v>
      </c>
      <c r="E583">
        <v>1.3808499999999999</v>
      </c>
      <c r="F583">
        <v>1.37727</v>
      </c>
      <c r="G583">
        <v>1.3784400000000001</v>
      </c>
      <c r="H583">
        <v>7764</v>
      </c>
      <c r="I583">
        <v>-57.89252728799309</v>
      </c>
      <c r="J583">
        <v>1.3862798717948717</v>
      </c>
      <c r="K583">
        <v>1.3856474773213769</v>
      </c>
      <c r="L583">
        <v>1.3733700000000004</v>
      </c>
      <c r="M583">
        <v>1.3776187958415245</v>
      </c>
      <c r="N583" t="s">
        <v>15354</v>
      </c>
      <c r="O583" t="s">
        <v>15355</v>
      </c>
      <c r="P583" t="s">
        <v>15354</v>
      </c>
      <c r="Q583" t="s">
        <v>15354</v>
      </c>
      <c r="R583">
        <v>1.3789100000000001</v>
      </c>
      <c r="S583">
        <v>1.3779699999999999</v>
      </c>
      <c r="T583" t="s">
        <v>15354</v>
      </c>
      <c r="U583" t="s">
        <v>15354</v>
      </c>
      <c r="V583" t="s">
        <v>15354</v>
      </c>
      <c r="W583" s="9">
        <v>4993.5323997703636</v>
      </c>
      <c r="X583" s="9">
        <v>3621.3620901801883</v>
      </c>
      <c r="Y583" s="9">
        <v>-16.7026291515499</v>
      </c>
      <c r="Z583" t="s">
        <v>15354</v>
      </c>
    </row>
    <row r="584" spans="1:26" hidden="1" x14ac:dyDescent="0.25">
      <c r="A584" t="s">
        <v>904</v>
      </c>
      <c r="B584" s="2">
        <v>40861</v>
      </c>
      <c r="C584" s="3">
        <v>0</v>
      </c>
      <c r="D584">
        <v>1.37842</v>
      </c>
      <c r="E584">
        <v>1.3788899999999999</v>
      </c>
      <c r="F584">
        <v>1.3591</v>
      </c>
      <c r="G584">
        <v>1.3624000000000001</v>
      </c>
      <c r="H584">
        <v>268478</v>
      </c>
      <c r="I584">
        <v>-79.518950437317613</v>
      </c>
      <c r="J584">
        <v>1.3852371794871792</v>
      </c>
      <c r="K584">
        <v>1.3850589335917218</v>
      </c>
      <c r="L584">
        <v>1.3745758333333338</v>
      </c>
      <c r="M584">
        <v>1.3767961582284691</v>
      </c>
      <c r="N584" t="s">
        <v>15354</v>
      </c>
      <c r="O584" t="s">
        <v>15355</v>
      </c>
      <c r="P584" t="s">
        <v>15354</v>
      </c>
      <c r="Q584" t="s">
        <v>15354</v>
      </c>
      <c r="R584">
        <v>1.36286</v>
      </c>
      <c r="S584">
        <v>1.3619399999999999</v>
      </c>
      <c r="T584" t="s">
        <v>15354</v>
      </c>
      <c r="U584" t="s">
        <v>15354</v>
      </c>
      <c r="V584" t="s">
        <v>15354</v>
      </c>
      <c r="W584" s="9">
        <v>4993.5323997703636</v>
      </c>
      <c r="X584" s="9">
        <v>3664.0098027459635</v>
      </c>
      <c r="Y584" s="9">
        <v>41.575299094169658</v>
      </c>
      <c r="Z584" t="s">
        <v>15354</v>
      </c>
    </row>
    <row r="585" spans="1:26" hidden="1" x14ac:dyDescent="0.25">
      <c r="A585" t="s">
        <v>905</v>
      </c>
      <c r="B585" s="2">
        <v>40862</v>
      </c>
      <c r="C585" s="3">
        <v>0</v>
      </c>
      <c r="D585">
        <v>1.3624000000000001</v>
      </c>
      <c r="E585">
        <v>1.36405</v>
      </c>
      <c r="F585">
        <v>1.34961</v>
      </c>
      <c r="G585">
        <v>1.3504100000000001</v>
      </c>
      <c r="H585">
        <v>289683</v>
      </c>
      <c r="I585">
        <v>-96.997084548104709</v>
      </c>
      <c r="J585">
        <v>1.3841137179487175</v>
      </c>
      <c r="K585">
        <v>1.3841817453995264</v>
      </c>
      <c r="L585">
        <v>1.3750963888888892</v>
      </c>
      <c r="M585">
        <v>1.3753698794053086</v>
      </c>
      <c r="N585" t="s">
        <v>15354</v>
      </c>
      <c r="O585" t="s">
        <v>15355</v>
      </c>
      <c r="P585" t="s">
        <v>15354</v>
      </c>
      <c r="Q585" t="s">
        <v>15354</v>
      </c>
      <c r="R585">
        <v>1.3509500000000001</v>
      </c>
      <c r="S585">
        <v>1.3498699999999999</v>
      </c>
      <c r="T585" t="s">
        <v>15354</v>
      </c>
      <c r="U585" t="s">
        <v>15354</v>
      </c>
      <c r="V585" t="s">
        <v>15354</v>
      </c>
      <c r="W585" s="9">
        <v>4993.5323997703636</v>
      </c>
      <c r="X585" s="9">
        <v>3696.3117804288563</v>
      </c>
      <c r="Y585" s="9">
        <v>84.810314520005562</v>
      </c>
      <c r="Z585" t="s">
        <v>15354</v>
      </c>
    </row>
    <row r="586" spans="1:26" hidden="1" x14ac:dyDescent="0.25">
      <c r="A586" t="s">
        <v>906</v>
      </c>
      <c r="B586" s="2">
        <v>40863</v>
      </c>
      <c r="C586" s="3">
        <v>0</v>
      </c>
      <c r="D586">
        <v>1.3504100000000001</v>
      </c>
      <c r="E586">
        <v>1.3556600000000001</v>
      </c>
      <c r="F586">
        <v>1.34216</v>
      </c>
      <c r="G586">
        <v>1.34396</v>
      </c>
      <c r="H586">
        <v>305864</v>
      </c>
      <c r="I586">
        <v>-95.990198262419185</v>
      </c>
      <c r="J586">
        <v>1.3828467948717944</v>
      </c>
      <c r="K586">
        <v>1.3831634733640954</v>
      </c>
      <c r="L586">
        <v>1.3753591666666671</v>
      </c>
      <c r="M586">
        <v>1.3736720480861027</v>
      </c>
      <c r="N586" t="s">
        <v>15354</v>
      </c>
      <c r="O586" t="s">
        <v>15355</v>
      </c>
      <c r="P586" t="s">
        <v>15354</v>
      </c>
      <c r="Q586" t="s">
        <v>15354</v>
      </c>
      <c r="R586">
        <v>1.3446199999999999</v>
      </c>
      <c r="S586">
        <v>1.3432999999999999</v>
      </c>
      <c r="T586" t="s">
        <v>15354</v>
      </c>
      <c r="U586" t="s">
        <v>15354</v>
      </c>
      <c r="V586" t="s">
        <v>15354</v>
      </c>
      <c r="W586" s="9">
        <v>4993.5323997703636</v>
      </c>
      <c r="X586" s="9">
        <v>3713.7127216390977</v>
      </c>
      <c r="Y586" s="9">
        <v>107.77221556755777</v>
      </c>
      <c r="Z586" t="s">
        <v>15354</v>
      </c>
    </row>
    <row r="587" spans="1:26" hidden="1" x14ac:dyDescent="0.25">
      <c r="A587" t="s">
        <v>907</v>
      </c>
      <c r="B587" s="2">
        <v>40864</v>
      </c>
      <c r="C587" s="3">
        <v>0</v>
      </c>
      <c r="D587">
        <v>1.3439300000000001</v>
      </c>
      <c r="E587">
        <v>1.35399</v>
      </c>
      <c r="F587">
        <v>1.3422700000000001</v>
      </c>
      <c r="G587">
        <v>1.3453900000000001</v>
      </c>
      <c r="H587">
        <v>312067</v>
      </c>
      <c r="I587">
        <v>-92.72030651340981</v>
      </c>
      <c r="J587">
        <v>1.3817671794871791</v>
      </c>
      <c r="K587">
        <v>1.3822071828991815</v>
      </c>
      <c r="L587">
        <v>1.3754352777777781</v>
      </c>
      <c r="M587">
        <v>1.3721432887300971</v>
      </c>
      <c r="N587" t="s">
        <v>15354</v>
      </c>
      <c r="O587" t="s">
        <v>15355</v>
      </c>
      <c r="P587" t="s">
        <v>15354</v>
      </c>
      <c r="Q587" t="s">
        <v>15354</v>
      </c>
      <c r="R587">
        <v>1.3460799999999999</v>
      </c>
      <c r="S587">
        <v>1.3447</v>
      </c>
      <c r="T587" t="s">
        <v>15354</v>
      </c>
      <c r="U587" t="s">
        <v>15354</v>
      </c>
      <c r="V587" t="s">
        <v>15354</v>
      </c>
      <c r="W587" s="9">
        <v>4993.5323997703636</v>
      </c>
      <c r="X587" s="9">
        <v>3709.6847139622932</v>
      </c>
      <c r="Y587" s="9">
        <v>102.46807486974646</v>
      </c>
      <c r="Z587" t="s">
        <v>15354</v>
      </c>
    </row>
    <row r="588" spans="1:26" hidden="1" x14ac:dyDescent="0.25">
      <c r="A588" t="s">
        <v>908</v>
      </c>
      <c r="B588" s="2">
        <v>40865</v>
      </c>
      <c r="C588" s="3">
        <v>0</v>
      </c>
      <c r="D588">
        <v>1.3453900000000001</v>
      </c>
      <c r="E588">
        <v>1.36138</v>
      </c>
      <c r="F588">
        <v>1.3446800000000001</v>
      </c>
      <c r="G588">
        <v>1.3523799999999999</v>
      </c>
      <c r="H588">
        <v>270607</v>
      </c>
      <c r="I588">
        <v>-76.966418751408852</v>
      </c>
      <c r="J588">
        <v>1.3806488461538455</v>
      </c>
      <c r="K588">
        <v>1.3814520643447719</v>
      </c>
      <c r="L588">
        <v>1.3758416666666666</v>
      </c>
      <c r="M588">
        <v>1.3710750028527945</v>
      </c>
      <c r="N588" t="s">
        <v>15353</v>
      </c>
      <c r="O588" t="s">
        <v>15355</v>
      </c>
      <c r="P588" t="s">
        <v>15354</v>
      </c>
      <c r="Q588" t="s">
        <v>15354</v>
      </c>
      <c r="R588">
        <v>1.3530599999999999</v>
      </c>
      <c r="S588">
        <v>1.3516999999999999</v>
      </c>
      <c r="T588" t="s">
        <v>15354</v>
      </c>
      <c r="U588" t="s">
        <v>15354</v>
      </c>
      <c r="V588" t="s">
        <v>15354</v>
      </c>
      <c r="W588" s="9">
        <v>4993.5323997703636</v>
      </c>
      <c r="X588" s="9">
        <v>3690.5476473847161</v>
      </c>
      <c r="Y588" s="9">
        <v>77.133912049036127</v>
      </c>
      <c r="Z588" t="s">
        <v>15354</v>
      </c>
    </row>
    <row r="589" spans="1:26" hidden="1" x14ac:dyDescent="0.25">
      <c r="A589" t="s">
        <v>909</v>
      </c>
      <c r="B589" s="2">
        <v>40867</v>
      </c>
      <c r="C589" s="3">
        <v>0</v>
      </c>
      <c r="D589">
        <v>1.3509800000000001</v>
      </c>
      <c r="E589">
        <v>1.35358</v>
      </c>
      <c r="F589">
        <v>1.3505100000000001</v>
      </c>
      <c r="G589">
        <v>1.35355</v>
      </c>
      <c r="H589">
        <v>10234</v>
      </c>
      <c r="I589">
        <v>-74.329501915708789</v>
      </c>
      <c r="J589">
        <v>1.379583974358974</v>
      </c>
      <c r="K589">
        <v>1.3807456829689548</v>
      </c>
      <c r="L589">
        <v>1.376218611111111</v>
      </c>
      <c r="M589">
        <v>1.3701277054012921</v>
      </c>
      <c r="N589" t="s">
        <v>15354</v>
      </c>
      <c r="O589" t="s">
        <v>15355</v>
      </c>
      <c r="P589" t="s">
        <v>15354</v>
      </c>
      <c r="Q589" t="s">
        <v>15354</v>
      </c>
      <c r="R589">
        <v>1.3542000000000001</v>
      </c>
      <c r="S589">
        <v>1.3529</v>
      </c>
      <c r="T589" t="s">
        <v>15354</v>
      </c>
      <c r="U589" t="s">
        <v>15354</v>
      </c>
      <c r="V589" t="s">
        <v>15354</v>
      </c>
      <c r="W589" s="9">
        <v>4993.5323997703636</v>
      </c>
      <c r="X589" s="9">
        <v>3687.4408505171787</v>
      </c>
      <c r="Y589" s="9">
        <v>72.999203813714573</v>
      </c>
      <c r="Z589" t="s">
        <v>15354</v>
      </c>
    </row>
    <row r="590" spans="1:26" hidden="1" x14ac:dyDescent="0.25">
      <c r="A590" t="s">
        <v>910</v>
      </c>
      <c r="B590" s="2">
        <v>40868</v>
      </c>
      <c r="C590" s="3">
        <v>0</v>
      </c>
      <c r="D590">
        <v>1.35355</v>
      </c>
      <c r="E590">
        <v>1.3540099999999999</v>
      </c>
      <c r="F590">
        <v>1.3431299999999999</v>
      </c>
      <c r="G590">
        <v>1.3483400000000001</v>
      </c>
      <c r="H590">
        <v>275118</v>
      </c>
      <c r="I590">
        <v>-85.819183111518853</v>
      </c>
      <c r="J590">
        <v>1.3784638461538457</v>
      </c>
      <c r="K590">
        <v>1.3799252859317661</v>
      </c>
      <c r="L590">
        <v>1.3758219444444446</v>
      </c>
      <c r="M590">
        <v>1.368949991595817</v>
      </c>
      <c r="N590" t="s">
        <v>15354</v>
      </c>
      <c r="O590" t="s">
        <v>15355</v>
      </c>
      <c r="P590" t="s">
        <v>15354</v>
      </c>
      <c r="Q590" t="s">
        <v>15354</v>
      </c>
      <c r="R590">
        <v>1.34897</v>
      </c>
      <c r="S590">
        <v>1.34771</v>
      </c>
      <c r="T590" t="s">
        <v>15354</v>
      </c>
      <c r="U590" t="s">
        <v>15354</v>
      </c>
      <c r="V590" t="s">
        <v>15354</v>
      </c>
      <c r="W590" s="9">
        <v>4993.5323997703636</v>
      </c>
      <c r="X590" s="9">
        <v>3701.7371770835257</v>
      </c>
      <c r="Y590" s="9">
        <v>91.986466273908931</v>
      </c>
      <c r="Z590" t="s">
        <v>15354</v>
      </c>
    </row>
    <row r="591" spans="1:26" hidden="1" x14ac:dyDescent="0.25">
      <c r="A591" t="s">
        <v>911</v>
      </c>
      <c r="B591" s="2">
        <v>40869</v>
      </c>
      <c r="C591" s="3">
        <v>0</v>
      </c>
      <c r="D591">
        <v>1.34832</v>
      </c>
      <c r="E591">
        <v>1.3567100000000001</v>
      </c>
      <c r="F591">
        <v>1.3469</v>
      </c>
      <c r="G591">
        <v>1.3517999999999999</v>
      </c>
      <c r="H591">
        <v>259702</v>
      </c>
      <c r="I591">
        <v>-77.879761358421561</v>
      </c>
      <c r="J591">
        <v>1.3772847435897428</v>
      </c>
      <c r="K591">
        <v>1.3792132533765316</v>
      </c>
      <c r="L591">
        <v>1.3755024999999999</v>
      </c>
      <c r="M591">
        <v>1.3680229650230702</v>
      </c>
      <c r="N591" t="s">
        <v>15354</v>
      </c>
      <c r="O591" t="s">
        <v>15355</v>
      </c>
      <c r="P591" t="s">
        <v>15354</v>
      </c>
      <c r="Q591" t="s">
        <v>15354</v>
      </c>
      <c r="R591">
        <v>1.35232</v>
      </c>
      <c r="S591">
        <v>1.35128</v>
      </c>
      <c r="T591" t="s">
        <v>15354</v>
      </c>
      <c r="U591" t="s">
        <v>15354</v>
      </c>
      <c r="V591" t="s">
        <v>15354</v>
      </c>
      <c r="W591" s="9">
        <v>4993.5323997703636</v>
      </c>
      <c r="X591" s="9">
        <v>3692.5671437014639</v>
      </c>
      <c r="Y591" s="9">
        <v>79.838849995561631</v>
      </c>
      <c r="Z591" t="s">
        <v>15354</v>
      </c>
    </row>
    <row r="592" spans="1:26" hidden="1" x14ac:dyDescent="0.25">
      <c r="A592" t="s">
        <v>912</v>
      </c>
      <c r="B592" s="2">
        <v>40870</v>
      </c>
      <c r="C592" s="3">
        <v>0</v>
      </c>
      <c r="D592">
        <v>1.3517999999999999</v>
      </c>
      <c r="E592">
        <v>1.3530500000000001</v>
      </c>
      <c r="F592">
        <v>1.3320099999999999</v>
      </c>
      <c r="G592">
        <v>1.3343499999999999</v>
      </c>
      <c r="H592">
        <v>269214</v>
      </c>
      <c r="I592">
        <v>-95.64489112227804</v>
      </c>
      <c r="J592">
        <v>1.3759205128205123</v>
      </c>
      <c r="K592">
        <v>1.3780774748100371</v>
      </c>
      <c r="L592">
        <v>1.3742974999999999</v>
      </c>
      <c r="M592">
        <v>1.3662028047515529</v>
      </c>
      <c r="N592" t="s">
        <v>15354</v>
      </c>
      <c r="O592" t="s">
        <v>15355</v>
      </c>
      <c r="P592" t="s">
        <v>15354</v>
      </c>
      <c r="Q592" t="s">
        <v>15354</v>
      </c>
      <c r="R592">
        <v>1.3349500000000001</v>
      </c>
      <c r="S592">
        <v>1.33375</v>
      </c>
      <c r="T592" t="s">
        <v>15354</v>
      </c>
      <c r="U592" t="s">
        <v>15354</v>
      </c>
      <c r="V592" t="s">
        <v>15354</v>
      </c>
      <c r="W592" s="9">
        <v>4993.5323997703636</v>
      </c>
      <c r="X592" s="9">
        <v>3740.6138055884962</v>
      </c>
      <c r="Y592" s="9">
        <v>142.88534507039509</v>
      </c>
      <c r="Z592" t="s">
        <v>15354</v>
      </c>
    </row>
    <row r="593" spans="1:26" hidden="1" x14ac:dyDescent="0.25">
      <c r="A593" t="s">
        <v>913</v>
      </c>
      <c r="B593" s="2">
        <v>40871</v>
      </c>
      <c r="C593" s="3">
        <v>0</v>
      </c>
      <c r="D593">
        <v>1.3343400000000001</v>
      </c>
      <c r="E593">
        <v>1.3411299999999999</v>
      </c>
      <c r="F593">
        <v>1.33161</v>
      </c>
      <c r="G593">
        <v>1.3329500000000001</v>
      </c>
      <c r="H593">
        <v>189725</v>
      </c>
      <c r="I593">
        <v>-97.524478108257682</v>
      </c>
      <c r="J593">
        <v>1.3745637179487173</v>
      </c>
      <c r="K593">
        <v>1.3769350070933271</v>
      </c>
      <c r="L593">
        <v>1.3731238888888884</v>
      </c>
      <c r="M593">
        <v>1.3644053558460636</v>
      </c>
      <c r="N593" t="s">
        <v>15354</v>
      </c>
      <c r="O593" t="s">
        <v>15355</v>
      </c>
      <c r="P593" t="s">
        <v>15354</v>
      </c>
      <c r="Q593" t="s">
        <v>15354</v>
      </c>
      <c r="R593">
        <v>1.33361</v>
      </c>
      <c r="S593">
        <v>1.33229</v>
      </c>
      <c r="T593" t="s">
        <v>15354</v>
      </c>
      <c r="U593" t="s">
        <v>15354</v>
      </c>
      <c r="V593" t="s">
        <v>15354</v>
      </c>
      <c r="W593" s="9">
        <v>4993.5323997703636</v>
      </c>
      <c r="X593" s="9">
        <v>3744.3723425666903</v>
      </c>
      <c r="Y593" s="9">
        <v>147.73639572652579</v>
      </c>
      <c r="Z593" t="s">
        <v>15354</v>
      </c>
    </row>
    <row r="594" spans="1:26" hidden="1" x14ac:dyDescent="0.25">
      <c r="A594" t="s">
        <v>914</v>
      </c>
      <c r="B594" s="2">
        <v>40872</v>
      </c>
      <c r="C594" s="3">
        <v>0</v>
      </c>
      <c r="D594">
        <v>1.3329500000000001</v>
      </c>
      <c r="E594">
        <v>1.33328</v>
      </c>
      <c r="F594">
        <v>1.3212900000000001</v>
      </c>
      <c r="G594">
        <v>1.3234900000000001</v>
      </c>
      <c r="H594">
        <v>230446</v>
      </c>
      <c r="I594">
        <v>-96.30624580255207</v>
      </c>
      <c r="J594">
        <v>1.3729437179487174</v>
      </c>
      <c r="K594">
        <v>1.3755819689390656</v>
      </c>
      <c r="L594">
        <v>1.3713297222222218</v>
      </c>
      <c r="M594">
        <v>1.3621937149895196</v>
      </c>
      <c r="N594" t="s">
        <v>15354</v>
      </c>
      <c r="O594" t="s">
        <v>15355</v>
      </c>
      <c r="P594" t="s">
        <v>15354</v>
      </c>
      <c r="Q594" t="s">
        <v>15354</v>
      </c>
      <c r="R594">
        <v>1.3241700000000001</v>
      </c>
      <c r="S594">
        <v>1.32281</v>
      </c>
      <c r="T594" t="s">
        <v>15354</v>
      </c>
      <c r="U594" t="s">
        <v>15354</v>
      </c>
      <c r="V594" t="s">
        <v>15354</v>
      </c>
      <c r="W594" s="9">
        <v>4993.5323997703636</v>
      </c>
      <c r="X594" s="9">
        <v>3771.065950573086</v>
      </c>
      <c r="Y594" s="9">
        <v>181.99573897365883</v>
      </c>
      <c r="Z594" t="s">
        <v>15354</v>
      </c>
    </row>
    <row r="595" spans="1:26" hidden="1" x14ac:dyDescent="0.25">
      <c r="A595" t="s">
        <v>915</v>
      </c>
      <c r="B595" s="2">
        <v>40874</v>
      </c>
      <c r="C595" s="3">
        <v>0</v>
      </c>
      <c r="D595">
        <v>1.33212</v>
      </c>
      <c r="E595">
        <v>1.3326</v>
      </c>
      <c r="F595">
        <v>1.32908</v>
      </c>
      <c r="G595">
        <v>1.33104</v>
      </c>
      <c r="H595">
        <v>11797</v>
      </c>
      <c r="I595">
        <v>-83.629952988583028</v>
      </c>
      <c r="J595">
        <v>1.3714438461538458</v>
      </c>
      <c r="K595">
        <v>1.374454324155798</v>
      </c>
      <c r="L595">
        <v>1.3697674999999998</v>
      </c>
      <c r="M595">
        <v>1.3605097303954916</v>
      </c>
      <c r="N595" t="s">
        <v>15353</v>
      </c>
      <c r="O595" t="s">
        <v>15355</v>
      </c>
      <c r="P595" t="s">
        <v>15354</v>
      </c>
      <c r="Q595" t="s">
        <v>15354</v>
      </c>
      <c r="R595">
        <v>1.3315900000000001</v>
      </c>
      <c r="S595">
        <v>1.33049</v>
      </c>
      <c r="T595" t="s">
        <v>15354</v>
      </c>
      <c r="U595" t="s">
        <v>15354</v>
      </c>
      <c r="V595" t="s">
        <v>15354</v>
      </c>
      <c r="W595" s="9">
        <v>4993.5323997703636</v>
      </c>
      <c r="X595" s="9">
        <v>3750.0524934629752</v>
      </c>
      <c r="Y595" s="9">
        <v>155.09417937104149</v>
      </c>
      <c r="Z595" t="s">
        <v>15354</v>
      </c>
    </row>
    <row r="596" spans="1:26" hidden="1" x14ac:dyDescent="0.25">
      <c r="A596" t="s">
        <v>916</v>
      </c>
      <c r="B596" s="2">
        <v>40875</v>
      </c>
      <c r="C596" s="3">
        <v>0</v>
      </c>
      <c r="D596">
        <v>1.3309599999999999</v>
      </c>
      <c r="E596">
        <v>1.3398099999999999</v>
      </c>
      <c r="F596">
        <v>1.3274999999999999</v>
      </c>
      <c r="G596">
        <v>1.3314299999999999</v>
      </c>
      <c r="H596">
        <v>266217</v>
      </c>
      <c r="I596">
        <v>-82.975151108126525</v>
      </c>
      <c r="J596">
        <v>1.3699032051282047</v>
      </c>
      <c r="K596">
        <v>1.3733651007594487</v>
      </c>
      <c r="L596">
        <v>1.3685719444444442</v>
      </c>
      <c r="M596">
        <v>1.3589378530768164</v>
      </c>
      <c r="N596" t="s">
        <v>15354</v>
      </c>
      <c r="O596" t="s">
        <v>15355</v>
      </c>
      <c r="P596" t="s">
        <v>15354</v>
      </c>
      <c r="Q596" t="s">
        <v>15354</v>
      </c>
      <c r="R596">
        <v>1.3319300000000001</v>
      </c>
      <c r="S596">
        <v>1.3309299999999999</v>
      </c>
      <c r="T596" t="s">
        <v>15354</v>
      </c>
      <c r="U596" t="s">
        <v>15354</v>
      </c>
      <c r="V596" t="s">
        <v>15354</v>
      </c>
      <c r="W596" s="9">
        <v>4993.5323997703636</v>
      </c>
      <c r="X596" s="9">
        <v>3749.0952225495057</v>
      </c>
      <c r="Y596" s="9">
        <v>153.87140925026756</v>
      </c>
      <c r="Z596" t="s">
        <v>15354</v>
      </c>
    </row>
    <row r="597" spans="1:26" hidden="1" x14ac:dyDescent="0.25">
      <c r="A597" t="s">
        <v>917</v>
      </c>
      <c r="B597" s="2">
        <v>40876</v>
      </c>
      <c r="C597" s="3">
        <v>0</v>
      </c>
      <c r="D597">
        <v>1.33141</v>
      </c>
      <c r="E597">
        <v>1.3439399999999999</v>
      </c>
      <c r="F597">
        <v>1.3285499999999999</v>
      </c>
      <c r="G597">
        <v>1.3322700000000001</v>
      </c>
      <c r="H597">
        <v>272728</v>
      </c>
      <c r="I597">
        <v>-80.937499999999972</v>
      </c>
      <c r="J597">
        <v>1.3684719230769227</v>
      </c>
      <c r="K597">
        <v>1.3723247184617411</v>
      </c>
      <c r="L597">
        <v>1.3674352777777776</v>
      </c>
      <c r="M597">
        <v>1.3574963475050967</v>
      </c>
      <c r="N597" t="s">
        <v>15354</v>
      </c>
      <c r="O597" t="s">
        <v>15355</v>
      </c>
      <c r="P597" t="s">
        <v>15354</v>
      </c>
      <c r="Q597" t="s">
        <v>15354</v>
      </c>
      <c r="R597">
        <v>1.3327599999999999</v>
      </c>
      <c r="S597">
        <v>1.33178</v>
      </c>
      <c r="T597" t="s">
        <v>15354</v>
      </c>
      <c r="U597" t="s">
        <v>15354</v>
      </c>
      <c r="V597" t="s">
        <v>15354</v>
      </c>
      <c r="W597" s="9">
        <v>4993.5323997703636</v>
      </c>
      <c r="X597" s="9">
        <v>3746.7604068026981</v>
      </c>
      <c r="Y597" s="9">
        <v>150.86021849033617</v>
      </c>
      <c r="Z597" t="s">
        <v>15354</v>
      </c>
    </row>
    <row r="598" spans="1:26" hidden="1" x14ac:dyDescent="0.25">
      <c r="A598" t="s">
        <v>918</v>
      </c>
      <c r="B598" s="2">
        <v>40877</v>
      </c>
      <c r="C598" s="3">
        <v>0</v>
      </c>
      <c r="D598">
        <v>1.3322799999999999</v>
      </c>
      <c r="E598">
        <v>1.353</v>
      </c>
      <c r="F598">
        <v>1.3259300000000001</v>
      </c>
      <c r="G598">
        <v>1.3442000000000001</v>
      </c>
      <c r="H598">
        <v>270659</v>
      </c>
      <c r="I598">
        <v>-46.421889616463901</v>
      </c>
      <c r="J598">
        <v>1.3672906410256407</v>
      </c>
      <c r="K598">
        <v>1.3716127002728362</v>
      </c>
      <c r="L598">
        <v>1.3665330555555555</v>
      </c>
      <c r="M598">
        <v>1.3567776260183346</v>
      </c>
      <c r="N598" t="s">
        <v>15354</v>
      </c>
      <c r="O598" t="s">
        <v>15355</v>
      </c>
      <c r="P598" t="s">
        <v>15354</v>
      </c>
      <c r="Q598" t="s">
        <v>15354</v>
      </c>
      <c r="R598">
        <v>1.3446899999999999</v>
      </c>
      <c r="S598">
        <v>1.34371</v>
      </c>
      <c r="T598" t="s">
        <v>15354</v>
      </c>
      <c r="U598" t="s">
        <v>15354</v>
      </c>
      <c r="V598" t="s">
        <v>15354</v>
      </c>
      <c r="W598" s="9">
        <v>4993.5323997703636</v>
      </c>
      <c r="X598" s="9">
        <v>3713.5193983523072</v>
      </c>
      <c r="Y598" s="9">
        <v>107.54533920695521</v>
      </c>
      <c r="Z598" t="s">
        <v>15354</v>
      </c>
    </row>
    <row r="599" spans="1:26" hidden="1" x14ac:dyDescent="0.25">
      <c r="A599" t="s">
        <v>919</v>
      </c>
      <c r="B599" s="2">
        <v>40878</v>
      </c>
      <c r="C599" s="3">
        <v>0</v>
      </c>
      <c r="D599">
        <v>1.3442000000000001</v>
      </c>
      <c r="E599">
        <v>1.3521000000000001</v>
      </c>
      <c r="F599">
        <v>1.34179</v>
      </c>
      <c r="G599">
        <v>1.3466</v>
      </c>
      <c r="H599">
        <v>240339</v>
      </c>
      <c r="I599">
        <v>-36.86704913943634</v>
      </c>
      <c r="J599">
        <v>1.366262179487179</v>
      </c>
      <c r="K599">
        <v>1.3709794673545366</v>
      </c>
      <c r="L599">
        <v>1.3656224999999997</v>
      </c>
      <c r="M599">
        <v>1.3562274840713977</v>
      </c>
      <c r="N599" t="s">
        <v>15354</v>
      </c>
      <c r="O599" t="s">
        <v>15355</v>
      </c>
      <c r="P599" t="s">
        <v>15354</v>
      </c>
      <c r="Q599" t="s">
        <v>15354</v>
      </c>
      <c r="R599">
        <v>1.3470899999999999</v>
      </c>
      <c r="S599">
        <v>1.3461099999999999</v>
      </c>
      <c r="T599" t="s">
        <v>15354</v>
      </c>
      <c r="U599" t="s">
        <v>15354</v>
      </c>
      <c r="V599" t="s">
        <v>15354</v>
      </c>
      <c r="W599" s="9">
        <v>4993.5323997703636</v>
      </c>
      <c r="X599" s="9">
        <v>3706.9033247744128</v>
      </c>
      <c r="Y599" s="9">
        <v>98.831463098877691</v>
      </c>
      <c r="Z599" t="s">
        <v>15354</v>
      </c>
    </row>
    <row r="600" spans="1:26" hidden="1" x14ac:dyDescent="0.25">
      <c r="A600" t="s">
        <v>920</v>
      </c>
      <c r="B600" s="2">
        <v>40879</v>
      </c>
      <c r="C600" s="3">
        <v>0</v>
      </c>
      <c r="D600">
        <v>1.3465199999999999</v>
      </c>
      <c r="E600">
        <v>1.3535699999999999</v>
      </c>
      <c r="F600">
        <v>1.33632</v>
      </c>
      <c r="G600">
        <v>1.3391500000000001</v>
      </c>
      <c r="H600">
        <v>202687</v>
      </c>
      <c r="I600">
        <v>-55.450236966824626</v>
      </c>
      <c r="J600">
        <v>1.3652197435897431</v>
      </c>
      <c r="K600">
        <v>1.3701736580544217</v>
      </c>
      <c r="L600">
        <v>1.3642255555555554</v>
      </c>
      <c r="M600">
        <v>1.3553043768242952</v>
      </c>
      <c r="N600" t="s">
        <v>15354</v>
      </c>
      <c r="O600" t="s">
        <v>15355</v>
      </c>
      <c r="P600" t="s">
        <v>15354</v>
      </c>
      <c r="Q600" t="s">
        <v>15354</v>
      </c>
      <c r="R600">
        <v>1.33961</v>
      </c>
      <c r="S600">
        <v>1.3386899999999999</v>
      </c>
      <c r="T600" t="s">
        <v>15354</v>
      </c>
      <c r="U600" t="s">
        <v>15354</v>
      </c>
      <c r="V600" t="s">
        <v>15354</v>
      </c>
      <c r="W600" s="9">
        <v>4993.5323997703636</v>
      </c>
      <c r="X600" s="9">
        <v>3727.6016152241054</v>
      </c>
      <c r="Y600" s="9">
        <v>125.99528077221812</v>
      </c>
      <c r="Z600" t="s">
        <v>15354</v>
      </c>
    </row>
    <row r="601" spans="1:26" hidden="1" x14ac:dyDescent="0.25">
      <c r="A601" t="s">
        <v>921</v>
      </c>
      <c r="B601" s="2">
        <v>40881</v>
      </c>
      <c r="C601" s="3">
        <v>0</v>
      </c>
      <c r="D601">
        <v>1.34219</v>
      </c>
      <c r="E601">
        <v>1.34243</v>
      </c>
      <c r="F601">
        <v>1.33969</v>
      </c>
      <c r="G601">
        <v>1.3415600000000001</v>
      </c>
      <c r="H601">
        <v>6703</v>
      </c>
      <c r="I601">
        <v>-49.438762783736514</v>
      </c>
      <c r="J601">
        <v>1.3642808974358969</v>
      </c>
      <c r="K601">
        <v>1.3694492616479808</v>
      </c>
      <c r="L601">
        <v>1.3630194444444446</v>
      </c>
      <c r="M601">
        <v>1.3545614375364956</v>
      </c>
      <c r="N601" t="s">
        <v>15354</v>
      </c>
      <c r="O601" t="s">
        <v>15355</v>
      </c>
      <c r="P601" t="s">
        <v>15354</v>
      </c>
      <c r="Q601" t="s">
        <v>15354</v>
      </c>
      <c r="R601">
        <v>1.3419700000000001</v>
      </c>
      <c r="S601">
        <v>1.3411500000000001</v>
      </c>
      <c r="T601" t="s">
        <v>15354</v>
      </c>
      <c r="U601" t="s">
        <v>15354</v>
      </c>
      <c r="V601" t="s">
        <v>15354</v>
      </c>
      <c r="W601" s="9">
        <v>4993.5323997703636</v>
      </c>
      <c r="X601" s="9">
        <v>3721.0462229188156</v>
      </c>
      <c r="Y601" s="9">
        <v>117.43504749874181</v>
      </c>
      <c r="Z601" t="s">
        <v>15354</v>
      </c>
    </row>
    <row r="602" spans="1:26" hidden="1" x14ac:dyDescent="0.25">
      <c r="A602" t="s">
        <v>922</v>
      </c>
      <c r="B602" s="2">
        <v>40882</v>
      </c>
      <c r="C602" s="3">
        <v>0</v>
      </c>
      <c r="D602">
        <v>1.3415600000000001</v>
      </c>
      <c r="E602">
        <v>1.34856</v>
      </c>
      <c r="F602">
        <v>1.33761</v>
      </c>
      <c r="G602">
        <v>1.3386400000000001</v>
      </c>
      <c r="H602">
        <v>203781</v>
      </c>
      <c r="I602">
        <v>-51.016374929418483</v>
      </c>
      <c r="J602">
        <v>1.3634062820512816</v>
      </c>
      <c r="K602">
        <v>1.368669280340437</v>
      </c>
      <c r="L602">
        <v>1.3615394444444442</v>
      </c>
      <c r="M602">
        <v>1.3537008192912796</v>
      </c>
      <c r="N602" t="s">
        <v>15354</v>
      </c>
      <c r="O602" t="s">
        <v>15355</v>
      </c>
      <c r="P602" t="s">
        <v>15354</v>
      </c>
      <c r="Q602" t="s">
        <v>15354</v>
      </c>
      <c r="R602">
        <v>1.3390200000000001</v>
      </c>
      <c r="S602">
        <v>1.33826</v>
      </c>
      <c r="T602" t="s">
        <v>15354</v>
      </c>
      <c r="U602" t="s">
        <v>15354</v>
      </c>
      <c r="V602" t="s">
        <v>15354</v>
      </c>
      <c r="W602" s="9">
        <v>4993.5323997703636</v>
      </c>
      <c r="X602" s="9">
        <v>3729.2440738527903</v>
      </c>
      <c r="Y602" s="9">
        <v>128.15284657037841</v>
      </c>
      <c r="Z602" t="s">
        <v>15354</v>
      </c>
    </row>
    <row r="603" spans="1:26" hidden="1" x14ac:dyDescent="0.25">
      <c r="A603" t="s">
        <v>923</v>
      </c>
      <c r="B603" s="2">
        <v>40883</v>
      </c>
      <c r="C603" s="3">
        <v>0</v>
      </c>
      <c r="D603">
        <v>1.3385</v>
      </c>
      <c r="E603">
        <v>1.34266</v>
      </c>
      <c r="F603">
        <v>1.3333900000000001</v>
      </c>
      <c r="G603">
        <v>1.3409199999999999</v>
      </c>
      <c r="H603">
        <v>233605</v>
      </c>
      <c r="I603">
        <v>-44.579333709769024</v>
      </c>
      <c r="J603">
        <v>1.362637179487179</v>
      </c>
      <c r="K603">
        <v>1.3679667669140967</v>
      </c>
      <c r="L603">
        <v>1.3601777777777775</v>
      </c>
      <c r="M603">
        <v>1.3530099641944535</v>
      </c>
      <c r="N603" t="s">
        <v>15354</v>
      </c>
      <c r="O603" t="s">
        <v>15355</v>
      </c>
      <c r="P603" t="s">
        <v>15354</v>
      </c>
      <c r="Q603" t="s">
        <v>15354</v>
      </c>
      <c r="R603">
        <v>1.34124</v>
      </c>
      <c r="S603">
        <v>1.3406</v>
      </c>
      <c r="T603" t="s">
        <v>15354</v>
      </c>
      <c r="U603" t="s">
        <v>15354</v>
      </c>
      <c r="V603" t="s">
        <v>15354</v>
      </c>
      <c r="W603" s="9">
        <v>4993.5323997703636</v>
      </c>
      <c r="X603" s="9">
        <v>3723.071485916289</v>
      </c>
      <c r="Y603" s="9">
        <v>120.10195545184139</v>
      </c>
      <c r="Z603" t="s">
        <v>15354</v>
      </c>
    </row>
    <row r="604" spans="1:26" hidden="1" x14ac:dyDescent="0.25">
      <c r="A604" t="s">
        <v>924</v>
      </c>
      <c r="B604" s="2">
        <v>40884</v>
      </c>
      <c r="C604" s="3">
        <v>0</v>
      </c>
      <c r="D604">
        <v>1.34093</v>
      </c>
      <c r="E604">
        <v>1.3453299999999999</v>
      </c>
      <c r="F604">
        <v>1.3350900000000001</v>
      </c>
      <c r="G604">
        <v>1.3399000000000001</v>
      </c>
      <c r="H604">
        <v>217158</v>
      </c>
      <c r="I604">
        <v>-47.459062676453954</v>
      </c>
      <c r="J604">
        <v>1.3617638461538455</v>
      </c>
      <c r="K604">
        <v>1.3672562158529804</v>
      </c>
      <c r="L604">
        <v>1.3588280555555556</v>
      </c>
      <c r="M604">
        <v>1.3523013174812399</v>
      </c>
      <c r="N604" t="s">
        <v>15354</v>
      </c>
      <c r="O604" t="s">
        <v>15355</v>
      </c>
      <c r="P604" t="s">
        <v>15354</v>
      </c>
      <c r="Q604" t="s">
        <v>15354</v>
      </c>
      <c r="R604">
        <v>1.34022</v>
      </c>
      <c r="S604">
        <v>1.33958</v>
      </c>
      <c r="T604" t="s">
        <v>15354</v>
      </c>
      <c r="U604" t="s">
        <v>15354</v>
      </c>
      <c r="V604" t="s">
        <v>15354</v>
      </c>
      <c r="W604" s="9">
        <v>4993.5323997703636</v>
      </c>
      <c r="X604" s="9">
        <v>3725.9050005001891</v>
      </c>
      <c r="Y604" s="9">
        <v>123.80629494308563</v>
      </c>
      <c r="Z604" t="s">
        <v>15354</v>
      </c>
    </row>
    <row r="605" spans="1:26" hidden="1" x14ac:dyDescent="0.25">
      <c r="A605" t="s">
        <v>925</v>
      </c>
      <c r="B605" s="2">
        <v>40885</v>
      </c>
      <c r="C605" s="3">
        <v>0</v>
      </c>
      <c r="D605">
        <v>1.3399000000000001</v>
      </c>
      <c r="E605">
        <v>1.34561</v>
      </c>
      <c r="F605">
        <v>1.3288800000000001</v>
      </c>
      <c r="G605">
        <v>1.3345499999999999</v>
      </c>
      <c r="H605">
        <v>227972</v>
      </c>
      <c r="I605">
        <v>-58.921933085502218</v>
      </c>
      <c r="J605">
        <v>1.3610669230769223</v>
      </c>
      <c r="K605">
        <v>1.3664282103883481</v>
      </c>
      <c r="L605">
        <v>1.3564597222222223</v>
      </c>
      <c r="M605">
        <v>1.3513417868065785</v>
      </c>
      <c r="N605" t="s">
        <v>15354</v>
      </c>
      <c r="O605" t="s">
        <v>15355</v>
      </c>
      <c r="P605" t="s">
        <v>15354</v>
      </c>
      <c r="Q605" t="s">
        <v>15354</v>
      </c>
      <c r="R605">
        <v>1.3348599999999999</v>
      </c>
      <c r="S605">
        <v>1.3342400000000001</v>
      </c>
      <c r="T605" t="s">
        <v>15354</v>
      </c>
      <c r="U605" t="s">
        <v>15354</v>
      </c>
      <c r="V605" t="s">
        <v>15354</v>
      </c>
      <c r="W605" s="9">
        <v>4993.5323997703636</v>
      </c>
      <c r="X605" s="9">
        <v>3740.8660082483284</v>
      </c>
      <c r="Y605" s="9">
        <v>143.27433790720045</v>
      </c>
      <c r="Z605" t="s">
        <v>15354</v>
      </c>
    </row>
    <row r="606" spans="1:26" hidden="1" x14ac:dyDescent="0.25">
      <c r="A606" t="s">
        <v>926</v>
      </c>
      <c r="B606" s="2">
        <v>40886</v>
      </c>
      <c r="C606" s="3">
        <v>0</v>
      </c>
      <c r="D606">
        <v>1.33453</v>
      </c>
      <c r="E606">
        <v>1.34328</v>
      </c>
      <c r="F606">
        <v>1.32813</v>
      </c>
      <c r="G606">
        <v>1.3384799999999999</v>
      </c>
      <c r="H606">
        <v>221658</v>
      </c>
      <c r="I606">
        <v>-46.747211895911121</v>
      </c>
      <c r="J606">
        <v>1.3607228205128199</v>
      </c>
      <c r="K606">
        <v>1.3657206607582633</v>
      </c>
      <c r="L606">
        <v>1.3543483333333333</v>
      </c>
      <c r="M606">
        <v>1.3506465550873039</v>
      </c>
      <c r="N606" t="s">
        <v>15354</v>
      </c>
      <c r="O606" t="s">
        <v>15355</v>
      </c>
      <c r="P606" t="s">
        <v>15354</v>
      </c>
      <c r="Q606" t="s">
        <v>15354</v>
      </c>
      <c r="R606">
        <v>1.3387199999999999</v>
      </c>
      <c r="S606">
        <v>1.3382400000000001</v>
      </c>
      <c r="T606" t="s">
        <v>15354</v>
      </c>
      <c r="U606" t="s">
        <v>15354</v>
      </c>
      <c r="V606" t="s">
        <v>15354</v>
      </c>
      <c r="W606" s="9">
        <v>4993.5323997703636</v>
      </c>
      <c r="X606" s="9">
        <v>3730.0797775265655</v>
      </c>
      <c r="Y606" s="9">
        <v>129.26930343879587</v>
      </c>
      <c r="Z606" t="s">
        <v>15354</v>
      </c>
    </row>
    <row r="607" spans="1:26" hidden="1" x14ac:dyDescent="0.25">
      <c r="A607" t="s">
        <v>927</v>
      </c>
      <c r="B607" s="2">
        <v>40888</v>
      </c>
      <c r="C607" s="3">
        <v>0</v>
      </c>
      <c r="D607">
        <v>1.33782</v>
      </c>
      <c r="E607">
        <v>1.3381000000000001</v>
      </c>
      <c r="F607">
        <v>1.33595</v>
      </c>
      <c r="G607">
        <v>1.3370299999999999</v>
      </c>
      <c r="H607">
        <v>6274</v>
      </c>
      <c r="I607">
        <v>-51.239157372986575</v>
      </c>
      <c r="J607">
        <v>1.3604506410256403</v>
      </c>
      <c r="K607">
        <v>1.3649943149162818</v>
      </c>
      <c r="L607">
        <v>1.3522163888888887</v>
      </c>
      <c r="M607">
        <v>1.3499105250825847</v>
      </c>
      <c r="N607" t="s">
        <v>15354</v>
      </c>
      <c r="O607" t="s">
        <v>15355</v>
      </c>
      <c r="P607" t="s">
        <v>15354</v>
      </c>
      <c r="Q607" t="s">
        <v>15354</v>
      </c>
      <c r="R607">
        <v>1.33724</v>
      </c>
      <c r="S607">
        <v>1.3368199999999999</v>
      </c>
      <c r="T607" t="s">
        <v>15354</v>
      </c>
      <c r="U607" t="s">
        <v>15354</v>
      </c>
      <c r="V607" t="s">
        <v>15354</v>
      </c>
      <c r="W607" s="9">
        <v>4993.5323997703636</v>
      </c>
      <c r="X607" s="9">
        <v>3734.2080701821392</v>
      </c>
      <c r="Y607" s="9">
        <v>134.65092059314074</v>
      </c>
      <c r="Z607" t="s">
        <v>15354</v>
      </c>
    </row>
    <row r="608" spans="1:26" hidden="1" x14ac:dyDescent="0.25">
      <c r="A608" t="s">
        <v>928</v>
      </c>
      <c r="B608" s="2">
        <v>40889</v>
      </c>
      <c r="C608" s="3">
        <v>0</v>
      </c>
      <c r="D608">
        <v>1.3370299999999999</v>
      </c>
      <c r="E608">
        <v>1.33771</v>
      </c>
      <c r="F608">
        <v>1.31606</v>
      </c>
      <c r="G608">
        <v>1.31637</v>
      </c>
      <c r="H608">
        <v>234126</v>
      </c>
      <c r="I608">
        <v>-99.173553719008183</v>
      </c>
      <c r="J608">
        <v>1.3598423076923072</v>
      </c>
      <c r="K608">
        <v>1.3637633196019454</v>
      </c>
      <c r="L608">
        <v>1.3502858333333334</v>
      </c>
      <c r="M608">
        <v>1.3480975237267694</v>
      </c>
      <c r="N608" t="s">
        <v>15354</v>
      </c>
      <c r="O608" t="s">
        <v>15355</v>
      </c>
      <c r="P608" t="s">
        <v>15354</v>
      </c>
      <c r="Q608" t="s">
        <v>15354</v>
      </c>
      <c r="R608">
        <v>1.31674</v>
      </c>
      <c r="S608">
        <v>1.3160000000000001</v>
      </c>
      <c r="T608" t="s">
        <v>15354</v>
      </c>
      <c r="U608" t="s">
        <v>15354</v>
      </c>
      <c r="V608" t="s">
        <v>15354</v>
      </c>
      <c r="W608" s="9">
        <v>4993.5323997703636</v>
      </c>
      <c r="X608" s="9">
        <v>3792.3450337730787</v>
      </c>
      <c r="Y608" s="9">
        <v>209.0620744447175</v>
      </c>
      <c r="Z608" t="s">
        <v>15354</v>
      </c>
    </row>
    <row r="609" spans="1:26" hidden="1" x14ac:dyDescent="0.25">
      <c r="A609" t="s">
        <v>929</v>
      </c>
      <c r="B609" s="2">
        <v>40890</v>
      </c>
      <c r="C609" s="3">
        <v>0</v>
      </c>
      <c r="D609">
        <v>1.3164100000000001</v>
      </c>
      <c r="E609">
        <v>1.3236300000000001</v>
      </c>
      <c r="F609">
        <v>1.3008299999999999</v>
      </c>
      <c r="G609">
        <v>1.3018400000000001</v>
      </c>
      <c r="H609">
        <v>273587</v>
      </c>
      <c r="I609">
        <v>-98.084945013272318</v>
      </c>
      <c r="J609">
        <v>1.3589916666666662</v>
      </c>
      <c r="K609">
        <v>1.3621956406246809</v>
      </c>
      <c r="L609">
        <v>1.3485191666666665</v>
      </c>
      <c r="M609">
        <v>1.3455971170388359</v>
      </c>
      <c r="N609" t="s">
        <v>15354</v>
      </c>
      <c r="O609" t="s">
        <v>15355</v>
      </c>
      <c r="P609" t="s">
        <v>15354</v>
      </c>
      <c r="Q609" t="s">
        <v>15354</v>
      </c>
      <c r="R609">
        <v>1.3024500000000001</v>
      </c>
      <c r="S609">
        <v>1.3012300000000001</v>
      </c>
      <c r="T609" t="s">
        <v>15354</v>
      </c>
      <c r="U609" t="s">
        <v>15354</v>
      </c>
      <c r="V609" t="s">
        <v>15354</v>
      </c>
      <c r="W609" s="9">
        <v>4993.5323997703636</v>
      </c>
      <c r="X609" s="9">
        <v>3833.9532417907508</v>
      </c>
      <c r="Y609" s="9">
        <v>260.85753478760421</v>
      </c>
      <c r="Z609" t="s">
        <v>15354</v>
      </c>
    </row>
    <row r="610" spans="1:26" hidden="1" x14ac:dyDescent="0.25">
      <c r="A610" t="s">
        <v>930</v>
      </c>
      <c r="B610" s="2">
        <v>40891</v>
      </c>
      <c r="C610" s="3">
        <v>0</v>
      </c>
      <c r="D610">
        <v>1.3018400000000001</v>
      </c>
      <c r="E610">
        <v>1.3063800000000001</v>
      </c>
      <c r="F610">
        <v>1.29481</v>
      </c>
      <c r="G610">
        <v>1.2984599999999999</v>
      </c>
      <c r="H610">
        <v>276866</v>
      </c>
      <c r="I610">
        <v>-93.788291354663144</v>
      </c>
      <c r="J610">
        <v>1.3580132051282046</v>
      </c>
      <c r="K610">
        <v>1.360582080102537</v>
      </c>
      <c r="L610">
        <v>1.3465644444444445</v>
      </c>
      <c r="M610">
        <v>1.3430491647664664</v>
      </c>
      <c r="N610" t="s">
        <v>15354</v>
      </c>
      <c r="O610" t="s">
        <v>15355</v>
      </c>
      <c r="P610" t="s">
        <v>15354</v>
      </c>
      <c r="Q610" t="s">
        <v>15354</v>
      </c>
      <c r="R610">
        <v>1.29924</v>
      </c>
      <c r="S610">
        <v>1.2976799999999999</v>
      </c>
      <c r="T610" t="s">
        <v>15354</v>
      </c>
      <c r="U610" t="s">
        <v>15354</v>
      </c>
      <c r="V610" t="s">
        <v>15354</v>
      </c>
      <c r="W610" s="9">
        <v>4993.5323997703636</v>
      </c>
      <c r="X610" s="9">
        <v>3843.4256948449583</v>
      </c>
      <c r="Y610" s="9">
        <v>272.43807928515258</v>
      </c>
      <c r="Z610" t="s">
        <v>15354</v>
      </c>
    </row>
    <row r="611" spans="1:26" hidden="1" x14ac:dyDescent="0.25">
      <c r="A611" t="s">
        <v>931</v>
      </c>
      <c r="B611" s="2">
        <v>40892</v>
      </c>
      <c r="C611" s="3">
        <v>0</v>
      </c>
      <c r="D611">
        <v>1.29847</v>
      </c>
      <c r="E611">
        <v>1.3049599999999999</v>
      </c>
      <c r="F611">
        <v>1.29569</v>
      </c>
      <c r="G611">
        <v>1.30288</v>
      </c>
      <c r="H611">
        <v>249412</v>
      </c>
      <c r="I611">
        <v>-86.266167460857673</v>
      </c>
      <c r="J611">
        <v>1.3569219230769225</v>
      </c>
      <c r="K611">
        <v>1.3591212679480424</v>
      </c>
      <c r="L611">
        <v>1.3443608333333334</v>
      </c>
      <c r="M611">
        <v>1.3408778585628736</v>
      </c>
      <c r="N611" t="s">
        <v>15353</v>
      </c>
      <c r="O611" t="s">
        <v>15355</v>
      </c>
      <c r="P611" t="s">
        <v>15354</v>
      </c>
      <c r="Q611" t="s">
        <v>15354</v>
      </c>
      <c r="R611">
        <v>1.3037099999999999</v>
      </c>
      <c r="S611">
        <v>1.3020499999999999</v>
      </c>
      <c r="T611" t="s">
        <v>15354</v>
      </c>
      <c r="U611" t="s">
        <v>15354</v>
      </c>
      <c r="V611" t="s">
        <v>15354</v>
      </c>
      <c r="W611" s="9">
        <v>4993.5323997703636</v>
      </c>
      <c r="X611" s="9">
        <v>3830.247831013311</v>
      </c>
      <c r="Y611" s="9">
        <v>256.19729005754442</v>
      </c>
      <c r="Z611" t="s">
        <v>15354</v>
      </c>
    </row>
    <row r="612" spans="1:26" hidden="1" x14ac:dyDescent="0.25">
      <c r="A612" t="s">
        <v>932</v>
      </c>
      <c r="B612" s="2">
        <v>40893</v>
      </c>
      <c r="C612" s="3">
        <v>0</v>
      </c>
      <c r="D612">
        <v>1.30287</v>
      </c>
      <c r="E612">
        <v>1.3084</v>
      </c>
      <c r="F612">
        <v>1.2996099999999999</v>
      </c>
      <c r="G612">
        <v>1.30443</v>
      </c>
      <c r="H612">
        <v>228644</v>
      </c>
      <c r="I612">
        <v>-83.62831858407084</v>
      </c>
      <c r="J612">
        <v>1.355954743589743</v>
      </c>
      <c r="K612">
        <v>1.3577366788860665</v>
      </c>
      <c r="L612">
        <v>1.3422902777777774</v>
      </c>
      <c r="M612">
        <v>1.3389077040459614</v>
      </c>
      <c r="N612" t="s">
        <v>15354</v>
      </c>
      <c r="O612" t="s">
        <v>15355</v>
      </c>
      <c r="P612" t="s">
        <v>15354</v>
      </c>
      <c r="Q612" t="s">
        <v>15354</v>
      </c>
      <c r="R612">
        <v>1.3052900000000001</v>
      </c>
      <c r="S612">
        <v>1.3035699999999999</v>
      </c>
      <c r="T612" t="s">
        <v>15354</v>
      </c>
      <c r="U612" t="s">
        <v>15354</v>
      </c>
      <c r="V612" t="s">
        <v>15354</v>
      </c>
      <c r="W612" s="9">
        <v>4993.5323997703636</v>
      </c>
      <c r="X612" s="9">
        <v>3825.6114731365165</v>
      </c>
      <c r="Y612" s="9">
        <v>250.4525551451153</v>
      </c>
      <c r="Z612" t="s">
        <v>15354</v>
      </c>
    </row>
    <row r="613" spans="1:26" hidden="1" x14ac:dyDescent="0.25">
      <c r="A613" t="s">
        <v>933</v>
      </c>
      <c r="B613" s="2">
        <v>40895</v>
      </c>
      <c r="C613" s="3">
        <v>0</v>
      </c>
      <c r="D613">
        <v>1.3037300000000001</v>
      </c>
      <c r="E613">
        <v>1.3042</v>
      </c>
      <c r="F613">
        <v>1.3030900000000001</v>
      </c>
      <c r="G613">
        <v>1.3035699999999999</v>
      </c>
      <c r="H613">
        <v>6874</v>
      </c>
      <c r="I613">
        <v>-85.091899251191478</v>
      </c>
      <c r="J613">
        <v>1.3551274358974352</v>
      </c>
      <c r="K613">
        <v>1.3563653705598369</v>
      </c>
      <c r="L613">
        <v>1.3402016666666663</v>
      </c>
      <c r="M613">
        <v>1.3369975578813149</v>
      </c>
      <c r="N613" t="s">
        <v>15354</v>
      </c>
      <c r="O613" t="s">
        <v>15355</v>
      </c>
      <c r="P613" t="s">
        <v>15354</v>
      </c>
      <c r="Q613" t="s">
        <v>15354</v>
      </c>
      <c r="R613">
        <v>1.30444</v>
      </c>
      <c r="S613">
        <v>1.3027</v>
      </c>
      <c r="T613" t="s">
        <v>15354</v>
      </c>
      <c r="U613" t="s">
        <v>15354</v>
      </c>
      <c r="V613" t="s">
        <v>15354</v>
      </c>
      <c r="W613" s="9">
        <v>4993.5323997703636</v>
      </c>
      <c r="X613" s="9">
        <v>3828.1043204519665</v>
      </c>
      <c r="Y613" s="9">
        <v>253.53283581063982</v>
      </c>
      <c r="Z613" t="s">
        <v>15354</v>
      </c>
    </row>
    <row r="614" spans="1:26" hidden="1" x14ac:dyDescent="0.25">
      <c r="A614" t="s">
        <v>934</v>
      </c>
      <c r="B614" s="2">
        <v>40896</v>
      </c>
      <c r="C614" s="3">
        <v>0</v>
      </c>
      <c r="D614">
        <v>1.3035699999999999</v>
      </c>
      <c r="E614">
        <v>1.3040700000000001</v>
      </c>
      <c r="F614">
        <v>1.2982499999999999</v>
      </c>
      <c r="G614">
        <v>1.3005800000000001</v>
      </c>
      <c r="H614">
        <v>246812</v>
      </c>
      <c r="I614">
        <v>-89.265116279069673</v>
      </c>
      <c r="J614">
        <v>1.3543374358974354</v>
      </c>
      <c r="K614">
        <v>1.3549530826975624</v>
      </c>
      <c r="L614">
        <v>1.3381099999999999</v>
      </c>
      <c r="M614">
        <v>1.3350290412390817</v>
      </c>
      <c r="N614" t="s">
        <v>15354</v>
      </c>
      <c r="O614" t="s">
        <v>15355</v>
      </c>
      <c r="P614" t="s">
        <v>15354</v>
      </c>
      <c r="Q614" t="s">
        <v>15354</v>
      </c>
      <c r="R614">
        <v>1.30145</v>
      </c>
      <c r="S614">
        <v>1.2997099999999999</v>
      </c>
      <c r="T614" t="s">
        <v>15354</v>
      </c>
      <c r="U614" t="s">
        <v>15354</v>
      </c>
      <c r="V614" t="s">
        <v>15354</v>
      </c>
      <c r="W614" s="9">
        <v>4993.5323997703636</v>
      </c>
      <c r="X614" s="9">
        <v>3836.8991507705741</v>
      </c>
      <c r="Y614" s="9">
        <v>264.38164779836467</v>
      </c>
      <c r="Z614" t="s">
        <v>15354</v>
      </c>
    </row>
    <row r="615" spans="1:26" hidden="1" x14ac:dyDescent="0.25">
      <c r="A615" t="s">
        <v>935</v>
      </c>
      <c r="B615" s="2">
        <v>40897</v>
      </c>
      <c r="C615" s="3">
        <v>0</v>
      </c>
      <c r="D615">
        <v>1.3005800000000001</v>
      </c>
      <c r="E615">
        <v>1.31315</v>
      </c>
      <c r="F615">
        <v>1.29949</v>
      </c>
      <c r="G615">
        <v>1.3086199999999999</v>
      </c>
      <c r="H615">
        <v>249722</v>
      </c>
      <c r="I615">
        <v>-74.306976744186258</v>
      </c>
      <c r="J615">
        <v>1.3535434615384609</v>
      </c>
      <c r="K615">
        <v>1.3537800932621811</v>
      </c>
      <c r="L615">
        <v>1.3360594444444447</v>
      </c>
      <c r="M615">
        <v>1.3336015254964286</v>
      </c>
      <c r="N615" t="s">
        <v>15354</v>
      </c>
      <c r="O615" t="s">
        <v>15355</v>
      </c>
      <c r="P615" t="s">
        <v>15354</v>
      </c>
      <c r="Q615" t="s">
        <v>15354</v>
      </c>
      <c r="R615">
        <v>1.3094300000000001</v>
      </c>
      <c r="S615">
        <v>1.3078099999999999</v>
      </c>
      <c r="T615" t="s">
        <v>15354</v>
      </c>
      <c r="U615" t="s">
        <v>15354</v>
      </c>
      <c r="V615" t="s">
        <v>15354</v>
      </c>
      <c r="W615" s="9">
        <v>4993.5323997703636</v>
      </c>
      <c r="X615" s="9">
        <v>3813.5161098877857</v>
      </c>
      <c r="Y615" s="9">
        <v>235.44874169456722</v>
      </c>
      <c r="Z615" t="s">
        <v>15354</v>
      </c>
    </row>
    <row r="616" spans="1:26" hidden="1" x14ac:dyDescent="0.25">
      <c r="A616" t="s">
        <v>936</v>
      </c>
      <c r="B616" s="2">
        <v>40898</v>
      </c>
      <c r="C616" s="3">
        <v>0</v>
      </c>
      <c r="D616">
        <v>1.3086199999999999</v>
      </c>
      <c r="E616">
        <v>1.3189299999999999</v>
      </c>
      <c r="F616">
        <v>1.3024899999999999</v>
      </c>
      <c r="G616">
        <v>1.3035600000000001</v>
      </c>
      <c r="H616">
        <v>270683</v>
      </c>
      <c r="I616">
        <v>-82.775590551181025</v>
      </c>
      <c r="J616">
        <v>1.352848974358974</v>
      </c>
      <c r="K616">
        <v>1.3525086984960499</v>
      </c>
      <c r="L616">
        <v>1.3346977777777778</v>
      </c>
      <c r="M616">
        <v>1.3319776592533785</v>
      </c>
      <c r="N616" t="s">
        <v>15354</v>
      </c>
      <c r="O616" t="s">
        <v>15355</v>
      </c>
      <c r="P616" t="s">
        <v>15354</v>
      </c>
      <c r="Q616" t="s">
        <v>15354</v>
      </c>
      <c r="R616">
        <v>1.3042899999999999</v>
      </c>
      <c r="S616">
        <v>1.3028299999999999</v>
      </c>
      <c r="T616" t="s">
        <v>15354</v>
      </c>
      <c r="U616" t="s">
        <v>15354</v>
      </c>
      <c r="V616" t="s">
        <v>15354</v>
      </c>
      <c r="W616" s="9">
        <v>4993.5323997703636</v>
      </c>
      <c r="X616" s="9">
        <v>3828.5445719666359</v>
      </c>
      <c r="Y616" s="9">
        <v>254.13170942739538</v>
      </c>
      <c r="Z616" t="s">
        <v>15354</v>
      </c>
    </row>
    <row r="617" spans="1:26" hidden="1" x14ac:dyDescent="0.25">
      <c r="A617" t="s">
        <v>937</v>
      </c>
      <c r="B617" s="2">
        <v>40899</v>
      </c>
      <c r="C617" s="3">
        <v>0</v>
      </c>
      <c r="D617">
        <v>1.3036000000000001</v>
      </c>
      <c r="E617">
        <v>1.31189</v>
      </c>
      <c r="F617">
        <v>1.30189</v>
      </c>
      <c r="G617">
        <v>1.30541</v>
      </c>
      <c r="H617">
        <v>227216</v>
      </c>
      <c r="I617">
        <v>-79.133858267716633</v>
      </c>
      <c r="J617">
        <v>1.3522717948717944</v>
      </c>
      <c r="K617">
        <v>1.3513163263822259</v>
      </c>
      <c r="L617">
        <v>1.3331569444444442</v>
      </c>
      <c r="M617">
        <v>1.3305415695640066</v>
      </c>
      <c r="N617" t="s">
        <v>15354</v>
      </c>
      <c r="O617" t="s">
        <v>15355</v>
      </c>
      <c r="P617" t="s">
        <v>15354</v>
      </c>
      <c r="Q617" t="s">
        <v>15354</v>
      </c>
      <c r="R617">
        <v>1.30606</v>
      </c>
      <c r="S617">
        <v>1.3047599999999999</v>
      </c>
      <c r="T617" t="s">
        <v>15354</v>
      </c>
      <c r="U617" t="s">
        <v>15354</v>
      </c>
      <c r="V617" t="s">
        <v>15354</v>
      </c>
      <c r="W617" s="9">
        <v>4993.5323997703636</v>
      </c>
      <c r="X617" s="9">
        <v>3823.3560477852193</v>
      </c>
      <c r="Y617" s="9">
        <v>247.73839891944826</v>
      </c>
      <c r="Z617" t="s">
        <v>15354</v>
      </c>
    </row>
    <row r="618" spans="1:26" hidden="1" x14ac:dyDescent="0.25">
      <c r="A618" t="s">
        <v>938</v>
      </c>
      <c r="B618" s="2">
        <v>40900</v>
      </c>
      <c r="C618" s="3">
        <v>0</v>
      </c>
      <c r="D618">
        <v>1.30542</v>
      </c>
      <c r="E618">
        <v>1.30945</v>
      </c>
      <c r="F618">
        <v>1.3028200000000001</v>
      </c>
      <c r="G618">
        <v>1.30477</v>
      </c>
      <c r="H618">
        <v>182743</v>
      </c>
      <c r="I618">
        <v>-80.393700787401627</v>
      </c>
      <c r="J618">
        <v>1.3516947435897435</v>
      </c>
      <c r="K618">
        <v>1.3501379383725494</v>
      </c>
      <c r="L618">
        <v>1.3312144444444445</v>
      </c>
      <c r="M618">
        <v>1.3291485117497359</v>
      </c>
      <c r="N618" t="s">
        <v>15354</v>
      </c>
      <c r="O618" t="s">
        <v>15355</v>
      </c>
      <c r="P618" t="s">
        <v>15354</v>
      </c>
      <c r="Q618" t="s">
        <v>15354</v>
      </c>
      <c r="R618">
        <v>1.3052699999999999</v>
      </c>
      <c r="S618">
        <v>1.30427</v>
      </c>
      <c r="T618" t="s">
        <v>15354</v>
      </c>
      <c r="U618" t="s">
        <v>15354</v>
      </c>
      <c r="V618" t="s">
        <v>15354</v>
      </c>
      <c r="W618" s="9">
        <v>4993.5323997703636</v>
      </c>
      <c r="X618" s="9">
        <v>3825.6700910695595</v>
      </c>
      <c r="Y618" s="9">
        <v>250.66349849528737</v>
      </c>
      <c r="Z618" t="s">
        <v>15354</v>
      </c>
    </row>
    <row r="619" spans="1:26" hidden="1" x14ac:dyDescent="0.25">
      <c r="A619" t="s">
        <v>939</v>
      </c>
      <c r="B619" s="2">
        <v>40902</v>
      </c>
      <c r="C619" s="3">
        <v>0</v>
      </c>
      <c r="D619">
        <v>1.30416</v>
      </c>
      <c r="E619">
        <v>1.3042800000000001</v>
      </c>
      <c r="F619">
        <v>1.3029900000000001</v>
      </c>
      <c r="G619">
        <v>1.30406</v>
      </c>
      <c r="H619">
        <v>3364</v>
      </c>
      <c r="I619">
        <v>-80.916030534351194</v>
      </c>
      <c r="J619">
        <v>1.3510850000000001</v>
      </c>
      <c r="K619">
        <v>1.3489714082871684</v>
      </c>
      <c r="L619">
        <v>1.3291483333333334</v>
      </c>
      <c r="M619">
        <v>1.3277923759794799</v>
      </c>
      <c r="N619" t="s">
        <v>15354</v>
      </c>
      <c r="O619" t="s">
        <v>15355</v>
      </c>
      <c r="P619" t="s">
        <v>15354</v>
      </c>
      <c r="Q619" t="s">
        <v>15354</v>
      </c>
      <c r="R619">
        <v>1.3042800000000001</v>
      </c>
      <c r="S619">
        <v>1.3038400000000001</v>
      </c>
      <c r="T619" t="s">
        <v>15354</v>
      </c>
      <c r="U619" t="s">
        <v>15354</v>
      </c>
      <c r="V619" t="s">
        <v>15354</v>
      </c>
      <c r="W619" s="9">
        <v>4993.5323997703636</v>
      </c>
      <c r="X619" s="9">
        <v>3828.5739256680799</v>
      </c>
      <c r="Y619" s="9">
        <v>254.36699386734529</v>
      </c>
      <c r="Z619" t="s">
        <v>15354</v>
      </c>
    </row>
    <row r="620" spans="1:26" hidden="1" x14ac:dyDescent="0.25">
      <c r="A620" t="s">
        <v>940</v>
      </c>
      <c r="B620" s="2">
        <v>40903</v>
      </c>
      <c r="C620" s="3">
        <v>0</v>
      </c>
      <c r="D620">
        <v>1.30406</v>
      </c>
      <c r="E620">
        <v>1.3081400000000001</v>
      </c>
      <c r="F620">
        <v>1.30406</v>
      </c>
      <c r="G620">
        <v>1.30471</v>
      </c>
      <c r="H620">
        <v>54664</v>
      </c>
      <c r="I620">
        <v>-77.130977130977101</v>
      </c>
      <c r="J620">
        <v>1.3505105128205128</v>
      </c>
      <c r="K620">
        <v>1.3478508663052147</v>
      </c>
      <c r="L620">
        <v>1.3275458333333332</v>
      </c>
      <c r="M620">
        <v>1.3265446799805891</v>
      </c>
      <c r="N620" t="s">
        <v>15354</v>
      </c>
      <c r="O620" t="s">
        <v>15355</v>
      </c>
      <c r="P620" t="s">
        <v>15354</v>
      </c>
      <c r="Q620" t="s">
        <v>15354</v>
      </c>
      <c r="R620">
        <v>1.3048299999999999</v>
      </c>
      <c r="S620">
        <v>1.3045899999999999</v>
      </c>
      <c r="T620" t="s">
        <v>15354</v>
      </c>
      <c r="U620" t="s">
        <v>15354</v>
      </c>
      <c r="V620" t="s">
        <v>15354</v>
      </c>
      <c r="W620" s="9">
        <v>4993.5323997703636</v>
      </c>
      <c r="X620" s="9">
        <v>3826.960140225442</v>
      </c>
      <c r="Y620" s="9">
        <v>252.40798350467796</v>
      </c>
      <c r="Z620" t="s">
        <v>15354</v>
      </c>
    </row>
    <row r="621" spans="1:26" hidden="1" x14ac:dyDescent="0.25">
      <c r="A621" t="s">
        <v>941</v>
      </c>
      <c r="B621" s="2">
        <v>40904</v>
      </c>
      <c r="C621" s="3">
        <v>0</v>
      </c>
      <c r="D621">
        <v>1.30471</v>
      </c>
      <c r="E621">
        <v>1.3083</v>
      </c>
      <c r="F621">
        <v>1.3043400000000001</v>
      </c>
      <c r="G621">
        <v>1.3067899999999999</v>
      </c>
      <c r="H621">
        <v>164170</v>
      </c>
      <c r="I621">
        <v>-72.074592074592317</v>
      </c>
      <c r="J621">
        <v>1.3498476923076923</v>
      </c>
      <c r="K621">
        <v>1.346811350702551</v>
      </c>
      <c r="L621">
        <v>1.3263341666666666</v>
      </c>
      <c r="M621">
        <v>1.3254768594410977</v>
      </c>
      <c r="N621" t="s">
        <v>15354</v>
      </c>
      <c r="O621" t="s">
        <v>15355</v>
      </c>
      <c r="P621" t="s">
        <v>15354</v>
      </c>
      <c r="Q621" t="s">
        <v>15354</v>
      </c>
      <c r="R621">
        <v>1.3069200000000001</v>
      </c>
      <c r="S621">
        <v>1.3066599999999999</v>
      </c>
      <c r="T621" t="s">
        <v>15354</v>
      </c>
      <c r="U621" t="s">
        <v>15354</v>
      </c>
      <c r="V621" t="s">
        <v>15354</v>
      </c>
      <c r="W621" s="9">
        <v>4993.5323997703636</v>
      </c>
      <c r="X621" s="9">
        <v>3820.8401430618273</v>
      </c>
      <c r="Y621" s="9">
        <v>244.81172512172753</v>
      </c>
      <c r="Z621" t="s">
        <v>15354</v>
      </c>
    </row>
    <row r="622" spans="1:26" hidden="1" x14ac:dyDescent="0.25">
      <c r="A622" t="s">
        <v>942</v>
      </c>
      <c r="B622" s="2">
        <v>40905</v>
      </c>
      <c r="C622" s="3">
        <v>0</v>
      </c>
      <c r="D622">
        <v>1.3067899999999999</v>
      </c>
      <c r="E622">
        <v>1.30792</v>
      </c>
      <c r="F622">
        <v>1.2913399999999999</v>
      </c>
      <c r="G622">
        <v>1.29243</v>
      </c>
      <c r="H622">
        <v>225465</v>
      </c>
      <c r="I622">
        <v>-96.624341901517411</v>
      </c>
      <c r="J622">
        <v>1.3490807692307694</v>
      </c>
      <c r="K622">
        <v>1.34543460764679</v>
      </c>
      <c r="L622">
        <v>1.324902777777778</v>
      </c>
      <c r="M622">
        <v>1.323690542714552</v>
      </c>
      <c r="N622" t="s">
        <v>15354</v>
      </c>
      <c r="O622" t="s">
        <v>15355</v>
      </c>
      <c r="P622" t="s">
        <v>15354</v>
      </c>
      <c r="Q622" t="s">
        <v>15354</v>
      </c>
      <c r="R622">
        <v>1.2926200000000001</v>
      </c>
      <c r="S622">
        <v>1.2922400000000001</v>
      </c>
      <c r="T622" t="s">
        <v>15354</v>
      </c>
      <c r="U622" t="s">
        <v>15354</v>
      </c>
      <c r="V622" t="s">
        <v>15354</v>
      </c>
      <c r="W622" s="9">
        <v>4993.5323997703636</v>
      </c>
      <c r="X622" s="9">
        <v>3863.1093436356882</v>
      </c>
      <c r="Y622" s="9">
        <v>296.7319908349449</v>
      </c>
      <c r="Z622" t="s">
        <v>15354</v>
      </c>
    </row>
    <row r="623" spans="1:26" hidden="1" x14ac:dyDescent="0.25">
      <c r="A623" t="s">
        <v>943</v>
      </c>
      <c r="B623" s="2">
        <v>40906</v>
      </c>
      <c r="C623" s="3">
        <v>0</v>
      </c>
      <c r="D623">
        <v>1.2924500000000001</v>
      </c>
      <c r="E623">
        <v>1.29637</v>
      </c>
      <c r="F623">
        <v>1.2858099999999999</v>
      </c>
      <c r="G623">
        <v>1.2951999999999999</v>
      </c>
      <c r="H623">
        <v>252945</v>
      </c>
      <c r="I623">
        <v>-71.648550724637687</v>
      </c>
      <c r="J623">
        <v>1.348256282051282</v>
      </c>
      <c r="K623">
        <v>1.3441628454278838</v>
      </c>
      <c r="L623">
        <v>1.3235086111111112</v>
      </c>
      <c r="M623">
        <v>1.3221505133786302</v>
      </c>
      <c r="N623" t="s">
        <v>15353</v>
      </c>
      <c r="O623" t="s">
        <v>15355</v>
      </c>
      <c r="P623" t="s">
        <v>15354</v>
      </c>
      <c r="Q623" t="s">
        <v>15354</v>
      </c>
      <c r="R623">
        <v>1.29542</v>
      </c>
      <c r="S623">
        <v>1.29498</v>
      </c>
      <c r="T623" t="s">
        <v>15354</v>
      </c>
      <c r="U623" t="s">
        <v>15354</v>
      </c>
      <c r="V623" t="s">
        <v>15354</v>
      </c>
      <c r="W623" s="9">
        <v>4993.5323997703636</v>
      </c>
      <c r="X623" s="9">
        <v>3854.7593828799645</v>
      </c>
      <c r="Y623" s="9">
        <v>286.54813408335002</v>
      </c>
      <c r="Z623" t="s">
        <v>15354</v>
      </c>
    </row>
    <row r="624" spans="1:26" hidden="1" x14ac:dyDescent="0.25">
      <c r="A624" t="s">
        <v>944</v>
      </c>
      <c r="B624" s="2">
        <v>40907</v>
      </c>
      <c r="C624" s="3">
        <v>0</v>
      </c>
      <c r="D624">
        <v>1.2951600000000001</v>
      </c>
      <c r="E624">
        <v>1.2998099999999999</v>
      </c>
      <c r="F624">
        <v>1.2904899999999999</v>
      </c>
      <c r="G624">
        <v>1.2957799999999999</v>
      </c>
      <c r="H624">
        <v>209027</v>
      </c>
      <c r="I624">
        <v>-69.897342995169012</v>
      </c>
      <c r="J624">
        <v>1.3477087179487182</v>
      </c>
      <c r="K624">
        <v>1.3429379632651524</v>
      </c>
      <c r="L624">
        <v>1.3219363888888886</v>
      </c>
      <c r="M624">
        <v>1.3207250802230286</v>
      </c>
      <c r="N624" t="s">
        <v>15354</v>
      </c>
      <c r="O624" t="s">
        <v>15355</v>
      </c>
      <c r="P624" t="s">
        <v>15354</v>
      </c>
      <c r="Q624" t="s">
        <v>15354</v>
      </c>
      <c r="R624">
        <v>1.2960199999999999</v>
      </c>
      <c r="S624">
        <v>1.2955399999999999</v>
      </c>
      <c r="T624" t="s">
        <v>15354</v>
      </c>
      <c r="U624" t="s">
        <v>15354</v>
      </c>
      <c r="V624" t="s">
        <v>15354</v>
      </c>
      <c r="W624" s="9">
        <v>4993.5323997703636</v>
      </c>
      <c r="X624" s="9">
        <v>3852.9747995944226</v>
      </c>
      <c r="Y624" s="9">
        <v>284.360049673969</v>
      </c>
      <c r="Z624" t="s">
        <v>15354</v>
      </c>
    </row>
    <row r="625" spans="1:26" hidden="1" x14ac:dyDescent="0.25">
      <c r="A625" t="s">
        <v>945</v>
      </c>
      <c r="B625" s="2">
        <v>40909</v>
      </c>
      <c r="C625" s="3">
        <v>0</v>
      </c>
      <c r="D625">
        <v>1.2936799999999999</v>
      </c>
      <c r="E625">
        <v>1.2951900000000001</v>
      </c>
      <c r="F625">
        <v>1.29335</v>
      </c>
      <c r="G625">
        <v>1.2944500000000001</v>
      </c>
      <c r="H625">
        <v>1935</v>
      </c>
      <c r="I625">
        <v>-73.913043478260292</v>
      </c>
      <c r="J625">
        <v>1.3471797435897435</v>
      </c>
      <c r="K625">
        <v>1.3417104198913512</v>
      </c>
      <c r="L625">
        <v>1.3202947222222221</v>
      </c>
      <c r="M625">
        <v>1.3193048056163783</v>
      </c>
      <c r="N625" t="s">
        <v>15354</v>
      </c>
      <c r="O625" t="s">
        <v>15355</v>
      </c>
      <c r="P625" t="s">
        <v>15354</v>
      </c>
      <c r="Q625" t="s">
        <v>15354</v>
      </c>
      <c r="R625">
        <v>1.29471</v>
      </c>
      <c r="S625">
        <v>1.29419</v>
      </c>
      <c r="T625" t="s">
        <v>15354</v>
      </c>
      <c r="U625" t="s">
        <v>15354</v>
      </c>
      <c r="V625" t="s">
        <v>15354</v>
      </c>
      <c r="W625" s="9">
        <v>4993.5323997703636</v>
      </c>
      <c r="X625" s="9">
        <v>3856.8732764637357</v>
      </c>
      <c r="Y625" s="9">
        <v>289.1091058953661</v>
      </c>
      <c r="Z625" t="s">
        <v>15354</v>
      </c>
    </row>
    <row r="626" spans="1:26" hidden="1" x14ac:dyDescent="0.25">
      <c r="A626" t="s">
        <v>946</v>
      </c>
      <c r="B626" s="2">
        <v>40910</v>
      </c>
      <c r="C626" s="3">
        <v>0</v>
      </c>
      <c r="D626">
        <v>1.2944500000000001</v>
      </c>
      <c r="E626">
        <v>1.2963899999999999</v>
      </c>
      <c r="F626">
        <v>1.29173</v>
      </c>
      <c r="G626">
        <v>1.2936399999999999</v>
      </c>
      <c r="H626">
        <v>65927</v>
      </c>
      <c r="I626">
        <v>-76.358695652173921</v>
      </c>
      <c r="J626">
        <v>1.3468547435897433</v>
      </c>
      <c r="K626">
        <v>1.3404934472358738</v>
      </c>
      <c r="L626">
        <v>1.3187752777777777</v>
      </c>
      <c r="M626">
        <v>1.3179175188263039</v>
      </c>
      <c r="N626" t="s">
        <v>15354</v>
      </c>
      <c r="O626" t="s">
        <v>15355</v>
      </c>
      <c r="P626" t="s">
        <v>15354</v>
      </c>
      <c r="Q626" t="s">
        <v>15354</v>
      </c>
      <c r="R626">
        <v>1.29392</v>
      </c>
      <c r="S626">
        <v>1.2933600000000001</v>
      </c>
      <c r="T626" t="s">
        <v>15354</v>
      </c>
      <c r="U626" t="s">
        <v>15354</v>
      </c>
      <c r="V626" t="s">
        <v>15354</v>
      </c>
      <c r="W626" s="9">
        <v>4993.5323997703636</v>
      </c>
      <c r="X626" s="9">
        <v>3859.228081929612</v>
      </c>
      <c r="Y626" s="9">
        <v>291.96930339156046</v>
      </c>
      <c r="Z626" t="s">
        <v>15354</v>
      </c>
    </row>
    <row r="627" spans="1:26" hidden="1" x14ac:dyDescent="0.25">
      <c r="A627" t="s">
        <v>947</v>
      </c>
      <c r="B627" s="2">
        <v>40911</v>
      </c>
      <c r="C627" s="3">
        <v>0</v>
      </c>
      <c r="D627">
        <v>1.2936399999999999</v>
      </c>
      <c r="E627">
        <v>1.30758</v>
      </c>
      <c r="F627">
        <v>1.29352</v>
      </c>
      <c r="G627">
        <v>1.3053699999999999</v>
      </c>
      <c r="H627">
        <v>273652</v>
      </c>
      <c r="I627">
        <v>-40.94202898550725</v>
      </c>
      <c r="J627">
        <v>1.346517564102564</v>
      </c>
      <c r="K627">
        <v>1.339604246040029</v>
      </c>
      <c r="L627">
        <v>1.3174855555555556</v>
      </c>
      <c r="M627">
        <v>1.3172392745654227</v>
      </c>
      <c r="N627" t="s">
        <v>15354</v>
      </c>
      <c r="O627" t="s">
        <v>15355</v>
      </c>
      <c r="P627" t="s">
        <v>15354</v>
      </c>
      <c r="Q627" t="s">
        <v>15354</v>
      </c>
      <c r="R627">
        <v>1.3056399999999999</v>
      </c>
      <c r="S627">
        <v>1.3050999999999999</v>
      </c>
      <c r="T627" t="s">
        <v>15354</v>
      </c>
      <c r="U627" t="s">
        <v>15354</v>
      </c>
      <c r="V627" t="s">
        <v>15354</v>
      </c>
      <c r="W627" s="9">
        <v>4993.5323997703636</v>
      </c>
      <c r="X627" s="9">
        <v>3824.5859500094698</v>
      </c>
      <c r="Y627" s="9">
        <v>249.40810105503854</v>
      </c>
      <c r="Z627" t="s">
        <v>15354</v>
      </c>
    </row>
    <row r="628" spans="1:26" hidden="1" x14ac:dyDescent="0.25">
      <c r="A628" t="s">
        <v>948</v>
      </c>
      <c r="B628" s="2">
        <v>40912</v>
      </c>
      <c r="C628" s="3">
        <v>0</v>
      </c>
      <c r="D628">
        <v>1.3053699999999999</v>
      </c>
      <c r="E628">
        <v>1.3072600000000001</v>
      </c>
      <c r="F628">
        <v>1.2899400000000001</v>
      </c>
      <c r="G628">
        <v>1.29304</v>
      </c>
      <c r="H628">
        <v>284128</v>
      </c>
      <c r="I628">
        <v>-78.170289855072284</v>
      </c>
      <c r="J628">
        <v>1.3459860256410257</v>
      </c>
      <c r="K628">
        <v>1.3384254043681294</v>
      </c>
      <c r="L628">
        <v>1.3163380555555555</v>
      </c>
      <c r="M628">
        <v>1.3159312056699943</v>
      </c>
      <c r="N628" t="s">
        <v>15354</v>
      </c>
      <c r="O628" t="s">
        <v>15355</v>
      </c>
      <c r="P628" t="s">
        <v>15354</v>
      </c>
      <c r="Q628" t="s">
        <v>15354</v>
      </c>
      <c r="R628">
        <v>1.29332</v>
      </c>
      <c r="S628">
        <v>1.2927599999999999</v>
      </c>
      <c r="T628" t="s">
        <v>15354</v>
      </c>
      <c r="U628" t="s">
        <v>15354</v>
      </c>
      <c r="V628" t="s">
        <v>15354</v>
      </c>
      <c r="W628" s="9">
        <v>4993.5323997703636</v>
      </c>
      <c r="X628" s="9">
        <v>3861.0184639303216</v>
      </c>
      <c r="Y628" s="9">
        <v>294.14839074268582</v>
      </c>
      <c r="Z628" t="s">
        <v>15354</v>
      </c>
    </row>
    <row r="629" spans="1:26" hidden="1" x14ac:dyDescent="0.25">
      <c r="A629" t="s">
        <v>949</v>
      </c>
      <c r="B629" s="2">
        <v>40913</v>
      </c>
      <c r="C629" s="3">
        <v>0</v>
      </c>
      <c r="D629">
        <v>1.2930200000000001</v>
      </c>
      <c r="E629">
        <v>1.29434</v>
      </c>
      <c r="F629">
        <v>1.2772300000000001</v>
      </c>
      <c r="G629">
        <v>1.27915</v>
      </c>
      <c r="H629">
        <v>326027</v>
      </c>
      <c r="I629">
        <v>-95.395683453237581</v>
      </c>
      <c r="J629">
        <v>1.345171923076923</v>
      </c>
      <c r="K629">
        <v>1.3369247612195692</v>
      </c>
      <c r="L629">
        <v>1.314843611111111</v>
      </c>
      <c r="M629">
        <v>1.3139430323905352</v>
      </c>
      <c r="N629" t="s">
        <v>15354</v>
      </c>
      <c r="O629" t="s">
        <v>15355</v>
      </c>
      <c r="P629" t="s">
        <v>15354</v>
      </c>
      <c r="Q629" t="s">
        <v>15354</v>
      </c>
      <c r="R629">
        <v>1.2795300000000001</v>
      </c>
      <c r="S629">
        <v>1.27877</v>
      </c>
      <c r="T629" t="s">
        <v>15354</v>
      </c>
      <c r="U629" t="s">
        <v>15354</v>
      </c>
      <c r="V629" t="s">
        <v>15354</v>
      </c>
      <c r="W629" s="9">
        <v>4993.5323997703636</v>
      </c>
      <c r="X629" s="9">
        <v>3902.6301843414094</v>
      </c>
      <c r="Y629" s="9">
        <v>344.17699316070747</v>
      </c>
      <c r="Z629" t="s">
        <v>15354</v>
      </c>
    </row>
    <row r="630" spans="1:26" hidden="1" x14ac:dyDescent="0.25">
      <c r="A630" t="s">
        <v>950</v>
      </c>
      <c r="B630" s="2">
        <v>40914</v>
      </c>
      <c r="C630" s="3">
        <v>0</v>
      </c>
      <c r="D630">
        <v>1.27915</v>
      </c>
      <c r="E630">
        <v>1.28121</v>
      </c>
      <c r="F630">
        <v>1.2697799999999999</v>
      </c>
      <c r="G630">
        <v>1.27186</v>
      </c>
      <c r="H630">
        <v>276883</v>
      </c>
      <c r="I630">
        <v>-95.060555687484964</v>
      </c>
      <c r="J630">
        <v>1.3443271794871794</v>
      </c>
      <c r="K630">
        <v>1.3352775520747697</v>
      </c>
      <c r="L630">
        <v>1.3134094444444442</v>
      </c>
      <c r="M630">
        <v>1.3116682738829386</v>
      </c>
      <c r="N630" t="s">
        <v>15354</v>
      </c>
      <c r="O630" t="s">
        <v>15355</v>
      </c>
      <c r="P630" t="s">
        <v>15354</v>
      </c>
      <c r="Q630" t="s">
        <v>15354</v>
      </c>
      <c r="R630">
        <v>1.2723599999999999</v>
      </c>
      <c r="S630">
        <v>1.27136</v>
      </c>
      <c r="T630" t="s">
        <v>15354</v>
      </c>
      <c r="U630" t="s">
        <v>15354</v>
      </c>
      <c r="V630" t="s">
        <v>15354</v>
      </c>
      <c r="W630" s="9">
        <v>4993.5323997703636</v>
      </c>
      <c r="X630" s="9">
        <v>3924.622276533657</v>
      </c>
      <c r="Y630" s="9">
        <v>370.1424808925903</v>
      </c>
      <c r="Z630" t="s">
        <v>15354</v>
      </c>
    </row>
    <row r="631" spans="1:26" hidden="1" x14ac:dyDescent="0.25">
      <c r="A631" t="s">
        <v>951</v>
      </c>
      <c r="B631" s="2">
        <v>40916</v>
      </c>
      <c r="C631" s="3">
        <v>0</v>
      </c>
      <c r="D631">
        <v>1.26911</v>
      </c>
      <c r="E631">
        <v>1.2705900000000001</v>
      </c>
      <c r="F631">
        <v>1.2666599999999999</v>
      </c>
      <c r="G631">
        <v>1.2678400000000001</v>
      </c>
      <c r="H631">
        <v>14844</v>
      </c>
      <c r="I631">
        <v>-97.242346342602985</v>
      </c>
      <c r="J631">
        <v>1.3434023076923078</v>
      </c>
      <c r="K631">
        <v>1.3335702722754086</v>
      </c>
      <c r="L631">
        <v>1.3116538888888885</v>
      </c>
      <c r="M631">
        <v>1.3092991779973744</v>
      </c>
      <c r="N631" t="s">
        <v>15354</v>
      </c>
      <c r="O631" t="s">
        <v>15355</v>
      </c>
      <c r="P631" t="s">
        <v>15354</v>
      </c>
      <c r="Q631" t="s">
        <v>15354</v>
      </c>
      <c r="R631">
        <v>1.26844</v>
      </c>
      <c r="S631">
        <v>1.2672399999999999</v>
      </c>
      <c r="T631" t="s">
        <v>15354</v>
      </c>
      <c r="U631" t="s">
        <v>15354</v>
      </c>
      <c r="V631" t="s">
        <v>15354</v>
      </c>
      <c r="W631" s="9">
        <v>4993.5323997703636</v>
      </c>
      <c r="X631" s="9">
        <v>3936.7509695140202</v>
      </c>
      <c r="Y631" s="9">
        <v>384.3129530990222</v>
      </c>
      <c r="Z631" t="s">
        <v>15354</v>
      </c>
    </row>
    <row r="632" spans="1:26" hidden="1" x14ac:dyDescent="0.25">
      <c r="A632" t="s">
        <v>952</v>
      </c>
      <c r="B632" s="2">
        <v>40917</v>
      </c>
      <c r="C632" s="3">
        <v>0</v>
      </c>
      <c r="D632">
        <v>1.2678400000000001</v>
      </c>
      <c r="E632">
        <v>1.2785</v>
      </c>
      <c r="F632">
        <v>1.26769</v>
      </c>
      <c r="G632">
        <v>1.27722</v>
      </c>
      <c r="H632">
        <v>284656</v>
      </c>
      <c r="I632">
        <v>-74.639769452449343</v>
      </c>
      <c r="J632">
        <v>1.3423074358974361</v>
      </c>
      <c r="K632">
        <v>1.3321436831038791</v>
      </c>
      <c r="L632">
        <v>1.3101480555555554</v>
      </c>
      <c r="M632">
        <v>1.3075651683758946</v>
      </c>
      <c r="N632" t="s">
        <v>15353</v>
      </c>
      <c r="O632" t="s">
        <v>15355</v>
      </c>
      <c r="P632" t="s">
        <v>15354</v>
      </c>
      <c r="Q632" t="s">
        <v>15354</v>
      </c>
      <c r="R632">
        <v>1.27782</v>
      </c>
      <c r="S632">
        <v>1.2766200000000001</v>
      </c>
      <c r="T632" t="s">
        <v>15354</v>
      </c>
      <c r="U632" t="s">
        <v>15354</v>
      </c>
      <c r="V632" t="s">
        <v>15354</v>
      </c>
      <c r="W632" s="9">
        <v>4993.5323997703636</v>
      </c>
      <c r="X632" s="9">
        <v>3907.8527490337947</v>
      </c>
      <c r="Y632" s="9">
        <v>350.2655578433808</v>
      </c>
      <c r="Z632" t="s">
        <v>15354</v>
      </c>
    </row>
    <row r="633" spans="1:26" hidden="1" x14ac:dyDescent="0.25">
      <c r="A633" t="s">
        <v>953</v>
      </c>
      <c r="B633" s="2">
        <v>40918</v>
      </c>
      <c r="C633" s="3">
        <v>0</v>
      </c>
      <c r="D633">
        <v>1.27722</v>
      </c>
      <c r="E633">
        <v>1.28172</v>
      </c>
      <c r="F633">
        <v>1.27427</v>
      </c>
      <c r="G633">
        <v>1.27528</v>
      </c>
      <c r="H633">
        <v>303299</v>
      </c>
      <c r="I633">
        <v>-79.298751200768379</v>
      </c>
      <c r="J633">
        <v>1.3411789743589744</v>
      </c>
      <c r="K633">
        <v>1.3307040961898566</v>
      </c>
      <c r="L633">
        <v>1.308565</v>
      </c>
      <c r="M633">
        <v>1.3058200241393596</v>
      </c>
      <c r="N633" t="s">
        <v>15354</v>
      </c>
      <c r="O633" t="s">
        <v>15355</v>
      </c>
      <c r="P633" t="s">
        <v>15354</v>
      </c>
      <c r="Q633" t="s">
        <v>15354</v>
      </c>
      <c r="R633">
        <v>1.2758499999999999</v>
      </c>
      <c r="S633">
        <v>1.27471</v>
      </c>
      <c r="T633" t="s">
        <v>15354</v>
      </c>
      <c r="U633" t="s">
        <v>15354</v>
      </c>
      <c r="V633" t="s">
        <v>15354</v>
      </c>
      <c r="W633" s="9">
        <v>4993.5323997703636</v>
      </c>
      <c r="X633" s="9">
        <v>3913.8867419918988</v>
      </c>
      <c r="Y633" s="9">
        <v>357.43310331174723</v>
      </c>
      <c r="Z633" t="s">
        <v>15354</v>
      </c>
    </row>
    <row r="634" spans="1:26" hidden="1" x14ac:dyDescent="0.25">
      <c r="A634" t="s">
        <v>954</v>
      </c>
      <c r="B634" s="2">
        <v>40919</v>
      </c>
      <c r="C634" s="3">
        <v>0</v>
      </c>
      <c r="D634">
        <v>1.27528</v>
      </c>
      <c r="E634">
        <v>1.2789299999999999</v>
      </c>
      <c r="F634">
        <v>1.26654</v>
      </c>
      <c r="G634">
        <v>1.27214</v>
      </c>
      <c r="H634">
        <v>311300</v>
      </c>
      <c r="I634">
        <v>-86.590038314176127</v>
      </c>
      <c r="J634">
        <v>1.3398252564102562</v>
      </c>
      <c r="K634">
        <v>1.329221460843278</v>
      </c>
      <c r="L634">
        <v>1.3065633333333333</v>
      </c>
      <c r="M634">
        <v>1.3039994822939889</v>
      </c>
      <c r="N634" t="s">
        <v>15354</v>
      </c>
      <c r="O634" t="s">
        <v>15355</v>
      </c>
      <c r="P634" t="s">
        <v>15354</v>
      </c>
      <c r="Q634" t="s">
        <v>15354</v>
      </c>
      <c r="R634">
        <v>1.2727299999999999</v>
      </c>
      <c r="S634">
        <v>1.27155</v>
      </c>
      <c r="T634" t="s">
        <v>15354</v>
      </c>
      <c r="U634" t="s">
        <v>15354</v>
      </c>
      <c r="V634" t="s">
        <v>15354</v>
      </c>
      <c r="W634" s="9">
        <v>4993.5323997703636</v>
      </c>
      <c r="X634" s="9">
        <v>3923.4813352167102</v>
      </c>
      <c r="Y634" s="9">
        <v>368.74703337130353</v>
      </c>
      <c r="Z634" t="s">
        <v>15354</v>
      </c>
    </row>
    <row r="635" spans="1:26" hidden="1" x14ac:dyDescent="0.25">
      <c r="A635" t="s">
        <v>955</v>
      </c>
      <c r="B635" s="2">
        <v>40920</v>
      </c>
      <c r="C635" s="3">
        <v>0</v>
      </c>
      <c r="D635">
        <v>1.27214</v>
      </c>
      <c r="E635">
        <v>1.2844199999999999</v>
      </c>
      <c r="F635">
        <v>1.2699199999999999</v>
      </c>
      <c r="G635">
        <v>1.28203</v>
      </c>
      <c r="H635">
        <v>353143</v>
      </c>
      <c r="I635">
        <v>-62.566457225712867</v>
      </c>
      <c r="J635">
        <v>1.3386307692307691</v>
      </c>
      <c r="K635">
        <v>1.3280267403156001</v>
      </c>
      <c r="L635">
        <v>1.3047697222222223</v>
      </c>
      <c r="M635">
        <v>1.3028119427105298</v>
      </c>
      <c r="N635" t="s">
        <v>15354</v>
      </c>
      <c r="O635" t="s">
        <v>15355</v>
      </c>
      <c r="P635" t="s">
        <v>15354</v>
      </c>
      <c r="Q635" t="s">
        <v>15354</v>
      </c>
      <c r="R635">
        <v>1.2826</v>
      </c>
      <c r="S635">
        <v>1.28146</v>
      </c>
      <c r="T635" t="s">
        <v>15354</v>
      </c>
      <c r="U635" t="s">
        <v>15354</v>
      </c>
      <c r="V635" t="s">
        <v>15354</v>
      </c>
      <c r="W635" s="9">
        <v>4993.5323997703636</v>
      </c>
      <c r="X635" s="9">
        <v>3893.2889441527864</v>
      </c>
      <c r="Y635" s="9">
        <v>332.93057269451725</v>
      </c>
      <c r="Z635" t="s">
        <v>15354</v>
      </c>
    </row>
    <row r="636" spans="1:26" hidden="1" x14ac:dyDescent="0.25">
      <c r="A636" t="s">
        <v>956</v>
      </c>
      <c r="B636" s="2">
        <v>40921</v>
      </c>
      <c r="C636" s="3">
        <v>0</v>
      </c>
      <c r="D636">
        <v>1.28199</v>
      </c>
      <c r="E636">
        <v>1.2877799999999999</v>
      </c>
      <c r="F636">
        <v>1.2628699999999999</v>
      </c>
      <c r="G636">
        <v>1.26772</v>
      </c>
      <c r="H636">
        <v>319468</v>
      </c>
      <c r="I636">
        <v>-89.152314918362734</v>
      </c>
      <c r="J636">
        <v>1.3370876923076922</v>
      </c>
      <c r="K636">
        <v>1.3264999873962178</v>
      </c>
      <c r="L636">
        <v>1.3027855555555554</v>
      </c>
      <c r="M636">
        <v>1.3009150809423931</v>
      </c>
      <c r="N636" t="s">
        <v>15354</v>
      </c>
      <c r="O636" t="s">
        <v>15355</v>
      </c>
      <c r="P636" t="s">
        <v>15354</v>
      </c>
      <c r="Q636" t="s">
        <v>15354</v>
      </c>
      <c r="R636">
        <v>1.2683</v>
      </c>
      <c r="S636">
        <v>1.2671399999999999</v>
      </c>
      <c r="T636" t="s">
        <v>15354</v>
      </c>
      <c r="U636" t="s">
        <v>15354</v>
      </c>
      <c r="V636" t="s">
        <v>15354</v>
      </c>
      <c r="W636" s="9">
        <v>4993.5323997703636</v>
      </c>
      <c r="X636" s="9">
        <v>3937.1855237486111</v>
      </c>
      <c r="Y636" s="9">
        <v>384.83326738239793</v>
      </c>
      <c r="Z636" t="s">
        <v>15354</v>
      </c>
    </row>
    <row r="637" spans="1:26" hidden="1" x14ac:dyDescent="0.25">
      <c r="A637" t="s">
        <v>957</v>
      </c>
      <c r="B637" s="2">
        <v>40923</v>
      </c>
      <c r="C637" s="3">
        <v>0</v>
      </c>
      <c r="D637">
        <v>1.26311</v>
      </c>
      <c r="E637">
        <v>1.26555</v>
      </c>
      <c r="F637">
        <v>1.26311</v>
      </c>
      <c r="G637">
        <v>1.26474</v>
      </c>
      <c r="H637">
        <v>11431</v>
      </c>
      <c r="I637">
        <v>-95.817490494296493</v>
      </c>
      <c r="J637">
        <v>1.3355166666666667</v>
      </c>
      <c r="K637">
        <v>1.3249364434115034</v>
      </c>
      <c r="L637">
        <v>1.3006516666666665</v>
      </c>
      <c r="M637">
        <v>1.2989596711617233</v>
      </c>
      <c r="N637" t="s">
        <v>15354</v>
      </c>
      <c r="O637" t="s">
        <v>15355</v>
      </c>
      <c r="P637" t="s">
        <v>15354</v>
      </c>
      <c r="Q637" t="s">
        <v>15354</v>
      </c>
      <c r="R637">
        <v>1.2653300000000001</v>
      </c>
      <c r="S637">
        <v>1.2641500000000001</v>
      </c>
      <c r="T637" t="s">
        <v>15354</v>
      </c>
      <c r="U637" t="s">
        <v>15354</v>
      </c>
      <c r="V637" t="s">
        <v>15354</v>
      </c>
      <c r="W637" s="9">
        <v>4993.5323997703636</v>
      </c>
      <c r="X637" s="9">
        <v>3946.4269398262613</v>
      </c>
      <c r="Y637" s="9">
        <v>395.60773379342987</v>
      </c>
      <c r="Z637" t="s">
        <v>15354</v>
      </c>
    </row>
    <row r="638" spans="1:26" hidden="1" x14ac:dyDescent="0.25">
      <c r="A638" t="s">
        <v>958</v>
      </c>
      <c r="B638" s="2">
        <v>40924</v>
      </c>
      <c r="C638" s="3">
        <v>0</v>
      </c>
      <c r="D638">
        <v>1.26471</v>
      </c>
      <c r="E638">
        <v>1.2687299999999999</v>
      </c>
      <c r="F638">
        <v>1.2626200000000001</v>
      </c>
      <c r="G638">
        <v>1.2665900000000001</v>
      </c>
      <c r="H638">
        <v>236464</v>
      </c>
      <c r="I638">
        <v>-91.169928825622691</v>
      </c>
      <c r="J638">
        <v>1.3341335897435895</v>
      </c>
      <c r="K638">
        <v>1.323459318261845</v>
      </c>
      <c r="L638">
        <v>1.2986502777777778</v>
      </c>
      <c r="M638">
        <v>1.2972099592070356</v>
      </c>
      <c r="N638" t="s">
        <v>15354</v>
      </c>
      <c r="O638" t="s">
        <v>15355</v>
      </c>
      <c r="P638" t="s">
        <v>15354</v>
      </c>
      <c r="Q638" t="s">
        <v>15354</v>
      </c>
      <c r="R638">
        <v>1.2671600000000001</v>
      </c>
      <c r="S638">
        <v>1.2660199999999999</v>
      </c>
      <c r="T638" t="s">
        <v>15354</v>
      </c>
      <c r="U638" t="s">
        <v>15354</v>
      </c>
      <c r="V638" t="s">
        <v>15354</v>
      </c>
      <c r="W638" s="9">
        <v>4993.5323997703636</v>
      </c>
      <c r="X638" s="9">
        <v>3940.7276111701467</v>
      </c>
      <c r="Y638" s="9">
        <v>388.97747438129767</v>
      </c>
      <c r="Z638" t="s">
        <v>15354</v>
      </c>
    </row>
    <row r="639" spans="1:26" hidden="1" x14ac:dyDescent="0.25">
      <c r="A639" t="s">
        <v>959</v>
      </c>
      <c r="B639" s="2">
        <v>40925</v>
      </c>
      <c r="C639" s="3">
        <v>0</v>
      </c>
      <c r="D639">
        <v>1.2665900000000001</v>
      </c>
      <c r="E639">
        <v>1.2804199999999999</v>
      </c>
      <c r="F639">
        <v>1.26644</v>
      </c>
      <c r="G639">
        <v>1.2746</v>
      </c>
      <c r="H639">
        <v>292961</v>
      </c>
      <c r="I639">
        <v>-73.354092526690593</v>
      </c>
      <c r="J639">
        <v>1.3328696153846153</v>
      </c>
      <c r="K639">
        <v>1.3222223734957224</v>
      </c>
      <c r="L639">
        <v>1.2968080555555557</v>
      </c>
      <c r="M639">
        <v>1.2959877992498985</v>
      </c>
      <c r="N639" t="s">
        <v>15353</v>
      </c>
      <c r="O639" t="s">
        <v>15355</v>
      </c>
      <c r="P639" t="s">
        <v>15354</v>
      </c>
      <c r="Q639" t="s">
        <v>15354</v>
      </c>
      <c r="R639">
        <v>1.27498</v>
      </c>
      <c r="S639">
        <v>1.2742199999999999</v>
      </c>
      <c r="T639" t="s">
        <v>15354</v>
      </c>
      <c r="U639" t="s">
        <v>15354</v>
      </c>
      <c r="V639" t="s">
        <v>15354</v>
      </c>
      <c r="W639" s="9">
        <v>4993.5323997703636</v>
      </c>
      <c r="X639" s="9">
        <v>3916.5574360149676</v>
      </c>
      <c r="Y639" s="9">
        <v>360.69875735103341</v>
      </c>
      <c r="Z639" t="s">
        <v>15354</v>
      </c>
    </row>
    <row r="640" spans="1:26" hidden="1" x14ac:dyDescent="0.25">
      <c r="A640" t="s">
        <v>960</v>
      </c>
      <c r="B640" s="2">
        <v>40926</v>
      </c>
      <c r="C640" s="3">
        <v>0</v>
      </c>
      <c r="D640">
        <v>1.2746200000000001</v>
      </c>
      <c r="E640">
        <v>1.2867599999999999</v>
      </c>
      <c r="F640">
        <v>1.27336</v>
      </c>
      <c r="G640">
        <v>1.2863599999999999</v>
      </c>
      <c r="H640">
        <v>303561</v>
      </c>
      <c r="I640">
        <v>-47.197508896797309</v>
      </c>
      <c r="J640">
        <v>1.3317116666666664</v>
      </c>
      <c r="K640">
        <v>1.3213144653059572</v>
      </c>
      <c r="L640">
        <v>1.2953208333333335</v>
      </c>
      <c r="M640">
        <v>1.295467377668823</v>
      </c>
      <c r="N640" t="s">
        <v>15354</v>
      </c>
      <c r="O640" t="s">
        <v>15355</v>
      </c>
      <c r="P640" t="s">
        <v>15354</v>
      </c>
      <c r="Q640" t="s">
        <v>15354</v>
      </c>
      <c r="R640">
        <v>1.28668</v>
      </c>
      <c r="S640">
        <v>1.2860400000000001</v>
      </c>
      <c r="T640" t="s">
        <v>15354</v>
      </c>
      <c r="U640" t="s">
        <v>15354</v>
      </c>
      <c r="V640" t="s">
        <v>15354</v>
      </c>
      <c r="W640" s="9">
        <v>4993.5323997703636</v>
      </c>
      <c r="X640" s="9">
        <v>3880.9435133602474</v>
      </c>
      <c r="Y640" s="9">
        <v>318.24376484244988</v>
      </c>
      <c r="Z640" t="s">
        <v>15354</v>
      </c>
    </row>
    <row r="641" spans="1:26" hidden="1" x14ac:dyDescent="0.25">
      <c r="A641" t="s">
        <v>961</v>
      </c>
      <c r="B641" s="2">
        <v>40927</v>
      </c>
      <c r="C641" s="3">
        <v>0</v>
      </c>
      <c r="D641">
        <v>1.2863599999999999</v>
      </c>
      <c r="E641">
        <v>1.2971900000000001</v>
      </c>
      <c r="F641">
        <v>1.2838799999999999</v>
      </c>
      <c r="G641">
        <v>1.2961100000000001</v>
      </c>
      <c r="H641">
        <v>289060</v>
      </c>
      <c r="I641">
        <v>-24.97759856630822</v>
      </c>
      <c r="J641">
        <v>1.3306441025641023</v>
      </c>
      <c r="K641">
        <v>1.3206763775766925</v>
      </c>
      <c r="L641">
        <v>1.2942530555555556</v>
      </c>
      <c r="M641">
        <v>1.2955021140110488</v>
      </c>
      <c r="N641" t="s">
        <v>15354</v>
      </c>
      <c r="O641" t="s">
        <v>15355</v>
      </c>
      <c r="P641" t="s">
        <v>15354</v>
      </c>
      <c r="Q641" t="s">
        <v>15354</v>
      </c>
      <c r="R641">
        <v>1.2965500000000001</v>
      </c>
      <c r="S641">
        <v>1.2956700000000001</v>
      </c>
      <c r="T641" t="s">
        <v>15354</v>
      </c>
      <c r="U641" t="s">
        <v>15354</v>
      </c>
      <c r="V641" t="s">
        <v>15354</v>
      </c>
      <c r="W641" s="9">
        <v>4993.5323997703636</v>
      </c>
      <c r="X641" s="9">
        <v>3851.3997915779287</v>
      </c>
      <c r="Y641" s="9">
        <v>282.34789293542565</v>
      </c>
      <c r="Z641" t="s">
        <v>15354</v>
      </c>
    </row>
    <row r="642" spans="1:26" hidden="1" x14ac:dyDescent="0.25">
      <c r="A642" t="s">
        <v>962</v>
      </c>
      <c r="B642" s="2">
        <v>40928</v>
      </c>
      <c r="C642" s="3">
        <v>0</v>
      </c>
      <c r="D642">
        <v>1.29609</v>
      </c>
      <c r="E642">
        <v>1.2985500000000001</v>
      </c>
      <c r="F642">
        <v>1.28894</v>
      </c>
      <c r="G642">
        <v>1.29308</v>
      </c>
      <c r="H642">
        <v>243227</v>
      </c>
      <c r="I642">
        <v>-15.224046757584423</v>
      </c>
      <c r="J642">
        <v>1.3294087179487177</v>
      </c>
      <c r="K642">
        <v>1.3199777351063964</v>
      </c>
      <c r="L642">
        <v>1.2929919444444447</v>
      </c>
      <c r="M642">
        <v>1.2953711889293704</v>
      </c>
      <c r="N642" t="s">
        <v>15354</v>
      </c>
      <c r="O642" t="s">
        <v>15355</v>
      </c>
      <c r="P642" t="s">
        <v>15354</v>
      </c>
      <c r="Q642" t="s">
        <v>15354</v>
      </c>
      <c r="R642">
        <v>1.29358</v>
      </c>
      <c r="S642">
        <v>1.2925800000000001</v>
      </c>
      <c r="T642" t="s">
        <v>15354</v>
      </c>
      <c r="U642" t="s">
        <v>15354</v>
      </c>
      <c r="V642" t="s">
        <v>15354</v>
      </c>
      <c r="W642" s="9">
        <v>4993.5323997703636</v>
      </c>
      <c r="X642" s="9">
        <v>3860.2424278130179</v>
      </c>
      <c r="Y642" s="9">
        <v>293.10434564418784</v>
      </c>
      <c r="Z642" t="s">
        <v>15354</v>
      </c>
    </row>
    <row r="643" spans="1:26" hidden="1" x14ac:dyDescent="0.25">
      <c r="A643" t="s">
        <v>963</v>
      </c>
      <c r="B643" s="2">
        <v>40930</v>
      </c>
      <c r="C643" s="3">
        <v>0</v>
      </c>
      <c r="D643">
        <v>1.2876099999999999</v>
      </c>
      <c r="E643">
        <v>1.2894300000000001</v>
      </c>
      <c r="F643">
        <v>1.2875799999999999</v>
      </c>
      <c r="G643">
        <v>1.28871</v>
      </c>
      <c r="H643">
        <v>7903</v>
      </c>
      <c r="I643">
        <v>-27.386585026440486</v>
      </c>
      <c r="J643">
        <v>1.3281744871794869</v>
      </c>
      <c r="K643">
        <v>1.3191861468758546</v>
      </c>
      <c r="L643">
        <v>1.2916497222222225</v>
      </c>
      <c r="M643">
        <v>1.2950111246629181</v>
      </c>
      <c r="N643" t="s">
        <v>15354</v>
      </c>
      <c r="O643" t="s">
        <v>15355</v>
      </c>
      <c r="P643" t="s">
        <v>15354</v>
      </c>
      <c r="Q643" t="s">
        <v>15354</v>
      </c>
      <c r="R643">
        <v>1.28921</v>
      </c>
      <c r="S643">
        <v>1.2882100000000001</v>
      </c>
      <c r="T643" t="s">
        <v>15354</v>
      </c>
      <c r="U643" t="s">
        <v>15354</v>
      </c>
      <c r="V643" t="s">
        <v>15354</v>
      </c>
      <c r="W643" s="9">
        <v>4993.5323997703636</v>
      </c>
      <c r="X643" s="9">
        <v>3873.3273863609215</v>
      </c>
      <c r="Y643" s="9">
        <v>308.96958259772413</v>
      </c>
      <c r="Z643" t="s">
        <v>15354</v>
      </c>
    </row>
    <row r="644" spans="1:26" hidden="1" x14ac:dyDescent="0.25">
      <c r="A644" t="s">
        <v>964</v>
      </c>
      <c r="B644" s="2">
        <v>40931</v>
      </c>
      <c r="C644" s="3">
        <v>0</v>
      </c>
      <c r="D644">
        <v>1.2886500000000001</v>
      </c>
      <c r="E644">
        <v>1.3052299999999999</v>
      </c>
      <c r="F644">
        <v>1.2882800000000001</v>
      </c>
      <c r="G644">
        <v>1.3024</v>
      </c>
      <c r="H644">
        <v>228176</v>
      </c>
      <c r="I644">
        <v>-6.6416334193848874</v>
      </c>
      <c r="J644">
        <v>1.3270267948717949</v>
      </c>
      <c r="K644">
        <v>1.318761181132162</v>
      </c>
      <c r="L644">
        <v>1.2912616666666668</v>
      </c>
      <c r="M644">
        <v>1.2954105233297875</v>
      </c>
      <c r="N644" t="s">
        <v>15354</v>
      </c>
      <c r="O644" t="s">
        <v>15355</v>
      </c>
      <c r="P644" t="s">
        <v>15354</v>
      </c>
      <c r="Q644" t="s">
        <v>15354</v>
      </c>
      <c r="R644">
        <v>1.3029999999999999</v>
      </c>
      <c r="S644">
        <v>1.3018000000000001</v>
      </c>
      <c r="T644" t="s">
        <v>15354</v>
      </c>
      <c r="U644" t="s">
        <v>15354</v>
      </c>
      <c r="V644" t="s">
        <v>15354</v>
      </c>
      <c r="W644" s="9">
        <v>4993.5323997703636</v>
      </c>
      <c r="X644" s="9">
        <v>3832.3349192404939</v>
      </c>
      <c r="Y644" s="9">
        <v>258.86507037270695</v>
      </c>
      <c r="Z644" t="s">
        <v>15354</v>
      </c>
    </row>
    <row r="645" spans="1:26" hidden="1" x14ac:dyDescent="0.25">
      <c r="A645" t="s">
        <v>965</v>
      </c>
      <c r="B645" s="2">
        <v>40932</v>
      </c>
      <c r="C645" s="3">
        <v>0</v>
      </c>
      <c r="D645">
        <v>1.3024100000000001</v>
      </c>
      <c r="E645">
        <v>1.30592</v>
      </c>
      <c r="F645">
        <v>1.2952999999999999</v>
      </c>
      <c r="G645">
        <v>1.3034699999999999</v>
      </c>
      <c r="H645">
        <v>242001</v>
      </c>
      <c r="I645">
        <v>-5.6581986143188665</v>
      </c>
      <c r="J645">
        <v>1.3259182051282052</v>
      </c>
      <c r="K645">
        <v>1.3183740626224869</v>
      </c>
      <c r="L645">
        <v>1.2913069444444445</v>
      </c>
      <c r="M645">
        <v>1.2958461707173665</v>
      </c>
      <c r="N645" t="s">
        <v>15354</v>
      </c>
      <c r="O645" t="s">
        <v>15355</v>
      </c>
      <c r="P645" t="s">
        <v>15354</v>
      </c>
      <c r="Q645" t="s">
        <v>15354</v>
      </c>
      <c r="R645">
        <v>1.3041400000000001</v>
      </c>
      <c r="S645">
        <v>1.3028</v>
      </c>
      <c r="T645" t="s">
        <v>15354</v>
      </c>
      <c r="U645" t="s">
        <v>15354</v>
      </c>
      <c r="V645" t="s">
        <v>15354</v>
      </c>
      <c r="W645" s="9">
        <v>4993.5323997703636</v>
      </c>
      <c r="X645" s="9">
        <v>3828.9849247552893</v>
      </c>
      <c r="Y645" s="9">
        <v>254.69954920154632</v>
      </c>
      <c r="Z645" t="s">
        <v>15354</v>
      </c>
    </row>
    <row r="646" spans="1:26" hidden="1" x14ac:dyDescent="0.25">
      <c r="A646" t="s">
        <v>966</v>
      </c>
      <c r="B646" s="2">
        <v>40933</v>
      </c>
      <c r="C646" s="3">
        <v>0</v>
      </c>
      <c r="D646">
        <v>1.3034699999999999</v>
      </c>
      <c r="E646">
        <v>1.31202</v>
      </c>
      <c r="F646">
        <v>1.2930699999999999</v>
      </c>
      <c r="G646">
        <v>1.31054</v>
      </c>
      <c r="H646">
        <v>267183</v>
      </c>
      <c r="I646">
        <v>-2.995951417003905</v>
      </c>
      <c r="J646">
        <v>1.3249188461538461</v>
      </c>
      <c r="K646">
        <v>1.3181757319231833</v>
      </c>
      <c r="L646">
        <v>1.2916425000000002</v>
      </c>
      <c r="M646">
        <v>1.2966404317596711</v>
      </c>
      <c r="N646" t="s">
        <v>15354</v>
      </c>
      <c r="O646" t="s">
        <v>15355</v>
      </c>
      <c r="P646" t="s">
        <v>15354</v>
      </c>
      <c r="Q646" t="s">
        <v>15354</v>
      </c>
      <c r="R646">
        <v>1.31128</v>
      </c>
      <c r="S646">
        <v>1.3098000000000001</v>
      </c>
      <c r="T646" t="s">
        <v>15354</v>
      </c>
      <c r="U646" t="s">
        <v>15354</v>
      </c>
      <c r="V646" t="s">
        <v>15354</v>
      </c>
      <c r="W646" s="9">
        <v>4993.5323997703636</v>
      </c>
      <c r="X646" s="9">
        <v>3808.1358670690956</v>
      </c>
      <c r="Y646" s="9">
        <v>228.75996499192155</v>
      </c>
      <c r="Z646" t="s">
        <v>15354</v>
      </c>
    </row>
    <row r="647" spans="1:26" hidden="1" x14ac:dyDescent="0.25">
      <c r="A647" t="s">
        <v>967</v>
      </c>
      <c r="B647" s="2">
        <v>40934</v>
      </c>
      <c r="C647" s="3">
        <v>0</v>
      </c>
      <c r="D647">
        <v>1.31054</v>
      </c>
      <c r="E647">
        <v>1.31795</v>
      </c>
      <c r="F647">
        <v>1.3089299999999999</v>
      </c>
      <c r="G647">
        <v>1.3089500000000001</v>
      </c>
      <c r="H647">
        <v>270106</v>
      </c>
      <c r="I647">
        <v>-16.266040122898819</v>
      </c>
      <c r="J647">
        <v>1.3234975641025641</v>
      </c>
      <c r="K647">
        <v>1.3179421690896849</v>
      </c>
      <c r="L647">
        <v>1.2918111111111115</v>
      </c>
      <c r="M647">
        <v>1.2973058138267159</v>
      </c>
      <c r="N647" t="s">
        <v>15355</v>
      </c>
      <c r="O647" t="s">
        <v>15355</v>
      </c>
      <c r="P647" t="s">
        <v>15355</v>
      </c>
      <c r="Q647" t="s">
        <v>15354</v>
      </c>
      <c r="R647">
        <v>1.30975</v>
      </c>
      <c r="S647">
        <v>1.3081499999999999</v>
      </c>
      <c r="T647" t="s">
        <v>15354</v>
      </c>
      <c r="U647" t="s">
        <v>15354</v>
      </c>
      <c r="V647">
        <v>3817.5224279442641</v>
      </c>
      <c r="W647" s="9">
        <v>4993.5323997703636</v>
      </c>
      <c r="X647" s="9">
        <v>3812.5843861579415</v>
      </c>
      <c r="Y647" s="9">
        <v>234.29111846120739</v>
      </c>
      <c r="Z647" t="s">
        <v>15354</v>
      </c>
    </row>
    <row r="648" spans="1:26" hidden="1" x14ac:dyDescent="0.25">
      <c r="A648" t="s">
        <v>968</v>
      </c>
      <c r="B648" s="2">
        <v>40935</v>
      </c>
      <c r="C648" s="3">
        <v>0</v>
      </c>
      <c r="D648">
        <v>1.3087899999999999</v>
      </c>
      <c r="E648">
        <v>1.32304</v>
      </c>
      <c r="F648">
        <v>1.3077399999999999</v>
      </c>
      <c r="G648">
        <v>1.32158</v>
      </c>
      <c r="H648">
        <v>273170</v>
      </c>
      <c r="I648">
        <v>-2.4164184045018517</v>
      </c>
      <c r="J648">
        <v>1.3223064102564102</v>
      </c>
      <c r="K648">
        <v>1.3180342660747562</v>
      </c>
      <c r="L648">
        <v>1.2922875</v>
      </c>
      <c r="M648">
        <v>1.2986179319982449</v>
      </c>
      <c r="N648" t="s">
        <v>15354</v>
      </c>
      <c r="O648" t="s">
        <v>15353</v>
      </c>
      <c r="P648" t="s">
        <v>15354</v>
      </c>
      <c r="Q648" t="s">
        <v>15354</v>
      </c>
      <c r="R648">
        <v>1.32243</v>
      </c>
      <c r="S648">
        <v>1.32073</v>
      </c>
      <c r="T648" t="s">
        <v>15354</v>
      </c>
      <c r="U648" t="s">
        <v>15354</v>
      </c>
      <c r="V648" t="s">
        <v>15354</v>
      </c>
      <c r="W648" s="9">
        <v>4993.5323997703636</v>
      </c>
      <c r="X648" s="9">
        <v>3776.0277668915282</v>
      </c>
      <c r="Y648" s="9">
        <v>188.26278667488216</v>
      </c>
      <c r="Z648" t="s">
        <v>15354</v>
      </c>
    </row>
    <row r="649" spans="1:26" hidden="1" x14ac:dyDescent="0.25">
      <c r="A649" t="s">
        <v>969</v>
      </c>
      <c r="B649" s="2">
        <v>40937</v>
      </c>
      <c r="C649" s="3">
        <v>0</v>
      </c>
      <c r="D649">
        <v>1.32192</v>
      </c>
      <c r="E649">
        <v>1.32254</v>
      </c>
      <c r="F649">
        <v>1.3205499999999999</v>
      </c>
      <c r="G649">
        <v>1.3205800000000001</v>
      </c>
      <c r="H649">
        <v>7396</v>
      </c>
      <c r="I649">
        <v>-4.0714995034755219</v>
      </c>
      <c r="J649">
        <v>1.3211115384615384</v>
      </c>
      <c r="K649">
        <v>1.3180987150348888</v>
      </c>
      <c r="L649">
        <v>1.2927600000000001</v>
      </c>
      <c r="M649">
        <v>1.2998050708091506</v>
      </c>
      <c r="N649" t="s">
        <v>15354</v>
      </c>
      <c r="O649" t="s">
        <v>15353</v>
      </c>
      <c r="P649" t="s">
        <v>15354</v>
      </c>
      <c r="Q649" t="s">
        <v>15354</v>
      </c>
      <c r="R649">
        <v>1.3213900000000001</v>
      </c>
      <c r="S649">
        <v>1.3197700000000001</v>
      </c>
      <c r="T649" t="s">
        <v>15354</v>
      </c>
      <c r="U649" t="s">
        <v>15354</v>
      </c>
      <c r="V649" t="s">
        <v>15354</v>
      </c>
      <c r="W649" s="9">
        <v>4993.5323997703636</v>
      </c>
      <c r="X649" s="9">
        <v>3778.9996895468889</v>
      </c>
      <c r="Y649" s="9">
        <v>192.04819832560511</v>
      </c>
      <c r="Z649" t="s">
        <v>15354</v>
      </c>
    </row>
    <row r="650" spans="1:26" hidden="1" x14ac:dyDescent="0.25">
      <c r="A650" t="s">
        <v>970</v>
      </c>
      <c r="B650" s="2">
        <v>40938</v>
      </c>
      <c r="C650" s="3">
        <v>0</v>
      </c>
      <c r="D650">
        <v>1.3206800000000001</v>
      </c>
      <c r="E650">
        <v>1.32097</v>
      </c>
      <c r="F650">
        <v>1.3079099999999999</v>
      </c>
      <c r="G650">
        <v>1.3138000000000001</v>
      </c>
      <c r="H650">
        <v>296725</v>
      </c>
      <c r="I650">
        <v>-15.292949354518251</v>
      </c>
      <c r="J650">
        <v>1.320187564102564</v>
      </c>
      <c r="K650">
        <v>1.3179898868061575</v>
      </c>
      <c r="L650">
        <v>1.2931272222222223</v>
      </c>
      <c r="M650">
        <v>1.3005615534681154</v>
      </c>
      <c r="N650" t="s">
        <v>15355</v>
      </c>
      <c r="O650" t="s">
        <v>15355</v>
      </c>
      <c r="P650" t="s">
        <v>15355</v>
      </c>
      <c r="Q650" t="s">
        <v>15354</v>
      </c>
      <c r="R650">
        <v>1.3144899999999999</v>
      </c>
      <c r="S650">
        <v>1.31311</v>
      </c>
      <c r="T650" t="s">
        <v>15354</v>
      </c>
      <c r="U650" t="s">
        <v>15354</v>
      </c>
      <c r="V650">
        <v>3803.7565900082923</v>
      </c>
      <c r="W650" s="9">
        <v>4993.5323997703636</v>
      </c>
      <c r="X650" s="9">
        <v>3798.8363546092887</v>
      </c>
      <c r="Y650" s="9">
        <v>217.12678226532</v>
      </c>
      <c r="Z650" t="s">
        <v>15354</v>
      </c>
    </row>
    <row r="651" spans="1:26" hidden="1" x14ac:dyDescent="0.25">
      <c r="A651" t="s">
        <v>971</v>
      </c>
      <c r="B651" s="2">
        <v>40939</v>
      </c>
      <c r="C651" s="3">
        <v>0</v>
      </c>
      <c r="D651">
        <v>1.3138000000000001</v>
      </c>
      <c r="E651">
        <v>1.3212299999999999</v>
      </c>
      <c r="F651">
        <v>1.3043100000000001</v>
      </c>
      <c r="G651">
        <v>1.3075399999999999</v>
      </c>
      <c r="H651">
        <v>312889</v>
      </c>
      <c r="I651">
        <v>-25.65375703409482</v>
      </c>
      <c r="J651">
        <v>1.3194452564102563</v>
      </c>
      <c r="K651">
        <v>1.3177253327097991</v>
      </c>
      <c r="L651">
        <v>1.2930972222222223</v>
      </c>
      <c r="M651">
        <v>1.3009387667941632</v>
      </c>
      <c r="N651" t="s">
        <v>15354</v>
      </c>
      <c r="O651" t="s">
        <v>15355</v>
      </c>
      <c r="P651" t="s">
        <v>15354</v>
      </c>
      <c r="Q651" t="s">
        <v>15354</v>
      </c>
      <c r="R651">
        <v>1.3081</v>
      </c>
      <c r="S651">
        <v>1.30698</v>
      </c>
      <c r="T651" t="s">
        <v>15354</v>
      </c>
      <c r="U651" t="s">
        <v>15354</v>
      </c>
      <c r="V651" t="s">
        <v>15354</v>
      </c>
      <c r="W651" s="9">
        <v>4993.5323997703636</v>
      </c>
      <c r="X651" s="9">
        <v>3817.3934712715873</v>
      </c>
      <c r="Y651" s="9">
        <v>240.36694822307487</v>
      </c>
      <c r="Z651" t="s">
        <v>15354</v>
      </c>
    </row>
    <row r="652" spans="1:26" hidden="1" x14ac:dyDescent="0.25">
      <c r="A652" t="s">
        <v>972</v>
      </c>
      <c r="B652" s="2">
        <v>40940</v>
      </c>
      <c r="C652" s="3">
        <v>0</v>
      </c>
      <c r="D652">
        <v>1.3075600000000001</v>
      </c>
      <c r="E652">
        <v>1.3217399999999999</v>
      </c>
      <c r="F652">
        <v>1.3026</v>
      </c>
      <c r="G652">
        <v>1.31701</v>
      </c>
      <c r="H652">
        <v>300420</v>
      </c>
      <c r="I652">
        <v>-10.653710247349791</v>
      </c>
      <c r="J652">
        <v>1.3187808974358974</v>
      </c>
      <c r="K652">
        <v>1.3177072230209435</v>
      </c>
      <c r="L652">
        <v>1.2934708333333333</v>
      </c>
      <c r="M652">
        <v>1.3018074821025867</v>
      </c>
      <c r="N652" t="s">
        <v>15354</v>
      </c>
      <c r="O652" t="s">
        <v>15355</v>
      </c>
      <c r="P652" t="s">
        <v>15354</v>
      </c>
      <c r="Q652" t="s">
        <v>15354</v>
      </c>
      <c r="R652">
        <v>1.31752</v>
      </c>
      <c r="S652">
        <v>1.3165</v>
      </c>
      <c r="T652" t="s">
        <v>15354</v>
      </c>
      <c r="U652" t="s">
        <v>15354</v>
      </c>
      <c r="V652" t="s">
        <v>15354</v>
      </c>
      <c r="W652" s="9">
        <v>4993.5323997703636</v>
      </c>
      <c r="X652" s="9">
        <v>3790.0998844574378</v>
      </c>
      <c r="Y652" s="9">
        <v>206.18576625002453</v>
      </c>
      <c r="Z652" t="s">
        <v>15354</v>
      </c>
    </row>
    <row r="653" spans="1:26" hidden="1" x14ac:dyDescent="0.25">
      <c r="A653" t="s">
        <v>973</v>
      </c>
      <c r="B653" s="2">
        <v>40941</v>
      </c>
      <c r="C653" s="3">
        <v>0</v>
      </c>
      <c r="D653">
        <v>1.3169200000000001</v>
      </c>
      <c r="E653">
        <v>1.3196600000000001</v>
      </c>
      <c r="F653">
        <v>1.30864</v>
      </c>
      <c r="G653">
        <v>1.3135600000000001</v>
      </c>
      <c r="H653">
        <v>276509</v>
      </c>
      <c r="I653">
        <v>-19.082125603864618</v>
      </c>
      <c r="J653">
        <v>1.3179007692307694</v>
      </c>
      <c r="K653">
        <v>1.3176022300330714</v>
      </c>
      <c r="L653">
        <v>1.2936972222222223</v>
      </c>
      <c r="M653">
        <v>1.3024427533402847</v>
      </c>
      <c r="N653" t="s">
        <v>15354</v>
      </c>
      <c r="O653" t="s">
        <v>15355</v>
      </c>
      <c r="P653" t="s">
        <v>15354</v>
      </c>
      <c r="Q653" t="s">
        <v>15354</v>
      </c>
      <c r="R653">
        <v>1.3140499999999999</v>
      </c>
      <c r="S653">
        <v>1.31307</v>
      </c>
      <c r="T653" t="s">
        <v>15354</v>
      </c>
      <c r="U653" t="s">
        <v>15354</v>
      </c>
      <c r="V653" t="s">
        <v>15354</v>
      </c>
      <c r="W653" s="9">
        <v>4993.5323997703636</v>
      </c>
      <c r="X653" s="9">
        <v>3800.1083670867652</v>
      </c>
      <c r="Y653" s="9">
        <v>218.79040956593866</v>
      </c>
      <c r="Z653" t="s">
        <v>15354</v>
      </c>
    </row>
    <row r="654" spans="1:26" hidden="1" x14ac:dyDescent="0.25">
      <c r="A654" t="s">
        <v>974</v>
      </c>
      <c r="B654" s="2">
        <v>40942</v>
      </c>
      <c r="C654" s="3">
        <v>0</v>
      </c>
      <c r="D654">
        <v>1.3135600000000001</v>
      </c>
      <c r="E654">
        <v>1.3191299999999999</v>
      </c>
      <c r="F654">
        <v>1.3068</v>
      </c>
      <c r="G654">
        <v>1.3156300000000001</v>
      </c>
      <c r="H654">
        <v>257528</v>
      </c>
      <c r="I654">
        <v>-18.92236976506614</v>
      </c>
      <c r="J654">
        <v>1.3170887179487181</v>
      </c>
      <c r="K654">
        <v>1.3175523001588165</v>
      </c>
      <c r="L654">
        <v>1.2939988888888889</v>
      </c>
      <c r="M654">
        <v>1.3031555774840531</v>
      </c>
      <c r="N654" t="s">
        <v>15354</v>
      </c>
      <c r="O654" t="s">
        <v>15355</v>
      </c>
      <c r="P654" t="s">
        <v>15354</v>
      </c>
      <c r="Q654" t="s">
        <v>15354</v>
      </c>
      <c r="R654">
        <v>1.3160700000000001</v>
      </c>
      <c r="S654">
        <v>1.3151900000000001</v>
      </c>
      <c r="T654" t="s">
        <v>15354</v>
      </c>
      <c r="U654" t="s">
        <v>15354</v>
      </c>
      <c r="V654" t="s">
        <v>15354</v>
      </c>
      <c r="W654" s="9">
        <v>4993.5323997703636</v>
      </c>
      <c r="X654" s="9">
        <v>3794.2756842495942</v>
      </c>
      <c r="Y654" s="9">
        <v>211.47256862038159</v>
      </c>
      <c r="Z654" t="s">
        <v>15354</v>
      </c>
    </row>
    <row r="655" spans="1:26" hidden="1" x14ac:dyDescent="0.25">
      <c r="A655" t="s">
        <v>975</v>
      </c>
      <c r="B655" s="2">
        <v>40944</v>
      </c>
      <c r="C655" s="3">
        <v>0</v>
      </c>
      <c r="D655">
        <v>1.3110999999999999</v>
      </c>
      <c r="E655">
        <v>1.3130299999999999</v>
      </c>
      <c r="F655">
        <v>1.3110999999999999</v>
      </c>
      <c r="G655">
        <v>1.3124</v>
      </c>
      <c r="H655">
        <v>9668</v>
      </c>
      <c r="I655">
        <v>-30.005640157924336</v>
      </c>
      <c r="J655">
        <v>1.3162379487179487</v>
      </c>
      <c r="K655">
        <v>1.3174218621801121</v>
      </c>
      <c r="L655">
        <v>1.2942305555555556</v>
      </c>
      <c r="M655">
        <v>1.3036552759984286</v>
      </c>
      <c r="N655" t="s">
        <v>15354</v>
      </c>
      <c r="O655" t="s">
        <v>15355</v>
      </c>
      <c r="P655" t="s">
        <v>15354</v>
      </c>
      <c r="Q655" t="s">
        <v>15354</v>
      </c>
      <c r="R655">
        <v>1.3126899999999999</v>
      </c>
      <c r="S655">
        <v>1.3121100000000001</v>
      </c>
      <c r="T655" t="s">
        <v>15354</v>
      </c>
      <c r="U655" t="s">
        <v>15354</v>
      </c>
      <c r="V655" t="s">
        <v>15354</v>
      </c>
      <c r="W655" s="9">
        <v>4993.5323997703636</v>
      </c>
      <c r="X655" s="9">
        <v>3804.0454332480358</v>
      </c>
      <c r="Y655" s="9">
        <v>223.79631335847367</v>
      </c>
      <c r="Z655" t="s">
        <v>15354</v>
      </c>
    </row>
    <row r="656" spans="1:26" hidden="1" x14ac:dyDescent="0.25">
      <c r="A656" t="s">
        <v>976</v>
      </c>
      <c r="B656" s="2">
        <v>40945</v>
      </c>
      <c r="C656" s="3">
        <v>0</v>
      </c>
      <c r="D656">
        <v>1.3124</v>
      </c>
      <c r="E656">
        <v>1.3141099999999999</v>
      </c>
      <c r="F656">
        <v>1.30277</v>
      </c>
      <c r="G656">
        <v>1.31179</v>
      </c>
      <c r="H656">
        <v>263174</v>
      </c>
      <c r="I656">
        <v>-31.725888324873004</v>
      </c>
      <c r="J656">
        <v>1.3154162820512822</v>
      </c>
      <c r="K656">
        <v>1.3172792833907423</v>
      </c>
      <c r="L656">
        <v>1.2944272222222224</v>
      </c>
      <c r="M656">
        <v>1.3040949908093245</v>
      </c>
      <c r="N656" t="s">
        <v>15354</v>
      </c>
      <c r="O656" t="s">
        <v>15355</v>
      </c>
      <c r="P656" t="s">
        <v>15354</v>
      </c>
      <c r="Q656" t="s">
        <v>15354</v>
      </c>
      <c r="R656">
        <v>1.3120400000000001</v>
      </c>
      <c r="S656">
        <v>1.3115399999999999</v>
      </c>
      <c r="T656" t="s">
        <v>15354</v>
      </c>
      <c r="U656" t="s">
        <v>15354</v>
      </c>
      <c r="V656" t="s">
        <v>15354</v>
      </c>
      <c r="W656" s="9">
        <v>4993.5323997703636</v>
      </c>
      <c r="X656" s="9">
        <v>3805.9300019590587</v>
      </c>
      <c r="Y656" s="9">
        <v>226.1707801755708</v>
      </c>
      <c r="Z656" t="s">
        <v>15354</v>
      </c>
    </row>
    <row r="657" spans="1:26" hidden="1" x14ac:dyDescent="0.25">
      <c r="A657" t="s">
        <v>977</v>
      </c>
      <c r="B657" s="2">
        <v>40946</v>
      </c>
      <c r="C657" s="3">
        <v>0</v>
      </c>
      <c r="D657">
        <v>1.31179</v>
      </c>
      <c r="E657">
        <v>1.3269200000000001</v>
      </c>
      <c r="F657">
        <v>1.3088900000000001</v>
      </c>
      <c r="G657">
        <v>1.3247500000000001</v>
      </c>
      <c r="H657">
        <v>289049</v>
      </c>
      <c r="I657">
        <v>-5.6159420289855193</v>
      </c>
      <c r="J657">
        <v>1.3146766666666669</v>
      </c>
      <c r="K657">
        <v>1.3174684154567993</v>
      </c>
      <c r="L657">
        <v>1.2949261111111112</v>
      </c>
      <c r="M657">
        <v>1.3052114777926043</v>
      </c>
      <c r="N657" t="s">
        <v>15354</v>
      </c>
      <c r="O657" t="s">
        <v>15353</v>
      </c>
      <c r="P657" t="s">
        <v>15354</v>
      </c>
      <c r="Q657" t="s">
        <v>15354</v>
      </c>
      <c r="R657">
        <v>1.325</v>
      </c>
      <c r="S657">
        <v>1.3245</v>
      </c>
      <c r="T657" t="s">
        <v>15354</v>
      </c>
      <c r="U657" t="s">
        <v>15354</v>
      </c>
      <c r="V657" t="s">
        <v>15354</v>
      </c>
      <c r="W657" s="9">
        <v>4993.5323997703636</v>
      </c>
      <c r="X657" s="9">
        <v>3768.7036979398972</v>
      </c>
      <c r="Y657" s="9">
        <v>179.09945008258958</v>
      </c>
      <c r="Z657" t="s">
        <v>15354</v>
      </c>
    </row>
    <row r="658" spans="1:26" hidden="1" x14ac:dyDescent="0.25">
      <c r="A658" t="s">
        <v>978</v>
      </c>
      <c r="B658" s="2">
        <v>40947</v>
      </c>
      <c r="C658" s="3">
        <v>0</v>
      </c>
      <c r="D658">
        <v>1.32473</v>
      </c>
      <c r="E658">
        <v>1.3285899999999999</v>
      </c>
      <c r="F658">
        <v>1.3218300000000001</v>
      </c>
      <c r="G658">
        <v>1.3247100000000001</v>
      </c>
      <c r="H658">
        <v>279831</v>
      </c>
      <c r="I658">
        <v>-10.923423423423097</v>
      </c>
      <c r="J658">
        <v>1.3143193589743589</v>
      </c>
      <c r="K658">
        <v>1.3176517467110576</v>
      </c>
      <c r="L658">
        <v>1.295822777777778</v>
      </c>
      <c r="M658">
        <v>1.3062654519659771</v>
      </c>
      <c r="N658" t="s">
        <v>15355</v>
      </c>
      <c r="O658" t="s">
        <v>15353</v>
      </c>
      <c r="P658" t="s">
        <v>15354</v>
      </c>
      <c r="Q658" t="s">
        <v>15354</v>
      </c>
      <c r="R658">
        <v>1.3249899999999999</v>
      </c>
      <c r="S658">
        <v>1.32443</v>
      </c>
      <c r="T658" t="s">
        <v>15354</v>
      </c>
      <c r="U658" t="s">
        <v>15354</v>
      </c>
      <c r="V658" t="s">
        <v>15354</v>
      </c>
      <c r="W658" s="9">
        <v>4993.5323997703636</v>
      </c>
      <c r="X658" s="9">
        <v>3768.7321412013403</v>
      </c>
      <c r="Y658" s="9">
        <v>179.12765576174215</v>
      </c>
      <c r="Z658" t="s">
        <v>15354</v>
      </c>
    </row>
    <row r="659" spans="1:26" hidden="1" x14ac:dyDescent="0.25">
      <c r="A659" t="s">
        <v>979</v>
      </c>
      <c r="B659" s="2">
        <v>40948</v>
      </c>
      <c r="C659" s="3">
        <v>0</v>
      </c>
      <c r="D659">
        <v>1.3247199999999999</v>
      </c>
      <c r="E659">
        <v>1.3319300000000001</v>
      </c>
      <c r="F659">
        <v>1.3226899999999999</v>
      </c>
      <c r="G659">
        <v>1.3275399999999999</v>
      </c>
      <c r="H659">
        <v>260594</v>
      </c>
      <c r="I659">
        <v>-11.296963458569488</v>
      </c>
      <c r="J659">
        <v>1.3138919230769228</v>
      </c>
      <c r="K659">
        <v>1.3179020822373597</v>
      </c>
      <c r="L659">
        <v>1.2967211111111112</v>
      </c>
      <c r="M659">
        <v>1.3074154275353838</v>
      </c>
      <c r="N659" t="s">
        <v>15354</v>
      </c>
      <c r="O659" t="s">
        <v>15353</v>
      </c>
      <c r="P659" t="s">
        <v>15354</v>
      </c>
      <c r="Q659" t="s">
        <v>15354</v>
      </c>
      <c r="R659">
        <v>1.3278399999999999</v>
      </c>
      <c r="S659">
        <v>1.32724</v>
      </c>
      <c r="T659" t="s">
        <v>15354</v>
      </c>
      <c r="U659" t="s">
        <v>15354</v>
      </c>
      <c r="V659" t="s">
        <v>15354</v>
      </c>
      <c r="W659" s="9">
        <v>4993.5323997703636</v>
      </c>
      <c r="X659" s="9">
        <v>3760.6431496041419</v>
      </c>
      <c r="Y659" s="9">
        <v>168.7716718680874</v>
      </c>
      <c r="Z659" t="s">
        <v>15354</v>
      </c>
    </row>
    <row r="660" spans="1:26" hidden="1" x14ac:dyDescent="0.25">
      <c r="A660" t="s">
        <v>980</v>
      </c>
      <c r="B660" s="2">
        <v>40949</v>
      </c>
      <c r="C660" s="3">
        <v>0</v>
      </c>
      <c r="D660">
        <v>1.32752</v>
      </c>
      <c r="E660">
        <v>1.329</v>
      </c>
      <c r="F660">
        <v>1.3156099999999999</v>
      </c>
      <c r="G660">
        <v>1.3196099999999999</v>
      </c>
      <c r="H660">
        <v>221989</v>
      </c>
      <c r="I660">
        <v>-42.004773269689991</v>
      </c>
      <c r="J660">
        <v>1.3131856410256408</v>
      </c>
      <c r="K660">
        <v>1.3179453206617304</v>
      </c>
      <c r="L660">
        <v>1.2973830555555557</v>
      </c>
      <c r="M660">
        <v>1.3080745936145521</v>
      </c>
      <c r="N660" t="s">
        <v>15354</v>
      </c>
      <c r="O660" t="s">
        <v>15353</v>
      </c>
      <c r="P660" t="s">
        <v>15354</v>
      </c>
      <c r="Q660" t="s">
        <v>15354</v>
      </c>
      <c r="R660">
        <v>1.3199000000000001</v>
      </c>
      <c r="S660">
        <v>1.31932</v>
      </c>
      <c r="T660" t="s">
        <v>15354</v>
      </c>
      <c r="U660" t="s">
        <v>15354</v>
      </c>
      <c r="V660" t="s">
        <v>15354</v>
      </c>
      <c r="W660" s="9">
        <v>4993.5323997703636</v>
      </c>
      <c r="X660" s="9">
        <v>3783.2657017731367</v>
      </c>
      <c r="Y660" s="9">
        <v>197.61095118942663</v>
      </c>
      <c r="Z660" t="s">
        <v>15354</v>
      </c>
    </row>
    <row r="661" spans="1:26" hidden="1" x14ac:dyDescent="0.25">
      <c r="A661" t="s">
        <v>981</v>
      </c>
      <c r="B661" s="2">
        <v>40951</v>
      </c>
      <c r="C661" s="3">
        <v>0</v>
      </c>
      <c r="D661">
        <v>1.3204199999999999</v>
      </c>
      <c r="E661">
        <v>1.32592</v>
      </c>
      <c r="F661">
        <v>1.32016</v>
      </c>
      <c r="G661">
        <v>1.32368</v>
      </c>
      <c r="H661">
        <v>13567</v>
      </c>
      <c r="I661">
        <v>-28.128196385953181</v>
      </c>
      <c r="J661">
        <v>1.3124835897435896</v>
      </c>
      <c r="K661">
        <v>1.3180905024171297</v>
      </c>
      <c r="L661">
        <v>1.2981950000000002</v>
      </c>
      <c r="M661">
        <v>1.3089181290948466</v>
      </c>
      <c r="N661" t="s">
        <v>15354</v>
      </c>
      <c r="O661" t="s">
        <v>15353</v>
      </c>
      <c r="P661" t="s">
        <v>15354</v>
      </c>
      <c r="Q661" t="s">
        <v>15354</v>
      </c>
      <c r="R661">
        <v>1.3239799999999999</v>
      </c>
      <c r="S661">
        <v>1.32338</v>
      </c>
      <c r="T661" t="s">
        <v>15354</v>
      </c>
      <c r="U661" t="s">
        <v>15354</v>
      </c>
      <c r="V661" t="s">
        <v>15354</v>
      </c>
      <c r="W661" s="9">
        <v>4993.5323997703636</v>
      </c>
      <c r="X661" s="9">
        <v>3771.6071238012387</v>
      </c>
      <c r="Y661" s="9">
        <v>182.79033892536464</v>
      </c>
      <c r="Z661" t="s">
        <v>15354</v>
      </c>
    </row>
    <row r="662" spans="1:26" hidden="1" x14ac:dyDescent="0.25">
      <c r="A662" t="s">
        <v>982</v>
      </c>
      <c r="B662" s="2">
        <v>40952</v>
      </c>
      <c r="C662" s="3">
        <v>0</v>
      </c>
      <c r="D662">
        <v>1.3239799999999999</v>
      </c>
      <c r="E662">
        <v>1.32826</v>
      </c>
      <c r="F662">
        <v>1.3148299999999999</v>
      </c>
      <c r="G662">
        <v>1.3153900000000001</v>
      </c>
      <c r="H662">
        <v>233263</v>
      </c>
      <c r="I662">
        <v>-56.392771905898243</v>
      </c>
      <c r="J662">
        <v>1.3118808974358971</v>
      </c>
      <c r="K662">
        <v>1.3180221352673289</v>
      </c>
      <c r="L662">
        <v>1.2987991666666669</v>
      </c>
      <c r="M662">
        <v>1.3092679599545847</v>
      </c>
      <c r="N662" t="s">
        <v>15354</v>
      </c>
      <c r="O662" t="s">
        <v>15355</v>
      </c>
      <c r="P662" t="s">
        <v>15354</v>
      </c>
      <c r="Q662" t="s">
        <v>15354</v>
      </c>
      <c r="R662">
        <v>1.31569</v>
      </c>
      <c r="S662">
        <v>1.3150900000000001</v>
      </c>
      <c r="T662" t="s">
        <v>15354</v>
      </c>
      <c r="U662" t="s">
        <v>15354</v>
      </c>
      <c r="V662" t="s">
        <v>15354</v>
      </c>
      <c r="W662" s="9">
        <v>4993.5323997703636</v>
      </c>
      <c r="X662" s="9">
        <v>3795.3715539149521</v>
      </c>
      <c r="Y662" s="9">
        <v>212.89765661767979</v>
      </c>
      <c r="Z662" t="s">
        <v>15354</v>
      </c>
    </row>
    <row r="663" spans="1:26" hidden="1" x14ac:dyDescent="0.25">
      <c r="A663" t="s">
        <v>983</v>
      </c>
      <c r="B663" s="2">
        <v>40953</v>
      </c>
      <c r="C663" s="3">
        <v>0</v>
      </c>
      <c r="D663">
        <v>1.3154300000000001</v>
      </c>
      <c r="E663">
        <v>1.32155</v>
      </c>
      <c r="F663">
        <v>1.3080099999999999</v>
      </c>
      <c r="G663">
        <v>1.3128</v>
      </c>
      <c r="H663">
        <v>239326</v>
      </c>
      <c r="I663">
        <v>-65.223320831912858</v>
      </c>
      <c r="J663">
        <v>1.3113987179487177</v>
      </c>
      <c r="K663">
        <v>1.3178899293111939</v>
      </c>
      <c r="L663">
        <v>1.2990055555555557</v>
      </c>
      <c r="M663">
        <v>1.3094588810381205</v>
      </c>
      <c r="N663" t="s">
        <v>15354</v>
      </c>
      <c r="O663" t="s">
        <v>15355</v>
      </c>
      <c r="P663" t="s">
        <v>15354</v>
      </c>
      <c r="Q663" t="s">
        <v>15354</v>
      </c>
      <c r="R663">
        <v>1.31307</v>
      </c>
      <c r="S663">
        <v>1.31253</v>
      </c>
      <c r="T663" t="s">
        <v>15354</v>
      </c>
      <c r="U663" t="s">
        <v>15354</v>
      </c>
      <c r="V663" t="s">
        <v>15354</v>
      </c>
      <c r="W663" s="9">
        <v>4993.5323997703636</v>
      </c>
      <c r="X663" s="9">
        <v>3802.9445496206322</v>
      </c>
      <c r="Y663" s="9">
        <v>222.42300667742961</v>
      </c>
      <c r="Z663" t="s">
        <v>15354</v>
      </c>
    </row>
    <row r="664" spans="1:26" hidden="1" x14ac:dyDescent="0.25">
      <c r="A664" t="s">
        <v>984</v>
      </c>
      <c r="B664" s="2">
        <v>40954</v>
      </c>
      <c r="C664" s="3">
        <v>0</v>
      </c>
      <c r="D664">
        <v>1.31281</v>
      </c>
      <c r="E664">
        <v>1.3190299999999999</v>
      </c>
      <c r="F664">
        <v>1.3044100000000001</v>
      </c>
      <c r="G664">
        <v>1.30548</v>
      </c>
      <c r="H664">
        <v>267780</v>
      </c>
      <c r="I664">
        <v>-90.180702352540109</v>
      </c>
      <c r="J664">
        <v>1.3109053846153844</v>
      </c>
      <c r="K664">
        <v>1.3175757538855939</v>
      </c>
      <c r="L664">
        <v>1.2993511111111113</v>
      </c>
      <c r="M664">
        <v>1.3092438063874112</v>
      </c>
      <c r="N664" t="s">
        <v>15354</v>
      </c>
      <c r="O664" t="s">
        <v>15355</v>
      </c>
      <c r="P664" t="s">
        <v>15354</v>
      </c>
      <c r="Q664" t="s">
        <v>15354</v>
      </c>
      <c r="R664">
        <v>1.3058000000000001</v>
      </c>
      <c r="S664">
        <v>1.3051600000000001</v>
      </c>
      <c r="T664" t="s">
        <v>15354</v>
      </c>
      <c r="U664" t="s">
        <v>15354</v>
      </c>
      <c r="V664" t="s">
        <v>15354</v>
      </c>
      <c r="W664" s="9">
        <v>4993.5323997703636</v>
      </c>
      <c r="X664" s="9">
        <v>3824.1173225381858</v>
      </c>
      <c r="Y664" s="9">
        <v>248.80793338511356</v>
      </c>
      <c r="Z664" t="s">
        <v>15354</v>
      </c>
    </row>
    <row r="665" spans="1:26" hidden="1" x14ac:dyDescent="0.25">
      <c r="A665" t="s">
        <v>985</v>
      </c>
      <c r="B665" s="2">
        <v>40955</v>
      </c>
      <c r="C665" s="3">
        <v>0</v>
      </c>
      <c r="D665">
        <v>1.30548</v>
      </c>
      <c r="E665">
        <v>1.31551</v>
      </c>
      <c r="F665">
        <v>1.2975099999999999</v>
      </c>
      <c r="G665">
        <v>1.3126899999999999</v>
      </c>
      <c r="H665">
        <v>276843</v>
      </c>
      <c r="I665">
        <v>-55.89773387565392</v>
      </c>
      <c r="J665">
        <v>1.3104861538461536</v>
      </c>
      <c r="K665">
        <v>1.3174520639138068</v>
      </c>
      <c r="L665">
        <v>1.3002827777777783</v>
      </c>
      <c r="M665">
        <v>1.3094300871232269</v>
      </c>
      <c r="N665" t="s">
        <v>15353</v>
      </c>
      <c r="O665" t="s">
        <v>15355</v>
      </c>
      <c r="P665" t="s">
        <v>15354</v>
      </c>
      <c r="Q665" t="s">
        <v>15354</v>
      </c>
      <c r="R665">
        <v>1.31301</v>
      </c>
      <c r="S665">
        <v>1.31237</v>
      </c>
      <c r="T665" t="s">
        <v>15354</v>
      </c>
      <c r="U665" t="s">
        <v>15354</v>
      </c>
      <c r="V665" t="s">
        <v>15354</v>
      </c>
      <c r="W665" s="9">
        <v>4993.5323997703636</v>
      </c>
      <c r="X665" s="9">
        <v>3803.1183309878552</v>
      </c>
      <c r="Y665" s="9">
        <v>222.62395832640502</v>
      </c>
      <c r="Z665" t="s">
        <v>15354</v>
      </c>
    </row>
    <row r="666" spans="1:26" hidden="1" x14ac:dyDescent="0.25">
      <c r="A666" t="s">
        <v>986</v>
      </c>
      <c r="B666" s="2">
        <v>40956</v>
      </c>
      <c r="C666" s="3">
        <v>0</v>
      </c>
      <c r="D666">
        <v>1.3126899999999999</v>
      </c>
      <c r="E666">
        <v>1.3196699999999999</v>
      </c>
      <c r="F666">
        <v>1.31149</v>
      </c>
      <c r="G666">
        <v>1.3142499999999999</v>
      </c>
      <c r="H666">
        <v>228072</v>
      </c>
      <c r="I666">
        <v>-51.365485183033357</v>
      </c>
      <c r="J666">
        <v>1.3099973076923073</v>
      </c>
      <c r="K666">
        <v>1.3173709990045965</v>
      </c>
      <c r="L666">
        <v>1.3014602777777782</v>
      </c>
      <c r="M666">
        <v>1.3096906229544039</v>
      </c>
      <c r="N666" t="s">
        <v>15354</v>
      </c>
      <c r="O666" t="s">
        <v>15355</v>
      </c>
      <c r="P666" t="s">
        <v>15354</v>
      </c>
      <c r="Q666" t="s">
        <v>15354</v>
      </c>
      <c r="R666">
        <v>1.3145800000000001</v>
      </c>
      <c r="S666">
        <v>1.31392</v>
      </c>
      <c r="T666" t="s">
        <v>15354</v>
      </c>
      <c r="U666" t="s">
        <v>15354</v>
      </c>
      <c r="V666" t="s">
        <v>15354</v>
      </c>
      <c r="W666" s="9">
        <v>4993.5323997703636</v>
      </c>
      <c r="X666" s="9">
        <v>3798.5762751375823</v>
      </c>
      <c r="Y666" s="9">
        <v>216.91899464027713</v>
      </c>
      <c r="Z666" t="s">
        <v>15354</v>
      </c>
    </row>
    <row r="667" spans="1:26" hidden="1" x14ac:dyDescent="0.25">
      <c r="A667" t="s">
        <v>987</v>
      </c>
      <c r="B667" s="2">
        <v>40958</v>
      </c>
      <c r="C667" s="3">
        <v>0</v>
      </c>
      <c r="D667">
        <v>1.31795</v>
      </c>
      <c r="E667">
        <v>1.3236699999999999</v>
      </c>
      <c r="F667">
        <v>1.3173299999999999</v>
      </c>
      <c r="G667">
        <v>1.3223199999999999</v>
      </c>
      <c r="H667">
        <v>14600</v>
      </c>
      <c r="I667">
        <v>-27.919814061592348</v>
      </c>
      <c r="J667">
        <v>1.3095969230769227</v>
      </c>
      <c r="K667">
        <v>1.3174962901690372</v>
      </c>
      <c r="L667">
        <v>1.3029736111111112</v>
      </c>
      <c r="M667">
        <v>1.3103732919838955</v>
      </c>
      <c r="N667" t="s">
        <v>15354</v>
      </c>
      <c r="O667" t="s">
        <v>15353</v>
      </c>
      <c r="P667" t="s">
        <v>15354</v>
      </c>
      <c r="Q667" t="s">
        <v>15354</v>
      </c>
      <c r="R667">
        <v>1.32264</v>
      </c>
      <c r="S667">
        <v>1.3220000000000001</v>
      </c>
      <c r="T667" t="s">
        <v>15354</v>
      </c>
      <c r="U667" t="s">
        <v>15354</v>
      </c>
      <c r="V667" t="s">
        <v>15354</v>
      </c>
      <c r="W667" s="9">
        <v>4993.5323997703636</v>
      </c>
      <c r="X667" s="9">
        <v>3775.4282342665906</v>
      </c>
      <c r="Y667" s="9">
        <v>187.65123604931972</v>
      </c>
      <c r="Z667" t="s">
        <v>15354</v>
      </c>
    </row>
    <row r="668" spans="1:26" hidden="1" x14ac:dyDescent="0.25">
      <c r="A668" t="s">
        <v>988</v>
      </c>
      <c r="B668" s="2">
        <v>40959</v>
      </c>
      <c r="C668" s="3">
        <v>0</v>
      </c>
      <c r="D668">
        <v>1.3223199999999999</v>
      </c>
      <c r="E668">
        <v>1.3276600000000001</v>
      </c>
      <c r="F668">
        <v>1.31823</v>
      </c>
      <c r="G668">
        <v>1.32074</v>
      </c>
      <c r="H668">
        <v>189847</v>
      </c>
      <c r="I668">
        <v>-32.510168506682149</v>
      </c>
      <c r="J668">
        <v>1.3092430769230767</v>
      </c>
      <c r="K668">
        <v>1.3175784094052641</v>
      </c>
      <c r="L668">
        <v>1.3041825000000002</v>
      </c>
      <c r="M668">
        <v>1.3109336545793606</v>
      </c>
      <c r="N668" t="s">
        <v>15354</v>
      </c>
      <c r="O668" t="s">
        <v>15353</v>
      </c>
      <c r="P668" t="s">
        <v>15354</v>
      </c>
      <c r="Q668" t="s">
        <v>15354</v>
      </c>
      <c r="R668">
        <v>1.3210500000000001</v>
      </c>
      <c r="S668">
        <v>1.32043</v>
      </c>
      <c r="T668" t="s">
        <v>15354</v>
      </c>
      <c r="U668" t="s">
        <v>15354</v>
      </c>
      <c r="V668" t="s">
        <v>15354</v>
      </c>
      <c r="W668" s="9">
        <v>4993.5323997703636</v>
      </c>
      <c r="X668" s="9">
        <v>3779.9722945916983</v>
      </c>
      <c r="Y668" s="9">
        <v>193.42849603847321</v>
      </c>
      <c r="Z668" t="s">
        <v>15354</v>
      </c>
    </row>
    <row r="669" spans="1:26" hidden="1" x14ac:dyDescent="0.25">
      <c r="A669" t="s">
        <v>989</v>
      </c>
      <c r="B669" s="2">
        <v>40960</v>
      </c>
      <c r="C669" s="3">
        <v>0</v>
      </c>
      <c r="D669">
        <v>1.3207100000000001</v>
      </c>
      <c r="E669">
        <v>1.3292600000000001</v>
      </c>
      <c r="F669">
        <v>1.3187</v>
      </c>
      <c r="G669">
        <v>1.3248200000000001</v>
      </c>
      <c r="H669">
        <v>266836</v>
      </c>
      <c r="I669">
        <v>-20.656595002905071</v>
      </c>
      <c r="J669">
        <v>1.3088971794871793</v>
      </c>
      <c r="K669">
        <v>1.3177617408127258</v>
      </c>
      <c r="L669">
        <v>1.3055586111111115</v>
      </c>
      <c r="M669">
        <v>1.3116842678453413</v>
      </c>
      <c r="N669" t="s">
        <v>15354</v>
      </c>
      <c r="O669" t="s">
        <v>15353</v>
      </c>
      <c r="P669" t="s">
        <v>15354</v>
      </c>
      <c r="Q669" t="s">
        <v>15354</v>
      </c>
      <c r="R669">
        <v>1.3251299999999999</v>
      </c>
      <c r="S669">
        <v>1.3245100000000001</v>
      </c>
      <c r="T669" t="s">
        <v>15354</v>
      </c>
      <c r="U669" t="s">
        <v>15354</v>
      </c>
      <c r="V669" t="s">
        <v>15354</v>
      </c>
      <c r="W669" s="9">
        <v>4993.5323997703636</v>
      </c>
      <c r="X669" s="9">
        <v>3768.3339746065394</v>
      </c>
      <c r="Y669" s="9">
        <v>178.61110003455249</v>
      </c>
      <c r="Z669" t="s">
        <v>15354</v>
      </c>
    </row>
    <row r="670" spans="1:26" hidden="1" x14ac:dyDescent="0.25">
      <c r="A670" t="s">
        <v>990</v>
      </c>
      <c r="B670" s="2">
        <v>40961</v>
      </c>
      <c r="C670" s="3">
        <v>0</v>
      </c>
      <c r="D670">
        <v>1.3248200000000001</v>
      </c>
      <c r="E670">
        <v>1.3263799999999999</v>
      </c>
      <c r="F670">
        <v>1.3210900000000001</v>
      </c>
      <c r="G670">
        <v>1.3254999999999999</v>
      </c>
      <c r="H670">
        <v>223430</v>
      </c>
      <c r="I670">
        <v>-18.680999418942871</v>
      </c>
      <c r="J670">
        <v>1.3087837179487178</v>
      </c>
      <c r="K670">
        <v>1.317957646108606</v>
      </c>
      <c r="L670">
        <v>1.3070408333333334</v>
      </c>
      <c r="M670">
        <v>1.3124310641780257</v>
      </c>
      <c r="N670" t="s">
        <v>15354</v>
      </c>
      <c r="O670" t="s">
        <v>15353</v>
      </c>
      <c r="P670" t="s">
        <v>15354</v>
      </c>
      <c r="Q670" t="s">
        <v>15354</v>
      </c>
      <c r="R670">
        <v>1.32582</v>
      </c>
      <c r="S670">
        <v>1.32518</v>
      </c>
      <c r="T670" t="s">
        <v>15354</v>
      </c>
      <c r="U670" t="s">
        <v>15354</v>
      </c>
      <c r="V670" t="s">
        <v>15354</v>
      </c>
      <c r="W670" s="9">
        <v>4993.5323997703636</v>
      </c>
      <c r="X670" s="9">
        <v>3766.3728106155913</v>
      </c>
      <c r="Y670" s="9">
        <v>176.10255470571306</v>
      </c>
      <c r="Z670" t="s">
        <v>15354</v>
      </c>
    </row>
    <row r="671" spans="1:26" hidden="1" x14ac:dyDescent="0.25">
      <c r="A671" t="s">
        <v>991</v>
      </c>
      <c r="B671" s="2">
        <v>40962</v>
      </c>
      <c r="C671" s="3">
        <v>0</v>
      </c>
      <c r="D671">
        <v>1.3254999999999999</v>
      </c>
      <c r="E671">
        <v>1.33779</v>
      </c>
      <c r="F671">
        <v>1.32318</v>
      </c>
      <c r="G671">
        <v>1.3373900000000001</v>
      </c>
      <c r="H671">
        <v>222213</v>
      </c>
      <c r="I671">
        <v>-0.99304865938419817</v>
      </c>
      <c r="J671">
        <v>1.308840641025641</v>
      </c>
      <c r="K671">
        <v>1.3184496044349705</v>
      </c>
      <c r="L671">
        <v>1.3085786111111115</v>
      </c>
      <c r="M671">
        <v>1.3137801958440785</v>
      </c>
      <c r="N671" t="s">
        <v>15354</v>
      </c>
      <c r="O671" t="s">
        <v>15353</v>
      </c>
      <c r="P671" t="s">
        <v>15354</v>
      </c>
      <c r="Q671" t="s">
        <v>15354</v>
      </c>
      <c r="R671">
        <v>1.33778</v>
      </c>
      <c r="S671">
        <v>1.337</v>
      </c>
      <c r="T671" t="s">
        <v>15354</v>
      </c>
      <c r="U671" t="s">
        <v>15354</v>
      </c>
      <c r="V671" t="s">
        <v>15354</v>
      </c>
      <c r="W671" s="9">
        <v>4993.5323997703636</v>
      </c>
      <c r="X671" s="9">
        <v>3732.7007428503666</v>
      </c>
      <c r="Y671" s="9">
        <v>132.65375441367985</v>
      </c>
      <c r="Z671" t="s">
        <v>15354</v>
      </c>
    </row>
    <row r="672" spans="1:26" hidden="1" x14ac:dyDescent="0.25">
      <c r="A672" t="s">
        <v>992</v>
      </c>
      <c r="B672" s="2">
        <v>40963</v>
      </c>
      <c r="C672" s="3">
        <v>0</v>
      </c>
      <c r="D672">
        <v>1.3373699999999999</v>
      </c>
      <c r="E672">
        <v>1.34857</v>
      </c>
      <c r="F672">
        <v>1.33568</v>
      </c>
      <c r="G672">
        <v>1.3446100000000001</v>
      </c>
      <c r="H672">
        <v>224512</v>
      </c>
      <c r="I672">
        <v>-7.7555816686250596</v>
      </c>
      <c r="J672">
        <v>1.3091114102564101</v>
      </c>
      <c r="K672">
        <v>1.3191118929302876</v>
      </c>
      <c r="L672">
        <v>1.3107144444444445</v>
      </c>
      <c r="M672">
        <v>1.3154466717443987</v>
      </c>
      <c r="N672" t="s">
        <v>15354</v>
      </c>
      <c r="O672" t="s">
        <v>15353</v>
      </c>
      <c r="P672" t="s">
        <v>15354</v>
      </c>
      <c r="Q672" t="s">
        <v>15354</v>
      </c>
      <c r="R672">
        <v>1.3451299999999999</v>
      </c>
      <c r="S672">
        <v>1.34409</v>
      </c>
      <c r="T672" t="s">
        <v>15354</v>
      </c>
      <c r="U672" t="s">
        <v>15354</v>
      </c>
      <c r="V672" t="s">
        <v>15354</v>
      </c>
      <c r="W672" s="9">
        <v>4993.5323997703636</v>
      </c>
      <c r="X672" s="9">
        <v>3712.3046841348896</v>
      </c>
      <c r="Y672" s="9">
        <v>105.94306770131116</v>
      </c>
      <c r="Z672" t="s">
        <v>15354</v>
      </c>
    </row>
    <row r="673" spans="1:26" hidden="1" x14ac:dyDescent="0.25">
      <c r="A673" t="s">
        <v>993</v>
      </c>
      <c r="B673" s="2">
        <v>40965</v>
      </c>
      <c r="C673" s="3">
        <v>0</v>
      </c>
      <c r="D673">
        <v>1.34612</v>
      </c>
      <c r="E673">
        <v>1.3478699999999999</v>
      </c>
      <c r="F673">
        <v>1.3455699999999999</v>
      </c>
      <c r="G673">
        <v>1.34674</v>
      </c>
      <c r="H673">
        <v>11463</v>
      </c>
      <c r="I673">
        <v>-3.5840188014100951</v>
      </c>
      <c r="J673">
        <v>1.3093126923076921</v>
      </c>
      <c r="K673">
        <v>1.3198113386788881</v>
      </c>
      <c r="L673">
        <v>1.3129922222222221</v>
      </c>
      <c r="M673">
        <v>1.317138203001458</v>
      </c>
      <c r="N673" t="s">
        <v>15354</v>
      </c>
      <c r="O673" t="s">
        <v>15353</v>
      </c>
      <c r="P673" t="s">
        <v>15354</v>
      </c>
      <c r="Q673" t="s">
        <v>15354</v>
      </c>
      <c r="R673">
        <v>1.34737</v>
      </c>
      <c r="S673">
        <v>1.3461099999999999</v>
      </c>
      <c r="T673" t="s">
        <v>15354</v>
      </c>
      <c r="U673" t="s">
        <v>15354</v>
      </c>
      <c r="V673" t="s">
        <v>15354</v>
      </c>
      <c r="W673" s="9">
        <v>4993.5323997703636</v>
      </c>
      <c r="X673" s="9">
        <v>3706.1329848299752</v>
      </c>
      <c r="Y673" s="9">
        <v>97.794500796270739</v>
      </c>
      <c r="Z673" t="s">
        <v>15354</v>
      </c>
    </row>
    <row r="674" spans="1:26" hidden="1" x14ac:dyDescent="0.25">
      <c r="A674" t="s">
        <v>994</v>
      </c>
      <c r="B674" s="2">
        <v>40966</v>
      </c>
      <c r="C674" s="3">
        <v>0</v>
      </c>
      <c r="D674">
        <v>1.3466899999999999</v>
      </c>
      <c r="E674">
        <v>1.34676</v>
      </c>
      <c r="F674">
        <v>1.3365800000000001</v>
      </c>
      <c r="G674">
        <v>1.34073</v>
      </c>
      <c r="H674">
        <v>270910</v>
      </c>
      <c r="I674">
        <v>-15.354484919702415</v>
      </c>
      <c r="J674">
        <v>1.3094319230769227</v>
      </c>
      <c r="K674">
        <v>1.320340925041448</v>
      </c>
      <c r="L674">
        <v>1.3150516666666667</v>
      </c>
      <c r="M674">
        <v>1.3184134352716494</v>
      </c>
      <c r="N674" t="s">
        <v>15355</v>
      </c>
      <c r="O674" t="s">
        <v>15353</v>
      </c>
      <c r="P674" t="s">
        <v>15354</v>
      </c>
      <c r="Q674" t="s">
        <v>15354</v>
      </c>
      <c r="R674">
        <v>1.3413900000000001</v>
      </c>
      <c r="S674">
        <v>1.3400700000000001</v>
      </c>
      <c r="T674" t="s">
        <v>15354</v>
      </c>
      <c r="U674" t="s">
        <v>15354</v>
      </c>
      <c r="V674" t="s">
        <v>15354</v>
      </c>
      <c r="W674" s="9">
        <v>4993.5323997703636</v>
      </c>
      <c r="X674" s="9">
        <v>3722.6551560473563</v>
      </c>
      <c r="Y674" s="9">
        <v>119.49656253263561</v>
      </c>
      <c r="Z674" t="s">
        <v>15354</v>
      </c>
    </row>
    <row r="675" spans="1:26" hidden="1" x14ac:dyDescent="0.25">
      <c r="A675" t="s">
        <v>995</v>
      </c>
      <c r="B675" s="2">
        <v>40967</v>
      </c>
      <c r="C675" s="3">
        <v>0</v>
      </c>
      <c r="D675">
        <v>1.34073</v>
      </c>
      <c r="E675">
        <v>1.34795</v>
      </c>
      <c r="F675">
        <v>1.33901</v>
      </c>
      <c r="G675">
        <v>1.34781</v>
      </c>
      <c r="H675">
        <v>275944</v>
      </c>
      <c r="I675">
        <v>-1.4884449667060171</v>
      </c>
      <c r="J675">
        <v>1.3096311538461536</v>
      </c>
      <c r="K675">
        <v>1.3210363446606517</v>
      </c>
      <c r="L675">
        <v>1.3170852777777777</v>
      </c>
      <c r="M675">
        <v>1.3200024387704792</v>
      </c>
      <c r="N675" t="s">
        <v>15354</v>
      </c>
      <c r="O675" t="s">
        <v>15353</v>
      </c>
      <c r="P675" t="s">
        <v>15354</v>
      </c>
      <c r="Q675" t="s">
        <v>15354</v>
      </c>
      <c r="R675">
        <v>1.3485</v>
      </c>
      <c r="S675">
        <v>1.3471200000000001</v>
      </c>
      <c r="T675" t="s">
        <v>15354</v>
      </c>
      <c r="U675" t="s">
        <v>15354</v>
      </c>
      <c r="V675" t="s">
        <v>15354</v>
      </c>
      <c r="W675" s="9">
        <v>4993.5323997703636</v>
      </c>
      <c r="X675" s="9">
        <v>3703.0273635671956</v>
      </c>
      <c r="Y675" s="9">
        <v>93.684232487606195</v>
      </c>
      <c r="Z675" t="s">
        <v>15354</v>
      </c>
    </row>
    <row r="676" spans="1:26" hidden="1" x14ac:dyDescent="0.25">
      <c r="A676" t="s">
        <v>996</v>
      </c>
      <c r="B676" s="2">
        <v>40968</v>
      </c>
      <c r="C676" s="3">
        <v>0</v>
      </c>
      <c r="D676">
        <v>1.34785</v>
      </c>
      <c r="E676">
        <v>1.34853</v>
      </c>
      <c r="F676">
        <v>1.3314699999999999</v>
      </c>
      <c r="G676">
        <v>1.3323799999999999</v>
      </c>
      <c r="H676">
        <v>283226</v>
      </c>
      <c r="I676">
        <v>-31.707794751273237</v>
      </c>
      <c r="J676">
        <v>1.3094796153846151</v>
      </c>
      <c r="K676">
        <v>1.3213235258084832</v>
      </c>
      <c r="L676">
        <v>1.318363611111111</v>
      </c>
      <c r="M676">
        <v>1.320671496134237</v>
      </c>
      <c r="N676" t="s">
        <v>15355</v>
      </c>
      <c r="O676" t="s">
        <v>15353</v>
      </c>
      <c r="P676" t="s">
        <v>15354</v>
      </c>
      <c r="Q676" t="s">
        <v>15354</v>
      </c>
      <c r="R676">
        <v>1.3329800000000001</v>
      </c>
      <c r="S676">
        <v>1.33178</v>
      </c>
      <c r="T676" t="s">
        <v>15354</v>
      </c>
      <c r="U676" t="s">
        <v>15354</v>
      </c>
      <c r="V676" t="s">
        <v>15354</v>
      </c>
      <c r="W676" s="9">
        <v>4993.5323997703636</v>
      </c>
      <c r="X676" s="9">
        <v>3746.1420274650509</v>
      </c>
      <c r="Y676" s="9">
        <v>150.03667325604439</v>
      </c>
      <c r="Z676" t="s">
        <v>15354</v>
      </c>
    </row>
    <row r="677" spans="1:26" hidden="1" x14ac:dyDescent="0.25">
      <c r="A677" t="s">
        <v>997</v>
      </c>
      <c r="B677" s="2">
        <v>40969</v>
      </c>
      <c r="C677" s="3">
        <v>0</v>
      </c>
      <c r="D677">
        <v>1.3324100000000001</v>
      </c>
      <c r="E677">
        <v>1.3355600000000001</v>
      </c>
      <c r="F677">
        <v>1.3282</v>
      </c>
      <c r="G677">
        <v>1.33263</v>
      </c>
      <c r="H677">
        <v>255431</v>
      </c>
      <c r="I677">
        <v>-31.218174696435629</v>
      </c>
      <c r="J677">
        <v>1.3093005128205126</v>
      </c>
      <c r="K677">
        <v>1.3216097656614332</v>
      </c>
      <c r="L677">
        <v>1.3193780555555557</v>
      </c>
      <c r="M677">
        <v>1.3213179017486025</v>
      </c>
      <c r="N677" t="s">
        <v>15354</v>
      </c>
      <c r="O677" t="s">
        <v>15353</v>
      </c>
      <c r="P677" t="s">
        <v>15354</v>
      </c>
      <c r="Q677" t="s">
        <v>15354</v>
      </c>
      <c r="R677">
        <v>1.3331599999999999</v>
      </c>
      <c r="S677">
        <v>1.3321000000000001</v>
      </c>
      <c r="T677" t="s">
        <v>15354</v>
      </c>
      <c r="U677" t="s">
        <v>15354</v>
      </c>
      <c r="V677" t="s">
        <v>15354</v>
      </c>
      <c r="W677" s="9">
        <v>4993.5323997703636</v>
      </c>
      <c r="X677" s="9">
        <v>3745.6362325380028</v>
      </c>
      <c r="Y677" s="9">
        <v>149.39895463448795</v>
      </c>
      <c r="Z677" t="s">
        <v>15354</v>
      </c>
    </row>
    <row r="678" spans="1:26" hidden="1" x14ac:dyDescent="0.25">
      <c r="A678" t="s">
        <v>998</v>
      </c>
      <c r="B678" s="2">
        <v>40970</v>
      </c>
      <c r="C678" s="3">
        <v>0</v>
      </c>
      <c r="D678">
        <v>1.33263</v>
      </c>
      <c r="E678">
        <v>1.3332599999999999</v>
      </c>
      <c r="F678">
        <v>1.31864</v>
      </c>
      <c r="G678">
        <v>1.32003</v>
      </c>
      <c r="H678">
        <v>227375</v>
      </c>
      <c r="I678">
        <v>-55.895025460242756</v>
      </c>
      <c r="J678">
        <v>1.3090553846153843</v>
      </c>
      <c r="K678">
        <v>1.3215697715940551</v>
      </c>
      <c r="L678">
        <v>1.3201266666666669</v>
      </c>
      <c r="M678">
        <v>1.3212482854378673</v>
      </c>
      <c r="N678" t="s">
        <v>15354</v>
      </c>
      <c r="O678" t="s">
        <v>15355</v>
      </c>
      <c r="P678" t="s">
        <v>15354</v>
      </c>
      <c r="Q678" t="s">
        <v>15354</v>
      </c>
      <c r="R678">
        <v>1.32053</v>
      </c>
      <c r="S678">
        <v>1.3195300000000001</v>
      </c>
      <c r="T678" t="s">
        <v>15354</v>
      </c>
      <c r="U678" t="s">
        <v>15354</v>
      </c>
      <c r="V678" t="s">
        <v>15354</v>
      </c>
      <c r="W678" s="9">
        <v>4993.5323997703636</v>
      </c>
      <c r="X678" s="9">
        <v>3781.4607769383229</v>
      </c>
      <c r="Y678" s="9">
        <v>195.26075303175102</v>
      </c>
      <c r="Z678" t="s">
        <v>15354</v>
      </c>
    </row>
    <row r="679" spans="1:26" hidden="1" x14ac:dyDescent="0.25">
      <c r="A679" t="s">
        <v>999</v>
      </c>
      <c r="B679" s="2">
        <v>40972</v>
      </c>
      <c r="C679" s="3">
        <v>0</v>
      </c>
      <c r="D679">
        <v>1.3189500000000001</v>
      </c>
      <c r="E679">
        <v>1.3204899999999999</v>
      </c>
      <c r="F679">
        <v>1.3182</v>
      </c>
      <c r="G679">
        <v>1.3185100000000001</v>
      </c>
      <c r="H679">
        <v>8187</v>
      </c>
      <c r="I679">
        <v>-81.067961165048473</v>
      </c>
      <c r="J679">
        <v>1.3087598717948714</v>
      </c>
      <c r="K679">
        <v>1.3214923090220536</v>
      </c>
      <c r="L679">
        <v>1.320954444444445</v>
      </c>
      <c r="M679">
        <v>1.3211002700087935</v>
      </c>
      <c r="N679" t="s">
        <v>15354</v>
      </c>
      <c r="O679" t="s">
        <v>15355</v>
      </c>
      <c r="P679" t="s">
        <v>15354</v>
      </c>
      <c r="Q679" t="s">
        <v>15354</v>
      </c>
      <c r="R679">
        <v>1.3190200000000001</v>
      </c>
      <c r="S679">
        <v>1.3180000000000001</v>
      </c>
      <c r="T679" t="s">
        <v>15354</v>
      </c>
      <c r="U679" t="s">
        <v>15354</v>
      </c>
      <c r="V679" t="s">
        <v>15354</v>
      </c>
      <c r="W679" s="9">
        <v>4993.5323997703636</v>
      </c>
      <c r="X679" s="9">
        <v>3785.7897528243416</v>
      </c>
      <c r="Y679" s="9">
        <v>200.73993767167508</v>
      </c>
      <c r="Z679" t="s">
        <v>15354</v>
      </c>
    </row>
    <row r="680" spans="1:26" hidden="1" x14ac:dyDescent="0.25">
      <c r="A680" t="s">
        <v>1000</v>
      </c>
      <c r="B680" s="2">
        <v>40973</v>
      </c>
      <c r="C680" s="3">
        <v>0</v>
      </c>
      <c r="D680">
        <v>1.3185100000000001</v>
      </c>
      <c r="E680">
        <v>1.32386</v>
      </c>
      <c r="F680">
        <v>1.3159700000000001</v>
      </c>
      <c r="G680">
        <v>1.3223</v>
      </c>
      <c r="H680">
        <v>239823</v>
      </c>
      <c r="I680">
        <v>-80.582822085889717</v>
      </c>
      <c r="J680">
        <v>1.3085503846153845</v>
      </c>
      <c r="K680">
        <v>1.321512756894913</v>
      </c>
      <c r="L680">
        <v>1.3215072222222224</v>
      </c>
      <c r="M680">
        <v>1.3211651202785883</v>
      </c>
      <c r="N680" t="s">
        <v>15354</v>
      </c>
      <c r="O680" t="s">
        <v>15353</v>
      </c>
      <c r="P680" t="s">
        <v>15354</v>
      </c>
      <c r="Q680" t="s">
        <v>15354</v>
      </c>
      <c r="R680">
        <v>1.32281</v>
      </c>
      <c r="S680">
        <v>1.32179</v>
      </c>
      <c r="T680" t="s">
        <v>15354</v>
      </c>
      <c r="U680" t="s">
        <v>15354</v>
      </c>
      <c r="V680" t="s">
        <v>15354</v>
      </c>
      <c r="W680" s="9">
        <v>4993.5323997703636</v>
      </c>
      <c r="X680" s="9">
        <v>3774.9430377532399</v>
      </c>
      <c r="Y680" s="9">
        <v>186.98009970850794</v>
      </c>
      <c r="Z680" t="s">
        <v>15354</v>
      </c>
    </row>
    <row r="681" spans="1:26" hidden="1" x14ac:dyDescent="0.25">
      <c r="A681" t="s">
        <v>1001</v>
      </c>
      <c r="B681" s="2">
        <v>40974</v>
      </c>
      <c r="C681" s="3">
        <v>0</v>
      </c>
      <c r="D681">
        <v>1.3222799999999999</v>
      </c>
      <c r="E681">
        <v>1.32256</v>
      </c>
      <c r="F681">
        <v>1.3103199999999999</v>
      </c>
      <c r="G681">
        <v>1.3119400000000001</v>
      </c>
      <c r="H681">
        <v>261737</v>
      </c>
      <c r="I681">
        <v>-95.764705882352501</v>
      </c>
      <c r="J681">
        <v>1.3081788461538462</v>
      </c>
      <c r="K681">
        <v>1.3212704086190923</v>
      </c>
      <c r="L681">
        <v>1.3217425000000003</v>
      </c>
      <c r="M681">
        <v>1.3206664651283944</v>
      </c>
      <c r="N681" t="s">
        <v>15354</v>
      </c>
      <c r="O681" t="s">
        <v>15355</v>
      </c>
      <c r="P681" t="s">
        <v>15354</v>
      </c>
      <c r="Q681" t="s">
        <v>15354</v>
      </c>
      <c r="R681">
        <v>1.3125199999999999</v>
      </c>
      <c r="S681">
        <v>1.3113600000000001</v>
      </c>
      <c r="T681" t="s">
        <v>15354</v>
      </c>
      <c r="U681" t="s">
        <v>15354</v>
      </c>
      <c r="V681" t="s">
        <v>15354</v>
      </c>
      <c r="W681" s="9">
        <v>4993.5323997703636</v>
      </c>
      <c r="X681" s="9">
        <v>3804.5381401962363</v>
      </c>
      <c r="Y681" s="9">
        <v>224.31450792343722</v>
      </c>
      <c r="Z681" t="s">
        <v>15354</v>
      </c>
    </row>
    <row r="682" spans="1:26" hidden="1" x14ac:dyDescent="0.25">
      <c r="A682" t="s">
        <v>1002</v>
      </c>
      <c r="B682" s="2">
        <v>40975</v>
      </c>
      <c r="C682" s="3">
        <v>0</v>
      </c>
      <c r="D682">
        <v>1.3119400000000001</v>
      </c>
      <c r="E682">
        <v>1.3163800000000001</v>
      </c>
      <c r="F682">
        <v>1.30959</v>
      </c>
      <c r="G682">
        <v>1.31406</v>
      </c>
      <c r="H682">
        <v>229054</v>
      </c>
      <c r="I682">
        <v>-88.532580810672215</v>
      </c>
      <c r="J682">
        <v>1.3078475641025642</v>
      </c>
      <c r="K682">
        <v>1.3210878666287353</v>
      </c>
      <c r="L682">
        <v>1.321840277777778</v>
      </c>
      <c r="M682">
        <v>1.3203093589052379</v>
      </c>
      <c r="N682" t="s">
        <v>15353</v>
      </c>
      <c r="O682" t="s">
        <v>15355</v>
      </c>
      <c r="P682" t="s">
        <v>15354</v>
      </c>
      <c r="Q682" t="s">
        <v>15354</v>
      </c>
      <c r="R682">
        <v>1.3146800000000001</v>
      </c>
      <c r="S682">
        <v>1.3134399999999999</v>
      </c>
      <c r="T682" t="s">
        <v>15354</v>
      </c>
      <c r="U682" t="s">
        <v>15354</v>
      </c>
      <c r="V682" t="s">
        <v>15354</v>
      </c>
      <c r="W682" s="9">
        <v>4993.5323997703636</v>
      </c>
      <c r="X682" s="9">
        <v>3798.2873397103199</v>
      </c>
      <c r="Y682" s="9">
        <v>216.4602506526642</v>
      </c>
      <c r="Z682" t="s">
        <v>15354</v>
      </c>
    </row>
    <row r="683" spans="1:26" hidden="1" x14ac:dyDescent="0.25">
      <c r="A683" t="s">
        <v>1003</v>
      </c>
      <c r="B683" s="2">
        <v>40976</v>
      </c>
      <c r="C683" s="3">
        <v>0</v>
      </c>
      <c r="D683">
        <v>1.31406</v>
      </c>
      <c r="E683">
        <v>1.3290999999999999</v>
      </c>
      <c r="F683">
        <v>1.3134999999999999</v>
      </c>
      <c r="G683">
        <v>1.3271200000000001</v>
      </c>
      <c r="H683">
        <v>229204</v>
      </c>
      <c r="I683">
        <v>-55.028219599794667</v>
      </c>
      <c r="J683">
        <v>1.3077523076923077</v>
      </c>
      <c r="K683">
        <v>1.3212405788659827</v>
      </c>
      <c r="L683">
        <v>1.3223450000000003</v>
      </c>
      <c r="M683">
        <v>1.3206775016671171</v>
      </c>
      <c r="N683" t="s">
        <v>15354</v>
      </c>
      <c r="O683" t="s">
        <v>15353</v>
      </c>
      <c r="P683" t="s">
        <v>15354</v>
      </c>
      <c r="Q683" t="s">
        <v>15354</v>
      </c>
      <c r="R683">
        <v>1.3277399999999999</v>
      </c>
      <c r="S683">
        <v>1.3265</v>
      </c>
      <c r="T683" t="s">
        <v>15354</v>
      </c>
      <c r="U683" t="s">
        <v>15354</v>
      </c>
      <c r="V683" t="s">
        <v>15354</v>
      </c>
      <c r="W683" s="9">
        <v>4993.5323997703636</v>
      </c>
      <c r="X683" s="9">
        <v>3760.9263860171145</v>
      </c>
      <c r="Y683" s="9">
        <v>169.05328666274517</v>
      </c>
      <c r="Z683" t="s">
        <v>15354</v>
      </c>
    </row>
    <row r="684" spans="1:26" hidden="1" x14ac:dyDescent="0.25">
      <c r="A684" t="s">
        <v>1004</v>
      </c>
      <c r="B684" s="2">
        <v>40977</v>
      </c>
      <c r="C684" s="3">
        <v>0</v>
      </c>
      <c r="D684">
        <v>1.3271200000000001</v>
      </c>
      <c r="E684">
        <v>1.32718</v>
      </c>
      <c r="F684">
        <v>1.3097399999999999</v>
      </c>
      <c r="G684">
        <v>1.31227</v>
      </c>
      <c r="H684">
        <v>215110</v>
      </c>
      <c r="I684">
        <v>-93.124679322729563</v>
      </c>
      <c r="J684">
        <v>1.3074162820512818</v>
      </c>
      <c r="K684">
        <v>1.3210134756035528</v>
      </c>
      <c r="L684">
        <v>1.322086388888889</v>
      </c>
      <c r="M684">
        <v>1.3202230421175432</v>
      </c>
      <c r="N684" t="s">
        <v>15354</v>
      </c>
      <c r="O684" t="s">
        <v>15355</v>
      </c>
      <c r="P684" t="s">
        <v>15354</v>
      </c>
      <c r="Q684" t="s">
        <v>15354</v>
      </c>
      <c r="R684">
        <v>1.3128899999999999</v>
      </c>
      <c r="S684">
        <v>1.31165</v>
      </c>
      <c r="T684" t="s">
        <v>15354</v>
      </c>
      <c r="U684" t="s">
        <v>15354</v>
      </c>
      <c r="V684" t="s">
        <v>15354</v>
      </c>
      <c r="W684" s="9">
        <v>4993.5323997703636</v>
      </c>
      <c r="X684" s="9">
        <v>3803.4659413738882</v>
      </c>
      <c r="Y684" s="9">
        <v>222.95776424898901</v>
      </c>
      <c r="Z684" t="s">
        <v>15354</v>
      </c>
    </row>
    <row r="685" spans="1:26" hidden="1" x14ac:dyDescent="0.25">
      <c r="A685" t="s">
        <v>1005</v>
      </c>
      <c r="B685" s="2">
        <v>40979</v>
      </c>
      <c r="C685" s="3">
        <v>0</v>
      </c>
      <c r="D685">
        <v>1.3099099999999999</v>
      </c>
      <c r="E685">
        <v>1.3124499999999999</v>
      </c>
      <c r="F685">
        <v>1.3099099999999999</v>
      </c>
      <c r="G685">
        <v>1.3122</v>
      </c>
      <c r="H685">
        <v>5219</v>
      </c>
      <c r="I685">
        <v>-93.304258594150852</v>
      </c>
      <c r="J685">
        <v>1.3070979487179488</v>
      </c>
      <c r="K685">
        <v>1.3207903496389057</v>
      </c>
      <c r="L685">
        <v>1.3218536111111112</v>
      </c>
      <c r="M685">
        <v>1.3197893641652436</v>
      </c>
      <c r="N685" t="s">
        <v>15354</v>
      </c>
      <c r="O685" t="s">
        <v>15355</v>
      </c>
      <c r="P685" t="s">
        <v>15354</v>
      </c>
      <c r="Q685" t="s">
        <v>15354</v>
      </c>
      <c r="R685">
        <v>1.31277</v>
      </c>
      <c r="S685">
        <v>1.3116300000000001</v>
      </c>
      <c r="T685" t="s">
        <v>15354</v>
      </c>
      <c r="U685" t="s">
        <v>15354</v>
      </c>
      <c r="V685" t="s">
        <v>15354</v>
      </c>
      <c r="W685" s="9">
        <v>4993.5323997703636</v>
      </c>
      <c r="X685" s="9">
        <v>3803.8136153098894</v>
      </c>
      <c r="Y685" s="9">
        <v>223.41038416034039</v>
      </c>
      <c r="Z685" t="s">
        <v>15354</v>
      </c>
    </row>
    <row r="686" spans="1:26" hidden="1" x14ac:dyDescent="0.25">
      <c r="A686" t="s">
        <v>1006</v>
      </c>
      <c r="B686" s="2">
        <v>40980</v>
      </c>
      <c r="C686" s="3">
        <v>0</v>
      </c>
      <c r="D686">
        <v>1.31216</v>
      </c>
      <c r="E686">
        <v>1.31724</v>
      </c>
      <c r="F686">
        <v>1.3078799999999999</v>
      </c>
      <c r="G686">
        <v>1.3169599999999999</v>
      </c>
      <c r="H686">
        <v>217453</v>
      </c>
      <c r="I686">
        <v>-77.662976629766405</v>
      </c>
      <c r="J686">
        <v>1.3071055128205127</v>
      </c>
      <c r="K686">
        <v>1.3206933787619715</v>
      </c>
      <c r="L686">
        <v>1.3219413888888889</v>
      </c>
      <c r="M686">
        <v>1.3196364255617168</v>
      </c>
      <c r="N686" t="s">
        <v>15353</v>
      </c>
      <c r="O686" t="s">
        <v>15355</v>
      </c>
      <c r="P686" t="s">
        <v>15354</v>
      </c>
      <c r="Q686" t="s">
        <v>15354</v>
      </c>
      <c r="R686">
        <v>1.31748</v>
      </c>
      <c r="S686">
        <v>1.3164400000000001</v>
      </c>
      <c r="T686" t="s">
        <v>15354</v>
      </c>
      <c r="U686" t="s">
        <v>15354</v>
      </c>
      <c r="V686" t="s">
        <v>15354</v>
      </c>
      <c r="W686" s="9">
        <v>4993.5323997703636</v>
      </c>
      <c r="X686" s="9">
        <v>3790.2149556504564</v>
      </c>
      <c r="Y686" s="9">
        <v>206.32785357479906</v>
      </c>
      <c r="Z686" t="s">
        <v>15354</v>
      </c>
    </row>
    <row r="687" spans="1:26" hidden="1" x14ac:dyDescent="0.25">
      <c r="A687" t="s">
        <v>1007</v>
      </c>
      <c r="B687" s="2">
        <v>40981</v>
      </c>
      <c r="C687" s="3">
        <v>0</v>
      </c>
      <c r="D687">
        <v>1.3169599999999999</v>
      </c>
      <c r="E687">
        <v>1.3190200000000001</v>
      </c>
      <c r="F687">
        <v>1.30518</v>
      </c>
      <c r="G687">
        <v>1.3078799999999999</v>
      </c>
      <c r="H687">
        <v>239075</v>
      </c>
      <c r="I687">
        <v>-93.771626297578024</v>
      </c>
      <c r="J687">
        <v>1.3071829487179489</v>
      </c>
      <c r="K687">
        <v>1.3203689894262252</v>
      </c>
      <c r="L687">
        <v>1.3219508333333332</v>
      </c>
      <c r="M687">
        <v>1.3190009430989211</v>
      </c>
      <c r="N687" t="s">
        <v>15354</v>
      </c>
      <c r="O687" t="s">
        <v>15355</v>
      </c>
      <c r="P687" t="s">
        <v>15354</v>
      </c>
      <c r="Q687" t="s">
        <v>15354</v>
      </c>
      <c r="R687">
        <v>1.30827</v>
      </c>
      <c r="S687">
        <v>1.30749</v>
      </c>
      <c r="T687" t="s">
        <v>15354</v>
      </c>
      <c r="U687" t="s">
        <v>15354</v>
      </c>
      <c r="V687" t="s">
        <v>15354</v>
      </c>
      <c r="W687" s="9">
        <v>4993.5323997703636</v>
      </c>
      <c r="X687" s="9">
        <v>3816.897429254178</v>
      </c>
      <c r="Y687" s="9">
        <v>239.81217244579187</v>
      </c>
      <c r="Z687" t="s">
        <v>15354</v>
      </c>
    </row>
    <row r="688" spans="1:26" hidden="1" x14ac:dyDescent="0.25">
      <c r="A688" t="s">
        <v>1008</v>
      </c>
      <c r="B688" s="2">
        <v>40982</v>
      </c>
      <c r="C688" s="3">
        <v>0</v>
      </c>
      <c r="D688">
        <v>1.3079099999999999</v>
      </c>
      <c r="E688">
        <v>1.3089999999999999</v>
      </c>
      <c r="F688">
        <v>1.30108</v>
      </c>
      <c r="G688">
        <v>1.3020400000000001</v>
      </c>
      <c r="H688">
        <v>231950</v>
      </c>
      <c r="I688">
        <v>-97.97681770284494</v>
      </c>
      <c r="J688">
        <v>1.3072288461538462</v>
      </c>
      <c r="K688">
        <v>1.3199049643774599</v>
      </c>
      <c r="L688">
        <v>1.3215349999999999</v>
      </c>
      <c r="M688">
        <v>1.3180841353638444</v>
      </c>
      <c r="N688" t="s">
        <v>15354</v>
      </c>
      <c r="O688" t="s">
        <v>15355</v>
      </c>
      <c r="P688" t="s">
        <v>15354</v>
      </c>
      <c r="Q688" t="s">
        <v>15354</v>
      </c>
      <c r="R688">
        <v>1.30244</v>
      </c>
      <c r="S688">
        <v>1.3016399999999999</v>
      </c>
      <c r="T688" t="s">
        <v>15354</v>
      </c>
      <c r="U688" t="s">
        <v>15354</v>
      </c>
      <c r="V688" t="s">
        <v>15354</v>
      </c>
      <c r="W688" s="9">
        <v>4993.5323997703636</v>
      </c>
      <c r="X688" s="9">
        <v>3833.9826784883476</v>
      </c>
      <c r="Y688" s="9">
        <v>260.97804345701689</v>
      </c>
      <c r="Z688" t="s">
        <v>15354</v>
      </c>
    </row>
    <row r="689" spans="1:26" hidden="1" x14ac:dyDescent="0.25">
      <c r="A689" t="s">
        <v>1009</v>
      </c>
      <c r="B689" s="2">
        <v>40983</v>
      </c>
      <c r="C689" s="3">
        <v>0</v>
      </c>
      <c r="D689">
        <v>1.30202</v>
      </c>
      <c r="E689">
        <v>1.31176</v>
      </c>
      <c r="F689">
        <v>1.3003499999999999</v>
      </c>
      <c r="G689">
        <v>1.30765</v>
      </c>
      <c r="H689">
        <v>226022</v>
      </c>
      <c r="I689">
        <v>-84.848484848484702</v>
      </c>
      <c r="J689">
        <v>1.3072900000000001</v>
      </c>
      <c r="K689">
        <v>1.3195947121147393</v>
      </c>
      <c r="L689">
        <v>1.3213708333333332</v>
      </c>
      <c r="M689">
        <v>1.3175201280468798</v>
      </c>
      <c r="N689" t="s">
        <v>15353</v>
      </c>
      <c r="O689" t="s">
        <v>15355</v>
      </c>
      <c r="P689" t="s">
        <v>15354</v>
      </c>
      <c r="Q689" t="s">
        <v>15354</v>
      </c>
      <c r="R689">
        <v>1.3079799999999999</v>
      </c>
      <c r="S689">
        <v>1.30732</v>
      </c>
      <c r="T689" t="s">
        <v>15354</v>
      </c>
      <c r="U689" t="s">
        <v>15354</v>
      </c>
      <c r="V689" t="s">
        <v>15354</v>
      </c>
      <c r="W689" s="9">
        <v>4993.5323997703636</v>
      </c>
      <c r="X689" s="9">
        <v>3817.7436962112292</v>
      </c>
      <c r="Y689" s="9">
        <v>240.88733375787396</v>
      </c>
      <c r="Z689" t="s">
        <v>15354</v>
      </c>
    </row>
    <row r="690" spans="1:26" hidden="1" x14ac:dyDescent="0.25">
      <c r="A690" t="s">
        <v>1010</v>
      </c>
      <c r="B690" s="2">
        <v>40984</v>
      </c>
      <c r="C690" s="3">
        <v>0</v>
      </c>
      <c r="D690">
        <v>1.30766</v>
      </c>
      <c r="E690">
        <v>1.3186899999999999</v>
      </c>
      <c r="F690">
        <v>1.3048599999999999</v>
      </c>
      <c r="G690">
        <v>1.31732</v>
      </c>
      <c r="H690">
        <v>194203</v>
      </c>
      <c r="I690">
        <v>-51.803464924737121</v>
      </c>
      <c r="J690">
        <v>1.3074552564102564</v>
      </c>
      <c r="K690">
        <v>1.319537124466265</v>
      </c>
      <c r="L690">
        <v>1.3214177777777776</v>
      </c>
      <c r="M690">
        <v>1.317509310314616</v>
      </c>
      <c r="N690" t="s">
        <v>15354</v>
      </c>
      <c r="O690" t="s">
        <v>15355</v>
      </c>
      <c r="P690" t="s">
        <v>15354</v>
      </c>
      <c r="Q690" t="s">
        <v>15354</v>
      </c>
      <c r="R690">
        <v>1.31765</v>
      </c>
      <c r="S690">
        <v>1.3169900000000001</v>
      </c>
      <c r="T690" t="s">
        <v>15354</v>
      </c>
      <c r="U690" t="s">
        <v>15354</v>
      </c>
      <c r="V690" t="s">
        <v>15354</v>
      </c>
      <c r="W690" s="9">
        <v>4993.5323997703636</v>
      </c>
      <c r="X690" s="9">
        <v>3789.7259513302952</v>
      </c>
      <c r="Y690" s="9">
        <v>205.77004219950558</v>
      </c>
      <c r="Z690" t="s">
        <v>15354</v>
      </c>
    </row>
    <row r="691" spans="1:26" hidden="1" x14ac:dyDescent="0.25">
      <c r="A691" t="s">
        <v>1011</v>
      </c>
      <c r="B691" s="2">
        <v>40986</v>
      </c>
      <c r="C691" s="3">
        <v>0</v>
      </c>
      <c r="D691">
        <v>1.3174300000000001</v>
      </c>
      <c r="E691">
        <v>1.31867</v>
      </c>
      <c r="F691">
        <v>1.3171900000000001</v>
      </c>
      <c r="G691">
        <v>1.3176000000000001</v>
      </c>
      <c r="H691">
        <v>7789</v>
      </c>
      <c r="I691">
        <v>-47.584320875113299</v>
      </c>
      <c r="J691">
        <v>1.3076351282051282</v>
      </c>
      <c r="K691">
        <v>1.3194880833405367</v>
      </c>
      <c r="L691">
        <v>1.3215622222222219</v>
      </c>
      <c r="M691">
        <v>1.3175142124597721</v>
      </c>
      <c r="N691" t="s">
        <v>15354</v>
      </c>
      <c r="O691" t="s">
        <v>15355</v>
      </c>
      <c r="P691" t="s">
        <v>15354</v>
      </c>
      <c r="Q691" t="s">
        <v>15354</v>
      </c>
      <c r="R691">
        <v>1.31792</v>
      </c>
      <c r="S691">
        <v>1.31728</v>
      </c>
      <c r="T691" t="s">
        <v>15354</v>
      </c>
      <c r="U691" t="s">
        <v>15354</v>
      </c>
      <c r="V691" t="s">
        <v>15354</v>
      </c>
      <c r="W691" s="9">
        <v>4993.5323997703636</v>
      </c>
      <c r="X691" s="9">
        <v>3788.9495567032623</v>
      </c>
      <c r="Y691" s="9">
        <v>204.79262346132126</v>
      </c>
      <c r="Z691" t="s">
        <v>15354</v>
      </c>
    </row>
    <row r="692" spans="1:26" hidden="1" x14ac:dyDescent="0.25">
      <c r="A692" t="s">
        <v>1012</v>
      </c>
      <c r="B692" s="2">
        <v>40987</v>
      </c>
      <c r="C692" s="3">
        <v>0</v>
      </c>
      <c r="D692">
        <v>1.31759</v>
      </c>
      <c r="E692">
        <v>1.3262799999999999</v>
      </c>
      <c r="F692">
        <v>1.3141700000000001</v>
      </c>
      <c r="G692">
        <v>1.3229200000000001</v>
      </c>
      <c r="H692">
        <v>180247</v>
      </c>
      <c r="I692">
        <v>-21.49565217391249</v>
      </c>
      <c r="J692">
        <v>1.3079215384615386</v>
      </c>
      <c r="K692">
        <v>1.3195749673065991</v>
      </c>
      <c r="L692">
        <v>1.3218713888888887</v>
      </c>
      <c r="M692">
        <v>1.3178064171916763</v>
      </c>
      <c r="N692" t="s">
        <v>15354</v>
      </c>
      <c r="O692" t="s">
        <v>15353</v>
      </c>
      <c r="P692" t="s">
        <v>15354</v>
      </c>
      <c r="Q692" t="s">
        <v>15354</v>
      </c>
      <c r="R692">
        <v>1.32325</v>
      </c>
      <c r="S692">
        <v>1.3225899999999999</v>
      </c>
      <c r="T692" t="s">
        <v>15354</v>
      </c>
      <c r="U692" t="s">
        <v>15354</v>
      </c>
      <c r="V692" t="s">
        <v>15354</v>
      </c>
      <c r="W692" s="9">
        <v>4993.5323997703636</v>
      </c>
      <c r="X692" s="9">
        <v>3773.6878139205469</v>
      </c>
      <c r="Y692" s="9">
        <v>185.4331210297679</v>
      </c>
      <c r="Z692" t="s">
        <v>15354</v>
      </c>
    </row>
    <row r="693" spans="1:26" hidden="1" x14ac:dyDescent="0.25">
      <c r="A693" t="s">
        <v>1013</v>
      </c>
      <c r="B693" s="2">
        <v>40988</v>
      </c>
      <c r="C693" s="3">
        <v>0</v>
      </c>
      <c r="D693">
        <v>1.32291</v>
      </c>
      <c r="E693">
        <v>1.3251599999999999</v>
      </c>
      <c r="F693">
        <v>1.3171999999999999</v>
      </c>
      <c r="G693">
        <v>1.3238000000000001</v>
      </c>
      <c r="H693">
        <v>197531</v>
      </c>
      <c r="I693">
        <v>-18.434782608695134</v>
      </c>
      <c r="J693">
        <v>1.3081161538461539</v>
      </c>
      <c r="K693">
        <v>1.3196819301595966</v>
      </c>
      <c r="L693">
        <v>1.3218449999999997</v>
      </c>
      <c r="M693">
        <v>1.318130394640775</v>
      </c>
      <c r="N693" t="s">
        <v>15354</v>
      </c>
      <c r="O693" t="s">
        <v>15353</v>
      </c>
      <c r="P693" t="s">
        <v>15354</v>
      </c>
      <c r="Q693" t="s">
        <v>15354</v>
      </c>
      <c r="R693">
        <v>1.3241499999999999</v>
      </c>
      <c r="S693">
        <v>1.32345</v>
      </c>
      <c r="T693" t="s">
        <v>15354</v>
      </c>
      <c r="U693" t="s">
        <v>15354</v>
      </c>
      <c r="V693" t="s">
        <v>15354</v>
      </c>
      <c r="W693" s="9">
        <v>4993.5323997703636</v>
      </c>
      <c r="X693" s="9">
        <v>3771.1229088625637</v>
      </c>
      <c r="Y693" s="9">
        <v>182.15917333418597</v>
      </c>
      <c r="Z693" t="s">
        <v>15354</v>
      </c>
    </row>
    <row r="694" spans="1:26" hidden="1" x14ac:dyDescent="0.25">
      <c r="A694" t="s">
        <v>1014</v>
      </c>
      <c r="B694" s="2">
        <v>40989</v>
      </c>
      <c r="C694" s="3">
        <v>0</v>
      </c>
      <c r="D694">
        <v>1.3238000000000001</v>
      </c>
      <c r="E694">
        <v>1.3284400000000001</v>
      </c>
      <c r="F694">
        <v>1.3178799999999999</v>
      </c>
      <c r="G694">
        <v>1.3217300000000001</v>
      </c>
      <c r="H694">
        <v>209245</v>
      </c>
      <c r="I694">
        <v>-25.634782608695179</v>
      </c>
      <c r="J694">
        <v>1.3083491025641025</v>
      </c>
      <c r="K694">
        <v>1.3197337800289739</v>
      </c>
      <c r="L694">
        <v>1.3217622222222221</v>
      </c>
      <c r="M694">
        <v>1.3183249679034359</v>
      </c>
      <c r="N694" t="s">
        <v>15354</v>
      </c>
      <c r="O694" t="s">
        <v>15353</v>
      </c>
      <c r="P694" t="s">
        <v>15354</v>
      </c>
      <c r="Q694" t="s">
        <v>15354</v>
      </c>
      <c r="R694">
        <v>1.32209</v>
      </c>
      <c r="S694">
        <v>1.3213699999999999</v>
      </c>
      <c r="T694" t="s">
        <v>15354</v>
      </c>
      <c r="U694" t="s">
        <v>15354</v>
      </c>
      <c r="V694" t="s">
        <v>15354</v>
      </c>
      <c r="W694" s="9">
        <v>4993.5323997703636</v>
      </c>
      <c r="X694" s="9">
        <v>3776.9988425677252</v>
      </c>
      <c r="Y694" s="9">
        <v>189.63716541590017</v>
      </c>
      <c r="Z694" t="s">
        <v>15354</v>
      </c>
    </row>
    <row r="695" spans="1:26" hidden="1" x14ac:dyDescent="0.25">
      <c r="A695" t="s">
        <v>1015</v>
      </c>
      <c r="B695" s="2">
        <v>40990</v>
      </c>
      <c r="C695" s="3">
        <v>0</v>
      </c>
      <c r="D695">
        <v>1.3218099999999999</v>
      </c>
      <c r="E695">
        <v>1.32544</v>
      </c>
      <c r="F695">
        <v>1.3134999999999999</v>
      </c>
      <c r="G695">
        <v>1.3204400000000001</v>
      </c>
      <c r="H695">
        <v>233284</v>
      </c>
      <c r="I695">
        <v>-30.121739130434342</v>
      </c>
      <c r="J695">
        <v>1.308541794871795</v>
      </c>
      <c r="K695">
        <v>1.3197516590155822</v>
      </c>
      <c r="L695">
        <v>1.3215650000000001</v>
      </c>
      <c r="M695">
        <v>1.3184392939627096</v>
      </c>
      <c r="N695" t="s">
        <v>15354</v>
      </c>
      <c r="O695" t="s">
        <v>15353</v>
      </c>
      <c r="P695" t="s">
        <v>15354</v>
      </c>
      <c r="Q695" t="s">
        <v>15354</v>
      </c>
      <c r="R695">
        <v>1.32077</v>
      </c>
      <c r="S695">
        <v>1.3201099999999999</v>
      </c>
      <c r="T695" t="s">
        <v>15354</v>
      </c>
      <c r="U695" t="s">
        <v>15354</v>
      </c>
      <c r="V695" t="s">
        <v>15354</v>
      </c>
      <c r="W695" s="9">
        <v>4993.5323997703636</v>
      </c>
      <c r="X695" s="9">
        <v>3780.7736394454473</v>
      </c>
      <c r="Y695" s="9">
        <v>194.43948290711094</v>
      </c>
      <c r="Z695" t="s">
        <v>15354</v>
      </c>
    </row>
    <row r="696" spans="1:26" hidden="1" x14ac:dyDescent="0.25">
      <c r="A696" t="s">
        <v>1016</v>
      </c>
      <c r="B696" s="2">
        <v>40991</v>
      </c>
      <c r="C696" s="3">
        <v>0</v>
      </c>
      <c r="D696">
        <v>1.3204400000000001</v>
      </c>
      <c r="E696">
        <v>1.3291900000000001</v>
      </c>
      <c r="F696">
        <v>1.31907</v>
      </c>
      <c r="G696">
        <v>1.32684</v>
      </c>
      <c r="H696">
        <v>206292</v>
      </c>
      <c r="I696">
        <v>-8.1484049930653892</v>
      </c>
      <c r="J696">
        <v>1.3088247435897435</v>
      </c>
      <c r="K696">
        <v>1.3199311106860736</v>
      </c>
      <c r="L696">
        <v>1.3217658333333333</v>
      </c>
      <c r="M696">
        <v>1.3188933861809415</v>
      </c>
      <c r="N696" t="s">
        <v>15354</v>
      </c>
      <c r="O696" t="s">
        <v>15353</v>
      </c>
      <c r="P696" t="s">
        <v>15354</v>
      </c>
      <c r="Q696" t="s">
        <v>15354</v>
      </c>
      <c r="R696">
        <v>1.3271999999999999</v>
      </c>
      <c r="S696">
        <v>1.3264800000000001</v>
      </c>
      <c r="T696" t="s">
        <v>15354</v>
      </c>
      <c r="U696" t="s">
        <v>15354</v>
      </c>
      <c r="V696" t="s">
        <v>15354</v>
      </c>
      <c r="W696" s="9">
        <v>4993.5323997703636</v>
      </c>
      <c r="X696" s="9">
        <v>3762.4566001886406</v>
      </c>
      <c r="Y696" s="9">
        <v>171.08053629477223</v>
      </c>
      <c r="Z696" t="s">
        <v>15354</v>
      </c>
    </row>
    <row r="697" spans="1:26" hidden="1" x14ac:dyDescent="0.25">
      <c r="A697" t="s">
        <v>1017</v>
      </c>
      <c r="B697" s="2">
        <v>40993</v>
      </c>
      <c r="C697" s="3">
        <v>0</v>
      </c>
      <c r="D697">
        <v>1.3269</v>
      </c>
      <c r="E697">
        <v>1.32839</v>
      </c>
      <c r="F697">
        <v>1.3265100000000001</v>
      </c>
      <c r="G697">
        <v>1.32823</v>
      </c>
      <c r="H697">
        <v>8533</v>
      </c>
      <c r="I697">
        <v>-3.3287101248268556</v>
      </c>
      <c r="J697">
        <v>1.3091346153846155</v>
      </c>
      <c r="K697">
        <v>1.3201412091497173</v>
      </c>
      <c r="L697">
        <v>1.321892222222222</v>
      </c>
      <c r="M697">
        <v>1.3193980680089987</v>
      </c>
      <c r="N697" t="s">
        <v>15354</v>
      </c>
      <c r="O697" t="s">
        <v>15353</v>
      </c>
      <c r="P697" t="s">
        <v>15354</v>
      </c>
      <c r="Q697" t="s">
        <v>15354</v>
      </c>
      <c r="R697">
        <v>1.3286199999999999</v>
      </c>
      <c r="S697">
        <v>1.3278399999999999</v>
      </c>
      <c r="T697" t="s">
        <v>15354</v>
      </c>
      <c r="U697" t="s">
        <v>15354</v>
      </c>
      <c r="V697" t="s">
        <v>15354</v>
      </c>
      <c r="W697" s="9">
        <v>4993.5323997703636</v>
      </c>
      <c r="X697" s="9">
        <v>3758.4353688566812</v>
      </c>
      <c r="Y697" s="9">
        <v>165.91638820509579</v>
      </c>
      <c r="Z697" t="s">
        <v>15354</v>
      </c>
    </row>
    <row r="698" spans="1:26" hidden="1" x14ac:dyDescent="0.25">
      <c r="A698" t="s">
        <v>1018</v>
      </c>
      <c r="B698" s="2">
        <v>40994</v>
      </c>
      <c r="C698" s="3">
        <v>0</v>
      </c>
      <c r="D698">
        <v>1.3283199999999999</v>
      </c>
      <c r="E698">
        <v>1.33674</v>
      </c>
      <c r="F698">
        <v>1.3191999999999999</v>
      </c>
      <c r="G698">
        <v>1.3356600000000001</v>
      </c>
      <c r="H698">
        <v>220889</v>
      </c>
      <c r="I698">
        <v>-2.9678483099751731</v>
      </c>
      <c r="J698">
        <v>1.3095314102564104</v>
      </c>
      <c r="K698">
        <v>1.3205340899307372</v>
      </c>
      <c r="L698">
        <v>1.3224552777777776</v>
      </c>
      <c r="M698">
        <v>1.3202770913598636</v>
      </c>
      <c r="N698" t="s">
        <v>15354</v>
      </c>
      <c r="O698" t="s">
        <v>15353</v>
      </c>
      <c r="P698" t="s">
        <v>15354</v>
      </c>
      <c r="Q698" t="s">
        <v>15354</v>
      </c>
      <c r="R698">
        <v>1.33612</v>
      </c>
      <c r="S698">
        <v>1.3351999999999999</v>
      </c>
      <c r="T698" t="s">
        <v>15354</v>
      </c>
      <c r="U698" t="s">
        <v>15354</v>
      </c>
      <c r="V698" t="s">
        <v>15354</v>
      </c>
      <c r="W698" s="9">
        <v>4993.5323997703636</v>
      </c>
      <c r="X698" s="9">
        <v>3737.3382628583986</v>
      </c>
      <c r="Y698" s="9">
        <v>138.66717968641115</v>
      </c>
      <c r="Z698" t="s">
        <v>15354</v>
      </c>
    </row>
    <row r="699" spans="1:26" x14ac:dyDescent="0.25">
      <c r="A699" t="s">
        <v>1019</v>
      </c>
      <c r="B699" s="2">
        <v>40995</v>
      </c>
      <c r="C699" s="3">
        <v>0</v>
      </c>
      <c r="D699">
        <v>1.3356600000000001</v>
      </c>
      <c r="E699">
        <v>1.33846</v>
      </c>
      <c r="F699">
        <v>1.33121</v>
      </c>
      <c r="G699">
        <v>1.3328800000000001</v>
      </c>
      <c r="H699">
        <v>207237</v>
      </c>
      <c r="I699">
        <v>-14.64182629231148</v>
      </c>
      <c r="J699">
        <v>1.3098658974358977</v>
      </c>
      <c r="K699">
        <v>1.3208466446160347</v>
      </c>
      <c r="L699">
        <v>1.3230130555555555</v>
      </c>
      <c r="M699">
        <v>1.3209583296647358</v>
      </c>
      <c r="N699" t="s">
        <v>15355</v>
      </c>
      <c r="O699" t="s">
        <v>15353</v>
      </c>
      <c r="P699" t="s">
        <v>15354</v>
      </c>
      <c r="Q699" t="s">
        <v>15353</v>
      </c>
      <c r="R699">
        <v>1.33334</v>
      </c>
      <c r="S699">
        <v>1.3324199999999999</v>
      </c>
      <c r="T699" t="s">
        <v>15354</v>
      </c>
      <c r="U699" t="s">
        <v>15354</v>
      </c>
      <c r="V699" t="s">
        <v>15354</v>
      </c>
      <c r="W699" s="9">
        <v>4993.5323997703636</v>
      </c>
      <c r="X699" s="9">
        <v>3745.130574174902</v>
      </c>
      <c r="Y699" s="9">
        <v>148.76109426471288</v>
      </c>
      <c r="Z699">
        <v>148.76109426471288</v>
      </c>
    </row>
    <row r="700" spans="1:26" x14ac:dyDescent="0.25">
      <c r="A700" t="s">
        <v>1042</v>
      </c>
      <c r="B700" s="2">
        <v>41022</v>
      </c>
      <c r="C700" s="3">
        <v>0</v>
      </c>
      <c r="D700">
        <v>1.3207100000000001</v>
      </c>
      <c r="E700">
        <v>1.32101</v>
      </c>
      <c r="F700">
        <v>1.3104499999999999</v>
      </c>
      <c r="G700">
        <v>1.3148599999999999</v>
      </c>
      <c r="H700">
        <v>218814</v>
      </c>
      <c r="I700">
        <v>-33.709327548807153</v>
      </c>
      <c r="J700">
        <v>1.3196300000000003</v>
      </c>
      <c r="K700">
        <v>1.3189032710958783</v>
      </c>
      <c r="L700">
        <v>1.3183980555555557</v>
      </c>
      <c r="M700">
        <v>1.3172325513134062</v>
      </c>
      <c r="N700" t="s">
        <v>15355</v>
      </c>
      <c r="O700" t="s">
        <v>15355</v>
      </c>
      <c r="P700" t="s">
        <v>15355</v>
      </c>
      <c r="Q700" t="s">
        <v>15354</v>
      </c>
      <c r="R700">
        <v>1.3151200000000001</v>
      </c>
      <c r="S700">
        <v>1.3146</v>
      </c>
      <c r="T700" t="s">
        <v>15354</v>
      </c>
      <c r="U700" t="s">
        <v>15354</v>
      </c>
      <c r="V700">
        <v>3801.9344242350508</v>
      </c>
      <c r="W700" s="9">
        <v>4998.0229940993977</v>
      </c>
      <c r="X700" s="9">
        <v>3800.4311348769675</v>
      </c>
      <c r="Y700" s="9">
        <v>-1.9762241901362974</v>
      </c>
    </row>
    <row r="701" spans="1:26" hidden="1" x14ac:dyDescent="0.25">
      <c r="A701" t="s">
        <v>1043</v>
      </c>
      <c r="B701" s="2">
        <v>41023</v>
      </c>
      <c r="C701" s="3">
        <v>0</v>
      </c>
      <c r="D701">
        <v>1.31487</v>
      </c>
      <c r="E701">
        <v>1.3217300000000001</v>
      </c>
      <c r="F701">
        <v>1.31447</v>
      </c>
      <c r="G701">
        <v>1.31951</v>
      </c>
      <c r="H701">
        <v>220718</v>
      </c>
      <c r="I701">
        <v>-13.535791757049934</v>
      </c>
      <c r="J701">
        <v>1.3198356410256413</v>
      </c>
      <c r="K701">
        <v>1.3189186313212991</v>
      </c>
      <c r="L701">
        <v>1.3187211111111112</v>
      </c>
      <c r="M701">
        <v>1.3173556566478166</v>
      </c>
      <c r="N701" t="s">
        <v>15354</v>
      </c>
      <c r="O701" t="s">
        <v>15353</v>
      </c>
      <c r="P701" t="s">
        <v>15354</v>
      </c>
      <c r="Q701" t="s">
        <v>15354</v>
      </c>
      <c r="R701">
        <v>1.31976</v>
      </c>
      <c r="S701">
        <v>1.3192600000000001</v>
      </c>
      <c r="T701" t="s">
        <v>15354</v>
      </c>
      <c r="U701" t="s">
        <v>15354</v>
      </c>
      <c r="V701" t="s">
        <v>15354</v>
      </c>
      <c r="W701" s="9">
        <v>4998.0229940993977</v>
      </c>
      <c r="X701" s="9">
        <v>3787.0696142475886</v>
      </c>
      <c r="Y701" s="9">
        <v>-19.610549224059376</v>
      </c>
      <c r="Z701" t="s">
        <v>15354</v>
      </c>
    </row>
    <row r="702" spans="1:26" hidden="1" x14ac:dyDescent="0.25">
      <c r="A702" t="s">
        <v>1044</v>
      </c>
      <c r="B702" s="2">
        <v>41024</v>
      </c>
      <c r="C702" s="3">
        <v>0</v>
      </c>
      <c r="D702">
        <v>1.31951</v>
      </c>
      <c r="E702">
        <v>1.32359</v>
      </c>
      <c r="F702">
        <v>1.3173600000000001</v>
      </c>
      <c r="G702">
        <v>1.3230599999999999</v>
      </c>
      <c r="H702">
        <v>218784</v>
      </c>
      <c r="I702">
        <v>-2.2074135776765496</v>
      </c>
      <c r="J702">
        <v>1.319996153846154</v>
      </c>
      <c r="K702">
        <v>1.3190234760979749</v>
      </c>
      <c r="L702">
        <v>1.3193050000000002</v>
      </c>
      <c r="M702">
        <v>1.3176639995317183</v>
      </c>
      <c r="N702" t="s">
        <v>15354</v>
      </c>
      <c r="O702" t="s">
        <v>15353</v>
      </c>
      <c r="P702" t="s">
        <v>15354</v>
      </c>
      <c r="Q702" t="s">
        <v>15354</v>
      </c>
      <c r="R702">
        <v>1.32334</v>
      </c>
      <c r="S702">
        <v>1.3227800000000001</v>
      </c>
      <c r="T702" t="s">
        <v>15354</v>
      </c>
      <c r="U702" t="s">
        <v>15354</v>
      </c>
      <c r="V702" t="s">
        <v>15354</v>
      </c>
      <c r="W702" s="9">
        <v>4998.0229940993977</v>
      </c>
      <c r="X702" s="9">
        <v>3776.8245455433962</v>
      </c>
      <c r="Y702" s="9">
        <v>-33.214845335746816</v>
      </c>
      <c r="Z702" t="s">
        <v>15354</v>
      </c>
    </row>
    <row r="703" spans="1:26" hidden="1" x14ac:dyDescent="0.25">
      <c r="A703" t="s">
        <v>1045</v>
      </c>
      <c r="B703" s="2">
        <v>41025</v>
      </c>
      <c r="C703" s="3">
        <v>0</v>
      </c>
      <c r="D703">
        <v>1.3230599999999999</v>
      </c>
      <c r="E703">
        <v>1.3262499999999999</v>
      </c>
      <c r="F703">
        <v>1.31765</v>
      </c>
      <c r="G703">
        <v>1.31918</v>
      </c>
      <c r="H703">
        <v>210943</v>
      </c>
      <c r="I703">
        <v>-26.509186351705726</v>
      </c>
      <c r="J703">
        <v>1.3201273076923077</v>
      </c>
      <c r="K703">
        <v>1.319027438728406</v>
      </c>
      <c r="L703">
        <v>1.3196252777777779</v>
      </c>
      <c r="M703">
        <v>1.3177459455029767</v>
      </c>
      <c r="N703" t="s">
        <v>15355</v>
      </c>
      <c r="O703" t="s">
        <v>15353</v>
      </c>
      <c r="P703" t="s">
        <v>15354</v>
      </c>
      <c r="Q703" t="s">
        <v>15354</v>
      </c>
      <c r="R703">
        <v>1.3194600000000001</v>
      </c>
      <c r="S703">
        <v>1.3189</v>
      </c>
      <c r="T703" t="s">
        <v>15354</v>
      </c>
      <c r="U703" t="s">
        <v>15354</v>
      </c>
      <c r="V703" t="s">
        <v>15354</v>
      </c>
      <c r="W703" s="9">
        <v>4998.0229940993977</v>
      </c>
      <c r="X703" s="9">
        <v>3787.9306641348712</v>
      </c>
      <c r="Y703" s="9">
        <v>-18.469559196126788</v>
      </c>
      <c r="Z703" t="s">
        <v>15354</v>
      </c>
    </row>
    <row r="704" spans="1:26" hidden="1" x14ac:dyDescent="0.25">
      <c r="A704" t="s">
        <v>1046</v>
      </c>
      <c r="B704" s="2">
        <v>41026</v>
      </c>
      <c r="C704" s="3">
        <v>0</v>
      </c>
      <c r="D704">
        <v>1.31915</v>
      </c>
      <c r="E704">
        <v>1.32698</v>
      </c>
      <c r="F704">
        <v>1.3157000000000001</v>
      </c>
      <c r="G704">
        <v>1.32535</v>
      </c>
      <c r="H704">
        <v>228780</v>
      </c>
      <c r="I704">
        <v>-5.9489051094891057</v>
      </c>
      <c r="J704">
        <v>1.3201756410256409</v>
      </c>
      <c r="K704">
        <v>1.3191875035707248</v>
      </c>
      <c r="L704">
        <v>1.3198483333333335</v>
      </c>
      <c r="M704">
        <v>1.3181569754757887</v>
      </c>
      <c r="N704" t="s">
        <v>15354</v>
      </c>
      <c r="O704" t="s">
        <v>15353</v>
      </c>
      <c r="P704" t="s">
        <v>15354</v>
      </c>
      <c r="Q704" t="s">
        <v>15354</v>
      </c>
      <c r="R704">
        <v>1.3256300000000001</v>
      </c>
      <c r="S704">
        <v>1.32507</v>
      </c>
      <c r="T704" t="s">
        <v>15354</v>
      </c>
      <c r="U704" t="s">
        <v>15354</v>
      </c>
      <c r="V704" t="s">
        <v>15354</v>
      </c>
      <c r="W704" s="9">
        <v>4998.0229940993977</v>
      </c>
      <c r="X704" s="9">
        <v>3770.300154718434</v>
      </c>
      <c r="Y704" s="9">
        <v>-41.917621508383384</v>
      </c>
      <c r="Z704" t="s">
        <v>15354</v>
      </c>
    </row>
    <row r="705" spans="1:26" hidden="1" x14ac:dyDescent="0.25">
      <c r="A705" t="s">
        <v>1047</v>
      </c>
      <c r="B705" s="2">
        <v>41028</v>
      </c>
      <c r="C705" s="3">
        <v>0</v>
      </c>
      <c r="D705">
        <v>1.3233299999999999</v>
      </c>
      <c r="E705">
        <v>1.32467</v>
      </c>
      <c r="F705">
        <v>1.32331</v>
      </c>
      <c r="G705">
        <v>1.32392</v>
      </c>
      <c r="H705">
        <v>6837</v>
      </c>
      <c r="I705">
        <v>-11.167883211679024</v>
      </c>
      <c r="J705">
        <v>1.3202184615384613</v>
      </c>
      <c r="K705">
        <v>1.3193073136069089</v>
      </c>
      <c r="L705">
        <v>1.3200238888888891</v>
      </c>
      <c r="M705">
        <v>1.3184684903149351</v>
      </c>
      <c r="N705" t="s">
        <v>15355</v>
      </c>
      <c r="O705" t="s">
        <v>15353</v>
      </c>
      <c r="P705" t="s">
        <v>15354</v>
      </c>
      <c r="Q705" t="s">
        <v>15354</v>
      </c>
      <c r="R705">
        <v>1.3241499999999999</v>
      </c>
      <c r="S705">
        <v>1.32369</v>
      </c>
      <c r="T705" t="s">
        <v>15354</v>
      </c>
      <c r="U705" t="s">
        <v>15354</v>
      </c>
      <c r="V705" t="s">
        <v>15354</v>
      </c>
      <c r="W705" s="9">
        <v>4998.0229940993977</v>
      </c>
      <c r="X705" s="9">
        <v>3774.5142122111529</v>
      </c>
      <c r="Y705" s="9">
        <v>-36.295860453913377</v>
      </c>
      <c r="Z705" t="s">
        <v>15354</v>
      </c>
    </row>
    <row r="706" spans="1:26" hidden="1" x14ac:dyDescent="0.25">
      <c r="A706" t="s">
        <v>1048</v>
      </c>
      <c r="B706" s="2">
        <v>41029</v>
      </c>
      <c r="C706" s="3">
        <v>0</v>
      </c>
      <c r="D706">
        <v>1.32392</v>
      </c>
      <c r="E706">
        <v>1.32663</v>
      </c>
      <c r="F706">
        <v>1.3207800000000001</v>
      </c>
      <c r="G706">
        <v>1.3238700000000001</v>
      </c>
      <c r="H706">
        <v>201172</v>
      </c>
      <c r="I706">
        <v>-11.350364963503415</v>
      </c>
      <c r="J706">
        <v>1.3203475641025639</v>
      </c>
      <c r="K706">
        <v>1.3194228246548352</v>
      </c>
      <c r="L706">
        <v>1.3200502777777781</v>
      </c>
      <c r="M706">
        <v>1.3187604638114252</v>
      </c>
      <c r="N706" t="s">
        <v>15354</v>
      </c>
      <c r="O706" t="s">
        <v>15353</v>
      </c>
      <c r="P706" t="s">
        <v>15354</v>
      </c>
      <c r="Q706" t="s">
        <v>15354</v>
      </c>
      <c r="R706">
        <v>1.32409</v>
      </c>
      <c r="S706">
        <v>1.32365</v>
      </c>
      <c r="T706" t="s">
        <v>15354</v>
      </c>
      <c r="U706" t="s">
        <v>15354</v>
      </c>
      <c r="V706" t="s">
        <v>15354</v>
      </c>
      <c r="W706" s="9">
        <v>4998.0229940993977</v>
      </c>
      <c r="X706" s="9">
        <v>3774.6852510776439</v>
      </c>
      <c r="Y706" s="9">
        <v>-36.068368049801585</v>
      </c>
      <c r="Z706" t="s">
        <v>15354</v>
      </c>
    </row>
    <row r="707" spans="1:26" hidden="1" x14ac:dyDescent="0.25">
      <c r="A707" t="s">
        <v>1049</v>
      </c>
      <c r="B707" s="2">
        <v>41030</v>
      </c>
      <c r="C707" s="3">
        <v>0</v>
      </c>
      <c r="D707">
        <v>1.3238700000000001</v>
      </c>
      <c r="E707">
        <v>1.3282799999999999</v>
      </c>
      <c r="F707">
        <v>1.32039</v>
      </c>
      <c r="G707">
        <v>1.32379</v>
      </c>
      <c r="H707">
        <v>153349</v>
      </c>
      <c r="I707">
        <v>-15.644599303135509</v>
      </c>
      <c r="J707">
        <v>1.3205558974358973</v>
      </c>
      <c r="K707">
        <v>1.3195333860559786</v>
      </c>
      <c r="L707">
        <v>1.3200500000000002</v>
      </c>
      <c r="M707">
        <v>1.3190323306324292</v>
      </c>
      <c r="N707" t="s">
        <v>15354</v>
      </c>
      <c r="O707" t="s">
        <v>15353</v>
      </c>
      <c r="P707" t="s">
        <v>15354</v>
      </c>
      <c r="Q707" t="s">
        <v>15354</v>
      </c>
      <c r="R707">
        <v>1.3240000000000001</v>
      </c>
      <c r="S707">
        <v>1.32358</v>
      </c>
      <c r="T707" t="s">
        <v>15354</v>
      </c>
      <c r="U707" t="s">
        <v>15354</v>
      </c>
      <c r="V707" t="s">
        <v>15354</v>
      </c>
      <c r="W707" s="9">
        <v>4998.0229940993977</v>
      </c>
      <c r="X707" s="9">
        <v>3774.9418384436535</v>
      </c>
      <c r="Y707" s="9">
        <v>-35.726846701777546</v>
      </c>
      <c r="Z707" t="s">
        <v>15354</v>
      </c>
    </row>
    <row r="708" spans="1:26" hidden="1" x14ac:dyDescent="0.25">
      <c r="A708" t="s">
        <v>1050</v>
      </c>
      <c r="B708" s="2">
        <v>41031</v>
      </c>
      <c r="C708" s="3">
        <v>0</v>
      </c>
      <c r="D708">
        <v>1.32379</v>
      </c>
      <c r="E708">
        <v>1.3240700000000001</v>
      </c>
      <c r="F708">
        <v>1.3124800000000001</v>
      </c>
      <c r="G708">
        <v>1.3147599999999999</v>
      </c>
      <c r="H708">
        <v>217884</v>
      </c>
      <c r="I708">
        <v>-59.929078014184526</v>
      </c>
      <c r="J708">
        <v>1.3205270512820513</v>
      </c>
      <c r="K708">
        <v>1.3194125408393715</v>
      </c>
      <c r="L708">
        <v>1.3198563888888892</v>
      </c>
      <c r="M708">
        <v>1.3188013938414871</v>
      </c>
      <c r="N708" t="s">
        <v>15354</v>
      </c>
      <c r="O708" t="s">
        <v>15355</v>
      </c>
      <c r="P708" t="s">
        <v>15354</v>
      </c>
      <c r="Q708" t="s">
        <v>15354</v>
      </c>
      <c r="R708">
        <v>1.3149500000000001</v>
      </c>
      <c r="S708">
        <v>1.31457</v>
      </c>
      <c r="T708" t="s">
        <v>15354</v>
      </c>
      <c r="U708" t="s">
        <v>15354</v>
      </c>
      <c r="V708" t="s">
        <v>15354</v>
      </c>
      <c r="W708" s="9">
        <v>4998.0229940993977</v>
      </c>
      <c r="X708" s="9">
        <v>3800.9224640476045</v>
      </c>
      <c r="Y708" s="9">
        <v>-1.3302925036111781</v>
      </c>
      <c r="Z708" t="s">
        <v>15354</v>
      </c>
    </row>
    <row r="709" spans="1:26" hidden="1" x14ac:dyDescent="0.25">
      <c r="A709" t="s">
        <v>1051</v>
      </c>
      <c r="B709" s="2">
        <v>41032</v>
      </c>
      <c r="C709" s="3">
        <v>0</v>
      </c>
      <c r="D709">
        <v>1.3147800000000001</v>
      </c>
      <c r="E709">
        <v>1.3179099999999999</v>
      </c>
      <c r="F709">
        <v>1.3099000000000001</v>
      </c>
      <c r="G709">
        <v>1.3153999999999999</v>
      </c>
      <c r="H709">
        <v>203026</v>
      </c>
      <c r="I709">
        <v>-57.092198581560517</v>
      </c>
      <c r="J709">
        <v>1.3205506410256409</v>
      </c>
      <c r="K709">
        <v>1.3193109575269824</v>
      </c>
      <c r="L709">
        <v>1.3197163888888888</v>
      </c>
      <c r="M709">
        <v>1.3186175347149203</v>
      </c>
      <c r="N709" t="s">
        <v>15354</v>
      </c>
      <c r="O709" t="s">
        <v>15355</v>
      </c>
      <c r="P709" t="s">
        <v>15354</v>
      </c>
      <c r="Q709" t="s">
        <v>15354</v>
      </c>
      <c r="R709">
        <v>1.31558</v>
      </c>
      <c r="S709">
        <v>1.3152200000000001</v>
      </c>
      <c r="T709" t="s">
        <v>15354</v>
      </c>
      <c r="U709" t="s">
        <v>15354</v>
      </c>
      <c r="V709" t="s">
        <v>15354</v>
      </c>
      <c r="W709" s="9">
        <v>4998.0229940993977</v>
      </c>
      <c r="X709" s="9">
        <v>3799.1022926005244</v>
      </c>
      <c r="Y709" s="9">
        <v>-3.7248761683617815</v>
      </c>
      <c r="Z709" t="s">
        <v>15354</v>
      </c>
    </row>
    <row r="710" spans="1:26" hidden="1" x14ac:dyDescent="0.25">
      <c r="A710" t="s">
        <v>1052</v>
      </c>
      <c r="B710" s="2">
        <v>41033</v>
      </c>
      <c r="C710" s="3">
        <v>0</v>
      </c>
      <c r="D710">
        <v>1.3153999999999999</v>
      </c>
      <c r="E710">
        <v>1.3178000000000001</v>
      </c>
      <c r="F710">
        <v>1.30799</v>
      </c>
      <c r="G710">
        <v>1.3082400000000001</v>
      </c>
      <c r="H710">
        <v>186404</v>
      </c>
      <c r="I710">
        <v>-94.128698919680673</v>
      </c>
      <c r="J710">
        <v>1.3204558974358973</v>
      </c>
      <c r="K710">
        <v>1.3190306801212359</v>
      </c>
      <c r="L710">
        <v>1.3191997222222223</v>
      </c>
      <c r="M710">
        <v>1.3180565868924923</v>
      </c>
      <c r="N710" t="s">
        <v>15354</v>
      </c>
      <c r="O710" t="s">
        <v>15355</v>
      </c>
      <c r="P710" t="s">
        <v>15354</v>
      </c>
      <c r="Q710" t="s">
        <v>15354</v>
      </c>
      <c r="R710">
        <v>1.3084899999999999</v>
      </c>
      <c r="S710">
        <v>1.30799</v>
      </c>
      <c r="T710" t="s">
        <v>15354</v>
      </c>
      <c r="U710" t="s">
        <v>15354</v>
      </c>
      <c r="V710" t="s">
        <v>15354</v>
      </c>
      <c r="W710" s="9">
        <v>4998.0229940993977</v>
      </c>
      <c r="X710" s="9">
        <v>3819.6875743027445</v>
      </c>
      <c r="Y710" s="9">
        <v>23.220942757042678</v>
      </c>
      <c r="Z710" t="s">
        <v>15354</v>
      </c>
    </row>
    <row r="711" spans="1:26" hidden="1" x14ac:dyDescent="0.25">
      <c r="A711" t="s">
        <v>1053</v>
      </c>
      <c r="B711" s="2">
        <v>41035</v>
      </c>
      <c r="C711" s="3">
        <v>0</v>
      </c>
      <c r="D711">
        <v>1.30091</v>
      </c>
      <c r="E711">
        <v>1.30321</v>
      </c>
      <c r="F711">
        <v>1.2955000000000001</v>
      </c>
      <c r="G711">
        <v>1.2960700000000001</v>
      </c>
      <c r="H711">
        <v>26690</v>
      </c>
      <c r="I711">
        <v>-98.261134838316153</v>
      </c>
      <c r="J711">
        <v>1.3202465384615381</v>
      </c>
      <c r="K711">
        <v>1.318449397080192</v>
      </c>
      <c r="L711">
        <v>1.3183063888888888</v>
      </c>
      <c r="M711">
        <v>1.3168681227361414</v>
      </c>
      <c r="N711" t="s">
        <v>15354</v>
      </c>
      <c r="O711" t="s">
        <v>15355</v>
      </c>
      <c r="P711" t="s">
        <v>15354</v>
      </c>
      <c r="Q711" t="s">
        <v>15354</v>
      </c>
      <c r="R711">
        <v>1.29647</v>
      </c>
      <c r="S711">
        <v>1.2956700000000001</v>
      </c>
      <c r="T711" t="s">
        <v>15354</v>
      </c>
      <c r="U711" t="s">
        <v>15354</v>
      </c>
      <c r="V711" t="s">
        <v>15354</v>
      </c>
      <c r="W711" s="9">
        <v>4998.0229940993977</v>
      </c>
      <c r="X711" s="9">
        <v>3855.1011547505132</v>
      </c>
      <c r="Y711" s="9">
        <v>68.886537726969181</v>
      </c>
      <c r="Z711" t="s">
        <v>15354</v>
      </c>
    </row>
    <row r="712" spans="1:26" hidden="1" x14ac:dyDescent="0.25">
      <c r="A712" t="s">
        <v>1054</v>
      </c>
      <c r="B712" s="2">
        <v>41036</v>
      </c>
      <c r="C712" s="3">
        <v>0</v>
      </c>
      <c r="D712">
        <v>1.2960799999999999</v>
      </c>
      <c r="E712">
        <v>1.3065199999999999</v>
      </c>
      <c r="F712">
        <v>1.2960799999999999</v>
      </c>
      <c r="G712">
        <v>1.30589</v>
      </c>
      <c r="H712">
        <v>222809</v>
      </c>
      <c r="I712">
        <v>-68.303843807199641</v>
      </c>
      <c r="J712">
        <v>1.3201708974358972</v>
      </c>
      <c r="K712">
        <v>1.3181314376604403</v>
      </c>
      <c r="L712">
        <v>1.3174794444444444</v>
      </c>
      <c r="M712">
        <v>1.3162747106963499</v>
      </c>
      <c r="N712" t="s">
        <v>15353</v>
      </c>
      <c r="O712" t="s">
        <v>15355</v>
      </c>
      <c r="P712" t="s">
        <v>15354</v>
      </c>
      <c r="Q712" t="s">
        <v>15354</v>
      </c>
      <c r="R712">
        <v>1.3063199999999999</v>
      </c>
      <c r="S712">
        <v>1.3054600000000001</v>
      </c>
      <c r="T712" t="s">
        <v>15354</v>
      </c>
      <c r="U712" t="s">
        <v>15354</v>
      </c>
      <c r="V712" t="s">
        <v>15354</v>
      </c>
      <c r="W712" s="9">
        <v>4998.0229940993977</v>
      </c>
      <c r="X712" s="9">
        <v>3826.0326674164048</v>
      </c>
      <c r="Y712" s="9">
        <v>31.459292543530477</v>
      </c>
      <c r="Z712" t="s">
        <v>15354</v>
      </c>
    </row>
    <row r="713" spans="1:26" hidden="1" x14ac:dyDescent="0.25">
      <c r="A713" t="s">
        <v>1055</v>
      </c>
      <c r="B713" s="2">
        <v>41037</v>
      </c>
      <c r="C713" s="3">
        <v>0</v>
      </c>
      <c r="D713">
        <v>1.3058700000000001</v>
      </c>
      <c r="E713">
        <v>1.3059799999999999</v>
      </c>
      <c r="F713">
        <v>1.29823</v>
      </c>
      <c r="G713">
        <v>1.29925</v>
      </c>
      <c r="H713">
        <v>247540</v>
      </c>
      <c r="I713">
        <v>-88.560097620500471</v>
      </c>
      <c r="J713">
        <v>1.319843974358974</v>
      </c>
      <c r="K713">
        <v>1.3176534265804289</v>
      </c>
      <c r="L713">
        <v>1.3165452777777777</v>
      </c>
      <c r="M713">
        <v>1.3153544560641146</v>
      </c>
      <c r="N713" t="s">
        <v>15354</v>
      </c>
      <c r="O713" t="s">
        <v>15355</v>
      </c>
      <c r="P713" t="s">
        <v>15354</v>
      </c>
      <c r="Q713" t="s">
        <v>15354</v>
      </c>
      <c r="R713">
        <v>1.2997399999999999</v>
      </c>
      <c r="S713">
        <v>1.2987599999999999</v>
      </c>
      <c r="T713" t="s">
        <v>15354</v>
      </c>
      <c r="U713" t="s">
        <v>15354</v>
      </c>
      <c r="V713" t="s">
        <v>15354</v>
      </c>
      <c r="W713" s="9">
        <v>4998.0229940993977</v>
      </c>
      <c r="X713" s="9">
        <v>3845.4021528147155</v>
      </c>
      <c r="Y713" s="9">
        <v>56.454147170125331</v>
      </c>
      <c r="Z713" t="s">
        <v>15354</v>
      </c>
    </row>
    <row r="714" spans="1:26" hidden="1" x14ac:dyDescent="0.25">
      <c r="A714" t="s">
        <v>1056</v>
      </c>
      <c r="B714" s="2">
        <v>41038</v>
      </c>
      <c r="C714" s="3">
        <v>0</v>
      </c>
      <c r="D714">
        <v>1.29925</v>
      </c>
      <c r="E714">
        <v>1.30037</v>
      </c>
      <c r="F714">
        <v>1.2910699999999999</v>
      </c>
      <c r="G714">
        <v>1.2934000000000001</v>
      </c>
      <c r="H714">
        <v>280076</v>
      </c>
      <c r="I714">
        <v>-93.738242407954402</v>
      </c>
      <c r="J714">
        <v>1.319442564102564</v>
      </c>
      <c r="K714">
        <v>1.3170394157809244</v>
      </c>
      <c r="L714">
        <v>1.3154580555555553</v>
      </c>
      <c r="M714">
        <v>1.3141677287092977</v>
      </c>
      <c r="N714" t="s">
        <v>15354</v>
      </c>
      <c r="O714" t="s">
        <v>15355</v>
      </c>
      <c r="P714" t="s">
        <v>15354</v>
      </c>
      <c r="Q714" t="s">
        <v>15354</v>
      </c>
      <c r="R714">
        <v>1.29396</v>
      </c>
      <c r="S714">
        <v>1.29284</v>
      </c>
      <c r="T714" t="s">
        <v>15354</v>
      </c>
      <c r="U714" t="s">
        <v>15354</v>
      </c>
      <c r="V714" t="s">
        <v>15354</v>
      </c>
      <c r="W714" s="9">
        <v>4998.0229940993977</v>
      </c>
      <c r="X714" s="9">
        <v>3862.5792096350719</v>
      </c>
      <c r="Y714" s="9">
        <v>78.404004356563391</v>
      </c>
      <c r="Z714" t="s">
        <v>15354</v>
      </c>
    </row>
    <row r="715" spans="1:26" hidden="1" x14ac:dyDescent="0.25">
      <c r="A715" t="s">
        <v>1057</v>
      </c>
      <c r="B715" s="2">
        <v>41039</v>
      </c>
      <c r="C715" s="3">
        <v>0</v>
      </c>
      <c r="D715">
        <v>1.2934099999999999</v>
      </c>
      <c r="E715">
        <v>1.2978499999999999</v>
      </c>
      <c r="F715">
        <v>1.2924</v>
      </c>
      <c r="G715">
        <v>1.29328</v>
      </c>
      <c r="H715">
        <v>244705</v>
      </c>
      <c r="I715">
        <v>-94.060736361193094</v>
      </c>
      <c r="J715">
        <v>1.3190033333333333</v>
      </c>
      <c r="K715">
        <v>1.3164379115839389</v>
      </c>
      <c r="L715">
        <v>1.3143997222222219</v>
      </c>
      <c r="M715">
        <v>1.3130386622925789</v>
      </c>
      <c r="N715" t="s">
        <v>15354</v>
      </c>
      <c r="O715" t="s">
        <v>15355</v>
      </c>
      <c r="P715" t="s">
        <v>15354</v>
      </c>
      <c r="Q715" t="s">
        <v>15354</v>
      </c>
      <c r="R715">
        <v>1.2938799999999999</v>
      </c>
      <c r="S715">
        <v>1.2926800000000001</v>
      </c>
      <c r="T715" t="s">
        <v>15354</v>
      </c>
      <c r="U715" t="s">
        <v>15354</v>
      </c>
      <c r="V715" t="s">
        <v>15354</v>
      </c>
      <c r="W715" s="9">
        <v>4998.0229940993977</v>
      </c>
      <c r="X715" s="9">
        <v>3862.8180311152487</v>
      </c>
      <c r="Y715" s="9">
        <v>78.703020941894266</v>
      </c>
      <c r="Z715" t="s">
        <v>15354</v>
      </c>
    </row>
    <row r="716" spans="1:26" hidden="1" x14ac:dyDescent="0.25">
      <c r="A716" t="s">
        <v>1058</v>
      </c>
      <c r="B716" s="2">
        <v>41040</v>
      </c>
      <c r="C716" s="3">
        <v>0</v>
      </c>
      <c r="D716">
        <v>1.29328</v>
      </c>
      <c r="E716">
        <v>1.29572</v>
      </c>
      <c r="F716">
        <v>1.2904500000000001</v>
      </c>
      <c r="G716">
        <v>1.2915300000000001</v>
      </c>
      <c r="H716">
        <v>230569</v>
      </c>
      <c r="I716">
        <v>-97.145122918318862</v>
      </c>
      <c r="J716">
        <v>1.3186433333333334</v>
      </c>
      <c r="K716">
        <v>1.315807331543839</v>
      </c>
      <c r="L716">
        <v>1.3132186111111108</v>
      </c>
      <c r="M716">
        <v>1.3118760318983855</v>
      </c>
      <c r="N716" t="s">
        <v>15354</v>
      </c>
      <c r="O716" t="s">
        <v>15355</v>
      </c>
      <c r="P716" t="s">
        <v>15354</v>
      </c>
      <c r="Q716" t="s">
        <v>15354</v>
      </c>
      <c r="R716">
        <v>1.2921400000000001</v>
      </c>
      <c r="S716">
        <v>1.2909200000000001</v>
      </c>
      <c r="T716" t="s">
        <v>15354</v>
      </c>
      <c r="U716" t="s">
        <v>15354</v>
      </c>
      <c r="V716" t="s">
        <v>15354</v>
      </c>
      <c r="W716" s="9">
        <v>4998.0229940993977</v>
      </c>
      <c r="X716" s="9">
        <v>3868.0197146589358</v>
      </c>
      <c r="Y716" s="9">
        <v>85.310823114001622</v>
      </c>
      <c r="Z716" t="s">
        <v>15354</v>
      </c>
    </row>
    <row r="717" spans="1:26" hidden="1" x14ac:dyDescent="0.25">
      <c r="A717" t="s">
        <v>1059</v>
      </c>
      <c r="B717" s="2">
        <v>41042</v>
      </c>
      <c r="C717" s="3">
        <v>0</v>
      </c>
      <c r="D717">
        <v>1.28976</v>
      </c>
      <c r="E717">
        <v>1.2902400000000001</v>
      </c>
      <c r="F717">
        <v>1.2881100000000001</v>
      </c>
      <c r="G717">
        <v>1.28969</v>
      </c>
      <c r="H717">
        <v>14795</v>
      </c>
      <c r="I717">
        <v>-96.066716455066157</v>
      </c>
      <c r="J717">
        <v>1.3182075641025639</v>
      </c>
      <c r="K717">
        <v>1.3151461332769063</v>
      </c>
      <c r="L717">
        <v>1.3119419444444445</v>
      </c>
      <c r="M717">
        <v>1.3106767869309053</v>
      </c>
      <c r="N717" t="s">
        <v>15354</v>
      </c>
      <c r="O717" t="s">
        <v>15355</v>
      </c>
      <c r="P717" t="s">
        <v>15354</v>
      </c>
      <c r="Q717" t="s">
        <v>15354</v>
      </c>
      <c r="R717">
        <v>1.2902899999999999</v>
      </c>
      <c r="S717">
        <v>1.2890900000000001</v>
      </c>
      <c r="T717" t="s">
        <v>15354</v>
      </c>
      <c r="U717" t="s">
        <v>15354</v>
      </c>
      <c r="V717" t="s">
        <v>15354</v>
      </c>
      <c r="W717" s="9">
        <v>4998.0229940993977</v>
      </c>
      <c r="X717" s="9">
        <v>3873.5656279591394</v>
      </c>
      <c r="Y717" s="9">
        <v>92.339068408685463</v>
      </c>
      <c r="Z717" t="s">
        <v>15354</v>
      </c>
    </row>
    <row r="718" spans="1:26" hidden="1" x14ac:dyDescent="0.25">
      <c r="A718" t="s">
        <v>1060</v>
      </c>
      <c r="B718" s="2">
        <v>41043</v>
      </c>
      <c r="C718" s="3">
        <v>0</v>
      </c>
      <c r="D718">
        <v>1.2897000000000001</v>
      </c>
      <c r="E718">
        <v>1.2904199999999999</v>
      </c>
      <c r="F718">
        <v>1.2815000000000001</v>
      </c>
      <c r="G718">
        <v>1.2829699999999999</v>
      </c>
      <c r="H718">
        <v>237051</v>
      </c>
      <c r="I718">
        <v>-96.857631466438932</v>
      </c>
      <c r="J718">
        <v>1.3177919230769231</v>
      </c>
      <c r="K718">
        <v>1.3143315476243265</v>
      </c>
      <c r="L718">
        <v>1.310553333333333</v>
      </c>
      <c r="M718">
        <v>1.3091791227724778</v>
      </c>
      <c r="N718" t="s">
        <v>15354</v>
      </c>
      <c r="O718" t="s">
        <v>15355</v>
      </c>
      <c r="P718" t="s">
        <v>15354</v>
      </c>
      <c r="Q718" t="s">
        <v>15354</v>
      </c>
      <c r="R718">
        <v>1.28356</v>
      </c>
      <c r="S718">
        <v>1.2823800000000001</v>
      </c>
      <c r="T718" t="s">
        <v>15354</v>
      </c>
      <c r="U718" t="s">
        <v>15354</v>
      </c>
      <c r="V718" t="s">
        <v>15354</v>
      </c>
      <c r="W718" s="9">
        <v>4998.0229940993977</v>
      </c>
      <c r="X718" s="9">
        <v>3893.8756225648958</v>
      </c>
      <c r="Y718" s="9">
        <v>117.90355391422672</v>
      </c>
      <c r="Z718" t="s">
        <v>15354</v>
      </c>
    </row>
    <row r="719" spans="1:26" hidden="1" x14ac:dyDescent="0.25">
      <c r="A719" t="s">
        <v>1061</v>
      </c>
      <c r="B719" s="2">
        <v>41044</v>
      </c>
      <c r="C719" s="3">
        <v>0</v>
      </c>
      <c r="D719">
        <v>1.2829699999999999</v>
      </c>
      <c r="E719">
        <v>1.2868599999999999</v>
      </c>
      <c r="F719">
        <v>1.27216</v>
      </c>
      <c r="G719">
        <v>1.2734399999999999</v>
      </c>
      <c r="H719">
        <v>258387</v>
      </c>
      <c r="I719">
        <v>-97.719173200285198</v>
      </c>
      <c r="J719">
        <v>1.3172873076923075</v>
      </c>
      <c r="K719">
        <v>1.313296318570546</v>
      </c>
      <c r="L719">
        <v>1.3091975</v>
      </c>
      <c r="M719">
        <v>1.3072472782982898</v>
      </c>
      <c r="N719" t="s">
        <v>15354</v>
      </c>
      <c r="O719" t="s">
        <v>15355</v>
      </c>
      <c r="P719" t="s">
        <v>15354</v>
      </c>
      <c r="Q719" t="s">
        <v>15354</v>
      </c>
      <c r="R719">
        <v>1.2740400000000001</v>
      </c>
      <c r="S719">
        <v>1.27284</v>
      </c>
      <c r="T719" t="s">
        <v>15354</v>
      </c>
      <c r="U719" t="s">
        <v>15354</v>
      </c>
      <c r="V719" t="s">
        <v>15354</v>
      </c>
      <c r="W719" s="9">
        <v>4998.0229940993977</v>
      </c>
      <c r="X719" s="9">
        <v>3922.971801591314</v>
      </c>
      <c r="Y719" s="9">
        <v>154.06121539414616</v>
      </c>
      <c r="Z719" t="s">
        <v>15354</v>
      </c>
    </row>
    <row r="720" spans="1:26" hidden="1" x14ac:dyDescent="0.25">
      <c r="A720" t="s">
        <v>1062</v>
      </c>
      <c r="B720" s="2">
        <v>41045</v>
      </c>
      <c r="C720" s="3">
        <v>0</v>
      </c>
      <c r="D720">
        <v>1.2734399999999999</v>
      </c>
      <c r="E720">
        <v>1.2758499999999999</v>
      </c>
      <c r="F720">
        <v>1.2681100000000001</v>
      </c>
      <c r="G720">
        <v>1.27321</v>
      </c>
      <c r="H720">
        <v>291715</v>
      </c>
      <c r="I720">
        <v>-91.524015290011803</v>
      </c>
      <c r="J720">
        <v>1.3168735897435897</v>
      </c>
      <c r="K720">
        <v>1.3122814750624308</v>
      </c>
      <c r="L720">
        <v>1.3080547222222221</v>
      </c>
      <c r="M720">
        <v>1.3054074254173011</v>
      </c>
      <c r="N720" t="s">
        <v>15354</v>
      </c>
      <c r="O720" t="s">
        <v>15355</v>
      </c>
      <c r="P720" t="s">
        <v>15354</v>
      </c>
      <c r="Q720" t="s">
        <v>15354</v>
      </c>
      <c r="R720">
        <v>1.27383</v>
      </c>
      <c r="S720">
        <v>1.2725900000000001</v>
      </c>
      <c r="T720" t="s">
        <v>15354</v>
      </c>
      <c r="U720" t="s">
        <v>15354</v>
      </c>
      <c r="V720" t="s">
        <v>15354</v>
      </c>
      <c r="W720" s="9">
        <v>4998.0229940993977</v>
      </c>
      <c r="X720" s="9">
        <v>3923.6185315932248</v>
      </c>
      <c r="Y720" s="9">
        <v>154.85397818293873</v>
      </c>
      <c r="Z720" t="s">
        <v>15354</v>
      </c>
    </row>
    <row r="721" spans="1:26" hidden="1" x14ac:dyDescent="0.25">
      <c r="A721" t="s">
        <v>1063</v>
      </c>
      <c r="B721" s="2">
        <v>41046</v>
      </c>
      <c r="C721" s="3">
        <v>0</v>
      </c>
      <c r="D721">
        <v>1.2732000000000001</v>
      </c>
      <c r="E721">
        <v>1.2748900000000001</v>
      </c>
      <c r="F721">
        <v>1.26664</v>
      </c>
      <c r="G721">
        <v>1.2697499999999999</v>
      </c>
      <c r="H721">
        <v>274536</v>
      </c>
      <c r="I721">
        <v>-94.58471182308908</v>
      </c>
      <c r="J721">
        <v>1.3163230769230769</v>
      </c>
      <c r="K721">
        <v>1.3112047288583184</v>
      </c>
      <c r="L721">
        <v>1.3070416666666667</v>
      </c>
      <c r="M721">
        <v>1.303479997016366</v>
      </c>
      <c r="N721" t="s">
        <v>15354</v>
      </c>
      <c r="O721" t="s">
        <v>15355</v>
      </c>
      <c r="P721" t="s">
        <v>15354</v>
      </c>
      <c r="Q721" t="s">
        <v>15354</v>
      </c>
      <c r="R721">
        <v>1.2703500000000001</v>
      </c>
      <c r="S721">
        <v>1.26915</v>
      </c>
      <c r="T721" t="s">
        <v>15354</v>
      </c>
      <c r="U721" t="s">
        <v>15354</v>
      </c>
      <c r="V721" t="s">
        <v>15354</v>
      </c>
      <c r="W721" s="9">
        <v>4998.0229940993977</v>
      </c>
      <c r="X721" s="9">
        <v>3934.3669021131163</v>
      </c>
      <c r="Y721" s="9">
        <v>168.07667929894694</v>
      </c>
      <c r="Z721" t="s">
        <v>15354</v>
      </c>
    </row>
    <row r="722" spans="1:26" hidden="1" x14ac:dyDescent="0.25">
      <c r="A722" t="s">
        <v>1064</v>
      </c>
      <c r="B722" s="2">
        <v>41047</v>
      </c>
      <c r="C722" s="3">
        <v>0</v>
      </c>
      <c r="D722">
        <v>1.2697499999999999</v>
      </c>
      <c r="E722">
        <v>1.2793600000000001</v>
      </c>
      <c r="F722">
        <v>1.2641500000000001</v>
      </c>
      <c r="G722">
        <v>1.27826</v>
      </c>
      <c r="H722">
        <v>272616</v>
      </c>
      <c r="I722">
        <v>-73.75372023809544</v>
      </c>
      <c r="J722">
        <v>1.3158616666666667</v>
      </c>
      <c r="K722">
        <v>1.3103706850897534</v>
      </c>
      <c r="L722">
        <v>1.3061700000000003</v>
      </c>
      <c r="M722">
        <v>1.3021167539344003</v>
      </c>
      <c r="N722" t="s">
        <v>15353</v>
      </c>
      <c r="O722" t="s">
        <v>15355</v>
      </c>
      <c r="P722" t="s">
        <v>15354</v>
      </c>
      <c r="Q722" t="s">
        <v>15354</v>
      </c>
      <c r="R722">
        <v>1.27881</v>
      </c>
      <c r="S722">
        <v>1.2777099999999999</v>
      </c>
      <c r="T722" t="s">
        <v>15354</v>
      </c>
      <c r="U722" t="s">
        <v>15354</v>
      </c>
      <c r="V722" t="s">
        <v>15354</v>
      </c>
      <c r="W722" s="9">
        <v>4998.0229940993977</v>
      </c>
      <c r="X722" s="9">
        <v>3908.3389980524062</v>
      </c>
      <c r="Y722" s="9">
        <v>135.95418801217318</v>
      </c>
      <c r="Z722" t="s">
        <v>15354</v>
      </c>
    </row>
    <row r="723" spans="1:26" hidden="1" x14ac:dyDescent="0.25">
      <c r="A723" t="s">
        <v>1065</v>
      </c>
      <c r="B723" s="2">
        <v>41049</v>
      </c>
      <c r="C723" s="3">
        <v>0</v>
      </c>
      <c r="D723">
        <v>1.2760499999999999</v>
      </c>
      <c r="E723">
        <v>1.2782199999999999</v>
      </c>
      <c r="F723">
        <v>1.2747999999999999</v>
      </c>
      <c r="G723">
        <v>1.27712</v>
      </c>
      <c r="H723">
        <v>12534</v>
      </c>
      <c r="I723">
        <v>-75.824790307549051</v>
      </c>
      <c r="J723">
        <v>1.3152821794871794</v>
      </c>
      <c r="K723">
        <v>1.3095288955938102</v>
      </c>
      <c r="L723">
        <v>1.3052980555555556</v>
      </c>
      <c r="M723">
        <v>1.3007655780460545</v>
      </c>
      <c r="N723" t="s">
        <v>15354</v>
      </c>
      <c r="O723" t="s">
        <v>15355</v>
      </c>
      <c r="P723" t="s">
        <v>15354</v>
      </c>
      <c r="Q723" t="s">
        <v>15354</v>
      </c>
      <c r="R723">
        <v>1.2776700000000001</v>
      </c>
      <c r="S723">
        <v>1.27657</v>
      </c>
      <c r="T723" t="s">
        <v>15354</v>
      </c>
      <c r="U723" t="s">
        <v>15354</v>
      </c>
      <c r="V723" t="s">
        <v>15354</v>
      </c>
      <c r="W723" s="9">
        <v>4998.0229940993977</v>
      </c>
      <c r="X723" s="9">
        <v>3911.8262102885701</v>
      </c>
      <c r="Y723" s="9">
        <v>140.28455732234119</v>
      </c>
      <c r="Z723" t="s">
        <v>15354</v>
      </c>
    </row>
    <row r="724" spans="1:26" hidden="1" x14ac:dyDescent="0.25">
      <c r="A724" t="s">
        <v>1066</v>
      </c>
      <c r="B724" s="2">
        <v>41050</v>
      </c>
      <c r="C724" s="3">
        <v>0</v>
      </c>
      <c r="D724">
        <v>1.2771300000000001</v>
      </c>
      <c r="E724">
        <v>1.2823599999999999</v>
      </c>
      <c r="F724">
        <v>1.2725</v>
      </c>
      <c r="G724">
        <v>1.2811999999999999</v>
      </c>
      <c r="H724">
        <v>254797</v>
      </c>
      <c r="I724">
        <v>-59.75926362992714</v>
      </c>
      <c r="J724">
        <v>1.3147752564102564</v>
      </c>
      <c r="K724">
        <v>1.3088117083635873</v>
      </c>
      <c r="L724">
        <v>1.3044741666666668</v>
      </c>
      <c r="M724">
        <v>1.2997079792327542</v>
      </c>
      <c r="N724" t="s">
        <v>15354</v>
      </c>
      <c r="O724" t="s">
        <v>15355</v>
      </c>
      <c r="P724" t="s">
        <v>15354</v>
      </c>
      <c r="Q724" t="s">
        <v>15354</v>
      </c>
      <c r="R724">
        <v>1.28166</v>
      </c>
      <c r="S724">
        <v>1.28074</v>
      </c>
      <c r="T724" t="s">
        <v>15354</v>
      </c>
      <c r="U724" t="s">
        <v>15354</v>
      </c>
      <c r="V724" t="s">
        <v>15354</v>
      </c>
      <c r="W724" s="9">
        <v>4998.0229940993977</v>
      </c>
      <c r="X724" s="9">
        <v>3899.6481080000917</v>
      </c>
      <c r="Y724" s="9">
        <v>125.14582334523857</v>
      </c>
      <c r="Z724" t="s">
        <v>15354</v>
      </c>
    </row>
    <row r="725" spans="1:26" hidden="1" x14ac:dyDescent="0.25">
      <c r="A725" t="s">
        <v>1067</v>
      </c>
      <c r="B725" s="2">
        <v>41051</v>
      </c>
      <c r="C725" s="3">
        <v>0</v>
      </c>
      <c r="D725">
        <v>1.2811999999999999</v>
      </c>
      <c r="E725">
        <v>1.28142</v>
      </c>
      <c r="F725">
        <v>1.2651699999999999</v>
      </c>
      <c r="G725">
        <v>1.2660400000000001</v>
      </c>
      <c r="H725">
        <v>278387</v>
      </c>
      <c r="I725">
        <v>-95.539296672173819</v>
      </c>
      <c r="J725">
        <v>1.3140216666666664</v>
      </c>
      <c r="K725">
        <v>1.3077288803037497</v>
      </c>
      <c r="L725">
        <v>1.3033305555555557</v>
      </c>
      <c r="M725">
        <v>1.2978880884634161</v>
      </c>
      <c r="N725" t="s">
        <v>15354</v>
      </c>
      <c r="O725" t="s">
        <v>15355</v>
      </c>
      <c r="P725" t="s">
        <v>15354</v>
      </c>
      <c r="Q725" t="s">
        <v>15354</v>
      </c>
      <c r="R725">
        <v>1.2664899999999999</v>
      </c>
      <c r="S725">
        <v>1.26559</v>
      </c>
      <c r="T725" t="s">
        <v>15354</v>
      </c>
      <c r="U725" t="s">
        <v>15354</v>
      </c>
      <c r="V725" t="s">
        <v>15354</v>
      </c>
      <c r="W725" s="9">
        <v>4998.0229940993977</v>
      </c>
      <c r="X725" s="9">
        <v>3946.3580400156325</v>
      </c>
      <c r="Y725" s="9">
        <v>182.78108389574641</v>
      </c>
      <c r="Z725" t="s">
        <v>15354</v>
      </c>
    </row>
    <row r="726" spans="1:26" hidden="1" x14ac:dyDescent="0.25">
      <c r="A726" t="s">
        <v>1068</v>
      </c>
      <c r="B726" s="2">
        <v>41052</v>
      </c>
      <c r="C726" s="3">
        <v>0</v>
      </c>
      <c r="D726">
        <v>1.2660499999999999</v>
      </c>
      <c r="E726">
        <v>1.26868</v>
      </c>
      <c r="F726">
        <v>1.25448</v>
      </c>
      <c r="G726">
        <v>1.25606</v>
      </c>
      <c r="H726">
        <v>302910</v>
      </c>
      <c r="I726">
        <v>-96.932038834951612</v>
      </c>
      <c r="J726">
        <v>1.31313141025641</v>
      </c>
      <c r="K726">
        <v>1.3064208073846673</v>
      </c>
      <c r="L726">
        <v>1.3017816666666668</v>
      </c>
      <c r="M726">
        <v>1.2956271107086368</v>
      </c>
      <c r="N726" t="s">
        <v>15354</v>
      </c>
      <c r="O726" t="s">
        <v>15355</v>
      </c>
      <c r="P726" t="s">
        <v>15354</v>
      </c>
      <c r="Q726" t="s">
        <v>15354</v>
      </c>
      <c r="R726">
        <v>1.2565900000000001</v>
      </c>
      <c r="S726">
        <v>1.25553</v>
      </c>
      <c r="T726" t="s">
        <v>15354</v>
      </c>
      <c r="U726" t="s">
        <v>15354</v>
      </c>
      <c r="V726" t="s">
        <v>15354</v>
      </c>
      <c r="W726" s="9">
        <v>4998.0229940993977</v>
      </c>
      <c r="X726" s="9">
        <v>3977.4492826613273</v>
      </c>
      <c r="Y726" s="9">
        <v>220.36417019994298</v>
      </c>
      <c r="Z726" t="s">
        <v>15354</v>
      </c>
    </row>
    <row r="727" spans="1:26" hidden="1" x14ac:dyDescent="0.25">
      <c r="A727" t="s">
        <v>1069</v>
      </c>
      <c r="B727" s="2">
        <v>41053</v>
      </c>
      <c r="C727" s="3">
        <v>0</v>
      </c>
      <c r="D727">
        <v>1.2561199999999999</v>
      </c>
      <c r="E727">
        <v>1.2618799999999999</v>
      </c>
      <c r="F727">
        <v>1.2515400000000001</v>
      </c>
      <c r="G727">
        <v>1.25349</v>
      </c>
      <c r="H727">
        <v>290614</v>
      </c>
      <c r="I727">
        <v>-96.00655334835163</v>
      </c>
      <c r="J727">
        <v>1.3120557692307691</v>
      </c>
      <c r="K727">
        <v>1.3050807869445491</v>
      </c>
      <c r="L727">
        <v>1.2999663888888888</v>
      </c>
      <c r="M727">
        <v>1.2933494290487104</v>
      </c>
      <c r="N727" t="s">
        <v>15354</v>
      </c>
      <c r="O727" t="s">
        <v>15355</v>
      </c>
      <c r="P727" t="s">
        <v>15354</v>
      </c>
      <c r="Q727" t="s">
        <v>15354</v>
      </c>
      <c r="R727">
        <v>1.25406</v>
      </c>
      <c r="S727">
        <v>1.25292</v>
      </c>
      <c r="T727" t="s">
        <v>15354</v>
      </c>
      <c r="U727" t="s">
        <v>15354</v>
      </c>
      <c r="V727" t="s">
        <v>15354</v>
      </c>
      <c r="W727" s="9">
        <v>4998.0229940993977</v>
      </c>
      <c r="X727" s="9">
        <v>3985.4735771010942</v>
      </c>
      <c r="Y727" s="9">
        <v>229.95987540892312</v>
      </c>
      <c r="Z727" t="s">
        <v>15354</v>
      </c>
    </row>
    <row r="728" spans="1:26" hidden="1" x14ac:dyDescent="0.25">
      <c r="A728" t="s">
        <v>1070</v>
      </c>
      <c r="B728" s="2">
        <v>41054</v>
      </c>
      <c r="C728" s="3">
        <v>0</v>
      </c>
      <c r="D728">
        <v>1.2534799999999999</v>
      </c>
      <c r="E728">
        <v>1.26017</v>
      </c>
      <c r="F728">
        <v>1.2498400000000001</v>
      </c>
      <c r="G728">
        <v>1.2515099999999999</v>
      </c>
      <c r="H728">
        <v>250749</v>
      </c>
      <c r="I728">
        <v>-96.521558008748514</v>
      </c>
      <c r="J728">
        <v>1.3108621794871793</v>
      </c>
      <c r="K728">
        <v>1.3037245644902566</v>
      </c>
      <c r="L728">
        <v>1.298409722222222</v>
      </c>
      <c r="M728">
        <v>1.2910878382893207</v>
      </c>
      <c r="N728" t="s">
        <v>15354</v>
      </c>
      <c r="O728" t="s">
        <v>15355</v>
      </c>
      <c r="P728" t="s">
        <v>15354</v>
      </c>
      <c r="Q728" t="s">
        <v>15354</v>
      </c>
      <c r="R728">
        <v>1.2520899999999999</v>
      </c>
      <c r="S728">
        <v>1.2509300000000001</v>
      </c>
      <c r="T728" t="s">
        <v>15354</v>
      </c>
      <c r="U728" t="s">
        <v>15354</v>
      </c>
      <c r="V728" t="s">
        <v>15354</v>
      </c>
      <c r="W728" s="9">
        <v>4998.0229940993977</v>
      </c>
      <c r="X728" s="9">
        <v>3991.7441989788258</v>
      </c>
      <c r="Y728" s="9">
        <v>237.43874152023054</v>
      </c>
      <c r="Z728" t="s">
        <v>15354</v>
      </c>
    </row>
    <row r="729" spans="1:26" hidden="1" x14ac:dyDescent="0.25">
      <c r="A729" t="s">
        <v>1071</v>
      </c>
      <c r="B729" s="2">
        <v>41056</v>
      </c>
      <c r="C729" s="3">
        <v>0</v>
      </c>
      <c r="D729">
        <v>1.25726</v>
      </c>
      <c r="E729">
        <v>1.25789</v>
      </c>
      <c r="F729">
        <v>1.2559499999999999</v>
      </c>
      <c r="G729">
        <v>1.25658</v>
      </c>
      <c r="H729">
        <v>11445</v>
      </c>
      <c r="I729">
        <v>-85.309503051438583</v>
      </c>
      <c r="J729">
        <v>1.3097062820512819</v>
      </c>
      <c r="K729">
        <v>1.3025310312120224</v>
      </c>
      <c r="L729">
        <v>1.2970836111111113</v>
      </c>
      <c r="M729">
        <v>1.2892225497331413</v>
      </c>
      <c r="N729" t="s">
        <v>15353</v>
      </c>
      <c r="O729" t="s">
        <v>15355</v>
      </c>
      <c r="P729" t="s">
        <v>15354</v>
      </c>
      <c r="Q729" t="s">
        <v>15354</v>
      </c>
      <c r="R729">
        <v>1.25712</v>
      </c>
      <c r="S729">
        <v>1.25604</v>
      </c>
      <c r="T729" t="s">
        <v>15354</v>
      </c>
      <c r="U729" t="s">
        <v>15354</v>
      </c>
      <c r="V729" t="s">
        <v>15354</v>
      </c>
      <c r="W729" s="9">
        <v>4998.0229940993977</v>
      </c>
      <c r="X729" s="9">
        <v>3975.772395713534</v>
      </c>
      <c r="Y729" s="9">
        <v>218.34744569583412</v>
      </c>
      <c r="Z729" t="s">
        <v>15354</v>
      </c>
    </row>
    <row r="730" spans="1:26" hidden="1" x14ac:dyDescent="0.25">
      <c r="A730" t="s">
        <v>1072</v>
      </c>
      <c r="B730" s="2">
        <v>41057</v>
      </c>
      <c r="C730" s="3">
        <v>0</v>
      </c>
      <c r="D730">
        <v>1.2565900000000001</v>
      </c>
      <c r="E730">
        <v>1.2624</v>
      </c>
      <c r="F730">
        <v>1.2516</v>
      </c>
      <c r="G730">
        <v>1.25213</v>
      </c>
      <c r="H730">
        <v>179322</v>
      </c>
      <c r="I730">
        <v>-94.356826022671484</v>
      </c>
      <c r="J730">
        <v>1.3085703846153847</v>
      </c>
      <c r="K730">
        <v>1.3012550557383002</v>
      </c>
      <c r="L730">
        <v>1.295404722222222</v>
      </c>
      <c r="M730">
        <v>1.2872175470448635</v>
      </c>
      <c r="N730" t="s">
        <v>15354</v>
      </c>
      <c r="O730" t="s">
        <v>15355</v>
      </c>
      <c r="P730" t="s">
        <v>15354</v>
      </c>
      <c r="Q730" t="s">
        <v>15354</v>
      </c>
      <c r="R730">
        <v>1.2526600000000001</v>
      </c>
      <c r="S730">
        <v>1.2516</v>
      </c>
      <c r="T730" t="s">
        <v>15354</v>
      </c>
      <c r="U730" t="s">
        <v>15354</v>
      </c>
      <c r="V730" t="s">
        <v>15354</v>
      </c>
      <c r="W730" s="9">
        <v>4998.0229940993977</v>
      </c>
      <c r="X730" s="9">
        <v>3989.9278288597043</v>
      </c>
      <c r="Y730" s="9">
        <v>235.29254522821637</v>
      </c>
      <c r="Z730" t="s">
        <v>15354</v>
      </c>
    </row>
    <row r="731" spans="1:26" hidden="1" x14ac:dyDescent="0.25">
      <c r="A731" t="s">
        <v>1073</v>
      </c>
      <c r="B731" s="2">
        <v>41058</v>
      </c>
      <c r="C731" s="3">
        <v>0</v>
      </c>
      <c r="D731">
        <v>1.2521</v>
      </c>
      <c r="E731">
        <v>1.2574099999999999</v>
      </c>
      <c r="F731">
        <v>1.2460599999999999</v>
      </c>
      <c r="G731">
        <v>1.2477100000000001</v>
      </c>
      <c r="H731">
        <v>271011</v>
      </c>
      <c r="I731">
        <v>-96.280432822362144</v>
      </c>
      <c r="J731">
        <v>1.3072870512820514</v>
      </c>
      <c r="K731">
        <v>1.2998994847069507</v>
      </c>
      <c r="L731">
        <v>1.2935777777777782</v>
      </c>
      <c r="M731">
        <v>1.2850820039613573</v>
      </c>
      <c r="N731" t="s">
        <v>15354</v>
      </c>
      <c r="O731" t="s">
        <v>15355</v>
      </c>
      <c r="P731" t="s">
        <v>15354</v>
      </c>
      <c r="Q731" t="s">
        <v>15354</v>
      </c>
      <c r="R731">
        <v>1.2482800000000001</v>
      </c>
      <c r="S731">
        <v>1.2471399999999999</v>
      </c>
      <c r="T731" t="s">
        <v>15354</v>
      </c>
      <c r="U731" t="s">
        <v>15354</v>
      </c>
      <c r="V731" t="s">
        <v>15354</v>
      </c>
      <c r="W731" s="9">
        <v>4998.0229940993977</v>
      </c>
      <c r="X731" s="9">
        <v>4003.9277999322248</v>
      </c>
      <c r="Y731" s="9">
        <v>251.91401856697368</v>
      </c>
      <c r="Z731" t="s">
        <v>15354</v>
      </c>
    </row>
    <row r="732" spans="1:26" hidden="1" x14ac:dyDescent="0.25">
      <c r="A732" t="s">
        <v>1074</v>
      </c>
      <c r="B732" s="2">
        <v>41059</v>
      </c>
      <c r="C732" s="3">
        <v>0</v>
      </c>
      <c r="D732">
        <v>1.24773</v>
      </c>
      <c r="E732">
        <v>1.2486699999999999</v>
      </c>
      <c r="F732">
        <v>1.2360599999999999</v>
      </c>
      <c r="G732">
        <v>1.2373099999999999</v>
      </c>
      <c r="H732">
        <v>289182</v>
      </c>
      <c r="I732">
        <v>-97.539370078740205</v>
      </c>
      <c r="J732">
        <v>1.3060682051282051</v>
      </c>
      <c r="K732">
        <v>1.2983149407903192</v>
      </c>
      <c r="L732">
        <v>1.2915113888888887</v>
      </c>
      <c r="M732">
        <v>1.2824997334769597</v>
      </c>
      <c r="N732" t="s">
        <v>15354</v>
      </c>
      <c r="O732" t="s">
        <v>15355</v>
      </c>
      <c r="P732" t="s">
        <v>15354</v>
      </c>
      <c r="Q732" t="s">
        <v>15354</v>
      </c>
      <c r="R732">
        <v>1.23797</v>
      </c>
      <c r="S732">
        <v>1.23665</v>
      </c>
      <c r="T732" t="s">
        <v>15354</v>
      </c>
      <c r="U732" t="s">
        <v>15354</v>
      </c>
      <c r="V732" t="s">
        <v>15354</v>
      </c>
      <c r="W732" s="9">
        <v>4998.0229940993977</v>
      </c>
      <c r="X732" s="9">
        <v>4037.2731117065823</v>
      </c>
      <c r="Y732" s="9">
        <v>291.03158786166949</v>
      </c>
      <c r="Z732" t="s">
        <v>15354</v>
      </c>
    </row>
    <row r="733" spans="1:26" hidden="1" x14ac:dyDescent="0.25">
      <c r="A733" t="s">
        <v>1075</v>
      </c>
      <c r="B733" s="2">
        <v>41060</v>
      </c>
      <c r="C733" s="3">
        <v>0</v>
      </c>
      <c r="D733">
        <v>1.2373000000000001</v>
      </c>
      <c r="E733">
        <v>1.24281</v>
      </c>
      <c r="F733">
        <v>1.23363</v>
      </c>
      <c r="G733">
        <v>1.2361899999999999</v>
      </c>
      <c r="H733">
        <v>285546</v>
      </c>
      <c r="I733">
        <v>-94.746562692386831</v>
      </c>
      <c r="J733">
        <v>1.3048317948717947</v>
      </c>
      <c r="K733">
        <v>1.2967421574791718</v>
      </c>
      <c r="L733">
        <v>1.2893416666666664</v>
      </c>
      <c r="M733">
        <v>1.2799965046403672</v>
      </c>
      <c r="N733" t="s">
        <v>15354</v>
      </c>
      <c r="O733" t="s">
        <v>15355</v>
      </c>
      <c r="P733" t="s">
        <v>15354</v>
      </c>
      <c r="Q733" t="s">
        <v>15354</v>
      </c>
      <c r="R733">
        <v>1.23691</v>
      </c>
      <c r="S733">
        <v>1.2354700000000001</v>
      </c>
      <c r="T733" t="s">
        <v>15354</v>
      </c>
      <c r="U733" t="s">
        <v>15354</v>
      </c>
      <c r="V733" t="s">
        <v>15354</v>
      </c>
      <c r="W733" s="9">
        <v>4998.0229940993977</v>
      </c>
      <c r="X733" s="9">
        <v>4040.7329507396639</v>
      </c>
      <c r="Y733" s="9">
        <v>295.02841554065446</v>
      </c>
      <c r="Z733" t="s">
        <v>15354</v>
      </c>
    </row>
    <row r="734" spans="1:26" hidden="1" x14ac:dyDescent="0.25">
      <c r="A734" t="s">
        <v>1076</v>
      </c>
      <c r="B734" s="2">
        <v>41061</v>
      </c>
      <c r="C734" s="3">
        <v>0</v>
      </c>
      <c r="D734">
        <v>1.23617</v>
      </c>
      <c r="E734">
        <v>1.24481</v>
      </c>
      <c r="F734">
        <v>1.2291300000000001</v>
      </c>
      <c r="G734">
        <v>1.2432799999999999</v>
      </c>
      <c r="H734">
        <v>294290</v>
      </c>
      <c r="I734">
        <v>-73.417245913958453</v>
      </c>
      <c r="J734">
        <v>1.3038478205128203</v>
      </c>
      <c r="K734">
        <v>1.2953886851379268</v>
      </c>
      <c r="L734">
        <v>1.2871663888888887</v>
      </c>
      <c r="M734">
        <v>1.2780118287138609</v>
      </c>
      <c r="N734" t="s">
        <v>15353</v>
      </c>
      <c r="O734" t="s">
        <v>15355</v>
      </c>
      <c r="P734" t="s">
        <v>15354</v>
      </c>
      <c r="Q734" t="s">
        <v>15354</v>
      </c>
      <c r="R734">
        <v>1.2439499999999999</v>
      </c>
      <c r="S734">
        <v>1.24261</v>
      </c>
      <c r="T734" t="s">
        <v>15354</v>
      </c>
      <c r="U734" t="s">
        <v>15354</v>
      </c>
      <c r="V734" t="s">
        <v>15354</v>
      </c>
      <c r="W734" s="9">
        <v>4998.0229940993977</v>
      </c>
      <c r="X734" s="9">
        <v>4017.8648612077641</v>
      </c>
      <c r="Y734" s="9">
        <v>268.31732028666329</v>
      </c>
      <c r="Z734" t="s">
        <v>15354</v>
      </c>
    </row>
    <row r="735" spans="1:26" hidden="1" x14ac:dyDescent="0.25">
      <c r="A735" t="s">
        <v>1077</v>
      </c>
      <c r="B735" s="2">
        <v>41063</v>
      </c>
      <c r="C735" s="3">
        <v>0</v>
      </c>
      <c r="D735">
        <v>1.2412799999999999</v>
      </c>
      <c r="E735">
        <v>1.2441800000000001</v>
      </c>
      <c r="F735">
        <v>1.23956</v>
      </c>
      <c r="G735">
        <v>1.2398199999999999</v>
      </c>
      <c r="H735">
        <v>16767</v>
      </c>
      <c r="I735">
        <v>-79.917339845951744</v>
      </c>
      <c r="J735">
        <v>1.3028389743589743</v>
      </c>
      <c r="K735">
        <v>1.293981882982536</v>
      </c>
      <c r="L735">
        <v>1.2849199999999998</v>
      </c>
      <c r="M735">
        <v>1.2759474055401387</v>
      </c>
      <c r="N735" t="s">
        <v>15354</v>
      </c>
      <c r="O735" t="s">
        <v>15355</v>
      </c>
      <c r="P735" t="s">
        <v>15354</v>
      </c>
      <c r="Q735" t="s">
        <v>15354</v>
      </c>
      <c r="R735">
        <v>1.2404299999999999</v>
      </c>
      <c r="S735">
        <v>1.2392099999999999</v>
      </c>
      <c r="T735" t="s">
        <v>15354</v>
      </c>
      <c r="U735" t="s">
        <v>15354</v>
      </c>
      <c r="V735" t="s">
        <v>15354</v>
      </c>
      <c r="W735" s="9">
        <v>4998.0229940993977</v>
      </c>
      <c r="X735" s="9">
        <v>4029.2664592918568</v>
      </c>
      <c r="Y735" s="9">
        <v>281.71213116274458</v>
      </c>
      <c r="Z735" t="s">
        <v>15354</v>
      </c>
    </row>
    <row r="736" spans="1:26" hidden="1" x14ac:dyDescent="0.25">
      <c r="A736" t="s">
        <v>1078</v>
      </c>
      <c r="B736" s="2">
        <v>41064</v>
      </c>
      <c r="C736" s="3">
        <v>0</v>
      </c>
      <c r="D736">
        <v>1.2398199999999999</v>
      </c>
      <c r="E736">
        <v>1.25267</v>
      </c>
      <c r="F736">
        <v>1.2385600000000001</v>
      </c>
      <c r="G736">
        <v>1.25261</v>
      </c>
      <c r="H736">
        <v>235768</v>
      </c>
      <c r="I736">
        <v>-55.889535975953422</v>
      </c>
      <c r="J736">
        <v>1.3019455128205126</v>
      </c>
      <c r="K736">
        <v>1.2929344935399401</v>
      </c>
      <c r="L736">
        <v>1.2831908333333333</v>
      </c>
      <c r="M736">
        <v>1.2746859241595907</v>
      </c>
      <c r="N736" t="s">
        <v>15354</v>
      </c>
      <c r="O736" t="s">
        <v>15355</v>
      </c>
      <c r="P736" t="s">
        <v>15354</v>
      </c>
      <c r="Q736" t="s">
        <v>15354</v>
      </c>
      <c r="R736">
        <v>1.2530300000000001</v>
      </c>
      <c r="S736">
        <v>1.2521899999999999</v>
      </c>
      <c r="T736" t="s">
        <v>15354</v>
      </c>
      <c r="U736" t="s">
        <v>15354</v>
      </c>
      <c r="V736" t="s">
        <v>15354</v>
      </c>
      <c r="W736" s="9">
        <v>4998.0229940993977</v>
      </c>
      <c r="X736" s="9">
        <v>3988.7496660889183</v>
      </c>
      <c r="Y736" s="9">
        <v>233.92817769699434</v>
      </c>
      <c r="Z736" t="s">
        <v>15354</v>
      </c>
    </row>
    <row r="737" spans="1:26" hidden="1" x14ac:dyDescent="0.25">
      <c r="A737" t="s">
        <v>1079</v>
      </c>
      <c r="B737" s="2">
        <v>41065</v>
      </c>
      <c r="C737" s="3">
        <v>0</v>
      </c>
      <c r="D737">
        <v>1.25261</v>
      </c>
      <c r="E737">
        <v>1.25417</v>
      </c>
      <c r="F737">
        <v>1.24098</v>
      </c>
      <c r="G737">
        <v>1.2461</v>
      </c>
      <c r="H737">
        <v>259546</v>
      </c>
      <c r="I737">
        <v>-68.119481495397395</v>
      </c>
      <c r="J737">
        <v>1.30110141025641</v>
      </c>
      <c r="K737">
        <v>1.2917488101591821</v>
      </c>
      <c r="L737">
        <v>1.2811516666666667</v>
      </c>
      <c r="M737">
        <v>1.273140739069883</v>
      </c>
      <c r="N737" t="s">
        <v>15354</v>
      </c>
      <c r="O737" t="s">
        <v>15355</v>
      </c>
      <c r="P737" t="s">
        <v>15354</v>
      </c>
      <c r="Q737" t="s">
        <v>15354</v>
      </c>
      <c r="R737">
        <v>1.24644</v>
      </c>
      <c r="S737">
        <v>1.24576</v>
      </c>
      <c r="T737" t="s">
        <v>15354</v>
      </c>
      <c r="U737" t="s">
        <v>15354</v>
      </c>
      <c r="V737" t="s">
        <v>15354</v>
      </c>
      <c r="W737" s="9">
        <v>4998.0229940993977</v>
      </c>
      <c r="X737" s="9">
        <v>4009.8384150856823</v>
      </c>
      <c r="Y737" s="9">
        <v>258.99847564208272</v>
      </c>
      <c r="Z737" t="s">
        <v>15354</v>
      </c>
    </row>
    <row r="738" spans="1:26" hidden="1" x14ac:dyDescent="0.25">
      <c r="A738" t="s">
        <v>1080</v>
      </c>
      <c r="B738" s="2">
        <v>41066</v>
      </c>
      <c r="C738" s="3">
        <v>0</v>
      </c>
      <c r="D738">
        <v>1.2461</v>
      </c>
      <c r="E738">
        <v>1.25851</v>
      </c>
      <c r="F738">
        <v>1.2441599999999999</v>
      </c>
      <c r="G738">
        <v>1.2576099999999999</v>
      </c>
      <c r="H738">
        <v>280343</v>
      </c>
      <c r="I738">
        <v>-45.534519028495183</v>
      </c>
      <c r="J738">
        <v>1.3003776923076922</v>
      </c>
      <c r="K738">
        <v>1.290884536484266</v>
      </c>
      <c r="L738">
        <v>1.2793336111111111</v>
      </c>
      <c r="M738">
        <v>1.2723012396607001</v>
      </c>
      <c r="N738" t="s">
        <v>15354</v>
      </c>
      <c r="O738" t="s">
        <v>15355</v>
      </c>
      <c r="P738" t="s">
        <v>15354</v>
      </c>
      <c r="Q738" t="s">
        <v>15354</v>
      </c>
      <c r="R738">
        <v>1.25796</v>
      </c>
      <c r="S738">
        <v>1.25726</v>
      </c>
      <c r="T738" t="s">
        <v>15354</v>
      </c>
      <c r="U738" t="s">
        <v>15354</v>
      </c>
      <c r="V738" t="s">
        <v>15354</v>
      </c>
      <c r="W738" s="9">
        <v>4998.0229940993977</v>
      </c>
      <c r="X738" s="9">
        <v>3973.1175825140685</v>
      </c>
      <c r="Y738" s="9">
        <v>215.22173757787792</v>
      </c>
      <c r="Z738" t="s">
        <v>15354</v>
      </c>
    </row>
    <row r="739" spans="1:26" hidden="1" x14ac:dyDescent="0.25">
      <c r="A739" t="s">
        <v>1081</v>
      </c>
      <c r="B739" s="2">
        <v>41067</v>
      </c>
      <c r="C739" s="3">
        <v>0</v>
      </c>
      <c r="D739">
        <v>1.2575499999999999</v>
      </c>
      <c r="E739">
        <v>1.2624899999999999</v>
      </c>
      <c r="F739">
        <v>1.2539800000000001</v>
      </c>
      <c r="G739">
        <v>1.2567299999999999</v>
      </c>
      <c r="H739">
        <v>271253</v>
      </c>
      <c r="I739">
        <v>-30.214917825537636</v>
      </c>
      <c r="J739">
        <v>1.2994752564102563</v>
      </c>
      <c r="K739">
        <v>1.2900198646745378</v>
      </c>
      <c r="L739">
        <v>1.2775988888888885</v>
      </c>
      <c r="M739">
        <v>1.2714595510303919</v>
      </c>
      <c r="N739" t="s">
        <v>15354</v>
      </c>
      <c r="O739" t="s">
        <v>15355</v>
      </c>
      <c r="P739" t="s">
        <v>15354</v>
      </c>
      <c r="Q739" t="s">
        <v>15354</v>
      </c>
      <c r="R739">
        <v>1.25709</v>
      </c>
      <c r="S739">
        <v>1.25637</v>
      </c>
      <c r="T739" t="s">
        <v>15354</v>
      </c>
      <c r="U739" t="s">
        <v>15354</v>
      </c>
      <c r="V739" t="s">
        <v>15354</v>
      </c>
      <c r="W739" s="9">
        <v>4998.0229940993977</v>
      </c>
      <c r="X739" s="9">
        <v>3975.8672760895383</v>
      </c>
      <c r="Y739" s="9">
        <v>218.52401708442255</v>
      </c>
      <c r="Z739" t="s">
        <v>15354</v>
      </c>
    </row>
    <row r="740" spans="1:26" hidden="1" x14ac:dyDescent="0.25">
      <c r="A740" t="s">
        <v>1082</v>
      </c>
      <c r="B740" s="2">
        <v>41068</v>
      </c>
      <c r="C740" s="3">
        <v>0</v>
      </c>
      <c r="D740">
        <v>1.2567299999999999</v>
      </c>
      <c r="E740">
        <v>1.25712</v>
      </c>
      <c r="F740">
        <v>1.24353</v>
      </c>
      <c r="G740">
        <v>1.25159</v>
      </c>
      <c r="H740">
        <v>252015</v>
      </c>
      <c r="I740">
        <v>-32.673860911270872</v>
      </c>
      <c r="J740">
        <v>1.2986973076923074</v>
      </c>
      <c r="K740">
        <v>1.2890469567080935</v>
      </c>
      <c r="L740">
        <v>1.2755499999999997</v>
      </c>
      <c r="M740">
        <v>1.2703855212449653</v>
      </c>
      <c r="N740" t="s">
        <v>15354</v>
      </c>
      <c r="O740" t="s">
        <v>15355</v>
      </c>
      <c r="P740" t="s">
        <v>15354</v>
      </c>
      <c r="Q740" t="s">
        <v>15354</v>
      </c>
      <c r="R740">
        <v>1.25196</v>
      </c>
      <c r="S740">
        <v>1.25122</v>
      </c>
      <c r="T740" t="s">
        <v>15354</v>
      </c>
      <c r="U740" t="s">
        <v>15354</v>
      </c>
      <c r="V740" t="s">
        <v>15354</v>
      </c>
      <c r="W740" s="9">
        <v>4998.0229940993977</v>
      </c>
      <c r="X740" s="9">
        <v>3992.1586904528881</v>
      </c>
      <c r="Y740" s="9">
        <v>238.01240637708244</v>
      </c>
      <c r="Z740" t="s">
        <v>15354</v>
      </c>
    </row>
    <row r="741" spans="1:26" hidden="1" x14ac:dyDescent="0.25">
      <c r="A741" t="s">
        <v>1083</v>
      </c>
      <c r="B741" s="2">
        <v>41070</v>
      </c>
      <c r="C741" s="3">
        <v>0</v>
      </c>
      <c r="D741">
        <v>1.2638499999999999</v>
      </c>
      <c r="E741">
        <v>1.2667600000000001</v>
      </c>
      <c r="F741">
        <v>1.26305</v>
      </c>
      <c r="G741">
        <v>1.26441</v>
      </c>
      <c r="H741">
        <v>21822</v>
      </c>
      <c r="I741">
        <v>-6.2450172734522216</v>
      </c>
      <c r="J741">
        <v>1.2980846153846151</v>
      </c>
      <c r="K741">
        <v>1.2884232362851038</v>
      </c>
      <c r="L741">
        <v>1.2738969444444441</v>
      </c>
      <c r="M741">
        <v>1.2700625200965887</v>
      </c>
      <c r="N741" t="s">
        <v>15354</v>
      </c>
      <c r="O741" t="s">
        <v>15355</v>
      </c>
      <c r="P741" t="s">
        <v>15354</v>
      </c>
      <c r="Q741" t="s">
        <v>15354</v>
      </c>
      <c r="R741">
        <v>1.2648299999999999</v>
      </c>
      <c r="S741">
        <v>1.2639899999999999</v>
      </c>
      <c r="T741" t="s">
        <v>15354</v>
      </c>
      <c r="U741" t="s">
        <v>15354</v>
      </c>
      <c r="V741" t="s">
        <v>15354</v>
      </c>
      <c r="W741" s="9">
        <v>4998.0229940993977</v>
      </c>
      <c r="X741" s="9">
        <v>3951.5373560869034</v>
      </c>
      <c r="Y741" s="9">
        <v>189.09660983142322</v>
      </c>
      <c r="Z741" t="s">
        <v>15354</v>
      </c>
    </row>
    <row r="742" spans="1:26" hidden="1" x14ac:dyDescent="0.25">
      <c r="A742" t="s">
        <v>1084</v>
      </c>
      <c r="B742" s="2">
        <v>41071</v>
      </c>
      <c r="C742" s="3">
        <v>0</v>
      </c>
      <c r="D742">
        <v>1.2644</v>
      </c>
      <c r="E742">
        <v>1.2646900000000001</v>
      </c>
      <c r="F742">
        <v>1.2450000000000001</v>
      </c>
      <c r="G742">
        <v>1.24769</v>
      </c>
      <c r="H742">
        <v>269756</v>
      </c>
      <c r="I742">
        <v>-50.677650810523822</v>
      </c>
      <c r="J742">
        <v>1.297196538461538</v>
      </c>
      <c r="K742">
        <v>1.2873920151133289</v>
      </c>
      <c r="L742">
        <v>1.2717808333333331</v>
      </c>
      <c r="M742">
        <v>1.2688531946859622</v>
      </c>
      <c r="N742" t="s">
        <v>15355</v>
      </c>
      <c r="O742" t="s">
        <v>15355</v>
      </c>
      <c r="P742" t="s">
        <v>15355</v>
      </c>
      <c r="Q742" t="s">
        <v>15354</v>
      </c>
      <c r="R742">
        <v>1.2481</v>
      </c>
      <c r="S742">
        <v>1.2472799999999999</v>
      </c>
      <c r="T742" t="s">
        <v>15354</v>
      </c>
      <c r="U742" t="s">
        <v>15354</v>
      </c>
      <c r="V742">
        <v>4006.0892556686163</v>
      </c>
      <c r="W742" s="9">
        <v>4998.0229940993977</v>
      </c>
      <c r="X742" s="9">
        <v>4004.5052432492571</v>
      </c>
      <c r="Y742" s="9">
        <v>252.66253114003928</v>
      </c>
      <c r="Z742" t="s">
        <v>15354</v>
      </c>
    </row>
    <row r="743" spans="1:26" hidden="1" x14ac:dyDescent="0.25">
      <c r="A743" t="s">
        <v>1085</v>
      </c>
      <c r="B743" s="2">
        <v>41072</v>
      </c>
      <c r="C743" s="3">
        <v>0</v>
      </c>
      <c r="D743">
        <v>1.24769</v>
      </c>
      <c r="E743">
        <v>1.2528699999999999</v>
      </c>
      <c r="F743">
        <v>1.2442500000000001</v>
      </c>
      <c r="G743">
        <v>1.25</v>
      </c>
      <c r="H743">
        <v>285977</v>
      </c>
      <c r="I743">
        <v>-44.538931703428339</v>
      </c>
      <c r="J743">
        <v>1.296454487179487</v>
      </c>
      <c r="K743">
        <v>1.2864453818193204</v>
      </c>
      <c r="L743">
        <v>1.2697311111111107</v>
      </c>
      <c r="M743">
        <v>1.2678341030813156</v>
      </c>
      <c r="N743" t="s">
        <v>15354</v>
      </c>
      <c r="O743" t="s">
        <v>15355</v>
      </c>
      <c r="P743" t="s">
        <v>15354</v>
      </c>
      <c r="Q743" t="s">
        <v>15354</v>
      </c>
      <c r="R743">
        <v>1.25041</v>
      </c>
      <c r="S743">
        <v>1.24959</v>
      </c>
      <c r="T743" t="s">
        <v>15354</v>
      </c>
      <c r="U743" t="s">
        <v>15354</v>
      </c>
      <c r="V743" t="s">
        <v>15354</v>
      </c>
      <c r="W743" s="9">
        <v>4998.0229940993977</v>
      </c>
      <c r="X743" s="9">
        <v>3997.1073440706627</v>
      </c>
      <c r="Y743" s="9">
        <v>243.88612889738238</v>
      </c>
      <c r="Z743" t="s">
        <v>15354</v>
      </c>
    </row>
    <row r="744" spans="1:26" hidden="1" x14ac:dyDescent="0.25">
      <c r="A744" t="s">
        <v>1086</v>
      </c>
      <c r="B744" s="2">
        <v>41073</v>
      </c>
      <c r="C744" s="3">
        <v>0</v>
      </c>
      <c r="D744">
        <v>1.25</v>
      </c>
      <c r="E744">
        <v>1.26098</v>
      </c>
      <c r="F744">
        <v>1.24735</v>
      </c>
      <c r="G744">
        <v>1.25742</v>
      </c>
      <c r="H744">
        <v>286129</v>
      </c>
      <c r="I744">
        <v>-24.820621844273486</v>
      </c>
      <c r="J744">
        <v>1.2958824358974355</v>
      </c>
      <c r="K744">
        <v>1.2857105620264262</v>
      </c>
      <c r="L744">
        <v>1.2681383333333334</v>
      </c>
      <c r="M744">
        <v>1.2672711785904336</v>
      </c>
      <c r="N744" t="s">
        <v>15354</v>
      </c>
      <c r="O744" t="s">
        <v>15355</v>
      </c>
      <c r="P744" t="s">
        <v>15354</v>
      </c>
      <c r="Q744" t="s">
        <v>15354</v>
      </c>
      <c r="R744">
        <v>1.2578100000000001</v>
      </c>
      <c r="S744">
        <v>1.2570300000000001</v>
      </c>
      <c r="T744" t="s">
        <v>15354</v>
      </c>
      <c r="U744" t="s">
        <v>15354</v>
      </c>
      <c r="V744" t="s">
        <v>15354</v>
      </c>
      <c r="W744" s="9">
        <v>4998.0229940993977</v>
      </c>
      <c r="X744" s="9">
        <v>3973.5913962358363</v>
      </c>
      <c r="Y744" s="9">
        <v>215.7779635141475</v>
      </c>
      <c r="Z744" t="s">
        <v>15354</v>
      </c>
    </row>
    <row r="745" spans="1:26" hidden="1" x14ac:dyDescent="0.25">
      <c r="A745" t="s">
        <v>1087</v>
      </c>
      <c r="B745" s="2">
        <v>41074</v>
      </c>
      <c r="C745" s="3">
        <v>0</v>
      </c>
      <c r="D745">
        <v>1.2574099999999999</v>
      </c>
      <c r="E745">
        <v>1.26362</v>
      </c>
      <c r="F745">
        <v>1.2541500000000001</v>
      </c>
      <c r="G745">
        <v>1.26258</v>
      </c>
      <c r="H745">
        <v>271803</v>
      </c>
      <c r="I745">
        <v>-11.10815838426805</v>
      </c>
      <c r="J745">
        <v>1.2953046153846151</v>
      </c>
      <c r="K745">
        <v>1.2851249781776557</v>
      </c>
      <c r="L745">
        <v>1.2666711111111111</v>
      </c>
      <c r="M745">
        <v>1.2670176013693291</v>
      </c>
      <c r="N745" t="s">
        <v>15354</v>
      </c>
      <c r="O745" t="s">
        <v>15355</v>
      </c>
      <c r="P745" t="s">
        <v>15354</v>
      </c>
      <c r="Q745" t="s">
        <v>15354</v>
      </c>
      <c r="R745">
        <v>1.26294</v>
      </c>
      <c r="S745">
        <v>1.2622199999999999</v>
      </c>
      <c r="T745" t="s">
        <v>15354</v>
      </c>
      <c r="U745" t="s">
        <v>15354</v>
      </c>
      <c r="V745" t="s">
        <v>15354</v>
      </c>
      <c r="W745" s="9">
        <v>4998.0229940993977</v>
      </c>
      <c r="X745" s="9">
        <v>3957.4508639360524</v>
      </c>
      <c r="Y745" s="9">
        <v>196.29596051939831</v>
      </c>
      <c r="Z745" t="s">
        <v>15354</v>
      </c>
    </row>
    <row r="746" spans="1:26" hidden="1" x14ac:dyDescent="0.25">
      <c r="A746" t="s">
        <v>1088</v>
      </c>
      <c r="B746" s="2">
        <v>41075</v>
      </c>
      <c r="C746" s="3">
        <v>0</v>
      </c>
      <c r="D746">
        <v>1.26257</v>
      </c>
      <c r="E746">
        <v>1.2664200000000001</v>
      </c>
      <c r="F746">
        <v>1.2592000000000001</v>
      </c>
      <c r="G746">
        <v>1.2638100000000001</v>
      </c>
      <c r="H746">
        <v>229668</v>
      </c>
      <c r="I746">
        <v>-7.8394897688014984</v>
      </c>
      <c r="J746">
        <v>1.2946185897435896</v>
      </c>
      <c r="K746">
        <v>1.2845853584769555</v>
      </c>
      <c r="L746">
        <v>1.2654369444444444</v>
      </c>
      <c r="M746">
        <v>1.2668442175115275</v>
      </c>
      <c r="N746" t="s">
        <v>15354</v>
      </c>
      <c r="O746" t="s">
        <v>15355</v>
      </c>
      <c r="P746" t="s">
        <v>15354</v>
      </c>
      <c r="Q746" t="s">
        <v>15354</v>
      </c>
      <c r="R746">
        <v>1.26417</v>
      </c>
      <c r="S746">
        <v>1.26345</v>
      </c>
      <c r="T746" t="s">
        <v>15354</v>
      </c>
      <c r="U746" t="s">
        <v>15354</v>
      </c>
      <c r="V746" t="s">
        <v>15354</v>
      </c>
      <c r="W746" s="9">
        <v>4998.0229940993977</v>
      </c>
      <c r="X746" s="9">
        <v>3953.6003813564612</v>
      </c>
      <c r="Y746" s="9">
        <v>191.62235352504601</v>
      </c>
      <c r="Z746" t="s">
        <v>15354</v>
      </c>
    </row>
    <row r="747" spans="1:26" hidden="1" x14ac:dyDescent="0.25">
      <c r="A747" t="s">
        <v>1089</v>
      </c>
      <c r="B747" s="2">
        <v>41077</v>
      </c>
      <c r="C747" s="3">
        <v>0</v>
      </c>
      <c r="D747">
        <v>1.26918</v>
      </c>
      <c r="E747">
        <v>1.27474</v>
      </c>
      <c r="F747">
        <v>1.26918</v>
      </c>
      <c r="G747">
        <v>1.2703800000000001</v>
      </c>
      <c r="H747">
        <v>21849</v>
      </c>
      <c r="I747">
        <v>-9.559307169480217</v>
      </c>
      <c r="J747">
        <v>1.2940132051282049</v>
      </c>
      <c r="K747">
        <v>1.2842257291484251</v>
      </c>
      <c r="L747">
        <v>1.2647233333333334</v>
      </c>
      <c r="M747">
        <v>1.2670353408892829</v>
      </c>
      <c r="N747" t="s">
        <v>15354</v>
      </c>
      <c r="O747" t="s">
        <v>15355</v>
      </c>
      <c r="P747" t="s">
        <v>15354</v>
      </c>
      <c r="Q747" t="s">
        <v>15354</v>
      </c>
      <c r="R747">
        <v>1.27074</v>
      </c>
      <c r="S747">
        <v>1.2700199999999999</v>
      </c>
      <c r="T747" t="s">
        <v>15354</v>
      </c>
      <c r="U747" t="s">
        <v>15354</v>
      </c>
      <c r="V747" t="s">
        <v>15354</v>
      </c>
      <c r="W747" s="9">
        <v>4998.0229940993977</v>
      </c>
      <c r="X747" s="9">
        <v>3933.1594142778208</v>
      </c>
      <c r="Y747" s="9">
        <v>166.65836185411882</v>
      </c>
      <c r="Z747" t="s">
        <v>15354</v>
      </c>
    </row>
    <row r="748" spans="1:26" hidden="1" x14ac:dyDescent="0.25">
      <c r="A748" t="s">
        <v>1090</v>
      </c>
      <c r="B748" s="2">
        <v>41078</v>
      </c>
      <c r="C748" s="3">
        <v>0</v>
      </c>
      <c r="D748">
        <v>1.2703800000000001</v>
      </c>
      <c r="E748">
        <v>1.2727200000000001</v>
      </c>
      <c r="F748">
        <v>1.2559199999999999</v>
      </c>
      <c r="G748">
        <v>1.25959</v>
      </c>
      <c r="H748">
        <v>278782</v>
      </c>
      <c r="I748">
        <v>-41.873963515754689</v>
      </c>
      <c r="J748">
        <v>1.2932012820512819</v>
      </c>
      <c r="K748">
        <v>1.2836020398028956</v>
      </c>
      <c r="L748">
        <v>1.2634372222222223</v>
      </c>
      <c r="M748">
        <v>1.2666328900304027</v>
      </c>
      <c r="N748" t="s">
        <v>15355</v>
      </c>
      <c r="O748" t="s">
        <v>15355</v>
      </c>
      <c r="P748" t="s">
        <v>15355</v>
      </c>
      <c r="Q748" t="s">
        <v>15354</v>
      </c>
      <c r="R748">
        <v>1.2599400000000001</v>
      </c>
      <c r="S748">
        <v>1.2592399999999999</v>
      </c>
      <c r="T748" t="s">
        <v>15354</v>
      </c>
      <c r="U748" t="s">
        <v>15354</v>
      </c>
      <c r="V748">
        <v>3968.4429417273836</v>
      </c>
      <c r="W748" s="9">
        <v>4998.0229940993977</v>
      </c>
      <c r="X748" s="9">
        <v>3966.8738147049839</v>
      </c>
      <c r="Y748" s="9">
        <v>207.69827805535866</v>
      </c>
      <c r="Z748" t="s">
        <v>15354</v>
      </c>
    </row>
    <row r="749" spans="1:26" hidden="1" x14ac:dyDescent="0.25">
      <c r="A749" t="s">
        <v>1091</v>
      </c>
      <c r="B749" s="2">
        <v>41079</v>
      </c>
      <c r="C749" s="3">
        <v>0</v>
      </c>
      <c r="D749">
        <v>1.25959</v>
      </c>
      <c r="E749">
        <v>1.27302</v>
      </c>
      <c r="F749">
        <v>1.2568699999999999</v>
      </c>
      <c r="G749">
        <v>1.2678799999999999</v>
      </c>
      <c r="H749">
        <v>269205</v>
      </c>
      <c r="I749">
        <v>-18.960751796573</v>
      </c>
      <c r="J749">
        <v>1.2924843589743589</v>
      </c>
      <c r="K749">
        <v>1.2832040134787717</v>
      </c>
      <c r="L749">
        <v>1.2625658333333334</v>
      </c>
      <c r="M749">
        <v>1.2667003013801106</v>
      </c>
      <c r="N749" t="s">
        <v>15354</v>
      </c>
      <c r="O749" t="s">
        <v>15355</v>
      </c>
      <c r="P749" t="s">
        <v>15354</v>
      </c>
      <c r="Q749" t="s">
        <v>15354</v>
      </c>
      <c r="R749">
        <v>1.2682199999999999</v>
      </c>
      <c r="S749">
        <v>1.2675399999999999</v>
      </c>
      <c r="T749" t="s">
        <v>15354</v>
      </c>
      <c r="U749" t="s">
        <v>15354</v>
      </c>
      <c r="V749" t="s">
        <v>15354</v>
      </c>
      <c r="W749" s="9">
        <v>4998.0229940993977</v>
      </c>
      <c r="X749" s="9">
        <v>3940.9747473619705</v>
      </c>
      <c r="Y749" s="9">
        <v>176.23917117629577</v>
      </c>
      <c r="Z749" t="s">
        <v>15354</v>
      </c>
    </row>
    <row r="750" spans="1:26" hidden="1" x14ac:dyDescent="0.25">
      <c r="A750" t="s">
        <v>1092</v>
      </c>
      <c r="B750" s="2">
        <v>41080</v>
      </c>
      <c r="C750" s="3">
        <v>0</v>
      </c>
      <c r="D750">
        <v>1.2678799999999999</v>
      </c>
      <c r="E750">
        <v>1.2740800000000001</v>
      </c>
      <c r="F750">
        <v>1.26383</v>
      </c>
      <c r="G750">
        <v>1.26807</v>
      </c>
      <c r="H750">
        <v>269722</v>
      </c>
      <c r="I750">
        <v>-19.757109004739192</v>
      </c>
      <c r="J750">
        <v>1.2917964102564101</v>
      </c>
      <c r="K750">
        <v>1.2828208738970306</v>
      </c>
      <c r="L750">
        <v>1.2618622222222224</v>
      </c>
      <c r="M750">
        <v>1.2667743391433479</v>
      </c>
      <c r="N750" t="s">
        <v>15354</v>
      </c>
      <c r="O750" t="s">
        <v>15355</v>
      </c>
      <c r="P750" t="s">
        <v>15354</v>
      </c>
      <c r="Q750" t="s">
        <v>15354</v>
      </c>
      <c r="R750">
        <v>1.2684299999999999</v>
      </c>
      <c r="S750">
        <v>1.2677099999999999</v>
      </c>
      <c r="T750" t="s">
        <v>15354</v>
      </c>
      <c r="U750" t="s">
        <v>15354</v>
      </c>
      <c r="V750" t="s">
        <v>15354</v>
      </c>
      <c r="W750" s="9">
        <v>4998.0229940993977</v>
      </c>
      <c r="X750" s="9">
        <v>3940.3222835311353</v>
      </c>
      <c r="Y750" s="9">
        <v>175.43567310823934</v>
      </c>
      <c r="Z750" t="s">
        <v>15354</v>
      </c>
    </row>
    <row r="751" spans="1:26" hidden="1" x14ac:dyDescent="0.25">
      <c r="A751" t="s">
        <v>1093</v>
      </c>
      <c r="B751" s="2">
        <v>41081</v>
      </c>
      <c r="C751" s="3">
        <v>0</v>
      </c>
      <c r="D751">
        <v>1.2680499999999999</v>
      </c>
      <c r="E751">
        <v>1.2698499999999999</v>
      </c>
      <c r="F751">
        <v>1.2531300000000001</v>
      </c>
      <c r="G751">
        <v>1.25495</v>
      </c>
      <c r="H751">
        <v>277917</v>
      </c>
      <c r="I751">
        <v>-63.409163729573862</v>
      </c>
      <c r="J751">
        <v>1.2909567948717946</v>
      </c>
      <c r="K751">
        <v>1.2821152821528019</v>
      </c>
      <c r="L751">
        <v>1.2607975000000002</v>
      </c>
      <c r="M751">
        <v>1.26613518567614</v>
      </c>
      <c r="N751" t="s">
        <v>15354</v>
      </c>
      <c r="O751" t="s">
        <v>15355</v>
      </c>
      <c r="P751" t="s">
        <v>15354</v>
      </c>
      <c r="Q751" t="s">
        <v>15354</v>
      </c>
      <c r="R751">
        <v>1.2553099999999999</v>
      </c>
      <c r="S751">
        <v>1.2545900000000001</v>
      </c>
      <c r="T751" t="s">
        <v>15354</v>
      </c>
      <c r="U751" t="s">
        <v>15354</v>
      </c>
      <c r="V751" t="s">
        <v>15354</v>
      </c>
      <c r="W751" s="9">
        <v>4998.0229940993977</v>
      </c>
      <c r="X751" s="9">
        <v>3981.5049622000925</v>
      </c>
      <c r="Y751" s="9">
        <v>225.28740122556167</v>
      </c>
      <c r="Z751" t="s">
        <v>15354</v>
      </c>
    </row>
    <row r="752" spans="1:26" hidden="1" x14ac:dyDescent="0.25">
      <c r="A752" t="s">
        <v>1094</v>
      </c>
      <c r="B752" s="2">
        <v>41082</v>
      </c>
      <c r="C752" s="3">
        <v>0</v>
      </c>
      <c r="D752">
        <v>1.2549699999999999</v>
      </c>
      <c r="E752">
        <v>1.2583</v>
      </c>
      <c r="F752">
        <v>1.2518800000000001</v>
      </c>
      <c r="G752">
        <v>1.2566900000000001</v>
      </c>
      <c r="H752">
        <v>224525</v>
      </c>
      <c r="I752">
        <v>-57.834027555270495</v>
      </c>
      <c r="J752">
        <v>1.2900574358974357</v>
      </c>
      <c r="K752">
        <v>1.2814716041236169</v>
      </c>
      <c r="L752">
        <v>1.2598297222222226</v>
      </c>
      <c r="M752">
        <v>1.2656246350990512</v>
      </c>
      <c r="N752" t="s">
        <v>15354</v>
      </c>
      <c r="O752" t="s">
        <v>15355</v>
      </c>
      <c r="P752" t="s">
        <v>15354</v>
      </c>
      <c r="Q752" t="s">
        <v>15354</v>
      </c>
      <c r="R752">
        <v>1.2570300000000001</v>
      </c>
      <c r="S752">
        <v>1.2563500000000001</v>
      </c>
      <c r="T752" t="s">
        <v>15354</v>
      </c>
      <c r="U752" t="s">
        <v>15354</v>
      </c>
      <c r="V752" t="s">
        <v>15354</v>
      </c>
      <c r="W752" s="9">
        <v>4998.0229940993977</v>
      </c>
      <c r="X752" s="9">
        <v>3976.0570504279112</v>
      </c>
      <c r="Y752" s="9">
        <v>218.75896141740029</v>
      </c>
      <c r="Z752" t="s">
        <v>15354</v>
      </c>
    </row>
    <row r="753" spans="1:26" hidden="1" x14ac:dyDescent="0.25">
      <c r="A753" t="s">
        <v>1095</v>
      </c>
      <c r="B753" s="2">
        <v>41084</v>
      </c>
      <c r="C753" s="3">
        <v>0</v>
      </c>
      <c r="D753">
        <v>1.2543200000000001</v>
      </c>
      <c r="E753">
        <v>1.2557700000000001</v>
      </c>
      <c r="F753">
        <v>1.2534000000000001</v>
      </c>
      <c r="G753">
        <v>1.25373</v>
      </c>
      <c r="H753">
        <v>7045</v>
      </c>
      <c r="I753">
        <v>-67.318167254085225</v>
      </c>
      <c r="J753">
        <v>1.2891023076923076</v>
      </c>
      <c r="K753">
        <v>1.2807692850318799</v>
      </c>
      <c r="L753">
        <v>1.2588308333333336</v>
      </c>
      <c r="M753">
        <v>1.2649816818504538</v>
      </c>
      <c r="N753" t="s">
        <v>15354</v>
      </c>
      <c r="O753" t="s">
        <v>15355</v>
      </c>
      <c r="P753" t="s">
        <v>15354</v>
      </c>
      <c r="Q753" t="s">
        <v>15354</v>
      </c>
      <c r="R753">
        <v>1.2540800000000001</v>
      </c>
      <c r="S753">
        <v>1.2533799999999999</v>
      </c>
      <c r="T753" t="s">
        <v>15354</v>
      </c>
      <c r="U753" t="s">
        <v>15354</v>
      </c>
      <c r="V753" t="s">
        <v>15354</v>
      </c>
      <c r="W753" s="9">
        <v>4998.0229940993977</v>
      </c>
      <c r="X753" s="9">
        <v>3985.4100169840817</v>
      </c>
      <c r="Y753" s="9">
        <v>229.96463843978043</v>
      </c>
      <c r="Z753" t="s">
        <v>15354</v>
      </c>
    </row>
    <row r="754" spans="1:26" hidden="1" x14ac:dyDescent="0.25">
      <c r="A754" t="s">
        <v>1096</v>
      </c>
      <c r="B754" s="2">
        <v>41085</v>
      </c>
      <c r="C754" s="3">
        <v>0</v>
      </c>
      <c r="D754">
        <v>1.2537400000000001</v>
      </c>
      <c r="E754">
        <v>1.2544200000000001</v>
      </c>
      <c r="F754">
        <v>1.24709</v>
      </c>
      <c r="G754">
        <v>1.2502200000000001</v>
      </c>
      <c r="H754">
        <v>215759</v>
      </c>
      <c r="I754">
        <v>-80.41980977369613</v>
      </c>
      <c r="J754">
        <v>1.2880069230769231</v>
      </c>
      <c r="K754">
        <v>1.2799958854108195</v>
      </c>
      <c r="L754">
        <v>1.257921111111111</v>
      </c>
      <c r="M754">
        <v>1.2641837531017805</v>
      </c>
      <c r="N754" t="s">
        <v>15354</v>
      </c>
      <c r="O754" t="s">
        <v>15355</v>
      </c>
      <c r="P754" t="s">
        <v>15354</v>
      </c>
      <c r="Q754" t="s">
        <v>15354</v>
      </c>
      <c r="R754">
        <v>1.2505500000000001</v>
      </c>
      <c r="S754">
        <v>1.2498899999999999</v>
      </c>
      <c r="T754" t="s">
        <v>15354</v>
      </c>
      <c r="U754" t="s">
        <v>15354</v>
      </c>
      <c r="V754" t="s">
        <v>15354</v>
      </c>
      <c r="W754" s="9">
        <v>4998.0229940993977</v>
      </c>
      <c r="X754" s="9">
        <v>3996.6598649389448</v>
      </c>
      <c r="Y754" s="9">
        <v>243.38538108139011</v>
      </c>
      <c r="Z754" t="s">
        <v>15354</v>
      </c>
    </row>
    <row r="755" spans="1:26" hidden="1" x14ac:dyDescent="0.25">
      <c r="A755" t="s">
        <v>1097</v>
      </c>
      <c r="B755" s="2">
        <v>41086</v>
      </c>
      <c r="C755" s="3">
        <v>0</v>
      </c>
      <c r="D755">
        <v>1.2502200000000001</v>
      </c>
      <c r="E755">
        <v>1.2529999999999999</v>
      </c>
      <c r="F755">
        <v>1.2441599999999999</v>
      </c>
      <c r="G755">
        <v>1.2484900000000001</v>
      </c>
      <c r="H755">
        <v>250381</v>
      </c>
      <c r="I755">
        <v>-85.840418574231009</v>
      </c>
      <c r="J755">
        <v>1.2869249999999999</v>
      </c>
      <c r="K755">
        <v>1.2791982680586469</v>
      </c>
      <c r="L755">
        <v>1.2572280555555553</v>
      </c>
      <c r="M755">
        <v>1.2633354421233061</v>
      </c>
      <c r="N755" t="s">
        <v>15354</v>
      </c>
      <c r="O755" t="s">
        <v>15355</v>
      </c>
      <c r="P755" t="s">
        <v>15354</v>
      </c>
      <c r="Q755" t="s">
        <v>15354</v>
      </c>
      <c r="R755">
        <v>1.2488300000000001</v>
      </c>
      <c r="S755">
        <v>1.2481500000000001</v>
      </c>
      <c r="T755" t="s">
        <v>15354</v>
      </c>
      <c r="U755" t="s">
        <v>15354</v>
      </c>
      <c r="V755" t="s">
        <v>15354</v>
      </c>
      <c r="W755" s="9">
        <v>4998.0229940993977</v>
      </c>
      <c r="X755" s="9">
        <v>4002.1644211777402</v>
      </c>
      <c r="Y755" s="9">
        <v>249.91707068401789</v>
      </c>
      <c r="Z755" t="s">
        <v>15354</v>
      </c>
    </row>
    <row r="756" spans="1:26" hidden="1" x14ac:dyDescent="0.25">
      <c r="A756" t="s">
        <v>1098</v>
      </c>
      <c r="B756" s="2">
        <v>41087</v>
      </c>
      <c r="C756" s="3">
        <v>0</v>
      </c>
      <c r="D756">
        <v>1.2484900000000001</v>
      </c>
      <c r="E756">
        <v>1.2507900000000001</v>
      </c>
      <c r="F756">
        <v>1.2444999999999999</v>
      </c>
      <c r="G756">
        <v>1.2469300000000001</v>
      </c>
      <c r="H756">
        <v>211279</v>
      </c>
      <c r="I756">
        <v>-90.941792020928204</v>
      </c>
      <c r="J756">
        <v>1.2858274358974358</v>
      </c>
      <c r="K756">
        <v>1.278381349879947</v>
      </c>
      <c r="L756">
        <v>1.2564980555555554</v>
      </c>
      <c r="M756">
        <v>1.2624486614679922</v>
      </c>
      <c r="N756" t="s">
        <v>15354</v>
      </c>
      <c r="O756" t="s">
        <v>15355</v>
      </c>
      <c r="P756" t="s">
        <v>15354</v>
      </c>
      <c r="Q756" t="s">
        <v>15354</v>
      </c>
      <c r="R756">
        <v>1.2473099999999999</v>
      </c>
      <c r="S756">
        <v>1.24655</v>
      </c>
      <c r="T756" t="s">
        <v>15354</v>
      </c>
      <c r="U756" t="s">
        <v>15354</v>
      </c>
      <c r="V756" t="s">
        <v>15354</v>
      </c>
      <c r="W756" s="9">
        <v>4998.0229940993977</v>
      </c>
      <c r="X756" s="9">
        <v>4007.0415486923043</v>
      </c>
      <c r="Y756" s="9">
        <v>255.67628599218946</v>
      </c>
      <c r="Z756" t="s">
        <v>15354</v>
      </c>
    </row>
    <row r="757" spans="1:26" hidden="1" x14ac:dyDescent="0.25">
      <c r="A757" t="s">
        <v>1099</v>
      </c>
      <c r="B757" s="2">
        <v>41088</v>
      </c>
      <c r="C757" s="3">
        <v>0</v>
      </c>
      <c r="D757">
        <v>1.2469600000000001</v>
      </c>
      <c r="E757">
        <v>1.2523899999999999</v>
      </c>
      <c r="F757">
        <v>1.24071</v>
      </c>
      <c r="G757">
        <v>1.2440599999999999</v>
      </c>
      <c r="H757">
        <v>267060</v>
      </c>
      <c r="I757">
        <v>-90.155744930943399</v>
      </c>
      <c r="J757">
        <v>1.2847079487179487</v>
      </c>
      <c r="K757">
        <v>1.2775124549462775</v>
      </c>
      <c r="L757">
        <v>1.2557844444444441</v>
      </c>
      <c r="M757">
        <v>1.2614546797670196</v>
      </c>
      <c r="N757" t="s">
        <v>15354</v>
      </c>
      <c r="O757" t="s">
        <v>15355</v>
      </c>
      <c r="P757" t="s">
        <v>15354</v>
      </c>
      <c r="Q757" t="s">
        <v>15354</v>
      </c>
      <c r="R757">
        <v>1.2444900000000001</v>
      </c>
      <c r="S757">
        <v>1.24363</v>
      </c>
      <c r="T757" t="s">
        <v>15354</v>
      </c>
      <c r="U757" t="s">
        <v>15354</v>
      </c>
      <c r="V757" t="s">
        <v>15354</v>
      </c>
      <c r="W757" s="9">
        <v>4998.0229940993977</v>
      </c>
      <c r="X757" s="9">
        <v>4016.1214586693322</v>
      </c>
      <c r="Y757" s="9">
        <v>266.36942163350551</v>
      </c>
      <c r="Z757" t="s">
        <v>15354</v>
      </c>
    </row>
    <row r="758" spans="1:26" hidden="1" x14ac:dyDescent="0.25">
      <c r="A758" t="s">
        <v>1100</v>
      </c>
      <c r="B758" s="2">
        <v>41089</v>
      </c>
      <c r="C758" s="3">
        <v>0</v>
      </c>
      <c r="D758">
        <v>1.2440599999999999</v>
      </c>
      <c r="E758">
        <v>1.2692399999999999</v>
      </c>
      <c r="F758">
        <v>1.2432300000000001</v>
      </c>
      <c r="G758">
        <v>1.26627</v>
      </c>
      <c r="H758">
        <v>299533</v>
      </c>
      <c r="I758">
        <v>-24.889803114898548</v>
      </c>
      <c r="J758">
        <v>1.2838389743589744</v>
      </c>
      <c r="K758">
        <v>1.2772278358337135</v>
      </c>
      <c r="L758">
        <v>1.2554513888888885</v>
      </c>
      <c r="M758">
        <v>1.2617149673471806</v>
      </c>
      <c r="N758" t="s">
        <v>15353</v>
      </c>
      <c r="O758" t="s">
        <v>15355</v>
      </c>
      <c r="P758" t="s">
        <v>15354</v>
      </c>
      <c r="Q758" t="s">
        <v>15354</v>
      </c>
      <c r="R758">
        <v>1.26671</v>
      </c>
      <c r="S758">
        <v>1.26583</v>
      </c>
      <c r="T758" t="s">
        <v>15354</v>
      </c>
      <c r="U758" t="s">
        <v>15354</v>
      </c>
      <c r="V758" t="s">
        <v>15354</v>
      </c>
      <c r="W758" s="9">
        <v>4998.0229940993977</v>
      </c>
      <c r="X758" s="9">
        <v>3945.6726433827771</v>
      </c>
      <c r="Y758" s="9">
        <v>181.94814994376642</v>
      </c>
      <c r="Z758" t="s">
        <v>15354</v>
      </c>
    </row>
    <row r="759" spans="1:26" hidden="1" x14ac:dyDescent="0.25">
      <c r="A759" t="s">
        <v>1101</v>
      </c>
      <c r="B759" s="2">
        <v>41091</v>
      </c>
      <c r="C759" s="3">
        <v>0</v>
      </c>
      <c r="D759">
        <v>1.2675000000000001</v>
      </c>
      <c r="E759">
        <v>1.2677700000000001</v>
      </c>
      <c r="F759">
        <v>1.26502</v>
      </c>
      <c r="G759">
        <v>1.2654399999999999</v>
      </c>
      <c r="H759">
        <v>10082</v>
      </c>
      <c r="I759">
        <v>-27.328827505142772</v>
      </c>
      <c r="J759">
        <v>1.2829388461538462</v>
      </c>
      <c r="K759">
        <v>1.2769294096100752</v>
      </c>
      <c r="L759">
        <v>1.2551269444444442</v>
      </c>
      <c r="M759">
        <v>1.2619163204635493</v>
      </c>
      <c r="N759" t="s">
        <v>15354</v>
      </c>
      <c r="O759" t="s">
        <v>15355</v>
      </c>
      <c r="P759" t="s">
        <v>15354</v>
      </c>
      <c r="Q759" t="s">
        <v>15354</v>
      </c>
      <c r="R759">
        <v>1.2658499999999999</v>
      </c>
      <c r="S759">
        <v>1.2650300000000001</v>
      </c>
      <c r="T759" t="s">
        <v>15354</v>
      </c>
      <c r="U759" t="s">
        <v>15354</v>
      </c>
      <c r="V759" t="s">
        <v>15354</v>
      </c>
      <c r="W759" s="9">
        <v>4998.0229940993977</v>
      </c>
      <c r="X759" s="9">
        <v>3948.3532757430958</v>
      </c>
      <c r="Y759" s="9">
        <v>185.22423972322218</v>
      </c>
      <c r="Z759" t="s">
        <v>15354</v>
      </c>
    </row>
    <row r="760" spans="1:26" hidden="1" x14ac:dyDescent="0.25">
      <c r="A760" t="s">
        <v>1102</v>
      </c>
      <c r="B760" s="2">
        <v>41092</v>
      </c>
      <c r="C760" s="3">
        <v>0</v>
      </c>
      <c r="D760">
        <v>1.2654399999999999</v>
      </c>
      <c r="E760">
        <v>1.2667200000000001</v>
      </c>
      <c r="F760">
        <v>1.2567900000000001</v>
      </c>
      <c r="G760">
        <v>1.2579400000000001</v>
      </c>
      <c r="H760">
        <v>229817</v>
      </c>
      <c r="I760">
        <v>-49.368204525418527</v>
      </c>
      <c r="J760">
        <v>1.2819770512820514</v>
      </c>
      <c r="K760">
        <v>1.2764486650629847</v>
      </c>
      <c r="L760">
        <v>1.254480833333333</v>
      </c>
      <c r="M760">
        <v>1.2617013842222764</v>
      </c>
      <c r="N760" t="s">
        <v>15354</v>
      </c>
      <c r="O760" t="s">
        <v>15355</v>
      </c>
      <c r="P760" t="s">
        <v>15354</v>
      </c>
      <c r="Q760" t="s">
        <v>15354</v>
      </c>
      <c r="R760">
        <v>1.2583500000000001</v>
      </c>
      <c r="S760">
        <v>1.25753</v>
      </c>
      <c r="T760" t="s">
        <v>15354</v>
      </c>
      <c r="U760" t="s">
        <v>15354</v>
      </c>
      <c r="V760" t="s">
        <v>15354</v>
      </c>
      <c r="W760" s="9">
        <v>4998.0229940993977</v>
      </c>
      <c r="X760" s="9">
        <v>3971.8861954936206</v>
      </c>
      <c r="Y760" s="9">
        <v>213.71945091078931</v>
      </c>
      <c r="Z760" t="s">
        <v>15354</v>
      </c>
    </row>
    <row r="761" spans="1:26" hidden="1" x14ac:dyDescent="0.25">
      <c r="A761" t="s">
        <v>1103</v>
      </c>
      <c r="B761" s="2">
        <v>41093</v>
      </c>
      <c r="C761" s="3">
        <v>0</v>
      </c>
      <c r="D761">
        <v>1.2579499999999999</v>
      </c>
      <c r="E761">
        <v>1.2626900000000001</v>
      </c>
      <c r="F761">
        <v>1.25586</v>
      </c>
      <c r="G761">
        <v>1.26041</v>
      </c>
      <c r="H761">
        <v>202401</v>
      </c>
      <c r="I761">
        <v>-40.964938567575729</v>
      </c>
      <c r="J761">
        <v>1.2811842307692309</v>
      </c>
      <c r="K761">
        <v>1.2760426229094914</v>
      </c>
      <c r="L761">
        <v>1.2543244444444441</v>
      </c>
      <c r="M761">
        <v>1.2616315796697208</v>
      </c>
      <c r="N761" t="s">
        <v>15354</v>
      </c>
      <c r="O761" t="s">
        <v>15355</v>
      </c>
      <c r="P761" t="s">
        <v>15354</v>
      </c>
      <c r="Q761" t="s">
        <v>15354</v>
      </c>
      <c r="R761">
        <v>1.2607900000000001</v>
      </c>
      <c r="S761">
        <v>1.26003</v>
      </c>
      <c r="T761" t="s">
        <v>15354</v>
      </c>
      <c r="U761" t="s">
        <v>15354</v>
      </c>
      <c r="V761" t="s">
        <v>15354</v>
      </c>
      <c r="W761" s="9">
        <v>4998.0229940993977</v>
      </c>
      <c r="X761" s="9">
        <v>3964.199425835704</v>
      </c>
      <c r="Y761" s="9">
        <v>204.4587699668711</v>
      </c>
      <c r="Z761" t="s">
        <v>15354</v>
      </c>
    </row>
    <row r="762" spans="1:26" hidden="1" x14ac:dyDescent="0.25">
      <c r="A762" t="s">
        <v>1104</v>
      </c>
      <c r="B762" s="2">
        <v>41094</v>
      </c>
      <c r="C762" s="3">
        <v>0</v>
      </c>
      <c r="D762">
        <v>1.26041</v>
      </c>
      <c r="E762">
        <v>1.26065</v>
      </c>
      <c r="F762">
        <v>1.25082</v>
      </c>
      <c r="G762">
        <v>1.25153</v>
      </c>
      <c r="H762">
        <v>164475</v>
      </c>
      <c r="I762">
        <v>-67.575666766556751</v>
      </c>
      <c r="J762">
        <v>1.2803788461538463</v>
      </c>
      <c r="K762">
        <v>1.2754220501776055</v>
      </c>
      <c r="L762">
        <v>1.2541986111111108</v>
      </c>
      <c r="M762">
        <v>1.2610855483362224</v>
      </c>
      <c r="N762" t="s">
        <v>15354</v>
      </c>
      <c r="O762" t="s">
        <v>15355</v>
      </c>
      <c r="P762" t="s">
        <v>15354</v>
      </c>
      <c r="Q762" t="s">
        <v>15354</v>
      </c>
      <c r="R762">
        <v>1.25187</v>
      </c>
      <c r="S762">
        <v>1.25119</v>
      </c>
      <c r="T762" t="s">
        <v>15354</v>
      </c>
      <c r="U762" t="s">
        <v>15354</v>
      </c>
      <c r="V762" t="s">
        <v>15354</v>
      </c>
      <c r="W762" s="9">
        <v>4998.0229940993977</v>
      </c>
      <c r="X762" s="9">
        <v>3992.4456965175277</v>
      </c>
      <c r="Y762" s="9">
        <v>238.36579876711235</v>
      </c>
      <c r="Z762" t="s">
        <v>15354</v>
      </c>
    </row>
    <row r="763" spans="1:26" hidden="1" x14ac:dyDescent="0.25">
      <c r="A763" t="s">
        <v>1105</v>
      </c>
      <c r="B763" s="2">
        <v>41095</v>
      </c>
      <c r="C763" s="3">
        <v>0</v>
      </c>
      <c r="D763">
        <v>1.25152</v>
      </c>
      <c r="E763">
        <v>1.2538100000000001</v>
      </c>
      <c r="F763">
        <v>1.23638</v>
      </c>
      <c r="G763">
        <v>1.2392099999999999</v>
      </c>
      <c r="H763">
        <v>245825</v>
      </c>
      <c r="I763">
        <v>-92.493368700265563</v>
      </c>
      <c r="J763">
        <v>1.2795197435897439</v>
      </c>
      <c r="K763">
        <v>1.2745052894136153</v>
      </c>
      <c r="L763">
        <v>1.2538019444444441</v>
      </c>
      <c r="M763">
        <v>1.2599030862639942</v>
      </c>
      <c r="N763" t="s">
        <v>15354</v>
      </c>
      <c r="O763" t="s">
        <v>15355</v>
      </c>
      <c r="P763" t="s">
        <v>15354</v>
      </c>
      <c r="Q763" t="s">
        <v>15354</v>
      </c>
      <c r="R763">
        <v>1.2396100000000001</v>
      </c>
      <c r="S763">
        <v>1.23881</v>
      </c>
      <c r="T763" t="s">
        <v>15354</v>
      </c>
      <c r="U763" t="s">
        <v>15354</v>
      </c>
      <c r="V763" t="s">
        <v>15354</v>
      </c>
      <c r="W763" s="9">
        <v>4998.0229940993977</v>
      </c>
      <c r="X763" s="9">
        <v>4031.93181250506</v>
      </c>
      <c r="Y763" s="9">
        <v>284.92306456277009</v>
      </c>
      <c r="Z763" t="s">
        <v>15354</v>
      </c>
    </row>
    <row r="764" spans="1:26" hidden="1" x14ac:dyDescent="0.25">
      <c r="A764" t="s">
        <v>1106</v>
      </c>
      <c r="B764" s="2">
        <v>41096</v>
      </c>
      <c r="C764" s="3">
        <v>0</v>
      </c>
      <c r="D764">
        <v>1.23922</v>
      </c>
      <c r="E764">
        <v>1.2400800000000001</v>
      </c>
      <c r="F764">
        <v>1.2259599999999999</v>
      </c>
      <c r="G764">
        <v>1.2284999999999999</v>
      </c>
      <c r="H764">
        <v>227725</v>
      </c>
      <c r="I764">
        <v>-94.212804739120557</v>
      </c>
      <c r="J764">
        <v>1.2784794871794876</v>
      </c>
      <c r="K764">
        <v>1.2733405985423845</v>
      </c>
      <c r="L764">
        <v>1.2531627777777774</v>
      </c>
      <c r="M764">
        <v>1.2582056221416162</v>
      </c>
      <c r="N764" t="s">
        <v>15354</v>
      </c>
      <c r="O764" t="s">
        <v>15355</v>
      </c>
      <c r="P764" t="s">
        <v>15354</v>
      </c>
      <c r="Q764" t="s">
        <v>15354</v>
      </c>
      <c r="R764">
        <v>1.22902</v>
      </c>
      <c r="S764">
        <v>1.2279800000000001</v>
      </c>
      <c r="T764" t="s">
        <v>15354</v>
      </c>
      <c r="U764" t="s">
        <v>15354</v>
      </c>
      <c r="V764" t="s">
        <v>15354</v>
      </c>
      <c r="W764" s="9">
        <v>4998.0229940993977</v>
      </c>
      <c r="X764" s="9">
        <v>4066.6734423356802</v>
      </c>
      <c r="Y764" s="9">
        <v>325.09421944721095</v>
      </c>
      <c r="Z764" t="s">
        <v>15354</v>
      </c>
    </row>
    <row r="765" spans="1:26" hidden="1" x14ac:dyDescent="0.25">
      <c r="A765" t="s">
        <v>1107</v>
      </c>
      <c r="B765" s="2">
        <v>41098</v>
      </c>
      <c r="C765" s="3">
        <v>0</v>
      </c>
      <c r="D765">
        <v>1.22584</v>
      </c>
      <c r="E765">
        <v>1.2280199999999999</v>
      </c>
      <c r="F765">
        <v>1.2255799999999999</v>
      </c>
      <c r="G765">
        <v>1.2270000000000001</v>
      </c>
      <c r="H765">
        <v>13882</v>
      </c>
      <c r="I765">
        <v>-96.747595052679344</v>
      </c>
      <c r="J765">
        <v>1.2774344871794874</v>
      </c>
      <c r="K765">
        <v>1.2721674188324508</v>
      </c>
      <c r="L765">
        <v>1.2523411111111107</v>
      </c>
      <c r="M765">
        <v>1.2565188317555829</v>
      </c>
      <c r="N765" t="s">
        <v>15354</v>
      </c>
      <c r="O765" t="s">
        <v>15355</v>
      </c>
      <c r="P765" t="s">
        <v>15354</v>
      </c>
      <c r="Q765" t="s">
        <v>15354</v>
      </c>
      <c r="R765">
        <v>1.2276100000000001</v>
      </c>
      <c r="S765">
        <v>1.2263900000000001</v>
      </c>
      <c r="T765" t="s">
        <v>15354</v>
      </c>
      <c r="U765" t="s">
        <v>15354</v>
      </c>
      <c r="V765" t="s">
        <v>15354</v>
      </c>
      <c r="W765" s="9">
        <v>4998.0229940993977</v>
      </c>
      <c r="X765" s="9">
        <v>4071.3443146434106</v>
      </c>
      <c r="Y765" s="9">
        <v>330.40159549790843</v>
      </c>
      <c r="Z765" t="s">
        <v>15354</v>
      </c>
    </row>
    <row r="766" spans="1:26" hidden="1" x14ac:dyDescent="0.25">
      <c r="A766" t="s">
        <v>1108</v>
      </c>
      <c r="B766" s="2">
        <v>41099</v>
      </c>
      <c r="C766" s="3">
        <v>0</v>
      </c>
      <c r="D766">
        <v>1.2270099999999999</v>
      </c>
      <c r="E766">
        <v>1.23227</v>
      </c>
      <c r="F766">
        <v>1.22689</v>
      </c>
      <c r="G766">
        <v>1.23167</v>
      </c>
      <c r="H766">
        <v>209902</v>
      </c>
      <c r="I766">
        <v>-86.051305542830633</v>
      </c>
      <c r="J766">
        <v>1.276419230769231</v>
      </c>
      <c r="K766">
        <v>1.2711421677227683</v>
      </c>
      <c r="L766">
        <v>1.2517727777777774</v>
      </c>
      <c r="M766">
        <v>1.2551756516606865</v>
      </c>
      <c r="N766" t="s">
        <v>15353</v>
      </c>
      <c r="O766" t="s">
        <v>15355</v>
      </c>
      <c r="P766" t="s">
        <v>15354</v>
      </c>
      <c r="Q766" t="s">
        <v>15354</v>
      </c>
      <c r="R766">
        <v>1.2323299999999999</v>
      </c>
      <c r="S766">
        <v>1.2310099999999999</v>
      </c>
      <c r="T766" t="s">
        <v>15354</v>
      </c>
      <c r="U766" t="s">
        <v>15354</v>
      </c>
      <c r="V766" t="s">
        <v>15354</v>
      </c>
      <c r="W766" s="9">
        <v>4998.0229940993977</v>
      </c>
      <c r="X766" s="9">
        <v>4055.7504841230821</v>
      </c>
      <c r="Y766" s="9">
        <v>312.45010788276539</v>
      </c>
      <c r="Z766" t="s">
        <v>15354</v>
      </c>
    </row>
    <row r="767" spans="1:26" hidden="1" x14ac:dyDescent="0.25">
      <c r="A767" t="s">
        <v>1109</v>
      </c>
      <c r="B767" s="2">
        <v>41100</v>
      </c>
      <c r="C767" s="3">
        <v>0</v>
      </c>
      <c r="D767">
        <v>1.2317199999999999</v>
      </c>
      <c r="E767">
        <v>1.23336</v>
      </c>
      <c r="F767">
        <v>1.2235</v>
      </c>
      <c r="G767">
        <v>1.2254700000000001</v>
      </c>
      <c r="H767">
        <v>235009</v>
      </c>
      <c r="I767">
        <v>-95.693047660690794</v>
      </c>
      <c r="J767">
        <v>1.2753712820512824</v>
      </c>
      <c r="K767">
        <v>1.2699859103120654</v>
      </c>
      <c r="L767">
        <v>1.2511549999999998</v>
      </c>
      <c r="M767">
        <v>1.2535699407601089</v>
      </c>
      <c r="N767" t="s">
        <v>15354</v>
      </c>
      <c r="O767" t="s">
        <v>15355</v>
      </c>
      <c r="P767" t="s">
        <v>15354</v>
      </c>
      <c r="Q767" t="s">
        <v>15354</v>
      </c>
      <c r="R767">
        <v>1.2261899999999999</v>
      </c>
      <c r="S767">
        <v>1.22475</v>
      </c>
      <c r="T767" t="s">
        <v>15354</v>
      </c>
      <c r="U767" t="s">
        <v>15354</v>
      </c>
      <c r="V767" t="s">
        <v>15354</v>
      </c>
      <c r="W767" s="9">
        <v>4998.0229940993977</v>
      </c>
      <c r="X767" s="9">
        <v>4076.0591703564687</v>
      </c>
      <c r="Y767" s="9">
        <v>335.73428281220663</v>
      </c>
      <c r="Z767" t="s">
        <v>15354</v>
      </c>
    </row>
    <row r="768" spans="1:26" hidden="1" x14ac:dyDescent="0.25">
      <c r="A768" t="s">
        <v>1110</v>
      </c>
      <c r="B768" s="2">
        <v>41101</v>
      </c>
      <c r="C768" s="3">
        <v>0</v>
      </c>
      <c r="D768">
        <v>1.22546</v>
      </c>
      <c r="E768">
        <v>1.22963</v>
      </c>
      <c r="F768">
        <v>1.2212000000000001</v>
      </c>
      <c r="G768">
        <v>1.22441</v>
      </c>
      <c r="H768">
        <v>228521</v>
      </c>
      <c r="I768">
        <v>-93.318068276436421</v>
      </c>
      <c r="J768">
        <v>1.2742506410256416</v>
      </c>
      <c r="K768">
        <v>1.268832089797836</v>
      </c>
      <c r="L768">
        <v>1.2507966666666666</v>
      </c>
      <c r="M768">
        <v>1.2519937277460489</v>
      </c>
      <c r="N768" t="s">
        <v>15354</v>
      </c>
      <c r="O768" t="s">
        <v>15355</v>
      </c>
      <c r="P768" t="s">
        <v>15354</v>
      </c>
      <c r="Q768" t="s">
        <v>15354</v>
      </c>
      <c r="R768">
        <v>1.22519</v>
      </c>
      <c r="S768">
        <v>1.22363</v>
      </c>
      <c r="T768" t="s">
        <v>15354</v>
      </c>
      <c r="U768" t="s">
        <v>15354</v>
      </c>
      <c r="V768" t="s">
        <v>15354</v>
      </c>
      <c r="W768" s="9">
        <v>4998.0229940993977</v>
      </c>
      <c r="X768" s="9">
        <v>4079.3860495918166</v>
      </c>
      <c r="Y768" s="9">
        <v>339.49813233529937</v>
      </c>
      <c r="Z768" t="s">
        <v>15354</v>
      </c>
    </row>
    <row r="769" spans="1:26" hidden="1" x14ac:dyDescent="0.25">
      <c r="A769" t="s">
        <v>1111</v>
      </c>
      <c r="B769" s="2">
        <v>41102</v>
      </c>
      <c r="C769" s="3">
        <v>0</v>
      </c>
      <c r="D769">
        <v>1.22441</v>
      </c>
      <c r="E769">
        <v>1.2244299999999999</v>
      </c>
      <c r="F769">
        <v>1.2166999999999999</v>
      </c>
      <c r="G769">
        <v>1.21879</v>
      </c>
      <c r="H769">
        <v>247650</v>
      </c>
      <c r="I769">
        <v>-96.02207841644433</v>
      </c>
      <c r="J769">
        <v>1.272967948717949</v>
      </c>
      <c r="K769">
        <v>1.2675652014485237</v>
      </c>
      <c r="L769">
        <v>1.2503133333333332</v>
      </c>
      <c r="M769">
        <v>1.2501989316516677</v>
      </c>
      <c r="N769" t="s">
        <v>15354</v>
      </c>
      <c r="O769" t="s">
        <v>15355</v>
      </c>
      <c r="P769" t="s">
        <v>15354</v>
      </c>
      <c r="Q769" t="s">
        <v>15354</v>
      </c>
      <c r="R769">
        <v>1.2196400000000001</v>
      </c>
      <c r="S769">
        <v>1.21794</v>
      </c>
      <c r="T769" t="s">
        <v>15354</v>
      </c>
      <c r="U769" t="s">
        <v>15354</v>
      </c>
      <c r="V769" t="s">
        <v>15354</v>
      </c>
      <c r="W769" s="9">
        <v>4998.0229940993977</v>
      </c>
      <c r="X769" s="9">
        <v>4097.949390065427</v>
      </c>
      <c r="Y769" s="9">
        <v>360.52846748344842</v>
      </c>
      <c r="Z769" t="s">
        <v>15354</v>
      </c>
    </row>
    <row r="770" spans="1:26" hidden="1" x14ac:dyDescent="0.25">
      <c r="A770" t="s">
        <v>1112</v>
      </c>
      <c r="B770" s="2">
        <v>41103</v>
      </c>
      <c r="C770" s="3">
        <v>0</v>
      </c>
      <c r="D770">
        <v>1.2188000000000001</v>
      </c>
      <c r="E770">
        <v>1.22546</v>
      </c>
      <c r="F770">
        <v>1.2161999999999999</v>
      </c>
      <c r="G770">
        <v>1.2248300000000001</v>
      </c>
      <c r="H770">
        <v>219808</v>
      </c>
      <c r="I770">
        <v>-83.729260935143017</v>
      </c>
      <c r="J770">
        <v>1.271907435897436</v>
      </c>
      <c r="K770">
        <v>1.2664832976143838</v>
      </c>
      <c r="L770">
        <v>1.249800833333333</v>
      </c>
      <c r="M770">
        <v>1.2488276380488748</v>
      </c>
      <c r="N770" t="s">
        <v>15353</v>
      </c>
      <c r="O770" t="s">
        <v>15355</v>
      </c>
      <c r="P770" t="s">
        <v>15354</v>
      </c>
      <c r="Q770" t="s">
        <v>15354</v>
      </c>
      <c r="R770">
        <v>1.2256199999999999</v>
      </c>
      <c r="S770">
        <v>1.22404</v>
      </c>
      <c r="T770" t="s">
        <v>15354</v>
      </c>
      <c r="U770" t="s">
        <v>15354</v>
      </c>
      <c r="V770" t="s">
        <v>15354</v>
      </c>
      <c r="W770" s="9">
        <v>4998.0229940993977</v>
      </c>
      <c r="X770" s="9">
        <v>4077.9548262099165</v>
      </c>
      <c r="Y770" s="9">
        <v>337.86001283331467</v>
      </c>
      <c r="Z770" t="s">
        <v>15354</v>
      </c>
    </row>
    <row r="771" spans="1:26" hidden="1" x14ac:dyDescent="0.25">
      <c r="A771" t="s">
        <v>1113</v>
      </c>
      <c r="B771" s="2">
        <v>41105</v>
      </c>
      <c r="C771" s="3">
        <v>0</v>
      </c>
      <c r="D771">
        <v>1.2264600000000001</v>
      </c>
      <c r="E771">
        <v>1.22715</v>
      </c>
      <c r="F771">
        <v>1.22445</v>
      </c>
      <c r="G771">
        <v>1.22465</v>
      </c>
      <c r="H771">
        <v>8329</v>
      </c>
      <c r="I771">
        <v>-84.068627450980259</v>
      </c>
      <c r="J771">
        <v>1.2708860256410259</v>
      </c>
      <c r="K771">
        <v>1.265424226788703</v>
      </c>
      <c r="L771">
        <v>1.2493794444444442</v>
      </c>
      <c r="M771">
        <v>1.2475207386948814</v>
      </c>
      <c r="N771" t="s">
        <v>15354</v>
      </c>
      <c r="O771" t="s">
        <v>15355</v>
      </c>
      <c r="P771" t="s">
        <v>15354</v>
      </c>
      <c r="Q771" t="s">
        <v>15354</v>
      </c>
      <c r="R771">
        <v>1.2253400000000001</v>
      </c>
      <c r="S771">
        <v>1.2239599999999999</v>
      </c>
      <c r="T771" t="s">
        <v>15354</v>
      </c>
      <c r="U771" t="s">
        <v>15354</v>
      </c>
      <c r="V771" t="s">
        <v>15354</v>
      </c>
      <c r="W771" s="9">
        <v>4998.0229940993977</v>
      </c>
      <c r="X771" s="9">
        <v>4078.8866715355716</v>
      </c>
      <c r="Y771" s="9">
        <v>338.97847260594551</v>
      </c>
      <c r="Z771" t="s">
        <v>15354</v>
      </c>
    </row>
    <row r="772" spans="1:26" hidden="1" x14ac:dyDescent="0.25">
      <c r="A772" t="s">
        <v>1114</v>
      </c>
      <c r="B772" s="2">
        <v>41106</v>
      </c>
      <c r="C772" s="3">
        <v>0</v>
      </c>
      <c r="D772">
        <v>1.22465</v>
      </c>
      <c r="E772">
        <v>1.2289399999999999</v>
      </c>
      <c r="F772">
        <v>1.2175499999999999</v>
      </c>
      <c r="G772">
        <v>1.22654</v>
      </c>
      <c r="H772">
        <v>198298</v>
      </c>
      <c r="I772">
        <v>-79.949583090944358</v>
      </c>
      <c r="J772">
        <v>1.2697830769230771</v>
      </c>
      <c r="K772">
        <v>1.2644398159839256</v>
      </c>
      <c r="L772">
        <v>1.2486552777777775</v>
      </c>
      <c r="M772">
        <v>1.2463866447113743</v>
      </c>
      <c r="N772" t="s">
        <v>15354</v>
      </c>
      <c r="O772" t="s">
        <v>15355</v>
      </c>
      <c r="P772" t="s">
        <v>15354</v>
      </c>
      <c r="Q772" t="s">
        <v>15354</v>
      </c>
      <c r="R772">
        <v>1.2271300000000001</v>
      </c>
      <c r="S772">
        <v>1.2259500000000001</v>
      </c>
      <c r="T772" t="s">
        <v>15354</v>
      </c>
      <c r="U772" t="s">
        <v>15354</v>
      </c>
      <c r="V772" t="s">
        <v>15354</v>
      </c>
      <c r="W772" s="9">
        <v>4998.0229940993977</v>
      </c>
      <c r="X772" s="9">
        <v>4072.9368478477404</v>
      </c>
      <c r="Y772" s="9">
        <v>332.23542122797693</v>
      </c>
      <c r="Z772" t="s">
        <v>15354</v>
      </c>
    </row>
    <row r="773" spans="1:26" hidden="1" x14ac:dyDescent="0.25">
      <c r="A773" t="s">
        <v>1115</v>
      </c>
      <c r="B773" s="2">
        <v>41107</v>
      </c>
      <c r="C773" s="3">
        <v>0</v>
      </c>
      <c r="D773">
        <v>1.2265299999999999</v>
      </c>
      <c r="E773">
        <v>1.23149</v>
      </c>
      <c r="F773">
        <v>1.21885</v>
      </c>
      <c r="G773">
        <v>1.2295100000000001</v>
      </c>
      <c r="H773">
        <v>237455</v>
      </c>
      <c r="I773">
        <v>-73.653998416468482</v>
      </c>
      <c r="J773">
        <v>1.268706538461539</v>
      </c>
      <c r="K773">
        <v>1.263555516845092</v>
      </c>
      <c r="L773">
        <v>1.2481944444444439</v>
      </c>
      <c r="M773">
        <v>1.2454743936458945</v>
      </c>
      <c r="N773" t="s">
        <v>15354</v>
      </c>
      <c r="O773" t="s">
        <v>15355</v>
      </c>
      <c r="P773" t="s">
        <v>15354</v>
      </c>
      <c r="Q773" t="s">
        <v>15354</v>
      </c>
      <c r="R773">
        <v>1.2299199999999999</v>
      </c>
      <c r="S773">
        <v>1.2291000000000001</v>
      </c>
      <c r="T773" t="s">
        <v>15354</v>
      </c>
      <c r="U773" t="s">
        <v>15354</v>
      </c>
      <c r="V773" t="s">
        <v>15354</v>
      </c>
      <c r="W773" s="9">
        <v>4998.0229940993977</v>
      </c>
      <c r="X773" s="9">
        <v>4063.6976340732717</v>
      </c>
      <c r="Y773" s="9">
        <v>321.73316121215743</v>
      </c>
      <c r="Z773" t="s">
        <v>15354</v>
      </c>
    </row>
    <row r="774" spans="1:26" hidden="1" x14ac:dyDescent="0.25">
      <c r="A774" t="s">
        <v>1116</v>
      </c>
      <c r="B774" s="2">
        <v>41108</v>
      </c>
      <c r="C774" s="3">
        <v>0</v>
      </c>
      <c r="D774">
        <v>1.2295</v>
      </c>
      <c r="E774">
        <v>1.23062</v>
      </c>
      <c r="F774">
        <v>1.2216499999999999</v>
      </c>
      <c r="G774">
        <v>1.2276499999999999</v>
      </c>
      <c r="H774">
        <v>243427</v>
      </c>
      <c r="I774">
        <v>-75.371047537104914</v>
      </c>
      <c r="J774">
        <v>1.2676289743589746</v>
      </c>
      <c r="K774">
        <v>1.262646516418634</v>
      </c>
      <c r="L774">
        <v>1.2473622222222216</v>
      </c>
      <c r="M774">
        <v>1.2445109129082785</v>
      </c>
      <c r="N774" t="s">
        <v>15354</v>
      </c>
      <c r="O774" t="s">
        <v>15355</v>
      </c>
      <c r="P774" t="s">
        <v>15354</v>
      </c>
      <c r="Q774" t="s">
        <v>15354</v>
      </c>
      <c r="R774">
        <v>1.2278899999999999</v>
      </c>
      <c r="S774">
        <v>1.2274099999999999</v>
      </c>
      <c r="T774" t="s">
        <v>15354</v>
      </c>
      <c r="U774" t="s">
        <v>15354</v>
      </c>
      <c r="V774" t="s">
        <v>15354</v>
      </c>
      <c r="W774" s="9">
        <v>4998.0229940993977</v>
      </c>
      <c r="X774" s="9">
        <v>4070.4159119297315</v>
      </c>
      <c r="Y774" s="9">
        <v>329.53686281132804</v>
      </c>
      <c r="Z774" t="s">
        <v>15354</v>
      </c>
    </row>
    <row r="775" spans="1:26" hidden="1" x14ac:dyDescent="0.25">
      <c r="A775" t="s">
        <v>1117</v>
      </c>
      <c r="B775" s="2">
        <v>41109</v>
      </c>
      <c r="C775" s="3">
        <v>0</v>
      </c>
      <c r="D775">
        <v>1.22766</v>
      </c>
      <c r="E775">
        <v>1.2320899999999999</v>
      </c>
      <c r="F775">
        <v>1.22288</v>
      </c>
      <c r="G775">
        <v>1.22759</v>
      </c>
      <c r="H775">
        <v>242104</v>
      </c>
      <c r="I775">
        <v>-74.375703037120388</v>
      </c>
      <c r="J775">
        <v>1.2665173076923077</v>
      </c>
      <c r="K775">
        <v>1.2617590096738585</v>
      </c>
      <c r="L775">
        <v>1.2465527777777774</v>
      </c>
      <c r="M775">
        <v>1.2435962689672904</v>
      </c>
      <c r="N775" t="s">
        <v>15354</v>
      </c>
      <c r="O775" t="s">
        <v>15355</v>
      </c>
      <c r="P775" t="s">
        <v>15354</v>
      </c>
      <c r="Q775" t="s">
        <v>15354</v>
      </c>
      <c r="R775">
        <v>1.2277400000000001</v>
      </c>
      <c r="S775">
        <v>1.2274400000000001</v>
      </c>
      <c r="T775" t="s">
        <v>15354</v>
      </c>
      <c r="U775" t="s">
        <v>15354</v>
      </c>
      <c r="V775" t="s">
        <v>15354</v>
      </c>
      <c r="W775" s="9">
        <v>4998.0229940993977</v>
      </c>
      <c r="X775" s="9">
        <v>4070.9132178632262</v>
      </c>
      <c r="Y775" s="9">
        <v>330.15533045096771</v>
      </c>
      <c r="Z775" t="s">
        <v>15354</v>
      </c>
    </row>
    <row r="776" spans="1:26" hidden="1" x14ac:dyDescent="0.25">
      <c r="A776" t="s">
        <v>1118</v>
      </c>
      <c r="B776" s="2">
        <v>41110</v>
      </c>
      <c r="C776" s="3">
        <v>0</v>
      </c>
      <c r="D776">
        <v>1.22759</v>
      </c>
      <c r="E776">
        <v>1.2282500000000001</v>
      </c>
      <c r="F776">
        <v>1.2144299999999999</v>
      </c>
      <c r="G776">
        <v>1.21563</v>
      </c>
      <c r="H776">
        <v>221533</v>
      </c>
      <c r="I776">
        <v>-96.952767902488361</v>
      </c>
      <c r="J776">
        <v>1.2651588461538463</v>
      </c>
      <c r="K776">
        <v>1.2605911866441406</v>
      </c>
      <c r="L776">
        <v>1.2455538888888884</v>
      </c>
      <c r="M776">
        <v>1.2420845787528423</v>
      </c>
      <c r="N776" t="s">
        <v>15354</v>
      </c>
      <c r="O776" t="s">
        <v>15355</v>
      </c>
      <c r="P776" t="s">
        <v>15354</v>
      </c>
      <c r="Q776" t="s">
        <v>15354</v>
      </c>
      <c r="R776">
        <v>1.21584</v>
      </c>
      <c r="S776">
        <v>1.2154199999999999</v>
      </c>
      <c r="T776" t="s">
        <v>15354</v>
      </c>
      <c r="U776" t="s">
        <v>15354</v>
      </c>
      <c r="V776" t="s">
        <v>15354</v>
      </c>
      <c r="W776" s="9">
        <v>4998.0229940993977</v>
      </c>
      <c r="X776" s="9">
        <v>4110.7571671432079</v>
      </c>
      <c r="Y776" s="9">
        <v>375.34933818543232</v>
      </c>
      <c r="Z776" t="s">
        <v>15354</v>
      </c>
    </row>
    <row r="777" spans="1:26" hidden="1" x14ac:dyDescent="0.25">
      <c r="A777" t="s">
        <v>1119</v>
      </c>
      <c r="B777" s="2">
        <v>41112</v>
      </c>
      <c r="C777" s="3">
        <v>0</v>
      </c>
      <c r="D777">
        <v>1.21143</v>
      </c>
      <c r="E777">
        <v>1.2131099999999999</v>
      </c>
      <c r="F777">
        <v>1.21126</v>
      </c>
      <c r="G777">
        <v>1.21271</v>
      </c>
      <c r="H777">
        <v>14500</v>
      </c>
      <c r="I777">
        <v>-94.96877168632912</v>
      </c>
      <c r="J777">
        <v>1.2637744871794874</v>
      </c>
      <c r="K777">
        <v>1.2593790047037827</v>
      </c>
      <c r="L777">
        <v>1.2441177777777774</v>
      </c>
      <c r="M777">
        <v>1.240496763685121</v>
      </c>
      <c r="N777" t="s">
        <v>15354</v>
      </c>
      <c r="O777" t="s">
        <v>15355</v>
      </c>
      <c r="P777" t="s">
        <v>15354</v>
      </c>
      <c r="Q777" t="s">
        <v>15354</v>
      </c>
      <c r="R777">
        <v>1.2129799999999999</v>
      </c>
      <c r="S777">
        <v>1.21244</v>
      </c>
      <c r="T777" t="s">
        <v>15354</v>
      </c>
      <c r="U777" t="s">
        <v>15354</v>
      </c>
      <c r="V777" t="s">
        <v>15354</v>
      </c>
      <c r="W777" s="9">
        <v>4998.0229940993977</v>
      </c>
      <c r="X777" s="9">
        <v>4120.4496315680371</v>
      </c>
      <c r="Y777" s="9">
        <v>386.18057797880601</v>
      </c>
      <c r="Z777" t="s">
        <v>15354</v>
      </c>
    </row>
    <row r="778" spans="1:26" hidden="1" x14ac:dyDescent="0.25">
      <c r="A778" t="s">
        <v>1120</v>
      </c>
      <c r="B778" s="2">
        <v>41113</v>
      </c>
      <c r="C778" s="3">
        <v>0</v>
      </c>
      <c r="D778">
        <v>1.21271</v>
      </c>
      <c r="E778">
        <v>1.2144200000000001</v>
      </c>
      <c r="F778">
        <v>1.2068399999999999</v>
      </c>
      <c r="G778">
        <v>1.2123600000000001</v>
      </c>
      <c r="H778">
        <v>264735</v>
      </c>
      <c r="I778">
        <v>-79.185520361990299</v>
      </c>
      <c r="J778">
        <v>1.262460384615385</v>
      </c>
      <c r="K778">
        <v>1.2581886501543198</v>
      </c>
      <c r="L778">
        <v>1.2431363888888882</v>
      </c>
      <c r="M778">
        <v>1.2389758575399794</v>
      </c>
      <c r="N778" t="s">
        <v>15353</v>
      </c>
      <c r="O778" t="s">
        <v>15355</v>
      </c>
      <c r="P778" t="s">
        <v>15354</v>
      </c>
      <c r="Q778" t="s">
        <v>15354</v>
      </c>
      <c r="R778">
        <v>1.21265</v>
      </c>
      <c r="S778">
        <v>1.21207</v>
      </c>
      <c r="T778" t="s">
        <v>15354</v>
      </c>
      <c r="U778" t="s">
        <v>15354</v>
      </c>
      <c r="V778" t="s">
        <v>15354</v>
      </c>
      <c r="W778" s="9">
        <v>4998.0229940993977</v>
      </c>
      <c r="X778" s="9">
        <v>4121.5709348116916</v>
      </c>
      <c r="Y778" s="9">
        <v>387.42182537462907</v>
      </c>
      <c r="Z778" t="s">
        <v>15354</v>
      </c>
    </row>
    <row r="779" spans="1:26" hidden="1" x14ac:dyDescent="0.25">
      <c r="A779" t="s">
        <v>1121</v>
      </c>
      <c r="B779" s="2">
        <v>41114</v>
      </c>
      <c r="C779" s="3">
        <v>0</v>
      </c>
      <c r="D779">
        <v>1.21234</v>
      </c>
      <c r="E779">
        <v>1.2137199999999999</v>
      </c>
      <c r="F779">
        <v>1.2041900000000001</v>
      </c>
      <c r="G779">
        <v>1.2061200000000001</v>
      </c>
      <c r="H779">
        <v>258855</v>
      </c>
      <c r="I779">
        <v>-93.383613301337022</v>
      </c>
      <c r="J779">
        <v>1.2610066666666673</v>
      </c>
      <c r="K779">
        <v>1.256870456479527</v>
      </c>
      <c r="L779">
        <v>1.2419174999999996</v>
      </c>
      <c r="M779">
        <v>1.2371998652405212</v>
      </c>
      <c r="N779" t="s">
        <v>15354</v>
      </c>
      <c r="O779" t="s">
        <v>15355</v>
      </c>
      <c r="P779" t="s">
        <v>15354</v>
      </c>
      <c r="Q779" t="s">
        <v>15354</v>
      </c>
      <c r="R779">
        <v>1.20648</v>
      </c>
      <c r="S779">
        <v>1.2057599999999999</v>
      </c>
      <c r="T779" t="s">
        <v>15354</v>
      </c>
      <c r="U779" t="s">
        <v>15354</v>
      </c>
      <c r="V779" t="s">
        <v>15354</v>
      </c>
      <c r="W779" s="9">
        <v>4998.0229940993977</v>
      </c>
      <c r="X779" s="9">
        <v>4142.6488579167481</v>
      </c>
      <c r="Y779" s="9">
        <v>410.8198355560433</v>
      </c>
      <c r="Z779" t="s">
        <v>15354</v>
      </c>
    </row>
    <row r="780" spans="1:26" hidden="1" x14ac:dyDescent="0.25">
      <c r="A780" t="s">
        <v>1122</v>
      </c>
      <c r="B780" s="2">
        <v>41115</v>
      </c>
      <c r="C780" s="3">
        <v>0</v>
      </c>
      <c r="D780">
        <v>1.2061200000000001</v>
      </c>
      <c r="E780">
        <v>1.2167399999999999</v>
      </c>
      <c r="F780">
        <v>1.2053100000000001</v>
      </c>
      <c r="G780">
        <v>1.21387</v>
      </c>
      <c r="H780">
        <v>266181</v>
      </c>
      <c r="I780">
        <v>-66.815221117586773</v>
      </c>
      <c r="J780">
        <v>1.2596067948717953</v>
      </c>
      <c r="K780">
        <v>1.2557818373281466</v>
      </c>
      <c r="L780">
        <v>1.2407077777777775</v>
      </c>
      <c r="M780">
        <v>1.2359387914437361</v>
      </c>
      <c r="N780" t="s">
        <v>15353</v>
      </c>
      <c r="O780" t="s">
        <v>15355</v>
      </c>
      <c r="P780" t="s">
        <v>15354</v>
      </c>
      <c r="Q780" t="s">
        <v>15354</v>
      </c>
      <c r="R780">
        <v>1.21424</v>
      </c>
      <c r="S780">
        <v>1.2135</v>
      </c>
      <c r="T780" t="s">
        <v>15354</v>
      </c>
      <c r="U780" t="s">
        <v>15354</v>
      </c>
      <c r="V780" t="s">
        <v>15354</v>
      </c>
      <c r="W780" s="9">
        <v>4998.0229940993977</v>
      </c>
      <c r="X780" s="9">
        <v>4116.1738981580229</v>
      </c>
      <c r="Y780" s="9">
        <v>381.3296016055267</v>
      </c>
      <c r="Z780" t="s">
        <v>15354</v>
      </c>
    </row>
    <row r="781" spans="1:26" hidden="1" x14ac:dyDescent="0.25">
      <c r="A781" t="s">
        <v>1123</v>
      </c>
      <c r="B781" s="2">
        <v>41116</v>
      </c>
      <c r="C781" s="3">
        <v>0</v>
      </c>
      <c r="D781">
        <v>1.21387</v>
      </c>
      <c r="E781">
        <v>1.2328399999999999</v>
      </c>
      <c r="F781">
        <v>1.2117199999999999</v>
      </c>
      <c r="G781">
        <v>1.2277499999999999</v>
      </c>
      <c r="H781">
        <v>261851</v>
      </c>
      <c r="I781">
        <v>-17.766143106457477</v>
      </c>
      <c r="J781">
        <v>1.2584346153846158</v>
      </c>
      <c r="K781">
        <v>1.2550721705603456</v>
      </c>
      <c r="L781">
        <v>1.2397402777777775</v>
      </c>
      <c r="M781">
        <v>1.2354961540683991</v>
      </c>
      <c r="N781" t="s">
        <v>15354</v>
      </c>
      <c r="O781" t="s">
        <v>15355</v>
      </c>
      <c r="P781" t="s">
        <v>15354</v>
      </c>
      <c r="Q781" t="s">
        <v>15354</v>
      </c>
      <c r="R781">
        <v>1.2281299999999999</v>
      </c>
      <c r="S781">
        <v>1.2273700000000001</v>
      </c>
      <c r="T781" t="s">
        <v>15354</v>
      </c>
      <c r="U781" t="s">
        <v>15354</v>
      </c>
      <c r="V781" t="s">
        <v>15354</v>
      </c>
      <c r="W781" s="9">
        <v>4998.0229940993977</v>
      </c>
      <c r="X781" s="9">
        <v>4069.6204751120795</v>
      </c>
      <c r="Y781" s="9">
        <v>328.54982826493875</v>
      </c>
      <c r="Z781" t="s">
        <v>15354</v>
      </c>
    </row>
    <row r="782" spans="1:26" hidden="1" x14ac:dyDescent="0.25">
      <c r="A782" t="s">
        <v>1124</v>
      </c>
      <c r="B782" s="2">
        <v>41117</v>
      </c>
      <c r="C782" s="3">
        <v>0</v>
      </c>
      <c r="D782">
        <v>1.2277400000000001</v>
      </c>
      <c r="E782">
        <v>1.23899</v>
      </c>
      <c r="F782">
        <v>1.2241599999999999</v>
      </c>
      <c r="G782">
        <v>1.2318199999999999</v>
      </c>
      <c r="H782">
        <v>281194</v>
      </c>
      <c r="I782">
        <v>-20.603448275862451</v>
      </c>
      <c r="J782">
        <v>1.257235512820513</v>
      </c>
      <c r="K782">
        <v>1.254483508014514</v>
      </c>
      <c r="L782">
        <v>1.2388516666666662</v>
      </c>
      <c r="M782">
        <v>1.2352974430376746</v>
      </c>
      <c r="N782" t="s">
        <v>15354</v>
      </c>
      <c r="O782" t="s">
        <v>15355</v>
      </c>
      <c r="P782" t="s">
        <v>15354</v>
      </c>
      <c r="Q782" t="s">
        <v>15354</v>
      </c>
      <c r="R782">
        <v>1.2322299999999999</v>
      </c>
      <c r="S782">
        <v>1.2314099999999999</v>
      </c>
      <c r="T782" t="s">
        <v>15354</v>
      </c>
      <c r="U782" t="s">
        <v>15354</v>
      </c>
      <c r="V782" t="s">
        <v>15354</v>
      </c>
      <c r="W782" s="9">
        <v>4998.0229940993977</v>
      </c>
      <c r="X782" s="9">
        <v>4056.079623202972</v>
      </c>
      <c r="Y782" s="9">
        <v>312.95693946108787</v>
      </c>
      <c r="Z782" t="s">
        <v>15354</v>
      </c>
    </row>
    <row r="783" spans="1:26" hidden="1" x14ac:dyDescent="0.25">
      <c r="A783" t="s">
        <v>1125</v>
      </c>
      <c r="B783" s="2">
        <v>41119</v>
      </c>
      <c r="C783" s="3">
        <v>0</v>
      </c>
      <c r="D783">
        <v>1.22946</v>
      </c>
      <c r="E783">
        <v>1.23102</v>
      </c>
      <c r="F783">
        <v>1.2294400000000001</v>
      </c>
      <c r="G783">
        <v>1.2302299999999999</v>
      </c>
      <c r="H783">
        <v>8731</v>
      </c>
      <c r="I783">
        <v>-25.172413793103782</v>
      </c>
      <c r="J783">
        <v>1.2560343589743592</v>
      </c>
      <c r="K783">
        <v>1.2538694951533871</v>
      </c>
      <c r="L783">
        <v>1.2377363888888886</v>
      </c>
      <c r="M783">
        <v>1.2350235271978003</v>
      </c>
      <c r="N783" t="s">
        <v>15354</v>
      </c>
      <c r="O783" t="s">
        <v>15355</v>
      </c>
      <c r="P783" t="s">
        <v>15354</v>
      </c>
      <c r="Q783" t="s">
        <v>15354</v>
      </c>
      <c r="R783">
        <v>1.2306600000000001</v>
      </c>
      <c r="S783">
        <v>1.2298</v>
      </c>
      <c r="T783" t="s">
        <v>15354</v>
      </c>
      <c r="U783" t="s">
        <v>15354</v>
      </c>
      <c r="V783" t="s">
        <v>15354</v>
      </c>
      <c r="W783" s="9">
        <v>4998.0229940993977</v>
      </c>
      <c r="X783" s="9">
        <v>4061.2541190088223</v>
      </c>
      <c r="Y783" s="9">
        <v>318.91136063278424</v>
      </c>
      <c r="Z783" t="s">
        <v>15354</v>
      </c>
    </row>
    <row r="784" spans="1:26" hidden="1" x14ac:dyDescent="0.25">
      <c r="A784" t="s">
        <v>1126</v>
      </c>
      <c r="B784" s="2">
        <v>41120</v>
      </c>
      <c r="C784" s="3">
        <v>0</v>
      </c>
      <c r="D784">
        <v>1.2302500000000001</v>
      </c>
      <c r="E784">
        <v>1.23055</v>
      </c>
      <c r="F784">
        <v>1.2224600000000001</v>
      </c>
      <c r="G784">
        <v>1.22597</v>
      </c>
      <c r="H784">
        <v>220570</v>
      </c>
      <c r="I784">
        <v>-37.413793103448427</v>
      </c>
      <c r="J784">
        <v>1.2547792307692309</v>
      </c>
      <c r="K784">
        <v>1.2531631788203899</v>
      </c>
      <c r="L784">
        <v>1.2368024999999996</v>
      </c>
      <c r="M784">
        <v>1.2345341473492704</v>
      </c>
      <c r="N784" t="s">
        <v>15354</v>
      </c>
      <c r="O784" t="s">
        <v>15355</v>
      </c>
      <c r="P784" t="s">
        <v>15354</v>
      </c>
      <c r="Q784" t="s">
        <v>15354</v>
      </c>
      <c r="R784">
        <v>1.2263999999999999</v>
      </c>
      <c r="S784">
        <v>1.2255400000000001</v>
      </c>
      <c r="T784" t="s">
        <v>15354</v>
      </c>
      <c r="U784" t="s">
        <v>15354</v>
      </c>
      <c r="V784" t="s">
        <v>15354</v>
      </c>
      <c r="W784" s="9">
        <v>4998.0229940993977</v>
      </c>
      <c r="X784" s="9">
        <v>4075.3612150190784</v>
      </c>
      <c r="Y784" s="9">
        <v>335.09546917745723</v>
      </c>
      <c r="Z784" t="s">
        <v>15354</v>
      </c>
    </row>
    <row r="785" spans="1:26" hidden="1" x14ac:dyDescent="0.25">
      <c r="A785" t="s">
        <v>1127</v>
      </c>
      <c r="B785" s="2">
        <v>41121</v>
      </c>
      <c r="C785" s="3">
        <v>0</v>
      </c>
      <c r="D785">
        <v>1.2259500000000001</v>
      </c>
      <c r="E785">
        <v>1.23291</v>
      </c>
      <c r="F785">
        <v>1.2248000000000001</v>
      </c>
      <c r="G785">
        <v>1.2291700000000001</v>
      </c>
      <c r="H785">
        <v>212145</v>
      </c>
      <c r="I785">
        <v>-28.218390804597576</v>
      </c>
      <c r="J785">
        <v>1.2535661538461538</v>
      </c>
      <c r="K785">
        <v>1.2525557565717724</v>
      </c>
      <c r="L785">
        <v>1.2357272222222222</v>
      </c>
      <c r="M785">
        <v>1.2342441934384991</v>
      </c>
      <c r="N785" t="s">
        <v>15354</v>
      </c>
      <c r="O785" t="s">
        <v>15355</v>
      </c>
      <c r="P785" t="s">
        <v>15354</v>
      </c>
      <c r="Q785" t="s">
        <v>15354</v>
      </c>
      <c r="R785">
        <v>1.22959</v>
      </c>
      <c r="S785">
        <v>1.22875</v>
      </c>
      <c r="T785" t="s">
        <v>15354</v>
      </c>
      <c r="U785" t="s">
        <v>15354</v>
      </c>
      <c r="V785" t="s">
        <v>15354</v>
      </c>
      <c r="W785" s="9">
        <v>4998.0229940993977</v>
      </c>
      <c r="X785" s="9">
        <v>4064.7882579554143</v>
      </c>
      <c r="Y785" s="9">
        <v>322.98164818389677</v>
      </c>
      <c r="Z785" t="s">
        <v>15354</v>
      </c>
    </row>
    <row r="786" spans="1:26" hidden="1" x14ac:dyDescent="0.25">
      <c r="A786" t="s">
        <v>1128</v>
      </c>
      <c r="B786" s="2">
        <v>41122</v>
      </c>
      <c r="C786" s="3">
        <v>0</v>
      </c>
      <c r="D786">
        <v>1.22916</v>
      </c>
      <c r="E786">
        <v>1.2336199999999999</v>
      </c>
      <c r="F786">
        <v>1.2218</v>
      </c>
      <c r="G786">
        <v>1.2238199999999999</v>
      </c>
      <c r="H786">
        <v>168633</v>
      </c>
      <c r="I786">
        <v>-43.591954022988944</v>
      </c>
      <c r="J786">
        <v>1.2524002564102565</v>
      </c>
      <c r="K786">
        <v>1.2518282690636262</v>
      </c>
      <c r="L786">
        <v>1.2344980555555556</v>
      </c>
      <c r="M786">
        <v>1.2336807235229046</v>
      </c>
      <c r="N786" t="s">
        <v>15354</v>
      </c>
      <c r="O786" t="s">
        <v>15355</v>
      </c>
      <c r="P786" t="s">
        <v>15354</v>
      </c>
      <c r="Q786" t="s">
        <v>15354</v>
      </c>
      <c r="R786">
        <v>1.22424</v>
      </c>
      <c r="S786">
        <v>1.2234</v>
      </c>
      <c r="T786" t="s">
        <v>15354</v>
      </c>
      <c r="U786" t="s">
        <v>15354</v>
      </c>
      <c r="V786" t="s">
        <v>15354</v>
      </c>
      <c r="W786" s="9">
        <v>4998.0229940993977</v>
      </c>
      <c r="X786" s="9">
        <v>4082.5516190447934</v>
      </c>
      <c r="Y786" s="9">
        <v>343.30707613023912</v>
      </c>
      <c r="Z786" t="s">
        <v>15354</v>
      </c>
    </row>
    <row r="787" spans="1:26" hidden="1" x14ac:dyDescent="0.25">
      <c r="A787" t="s">
        <v>1129</v>
      </c>
      <c r="B787" s="2">
        <v>41123</v>
      </c>
      <c r="C787" s="3">
        <v>0</v>
      </c>
      <c r="D787">
        <v>1.2238199999999999</v>
      </c>
      <c r="E787">
        <v>1.23888</v>
      </c>
      <c r="F787">
        <v>1.21339</v>
      </c>
      <c r="G787">
        <v>1.2178199999999999</v>
      </c>
      <c r="H787">
        <v>234840</v>
      </c>
      <c r="I787">
        <v>-60.833333333333819</v>
      </c>
      <c r="J787">
        <v>1.2511492307692309</v>
      </c>
      <c r="K787">
        <v>1.2509673002265724</v>
      </c>
      <c r="L787">
        <v>1.2334666666666665</v>
      </c>
      <c r="M787">
        <v>1.232823387116261</v>
      </c>
      <c r="N787" t="s">
        <v>15354</v>
      </c>
      <c r="O787" t="s">
        <v>15355</v>
      </c>
      <c r="P787" t="s">
        <v>15354</v>
      </c>
      <c r="Q787" t="s">
        <v>15354</v>
      </c>
      <c r="R787">
        <v>1.2182299999999999</v>
      </c>
      <c r="S787">
        <v>1.2174100000000001</v>
      </c>
      <c r="T787" t="s">
        <v>15354</v>
      </c>
      <c r="U787" t="s">
        <v>15354</v>
      </c>
      <c r="V787" t="s">
        <v>15354</v>
      </c>
      <c r="W787" s="9">
        <v>4998.0229940993977</v>
      </c>
      <c r="X787" s="9">
        <v>4102.6924259781799</v>
      </c>
      <c r="Y787" s="9">
        <v>366.14579890210291</v>
      </c>
      <c r="Z787" t="s">
        <v>15354</v>
      </c>
    </row>
    <row r="788" spans="1:26" hidden="1" x14ac:dyDescent="0.25">
      <c r="A788" t="s">
        <v>1130</v>
      </c>
      <c r="B788" s="2">
        <v>41124</v>
      </c>
      <c r="C788" s="3">
        <v>0</v>
      </c>
      <c r="D788">
        <v>1.2178500000000001</v>
      </c>
      <c r="E788">
        <v>1.23919</v>
      </c>
      <c r="F788">
        <v>1.2166399999999999</v>
      </c>
      <c r="G788">
        <v>1.2385200000000001</v>
      </c>
      <c r="H788">
        <v>227548</v>
      </c>
      <c r="I788">
        <v>-1.9142857142855711</v>
      </c>
      <c r="J788">
        <v>1.2502553846153845</v>
      </c>
      <c r="K788">
        <v>1.2506521787018492</v>
      </c>
      <c r="L788">
        <v>1.2329619444444446</v>
      </c>
      <c r="M788">
        <v>1.2331313121370036</v>
      </c>
      <c r="N788" t="s">
        <v>15354</v>
      </c>
      <c r="O788" t="s">
        <v>15355</v>
      </c>
      <c r="P788" t="s">
        <v>15354</v>
      </c>
      <c r="Q788" t="s">
        <v>15354</v>
      </c>
      <c r="R788">
        <v>1.23899</v>
      </c>
      <c r="S788">
        <v>1.2380500000000001</v>
      </c>
      <c r="T788" t="s">
        <v>15354</v>
      </c>
      <c r="U788" t="s">
        <v>15354</v>
      </c>
      <c r="V788" t="s">
        <v>15354</v>
      </c>
      <c r="W788" s="9">
        <v>4998.0229940993977</v>
      </c>
      <c r="X788" s="9">
        <v>4033.9494217866145</v>
      </c>
      <c r="Y788" s="9">
        <v>287.24616771871348</v>
      </c>
      <c r="Z788" t="s">
        <v>15354</v>
      </c>
    </row>
    <row r="789" spans="1:26" hidden="1" x14ac:dyDescent="0.25">
      <c r="A789" t="s">
        <v>1131</v>
      </c>
      <c r="B789" s="2">
        <v>41126</v>
      </c>
      <c r="C789" s="3">
        <v>0</v>
      </c>
      <c r="D789">
        <v>1.23925</v>
      </c>
      <c r="E789">
        <v>1.2442899999999999</v>
      </c>
      <c r="F789">
        <v>1.2382599999999999</v>
      </c>
      <c r="G789">
        <v>1.24271</v>
      </c>
      <c r="H789">
        <v>15640</v>
      </c>
      <c r="I789">
        <v>-3.9401496259349686</v>
      </c>
      <c r="J789">
        <v>1.2495712820512823</v>
      </c>
      <c r="K789">
        <v>1.2504511108866123</v>
      </c>
      <c r="L789">
        <v>1.2326558333333337</v>
      </c>
      <c r="M789">
        <v>1.2336490790485168</v>
      </c>
      <c r="N789" t="s">
        <v>15354</v>
      </c>
      <c r="O789" t="s">
        <v>15355</v>
      </c>
      <c r="P789" t="s">
        <v>15354</v>
      </c>
      <c r="Q789" t="s">
        <v>15354</v>
      </c>
      <c r="R789">
        <v>1.2432300000000001</v>
      </c>
      <c r="S789">
        <v>1.2421899999999999</v>
      </c>
      <c r="T789" t="s">
        <v>15354</v>
      </c>
      <c r="U789" t="s">
        <v>15354</v>
      </c>
      <c r="V789" t="s">
        <v>15354</v>
      </c>
      <c r="W789" s="9">
        <v>4998.0229940993977</v>
      </c>
      <c r="X789" s="9">
        <v>4020.1917538181974</v>
      </c>
      <c r="Y789" s="9">
        <v>271.11707223488895</v>
      </c>
      <c r="Z789" t="s">
        <v>15354</v>
      </c>
    </row>
    <row r="790" spans="1:26" hidden="1" x14ac:dyDescent="0.25">
      <c r="A790" t="s">
        <v>1132</v>
      </c>
      <c r="B790" s="2">
        <v>41127</v>
      </c>
      <c r="C790" s="3">
        <v>0</v>
      </c>
      <c r="D790">
        <v>1.24268</v>
      </c>
      <c r="E790">
        <v>1.24292</v>
      </c>
      <c r="F790">
        <v>1.2341299999999999</v>
      </c>
      <c r="G790">
        <v>1.2387999999999999</v>
      </c>
      <c r="H790">
        <v>195189</v>
      </c>
      <c r="I790">
        <v>-13.690773067331726</v>
      </c>
      <c r="J790">
        <v>1.2487111538461539</v>
      </c>
      <c r="K790">
        <v>1.2501561460540398</v>
      </c>
      <c r="L790">
        <v>1.2323386111111112</v>
      </c>
      <c r="M790">
        <v>1.2339275072080564</v>
      </c>
      <c r="N790" t="s">
        <v>15355</v>
      </c>
      <c r="O790" t="s">
        <v>15355</v>
      </c>
      <c r="P790" t="s">
        <v>15355</v>
      </c>
      <c r="Q790" t="s">
        <v>15354</v>
      </c>
      <c r="R790">
        <v>1.2393099999999999</v>
      </c>
      <c r="S790">
        <v>1.2382899999999999</v>
      </c>
      <c r="T790" t="s">
        <v>15354</v>
      </c>
      <c r="U790" t="s">
        <v>15354</v>
      </c>
      <c r="V790">
        <v>4034.503070256837</v>
      </c>
      <c r="W790" s="9">
        <v>4998.0229940993977</v>
      </c>
      <c r="X790" s="9">
        <v>4032.9078229816578</v>
      </c>
      <c r="Y790" s="9">
        <v>286.012049933936</v>
      </c>
      <c r="Z790" t="s">
        <v>15354</v>
      </c>
    </row>
    <row r="791" spans="1:26" hidden="1" x14ac:dyDescent="0.25">
      <c r="A791" t="s">
        <v>1133</v>
      </c>
      <c r="B791" s="2">
        <v>41128</v>
      </c>
      <c r="C791" s="3">
        <v>0</v>
      </c>
      <c r="D791">
        <v>1.23882</v>
      </c>
      <c r="E791">
        <v>1.24417</v>
      </c>
      <c r="F791">
        <v>1.2375700000000001</v>
      </c>
      <c r="G791">
        <v>1.2384200000000001</v>
      </c>
      <c r="H791">
        <v>197407</v>
      </c>
      <c r="I791">
        <v>-14.638403990024559</v>
      </c>
      <c r="J791">
        <v>1.2479312820512822</v>
      </c>
      <c r="K791">
        <v>1.2498590284324185</v>
      </c>
      <c r="L791">
        <v>1.2320588888888888</v>
      </c>
      <c r="M791">
        <v>1.2341703446562697</v>
      </c>
      <c r="N791" t="s">
        <v>15354</v>
      </c>
      <c r="O791" t="s">
        <v>15355</v>
      </c>
      <c r="P791" t="s">
        <v>15354</v>
      </c>
      <c r="Q791" t="s">
        <v>15354</v>
      </c>
      <c r="R791">
        <v>1.2388399999999999</v>
      </c>
      <c r="S791">
        <v>1.238</v>
      </c>
      <c r="T791" t="s">
        <v>15354</v>
      </c>
      <c r="U791" t="s">
        <v>15354</v>
      </c>
      <c r="V791" t="s">
        <v>15354</v>
      </c>
      <c r="W791" s="9">
        <v>4998.0229940993977</v>
      </c>
      <c r="X791" s="9">
        <v>4034.437856462011</v>
      </c>
      <c r="Y791" s="9">
        <v>287.83924909697686</v>
      </c>
      <c r="Z791" t="s">
        <v>15354</v>
      </c>
    </row>
    <row r="792" spans="1:26" hidden="1" x14ac:dyDescent="0.25">
      <c r="A792" t="s">
        <v>1134</v>
      </c>
      <c r="B792" s="2">
        <v>41129</v>
      </c>
      <c r="C792" s="3">
        <v>0</v>
      </c>
      <c r="D792">
        <v>1.2384200000000001</v>
      </c>
      <c r="E792">
        <v>1.2402</v>
      </c>
      <c r="F792">
        <v>1.2326699999999999</v>
      </c>
      <c r="G792">
        <v>1.23716</v>
      </c>
      <c r="H792">
        <v>193446</v>
      </c>
      <c r="I792">
        <v>-17.780548628428665</v>
      </c>
      <c r="J792">
        <v>1.2472102564102565</v>
      </c>
      <c r="K792">
        <v>1.2495375340417243</v>
      </c>
      <c r="L792">
        <v>1.2317875000000003</v>
      </c>
      <c r="M792">
        <v>1.2343319476478227</v>
      </c>
      <c r="N792" t="s">
        <v>15354</v>
      </c>
      <c r="O792" t="s">
        <v>15355</v>
      </c>
      <c r="P792" t="s">
        <v>15354</v>
      </c>
      <c r="Q792" t="s">
        <v>15354</v>
      </c>
      <c r="R792">
        <v>1.2375100000000001</v>
      </c>
      <c r="S792">
        <v>1.23681</v>
      </c>
      <c r="T792" t="s">
        <v>15354</v>
      </c>
      <c r="U792" t="s">
        <v>15354</v>
      </c>
      <c r="V792" t="s">
        <v>15354</v>
      </c>
      <c r="W792" s="9">
        <v>4998.0229940993977</v>
      </c>
      <c r="X792" s="9">
        <v>4038.7738233221526</v>
      </c>
      <c r="Y792" s="9">
        <v>292.92533718491836</v>
      </c>
      <c r="Z792" t="s">
        <v>15354</v>
      </c>
    </row>
    <row r="793" spans="1:26" hidden="1" x14ac:dyDescent="0.25">
      <c r="A793" t="s">
        <v>1135</v>
      </c>
      <c r="B793" s="2">
        <v>41130</v>
      </c>
      <c r="C793" s="3">
        <v>0</v>
      </c>
      <c r="D793">
        <v>1.23716</v>
      </c>
      <c r="E793">
        <v>1.2386600000000001</v>
      </c>
      <c r="F793">
        <v>1.22668</v>
      </c>
      <c r="G793">
        <v>1.22925</v>
      </c>
      <c r="H793">
        <v>196131</v>
      </c>
      <c r="I793">
        <v>-38.583889173935411</v>
      </c>
      <c r="J793">
        <v>1.2463893589743591</v>
      </c>
      <c r="K793">
        <v>1.2490239255849718</v>
      </c>
      <c r="L793">
        <v>1.2313761111111112</v>
      </c>
      <c r="M793">
        <v>1.2340572477749674</v>
      </c>
      <c r="N793" t="s">
        <v>15354</v>
      </c>
      <c r="O793" t="s">
        <v>15355</v>
      </c>
      <c r="P793" t="s">
        <v>15354</v>
      </c>
      <c r="Q793" t="s">
        <v>15354</v>
      </c>
      <c r="R793">
        <v>1.2296</v>
      </c>
      <c r="S793">
        <v>1.2289000000000001</v>
      </c>
      <c r="T793" t="s">
        <v>15354</v>
      </c>
      <c r="U793" t="s">
        <v>15354</v>
      </c>
      <c r="V793" t="s">
        <v>15354</v>
      </c>
      <c r="W793" s="9">
        <v>4998.0229940993977</v>
      </c>
      <c r="X793" s="9">
        <v>4064.7552001458989</v>
      </c>
      <c r="Y793" s="9">
        <v>322.98045151684136</v>
      </c>
      <c r="Z793" t="s">
        <v>15354</v>
      </c>
    </row>
    <row r="794" spans="1:26" hidden="1" x14ac:dyDescent="0.25">
      <c r="A794" t="s">
        <v>1136</v>
      </c>
      <c r="B794" s="2">
        <v>41131</v>
      </c>
      <c r="C794" s="3">
        <v>0</v>
      </c>
      <c r="D794">
        <v>1.22926</v>
      </c>
      <c r="E794">
        <v>1.2316199999999999</v>
      </c>
      <c r="F794">
        <v>1.2241200000000001</v>
      </c>
      <c r="G794">
        <v>1.2289399999999999</v>
      </c>
      <c r="H794">
        <v>173432</v>
      </c>
      <c r="I794">
        <v>-47.129260055265519</v>
      </c>
      <c r="J794">
        <v>1.2455869230769232</v>
      </c>
      <c r="K794">
        <v>1.2485154717726941</v>
      </c>
      <c r="L794">
        <v>1.230339166666667</v>
      </c>
      <c r="M794">
        <v>1.2337806397871314</v>
      </c>
      <c r="N794" t="s">
        <v>15354</v>
      </c>
      <c r="O794" t="s">
        <v>15355</v>
      </c>
      <c r="P794" t="s">
        <v>15354</v>
      </c>
      <c r="Q794" t="s">
        <v>15354</v>
      </c>
      <c r="R794">
        <v>1.22929</v>
      </c>
      <c r="S794">
        <v>1.2285900000000001</v>
      </c>
      <c r="T794" t="s">
        <v>15354</v>
      </c>
      <c r="U794" t="s">
        <v>15354</v>
      </c>
      <c r="V794" t="s">
        <v>15354</v>
      </c>
      <c r="W794" s="9">
        <v>4998.0229940993977</v>
      </c>
      <c r="X794" s="9">
        <v>4065.7802423345165</v>
      </c>
      <c r="Y794" s="9">
        <v>324.15833365882264</v>
      </c>
      <c r="Z794" t="s">
        <v>15354</v>
      </c>
    </row>
    <row r="795" spans="1:26" hidden="1" x14ac:dyDescent="0.25">
      <c r="A795" t="s">
        <v>1137</v>
      </c>
      <c r="B795" s="2">
        <v>41133</v>
      </c>
      <c r="C795" s="3">
        <v>0</v>
      </c>
      <c r="D795">
        <v>1.2289399999999999</v>
      </c>
      <c r="E795">
        <v>1.22909</v>
      </c>
      <c r="F795">
        <v>1.22742</v>
      </c>
      <c r="G795">
        <v>1.22742</v>
      </c>
      <c r="H795">
        <v>5406</v>
      </c>
      <c r="I795">
        <v>-54.595469255663367</v>
      </c>
      <c r="J795">
        <v>1.2447885897435897</v>
      </c>
      <c r="K795">
        <v>1.2479814091961701</v>
      </c>
      <c r="L795">
        <v>1.2292830555555561</v>
      </c>
      <c r="M795">
        <v>1.2334368214202593</v>
      </c>
      <c r="N795" t="s">
        <v>15354</v>
      </c>
      <c r="O795" t="s">
        <v>15355</v>
      </c>
      <c r="P795" t="s">
        <v>15354</v>
      </c>
      <c r="Q795" t="s">
        <v>15354</v>
      </c>
      <c r="R795">
        <v>1.2277800000000001</v>
      </c>
      <c r="S795">
        <v>1.22706</v>
      </c>
      <c r="T795" t="s">
        <v>15354</v>
      </c>
      <c r="U795" t="s">
        <v>15354</v>
      </c>
      <c r="V795" t="s">
        <v>15354</v>
      </c>
      <c r="W795" s="9">
        <v>4998.0229940993977</v>
      </c>
      <c r="X795" s="9">
        <v>4070.7805910663128</v>
      </c>
      <c r="Y795" s="9">
        <v>329.89037747196841</v>
      </c>
      <c r="Z795" t="s">
        <v>15354</v>
      </c>
    </row>
    <row r="796" spans="1:26" hidden="1" x14ac:dyDescent="0.25">
      <c r="A796" t="s">
        <v>1138</v>
      </c>
      <c r="B796" s="2">
        <v>41134</v>
      </c>
      <c r="C796" s="3">
        <v>0</v>
      </c>
      <c r="D796">
        <v>1.2274499999999999</v>
      </c>
      <c r="E796">
        <v>1.23732</v>
      </c>
      <c r="F796">
        <v>1.226</v>
      </c>
      <c r="G796">
        <v>1.23258</v>
      </c>
      <c r="H796">
        <v>173090</v>
      </c>
      <c r="I796">
        <v>-37.896440129449559</v>
      </c>
      <c r="J796">
        <v>1.2441425641025639</v>
      </c>
      <c r="K796">
        <v>1.2475915001025961</v>
      </c>
      <c r="L796">
        <v>1.2285786111111114</v>
      </c>
      <c r="M796">
        <v>1.2333905067488939</v>
      </c>
      <c r="N796" t="s">
        <v>15354</v>
      </c>
      <c r="O796" t="s">
        <v>15355</v>
      </c>
      <c r="P796" t="s">
        <v>15354</v>
      </c>
      <c r="Q796" t="s">
        <v>15354</v>
      </c>
      <c r="R796">
        <v>1.2329300000000001</v>
      </c>
      <c r="S796">
        <v>1.2322299999999999</v>
      </c>
      <c r="T796" t="s">
        <v>15354</v>
      </c>
      <c r="U796" t="s">
        <v>15354</v>
      </c>
      <c r="V796" t="s">
        <v>15354</v>
      </c>
      <c r="W796" s="9">
        <v>4998.0229940993977</v>
      </c>
      <c r="X796" s="9">
        <v>4053.7767708624151</v>
      </c>
      <c r="Y796" s="9">
        <v>310.32769478463717</v>
      </c>
      <c r="Z796" t="s">
        <v>15354</v>
      </c>
    </row>
    <row r="797" spans="1:26" hidden="1" x14ac:dyDescent="0.25">
      <c r="A797" t="s">
        <v>1139</v>
      </c>
      <c r="B797" s="2">
        <v>41135</v>
      </c>
      <c r="C797" s="3">
        <v>0</v>
      </c>
      <c r="D797">
        <v>1.23258</v>
      </c>
      <c r="E797">
        <v>1.23851</v>
      </c>
      <c r="F797">
        <v>1.23159</v>
      </c>
      <c r="G797">
        <v>1.2323299999999999</v>
      </c>
      <c r="H797">
        <v>175555</v>
      </c>
      <c r="I797">
        <v>-38.705501618122973</v>
      </c>
      <c r="J797">
        <v>1.2436155128205129</v>
      </c>
      <c r="K797">
        <v>1.2472051330113911</v>
      </c>
      <c r="L797">
        <v>1.227798611111111</v>
      </c>
      <c r="M797">
        <v>1.2333331820597646</v>
      </c>
      <c r="N797" t="s">
        <v>15354</v>
      </c>
      <c r="O797" t="s">
        <v>15355</v>
      </c>
      <c r="P797" t="s">
        <v>15354</v>
      </c>
      <c r="Q797" t="s">
        <v>15354</v>
      </c>
      <c r="R797">
        <v>1.23268</v>
      </c>
      <c r="S797">
        <v>1.2319800000000001</v>
      </c>
      <c r="T797" t="s">
        <v>15354</v>
      </c>
      <c r="U797" t="s">
        <v>15354</v>
      </c>
      <c r="V797" t="s">
        <v>15354</v>
      </c>
      <c r="W797" s="9">
        <v>4998.0229940993977</v>
      </c>
      <c r="X797" s="9">
        <v>4054.598917885743</v>
      </c>
      <c r="Y797" s="9">
        <v>311.27760288777989</v>
      </c>
      <c r="Z797" t="s">
        <v>15354</v>
      </c>
    </row>
    <row r="798" spans="1:26" hidden="1" x14ac:dyDescent="0.25">
      <c r="A798" t="s">
        <v>1140</v>
      </c>
      <c r="B798" s="2">
        <v>41136</v>
      </c>
      <c r="C798" s="3">
        <v>0</v>
      </c>
      <c r="D798">
        <v>1.2323299999999999</v>
      </c>
      <c r="E798">
        <v>1.2343200000000001</v>
      </c>
      <c r="F798">
        <v>1.2263500000000001</v>
      </c>
      <c r="G798">
        <v>1.22881</v>
      </c>
      <c r="H798">
        <v>145811</v>
      </c>
      <c r="I798">
        <v>-50.097087378640694</v>
      </c>
      <c r="J798">
        <v>1.243046282051282</v>
      </c>
      <c r="K798">
        <v>1.2467394334414825</v>
      </c>
      <c r="L798">
        <v>1.2271675</v>
      </c>
      <c r="M798">
        <v>1.2330886857322096</v>
      </c>
      <c r="N798" t="s">
        <v>15354</v>
      </c>
      <c r="O798" t="s">
        <v>15355</v>
      </c>
      <c r="P798" t="s">
        <v>15354</v>
      </c>
      <c r="Q798" t="s">
        <v>15354</v>
      </c>
      <c r="R798">
        <v>1.2291399999999999</v>
      </c>
      <c r="S798">
        <v>1.22848</v>
      </c>
      <c r="T798" t="s">
        <v>15354</v>
      </c>
      <c r="U798" t="s">
        <v>15354</v>
      </c>
      <c r="V798" t="s">
        <v>15354</v>
      </c>
      <c r="W798" s="9">
        <v>4998.0229940993977</v>
      </c>
      <c r="X798" s="9">
        <v>4066.2764161115888</v>
      </c>
      <c r="Y798" s="9">
        <v>324.73885018048946</v>
      </c>
      <c r="Z798" t="s">
        <v>15354</v>
      </c>
    </row>
    <row r="799" spans="1:26" hidden="1" x14ac:dyDescent="0.25">
      <c r="A799" t="s">
        <v>1141</v>
      </c>
      <c r="B799" s="2">
        <v>41137</v>
      </c>
      <c r="C799" s="3">
        <v>0</v>
      </c>
      <c r="D799">
        <v>1.22882</v>
      </c>
      <c r="E799">
        <v>1.2372000000000001</v>
      </c>
      <c r="F799">
        <v>1.2256</v>
      </c>
      <c r="G799">
        <v>1.2356799999999999</v>
      </c>
      <c r="H799">
        <v>168689</v>
      </c>
      <c r="I799">
        <v>-27.864077669902997</v>
      </c>
      <c r="J799">
        <v>1.242609487179487</v>
      </c>
      <c r="K799">
        <v>1.2464594477847362</v>
      </c>
      <c r="L799">
        <v>1.2270694444444445</v>
      </c>
      <c r="M799">
        <v>1.2332287567737119</v>
      </c>
      <c r="N799" t="s">
        <v>15354</v>
      </c>
      <c r="O799" t="s">
        <v>15355</v>
      </c>
      <c r="P799" t="s">
        <v>15354</v>
      </c>
      <c r="Q799" t="s">
        <v>15354</v>
      </c>
      <c r="R799">
        <v>1.2359199999999999</v>
      </c>
      <c r="S799">
        <v>1.2354400000000001</v>
      </c>
      <c r="T799" t="s">
        <v>15354</v>
      </c>
      <c r="U799" t="s">
        <v>15354</v>
      </c>
      <c r="V799" t="s">
        <v>15354</v>
      </c>
      <c r="W799" s="9">
        <v>4998.0229940993977</v>
      </c>
      <c r="X799" s="9">
        <v>4043.9696696383244</v>
      </c>
      <c r="Y799" s="9">
        <v>299.02002358102038</v>
      </c>
      <c r="Z799" t="s">
        <v>15354</v>
      </c>
    </row>
    <row r="800" spans="1:26" hidden="1" x14ac:dyDescent="0.25">
      <c r="A800" t="s">
        <v>1142</v>
      </c>
      <c r="B800" s="2">
        <v>41138</v>
      </c>
      <c r="C800" s="3">
        <v>0</v>
      </c>
      <c r="D800">
        <v>1.2356799999999999</v>
      </c>
      <c r="E800">
        <v>1.2381800000000001</v>
      </c>
      <c r="F800">
        <v>1.2289399999999999</v>
      </c>
      <c r="G800">
        <v>1.23308</v>
      </c>
      <c r="H800">
        <v>154189</v>
      </c>
      <c r="I800">
        <v>-36.278317152103455</v>
      </c>
      <c r="J800">
        <v>1.2420302564102563</v>
      </c>
      <c r="K800">
        <v>1.246120727587654</v>
      </c>
      <c r="L800">
        <v>1.2271966666666669</v>
      </c>
      <c r="M800">
        <v>1.2332207158670248</v>
      </c>
      <c r="N800" t="s">
        <v>15354</v>
      </c>
      <c r="O800" t="s">
        <v>15355</v>
      </c>
      <c r="P800" t="s">
        <v>15354</v>
      </c>
      <c r="Q800" t="s">
        <v>15354</v>
      </c>
      <c r="R800">
        <v>1.2333099999999999</v>
      </c>
      <c r="S800">
        <v>1.23285</v>
      </c>
      <c r="T800" t="s">
        <v>15354</v>
      </c>
      <c r="U800" t="s">
        <v>15354</v>
      </c>
      <c r="V800" t="s">
        <v>15354</v>
      </c>
      <c r="W800" s="9">
        <v>4998.0229940993977</v>
      </c>
      <c r="X800" s="9">
        <v>4052.5277457406478</v>
      </c>
      <c r="Y800" s="9">
        <v>308.94397641817528</v>
      </c>
      <c r="Z800" t="s">
        <v>15354</v>
      </c>
    </row>
    <row r="801" spans="1:26" hidden="1" x14ac:dyDescent="0.25">
      <c r="A801" t="s">
        <v>1143</v>
      </c>
      <c r="B801" s="2">
        <v>41140</v>
      </c>
      <c r="C801" s="3">
        <v>0</v>
      </c>
      <c r="D801">
        <v>1.2347999999999999</v>
      </c>
      <c r="E801">
        <v>1.23508</v>
      </c>
      <c r="F801">
        <v>1.2328600000000001</v>
      </c>
      <c r="G801">
        <v>1.2331799999999999</v>
      </c>
      <c r="H801">
        <v>8290</v>
      </c>
      <c r="I801">
        <v>-40.180831826401345</v>
      </c>
      <c r="J801">
        <v>1.2414669230769229</v>
      </c>
      <c r="K801">
        <v>1.2457931142310044</v>
      </c>
      <c r="L801">
        <v>1.2273683333333336</v>
      </c>
      <c r="M801">
        <v>1.2332185150093475</v>
      </c>
      <c r="N801" t="s">
        <v>15354</v>
      </c>
      <c r="O801" t="s">
        <v>15355</v>
      </c>
      <c r="P801" t="s">
        <v>15354</v>
      </c>
      <c r="Q801" t="s">
        <v>15354</v>
      </c>
      <c r="R801">
        <v>1.2333700000000001</v>
      </c>
      <c r="S801">
        <v>1.23299</v>
      </c>
      <c r="T801" t="s">
        <v>15354</v>
      </c>
      <c r="U801" t="s">
        <v>15354</v>
      </c>
      <c r="V801" t="s">
        <v>15354</v>
      </c>
      <c r="W801" s="9">
        <v>4998.0229940993977</v>
      </c>
      <c r="X801" s="9">
        <v>4052.3306016032475</v>
      </c>
      <c r="Y801" s="9">
        <v>308.73598273321289</v>
      </c>
      <c r="Z801" t="s">
        <v>15354</v>
      </c>
    </row>
    <row r="802" spans="1:26" hidden="1" x14ac:dyDescent="0.25">
      <c r="A802" t="s">
        <v>1144</v>
      </c>
      <c r="B802" s="2">
        <v>41141</v>
      </c>
      <c r="C802" s="3">
        <v>0</v>
      </c>
      <c r="D802">
        <v>1.23316</v>
      </c>
      <c r="E802">
        <v>1.23685</v>
      </c>
      <c r="F802">
        <v>1.2294799999999999</v>
      </c>
      <c r="G802">
        <v>1.23505</v>
      </c>
      <c r="H802">
        <v>156407</v>
      </c>
      <c r="I802">
        <v>-45.810609816559285</v>
      </c>
      <c r="J802">
        <v>1.2408752564102561</v>
      </c>
      <c r="K802">
        <v>1.2455211366555359</v>
      </c>
      <c r="L802">
        <v>1.2274622222222222</v>
      </c>
      <c r="M802">
        <v>1.2333175141980313</v>
      </c>
      <c r="N802" t="s">
        <v>15354</v>
      </c>
      <c r="O802" t="s">
        <v>15355</v>
      </c>
      <c r="P802" t="s">
        <v>15354</v>
      </c>
      <c r="Q802" t="s">
        <v>15354</v>
      </c>
      <c r="R802">
        <v>1.23522</v>
      </c>
      <c r="S802">
        <v>1.23488</v>
      </c>
      <c r="T802" t="s">
        <v>15354</v>
      </c>
      <c r="U802" t="s">
        <v>15354</v>
      </c>
      <c r="V802" t="s">
        <v>15354</v>
      </c>
      <c r="W802" s="9">
        <v>4998.0229940993977</v>
      </c>
      <c r="X802" s="9">
        <v>4046.2613899543385</v>
      </c>
      <c r="Y802" s="9">
        <v>301.714483427434</v>
      </c>
      <c r="Z802" t="s">
        <v>15354</v>
      </c>
    </row>
    <row r="803" spans="1:26" hidden="1" x14ac:dyDescent="0.25">
      <c r="A803" t="s">
        <v>1145</v>
      </c>
      <c r="B803" s="2">
        <v>41142</v>
      </c>
      <c r="C803" s="3">
        <v>0</v>
      </c>
      <c r="D803">
        <v>1.2350699999999999</v>
      </c>
      <c r="E803">
        <v>1.2487200000000001</v>
      </c>
      <c r="F803">
        <v>1.2345699999999999</v>
      </c>
      <c r="G803">
        <v>1.2476100000000001</v>
      </c>
      <c r="H803">
        <v>199368</v>
      </c>
      <c r="I803">
        <v>-4.5121951219510015</v>
      </c>
      <c r="J803">
        <v>1.2406389743589741</v>
      </c>
      <c r="K803">
        <v>1.2455740192718514</v>
      </c>
      <c r="L803">
        <v>1.2280772222222225</v>
      </c>
      <c r="M803">
        <v>1.2340900809981377</v>
      </c>
      <c r="N803" t="s">
        <v>15354</v>
      </c>
      <c r="O803" t="s">
        <v>15353</v>
      </c>
      <c r="P803" t="s">
        <v>15354</v>
      </c>
      <c r="Q803" t="s">
        <v>15354</v>
      </c>
      <c r="R803">
        <v>1.24787</v>
      </c>
      <c r="S803">
        <v>1.24735</v>
      </c>
      <c r="T803" t="s">
        <v>15354</v>
      </c>
      <c r="U803" t="s">
        <v>15354</v>
      </c>
      <c r="V803" t="s">
        <v>15354</v>
      </c>
      <c r="W803" s="9">
        <v>4998.0229940993977</v>
      </c>
      <c r="X803" s="9">
        <v>4005.243329913691</v>
      </c>
      <c r="Y803" s="9">
        <v>253.59736349825192</v>
      </c>
      <c r="Z803" t="s">
        <v>15354</v>
      </c>
    </row>
    <row r="804" spans="1:26" hidden="1" x14ac:dyDescent="0.25">
      <c r="A804" t="s">
        <v>1146</v>
      </c>
      <c r="B804" s="2">
        <v>41143</v>
      </c>
      <c r="C804" s="3">
        <v>0</v>
      </c>
      <c r="D804">
        <v>1.2476</v>
      </c>
      <c r="E804">
        <v>1.2543500000000001</v>
      </c>
      <c r="F804">
        <v>1.2431000000000001</v>
      </c>
      <c r="G804">
        <v>1.2533399999999999</v>
      </c>
      <c r="H804">
        <v>186825</v>
      </c>
      <c r="I804">
        <v>-3.3410519351643337</v>
      </c>
      <c r="J804">
        <v>1.2406041025641021</v>
      </c>
      <c r="K804">
        <v>1.245770626378893</v>
      </c>
      <c r="L804">
        <v>1.2288808333333334</v>
      </c>
      <c r="M804">
        <v>1.2351306171604006</v>
      </c>
      <c r="N804" t="s">
        <v>15354</v>
      </c>
      <c r="O804" t="s">
        <v>15353</v>
      </c>
      <c r="P804" t="s">
        <v>15354</v>
      </c>
      <c r="Q804" t="s">
        <v>15354</v>
      </c>
      <c r="R804">
        <v>1.2537199999999999</v>
      </c>
      <c r="S804">
        <v>1.2529600000000001</v>
      </c>
      <c r="T804" t="s">
        <v>15354</v>
      </c>
      <c r="U804" t="s">
        <v>15354</v>
      </c>
      <c r="V804" t="s">
        <v>15354</v>
      </c>
      <c r="W804" s="9">
        <v>4998.0229940993977</v>
      </c>
      <c r="X804" s="9">
        <v>3986.5544093572712</v>
      </c>
      <c r="Y804" s="9">
        <v>231.32145655873734</v>
      </c>
      <c r="Z804" t="s">
        <v>15354</v>
      </c>
    </row>
    <row r="805" spans="1:26" hidden="1" x14ac:dyDescent="0.25">
      <c r="A805" t="s">
        <v>1147</v>
      </c>
      <c r="B805" s="2">
        <v>41144</v>
      </c>
      <c r="C805" s="3">
        <v>0</v>
      </c>
      <c r="D805">
        <v>1.2533399999999999</v>
      </c>
      <c r="E805">
        <v>1.25885</v>
      </c>
      <c r="F805">
        <v>1.2524299999999999</v>
      </c>
      <c r="G805">
        <v>1.2559499999999999</v>
      </c>
      <c r="H805">
        <v>202869</v>
      </c>
      <c r="I805">
        <v>-8.3501295709764776</v>
      </c>
      <c r="J805">
        <v>1.2406356410256405</v>
      </c>
      <c r="K805">
        <v>1.2460283320401868</v>
      </c>
      <c r="L805">
        <v>1.2299130555555555</v>
      </c>
      <c r="M805">
        <v>1.2362559892057843</v>
      </c>
      <c r="N805" t="s">
        <v>15354</v>
      </c>
      <c r="O805" t="s">
        <v>15353</v>
      </c>
      <c r="P805" t="s">
        <v>15354</v>
      </c>
      <c r="Q805" t="s">
        <v>15354</v>
      </c>
      <c r="R805">
        <v>1.2564200000000001</v>
      </c>
      <c r="S805">
        <v>1.2554799999999999</v>
      </c>
      <c r="T805" t="s">
        <v>15354</v>
      </c>
      <c r="U805" t="s">
        <v>15354</v>
      </c>
      <c r="V805" t="s">
        <v>15354</v>
      </c>
      <c r="W805" s="9">
        <v>4998.0229940993977</v>
      </c>
      <c r="X805" s="9">
        <v>3977.9874517274457</v>
      </c>
      <c r="Y805" s="9">
        <v>221.03105495615193</v>
      </c>
      <c r="Z805" t="s">
        <v>15354</v>
      </c>
    </row>
    <row r="806" spans="1:26" hidden="1" x14ac:dyDescent="0.25">
      <c r="A806" t="s">
        <v>1148</v>
      </c>
      <c r="B806" s="2">
        <v>41145</v>
      </c>
      <c r="C806" s="3">
        <v>0</v>
      </c>
      <c r="D806">
        <v>1.2559499999999999</v>
      </c>
      <c r="E806">
        <v>1.2566200000000001</v>
      </c>
      <c r="F806">
        <v>1.2484299999999999</v>
      </c>
      <c r="G806">
        <v>1.2510699999999999</v>
      </c>
      <c r="H806">
        <v>165066</v>
      </c>
      <c r="I806">
        <v>-22.401382090412138</v>
      </c>
      <c r="J806">
        <v>1.2406299999999995</v>
      </c>
      <c r="K806">
        <v>1.2461559692037265</v>
      </c>
      <c r="L806">
        <v>1.2306419444444445</v>
      </c>
      <c r="M806">
        <v>1.2370567465460121</v>
      </c>
      <c r="N806" t="s">
        <v>15355</v>
      </c>
      <c r="O806" t="s">
        <v>15353</v>
      </c>
      <c r="P806" t="s">
        <v>15354</v>
      </c>
      <c r="Q806" t="s">
        <v>15354</v>
      </c>
      <c r="R806">
        <v>1.25156</v>
      </c>
      <c r="S806">
        <v>1.25058</v>
      </c>
      <c r="T806" t="s">
        <v>15354</v>
      </c>
      <c r="U806" t="s">
        <v>15354</v>
      </c>
      <c r="V806" t="s">
        <v>15354</v>
      </c>
      <c r="W806" s="9">
        <v>4998.0229940993977</v>
      </c>
      <c r="X806" s="9">
        <v>3993.4345889125552</v>
      </c>
      <c r="Y806" s="9">
        <v>239.48627594239355</v>
      </c>
      <c r="Z806" t="s">
        <v>15354</v>
      </c>
    </row>
    <row r="807" spans="1:26" hidden="1" x14ac:dyDescent="0.25">
      <c r="A807" t="s">
        <v>1149</v>
      </c>
      <c r="B807" s="2">
        <v>41147</v>
      </c>
      <c r="C807" s="3">
        <v>0</v>
      </c>
      <c r="D807">
        <v>1.2509600000000001</v>
      </c>
      <c r="E807">
        <v>1.2523299999999999</v>
      </c>
      <c r="F807">
        <v>1.25041</v>
      </c>
      <c r="G807">
        <v>1.2504900000000001</v>
      </c>
      <c r="H807">
        <v>7674</v>
      </c>
      <c r="I807">
        <v>-24.071408004606798</v>
      </c>
      <c r="J807">
        <v>1.2405519230769224</v>
      </c>
      <c r="K807">
        <v>1.2462656915023664</v>
      </c>
      <c r="L807">
        <v>1.2313597222222223</v>
      </c>
      <c r="M807">
        <v>1.2377828683543357</v>
      </c>
      <c r="N807" t="s">
        <v>15354</v>
      </c>
      <c r="O807" t="s">
        <v>15353</v>
      </c>
      <c r="P807" t="s">
        <v>15354</v>
      </c>
      <c r="Q807" t="s">
        <v>15354</v>
      </c>
      <c r="R807">
        <v>1.2509699999999999</v>
      </c>
      <c r="S807">
        <v>1.2500100000000001</v>
      </c>
      <c r="T807" t="s">
        <v>15354</v>
      </c>
      <c r="U807" t="s">
        <v>15354</v>
      </c>
      <c r="V807" t="s">
        <v>15354</v>
      </c>
      <c r="W807" s="9">
        <v>4998.0229940993977</v>
      </c>
      <c r="X807" s="9">
        <v>3995.3180284894106</v>
      </c>
      <c r="Y807" s="9">
        <v>241.73143915399237</v>
      </c>
      <c r="Z807" t="s">
        <v>15354</v>
      </c>
    </row>
    <row r="808" spans="1:26" hidden="1" x14ac:dyDescent="0.25">
      <c r="A808" t="s">
        <v>1150</v>
      </c>
      <c r="B808" s="2">
        <v>41148</v>
      </c>
      <c r="C808" s="3">
        <v>0</v>
      </c>
      <c r="D808">
        <v>1.2505299999999999</v>
      </c>
      <c r="E808">
        <v>1.2535099999999999</v>
      </c>
      <c r="F808">
        <v>1.24898</v>
      </c>
      <c r="G808">
        <v>1.25007</v>
      </c>
      <c r="H808">
        <v>118035</v>
      </c>
      <c r="I808">
        <v>-26.406015037594017</v>
      </c>
      <c r="J808">
        <v>1.2405255128205122</v>
      </c>
      <c r="K808">
        <v>1.2463620031099014</v>
      </c>
      <c r="L808">
        <v>1.2320133333333336</v>
      </c>
      <c r="M808">
        <v>1.2384470376324797</v>
      </c>
      <c r="N808" t="s">
        <v>15354</v>
      </c>
      <c r="O808" t="s">
        <v>15353</v>
      </c>
      <c r="P808" t="s">
        <v>15354</v>
      </c>
      <c r="Q808" t="s">
        <v>15354</v>
      </c>
      <c r="R808">
        <v>1.2505500000000001</v>
      </c>
      <c r="S808">
        <v>1.24959</v>
      </c>
      <c r="T808" t="s">
        <v>15354</v>
      </c>
      <c r="U808" t="s">
        <v>15354</v>
      </c>
      <c r="V808" t="s">
        <v>15354</v>
      </c>
      <c r="W808" s="9">
        <v>4998.0229940993977</v>
      </c>
      <c r="X808" s="9">
        <v>3996.6598649389448</v>
      </c>
      <c r="Y808" s="9">
        <v>243.32696344917895</v>
      </c>
      <c r="Z808" t="s">
        <v>15354</v>
      </c>
    </row>
    <row r="809" spans="1:26" hidden="1" x14ac:dyDescent="0.25">
      <c r="A809" t="s">
        <v>1151</v>
      </c>
      <c r="B809" s="2">
        <v>41149</v>
      </c>
      <c r="C809" s="3">
        <v>0</v>
      </c>
      <c r="D809">
        <v>1.25007</v>
      </c>
      <c r="E809">
        <v>1.25759</v>
      </c>
      <c r="F809">
        <v>1.2464999999999999</v>
      </c>
      <c r="G809">
        <v>1.25705</v>
      </c>
      <c r="H809">
        <v>175217</v>
      </c>
      <c r="I809">
        <v>-5.4135338345865378</v>
      </c>
      <c r="J809">
        <v>1.2406452564102559</v>
      </c>
      <c r="K809">
        <v>1.2466325853096507</v>
      </c>
      <c r="L809">
        <v>1.2327783333333333</v>
      </c>
      <c r="M809">
        <v>1.2394526031658593</v>
      </c>
      <c r="N809" t="s">
        <v>15354</v>
      </c>
      <c r="O809" t="s">
        <v>15353</v>
      </c>
      <c r="P809" t="s">
        <v>15354</v>
      </c>
      <c r="Q809" t="s">
        <v>15354</v>
      </c>
      <c r="R809">
        <v>1.2575400000000001</v>
      </c>
      <c r="S809">
        <v>1.2565599999999999</v>
      </c>
      <c r="T809" t="s">
        <v>15354</v>
      </c>
      <c r="U809" t="s">
        <v>15354</v>
      </c>
      <c r="V809" t="s">
        <v>15354</v>
      </c>
      <c r="W809" s="9">
        <v>4998.0229940993977</v>
      </c>
      <c r="X809" s="9">
        <v>3974.4445457793768</v>
      </c>
      <c r="Y809" s="9">
        <v>216.76931832773829</v>
      </c>
      <c r="Z809" t="s">
        <v>15354</v>
      </c>
    </row>
    <row r="810" spans="1:26" hidden="1" x14ac:dyDescent="0.25">
      <c r="A810" t="s">
        <v>1152</v>
      </c>
      <c r="B810" s="2">
        <v>41150</v>
      </c>
      <c r="C810" s="3">
        <v>0</v>
      </c>
      <c r="D810">
        <v>1.25705</v>
      </c>
      <c r="E810">
        <v>1.25729</v>
      </c>
      <c r="F810">
        <v>1.25183</v>
      </c>
      <c r="G810">
        <v>1.25302</v>
      </c>
      <c r="H810">
        <v>159714</v>
      </c>
      <c r="I810">
        <v>-17.53383458646617</v>
      </c>
      <c r="J810">
        <v>1.2408466666666662</v>
      </c>
      <c r="K810">
        <v>1.246794292010672</v>
      </c>
      <c r="L810">
        <v>1.2334830555555554</v>
      </c>
      <c r="M810">
        <v>1.2401859759677047</v>
      </c>
      <c r="N810" t="s">
        <v>15355</v>
      </c>
      <c r="O810" t="s">
        <v>15353</v>
      </c>
      <c r="P810" t="s">
        <v>15354</v>
      </c>
      <c r="Q810" t="s">
        <v>15354</v>
      </c>
      <c r="R810">
        <v>1.25346</v>
      </c>
      <c r="S810">
        <v>1.25258</v>
      </c>
      <c r="T810" t="s">
        <v>15354</v>
      </c>
      <c r="U810" t="s">
        <v>15354</v>
      </c>
      <c r="V810" t="s">
        <v>15354</v>
      </c>
      <c r="W810" s="9">
        <v>4998.0229940993977</v>
      </c>
      <c r="X810" s="9">
        <v>3987.3813237753079</v>
      </c>
      <c r="Y810" s="9">
        <v>232.28707742613531</v>
      </c>
      <c r="Z810" t="s">
        <v>15354</v>
      </c>
    </row>
    <row r="811" spans="1:26" hidden="1" x14ac:dyDescent="0.25">
      <c r="A811" t="s">
        <v>1153</v>
      </c>
      <c r="B811" s="2">
        <v>41151</v>
      </c>
      <c r="C811" s="3">
        <v>0</v>
      </c>
      <c r="D811">
        <v>1.2530399999999999</v>
      </c>
      <c r="E811">
        <v>1.2563500000000001</v>
      </c>
      <c r="F811">
        <v>1.2487999999999999</v>
      </c>
      <c r="G811">
        <v>1.25092</v>
      </c>
      <c r="H811">
        <v>161312</v>
      </c>
      <c r="I811">
        <v>-23.849624060150351</v>
      </c>
      <c r="J811">
        <v>1.2410355128205122</v>
      </c>
      <c r="K811">
        <v>1.2468987403141993</v>
      </c>
      <c r="L811">
        <v>1.2341311111111111</v>
      </c>
      <c r="M811">
        <v>1.2407661934829639</v>
      </c>
      <c r="N811" t="s">
        <v>15354</v>
      </c>
      <c r="O811" t="s">
        <v>15353</v>
      </c>
      <c r="P811" t="s">
        <v>15354</v>
      </c>
      <c r="Q811" t="s">
        <v>15354</v>
      </c>
      <c r="R811">
        <v>1.2513399999999999</v>
      </c>
      <c r="S811">
        <v>1.2504999999999999</v>
      </c>
      <c r="T811" t="s">
        <v>15354</v>
      </c>
      <c r="U811" t="s">
        <v>15354</v>
      </c>
      <c r="V811" t="s">
        <v>15354</v>
      </c>
      <c r="W811" s="9">
        <v>4998.0229940993977</v>
      </c>
      <c r="X811" s="9">
        <v>3994.136680757746</v>
      </c>
      <c r="Y811" s="9">
        <v>240.34892178163042</v>
      </c>
      <c r="Z811" t="s">
        <v>15354</v>
      </c>
    </row>
    <row r="812" spans="1:26" hidden="1" x14ac:dyDescent="0.25">
      <c r="A812" t="s">
        <v>1154</v>
      </c>
      <c r="B812" s="2">
        <v>41152</v>
      </c>
      <c r="C812" s="3">
        <v>0</v>
      </c>
      <c r="D812">
        <v>1.25091</v>
      </c>
      <c r="E812">
        <v>1.26372</v>
      </c>
      <c r="F812">
        <v>1.2493300000000001</v>
      </c>
      <c r="G812">
        <v>1.2573799999999999</v>
      </c>
      <c r="H812">
        <v>194955</v>
      </c>
      <c r="I812">
        <v>-16.631689401888835</v>
      </c>
      <c r="J812">
        <v>1.2412162820512815</v>
      </c>
      <c r="K812">
        <v>1.2471640886606754</v>
      </c>
      <c r="L812">
        <v>1.2352908333333332</v>
      </c>
      <c r="M812">
        <v>1.2416642370784792</v>
      </c>
      <c r="N812" t="s">
        <v>15354</v>
      </c>
      <c r="O812" t="s">
        <v>15353</v>
      </c>
      <c r="P812" t="s">
        <v>15354</v>
      </c>
      <c r="Q812" t="s">
        <v>15354</v>
      </c>
      <c r="R812">
        <v>1.2577499999999999</v>
      </c>
      <c r="S812">
        <v>1.25701</v>
      </c>
      <c r="T812" t="s">
        <v>15354</v>
      </c>
      <c r="U812" t="s">
        <v>15354</v>
      </c>
      <c r="V812" t="s">
        <v>15354</v>
      </c>
      <c r="W812" s="9">
        <v>4998.0229940993977</v>
      </c>
      <c r="X812" s="9">
        <v>3973.7809533686327</v>
      </c>
      <c r="Y812" s="9">
        <v>216.01280558620385</v>
      </c>
      <c r="Z812" t="s">
        <v>15354</v>
      </c>
    </row>
    <row r="813" spans="1:26" hidden="1" x14ac:dyDescent="0.25">
      <c r="A813" t="s">
        <v>1155</v>
      </c>
      <c r="B813" s="2">
        <v>41154</v>
      </c>
      <c r="C813" s="3">
        <v>0</v>
      </c>
      <c r="D813">
        <v>1.2566600000000001</v>
      </c>
      <c r="E813">
        <v>1.2585</v>
      </c>
      <c r="F813">
        <v>1.2566600000000001</v>
      </c>
      <c r="G813">
        <v>1.2573099999999999</v>
      </c>
      <c r="H813">
        <v>6389</v>
      </c>
      <c r="I813">
        <v>-18.430132259919553</v>
      </c>
      <c r="J813">
        <v>1.2414405128205122</v>
      </c>
      <c r="K813">
        <v>1.247420947175595</v>
      </c>
      <c r="L813">
        <v>1.236529722222222</v>
      </c>
      <c r="M813">
        <v>1.2425099539931561</v>
      </c>
      <c r="N813" t="s">
        <v>15354</v>
      </c>
      <c r="O813" t="s">
        <v>15353</v>
      </c>
      <c r="P813" t="s">
        <v>15354</v>
      </c>
      <c r="Q813" t="s">
        <v>15354</v>
      </c>
      <c r="R813">
        <v>1.2576000000000001</v>
      </c>
      <c r="S813">
        <v>1.25702</v>
      </c>
      <c r="T813" t="s">
        <v>15354</v>
      </c>
      <c r="U813" t="s">
        <v>15354</v>
      </c>
      <c r="V813" t="s">
        <v>15354</v>
      </c>
      <c r="W813" s="9">
        <v>4998.0229940993977</v>
      </c>
      <c r="X813" s="9">
        <v>3974.2549253334905</v>
      </c>
      <c r="Y813" s="9">
        <v>216.61031629076075</v>
      </c>
      <c r="Z813" t="s">
        <v>15354</v>
      </c>
    </row>
    <row r="814" spans="1:26" hidden="1" x14ac:dyDescent="0.25">
      <c r="A814" t="s">
        <v>1156</v>
      </c>
      <c r="B814" s="2">
        <v>41155</v>
      </c>
      <c r="C814" s="3">
        <v>0</v>
      </c>
      <c r="D814">
        <v>1.25729</v>
      </c>
      <c r="E814">
        <v>1.26091</v>
      </c>
      <c r="F814">
        <v>1.2559899999999999</v>
      </c>
      <c r="G814">
        <v>1.2585900000000001</v>
      </c>
      <c r="H814">
        <v>123920</v>
      </c>
      <c r="I814">
        <v>-14.982476635513581</v>
      </c>
      <c r="J814">
        <v>1.2415171794871789</v>
      </c>
      <c r="K814">
        <v>1.2477037080065927</v>
      </c>
      <c r="L814">
        <v>1.2378138888888885</v>
      </c>
      <c r="M814">
        <v>1.2433791456692016</v>
      </c>
      <c r="N814" t="s">
        <v>15354</v>
      </c>
      <c r="O814" t="s">
        <v>15353</v>
      </c>
      <c r="P814" t="s">
        <v>15354</v>
      </c>
      <c r="Q814" t="s">
        <v>15354</v>
      </c>
      <c r="R814">
        <v>1.2587600000000001</v>
      </c>
      <c r="S814">
        <v>1.2584200000000001</v>
      </c>
      <c r="T814" t="s">
        <v>15354</v>
      </c>
      <c r="U814" t="s">
        <v>15354</v>
      </c>
      <c r="V814" t="s">
        <v>15354</v>
      </c>
      <c r="W814" s="9">
        <v>4998.0229940993977</v>
      </c>
      <c r="X814" s="9">
        <v>3970.5924831575499</v>
      </c>
      <c r="Y814" s="9">
        <v>212.24267450925132</v>
      </c>
      <c r="Z814" t="s">
        <v>15354</v>
      </c>
    </row>
    <row r="815" spans="1:26" hidden="1" x14ac:dyDescent="0.25">
      <c r="A815" t="s">
        <v>1157</v>
      </c>
      <c r="B815" s="2">
        <v>41156</v>
      </c>
      <c r="C815" s="3">
        <v>0</v>
      </c>
      <c r="D815">
        <v>1.2585999999999999</v>
      </c>
      <c r="E815">
        <v>1.26275</v>
      </c>
      <c r="F815">
        <v>1.2525900000000001</v>
      </c>
      <c r="G815">
        <v>1.25335</v>
      </c>
      <c r="H815">
        <v>174296</v>
      </c>
      <c r="I815">
        <v>-30.286214953270957</v>
      </c>
      <c r="J815">
        <v>1.2416101282051275</v>
      </c>
      <c r="K815">
        <v>1.2478466521076914</v>
      </c>
      <c r="L815">
        <v>1.239125833333333</v>
      </c>
      <c r="M815">
        <v>1.2439181107681638</v>
      </c>
      <c r="N815" t="s">
        <v>15354</v>
      </c>
      <c r="O815" t="s">
        <v>15353</v>
      </c>
      <c r="P815" t="s">
        <v>15354</v>
      </c>
      <c r="Q815" t="s">
        <v>15354</v>
      </c>
      <c r="R815">
        <v>1.2535000000000001</v>
      </c>
      <c r="S815">
        <v>1.2532000000000001</v>
      </c>
      <c r="T815" t="s">
        <v>15354</v>
      </c>
      <c r="U815" t="s">
        <v>15354</v>
      </c>
      <c r="V815" t="s">
        <v>15354</v>
      </c>
      <c r="W815" s="9">
        <v>4998.0229940993977</v>
      </c>
      <c r="X815" s="9">
        <v>3987.2540838447526</v>
      </c>
      <c r="Y815" s="9">
        <v>232.24259742287836</v>
      </c>
      <c r="Z815" t="s">
        <v>15354</v>
      </c>
    </row>
    <row r="816" spans="1:26" hidden="1" x14ac:dyDescent="0.25">
      <c r="A816" t="s">
        <v>1158</v>
      </c>
      <c r="B816" s="2">
        <v>41157</v>
      </c>
      <c r="C816" s="3">
        <v>0</v>
      </c>
      <c r="D816">
        <v>1.25336</v>
      </c>
      <c r="E816">
        <v>1.2624</v>
      </c>
      <c r="F816">
        <v>1.2501500000000001</v>
      </c>
      <c r="G816">
        <v>1.2600100000000001</v>
      </c>
      <c r="H816">
        <v>194674</v>
      </c>
      <c r="I816">
        <v>-12.727272727272313</v>
      </c>
      <c r="J816">
        <v>1.2416408974358968</v>
      </c>
      <c r="K816">
        <v>1.2481545849657245</v>
      </c>
      <c r="L816">
        <v>1.2404074999999997</v>
      </c>
      <c r="M816">
        <v>1.2447879426185333</v>
      </c>
      <c r="N816" t="s">
        <v>15354</v>
      </c>
      <c r="O816" t="s">
        <v>15353</v>
      </c>
      <c r="P816" t="s">
        <v>15354</v>
      </c>
      <c r="Q816" t="s">
        <v>15354</v>
      </c>
      <c r="R816">
        <v>1.2601800000000001</v>
      </c>
      <c r="S816">
        <v>1.2598400000000001</v>
      </c>
      <c r="T816" t="s">
        <v>15354</v>
      </c>
      <c r="U816" t="s">
        <v>15354</v>
      </c>
      <c r="V816" t="s">
        <v>15354</v>
      </c>
      <c r="W816" s="9">
        <v>4998.0229940993977</v>
      </c>
      <c r="X816" s="9">
        <v>3966.1183276193856</v>
      </c>
      <c r="Y816" s="9">
        <v>206.8454488397204</v>
      </c>
      <c r="Z816" t="s">
        <v>15354</v>
      </c>
    </row>
    <row r="817" spans="1:26" hidden="1" x14ac:dyDescent="0.25">
      <c r="A817" t="s">
        <v>1159</v>
      </c>
      <c r="B817" s="2">
        <v>41158</v>
      </c>
      <c r="C817" s="3">
        <v>0</v>
      </c>
      <c r="D817">
        <v>1.2600199999999999</v>
      </c>
      <c r="E817">
        <v>1.2646900000000001</v>
      </c>
      <c r="F817">
        <v>1.2561100000000001</v>
      </c>
      <c r="G817">
        <v>1.26305</v>
      </c>
      <c r="H817">
        <v>205968</v>
      </c>
      <c r="I817">
        <v>-7.596109309866077</v>
      </c>
      <c r="J817">
        <v>1.2417219230769225</v>
      </c>
      <c r="K817">
        <v>1.2485316840805163</v>
      </c>
      <c r="L817">
        <v>1.2413880555555552</v>
      </c>
      <c r="M817">
        <v>1.2457750808553694</v>
      </c>
      <c r="N817" t="s">
        <v>15354</v>
      </c>
      <c r="O817" t="s">
        <v>15353</v>
      </c>
      <c r="P817" t="s">
        <v>15354</v>
      </c>
      <c r="Q817" t="s">
        <v>15354</v>
      </c>
      <c r="R817">
        <v>1.26325</v>
      </c>
      <c r="S817">
        <v>1.26285</v>
      </c>
      <c r="T817" t="s">
        <v>15354</v>
      </c>
      <c r="U817" t="s">
        <v>15354</v>
      </c>
      <c r="V817" t="s">
        <v>15354</v>
      </c>
      <c r="W817" s="9">
        <v>4998.0229940993977</v>
      </c>
      <c r="X817" s="9">
        <v>3956.4797103498104</v>
      </c>
      <c r="Y817" s="9">
        <v>195.1675145700242</v>
      </c>
      <c r="Z817" t="s">
        <v>15354</v>
      </c>
    </row>
    <row r="818" spans="1:26" hidden="1" x14ac:dyDescent="0.25">
      <c r="A818" t="s">
        <v>1160</v>
      </c>
      <c r="B818" s="2">
        <v>41159</v>
      </c>
      <c r="C818" s="3">
        <v>0</v>
      </c>
      <c r="D818">
        <v>1.26305</v>
      </c>
      <c r="E818">
        <v>1.2817099999999999</v>
      </c>
      <c r="F818">
        <v>1.2626299999999999</v>
      </c>
      <c r="G818">
        <v>1.28152</v>
      </c>
      <c r="H818">
        <v>184511</v>
      </c>
      <c r="I818">
        <v>-0.53961942629909876</v>
      </c>
      <c r="J818">
        <v>1.2421056410256406</v>
      </c>
      <c r="K818">
        <v>1.2493668313189841</v>
      </c>
      <c r="L818">
        <v>1.2427686111111109</v>
      </c>
      <c r="M818">
        <v>1.2477072386469712</v>
      </c>
      <c r="N818" t="s">
        <v>15354</v>
      </c>
      <c r="O818" t="s">
        <v>15353</v>
      </c>
      <c r="P818" t="s">
        <v>15354</v>
      </c>
      <c r="Q818" t="s">
        <v>15354</v>
      </c>
      <c r="R818">
        <v>1.28193</v>
      </c>
      <c r="S818">
        <v>1.28111</v>
      </c>
      <c r="T818" t="s">
        <v>15354</v>
      </c>
      <c r="U818" t="s">
        <v>15354</v>
      </c>
      <c r="V818" t="s">
        <v>15354</v>
      </c>
      <c r="W818" s="9">
        <v>4998.0229940993977</v>
      </c>
      <c r="X818" s="9">
        <v>3898.8267644094435</v>
      </c>
      <c r="Y818" s="9">
        <v>124.1297459208163</v>
      </c>
      <c r="Z818" t="s">
        <v>15354</v>
      </c>
    </row>
    <row r="819" spans="1:26" hidden="1" x14ac:dyDescent="0.25">
      <c r="A819" t="s">
        <v>1161</v>
      </c>
      <c r="B819" s="2">
        <v>41161</v>
      </c>
      <c r="C819" s="3">
        <v>0</v>
      </c>
      <c r="D819">
        <v>1.28067</v>
      </c>
      <c r="E819">
        <v>1.2810699999999999</v>
      </c>
      <c r="F819">
        <v>1.2790900000000001</v>
      </c>
      <c r="G819">
        <v>1.2795099999999999</v>
      </c>
      <c r="H819">
        <v>7939</v>
      </c>
      <c r="I819">
        <v>-6.2482249360976478</v>
      </c>
      <c r="J819">
        <v>1.2422992307692304</v>
      </c>
      <c r="K819">
        <v>1.2501299495134401</v>
      </c>
      <c r="L819">
        <v>1.2441374999999999</v>
      </c>
      <c r="M819">
        <v>1.2494263068282159</v>
      </c>
      <c r="N819" t="s">
        <v>15354</v>
      </c>
      <c r="O819" t="s">
        <v>15353</v>
      </c>
      <c r="P819" t="s">
        <v>15354</v>
      </c>
      <c r="Q819" t="s">
        <v>15354</v>
      </c>
      <c r="R819">
        <v>1.28</v>
      </c>
      <c r="S819">
        <v>1.27902</v>
      </c>
      <c r="T819" t="s">
        <v>15354</v>
      </c>
      <c r="U819" t="s">
        <v>15354</v>
      </c>
      <c r="V819" t="s">
        <v>15354</v>
      </c>
      <c r="W819" s="9">
        <v>4998.0229940993977</v>
      </c>
      <c r="X819" s="9">
        <v>3904.7054641401542</v>
      </c>
      <c r="Y819" s="9">
        <v>131.44621545942536</v>
      </c>
      <c r="Z819" t="s">
        <v>15354</v>
      </c>
    </row>
    <row r="820" spans="1:26" x14ac:dyDescent="0.25">
      <c r="A820" t="s">
        <v>1162</v>
      </c>
      <c r="B820" s="2">
        <v>41162</v>
      </c>
      <c r="C820" s="3">
        <v>0</v>
      </c>
      <c r="D820">
        <v>1.2795099999999999</v>
      </c>
      <c r="E820">
        <v>1.2803100000000001</v>
      </c>
      <c r="F820">
        <v>1.27546</v>
      </c>
      <c r="G820">
        <v>1.27613</v>
      </c>
      <c r="H820">
        <v>161605</v>
      </c>
      <c r="I820">
        <v>-15.847770519738495</v>
      </c>
      <c r="J820">
        <v>1.2426638461538457</v>
      </c>
      <c r="K820">
        <v>1.2507881786396822</v>
      </c>
      <c r="L820">
        <v>1.2455308333333333</v>
      </c>
      <c r="M820">
        <v>1.2508697497023664</v>
      </c>
      <c r="N820" t="s">
        <v>15355</v>
      </c>
      <c r="O820" t="s">
        <v>15353</v>
      </c>
      <c r="P820" t="s">
        <v>15354</v>
      </c>
      <c r="Q820" t="s">
        <v>15353</v>
      </c>
      <c r="R820">
        <v>1.27664</v>
      </c>
      <c r="S820">
        <v>1.27562</v>
      </c>
      <c r="T820" t="s">
        <v>15354</v>
      </c>
      <c r="U820" t="s">
        <v>15354</v>
      </c>
      <c r="V820" t="s">
        <v>15354</v>
      </c>
      <c r="W820" s="9">
        <v>4998.0229940993977</v>
      </c>
      <c r="X820" s="9">
        <v>3914.9822926583829</v>
      </c>
      <c r="Y820" s="9">
        <v>144.20612191817096</v>
      </c>
      <c r="Z820">
        <v>144.20612191817096</v>
      </c>
    </row>
    <row r="821" spans="1:26" x14ac:dyDescent="0.25">
      <c r="A821" t="s">
        <v>1180</v>
      </c>
      <c r="B821" s="2">
        <v>41183</v>
      </c>
      <c r="C821" s="3">
        <v>0</v>
      </c>
      <c r="D821">
        <v>1.28077</v>
      </c>
      <c r="E821">
        <v>1.2938099999999999</v>
      </c>
      <c r="F821">
        <v>1.2804899999999999</v>
      </c>
      <c r="G821">
        <v>1.28877</v>
      </c>
      <c r="H821">
        <v>189342</v>
      </c>
      <c r="I821">
        <v>-77.051422319475066</v>
      </c>
      <c r="J821">
        <v>1.2514548717948724</v>
      </c>
      <c r="K821">
        <v>1.2672889968754144</v>
      </c>
      <c r="L821">
        <v>1.277403333333333</v>
      </c>
      <c r="M821">
        <v>1.2784788246780727</v>
      </c>
      <c r="N821" t="s">
        <v>15353</v>
      </c>
      <c r="O821" t="s">
        <v>15353</v>
      </c>
      <c r="P821" t="s">
        <v>15353</v>
      </c>
      <c r="Q821" t="s">
        <v>15354</v>
      </c>
      <c r="R821">
        <v>1.2891300000000001</v>
      </c>
      <c r="S821">
        <v>1.2884100000000001</v>
      </c>
      <c r="T821" t="s">
        <v>15354</v>
      </c>
      <c r="U821" t="s">
        <v>15354</v>
      </c>
      <c r="V821">
        <v>5000</v>
      </c>
      <c r="W821">
        <v>3878.584781984749</v>
      </c>
      <c r="X821">
        <v>4997.2074189569703</v>
      </c>
      <c r="Y821">
        <v>-2.7925810430297133</v>
      </c>
    </row>
    <row r="822" spans="1:26" hidden="1" x14ac:dyDescent="0.25">
      <c r="A822" t="s">
        <v>1181</v>
      </c>
      <c r="B822" s="2">
        <v>41184</v>
      </c>
      <c r="C822" s="3">
        <v>0</v>
      </c>
      <c r="D822">
        <v>1.28878</v>
      </c>
      <c r="E822">
        <v>1.2967599999999999</v>
      </c>
      <c r="F822">
        <v>1.28799</v>
      </c>
      <c r="G822">
        <v>1.2910999999999999</v>
      </c>
      <c r="H822">
        <v>175242</v>
      </c>
      <c r="I822">
        <v>-70.678336980306725</v>
      </c>
      <c r="J822">
        <v>1.2518483333333337</v>
      </c>
      <c r="K822">
        <v>1.2678918070811001</v>
      </c>
      <c r="L822">
        <v>1.2786113888888886</v>
      </c>
      <c r="M822">
        <v>1.2791610503711497</v>
      </c>
      <c r="N822" t="s">
        <v>15354</v>
      </c>
      <c r="O822" t="s">
        <v>15353</v>
      </c>
      <c r="P822" t="s">
        <v>15354</v>
      </c>
      <c r="Q822" t="s">
        <v>15354</v>
      </c>
      <c r="R822">
        <v>1.2914099999999999</v>
      </c>
      <c r="S822">
        <v>1.2907900000000001</v>
      </c>
      <c r="T822" t="s">
        <v>15354</v>
      </c>
      <c r="U822" t="s">
        <v>15354</v>
      </c>
      <c r="V822" t="s">
        <v>15354</v>
      </c>
      <c r="W822">
        <v>3878.584781984749</v>
      </c>
      <c r="X822">
        <v>5006.4384507380946</v>
      </c>
      <c r="Y822">
        <v>6.4384507380946161</v>
      </c>
      <c r="Z822" t="s">
        <v>15354</v>
      </c>
    </row>
    <row r="823" spans="1:26" hidden="1" x14ac:dyDescent="0.25">
      <c r="A823" t="s">
        <v>1182</v>
      </c>
      <c r="B823" s="2">
        <v>41185</v>
      </c>
      <c r="C823" s="3">
        <v>0</v>
      </c>
      <c r="D823">
        <v>1.2911300000000001</v>
      </c>
      <c r="E823">
        <v>1.2936700000000001</v>
      </c>
      <c r="F823">
        <v>1.28772</v>
      </c>
      <c r="G823">
        <v>1.29227</v>
      </c>
      <c r="H823">
        <v>176191</v>
      </c>
      <c r="I823">
        <v>-61.756191701511689</v>
      </c>
      <c r="J823">
        <v>1.2523706410256414</v>
      </c>
      <c r="K823">
        <v>1.2685089765220849</v>
      </c>
      <c r="L823">
        <v>1.2796927777777776</v>
      </c>
      <c r="M823">
        <v>1.2798696422429794</v>
      </c>
      <c r="N823" t="s">
        <v>15354</v>
      </c>
      <c r="O823" t="s">
        <v>15353</v>
      </c>
      <c r="P823" t="s">
        <v>15354</v>
      </c>
      <c r="Q823" t="s">
        <v>15354</v>
      </c>
      <c r="R823">
        <v>1.29251</v>
      </c>
      <c r="S823">
        <v>1.29203</v>
      </c>
      <c r="T823" t="s">
        <v>15354</v>
      </c>
      <c r="U823" t="s">
        <v>15354</v>
      </c>
      <c r="V823" t="s">
        <v>15354</v>
      </c>
      <c r="W823">
        <v>3878.584781984749</v>
      </c>
      <c r="X823">
        <v>5011.2478958677557</v>
      </c>
      <c r="Y823">
        <v>11.247895867755688</v>
      </c>
      <c r="Z823" t="s">
        <v>15354</v>
      </c>
    </row>
    <row r="824" spans="1:26" hidden="1" x14ac:dyDescent="0.25">
      <c r="A824" t="s">
        <v>1183</v>
      </c>
      <c r="B824" s="2">
        <v>41186</v>
      </c>
      <c r="C824" s="3">
        <v>0</v>
      </c>
      <c r="D824">
        <v>1.29226</v>
      </c>
      <c r="E824">
        <v>1.3031200000000001</v>
      </c>
      <c r="F824">
        <v>1.2909999999999999</v>
      </c>
      <c r="G824">
        <v>1.3012600000000001</v>
      </c>
      <c r="H824">
        <v>191853</v>
      </c>
      <c r="I824">
        <v>-25.641025641025294</v>
      </c>
      <c r="J824">
        <v>1.2531661538461543</v>
      </c>
      <c r="K824">
        <v>1.2693381163569688</v>
      </c>
      <c r="L824">
        <v>1.2809513888888886</v>
      </c>
      <c r="M824">
        <v>1.2810258777974131</v>
      </c>
      <c r="N824" t="s">
        <v>15354</v>
      </c>
      <c r="O824" t="s">
        <v>15353</v>
      </c>
      <c r="P824" t="s">
        <v>15354</v>
      </c>
      <c r="Q824" t="s">
        <v>15354</v>
      </c>
      <c r="R824">
        <v>1.3015300000000001</v>
      </c>
      <c r="S824">
        <v>1.3009900000000001</v>
      </c>
      <c r="T824" t="s">
        <v>15354</v>
      </c>
      <c r="U824" t="s">
        <v>15354</v>
      </c>
      <c r="V824" t="s">
        <v>15354</v>
      </c>
      <c r="W824">
        <v>3878.584781984749</v>
      </c>
      <c r="X824">
        <v>5046.0000155143389</v>
      </c>
      <c r="Y824">
        <v>46.000015514338884</v>
      </c>
      <c r="Z824" t="s">
        <v>15354</v>
      </c>
    </row>
    <row r="825" spans="1:26" hidden="1" x14ac:dyDescent="0.25">
      <c r="A825" t="s">
        <v>1184</v>
      </c>
      <c r="B825" s="2">
        <v>41187</v>
      </c>
      <c r="C825" s="3">
        <v>0</v>
      </c>
      <c r="D825">
        <v>1.3012600000000001</v>
      </c>
      <c r="E825">
        <v>1.30714</v>
      </c>
      <c r="F825">
        <v>1.29938</v>
      </c>
      <c r="G825">
        <v>1.3034399999999999</v>
      </c>
      <c r="H825">
        <v>171789</v>
      </c>
      <c r="I825">
        <v>-13.826606875934422</v>
      </c>
      <c r="J825">
        <v>1.2541269230769234</v>
      </c>
      <c r="K825">
        <v>1.2702014551833747</v>
      </c>
      <c r="L825">
        <v>1.2824061111111109</v>
      </c>
      <c r="M825">
        <v>1.2822374519705257</v>
      </c>
      <c r="N825" t="s">
        <v>15354</v>
      </c>
      <c r="O825" t="s">
        <v>15353</v>
      </c>
      <c r="P825" t="s">
        <v>15354</v>
      </c>
      <c r="Q825" t="s">
        <v>15354</v>
      </c>
      <c r="R825">
        <v>1.3037399999999999</v>
      </c>
      <c r="S825">
        <v>1.30314</v>
      </c>
      <c r="T825" t="s">
        <v>15354</v>
      </c>
      <c r="U825" t="s">
        <v>15354</v>
      </c>
      <c r="V825" t="s">
        <v>15354</v>
      </c>
      <c r="W825">
        <v>3878.584781984749</v>
      </c>
      <c r="X825">
        <v>5054.3389727956055</v>
      </c>
      <c r="Y825">
        <v>54.338972795605514</v>
      </c>
      <c r="Z825" t="s">
        <v>15354</v>
      </c>
    </row>
    <row r="826" spans="1:26" hidden="1" x14ac:dyDescent="0.25">
      <c r="A826" t="s">
        <v>1185</v>
      </c>
      <c r="B826" s="2">
        <v>41189</v>
      </c>
      <c r="C826" s="3">
        <v>0</v>
      </c>
      <c r="D826">
        <v>1.30227</v>
      </c>
      <c r="E826">
        <v>1.3025599999999999</v>
      </c>
      <c r="F826">
        <v>1.30114</v>
      </c>
      <c r="G826">
        <v>1.3013999999999999</v>
      </c>
      <c r="H826">
        <v>5290</v>
      </c>
      <c r="I826">
        <v>-21.449925261584831</v>
      </c>
      <c r="J826">
        <v>1.2550807692307695</v>
      </c>
      <c r="K826">
        <v>1.2709912917610107</v>
      </c>
      <c r="L826">
        <v>1.2838202777777779</v>
      </c>
      <c r="M826">
        <v>1.2832732653775243</v>
      </c>
      <c r="N826" t="s">
        <v>15354</v>
      </c>
      <c r="O826" t="s">
        <v>15353</v>
      </c>
      <c r="P826" t="s">
        <v>15354</v>
      </c>
      <c r="Q826" t="s">
        <v>15354</v>
      </c>
      <c r="R826">
        <v>1.3017300000000001</v>
      </c>
      <c r="S826">
        <v>1.3010699999999999</v>
      </c>
      <c r="T826" t="s">
        <v>15354</v>
      </c>
      <c r="U826" t="s">
        <v>15354</v>
      </c>
      <c r="V826" t="s">
        <v>15354</v>
      </c>
      <c r="W826">
        <v>3878.584781984749</v>
      </c>
      <c r="X826">
        <v>5046.3103022968971</v>
      </c>
      <c r="Y826">
        <v>46.310302296897135</v>
      </c>
      <c r="Z826" t="s">
        <v>15354</v>
      </c>
    </row>
    <row r="827" spans="1:26" hidden="1" x14ac:dyDescent="0.25">
      <c r="A827" t="s">
        <v>1186</v>
      </c>
      <c r="B827" s="2">
        <v>41190</v>
      </c>
      <c r="C827" s="3">
        <v>0</v>
      </c>
      <c r="D827">
        <v>1.3015099999999999</v>
      </c>
      <c r="E827">
        <v>1.30158</v>
      </c>
      <c r="F827">
        <v>1.2937099999999999</v>
      </c>
      <c r="G827">
        <v>1.29749</v>
      </c>
      <c r="H827">
        <v>140622</v>
      </c>
      <c r="I827">
        <v>-36.061285500747289</v>
      </c>
      <c r="J827">
        <v>1.2559246153846155</v>
      </c>
      <c r="K827">
        <v>1.2716621451341494</v>
      </c>
      <c r="L827">
        <v>1.2851375000000003</v>
      </c>
      <c r="M827">
        <v>1.2840417375192796</v>
      </c>
      <c r="N827" t="s">
        <v>15354</v>
      </c>
      <c r="O827" t="s">
        <v>15353</v>
      </c>
      <c r="P827" t="s">
        <v>15354</v>
      </c>
      <c r="Q827" t="s">
        <v>15354</v>
      </c>
      <c r="R827">
        <v>1.29782</v>
      </c>
      <c r="S827">
        <v>1.2971600000000001</v>
      </c>
      <c r="T827" t="s">
        <v>15354</v>
      </c>
      <c r="U827" t="s">
        <v>15354</v>
      </c>
      <c r="V827" t="s">
        <v>15354</v>
      </c>
      <c r="W827">
        <v>3878.584781984749</v>
      </c>
      <c r="X827">
        <v>5031.1450357993372</v>
      </c>
      <c r="Y827">
        <v>31.145035799337165</v>
      </c>
      <c r="Z827" t="s">
        <v>15354</v>
      </c>
    </row>
    <row r="828" spans="1:26" hidden="1" x14ac:dyDescent="0.25">
      <c r="A828" t="s">
        <v>1187</v>
      </c>
      <c r="B828" s="2">
        <v>41191</v>
      </c>
      <c r="C828" s="3">
        <v>0</v>
      </c>
      <c r="D828">
        <v>1.29749</v>
      </c>
      <c r="E828">
        <v>1.2990600000000001</v>
      </c>
      <c r="F828">
        <v>1.2849299999999999</v>
      </c>
      <c r="G828">
        <v>1.2858799999999999</v>
      </c>
      <c r="H828">
        <v>196082</v>
      </c>
      <c r="I828">
        <v>-79.446935724963154</v>
      </c>
      <c r="J828">
        <v>1.2566991025641028</v>
      </c>
      <c r="K828">
        <v>1.2720220908269557</v>
      </c>
      <c r="L828">
        <v>1.2859383333333334</v>
      </c>
      <c r="M828">
        <v>1.2841411030587782</v>
      </c>
      <c r="N828" t="s">
        <v>15354</v>
      </c>
      <c r="O828" t="s">
        <v>15353</v>
      </c>
      <c r="P828" t="s">
        <v>15354</v>
      </c>
      <c r="Q828" t="s">
        <v>15354</v>
      </c>
      <c r="R828">
        <v>1.2862199999999999</v>
      </c>
      <c r="S828">
        <v>1.2855399999999999</v>
      </c>
      <c r="T828" t="s">
        <v>15354</v>
      </c>
      <c r="U828" t="s">
        <v>15354</v>
      </c>
      <c r="V828" t="s">
        <v>15354</v>
      </c>
      <c r="W828">
        <v>3878.584781984749</v>
      </c>
      <c r="X828">
        <v>4986.0758806326739</v>
      </c>
      <c r="Y828">
        <v>-13.924119367326057</v>
      </c>
      <c r="Z828" t="s">
        <v>15354</v>
      </c>
    </row>
    <row r="829" spans="1:26" hidden="1" x14ac:dyDescent="0.25">
      <c r="A829" t="s">
        <v>1188</v>
      </c>
      <c r="B829" s="2">
        <v>41192</v>
      </c>
      <c r="C829" s="3">
        <v>0</v>
      </c>
      <c r="D829">
        <v>1.2858799999999999</v>
      </c>
      <c r="E829">
        <v>1.2912699999999999</v>
      </c>
      <c r="F829">
        <v>1.28352</v>
      </c>
      <c r="G829">
        <v>1.2858799999999999</v>
      </c>
      <c r="H829">
        <v>185700</v>
      </c>
      <c r="I829">
        <v>-79.446935724963154</v>
      </c>
      <c r="J829">
        <v>1.2574871794871798</v>
      </c>
      <c r="K829">
        <v>1.272372923970577</v>
      </c>
      <c r="L829">
        <v>1.2868511111111114</v>
      </c>
      <c r="M829">
        <v>1.2842350974880334</v>
      </c>
      <c r="N829" t="s">
        <v>15354</v>
      </c>
      <c r="O829" t="s">
        <v>15353</v>
      </c>
      <c r="P829" t="s">
        <v>15354</v>
      </c>
      <c r="Q829" t="s">
        <v>15354</v>
      </c>
      <c r="R829">
        <v>1.28623</v>
      </c>
      <c r="S829">
        <v>1.2855300000000001</v>
      </c>
      <c r="T829" t="s">
        <v>15354</v>
      </c>
      <c r="U829" t="s">
        <v>15354</v>
      </c>
      <c r="V829" t="s">
        <v>15354</v>
      </c>
      <c r="W829">
        <v>3878.584781984749</v>
      </c>
      <c r="X829">
        <v>4986.0370947848551</v>
      </c>
      <c r="Y829">
        <v>-13.962905215144929</v>
      </c>
      <c r="Z829" t="s">
        <v>15354</v>
      </c>
    </row>
    <row r="830" spans="1:26" hidden="1" x14ac:dyDescent="0.25">
      <c r="A830" t="s">
        <v>1189</v>
      </c>
      <c r="B830" s="2">
        <v>41193</v>
      </c>
      <c r="C830" s="3">
        <v>0</v>
      </c>
      <c r="D830">
        <v>1.2859100000000001</v>
      </c>
      <c r="E830">
        <v>1.29511</v>
      </c>
      <c r="F830">
        <v>1.2825800000000001</v>
      </c>
      <c r="G830">
        <v>1.29314</v>
      </c>
      <c r="H830">
        <v>170103</v>
      </c>
      <c r="I830">
        <v>-52.316890881913558</v>
      </c>
      <c r="J830">
        <v>1.2584403846153849</v>
      </c>
      <c r="K830">
        <v>1.2728986727308154</v>
      </c>
      <c r="L830">
        <v>1.2880238888888891</v>
      </c>
      <c r="M830">
        <v>1.2847164435697613</v>
      </c>
      <c r="N830" t="s">
        <v>15354</v>
      </c>
      <c r="O830" t="s">
        <v>15353</v>
      </c>
      <c r="P830" t="s">
        <v>15354</v>
      </c>
      <c r="Q830" t="s">
        <v>15354</v>
      </c>
      <c r="R830">
        <v>1.29349</v>
      </c>
      <c r="S830">
        <v>1.2927900000000001</v>
      </c>
      <c r="T830" t="s">
        <v>15354</v>
      </c>
      <c r="U830" t="s">
        <v>15354</v>
      </c>
      <c r="V830" t="s">
        <v>15354</v>
      </c>
      <c r="W830">
        <v>3878.584781984749</v>
      </c>
      <c r="X830">
        <v>5014.1956203020645</v>
      </c>
      <c r="Y830">
        <v>14.195620302064526</v>
      </c>
      <c r="Z830" t="s">
        <v>15354</v>
      </c>
    </row>
    <row r="831" spans="1:26" hidden="1" x14ac:dyDescent="0.25">
      <c r="A831" t="s">
        <v>1190</v>
      </c>
      <c r="B831" s="2">
        <v>41194</v>
      </c>
      <c r="C831" s="3">
        <v>0</v>
      </c>
      <c r="D831">
        <v>1.29314</v>
      </c>
      <c r="E831">
        <v>1.2990600000000001</v>
      </c>
      <c r="F831">
        <v>1.2921899999999999</v>
      </c>
      <c r="G831">
        <v>1.29522</v>
      </c>
      <c r="H831">
        <v>159430</v>
      </c>
      <c r="I831">
        <v>-44.54409566517181</v>
      </c>
      <c r="J831">
        <v>1.259342820512821</v>
      </c>
      <c r="K831">
        <v>1.2734637696237061</v>
      </c>
      <c r="L831">
        <v>1.2890750000000002</v>
      </c>
      <c r="M831">
        <v>1.2852842033768013</v>
      </c>
      <c r="N831" t="s">
        <v>15354</v>
      </c>
      <c r="O831" t="s">
        <v>15353</v>
      </c>
      <c r="P831" t="s">
        <v>15354</v>
      </c>
      <c r="Q831" t="s">
        <v>15354</v>
      </c>
      <c r="R831">
        <v>1.29556</v>
      </c>
      <c r="S831">
        <v>1.29488</v>
      </c>
      <c r="T831" t="s">
        <v>15354</v>
      </c>
      <c r="U831" t="s">
        <v>15354</v>
      </c>
      <c r="V831" t="s">
        <v>15354</v>
      </c>
      <c r="W831">
        <v>3878.584781984749</v>
      </c>
      <c r="X831">
        <v>5022.3018624964116</v>
      </c>
      <c r="Y831">
        <v>22.301862496411559</v>
      </c>
      <c r="Z831" t="s">
        <v>15354</v>
      </c>
    </row>
    <row r="832" spans="1:26" hidden="1" x14ac:dyDescent="0.25">
      <c r="A832" t="s">
        <v>1191</v>
      </c>
      <c r="B832" s="2">
        <v>41196</v>
      </c>
      <c r="C832" s="3">
        <v>0</v>
      </c>
      <c r="D832">
        <v>1.2952699999999999</v>
      </c>
      <c r="E832">
        <v>1.2958799999999999</v>
      </c>
      <c r="F832">
        <v>1.2931900000000001</v>
      </c>
      <c r="G832">
        <v>1.2934000000000001</v>
      </c>
      <c r="H832">
        <v>5362</v>
      </c>
      <c r="I832">
        <v>-51.345291479820318</v>
      </c>
      <c r="J832">
        <v>1.2602242307692313</v>
      </c>
      <c r="K832">
        <v>1.2739684843167769</v>
      </c>
      <c r="L832">
        <v>1.2900775</v>
      </c>
      <c r="M832">
        <v>1.2857228950861634</v>
      </c>
      <c r="N832" t="s">
        <v>15354</v>
      </c>
      <c r="O832" t="s">
        <v>15353</v>
      </c>
      <c r="P832" t="s">
        <v>15354</v>
      </c>
      <c r="Q832" t="s">
        <v>15354</v>
      </c>
      <c r="R832">
        <v>1.2936799999999999</v>
      </c>
      <c r="S832">
        <v>1.29312</v>
      </c>
      <c r="T832" t="s">
        <v>15354</v>
      </c>
      <c r="U832" t="s">
        <v>15354</v>
      </c>
      <c r="V832" t="s">
        <v>15354</v>
      </c>
      <c r="W832">
        <v>3878.584781984749</v>
      </c>
      <c r="X832">
        <v>5015.4755532801191</v>
      </c>
      <c r="Y832">
        <v>15.475553280119129</v>
      </c>
      <c r="Z832" t="s">
        <v>15354</v>
      </c>
    </row>
    <row r="833" spans="1:26" hidden="1" x14ac:dyDescent="0.25">
      <c r="A833" t="s">
        <v>1192</v>
      </c>
      <c r="B833" s="2">
        <v>41197</v>
      </c>
      <c r="C833" s="3">
        <v>0</v>
      </c>
      <c r="D833">
        <v>1.29328</v>
      </c>
      <c r="E833">
        <v>1.29786</v>
      </c>
      <c r="F833">
        <v>1.28905</v>
      </c>
      <c r="G833">
        <v>1.2967299999999999</v>
      </c>
      <c r="H833">
        <v>166212</v>
      </c>
      <c r="I833">
        <v>-38.901345291480091</v>
      </c>
      <c r="J833">
        <v>1.2611241025641031</v>
      </c>
      <c r="K833">
        <v>1.2745447252201496</v>
      </c>
      <c r="L833">
        <v>1.2911369444444445</v>
      </c>
      <c r="M833">
        <v>1.2863178737301546</v>
      </c>
      <c r="N833" t="s">
        <v>15354</v>
      </c>
      <c r="O833" t="s">
        <v>15353</v>
      </c>
      <c r="P833" t="s">
        <v>15354</v>
      </c>
      <c r="Q833" t="s">
        <v>15354</v>
      </c>
      <c r="R833">
        <v>1.2969999999999999</v>
      </c>
      <c r="S833">
        <v>1.2964599999999999</v>
      </c>
      <c r="T833" t="s">
        <v>15354</v>
      </c>
      <c r="U833" t="s">
        <v>15354</v>
      </c>
      <c r="V833" t="s">
        <v>15354</v>
      </c>
      <c r="W833">
        <v>3878.584781984749</v>
      </c>
      <c r="X833">
        <v>5028.4300264519479</v>
      </c>
      <c r="Y833">
        <v>28.430026451947924</v>
      </c>
      <c r="Z833" t="s">
        <v>15354</v>
      </c>
    </row>
    <row r="834" spans="1:26" hidden="1" x14ac:dyDescent="0.25">
      <c r="A834" t="s">
        <v>1193</v>
      </c>
      <c r="B834" s="2">
        <v>41198</v>
      </c>
      <c r="C834" s="3">
        <v>0</v>
      </c>
      <c r="D834">
        <v>1.2967200000000001</v>
      </c>
      <c r="E834">
        <v>1.3123199999999999</v>
      </c>
      <c r="F834">
        <v>1.29532</v>
      </c>
      <c r="G834">
        <v>1.3105599999999999</v>
      </c>
      <c r="H834">
        <v>190816</v>
      </c>
      <c r="I834">
        <v>-5.5293748036443056</v>
      </c>
      <c r="J834">
        <v>1.2621632051282055</v>
      </c>
      <c r="K834">
        <v>1.2754565043285002</v>
      </c>
      <c r="L834">
        <v>1.292726111111111</v>
      </c>
      <c r="M834">
        <v>1.2876282589339301</v>
      </c>
      <c r="N834" t="s">
        <v>15354</v>
      </c>
      <c r="O834" t="s">
        <v>15353</v>
      </c>
      <c r="P834" t="s">
        <v>15354</v>
      </c>
      <c r="Q834" t="s">
        <v>15354</v>
      </c>
      <c r="R834">
        <v>1.3109</v>
      </c>
      <c r="S834">
        <v>1.3102199999999999</v>
      </c>
      <c r="T834" t="s">
        <v>15354</v>
      </c>
      <c r="U834" t="s">
        <v>15354</v>
      </c>
      <c r="V834" t="s">
        <v>15354</v>
      </c>
      <c r="W834">
        <v>3878.584781984749</v>
      </c>
      <c r="X834">
        <v>5081.799353052058</v>
      </c>
      <c r="Y834">
        <v>81.799353052057995</v>
      </c>
      <c r="Z834" t="s">
        <v>15354</v>
      </c>
    </row>
    <row r="835" spans="1:26" hidden="1" x14ac:dyDescent="0.25">
      <c r="A835" t="s">
        <v>1194</v>
      </c>
      <c r="B835" s="2">
        <v>41199</v>
      </c>
      <c r="C835" s="3">
        <v>0</v>
      </c>
      <c r="D835">
        <v>1.3105500000000001</v>
      </c>
      <c r="E835">
        <v>1.31386</v>
      </c>
      <c r="F835">
        <v>1.30846</v>
      </c>
      <c r="G835">
        <v>1.3111999999999999</v>
      </c>
      <c r="H835">
        <v>182918</v>
      </c>
      <c r="I835">
        <v>-8.5038363171358977</v>
      </c>
      <c r="J835">
        <v>1.2632343589743593</v>
      </c>
      <c r="K835">
        <v>1.276361402953095</v>
      </c>
      <c r="L835">
        <v>1.2941480555555556</v>
      </c>
      <c r="M835">
        <v>1.2889024070996635</v>
      </c>
      <c r="N835" t="s">
        <v>15354</v>
      </c>
      <c r="O835" t="s">
        <v>15353</v>
      </c>
      <c r="P835" t="s">
        <v>15354</v>
      </c>
      <c r="Q835" t="s">
        <v>15354</v>
      </c>
      <c r="R835">
        <v>1.31159</v>
      </c>
      <c r="S835">
        <v>1.31081</v>
      </c>
      <c r="T835" t="s">
        <v>15354</v>
      </c>
      <c r="U835" t="s">
        <v>15354</v>
      </c>
      <c r="V835" t="s">
        <v>15354</v>
      </c>
      <c r="W835">
        <v>3878.584781984749</v>
      </c>
      <c r="X835">
        <v>5084.0877180734287</v>
      </c>
      <c r="Y835">
        <v>84.087718073428732</v>
      </c>
      <c r="Z835" t="s">
        <v>15354</v>
      </c>
    </row>
    <row r="836" spans="1:26" hidden="1" x14ac:dyDescent="0.25">
      <c r="A836" t="s">
        <v>1195</v>
      </c>
      <c r="B836" s="2">
        <v>41200</v>
      </c>
      <c r="C836" s="3">
        <v>0</v>
      </c>
      <c r="D836">
        <v>1.3111999999999999</v>
      </c>
      <c r="E836">
        <v>1.3128500000000001</v>
      </c>
      <c r="F836">
        <v>1.3055000000000001</v>
      </c>
      <c r="G836">
        <v>1.30684</v>
      </c>
      <c r="H836">
        <v>175025</v>
      </c>
      <c r="I836">
        <v>-22.442455242966854</v>
      </c>
      <c r="J836">
        <v>1.2642503846153847</v>
      </c>
      <c r="K836">
        <v>1.2771330130049152</v>
      </c>
      <c r="L836">
        <v>1.2953644444444443</v>
      </c>
      <c r="M836">
        <v>1.289872006715898</v>
      </c>
      <c r="N836" t="s">
        <v>15355</v>
      </c>
      <c r="O836" t="s">
        <v>15353</v>
      </c>
      <c r="P836" t="s">
        <v>15354</v>
      </c>
      <c r="Q836" t="s">
        <v>15354</v>
      </c>
      <c r="R836">
        <v>1.30725</v>
      </c>
      <c r="S836">
        <v>1.30643</v>
      </c>
      <c r="T836" t="s">
        <v>15354</v>
      </c>
      <c r="U836" t="s">
        <v>15354</v>
      </c>
      <c r="V836" t="s">
        <v>15354</v>
      </c>
      <c r="W836">
        <v>3878.584781984749</v>
      </c>
      <c r="X836">
        <v>5067.0995167283354</v>
      </c>
      <c r="Y836">
        <v>67.099516728335402</v>
      </c>
      <c r="Z836" t="s">
        <v>15354</v>
      </c>
    </row>
    <row r="837" spans="1:26" hidden="1" x14ac:dyDescent="0.25">
      <c r="A837" t="s">
        <v>1196</v>
      </c>
      <c r="B837" s="2">
        <v>41201</v>
      </c>
      <c r="C837" s="3">
        <v>0</v>
      </c>
      <c r="D837">
        <v>1.30684</v>
      </c>
      <c r="E837">
        <v>1.3076700000000001</v>
      </c>
      <c r="F837">
        <v>1.3012900000000001</v>
      </c>
      <c r="G837">
        <v>1.3018799999999999</v>
      </c>
      <c r="H837">
        <v>145227</v>
      </c>
      <c r="I837">
        <v>-38.299232736573245</v>
      </c>
      <c r="J837">
        <v>1.265356153846154</v>
      </c>
      <c r="K837">
        <v>1.2777595190047908</v>
      </c>
      <c r="L837">
        <v>1.2959299999999998</v>
      </c>
      <c r="M837">
        <v>1.2905210874339574</v>
      </c>
      <c r="N837" t="s">
        <v>15354</v>
      </c>
      <c r="O837" t="s">
        <v>15353</v>
      </c>
      <c r="P837" t="s">
        <v>15354</v>
      </c>
      <c r="Q837" t="s">
        <v>15354</v>
      </c>
      <c r="R837">
        <v>1.3022800000000001</v>
      </c>
      <c r="S837">
        <v>1.30148</v>
      </c>
      <c r="T837" t="s">
        <v>15354</v>
      </c>
      <c r="U837" t="s">
        <v>15354</v>
      </c>
      <c r="V837" t="s">
        <v>15354</v>
      </c>
      <c r="W837">
        <v>3878.584781984749</v>
      </c>
      <c r="X837">
        <v>5047.9005220575109</v>
      </c>
      <c r="Y837">
        <v>47.900522057510898</v>
      </c>
      <c r="Z837" t="s">
        <v>15354</v>
      </c>
    </row>
    <row r="838" spans="1:26" hidden="1" x14ac:dyDescent="0.25">
      <c r="A838" t="s">
        <v>1197</v>
      </c>
      <c r="B838" s="2">
        <v>41203</v>
      </c>
      <c r="C838" s="3">
        <v>0</v>
      </c>
      <c r="D838">
        <v>1.30189</v>
      </c>
      <c r="E838">
        <v>1.3028999999999999</v>
      </c>
      <c r="F838">
        <v>1.30152</v>
      </c>
      <c r="G838">
        <v>1.3021400000000001</v>
      </c>
      <c r="H838">
        <v>4794</v>
      </c>
      <c r="I838">
        <v>-37.468030690536963</v>
      </c>
      <c r="J838">
        <v>1.2665026923076923</v>
      </c>
      <c r="K838">
        <v>1.2783767463717579</v>
      </c>
      <c r="L838">
        <v>1.2965586111111109</v>
      </c>
      <c r="M838">
        <v>1.2911491367618517</v>
      </c>
      <c r="N838" t="s">
        <v>15354</v>
      </c>
      <c r="O838" t="s">
        <v>15353</v>
      </c>
      <c r="P838" t="s">
        <v>15354</v>
      </c>
      <c r="Q838" t="s">
        <v>15354</v>
      </c>
      <c r="R838">
        <v>1.3025500000000001</v>
      </c>
      <c r="S838">
        <v>1.3017300000000001</v>
      </c>
      <c r="T838" t="s">
        <v>15354</v>
      </c>
      <c r="U838" t="s">
        <v>15354</v>
      </c>
      <c r="V838" t="s">
        <v>15354</v>
      </c>
      <c r="W838">
        <v>3878.584781984749</v>
      </c>
      <c r="X838">
        <v>5048.8701682530073</v>
      </c>
      <c r="Y838">
        <v>48.87016825300725</v>
      </c>
      <c r="Z838" t="s">
        <v>15354</v>
      </c>
    </row>
    <row r="839" spans="1:26" hidden="1" x14ac:dyDescent="0.25">
      <c r="A839" t="s">
        <v>1198</v>
      </c>
      <c r="B839" s="2">
        <v>41204</v>
      </c>
      <c r="C839" s="3">
        <v>0</v>
      </c>
      <c r="D839">
        <v>1.30213</v>
      </c>
      <c r="E839">
        <v>1.3083</v>
      </c>
      <c r="F839">
        <v>1.30199</v>
      </c>
      <c r="G839">
        <v>1.3070299999999999</v>
      </c>
      <c r="H839">
        <v>147552</v>
      </c>
      <c r="I839">
        <v>-21.835038363171737</v>
      </c>
      <c r="J839">
        <v>1.26771641025641</v>
      </c>
      <c r="K839">
        <v>1.2791021451977893</v>
      </c>
      <c r="L839">
        <v>1.2974169444444441</v>
      </c>
      <c r="M839">
        <v>1.2920075618017517</v>
      </c>
      <c r="N839" t="s">
        <v>15354</v>
      </c>
      <c r="O839" t="s">
        <v>15353</v>
      </c>
      <c r="P839" t="s">
        <v>15354</v>
      </c>
      <c r="Q839" t="s">
        <v>15354</v>
      </c>
      <c r="R839">
        <v>1.30745</v>
      </c>
      <c r="S839">
        <v>1.30661</v>
      </c>
      <c r="T839" t="s">
        <v>15354</v>
      </c>
      <c r="U839" t="s">
        <v>15354</v>
      </c>
      <c r="V839" t="s">
        <v>15354</v>
      </c>
      <c r="W839">
        <v>3878.584781984749</v>
      </c>
      <c r="X839">
        <v>5067.7976619890933</v>
      </c>
      <c r="Y839">
        <v>67.797661989093285</v>
      </c>
      <c r="Z839" t="s">
        <v>15354</v>
      </c>
    </row>
    <row r="840" spans="1:26" hidden="1" x14ac:dyDescent="0.25">
      <c r="A840" t="s">
        <v>1199</v>
      </c>
      <c r="B840" s="2">
        <v>41205</v>
      </c>
      <c r="C840" s="3">
        <v>0</v>
      </c>
      <c r="D840">
        <v>1.3070299999999999</v>
      </c>
      <c r="E840">
        <v>1.3070299999999999</v>
      </c>
      <c r="F840">
        <v>1.29518</v>
      </c>
      <c r="G840">
        <v>1.2973300000000001</v>
      </c>
      <c r="H840">
        <v>171478</v>
      </c>
      <c r="I840">
        <v>-52.845268542199321</v>
      </c>
      <c r="J840">
        <v>1.2688857692307691</v>
      </c>
      <c r="K840">
        <v>1.2795636098763263</v>
      </c>
      <c r="L840">
        <v>1.2977566666666664</v>
      </c>
      <c r="M840">
        <v>1.2922952611638192</v>
      </c>
      <c r="N840" t="s">
        <v>15354</v>
      </c>
      <c r="O840" t="s">
        <v>15353</v>
      </c>
      <c r="P840" t="s">
        <v>15354</v>
      </c>
      <c r="Q840" t="s">
        <v>15354</v>
      </c>
      <c r="R840">
        <v>1.2977000000000001</v>
      </c>
      <c r="S840">
        <v>1.2969599999999999</v>
      </c>
      <c r="T840" t="s">
        <v>15354</v>
      </c>
      <c r="U840" t="s">
        <v>15354</v>
      </c>
      <c r="V840" t="s">
        <v>15354</v>
      </c>
      <c r="W840">
        <v>3878.584781984749</v>
      </c>
      <c r="X840">
        <v>5030.3693188429397</v>
      </c>
      <c r="Y840">
        <v>30.36931884293972</v>
      </c>
      <c r="Z840" t="s">
        <v>15354</v>
      </c>
    </row>
    <row r="841" spans="1:26" hidden="1" x14ac:dyDescent="0.25">
      <c r="A841" t="s">
        <v>1200</v>
      </c>
      <c r="B841" s="2">
        <v>41206</v>
      </c>
      <c r="C841" s="3">
        <v>0</v>
      </c>
      <c r="D841">
        <v>1.2973399999999999</v>
      </c>
      <c r="E841">
        <v>1.29966</v>
      </c>
      <c r="F841">
        <v>1.292</v>
      </c>
      <c r="G841">
        <v>1.29643</v>
      </c>
      <c r="H841">
        <v>177248</v>
      </c>
      <c r="I841">
        <v>-55.722506393862112</v>
      </c>
      <c r="J841">
        <v>1.2699442307692306</v>
      </c>
      <c r="K841">
        <v>1.2799906070946472</v>
      </c>
      <c r="L841">
        <v>1.2979299999999998</v>
      </c>
      <c r="M841">
        <v>1.2925187605603696</v>
      </c>
      <c r="N841" t="s">
        <v>15354</v>
      </c>
      <c r="O841" t="s">
        <v>15353</v>
      </c>
      <c r="P841" t="s">
        <v>15354</v>
      </c>
      <c r="Q841" t="s">
        <v>15354</v>
      </c>
      <c r="R841">
        <v>1.29674</v>
      </c>
      <c r="S841">
        <v>1.2961199999999999</v>
      </c>
      <c r="T841" t="s">
        <v>15354</v>
      </c>
      <c r="U841" t="s">
        <v>15354</v>
      </c>
      <c r="V841" t="s">
        <v>15354</v>
      </c>
      <c r="W841">
        <v>3878.584781984749</v>
      </c>
      <c r="X841">
        <v>5027.1113076260726</v>
      </c>
      <c r="Y841">
        <v>27.11130762607263</v>
      </c>
      <c r="Z841" t="s">
        <v>15354</v>
      </c>
    </row>
    <row r="842" spans="1:26" hidden="1" x14ac:dyDescent="0.25">
      <c r="A842" t="s">
        <v>1201</v>
      </c>
      <c r="B842" s="2">
        <v>41207</v>
      </c>
      <c r="C842" s="3">
        <v>0</v>
      </c>
      <c r="D842">
        <v>1.2964500000000001</v>
      </c>
      <c r="E842">
        <v>1.3023</v>
      </c>
      <c r="F842">
        <v>1.2926899999999999</v>
      </c>
      <c r="G842">
        <v>1.2938499999999999</v>
      </c>
      <c r="H842">
        <v>179985</v>
      </c>
      <c r="I842">
        <v>-63.970588235294436</v>
      </c>
      <c r="J842">
        <v>1.2707916666666663</v>
      </c>
      <c r="K842">
        <v>1.2803414778011117</v>
      </c>
      <c r="L842">
        <v>1.2977797222222218</v>
      </c>
      <c r="M842">
        <v>1.2925907194489983</v>
      </c>
      <c r="N842" t="s">
        <v>15354</v>
      </c>
      <c r="O842" t="s">
        <v>15353</v>
      </c>
      <c r="P842" t="s">
        <v>15354</v>
      </c>
      <c r="Q842" t="s">
        <v>15354</v>
      </c>
      <c r="R842">
        <v>1.29416</v>
      </c>
      <c r="S842">
        <v>1.2935399999999999</v>
      </c>
      <c r="T842" t="s">
        <v>15354</v>
      </c>
      <c r="U842" t="s">
        <v>15354</v>
      </c>
      <c r="V842" t="s">
        <v>15354</v>
      </c>
      <c r="W842">
        <v>3878.584781984749</v>
      </c>
      <c r="X842">
        <v>5017.1045588885518</v>
      </c>
      <c r="Y842">
        <v>17.104558888551765</v>
      </c>
      <c r="Z842" t="s">
        <v>15354</v>
      </c>
    </row>
    <row r="843" spans="1:26" hidden="1" x14ac:dyDescent="0.25">
      <c r="A843" t="s">
        <v>1202</v>
      </c>
      <c r="B843" s="2">
        <v>41208</v>
      </c>
      <c r="C843" s="3">
        <v>0</v>
      </c>
      <c r="D843">
        <v>1.2938400000000001</v>
      </c>
      <c r="E843">
        <v>1.29559</v>
      </c>
      <c r="F843">
        <v>1.2883199999999999</v>
      </c>
      <c r="G843">
        <v>1.29403</v>
      </c>
      <c r="H843">
        <v>176048</v>
      </c>
      <c r="I843">
        <v>-63.395140664961737</v>
      </c>
      <c r="J843">
        <v>1.2715892307692305</v>
      </c>
      <c r="K843">
        <v>1.2806880226669064</v>
      </c>
      <c r="L843">
        <v>1.2972530555555553</v>
      </c>
      <c r="M843">
        <v>1.2926685183977011</v>
      </c>
      <c r="N843" t="s">
        <v>15354</v>
      </c>
      <c r="O843" t="s">
        <v>15353</v>
      </c>
      <c r="P843" t="s">
        <v>15354</v>
      </c>
      <c r="Q843" t="s">
        <v>15354</v>
      </c>
      <c r="R843">
        <v>1.2943499999999999</v>
      </c>
      <c r="S843">
        <v>1.2937099999999999</v>
      </c>
      <c r="T843" t="s">
        <v>15354</v>
      </c>
      <c r="U843" t="s">
        <v>15354</v>
      </c>
      <c r="V843" t="s">
        <v>15354</v>
      </c>
      <c r="W843">
        <v>3878.584781984749</v>
      </c>
      <c r="X843">
        <v>5017.763918301489</v>
      </c>
      <c r="Y843">
        <v>17.763918301488957</v>
      </c>
      <c r="Z843" t="s">
        <v>15354</v>
      </c>
    </row>
    <row r="844" spans="1:26" hidden="1" x14ac:dyDescent="0.25">
      <c r="A844" t="s">
        <v>1203</v>
      </c>
      <c r="B844" s="2">
        <v>41210</v>
      </c>
      <c r="C844" s="3">
        <v>0</v>
      </c>
      <c r="D844">
        <v>1.29396</v>
      </c>
      <c r="E844">
        <v>1.29453</v>
      </c>
      <c r="F844">
        <v>1.29186</v>
      </c>
      <c r="G844">
        <v>1.2921899999999999</v>
      </c>
      <c r="H844">
        <v>5451</v>
      </c>
      <c r="I844">
        <v>-84.847298355520664</v>
      </c>
      <c r="J844">
        <v>1.2723835897435896</v>
      </c>
      <c r="K844">
        <v>1.2809792119664785</v>
      </c>
      <c r="L844">
        <v>1.2967211111111108</v>
      </c>
      <c r="M844">
        <v>1.2926426525383661</v>
      </c>
      <c r="N844" t="s">
        <v>15354</v>
      </c>
      <c r="O844" t="s">
        <v>15353</v>
      </c>
      <c r="P844" t="s">
        <v>15354</v>
      </c>
      <c r="Q844" t="s">
        <v>15354</v>
      </c>
      <c r="R844">
        <v>1.29251</v>
      </c>
      <c r="S844">
        <v>1.2918700000000001</v>
      </c>
      <c r="T844" t="s">
        <v>15354</v>
      </c>
      <c r="U844" t="s">
        <v>15354</v>
      </c>
      <c r="V844" t="s">
        <v>15354</v>
      </c>
      <c r="W844">
        <v>3878.584781984749</v>
      </c>
      <c r="X844">
        <v>5010.6273223026383</v>
      </c>
      <c r="Y844">
        <v>10.627322302638277</v>
      </c>
      <c r="Z844" t="s">
        <v>15354</v>
      </c>
    </row>
    <row r="845" spans="1:26" hidden="1" x14ac:dyDescent="0.25">
      <c r="A845" t="s">
        <v>1204</v>
      </c>
      <c r="B845" s="2">
        <v>41211</v>
      </c>
      <c r="C845" s="3">
        <v>0</v>
      </c>
      <c r="D845">
        <v>1.29216</v>
      </c>
      <c r="E845">
        <v>1.29359</v>
      </c>
      <c r="F845">
        <v>1.2885</v>
      </c>
      <c r="G845">
        <v>1.2906599999999999</v>
      </c>
      <c r="H845">
        <v>121536</v>
      </c>
      <c r="I845">
        <v>-90.837901331245121</v>
      </c>
      <c r="J845">
        <v>1.2732129487179484</v>
      </c>
      <c r="K845">
        <v>1.2812242952078334</v>
      </c>
      <c r="L845">
        <v>1.2961619444444443</v>
      </c>
      <c r="M845">
        <v>1.2925354821308868</v>
      </c>
      <c r="N845" t="s">
        <v>15354</v>
      </c>
      <c r="O845" t="s">
        <v>15353</v>
      </c>
      <c r="P845" t="s">
        <v>15354</v>
      </c>
      <c r="Q845" t="s">
        <v>15354</v>
      </c>
      <c r="R845">
        <v>1.29101</v>
      </c>
      <c r="S845">
        <v>1.2903100000000001</v>
      </c>
      <c r="T845" t="s">
        <v>15354</v>
      </c>
      <c r="U845" t="s">
        <v>15354</v>
      </c>
      <c r="V845" t="s">
        <v>15354</v>
      </c>
      <c r="W845">
        <v>3878.584781984749</v>
      </c>
      <c r="X845">
        <v>5004.5767300427415</v>
      </c>
      <c r="Y845">
        <v>4.5767300427414739</v>
      </c>
      <c r="Z845" t="s">
        <v>15354</v>
      </c>
    </row>
    <row r="846" spans="1:26" hidden="1" x14ac:dyDescent="0.25">
      <c r="A846" t="s">
        <v>1205</v>
      </c>
      <c r="B846" s="2">
        <v>41212</v>
      </c>
      <c r="C846" s="3">
        <v>0</v>
      </c>
      <c r="D846">
        <v>1.2906500000000001</v>
      </c>
      <c r="E846">
        <v>1.2983199999999999</v>
      </c>
      <c r="F846">
        <v>1.28857</v>
      </c>
      <c r="G846">
        <v>1.2961100000000001</v>
      </c>
      <c r="H846">
        <v>127002</v>
      </c>
      <c r="I846">
        <v>-69.498825371964955</v>
      </c>
      <c r="J846">
        <v>1.2740711538461535</v>
      </c>
      <c r="K846">
        <v>1.2816011484937111</v>
      </c>
      <c r="L846">
        <v>1.295925833333333</v>
      </c>
      <c r="M846">
        <v>1.2927286993130009</v>
      </c>
      <c r="N846" t="s">
        <v>15353</v>
      </c>
      <c r="O846" t="s">
        <v>15353</v>
      </c>
      <c r="P846" t="s">
        <v>15353</v>
      </c>
      <c r="Q846" t="s">
        <v>15354</v>
      </c>
      <c r="R846">
        <v>1.29643</v>
      </c>
      <c r="S846">
        <v>1.29579</v>
      </c>
      <c r="T846" t="s">
        <v>15354</v>
      </c>
      <c r="U846" t="s">
        <v>15354</v>
      </c>
      <c r="V846">
        <v>5000</v>
      </c>
      <c r="W846">
        <v>3878.584781984749</v>
      </c>
      <c r="X846">
        <v>5025.831374648018</v>
      </c>
      <c r="Y846">
        <v>25.831374648018027</v>
      </c>
      <c r="Z846" t="s">
        <v>15354</v>
      </c>
    </row>
    <row r="847" spans="1:26" hidden="1" x14ac:dyDescent="0.25">
      <c r="A847" t="s">
        <v>1206</v>
      </c>
      <c r="B847" s="2">
        <v>41213</v>
      </c>
      <c r="C847" s="3">
        <v>0</v>
      </c>
      <c r="D847">
        <v>1.2961199999999999</v>
      </c>
      <c r="E847">
        <v>1.30202</v>
      </c>
      <c r="F847">
        <v>1.2945800000000001</v>
      </c>
      <c r="G847">
        <v>1.2964100000000001</v>
      </c>
      <c r="H847">
        <v>169973</v>
      </c>
      <c r="I847">
        <v>-68.324197337509347</v>
      </c>
      <c r="J847">
        <v>1.2750017948717947</v>
      </c>
      <c r="K847">
        <v>1.2819760561267817</v>
      </c>
      <c r="L847">
        <v>1.2956674999999997</v>
      </c>
      <c r="M847">
        <v>1.2929276885393253</v>
      </c>
      <c r="N847" t="s">
        <v>15354</v>
      </c>
      <c r="O847" t="s">
        <v>15353</v>
      </c>
      <c r="P847" t="s">
        <v>15354</v>
      </c>
      <c r="Q847" t="s">
        <v>15354</v>
      </c>
      <c r="R847">
        <v>1.29667</v>
      </c>
      <c r="S847">
        <v>1.2961499999999999</v>
      </c>
      <c r="T847" t="s">
        <v>15354</v>
      </c>
      <c r="U847" t="s">
        <v>15354</v>
      </c>
      <c r="V847" t="s">
        <v>15354</v>
      </c>
      <c r="W847">
        <v>3878.584781984749</v>
      </c>
      <c r="X847">
        <v>5027.227665169532</v>
      </c>
      <c r="Y847">
        <v>27.227665169531974</v>
      </c>
      <c r="Z847" t="s">
        <v>15354</v>
      </c>
    </row>
    <row r="848" spans="1:26" hidden="1" x14ac:dyDescent="0.25">
      <c r="A848" t="s">
        <v>1207</v>
      </c>
      <c r="B848" s="2">
        <v>41214</v>
      </c>
      <c r="C848" s="3">
        <v>0</v>
      </c>
      <c r="D848">
        <v>1.2964199999999999</v>
      </c>
      <c r="E848">
        <v>1.29823</v>
      </c>
      <c r="F848">
        <v>1.2924100000000001</v>
      </c>
      <c r="G848">
        <v>1.29464</v>
      </c>
      <c r="H848">
        <v>156318</v>
      </c>
      <c r="I848">
        <v>-75.254502740798458</v>
      </c>
      <c r="J848">
        <v>1.2759866666666666</v>
      </c>
      <c r="K848">
        <v>1.2822966623007872</v>
      </c>
      <c r="L848">
        <v>1.2955924999999999</v>
      </c>
      <c r="M848">
        <v>1.293020245915578</v>
      </c>
      <c r="N848" t="s">
        <v>15354</v>
      </c>
      <c r="O848" t="s">
        <v>15353</v>
      </c>
      <c r="P848" t="s">
        <v>15354</v>
      </c>
      <c r="Q848" t="s">
        <v>15354</v>
      </c>
      <c r="R848">
        <v>1.2948599999999999</v>
      </c>
      <c r="S848">
        <v>1.2944199999999999</v>
      </c>
      <c r="T848" t="s">
        <v>15354</v>
      </c>
      <c r="U848" t="s">
        <v>15354</v>
      </c>
      <c r="V848" t="s">
        <v>15354</v>
      </c>
      <c r="W848">
        <v>3878.584781984749</v>
      </c>
      <c r="X848">
        <v>5020.5177134966989</v>
      </c>
      <c r="Y848">
        <v>20.517713496698889</v>
      </c>
      <c r="Z848" t="s">
        <v>15354</v>
      </c>
    </row>
    <row r="849" spans="1:26" hidden="1" x14ac:dyDescent="0.25">
      <c r="A849" t="s">
        <v>1208</v>
      </c>
      <c r="B849" s="2">
        <v>41215</v>
      </c>
      <c r="C849" s="3">
        <v>0</v>
      </c>
      <c r="D849">
        <v>1.2946299999999999</v>
      </c>
      <c r="E849">
        <v>1.29464</v>
      </c>
      <c r="F849">
        <v>1.2821100000000001</v>
      </c>
      <c r="G849">
        <v>1.28349</v>
      </c>
      <c r="H849">
        <v>179264</v>
      </c>
      <c r="I849">
        <v>-95.510735198438724</v>
      </c>
      <c r="J849">
        <v>1.276563205128205</v>
      </c>
      <c r="K849">
        <v>1.2823268733817799</v>
      </c>
      <c r="L849">
        <v>1.2951916666666667</v>
      </c>
      <c r="M849">
        <v>1.2925050974877088</v>
      </c>
      <c r="N849" t="s">
        <v>15354</v>
      </c>
      <c r="O849" t="s">
        <v>15353</v>
      </c>
      <c r="P849" t="s">
        <v>15354</v>
      </c>
      <c r="Q849" t="s">
        <v>15354</v>
      </c>
      <c r="R849">
        <v>1.2837700000000001</v>
      </c>
      <c r="S849">
        <v>1.28321</v>
      </c>
      <c r="T849" t="s">
        <v>15354</v>
      </c>
      <c r="U849" t="s">
        <v>15354</v>
      </c>
      <c r="V849" t="s">
        <v>15354</v>
      </c>
      <c r="W849">
        <v>3878.584781984749</v>
      </c>
      <c r="X849">
        <v>4977.0387780906494</v>
      </c>
      <c r="Y849">
        <v>-22.96122190935057</v>
      </c>
      <c r="Z849" t="s">
        <v>15354</v>
      </c>
    </row>
    <row r="850" spans="1:26" hidden="1" x14ac:dyDescent="0.25">
      <c r="A850" t="s">
        <v>1209</v>
      </c>
      <c r="B850" s="2">
        <v>41217</v>
      </c>
      <c r="C850" s="3">
        <v>0</v>
      </c>
      <c r="D850">
        <v>1.2818099999999999</v>
      </c>
      <c r="E850">
        <v>1.2834300000000001</v>
      </c>
      <c r="F850">
        <v>1.28163</v>
      </c>
      <c r="G850">
        <v>1.2822499999999999</v>
      </c>
      <c r="H850">
        <v>5630</v>
      </c>
      <c r="I850">
        <v>-97.675290588677001</v>
      </c>
      <c r="J850">
        <v>1.277070128205128</v>
      </c>
      <c r="K850">
        <v>1.2823249272202157</v>
      </c>
      <c r="L850">
        <v>1.2947911111111112</v>
      </c>
      <c r="M850">
        <v>1.2919507678937787</v>
      </c>
      <c r="N850" t="s">
        <v>15354</v>
      </c>
      <c r="O850" t="s">
        <v>15355</v>
      </c>
      <c r="P850" t="s">
        <v>15354</v>
      </c>
      <c r="Q850" t="s">
        <v>15354</v>
      </c>
      <c r="R850">
        <v>1.2825599999999999</v>
      </c>
      <c r="S850">
        <v>1.2819400000000001</v>
      </c>
      <c r="T850" t="s">
        <v>15354</v>
      </c>
      <c r="U850" t="s">
        <v>15354</v>
      </c>
      <c r="V850" t="s">
        <v>15354</v>
      </c>
      <c r="W850">
        <v>3878.584781984749</v>
      </c>
      <c r="X850">
        <v>4972.1129754175299</v>
      </c>
      <c r="Y850">
        <v>-27.887024582470076</v>
      </c>
      <c r="Z850" t="s">
        <v>15354</v>
      </c>
    </row>
    <row r="851" spans="1:26" hidden="1" x14ac:dyDescent="0.25">
      <c r="A851" t="s">
        <v>1210</v>
      </c>
      <c r="B851" s="2">
        <v>41218</v>
      </c>
      <c r="C851" s="3">
        <v>0</v>
      </c>
      <c r="D851">
        <v>1.28223</v>
      </c>
      <c r="E851">
        <v>1.2842499999999999</v>
      </c>
      <c r="F851">
        <v>1.27674</v>
      </c>
      <c r="G851">
        <v>1.2799499999999999</v>
      </c>
      <c r="H851">
        <v>158828</v>
      </c>
      <c r="I851">
        <v>-89.828897338403252</v>
      </c>
      <c r="J851">
        <v>1.2775976923076922</v>
      </c>
      <c r="K851">
        <v>1.2822648024804635</v>
      </c>
      <c r="L851">
        <v>1.2944000000000002</v>
      </c>
      <c r="M851">
        <v>1.2913020777373581</v>
      </c>
      <c r="N851" t="s">
        <v>15353</v>
      </c>
      <c r="O851" t="s">
        <v>15355</v>
      </c>
      <c r="P851" t="s">
        <v>15354</v>
      </c>
      <c r="Q851" t="s">
        <v>15354</v>
      </c>
      <c r="R851">
        <v>1.28024</v>
      </c>
      <c r="S851">
        <v>1.27966</v>
      </c>
      <c r="T851" t="s">
        <v>15354</v>
      </c>
      <c r="U851" t="s">
        <v>15354</v>
      </c>
      <c r="V851" t="s">
        <v>15354</v>
      </c>
      <c r="W851">
        <v>3878.584781984749</v>
      </c>
      <c r="X851">
        <v>4963.2698021146043</v>
      </c>
      <c r="Y851">
        <v>-36.730197885395683</v>
      </c>
      <c r="Z851" t="s">
        <v>15354</v>
      </c>
    </row>
    <row r="852" spans="1:26" hidden="1" x14ac:dyDescent="0.25">
      <c r="A852" t="s">
        <v>1211</v>
      </c>
      <c r="B852" s="2">
        <v>41219</v>
      </c>
      <c r="C852" s="3">
        <v>0</v>
      </c>
      <c r="D852">
        <v>1.2799499999999999</v>
      </c>
      <c r="E852">
        <v>1.2826200000000001</v>
      </c>
      <c r="F852">
        <v>1.2763</v>
      </c>
      <c r="G852">
        <v>1.2805299999999999</v>
      </c>
      <c r="H852">
        <v>166981</v>
      </c>
      <c r="I852">
        <v>-86.781250000000156</v>
      </c>
      <c r="J852">
        <v>1.2781375641025641</v>
      </c>
      <c r="K852">
        <v>1.282220883430325</v>
      </c>
      <c r="L852">
        <v>1.2941419444444444</v>
      </c>
      <c r="M852">
        <v>1.2907198032650684</v>
      </c>
      <c r="N852" t="s">
        <v>15354</v>
      </c>
      <c r="O852" t="s">
        <v>15355</v>
      </c>
      <c r="P852" t="s">
        <v>15354</v>
      </c>
      <c r="Q852" t="s">
        <v>15354</v>
      </c>
      <c r="R852">
        <v>1.28084</v>
      </c>
      <c r="S852">
        <v>1.2802199999999999</v>
      </c>
      <c r="T852" t="s">
        <v>15354</v>
      </c>
      <c r="U852" t="s">
        <v>15354</v>
      </c>
      <c r="V852" t="s">
        <v>15354</v>
      </c>
      <c r="W852">
        <v>3878.584781984749</v>
      </c>
      <c r="X852">
        <v>4965.4418095925148</v>
      </c>
      <c r="Y852">
        <v>-34.558190407485199</v>
      </c>
      <c r="Z852" t="s">
        <v>15354</v>
      </c>
    </row>
    <row r="853" spans="1:26" hidden="1" x14ac:dyDescent="0.25">
      <c r="A853" t="s">
        <v>1212</v>
      </c>
      <c r="B853" s="2">
        <v>41220</v>
      </c>
      <c r="C853" s="3">
        <v>0</v>
      </c>
      <c r="D853">
        <v>1.2805299999999999</v>
      </c>
      <c r="E853">
        <v>1.2876099999999999</v>
      </c>
      <c r="F853">
        <v>1.27362</v>
      </c>
      <c r="G853">
        <v>1.27562</v>
      </c>
      <c r="H853">
        <v>233886</v>
      </c>
      <c r="I853">
        <v>-94.013768332834474</v>
      </c>
      <c r="J853">
        <v>1.2786306410256409</v>
      </c>
      <c r="K853">
        <v>1.2820537724574055</v>
      </c>
      <c r="L853">
        <v>1.2938041666666669</v>
      </c>
      <c r="M853">
        <v>1.2899035976831728</v>
      </c>
      <c r="N853" t="s">
        <v>15354</v>
      </c>
      <c r="O853" t="s">
        <v>15355</v>
      </c>
      <c r="P853" t="s">
        <v>15354</v>
      </c>
      <c r="Q853" t="s">
        <v>15354</v>
      </c>
      <c r="R853">
        <v>1.27597</v>
      </c>
      <c r="S853">
        <v>1.2752699999999999</v>
      </c>
      <c r="T853" t="s">
        <v>15354</v>
      </c>
      <c r="U853" t="s">
        <v>15354</v>
      </c>
      <c r="V853" t="s">
        <v>15354</v>
      </c>
      <c r="W853">
        <v>3878.584781984749</v>
      </c>
      <c r="X853">
        <v>4946.2428149216903</v>
      </c>
      <c r="Y853">
        <v>-53.757185078309703</v>
      </c>
      <c r="Z853" t="s">
        <v>15354</v>
      </c>
    </row>
    <row r="854" spans="1:26" hidden="1" x14ac:dyDescent="0.25">
      <c r="A854" t="s">
        <v>1213</v>
      </c>
      <c r="B854" s="2">
        <v>41221</v>
      </c>
      <c r="C854" s="3">
        <v>0</v>
      </c>
      <c r="D854">
        <v>1.2756400000000001</v>
      </c>
      <c r="E854">
        <v>1.27759</v>
      </c>
      <c r="F854">
        <v>1.2717000000000001</v>
      </c>
      <c r="G854">
        <v>1.2741100000000001</v>
      </c>
      <c r="H854">
        <v>194321</v>
      </c>
      <c r="I854">
        <v>-92.124183006535858</v>
      </c>
      <c r="J854">
        <v>1.2792057692307692</v>
      </c>
      <c r="K854">
        <v>1.281852664293927</v>
      </c>
      <c r="L854">
        <v>1.2933291666666669</v>
      </c>
      <c r="M854">
        <v>1.2890498897002987</v>
      </c>
      <c r="N854" t="s">
        <v>15354</v>
      </c>
      <c r="O854" t="s">
        <v>15355</v>
      </c>
      <c r="P854" t="s">
        <v>15354</v>
      </c>
      <c r="Q854" t="s">
        <v>15354</v>
      </c>
      <c r="R854">
        <v>1.2745</v>
      </c>
      <c r="S854">
        <v>1.27372</v>
      </c>
      <c r="T854" t="s">
        <v>15354</v>
      </c>
      <c r="U854" t="s">
        <v>15354</v>
      </c>
      <c r="V854" t="s">
        <v>15354</v>
      </c>
      <c r="W854">
        <v>3878.584781984749</v>
      </c>
      <c r="X854">
        <v>4940.2310085096142</v>
      </c>
      <c r="Y854">
        <v>-59.768991490385815</v>
      </c>
      <c r="Z854" t="s">
        <v>15354</v>
      </c>
    </row>
    <row r="855" spans="1:26" hidden="1" x14ac:dyDescent="0.25">
      <c r="A855" t="s">
        <v>1214</v>
      </c>
      <c r="B855" s="2">
        <v>41222</v>
      </c>
      <c r="C855" s="3">
        <v>0</v>
      </c>
      <c r="D855">
        <v>1.2741</v>
      </c>
      <c r="E855">
        <v>1.2789699999999999</v>
      </c>
      <c r="F855">
        <v>1.26895</v>
      </c>
      <c r="G855">
        <v>1.2710900000000001</v>
      </c>
      <c r="H855">
        <v>208336</v>
      </c>
      <c r="I855">
        <v>-93.583208395802004</v>
      </c>
      <c r="J855">
        <v>1.2797461538461539</v>
      </c>
      <c r="K855">
        <v>1.2815801917801566</v>
      </c>
      <c r="L855">
        <v>1.2929175000000002</v>
      </c>
      <c r="M855">
        <v>1.2880790848516339</v>
      </c>
      <c r="N855" t="s">
        <v>15354</v>
      </c>
      <c r="O855" t="s">
        <v>15355</v>
      </c>
      <c r="P855" t="s">
        <v>15354</v>
      </c>
      <c r="Q855" t="s">
        <v>15354</v>
      </c>
      <c r="R855">
        <v>1.27152</v>
      </c>
      <c r="S855">
        <v>1.2706599999999999</v>
      </c>
      <c r="T855" t="s">
        <v>15354</v>
      </c>
      <c r="U855" t="s">
        <v>15354</v>
      </c>
      <c r="V855" t="s">
        <v>15354</v>
      </c>
      <c r="W855">
        <v>3878.584781984749</v>
      </c>
      <c r="X855">
        <v>4928.3625390767411</v>
      </c>
      <c r="Y855">
        <v>-71.637460923258914</v>
      </c>
      <c r="Z855" t="s">
        <v>15354</v>
      </c>
    </row>
    <row r="856" spans="1:26" hidden="1" x14ac:dyDescent="0.25">
      <c r="A856" t="s">
        <v>1215</v>
      </c>
      <c r="B856" s="2">
        <v>41224</v>
      </c>
      <c r="C856" s="3">
        <v>0</v>
      </c>
      <c r="D856">
        <v>1.27094</v>
      </c>
      <c r="E856">
        <v>1.27359</v>
      </c>
      <c r="F856">
        <v>1.2708999999999999</v>
      </c>
      <c r="G856">
        <v>1.2720199999999999</v>
      </c>
      <c r="H856">
        <v>5915</v>
      </c>
      <c r="I856">
        <v>-90.7166616268524</v>
      </c>
      <c r="J856">
        <v>1.2803179487179486</v>
      </c>
      <c r="K856">
        <v>1.2813381616085071</v>
      </c>
      <c r="L856">
        <v>1.2926761111111111</v>
      </c>
      <c r="M856">
        <v>1.287211026211005</v>
      </c>
      <c r="N856" t="s">
        <v>15354</v>
      </c>
      <c r="O856" t="s">
        <v>15355</v>
      </c>
      <c r="P856" t="s">
        <v>15354</v>
      </c>
      <c r="Q856" t="s">
        <v>15354</v>
      </c>
      <c r="R856">
        <v>1.27247</v>
      </c>
      <c r="S856">
        <v>1.2715700000000001</v>
      </c>
      <c r="T856" t="s">
        <v>15354</v>
      </c>
      <c r="U856" t="s">
        <v>15354</v>
      </c>
      <c r="V856" t="s">
        <v>15354</v>
      </c>
      <c r="W856">
        <v>3878.584781984749</v>
      </c>
      <c r="X856">
        <v>4931.8920512283476</v>
      </c>
      <c r="Y856">
        <v>-68.107948771652445</v>
      </c>
      <c r="Z856" t="s">
        <v>15354</v>
      </c>
    </row>
    <row r="857" spans="1:26" hidden="1" x14ac:dyDescent="0.25">
      <c r="A857" t="s">
        <v>1216</v>
      </c>
      <c r="B857" s="2">
        <v>41225</v>
      </c>
      <c r="C857" s="3">
        <v>0</v>
      </c>
      <c r="D857">
        <v>1.27203</v>
      </c>
      <c r="E857">
        <v>1.2738799999999999</v>
      </c>
      <c r="F857">
        <v>1.2697499999999999</v>
      </c>
      <c r="G857">
        <v>1.2705599999999999</v>
      </c>
      <c r="H857">
        <v>128380</v>
      </c>
      <c r="I857">
        <v>-95.131539159359264</v>
      </c>
      <c r="J857">
        <v>1.2808048717948717</v>
      </c>
      <c r="K857">
        <v>1.2810652967576588</v>
      </c>
      <c r="L857">
        <v>1.2921702777777779</v>
      </c>
      <c r="M857">
        <v>1.2863109707401399</v>
      </c>
      <c r="N857" t="s">
        <v>15354</v>
      </c>
      <c r="O857" t="s">
        <v>15355</v>
      </c>
      <c r="P857" t="s">
        <v>15354</v>
      </c>
      <c r="Q857" t="s">
        <v>15354</v>
      </c>
      <c r="R857">
        <v>1.27102</v>
      </c>
      <c r="S857">
        <v>1.2701</v>
      </c>
      <c r="T857" t="s">
        <v>15354</v>
      </c>
      <c r="U857" t="s">
        <v>15354</v>
      </c>
      <c r="V857" t="s">
        <v>15354</v>
      </c>
      <c r="W857">
        <v>3878.584781984749</v>
      </c>
      <c r="X857">
        <v>4926.1905315988297</v>
      </c>
      <c r="Y857">
        <v>-73.809468401170307</v>
      </c>
      <c r="Z857" t="s">
        <v>15354</v>
      </c>
    </row>
    <row r="858" spans="1:26" hidden="1" x14ac:dyDescent="0.25">
      <c r="A858" t="s">
        <v>1217</v>
      </c>
      <c r="B858" s="2">
        <v>41226</v>
      </c>
      <c r="C858" s="3">
        <v>0</v>
      </c>
      <c r="D858">
        <v>1.2705599999999999</v>
      </c>
      <c r="E858">
        <v>1.27264</v>
      </c>
      <c r="F858">
        <v>1.2661199999999999</v>
      </c>
      <c r="G858">
        <v>1.27091</v>
      </c>
      <c r="H858">
        <v>188795</v>
      </c>
      <c r="I858">
        <v>-86.657381615598709</v>
      </c>
      <c r="J858">
        <v>1.2812994871794869</v>
      </c>
      <c r="K858">
        <v>1.2808082006372117</v>
      </c>
      <c r="L858">
        <v>1.2916094444444446</v>
      </c>
      <c r="M858">
        <v>1.2854784858352675</v>
      </c>
      <c r="N858" t="s">
        <v>15353</v>
      </c>
      <c r="O858" t="s">
        <v>15355</v>
      </c>
      <c r="P858" t="s">
        <v>15354</v>
      </c>
      <c r="Q858" t="s">
        <v>15354</v>
      </c>
      <c r="R858">
        <v>1.2713300000000001</v>
      </c>
      <c r="S858">
        <v>1.2704899999999999</v>
      </c>
      <c r="T858" t="s">
        <v>15354</v>
      </c>
      <c r="U858" t="s">
        <v>15354</v>
      </c>
      <c r="V858" t="s">
        <v>15354</v>
      </c>
      <c r="W858">
        <v>3878.584781984749</v>
      </c>
      <c r="X858">
        <v>4927.703179663803</v>
      </c>
      <c r="Y858">
        <v>-72.296820336197015</v>
      </c>
      <c r="Z858" t="s">
        <v>15354</v>
      </c>
    </row>
    <row r="859" spans="1:26" hidden="1" x14ac:dyDescent="0.25">
      <c r="A859" t="s">
        <v>1218</v>
      </c>
      <c r="B859" s="2">
        <v>41227</v>
      </c>
      <c r="C859" s="3">
        <v>0</v>
      </c>
      <c r="D859">
        <v>1.27091</v>
      </c>
      <c r="E859">
        <v>1.2774099999999999</v>
      </c>
      <c r="F859">
        <v>1.2703199999999999</v>
      </c>
      <c r="G859">
        <v>1.2729299999999999</v>
      </c>
      <c r="H859">
        <v>185269</v>
      </c>
      <c r="I859">
        <v>-81.030640668523745</v>
      </c>
      <c r="J859">
        <v>1.2818651282051281</v>
      </c>
      <c r="K859">
        <v>1.280608752519814</v>
      </c>
      <c r="L859">
        <v>1.2910722222222224</v>
      </c>
      <c r="M859">
        <v>1.2848001893036314</v>
      </c>
      <c r="N859" t="s">
        <v>15354</v>
      </c>
      <c r="O859" t="s">
        <v>15355</v>
      </c>
      <c r="P859" t="s">
        <v>15354</v>
      </c>
      <c r="Q859" t="s">
        <v>15354</v>
      </c>
      <c r="R859">
        <v>1.2732699999999999</v>
      </c>
      <c r="S859">
        <v>1.2725900000000001</v>
      </c>
      <c r="T859" t="s">
        <v>15354</v>
      </c>
      <c r="U859" t="s">
        <v>15354</v>
      </c>
      <c r="V859" t="s">
        <v>15354</v>
      </c>
      <c r="W859">
        <v>3878.584781984749</v>
      </c>
      <c r="X859">
        <v>4935.8482077059725</v>
      </c>
      <c r="Y859">
        <v>-64.151792294027473</v>
      </c>
      <c r="Z859" t="s">
        <v>15354</v>
      </c>
    </row>
    <row r="860" spans="1:26" hidden="1" x14ac:dyDescent="0.25">
      <c r="A860" t="s">
        <v>1219</v>
      </c>
      <c r="B860" s="2">
        <v>41228</v>
      </c>
      <c r="C860" s="3">
        <v>0</v>
      </c>
      <c r="D860">
        <v>1.2729299999999999</v>
      </c>
      <c r="E860">
        <v>1.2801499999999999</v>
      </c>
      <c r="F860">
        <v>1.2717000000000001</v>
      </c>
      <c r="G860">
        <v>1.2781400000000001</v>
      </c>
      <c r="H860">
        <v>175025</v>
      </c>
      <c r="I860">
        <v>-66.518105849581815</v>
      </c>
      <c r="J860">
        <v>1.2824094871794871</v>
      </c>
      <c r="K860">
        <v>1.2805462524560212</v>
      </c>
      <c r="L860">
        <v>1.2904300000000002</v>
      </c>
      <c r="M860">
        <v>1.2844401790710027</v>
      </c>
      <c r="N860" t="s">
        <v>15354</v>
      </c>
      <c r="O860" t="s">
        <v>15355</v>
      </c>
      <c r="P860" t="s">
        <v>15354</v>
      </c>
      <c r="Q860" t="s">
        <v>15354</v>
      </c>
      <c r="R860">
        <v>1.27837</v>
      </c>
      <c r="S860">
        <v>1.2779100000000001</v>
      </c>
      <c r="T860" t="s">
        <v>15354</v>
      </c>
      <c r="U860" t="s">
        <v>15354</v>
      </c>
      <c r="V860" t="s">
        <v>15354</v>
      </c>
      <c r="W860">
        <v>3878.584781984749</v>
      </c>
      <c r="X860">
        <v>4956.4822787461308</v>
      </c>
      <c r="Y860">
        <v>-43.51772125386924</v>
      </c>
      <c r="Z860" t="s">
        <v>15354</v>
      </c>
    </row>
    <row r="861" spans="1:26" hidden="1" x14ac:dyDescent="0.25">
      <c r="A861" t="s">
        <v>1220</v>
      </c>
      <c r="B861" s="2">
        <v>41229</v>
      </c>
      <c r="C861" s="3">
        <v>0</v>
      </c>
      <c r="D861">
        <v>1.2781199999999999</v>
      </c>
      <c r="E861">
        <v>1.2784</v>
      </c>
      <c r="F861">
        <v>1.2689999999999999</v>
      </c>
      <c r="G861">
        <v>1.2742800000000001</v>
      </c>
      <c r="H861">
        <v>177215</v>
      </c>
      <c r="I861">
        <v>-74.587355963873719</v>
      </c>
      <c r="J861">
        <v>1.2829376923076923</v>
      </c>
      <c r="K861">
        <v>1.2803876131533372</v>
      </c>
      <c r="L861">
        <v>1.28962</v>
      </c>
      <c r="M861">
        <v>1.2838909802023</v>
      </c>
      <c r="N861" t="s">
        <v>15354</v>
      </c>
      <c r="O861" t="s">
        <v>15355</v>
      </c>
      <c r="P861" t="s">
        <v>15354</v>
      </c>
      <c r="Q861" t="s">
        <v>15354</v>
      </c>
      <c r="R861">
        <v>1.2744800000000001</v>
      </c>
      <c r="S861">
        <v>1.2740800000000001</v>
      </c>
      <c r="T861" t="s">
        <v>15354</v>
      </c>
      <c r="U861" t="s">
        <v>15354</v>
      </c>
      <c r="V861" t="s">
        <v>15354</v>
      </c>
      <c r="W861">
        <v>3878.584781984749</v>
      </c>
      <c r="X861">
        <v>4941.627299031129</v>
      </c>
      <c r="Y861">
        <v>-58.372700968870959</v>
      </c>
      <c r="Z861" t="s">
        <v>15354</v>
      </c>
    </row>
    <row r="862" spans="1:26" hidden="1" x14ac:dyDescent="0.25">
      <c r="A862" t="s">
        <v>1221</v>
      </c>
      <c r="B862" s="2">
        <v>41231</v>
      </c>
      <c r="C862" s="3">
        <v>0</v>
      </c>
      <c r="D862">
        <v>1.27464</v>
      </c>
      <c r="E862">
        <v>1.27607</v>
      </c>
      <c r="F862">
        <v>1.2740100000000001</v>
      </c>
      <c r="G862">
        <v>1.27583</v>
      </c>
      <c r="H862">
        <v>5645</v>
      </c>
      <c r="I862">
        <v>-65.953716690041816</v>
      </c>
      <c r="J862">
        <v>1.283484487179487</v>
      </c>
      <c r="K862">
        <v>1.2802722305418601</v>
      </c>
      <c r="L862">
        <v>1.2889097222222226</v>
      </c>
      <c r="M862">
        <v>1.2834552515427162</v>
      </c>
      <c r="N862" t="s">
        <v>15354</v>
      </c>
      <c r="O862" t="s">
        <v>15355</v>
      </c>
      <c r="P862" t="s">
        <v>15354</v>
      </c>
      <c r="Q862" t="s">
        <v>15354</v>
      </c>
      <c r="R862">
        <v>1.276</v>
      </c>
      <c r="S862">
        <v>1.27566</v>
      </c>
      <c r="T862" t="s">
        <v>15354</v>
      </c>
      <c r="U862" t="s">
        <v>15354</v>
      </c>
      <c r="V862" t="s">
        <v>15354</v>
      </c>
      <c r="W862">
        <v>3878.584781984749</v>
      </c>
      <c r="X862">
        <v>4947.7554629866654</v>
      </c>
      <c r="Y862">
        <v>-52.244537013334593</v>
      </c>
      <c r="Z862" t="s">
        <v>15354</v>
      </c>
    </row>
    <row r="863" spans="1:26" hidden="1" x14ac:dyDescent="0.25">
      <c r="A863" t="s">
        <v>1222</v>
      </c>
      <c r="B863" s="2">
        <v>41232</v>
      </c>
      <c r="C863" s="3">
        <v>0</v>
      </c>
      <c r="D863">
        <v>1.27583</v>
      </c>
      <c r="E863">
        <v>1.28196</v>
      </c>
      <c r="F863">
        <v>1.2745500000000001</v>
      </c>
      <c r="G863">
        <v>1.2766599999999999</v>
      </c>
      <c r="H863">
        <v>170966</v>
      </c>
      <c r="I863">
        <v>-50.95393206142397</v>
      </c>
      <c r="J863">
        <v>1.2840179487179488</v>
      </c>
      <c r="K863">
        <v>1.2801807816673825</v>
      </c>
      <c r="L863">
        <v>1.2883311111111111</v>
      </c>
      <c r="M863">
        <v>1.2830879406485152</v>
      </c>
      <c r="N863" t="s">
        <v>15354</v>
      </c>
      <c r="O863" t="s">
        <v>15355</v>
      </c>
      <c r="P863" t="s">
        <v>15354</v>
      </c>
      <c r="Q863" t="s">
        <v>15354</v>
      </c>
      <c r="R863">
        <v>1.27681</v>
      </c>
      <c r="S863">
        <v>1.27651</v>
      </c>
      <c r="T863" t="s">
        <v>15354</v>
      </c>
      <c r="U863" t="s">
        <v>15354</v>
      </c>
      <c r="V863" t="s">
        <v>15354</v>
      </c>
      <c r="W863">
        <v>3878.584781984749</v>
      </c>
      <c r="X863">
        <v>4951.0522600513523</v>
      </c>
      <c r="Y863">
        <v>-48.947739948647722</v>
      </c>
      <c r="Z863" t="s">
        <v>15354</v>
      </c>
    </row>
    <row r="864" spans="1:26" hidden="1" x14ac:dyDescent="0.25">
      <c r="A864" t="s">
        <v>1223</v>
      </c>
      <c r="B864" s="2">
        <v>41233</v>
      </c>
      <c r="C864" s="3">
        <v>0</v>
      </c>
      <c r="D864">
        <v>1.2766599999999999</v>
      </c>
      <c r="E864">
        <v>1.2828299999999999</v>
      </c>
      <c r="F864">
        <v>1.27643</v>
      </c>
      <c r="G864">
        <v>1.28121</v>
      </c>
      <c r="H864">
        <v>155252</v>
      </c>
      <c r="I864">
        <v>-29.78129362494164</v>
      </c>
      <c r="J864">
        <v>1.2844487179487181</v>
      </c>
      <c r="K864">
        <v>1.2802068378277018</v>
      </c>
      <c r="L864">
        <v>1.288201388888889</v>
      </c>
      <c r="M864">
        <v>1.2829864303431899</v>
      </c>
      <c r="N864" t="s">
        <v>15354</v>
      </c>
      <c r="O864" t="s">
        <v>15353</v>
      </c>
      <c r="P864" t="s">
        <v>15354</v>
      </c>
      <c r="Q864" t="s">
        <v>15354</v>
      </c>
      <c r="R864">
        <v>1.2813600000000001</v>
      </c>
      <c r="S864">
        <v>1.2810600000000001</v>
      </c>
      <c r="T864" t="s">
        <v>15354</v>
      </c>
      <c r="U864" t="s">
        <v>15354</v>
      </c>
      <c r="V864" t="s">
        <v>15354</v>
      </c>
      <c r="W864">
        <v>3878.584781984749</v>
      </c>
      <c r="X864">
        <v>4968.6998208093828</v>
      </c>
      <c r="Y864">
        <v>-31.3001791906172</v>
      </c>
      <c r="Z864" t="s">
        <v>15354</v>
      </c>
    </row>
    <row r="865" spans="1:26" hidden="1" x14ac:dyDescent="0.25">
      <c r="A865" t="s">
        <v>1224</v>
      </c>
      <c r="B865" s="2">
        <v>41234</v>
      </c>
      <c r="C865" s="3">
        <v>0</v>
      </c>
      <c r="D865">
        <v>1.2812300000000001</v>
      </c>
      <c r="E865">
        <v>1.2867299999999999</v>
      </c>
      <c r="F865">
        <v>1.2736000000000001</v>
      </c>
      <c r="G865">
        <v>1.2863800000000001</v>
      </c>
      <c r="H865">
        <v>148748</v>
      </c>
      <c r="I865">
        <v>-5.7235923685427723</v>
      </c>
      <c r="J865">
        <v>1.2848723076923079</v>
      </c>
      <c r="K865">
        <v>1.2803631204143424</v>
      </c>
      <c r="L865">
        <v>1.2882152777777778</v>
      </c>
      <c r="M865">
        <v>1.2831698665408553</v>
      </c>
      <c r="N865" t="s">
        <v>15354</v>
      </c>
      <c r="O865" t="s">
        <v>15353</v>
      </c>
      <c r="P865" t="s">
        <v>15354</v>
      </c>
      <c r="Q865" t="s">
        <v>15354</v>
      </c>
      <c r="R865">
        <v>1.28661</v>
      </c>
      <c r="S865">
        <v>1.2861499999999999</v>
      </c>
      <c r="T865" t="s">
        <v>15354</v>
      </c>
      <c r="U865" t="s">
        <v>15354</v>
      </c>
      <c r="V865" t="s">
        <v>15354</v>
      </c>
      <c r="W865">
        <v>3878.584781984749</v>
      </c>
      <c r="X865">
        <v>4988.4418173496842</v>
      </c>
      <c r="Y865">
        <v>-11.558182650315757</v>
      </c>
      <c r="Z865" t="s">
        <v>15354</v>
      </c>
    </row>
    <row r="866" spans="1:26" hidden="1" x14ac:dyDescent="0.25">
      <c r="A866" t="s">
        <v>1225</v>
      </c>
      <c r="B866" s="2">
        <v>41235</v>
      </c>
      <c r="C866" s="3">
        <v>0</v>
      </c>
      <c r="D866">
        <v>1.2863899999999999</v>
      </c>
      <c r="E866">
        <v>1.2898400000000001</v>
      </c>
      <c r="F866">
        <v>1.28339</v>
      </c>
      <c r="G866">
        <v>1.2874000000000001</v>
      </c>
      <c r="H866">
        <v>112366</v>
      </c>
      <c r="I866">
        <v>-10.286677908937515</v>
      </c>
      <c r="J866">
        <v>1.2852755128205131</v>
      </c>
      <c r="K866">
        <v>1.2805412692646121</v>
      </c>
      <c r="L866">
        <v>1.2880558333333334</v>
      </c>
      <c r="M866">
        <v>1.2833985224035116</v>
      </c>
      <c r="N866" t="s">
        <v>15355</v>
      </c>
      <c r="O866" t="s">
        <v>15353</v>
      </c>
      <c r="P866" t="s">
        <v>15354</v>
      </c>
      <c r="Q866" t="s">
        <v>15354</v>
      </c>
      <c r="R866">
        <v>1.2876799999999999</v>
      </c>
      <c r="S866">
        <v>1.28712</v>
      </c>
      <c r="T866" t="s">
        <v>15354</v>
      </c>
      <c r="U866" t="s">
        <v>15354</v>
      </c>
      <c r="V866" t="s">
        <v>15354</v>
      </c>
      <c r="W866">
        <v>3878.584781984749</v>
      </c>
      <c r="X866">
        <v>4992.2040445882103</v>
      </c>
      <c r="Y866">
        <v>-7.7959554117896914</v>
      </c>
      <c r="Z866" t="s">
        <v>15354</v>
      </c>
    </row>
    <row r="867" spans="1:26" hidden="1" x14ac:dyDescent="0.25">
      <c r="A867" t="s">
        <v>1226</v>
      </c>
      <c r="B867" s="2">
        <v>41236</v>
      </c>
      <c r="C867" s="3">
        <v>0</v>
      </c>
      <c r="D867">
        <v>1.28739</v>
      </c>
      <c r="E867">
        <v>1.29904</v>
      </c>
      <c r="F867">
        <v>1.28681</v>
      </c>
      <c r="G867">
        <v>1.2973600000000001</v>
      </c>
      <c r="H867">
        <v>120734</v>
      </c>
      <c r="I867">
        <v>-5.1032806804371225</v>
      </c>
      <c r="J867">
        <v>1.2858689743589746</v>
      </c>
      <c r="K867">
        <v>1.2809670599161409</v>
      </c>
      <c r="L867">
        <v>1.288115277777778</v>
      </c>
      <c r="M867">
        <v>1.2841531968681867</v>
      </c>
      <c r="N867" t="s">
        <v>15354</v>
      </c>
      <c r="O867" t="s">
        <v>15353</v>
      </c>
      <c r="P867" t="s">
        <v>15354</v>
      </c>
      <c r="Q867" t="s">
        <v>15354</v>
      </c>
      <c r="R867">
        <v>1.29775</v>
      </c>
      <c r="S867">
        <v>1.29697</v>
      </c>
      <c r="T867" t="s">
        <v>15354</v>
      </c>
      <c r="U867" t="s">
        <v>15354</v>
      </c>
      <c r="V867" t="s">
        <v>15354</v>
      </c>
      <c r="W867">
        <v>3878.584781984749</v>
      </c>
      <c r="X867">
        <v>5030.4081046907595</v>
      </c>
      <c r="Y867">
        <v>30.408104690759501</v>
      </c>
      <c r="Z867" t="s">
        <v>15354</v>
      </c>
    </row>
    <row r="868" spans="1:26" hidden="1" x14ac:dyDescent="0.25">
      <c r="A868" t="s">
        <v>1227</v>
      </c>
      <c r="B868" s="2">
        <v>41238</v>
      </c>
      <c r="C868" s="3">
        <v>0</v>
      </c>
      <c r="D868">
        <v>1.2966</v>
      </c>
      <c r="E868">
        <v>1.29769</v>
      </c>
      <c r="F868">
        <v>1.29634</v>
      </c>
      <c r="G868">
        <v>1.2970600000000001</v>
      </c>
      <c r="H868">
        <v>5766</v>
      </c>
      <c r="I868">
        <v>-6.014580801943703</v>
      </c>
      <c r="J868">
        <v>1.2864660256410259</v>
      </c>
      <c r="K868">
        <v>1.2813744761207955</v>
      </c>
      <c r="L868">
        <v>1.2882169444444445</v>
      </c>
      <c r="M868">
        <v>1.2848508619023389</v>
      </c>
      <c r="N868" t="s">
        <v>15354</v>
      </c>
      <c r="O868" t="s">
        <v>15353</v>
      </c>
      <c r="P868" t="s">
        <v>15354</v>
      </c>
      <c r="Q868" t="s">
        <v>15354</v>
      </c>
      <c r="R868">
        <v>1.2975099999999999</v>
      </c>
      <c r="S868">
        <v>1.29661</v>
      </c>
      <c r="T868" t="s">
        <v>15354</v>
      </c>
      <c r="U868" t="s">
        <v>15354</v>
      </c>
      <c r="V868" t="s">
        <v>15354</v>
      </c>
      <c r="W868">
        <v>3878.584781984749</v>
      </c>
      <c r="X868">
        <v>5029.0118141692456</v>
      </c>
      <c r="Y868">
        <v>29.011814169245554</v>
      </c>
      <c r="Z868" t="s">
        <v>15354</v>
      </c>
    </row>
    <row r="869" spans="1:26" hidden="1" x14ac:dyDescent="0.25">
      <c r="A869" t="s">
        <v>1228</v>
      </c>
      <c r="B869" s="2">
        <v>41239</v>
      </c>
      <c r="C869" s="3">
        <v>0</v>
      </c>
      <c r="D869">
        <v>1.29728</v>
      </c>
      <c r="E869">
        <v>1.30063</v>
      </c>
      <c r="F869">
        <v>1.2944</v>
      </c>
      <c r="G869">
        <v>1.2988</v>
      </c>
      <c r="H869">
        <v>128792</v>
      </c>
      <c r="I869">
        <v>-5.3028107794841963</v>
      </c>
      <c r="J869">
        <v>1.2870907692307696</v>
      </c>
      <c r="K869">
        <v>1.2818156286240665</v>
      </c>
      <c r="L869">
        <v>1.2882744444444443</v>
      </c>
      <c r="M869">
        <v>1.2856048693670772</v>
      </c>
      <c r="N869" t="s">
        <v>15354</v>
      </c>
      <c r="O869" t="s">
        <v>15353</v>
      </c>
      <c r="P869" t="s">
        <v>15354</v>
      </c>
      <c r="Q869" t="s">
        <v>15354</v>
      </c>
      <c r="R869">
        <v>1.29928</v>
      </c>
      <c r="S869">
        <v>1.2983199999999999</v>
      </c>
      <c r="T869" t="s">
        <v>15354</v>
      </c>
      <c r="U869" t="s">
        <v>15354</v>
      </c>
      <c r="V869" t="s">
        <v>15354</v>
      </c>
      <c r="W869">
        <v>3878.584781984749</v>
      </c>
      <c r="X869">
        <v>5035.6441941464391</v>
      </c>
      <c r="Y869">
        <v>35.644194146439077</v>
      </c>
      <c r="Z869" t="s">
        <v>15354</v>
      </c>
    </row>
    <row r="870" spans="1:26" hidden="1" x14ac:dyDescent="0.25">
      <c r="A870" t="s">
        <v>1229</v>
      </c>
      <c r="B870" s="2">
        <v>41240</v>
      </c>
      <c r="C870" s="3">
        <v>0</v>
      </c>
      <c r="D870">
        <v>1.2988299999999999</v>
      </c>
      <c r="E870">
        <v>1.3008299999999999</v>
      </c>
      <c r="F870">
        <v>1.2915000000000001</v>
      </c>
      <c r="G870">
        <v>1.29372</v>
      </c>
      <c r="H870">
        <v>150631</v>
      </c>
      <c r="I870">
        <v>-20.484010371650665</v>
      </c>
      <c r="J870">
        <v>1.2875608974358976</v>
      </c>
      <c r="K870">
        <v>1.2821170051145965</v>
      </c>
      <c r="L870">
        <v>1.2878066666666668</v>
      </c>
      <c r="M870">
        <v>1.2860435250769648</v>
      </c>
      <c r="N870" t="s">
        <v>15355</v>
      </c>
      <c r="O870" t="s">
        <v>15353</v>
      </c>
      <c r="P870" t="s">
        <v>15354</v>
      </c>
      <c r="Q870" t="s">
        <v>15354</v>
      </c>
      <c r="R870">
        <v>1.29419</v>
      </c>
      <c r="S870">
        <v>1.29325</v>
      </c>
      <c r="T870" t="s">
        <v>15354</v>
      </c>
      <c r="U870" t="s">
        <v>15354</v>
      </c>
      <c r="V870" t="s">
        <v>15354</v>
      </c>
      <c r="W870">
        <v>3878.584781984749</v>
      </c>
      <c r="X870">
        <v>5015.9797693017763</v>
      </c>
      <c r="Y870">
        <v>15.979769301776287</v>
      </c>
      <c r="Z870" t="s">
        <v>15354</v>
      </c>
    </row>
    <row r="871" spans="1:26" hidden="1" x14ac:dyDescent="0.25">
      <c r="A871" t="s">
        <v>1230</v>
      </c>
      <c r="B871" s="2">
        <v>41241</v>
      </c>
      <c r="C871" s="3">
        <v>0</v>
      </c>
      <c r="D871">
        <v>1.29376</v>
      </c>
      <c r="E871">
        <v>1.2961100000000001</v>
      </c>
      <c r="F871">
        <v>1.288</v>
      </c>
      <c r="G871">
        <v>1.2950200000000001</v>
      </c>
      <c r="H871">
        <v>157812</v>
      </c>
      <c r="I871">
        <v>-16.738692019590516</v>
      </c>
      <c r="J871">
        <v>1.2880993589743592</v>
      </c>
      <c r="K871">
        <v>1.282443663212961</v>
      </c>
      <c r="L871">
        <v>1.287357222222222</v>
      </c>
      <c r="M871">
        <v>1.2865287399376695</v>
      </c>
      <c r="N871" t="s">
        <v>15354</v>
      </c>
      <c r="O871" t="s">
        <v>15353</v>
      </c>
      <c r="P871" t="s">
        <v>15354</v>
      </c>
      <c r="Q871" t="s">
        <v>15354</v>
      </c>
      <c r="R871">
        <v>1.2954699999999999</v>
      </c>
      <c r="S871">
        <v>1.29457</v>
      </c>
      <c r="T871" t="s">
        <v>15354</v>
      </c>
      <c r="U871" t="s">
        <v>15354</v>
      </c>
      <c r="V871" t="s">
        <v>15354</v>
      </c>
      <c r="W871">
        <v>3878.584781984749</v>
      </c>
      <c r="X871">
        <v>5021.0995012139965</v>
      </c>
      <c r="Y871">
        <v>21.099501213996518</v>
      </c>
      <c r="Z871" t="s">
        <v>15354</v>
      </c>
    </row>
    <row r="872" spans="1:26" hidden="1" x14ac:dyDescent="0.25">
      <c r="A872" t="s">
        <v>1231</v>
      </c>
      <c r="B872" s="2">
        <v>41242</v>
      </c>
      <c r="C872" s="3">
        <v>0</v>
      </c>
      <c r="D872">
        <v>1.29504</v>
      </c>
      <c r="E872">
        <v>1.30122</v>
      </c>
      <c r="F872">
        <v>1.2938799999999999</v>
      </c>
      <c r="G872">
        <v>1.2971699999999999</v>
      </c>
      <c r="H872">
        <v>139949</v>
      </c>
      <c r="I872">
        <v>-12.569832402234921</v>
      </c>
      <c r="J872">
        <v>1.2886923076923076</v>
      </c>
      <c r="K872">
        <v>1.2828164818657974</v>
      </c>
      <c r="L872">
        <v>1.2870886111111111</v>
      </c>
      <c r="M872">
        <v>1.2871039431842819</v>
      </c>
      <c r="N872" t="s">
        <v>15354</v>
      </c>
      <c r="O872" t="s">
        <v>15353</v>
      </c>
      <c r="P872" t="s">
        <v>15354</v>
      </c>
      <c r="Q872" t="s">
        <v>15354</v>
      </c>
      <c r="R872">
        <v>1.29762</v>
      </c>
      <c r="S872">
        <v>1.2967200000000001</v>
      </c>
      <c r="T872" t="s">
        <v>15354</v>
      </c>
      <c r="U872" t="s">
        <v>15354</v>
      </c>
      <c r="V872" t="s">
        <v>15354</v>
      </c>
      <c r="W872">
        <v>3878.584781984749</v>
      </c>
      <c r="X872">
        <v>5029.4384584952641</v>
      </c>
      <c r="Y872">
        <v>29.438458495264058</v>
      </c>
      <c r="Z872" t="s">
        <v>15354</v>
      </c>
    </row>
    <row r="873" spans="1:26" hidden="1" x14ac:dyDescent="0.25">
      <c r="A873" t="s">
        <v>1232</v>
      </c>
      <c r="B873" s="2">
        <v>41243</v>
      </c>
      <c r="C873" s="3">
        <v>0</v>
      </c>
      <c r="D873">
        <v>1.29715</v>
      </c>
      <c r="E873">
        <v>1.30274</v>
      </c>
      <c r="F873">
        <v>1.2968</v>
      </c>
      <c r="G873">
        <v>1.2986</v>
      </c>
      <c r="H873">
        <v>154793</v>
      </c>
      <c r="I873">
        <v>-12.270302311796147</v>
      </c>
      <c r="J873">
        <v>1.2892207692307689</v>
      </c>
      <c r="K873">
        <v>1.2832160646033723</v>
      </c>
      <c r="L873">
        <v>1.2869975000000002</v>
      </c>
      <c r="M873">
        <v>1.2877253516608071</v>
      </c>
      <c r="N873" t="s">
        <v>15354</v>
      </c>
      <c r="O873" t="s">
        <v>15353</v>
      </c>
      <c r="P873" t="s">
        <v>15354</v>
      </c>
      <c r="Q873" t="s">
        <v>15354</v>
      </c>
      <c r="R873">
        <v>1.29901</v>
      </c>
      <c r="S873">
        <v>1.29819</v>
      </c>
      <c r="T873" t="s">
        <v>15354</v>
      </c>
      <c r="U873" t="s">
        <v>15354</v>
      </c>
      <c r="V873" t="s">
        <v>15354</v>
      </c>
      <c r="W873">
        <v>3878.584781984749</v>
      </c>
      <c r="X873">
        <v>5035.139978124781</v>
      </c>
      <c r="Y873">
        <v>35.13997812478101</v>
      </c>
      <c r="Z873" t="s">
        <v>15354</v>
      </c>
    </row>
    <row r="874" spans="1:26" hidden="1" x14ac:dyDescent="0.25">
      <c r="A874" t="s">
        <v>1233</v>
      </c>
      <c r="B874" s="2">
        <v>41245</v>
      </c>
      <c r="C874" s="3">
        <v>0</v>
      </c>
      <c r="D874">
        <v>1.29819</v>
      </c>
      <c r="E874">
        <v>1.29975</v>
      </c>
      <c r="F874">
        <v>1.29819</v>
      </c>
      <c r="G874">
        <v>1.2995399999999999</v>
      </c>
      <c r="H874">
        <v>5556</v>
      </c>
      <c r="I874">
        <v>-9.4842916419682322</v>
      </c>
      <c r="J874">
        <v>1.2897621794871792</v>
      </c>
      <c r="K874">
        <v>1.2836293287906286</v>
      </c>
      <c r="L874">
        <v>1.286925277777778</v>
      </c>
      <c r="M874">
        <v>1.2883639813007635</v>
      </c>
      <c r="N874" t="s">
        <v>15354</v>
      </c>
      <c r="O874" t="s">
        <v>15353</v>
      </c>
      <c r="P874" t="s">
        <v>15354</v>
      </c>
      <c r="Q874" t="s">
        <v>15354</v>
      </c>
      <c r="R874">
        <v>1.2999099999999999</v>
      </c>
      <c r="S874">
        <v>1.2991699999999999</v>
      </c>
      <c r="T874" t="s">
        <v>15354</v>
      </c>
      <c r="U874" t="s">
        <v>15354</v>
      </c>
      <c r="V874" t="s">
        <v>15354</v>
      </c>
      <c r="W874">
        <v>3878.584781984749</v>
      </c>
      <c r="X874">
        <v>5038.9409912111259</v>
      </c>
      <c r="Y874">
        <v>38.940991211125947</v>
      </c>
      <c r="Z874" t="s">
        <v>15354</v>
      </c>
    </row>
    <row r="875" spans="1:26" hidden="1" x14ac:dyDescent="0.25">
      <c r="A875" t="s">
        <v>1234</v>
      </c>
      <c r="B875" s="2">
        <v>41246</v>
      </c>
      <c r="C875" s="3">
        <v>0</v>
      </c>
      <c r="D875">
        <v>1.29955</v>
      </c>
      <c r="E875">
        <v>1.3075600000000001</v>
      </c>
      <c r="F875">
        <v>1.29931</v>
      </c>
      <c r="G875">
        <v>1.3063499999999999</v>
      </c>
      <c r="H875">
        <v>148752</v>
      </c>
      <c r="I875">
        <v>-3.5630153121323782</v>
      </c>
      <c r="J875">
        <v>1.2903744871794867</v>
      </c>
      <c r="K875">
        <v>1.2842045356566887</v>
      </c>
      <c r="L875">
        <v>1.286906388888889</v>
      </c>
      <c r="M875">
        <v>1.2893361985277492</v>
      </c>
      <c r="N875" t="s">
        <v>15354</v>
      </c>
      <c r="O875" t="s">
        <v>15353</v>
      </c>
      <c r="P875" t="s">
        <v>15354</v>
      </c>
      <c r="Q875" t="s">
        <v>15354</v>
      </c>
      <c r="R875">
        <v>1.3066800000000001</v>
      </c>
      <c r="S875">
        <v>1.30602</v>
      </c>
      <c r="T875" t="s">
        <v>15354</v>
      </c>
      <c r="U875" t="s">
        <v>15354</v>
      </c>
      <c r="V875" t="s">
        <v>15354</v>
      </c>
      <c r="W875">
        <v>3878.584781984749</v>
      </c>
      <c r="X875">
        <v>5065.5092969677216</v>
      </c>
      <c r="Y875">
        <v>65.509296967721639</v>
      </c>
      <c r="Z875" t="s">
        <v>15354</v>
      </c>
    </row>
    <row r="876" spans="1:26" hidden="1" x14ac:dyDescent="0.25">
      <c r="A876" t="s">
        <v>1235</v>
      </c>
      <c r="B876" s="2">
        <v>41247</v>
      </c>
      <c r="C876" s="3">
        <v>0</v>
      </c>
      <c r="D876">
        <v>1.3063499999999999</v>
      </c>
      <c r="E876">
        <v>1.3107899999999999</v>
      </c>
      <c r="F876">
        <v>1.3045599999999999</v>
      </c>
      <c r="G876">
        <v>1.30989</v>
      </c>
      <c r="H876">
        <v>141363</v>
      </c>
      <c r="I876">
        <v>-2.4200053777894728</v>
      </c>
      <c r="J876">
        <v>1.2910993589743585</v>
      </c>
      <c r="K876">
        <v>1.2848548005767724</v>
      </c>
      <c r="L876">
        <v>1.2872552777777782</v>
      </c>
      <c r="M876">
        <v>1.2904472148235466</v>
      </c>
      <c r="N876" t="s">
        <v>15354</v>
      </c>
      <c r="O876" t="s">
        <v>15353</v>
      </c>
      <c r="P876" t="s">
        <v>15354</v>
      </c>
      <c r="Q876" t="s">
        <v>15354</v>
      </c>
      <c r="R876">
        <v>1.3102100000000001</v>
      </c>
      <c r="S876">
        <v>1.3095699999999999</v>
      </c>
      <c r="T876" t="s">
        <v>15354</v>
      </c>
      <c r="U876" t="s">
        <v>15354</v>
      </c>
      <c r="V876" t="s">
        <v>15354</v>
      </c>
      <c r="W876">
        <v>3878.584781984749</v>
      </c>
      <c r="X876">
        <v>5079.2782729437677</v>
      </c>
      <c r="Y876">
        <v>79.278272943767661</v>
      </c>
      <c r="Z876" t="s">
        <v>15354</v>
      </c>
    </row>
    <row r="877" spans="1:26" hidden="1" x14ac:dyDescent="0.25">
      <c r="A877" t="s">
        <v>1236</v>
      </c>
      <c r="B877" s="2">
        <v>41248</v>
      </c>
      <c r="C877" s="3">
        <v>0</v>
      </c>
      <c r="D877">
        <v>1.30989</v>
      </c>
      <c r="E877">
        <v>1.3126100000000001</v>
      </c>
      <c r="F877">
        <v>1.3059700000000001</v>
      </c>
      <c r="G877">
        <v>1.30722</v>
      </c>
      <c r="H877">
        <v>158322</v>
      </c>
      <c r="I877">
        <v>-13.816970007690355</v>
      </c>
      <c r="J877">
        <v>1.2917046153846148</v>
      </c>
      <c r="K877">
        <v>1.2854210081571071</v>
      </c>
      <c r="L877">
        <v>1.2875550000000002</v>
      </c>
      <c r="M877">
        <v>1.2913538518601115</v>
      </c>
      <c r="N877" t="s">
        <v>15355</v>
      </c>
      <c r="O877" t="s">
        <v>15353</v>
      </c>
      <c r="P877" t="s">
        <v>15354</v>
      </c>
      <c r="Q877" t="s">
        <v>15354</v>
      </c>
      <c r="R877">
        <v>1.30752</v>
      </c>
      <c r="S877">
        <v>1.3069200000000001</v>
      </c>
      <c r="T877" t="s">
        <v>15354</v>
      </c>
      <c r="U877" t="s">
        <v>15354</v>
      </c>
      <c r="V877" t="s">
        <v>15354</v>
      </c>
      <c r="W877">
        <v>3878.584781984749</v>
      </c>
      <c r="X877">
        <v>5069.0000232715083</v>
      </c>
      <c r="Y877">
        <v>69.000023271508326</v>
      </c>
      <c r="Z877" t="s">
        <v>15354</v>
      </c>
    </row>
    <row r="878" spans="1:26" hidden="1" x14ac:dyDescent="0.25">
      <c r="A878" t="s">
        <v>1237</v>
      </c>
      <c r="B878" s="2">
        <v>41249</v>
      </c>
      <c r="C878" s="3">
        <v>0</v>
      </c>
      <c r="D878">
        <v>1.30722</v>
      </c>
      <c r="E878">
        <v>1.30863</v>
      </c>
      <c r="F878">
        <v>1.2949999999999999</v>
      </c>
      <c r="G878">
        <v>1.2961199999999999</v>
      </c>
      <c r="H878">
        <v>159859</v>
      </c>
      <c r="I878">
        <v>-42.271212509613228</v>
      </c>
      <c r="J878">
        <v>1.2921285897435892</v>
      </c>
      <c r="K878">
        <v>1.2856918687100918</v>
      </c>
      <c r="L878">
        <v>1.2876180555555559</v>
      </c>
      <c r="M878">
        <v>1.2916114814892947</v>
      </c>
      <c r="N878" t="s">
        <v>15354</v>
      </c>
      <c r="O878" t="s">
        <v>15353</v>
      </c>
      <c r="P878" t="s">
        <v>15354</v>
      </c>
      <c r="Q878" t="s">
        <v>15354</v>
      </c>
      <c r="R878">
        <v>1.29637</v>
      </c>
      <c r="S878">
        <v>1.2958700000000001</v>
      </c>
      <c r="T878" t="s">
        <v>15354</v>
      </c>
      <c r="U878" t="s">
        <v>15354</v>
      </c>
      <c r="V878" t="s">
        <v>15354</v>
      </c>
      <c r="W878">
        <v>3878.584781984749</v>
      </c>
      <c r="X878">
        <v>5026.1416614305772</v>
      </c>
      <c r="Y878">
        <v>26.141661430577187</v>
      </c>
      <c r="Z878" t="s">
        <v>15354</v>
      </c>
    </row>
    <row r="879" spans="1:26" hidden="1" x14ac:dyDescent="0.25">
      <c r="A879" t="s">
        <v>1238</v>
      </c>
      <c r="B879" s="2">
        <v>41250</v>
      </c>
      <c r="C879" s="3">
        <v>0</v>
      </c>
      <c r="D879">
        <v>1.2961199999999999</v>
      </c>
      <c r="E879">
        <v>1.29722</v>
      </c>
      <c r="F879">
        <v>1.28789</v>
      </c>
      <c r="G879">
        <v>1.29253</v>
      </c>
      <c r="H879">
        <v>142005</v>
      </c>
      <c r="I879">
        <v>-68.72005475701603</v>
      </c>
      <c r="J879">
        <v>1.2922697435897432</v>
      </c>
      <c r="K879">
        <v>1.2858649859579374</v>
      </c>
      <c r="L879">
        <v>1.2875763888888894</v>
      </c>
      <c r="M879">
        <v>1.291661131138522</v>
      </c>
      <c r="N879" t="s">
        <v>15354</v>
      </c>
      <c r="O879" t="s">
        <v>15353</v>
      </c>
      <c r="P879" t="s">
        <v>15354</v>
      </c>
      <c r="Q879" t="s">
        <v>15354</v>
      </c>
      <c r="R879">
        <v>1.2927999999999999</v>
      </c>
      <c r="S879">
        <v>1.29226</v>
      </c>
      <c r="T879" t="s">
        <v>15354</v>
      </c>
      <c r="U879" t="s">
        <v>15354</v>
      </c>
      <c r="V879" t="s">
        <v>15354</v>
      </c>
      <c r="W879">
        <v>3878.584781984749</v>
      </c>
      <c r="X879">
        <v>5012.1399703676116</v>
      </c>
      <c r="Y879">
        <v>12.139970367611568</v>
      </c>
      <c r="Z879" t="s">
        <v>15354</v>
      </c>
    </row>
    <row r="880" spans="1:26" hidden="1" x14ac:dyDescent="0.25">
      <c r="A880" t="s">
        <v>1239</v>
      </c>
      <c r="B880" s="2">
        <v>41252</v>
      </c>
      <c r="C880" s="3">
        <v>0</v>
      </c>
      <c r="D880">
        <v>1.28887</v>
      </c>
      <c r="E880">
        <v>1.29067</v>
      </c>
      <c r="F880">
        <v>1.28871</v>
      </c>
      <c r="G880">
        <v>1.2906200000000001</v>
      </c>
      <c r="H880">
        <v>7178</v>
      </c>
      <c r="I880">
        <v>-85.232558139534547</v>
      </c>
      <c r="J880">
        <v>1.292412179487179</v>
      </c>
      <c r="K880">
        <v>1.285985366060268</v>
      </c>
      <c r="L880">
        <v>1.2875327777777781</v>
      </c>
      <c r="M880">
        <v>1.2916048537796831</v>
      </c>
      <c r="N880" t="s">
        <v>15354</v>
      </c>
      <c r="O880" t="s">
        <v>15353</v>
      </c>
      <c r="P880" t="s">
        <v>15354</v>
      </c>
      <c r="Q880" t="s">
        <v>15354</v>
      </c>
      <c r="R880">
        <v>1.29091</v>
      </c>
      <c r="S880">
        <v>1.29033</v>
      </c>
      <c r="T880" t="s">
        <v>15354</v>
      </c>
      <c r="U880" t="s">
        <v>15354</v>
      </c>
      <c r="V880" t="s">
        <v>15354</v>
      </c>
      <c r="W880">
        <v>3878.584781984749</v>
      </c>
      <c r="X880">
        <v>5004.654301738381</v>
      </c>
      <c r="Y880">
        <v>4.6543017383810366</v>
      </c>
      <c r="Z880" t="s">
        <v>15354</v>
      </c>
    </row>
    <row r="881" spans="1:26" hidden="1" x14ac:dyDescent="0.25">
      <c r="A881" t="s">
        <v>1240</v>
      </c>
      <c r="B881" s="2">
        <v>41253</v>
      </c>
      <c r="C881" s="3">
        <v>0</v>
      </c>
      <c r="D881">
        <v>1.29061</v>
      </c>
      <c r="E881">
        <v>1.2946299999999999</v>
      </c>
      <c r="F881">
        <v>1.2885599999999999</v>
      </c>
      <c r="G881">
        <v>1.2936799999999999</v>
      </c>
      <c r="H881">
        <v>117839</v>
      </c>
      <c r="I881">
        <v>-76.577669902912845</v>
      </c>
      <c r="J881">
        <v>1.2926371794871789</v>
      </c>
      <c r="K881">
        <v>1.2861801669195017</v>
      </c>
      <c r="L881">
        <v>1.2876166666666671</v>
      </c>
      <c r="M881">
        <v>1.2917170238456461</v>
      </c>
      <c r="N881" t="s">
        <v>15354</v>
      </c>
      <c r="O881" t="s">
        <v>15353</v>
      </c>
      <c r="P881" t="s">
        <v>15354</v>
      </c>
      <c r="Q881" t="s">
        <v>15354</v>
      </c>
      <c r="R881">
        <v>1.2939799999999999</v>
      </c>
      <c r="S881">
        <v>1.29338</v>
      </c>
      <c r="T881" t="s">
        <v>15354</v>
      </c>
      <c r="U881" t="s">
        <v>15354</v>
      </c>
      <c r="V881" t="s">
        <v>15354</v>
      </c>
      <c r="W881">
        <v>3878.584781984749</v>
      </c>
      <c r="X881">
        <v>5016.4839853234344</v>
      </c>
      <c r="Y881">
        <v>16.483985323434354</v>
      </c>
      <c r="Z881" t="s">
        <v>15354</v>
      </c>
    </row>
    <row r="882" spans="1:26" hidden="1" x14ac:dyDescent="0.25">
      <c r="A882" t="s">
        <v>1241</v>
      </c>
      <c r="B882" s="2">
        <v>41254</v>
      </c>
      <c r="C882" s="3">
        <v>0</v>
      </c>
      <c r="D882">
        <v>1.2936700000000001</v>
      </c>
      <c r="E882">
        <v>1.3014399999999999</v>
      </c>
      <c r="F882">
        <v>1.2928599999999999</v>
      </c>
      <c r="G882">
        <v>1.3011299999999999</v>
      </c>
      <c r="H882">
        <v>133992</v>
      </c>
      <c r="I882">
        <v>-46.440129449838679</v>
      </c>
      <c r="J882">
        <v>1.2928426923076917</v>
      </c>
      <c r="K882">
        <v>1.2865586437063496</v>
      </c>
      <c r="L882">
        <v>1.2877561111111115</v>
      </c>
      <c r="M882">
        <v>1.292225833367503</v>
      </c>
      <c r="N882" t="s">
        <v>15354</v>
      </c>
      <c r="O882" t="s">
        <v>15353</v>
      </c>
      <c r="P882" t="s">
        <v>15354</v>
      </c>
      <c r="Q882" t="s">
        <v>15354</v>
      </c>
      <c r="R882">
        <v>1.30142</v>
      </c>
      <c r="S882">
        <v>1.30084</v>
      </c>
      <c r="T882" t="s">
        <v>15354</v>
      </c>
      <c r="U882" t="s">
        <v>15354</v>
      </c>
      <c r="V882" t="s">
        <v>15354</v>
      </c>
      <c r="W882">
        <v>3878.584781984749</v>
      </c>
      <c r="X882">
        <v>5045.4182277970413</v>
      </c>
      <c r="Y882">
        <v>45.418227797041254</v>
      </c>
      <c r="Z882" t="s">
        <v>15354</v>
      </c>
    </row>
    <row r="883" spans="1:26" hidden="1" x14ac:dyDescent="0.25">
      <c r="A883" t="s">
        <v>1242</v>
      </c>
      <c r="B883" s="2">
        <v>41255</v>
      </c>
      <c r="C883" s="3">
        <v>0</v>
      </c>
      <c r="D883">
        <v>1.3011200000000001</v>
      </c>
      <c r="E883">
        <v>1.30965</v>
      </c>
      <c r="F883">
        <v>1.29959</v>
      </c>
      <c r="G883">
        <v>1.30653</v>
      </c>
      <c r="H883">
        <v>144833</v>
      </c>
      <c r="I883">
        <v>-24.595469255663701</v>
      </c>
      <c r="J883">
        <v>1.2930521794871788</v>
      </c>
      <c r="K883">
        <v>1.2870642476631509</v>
      </c>
      <c r="L883">
        <v>1.2880372222222227</v>
      </c>
      <c r="M883">
        <v>1.2929990315638542</v>
      </c>
      <c r="N883" t="s">
        <v>15354</v>
      </c>
      <c r="O883" t="s">
        <v>15353</v>
      </c>
      <c r="P883" t="s">
        <v>15354</v>
      </c>
      <c r="Q883" t="s">
        <v>15354</v>
      </c>
      <c r="R883">
        <v>1.3068299999999999</v>
      </c>
      <c r="S883">
        <v>1.30623</v>
      </c>
      <c r="T883" t="s">
        <v>15354</v>
      </c>
      <c r="U883" t="s">
        <v>15354</v>
      </c>
      <c r="V883" t="s">
        <v>15354</v>
      </c>
      <c r="W883">
        <v>3878.584781984749</v>
      </c>
      <c r="X883">
        <v>5066.3237997719389</v>
      </c>
      <c r="Y883">
        <v>66.323799771938866</v>
      </c>
      <c r="Z883" t="s">
        <v>15354</v>
      </c>
    </row>
    <row r="884" spans="1:26" hidden="1" x14ac:dyDescent="0.25">
      <c r="A884" t="s">
        <v>1243</v>
      </c>
      <c r="B884" s="2">
        <v>41256</v>
      </c>
      <c r="C884" s="3">
        <v>0</v>
      </c>
      <c r="D884">
        <v>1.30653</v>
      </c>
      <c r="E884">
        <v>1.31</v>
      </c>
      <c r="F884">
        <v>1.3041100000000001</v>
      </c>
      <c r="G884">
        <v>1.30766</v>
      </c>
      <c r="H884">
        <v>149318</v>
      </c>
      <c r="I884">
        <v>-20.024271844660174</v>
      </c>
      <c r="J884">
        <v>1.2931598717948711</v>
      </c>
      <c r="K884">
        <v>1.2875856591147168</v>
      </c>
      <c r="L884">
        <v>1.2883988888888895</v>
      </c>
      <c r="M884">
        <v>1.2937915163441864</v>
      </c>
      <c r="N884" t="s">
        <v>15354</v>
      </c>
      <c r="O884" t="s">
        <v>15353</v>
      </c>
      <c r="P884" t="s">
        <v>15354</v>
      </c>
      <c r="Q884" t="s">
        <v>15354</v>
      </c>
      <c r="R884">
        <v>1.3079799999999999</v>
      </c>
      <c r="S884">
        <v>1.3073399999999999</v>
      </c>
      <c r="T884" t="s">
        <v>15354</v>
      </c>
      <c r="U884" t="s">
        <v>15354</v>
      </c>
      <c r="V884" t="s">
        <v>15354</v>
      </c>
      <c r="W884">
        <v>3878.584781984749</v>
      </c>
      <c r="X884">
        <v>5070.6290288799419</v>
      </c>
      <c r="Y884">
        <v>70.62902887994187</v>
      </c>
      <c r="Z884" t="s">
        <v>15354</v>
      </c>
    </row>
    <row r="885" spans="1:26" hidden="1" x14ac:dyDescent="0.25">
      <c r="A885" t="s">
        <v>1244</v>
      </c>
      <c r="B885" s="2">
        <v>41257</v>
      </c>
      <c r="C885" s="3">
        <v>0</v>
      </c>
      <c r="D885">
        <v>1.3076700000000001</v>
      </c>
      <c r="E885">
        <v>1.3172600000000001</v>
      </c>
      <c r="F885">
        <v>1.30663</v>
      </c>
      <c r="G885">
        <v>1.31626</v>
      </c>
      <c r="H885">
        <v>151916</v>
      </c>
      <c r="I885">
        <v>-3.4048348655093901</v>
      </c>
      <c r="J885">
        <v>1.2932017948717942</v>
      </c>
      <c r="K885">
        <v>1.2883115917953569</v>
      </c>
      <c r="L885">
        <v>1.2893091666666672</v>
      </c>
      <c r="M885">
        <v>1.2950060289742302</v>
      </c>
      <c r="N885" t="s">
        <v>15354</v>
      </c>
      <c r="O885" t="s">
        <v>15353</v>
      </c>
      <c r="P885" t="s">
        <v>15354</v>
      </c>
      <c r="Q885" t="s">
        <v>15354</v>
      </c>
      <c r="R885">
        <v>1.31664</v>
      </c>
      <c r="S885">
        <v>1.3158799999999999</v>
      </c>
      <c r="T885" t="s">
        <v>15354</v>
      </c>
      <c r="U885" t="s">
        <v>15354</v>
      </c>
      <c r="V885" t="s">
        <v>15354</v>
      </c>
      <c r="W885">
        <v>3878.584781984749</v>
      </c>
      <c r="X885">
        <v>5103.7521429180915</v>
      </c>
      <c r="Y885">
        <v>103.75214291809152</v>
      </c>
      <c r="Z885" t="s">
        <v>15354</v>
      </c>
    </row>
    <row r="886" spans="1:26" hidden="1" x14ac:dyDescent="0.25">
      <c r="A886" t="s">
        <v>1245</v>
      </c>
      <c r="B886" s="2">
        <v>41259</v>
      </c>
      <c r="C886" s="3">
        <v>0</v>
      </c>
      <c r="D886">
        <v>1.31647</v>
      </c>
      <c r="E886">
        <v>1.3187199999999999</v>
      </c>
      <c r="F886">
        <v>1.3162799999999999</v>
      </c>
      <c r="G886">
        <v>1.3165500000000001</v>
      </c>
      <c r="H886">
        <v>9839</v>
      </c>
      <c r="I886">
        <v>-7.0385987674336334</v>
      </c>
      <c r="J886">
        <v>1.2932685897435892</v>
      </c>
      <c r="K886">
        <v>1.2890264882056011</v>
      </c>
      <c r="L886">
        <v>1.2902619444444448</v>
      </c>
      <c r="M886">
        <v>1.2961705679485962</v>
      </c>
      <c r="N886" t="s">
        <v>15354</v>
      </c>
      <c r="O886" t="s">
        <v>15353</v>
      </c>
      <c r="P886" t="s">
        <v>15354</v>
      </c>
      <c r="Q886" t="s">
        <v>15354</v>
      </c>
      <c r="R886">
        <v>1.31697</v>
      </c>
      <c r="S886">
        <v>1.31613</v>
      </c>
      <c r="T886" t="s">
        <v>15354</v>
      </c>
      <c r="U886" t="s">
        <v>15354</v>
      </c>
      <c r="V886" t="s">
        <v>15354</v>
      </c>
      <c r="W886">
        <v>3878.584781984749</v>
      </c>
      <c r="X886">
        <v>5104.7217891135879</v>
      </c>
      <c r="Y886">
        <v>104.72178911358787</v>
      </c>
      <c r="Z886" t="s">
        <v>15354</v>
      </c>
    </row>
    <row r="887" spans="1:26" hidden="1" x14ac:dyDescent="0.25">
      <c r="A887" t="s">
        <v>1246</v>
      </c>
      <c r="B887" s="2">
        <v>41260</v>
      </c>
      <c r="C887" s="3">
        <v>0</v>
      </c>
      <c r="D887">
        <v>1.3165500000000001</v>
      </c>
      <c r="E887">
        <v>1.31786</v>
      </c>
      <c r="F887">
        <v>1.3143899999999999</v>
      </c>
      <c r="G887">
        <v>1.3160799999999999</v>
      </c>
      <c r="H887">
        <v>132582</v>
      </c>
      <c r="I887">
        <v>-8.5630879013946899</v>
      </c>
      <c r="J887">
        <v>1.2933364102564098</v>
      </c>
      <c r="K887">
        <v>1.2897113872383708</v>
      </c>
      <c r="L887">
        <v>1.2912655555555557</v>
      </c>
      <c r="M887">
        <v>1.2972467534648882</v>
      </c>
      <c r="N887" t="s">
        <v>15354</v>
      </c>
      <c r="O887" t="s">
        <v>15353</v>
      </c>
      <c r="P887" t="s">
        <v>15354</v>
      </c>
      <c r="Q887" t="s">
        <v>15354</v>
      </c>
      <c r="R887">
        <v>1.31654</v>
      </c>
      <c r="S887">
        <v>1.31562</v>
      </c>
      <c r="T887" t="s">
        <v>15354</v>
      </c>
      <c r="U887" t="s">
        <v>15354</v>
      </c>
      <c r="V887" t="s">
        <v>15354</v>
      </c>
      <c r="W887">
        <v>3878.584781984749</v>
      </c>
      <c r="X887">
        <v>5102.7437108747754</v>
      </c>
      <c r="Y887">
        <v>102.74371087477539</v>
      </c>
      <c r="Z887" t="s">
        <v>15354</v>
      </c>
    </row>
    <row r="888" spans="1:26" hidden="1" x14ac:dyDescent="0.25">
      <c r="A888" t="s">
        <v>1247</v>
      </c>
      <c r="B888" s="2">
        <v>41261</v>
      </c>
      <c r="C888" s="3">
        <v>0</v>
      </c>
      <c r="D888">
        <v>1.31609</v>
      </c>
      <c r="E888">
        <v>1.32376</v>
      </c>
      <c r="F888">
        <v>1.31559</v>
      </c>
      <c r="G888">
        <v>1.3228500000000001</v>
      </c>
      <c r="H888">
        <v>133536</v>
      </c>
      <c r="I888">
        <v>-2.5369389461944931</v>
      </c>
      <c r="J888">
        <v>1.293570256410256</v>
      </c>
      <c r="K888">
        <v>1.2905503394601843</v>
      </c>
      <c r="L888">
        <v>1.2924411111111112</v>
      </c>
      <c r="M888">
        <v>1.2986307127370564</v>
      </c>
      <c r="N888" t="s">
        <v>15354</v>
      </c>
      <c r="O888" t="s">
        <v>15353</v>
      </c>
      <c r="P888" t="s">
        <v>15354</v>
      </c>
      <c r="Q888" t="s">
        <v>15354</v>
      </c>
      <c r="R888">
        <v>1.3233699999999999</v>
      </c>
      <c r="S888">
        <v>1.32233</v>
      </c>
      <c r="T888" t="s">
        <v>15354</v>
      </c>
      <c r="U888" t="s">
        <v>15354</v>
      </c>
      <c r="V888" t="s">
        <v>15354</v>
      </c>
      <c r="W888">
        <v>3878.584781984749</v>
      </c>
      <c r="X888">
        <v>5128.7690147618932</v>
      </c>
      <c r="Y888">
        <v>128.76901476189323</v>
      </c>
      <c r="Z888" t="s">
        <v>15354</v>
      </c>
    </row>
    <row r="889" spans="1:26" hidden="1" x14ac:dyDescent="0.25">
      <c r="A889" t="s">
        <v>1248</v>
      </c>
      <c r="B889" s="2">
        <v>41262</v>
      </c>
      <c r="C889" s="3">
        <v>0</v>
      </c>
      <c r="D889">
        <v>1.3228</v>
      </c>
      <c r="E889">
        <v>1.3308</v>
      </c>
      <c r="F889">
        <v>1.3188</v>
      </c>
      <c r="G889">
        <v>1.3212699999999999</v>
      </c>
      <c r="H889">
        <v>162315</v>
      </c>
      <c r="I889">
        <v>-22.209275227219848</v>
      </c>
      <c r="J889">
        <v>1.2937697435897433</v>
      </c>
      <c r="K889">
        <v>1.2913280523852428</v>
      </c>
      <c r="L889">
        <v>1.2937091666666669</v>
      </c>
      <c r="M889">
        <v>1.2998544579945128</v>
      </c>
      <c r="N889" t="s">
        <v>15355</v>
      </c>
      <c r="O889" t="s">
        <v>15353</v>
      </c>
      <c r="P889" t="s">
        <v>15354</v>
      </c>
      <c r="Q889" t="s">
        <v>15354</v>
      </c>
      <c r="R889">
        <v>1.3218300000000001</v>
      </c>
      <c r="S889">
        <v>1.3207100000000001</v>
      </c>
      <c r="T889" t="s">
        <v>15354</v>
      </c>
      <c r="U889" t="s">
        <v>15354</v>
      </c>
      <c r="V889" t="s">
        <v>15354</v>
      </c>
      <c r="W889">
        <v>3878.584781984749</v>
      </c>
      <c r="X889">
        <v>5122.4857074150777</v>
      </c>
      <c r="Y889">
        <v>122.48570741507774</v>
      </c>
      <c r="Z889" t="s">
        <v>15354</v>
      </c>
    </row>
    <row r="890" spans="1:26" hidden="1" x14ac:dyDescent="0.25">
      <c r="A890" t="s">
        <v>1249</v>
      </c>
      <c r="B890" s="2">
        <v>41263</v>
      </c>
      <c r="C890" s="3">
        <v>0</v>
      </c>
      <c r="D890">
        <v>1.3212699999999999</v>
      </c>
      <c r="E890">
        <v>1.3294600000000001</v>
      </c>
      <c r="F890">
        <v>1.3203</v>
      </c>
      <c r="G890">
        <v>1.3236600000000001</v>
      </c>
      <c r="H890">
        <v>159005</v>
      </c>
      <c r="I890">
        <v>-16.639477977161324</v>
      </c>
      <c r="J890">
        <v>1.294107179487179</v>
      </c>
      <c r="K890">
        <v>1.2921465827046037</v>
      </c>
      <c r="L890">
        <v>1.2950855555555554</v>
      </c>
      <c r="M890">
        <v>1.3011412440488637</v>
      </c>
      <c r="N890" t="s">
        <v>15354</v>
      </c>
      <c r="O890" t="s">
        <v>15353</v>
      </c>
      <c r="P890" t="s">
        <v>15354</v>
      </c>
      <c r="Q890" t="s">
        <v>15354</v>
      </c>
      <c r="R890">
        <v>1.3242400000000001</v>
      </c>
      <c r="S890">
        <v>1.32308</v>
      </c>
      <c r="T890" t="s">
        <v>15354</v>
      </c>
      <c r="U890" t="s">
        <v>15354</v>
      </c>
      <c r="V890" t="s">
        <v>15354</v>
      </c>
      <c r="W890">
        <v>3878.584781984749</v>
      </c>
      <c r="X890">
        <v>5131.6779533483823</v>
      </c>
      <c r="Y890">
        <v>131.67795334838229</v>
      </c>
      <c r="Z890" t="s">
        <v>15354</v>
      </c>
    </row>
    <row r="891" spans="1:26" hidden="1" x14ac:dyDescent="0.25">
      <c r="A891" t="s">
        <v>1250</v>
      </c>
      <c r="B891" s="2">
        <v>41264</v>
      </c>
      <c r="C891" s="3">
        <v>0</v>
      </c>
      <c r="D891">
        <v>1.3237000000000001</v>
      </c>
      <c r="E891">
        <v>1.32379</v>
      </c>
      <c r="F891">
        <v>1.31585</v>
      </c>
      <c r="G891">
        <v>1.31867</v>
      </c>
      <c r="H891">
        <v>177928</v>
      </c>
      <c r="I891">
        <v>-28.268468888370947</v>
      </c>
      <c r="J891">
        <v>1.2943732051282046</v>
      </c>
      <c r="K891">
        <v>1.2928180616234746</v>
      </c>
      <c r="L891">
        <v>1.296407222222222</v>
      </c>
      <c r="M891">
        <v>1.3020887443705467</v>
      </c>
      <c r="N891" t="s">
        <v>15354</v>
      </c>
      <c r="O891" t="s">
        <v>15353</v>
      </c>
      <c r="P891" t="s">
        <v>15354</v>
      </c>
      <c r="Q891" t="s">
        <v>15354</v>
      </c>
      <c r="R891">
        <v>1.31921</v>
      </c>
      <c r="S891">
        <v>1.31813</v>
      </c>
      <c r="T891" t="s">
        <v>15354</v>
      </c>
      <c r="U891" t="s">
        <v>15354</v>
      </c>
      <c r="V891" t="s">
        <v>15354</v>
      </c>
      <c r="W891">
        <v>3878.584781984749</v>
      </c>
      <c r="X891">
        <v>5112.4789586775578</v>
      </c>
      <c r="Y891">
        <v>112.47895867755778</v>
      </c>
      <c r="Z891" t="s">
        <v>15354</v>
      </c>
    </row>
    <row r="892" spans="1:26" hidden="1" x14ac:dyDescent="0.25">
      <c r="A892" t="s">
        <v>1251</v>
      </c>
      <c r="B892" s="2">
        <v>41266</v>
      </c>
      <c r="C892" s="3">
        <v>0</v>
      </c>
      <c r="D892">
        <v>1.3171900000000001</v>
      </c>
      <c r="E892">
        <v>1.3184899999999999</v>
      </c>
      <c r="F892">
        <v>1.3171900000000001</v>
      </c>
      <c r="G892">
        <v>1.3179700000000001</v>
      </c>
      <c r="H892">
        <v>4180</v>
      </c>
      <c r="I892">
        <v>-29.899790258680721</v>
      </c>
      <c r="J892">
        <v>1.2946462820512816</v>
      </c>
      <c r="K892">
        <v>1.2934548195570574</v>
      </c>
      <c r="L892">
        <v>1.297683611111111</v>
      </c>
      <c r="M892">
        <v>1.3029471906207875</v>
      </c>
      <c r="N892" t="s">
        <v>15354</v>
      </c>
      <c r="O892" t="s">
        <v>15353</v>
      </c>
      <c r="P892" t="s">
        <v>15354</v>
      </c>
      <c r="Q892" t="s">
        <v>15354</v>
      </c>
      <c r="R892">
        <v>1.3184100000000001</v>
      </c>
      <c r="S892">
        <v>1.3175300000000001</v>
      </c>
      <c r="T892" t="s">
        <v>15354</v>
      </c>
      <c r="U892" t="s">
        <v>15354</v>
      </c>
      <c r="V892" t="s">
        <v>15354</v>
      </c>
      <c r="W892">
        <v>3878.584781984749</v>
      </c>
      <c r="X892">
        <v>5110.1518078083664</v>
      </c>
      <c r="Y892">
        <v>110.15180780836636</v>
      </c>
      <c r="Z892" t="s">
        <v>15354</v>
      </c>
    </row>
    <row r="893" spans="1:26" hidden="1" x14ac:dyDescent="0.25">
      <c r="A893" t="s">
        <v>1252</v>
      </c>
      <c r="B893" s="2">
        <v>41267</v>
      </c>
      <c r="C893" s="3">
        <v>0</v>
      </c>
      <c r="D893">
        <v>1.31796</v>
      </c>
      <c r="E893">
        <v>1.32335</v>
      </c>
      <c r="F893">
        <v>1.3171200000000001</v>
      </c>
      <c r="G893">
        <v>1.3178799999999999</v>
      </c>
      <c r="H893">
        <v>89994</v>
      </c>
      <c r="I893">
        <v>-30.587121212121271</v>
      </c>
      <c r="J893">
        <v>1.2949520512820509</v>
      </c>
      <c r="K893">
        <v>1.294073178555613</v>
      </c>
      <c r="L893">
        <v>1.2989980555555554</v>
      </c>
      <c r="M893">
        <v>1.3037543695061502</v>
      </c>
      <c r="N893" t="s">
        <v>15354</v>
      </c>
      <c r="O893" t="s">
        <v>15353</v>
      </c>
      <c r="P893" t="s">
        <v>15354</v>
      </c>
      <c r="Q893" t="s">
        <v>15354</v>
      </c>
      <c r="R893">
        <v>1.3182100000000001</v>
      </c>
      <c r="S893">
        <v>1.31755</v>
      </c>
      <c r="T893" t="s">
        <v>15354</v>
      </c>
      <c r="U893" t="s">
        <v>15354</v>
      </c>
      <c r="V893" t="s">
        <v>15354</v>
      </c>
      <c r="W893">
        <v>3878.584781984749</v>
      </c>
      <c r="X893">
        <v>5110.2293795040059</v>
      </c>
      <c r="Y893">
        <v>110.22937950400592</v>
      </c>
      <c r="Z893" t="s">
        <v>15354</v>
      </c>
    </row>
    <row r="894" spans="1:26" hidden="1" x14ac:dyDescent="0.25">
      <c r="A894" t="s">
        <v>1253</v>
      </c>
      <c r="B894" s="2">
        <v>41268</v>
      </c>
      <c r="C894" s="3">
        <v>0</v>
      </c>
      <c r="D894">
        <v>1.3180099999999999</v>
      </c>
      <c r="E894">
        <v>1.3202499999999999</v>
      </c>
      <c r="F894">
        <v>1.31704</v>
      </c>
      <c r="G894">
        <v>1.3179799999999999</v>
      </c>
      <c r="H894">
        <v>21665</v>
      </c>
      <c r="I894">
        <v>-30.350378787878874</v>
      </c>
      <c r="J894">
        <v>1.2953130769230765</v>
      </c>
      <c r="K894">
        <v>1.2946784145415469</v>
      </c>
      <c r="L894">
        <v>1.3003055555555554</v>
      </c>
      <c r="M894">
        <v>1.3045233225058177</v>
      </c>
      <c r="N894" t="s">
        <v>15354</v>
      </c>
      <c r="O894" t="s">
        <v>15353</v>
      </c>
      <c r="P894" t="s">
        <v>15354</v>
      </c>
      <c r="Q894" t="s">
        <v>15354</v>
      </c>
      <c r="R894">
        <v>1.31823</v>
      </c>
      <c r="S894">
        <v>1.3177300000000001</v>
      </c>
      <c r="T894" t="s">
        <v>15354</v>
      </c>
      <c r="U894" t="s">
        <v>15354</v>
      </c>
      <c r="V894" t="s">
        <v>15354</v>
      </c>
      <c r="W894">
        <v>3878.584781984749</v>
      </c>
      <c r="X894">
        <v>5110.9275247647638</v>
      </c>
      <c r="Y894">
        <v>110.9275247647638</v>
      </c>
      <c r="Z894" t="s">
        <v>15354</v>
      </c>
    </row>
    <row r="895" spans="1:26" hidden="1" x14ac:dyDescent="0.25">
      <c r="A895" t="s">
        <v>1254</v>
      </c>
      <c r="B895" s="2">
        <v>41269</v>
      </c>
      <c r="C895" s="3">
        <v>0</v>
      </c>
      <c r="D895">
        <v>1.3179799999999999</v>
      </c>
      <c r="E895">
        <v>1.3253299999999999</v>
      </c>
      <c r="F895">
        <v>1.31708</v>
      </c>
      <c r="G895">
        <v>1.3227599999999999</v>
      </c>
      <c r="H895">
        <v>98303</v>
      </c>
      <c r="I895">
        <v>-21.191354770690641</v>
      </c>
      <c r="J895">
        <v>1.2957615384615384</v>
      </c>
      <c r="K895">
        <v>1.2953893407556849</v>
      </c>
      <c r="L895">
        <v>1.3016897222222221</v>
      </c>
      <c r="M895">
        <v>1.3055090888568546</v>
      </c>
      <c r="N895" t="s">
        <v>15354</v>
      </c>
      <c r="O895" t="s">
        <v>15353</v>
      </c>
      <c r="P895" t="s">
        <v>15354</v>
      </c>
      <c r="Q895" t="s">
        <v>15354</v>
      </c>
      <c r="R895">
        <v>1.32297</v>
      </c>
      <c r="S895">
        <v>1.3225499999999999</v>
      </c>
      <c r="T895" t="s">
        <v>15354</v>
      </c>
      <c r="U895" t="s">
        <v>15354</v>
      </c>
      <c r="V895" t="s">
        <v>15354</v>
      </c>
      <c r="W895">
        <v>3878.584781984749</v>
      </c>
      <c r="X895">
        <v>5129.6223034139293</v>
      </c>
      <c r="Y895">
        <v>129.62230341392933</v>
      </c>
      <c r="Z895" t="s">
        <v>15354</v>
      </c>
    </row>
    <row r="896" spans="1:26" hidden="1" x14ac:dyDescent="0.25">
      <c r="A896" t="s">
        <v>1255</v>
      </c>
      <c r="B896" s="2">
        <v>41270</v>
      </c>
      <c r="C896" s="3">
        <v>0</v>
      </c>
      <c r="D896">
        <v>1.3228</v>
      </c>
      <c r="E896">
        <v>1.3283400000000001</v>
      </c>
      <c r="F896">
        <v>1.3201099999999999</v>
      </c>
      <c r="G896">
        <v>1.3247800000000001</v>
      </c>
      <c r="H896">
        <v>136218</v>
      </c>
      <c r="I896">
        <v>-19.288689522588665</v>
      </c>
      <c r="J896">
        <v>1.296191923076923</v>
      </c>
      <c r="K896">
        <v>1.2961334080783256</v>
      </c>
      <c r="L896">
        <v>1.3029852777777775</v>
      </c>
      <c r="M896">
        <v>1.306550759729457</v>
      </c>
      <c r="N896" t="s">
        <v>15354</v>
      </c>
      <c r="O896" t="s">
        <v>15353</v>
      </c>
      <c r="P896" t="s">
        <v>15354</v>
      </c>
      <c r="Q896" t="s">
        <v>15354</v>
      </c>
      <c r="R896">
        <v>1.3249299999999999</v>
      </c>
      <c r="S896">
        <v>1.32463</v>
      </c>
      <c r="T896" t="s">
        <v>15354</v>
      </c>
      <c r="U896" t="s">
        <v>15354</v>
      </c>
      <c r="V896" t="s">
        <v>15354</v>
      </c>
      <c r="W896">
        <v>3878.584781984749</v>
      </c>
      <c r="X896">
        <v>5137.6897597604584</v>
      </c>
      <c r="Y896">
        <v>137.6897597604584</v>
      </c>
      <c r="Z896" t="s">
        <v>15354</v>
      </c>
    </row>
    <row r="897" spans="1:26" hidden="1" x14ac:dyDescent="0.25">
      <c r="A897" t="s">
        <v>1256</v>
      </c>
      <c r="B897" s="2">
        <v>41271</v>
      </c>
      <c r="C897" s="3">
        <v>0</v>
      </c>
      <c r="D897">
        <v>1.32477</v>
      </c>
      <c r="E897">
        <v>1.3256399999999999</v>
      </c>
      <c r="F897">
        <v>1.3165500000000001</v>
      </c>
      <c r="G897">
        <v>1.3213999999999999</v>
      </c>
      <c r="H897">
        <v>121329</v>
      </c>
      <c r="I897">
        <v>-35.21918321468759</v>
      </c>
      <c r="J897">
        <v>1.2966469230769229</v>
      </c>
      <c r="K897">
        <v>1.2967730686333045</v>
      </c>
      <c r="L897">
        <v>1.3042941666666663</v>
      </c>
      <c r="M897">
        <v>1.3073534213657025</v>
      </c>
      <c r="N897" t="s">
        <v>15354</v>
      </c>
      <c r="O897" t="s">
        <v>15353</v>
      </c>
      <c r="P897" t="s">
        <v>15354</v>
      </c>
      <c r="Q897" t="s">
        <v>15354</v>
      </c>
      <c r="R897">
        <v>1.3215399999999999</v>
      </c>
      <c r="S897">
        <v>1.3212600000000001</v>
      </c>
      <c r="T897" t="s">
        <v>15354</v>
      </c>
      <c r="U897" t="s">
        <v>15354</v>
      </c>
      <c r="V897" t="s">
        <v>15354</v>
      </c>
      <c r="W897">
        <v>3878.584781984749</v>
      </c>
      <c r="X897">
        <v>5124.6189290451703</v>
      </c>
      <c r="Y897">
        <v>124.61892904517026</v>
      </c>
      <c r="Z897" t="s">
        <v>15354</v>
      </c>
    </row>
    <row r="898" spans="1:26" hidden="1" x14ac:dyDescent="0.25">
      <c r="A898" t="s">
        <v>1257</v>
      </c>
      <c r="B898" s="2">
        <v>41273</v>
      </c>
      <c r="C898" s="3">
        <v>0</v>
      </c>
      <c r="D898">
        <v>1.32091</v>
      </c>
      <c r="E898">
        <v>1.3232200000000001</v>
      </c>
      <c r="F898">
        <v>1.32091</v>
      </c>
      <c r="G898">
        <v>1.3225899999999999</v>
      </c>
      <c r="H898">
        <v>4964</v>
      </c>
      <c r="I898">
        <v>-33.967728589160288</v>
      </c>
      <c r="J898">
        <v>1.2971838461538461</v>
      </c>
      <c r="K898">
        <v>1.2974266618324612</v>
      </c>
      <c r="L898">
        <v>1.3055930555555553</v>
      </c>
      <c r="M898">
        <v>1.3081770202107996</v>
      </c>
      <c r="N898" t="s">
        <v>15354</v>
      </c>
      <c r="O898" t="s">
        <v>15353</v>
      </c>
      <c r="P898" t="s">
        <v>15354</v>
      </c>
      <c r="Q898" t="s">
        <v>15354</v>
      </c>
      <c r="R898">
        <v>1.3227199999999999</v>
      </c>
      <c r="S898">
        <v>1.32246</v>
      </c>
      <c r="T898" t="s">
        <v>15354</v>
      </c>
      <c r="U898" t="s">
        <v>15354</v>
      </c>
      <c r="V898" t="s">
        <v>15354</v>
      </c>
      <c r="W898">
        <v>3878.584781984749</v>
      </c>
      <c r="X898">
        <v>5129.2732307835513</v>
      </c>
      <c r="Y898">
        <v>129.2732307835513</v>
      </c>
      <c r="Z898" t="s">
        <v>15354</v>
      </c>
    </row>
    <row r="899" spans="1:26" hidden="1" x14ac:dyDescent="0.25">
      <c r="A899" t="s">
        <v>1258</v>
      </c>
      <c r="B899" s="2">
        <v>41274</v>
      </c>
      <c r="C899" s="3">
        <v>0</v>
      </c>
      <c r="D899">
        <v>1.3225899999999999</v>
      </c>
      <c r="E899">
        <v>1.3234399999999999</v>
      </c>
      <c r="F899">
        <v>1.31738</v>
      </c>
      <c r="G899">
        <v>1.3194900000000001</v>
      </c>
      <c r="H899">
        <v>114781</v>
      </c>
      <c r="I899">
        <v>-68.921389396708747</v>
      </c>
      <c r="J899">
        <v>1.2975776923076923</v>
      </c>
      <c r="K899">
        <v>1.29798522735569</v>
      </c>
      <c r="L899">
        <v>1.3067827777777774</v>
      </c>
      <c r="M899">
        <v>1.3087885326318376</v>
      </c>
      <c r="N899" t="s">
        <v>15354</v>
      </c>
      <c r="O899" t="s">
        <v>15353</v>
      </c>
      <c r="P899" t="s">
        <v>15354</v>
      </c>
      <c r="Q899" t="s">
        <v>15354</v>
      </c>
      <c r="R899">
        <v>1.3196099999999999</v>
      </c>
      <c r="S899">
        <v>1.3193699999999999</v>
      </c>
      <c r="T899" t="s">
        <v>15354</v>
      </c>
      <c r="U899" t="s">
        <v>15354</v>
      </c>
      <c r="V899" t="s">
        <v>15354</v>
      </c>
      <c r="W899">
        <v>3878.584781984749</v>
      </c>
      <c r="X899">
        <v>5117.2884038072179</v>
      </c>
      <c r="Y899">
        <v>117.28840380721795</v>
      </c>
      <c r="Z899" t="s">
        <v>15354</v>
      </c>
    </row>
    <row r="900" spans="1:26" hidden="1" x14ac:dyDescent="0.25">
      <c r="A900" t="s">
        <v>1259</v>
      </c>
      <c r="B900" s="2">
        <v>41275</v>
      </c>
      <c r="C900" s="3">
        <v>0</v>
      </c>
      <c r="D900">
        <v>1.3194999999999999</v>
      </c>
      <c r="E900">
        <v>1.3219700000000001</v>
      </c>
      <c r="F900">
        <v>1.3186599999999999</v>
      </c>
      <c r="G900">
        <v>1.3197700000000001</v>
      </c>
      <c r="H900">
        <v>5224</v>
      </c>
      <c r="I900">
        <v>-67.21511273613558</v>
      </c>
      <c r="J900">
        <v>1.2979452564102565</v>
      </c>
      <c r="K900">
        <v>1.2985367405871915</v>
      </c>
      <c r="L900">
        <v>1.3078538888888884</v>
      </c>
      <c r="M900">
        <v>1.3093821254625491</v>
      </c>
      <c r="N900" t="s">
        <v>15354</v>
      </c>
      <c r="O900" t="s">
        <v>15353</v>
      </c>
      <c r="P900" t="s">
        <v>15354</v>
      </c>
      <c r="Q900" t="s">
        <v>15354</v>
      </c>
      <c r="R900">
        <v>1.3198799999999999</v>
      </c>
      <c r="S900">
        <v>1.3196600000000001</v>
      </c>
      <c r="T900" t="s">
        <v>15354</v>
      </c>
      <c r="U900" t="s">
        <v>15354</v>
      </c>
      <c r="V900" t="s">
        <v>15354</v>
      </c>
      <c r="W900">
        <v>3878.584781984749</v>
      </c>
      <c r="X900">
        <v>5118.4131933939943</v>
      </c>
      <c r="Y900">
        <v>118.41319339399433</v>
      </c>
      <c r="Z900" t="s">
        <v>15354</v>
      </c>
    </row>
    <row r="901" spans="1:26" hidden="1" x14ac:dyDescent="0.25">
      <c r="A901" t="s">
        <v>1260</v>
      </c>
      <c r="B901" s="2">
        <v>41276</v>
      </c>
      <c r="C901" s="3">
        <v>0</v>
      </c>
      <c r="D901">
        <v>1.31975</v>
      </c>
      <c r="E901">
        <v>1.3299099999999999</v>
      </c>
      <c r="F901">
        <v>1.3157000000000001</v>
      </c>
      <c r="G901">
        <v>1.31833</v>
      </c>
      <c r="H901">
        <v>188946</v>
      </c>
      <c r="I901">
        <v>-81.985535831689845</v>
      </c>
      <c r="J901">
        <v>1.2982793589743593</v>
      </c>
      <c r="K901">
        <v>1.2990378357621992</v>
      </c>
      <c r="L901">
        <v>1.3087413888888886</v>
      </c>
      <c r="M901">
        <v>1.3098657943564653</v>
      </c>
      <c r="N901" t="s">
        <v>15354</v>
      </c>
      <c r="O901" t="s">
        <v>15353</v>
      </c>
      <c r="P901" t="s">
        <v>15354</v>
      </c>
      <c r="Q901" t="s">
        <v>15354</v>
      </c>
      <c r="R901">
        <v>1.3184499999999999</v>
      </c>
      <c r="S901">
        <v>1.3182100000000001</v>
      </c>
      <c r="T901" t="s">
        <v>15354</v>
      </c>
      <c r="U901" t="s">
        <v>15354</v>
      </c>
      <c r="V901" t="s">
        <v>15354</v>
      </c>
      <c r="W901">
        <v>3878.584781984749</v>
      </c>
      <c r="X901">
        <v>5112.789245460116</v>
      </c>
      <c r="Y901">
        <v>112.78924546011604</v>
      </c>
      <c r="Z901" t="s">
        <v>15354</v>
      </c>
    </row>
    <row r="902" spans="1:26" hidden="1" x14ac:dyDescent="0.25">
      <c r="A902" t="s">
        <v>1261</v>
      </c>
      <c r="B902" s="2">
        <v>41277</v>
      </c>
      <c r="C902" s="3">
        <v>0</v>
      </c>
      <c r="D902">
        <v>1.31836</v>
      </c>
      <c r="E902">
        <v>1.31887</v>
      </c>
      <c r="F902">
        <v>1.3022199999999999</v>
      </c>
      <c r="G902">
        <v>1.30243</v>
      </c>
      <c r="H902">
        <v>183100</v>
      </c>
      <c r="I902">
        <v>-99.265220433869686</v>
      </c>
      <c r="J902">
        <v>1.2982943589743594</v>
      </c>
      <c r="K902">
        <v>1.2991237133378397</v>
      </c>
      <c r="L902">
        <v>1.3091588888888888</v>
      </c>
      <c r="M902">
        <v>1.3094638595263861</v>
      </c>
      <c r="N902" t="s">
        <v>15354</v>
      </c>
      <c r="O902" t="s">
        <v>15353</v>
      </c>
      <c r="P902" t="s">
        <v>15354</v>
      </c>
      <c r="Q902" t="s">
        <v>15354</v>
      </c>
      <c r="R902">
        <v>1.3027</v>
      </c>
      <c r="S902">
        <v>1.30216</v>
      </c>
      <c r="T902" t="s">
        <v>15354</v>
      </c>
      <c r="U902" t="s">
        <v>15354</v>
      </c>
      <c r="V902" t="s">
        <v>15354</v>
      </c>
      <c r="W902">
        <v>3878.584781984749</v>
      </c>
      <c r="X902">
        <v>5050.5379597092606</v>
      </c>
      <c r="Y902">
        <v>50.537959709260576</v>
      </c>
      <c r="Z902" t="s">
        <v>15354</v>
      </c>
    </row>
    <row r="903" spans="1:26" hidden="1" x14ac:dyDescent="0.25">
      <c r="A903" t="s">
        <v>1262</v>
      </c>
      <c r="B903" s="2">
        <v>41278</v>
      </c>
      <c r="C903" s="3">
        <v>0</v>
      </c>
      <c r="D903">
        <v>1.3024</v>
      </c>
      <c r="E903">
        <v>1.3089200000000001</v>
      </c>
      <c r="F903">
        <v>1.2997099999999999</v>
      </c>
      <c r="G903">
        <v>1.3067800000000001</v>
      </c>
      <c r="H903">
        <v>171423</v>
      </c>
      <c r="I903">
        <v>-76.589403973509505</v>
      </c>
      <c r="J903">
        <v>1.2983371794871799</v>
      </c>
      <c r="K903">
        <v>1.2993175433799198</v>
      </c>
      <c r="L903">
        <v>1.3094205555555556</v>
      </c>
      <c r="M903">
        <v>1.3093187860384734</v>
      </c>
      <c r="N903" t="s">
        <v>15353</v>
      </c>
      <c r="O903" t="s">
        <v>15353</v>
      </c>
      <c r="P903" t="s">
        <v>15353</v>
      </c>
      <c r="Q903" t="s">
        <v>15354</v>
      </c>
      <c r="R903">
        <v>1.3070900000000001</v>
      </c>
      <c r="S903">
        <v>1.30647</v>
      </c>
      <c r="T903" t="s">
        <v>15354</v>
      </c>
      <c r="U903" t="s">
        <v>15354</v>
      </c>
      <c r="V903">
        <v>5000</v>
      </c>
      <c r="W903">
        <v>3878.584781984749</v>
      </c>
      <c r="X903">
        <v>5067.2546601196154</v>
      </c>
      <c r="Y903">
        <v>67.254660119615437</v>
      </c>
      <c r="Z903" t="s">
        <v>15354</v>
      </c>
    </row>
    <row r="904" spans="1:26" hidden="1" x14ac:dyDescent="0.25">
      <c r="A904" t="s">
        <v>1263</v>
      </c>
      <c r="B904" s="2">
        <v>41280</v>
      </c>
      <c r="C904" s="3">
        <v>0</v>
      </c>
      <c r="D904">
        <v>1.30745</v>
      </c>
      <c r="E904">
        <v>1.30792</v>
      </c>
      <c r="F904">
        <v>1.3065500000000001</v>
      </c>
      <c r="G904">
        <v>1.3067599999999999</v>
      </c>
      <c r="H904">
        <v>4848</v>
      </c>
      <c r="I904">
        <v>-76.655629139072843</v>
      </c>
      <c r="J904">
        <v>1.2984058974358981</v>
      </c>
      <c r="K904">
        <v>1.2995059600032128</v>
      </c>
      <c r="L904">
        <v>1.3096899999999998</v>
      </c>
      <c r="M904">
        <v>1.309180473279637</v>
      </c>
      <c r="N904" t="s">
        <v>15354</v>
      </c>
      <c r="O904" t="s">
        <v>15353</v>
      </c>
      <c r="P904" t="s">
        <v>15354</v>
      </c>
      <c r="Q904" t="s">
        <v>15354</v>
      </c>
      <c r="R904">
        <v>1.30711</v>
      </c>
      <c r="S904">
        <v>1.3064100000000001</v>
      </c>
      <c r="T904" t="s">
        <v>15354</v>
      </c>
      <c r="U904" t="s">
        <v>15354</v>
      </c>
      <c r="V904" t="s">
        <v>15354</v>
      </c>
      <c r="W904">
        <v>3878.584781984749</v>
      </c>
      <c r="X904">
        <v>5067.0219450326958</v>
      </c>
      <c r="Y904">
        <v>67.021945032695839</v>
      </c>
      <c r="Z904" t="s">
        <v>15354</v>
      </c>
    </row>
    <row r="905" spans="1:26" hidden="1" x14ac:dyDescent="0.25">
      <c r="A905" t="s">
        <v>1264</v>
      </c>
      <c r="B905" s="2">
        <v>41281</v>
      </c>
      <c r="C905" s="3">
        <v>0</v>
      </c>
      <c r="D905">
        <v>1.3067800000000001</v>
      </c>
      <c r="E905">
        <v>1.3127500000000001</v>
      </c>
      <c r="F905">
        <v>1.30165</v>
      </c>
      <c r="G905">
        <v>1.31236</v>
      </c>
      <c r="H905">
        <v>173011</v>
      </c>
      <c r="I905">
        <v>-58.112582781456787</v>
      </c>
      <c r="J905">
        <v>1.2985965384615388</v>
      </c>
      <c r="K905">
        <v>1.2998313787373088</v>
      </c>
      <c r="L905">
        <v>1.3100666666666665</v>
      </c>
      <c r="M905">
        <v>1.3093523395888458</v>
      </c>
      <c r="N905" t="s">
        <v>15354</v>
      </c>
      <c r="O905" t="s">
        <v>15353</v>
      </c>
      <c r="P905" t="s">
        <v>15354</v>
      </c>
      <c r="Q905" t="s">
        <v>15354</v>
      </c>
      <c r="R905">
        <v>1.31271</v>
      </c>
      <c r="S905">
        <v>1.3120099999999999</v>
      </c>
      <c r="T905" t="s">
        <v>15354</v>
      </c>
      <c r="U905" t="s">
        <v>15354</v>
      </c>
      <c r="V905" t="s">
        <v>15354</v>
      </c>
      <c r="W905">
        <v>3878.584781984749</v>
      </c>
      <c r="X905">
        <v>5088.7420198118098</v>
      </c>
      <c r="Y905">
        <v>88.742019811809769</v>
      </c>
      <c r="Z905" t="s">
        <v>15354</v>
      </c>
    </row>
    <row r="906" spans="1:26" hidden="1" x14ac:dyDescent="0.25">
      <c r="A906" t="s">
        <v>1265</v>
      </c>
      <c r="B906" s="2">
        <v>41282</v>
      </c>
      <c r="C906" s="3">
        <v>0</v>
      </c>
      <c r="D906">
        <v>1.31236</v>
      </c>
      <c r="E906">
        <v>1.31393</v>
      </c>
      <c r="F906">
        <v>1.30566</v>
      </c>
      <c r="G906">
        <v>1.3082499999999999</v>
      </c>
      <c r="H906">
        <v>171001</v>
      </c>
      <c r="I906">
        <v>-71.721854304635784</v>
      </c>
      <c r="J906">
        <v>1.2988833333333338</v>
      </c>
      <c r="K906">
        <v>1.3000445083895287</v>
      </c>
      <c r="L906">
        <v>1.3104702777777775</v>
      </c>
      <c r="M906">
        <v>1.3092927536651244</v>
      </c>
      <c r="N906" t="s">
        <v>15354</v>
      </c>
      <c r="O906" t="s">
        <v>15353</v>
      </c>
      <c r="P906" t="s">
        <v>15354</v>
      </c>
      <c r="Q906" t="s">
        <v>15354</v>
      </c>
      <c r="R906">
        <v>1.3086199999999999</v>
      </c>
      <c r="S906">
        <v>1.3078799999999999</v>
      </c>
      <c r="T906" t="s">
        <v>15354</v>
      </c>
      <c r="U906" t="s">
        <v>15354</v>
      </c>
      <c r="V906" t="s">
        <v>15354</v>
      </c>
      <c r="W906">
        <v>3878.584781984749</v>
      </c>
      <c r="X906">
        <v>5072.7234646622137</v>
      </c>
      <c r="Y906">
        <v>72.723464662213701</v>
      </c>
      <c r="Z906" t="s">
        <v>15354</v>
      </c>
    </row>
    <row r="907" spans="1:26" hidden="1" x14ac:dyDescent="0.25">
      <c r="A907" t="s">
        <v>1266</v>
      </c>
      <c r="B907" s="2">
        <v>41283</v>
      </c>
      <c r="C907" s="3">
        <v>0</v>
      </c>
      <c r="D907">
        <v>1.3082199999999999</v>
      </c>
      <c r="E907">
        <v>1.3095600000000001</v>
      </c>
      <c r="F907">
        <v>1.30362</v>
      </c>
      <c r="G907">
        <v>1.30531</v>
      </c>
      <c r="H907">
        <v>167056</v>
      </c>
      <c r="I907">
        <v>-81.456953642383951</v>
      </c>
      <c r="J907">
        <v>1.2991324358974365</v>
      </c>
      <c r="K907">
        <v>1.3001778119746037</v>
      </c>
      <c r="L907">
        <v>1.3107561111111108</v>
      </c>
      <c r="M907">
        <v>1.3090774696832257</v>
      </c>
      <c r="N907" t="s">
        <v>15354</v>
      </c>
      <c r="O907" t="s">
        <v>15353</v>
      </c>
      <c r="P907" t="s">
        <v>15354</v>
      </c>
      <c r="Q907" t="s">
        <v>15354</v>
      </c>
      <c r="R907">
        <v>1.30569</v>
      </c>
      <c r="S907">
        <v>1.3049299999999999</v>
      </c>
      <c r="T907" t="s">
        <v>15354</v>
      </c>
      <c r="U907" t="s">
        <v>15354</v>
      </c>
      <c r="V907" t="s">
        <v>15354</v>
      </c>
      <c r="W907">
        <v>3878.584781984749</v>
      </c>
      <c r="X907">
        <v>5061.2816395553582</v>
      </c>
      <c r="Y907">
        <v>61.281639555358197</v>
      </c>
      <c r="Z907" t="s">
        <v>15354</v>
      </c>
    </row>
    <row r="908" spans="1:26" hidden="1" x14ac:dyDescent="0.25">
      <c r="A908" t="s">
        <v>1267</v>
      </c>
      <c r="B908" s="2">
        <v>41284</v>
      </c>
      <c r="C908" s="3">
        <v>0</v>
      </c>
      <c r="D908">
        <v>1.3052999999999999</v>
      </c>
      <c r="E908">
        <v>1.3279099999999999</v>
      </c>
      <c r="F908">
        <v>1.30385</v>
      </c>
      <c r="G908">
        <v>1.3272200000000001</v>
      </c>
      <c r="H908">
        <v>198774</v>
      </c>
      <c r="I908">
        <v>-8.9072847682114524</v>
      </c>
      <c r="J908">
        <v>1.2995693589743595</v>
      </c>
      <c r="K908">
        <v>1.3008624243296769</v>
      </c>
      <c r="L908">
        <v>1.311590833333333</v>
      </c>
      <c r="M908">
        <v>1.3100581469976458</v>
      </c>
      <c r="N908" t="s">
        <v>15354</v>
      </c>
      <c r="O908" t="s">
        <v>15353</v>
      </c>
      <c r="P908" t="s">
        <v>15354</v>
      </c>
      <c r="Q908" t="s">
        <v>15354</v>
      </c>
      <c r="R908">
        <v>1.32761</v>
      </c>
      <c r="S908">
        <v>1.32683</v>
      </c>
      <c r="T908" t="s">
        <v>15354</v>
      </c>
      <c r="U908" t="s">
        <v>15354</v>
      </c>
      <c r="V908" t="s">
        <v>15354</v>
      </c>
      <c r="W908">
        <v>3878.584781984749</v>
      </c>
      <c r="X908">
        <v>5146.2226462808248</v>
      </c>
      <c r="Y908">
        <v>146.22264628082485</v>
      </c>
      <c r="Z908" t="s">
        <v>15354</v>
      </c>
    </row>
    <row r="909" spans="1:26" hidden="1" x14ac:dyDescent="0.25">
      <c r="A909" t="s">
        <v>1268</v>
      </c>
      <c r="B909" s="2">
        <v>41285</v>
      </c>
      <c r="C909" s="3">
        <v>0</v>
      </c>
      <c r="D909">
        <v>1.3272299999999999</v>
      </c>
      <c r="E909">
        <v>1.33653</v>
      </c>
      <c r="F909">
        <v>1.3247899999999999</v>
      </c>
      <c r="G909">
        <v>1.3342400000000001</v>
      </c>
      <c r="H909">
        <v>190656</v>
      </c>
      <c r="I909">
        <v>-6.219445953285982</v>
      </c>
      <c r="J909">
        <v>1.3000696153846159</v>
      </c>
      <c r="K909">
        <v>1.3017074262453814</v>
      </c>
      <c r="L909">
        <v>1.3125808333333333</v>
      </c>
      <c r="M909">
        <v>1.3113652741869621</v>
      </c>
      <c r="N909" t="s">
        <v>15354</v>
      </c>
      <c r="O909" t="s">
        <v>15353</v>
      </c>
      <c r="P909" t="s">
        <v>15354</v>
      </c>
      <c r="Q909" t="s">
        <v>15354</v>
      </c>
      <c r="R909">
        <v>1.3347100000000001</v>
      </c>
      <c r="S909">
        <v>1.3337699999999999</v>
      </c>
      <c r="T909" t="s">
        <v>15354</v>
      </c>
      <c r="U909" t="s">
        <v>15354</v>
      </c>
      <c r="V909" t="s">
        <v>15354</v>
      </c>
      <c r="W909">
        <v>3878.584781984749</v>
      </c>
      <c r="X909">
        <v>5173.1400246677986</v>
      </c>
      <c r="Y909">
        <v>173.14002466779857</v>
      </c>
      <c r="Z909" t="s">
        <v>15354</v>
      </c>
    </row>
    <row r="910" spans="1:26" hidden="1" x14ac:dyDescent="0.25">
      <c r="A910" t="s">
        <v>1269</v>
      </c>
      <c r="B910" s="2">
        <v>41287</v>
      </c>
      <c r="C910" s="3">
        <v>0</v>
      </c>
      <c r="D910">
        <v>1.33605</v>
      </c>
      <c r="E910">
        <v>1.3368500000000001</v>
      </c>
      <c r="F910">
        <v>1.3349800000000001</v>
      </c>
      <c r="G910">
        <v>1.33579</v>
      </c>
      <c r="H910">
        <v>9245</v>
      </c>
      <c r="I910">
        <v>-2.8540656973614862</v>
      </c>
      <c r="J910">
        <v>1.3006130769230775</v>
      </c>
      <c r="K910">
        <v>1.3025702762138527</v>
      </c>
      <c r="L910">
        <v>1.3135877777777778</v>
      </c>
      <c r="M910">
        <v>1.3126855296363154</v>
      </c>
      <c r="N910" t="s">
        <v>15354</v>
      </c>
      <c r="O910" t="s">
        <v>15353</v>
      </c>
      <c r="P910" t="s">
        <v>15354</v>
      </c>
      <c r="Q910" t="s">
        <v>15354</v>
      </c>
      <c r="R910">
        <v>1.33633</v>
      </c>
      <c r="S910">
        <v>1.33525</v>
      </c>
      <c r="T910" t="s">
        <v>15354</v>
      </c>
      <c r="U910" t="s">
        <v>15354</v>
      </c>
      <c r="V910" t="s">
        <v>15354</v>
      </c>
      <c r="W910">
        <v>3878.584781984749</v>
      </c>
      <c r="X910">
        <v>5178.8803301451362</v>
      </c>
      <c r="Y910">
        <v>178.88033014513621</v>
      </c>
      <c r="Z910" t="s">
        <v>15354</v>
      </c>
    </row>
    <row r="911" spans="1:26" hidden="1" x14ac:dyDescent="0.25">
      <c r="A911" t="s">
        <v>1270</v>
      </c>
      <c r="B911" s="2">
        <v>41288</v>
      </c>
      <c r="C911" s="3">
        <v>0</v>
      </c>
      <c r="D911">
        <v>1.33579</v>
      </c>
      <c r="E911">
        <v>1.3403700000000001</v>
      </c>
      <c r="F911">
        <v>1.3335600000000001</v>
      </c>
      <c r="G911">
        <v>1.33769</v>
      </c>
      <c r="H911">
        <v>164827</v>
      </c>
      <c r="I911">
        <v>-6.5912444663059677</v>
      </c>
      <c r="J911">
        <v>1.3011382051282057</v>
      </c>
      <c r="K911">
        <v>1.3034593831451475</v>
      </c>
      <c r="L911">
        <v>1.3144583333333335</v>
      </c>
      <c r="M911">
        <v>1.3140371226289469</v>
      </c>
      <c r="N911" t="s">
        <v>15354</v>
      </c>
      <c r="O911" t="s">
        <v>15353</v>
      </c>
      <c r="P911" t="s">
        <v>15354</v>
      </c>
      <c r="Q911" t="s">
        <v>15354</v>
      </c>
      <c r="R911">
        <v>1.3383100000000001</v>
      </c>
      <c r="S911">
        <v>1.33707</v>
      </c>
      <c r="T911" t="s">
        <v>15354</v>
      </c>
      <c r="U911" t="s">
        <v>15354</v>
      </c>
      <c r="V911" t="s">
        <v>15354</v>
      </c>
      <c r="W911">
        <v>3878.584781984749</v>
      </c>
      <c r="X911">
        <v>5185.9393544483482</v>
      </c>
      <c r="Y911">
        <v>185.93935444834824</v>
      </c>
      <c r="Z911" t="s">
        <v>15354</v>
      </c>
    </row>
    <row r="912" spans="1:26" hidden="1" x14ac:dyDescent="0.25">
      <c r="A912" t="s">
        <v>1271</v>
      </c>
      <c r="B912" s="2">
        <v>41289</v>
      </c>
      <c r="C912" s="3">
        <v>0</v>
      </c>
      <c r="D912">
        <v>1.33771</v>
      </c>
      <c r="E912">
        <v>1.3393299999999999</v>
      </c>
      <c r="F912">
        <v>1.3271999999999999</v>
      </c>
      <c r="G912">
        <v>1.3308800000000001</v>
      </c>
      <c r="H912">
        <v>179095</v>
      </c>
      <c r="I912">
        <v>-23.339891785538526</v>
      </c>
      <c r="J912">
        <v>1.3013987179487185</v>
      </c>
      <c r="K912">
        <v>1.3041535759769158</v>
      </c>
      <c r="L912">
        <v>1.315041388888889</v>
      </c>
      <c r="M912">
        <v>1.3149475484327877</v>
      </c>
      <c r="N912" t="s">
        <v>15355</v>
      </c>
      <c r="O912" t="s">
        <v>15353</v>
      </c>
      <c r="P912" t="s">
        <v>15354</v>
      </c>
      <c r="Q912" t="s">
        <v>15354</v>
      </c>
      <c r="R912">
        <v>1.33152</v>
      </c>
      <c r="S912">
        <v>1.3302400000000001</v>
      </c>
      <c r="T912" t="s">
        <v>15354</v>
      </c>
      <c r="U912" t="s">
        <v>15354</v>
      </c>
      <c r="V912" t="s">
        <v>15354</v>
      </c>
      <c r="W912">
        <v>3878.584781984749</v>
      </c>
      <c r="X912">
        <v>5159.448620387393</v>
      </c>
      <c r="Y912">
        <v>159.44862038739302</v>
      </c>
      <c r="Z912" t="s">
        <v>15354</v>
      </c>
    </row>
    <row r="913" spans="1:26" hidden="1" x14ac:dyDescent="0.25">
      <c r="A913" t="s">
        <v>1272</v>
      </c>
      <c r="B913" s="2">
        <v>41290</v>
      </c>
      <c r="C913" s="3">
        <v>0</v>
      </c>
      <c r="D913">
        <v>1.3308899999999999</v>
      </c>
      <c r="E913">
        <v>1.33246</v>
      </c>
      <c r="F913">
        <v>1.32565</v>
      </c>
      <c r="G913">
        <v>1.3284499999999999</v>
      </c>
      <c r="H913">
        <v>168938</v>
      </c>
      <c r="I913">
        <v>-29.316281357599884</v>
      </c>
      <c r="J913">
        <v>1.3016198717948722</v>
      </c>
      <c r="K913">
        <v>1.3047686753192722</v>
      </c>
      <c r="L913">
        <v>1.3156311111111108</v>
      </c>
      <c r="M913">
        <v>1.315677410679664</v>
      </c>
      <c r="N913" t="s">
        <v>15354</v>
      </c>
      <c r="O913" t="s">
        <v>15353</v>
      </c>
      <c r="P913" t="s">
        <v>15354</v>
      </c>
      <c r="Q913" t="s">
        <v>15354</v>
      </c>
      <c r="R913">
        <v>1.32911</v>
      </c>
      <c r="S913">
        <v>1.32779</v>
      </c>
      <c r="T913" t="s">
        <v>15354</v>
      </c>
      <c r="U913" t="s">
        <v>15354</v>
      </c>
      <c r="V913" t="s">
        <v>15354</v>
      </c>
      <c r="W913">
        <v>3878.584781984749</v>
      </c>
      <c r="X913">
        <v>5149.9460876715302</v>
      </c>
      <c r="Y913">
        <v>149.94608767153022</v>
      </c>
      <c r="Z913" t="s">
        <v>15354</v>
      </c>
    </row>
    <row r="914" spans="1:26" hidden="1" x14ac:dyDescent="0.25">
      <c r="A914" t="s">
        <v>1273</v>
      </c>
      <c r="B914" s="2">
        <v>41291</v>
      </c>
      <c r="C914" s="3">
        <v>0</v>
      </c>
      <c r="D914">
        <v>1.3284499999999999</v>
      </c>
      <c r="E914">
        <v>1.33873</v>
      </c>
      <c r="F914">
        <v>1.3269599999999999</v>
      </c>
      <c r="G914">
        <v>1.33738</v>
      </c>
      <c r="H914">
        <v>181893</v>
      </c>
      <c r="I914">
        <v>-7.3536645351697931</v>
      </c>
      <c r="J914">
        <v>1.3020114102564107</v>
      </c>
      <c r="K914">
        <v>1.3055942784757462</v>
      </c>
      <c r="L914">
        <v>1.316777222222222</v>
      </c>
      <c r="M914">
        <v>1.3168505236158985</v>
      </c>
      <c r="N914" t="s">
        <v>15354</v>
      </c>
      <c r="O914" t="s">
        <v>15353</v>
      </c>
      <c r="P914" t="s">
        <v>15354</v>
      </c>
      <c r="Q914" t="s">
        <v>15354</v>
      </c>
      <c r="R914">
        <v>1.33802</v>
      </c>
      <c r="S914">
        <v>1.33674</v>
      </c>
      <c r="T914" t="s">
        <v>15354</v>
      </c>
      <c r="U914" t="s">
        <v>15354</v>
      </c>
      <c r="V914" t="s">
        <v>15354</v>
      </c>
      <c r="W914">
        <v>3878.584781984749</v>
      </c>
      <c r="X914">
        <v>5184.6594214702936</v>
      </c>
      <c r="Y914">
        <v>184.65942147029364</v>
      </c>
      <c r="Z914" t="s">
        <v>15354</v>
      </c>
    </row>
    <row r="915" spans="1:26" hidden="1" x14ac:dyDescent="0.25">
      <c r="A915" t="s">
        <v>1274</v>
      </c>
      <c r="B915" s="2">
        <v>41292</v>
      </c>
      <c r="C915" s="3">
        <v>0</v>
      </c>
      <c r="D915">
        <v>1.3373699999999999</v>
      </c>
      <c r="E915">
        <v>1.3398000000000001</v>
      </c>
      <c r="F915">
        <v>1.32803</v>
      </c>
      <c r="G915">
        <v>1.3318000000000001</v>
      </c>
      <c r="H915">
        <v>175908</v>
      </c>
      <c r="I915">
        <v>-21.077225774717011</v>
      </c>
      <c r="J915">
        <v>1.3023950000000006</v>
      </c>
      <c r="K915">
        <v>1.306257714463702</v>
      </c>
      <c r="L915">
        <v>1.3178680555555555</v>
      </c>
      <c r="M915">
        <v>1.3176586034204447</v>
      </c>
      <c r="N915" t="s">
        <v>15355</v>
      </c>
      <c r="O915" t="s">
        <v>15353</v>
      </c>
      <c r="P915" t="s">
        <v>15354</v>
      </c>
      <c r="Q915" t="s">
        <v>15354</v>
      </c>
      <c r="R915">
        <v>1.3324100000000001</v>
      </c>
      <c r="S915">
        <v>1.3311900000000001</v>
      </c>
      <c r="T915" t="s">
        <v>15354</v>
      </c>
      <c r="U915" t="s">
        <v>15354</v>
      </c>
      <c r="V915" t="s">
        <v>15354</v>
      </c>
      <c r="W915">
        <v>3878.584781984749</v>
      </c>
      <c r="X915">
        <v>5163.1332759302786</v>
      </c>
      <c r="Y915">
        <v>163.13327593027861</v>
      </c>
      <c r="Z915" t="s">
        <v>15354</v>
      </c>
    </row>
    <row r="916" spans="1:26" hidden="1" x14ac:dyDescent="0.25">
      <c r="A916" t="s">
        <v>1275</v>
      </c>
      <c r="B916" s="2">
        <v>41294</v>
      </c>
      <c r="C916" s="3">
        <v>0</v>
      </c>
      <c r="D916">
        <v>1.33107</v>
      </c>
      <c r="E916">
        <v>1.3323700000000001</v>
      </c>
      <c r="F916">
        <v>1.33066</v>
      </c>
      <c r="G916">
        <v>1.3317600000000001</v>
      </c>
      <c r="H916">
        <v>4342</v>
      </c>
      <c r="I916">
        <v>-21.175602557796303</v>
      </c>
      <c r="J916">
        <v>1.3027747435897441</v>
      </c>
      <c r="K916">
        <v>1.3069033419456335</v>
      </c>
      <c r="L916">
        <v>1.3190108333333337</v>
      </c>
      <c r="M916">
        <v>1.3184208410733937</v>
      </c>
      <c r="N916" t="s">
        <v>15354</v>
      </c>
      <c r="O916" t="s">
        <v>15353</v>
      </c>
      <c r="P916" t="s">
        <v>15354</v>
      </c>
      <c r="Q916" t="s">
        <v>15354</v>
      </c>
      <c r="R916">
        <v>1.3323100000000001</v>
      </c>
      <c r="S916">
        <v>1.33121</v>
      </c>
      <c r="T916" t="s">
        <v>15354</v>
      </c>
      <c r="U916" t="s">
        <v>15354</v>
      </c>
      <c r="V916" t="s">
        <v>15354</v>
      </c>
      <c r="W916">
        <v>3878.584781984749</v>
      </c>
      <c r="X916">
        <v>5163.2108476259182</v>
      </c>
      <c r="Y916">
        <v>163.21084762591818</v>
      </c>
      <c r="Z916" t="s">
        <v>15354</v>
      </c>
    </row>
    <row r="917" spans="1:26" hidden="1" x14ac:dyDescent="0.25">
      <c r="A917" t="s">
        <v>1276</v>
      </c>
      <c r="B917" s="2">
        <v>41295</v>
      </c>
      <c r="C917" s="3">
        <v>0</v>
      </c>
      <c r="D917">
        <v>1.3317399999999999</v>
      </c>
      <c r="E917">
        <v>1.3331900000000001</v>
      </c>
      <c r="F917">
        <v>1.3299799999999999</v>
      </c>
      <c r="G917">
        <v>1.3309500000000001</v>
      </c>
      <c r="H917">
        <v>94435</v>
      </c>
      <c r="I917">
        <v>-24.328512396694119</v>
      </c>
      <c r="J917">
        <v>1.3030814102564108</v>
      </c>
      <c r="K917">
        <v>1.3075121180989087</v>
      </c>
      <c r="L917">
        <v>1.3200461111111115</v>
      </c>
      <c r="M917">
        <v>1.3190980929072642</v>
      </c>
      <c r="N917" t="s">
        <v>15354</v>
      </c>
      <c r="O917" t="s">
        <v>15353</v>
      </c>
      <c r="P917" t="s">
        <v>15354</v>
      </c>
      <c r="Q917" t="s">
        <v>15354</v>
      </c>
      <c r="R917">
        <v>1.3314600000000001</v>
      </c>
      <c r="S917">
        <v>1.3304400000000001</v>
      </c>
      <c r="T917" t="s">
        <v>15354</v>
      </c>
      <c r="U917" t="s">
        <v>15354</v>
      </c>
      <c r="V917" t="s">
        <v>15354</v>
      </c>
      <c r="W917">
        <v>3878.584781984749</v>
      </c>
      <c r="X917">
        <v>5160.2243373437896</v>
      </c>
      <c r="Y917">
        <v>160.22433734378956</v>
      </c>
      <c r="Z917" t="s">
        <v>15354</v>
      </c>
    </row>
    <row r="918" spans="1:26" hidden="1" x14ac:dyDescent="0.25">
      <c r="A918" t="s">
        <v>1277</v>
      </c>
      <c r="B918" s="2">
        <v>41296</v>
      </c>
      <c r="C918" s="3">
        <v>0</v>
      </c>
      <c r="D918">
        <v>1.3309599999999999</v>
      </c>
      <c r="E918">
        <v>1.3371200000000001</v>
      </c>
      <c r="F918">
        <v>1.3266800000000001</v>
      </c>
      <c r="G918">
        <v>1.33125</v>
      </c>
      <c r="H918">
        <v>190133</v>
      </c>
      <c r="I918">
        <v>-23.553719008264455</v>
      </c>
      <c r="J918">
        <v>1.3035162820512824</v>
      </c>
      <c r="K918">
        <v>1.3081130771343794</v>
      </c>
      <c r="L918">
        <v>1.3208827777777781</v>
      </c>
      <c r="M918">
        <v>1.3197549527501149</v>
      </c>
      <c r="N918" t="s">
        <v>15354</v>
      </c>
      <c r="O918" t="s">
        <v>15353</v>
      </c>
      <c r="P918" t="s">
        <v>15354</v>
      </c>
      <c r="Q918" t="s">
        <v>15354</v>
      </c>
      <c r="R918">
        <v>1.3316600000000001</v>
      </c>
      <c r="S918">
        <v>1.33084</v>
      </c>
      <c r="T918" t="s">
        <v>15354</v>
      </c>
      <c r="U918" t="s">
        <v>15354</v>
      </c>
      <c r="V918" t="s">
        <v>15354</v>
      </c>
      <c r="W918">
        <v>3878.584781984749</v>
      </c>
      <c r="X918">
        <v>5161.7757712565835</v>
      </c>
      <c r="Y918">
        <v>161.77577125658354</v>
      </c>
      <c r="Z918" t="s">
        <v>15354</v>
      </c>
    </row>
    <row r="919" spans="1:26" hidden="1" x14ac:dyDescent="0.25">
      <c r="A919" t="s">
        <v>1278</v>
      </c>
      <c r="B919" s="2">
        <v>41297</v>
      </c>
      <c r="C919" s="3">
        <v>0</v>
      </c>
      <c r="D919">
        <v>1.33127</v>
      </c>
      <c r="E919">
        <v>1.3354200000000001</v>
      </c>
      <c r="F919">
        <v>1.3265499999999999</v>
      </c>
      <c r="G919">
        <v>1.33067</v>
      </c>
      <c r="H919">
        <v>158323</v>
      </c>
      <c r="I919">
        <v>-26.394557823129322</v>
      </c>
      <c r="J919">
        <v>1.3039552564102568</v>
      </c>
      <c r="K919">
        <v>1.3086841384727497</v>
      </c>
      <c r="L919">
        <v>1.3215533333333336</v>
      </c>
      <c r="M919">
        <v>1.3203449553041626</v>
      </c>
      <c r="N919" t="s">
        <v>15354</v>
      </c>
      <c r="O919" t="s">
        <v>15353</v>
      </c>
      <c r="P919" t="s">
        <v>15354</v>
      </c>
      <c r="Q919" t="s">
        <v>15354</v>
      </c>
      <c r="R919">
        <v>1.33083</v>
      </c>
      <c r="S919">
        <v>1.3305100000000001</v>
      </c>
      <c r="T919" t="s">
        <v>15354</v>
      </c>
      <c r="U919" t="s">
        <v>15354</v>
      </c>
      <c r="V919" t="s">
        <v>15354</v>
      </c>
      <c r="W919">
        <v>3878.584781984749</v>
      </c>
      <c r="X919">
        <v>5160.4958382785289</v>
      </c>
      <c r="Y919">
        <v>160.49583827852894</v>
      </c>
      <c r="Z919" t="s">
        <v>15354</v>
      </c>
    </row>
    <row r="920" spans="1:26" hidden="1" x14ac:dyDescent="0.25">
      <c r="A920" t="s">
        <v>1279</v>
      </c>
      <c r="B920" s="2">
        <v>41298</v>
      </c>
      <c r="C920" s="3">
        <v>0</v>
      </c>
      <c r="D920">
        <v>1.3306800000000001</v>
      </c>
      <c r="E920">
        <v>1.3392500000000001</v>
      </c>
      <c r="F920">
        <v>1.3285899999999999</v>
      </c>
      <c r="G920">
        <v>1.33674</v>
      </c>
      <c r="H920">
        <v>192267</v>
      </c>
      <c r="I920">
        <v>-9.8775510204082071</v>
      </c>
      <c r="J920">
        <v>1.3045051282051285</v>
      </c>
      <c r="K920">
        <v>1.309394413448123</v>
      </c>
      <c r="L920">
        <v>1.3223611111111113</v>
      </c>
      <c r="M920">
        <v>1.32123117393637</v>
      </c>
      <c r="N920" t="s">
        <v>15354</v>
      </c>
      <c r="O920" t="s">
        <v>15353</v>
      </c>
      <c r="P920" t="s">
        <v>15354</v>
      </c>
      <c r="Q920" t="s">
        <v>15354</v>
      </c>
      <c r="R920">
        <v>1.3368899999999999</v>
      </c>
      <c r="S920">
        <v>1.3365899999999999</v>
      </c>
      <c r="T920" t="s">
        <v>15354</v>
      </c>
      <c r="U920" t="s">
        <v>15354</v>
      </c>
      <c r="V920" t="s">
        <v>15354</v>
      </c>
      <c r="W920">
        <v>3878.584781984749</v>
      </c>
      <c r="X920">
        <v>5184.0776337529951</v>
      </c>
      <c r="Y920">
        <v>184.0776337529951</v>
      </c>
      <c r="Z920" t="s">
        <v>15354</v>
      </c>
    </row>
    <row r="921" spans="1:26" hidden="1" x14ac:dyDescent="0.25">
      <c r="A921" t="s">
        <v>1280</v>
      </c>
      <c r="B921" s="2">
        <v>41299</v>
      </c>
      <c r="C921" s="3">
        <v>0</v>
      </c>
      <c r="D921">
        <v>1.33674</v>
      </c>
      <c r="E921">
        <v>1.34788</v>
      </c>
      <c r="F921">
        <v>1.33497</v>
      </c>
      <c r="G921">
        <v>1.3458699999999999</v>
      </c>
      <c r="H921">
        <v>196150</v>
      </c>
      <c r="I921">
        <v>-4.5650692709517751</v>
      </c>
      <c r="J921">
        <v>1.305169743589744</v>
      </c>
      <c r="K921">
        <v>1.3103178460190565</v>
      </c>
      <c r="L921">
        <v>1.3231836111111113</v>
      </c>
      <c r="M921">
        <v>1.3225630023722419</v>
      </c>
      <c r="N921" t="s">
        <v>15354</v>
      </c>
      <c r="O921" t="s">
        <v>15353</v>
      </c>
      <c r="P921" t="s">
        <v>15354</v>
      </c>
      <c r="Q921" t="s">
        <v>15354</v>
      </c>
      <c r="R921">
        <v>1.3461000000000001</v>
      </c>
      <c r="S921">
        <v>1.3456399999999999</v>
      </c>
      <c r="T921" t="s">
        <v>15354</v>
      </c>
      <c r="U921" t="s">
        <v>15354</v>
      </c>
      <c r="V921" t="s">
        <v>15354</v>
      </c>
      <c r="W921">
        <v>3878.584781984749</v>
      </c>
      <c r="X921">
        <v>5219.1788260299572</v>
      </c>
      <c r="Y921">
        <v>219.17882602995724</v>
      </c>
      <c r="Z921" t="s">
        <v>15354</v>
      </c>
    </row>
    <row r="922" spans="1:26" hidden="1" x14ac:dyDescent="0.25">
      <c r="A922" t="s">
        <v>1281</v>
      </c>
      <c r="B922" s="2">
        <v>41301</v>
      </c>
      <c r="C922" s="3">
        <v>0</v>
      </c>
      <c r="D922">
        <v>1.3465100000000001</v>
      </c>
      <c r="E922">
        <v>1.3470899999999999</v>
      </c>
      <c r="F922">
        <v>1.34531</v>
      </c>
      <c r="G922">
        <v>1.3464700000000001</v>
      </c>
      <c r="H922">
        <v>7567</v>
      </c>
      <c r="I922">
        <v>-6.1065396275439925</v>
      </c>
      <c r="J922">
        <v>1.3058656410256415</v>
      </c>
      <c r="K922">
        <v>1.3112330904236373</v>
      </c>
      <c r="L922">
        <v>1.3240147222222223</v>
      </c>
      <c r="M922">
        <v>1.3238552725142829</v>
      </c>
      <c r="N922" t="s">
        <v>15354</v>
      </c>
      <c r="O922" t="s">
        <v>15353</v>
      </c>
      <c r="P922" t="s">
        <v>15354</v>
      </c>
      <c r="Q922" t="s">
        <v>15354</v>
      </c>
      <c r="R922">
        <v>1.34676</v>
      </c>
      <c r="S922">
        <v>1.3461799999999999</v>
      </c>
      <c r="T922" t="s">
        <v>15354</v>
      </c>
      <c r="U922" t="s">
        <v>15354</v>
      </c>
      <c r="V922" t="s">
        <v>15354</v>
      </c>
      <c r="W922">
        <v>3878.584781984749</v>
      </c>
      <c r="X922">
        <v>5221.2732618122291</v>
      </c>
      <c r="Y922">
        <v>221.27326181222907</v>
      </c>
      <c r="Z922" t="s">
        <v>15354</v>
      </c>
    </row>
    <row r="923" spans="1:26" hidden="1" x14ac:dyDescent="0.25">
      <c r="A923" t="s">
        <v>1282</v>
      </c>
      <c r="B923" s="2">
        <v>41302</v>
      </c>
      <c r="C923" s="3">
        <v>0</v>
      </c>
      <c r="D923">
        <v>1.3464700000000001</v>
      </c>
      <c r="E923">
        <v>1.34765</v>
      </c>
      <c r="F923">
        <v>1.3424400000000001</v>
      </c>
      <c r="G923">
        <v>1.3446899999999999</v>
      </c>
      <c r="H923">
        <v>161479</v>
      </c>
      <c r="I923">
        <v>-14.34997750787238</v>
      </c>
      <c r="J923">
        <v>1.3065583333333335</v>
      </c>
      <c r="K923">
        <v>1.3120801007926592</v>
      </c>
      <c r="L923">
        <v>1.3248094444444445</v>
      </c>
      <c r="M923">
        <v>1.3249814739999972</v>
      </c>
      <c r="N923" t="s">
        <v>15355</v>
      </c>
      <c r="O923" t="s">
        <v>15353</v>
      </c>
      <c r="P923" t="s">
        <v>15354</v>
      </c>
      <c r="Q923" t="s">
        <v>15354</v>
      </c>
      <c r="R923">
        <v>1.34501</v>
      </c>
      <c r="S923">
        <v>1.3443700000000001</v>
      </c>
      <c r="T923" t="s">
        <v>15354</v>
      </c>
      <c r="U923" t="s">
        <v>15354</v>
      </c>
      <c r="V923" t="s">
        <v>15354</v>
      </c>
      <c r="W923">
        <v>3878.584781984749</v>
      </c>
      <c r="X923">
        <v>5214.2530233568377</v>
      </c>
      <c r="Y923">
        <v>214.25302335683773</v>
      </c>
      <c r="Z923" t="s">
        <v>15354</v>
      </c>
    </row>
    <row r="924" spans="1:26" hidden="1" x14ac:dyDescent="0.25">
      <c r="A924" t="s">
        <v>1283</v>
      </c>
      <c r="B924" s="2">
        <v>41303</v>
      </c>
      <c r="C924" s="3">
        <v>0</v>
      </c>
      <c r="D924">
        <v>1.3447</v>
      </c>
      <c r="E924">
        <v>1.34968</v>
      </c>
      <c r="F924">
        <v>1.3413999999999999</v>
      </c>
      <c r="G924">
        <v>1.34874</v>
      </c>
      <c r="H924">
        <v>184305</v>
      </c>
      <c r="I924">
        <v>-3.911776945484565</v>
      </c>
      <c r="J924">
        <v>1.3072330769230773</v>
      </c>
      <c r="K924">
        <v>1.3130081995067691</v>
      </c>
      <c r="L924">
        <v>1.3255286111111111</v>
      </c>
      <c r="M924">
        <v>1.326265718648646</v>
      </c>
      <c r="N924" t="s">
        <v>15354</v>
      </c>
      <c r="O924" t="s">
        <v>15353</v>
      </c>
      <c r="P924" t="s">
        <v>15354</v>
      </c>
      <c r="Q924" t="s">
        <v>15354</v>
      </c>
      <c r="R924">
        <v>1.3490899999999999</v>
      </c>
      <c r="S924">
        <v>1.34839</v>
      </c>
      <c r="T924" t="s">
        <v>15354</v>
      </c>
      <c r="U924" t="s">
        <v>15354</v>
      </c>
      <c r="V924" t="s">
        <v>15354</v>
      </c>
      <c r="W924">
        <v>3878.584781984749</v>
      </c>
      <c r="X924">
        <v>5229.8449341804153</v>
      </c>
      <c r="Y924">
        <v>229.84493418041529</v>
      </c>
      <c r="Z924" t="s">
        <v>15354</v>
      </c>
    </row>
    <row r="925" spans="1:26" hidden="1" x14ac:dyDescent="0.25">
      <c r="A925" t="s">
        <v>1284</v>
      </c>
      <c r="B925" s="2">
        <v>41304</v>
      </c>
      <c r="C925" s="3">
        <v>0</v>
      </c>
      <c r="D925">
        <v>1.34874</v>
      </c>
      <c r="E925">
        <v>1.3587</v>
      </c>
      <c r="F925">
        <v>1.3481700000000001</v>
      </c>
      <c r="G925">
        <v>1.3568199999999999</v>
      </c>
      <c r="H925">
        <v>184646</v>
      </c>
      <c r="I925">
        <v>-5.6883509833588581</v>
      </c>
      <c r="J925">
        <v>1.3080075641025646</v>
      </c>
      <c r="K925">
        <v>1.3141173590129267</v>
      </c>
      <c r="L925">
        <v>1.326516111111111</v>
      </c>
      <c r="M925">
        <v>1.3279173014243948</v>
      </c>
      <c r="N925" t="s">
        <v>15354</v>
      </c>
      <c r="O925" t="s">
        <v>15353</v>
      </c>
      <c r="P925" t="s">
        <v>15354</v>
      </c>
      <c r="Q925" t="s">
        <v>15354</v>
      </c>
      <c r="R925">
        <v>1.35724</v>
      </c>
      <c r="S925">
        <v>1.3564000000000001</v>
      </c>
      <c r="T925" t="s">
        <v>15354</v>
      </c>
      <c r="U925" t="s">
        <v>15354</v>
      </c>
      <c r="V925" t="s">
        <v>15354</v>
      </c>
      <c r="W925">
        <v>3878.584781984749</v>
      </c>
      <c r="X925">
        <v>5260.9123982841138</v>
      </c>
      <c r="Y925">
        <v>260.91239828411381</v>
      </c>
      <c r="Z925" t="s">
        <v>15354</v>
      </c>
    </row>
    <row r="926" spans="1:26" hidden="1" x14ac:dyDescent="0.25">
      <c r="A926" t="s">
        <v>1285</v>
      </c>
      <c r="B926" s="2">
        <v>41305</v>
      </c>
      <c r="C926" s="3">
        <v>0</v>
      </c>
      <c r="D926">
        <v>1.3568</v>
      </c>
      <c r="E926">
        <v>1.36165</v>
      </c>
      <c r="F926">
        <v>1.35408</v>
      </c>
      <c r="G926">
        <v>1.3611500000000001</v>
      </c>
      <c r="H926">
        <v>175351</v>
      </c>
      <c r="I926">
        <v>-1.3888888888887347</v>
      </c>
      <c r="J926">
        <v>1.3088602564102567</v>
      </c>
      <c r="K926">
        <v>1.3153080587847512</v>
      </c>
      <c r="L926">
        <v>1.3275574999999999</v>
      </c>
      <c r="M926">
        <v>1.3297136635095628</v>
      </c>
      <c r="N926" t="s">
        <v>15354</v>
      </c>
      <c r="O926" t="s">
        <v>15353</v>
      </c>
      <c r="P926" t="s">
        <v>15354</v>
      </c>
      <c r="Q926" t="s">
        <v>15354</v>
      </c>
      <c r="R926">
        <v>1.3616600000000001</v>
      </c>
      <c r="S926">
        <v>1.3606400000000001</v>
      </c>
      <c r="T926" t="s">
        <v>15354</v>
      </c>
      <c r="U926" t="s">
        <v>15354</v>
      </c>
      <c r="V926" t="s">
        <v>15354</v>
      </c>
      <c r="W926">
        <v>3878.584781984749</v>
      </c>
      <c r="X926">
        <v>5277.3575977597293</v>
      </c>
      <c r="Y926">
        <v>277.35759775972929</v>
      </c>
      <c r="Z926" t="s">
        <v>15354</v>
      </c>
    </row>
    <row r="927" spans="1:26" hidden="1" x14ac:dyDescent="0.25">
      <c r="A927" t="s">
        <v>1286</v>
      </c>
      <c r="B927" s="2">
        <v>41306</v>
      </c>
      <c r="C927" s="3">
        <v>0</v>
      </c>
      <c r="D927">
        <v>1.3611500000000001</v>
      </c>
      <c r="E927">
        <v>1.3710800000000001</v>
      </c>
      <c r="F927">
        <v>1.3586</v>
      </c>
      <c r="G927">
        <v>1.36391</v>
      </c>
      <c r="H927">
        <v>215650</v>
      </c>
      <c r="I927">
        <v>-16.101504603638205</v>
      </c>
      <c r="J927">
        <v>1.3098912820512822</v>
      </c>
      <c r="K927">
        <v>1.3165384876762765</v>
      </c>
      <c r="L927">
        <v>1.3288141666666662</v>
      </c>
      <c r="M927">
        <v>1.3315621141306675</v>
      </c>
      <c r="N927" t="s">
        <v>15355</v>
      </c>
      <c r="O927" t="s">
        <v>15353</v>
      </c>
      <c r="P927" t="s">
        <v>15354</v>
      </c>
      <c r="Q927" t="s">
        <v>15354</v>
      </c>
      <c r="R927">
        <v>1.36449</v>
      </c>
      <c r="S927">
        <v>1.3633299999999999</v>
      </c>
      <c r="T927" t="s">
        <v>15354</v>
      </c>
      <c r="U927" t="s">
        <v>15354</v>
      </c>
      <c r="V927" t="s">
        <v>15354</v>
      </c>
      <c r="W927">
        <v>3878.584781984749</v>
      </c>
      <c r="X927">
        <v>5287.7909908232677</v>
      </c>
      <c r="Y927">
        <v>287.79099082326775</v>
      </c>
      <c r="Z927" t="s">
        <v>15354</v>
      </c>
    </row>
    <row r="928" spans="1:26" hidden="1" x14ac:dyDescent="0.25">
      <c r="A928" t="s">
        <v>1287</v>
      </c>
      <c r="B928" s="2">
        <v>41308</v>
      </c>
      <c r="C928" s="3">
        <v>0</v>
      </c>
      <c r="D928">
        <v>1.36521</v>
      </c>
      <c r="E928">
        <v>1.36571</v>
      </c>
      <c r="F928">
        <v>1.36449</v>
      </c>
      <c r="G928">
        <v>1.36449</v>
      </c>
      <c r="H928">
        <v>5003</v>
      </c>
      <c r="I928">
        <v>-14.799011902088635</v>
      </c>
      <c r="J928">
        <v>1.3109456410256413</v>
      </c>
      <c r="K928">
        <v>1.3177524500135858</v>
      </c>
      <c r="L928">
        <v>1.3301063888888887</v>
      </c>
      <c r="M928">
        <v>1.333341999853334</v>
      </c>
      <c r="N928" t="s">
        <v>15354</v>
      </c>
      <c r="O928" t="s">
        <v>15353</v>
      </c>
      <c r="P928" t="s">
        <v>15354</v>
      </c>
      <c r="Q928" t="s">
        <v>15354</v>
      </c>
      <c r="R928">
        <v>1.3651</v>
      </c>
      <c r="S928">
        <v>1.36388</v>
      </c>
      <c r="T928" t="s">
        <v>15354</v>
      </c>
      <c r="U928" t="s">
        <v>15354</v>
      </c>
      <c r="V928" t="s">
        <v>15354</v>
      </c>
      <c r="W928">
        <v>3878.584781984749</v>
      </c>
      <c r="X928">
        <v>5289.9242124533594</v>
      </c>
      <c r="Y928">
        <v>289.92421245335936</v>
      </c>
      <c r="Z928" t="s">
        <v>15354</v>
      </c>
    </row>
    <row r="929" spans="1:26" hidden="1" x14ac:dyDescent="0.25">
      <c r="A929" t="s">
        <v>1288</v>
      </c>
      <c r="B929" s="2">
        <v>41309</v>
      </c>
      <c r="C929" s="3">
        <v>0</v>
      </c>
      <c r="D929">
        <v>1.3644799999999999</v>
      </c>
      <c r="E929">
        <v>1.36486</v>
      </c>
      <c r="F929">
        <v>1.34988</v>
      </c>
      <c r="G929">
        <v>1.35104</v>
      </c>
      <c r="H929">
        <v>179500</v>
      </c>
      <c r="I929">
        <v>-45.003368515607399</v>
      </c>
      <c r="J929">
        <v>1.3118570512820513</v>
      </c>
      <c r="K929">
        <v>1.3185951727980521</v>
      </c>
      <c r="L929">
        <v>1.3310274999999996</v>
      </c>
      <c r="M929">
        <v>1.3342986485099106</v>
      </c>
      <c r="N929" t="s">
        <v>15354</v>
      </c>
      <c r="O929" t="s">
        <v>15353</v>
      </c>
      <c r="P929" t="s">
        <v>15354</v>
      </c>
      <c r="Q929" t="s">
        <v>15354</v>
      </c>
      <c r="R929">
        <v>1.3515999999999999</v>
      </c>
      <c r="S929">
        <v>1.3504799999999999</v>
      </c>
      <c r="T929" t="s">
        <v>15354</v>
      </c>
      <c r="U929" t="s">
        <v>15354</v>
      </c>
      <c r="V929" t="s">
        <v>15354</v>
      </c>
      <c r="W929">
        <v>3878.584781984749</v>
      </c>
      <c r="X929">
        <v>5237.9511763747632</v>
      </c>
      <c r="Y929">
        <v>237.95117637476324</v>
      </c>
      <c r="Z929" t="s">
        <v>15354</v>
      </c>
    </row>
    <row r="930" spans="1:26" hidden="1" x14ac:dyDescent="0.25">
      <c r="A930" t="s">
        <v>1289</v>
      </c>
      <c r="B930" s="2">
        <v>41310</v>
      </c>
      <c r="C930" s="3">
        <v>0</v>
      </c>
      <c r="D930">
        <v>1.35103</v>
      </c>
      <c r="E930">
        <v>1.35972</v>
      </c>
      <c r="F930">
        <v>1.3457699999999999</v>
      </c>
      <c r="G930">
        <v>1.35825</v>
      </c>
      <c r="H930">
        <v>207315</v>
      </c>
      <c r="I930">
        <v>-28.812036829104127</v>
      </c>
      <c r="J930">
        <v>1.3128534615384615</v>
      </c>
      <c r="K930">
        <v>1.3195990924740506</v>
      </c>
      <c r="L930">
        <v>1.3321461111111108</v>
      </c>
      <c r="M930">
        <v>1.3355933161580236</v>
      </c>
      <c r="N930" t="s">
        <v>15354</v>
      </c>
      <c r="O930" t="s">
        <v>15353</v>
      </c>
      <c r="P930" t="s">
        <v>15354</v>
      </c>
      <c r="Q930" t="s">
        <v>15354</v>
      </c>
      <c r="R930">
        <v>1.35876</v>
      </c>
      <c r="S930">
        <v>1.3577399999999999</v>
      </c>
      <c r="T930" t="s">
        <v>15354</v>
      </c>
      <c r="U930" t="s">
        <v>15354</v>
      </c>
      <c r="V930" t="s">
        <v>15354</v>
      </c>
      <c r="W930">
        <v>3878.584781984749</v>
      </c>
      <c r="X930">
        <v>5266.1097018919727</v>
      </c>
      <c r="Y930">
        <v>266.10970189197269</v>
      </c>
      <c r="Z930" t="s">
        <v>15354</v>
      </c>
    </row>
    <row r="931" spans="1:26" hidden="1" x14ac:dyDescent="0.25">
      <c r="A931" t="s">
        <v>1290</v>
      </c>
      <c r="B931" s="2">
        <v>41311</v>
      </c>
      <c r="C931" s="3">
        <v>0</v>
      </c>
      <c r="D931">
        <v>1.35825</v>
      </c>
      <c r="E931">
        <v>1.3595699999999999</v>
      </c>
      <c r="F931">
        <v>1.34951</v>
      </c>
      <c r="G931">
        <v>1.3521799999999999</v>
      </c>
      <c r="H931">
        <v>192034</v>
      </c>
      <c r="I931">
        <v>-42.443296653941303</v>
      </c>
      <c r="J931">
        <v>1.3138349999999999</v>
      </c>
      <c r="K931">
        <v>1.3204239255759733</v>
      </c>
      <c r="L931">
        <v>1.3329633333333328</v>
      </c>
      <c r="M931">
        <v>1.3364898936629952</v>
      </c>
      <c r="N931" t="s">
        <v>15354</v>
      </c>
      <c r="O931" t="s">
        <v>15353</v>
      </c>
      <c r="P931" t="s">
        <v>15354</v>
      </c>
      <c r="Q931" t="s">
        <v>15354</v>
      </c>
      <c r="R931">
        <v>1.35259</v>
      </c>
      <c r="S931">
        <v>1.3517699999999999</v>
      </c>
      <c r="T931" t="s">
        <v>15354</v>
      </c>
      <c r="U931" t="s">
        <v>15354</v>
      </c>
      <c r="V931" t="s">
        <v>15354</v>
      </c>
      <c r="W931">
        <v>3878.584781984749</v>
      </c>
      <c r="X931">
        <v>5242.9545507435241</v>
      </c>
      <c r="Y931">
        <v>242.95455074352412</v>
      </c>
      <c r="Z931" t="s">
        <v>15354</v>
      </c>
    </row>
    <row r="932" spans="1:26" hidden="1" x14ac:dyDescent="0.25">
      <c r="A932" t="s">
        <v>1291</v>
      </c>
      <c r="B932" s="2">
        <v>41312</v>
      </c>
      <c r="C932" s="3">
        <v>0</v>
      </c>
      <c r="D932">
        <v>1.35216</v>
      </c>
      <c r="E932">
        <v>1.3576900000000001</v>
      </c>
      <c r="F932">
        <v>1.3370599999999999</v>
      </c>
      <c r="G932">
        <v>1.3382700000000001</v>
      </c>
      <c r="H932">
        <v>215755</v>
      </c>
      <c r="I932">
        <v>-73.680664720412921</v>
      </c>
      <c r="J932">
        <v>1.3146575641025642</v>
      </c>
      <c r="K932">
        <v>1.3208757249284804</v>
      </c>
      <c r="L932">
        <v>1.3333380555555554</v>
      </c>
      <c r="M932">
        <v>1.3365861156271577</v>
      </c>
      <c r="N932" t="s">
        <v>15354</v>
      </c>
      <c r="O932" t="s">
        <v>15353</v>
      </c>
      <c r="P932" t="s">
        <v>15354</v>
      </c>
      <c r="Q932" t="s">
        <v>15354</v>
      </c>
      <c r="R932">
        <v>1.33867</v>
      </c>
      <c r="S932">
        <v>1.3378699999999999</v>
      </c>
      <c r="T932" t="s">
        <v>15354</v>
      </c>
      <c r="U932" t="s">
        <v>15354</v>
      </c>
      <c r="V932" t="s">
        <v>15354</v>
      </c>
      <c r="W932">
        <v>3878.584781984749</v>
      </c>
      <c r="X932">
        <v>5189.0422222739362</v>
      </c>
      <c r="Y932">
        <v>189.0422222739362</v>
      </c>
      <c r="Z932" t="s">
        <v>15354</v>
      </c>
    </row>
    <row r="933" spans="1:26" hidden="1" x14ac:dyDescent="0.25">
      <c r="A933" t="s">
        <v>1292</v>
      </c>
      <c r="B933" s="2">
        <v>41313</v>
      </c>
      <c r="C933" s="3">
        <v>0</v>
      </c>
      <c r="D933">
        <v>1.33826</v>
      </c>
      <c r="E933">
        <v>1.3428800000000001</v>
      </c>
      <c r="F933">
        <v>1.33531</v>
      </c>
      <c r="G933">
        <v>1.3366199999999999</v>
      </c>
      <c r="H933">
        <v>169331</v>
      </c>
      <c r="I933">
        <v>-81.101435631913503</v>
      </c>
      <c r="J933">
        <v>1.3154976923076922</v>
      </c>
      <c r="K933">
        <v>1.3212743141707972</v>
      </c>
      <c r="L933">
        <v>1.3337608333333328</v>
      </c>
      <c r="M933">
        <v>1.3365879472148789</v>
      </c>
      <c r="N933" t="s">
        <v>15354</v>
      </c>
      <c r="O933" t="s">
        <v>15353</v>
      </c>
      <c r="P933" t="s">
        <v>15354</v>
      </c>
      <c r="Q933" t="s">
        <v>15354</v>
      </c>
      <c r="R933">
        <v>1.33707</v>
      </c>
      <c r="S933">
        <v>1.3361700000000001</v>
      </c>
      <c r="T933" t="s">
        <v>15354</v>
      </c>
      <c r="U933" t="s">
        <v>15354</v>
      </c>
      <c r="V933" t="s">
        <v>15354</v>
      </c>
      <c r="W933">
        <v>3878.584781984749</v>
      </c>
      <c r="X933">
        <v>5182.4486281445625</v>
      </c>
      <c r="Y933">
        <v>182.44862814456246</v>
      </c>
      <c r="Z933" t="s">
        <v>15354</v>
      </c>
    </row>
    <row r="934" spans="1:26" hidden="1" x14ac:dyDescent="0.25">
      <c r="A934" t="s">
        <v>1293</v>
      </c>
      <c r="B934" s="2">
        <v>41315</v>
      </c>
      <c r="C934" s="3">
        <v>0</v>
      </c>
      <c r="D934">
        <v>1.33673</v>
      </c>
      <c r="E934">
        <v>1.3373999999999999</v>
      </c>
      <c r="F934">
        <v>1.3363499999999999</v>
      </c>
      <c r="G934">
        <v>1.3366</v>
      </c>
      <c r="H934">
        <v>7759</v>
      </c>
      <c r="I934">
        <v>-95.486014954306242</v>
      </c>
      <c r="J934">
        <v>1.3163256410256408</v>
      </c>
      <c r="K934">
        <v>1.321662306217106</v>
      </c>
      <c r="L934">
        <v>1.3341499999999997</v>
      </c>
      <c r="M934">
        <v>1.3365885987167774</v>
      </c>
      <c r="N934" t="s">
        <v>15354</v>
      </c>
      <c r="O934" t="s">
        <v>15353</v>
      </c>
      <c r="P934" t="s">
        <v>15354</v>
      </c>
      <c r="Q934" t="s">
        <v>15354</v>
      </c>
      <c r="R934">
        <v>1.3370899999999999</v>
      </c>
      <c r="S934">
        <v>1.3361099999999999</v>
      </c>
      <c r="T934" t="s">
        <v>15354</v>
      </c>
      <c r="U934" t="s">
        <v>15354</v>
      </c>
      <c r="V934" t="s">
        <v>15354</v>
      </c>
      <c r="W934">
        <v>3878.584781984749</v>
      </c>
      <c r="X934">
        <v>5182.2159130576429</v>
      </c>
      <c r="Y934">
        <v>182.21591305764287</v>
      </c>
      <c r="Z934" t="s">
        <v>15354</v>
      </c>
    </row>
    <row r="935" spans="1:26" hidden="1" x14ac:dyDescent="0.25">
      <c r="A935" t="s">
        <v>1294</v>
      </c>
      <c r="B935" s="2">
        <v>41316</v>
      </c>
      <c r="C935" s="3">
        <v>0</v>
      </c>
      <c r="D935">
        <v>1.3365800000000001</v>
      </c>
      <c r="E935">
        <v>1.34273</v>
      </c>
      <c r="F935">
        <v>1.3357000000000001</v>
      </c>
      <c r="G935">
        <v>1.34016</v>
      </c>
      <c r="H935">
        <v>149816</v>
      </c>
      <c r="I935">
        <v>-86.441151803186997</v>
      </c>
      <c r="J935">
        <v>1.3172179487179485</v>
      </c>
      <c r="K935">
        <v>1.3221306022622425</v>
      </c>
      <c r="L935">
        <v>1.3347241666666663</v>
      </c>
      <c r="M935">
        <v>1.3367816474347896</v>
      </c>
      <c r="N935" t="s">
        <v>15353</v>
      </c>
      <c r="O935" t="s">
        <v>15353</v>
      </c>
      <c r="P935" t="s">
        <v>15353</v>
      </c>
      <c r="Q935" t="s">
        <v>15354</v>
      </c>
      <c r="R935">
        <v>1.34067</v>
      </c>
      <c r="S935">
        <v>1.33965</v>
      </c>
      <c r="T935" t="s">
        <v>15354</v>
      </c>
      <c r="U935" t="s">
        <v>15354</v>
      </c>
      <c r="V935">
        <v>5000</v>
      </c>
      <c r="W935">
        <v>3878.584781984749</v>
      </c>
      <c r="X935">
        <v>5195.9461031858691</v>
      </c>
      <c r="Y935">
        <v>195.94610318586911</v>
      </c>
      <c r="Z935" t="s">
        <v>15354</v>
      </c>
    </row>
    <row r="936" spans="1:26" hidden="1" x14ac:dyDescent="0.25">
      <c r="A936" t="s">
        <v>1295</v>
      </c>
      <c r="B936" s="2">
        <v>41317</v>
      </c>
      <c r="C936" s="3">
        <v>0</v>
      </c>
      <c r="D936">
        <v>1.34016</v>
      </c>
      <c r="E936">
        <v>1.3475299999999999</v>
      </c>
      <c r="F936">
        <v>1.3363499999999999</v>
      </c>
      <c r="G936">
        <v>1.34521</v>
      </c>
      <c r="H936">
        <v>164545</v>
      </c>
      <c r="I936">
        <v>-72.323175845680737</v>
      </c>
      <c r="J936">
        <v>1.3181705128205126</v>
      </c>
      <c r="K936">
        <v>1.3227148908125657</v>
      </c>
      <c r="L936">
        <v>1.3354308333333331</v>
      </c>
      <c r="M936">
        <v>1.3372372340599361</v>
      </c>
      <c r="N936" t="s">
        <v>15354</v>
      </c>
      <c r="O936" t="s">
        <v>15353</v>
      </c>
      <c r="P936" t="s">
        <v>15354</v>
      </c>
      <c r="Q936" t="s">
        <v>15354</v>
      </c>
      <c r="R936">
        <v>1.34572</v>
      </c>
      <c r="S936">
        <v>1.3447</v>
      </c>
      <c r="T936" t="s">
        <v>15354</v>
      </c>
      <c r="U936" t="s">
        <v>15354</v>
      </c>
      <c r="V936" t="s">
        <v>15354</v>
      </c>
      <c r="W936">
        <v>3878.584781984749</v>
      </c>
      <c r="X936">
        <v>5215.5329563348923</v>
      </c>
      <c r="Y936">
        <v>215.53295633489233</v>
      </c>
      <c r="Z936" t="s">
        <v>15354</v>
      </c>
    </row>
    <row r="937" spans="1:26" hidden="1" x14ac:dyDescent="0.25">
      <c r="A937" t="s">
        <v>1296</v>
      </c>
      <c r="B937" s="2">
        <v>41318</v>
      </c>
      <c r="C937" s="3">
        <v>0</v>
      </c>
      <c r="D937">
        <v>1.3451900000000001</v>
      </c>
      <c r="E937">
        <v>1.3519600000000001</v>
      </c>
      <c r="F937">
        <v>1.3426199999999999</v>
      </c>
      <c r="G937">
        <v>1.3444400000000001</v>
      </c>
      <c r="H937">
        <v>150480</v>
      </c>
      <c r="I937">
        <v>-74.475817724349838</v>
      </c>
      <c r="J937">
        <v>1.3190873076923075</v>
      </c>
      <c r="K937">
        <v>1.3232648935768045</v>
      </c>
      <c r="L937">
        <v>1.3361561111111109</v>
      </c>
      <c r="M937">
        <v>1.337626572759399</v>
      </c>
      <c r="N937" t="s">
        <v>15354</v>
      </c>
      <c r="O937" t="s">
        <v>15353</v>
      </c>
      <c r="P937" t="s">
        <v>15354</v>
      </c>
      <c r="Q937" t="s">
        <v>15354</v>
      </c>
      <c r="R937">
        <v>1.3449500000000001</v>
      </c>
      <c r="S937">
        <v>1.3439300000000001</v>
      </c>
      <c r="T937" t="s">
        <v>15354</v>
      </c>
      <c r="U937" t="s">
        <v>15354</v>
      </c>
      <c r="V937" t="s">
        <v>15354</v>
      </c>
      <c r="W937">
        <v>3878.584781984749</v>
      </c>
      <c r="X937">
        <v>5212.5464460527637</v>
      </c>
      <c r="Y937">
        <v>212.54644605276371</v>
      </c>
      <c r="Z937" t="s">
        <v>15354</v>
      </c>
    </row>
    <row r="938" spans="1:26" hidden="1" x14ac:dyDescent="0.25">
      <c r="A938" t="s">
        <v>1297</v>
      </c>
      <c r="B938" s="2">
        <v>41319</v>
      </c>
      <c r="C938" s="3">
        <v>0</v>
      </c>
      <c r="D938">
        <v>1.3444400000000001</v>
      </c>
      <c r="E938">
        <v>1.34551</v>
      </c>
      <c r="F938">
        <v>1.3314999999999999</v>
      </c>
      <c r="G938">
        <v>1.3349800000000001</v>
      </c>
      <c r="H938">
        <v>155454</v>
      </c>
      <c r="I938">
        <v>-91.207680646790962</v>
      </c>
      <c r="J938">
        <v>1.3198160256410254</v>
      </c>
      <c r="K938">
        <v>1.3235614785495435</v>
      </c>
      <c r="L938">
        <v>1.3370602777777776</v>
      </c>
      <c r="M938">
        <v>1.3374835147724045</v>
      </c>
      <c r="N938" t="s">
        <v>15354</v>
      </c>
      <c r="O938" t="s">
        <v>15353</v>
      </c>
      <c r="P938" t="s">
        <v>15354</v>
      </c>
      <c r="Q938" t="s">
        <v>15354</v>
      </c>
      <c r="R938">
        <v>1.3354900000000001</v>
      </c>
      <c r="S938">
        <v>1.33447</v>
      </c>
      <c r="T938" t="s">
        <v>15354</v>
      </c>
      <c r="U938" t="s">
        <v>15354</v>
      </c>
      <c r="V938" t="s">
        <v>15354</v>
      </c>
      <c r="W938">
        <v>3878.584781984749</v>
      </c>
      <c r="X938">
        <v>5175.8550340151878</v>
      </c>
      <c r="Y938">
        <v>175.85503401518781</v>
      </c>
      <c r="Z938" t="s">
        <v>15354</v>
      </c>
    </row>
    <row r="939" spans="1:26" hidden="1" x14ac:dyDescent="0.25">
      <c r="A939" t="s">
        <v>1298</v>
      </c>
      <c r="B939" s="2">
        <v>41320</v>
      </c>
      <c r="C939" s="3">
        <v>0</v>
      </c>
      <c r="D939">
        <v>1.3349899999999999</v>
      </c>
      <c r="E939">
        <v>1.3392900000000001</v>
      </c>
      <c r="F939">
        <v>1.3306</v>
      </c>
      <c r="G939">
        <v>1.3361799999999999</v>
      </c>
      <c r="H939">
        <v>156620</v>
      </c>
      <c r="I939">
        <v>-86.215415019763071</v>
      </c>
      <c r="J939">
        <v>1.3206096153846152</v>
      </c>
      <c r="K939">
        <v>1.3238809347887956</v>
      </c>
      <c r="L939">
        <v>1.337876944444444</v>
      </c>
      <c r="M939">
        <v>1.3374130545144367</v>
      </c>
      <c r="N939" t="s">
        <v>15353</v>
      </c>
      <c r="O939" t="s">
        <v>15353</v>
      </c>
      <c r="P939" t="s">
        <v>15353</v>
      </c>
      <c r="Q939" t="s">
        <v>15354</v>
      </c>
      <c r="R939">
        <v>1.3366400000000001</v>
      </c>
      <c r="S939">
        <v>1.33572</v>
      </c>
      <c r="T939" t="s">
        <v>15354</v>
      </c>
      <c r="U939" t="s">
        <v>15354</v>
      </c>
      <c r="V939">
        <v>5000</v>
      </c>
      <c r="W939">
        <v>3878.584781984749</v>
      </c>
      <c r="X939">
        <v>5180.7032649926687</v>
      </c>
      <c r="Y939">
        <v>180.70326499266866</v>
      </c>
      <c r="Z939" t="s">
        <v>15354</v>
      </c>
    </row>
    <row r="940" spans="1:26" hidden="1" x14ac:dyDescent="0.25">
      <c r="A940" t="s">
        <v>1299</v>
      </c>
      <c r="B940" s="2">
        <v>41322</v>
      </c>
      <c r="C940" s="3">
        <v>0</v>
      </c>
      <c r="D940">
        <v>1.3350299999999999</v>
      </c>
      <c r="E940">
        <v>1.3357000000000001</v>
      </c>
      <c r="F940">
        <v>1.33369</v>
      </c>
      <c r="G940">
        <v>1.33388</v>
      </c>
      <c r="H940">
        <v>6247</v>
      </c>
      <c r="I940">
        <v>-91.897233201581159</v>
      </c>
      <c r="J940">
        <v>1.3213538461538461</v>
      </c>
      <c r="K940">
        <v>1.3241340756802185</v>
      </c>
      <c r="L940">
        <v>1.3386302777777774</v>
      </c>
      <c r="M940">
        <v>1.3372220785947375</v>
      </c>
      <c r="N940" t="s">
        <v>15354</v>
      </c>
      <c r="O940" t="s">
        <v>15353</v>
      </c>
      <c r="P940" t="s">
        <v>15354</v>
      </c>
      <c r="Q940" t="s">
        <v>15354</v>
      </c>
      <c r="R940">
        <v>1.33426</v>
      </c>
      <c r="S940">
        <v>1.3334999999999999</v>
      </c>
      <c r="T940" t="s">
        <v>15354</v>
      </c>
      <c r="U940" t="s">
        <v>15354</v>
      </c>
      <c r="V940" t="s">
        <v>15354</v>
      </c>
      <c r="W940">
        <v>3878.584781984749</v>
      </c>
      <c r="X940">
        <v>5172.0928067766627</v>
      </c>
      <c r="Y940">
        <v>172.09280677666266</v>
      </c>
      <c r="Z940" t="s">
        <v>15354</v>
      </c>
    </row>
    <row r="941" spans="1:26" hidden="1" x14ac:dyDescent="0.25">
      <c r="A941" t="s">
        <v>1300</v>
      </c>
      <c r="B941" s="2">
        <v>41323</v>
      </c>
      <c r="C941" s="3">
        <v>0</v>
      </c>
      <c r="D941">
        <v>1.33388</v>
      </c>
      <c r="E941">
        <v>1.3378699999999999</v>
      </c>
      <c r="F941">
        <v>1.3321000000000001</v>
      </c>
      <c r="G941">
        <v>1.33484</v>
      </c>
      <c r="H941">
        <v>111641</v>
      </c>
      <c r="I941">
        <v>-87.92366847052115</v>
      </c>
      <c r="J941">
        <v>1.3220997435897435</v>
      </c>
      <c r="K941">
        <v>1.324405111738947</v>
      </c>
      <c r="L941">
        <v>1.339254722222222</v>
      </c>
      <c r="M941">
        <v>1.3370933175896167</v>
      </c>
      <c r="N941" t="s">
        <v>15353</v>
      </c>
      <c r="O941" t="s">
        <v>15353</v>
      </c>
      <c r="P941" t="s">
        <v>15353</v>
      </c>
      <c r="Q941" t="s">
        <v>15354</v>
      </c>
      <c r="R941">
        <v>1.33521</v>
      </c>
      <c r="S941">
        <v>1.33447</v>
      </c>
      <c r="T941" t="s">
        <v>15354</v>
      </c>
      <c r="U941" t="s">
        <v>15354</v>
      </c>
      <c r="V941">
        <v>5000</v>
      </c>
      <c r="W941">
        <v>3878.584781984749</v>
      </c>
      <c r="X941">
        <v>5175.8550340151878</v>
      </c>
      <c r="Y941">
        <v>175.85503401518781</v>
      </c>
      <c r="Z941" t="s">
        <v>15354</v>
      </c>
    </row>
    <row r="942" spans="1:26" hidden="1" x14ac:dyDescent="0.25">
      <c r="A942" t="s">
        <v>1301</v>
      </c>
      <c r="B942" s="2">
        <v>41324</v>
      </c>
      <c r="C942" s="3">
        <v>0</v>
      </c>
      <c r="D942">
        <v>1.33484</v>
      </c>
      <c r="E942">
        <v>1.33958</v>
      </c>
      <c r="F942">
        <v>1.3328500000000001</v>
      </c>
      <c r="G942">
        <v>1.33951</v>
      </c>
      <c r="H942">
        <v>143322</v>
      </c>
      <c r="I942">
        <v>-73.992994746059594</v>
      </c>
      <c r="J942">
        <v>1.3228471794871794</v>
      </c>
      <c r="K942">
        <v>1.324787513973404</v>
      </c>
      <c r="L942">
        <v>1.3401230555555552</v>
      </c>
      <c r="M942">
        <v>1.337223949071259</v>
      </c>
      <c r="N942" t="s">
        <v>15354</v>
      </c>
      <c r="O942" t="s">
        <v>15353</v>
      </c>
      <c r="P942" t="s">
        <v>15354</v>
      </c>
      <c r="Q942" t="s">
        <v>15354</v>
      </c>
      <c r="R942">
        <v>1.3397699999999999</v>
      </c>
      <c r="S942">
        <v>1.3392500000000001</v>
      </c>
      <c r="T942" t="s">
        <v>15354</v>
      </c>
      <c r="U942" t="s">
        <v>15354</v>
      </c>
      <c r="V942" t="s">
        <v>15354</v>
      </c>
      <c r="W942">
        <v>3878.584781984749</v>
      </c>
      <c r="X942">
        <v>5194.3946692730751</v>
      </c>
      <c r="Y942">
        <v>194.39466927307512</v>
      </c>
      <c r="Z942" t="s">
        <v>15354</v>
      </c>
    </row>
    <row r="943" spans="1:26" hidden="1" x14ac:dyDescent="0.25">
      <c r="A943" t="s">
        <v>1302</v>
      </c>
      <c r="B943" s="2">
        <v>41325</v>
      </c>
      <c r="C943" s="3">
        <v>0</v>
      </c>
      <c r="D943">
        <v>1.33948</v>
      </c>
      <c r="E943">
        <v>1.34341</v>
      </c>
      <c r="F943">
        <v>1.3270500000000001</v>
      </c>
      <c r="G943">
        <v>1.3272699999999999</v>
      </c>
      <c r="H943">
        <v>181037</v>
      </c>
      <c r="I943">
        <v>-99.326599326599677</v>
      </c>
      <c r="J943">
        <v>1.32337141025641</v>
      </c>
      <c r="K943">
        <v>1.3248503617209126</v>
      </c>
      <c r="L943">
        <v>1.3407330555555554</v>
      </c>
      <c r="M943">
        <v>1.3366858977701097</v>
      </c>
      <c r="N943" t="s">
        <v>15354</v>
      </c>
      <c r="O943" t="s">
        <v>15353</v>
      </c>
      <c r="P943" t="s">
        <v>15354</v>
      </c>
      <c r="Q943" t="s">
        <v>15354</v>
      </c>
      <c r="R943">
        <v>1.3274999999999999</v>
      </c>
      <c r="S943">
        <v>1.32704</v>
      </c>
      <c r="T943" t="s">
        <v>15354</v>
      </c>
      <c r="U943" t="s">
        <v>15354</v>
      </c>
      <c r="V943" t="s">
        <v>15354</v>
      </c>
      <c r="W943">
        <v>3878.584781984749</v>
      </c>
      <c r="X943">
        <v>5147.0371490850412</v>
      </c>
      <c r="Y943">
        <v>147.03714908504116</v>
      </c>
      <c r="Z943" t="s">
        <v>15354</v>
      </c>
    </row>
    <row r="944" spans="1:26" hidden="1" x14ac:dyDescent="0.25">
      <c r="A944" t="s">
        <v>1303</v>
      </c>
      <c r="B944" s="2">
        <v>41326</v>
      </c>
      <c r="C944" s="3">
        <v>0</v>
      </c>
      <c r="D944">
        <v>1.3272900000000001</v>
      </c>
      <c r="E944">
        <v>1.32891</v>
      </c>
      <c r="F944">
        <v>1.31606</v>
      </c>
      <c r="G944">
        <v>1.3191999999999999</v>
      </c>
      <c r="H944">
        <v>200230</v>
      </c>
      <c r="I944">
        <v>-92.783268214203801</v>
      </c>
      <c r="J944">
        <v>1.3237791025641026</v>
      </c>
      <c r="K944">
        <v>1.3247073145887378</v>
      </c>
      <c r="L944">
        <v>1.3405102777777773</v>
      </c>
      <c r="M944">
        <v>1.3357407141068607</v>
      </c>
      <c r="N944" t="s">
        <v>15354</v>
      </c>
      <c r="O944" t="s">
        <v>15355</v>
      </c>
      <c r="P944" t="s">
        <v>15354</v>
      </c>
      <c r="Q944" t="s">
        <v>15354</v>
      </c>
      <c r="R944">
        <v>1.3195399999999999</v>
      </c>
      <c r="S944">
        <v>1.3188599999999999</v>
      </c>
      <c r="T944" t="s">
        <v>15354</v>
      </c>
      <c r="U944" t="s">
        <v>15354</v>
      </c>
      <c r="V944" t="s">
        <v>15354</v>
      </c>
      <c r="W944">
        <v>3878.584781984749</v>
      </c>
      <c r="X944">
        <v>5115.3103255684055</v>
      </c>
      <c r="Y944">
        <v>115.31032556840546</v>
      </c>
      <c r="Z944" t="s">
        <v>15354</v>
      </c>
    </row>
    <row r="945" spans="1:26" hidden="1" x14ac:dyDescent="0.25">
      <c r="A945" t="s">
        <v>1304</v>
      </c>
      <c r="B945" s="2">
        <v>41327</v>
      </c>
      <c r="C945" s="3">
        <v>0</v>
      </c>
      <c r="D945">
        <v>1.3191999999999999</v>
      </c>
      <c r="E945">
        <v>1.3244199999999999</v>
      </c>
      <c r="F945">
        <v>1.3145</v>
      </c>
      <c r="G945">
        <v>1.3190200000000001</v>
      </c>
      <c r="H945">
        <v>154486</v>
      </c>
      <c r="I945">
        <v>-89.534614494095692</v>
      </c>
      <c r="J945">
        <v>1.3240567948717947</v>
      </c>
      <c r="K945">
        <v>1.3245633319409216</v>
      </c>
      <c r="L945">
        <v>1.3400874999999999</v>
      </c>
      <c r="M945">
        <v>1.3348368917227063</v>
      </c>
      <c r="N945" t="s">
        <v>15353</v>
      </c>
      <c r="O945" t="s">
        <v>15355</v>
      </c>
      <c r="P945" t="s">
        <v>15354</v>
      </c>
      <c r="Q945" t="s">
        <v>15354</v>
      </c>
      <c r="R945">
        <v>1.3194300000000001</v>
      </c>
      <c r="S945">
        <v>1.3186100000000001</v>
      </c>
      <c r="T945" t="s">
        <v>15354</v>
      </c>
      <c r="U945" t="s">
        <v>15354</v>
      </c>
      <c r="V945" t="s">
        <v>15354</v>
      </c>
      <c r="W945">
        <v>3878.584781984749</v>
      </c>
      <c r="X945">
        <v>5114.34067937291</v>
      </c>
      <c r="Y945">
        <v>114.34067937291002</v>
      </c>
      <c r="Z945" t="s">
        <v>15354</v>
      </c>
    </row>
    <row r="946" spans="1:26" hidden="1" x14ac:dyDescent="0.25">
      <c r="A946" t="s">
        <v>1305</v>
      </c>
      <c r="B946" s="2">
        <v>41329</v>
      </c>
      <c r="C946" s="3">
        <v>0</v>
      </c>
      <c r="D946">
        <v>1.3215399999999999</v>
      </c>
      <c r="E946">
        <v>1.32175</v>
      </c>
      <c r="F946">
        <v>1.31856</v>
      </c>
      <c r="G946">
        <v>1.31911</v>
      </c>
      <c r="H946">
        <v>9832</v>
      </c>
      <c r="I946">
        <v>-87.693539775760826</v>
      </c>
      <c r="J946">
        <v>1.3243394871794869</v>
      </c>
      <c r="K946">
        <v>1.3244252729044426</v>
      </c>
      <c r="L946">
        <v>1.3396241666666666</v>
      </c>
      <c r="M946">
        <v>1.3339867894674249</v>
      </c>
      <c r="N946" t="s">
        <v>15354</v>
      </c>
      <c r="O946" t="s">
        <v>15355</v>
      </c>
      <c r="P946" t="s">
        <v>15354</v>
      </c>
      <c r="Q946" t="s">
        <v>15354</v>
      </c>
      <c r="R946">
        <v>1.3195699999999999</v>
      </c>
      <c r="S946">
        <v>1.3186500000000001</v>
      </c>
      <c r="T946" t="s">
        <v>15354</v>
      </c>
      <c r="U946" t="s">
        <v>15354</v>
      </c>
      <c r="V946" t="s">
        <v>15354</v>
      </c>
      <c r="W946">
        <v>3878.584781984749</v>
      </c>
      <c r="X946">
        <v>5114.4958227641901</v>
      </c>
      <c r="Y946">
        <v>114.49582276419005</v>
      </c>
      <c r="Z946" t="s">
        <v>15354</v>
      </c>
    </row>
    <row r="947" spans="1:26" hidden="1" x14ac:dyDescent="0.25">
      <c r="A947" t="s">
        <v>1306</v>
      </c>
      <c r="B947" s="2">
        <v>41330</v>
      </c>
      <c r="C947" s="3">
        <v>0</v>
      </c>
      <c r="D947">
        <v>1.3191200000000001</v>
      </c>
      <c r="E947">
        <v>1.3317099999999999</v>
      </c>
      <c r="F947">
        <v>1.30471</v>
      </c>
      <c r="G947">
        <v>1.3065899999999999</v>
      </c>
      <c r="H947">
        <v>229258</v>
      </c>
      <c r="I947">
        <v>-96.021164021164267</v>
      </c>
      <c r="J947">
        <v>1.3244393589743588</v>
      </c>
      <c r="K947">
        <v>1.3239737470081274</v>
      </c>
      <c r="L947">
        <v>1.3387602777777778</v>
      </c>
      <c r="M947">
        <v>1.3325058819286453</v>
      </c>
      <c r="N947" t="s">
        <v>15354</v>
      </c>
      <c r="O947" t="s">
        <v>15355</v>
      </c>
      <c r="P947" t="s">
        <v>15354</v>
      </c>
      <c r="Q947" t="s">
        <v>15354</v>
      </c>
      <c r="R947">
        <v>1.3071600000000001</v>
      </c>
      <c r="S947">
        <v>1.30602</v>
      </c>
      <c r="T947" t="s">
        <v>15354</v>
      </c>
      <c r="U947" t="s">
        <v>15354</v>
      </c>
      <c r="V947" t="s">
        <v>15354</v>
      </c>
      <c r="W947">
        <v>3878.584781984749</v>
      </c>
      <c r="X947">
        <v>5065.5092969677216</v>
      </c>
      <c r="Y947">
        <v>65.509296967721639</v>
      </c>
      <c r="Z947" t="s">
        <v>15354</v>
      </c>
    </row>
    <row r="948" spans="1:26" hidden="1" x14ac:dyDescent="0.25">
      <c r="A948" t="s">
        <v>1307</v>
      </c>
      <c r="B948" s="2">
        <v>41331</v>
      </c>
      <c r="C948" s="3">
        <v>0</v>
      </c>
      <c r="D948">
        <v>1.30661</v>
      </c>
      <c r="E948">
        <v>1.3118700000000001</v>
      </c>
      <c r="F948">
        <v>1.3018000000000001</v>
      </c>
      <c r="G948">
        <v>1.3067200000000001</v>
      </c>
      <c r="H948">
        <v>258375</v>
      </c>
      <c r="I948">
        <v>-90.191387559808533</v>
      </c>
      <c r="J948">
        <v>1.3246060256410255</v>
      </c>
      <c r="K948">
        <v>1.3235369432864026</v>
      </c>
      <c r="L948">
        <v>1.3380891666666668</v>
      </c>
      <c r="M948">
        <v>1.3311120504730427</v>
      </c>
      <c r="N948" t="s">
        <v>15354</v>
      </c>
      <c r="O948" t="s">
        <v>15355</v>
      </c>
      <c r="P948" t="s">
        <v>15354</v>
      </c>
      <c r="Q948" t="s">
        <v>15354</v>
      </c>
      <c r="R948">
        <v>1.30732</v>
      </c>
      <c r="S948">
        <v>1.3061199999999999</v>
      </c>
      <c r="T948" t="s">
        <v>15354</v>
      </c>
      <c r="U948" t="s">
        <v>15354</v>
      </c>
      <c r="V948" t="s">
        <v>15354</v>
      </c>
      <c r="W948">
        <v>3878.584781984749</v>
      </c>
      <c r="X948">
        <v>5065.8971554459204</v>
      </c>
      <c r="Y948">
        <v>65.897155445920362</v>
      </c>
      <c r="Z948" t="s">
        <v>15354</v>
      </c>
    </row>
    <row r="949" spans="1:26" hidden="1" x14ac:dyDescent="0.25">
      <c r="A949" t="s">
        <v>1308</v>
      </c>
      <c r="B949" s="2">
        <v>41332</v>
      </c>
      <c r="C949" s="3">
        <v>0</v>
      </c>
      <c r="D949">
        <v>1.3067299999999999</v>
      </c>
      <c r="E949">
        <v>1.3161499999999999</v>
      </c>
      <c r="F949">
        <v>1.3041</v>
      </c>
      <c r="G949">
        <v>1.31549</v>
      </c>
      <c r="H949">
        <v>227065</v>
      </c>
      <c r="I949">
        <v>-72.707336523126031</v>
      </c>
      <c r="J949">
        <v>1.3248684615384612</v>
      </c>
      <c r="K949">
        <v>1.3233332232032025</v>
      </c>
      <c r="L949">
        <v>1.3377291666666666</v>
      </c>
      <c r="M949">
        <v>1.3302676153123378</v>
      </c>
      <c r="N949" t="s">
        <v>15353</v>
      </c>
      <c r="O949" t="s">
        <v>15355</v>
      </c>
      <c r="P949" t="s">
        <v>15354</v>
      </c>
      <c r="Q949" t="s">
        <v>15354</v>
      </c>
      <c r="R949">
        <v>1.3160499999999999</v>
      </c>
      <c r="S949">
        <v>1.3149299999999999</v>
      </c>
      <c r="T949" t="s">
        <v>15354</v>
      </c>
      <c r="U949" t="s">
        <v>15354</v>
      </c>
      <c r="V949" t="s">
        <v>15354</v>
      </c>
      <c r="W949">
        <v>3878.584781984749</v>
      </c>
      <c r="X949">
        <v>5100.0674873752059</v>
      </c>
      <c r="Y949">
        <v>100.06748737520593</v>
      </c>
      <c r="Z949" t="s">
        <v>15354</v>
      </c>
    </row>
    <row r="950" spans="1:26" hidden="1" x14ac:dyDescent="0.25">
      <c r="A950" t="s">
        <v>1309</v>
      </c>
      <c r="B950" s="2">
        <v>41333</v>
      </c>
      <c r="C950" s="3">
        <v>0</v>
      </c>
      <c r="D950">
        <v>1.31551</v>
      </c>
      <c r="E950">
        <v>1.31579</v>
      </c>
      <c r="F950">
        <v>1.30531</v>
      </c>
      <c r="G950">
        <v>1.30602</v>
      </c>
      <c r="H950">
        <v>197956</v>
      </c>
      <c r="I950">
        <v>-91.58692185007996</v>
      </c>
      <c r="J950">
        <v>1.3249819230769226</v>
      </c>
      <c r="K950">
        <v>1.3228949137550201</v>
      </c>
      <c r="L950">
        <v>1.3368580555555554</v>
      </c>
      <c r="M950">
        <v>1.3289569334035627</v>
      </c>
      <c r="N950" t="s">
        <v>15354</v>
      </c>
      <c r="O950" t="s">
        <v>15355</v>
      </c>
      <c r="P950" t="s">
        <v>15354</v>
      </c>
      <c r="Q950" t="s">
        <v>15354</v>
      </c>
      <c r="R950">
        <v>1.3066</v>
      </c>
      <c r="S950">
        <v>1.3054399999999999</v>
      </c>
      <c r="T950" t="s">
        <v>15354</v>
      </c>
      <c r="U950" t="s">
        <v>15354</v>
      </c>
      <c r="V950" t="s">
        <v>15354</v>
      </c>
      <c r="W950">
        <v>3878.584781984749</v>
      </c>
      <c r="X950">
        <v>5063.2597177941707</v>
      </c>
      <c r="Y950">
        <v>63.259717794170683</v>
      </c>
      <c r="Z950" t="s">
        <v>15354</v>
      </c>
    </row>
    <row r="951" spans="1:26" hidden="1" x14ac:dyDescent="0.25">
      <c r="A951" t="s">
        <v>1310</v>
      </c>
      <c r="B951" s="2">
        <v>41334</v>
      </c>
      <c r="C951" s="3">
        <v>0</v>
      </c>
      <c r="D951">
        <v>1.3060099999999999</v>
      </c>
      <c r="E951">
        <v>1.3101</v>
      </c>
      <c r="F951">
        <v>1.29664</v>
      </c>
      <c r="G951">
        <v>1.3017799999999999</v>
      </c>
      <c r="H951">
        <v>199108</v>
      </c>
      <c r="I951">
        <v>-89.4822999795377</v>
      </c>
      <c r="J951">
        <v>1.325022692307692</v>
      </c>
      <c r="K951">
        <v>1.3223603589764119</v>
      </c>
      <c r="L951">
        <v>1.3360241666666668</v>
      </c>
      <c r="M951">
        <v>1.3274879099763432</v>
      </c>
      <c r="N951" t="s">
        <v>15353</v>
      </c>
      <c r="O951" t="s">
        <v>15355</v>
      </c>
      <c r="P951" t="s">
        <v>15354</v>
      </c>
      <c r="Q951" t="s">
        <v>15354</v>
      </c>
      <c r="R951">
        <v>1.3023800000000001</v>
      </c>
      <c r="S951">
        <v>1.30118</v>
      </c>
      <c r="T951" t="s">
        <v>15354</v>
      </c>
      <c r="U951" t="s">
        <v>15354</v>
      </c>
      <c r="V951" t="s">
        <v>15354</v>
      </c>
      <c r="W951">
        <v>3878.584781984749</v>
      </c>
      <c r="X951">
        <v>5046.7369466229156</v>
      </c>
      <c r="Y951">
        <v>46.736946622915639</v>
      </c>
      <c r="Z951" t="s">
        <v>15354</v>
      </c>
    </row>
    <row r="952" spans="1:26" hidden="1" x14ac:dyDescent="0.25">
      <c r="A952" t="s">
        <v>1311</v>
      </c>
      <c r="B952" s="2">
        <v>41336</v>
      </c>
      <c r="C952" s="3">
        <v>0</v>
      </c>
      <c r="D952">
        <v>1.30121</v>
      </c>
      <c r="E952">
        <v>1.30307</v>
      </c>
      <c r="F952">
        <v>1.3004500000000001</v>
      </c>
      <c r="G952">
        <v>1.3015699999999999</v>
      </c>
      <c r="H952">
        <v>5878</v>
      </c>
      <c r="I952">
        <v>-89.459054949754375</v>
      </c>
      <c r="J952">
        <v>1.3250487179487176</v>
      </c>
      <c r="K952">
        <v>1.3218340207744774</v>
      </c>
      <c r="L952">
        <v>1.3351855555555554</v>
      </c>
      <c r="M952">
        <v>1.326086941869514</v>
      </c>
      <c r="N952" t="s">
        <v>15354</v>
      </c>
      <c r="O952" t="s">
        <v>15355</v>
      </c>
      <c r="P952" t="s">
        <v>15354</v>
      </c>
      <c r="Q952" t="s">
        <v>15354</v>
      </c>
      <c r="R952">
        <v>1.30217</v>
      </c>
      <c r="S952">
        <v>1.30097</v>
      </c>
      <c r="T952" t="s">
        <v>15354</v>
      </c>
      <c r="U952" t="s">
        <v>15354</v>
      </c>
      <c r="V952" t="s">
        <v>15354</v>
      </c>
      <c r="W952">
        <v>3878.584781984749</v>
      </c>
      <c r="X952">
        <v>5045.9224438186984</v>
      </c>
      <c r="Y952">
        <v>45.922443818698412</v>
      </c>
      <c r="Z952" t="s">
        <v>15354</v>
      </c>
    </row>
    <row r="953" spans="1:26" hidden="1" x14ac:dyDescent="0.25">
      <c r="A953" t="s">
        <v>1312</v>
      </c>
      <c r="B953" s="2">
        <v>41337</v>
      </c>
      <c r="C953" s="3">
        <v>0</v>
      </c>
      <c r="D953">
        <v>1.3015399999999999</v>
      </c>
      <c r="E953">
        <v>1.3040400000000001</v>
      </c>
      <c r="F953">
        <v>1.29819</v>
      </c>
      <c r="G953">
        <v>1.3034699999999999</v>
      </c>
      <c r="H953">
        <v>151096</v>
      </c>
      <c r="I953">
        <v>-85.396621766089595</v>
      </c>
      <c r="J953">
        <v>1.3250117948717945</v>
      </c>
      <c r="K953">
        <v>1.3213691088561361</v>
      </c>
      <c r="L953">
        <v>1.334422222222222</v>
      </c>
      <c r="M953">
        <v>1.3248644044711619</v>
      </c>
      <c r="N953" t="s">
        <v>15354</v>
      </c>
      <c r="O953" t="s">
        <v>15355</v>
      </c>
      <c r="P953" t="s">
        <v>15354</v>
      </c>
      <c r="Q953" t="s">
        <v>15354</v>
      </c>
      <c r="R953">
        <v>1.30403</v>
      </c>
      <c r="S953">
        <v>1.30291</v>
      </c>
      <c r="T953" t="s">
        <v>15354</v>
      </c>
      <c r="U953" t="s">
        <v>15354</v>
      </c>
      <c r="V953" t="s">
        <v>15354</v>
      </c>
      <c r="W953">
        <v>3878.584781984749</v>
      </c>
      <c r="X953">
        <v>5053.4468982957496</v>
      </c>
      <c r="Y953">
        <v>53.446898295749634</v>
      </c>
      <c r="Z953" t="s">
        <v>15354</v>
      </c>
    </row>
    <row r="954" spans="1:26" hidden="1" x14ac:dyDescent="0.25">
      <c r="A954" t="s">
        <v>1313</v>
      </c>
      <c r="B954" s="2">
        <v>41338</v>
      </c>
      <c r="C954" s="3">
        <v>0</v>
      </c>
      <c r="D954">
        <v>1.30348</v>
      </c>
      <c r="E954">
        <v>1.3075000000000001</v>
      </c>
      <c r="F954">
        <v>1.3010999999999999</v>
      </c>
      <c r="G954">
        <v>1.30471</v>
      </c>
      <c r="H954">
        <v>159999</v>
      </c>
      <c r="I954">
        <v>-82.745349583066016</v>
      </c>
      <c r="J954">
        <v>1.3249453846153842</v>
      </c>
      <c r="K954">
        <v>1.3209473592648413</v>
      </c>
      <c r="L954">
        <v>1.333685</v>
      </c>
      <c r="M954">
        <v>1.3237749772024505</v>
      </c>
      <c r="N954" t="s">
        <v>15354</v>
      </c>
      <c r="O954" t="s">
        <v>15355</v>
      </c>
      <c r="P954" t="s">
        <v>15354</v>
      </c>
      <c r="Q954" t="s">
        <v>15354</v>
      </c>
      <c r="R954">
        <v>1.3051200000000001</v>
      </c>
      <c r="S954">
        <v>1.3043</v>
      </c>
      <c r="T954" t="s">
        <v>15354</v>
      </c>
      <c r="U954" t="s">
        <v>15354</v>
      </c>
      <c r="V954" t="s">
        <v>15354</v>
      </c>
      <c r="W954">
        <v>3878.584781984749</v>
      </c>
      <c r="X954">
        <v>5058.8381311427083</v>
      </c>
      <c r="Y954">
        <v>58.838131142708335</v>
      </c>
      <c r="Z954" t="s">
        <v>15354</v>
      </c>
    </row>
    <row r="955" spans="1:26" hidden="1" x14ac:dyDescent="0.25">
      <c r="A955" t="s">
        <v>1314</v>
      </c>
      <c r="B955" s="2">
        <v>41339</v>
      </c>
      <c r="C955" s="3">
        <v>0</v>
      </c>
      <c r="D955">
        <v>1.3047200000000001</v>
      </c>
      <c r="E955">
        <v>1.3069999999999999</v>
      </c>
      <c r="F955">
        <v>1.2964599999999999</v>
      </c>
      <c r="G955">
        <v>1.2977700000000001</v>
      </c>
      <c r="H955">
        <v>147778</v>
      </c>
      <c r="I955">
        <v>-97.209797657081694</v>
      </c>
      <c r="J955">
        <v>1.3248242307692304</v>
      </c>
      <c r="K955">
        <v>1.320360590675858</v>
      </c>
      <c r="L955">
        <v>1.3327711111111111</v>
      </c>
      <c r="M955">
        <v>1.3223693027590748</v>
      </c>
      <c r="N955" t="s">
        <v>15354</v>
      </c>
      <c r="O955" t="s">
        <v>15355</v>
      </c>
      <c r="P955" t="s">
        <v>15354</v>
      </c>
      <c r="Q955" t="s">
        <v>15354</v>
      </c>
      <c r="R955">
        <v>1.2981400000000001</v>
      </c>
      <c r="S955">
        <v>1.2974000000000001</v>
      </c>
      <c r="T955" t="s">
        <v>15354</v>
      </c>
      <c r="U955" t="s">
        <v>15354</v>
      </c>
      <c r="V955" t="s">
        <v>15354</v>
      </c>
      <c r="W955">
        <v>3878.584781984749</v>
      </c>
      <c r="X955">
        <v>5032.0758961470137</v>
      </c>
      <c r="Y955">
        <v>32.075896147013736</v>
      </c>
      <c r="Z955" t="s">
        <v>15354</v>
      </c>
    </row>
    <row r="956" spans="1:26" hidden="1" x14ac:dyDescent="0.25">
      <c r="A956" t="s">
        <v>1315</v>
      </c>
      <c r="B956" s="2">
        <v>41340</v>
      </c>
      <c r="C956" s="3">
        <v>0</v>
      </c>
      <c r="D956">
        <v>1.2977700000000001</v>
      </c>
      <c r="E956">
        <v>1.3118099999999999</v>
      </c>
      <c r="F956">
        <v>1.2974600000000001</v>
      </c>
      <c r="G956">
        <v>1.31077</v>
      </c>
      <c r="H956">
        <v>179240</v>
      </c>
      <c r="I956">
        <v>-69.520766773162876</v>
      </c>
      <c r="J956">
        <v>1.3250120512820511</v>
      </c>
      <c r="K956">
        <v>1.3201177909119122</v>
      </c>
      <c r="L956">
        <v>1.3320497222222221</v>
      </c>
      <c r="M956">
        <v>1.3217423134207464</v>
      </c>
      <c r="N956" t="s">
        <v>15353</v>
      </c>
      <c r="O956" t="s">
        <v>15355</v>
      </c>
      <c r="P956" t="s">
        <v>15354</v>
      </c>
      <c r="Q956" t="s">
        <v>15354</v>
      </c>
      <c r="R956">
        <v>1.3110999999999999</v>
      </c>
      <c r="S956">
        <v>1.31044</v>
      </c>
      <c r="T956" t="s">
        <v>15354</v>
      </c>
      <c r="U956" t="s">
        <v>15354</v>
      </c>
      <c r="V956" t="s">
        <v>15354</v>
      </c>
      <c r="W956">
        <v>3878.584781984749</v>
      </c>
      <c r="X956">
        <v>5082.652641704095</v>
      </c>
      <c r="Y956">
        <v>82.652641704095004</v>
      </c>
      <c r="Z956" t="s">
        <v>15354</v>
      </c>
    </row>
    <row r="957" spans="1:26" hidden="1" x14ac:dyDescent="0.25">
      <c r="A957" t="s">
        <v>1316</v>
      </c>
      <c r="B957" s="2">
        <v>41341</v>
      </c>
      <c r="C957" s="3">
        <v>0</v>
      </c>
      <c r="D957">
        <v>1.31077</v>
      </c>
      <c r="E957">
        <v>1.3134300000000001</v>
      </c>
      <c r="F957">
        <v>1.29548</v>
      </c>
      <c r="G957">
        <v>1.3004199999999999</v>
      </c>
      <c r="H957">
        <v>174235</v>
      </c>
      <c r="I957">
        <v>-86.364890974330805</v>
      </c>
      <c r="J957">
        <v>1.3251132051282046</v>
      </c>
      <c r="K957">
        <v>1.3196191126609778</v>
      </c>
      <c r="L957">
        <v>1.3307872222222221</v>
      </c>
      <c r="M957">
        <v>1.3205897559385438</v>
      </c>
      <c r="N957" t="s">
        <v>15354</v>
      </c>
      <c r="O957" t="s">
        <v>15355</v>
      </c>
      <c r="P957" t="s">
        <v>15354</v>
      </c>
      <c r="Q957" t="s">
        <v>15354</v>
      </c>
      <c r="R957">
        <v>1.3007200000000001</v>
      </c>
      <c r="S957">
        <v>1.3001199999999999</v>
      </c>
      <c r="T957" t="s">
        <v>15354</v>
      </c>
      <c r="U957" t="s">
        <v>15354</v>
      </c>
      <c r="V957" t="s">
        <v>15354</v>
      </c>
      <c r="W957">
        <v>3878.584781984749</v>
      </c>
      <c r="X957">
        <v>5042.6256467540115</v>
      </c>
      <c r="Y957">
        <v>42.625646754011541</v>
      </c>
      <c r="Z957" t="s">
        <v>15354</v>
      </c>
    </row>
    <row r="958" spans="1:26" hidden="1" x14ac:dyDescent="0.25">
      <c r="A958" t="s">
        <v>1317</v>
      </c>
      <c r="B958" s="2">
        <v>41343</v>
      </c>
      <c r="C958" s="3">
        <v>0</v>
      </c>
      <c r="D958">
        <v>1.29857</v>
      </c>
      <c r="E958">
        <v>1.3003400000000001</v>
      </c>
      <c r="F958">
        <v>1.29793</v>
      </c>
      <c r="G958">
        <v>1.2987299999999999</v>
      </c>
      <c r="H958">
        <v>8885</v>
      </c>
      <c r="I958">
        <v>-91.029533535743923</v>
      </c>
      <c r="J958">
        <v>1.3252171794871792</v>
      </c>
      <c r="K958">
        <v>1.3190902743657631</v>
      </c>
      <c r="L958">
        <v>1.3294611111111108</v>
      </c>
      <c r="M958">
        <v>1.3194081475094335</v>
      </c>
      <c r="N958" t="s">
        <v>15354</v>
      </c>
      <c r="O958" t="s">
        <v>15355</v>
      </c>
      <c r="P958" t="s">
        <v>15354</v>
      </c>
      <c r="Q958" t="s">
        <v>15354</v>
      </c>
      <c r="R958">
        <v>1.29897</v>
      </c>
      <c r="S958">
        <v>1.2984899999999999</v>
      </c>
      <c r="T958" t="s">
        <v>15354</v>
      </c>
      <c r="U958" t="s">
        <v>15354</v>
      </c>
      <c r="V958" t="s">
        <v>15354</v>
      </c>
      <c r="W958">
        <v>3878.584781984749</v>
      </c>
      <c r="X958">
        <v>5036.3035535593763</v>
      </c>
      <c r="Y958">
        <v>36.303553559376269</v>
      </c>
      <c r="Z958" t="s">
        <v>15354</v>
      </c>
    </row>
    <row r="959" spans="1:26" x14ac:dyDescent="0.25">
      <c r="A959" t="s">
        <v>1318</v>
      </c>
      <c r="B959" s="2">
        <v>41344</v>
      </c>
      <c r="C959" s="3">
        <v>0</v>
      </c>
      <c r="D959">
        <v>1.2987299999999999</v>
      </c>
      <c r="E959">
        <v>1.3052900000000001</v>
      </c>
      <c r="F959">
        <v>1.29837</v>
      </c>
      <c r="G959">
        <v>1.30322</v>
      </c>
      <c r="H959">
        <v>141285</v>
      </c>
      <c r="I959">
        <v>-78.636489097432843</v>
      </c>
      <c r="J959">
        <v>1.3253394871794868</v>
      </c>
      <c r="K959">
        <v>1.3186884952678957</v>
      </c>
      <c r="L959">
        <v>1.3283091666666662</v>
      </c>
      <c r="M959">
        <v>1.3185331125089235</v>
      </c>
      <c r="N959" t="s">
        <v>15353</v>
      </c>
      <c r="O959" t="s">
        <v>15355</v>
      </c>
      <c r="P959" t="s">
        <v>15354</v>
      </c>
      <c r="Q959" t="s">
        <v>15355</v>
      </c>
      <c r="R959">
        <v>1.3034600000000001</v>
      </c>
      <c r="S959">
        <v>1.30298</v>
      </c>
      <c r="T959" t="s">
        <v>15354</v>
      </c>
      <c r="U959" t="s">
        <v>15354</v>
      </c>
      <c r="V959" t="s">
        <v>15354</v>
      </c>
      <c r="W959">
        <v>3878.584781984749</v>
      </c>
      <c r="X959">
        <v>5053.7183992304881</v>
      </c>
      <c r="Y959">
        <v>53.718399230488103</v>
      </c>
      <c r="Z959">
        <v>53.718399230488103</v>
      </c>
    </row>
    <row r="960" spans="1:26" x14ac:dyDescent="0.25">
      <c r="A960" t="s">
        <v>1344</v>
      </c>
      <c r="B960" s="2">
        <v>41374</v>
      </c>
      <c r="C960" s="3">
        <v>0</v>
      </c>
      <c r="D960">
        <v>1.3080000000000001</v>
      </c>
      <c r="E960">
        <v>1.3121700000000001</v>
      </c>
      <c r="F960">
        <v>1.3050999999999999</v>
      </c>
      <c r="G960">
        <v>1.3051999999999999</v>
      </c>
      <c r="H960">
        <v>221583</v>
      </c>
      <c r="I960">
        <v>-18.591624433182552</v>
      </c>
      <c r="J960">
        <v>1.3178851282051285</v>
      </c>
      <c r="K960">
        <v>1.3061488030599149</v>
      </c>
      <c r="L960">
        <v>1.2956255555555556</v>
      </c>
      <c r="M960">
        <v>1.2992361040926967</v>
      </c>
      <c r="N960" t="s">
        <v>15355</v>
      </c>
      <c r="O960" t="s">
        <v>15355</v>
      </c>
      <c r="P960" t="s">
        <v>15355</v>
      </c>
      <c r="Q960" t="s">
        <v>15354</v>
      </c>
      <c r="R960">
        <v>1.3057000000000001</v>
      </c>
      <c r="S960">
        <v>1.3047</v>
      </c>
      <c r="T960" t="s">
        <v>15354</v>
      </c>
      <c r="U960" t="s">
        <v>15354</v>
      </c>
      <c r="V960">
        <v>3829.363559776365</v>
      </c>
      <c r="W960" s="9">
        <v>4996.1706364402235</v>
      </c>
      <c r="X960" s="9">
        <v>3826.4307547217763</v>
      </c>
      <c r="Y960" s="9">
        <v>-3.8264307547218745</v>
      </c>
    </row>
    <row r="961" spans="1:26" hidden="1" x14ac:dyDescent="0.25">
      <c r="A961" t="s">
        <v>1345</v>
      </c>
      <c r="B961" s="2">
        <v>41375</v>
      </c>
      <c r="C961" s="3">
        <v>0</v>
      </c>
      <c r="D961">
        <v>1.30522</v>
      </c>
      <c r="E961">
        <v>1.3138000000000001</v>
      </c>
      <c r="F961">
        <v>1.30436</v>
      </c>
      <c r="G961">
        <v>1.31162</v>
      </c>
      <c r="H961">
        <v>238844</v>
      </c>
      <c r="I961">
        <v>-5.5725971370144896</v>
      </c>
      <c r="J961">
        <v>1.3176851282051283</v>
      </c>
      <c r="K961">
        <v>1.3062873143748537</v>
      </c>
      <c r="L961">
        <v>1.2957811111111113</v>
      </c>
      <c r="M961">
        <v>1.2999055038714697</v>
      </c>
      <c r="N961" t="s">
        <v>15354</v>
      </c>
      <c r="O961" t="s">
        <v>15353</v>
      </c>
      <c r="P961" t="s">
        <v>15354</v>
      </c>
      <c r="Q961" t="s">
        <v>15354</v>
      </c>
      <c r="R961">
        <v>1.31216</v>
      </c>
      <c r="S961">
        <v>1.31108</v>
      </c>
      <c r="T961" t="s">
        <v>15354</v>
      </c>
      <c r="U961" t="s">
        <v>15354</v>
      </c>
      <c r="V961" t="s">
        <v>15354</v>
      </c>
      <c r="W961" s="9">
        <v>4996.1706364402235</v>
      </c>
      <c r="X961" s="9">
        <v>3807.5925469761487</v>
      </c>
      <c r="Y961" s="9">
        <v>-28.543539462107638</v>
      </c>
      <c r="Z961" t="s">
        <v>15354</v>
      </c>
    </row>
    <row r="962" spans="1:26" hidden="1" x14ac:dyDescent="0.25">
      <c r="A962" t="s">
        <v>1346</v>
      </c>
      <c r="B962" s="2">
        <v>41376</v>
      </c>
      <c r="C962" s="3">
        <v>0</v>
      </c>
      <c r="D962">
        <v>1.3116000000000001</v>
      </c>
      <c r="E962">
        <v>1.3126199999999999</v>
      </c>
      <c r="F962">
        <v>1.3038400000000001</v>
      </c>
      <c r="G962">
        <v>1.3111299999999999</v>
      </c>
      <c r="H962">
        <v>225747</v>
      </c>
      <c r="I962">
        <v>-6.8251533742335617</v>
      </c>
      <c r="J962">
        <v>1.3173888461538463</v>
      </c>
      <c r="K962">
        <v>1.3064099140109333</v>
      </c>
      <c r="L962">
        <v>1.2960408333333333</v>
      </c>
      <c r="M962">
        <v>1.3005122333919308</v>
      </c>
      <c r="N962" t="s">
        <v>15354</v>
      </c>
      <c r="O962" t="s">
        <v>15353</v>
      </c>
      <c r="P962" t="s">
        <v>15354</v>
      </c>
      <c r="Q962" t="s">
        <v>15354</v>
      </c>
      <c r="R962">
        <v>1.31168</v>
      </c>
      <c r="S962">
        <v>1.3105800000000001</v>
      </c>
      <c r="T962" t="s">
        <v>15354</v>
      </c>
      <c r="U962" t="s">
        <v>15354</v>
      </c>
      <c r="V962" t="s">
        <v>15354</v>
      </c>
      <c r="W962" s="9">
        <v>4996.1706364402235</v>
      </c>
      <c r="X962" s="9">
        <v>3808.9859084839472</v>
      </c>
      <c r="Y962" s="9">
        <v>-26.706542230816915</v>
      </c>
      <c r="Z962" t="s">
        <v>15354</v>
      </c>
    </row>
    <row r="963" spans="1:26" hidden="1" x14ac:dyDescent="0.25">
      <c r="A963" t="s">
        <v>1347</v>
      </c>
      <c r="B963" s="2">
        <v>41378</v>
      </c>
      <c r="C963" s="3">
        <v>0</v>
      </c>
      <c r="D963">
        <v>1.31141</v>
      </c>
      <c r="E963">
        <v>1.3114699999999999</v>
      </c>
      <c r="F963">
        <v>1.30958</v>
      </c>
      <c r="G963">
        <v>1.30966</v>
      </c>
      <c r="H963">
        <v>10654</v>
      </c>
      <c r="I963">
        <v>-10.58282208588964</v>
      </c>
      <c r="J963">
        <v>1.3170538461538464</v>
      </c>
      <c r="K963">
        <v>1.3064921946688843</v>
      </c>
      <c r="L963">
        <v>1.2962655555555556</v>
      </c>
      <c r="M963">
        <v>1.3010067072626372</v>
      </c>
      <c r="N963" t="s">
        <v>15355</v>
      </c>
      <c r="O963" t="s">
        <v>15353</v>
      </c>
      <c r="P963" t="s">
        <v>15354</v>
      </c>
      <c r="Q963" t="s">
        <v>15354</v>
      </c>
      <c r="R963">
        <v>1.3101799999999999</v>
      </c>
      <c r="S963">
        <v>1.30914</v>
      </c>
      <c r="T963" t="s">
        <v>15354</v>
      </c>
      <c r="U963" t="s">
        <v>15354</v>
      </c>
      <c r="V963" t="s">
        <v>15354</v>
      </c>
      <c r="W963" s="9">
        <v>4996.1706364402235</v>
      </c>
      <c r="X963" s="9">
        <v>3813.3467435315938</v>
      </c>
      <c r="Y963" s="9">
        <v>-20.968254818679814</v>
      </c>
      <c r="Z963" t="s">
        <v>15354</v>
      </c>
    </row>
    <row r="964" spans="1:26" hidden="1" x14ac:dyDescent="0.25">
      <c r="A964" t="s">
        <v>1348</v>
      </c>
      <c r="B964" s="2">
        <v>41379</v>
      </c>
      <c r="C964" s="3">
        <v>0</v>
      </c>
      <c r="D964">
        <v>1.30968</v>
      </c>
      <c r="E964">
        <v>1.3107500000000001</v>
      </c>
      <c r="F964">
        <v>1.3022</v>
      </c>
      <c r="G964">
        <v>1.30531</v>
      </c>
      <c r="H964">
        <v>279895</v>
      </c>
      <c r="I964">
        <v>-21.702453987730312</v>
      </c>
      <c r="J964">
        <v>1.3166387179487182</v>
      </c>
      <c r="K964">
        <v>1.3064622656899252</v>
      </c>
      <c r="L964">
        <v>1.2963166666666666</v>
      </c>
      <c r="M964">
        <v>1.301239317680873</v>
      </c>
      <c r="N964" t="s">
        <v>15354</v>
      </c>
      <c r="O964" t="s">
        <v>15355</v>
      </c>
      <c r="P964" t="s">
        <v>15354</v>
      </c>
      <c r="Q964" t="s">
        <v>15354</v>
      </c>
      <c r="R964">
        <v>1.3057799999999999</v>
      </c>
      <c r="S964">
        <v>1.30484</v>
      </c>
      <c r="T964" t="s">
        <v>15354</v>
      </c>
      <c r="U964" t="s">
        <v>15354</v>
      </c>
      <c r="V964" t="s">
        <v>15354</v>
      </c>
      <c r="W964" s="9">
        <v>4996.1706364402235</v>
      </c>
      <c r="X964" s="9">
        <v>3826.196324373343</v>
      </c>
      <c r="Y964" s="9">
        <v>-4.1327354432792331</v>
      </c>
      <c r="Z964" t="s">
        <v>15354</v>
      </c>
    </row>
    <row r="965" spans="1:26" hidden="1" x14ac:dyDescent="0.25">
      <c r="A965" t="s">
        <v>1349</v>
      </c>
      <c r="B965" s="2">
        <v>41380</v>
      </c>
      <c r="C965" s="3">
        <v>0</v>
      </c>
      <c r="D965">
        <v>1.3052999999999999</v>
      </c>
      <c r="E965">
        <v>1.3201499999999999</v>
      </c>
      <c r="F965">
        <v>1.3029200000000001</v>
      </c>
      <c r="G965">
        <v>1.31779</v>
      </c>
      <c r="H965">
        <v>293396</v>
      </c>
      <c r="I965">
        <v>-5.190235319991034</v>
      </c>
      <c r="J965">
        <v>1.3164708974358978</v>
      </c>
      <c r="K965">
        <v>1.3067490437737246</v>
      </c>
      <c r="L965">
        <v>1.2966799999999998</v>
      </c>
      <c r="M965">
        <v>1.3021339491575825</v>
      </c>
      <c r="N965" t="s">
        <v>15354</v>
      </c>
      <c r="O965" t="s">
        <v>15353</v>
      </c>
      <c r="P965" t="s">
        <v>15354</v>
      </c>
      <c r="Q965" t="s">
        <v>15354</v>
      </c>
      <c r="R965">
        <v>1.3182199999999999</v>
      </c>
      <c r="S965">
        <v>1.3173600000000001</v>
      </c>
      <c r="T965" t="s">
        <v>15354</v>
      </c>
      <c r="U965" t="s">
        <v>15354</v>
      </c>
      <c r="V965" t="s">
        <v>15354</v>
      </c>
      <c r="W965" s="9">
        <v>4996.1706364402235</v>
      </c>
      <c r="X965" s="9">
        <v>3790.0886319735882</v>
      </c>
      <c r="Y965" s="9">
        <v>-51.739218890266052</v>
      </c>
      <c r="Z965" t="s">
        <v>15354</v>
      </c>
    </row>
    <row r="966" spans="1:26" hidden="1" x14ac:dyDescent="0.25">
      <c r="A966" t="s">
        <v>1350</v>
      </c>
      <c r="B966" s="2">
        <v>41381</v>
      </c>
      <c r="C966" s="3">
        <v>0</v>
      </c>
      <c r="D966">
        <v>1.3178000000000001</v>
      </c>
      <c r="E966">
        <v>1.31995</v>
      </c>
      <c r="F966">
        <v>1.3001100000000001</v>
      </c>
      <c r="G966">
        <v>1.30335</v>
      </c>
      <c r="H966">
        <v>288272</v>
      </c>
      <c r="I966">
        <v>-36.947437871123739</v>
      </c>
      <c r="J966">
        <v>1.3161491025641026</v>
      </c>
      <c r="K966">
        <v>1.3066629920326176</v>
      </c>
      <c r="L966">
        <v>1.296835</v>
      </c>
      <c r="M966">
        <v>1.302199681635551</v>
      </c>
      <c r="N966" t="s">
        <v>15355</v>
      </c>
      <c r="O966" t="s">
        <v>15355</v>
      </c>
      <c r="P966" t="s">
        <v>15355</v>
      </c>
      <c r="Q966" t="s">
        <v>15354</v>
      </c>
      <c r="R966">
        <v>1.3036700000000001</v>
      </c>
      <c r="S966">
        <v>1.3030299999999999</v>
      </c>
      <c r="T966" t="s">
        <v>15354</v>
      </c>
      <c r="U966" t="s">
        <v>15354</v>
      </c>
      <c r="V966">
        <v>3835.326424632</v>
      </c>
      <c r="W966" s="9">
        <v>4996.1706364402235</v>
      </c>
      <c r="X966" s="9">
        <v>3832.3890527819335</v>
      </c>
      <c r="Y966" s="9">
        <v>3.9423081510458937</v>
      </c>
      <c r="Z966" t="s">
        <v>15354</v>
      </c>
    </row>
    <row r="967" spans="1:26" hidden="1" x14ac:dyDescent="0.25">
      <c r="A967" t="s">
        <v>1351</v>
      </c>
      <c r="B967" s="2">
        <v>41382</v>
      </c>
      <c r="C967" s="3">
        <v>0</v>
      </c>
      <c r="D967">
        <v>1.30335</v>
      </c>
      <c r="E967">
        <v>1.3096000000000001</v>
      </c>
      <c r="F967">
        <v>1.3020799999999999</v>
      </c>
      <c r="G967">
        <v>1.30524</v>
      </c>
      <c r="H967">
        <v>280372</v>
      </c>
      <c r="I967">
        <v>-32.790851110622413</v>
      </c>
      <c r="J967">
        <v>1.3157370512820517</v>
      </c>
      <c r="K967">
        <v>1.3066269669178678</v>
      </c>
      <c r="L967">
        <v>1.2966813888888886</v>
      </c>
      <c r="M967">
        <v>1.3023640231687645</v>
      </c>
      <c r="N967" t="s">
        <v>15354</v>
      </c>
      <c r="O967" t="s">
        <v>15355</v>
      </c>
      <c r="P967" t="s">
        <v>15354</v>
      </c>
      <c r="Q967" t="s">
        <v>15354</v>
      </c>
      <c r="R967">
        <v>1.3055000000000001</v>
      </c>
      <c r="S967">
        <v>1.30498</v>
      </c>
      <c r="T967" t="s">
        <v>15354</v>
      </c>
      <c r="U967" t="s">
        <v>15354</v>
      </c>
      <c r="V967" t="s">
        <v>15354</v>
      </c>
      <c r="W967" s="9">
        <v>4996.1706364402235</v>
      </c>
      <c r="X967" s="9">
        <v>3827.016956292779</v>
      </c>
      <c r="Y967" s="9">
        <v>-3.0622706140100879</v>
      </c>
      <c r="Z967" t="s">
        <v>15354</v>
      </c>
    </row>
    <row r="968" spans="1:26" hidden="1" x14ac:dyDescent="0.25">
      <c r="A968" t="s">
        <v>1352</v>
      </c>
      <c r="B968" s="2">
        <v>41383</v>
      </c>
      <c r="C968" s="3">
        <v>0</v>
      </c>
      <c r="D968">
        <v>1.3052299999999999</v>
      </c>
      <c r="E968">
        <v>1.31271</v>
      </c>
      <c r="F968">
        <v>1.3048</v>
      </c>
      <c r="G968">
        <v>1.3050999999999999</v>
      </c>
      <c r="H968">
        <v>224980</v>
      </c>
      <c r="I968">
        <v>-33.098746426215172</v>
      </c>
      <c r="J968">
        <v>1.3153947435897437</v>
      </c>
      <c r="K968">
        <v>1.3065883095275421</v>
      </c>
      <c r="L968">
        <v>1.296811388888889</v>
      </c>
      <c r="M968">
        <v>1.3025119138082908</v>
      </c>
      <c r="N968" t="s">
        <v>15354</v>
      </c>
      <c r="O968" t="s">
        <v>15355</v>
      </c>
      <c r="P968" t="s">
        <v>15354</v>
      </c>
      <c r="Q968" t="s">
        <v>15354</v>
      </c>
      <c r="R968">
        <v>1.3053399999999999</v>
      </c>
      <c r="S968">
        <v>1.3048599999999999</v>
      </c>
      <c r="T968" t="s">
        <v>15354</v>
      </c>
      <c r="U968" t="s">
        <v>15354</v>
      </c>
      <c r="V968" t="s">
        <v>15354</v>
      </c>
      <c r="W968" s="9">
        <v>4996.1706364402235</v>
      </c>
      <c r="X968" s="9">
        <v>3827.4860468845081</v>
      </c>
      <c r="Y968" s="9">
        <v>-2.4498914720683884</v>
      </c>
      <c r="Z968" t="s">
        <v>15354</v>
      </c>
    </row>
    <row r="969" spans="1:26" hidden="1" x14ac:dyDescent="0.25">
      <c r="A969" t="s">
        <v>1353</v>
      </c>
      <c r="B969" s="2">
        <v>41385</v>
      </c>
      <c r="C969" s="3">
        <v>0</v>
      </c>
      <c r="D969">
        <v>1.3076000000000001</v>
      </c>
      <c r="E969">
        <v>1.30769</v>
      </c>
      <c r="F969">
        <v>1.3052999999999999</v>
      </c>
      <c r="G969">
        <v>1.30575</v>
      </c>
      <c r="H969">
        <v>6722</v>
      </c>
      <c r="I969">
        <v>-47.856430707876349</v>
      </c>
      <c r="J969">
        <v>1.3150612820512824</v>
      </c>
      <c r="K969">
        <v>1.3065670865015284</v>
      </c>
      <c r="L969">
        <v>1.297006388888889</v>
      </c>
      <c r="M969">
        <v>1.3026869454943291</v>
      </c>
      <c r="N969" t="s">
        <v>15354</v>
      </c>
      <c r="O969" t="s">
        <v>15355</v>
      </c>
      <c r="P969" t="s">
        <v>15354</v>
      </c>
      <c r="Q969" t="s">
        <v>15354</v>
      </c>
      <c r="R969">
        <v>1.30596</v>
      </c>
      <c r="S969">
        <v>1.3055399999999999</v>
      </c>
      <c r="T969" t="s">
        <v>15354</v>
      </c>
      <c r="U969" t="s">
        <v>15354</v>
      </c>
      <c r="V969" t="s">
        <v>15354</v>
      </c>
      <c r="W969" s="9">
        <v>4996.1706364402235</v>
      </c>
      <c r="X969" s="9">
        <v>3825.6689611015831</v>
      </c>
      <c r="Y969" s="9">
        <v>-4.8234463538747621</v>
      </c>
      <c r="Z969" t="s">
        <v>15354</v>
      </c>
    </row>
    <row r="970" spans="1:26" hidden="1" x14ac:dyDescent="0.25">
      <c r="A970" t="s">
        <v>1354</v>
      </c>
      <c r="B970" s="2">
        <v>41386</v>
      </c>
      <c r="C970" s="3">
        <v>0</v>
      </c>
      <c r="D970">
        <v>1.3057300000000001</v>
      </c>
      <c r="E970">
        <v>1.30836</v>
      </c>
      <c r="F970">
        <v>1.3015399999999999</v>
      </c>
      <c r="G970">
        <v>1.30593</v>
      </c>
      <c r="H970">
        <v>194466</v>
      </c>
      <c r="I970">
        <v>-61.030042918454832</v>
      </c>
      <c r="J970">
        <v>1.3147405128205132</v>
      </c>
      <c r="K970">
        <v>1.3065509577293377</v>
      </c>
      <c r="L970">
        <v>1.2970816666666667</v>
      </c>
      <c r="M970">
        <v>1.3028622457378789</v>
      </c>
      <c r="N970" t="s">
        <v>15354</v>
      </c>
      <c r="O970" t="s">
        <v>15355</v>
      </c>
      <c r="P970" t="s">
        <v>15354</v>
      </c>
      <c r="Q970" t="s">
        <v>15354</v>
      </c>
      <c r="R970">
        <v>1.30613</v>
      </c>
      <c r="S970">
        <v>1.3057300000000001</v>
      </c>
      <c r="T970" t="s">
        <v>15354</v>
      </c>
      <c r="U970" t="s">
        <v>15354</v>
      </c>
      <c r="V970" t="s">
        <v>15354</v>
      </c>
      <c r="W970" s="9">
        <v>4996.1706364402235</v>
      </c>
      <c r="X970" s="9">
        <v>3825.1710292545331</v>
      </c>
      <c r="Y970" s="9">
        <v>-5.4743128782716202</v>
      </c>
      <c r="Z970" t="s">
        <v>15354</v>
      </c>
    </row>
    <row r="971" spans="1:26" hidden="1" x14ac:dyDescent="0.25">
      <c r="A971" t="s">
        <v>1355</v>
      </c>
      <c r="B971" s="2">
        <v>41387</v>
      </c>
      <c r="C971" s="3">
        <v>0</v>
      </c>
      <c r="D971">
        <v>1.30592</v>
      </c>
      <c r="E971">
        <v>1.3082400000000001</v>
      </c>
      <c r="F971">
        <v>1.2972999999999999</v>
      </c>
      <c r="G971">
        <v>1.2994000000000001</v>
      </c>
      <c r="H971">
        <v>248595</v>
      </c>
      <c r="I971">
        <v>-89.055793991416024</v>
      </c>
      <c r="J971">
        <v>1.3143321794871801</v>
      </c>
      <c r="K971">
        <v>1.3063699208247974</v>
      </c>
      <c r="L971">
        <v>1.2969811111111114</v>
      </c>
      <c r="M971">
        <v>1.3026750973196153</v>
      </c>
      <c r="N971" t="s">
        <v>15354</v>
      </c>
      <c r="O971" t="s">
        <v>15355</v>
      </c>
      <c r="P971" t="s">
        <v>15354</v>
      </c>
      <c r="Q971" t="s">
        <v>15354</v>
      </c>
      <c r="R971">
        <v>1.2996300000000001</v>
      </c>
      <c r="S971">
        <v>1.2991699999999999</v>
      </c>
      <c r="T971" t="s">
        <v>15354</v>
      </c>
      <c r="U971" t="s">
        <v>15354</v>
      </c>
      <c r="V971" t="s">
        <v>15354</v>
      </c>
      <c r="W971" s="9">
        <v>4996.1706364402235</v>
      </c>
      <c r="X971" s="9">
        <v>3844.3023294631726</v>
      </c>
      <c r="Y971" s="9">
        <v>19.408001414009721</v>
      </c>
      <c r="Z971" t="s">
        <v>15354</v>
      </c>
    </row>
    <row r="972" spans="1:26" hidden="1" x14ac:dyDescent="0.25">
      <c r="A972" t="s">
        <v>1356</v>
      </c>
      <c r="B972" s="2">
        <v>41388</v>
      </c>
      <c r="C972" s="3">
        <v>0</v>
      </c>
      <c r="D972">
        <v>1.29938</v>
      </c>
      <c r="E972">
        <v>1.3032999999999999</v>
      </c>
      <c r="F972">
        <v>1.2961100000000001</v>
      </c>
      <c r="G972">
        <v>1.30155</v>
      </c>
      <c r="H972">
        <v>219787</v>
      </c>
      <c r="I972">
        <v>-77.371048252912118</v>
      </c>
      <c r="J972">
        <v>1.3139588461538467</v>
      </c>
      <c r="K972">
        <v>1.3062478975127771</v>
      </c>
      <c r="L972">
        <v>1.2971377777777779</v>
      </c>
      <c r="M972">
        <v>1.3026142812482848</v>
      </c>
      <c r="N972" t="s">
        <v>15354</v>
      </c>
      <c r="O972" t="s">
        <v>15355</v>
      </c>
      <c r="P972" t="s">
        <v>15354</v>
      </c>
      <c r="Q972" t="s">
        <v>15354</v>
      </c>
      <c r="R972">
        <v>1.30179</v>
      </c>
      <c r="S972">
        <v>1.30131</v>
      </c>
      <c r="T972" t="s">
        <v>15354</v>
      </c>
      <c r="U972" t="s">
        <v>15354</v>
      </c>
      <c r="V972" t="s">
        <v>15354</v>
      </c>
      <c r="W972" s="9">
        <v>4996.1706364402235</v>
      </c>
      <c r="X972" s="9">
        <v>3837.9236562273663</v>
      </c>
      <c r="Y972" s="9">
        <v>11.139339112652502</v>
      </c>
      <c r="Z972" t="s">
        <v>15354</v>
      </c>
    </row>
    <row r="973" spans="1:26" hidden="1" x14ac:dyDescent="0.25">
      <c r="A973" t="s">
        <v>1357</v>
      </c>
      <c r="B973" s="2">
        <v>41389</v>
      </c>
      <c r="C973" s="3">
        <v>0</v>
      </c>
      <c r="D973">
        <v>1.3015699999999999</v>
      </c>
      <c r="E973">
        <v>1.3093300000000001</v>
      </c>
      <c r="F973">
        <v>1.29894</v>
      </c>
      <c r="G973">
        <v>1.3003800000000001</v>
      </c>
      <c r="H973">
        <v>235283</v>
      </c>
      <c r="I973">
        <v>-82.237936772046481</v>
      </c>
      <c r="J973">
        <v>1.3134926923076928</v>
      </c>
      <c r="K973">
        <v>1.3060993431453649</v>
      </c>
      <c r="L973">
        <v>1.2971155555555556</v>
      </c>
      <c r="M973">
        <v>1.302493509288918</v>
      </c>
      <c r="N973" t="s">
        <v>15354</v>
      </c>
      <c r="O973" t="s">
        <v>15355</v>
      </c>
      <c r="P973" t="s">
        <v>15354</v>
      </c>
      <c r="Q973" t="s">
        <v>15354</v>
      </c>
      <c r="R973">
        <v>1.3006200000000001</v>
      </c>
      <c r="S973">
        <v>1.3001400000000001</v>
      </c>
      <c r="T973" t="s">
        <v>15354</v>
      </c>
      <c r="U973" t="s">
        <v>15354</v>
      </c>
      <c r="V973" t="s">
        <v>15354</v>
      </c>
      <c r="W973" s="9">
        <v>4996.1706364402235</v>
      </c>
      <c r="X973" s="9">
        <v>3841.3761409483345</v>
      </c>
      <c r="Y973" s="9">
        <v>15.618037284924409</v>
      </c>
      <c r="Z973" t="s">
        <v>15354</v>
      </c>
    </row>
    <row r="974" spans="1:26" hidden="1" x14ac:dyDescent="0.25">
      <c r="A974" t="s">
        <v>1358</v>
      </c>
      <c r="B974" s="2">
        <v>41390</v>
      </c>
      <c r="C974" s="3">
        <v>0</v>
      </c>
      <c r="D974">
        <v>1.30037</v>
      </c>
      <c r="E974">
        <v>1.3047500000000001</v>
      </c>
      <c r="F974">
        <v>1.2991200000000001</v>
      </c>
      <c r="G974">
        <v>1.30274</v>
      </c>
      <c r="H974">
        <v>226034</v>
      </c>
      <c r="I974">
        <v>-72.420965058236447</v>
      </c>
      <c r="J974">
        <v>1.3129397435897443</v>
      </c>
      <c r="K974">
        <v>1.3060142964834569</v>
      </c>
      <c r="L974">
        <v>1.2969852777777779</v>
      </c>
      <c r="M974">
        <v>1.3025068331111389</v>
      </c>
      <c r="N974" t="s">
        <v>15354</v>
      </c>
      <c r="O974" t="s">
        <v>15355</v>
      </c>
      <c r="P974" t="s">
        <v>15354</v>
      </c>
      <c r="Q974" t="s">
        <v>15354</v>
      </c>
      <c r="R974">
        <v>1.30297</v>
      </c>
      <c r="S974">
        <v>1.3025100000000001</v>
      </c>
      <c r="T974" t="s">
        <v>15354</v>
      </c>
      <c r="U974" t="s">
        <v>15354</v>
      </c>
      <c r="V974" t="s">
        <v>15354</v>
      </c>
      <c r="W974" s="9">
        <v>4996.1706364402235</v>
      </c>
      <c r="X974" s="9">
        <v>3834.4479431147483</v>
      </c>
      <c r="Y974" s="9">
        <v>6.6224601420776379</v>
      </c>
      <c r="Z974" t="s">
        <v>15354</v>
      </c>
    </row>
    <row r="975" spans="1:26" hidden="1" x14ac:dyDescent="0.25">
      <c r="A975" t="s">
        <v>1359</v>
      </c>
      <c r="B975" s="2">
        <v>41392</v>
      </c>
      <c r="C975" s="3">
        <v>0</v>
      </c>
      <c r="D975">
        <v>1.30504</v>
      </c>
      <c r="E975">
        <v>1.3067599999999999</v>
      </c>
      <c r="F975">
        <v>1.3039000000000001</v>
      </c>
      <c r="G975">
        <v>1.30406</v>
      </c>
      <c r="H975">
        <v>8804</v>
      </c>
      <c r="I975">
        <v>-66.930116472545947</v>
      </c>
      <c r="J975">
        <v>1.3123960256410263</v>
      </c>
      <c r="K975">
        <v>1.3059648206231163</v>
      </c>
      <c r="L975">
        <v>1.2974016666666668</v>
      </c>
      <c r="M975">
        <v>1.3025907880781045</v>
      </c>
      <c r="N975" t="s">
        <v>15354</v>
      </c>
      <c r="O975" t="s">
        <v>15355</v>
      </c>
      <c r="P975" t="s">
        <v>15354</v>
      </c>
      <c r="Q975" t="s">
        <v>15354</v>
      </c>
      <c r="R975">
        <v>1.3042800000000001</v>
      </c>
      <c r="S975">
        <v>1.3038400000000001</v>
      </c>
      <c r="T975" t="s">
        <v>15354</v>
      </c>
      <c r="U975" t="s">
        <v>15354</v>
      </c>
      <c r="V975" t="s">
        <v>15354</v>
      </c>
      <c r="W975" s="9">
        <v>4996.1706364402235</v>
      </c>
      <c r="X975" s="9">
        <v>3830.5966789648105</v>
      </c>
      <c r="Y975" s="9">
        <v>1.6077901226627431</v>
      </c>
      <c r="Z975" t="s">
        <v>15354</v>
      </c>
    </row>
    <row r="976" spans="1:26" hidden="1" x14ac:dyDescent="0.25">
      <c r="A976" t="s">
        <v>1360</v>
      </c>
      <c r="B976" s="2">
        <v>41393</v>
      </c>
      <c r="C976" s="3">
        <v>0</v>
      </c>
      <c r="D976">
        <v>1.30402</v>
      </c>
      <c r="E976">
        <v>1.31158</v>
      </c>
      <c r="F976">
        <v>1.30318</v>
      </c>
      <c r="G976">
        <v>1.3094300000000001</v>
      </c>
      <c r="H976">
        <v>205309</v>
      </c>
      <c r="I976">
        <v>-44.59234608984989</v>
      </c>
      <c r="J976">
        <v>1.3119439743589749</v>
      </c>
      <c r="K976">
        <v>1.3060525466832904</v>
      </c>
      <c r="L976">
        <v>1.2978208333333334</v>
      </c>
      <c r="M976">
        <v>1.3029604752090178</v>
      </c>
      <c r="N976" t="s">
        <v>15354</v>
      </c>
      <c r="O976" t="s">
        <v>15353</v>
      </c>
      <c r="P976" t="s">
        <v>15354</v>
      </c>
      <c r="Q976" t="s">
        <v>15354</v>
      </c>
      <c r="R976">
        <v>1.30966</v>
      </c>
      <c r="S976">
        <v>1.3091999999999999</v>
      </c>
      <c r="T976" t="s">
        <v>15354</v>
      </c>
      <c r="U976" t="s">
        <v>15354</v>
      </c>
      <c r="V976" t="s">
        <v>15354</v>
      </c>
      <c r="W976" s="9">
        <v>4996.1706364402235</v>
      </c>
      <c r="X976" s="9">
        <v>3814.8608313915238</v>
      </c>
      <c r="Y976" s="9">
        <v>-18.986972001434161</v>
      </c>
      <c r="Z976" t="s">
        <v>15354</v>
      </c>
    </row>
    <row r="977" spans="1:26" hidden="1" x14ac:dyDescent="0.25">
      <c r="A977" t="s">
        <v>1361</v>
      </c>
      <c r="B977" s="2">
        <v>41394</v>
      </c>
      <c r="C977" s="3">
        <v>0</v>
      </c>
      <c r="D977">
        <v>1.30941</v>
      </c>
      <c r="E977">
        <v>1.3185800000000001</v>
      </c>
      <c r="F977">
        <v>1.3055699999999999</v>
      </c>
      <c r="G977">
        <v>1.3167800000000001</v>
      </c>
      <c r="H977">
        <v>227220</v>
      </c>
      <c r="I977">
        <v>-14.018302828618534</v>
      </c>
      <c r="J977">
        <v>1.3115342307692315</v>
      </c>
      <c r="K977">
        <v>1.3063241277799158</v>
      </c>
      <c r="L977">
        <v>1.2986652777777776</v>
      </c>
      <c r="M977">
        <v>1.3037074765490708</v>
      </c>
      <c r="N977" t="s">
        <v>15354</v>
      </c>
      <c r="O977" t="s">
        <v>15353</v>
      </c>
      <c r="P977" t="s">
        <v>15354</v>
      </c>
      <c r="Q977" t="s">
        <v>15354</v>
      </c>
      <c r="R977">
        <v>1.3169999999999999</v>
      </c>
      <c r="S977">
        <v>1.31656</v>
      </c>
      <c r="T977" t="s">
        <v>15354</v>
      </c>
      <c r="U977" t="s">
        <v>15354</v>
      </c>
      <c r="V977" t="s">
        <v>15354</v>
      </c>
      <c r="W977" s="9">
        <v>4996.1706364402235</v>
      </c>
      <c r="X977" s="9">
        <v>3793.5995720882488</v>
      </c>
      <c r="Y977" s="9">
        <v>-47.085435630666304</v>
      </c>
      <c r="Z977" t="s">
        <v>15354</v>
      </c>
    </row>
    <row r="978" spans="1:26" hidden="1" x14ac:dyDescent="0.25">
      <c r="A978" t="s">
        <v>1362</v>
      </c>
      <c r="B978" s="2">
        <v>41395</v>
      </c>
      <c r="C978" s="3">
        <v>0</v>
      </c>
      <c r="D978">
        <v>1.3167899999999999</v>
      </c>
      <c r="E978">
        <v>1.3242700000000001</v>
      </c>
      <c r="F978">
        <v>1.31606</v>
      </c>
      <c r="G978">
        <v>1.31792</v>
      </c>
      <c r="H978">
        <v>186695</v>
      </c>
      <c r="I978">
        <v>-22.549715909091216</v>
      </c>
      <c r="J978">
        <v>1.3110355128205136</v>
      </c>
      <c r="K978">
        <v>1.3066176941652343</v>
      </c>
      <c r="L978">
        <v>1.2993325</v>
      </c>
      <c r="M978">
        <v>1.3044757210599318</v>
      </c>
      <c r="N978" t="s">
        <v>15354</v>
      </c>
      <c r="O978" t="s">
        <v>15353</v>
      </c>
      <c r="P978" t="s">
        <v>15354</v>
      </c>
      <c r="Q978" t="s">
        <v>15354</v>
      </c>
      <c r="R978">
        <v>1.3182</v>
      </c>
      <c r="S978">
        <v>1.3176399999999999</v>
      </c>
      <c r="T978" t="s">
        <v>15354</v>
      </c>
      <c r="U978" t="s">
        <v>15354</v>
      </c>
      <c r="V978" t="s">
        <v>15354</v>
      </c>
      <c r="W978" s="9">
        <v>4996.1706364402235</v>
      </c>
      <c r="X978" s="9">
        <v>3790.1461359734662</v>
      </c>
      <c r="Y978" s="9">
        <v>-51.674446299651564</v>
      </c>
      <c r="Z978" t="s">
        <v>15354</v>
      </c>
    </row>
    <row r="979" spans="1:26" hidden="1" x14ac:dyDescent="0.25">
      <c r="A979" t="s">
        <v>1363</v>
      </c>
      <c r="B979" s="2">
        <v>41396</v>
      </c>
      <c r="C979" s="3">
        <v>0</v>
      </c>
      <c r="D979">
        <v>1.31793</v>
      </c>
      <c r="E979">
        <v>1.32148</v>
      </c>
      <c r="F979">
        <v>1.3038400000000001</v>
      </c>
      <c r="G979">
        <v>1.3065800000000001</v>
      </c>
      <c r="H979">
        <v>249733</v>
      </c>
      <c r="I979">
        <v>-62.819602272727295</v>
      </c>
      <c r="J979">
        <v>1.3103358974358978</v>
      </c>
      <c r="K979">
        <v>1.3066167398825701</v>
      </c>
      <c r="L979">
        <v>1.2997847222222221</v>
      </c>
      <c r="M979">
        <v>1.304589465867503</v>
      </c>
      <c r="N979" t="s">
        <v>15354</v>
      </c>
      <c r="O979" t="s">
        <v>15355</v>
      </c>
      <c r="P979" t="s">
        <v>15354</v>
      </c>
      <c r="Q979" t="s">
        <v>15354</v>
      </c>
      <c r="R979">
        <v>1.3068599999999999</v>
      </c>
      <c r="S979">
        <v>1.3063</v>
      </c>
      <c r="T979" t="s">
        <v>15354</v>
      </c>
      <c r="U979" t="s">
        <v>15354</v>
      </c>
      <c r="V979" t="s">
        <v>15354</v>
      </c>
      <c r="W979" s="9">
        <v>4996.1706364402235</v>
      </c>
      <c r="X979" s="9">
        <v>3823.0343238298087</v>
      </c>
      <c r="Y979" s="9">
        <v>-8.267880916986508</v>
      </c>
      <c r="Z979" t="s">
        <v>15354</v>
      </c>
    </row>
    <row r="980" spans="1:26" hidden="1" x14ac:dyDescent="0.25">
      <c r="A980" t="s">
        <v>1364</v>
      </c>
      <c r="B980" s="2">
        <v>41397</v>
      </c>
      <c r="C980" s="3">
        <v>0</v>
      </c>
      <c r="D980">
        <v>1.3065800000000001</v>
      </c>
      <c r="E980">
        <v>1.31565</v>
      </c>
      <c r="F980">
        <v>1.3035099999999999</v>
      </c>
      <c r="G980">
        <v>1.31131</v>
      </c>
      <c r="H980">
        <v>210219</v>
      </c>
      <c r="I980">
        <v>-46.022727272727629</v>
      </c>
      <c r="J980">
        <v>1.3096615384615391</v>
      </c>
      <c r="K980">
        <v>1.3067355565944037</v>
      </c>
      <c r="L980">
        <v>1.3001319444444441</v>
      </c>
      <c r="M980">
        <v>1.3049527379827732</v>
      </c>
      <c r="N980" t="s">
        <v>15354</v>
      </c>
      <c r="O980" t="s">
        <v>15353</v>
      </c>
      <c r="P980" t="s">
        <v>15354</v>
      </c>
      <c r="Q980" t="s">
        <v>15354</v>
      </c>
      <c r="R980">
        <v>1.3116000000000001</v>
      </c>
      <c r="S980">
        <v>1.3110200000000001</v>
      </c>
      <c r="T980" t="s">
        <v>15354</v>
      </c>
      <c r="U980" t="s">
        <v>15354</v>
      </c>
      <c r="V980" t="s">
        <v>15354</v>
      </c>
      <c r="W980" s="9">
        <v>4996.1706364402235</v>
      </c>
      <c r="X980" s="9">
        <v>3809.2182345533874</v>
      </c>
      <c r="Y980" s="9">
        <v>-26.41092427382808</v>
      </c>
      <c r="Z980" t="s">
        <v>15354</v>
      </c>
    </row>
    <row r="981" spans="1:26" hidden="1" x14ac:dyDescent="0.25">
      <c r="A981" t="s">
        <v>1365</v>
      </c>
      <c r="B981" s="2">
        <v>41399</v>
      </c>
      <c r="C981" s="3">
        <v>0</v>
      </c>
      <c r="D981">
        <v>1.3118799999999999</v>
      </c>
      <c r="E981">
        <v>1.3126</v>
      </c>
      <c r="F981">
        <v>1.31104</v>
      </c>
      <c r="G981">
        <v>1.31206</v>
      </c>
      <c r="H981">
        <v>4264</v>
      </c>
      <c r="I981">
        <v>-43.359375000000249</v>
      </c>
      <c r="J981">
        <v>1.3089893589743598</v>
      </c>
      <c r="K981">
        <v>1.3068703526299885</v>
      </c>
      <c r="L981">
        <v>1.3004155555555554</v>
      </c>
      <c r="M981">
        <v>1.3053369143080287</v>
      </c>
      <c r="N981" t="s">
        <v>15354</v>
      </c>
      <c r="O981" t="s">
        <v>15353</v>
      </c>
      <c r="P981" t="s">
        <v>15354</v>
      </c>
      <c r="Q981" t="s">
        <v>15354</v>
      </c>
      <c r="R981">
        <v>1.31236</v>
      </c>
      <c r="S981">
        <v>1.31176</v>
      </c>
      <c r="T981" t="s">
        <v>15354</v>
      </c>
      <c r="U981" t="s">
        <v>15354</v>
      </c>
      <c r="V981" t="s">
        <v>15354</v>
      </c>
      <c r="W981" s="9">
        <v>4996.1706364402235</v>
      </c>
      <c r="X981" s="9">
        <v>3807.0122805024716</v>
      </c>
      <c r="Y981" s="9">
        <v>-29.319514100322404</v>
      </c>
      <c r="Z981" t="s">
        <v>15354</v>
      </c>
    </row>
    <row r="982" spans="1:26" hidden="1" x14ac:dyDescent="0.25">
      <c r="A982" t="s">
        <v>1366</v>
      </c>
      <c r="B982" s="2">
        <v>41400</v>
      </c>
      <c r="C982" s="3">
        <v>0</v>
      </c>
      <c r="D982">
        <v>1.3120700000000001</v>
      </c>
      <c r="E982">
        <v>1.31396</v>
      </c>
      <c r="F982">
        <v>1.3053399999999999</v>
      </c>
      <c r="G982">
        <v>1.3072699999999999</v>
      </c>
      <c r="H982">
        <v>124827</v>
      </c>
      <c r="I982">
        <v>-60.369318181818713</v>
      </c>
      <c r="J982">
        <v>1.3084282051282059</v>
      </c>
      <c r="K982">
        <v>1.3068804702849255</v>
      </c>
      <c r="L982">
        <v>1.3010147222222221</v>
      </c>
      <c r="M982">
        <v>1.3054414054265135</v>
      </c>
      <c r="N982" t="s">
        <v>15354</v>
      </c>
      <c r="O982" t="s">
        <v>15353</v>
      </c>
      <c r="P982" t="s">
        <v>15354</v>
      </c>
      <c r="Q982" t="s">
        <v>15354</v>
      </c>
      <c r="R982">
        <v>1.3075699999999999</v>
      </c>
      <c r="S982">
        <v>1.30697</v>
      </c>
      <c r="T982" t="s">
        <v>15354</v>
      </c>
      <c r="U982" t="s">
        <v>15354</v>
      </c>
      <c r="V982" t="s">
        <v>15354</v>
      </c>
      <c r="W982" s="9">
        <v>4996.1706364402235</v>
      </c>
      <c r="X982" s="9">
        <v>3820.9584469207948</v>
      </c>
      <c r="Y982" s="9">
        <v>-10.985230348844615</v>
      </c>
      <c r="Z982" t="s">
        <v>15354</v>
      </c>
    </row>
    <row r="983" spans="1:26" hidden="1" x14ac:dyDescent="0.25">
      <c r="A983" t="s">
        <v>1367</v>
      </c>
      <c r="B983" s="2">
        <v>41401</v>
      </c>
      <c r="C983" s="3">
        <v>0</v>
      </c>
      <c r="D983">
        <v>1.30722</v>
      </c>
      <c r="E983">
        <v>1.31315</v>
      </c>
      <c r="F983">
        <v>1.30677</v>
      </c>
      <c r="G983">
        <v>1.3075000000000001</v>
      </c>
      <c r="H983">
        <v>178447</v>
      </c>
      <c r="I983">
        <v>-59.552556818181721</v>
      </c>
      <c r="J983">
        <v>1.3077775641025648</v>
      </c>
      <c r="K983">
        <v>1.3068961545815094</v>
      </c>
      <c r="L983">
        <v>1.3016105555555555</v>
      </c>
      <c r="M983">
        <v>1.3055526808088642</v>
      </c>
      <c r="N983" t="s">
        <v>15354</v>
      </c>
      <c r="O983" t="s">
        <v>15353</v>
      </c>
      <c r="P983" t="s">
        <v>15354</v>
      </c>
      <c r="Q983" t="s">
        <v>15354</v>
      </c>
      <c r="R983">
        <v>1.3077700000000001</v>
      </c>
      <c r="S983">
        <v>1.3072299999999999</v>
      </c>
      <c r="T983" t="s">
        <v>15354</v>
      </c>
      <c r="U983" t="s">
        <v>15354</v>
      </c>
      <c r="V983" t="s">
        <v>15354</v>
      </c>
      <c r="W983" s="9">
        <v>4996.1706364402235</v>
      </c>
      <c r="X983" s="9">
        <v>3820.3740997577734</v>
      </c>
      <c r="Y983" s="9">
        <v>-11.751291820103591</v>
      </c>
      <c r="Z983" t="s">
        <v>15354</v>
      </c>
    </row>
    <row r="984" spans="1:26" hidden="1" x14ac:dyDescent="0.25">
      <c r="A984" t="s">
        <v>1368</v>
      </c>
      <c r="B984" s="2">
        <v>41402</v>
      </c>
      <c r="C984" s="3">
        <v>0</v>
      </c>
      <c r="D984">
        <v>1.3075000000000001</v>
      </c>
      <c r="E984">
        <v>1.3194399999999999</v>
      </c>
      <c r="F984">
        <v>1.3072600000000001</v>
      </c>
      <c r="G984">
        <v>1.31602</v>
      </c>
      <c r="H984">
        <v>201704</v>
      </c>
      <c r="I984">
        <v>-29.296875000000362</v>
      </c>
      <c r="J984">
        <v>1.3073139743589752</v>
      </c>
      <c r="K984">
        <v>1.3071271380098255</v>
      </c>
      <c r="L984">
        <v>1.3026827777777776</v>
      </c>
      <c r="M984">
        <v>1.3061184818462228</v>
      </c>
      <c r="N984" t="s">
        <v>15354</v>
      </c>
      <c r="O984" t="s">
        <v>15353</v>
      </c>
      <c r="P984" t="s">
        <v>15354</v>
      </c>
      <c r="Q984" t="s">
        <v>15354</v>
      </c>
      <c r="R984">
        <v>1.31629</v>
      </c>
      <c r="S984">
        <v>1.31575</v>
      </c>
      <c r="T984" t="s">
        <v>15354</v>
      </c>
      <c r="U984" t="s">
        <v>15354</v>
      </c>
      <c r="V984" t="s">
        <v>15354</v>
      </c>
      <c r="W984" s="9">
        <v>4996.1706364402235</v>
      </c>
      <c r="X984" s="9">
        <v>3795.6458200246325</v>
      </c>
      <c r="Y984" s="9">
        <v>-44.364116078342107</v>
      </c>
      <c r="Z984" t="s">
        <v>15354</v>
      </c>
    </row>
    <row r="985" spans="1:26" hidden="1" x14ac:dyDescent="0.25">
      <c r="A985" t="s">
        <v>1369</v>
      </c>
      <c r="B985" s="2">
        <v>41403</v>
      </c>
      <c r="C985" s="3">
        <v>0</v>
      </c>
      <c r="D985">
        <v>1.31602</v>
      </c>
      <c r="E985">
        <v>1.3177000000000001</v>
      </c>
      <c r="F985">
        <v>1.30098</v>
      </c>
      <c r="G985">
        <v>1.30315</v>
      </c>
      <c r="H985">
        <v>212262</v>
      </c>
      <c r="I985">
        <v>-75.000000000000199</v>
      </c>
      <c r="J985">
        <v>1.3068637179487188</v>
      </c>
      <c r="K985">
        <v>1.3070264509716019</v>
      </c>
      <c r="L985">
        <v>1.3032863888888886</v>
      </c>
      <c r="M985">
        <v>1.3059580233680486</v>
      </c>
      <c r="N985" t="s">
        <v>15354</v>
      </c>
      <c r="O985" t="s">
        <v>15355</v>
      </c>
      <c r="P985" t="s">
        <v>15354</v>
      </c>
      <c r="Q985" t="s">
        <v>15354</v>
      </c>
      <c r="R985">
        <v>1.3033999999999999</v>
      </c>
      <c r="S985">
        <v>1.3028999999999999</v>
      </c>
      <c r="T985" t="s">
        <v>15354</v>
      </c>
      <c r="U985" t="s">
        <v>15354</v>
      </c>
      <c r="V985" t="s">
        <v>15354</v>
      </c>
      <c r="W985" s="9">
        <v>4996.1706364402235</v>
      </c>
      <c r="X985" s="9">
        <v>3833.182934203026</v>
      </c>
      <c r="Y985" s="9">
        <v>4.9762629404965422</v>
      </c>
      <c r="Z985" t="s">
        <v>15354</v>
      </c>
    </row>
    <row r="986" spans="1:26" hidden="1" x14ac:dyDescent="0.25">
      <c r="A986" t="s">
        <v>1370</v>
      </c>
      <c r="B986" s="2">
        <v>41404</v>
      </c>
      <c r="C986" s="3">
        <v>0</v>
      </c>
      <c r="D986">
        <v>1.3031600000000001</v>
      </c>
      <c r="E986">
        <v>1.3050600000000001</v>
      </c>
      <c r="F986">
        <v>1.2935000000000001</v>
      </c>
      <c r="G986">
        <v>1.2989900000000001</v>
      </c>
      <c r="H986">
        <v>252261</v>
      </c>
      <c r="I986">
        <v>-82.157946051348702</v>
      </c>
      <c r="J986">
        <v>1.3063812820512828</v>
      </c>
      <c r="K986">
        <v>1.3068229965166245</v>
      </c>
      <c r="L986">
        <v>1.303762777777778</v>
      </c>
      <c r="M986">
        <v>1.3055813734562622</v>
      </c>
      <c r="N986" t="s">
        <v>15354</v>
      </c>
      <c r="O986" t="s">
        <v>15355</v>
      </c>
      <c r="P986" t="s">
        <v>15354</v>
      </c>
      <c r="Q986" t="s">
        <v>15354</v>
      </c>
      <c r="R986">
        <v>1.2992699999999999</v>
      </c>
      <c r="S986">
        <v>1.29871</v>
      </c>
      <c r="T986" t="s">
        <v>15354</v>
      </c>
      <c r="U986" t="s">
        <v>15354</v>
      </c>
      <c r="V986" t="s">
        <v>15354</v>
      </c>
      <c r="W986" s="9">
        <v>4996.1706364402235</v>
      </c>
      <c r="X986" s="9">
        <v>3845.3675036291329</v>
      </c>
      <c r="Y986" s="9">
        <v>20.784481921028149</v>
      </c>
      <c r="Z986" t="s">
        <v>15354</v>
      </c>
    </row>
    <row r="987" spans="1:26" hidden="1" x14ac:dyDescent="0.25">
      <c r="A987" t="s">
        <v>1371</v>
      </c>
      <c r="B987" s="2">
        <v>41406</v>
      </c>
      <c r="C987" s="3">
        <v>0</v>
      </c>
      <c r="D987">
        <v>1.2972399999999999</v>
      </c>
      <c r="E987">
        <v>1.2978099999999999</v>
      </c>
      <c r="F987">
        <v>1.29596</v>
      </c>
      <c r="G987">
        <v>1.2967</v>
      </c>
      <c r="H987">
        <v>6786</v>
      </c>
      <c r="I987">
        <v>-89.600259993500572</v>
      </c>
      <c r="J987">
        <v>1.3058697435897442</v>
      </c>
      <c r="K987">
        <v>1.3065667181237985</v>
      </c>
      <c r="L987">
        <v>1.3042122222222223</v>
      </c>
      <c r="M987">
        <v>1.3051012992153832</v>
      </c>
      <c r="N987" t="s">
        <v>15354</v>
      </c>
      <c r="O987" t="s">
        <v>15355</v>
      </c>
      <c r="P987" t="s">
        <v>15354</v>
      </c>
      <c r="Q987" t="s">
        <v>15354</v>
      </c>
      <c r="R987">
        <v>1.2970200000000001</v>
      </c>
      <c r="S987">
        <v>1.2963800000000001</v>
      </c>
      <c r="T987" t="s">
        <v>15354</v>
      </c>
      <c r="U987" t="s">
        <v>15354</v>
      </c>
      <c r="V987" t="s">
        <v>15354</v>
      </c>
      <c r="W987" s="9">
        <v>4996.1706364402235</v>
      </c>
      <c r="X987" s="9">
        <v>3852.0382387628742</v>
      </c>
      <c r="Y987" s="9">
        <v>29.395000344530807</v>
      </c>
      <c r="Z987" t="s">
        <v>15354</v>
      </c>
    </row>
    <row r="988" spans="1:26" hidden="1" x14ac:dyDescent="0.25">
      <c r="A988" t="s">
        <v>1372</v>
      </c>
      <c r="B988" s="2">
        <v>41407</v>
      </c>
      <c r="C988" s="3">
        <v>0</v>
      </c>
      <c r="D988">
        <v>1.2967</v>
      </c>
      <c r="E988">
        <v>1.2997000000000001</v>
      </c>
      <c r="F988">
        <v>1.2941499999999999</v>
      </c>
      <c r="G988">
        <v>1.2987</v>
      </c>
      <c r="H988">
        <v>209993</v>
      </c>
      <c r="I988">
        <v>-83.100422489438159</v>
      </c>
      <c r="J988">
        <v>1.3053382051282061</v>
      </c>
      <c r="K988">
        <v>1.306367560702943</v>
      </c>
      <c r="L988">
        <v>1.3045969444444445</v>
      </c>
      <c r="M988">
        <v>1.3047552830415787</v>
      </c>
      <c r="N988" t="s">
        <v>15354</v>
      </c>
      <c r="O988" t="s">
        <v>15355</v>
      </c>
      <c r="P988" t="s">
        <v>15354</v>
      </c>
      <c r="Q988" t="s">
        <v>15354</v>
      </c>
      <c r="R988">
        <v>1.29905</v>
      </c>
      <c r="S988">
        <v>1.2983499999999999</v>
      </c>
      <c r="T988" t="s">
        <v>15354</v>
      </c>
      <c r="U988" t="s">
        <v>15354</v>
      </c>
      <c r="V988" t="s">
        <v>15354</v>
      </c>
      <c r="W988" s="9">
        <v>4996.1706364402235</v>
      </c>
      <c r="X988" s="9">
        <v>3846.0187340288853</v>
      </c>
      <c r="Y988" s="9">
        <v>21.624245490759709</v>
      </c>
      <c r="Z988" t="s">
        <v>15354</v>
      </c>
    </row>
    <row r="989" spans="1:26" hidden="1" x14ac:dyDescent="0.25">
      <c r="A989" t="s">
        <v>1373</v>
      </c>
      <c r="B989" s="2">
        <v>41408</v>
      </c>
      <c r="C989" s="3">
        <v>0</v>
      </c>
      <c r="D989">
        <v>1.2986800000000001</v>
      </c>
      <c r="E989">
        <v>1.3028900000000001</v>
      </c>
      <c r="F989">
        <v>1.2918099999999999</v>
      </c>
      <c r="G989">
        <v>1.2936300000000001</v>
      </c>
      <c r="H989">
        <v>246787</v>
      </c>
      <c r="I989">
        <v>-94.393099199013719</v>
      </c>
      <c r="J989">
        <v>1.3046769230769235</v>
      </c>
      <c r="K989">
        <v>1.3060450908117291</v>
      </c>
      <c r="L989">
        <v>1.3049227777777779</v>
      </c>
      <c r="M989">
        <v>1.3041539163906826</v>
      </c>
      <c r="N989" t="s">
        <v>15354</v>
      </c>
      <c r="O989" t="s">
        <v>15355</v>
      </c>
      <c r="P989" t="s">
        <v>15354</v>
      </c>
      <c r="Q989" t="s">
        <v>15354</v>
      </c>
      <c r="R989">
        <v>1.294</v>
      </c>
      <c r="S989">
        <v>1.2932600000000001</v>
      </c>
      <c r="T989" t="s">
        <v>15354</v>
      </c>
      <c r="U989" t="s">
        <v>15354</v>
      </c>
      <c r="V989" t="s">
        <v>15354</v>
      </c>
      <c r="W989" s="9">
        <v>4996.1706364402235</v>
      </c>
      <c r="X989" s="9">
        <v>3861.0283125504043</v>
      </c>
      <c r="Y989" s="9">
        <v>40.950758172553996</v>
      </c>
      <c r="Z989" t="s">
        <v>15354</v>
      </c>
    </row>
    <row r="990" spans="1:26" hidden="1" x14ac:dyDescent="0.25">
      <c r="A990" t="s">
        <v>1374</v>
      </c>
      <c r="B990" s="2">
        <v>41409</v>
      </c>
      <c r="C990" s="3">
        <v>0</v>
      </c>
      <c r="D990">
        <v>1.29362</v>
      </c>
      <c r="E990">
        <v>1.2942400000000001</v>
      </c>
      <c r="F990">
        <v>1.2843</v>
      </c>
      <c r="G990">
        <v>1.2882400000000001</v>
      </c>
      <c r="H990">
        <v>241109</v>
      </c>
      <c r="I990">
        <v>-90.14260695521628</v>
      </c>
      <c r="J990">
        <v>1.3039564102564107</v>
      </c>
      <c r="K990">
        <v>1.3055943290190273</v>
      </c>
      <c r="L990">
        <v>1.3050158333333335</v>
      </c>
      <c r="M990">
        <v>1.3032937046938891</v>
      </c>
      <c r="N990" t="s">
        <v>15354</v>
      </c>
      <c r="O990" t="s">
        <v>15355</v>
      </c>
      <c r="P990" t="s">
        <v>15354</v>
      </c>
      <c r="Q990" t="s">
        <v>15354</v>
      </c>
      <c r="R990">
        <v>1.28864</v>
      </c>
      <c r="S990">
        <v>1.2878400000000001</v>
      </c>
      <c r="T990" t="s">
        <v>15354</v>
      </c>
      <c r="U990" t="s">
        <v>15354</v>
      </c>
      <c r="V990" t="s">
        <v>15354</v>
      </c>
      <c r="W990" s="9">
        <v>4996.1706364402235</v>
      </c>
      <c r="X990" s="9">
        <v>3877.0879659487705</v>
      </c>
      <c r="Y990" s="9">
        <v>61.461399245070645</v>
      </c>
      <c r="Z990" t="s">
        <v>15354</v>
      </c>
    </row>
    <row r="991" spans="1:26" hidden="1" x14ac:dyDescent="0.25">
      <c r="A991" t="s">
        <v>1375</v>
      </c>
      <c r="B991" s="2">
        <v>41410</v>
      </c>
      <c r="C991" s="3">
        <v>0</v>
      </c>
      <c r="D991">
        <v>1.2882400000000001</v>
      </c>
      <c r="E991">
        <v>1.29297</v>
      </c>
      <c r="F991">
        <v>1.2846299999999999</v>
      </c>
      <c r="G991">
        <v>1.2882800000000001</v>
      </c>
      <c r="H991">
        <v>234806</v>
      </c>
      <c r="I991">
        <v>-90.042531898923968</v>
      </c>
      <c r="J991">
        <v>1.3033576923076926</v>
      </c>
      <c r="K991">
        <v>1.3051559915755075</v>
      </c>
      <c r="L991">
        <v>1.3048963888888894</v>
      </c>
      <c r="M991">
        <v>1.302482153088814</v>
      </c>
      <c r="N991" t="s">
        <v>15354</v>
      </c>
      <c r="O991" t="s">
        <v>15355</v>
      </c>
      <c r="P991" t="s">
        <v>15354</v>
      </c>
      <c r="Q991" t="s">
        <v>15354</v>
      </c>
      <c r="R991">
        <v>1.2887200000000001</v>
      </c>
      <c r="S991">
        <v>1.2878400000000001</v>
      </c>
      <c r="T991" t="s">
        <v>15354</v>
      </c>
      <c r="U991" t="s">
        <v>15354</v>
      </c>
      <c r="V991" t="s">
        <v>15354</v>
      </c>
      <c r="W991" s="9">
        <v>4996.1706364402235</v>
      </c>
      <c r="X991" s="9">
        <v>3876.8472875723378</v>
      </c>
      <c r="Y991" s="9">
        <v>61.151444004765558</v>
      </c>
      <c r="Z991" t="s">
        <v>15354</v>
      </c>
    </row>
    <row r="992" spans="1:26" hidden="1" x14ac:dyDescent="0.25">
      <c r="A992" t="s">
        <v>1376</v>
      </c>
      <c r="B992" s="2">
        <v>41411</v>
      </c>
      <c r="C992" s="3">
        <v>0</v>
      </c>
      <c r="D992">
        <v>1.2883</v>
      </c>
      <c r="E992">
        <v>1.28887</v>
      </c>
      <c r="F992">
        <v>1.2796000000000001</v>
      </c>
      <c r="G992">
        <v>1.2838099999999999</v>
      </c>
      <c r="H992">
        <v>198422</v>
      </c>
      <c r="I992">
        <v>-89.947468958930671</v>
      </c>
      <c r="J992">
        <v>1.3026862820512826</v>
      </c>
      <c r="K992">
        <v>1.3046155867254945</v>
      </c>
      <c r="L992">
        <v>1.3044625000000003</v>
      </c>
      <c r="M992">
        <v>1.3014728475164457</v>
      </c>
      <c r="N992" t="s">
        <v>15353</v>
      </c>
      <c r="O992" t="s">
        <v>15355</v>
      </c>
      <c r="P992" t="s">
        <v>15354</v>
      </c>
      <c r="Q992" t="s">
        <v>15354</v>
      </c>
      <c r="R992">
        <v>1.2842899999999999</v>
      </c>
      <c r="S992">
        <v>1.2833300000000001</v>
      </c>
      <c r="T992" t="s">
        <v>15354</v>
      </c>
      <c r="U992" t="s">
        <v>15354</v>
      </c>
      <c r="V992" t="s">
        <v>15354</v>
      </c>
      <c r="W992" s="9">
        <v>4996.1706364402235</v>
      </c>
      <c r="X992" s="9">
        <v>3890.2199942693815</v>
      </c>
      <c r="Y992" s="9">
        <v>78.098888077922766</v>
      </c>
      <c r="Z992" t="s">
        <v>15354</v>
      </c>
    </row>
    <row r="993" spans="1:26" hidden="1" x14ac:dyDescent="0.25">
      <c r="A993" t="s">
        <v>1377</v>
      </c>
      <c r="B993" s="2">
        <v>41413</v>
      </c>
      <c r="C993" s="3">
        <v>0</v>
      </c>
      <c r="D993">
        <v>1.2842100000000001</v>
      </c>
      <c r="E993">
        <v>1.2848200000000001</v>
      </c>
      <c r="F993">
        <v>1.2827599999999999</v>
      </c>
      <c r="G993">
        <v>1.2830600000000001</v>
      </c>
      <c r="H993">
        <v>7481</v>
      </c>
      <c r="I993">
        <v>-91.315261044176637</v>
      </c>
      <c r="J993">
        <v>1.3020347435897439</v>
      </c>
      <c r="K993">
        <v>1.3040698756691529</v>
      </c>
      <c r="L993">
        <v>1.3040172222222222</v>
      </c>
      <c r="M993">
        <v>1.3004775584615027</v>
      </c>
      <c r="N993" t="s">
        <v>15354</v>
      </c>
      <c r="O993" t="s">
        <v>15355</v>
      </c>
      <c r="P993" t="s">
        <v>15354</v>
      </c>
      <c r="Q993" t="s">
        <v>15354</v>
      </c>
      <c r="R993">
        <v>1.28355</v>
      </c>
      <c r="S993">
        <v>1.28257</v>
      </c>
      <c r="T993" t="s">
        <v>15354</v>
      </c>
      <c r="U993" t="s">
        <v>15354</v>
      </c>
      <c r="V993" t="s">
        <v>15354</v>
      </c>
      <c r="W993" s="9">
        <v>4996.1706364402235</v>
      </c>
      <c r="X993" s="9">
        <v>3892.4628074015222</v>
      </c>
      <c r="Y993" s="9">
        <v>80.929202026597878</v>
      </c>
      <c r="Z993" t="s">
        <v>15354</v>
      </c>
    </row>
    <row r="994" spans="1:26" hidden="1" x14ac:dyDescent="0.25">
      <c r="A994" t="s">
        <v>1378</v>
      </c>
      <c r="B994" s="2">
        <v>41414</v>
      </c>
      <c r="C994" s="3">
        <v>0</v>
      </c>
      <c r="D994">
        <v>1.2830699999999999</v>
      </c>
      <c r="E994">
        <v>1.2903500000000001</v>
      </c>
      <c r="F994">
        <v>1.2819199999999999</v>
      </c>
      <c r="G994">
        <v>1.2890299999999999</v>
      </c>
      <c r="H994">
        <v>174739</v>
      </c>
      <c r="I994">
        <v>-76.330321285140926</v>
      </c>
      <c r="J994">
        <v>1.3014474358974364</v>
      </c>
      <c r="K994">
        <v>1.3036891193230984</v>
      </c>
      <c r="L994">
        <v>1.3036311111111112</v>
      </c>
      <c r="M994">
        <v>1.2998587715176375</v>
      </c>
      <c r="N994" t="s">
        <v>15353</v>
      </c>
      <c r="O994" t="s">
        <v>15355</v>
      </c>
      <c r="P994" t="s">
        <v>15354</v>
      </c>
      <c r="Q994" t="s">
        <v>15354</v>
      </c>
      <c r="R994">
        <v>1.2895099999999999</v>
      </c>
      <c r="S994">
        <v>1.2885500000000001</v>
      </c>
      <c r="T994" t="s">
        <v>15354</v>
      </c>
      <c r="U994" t="s">
        <v>15354</v>
      </c>
      <c r="V994" t="s">
        <v>15354</v>
      </c>
      <c r="W994" s="9">
        <v>4996.1706364402235</v>
      </c>
      <c r="X994" s="9">
        <v>3874.472192104151</v>
      </c>
      <c r="Y994" s="9">
        <v>58.124728185968557</v>
      </c>
      <c r="Z994" t="s">
        <v>15354</v>
      </c>
    </row>
    <row r="995" spans="1:26" hidden="1" x14ac:dyDescent="0.25">
      <c r="A995" t="s">
        <v>1379</v>
      </c>
      <c r="B995" s="2">
        <v>41415</v>
      </c>
      <c r="C995" s="3">
        <v>0</v>
      </c>
      <c r="D995">
        <v>1.2890299999999999</v>
      </c>
      <c r="E995">
        <v>1.2932699999999999</v>
      </c>
      <c r="F995">
        <v>1.2841</v>
      </c>
      <c r="G995">
        <v>1.2919799999999999</v>
      </c>
      <c r="H995">
        <v>219790</v>
      </c>
      <c r="I995">
        <v>-68.925702811245287</v>
      </c>
      <c r="J995">
        <v>1.3008380769230774</v>
      </c>
      <c r="K995">
        <v>1.3033926859225136</v>
      </c>
      <c r="L995">
        <v>1.3031847222222224</v>
      </c>
      <c r="M995">
        <v>1.2994328919761438</v>
      </c>
      <c r="N995" t="s">
        <v>15354</v>
      </c>
      <c r="O995" t="s">
        <v>15355</v>
      </c>
      <c r="P995" t="s">
        <v>15354</v>
      </c>
      <c r="Q995" t="s">
        <v>15354</v>
      </c>
      <c r="R995">
        <v>1.2924199999999999</v>
      </c>
      <c r="S995">
        <v>1.2915399999999999</v>
      </c>
      <c r="T995" t="s">
        <v>15354</v>
      </c>
      <c r="U995" t="s">
        <v>15354</v>
      </c>
      <c r="V995" t="s">
        <v>15354</v>
      </c>
      <c r="W995" s="9">
        <v>4996.1706364402235</v>
      </c>
      <c r="X995" s="9">
        <v>3865.7484691046438</v>
      </c>
      <c r="Y995" s="9">
        <v>46.992565793845209</v>
      </c>
      <c r="Z995" t="s">
        <v>15354</v>
      </c>
    </row>
    <row r="996" spans="1:26" hidden="1" x14ac:dyDescent="0.25">
      <c r="A996" t="s">
        <v>1380</v>
      </c>
      <c r="B996" s="2">
        <v>41416</v>
      </c>
      <c r="C996" s="3">
        <v>0</v>
      </c>
      <c r="D996">
        <v>1.2919700000000001</v>
      </c>
      <c r="E996">
        <v>1.2997799999999999</v>
      </c>
      <c r="F996">
        <v>1.28335</v>
      </c>
      <c r="G996">
        <v>1.2842100000000001</v>
      </c>
      <c r="H996">
        <v>279749</v>
      </c>
      <c r="I996">
        <v>-88.428714859437704</v>
      </c>
      <c r="J996">
        <v>1.3002860256410262</v>
      </c>
      <c r="K996">
        <v>1.302907048304222</v>
      </c>
      <c r="L996">
        <v>1.3026016666666669</v>
      </c>
      <c r="M996">
        <v>1.2986100329504062</v>
      </c>
      <c r="N996" t="s">
        <v>15354</v>
      </c>
      <c r="O996" t="s">
        <v>15355</v>
      </c>
      <c r="P996" t="s">
        <v>15354</v>
      </c>
      <c r="Q996" t="s">
        <v>15354</v>
      </c>
      <c r="R996">
        <v>1.2845299999999999</v>
      </c>
      <c r="S996">
        <v>1.28389</v>
      </c>
      <c r="T996" t="s">
        <v>15354</v>
      </c>
      <c r="U996" t="s">
        <v>15354</v>
      </c>
      <c r="V996" t="s">
        <v>15354</v>
      </c>
      <c r="W996" s="9">
        <v>4996.1706364402235</v>
      </c>
      <c r="X996" s="9">
        <v>3889.4931503664561</v>
      </c>
      <c r="Y996" s="9">
        <v>77.199780062712037</v>
      </c>
      <c r="Z996" t="s">
        <v>15354</v>
      </c>
    </row>
    <row r="997" spans="1:26" hidden="1" x14ac:dyDescent="0.25">
      <c r="A997" t="s">
        <v>1381</v>
      </c>
      <c r="B997" s="2">
        <v>41417</v>
      </c>
      <c r="C997" s="3">
        <v>0</v>
      </c>
      <c r="D997">
        <v>1.2842199999999999</v>
      </c>
      <c r="E997">
        <v>1.29539</v>
      </c>
      <c r="F997">
        <v>1.2821400000000001</v>
      </c>
      <c r="G997">
        <v>1.2922800000000001</v>
      </c>
      <c r="H997">
        <v>287329</v>
      </c>
      <c r="I997">
        <v>-68.172690763052046</v>
      </c>
      <c r="J997">
        <v>1.2999408974358979</v>
      </c>
      <c r="K997">
        <v>1.3026380091066467</v>
      </c>
      <c r="L997">
        <v>1.3020644444444445</v>
      </c>
      <c r="M997">
        <v>1.298267869007141</v>
      </c>
      <c r="N997" t="s">
        <v>15354</v>
      </c>
      <c r="O997" t="s">
        <v>15355</v>
      </c>
      <c r="P997" t="s">
        <v>15354</v>
      </c>
      <c r="Q997" t="s">
        <v>15354</v>
      </c>
      <c r="R997">
        <v>1.2925500000000001</v>
      </c>
      <c r="S997">
        <v>1.2920100000000001</v>
      </c>
      <c r="T997" t="s">
        <v>15354</v>
      </c>
      <c r="U997" t="s">
        <v>15354</v>
      </c>
      <c r="V997" t="s">
        <v>15354</v>
      </c>
      <c r="W997" s="9">
        <v>4996.1706364402235</v>
      </c>
      <c r="X997" s="9">
        <v>3865.3596661175375</v>
      </c>
      <c r="Y997" s="9">
        <v>46.507329353858204</v>
      </c>
      <c r="Z997" t="s">
        <v>15354</v>
      </c>
    </row>
    <row r="998" spans="1:26" hidden="1" x14ac:dyDescent="0.25">
      <c r="A998" t="s">
        <v>1382</v>
      </c>
      <c r="B998" s="2">
        <v>41418</v>
      </c>
      <c r="C998" s="3">
        <v>0</v>
      </c>
      <c r="D998">
        <v>1.2922899999999999</v>
      </c>
      <c r="E998">
        <v>1.29928</v>
      </c>
      <c r="F998">
        <v>1.29043</v>
      </c>
      <c r="G998">
        <v>1.2932300000000001</v>
      </c>
      <c r="H998">
        <v>220804</v>
      </c>
      <c r="I998">
        <v>-64.225721784776852</v>
      </c>
      <c r="J998">
        <v>1.2996102564102567</v>
      </c>
      <c r="K998">
        <v>1.3023998316609089</v>
      </c>
      <c r="L998">
        <v>1.3015672222222223</v>
      </c>
      <c r="M998">
        <v>1.2979955517635116</v>
      </c>
      <c r="N998" t="s">
        <v>15354</v>
      </c>
      <c r="O998" t="s">
        <v>15355</v>
      </c>
      <c r="P998" t="s">
        <v>15354</v>
      </c>
      <c r="Q998" t="s">
        <v>15354</v>
      </c>
      <c r="R998">
        <v>1.2934699999999999</v>
      </c>
      <c r="S998">
        <v>1.2929900000000001</v>
      </c>
      <c r="T998" t="s">
        <v>15354</v>
      </c>
      <c r="U998" t="s">
        <v>15354</v>
      </c>
      <c r="V998" t="s">
        <v>15354</v>
      </c>
      <c r="W998" s="9">
        <v>4996.1706364402235</v>
      </c>
      <c r="X998" s="9">
        <v>3862.6103708939704</v>
      </c>
      <c r="Y998" s="9">
        <v>42.98779430695258</v>
      </c>
      <c r="Z998" t="s">
        <v>15354</v>
      </c>
    </row>
    <row r="999" spans="1:26" hidden="1" x14ac:dyDescent="0.25">
      <c r="A999" t="s">
        <v>1383</v>
      </c>
      <c r="B999" s="2">
        <v>41420</v>
      </c>
      <c r="C999" s="3">
        <v>0</v>
      </c>
      <c r="D999">
        <v>1.2934699999999999</v>
      </c>
      <c r="E999">
        <v>1.29436</v>
      </c>
      <c r="F999">
        <v>1.29328</v>
      </c>
      <c r="G999">
        <v>1.2935700000000001</v>
      </c>
      <c r="H999">
        <v>6301</v>
      </c>
      <c r="I999">
        <v>-45.12961508248226</v>
      </c>
      <c r="J999">
        <v>1.2992828205128208</v>
      </c>
      <c r="K999">
        <v>1.3021762916188606</v>
      </c>
      <c r="L999">
        <v>1.3011202777777777</v>
      </c>
      <c r="M999">
        <v>1.2977563327492676</v>
      </c>
      <c r="N999" t="s">
        <v>15354</v>
      </c>
      <c r="O999" t="s">
        <v>15355</v>
      </c>
      <c r="P999" t="s">
        <v>15354</v>
      </c>
      <c r="Q999" t="s">
        <v>15354</v>
      </c>
      <c r="R999">
        <v>1.2938000000000001</v>
      </c>
      <c r="S999">
        <v>1.2933399999999999</v>
      </c>
      <c r="T999" t="s">
        <v>15354</v>
      </c>
      <c r="U999" t="s">
        <v>15354</v>
      </c>
      <c r="V999" t="s">
        <v>15354</v>
      </c>
      <c r="W999" s="9">
        <v>4996.1706364402235</v>
      </c>
      <c r="X999" s="9">
        <v>3861.6251634257405</v>
      </c>
      <c r="Y999" s="9">
        <v>41.725222463883313</v>
      </c>
      <c r="Z999" t="s">
        <v>15354</v>
      </c>
    </row>
    <row r="1000" spans="1:26" hidden="1" x14ac:dyDescent="0.25">
      <c r="A1000" t="s">
        <v>1384</v>
      </c>
      <c r="B1000" s="2">
        <v>41421</v>
      </c>
      <c r="C1000" s="3">
        <v>0</v>
      </c>
      <c r="D1000">
        <v>1.2935700000000001</v>
      </c>
      <c r="E1000">
        <v>1.2948500000000001</v>
      </c>
      <c r="F1000">
        <v>1.29159</v>
      </c>
      <c r="G1000">
        <v>1.29339</v>
      </c>
      <c r="H1000">
        <v>87185</v>
      </c>
      <c r="I1000">
        <v>-40.79003864319472</v>
      </c>
      <c r="J1000">
        <v>1.2991135897435899</v>
      </c>
      <c r="K1000">
        <v>1.3019538538563578</v>
      </c>
      <c r="L1000">
        <v>1.3007891666666669</v>
      </c>
      <c r="M1000">
        <v>1.2975203147628207</v>
      </c>
      <c r="N1000" t="s">
        <v>15354</v>
      </c>
      <c r="O1000" t="s">
        <v>15355</v>
      </c>
      <c r="P1000" t="s">
        <v>15354</v>
      </c>
      <c r="Q1000" t="s">
        <v>15354</v>
      </c>
      <c r="R1000">
        <v>1.29358</v>
      </c>
      <c r="S1000">
        <v>1.2931999999999999</v>
      </c>
      <c r="T1000" t="s">
        <v>15354</v>
      </c>
      <c r="U1000" t="s">
        <v>15354</v>
      </c>
      <c r="V1000" t="s">
        <v>15354</v>
      </c>
      <c r="W1000" s="9">
        <v>4996.1706364402235</v>
      </c>
      <c r="X1000" s="9">
        <v>3862.2819125529336</v>
      </c>
      <c r="Y1000" s="9">
        <v>42.570013810658452</v>
      </c>
      <c r="Z1000" t="s">
        <v>15354</v>
      </c>
    </row>
    <row r="1001" spans="1:26" hidden="1" x14ac:dyDescent="0.25">
      <c r="A1001" t="s">
        <v>1385</v>
      </c>
      <c r="B1001" s="2">
        <v>41422</v>
      </c>
      <c r="C1001" s="3">
        <v>0</v>
      </c>
      <c r="D1001">
        <v>1.29339</v>
      </c>
      <c r="E1001">
        <v>1.2946800000000001</v>
      </c>
      <c r="F1001">
        <v>1.2841</v>
      </c>
      <c r="G1001">
        <v>1.2844500000000001</v>
      </c>
      <c r="H1001">
        <v>237812</v>
      </c>
      <c r="I1001">
        <v>-79.175611850579585</v>
      </c>
      <c r="J1001">
        <v>1.2988280769230773</v>
      </c>
      <c r="K1001">
        <v>1.3015107183156904</v>
      </c>
      <c r="L1001">
        <v>1.2998630555555557</v>
      </c>
      <c r="M1001">
        <v>1.2968138112621277</v>
      </c>
      <c r="N1001" t="s">
        <v>15354</v>
      </c>
      <c r="O1001" t="s">
        <v>15355</v>
      </c>
      <c r="P1001" t="s">
        <v>15354</v>
      </c>
      <c r="Q1001" t="s">
        <v>15354</v>
      </c>
      <c r="R1001">
        <v>1.2846500000000001</v>
      </c>
      <c r="S1001">
        <v>1.2842499999999999</v>
      </c>
      <c r="T1001" t="s">
        <v>15354</v>
      </c>
      <c r="U1001" t="s">
        <v>15354</v>
      </c>
      <c r="V1001" t="s">
        <v>15354</v>
      </c>
      <c r="W1001" s="9">
        <v>4996.1706364402235</v>
      </c>
      <c r="X1001" s="9">
        <v>3889.1298302574423</v>
      </c>
      <c r="Y1001" s="9">
        <v>76.754832865323522</v>
      </c>
      <c r="Z1001" t="s">
        <v>15354</v>
      </c>
    </row>
    <row r="1002" spans="1:26" hidden="1" x14ac:dyDescent="0.25">
      <c r="A1002" t="s">
        <v>1386</v>
      </c>
      <c r="B1002" s="2">
        <v>41423</v>
      </c>
      <c r="C1002" s="3">
        <v>0</v>
      </c>
      <c r="D1002">
        <v>1.2844599999999999</v>
      </c>
      <c r="E1002">
        <v>1.2975000000000001</v>
      </c>
      <c r="F1002">
        <v>1.2838000000000001</v>
      </c>
      <c r="G1002">
        <v>1.2946500000000001</v>
      </c>
      <c r="H1002">
        <v>269169</v>
      </c>
      <c r="I1002">
        <v>-35.379991412623504</v>
      </c>
      <c r="J1002">
        <v>1.2985608974358978</v>
      </c>
      <c r="K1002">
        <v>1.3013370292444071</v>
      </c>
      <c r="L1002">
        <v>1.2996213888888888</v>
      </c>
      <c r="M1002">
        <v>1.2966968484912018</v>
      </c>
      <c r="N1002" t="s">
        <v>15354</v>
      </c>
      <c r="O1002" t="s">
        <v>15355</v>
      </c>
      <c r="P1002" t="s">
        <v>15354</v>
      </c>
      <c r="Q1002" t="s">
        <v>15354</v>
      </c>
      <c r="R1002">
        <v>1.2948599999999999</v>
      </c>
      <c r="S1002">
        <v>1.29444</v>
      </c>
      <c r="T1002" t="s">
        <v>15354</v>
      </c>
      <c r="U1002" t="s">
        <v>15354</v>
      </c>
      <c r="V1002" t="s">
        <v>15354</v>
      </c>
      <c r="W1002" s="9">
        <v>4996.1706364402235</v>
      </c>
      <c r="X1002" s="9">
        <v>3858.4639547443153</v>
      </c>
      <c r="Y1002" s="9">
        <v>37.668715262313526</v>
      </c>
      <c r="Z1002" t="s">
        <v>15354</v>
      </c>
    </row>
    <row r="1003" spans="1:26" hidden="1" x14ac:dyDescent="0.25">
      <c r="A1003" t="s">
        <v>1387</v>
      </c>
      <c r="B1003" s="2">
        <v>41424</v>
      </c>
      <c r="C1003" s="3">
        <v>0</v>
      </c>
      <c r="D1003">
        <v>1.2946500000000001</v>
      </c>
      <c r="E1003">
        <v>1.3061400000000001</v>
      </c>
      <c r="F1003">
        <v>1.2933300000000001</v>
      </c>
      <c r="G1003">
        <v>1.30419</v>
      </c>
      <c r="H1003">
        <v>263953</v>
      </c>
      <c r="I1003">
        <v>-7.3474001507163447</v>
      </c>
      <c r="J1003">
        <v>1.2985374358974364</v>
      </c>
      <c r="K1003">
        <v>1.3014092563521436</v>
      </c>
      <c r="L1003">
        <v>1.2995922222222223</v>
      </c>
      <c r="M1003">
        <v>1.2971018837078936</v>
      </c>
      <c r="N1003" t="s">
        <v>15354</v>
      </c>
      <c r="O1003" t="s">
        <v>15353</v>
      </c>
      <c r="P1003" t="s">
        <v>15354</v>
      </c>
      <c r="Q1003" t="s">
        <v>15354</v>
      </c>
      <c r="R1003">
        <v>1.3044800000000001</v>
      </c>
      <c r="S1003">
        <v>1.3039000000000001</v>
      </c>
      <c r="T1003" t="s">
        <v>15354</v>
      </c>
      <c r="U1003" t="s">
        <v>15354</v>
      </c>
      <c r="V1003" t="s">
        <v>15354</v>
      </c>
      <c r="W1003" s="9">
        <v>4996.1706364402235</v>
      </c>
      <c r="X1003" s="9">
        <v>3830.0093803202985</v>
      </c>
      <c r="Y1003" s="9">
        <v>0.84208540723488556</v>
      </c>
      <c r="Z1003" t="s">
        <v>15354</v>
      </c>
    </row>
    <row r="1004" spans="1:26" hidden="1" x14ac:dyDescent="0.25">
      <c r="A1004" t="s">
        <v>1388</v>
      </c>
      <c r="B1004" s="2">
        <v>41425</v>
      </c>
      <c r="C1004" s="3">
        <v>0</v>
      </c>
      <c r="D1004">
        <v>1.30419</v>
      </c>
      <c r="E1004">
        <v>1.30484</v>
      </c>
      <c r="F1004">
        <v>1.2944</v>
      </c>
      <c r="G1004">
        <v>1.2995300000000001</v>
      </c>
      <c r="H1004">
        <v>219766</v>
      </c>
      <c r="I1004">
        <v>-24.905802562170322</v>
      </c>
      <c r="J1004">
        <v>1.2985085897435902</v>
      </c>
      <c r="K1004">
        <v>1.3013616802419627</v>
      </c>
      <c r="L1004">
        <v>1.2994375</v>
      </c>
      <c r="M1004">
        <v>1.2972331332371965</v>
      </c>
      <c r="N1004" t="s">
        <v>15355</v>
      </c>
      <c r="O1004" t="s">
        <v>15355</v>
      </c>
      <c r="P1004" t="s">
        <v>15355</v>
      </c>
      <c r="Q1004" t="s">
        <v>15354</v>
      </c>
      <c r="R1004">
        <v>1.29983</v>
      </c>
      <c r="S1004">
        <v>1.2992300000000001</v>
      </c>
      <c r="T1004" t="s">
        <v>15354</v>
      </c>
      <c r="U1004" t="s">
        <v>15354</v>
      </c>
      <c r="V1004">
        <v>3846.6568705138361</v>
      </c>
      <c r="W1004" s="9">
        <v>4996.1706364402235</v>
      </c>
      <c r="X1004" s="9">
        <v>3843.7108209844541</v>
      </c>
      <c r="Y1004" s="9">
        <v>18.640392179385596</v>
      </c>
      <c r="Z1004" t="s">
        <v>15354</v>
      </c>
    </row>
    <row r="1005" spans="1:26" hidden="1" x14ac:dyDescent="0.25">
      <c r="A1005" t="s">
        <v>1389</v>
      </c>
      <c r="B1005" s="2">
        <v>41427</v>
      </c>
      <c r="C1005" s="3">
        <v>0</v>
      </c>
      <c r="D1005">
        <v>1.2993300000000001</v>
      </c>
      <c r="E1005">
        <v>1.3000100000000001</v>
      </c>
      <c r="F1005">
        <v>1.2983</v>
      </c>
      <c r="G1005">
        <v>1.29942</v>
      </c>
      <c r="H1005">
        <v>6250</v>
      </c>
      <c r="I1005">
        <v>-25.320271288621164</v>
      </c>
      <c r="J1005">
        <v>1.298481025641026</v>
      </c>
      <c r="K1005">
        <v>1.3013125237801408</v>
      </c>
      <c r="L1005">
        <v>1.2992616666666665</v>
      </c>
      <c r="M1005">
        <v>1.297351342251402</v>
      </c>
      <c r="N1005" t="s">
        <v>15354</v>
      </c>
      <c r="O1005" t="s">
        <v>15355</v>
      </c>
      <c r="P1005" t="s">
        <v>15354</v>
      </c>
      <c r="Q1005" t="s">
        <v>15354</v>
      </c>
      <c r="R1005">
        <v>1.2997000000000001</v>
      </c>
      <c r="S1005">
        <v>1.29914</v>
      </c>
      <c r="T1005" t="s">
        <v>15354</v>
      </c>
      <c r="U1005" t="s">
        <v>15354</v>
      </c>
      <c r="V1005" t="s">
        <v>15354</v>
      </c>
      <c r="W1005" s="9">
        <v>4996.1706364402235</v>
      </c>
      <c r="X1005" s="9">
        <v>3844.0952807880458</v>
      </c>
      <c r="Y1005" s="9">
        <v>19.138568035114925</v>
      </c>
      <c r="Z1005" t="s">
        <v>15354</v>
      </c>
    </row>
    <row r="1006" spans="1:26" hidden="1" x14ac:dyDescent="0.25">
      <c r="A1006" t="s">
        <v>1390</v>
      </c>
      <c r="B1006" s="2">
        <v>41428</v>
      </c>
      <c r="C1006" s="3">
        <v>0</v>
      </c>
      <c r="D1006">
        <v>1.2994399999999999</v>
      </c>
      <c r="E1006">
        <v>1.31074</v>
      </c>
      <c r="F1006">
        <v>1.29556</v>
      </c>
      <c r="G1006">
        <v>1.30704</v>
      </c>
      <c r="H1006">
        <v>219575</v>
      </c>
      <c r="I1006">
        <v>-12.8383067314366</v>
      </c>
      <c r="J1006">
        <v>1.2985267948717951</v>
      </c>
      <c r="K1006">
        <v>1.3014575231781118</v>
      </c>
      <c r="L1006">
        <v>1.2992925</v>
      </c>
      <c r="M1006">
        <v>1.2978750534810559</v>
      </c>
      <c r="N1006" t="s">
        <v>15354</v>
      </c>
      <c r="O1006" t="s">
        <v>15353</v>
      </c>
      <c r="P1006" t="s">
        <v>15354</v>
      </c>
      <c r="Q1006" t="s">
        <v>15354</v>
      </c>
      <c r="R1006">
        <v>1.3073699999999999</v>
      </c>
      <c r="S1006">
        <v>1.30671</v>
      </c>
      <c r="T1006" t="s">
        <v>15354</v>
      </c>
      <c r="U1006" t="s">
        <v>15354</v>
      </c>
      <c r="V1006" t="s">
        <v>15354</v>
      </c>
      <c r="W1006" s="9">
        <v>4996.1706364402235</v>
      </c>
      <c r="X1006" s="9">
        <v>3821.5429728693666</v>
      </c>
      <c r="Y1006" s="9">
        <v>-10.219239117243898</v>
      </c>
      <c r="Z1006" t="s">
        <v>15354</v>
      </c>
    </row>
    <row r="1007" spans="1:26" hidden="1" x14ac:dyDescent="0.25">
      <c r="A1007" t="s">
        <v>1391</v>
      </c>
      <c r="B1007" s="2">
        <v>41429</v>
      </c>
      <c r="C1007" s="3">
        <v>0</v>
      </c>
      <c r="D1007">
        <v>1.3070200000000001</v>
      </c>
      <c r="E1007">
        <v>1.31012</v>
      </c>
      <c r="F1007">
        <v>1.3041799999999999</v>
      </c>
      <c r="G1007">
        <v>1.30715</v>
      </c>
      <c r="H1007">
        <v>246055</v>
      </c>
      <c r="I1007">
        <v>-12.456627342123435</v>
      </c>
      <c r="J1007">
        <v>1.2985580769230773</v>
      </c>
      <c r="K1007">
        <v>1.3016016365153749</v>
      </c>
      <c r="L1007">
        <v>1.2995077777777775</v>
      </c>
      <c r="M1007">
        <v>1.2983764019415394</v>
      </c>
      <c r="N1007" t="s">
        <v>15354</v>
      </c>
      <c r="O1007" t="s">
        <v>15353</v>
      </c>
      <c r="P1007" t="s">
        <v>15354</v>
      </c>
      <c r="Q1007" t="s">
        <v>15354</v>
      </c>
      <c r="R1007">
        <v>1.30752</v>
      </c>
      <c r="S1007">
        <v>1.3067800000000001</v>
      </c>
      <c r="T1007" t="s">
        <v>15354</v>
      </c>
      <c r="U1007" t="s">
        <v>15354</v>
      </c>
      <c r="V1007" t="s">
        <v>15354</v>
      </c>
      <c r="W1007" s="9">
        <v>4996.1706364402235</v>
      </c>
      <c r="X1007" s="9">
        <v>3821.1045616435872</v>
      </c>
      <c r="Y1007" s="9">
        <v>-10.792693579951417</v>
      </c>
      <c r="Z1007" t="s">
        <v>15354</v>
      </c>
    </row>
    <row r="1008" spans="1:26" hidden="1" x14ac:dyDescent="0.25">
      <c r="A1008" t="s">
        <v>1392</v>
      </c>
      <c r="B1008" s="2">
        <v>41430</v>
      </c>
      <c r="C1008" s="3">
        <v>0</v>
      </c>
      <c r="D1008">
        <v>1.30714</v>
      </c>
      <c r="E1008">
        <v>1.31142</v>
      </c>
      <c r="F1008">
        <v>1.3052900000000001</v>
      </c>
      <c r="G1008">
        <v>1.3086500000000001</v>
      </c>
      <c r="H1008">
        <v>285203</v>
      </c>
      <c r="I1008">
        <v>-9.4603825136610027</v>
      </c>
      <c r="J1008">
        <v>1.2986975641025644</v>
      </c>
      <c r="K1008">
        <v>1.301780076097264</v>
      </c>
      <c r="L1008">
        <v>1.2997050000000001</v>
      </c>
      <c r="M1008">
        <v>1.2989317315663209</v>
      </c>
      <c r="N1008" t="s">
        <v>15354</v>
      </c>
      <c r="O1008" t="s">
        <v>15353</v>
      </c>
      <c r="P1008" t="s">
        <v>15354</v>
      </c>
      <c r="Q1008" t="s">
        <v>15354</v>
      </c>
      <c r="R1008">
        <v>1.30901</v>
      </c>
      <c r="S1008">
        <v>1.30829</v>
      </c>
      <c r="T1008" t="s">
        <v>15354</v>
      </c>
      <c r="U1008" t="s">
        <v>15354</v>
      </c>
      <c r="V1008" t="s">
        <v>15354</v>
      </c>
      <c r="W1008" s="9">
        <v>4996.1706364402235</v>
      </c>
      <c r="X1008" s="9">
        <v>3816.75513284102</v>
      </c>
      <c r="Y1008" s="9">
        <v>-16.495478875242576</v>
      </c>
      <c r="Z1008" t="s">
        <v>15354</v>
      </c>
    </row>
    <row r="1009" spans="1:26" hidden="1" x14ac:dyDescent="0.25">
      <c r="A1009" t="s">
        <v>1393</v>
      </c>
      <c r="B1009" s="2">
        <v>41431</v>
      </c>
      <c r="C1009" s="3">
        <v>0</v>
      </c>
      <c r="D1009">
        <v>1.30864</v>
      </c>
      <c r="E1009">
        <v>1.3305400000000001</v>
      </c>
      <c r="F1009">
        <v>1.30749</v>
      </c>
      <c r="G1009">
        <v>1.32423</v>
      </c>
      <c r="H1009">
        <v>326478</v>
      </c>
      <c r="I1009">
        <v>-13.037190082644706</v>
      </c>
      <c r="J1009">
        <v>1.2988701282051283</v>
      </c>
      <c r="K1009">
        <v>1.3023484286011309</v>
      </c>
      <c r="L1009">
        <v>1.3003675000000001</v>
      </c>
      <c r="M1009">
        <v>1.300299205535709</v>
      </c>
      <c r="N1009" t="s">
        <v>15355</v>
      </c>
      <c r="O1009" t="s">
        <v>15353</v>
      </c>
      <c r="P1009" t="s">
        <v>15354</v>
      </c>
      <c r="Q1009" t="s">
        <v>15354</v>
      </c>
      <c r="R1009">
        <v>1.3247199999999999</v>
      </c>
      <c r="S1009">
        <v>1.3237399999999999</v>
      </c>
      <c r="T1009" t="s">
        <v>15354</v>
      </c>
      <c r="U1009" t="s">
        <v>15354</v>
      </c>
      <c r="V1009" t="s">
        <v>15354</v>
      </c>
      <c r="W1009" s="9">
        <v>4996.1706364402235</v>
      </c>
      <c r="X1009" s="9">
        <v>3771.4918144515245</v>
      </c>
      <c r="Y1009" s="9">
        <v>-76.607144156304358</v>
      </c>
      <c r="Z1009" t="s">
        <v>15354</v>
      </c>
    </row>
    <row r="1010" spans="1:26" hidden="1" x14ac:dyDescent="0.25">
      <c r="A1010" t="s">
        <v>1394</v>
      </c>
      <c r="B1010" s="2">
        <v>41432</v>
      </c>
      <c r="C1010" s="3">
        <v>0</v>
      </c>
      <c r="D1010">
        <v>1.32423</v>
      </c>
      <c r="E1010">
        <v>1.32846</v>
      </c>
      <c r="F1010">
        <v>1.31918</v>
      </c>
      <c r="G1010">
        <v>1.3218700000000001</v>
      </c>
      <c r="H1010">
        <v>306530</v>
      </c>
      <c r="I1010">
        <v>-17.913223140495777</v>
      </c>
      <c r="J1010">
        <v>1.2991451282051285</v>
      </c>
      <c r="K1010">
        <v>1.3028426455985707</v>
      </c>
      <c r="L1010">
        <v>1.3008988888888888</v>
      </c>
      <c r="M1010">
        <v>1.3014651944256705</v>
      </c>
      <c r="N1010" t="s">
        <v>15354</v>
      </c>
      <c r="O1010" t="s">
        <v>15353</v>
      </c>
      <c r="P1010" t="s">
        <v>15354</v>
      </c>
      <c r="Q1010" t="s">
        <v>15354</v>
      </c>
      <c r="R1010">
        <v>1.32243</v>
      </c>
      <c r="S1010">
        <v>1.32131</v>
      </c>
      <c r="T1010" t="s">
        <v>15354</v>
      </c>
      <c r="U1010" t="s">
        <v>15354</v>
      </c>
      <c r="V1010" t="s">
        <v>15354</v>
      </c>
      <c r="W1010" s="9">
        <v>4996.1706364402235</v>
      </c>
      <c r="X1010" s="9">
        <v>3778.0227584372888</v>
      </c>
      <c r="Y1010" s="9">
        <v>-67.837114217334872</v>
      </c>
      <c r="Z1010" t="s">
        <v>15354</v>
      </c>
    </row>
    <row r="1011" spans="1:26" hidden="1" x14ac:dyDescent="0.25">
      <c r="A1011" t="s">
        <v>1395</v>
      </c>
      <c r="B1011" s="2">
        <v>41434</v>
      </c>
      <c r="C1011" s="3">
        <v>0</v>
      </c>
      <c r="D1011">
        <v>1.3190599999999999</v>
      </c>
      <c r="E1011">
        <v>1.3214900000000001</v>
      </c>
      <c r="F1011">
        <v>1.3185100000000001</v>
      </c>
      <c r="G1011">
        <v>1.3202400000000001</v>
      </c>
      <c r="H1011">
        <v>10736</v>
      </c>
      <c r="I1011">
        <v>-22.03679931536152</v>
      </c>
      <c r="J1011">
        <v>1.2994208974358976</v>
      </c>
      <c r="K1011">
        <v>1.3032830849505055</v>
      </c>
      <c r="L1011">
        <v>1.3013483333333329</v>
      </c>
      <c r="M1011">
        <v>1.3024800487810397</v>
      </c>
      <c r="N1011" t="s">
        <v>15354</v>
      </c>
      <c r="O1011" t="s">
        <v>15353</v>
      </c>
      <c r="P1011" t="s">
        <v>15354</v>
      </c>
      <c r="Q1011" t="s">
        <v>15354</v>
      </c>
      <c r="R1011">
        <v>1.3208200000000001</v>
      </c>
      <c r="S1011">
        <v>1.3196600000000001</v>
      </c>
      <c r="T1011" t="s">
        <v>15354</v>
      </c>
      <c r="U1011" t="s">
        <v>15354</v>
      </c>
      <c r="V1011" t="s">
        <v>15354</v>
      </c>
      <c r="W1011" s="9">
        <v>4996.1706364402235</v>
      </c>
      <c r="X1011" s="9">
        <v>3782.62794055225</v>
      </c>
      <c r="Y1011" s="9">
        <v>-61.6751272652956</v>
      </c>
      <c r="Z1011" t="s">
        <v>15354</v>
      </c>
    </row>
    <row r="1012" spans="1:26" hidden="1" x14ac:dyDescent="0.25">
      <c r="A1012" t="s">
        <v>1396</v>
      </c>
      <c r="B1012" s="2">
        <v>41435</v>
      </c>
      <c r="C1012" s="3">
        <v>0</v>
      </c>
      <c r="D1012">
        <v>1.3202400000000001</v>
      </c>
      <c r="E1012">
        <v>1.3268899999999999</v>
      </c>
      <c r="F1012">
        <v>1.31775</v>
      </c>
      <c r="G1012">
        <v>1.32528</v>
      </c>
      <c r="H1012">
        <v>243077</v>
      </c>
      <c r="I1012">
        <v>-11.253744116388622</v>
      </c>
      <c r="J1012">
        <v>1.2997037179487181</v>
      </c>
      <c r="K1012">
        <v>1.3038399688758091</v>
      </c>
      <c r="L1012">
        <v>1.3017886111111108</v>
      </c>
      <c r="M1012">
        <v>1.3037124785766594</v>
      </c>
      <c r="N1012" t="s">
        <v>15354</v>
      </c>
      <c r="O1012" t="s">
        <v>15353</v>
      </c>
      <c r="P1012" t="s">
        <v>15354</v>
      </c>
      <c r="Q1012" t="s">
        <v>15354</v>
      </c>
      <c r="R1012">
        <v>1.32589</v>
      </c>
      <c r="S1012">
        <v>1.32467</v>
      </c>
      <c r="T1012" t="s">
        <v>15354</v>
      </c>
      <c r="U1012" t="s">
        <v>15354</v>
      </c>
      <c r="V1012" t="s">
        <v>15354</v>
      </c>
      <c r="W1012" s="9">
        <v>4996.1706364402235</v>
      </c>
      <c r="X1012" s="9">
        <v>3768.1637514727645</v>
      </c>
      <c r="Y1012" s="9">
        <v>-81.069550065530535</v>
      </c>
      <c r="Z1012" t="s">
        <v>15354</v>
      </c>
    </row>
    <row r="1013" spans="1:26" x14ac:dyDescent="0.25">
      <c r="A1013" t="s">
        <v>1397</v>
      </c>
      <c r="B1013" s="2">
        <v>41436</v>
      </c>
      <c r="C1013" s="3">
        <v>0</v>
      </c>
      <c r="D1013">
        <v>1.32528</v>
      </c>
      <c r="E1013">
        <v>1.3317300000000001</v>
      </c>
      <c r="F1013">
        <v>1.3231999999999999</v>
      </c>
      <c r="G1013">
        <v>1.33121</v>
      </c>
      <c r="H1013">
        <v>326653</v>
      </c>
      <c r="I1013">
        <v>-1.0849155017735774</v>
      </c>
      <c r="J1013">
        <v>1.3000651282051288</v>
      </c>
      <c r="K1013">
        <v>1.3045328810561683</v>
      </c>
      <c r="L1013">
        <v>1.302189444444444</v>
      </c>
      <c r="M1013">
        <v>1.3051988310860292</v>
      </c>
      <c r="N1013" t="s">
        <v>15354</v>
      </c>
      <c r="O1013" t="s">
        <v>15353</v>
      </c>
      <c r="P1013" t="s">
        <v>15354</v>
      </c>
      <c r="Q1013" t="s">
        <v>15353</v>
      </c>
      <c r="R1013">
        <v>1.33179</v>
      </c>
      <c r="S1013">
        <v>1.33063</v>
      </c>
      <c r="T1013" t="s">
        <v>15354</v>
      </c>
      <c r="U1013" t="s">
        <v>15354</v>
      </c>
      <c r="V1013" t="s">
        <v>15354</v>
      </c>
      <c r="W1013" s="9">
        <v>4996.1706364402235</v>
      </c>
      <c r="X1013" s="9">
        <v>3751.4703042072874</v>
      </c>
      <c r="Y1013" s="9">
        <v>-103.64710265788173</v>
      </c>
      <c r="Z1013">
        <v>-103.64710265788173</v>
      </c>
    </row>
    <row r="1014" spans="1:26" x14ac:dyDescent="0.25">
      <c r="A1014" t="s">
        <v>1408</v>
      </c>
      <c r="B1014" s="2">
        <v>41449</v>
      </c>
      <c r="C1014" s="3">
        <v>0</v>
      </c>
      <c r="D1014">
        <v>1.3106599999999999</v>
      </c>
      <c r="E1014">
        <v>1.3143800000000001</v>
      </c>
      <c r="F1014">
        <v>1.3059000000000001</v>
      </c>
      <c r="G1014">
        <v>1.3134999999999999</v>
      </c>
      <c r="H1014">
        <v>203167</v>
      </c>
      <c r="I1014">
        <v>-78.681626928471701</v>
      </c>
      <c r="J1014">
        <v>1.3046576923076927</v>
      </c>
      <c r="K1014">
        <v>1.310012970290936</v>
      </c>
      <c r="L1014">
        <v>1.3084919444444445</v>
      </c>
      <c r="M1014">
        <v>1.314696570514464</v>
      </c>
      <c r="N1014" t="s">
        <v>15353</v>
      </c>
      <c r="O1014" t="s">
        <v>15353</v>
      </c>
      <c r="P1014" t="s">
        <v>15353</v>
      </c>
      <c r="Q1014" t="s">
        <v>15354</v>
      </c>
      <c r="R1014">
        <v>1.3140000000000001</v>
      </c>
      <c r="S1014">
        <v>1.3129999999999999</v>
      </c>
      <c r="T1014" t="s">
        <v>15354</v>
      </c>
      <c r="U1014" t="s">
        <v>15354</v>
      </c>
      <c r="V1014">
        <v>5000</v>
      </c>
      <c r="W1014">
        <v>3805.1750380517501</v>
      </c>
      <c r="X1014">
        <v>4996.1948249619472</v>
      </c>
      <c r="Y1014">
        <v>-3.8051750380527665</v>
      </c>
    </row>
    <row r="1015" spans="1:26" hidden="1" x14ac:dyDescent="0.25">
      <c r="A1015" t="s">
        <v>1409</v>
      </c>
      <c r="B1015" s="2">
        <v>41450</v>
      </c>
      <c r="C1015" s="3">
        <v>0</v>
      </c>
      <c r="D1015">
        <v>1.3134999999999999</v>
      </c>
      <c r="E1015">
        <v>1.3150599999999999</v>
      </c>
      <c r="F1015">
        <v>1.3065</v>
      </c>
      <c r="G1015">
        <v>1.3075300000000001</v>
      </c>
      <c r="H1015">
        <v>196775</v>
      </c>
      <c r="I1015">
        <v>-95.427769985974692</v>
      </c>
      <c r="J1015">
        <v>1.3049330769230774</v>
      </c>
      <c r="K1015">
        <v>1.3099501102835707</v>
      </c>
      <c r="L1015">
        <v>1.3088780555555557</v>
      </c>
      <c r="M1015">
        <v>1.3143091883244931</v>
      </c>
      <c r="N1015" t="s">
        <v>15354</v>
      </c>
      <c r="O1015" t="s">
        <v>15355</v>
      </c>
      <c r="P1015" t="s">
        <v>15354</v>
      </c>
      <c r="Q1015" t="s">
        <v>15354</v>
      </c>
      <c r="R1015">
        <v>1.3081</v>
      </c>
      <c r="S1015">
        <v>1.3069599999999999</v>
      </c>
      <c r="T1015" t="s">
        <v>15354</v>
      </c>
      <c r="U1015" t="s">
        <v>15354</v>
      </c>
      <c r="V1015" t="s">
        <v>15354</v>
      </c>
      <c r="W1015">
        <v>3805.1750380517501</v>
      </c>
      <c r="X1015">
        <v>4973.2115677321153</v>
      </c>
      <c r="Y1015">
        <v>-26.788432267884673</v>
      </c>
      <c r="Z1015" t="s">
        <v>15354</v>
      </c>
    </row>
    <row r="1016" spans="1:26" hidden="1" x14ac:dyDescent="0.25">
      <c r="A1016" t="s">
        <v>1410</v>
      </c>
      <c r="B1016" s="2">
        <v>41451</v>
      </c>
      <c r="C1016" s="3">
        <v>0</v>
      </c>
      <c r="D1016">
        <v>1.30755</v>
      </c>
      <c r="E1016">
        <v>1.3087</v>
      </c>
      <c r="F1016">
        <v>1.2984899999999999</v>
      </c>
      <c r="G1016">
        <v>1.30162</v>
      </c>
      <c r="H1016">
        <v>192830</v>
      </c>
      <c r="I1016">
        <v>-92.731072921504705</v>
      </c>
      <c r="J1016">
        <v>1.3052433333333338</v>
      </c>
      <c r="K1016">
        <v>1.3097392214156323</v>
      </c>
      <c r="L1016">
        <v>1.3092497222222224</v>
      </c>
      <c r="M1016">
        <v>1.3136232862528987</v>
      </c>
      <c r="N1016" t="s">
        <v>15354</v>
      </c>
      <c r="O1016" t="s">
        <v>15355</v>
      </c>
      <c r="P1016" t="s">
        <v>15354</v>
      </c>
      <c r="Q1016" t="s">
        <v>15354</v>
      </c>
      <c r="R1016">
        <v>1.30226</v>
      </c>
      <c r="S1016">
        <v>1.30098</v>
      </c>
      <c r="T1016" t="s">
        <v>15354</v>
      </c>
      <c r="U1016" t="s">
        <v>15354</v>
      </c>
      <c r="V1016" t="s">
        <v>15354</v>
      </c>
      <c r="W1016">
        <v>3805.1750380517501</v>
      </c>
      <c r="X1016">
        <v>4950.4566210045659</v>
      </c>
      <c r="Y1016">
        <v>-49.543378995434068</v>
      </c>
      <c r="Z1016" t="s">
        <v>15354</v>
      </c>
    </row>
    <row r="1017" spans="1:26" hidden="1" x14ac:dyDescent="0.25">
      <c r="A1017" t="s">
        <v>1411</v>
      </c>
      <c r="B1017" s="2">
        <v>41452</v>
      </c>
      <c r="C1017" s="3">
        <v>0</v>
      </c>
      <c r="D1017">
        <v>1.30162</v>
      </c>
      <c r="E1017">
        <v>1.3054600000000001</v>
      </c>
      <c r="F1017">
        <v>1.3</v>
      </c>
      <c r="G1017">
        <v>1.3036099999999999</v>
      </c>
      <c r="H1017">
        <v>190918</v>
      </c>
      <c r="I1017">
        <v>-88.109614491407342</v>
      </c>
      <c r="J1017">
        <v>1.3055278205128211</v>
      </c>
      <c r="K1017">
        <v>1.3095840512532113</v>
      </c>
      <c r="L1017">
        <v>1.3096755555555557</v>
      </c>
      <c r="M1017">
        <v>1.3130820275365258</v>
      </c>
      <c r="N1017" t="s">
        <v>15353</v>
      </c>
      <c r="O1017" t="s">
        <v>15355</v>
      </c>
      <c r="P1017" t="s">
        <v>15354</v>
      </c>
      <c r="Q1017" t="s">
        <v>15354</v>
      </c>
      <c r="R1017">
        <v>1.30427</v>
      </c>
      <c r="S1017">
        <v>1.3029500000000001</v>
      </c>
      <c r="T1017" t="s">
        <v>15354</v>
      </c>
      <c r="U1017" t="s">
        <v>15354</v>
      </c>
      <c r="V1017" t="s">
        <v>15354</v>
      </c>
      <c r="W1017">
        <v>3805.1750380517501</v>
      </c>
      <c r="X1017">
        <v>4957.9528158295279</v>
      </c>
      <c r="Y1017">
        <v>-42.047184170472065</v>
      </c>
      <c r="Z1017" t="s">
        <v>15354</v>
      </c>
    </row>
    <row r="1018" spans="1:26" hidden="1" x14ac:dyDescent="0.25">
      <c r="A1018" t="s">
        <v>1412</v>
      </c>
      <c r="B1018" s="2">
        <v>41453</v>
      </c>
      <c r="C1018" s="3">
        <v>0</v>
      </c>
      <c r="D1018">
        <v>1.3036300000000001</v>
      </c>
      <c r="E1018">
        <v>1.31029</v>
      </c>
      <c r="F1018">
        <v>1.2991299999999999</v>
      </c>
      <c r="G1018">
        <v>1.3009599999999999</v>
      </c>
      <c r="H1018">
        <v>187863</v>
      </c>
      <c r="I1018">
        <v>-94.26381792847198</v>
      </c>
      <c r="J1018">
        <v>1.3057729487179495</v>
      </c>
      <c r="K1018">
        <v>1.3093657208417375</v>
      </c>
      <c r="L1018">
        <v>1.3101519444444445</v>
      </c>
      <c r="M1018">
        <v>1.3124267828048217</v>
      </c>
      <c r="N1018" t="s">
        <v>15354</v>
      </c>
      <c r="O1018" t="s">
        <v>15355</v>
      </c>
      <c r="P1018" t="s">
        <v>15354</v>
      </c>
      <c r="Q1018" t="s">
        <v>15354</v>
      </c>
      <c r="R1018">
        <v>1.3016399999999999</v>
      </c>
      <c r="S1018">
        <v>1.3002800000000001</v>
      </c>
      <c r="T1018" t="s">
        <v>15354</v>
      </c>
      <c r="U1018" t="s">
        <v>15354</v>
      </c>
      <c r="V1018" t="s">
        <v>15354</v>
      </c>
      <c r="W1018">
        <v>3805.1750380517501</v>
      </c>
      <c r="X1018">
        <v>4947.7929984779303</v>
      </c>
      <c r="Y1018">
        <v>-52.207001522069731</v>
      </c>
      <c r="Z1018" t="s">
        <v>15354</v>
      </c>
    </row>
    <row r="1019" spans="1:26" hidden="1" x14ac:dyDescent="0.25">
      <c r="A1019" t="s">
        <v>1413</v>
      </c>
      <c r="B1019" s="2">
        <v>41455</v>
      </c>
      <c r="C1019" s="3">
        <v>0</v>
      </c>
      <c r="D1019">
        <v>1.3014600000000001</v>
      </c>
      <c r="E1019">
        <v>1.3016000000000001</v>
      </c>
      <c r="F1019">
        <v>1.3005500000000001</v>
      </c>
      <c r="G1019">
        <v>1.3008</v>
      </c>
      <c r="H1019">
        <v>3935</v>
      </c>
      <c r="I1019">
        <v>-94.635392475615348</v>
      </c>
      <c r="J1019">
        <v>1.3060329487179494</v>
      </c>
      <c r="K1019">
        <v>1.3091488671495417</v>
      </c>
      <c r="L1019">
        <v>1.3106447222222222</v>
      </c>
      <c r="M1019">
        <v>1.3117983080586151</v>
      </c>
      <c r="N1019" t="s">
        <v>15354</v>
      </c>
      <c r="O1019" t="s">
        <v>15355</v>
      </c>
      <c r="P1019" t="s">
        <v>15354</v>
      </c>
      <c r="Q1019" t="s">
        <v>15354</v>
      </c>
      <c r="R1019">
        <v>1.3014600000000001</v>
      </c>
      <c r="S1019">
        <v>1.3001400000000001</v>
      </c>
      <c r="T1019" t="s">
        <v>15354</v>
      </c>
      <c r="U1019" t="s">
        <v>15354</v>
      </c>
      <c r="V1019" t="s">
        <v>15354</v>
      </c>
      <c r="W1019">
        <v>3805.1750380517501</v>
      </c>
      <c r="X1019">
        <v>4947.2602739726026</v>
      </c>
      <c r="Y1019">
        <v>-52.73972602739741</v>
      </c>
      <c r="Z1019" t="s">
        <v>15354</v>
      </c>
    </row>
    <row r="1020" spans="1:26" hidden="1" x14ac:dyDescent="0.25">
      <c r="A1020" t="s">
        <v>1414</v>
      </c>
      <c r="B1020" s="2">
        <v>41456</v>
      </c>
      <c r="C1020" s="3">
        <v>0</v>
      </c>
      <c r="D1020">
        <v>1.30077</v>
      </c>
      <c r="E1020">
        <v>1.30708</v>
      </c>
      <c r="F1020">
        <v>1.30074</v>
      </c>
      <c r="G1020">
        <v>1.3067899999999999</v>
      </c>
      <c r="H1020">
        <v>142189</v>
      </c>
      <c r="I1020">
        <v>-80.724570366929967</v>
      </c>
      <c r="J1020">
        <v>1.3063142307692315</v>
      </c>
      <c r="K1020">
        <v>1.309089148993857</v>
      </c>
      <c r="L1020">
        <v>1.3111380555555554</v>
      </c>
      <c r="M1020">
        <v>1.3115275887040954</v>
      </c>
      <c r="N1020" t="s">
        <v>15353</v>
      </c>
      <c r="O1020" t="s">
        <v>15355</v>
      </c>
      <c r="P1020" t="s">
        <v>15354</v>
      </c>
      <c r="Q1020" t="s">
        <v>15354</v>
      </c>
      <c r="R1020">
        <v>1.3073699999999999</v>
      </c>
      <c r="S1020">
        <v>1.3062100000000001</v>
      </c>
      <c r="T1020" t="s">
        <v>15354</v>
      </c>
      <c r="U1020" t="s">
        <v>15354</v>
      </c>
      <c r="V1020" t="s">
        <v>15354</v>
      </c>
      <c r="W1020">
        <v>3805.1750380517501</v>
      </c>
      <c r="X1020">
        <v>4970.3576864535771</v>
      </c>
      <c r="Y1020">
        <v>-29.642313546422884</v>
      </c>
      <c r="Z1020" t="s">
        <v>15354</v>
      </c>
    </row>
    <row r="1021" spans="1:26" hidden="1" x14ac:dyDescent="0.25">
      <c r="A1021" t="s">
        <v>1415</v>
      </c>
      <c r="B1021" s="2">
        <v>41457</v>
      </c>
      <c r="C1021" s="3">
        <v>0</v>
      </c>
      <c r="D1021">
        <v>1.3067800000000001</v>
      </c>
      <c r="E1021">
        <v>1.30779</v>
      </c>
      <c r="F1021">
        <v>1.29634</v>
      </c>
      <c r="G1021">
        <v>1.29748</v>
      </c>
      <c r="H1021">
        <v>170691</v>
      </c>
      <c r="I1021">
        <v>-97.478433974784522</v>
      </c>
      <c r="J1021">
        <v>1.3065139743589749</v>
      </c>
      <c r="K1021">
        <v>1.3087952464876833</v>
      </c>
      <c r="L1021">
        <v>1.3112908333333335</v>
      </c>
      <c r="M1021">
        <v>1.310768259584955</v>
      </c>
      <c r="N1021" t="s">
        <v>15354</v>
      </c>
      <c r="O1021" t="s">
        <v>15355</v>
      </c>
      <c r="P1021" t="s">
        <v>15354</v>
      </c>
      <c r="Q1021" t="s">
        <v>15354</v>
      </c>
      <c r="R1021">
        <v>1.29792</v>
      </c>
      <c r="S1021">
        <v>1.29704</v>
      </c>
      <c r="T1021" t="s">
        <v>15354</v>
      </c>
      <c r="U1021" t="s">
        <v>15354</v>
      </c>
      <c r="V1021" t="s">
        <v>15354</v>
      </c>
      <c r="W1021">
        <v>3805.1750380517501</v>
      </c>
      <c r="X1021">
        <v>4935.4642313546419</v>
      </c>
      <c r="Y1021">
        <v>-64.535768645358075</v>
      </c>
      <c r="Z1021" t="s">
        <v>15354</v>
      </c>
    </row>
    <row r="1022" spans="1:26" hidden="1" x14ac:dyDescent="0.25">
      <c r="A1022" t="s">
        <v>1416</v>
      </c>
      <c r="B1022" s="2">
        <v>41458</v>
      </c>
      <c r="C1022" s="3">
        <v>0</v>
      </c>
      <c r="D1022">
        <v>1.29745</v>
      </c>
      <c r="E1022">
        <v>1.30288</v>
      </c>
      <c r="F1022">
        <v>1.2922899999999999</v>
      </c>
      <c r="G1022">
        <v>1.3020799999999999</v>
      </c>
      <c r="H1022">
        <v>194430</v>
      </c>
      <c r="I1022">
        <v>-80.125862768981023</v>
      </c>
      <c r="J1022">
        <v>1.3067343589743594</v>
      </c>
      <c r="K1022">
        <v>1.3086252402474887</v>
      </c>
      <c r="L1022">
        <v>1.3117872222222222</v>
      </c>
      <c r="M1022">
        <v>1.310298623931714</v>
      </c>
      <c r="N1022" t="s">
        <v>15353</v>
      </c>
      <c r="O1022" t="s">
        <v>15355</v>
      </c>
      <c r="P1022" t="s">
        <v>15354</v>
      </c>
      <c r="Q1022" t="s">
        <v>15354</v>
      </c>
      <c r="R1022">
        <v>1.3024199999999999</v>
      </c>
      <c r="S1022">
        <v>1.3017399999999999</v>
      </c>
      <c r="T1022" t="s">
        <v>15354</v>
      </c>
      <c r="U1022" t="s">
        <v>15354</v>
      </c>
      <c r="V1022" t="s">
        <v>15354</v>
      </c>
      <c r="W1022">
        <v>3805.1750380517501</v>
      </c>
      <c r="X1022">
        <v>4953.348554033485</v>
      </c>
      <c r="Y1022">
        <v>-46.651445966514984</v>
      </c>
      <c r="Z1022" t="s">
        <v>15354</v>
      </c>
    </row>
    <row r="1023" spans="1:26" hidden="1" x14ac:dyDescent="0.25">
      <c r="A1023" t="s">
        <v>1417</v>
      </c>
      <c r="B1023" s="2">
        <v>41459</v>
      </c>
      <c r="C1023" s="3">
        <v>0</v>
      </c>
      <c r="D1023">
        <v>1.3020799999999999</v>
      </c>
      <c r="E1023">
        <v>1.3020799999999999</v>
      </c>
      <c r="F1023">
        <v>1.2883</v>
      </c>
      <c r="G1023">
        <v>1.2892399999999999</v>
      </c>
      <c r="H1023">
        <v>149293</v>
      </c>
      <c r="I1023">
        <v>-98.234741784037666</v>
      </c>
      <c r="J1023">
        <v>1.3066915384615392</v>
      </c>
      <c r="K1023">
        <v>1.3081344746716028</v>
      </c>
      <c r="L1023">
        <v>1.3117027777777777</v>
      </c>
      <c r="M1023">
        <v>1.3091603199354052</v>
      </c>
      <c r="N1023" t="s">
        <v>15354</v>
      </c>
      <c r="O1023" t="s">
        <v>15355</v>
      </c>
      <c r="P1023" t="s">
        <v>15354</v>
      </c>
      <c r="Q1023" t="s">
        <v>15354</v>
      </c>
      <c r="R1023">
        <v>1.2895700000000001</v>
      </c>
      <c r="S1023">
        <v>1.28891</v>
      </c>
      <c r="T1023" t="s">
        <v>15354</v>
      </c>
      <c r="U1023" t="s">
        <v>15354</v>
      </c>
      <c r="V1023" t="s">
        <v>15354</v>
      </c>
      <c r="W1023">
        <v>3805.1750380517501</v>
      </c>
      <c r="X1023">
        <v>4904.5281582952812</v>
      </c>
      <c r="Y1023">
        <v>-95.471841704718827</v>
      </c>
      <c r="Z1023" t="s">
        <v>15354</v>
      </c>
    </row>
    <row r="1024" spans="1:26" hidden="1" x14ac:dyDescent="0.25">
      <c r="A1024" t="s">
        <v>1418</v>
      </c>
      <c r="B1024" s="2">
        <v>41460</v>
      </c>
      <c r="C1024" s="3">
        <v>0</v>
      </c>
      <c r="D1024">
        <v>1.2892399999999999</v>
      </c>
      <c r="E1024">
        <v>1.29053</v>
      </c>
      <c r="F1024">
        <v>1.2806299999999999</v>
      </c>
      <c r="G1024">
        <v>1.2830299999999999</v>
      </c>
      <c r="H1024">
        <v>172995</v>
      </c>
      <c r="I1024">
        <v>-95.140716744280311</v>
      </c>
      <c r="J1024">
        <v>1.3064812820512823</v>
      </c>
      <c r="K1024">
        <v>1.3074989183508026</v>
      </c>
      <c r="L1024">
        <v>1.3114194444444438</v>
      </c>
      <c r="M1024">
        <v>1.3077478702091669</v>
      </c>
      <c r="N1024" t="s">
        <v>15354</v>
      </c>
      <c r="O1024" t="s">
        <v>15355</v>
      </c>
      <c r="P1024" t="s">
        <v>15354</v>
      </c>
      <c r="Q1024" t="s">
        <v>15354</v>
      </c>
      <c r="R1024">
        <v>1.2834399999999999</v>
      </c>
      <c r="S1024">
        <v>1.2826200000000001</v>
      </c>
      <c r="T1024" t="s">
        <v>15354</v>
      </c>
      <c r="U1024" t="s">
        <v>15354</v>
      </c>
      <c r="V1024" t="s">
        <v>15354</v>
      </c>
      <c r="W1024">
        <v>3805.1750380517501</v>
      </c>
      <c r="X1024">
        <v>4880.5936073059365</v>
      </c>
      <c r="Y1024">
        <v>-119.40639269406347</v>
      </c>
      <c r="Z1024" t="s">
        <v>15354</v>
      </c>
    </row>
    <row r="1025" spans="1:26" x14ac:dyDescent="0.25">
      <c r="A1025" t="s">
        <v>1419</v>
      </c>
      <c r="B1025" s="2">
        <v>41462</v>
      </c>
      <c r="C1025" s="3">
        <v>0</v>
      </c>
      <c r="D1025">
        <v>1.2810600000000001</v>
      </c>
      <c r="E1025">
        <v>1.2832699999999999</v>
      </c>
      <c r="F1025">
        <v>1.2810600000000001</v>
      </c>
      <c r="G1025">
        <v>1.28128</v>
      </c>
      <c r="H1025">
        <v>6708</v>
      </c>
      <c r="I1025">
        <v>-98.548459133541684</v>
      </c>
      <c r="J1025">
        <v>1.3062529487179491</v>
      </c>
      <c r="K1025">
        <v>1.3068351482659721</v>
      </c>
      <c r="L1025">
        <v>1.3110780555555555</v>
      </c>
      <c r="M1025">
        <v>1.3063171745221851</v>
      </c>
      <c r="N1025" t="s">
        <v>15354</v>
      </c>
      <c r="O1025" t="s">
        <v>15355</v>
      </c>
      <c r="P1025" t="s">
        <v>15354</v>
      </c>
      <c r="Q1025" t="s">
        <v>15355</v>
      </c>
      <c r="R1025">
        <v>1.2817499999999999</v>
      </c>
      <c r="S1025">
        <v>1.28081</v>
      </c>
      <c r="T1025" t="s">
        <v>15354</v>
      </c>
      <c r="U1025" t="s">
        <v>15354</v>
      </c>
      <c r="V1025" t="s">
        <v>15354</v>
      </c>
      <c r="W1025">
        <v>3805.1750380517501</v>
      </c>
      <c r="X1025">
        <v>4873.7062404870621</v>
      </c>
      <c r="Y1025">
        <v>-126.29375951293787</v>
      </c>
      <c r="Z1025">
        <v>-126.29375951293787</v>
      </c>
    </row>
    <row r="1026" spans="1:26" x14ac:dyDescent="0.25">
      <c r="A1026" t="s">
        <v>1422</v>
      </c>
      <c r="B1026" s="2">
        <v>41465</v>
      </c>
      <c r="C1026" s="3">
        <v>0</v>
      </c>
      <c r="D1026">
        <v>1.27769</v>
      </c>
      <c r="E1026">
        <v>1.3206</v>
      </c>
      <c r="F1026">
        <v>1.2764800000000001</v>
      </c>
      <c r="G1026">
        <v>1.3116399999999999</v>
      </c>
      <c r="H1026">
        <v>239636</v>
      </c>
      <c r="I1026">
        <v>-19.8757763975157</v>
      </c>
      <c r="J1026">
        <v>1.3057296153846156</v>
      </c>
      <c r="K1026">
        <v>1.3057372180766815</v>
      </c>
      <c r="L1026">
        <v>1.3111577777777774</v>
      </c>
      <c r="M1026">
        <v>1.3041597847637589</v>
      </c>
      <c r="N1026" t="s">
        <v>15353</v>
      </c>
      <c r="O1026" t="s">
        <v>15353</v>
      </c>
      <c r="P1026" t="s">
        <v>15353</v>
      </c>
      <c r="Q1026" t="s">
        <v>15354</v>
      </c>
      <c r="R1026">
        <v>1.3121700000000001</v>
      </c>
      <c r="S1026">
        <v>1.31111</v>
      </c>
      <c r="T1026" t="s">
        <v>15354</v>
      </c>
      <c r="U1026" t="s">
        <v>15354</v>
      </c>
      <c r="V1026">
        <v>5000</v>
      </c>
      <c r="W1026">
        <v>3810.4818735377276</v>
      </c>
      <c r="X1026">
        <v>4995.9608892140495</v>
      </c>
      <c r="Y1026">
        <v>-4.03911078595047</v>
      </c>
    </row>
    <row r="1027" spans="1:26" hidden="1" x14ac:dyDescent="0.25">
      <c r="A1027" t="s">
        <v>1423</v>
      </c>
      <c r="B1027" s="2">
        <v>41466</v>
      </c>
      <c r="C1027" s="3">
        <v>0</v>
      </c>
      <c r="D1027">
        <v>1.31175</v>
      </c>
      <c r="E1027">
        <v>1.3147</v>
      </c>
      <c r="F1027">
        <v>1.3005599999999999</v>
      </c>
      <c r="G1027">
        <v>1.30867</v>
      </c>
      <c r="H1027">
        <v>262219</v>
      </c>
      <c r="I1027">
        <v>-26.464063886424121</v>
      </c>
      <c r="J1027">
        <v>1.3056917948717952</v>
      </c>
      <c r="K1027">
        <v>1.3058114657203099</v>
      </c>
      <c r="L1027">
        <v>1.3112822222222218</v>
      </c>
      <c r="M1027">
        <v>1.304403580181934</v>
      </c>
      <c r="N1027" t="s">
        <v>15354</v>
      </c>
      <c r="O1027" t="s">
        <v>15353</v>
      </c>
      <c r="P1027" t="s">
        <v>15354</v>
      </c>
      <c r="Q1027" t="s">
        <v>15354</v>
      </c>
      <c r="R1027">
        <v>1.3092200000000001</v>
      </c>
      <c r="S1027">
        <v>1.3081199999999999</v>
      </c>
      <c r="T1027" t="s">
        <v>15354</v>
      </c>
      <c r="U1027" t="s">
        <v>15354</v>
      </c>
      <c r="V1027" t="s">
        <v>15354</v>
      </c>
      <c r="W1027">
        <v>3810.4818735377276</v>
      </c>
      <c r="X1027">
        <v>4984.5675484121721</v>
      </c>
      <c r="Y1027">
        <v>-15.432451587827927</v>
      </c>
      <c r="Z1027" t="s">
        <v>15354</v>
      </c>
    </row>
    <row r="1028" spans="1:26" hidden="1" x14ac:dyDescent="0.25">
      <c r="A1028" t="s">
        <v>1424</v>
      </c>
      <c r="B1028" s="2">
        <v>41467</v>
      </c>
      <c r="C1028" s="3">
        <v>0</v>
      </c>
      <c r="D1028">
        <v>1.3086500000000001</v>
      </c>
      <c r="E1028">
        <v>1.3100099999999999</v>
      </c>
      <c r="F1028">
        <v>1.2999000000000001</v>
      </c>
      <c r="G1028">
        <v>1.3067899999999999</v>
      </c>
      <c r="H1028">
        <v>169865</v>
      </c>
      <c r="I1028">
        <v>-30.634427684117345</v>
      </c>
      <c r="J1028">
        <v>1.3056361538461541</v>
      </c>
      <c r="K1028">
        <v>1.3058362387400488</v>
      </c>
      <c r="L1028">
        <v>1.3114838888888884</v>
      </c>
      <c r="M1028">
        <v>1.3045325758477755</v>
      </c>
      <c r="N1028" t="s">
        <v>15354</v>
      </c>
      <c r="O1028" t="s">
        <v>15353</v>
      </c>
      <c r="P1028" t="s">
        <v>15354</v>
      </c>
      <c r="Q1028" t="s">
        <v>15354</v>
      </c>
      <c r="R1028">
        <v>1.3073600000000001</v>
      </c>
      <c r="S1028">
        <v>1.3062199999999999</v>
      </c>
      <c r="T1028" t="s">
        <v>15354</v>
      </c>
      <c r="U1028" t="s">
        <v>15354</v>
      </c>
      <c r="V1028" t="s">
        <v>15354</v>
      </c>
      <c r="W1028">
        <v>3810.4818735377276</v>
      </c>
      <c r="X1028">
        <v>4977.3276328524498</v>
      </c>
      <c r="Y1028">
        <v>-22.672367147550176</v>
      </c>
      <c r="Z1028" t="s">
        <v>15354</v>
      </c>
    </row>
    <row r="1029" spans="1:26" hidden="1" x14ac:dyDescent="0.25">
      <c r="A1029" t="s">
        <v>1425</v>
      </c>
      <c r="B1029" s="2">
        <v>41469</v>
      </c>
      <c r="C1029" s="3">
        <v>0</v>
      </c>
      <c r="D1029">
        <v>1.3076300000000001</v>
      </c>
      <c r="E1029">
        <v>1.3080000000000001</v>
      </c>
      <c r="F1029">
        <v>1.3056700000000001</v>
      </c>
      <c r="G1029">
        <v>1.3060700000000001</v>
      </c>
      <c r="H1029">
        <v>3309</v>
      </c>
      <c r="I1029">
        <v>-32.231588287488748</v>
      </c>
      <c r="J1029">
        <v>1.3055901282051285</v>
      </c>
      <c r="K1029">
        <v>1.3058421567466298</v>
      </c>
      <c r="L1029">
        <v>1.3116686111111107</v>
      </c>
      <c r="M1029">
        <v>1.3046156798560038</v>
      </c>
      <c r="N1029" t="s">
        <v>15354</v>
      </c>
      <c r="O1029" t="s">
        <v>15353</v>
      </c>
      <c r="P1029" t="s">
        <v>15354</v>
      </c>
      <c r="Q1029" t="s">
        <v>15354</v>
      </c>
      <c r="R1029">
        <v>1.3066500000000001</v>
      </c>
      <c r="S1029">
        <v>1.30549</v>
      </c>
      <c r="T1029" t="s">
        <v>15354</v>
      </c>
      <c r="U1029" t="s">
        <v>15354</v>
      </c>
      <c r="V1029" t="s">
        <v>15354</v>
      </c>
      <c r="W1029">
        <v>3810.4818735377276</v>
      </c>
      <c r="X1029">
        <v>4974.5459810847678</v>
      </c>
      <c r="Y1029">
        <v>-25.454018915232155</v>
      </c>
      <c r="Z1029" t="s">
        <v>15354</v>
      </c>
    </row>
    <row r="1030" spans="1:26" hidden="1" x14ac:dyDescent="0.25">
      <c r="A1030" t="s">
        <v>1426</v>
      </c>
      <c r="B1030" s="2">
        <v>41470</v>
      </c>
      <c r="C1030" s="3">
        <v>0</v>
      </c>
      <c r="D1030">
        <v>1.30609</v>
      </c>
      <c r="E1030">
        <v>1.3079099999999999</v>
      </c>
      <c r="F1030">
        <v>1.2992999999999999</v>
      </c>
      <c r="G1030">
        <v>1.3058000000000001</v>
      </c>
      <c r="H1030">
        <v>173222</v>
      </c>
      <c r="I1030">
        <v>-32.83052351375315</v>
      </c>
      <c r="J1030">
        <v>1.3055964102564108</v>
      </c>
      <c r="K1030">
        <v>1.3058410894872214</v>
      </c>
      <c r="L1030">
        <v>1.311634166666666</v>
      </c>
      <c r="M1030">
        <v>1.3046796971610846</v>
      </c>
      <c r="N1030" t="s">
        <v>15354</v>
      </c>
      <c r="O1030" t="s">
        <v>15355</v>
      </c>
      <c r="P1030" t="s">
        <v>15354</v>
      </c>
      <c r="Q1030" t="s">
        <v>15354</v>
      </c>
      <c r="R1030">
        <v>1.3063800000000001</v>
      </c>
      <c r="S1030">
        <v>1.30522</v>
      </c>
      <c r="T1030" t="s">
        <v>15354</v>
      </c>
      <c r="U1030" t="s">
        <v>15354</v>
      </c>
      <c r="V1030" t="s">
        <v>15354</v>
      </c>
      <c r="W1030">
        <v>3810.4818735377276</v>
      </c>
      <c r="X1030">
        <v>4973.5171509789134</v>
      </c>
      <c r="Y1030">
        <v>-26.482849021086622</v>
      </c>
      <c r="Z1030" t="s">
        <v>15354</v>
      </c>
    </row>
    <row r="1031" spans="1:26" hidden="1" x14ac:dyDescent="0.25">
      <c r="A1031" t="s">
        <v>1427</v>
      </c>
      <c r="B1031" s="2">
        <v>41471</v>
      </c>
      <c r="C1031" s="3">
        <v>0</v>
      </c>
      <c r="D1031">
        <v>1.3058000000000001</v>
      </c>
      <c r="E1031">
        <v>1.31745</v>
      </c>
      <c r="F1031">
        <v>1.3052999999999999</v>
      </c>
      <c r="G1031">
        <v>1.3148</v>
      </c>
      <c r="H1031">
        <v>208003</v>
      </c>
      <c r="I1031">
        <v>-12.866015971606092</v>
      </c>
      <c r="J1031">
        <v>1.3055580769230775</v>
      </c>
      <c r="K1031">
        <v>1.3060678973483044</v>
      </c>
      <c r="L1031">
        <v>1.3118466666666662</v>
      </c>
      <c r="M1031">
        <v>1.3052267405577829</v>
      </c>
      <c r="N1031" t="s">
        <v>15354</v>
      </c>
      <c r="O1031" t="s">
        <v>15353</v>
      </c>
      <c r="P1031" t="s">
        <v>15354</v>
      </c>
      <c r="Q1031" t="s">
        <v>15354</v>
      </c>
      <c r="R1031">
        <v>1.3154399999999999</v>
      </c>
      <c r="S1031">
        <v>1.31416</v>
      </c>
      <c r="T1031" t="s">
        <v>15354</v>
      </c>
      <c r="U1031" t="s">
        <v>15354</v>
      </c>
      <c r="V1031" t="s">
        <v>15354</v>
      </c>
      <c r="W1031">
        <v>3810.4818735377276</v>
      </c>
      <c r="X1031">
        <v>5007.5828589283401</v>
      </c>
      <c r="Y1031">
        <v>7.5828589283401016</v>
      </c>
      <c r="Z1031" t="s">
        <v>15354</v>
      </c>
    </row>
    <row r="1032" spans="1:26" hidden="1" x14ac:dyDescent="0.25">
      <c r="A1032" t="s">
        <v>1428</v>
      </c>
      <c r="B1032" s="2">
        <v>41472</v>
      </c>
      <c r="C1032" s="3">
        <v>0</v>
      </c>
      <c r="D1032">
        <v>1.3147800000000001</v>
      </c>
      <c r="E1032">
        <v>1.31768</v>
      </c>
      <c r="F1032">
        <v>1.30829</v>
      </c>
      <c r="G1032">
        <v>1.3116300000000001</v>
      </c>
      <c r="H1032">
        <v>213143</v>
      </c>
      <c r="I1032">
        <v>-19.897959183673294</v>
      </c>
      <c r="J1032">
        <v>1.305664230769231</v>
      </c>
      <c r="K1032">
        <v>1.3062087100736639</v>
      </c>
      <c r="L1032">
        <v>1.311929444444444</v>
      </c>
      <c r="M1032">
        <v>1.3055728626897944</v>
      </c>
      <c r="N1032" t="s">
        <v>15354</v>
      </c>
      <c r="O1032" t="s">
        <v>15353</v>
      </c>
      <c r="P1032" t="s">
        <v>15354</v>
      </c>
      <c r="Q1032" t="s">
        <v>15354</v>
      </c>
      <c r="R1032">
        <v>1.31229</v>
      </c>
      <c r="S1032">
        <v>1.31097</v>
      </c>
      <c r="T1032" t="s">
        <v>15354</v>
      </c>
      <c r="U1032" t="s">
        <v>15354</v>
      </c>
      <c r="V1032" t="s">
        <v>15354</v>
      </c>
      <c r="W1032">
        <v>3810.4818735377276</v>
      </c>
      <c r="X1032">
        <v>4995.427421751755</v>
      </c>
      <c r="Y1032">
        <v>-4.5725782482450086</v>
      </c>
      <c r="Z1032" t="s">
        <v>15354</v>
      </c>
    </row>
    <row r="1033" spans="1:26" hidden="1" x14ac:dyDescent="0.25">
      <c r="A1033" t="s">
        <v>1429</v>
      </c>
      <c r="B1033" s="2">
        <v>41473</v>
      </c>
      <c r="C1033" s="3">
        <v>0</v>
      </c>
      <c r="D1033">
        <v>1.3116300000000001</v>
      </c>
      <c r="E1033">
        <v>1.3125500000000001</v>
      </c>
      <c r="F1033">
        <v>1.3066</v>
      </c>
      <c r="G1033">
        <v>1.3108599999999999</v>
      </c>
      <c r="H1033">
        <v>179097</v>
      </c>
      <c r="I1033">
        <v>-21.606033717835139</v>
      </c>
      <c r="J1033">
        <v>1.3057362820512826</v>
      </c>
      <c r="K1033">
        <v>1.3063264642490142</v>
      </c>
      <c r="L1033">
        <v>1.311558055555555</v>
      </c>
      <c r="M1033">
        <v>1.3058586538957515</v>
      </c>
      <c r="N1033" t="s">
        <v>15354</v>
      </c>
      <c r="O1033" t="s">
        <v>15353</v>
      </c>
      <c r="P1033" t="s">
        <v>15354</v>
      </c>
      <c r="Q1033" t="s">
        <v>15354</v>
      </c>
      <c r="R1033">
        <v>1.3115300000000001</v>
      </c>
      <c r="S1033">
        <v>1.31019</v>
      </c>
      <c r="T1033" t="s">
        <v>15354</v>
      </c>
      <c r="U1033" t="s">
        <v>15354</v>
      </c>
      <c r="V1033" t="s">
        <v>15354</v>
      </c>
      <c r="W1033">
        <v>3810.4818735377276</v>
      </c>
      <c r="X1033">
        <v>4992.4552458903954</v>
      </c>
      <c r="Y1033">
        <v>-7.5447541096045825</v>
      </c>
      <c r="Z1033" t="s">
        <v>15354</v>
      </c>
    </row>
    <row r="1034" spans="1:26" hidden="1" x14ac:dyDescent="0.25">
      <c r="A1034" t="s">
        <v>1430</v>
      </c>
      <c r="B1034" s="2">
        <v>41474</v>
      </c>
      <c r="C1034" s="3">
        <v>0</v>
      </c>
      <c r="D1034">
        <v>1.31087</v>
      </c>
      <c r="E1034">
        <v>1.31532</v>
      </c>
      <c r="F1034">
        <v>1.3089299999999999</v>
      </c>
      <c r="G1034">
        <v>1.31427</v>
      </c>
      <c r="H1034">
        <v>162285</v>
      </c>
      <c r="I1034">
        <v>-14.041703637976809</v>
      </c>
      <c r="J1034">
        <v>1.3058538461538465</v>
      </c>
      <c r="K1034">
        <v>1.3065275664199254</v>
      </c>
      <c r="L1034">
        <v>1.3113469444444439</v>
      </c>
      <c r="M1034">
        <v>1.306313321252738</v>
      </c>
      <c r="N1034" t="s">
        <v>15354</v>
      </c>
      <c r="O1034" t="s">
        <v>15353</v>
      </c>
      <c r="P1034" t="s">
        <v>15354</v>
      </c>
      <c r="Q1034" t="s">
        <v>15354</v>
      </c>
      <c r="R1034">
        <v>1.31491</v>
      </c>
      <c r="S1034">
        <v>1.3136300000000001</v>
      </c>
      <c r="T1034" t="s">
        <v>15354</v>
      </c>
      <c r="U1034" t="s">
        <v>15354</v>
      </c>
      <c r="V1034" t="s">
        <v>15354</v>
      </c>
      <c r="W1034">
        <v>3810.4818735377276</v>
      </c>
      <c r="X1034">
        <v>5005.5633035353658</v>
      </c>
      <c r="Y1034">
        <v>5.563303535365776</v>
      </c>
      <c r="Z1034" t="s">
        <v>15354</v>
      </c>
    </row>
    <row r="1035" spans="1:26" hidden="1" x14ac:dyDescent="0.25">
      <c r="A1035" t="s">
        <v>1431</v>
      </c>
      <c r="B1035" s="2">
        <v>41476</v>
      </c>
      <c r="C1035" s="3">
        <v>0</v>
      </c>
      <c r="D1035">
        <v>1.3138399999999999</v>
      </c>
      <c r="E1035">
        <v>1.3160099999999999</v>
      </c>
      <c r="F1035">
        <v>1.3135699999999999</v>
      </c>
      <c r="G1035">
        <v>1.3158099999999999</v>
      </c>
      <c r="H1035">
        <v>4658</v>
      </c>
      <c r="I1035">
        <v>-10.625554569654106</v>
      </c>
      <c r="J1035">
        <v>1.3059828205128208</v>
      </c>
      <c r="K1035">
        <v>1.3067625647384082</v>
      </c>
      <c r="L1035">
        <v>1.3112238888888885</v>
      </c>
      <c r="M1035">
        <v>1.3068266552390764</v>
      </c>
      <c r="N1035" t="s">
        <v>15354</v>
      </c>
      <c r="O1035" t="s">
        <v>15353</v>
      </c>
      <c r="P1035" t="s">
        <v>15354</v>
      </c>
      <c r="Q1035" t="s">
        <v>15353</v>
      </c>
      <c r="R1035">
        <v>1.3163800000000001</v>
      </c>
      <c r="S1035">
        <v>1.31524</v>
      </c>
      <c r="T1035" t="s">
        <v>15354</v>
      </c>
      <c r="U1035" t="s">
        <v>15354</v>
      </c>
      <c r="V1035" t="s">
        <v>15354</v>
      </c>
      <c r="W1035">
        <v>3810.4818735377276</v>
      </c>
      <c r="X1035">
        <v>5011.6981793517607</v>
      </c>
      <c r="Y1035">
        <v>11.6981793517607</v>
      </c>
      <c r="Z1035" t="s">
        <v>15354</v>
      </c>
    </row>
    <row r="1036" spans="1:26" hidden="1" x14ac:dyDescent="0.25">
      <c r="A1036" t="s">
        <v>1432</v>
      </c>
      <c r="B1036" s="2">
        <v>41477</v>
      </c>
      <c r="C1036" s="3">
        <v>0</v>
      </c>
      <c r="D1036">
        <v>1.31582</v>
      </c>
      <c r="E1036">
        <v>1.32179</v>
      </c>
      <c r="F1036">
        <v>1.3144</v>
      </c>
      <c r="G1036">
        <v>1.3190900000000001</v>
      </c>
      <c r="H1036">
        <v>165539</v>
      </c>
      <c r="I1036">
        <v>-5.8353144586123253</v>
      </c>
      <c r="J1036">
        <v>1.306151538461539</v>
      </c>
      <c r="K1036">
        <v>1.3070746517070559</v>
      </c>
      <c r="L1036">
        <v>1.3110519444444442</v>
      </c>
      <c r="M1036">
        <v>1.3074895387396668</v>
      </c>
      <c r="N1036" t="s">
        <v>15354</v>
      </c>
      <c r="O1036" t="s">
        <v>15353</v>
      </c>
      <c r="P1036" t="s">
        <v>15354</v>
      </c>
      <c r="Q1036" t="s">
        <v>15354</v>
      </c>
      <c r="R1036">
        <v>1.3196000000000001</v>
      </c>
      <c r="S1036">
        <v>1.3185800000000001</v>
      </c>
      <c r="T1036" t="s">
        <v>15354</v>
      </c>
      <c r="U1036" t="s">
        <v>15354</v>
      </c>
      <c r="V1036" t="s">
        <v>15354</v>
      </c>
      <c r="W1036">
        <v>3810.4818735377276</v>
      </c>
      <c r="X1036">
        <v>5024.4251888093768</v>
      </c>
      <c r="Y1036">
        <v>24.425188809376777</v>
      </c>
      <c r="Z1036" t="s">
        <v>15354</v>
      </c>
    </row>
    <row r="1037" spans="1:26" hidden="1" x14ac:dyDescent="0.25">
      <c r="A1037" t="s">
        <v>1433</v>
      </c>
      <c r="B1037" s="2">
        <v>41478</v>
      </c>
      <c r="C1037" s="3">
        <v>0</v>
      </c>
      <c r="D1037">
        <v>1.31908</v>
      </c>
      <c r="E1037">
        <v>1.32386</v>
      </c>
      <c r="F1037">
        <v>1.3163100000000001</v>
      </c>
      <c r="G1037">
        <v>1.3221099999999999</v>
      </c>
      <c r="H1037">
        <v>178814</v>
      </c>
      <c r="I1037">
        <v>-3.6201903185770345</v>
      </c>
      <c r="J1037">
        <v>1.3064426923076924</v>
      </c>
      <c r="K1037">
        <v>1.3074552934359911</v>
      </c>
      <c r="L1037">
        <v>1.3107991666666665</v>
      </c>
      <c r="M1037">
        <v>1.308279833942928</v>
      </c>
      <c r="N1037" t="s">
        <v>15354</v>
      </c>
      <c r="O1037" t="s">
        <v>15353</v>
      </c>
      <c r="P1037" t="s">
        <v>15354</v>
      </c>
      <c r="Q1037" t="s">
        <v>15354</v>
      </c>
      <c r="R1037">
        <v>1.32236</v>
      </c>
      <c r="S1037">
        <v>1.32186</v>
      </c>
      <c r="T1037" t="s">
        <v>15354</v>
      </c>
      <c r="U1037" t="s">
        <v>15354</v>
      </c>
      <c r="V1037" t="s">
        <v>15354</v>
      </c>
      <c r="W1037">
        <v>3810.4818735377276</v>
      </c>
      <c r="X1037">
        <v>5036.9235693545806</v>
      </c>
      <c r="Y1037">
        <v>36.92356935458065</v>
      </c>
      <c r="Z1037" t="s">
        <v>15354</v>
      </c>
    </row>
    <row r="1038" spans="1:26" hidden="1" x14ac:dyDescent="0.25">
      <c r="A1038" t="s">
        <v>1434</v>
      </c>
      <c r="B1038" s="2">
        <v>41479</v>
      </c>
      <c r="C1038" s="3">
        <v>0</v>
      </c>
      <c r="D1038">
        <v>1.3221099999999999</v>
      </c>
      <c r="E1038">
        <v>1.3255999999999999</v>
      </c>
      <c r="F1038">
        <v>1.3176699999999999</v>
      </c>
      <c r="G1038">
        <v>1.31904</v>
      </c>
      <c r="H1038">
        <v>212837</v>
      </c>
      <c r="I1038">
        <v>-13.099041533546149</v>
      </c>
      <c r="J1038">
        <v>1.3066669230769234</v>
      </c>
      <c r="K1038">
        <v>1.3077485771464723</v>
      </c>
      <c r="L1038">
        <v>1.3103730555555555</v>
      </c>
      <c r="M1038">
        <v>1.3088614645406076</v>
      </c>
      <c r="N1038" t="s">
        <v>15355</v>
      </c>
      <c r="O1038" t="s">
        <v>15353</v>
      </c>
      <c r="P1038" t="s">
        <v>15354</v>
      </c>
      <c r="Q1038" t="s">
        <v>15354</v>
      </c>
      <c r="R1038">
        <v>1.3192999999999999</v>
      </c>
      <c r="S1038">
        <v>1.3187800000000001</v>
      </c>
      <c r="T1038" t="s">
        <v>15354</v>
      </c>
      <c r="U1038" t="s">
        <v>15354</v>
      </c>
      <c r="V1038" t="s">
        <v>15354</v>
      </c>
      <c r="W1038">
        <v>3810.4818735377276</v>
      </c>
      <c r="X1038">
        <v>5025.1872851840844</v>
      </c>
      <c r="Y1038">
        <v>25.187285184084431</v>
      </c>
      <c r="Z1038" t="s">
        <v>15354</v>
      </c>
    </row>
    <row r="1039" spans="1:26" hidden="1" x14ac:dyDescent="0.25">
      <c r="A1039" t="s">
        <v>1435</v>
      </c>
      <c r="B1039" s="2">
        <v>41480</v>
      </c>
      <c r="C1039" s="3">
        <v>0</v>
      </c>
      <c r="D1039">
        <v>1.31904</v>
      </c>
      <c r="E1039">
        <v>1.32958</v>
      </c>
      <c r="F1039">
        <v>1.3165500000000001</v>
      </c>
      <c r="G1039">
        <v>1.3273699999999999</v>
      </c>
      <c r="H1039">
        <v>210516</v>
      </c>
      <c r="I1039">
        <v>-4.1619585687383207</v>
      </c>
      <c r="J1039">
        <v>1.3070129487179492</v>
      </c>
      <c r="K1039">
        <v>1.3082453220288399</v>
      </c>
      <c r="L1039">
        <v>1.3101372222222223</v>
      </c>
      <c r="M1039">
        <v>1.309861925916791</v>
      </c>
      <c r="N1039" t="s">
        <v>15354</v>
      </c>
      <c r="O1039" t="s">
        <v>15353</v>
      </c>
      <c r="P1039" t="s">
        <v>15354</v>
      </c>
      <c r="Q1039" t="s">
        <v>15354</v>
      </c>
      <c r="R1039">
        <v>1.32769</v>
      </c>
      <c r="S1039">
        <v>1.3270500000000001</v>
      </c>
      <c r="T1039" t="s">
        <v>15354</v>
      </c>
      <c r="U1039" t="s">
        <v>15354</v>
      </c>
      <c r="V1039" t="s">
        <v>15354</v>
      </c>
      <c r="W1039">
        <v>3810.4818735377276</v>
      </c>
      <c r="X1039">
        <v>5056.6999702782414</v>
      </c>
      <c r="Y1039">
        <v>56.699970278241381</v>
      </c>
      <c r="Z1039" t="s">
        <v>15354</v>
      </c>
    </row>
    <row r="1040" spans="1:26" hidden="1" x14ac:dyDescent="0.25">
      <c r="A1040" t="s">
        <v>1436</v>
      </c>
      <c r="B1040" s="2">
        <v>41481</v>
      </c>
      <c r="C1040" s="3">
        <v>0</v>
      </c>
      <c r="D1040">
        <v>1.3273699999999999</v>
      </c>
      <c r="E1040">
        <v>1.32968</v>
      </c>
      <c r="F1040">
        <v>1.32525</v>
      </c>
      <c r="G1040">
        <v>1.32786</v>
      </c>
      <c r="H1040">
        <v>174273</v>
      </c>
      <c r="I1040">
        <v>-5.9907834101380137</v>
      </c>
      <c r="J1040">
        <v>1.3073350000000004</v>
      </c>
      <c r="K1040">
        <v>1.3087418961546922</v>
      </c>
      <c r="L1040">
        <v>1.3099480555555556</v>
      </c>
      <c r="M1040">
        <v>1.3108347947861536</v>
      </c>
      <c r="N1040" t="s">
        <v>15354</v>
      </c>
      <c r="O1040" t="s">
        <v>15353</v>
      </c>
      <c r="P1040" t="s">
        <v>15354</v>
      </c>
      <c r="Q1040" t="s">
        <v>15354</v>
      </c>
      <c r="R1040">
        <v>1.3282099999999999</v>
      </c>
      <c r="S1040">
        <v>1.32751</v>
      </c>
      <c r="T1040" t="s">
        <v>15354</v>
      </c>
      <c r="U1040" t="s">
        <v>15354</v>
      </c>
      <c r="V1040" t="s">
        <v>15354</v>
      </c>
      <c r="W1040">
        <v>3810.4818735377276</v>
      </c>
      <c r="X1040">
        <v>5058.4527919400689</v>
      </c>
      <c r="Y1040">
        <v>58.452791940068892</v>
      </c>
      <c r="Z1040" t="s">
        <v>15354</v>
      </c>
    </row>
    <row r="1041" spans="1:26" hidden="1" x14ac:dyDescent="0.25">
      <c r="A1041" t="s">
        <v>1437</v>
      </c>
      <c r="B1041" s="2">
        <v>41483</v>
      </c>
      <c r="C1041" s="3">
        <v>0</v>
      </c>
      <c r="D1041">
        <v>1.3285400000000001</v>
      </c>
      <c r="E1041">
        <v>1.32938</v>
      </c>
      <c r="F1041">
        <v>1.3275300000000001</v>
      </c>
      <c r="G1041">
        <v>1.32856</v>
      </c>
      <c r="H1041">
        <v>4627</v>
      </c>
      <c r="I1041">
        <v>-3.6866359447004844</v>
      </c>
      <c r="J1041">
        <v>1.3076491025641026</v>
      </c>
      <c r="K1041">
        <v>1.3092436203026747</v>
      </c>
      <c r="L1041">
        <v>1.309756388888889</v>
      </c>
      <c r="M1041">
        <v>1.3117929139869022</v>
      </c>
      <c r="N1041" t="s">
        <v>15354</v>
      </c>
      <c r="O1041" t="s">
        <v>15353</v>
      </c>
      <c r="P1041" t="s">
        <v>15354</v>
      </c>
      <c r="Q1041" t="s">
        <v>15354</v>
      </c>
      <c r="R1041">
        <v>1.32891</v>
      </c>
      <c r="S1041">
        <v>1.3282099999999999</v>
      </c>
      <c r="T1041" t="s">
        <v>15354</v>
      </c>
      <c r="U1041" t="s">
        <v>15354</v>
      </c>
      <c r="V1041" t="s">
        <v>15354</v>
      </c>
      <c r="W1041">
        <v>3810.4818735377276</v>
      </c>
      <c r="X1041">
        <v>5061.1201292515443</v>
      </c>
      <c r="Y1041">
        <v>61.120129251544313</v>
      </c>
      <c r="Z1041" t="s">
        <v>15354</v>
      </c>
    </row>
    <row r="1042" spans="1:26" hidden="1" x14ac:dyDescent="0.25">
      <c r="A1042" t="s">
        <v>1438</v>
      </c>
      <c r="B1042" s="2">
        <v>41484</v>
      </c>
      <c r="C1042" s="3">
        <v>0</v>
      </c>
      <c r="D1042">
        <v>1.32857</v>
      </c>
      <c r="E1042">
        <v>1.3294900000000001</v>
      </c>
      <c r="F1042">
        <v>1.3238799999999999</v>
      </c>
      <c r="G1042">
        <v>1.3263</v>
      </c>
      <c r="H1042">
        <v>363173</v>
      </c>
      <c r="I1042">
        <v>-11.125740618827948</v>
      </c>
      <c r="J1042">
        <v>1.3078653846153849</v>
      </c>
      <c r="K1042">
        <v>1.3096754273836198</v>
      </c>
      <c r="L1042">
        <v>1.3094816666666671</v>
      </c>
      <c r="M1042">
        <v>1.3125770807984209</v>
      </c>
      <c r="N1042" t="s">
        <v>15355</v>
      </c>
      <c r="O1042" t="s">
        <v>15353</v>
      </c>
      <c r="P1042" t="s">
        <v>15354</v>
      </c>
      <c r="Q1042" t="s">
        <v>15354</v>
      </c>
      <c r="R1042">
        <v>1.3266100000000001</v>
      </c>
      <c r="S1042">
        <v>1.32599</v>
      </c>
      <c r="T1042" t="s">
        <v>15354</v>
      </c>
      <c r="U1042" t="s">
        <v>15354</v>
      </c>
      <c r="V1042" t="s">
        <v>15354</v>
      </c>
      <c r="W1042">
        <v>3810.4818735377276</v>
      </c>
      <c r="X1042">
        <v>5052.6608594922909</v>
      </c>
      <c r="Y1042">
        <v>52.660859492290911</v>
      </c>
      <c r="Z1042" t="s">
        <v>15354</v>
      </c>
    </row>
    <row r="1043" spans="1:26" hidden="1" x14ac:dyDescent="0.25">
      <c r="A1043" t="s">
        <v>1439</v>
      </c>
      <c r="B1043" s="2">
        <v>41485</v>
      </c>
      <c r="C1043" s="3">
        <v>0</v>
      </c>
      <c r="D1043">
        <v>1.3263100000000001</v>
      </c>
      <c r="E1043">
        <v>1.33012</v>
      </c>
      <c r="F1043">
        <v>1.3233999999999999</v>
      </c>
      <c r="G1043">
        <v>1.32656</v>
      </c>
      <c r="H1043">
        <v>382022</v>
      </c>
      <c r="I1043">
        <v>-11.550940947436727</v>
      </c>
      <c r="J1043">
        <v>1.3079907692307695</v>
      </c>
      <c r="K1043">
        <v>1.3101028849182115</v>
      </c>
      <c r="L1043">
        <v>1.309128055555556</v>
      </c>
      <c r="M1043">
        <v>1.3133329142687766</v>
      </c>
      <c r="N1043" t="s">
        <v>15354</v>
      </c>
      <c r="O1043" t="s">
        <v>15353</v>
      </c>
      <c r="P1043" t="s">
        <v>15354</v>
      </c>
      <c r="Q1043" t="s">
        <v>15354</v>
      </c>
      <c r="R1043">
        <v>1.32687</v>
      </c>
      <c r="S1043">
        <v>1.3262499999999999</v>
      </c>
      <c r="T1043" t="s">
        <v>15354</v>
      </c>
      <c r="U1043" t="s">
        <v>15354</v>
      </c>
      <c r="V1043" t="s">
        <v>15354</v>
      </c>
      <c r="W1043">
        <v>3810.4818735377276</v>
      </c>
      <c r="X1043">
        <v>5053.6515847794108</v>
      </c>
      <c r="Y1043">
        <v>53.651584779410769</v>
      </c>
      <c r="Z1043" t="s">
        <v>15354</v>
      </c>
    </row>
    <row r="1044" spans="1:26" hidden="1" x14ac:dyDescent="0.25">
      <c r="A1044" t="s">
        <v>1440</v>
      </c>
      <c r="B1044" s="2">
        <v>41486</v>
      </c>
      <c r="C1044" s="3">
        <v>0</v>
      </c>
      <c r="D1044">
        <v>1.32656</v>
      </c>
      <c r="E1044">
        <v>1.33447</v>
      </c>
      <c r="F1044">
        <v>1.32141</v>
      </c>
      <c r="G1044">
        <v>1.33003</v>
      </c>
      <c r="H1044">
        <v>436044</v>
      </c>
      <c r="I1044">
        <v>-15.221117586561462</v>
      </c>
      <c r="J1044">
        <v>1.3081460256410258</v>
      </c>
      <c r="K1044">
        <v>1.3106073688443327</v>
      </c>
      <c r="L1044">
        <v>1.3091797222222228</v>
      </c>
      <c r="M1044">
        <v>1.3142354594434373</v>
      </c>
      <c r="N1044" t="s">
        <v>15354</v>
      </c>
      <c r="O1044" t="s">
        <v>15353</v>
      </c>
      <c r="P1044" t="s">
        <v>15354</v>
      </c>
      <c r="Q1044" t="s">
        <v>15354</v>
      </c>
      <c r="R1044">
        <v>1.3303400000000001</v>
      </c>
      <c r="S1044">
        <v>1.32972</v>
      </c>
      <c r="T1044" t="s">
        <v>15354</v>
      </c>
      <c r="U1044" t="s">
        <v>15354</v>
      </c>
      <c r="V1044" t="s">
        <v>15354</v>
      </c>
      <c r="W1044">
        <v>3810.4818735377276</v>
      </c>
      <c r="X1044">
        <v>5066.8739568805868</v>
      </c>
      <c r="Y1044">
        <v>66.873956880586775</v>
      </c>
      <c r="Z1044" t="s">
        <v>15354</v>
      </c>
    </row>
    <row r="1045" spans="1:26" hidden="1" x14ac:dyDescent="0.25">
      <c r="A1045" t="s">
        <v>1441</v>
      </c>
      <c r="B1045" s="2">
        <v>41487</v>
      </c>
      <c r="C1045" s="3">
        <v>0</v>
      </c>
      <c r="D1045">
        <v>1.3300700000000001</v>
      </c>
      <c r="E1045">
        <v>1.33107</v>
      </c>
      <c r="F1045">
        <v>1.31932</v>
      </c>
      <c r="G1045">
        <v>1.3211599999999999</v>
      </c>
      <c r="H1045">
        <v>224777</v>
      </c>
      <c r="I1045">
        <v>-47.757445281665326</v>
      </c>
      <c r="J1045">
        <v>1.3083329487179489</v>
      </c>
      <c r="K1045">
        <v>1.3108745240634634</v>
      </c>
      <c r="L1045">
        <v>1.3091352777777781</v>
      </c>
      <c r="M1045">
        <v>1.3146097589329813</v>
      </c>
      <c r="N1045" t="s">
        <v>15354</v>
      </c>
      <c r="O1045" t="s">
        <v>15353</v>
      </c>
      <c r="P1045" t="s">
        <v>15354</v>
      </c>
      <c r="Q1045" t="s">
        <v>15354</v>
      </c>
      <c r="R1045">
        <v>1.32141</v>
      </c>
      <c r="S1045">
        <v>1.32091</v>
      </c>
      <c r="T1045" t="s">
        <v>15354</v>
      </c>
      <c r="U1045" t="s">
        <v>15354</v>
      </c>
      <c r="V1045" t="s">
        <v>15354</v>
      </c>
      <c r="W1045">
        <v>3810.4818735377276</v>
      </c>
      <c r="X1045">
        <v>5033.30361157472</v>
      </c>
      <c r="Y1045">
        <v>33.30361157471998</v>
      </c>
      <c r="Z1045" t="s">
        <v>15354</v>
      </c>
    </row>
    <row r="1046" spans="1:26" hidden="1" x14ac:dyDescent="0.25">
      <c r="A1046" t="s">
        <v>1442</v>
      </c>
      <c r="B1046" s="2">
        <v>41488</v>
      </c>
      <c r="C1046" s="3">
        <v>0</v>
      </c>
      <c r="D1046">
        <v>1.32117</v>
      </c>
      <c r="E1046">
        <v>1.3293699999999999</v>
      </c>
      <c r="F1046">
        <v>1.3189200000000001</v>
      </c>
      <c r="G1046">
        <v>1.32805</v>
      </c>
      <c r="H1046">
        <v>191644</v>
      </c>
      <c r="I1046">
        <v>-23.035522066738707</v>
      </c>
      <c r="J1046">
        <v>1.3085475641025643</v>
      </c>
      <c r="K1046">
        <v>1.3113093462390717</v>
      </c>
      <c r="L1046">
        <v>1.3095769444444449</v>
      </c>
      <c r="M1046">
        <v>1.3153362584501174</v>
      </c>
      <c r="N1046" t="s">
        <v>15354</v>
      </c>
      <c r="O1046" t="s">
        <v>15353</v>
      </c>
      <c r="P1046" t="s">
        <v>15354</v>
      </c>
      <c r="Q1046" t="s">
        <v>15354</v>
      </c>
      <c r="R1046">
        <v>1.3282700000000001</v>
      </c>
      <c r="S1046">
        <v>1.3278300000000001</v>
      </c>
      <c r="T1046" t="s">
        <v>15354</v>
      </c>
      <c r="U1046" t="s">
        <v>15354</v>
      </c>
      <c r="V1046" t="s">
        <v>15354</v>
      </c>
      <c r="W1046">
        <v>3810.4818735377276</v>
      </c>
      <c r="X1046">
        <v>5059.672146139601</v>
      </c>
      <c r="Y1046">
        <v>59.672146139600954</v>
      </c>
      <c r="Z1046" t="s">
        <v>15354</v>
      </c>
    </row>
    <row r="1047" spans="1:26" hidden="1" x14ac:dyDescent="0.25">
      <c r="A1047" t="s">
        <v>1443</v>
      </c>
      <c r="B1047" s="2">
        <v>41490</v>
      </c>
      <c r="C1047" s="3">
        <v>0</v>
      </c>
      <c r="D1047">
        <v>1.32833</v>
      </c>
      <c r="E1047">
        <v>1.3287199999999999</v>
      </c>
      <c r="F1047">
        <v>1.3273900000000001</v>
      </c>
      <c r="G1047">
        <v>1.3277099999999999</v>
      </c>
      <c r="H1047">
        <v>4237</v>
      </c>
      <c r="I1047">
        <v>-26.468285043069962</v>
      </c>
      <c r="J1047">
        <v>1.3087482051282053</v>
      </c>
      <c r="K1047">
        <v>1.3117245526633989</v>
      </c>
      <c r="L1047">
        <v>1.3100505555555562</v>
      </c>
      <c r="M1047">
        <v>1.3160051093447056</v>
      </c>
      <c r="N1047" t="s">
        <v>15354</v>
      </c>
      <c r="O1047" t="s">
        <v>15353</v>
      </c>
      <c r="P1047" t="s">
        <v>15354</v>
      </c>
      <c r="Q1047" t="s">
        <v>15354</v>
      </c>
      <c r="R1047">
        <v>1.3279000000000001</v>
      </c>
      <c r="S1047">
        <v>1.32752</v>
      </c>
      <c r="T1047" t="s">
        <v>15354</v>
      </c>
      <c r="U1047" t="s">
        <v>15354</v>
      </c>
      <c r="V1047" t="s">
        <v>15354</v>
      </c>
      <c r="W1047">
        <v>3810.4818735377276</v>
      </c>
      <c r="X1047">
        <v>5058.4908967588044</v>
      </c>
      <c r="Y1047">
        <v>58.490896758804411</v>
      </c>
      <c r="Z1047" t="s">
        <v>15354</v>
      </c>
    </row>
    <row r="1048" spans="1:26" hidden="1" x14ac:dyDescent="0.25">
      <c r="A1048" t="s">
        <v>1444</v>
      </c>
      <c r="B1048" s="2">
        <v>41491</v>
      </c>
      <c r="C1048" s="3">
        <v>0</v>
      </c>
      <c r="D1048">
        <v>1.3277099999999999</v>
      </c>
      <c r="E1048">
        <v>1.32999</v>
      </c>
      <c r="F1048">
        <v>1.3232900000000001</v>
      </c>
      <c r="G1048">
        <v>1.32576</v>
      </c>
      <c r="H1048">
        <v>166087</v>
      </c>
      <c r="I1048">
        <v>-41.674641148325058</v>
      </c>
      <c r="J1048">
        <v>1.3089852564102566</v>
      </c>
      <c r="K1048">
        <v>1.3120798804440723</v>
      </c>
      <c r="L1048">
        <v>1.3103911111111115</v>
      </c>
      <c r="M1048">
        <v>1.3165324007314785</v>
      </c>
      <c r="N1048" t="s">
        <v>15354</v>
      </c>
      <c r="O1048" t="s">
        <v>15353</v>
      </c>
      <c r="P1048" t="s">
        <v>15354</v>
      </c>
      <c r="Q1048" t="s">
        <v>15354</v>
      </c>
      <c r="R1048">
        <v>1.32592</v>
      </c>
      <c r="S1048">
        <v>1.3255999999999999</v>
      </c>
      <c r="T1048" t="s">
        <v>15354</v>
      </c>
      <c r="U1048" t="s">
        <v>15354</v>
      </c>
      <c r="V1048" t="s">
        <v>15354</v>
      </c>
      <c r="W1048">
        <v>3810.4818735377276</v>
      </c>
      <c r="X1048">
        <v>5051.1747715616111</v>
      </c>
      <c r="Y1048">
        <v>51.174771561611124</v>
      </c>
      <c r="Z1048" t="s">
        <v>15354</v>
      </c>
    </row>
    <row r="1049" spans="1:26" hidden="1" x14ac:dyDescent="0.25">
      <c r="A1049" t="s">
        <v>1445</v>
      </c>
      <c r="B1049" s="2">
        <v>41492</v>
      </c>
      <c r="C1049" s="3">
        <v>0</v>
      </c>
      <c r="D1049">
        <v>1.32575</v>
      </c>
      <c r="E1049">
        <v>1.33229</v>
      </c>
      <c r="F1049">
        <v>1.3246</v>
      </c>
      <c r="G1049">
        <v>1.3307100000000001</v>
      </c>
      <c r="H1049">
        <v>175881</v>
      </c>
      <c r="I1049">
        <v>-18.734429496761233</v>
      </c>
      <c r="J1049">
        <v>1.3092828205128206</v>
      </c>
      <c r="K1049">
        <v>1.3125515290404248</v>
      </c>
      <c r="L1049">
        <v>1.3110350000000004</v>
      </c>
      <c r="M1049">
        <v>1.3172987574486958</v>
      </c>
      <c r="N1049" t="s">
        <v>15354</v>
      </c>
      <c r="O1049" t="s">
        <v>15353</v>
      </c>
      <c r="P1049" t="s">
        <v>15354</v>
      </c>
      <c r="Q1049" t="s">
        <v>15354</v>
      </c>
      <c r="R1049">
        <v>1.33087</v>
      </c>
      <c r="S1049">
        <v>1.3305499999999999</v>
      </c>
      <c r="T1049" t="s">
        <v>15354</v>
      </c>
      <c r="U1049" t="s">
        <v>15354</v>
      </c>
      <c r="V1049" t="s">
        <v>15354</v>
      </c>
      <c r="W1049">
        <v>3810.4818735377276</v>
      </c>
      <c r="X1049">
        <v>5070.036656835623</v>
      </c>
      <c r="Y1049">
        <v>70.036656835623035</v>
      </c>
      <c r="Z1049" t="s">
        <v>15354</v>
      </c>
    </row>
    <row r="1050" spans="1:26" hidden="1" x14ac:dyDescent="0.25">
      <c r="A1050" t="s">
        <v>1446</v>
      </c>
      <c r="B1050" s="2">
        <v>41493</v>
      </c>
      <c r="C1050" s="3">
        <v>0</v>
      </c>
      <c r="D1050">
        <v>1.3307199999999999</v>
      </c>
      <c r="E1050">
        <v>1.33453</v>
      </c>
      <c r="F1050">
        <v>1.3265400000000001</v>
      </c>
      <c r="G1050">
        <v>1.3340000000000001</v>
      </c>
      <c r="H1050">
        <v>192525</v>
      </c>
      <c r="I1050">
        <v>-2.9088913282103306</v>
      </c>
      <c r="J1050">
        <v>1.3095133333333335</v>
      </c>
      <c r="K1050">
        <v>1.3130945283052242</v>
      </c>
      <c r="L1050">
        <v>1.311934444444445</v>
      </c>
      <c r="M1050">
        <v>1.3182015273163339</v>
      </c>
      <c r="N1050" t="s">
        <v>15354</v>
      </c>
      <c r="O1050" t="s">
        <v>15353</v>
      </c>
      <c r="P1050" t="s">
        <v>15354</v>
      </c>
      <c r="Q1050" t="s">
        <v>15354</v>
      </c>
      <c r="R1050">
        <v>1.3341499999999999</v>
      </c>
      <c r="S1050">
        <v>1.33385</v>
      </c>
      <c r="T1050" t="s">
        <v>15354</v>
      </c>
      <c r="U1050" t="s">
        <v>15354</v>
      </c>
      <c r="V1050" t="s">
        <v>15354</v>
      </c>
      <c r="W1050">
        <v>3810.4818735377276</v>
      </c>
      <c r="X1050">
        <v>5082.6112470182979</v>
      </c>
      <c r="Y1050">
        <v>82.611247018297945</v>
      </c>
      <c r="Z1050" t="s">
        <v>15354</v>
      </c>
    </row>
    <row r="1051" spans="1:26" hidden="1" x14ac:dyDescent="0.25">
      <c r="A1051" t="s">
        <v>1447</v>
      </c>
      <c r="B1051" s="2">
        <v>41494</v>
      </c>
      <c r="C1051" s="3">
        <v>0</v>
      </c>
      <c r="D1051">
        <v>1.3340000000000001</v>
      </c>
      <c r="E1051">
        <v>1.3400300000000001</v>
      </c>
      <c r="F1051">
        <v>1.3327800000000001</v>
      </c>
      <c r="G1051">
        <v>1.3379099999999999</v>
      </c>
      <c r="H1051">
        <v>181228</v>
      </c>
      <c r="I1051">
        <v>-9.0289608177177456</v>
      </c>
      <c r="J1051">
        <v>1.3099589743589746</v>
      </c>
      <c r="K1051">
        <v>1.3137227680949652</v>
      </c>
      <c r="L1051">
        <v>1.3128872222222225</v>
      </c>
      <c r="M1051">
        <v>1.3192668501640996</v>
      </c>
      <c r="N1051" t="s">
        <v>15354</v>
      </c>
      <c r="O1051" t="s">
        <v>15353</v>
      </c>
      <c r="P1051" t="s">
        <v>15354</v>
      </c>
      <c r="Q1051" t="s">
        <v>15354</v>
      </c>
      <c r="R1051">
        <v>1.3381099999999999</v>
      </c>
      <c r="S1051">
        <v>1.33771</v>
      </c>
      <c r="T1051" t="s">
        <v>15354</v>
      </c>
      <c r="U1051" t="s">
        <v>15354</v>
      </c>
      <c r="V1051" t="s">
        <v>15354</v>
      </c>
      <c r="W1051">
        <v>3810.4818735377276</v>
      </c>
      <c r="X1051">
        <v>5097.3197070501537</v>
      </c>
      <c r="Y1051">
        <v>97.319707050153738</v>
      </c>
      <c r="Z1051" t="s">
        <v>15354</v>
      </c>
    </row>
    <row r="1052" spans="1:26" hidden="1" x14ac:dyDescent="0.25">
      <c r="A1052" t="s">
        <v>1448</v>
      </c>
      <c r="B1052" s="2">
        <v>41495</v>
      </c>
      <c r="C1052" s="3">
        <v>0</v>
      </c>
      <c r="D1052">
        <v>1.3379000000000001</v>
      </c>
      <c r="E1052">
        <v>1.3390299999999999</v>
      </c>
      <c r="F1052">
        <v>1.33324</v>
      </c>
      <c r="G1052">
        <v>1.33413</v>
      </c>
      <c r="H1052">
        <v>137308</v>
      </c>
      <c r="I1052">
        <v>-25.127768313458393</v>
      </c>
      <c r="J1052">
        <v>1.3104094871794874</v>
      </c>
      <c r="K1052">
        <v>1.3142394068773711</v>
      </c>
      <c r="L1052">
        <v>1.3138086111111116</v>
      </c>
      <c r="M1052">
        <v>1.3200702636687429</v>
      </c>
      <c r="N1052" t="s">
        <v>15355</v>
      </c>
      <c r="O1052" t="s">
        <v>15353</v>
      </c>
      <c r="P1052" t="s">
        <v>15354</v>
      </c>
      <c r="Q1052" t="s">
        <v>15354</v>
      </c>
      <c r="R1052">
        <v>1.3343499999999999</v>
      </c>
      <c r="S1052">
        <v>1.3339099999999999</v>
      </c>
      <c r="T1052" t="s">
        <v>15354</v>
      </c>
      <c r="U1052" t="s">
        <v>15354</v>
      </c>
      <c r="V1052" t="s">
        <v>15354</v>
      </c>
      <c r="W1052">
        <v>3810.4818735377276</v>
      </c>
      <c r="X1052">
        <v>5082.8398759307101</v>
      </c>
      <c r="Y1052">
        <v>82.83987593071015</v>
      </c>
      <c r="Z1052" t="s">
        <v>15354</v>
      </c>
    </row>
    <row r="1053" spans="1:26" hidden="1" x14ac:dyDescent="0.25">
      <c r="A1053" t="s">
        <v>1449</v>
      </c>
      <c r="B1053" s="2">
        <v>41497</v>
      </c>
      <c r="C1053" s="3">
        <v>0</v>
      </c>
      <c r="D1053">
        <v>1.33196</v>
      </c>
      <c r="E1053">
        <v>1.33436</v>
      </c>
      <c r="F1053">
        <v>1.33196</v>
      </c>
      <c r="G1053">
        <v>1.3338399999999999</v>
      </c>
      <c r="H1053">
        <v>3884</v>
      </c>
      <c r="I1053">
        <v>-29.322595926102089</v>
      </c>
      <c r="J1053">
        <v>1.3108856410256411</v>
      </c>
      <c r="K1053">
        <v>1.3147356244247794</v>
      </c>
      <c r="L1053">
        <v>1.3147263888888892</v>
      </c>
      <c r="M1053">
        <v>1.3208145737407029</v>
      </c>
      <c r="N1053" t="s">
        <v>15354</v>
      </c>
      <c r="O1053" t="s">
        <v>15353</v>
      </c>
      <c r="P1053" t="s">
        <v>15354</v>
      </c>
      <c r="Q1053" t="s">
        <v>15354</v>
      </c>
      <c r="R1053">
        <v>1.33406</v>
      </c>
      <c r="S1053">
        <v>1.33362</v>
      </c>
      <c r="T1053" t="s">
        <v>15354</v>
      </c>
      <c r="U1053" t="s">
        <v>15354</v>
      </c>
      <c r="V1053" t="s">
        <v>15354</v>
      </c>
      <c r="W1053">
        <v>3810.4818735377276</v>
      </c>
      <c r="X1053">
        <v>5081.7348361873846</v>
      </c>
      <c r="Y1053">
        <v>81.734836187384644</v>
      </c>
      <c r="Z1053" t="s">
        <v>15354</v>
      </c>
    </row>
    <row r="1054" spans="1:26" hidden="1" x14ac:dyDescent="0.25">
      <c r="A1054" t="s">
        <v>1450</v>
      </c>
      <c r="B1054" s="2">
        <v>41498</v>
      </c>
      <c r="C1054" s="3">
        <v>0</v>
      </c>
      <c r="D1054">
        <v>1.3338399999999999</v>
      </c>
      <c r="E1054">
        <v>1.33402</v>
      </c>
      <c r="F1054">
        <v>1.3277000000000001</v>
      </c>
      <c r="G1054">
        <v>1.32917</v>
      </c>
      <c r="H1054">
        <v>140556</v>
      </c>
      <c r="I1054">
        <v>-51.444812884889203</v>
      </c>
      <c r="J1054">
        <v>1.3112762820512822</v>
      </c>
      <c r="K1054">
        <v>1.3151010516545318</v>
      </c>
      <c r="L1054">
        <v>1.3153480555555557</v>
      </c>
      <c r="M1054">
        <v>1.3212662184033677</v>
      </c>
      <c r="N1054" t="s">
        <v>15354</v>
      </c>
      <c r="O1054" t="s">
        <v>15353</v>
      </c>
      <c r="P1054" t="s">
        <v>15354</v>
      </c>
      <c r="Q1054" t="s">
        <v>15354</v>
      </c>
      <c r="R1054">
        <v>1.3293900000000001</v>
      </c>
      <c r="S1054">
        <v>1.3289500000000001</v>
      </c>
      <c r="T1054" t="s">
        <v>15354</v>
      </c>
      <c r="U1054" t="s">
        <v>15354</v>
      </c>
      <c r="V1054" t="s">
        <v>15354</v>
      </c>
      <c r="W1054">
        <v>3810.4818735377276</v>
      </c>
      <c r="X1054">
        <v>5063.9398858379636</v>
      </c>
      <c r="Y1054">
        <v>63.939885837963629</v>
      </c>
      <c r="Z1054" t="s">
        <v>15354</v>
      </c>
    </row>
    <row r="1055" spans="1:26" hidden="1" x14ac:dyDescent="0.25">
      <c r="A1055" t="s">
        <v>1451</v>
      </c>
      <c r="B1055" s="2">
        <v>41499</v>
      </c>
      <c r="C1055" s="3">
        <v>0</v>
      </c>
      <c r="D1055">
        <v>1.32917</v>
      </c>
      <c r="E1055">
        <v>1.3317000000000001</v>
      </c>
      <c r="F1055">
        <v>1.3233299999999999</v>
      </c>
      <c r="G1055">
        <v>1.3265</v>
      </c>
      <c r="H1055">
        <v>185406</v>
      </c>
      <c r="I1055">
        <v>-64.092846991947255</v>
      </c>
      <c r="J1055">
        <v>1.3116976923076924</v>
      </c>
      <c r="K1055">
        <v>1.3153896326253032</v>
      </c>
      <c r="L1055">
        <v>1.3161541666666667</v>
      </c>
      <c r="M1055">
        <v>1.3215491255166991</v>
      </c>
      <c r="N1055" t="s">
        <v>15354</v>
      </c>
      <c r="O1055" t="s">
        <v>15353</v>
      </c>
      <c r="P1055" t="s">
        <v>15354</v>
      </c>
      <c r="Q1055" t="s">
        <v>15354</v>
      </c>
      <c r="R1055">
        <v>1.3267199999999999</v>
      </c>
      <c r="S1055">
        <v>1.3262799999999999</v>
      </c>
      <c r="T1055" t="s">
        <v>15354</v>
      </c>
      <c r="U1055" t="s">
        <v>15354</v>
      </c>
      <c r="V1055" t="s">
        <v>15354</v>
      </c>
      <c r="W1055">
        <v>3810.4818735377276</v>
      </c>
      <c r="X1055">
        <v>5053.7658992356173</v>
      </c>
      <c r="Y1055">
        <v>53.765899235617326</v>
      </c>
      <c r="Z1055" t="s">
        <v>15354</v>
      </c>
    </row>
    <row r="1056" spans="1:26" hidden="1" x14ac:dyDescent="0.25">
      <c r="A1056" t="s">
        <v>1452</v>
      </c>
      <c r="B1056" s="2">
        <v>41500</v>
      </c>
      <c r="C1056" s="3">
        <v>0</v>
      </c>
      <c r="D1056">
        <v>1.3265199999999999</v>
      </c>
      <c r="E1056">
        <v>1.32799</v>
      </c>
      <c r="F1056">
        <v>1.32389</v>
      </c>
      <c r="G1056">
        <v>1.32646</v>
      </c>
      <c r="H1056">
        <v>164629</v>
      </c>
      <c r="I1056">
        <v>-64.28233064898204</v>
      </c>
      <c r="J1056">
        <v>1.3121876923076923</v>
      </c>
      <c r="K1056">
        <v>1.3156698950904853</v>
      </c>
      <c r="L1056">
        <v>1.3168313888888892</v>
      </c>
      <c r="M1056">
        <v>1.3218145781914723</v>
      </c>
      <c r="N1056" t="s">
        <v>15354</v>
      </c>
      <c r="O1056" t="s">
        <v>15353</v>
      </c>
      <c r="P1056" t="s">
        <v>15354</v>
      </c>
      <c r="Q1056" t="s">
        <v>15354</v>
      </c>
      <c r="R1056">
        <v>1.3266800000000001</v>
      </c>
      <c r="S1056">
        <v>1.3262400000000001</v>
      </c>
      <c r="T1056" t="s">
        <v>15354</v>
      </c>
      <c r="U1056" t="s">
        <v>15354</v>
      </c>
      <c r="V1056" t="s">
        <v>15354</v>
      </c>
      <c r="W1056">
        <v>3810.4818735377276</v>
      </c>
      <c r="X1056">
        <v>5053.6134799606762</v>
      </c>
      <c r="Y1056">
        <v>53.613479960676159</v>
      </c>
      <c r="Z1056" t="s">
        <v>15354</v>
      </c>
    </row>
    <row r="1057" spans="1:26" hidden="1" x14ac:dyDescent="0.25">
      <c r="A1057" t="s">
        <v>1453</v>
      </c>
      <c r="B1057" s="2">
        <v>41501</v>
      </c>
      <c r="C1057" s="3">
        <v>0</v>
      </c>
      <c r="D1057">
        <v>1.32646</v>
      </c>
      <c r="E1057">
        <v>1.3362700000000001</v>
      </c>
      <c r="F1057">
        <v>1.32054</v>
      </c>
      <c r="G1057">
        <v>1.3350500000000001</v>
      </c>
      <c r="H1057">
        <v>215510</v>
      </c>
      <c r="I1057">
        <v>-23.590715300805272</v>
      </c>
      <c r="J1057">
        <v>1.3127873076923076</v>
      </c>
      <c r="K1057">
        <v>1.3161605306578148</v>
      </c>
      <c r="L1057">
        <v>1.3181038888888894</v>
      </c>
      <c r="M1057">
        <v>1.3225300063973386</v>
      </c>
      <c r="N1057" t="s">
        <v>15354</v>
      </c>
      <c r="O1057" t="s">
        <v>15353</v>
      </c>
      <c r="P1057" t="s">
        <v>15354</v>
      </c>
      <c r="Q1057" t="s">
        <v>15354</v>
      </c>
      <c r="R1057">
        <v>1.33524</v>
      </c>
      <c r="S1057">
        <v>1.3348599999999999</v>
      </c>
      <c r="T1057" t="s">
        <v>15354</v>
      </c>
      <c r="U1057" t="s">
        <v>15354</v>
      </c>
      <c r="V1057" t="s">
        <v>15354</v>
      </c>
      <c r="W1057">
        <v>3810.4818735377276</v>
      </c>
      <c r="X1057">
        <v>5086.4598337105708</v>
      </c>
      <c r="Y1057">
        <v>86.45983371057082</v>
      </c>
      <c r="Z1057" t="s">
        <v>15354</v>
      </c>
    </row>
    <row r="1058" spans="1:26" hidden="1" x14ac:dyDescent="0.25">
      <c r="A1058" t="s">
        <v>1454</v>
      </c>
      <c r="B1058" s="2">
        <v>41502</v>
      </c>
      <c r="C1058" s="3">
        <v>0</v>
      </c>
      <c r="D1058">
        <v>1.33504</v>
      </c>
      <c r="E1058">
        <v>1.3379799999999999</v>
      </c>
      <c r="F1058">
        <v>1.3310999999999999</v>
      </c>
      <c r="G1058">
        <v>1.33283</v>
      </c>
      <c r="H1058">
        <v>191686</v>
      </c>
      <c r="I1058">
        <v>-34.107058266225046</v>
      </c>
      <c r="J1058">
        <v>1.3134157692307689</v>
      </c>
      <c r="K1058">
        <v>1.3165825425398956</v>
      </c>
      <c r="L1058">
        <v>1.3194872222222227</v>
      </c>
      <c r="M1058">
        <v>1.3230867628082932</v>
      </c>
      <c r="N1058" t="s">
        <v>15354</v>
      </c>
      <c r="O1058" t="s">
        <v>15353</v>
      </c>
      <c r="P1058" t="s">
        <v>15354</v>
      </c>
      <c r="Q1058" t="s">
        <v>15354</v>
      </c>
      <c r="R1058">
        <v>1.3330200000000001</v>
      </c>
      <c r="S1058">
        <v>1.33264</v>
      </c>
      <c r="T1058" t="s">
        <v>15354</v>
      </c>
      <c r="U1058" t="s">
        <v>15354</v>
      </c>
      <c r="V1058" t="s">
        <v>15354</v>
      </c>
      <c r="W1058">
        <v>3810.4818735377276</v>
      </c>
      <c r="X1058">
        <v>5078.0005639513174</v>
      </c>
      <c r="Y1058">
        <v>78.000563951317417</v>
      </c>
      <c r="Z1058" t="s">
        <v>15354</v>
      </c>
    </row>
    <row r="1059" spans="1:26" hidden="1" x14ac:dyDescent="0.25">
      <c r="A1059" t="s">
        <v>1455</v>
      </c>
      <c r="B1059" s="2">
        <v>41504</v>
      </c>
      <c r="C1059" s="3">
        <v>0</v>
      </c>
      <c r="D1059">
        <v>1.3329599999999999</v>
      </c>
      <c r="E1059">
        <v>1.3343</v>
      </c>
      <c r="F1059">
        <v>1.33212</v>
      </c>
      <c r="G1059">
        <v>1.3329</v>
      </c>
      <c r="H1059">
        <v>4756</v>
      </c>
      <c r="I1059">
        <v>-33.77546186641446</v>
      </c>
      <c r="J1059">
        <v>1.3140547435897432</v>
      </c>
      <c r="K1059">
        <v>1.3169956427287588</v>
      </c>
      <c r="L1059">
        <v>1.3209211111111114</v>
      </c>
      <c r="M1059">
        <v>1.3236172080618991</v>
      </c>
      <c r="N1059" t="s">
        <v>15354</v>
      </c>
      <c r="O1059" t="s">
        <v>15353</v>
      </c>
      <c r="P1059" t="s">
        <v>15354</v>
      </c>
      <c r="Q1059" t="s">
        <v>15354</v>
      </c>
      <c r="R1059">
        <v>1.3330900000000001</v>
      </c>
      <c r="S1059">
        <v>1.3327100000000001</v>
      </c>
      <c r="T1059" t="s">
        <v>15354</v>
      </c>
      <c r="U1059" t="s">
        <v>15354</v>
      </c>
      <c r="V1059" t="s">
        <v>15354</v>
      </c>
      <c r="W1059">
        <v>3810.4818735377276</v>
      </c>
      <c r="X1059">
        <v>5078.2672976824651</v>
      </c>
      <c r="Y1059">
        <v>78.267297682465141</v>
      </c>
      <c r="Z1059" t="s">
        <v>15354</v>
      </c>
    </row>
    <row r="1060" spans="1:26" hidden="1" x14ac:dyDescent="0.25">
      <c r="A1060" t="s">
        <v>1456</v>
      </c>
      <c r="B1060" s="2">
        <v>41505</v>
      </c>
      <c r="C1060" s="3">
        <v>0</v>
      </c>
      <c r="D1060">
        <v>1.3329</v>
      </c>
      <c r="E1060">
        <v>1.33745</v>
      </c>
      <c r="F1060">
        <v>1.33151</v>
      </c>
      <c r="G1060">
        <v>1.3333699999999999</v>
      </c>
      <c r="H1060">
        <v>159373</v>
      </c>
      <c r="I1060">
        <v>-34.171369933299687</v>
      </c>
      <c r="J1060">
        <v>1.3146232051282045</v>
      </c>
      <c r="K1060">
        <v>1.31741018341917</v>
      </c>
      <c r="L1060">
        <v>1.3222352777777782</v>
      </c>
      <c r="M1060">
        <v>1.3241443860044992</v>
      </c>
      <c r="N1060" t="s">
        <v>15354</v>
      </c>
      <c r="O1060" t="s">
        <v>15353</v>
      </c>
      <c r="P1060" t="s">
        <v>15354</v>
      </c>
      <c r="Q1060" t="s">
        <v>15354</v>
      </c>
      <c r="R1060">
        <v>1.3335300000000001</v>
      </c>
      <c r="S1060">
        <v>1.33321</v>
      </c>
      <c r="T1060" t="s">
        <v>15354</v>
      </c>
      <c r="U1060" t="s">
        <v>15354</v>
      </c>
      <c r="V1060" t="s">
        <v>15354</v>
      </c>
      <c r="W1060">
        <v>3810.4818735377276</v>
      </c>
      <c r="X1060">
        <v>5080.1725386192338</v>
      </c>
      <c r="Y1060">
        <v>80.172538619233819</v>
      </c>
      <c r="Z1060" t="s">
        <v>15354</v>
      </c>
    </row>
    <row r="1061" spans="1:26" hidden="1" x14ac:dyDescent="0.25">
      <c r="A1061" t="s">
        <v>1457</v>
      </c>
      <c r="B1061" s="2">
        <v>41506</v>
      </c>
      <c r="C1061" s="3">
        <v>0</v>
      </c>
      <c r="D1061">
        <v>1.3333699999999999</v>
      </c>
      <c r="E1061">
        <v>1.34518</v>
      </c>
      <c r="F1061">
        <v>1.3323400000000001</v>
      </c>
      <c r="G1061">
        <v>1.34205</v>
      </c>
      <c r="H1061">
        <v>199824</v>
      </c>
      <c r="I1061">
        <v>-12.702922077922393</v>
      </c>
      <c r="J1061">
        <v>1.3152651282051278</v>
      </c>
      <c r="K1061">
        <v>1.3180339762440012</v>
      </c>
      <c r="L1061">
        <v>1.3240238888888891</v>
      </c>
      <c r="M1061">
        <v>1.3251122570312832</v>
      </c>
      <c r="N1061" t="s">
        <v>15354</v>
      </c>
      <c r="O1061" t="s">
        <v>15353</v>
      </c>
      <c r="P1061" t="s">
        <v>15354</v>
      </c>
      <c r="Q1061" t="s">
        <v>15354</v>
      </c>
      <c r="R1061">
        <v>1.34226</v>
      </c>
      <c r="S1061">
        <v>1.3418399999999999</v>
      </c>
      <c r="T1061" t="s">
        <v>15354</v>
      </c>
      <c r="U1061" t="s">
        <v>15354</v>
      </c>
      <c r="V1061" t="s">
        <v>15354</v>
      </c>
      <c r="W1061">
        <v>3810.4818735377276</v>
      </c>
      <c r="X1061">
        <v>5113.056997187864</v>
      </c>
      <c r="Y1061">
        <v>113.056997187864</v>
      </c>
      <c r="Z1061" t="s">
        <v>15354</v>
      </c>
    </row>
    <row r="1062" spans="1:26" hidden="1" x14ac:dyDescent="0.25">
      <c r="A1062" t="s">
        <v>1458</v>
      </c>
      <c r="B1062" s="2">
        <v>41507</v>
      </c>
      <c r="C1062" s="3">
        <v>0</v>
      </c>
      <c r="D1062">
        <v>1.34205</v>
      </c>
      <c r="E1062">
        <v>1.3426800000000001</v>
      </c>
      <c r="F1062">
        <v>1.33345</v>
      </c>
      <c r="G1062">
        <v>1.3341000000000001</v>
      </c>
      <c r="H1062">
        <v>218037</v>
      </c>
      <c r="I1062">
        <v>-44.967532467532386</v>
      </c>
      <c r="J1062">
        <v>1.3159047435897431</v>
      </c>
      <c r="K1062">
        <v>1.3184407110226342</v>
      </c>
      <c r="L1062">
        <v>1.3246477777777779</v>
      </c>
      <c r="M1062">
        <v>1.3255980809755383</v>
      </c>
      <c r="N1062" t="s">
        <v>15354</v>
      </c>
      <c r="O1062" t="s">
        <v>15353</v>
      </c>
      <c r="P1062" t="s">
        <v>15354</v>
      </c>
      <c r="Q1062" t="s">
        <v>15354</v>
      </c>
      <c r="R1062">
        <v>1.3343100000000001</v>
      </c>
      <c r="S1062">
        <v>1.33389</v>
      </c>
      <c r="T1062" t="s">
        <v>15354</v>
      </c>
      <c r="U1062" t="s">
        <v>15354</v>
      </c>
      <c r="V1062" t="s">
        <v>15354</v>
      </c>
      <c r="W1062">
        <v>3810.4818735377276</v>
      </c>
      <c r="X1062">
        <v>5082.7636662932391</v>
      </c>
      <c r="Y1062">
        <v>82.763666293239112</v>
      </c>
      <c r="Z1062" t="s">
        <v>15354</v>
      </c>
    </row>
    <row r="1063" spans="1:26" hidden="1" x14ac:dyDescent="0.25">
      <c r="A1063" t="s">
        <v>1459</v>
      </c>
      <c r="B1063" s="2">
        <v>41508</v>
      </c>
      <c r="C1063" s="3">
        <v>0</v>
      </c>
      <c r="D1063">
        <v>1.3341000000000001</v>
      </c>
      <c r="E1063">
        <v>1.3372999999999999</v>
      </c>
      <c r="F1063">
        <v>1.32979</v>
      </c>
      <c r="G1063">
        <v>1.3355300000000001</v>
      </c>
      <c r="H1063">
        <v>214815</v>
      </c>
      <c r="I1063">
        <v>-39.163961038960785</v>
      </c>
      <c r="J1063">
        <v>1.3164592307692304</v>
      </c>
      <c r="K1063">
        <v>1.3188733512499093</v>
      </c>
      <c r="L1063">
        <v>1.325393888888889</v>
      </c>
      <c r="M1063">
        <v>1.3261349414633472</v>
      </c>
      <c r="N1063" t="s">
        <v>15354</v>
      </c>
      <c r="O1063" t="s">
        <v>15353</v>
      </c>
      <c r="P1063" t="s">
        <v>15354</v>
      </c>
      <c r="Q1063" t="s">
        <v>15354</v>
      </c>
      <c r="R1063">
        <v>1.3357300000000001</v>
      </c>
      <c r="S1063">
        <v>1.3353299999999999</v>
      </c>
      <c r="T1063" t="s">
        <v>15354</v>
      </c>
      <c r="U1063" t="s">
        <v>15354</v>
      </c>
      <c r="V1063" t="s">
        <v>15354</v>
      </c>
      <c r="W1063">
        <v>3810.4818735377276</v>
      </c>
      <c r="X1063">
        <v>5088.2507601911329</v>
      </c>
      <c r="Y1063">
        <v>88.25076019113294</v>
      </c>
      <c r="Z1063" t="s">
        <v>15354</v>
      </c>
    </row>
    <row r="1064" spans="1:26" hidden="1" x14ac:dyDescent="0.25">
      <c r="A1064" t="s">
        <v>1460</v>
      </c>
      <c r="B1064" s="2">
        <v>41509</v>
      </c>
      <c r="C1064" s="3">
        <v>0</v>
      </c>
      <c r="D1064">
        <v>1.33552</v>
      </c>
      <c r="E1064">
        <v>1.3409599999999999</v>
      </c>
      <c r="F1064">
        <v>1.3332999999999999</v>
      </c>
      <c r="G1064">
        <v>1.33799</v>
      </c>
      <c r="H1064">
        <v>204331</v>
      </c>
      <c r="I1064">
        <v>-29.18019480519493</v>
      </c>
      <c r="J1064">
        <v>1.3170330769230767</v>
      </c>
      <c r="K1064">
        <v>1.3193573170410509</v>
      </c>
      <c r="L1064">
        <v>1.3262605555555558</v>
      </c>
      <c r="M1064">
        <v>1.3267757554383015</v>
      </c>
      <c r="N1064" t="s">
        <v>15354</v>
      </c>
      <c r="O1064" t="s">
        <v>15353</v>
      </c>
      <c r="P1064" t="s">
        <v>15354</v>
      </c>
      <c r="Q1064" t="s">
        <v>15354</v>
      </c>
      <c r="R1064">
        <v>1.3382000000000001</v>
      </c>
      <c r="S1064">
        <v>1.33778</v>
      </c>
      <c r="T1064" t="s">
        <v>15354</v>
      </c>
      <c r="U1064" t="s">
        <v>15354</v>
      </c>
      <c r="V1064" t="s">
        <v>15354</v>
      </c>
      <c r="W1064">
        <v>3810.4818735377276</v>
      </c>
      <c r="X1064">
        <v>5097.5864407813015</v>
      </c>
      <c r="Y1064">
        <v>97.586440781301462</v>
      </c>
      <c r="Z1064" t="s">
        <v>15354</v>
      </c>
    </row>
    <row r="1065" spans="1:26" hidden="1" x14ac:dyDescent="0.25">
      <c r="A1065" t="s">
        <v>1461</v>
      </c>
      <c r="B1065" s="2">
        <v>41511</v>
      </c>
      <c r="C1065" s="3">
        <v>0</v>
      </c>
      <c r="D1065">
        <v>1.3385400000000001</v>
      </c>
      <c r="E1065">
        <v>1.3392299999999999</v>
      </c>
      <c r="F1065">
        <v>1.33771</v>
      </c>
      <c r="G1065">
        <v>1.33867</v>
      </c>
      <c r="H1065">
        <v>5288</v>
      </c>
      <c r="I1065">
        <v>-26.420454545454614</v>
      </c>
      <c r="J1065">
        <v>1.3176112820512818</v>
      </c>
      <c r="K1065">
        <v>1.319846245723556</v>
      </c>
      <c r="L1065">
        <v>1.3271661111111113</v>
      </c>
      <c r="M1065">
        <v>1.3274186875767717</v>
      </c>
      <c r="N1065" t="s">
        <v>15354</v>
      </c>
      <c r="O1065" t="s">
        <v>15353</v>
      </c>
      <c r="P1065" t="s">
        <v>15354</v>
      </c>
      <c r="Q1065" t="s">
        <v>15354</v>
      </c>
      <c r="R1065">
        <v>1.3389</v>
      </c>
      <c r="S1065">
        <v>1.3384400000000001</v>
      </c>
      <c r="T1065" t="s">
        <v>15354</v>
      </c>
      <c r="U1065" t="s">
        <v>15354</v>
      </c>
      <c r="V1065" t="s">
        <v>15354</v>
      </c>
      <c r="W1065">
        <v>3810.4818735377276</v>
      </c>
      <c r="X1065">
        <v>5100.1013588178366</v>
      </c>
      <c r="Y1065">
        <v>100.10135881783663</v>
      </c>
      <c r="Z1065" t="s">
        <v>15354</v>
      </c>
    </row>
    <row r="1066" spans="1:26" hidden="1" x14ac:dyDescent="0.25">
      <c r="A1066" t="s">
        <v>1462</v>
      </c>
      <c r="B1066" s="2">
        <v>41512</v>
      </c>
      <c r="C1066" s="3">
        <v>0</v>
      </c>
      <c r="D1066">
        <v>1.33867</v>
      </c>
      <c r="E1066">
        <v>1.3393999999999999</v>
      </c>
      <c r="F1066">
        <v>1.3356300000000001</v>
      </c>
      <c r="G1066">
        <v>1.3378099999999999</v>
      </c>
      <c r="H1066">
        <v>116488</v>
      </c>
      <c r="I1066">
        <v>-29.91071428571469</v>
      </c>
      <c r="J1066">
        <v>1.318180769230769</v>
      </c>
      <c r="K1066">
        <v>1.3203010243128332</v>
      </c>
      <c r="L1066">
        <v>1.3280552777777777</v>
      </c>
      <c r="M1066">
        <v>1.3279803801401895</v>
      </c>
      <c r="N1066" t="s">
        <v>15354</v>
      </c>
      <c r="O1066" t="s">
        <v>15353</v>
      </c>
      <c r="P1066" t="s">
        <v>15354</v>
      </c>
      <c r="Q1066" t="s">
        <v>15354</v>
      </c>
      <c r="R1066">
        <v>1.3380300000000001</v>
      </c>
      <c r="S1066">
        <v>1.3375900000000001</v>
      </c>
      <c r="T1066" t="s">
        <v>15354</v>
      </c>
      <c r="U1066" t="s">
        <v>15354</v>
      </c>
      <c r="V1066" t="s">
        <v>15354</v>
      </c>
      <c r="W1066">
        <v>3810.4818735377276</v>
      </c>
      <c r="X1066">
        <v>5096.8624492253293</v>
      </c>
      <c r="Y1066">
        <v>96.862449225329328</v>
      </c>
      <c r="Z1066" t="s">
        <v>15354</v>
      </c>
    </row>
    <row r="1067" spans="1:26" hidden="1" x14ac:dyDescent="0.25">
      <c r="A1067" t="s">
        <v>1463</v>
      </c>
      <c r="B1067" s="2">
        <v>41513</v>
      </c>
      <c r="C1067" s="3">
        <v>0</v>
      </c>
      <c r="D1067">
        <v>1.3378000000000001</v>
      </c>
      <c r="E1067">
        <v>1.3398699999999999</v>
      </c>
      <c r="F1067">
        <v>1.3323199999999999</v>
      </c>
      <c r="G1067">
        <v>1.33908</v>
      </c>
      <c r="H1067">
        <v>209319</v>
      </c>
      <c r="I1067">
        <v>-24.756493506493488</v>
      </c>
      <c r="J1067">
        <v>1.3188811538461538</v>
      </c>
      <c r="K1067">
        <v>1.3207764414188374</v>
      </c>
      <c r="L1067">
        <v>1.3287297222222223</v>
      </c>
      <c r="M1067">
        <v>1.3285803595920711</v>
      </c>
      <c r="N1067" t="s">
        <v>15354</v>
      </c>
      <c r="O1067" t="s">
        <v>15353</v>
      </c>
      <c r="P1067" t="s">
        <v>15354</v>
      </c>
      <c r="Q1067" t="s">
        <v>15354</v>
      </c>
      <c r="R1067">
        <v>1.33927</v>
      </c>
      <c r="S1067">
        <v>1.3388899999999999</v>
      </c>
      <c r="T1067" t="s">
        <v>15354</v>
      </c>
      <c r="U1067" t="s">
        <v>15354</v>
      </c>
      <c r="V1067" t="s">
        <v>15354</v>
      </c>
      <c r="W1067">
        <v>3810.4818735377276</v>
      </c>
      <c r="X1067">
        <v>5101.8160756609277</v>
      </c>
      <c r="Y1067">
        <v>101.81607566092771</v>
      </c>
      <c r="Z1067" t="s">
        <v>15354</v>
      </c>
    </row>
    <row r="1068" spans="1:26" hidden="1" x14ac:dyDescent="0.25">
      <c r="A1068" t="s">
        <v>1464</v>
      </c>
      <c r="B1068" s="2">
        <v>41514</v>
      </c>
      <c r="C1068" s="3">
        <v>0</v>
      </c>
      <c r="D1068">
        <v>1.33907</v>
      </c>
      <c r="E1068">
        <v>1.3397600000000001</v>
      </c>
      <c r="F1068">
        <v>1.33049</v>
      </c>
      <c r="G1068">
        <v>1.3334699999999999</v>
      </c>
      <c r="H1068">
        <v>205681</v>
      </c>
      <c r="I1068">
        <v>-47.524350649351099</v>
      </c>
      <c r="J1068">
        <v>1.319378846153846</v>
      </c>
      <c r="K1068">
        <v>1.3210977973322846</v>
      </c>
      <c r="L1068">
        <v>1.3293363888888889</v>
      </c>
      <c r="M1068">
        <v>1.3288446644789862</v>
      </c>
      <c r="N1068" t="s">
        <v>15354</v>
      </c>
      <c r="O1068" t="s">
        <v>15353</v>
      </c>
      <c r="P1068" t="s">
        <v>15354</v>
      </c>
      <c r="Q1068" t="s">
        <v>15354</v>
      </c>
      <c r="R1068">
        <v>1.33361</v>
      </c>
      <c r="S1068">
        <v>1.3333299999999999</v>
      </c>
      <c r="T1068" t="s">
        <v>15354</v>
      </c>
      <c r="U1068" t="s">
        <v>15354</v>
      </c>
      <c r="V1068" t="s">
        <v>15354</v>
      </c>
      <c r="W1068">
        <v>3810.4818735377276</v>
      </c>
      <c r="X1068">
        <v>5080.6297964440582</v>
      </c>
      <c r="Y1068">
        <v>80.629796444058229</v>
      </c>
      <c r="Z1068" t="s">
        <v>15354</v>
      </c>
    </row>
    <row r="1069" spans="1:26" hidden="1" x14ac:dyDescent="0.25">
      <c r="A1069" t="s">
        <v>1465</v>
      </c>
      <c r="B1069" s="2">
        <v>41515</v>
      </c>
      <c r="C1069" s="3">
        <v>0</v>
      </c>
      <c r="D1069">
        <v>1.3334699999999999</v>
      </c>
      <c r="E1069">
        <v>1.33399</v>
      </c>
      <c r="F1069">
        <v>1.3219099999999999</v>
      </c>
      <c r="G1069">
        <v>1.32369</v>
      </c>
      <c r="H1069">
        <v>206060</v>
      </c>
      <c r="I1069">
        <v>-87.21590909090915</v>
      </c>
      <c r="J1069">
        <v>1.3196288461538459</v>
      </c>
      <c r="K1069">
        <v>1.3211634227162774</v>
      </c>
      <c r="L1069">
        <v>1.3296927777777776</v>
      </c>
      <c r="M1069">
        <v>1.3285660339666086</v>
      </c>
      <c r="N1069" t="s">
        <v>15354</v>
      </c>
      <c r="O1069" t="s">
        <v>15353</v>
      </c>
      <c r="P1069" t="s">
        <v>15354</v>
      </c>
      <c r="Q1069" t="s">
        <v>15354</v>
      </c>
      <c r="R1069">
        <v>1.3239099999999999</v>
      </c>
      <c r="S1069">
        <v>1.3234699999999999</v>
      </c>
      <c r="T1069" t="s">
        <v>15354</v>
      </c>
      <c r="U1069" t="s">
        <v>15354</v>
      </c>
      <c r="V1069" t="s">
        <v>15354</v>
      </c>
      <c r="W1069">
        <v>3810.4818735377276</v>
      </c>
      <c r="X1069">
        <v>5043.0584451709756</v>
      </c>
      <c r="Y1069">
        <v>43.058445170975574</v>
      </c>
      <c r="Z1069" t="s">
        <v>15354</v>
      </c>
    </row>
    <row r="1070" spans="1:26" hidden="1" x14ac:dyDescent="0.25">
      <c r="A1070" t="s">
        <v>1466</v>
      </c>
      <c r="B1070" s="2">
        <v>41516</v>
      </c>
      <c r="C1070" s="3">
        <v>0</v>
      </c>
      <c r="D1070">
        <v>1.32369</v>
      </c>
      <c r="E1070">
        <v>1.32548</v>
      </c>
      <c r="F1070">
        <v>1.31734</v>
      </c>
      <c r="G1070">
        <v>1.3220799999999999</v>
      </c>
      <c r="H1070">
        <v>176063</v>
      </c>
      <c r="I1070">
        <v>-82.974137931034647</v>
      </c>
      <c r="J1070">
        <v>1.3199179487179487</v>
      </c>
      <c r="K1070">
        <v>1.3211866272044728</v>
      </c>
      <c r="L1070">
        <v>1.329909722222222</v>
      </c>
      <c r="M1070">
        <v>1.3282154375359809</v>
      </c>
      <c r="N1070" t="s">
        <v>15354</v>
      </c>
      <c r="O1070" t="s">
        <v>15353</v>
      </c>
      <c r="P1070" t="s">
        <v>15354</v>
      </c>
      <c r="Q1070" t="s">
        <v>15354</v>
      </c>
      <c r="R1070">
        <v>1.32237</v>
      </c>
      <c r="S1070">
        <v>1.32179</v>
      </c>
      <c r="T1070" t="s">
        <v>15354</v>
      </c>
      <c r="U1070" t="s">
        <v>15354</v>
      </c>
      <c r="V1070" t="s">
        <v>15354</v>
      </c>
      <c r="W1070">
        <v>3810.4818735377276</v>
      </c>
      <c r="X1070">
        <v>5036.6568356234329</v>
      </c>
      <c r="Y1070">
        <v>36.656835623432926</v>
      </c>
      <c r="Z1070" t="s">
        <v>15354</v>
      </c>
    </row>
    <row r="1071" spans="1:26" hidden="1" x14ac:dyDescent="0.25">
      <c r="A1071" t="s">
        <v>1467</v>
      </c>
      <c r="B1071" s="2">
        <v>41518</v>
      </c>
      <c r="C1071" s="3">
        <v>0</v>
      </c>
      <c r="D1071">
        <v>1.32108</v>
      </c>
      <c r="E1071">
        <v>1.3214999999999999</v>
      </c>
      <c r="F1071">
        <v>1.31965</v>
      </c>
      <c r="G1071">
        <v>1.32067</v>
      </c>
      <c r="H1071">
        <v>4113</v>
      </c>
      <c r="I1071">
        <v>-88.038793103448114</v>
      </c>
      <c r="J1071">
        <v>1.3201903846153846</v>
      </c>
      <c r="K1071">
        <v>1.3211735480347393</v>
      </c>
      <c r="L1071">
        <v>1.330044722222222</v>
      </c>
      <c r="M1071">
        <v>1.3278075760475494</v>
      </c>
      <c r="N1071" t="s">
        <v>15354</v>
      </c>
      <c r="O1071" t="s">
        <v>15355</v>
      </c>
      <c r="P1071" t="s">
        <v>15354</v>
      </c>
      <c r="Q1071" t="s">
        <v>15354</v>
      </c>
      <c r="R1071">
        <v>1.32101</v>
      </c>
      <c r="S1071">
        <v>1.32033</v>
      </c>
      <c r="T1071" t="s">
        <v>15354</v>
      </c>
      <c r="U1071" t="s">
        <v>15354</v>
      </c>
      <c r="V1071" t="s">
        <v>15354</v>
      </c>
      <c r="W1071">
        <v>3810.4818735377276</v>
      </c>
      <c r="X1071">
        <v>5031.0935320880681</v>
      </c>
      <c r="Y1071">
        <v>31.093532088068059</v>
      </c>
      <c r="Z1071" t="s">
        <v>15354</v>
      </c>
    </row>
    <row r="1072" spans="1:26" hidden="1" x14ac:dyDescent="0.25">
      <c r="A1072" t="s">
        <v>1468</v>
      </c>
      <c r="B1072" s="2">
        <v>41519</v>
      </c>
      <c r="C1072" s="3">
        <v>0</v>
      </c>
      <c r="D1072">
        <v>1.32067</v>
      </c>
      <c r="E1072">
        <v>1.3227</v>
      </c>
      <c r="F1072">
        <v>1.31836</v>
      </c>
      <c r="G1072">
        <v>1.31891</v>
      </c>
      <c r="H1072">
        <v>121312</v>
      </c>
      <c r="I1072">
        <v>-94.360632183907811</v>
      </c>
      <c r="J1072">
        <v>1.3203425641025639</v>
      </c>
      <c r="K1072">
        <v>1.3211162430212016</v>
      </c>
      <c r="L1072">
        <v>1.330039722222222</v>
      </c>
      <c r="M1072">
        <v>1.3273266259909251</v>
      </c>
      <c r="N1072" t="s">
        <v>15354</v>
      </c>
      <c r="O1072" t="s">
        <v>15355</v>
      </c>
      <c r="P1072" t="s">
        <v>15354</v>
      </c>
      <c r="Q1072" t="s">
        <v>15354</v>
      </c>
      <c r="R1072">
        <v>1.31931</v>
      </c>
      <c r="S1072">
        <v>1.3185100000000001</v>
      </c>
      <c r="T1072" t="s">
        <v>15354</v>
      </c>
      <c r="U1072" t="s">
        <v>15354</v>
      </c>
      <c r="V1072" t="s">
        <v>15354</v>
      </c>
      <c r="W1072">
        <v>3810.4818735377276</v>
      </c>
      <c r="X1072">
        <v>5024.1584550782291</v>
      </c>
      <c r="Y1072">
        <v>24.158455078229053</v>
      </c>
      <c r="Z1072" t="s">
        <v>15354</v>
      </c>
    </row>
    <row r="1073" spans="1:26" hidden="1" x14ac:dyDescent="0.25">
      <c r="A1073" t="s">
        <v>1469</v>
      </c>
      <c r="B1073" s="2">
        <v>41520</v>
      </c>
      <c r="C1073" s="3">
        <v>0</v>
      </c>
      <c r="D1073">
        <v>1.3189200000000001</v>
      </c>
      <c r="E1073">
        <v>1.31968</v>
      </c>
      <c r="F1073">
        <v>1.31385</v>
      </c>
      <c r="G1073">
        <v>1.31717</v>
      </c>
      <c r="H1073">
        <v>184509</v>
      </c>
      <c r="I1073">
        <v>-89.403127992339677</v>
      </c>
      <c r="J1073">
        <v>1.3204710256410259</v>
      </c>
      <c r="K1073">
        <v>1.321016338134589</v>
      </c>
      <c r="L1073">
        <v>1.3299025</v>
      </c>
      <c r="M1073">
        <v>1.3267776191806047</v>
      </c>
      <c r="N1073" t="s">
        <v>15353</v>
      </c>
      <c r="O1073" t="s">
        <v>15355</v>
      </c>
      <c r="P1073" t="s">
        <v>15354</v>
      </c>
      <c r="Q1073" t="s">
        <v>15354</v>
      </c>
      <c r="R1073">
        <v>1.31758</v>
      </c>
      <c r="S1073">
        <v>1.3167599999999999</v>
      </c>
      <c r="T1073" t="s">
        <v>15354</v>
      </c>
      <c r="U1073" t="s">
        <v>15354</v>
      </c>
      <c r="V1073" t="s">
        <v>15354</v>
      </c>
      <c r="W1073">
        <v>3810.4818735377276</v>
      </c>
      <c r="X1073">
        <v>5017.4901117995378</v>
      </c>
      <c r="Y1073">
        <v>17.490111799537772</v>
      </c>
      <c r="Z1073" t="s">
        <v>15354</v>
      </c>
    </row>
    <row r="1074" spans="1:26" hidden="1" x14ac:dyDescent="0.25">
      <c r="A1074" t="s">
        <v>1470</v>
      </c>
      <c r="B1074" s="2">
        <v>41521</v>
      </c>
      <c r="C1074" s="3">
        <v>0</v>
      </c>
      <c r="D1074">
        <v>1.3171600000000001</v>
      </c>
      <c r="E1074">
        <v>1.3217699999999999</v>
      </c>
      <c r="F1074">
        <v>1.3157000000000001</v>
      </c>
      <c r="G1074">
        <v>1.3199399999999999</v>
      </c>
      <c r="H1074">
        <v>168747</v>
      </c>
      <c r="I1074">
        <v>-80.561761889563002</v>
      </c>
      <c r="J1074">
        <v>1.3206157692307694</v>
      </c>
      <c r="K1074">
        <v>1.3209890890678904</v>
      </c>
      <c r="L1074">
        <v>1.3299274999999999</v>
      </c>
      <c r="M1074">
        <v>1.3264080181438154</v>
      </c>
      <c r="N1074" t="s">
        <v>15354</v>
      </c>
      <c r="O1074" t="s">
        <v>15355</v>
      </c>
      <c r="P1074" t="s">
        <v>15354</v>
      </c>
      <c r="Q1074" t="s">
        <v>15354</v>
      </c>
      <c r="R1074">
        <v>1.32037</v>
      </c>
      <c r="S1074">
        <v>1.31951</v>
      </c>
      <c r="T1074" t="s">
        <v>15354</v>
      </c>
      <c r="U1074" t="s">
        <v>15354</v>
      </c>
      <c r="V1074" t="s">
        <v>15354</v>
      </c>
      <c r="W1074">
        <v>3810.4818735377276</v>
      </c>
      <c r="X1074">
        <v>5027.9689369517664</v>
      </c>
      <c r="Y1074">
        <v>27.968936951766409</v>
      </c>
      <c r="Z1074" t="s">
        <v>15354</v>
      </c>
    </row>
    <row r="1075" spans="1:26" hidden="1" x14ac:dyDescent="0.25">
      <c r="A1075" t="s">
        <v>1471</v>
      </c>
      <c r="B1075" s="2">
        <v>41522</v>
      </c>
      <c r="C1075" s="3">
        <v>0</v>
      </c>
      <c r="D1075">
        <v>1.31993</v>
      </c>
      <c r="E1075">
        <v>1.3222799999999999</v>
      </c>
      <c r="F1075">
        <v>1.31105</v>
      </c>
      <c r="G1075">
        <v>1.31192</v>
      </c>
      <c r="H1075">
        <v>209147</v>
      </c>
      <c r="I1075">
        <v>-97.249446727790314</v>
      </c>
      <c r="J1075">
        <v>1.3204579487179489</v>
      </c>
      <c r="K1075">
        <v>1.3207594918762982</v>
      </c>
      <c r="L1075">
        <v>1.3294983333333332</v>
      </c>
      <c r="M1075">
        <v>1.3256248820279335</v>
      </c>
      <c r="N1075" t="s">
        <v>15354</v>
      </c>
      <c r="O1075" t="s">
        <v>15355</v>
      </c>
      <c r="P1075" t="s">
        <v>15354</v>
      </c>
      <c r="Q1075" t="s">
        <v>15354</v>
      </c>
      <c r="R1075">
        <v>1.3123899999999999</v>
      </c>
      <c r="S1075">
        <v>1.31145</v>
      </c>
      <c r="T1075" t="s">
        <v>15354</v>
      </c>
      <c r="U1075" t="s">
        <v>15354</v>
      </c>
      <c r="V1075" t="s">
        <v>15354</v>
      </c>
      <c r="W1075">
        <v>3810.4818735377276</v>
      </c>
      <c r="X1075">
        <v>4997.2564530510526</v>
      </c>
      <c r="Y1075">
        <v>-2.7435469489473689</v>
      </c>
      <c r="Z1075" t="s">
        <v>15354</v>
      </c>
    </row>
    <row r="1076" spans="1:26" hidden="1" x14ac:dyDescent="0.25">
      <c r="A1076" t="s">
        <v>1472</v>
      </c>
      <c r="B1076" s="2">
        <v>41523</v>
      </c>
      <c r="C1076" s="3">
        <v>0</v>
      </c>
      <c r="D1076">
        <v>1.31192</v>
      </c>
      <c r="E1076">
        <v>1.31891</v>
      </c>
      <c r="F1076">
        <v>1.31046</v>
      </c>
      <c r="G1076">
        <v>1.31765</v>
      </c>
      <c r="H1076">
        <v>187238</v>
      </c>
      <c r="I1076">
        <v>-76.426229508196599</v>
      </c>
      <c r="J1076">
        <v>1.3204038461538463</v>
      </c>
      <c r="K1076">
        <v>1.3206807705629742</v>
      </c>
      <c r="L1076">
        <v>1.3292147222222221</v>
      </c>
      <c r="M1076">
        <v>1.3251938073237208</v>
      </c>
      <c r="N1076" t="s">
        <v>15353</v>
      </c>
      <c r="O1076" t="s">
        <v>15355</v>
      </c>
      <c r="P1076" t="s">
        <v>15354</v>
      </c>
      <c r="Q1076" t="s">
        <v>15354</v>
      </c>
      <c r="R1076">
        <v>1.3181099999999999</v>
      </c>
      <c r="S1076">
        <v>1.3171900000000001</v>
      </c>
      <c r="T1076" t="s">
        <v>15354</v>
      </c>
      <c r="U1076" t="s">
        <v>15354</v>
      </c>
      <c r="V1076" t="s">
        <v>15354</v>
      </c>
      <c r="W1076">
        <v>3810.4818735377276</v>
      </c>
      <c r="X1076">
        <v>5019.1286190051596</v>
      </c>
      <c r="Y1076">
        <v>19.128619005159635</v>
      </c>
      <c r="Z1076" t="s">
        <v>15354</v>
      </c>
    </row>
    <row r="1077" spans="1:26" hidden="1" x14ac:dyDescent="0.25">
      <c r="A1077" t="s">
        <v>1473</v>
      </c>
      <c r="B1077" s="2">
        <v>41525</v>
      </c>
      <c r="C1077" s="3">
        <v>0</v>
      </c>
      <c r="D1077">
        <v>1.3162199999999999</v>
      </c>
      <c r="E1077">
        <v>1.3179000000000001</v>
      </c>
      <c r="F1077">
        <v>1.3162</v>
      </c>
      <c r="G1077">
        <v>1.31721</v>
      </c>
      <c r="H1077">
        <v>4828</v>
      </c>
      <c r="I1077">
        <v>-77.868852459016253</v>
      </c>
      <c r="J1077">
        <v>1.3203650000000002</v>
      </c>
      <c r="K1077">
        <v>1.3205929029537848</v>
      </c>
      <c r="L1077">
        <v>1.3288994444444446</v>
      </c>
      <c r="M1077">
        <v>1.3247622501710872</v>
      </c>
      <c r="N1077" t="s">
        <v>15354</v>
      </c>
      <c r="O1077" t="s">
        <v>15355</v>
      </c>
      <c r="P1077" t="s">
        <v>15354</v>
      </c>
      <c r="Q1077" t="s">
        <v>15354</v>
      </c>
      <c r="R1077">
        <v>1.3176300000000001</v>
      </c>
      <c r="S1077">
        <v>1.3167899999999999</v>
      </c>
      <c r="T1077" t="s">
        <v>15354</v>
      </c>
      <c r="U1077" t="s">
        <v>15354</v>
      </c>
      <c r="V1077" t="s">
        <v>15354</v>
      </c>
      <c r="W1077">
        <v>3810.4818735377276</v>
      </c>
      <c r="X1077">
        <v>5017.6044262557443</v>
      </c>
      <c r="Y1077">
        <v>17.604426255744329</v>
      </c>
      <c r="Z1077" t="s">
        <v>15354</v>
      </c>
    </row>
    <row r="1078" spans="1:26" hidden="1" x14ac:dyDescent="0.25">
      <c r="A1078" t="s">
        <v>1474</v>
      </c>
      <c r="B1078" s="2">
        <v>41526</v>
      </c>
      <c r="C1078" s="3">
        <v>0</v>
      </c>
      <c r="D1078">
        <v>1.3171999999999999</v>
      </c>
      <c r="E1078">
        <v>1.32806</v>
      </c>
      <c r="F1078">
        <v>1.3166500000000001</v>
      </c>
      <c r="G1078">
        <v>1.3255600000000001</v>
      </c>
      <c r="H1078">
        <v>162444</v>
      </c>
      <c r="I1078">
        <v>-48.65691941516441</v>
      </c>
      <c r="J1078">
        <v>1.3203685897435899</v>
      </c>
      <c r="K1078">
        <v>1.3207186522460939</v>
      </c>
      <c r="L1078">
        <v>1.3288788888888892</v>
      </c>
      <c r="M1078">
        <v>1.3248053717834607</v>
      </c>
      <c r="N1078" t="s">
        <v>15354</v>
      </c>
      <c r="O1078" t="s">
        <v>15353</v>
      </c>
      <c r="P1078" t="s">
        <v>15354</v>
      </c>
      <c r="Q1078" t="s">
        <v>15354</v>
      </c>
      <c r="R1078">
        <v>1.32592</v>
      </c>
      <c r="S1078">
        <v>1.3251999999999999</v>
      </c>
      <c r="T1078" t="s">
        <v>15354</v>
      </c>
      <c r="U1078" t="s">
        <v>15354</v>
      </c>
      <c r="V1078" t="s">
        <v>15354</v>
      </c>
      <c r="W1078">
        <v>3810.4818735377276</v>
      </c>
      <c r="X1078">
        <v>5049.6505788121967</v>
      </c>
      <c r="Y1078">
        <v>49.650578812196727</v>
      </c>
      <c r="Z1078" t="s">
        <v>15354</v>
      </c>
    </row>
    <row r="1079" spans="1:26" hidden="1" x14ac:dyDescent="0.25">
      <c r="A1079" t="s">
        <v>1475</v>
      </c>
      <c r="B1079" s="2">
        <v>41527</v>
      </c>
      <c r="C1079" s="3">
        <v>0</v>
      </c>
      <c r="D1079">
        <v>1.3255699999999999</v>
      </c>
      <c r="E1079">
        <v>1.3275699999999999</v>
      </c>
      <c r="F1079">
        <v>1.32298</v>
      </c>
      <c r="G1079">
        <v>1.32673</v>
      </c>
      <c r="H1079">
        <v>172971</v>
      </c>
      <c r="I1079">
        <v>-44.678680720843104</v>
      </c>
      <c r="J1079">
        <v>1.3203111538461541</v>
      </c>
      <c r="K1079">
        <v>1.3208708382651801</v>
      </c>
      <c r="L1079">
        <v>1.3288836111111111</v>
      </c>
      <c r="M1079">
        <v>1.3249094057411115</v>
      </c>
      <c r="N1079" t="s">
        <v>15354</v>
      </c>
      <c r="O1079" t="s">
        <v>15353</v>
      </c>
      <c r="P1079" t="s">
        <v>15354</v>
      </c>
      <c r="Q1079" t="s">
        <v>15354</v>
      </c>
      <c r="R1079">
        <v>1.327</v>
      </c>
      <c r="S1079">
        <v>1.32646</v>
      </c>
      <c r="T1079" t="s">
        <v>15354</v>
      </c>
      <c r="U1079" t="s">
        <v>15354</v>
      </c>
      <c r="V1079" t="s">
        <v>15354</v>
      </c>
      <c r="W1079">
        <v>3810.4818735377276</v>
      </c>
      <c r="X1079">
        <v>5054.4517859728539</v>
      </c>
      <c r="Y1079">
        <v>54.451785972853941</v>
      </c>
      <c r="Z1079" t="s">
        <v>15354</v>
      </c>
    </row>
    <row r="1080" spans="1:26" hidden="1" x14ac:dyDescent="0.25">
      <c r="A1080" t="s">
        <v>1476</v>
      </c>
      <c r="B1080" s="2">
        <v>41528</v>
      </c>
      <c r="C1080" s="3">
        <v>0</v>
      </c>
      <c r="D1080">
        <v>1.32673</v>
      </c>
      <c r="E1080">
        <v>1.3324400000000001</v>
      </c>
      <c r="F1080">
        <v>1.32439</v>
      </c>
      <c r="G1080">
        <v>1.33135</v>
      </c>
      <c r="H1080">
        <v>204610</v>
      </c>
      <c r="I1080">
        <v>-28.969738184290648</v>
      </c>
      <c r="J1080">
        <v>1.320272307692308</v>
      </c>
      <c r="K1080">
        <v>1.3211361334989731</v>
      </c>
      <c r="L1080">
        <v>1.3289202777777778</v>
      </c>
      <c r="M1080">
        <v>1.3252575459713218</v>
      </c>
      <c r="N1080" t="s">
        <v>15354</v>
      </c>
      <c r="O1080" t="s">
        <v>15353</v>
      </c>
      <c r="P1080" t="s">
        <v>15354</v>
      </c>
      <c r="Q1080" t="s">
        <v>15354</v>
      </c>
      <c r="R1080">
        <v>1.3315999999999999</v>
      </c>
      <c r="S1080">
        <v>1.3310999999999999</v>
      </c>
      <c r="T1080" t="s">
        <v>15354</v>
      </c>
      <c r="U1080" t="s">
        <v>15354</v>
      </c>
      <c r="V1080" t="s">
        <v>15354</v>
      </c>
      <c r="W1080">
        <v>3810.4818735377276</v>
      </c>
      <c r="X1080">
        <v>5072.1324218660693</v>
      </c>
      <c r="Y1080">
        <v>72.132421866069308</v>
      </c>
      <c r="Z1080" t="s">
        <v>15354</v>
      </c>
    </row>
    <row r="1081" spans="1:26" hidden="1" x14ac:dyDescent="0.25">
      <c r="A1081" t="s">
        <v>1477</v>
      </c>
      <c r="B1081" s="2">
        <v>41529</v>
      </c>
      <c r="C1081" s="3">
        <v>0</v>
      </c>
      <c r="D1081">
        <v>1.33135</v>
      </c>
      <c r="E1081">
        <v>1.3324400000000001</v>
      </c>
      <c r="F1081">
        <v>1.32552</v>
      </c>
      <c r="G1081">
        <v>1.3298300000000001</v>
      </c>
      <c r="H1081">
        <v>177386</v>
      </c>
      <c r="I1081">
        <v>-33.89078498293501</v>
      </c>
      <c r="J1081">
        <v>1.3201950000000005</v>
      </c>
      <c r="K1081">
        <v>1.3213562313850749</v>
      </c>
      <c r="L1081">
        <v>1.3291611111111112</v>
      </c>
      <c r="M1081">
        <v>1.3255047056485476</v>
      </c>
      <c r="N1081" t="s">
        <v>15354</v>
      </c>
      <c r="O1081" t="s">
        <v>15353</v>
      </c>
      <c r="P1081" t="s">
        <v>15354</v>
      </c>
      <c r="Q1081" t="s">
        <v>15354</v>
      </c>
      <c r="R1081">
        <v>1.3301099999999999</v>
      </c>
      <c r="S1081">
        <v>1.32955</v>
      </c>
      <c r="T1081" t="s">
        <v>15354</v>
      </c>
      <c r="U1081" t="s">
        <v>15354</v>
      </c>
      <c r="V1081" t="s">
        <v>15354</v>
      </c>
      <c r="W1081">
        <v>3810.4818735377276</v>
      </c>
      <c r="X1081">
        <v>5066.2261749620857</v>
      </c>
      <c r="Y1081">
        <v>66.226174962085679</v>
      </c>
      <c r="Z1081" t="s">
        <v>15354</v>
      </c>
    </row>
    <row r="1082" spans="1:26" hidden="1" x14ac:dyDescent="0.25">
      <c r="A1082" t="s">
        <v>1478</v>
      </c>
      <c r="B1082" s="2">
        <v>41530</v>
      </c>
      <c r="C1082" s="3">
        <v>0</v>
      </c>
      <c r="D1082">
        <v>1.3298300000000001</v>
      </c>
      <c r="E1082">
        <v>1.3321000000000001</v>
      </c>
      <c r="F1082">
        <v>1.32538</v>
      </c>
      <c r="G1082">
        <v>1.3292999999999999</v>
      </c>
      <c r="H1082">
        <v>160228</v>
      </c>
      <c r="I1082">
        <v>-19.932001699957809</v>
      </c>
      <c r="J1082">
        <v>1.3201261538461544</v>
      </c>
      <c r="K1082">
        <v>1.3215573394512754</v>
      </c>
      <c r="L1082">
        <v>1.3291958333333334</v>
      </c>
      <c r="M1082">
        <v>1.325709856694572</v>
      </c>
      <c r="N1082" t="s">
        <v>15354</v>
      </c>
      <c r="O1082" t="s">
        <v>15353</v>
      </c>
      <c r="P1082" t="s">
        <v>15354</v>
      </c>
      <c r="Q1082" t="s">
        <v>15354</v>
      </c>
      <c r="R1082">
        <v>1.3295999999999999</v>
      </c>
      <c r="S1082">
        <v>1.329</v>
      </c>
      <c r="T1082" t="s">
        <v>15354</v>
      </c>
      <c r="U1082" t="s">
        <v>15354</v>
      </c>
      <c r="V1082" t="s">
        <v>15354</v>
      </c>
      <c r="W1082">
        <v>3810.4818735377276</v>
      </c>
      <c r="X1082">
        <v>5064.1304099316394</v>
      </c>
      <c r="Y1082">
        <v>64.130409931639406</v>
      </c>
      <c r="Z1082" t="s">
        <v>15354</v>
      </c>
    </row>
    <row r="1083" spans="1:26" hidden="1" x14ac:dyDescent="0.25">
      <c r="A1083" t="s">
        <v>1479</v>
      </c>
      <c r="B1083" s="2">
        <v>41532</v>
      </c>
      <c r="C1083" s="3">
        <v>0</v>
      </c>
      <c r="D1083">
        <v>1.33528</v>
      </c>
      <c r="E1083">
        <v>1.33819</v>
      </c>
      <c r="F1083">
        <v>1.33527</v>
      </c>
      <c r="G1083">
        <v>1.3358399999999999</v>
      </c>
      <c r="H1083">
        <v>11640</v>
      </c>
      <c r="I1083">
        <v>-8.4745762711866988</v>
      </c>
      <c r="J1083">
        <v>1.3201310256410264</v>
      </c>
      <c r="K1083">
        <v>1.3219189257942809</v>
      </c>
      <c r="L1083">
        <v>1.3294216666666667</v>
      </c>
      <c r="M1083">
        <v>1.3262574320083789</v>
      </c>
      <c r="N1083" t="s">
        <v>15354</v>
      </c>
      <c r="O1083" t="s">
        <v>15353</v>
      </c>
      <c r="P1083" t="s">
        <v>15354</v>
      </c>
      <c r="Q1083" t="s">
        <v>15354</v>
      </c>
      <c r="R1083">
        <v>1.33619</v>
      </c>
      <c r="S1083">
        <v>1.3354900000000001</v>
      </c>
      <c r="T1083" t="s">
        <v>15354</v>
      </c>
      <c r="U1083" t="s">
        <v>15354</v>
      </c>
      <c r="V1083" t="s">
        <v>15354</v>
      </c>
      <c r="W1083">
        <v>3810.4818735377276</v>
      </c>
      <c r="X1083">
        <v>5088.8604372909003</v>
      </c>
      <c r="Y1083">
        <v>88.860437290900336</v>
      </c>
      <c r="Z1083" t="s">
        <v>15354</v>
      </c>
    </row>
    <row r="1084" spans="1:26" hidden="1" x14ac:dyDescent="0.25">
      <c r="A1084" t="s">
        <v>1480</v>
      </c>
      <c r="B1084" s="2">
        <v>41533</v>
      </c>
      <c r="C1084" s="3">
        <v>0</v>
      </c>
      <c r="D1084">
        <v>1.33585</v>
      </c>
      <c r="E1084">
        <v>1.3385400000000001</v>
      </c>
      <c r="F1084">
        <v>1.33301</v>
      </c>
      <c r="G1084">
        <v>1.3335399999999999</v>
      </c>
      <c r="H1084">
        <v>158217</v>
      </c>
      <c r="I1084">
        <v>-17.806267806268149</v>
      </c>
      <c r="J1084">
        <v>1.320097051282052</v>
      </c>
      <c r="K1084">
        <v>1.3222131302045523</v>
      </c>
      <c r="L1084">
        <v>1.3296377777777777</v>
      </c>
      <c r="M1084">
        <v>1.3266510843322503</v>
      </c>
      <c r="N1084" t="s">
        <v>15355</v>
      </c>
      <c r="O1084" t="s">
        <v>15353</v>
      </c>
      <c r="P1084" t="s">
        <v>15354</v>
      </c>
      <c r="Q1084" t="s">
        <v>15354</v>
      </c>
      <c r="R1084">
        <v>1.3339099999999999</v>
      </c>
      <c r="S1084">
        <v>1.33317</v>
      </c>
      <c r="T1084" t="s">
        <v>15354</v>
      </c>
      <c r="U1084" t="s">
        <v>15354</v>
      </c>
      <c r="V1084" t="s">
        <v>15354</v>
      </c>
      <c r="W1084">
        <v>3810.4818735377276</v>
      </c>
      <c r="X1084">
        <v>5080.0201193442917</v>
      </c>
      <c r="Y1084">
        <v>80.020119344291743</v>
      </c>
      <c r="Z1084" t="s">
        <v>15354</v>
      </c>
    </row>
    <row r="1085" spans="1:26" hidden="1" x14ac:dyDescent="0.25">
      <c r="A1085" t="s">
        <v>1481</v>
      </c>
      <c r="B1085" s="2">
        <v>41534</v>
      </c>
      <c r="C1085" s="3">
        <v>0</v>
      </c>
      <c r="D1085">
        <v>1.3335399999999999</v>
      </c>
      <c r="E1085">
        <v>1.3369200000000001</v>
      </c>
      <c r="F1085">
        <v>1.3324800000000001</v>
      </c>
      <c r="G1085">
        <v>1.3356600000000001</v>
      </c>
      <c r="H1085">
        <v>145779</v>
      </c>
      <c r="I1085">
        <v>-10.256410256410195</v>
      </c>
      <c r="J1085">
        <v>1.3200505128205136</v>
      </c>
      <c r="K1085">
        <v>1.3225535572879814</v>
      </c>
      <c r="L1085">
        <v>1.3297752777777778</v>
      </c>
      <c r="M1085">
        <v>1.3271380527467234</v>
      </c>
      <c r="N1085" t="s">
        <v>15354</v>
      </c>
      <c r="O1085" t="s">
        <v>15353</v>
      </c>
      <c r="P1085" t="s">
        <v>15354</v>
      </c>
      <c r="Q1085" t="s">
        <v>15354</v>
      </c>
      <c r="R1085">
        <v>1.3360399999999999</v>
      </c>
      <c r="S1085">
        <v>1.33528</v>
      </c>
      <c r="T1085" t="s">
        <v>15354</v>
      </c>
      <c r="U1085" t="s">
        <v>15354</v>
      </c>
      <c r="V1085" t="s">
        <v>15354</v>
      </c>
      <c r="W1085">
        <v>3810.4818735377276</v>
      </c>
      <c r="X1085">
        <v>5088.0602360974572</v>
      </c>
      <c r="Y1085">
        <v>88.060236097457164</v>
      </c>
      <c r="Z1085" t="s">
        <v>15354</v>
      </c>
    </row>
    <row r="1086" spans="1:26" hidden="1" x14ac:dyDescent="0.25">
      <c r="A1086" t="s">
        <v>1482</v>
      </c>
      <c r="B1086" s="2">
        <v>41535</v>
      </c>
      <c r="C1086" s="3">
        <v>0</v>
      </c>
      <c r="D1086">
        <v>1.33565</v>
      </c>
      <c r="E1086">
        <v>1.3541799999999999</v>
      </c>
      <c r="F1086">
        <v>1.3338000000000001</v>
      </c>
      <c r="G1086">
        <v>1.35236</v>
      </c>
      <c r="H1086">
        <v>239753</v>
      </c>
      <c r="I1086">
        <v>-4.1628545288196106</v>
      </c>
      <c r="J1086">
        <v>1.3203606410256419</v>
      </c>
      <c r="K1086">
        <v>1.3233081507743616</v>
      </c>
      <c r="L1086">
        <v>1.3302852777777776</v>
      </c>
      <c r="M1086">
        <v>1.3285014012469005</v>
      </c>
      <c r="N1086" t="s">
        <v>15354</v>
      </c>
      <c r="O1086" t="s">
        <v>15353</v>
      </c>
      <c r="P1086" t="s">
        <v>15354</v>
      </c>
      <c r="Q1086" t="s">
        <v>15354</v>
      </c>
      <c r="R1086">
        <v>1.35287</v>
      </c>
      <c r="S1086">
        <v>1.35185</v>
      </c>
      <c r="T1086" t="s">
        <v>15354</v>
      </c>
      <c r="U1086" t="s">
        <v>15354</v>
      </c>
      <c r="V1086" t="s">
        <v>15354</v>
      </c>
      <c r="W1086">
        <v>3810.4818735377276</v>
      </c>
      <c r="X1086">
        <v>5151.1999207419767</v>
      </c>
      <c r="Y1086">
        <v>151.19992074197671</v>
      </c>
      <c r="Z1086" t="s">
        <v>15354</v>
      </c>
    </row>
    <row r="1087" spans="1:26" hidden="1" x14ac:dyDescent="0.25">
      <c r="A1087" t="s">
        <v>1483</v>
      </c>
      <c r="B1087" s="2">
        <v>41536</v>
      </c>
      <c r="C1087" s="3">
        <v>0</v>
      </c>
      <c r="D1087">
        <v>1.35236</v>
      </c>
      <c r="E1087">
        <v>1.3568499999999999</v>
      </c>
      <c r="F1087">
        <v>1.35093</v>
      </c>
      <c r="G1087">
        <v>1.35334</v>
      </c>
      <c r="H1087">
        <v>240227</v>
      </c>
      <c r="I1087">
        <v>-7.5662858374647719</v>
      </c>
      <c r="J1087">
        <v>1.3207526923076931</v>
      </c>
      <c r="K1087">
        <v>1.3240684507547575</v>
      </c>
      <c r="L1087">
        <v>1.330713888888889</v>
      </c>
      <c r="M1087">
        <v>1.3298440282065276</v>
      </c>
      <c r="N1087" t="s">
        <v>15354</v>
      </c>
      <c r="O1087" t="s">
        <v>15353</v>
      </c>
      <c r="P1087" t="s">
        <v>15354</v>
      </c>
      <c r="Q1087" t="s">
        <v>15354</v>
      </c>
      <c r="R1087">
        <v>1.35388</v>
      </c>
      <c r="S1087">
        <v>1.3528</v>
      </c>
      <c r="T1087" t="s">
        <v>15354</v>
      </c>
      <c r="U1087" t="s">
        <v>15354</v>
      </c>
      <c r="V1087" t="s">
        <v>15354</v>
      </c>
      <c r="W1087">
        <v>3810.4818735377276</v>
      </c>
      <c r="X1087">
        <v>5154.8198785218383</v>
      </c>
      <c r="Y1087">
        <v>154.81987852183829</v>
      </c>
      <c r="Z1087" t="s">
        <v>15354</v>
      </c>
    </row>
    <row r="1088" spans="1:26" hidden="1" x14ac:dyDescent="0.25">
      <c r="A1088" t="s">
        <v>1484</v>
      </c>
      <c r="B1088" s="2">
        <v>41537</v>
      </c>
      <c r="C1088" s="3">
        <v>0</v>
      </c>
      <c r="D1088">
        <v>1.35334</v>
      </c>
      <c r="E1088">
        <v>1.35487</v>
      </c>
      <c r="F1088">
        <v>1.3497699999999999</v>
      </c>
      <c r="G1088">
        <v>1.3522000000000001</v>
      </c>
      <c r="H1088">
        <v>179168</v>
      </c>
      <c r="I1088">
        <v>-10.023712006897668</v>
      </c>
      <c r="J1088">
        <v>1.3212661538461548</v>
      </c>
      <c r="K1088">
        <v>1.3247806418748904</v>
      </c>
      <c r="L1088">
        <v>1.3312158333333335</v>
      </c>
      <c r="M1088">
        <v>1.3310524591142829</v>
      </c>
      <c r="N1088" t="s">
        <v>15355</v>
      </c>
      <c r="O1088" t="s">
        <v>15353</v>
      </c>
      <c r="P1088" t="s">
        <v>15354</v>
      </c>
      <c r="Q1088" t="s">
        <v>15354</v>
      </c>
      <c r="R1088">
        <v>1.35276</v>
      </c>
      <c r="S1088">
        <v>1.35164</v>
      </c>
      <c r="T1088" t="s">
        <v>15354</v>
      </c>
      <c r="U1088" t="s">
        <v>15354</v>
      </c>
      <c r="V1088" t="s">
        <v>15354</v>
      </c>
      <c r="W1088">
        <v>3810.4818735377276</v>
      </c>
      <c r="X1088">
        <v>5150.3997195485335</v>
      </c>
      <c r="Y1088">
        <v>150.39971954853354</v>
      </c>
      <c r="Z1088" t="s">
        <v>15354</v>
      </c>
    </row>
    <row r="1089" spans="1:26" hidden="1" x14ac:dyDescent="0.25">
      <c r="A1089" t="s">
        <v>1485</v>
      </c>
      <c r="B1089" s="2">
        <v>41539</v>
      </c>
      <c r="C1089" s="3">
        <v>0</v>
      </c>
      <c r="D1089">
        <v>1.3546</v>
      </c>
      <c r="E1089">
        <v>1.35476</v>
      </c>
      <c r="F1089">
        <v>1.3524099999999999</v>
      </c>
      <c r="G1089">
        <v>1.35334</v>
      </c>
      <c r="H1089">
        <v>3996</v>
      </c>
      <c r="I1089">
        <v>-7.5662858374647719</v>
      </c>
      <c r="J1089">
        <v>1.3218133333333344</v>
      </c>
      <c r="K1089">
        <v>1.3255036635995767</v>
      </c>
      <c r="L1089">
        <v>1.3317574999999999</v>
      </c>
      <c r="M1089">
        <v>1.3322571910540515</v>
      </c>
      <c r="N1089" t="s">
        <v>15354</v>
      </c>
      <c r="O1089" t="s">
        <v>15353</v>
      </c>
      <c r="P1089" t="s">
        <v>15354</v>
      </c>
      <c r="Q1089" t="s">
        <v>15354</v>
      </c>
      <c r="R1089">
        <v>1.35388</v>
      </c>
      <c r="S1089">
        <v>1.3528</v>
      </c>
      <c r="T1089" t="s">
        <v>15354</v>
      </c>
      <c r="U1089" t="s">
        <v>15354</v>
      </c>
      <c r="V1089" t="s">
        <v>15354</v>
      </c>
      <c r="W1089">
        <v>3810.4818735377276</v>
      </c>
      <c r="X1089">
        <v>5154.8198785218383</v>
      </c>
      <c r="Y1089">
        <v>154.81987852183829</v>
      </c>
      <c r="Z1089" t="s">
        <v>15354</v>
      </c>
    </row>
    <row r="1090" spans="1:26" hidden="1" x14ac:dyDescent="0.25">
      <c r="A1090" t="s">
        <v>1486</v>
      </c>
      <c r="B1090" s="2">
        <v>41540</v>
      </c>
      <c r="C1090" s="3">
        <v>0</v>
      </c>
      <c r="D1090">
        <v>1.35334</v>
      </c>
      <c r="E1090">
        <v>1.35446</v>
      </c>
      <c r="F1090">
        <v>1.3479000000000001</v>
      </c>
      <c r="G1090">
        <v>1.3496600000000001</v>
      </c>
      <c r="H1090">
        <v>164468</v>
      </c>
      <c r="I1090">
        <v>-17.68757687576835</v>
      </c>
      <c r="J1090">
        <v>1.322276923076924</v>
      </c>
      <c r="K1090">
        <v>1.3261152164198406</v>
      </c>
      <c r="L1090">
        <v>1.3323266666666664</v>
      </c>
      <c r="M1090">
        <v>1.3331978834295082</v>
      </c>
      <c r="N1090" t="s">
        <v>15355</v>
      </c>
      <c r="O1090" t="s">
        <v>15353</v>
      </c>
      <c r="P1090" t="s">
        <v>15354</v>
      </c>
      <c r="Q1090" t="s">
        <v>15354</v>
      </c>
      <c r="R1090">
        <v>1.3501799999999999</v>
      </c>
      <c r="S1090">
        <v>1.34914</v>
      </c>
      <c r="T1090" t="s">
        <v>15354</v>
      </c>
      <c r="U1090" t="s">
        <v>15354</v>
      </c>
      <c r="V1090" t="s">
        <v>15354</v>
      </c>
      <c r="W1090">
        <v>3810.4818735377276</v>
      </c>
      <c r="X1090">
        <v>5140.8735148646902</v>
      </c>
      <c r="Y1090">
        <v>140.87351486469015</v>
      </c>
      <c r="Z1090" t="s">
        <v>15354</v>
      </c>
    </row>
    <row r="1091" spans="1:26" hidden="1" x14ac:dyDescent="0.25">
      <c r="A1091" t="s">
        <v>1487</v>
      </c>
      <c r="B1091" s="2">
        <v>41541</v>
      </c>
      <c r="C1091" s="3">
        <v>0</v>
      </c>
      <c r="D1091">
        <v>1.34968</v>
      </c>
      <c r="E1091">
        <v>1.35188</v>
      </c>
      <c r="F1091">
        <v>1.3464</v>
      </c>
      <c r="G1091">
        <v>1.34731</v>
      </c>
      <c r="H1091">
        <v>175111</v>
      </c>
      <c r="I1091">
        <v>-23.731343283581918</v>
      </c>
      <c r="J1091">
        <v>1.322786923076924</v>
      </c>
      <c r="K1091">
        <v>1.3266517932193382</v>
      </c>
      <c r="L1091">
        <v>1.3329047222222221</v>
      </c>
      <c r="M1091">
        <v>1.3339607005414267</v>
      </c>
      <c r="N1091" t="s">
        <v>15354</v>
      </c>
      <c r="O1091" t="s">
        <v>15353</v>
      </c>
      <c r="P1091" t="s">
        <v>15354</v>
      </c>
      <c r="Q1091" t="s">
        <v>15354</v>
      </c>
      <c r="R1091">
        <v>1.34779</v>
      </c>
      <c r="S1091">
        <v>1.34683</v>
      </c>
      <c r="T1091" t="s">
        <v>15354</v>
      </c>
      <c r="U1091" t="s">
        <v>15354</v>
      </c>
      <c r="V1091" t="s">
        <v>15354</v>
      </c>
      <c r="W1091">
        <v>3810.4818735377276</v>
      </c>
      <c r="X1091">
        <v>5132.0713017368171</v>
      </c>
      <c r="Y1091">
        <v>132.07130173681708</v>
      </c>
      <c r="Z1091" t="s">
        <v>15354</v>
      </c>
    </row>
    <row r="1092" spans="1:26" hidden="1" x14ac:dyDescent="0.25">
      <c r="A1092" t="s">
        <v>1488</v>
      </c>
      <c r="B1092" s="2">
        <v>41542</v>
      </c>
      <c r="C1092" s="3">
        <v>0</v>
      </c>
      <c r="D1092">
        <v>1.3472999999999999</v>
      </c>
      <c r="E1092">
        <v>1.3536999999999999</v>
      </c>
      <c r="F1092">
        <v>1.34613</v>
      </c>
      <c r="G1092">
        <v>1.3517300000000001</v>
      </c>
      <c r="H1092">
        <v>165215</v>
      </c>
      <c r="I1092">
        <v>-15.116622379686492</v>
      </c>
      <c r="J1092">
        <v>1.3234293589743598</v>
      </c>
      <c r="K1092">
        <v>1.3272866845302411</v>
      </c>
      <c r="L1092">
        <v>1.3336066666666668</v>
      </c>
      <c r="M1092">
        <v>1.3349212032148632</v>
      </c>
      <c r="N1092" t="s">
        <v>15354</v>
      </c>
      <c r="O1092" t="s">
        <v>15353</v>
      </c>
      <c r="P1092" t="s">
        <v>15354</v>
      </c>
      <c r="Q1092" t="s">
        <v>15354</v>
      </c>
      <c r="R1092">
        <v>1.3522000000000001</v>
      </c>
      <c r="S1092">
        <v>1.3512599999999999</v>
      </c>
      <c r="T1092" t="s">
        <v>15354</v>
      </c>
      <c r="U1092" t="s">
        <v>15354</v>
      </c>
      <c r="V1092" t="s">
        <v>15354</v>
      </c>
      <c r="W1092">
        <v>3810.4818735377276</v>
      </c>
      <c r="X1092">
        <v>5148.9517364365893</v>
      </c>
      <c r="Y1092">
        <v>148.95173643658927</v>
      </c>
      <c r="Z1092" t="s">
        <v>15354</v>
      </c>
    </row>
    <row r="1093" spans="1:26" hidden="1" x14ac:dyDescent="0.25">
      <c r="A1093" t="s">
        <v>1489</v>
      </c>
      <c r="B1093" s="2">
        <v>41543</v>
      </c>
      <c r="C1093" s="3">
        <v>0</v>
      </c>
      <c r="D1093">
        <v>1.35172</v>
      </c>
      <c r="E1093">
        <v>1.3526199999999999</v>
      </c>
      <c r="F1093">
        <v>1.3472</v>
      </c>
      <c r="G1093">
        <v>1.34874</v>
      </c>
      <c r="H1093">
        <v>168152</v>
      </c>
      <c r="I1093">
        <v>-24.984596426370477</v>
      </c>
      <c r="J1093">
        <v>1.3240079487179495</v>
      </c>
      <c r="K1093">
        <v>1.3278298064408678</v>
      </c>
      <c r="L1093">
        <v>1.3339869444444448</v>
      </c>
      <c r="M1093">
        <v>1.3356681652032489</v>
      </c>
      <c r="N1093" t="s">
        <v>15354</v>
      </c>
      <c r="O1093" t="s">
        <v>15353</v>
      </c>
      <c r="P1093" t="s">
        <v>15354</v>
      </c>
      <c r="Q1093" t="s">
        <v>15354</v>
      </c>
      <c r="R1093">
        <v>1.34917</v>
      </c>
      <c r="S1093">
        <v>1.3483099999999999</v>
      </c>
      <c r="T1093" t="s">
        <v>15354</v>
      </c>
      <c r="U1093" t="s">
        <v>15354</v>
      </c>
      <c r="V1093" t="s">
        <v>15354</v>
      </c>
      <c r="W1093">
        <v>3810.4818735377276</v>
      </c>
      <c r="X1093">
        <v>5137.710814909653</v>
      </c>
      <c r="Y1093">
        <v>137.71081490965298</v>
      </c>
      <c r="Z1093" t="s">
        <v>15354</v>
      </c>
    </row>
    <row r="1094" spans="1:26" hidden="1" x14ac:dyDescent="0.25">
      <c r="A1094" t="s">
        <v>1490</v>
      </c>
      <c r="B1094" s="2">
        <v>41544</v>
      </c>
      <c r="C1094" s="3">
        <v>0</v>
      </c>
      <c r="D1094">
        <v>1.34874</v>
      </c>
      <c r="E1094">
        <v>1.3564400000000001</v>
      </c>
      <c r="F1094">
        <v>1.3473999999999999</v>
      </c>
      <c r="G1094">
        <v>1.3521000000000001</v>
      </c>
      <c r="H1094">
        <v>172469</v>
      </c>
      <c r="I1094">
        <v>-15.0937400699073</v>
      </c>
      <c r="J1094">
        <v>1.3246635897435903</v>
      </c>
      <c r="K1094">
        <v>1.328444241720846</v>
      </c>
      <c r="L1094">
        <v>1.3345222222222224</v>
      </c>
      <c r="M1094">
        <v>1.3365563724895597</v>
      </c>
      <c r="N1094" t="s">
        <v>15354</v>
      </c>
      <c r="O1094" t="s">
        <v>15353</v>
      </c>
      <c r="P1094" t="s">
        <v>15354</v>
      </c>
      <c r="Q1094" t="s">
        <v>15354</v>
      </c>
      <c r="R1094">
        <v>1.35246</v>
      </c>
      <c r="S1094">
        <v>1.3517399999999999</v>
      </c>
      <c r="T1094" t="s">
        <v>15354</v>
      </c>
      <c r="U1094" t="s">
        <v>15354</v>
      </c>
      <c r="V1094" t="s">
        <v>15354</v>
      </c>
      <c r="W1094">
        <v>3810.4818735377276</v>
      </c>
      <c r="X1094">
        <v>5150.7807677358878</v>
      </c>
      <c r="Y1094">
        <v>150.78076773588782</v>
      </c>
      <c r="Z1094" t="s">
        <v>15354</v>
      </c>
    </row>
    <row r="1095" spans="1:26" hidden="1" x14ac:dyDescent="0.25">
      <c r="A1095" t="s">
        <v>1491</v>
      </c>
      <c r="B1095" s="2">
        <v>41546</v>
      </c>
      <c r="C1095" s="3">
        <v>0</v>
      </c>
      <c r="D1095">
        <v>1.3492299999999999</v>
      </c>
      <c r="E1095">
        <v>1.34981</v>
      </c>
      <c r="F1095">
        <v>1.3476699999999999</v>
      </c>
      <c r="G1095">
        <v>1.34944</v>
      </c>
      <c r="H1095">
        <v>7248</v>
      </c>
      <c r="I1095">
        <v>-23.546234509056063</v>
      </c>
      <c r="J1095">
        <v>1.3252871794871801</v>
      </c>
      <c r="K1095">
        <v>1.3289757799051283</v>
      </c>
      <c r="L1095">
        <v>1.334981666666667</v>
      </c>
      <c r="M1095">
        <v>1.3372527847874214</v>
      </c>
      <c r="N1095" t="s">
        <v>15354</v>
      </c>
      <c r="O1095" t="s">
        <v>15353</v>
      </c>
      <c r="P1095" t="s">
        <v>15354</v>
      </c>
      <c r="Q1095" t="s">
        <v>15354</v>
      </c>
      <c r="R1095">
        <v>1.3497600000000001</v>
      </c>
      <c r="S1095">
        <v>1.3491200000000001</v>
      </c>
      <c r="T1095" t="s">
        <v>15354</v>
      </c>
      <c r="U1095" t="s">
        <v>15354</v>
      </c>
      <c r="V1095" t="s">
        <v>15354</v>
      </c>
      <c r="W1095">
        <v>3810.4818735377276</v>
      </c>
      <c r="X1095">
        <v>5140.7973052272191</v>
      </c>
      <c r="Y1095">
        <v>140.79730522721911</v>
      </c>
      <c r="Z1095" t="s">
        <v>15354</v>
      </c>
    </row>
    <row r="1096" spans="1:26" hidden="1" x14ac:dyDescent="0.25">
      <c r="A1096" t="s">
        <v>1492</v>
      </c>
      <c r="B1096" s="2">
        <v>41547</v>
      </c>
      <c r="C1096" s="3">
        <v>0</v>
      </c>
      <c r="D1096">
        <v>1.34945</v>
      </c>
      <c r="E1096">
        <v>1.3555999999999999</v>
      </c>
      <c r="F1096">
        <v>1.34778</v>
      </c>
      <c r="G1096">
        <v>1.35236</v>
      </c>
      <c r="H1096">
        <v>158765</v>
      </c>
      <c r="I1096">
        <v>-18.424292162494556</v>
      </c>
      <c r="J1096">
        <v>1.3258714102564109</v>
      </c>
      <c r="K1096">
        <v>1.3295677854771504</v>
      </c>
      <c r="L1096">
        <v>1.335509166666667</v>
      </c>
      <c r="M1096">
        <v>1.3380693910151282</v>
      </c>
      <c r="N1096" t="s">
        <v>15354</v>
      </c>
      <c r="O1096" t="s">
        <v>15353</v>
      </c>
      <c r="P1096" t="s">
        <v>15354</v>
      </c>
      <c r="Q1096" t="s">
        <v>15354</v>
      </c>
      <c r="R1096">
        <v>1.35259</v>
      </c>
      <c r="S1096">
        <v>1.3521300000000001</v>
      </c>
      <c r="T1096" t="s">
        <v>15354</v>
      </c>
      <c r="U1096" t="s">
        <v>15354</v>
      </c>
      <c r="V1096" t="s">
        <v>15354</v>
      </c>
      <c r="W1096">
        <v>3810.4818735377276</v>
      </c>
      <c r="X1096">
        <v>5152.2668556665676</v>
      </c>
      <c r="Y1096">
        <v>152.26685566656761</v>
      </c>
      <c r="Z1096" t="s">
        <v>15354</v>
      </c>
    </row>
    <row r="1097" spans="1:26" hidden="1" x14ac:dyDescent="0.25">
      <c r="A1097" t="s">
        <v>1493</v>
      </c>
      <c r="B1097" s="2">
        <v>41548</v>
      </c>
      <c r="C1097" s="3">
        <v>0</v>
      </c>
      <c r="D1097">
        <v>1.3523700000000001</v>
      </c>
      <c r="E1097">
        <v>1.3588</v>
      </c>
      <c r="F1097">
        <v>1.35158</v>
      </c>
      <c r="G1097">
        <v>1.35226</v>
      </c>
      <c r="H1097">
        <v>189192</v>
      </c>
      <c r="I1097">
        <v>-24.84802431610948</v>
      </c>
      <c r="J1097">
        <v>1.3265737179487187</v>
      </c>
      <c r="K1097">
        <v>1.3301422719207667</v>
      </c>
      <c r="L1097">
        <v>1.3357927777777783</v>
      </c>
      <c r="M1097">
        <v>1.3388364509602566</v>
      </c>
      <c r="N1097" t="s">
        <v>15354</v>
      </c>
      <c r="O1097" t="s">
        <v>15353</v>
      </c>
      <c r="P1097" t="s">
        <v>15354</v>
      </c>
      <c r="Q1097" t="s">
        <v>15354</v>
      </c>
      <c r="R1097">
        <v>1.3523499999999999</v>
      </c>
      <c r="S1097">
        <v>1.3521700000000001</v>
      </c>
      <c r="T1097" t="s">
        <v>15354</v>
      </c>
      <c r="U1097" t="s">
        <v>15354</v>
      </c>
      <c r="V1097" t="s">
        <v>15354</v>
      </c>
      <c r="W1097">
        <v>3810.4818735377276</v>
      </c>
      <c r="X1097">
        <v>5152.4192749415097</v>
      </c>
      <c r="Y1097">
        <v>152.41927494150968</v>
      </c>
      <c r="Z1097" t="s">
        <v>15354</v>
      </c>
    </row>
    <row r="1098" spans="1:26" hidden="1" x14ac:dyDescent="0.25">
      <c r="A1098" t="s">
        <v>1494</v>
      </c>
      <c r="B1098" s="2">
        <v>41549</v>
      </c>
      <c r="C1098" s="3">
        <v>0</v>
      </c>
      <c r="D1098">
        <v>1.35226</v>
      </c>
      <c r="E1098">
        <v>1.36066</v>
      </c>
      <c r="F1098">
        <v>1.35043</v>
      </c>
      <c r="G1098">
        <v>1.3589800000000001</v>
      </c>
      <c r="H1098">
        <v>218131</v>
      </c>
      <c r="I1098">
        <v>-5.9616749467704446</v>
      </c>
      <c r="J1098">
        <v>1.3273032051282061</v>
      </c>
      <c r="K1098">
        <v>1.3308723409860637</v>
      </c>
      <c r="L1098">
        <v>1.3364838888888895</v>
      </c>
      <c r="M1098">
        <v>1.3399252914488915</v>
      </c>
      <c r="N1098" t="s">
        <v>15354</v>
      </c>
      <c r="O1098" t="s">
        <v>15353</v>
      </c>
      <c r="P1098" t="s">
        <v>15354</v>
      </c>
      <c r="Q1098" t="s">
        <v>15354</v>
      </c>
      <c r="R1098">
        <v>1.3591200000000001</v>
      </c>
      <c r="S1098">
        <v>1.35884</v>
      </c>
      <c r="T1098" t="s">
        <v>15354</v>
      </c>
      <c r="U1098" t="s">
        <v>15354</v>
      </c>
      <c r="V1098" t="s">
        <v>15354</v>
      </c>
      <c r="W1098">
        <v>3810.4818735377276</v>
      </c>
      <c r="X1098">
        <v>5177.8351890380063</v>
      </c>
      <c r="Y1098">
        <v>177.83518903800632</v>
      </c>
      <c r="Z1098" t="s">
        <v>15354</v>
      </c>
    </row>
    <row r="1099" spans="1:26" hidden="1" x14ac:dyDescent="0.25">
      <c r="A1099" t="s">
        <v>1495</v>
      </c>
      <c r="B1099" s="2">
        <v>41550</v>
      </c>
      <c r="C1099" s="3">
        <v>0</v>
      </c>
      <c r="D1099">
        <v>1.3589800000000001</v>
      </c>
      <c r="E1099">
        <v>1.36459</v>
      </c>
      <c r="F1099">
        <v>1.3580399999999999</v>
      </c>
      <c r="G1099">
        <v>1.3622799999999999</v>
      </c>
      <c r="H1099">
        <v>187762</v>
      </c>
      <c r="I1099">
        <v>-7.5024358557974793</v>
      </c>
      <c r="J1099">
        <v>1.3282396153846163</v>
      </c>
      <c r="K1099">
        <v>1.3316674715940113</v>
      </c>
      <c r="L1099">
        <v>1.3372269444444447</v>
      </c>
      <c r="M1099">
        <v>1.3411336540732759</v>
      </c>
      <c r="N1099" t="s">
        <v>15354</v>
      </c>
      <c r="O1099" t="s">
        <v>15353</v>
      </c>
      <c r="P1099" t="s">
        <v>15354</v>
      </c>
      <c r="Q1099" t="s">
        <v>15354</v>
      </c>
      <c r="R1099">
        <v>1.3624799999999999</v>
      </c>
      <c r="S1099">
        <v>1.36208</v>
      </c>
      <c r="T1099" t="s">
        <v>15354</v>
      </c>
      <c r="U1099" t="s">
        <v>15354</v>
      </c>
      <c r="V1099" t="s">
        <v>15354</v>
      </c>
      <c r="W1099">
        <v>3810.4818735377276</v>
      </c>
      <c r="X1099">
        <v>5190.1811503082681</v>
      </c>
      <c r="Y1099">
        <v>190.18115030826812</v>
      </c>
      <c r="Z1099" t="s">
        <v>15354</v>
      </c>
    </row>
    <row r="1100" spans="1:26" hidden="1" x14ac:dyDescent="0.25">
      <c r="A1100" t="s">
        <v>1496</v>
      </c>
      <c r="B1100" s="2">
        <v>41551</v>
      </c>
      <c r="C1100" s="3">
        <v>0</v>
      </c>
      <c r="D1100">
        <v>1.3622799999999999</v>
      </c>
      <c r="E1100">
        <v>1.3631599999999999</v>
      </c>
      <c r="F1100">
        <v>1.3537999999999999</v>
      </c>
      <c r="G1100">
        <v>1.3556900000000001</v>
      </c>
      <c r="H1100">
        <v>154033</v>
      </c>
      <c r="I1100">
        <v>-48.212351029252147</v>
      </c>
      <c r="J1100">
        <v>1.3291711538461546</v>
      </c>
      <c r="K1100">
        <v>1.3322756368701121</v>
      </c>
      <c r="L1100">
        <v>1.3377186111111115</v>
      </c>
      <c r="M1100">
        <v>1.3419204835828287</v>
      </c>
      <c r="N1100" t="s">
        <v>15355</v>
      </c>
      <c r="O1100" t="s">
        <v>15353</v>
      </c>
      <c r="P1100" t="s">
        <v>15354</v>
      </c>
      <c r="Q1100" t="s">
        <v>15354</v>
      </c>
      <c r="R1100">
        <v>1.3559000000000001</v>
      </c>
      <c r="S1100">
        <v>1.35548</v>
      </c>
      <c r="T1100" t="s">
        <v>15354</v>
      </c>
      <c r="U1100" t="s">
        <v>15354</v>
      </c>
      <c r="V1100" t="s">
        <v>15354</v>
      </c>
      <c r="W1100">
        <v>3810.4818735377276</v>
      </c>
      <c r="X1100">
        <v>5165.0319699429192</v>
      </c>
      <c r="Y1100">
        <v>165.0319699429192</v>
      </c>
      <c r="Z1100" t="s">
        <v>15354</v>
      </c>
    </row>
    <row r="1101" spans="1:26" hidden="1" x14ac:dyDescent="0.25">
      <c r="A1101" t="s">
        <v>1497</v>
      </c>
      <c r="B1101" s="2">
        <v>41553</v>
      </c>
      <c r="C1101" s="3">
        <v>0</v>
      </c>
      <c r="D1101">
        <v>1.35629</v>
      </c>
      <c r="E1101">
        <v>1.3571299999999999</v>
      </c>
      <c r="F1101">
        <v>1.35605</v>
      </c>
      <c r="G1101">
        <v>1.3568499999999999</v>
      </c>
      <c r="H1101">
        <v>4458</v>
      </c>
      <c r="I1101">
        <v>-41.928494041170708</v>
      </c>
      <c r="J1101">
        <v>1.3301400000000003</v>
      </c>
      <c r="K1101">
        <v>1.3328977726455524</v>
      </c>
      <c r="L1101">
        <v>1.3382236111111114</v>
      </c>
      <c r="M1101">
        <v>1.3427274844702433</v>
      </c>
      <c r="N1101" t="s">
        <v>15354</v>
      </c>
      <c r="O1101" t="s">
        <v>15353</v>
      </c>
      <c r="P1101" t="s">
        <v>15354</v>
      </c>
      <c r="Q1101" t="s">
        <v>15354</v>
      </c>
      <c r="R1101">
        <v>1.3570599999999999</v>
      </c>
      <c r="S1101">
        <v>1.3566400000000001</v>
      </c>
      <c r="T1101" t="s">
        <v>15354</v>
      </c>
      <c r="U1101" t="s">
        <v>15354</v>
      </c>
      <c r="V1101" t="s">
        <v>15354</v>
      </c>
      <c r="W1101">
        <v>3810.4818735377276</v>
      </c>
      <c r="X1101">
        <v>5169.452128916223</v>
      </c>
      <c r="Y1101">
        <v>169.45212891622305</v>
      </c>
      <c r="Z1101" t="s">
        <v>15354</v>
      </c>
    </row>
    <row r="1102" spans="1:26" hidden="1" x14ac:dyDescent="0.25">
      <c r="A1102" t="s">
        <v>1498</v>
      </c>
      <c r="B1102" s="2">
        <v>41554</v>
      </c>
      <c r="C1102" s="3">
        <v>0</v>
      </c>
      <c r="D1102">
        <v>1.3568499999999999</v>
      </c>
      <c r="E1102">
        <v>1.3590899999999999</v>
      </c>
      <c r="F1102">
        <v>1.35425</v>
      </c>
      <c r="G1102">
        <v>1.35808</v>
      </c>
      <c r="H1102">
        <v>146435</v>
      </c>
      <c r="I1102">
        <v>-35.265438786565781</v>
      </c>
      <c r="J1102">
        <v>1.3310633333333337</v>
      </c>
      <c r="K1102">
        <v>1.3335352973887029</v>
      </c>
      <c r="L1102">
        <v>1.3387866666666668</v>
      </c>
      <c r="M1102">
        <v>1.3435573501745546</v>
      </c>
      <c r="N1102" t="s">
        <v>15354</v>
      </c>
      <c r="O1102" t="s">
        <v>15353</v>
      </c>
      <c r="P1102" t="s">
        <v>15354</v>
      </c>
      <c r="Q1102" t="s">
        <v>15354</v>
      </c>
      <c r="R1102">
        <v>1.3583000000000001</v>
      </c>
      <c r="S1102">
        <v>1.3578600000000001</v>
      </c>
      <c r="T1102" t="s">
        <v>15354</v>
      </c>
      <c r="U1102" t="s">
        <v>15354</v>
      </c>
      <c r="V1102" t="s">
        <v>15354</v>
      </c>
      <c r="W1102">
        <v>3810.4818735377276</v>
      </c>
      <c r="X1102">
        <v>5174.1009168019391</v>
      </c>
      <c r="Y1102">
        <v>174.10091680193909</v>
      </c>
      <c r="Z1102" t="s">
        <v>15354</v>
      </c>
    </row>
    <row r="1103" spans="1:26" hidden="1" x14ac:dyDescent="0.25">
      <c r="A1103" t="s">
        <v>1499</v>
      </c>
      <c r="B1103" s="2">
        <v>41555</v>
      </c>
      <c r="C1103" s="3">
        <v>0</v>
      </c>
      <c r="D1103">
        <v>1.35808</v>
      </c>
      <c r="E1103">
        <v>1.3607100000000001</v>
      </c>
      <c r="F1103">
        <v>1.3557600000000001</v>
      </c>
      <c r="G1103">
        <v>1.3599000000000001</v>
      </c>
      <c r="H1103">
        <v>188391</v>
      </c>
      <c r="I1103">
        <v>-25.406283856987439</v>
      </c>
      <c r="J1103">
        <v>1.3321176923076927</v>
      </c>
      <c r="K1103">
        <v>1.3342027582143055</v>
      </c>
      <c r="L1103">
        <v>1.3393650000000001</v>
      </c>
      <c r="M1103">
        <v>1.3444407366516058</v>
      </c>
      <c r="N1103" t="s">
        <v>15354</v>
      </c>
      <c r="O1103" t="s">
        <v>15353</v>
      </c>
      <c r="P1103" t="s">
        <v>15354</v>
      </c>
      <c r="Q1103" t="s">
        <v>15354</v>
      </c>
      <c r="R1103">
        <v>1.3601099999999999</v>
      </c>
      <c r="S1103">
        <v>1.3596900000000001</v>
      </c>
      <c r="T1103" t="s">
        <v>15354</v>
      </c>
      <c r="U1103" t="s">
        <v>15354</v>
      </c>
      <c r="V1103" t="s">
        <v>15354</v>
      </c>
      <c r="W1103">
        <v>3810.4818735377276</v>
      </c>
      <c r="X1103">
        <v>5181.0740986305127</v>
      </c>
      <c r="Y1103">
        <v>181.07409863051271</v>
      </c>
      <c r="Z1103" t="s">
        <v>15354</v>
      </c>
    </row>
    <row r="1104" spans="1:26" hidden="1" x14ac:dyDescent="0.25">
      <c r="A1104" t="s">
        <v>1500</v>
      </c>
      <c r="B1104" s="2">
        <v>41556</v>
      </c>
      <c r="C1104" s="3">
        <v>0</v>
      </c>
      <c r="D1104">
        <v>1.3599000000000001</v>
      </c>
      <c r="E1104">
        <v>1.36005</v>
      </c>
      <c r="F1104">
        <v>1.3485499999999999</v>
      </c>
      <c r="G1104">
        <v>1.3518600000000001</v>
      </c>
      <c r="H1104">
        <v>227394</v>
      </c>
      <c r="I1104">
        <v>-68.959913326110311</v>
      </c>
      <c r="J1104">
        <v>1.3326333333333336</v>
      </c>
      <c r="K1104">
        <v>1.33464977699369</v>
      </c>
      <c r="L1104">
        <v>1.3398758333333336</v>
      </c>
      <c r="M1104">
        <v>1.344841777913681</v>
      </c>
      <c r="N1104" t="s">
        <v>15354</v>
      </c>
      <c r="O1104" t="s">
        <v>15353</v>
      </c>
      <c r="P1104" t="s">
        <v>15354</v>
      </c>
      <c r="Q1104" t="s">
        <v>15354</v>
      </c>
      <c r="R1104">
        <v>1.3520700000000001</v>
      </c>
      <c r="S1104">
        <v>1.35165</v>
      </c>
      <c r="T1104" t="s">
        <v>15354</v>
      </c>
      <c r="U1104" t="s">
        <v>15354</v>
      </c>
      <c r="V1104" t="s">
        <v>15354</v>
      </c>
      <c r="W1104">
        <v>3810.4818735377276</v>
      </c>
      <c r="X1104">
        <v>5150.43782436727</v>
      </c>
      <c r="Y1104">
        <v>150.43782436726997</v>
      </c>
      <c r="Z1104" t="s">
        <v>15354</v>
      </c>
    </row>
    <row r="1105" spans="1:26" hidden="1" x14ac:dyDescent="0.25">
      <c r="A1105" t="s">
        <v>1501</v>
      </c>
      <c r="B1105" s="2">
        <v>41557</v>
      </c>
      <c r="C1105" s="3">
        <v>0</v>
      </c>
      <c r="D1105">
        <v>1.3518300000000001</v>
      </c>
      <c r="E1105">
        <v>1.3545700000000001</v>
      </c>
      <c r="F1105">
        <v>1.34877</v>
      </c>
      <c r="G1105">
        <v>1.3526400000000001</v>
      </c>
      <c r="H1105">
        <v>204610</v>
      </c>
      <c r="I1105">
        <v>-64.734561213434219</v>
      </c>
      <c r="J1105">
        <v>1.3331970512820515</v>
      </c>
      <c r="K1105">
        <v>1.3351052256773941</v>
      </c>
      <c r="L1105">
        <v>1.3406800000000003</v>
      </c>
      <c r="M1105">
        <v>1.3452633034318604</v>
      </c>
      <c r="N1105" t="s">
        <v>15354</v>
      </c>
      <c r="O1105" t="s">
        <v>15353</v>
      </c>
      <c r="P1105" t="s">
        <v>15354</v>
      </c>
      <c r="Q1105" t="s">
        <v>15354</v>
      </c>
      <c r="R1105">
        <v>1.35283</v>
      </c>
      <c r="S1105">
        <v>1.3524499999999999</v>
      </c>
      <c r="T1105" t="s">
        <v>15354</v>
      </c>
      <c r="U1105" t="s">
        <v>15354</v>
      </c>
      <c r="V1105" t="s">
        <v>15354</v>
      </c>
      <c r="W1105">
        <v>3810.4818735377276</v>
      </c>
      <c r="X1105">
        <v>5153.4862098660997</v>
      </c>
      <c r="Y1105">
        <v>153.48620986609967</v>
      </c>
      <c r="Z1105" t="s">
        <v>15354</v>
      </c>
    </row>
    <row r="1106" spans="1:26" hidden="1" x14ac:dyDescent="0.25">
      <c r="A1106" t="s">
        <v>1502</v>
      </c>
      <c r="B1106" s="2">
        <v>41558</v>
      </c>
      <c r="C1106" s="3">
        <v>0</v>
      </c>
      <c r="D1106">
        <v>1.3526400000000001</v>
      </c>
      <c r="E1106">
        <v>1.35816</v>
      </c>
      <c r="F1106">
        <v>1.3519699999999999</v>
      </c>
      <c r="G1106">
        <v>1.35406</v>
      </c>
      <c r="H1106">
        <v>185636</v>
      </c>
      <c r="I1106">
        <v>-60.552041403104759</v>
      </c>
      <c r="J1106">
        <v>1.3338030769230771</v>
      </c>
      <c r="K1106">
        <v>1.3355850933817639</v>
      </c>
      <c r="L1106">
        <v>1.3415683333333337</v>
      </c>
      <c r="M1106">
        <v>1.3457388005436517</v>
      </c>
      <c r="N1106" t="s">
        <v>15354</v>
      </c>
      <c r="O1106" t="s">
        <v>15353</v>
      </c>
      <c r="P1106" t="s">
        <v>15354</v>
      </c>
      <c r="Q1106" t="s">
        <v>15354</v>
      </c>
      <c r="R1106">
        <v>1.35425</v>
      </c>
      <c r="S1106">
        <v>1.3538699999999999</v>
      </c>
      <c r="T1106" t="s">
        <v>15354</v>
      </c>
      <c r="U1106" t="s">
        <v>15354</v>
      </c>
      <c r="V1106" t="s">
        <v>15354</v>
      </c>
      <c r="W1106">
        <v>3810.4818735377276</v>
      </c>
      <c r="X1106">
        <v>5158.8970941265225</v>
      </c>
      <c r="Y1106">
        <v>158.89709412652246</v>
      </c>
      <c r="Z1106" t="s">
        <v>15354</v>
      </c>
    </row>
    <row r="1107" spans="1:26" hidden="1" x14ac:dyDescent="0.25">
      <c r="A1107" t="s">
        <v>1503</v>
      </c>
      <c r="B1107" s="2">
        <v>41560</v>
      </c>
      <c r="C1107" s="3">
        <v>0</v>
      </c>
      <c r="D1107">
        <v>1.35595</v>
      </c>
      <c r="E1107">
        <v>1.35629</v>
      </c>
      <c r="F1107">
        <v>1.3551</v>
      </c>
      <c r="G1107">
        <v>1.35551</v>
      </c>
      <c r="H1107">
        <v>3783</v>
      </c>
      <c r="I1107">
        <v>-52.821407795229533</v>
      </c>
      <c r="J1107">
        <v>1.3344369230769233</v>
      </c>
      <c r="K1107">
        <v>1.3360895213974153</v>
      </c>
      <c r="L1107">
        <v>1.3425361111111114</v>
      </c>
      <c r="M1107">
        <v>1.3462669734872381</v>
      </c>
      <c r="N1107" t="s">
        <v>15354</v>
      </c>
      <c r="O1107" t="s">
        <v>15353</v>
      </c>
      <c r="P1107" t="s">
        <v>15354</v>
      </c>
      <c r="Q1107" t="s">
        <v>15354</v>
      </c>
      <c r="R1107">
        <v>1.3556699999999999</v>
      </c>
      <c r="S1107">
        <v>1.3553500000000001</v>
      </c>
      <c r="T1107" t="s">
        <v>15354</v>
      </c>
      <c r="U1107" t="s">
        <v>15354</v>
      </c>
      <c r="V1107" t="s">
        <v>15354</v>
      </c>
      <c r="W1107">
        <v>3810.4818735377276</v>
      </c>
      <c r="X1107">
        <v>5164.5366072993593</v>
      </c>
      <c r="Y1107">
        <v>164.53660729935928</v>
      </c>
      <c r="Z1107" t="s">
        <v>15354</v>
      </c>
    </row>
    <row r="1108" spans="1:26" hidden="1" x14ac:dyDescent="0.25">
      <c r="A1108" t="s">
        <v>1504</v>
      </c>
      <c r="B1108" s="2">
        <v>41561</v>
      </c>
      <c r="C1108" s="3">
        <v>0</v>
      </c>
      <c r="D1108">
        <v>1.35551</v>
      </c>
      <c r="E1108">
        <v>1.35975</v>
      </c>
      <c r="F1108">
        <v>1.3545</v>
      </c>
      <c r="G1108">
        <v>1.35565</v>
      </c>
      <c r="H1108">
        <v>137299</v>
      </c>
      <c r="I1108">
        <v>-52.836879432623661</v>
      </c>
      <c r="J1108">
        <v>1.3350760256410259</v>
      </c>
      <c r="K1108">
        <v>1.3365847233873542</v>
      </c>
      <c r="L1108">
        <v>1.343556666666667</v>
      </c>
      <c r="M1108">
        <v>1.3467741641095496</v>
      </c>
      <c r="N1108" t="s">
        <v>15354</v>
      </c>
      <c r="O1108" t="s">
        <v>15353</v>
      </c>
      <c r="P1108" t="s">
        <v>15354</v>
      </c>
      <c r="Q1108" t="s">
        <v>15354</v>
      </c>
      <c r="R1108">
        <v>1.3557999999999999</v>
      </c>
      <c r="S1108">
        <v>1.3554999999999999</v>
      </c>
      <c r="T1108" t="s">
        <v>15354</v>
      </c>
      <c r="U1108" t="s">
        <v>15354</v>
      </c>
      <c r="V1108" t="s">
        <v>15354</v>
      </c>
      <c r="W1108">
        <v>3810.4818735377276</v>
      </c>
      <c r="X1108">
        <v>5165.1081795803893</v>
      </c>
      <c r="Y1108">
        <v>165.10817958038933</v>
      </c>
      <c r="Z1108" t="s">
        <v>15354</v>
      </c>
    </row>
    <row r="1109" spans="1:26" hidden="1" x14ac:dyDescent="0.25">
      <c r="A1109" t="s">
        <v>1505</v>
      </c>
      <c r="B1109" s="2">
        <v>41562</v>
      </c>
      <c r="C1109" s="3">
        <v>0</v>
      </c>
      <c r="D1109">
        <v>1.3556600000000001</v>
      </c>
      <c r="E1109">
        <v>1.3570899999999999</v>
      </c>
      <c r="F1109">
        <v>1.3479000000000001</v>
      </c>
      <c r="G1109">
        <v>1.35205</v>
      </c>
      <c r="H1109">
        <v>224136</v>
      </c>
      <c r="I1109">
        <v>-74.598453301606199</v>
      </c>
      <c r="J1109">
        <v>1.3355535897435902</v>
      </c>
      <c r="K1109">
        <v>1.3369762493775479</v>
      </c>
      <c r="L1109">
        <v>1.3445255555555558</v>
      </c>
      <c r="M1109">
        <v>1.3470593444279524</v>
      </c>
      <c r="N1109" t="s">
        <v>15354</v>
      </c>
      <c r="O1109" t="s">
        <v>15353</v>
      </c>
      <c r="P1109" t="s">
        <v>15354</v>
      </c>
      <c r="Q1109" t="s">
        <v>15354</v>
      </c>
      <c r="R1109">
        <v>1.3522099999999999</v>
      </c>
      <c r="S1109">
        <v>1.35189</v>
      </c>
      <c r="T1109" t="s">
        <v>15354</v>
      </c>
      <c r="U1109" t="s">
        <v>15354</v>
      </c>
      <c r="V1109" t="s">
        <v>15354</v>
      </c>
      <c r="W1109">
        <v>3810.4818735377276</v>
      </c>
      <c r="X1109">
        <v>5151.3523400169188</v>
      </c>
      <c r="Y1109">
        <v>151.35234001691879</v>
      </c>
      <c r="Z1109" t="s">
        <v>15354</v>
      </c>
    </row>
    <row r="1110" spans="1:26" hidden="1" x14ac:dyDescent="0.25">
      <c r="A1110" t="s">
        <v>1506</v>
      </c>
      <c r="B1110" s="2">
        <v>41563</v>
      </c>
      <c r="C1110" s="3">
        <v>0</v>
      </c>
      <c r="D1110">
        <v>1.35206</v>
      </c>
      <c r="E1110">
        <v>1.3567499999999999</v>
      </c>
      <c r="F1110">
        <v>1.34727</v>
      </c>
      <c r="G1110">
        <v>1.35216</v>
      </c>
      <c r="H1110">
        <v>223960</v>
      </c>
      <c r="I1110">
        <v>-71.766743648960386</v>
      </c>
      <c r="J1110">
        <v>1.3360732051282054</v>
      </c>
      <c r="K1110">
        <v>1.3373606481274833</v>
      </c>
      <c r="L1110">
        <v>1.3454205555555556</v>
      </c>
      <c r="M1110">
        <v>1.347335055539955</v>
      </c>
      <c r="N1110" t="s">
        <v>15354</v>
      </c>
      <c r="O1110" t="s">
        <v>15353</v>
      </c>
      <c r="P1110" t="s">
        <v>15354</v>
      </c>
      <c r="Q1110" t="s">
        <v>15354</v>
      </c>
      <c r="R1110">
        <v>1.35232</v>
      </c>
      <c r="S1110">
        <v>1.3520000000000001</v>
      </c>
      <c r="T1110" t="s">
        <v>15354</v>
      </c>
      <c r="U1110" t="s">
        <v>15354</v>
      </c>
      <c r="V1110" t="s">
        <v>15354</v>
      </c>
      <c r="W1110">
        <v>3810.4818735377276</v>
      </c>
      <c r="X1110">
        <v>5151.7714930230077</v>
      </c>
      <c r="Y1110">
        <v>151.77149302300768</v>
      </c>
      <c r="Z1110" t="s">
        <v>15354</v>
      </c>
    </row>
    <row r="1111" spans="1:26" hidden="1" x14ac:dyDescent="0.25">
      <c r="A1111" t="s">
        <v>1507</v>
      </c>
      <c r="B1111" s="2">
        <v>41564</v>
      </c>
      <c r="C1111" s="3">
        <v>0</v>
      </c>
      <c r="D1111">
        <v>1.35216</v>
      </c>
      <c r="E1111">
        <v>1.36818</v>
      </c>
      <c r="F1111">
        <v>1.35158</v>
      </c>
      <c r="G1111">
        <v>1.3668199999999999</v>
      </c>
      <c r="H1111">
        <v>265921</v>
      </c>
      <c r="I1111">
        <v>-6.5040650406505449</v>
      </c>
      <c r="J1111">
        <v>1.3367906410256412</v>
      </c>
      <c r="K1111">
        <v>1.3381064545040027</v>
      </c>
      <c r="L1111">
        <v>1.3469455555555556</v>
      </c>
      <c r="M1111">
        <v>1.3483882957810385</v>
      </c>
      <c r="N1111" t="s">
        <v>15354</v>
      </c>
      <c r="O1111" t="s">
        <v>15353</v>
      </c>
      <c r="P1111" t="s">
        <v>15354</v>
      </c>
      <c r="Q1111" t="s">
        <v>15354</v>
      </c>
      <c r="R1111">
        <v>1.3670199999999999</v>
      </c>
      <c r="S1111">
        <v>1.3666199999999999</v>
      </c>
      <c r="T1111" t="s">
        <v>15354</v>
      </c>
      <c r="U1111" t="s">
        <v>15354</v>
      </c>
      <c r="V1111" t="s">
        <v>15354</v>
      </c>
      <c r="W1111">
        <v>3810.4818735377276</v>
      </c>
      <c r="X1111">
        <v>5207.4807380141292</v>
      </c>
      <c r="Y1111">
        <v>207.4807380141292</v>
      </c>
      <c r="Z1111" t="s">
        <v>15354</v>
      </c>
    </row>
    <row r="1112" spans="1:26" hidden="1" x14ac:dyDescent="0.25">
      <c r="A1112" t="s">
        <v>1508</v>
      </c>
      <c r="B1112" s="2">
        <v>41565</v>
      </c>
      <c r="C1112" s="3">
        <v>0</v>
      </c>
      <c r="D1112">
        <v>1.36683</v>
      </c>
      <c r="E1112">
        <v>1.3703700000000001</v>
      </c>
      <c r="F1112">
        <v>1.36592</v>
      </c>
      <c r="G1112">
        <v>1.3684400000000001</v>
      </c>
      <c r="H1112">
        <v>186090</v>
      </c>
      <c r="I1112">
        <v>-8.3549783549782575</v>
      </c>
      <c r="J1112">
        <v>1.3374851282051285</v>
      </c>
      <c r="K1112">
        <v>1.3388743923646607</v>
      </c>
      <c r="L1112">
        <v>1.348356388888889</v>
      </c>
      <c r="M1112">
        <v>1.3494721716847662</v>
      </c>
      <c r="N1112" t="s">
        <v>15354</v>
      </c>
      <c r="O1112" t="s">
        <v>15353</v>
      </c>
      <c r="P1112" t="s">
        <v>15354</v>
      </c>
      <c r="Q1112" t="s">
        <v>15354</v>
      </c>
      <c r="R1112">
        <v>1.3687100000000001</v>
      </c>
      <c r="S1112">
        <v>1.3681700000000001</v>
      </c>
      <c r="T1112" t="s">
        <v>15354</v>
      </c>
      <c r="U1112" t="s">
        <v>15354</v>
      </c>
      <c r="V1112" t="s">
        <v>15354</v>
      </c>
      <c r="W1112">
        <v>3810.4818735377276</v>
      </c>
      <c r="X1112">
        <v>5213.3869849181128</v>
      </c>
      <c r="Y1112">
        <v>213.38698491811283</v>
      </c>
      <c r="Z1112" t="s">
        <v>15354</v>
      </c>
    </row>
    <row r="1113" spans="1:26" hidden="1" x14ac:dyDescent="0.25">
      <c r="A1113" t="s">
        <v>1509</v>
      </c>
      <c r="B1113" s="2">
        <v>41567</v>
      </c>
      <c r="C1113" s="3">
        <v>0</v>
      </c>
      <c r="D1113">
        <v>1.3684000000000001</v>
      </c>
      <c r="E1113">
        <v>1.3688400000000001</v>
      </c>
      <c r="F1113">
        <v>1.3681000000000001</v>
      </c>
      <c r="G1113">
        <v>1.3681099999999999</v>
      </c>
      <c r="H1113">
        <v>3000</v>
      </c>
      <c r="I1113">
        <v>-9.7835497835503862</v>
      </c>
      <c r="J1113">
        <v>1.3381556410256412</v>
      </c>
      <c r="K1113">
        <v>1.3396145343301122</v>
      </c>
      <c r="L1113">
        <v>1.3497702777777778</v>
      </c>
      <c r="M1113">
        <v>1.3504796218639681</v>
      </c>
      <c r="N1113" t="s">
        <v>15354</v>
      </c>
      <c r="O1113" t="s">
        <v>15353</v>
      </c>
      <c r="P1113" t="s">
        <v>15354</v>
      </c>
      <c r="Q1113" t="s">
        <v>15354</v>
      </c>
      <c r="R1113">
        <v>1.36842</v>
      </c>
      <c r="S1113">
        <v>1.3677999999999999</v>
      </c>
      <c r="T1113" t="s">
        <v>15354</v>
      </c>
      <c r="U1113" t="s">
        <v>15354</v>
      </c>
      <c r="V1113" t="s">
        <v>15354</v>
      </c>
      <c r="W1113">
        <v>3810.4818735377276</v>
      </c>
      <c r="X1113">
        <v>5211.9771066249032</v>
      </c>
      <c r="Y1113">
        <v>211.97710662490317</v>
      </c>
      <c r="Z1113" t="s">
        <v>15354</v>
      </c>
    </row>
    <row r="1114" spans="1:26" hidden="1" x14ac:dyDescent="0.25">
      <c r="A1114" t="s">
        <v>1510</v>
      </c>
      <c r="B1114" s="2">
        <v>41568</v>
      </c>
      <c r="C1114" s="3">
        <v>0</v>
      </c>
      <c r="D1114">
        <v>1.3681099999999999</v>
      </c>
      <c r="E1114">
        <v>1.3688400000000001</v>
      </c>
      <c r="F1114">
        <v>1.3650899999999999</v>
      </c>
      <c r="G1114">
        <v>1.36721</v>
      </c>
      <c r="H1114">
        <v>155488</v>
      </c>
      <c r="I1114">
        <v>-13.679653679653834</v>
      </c>
      <c r="J1114">
        <v>1.3387725641025641</v>
      </c>
      <c r="K1114">
        <v>1.3403131537141599</v>
      </c>
      <c r="L1114">
        <v>1.3509272222222222</v>
      </c>
      <c r="M1114">
        <v>1.3513839666280778</v>
      </c>
      <c r="N1114" t="s">
        <v>15355</v>
      </c>
      <c r="O1114" t="s">
        <v>15353</v>
      </c>
      <c r="P1114" t="s">
        <v>15354</v>
      </c>
      <c r="Q1114" t="s">
        <v>15354</v>
      </c>
      <c r="R1114">
        <v>1.36754</v>
      </c>
      <c r="S1114">
        <v>1.3668800000000001</v>
      </c>
      <c r="T1114" t="s">
        <v>15354</v>
      </c>
      <c r="U1114" t="s">
        <v>15354</v>
      </c>
      <c r="V1114" t="s">
        <v>15354</v>
      </c>
      <c r="W1114">
        <v>3810.4818735377276</v>
      </c>
      <c r="X1114">
        <v>5208.4714633012491</v>
      </c>
      <c r="Y1114">
        <v>208.47146330124906</v>
      </c>
      <c r="Z1114" t="s">
        <v>15354</v>
      </c>
    </row>
    <row r="1115" spans="1:26" hidden="1" x14ac:dyDescent="0.25">
      <c r="A1115" t="s">
        <v>1511</v>
      </c>
      <c r="B1115" s="2">
        <v>41569</v>
      </c>
      <c r="C1115" s="3">
        <v>0</v>
      </c>
      <c r="D1115">
        <v>1.36721</v>
      </c>
      <c r="E1115">
        <v>1.3791899999999999</v>
      </c>
      <c r="F1115">
        <v>1.3662300000000001</v>
      </c>
      <c r="G1115">
        <v>1.37781</v>
      </c>
      <c r="H1115">
        <v>183907</v>
      </c>
      <c r="I1115">
        <v>-4.3233082706765007</v>
      </c>
      <c r="J1115">
        <v>1.3394866666666669</v>
      </c>
      <c r="K1115">
        <v>1.3412624409619027</v>
      </c>
      <c r="L1115">
        <v>1.352346111111111</v>
      </c>
      <c r="M1115">
        <v>1.352812400864398</v>
      </c>
      <c r="N1115" t="s">
        <v>15354</v>
      </c>
      <c r="O1115" t="s">
        <v>15353</v>
      </c>
      <c r="P1115" t="s">
        <v>15354</v>
      </c>
      <c r="Q1115" t="s">
        <v>15354</v>
      </c>
      <c r="R1115">
        <v>1.3782399999999999</v>
      </c>
      <c r="S1115">
        <v>1.37738</v>
      </c>
      <c r="T1115" t="s">
        <v>15354</v>
      </c>
      <c r="U1115" t="s">
        <v>15354</v>
      </c>
      <c r="V1115" t="s">
        <v>15354</v>
      </c>
      <c r="W1115">
        <v>3810.4818735377276</v>
      </c>
      <c r="X1115">
        <v>5248.4815229733949</v>
      </c>
      <c r="Y1115">
        <v>248.48152297339493</v>
      </c>
      <c r="Z1115" t="s">
        <v>15354</v>
      </c>
    </row>
    <row r="1116" spans="1:26" hidden="1" x14ac:dyDescent="0.25">
      <c r="A1116" t="s">
        <v>1512</v>
      </c>
      <c r="B1116" s="2">
        <v>41570</v>
      </c>
      <c r="C1116" s="3">
        <v>0</v>
      </c>
      <c r="D1116">
        <v>1.3777999999999999</v>
      </c>
      <c r="E1116">
        <v>1.3792800000000001</v>
      </c>
      <c r="F1116">
        <v>1.3741000000000001</v>
      </c>
      <c r="G1116">
        <v>1.37785</v>
      </c>
      <c r="H1116">
        <v>217139</v>
      </c>
      <c r="I1116">
        <v>-4.4673539518901535</v>
      </c>
      <c r="J1116">
        <v>1.3402406410256409</v>
      </c>
      <c r="K1116">
        <v>1.3421887082793227</v>
      </c>
      <c r="L1116">
        <v>1.3536377777777775</v>
      </c>
      <c r="M1116">
        <v>1.3541657846014576</v>
      </c>
      <c r="N1116" t="s">
        <v>15354</v>
      </c>
      <c r="O1116" t="s">
        <v>15353</v>
      </c>
      <c r="P1116" t="s">
        <v>15354</v>
      </c>
      <c r="Q1116" t="s">
        <v>15354</v>
      </c>
      <c r="R1116">
        <v>1.37832</v>
      </c>
      <c r="S1116">
        <v>1.37738</v>
      </c>
      <c r="T1116" t="s">
        <v>15354</v>
      </c>
      <c r="U1116" t="s">
        <v>15354</v>
      </c>
      <c r="V1116" t="s">
        <v>15354</v>
      </c>
      <c r="W1116">
        <v>3810.4818735377276</v>
      </c>
      <c r="X1116">
        <v>5248.4815229733949</v>
      </c>
      <c r="Y1116">
        <v>248.48152297339493</v>
      </c>
      <c r="Z1116" t="s">
        <v>15354</v>
      </c>
    </row>
    <row r="1117" spans="1:26" hidden="1" x14ac:dyDescent="0.25">
      <c r="A1117" t="s">
        <v>1513</v>
      </c>
      <c r="B1117" s="2">
        <v>41571</v>
      </c>
      <c r="C1117" s="3">
        <v>0</v>
      </c>
      <c r="D1117">
        <v>1.37785</v>
      </c>
      <c r="E1117">
        <v>1.38252</v>
      </c>
      <c r="F1117">
        <v>1.3764000000000001</v>
      </c>
      <c r="G1117">
        <v>1.3801699999999999</v>
      </c>
      <c r="H1117">
        <v>220147</v>
      </c>
      <c r="I1117">
        <v>-6.6666666666668757</v>
      </c>
      <c r="J1117">
        <v>1.3409175641025644</v>
      </c>
      <c r="K1117">
        <v>1.3431502599684537</v>
      </c>
      <c r="L1117">
        <v>1.3550361111111107</v>
      </c>
      <c r="M1117">
        <v>1.3555714178662437</v>
      </c>
      <c r="N1117" t="s">
        <v>15354</v>
      </c>
      <c r="O1117" t="s">
        <v>15353</v>
      </c>
      <c r="P1117" t="s">
        <v>15354</v>
      </c>
      <c r="Q1117" t="s">
        <v>15354</v>
      </c>
      <c r="R1117">
        <v>1.3806700000000001</v>
      </c>
      <c r="S1117">
        <v>1.37967</v>
      </c>
      <c r="T1117" t="s">
        <v>15354</v>
      </c>
      <c r="U1117" t="s">
        <v>15354</v>
      </c>
      <c r="V1117" t="s">
        <v>15354</v>
      </c>
      <c r="W1117">
        <v>3810.4818735377276</v>
      </c>
      <c r="X1117">
        <v>5257.2075264637961</v>
      </c>
      <c r="Y1117">
        <v>257.20752646379606</v>
      </c>
      <c r="Z1117" t="s">
        <v>15354</v>
      </c>
    </row>
    <row r="1118" spans="1:26" hidden="1" x14ac:dyDescent="0.25">
      <c r="A1118" t="s">
        <v>1514</v>
      </c>
      <c r="B1118" s="2">
        <v>41572</v>
      </c>
      <c r="C1118" s="3">
        <v>0</v>
      </c>
      <c r="D1118">
        <v>1.3801600000000001</v>
      </c>
      <c r="E1118">
        <v>1.3832100000000001</v>
      </c>
      <c r="F1118">
        <v>1.3774</v>
      </c>
      <c r="G1118">
        <v>1.38019</v>
      </c>
      <c r="H1118">
        <v>207379</v>
      </c>
      <c r="I1118">
        <v>-8.4028937117418359</v>
      </c>
      <c r="J1118">
        <v>1.3415884615384617</v>
      </c>
      <c r="K1118">
        <v>1.3440879749059613</v>
      </c>
      <c r="L1118">
        <v>1.356449722222222</v>
      </c>
      <c r="M1118">
        <v>1.3569021520356359</v>
      </c>
      <c r="N1118" t="s">
        <v>15354</v>
      </c>
      <c r="O1118" t="s">
        <v>15353</v>
      </c>
      <c r="P1118" t="s">
        <v>15354</v>
      </c>
      <c r="Q1118" t="s">
        <v>15354</v>
      </c>
      <c r="R1118">
        <v>1.3807100000000001</v>
      </c>
      <c r="S1118">
        <v>1.37967</v>
      </c>
      <c r="T1118" t="s">
        <v>15354</v>
      </c>
      <c r="U1118" t="s">
        <v>15354</v>
      </c>
      <c r="V1118" t="s">
        <v>15354</v>
      </c>
      <c r="W1118">
        <v>3810.4818735377276</v>
      </c>
      <c r="X1118">
        <v>5257.2075264637961</v>
      </c>
      <c r="Y1118">
        <v>257.20752646379606</v>
      </c>
      <c r="Z1118" t="s">
        <v>15354</v>
      </c>
    </row>
    <row r="1119" spans="1:26" hidden="1" x14ac:dyDescent="0.25">
      <c r="A1119" t="s">
        <v>1515</v>
      </c>
      <c r="B1119" s="2">
        <v>41574</v>
      </c>
      <c r="C1119" s="3">
        <v>0</v>
      </c>
      <c r="D1119">
        <v>1.38059</v>
      </c>
      <c r="E1119">
        <v>1.3810500000000001</v>
      </c>
      <c r="F1119">
        <v>1.38001</v>
      </c>
      <c r="G1119">
        <v>1.38045</v>
      </c>
      <c r="H1119">
        <v>3840</v>
      </c>
      <c r="I1119">
        <v>-7.6794657762940712</v>
      </c>
      <c r="J1119">
        <v>1.3422537179487182</v>
      </c>
      <c r="K1119">
        <v>1.3450085325032788</v>
      </c>
      <c r="L1119">
        <v>1.3576888888888887</v>
      </c>
      <c r="M1119">
        <v>1.3581750086823581</v>
      </c>
      <c r="N1119" t="s">
        <v>15354</v>
      </c>
      <c r="O1119" t="s">
        <v>15353</v>
      </c>
      <c r="P1119" t="s">
        <v>15354</v>
      </c>
      <c r="Q1119" t="s">
        <v>15354</v>
      </c>
      <c r="R1119">
        <v>1.38097</v>
      </c>
      <c r="S1119">
        <v>1.3799300000000001</v>
      </c>
      <c r="T1119" t="s">
        <v>15354</v>
      </c>
      <c r="U1119" t="s">
        <v>15354</v>
      </c>
      <c r="V1119" t="s">
        <v>15354</v>
      </c>
      <c r="W1119">
        <v>3810.4818735377276</v>
      </c>
      <c r="X1119">
        <v>5258.1982517509168</v>
      </c>
      <c r="Y1119">
        <v>258.19825175091682</v>
      </c>
      <c r="Z1119" t="s">
        <v>15354</v>
      </c>
    </row>
    <row r="1120" spans="1:26" hidden="1" x14ac:dyDescent="0.25">
      <c r="A1120" t="s">
        <v>1516</v>
      </c>
      <c r="B1120" s="2">
        <v>41575</v>
      </c>
      <c r="C1120" s="3">
        <v>0</v>
      </c>
      <c r="D1120">
        <v>1.38045</v>
      </c>
      <c r="E1120">
        <v>1.38174</v>
      </c>
      <c r="F1120">
        <v>1.3774999999999999</v>
      </c>
      <c r="G1120">
        <v>1.3788</v>
      </c>
      <c r="H1120">
        <v>188171</v>
      </c>
      <c r="I1120">
        <v>-12.270450751252127</v>
      </c>
      <c r="J1120">
        <v>1.3429267948717951</v>
      </c>
      <c r="K1120">
        <v>1.3458640126930692</v>
      </c>
      <c r="L1120">
        <v>1.3589461111111107</v>
      </c>
      <c r="M1120">
        <v>1.3592898730779064</v>
      </c>
      <c r="N1120" t="s">
        <v>15355</v>
      </c>
      <c r="O1120" t="s">
        <v>15353</v>
      </c>
      <c r="P1120" t="s">
        <v>15354</v>
      </c>
      <c r="Q1120" t="s">
        <v>15354</v>
      </c>
      <c r="R1120">
        <v>1.3792899999999999</v>
      </c>
      <c r="S1120">
        <v>1.3783099999999999</v>
      </c>
      <c r="T1120" t="s">
        <v>15354</v>
      </c>
      <c r="U1120" t="s">
        <v>15354</v>
      </c>
      <c r="V1120" t="s">
        <v>15354</v>
      </c>
      <c r="W1120">
        <v>3810.4818735377276</v>
      </c>
      <c r="X1120">
        <v>5252.0252711157846</v>
      </c>
      <c r="Y1120">
        <v>252.02527111578456</v>
      </c>
      <c r="Z1120" t="s">
        <v>15354</v>
      </c>
    </row>
    <row r="1121" spans="1:26" hidden="1" x14ac:dyDescent="0.25">
      <c r="A1121" t="s">
        <v>1517</v>
      </c>
      <c r="B1121" s="2">
        <v>41576</v>
      </c>
      <c r="C1121" s="3">
        <v>0</v>
      </c>
      <c r="D1121">
        <v>1.3788</v>
      </c>
      <c r="E1121">
        <v>1.3813</v>
      </c>
      <c r="F1121">
        <v>1.3736200000000001</v>
      </c>
      <c r="G1121">
        <v>1.37426</v>
      </c>
      <c r="H1121">
        <v>233886</v>
      </c>
      <c r="I1121">
        <v>-24.902615470228138</v>
      </c>
      <c r="J1121">
        <v>1.3435383333333335</v>
      </c>
      <c r="K1121">
        <v>1.3465828984476751</v>
      </c>
      <c r="L1121">
        <v>1.3600183333333331</v>
      </c>
      <c r="M1121">
        <v>1.3600990691277492</v>
      </c>
      <c r="N1121" t="s">
        <v>15354</v>
      </c>
      <c r="O1121" t="s">
        <v>15353</v>
      </c>
      <c r="P1121" t="s">
        <v>15354</v>
      </c>
      <c r="Q1121" t="s">
        <v>15354</v>
      </c>
      <c r="R1121">
        <v>1.3746700000000001</v>
      </c>
      <c r="S1121">
        <v>1.37385</v>
      </c>
      <c r="T1121" t="s">
        <v>15354</v>
      </c>
      <c r="U1121" t="s">
        <v>15354</v>
      </c>
      <c r="V1121" t="s">
        <v>15354</v>
      </c>
      <c r="W1121">
        <v>3810.4818735377276</v>
      </c>
      <c r="X1121">
        <v>5235.0305219598067</v>
      </c>
      <c r="Y1121">
        <v>235.03052195980672</v>
      </c>
      <c r="Z1121" t="s">
        <v>15354</v>
      </c>
    </row>
    <row r="1122" spans="1:26" hidden="1" x14ac:dyDescent="0.25">
      <c r="A1122" t="s">
        <v>1518</v>
      </c>
      <c r="B1122" s="2">
        <v>41577</v>
      </c>
      <c r="C1122" s="3">
        <v>0</v>
      </c>
      <c r="D1122">
        <v>1.3742700000000001</v>
      </c>
      <c r="E1122">
        <v>1.3784700000000001</v>
      </c>
      <c r="F1122">
        <v>1.3695999999999999</v>
      </c>
      <c r="G1122">
        <v>1.37235</v>
      </c>
      <c r="H1122">
        <v>251520</v>
      </c>
      <c r="I1122">
        <v>-30.217028380634574</v>
      </c>
      <c r="J1122">
        <v>1.3440808974358973</v>
      </c>
      <c r="K1122">
        <v>1.3472352301325441</v>
      </c>
      <c r="L1122">
        <v>1.3605736111111109</v>
      </c>
      <c r="M1122">
        <v>1.3607612816073302</v>
      </c>
      <c r="N1122" t="s">
        <v>15354</v>
      </c>
      <c r="O1122" t="s">
        <v>15353</v>
      </c>
      <c r="P1122" t="s">
        <v>15354</v>
      </c>
      <c r="Q1122" t="s">
        <v>15354</v>
      </c>
      <c r="R1122">
        <v>1.3726100000000001</v>
      </c>
      <c r="S1122">
        <v>1.37209</v>
      </c>
      <c r="T1122" t="s">
        <v>15354</v>
      </c>
      <c r="U1122" t="s">
        <v>15354</v>
      </c>
      <c r="V1122" t="s">
        <v>15354</v>
      </c>
      <c r="W1122">
        <v>3810.4818735377276</v>
      </c>
      <c r="X1122">
        <v>5228.3240738623808</v>
      </c>
      <c r="Y1122">
        <v>228.32407386238083</v>
      </c>
      <c r="Z1122" t="s">
        <v>15354</v>
      </c>
    </row>
    <row r="1123" spans="1:26" hidden="1" x14ac:dyDescent="0.25">
      <c r="A1123" t="s">
        <v>1519</v>
      </c>
      <c r="B1123" s="2">
        <v>41578</v>
      </c>
      <c r="C1123" s="3">
        <v>0</v>
      </c>
      <c r="D1123">
        <v>1.3723399999999999</v>
      </c>
      <c r="E1123">
        <v>1.3738600000000001</v>
      </c>
      <c r="F1123">
        <v>1.3574999999999999</v>
      </c>
      <c r="G1123">
        <v>1.3579000000000001</v>
      </c>
      <c r="H1123">
        <v>273016</v>
      </c>
      <c r="I1123">
        <v>-70.422927100723115</v>
      </c>
      <c r="J1123">
        <v>1.3445519230769232</v>
      </c>
      <c r="K1123">
        <v>1.3475052243064036</v>
      </c>
      <c r="L1123">
        <v>1.3607002777777777</v>
      </c>
      <c r="M1123">
        <v>1.3606066177366636</v>
      </c>
      <c r="N1123" t="s">
        <v>15354</v>
      </c>
      <c r="O1123" t="s">
        <v>15353</v>
      </c>
      <c r="P1123" t="s">
        <v>15354</v>
      </c>
      <c r="Q1123" t="s">
        <v>15354</v>
      </c>
      <c r="R1123">
        <v>1.3582399999999999</v>
      </c>
      <c r="S1123">
        <v>1.3575600000000001</v>
      </c>
      <c r="T1123" t="s">
        <v>15354</v>
      </c>
      <c r="U1123" t="s">
        <v>15354</v>
      </c>
      <c r="V1123" t="s">
        <v>15354</v>
      </c>
      <c r="W1123">
        <v>3810.4818735377276</v>
      </c>
      <c r="X1123">
        <v>5172.9577722398781</v>
      </c>
      <c r="Y1123">
        <v>172.95777223987807</v>
      </c>
      <c r="Z1123" t="s">
        <v>15354</v>
      </c>
    </row>
    <row r="1124" spans="1:26" hidden="1" x14ac:dyDescent="0.25">
      <c r="A1124" t="s">
        <v>1520</v>
      </c>
      <c r="B1124" s="2">
        <v>41579</v>
      </c>
      <c r="C1124" s="3">
        <v>0</v>
      </c>
      <c r="D1124">
        <v>1.3578699999999999</v>
      </c>
      <c r="E1124">
        <v>1.35815</v>
      </c>
      <c r="F1124">
        <v>1.34795</v>
      </c>
      <c r="G1124">
        <v>1.34853</v>
      </c>
      <c r="H1124">
        <v>227448</v>
      </c>
      <c r="I1124">
        <v>-98.355076574021481</v>
      </c>
      <c r="J1124">
        <v>1.3448144871794874</v>
      </c>
      <c r="K1124">
        <v>1.3475311679948492</v>
      </c>
      <c r="L1124">
        <v>1.3605983333333334</v>
      </c>
      <c r="M1124">
        <v>1.359953827588736</v>
      </c>
      <c r="N1124" t="s">
        <v>15354</v>
      </c>
      <c r="O1124" t="s">
        <v>15353</v>
      </c>
      <c r="P1124" t="s">
        <v>15354</v>
      </c>
      <c r="Q1124" t="s">
        <v>15354</v>
      </c>
      <c r="R1124">
        <v>1.34901</v>
      </c>
      <c r="S1124">
        <v>1.34805</v>
      </c>
      <c r="T1124" t="s">
        <v>15354</v>
      </c>
      <c r="U1124" t="s">
        <v>15354</v>
      </c>
      <c r="V1124" t="s">
        <v>15354</v>
      </c>
      <c r="W1124">
        <v>3810.4818735377276</v>
      </c>
      <c r="X1124">
        <v>5136.7200896225331</v>
      </c>
      <c r="Y1124">
        <v>136.72008962253312</v>
      </c>
      <c r="Z1124" t="s">
        <v>15354</v>
      </c>
    </row>
    <row r="1125" spans="1:26" hidden="1" x14ac:dyDescent="0.25">
      <c r="A1125" t="s">
        <v>1521</v>
      </c>
      <c r="B1125" s="2">
        <v>41581</v>
      </c>
      <c r="C1125" s="3">
        <v>0</v>
      </c>
      <c r="D1125">
        <v>1.34866</v>
      </c>
      <c r="E1125">
        <v>1.3496699999999999</v>
      </c>
      <c r="F1125">
        <v>1.34839</v>
      </c>
      <c r="G1125">
        <v>1.34921</v>
      </c>
      <c r="H1125">
        <v>3400</v>
      </c>
      <c r="I1125">
        <v>-96.426545660805346</v>
      </c>
      <c r="J1125">
        <v>1.3450901282051282</v>
      </c>
      <c r="K1125">
        <v>1.3475736700709289</v>
      </c>
      <c r="L1125">
        <v>1.3604836111111112</v>
      </c>
      <c r="M1125">
        <v>1.3593730801515069</v>
      </c>
      <c r="N1125" t="s">
        <v>15354</v>
      </c>
      <c r="O1125" t="s">
        <v>15353</v>
      </c>
      <c r="P1125" t="s">
        <v>15354</v>
      </c>
      <c r="Q1125" t="s">
        <v>15354</v>
      </c>
      <c r="R1125">
        <v>1.34978</v>
      </c>
      <c r="S1125">
        <v>1.3486400000000001</v>
      </c>
      <c r="T1125" t="s">
        <v>15354</v>
      </c>
      <c r="U1125" t="s">
        <v>15354</v>
      </c>
      <c r="V1125" t="s">
        <v>15354</v>
      </c>
      <c r="W1125">
        <v>3810.4818735377276</v>
      </c>
      <c r="X1125">
        <v>5138.9682739279215</v>
      </c>
      <c r="Y1125">
        <v>138.96827392792147</v>
      </c>
      <c r="Z1125" t="s">
        <v>15354</v>
      </c>
    </row>
    <row r="1126" spans="1:26" hidden="1" x14ac:dyDescent="0.25">
      <c r="A1126" t="s">
        <v>1522</v>
      </c>
      <c r="B1126" s="2">
        <v>41582</v>
      </c>
      <c r="C1126" s="3">
        <v>0</v>
      </c>
      <c r="D1126">
        <v>1.3491899999999999</v>
      </c>
      <c r="E1126">
        <v>1.35243</v>
      </c>
      <c r="F1126">
        <v>1.3442000000000001</v>
      </c>
      <c r="G1126">
        <v>1.3515299999999999</v>
      </c>
      <c r="H1126">
        <v>169087</v>
      </c>
      <c r="I1126">
        <v>-81.209946167649733</v>
      </c>
      <c r="J1126">
        <v>1.3454205128205128</v>
      </c>
      <c r="K1126">
        <v>1.3476738303222977</v>
      </c>
      <c r="L1126">
        <v>1.3605355555555552</v>
      </c>
      <c r="M1126">
        <v>1.3589491298730472</v>
      </c>
      <c r="N1126" t="s">
        <v>15353</v>
      </c>
      <c r="O1126" t="s">
        <v>15353</v>
      </c>
      <c r="P1126" t="s">
        <v>15353</v>
      </c>
      <c r="Q1126" t="s">
        <v>15354</v>
      </c>
      <c r="R1126">
        <v>1.35216</v>
      </c>
      <c r="S1126">
        <v>1.3509</v>
      </c>
      <c r="T1126" t="s">
        <v>15354</v>
      </c>
      <c r="U1126" t="s">
        <v>15354</v>
      </c>
      <c r="V1126">
        <v>5000</v>
      </c>
      <c r="W1126">
        <v>3810.4818735377276</v>
      </c>
      <c r="X1126">
        <v>5147.579962962116</v>
      </c>
      <c r="Y1126">
        <v>147.57996296211604</v>
      </c>
      <c r="Z1126" t="s">
        <v>15354</v>
      </c>
    </row>
    <row r="1127" spans="1:26" hidden="1" x14ac:dyDescent="0.25">
      <c r="A1127" t="s">
        <v>1523</v>
      </c>
      <c r="B1127" s="2">
        <v>41583</v>
      </c>
      <c r="C1127" s="3">
        <v>0</v>
      </c>
      <c r="D1127">
        <v>1.3515200000000001</v>
      </c>
      <c r="E1127">
        <v>1.3522400000000001</v>
      </c>
      <c r="F1127">
        <v>1.3449</v>
      </c>
      <c r="G1127">
        <v>1.3471900000000001</v>
      </c>
      <c r="H1127">
        <v>220511</v>
      </c>
      <c r="I1127">
        <v>-92.335298641373882</v>
      </c>
      <c r="J1127">
        <v>1.3456317948717949</v>
      </c>
      <c r="K1127">
        <v>1.3476615814533786</v>
      </c>
      <c r="L1127">
        <v>1.360532222222222</v>
      </c>
      <c r="M1127">
        <v>1.3583135012312608</v>
      </c>
      <c r="N1127" t="s">
        <v>15354</v>
      </c>
      <c r="O1127" t="s">
        <v>15355</v>
      </c>
      <c r="P1127" t="s">
        <v>15354</v>
      </c>
      <c r="Q1127" t="s">
        <v>15354</v>
      </c>
      <c r="R1127">
        <v>1.3478699999999999</v>
      </c>
      <c r="S1127">
        <v>1.3465100000000001</v>
      </c>
      <c r="T1127" t="s">
        <v>15354</v>
      </c>
      <c r="U1127" t="s">
        <v>15354</v>
      </c>
      <c r="V1127" t="s">
        <v>15354</v>
      </c>
      <c r="W1127">
        <v>3810.4818735377276</v>
      </c>
      <c r="X1127">
        <v>5130.8519475372859</v>
      </c>
      <c r="Y1127">
        <v>130.85194753728592</v>
      </c>
      <c r="Z1127" t="s">
        <v>15354</v>
      </c>
    </row>
    <row r="1128" spans="1:26" hidden="1" x14ac:dyDescent="0.25">
      <c r="A1128" t="s">
        <v>1524</v>
      </c>
      <c r="B1128" s="2">
        <v>41584</v>
      </c>
      <c r="C1128" s="3">
        <v>0</v>
      </c>
      <c r="D1128">
        <v>1.3471900000000001</v>
      </c>
      <c r="E1128">
        <v>1.3547100000000001</v>
      </c>
      <c r="F1128">
        <v>1.3467499999999999</v>
      </c>
      <c r="G1128">
        <v>1.35175</v>
      </c>
      <c r="H1128">
        <v>189192</v>
      </c>
      <c r="I1128">
        <v>-80.645988208151891</v>
      </c>
      <c r="J1128">
        <v>1.3458593589743588</v>
      </c>
      <c r="K1128">
        <v>1.3477650857203816</v>
      </c>
      <c r="L1128">
        <v>1.3605327777777776</v>
      </c>
      <c r="M1128">
        <v>1.3579587173809224</v>
      </c>
      <c r="N1128" t="s">
        <v>15353</v>
      </c>
      <c r="O1128" t="s">
        <v>15353</v>
      </c>
      <c r="P1128" t="s">
        <v>15353</v>
      </c>
      <c r="Q1128" t="s">
        <v>15354</v>
      </c>
      <c r="R1128">
        <v>1.3524400000000001</v>
      </c>
      <c r="S1128">
        <v>1.3510599999999999</v>
      </c>
      <c r="T1128" t="s">
        <v>15354</v>
      </c>
      <c r="U1128" t="s">
        <v>15354</v>
      </c>
      <c r="V1128">
        <v>5000</v>
      </c>
      <c r="W1128">
        <v>3810.4818735377276</v>
      </c>
      <c r="X1128">
        <v>5148.1896400618816</v>
      </c>
      <c r="Y1128">
        <v>148.18964006188162</v>
      </c>
      <c r="Z1128" t="s">
        <v>15354</v>
      </c>
    </row>
    <row r="1129" spans="1:26" hidden="1" x14ac:dyDescent="0.25">
      <c r="A1129" t="s">
        <v>1525</v>
      </c>
      <c r="B1129" s="2">
        <v>41585</v>
      </c>
      <c r="C1129" s="3">
        <v>0</v>
      </c>
      <c r="D1129">
        <v>1.3517300000000001</v>
      </c>
      <c r="E1129">
        <v>1.35287</v>
      </c>
      <c r="F1129">
        <v>1.3294999999999999</v>
      </c>
      <c r="G1129">
        <v>1.34087</v>
      </c>
      <c r="H1129">
        <v>288547</v>
      </c>
      <c r="I1129">
        <v>-78.830757773226452</v>
      </c>
      <c r="J1129">
        <v>1.3458973076923075</v>
      </c>
      <c r="K1129">
        <v>1.34759052658822</v>
      </c>
      <c r="L1129">
        <v>1.3603141666666665</v>
      </c>
      <c r="M1129">
        <v>1.3570350029278997</v>
      </c>
      <c r="N1129" t="s">
        <v>15354</v>
      </c>
      <c r="O1129" t="s">
        <v>15355</v>
      </c>
      <c r="P1129" t="s">
        <v>15354</v>
      </c>
      <c r="Q1129" t="s">
        <v>15354</v>
      </c>
      <c r="R1129">
        <v>1.34158</v>
      </c>
      <c r="S1129">
        <v>1.34016</v>
      </c>
      <c r="T1129" t="s">
        <v>15354</v>
      </c>
      <c r="U1129" t="s">
        <v>15354</v>
      </c>
      <c r="V1129" t="s">
        <v>15354</v>
      </c>
      <c r="W1129">
        <v>3810.4818735377276</v>
      </c>
      <c r="X1129">
        <v>5106.6553876403214</v>
      </c>
      <c r="Y1129">
        <v>106.65538764032135</v>
      </c>
      <c r="Z1129" t="s">
        <v>15354</v>
      </c>
    </row>
    <row r="1130" spans="1:26" hidden="1" x14ac:dyDescent="0.25">
      <c r="A1130" t="s">
        <v>1526</v>
      </c>
      <c r="B1130" s="2">
        <v>41586</v>
      </c>
      <c r="C1130" s="3">
        <v>0</v>
      </c>
      <c r="D1130">
        <v>1.34087</v>
      </c>
      <c r="E1130">
        <v>1.3437699999999999</v>
      </c>
      <c r="F1130">
        <v>1.33178</v>
      </c>
      <c r="G1130">
        <v>1.3364799999999999</v>
      </c>
      <c r="H1130">
        <v>225965</v>
      </c>
      <c r="I1130">
        <v>-87.004282256563087</v>
      </c>
      <c r="J1130">
        <v>1.3459274358974356</v>
      </c>
      <c r="K1130">
        <v>1.347309247434088</v>
      </c>
      <c r="L1130">
        <v>1.3598802777777776</v>
      </c>
      <c r="M1130">
        <v>1.3559239216885537</v>
      </c>
      <c r="N1130" t="s">
        <v>15354</v>
      </c>
      <c r="O1130" t="s">
        <v>15355</v>
      </c>
      <c r="P1130" t="s">
        <v>15354</v>
      </c>
      <c r="Q1130" t="s">
        <v>15354</v>
      </c>
      <c r="R1130">
        <v>1.33721</v>
      </c>
      <c r="S1130">
        <v>1.33575</v>
      </c>
      <c r="T1130" t="s">
        <v>15354</v>
      </c>
      <c r="U1130" t="s">
        <v>15354</v>
      </c>
      <c r="V1130" t="s">
        <v>15354</v>
      </c>
      <c r="W1130">
        <v>3810.4818735377276</v>
      </c>
      <c r="X1130">
        <v>5089.8511625780193</v>
      </c>
      <c r="Y1130">
        <v>89.851162578019284</v>
      </c>
      <c r="Z1130" t="s">
        <v>15354</v>
      </c>
    </row>
    <row r="1131" spans="1:26" hidden="1" x14ac:dyDescent="0.25">
      <c r="A1131" t="s">
        <v>1527</v>
      </c>
      <c r="B1131" s="2">
        <v>41588</v>
      </c>
      <c r="C1131" s="3">
        <v>0</v>
      </c>
      <c r="D1131">
        <v>1.33572</v>
      </c>
      <c r="E1131">
        <v>1.3362000000000001</v>
      </c>
      <c r="F1131">
        <v>1.33446</v>
      </c>
      <c r="G1131">
        <v>1.33464</v>
      </c>
      <c r="H1131">
        <v>4208</v>
      </c>
      <c r="I1131">
        <v>-90.430087506981693</v>
      </c>
      <c r="J1131">
        <v>1.345937692307692</v>
      </c>
      <c r="K1131">
        <v>1.3469885069927185</v>
      </c>
      <c r="L1131">
        <v>1.3594691666666665</v>
      </c>
      <c r="M1131">
        <v>1.3547734394351183</v>
      </c>
      <c r="N1131" t="s">
        <v>15354</v>
      </c>
      <c r="O1131" t="s">
        <v>15355</v>
      </c>
      <c r="P1131" t="s">
        <v>15354</v>
      </c>
      <c r="Q1131" t="s">
        <v>15354</v>
      </c>
      <c r="R1131">
        <v>1.33534</v>
      </c>
      <c r="S1131">
        <v>1.3339399999999999</v>
      </c>
      <c r="T1131" t="s">
        <v>15354</v>
      </c>
      <c r="U1131" t="s">
        <v>15354</v>
      </c>
      <c r="V1131" t="s">
        <v>15354</v>
      </c>
      <c r="W1131">
        <v>3810.4818735377276</v>
      </c>
      <c r="X1131">
        <v>5082.9541903869158</v>
      </c>
      <c r="Y1131">
        <v>82.954190386915798</v>
      </c>
      <c r="Z1131" t="s">
        <v>15354</v>
      </c>
    </row>
    <row r="1132" spans="1:26" hidden="1" x14ac:dyDescent="0.25">
      <c r="A1132" t="s">
        <v>1528</v>
      </c>
      <c r="B1132" s="2">
        <v>41589</v>
      </c>
      <c r="C1132" s="3">
        <v>0</v>
      </c>
      <c r="D1132">
        <v>1.3346499999999999</v>
      </c>
      <c r="E1132">
        <v>1.34162</v>
      </c>
      <c r="F1132">
        <v>1.3346499999999999</v>
      </c>
      <c r="G1132">
        <v>1.3407500000000001</v>
      </c>
      <c r="H1132">
        <v>151770</v>
      </c>
      <c r="I1132">
        <v>-78.464777947932248</v>
      </c>
      <c r="J1132">
        <v>1.3460861538461535</v>
      </c>
      <c r="K1132">
        <v>1.3468305701068268</v>
      </c>
      <c r="L1132">
        <v>1.3591466666666665</v>
      </c>
      <c r="M1132">
        <v>1.3540154156818687</v>
      </c>
      <c r="N1132" t="s">
        <v>15353</v>
      </c>
      <c r="O1132" t="s">
        <v>15355</v>
      </c>
      <c r="P1132" t="s">
        <v>15354</v>
      </c>
      <c r="Q1132" t="s">
        <v>15354</v>
      </c>
      <c r="R1132">
        <v>1.34135</v>
      </c>
      <c r="S1132">
        <v>1.34015</v>
      </c>
      <c r="T1132" t="s">
        <v>15354</v>
      </c>
      <c r="U1132" t="s">
        <v>15354</v>
      </c>
      <c r="V1132" t="s">
        <v>15354</v>
      </c>
      <c r="W1132">
        <v>3810.4818735377276</v>
      </c>
      <c r="X1132">
        <v>5106.6172828215858</v>
      </c>
      <c r="Y1132">
        <v>106.61728282158583</v>
      </c>
      <c r="Z1132" t="s">
        <v>15354</v>
      </c>
    </row>
    <row r="1133" spans="1:26" hidden="1" x14ac:dyDescent="0.25">
      <c r="A1133" t="s">
        <v>1529</v>
      </c>
      <c r="B1133" s="2">
        <v>41590</v>
      </c>
      <c r="C1133" s="3">
        <v>0</v>
      </c>
      <c r="D1133">
        <v>1.34076</v>
      </c>
      <c r="E1133">
        <v>1.34561</v>
      </c>
      <c r="F1133">
        <v>1.3359000000000001</v>
      </c>
      <c r="G1133">
        <v>1.34375</v>
      </c>
      <c r="H1133">
        <v>235787</v>
      </c>
      <c r="I1133">
        <v>-72.722052067381171</v>
      </c>
      <c r="J1133">
        <v>1.3463073076923073</v>
      </c>
      <c r="K1133">
        <v>1.3467525809901983</v>
      </c>
      <c r="L1133">
        <v>1.3589102777777777</v>
      </c>
      <c r="M1133">
        <v>1.3534605283477135</v>
      </c>
      <c r="N1133" t="s">
        <v>15354</v>
      </c>
      <c r="O1133" t="s">
        <v>15355</v>
      </c>
      <c r="P1133" t="s">
        <v>15354</v>
      </c>
      <c r="Q1133" t="s">
        <v>15354</v>
      </c>
      <c r="R1133">
        <v>1.3442400000000001</v>
      </c>
      <c r="S1133">
        <v>1.3432599999999999</v>
      </c>
      <c r="T1133" t="s">
        <v>15354</v>
      </c>
      <c r="U1133" t="s">
        <v>15354</v>
      </c>
      <c r="V1133" t="s">
        <v>15354</v>
      </c>
      <c r="W1133">
        <v>3810.4818735377276</v>
      </c>
      <c r="X1133">
        <v>5118.4678814482877</v>
      </c>
      <c r="Y1133">
        <v>118.4678814482877</v>
      </c>
      <c r="Z1133" t="s">
        <v>15354</v>
      </c>
    </row>
    <row r="1134" spans="1:26" hidden="1" x14ac:dyDescent="0.25">
      <c r="A1134" t="s">
        <v>1530</v>
      </c>
      <c r="B1134" s="2">
        <v>41591</v>
      </c>
      <c r="C1134" s="3">
        <v>0</v>
      </c>
      <c r="D1134">
        <v>1.34375</v>
      </c>
      <c r="E1134">
        <v>1.34972</v>
      </c>
      <c r="F1134">
        <v>1.3389800000000001</v>
      </c>
      <c r="G1134">
        <v>1.3484100000000001</v>
      </c>
      <c r="H1134">
        <v>233659</v>
      </c>
      <c r="I1134">
        <v>-63.494208494208152</v>
      </c>
      <c r="J1134">
        <v>1.3465887179487177</v>
      </c>
      <c r="K1134">
        <v>1.3467945409651301</v>
      </c>
      <c r="L1134">
        <v>1.3586166666666666</v>
      </c>
      <c r="M1134">
        <v>1.3531875268154046</v>
      </c>
      <c r="N1134" t="s">
        <v>15354</v>
      </c>
      <c r="O1134" t="s">
        <v>15353</v>
      </c>
      <c r="P1134" t="s">
        <v>15354</v>
      </c>
      <c r="Q1134" t="s">
        <v>15354</v>
      </c>
      <c r="R1134">
        <v>1.34874</v>
      </c>
      <c r="S1134">
        <v>1.3480799999999999</v>
      </c>
      <c r="T1134" t="s">
        <v>15354</v>
      </c>
      <c r="U1134" t="s">
        <v>15354</v>
      </c>
      <c r="V1134" t="s">
        <v>15354</v>
      </c>
      <c r="W1134">
        <v>3810.4818735377276</v>
      </c>
      <c r="X1134">
        <v>5136.8344040787397</v>
      </c>
      <c r="Y1134">
        <v>136.83440407873968</v>
      </c>
      <c r="Z1134" t="s">
        <v>15354</v>
      </c>
    </row>
    <row r="1135" spans="1:26" hidden="1" x14ac:dyDescent="0.25">
      <c r="A1135" t="s">
        <v>1531</v>
      </c>
      <c r="B1135" s="2">
        <v>41592</v>
      </c>
      <c r="C1135" s="3">
        <v>0</v>
      </c>
      <c r="D1135">
        <v>1.34842</v>
      </c>
      <c r="E1135">
        <v>1.34941</v>
      </c>
      <c r="F1135">
        <v>1.34179</v>
      </c>
      <c r="G1135">
        <v>1.34459</v>
      </c>
      <c r="H1135">
        <v>238520</v>
      </c>
      <c r="I1135">
        <v>-69.185215438023292</v>
      </c>
      <c r="J1135">
        <v>1.3467110256410255</v>
      </c>
      <c r="K1135">
        <v>1.3467387298014559</v>
      </c>
      <c r="L1135">
        <v>1.3581252777777777</v>
      </c>
      <c r="M1135">
        <v>1.3527227956361936</v>
      </c>
      <c r="N1135" t="s">
        <v>15354</v>
      </c>
      <c r="O1135" t="s">
        <v>15355</v>
      </c>
      <c r="P1135" t="s">
        <v>15354</v>
      </c>
      <c r="Q1135" t="s">
        <v>15354</v>
      </c>
      <c r="R1135">
        <v>1.3448599999999999</v>
      </c>
      <c r="S1135">
        <v>1.34432</v>
      </c>
      <c r="T1135" t="s">
        <v>15354</v>
      </c>
      <c r="U1135" t="s">
        <v>15354</v>
      </c>
      <c r="V1135" t="s">
        <v>15354</v>
      </c>
      <c r="W1135">
        <v>3810.4818735377276</v>
      </c>
      <c r="X1135">
        <v>5122.5069922342382</v>
      </c>
      <c r="Y1135">
        <v>122.50699223423817</v>
      </c>
      <c r="Z1135" t="s">
        <v>15354</v>
      </c>
    </row>
    <row r="1136" spans="1:26" hidden="1" x14ac:dyDescent="0.25">
      <c r="A1136" t="s">
        <v>1532</v>
      </c>
      <c r="B1136" s="2">
        <v>41593</v>
      </c>
      <c r="C1136" s="3">
        <v>0</v>
      </c>
      <c r="D1136">
        <v>1.3445800000000001</v>
      </c>
      <c r="E1136">
        <v>1.3505199999999999</v>
      </c>
      <c r="F1136">
        <v>1.3432200000000001</v>
      </c>
      <c r="G1136">
        <v>1.34941</v>
      </c>
      <c r="H1136">
        <v>171432</v>
      </c>
      <c r="I1136">
        <v>-55.117222723173995</v>
      </c>
      <c r="J1136">
        <v>1.3469235897435898</v>
      </c>
      <c r="K1136">
        <v>1.3468063568950899</v>
      </c>
      <c r="L1136">
        <v>1.3579508333333332</v>
      </c>
      <c r="M1136">
        <v>1.3525437256018047</v>
      </c>
      <c r="N1136" t="s">
        <v>15354</v>
      </c>
      <c r="O1136" t="s">
        <v>15353</v>
      </c>
      <c r="P1136" t="s">
        <v>15354</v>
      </c>
      <c r="Q1136" t="s">
        <v>15354</v>
      </c>
      <c r="R1136">
        <v>1.34968</v>
      </c>
      <c r="S1136">
        <v>1.34914</v>
      </c>
      <c r="T1136" t="s">
        <v>15354</v>
      </c>
      <c r="U1136" t="s">
        <v>15354</v>
      </c>
      <c r="V1136" t="s">
        <v>15354</v>
      </c>
      <c r="W1136">
        <v>3810.4818735377276</v>
      </c>
      <c r="X1136">
        <v>5140.8735148646902</v>
      </c>
      <c r="Y1136">
        <v>140.87351486469015</v>
      </c>
      <c r="Z1136" t="s">
        <v>15354</v>
      </c>
    </row>
    <row r="1137" spans="1:26" hidden="1" x14ac:dyDescent="0.25">
      <c r="A1137" t="s">
        <v>1533</v>
      </c>
      <c r="B1137" s="2">
        <v>41595</v>
      </c>
      <c r="C1137" s="3">
        <v>0</v>
      </c>
      <c r="D1137">
        <v>1.3495999999999999</v>
      </c>
      <c r="E1137">
        <v>1.3498600000000001</v>
      </c>
      <c r="F1137">
        <v>1.3480099999999999</v>
      </c>
      <c r="G1137">
        <v>1.3482099999999999</v>
      </c>
      <c r="H1137">
        <v>2362</v>
      </c>
      <c r="I1137">
        <v>-34.694589877836087</v>
      </c>
      <c r="J1137">
        <v>1.3471198717948718</v>
      </c>
      <c r="K1137">
        <v>1.3468418921635685</v>
      </c>
      <c r="L1137">
        <v>1.3577108333333332</v>
      </c>
      <c r="M1137">
        <v>1.3523094701638694</v>
      </c>
      <c r="N1137" t="s">
        <v>15354</v>
      </c>
      <c r="O1137" t="s">
        <v>15353</v>
      </c>
      <c r="P1137" t="s">
        <v>15354</v>
      </c>
      <c r="Q1137" t="s">
        <v>15354</v>
      </c>
      <c r="R1137">
        <v>1.3484799999999999</v>
      </c>
      <c r="S1137">
        <v>1.3479399999999999</v>
      </c>
      <c r="T1137" t="s">
        <v>15354</v>
      </c>
      <c r="U1137" t="s">
        <v>15354</v>
      </c>
      <c r="V1137" t="s">
        <v>15354</v>
      </c>
      <c r="W1137">
        <v>3810.4818735377276</v>
      </c>
      <c r="X1137">
        <v>5136.3009366164442</v>
      </c>
      <c r="Y1137">
        <v>136.30093661644423</v>
      </c>
      <c r="Z1137" t="s">
        <v>15354</v>
      </c>
    </row>
    <row r="1138" spans="1:26" hidden="1" x14ac:dyDescent="0.25">
      <c r="A1138" t="s">
        <v>1534</v>
      </c>
      <c r="B1138" s="2">
        <v>41596</v>
      </c>
      <c r="C1138" s="3">
        <v>0</v>
      </c>
      <c r="D1138">
        <v>1.3482099999999999</v>
      </c>
      <c r="E1138">
        <v>1.35415</v>
      </c>
      <c r="F1138">
        <v>1.34745</v>
      </c>
      <c r="G1138">
        <v>1.3501700000000001</v>
      </c>
      <c r="H1138">
        <v>185457</v>
      </c>
      <c r="I1138">
        <v>-18.008726695755481</v>
      </c>
      <c r="J1138">
        <v>1.3473352564102565</v>
      </c>
      <c r="K1138">
        <v>1.3469261480581618</v>
      </c>
      <c r="L1138">
        <v>1.357491111111111</v>
      </c>
      <c r="M1138">
        <v>1.3521938231279846</v>
      </c>
      <c r="N1138" t="s">
        <v>15354</v>
      </c>
      <c r="O1138" t="s">
        <v>15353</v>
      </c>
      <c r="P1138" t="s">
        <v>15354</v>
      </c>
      <c r="Q1138" t="s">
        <v>15354</v>
      </c>
      <c r="R1138">
        <v>1.35043</v>
      </c>
      <c r="S1138">
        <v>1.3499099999999999</v>
      </c>
      <c r="T1138" t="s">
        <v>15354</v>
      </c>
      <c r="U1138" t="s">
        <v>15354</v>
      </c>
      <c r="V1138" t="s">
        <v>15354</v>
      </c>
      <c r="W1138">
        <v>3810.4818735377276</v>
      </c>
      <c r="X1138">
        <v>5143.8075859073133</v>
      </c>
      <c r="Y1138">
        <v>143.8075859073133</v>
      </c>
      <c r="Z1138" t="s">
        <v>15354</v>
      </c>
    </row>
    <row r="1139" spans="1:26" hidden="1" x14ac:dyDescent="0.25">
      <c r="A1139" t="s">
        <v>1535</v>
      </c>
      <c r="B1139" s="2">
        <v>41597</v>
      </c>
      <c r="C1139" s="3">
        <v>0</v>
      </c>
      <c r="D1139">
        <v>1.3501399999999999</v>
      </c>
      <c r="E1139">
        <v>1.3577399999999999</v>
      </c>
      <c r="F1139">
        <v>1.3487199999999999</v>
      </c>
      <c r="G1139">
        <v>1.3564000000000001</v>
      </c>
      <c r="H1139">
        <v>221038</v>
      </c>
      <c r="I1139">
        <v>-4.7450424929174746</v>
      </c>
      <c r="J1139">
        <v>1.3475192307692307</v>
      </c>
      <c r="K1139">
        <v>1.3471659924111197</v>
      </c>
      <c r="L1139">
        <v>1.3573938888888888</v>
      </c>
      <c r="M1139">
        <v>1.3524211840399856</v>
      </c>
      <c r="N1139" t="s">
        <v>15354</v>
      </c>
      <c r="O1139" t="s">
        <v>15353</v>
      </c>
      <c r="P1139" t="s">
        <v>15354</v>
      </c>
      <c r="Q1139" t="s">
        <v>15354</v>
      </c>
      <c r="R1139">
        <v>1.3567100000000001</v>
      </c>
      <c r="S1139">
        <v>1.35609</v>
      </c>
      <c r="T1139" t="s">
        <v>15354</v>
      </c>
      <c r="U1139" t="s">
        <v>15354</v>
      </c>
      <c r="V1139" t="s">
        <v>15354</v>
      </c>
      <c r="W1139">
        <v>3810.4818735377276</v>
      </c>
      <c r="X1139">
        <v>5167.3563638857768</v>
      </c>
      <c r="Y1139">
        <v>167.35636388577677</v>
      </c>
      <c r="Z1139" t="s">
        <v>15354</v>
      </c>
    </row>
    <row r="1140" spans="1:26" hidden="1" x14ac:dyDescent="0.25">
      <c r="A1140" t="s">
        <v>1536</v>
      </c>
      <c r="B1140" s="2">
        <v>41598</v>
      </c>
      <c r="C1140" s="3">
        <v>0</v>
      </c>
      <c r="D1140">
        <v>1.3564000000000001</v>
      </c>
      <c r="E1140">
        <v>1.3564099999999999</v>
      </c>
      <c r="F1140">
        <v>1.3414699999999999</v>
      </c>
      <c r="G1140">
        <v>1.3430200000000001</v>
      </c>
      <c r="H1140">
        <v>241732</v>
      </c>
      <c r="I1140">
        <v>-52.124645892350642</v>
      </c>
      <c r="J1140">
        <v>1.3476335897435898</v>
      </c>
      <c r="K1140">
        <v>1.3470610305779269</v>
      </c>
      <c r="L1140">
        <v>1.3571483333333336</v>
      </c>
      <c r="M1140">
        <v>1.351913011929716</v>
      </c>
      <c r="N1140" t="s">
        <v>15355</v>
      </c>
      <c r="O1140" t="s">
        <v>15355</v>
      </c>
      <c r="P1140" t="s">
        <v>15355</v>
      </c>
      <c r="Q1140" t="s">
        <v>15354</v>
      </c>
      <c r="R1140">
        <v>1.3433200000000001</v>
      </c>
      <c r="S1140">
        <v>1.3427199999999999</v>
      </c>
      <c r="T1140" t="s">
        <v>15354</v>
      </c>
      <c r="U1140" t="s">
        <v>15354</v>
      </c>
      <c r="V1140">
        <v>3722.1213113777803</v>
      </c>
      <c r="W1140">
        <v>3810.4818735377276</v>
      </c>
      <c r="X1140">
        <v>5116.4102212365769</v>
      </c>
      <c r="Y1140">
        <v>116.41022123657694</v>
      </c>
      <c r="Z1140" t="s">
        <v>15354</v>
      </c>
    </row>
    <row r="1141" spans="1:26" hidden="1" x14ac:dyDescent="0.25">
      <c r="A1141" t="s">
        <v>1537</v>
      </c>
      <c r="B1141" s="2">
        <v>41599</v>
      </c>
      <c r="C1141" s="3">
        <v>0</v>
      </c>
      <c r="D1141">
        <v>1.3430200000000001</v>
      </c>
      <c r="E1141">
        <v>1.3486400000000001</v>
      </c>
      <c r="F1141">
        <v>1.33992</v>
      </c>
      <c r="G1141">
        <v>1.3471</v>
      </c>
      <c r="H1141">
        <v>247170</v>
      </c>
      <c r="I1141">
        <v>-37.677053824362488</v>
      </c>
      <c r="J1141">
        <v>1.3477819230769228</v>
      </c>
      <c r="K1141">
        <v>1.3470620171455743</v>
      </c>
      <c r="L1141">
        <v>1.3569944444444444</v>
      </c>
      <c r="M1141">
        <v>1.3516528491227044</v>
      </c>
      <c r="N1141" t="s">
        <v>15354</v>
      </c>
      <c r="O1141" t="s">
        <v>15353</v>
      </c>
      <c r="P1141" t="s">
        <v>15354</v>
      </c>
      <c r="Q1141" t="s">
        <v>15354</v>
      </c>
      <c r="R1141">
        <v>1.3473900000000001</v>
      </c>
      <c r="S1141">
        <v>1.3468100000000001</v>
      </c>
      <c r="T1141" t="s">
        <v>15354</v>
      </c>
      <c r="U1141" t="s">
        <v>15354</v>
      </c>
      <c r="V1141" t="s">
        <v>15354</v>
      </c>
      <c r="W1141">
        <v>3810.4818735377276</v>
      </c>
      <c r="X1141">
        <v>5131.9950920993469</v>
      </c>
      <c r="Y1141">
        <v>131.99509209934695</v>
      </c>
      <c r="Z1141" t="s">
        <v>15354</v>
      </c>
    </row>
    <row r="1142" spans="1:26" hidden="1" x14ac:dyDescent="0.25">
      <c r="A1142" t="s">
        <v>1538</v>
      </c>
      <c r="B1142" s="2">
        <v>41600</v>
      </c>
      <c r="C1142" s="3">
        <v>0</v>
      </c>
      <c r="D1142">
        <v>1.3471</v>
      </c>
      <c r="E1142">
        <v>1.3556900000000001</v>
      </c>
      <c r="F1142">
        <v>1.34623</v>
      </c>
      <c r="G1142">
        <v>1.35564</v>
      </c>
      <c r="H1142">
        <v>184674</v>
      </c>
      <c r="I1142">
        <v>-7.4362606232294182</v>
      </c>
      <c r="J1142">
        <v>1.3480082051282047</v>
      </c>
      <c r="K1142">
        <v>1.347279181268471</v>
      </c>
      <c r="L1142">
        <v>1.3570383333333333</v>
      </c>
      <c r="M1142">
        <v>1.3518683707917474</v>
      </c>
      <c r="N1142" t="s">
        <v>15354</v>
      </c>
      <c r="O1142" t="s">
        <v>15353</v>
      </c>
      <c r="P1142" t="s">
        <v>15354</v>
      </c>
      <c r="Q1142" t="s">
        <v>15354</v>
      </c>
      <c r="R1142">
        <v>1.3559300000000001</v>
      </c>
      <c r="S1142">
        <v>1.3553500000000001</v>
      </c>
      <c r="T1142" t="s">
        <v>15354</v>
      </c>
      <c r="U1142" t="s">
        <v>15354</v>
      </c>
      <c r="V1142" t="s">
        <v>15354</v>
      </c>
      <c r="W1142">
        <v>3810.4818735377276</v>
      </c>
      <c r="X1142">
        <v>5164.5366072993593</v>
      </c>
      <c r="Y1142">
        <v>164.53660729935928</v>
      </c>
      <c r="Z1142" t="s">
        <v>15354</v>
      </c>
    </row>
    <row r="1143" spans="1:26" hidden="1" x14ac:dyDescent="0.25">
      <c r="A1143" t="s">
        <v>1539</v>
      </c>
      <c r="B1143" s="2">
        <v>41602</v>
      </c>
      <c r="C1143" s="3">
        <v>0</v>
      </c>
      <c r="D1143">
        <v>1.35486</v>
      </c>
      <c r="E1143">
        <v>1.35599</v>
      </c>
      <c r="F1143">
        <v>1.35476</v>
      </c>
      <c r="G1143">
        <v>1.3551200000000001</v>
      </c>
      <c r="H1143">
        <v>3216</v>
      </c>
      <c r="I1143">
        <v>-10.092449922957805</v>
      </c>
      <c r="J1143">
        <v>1.3482191025641019</v>
      </c>
      <c r="K1143">
        <v>1.3474776830085098</v>
      </c>
      <c r="L1143">
        <v>1.3570275000000001</v>
      </c>
      <c r="M1143">
        <v>1.3520441345327339</v>
      </c>
      <c r="N1143" t="s">
        <v>15355</v>
      </c>
      <c r="O1143" t="s">
        <v>15353</v>
      </c>
      <c r="P1143" t="s">
        <v>15354</v>
      </c>
      <c r="Q1143" t="s">
        <v>15354</v>
      </c>
      <c r="R1143">
        <v>1.35537</v>
      </c>
      <c r="S1143">
        <v>1.35487</v>
      </c>
      <c r="T1143" t="s">
        <v>15354</v>
      </c>
      <c r="U1143" t="s">
        <v>15354</v>
      </c>
      <c r="V1143" t="s">
        <v>15354</v>
      </c>
      <c r="W1143">
        <v>3810.4818735377276</v>
      </c>
      <c r="X1143">
        <v>5162.7075760000607</v>
      </c>
      <c r="Y1143">
        <v>162.70757600006073</v>
      </c>
      <c r="Z1143" t="s">
        <v>15354</v>
      </c>
    </row>
    <row r="1144" spans="1:26" hidden="1" x14ac:dyDescent="0.25">
      <c r="A1144" t="s">
        <v>1540</v>
      </c>
      <c r="B1144" s="2">
        <v>41603</v>
      </c>
      <c r="C1144" s="3">
        <v>0</v>
      </c>
      <c r="D1144">
        <v>1.3551299999999999</v>
      </c>
      <c r="E1144">
        <v>1.3556299999999999</v>
      </c>
      <c r="F1144">
        <v>1.349</v>
      </c>
      <c r="G1144">
        <v>1.35334</v>
      </c>
      <c r="H1144">
        <v>189433</v>
      </c>
      <c r="I1144">
        <v>-18.900343642611535</v>
      </c>
      <c r="J1144">
        <v>1.3484182051282045</v>
      </c>
      <c r="K1144">
        <v>1.347626096096902</v>
      </c>
      <c r="L1144">
        <v>1.3569633333333335</v>
      </c>
      <c r="M1144">
        <v>1.3521141813147481</v>
      </c>
      <c r="N1144" t="s">
        <v>15354</v>
      </c>
      <c r="O1144" t="s">
        <v>15353</v>
      </c>
      <c r="P1144" t="s">
        <v>15354</v>
      </c>
      <c r="Q1144" t="s">
        <v>15354</v>
      </c>
      <c r="R1144">
        <v>1.3535600000000001</v>
      </c>
      <c r="S1144">
        <v>1.3531200000000001</v>
      </c>
      <c r="T1144" t="s">
        <v>15354</v>
      </c>
      <c r="U1144" t="s">
        <v>15354</v>
      </c>
      <c r="V1144" t="s">
        <v>15354</v>
      </c>
      <c r="W1144">
        <v>3810.4818735377276</v>
      </c>
      <c r="X1144">
        <v>5156.0392327213704</v>
      </c>
      <c r="Y1144">
        <v>156.03923272137035</v>
      </c>
      <c r="Z1144" t="s">
        <v>15354</v>
      </c>
    </row>
    <row r="1145" spans="1:26" hidden="1" x14ac:dyDescent="0.25">
      <c r="A1145" t="s">
        <v>1541</v>
      </c>
      <c r="B1145" s="2">
        <v>41604</v>
      </c>
      <c r="C1145" s="3">
        <v>0</v>
      </c>
      <c r="D1145">
        <v>1.3533299999999999</v>
      </c>
      <c r="E1145">
        <v>1.35747</v>
      </c>
      <c r="F1145">
        <v>1.35205</v>
      </c>
      <c r="G1145">
        <v>1.35667</v>
      </c>
      <c r="H1145">
        <v>201649</v>
      </c>
      <c r="I1145">
        <v>-4.6340407102637586</v>
      </c>
      <c r="J1145">
        <v>1.3486437179487174</v>
      </c>
      <c r="K1145">
        <v>1.3478550556893854</v>
      </c>
      <c r="L1145">
        <v>1.3570916666666668</v>
      </c>
      <c r="M1145">
        <v>1.3523604417842212</v>
      </c>
      <c r="N1145" t="s">
        <v>15354</v>
      </c>
      <c r="O1145" t="s">
        <v>15353</v>
      </c>
      <c r="P1145" t="s">
        <v>15354</v>
      </c>
      <c r="Q1145" t="s">
        <v>15354</v>
      </c>
      <c r="R1145">
        <v>1.3568899999999999</v>
      </c>
      <c r="S1145">
        <v>1.3564499999999999</v>
      </c>
      <c r="T1145" t="s">
        <v>15354</v>
      </c>
      <c r="U1145" t="s">
        <v>15354</v>
      </c>
      <c r="V1145" t="s">
        <v>15354</v>
      </c>
      <c r="W1145">
        <v>3810.4818735377276</v>
      </c>
      <c r="X1145">
        <v>5168.72813736025</v>
      </c>
      <c r="Y1145">
        <v>168.72813736025</v>
      </c>
      <c r="Z1145" t="s">
        <v>15354</v>
      </c>
    </row>
    <row r="1146" spans="1:26" hidden="1" x14ac:dyDescent="0.25">
      <c r="A1146" t="s">
        <v>1542</v>
      </c>
      <c r="B1146" s="2">
        <v>41605</v>
      </c>
      <c r="C1146" s="3">
        <v>0</v>
      </c>
      <c r="D1146">
        <v>1.35669</v>
      </c>
      <c r="E1146">
        <v>1.36128</v>
      </c>
      <c r="F1146">
        <v>1.3557699999999999</v>
      </c>
      <c r="G1146">
        <v>1.35731</v>
      </c>
      <c r="H1146">
        <v>211946</v>
      </c>
      <c r="I1146">
        <v>-15.642237982663653</v>
      </c>
      <c r="J1146">
        <v>1.3489493589743584</v>
      </c>
      <c r="K1146">
        <v>1.3480944213681352</v>
      </c>
      <c r="L1146">
        <v>1.3572347222222223</v>
      </c>
      <c r="M1146">
        <v>1.3526279854715606</v>
      </c>
      <c r="N1146" t="s">
        <v>15355</v>
      </c>
      <c r="O1146" t="s">
        <v>15353</v>
      </c>
      <c r="P1146" t="s">
        <v>15354</v>
      </c>
      <c r="Q1146" t="s">
        <v>15354</v>
      </c>
      <c r="R1146">
        <v>1.35755</v>
      </c>
      <c r="S1146">
        <v>1.35707</v>
      </c>
      <c r="T1146" t="s">
        <v>15354</v>
      </c>
      <c r="U1146" t="s">
        <v>15354</v>
      </c>
      <c r="V1146" t="s">
        <v>15354</v>
      </c>
      <c r="W1146">
        <v>3810.4818735377276</v>
      </c>
      <c r="X1146">
        <v>5171.090636121844</v>
      </c>
      <c r="Y1146">
        <v>171.090636121844</v>
      </c>
      <c r="Z1146" t="s">
        <v>15354</v>
      </c>
    </row>
    <row r="1147" spans="1:26" hidden="1" x14ac:dyDescent="0.25">
      <c r="A1147" t="s">
        <v>1543</v>
      </c>
      <c r="B1147" s="2">
        <v>41606</v>
      </c>
      <c r="C1147" s="3">
        <v>0</v>
      </c>
      <c r="D1147">
        <v>1.3573299999999999</v>
      </c>
      <c r="E1147">
        <v>1.3617999999999999</v>
      </c>
      <c r="F1147">
        <v>1.35636</v>
      </c>
      <c r="G1147">
        <v>1.3602799999999999</v>
      </c>
      <c r="H1147">
        <v>154464</v>
      </c>
      <c r="I1147">
        <v>-6.660823838737846</v>
      </c>
      <c r="J1147">
        <v>1.349418461538461</v>
      </c>
      <c r="K1147">
        <v>1.3484029170297014</v>
      </c>
      <c r="L1147">
        <v>1.3570530555555558</v>
      </c>
      <c r="M1147">
        <v>1.3530416078785032</v>
      </c>
      <c r="N1147" t="s">
        <v>15354</v>
      </c>
      <c r="O1147" t="s">
        <v>15353</v>
      </c>
      <c r="P1147" t="s">
        <v>15354</v>
      </c>
      <c r="Q1147" t="s">
        <v>15354</v>
      </c>
      <c r="R1147">
        <v>1.36052</v>
      </c>
      <c r="S1147">
        <v>1.3600399999999999</v>
      </c>
      <c r="T1147" t="s">
        <v>15354</v>
      </c>
      <c r="U1147" t="s">
        <v>15354</v>
      </c>
      <c r="V1147" t="s">
        <v>15354</v>
      </c>
      <c r="W1147">
        <v>3810.4818735377276</v>
      </c>
      <c r="X1147">
        <v>5182.4077672862504</v>
      </c>
      <c r="Y1147">
        <v>182.40776728625042</v>
      </c>
      <c r="Z1147" t="s">
        <v>15354</v>
      </c>
    </row>
    <row r="1148" spans="1:26" hidden="1" x14ac:dyDescent="0.25">
      <c r="A1148" t="s">
        <v>1544</v>
      </c>
      <c r="B1148" s="2">
        <v>41607</v>
      </c>
      <c r="C1148" s="3">
        <v>0</v>
      </c>
      <c r="D1148">
        <v>1.36026</v>
      </c>
      <c r="E1148">
        <v>1.36216</v>
      </c>
      <c r="F1148">
        <v>1.3580000000000001</v>
      </c>
      <c r="G1148">
        <v>1.3589899999999999</v>
      </c>
      <c r="H1148">
        <v>187483</v>
      </c>
      <c r="I1148">
        <v>-14.253597122302661</v>
      </c>
      <c r="J1148">
        <v>1.349891666666666</v>
      </c>
      <c r="K1148">
        <v>1.3486709444466711</v>
      </c>
      <c r="L1148">
        <v>1.3567905555555559</v>
      </c>
      <c r="M1148">
        <v>1.3533631425877735</v>
      </c>
      <c r="N1148" t="s">
        <v>15355</v>
      </c>
      <c r="O1148" t="s">
        <v>15353</v>
      </c>
      <c r="P1148" t="s">
        <v>15354</v>
      </c>
      <c r="Q1148" t="s">
        <v>15354</v>
      </c>
      <c r="R1148">
        <v>1.35924</v>
      </c>
      <c r="S1148">
        <v>1.3587400000000001</v>
      </c>
      <c r="T1148" t="s">
        <v>15354</v>
      </c>
      <c r="U1148" t="s">
        <v>15354</v>
      </c>
      <c r="V1148" t="s">
        <v>15354</v>
      </c>
      <c r="W1148">
        <v>3810.4818735377276</v>
      </c>
      <c r="X1148">
        <v>5177.454140850652</v>
      </c>
      <c r="Y1148">
        <v>177.45414085065204</v>
      </c>
      <c r="Z1148" t="s">
        <v>15354</v>
      </c>
    </row>
    <row r="1149" spans="1:26" hidden="1" x14ac:dyDescent="0.25">
      <c r="A1149" t="s">
        <v>1545</v>
      </c>
      <c r="B1149" s="2">
        <v>41609</v>
      </c>
      <c r="C1149" s="3">
        <v>0</v>
      </c>
      <c r="D1149">
        <v>1.3584799999999999</v>
      </c>
      <c r="E1149">
        <v>1.35921</v>
      </c>
      <c r="F1149">
        <v>1.3581399999999999</v>
      </c>
      <c r="G1149">
        <v>1.3584799999999999</v>
      </c>
      <c r="H1149">
        <v>2925</v>
      </c>
      <c r="I1149">
        <v>-16.546762589928605</v>
      </c>
      <c r="J1149">
        <v>1.3503764102564095</v>
      </c>
      <c r="K1149">
        <v>1.3489192749670085</v>
      </c>
      <c r="L1149">
        <v>1.3565230555555556</v>
      </c>
      <c r="M1149">
        <v>1.3536397294749209</v>
      </c>
      <c r="N1149" t="s">
        <v>15354</v>
      </c>
      <c r="O1149" t="s">
        <v>15353</v>
      </c>
      <c r="P1149" t="s">
        <v>15354</v>
      </c>
      <c r="Q1149" t="s">
        <v>15354</v>
      </c>
      <c r="R1149">
        <v>1.35873</v>
      </c>
      <c r="S1149">
        <v>1.35823</v>
      </c>
      <c r="T1149" t="s">
        <v>15354</v>
      </c>
      <c r="U1149" t="s">
        <v>15354</v>
      </c>
      <c r="V1149" t="s">
        <v>15354</v>
      </c>
      <c r="W1149">
        <v>3810.4818735377276</v>
      </c>
      <c r="X1149">
        <v>5175.5107950951478</v>
      </c>
      <c r="Y1149">
        <v>175.51079509514784</v>
      </c>
      <c r="Z1149" t="s">
        <v>15354</v>
      </c>
    </row>
    <row r="1150" spans="1:26" hidden="1" x14ac:dyDescent="0.25">
      <c r="A1150" t="s">
        <v>1546</v>
      </c>
      <c r="B1150" s="2">
        <v>41610</v>
      </c>
      <c r="C1150" s="3">
        <v>0</v>
      </c>
      <c r="D1150">
        <v>1.3584799999999999</v>
      </c>
      <c r="E1150">
        <v>1.3615699999999999</v>
      </c>
      <c r="F1150">
        <v>1.3525499999999999</v>
      </c>
      <c r="G1150">
        <v>1.3541799999999999</v>
      </c>
      <c r="H1150">
        <v>224876</v>
      </c>
      <c r="I1150">
        <v>-35.881294964029159</v>
      </c>
      <c r="J1150">
        <v>1.3508285897435892</v>
      </c>
      <c r="K1150">
        <v>1.349052457879236</v>
      </c>
      <c r="L1150">
        <v>1.3561611111111112</v>
      </c>
      <c r="M1150">
        <v>1.3536689332870873</v>
      </c>
      <c r="N1150" t="s">
        <v>15354</v>
      </c>
      <c r="O1150" t="s">
        <v>15353</v>
      </c>
      <c r="P1150" t="s">
        <v>15354</v>
      </c>
      <c r="Q1150" t="s">
        <v>15354</v>
      </c>
      <c r="R1150">
        <v>1.35442</v>
      </c>
      <c r="S1150">
        <v>1.3539399999999999</v>
      </c>
      <c r="T1150" t="s">
        <v>15354</v>
      </c>
      <c r="U1150" t="s">
        <v>15354</v>
      </c>
      <c r="V1150" t="s">
        <v>15354</v>
      </c>
      <c r="W1150">
        <v>3810.4818735377276</v>
      </c>
      <c r="X1150">
        <v>5159.1638278576702</v>
      </c>
      <c r="Y1150">
        <v>159.16382785767019</v>
      </c>
      <c r="Z1150" t="s">
        <v>15354</v>
      </c>
    </row>
    <row r="1151" spans="1:26" hidden="1" x14ac:dyDescent="0.25">
      <c r="A1151" t="s">
        <v>1547</v>
      </c>
      <c r="B1151" s="2">
        <v>41611</v>
      </c>
      <c r="C1151" s="3">
        <v>0</v>
      </c>
      <c r="D1151">
        <v>1.3542000000000001</v>
      </c>
      <c r="E1151">
        <v>1.36137</v>
      </c>
      <c r="F1151">
        <v>1.3524</v>
      </c>
      <c r="G1151">
        <v>1.35917</v>
      </c>
      <c r="H1151">
        <v>236171</v>
      </c>
      <c r="I1151">
        <v>-13.44424460431674</v>
      </c>
      <c r="J1151">
        <v>1.3513670512820508</v>
      </c>
      <c r="K1151">
        <v>1.3493085981860908</v>
      </c>
      <c r="L1151">
        <v>1.3556433333333333</v>
      </c>
      <c r="M1151">
        <v>1.353966288244542</v>
      </c>
      <c r="N1151" t="s">
        <v>15354</v>
      </c>
      <c r="O1151" t="s">
        <v>15353</v>
      </c>
      <c r="P1151" t="s">
        <v>15354</v>
      </c>
      <c r="Q1151" t="s">
        <v>15354</v>
      </c>
      <c r="R1151">
        <v>1.3594200000000001</v>
      </c>
      <c r="S1151">
        <v>1.3589199999999999</v>
      </c>
      <c r="T1151" t="s">
        <v>15354</v>
      </c>
      <c r="U1151" t="s">
        <v>15354</v>
      </c>
      <c r="V1151" t="s">
        <v>15354</v>
      </c>
      <c r="W1151">
        <v>3810.4818735377276</v>
      </c>
      <c r="X1151">
        <v>5178.1400275878887</v>
      </c>
      <c r="Y1151">
        <v>178.14002758788865</v>
      </c>
      <c r="Z1151" t="s">
        <v>15354</v>
      </c>
    </row>
    <row r="1152" spans="1:26" hidden="1" x14ac:dyDescent="0.25">
      <c r="A1152" t="s">
        <v>1548</v>
      </c>
      <c r="B1152" s="2">
        <v>41612</v>
      </c>
      <c r="C1152" s="3">
        <v>0</v>
      </c>
      <c r="D1152">
        <v>1.35917</v>
      </c>
      <c r="E1152">
        <v>1.3605100000000001</v>
      </c>
      <c r="F1152">
        <v>1.35283</v>
      </c>
      <c r="G1152">
        <v>1.3585100000000001</v>
      </c>
      <c r="H1152">
        <v>252880</v>
      </c>
      <c r="I1152">
        <v>-16.411870503596784</v>
      </c>
      <c r="J1152">
        <v>1.351861538461538</v>
      </c>
      <c r="K1152">
        <v>1.3495415450674557</v>
      </c>
      <c r="L1152">
        <v>1.3551061111111113</v>
      </c>
      <c r="M1152">
        <v>1.3542118942853776</v>
      </c>
      <c r="N1152" t="s">
        <v>15354</v>
      </c>
      <c r="O1152" t="s">
        <v>15353</v>
      </c>
      <c r="P1152" t="s">
        <v>15354</v>
      </c>
      <c r="Q1152" t="s">
        <v>15354</v>
      </c>
      <c r="R1152">
        <v>1.3586800000000001</v>
      </c>
      <c r="S1152">
        <v>1.3583400000000001</v>
      </c>
      <c r="T1152" t="s">
        <v>15354</v>
      </c>
      <c r="U1152" t="s">
        <v>15354</v>
      </c>
      <c r="V1152" t="s">
        <v>15354</v>
      </c>
      <c r="W1152">
        <v>3810.4818735377276</v>
      </c>
      <c r="X1152">
        <v>5175.9299481012376</v>
      </c>
      <c r="Y1152">
        <v>175.92994810123764</v>
      </c>
      <c r="Z1152" t="s">
        <v>15354</v>
      </c>
    </row>
    <row r="1153" spans="1:26" hidden="1" x14ac:dyDescent="0.25">
      <c r="A1153" t="s">
        <v>1549</v>
      </c>
      <c r="B1153" s="2">
        <v>41613</v>
      </c>
      <c r="C1153" s="3">
        <v>0</v>
      </c>
      <c r="D1153">
        <v>1.3585199999999999</v>
      </c>
      <c r="E1153">
        <v>1.36772</v>
      </c>
      <c r="F1153">
        <v>1.3543099999999999</v>
      </c>
      <c r="G1153">
        <v>1.36687</v>
      </c>
      <c r="H1153">
        <v>290448</v>
      </c>
      <c r="I1153">
        <v>-3.0575539568345897</v>
      </c>
      <c r="J1153">
        <v>1.3525660256410252</v>
      </c>
      <c r="K1153">
        <v>1.3499802401290391</v>
      </c>
      <c r="L1153">
        <v>1.3547366666666667</v>
      </c>
      <c r="M1153">
        <v>1.3548961162158977</v>
      </c>
      <c r="N1153" t="s">
        <v>15354</v>
      </c>
      <c r="O1153" t="s">
        <v>15353</v>
      </c>
      <c r="P1153" t="s">
        <v>15354</v>
      </c>
      <c r="Q1153" t="s">
        <v>15354</v>
      </c>
      <c r="R1153">
        <v>1.36704</v>
      </c>
      <c r="S1153">
        <v>1.3667</v>
      </c>
      <c r="T1153" t="s">
        <v>15354</v>
      </c>
      <c r="U1153" t="s">
        <v>15354</v>
      </c>
      <c r="V1153" t="s">
        <v>15354</v>
      </c>
      <c r="W1153">
        <v>3810.4818735377276</v>
      </c>
      <c r="X1153">
        <v>5207.7855765640124</v>
      </c>
      <c r="Y1153">
        <v>207.78557656401244</v>
      </c>
      <c r="Z1153" t="s">
        <v>15354</v>
      </c>
    </row>
    <row r="1154" spans="1:26" hidden="1" x14ac:dyDescent="0.25">
      <c r="A1154" t="s">
        <v>1550</v>
      </c>
      <c r="B1154" s="2">
        <v>41614</v>
      </c>
      <c r="C1154" s="3">
        <v>0</v>
      </c>
      <c r="D1154">
        <v>1.3668800000000001</v>
      </c>
      <c r="E1154">
        <v>1.37063</v>
      </c>
      <c r="F1154">
        <v>1.36124</v>
      </c>
      <c r="G1154">
        <v>1.37035</v>
      </c>
      <c r="H1154">
        <v>237470</v>
      </c>
      <c r="I1154">
        <v>-0.91175512862278696</v>
      </c>
      <c r="J1154">
        <v>1.3532416666666662</v>
      </c>
      <c r="K1154">
        <v>1.3504959302523545</v>
      </c>
      <c r="L1154">
        <v>1.3544633333333336</v>
      </c>
      <c r="M1154">
        <v>1.3557314612853086</v>
      </c>
      <c r="N1154" t="s">
        <v>15354</v>
      </c>
      <c r="O1154" t="s">
        <v>15353</v>
      </c>
      <c r="P1154" t="s">
        <v>15354</v>
      </c>
      <c r="Q1154" t="s">
        <v>15354</v>
      </c>
      <c r="R1154">
        <v>1.37059</v>
      </c>
      <c r="S1154">
        <v>1.3701099999999999</v>
      </c>
      <c r="T1154" t="s">
        <v>15354</v>
      </c>
      <c r="U1154" t="s">
        <v>15354</v>
      </c>
      <c r="V1154" t="s">
        <v>15354</v>
      </c>
      <c r="W1154">
        <v>3810.4818735377276</v>
      </c>
      <c r="X1154">
        <v>5220.7793197527753</v>
      </c>
      <c r="Y1154">
        <v>220.77931975277534</v>
      </c>
      <c r="Z1154" t="s">
        <v>15354</v>
      </c>
    </row>
    <row r="1155" spans="1:26" hidden="1" x14ac:dyDescent="0.25">
      <c r="A1155" t="s">
        <v>1551</v>
      </c>
      <c r="B1155" s="2">
        <v>41616</v>
      </c>
      <c r="C1155" s="3">
        <v>0</v>
      </c>
      <c r="D1155">
        <v>1.3714299999999999</v>
      </c>
      <c r="E1155">
        <v>1.3721099999999999</v>
      </c>
      <c r="F1155">
        <v>1.37043</v>
      </c>
      <c r="G1155">
        <v>1.3706499999999999</v>
      </c>
      <c r="H1155">
        <v>4138</v>
      </c>
      <c r="I1155">
        <v>-5.6414219474498548</v>
      </c>
      <c r="J1155">
        <v>1.3539267948717943</v>
      </c>
      <c r="K1155">
        <v>1.3510061598662189</v>
      </c>
      <c r="L1155">
        <v>1.3541911111111111</v>
      </c>
      <c r="M1155">
        <v>1.3565378687834002</v>
      </c>
      <c r="N1155" t="s">
        <v>15354</v>
      </c>
      <c r="O1155" t="s">
        <v>15353</v>
      </c>
      <c r="P1155" t="s">
        <v>15354</v>
      </c>
      <c r="Q1155" t="s">
        <v>15354</v>
      </c>
      <c r="R1155">
        <v>1.37093</v>
      </c>
      <c r="S1155">
        <v>1.3703700000000001</v>
      </c>
      <c r="T1155" t="s">
        <v>15354</v>
      </c>
      <c r="U1155" t="s">
        <v>15354</v>
      </c>
      <c r="V1155" t="s">
        <v>15354</v>
      </c>
      <c r="W1155">
        <v>3810.4818735377276</v>
      </c>
      <c r="X1155">
        <v>5221.7700450398961</v>
      </c>
      <c r="Y1155">
        <v>221.7700450398961</v>
      </c>
      <c r="Z1155" t="s">
        <v>15354</v>
      </c>
    </row>
    <row r="1156" spans="1:26" hidden="1" x14ac:dyDescent="0.25">
      <c r="A1156" t="s">
        <v>1552</v>
      </c>
      <c r="B1156" s="2">
        <v>41617</v>
      </c>
      <c r="C1156" s="3">
        <v>0</v>
      </c>
      <c r="D1156">
        <v>1.3706400000000001</v>
      </c>
      <c r="E1156">
        <v>1.3745700000000001</v>
      </c>
      <c r="F1156">
        <v>1.3694200000000001</v>
      </c>
      <c r="G1156">
        <v>1.3736999999999999</v>
      </c>
      <c r="H1156">
        <v>156741</v>
      </c>
      <c r="I1156">
        <v>-3.4024247164651751</v>
      </c>
      <c r="J1156">
        <v>1.3545439743589738</v>
      </c>
      <c r="K1156">
        <v>1.3515806874645422</v>
      </c>
      <c r="L1156">
        <v>1.3540494444444446</v>
      </c>
      <c r="M1156">
        <v>1.357465551551865</v>
      </c>
      <c r="N1156" t="s">
        <v>15354</v>
      </c>
      <c r="O1156" t="s">
        <v>15353</v>
      </c>
      <c r="P1156" t="s">
        <v>15354</v>
      </c>
      <c r="Q1156" t="s">
        <v>15354</v>
      </c>
      <c r="R1156">
        <v>1.37401</v>
      </c>
      <c r="S1156">
        <v>1.3733900000000001</v>
      </c>
      <c r="T1156" t="s">
        <v>15354</v>
      </c>
      <c r="U1156" t="s">
        <v>15354</v>
      </c>
      <c r="V1156" t="s">
        <v>15354</v>
      </c>
      <c r="W1156">
        <v>3810.4818735377276</v>
      </c>
      <c r="X1156">
        <v>5233.2777002979801</v>
      </c>
      <c r="Y1156">
        <v>233.27770029798012</v>
      </c>
      <c r="Z1156" t="s">
        <v>15354</v>
      </c>
    </row>
    <row r="1157" spans="1:26" hidden="1" x14ac:dyDescent="0.25">
      <c r="A1157" t="s">
        <v>1553</v>
      </c>
      <c r="B1157" s="2">
        <v>41618</v>
      </c>
      <c r="C1157" s="3">
        <v>0</v>
      </c>
      <c r="D1157">
        <v>1.3736999999999999</v>
      </c>
      <c r="E1157">
        <v>1.37948</v>
      </c>
      <c r="F1157">
        <v>1.3734299999999999</v>
      </c>
      <c r="G1157">
        <v>1.37642</v>
      </c>
      <c r="H1157">
        <v>193813</v>
      </c>
      <c r="I1157">
        <v>-10.039370078740342</v>
      </c>
      <c r="J1157">
        <v>1.355181025641025</v>
      </c>
      <c r="K1157">
        <v>1.3522095308198703</v>
      </c>
      <c r="L1157">
        <v>1.3541094444444444</v>
      </c>
      <c r="M1157">
        <v>1.3584901163328453</v>
      </c>
      <c r="N1157" t="s">
        <v>15355</v>
      </c>
      <c r="O1157" t="s">
        <v>15353</v>
      </c>
      <c r="P1157" t="s">
        <v>15354</v>
      </c>
      <c r="Q1157" t="s">
        <v>15354</v>
      </c>
      <c r="R1157">
        <v>1.37677</v>
      </c>
      <c r="S1157">
        <v>1.3760699999999999</v>
      </c>
      <c r="T1157" t="s">
        <v>15354</v>
      </c>
      <c r="U1157" t="s">
        <v>15354</v>
      </c>
      <c r="V1157" t="s">
        <v>15354</v>
      </c>
      <c r="W1157">
        <v>3810.4818735377276</v>
      </c>
      <c r="X1157">
        <v>5243.4897917190601</v>
      </c>
      <c r="Y1157">
        <v>243.48979171906012</v>
      </c>
      <c r="Z1157" t="s">
        <v>15354</v>
      </c>
    </row>
    <row r="1158" spans="1:26" hidden="1" x14ac:dyDescent="0.25">
      <c r="A1158" t="s">
        <v>1554</v>
      </c>
      <c r="B1158" s="2">
        <v>41619</v>
      </c>
      <c r="C1158" s="3">
        <v>0</v>
      </c>
      <c r="D1158">
        <v>1.3764099999999999</v>
      </c>
      <c r="E1158">
        <v>1.38107</v>
      </c>
      <c r="F1158">
        <v>1.37405</v>
      </c>
      <c r="G1158">
        <v>1.37849</v>
      </c>
      <c r="H1158">
        <v>189245</v>
      </c>
      <c r="I1158">
        <v>-8.8904203997244071</v>
      </c>
      <c r="J1158">
        <v>1.355785384615384</v>
      </c>
      <c r="K1158">
        <v>1.3528748591535444</v>
      </c>
      <c r="L1158">
        <v>1.3542800000000002</v>
      </c>
      <c r="M1158">
        <v>1.3595711911256645</v>
      </c>
      <c r="N1158" t="s">
        <v>15354</v>
      </c>
      <c r="O1158" t="s">
        <v>15353</v>
      </c>
      <c r="P1158" t="s">
        <v>15354</v>
      </c>
      <c r="Q1158" t="s">
        <v>15354</v>
      </c>
      <c r="R1158">
        <v>1.3788800000000001</v>
      </c>
      <c r="S1158">
        <v>1.3781000000000001</v>
      </c>
      <c r="T1158" t="s">
        <v>15354</v>
      </c>
      <c r="U1158" t="s">
        <v>15354</v>
      </c>
      <c r="V1158" t="s">
        <v>15354</v>
      </c>
      <c r="W1158">
        <v>3810.4818735377276</v>
      </c>
      <c r="X1158">
        <v>5251.2250699223423</v>
      </c>
      <c r="Y1158">
        <v>251.2250699223423</v>
      </c>
      <c r="Z1158" t="s">
        <v>15354</v>
      </c>
    </row>
    <row r="1159" spans="1:26" hidden="1" x14ac:dyDescent="0.25">
      <c r="A1159" t="s">
        <v>1555</v>
      </c>
      <c r="B1159" s="2">
        <v>41620</v>
      </c>
      <c r="C1159" s="3">
        <v>0</v>
      </c>
      <c r="D1159">
        <v>1.3785000000000001</v>
      </c>
      <c r="E1159">
        <v>1.38032</v>
      </c>
      <c r="F1159">
        <v>1.3736999999999999</v>
      </c>
      <c r="G1159">
        <v>1.37496</v>
      </c>
      <c r="H1159">
        <v>206908</v>
      </c>
      <c r="I1159">
        <v>-21.311475409836294</v>
      </c>
      <c r="J1159">
        <v>1.3563639743589739</v>
      </c>
      <c r="K1159">
        <v>1.3534339766433281</v>
      </c>
      <c r="L1159">
        <v>1.354753888888889</v>
      </c>
      <c r="M1159">
        <v>1.3604030186323852</v>
      </c>
      <c r="N1159" t="s">
        <v>15355</v>
      </c>
      <c r="O1159" t="s">
        <v>15353</v>
      </c>
      <c r="P1159" t="s">
        <v>15354</v>
      </c>
      <c r="Q1159" t="s">
        <v>15354</v>
      </c>
      <c r="R1159">
        <v>1.3753599999999999</v>
      </c>
      <c r="S1159">
        <v>1.37456</v>
      </c>
      <c r="T1159" t="s">
        <v>15354</v>
      </c>
      <c r="U1159" t="s">
        <v>15354</v>
      </c>
      <c r="V1159" t="s">
        <v>15354</v>
      </c>
      <c r="W1159">
        <v>3810.4818735377276</v>
      </c>
      <c r="X1159">
        <v>5237.7359640900186</v>
      </c>
      <c r="Y1159">
        <v>237.73596409001857</v>
      </c>
      <c r="Z1159" t="s">
        <v>15354</v>
      </c>
    </row>
    <row r="1160" spans="1:26" hidden="1" x14ac:dyDescent="0.25">
      <c r="A1160" t="s">
        <v>1556</v>
      </c>
      <c r="B1160" s="2">
        <v>41621</v>
      </c>
      <c r="C1160" s="3">
        <v>0</v>
      </c>
      <c r="D1160">
        <v>1.37496</v>
      </c>
      <c r="E1160">
        <v>1.3769100000000001</v>
      </c>
      <c r="F1160">
        <v>1.3708800000000001</v>
      </c>
      <c r="G1160">
        <v>1.3740000000000001</v>
      </c>
      <c r="H1160">
        <v>176811</v>
      </c>
      <c r="I1160">
        <v>-24.659923264736367</v>
      </c>
      <c r="J1160">
        <v>1.3569370512820509</v>
      </c>
      <c r="K1160">
        <v>1.3539546354624843</v>
      </c>
      <c r="L1160">
        <v>1.3554613888888891</v>
      </c>
      <c r="M1160">
        <v>1.3611379905982022</v>
      </c>
      <c r="N1160" t="s">
        <v>15354</v>
      </c>
      <c r="O1160" t="s">
        <v>15353</v>
      </c>
      <c r="P1160" t="s">
        <v>15354</v>
      </c>
      <c r="Q1160" t="s">
        <v>15354</v>
      </c>
      <c r="R1160">
        <v>1.3744000000000001</v>
      </c>
      <c r="S1160">
        <v>1.3735999999999999</v>
      </c>
      <c r="T1160" t="s">
        <v>15354</v>
      </c>
      <c r="U1160" t="s">
        <v>15354</v>
      </c>
      <c r="V1160" t="s">
        <v>15354</v>
      </c>
      <c r="W1160">
        <v>3810.4818735377276</v>
      </c>
      <c r="X1160">
        <v>5234.0779014914224</v>
      </c>
      <c r="Y1160">
        <v>234.07790149142238</v>
      </c>
      <c r="Z1160" t="s">
        <v>15354</v>
      </c>
    </row>
    <row r="1161" spans="1:26" hidden="1" x14ac:dyDescent="0.25">
      <c r="A1161" t="s">
        <v>1557</v>
      </c>
      <c r="B1161" s="2">
        <v>41623</v>
      </c>
      <c r="C1161" s="3">
        <v>0</v>
      </c>
      <c r="D1161">
        <v>1.3729</v>
      </c>
      <c r="E1161">
        <v>1.37418</v>
      </c>
      <c r="F1161">
        <v>1.37286</v>
      </c>
      <c r="G1161">
        <v>1.3737699999999999</v>
      </c>
      <c r="H1161">
        <v>2590</v>
      </c>
      <c r="I1161">
        <v>-25.462155563306908</v>
      </c>
      <c r="J1161">
        <v>1.357423333333333</v>
      </c>
      <c r="K1161">
        <v>1.3544562902609023</v>
      </c>
      <c r="L1161">
        <v>1.3561436111111111</v>
      </c>
      <c r="M1161">
        <v>1.3618208019172182</v>
      </c>
      <c r="N1161" t="s">
        <v>15354</v>
      </c>
      <c r="O1161" t="s">
        <v>15353</v>
      </c>
      <c r="P1161" t="s">
        <v>15354</v>
      </c>
      <c r="Q1161" t="s">
        <v>15354</v>
      </c>
      <c r="R1161">
        <v>1.37415</v>
      </c>
      <c r="S1161">
        <v>1.3733900000000001</v>
      </c>
      <c r="T1161" t="s">
        <v>15354</v>
      </c>
      <c r="U1161" t="s">
        <v>15354</v>
      </c>
      <c r="V1161" t="s">
        <v>15354</v>
      </c>
      <c r="W1161">
        <v>3810.4818735377276</v>
      </c>
      <c r="X1161">
        <v>5233.2777002979801</v>
      </c>
      <c r="Y1161">
        <v>233.27770029798012</v>
      </c>
      <c r="Z1161" t="s">
        <v>15354</v>
      </c>
    </row>
    <row r="1162" spans="1:26" hidden="1" x14ac:dyDescent="0.25">
      <c r="A1162" t="s">
        <v>1558</v>
      </c>
      <c r="B1162" s="2">
        <v>41624</v>
      </c>
      <c r="C1162" s="3">
        <v>0</v>
      </c>
      <c r="D1162">
        <v>1.37378</v>
      </c>
      <c r="E1162">
        <v>1.3798299999999999</v>
      </c>
      <c r="F1162">
        <v>1.3731800000000001</v>
      </c>
      <c r="G1162">
        <v>1.37605</v>
      </c>
      <c r="H1162">
        <v>182724</v>
      </c>
      <c r="I1162">
        <v>-17.509591907917784</v>
      </c>
      <c r="J1162">
        <v>1.357968333333333</v>
      </c>
      <c r="K1162">
        <v>1.3550029664568288</v>
      </c>
      <c r="L1162">
        <v>1.3568247222222225</v>
      </c>
      <c r="M1162">
        <v>1.3625899477595307</v>
      </c>
      <c r="N1162" t="s">
        <v>15354</v>
      </c>
      <c r="O1162" t="s">
        <v>15353</v>
      </c>
      <c r="P1162" t="s">
        <v>15354</v>
      </c>
      <c r="Q1162" t="s">
        <v>15354</v>
      </c>
      <c r="R1162">
        <v>1.37636</v>
      </c>
      <c r="S1162">
        <v>1.37574</v>
      </c>
      <c r="T1162" t="s">
        <v>15354</v>
      </c>
      <c r="U1162" t="s">
        <v>15354</v>
      </c>
      <c r="V1162" t="s">
        <v>15354</v>
      </c>
      <c r="W1162">
        <v>3810.4818735377276</v>
      </c>
      <c r="X1162">
        <v>5242.2323327007934</v>
      </c>
      <c r="Y1162">
        <v>242.23233270079345</v>
      </c>
      <c r="Z1162" t="s">
        <v>15354</v>
      </c>
    </row>
    <row r="1163" spans="1:26" hidden="1" x14ac:dyDescent="0.25">
      <c r="A1163" t="s">
        <v>1559</v>
      </c>
      <c r="B1163" s="2">
        <v>41625</v>
      </c>
      <c r="C1163" s="3">
        <v>0</v>
      </c>
      <c r="D1163">
        <v>1.37605</v>
      </c>
      <c r="E1163">
        <v>1.3782099999999999</v>
      </c>
      <c r="F1163">
        <v>1.37229</v>
      </c>
      <c r="G1163">
        <v>1.3769199999999999</v>
      </c>
      <c r="H1163">
        <v>178122</v>
      </c>
      <c r="I1163">
        <v>-14.475061039414378</v>
      </c>
      <c r="J1163">
        <v>1.3584973076923073</v>
      </c>
      <c r="K1163">
        <v>1.3555578280655167</v>
      </c>
      <c r="L1163">
        <v>1.3576505555555558</v>
      </c>
      <c r="M1163">
        <v>1.3633645451779346</v>
      </c>
      <c r="N1163" t="s">
        <v>15354</v>
      </c>
      <c r="O1163" t="s">
        <v>15353</v>
      </c>
      <c r="P1163" t="s">
        <v>15354</v>
      </c>
      <c r="Q1163" t="s">
        <v>15354</v>
      </c>
      <c r="R1163">
        <v>1.3771800000000001</v>
      </c>
      <c r="S1163">
        <v>1.37666</v>
      </c>
      <c r="T1163" t="s">
        <v>15354</v>
      </c>
      <c r="U1163" t="s">
        <v>15354</v>
      </c>
      <c r="V1163" t="s">
        <v>15354</v>
      </c>
      <c r="W1163">
        <v>3810.4818735377276</v>
      </c>
      <c r="X1163">
        <v>5245.7379760244476</v>
      </c>
      <c r="Y1163">
        <v>245.73797602444756</v>
      </c>
      <c r="Z1163" t="s">
        <v>15354</v>
      </c>
    </row>
    <row r="1164" spans="1:26" hidden="1" x14ac:dyDescent="0.25">
      <c r="A1164" t="s">
        <v>1560</v>
      </c>
      <c r="B1164" s="2">
        <v>41626</v>
      </c>
      <c r="C1164" s="3">
        <v>0</v>
      </c>
      <c r="D1164">
        <v>1.3769100000000001</v>
      </c>
      <c r="E1164">
        <v>1.3811199999999999</v>
      </c>
      <c r="F1164">
        <v>1.3667499999999999</v>
      </c>
      <c r="G1164">
        <v>1.36825</v>
      </c>
      <c r="H1164">
        <v>221683</v>
      </c>
      <c r="I1164">
        <v>-44.811977715877447</v>
      </c>
      <c r="J1164">
        <v>1.3587010256410252</v>
      </c>
      <c r="K1164">
        <v>1.3558791488739848</v>
      </c>
      <c r="L1164">
        <v>1.358108888888889</v>
      </c>
      <c r="M1164">
        <v>1.3636286238169653</v>
      </c>
      <c r="N1164" t="s">
        <v>15354</v>
      </c>
      <c r="O1164" t="s">
        <v>15353</v>
      </c>
      <c r="P1164" t="s">
        <v>15354</v>
      </c>
      <c r="Q1164" t="s">
        <v>15354</v>
      </c>
      <c r="R1164">
        <v>1.36842</v>
      </c>
      <c r="S1164">
        <v>1.36808</v>
      </c>
      <c r="T1164" t="s">
        <v>15354</v>
      </c>
      <c r="U1164" t="s">
        <v>15354</v>
      </c>
      <c r="V1164" t="s">
        <v>15354</v>
      </c>
      <c r="W1164">
        <v>3810.4818735377276</v>
      </c>
      <c r="X1164">
        <v>5213.0440415494941</v>
      </c>
      <c r="Y1164">
        <v>213.04404154949407</v>
      </c>
      <c r="Z1164" t="s">
        <v>15354</v>
      </c>
    </row>
    <row r="1165" spans="1:26" hidden="1" x14ac:dyDescent="0.25">
      <c r="A1165" t="s">
        <v>1561</v>
      </c>
      <c r="B1165" s="2">
        <v>41627</v>
      </c>
      <c r="C1165" s="3">
        <v>0</v>
      </c>
      <c r="D1165">
        <v>1.3682300000000001</v>
      </c>
      <c r="E1165">
        <v>1.36938</v>
      </c>
      <c r="F1165">
        <v>1.3649</v>
      </c>
      <c r="G1165">
        <v>1.3655600000000001</v>
      </c>
      <c r="H1165">
        <v>205089</v>
      </c>
      <c r="I1165">
        <v>-55.001767408977862</v>
      </c>
      <c r="J1165">
        <v>1.358857692307692</v>
      </c>
      <c r="K1165">
        <v>1.356124233712618</v>
      </c>
      <c r="L1165">
        <v>1.3587947222222223</v>
      </c>
      <c r="M1165">
        <v>1.3637330225295619</v>
      </c>
      <c r="N1165" t="s">
        <v>15354</v>
      </c>
      <c r="O1165" t="s">
        <v>15353</v>
      </c>
      <c r="P1165" t="s">
        <v>15354</v>
      </c>
      <c r="Q1165" t="s">
        <v>15354</v>
      </c>
      <c r="R1165">
        <v>1.36574</v>
      </c>
      <c r="S1165">
        <v>1.36538</v>
      </c>
      <c r="T1165" t="s">
        <v>15354</v>
      </c>
      <c r="U1165" t="s">
        <v>15354</v>
      </c>
      <c r="V1165" t="s">
        <v>15354</v>
      </c>
      <c r="W1165">
        <v>3810.4818735377276</v>
      </c>
      <c r="X1165">
        <v>5202.755740490943</v>
      </c>
      <c r="Y1165">
        <v>202.75574049094303</v>
      </c>
      <c r="Z1165" t="s">
        <v>15354</v>
      </c>
    </row>
    <row r="1166" spans="1:26" hidden="1" x14ac:dyDescent="0.25">
      <c r="A1166" t="s">
        <v>1562</v>
      </c>
      <c r="B1166" s="2">
        <v>41628</v>
      </c>
      <c r="C1166" s="3">
        <v>0</v>
      </c>
      <c r="D1166">
        <v>1.36557</v>
      </c>
      <c r="E1166">
        <v>1.3709100000000001</v>
      </c>
      <c r="F1166">
        <v>1.3624799999999999</v>
      </c>
      <c r="G1166">
        <v>1.36703</v>
      </c>
      <c r="H1166">
        <v>185013</v>
      </c>
      <c r="I1166">
        <v>-52.555016784781557</v>
      </c>
      <c r="J1166">
        <v>1.3590478205128202</v>
      </c>
      <c r="K1166">
        <v>1.3564003290616655</v>
      </c>
      <c r="L1166">
        <v>1.3596433333333335</v>
      </c>
      <c r="M1166">
        <v>1.3639112375279638</v>
      </c>
      <c r="N1166" t="s">
        <v>15354</v>
      </c>
      <c r="O1166" t="s">
        <v>15353</v>
      </c>
      <c r="P1166" t="s">
        <v>15354</v>
      </c>
      <c r="Q1166" t="s">
        <v>15354</v>
      </c>
      <c r="R1166">
        <v>1.3672299999999999</v>
      </c>
      <c r="S1166">
        <v>1.36683</v>
      </c>
      <c r="T1166" t="s">
        <v>15354</v>
      </c>
      <c r="U1166" t="s">
        <v>15354</v>
      </c>
      <c r="V1166" t="s">
        <v>15354</v>
      </c>
      <c r="W1166">
        <v>3810.4818735377276</v>
      </c>
      <c r="X1166">
        <v>5208.2809392075724</v>
      </c>
      <c r="Y1166">
        <v>208.28093920757237</v>
      </c>
      <c r="Z1166" t="s">
        <v>15354</v>
      </c>
    </row>
    <row r="1167" spans="1:26" hidden="1" x14ac:dyDescent="0.25">
      <c r="A1167" t="s">
        <v>1563</v>
      </c>
      <c r="B1167" s="2">
        <v>41630</v>
      </c>
      <c r="C1167" s="3">
        <v>0</v>
      </c>
      <c r="D1167">
        <v>1.36724</v>
      </c>
      <c r="E1167">
        <v>1.3677600000000001</v>
      </c>
      <c r="F1167">
        <v>1.3667199999999999</v>
      </c>
      <c r="G1167">
        <v>1.3677600000000001</v>
      </c>
      <c r="H1167">
        <v>1992</v>
      </c>
      <c r="I1167">
        <v>-67.203219315894785</v>
      </c>
      <c r="J1167">
        <v>1.3592326923076921</v>
      </c>
      <c r="K1167">
        <v>1.3566879156676992</v>
      </c>
      <c r="L1167">
        <v>1.3605633333333333</v>
      </c>
      <c r="M1167">
        <v>1.3641192787426686</v>
      </c>
      <c r="N1167" t="s">
        <v>15354</v>
      </c>
      <c r="O1167" t="s">
        <v>15353</v>
      </c>
      <c r="P1167" t="s">
        <v>15354</v>
      </c>
      <c r="Q1167" t="s">
        <v>15354</v>
      </c>
      <c r="R1167">
        <v>1.3679699999999999</v>
      </c>
      <c r="S1167">
        <v>1.36755</v>
      </c>
      <c r="T1167" t="s">
        <v>15354</v>
      </c>
      <c r="U1167" t="s">
        <v>15354</v>
      </c>
      <c r="V1167" t="s">
        <v>15354</v>
      </c>
      <c r="W1167">
        <v>3810.4818735377276</v>
      </c>
      <c r="X1167">
        <v>5211.0244861565197</v>
      </c>
      <c r="Y1167">
        <v>211.02448615651974</v>
      </c>
      <c r="Z1167" t="s">
        <v>15354</v>
      </c>
    </row>
    <row r="1168" spans="1:26" hidden="1" x14ac:dyDescent="0.25">
      <c r="A1168" t="s">
        <v>1564</v>
      </c>
      <c r="B1168" s="2">
        <v>41631</v>
      </c>
      <c r="C1168" s="3">
        <v>0</v>
      </c>
      <c r="D1168">
        <v>1.36772</v>
      </c>
      <c r="E1168">
        <v>1.3716600000000001</v>
      </c>
      <c r="F1168">
        <v>1.3672500000000001</v>
      </c>
      <c r="G1168">
        <v>1.36971</v>
      </c>
      <c r="H1168">
        <v>123455</v>
      </c>
      <c r="I1168">
        <v>-61.212446351930936</v>
      </c>
      <c r="J1168">
        <v>1.3594897435897433</v>
      </c>
      <c r="K1168">
        <v>1.3570175886887701</v>
      </c>
      <c r="L1168">
        <v>1.3613677777777777</v>
      </c>
      <c r="M1168">
        <v>1.3644214798917136</v>
      </c>
      <c r="N1168" t="s">
        <v>15354</v>
      </c>
      <c r="O1168" t="s">
        <v>15353</v>
      </c>
      <c r="P1168" t="s">
        <v>15354</v>
      </c>
      <c r="Q1168" t="s">
        <v>15354</v>
      </c>
      <c r="R1168">
        <v>1.36992</v>
      </c>
      <c r="S1168">
        <v>1.3694999999999999</v>
      </c>
      <c r="T1168" t="s">
        <v>15354</v>
      </c>
      <c r="U1168" t="s">
        <v>15354</v>
      </c>
      <c r="V1168" t="s">
        <v>15354</v>
      </c>
      <c r="W1168">
        <v>3810.4818735377276</v>
      </c>
      <c r="X1168">
        <v>5218.4549258099178</v>
      </c>
      <c r="Y1168">
        <v>218.45492580991777</v>
      </c>
      <c r="Z1168" t="s">
        <v>15354</v>
      </c>
    </row>
    <row r="1169" spans="1:26" hidden="1" x14ac:dyDescent="0.25">
      <c r="A1169" t="s">
        <v>1565</v>
      </c>
      <c r="B1169" s="2">
        <v>41632</v>
      </c>
      <c r="C1169" s="3">
        <v>0</v>
      </c>
      <c r="D1169">
        <v>1.3696999999999999</v>
      </c>
      <c r="E1169">
        <v>1.3697699999999999</v>
      </c>
      <c r="F1169">
        <v>1.3654900000000001</v>
      </c>
      <c r="G1169">
        <v>1.3672</v>
      </c>
      <c r="H1169">
        <v>77141</v>
      </c>
      <c r="I1169">
        <v>-74.678111587982514</v>
      </c>
      <c r="J1169">
        <v>1.3597447435897434</v>
      </c>
      <c r="K1169">
        <v>1.3572753712536114</v>
      </c>
      <c r="L1169">
        <v>1.3620191666666666</v>
      </c>
      <c r="M1169">
        <v>1.364571670167837</v>
      </c>
      <c r="N1169" t="s">
        <v>15354</v>
      </c>
      <c r="O1169" t="s">
        <v>15353</v>
      </c>
      <c r="P1169" t="s">
        <v>15354</v>
      </c>
      <c r="Q1169" t="s">
        <v>15354</v>
      </c>
      <c r="R1169">
        <v>1.3674200000000001</v>
      </c>
      <c r="S1169">
        <v>1.3669800000000001</v>
      </c>
      <c r="T1169" t="s">
        <v>15354</v>
      </c>
      <c r="U1169" t="s">
        <v>15354</v>
      </c>
      <c r="V1169" t="s">
        <v>15354</v>
      </c>
      <c r="W1169">
        <v>3810.4818735377276</v>
      </c>
      <c r="X1169">
        <v>5208.8525114886033</v>
      </c>
      <c r="Y1169">
        <v>208.85251148860334</v>
      </c>
      <c r="Z1169" t="s">
        <v>15354</v>
      </c>
    </row>
    <row r="1170" spans="1:26" hidden="1" x14ac:dyDescent="0.25">
      <c r="A1170" t="s">
        <v>1566</v>
      </c>
      <c r="B1170" s="2">
        <v>41633</v>
      </c>
      <c r="C1170" s="3">
        <v>0</v>
      </c>
      <c r="D1170">
        <v>1.3672500000000001</v>
      </c>
      <c r="E1170">
        <v>1.3683099999999999</v>
      </c>
      <c r="F1170">
        <v>1.3660600000000001</v>
      </c>
      <c r="G1170">
        <v>1.3669</v>
      </c>
      <c r="H1170">
        <v>4836</v>
      </c>
      <c r="I1170">
        <v>-76.287553648068169</v>
      </c>
      <c r="J1170">
        <v>1.3599392307692306</v>
      </c>
      <c r="K1170">
        <v>1.3575190327408617</v>
      </c>
      <c r="L1170">
        <v>1.3625327777777774</v>
      </c>
      <c r="M1170">
        <v>1.3646975258344405</v>
      </c>
      <c r="N1170" t="s">
        <v>15354</v>
      </c>
      <c r="O1170" t="s">
        <v>15353</v>
      </c>
      <c r="P1170" t="s">
        <v>15354</v>
      </c>
      <c r="Q1170" t="s">
        <v>15354</v>
      </c>
      <c r="R1170">
        <v>1.3671</v>
      </c>
      <c r="S1170">
        <v>1.3667</v>
      </c>
      <c r="T1170" t="s">
        <v>15354</v>
      </c>
      <c r="U1170" t="s">
        <v>15354</v>
      </c>
      <c r="V1170" t="s">
        <v>15354</v>
      </c>
      <c r="W1170">
        <v>3810.4818735377276</v>
      </c>
      <c r="X1170">
        <v>5207.7855765640124</v>
      </c>
      <c r="Y1170">
        <v>207.78557656401244</v>
      </c>
      <c r="Z1170" t="s">
        <v>15354</v>
      </c>
    </row>
    <row r="1171" spans="1:26" hidden="1" x14ac:dyDescent="0.25">
      <c r="A1171" t="s">
        <v>1567</v>
      </c>
      <c r="B1171" s="2">
        <v>41634</v>
      </c>
      <c r="C1171" s="3">
        <v>0</v>
      </c>
      <c r="D1171">
        <v>1.3668899999999999</v>
      </c>
      <c r="E1171">
        <v>1.37015</v>
      </c>
      <c r="F1171">
        <v>1.36653</v>
      </c>
      <c r="G1171">
        <v>1.3694599999999999</v>
      </c>
      <c r="H1171">
        <v>60755</v>
      </c>
      <c r="I1171">
        <v>-62.553648068669574</v>
      </c>
      <c r="J1171">
        <v>1.3602048717948718</v>
      </c>
      <c r="K1171">
        <v>1.3578213357094475</v>
      </c>
      <c r="L1171">
        <v>1.3632236111111107</v>
      </c>
      <c r="M1171">
        <v>1.3649549568704167</v>
      </c>
      <c r="N1171" t="s">
        <v>15354</v>
      </c>
      <c r="O1171" t="s">
        <v>15353</v>
      </c>
      <c r="P1171" t="s">
        <v>15354</v>
      </c>
      <c r="Q1171" t="s">
        <v>15354</v>
      </c>
      <c r="R1171">
        <v>1.36965</v>
      </c>
      <c r="S1171">
        <v>1.36927</v>
      </c>
      <c r="T1171" t="s">
        <v>15354</v>
      </c>
      <c r="U1171" t="s">
        <v>15354</v>
      </c>
      <c r="V1171" t="s">
        <v>15354</v>
      </c>
      <c r="W1171">
        <v>3810.4818735377276</v>
      </c>
      <c r="X1171">
        <v>5217.5785149790045</v>
      </c>
      <c r="Y1171">
        <v>217.57851497900447</v>
      </c>
      <c r="Z1171" t="s">
        <v>15354</v>
      </c>
    </row>
    <row r="1172" spans="1:26" hidden="1" x14ac:dyDescent="0.25">
      <c r="A1172" t="s">
        <v>1568</v>
      </c>
      <c r="B1172" s="2">
        <v>41635</v>
      </c>
      <c r="C1172" s="3">
        <v>0</v>
      </c>
      <c r="D1172">
        <v>1.36947</v>
      </c>
      <c r="E1172">
        <v>1.3893200000000001</v>
      </c>
      <c r="F1172">
        <v>1.3692500000000001</v>
      </c>
      <c r="G1172">
        <v>1.3747799999999999</v>
      </c>
      <c r="H1172">
        <v>197935</v>
      </c>
      <c r="I1172">
        <v>-54.172876304024264</v>
      </c>
      <c r="J1172">
        <v>1.360495641025641</v>
      </c>
      <c r="K1172">
        <v>1.3582506689826259</v>
      </c>
      <c r="L1172">
        <v>1.363928333333333</v>
      </c>
      <c r="M1172">
        <v>1.3654860402828266</v>
      </c>
      <c r="N1172" t="s">
        <v>15354</v>
      </c>
      <c r="O1172" t="s">
        <v>15353</v>
      </c>
      <c r="P1172" t="s">
        <v>15354</v>
      </c>
      <c r="Q1172" t="s">
        <v>15354</v>
      </c>
      <c r="R1172">
        <v>1.37497</v>
      </c>
      <c r="S1172">
        <v>1.37459</v>
      </c>
      <c r="T1172" t="s">
        <v>15354</v>
      </c>
      <c r="U1172" t="s">
        <v>15354</v>
      </c>
      <c r="V1172" t="s">
        <v>15354</v>
      </c>
      <c r="W1172">
        <v>3810.4818735377276</v>
      </c>
      <c r="X1172">
        <v>5237.8502785462251</v>
      </c>
      <c r="Y1172">
        <v>237.85027854622513</v>
      </c>
      <c r="Z1172" t="s">
        <v>15354</v>
      </c>
    </row>
    <row r="1173" spans="1:26" hidden="1" x14ac:dyDescent="0.25">
      <c r="A1173" t="s">
        <v>1569</v>
      </c>
      <c r="B1173" s="2">
        <v>41637</v>
      </c>
      <c r="C1173" s="3">
        <v>0</v>
      </c>
      <c r="D1173">
        <v>1.37558</v>
      </c>
      <c r="E1173">
        <v>1.3769400000000001</v>
      </c>
      <c r="F1173">
        <v>1.3746</v>
      </c>
      <c r="G1173">
        <v>1.37513</v>
      </c>
      <c r="H1173">
        <v>4054</v>
      </c>
      <c r="I1173">
        <v>-52.868852459016558</v>
      </c>
      <c r="J1173">
        <v>1.360825</v>
      </c>
      <c r="K1173">
        <v>1.3586779938185087</v>
      </c>
      <c r="L1173">
        <v>1.3646761111111105</v>
      </c>
      <c r="M1173">
        <v>1.3660073354026738</v>
      </c>
      <c r="N1173" t="s">
        <v>15354</v>
      </c>
      <c r="O1173" t="s">
        <v>15353</v>
      </c>
      <c r="P1173" t="s">
        <v>15354</v>
      </c>
      <c r="Q1173" t="s">
        <v>15354</v>
      </c>
      <c r="R1173">
        <v>1.3753299999999999</v>
      </c>
      <c r="S1173">
        <v>1.37493</v>
      </c>
      <c r="T1173" t="s">
        <v>15354</v>
      </c>
      <c r="U1173" t="s">
        <v>15354</v>
      </c>
      <c r="V1173" t="s">
        <v>15354</v>
      </c>
      <c r="W1173">
        <v>3810.4818735377276</v>
      </c>
      <c r="X1173">
        <v>5239.1458423832273</v>
      </c>
      <c r="Y1173">
        <v>239.14584238322732</v>
      </c>
      <c r="Z1173" t="s">
        <v>15354</v>
      </c>
    </row>
    <row r="1174" spans="1:26" hidden="1" x14ac:dyDescent="0.25">
      <c r="A1174" t="s">
        <v>1570</v>
      </c>
      <c r="B1174" s="2">
        <v>41638</v>
      </c>
      <c r="C1174" s="3">
        <v>0</v>
      </c>
      <c r="D1174">
        <v>1.37513</v>
      </c>
      <c r="E1174">
        <v>1.3818900000000001</v>
      </c>
      <c r="F1174">
        <v>1.3728</v>
      </c>
      <c r="G1174">
        <v>1.3808100000000001</v>
      </c>
      <c r="H1174">
        <v>145206</v>
      </c>
      <c r="I1174">
        <v>-31.70640834575244</v>
      </c>
      <c r="J1174">
        <v>1.3611897435897435</v>
      </c>
      <c r="K1174">
        <v>1.3592382977724704</v>
      </c>
      <c r="L1174">
        <v>1.3655272222222219</v>
      </c>
      <c r="M1174">
        <v>1.3668074794349618</v>
      </c>
      <c r="N1174" t="s">
        <v>15354</v>
      </c>
      <c r="O1174" t="s">
        <v>15353</v>
      </c>
      <c r="P1174" t="s">
        <v>15354</v>
      </c>
      <c r="Q1174" t="s">
        <v>15354</v>
      </c>
      <c r="R1174">
        <v>1.38104</v>
      </c>
      <c r="S1174">
        <v>1.3805799999999999</v>
      </c>
      <c r="T1174" t="s">
        <v>15354</v>
      </c>
      <c r="U1174" t="s">
        <v>15354</v>
      </c>
      <c r="V1174" t="s">
        <v>15354</v>
      </c>
      <c r="W1174">
        <v>3810.4818735377276</v>
      </c>
      <c r="X1174">
        <v>5260.6750649687156</v>
      </c>
      <c r="Y1174">
        <v>260.67506496871556</v>
      </c>
      <c r="Z1174" t="s">
        <v>15354</v>
      </c>
    </row>
    <row r="1175" spans="1:26" hidden="1" x14ac:dyDescent="0.25">
      <c r="A1175" t="s">
        <v>1571</v>
      </c>
      <c r="B1175" s="2">
        <v>41639</v>
      </c>
      <c r="C1175" s="3">
        <v>0</v>
      </c>
      <c r="D1175">
        <v>1.3808100000000001</v>
      </c>
      <c r="E1175">
        <v>1.38123</v>
      </c>
      <c r="F1175">
        <v>1.3741000000000001</v>
      </c>
      <c r="G1175">
        <v>1.3741000000000001</v>
      </c>
      <c r="H1175">
        <v>112096</v>
      </c>
      <c r="I1175">
        <v>-56.706408345752237</v>
      </c>
      <c r="J1175">
        <v>1.3614697435897436</v>
      </c>
      <c r="K1175">
        <v>1.3596145433984836</v>
      </c>
      <c r="L1175">
        <v>1.3660188888888884</v>
      </c>
      <c r="M1175">
        <v>1.3672016697357747</v>
      </c>
      <c r="N1175" t="s">
        <v>15354</v>
      </c>
      <c r="O1175" t="s">
        <v>15353</v>
      </c>
      <c r="P1175" t="s">
        <v>15354</v>
      </c>
      <c r="Q1175" t="s">
        <v>15354</v>
      </c>
      <c r="R1175">
        <v>1.37432</v>
      </c>
      <c r="S1175">
        <v>1.37388</v>
      </c>
      <c r="T1175" t="s">
        <v>15354</v>
      </c>
      <c r="U1175" t="s">
        <v>15354</v>
      </c>
      <c r="V1175" t="s">
        <v>15354</v>
      </c>
      <c r="W1175">
        <v>3810.4818735377276</v>
      </c>
      <c r="X1175">
        <v>5235.1448364160133</v>
      </c>
      <c r="Y1175">
        <v>235.14483641601328</v>
      </c>
      <c r="Z1175" t="s">
        <v>15354</v>
      </c>
    </row>
    <row r="1176" spans="1:26" hidden="1" x14ac:dyDescent="0.25">
      <c r="A1176" t="s">
        <v>1572</v>
      </c>
      <c r="B1176" s="2">
        <v>41640</v>
      </c>
      <c r="C1176" s="3">
        <v>0</v>
      </c>
      <c r="D1176">
        <v>1.3755299999999999</v>
      </c>
      <c r="E1176">
        <v>1.3772</v>
      </c>
      <c r="F1176">
        <v>1.3738999999999999</v>
      </c>
      <c r="G1176">
        <v>1.37653</v>
      </c>
      <c r="H1176">
        <v>2997</v>
      </c>
      <c r="I1176">
        <v>-47.652757078986532</v>
      </c>
      <c r="J1176">
        <v>1.3616947435897437</v>
      </c>
      <c r="K1176">
        <v>1.360042782806117</v>
      </c>
      <c r="L1176">
        <v>1.3669497222222218</v>
      </c>
      <c r="M1176">
        <v>1.3677059038041111</v>
      </c>
      <c r="N1176" t="s">
        <v>15354</v>
      </c>
      <c r="O1176" t="s">
        <v>15353</v>
      </c>
      <c r="P1176" t="s">
        <v>15354</v>
      </c>
      <c r="Q1176" t="s">
        <v>15354</v>
      </c>
      <c r="R1176">
        <v>1.37676</v>
      </c>
      <c r="S1176">
        <v>1.3763000000000001</v>
      </c>
      <c r="T1176" t="s">
        <v>15354</v>
      </c>
      <c r="U1176" t="s">
        <v>15354</v>
      </c>
      <c r="V1176" t="s">
        <v>15354</v>
      </c>
      <c r="W1176">
        <v>3810.4818735377276</v>
      </c>
      <c r="X1176">
        <v>5244.3662025499743</v>
      </c>
      <c r="Y1176">
        <v>244.36620254997433</v>
      </c>
      <c r="Z1176" t="s">
        <v>15354</v>
      </c>
    </row>
    <row r="1177" spans="1:26" hidden="1" x14ac:dyDescent="0.25">
      <c r="A1177" t="s">
        <v>1573</v>
      </c>
      <c r="B1177" s="2">
        <v>41641</v>
      </c>
      <c r="C1177" s="3">
        <v>0</v>
      </c>
      <c r="D1177">
        <v>1.37653</v>
      </c>
      <c r="E1177">
        <v>1.3774599999999999</v>
      </c>
      <c r="F1177">
        <v>1.36294</v>
      </c>
      <c r="G1177">
        <v>1.36653</v>
      </c>
      <c r="H1177">
        <v>201808</v>
      </c>
      <c r="I1177">
        <v>-84.910581222056337</v>
      </c>
      <c r="J1177">
        <v>1.3617492307692309</v>
      </c>
      <c r="K1177">
        <v>1.3602070161527975</v>
      </c>
      <c r="L1177">
        <v>1.3674894444444439</v>
      </c>
      <c r="M1177">
        <v>1.3676423414363212</v>
      </c>
      <c r="N1177" t="s">
        <v>15354</v>
      </c>
      <c r="O1177" t="s">
        <v>15353</v>
      </c>
      <c r="P1177" t="s">
        <v>15354</v>
      </c>
      <c r="Q1177" t="s">
        <v>15354</v>
      </c>
      <c r="R1177">
        <v>1.36676</v>
      </c>
      <c r="S1177">
        <v>1.3663000000000001</v>
      </c>
      <c r="T1177" t="s">
        <v>15354</v>
      </c>
      <c r="U1177" t="s">
        <v>15354</v>
      </c>
      <c r="V1177" t="s">
        <v>15354</v>
      </c>
      <c r="W1177">
        <v>3810.4818735377276</v>
      </c>
      <c r="X1177">
        <v>5206.2613838145971</v>
      </c>
      <c r="Y1177">
        <v>206.26138381459714</v>
      </c>
      <c r="Z1177" t="s">
        <v>15354</v>
      </c>
    </row>
    <row r="1178" spans="1:26" hidden="1" x14ac:dyDescent="0.25">
      <c r="A1178" t="s">
        <v>1574</v>
      </c>
      <c r="B1178" s="2">
        <v>41642</v>
      </c>
      <c r="C1178" s="3">
        <v>0</v>
      </c>
      <c r="D1178">
        <v>1.36653</v>
      </c>
      <c r="E1178">
        <v>1.3671899999999999</v>
      </c>
      <c r="F1178">
        <v>1.3582000000000001</v>
      </c>
      <c r="G1178">
        <v>1.3587400000000001</v>
      </c>
      <c r="H1178">
        <v>195111</v>
      </c>
      <c r="I1178">
        <v>-98.264781491002623</v>
      </c>
      <c r="J1178">
        <v>1.3617883333333334</v>
      </c>
      <c r="K1178">
        <v>1.3601698765033596</v>
      </c>
      <c r="L1178">
        <v>1.3675755555555549</v>
      </c>
      <c r="M1178">
        <v>1.3671611337911147</v>
      </c>
      <c r="N1178" t="s">
        <v>15354</v>
      </c>
      <c r="O1178" t="s">
        <v>15355</v>
      </c>
      <c r="P1178" t="s">
        <v>15354</v>
      </c>
      <c r="Q1178" t="s">
        <v>15354</v>
      </c>
      <c r="R1178">
        <v>1.3590199999999999</v>
      </c>
      <c r="S1178">
        <v>1.35846</v>
      </c>
      <c r="T1178" t="s">
        <v>15354</v>
      </c>
      <c r="U1178" t="s">
        <v>15354</v>
      </c>
      <c r="V1178" t="s">
        <v>15354</v>
      </c>
      <c r="W1178">
        <v>3810.4818735377276</v>
      </c>
      <c r="X1178">
        <v>5176.3872059260611</v>
      </c>
      <c r="Y1178">
        <v>176.38720592606114</v>
      </c>
      <c r="Z1178" t="s">
        <v>15354</v>
      </c>
    </row>
    <row r="1179" spans="1:26" hidden="1" x14ac:dyDescent="0.25">
      <c r="A1179" t="s">
        <v>1575</v>
      </c>
      <c r="B1179" s="2">
        <v>41644</v>
      </c>
      <c r="C1179" s="3">
        <v>0</v>
      </c>
      <c r="D1179">
        <v>1.3593500000000001</v>
      </c>
      <c r="E1179">
        <v>1.36005</v>
      </c>
      <c r="F1179">
        <v>1.3589</v>
      </c>
      <c r="G1179">
        <v>1.35955</v>
      </c>
      <c r="H1179">
        <v>2900</v>
      </c>
      <c r="I1179">
        <v>-95.661953727506557</v>
      </c>
      <c r="J1179">
        <v>1.3618229487179487</v>
      </c>
      <c r="K1179">
        <v>1.3601541834273252</v>
      </c>
      <c r="L1179">
        <v>1.3676986111111105</v>
      </c>
      <c r="M1179">
        <v>1.3667497211537571</v>
      </c>
      <c r="N1179" t="s">
        <v>15354</v>
      </c>
      <c r="O1179" t="s">
        <v>15355</v>
      </c>
      <c r="P1179" t="s">
        <v>15354</v>
      </c>
      <c r="Q1179" t="s">
        <v>15354</v>
      </c>
      <c r="R1179">
        <v>1.3598699999999999</v>
      </c>
      <c r="S1179">
        <v>1.3592299999999999</v>
      </c>
      <c r="T1179" t="s">
        <v>15354</v>
      </c>
      <c r="U1179" t="s">
        <v>15354</v>
      </c>
      <c r="V1179" t="s">
        <v>15354</v>
      </c>
      <c r="W1179">
        <v>3810.4818735377276</v>
      </c>
      <c r="X1179">
        <v>5179.3212769686852</v>
      </c>
      <c r="Y1179">
        <v>179.3212769686852</v>
      </c>
      <c r="Z1179" t="s">
        <v>15354</v>
      </c>
    </row>
    <row r="1180" spans="1:26" hidden="1" x14ac:dyDescent="0.25">
      <c r="A1180" t="s">
        <v>1576</v>
      </c>
      <c r="B1180" s="2">
        <v>41645</v>
      </c>
      <c r="C1180" s="3">
        <v>0</v>
      </c>
      <c r="D1180">
        <v>1.3595699999999999</v>
      </c>
      <c r="E1180">
        <v>1.36527</v>
      </c>
      <c r="F1180">
        <v>1.3571500000000001</v>
      </c>
      <c r="G1180">
        <v>1.3629599999999999</v>
      </c>
      <c r="H1180">
        <v>191136</v>
      </c>
      <c r="I1180">
        <v>-81.939695368356027</v>
      </c>
      <c r="J1180">
        <v>1.3618855128205127</v>
      </c>
      <c r="K1180">
        <v>1.3602252167582789</v>
      </c>
      <c r="L1180">
        <v>1.3679658333333329</v>
      </c>
      <c r="M1180">
        <v>1.3665448713616621</v>
      </c>
      <c r="N1180" t="s">
        <v>15353</v>
      </c>
      <c r="O1180" t="s">
        <v>15353</v>
      </c>
      <c r="P1180" t="s">
        <v>15353</v>
      </c>
      <c r="Q1180" t="s">
        <v>15354</v>
      </c>
      <c r="R1180">
        <v>1.3632899999999999</v>
      </c>
      <c r="S1180">
        <v>1.36263</v>
      </c>
      <c r="T1180" t="s">
        <v>15354</v>
      </c>
      <c r="U1180" t="s">
        <v>15354</v>
      </c>
      <c r="V1180">
        <v>5000</v>
      </c>
      <c r="W1180">
        <v>3810.4818735377276</v>
      </c>
      <c r="X1180">
        <v>5192.2769153387135</v>
      </c>
      <c r="Y1180">
        <v>192.27691533871348</v>
      </c>
      <c r="Z1180" t="s">
        <v>15354</v>
      </c>
    </row>
    <row r="1181" spans="1:26" hidden="1" x14ac:dyDescent="0.25">
      <c r="A1181" t="s">
        <v>1577</v>
      </c>
      <c r="B1181" s="2">
        <v>41646</v>
      </c>
      <c r="C1181" s="3">
        <v>0</v>
      </c>
      <c r="D1181">
        <v>1.36297</v>
      </c>
      <c r="E1181">
        <v>1.3656200000000001</v>
      </c>
      <c r="F1181">
        <v>1.35965</v>
      </c>
      <c r="G1181">
        <v>1.3616999999999999</v>
      </c>
      <c r="H1181">
        <v>206064</v>
      </c>
      <c r="I1181">
        <v>-85.85638793907421</v>
      </c>
      <c r="J1181">
        <v>1.3619085897435899</v>
      </c>
      <c r="K1181">
        <v>1.3602625530428794</v>
      </c>
      <c r="L1181">
        <v>1.3681055555555552</v>
      </c>
      <c r="M1181">
        <v>1.3662829864231938</v>
      </c>
      <c r="N1181" t="s">
        <v>15354</v>
      </c>
      <c r="O1181" t="s">
        <v>15353</v>
      </c>
      <c r="P1181" t="s">
        <v>15354</v>
      </c>
      <c r="Q1181" t="s">
        <v>15354</v>
      </c>
      <c r="R1181">
        <v>1.36205</v>
      </c>
      <c r="S1181">
        <v>1.3613500000000001</v>
      </c>
      <c r="T1181" t="s">
        <v>15354</v>
      </c>
      <c r="U1181" t="s">
        <v>15354</v>
      </c>
      <c r="V1181" t="s">
        <v>15354</v>
      </c>
      <c r="W1181">
        <v>3810.4818735377276</v>
      </c>
      <c r="X1181">
        <v>5187.3994985405852</v>
      </c>
      <c r="Y1181">
        <v>187.39949854058523</v>
      </c>
      <c r="Z1181" t="s">
        <v>15354</v>
      </c>
    </row>
    <row r="1182" spans="1:26" hidden="1" x14ac:dyDescent="0.25">
      <c r="A1182" t="s">
        <v>1578</v>
      </c>
      <c r="B1182" s="2">
        <v>41647</v>
      </c>
      <c r="C1182" s="3">
        <v>0</v>
      </c>
      <c r="D1182">
        <v>1.3616999999999999</v>
      </c>
      <c r="E1182">
        <v>1.3634999999999999</v>
      </c>
      <c r="F1182">
        <v>1.3552900000000001</v>
      </c>
      <c r="G1182">
        <v>1.3571500000000001</v>
      </c>
      <c r="H1182">
        <v>211584</v>
      </c>
      <c r="I1182">
        <v>-94.534234498971585</v>
      </c>
      <c r="J1182">
        <v>1.3619764102564103</v>
      </c>
      <c r="K1182">
        <v>1.360183754231667</v>
      </c>
      <c r="L1182">
        <v>1.3681011111111105</v>
      </c>
      <c r="M1182">
        <v>1.3657893114813997</v>
      </c>
      <c r="N1182" t="s">
        <v>15354</v>
      </c>
      <c r="O1182" t="s">
        <v>15355</v>
      </c>
      <c r="P1182" t="s">
        <v>15354</v>
      </c>
      <c r="Q1182" t="s">
        <v>15354</v>
      </c>
      <c r="R1182">
        <v>1.35754</v>
      </c>
      <c r="S1182">
        <v>1.35676</v>
      </c>
      <c r="T1182" t="s">
        <v>15354</v>
      </c>
      <c r="U1182" t="s">
        <v>15354</v>
      </c>
      <c r="V1182" t="s">
        <v>15354</v>
      </c>
      <c r="W1182">
        <v>3810.4818735377276</v>
      </c>
      <c r="X1182">
        <v>5169.9093867410475</v>
      </c>
      <c r="Y1182">
        <v>169.90938674104746</v>
      </c>
      <c r="Z1182" t="s">
        <v>15354</v>
      </c>
    </row>
    <row r="1183" spans="1:26" hidden="1" x14ac:dyDescent="0.25">
      <c r="A1183" t="s">
        <v>1579</v>
      </c>
      <c r="B1183" s="2">
        <v>41648</v>
      </c>
      <c r="C1183" s="3">
        <v>0</v>
      </c>
      <c r="D1183">
        <v>1.35714</v>
      </c>
      <c r="E1183">
        <v>1.3633</v>
      </c>
      <c r="F1183">
        <v>1.3548</v>
      </c>
      <c r="G1183">
        <v>1.3606199999999999</v>
      </c>
      <c r="H1183">
        <v>223647</v>
      </c>
      <c r="I1183">
        <v>-83.140208574739518</v>
      </c>
      <c r="J1183">
        <v>1.3620787179487179</v>
      </c>
      <c r="K1183">
        <v>1.3601947984283336</v>
      </c>
      <c r="L1183">
        <v>1.3681105555555551</v>
      </c>
      <c r="M1183">
        <v>1.3655098892391619</v>
      </c>
      <c r="N1183" t="s">
        <v>15353</v>
      </c>
      <c r="O1183" t="s">
        <v>15353</v>
      </c>
      <c r="P1183" t="s">
        <v>15353</v>
      </c>
      <c r="Q1183" t="s">
        <v>15354</v>
      </c>
      <c r="R1183">
        <v>1.3610199999999999</v>
      </c>
      <c r="S1183">
        <v>1.36022</v>
      </c>
      <c r="T1183" t="s">
        <v>15354</v>
      </c>
      <c r="U1183" t="s">
        <v>15354</v>
      </c>
      <c r="V1183">
        <v>5000</v>
      </c>
      <c r="W1183">
        <v>3810.4818735377276</v>
      </c>
      <c r="X1183">
        <v>5183.0936540234879</v>
      </c>
      <c r="Y1183">
        <v>183.09365402348794</v>
      </c>
      <c r="Z1183" t="s">
        <v>15354</v>
      </c>
    </row>
    <row r="1184" spans="1:26" hidden="1" x14ac:dyDescent="0.25">
      <c r="A1184" t="s">
        <v>1580</v>
      </c>
      <c r="B1184" s="2">
        <v>41649</v>
      </c>
      <c r="C1184" s="3">
        <v>0</v>
      </c>
      <c r="D1184">
        <v>1.3606199999999999</v>
      </c>
      <c r="E1184">
        <v>1.36869</v>
      </c>
      <c r="F1184">
        <v>1.3571</v>
      </c>
      <c r="G1184">
        <v>1.3666100000000001</v>
      </c>
      <c r="H1184">
        <v>196461</v>
      </c>
      <c r="I1184">
        <v>-65.787949015063546</v>
      </c>
      <c r="J1184">
        <v>1.3622396153846152</v>
      </c>
      <c r="K1184">
        <v>1.3603572085947049</v>
      </c>
      <c r="L1184">
        <v>1.3683222222222218</v>
      </c>
      <c r="M1184">
        <v>1.3655693546856937</v>
      </c>
      <c r="N1184" t="s">
        <v>15354</v>
      </c>
      <c r="O1184" t="s">
        <v>15353</v>
      </c>
      <c r="P1184" t="s">
        <v>15354</v>
      </c>
      <c r="Q1184" t="s">
        <v>15354</v>
      </c>
      <c r="R1184">
        <v>1.3669899999999999</v>
      </c>
      <c r="S1184">
        <v>1.3662300000000001</v>
      </c>
      <c r="T1184" t="s">
        <v>15354</v>
      </c>
      <c r="U1184" t="s">
        <v>15354</v>
      </c>
      <c r="V1184" t="s">
        <v>15354</v>
      </c>
      <c r="W1184">
        <v>3810.4818735377276</v>
      </c>
      <c r="X1184">
        <v>5205.9946500834494</v>
      </c>
      <c r="Y1184">
        <v>205.99465008344941</v>
      </c>
      <c r="Z1184" t="s">
        <v>15354</v>
      </c>
    </row>
    <row r="1185" spans="1:26" hidden="1" x14ac:dyDescent="0.25">
      <c r="A1185" t="s">
        <v>1581</v>
      </c>
      <c r="B1185" s="2">
        <v>41651</v>
      </c>
      <c r="C1185" s="3">
        <v>0</v>
      </c>
      <c r="D1185">
        <v>1.3678300000000001</v>
      </c>
      <c r="E1185">
        <v>1.3678600000000001</v>
      </c>
      <c r="F1185">
        <v>1.36643</v>
      </c>
      <c r="G1185">
        <v>1.3672</v>
      </c>
      <c r="H1185">
        <v>3868</v>
      </c>
      <c r="I1185">
        <v>-64.078794901506569</v>
      </c>
      <c r="J1185">
        <v>1.362389487179487</v>
      </c>
      <c r="K1185">
        <v>1.3605304438201553</v>
      </c>
      <c r="L1185">
        <v>1.368564444444444</v>
      </c>
      <c r="M1185">
        <v>1.3656574976756561</v>
      </c>
      <c r="N1185" t="s">
        <v>15354</v>
      </c>
      <c r="O1185" t="s">
        <v>15353</v>
      </c>
      <c r="P1185" t="s">
        <v>15354</v>
      </c>
      <c r="Q1185" t="s">
        <v>15354</v>
      </c>
      <c r="R1185">
        <v>1.3675600000000001</v>
      </c>
      <c r="S1185">
        <v>1.3668400000000001</v>
      </c>
      <c r="T1185" t="s">
        <v>15354</v>
      </c>
      <c r="U1185" t="s">
        <v>15354</v>
      </c>
      <c r="V1185" t="s">
        <v>15354</v>
      </c>
      <c r="W1185">
        <v>3810.4818735377276</v>
      </c>
      <c r="X1185">
        <v>5208.3190440263079</v>
      </c>
      <c r="Y1185">
        <v>208.31904402630789</v>
      </c>
      <c r="Z1185" t="s">
        <v>15354</v>
      </c>
    </row>
    <row r="1186" spans="1:26" hidden="1" x14ac:dyDescent="0.25">
      <c r="A1186" t="s">
        <v>1582</v>
      </c>
      <c r="B1186" s="2">
        <v>41652</v>
      </c>
      <c r="C1186" s="3">
        <v>0</v>
      </c>
      <c r="D1186">
        <v>1.3671899999999999</v>
      </c>
      <c r="E1186">
        <v>1.3684700000000001</v>
      </c>
      <c r="F1186">
        <v>1.3636999999999999</v>
      </c>
      <c r="G1186">
        <v>1.36686</v>
      </c>
      <c r="H1186">
        <v>181005</v>
      </c>
      <c r="I1186">
        <v>-55.481727574751069</v>
      </c>
      <c r="J1186">
        <v>1.3625332051282051</v>
      </c>
      <c r="K1186">
        <v>1.3606906857487591</v>
      </c>
      <c r="L1186">
        <v>1.3689166666666663</v>
      </c>
      <c r="M1186">
        <v>1.3657224978012963</v>
      </c>
      <c r="N1186" t="s">
        <v>15354</v>
      </c>
      <c r="O1186" t="s">
        <v>15353</v>
      </c>
      <c r="P1186" t="s">
        <v>15354</v>
      </c>
      <c r="Q1186" t="s">
        <v>15354</v>
      </c>
      <c r="R1186">
        <v>1.3671500000000001</v>
      </c>
      <c r="S1186">
        <v>1.3665700000000001</v>
      </c>
      <c r="T1186" t="s">
        <v>15354</v>
      </c>
      <c r="U1186" t="s">
        <v>15354</v>
      </c>
      <c r="V1186" t="s">
        <v>15354</v>
      </c>
      <c r="W1186">
        <v>3810.4818735377276</v>
      </c>
      <c r="X1186">
        <v>5207.2902139204525</v>
      </c>
      <c r="Y1186">
        <v>207.29021392045252</v>
      </c>
      <c r="Z1186" t="s">
        <v>15354</v>
      </c>
    </row>
    <row r="1187" spans="1:26" hidden="1" x14ac:dyDescent="0.25">
      <c r="A1187" t="s">
        <v>1583</v>
      </c>
      <c r="B1187" s="2">
        <v>41653</v>
      </c>
      <c r="C1187" s="3">
        <v>0</v>
      </c>
      <c r="D1187">
        <v>1.3668400000000001</v>
      </c>
      <c r="E1187">
        <v>1.3699300000000001</v>
      </c>
      <c r="F1187">
        <v>1.3649</v>
      </c>
      <c r="G1187">
        <v>1.3667100000000001</v>
      </c>
      <c r="H1187">
        <v>178840</v>
      </c>
      <c r="I1187">
        <v>-56.03543743078604</v>
      </c>
      <c r="J1187">
        <v>1.3627211538461539</v>
      </c>
      <c r="K1187">
        <v>1.3608430734513222</v>
      </c>
      <c r="L1187">
        <v>1.3691261111111108</v>
      </c>
      <c r="M1187">
        <v>1.3657758762985237</v>
      </c>
      <c r="N1187" t="s">
        <v>15354</v>
      </c>
      <c r="O1187" t="s">
        <v>15353</v>
      </c>
      <c r="P1187" t="s">
        <v>15354</v>
      </c>
      <c r="Q1187" t="s">
        <v>15354</v>
      </c>
      <c r="R1187">
        <v>1.36696</v>
      </c>
      <c r="S1187">
        <v>1.36646</v>
      </c>
      <c r="T1187" t="s">
        <v>15354</v>
      </c>
      <c r="U1187" t="s">
        <v>15354</v>
      </c>
      <c r="V1187" t="s">
        <v>15354</v>
      </c>
      <c r="W1187">
        <v>3810.4818735377276</v>
      </c>
      <c r="X1187">
        <v>5206.8710609143636</v>
      </c>
      <c r="Y1187">
        <v>206.87106091436362</v>
      </c>
      <c r="Z1187" t="s">
        <v>15354</v>
      </c>
    </row>
    <row r="1188" spans="1:26" hidden="1" x14ac:dyDescent="0.25">
      <c r="A1188" t="s">
        <v>1584</v>
      </c>
      <c r="B1188" s="2">
        <v>41654</v>
      </c>
      <c r="C1188" s="3">
        <v>0</v>
      </c>
      <c r="D1188">
        <v>1.3667</v>
      </c>
      <c r="E1188">
        <v>1.36731</v>
      </c>
      <c r="F1188">
        <v>1.3581399999999999</v>
      </c>
      <c r="G1188">
        <v>1.35995</v>
      </c>
      <c r="H1188">
        <v>180932</v>
      </c>
      <c r="I1188">
        <v>-80.51456678017405</v>
      </c>
      <c r="J1188">
        <v>1.3628210256410256</v>
      </c>
      <c r="K1188">
        <v>1.3608204639968584</v>
      </c>
      <c r="L1188">
        <v>1.3691661111111106</v>
      </c>
      <c r="M1188">
        <v>1.3654609640661712</v>
      </c>
      <c r="N1188" t="s">
        <v>15354</v>
      </c>
      <c r="O1188" t="s">
        <v>15355</v>
      </c>
      <c r="P1188" t="s">
        <v>15354</v>
      </c>
      <c r="Q1188" t="s">
        <v>15354</v>
      </c>
      <c r="R1188">
        <v>1.3601300000000001</v>
      </c>
      <c r="S1188">
        <v>1.3597699999999999</v>
      </c>
      <c r="T1188" t="s">
        <v>15354</v>
      </c>
      <c r="U1188" t="s">
        <v>15354</v>
      </c>
      <c r="V1188" t="s">
        <v>15354</v>
      </c>
      <c r="W1188">
        <v>3810.4818735377276</v>
      </c>
      <c r="X1188">
        <v>5181.378937180396</v>
      </c>
      <c r="Y1188">
        <v>181.37893718039595</v>
      </c>
      <c r="Z1188" t="s">
        <v>15354</v>
      </c>
    </row>
    <row r="1189" spans="1:26" hidden="1" x14ac:dyDescent="0.25">
      <c r="A1189" t="s">
        <v>1585</v>
      </c>
      <c r="B1189" s="2">
        <v>41655</v>
      </c>
      <c r="C1189" s="3">
        <v>0</v>
      </c>
      <c r="D1189">
        <v>1.3599399999999999</v>
      </c>
      <c r="E1189">
        <v>1.36493</v>
      </c>
      <c r="F1189">
        <v>1.3583000000000001</v>
      </c>
      <c r="G1189">
        <v>1.36154</v>
      </c>
      <c r="H1189">
        <v>178527</v>
      </c>
      <c r="I1189">
        <v>-70.255957634598417</v>
      </c>
      <c r="J1189">
        <v>1.3627533333333333</v>
      </c>
      <c r="K1189">
        <v>1.3608386800982037</v>
      </c>
      <c r="L1189">
        <v>1.3690180555555551</v>
      </c>
      <c r="M1189">
        <v>1.3652490200625944</v>
      </c>
      <c r="N1189" t="s">
        <v>15354</v>
      </c>
      <c r="O1189" t="s">
        <v>15353</v>
      </c>
      <c r="P1189" t="s">
        <v>15354</v>
      </c>
      <c r="Q1189" t="s">
        <v>15354</v>
      </c>
      <c r="R1189">
        <v>1.36171</v>
      </c>
      <c r="S1189">
        <v>1.36137</v>
      </c>
      <c r="T1189" t="s">
        <v>15354</v>
      </c>
      <c r="U1189" t="s">
        <v>15354</v>
      </c>
      <c r="V1189" t="s">
        <v>15354</v>
      </c>
      <c r="W1189">
        <v>3810.4818735377276</v>
      </c>
      <c r="X1189">
        <v>5187.4757081780563</v>
      </c>
      <c r="Y1189">
        <v>187.47570817805627</v>
      </c>
      <c r="Z1189" t="s">
        <v>15354</v>
      </c>
    </row>
    <row r="1190" spans="1:26" hidden="1" x14ac:dyDescent="0.25">
      <c r="A1190" t="s">
        <v>1586</v>
      </c>
      <c r="B1190" s="2">
        <v>41656</v>
      </c>
      <c r="C1190" s="3">
        <v>0</v>
      </c>
      <c r="D1190">
        <v>1.3615299999999999</v>
      </c>
      <c r="E1190">
        <v>1.36209</v>
      </c>
      <c r="F1190">
        <v>1.3516900000000001</v>
      </c>
      <c r="G1190">
        <v>1.35389</v>
      </c>
      <c r="H1190">
        <v>165042</v>
      </c>
      <c r="I1190">
        <v>-91.46294140473421</v>
      </c>
      <c r="J1190">
        <v>1.362566794871795</v>
      </c>
      <c r="K1190">
        <v>1.3606627641463505</v>
      </c>
      <c r="L1190">
        <v>1.368560833333333</v>
      </c>
      <c r="M1190">
        <v>1.36463501897813</v>
      </c>
      <c r="N1190" t="s">
        <v>15354</v>
      </c>
      <c r="O1190" t="s">
        <v>15355</v>
      </c>
      <c r="P1190" t="s">
        <v>15354</v>
      </c>
      <c r="Q1190" t="s">
        <v>15354</v>
      </c>
      <c r="R1190">
        <v>1.35409</v>
      </c>
      <c r="S1190">
        <v>1.3536900000000001</v>
      </c>
      <c r="T1190" t="s">
        <v>15354</v>
      </c>
      <c r="U1190" t="s">
        <v>15354</v>
      </c>
      <c r="V1190" t="s">
        <v>15354</v>
      </c>
      <c r="W1190">
        <v>3810.4818735377276</v>
      </c>
      <c r="X1190">
        <v>5158.2112073892868</v>
      </c>
      <c r="Y1190">
        <v>158.21120738928676</v>
      </c>
      <c r="Z1190" t="s">
        <v>15354</v>
      </c>
    </row>
    <row r="1191" spans="1:26" hidden="1" x14ac:dyDescent="0.25">
      <c r="A1191" t="s">
        <v>1587</v>
      </c>
      <c r="B1191" s="2">
        <v>41658</v>
      </c>
      <c r="C1191" s="3">
        <v>0</v>
      </c>
      <c r="D1191">
        <v>1.3537300000000001</v>
      </c>
      <c r="E1191">
        <v>1.35375</v>
      </c>
      <c r="F1191">
        <v>1.3524799999999999</v>
      </c>
      <c r="G1191">
        <v>1.3527</v>
      </c>
      <c r="H1191">
        <v>3976</v>
      </c>
      <c r="I1191">
        <v>-94.462719298245872</v>
      </c>
      <c r="J1191">
        <v>1.3623692307692308</v>
      </c>
      <c r="K1191">
        <v>1.3604611751806202</v>
      </c>
      <c r="L1191">
        <v>1.3680622222222221</v>
      </c>
      <c r="M1191">
        <v>1.3639898828171499</v>
      </c>
      <c r="N1191" t="s">
        <v>15354</v>
      </c>
      <c r="O1191" t="s">
        <v>15355</v>
      </c>
      <c r="P1191" t="s">
        <v>15354</v>
      </c>
      <c r="Q1191" t="s">
        <v>15354</v>
      </c>
      <c r="R1191">
        <v>1.35294</v>
      </c>
      <c r="S1191">
        <v>1.35246</v>
      </c>
      <c r="T1191" t="s">
        <v>15354</v>
      </c>
      <c r="U1191" t="s">
        <v>15354</v>
      </c>
      <c r="V1191" t="s">
        <v>15354</v>
      </c>
      <c r="W1191">
        <v>3810.4818735377276</v>
      </c>
      <c r="X1191">
        <v>5153.5243146848352</v>
      </c>
      <c r="Y1191">
        <v>153.52431468483519</v>
      </c>
      <c r="Z1191" t="s">
        <v>15354</v>
      </c>
    </row>
    <row r="1192" spans="1:26" hidden="1" x14ac:dyDescent="0.25">
      <c r="A1192" t="s">
        <v>1588</v>
      </c>
      <c r="B1192" s="2">
        <v>41659</v>
      </c>
      <c r="C1192" s="3">
        <v>0</v>
      </c>
      <c r="D1192">
        <v>1.3527199999999999</v>
      </c>
      <c r="E1192">
        <v>1.3567899999999999</v>
      </c>
      <c r="F1192">
        <v>1.3507499999999999</v>
      </c>
      <c r="G1192">
        <v>1.35459</v>
      </c>
      <c r="H1192">
        <v>121079</v>
      </c>
      <c r="I1192">
        <v>-79.97914494264846</v>
      </c>
      <c r="J1192">
        <v>1.3622074358974361</v>
      </c>
      <c r="K1192">
        <v>1.3603125378342753</v>
      </c>
      <c r="L1192">
        <v>1.3675313888888885</v>
      </c>
      <c r="M1192">
        <v>1.36348178104325</v>
      </c>
      <c r="N1192" t="s">
        <v>15353</v>
      </c>
      <c r="O1192" t="s">
        <v>15355</v>
      </c>
      <c r="P1192" t="s">
        <v>15354</v>
      </c>
      <c r="Q1192" t="s">
        <v>15354</v>
      </c>
      <c r="R1192">
        <v>1.3548500000000001</v>
      </c>
      <c r="S1192">
        <v>1.35433</v>
      </c>
      <c r="T1192" t="s">
        <v>15354</v>
      </c>
      <c r="U1192" t="s">
        <v>15354</v>
      </c>
      <c r="V1192" t="s">
        <v>15354</v>
      </c>
      <c r="W1192">
        <v>3810.4818735377276</v>
      </c>
      <c r="X1192">
        <v>5160.6499157883509</v>
      </c>
      <c r="Y1192">
        <v>160.64991578835088</v>
      </c>
      <c r="Z1192" t="s">
        <v>15354</v>
      </c>
    </row>
    <row r="1193" spans="1:26" hidden="1" x14ac:dyDescent="0.25">
      <c r="A1193" t="s">
        <v>1589</v>
      </c>
      <c r="B1193" s="2">
        <v>41660</v>
      </c>
      <c r="C1193" s="3">
        <v>0</v>
      </c>
      <c r="D1193">
        <v>1.3545700000000001</v>
      </c>
      <c r="E1193">
        <v>1.35687</v>
      </c>
      <c r="F1193">
        <v>1.35164</v>
      </c>
      <c r="G1193">
        <v>1.35572</v>
      </c>
      <c r="H1193">
        <v>178010</v>
      </c>
      <c r="I1193">
        <v>-74.08759124087544</v>
      </c>
      <c r="J1193">
        <v>1.361924230769231</v>
      </c>
      <c r="K1193">
        <v>1.3601962710536608</v>
      </c>
      <c r="L1193">
        <v>1.3669563888888885</v>
      </c>
      <c r="M1193">
        <v>1.3630622253111826</v>
      </c>
      <c r="N1193" t="s">
        <v>15354</v>
      </c>
      <c r="O1193" t="s">
        <v>15355</v>
      </c>
      <c r="P1193" t="s">
        <v>15354</v>
      </c>
      <c r="Q1193" t="s">
        <v>15354</v>
      </c>
      <c r="R1193">
        <v>1.35598</v>
      </c>
      <c r="S1193">
        <v>1.3554600000000001</v>
      </c>
      <c r="T1193" t="s">
        <v>15354</v>
      </c>
      <c r="U1193" t="s">
        <v>15354</v>
      </c>
      <c r="V1193" t="s">
        <v>15354</v>
      </c>
      <c r="W1193">
        <v>3810.4818735377276</v>
      </c>
      <c r="X1193">
        <v>5164.9557603054482</v>
      </c>
      <c r="Y1193">
        <v>164.95576030544817</v>
      </c>
      <c r="Z1193" t="s">
        <v>15354</v>
      </c>
    </row>
    <row r="1194" spans="1:26" hidden="1" x14ac:dyDescent="0.25">
      <c r="A1194" t="s">
        <v>1590</v>
      </c>
      <c r="B1194" s="2">
        <v>41661</v>
      </c>
      <c r="C1194" s="3">
        <v>0</v>
      </c>
      <c r="D1194">
        <v>1.35571</v>
      </c>
      <c r="E1194">
        <v>1.3583499999999999</v>
      </c>
      <c r="F1194">
        <v>1.35345</v>
      </c>
      <c r="G1194">
        <v>1.35439</v>
      </c>
      <c r="H1194">
        <v>171245</v>
      </c>
      <c r="I1194">
        <v>-81.021897810218718</v>
      </c>
      <c r="J1194">
        <v>1.3616234615384617</v>
      </c>
      <c r="K1194">
        <v>1.3600492768497707</v>
      </c>
      <c r="L1194">
        <v>1.3662869444444441</v>
      </c>
      <c r="M1194">
        <v>1.3625934563754432</v>
      </c>
      <c r="N1194" t="s">
        <v>15354</v>
      </c>
      <c r="O1194" t="s">
        <v>15355</v>
      </c>
      <c r="P1194" t="s">
        <v>15354</v>
      </c>
      <c r="Q1194" t="s">
        <v>15354</v>
      </c>
      <c r="R1194">
        <v>1.35466</v>
      </c>
      <c r="S1194">
        <v>1.35412</v>
      </c>
      <c r="T1194" t="s">
        <v>15354</v>
      </c>
      <c r="U1194" t="s">
        <v>15354</v>
      </c>
      <c r="V1194" t="s">
        <v>15354</v>
      </c>
      <c r="W1194">
        <v>3810.4818735377276</v>
      </c>
      <c r="X1194">
        <v>5159.8497145949077</v>
      </c>
      <c r="Y1194">
        <v>159.84971459490771</v>
      </c>
      <c r="Z1194" t="s">
        <v>15354</v>
      </c>
    </row>
    <row r="1195" spans="1:26" hidden="1" x14ac:dyDescent="0.25">
      <c r="A1195" t="s">
        <v>1591</v>
      </c>
      <c r="B1195" s="2">
        <v>41662</v>
      </c>
      <c r="C1195" s="3">
        <v>0</v>
      </c>
      <c r="D1195">
        <v>1.35439</v>
      </c>
      <c r="E1195">
        <v>1.3698300000000001</v>
      </c>
      <c r="F1195">
        <v>1.35303</v>
      </c>
      <c r="G1195">
        <v>1.3688199999999999</v>
      </c>
      <c r="H1195">
        <v>251084</v>
      </c>
      <c r="I1195">
        <v>-5.7872784150164494</v>
      </c>
      <c r="J1195">
        <v>1.3614779487179487</v>
      </c>
      <c r="K1195">
        <v>1.360271320473827</v>
      </c>
      <c r="L1195">
        <v>1.3661163888888885</v>
      </c>
      <c r="M1195">
        <v>1.3629300263010951</v>
      </c>
      <c r="N1195" t="s">
        <v>15354</v>
      </c>
      <c r="O1195" t="s">
        <v>15353</v>
      </c>
      <c r="P1195" t="s">
        <v>15354</v>
      </c>
      <c r="Q1195" t="s">
        <v>15354</v>
      </c>
      <c r="R1195">
        <v>1.3691199999999999</v>
      </c>
      <c r="S1195">
        <v>1.36852</v>
      </c>
      <c r="T1195" t="s">
        <v>15354</v>
      </c>
      <c r="U1195" t="s">
        <v>15354</v>
      </c>
      <c r="V1195" t="s">
        <v>15354</v>
      </c>
      <c r="W1195">
        <v>3810.4818735377276</v>
      </c>
      <c r="X1195">
        <v>5214.7206535738505</v>
      </c>
      <c r="Y1195">
        <v>214.72065357385054</v>
      </c>
      <c r="Z1195" t="s">
        <v>15354</v>
      </c>
    </row>
    <row r="1196" spans="1:26" hidden="1" x14ac:dyDescent="0.25">
      <c r="A1196" t="s">
        <v>1592</v>
      </c>
      <c r="B1196" s="2">
        <v>41663</v>
      </c>
      <c r="C1196" s="3">
        <v>0</v>
      </c>
      <c r="D1196">
        <v>1.3688199999999999</v>
      </c>
      <c r="E1196">
        <v>1.3739399999999999</v>
      </c>
      <c r="F1196">
        <v>1.3662700000000001</v>
      </c>
      <c r="G1196">
        <v>1.36737</v>
      </c>
      <c r="H1196">
        <v>218322</v>
      </c>
      <c r="I1196">
        <v>-28.331177231565125</v>
      </c>
      <c r="J1196">
        <v>1.3613135897435897</v>
      </c>
      <c r="K1196">
        <v>1.360451033879553</v>
      </c>
      <c r="L1196">
        <v>1.3659322222222221</v>
      </c>
      <c r="M1196">
        <v>1.3631700248794143</v>
      </c>
      <c r="N1196" t="s">
        <v>15355</v>
      </c>
      <c r="O1196" t="s">
        <v>15353</v>
      </c>
      <c r="P1196" t="s">
        <v>15354</v>
      </c>
      <c r="Q1196" t="s">
        <v>15354</v>
      </c>
      <c r="R1196">
        <v>1.3676699999999999</v>
      </c>
      <c r="S1196">
        <v>1.36707</v>
      </c>
      <c r="T1196" t="s">
        <v>15354</v>
      </c>
      <c r="U1196" t="s">
        <v>15354</v>
      </c>
      <c r="V1196" t="s">
        <v>15354</v>
      </c>
      <c r="W1196">
        <v>3810.4818735377276</v>
      </c>
      <c r="X1196">
        <v>5209.1954548572212</v>
      </c>
      <c r="Y1196">
        <v>209.19545485722119</v>
      </c>
      <c r="Z1196" t="s">
        <v>15354</v>
      </c>
    </row>
    <row r="1197" spans="1:26" hidden="1" x14ac:dyDescent="0.25">
      <c r="A1197" t="s">
        <v>1593</v>
      </c>
      <c r="B1197" s="2">
        <v>41665</v>
      </c>
      <c r="C1197" s="3">
        <v>0</v>
      </c>
      <c r="D1197">
        <v>1.3677299999999999</v>
      </c>
      <c r="E1197">
        <v>1.3690599999999999</v>
      </c>
      <c r="F1197">
        <v>1.36731</v>
      </c>
      <c r="G1197">
        <v>1.3686700000000001</v>
      </c>
      <c r="H1197">
        <v>5815</v>
      </c>
      <c r="I1197">
        <v>-22.725312634755827</v>
      </c>
      <c r="J1197">
        <v>1.361162564102564</v>
      </c>
      <c r="K1197">
        <v>1.3606591089712099</v>
      </c>
      <c r="L1197">
        <v>1.3657905555555554</v>
      </c>
      <c r="M1197">
        <v>1.3634673208318784</v>
      </c>
      <c r="N1197" t="s">
        <v>15354</v>
      </c>
      <c r="O1197" t="s">
        <v>15353</v>
      </c>
      <c r="P1197" t="s">
        <v>15354</v>
      </c>
      <c r="Q1197" t="s">
        <v>15354</v>
      </c>
      <c r="R1197">
        <v>1.3689800000000001</v>
      </c>
      <c r="S1197">
        <v>1.36836</v>
      </c>
      <c r="T1197" t="s">
        <v>15354</v>
      </c>
      <c r="U1197" t="s">
        <v>15354</v>
      </c>
      <c r="V1197" t="s">
        <v>15354</v>
      </c>
      <c r="W1197">
        <v>3810.4818735377276</v>
      </c>
      <c r="X1197">
        <v>5214.110976474085</v>
      </c>
      <c r="Y1197">
        <v>214.11097647408496</v>
      </c>
      <c r="Z1197" t="s">
        <v>15354</v>
      </c>
    </row>
    <row r="1198" spans="1:26" hidden="1" x14ac:dyDescent="0.25">
      <c r="A1198" t="s">
        <v>1594</v>
      </c>
      <c r="B1198" s="2">
        <v>41666</v>
      </c>
      <c r="C1198" s="3">
        <v>0</v>
      </c>
      <c r="D1198">
        <v>1.3686799999999999</v>
      </c>
      <c r="E1198">
        <v>1.3716600000000001</v>
      </c>
      <c r="F1198">
        <v>1.36531</v>
      </c>
      <c r="G1198">
        <v>1.36741</v>
      </c>
      <c r="H1198">
        <v>194627</v>
      </c>
      <c r="I1198">
        <v>-28.158689090124678</v>
      </c>
      <c r="J1198">
        <v>1.3610165384615385</v>
      </c>
      <c r="K1198">
        <v>1.36083001760485</v>
      </c>
      <c r="L1198">
        <v>1.3655505555555554</v>
      </c>
      <c r="M1198">
        <v>1.3636804386247499</v>
      </c>
      <c r="N1198" t="s">
        <v>15354</v>
      </c>
      <c r="O1198" t="s">
        <v>15353</v>
      </c>
      <c r="P1198" t="s">
        <v>15354</v>
      </c>
      <c r="Q1198" t="s">
        <v>15354</v>
      </c>
      <c r="R1198">
        <v>1.36772</v>
      </c>
      <c r="S1198">
        <v>1.3671</v>
      </c>
      <c r="T1198" t="s">
        <v>15354</v>
      </c>
      <c r="U1198" t="s">
        <v>15354</v>
      </c>
      <c r="V1198" t="s">
        <v>15354</v>
      </c>
      <c r="W1198">
        <v>3810.4818735377276</v>
      </c>
      <c r="X1198">
        <v>5209.3097693134268</v>
      </c>
      <c r="Y1198">
        <v>209.30976931342684</v>
      </c>
      <c r="Z1198" t="s">
        <v>15354</v>
      </c>
    </row>
    <row r="1199" spans="1:26" hidden="1" x14ac:dyDescent="0.25">
      <c r="A1199" t="s">
        <v>1595</v>
      </c>
      <c r="B1199" s="2">
        <v>41667</v>
      </c>
      <c r="C1199" s="3">
        <v>0</v>
      </c>
      <c r="D1199">
        <v>1.36741</v>
      </c>
      <c r="E1199">
        <v>1.3688499999999999</v>
      </c>
      <c r="F1199">
        <v>1.3629</v>
      </c>
      <c r="G1199">
        <v>1.3653999999999999</v>
      </c>
      <c r="H1199">
        <v>173519</v>
      </c>
      <c r="I1199">
        <v>-36.826218197498818</v>
      </c>
      <c r="J1199">
        <v>1.3609029487179485</v>
      </c>
      <c r="K1199">
        <v>1.3609457133616891</v>
      </c>
      <c r="L1199">
        <v>1.3652305555555555</v>
      </c>
      <c r="M1199">
        <v>1.363773387888277</v>
      </c>
      <c r="N1199" t="s">
        <v>15354</v>
      </c>
      <c r="O1199" t="s">
        <v>15353</v>
      </c>
      <c r="P1199" t="s">
        <v>15354</v>
      </c>
      <c r="Q1199" t="s">
        <v>15354</v>
      </c>
      <c r="R1199">
        <v>1.36571</v>
      </c>
      <c r="S1199">
        <v>1.3650899999999999</v>
      </c>
      <c r="T1199" t="s">
        <v>15354</v>
      </c>
      <c r="U1199" t="s">
        <v>15354</v>
      </c>
      <c r="V1199" t="s">
        <v>15354</v>
      </c>
      <c r="W1199">
        <v>3810.4818735377276</v>
      </c>
      <c r="X1199">
        <v>5201.6507007476166</v>
      </c>
      <c r="Y1199">
        <v>201.65070074761661</v>
      </c>
      <c r="Z1199" t="s">
        <v>15354</v>
      </c>
    </row>
    <row r="1200" spans="1:26" hidden="1" x14ac:dyDescent="0.25">
      <c r="A1200" t="s">
        <v>1596</v>
      </c>
      <c r="B1200" s="2">
        <v>41668</v>
      </c>
      <c r="C1200" s="3">
        <v>0</v>
      </c>
      <c r="D1200">
        <v>1.36538</v>
      </c>
      <c r="E1200">
        <v>1.36846</v>
      </c>
      <c r="F1200">
        <v>1.3603000000000001</v>
      </c>
      <c r="G1200">
        <v>1.36574</v>
      </c>
      <c r="H1200">
        <v>227040</v>
      </c>
      <c r="I1200">
        <v>-35.360068995256441</v>
      </c>
      <c r="J1200">
        <v>1.3608182051282049</v>
      </c>
      <c r="K1200">
        <v>1.3610670877069628</v>
      </c>
      <c r="L1200">
        <v>1.3651608333333334</v>
      </c>
      <c r="M1200">
        <v>1.3638796912456674</v>
      </c>
      <c r="N1200" t="s">
        <v>15354</v>
      </c>
      <c r="O1200" t="s">
        <v>15353</v>
      </c>
      <c r="P1200" t="s">
        <v>15354</v>
      </c>
      <c r="Q1200" t="s">
        <v>15354</v>
      </c>
      <c r="R1200">
        <v>1.36605</v>
      </c>
      <c r="S1200">
        <v>1.3654299999999999</v>
      </c>
      <c r="T1200" t="s">
        <v>15354</v>
      </c>
      <c r="U1200" t="s">
        <v>15354</v>
      </c>
      <c r="V1200" t="s">
        <v>15354</v>
      </c>
      <c r="W1200">
        <v>3810.4818735377276</v>
      </c>
      <c r="X1200">
        <v>5202.9462645846188</v>
      </c>
      <c r="Y1200">
        <v>202.9462645846188</v>
      </c>
      <c r="Z1200" t="s">
        <v>15354</v>
      </c>
    </row>
    <row r="1201" spans="1:26" hidden="1" x14ac:dyDescent="0.25">
      <c r="A1201" t="s">
        <v>1597</v>
      </c>
      <c r="B1201" s="2">
        <v>41669</v>
      </c>
      <c r="C1201" s="3">
        <v>0</v>
      </c>
      <c r="D1201">
        <v>1.36572</v>
      </c>
      <c r="E1201">
        <v>1.3662399999999999</v>
      </c>
      <c r="F1201">
        <v>1.3543400000000001</v>
      </c>
      <c r="G1201">
        <v>1.3557399999999999</v>
      </c>
      <c r="H1201">
        <v>237191</v>
      </c>
      <c r="I1201">
        <v>-78.482104355325404</v>
      </c>
      <c r="J1201">
        <v>1.3607905128205127</v>
      </c>
      <c r="K1201">
        <v>1.3609322247270397</v>
      </c>
      <c r="L1201">
        <v>1.3648880555555558</v>
      </c>
      <c r="M1201">
        <v>1.3634397079350908</v>
      </c>
      <c r="N1201" t="s">
        <v>15354</v>
      </c>
      <c r="O1201" t="s">
        <v>15355</v>
      </c>
      <c r="P1201" t="s">
        <v>15354</v>
      </c>
      <c r="Q1201" t="s">
        <v>15354</v>
      </c>
      <c r="R1201">
        <v>1.35606</v>
      </c>
      <c r="S1201">
        <v>1.3554200000000001</v>
      </c>
      <c r="T1201" t="s">
        <v>15354</v>
      </c>
      <c r="U1201" t="s">
        <v>15354</v>
      </c>
      <c r="V1201" t="s">
        <v>15354</v>
      </c>
      <c r="W1201">
        <v>3810.4818735377276</v>
      </c>
      <c r="X1201">
        <v>5164.803341030507</v>
      </c>
      <c r="Y1201">
        <v>164.803341030507</v>
      </c>
      <c r="Z1201" t="s">
        <v>15354</v>
      </c>
    </row>
    <row r="1202" spans="1:26" hidden="1" x14ac:dyDescent="0.25">
      <c r="A1202" t="s">
        <v>1598</v>
      </c>
      <c r="B1202" s="2">
        <v>41670</v>
      </c>
      <c r="C1202" s="3">
        <v>0</v>
      </c>
      <c r="D1202">
        <v>1.35575</v>
      </c>
      <c r="E1202">
        <v>1.35728</v>
      </c>
      <c r="F1202">
        <v>1.3479000000000001</v>
      </c>
      <c r="G1202">
        <v>1.34846</v>
      </c>
      <c r="H1202">
        <v>243098</v>
      </c>
      <c r="I1202">
        <v>-97.849462365591791</v>
      </c>
      <c r="J1202">
        <v>1.3607896153846151</v>
      </c>
      <c r="K1202">
        <v>1.3606164722023044</v>
      </c>
      <c r="L1202">
        <v>1.3643722222222228</v>
      </c>
      <c r="M1202">
        <v>1.3626299939926534</v>
      </c>
      <c r="N1202" t="s">
        <v>15354</v>
      </c>
      <c r="O1202" t="s">
        <v>15355</v>
      </c>
      <c r="P1202" t="s">
        <v>15354</v>
      </c>
      <c r="Q1202" t="s">
        <v>15354</v>
      </c>
      <c r="R1202">
        <v>1.3488199999999999</v>
      </c>
      <c r="S1202">
        <v>1.3481000000000001</v>
      </c>
      <c r="T1202" t="s">
        <v>15354</v>
      </c>
      <c r="U1202" t="s">
        <v>15354</v>
      </c>
      <c r="V1202" t="s">
        <v>15354</v>
      </c>
      <c r="W1202">
        <v>3810.4818735377276</v>
      </c>
      <c r="X1202">
        <v>5136.9106137162107</v>
      </c>
      <c r="Y1202">
        <v>136.91061371621072</v>
      </c>
      <c r="Z1202" t="s">
        <v>15354</v>
      </c>
    </row>
    <row r="1203" spans="1:26" hidden="1" x14ac:dyDescent="0.25">
      <c r="A1203" t="s">
        <v>1599</v>
      </c>
      <c r="B1203" s="2">
        <v>41672</v>
      </c>
      <c r="C1203" s="3">
        <v>0</v>
      </c>
      <c r="D1203">
        <v>1.34842</v>
      </c>
      <c r="E1203">
        <v>1.3491200000000001</v>
      </c>
      <c r="F1203">
        <v>1.3481799999999999</v>
      </c>
      <c r="G1203">
        <v>1.34873</v>
      </c>
      <c r="H1203">
        <v>3651</v>
      </c>
      <c r="I1203">
        <v>-96.812596006144815</v>
      </c>
      <c r="J1203">
        <v>1.3607834615384613</v>
      </c>
      <c r="K1203">
        <v>1.3603155488554106</v>
      </c>
      <c r="L1203">
        <v>1.3638436111111116</v>
      </c>
      <c r="M1203">
        <v>1.3618786429660235</v>
      </c>
      <c r="N1203" t="s">
        <v>15354</v>
      </c>
      <c r="O1203" t="s">
        <v>15355</v>
      </c>
      <c r="P1203" t="s">
        <v>15354</v>
      </c>
      <c r="Q1203" t="s">
        <v>15354</v>
      </c>
      <c r="R1203">
        <v>1.34911</v>
      </c>
      <c r="S1203">
        <v>1.3483499999999999</v>
      </c>
      <c r="T1203" t="s">
        <v>15354</v>
      </c>
      <c r="U1203" t="s">
        <v>15354</v>
      </c>
      <c r="V1203" t="s">
        <v>15354</v>
      </c>
      <c r="W1203">
        <v>3810.4818735377276</v>
      </c>
      <c r="X1203">
        <v>5137.8632341845951</v>
      </c>
      <c r="Y1203">
        <v>137.86323418459506</v>
      </c>
      <c r="Z1203" t="s">
        <v>15354</v>
      </c>
    </row>
    <row r="1204" spans="1:26" hidden="1" x14ac:dyDescent="0.25">
      <c r="A1204" t="s">
        <v>1600</v>
      </c>
      <c r="B1204" s="2">
        <v>41673</v>
      </c>
      <c r="C1204" s="3">
        <v>0</v>
      </c>
      <c r="D1204">
        <v>1.34873</v>
      </c>
      <c r="E1204">
        <v>1.35354</v>
      </c>
      <c r="F1204">
        <v>1.34772</v>
      </c>
      <c r="G1204">
        <v>1.35226</v>
      </c>
      <c r="H1204">
        <v>232666</v>
      </c>
      <c r="I1204">
        <v>-82.684973302822257</v>
      </c>
      <c r="J1204">
        <v>1.3607928205128206</v>
      </c>
      <c r="K1204">
        <v>1.360111610909704</v>
      </c>
      <c r="L1204">
        <v>1.3633588888888892</v>
      </c>
      <c r="M1204">
        <v>1.3613587163192113</v>
      </c>
      <c r="N1204" t="s">
        <v>15353</v>
      </c>
      <c r="O1204" t="s">
        <v>15355</v>
      </c>
      <c r="P1204" t="s">
        <v>15354</v>
      </c>
      <c r="Q1204" t="s">
        <v>15354</v>
      </c>
      <c r="R1204">
        <v>1.3526499999999999</v>
      </c>
      <c r="S1204">
        <v>1.3518699999999999</v>
      </c>
      <c r="T1204" t="s">
        <v>15354</v>
      </c>
      <c r="U1204" t="s">
        <v>15354</v>
      </c>
      <c r="V1204" t="s">
        <v>15354</v>
      </c>
      <c r="W1204">
        <v>3810.4818735377276</v>
      </c>
      <c r="X1204">
        <v>5151.2761303794477</v>
      </c>
      <c r="Y1204">
        <v>151.27613037944775</v>
      </c>
      <c r="Z1204" t="s">
        <v>15354</v>
      </c>
    </row>
    <row r="1205" spans="1:26" hidden="1" x14ac:dyDescent="0.25">
      <c r="A1205" t="s">
        <v>1601</v>
      </c>
      <c r="B1205" s="2">
        <v>41674</v>
      </c>
      <c r="C1205" s="3">
        <v>0</v>
      </c>
      <c r="D1205">
        <v>1.35226</v>
      </c>
      <c r="E1205">
        <v>1.35385</v>
      </c>
      <c r="F1205">
        <v>1.34934</v>
      </c>
      <c r="G1205">
        <v>1.3515900000000001</v>
      </c>
      <c r="H1205">
        <v>203354</v>
      </c>
      <c r="I1205">
        <v>-85.240274599542133</v>
      </c>
      <c r="J1205">
        <v>1.3608492307692306</v>
      </c>
      <c r="K1205">
        <v>1.3598958739246481</v>
      </c>
      <c r="L1205">
        <v>1.3629252777777783</v>
      </c>
      <c r="M1205">
        <v>1.360830677599254</v>
      </c>
      <c r="N1205" t="s">
        <v>15354</v>
      </c>
      <c r="O1205" t="s">
        <v>15355</v>
      </c>
      <c r="P1205" t="s">
        <v>15354</v>
      </c>
      <c r="Q1205" t="s">
        <v>15354</v>
      </c>
      <c r="R1205">
        <v>1.35199</v>
      </c>
      <c r="S1205">
        <v>1.3511899999999999</v>
      </c>
      <c r="T1205" t="s">
        <v>15354</v>
      </c>
      <c r="U1205" t="s">
        <v>15354</v>
      </c>
      <c r="V1205" t="s">
        <v>15354</v>
      </c>
      <c r="W1205">
        <v>3810.4818735377276</v>
      </c>
      <c r="X1205">
        <v>5148.6850027054415</v>
      </c>
      <c r="Y1205">
        <v>148.68500270544155</v>
      </c>
      <c r="Z1205" t="s">
        <v>15354</v>
      </c>
    </row>
    <row r="1206" spans="1:26" hidden="1" x14ac:dyDescent="0.25">
      <c r="A1206" t="s">
        <v>1602</v>
      </c>
      <c r="B1206" s="2">
        <v>41675</v>
      </c>
      <c r="C1206" s="3">
        <v>0</v>
      </c>
      <c r="D1206">
        <v>1.3515600000000001</v>
      </c>
      <c r="E1206">
        <v>1.35554</v>
      </c>
      <c r="F1206">
        <v>1.3499000000000001</v>
      </c>
      <c r="G1206">
        <v>1.35337</v>
      </c>
      <c r="H1206">
        <v>215061</v>
      </c>
      <c r="I1206">
        <v>-78.451563691838473</v>
      </c>
      <c r="J1206">
        <v>1.3608699999999998</v>
      </c>
      <c r="K1206">
        <v>1.3597306619265557</v>
      </c>
      <c r="L1206">
        <v>1.3625494444444448</v>
      </c>
      <c r="M1206">
        <v>1.360427397729024</v>
      </c>
      <c r="N1206" t="s">
        <v>15354</v>
      </c>
      <c r="O1206" t="s">
        <v>15355</v>
      </c>
      <c r="P1206" t="s">
        <v>15354</v>
      </c>
      <c r="Q1206" t="s">
        <v>15354</v>
      </c>
      <c r="R1206">
        <v>1.3537699999999999</v>
      </c>
      <c r="S1206">
        <v>1.35297</v>
      </c>
      <c r="T1206" t="s">
        <v>15354</v>
      </c>
      <c r="U1206" t="s">
        <v>15354</v>
      </c>
      <c r="V1206" t="s">
        <v>15354</v>
      </c>
      <c r="W1206">
        <v>3810.4818735377276</v>
      </c>
      <c r="X1206">
        <v>5155.4676604403394</v>
      </c>
      <c r="Y1206">
        <v>155.46766044033939</v>
      </c>
      <c r="Z1206" t="s">
        <v>15354</v>
      </c>
    </row>
    <row r="1207" spans="1:26" hidden="1" x14ac:dyDescent="0.25">
      <c r="A1207" t="s">
        <v>1603</v>
      </c>
      <c r="B1207" s="2">
        <v>41676</v>
      </c>
      <c r="C1207" s="3">
        <v>0</v>
      </c>
      <c r="D1207">
        <v>1.35338</v>
      </c>
      <c r="E1207">
        <v>1.36188</v>
      </c>
      <c r="F1207">
        <v>1.3482000000000001</v>
      </c>
      <c r="G1207">
        <v>1.35917</v>
      </c>
      <c r="H1207">
        <v>225899</v>
      </c>
      <c r="I1207">
        <v>-56.331045003813884</v>
      </c>
      <c r="J1207">
        <v>1.3611046153846154</v>
      </c>
      <c r="K1207">
        <v>1.3597164679537315</v>
      </c>
      <c r="L1207">
        <v>1.3622636111111115</v>
      </c>
      <c r="M1207">
        <v>1.3603594302842119</v>
      </c>
      <c r="N1207" t="s">
        <v>15354</v>
      </c>
      <c r="O1207" t="s">
        <v>15355</v>
      </c>
      <c r="P1207" t="s">
        <v>15354</v>
      </c>
      <c r="Q1207" t="s">
        <v>15354</v>
      </c>
      <c r="R1207">
        <v>1.35955</v>
      </c>
      <c r="S1207">
        <v>1.3587899999999999</v>
      </c>
      <c r="T1207" t="s">
        <v>15354</v>
      </c>
      <c r="U1207" t="s">
        <v>15354</v>
      </c>
      <c r="V1207" t="s">
        <v>15354</v>
      </c>
      <c r="W1207">
        <v>3810.4818735377276</v>
      </c>
      <c r="X1207">
        <v>5177.6446649443287</v>
      </c>
      <c r="Y1207">
        <v>177.64466494432872</v>
      </c>
      <c r="Z1207" t="s">
        <v>15354</v>
      </c>
    </row>
    <row r="1208" spans="1:26" hidden="1" x14ac:dyDescent="0.25">
      <c r="A1208" t="s">
        <v>1604</v>
      </c>
      <c r="B1208" s="2">
        <v>41677</v>
      </c>
      <c r="C1208" s="3">
        <v>0</v>
      </c>
      <c r="D1208">
        <v>1.3591599999999999</v>
      </c>
      <c r="E1208">
        <v>1.3642399999999999</v>
      </c>
      <c r="F1208">
        <v>1.3551899999999999</v>
      </c>
      <c r="G1208">
        <v>1.3634200000000001</v>
      </c>
      <c r="H1208">
        <v>195168</v>
      </c>
      <c r="I1208">
        <v>-40.122044241036988</v>
      </c>
      <c r="J1208">
        <v>1.36145</v>
      </c>
      <c r="K1208">
        <v>1.3598102282587003</v>
      </c>
      <c r="L1208">
        <v>1.3619480555555559</v>
      </c>
      <c r="M1208">
        <v>1.3605248664850653</v>
      </c>
      <c r="N1208" t="s">
        <v>15354</v>
      </c>
      <c r="O1208" t="s">
        <v>15353</v>
      </c>
      <c r="P1208" t="s">
        <v>15354</v>
      </c>
      <c r="Q1208" t="s">
        <v>15354</v>
      </c>
      <c r="R1208">
        <v>1.36378</v>
      </c>
      <c r="S1208">
        <v>1.3630599999999999</v>
      </c>
      <c r="T1208" t="s">
        <v>15354</v>
      </c>
      <c r="U1208" t="s">
        <v>15354</v>
      </c>
      <c r="V1208" t="s">
        <v>15354</v>
      </c>
      <c r="W1208">
        <v>3810.4818735377276</v>
      </c>
      <c r="X1208">
        <v>5193.9154225443344</v>
      </c>
      <c r="Y1208">
        <v>193.91542254433443</v>
      </c>
      <c r="Z1208" t="s">
        <v>15354</v>
      </c>
    </row>
    <row r="1209" spans="1:26" hidden="1" x14ac:dyDescent="0.25">
      <c r="A1209" t="s">
        <v>1605</v>
      </c>
      <c r="B1209" s="2">
        <v>41679</v>
      </c>
      <c r="C1209" s="3">
        <v>0</v>
      </c>
      <c r="D1209">
        <v>1.3616299999999999</v>
      </c>
      <c r="E1209">
        <v>1.36269</v>
      </c>
      <c r="F1209">
        <v>1.3615999999999999</v>
      </c>
      <c r="G1209">
        <v>1.3618600000000001</v>
      </c>
      <c r="H1209">
        <v>3104</v>
      </c>
      <c r="I1209">
        <v>-46.071700991609113</v>
      </c>
      <c r="J1209">
        <v>1.3617989743589742</v>
      </c>
      <c r="K1209">
        <v>1.3598621212141764</v>
      </c>
      <c r="L1209">
        <v>1.3615794444444447</v>
      </c>
      <c r="M1209">
        <v>1.360597035864251</v>
      </c>
      <c r="N1209" t="s">
        <v>15354</v>
      </c>
      <c r="O1209" t="s">
        <v>15353</v>
      </c>
      <c r="P1209" t="s">
        <v>15354</v>
      </c>
      <c r="Q1209" t="s">
        <v>15354</v>
      </c>
      <c r="R1209">
        <v>1.36219</v>
      </c>
      <c r="S1209">
        <v>1.3615299999999999</v>
      </c>
      <c r="T1209" t="s">
        <v>15354</v>
      </c>
      <c r="U1209" t="s">
        <v>15354</v>
      </c>
      <c r="V1209" t="s">
        <v>15354</v>
      </c>
      <c r="W1209">
        <v>3810.4818735377276</v>
      </c>
      <c r="X1209">
        <v>5188.0853852778218</v>
      </c>
      <c r="Y1209">
        <v>188.08538527782184</v>
      </c>
      <c r="Z1209" t="s">
        <v>15354</v>
      </c>
    </row>
    <row r="1210" spans="1:26" hidden="1" x14ac:dyDescent="0.25">
      <c r="A1210" t="s">
        <v>1606</v>
      </c>
      <c r="B1210" s="2">
        <v>41680</v>
      </c>
      <c r="C1210" s="3">
        <v>0</v>
      </c>
      <c r="D1210">
        <v>1.36185</v>
      </c>
      <c r="E1210">
        <v>1.36514</v>
      </c>
      <c r="F1210">
        <v>1.3618399999999999</v>
      </c>
      <c r="G1210">
        <v>1.3645099999999999</v>
      </c>
      <c r="H1210">
        <v>144748</v>
      </c>
      <c r="I1210">
        <v>-29.866332497912239</v>
      </c>
      <c r="J1210">
        <v>1.3621035897435898</v>
      </c>
      <c r="K1210">
        <v>1.359979789031539</v>
      </c>
      <c r="L1210">
        <v>1.361126666666667</v>
      </c>
      <c r="M1210">
        <v>1.3608085474391562</v>
      </c>
      <c r="N1210" t="s">
        <v>15354</v>
      </c>
      <c r="O1210" t="s">
        <v>15353</v>
      </c>
      <c r="P1210" t="s">
        <v>15354</v>
      </c>
      <c r="Q1210" t="s">
        <v>15354</v>
      </c>
      <c r="R1210">
        <v>1.36483</v>
      </c>
      <c r="S1210">
        <v>1.36419</v>
      </c>
      <c r="T1210" t="s">
        <v>15354</v>
      </c>
      <c r="U1210" t="s">
        <v>15354</v>
      </c>
      <c r="V1210" t="s">
        <v>15354</v>
      </c>
      <c r="W1210">
        <v>3810.4818735377276</v>
      </c>
      <c r="X1210">
        <v>5198.2212670614326</v>
      </c>
      <c r="Y1210">
        <v>198.22126706143263</v>
      </c>
      <c r="Z1210" t="s">
        <v>15354</v>
      </c>
    </row>
    <row r="1211" spans="1:26" hidden="1" x14ac:dyDescent="0.25">
      <c r="A1211" t="s">
        <v>1607</v>
      </c>
      <c r="B1211" s="2">
        <v>41681</v>
      </c>
      <c r="C1211" s="3">
        <v>0</v>
      </c>
      <c r="D1211">
        <v>1.3645099999999999</v>
      </c>
      <c r="E1211">
        <v>1.36829</v>
      </c>
      <c r="F1211">
        <v>1.3629500000000001</v>
      </c>
      <c r="G1211">
        <v>1.3636600000000001</v>
      </c>
      <c r="H1211">
        <v>184385</v>
      </c>
      <c r="I1211">
        <v>-33.416875522138604</v>
      </c>
      <c r="J1211">
        <v>1.3623588461538461</v>
      </c>
      <c r="K1211">
        <v>1.3600729589294747</v>
      </c>
      <c r="L1211">
        <v>1.3608366666666671</v>
      </c>
      <c r="M1211">
        <v>1.3609626800100127</v>
      </c>
      <c r="N1211" t="s">
        <v>15354</v>
      </c>
      <c r="O1211" t="s">
        <v>15353</v>
      </c>
      <c r="P1211" t="s">
        <v>15354</v>
      </c>
      <c r="Q1211" t="s">
        <v>15354</v>
      </c>
      <c r="R1211">
        <v>1.3639699999999999</v>
      </c>
      <c r="S1211">
        <v>1.3633500000000001</v>
      </c>
      <c r="T1211" t="s">
        <v>15354</v>
      </c>
      <c r="U1211" t="s">
        <v>15354</v>
      </c>
      <c r="V1211" t="s">
        <v>15354</v>
      </c>
      <c r="W1211">
        <v>3810.4818735377276</v>
      </c>
      <c r="X1211">
        <v>5195.0204622876608</v>
      </c>
      <c r="Y1211">
        <v>195.02046228766085</v>
      </c>
      <c r="Z1211" t="s">
        <v>15354</v>
      </c>
    </row>
    <row r="1212" spans="1:26" hidden="1" x14ac:dyDescent="0.25">
      <c r="A1212" t="s">
        <v>1608</v>
      </c>
      <c r="B1212" s="2">
        <v>41682</v>
      </c>
      <c r="C1212" s="3">
        <v>0</v>
      </c>
      <c r="D1212">
        <v>1.3636600000000001</v>
      </c>
      <c r="E1212">
        <v>1.36527</v>
      </c>
      <c r="F1212">
        <v>1.35623</v>
      </c>
      <c r="G1212">
        <v>1.35877</v>
      </c>
      <c r="H1212">
        <v>199135</v>
      </c>
      <c r="I1212">
        <v>-47.704685281589818</v>
      </c>
      <c r="J1212">
        <v>1.3624916666666667</v>
      </c>
      <c r="K1212">
        <v>1.3600399726274626</v>
      </c>
      <c r="L1212">
        <v>1.3603433333333337</v>
      </c>
      <c r="M1212">
        <v>1.3608441567662284</v>
      </c>
      <c r="N1212" t="s">
        <v>15354</v>
      </c>
      <c r="O1212" t="s">
        <v>15355</v>
      </c>
      <c r="P1212" t="s">
        <v>15354</v>
      </c>
      <c r="Q1212" t="s">
        <v>15354</v>
      </c>
      <c r="R1212">
        <v>1.3590500000000001</v>
      </c>
      <c r="S1212">
        <v>1.35849</v>
      </c>
      <c r="T1212" t="s">
        <v>15354</v>
      </c>
      <c r="U1212" t="s">
        <v>15354</v>
      </c>
      <c r="V1212" t="s">
        <v>15354</v>
      </c>
      <c r="W1212">
        <v>3810.4818735377276</v>
      </c>
      <c r="X1212">
        <v>5176.5015203822677</v>
      </c>
      <c r="Y1212">
        <v>176.5015203822677</v>
      </c>
      <c r="Z1212" t="s">
        <v>15354</v>
      </c>
    </row>
    <row r="1213" spans="1:26" hidden="1" x14ac:dyDescent="0.25">
      <c r="A1213" t="s">
        <v>1609</v>
      </c>
      <c r="B1213" s="2">
        <v>41683</v>
      </c>
      <c r="C1213" s="3">
        <v>0</v>
      </c>
      <c r="D1213">
        <v>1.35876</v>
      </c>
      <c r="E1213">
        <v>1.3691800000000001</v>
      </c>
      <c r="F1213">
        <v>1.3585499999999999</v>
      </c>
      <c r="G1213">
        <v>1.3675900000000001</v>
      </c>
      <c r="H1213">
        <v>204408</v>
      </c>
      <c r="I1213">
        <v>-7.4091332712021325</v>
      </c>
      <c r="J1213">
        <v>1.3627865384615383</v>
      </c>
      <c r="K1213">
        <v>1.3602311125609445</v>
      </c>
      <c r="L1213">
        <v>1.3603727777777781</v>
      </c>
      <c r="M1213">
        <v>1.3612087969410269</v>
      </c>
      <c r="N1213" t="s">
        <v>15354</v>
      </c>
      <c r="O1213" t="s">
        <v>15353</v>
      </c>
      <c r="P1213" t="s">
        <v>15354</v>
      </c>
      <c r="Q1213" t="s">
        <v>15354</v>
      </c>
      <c r="R1213">
        <v>1.36791</v>
      </c>
      <c r="S1213">
        <v>1.36727</v>
      </c>
      <c r="T1213" t="s">
        <v>15354</v>
      </c>
      <c r="U1213" t="s">
        <v>15354</v>
      </c>
      <c r="V1213" t="s">
        <v>15354</v>
      </c>
      <c r="W1213">
        <v>3810.4818735377276</v>
      </c>
      <c r="X1213">
        <v>5209.9575512319288</v>
      </c>
      <c r="Y1213">
        <v>209.95755123192885</v>
      </c>
      <c r="Z1213" t="s">
        <v>15354</v>
      </c>
    </row>
    <row r="1214" spans="1:26" hidden="1" x14ac:dyDescent="0.25">
      <c r="A1214" t="s">
        <v>1610</v>
      </c>
      <c r="B1214" s="2">
        <v>41684</v>
      </c>
      <c r="C1214" s="3">
        <v>0</v>
      </c>
      <c r="D1214">
        <v>1.3675900000000001</v>
      </c>
      <c r="E1214">
        <v>1.37147</v>
      </c>
      <c r="F1214">
        <v>1.3673599999999999</v>
      </c>
      <c r="G1214">
        <v>1.36914</v>
      </c>
      <c r="H1214">
        <v>169451</v>
      </c>
      <c r="I1214">
        <v>-9.8105263157892608</v>
      </c>
      <c r="J1214">
        <v>1.3630394871794871</v>
      </c>
      <c r="K1214">
        <v>1.3604566540150977</v>
      </c>
      <c r="L1214">
        <v>1.3606616666666671</v>
      </c>
      <c r="M1214">
        <v>1.3616375106198904</v>
      </c>
      <c r="N1214" t="s">
        <v>15354</v>
      </c>
      <c r="O1214" t="s">
        <v>15353</v>
      </c>
      <c r="P1214" t="s">
        <v>15354</v>
      </c>
      <c r="Q1214" t="s">
        <v>15354</v>
      </c>
      <c r="R1214">
        <v>1.3694599999999999</v>
      </c>
      <c r="S1214">
        <v>1.3688199999999999</v>
      </c>
      <c r="T1214" t="s">
        <v>15354</v>
      </c>
      <c r="U1214" t="s">
        <v>15354</v>
      </c>
      <c r="V1214" t="s">
        <v>15354</v>
      </c>
      <c r="W1214">
        <v>3810.4818735377276</v>
      </c>
      <c r="X1214">
        <v>5215.8637981359116</v>
      </c>
      <c r="Y1214">
        <v>215.86379813591157</v>
      </c>
      <c r="Z1214" t="s">
        <v>15354</v>
      </c>
    </row>
    <row r="1215" spans="1:26" hidden="1" x14ac:dyDescent="0.25">
      <c r="A1215" t="s">
        <v>1611</v>
      </c>
      <c r="B1215" s="2">
        <v>41686</v>
      </c>
      <c r="C1215" s="3">
        <v>0</v>
      </c>
      <c r="D1215">
        <v>1.37083</v>
      </c>
      <c r="E1215">
        <v>1.37097</v>
      </c>
      <c r="F1215">
        <v>1.3694999999999999</v>
      </c>
      <c r="G1215">
        <v>1.3704099999999999</v>
      </c>
      <c r="H1215">
        <v>3214</v>
      </c>
      <c r="I1215">
        <v>-4.46315789473711</v>
      </c>
      <c r="J1215">
        <v>1.3633241025641025</v>
      </c>
      <c r="K1215">
        <v>1.3607086374577535</v>
      </c>
      <c r="L1215">
        <v>1.3609633333333333</v>
      </c>
      <c r="M1215">
        <v>1.3621116992350315</v>
      </c>
      <c r="N1215" t="s">
        <v>15354</v>
      </c>
      <c r="O1215" t="s">
        <v>15353</v>
      </c>
      <c r="P1215" t="s">
        <v>15354</v>
      </c>
      <c r="Q1215" t="s">
        <v>15354</v>
      </c>
      <c r="R1215">
        <v>1.3707199999999999</v>
      </c>
      <c r="S1215">
        <v>1.3701000000000001</v>
      </c>
      <c r="T1215" t="s">
        <v>15354</v>
      </c>
      <c r="U1215" t="s">
        <v>15354</v>
      </c>
      <c r="V1215" t="s">
        <v>15354</v>
      </c>
      <c r="W1215">
        <v>3810.4818735377276</v>
      </c>
      <c r="X1215">
        <v>5220.7412149340407</v>
      </c>
      <c r="Y1215">
        <v>220.74121493404073</v>
      </c>
      <c r="Z1215" t="s">
        <v>15354</v>
      </c>
    </row>
    <row r="1216" spans="1:26" hidden="1" x14ac:dyDescent="0.25">
      <c r="A1216" t="s">
        <v>1612</v>
      </c>
      <c r="B1216" s="2">
        <v>41687</v>
      </c>
      <c r="C1216" s="3">
        <v>0</v>
      </c>
      <c r="D1216">
        <v>1.3704099999999999</v>
      </c>
      <c r="E1216">
        <v>1.3724000000000001</v>
      </c>
      <c r="F1216">
        <v>1.36921</v>
      </c>
      <c r="G1216">
        <v>1.3703799999999999</v>
      </c>
      <c r="H1216">
        <v>115632</v>
      </c>
      <c r="I1216">
        <v>-8.1847649918967988</v>
      </c>
      <c r="J1216">
        <v>1.3635832051282053</v>
      </c>
      <c r="K1216">
        <v>1.3609534820790761</v>
      </c>
      <c r="L1216">
        <v>1.3611694444444447</v>
      </c>
      <c r="M1216">
        <v>1.3625586344115164</v>
      </c>
      <c r="N1216" t="s">
        <v>15354</v>
      </c>
      <c r="O1216" t="s">
        <v>15353</v>
      </c>
      <c r="P1216" t="s">
        <v>15354</v>
      </c>
      <c r="Q1216" t="s">
        <v>15354</v>
      </c>
      <c r="R1216">
        <v>1.3706799999999999</v>
      </c>
      <c r="S1216">
        <v>1.37008</v>
      </c>
      <c r="T1216" t="s">
        <v>15354</v>
      </c>
      <c r="U1216" t="s">
        <v>15354</v>
      </c>
      <c r="V1216" t="s">
        <v>15354</v>
      </c>
      <c r="W1216">
        <v>3810.4818735377276</v>
      </c>
      <c r="X1216">
        <v>5220.6650052965697</v>
      </c>
      <c r="Y1216">
        <v>220.66500529656969</v>
      </c>
      <c r="Z1216" t="s">
        <v>15354</v>
      </c>
    </row>
    <row r="1217" spans="1:26" hidden="1" x14ac:dyDescent="0.25">
      <c r="A1217" t="s">
        <v>1613</v>
      </c>
      <c r="B1217" s="2">
        <v>41688</v>
      </c>
      <c r="C1217" s="3">
        <v>0</v>
      </c>
      <c r="D1217">
        <v>1.37036</v>
      </c>
      <c r="E1217">
        <v>1.37704</v>
      </c>
      <c r="F1217">
        <v>1.3694599999999999</v>
      </c>
      <c r="G1217">
        <v>1.3760300000000001</v>
      </c>
      <c r="H1217">
        <v>182896</v>
      </c>
      <c r="I1217">
        <v>-3.4447476125510059</v>
      </c>
      <c r="J1217">
        <v>1.3638348717948718</v>
      </c>
      <c r="K1217">
        <v>1.3613351660770741</v>
      </c>
      <c r="L1217">
        <v>1.3615675</v>
      </c>
      <c r="M1217">
        <v>1.3632868163352183</v>
      </c>
      <c r="N1217" t="s">
        <v>15354</v>
      </c>
      <c r="O1217" t="s">
        <v>15353</v>
      </c>
      <c r="P1217" t="s">
        <v>15354</v>
      </c>
      <c r="Q1217" t="s">
        <v>15354</v>
      </c>
      <c r="R1217">
        <v>1.3763300000000001</v>
      </c>
      <c r="S1217">
        <v>1.3757299999999999</v>
      </c>
      <c r="T1217" t="s">
        <v>15354</v>
      </c>
      <c r="U1217" t="s">
        <v>15354</v>
      </c>
      <c r="V1217" t="s">
        <v>15354</v>
      </c>
      <c r="W1217">
        <v>3810.4818735377276</v>
      </c>
      <c r="X1217">
        <v>5242.1942278820579</v>
      </c>
      <c r="Y1217">
        <v>242.19422788205793</v>
      </c>
      <c r="Z1217" t="s">
        <v>15354</v>
      </c>
    </row>
    <row r="1218" spans="1:26" hidden="1" x14ac:dyDescent="0.25">
      <c r="A1218" t="s">
        <v>1614</v>
      </c>
      <c r="B1218" s="2">
        <v>41689</v>
      </c>
      <c r="C1218" s="3">
        <v>0</v>
      </c>
      <c r="D1218">
        <v>1.3760300000000001</v>
      </c>
      <c r="E1218">
        <v>1.37731</v>
      </c>
      <c r="F1218">
        <v>1.3724400000000001</v>
      </c>
      <c r="G1218">
        <v>1.37293</v>
      </c>
      <c r="H1218">
        <v>157048</v>
      </c>
      <c r="I1218">
        <v>-15.046375815871023</v>
      </c>
      <c r="J1218">
        <v>1.3642183333333333</v>
      </c>
      <c r="K1218">
        <v>1.3616287061763885</v>
      </c>
      <c r="L1218">
        <v>1.3620058333333334</v>
      </c>
      <c r="M1218">
        <v>1.3638080695062875</v>
      </c>
      <c r="N1218" t="s">
        <v>15355</v>
      </c>
      <c r="O1218" t="s">
        <v>15353</v>
      </c>
      <c r="P1218" t="s">
        <v>15354</v>
      </c>
      <c r="Q1218" t="s">
        <v>15354</v>
      </c>
      <c r="R1218">
        <v>1.3731899999999999</v>
      </c>
      <c r="S1218">
        <v>1.3726700000000001</v>
      </c>
      <c r="T1218" t="s">
        <v>15354</v>
      </c>
      <c r="U1218" t="s">
        <v>15354</v>
      </c>
      <c r="V1218" t="s">
        <v>15354</v>
      </c>
      <c r="W1218">
        <v>3810.4818735377276</v>
      </c>
      <c r="X1218">
        <v>5230.5341533490327</v>
      </c>
      <c r="Y1218">
        <v>230.53415334903275</v>
      </c>
      <c r="Z1218" t="s">
        <v>15354</v>
      </c>
    </row>
    <row r="1219" spans="1:26" hidden="1" x14ac:dyDescent="0.25">
      <c r="A1219" t="s">
        <v>1615</v>
      </c>
      <c r="B1219" s="2">
        <v>41690</v>
      </c>
      <c r="C1219" s="3">
        <v>0</v>
      </c>
      <c r="D1219">
        <v>1.37293</v>
      </c>
      <c r="E1219">
        <v>1.37625</v>
      </c>
      <c r="F1219">
        <v>1.3685499999999999</v>
      </c>
      <c r="G1219">
        <v>1.37205</v>
      </c>
      <c r="H1219">
        <v>149021</v>
      </c>
      <c r="I1219">
        <v>-18.069391961525412</v>
      </c>
      <c r="J1219">
        <v>1.3645382051282051</v>
      </c>
      <c r="K1219">
        <v>1.3618925363997711</v>
      </c>
      <c r="L1219">
        <v>1.3623233333333333</v>
      </c>
      <c r="M1219">
        <v>1.3642535792627044</v>
      </c>
      <c r="N1219" t="s">
        <v>15354</v>
      </c>
      <c r="O1219" t="s">
        <v>15353</v>
      </c>
      <c r="P1219" t="s">
        <v>15354</v>
      </c>
      <c r="Q1219" t="s">
        <v>15354</v>
      </c>
      <c r="R1219">
        <v>1.3723000000000001</v>
      </c>
      <c r="S1219">
        <v>1.3717999999999999</v>
      </c>
      <c r="T1219" t="s">
        <v>15354</v>
      </c>
      <c r="U1219" t="s">
        <v>15354</v>
      </c>
      <c r="V1219" t="s">
        <v>15354</v>
      </c>
      <c r="W1219">
        <v>3810.4818735377276</v>
      </c>
      <c r="X1219">
        <v>5227.2190341190544</v>
      </c>
      <c r="Y1219">
        <v>227.21903411905441</v>
      </c>
      <c r="Z1219" t="s">
        <v>15354</v>
      </c>
    </row>
    <row r="1220" spans="1:26" hidden="1" x14ac:dyDescent="0.25">
      <c r="A1220" t="s">
        <v>1616</v>
      </c>
      <c r="B1220" s="2">
        <v>41691</v>
      </c>
      <c r="C1220" s="3">
        <v>0</v>
      </c>
      <c r="D1220">
        <v>1.37205</v>
      </c>
      <c r="E1220">
        <v>1.3758600000000001</v>
      </c>
      <c r="F1220">
        <v>1.3702000000000001</v>
      </c>
      <c r="G1220">
        <v>1.37375</v>
      </c>
      <c r="H1220">
        <v>117416</v>
      </c>
      <c r="I1220">
        <v>-12.22947440742017</v>
      </c>
      <c r="J1220">
        <v>1.3647703846153847</v>
      </c>
      <c r="K1220">
        <v>1.3621927253516755</v>
      </c>
      <c r="L1220">
        <v>1.3625216666666669</v>
      </c>
      <c r="M1220">
        <v>1.3647668993025581</v>
      </c>
      <c r="N1220" t="s">
        <v>15354</v>
      </c>
      <c r="O1220" t="s">
        <v>15353</v>
      </c>
      <c r="P1220" t="s">
        <v>15354</v>
      </c>
      <c r="Q1220" t="s">
        <v>15354</v>
      </c>
      <c r="R1220">
        <v>1.3740000000000001</v>
      </c>
      <c r="S1220">
        <v>1.3734999999999999</v>
      </c>
      <c r="T1220" t="s">
        <v>15354</v>
      </c>
      <c r="U1220" t="s">
        <v>15354</v>
      </c>
      <c r="V1220" t="s">
        <v>15354</v>
      </c>
      <c r="W1220">
        <v>3810.4818735377276</v>
      </c>
      <c r="X1220">
        <v>5233.696853304069</v>
      </c>
      <c r="Y1220">
        <v>233.69685330406901</v>
      </c>
      <c r="Z1220" t="s">
        <v>15354</v>
      </c>
    </row>
    <row r="1221" spans="1:26" hidden="1" x14ac:dyDescent="0.25">
      <c r="A1221" t="s">
        <v>1617</v>
      </c>
      <c r="B1221" s="2">
        <v>41693</v>
      </c>
      <c r="C1221" s="3">
        <v>0</v>
      </c>
      <c r="D1221">
        <v>1.3732599999999999</v>
      </c>
      <c r="E1221">
        <v>1.3741399999999999</v>
      </c>
      <c r="F1221">
        <v>1.3732500000000001</v>
      </c>
      <c r="G1221">
        <v>1.37375</v>
      </c>
      <c r="H1221">
        <v>2063</v>
      </c>
      <c r="I1221">
        <v>-16.094032549728684</v>
      </c>
      <c r="J1221">
        <v>1.3650092307692308</v>
      </c>
      <c r="K1221">
        <v>1.3624853145832785</v>
      </c>
      <c r="L1221">
        <v>1.362703611111111</v>
      </c>
      <c r="M1221">
        <v>1.3652524723132307</v>
      </c>
      <c r="N1221" t="s">
        <v>15354</v>
      </c>
      <c r="O1221" t="s">
        <v>15353</v>
      </c>
      <c r="P1221" t="s">
        <v>15354</v>
      </c>
      <c r="Q1221" t="s">
        <v>15354</v>
      </c>
      <c r="R1221">
        <v>1.37399</v>
      </c>
      <c r="S1221">
        <v>1.37351</v>
      </c>
      <c r="T1221" t="s">
        <v>15354</v>
      </c>
      <c r="U1221" t="s">
        <v>15354</v>
      </c>
      <c r="V1221" t="s">
        <v>15354</v>
      </c>
      <c r="W1221">
        <v>3810.4818735377276</v>
      </c>
      <c r="X1221">
        <v>5233.7349581228045</v>
      </c>
      <c r="Y1221">
        <v>233.73495812280453</v>
      </c>
      <c r="Z1221" t="s">
        <v>15354</v>
      </c>
    </row>
    <row r="1222" spans="1:26" hidden="1" x14ac:dyDescent="0.25">
      <c r="A1222" t="s">
        <v>1618</v>
      </c>
      <c r="B1222" s="2">
        <v>41694</v>
      </c>
      <c r="C1222" s="3">
        <v>0</v>
      </c>
      <c r="D1222">
        <v>1.3737600000000001</v>
      </c>
      <c r="E1222">
        <v>1.3771</v>
      </c>
      <c r="F1222">
        <v>1.3708400000000001</v>
      </c>
      <c r="G1222">
        <v>1.3734500000000001</v>
      </c>
      <c r="H1222">
        <v>122454</v>
      </c>
      <c r="I1222">
        <v>-18.311195445920195</v>
      </c>
      <c r="J1222">
        <v>1.3652670512820513</v>
      </c>
      <c r="K1222">
        <v>1.3627629015558538</v>
      </c>
      <c r="L1222">
        <v>1.3628866666666668</v>
      </c>
      <c r="M1222">
        <v>1.3656955819179211</v>
      </c>
      <c r="N1222" t="s">
        <v>15354</v>
      </c>
      <c r="O1222" t="s">
        <v>15353</v>
      </c>
      <c r="P1222" t="s">
        <v>15354</v>
      </c>
      <c r="Q1222" t="s">
        <v>15354</v>
      </c>
      <c r="R1222">
        <v>1.37368</v>
      </c>
      <c r="S1222">
        <v>1.3732200000000001</v>
      </c>
      <c r="T1222" t="s">
        <v>15354</v>
      </c>
      <c r="U1222" t="s">
        <v>15354</v>
      </c>
      <c r="V1222" t="s">
        <v>15354</v>
      </c>
      <c r="W1222">
        <v>3810.4818735377276</v>
      </c>
      <c r="X1222">
        <v>5232.629918379479</v>
      </c>
      <c r="Y1222">
        <v>232.62991837947902</v>
      </c>
      <c r="Z1222" t="s">
        <v>15354</v>
      </c>
    </row>
    <row r="1223" spans="1:26" hidden="1" x14ac:dyDescent="0.25">
      <c r="A1223" t="s">
        <v>1619</v>
      </c>
      <c r="B1223" s="2">
        <v>41695</v>
      </c>
      <c r="C1223" s="3">
        <v>0</v>
      </c>
      <c r="D1223">
        <v>1.3734500000000001</v>
      </c>
      <c r="E1223">
        <v>1.3767100000000001</v>
      </c>
      <c r="F1223">
        <v>1.37155</v>
      </c>
      <c r="G1223">
        <v>1.3745799999999999</v>
      </c>
      <c r="H1223">
        <v>138527</v>
      </c>
      <c r="I1223">
        <v>-12.950664136622974</v>
      </c>
      <c r="J1223">
        <v>1.3654966666666666</v>
      </c>
      <c r="K1223">
        <v>1.3630620686050725</v>
      </c>
      <c r="L1223">
        <v>1.3631052777777777</v>
      </c>
      <c r="M1223">
        <v>1.3661758207331687</v>
      </c>
      <c r="N1223" t="s">
        <v>15354</v>
      </c>
      <c r="O1223" t="s">
        <v>15353</v>
      </c>
      <c r="P1223" t="s">
        <v>15354</v>
      </c>
      <c r="Q1223" t="s">
        <v>15354</v>
      </c>
      <c r="R1223">
        <v>1.3748</v>
      </c>
      <c r="S1223">
        <v>1.37436</v>
      </c>
      <c r="T1223" t="s">
        <v>15354</v>
      </c>
      <c r="U1223" t="s">
        <v>15354</v>
      </c>
      <c r="V1223" t="s">
        <v>15354</v>
      </c>
      <c r="W1223">
        <v>3810.4818735377276</v>
      </c>
      <c r="X1223">
        <v>5236.9738677153109</v>
      </c>
      <c r="Y1223">
        <v>236.97386771531092</v>
      </c>
      <c r="Z1223" t="s">
        <v>15354</v>
      </c>
    </row>
    <row r="1224" spans="1:26" hidden="1" x14ac:dyDescent="0.25">
      <c r="A1224" t="s">
        <v>1620</v>
      </c>
      <c r="B1224" s="2">
        <v>41696</v>
      </c>
      <c r="C1224" s="3">
        <v>0</v>
      </c>
      <c r="D1224">
        <v>1.3745700000000001</v>
      </c>
      <c r="E1224">
        <v>1.37571</v>
      </c>
      <c r="F1224">
        <v>1.3661700000000001</v>
      </c>
      <c r="G1224">
        <v>1.36809</v>
      </c>
      <c r="H1224">
        <v>153472</v>
      </c>
      <c r="I1224">
        <v>-43.738140417457359</v>
      </c>
      <c r="J1224">
        <v>1.3656348717948714</v>
      </c>
      <c r="K1224">
        <v>1.3631893580074756</v>
      </c>
      <c r="L1224">
        <v>1.3633313888888889</v>
      </c>
      <c r="M1224">
        <v>1.3662792898827272</v>
      </c>
      <c r="N1224" t="s">
        <v>15354</v>
      </c>
      <c r="O1224" t="s">
        <v>15353</v>
      </c>
      <c r="P1224" t="s">
        <v>15354</v>
      </c>
      <c r="Q1224" t="s">
        <v>15354</v>
      </c>
      <c r="R1224">
        <v>1.36822</v>
      </c>
      <c r="S1224">
        <v>1.3679600000000001</v>
      </c>
      <c r="T1224" t="s">
        <v>15354</v>
      </c>
      <c r="U1224" t="s">
        <v>15354</v>
      </c>
      <c r="V1224" t="s">
        <v>15354</v>
      </c>
      <c r="W1224">
        <v>3810.4818735377276</v>
      </c>
      <c r="X1224">
        <v>5212.5867837246697</v>
      </c>
      <c r="Y1224">
        <v>212.58678372466966</v>
      </c>
      <c r="Z1224" t="s">
        <v>15354</v>
      </c>
    </row>
    <row r="1225" spans="1:26" hidden="1" x14ac:dyDescent="0.25">
      <c r="A1225" t="s">
        <v>1621</v>
      </c>
      <c r="B1225" s="2">
        <v>41697</v>
      </c>
      <c r="C1225" s="3">
        <v>0</v>
      </c>
      <c r="D1225">
        <v>1.36808</v>
      </c>
      <c r="E1225">
        <v>1.3726799999999999</v>
      </c>
      <c r="F1225">
        <v>1.36432</v>
      </c>
      <c r="G1225">
        <v>1.3706100000000001</v>
      </c>
      <c r="H1225">
        <v>149733</v>
      </c>
      <c r="I1225">
        <v>-31.783681214420927</v>
      </c>
      <c r="J1225">
        <v>1.3657673076923074</v>
      </c>
      <c r="K1225">
        <v>1.3633772223617169</v>
      </c>
      <c r="L1225">
        <v>1.3635833333333336</v>
      </c>
      <c r="M1225">
        <v>1.3665133823214988</v>
      </c>
      <c r="N1225" t="s">
        <v>15354</v>
      </c>
      <c r="O1225" t="s">
        <v>15353</v>
      </c>
      <c r="P1225" t="s">
        <v>15354</v>
      </c>
      <c r="Q1225" t="s">
        <v>15354</v>
      </c>
      <c r="R1225">
        <v>1.3707199999999999</v>
      </c>
      <c r="S1225">
        <v>1.3705000000000001</v>
      </c>
      <c r="T1225" t="s">
        <v>15354</v>
      </c>
      <c r="U1225" t="s">
        <v>15354</v>
      </c>
      <c r="V1225" t="s">
        <v>15354</v>
      </c>
      <c r="W1225">
        <v>3810.4818735377276</v>
      </c>
      <c r="X1225">
        <v>5222.265407683456</v>
      </c>
      <c r="Y1225">
        <v>222.26540768345603</v>
      </c>
      <c r="Z1225" t="s">
        <v>15354</v>
      </c>
    </row>
    <row r="1226" spans="1:26" hidden="1" x14ac:dyDescent="0.25">
      <c r="A1226" t="s">
        <v>1622</v>
      </c>
      <c r="B1226" s="2">
        <v>41698</v>
      </c>
      <c r="C1226" s="3">
        <v>0</v>
      </c>
      <c r="D1226">
        <v>1.3706400000000001</v>
      </c>
      <c r="E1226">
        <v>1.3824799999999999</v>
      </c>
      <c r="F1226">
        <v>1.36941</v>
      </c>
      <c r="G1226">
        <v>1.38</v>
      </c>
      <c r="H1226">
        <v>179038</v>
      </c>
      <c r="I1226">
        <v>-10.363560384454814</v>
      </c>
      <c r="J1226">
        <v>1.3660366666666666</v>
      </c>
      <c r="K1226">
        <v>1.3637980521753443</v>
      </c>
      <c r="L1226">
        <v>1.3643086111111111</v>
      </c>
      <c r="M1226">
        <v>1.3672423886824987</v>
      </c>
      <c r="N1226" t="s">
        <v>15354</v>
      </c>
      <c r="O1226" t="s">
        <v>15353</v>
      </c>
      <c r="P1226" t="s">
        <v>15354</v>
      </c>
      <c r="Q1226" t="s">
        <v>15354</v>
      </c>
      <c r="R1226">
        <v>1.38015</v>
      </c>
      <c r="S1226">
        <v>1.37985</v>
      </c>
      <c r="T1226" t="s">
        <v>15354</v>
      </c>
      <c r="U1226" t="s">
        <v>15354</v>
      </c>
      <c r="V1226" t="s">
        <v>15354</v>
      </c>
      <c r="W1226">
        <v>3810.4818735377276</v>
      </c>
      <c r="X1226">
        <v>5257.8934132010336</v>
      </c>
      <c r="Y1226">
        <v>257.89341320103358</v>
      </c>
      <c r="Z1226" t="s">
        <v>15354</v>
      </c>
    </row>
    <row r="1227" spans="1:26" hidden="1" x14ac:dyDescent="0.25">
      <c r="A1227" t="s">
        <v>1623</v>
      </c>
      <c r="B1227" s="2">
        <v>41700</v>
      </c>
      <c r="C1227" s="3">
        <v>0</v>
      </c>
      <c r="D1227">
        <v>1.3759300000000001</v>
      </c>
      <c r="E1227">
        <v>1.3788</v>
      </c>
      <c r="F1227">
        <v>1.37551</v>
      </c>
      <c r="G1227">
        <v>1.3774</v>
      </c>
      <c r="H1227">
        <v>6278</v>
      </c>
      <c r="I1227">
        <v>-27.973568281938249</v>
      </c>
      <c r="J1227">
        <v>1.3662792307692304</v>
      </c>
      <c r="K1227">
        <v>1.3641424052848294</v>
      </c>
      <c r="L1227">
        <v>1.3649947222222225</v>
      </c>
      <c r="M1227">
        <v>1.3677914487537151</v>
      </c>
      <c r="N1227" t="s">
        <v>15354</v>
      </c>
      <c r="O1227" t="s">
        <v>15353</v>
      </c>
      <c r="P1227" t="s">
        <v>15354</v>
      </c>
      <c r="Q1227" t="s">
        <v>15354</v>
      </c>
      <c r="R1227">
        <v>1.3775500000000001</v>
      </c>
      <c r="S1227">
        <v>1.3772500000000001</v>
      </c>
      <c r="T1227" t="s">
        <v>15354</v>
      </c>
      <c r="U1227" t="s">
        <v>15354</v>
      </c>
      <c r="V1227" t="s">
        <v>15354</v>
      </c>
      <c r="W1227">
        <v>3810.4818735377276</v>
      </c>
      <c r="X1227">
        <v>5247.9861603298359</v>
      </c>
      <c r="Y1227">
        <v>247.98616032983591</v>
      </c>
      <c r="Z1227" t="s">
        <v>15354</v>
      </c>
    </row>
    <row r="1228" spans="1:26" hidden="1" x14ac:dyDescent="0.25">
      <c r="A1228" t="s">
        <v>1624</v>
      </c>
      <c r="B1228" s="2">
        <v>41701</v>
      </c>
      <c r="C1228" s="3">
        <v>0</v>
      </c>
      <c r="D1228">
        <v>1.37741</v>
      </c>
      <c r="E1228">
        <v>1.3792599999999999</v>
      </c>
      <c r="F1228">
        <v>1.37263</v>
      </c>
      <c r="G1228">
        <v>1.37355</v>
      </c>
      <c r="H1228">
        <v>132751</v>
      </c>
      <c r="I1228">
        <v>-49.174008810572168</v>
      </c>
      <c r="J1228">
        <v>1.366527564102564</v>
      </c>
      <c r="K1228">
        <v>1.364380572239644</v>
      </c>
      <c r="L1228">
        <v>1.3655213888888893</v>
      </c>
      <c r="M1228">
        <v>1.3681027217940547</v>
      </c>
      <c r="N1228" t="s">
        <v>15354</v>
      </c>
      <c r="O1228" t="s">
        <v>15353</v>
      </c>
      <c r="P1228" t="s">
        <v>15354</v>
      </c>
      <c r="Q1228" t="s">
        <v>15354</v>
      </c>
      <c r="R1228">
        <v>1.3736999999999999</v>
      </c>
      <c r="S1228">
        <v>1.3734</v>
      </c>
      <c r="T1228" t="s">
        <v>15354</v>
      </c>
      <c r="U1228" t="s">
        <v>15354</v>
      </c>
      <c r="V1228" t="s">
        <v>15354</v>
      </c>
      <c r="W1228">
        <v>3810.4818735377276</v>
      </c>
      <c r="X1228">
        <v>5233.3158051167147</v>
      </c>
      <c r="Y1228">
        <v>233.31580511671473</v>
      </c>
      <c r="Z1228" t="s">
        <v>15354</v>
      </c>
    </row>
    <row r="1229" spans="1:26" hidden="1" x14ac:dyDescent="0.25">
      <c r="A1229" t="s">
        <v>1625</v>
      </c>
      <c r="B1229" s="2">
        <v>41702</v>
      </c>
      <c r="C1229" s="3">
        <v>0</v>
      </c>
      <c r="D1229">
        <v>1.37355</v>
      </c>
      <c r="E1229">
        <v>1.37815</v>
      </c>
      <c r="F1229">
        <v>1.37208</v>
      </c>
      <c r="G1229">
        <v>1.37419</v>
      </c>
      <c r="H1229">
        <v>126703</v>
      </c>
      <c r="I1229">
        <v>-45.649779735682436</v>
      </c>
      <c r="J1229">
        <v>1.366720128205128</v>
      </c>
      <c r="K1229">
        <v>1.3646289121829442</v>
      </c>
      <c r="L1229">
        <v>1.3660344444444446</v>
      </c>
      <c r="M1229">
        <v>1.3684317638592409</v>
      </c>
      <c r="N1229" t="s">
        <v>15354</v>
      </c>
      <c r="O1229" t="s">
        <v>15353</v>
      </c>
      <c r="P1229" t="s">
        <v>15354</v>
      </c>
      <c r="Q1229" t="s">
        <v>15354</v>
      </c>
      <c r="R1229">
        <v>1.3743300000000001</v>
      </c>
      <c r="S1229">
        <v>1.37405</v>
      </c>
      <c r="T1229" t="s">
        <v>15354</v>
      </c>
      <c r="U1229" t="s">
        <v>15354</v>
      </c>
      <c r="V1229" t="s">
        <v>15354</v>
      </c>
      <c r="W1229">
        <v>3810.4818735377276</v>
      </c>
      <c r="X1229">
        <v>5235.7926183345144</v>
      </c>
      <c r="Y1229">
        <v>235.79261833451437</v>
      </c>
      <c r="Z1229" t="s">
        <v>15354</v>
      </c>
    </row>
    <row r="1230" spans="1:26" hidden="1" x14ac:dyDescent="0.25">
      <c r="A1230" t="s">
        <v>1626</v>
      </c>
      <c r="B1230" s="2">
        <v>41703</v>
      </c>
      <c r="C1230" s="3">
        <v>0</v>
      </c>
      <c r="D1230">
        <v>1.37415</v>
      </c>
      <c r="E1230">
        <v>1.3748800000000001</v>
      </c>
      <c r="F1230">
        <v>1.3707499999999999</v>
      </c>
      <c r="G1230">
        <v>1.37314</v>
      </c>
      <c r="H1230">
        <v>120010</v>
      </c>
      <c r="I1230">
        <v>-51.431718061673614</v>
      </c>
      <c r="J1230">
        <v>1.3669076923076922</v>
      </c>
      <c r="K1230">
        <v>1.3648443827605912</v>
      </c>
      <c r="L1230">
        <v>1.3665552777777779</v>
      </c>
      <c r="M1230">
        <v>1.3686862631100927</v>
      </c>
      <c r="N1230" t="s">
        <v>15354</v>
      </c>
      <c r="O1230" t="s">
        <v>15353</v>
      </c>
      <c r="P1230" t="s">
        <v>15354</v>
      </c>
      <c r="Q1230" t="s">
        <v>15354</v>
      </c>
      <c r="R1230">
        <v>1.3732800000000001</v>
      </c>
      <c r="S1230">
        <v>1.373</v>
      </c>
      <c r="T1230" t="s">
        <v>15354</v>
      </c>
      <c r="U1230" t="s">
        <v>15354</v>
      </c>
      <c r="V1230" t="s">
        <v>15354</v>
      </c>
      <c r="W1230">
        <v>3810.4818735377276</v>
      </c>
      <c r="X1230">
        <v>5231.7916123673003</v>
      </c>
      <c r="Y1230">
        <v>231.79161236730033</v>
      </c>
      <c r="Z1230" t="s">
        <v>15354</v>
      </c>
    </row>
    <row r="1231" spans="1:26" hidden="1" x14ac:dyDescent="0.25">
      <c r="A1231" t="s">
        <v>1627</v>
      </c>
      <c r="B1231" s="2">
        <v>41704</v>
      </c>
      <c r="C1231" s="3">
        <v>0</v>
      </c>
      <c r="D1231">
        <v>1.37314</v>
      </c>
      <c r="E1231">
        <v>1.3872899999999999</v>
      </c>
      <c r="F1231">
        <v>1.37212</v>
      </c>
      <c r="G1231">
        <v>1.3863300000000001</v>
      </c>
      <c r="H1231">
        <v>165703</v>
      </c>
      <c r="I1231">
        <v>-4.1793643883319662</v>
      </c>
      <c r="J1231">
        <v>1.3671571794871793</v>
      </c>
      <c r="K1231">
        <v>1.3653883224375383</v>
      </c>
      <c r="L1231">
        <v>1.3670416666666669</v>
      </c>
      <c r="M1231">
        <v>1.3696399786176552</v>
      </c>
      <c r="N1231" t="s">
        <v>15354</v>
      </c>
      <c r="O1231" t="s">
        <v>15353</v>
      </c>
      <c r="P1231" t="s">
        <v>15354</v>
      </c>
      <c r="Q1231" t="s">
        <v>15354</v>
      </c>
      <c r="R1231">
        <v>1.3865499999999999</v>
      </c>
      <c r="S1231">
        <v>1.38611</v>
      </c>
      <c r="T1231" t="s">
        <v>15354</v>
      </c>
      <c r="U1231" t="s">
        <v>15354</v>
      </c>
      <c r="V1231" t="s">
        <v>15354</v>
      </c>
      <c r="W1231">
        <v>3810.4818735377276</v>
      </c>
      <c r="X1231">
        <v>5281.7470297293794</v>
      </c>
      <c r="Y1231">
        <v>281.74702972937939</v>
      </c>
      <c r="Z1231" t="s">
        <v>15354</v>
      </c>
    </row>
    <row r="1232" spans="1:26" hidden="1" x14ac:dyDescent="0.25">
      <c r="A1232" t="s">
        <v>1628</v>
      </c>
      <c r="B1232" s="2">
        <v>41705</v>
      </c>
      <c r="C1232" s="3">
        <v>0</v>
      </c>
      <c r="D1232">
        <v>1.3863300000000001</v>
      </c>
      <c r="E1232">
        <v>1.3915</v>
      </c>
      <c r="F1232">
        <v>1.3852100000000001</v>
      </c>
      <c r="G1232">
        <v>1.3875299999999999</v>
      </c>
      <c r="H1232">
        <v>142760</v>
      </c>
      <c r="I1232">
        <v>-14.606328182487239</v>
      </c>
      <c r="J1232">
        <v>1.367377435897436</v>
      </c>
      <c r="K1232">
        <v>1.3659488712365879</v>
      </c>
      <c r="L1232">
        <v>1.3676016666666668</v>
      </c>
      <c r="M1232">
        <v>1.3706070068004845</v>
      </c>
      <c r="N1232" t="s">
        <v>15355</v>
      </c>
      <c r="O1232" t="s">
        <v>15353</v>
      </c>
      <c r="P1232" t="s">
        <v>15354</v>
      </c>
      <c r="Q1232" t="s">
        <v>15354</v>
      </c>
      <c r="R1232">
        <v>1.38781</v>
      </c>
      <c r="S1232">
        <v>1.3872500000000001</v>
      </c>
      <c r="T1232" t="s">
        <v>15354</v>
      </c>
      <c r="U1232" t="s">
        <v>15354</v>
      </c>
      <c r="V1232" t="s">
        <v>15354</v>
      </c>
      <c r="W1232">
        <v>3810.4818735377276</v>
      </c>
      <c r="X1232">
        <v>5286.0909790652131</v>
      </c>
      <c r="Y1232">
        <v>286.09097906521311</v>
      </c>
      <c r="Z1232" t="s">
        <v>15354</v>
      </c>
    </row>
    <row r="1233" spans="1:26" hidden="1" x14ac:dyDescent="0.25">
      <c r="A1233" t="s">
        <v>1629</v>
      </c>
      <c r="B1233" s="2">
        <v>41707</v>
      </c>
      <c r="C1233" s="3">
        <v>0</v>
      </c>
      <c r="D1233">
        <v>1.3874899999999999</v>
      </c>
      <c r="E1233">
        <v>1.3879600000000001</v>
      </c>
      <c r="F1233">
        <v>1.38697</v>
      </c>
      <c r="G1233">
        <v>1.38771</v>
      </c>
      <c r="H1233">
        <v>3733</v>
      </c>
      <c r="I1233">
        <v>-13.944076526857845</v>
      </c>
      <c r="J1233">
        <v>1.3675961538461539</v>
      </c>
      <c r="K1233">
        <v>1.3664997858888261</v>
      </c>
      <c r="L1233">
        <v>1.3681305555555556</v>
      </c>
      <c r="M1233">
        <v>1.3715314929193771</v>
      </c>
      <c r="N1233" t="s">
        <v>15354</v>
      </c>
      <c r="O1233" t="s">
        <v>15353</v>
      </c>
      <c r="P1233" t="s">
        <v>15354</v>
      </c>
      <c r="Q1233" t="s">
        <v>15354</v>
      </c>
      <c r="R1233">
        <v>1.3880300000000001</v>
      </c>
      <c r="S1233">
        <v>1.3873899999999999</v>
      </c>
      <c r="T1233" t="s">
        <v>15354</v>
      </c>
      <c r="U1233" t="s">
        <v>15354</v>
      </c>
      <c r="V1233" t="s">
        <v>15354</v>
      </c>
      <c r="W1233">
        <v>3810.4818735377276</v>
      </c>
      <c r="X1233">
        <v>5286.6244465275076</v>
      </c>
      <c r="Y1233">
        <v>286.62444652750764</v>
      </c>
      <c r="Z1233" t="s">
        <v>15354</v>
      </c>
    </row>
    <row r="1234" spans="1:26" hidden="1" x14ac:dyDescent="0.25">
      <c r="A1234" t="s">
        <v>1630</v>
      </c>
      <c r="B1234" s="2">
        <v>41708</v>
      </c>
      <c r="C1234" s="3">
        <v>0</v>
      </c>
      <c r="D1234">
        <v>1.3877200000000001</v>
      </c>
      <c r="E1234">
        <v>1.38978</v>
      </c>
      <c r="F1234">
        <v>1.3861600000000001</v>
      </c>
      <c r="G1234">
        <v>1.3875900000000001</v>
      </c>
      <c r="H1234">
        <v>105916</v>
      </c>
      <c r="I1234">
        <v>-14.38557763061023</v>
      </c>
      <c r="J1234">
        <v>1.3677742307692307</v>
      </c>
      <c r="K1234">
        <v>1.3670337153599952</v>
      </c>
      <c r="L1234">
        <v>1.3686911111111115</v>
      </c>
      <c r="M1234">
        <v>1.3723995203291406</v>
      </c>
      <c r="N1234" t="s">
        <v>15354</v>
      </c>
      <c r="O1234" t="s">
        <v>15353</v>
      </c>
      <c r="P1234" t="s">
        <v>15354</v>
      </c>
      <c r="Q1234" t="s">
        <v>15354</v>
      </c>
      <c r="R1234">
        <v>1.38794</v>
      </c>
      <c r="S1234">
        <v>1.38724</v>
      </c>
      <c r="T1234" t="s">
        <v>15354</v>
      </c>
      <c r="U1234" t="s">
        <v>15354</v>
      </c>
      <c r="V1234" t="s">
        <v>15354</v>
      </c>
      <c r="W1234">
        <v>3810.4818735377276</v>
      </c>
      <c r="X1234">
        <v>5286.0528742464776</v>
      </c>
      <c r="Y1234">
        <v>286.05287424647759</v>
      </c>
      <c r="Z1234" t="s">
        <v>15354</v>
      </c>
    </row>
    <row r="1235" spans="1:26" hidden="1" x14ac:dyDescent="0.25">
      <c r="A1235" t="s">
        <v>1631</v>
      </c>
      <c r="B1235" s="2">
        <v>41709</v>
      </c>
      <c r="C1235" s="3">
        <v>0</v>
      </c>
      <c r="D1235">
        <v>1.3875999999999999</v>
      </c>
      <c r="E1235">
        <v>1.3876599999999999</v>
      </c>
      <c r="F1235">
        <v>1.3833800000000001</v>
      </c>
      <c r="G1235">
        <v>1.3856299999999999</v>
      </c>
      <c r="H1235">
        <v>125288</v>
      </c>
      <c r="I1235">
        <v>-21.596762325239315</v>
      </c>
      <c r="J1235">
        <v>1.3678923076923077</v>
      </c>
      <c r="K1235">
        <v>1.3675045073761978</v>
      </c>
      <c r="L1235">
        <v>1.369253055555556</v>
      </c>
      <c r="M1235">
        <v>1.3731146813924302</v>
      </c>
      <c r="N1235" t="s">
        <v>15354</v>
      </c>
      <c r="O1235" t="s">
        <v>15353</v>
      </c>
      <c r="P1235" t="s">
        <v>15354</v>
      </c>
      <c r="Q1235" t="s">
        <v>15354</v>
      </c>
      <c r="R1235">
        <v>1.38598</v>
      </c>
      <c r="S1235">
        <v>1.3852800000000001</v>
      </c>
      <c r="T1235" t="s">
        <v>15354</v>
      </c>
      <c r="U1235" t="s">
        <v>15354</v>
      </c>
      <c r="V1235" t="s">
        <v>15354</v>
      </c>
      <c r="W1235">
        <v>3810.4818735377276</v>
      </c>
      <c r="X1235">
        <v>5278.5843297743431</v>
      </c>
      <c r="Y1235">
        <v>278.58432977434313</v>
      </c>
      <c r="Z1235" t="s">
        <v>15354</v>
      </c>
    </row>
    <row r="1236" spans="1:26" hidden="1" x14ac:dyDescent="0.25">
      <c r="A1236" t="s">
        <v>1632</v>
      </c>
      <c r="B1236" s="2">
        <v>41710</v>
      </c>
      <c r="C1236" s="3">
        <v>0</v>
      </c>
      <c r="D1236">
        <v>1.3856299999999999</v>
      </c>
      <c r="E1236">
        <v>1.3914200000000001</v>
      </c>
      <c r="F1236">
        <v>1.3843300000000001</v>
      </c>
      <c r="G1236">
        <v>1.3902300000000001</v>
      </c>
      <c r="H1236">
        <v>146741</v>
      </c>
      <c r="I1236">
        <v>-4.6725533480496075</v>
      </c>
      <c r="J1236">
        <v>1.3680428205128206</v>
      </c>
      <c r="K1236">
        <v>1.3680798363033826</v>
      </c>
      <c r="L1236">
        <v>1.3699333333333337</v>
      </c>
      <c r="M1236">
        <v>1.3740398337495963</v>
      </c>
      <c r="N1236" t="s">
        <v>15354</v>
      </c>
      <c r="O1236" t="s">
        <v>15353</v>
      </c>
      <c r="P1236" t="s">
        <v>15354</v>
      </c>
      <c r="Q1236" t="s">
        <v>15354</v>
      </c>
      <c r="R1236">
        <v>1.3905700000000001</v>
      </c>
      <c r="S1236">
        <v>1.3898900000000001</v>
      </c>
      <c r="T1236" t="s">
        <v>15354</v>
      </c>
      <c r="U1236" t="s">
        <v>15354</v>
      </c>
      <c r="V1236" t="s">
        <v>15354</v>
      </c>
      <c r="W1236">
        <v>3810.4818735377276</v>
      </c>
      <c r="X1236">
        <v>5296.1506512113529</v>
      </c>
      <c r="Y1236">
        <v>296.15065121135285</v>
      </c>
      <c r="Z1236" t="s">
        <v>15354</v>
      </c>
    </row>
    <row r="1237" spans="1:26" hidden="1" x14ac:dyDescent="0.25">
      <c r="A1237" t="s">
        <v>1633</v>
      </c>
      <c r="B1237" s="2">
        <v>41711</v>
      </c>
      <c r="C1237" s="3">
        <v>0</v>
      </c>
      <c r="D1237">
        <v>1.3902300000000001</v>
      </c>
      <c r="E1237">
        <v>1.3966700000000001</v>
      </c>
      <c r="F1237">
        <v>1.38456</v>
      </c>
      <c r="G1237">
        <v>1.3865000000000001</v>
      </c>
      <c r="H1237">
        <v>215326</v>
      </c>
      <c r="I1237">
        <v>-31.437403400309062</v>
      </c>
      <c r="J1237">
        <v>1.3681907692307693</v>
      </c>
      <c r="K1237">
        <v>1.3685461695615246</v>
      </c>
      <c r="L1237">
        <v>1.3707877777777782</v>
      </c>
      <c r="M1237">
        <v>1.3747133562496181</v>
      </c>
      <c r="N1237" t="s">
        <v>15355</v>
      </c>
      <c r="O1237" t="s">
        <v>15353</v>
      </c>
      <c r="P1237" t="s">
        <v>15354</v>
      </c>
      <c r="Q1237" t="s">
        <v>15354</v>
      </c>
      <c r="R1237">
        <v>1.3868100000000001</v>
      </c>
      <c r="S1237">
        <v>1.38619</v>
      </c>
      <c r="T1237" t="s">
        <v>15354</v>
      </c>
      <c r="U1237" t="s">
        <v>15354</v>
      </c>
      <c r="V1237" t="s">
        <v>15354</v>
      </c>
      <c r="W1237">
        <v>3810.4818735377276</v>
      </c>
      <c r="X1237">
        <v>5282.0518682792626</v>
      </c>
      <c r="Y1237">
        <v>282.05186827926264</v>
      </c>
      <c r="Z1237" t="s">
        <v>15354</v>
      </c>
    </row>
    <row r="1238" spans="1:26" hidden="1" x14ac:dyDescent="0.25">
      <c r="A1238" t="s">
        <v>1634</v>
      </c>
      <c r="B1238" s="2">
        <v>41712</v>
      </c>
      <c r="C1238" s="3">
        <v>0</v>
      </c>
      <c r="D1238">
        <v>1.38649</v>
      </c>
      <c r="E1238">
        <v>1.3937200000000001</v>
      </c>
      <c r="F1238">
        <v>1.38476</v>
      </c>
      <c r="G1238">
        <v>1.3912599999999999</v>
      </c>
      <c r="H1238">
        <v>155075</v>
      </c>
      <c r="I1238">
        <v>-16.723338485317218</v>
      </c>
      <c r="J1238">
        <v>1.3684120512820515</v>
      </c>
      <c r="K1238">
        <v>1.3691212032435114</v>
      </c>
      <c r="L1238">
        <v>1.3719766666666668</v>
      </c>
      <c r="M1238">
        <v>1.3756077694253144</v>
      </c>
      <c r="N1238" t="s">
        <v>15354</v>
      </c>
      <c r="O1238" t="s">
        <v>15353</v>
      </c>
      <c r="P1238" t="s">
        <v>15354</v>
      </c>
      <c r="Q1238" t="s">
        <v>15354</v>
      </c>
      <c r="R1238">
        <v>1.3915900000000001</v>
      </c>
      <c r="S1238">
        <v>1.39093</v>
      </c>
      <c r="T1238" t="s">
        <v>15354</v>
      </c>
      <c r="U1238" t="s">
        <v>15354</v>
      </c>
      <c r="V1238" t="s">
        <v>15354</v>
      </c>
      <c r="W1238">
        <v>3810.4818735377276</v>
      </c>
      <c r="X1238">
        <v>5300.1135523598314</v>
      </c>
      <c r="Y1238">
        <v>300.11355235983137</v>
      </c>
      <c r="Z1238" t="s">
        <v>15354</v>
      </c>
    </row>
    <row r="1239" spans="1:26" hidden="1" x14ac:dyDescent="0.25">
      <c r="A1239" t="s">
        <v>1635</v>
      </c>
      <c r="B1239" s="2">
        <v>41714</v>
      </c>
      <c r="C1239" s="3">
        <v>0</v>
      </c>
      <c r="D1239">
        <v>1.3906499999999999</v>
      </c>
      <c r="E1239">
        <v>1.3917299999999999</v>
      </c>
      <c r="F1239">
        <v>1.3902699999999999</v>
      </c>
      <c r="G1239">
        <v>1.3909</v>
      </c>
      <c r="H1239">
        <v>5286</v>
      </c>
      <c r="I1239">
        <v>-21.166544387380924</v>
      </c>
      <c r="J1239">
        <v>1.3686316666666669</v>
      </c>
      <c r="K1239">
        <v>1.3696725651867134</v>
      </c>
      <c r="L1239">
        <v>1.3731480555555557</v>
      </c>
      <c r="M1239">
        <v>1.3764343764834055</v>
      </c>
      <c r="N1239" t="s">
        <v>15354</v>
      </c>
      <c r="O1239" t="s">
        <v>15353</v>
      </c>
      <c r="P1239" t="s">
        <v>15354</v>
      </c>
      <c r="Q1239" t="s">
        <v>15354</v>
      </c>
      <c r="R1239">
        <v>1.39123</v>
      </c>
      <c r="S1239">
        <v>1.3905700000000001</v>
      </c>
      <c r="T1239" t="s">
        <v>15354</v>
      </c>
      <c r="U1239" t="s">
        <v>15354</v>
      </c>
      <c r="V1239" t="s">
        <v>15354</v>
      </c>
      <c r="W1239">
        <v>3810.4818735377276</v>
      </c>
      <c r="X1239">
        <v>5298.7417788853581</v>
      </c>
      <c r="Y1239">
        <v>298.74177888535814</v>
      </c>
      <c r="Z1239" t="s">
        <v>15354</v>
      </c>
    </row>
    <row r="1240" spans="1:26" hidden="1" x14ac:dyDescent="0.25">
      <c r="A1240" t="s">
        <v>1636</v>
      </c>
      <c r="B1240" s="2">
        <v>41715</v>
      </c>
      <c r="C1240" s="3">
        <v>0</v>
      </c>
      <c r="D1240">
        <v>1.3909100000000001</v>
      </c>
      <c r="E1240">
        <v>1.3947499999999999</v>
      </c>
      <c r="F1240">
        <v>1.38791</v>
      </c>
      <c r="G1240">
        <v>1.39253</v>
      </c>
      <c r="H1240">
        <v>122133</v>
      </c>
      <c r="I1240">
        <v>-15.972222222222246</v>
      </c>
      <c r="J1240">
        <v>1.3688429487179488</v>
      </c>
      <c r="K1240">
        <v>1.3702512344224929</v>
      </c>
      <c r="L1240">
        <v>1.3742666666666667</v>
      </c>
      <c r="M1240">
        <v>1.3773044101870053</v>
      </c>
      <c r="N1240" t="s">
        <v>15354</v>
      </c>
      <c r="O1240" t="s">
        <v>15353</v>
      </c>
      <c r="P1240" t="s">
        <v>15354</v>
      </c>
      <c r="Q1240" t="s">
        <v>15354</v>
      </c>
      <c r="R1240">
        <v>1.39283</v>
      </c>
      <c r="S1240">
        <v>1.3922300000000001</v>
      </c>
      <c r="T1240" t="s">
        <v>15354</v>
      </c>
      <c r="U1240" t="s">
        <v>15354</v>
      </c>
      <c r="V1240" t="s">
        <v>15354</v>
      </c>
      <c r="W1240">
        <v>3810.4818735377276</v>
      </c>
      <c r="X1240">
        <v>5305.0671787954307</v>
      </c>
      <c r="Y1240">
        <v>305.06717879543066</v>
      </c>
      <c r="Z1240" t="s">
        <v>15354</v>
      </c>
    </row>
    <row r="1241" spans="1:26" hidden="1" x14ac:dyDescent="0.25">
      <c r="A1241" t="s">
        <v>1637</v>
      </c>
      <c r="B1241" s="2">
        <v>41716</v>
      </c>
      <c r="C1241" s="3">
        <v>0</v>
      </c>
      <c r="D1241">
        <v>1.3925099999999999</v>
      </c>
      <c r="E1241">
        <v>1.39425</v>
      </c>
      <c r="F1241">
        <v>1.3879900000000001</v>
      </c>
      <c r="G1241">
        <v>1.3929199999999999</v>
      </c>
      <c r="H1241">
        <v>142709</v>
      </c>
      <c r="I1241">
        <v>-14.467592592593048</v>
      </c>
      <c r="J1241">
        <v>1.3690480769230771</v>
      </c>
      <c r="K1241">
        <v>1.3708251272219234</v>
      </c>
      <c r="L1241">
        <v>1.3754147222222224</v>
      </c>
      <c r="M1241">
        <v>1.378148496122843</v>
      </c>
      <c r="N1241" t="s">
        <v>15354</v>
      </c>
      <c r="O1241" t="s">
        <v>15353</v>
      </c>
      <c r="P1241" t="s">
        <v>15354</v>
      </c>
      <c r="Q1241" t="s">
        <v>15354</v>
      </c>
      <c r="R1241">
        <v>1.39317</v>
      </c>
      <c r="S1241">
        <v>1.3926700000000001</v>
      </c>
      <c r="T1241" t="s">
        <v>15354</v>
      </c>
      <c r="U1241" t="s">
        <v>15354</v>
      </c>
      <c r="V1241" t="s">
        <v>15354</v>
      </c>
      <c r="W1241">
        <v>3810.4818735377276</v>
      </c>
      <c r="X1241">
        <v>5306.7437908197871</v>
      </c>
      <c r="Y1241">
        <v>306.74379081978714</v>
      </c>
      <c r="Z1241" t="s">
        <v>15354</v>
      </c>
    </row>
    <row r="1242" spans="1:26" hidden="1" x14ac:dyDescent="0.25">
      <c r="A1242" t="s">
        <v>1638</v>
      </c>
      <c r="B1242" s="2">
        <v>41717</v>
      </c>
      <c r="C1242" s="3">
        <v>0</v>
      </c>
      <c r="D1242">
        <v>1.39293</v>
      </c>
      <c r="E1242">
        <v>1.39324</v>
      </c>
      <c r="F1242">
        <v>1.38097</v>
      </c>
      <c r="G1242">
        <v>1.38181</v>
      </c>
      <c r="H1242">
        <v>152223</v>
      </c>
      <c r="I1242">
        <v>-57.330246913580254</v>
      </c>
      <c r="J1242">
        <v>1.3692219230769234</v>
      </c>
      <c r="K1242">
        <v>1.371103225266938</v>
      </c>
      <c r="L1242">
        <v>1.3762047222222225</v>
      </c>
      <c r="M1242">
        <v>1.3783464152513381</v>
      </c>
      <c r="N1242" t="s">
        <v>15354</v>
      </c>
      <c r="O1242" t="s">
        <v>15353</v>
      </c>
      <c r="P1242" t="s">
        <v>15354</v>
      </c>
      <c r="Q1242" t="s">
        <v>15354</v>
      </c>
      <c r="R1242">
        <v>1.3819699999999999</v>
      </c>
      <c r="S1242">
        <v>1.38165</v>
      </c>
      <c r="T1242" t="s">
        <v>15354</v>
      </c>
      <c r="U1242" t="s">
        <v>15354</v>
      </c>
      <c r="V1242" t="s">
        <v>15354</v>
      </c>
      <c r="W1242">
        <v>3810.4818735377276</v>
      </c>
      <c r="X1242">
        <v>5264.7522805734015</v>
      </c>
      <c r="Y1242">
        <v>264.75228057340155</v>
      </c>
      <c r="Z1242" t="s">
        <v>15354</v>
      </c>
    </row>
    <row r="1243" spans="1:26" hidden="1" x14ac:dyDescent="0.25">
      <c r="A1243" t="s">
        <v>1639</v>
      </c>
      <c r="B1243" s="2">
        <v>41718</v>
      </c>
      <c r="C1243" s="3">
        <v>0</v>
      </c>
      <c r="D1243">
        <v>1.3817999999999999</v>
      </c>
      <c r="E1243">
        <v>1.3844799999999999</v>
      </c>
      <c r="F1243">
        <v>1.3749400000000001</v>
      </c>
      <c r="G1243">
        <v>1.3778600000000001</v>
      </c>
      <c r="H1243">
        <v>156054</v>
      </c>
      <c r="I1243">
        <v>-72.56944444444396</v>
      </c>
      <c r="J1243">
        <v>1.3693796153846158</v>
      </c>
      <c r="K1243">
        <v>1.3712742828551168</v>
      </c>
      <c r="L1243">
        <v>1.3767238888888889</v>
      </c>
      <c r="M1243">
        <v>1.3783201225350497</v>
      </c>
      <c r="N1243" t="s">
        <v>15354</v>
      </c>
      <c r="O1243" t="s">
        <v>15353</v>
      </c>
      <c r="P1243" t="s">
        <v>15354</v>
      </c>
      <c r="Q1243" t="s">
        <v>15354</v>
      </c>
      <c r="R1243">
        <v>1.3780699999999999</v>
      </c>
      <c r="S1243">
        <v>1.37765</v>
      </c>
      <c r="T1243" t="s">
        <v>15354</v>
      </c>
      <c r="U1243" t="s">
        <v>15354</v>
      </c>
      <c r="V1243" t="s">
        <v>15354</v>
      </c>
      <c r="W1243">
        <v>3810.4818735377276</v>
      </c>
      <c r="X1243">
        <v>5249.5103530792503</v>
      </c>
      <c r="Y1243">
        <v>249.51035307925031</v>
      </c>
      <c r="Z1243" t="s">
        <v>15354</v>
      </c>
    </row>
    <row r="1244" spans="1:26" hidden="1" x14ac:dyDescent="0.25">
      <c r="A1244" t="s">
        <v>1640</v>
      </c>
      <c r="B1244" s="2">
        <v>41719</v>
      </c>
      <c r="C1244" s="3">
        <v>0</v>
      </c>
      <c r="D1244">
        <v>1.3778699999999999</v>
      </c>
      <c r="E1244">
        <v>1.38106</v>
      </c>
      <c r="F1244">
        <v>1.3765700000000001</v>
      </c>
      <c r="G1244">
        <v>1.3791899999999999</v>
      </c>
      <c r="H1244">
        <v>116552</v>
      </c>
      <c r="I1244">
        <v>-71.201629327902694</v>
      </c>
      <c r="J1244">
        <v>1.3695355128205131</v>
      </c>
      <c r="K1244">
        <v>1.3714746807575189</v>
      </c>
      <c r="L1244">
        <v>1.3771619444444445</v>
      </c>
      <c r="M1244">
        <v>1.3783671429385604</v>
      </c>
      <c r="N1244" t="s">
        <v>15354</v>
      </c>
      <c r="O1244" t="s">
        <v>15353</v>
      </c>
      <c r="P1244" t="s">
        <v>15354</v>
      </c>
      <c r="Q1244" t="s">
        <v>15354</v>
      </c>
      <c r="R1244">
        <v>1.3794299999999999</v>
      </c>
      <c r="S1244">
        <v>1.3789499999999999</v>
      </c>
      <c r="T1244" t="s">
        <v>15354</v>
      </c>
      <c r="U1244" t="s">
        <v>15354</v>
      </c>
      <c r="V1244" t="s">
        <v>15354</v>
      </c>
      <c r="W1244">
        <v>3810.4818735377276</v>
      </c>
      <c r="X1244">
        <v>5254.4639795148487</v>
      </c>
      <c r="Y1244">
        <v>254.46397951484869</v>
      </c>
      <c r="Z1244" t="s">
        <v>15354</v>
      </c>
    </row>
    <row r="1245" spans="1:26" hidden="1" x14ac:dyDescent="0.25">
      <c r="A1245" t="s">
        <v>1641</v>
      </c>
      <c r="B1245" s="2">
        <v>41721</v>
      </c>
      <c r="C1245" s="3">
        <v>0</v>
      </c>
      <c r="D1245">
        <v>1.37968</v>
      </c>
      <c r="E1245">
        <v>1.38063</v>
      </c>
      <c r="F1245">
        <v>1.3788100000000001</v>
      </c>
      <c r="G1245">
        <v>1.3796900000000001</v>
      </c>
      <c r="H1245">
        <v>3750</v>
      </c>
      <c r="I1245">
        <v>-78.140819144040378</v>
      </c>
      <c r="J1245">
        <v>1.3696884615384615</v>
      </c>
      <c r="K1245">
        <v>1.3716826635231514</v>
      </c>
      <c r="L1245">
        <v>1.3776572222222225</v>
      </c>
      <c r="M1245">
        <v>1.3784386487256652</v>
      </c>
      <c r="N1245" t="s">
        <v>15354</v>
      </c>
      <c r="O1245" t="s">
        <v>15353</v>
      </c>
      <c r="P1245" t="s">
        <v>15354</v>
      </c>
      <c r="Q1245" t="s">
        <v>15354</v>
      </c>
      <c r="R1245">
        <v>1.37995</v>
      </c>
      <c r="S1245">
        <v>1.3794299999999999</v>
      </c>
      <c r="T1245" t="s">
        <v>15354</v>
      </c>
      <c r="U1245" t="s">
        <v>15354</v>
      </c>
      <c r="V1245" t="s">
        <v>15354</v>
      </c>
      <c r="W1245">
        <v>3810.4818735377276</v>
      </c>
      <c r="X1245">
        <v>5256.2930108141472</v>
      </c>
      <c r="Y1245">
        <v>256.29301081414724</v>
      </c>
      <c r="Z1245" t="s">
        <v>15354</v>
      </c>
    </row>
    <row r="1246" spans="1:26" hidden="1" x14ac:dyDescent="0.25">
      <c r="A1246" t="s">
        <v>1642</v>
      </c>
      <c r="B1246" s="2">
        <v>41722</v>
      </c>
      <c r="C1246" s="3">
        <v>0</v>
      </c>
      <c r="D1246">
        <v>1.37968</v>
      </c>
      <c r="E1246">
        <v>1.38754</v>
      </c>
      <c r="F1246">
        <v>1.3760399999999999</v>
      </c>
      <c r="G1246">
        <v>1.3836200000000001</v>
      </c>
      <c r="H1246">
        <v>135940</v>
      </c>
      <c r="I1246">
        <v>-60.055223193741327</v>
      </c>
      <c r="J1246">
        <v>1.3698667948717949</v>
      </c>
      <c r="K1246">
        <v>1.3719848745731982</v>
      </c>
      <c r="L1246">
        <v>1.3781880555555555</v>
      </c>
      <c r="M1246">
        <v>1.3787187217675212</v>
      </c>
      <c r="N1246" t="s">
        <v>15354</v>
      </c>
      <c r="O1246" t="s">
        <v>15353</v>
      </c>
      <c r="P1246" t="s">
        <v>15354</v>
      </c>
      <c r="Q1246" t="s">
        <v>15354</v>
      </c>
      <c r="R1246">
        <v>1.38388</v>
      </c>
      <c r="S1246">
        <v>1.3833599999999999</v>
      </c>
      <c r="T1246" t="s">
        <v>15354</v>
      </c>
      <c r="U1246" t="s">
        <v>15354</v>
      </c>
      <c r="V1246" t="s">
        <v>15354</v>
      </c>
      <c r="W1246">
        <v>3810.4818735377276</v>
      </c>
      <c r="X1246">
        <v>5271.2682045771508</v>
      </c>
      <c r="Y1246">
        <v>271.26820457715075</v>
      </c>
      <c r="Z1246" t="s">
        <v>15354</v>
      </c>
    </row>
    <row r="1247" spans="1:26" hidden="1" x14ac:dyDescent="0.25">
      <c r="A1247" t="s">
        <v>1643</v>
      </c>
      <c r="B1247" s="2">
        <v>41723</v>
      </c>
      <c r="C1247" s="3">
        <v>0</v>
      </c>
      <c r="D1247">
        <v>1.38364</v>
      </c>
      <c r="E1247">
        <v>1.38469</v>
      </c>
      <c r="F1247">
        <v>1.3749100000000001</v>
      </c>
      <c r="G1247">
        <v>1.3819900000000001</v>
      </c>
      <c r="H1247">
        <v>169023</v>
      </c>
      <c r="I1247">
        <v>-67.463235294117766</v>
      </c>
      <c r="J1247">
        <v>1.3700564102564103</v>
      </c>
      <c r="K1247">
        <v>1.3722381688878007</v>
      </c>
      <c r="L1247">
        <v>1.3786972222222225</v>
      </c>
      <c r="M1247">
        <v>1.3788955476179254</v>
      </c>
      <c r="N1247" t="s">
        <v>15354</v>
      </c>
      <c r="O1247" t="s">
        <v>15353</v>
      </c>
      <c r="P1247" t="s">
        <v>15354</v>
      </c>
      <c r="Q1247" t="s">
        <v>15354</v>
      </c>
      <c r="R1247">
        <v>1.38226</v>
      </c>
      <c r="S1247">
        <v>1.3817200000000001</v>
      </c>
      <c r="T1247" t="s">
        <v>15354</v>
      </c>
      <c r="U1247" t="s">
        <v>15354</v>
      </c>
      <c r="V1247" t="s">
        <v>15354</v>
      </c>
      <c r="W1247">
        <v>3810.4818735377276</v>
      </c>
      <c r="X1247">
        <v>5265.0190143045493</v>
      </c>
      <c r="Y1247">
        <v>265.01901430454927</v>
      </c>
      <c r="Z1247" t="s">
        <v>15354</v>
      </c>
    </row>
    <row r="1248" spans="1:26" hidden="1" x14ac:dyDescent="0.25">
      <c r="A1248" t="s">
        <v>1644</v>
      </c>
      <c r="B1248" s="2">
        <v>41724</v>
      </c>
      <c r="C1248" s="3">
        <v>0</v>
      </c>
      <c r="D1248">
        <v>1.3819999999999999</v>
      </c>
      <c r="E1248">
        <v>1.3823300000000001</v>
      </c>
      <c r="F1248">
        <v>1.3776600000000001</v>
      </c>
      <c r="G1248">
        <v>1.37856</v>
      </c>
      <c r="H1248">
        <v>161404</v>
      </c>
      <c r="I1248">
        <v>-83.226102941176791</v>
      </c>
      <c r="J1248">
        <v>1.3702058974358973</v>
      </c>
      <c r="K1248">
        <v>1.3723982152450716</v>
      </c>
      <c r="L1248">
        <v>1.3792469444444444</v>
      </c>
      <c r="M1248">
        <v>1.3788774099088486</v>
      </c>
      <c r="N1248" t="s">
        <v>15354</v>
      </c>
      <c r="O1248" t="s">
        <v>15353</v>
      </c>
      <c r="P1248" t="s">
        <v>15354</v>
      </c>
      <c r="Q1248" t="s">
        <v>15354</v>
      </c>
      <c r="R1248">
        <v>1.3788400000000001</v>
      </c>
      <c r="S1248">
        <v>1.3782799999999999</v>
      </c>
      <c r="T1248" t="s">
        <v>15354</v>
      </c>
      <c r="U1248" t="s">
        <v>15354</v>
      </c>
      <c r="V1248" t="s">
        <v>15354</v>
      </c>
      <c r="W1248">
        <v>3810.4818735377276</v>
      </c>
      <c r="X1248">
        <v>5251.9109566595789</v>
      </c>
      <c r="Y1248">
        <v>251.91095665957891</v>
      </c>
      <c r="Z1248" t="s">
        <v>15354</v>
      </c>
    </row>
    <row r="1249" spans="1:26" hidden="1" x14ac:dyDescent="0.25">
      <c r="A1249" t="s">
        <v>1645</v>
      </c>
      <c r="B1249" s="2">
        <v>41725</v>
      </c>
      <c r="C1249" s="3">
        <v>0</v>
      </c>
      <c r="D1249">
        <v>1.3785499999999999</v>
      </c>
      <c r="E1249">
        <v>1.37968</v>
      </c>
      <c r="F1249">
        <v>1.37286</v>
      </c>
      <c r="G1249">
        <v>1.37405</v>
      </c>
      <c r="H1249">
        <v>151223</v>
      </c>
      <c r="I1249">
        <v>-95.00209995800077</v>
      </c>
      <c r="J1249">
        <v>1.3702647435897435</v>
      </c>
      <c r="K1249">
        <v>1.3724400325806392</v>
      </c>
      <c r="L1249">
        <v>1.3794263888888889</v>
      </c>
      <c r="M1249">
        <v>1.3786164688326945</v>
      </c>
      <c r="N1249" t="s">
        <v>15354</v>
      </c>
      <c r="O1249" t="s">
        <v>15353</v>
      </c>
      <c r="P1249" t="s">
        <v>15354</v>
      </c>
      <c r="Q1249" t="s">
        <v>15354</v>
      </c>
      <c r="R1249">
        <v>1.37436</v>
      </c>
      <c r="S1249">
        <v>1.37374</v>
      </c>
      <c r="T1249" t="s">
        <v>15354</v>
      </c>
      <c r="U1249" t="s">
        <v>15354</v>
      </c>
      <c r="V1249" t="s">
        <v>15354</v>
      </c>
      <c r="W1249">
        <v>3810.4818735377276</v>
      </c>
      <c r="X1249">
        <v>5234.6113689537178</v>
      </c>
      <c r="Y1249">
        <v>234.61136895371783</v>
      </c>
      <c r="Z1249" t="s">
        <v>15354</v>
      </c>
    </row>
    <row r="1250" spans="1:26" hidden="1" x14ac:dyDescent="0.25">
      <c r="A1250" t="s">
        <v>1646</v>
      </c>
      <c r="B1250" s="2">
        <v>41726</v>
      </c>
      <c r="C1250" s="3">
        <v>0</v>
      </c>
      <c r="D1250">
        <v>1.3740600000000001</v>
      </c>
      <c r="E1250">
        <v>1.3773</v>
      </c>
      <c r="F1250">
        <v>1.3704799999999999</v>
      </c>
      <c r="G1250">
        <v>1.37504</v>
      </c>
      <c r="H1250">
        <v>123598</v>
      </c>
      <c r="I1250">
        <v>-82.588774341351311</v>
      </c>
      <c r="J1250">
        <v>1.3702680769230768</v>
      </c>
      <c r="K1250">
        <v>1.372505854540623</v>
      </c>
      <c r="L1250">
        <v>1.3795902777777778</v>
      </c>
      <c r="M1250">
        <v>1.3784231461930894</v>
      </c>
      <c r="N1250" t="s">
        <v>15353</v>
      </c>
      <c r="O1250" t="s">
        <v>15353</v>
      </c>
      <c r="P1250" t="s">
        <v>15353</v>
      </c>
      <c r="Q1250" t="s">
        <v>15354</v>
      </c>
      <c r="R1250">
        <v>1.3753500000000001</v>
      </c>
      <c r="S1250">
        <v>1.37473</v>
      </c>
      <c r="T1250" t="s">
        <v>15354</v>
      </c>
      <c r="U1250" t="s">
        <v>15354</v>
      </c>
      <c r="V1250">
        <v>5000</v>
      </c>
      <c r="W1250">
        <v>3810.4818735377276</v>
      </c>
      <c r="X1250">
        <v>5238.3837460085206</v>
      </c>
      <c r="Y1250">
        <v>238.38374600852057</v>
      </c>
      <c r="Z1250" t="s">
        <v>15354</v>
      </c>
    </row>
    <row r="1251" spans="1:26" hidden="1" x14ac:dyDescent="0.25">
      <c r="A1251" t="s">
        <v>1647</v>
      </c>
      <c r="B1251" s="2">
        <v>41728</v>
      </c>
      <c r="C1251" s="3">
        <v>0</v>
      </c>
      <c r="D1251">
        <v>1.37612</v>
      </c>
      <c r="E1251">
        <v>1.37636</v>
      </c>
      <c r="F1251">
        <v>1.3745099999999999</v>
      </c>
      <c r="G1251">
        <v>1.37531</v>
      </c>
      <c r="H1251">
        <v>3658</v>
      </c>
      <c r="I1251">
        <v>-80.098887515450727</v>
      </c>
      <c r="J1251">
        <v>1.3702703846153843</v>
      </c>
      <c r="K1251">
        <v>1.372576845564911</v>
      </c>
      <c r="L1251">
        <v>1.3797263888888887</v>
      </c>
      <c r="M1251">
        <v>1.37825486802049</v>
      </c>
      <c r="N1251" t="s">
        <v>15354</v>
      </c>
      <c r="O1251" t="s">
        <v>15353</v>
      </c>
      <c r="P1251" t="s">
        <v>15354</v>
      </c>
      <c r="Q1251" t="s">
        <v>15354</v>
      </c>
      <c r="R1251">
        <v>1.37561</v>
      </c>
      <c r="S1251">
        <v>1.3750100000000001</v>
      </c>
      <c r="T1251" t="s">
        <v>15354</v>
      </c>
      <c r="U1251" t="s">
        <v>15354</v>
      </c>
      <c r="V1251" t="s">
        <v>15354</v>
      </c>
      <c r="W1251">
        <v>3810.4818735377276</v>
      </c>
      <c r="X1251">
        <v>5239.4506809331106</v>
      </c>
      <c r="Y1251">
        <v>239.45068093311056</v>
      </c>
      <c r="Z1251" t="s">
        <v>15354</v>
      </c>
    </row>
    <row r="1252" spans="1:26" hidden="1" x14ac:dyDescent="0.25">
      <c r="A1252" t="s">
        <v>1648</v>
      </c>
      <c r="B1252" s="2">
        <v>41729</v>
      </c>
      <c r="C1252" s="3">
        <v>0</v>
      </c>
      <c r="D1252">
        <v>1.3753</v>
      </c>
      <c r="E1252">
        <v>1.3806700000000001</v>
      </c>
      <c r="F1252">
        <v>1.37216</v>
      </c>
      <c r="G1252">
        <v>1.3773899999999999</v>
      </c>
      <c r="H1252">
        <v>121969</v>
      </c>
      <c r="I1252">
        <v>-71.528636176349536</v>
      </c>
      <c r="J1252">
        <v>1.3702265384615382</v>
      </c>
      <c r="K1252">
        <v>1.3726986975759259</v>
      </c>
      <c r="L1252">
        <v>1.3799211111111105</v>
      </c>
      <c r="M1252">
        <v>1.3782081183977608</v>
      </c>
      <c r="N1252" t="s">
        <v>15354</v>
      </c>
      <c r="O1252" t="s">
        <v>15353</v>
      </c>
      <c r="P1252" t="s">
        <v>15354</v>
      </c>
      <c r="Q1252" t="s">
        <v>15354</v>
      </c>
      <c r="R1252">
        <v>1.3776299999999999</v>
      </c>
      <c r="S1252">
        <v>1.3771500000000001</v>
      </c>
      <c r="T1252" t="s">
        <v>15354</v>
      </c>
      <c r="U1252" t="s">
        <v>15354</v>
      </c>
      <c r="V1252" t="s">
        <v>15354</v>
      </c>
      <c r="W1252">
        <v>3810.4818735377276</v>
      </c>
      <c r="X1252">
        <v>5247.6051121424816</v>
      </c>
      <c r="Y1252">
        <v>247.60511214248163</v>
      </c>
      <c r="Z1252" t="s">
        <v>15354</v>
      </c>
    </row>
    <row r="1253" spans="1:26" hidden="1" x14ac:dyDescent="0.25">
      <c r="A1253" t="s">
        <v>1649</v>
      </c>
      <c r="B1253" s="2">
        <v>41730</v>
      </c>
      <c r="C1253" s="3">
        <v>0</v>
      </c>
      <c r="D1253">
        <v>1.3773899999999999</v>
      </c>
      <c r="E1253">
        <v>1.3815500000000001</v>
      </c>
      <c r="F1253">
        <v>1.3769199999999999</v>
      </c>
      <c r="G1253">
        <v>1.3793299999999999</v>
      </c>
      <c r="H1253">
        <v>96562</v>
      </c>
      <c r="I1253">
        <v>-63.535228677379394</v>
      </c>
      <c r="J1253">
        <v>1.3702935897435895</v>
      </c>
      <c r="K1253">
        <v>1.372866578649953</v>
      </c>
      <c r="L1253">
        <v>1.3800127777777778</v>
      </c>
      <c r="M1253">
        <v>1.3782687606465305</v>
      </c>
      <c r="N1253" t="s">
        <v>15354</v>
      </c>
      <c r="O1253" t="s">
        <v>15353</v>
      </c>
      <c r="P1253" t="s">
        <v>15354</v>
      </c>
      <c r="Q1253" t="s">
        <v>15354</v>
      </c>
      <c r="R1253">
        <v>1.37947</v>
      </c>
      <c r="S1253">
        <v>1.3791899999999999</v>
      </c>
      <c r="T1253" t="s">
        <v>15354</v>
      </c>
      <c r="U1253" t="s">
        <v>15354</v>
      </c>
      <c r="V1253" t="s">
        <v>15354</v>
      </c>
      <c r="W1253">
        <v>3810.4818735377276</v>
      </c>
      <c r="X1253">
        <v>5255.3784951644984</v>
      </c>
      <c r="Y1253">
        <v>255.37849516449842</v>
      </c>
      <c r="Z1253" t="s">
        <v>15354</v>
      </c>
    </row>
    <row r="1254" spans="1:26" hidden="1" x14ac:dyDescent="0.25">
      <c r="A1254" t="s">
        <v>1650</v>
      </c>
      <c r="B1254" s="2">
        <v>41731</v>
      </c>
      <c r="C1254" s="3">
        <v>0</v>
      </c>
      <c r="D1254">
        <v>1.3793299999999999</v>
      </c>
      <c r="E1254">
        <v>1.38202</v>
      </c>
      <c r="F1254">
        <v>1.3753200000000001</v>
      </c>
      <c r="G1254">
        <v>1.3766499999999999</v>
      </c>
      <c r="H1254">
        <v>98738</v>
      </c>
      <c r="I1254">
        <v>-74.042911232646233</v>
      </c>
      <c r="J1254">
        <v>1.3702951282051279</v>
      </c>
      <c r="K1254">
        <v>1.3729623614689415</v>
      </c>
      <c r="L1254">
        <v>1.3801161111111111</v>
      </c>
      <c r="M1254">
        <v>1.3781812600710424</v>
      </c>
      <c r="N1254" t="s">
        <v>15354</v>
      </c>
      <c r="O1254" t="s">
        <v>15353</v>
      </c>
      <c r="P1254" t="s">
        <v>15354</v>
      </c>
      <c r="Q1254" t="s">
        <v>15354</v>
      </c>
      <c r="R1254">
        <v>1.3767799999999999</v>
      </c>
      <c r="S1254">
        <v>1.37652</v>
      </c>
      <c r="T1254" t="s">
        <v>15354</v>
      </c>
      <c r="U1254" t="s">
        <v>15354</v>
      </c>
      <c r="V1254" t="s">
        <v>15354</v>
      </c>
      <c r="W1254">
        <v>3810.4818735377276</v>
      </c>
      <c r="X1254">
        <v>5245.204508562153</v>
      </c>
      <c r="Y1254">
        <v>245.20450856215302</v>
      </c>
      <c r="Z1254" t="s">
        <v>15354</v>
      </c>
    </row>
    <row r="1255" spans="1:26" hidden="1" x14ac:dyDescent="0.25">
      <c r="A1255" t="s">
        <v>1651</v>
      </c>
      <c r="B1255" s="2">
        <v>41732</v>
      </c>
      <c r="C1255" s="3">
        <v>0</v>
      </c>
      <c r="D1255">
        <v>1.37666</v>
      </c>
      <c r="E1255">
        <v>1.3806400000000001</v>
      </c>
      <c r="F1255">
        <v>1.36982</v>
      </c>
      <c r="G1255">
        <v>1.3722700000000001</v>
      </c>
      <c r="H1255">
        <v>150400</v>
      </c>
      <c r="I1255">
        <v>-89.538855678906643</v>
      </c>
      <c r="J1255">
        <v>1.3703687179487176</v>
      </c>
      <c r="K1255">
        <v>1.3729448333304872</v>
      </c>
      <c r="L1255">
        <v>1.380122222222222</v>
      </c>
      <c r="M1255">
        <v>1.3778617324996347</v>
      </c>
      <c r="N1255" t="s">
        <v>15354</v>
      </c>
      <c r="O1255" t="s">
        <v>15355</v>
      </c>
      <c r="P1255" t="s">
        <v>15354</v>
      </c>
      <c r="Q1255" t="s">
        <v>15354</v>
      </c>
      <c r="R1255">
        <v>1.37243</v>
      </c>
      <c r="S1255">
        <v>1.3721099999999999</v>
      </c>
      <c r="T1255" t="s">
        <v>15354</v>
      </c>
      <c r="U1255" t="s">
        <v>15354</v>
      </c>
      <c r="V1255" t="s">
        <v>15354</v>
      </c>
      <c r="W1255">
        <v>3810.4818735377276</v>
      </c>
      <c r="X1255">
        <v>5228.400283499851</v>
      </c>
      <c r="Y1255">
        <v>228.40028349985096</v>
      </c>
      <c r="Z1255" t="s">
        <v>15354</v>
      </c>
    </row>
    <row r="1256" spans="1:26" hidden="1" x14ac:dyDescent="0.25">
      <c r="A1256" t="s">
        <v>1652</v>
      </c>
      <c r="B1256" s="2">
        <v>41733</v>
      </c>
      <c r="C1256" s="3">
        <v>0</v>
      </c>
      <c r="D1256">
        <v>1.3722700000000001</v>
      </c>
      <c r="E1256">
        <v>1.3730800000000001</v>
      </c>
      <c r="F1256">
        <v>1.3672800000000001</v>
      </c>
      <c r="G1256">
        <v>1.37016</v>
      </c>
      <c r="H1256">
        <v>138393</v>
      </c>
      <c r="I1256">
        <v>-85.784797630799602</v>
      </c>
      <c r="J1256">
        <v>1.370515128205128</v>
      </c>
      <c r="K1256">
        <v>1.3728743312208547</v>
      </c>
      <c r="L1256">
        <v>1.3800224999999999</v>
      </c>
      <c r="M1256">
        <v>1.3774454226347896</v>
      </c>
      <c r="N1256" t="s">
        <v>15354</v>
      </c>
      <c r="O1256" t="s">
        <v>15355</v>
      </c>
      <c r="P1256" t="s">
        <v>15354</v>
      </c>
      <c r="Q1256" t="s">
        <v>15354</v>
      </c>
      <c r="R1256">
        <v>1.37035</v>
      </c>
      <c r="S1256">
        <v>1.3699699999999999</v>
      </c>
      <c r="T1256" t="s">
        <v>15354</v>
      </c>
      <c r="U1256" t="s">
        <v>15354</v>
      </c>
      <c r="V1256" t="s">
        <v>15354</v>
      </c>
      <c r="W1256">
        <v>3810.4818735377276</v>
      </c>
      <c r="X1256">
        <v>5220.2458522904799</v>
      </c>
      <c r="Y1256">
        <v>220.24585229047989</v>
      </c>
      <c r="Z1256" t="s">
        <v>15354</v>
      </c>
    </row>
    <row r="1257" spans="1:26" hidden="1" x14ac:dyDescent="0.25">
      <c r="A1257" t="s">
        <v>1653</v>
      </c>
      <c r="B1257" s="2">
        <v>41735</v>
      </c>
      <c r="C1257" s="3">
        <v>0</v>
      </c>
      <c r="D1257">
        <v>1.36964</v>
      </c>
      <c r="E1257">
        <v>1.3704099999999999</v>
      </c>
      <c r="F1257">
        <v>1.3694299999999999</v>
      </c>
      <c r="G1257">
        <v>1.37036</v>
      </c>
      <c r="H1257">
        <v>3273</v>
      </c>
      <c r="I1257">
        <v>-84.79763079960523</v>
      </c>
      <c r="J1257">
        <v>1.3706537179487177</v>
      </c>
      <c r="K1257">
        <v>1.3728106772658963</v>
      </c>
      <c r="L1257">
        <v>1.379928333333333</v>
      </c>
      <c r="M1257">
        <v>1.3770624268166929</v>
      </c>
      <c r="N1257" t="s">
        <v>15354</v>
      </c>
      <c r="O1257" t="s">
        <v>15355</v>
      </c>
      <c r="P1257" t="s">
        <v>15354</v>
      </c>
      <c r="Q1257" t="s">
        <v>15354</v>
      </c>
      <c r="R1257">
        <v>1.37056</v>
      </c>
      <c r="S1257">
        <v>1.37016</v>
      </c>
      <c r="T1257" t="s">
        <v>15354</v>
      </c>
      <c r="U1257" t="s">
        <v>15354</v>
      </c>
      <c r="V1257" t="s">
        <v>15354</v>
      </c>
      <c r="W1257">
        <v>3810.4818735377276</v>
      </c>
      <c r="X1257">
        <v>5220.9698438464529</v>
      </c>
      <c r="Y1257">
        <v>220.96984384645293</v>
      </c>
      <c r="Z1257" t="s">
        <v>15354</v>
      </c>
    </row>
    <row r="1258" spans="1:26" hidden="1" x14ac:dyDescent="0.25">
      <c r="A1258" t="s">
        <v>1654</v>
      </c>
      <c r="B1258" s="2">
        <v>41736</v>
      </c>
      <c r="C1258" s="3">
        <v>0</v>
      </c>
      <c r="D1258">
        <v>1.37036</v>
      </c>
      <c r="E1258">
        <v>1.37486</v>
      </c>
      <c r="F1258">
        <v>1.36972</v>
      </c>
      <c r="G1258">
        <v>1.3742000000000001</v>
      </c>
      <c r="H1258">
        <v>102892</v>
      </c>
      <c r="I1258">
        <v>-65.844027640671001</v>
      </c>
      <c r="J1258">
        <v>1.3707978205128204</v>
      </c>
      <c r="K1258">
        <v>1.3728458499933418</v>
      </c>
      <c r="L1258">
        <v>1.3799491666666666</v>
      </c>
      <c r="M1258">
        <v>1.3769077010428175</v>
      </c>
      <c r="N1258" t="s">
        <v>15354</v>
      </c>
      <c r="O1258" t="s">
        <v>15353</v>
      </c>
      <c r="P1258" t="s">
        <v>15354</v>
      </c>
      <c r="Q1258" t="s">
        <v>15354</v>
      </c>
      <c r="R1258">
        <v>1.3743700000000001</v>
      </c>
      <c r="S1258">
        <v>1.3740300000000001</v>
      </c>
      <c r="T1258" t="s">
        <v>15354</v>
      </c>
      <c r="U1258" t="s">
        <v>15354</v>
      </c>
      <c r="V1258" t="s">
        <v>15354</v>
      </c>
      <c r="W1258">
        <v>3810.4818735377276</v>
      </c>
      <c r="X1258">
        <v>5235.7164086970442</v>
      </c>
      <c r="Y1258">
        <v>235.71640869704424</v>
      </c>
      <c r="Z1258" t="s">
        <v>15354</v>
      </c>
    </row>
    <row r="1259" spans="1:26" hidden="1" x14ac:dyDescent="0.25">
      <c r="A1259" t="s">
        <v>1655</v>
      </c>
      <c r="B1259" s="2">
        <v>41737</v>
      </c>
      <c r="C1259" s="3">
        <v>0</v>
      </c>
      <c r="D1259">
        <v>1.3742000000000001</v>
      </c>
      <c r="E1259">
        <v>1.3811500000000001</v>
      </c>
      <c r="F1259">
        <v>1.37374</v>
      </c>
      <c r="G1259">
        <v>1.3792899999999999</v>
      </c>
      <c r="H1259">
        <v>136649</v>
      </c>
      <c r="I1259">
        <v>-40.720631786772522</v>
      </c>
      <c r="J1259">
        <v>1.3710233333333333</v>
      </c>
      <c r="K1259">
        <v>1.373008993031485</v>
      </c>
      <c r="L1259">
        <v>1.3800799999999998</v>
      </c>
      <c r="M1259">
        <v>1.3770364739594219</v>
      </c>
      <c r="N1259" t="s">
        <v>15354</v>
      </c>
      <c r="O1259" t="s">
        <v>15353</v>
      </c>
      <c r="P1259" t="s">
        <v>15354</v>
      </c>
      <c r="Q1259" t="s">
        <v>15354</v>
      </c>
      <c r="R1259">
        <v>1.37944</v>
      </c>
      <c r="S1259">
        <v>1.37914</v>
      </c>
      <c r="T1259" t="s">
        <v>15354</v>
      </c>
      <c r="U1259" t="s">
        <v>15354</v>
      </c>
      <c r="V1259" t="s">
        <v>15354</v>
      </c>
      <c r="W1259">
        <v>3810.4818735377276</v>
      </c>
      <c r="X1259">
        <v>5255.1879710708217</v>
      </c>
      <c r="Y1259">
        <v>255.18797107082173</v>
      </c>
      <c r="Z1259" t="s">
        <v>15354</v>
      </c>
    </row>
    <row r="1260" spans="1:26" hidden="1" x14ac:dyDescent="0.25">
      <c r="A1260" t="s">
        <v>1656</v>
      </c>
      <c r="B1260" s="2">
        <v>41738</v>
      </c>
      <c r="C1260" s="3">
        <v>0</v>
      </c>
      <c r="D1260">
        <v>1.3793</v>
      </c>
      <c r="E1260">
        <v>1.38619</v>
      </c>
      <c r="F1260">
        <v>1.37799</v>
      </c>
      <c r="G1260">
        <v>1.38523</v>
      </c>
      <c r="H1260">
        <v>145134</v>
      </c>
      <c r="I1260">
        <v>-5.0766790058174127</v>
      </c>
      <c r="J1260">
        <v>1.3713833333333336</v>
      </c>
      <c r="K1260">
        <v>1.3733183856129665</v>
      </c>
      <c r="L1260">
        <v>1.3805561111111109</v>
      </c>
      <c r="M1260">
        <v>1.3774793672589125</v>
      </c>
      <c r="N1260" t="s">
        <v>15354</v>
      </c>
      <c r="O1260" t="s">
        <v>15353</v>
      </c>
      <c r="P1260" t="s">
        <v>15354</v>
      </c>
      <c r="Q1260" t="s">
        <v>15354</v>
      </c>
      <c r="R1260">
        <v>1.3854299999999999</v>
      </c>
      <c r="S1260">
        <v>1.38503</v>
      </c>
      <c r="T1260" t="s">
        <v>15354</v>
      </c>
      <c r="U1260" t="s">
        <v>15354</v>
      </c>
      <c r="V1260" t="s">
        <v>15354</v>
      </c>
      <c r="W1260">
        <v>3810.4818735377276</v>
      </c>
      <c r="X1260">
        <v>5277.6317093059588</v>
      </c>
      <c r="Y1260">
        <v>277.63170930595879</v>
      </c>
      <c r="Z1260" t="s">
        <v>15354</v>
      </c>
    </row>
    <row r="1261" spans="1:26" hidden="1" x14ac:dyDescent="0.25">
      <c r="A1261" t="s">
        <v>1657</v>
      </c>
      <c r="B1261" s="2">
        <v>41739</v>
      </c>
      <c r="C1261" s="3">
        <v>0</v>
      </c>
      <c r="D1261">
        <v>1.38523</v>
      </c>
      <c r="E1261">
        <v>1.3898999999999999</v>
      </c>
      <c r="F1261">
        <v>1.3835999999999999</v>
      </c>
      <c r="G1261">
        <v>1.3886499999999999</v>
      </c>
      <c r="H1261">
        <v>144774</v>
      </c>
      <c r="I1261">
        <v>-5.5260831122899248</v>
      </c>
      <c r="J1261">
        <v>1.3717426923076923</v>
      </c>
      <c r="K1261">
        <v>1.373706527749347</v>
      </c>
      <c r="L1261">
        <v>1.3810572222222219</v>
      </c>
      <c r="M1261">
        <v>1.3780831852449171</v>
      </c>
      <c r="N1261" t="s">
        <v>15354</v>
      </c>
      <c r="O1261" t="s">
        <v>15353</v>
      </c>
      <c r="P1261" t="s">
        <v>15354</v>
      </c>
      <c r="Q1261" t="s">
        <v>15354</v>
      </c>
      <c r="R1261">
        <v>1.3889199999999999</v>
      </c>
      <c r="S1261">
        <v>1.3883799999999999</v>
      </c>
      <c r="T1261" t="s">
        <v>15354</v>
      </c>
      <c r="U1261" t="s">
        <v>15354</v>
      </c>
      <c r="V1261" t="s">
        <v>15354</v>
      </c>
      <c r="W1261">
        <v>3810.4818735377276</v>
      </c>
      <c r="X1261">
        <v>5290.3968235823104</v>
      </c>
      <c r="Y1261">
        <v>290.39682358231039</v>
      </c>
      <c r="Z1261" t="s">
        <v>15354</v>
      </c>
    </row>
    <row r="1262" spans="1:26" hidden="1" x14ac:dyDescent="0.25">
      <c r="A1262" t="s">
        <v>1658</v>
      </c>
      <c r="B1262" s="2">
        <v>41740</v>
      </c>
      <c r="C1262" s="3">
        <v>0</v>
      </c>
      <c r="D1262">
        <v>1.38866</v>
      </c>
      <c r="E1262">
        <v>1.39056</v>
      </c>
      <c r="F1262">
        <v>1.38635</v>
      </c>
      <c r="G1262">
        <v>1.3884300000000001</v>
      </c>
      <c r="H1262">
        <v>124679</v>
      </c>
      <c r="I1262">
        <v>-9.1494845360823369</v>
      </c>
      <c r="J1262">
        <v>1.3720224358974358</v>
      </c>
      <c r="K1262">
        <v>1.3740792738822749</v>
      </c>
      <c r="L1262">
        <v>1.3812913888888889</v>
      </c>
      <c r="M1262">
        <v>1.3786424725289756</v>
      </c>
      <c r="N1262" t="s">
        <v>15354</v>
      </c>
      <c r="O1262" t="s">
        <v>15353</v>
      </c>
      <c r="P1262" t="s">
        <v>15354</v>
      </c>
      <c r="Q1262" t="s">
        <v>15354</v>
      </c>
      <c r="R1262">
        <v>1.3887400000000001</v>
      </c>
      <c r="S1262">
        <v>1.38812</v>
      </c>
      <c r="T1262" t="s">
        <v>15354</v>
      </c>
      <c r="U1262" t="s">
        <v>15354</v>
      </c>
      <c r="V1262" t="s">
        <v>15354</v>
      </c>
      <c r="W1262">
        <v>3810.4818735377276</v>
      </c>
      <c r="X1262">
        <v>5289.4060982951905</v>
      </c>
      <c r="Y1262">
        <v>289.40609829519053</v>
      </c>
      <c r="Z1262" t="s">
        <v>15354</v>
      </c>
    </row>
    <row r="1263" spans="1:26" hidden="1" x14ac:dyDescent="0.25">
      <c r="A1263" t="s">
        <v>1659</v>
      </c>
      <c r="B1263" s="2">
        <v>41742</v>
      </c>
      <c r="C1263" s="3">
        <v>0</v>
      </c>
      <c r="D1263">
        <v>1.3843300000000001</v>
      </c>
      <c r="E1263">
        <v>1.3860600000000001</v>
      </c>
      <c r="F1263">
        <v>1.3841600000000001</v>
      </c>
      <c r="G1263">
        <v>1.3847</v>
      </c>
      <c r="H1263">
        <v>6332</v>
      </c>
      <c r="I1263">
        <v>-25.171821305841856</v>
      </c>
      <c r="J1263">
        <v>1.3722467948717947</v>
      </c>
      <c r="K1263">
        <v>1.3743481530244959</v>
      </c>
      <c r="L1263">
        <v>1.3814941666666667</v>
      </c>
      <c r="M1263">
        <v>1.3789699064463283</v>
      </c>
      <c r="N1263" t="s">
        <v>15355</v>
      </c>
      <c r="O1263" t="s">
        <v>15353</v>
      </c>
      <c r="P1263" t="s">
        <v>15354</v>
      </c>
      <c r="Q1263" t="s">
        <v>15354</v>
      </c>
      <c r="R1263">
        <v>1.3850199999999999</v>
      </c>
      <c r="S1263">
        <v>1.3843799999999999</v>
      </c>
      <c r="T1263" t="s">
        <v>15354</v>
      </c>
      <c r="U1263" t="s">
        <v>15354</v>
      </c>
      <c r="V1263" t="s">
        <v>15354</v>
      </c>
      <c r="W1263">
        <v>3810.4818735377276</v>
      </c>
      <c r="X1263">
        <v>5275.1548960881591</v>
      </c>
      <c r="Y1263">
        <v>275.15489608815915</v>
      </c>
      <c r="Z1263" t="s">
        <v>15354</v>
      </c>
    </row>
    <row r="1264" spans="1:26" hidden="1" x14ac:dyDescent="0.25">
      <c r="A1264" t="s">
        <v>1660</v>
      </c>
      <c r="B1264" s="2">
        <v>41743</v>
      </c>
      <c r="C1264" s="3">
        <v>0</v>
      </c>
      <c r="D1264">
        <v>1.3847100000000001</v>
      </c>
      <c r="E1264">
        <v>1.3863000000000001</v>
      </c>
      <c r="F1264">
        <v>1.3808100000000001</v>
      </c>
      <c r="G1264">
        <v>1.3815500000000001</v>
      </c>
      <c r="H1264">
        <v>123288</v>
      </c>
      <c r="I1264">
        <v>-38.702749140893367</v>
      </c>
      <c r="J1264">
        <v>1.3724351282051281</v>
      </c>
      <c r="K1264">
        <v>1.3745304782643821</v>
      </c>
      <c r="L1264">
        <v>1.3817163888888888</v>
      </c>
      <c r="M1264">
        <v>1.3791093709627431</v>
      </c>
      <c r="N1264" t="s">
        <v>15354</v>
      </c>
      <c r="O1264" t="s">
        <v>15353</v>
      </c>
      <c r="P1264" t="s">
        <v>15354</v>
      </c>
      <c r="Q1264" t="s">
        <v>15354</v>
      </c>
      <c r="R1264">
        <v>1.3818699999999999</v>
      </c>
      <c r="S1264">
        <v>1.38123</v>
      </c>
      <c r="T1264" t="s">
        <v>15354</v>
      </c>
      <c r="U1264" t="s">
        <v>15354</v>
      </c>
      <c r="V1264" t="s">
        <v>15354</v>
      </c>
      <c r="W1264">
        <v>3810.4818735377276</v>
      </c>
      <c r="X1264">
        <v>5263.1518781865152</v>
      </c>
      <c r="Y1264">
        <v>263.15187818651521</v>
      </c>
      <c r="Z1264" t="s">
        <v>15354</v>
      </c>
    </row>
    <row r="1265" spans="1:26" hidden="1" x14ac:dyDescent="0.25">
      <c r="A1265" t="s">
        <v>1661</v>
      </c>
      <c r="B1265" s="2">
        <v>41744</v>
      </c>
      <c r="C1265" s="3">
        <v>0</v>
      </c>
      <c r="D1265">
        <v>1.3815299999999999</v>
      </c>
      <c r="E1265">
        <v>1.38331</v>
      </c>
      <c r="F1265">
        <v>1.37903</v>
      </c>
      <c r="G1265">
        <v>1.3811</v>
      </c>
      <c r="H1265">
        <v>125457</v>
      </c>
      <c r="I1265">
        <v>-40.635738831615278</v>
      </c>
      <c r="J1265">
        <v>1.3726196153846151</v>
      </c>
      <c r="K1265">
        <v>1.3746967952703473</v>
      </c>
      <c r="L1265">
        <v>1.3819083333333329</v>
      </c>
      <c r="M1265">
        <v>1.3792169725323247</v>
      </c>
      <c r="N1265" t="s">
        <v>15354</v>
      </c>
      <c r="O1265" t="s">
        <v>15353</v>
      </c>
      <c r="P1265" t="s">
        <v>15354</v>
      </c>
      <c r="Q1265" t="s">
        <v>15354</v>
      </c>
      <c r="R1265">
        <v>1.3814200000000001</v>
      </c>
      <c r="S1265">
        <v>1.3807799999999999</v>
      </c>
      <c r="T1265" t="s">
        <v>15354</v>
      </c>
      <c r="U1265" t="s">
        <v>15354</v>
      </c>
      <c r="V1265" t="s">
        <v>15354</v>
      </c>
      <c r="W1265">
        <v>3810.4818735377276</v>
      </c>
      <c r="X1265">
        <v>5261.4371613434232</v>
      </c>
      <c r="Y1265">
        <v>261.43716134342321</v>
      </c>
      <c r="Z1265" t="s">
        <v>15354</v>
      </c>
    </row>
    <row r="1266" spans="1:26" hidden="1" x14ac:dyDescent="0.25">
      <c r="A1266" t="s">
        <v>1662</v>
      </c>
      <c r="B1266" s="2">
        <v>41745</v>
      </c>
      <c r="C1266" s="3">
        <v>0</v>
      </c>
      <c r="D1266">
        <v>1.3811100000000001</v>
      </c>
      <c r="E1266">
        <v>1.3850800000000001</v>
      </c>
      <c r="F1266">
        <v>1.3803700000000001</v>
      </c>
      <c r="G1266">
        <v>1.3823700000000001</v>
      </c>
      <c r="H1266">
        <v>122778</v>
      </c>
      <c r="I1266">
        <v>-35.180412371133727</v>
      </c>
      <c r="J1266">
        <v>1.3729070512820509</v>
      </c>
      <c r="K1266">
        <v>1.3748910536179333</v>
      </c>
      <c r="L1266">
        <v>1.382164722222222</v>
      </c>
      <c r="M1266">
        <v>1.3793874064494962</v>
      </c>
      <c r="N1266" t="s">
        <v>15354</v>
      </c>
      <c r="O1266" t="s">
        <v>15353</v>
      </c>
      <c r="P1266" t="s">
        <v>15354</v>
      </c>
      <c r="Q1266" t="s">
        <v>15354</v>
      </c>
      <c r="R1266">
        <v>1.38269</v>
      </c>
      <c r="S1266">
        <v>1.38205</v>
      </c>
      <c r="T1266" t="s">
        <v>15354</v>
      </c>
      <c r="U1266" t="s">
        <v>15354</v>
      </c>
      <c r="V1266" t="s">
        <v>15354</v>
      </c>
      <c r="W1266">
        <v>3810.4818735377276</v>
      </c>
      <c r="X1266">
        <v>5266.2764733228159</v>
      </c>
      <c r="Y1266">
        <v>266.27647332281595</v>
      </c>
      <c r="Z1266" t="s">
        <v>15354</v>
      </c>
    </row>
    <row r="1267" spans="1:26" hidden="1" x14ac:dyDescent="0.25">
      <c r="A1267" t="s">
        <v>1663</v>
      </c>
      <c r="B1267" s="2">
        <v>41746</v>
      </c>
      <c r="C1267" s="3">
        <v>0</v>
      </c>
      <c r="D1267">
        <v>1.38236</v>
      </c>
      <c r="E1267">
        <v>1.38645</v>
      </c>
      <c r="F1267">
        <v>1.3810500000000001</v>
      </c>
      <c r="G1267">
        <v>1.3810500000000001</v>
      </c>
      <c r="H1267">
        <v>108069</v>
      </c>
      <c r="I1267">
        <v>-40.850515463917183</v>
      </c>
      <c r="J1267">
        <v>1.3731571794871793</v>
      </c>
      <c r="K1267">
        <v>1.3750469763111501</v>
      </c>
      <c r="L1267">
        <v>1.3820180555555555</v>
      </c>
      <c r="M1267">
        <v>1.3794772763711451</v>
      </c>
      <c r="N1267" t="s">
        <v>15354</v>
      </c>
      <c r="O1267" t="s">
        <v>15353</v>
      </c>
      <c r="P1267" t="s">
        <v>15354</v>
      </c>
      <c r="Q1267" t="s">
        <v>15354</v>
      </c>
      <c r="R1267">
        <v>1.3813500000000001</v>
      </c>
      <c r="S1267">
        <v>1.3807499999999999</v>
      </c>
      <c r="T1267" t="s">
        <v>15354</v>
      </c>
      <c r="U1267" t="s">
        <v>15354</v>
      </c>
      <c r="V1267" t="s">
        <v>15354</v>
      </c>
      <c r="W1267">
        <v>3810.4818735377276</v>
      </c>
      <c r="X1267">
        <v>5261.3228468872167</v>
      </c>
      <c r="Y1267">
        <v>261.32284688721666</v>
      </c>
      <c r="Z1267" t="s">
        <v>15354</v>
      </c>
    </row>
    <row r="1268" spans="1:26" hidden="1" x14ac:dyDescent="0.25">
      <c r="A1268" t="s">
        <v>1664</v>
      </c>
      <c r="B1268" s="2">
        <v>41747</v>
      </c>
      <c r="C1268" s="3">
        <v>0</v>
      </c>
      <c r="D1268">
        <v>1.3810500000000001</v>
      </c>
      <c r="E1268">
        <v>1.3822300000000001</v>
      </c>
      <c r="F1268">
        <v>1.3807700000000001</v>
      </c>
      <c r="G1268">
        <v>1.3807700000000001</v>
      </c>
      <c r="H1268">
        <v>26315</v>
      </c>
      <c r="I1268">
        <v>-42.053264604810906</v>
      </c>
      <c r="J1268">
        <v>1.3735017948717947</v>
      </c>
      <c r="K1268">
        <v>1.3751918629868174</v>
      </c>
      <c r="L1268">
        <v>1.3818302777777776</v>
      </c>
      <c r="M1268">
        <v>1.3795471533240562</v>
      </c>
      <c r="N1268" t="s">
        <v>15354</v>
      </c>
      <c r="O1268" t="s">
        <v>15353</v>
      </c>
      <c r="P1268" t="s">
        <v>15354</v>
      </c>
      <c r="Q1268" t="s">
        <v>15354</v>
      </c>
      <c r="R1268">
        <v>1.3810199999999999</v>
      </c>
      <c r="S1268">
        <v>1.38052</v>
      </c>
      <c r="T1268" t="s">
        <v>15354</v>
      </c>
      <c r="U1268" t="s">
        <v>15354</v>
      </c>
      <c r="V1268" t="s">
        <v>15354</v>
      </c>
      <c r="W1268">
        <v>3810.4818735377276</v>
      </c>
      <c r="X1268">
        <v>5260.4464360563034</v>
      </c>
      <c r="Y1268">
        <v>260.44643605630336</v>
      </c>
      <c r="Z1268" t="s">
        <v>15354</v>
      </c>
    </row>
    <row r="1269" spans="1:26" hidden="1" x14ac:dyDescent="0.25">
      <c r="A1269" t="s">
        <v>1665</v>
      </c>
      <c r="B1269" s="2">
        <v>41749</v>
      </c>
      <c r="C1269" s="3">
        <v>0</v>
      </c>
      <c r="D1269">
        <v>1.38121</v>
      </c>
      <c r="E1269">
        <v>1.3817299999999999</v>
      </c>
      <c r="F1269">
        <v>1.38106</v>
      </c>
      <c r="G1269">
        <v>1.38141</v>
      </c>
      <c r="H1269">
        <v>2377</v>
      </c>
      <c r="I1269">
        <v>-39.304123711340225</v>
      </c>
      <c r="J1269">
        <v>1.3738698717948716</v>
      </c>
      <c r="K1269">
        <v>1.3753492841770245</v>
      </c>
      <c r="L1269">
        <v>1.3816552777777777</v>
      </c>
      <c r="M1269">
        <v>1.379647847738972</v>
      </c>
      <c r="N1269" t="s">
        <v>15354</v>
      </c>
      <c r="O1269" t="s">
        <v>15353</v>
      </c>
      <c r="P1269" t="s">
        <v>15354</v>
      </c>
      <c r="Q1269" t="s">
        <v>15354</v>
      </c>
      <c r="R1269">
        <v>1.3815999999999999</v>
      </c>
      <c r="S1269">
        <v>1.3812199999999999</v>
      </c>
      <c r="T1269" t="s">
        <v>15354</v>
      </c>
      <c r="U1269" t="s">
        <v>15354</v>
      </c>
      <c r="V1269" t="s">
        <v>15354</v>
      </c>
      <c r="W1269">
        <v>3810.4818735377276</v>
      </c>
      <c r="X1269">
        <v>5263.1137733677797</v>
      </c>
      <c r="Y1269">
        <v>263.11377336777969</v>
      </c>
      <c r="Z1269" t="s">
        <v>15354</v>
      </c>
    </row>
    <row r="1270" spans="1:26" hidden="1" x14ac:dyDescent="0.25">
      <c r="A1270" t="s">
        <v>1666</v>
      </c>
      <c r="B1270" s="2">
        <v>41750</v>
      </c>
      <c r="C1270" s="3">
        <v>0</v>
      </c>
      <c r="D1270">
        <v>1.3814200000000001</v>
      </c>
      <c r="E1270">
        <v>1.38304</v>
      </c>
      <c r="F1270">
        <v>1.3787100000000001</v>
      </c>
      <c r="G1270">
        <v>1.3791599999999999</v>
      </c>
      <c r="H1270">
        <v>47235</v>
      </c>
      <c r="I1270">
        <v>-53.951727401798522</v>
      </c>
      <c r="J1270">
        <v>1.3741848717948717</v>
      </c>
      <c r="K1270">
        <v>1.3754457579953276</v>
      </c>
      <c r="L1270">
        <v>1.381421111111111</v>
      </c>
      <c r="M1270">
        <v>1.3796214775909195</v>
      </c>
      <c r="N1270" t="s">
        <v>15354</v>
      </c>
      <c r="O1270" t="s">
        <v>15353</v>
      </c>
      <c r="P1270" t="s">
        <v>15354</v>
      </c>
      <c r="Q1270" t="s">
        <v>15354</v>
      </c>
      <c r="R1270">
        <v>1.37931</v>
      </c>
      <c r="S1270">
        <v>1.3790100000000001</v>
      </c>
      <c r="T1270" t="s">
        <v>15354</v>
      </c>
      <c r="U1270" t="s">
        <v>15354</v>
      </c>
      <c r="V1270" t="s">
        <v>15354</v>
      </c>
      <c r="W1270">
        <v>3810.4818735377276</v>
      </c>
      <c r="X1270">
        <v>5254.6926084272618</v>
      </c>
      <c r="Y1270">
        <v>254.6926084272618</v>
      </c>
      <c r="Z1270" t="s">
        <v>15354</v>
      </c>
    </row>
    <row r="1271" spans="1:26" hidden="1" x14ac:dyDescent="0.25">
      <c r="A1271" t="s">
        <v>1667</v>
      </c>
      <c r="B1271" s="2">
        <v>41751</v>
      </c>
      <c r="C1271" s="3">
        <v>0</v>
      </c>
      <c r="D1271">
        <v>1.3791599999999999</v>
      </c>
      <c r="E1271">
        <v>1.3824799999999999</v>
      </c>
      <c r="F1271">
        <v>1.3785000000000001</v>
      </c>
      <c r="G1271">
        <v>1.38069</v>
      </c>
      <c r="H1271">
        <v>98748</v>
      </c>
      <c r="I1271">
        <v>-47.360844529750764</v>
      </c>
      <c r="J1271">
        <v>1.3745049999999999</v>
      </c>
      <c r="K1271">
        <v>1.375578523615699</v>
      </c>
      <c r="L1271">
        <v>1.3812838888888885</v>
      </c>
      <c r="M1271">
        <v>1.379679235558978</v>
      </c>
      <c r="N1271" t="s">
        <v>15354</v>
      </c>
      <c r="O1271" t="s">
        <v>15353</v>
      </c>
      <c r="P1271" t="s">
        <v>15354</v>
      </c>
      <c r="Q1271" t="s">
        <v>15354</v>
      </c>
      <c r="R1271">
        <v>1.3808400000000001</v>
      </c>
      <c r="S1271">
        <v>1.3805400000000001</v>
      </c>
      <c r="T1271" t="s">
        <v>15354</v>
      </c>
      <c r="U1271" t="s">
        <v>15354</v>
      </c>
      <c r="V1271" t="s">
        <v>15354</v>
      </c>
      <c r="W1271">
        <v>3810.4818735377276</v>
      </c>
      <c r="X1271">
        <v>5260.5226456937744</v>
      </c>
      <c r="Y1271">
        <v>260.52264569377439</v>
      </c>
      <c r="Z1271" t="s">
        <v>15354</v>
      </c>
    </row>
    <row r="1272" spans="1:26" hidden="1" x14ac:dyDescent="0.25">
      <c r="A1272" t="s">
        <v>1668</v>
      </c>
      <c r="B1272" s="2">
        <v>41752</v>
      </c>
      <c r="C1272" s="3">
        <v>0</v>
      </c>
      <c r="D1272">
        <v>1.3807</v>
      </c>
      <c r="E1272">
        <v>1.3854599999999999</v>
      </c>
      <c r="F1272">
        <v>1.3800300000000001</v>
      </c>
      <c r="G1272">
        <v>1.3816999999999999</v>
      </c>
      <c r="H1272">
        <v>136151</v>
      </c>
      <c r="I1272">
        <v>-52.675386444709041</v>
      </c>
      <c r="J1272">
        <v>1.3748551282051278</v>
      </c>
      <c r="K1272">
        <v>1.3757334977013775</v>
      </c>
      <c r="L1272">
        <v>1.3810469444444446</v>
      </c>
      <c r="M1272">
        <v>1.3797884660693034</v>
      </c>
      <c r="N1272" t="s">
        <v>15354</v>
      </c>
      <c r="O1272" t="s">
        <v>15353</v>
      </c>
      <c r="P1272" t="s">
        <v>15354</v>
      </c>
      <c r="Q1272" t="s">
        <v>15354</v>
      </c>
      <c r="R1272">
        <v>1.38185</v>
      </c>
      <c r="S1272">
        <v>1.3815500000000001</v>
      </c>
      <c r="T1272" t="s">
        <v>15354</v>
      </c>
      <c r="U1272" t="s">
        <v>15354</v>
      </c>
      <c r="V1272" t="s">
        <v>15354</v>
      </c>
      <c r="W1272">
        <v>3810.4818735377276</v>
      </c>
      <c r="X1272">
        <v>5264.3712323860473</v>
      </c>
      <c r="Y1272">
        <v>264.37123238604727</v>
      </c>
      <c r="Z1272" t="s">
        <v>15354</v>
      </c>
    </row>
    <row r="1273" spans="1:26" hidden="1" x14ac:dyDescent="0.25">
      <c r="A1273" t="s">
        <v>1669</v>
      </c>
      <c r="B1273" s="2">
        <v>41753</v>
      </c>
      <c r="C1273" s="3">
        <v>0</v>
      </c>
      <c r="D1273">
        <v>1.3816999999999999</v>
      </c>
      <c r="E1273">
        <v>1.38429</v>
      </c>
      <c r="F1273">
        <v>1.37914</v>
      </c>
      <c r="G1273">
        <v>1.38303</v>
      </c>
      <c r="H1273">
        <v>128607</v>
      </c>
      <c r="I1273">
        <v>-59.904534606205686</v>
      </c>
      <c r="J1273">
        <v>1.3750373076923073</v>
      </c>
      <c r="K1273">
        <v>1.3759182192785577</v>
      </c>
      <c r="L1273">
        <v>1.3809505555555557</v>
      </c>
      <c r="M1273">
        <v>1.3799636841196112</v>
      </c>
      <c r="N1273" t="s">
        <v>15354</v>
      </c>
      <c r="O1273" t="s">
        <v>15353</v>
      </c>
      <c r="P1273" t="s">
        <v>15354</v>
      </c>
      <c r="Q1273" t="s">
        <v>15354</v>
      </c>
      <c r="R1273">
        <v>1.38314</v>
      </c>
      <c r="S1273">
        <v>1.3829199999999999</v>
      </c>
      <c r="T1273" t="s">
        <v>15354</v>
      </c>
      <c r="U1273" t="s">
        <v>15354</v>
      </c>
      <c r="V1273" t="s">
        <v>15354</v>
      </c>
      <c r="W1273">
        <v>3810.4818735377276</v>
      </c>
      <c r="X1273">
        <v>5269.5915925527943</v>
      </c>
      <c r="Y1273">
        <v>269.59159255279428</v>
      </c>
      <c r="Z1273" t="s">
        <v>15354</v>
      </c>
    </row>
    <row r="1274" spans="1:26" hidden="1" x14ac:dyDescent="0.25">
      <c r="A1274" t="s">
        <v>1670</v>
      </c>
      <c r="B1274" s="2">
        <v>41754</v>
      </c>
      <c r="C1274" s="3">
        <v>0</v>
      </c>
      <c r="D1274">
        <v>1.38304</v>
      </c>
      <c r="E1274">
        <v>1.3848199999999999</v>
      </c>
      <c r="F1274">
        <v>1.3826700000000001</v>
      </c>
      <c r="G1274">
        <v>1.3832899999999999</v>
      </c>
      <c r="H1274">
        <v>98529</v>
      </c>
      <c r="I1274">
        <v>-60.281923714760644</v>
      </c>
      <c r="J1274">
        <v>1.3752414102564099</v>
      </c>
      <c r="K1274">
        <v>1.3761048466385943</v>
      </c>
      <c r="L1274">
        <v>1.3807291666666668</v>
      </c>
      <c r="M1274">
        <v>1.3801434849780105</v>
      </c>
      <c r="N1274" t="s">
        <v>15354</v>
      </c>
      <c r="O1274" t="s">
        <v>15353</v>
      </c>
      <c r="P1274" t="s">
        <v>15354</v>
      </c>
      <c r="Q1274" t="s">
        <v>15354</v>
      </c>
      <c r="R1274">
        <v>1.3833599999999999</v>
      </c>
      <c r="S1274">
        <v>1.3832199999999999</v>
      </c>
      <c r="T1274" t="s">
        <v>15354</v>
      </c>
      <c r="U1274" t="s">
        <v>15354</v>
      </c>
      <c r="V1274" t="s">
        <v>15354</v>
      </c>
      <c r="W1274">
        <v>3810.4818735377276</v>
      </c>
      <c r="X1274">
        <v>5270.7347371148553</v>
      </c>
      <c r="Y1274">
        <v>270.73473711485531</v>
      </c>
      <c r="Z1274" t="s">
        <v>15354</v>
      </c>
    </row>
    <row r="1275" spans="1:26" hidden="1" x14ac:dyDescent="0.25">
      <c r="A1275" t="s">
        <v>1671</v>
      </c>
      <c r="B1275" s="2">
        <v>41756</v>
      </c>
      <c r="C1275" s="3">
        <v>0</v>
      </c>
      <c r="D1275">
        <v>1.3844700000000001</v>
      </c>
      <c r="E1275">
        <v>1.3844700000000001</v>
      </c>
      <c r="F1275">
        <v>1.38357</v>
      </c>
      <c r="G1275">
        <v>1.3838999999999999</v>
      </c>
      <c r="H1275">
        <v>2677</v>
      </c>
      <c r="I1275">
        <v>-55.223880597016027</v>
      </c>
      <c r="J1275">
        <v>1.3754366666666666</v>
      </c>
      <c r="K1275">
        <v>1.3763021922933134</v>
      </c>
      <c r="L1275">
        <v>1.3805347222222222</v>
      </c>
      <c r="M1275">
        <v>1.3803465398440642</v>
      </c>
      <c r="N1275" t="s">
        <v>15354</v>
      </c>
      <c r="O1275" t="s">
        <v>15353</v>
      </c>
      <c r="P1275" t="s">
        <v>15354</v>
      </c>
      <c r="Q1275" t="s">
        <v>15354</v>
      </c>
      <c r="R1275">
        <v>1.3839600000000001</v>
      </c>
      <c r="S1275">
        <v>1.38384</v>
      </c>
      <c r="T1275" t="s">
        <v>15354</v>
      </c>
      <c r="U1275" t="s">
        <v>15354</v>
      </c>
      <c r="V1275" t="s">
        <v>15354</v>
      </c>
      <c r="W1275">
        <v>3810.4818735377276</v>
      </c>
      <c r="X1275">
        <v>5273.0972358764484</v>
      </c>
      <c r="Y1275">
        <v>273.09723587644839</v>
      </c>
      <c r="Z1275" t="s">
        <v>15354</v>
      </c>
    </row>
    <row r="1276" spans="1:26" hidden="1" x14ac:dyDescent="0.25">
      <c r="A1276" t="s">
        <v>1672</v>
      </c>
      <c r="B1276" s="2">
        <v>41757</v>
      </c>
      <c r="C1276" s="3">
        <v>0</v>
      </c>
      <c r="D1276">
        <v>1.3838900000000001</v>
      </c>
      <c r="E1276">
        <v>1.38794</v>
      </c>
      <c r="F1276">
        <v>1.38147</v>
      </c>
      <c r="G1276">
        <v>1.3851800000000001</v>
      </c>
      <c r="H1276">
        <v>133037</v>
      </c>
      <c r="I1276">
        <v>-29.237288135592216</v>
      </c>
      <c r="J1276">
        <v>1.3756644871794872</v>
      </c>
      <c r="K1276">
        <v>1.3765269469187991</v>
      </c>
      <c r="L1276">
        <v>1.3803305555555556</v>
      </c>
      <c r="M1276">
        <v>1.3806078079606012</v>
      </c>
      <c r="N1276" t="s">
        <v>15354</v>
      </c>
      <c r="O1276" t="s">
        <v>15353</v>
      </c>
      <c r="P1276" t="s">
        <v>15354</v>
      </c>
      <c r="Q1276" t="s">
        <v>15354</v>
      </c>
      <c r="R1276">
        <v>1.3852599999999999</v>
      </c>
      <c r="S1276">
        <v>1.3851</v>
      </c>
      <c r="T1276" t="s">
        <v>15354</v>
      </c>
      <c r="U1276" t="s">
        <v>15354</v>
      </c>
      <c r="V1276" t="s">
        <v>15354</v>
      </c>
      <c r="W1276">
        <v>3810.4818735377276</v>
      </c>
      <c r="X1276">
        <v>5277.8984430371065</v>
      </c>
      <c r="Y1276">
        <v>277.89844303710652</v>
      </c>
      <c r="Z1276" t="s">
        <v>15354</v>
      </c>
    </row>
    <row r="1277" spans="1:26" hidden="1" x14ac:dyDescent="0.25">
      <c r="A1277" t="s">
        <v>1673</v>
      </c>
      <c r="B1277" s="2">
        <v>41758</v>
      </c>
      <c r="C1277" s="3">
        <v>0</v>
      </c>
      <c r="D1277">
        <v>1.3851800000000001</v>
      </c>
      <c r="E1277">
        <v>1.38791</v>
      </c>
      <c r="F1277">
        <v>1.3805499999999999</v>
      </c>
      <c r="G1277">
        <v>1.3813</v>
      </c>
      <c r="H1277">
        <v>159911</v>
      </c>
      <c r="I1277">
        <v>-70.338983050848043</v>
      </c>
      <c r="J1277">
        <v>1.3758683333333332</v>
      </c>
      <c r="K1277">
        <v>1.376647783705665</v>
      </c>
      <c r="L1277">
        <v>1.3800077777777782</v>
      </c>
      <c r="M1277">
        <v>1.3806452237465148</v>
      </c>
      <c r="N1277" t="s">
        <v>15354</v>
      </c>
      <c r="O1277" t="s">
        <v>15353</v>
      </c>
      <c r="P1277" t="s">
        <v>15354</v>
      </c>
      <c r="Q1277" t="s">
        <v>15354</v>
      </c>
      <c r="R1277">
        <v>1.3813800000000001</v>
      </c>
      <c r="S1277">
        <v>1.3812199999999999</v>
      </c>
      <c r="T1277" t="s">
        <v>15354</v>
      </c>
      <c r="U1277" t="s">
        <v>15354</v>
      </c>
      <c r="V1277" t="s">
        <v>15354</v>
      </c>
      <c r="W1277">
        <v>3810.4818735377276</v>
      </c>
      <c r="X1277">
        <v>5263.1137733677797</v>
      </c>
      <c r="Y1277">
        <v>263.11377336777969</v>
      </c>
      <c r="Z1277" t="s">
        <v>15354</v>
      </c>
    </row>
    <row r="1278" spans="1:26" hidden="1" x14ac:dyDescent="0.25">
      <c r="A1278" t="s">
        <v>1674</v>
      </c>
      <c r="B1278" s="2">
        <v>41759</v>
      </c>
      <c r="C1278" s="3">
        <v>0</v>
      </c>
      <c r="D1278">
        <v>1.3812899999999999</v>
      </c>
      <c r="E1278">
        <v>1.3876500000000001</v>
      </c>
      <c r="F1278">
        <v>1.3774999999999999</v>
      </c>
      <c r="G1278">
        <v>1.38679</v>
      </c>
      <c r="H1278">
        <v>198197</v>
      </c>
      <c r="I1278">
        <v>-11.015325670497928</v>
      </c>
      <c r="J1278">
        <v>1.3761382051282054</v>
      </c>
      <c r="K1278">
        <v>1.3769045486751419</v>
      </c>
      <c r="L1278">
        <v>1.3801461111111113</v>
      </c>
      <c r="M1278">
        <v>1.3809773738142708</v>
      </c>
      <c r="N1278" t="s">
        <v>15354</v>
      </c>
      <c r="O1278" t="s">
        <v>15353</v>
      </c>
      <c r="P1278" t="s">
        <v>15354</v>
      </c>
      <c r="Q1278" t="s">
        <v>15354</v>
      </c>
      <c r="R1278">
        <v>1.38689</v>
      </c>
      <c r="S1278">
        <v>1.38669</v>
      </c>
      <c r="T1278" t="s">
        <v>15354</v>
      </c>
      <c r="U1278" t="s">
        <v>15354</v>
      </c>
      <c r="V1278" t="s">
        <v>15354</v>
      </c>
      <c r="W1278">
        <v>3810.4818735377276</v>
      </c>
      <c r="X1278">
        <v>5283.9571092160313</v>
      </c>
      <c r="Y1278">
        <v>283.95710921603131</v>
      </c>
      <c r="Z1278" t="s">
        <v>15354</v>
      </c>
    </row>
    <row r="1279" spans="1:26" hidden="1" x14ac:dyDescent="0.25">
      <c r="A1279" t="s">
        <v>1675</v>
      </c>
      <c r="B1279" s="2">
        <v>41760</v>
      </c>
      <c r="C1279" s="3">
        <v>0</v>
      </c>
      <c r="D1279">
        <v>1.3868</v>
      </c>
      <c r="E1279">
        <v>1.3889199999999999</v>
      </c>
      <c r="F1279">
        <v>1.38628</v>
      </c>
      <c r="G1279">
        <v>1.3869899999999999</v>
      </c>
      <c r="H1279">
        <v>111226</v>
      </c>
      <c r="I1279">
        <v>-16.900175131348423</v>
      </c>
      <c r="J1279">
        <v>1.3765388461538464</v>
      </c>
      <c r="K1279">
        <v>1.3771598765567838</v>
      </c>
      <c r="L1279">
        <v>1.3803997222222222</v>
      </c>
      <c r="M1279">
        <v>1.381302380635121</v>
      </c>
      <c r="N1279" t="s">
        <v>15354</v>
      </c>
      <c r="O1279" t="s">
        <v>15353</v>
      </c>
      <c r="P1279" t="s">
        <v>15354</v>
      </c>
      <c r="Q1279" t="s">
        <v>15354</v>
      </c>
      <c r="R1279">
        <v>1.3871100000000001</v>
      </c>
      <c r="S1279">
        <v>1.38687</v>
      </c>
      <c r="T1279" t="s">
        <v>15354</v>
      </c>
      <c r="U1279" t="s">
        <v>15354</v>
      </c>
      <c r="V1279" t="s">
        <v>15354</v>
      </c>
      <c r="W1279">
        <v>3810.4818735377276</v>
      </c>
      <c r="X1279">
        <v>5284.6429959532688</v>
      </c>
      <c r="Y1279">
        <v>284.64299595326884</v>
      </c>
      <c r="Z1279" t="s">
        <v>15354</v>
      </c>
    </row>
    <row r="1280" spans="1:26" hidden="1" x14ac:dyDescent="0.25">
      <c r="A1280" t="s">
        <v>1676</v>
      </c>
      <c r="B1280" s="2">
        <v>41761</v>
      </c>
      <c r="C1280" s="3">
        <v>0</v>
      </c>
      <c r="D1280">
        <v>1.3869800000000001</v>
      </c>
      <c r="E1280">
        <v>1.3881300000000001</v>
      </c>
      <c r="F1280">
        <v>1.3812199999999999</v>
      </c>
      <c r="G1280">
        <v>1.38706</v>
      </c>
      <c r="H1280">
        <v>169635</v>
      </c>
      <c r="I1280">
        <v>-16.287215411558449</v>
      </c>
      <c r="J1280">
        <v>1.377033717948718</v>
      </c>
      <c r="K1280">
        <v>1.3774105125933209</v>
      </c>
      <c r="L1280">
        <v>1.3806183333333335</v>
      </c>
      <c r="M1280">
        <v>1.3816136033034929</v>
      </c>
      <c r="N1280" t="s">
        <v>15354</v>
      </c>
      <c r="O1280" t="s">
        <v>15353</v>
      </c>
      <c r="P1280" t="s">
        <v>15354</v>
      </c>
      <c r="Q1280" t="s">
        <v>15354</v>
      </c>
      <c r="R1280">
        <v>1.3871899999999999</v>
      </c>
      <c r="S1280">
        <v>1.38693</v>
      </c>
      <c r="T1280" t="s">
        <v>15354</v>
      </c>
      <c r="U1280" t="s">
        <v>15354</v>
      </c>
      <c r="V1280" t="s">
        <v>15354</v>
      </c>
      <c r="W1280">
        <v>3810.4818735377276</v>
      </c>
      <c r="X1280">
        <v>5284.8716248656801</v>
      </c>
      <c r="Y1280">
        <v>284.87162486568013</v>
      </c>
      <c r="Z1280" t="s">
        <v>15354</v>
      </c>
    </row>
    <row r="1281" spans="1:26" hidden="1" x14ac:dyDescent="0.25">
      <c r="A1281" t="s">
        <v>1677</v>
      </c>
      <c r="B1281" s="2">
        <v>41763</v>
      </c>
      <c r="C1281" s="3">
        <v>0</v>
      </c>
      <c r="D1281">
        <v>1.38818</v>
      </c>
      <c r="E1281">
        <v>1.3883799999999999</v>
      </c>
      <c r="F1281">
        <v>1.3871</v>
      </c>
      <c r="G1281">
        <v>1.38717</v>
      </c>
      <c r="H1281">
        <v>7941</v>
      </c>
      <c r="I1281">
        <v>-15.323992994745364</v>
      </c>
      <c r="J1281">
        <v>1.3775265384615385</v>
      </c>
      <c r="K1281">
        <v>1.3776575882238697</v>
      </c>
      <c r="L1281">
        <v>1.3808261111111111</v>
      </c>
      <c r="M1281">
        <v>1.3819139490708718</v>
      </c>
      <c r="N1281" t="s">
        <v>15354</v>
      </c>
      <c r="O1281" t="s">
        <v>15353</v>
      </c>
      <c r="P1281" t="s">
        <v>15354</v>
      </c>
      <c r="Q1281" t="s">
        <v>15354</v>
      </c>
      <c r="R1281">
        <v>1.3873</v>
      </c>
      <c r="S1281">
        <v>1.3870400000000001</v>
      </c>
      <c r="T1281" t="s">
        <v>15354</v>
      </c>
      <c r="U1281" t="s">
        <v>15354</v>
      </c>
      <c r="V1281" t="s">
        <v>15354</v>
      </c>
      <c r="W1281">
        <v>3810.4818735377276</v>
      </c>
      <c r="X1281">
        <v>5285.2907778717699</v>
      </c>
      <c r="Y1281">
        <v>285.29077787176993</v>
      </c>
      <c r="Z1281" t="s">
        <v>15354</v>
      </c>
    </row>
    <row r="1282" spans="1:26" hidden="1" x14ac:dyDescent="0.25">
      <c r="A1282" t="s">
        <v>1678</v>
      </c>
      <c r="B1282" s="2">
        <v>41764</v>
      </c>
      <c r="C1282" s="3">
        <v>0</v>
      </c>
      <c r="D1282">
        <v>1.3871599999999999</v>
      </c>
      <c r="E1282">
        <v>1.3886000000000001</v>
      </c>
      <c r="F1282">
        <v>1.38645</v>
      </c>
      <c r="G1282">
        <v>1.3874599999999999</v>
      </c>
      <c r="H1282">
        <v>125102</v>
      </c>
      <c r="I1282">
        <v>-12.784588441331163</v>
      </c>
      <c r="J1282">
        <v>1.3779778205128206</v>
      </c>
      <c r="K1282">
        <v>1.3779057505473162</v>
      </c>
      <c r="L1282">
        <v>1.3809327777777776</v>
      </c>
      <c r="M1282">
        <v>1.3822137356075814</v>
      </c>
      <c r="N1282" t="s">
        <v>15354</v>
      </c>
      <c r="O1282" t="s">
        <v>15353</v>
      </c>
      <c r="P1282" t="s">
        <v>15354</v>
      </c>
      <c r="Q1282" t="s">
        <v>15354</v>
      </c>
      <c r="R1282">
        <v>1.38758</v>
      </c>
      <c r="S1282">
        <v>1.38734</v>
      </c>
      <c r="T1282" t="s">
        <v>15354</v>
      </c>
      <c r="U1282" t="s">
        <v>15354</v>
      </c>
      <c r="V1282" t="s">
        <v>15354</v>
      </c>
      <c r="W1282">
        <v>3810.4818735377276</v>
      </c>
      <c r="X1282">
        <v>5286.433922433831</v>
      </c>
      <c r="Y1282">
        <v>286.43392243383096</v>
      </c>
      <c r="Z1282" t="s">
        <v>15354</v>
      </c>
    </row>
    <row r="1283" spans="1:26" hidden="1" x14ac:dyDescent="0.25">
      <c r="A1283" t="s">
        <v>1679</v>
      </c>
      <c r="B1283" s="2">
        <v>41765</v>
      </c>
      <c r="C1283" s="3">
        <v>0</v>
      </c>
      <c r="D1283">
        <v>1.3874599999999999</v>
      </c>
      <c r="E1283">
        <v>1.3951199999999999</v>
      </c>
      <c r="F1283">
        <v>1.3872100000000001</v>
      </c>
      <c r="G1283">
        <v>1.3929100000000001</v>
      </c>
      <c r="H1283">
        <v>156160</v>
      </c>
      <c r="I1283">
        <v>-12.542565266741356</v>
      </c>
      <c r="J1283">
        <v>1.3785075641025644</v>
      </c>
      <c r="K1283">
        <v>1.3782856049638397</v>
      </c>
      <c r="L1283">
        <v>1.3812361111111107</v>
      </c>
      <c r="M1283">
        <v>1.3827919120612258</v>
      </c>
      <c r="N1283" t="s">
        <v>15354</v>
      </c>
      <c r="O1283" t="s">
        <v>15353</v>
      </c>
      <c r="P1283" t="s">
        <v>15354</v>
      </c>
      <c r="Q1283" t="s">
        <v>15354</v>
      </c>
      <c r="R1283">
        <v>1.39306</v>
      </c>
      <c r="S1283">
        <v>1.39276</v>
      </c>
      <c r="T1283" t="s">
        <v>15354</v>
      </c>
      <c r="U1283" t="s">
        <v>15354</v>
      </c>
      <c r="V1283" t="s">
        <v>15354</v>
      </c>
      <c r="W1283">
        <v>3810.4818735377276</v>
      </c>
      <c r="X1283">
        <v>5307.086734188405</v>
      </c>
      <c r="Y1283">
        <v>307.08673418840499</v>
      </c>
      <c r="Z1283" t="s">
        <v>15354</v>
      </c>
    </row>
    <row r="1284" spans="1:26" hidden="1" x14ac:dyDescent="0.25">
      <c r="A1284" t="s">
        <v>1680</v>
      </c>
      <c r="B1284" s="2">
        <v>41766</v>
      </c>
      <c r="C1284" s="3">
        <v>0</v>
      </c>
      <c r="D1284">
        <v>1.3929100000000001</v>
      </c>
      <c r="E1284">
        <v>1.39385</v>
      </c>
      <c r="F1284">
        <v>1.3909199999999999</v>
      </c>
      <c r="G1284">
        <v>1.3910499999999999</v>
      </c>
      <c r="H1284">
        <v>167110</v>
      </c>
      <c r="I1284">
        <v>-23.098751418842369</v>
      </c>
      <c r="J1284">
        <v>1.3789906410256412</v>
      </c>
      <c r="K1284">
        <v>1.3786087542052614</v>
      </c>
      <c r="L1284">
        <v>1.3815830555555548</v>
      </c>
      <c r="M1284">
        <v>1.3832382951930513</v>
      </c>
      <c r="N1284" t="s">
        <v>15354</v>
      </c>
      <c r="O1284" t="s">
        <v>15353</v>
      </c>
      <c r="P1284" t="s">
        <v>15354</v>
      </c>
      <c r="Q1284" t="s">
        <v>15354</v>
      </c>
      <c r="R1284">
        <v>1.3912100000000001</v>
      </c>
      <c r="S1284">
        <v>1.39089</v>
      </c>
      <c r="T1284" t="s">
        <v>15354</v>
      </c>
      <c r="U1284" t="s">
        <v>15354</v>
      </c>
      <c r="V1284" t="s">
        <v>15354</v>
      </c>
      <c r="W1284">
        <v>3810.4818735377276</v>
      </c>
      <c r="X1284">
        <v>5299.9611330848893</v>
      </c>
      <c r="Y1284">
        <v>299.9611330848893</v>
      </c>
      <c r="Z1284" t="s">
        <v>15354</v>
      </c>
    </row>
    <row r="1285" spans="1:26" hidden="1" x14ac:dyDescent="0.25">
      <c r="A1285" t="s">
        <v>1681</v>
      </c>
      <c r="B1285" s="2">
        <v>41767</v>
      </c>
      <c r="C1285" s="3">
        <v>0</v>
      </c>
      <c r="D1285">
        <v>1.3910499999999999</v>
      </c>
      <c r="E1285">
        <v>1.39933</v>
      </c>
      <c r="F1285">
        <v>1.38331</v>
      </c>
      <c r="G1285">
        <v>1.38425</v>
      </c>
      <c r="H1285">
        <v>228889</v>
      </c>
      <c r="I1285">
        <v>-69.079248740265555</v>
      </c>
      <c r="J1285">
        <v>1.3793121794871794</v>
      </c>
      <c r="K1285">
        <v>1.3787515705544953</v>
      </c>
      <c r="L1285">
        <v>1.3818663888888885</v>
      </c>
      <c r="M1285">
        <v>1.3832929819393729</v>
      </c>
      <c r="N1285" t="s">
        <v>15354</v>
      </c>
      <c r="O1285" t="s">
        <v>15353</v>
      </c>
      <c r="P1285" t="s">
        <v>15354</v>
      </c>
      <c r="Q1285" t="s">
        <v>15354</v>
      </c>
      <c r="R1285">
        <v>1.3844000000000001</v>
      </c>
      <c r="S1285">
        <v>1.3841000000000001</v>
      </c>
      <c r="T1285" t="s">
        <v>15354</v>
      </c>
      <c r="U1285" t="s">
        <v>15354</v>
      </c>
      <c r="V1285" t="s">
        <v>15354</v>
      </c>
      <c r="W1285">
        <v>3810.4818735377276</v>
      </c>
      <c r="X1285">
        <v>5274.0879611635692</v>
      </c>
      <c r="Y1285">
        <v>274.08796116356916</v>
      </c>
      <c r="Z1285" t="s">
        <v>15354</v>
      </c>
    </row>
    <row r="1286" spans="1:26" hidden="1" x14ac:dyDescent="0.25">
      <c r="A1286" t="s">
        <v>1682</v>
      </c>
      <c r="B1286" s="2">
        <v>41768</v>
      </c>
      <c r="C1286" s="3">
        <v>0</v>
      </c>
      <c r="D1286">
        <v>1.3842699999999999</v>
      </c>
      <c r="E1286">
        <v>1.3843700000000001</v>
      </c>
      <c r="F1286">
        <v>1.3745099999999999</v>
      </c>
      <c r="G1286">
        <v>1.3755299999999999</v>
      </c>
      <c r="H1286">
        <v>196459</v>
      </c>
      <c r="I1286">
        <v>-95.890410958904042</v>
      </c>
      <c r="J1286">
        <v>1.3794674358974359</v>
      </c>
      <c r="K1286">
        <v>1.37867001180628</v>
      </c>
      <c r="L1286">
        <v>1.3818799999999996</v>
      </c>
      <c r="M1286">
        <v>1.3828733612940014</v>
      </c>
      <c r="N1286" t="s">
        <v>15354</v>
      </c>
      <c r="O1286" t="s">
        <v>15355</v>
      </c>
      <c r="P1286" t="s">
        <v>15354</v>
      </c>
      <c r="Q1286" t="s">
        <v>15354</v>
      </c>
      <c r="R1286">
        <v>1.37574</v>
      </c>
      <c r="S1286">
        <v>1.3753200000000001</v>
      </c>
      <c r="T1286" t="s">
        <v>15354</v>
      </c>
      <c r="U1286" t="s">
        <v>15354</v>
      </c>
      <c r="V1286" t="s">
        <v>15354</v>
      </c>
      <c r="W1286">
        <v>3810.4818735377276</v>
      </c>
      <c r="X1286">
        <v>5240.631930313908</v>
      </c>
      <c r="Y1286">
        <v>240.63193031390801</v>
      </c>
      <c r="Z1286" t="s">
        <v>15354</v>
      </c>
    </row>
    <row r="1287" spans="1:26" hidden="1" x14ac:dyDescent="0.25">
      <c r="A1287" t="s">
        <v>1683</v>
      </c>
      <c r="B1287" s="2">
        <v>41770</v>
      </c>
      <c r="C1287" s="3">
        <v>0</v>
      </c>
      <c r="D1287">
        <v>1.3752599999999999</v>
      </c>
      <c r="E1287">
        <v>1.3761000000000001</v>
      </c>
      <c r="F1287">
        <v>1.3752200000000001</v>
      </c>
      <c r="G1287">
        <v>1.3760300000000001</v>
      </c>
      <c r="H1287">
        <v>3774</v>
      </c>
      <c r="I1287">
        <v>-93.875906526993617</v>
      </c>
      <c r="J1287">
        <v>1.3796491025641024</v>
      </c>
      <c r="K1287">
        <v>1.3786031760643489</v>
      </c>
      <c r="L1287">
        <v>1.3818999999999995</v>
      </c>
      <c r="M1287">
        <v>1.3825034498727042</v>
      </c>
      <c r="N1287" t="s">
        <v>15354</v>
      </c>
      <c r="O1287" t="s">
        <v>15355</v>
      </c>
      <c r="P1287" t="s">
        <v>15354</v>
      </c>
      <c r="Q1287" t="s">
        <v>15354</v>
      </c>
      <c r="R1287">
        <v>1.3762799999999999</v>
      </c>
      <c r="S1287">
        <v>1.37578</v>
      </c>
      <c r="T1287" t="s">
        <v>15354</v>
      </c>
      <c r="U1287" t="s">
        <v>15354</v>
      </c>
      <c r="V1287" t="s">
        <v>15354</v>
      </c>
      <c r="W1287">
        <v>3810.4818735377276</v>
      </c>
      <c r="X1287">
        <v>5242.3847519757346</v>
      </c>
      <c r="Y1287">
        <v>242.38475197573462</v>
      </c>
      <c r="Z1287" t="s">
        <v>15354</v>
      </c>
    </row>
    <row r="1288" spans="1:26" hidden="1" x14ac:dyDescent="0.25">
      <c r="A1288" t="s">
        <v>1684</v>
      </c>
      <c r="B1288" s="2">
        <v>41771</v>
      </c>
      <c r="C1288" s="3">
        <v>0</v>
      </c>
      <c r="D1288">
        <v>1.3760300000000001</v>
      </c>
      <c r="E1288">
        <v>1.37748</v>
      </c>
      <c r="F1288">
        <v>1.3749400000000001</v>
      </c>
      <c r="G1288">
        <v>1.37554</v>
      </c>
      <c r="H1288">
        <v>135996</v>
      </c>
      <c r="I1288">
        <v>-95.85012087026557</v>
      </c>
      <c r="J1288">
        <v>1.3797905128205128</v>
      </c>
      <c r="K1288">
        <v>1.3785256273032263</v>
      </c>
      <c r="L1288">
        <v>1.3818486111111108</v>
      </c>
      <c r="M1288">
        <v>1.3821270471768825</v>
      </c>
      <c r="N1288" t="s">
        <v>15354</v>
      </c>
      <c r="O1288" t="s">
        <v>15355</v>
      </c>
      <c r="P1288" t="s">
        <v>15354</v>
      </c>
      <c r="Q1288" t="s">
        <v>15354</v>
      </c>
      <c r="R1288">
        <v>1.3758300000000001</v>
      </c>
      <c r="S1288">
        <v>1.3752500000000001</v>
      </c>
      <c r="T1288" t="s">
        <v>15354</v>
      </c>
      <c r="U1288" t="s">
        <v>15354</v>
      </c>
      <c r="V1288" t="s">
        <v>15354</v>
      </c>
      <c r="W1288">
        <v>3810.4818735377276</v>
      </c>
      <c r="X1288">
        <v>5240.3651965827603</v>
      </c>
      <c r="Y1288">
        <v>240.36519658276029</v>
      </c>
      <c r="Z1288" t="s">
        <v>15354</v>
      </c>
    </row>
    <row r="1289" spans="1:26" hidden="1" x14ac:dyDescent="0.25">
      <c r="A1289" t="s">
        <v>1685</v>
      </c>
      <c r="B1289" s="2">
        <v>41772</v>
      </c>
      <c r="C1289" s="3">
        <v>0</v>
      </c>
      <c r="D1289">
        <v>1.3755500000000001</v>
      </c>
      <c r="E1289">
        <v>1.37714</v>
      </c>
      <c r="F1289">
        <v>1.3689100000000001</v>
      </c>
      <c r="G1289">
        <v>1.3707800000000001</v>
      </c>
      <c r="H1289">
        <v>199156</v>
      </c>
      <c r="I1289">
        <v>-93.852728468112929</v>
      </c>
      <c r="J1289">
        <v>1.3798817948717947</v>
      </c>
      <c r="K1289">
        <v>1.3783295354727647</v>
      </c>
      <c r="L1289">
        <v>1.3816111111111111</v>
      </c>
      <c r="M1289">
        <v>1.3815136932754293</v>
      </c>
      <c r="N1289" t="s">
        <v>15354</v>
      </c>
      <c r="O1289" t="s">
        <v>15355</v>
      </c>
      <c r="P1289" t="s">
        <v>15354</v>
      </c>
      <c r="Q1289" t="s">
        <v>15354</v>
      </c>
      <c r="R1289">
        <v>1.3711199999999999</v>
      </c>
      <c r="S1289">
        <v>1.3704400000000001</v>
      </c>
      <c r="T1289" t="s">
        <v>15354</v>
      </c>
      <c r="U1289" t="s">
        <v>15354</v>
      </c>
      <c r="V1289" t="s">
        <v>15354</v>
      </c>
      <c r="W1289">
        <v>3810.4818735377276</v>
      </c>
      <c r="X1289">
        <v>5222.0367787710438</v>
      </c>
      <c r="Y1289">
        <v>222.03677877104383</v>
      </c>
      <c r="Z1289" t="s">
        <v>15354</v>
      </c>
    </row>
    <row r="1290" spans="1:26" hidden="1" x14ac:dyDescent="0.25">
      <c r="A1290" t="s">
        <v>1686</v>
      </c>
      <c r="B1290" s="2">
        <v>41773</v>
      </c>
      <c r="C1290" s="3">
        <v>0</v>
      </c>
      <c r="D1290">
        <v>1.37077</v>
      </c>
      <c r="E1290">
        <v>1.3730800000000001</v>
      </c>
      <c r="F1290">
        <v>1.3697900000000001</v>
      </c>
      <c r="G1290">
        <v>1.3717600000000001</v>
      </c>
      <c r="H1290">
        <v>172661</v>
      </c>
      <c r="I1290">
        <v>-90.631163708086689</v>
      </c>
      <c r="J1290">
        <v>1.3800483333333331</v>
      </c>
      <c r="K1290">
        <v>1.3781632181190238</v>
      </c>
      <c r="L1290">
        <v>1.3814752777777777</v>
      </c>
      <c r="M1290">
        <v>1.3809864666118925</v>
      </c>
      <c r="N1290" t="s">
        <v>15354</v>
      </c>
      <c r="O1290" t="s">
        <v>15355</v>
      </c>
      <c r="P1290" t="s">
        <v>15354</v>
      </c>
      <c r="Q1290" t="s">
        <v>15354</v>
      </c>
      <c r="R1290">
        <v>1.3721300000000001</v>
      </c>
      <c r="S1290">
        <v>1.3713900000000001</v>
      </c>
      <c r="T1290" t="s">
        <v>15354</v>
      </c>
      <c r="U1290" t="s">
        <v>15354</v>
      </c>
      <c r="V1290" t="s">
        <v>15354</v>
      </c>
      <c r="W1290">
        <v>3810.4818735377276</v>
      </c>
      <c r="X1290">
        <v>5225.6567365509045</v>
      </c>
      <c r="Y1290">
        <v>225.6567365509045</v>
      </c>
      <c r="Z1290" t="s">
        <v>15354</v>
      </c>
    </row>
    <row r="1291" spans="1:26" hidden="1" x14ac:dyDescent="0.25">
      <c r="A1291" t="s">
        <v>1687</v>
      </c>
      <c r="B1291" s="2">
        <v>41774</v>
      </c>
      <c r="C1291" s="3">
        <v>0</v>
      </c>
      <c r="D1291">
        <v>1.37175</v>
      </c>
      <c r="E1291">
        <v>1.3732200000000001</v>
      </c>
      <c r="F1291">
        <v>1.3648400000000001</v>
      </c>
      <c r="G1291">
        <v>1.3716900000000001</v>
      </c>
      <c r="H1291">
        <v>205850</v>
      </c>
      <c r="I1291">
        <v>-80.139170774137312</v>
      </c>
      <c r="J1291">
        <v>1.3801008974358973</v>
      </c>
      <c r="K1291">
        <v>1.3779993391793017</v>
      </c>
      <c r="L1291">
        <v>1.3814591666666667</v>
      </c>
      <c r="M1291">
        <v>1.3804839549031416</v>
      </c>
      <c r="N1291" t="s">
        <v>15353</v>
      </c>
      <c r="O1291" t="s">
        <v>15355</v>
      </c>
      <c r="P1291" t="s">
        <v>15354</v>
      </c>
      <c r="Q1291" t="s">
        <v>15354</v>
      </c>
      <c r="R1291">
        <v>1.37208</v>
      </c>
      <c r="S1291">
        <v>1.3713</v>
      </c>
      <c r="T1291" t="s">
        <v>15354</v>
      </c>
      <c r="U1291" t="s">
        <v>15354</v>
      </c>
      <c r="V1291" t="s">
        <v>15354</v>
      </c>
      <c r="W1291">
        <v>3810.4818735377276</v>
      </c>
      <c r="X1291">
        <v>5225.3137931822857</v>
      </c>
      <c r="Y1291">
        <v>225.31379318228574</v>
      </c>
      <c r="Z1291" t="s">
        <v>15354</v>
      </c>
    </row>
    <row r="1292" spans="1:26" hidden="1" x14ac:dyDescent="0.25">
      <c r="A1292" t="s">
        <v>1688</v>
      </c>
      <c r="B1292" s="2">
        <v>41775</v>
      </c>
      <c r="C1292" s="3">
        <v>0</v>
      </c>
      <c r="D1292">
        <v>1.3716900000000001</v>
      </c>
      <c r="E1292">
        <v>1.3726799999999999</v>
      </c>
      <c r="F1292">
        <v>1.36853</v>
      </c>
      <c r="G1292">
        <v>1.3692599999999999</v>
      </c>
      <c r="H1292">
        <v>137894</v>
      </c>
      <c r="I1292">
        <v>-87.18469121484523</v>
      </c>
      <c r="J1292">
        <v>1.3801024358974359</v>
      </c>
      <c r="K1292">
        <v>1.3777780900861549</v>
      </c>
      <c r="L1292">
        <v>1.3814341666666667</v>
      </c>
      <c r="M1292">
        <v>1.3798772546381071</v>
      </c>
      <c r="N1292" t="s">
        <v>15354</v>
      </c>
      <c r="O1292" t="s">
        <v>15355</v>
      </c>
      <c r="P1292" t="s">
        <v>15354</v>
      </c>
      <c r="Q1292" t="s">
        <v>15354</v>
      </c>
      <c r="R1292">
        <v>1.3696699999999999</v>
      </c>
      <c r="S1292">
        <v>1.3688499999999999</v>
      </c>
      <c r="T1292" t="s">
        <v>15354</v>
      </c>
      <c r="U1292" t="s">
        <v>15354</v>
      </c>
      <c r="V1292" t="s">
        <v>15354</v>
      </c>
      <c r="W1292">
        <v>3810.4818735377276</v>
      </c>
      <c r="X1292">
        <v>5215.9781125921181</v>
      </c>
      <c r="Y1292">
        <v>215.97811259211812</v>
      </c>
      <c r="Z1292" t="s">
        <v>15354</v>
      </c>
    </row>
    <row r="1293" spans="1:26" hidden="1" x14ac:dyDescent="0.25">
      <c r="A1293" t="s">
        <v>1689</v>
      </c>
      <c r="B1293" s="2">
        <v>41777</v>
      </c>
      <c r="C1293" s="3">
        <v>0</v>
      </c>
      <c r="D1293">
        <v>1.36927</v>
      </c>
      <c r="E1293">
        <v>1.37029</v>
      </c>
      <c r="F1293">
        <v>1.3692599999999999</v>
      </c>
      <c r="G1293">
        <v>1.37029</v>
      </c>
      <c r="H1293">
        <v>12202</v>
      </c>
      <c r="I1293">
        <v>-84.198318353145936</v>
      </c>
      <c r="J1293">
        <v>1.380100897435897</v>
      </c>
      <c r="K1293">
        <v>1.3775885181852396</v>
      </c>
      <c r="L1293">
        <v>1.3814322222222222</v>
      </c>
      <c r="M1293">
        <v>1.3793590246576688</v>
      </c>
      <c r="N1293" t="s">
        <v>15354</v>
      </c>
      <c r="O1293" t="s">
        <v>15355</v>
      </c>
      <c r="P1293" t="s">
        <v>15354</v>
      </c>
      <c r="Q1293" t="s">
        <v>15354</v>
      </c>
      <c r="R1293">
        <v>1.3707</v>
      </c>
      <c r="S1293">
        <v>1.36988</v>
      </c>
      <c r="T1293" t="s">
        <v>15354</v>
      </c>
      <c r="U1293" t="s">
        <v>15354</v>
      </c>
      <c r="V1293" t="s">
        <v>15354</v>
      </c>
      <c r="W1293">
        <v>3810.4818735377276</v>
      </c>
      <c r="X1293">
        <v>5219.902908921862</v>
      </c>
      <c r="Y1293">
        <v>219.90290892186204</v>
      </c>
      <c r="Z1293" t="s">
        <v>15354</v>
      </c>
    </row>
    <row r="1294" spans="1:26" hidden="1" x14ac:dyDescent="0.25">
      <c r="A1294" t="s">
        <v>1690</v>
      </c>
      <c r="B1294" s="2">
        <v>41778</v>
      </c>
      <c r="C1294" s="3">
        <v>0</v>
      </c>
      <c r="D1294">
        <v>1.37029</v>
      </c>
      <c r="E1294">
        <v>1.37341</v>
      </c>
      <c r="F1294">
        <v>1.3698600000000001</v>
      </c>
      <c r="G1294">
        <v>1.37124</v>
      </c>
      <c r="H1294">
        <v>147916</v>
      </c>
      <c r="I1294">
        <v>-81.443896781675903</v>
      </c>
      <c r="J1294">
        <v>1.3801119230769225</v>
      </c>
      <c r="K1294">
        <v>1.3774277962058665</v>
      </c>
      <c r="L1294">
        <v>1.3813500000000003</v>
      </c>
      <c r="M1294">
        <v>1.3789201584599569</v>
      </c>
      <c r="N1294" t="s">
        <v>15354</v>
      </c>
      <c r="O1294" t="s">
        <v>15355</v>
      </c>
      <c r="P1294" t="s">
        <v>15354</v>
      </c>
      <c r="Q1294" t="s">
        <v>15354</v>
      </c>
      <c r="R1294">
        <v>1.3716299999999999</v>
      </c>
      <c r="S1294">
        <v>1.3708499999999999</v>
      </c>
      <c r="T1294" t="s">
        <v>15354</v>
      </c>
      <c r="U1294" t="s">
        <v>15354</v>
      </c>
      <c r="V1294" t="s">
        <v>15354</v>
      </c>
      <c r="W1294">
        <v>3810.4818735377276</v>
      </c>
      <c r="X1294">
        <v>5223.5990763391937</v>
      </c>
      <c r="Y1294">
        <v>223.59907633919374</v>
      </c>
      <c r="Z1294" t="s">
        <v>15354</v>
      </c>
    </row>
    <row r="1295" spans="1:26" hidden="1" x14ac:dyDescent="0.25">
      <c r="A1295" t="s">
        <v>1691</v>
      </c>
      <c r="B1295" s="2">
        <v>41779</v>
      </c>
      <c r="C1295" s="3">
        <v>0</v>
      </c>
      <c r="D1295">
        <v>1.37124</v>
      </c>
      <c r="E1295">
        <v>1.37138</v>
      </c>
      <c r="F1295">
        <v>1.3677999999999999</v>
      </c>
      <c r="G1295">
        <v>1.37033</v>
      </c>
      <c r="H1295">
        <v>160913</v>
      </c>
      <c r="I1295">
        <v>-84.082342708031291</v>
      </c>
      <c r="J1295">
        <v>1.3800388461538458</v>
      </c>
      <c r="K1295">
        <v>1.3772481051626801</v>
      </c>
      <c r="L1295">
        <v>1.3811011111111116</v>
      </c>
      <c r="M1295">
        <v>1.3784558255702295</v>
      </c>
      <c r="N1295" t="s">
        <v>15354</v>
      </c>
      <c r="O1295" t="s">
        <v>15355</v>
      </c>
      <c r="P1295" t="s">
        <v>15354</v>
      </c>
      <c r="Q1295" t="s">
        <v>15354</v>
      </c>
      <c r="R1295">
        <v>1.3706400000000001</v>
      </c>
      <c r="S1295">
        <v>1.37002</v>
      </c>
      <c r="T1295" t="s">
        <v>15354</v>
      </c>
      <c r="U1295" t="s">
        <v>15354</v>
      </c>
      <c r="V1295" t="s">
        <v>15354</v>
      </c>
      <c r="W1295">
        <v>3810.4818735377276</v>
      </c>
      <c r="X1295">
        <v>5220.4363763841575</v>
      </c>
      <c r="Y1295">
        <v>220.43637638415748</v>
      </c>
      <c r="Z1295" t="s">
        <v>15354</v>
      </c>
    </row>
    <row r="1296" spans="1:26" hidden="1" x14ac:dyDescent="0.25">
      <c r="A1296" t="s">
        <v>1692</v>
      </c>
      <c r="B1296" s="2">
        <v>41780</v>
      </c>
      <c r="C1296" s="3">
        <v>0</v>
      </c>
      <c r="D1296">
        <v>1.37033</v>
      </c>
      <c r="E1296">
        <v>1.3723099999999999</v>
      </c>
      <c r="F1296">
        <v>1.3634500000000001</v>
      </c>
      <c r="G1296">
        <v>1.3681700000000001</v>
      </c>
      <c r="H1296">
        <v>167274</v>
      </c>
      <c r="I1296">
        <v>-86.84503901895188</v>
      </c>
      <c r="J1296">
        <v>1.3799778205128201</v>
      </c>
      <c r="K1296">
        <v>1.3770182797155237</v>
      </c>
      <c r="L1296">
        <v>1.3806272222222224</v>
      </c>
      <c r="M1296">
        <v>1.3778998349988656</v>
      </c>
      <c r="N1296" t="s">
        <v>15354</v>
      </c>
      <c r="O1296" t="s">
        <v>15355</v>
      </c>
      <c r="P1296" t="s">
        <v>15354</v>
      </c>
      <c r="Q1296" t="s">
        <v>15354</v>
      </c>
      <c r="R1296">
        <v>1.3683799999999999</v>
      </c>
      <c r="S1296">
        <v>1.3679600000000001</v>
      </c>
      <c r="T1296" t="s">
        <v>15354</v>
      </c>
      <c r="U1296" t="s">
        <v>15354</v>
      </c>
      <c r="V1296" t="s">
        <v>15354</v>
      </c>
      <c r="W1296">
        <v>3810.4818735377276</v>
      </c>
      <c r="X1296">
        <v>5212.5867837246697</v>
      </c>
      <c r="Y1296">
        <v>212.58678372466966</v>
      </c>
      <c r="Z1296" t="s">
        <v>15354</v>
      </c>
    </row>
    <row r="1297" spans="1:26" hidden="1" x14ac:dyDescent="0.25">
      <c r="A1297" t="s">
        <v>1693</v>
      </c>
      <c r="B1297" s="2">
        <v>41781</v>
      </c>
      <c r="C1297" s="3">
        <v>0</v>
      </c>
      <c r="D1297">
        <v>1.36819</v>
      </c>
      <c r="E1297">
        <v>1.3687</v>
      </c>
      <c r="F1297">
        <v>1.36452</v>
      </c>
      <c r="G1297">
        <v>1.3653299999999999</v>
      </c>
      <c r="H1297">
        <v>162247</v>
      </c>
      <c r="I1297">
        <v>-94.760312151616816</v>
      </c>
      <c r="J1297">
        <v>1.3798916666666663</v>
      </c>
      <c r="K1297">
        <v>1.3767223738999408</v>
      </c>
      <c r="L1297">
        <v>1.3799794444444446</v>
      </c>
      <c r="M1297">
        <v>1.3772203844583863</v>
      </c>
      <c r="N1297" t="s">
        <v>15354</v>
      </c>
      <c r="O1297" t="s">
        <v>15355</v>
      </c>
      <c r="P1297" t="s">
        <v>15354</v>
      </c>
      <c r="Q1297" t="s">
        <v>15354</v>
      </c>
      <c r="R1297">
        <v>1.36548</v>
      </c>
      <c r="S1297">
        <v>1.3651800000000001</v>
      </c>
      <c r="T1297" t="s">
        <v>15354</v>
      </c>
      <c r="U1297" t="s">
        <v>15354</v>
      </c>
      <c r="V1297" t="s">
        <v>15354</v>
      </c>
      <c r="W1297">
        <v>3810.4818735377276</v>
      </c>
      <c r="X1297">
        <v>5201.9936441162354</v>
      </c>
      <c r="Y1297">
        <v>201.99364411623537</v>
      </c>
      <c r="Z1297" t="s">
        <v>15354</v>
      </c>
    </row>
    <row r="1298" spans="1:26" hidden="1" x14ac:dyDescent="0.25">
      <c r="A1298" t="s">
        <v>1694</v>
      </c>
      <c r="B1298" s="2">
        <v>41782</v>
      </c>
      <c r="C1298" s="3">
        <v>0</v>
      </c>
      <c r="D1298">
        <v>1.3653200000000001</v>
      </c>
      <c r="E1298">
        <v>1.36534</v>
      </c>
      <c r="F1298">
        <v>1.3615600000000001</v>
      </c>
      <c r="G1298">
        <v>1.3627499999999999</v>
      </c>
      <c r="H1298">
        <v>156467</v>
      </c>
      <c r="I1298">
        <v>-96.849351337040488</v>
      </c>
      <c r="J1298">
        <v>1.3797506410256408</v>
      </c>
      <c r="K1298">
        <v>1.3763686429151321</v>
      </c>
      <c r="L1298">
        <v>1.3792661111111115</v>
      </c>
      <c r="M1298">
        <v>1.3764382015146899</v>
      </c>
      <c r="N1298" t="s">
        <v>15354</v>
      </c>
      <c r="O1298" t="s">
        <v>15355</v>
      </c>
      <c r="P1298" t="s">
        <v>15354</v>
      </c>
      <c r="Q1298" t="s">
        <v>15354</v>
      </c>
      <c r="R1298">
        <v>1.36293</v>
      </c>
      <c r="S1298">
        <v>1.3625700000000001</v>
      </c>
      <c r="T1298" t="s">
        <v>15354</v>
      </c>
      <c r="U1298" t="s">
        <v>15354</v>
      </c>
      <c r="V1298" t="s">
        <v>15354</v>
      </c>
      <c r="W1298">
        <v>3810.4818735377276</v>
      </c>
      <c r="X1298">
        <v>5192.0482864263013</v>
      </c>
      <c r="Y1298">
        <v>192.04828642630127</v>
      </c>
      <c r="Z1298" t="s">
        <v>15354</v>
      </c>
    </row>
    <row r="1299" spans="1:26" x14ac:dyDescent="0.25">
      <c r="A1299" t="s">
        <v>1695</v>
      </c>
      <c r="B1299" s="2">
        <v>41784</v>
      </c>
      <c r="C1299" s="3">
        <v>0</v>
      </c>
      <c r="D1299">
        <v>1.36233</v>
      </c>
      <c r="E1299">
        <v>1.36307</v>
      </c>
      <c r="F1299">
        <v>1.36145</v>
      </c>
      <c r="G1299">
        <v>1.3627499999999999</v>
      </c>
      <c r="H1299">
        <v>3916</v>
      </c>
      <c r="I1299">
        <v>-94.328097731239737</v>
      </c>
      <c r="J1299">
        <v>1.3796096153846156</v>
      </c>
      <c r="K1299">
        <v>1.3760238671451286</v>
      </c>
      <c r="L1299">
        <v>1.3786563888888894</v>
      </c>
      <c r="M1299">
        <v>1.3756982987301121</v>
      </c>
      <c r="N1299" t="s">
        <v>15354</v>
      </c>
      <c r="O1299" t="s">
        <v>15355</v>
      </c>
      <c r="P1299" t="s">
        <v>15354</v>
      </c>
      <c r="Q1299" t="s">
        <v>15355</v>
      </c>
      <c r="R1299">
        <v>1.36293</v>
      </c>
      <c r="S1299">
        <v>1.3625700000000001</v>
      </c>
      <c r="T1299" t="s">
        <v>15354</v>
      </c>
      <c r="U1299" t="s">
        <v>15354</v>
      </c>
      <c r="V1299" t="s">
        <v>15354</v>
      </c>
      <c r="W1299">
        <v>3810.4818735377276</v>
      </c>
      <c r="X1299">
        <v>5192.0482864263013</v>
      </c>
      <c r="Y1299">
        <v>192.04828642630127</v>
      </c>
      <c r="Z1299">
        <v>192.04828642630127</v>
      </c>
    </row>
    <row r="1300" spans="1:26" x14ac:dyDescent="0.25">
      <c r="A1300" t="s">
        <v>1984</v>
      </c>
      <c r="B1300" s="2">
        <v>42121</v>
      </c>
      <c r="C1300" s="3">
        <v>0</v>
      </c>
      <c r="D1300">
        <v>1.08657</v>
      </c>
      <c r="E1300">
        <v>1.09266</v>
      </c>
      <c r="F1300">
        <v>1.08192</v>
      </c>
      <c r="G1300">
        <v>1.0876399999999999</v>
      </c>
      <c r="H1300">
        <v>204099</v>
      </c>
      <c r="I1300">
        <v>-12.355402412010905</v>
      </c>
      <c r="J1300">
        <v>1.0998984615384615</v>
      </c>
      <c r="K1300">
        <v>1.1052656633889151</v>
      </c>
      <c r="L1300">
        <v>1.0797608333333337</v>
      </c>
      <c r="M1300">
        <v>1.0828225513372451</v>
      </c>
      <c r="N1300" t="s">
        <v>15355</v>
      </c>
      <c r="O1300" t="s">
        <v>15355</v>
      </c>
      <c r="P1300" t="s">
        <v>15355</v>
      </c>
      <c r="Q1300" t="s">
        <v>15354</v>
      </c>
      <c r="R1300">
        <v>1.0880000000000001</v>
      </c>
      <c r="S1300">
        <v>1.08728</v>
      </c>
      <c r="T1300" t="s">
        <v>15354</v>
      </c>
      <c r="U1300" t="s">
        <v>15354</v>
      </c>
      <c r="V1300">
        <v>4595.5882352941171</v>
      </c>
      <c r="W1300" s="9">
        <v>4996.6911764705874</v>
      </c>
      <c r="X1300" s="9">
        <v>4592.5470371972306</v>
      </c>
      <c r="Y1300" s="9">
        <v>-3.3066338667828044</v>
      </c>
    </row>
    <row r="1301" spans="1:26" hidden="1" x14ac:dyDescent="0.25">
      <c r="A1301" t="s">
        <v>1985</v>
      </c>
      <c r="B1301" s="2">
        <v>42122</v>
      </c>
      <c r="C1301" s="3">
        <v>0</v>
      </c>
      <c r="D1301">
        <v>1.08761</v>
      </c>
      <c r="E1301">
        <v>1.0991</v>
      </c>
      <c r="F1301">
        <v>1.0859799999999999</v>
      </c>
      <c r="G1301">
        <v>1.09677</v>
      </c>
      <c r="H1301">
        <v>217104</v>
      </c>
      <c r="I1301">
        <v>-4.950074357340017</v>
      </c>
      <c r="J1301">
        <v>1.0993855128205128</v>
      </c>
      <c r="K1301">
        <v>1.1050505833031197</v>
      </c>
      <c r="L1301">
        <v>1.0807961111111115</v>
      </c>
      <c r="M1301">
        <v>1.0835764674811779</v>
      </c>
      <c r="N1301" t="s">
        <v>15354</v>
      </c>
      <c r="O1301" t="s">
        <v>15355</v>
      </c>
      <c r="P1301" t="s">
        <v>15354</v>
      </c>
      <c r="Q1301" t="s">
        <v>15354</v>
      </c>
      <c r="R1301">
        <v>1.0971599999999999</v>
      </c>
      <c r="S1301">
        <v>1.0963799999999999</v>
      </c>
      <c r="T1301" t="s">
        <v>15354</v>
      </c>
      <c r="U1301" t="s">
        <v>15354</v>
      </c>
      <c r="V1301" t="s">
        <v>15354</v>
      </c>
      <c r="W1301" s="9">
        <v>4996.6911764705874</v>
      </c>
      <c r="X1301" s="9">
        <v>4554.20465243956</v>
      </c>
      <c r="Y1301" s="9">
        <v>-45.372132570079266</v>
      </c>
      <c r="Z1301" t="s">
        <v>15354</v>
      </c>
    </row>
    <row r="1302" spans="1:26" hidden="1" x14ac:dyDescent="0.25">
      <c r="A1302" t="s">
        <v>1986</v>
      </c>
      <c r="B1302" s="2">
        <v>42123</v>
      </c>
      <c r="C1302" s="3">
        <v>0</v>
      </c>
      <c r="D1302">
        <v>1.0967800000000001</v>
      </c>
      <c r="E1302">
        <v>1.11879</v>
      </c>
      <c r="F1302">
        <v>1.09595</v>
      </c>
      <c r="G1302">
        <v>1.11121</v>
      </c>
      <c r="H1302">
        <v>277468</v>
      </c>
      <c r="I1302">
        <v>-11.547836684948095</v>
      </c>
      <c r="J1302">
        <v>1.0991664102564105</v>
      </c>
      <c r="K1302">
        <v>1.1052065179030406</v>
      </c>
      <c r="L1302">
        <v>1.0815283333333336</v>
      </c>
      <c r="M1302">
        <v>1.0850701719416549</v>
      </c>
      <c r="N1302" t="s">
        <v>15355</v>
      </c>
      <c r="O1302" t="s">
        <v>15353</v>
      </c>
      <c r="P1302" t="s">
        <v>15354</v>
      </c>
      <c r="Q1302" t="s">
        <v>15354</v>
      </c>
      <c r="R1302">
        <v>1.11174</v>
      </c>
      <c r="S1302">
        <v>1.1106799999999999</v>
      </c>
      <c r="T1302" t="s">
        <v>15354</v>
      </c>
      <c r="U1302" t="s">
        <v>15354</v>
      </c>
      <c r="V1302" t="s">
        <v>15354</v>
      </c>
      <c r="W1302" s="9">
        <v>4996.6911764705874</v>
      </c>
      <c r="X1302" s="9">
        <v>4494.4781841712875</v>
      </c>
      <c r="Y1302" s="9">
        <v>-112.30091158110442</v>
      </c>
      <c r="Z1302" t="s">
        <v>15354</v>
      </c>
    </row>
    <row r="1303" spans="1:26" hidden="1" x14ac:dyDescent="0.25">
      <c r="A1303" t="s">
        <v>1987</v>
      </c>
      <c r="B1303" s="2">
        <v>42124</v>
      </c>
      <c r="C1303" s="3">
        <v>0</v>
      </c>
      <c r="D1303">
        <v>1.11121</v>
      </c>
      <c r="E1303">
        <v>1.12662</v>
      </c>
      <c r="F1303">
        <v>1.1071200000000001</v>
      </c>
      <c r="G1303">
        <v>1.1211599999999999</v>
      </c>
      <c r="H1303">
        <v>292326</v>
      </c>
      <c r="I1303">
        <v>-7.8515962036238509</v>
      </c>
      <c r="J1303">
        <v>1.099009871794872</v>
      </c>
      <c r="K1303">
        <v>1.1056104035257486</v>
      </c>
      <c r="L1303">
        <v>1.0830361111111115</v>
      </c>
      <c r="M1303">
        <v>1.0870209734583223</v>
      </c>
      <c r="N1303" t="s">
        <v>15354</v>
      </c>
      <c r="O1303" t="s">
        <v>15353</v>
      </c>
      <c r="P1303" t="s">
        <v>15354</v>
      </c>
      <c r="Q1303" t="s">
        <v>15354</v>
      </c>
      <c r="R1303">
        <v>1.12188</v>
      </c>
      <c r="S1303">
        <v>1.1204400000000001</v>
      </c>
      <c r="T1303" t="s">
        <v>15354</v>
      </c>
      <c r="U1303" t="s">
        <v>15354</v>
      </c>
      <c r="V1303" t="s">
        <v>15354</v>
      </c>
      <c r="W1303" s="9">
        <v>4996.6911764705874</v>
      </c>
      <c r="X1303" s="9">
        <v>4453.8552933206647</v>
      </c>
      <c r="Y1303" s="9">
        <v>-158.80325750473503</v>
      </c>
      <c r="Z1303" t="s">
        <v>15354</v>
      </c>
    </row>
    <row r="1304" spans="1:26" hidden="1" x14ac:dyDescent="0.25">
      <c r="A1304" t="s">
        <v>1988</v>
      </c>
      <c r="B1304" s="2">
        <v>42125</v>
      </c>
      <c r="C1304" s="3">
        <v>0</v>
      </c>
      <c r="D1304">
        <v>1.12117</v>
      </c>
      <c r="E1304">
        <v>1.129</v>
      </c>
      <c r="F1304">
        <v>1.1174599999999999</v>
      </c>
      <c r="G1304">
        <v>1.11948</v>
      </c>
      <c r="H1304">
        <v>168177</v>
      </c>
      <c r="I1304">
        <v>-14.309334134976668</v>
      </c>
      <c r="J1304">
        <v>1.0988942307692309</v>
      </c>
      <c r="K1304">
        <v>1.1059615325504131</v>
      </c>
      <c r="L1304">
        <v>1.0840883333333335</v>
      </c>
      <c r="M1304">
        <v>1.0887755154335481</v>
      </c>
      <c r="N1304" t="s">
        <v>15355</v>
      </c>
      <c r="O1304" t="s">
        <v>15353</v>
      </c>
      <c r="P1304" t="s">
        <v>15354</v>
      </c>
      <c r="Q1304" t="s">
        <v>15354</v>
      </c>
      <c r="R1304">
        <v>1.1203099999999999</v>
      </c>
      <c r="S1304">
        <v>1.1186499999999999</v>
      </c>
      <c r="T1304" t="s">
        <v>15354</v>
      </c>
      <c r="U1304" t="s">
        <v>15354</v>
      </c>
      <c r="V1304" t="s">
        <v>15354</v>
      </c>
      <c r="W1304" s="9">
        <v>4996.6911764705874</v>
      </c>
      <c r="X1304" s="9">
        <v>4460.0969164522212</v>
      </c>
      <c r="Y1304" s="9">
        <v>-151.56736382248687</v>
      </c>
      <c r="Z1304" t="s">
        <v>15354</v>
      </c>
    </row>
    <row r="1305" spans="1:26" hidden="1" x14ac:dyDescent="0.25">
      <c r="A1305" t="s">
        <v>1989</v>
      </c>
      <c r="B1305" s="2">
        <v>42127</v>
      </c>
      <c r="C1305" s="3">
        <v>0</v>
      </c>
      <c r="D1305">
        <v>1.1191800000000001</v>
      </c>
      <c r="E1305">
        <v>1.12005</v>
      </c>
      <c r="F1305">
        <v>1.11822</v>
      </c>
      <c r="G1305">
        <v>1.1188499999999999</v>
      </c>
      <c r="H1305">
        <v>9064</v>
      </c>
      <c r="I1305">
        <v>-16.10855419774655</v>
      </c>
      <c r="J1305">
        <v>1.0987423076923075</v>
      </c>
      <c r="K1305">
        <v>1.1062878228655926</v>
      </c>
      <c r="L1305">
        <v>1.0850977777777782</v>
      </c>
      <c r="M1305">
        <v>1.0904011632479509</v>
      </c>
      <c r="N1305" t="s">
        <v>15354</v>
      </c>
      <c r="O1305" t="s">
        <v>15353</v>
      </c>
      <c r="P1305" t="s">
        <v>15354</v>
      </c>
      <c r="Q1305" t="s">
        <v>15354</v>
      </c>
      <c r="R1305">
        <v>1.11975</v>
      </c>
      <c r="S1305">
        <v>1.11795</v>
      </c>
      <c r="T1305" t="s">
        <v>15354</v>
      </c>
      <c r="U1305" t="s">
        <v>15354</v>
      </c>
      <c r="V1305" t="s">
        <v>15354</v>
      </c>
      <c r="W1305" s="9">
        <v>4996.6911764705874</v>
      </c>
      <c r="X1305" s="9">
        <v>4462.3274628002564</v>
      </c>
      <c r="Y1305" s="9">
        <v>-148.97888060951158</v>
      </c>
      <c r="Z1305" t="s">
        <v>15354</v>
      </c>
    </row>
    <row r="1306" spans="1:26" hidden="1" x14ac:dyDescent="0.25">
      <c r="A1306" t="s">
        <v>1990</v>
      </c>
      <c r="B1306" s="2">
        <v>42128</v>
      </c>
      <c r="C1306" s="3">
        <v>0</v>
      </c>
      <c r="D1306">
        <v>1.1188499999999999</v>
      </c>
      <c r="E1306">
        <v>1.1224499999999999</v>
      </c>
      <c r="F1306">
        <v>1.1122799999999999</v>
      </c>
      <c r="G1306">
        <v>1.11487</v>
      </c>
      <c r="H1306">
        <v>176895</v>
      </c>
      <c r="I1306">
        <v>-22.425011902872519</v>
      </c>
      <c r="J1306">
        <v>1.0984987179487178</v>
      </c>
      <c r="K1306">
        <v>1.1065050931727929</v>
      </c>
      <c r="L1306">
        <v>1.0856661111111114</v>
      </c>
      <c r="M1306">
        <v>1.0917238030723859</v>
      </c>
      <c r="N1306" t="s">
        <v>15354</v>
      </c>
      <c r="O1306" t="s">
        <v>15353</v>
      </c>
      <c r="P1306" t="s">
        <v>15354</v>
      </c>
      <c r="Q1306" t="s">
        <v>15354</v>
      </c>
      <c r="R1306">
        <v>1.1157600000000001</v>
      </c>
      <c r="S1306">
        <v>1.11398</v>
      </c>
      <c r="T1306" t="s">
        <v>15354</v>
      </c>
      <c r="U1306" t="s">
        <v>15354</v>
      </c>
      <c r="V1306" t="s">
        <v>15354</v>
      </c>
      <c r="W1306" s="9">
        <v>4996.6911764705874</v>
      </c>
      <c r="X1306" s="9">
        <v>4478.2849147402549</v>
      </c>
      <c r="Y1306" s="9">
        <v>-130.67355303059148</v>
      </c>
      <c r="Z1306" t="s">
        <v>15354</v>
      </c>
    </row>
    <row r="1307" spans="1:26" hidden="1" x14ac:dyDescent="0.25">
      <c r="A1307" t="s">
        <v>1991</v>
      </c>
      <c r="B1307" s="2">
        <v>42129</v>
      </c>
      <c r="C1307" s="3">
        <v>0</v>
      </c>
      <c r="D1307">
        <v>1.11487</v>
      </c>
      <c r="E1307">
        <v>1.1223099999999999</v>
      </c>
      <c r="F1307">
        <v>1.10663</v>
      </c>
      <c r="G1307">
        <v>1.1179699999999999</v>
      </c>
      <c r="H1307">
        <v>242237</v>
      </c>
      <c r="I1307">
        <v>-17.505157911442776</v>
      </c>
      <c r="J1307">
        <v>1.098143846153846</v>
      </c>
      <c r="K1307">
        <v>1.106795343978545</v>
      </c>
      <c r="L1307">
        <v>1.086430555555556</v>
      </c>
      <c r="M1307">
        <v>1.0931425164198245</v>
      </c>
      <c r="N1307" t="s">
        <v>15354</v>
      </c>
      <c r="O1307" t="s">
        <v>15353</v>
      </c>
      <c r="P1307" t="s">
        <v>15354</v>
      </c>
      <c r="Q1307" t="s">
        <v>15354</v>
      </c>
      <c r="R1307">
        <v>1.1188199999999999</v>
      </c>
      <c r="S1307">
        <v>1.1171199999999999</v>
      </c>
      <c r="T1307" t="s">
        <v>15354</v>
      </c>
      <c r="U1307" t="s">
        <v>15354</v>
      </c>
      <c r="V1307" t="s">
        <v>15354</v>
      </c>
      <c r="W1307" s="9">
        <v>4996.6911764705874</v>
      </c>
      <c r="X1307" s="9">
        <v>4466.0366962251192</v>
      </c>
      <c r="Y1307" s="9">
        <v>-144.72461532475899</v>
      </c>
      <c r="Z1307" t="s">
        <v>15354</v>
      </c>
    </row>
    <row r="1308" spans="1:26" x14ac:dyDescent="0.25">
      <c r="A1308" t="s">
        <v>1992</v>
      </c>
      <c r="B1308" s="2">
        <v>42130</v>
      </c>
      <c r="C1308" s="3">
        <v>0</v>
      </c>
      <c r="D1308">
        <v>1.1179399999999999</v>
      </c>
      <c r="E1308">
        <v>1.137</v>
      </c>
      <c r="F1308">
        <v>1.1174999999999999</v>
      </c>
      <c r="G1308">
        <v>1.13391</v>
      </c>
      <c r="H1308">
        <v>248894</v>
      </c>
      <c r="I1308">
        <v>-4.3514997887621973</v>
      </c>
      <c r="J1308">
        <v>1.0981728205128203</v>
      </c>
      <c r="K1308">
        <v>1.1074817909664301</v>
      </c>
      <c r="L1308">
        <v>1.0874747222222227</v>
      </c>
      <c r="M1308">
        <v>1.095346164180915</v>
      </c>
      <c r="N1308" t="s">
        <v>15354</v>
      </c>
      <c r="O1308" t="s">
        <v>15353</v>
      </c>
      <c r="P1308" t="s">
        <v>15354</v>
      </c>
      <c r="Q1308" t="s">
        <v>15354</v>
      </c>
      <c r="R1308">
        <v>1.1347499999999999</v>
      </c>
      <c r="S1308">
        <v>1.13307</v>
      </c>
      <c r="T1308" t="s">
        <v>15357</v>
      </c>
      <c r="U1308" t="s">
        <v>15354</v>
      </c>
      <c r="V1308" t="s">
        <v>15354</v>
      </c>
      <c r="W1308" s="9">
        <v>4996.6911764705874</v>
      </c>
      <c r="X1308" s="9">
        <v>4403.3409794849858</v>
      </c>
      <c r="Y1308" s="9">
        <v>-217.82959813965238</v>
      </c>
      <c r="Z1308">
        <v>-200</v>
      </c>
    </row>
    <row r="1309" spans="1:26" x14ac:dyDescent="0.25">
      <c r="A1309" t="s">
        <v>2038</v>
      </c>
      <c r="B1309" s="2">
        <v>42184</v>
      </c>
      <c r="C1309" s="3">
        <v>0</v>
      </c>
      <c r="D1309">
        <v>1.0974200000000001</v>
      </c>
      <c r="E1309">
        <v>1.1278300000000001</v>
      </c>
      <c r="F1309">
        <v>1.0974200000000001</v>
      </c>
      <c r="G1309">
        <v>1.12181</v>
      </c>
      <c r="H1309">
        <v>241877</v>
      </c>
      <c r="I1309">
        <v>-45.299854741647721</v>
      </c>
      <c r="J1309">
        <v>1.1058937179487176</v>
      </c>
      <c r="K1309">
        <v>1.1156978302825906</v>
      </c>
      <c r="L1309">
        <v>1.115607222222222</v>
      </c>
      <c r="M1309">
        <v>1.118310982244906</v>
      </c>
      <c r="N1309" t="s">
        <v>15353</v>
      </c>
      <c r="O1309" t="s">
        <v>15353</v>
      </c>
      <c r="P1309" t="s">
        <v>15353</v>
      </c>
      <c r="Q1309" t="s">
        <v>15354</v>
      </c>
      <c r="R1309">
        <v>1.1223799999999999</v>
      </c>
      <c r="S1309">
        <v>1.12124</v>
      </c>
      <c r="T1309" t="s">
        <v>15354</v>
      </c>
      <c r="U1309" t="s">
        <v>15354</v>
      </c>
      <c r="V1309">
        <v>5000</v>
      </c>
      <c r="W1309">
        <v>4454.819223435913</v>
      </c>
      <c r="X1309">
        <v>4994.921506085283</v>
      </c>
      <c r="Y1309">
        <v>-5.0784939147170007</v>
      </c>
    </row>
    <row r="1310" spans="1:26" hidden="1" x14ac:dyDescent="0.25">
      <c r="A1310" t="s">
        <v>2039</v>
      </c>
      <c r="B1310" s="2">
        <v>42185</v>
      </c>
      <c r="C1310" s="3">
        <v>0</v>
      </c>
      <c r="D1310">
        <v>1.1218399999999999</v>
      </c>
      <c r="E1310">
        <v>1.12435</v>
      </c>
      <c r="F1310">
        <v>1.11124</v>
      </c>
      <c r="G1310">
        <v>1.1133200000000001</v>
      </c>
      <c r="H1310">
        <v>213314</v>
      </c>
      <c r="I1310">
        <v>-62.917617763021227</v>
      </c>
      <c r="J1310">
        <v>1.1063979487179485</v>
      </c>
      <c r="K1310">
        <v>1.1156376320475883</v>
      </c>
      <c r="L1310">
        <v>1.115581388888889</v>
      </c>
      <c r="M1310">
        <v>1.1180411994208572</v>
      </c>
      <c r="N1310" t="s">
        <v>15354</v>
      </c>
      <c r="O1310" t="s">
        <v>15355</v>
      </c>
      <c r="P1310" t="s">
        <v>15354</v>
      </c>
      <c r="Q1310" t="s">
        <v>15354</v>
      </c>
      <c r="R1310">
        <v>1.11391</v>
      </c>
      <c r="S1310">
        <v>1.11273</v>
      </c>
      <c r="T1310" t="s">
        <v>15354</v>
      </c>
      <c r="U1310" t="s">
        <v>15354</v>
      </c>
      <c r="V1310" t="s">
        <v>15354</v>
      </c>
      <c r="W1310">
        <v>4454.819223435913</v>
      </c>
      <c r="X1310">
        <v>4957.0109944938431</v>
      </c>
      <c r="Y1310">
        <v>-42.9890055061569</v>
      </c>
      <c r="Z1310" t="s">
        <v>15354</v>
      </c>
    </row>
    <row r="1311" spans="1:26" hidden="1" x14ac:dyDescent="0.25">
      <c r="A1311" t="s">
        <v>2040</v>
      </c>
      <c r="B1311" s="2">
        <v>42186</v>
      </c>
      <c r="C1311" s="3">
        <v>0</v>
      </c>
      <c r="D1311">
        <v>1.1131800000000001</v>
      </c>
      <c r="E1311">
        <v>1.11713</v>
      </c>
      <c r="F1311">
        <v>1.10321</v>
      </c>
      <c r="G1311">
        <v>1.10368</v>
      </c>
      <c r="H1311">
        <v>199458</v>
      </c>
      <c r="I1311">
        <v>-82.921768001660169</v>
      </c>
      <c r="J1311">
        <v>1.1067406410256406</v>
      </c>
      <c r="K1311">
        <v>1.115334907185624</v>
      </c>
      <c r="L1311">
        <v>1.1154024999999999</v>
      </c>
      <c r="M1311">
        <v>1.1172649183710812</v>
      </c>
      <c r="N1311" t="s">
        <v>15354</v>
      </c>
      <c r="O1311" t="s">
        <v>15355</v>
      </c>
      <c r="P1311" t="s">
        <v>15354</v>
      </c>
      <c r="Q1311" t="s">
        <v>15354</v>
      </c>
      <c r="R1311">
        <v>1.10429</v>
      </c>
      <c r="S1311">
        <v>1.10307</v>
      </c>
      <c r="T1311" t="s">
        <v>15354</v>
      </c>
      <c r="U1311" t="s">
        <v>15354</v>
      </c>
      <c r="V1311" t="s">
        <v>15354</v>
      </c>
      <c r="W1311">
        <v>4454.819223435913</v>
      </c>
      <c r="X1311">
        <v>4913.9774407954528</v>
      </c>
      <c r="Y1311">
        <v>-86.022559204547179</v>
      </c>
      <c r="Z1311" t="s">
        <v>15354</v>
      </c>
    </row>
    <row r="1312" spans="1:26" hidden="1" x14ac:dyDescent="0.25">
      <c r="A1312" t="s">
        <v>2041</v>
      </c>
      <c r="B1312" s="2">
        <v>42187</v>
      </c>
      <c r="C1312" s="3">
        <v>0</v>
      </c>
      <c r="D1312">
        <v>1.10368</v>
      </c>
      <c r="E1312">
        <v>1.1121399999999999</v>
      </c>
      <c r="F1312">
        <v>1.10365</v>
      </c>
      <c r="G1312">
        <v>1.1085799999999999</v>
      </c>
      <c r="H1312">
        <v>182315</v>
      </c>
      <c r="I1312">
        <v>-72.753683336792122</v>
      </c>
      <c r="J1312">
        <v>1.1070176923076922</v>
      </c>
      <c r="K1312">
        <v>1.1151638968771271</v>
      </c>
      <c r="L1312">
        <v>1.115337777777778</v>
      </c>
      <c r="M1312">
        <v>1.1167954633239958</v>
      </c>
      <c r="N1312" t="s">
        <v>15354</v>
      </c>
      <c r="O1312" t="s">
        <v>15355</v>
      </c>
      <c r="P1312" t="s">
        <v>15354</v>
      </c>
      <c r="Q1312" t="s">
        <v>15354</v>
      </c>
      <c r="R1312">
        <v>1.10917</v>
      </c>
      <c r="S1312">
        <v>1.10799</v>
      </c>
      <c r="T1312" t="s">
        <v>15354</v>
      </c>
      <c r="U1312" t="s">
        <v>15354</v>
      </c>
      <c r="V1312" t="s">
        <v>15354</v>
      </c>
      <c r="W1312">
        <v>4454.819223435913</v>
      </c>
      <c r="X1312">
        <v>4935.895151374757</v>
      </c>
      <c r="Y1312">
        <v>-64.104848625242994</v>
      </c>
      <c r="Z1312" t="s">
        <v>15354</v>
      </c>
    </row>
    <row r="1313" spans="1:26" hidden="1" x14ac:dyDescent="0.25">
      <c r="A1313" t="s">
        <v>2042</v>
      </c>
      <c r="B1313" s="2">
        <v>42188</v>
      </c>
      <c r="C1313" s="3">
        <v>0</v>
      </c>
      <c r="D1313">
        <v>1.1085700000000001</v>
      </c>
      <c r="E1313">
        <v>1.1117699999999999</v>
      </c>
      <c r="F1313">
        <v>1.1065</v>
      </c>
      <c r="G1313">
        <v>1.1109199999999999</v>
      </c>
      <c r="H1313">
        <v>128128</v>
      </c>
      <c r="I1313">
        <v>-67.897904129487685</v>
      </c>
      <c r="J1313">
        <v>1.1071944871794868</v>
      </c>
      <c r="K1313">
        <v>1.115056456449858</v>
      </c>
      <c r="L1313">
        <v>1.1156205555555558</v>
      </c>
      <c r="M1313">
        <v>1.1164778707118879</v>
      </c>
      <c r="N1313" t="s">
        <v>15354</v>
      </c>
      <c r="O1313" t="s">
        <v>15355</v>
      </c>
      <c r="P1313" t="s">
        <v>15354</v>
      </c>
      <c r="Q1313" t="s">
        <v>15354</v>
      </c>
      <c r="R1313">
        <v>1.1114599999999999</v>
      </c>
      <c r="S1313">
        <v>1.1103799999999999</v>
      </c>
      <c r="T1313" t="s">
        <v>15354</v>
      </c>
      <c r="U1313" t="s">
        <v>15354</v>
      </c>
      <c r="V1313" t="s">
        <v>15354</v>
      </c>
      <c r="W1313">
        <v>4454.819223435913</v>
      </c>
      <c r="X1313">
        <v>4946.5421693187691</v>
      </c>
      <c r="Y1313">
        <v>-53.457830681230917</v>
      </c>
      <c r="Z1313" t="s">
        <v>15354</v>
      </c>
    </row>
    <row r="1314" spans="1:26" hidden="1" x14ac:dyDescent="0.25">
      <c r="A1314" t="s">
        <v>2043</v>
      </c>
      <c r="B1314" s="2">
        <v>42190</v>
      </c>
      <c r="C1314" s="3">
        <v>0</v>
      </c>
      <c r="D1314">
        <v>1.0993200000000001</v>
      </c>
      <c r="E1314">
        <v>1.1039000000000001</v>
      </c>
      <c r="F1314">
        <v>1.0969</v>
      </c>
      <c r="G1314">
        <v>1.09945</v>
      </c>
      <c r="H1314">
        <v>22575</v>
      </c>
      <c r="I1314">
        <v>-91.222295369760772</v>
      </c>
      <c r="J1314">
        <v>1.1071943589743587</v>
      </c>
      <c r="K1314">
        <v>1.1146613562865704</v>
      </c>
      <c r="L1314">
        <v>1.1156300000000003</v>
      </c>
      <c r="M1314">
        <v>1.1155574452680019</v>
      </c>
      <c r="N1314" t="s">
        <v>15354</v>
      </c>
      <c r="O1314" t="s">
        <v>15355</v>
      </c>
      <c r="P1314" t="s">
        <v>15354</v>
      </c>
      <c r="Q1314" t="s">
        <v>15354</v>
      </c>
      <c r="R1314">
        <v>1.09995</v>
      </c>
      <c r="S1314">
        <v>1.0989500000000001</v>
      </c>
      <c r="T1314" t="s">
        <v>15354</v>
      </c>
      <c r="U1314" t="s">
        <v>15354</v>
      </c>
      <c r="V1314" t="s">
        <v>15354</v>
      </c>
      <c r="W1314">
        <v>4454.819223435913</v>
      </c>
      <c r="X1314">
        <v>4895.6235855948971</v>
      </c>
      <c r="Y1314">
        <v>-104.37641440510288</v>
      </c>
      <c r="Z1314" t="s">
        <v>15354</v>
      </c>
    </row>
    <row r="1315" spans="1:26" hidden="1" x14ac:dyDescent="0.25">
      <c r="A1315" t="s">
        <v>2044</v>
      </c>
      <c r="B1315" s="2">
        <v>42191</v>
      </c>
      <c r="C1315" s="3">
        <v>0</v>
      </c>
      <c r="D1315">
        <v>1.0994600000000001</v>
      </c>
      <c r="E1315">
        <v>1.10954</v>
      </c>
      <c r="F1315">
        <v>1.0993599999999999</v>
      </c>
      <c r="G1315">
        <v>1.1047199999999999</v>
      </c>
      <c r="H1315">
        <v>190632</v>
      </c>
      <c r="I1315">
        <v>-79.657669519420864</v>
      </c>
      <c r="J1315">
        <v>1.1073391025641022</v>
      </c>
      <c r="K1315">
        <v>1.1144096763805813</v>
      </c>
      <c r="L1315">
        <v>1.1158494444444444</v>
      </c>
      <c r="M1315">
        <v>1.1149716374156775</v>
      </c>
      <c r="N1315" t="s">
        <v>15353</v>
      </c>
      <c r="O1315" t="s">
        <v>15355</v>
      </c>
      <c r="P1315" t="s">
        <v>15354</v>
      </c>
      <c r="Q1315" t="s">
        <v>15354</v>
      </c>
      <c r="R1315">
        <v>1.1051200000000001</v>
      </c>
      <c r="S1315">
        <v>1.10432</v>
      </c>
      <c r="T1315" t="s">
        <v>15354</v>
      </c>
      <c r="U1315" t="s">
        <v>15354</v>
      </c>
      <c r="V1315" t="s">
        <v>15354</v>
      </c>
      <c r="W1315">
        <v>4454.819223435913</v>
      </c>
      <c r="X1315">
        <v>4919.545964824747</v>
      </c>
      <c r="Y1315">
        <v>-80.454035175253011</v>
      </c>
      <c r="Z1315" t="s">
        <v>15354</v>
      </c>
    </row>
    <row r="1316" spans="1:26" hidden="1" x14ac:dyDescent="0.25">
      <c r="A1316" t="s">
        <v>2045</v>
      </c>
      <c r="B1316" s="2">
        <v>42192</v>
      </c>
      <c r="C1316" s="3">
        <v>0</v>
      </c>
      <c r="D1316">
        <v>1.1047400000000001</v>
      </c>
      <c r="E1316">
        <v>1.10517</v>
      </c>
      <c r="F1316">
        <v>1.0916300000000001</v>
      </c>
      <c r="G1316">
        <v>1.1007400000000001</v>
      </c>
      <c r="H1316">
        <v>242049</v>
      </c>
      <c r="I1316">
        <v>-81.554970641830366</v>
      </c>
      <c r="J1316">
        <v>1.1075767948717945</v>
      </c>
      <c r="K1316">
        <v>1.1140636086241109</v>
      </c>
      <c r="L1316">
        <v>1.1161855555555558</v>
      </c>
      <c r="M1316">
        <v>1.1142023597175328</v>
      </c>
      <c r="N1316" t="s">
        <v>15354</v>
      </c>
      <c r="O1316" t="s">
        <v>15355</v>
      </c>
      <c r="P1316" t="s">
        <v>15354</v>
      </c>
      <c r="Q1316" t="s">
        <v>15354</v>
      </c>
      <c r="R1316">
        <v>1.1011599999999999</v>
      </c>
      <c r="S1316">
        <v>1.10032</v>
      </c>
      <c r="T1316" t="s">
        <v>15354</v>
      </c>
      <c r="U1316" t="s">
        <v>15354</v>
      </c>
      <c r="V1316" t="s">
        <v>15354</v>
      </c>
      <c r="W1316">
        <v>4454.819223435913</v>
      </c>
      <c r="X1316">
        <v>4901.7266879310037</v>
      </c>
      <c r="Y1316">
        <v>-98.273312068996347</v>
      </c>
      <c r="Z1316" t="s">
        <v>15354</v>
      </c>
    </row>
    <row r="1317" spans="1:26" x14ac:dyDescent="0.25">
      <c r="A1317" t="s">
        <v>2046</v>
      </c>
      <c r="B1317" s="2">
        <v>42193</v>
      </c>
      <c r="C1317" s="3">
        <v>0</v>
      </c>
      <c r="D1317">
        <v>1.10073</v>
      </c>
      <c r="E1317">
        <v>1.10927</v>
      </c>
      <c r="F1317">
        <v>1.0974299999999999</v>
      </c>
      <c r="G1317">
        <v>1.1070899999999999</v>
      </c>
      <c r="H1317">
        <v>231193</v>
      </c>
      <c r="I1317">
        <v>-64.021410286246621</v>
      </c>
      <c r="J1317">
        <v>1.107943846153846</v>
      </c>
      <c r="K1317">
        <v>1.1138870615703358</v>
      </c>
      <c r="L1317">
        <v>1.116667222222222</v>
      </c>
      <c r="M1317">
        <v>1.1138179078409094</v>
      </c>
      <c r="N1317" t="s">
        <v>15354</v>
      </c>
      <c r="O1317" t="s">
        <v>15355</v>
      </c>
      <c r="P1317" t="s">
        <v>15354</v>
      </c>
      <c r="Q1317" t="s">
        <v>15355</v>
      </c>
      <c r="R1317">
        <v>1.10747</v>
      </c>
      <c r="S1317">
        <v>1.1067100000000001</v>
      </c>
      <c r="T1317" t="s">
        <v>15354</v>
      </c>
      <c r="U1317" t="s">
        <v>15354</v>
      </c>
      <c r="V1317" t="s">
        <v>15354</v>
      </c>
      <c r="W1317">
        <v>4454.819223435913</v>
      </c>
      <c r="X1317">
        <v>4930.19298276876</v>
      </c>
      <c r="Y1317">
        <v>-69.807017231240025</v>
      </c>
      <c r="Z1317">
        <v>-69.807017231240025</v>
      </c>
    </row>
    <row r="1318" spans="1:26" x14ac:dyDescent="0.25">
      <c r="A1318" t="s">
        <v>2097</v>
      </c>
      <c r="B1318" s="2">
        <v>42253</v>
      </c>
      <c r="C1318" s="3">
        <v>0</v>
      </c>
      <c r="D1318">
        <v>1.1162700000000001</v>
      </c>
      <c r="E1318">
        <v>1.1162799999999999</v>
      </c>
      <c r="F1318">
        <v>1.1142099999999999</v>
      </c>
      <c r="G1318">
        <v>1.1153999999999999</v>
      </c>
      <c r="H1318">
        <v>6202</v>
      </c>
      <c r="I1318">
        <v>-89.35525055857012</v>
      </c>
      <c r="J1318">
        <v>1.1121185897435897</v>
      </c>
      <c r="K1318">
        <v>1.1127044588368171</v>
      </c>
      <c r="L1318">
        <v>1.1129544444444446</v>
      </c>
      <c r="M1318">
        <v>1.1163140949082828</v>
      </c>
      <c r="N1318" t="s">
        <v>15353</v>
      </c>
      <c r="O1318" t="s">
        <v>15353</v>
      </c>
      <c r="P1318" t="s">
        <v>15353</v>
      </c>
      <c r="Q1318" t="s">
        <v>15354</v>
      </c>
      <c r="R1318">
        <v>1.11612</v>
      </c>
      <c r="S1318">
        <v>1.1146799999999999</v>
      </c>
      <c r="T1318" t="s">
        <v>15354</v>
      </c>
      <c r="U1318" t="s">
        <v>15354</v>
      </c>
      <c r="V1318">
        <v>5000</v>
      </c>
      <c r="W1318">
        <v>4479.8050388847078</v>
      </c>
      <c r="X1318">
        <v>4993.5490807440056</v>
      </c>
      <c r="Y1318">
        <v>-6.4509192559944495</v>
      </c>
    </row>
    <row r="1319" spans="1:26" hidden="1" x14ac:dyDescent="0.25">
      <c r="A1319" t="s">
        <v>2098</v>
      </c>
      <c r="B1319" s="2">
        <v>42254</v>
      </c>
      <c r="C1319" s="3">
        <v>0</v>
      </c>
      <c r="D1319">
        <v>1.1153900000000001</v>
      </c>
      <c r="E1319">
        <v>1.11778</v>
      </c>
      <c r="F1319">
        <v>1.1121300000000001</v>
      </c>
      <c r="G1319">
        <v>1.1159399999999999</v>
      </c>
      <c r="H1319">
        <v>126673</v>
      </c>
      <c r="I1319">
        <v>-88.493456750718252</v>
      </c>
      <c r="J1319">
        <v>1.1119639743589742</v>
      </c>
      <c r="K1319">
        <v>1.112786371271328</v>
      </c>
      <c r="L1319">
        <v>1.1131516666666668</v>
      </c>
      <c r="M1319">
        <v>1.116293873561889</v>
      </c>
      <c r="N1319" t="s">
        <v>15354</v>
      </c>
      <c r="O1319" t="s">
        <v>15353</v>
      </c>
      <c r="P1319" t="s">
        <v>15354</v>
      </c>
      <c r="Q1319" t="s">
        <v>15354</v>
      </c>
      <c r="R1319">
        <v>1.1165</v>
      </c>
      <c r="S1319">
        <v>1.11538</v>
      </c>
      <c r="T1319" t="s">
        <v>15354</v>
      </c>
      <c r="U1319" t="s">
        <v>15354</v>
      </c>
      <c r="V1319" t="s">
        <v>15354</v>
      </c>
      <c r="W1319">
        <v>4479.8050388847078</v>
      </c>
      <c r="X1319">
        <v>4996.6849442712255</v>
      </c>
      <c r="Y1319">
        <v>-3.3150557287744959</v>
      </c>
      <c r="Z1319" t="s">
        <v>15354</v>
      </c>
    </row>
    <row r="1320" spans="1:26" hidden="1" x14ac:dyDescent="0.25">
      <c r="A1320" t="s">
        <v>2099</v>
      </c>
      <c r="B1320" s="2">
        <v>42255</v>
      </c>
      <c r="C1320" s="3">
        <v>0</v>
      </c>
      <c r="D1320">
        <v>1.1159399999999999</v>
      </c>
      <c r="E1320">
        <v>1.12296</v>
      </c>
      <c r="F1320">
        <v>1.1152500000000001</v>
      </c>
      <c r="G1320">
        <v>1.12066</v>
      </c>
      <c r="H1320">
        <v>182323</v>
      </c>
      <c r="I1320">
        <v>-80.960740504308959</v>
      </c>
      <c r="J1320">
        <v>1.1118537179487178</v>
      </c>
      <c r="K1320">
        <v>1.1129857036442057</v>
      </c>
      <c r="L1320">
        <v>1.1135450000000002</v>
      </c>
      <c r="M1320">
        <v>1.1165298803963815</v>
      </c>
      <c r="N1320" t="s">
        <v>15354</v>
      </c>
      <c r="O1320" t="s">
        <v>15353</v>
      </c>
      <c r="P1320" t="s">
        <v>15354</v>
      </c>
      <c r="Q1320" t="s">
        <v>15354</v>
      </c>
      <c r="R1320">
        <v>1.12096</v>
      </c>
      <c r="S1320">
        <v>1.12036</v>
      </c>
      <c r="T1320" t="s">
        <v>15354</v>
      </c>
      <c r="U1320" t="s">
        <v>15354</v>
      </c>
      <c r="V1320" t="s">
        <v>15354</v>
      </c>
      <c r="W1320">
        <v>4479.8050388847078</v>
      </c>
      <c r="X1320">
        <v>5018.9943733648715</v>
      </c>
      <c r="Y1320">
        <v>18.994373364871535</v>
      </c>
      <c r="Z1320" t="s">
        <v>15354</v>
      </c>
    </row>
    <row r="1321" spans="1:26" hidden="1" x14ac:dyDescent="0.25">
      <c r="A1321" t="s">
        <v>2100</v>
      </c>
      <c r="B1321" s="2">
        <v>42256</v>
      </c>
      <c r="C1321" s="3">
        <v>0</v>
      </c>
      <c r="D1321">
        <v>1.1206700000000001</v>
      </c>
      <c r="E1321">
        <v>1.12246</v>
      </c>
      <c r="F1321">
        <v>1.11317</v>
      </c>
      <c r="G1321">
        <v>1.1217999999999999</v>
      </c>
      <c r="H1321">
        <v>203528</v>
      </c>
      <c r="I1321">
        <v>-73.712791633145784</v>
      </c>
      <c r="J1321">
        <v>1.1117358974358973</v>
      </c>
      <c r="K1321">
        <v>1.1132088503873903</v>
      </c>
      <c r="L1321">
        <v>1.1142027777777779</v>
      </c>
      <c r="M1321">
        <v>1.1168147517263067</v>
      </c>
      <c r="N1321" t="s">
        <v>15354</v>
      </c>
      <c r="O1321" t="s">
        <v>15353</v>
      </c>
      <c r="P1321" t="s">
        <v>15354</v>
      </c>
      <c r="Q1321" t="s">
        <v>15354</v>
      </c>
      <c r="R1321">
        <v>1.1220300000000001</v>
      </c>
      <c r="S1321">
        <v>1.12157</v>
      </c>
      <c r="T1321" t="s">
        <v>15354</v>
      </c>
      <c r="U1321" t="s">
        <v>15354</v>
      </c>
      <c r="V1321" t="s">
        <v>15354</v>
      </c>
      <c r="W1321">
        <v>4479.8050388847078</v>
      </c>
      <c r="X1321">
        <v>5024.4149374619219</v>
      </c>
      <c r="Y1321">
        <v>24.414937461921909</v>
      </c>
      <c r="Z1321" t="s">
        <v>15354</v>
      </c>
    </row>
    <row r="1322" spans="1:26" hidden="1" x14ac:dyDescent="0.25">
      <c r="A1322" t="s">
        <v>2101</v>
      </c>
      <c r="B1322" s="2">
        <v>42257</v>
      </c>
      <c r="C1322" s="3">
        <v>0</v>
      </c>
      <c r="D1322">
        <v>1.12181</v>
      </c>
      <c r="E1322">
        <v>1.13018</v>
      </c>
      <c r="F1322">
        <v>1.11717</v>
      </c>
      <c r="G1322">
        <v>1.1282300000000001</v>
      </c>
      <c r="H1322">
        <v>207622</v>
      </c>
      <c r="I1322">
        <v>-58.826013513513416</v>
      </c>
      <c r="J1322">
        <v>1.1117826923076921</v>
      </c>
      <c r="K1322">
        <v>1.1135891326560639</v>
      </c>
      <c r="L1322">
        <v>1.1151525</v>
      </c>
      <c r="M1322">
        <v>1.1174317921735333</v>
      </c>
      <c r="N1322" t="s">
        <v>15354</v>
      </c>
      <c r="O1322" t="s">
        <v>15353</v>
      </c>
      <c r="P1322" t="s">
        <v>15354</v>
      </c>
      <c r="Q1322" t="s">
        <v>15354</v>
      </c>
      <c r="R1322">
        <v>1.1284799999999999</v>
      </c>
      <c r="S1322">
        <v>1.12798</v>
      </c>
      <c r="T1322" t="s">
        <v>15354</v>
      </c>
      <c r="U1322" t="s">
        <v>15354</v>
      </c>
      <c r="V1322" t="s">
        <v>15354</v>
      </c>
      <c r="W1322">
        <v>4479.8050388847078</v>
      </c>
      <c r="X1322">
        <v>5053.1304877611728</v>
      </c>
      <c r="Y1322">
        <v>53.130487761172844</v>
      </c>
      <c r="Z1322" t="s">
        <v>15354</v>
      </c>
    </row>
    <row r="1323" spans="1:26" hidden="1" x14ac:dyDescent="0.25">
      <c r="A1323" t="s">
        <v>2102</v>
      </c>
      <c r="B1323" s="2">
        <v>42258</v>
      </c>
      <c r="C1323" s="3">
        <v>0</v>
      </c>
      <c r="D1323">
        <v>1.1282399999999999</v>
      </c>
      <c r="E1323">
        <v>1.1349499999999999</v>
      </c>
      <c r="F1323">
        <v>1.1254200000000001</v>
      </c>
      <c r="G1323">
        <v>1.13348</v>
      </c>
      <c r="H1323">
        <v>162763</v>
      </c>
      <c r="I1323">
        <v>-10.682064236737142</v>
      </c>
      <c r="J1323">
        <v>1.1118724358974359</v>
      </c>
      <c r="K1323">
        <v>1.1140926989179356</v>
      </c>
      <c r="L1323">
        <v>1.1161297222222222</v>
      </c>
      <c r="M1323">
        <v>1.1182992628668558</v>
      </c>
      <c r="N1323" t="s">
        <v>15354</v>
      </c>
      <c r="O1323" t="s">
        <v>15353</v>
      </c>
      <c r="P1323" t="s">
        <v>15354</v>
      </c>
      <c r="Q1323" t="s">
        <v>15354</v>
      </c>
      <c r="R1323">
        <v>1.1337900000000001</v>
      </c>
      <c r="S1323">
        <v>1.13317</v>
      </c>
      <c r="T1323" t="s">
        <v>15354</v>
      </c>
      <c r="U1323" t="s">
        <v>15354</v>
      </c>
      <c r="V1323" t="s">
        <v>15354</v>
      </c>
      <c r="W1323">
        <v>4479.8050388847078</v>
      </c>
      <c r="X1323">
        <v>5076.3806759129848</v>
      </c>
      <c r="Y1323">
        <v>76.380675912984771</v>
      </c>
      <c r="Z1323" t="s">
        <v>15354</v>
      </c>
    </row>
    <row r="1324" spans="1:26" hidden="1" x14ac:dyDescent="0.25">
      <c r="A1324" t="s">
        <v>2103</v>
      </c>
      <c r="B1324" s="2">
        <v>42260</v>
      </c>
      <c r="C1324" s="3">
        <v>0</v>
      </c>
      <c r="D1324">
        <v>1.1331100000000001</v>
      </c>
      <c r="E1324">
        <v>1.1359300000000001</v>
      </c>
      <c r="F1324">
        <v>1.1326499999999999</v>
      </c>
      <c r="G1324">
        <v>1.1342000000000001</v>
      </c>
      <c r="H1324">
        <v>9802</v>
      </c>
      <c r="I1324">
        <v>-6.3602941176470669</v>
      </c>
      <c r="J1324">
        <v>1.1120234615384617</v>
      </c>
      <c r="K1324">
        <v>1.1146017445149499</v>
      </c>
      <c r="L1324">
        <v>1.1171702777777779</v>
      </c>
      <c r="M1324">
        <v>1.1191587621713501</v>
      </c>
      <c r="N1324" t="s">
        <v>15354</v>
      </c>
      <c r="O1324" t="s">
        <v>15353</v>
      </c>
      <c r="P1324" t="s">
        <v>15354</v>
      </c>
      <c r="Q1324" t="s">
        <v>15354</v>
      </c>
      <c r="R1324">
        <v>1.1345499999999999</v>
      </c>
      <c r="S1324">
        <v>1.13385</v>
      </c>
      <c r="T1324" t="s">
        <v>15354</v>
      </c>
      <c r="U1324" t="s">
        <v>15354</v>
      </c>
      <c r="V1324" t="s">
        <v>15354</v>
      </c>
      <c r="W1324">
        <v>4479.8050388847078</v>
      </c>
      <c r="X1324">
        <v>5079.4269433394256</v>
      </c>
      <c r="Y1324">
        <v>79.426943339425634</v>
      </c>
      <c r="Z1324" t="s">
        <v>15354</v>
      </c>
    </row>
    <row r="1325" spans="1:26" hidden="1" x14ac:dyDescent="0.25">
      <c r="A1325" t="s">
        <v>2104</v>
      </c>
      <c r="B1325" s="2">
        <v>42261</v>
      </c>
      <c r="C1325" s="3">
        <v>0</v>
      </c>
      <c r="D1325">
        <v>1.1342000000000001</v>
      </c>
      <c r="E1325">
        <v>1.1373200000000001</v>
      </c>
      <c r="F1325">
        <v>1.1283399999999999</v>
      </c>
      <c r="G1325">
        <v>1.1308</v>
      </c>
      <c r="H1325">
        <v>167277</v>
      </c>
      <c r="I1325">
        <v>-22.805176635187323</v>
      </c>
      <c r="J1325">
        <v>1.1120653846153845</v>
      </c>
      <c r="K1325">
        <v>1.1150118269322928</v>
      </c>
      <c r="L1325">
        <v>1.1181630555555557</v>
      </c>
      <c r="M1325">
        <v>1.119788018270196</v>
      </c>
      <c r="N1325" t="s">
        <v>15355</v>
      </c>
      <c r="O1325" t="s">
        <v>15353</v>
      </c>
      <c r="P1325" t="s">
        <v>15354</v>
      </c>
      <c r="Q1325" t="s">
        <v>15354</v>
      </c>
      <c r="R1325">
        <v>1.13117</v>
      </c>
      <c r="S1325">
        <v>1.13043</v>
      </c>
      <c r="T1325" t="s">
        <v>15354</v>
      </c>
      <c r="U1325" t="s">
        <v>15354</v>
      </c>
      <c r="V1325" t="s">
        <v>15354</v>
      </c>
      <c r="W1325">
        <v>4479.8050388847078</v>
      </c>
      <c r="X1325">
        <v>5064.1060101064404</v>
      </c>
      <c r="Y1325">
        <v>64.106010106440408</v>
      </c>
      <c r="Z1325" t="s">
        <v>15354</v>
      </c>
    </row>
    <row r="1326" spans="1:26" hidden="1" x14ac:dyDescent="0.25">
      <c r="A1326" t="s">
        <v>2105</v>
      </c>
      <c r="B1326" s="2">
        <v>42262</v>
      </c>
      <c r="C1326" s="3">
        <v>0</v>
      </c>
      <c r="D1326">
        <v>1.1308</v>
      </c>
      <c r="E1326">
        <v>1.13287</v>
      </c>
      <c r="F1326">
        <v>1.12588</v>
      </c>
      <c r="G1326">
        <v>1.1270100000000001</v>
      </c>
      <c r="H1326">
        <v>173777</v>
      </c>
      <c r="I1326">
        <v>-36.061559986009094</v>
      </c>
      <c r="J1326">
        <v>1.1121023076923076</v>
      </c>
      <c r="K1326">
        <v>1.1153155781491968</v>
      </c>
      <c r="L1326">
        <v>1.1192327777777777</v>
      </c>
      <c r="M1326">
        <v>1.1201783956609963</v>
      </c>
      <c r="N1326" t="s">
        <v>15354</v>
      </c>
      <c r="O1326" t="s">
        <v>15353</v>
      </c>
      <c r="P1326" t="s">
        <v>15354</v>
      </c>
      <c r="Q1326" t="s">
        <v>15354</v>
      </c>
      <c r="R1326">
        <v>1.12737</v>
      </c>
      <c r="S1326">
        <v>1.1266499999999999</v>
      </c>
      <c r="T1326" t="s">
        <v>15354</v>
      </c>
      <c r="U1326" t="s">
        <v>15354</v>
      </c>
      <c r="V1326" t="s">
        <v>15354</v>
      </c>
      <c r="W1326">
        <v>4479.8050388847078</v>
      </c>
      <c r="X1326">
        <v>5047.1723470594561</v>
      </c>
      <c r="Y1326">
        <v>47.172347059456115</v>
      </c>
      <c r="Z1326" t="s">
        <v>15354</v>
      </c>
    </row>
    <row r="1327" spans="1:26" hidden="1" x14ac:dyDescent="0.25">
      <c r="A1327" t="s">
        <v>2106</v>
      </c>
      <c r="B1327" s="2">
        <v>42263</v>
      </c>
      <c r="C1327" s="3">
        <v>0</v>
      </c>
      <c r="D1327">
        <v>1.1270100000000001</v>
      </c>
      <c r="E1327">
        <v>1.1320399999999999</v>
      </c>
      <c r="F1327">
        <v>1.1214</v>
      </c>
      <c r="G1327">
        <v>1.12907</v>
      </c>
      <c r="H1327">
        <v>170696</v>
      </c>
      <c r="I1327">
        <v>-28.856243441763052</v>
      </c>
      <c r="J1327">
        <v>1.1120094871794872</v>
      </c>
      <c r="K1327">
        <v>1.1156637913606096</v>
      </c>
      <c r="L1327">
        <v>1.1203099999999999</v>
      </c>
      <c r="M1327">
        <v>1.1206590229225641</v>
      </c>
      <c r="N1327" t="s">
        <v>15354</v>
      </c>
      <c r="O1327" t="s">
        <v>15353</v>
      </c>
      <c r="P1327" t="s">
        <v>15354</v>
      </c>
      <c r="Q1327" t="s">
        <v>15354</v>
      </c>
      <c r="R1327">
        <v>1.12944</v>
      </c>
      <c r="S1327">
        <v>1.1287</v>
      </c>
      <c r="T1327" t="s">
        <v>15354</v>
      </c>
      <c r="U1327" t="s">
        <v>15354</v>
      </c>
      <c r="V1327" t="s">
        <v>15354</v>
      </c>
      <c r="W1327">
        <v>4479.8050388847078</v>
      </c>
      <c r="X1327">
        <v>5056.3559473891701</v>
      </c>
      <c r="Y1327">
        <v>56.355947389170069</v>
      </c>
      <c r="Z1327" t="s">
        <v>15354</v>
      </c>
    </row>
    <row r="1328" spans="1:26" hidden="1" x14ac:dyDescent="0.25">
      <c r="A1328" t="s">
        <v>2107</v>
      </c>
      <c r="B1328" s="2">
        <v>42264</v>
      </c>
      <c r="C1328" s="3">
        <v>0</v>
      </c>
      <c r="D1328">
        <v>1.1290800000000001</v>
      </c>
      <c r="E1328">
        <v>1.1441300000000001</v>
      </c>
      <c r="F1328">
        <v>1.12846</v>
      </c>
      <c r="G1328">
        <v>1.14022</v>
      </c>
      <c r="H1328">
        <v>205668</v>
      </c>
      <c r="I1328">
        <v>-11.04519774011319</v>
      </c>
      <c r="J1328">
        <v>1.1120492307692307</v>
      </c>
      <c r="K1328">
        <v>1.1162854675286953</v>
      </c>
      <c r="L1328">
        <v>1.1216430555555554</v>
      </c>
      <c r="M1328">
        <v>1.121716373034858</v>
      </c>
      <c r="N1328" t="s">
        <v>15354</v>
      </c>
      <c r="O1328" t="s">
        <v>15353</v>
      </c>
      <c r="P1328" t="s">
        <v>15354</v>
      </c>
      <c r="Q1328" t="s">
        <v>15354</v>
      </c>
      <c r="R1328">
        <v>1.1406099999999999</v>
      </c>
      <c r="S1328">
        <v>1.1398299999999999</v>
      </c>
      <c r="T1328" t="s">
        <v>15354</v>
      </c>
      <c r="U1328" t="s">
        <v>15354</v>
      </c>
      <c r="V1328" t="s">
        <v>15354</v>
      </c>
      <c r="W1328">
        <v>4479.8050388847078</v>
      </c>
      <c r="X1328">
        <v>5106.2161774719561</v>
      </c>
      <c r="Y1328">
        <v>106.21617747195614</v>
      </c>
      <c r="Z1328" t="s">
        <v>15354</v>
      </c>
    </row>
    <row r="1329" spans="1:26" hidden="1" x14ac:dyDescent="0.25">
      <c r="A1329" t="s">
        <v>2108</v>
      </c>
      <c r="B1329" s="2">
        <v>42265</v>
      </c>
      <c r="C1329" s="3">
        <v>0</v>
      </c>
      <c r="D1329">
        <v>1.14022</v>
      </c>
      <c r="E1329">
        <v>1.1459900000000001</v>
      </c>
      <c r="F1329">
        <v>1.1269400000000001</v>
      </c>
      <c r="G1329">
        <v>1.12974</v>
      </c>
      <c r="H1329">
        <v>189995</v>
      </c>
      <c r="I1329">
        <v>-43.612453032743062</v>
      </c>
      <c r="J1329">
        <v>1.1119834615384614</v>
      </c>
      <c r="K1329">
        <v>1.1166260886039183</v>
      </c>
      <c r="L1329">
        <v>1.122567222222222</v>
      </c>
      <c r="M1329">
        <v>1.1221500826005415</v>
      </c>
      <c r="N1329" t="s">
        <v>15354</v>
      </c>
      <c r="O1329" t="s">
        <v>15353</v>
      </c>
      <c r="P1329" t="s">
        <v>15354</v>
      </c>
      <c r="Q1329" t="s">
        <v>15354</v>
      </c>
      <c r="R1329">
        <v>1.1301000000000001</v>
      </c>
      <c r="S1329">
        <v>1.1293800000000001</v>
      </c>
      <c r="T1329" t="s">
        <v>15354</v>
      </c>
      <c r="U1329" t="s">
        <v>15354</v>
      </c>
      <c r="V1329" t="s">
        <v>15354</v>
      </c>
      <c r="W1329">
        <v>4479.8050388847078</v>
      </c>
      <c r="X1329">
        <v>5059.4022148156118</v>
      </c>
      <c r="Y1329">
        <v>59.402214815611842</v>
      </c>
      <c r="Z1329" t="s">
        <v>15354</v>
      </c>
    </row>
    <row r="1330" spans="1:26" hidden="1" x14ac:dyDescent="0.25">
      <c r="A1330" t="s">
        <v>2109</v>
      </c>
      <c r="B1330" s="2">
        <v>42267</v>
      </c>
      <c r="C1330" s="3">
        <v>0</v>
      </c>
      <c r="D1330">
        <v>1.1280699999999999</v>
      </c>
      <c r="E1330">
        <v>1.12975</v>
      </c>
      <c r="F1330">
        <v>1.1280699999999999</v>
      </c>
      <c r="G1330">
        <v>1.12906</v>
      </c>
      <c r="H1330">
        <v>10155</v>
      </c>
      <c r="I1330">
        <v>-45.744393407187559</v>
      </c>
      <c r="J1330">
        <v>1.1118928205128205</v>
      </c>
      <c r="K1330">
        <v>1.1169408711709077</v>
      </c>
      <c r="L1330">
        <v>1.1234902777777775</v>
      </c>
      <c r="M1330">
        <v>1.1225235916491609</v>
      </c>
      <c r="N1330" t="s">
        <v>15354</v>
      </c>
      <c r="O1330" t="s">
        <v>15353</v>
      </c>
      <c r="P1330" t="s">
        <v>15354</v>
      </c>
      <c r="Q1330" t="s">
        <v>15354</v>
      </c>
      <c r="R1330">
        <v>1.12937</v>
      </c>
      <c r="S1330">
        <v>1.1287499999999999</v>
      </c>
      <c r="T1330" t="s">
        <v>15354</v>
      </c>
      <c r="U1330" t="s">
        <v>15354</v>
      </c>
      <c r="V1330" t="s">
        <v>15354</v>
      </c>
      <c r="W1330">
        <v>4479.8050388847078</v>
      </c>
      <c r="X1330">
        <v>5056.5799376411132</v>
      </c>
      <c r="Y1330">
        <v>56.579937641113247</v>
      </c>
      <c r="Z1330" t="s">
        <v>15354</v>
      </c>
    </row>
    <row r="1331" spans="1:26" hidden="1" x14ac:dyDescent="0.25">
      <c r="A1331" t="s">
        <v>2110</v>
      </c>
      <c r="B1331" s="2">
        <v>42268</v>
      </c>
      <c r="C1331" s="3">
        <v>0</v>
      </c>
      <c r="D1331">
        <v>1.12906</v>
      </c>
      <c r="E1331">
        <v>1.1329899999999999</v>
      </c>
      <c r="F1331">
        <v>1.11812</v>
      </c>
      <c r="G1331">
        <v>1.1188</v>
      </c>
      <c r="H1331">
        <v>173165</v>
      </c>
      <c r="I1331">
        <v>-80.301240401654013</v>
      </c>
      <c r="J1331">
        <v>1.1116914102564099</v>
      </c>
      <c r="K1331">
        <v>1.116987937723543</v>
      </c>
      <c r="L1331">
        <v>1.1239694444444444</v>
      </c>
      <c r="M1331">
        <v>1.1223223164248819</v>
      </c>
      <c r="N1331" t="s">
        <v>15354</v>
      </c>
      <c r="O1331" t="s">
        <v>15353</v>
      </c>
      <c r="P1331" t="s">
        <v>15354</v>
      </c>
      <c r="Q1331" t="s">
        <v>15354</v>
      </c>
      <c r="R1331">
        <v>1.1190899999999999</v>
      </c>
      <c r="S1331">
        <v>1.1185099999999999</v>
      </c>
      <c r="T1331" t="s">
        <v>15354</v>
      </c>
      <c r="U1331" t="s">
        <v>15354</v>
      </c>
      <c r="V1331" t="s">
        <v>15354</v>
      </c>
      <c r="W1331">
        <v>4479.8050388847078</v>
      </c>
      <c r="X1331">
        <v>5010.7067340429339</v>
      </c>
      <c r="Y1331">
        <v>10.706734042933931</v>
      </c>
      <c r="Z1331" t="s">
        <v>15354</v>
      </c>
    </row>
    <row r="1332" spans="1:26" hidden="1" x14ac:dyDescent="0.25">
      <c r="A1332" t="s">
        <v>2111</v>
      </c>
      <c r="B1332" s="2">
        <v>42269</v>
      </c>
      <c r="C1332" s="3">
        <v>0</v>
      </c>
      <c r="D1332">
        <v>1.1188100000000001</v>
      </c>
      <c r="E1332">
        <v>1.1207499999999999</v>
      </c>
      <c r="F1332">
        <v>1.1113200000000001</v>
      </c>
      <c r="G1332">
        <v>1.1120300000000001</v>
      </c>
      <c r="H1332">
        <v>171217</v>
      </c>
      <c r="I1332">
        <v>-97.952119988462684</v>
      </c>
      <c r="J1332">
        <v>1.1116219230769231</v>
      </c>
      <c r="K1332">
        <v>1.1168624203128203</v>
      </c>
      <c r="L1332">
        <v>1.1241877777777776</v>
      </c>
      <c r="M1332">
        <v>1.1217659749965099</v>
      </c>
      <c r="N1332" t="s">
        <v>15354</v>
      </c>
      <c r="O1332" t="s">
        <v>15355</v>
      </c>
      <c r="P1332" t="s">
        <v>15354</v>
      </c>
      <c r="Q1332" t="s">
        <v>15354</v>
      </c>
      <c r="R1332">
        <v>1.11239</v>
      </c>
      <c r="S1332">
        <v>1.1116699999999999</v>
      </c>
      <c r="T1332" t="s">
        <v>15354</v>
      </c>
      <c r="U1332" t="s">
        <v>15354</v>
      </c>
      <c r="V1332" t="s">
        <v>15354</v>
      </c>
      <c r="W1332">
        <v>4479.8050388847078</v>
      </c>
      <c r="X1332">
        <v>4980.0648675769626</v>
      </c>
      <c r="Y1332">
        <v>-19.93513242303743</v>
      </c>
      <c r="Z1332" t="s">
        <v>15354</v>
      </c>
    </row>
    <row r="1333" spans="1:26" hidden="1" x14ac:dyDescent="0.25">
      <c r="A1333" t="s">
        <v>2112</v>
      </c>
      <c r="B1333" s="2">
        <v>42270</v>
      </c>
      <c r="C1333" s="3">
        <v>0</v>
      </c>
      <c r="D1333">
        <v>1.1120300000000001</v>
      </c>
      <c r="E1333">
        <v>1.1212899999999999</v>
      </c>
      <c r="F1333">
        <v>1.1105100000000001</v>
      </c>
      <c r="G1333">
        <v>1.1187400000000001</v>
      </c>
      <c r="H1333">
        <v>166217</v>
      </c>
      <c r="I1333">
        <v>-76.803833145434126</v>
      </c>
      <c r="J1333">
        <v>1.111598846153846</v>
      </c>
      <c r="K1333">
        <v>1.1169099539757867</v>
      </c>
      <c r="L1333">
        <v>1.1242788888888888</v>
      </c>
      <c r="M1333">
        <v>1.1216024087804823</v>
      </c>
      <c r="N1333" t="s">
        <v>15353</v>
      </c>
      <c r="O1333" t="s">
        <v>15353</v>
      </c>
      <c r="P1333" t="s">
        <v>15353</v>
      </c>
      <c r="Q1333" t="s">
        <v>15354</v>
      </c>
      <c r="R1333">
        <v>1.11911</v>
      </c>
      <c r="S1333">
        <v>1.1183700000000001</v>
      </c>
      <c r="T1333" t="s">
        <v>15354</v>
      </c>
      <c r="U1333" t="s">
        <v>15354</v>
      </c>
      <c r="V1333">
        <v>5000</v>
      </c>
      <c r="W1333">
        <v>4479.8050388847078</v>
      </c>
      <c r="X1333">
        <v>5010.0795613374912</v>
      </c>
      <c r="Y1333">
        <v>10.079561337491214</v>
      </c>
      <c r="Z1333" t="s">
        <v>15354</v>
      </c>
    </row>
    <row r="1334" spans="1:26" hidden="1" x14ac:dyDescent="0.25">
      <c r="A1334" t="s">
        <v>2113</v>
      </c>
      <c r="B1334" s="2">
        <v>42271</v>
      </c>
      <c r="C1334" s="3">
        <v>0</v>
      </c>
      <c r="D1334">
        <v>1.1187400000000001</v>
      </c>
      <c r="E1334">
        <v>1.12958</v>
      </c>
      <c r="F1334">
        <v>1.1160000000000001</v>
      </c>
      <c r="G1334">
        <v>1.1180000000000001</v>
      </c>
      <c r="H1334">
        <v>194070</v>
      </c>
      <c r="I1334">
        <v>-78.889515219842139</v>
      </c>
      <c r="J1334">
        <v>1.1115699999999999</v>
      </c>
      <c r="K1334">
        <v>1.1169375500776655</v>
      </c>
      <c r="L1334">
        <v>1.124339722222222</v>
      </c>
      <c r="M1334">
        <v>1.1214076839815372</v>
      </c>
      <c r="N1334" t="s">
        <v>15354</v>
      </c>
      <c r="O1334" t="s">
        <v>15353</v>
      </c>
      <c r="P1334" t="s">
        <v>15354</v>
      </c>
      <c r="Q1334" t="s">
        <v>15354</v>
      </c>
      <c r="R1334">
        <v>1.11839</v>
      </c>
      <c r="S1334">
        <v>1.11761</v>
      </c>
      <c r="T1334" t="s">
        <v>15354</v>
      </c>
      <c r="U1334" t="s">
        <v>15354</v>
      </c>
      <c r="V1334" t="s">
        <v>15354</v>
      </c>
      <c r="W1334">
        <v>4479.8050388847078</v>
      </c>
      <c r="X1334">
        <v>5006.6749095079385</v>
      </c>
      <c r="Y1334">
        <v>6.674909507938537</v>
      </c>
      <c r="Z1334" t="s">
        <v>15354</v>
      </c>
    </row>
    <row r="1335" spans="1:26" hidden="1" x14ac:dyDescent="0.25">
      <c r="A1335" t="s">
        <v>2114</v>
      </c>
      <c r="B1335" s="2">
        <v>42272</v>
      </c>
      <c r="C1335" s="3">
        <v>0</v>
      </c>
      <c r="D1335">
        <v>1.11799</v>
      </c>
      <c r="E1335">
        <v>1.12131</v>
      </c>
      <c r="F1335">
        <v>1.11161</v>
      </c>
      <c r="G1335">
        <v>1.1192200000000001</v>
      </c>
      <c r="H1335">
        <v>165934</v>
      </c>
      <c r="I1335">
        <v>-75.4509582863585</v>
      </c>
      <c r="J1335">
        <v>1.1116080769230767</v>
      </c>
      <c r="K1335">
        <v>1.1169953336200031</v>
      </c>
      <c r="L1335">
        <v>1.1245738888888888</v>
      </c>
      <c r="M1335">
        <v>1.1212894307933461</v>
      </c>
      <c r="N1335" t="s">
        <v>15354</v>
      </c>
      <c r="O1335" t="s">
        <v>15353</v>
      </c>
      <c r="P1335" t="s">
        <v>15354</v>
      </c>
      <c r="Q1335" t="s">
        <v>15354</v>
      </c>
      <c r="R1335">
        <v>1.11961</v>
      </c>
      <c r="S1335">
        <v>1.11883</v>
      </c>
      <c r="T1335" t="s">
        <v>15354</v>
      </c>
      <c r="U1335" t="s">
        <v>15354</v>
      </c>
      <c r="V1335" t="s">
        <v>15354</v>
      </c>
      <c r="W1335">
        <v>4479.8050388847078</v>
      </c>
      <c r="X1335">
        <v>5012.1402716553775</v>
      </c>
      <c r="Y1335">
        <v>12.140271655377546</v>
      </c>
      <c r="Z1335" t="s">
        <v>15354</v>
      </c>
    </row>
    <row r="1336" spans="1:26" hidden="1" x14ac:dyDescent="0.25">
      <c r="A1336" t="s">
        <v>2115</v>
      </c>
      <c r="B1336" s="2">
        <v>42274</v>
      </c>
      <c r="C1336" s="3">
        <v>0</v>
      </c>
      <c r="D1336">
        <v>1.1183099999999999</v>
      </c>
      <c r="E1336">
        <v>1.1200699999999999</v>
      </c>
      <c r="F1336">
        <v>1.1183099999999999</v>
      </c>
      <c r="G1336">
        <v>1.1199300000000001</v>
      </c>
      <c r="H1336">
        <v>5710</v>
      </c>
      <c r="I1336">
        <v>-73.44983089064263</v>
      </c>
      <c r="J1336">
        <v>1.1118965384615382</v>
      </c>
      <c r="K1336">
        <v>1.1170696289713955</v>
      </c>
      <c r="L1336">
        <v>1.1248663888888888</v>
      </c>
      <c r="M1336">
        <v>1.1212159480477597</v>
      </c>
      <c r="N1336" t="s">
        <v>15354</v>
      </c>
      <c r="O1336" t="s">
        <v>15353</v>
      </c>
      <c r="P1336" t="s">
        <v>15354</v>
      </c>
      <c r="Q1336" t="s">
        <v>15354</v>
      </c>
      <c r="R1336">
        <v>1.1203000000000001</v>
      </c>
      <c r="S1336">
        <v>1.1195600000000001</v>
      </c>
      <c r="T1336" t="s">
        <v>15354</v>
      </c>
      <c r="U1336" t="s">
        <v>15354</v>
      </c>
      <c r="V1336" t="s">
        <v>15354</v>
      </c>
      <c r="W1336">
        <v>4479.8050388847078</v>
      </c>
      <c r="X1336">
        <v>5015.4105293337643</v>
      </c>
      <c r="Y1336">
        <v>15.410529333764316</v>
      </c>
      <c r="Z1336" t="s">
        <v>15354</v>
      </c>
    </row>
    <row r="1337" spans="1:26" hidden="1" x14ac:dyDescent="0.25">
      <c r="A1337" t="s">
        <v>2116</v>
      </c>
      <c r="B1337" s="2">
        <v>42275</v>
      </c>
      <c r="C1337" s="3">
        <v>0</v>
      </c>
      <c r="D1337">
        <v>1.1199300000000001</v>
      </c>
      <c r="E1337">
        <v>1.12477</v>
      </c>
      <c r="F1337">
        <v>1.1146799999999999</v>
      </c>
      <c r="G1337">
        <v>1.1229199999999999</v>
      </c>
      <c r="H1337">
        <v>186344</v>
      </c>
      <c r="I1337">
        <v>-65.022547914318423</v>
      </c>
      <c r="J1337">
        <v>1.111910769230769</v>
      </c>
      <c r="K1337">
        <v>1.1172177396303475</v>
      </c>
      <c r="L1337">
        <v>1.1252933333333335</v>
      </c>
      <c r="M1337">
        <v>1.1213080589640969</v>
      </c>
      <c r="N1337" t="s">
        <v>15354</v>
      </c>
      <c r="O1337" t="s">
        <v>15353</v>
      </c>
      <c r="P1337" t="s">
        <v>15354</v>
      </c>
      <c r="Q1337" t="s">
        <v>15354</v>
      </c>
      <c r="R1337">
        <v>1.1232800000000001</v>
      </c>
      <c r="S1337">
        <v>1.12256</v>
      </c>
      <c r="T1337" t="s">
        <v>15354</v>
      </c>
      <c r="U1337" t="s">
        <v>15354</v>
      </c>
      <c r="V1337" t="s">
        <v>15354</v>
      </c>
      <c r="W1337">
        <v>4479.8050388847078</v>
      </c>
      <c r="X1337">
        <v>5028.8499444504178</v>
      </c>
      <c r="Y1337">
        <v>28.849944450417752</v>
      </c>
      <c r="Z1337" t="s">
        <v>15354</v>
      </c>
    </row>
    <row r="1338" spans="1:26" hidden="1" x14ac:dyDescent="0.25">
      <c r="A1338" t="s">
        <v>2117</v>
      </c>
      <c r="B1338" s="2">
        <v>42276</v>
      </c>
      <c r="C1338" s="3">
        <v>0</v>
      </c>
      <c r="D1338">
        <v>1.12293</v>
      </c>
      <c r="E1338">
        <v>1.1281300000000001</v>
      </c>
      <c r="F1338">
        <v>1.1193900000000001</v>
      </c>
      <c r="G1338">
        <v>1.1253</v>
      </c>
      <c r="H1338">
        <v>211737</v>
      </c>
      <c r="I1338">
        <v>-58.31454340473541</v>
      </c>
      <c r="J1338">
        <v>1.1120643589743588</v>
      </c>
      <c r="K1338">
        <v>1.117422353816921</v>
      </c>
      <c r="L1338">
        <v>1.1259133333333331</v>
      </c>
      <c r="M1338">
        <v>1.1215238395606322</v>
      </c>
      <c r="N1338" t="s">
        <v>15354</v>
      </c>
      <c r="O1338" t="s">
        <v>15353</v>
      </c>
      <c r="P1338" t="s">
        <v>15354</v>
      </c>
      <c r="Q1338" t="s">
        <v>15354</v>
      </c>
      <c r="R1338">
        <v>1.1256600000000001</v>
      </c>
      <c r="S1338">
        <v>1.1249400000000001</v>
      </c>
      <c r="T1338" t="s">
        <v>15354</v>
      </c>
      <c r="U1338" t="s">
        <v>15354</v>
      </c>
      <c r="V1338" t="s">
        <v>15354</v>
      </c>
      <c r="W1338">
        <v>4479.8050388847078</v>
      </c>
      <c r="X1338">
        <v>5039.511880442963</v>
      </c>
      <c r="Y1338">
        <v>39.511880442963047</v>
      </c>
      <c r="Z1338" t="s">
        <v>15354</v>
      </c>
    </row>
    <row r="1339" spans="1:26" hidden="1" x14ac:dyDescent="0.25">
      <c r="A1339" t="s">
        <v>2118</v>
      </c>
      <c r="B1339" s="2">
        <v>42277</v>
      </c>
      <c r="C1339" s="3">
        <v>0</v>
      </c>
      <c r="D1339">
        <v>1.12531</v>
      </c>
      <c r="E1339">
        <v>1.1261399999999999</v>
      </c>
      <c r="F1339">
        <v>1.11574</v>
      </c>
      <c r="G1339">
        <v>1.11704</v>
      </c>
      <c r="H1339">
        <v>193201</v>
      </c>
      <c r="I1339">
        <v>-81.595264937993434</v>
      </c>
      <c r="J1339">
        <v>1.1122356410256411</v>
      </c>
      <c r="K1339">
        <v>1.1174126739734547</v>
      </c>
      <c r="L1339">
        <v>1.1260586111111113</v>
      </c>
      <c r="M1339">
        <v>1.1212814698546523</v>
      </c>
      <c r="N1339" t="s">
        <v>15354</v>
      </c>
      <c r="O1339" t="s">
        <v>15355</v>
      </c>
      <c r="P1339" t="s">
        <v>15354</v>
      </c>
      <c r="Q1339" t="s">
        <v>15354</v>
      </c>
      <c r="R1339">
        <v>1.1173999999999999</v>
      </c>
      <c r="S1339">
        <v>1.1166799999999999</v>
      </c>
      <c r="T1339" t="s">
        <v>15354</v>
      </c>
      <c r="U1339" t="s">
        <v>15354</v>
      </c>
      <c r="V1339" t="s">
        <v>15354</v>
      </c>
      <c r="W1339">
        <v>4479.8050388847078</v>
      </c>
      <c r="X1339">
        <v>5002.5086908217754</v>
      </c>
      <c r="Y1339">
        <v>2.5086908217754171</v>
      </c>
      <c r="Z1339" t="s">
        <v>15354</v>
      </c>
    </row>
    <row r="1340" spans="1:26" hidden="1" x14ac:dyDescent="0.25">
      <c r="A1340" t="s">
        <v>2119</v>
      </c>
      <c r="B1340" s="2">
        <v>42278</v>
      </c>
      <c r="C1340" s="3">
        <v>0</v>
      </c>
      <c r="D1340">
        <v>1.11704</v>
      </c>
      <c r="E1340">
        <v>1.1209</v>
      </c>
      <c r="F1340">
        <v>1.11351</v>
      </c>
      <c r="G1340">
        <v>1.1191800000000001</v>
      </c>
      <c r="H1340">
        <v>173110</v>
      </c>
      <c r="I1340">
        <v>-75.563697857948227</v>
      </c>
      <c r="J1340">
        <v>1.1123715384615385</v>
      </c>
      <c r="K1340">
        <v>1.1174574164045064</v>
      </c>
      <c r="L1340">
        <v>1.1259388888888888</v>
      </c>
      <c r="M1340">
        <v>1.1211678768895359</v>
      </c>
      <c r="N1340" t="s">
        <v>15354</v>
      </c>
      <c r="O1340" t="s">
        <v>15353</v>
      </c>
      <c r="P1340" t="s">
        <v>15354</v>
      </c>
      <c r="Q1340" t="s">
        <v>15354</v>
      </c>
      <c r="R1340">
        <v>1.1194200000000001</v>
      </c>
      <c r="S1340">
        <v>1.11894</v>
      </c>
      <c r="T1340" t="s">
        <v>15354</v>
      </c>
      <c r="U1340" t="s">
        <v>15354</v>
      </c>
      <c r="V1340" t="s">
        <v>15354</v>
      </c>
      <c r="W1340">
        <v>4479.8050388847078</v>
      </c>
      <c r="X1340">
        <v>5012.6330502096553</v>
      </c>
      <c r="Y1340">
        <v>12.633050209655266</v>
      </c>
      <c r="Z1340" t="s">
        <v>15354</v>
      </c>
    </row>
    <row r="1341" spans="1:26" hidden="1" x14ac:dyDescent="0.25">
      <c r="A1341" t="s">
        <v>2120</v>
      </c>
      <c r="B1341" s="2">
        <v>42279</v>
      </c>
      <c r="C1341" s="3">
        <v>0</v>
      </c>
      <c r="D1341">
        <v>1.11917</v>
      </c>
      <c r="E1341">
        <v>1.1318299999999999</v>
      </c>
      <c r="F1341">
        <v>1.1150500000000001</v>
      </c>
      <c r="G1341">
        <v>1.12077</v>
      </c>
      <c r="H1341">
        <v>178555</v>
      </c>
      <c r="I1341">
        <v>-71.082299887260575</v>
      </c>
      <c r="J1341">
        <v>1.1124978205128204</v>
      </c>
      <c r="K1341">
        <v>1.1175412792803416</v>
      </c>
      <c r="L1341">
        <v>1.1254525000000002</v>
      </c>
      <c r="M1341">
        <v>1.1211463700306421</v>
      </c>
      <c r="N1341" t="s">
        <v>15354</v>
      </c>
      <c r="O1341" t="s">
        <v>15353</v>
      </c>
      <c r="P1341" t="s">
        <v>15354</v>
      </c>
      <c r="Q1341" t="s">
        <v>15354</v>
      </c>
      <c r="R1341">
        <v>1.12097</v>
      </c>
      <c r="S1341">
        <v>1.1205700000000001</v>
      </c>
      <c r="T1341" t="s">
        <v>15354</v>
      </c>
      <c r="U1341" t="s">
        <v>15354</v>
      </c>
      <c r="V1341" t="s">
        <v>15354</v>
      </c>
      <c r="W1341">
        <v>4479.8050388847078</v>
      </c>
      <c r="X1341">
        <v>5019.9351324230374</v>
      </c>
      <c r="Y1341">
        <v>19.93513242303743</v>
      </c>
      <c r="Z1341" t="s">
        <v>15354</v>
      </c>
    </row>
    <row r="1342" spans="1:26" hidden="1" x14ac:dyDescent="0.25">
      <c r="A1342" t="s">
        <v>2121</v>
      </c>
      <c r="B1342" s="2">
        <v>42281</v>
      </c>
      <c r="C1342" s="3">
        <v>0</v>
      </c>
      <c r="D1342">
        <v>1.1217299999999999</v>
      </c>
      <c r="E1342">
        <v>1.1224700000000001</v>
      </c>
      <c r="F1342">
        <v>1.1207</v>
      </c>
      <c r="G1342">
        <v>1.12192</v>
      </c>
      <c r="H1342">
        <v>13957</v>
      </c>
      <c r="I1342">
        <v>-67.841037204058807</v>
      </c>
      <c r="J1342">
        <v>1.1127858974358973</v>
      </c>
      <c r="K1342">
        <v>1.1176521329694469</v>
      </c>
      <c r="L1342">
        <v>1.1250166666666666</v>
      </c>
      <c r="M1342">
        <v>1.1211881878668237</v>
      </c>
      <c r="N1342" t="s">
        <v>15354</v>
      </c>
      <c r="O1342" t="s">
        <v>15353</v>
      </c>
      <c r="P1342" t="s">
        <v>15354</v>
      </c>
      <c r="Q1342" t="s">
        <v>15354</v>
      </c>
      <c r="R1342">
        <v>1.12208</v>
      </c>
      <c r="S1342">
        <v>1.1217600000000001</v>
      </c>
      <c r="T1342" t="s">
        <v>15354</v>
      </c>
      <c r="U1342" t="s">
        <v>15354</v>
      </c>
      <c r="V1342" t="s">
        <v>15354</v>
      </c>
      <c r="W1342">
        <v>4479.8050388847078</v>
      </c>
      <c r="X1342">
        <v>5025.2661004193105</v>
      </c>
      <c r="Y1342">
        <v>25.266100419310533</v>
      </c>
      <c r="Z1342" t="s">
        <v>15354</v>
      </c>
    </row>
    <row r="1343" spans="1:26" hidden="1" x14ac:dyDescent="0.25">
      <c r="A1343" t="s">
        <v>2122</v>
      </c>
      <c r="B1343" s="2">
        <v>42282</v>
      </c>
      <c r="C1343" s="3">
        <v>0</v>
      </c>
      <c r="D1343">
        <v>1.1218999999999999</v>
      </c>
      <c r="E1343">
        <v>1.1289199999999999</v>
      </c>
      <c r="F1343">
        <v>1.11734</v>
      </c>
      <c r="G1343">
        <v>1.1195200000000001</v>
      </c>
      <c r="H1343">
        <v>164590</v>
      </c>
      <c r="I1343">
        <v>-59.919928825622648</v>
      </c>
      <c r="J1343">
        <v>1.1129756410256408</v>
      </c>
      <c r="K1343">
        <v>1.1176994207423721</v>
      </c>
      <c r="L1343">
        <v>1.1239466666666666</v>
      </c>
      <c r="M1343">
        <v>1.1210980155496981</v>
      </c>
      <c r="N1343" t="s">
        <v>15354</v>
      </c>
      <c r="O1343" t="s">
        <v>15353</v>
      </c>
      <c r="P1343" t="s">
        <v>15354</v>
      </c>
      <c r="Q1343" t="s">
        <v>15354</v>
      </c>
      <c r="R1343">
        <v>1.11968</v>
      </c>
      <c r="S1343">
        <v>1.1193599999999999</v>
      </c>
      <c r="T1343" t="s">
        <v>15354</v>
      </c>
      <c r="U1343" t="s">
        <v>15354</v>
      </c>
      <c r="V1343" t="s">
        <v>15354</v>
      </c>
      <c r="W1343">
        <v>4479.8050388847078</v>
      </c>
      <c r="X1343">
        <v>5014.5145683259861</v>
      </c>
      <c r="Y1343">
        <v>14.514568325986147</v>
      </c>
      <c r="Z1343" t="s">
        <v>15354</v>
      </c>
    </row>
    <row r="1344" spans="1:26" hidden="1" x14ac:dyDescent="0.25">
      <c r="A1344" t="s">
        <v>2123</v>
      </c>
      <c r="B1344" s="2">
        <v>42283</v>
      </c>
      <c r="C1344" s="3">
        <v>0</v>
      </c>
      <c r="D1344">
        <v>1.1195200000000001</v>
      </c>
      <c r="E1344">
        <v>1.1279600000000001</v>
      </c>
      <c r="F1344">
        <v>1.1172</v>
      </c>
      <c r="G1344">
        <v>1.12676</v>
      </c>
      <c r="H1344">
        <v>156341</v>
      </c>
      <c r="I1344">
        <v>-27.713523131672613</v>
      </c>
      <c r="J1344">
        <v>1.1133092307692307</v>
      </c>
      <c r="K1344">
        <v>1.1179288024957297</v>
      </c>
      <c r="L1344">
        <v>1.123153888888889</v>
      </c>
      <c r="M1344">
        <v>1.1214040687632281</v>
      </c>
      <c r="N1344" t="s">
        <v>15354</v>
      </c>
      <c r="O1344" t="s">
        <v>15353</v>
      </c>
      <c r="P1344" t="s">
        <v>15354</v>
      </c>
      <c r="Q1344" t="s">
        <v>15354</v>
      </c>
      <c r="R1344">
        <v>1.1269</v>
      </c>
      <c r="S1344">
        <v>1.12662</v>
      </c>
      <c r="T1344" t="s">
        <v>15354</v>
      </c>
      <c r="U1344" t="s">
        <v>15354</v>
      </c>
      <c r="V1344" t="s">
        <v>15354</v>
      </c>
      <c r="W1344">
        <v>4479.8050388847078</v>
      </c>
      <c r="X1344">
        <v>5047.0379529082893</v>
      </c>
      <c r="Y1344">
        <v>47.037952908289299</v>
      </c>
      <c r="Z1344" t="s">
        <v>15354</v>
      </c>
    </row>
    <row r="1345" spans="1:26" hidden="1" x14ac:dyDescent="0.25">
      <c r="A1345" t="s">
        <v>2124</v>
      </c>
      <c r="B1345" s="2">
        <v>42284</v>
      </c>
      <c r="C1345" s="3">
        <v>0</v>
      </c>
      <c r="D1345">
        <v>1.12676</v>
      </c>
      <c r="E1345">
        <v>1.1284099999999999</v>
      </c>
      <c r="F1345">
        <v>1.1211500000000001</v>
      </c>
      <c r="G1345">
        <v>1.12378</v>
      </c>
      <c r="H1345">
        <v>183830</v>
      </c>
      <c r="I1345">
        <v>-37.757973733583363</v>
      </c>
      <c r="J1345">
        <v>1.1135232051282047</v>
      </c>
      <c r="K1345">
        <v>1.1180769340781163</v>
      </c>
      <c r="L1345">
        <v>1.1228733333333334</v>
      </c>
      <c r="M1345">
        <v>1.1215324974787293</v>
      </c>
      <c r="N1345" t="s">
        <v>15354</v>
      </c>
      <c r="O1345" t="s">
        <v>15353</v>
      </c>
      <c r="P1345" t="s">
        <v>15354</v>
      </c>
      <c r="Q1345" t="s">
        <v>15354</v>
      </c>
      <c r="R1345">
        <v>1.12392</v>
      </c>
      <c r="S1345">
        <v>1.12364</v>
      </c>
      <c r="T1345" t="s">
        <v>15354</v>
      </c>
      <c r="U1345" t="s">
        <v>15354</v>
      </c>
      <c r="V1345" t="s">
        <v>15354</v>
      </c>
      <c r="W1345">
        <v>4479.8050388847078</v>
      </c>
      <c r="X1345">
        <v>5033.6881338924131</v>
      </c>
      <c r="Y1345">
        <v>33.688133892413134</v>
      </c>
      <c r="Z1345" t="s">
        <v>15354</v>
      </c>
    </row>
    <row r="1346" spans="1:26" hidden="1" x14ac:dyDescent="0.25">
      <c r="A1346" t="s">
        <v>2125</v>
      </c>
      <c r="B1346" s="2">
        <v>42285</v>
      </c>
      <c r="C1346" s="3">
        <v>0</v>
      </c>
      <c r="D1346">
        <v>1.1237699999999999</v>
      </c>
      <c r="E1346">
        <v>1.13273</v>
      </c>
      <c r="F1346">
        <v>1.1237699999999999</v>
      </c>
      <c r="G1346">
        <v>1.1284400000000001</v>
      </c>
      <c r="H1346">
        <v>186877</v>
      </c>
      <c r="I1346">
        <v>-19.30693069306896</v>
      </c>
      <c r="J1346">
        <v>1.1138102564102561</v>
      </c>
      <c r="K1346">
        <v>1.1183392901774043</v>
      </c>
      <c r="L1346">
        <v>1.122988333333333</v>
      </c>
      <c r="M1346">
        <v>1.1219058759933926</v>
      </c>
      <c r="N1346" t="s">
        <v>15354</v>
      </c>
      <c r="O1346" t="s">
        <v>15353</v>
      </c>
      <c r="P1346" t="s">
        <v>15354</v>
      </c>
      <c r="Q1346" t="s">
        <v>15354</v>
      </c>
      <c r="R1346">
        <v>1.1286099999999999</v>
      </c>
      <c r="S1346">
        <v>1.1282700000000001</v>
      </c>
      <c r="T1346" t="s">
        <v>15354</v>
      </c>
      <c r="U1346" t="s">
        <v>15354</v>
      </c>
      <c r="V1346" t="s">
        <v>15354</v>
      </c>
      <c r="W1346">
        <v>4479.8050388847078</v>
      </c>
      <c r="X1346">
        <v>5054.4296312224496</v>
      </c>
      <c r="Y1346">
        <v>54.429631222449643</v>
      </c>
      <c r="Z1346" t="s">
        <v>15354</v>
      </c>
    </row>
    <row r="1347" spans="1:26" hidden="1" x14ac:dyDescent="0.25">
      <c r="A1347" t="s">
        <v>2126</v>
      </c>
      <c r="B1347" s="2">
        <v>42286</v>
      </c>
      <c r="C1347" s="3">
        <v>0</v>
      </c>
      <c r="D1347">
        <v>1.12843</v>
      </c>
      <c r="E1347">
        <v>1.1387100000000001</v>
      </c>
      <c r="F1347">
        <v>1.1267100000000001</v>
      </c>
      <c r="G1347">
        <v>1.13571</v>
      </c>
      <c r="H1347">
        <v>162384</v>
      </c>
      <c r="I1347">
        <v>-11.07011070110738</v>
      </c>
      <c r="J1347">
        <v>1.114073333333333</v>
      </c>
      <c r="K1347">
        <v>1.1187790549830396</v>
      </c>
      <c r="L1347">
        <v>1.1234802777777777</v>
      </c>
      <c r="M1347">
        <v>1.1226520448586146</v>
      </c>
      <c r="N1347" t="s">
        <v>15354</v>
      </c>
      <c r="O1347" t="s">
        <v>15353</v>
      </c>
      <c r="P1347" t="s">
        <v>15354</v>
      </c>
      <c r="Q1347" t="s">
        <v>15354</v>
      </c>
      <c r="R1347">
        <v>1.13595</v>
      </c>
      <c r="S1347">
        <v>1.13547</v>
      </c>
      <c r="T1347" t="s">
        <v>15354</v>
      </c>
      <c r="U1347" t="s">
        <v>15354</v>
      </c>
      <c r="V1347" t="s">
        <v>15354</v>
      </c>
      <c r="W1347">
        <v>4479.8050388847078</v>
      </c>
      <c r="X1347">
        <v>5086.6842275024192</v>
      </c>
      <c r="Y1347">
        <v>86.684227502419162</v>
      </c>
      <c r="Z1347" t="s">
        <v>15354</v>
      </c>
    </row>
    <row r="1348" spans="1:26" hidden="1" x14ac:dyDescent="0.25">
      <c r="A1348" t="s">
        <v>2127</v>
      </c>
      <c r="B1348" s="2">
        <v>42288</v>
      </c>
      <c r="C1348" s="3">
        <v>0</v>
      </c>
      <c r="D1348">
        <v>1.1360300000000001</v>
      </c>
      <c r="E1348">
        <v>1.1369199999999999</v>
      </c>
      <c r="F1348">
        <v>1.13544</v>
      </c>
      <c r="G1348">
        <v>1.1367499999999999</v>
      </c>
      <c r="H1348">
        <v>19840</v>
      </c>
      <c r="I1348">
        <v>-7.2324723247238936</v>
      </c>
      <c r="J1348">
        <v>1.114378846153846</v>
      </c>
      <c r="K1348">
        <v>1.1192340156163803</v>
      </c>
      <c r="L1348">
        <v>1.1239147222222221</v>
      </c>
      <c r="M1348">
        <v>1.1234140964878787</v>
      </c>
      <c r="N1348" t="s">
        <v>15354</v>
      </c>
      <c r="O1348" t="s">
        <v>15353</v>
      </c>
      <c r="P1348" t="s">
        <v>15354</v>
      </c>
      <c r="Q1348" t="s">
        <v>15354</v>
      </c>
      <c r="R1348">
        <v>1.1370499999999999</v>
      </c>
      <c r="S1348">
        <v>1.13645</v>
      </c>
      <c r="T1348" t="s">
        <v>15354</v>
      </c>
      <c r="U1348" t="s">
        <v>15354</v>
      </c>
      <c r="V1348" t="s">
        <v>15354</v>
      </c>
      <c r="W1348">
        <v>4479.8050388847078</v>
      </c>
      <c r="X1348">
        <v>5091.0744364405264</v>
      </c>
      <c r="Y1348">
        <v>91.07443644052637</v>
      </c>
      <c r="Z1348" t="s">
        <v>15354</v>
      </c>
    </row>
    <row r="1349" spans="1:26" hidden="1" x14ac:dyDescent="0.25">
      <c r="A1349" t="s">
        <v>2128</v>
      </c>
      <c r="B1349" s="2">
        <v>42289</v>
      </c>
      <c r="C1349" s="3">
        <v>0</v>
      </c>
      <c r="D1349">
        <v>1.1367499999999999</v>
      </c>
      <c r="E1349">
        <v>1.13968</v>
      </c>
      <c r="F1349">
        <v>1.13517</v>
      </c>
      <c r="G1349">
        <v>1.1351800000000001</v>
      </c>
      <c r="H1349">
        <v>124339</v>
      </c>
      <c r="I1349">
        <v>-17.195261750095312</v>
      </c>
      <c r="J1349">
        <v>1.1148523076923076</v>
      </c>
      <c r="K1349">
        <v>1.1196377114235605</v>
      </c>
      <c r="L1349">
        <v>1.1242697222222222</v>
      </c>
      <c r="M1349">
        <v>1.1240500912723177</v>
      </c>
      <c r="N1349" t="s">
        <v>15355</v>
      </c>
      <c r="O1349" t="s">
        <v>15353</v>
      </c>
      <c r="P1349" t="s">
        <v>15354</v>
      </c>
      <c r="Q1349" t="s">
        <v>15354</v>
      </c>
      <c r="R1349">
        <v>1.13551</v>
      </c>
      <c r="S1349">
        <v>1.1348499999999999</v>
      </c>
      <c r="T1349" t="s">
        <v>15354</v>
      </c>
      <c r="U1349" t="s">
        <v>15354</v>
      </c>
      <c r="V1349" t="s">
        <v>15354</v>
      </c>
      <c r="W1349">
        <v>4479.8050388847078</v>
      </c>
      <c r="X1349">
        <v>5083.9067483783101</v>
      </c>
      <c r="Y1349">
        <v>83.906748378310112</v>
      </c>
      <c r="Z1349" t="s">
        <v>15354</v>
      </c>
    </row>
    <row r="1350" spans="1:26" hidden="1" x14ac:dyDescent="0.25">
      <c r="A1350" t="s">
        <v>2129</v>
      </c>
      <c r="B1350" s="2">
        <v>42290</v>
      </c>
      <c r="C1350" s="3">
        <v>0</v>
      </c>
      <c r="D1350">
        <v>1.1351899999999999</v>
      </c>
      <c r="E1350">
        <v>1.1411</v>
      </c>
      <c r="F1350">
        <v>1.13442</v>
      </c>
      <c r="G1350">
        <v>1.1383300000000001</v>
      </c>
      <c r="H1350">
        <v>165215</v>
      </c>
      <c r="I1350">
        <v>-10.03986951794106</v>
      </c>
      <c r="J1350">
        <v>1.1153356410256408</v>
      </c>
      <c r="K1350">
        <v>1.1201109339191664</v>
      </c>
      <c r="L1350">
        <v>1.1245138888888888</v>
      </c>
      <c r="M1350">
        <v>1.1248219782305708</v>
      </c>
      <c r="N1350" t="s">
        <v>15354</v>
      </c>
      <c r="O1350" t="s">
        <v>15353</v>
      </c>
      <c r="P1350" t="s">
        <v>15354</v>
      </c>
      <c r="Q1350" t="s">
        <v>15354</v>
      </c>
      <c r="R1350">
        <v>1.1387</v>
      </c>
      <c r="S1350">
        <v>1.1379600000000001</v>
      </c>
      <c r="T1350" t="s">
        <v>15354</v>
      </c>
      <c r="U1350" t="s">
        <v>15354</v>
      </c>
      <c r="V1350" t="s">
        <v>15354</v>
      </c>
      <c r="W1350">
        <v>4479.8050388847078</v>
      </c>
      <c r="X1350">
        <v>5097.8389420492422</v>
      </c>
      <c r="Y1350">
        <v>97.838942049242178</v>
      </c>
      <c r="Z1350" t="s">
        <v>15354</v>
      </c>
    </row>
    <row r="1351" spans="1:26" hidden="1" x14ac:dyDescent="0.25">
      <c r="A1351" t="s">
        <v>2130</v>
      </c>
      <c r="B1351" s="2">
        <v>42291</v>
      </c>
      <c r="C1351" s="3">
        <v>0</v>
      </c>
      <c r="D1351">
        <v>1.13836</v>
      </c>
      <c r="E1351">
        <v>1.1489100000000001</v>
      </c>
      <c r="F1351">
        <v>1.13832</v>
      </c>
      <c r="G1351">
        <v>1.1473599999999999</v>
      </c>
      <c r="H1351">
        <v>184932</v>
      </c>
      <c r="I1351">
        <v>-4.3785310734467746</v>
      </c>
      <c r="J1351">
        <v>1.1160228205128204</v>
      </c>
      <c r="K1351">
        <v>1.1208007836933647</v>
      </c>
      <c r="L1351">
        <v>1.1252411111111111</v>
      </c>
      <c r="M1351">
        <v>1.126040249677567</v>
      </c>
      <c r="N1351" t="s">
        <v>15354</v>
      </c>
      <c r="O1351" t="s">
        <v>15353</v>
      </c>
      <c r="P1351" t="s">
        <v>15354</v>
      </c>
      <c r="Q1351" t="s">
        <v>15354</v>
      </c>
      <c r="R1351">
        <v>1.1477900000000001</v>
      </c>
      <c r="S1351">
        <v>1.14693</v>
      </c>
      <c r="T1351" t="s">
        <v>15354</v>
      </c>
      <c r="U1351" t="s">
        <v>15354</v>
      </c>
      <c r="V1351" t="s">
        <v>15354</v>
      </c>
      <c r="W1351">
        <v>4479.8050388847078</v>
      </c>
      <c r="X1351">
        <v>5138.0227932480375</v>
      </c>
      <c r="Y1351">
        <v>138.02279324803749</v>
      </c>
      <c r="Z1351" t="s">
        <v>15354</v>
      </c>
    </row>
    <row r="1352" spans="1:26" hidden="1" x14ac:dyDescent="0.25">
      <c r="A1352" t="s">
        <v>2131</v>
      </c>
      <c r="B1352" s="2">
        <v>42292</v>
      </c>
      <c r="C1352" s="3">
        <v>0</v>
      </c>
      <c r="D1352">
        <v>1.1473599999999999</v>
      </c>
      <c r="E1352">
        <v>1.1495</v>
      </c>
      <c r="F1352">
        <v>1.13632</v>
      </c>
      <c r="G1352">
        <v>1.13663</v>
      </c>
      <c r="H1352">
        <v>190235</v>
      </c>
      <c r="I1352">
        <v>-35.75993331480953</v>
      </c>
      <c r="J1352">
        <v>1.116642051282051</v>
      </c>
      <c r="K1352">
        <v>1.1212015233466972</v>
      </c>
      <c r="L1352">
        <v>1.1259141666666668</v>
      </c>
      <c r="M1352">
        <v>1.1266126686139146</v>
      </c>
      <c r="N1352" t="s">
        <v>15355</v>
      </c>
      <c r="O1352" t="s">
        <v>15353</v>
      </c>
      <c r="P1352" t="s">
        <v>15354</v>
      </c>
      <c r="Q1352" t="s">
        <v>15354</v>
      </c>
      <c r="R1352">
        <v>1.1370400000000001</v>
      </c>
      <c r="S1352">
        <v>1.13622</v>
      </c>
      <c r="T1352" t="s">
        <v>15354</v>
      </c>
      <c r="U1352" t="s">
        <v>15354</v>
      </c>
      <c r="V1352" t="s">
        <v>15354</v>
      </c>
      <c r="W1352">
        <v>4479.8050388847078</v>
      </c>
      <c r="X1352">
        <v>5090.0440812815823</v>
      </c>
      <c r="Y1352">
        <v>90.044081281582294</v>
      </c>
      <c r="Z1352" t="s">
        <v>15354</v>
      </c>
    </row>
    <row r="1353" spans="1:26" hidden="1" x14ac:dyDescent="0.25">
      <c r="A1353" t="s">
        <v>2132</v>
      </c>
      <c r="B1353" s="2">
        <v>42293</v>
      </c>
      <c r="C1353" s="3">
        <v>0</v>
      </c>
      <c r="D1353">
        <v>1.13662</v>
      </c>
      <c r="E1353">
        <v>1.1395</v>
      </c>
      <c r="F1353">
        <v>1.13344</v>
      </c>
      <c r="G1353">
        <v>1.13466</v>
      </c>
      <c r="H1353">
        <v>144464</v>
      </c>
      <c r="I1353">
        <v>-41.233676021116914</v>
      </c>
      <c r="J1353">
        <v>1.1173070512820509</v>
      </c>
      <c r="K1353">
        <v>1.1215422442746288</v>
      </c>
      <c r="L1353">
        <v>1.1264605555555554</v>
      </c>
      <c r="M1353">
        <v>1.127047659499649</v>
      </c>
      <c r="N1353" t="s">
        <v>15354</v>
      </c>
      <c r="O1353" t="s">
        <v>15353</v>
      </c>
      <c r="P1353" t="s">
        <v>15354</v>
      </c>
      <c r="Q1353" t="s">
        <v>15354</v>
      </c>
      <c r="R1353">
        <v>1.1350499999999999</v>
      </c>
      <c r="S1353">
        <v>1.1342699999999999</v>
      </c>
      <c r="T1353" t="s">
        <v>15354</v>
      </c>
      <c r="U1353" t="s">
        <v>15354</v>
      </c>
      <c r="V1353" t="s">
        <v>15354</v>
      </c>
      <c r="W1353">
        <v>4479.8050388847078</v>
      </c>
      <c r="X1353">
        <v>5081.3084614557574</v>
      </c>
      <c r="Y1353">
        <v>81.308461455757424</v>
      </c>
      <c r="Z1353" t="s">
        <v>15354</v>
      </c>
    </row>
    <row r="1354" spans="1:26" hidden="1" x14ac:dyDescent="0.25">
      <c r="A1354" t="s">
        <v>2133</v>
      </c>
      <c r="B1354" s="2">
        <v>42295</v>
      </c>
      <c r="C1354" s="3">
        <v>0</v>
      </c>
      <c r="D1354">
        <v>1.1356299999999999</v>
      </c>
      <c r="E1354">
        <v>1.1360600000000001</v>
      </c>
      <c r="F1354">
        <v>1.13513</v>
      </c>
      <c r="G1354">
        <v>1.13578</v>
      </c>
      <c r="H1354">
        <v>12226</v>
      </c>
      <c r="I1354">
        <v>-39.825834542815691</v>
      </c>
      <c r="J1354">
        <v>1.1179837179487175</v>
      </c>
      <c r="K1354">
        <v>1.1219026937866634</v>
      </c>
      <c r="L1354">
        <v>1.1270266666666664</v>
      </c>
      <c r="M1354">
        <v>1.1275196779050733</v>
      </c>
      <c r="N1354" t="s">
        <v>15354</v>
      </c>
      <c r="O1354" t="s">
        <v>15353</v>
      </c>
      <c r="P1354" t="s">
        <v>15354</v>
      </c>
      <c r="Q1354" t="s">
        <v>15354</v>
      </c>
      <c r="R1354">
        <v>1.1361399999999999</v>
      </c>
      <c r="S1354">
        <v>1.1354200000000001</v>
      </c>
      <c r="T1354" t="s">
        <v>15354</v>
      </c>
      <c r="U1354" t="s">
        <v>15354</v>
      </c>
      <c r="V1354" t="s">
        <v>15354</v>
      </c>
      <c r="W1354">
        <v>4479.8050388847078</v>
      </c>
      <c r="X1354">
        <v>5086.4602372504751</v>
      </c>
      <c r="Y1354">
        <v>86.460237250475075</v>
      </c>
      <c r="Z1354" t="s">
        <v>15354</v>
      </c>
    </row>
    <row r="1355" spans="1:26" hidden="1" x14ac:dyDescent="0.25">
      <c r="A1355" t="s">
        <v>2134</v>
      </c>
      <c r="B1355" s="2">
        <v>42296</v>
      </c>
      <c r="C1355" s="3">
        <v>0</v>
      </c>
      <c r="D1355">
        <v>1.13578</v>
      </c>
      <c r="E1355">
        <v>1.1378900000000001</v>
      </c>
      <c r="F1355">
        <v>1.1305799999999999</v>
      </c>
      <c r="G1355">
        <v>1.1328499999999999</v>
      </c>
      <c r="H1355">
        <v>130733</v>
      </c>
      <c r="I1355">
        <v>-51.547987616099242</v>
      </c>
      <c r="J1355">
        <v>1.1186185897435896</v>
      </c>
      <c r="K1355">
        <v>1.1221798407794059</v>
      </c>
      <c r="L1355">
        <v>1.1274963888888887</v>
      </c>
      <c r="M1355">
        <v>1.1278078034237182</v>
      </c>
      <c r="N1355" t="s">
        <v>15354</v>
      </c>
      <c r="O1355" t="s">
        <v>15353</v>
      </c>
      <c r="P1355" t="s">
        <v>15354</v>
      </c>
      <c r="Q1355" t="s">
        <v>15354</v>
      </c>
      <c r="R1355">
        <v>1.13314</v>
      </c>
      <c r="S1355">
        <v>1.13256</v>
      </c>
      <c r="T1355" t="s">
        <v>15354</v>
      </c>
      <c r="U1355" t="s">
        <v>15354</v>
      </c>
      <c r="V1355" t="s">
        <v>15354</v>
      </c>
      <c r="W1355">
        <v>4479.8050388847078</v>
      </c>
      <c r="X1355">
        <v>5073.6479948392644</v>
      </c>
      <c r="Y1355">
        <v>73.647994839264356</v>
      </c>
      <c r="Z1355" t="s">
        <v>15354</v>
      </c>
    </row>
    <row r="1356" spans="1:26" hidden="1" x14ac:dyDescent="0.25">
      <c r="A1356" t="s">
        <v>2135</v>
      </c>
      <c r="B1356" s="2">
        <v>42297</v>
      </c>
      <c r="C1356" s="3">
        <v>0</v>
      </c>
      <c r="D1356">
        <v>1.13286</v>
      </c>
      <c r="E1356">
        <v>1.1387100000000001</v>
      </c>
      <c r="F1356">
        <v>1.1324000000000001</v>
      </c>
      <c r="G1356">
        <v>1.1354299999999999</v>
      </c>
      <c r="H1356">
        <v>138981</v>
      </c>
      <c r="I1356">
        <v>-43.560371517027953</v>
      </c>
      <c r="J1356">
        <v>1.1191543589743589</v>
      </c>
      <c r="K1356">
        <v>1.1225152878482816</v>
      </c>
      <c r="L1356">
        <v>1.1279066666666664</v>
      </c>
      <c r="M1356">
        <v>1.128219814049463</v>
      </c>
      <c r="N1356" t="s">
        <v>15354</v>
      </c>
      <c r="O1356" t="s">
        <v>15353</v>
      </c>
      <c r="P1356" t="s">
        <v>15354</v>
      </c>
      <c r="Q1356" t="s">
        <v>15354</v>
      </c>
      <c r="R1356">
        <v>1.1356999999999999</v>
      </c>
      <c r="S1356">
        <v>1.1351599999999999</v>
      </c>
      <c r="T1356" t="s">
        <v>15354</v>
      </c>
      <c r="U1356" t="s">
        <v>15354</v>
      </c>
      <c r="V1356" t="s">
        <v>15354</v>
      </c>
      <c r="W1356">
        <v>4479.8050388847078</v>
      </c>
      <c r="X1356">
        <v>5085.2954879403642</v>
      </c>
      <c r="Y1356">
        <v>85.295487940364183</v>
      </c>
      <c r="Z1356" t="s">
        <v>15354</v>
      </c>
    </row>
    <row r="1357" spans="1:26" hidden="1" x14ac:dyDescent="0.25">
      <c r="A1357" t="s">
        <v>2136</v>
      </c>
      <c r="B1357" s="2">
        <v>42298</v>
      </c>
      <c r="C1357" s="3">
        <v>0</v>
      </c>
      <c r="D1357">
        <v>1.13544</v>
      </c>
      <c r="E1357">
        <v>1.13775</v>
      </c>
      <c r="F1357">
        <v>1.1334500000000001</v>
      </c>
      <c r="G1357">
        <v>1.13459</v>
      </c>
      <c r="H1357">
        <v>142820</v>
      </c>
      <c r="I1357">
        <v>-46.160990712074245</v>
      </c>
      <c r="J1357">
        <v>1.1196952564102565</v>
      </c>
      <c r="K1357">
        <v>1.1228209767635151</v>
      </c>
      <c r="L1357">
        <v>1.1282619444444444</v>
      </c>
      <c r="M1357">
        <v>1.1285641484251676</v>
      </c>
      <c r="N1357" t="s">
        <v>15354</v>
      </c>
      <c r="O1357" t="s">
        <v>15353</v>
      </c>
      <c r="P1357" t="s">
        <v>15354</v>
      </c>
      <c r="Q1357" t="s">
        <v>15354</v>
      </c>
      <c r="R1357">
        <v>1.1348</v>
      </c>
      <c r="S1357">
        <v>1.1343799999999999</v>
      </c>
      <c r="T1357" t="s">
        <v>15354</v>
      </c>
      <c r="U1357" t="s">
        <v>15354</v>
      </c>
      <c r="V1357" t="s">
        <v>15354</v>
      </c>
      <c r="W1357">
        <v>4479.8050388847078</v>
      </c>
      <c r="X1357">
        <v>5081.8012400100342</v>
      </c>
      <c r="Y1357">
        <v>81.801240010034235</v>
      </c>
      <c r="Z1357" t="s">
        <v>15354</v>
      </c>
    </row>
    <row r="1358" spans="1:26" hidden="1" x14ac:dyDescent="0.25">
      <c r="A1358" t="s">
        <v>2137</v>
      </c>
      <c r="B1358" s="2">
        <v>42299</v>
      </c>
      <c r="C1358" s="3">
        <v>0</v>
      </c>
      <c r="D1358">
        <v>1.13459</v>
      </c>
      <c r="E1358">
        <v>1.1350899999999999</v>
      </c>
      <c r="F1358">
        <v>1.1071899999999999</v>
      </c>
      <c r="G1358">
        <v>1.1081799999999999</v>
      </c>
      <c r="H1358">
        <v>215773</v>
      </c>
      <c r="I1358">
        <v>-97.660127629401927</v>
      </c>
      <c r="J1358">
        <v>1.1198166666666667</v>
      </c>
      <c r="K1358">
        <v>1.1224503191239326</v>
      </c>
      <c r="L1358">
        <v>1.1277049999999997</v>
      </c>
      <c r="M1358">
        <v>1.1274623025643478</v>
      </c>
      <c r="N1358" t="s">
        <v>15354</v>
      </c>
      <c r="O1358" t="s">
        <v>15355</v>
      </c>
      <c r="P1358" t="s">
        <v>15354</v>
      </c>
      <c r="Q1358" t="s">
        <v>15354</v>
      </c>
      <c r="R1358">
        <v>1.1086100000000001</v>
      </c>
      <c r="S1358">
        <v>1.10775</v>
      </c>
      <c r="T1358" t="s">
        <v>15354</v>
      </c>
      <c r="U1358" t="s">
        <v>15354</v>
      </c>
      <c r="V1358" t="s">
        <v>15354</v>
      </c>
      <c r="W1358">
        <v>4479.8050388847078</v>
      </c>
      <c r="X1358">
        <v>4962.5040318245346</v>
      </c>
      <c r="Y1358">
        <v>-37.49596817546535</v>
      </c>
      <c r="Z1358" t="s">
        <v>15354</v>
      </c>
    </row>
    <row r="1359" spans="1:26" hidden="1" x14ac:dyDescent="0.25">
      <c r="A1359" t="s">
        <v>2138</v>
      </c>
      <c r="B1359" s="2">
        <v>42300</v>
      </c>
      <c r="C1359" s="3">
        <v>0</v>
      </c>
      <c r="D1359">
        <v>1.1082000000000001</v>
      </c>
      <c r="E1359">
        <v>1.11398</v>
      </c>
      <c r="F1359">
        <v>1.0996600000000001</v>
      </c>
      <c r="G1359">
        <v>1.10165</v>
      </c>
      <c r="H1359">
        <v>200413</v>
      </c>
      <c r="I1359">
        <v>-96.007223113964798</v>
      </c>
      <c r="J1359">
        <v>1.1198619230769236</v>
      </c>
      <c r="K1359">
        <v>1.1219237287663646</v>
      </c>
      <c r="L1359">
        <v>1.1268208333333332</v>
      </c>
      <c r="M1359">
        <v>1.1260670429662749</v>
      </c>
      <c r="N1359" t="s">
        <v>15354</v>
      </c>
      <c r="O1359" t="s">
        <v>15355</v>
      </c>
      <c r="P1359" t="s">
        <v>15354</v>
      </c>
      <c r="Q1359" t="s">
        <v>15354</v>
      </c>
      <c r="R1359">
        <v>1.1022700000000001</v>
      </c>
      <c r="S1359">
        <v>1.10103</v>
      </c>
      <c r="T1359" t="s">
        <v>15354</v>
      </c>
      <c r="U1359" t="s">
        <v>15354</v>
      </c>
      <c r="V1359" t="s">
        <v>15354</v>
      </c>
      <c r="W1359">
        <v>4479.8050388847078</v>
      </c>
      <c r="X1359">
        <v>4932.3997419632296</v>
      </c>
      <c r="Y1359">
        <v>-67.600258036770356</v>
      </c>
      <c r="Z1359" t="s">
        <v>15354</v>
      </c>
    </row>
    <row r="1360" spans="1:26" hidden="1" x14ac:dyDescent="0.25">
      <c r="A1360" t="s">
        <v>2139</v>
      </c>
      <c r="B1360" s="2">
        <v>42302</v>
      </c>
      <c r="C1360" s="3">
        <v>0</v>
      </c>
      <c r="D1360">
        <v>1.1002000000000001</v>
      </c>
      <c r="E1360">
        <v>1.1024499999999999</v>
      </c>
      <c r="F1360">
        <v>1.0999300000000001</v>
      </c>
      <c r="G1360">
        <v>1.1018600000000001</v>
      </c>
      <c r="H1360">
        <v>13681</v>
      </c>
      <c r="I1360">
        <v>-95.585874799357967</v>
      </c>
      <c r="J1360">
        <v>1.1199215384615389</v>
      </c>
      <c r="K1360">
        <v>1.1214157862659502</v>
      </c>
      <c r="L1360">
        <v>1.1259224999999999</v>
      </c>
      <c r="M1360">
        <v>1.1247585541572871</v>
      </c>
      <c r="N1360" t="s">
        <v>15354</v>
      </c>
      <c r="O1360" t="s">
        <v>15355</v>
      </c>
      <c r="P1360" t="s">
        <v>15354</v>
      </c>
      <c r="Q1360" t="s">
        <v>15354</v>
      </c>
      <c r="R1360">
        <v>1.1026</v>
      </c>
      <c r="S1360">
        <v>1.1011200000000001</v>
      </c>
      <c r="T1360" t="s">
        <v>15354</v>
      </c>
      <c r="U1360" t="s">
        <v>15354</v>
      </c>
      <c r="V1360" t="s">
        <v>15354</v>
      </c>
      <c r="W1360">
        <v>4479.8050388847078</v>
      </c>
      <c r="X1360">
        <v>4932.8029244167301</v>
      </c>
      <c r="Y1360">
        <v>-67.197075583269907</v>
      </c>
      <c r="Z1360" t="s">
        <v>15354</v>
      </c>
    </row>
    <row r="1361" spans="1:26" hidden="1" x14ac:dyDescent="0.25">
      <c r="A1361" t="s">
        <v>2140</v>
      </c>
      <c r="B1361" s="2">
        <v>42303</v>
      </c>
      <c r="C1361" s="3">
        <v>0</v>
      </c>
      <c r="D1361">
        <v>1.1018600000000001</v>
      </c>
      <c r="E1361">
        <v>1.1068199999999999</v>
      </c>
      <c r="F1361">
        <v>1.10039</v>
      </c>
      <c r="G1361">
        <v>1.10589</v>
      </c>
      <c r="H1361">
        <v>151481</v>
      </c>
      <c r="I1361">
        <v>-87.500000000000057</v>
      </c>
      <c r="J1361">
        <v>1.1198837179487184</v>
      </c>
      <c r="K1361">
        <v>1.1210227283857996</v>
      </c>
      <c r="L1361">
        <v>1.1252305555555557</v>
      </c>
      <c r="M1361">
        <v>1.1237386323109471</v>
      </c>
      <c r="N1361" t="s">
        <v>15353</v>
      </c>
      <c r="O1361" t="s">
        <v>15355</v>
      </c>
      <c r="P1361" t="s">
        <v>15354</v>
      </c>
      <c r="Q1361" t="s">
        <v>15354</v>
      </c>
      <c r="R1361">
        <v>1.1066800000000001</v>
      </c>
      <c r="S1361">
        <v>1.1051</v>
      </c>
      <c r="T1361" t="s">
        <v>15354</v>
      </c>
      <c r="U1361" t="s">
        <v>15354</v>
      </c>
      <c r="V1361" t="s">
        <v>15354</v>
      </c>
      <c r="W1361">
        <v>4479.8050388847078</v>
      </c>
      <c r="X1361">
        <v>4950.6325484714907</v>
      </c>
      <c r="Y1361">
        <v>-49.367451528509264</v>
      </c>
      <c r="Z1361" t="s">
        <v>15354</v>
      </c>
    </row>
    <row r="1362" spans="1:26" hidden="1" x14ac:dyDescent="0.25">
      <c r="A1362" t="s">
        <v>2141</v>
      </c>
      <c r="B1362" s="2">
        <v>42304</v>
      </c>
      <c r="C1362" s="3">
        <v>0</v>
      </c>
      <c r="D1362">
        <v>1.10589</v>
      </c>
      <c r="E1362">
        <v>1.1078399999999999</v>
      </c>
      <c r="F1362">
        <v>1.10303</v>
      </c>
      <c r="G1362">
        <v>1.1032500000000001</v>
      </c>
      <c r="H1362">
        <v>152776</v>
      </c>
      <c r="I1362">
        <v>-92.796950240770485</v>
      </c>
      <c r="J1362">
        <v>1.1198420512820517</v>
      </c>
      <c r="K1362">
        <v>1.1205727858950201</v>
      </c>
      <c r="L1362">
        <v>1.1245705555555556</v>
      </c>
      <c r="M1362">
        <v>1.1226311386725176</v>
      </c>
      <c r="N1362" t="s">
        <v>15354</v>
      </c>
      <c r="O1362" t="s">
        <v>15355</v>
      </c>
      <c r="P1362" t="s">
        <v>15354</v>
      </c>
      <c r="Q1362" t="s">
        <v>15354</v>
      </c>
      <c r="R1362">
        <v>1.10408</v>
      </c>
      <c r="S1362">
        <v>1.10242</v>
      </c>
      <c r="T1362" t="s">
        <v>15354</v>
      </c>
      <c r="U1362" t="s">
        <v>15354</v>
      </c>
      <c r="V1362" t="s">
        <v>15354</v>
      </c>
      <c r="W1362">
        <v>4479.8050388847078</v>
      </c>
      <c r="X1362">
        <v>4938.6266709672791</v>
      </c>
      <c r="Y1362">
        <v>-61.373329032720903</v>
      </c>
      <c r="Z1362" t="s">
        <v>15354</v>
      </c>
    </row>
    <row r="1363" spans="1:26" hidden="1" x14ac:dyDescent="0.25">
      <c r="A1363" t="s">
        <v>2142</v>
      </c>
      <c r="B1363" s="2">
        <v>42305</v>
      </c>
      <c r="C1363" s="3">
        <v>0</v>
      </c>
      <c r="D1363">
        <v>1.10327</v>
      </c>
      <c r="E1363">
        <v>1.1095600000000001</v>
      </c>
      <c r="F1363">
        <v>1.08969</v>
      </c>
      <c r="G1363">
        <v>1.09236</v>
      </c>
      <c r="H1363">
        <v>180977</v>
      </c>
      <c r="I1363">
        <v>-95.535863567965293</v>
      </c>
      <c r="J1363">
        <v>1.1197682051282056</v>
      </c>
      <c r="K1363">
        <v>1.1198585381508424</v>
      </c>
      <c r="L1363">
        <v>1.1235508333333337</v>
      </c>
      <c r="M1363">
        <v>1.1209948609064357</v>
      </c>
      <c r="N1363" t="s">
        <v>15354</v>
      </c>
      <c r="O1363" t="s">
        <v>15355</v>
      </c>
      <c r="P1363" t="s">
        <v>15354</v>
      </c>
      <c r="Q1363" t="s">
        <v>15354</v>
      </c>
      <c r="R1363">
        <v>1.0931999999999999</v>
      </c>
      <c r="S1363">
        <v>1.09152</v>
      </c>
      <c r="T1363" t="s">
        <v>15354</v>
      </c>
      <c r="U1363" t="s">
        <v>15354</v>
      </c>
      <c r="V1363" t="s">
        <v>15354</v>
      </c>
      <c r="W1363">
        <v>4479.8050388847078</v>
      </c>
      <c r="X1363">
        <v>4889.7967960434362</v>
      </c>
      <c r="Y1363">
        <v>-110.20320395656381</v>
      </c>
      <c r="Z1363" t="s">
        <v>15354</v>
      </c>
    </row>
    <row r="1364" spans="1:26" hidden="1" x14ac:dyDescent="0.25">
      <c r="A1364" t="s">
        <v>2143</v>
      </c>
      <c r="B1364" s="2">
        <v>42306</v>
      </c>
      <c r="C1364" s="3">
        <v>0</v>
      </c>
      <c r="D1364">
        <v>1.09236</v>
      </c>
      <c r="E1364">
        <v>1.09978</v>
      </c>
      <c r="F1364">
        <v>1.09036</v>
      </c>
      <c r="G1364">
        <v>1.0988599999999999</v>
      </c>
      <c r="H1364">
        <v>197169</v>
      </c>
      <c r="I1364">
        <v>-84.668115699715912</v>
      </c>
      <c r="J1364">
        <v>1.1198300000000005</v>
      </c>
      <c r="K1364">
        <v>1.1193269295900614</v>
      </c>
      <c r="L1364">
        <v>1.1224019444444446</v>
      </c>
      <c r="M1364">
        <v>1.1197983819385204</v>
      </c>
      <c r="N1364" t="s">
        <v>15353</v>
      </c>
      <c r="O1364" t="s">
        <v>15355</v>
      </c>
      <c r="P1364" t="s">
        <v>15354</v>
      </c>
      <c r="Q1364" t="s">
        <v>15354</v>
      </c>
      <c r="R1364">
        <v>1.0996900000000001</v>
      </c>
      <c r="S1364">
        <v>1.0980300000000001</v>
      </c>
      <c r="T1364" t="s">
        <v>15354</v>
      </c>
      <c r="U1364" t="s">
        <v>15354</v>
      </c>
      <c r="V1364" t="s">
        <v>15354</v>
      </c>
      <c r="W1364">
        <v>4479.8050388847078</v>
      </c>
      <c r="X1364">
        <v>4918.9603268465762</v>
      </c>
      <c r="Y1364">
        <v>-81.039673153423792</v>
      </c>
      <c r="Z1364" t="s">
        <v>15354</v>
      </c>
    </row>
    <row r="1365" spans="1:26" x14ac:dyDescent="0.25">
      <c r="A1365" t="s">
        <v>2144</v>
      </c>
      <c r="B1365" s="2">
        <v>42307</v>
      </c>
      <c r="C1365" s="3">
        <v>0</v>
      </c>
      <c r="D1365">
        <v>1.0988599999999999</v>
      </c>
      <c r="E1365">
        <v>1.1072200000000001</v>
      </c>
      <c r="F1365">
        <v>1.0965499999999999</v>
      </c>
      <c r="G1365">
        <v>1.10033</v>
      </c>
      <c r="H1365">
        <v>175862</v>
      </c>
      <c r="I1365">
        <v>-82.210332720280903</v>
      </c>
      <c r="J1365">
        <v>1.1198560256410262</v>
      </c>
      <c r="K1365">
        <v>1.1188459946637306</v>
      </c>
      <c r="L1365">
        <v>1.1215850000000001</v>
      </c>
      <c r="M1365">
        <v>1.1187460369688706</v>
      </c>
      <c r="N1365" t="s">
        <v>15354</v>
      </c>
      <c r="O1365" t="s">
        <v>15355</v>
      </c>
      <c r="P1365" t="s">
        <v>15354</v>
      </c>
      <c r="Q1365" t="s">
        <v>15355</v>
      </c>
      <c r="R1365">
        <v>1.1011299999999999</v>
      </c>
      <c r="S1365">
        <v>1.0995299999999999</v>
      </c>
      <c r="T1365" t="s">
        <v>15354</v>
      </c>
      <c r="U1365" t="s">
        <v>15354</v>
      </c>
      <c r="V1365" t="s">
        <v>15354</v>
      </c>
      <c r="W1365">
        <v>4479.8050388847078</v>
      </c>
      <c r="X1365">
        <v>4925.6800344049025</v>
      </c>
      <c r="Y1365">
        <v>-74.319965595097528</v>
      </c>
      <c r="Z1365">
        <v>-74.319965595097528</v>
      </c>
    </row>
    <row r="1366" spans="1:26" x14ac:dyDescent="0.25">
      <c r="A1366" t="s">
        <v>2243</v>
      </c>
      <c r="B1366" s="2">
        <v>42424</v>
      </c>
      <c r="C1366" s="3">
        <v>0</v>
      </c>
      <c r="D1366">
        <v>1.10232</v>
      </c>
      <c r="E1366">
        <v>1.1046100000000001</v>
      </c>
      <c r="F1366">
        <v>1.0957300000000001</v>
      </c>
      <c r="G1366">
        <v>1.1013999999999999</v>
      </c>
      <c r="H1366">
        <v>371555</v>
      </c>
      <c r="I1366">
        <v>-86.464550011936396</v>
      </c>
      <c r="J1366">
        <v>1.0931984615384618</v>
      </c>
      <c r="K1366">
        <v>1.0996806389313067</v>
      </c>
      <c r="L1366">
        <v>1.1023419444444444</v>
      </c>
      <c r="M1366">
        <v>1.1048477009993831</v>
      </c>
      <c r="N1366" t="s">
        <v>15353</v>
      </c>
      <c r="O1366" t="s">
        <v>15353</v>
      </c>
      <c r="P1366" t="s">
        <v>15353</v>
      </c>
      <c r="Q1366" t="s">
        <v>15354</v>
      </c>
      <c r="R1366">
        <v>1.10185</v>
      </c>
      <c r="S1366">
        <v>1.1009500000000001</v>
      </c>
      <c r="T1366" t="s">
        <v>15354</v>
      </c>
      <c r="U1366" t="s">
        <v>15354</v>
      </c>
      <c r="V1366">
        <v>5000</v>
      </c>
      <c r="W1366">
        <v>4537.822752643282</v>
      </c>
      <c r="X1366">
        <v>4995.915959522622</v>
      </c>
      <c r="Y1366">
        <v>-4.0840404773780392</v>
      </c>
    </row>
    <row r="1367" spans="1:26" hidden="1" x14ac:dyDescent="0.25">
      <c r="A1367" t="s">
        <v>2244</v>
      </c>
      <c r="B1367" s="2">
        <v>42425</v>
      </c>
      <c r="C1367" s="3">
        <v>0</v>
      </c>
      <c r="D1367">
        <v>1.1013999999999999</v>
      </c>
      <c r="E1367">
        <v>1.1049800000000001</v>
      </c>
      <c r="F1367">
        <v>1.09867</v>
      </c>
      <c r="G1367">
        <v>1.1023099999999999</v>
      </c>
      <c r="H1367">
        <v>348920</v>
      </c>
      <c r="I1367">
        <v>-84.292193841012633</v>
      </c>
      <c r="J1367">
        <v>1.0937115384615386</v>
      </c>
      <c r="K1367">
        <v>1.0997472050343116</v>
      </c>
      <c r="L1367">
        <v>1.1028033333333331</v>
      </c>
      <c r="M1367">
        <v>1.1047105279723894</v>
      </c>
      <c r="N1367" t="s">
        <v>15354</v>
      </c>
      <c r="O1367" t="s">
        <v>15353</v>
      </c>
      <c r="P1367" t="s">
        <v>15354</v>
      </c>
      <c r="Q1367" t="s">
        <v>15354</v>
      </c>
      <c r="R1367">
        <v>1.1026899999999999</v>
      </c>
      <c r="S1367">
        <v>1.1019300000000001</v>
      </c>
      <c r="T1367" t="s">
        <v>15354</v>
      </c>
      <c r="U1367" t="s">
        <v>15354</v>
      </c>
      <c r="V1367" t="s">
        <v>15354</v>
      </c>
      <c r="W1367">
        <v>4537.822752643282</v>
      </c>
      <c r="X1367">
        <v>5000.363025820212</v>
      </c>
      <c r="Y1367">
        <v>0.36302582021198759</v>
      </c>
      <c r="Z1367" t="s">
        <v>15354</v>
      </c>
    </row>
    <row r="1368" spans="1:26" hidden="1" x14ac:dyDescent="0.25">
      <c r="A1368" t="s">
        <v>2245</v>
      </c>
      <c r="B1368" s="2">
        <v>42426</v>
      </c>
      <c r="C1368" s="3">
        <v>0</v>
      </c>
      <c r="D1368">
        <v>1.1023099999999999</v>
      </c>
      <c r="E1368">
        <v>1.10683</v>
      </c>
      <c r="F1368">
        <v>1.0911599999999999</v>
      </c>
      <c r="G1368">
        <v>1.093</v>
      </c>
      <c r="H1368">
        <v>344048</v>
      </c>
      <c r="I1368">
        <v>-96.039603960395908</v>
      </c>
      <c r="J1368">
        <v>1.0941265384615384</v>
      </c>
      <c r="K1368">
        <v>1.0995763897169872</v>
      </c>
      <c r="L1368">
        <v>1.1028450000000001</v>
      </c>
      <c r="M1368">
        <v>1.1040775264603684</v>
      </c>
      <c r="N1368" t="s">
        <v>15354</v>
      </c>
      <c r="O1368" t="s">
        <v>15355</v>
      </c>
      <c r="P1368" t="s">
        <v>15354</v>
      </c>
      <c r="Q1368" t="s">
        <v>15354</v>
      </c>
      <c r="R1368">
        <v>1.0933999999999999</v>
      </c>
      <c r="S1368">
        <v>1.0926</v>
      </c>
      <c r="T1368" t="s">
        <v>15354</v>
      </c>
      <c r="U1368" t="s">
        <v>15354</v>
      </c>
      <c r="V1368" t="s">
        <v>15354</v>
      </c>
      <c r="W1368">
        <v>4537.822752643282</v>
      </c>
      <c r="X1368">
        <v>4958.0251395380501</v>
      </c>
      <c r="Y1368">
        <v>-41.974860461949902</v>
      </c>
      <c r="Z1368" t="s">
        <v>15354</v>
      </c>
    </row>
    <row r="1369" spans="1:26" hidden="1" x14ac:dyDescent="0.25">
      <c r="A1369" t="s">
        <v>2246</v>
      </c>
      <c r="B1369" s="2">
        <v>42428</v>
      </c>
      <c r="C1369" s="3">
        <v>0</v>
      </c>
      <c r="D1369">
        <v>1.0915900000000001</v>
      </c>
      <c r="E1369">
        <v>1.09287</v>
      </c>
      <c r="F1369">
        <v>1.09117</v>
      </c>
      <c r="G1369">
        <v>1.0924400000000001</v>
      </c>
      <c r="H1369">
        <v>13613</v>
      </c>
      <c r="I1369">
        <v>-96.968261487446313</v>
      </c>
      <c r="J1369">
        <v>1.0945523076923074</v>
      </c>
      <c r="K1369">
        <v>1.0993957216228862</v>
      </c>
      <c r="L1369">
        <v>1.1028619444444443</v>
      </c>
      <c r="M1369">
        <v>1.1034484709760242</v>
      </c>
      <c r="N1369" t="s">
        <v>15354</v>
      </c>
      <c r="O1369" t="s">
        <v>15355</v>
      </c>
      <c r="P1369" t="s">
        <v>15354</v>
      </c>
      <c r="Q1369" t="s">
        <v>15354</v>
      </c>
      <c r="R1369">
        <v>1.09284</v>
      </c>
      <c r="S1369">
        <v>1.0920399999999999</v>
      </c>
      <c r="T1369" t="s">
        <v>15354</v>
      </c>
      <c r="U1369" t="s">
        <v>15354</v>
      </c>
      <c r="V1369" t="s">
        <v>15354</v>
      </c>
      <c r="W1369">
        <v>4537.822752643282</v>
      </c>
      <c r="X1369">
        <v>4955.4839587965689</v>
      </c>
      <c r="Y1369">
        <v>-44.516041203431087</v>
      </c>
      <c r="Z1369" t="s">
        <v>15354</v>
      </c>
    </row>
    <row r="1370" spans="1:26" hidden="1" x14ac:dyDescent="0.25">
      <c r="A1370" t="s">
        <v>2247</v>
      </c>
      <c r="B1370" s="2">
        <v>42429</v>
      </c>
      <c r="C1370" s="3">
        <v>0</v>
      </c>
      <c r="D1370">
        <v>1.09243</v>
      </c>
      <c r="E1370">
        <v>1.0962499999999999</v>
      </c>
      <c r="F1370">
        <v>1.0859300000000001</v>
      </c>
      <c r="G1370">
        <v>1.08853</v>
      </c>
      <c r="H1370">
        <v>352678</v>
      </c>
      <c r="I1370">
        <v>-93.343573988735415</v>
      </c>
      <c r="J1370">
        <v>1.0949398717948715</v>
      </c>
      <c r="K1370">
        <v>1.0991206400628131</v>
      </c>
      <c r="L1370">
        <v>1.1028419444444444</v>
      </c>
      <c r="M1370">
        <v>1.1026420671394823</v>
      </c>
      <c r="N1370" t="s">
        <v>15354</v>
      </c>
      <c r="O1370" t="s">
        <v>15355</v>
      </c>
      <c r="P1370" t="s">
        <v>15354</v>
      </c>
      <c r="Q1370" t="s">
        <v>15354</v>
      </c>
      <c r="R1370">
        <v>1.0889599999999999</v>
      </c>
      <c r="S1370">
        <v>1.0881000000000001</v>
      </c>
      <c r="T1370" t="s">
        <v>15354</v>
      </c>
      <c r="U1370" t="s">
        <v>15354</v>
      </c>
      <c r="V1370" t="s">
        <v>15354</v>
      </c>
      <c r="W1370">
        <v>4537.822752643282</v>
      </c>
      <c r="X1370">
        <v>4937.6049371511554</v>
      </c>
      <c r="Y1370">
        <v>-62.395062848844645</v>
      </c>
      <c r="Z1370" t="s">
        <v>15354</v>
      </c>
    </row>
    <row r="1371" spans="1:26" hidden="1" x14ac:dyDescent="0.25">
      <c r="A1371" t="s">
        <v>2248</v>
      </c>
      <c r="B1371" s="2">
        <v>42430</v>
      </c>
      <c r="C1371" s="3">
        <v>0</v>
      </c>
      <c r="D1371">
        <v>1.08853</v>
      </c>
      <c r="E1371">
        <v>1.08935</v>
      </c>
      <c r="F1371">
        <v>1.08342</v>
      </c>
      <c r="G1371">
        <v>1.08761</v>
      </c>
      <c r="H1371">
        <v>352294</v>
      </c>
      <c r="I1371">
        <v>-89.646651840869978</v>
      </c>
      <c r="J1371">
        <v>1.0953326923076925</v>
      </c>
      <c r="K1371">
        <v>1.0988292314536279</v>
      </c>
      <c r="L1371">
        <v>1.1027463888888884</v>
      </c>
      <c r="M1371">
        <v>1.1018295229697805</v>
      </c>
      <c r="N1371" t="s">
        <v>15353</v>
      </c>
      <c r="O1371" t="s">
        <v>15355</v>
      </c>
      <c r="P1371" t="s">
        <v>15354</v>
      </c>
      <c r="Q1371" t="s">
        <v>15354</v>
      </c>
      <c r="R1371">
        <v>1.08806</v>
      </c>
      <c r="S1371">
        <v>1.0871599999999999</v>
      </c>
      <c r="T1371" t="s">
        <v>15354</v>
      </c>
      <c r="U1371" t="s">
        <v>15354</v>
      </c>
      <c r="V1371" t="s">
        <v>15354</v>
      </c>
      <c r="W1371">
        <v>4537.822752643282</v>
      </c>
      <c r="X1371">
        <v>4933.3393837636704</v>
      </c>
      <c r="Y1371">
        <v>-66.660616236329588</v>
      </c>
      <c r="Z1371" t="s">
        <v>15354</v>
      </c>
    </row>
    <row r="1372" spans="1:26" hidden="1" x14ac:dyDescent="0.25">
      <c r="A1372" t="s">
        <v>2249</v>
      </c>
      <c r="B1372" s="2">
        <v>42431</v>
      </c>
      <c r="C1372" s="3">
        <v>0</v>
      </c>
      <c r="D1372">
        <v>1.0875999999999999</v>
      </c>
      <c r="E1372">
        <v>1.08809</v>
      </c>
      <c r="F1372">
        <v>1.0825499999999999</v>
      </c>
      <c r="G1372">
        <v>1.0869200000000001</v>
      </c>
      <c r="H1372">
        <v>348476</v>
      </c>
      <c r="I1372">
        <v>-88.112078346027772</v>
      </c>
      <c r="J1372">
        <v>1.0956442307692309</v>
      </c>
      <c r="K1372">
        <v>1.0985277319231561</v>
      </c>
      <c r="L1372">
        <v>1.1027313888888886</v>
      </c>
      <c r="M1372">
        <v>1.1010236028092519</v>
      </c>
      <c r="N1372" t="s">
        <v>15354</v>
      </c>
      <c r="O1372" t="s">
        <v>15355</v>
      </c>
      <c r="P1372" t="s">
        <v>15354</v>
      </c>
      <c r="Q1372" t="s">
        <v>15354</v>
      </c>
      <c r="R1372">
        <v>1.08738</v>
      </c>
      <c r="S1372">
        <v>1.08646</v>
      </c>
      <c r="T1372" t="s">
        <v>15354</v>
      </c>
      <c r="U1372" t="s">
        <v>15354</v>
      </c>
      <c r="V1372" t="s">
        <v>15354</v>
      </c>
      <c r="W1372">
        <v>4537.822752643282</v>
      </c>
      <c r="X1372">
        <v>4930.1629078368205</v>
      </c>
      <c r="Y1372">
        <v>-69.837092163179477</v>
      </c>
      <c r="Z1372" t="s">
        <v>15354</v>
      </c>
    </row>
    <row r="1373" spans="1:26" hidden="1" x14ac:dyDescent="0.25">
      <c r="A1373" t="s">
        <v>2250</v>
      </c>
      <c r="B1373" s="2">
        <v>42432</v>
      </c>
      <c r="C1373" s="3">
        <v>0</v>
      </c>
      <c r="D1373">
        <v>1.08693</v>
      </c>
      <c r="E1373">
        <v>1.09727</v>
      </c>
      <c r="F1373">
        <v>1.0853600000000001</v>
      </c>
      <c r="G1373">
        <v>1.0945499999999999</v>
      </c>
      <c r="H1373">
        <v>342489</v>
      </c>
      <c r="I1373">
        <v>-66.053748231966011</v>
      </c>
      <c r="J1373">
        <v>1.0960738461538462</v>
      </c>
      <c r="K1373">
        <v>1.0984270298491523</v>
      </c>
      <c r="L1373">
        <v>1.1029744444444445</v>
      </c>
      <c r="M1373">
        <v>1.1006736783330762</v>
      </c>
      <c r="N1373" t="s">
        <v>15354</v>
      </c>
      <c r="O1373" t="s">
        <v>15355</v>
      </c>
      <c r="P1373" t="s">
        <v>15354</v>
      </c>
      <c r="Q1373" t="s">
        <v>15354</v>
      </c>
      <c r="R1373">
        <v>1.0949800000000001</v>
      </c>
      <c r="S1373">
        <v>1.09412</v>
      </c>
      <c r="T1373" t="s">
        <v>15354</v>
      </c>
      <c r="U1373" t="s">
        <v>15354</v>
      </c>
      <c r="V1373" t="s">
        <v>15354</v>
      </c>
      <c r="W1373">
        <v>4537.822752643282</v>
      </c>
      <c r="X1373">
        <v>4964.9226301220679</v>
      </c>
      <c r="Y1373">
        <v>-35.077369877932142</v>
      </c>
      <c r="Z1373" t="s">
        <v>15354</v>
      </c>
    </row>
    <row r="1374" spans="1:26" hidden="1" x14ac:dyDescent="0.25">
      <c r="A1374" t="s">
        <v>2251</v>
      </c>
      <c r="B1374" s="2">
        <v>42433</v>
      </c>
      <c r="C1374" s="3">
        <v>0</v>
      </c>
      <c r="D1374">
        <v>1.09456</v>
      </c>
      <c r="E1374">
        <v>1.1043400000000001</v>
      </c>
      <c r="F1374">
        <v>1.0903400000000001</v>
      </c>
      <c r="G1374">
        <v>1.1005499999999999</v>
      </c>
      <c r="H1374">
        <v>344737</v>
      </c>
      <c r="I1374">
        <v>-44.478716841456041</v>
      </c>
      <c r="J1374">
        <v>1.0961864102564101</v>
      </c>
      <c r="K1374">
        <v>1.0984807759289206</v>
      </c>
      <c r="L1374">
        <v>1.1035599999999999</v>
      </c>
      <c r="M1374">
        <v>1.1006669930177746</v>
      </c>
      <c r="N1374" t="s">
        <v>15354</v>
      </c>
      <c r="O1374" t="s">
        <v>15353</v>
      </c>
      <c r="P1374" t="s">
        <v>15354</v>
      </c>
      <c r="Q1374" t="s">
        <v>15354</v>
      </c>
      <c r="R1374">
        <v>1.1009199999999999</v>
      </c>
      <c r="S1374">
        <v>1.1001799999999999</v>
      </c>
      <c r="T1374" t="s">
        <v>15354</v>
      </c>
      <c r="U1374" t="s">
        <v>15354</v>
      </c>
      <c r="V1374" t="s">
        <v>15354</v>
      </c>
      <c r="W1374">
        <v>4537.822752643282</v>
      </c>
      <c r="X1374">
        <v>4992.4218360030854</v>
      </c>
      <c r="Y1374">
        <v>-7.5781639969145544</v>
      </c>
      <c r="Z1374" t="s">
        <v>15354</v>
      </c>
    </row>
    <row r="1375" spans="1:26" hidden="1" x14ac:dyDescent="0.25">
      <c r="A1375" t="s">
        <v>2252</v>
      </c>
      <c r="B1375" s="2">
        <v>42435</v>
      </c>
      <c r="C1375" s="3">
        <v>0</v>
      </c>
      <c r="D1375">
        <v>1.0988599999999999</v>
      </c>
      <c r="E1375">
        <v>1.09972</v>
      </c>
      <c r="F1375">
        <v>1.0988</v>
      </c>
      <c r="G1375">
        <v>1.0991299999999999</v>
      </c>
      <c r="H1375">
        <v>9577</v>
      </c>
      <c r="I1375">
        <v>-47.146955690149902</v>
      </c>
      <c r="J1375">
        <v>1.0963267948717945</v>
      </c>
      <c r="K1375">
        <v>1.098497211981353</v>
      </c>
      <c r="L1375">
        <v>1.1040994444444443</v>
      </c>
      <c r="M1375">
        <v>1.100583912314111</v>
      </c>
      <c r="N1375" t="s">
        <v>15354</v>
      </c>
      <c r="O1375" t="s">
        <v>15353</v>
      </c>
      <c r="P1375" t="s">
        <v>15354</v>
      </c>
      <c r="Q1375" t="s">
        <v>15354</v>
      </c>
      <c r="R1375">
        <v>1.0994200000000001</v>
      </c>
      <c r="S1375">
        <v>1.09884</v>
      </c>
      <c r="T1375" t="s">
        <v>15354</v>
      </c>
      <c r="U1375" t="s">
        <v>15354</v>
      </c>
      <c r="V1375" t="s">
        <v>15354</v>
      </c>
      <c r="W1375">
        <v>4537.822752643282</v>
      </c>
      <c r="X1375">
        <v>4986.3411535145442</v>
      </c>
      <c r="Y1375">
        <v>-13.658846485455797</v>
      </c>
      <c r="Z1375" t="s">
        <v>15354</v>
      </c>
    </row>
    <row r="1376" spans="1:26" hidden="1" x14ac:dyDescent="0.25">
      <c r="A1376" t="s">
        <v>2253</v>
      </c>
      <c r="B1376" s="2">
        <v>42436</v>
      </c>
      <c r="C1376" s="3">
        <v>0</v>
      </c>
      <c r="D1376">
        <v>1.0991299999999999</v>
      </c>
      <c r="E1376">
        <v>1.1025799999999999</v>
      </c>
      <c r="F1376">
        <v>1.0940000000000001</v>
      </c>
      <c r="G1376">
        <v>1.1012299999999999</v>
      </c>
      <c r="H1376">
        <v>321876</v>
      </c>
      <c r="I1376">
        <v>-37.545971247074675</v>
      </c>
      <c r="J1376">
        <v>1.0964952564102561</v>
      </c>
      <c r="K1376">
        <v>1.098566396488154</v>
      </c>
      <c r="L1376">
        <v>1.1045436111111109</v>
      </c>
      <c r="M1376">
        <v>1.1006188359728075</v>
      </c>
      <c r="N1376" t="s">
        <v>15354</v>
      </c>
      <c r="O1376" t="s">
        <v>15353</v>
      </c>
      <c r="P1376" t="s">
        <v>15354</v>
      </c>
      <c r="Q1376" t="s">
        <v>15354</v>
      </c>
      <c r="R1376">
        <v>1.1015200000000001</v>
      </c>
      <c r="S1376">
        <v>1.10094</v>
      </c>
      <c r="T1376" t="s">
        <v>15354</v>
      </c>
      <c r="U1376" t="s">
        <v>15354</v>
      </c>
      <c r="V1376" t="s">
        <v>15354</v>
      </c>
      <c r="W1376">
        <v>4537.822752643282</v>
      </c>
      <c r="X1376">
        <v>4995.8705812950948</v>
      </c>
      <c r="Y1376">
        <v>-4.1294187049052198</v>
      </c>
      <c r="Z1376" t="s">
        <v>15354</v>
      </c>
    </row>
    <row r="1377" spans="1:26" hidden="1" x14ac:dyDescent="0.25">
      <c r="A1377" t="s">
        <v>2254</v>
      </c>
      <c r="B1377" s="2">
        <v>42437</v>
      </c>
      <c r="C1377" s="3">
        <v>0</v>
      </c>
      <c r="D1377">
        <v>1.1012299999999999</v>
      </c>
      <c r="E1377">
        <v>1.10578</v>
      </c>
      <c r="F1377">
        <v>1.0993599999999999</v>
      </c>
      <c r="G1377">
        <v>1.10002</v>
      </c>
      <c r="H1377">
        <v>328581</v>
      </c>
      <c r="I1377">
        <v>-41.43479718404263</v>
      </c>
      <c r="J1377">
        <v>1.0967089743589742</v>
      </c>
      <c r="K1377">
        <v>1.0986031965770615</v>
      </c>
      <c r="L1377">
        <v>1.1049283333333331</v>
      </c>
      <c r="M1377">
        <v>1.1005864664607639</v>
      </c>
      <c r="N1377" t="s">
        <v>15354</v>
      </c>
      <c r="O1377" t="s">
        <v>15353</v>
      </c>
      <c r="P1377" t="s">
        <v>15354</v>
      </c>
      <c r="Q1377" t="s">
        <v>15354</v>
      </c>
      <c r="R1377">
        <v>1.1003000000000001</v>
      </c>
      <c r="S1377">
        <v>1.0997399999999999</v>
      </c>
      <c r="T1377" t="s">
        <v>15354</v>
      </c>
      <c r="U1377" t="s">
        <v>15354</v>
      </c>
      <c r="V1377" t="s">
        <v>15354</v>
      </c>
      <c r="W1377">
        <v>4537.822752643282</v>
      </c>
      <c r="X1377">
        <v>4990.4251939919222</v>
      </c>
      <c r="Y1377">
        <v>-9.5748060080777577</v>
      </c>
      <c r="Z1377" t="s">
        <v>15354</v>
      </c>
    </row>
    <row r="1378" spans="1:26" hidden="1" x14ac:dyDescent="0.25">
      <c r="A1378" t="s">
        <v>2255</v>
      </c>
      <c r="B1378" s="2">
        <v>42438</v>
      </c>
      <c r="C1378" s="3">
        <v>0</v>
      </c>
      <c r="D1378">
        <v>1.1000099999999999</v>
      </c>
      <c r="E1378">
        <v>1.1034900000000001</v>
      </c>
      <c r="F1378">
        <v>1.0946100000000001</v>
      </c>
      <c r="G1378">
        <v>1.0985799999999999</v>
      </c>
      <c r="H1378">
        <v>336654</v>
      </c>
      <c r="I1378">
        <v>-33.978583196046394</v>
      </c>
      <c r="J1378">
        <v>1.0968288461538462</v>
      </c>
      <c r="K1378">
        <v>1.0986026093219461</v>
      </c>
      <c r="L1378">
        <v>1.105161111111111</v>
      </c>
      <c r="M1378">
        <v>1.1004780088142361</v>
      </c>
      <c r="N1378" t="s">
        <v>15354</v>
      </c>
      <c r="O1378" t="s">
        <v>15355</v>
      </c>
      <c r="P1378" t="s">
        <v>15354</v>
      </c>
      <c r="Q1378" t="s">
        <v>15354</v>
      </c>
      <c r="R1378">
        <v>1.0988500000000001</v>
      </c>
      <c r="S1378">
        <v>1.0983099999999999</v>
      </c>
      <c r="T1378" t="s">
        <v>15354</v>
      </c>
      <c r="U1378" t="s">
        <v>15354</v>
      </c>
      <c r="V1378" t="s">
        <v>15354</v>
      </c>
      <c r="W1378">
        <v>4537.822752643282</v>
      </c>
      <c r="X1378">
        <v>4983.9361074556427</v>
      </c>
      <c r="Y1378">
        <v>-16.063892544357259</v>
      </c>
      <c r="Z1378" t="s">
        <v>15354</v>
      </c>
    </row>
    <row r="1379" spans="1:26" hidden="1" x14ac:dyDescent="0.25">
      <c r="A1379" t="s">
        <v>2256</v>
      </c>
      <c r="B1379" s="2">
        <v>42439</v>
      </c>
      <c r="C1379" s="3">
        <v>0</v>
      </c>
      <c r="D1379">
        <v>1.09859</v>
      </c>
      <c r="E1379">
        <v>1.1217900000000001</v>
      </c>
      <c r="F1379">
        <v>1.08222</v>
      </c>
      <c r="G1379">
        <v>1.1176299999999999</v>
      </c>
      <c r="H1379">
        <v>395729</v>
      </c>
      <c r="I1379">
        <v>-10.513014910285955</v>
      </c>
      <c r="J1379">
        <v>1.0970360256410256</v>
      </c>
      <c r="K1379">
        <v>1.0990843154150614</v>
      </c>
      <c r="L1379">
        <v>1.1058308333333331</v>
      </c>
      <c r="M1379">
        <v>1.101405143472926</v>
      </c>
      <c r="N1379" t="s">
        <v>15354</v>
      </c>
      <c r="O1379" t="s">
        <v>15353</v>
      </c>
      <c r="P1379" t="s">
        <v>15354</v>
      </c>
      <c r="Q1379" t="s">
        <v>15354</v>
      </c>
      <c r="R1379">
        <v>1.1180300000000001</v>
      </c>
      <c r="S1379">
        <v>1.1172299999999999</v>
      </c>
      <c r="T1379" t="s">
        <v>15354</v>
      </c>
      <c r="U1379" t="s">
        <v>15354</v>
      </c>
      <c r="V1379" t="s">
        <v>15354</v>
      </c>
      <c r="W1379">
        <v>4537.822752643282</v>
      </c>
      <c r="X1379">
        <v>5069.7917139356541</v>
      </c>
      <c r="Y1379">
        <v>69.791713935654116</v>
      </c>
      <c r="Z1379" t="s">
        <v>15354</v>
      </c>
    </row>
    <row r="1380" spans="1:26" hidden="1" x14ac:dyDescent="0.25">
      <c r="A1380" t="s">
        <v>2257</v>
      </c>
      <c r="B1380" s="2">
        <v>42440</v>
      </c>
      <c r="C1380" s="3">
        <v>0</v>
      </c>
      <c r="D1380">
        <v>1.1176299999999999</v>
      </c>
      <c r="E1380">
        <v>1.12096</v>
      </c>
      <c r="F1380">
        <v>1.1080300000000001</v>
      </c>
      <c r="G1380">
        <v>1.1146799999999999</v>
      </c>
      <c r="H1380">
        <v>332885</v>
      </c>
      <c r="I1380">
        <v>-17.96815769522404</v>
      </c>
      <c r="J1380">
        <v>1.0972924358974359</v>
      </c>
      <c r="K1380">
        <v>1.0994791428729078</v>
      </c>
      <c r="L1380">
        <v>1.1067108333333333</v>
      </c>
      <c r="M1380">
        <v>1.1021227032852003</v>
      </c>
      <c r="N1380" t="s">
        <v>15354</v>
      </c>
      <c r="O1380" t="s">
        <v>15353</v>
      </c>
      <c r="P1380" t="s">
        <v>15354</v>
      </c>
      <c r="Q1380" t="s">
        <v>15354</v>
      </c>
      <c r="R1380">
        <v>1.1151500000000001</v>
      </c>
      <c r="S1380">
        <v>1.1142099999999999</v>
      </c>
      <c r="T1380" t="s">
        <v>15354</v>
      </c>
      <c r="U1380" t="s">
        <v>15354</v>
      </c>
      <c r="V1380" t="s">
        <v>15354</v>
      </c>
      <c r="W1380">
        <v>4537.822752643282</v>
      </c>
      <c r="X1380">
        <v>5056.0874892226711</v>
      </c>
      <c r="Y1380">
        <v>56.087489222671138</v>
      </c>
      <c r="Z1380" t="s">
        <v>15354</v>
      </c>
    </row>
    <row r="1381" spans="1:26" hidden="1" x14ac:dyDescent="0.25">
      <c r="A1381" t="s">
        <v>2258</v>
      </c>
      <c r="B1381" s="2">
        <v>42442</v>
      </c>
      <c r="C1381" s="3">
        <v>0</v>
      </c>
      <c r="D1381">
        <v>1.11355</v>
      </c>
      <c r="E1381">
        <v>1.1176299999999999</v>
      </c>
      <c r="F1381">
        <v>1.1133900000000001</v>
      </c>
      <c r="G1381">
        <v>1.1165099999999999</v>
      </c>
      <c r="H1381">
        <v>16301</v>
      </c>
      <c r="I1381">
        <v>-13.343442001516703</v>
      </c>
      <c r="J1381">
        <v>1.0975133333333333</v>
      </c>
      <c r="K1381">
        <v>1.0999103038128342</v>
      </c>
      <c r="L1381">
        <v>1.1076547222222219</v>
      </c>
      <c r="M1381">
        <v>1.102900394999514</v>
      </c>
      <c r="N1381" t="s">
        <v>15354</v>
      </c>
      <c r="O1381" t="s">
        <v>15353</v>
      </c>
      <c r="P1381" t="s">
        <v>15354</v>
      </c>
      <c r="Q1381" t="s">
        <v>15354</v>
      </c>
      <c r="R1381">
        <v>1.11703</v>
      </c>
      <c r="S1381">
        <v>1.11599</v>
      </c>
      <c r="T1381" t="s">
        <v>15354</v>
      </c>
      <c r="U1381" t="s">
        <v>15354</v>
      </c>
      <c r="V1381" t="s">
        <v>15354</v>
      </c>
      <c r="W1381">
        <v>4537.822752643282</v>
      </c>
      <c r="X1381">
        <v>5064.1648137223765</v>
      </c>
      <c r="Y1381">
        <v>64.164813722376493</v>
      </c>
      <c r="Z1381" t="s">
        <v>15354</v>
      </c>
    </row>
    <row r="1382" spans="1:26" hidden="1" x14ac:dyDescent="0.25">
      <c r="A1382" t="s">
        <v>2259</v>
      </c>
      <c r="B1382" s="2">
        <v>42443</v>
      </c>
      <c r="C1382" s="3">
        <v>0</v>
      </c>
      <c r="D1382">
        <v>1.1165099999999999</v>
      </c>
      <c r="E1382">
        <v>1.11666</v>
      </c>
      <c r="F1382">
        <v>1.1077900000000001</v>
      </c>
      <c r="G1382">
        <v>1.10999</v>
      </c>
      <c r="H1382">
        <v>317056</v>
      </c>
      <c r="I1382">
        <v>-29.820571139752339</v>
      </c>
      <c r="J1382">
        <v>1.0976665384615385</v>
      </c>
      <c r="K1382">
        <v>1.1001654859947878</v>
      </c>
      <c r="L1382">
        <v>1.1082216666666664</v>
      </c>
      <c r="M1382">
        <v>1.1032836168914322</v>
      </c>
      <c r="N1382" t="s">
        <v>15354</v>
      </c>
      <c r="O1382" t="s">
        <v>15353</v>
      </c>
      <c r="P1382" t="s">
        <v>15354</v>
      </c>
      <c r="Q1382" t="s">
        <v>15354</v>
      </c>
      <c r="R1382">
        <v>1.11049</v>
      </c>
      <c r="S1382">
        <v>1.1094900000000001</v>
      </c>
      <c r="T1382" t="s">
        <v>15354</v>
      </c>
      <c r="U1382" t="s">
        <v>15354</v>
      </c>
      <c r="V1382" t="s">
        <v>15354</v>
      </c>
      <c r="W1382">
        <v>4537.822752643282</v>
      </c>
      <c r="X1382">
        <v>5034.6689658301957</v>
      </c>
      <c r="Y1382">
        <v>34.668965830195702</v>
      </c>
      <c r="Z1382" t="s">
        <v>15354</v>
      </c>
    </row>
    <row r="1383" spans="1:26" hidden="1" x14ac:dyDescent="0.25">
      <c r="A1383" t="s">
        <v>2260</v>
      </c>
      <c r="B1383" s="2">
        <v>42444</v>
      </c>
      <c r="C1383" s="3">
        <v>0</v>
      </c>
      <c r="D1383">
        <v>1.1100000000000001</v>
      </c>
      <c r="E1383">
        <v>1.1124799999999999</v>
      </c>
      <c r="F1383">
        <v>1.1071899999999999</v>
      </c>
      <c r="G1383">
        <v>1.1107</v>
      </c>
      <c r="H1383">
        <v>380974</v>
      </c>
      <c r="I1383">
        <v>-28.026282537275755</v>
      </c>
      <c r="J1383">
        <v>1.097815</v>
      </c>
      <c r="K1383">
        <v>1.1004321825518819</v>
      </c>
      <c r="L1383">
        <v>1.1087455555555552</v>
      </c>
      <c r="M1383">
        <v>1.1036845024648683</v>
      </c>
      <c r="N1383" t="s">
        <v>15354</v>
      </c>
      <c r="O1383" t="s">
        <v>15353</v>
      </c>
      <c r="P1383" t="s">
        <v>15354</v>
      </c>
      <c r="Q1383" t="s">
        <v>15354</v>
      </c>
      <c r="R1383">
        <v>1.1111599999999999</v>
      </c>
      <c r="S1383">
        <v>1.1102399999999999</v>
      </c>
      <c r="T1383" t="s">
        <v>15354</v>
      </c>
      <c r="U1383" t="s">
        <v>15354</v>
      </c>
      <c r="V1383" t="s">
        <v>15354</v>
      </c>
      <c r="W1383">
        <v>4537.822752643282</v>
      </c>
      <c r="X1383">
        <v>5038.0723328946769</v>
      </c>
      <c r="Y1383">
        <v>38.072332894676947</v>
      </c>
      <c r="Z1383" t="s">
        <v>15354</v>
      </c>
    </row>
    <row r="1384" spans="1:26" hidden="1" x14ac:dyDescent="0.25">
      <c r="A1384" t="s">
        <v>2261</v>
      </c>
      <c r="B1384" s="2">
        <v>42445</v>
      </c>
      <c r="C1384" s="3">
        <v>0</v>
      </c>
      <c r="D1384">
        <v>1.1107100000000001</v>
      </c>
      <c r="E1384">
        <v>1.1242099999999999</v>
      </c>
      <c r="F1384">
        <v>1.1057900000000001</v>
      </c>
      <c r="G1384">
        <v>1.12161</v>
      </c>
      <c r="H1384">
        <v>357300</v>
      </c>
      <c r="I1384">
        <v>-6.1919504643961361</v>
      </c>
      <c r="J1384">
        <v>1.0981769230769232</v>
      </c>
      <c r="K1384">
        <v>1.1009683298290496</v>
      </c>
      <c r="L1384">
        <v>1.1090877777777775</v>
      </c>
      <c r="M1384">
        <v>1.1046534482775781</v>
      </c>
      <c r="N1384" t="s">
        <v>15354</v>
      </c>
      <c r="O1384" t="s">
        <v>15353</v>
      </c>
      <c r="P1384" t="s">
        <v>15354</v>
      </c>
      <c r="Q1384" t="s">
        <v>15354</v>
      </c>
      <c r="R1384">
        <v>1.12205</v>
      </c>
      <c r="S1384">
        <v>1.12117</v>
      </c>
      <c r="T1384" t="s">
        <v>15354</v>
      </c>
      <c r="U1384" t="s">
        <v>15354</v>
      </c>
      <c r="V1384" t="s">
        <v>15354</v>
      </c>
      <c r="W1384">
        <v>4537.822752643282</v>
      </c>
      <c r="X1384">
        <v>5087.6707355810686</v>
      </c>
      <c r="Y1384">
        <v>87.670735581068584</v>
      </c>
      <c r="Z1384" t="s">
        <v>15354</v>
      </c>
    </row>
    <row r="1385" spans="1:26" hidden="1" x14ac:dyDescent="0.25">
      <c r="A1385" t="s">
        <v>2262</v>
      </c>
      <c r="B1385" s="2">
        <v>42446</v>
      </c>
      <c r="C1385" s="3">
        <v>0</v>
      </c>
      <c r="D1385">
        <v>1.12161</v>
      </c>
      <c r="E1385">
        <v>1.13425</v>
      </c>
      <c r="F1385">
        <v>1.1205499999999999</v>
      </c>
      <c r="G1385">
        <v>1.1315200000000001</v>
      </c>
      <c r="H1385">
        <v>399542</v>
      </c>
      <c r="I1385">
        <v>-5.2469729002496601</v>
      </c>
      <c r="J1385">
        <v>1.0987435897435898</v>
      </c>
      <c r="K1385">
        <v>1.1017417898333774</v>
      </c>
      <c r="L1385">
        <v>1.1094094444444444</v>
      </c>
      <c r="M1385">
        <v>1.1061056943166279</v>
      </c>
      <c r="N1385" t="s">
        <v>15354</v>
      </c>
      <c r="O1385" t="s">
        <v>15353</v>
      </c>
      <c r="P1385" t="s">
        <v>15354</v>
      </c>
      <c r="Q1385" t="s">
        <v>15354</v>
      </c>
      <c r="R1385">
        <v>1.1320300000000001</v>
      </c>
      <c r="S1385">
        <v>1.1310100000000001</v>
      </c>
      <c r="T1385" t="s">
        <v>15354</v>
      </c>
      <c r="U1385" t="s">
        <v>15354</v>
      </c>
      <c r="V1385" t="s">
        <v>15354</v>
      </c>
      <c r="W1385">
        <v>4537.822752643282</v>
      </c>
      <c r="X1385">
        <v>5132.3229114670785</v>
      </c>
      <c r="Y1385">
        <v>132.32291146707848</v>
      </c>
      <c r="Z1385" t="s">
        <v>15354</v>
      </c>
    </row>
    <row r="1386" spans="1:26" hidden="1" x14ac:dyDescent="0.25">
      <c r="A1386" t="s">
        <v>2263</v>
      </c>
      <c r="B1386" s="2">
        <v>42447</v>
      </c>
      <c r="C1386" s="3">
        <v>0</v>
      </c>
      <c r="D1386">
        <v>1.13151</v>
      </c>
      <c r="E1386">
        <v>1.13368</v>
      </c>
      <c r="F1386">
        <v>1.1256200000000001</v>
      </c>
      <c r="G1386">
        <v>1.12696</v>
      </c>
      <c r="H1386">
        <v>332382</v>
      </c>
      <c r="I1386">
        <v>-14.011147414952942</v>
      </c>
      <c r="J1386">
        <v>1.0992910256410255</v>
      </c>
      <c r="K1386">
        <v>1.1023802255337982</v>
      </c>
      <c r="L1386">
        <v>1.1097247222222222</v>
      </c>
      <c r="M1386">
        <v>1.1072329540832966</v>
      </c>
      <c r="N1386" t="s">
        <v>15355</v>
      </c>
      <c r="O1386" t="s">
        <v>15353</v>
      </c>
      <c r="P1386" t="s">
        <v>15354</v>
      </c>
      <c r="Q1386" t="s">
        <v>15354</v>
      </c>
      <c r="R1386">
        <v>1.1274900000000001</v>
      </c>
      <c r="S1386">
        <v>1.12643</v>
      </c>
      <c r="T1386" t="s">
        <v>15354</v>
      </c>
      <c r="U1386" t="s">
        <v>15354</v>
      </c>
      <c r="V1386" t="s">
        <v>15354</v>
      </c>
      <c r="W1386">
        <v>4537.822752643282</v>
      </c>
      <c r="X1386">
        <v>5111.5396832599727</v>
      </c>
      <c r="Y1386">
        <v>111.53968325997266</v>
      </c>
      <c r="Z1386" t="s">
        <v>15354</v>
      </c>
    </row>
    <row r="1387" spans="1:26" hidden="1" x14ac:dyDescent="0.25">
      <c r="A1387" t="s">
        <v>2264</v>
      </c>
      <c r="B1387" s="2">
        <v>42449</v>
      </c>
      <c r="C1387" s="3">
        <v>0</v>
      </c>
      <c r="D1387">
        <v>1.12575</v>
      </c>
      <c r="E1387">
        <v>1.12809</v>
      </c>
      <c r="F1387">
        <v>1.12575</v>
      </c>
      <c r="G1387">
        <v>1.12744</v>
      </c>
      <c r="H1387">
        <v>14300</v>
      </c>
      <c r="I1387">
        <v>-13.088602729194657</v>
      </c>
      <c r="J1387">
        <v>1.0998182051282055</v>
      </c>
      <c r="K1387">
        <v>1.1030146502038285</v>
      </c>
      <c r="L1387">
        <v>1.110088611111111</v>
      </c>
      <c r="M1387">
        <v>1.1083252268355508</v>
      </c>
      <c r="N1387" t="s">
        <v>15354</v>
      </c>
      <c r="O1387" t="s">
        <v>15353</v>
      </c>
      <c r="P1387" t="s">
        <v>15354</v>
      </c>
      <c r="Q1387" t="s">
        <v>15354</v>
      </c>
      <c r="R1387">
        <v>1.1279699999999999</v>
      </c>
      <c r="S1387">
        <v>1.1269100000000001</v>
      </c>
      <c r="T1387" t="s">
        <v>15354</v>
      </c>
      <c r="U1387" t="s">
        <v>15354</v>
      </c>
      <c r="V1387" t="s">
        <v>15354</v>
      </c>
      <c r="W1387">
        <v>4537.822752643282</v>
      </c>
      <c r="X1387">
        <v>5113.7178381812409</v>
      </c>
      <c r="Y1387">
        <v>113.71783818124095</v>
      </c>
      <c r="Z1387" t="s">
        <v>15354</v>
      </c>
    </row>
    <row r="1388" spans="1:26" hidden="1" x14ac:dyDescent="0.25">
      <c r="A1388" t="s">
        <v>2265</v>
      </c>
      <c r="B1388" s="2">
        <v>42450</v>
      </c>
      <c r="C1388" s="3">
        <v>0</v>
      </c>
      <c r="D1388">
        <v>1.12744</v>
      </c>
      <c r="E1388">
        <v>1.1284799999999999</v>
      </c>
      <c r="F1388">
        <v>1.1233</v>
      </c>
      <c r="G1388">
        <v>1.1234900000000001</v>
      </c>
      <c r="H1388">
        <v>295847</v>
      </c>
      <c r="I1388">
        <v>-20.680376705746447</v>
      </c>
      <c r="J1388">
        <v>1.1002866666666671</v>
      </c>
      <c r="K1388">
        <v>1.1035330134898074</v>
      </c>
      <c r="L1388">
        <v>1.1102161111111111</v>
      </c>
      <c r="M1388">
        <v>1.1091449443038994</v>
      </c>
      <c r="N1388" t="s">
        <v>15354</v>
      </c>
      <c r="O1388" t="s">
        <v>15353</v>
      </c>
      <c r="P1388" t="s">
        <v>15354</v>
      </c>
      <c r="Q1388" t="s">
        <v>15354</v>
      </c>
      <c r="R1388">
        <v>1.12399</v>
      </c>
      <c r="S1388">
        <v>1.1229899999999999</v>
      </c>
      <c r="T1388" t="s">
        <v>15354</v>
      </c>
      <c r="U1388" t="s">
        <v>15354</v>
      </c>
      <c r="V1388" t="s">
        <v>15354</v>
      </c>
      <c r="W1388">
        <v>4537.822752643282</v>
      </c>
      <c r="X1388">
        <v>5095.929572990879</v>
      </c>
      <c r="Y1388">
        <v>95.929572990879024</v>
      </c>
      <c r="Z1388" t="s">
        <v>15354</v>
      </c>
    </row>
    <row r="1389" spans="1:26" hidden="1" x14ac:dyDescent="0.25">
      <c r="A1389" t="s">
        <v>2266</v>
      </c>
      <c r="B1389" s="2">
        <v>42451</v>
      </c>
      <c r="C1389" s="3">
        <v>0</v>
      </c>
      <c r="D1389">
        <v>1.1234999999999999</v>
      </c>
      <c r="E1389">
        <v>1.12599</v>
      </c>
      <c r="F1389">
        <v>1.1188499999999999</v>
      </c>
      <c r="G1389">
        <v>1.1221099999999999</v>
      </c>
      <c r="H1389">
        <v>317059</v>
      </c>
      <c r="I1389">
        <v>-23.332692677301623</v>
      </c>
      <c r="J1389">
        <v>1.1006844871794872</v>
      </c>
      <c r="K1389">
        <v>1.1040033169457615</v>
      </c>
      <c r="L1389">
        <v>1.1100302777777775</v>
      </c>
      <c r="M1389">
        <v>1.1098457581253103</v>
      </c>
      <c r="N1389" t="s">
        <v>15354</v>
      </c>
      <c r="O1389" t="s">
        <v>15353</v>
      </c>
      <c r="P1389" t="s">
        <v>15354</v>
      </c>
      <c r="Q1389" t="s">
        <v>15354</v>
      </c>
      <c r="R1389">
        <v>1.1225499999999999</v>
      </c>
      <c r="S1389">
        <v>1.1216699999999999</v>
      </c>
      <c r="T1389" t="s">
        <v>15354</v>
      </c>
      <c r="U1389" t="s">
        <v>15354</v>
      </c>
      <c r="V1389" t="s">
        <v>15354</v>
      </c>
      <c r="W1389">
        <v>4537.822752643282</v>
      </c>
      <c r="X1389">
        <v>5089.9396469573903</v>
      </c>
      <c r="Y1389">
        <v>89.939646957390323</v>
      </c>
      <c r="Z1389" t="s">
        <v>15354</v>
      </c>
    </row>
    <row r="1390" spans="1:26" hidden="1" x14ac:dyDescent="0.25">
      <c r="A1390" t="s">
        <v>2267</v>
      </c>
      <c r="B1390" s="2">
        <v>42452</v>
      </c>
      <c r="C1390" s="3">
        <v>0</v>
      </c>
      <c r="D1390">
        <v>1.1221099999999999</v>
      </c>
      <c r="E1390">
        <v>1.1221099999999999</v>
      </c>
      <c r="F1390">
        <v>1.1159399999999999</v>
      </c>
      <c r="G1390">
        <v>1.1177900000000001</v>
      </c>
      <c r="H1390">
        <v>300680</v>
      </c>
      <c r="I1390">
        <v>-31.635594849125336</v>
      </c>
      <c r="J1390">
        <v>1.1009784615384619</v>
      </c>
      <c r="K1390">
        <v>1.1043523468965017</v>
      </c>
      <c r="L1390">
        <v>1.1097361111111106</v>
      </c>
      <c r="M1390">
        <v>1.1102751766050232</v>
      </c>
      <c r="N1390" t="s">
        <v>15354</v>
      </c>
      <c r="O1390" t="s">
        <v>15353</v>
      </c>
      <c r="P1390" t="s">
        <v>15354</v>
      </c>
      <c r="Q1390" t="s">
        <v>15354</v>
      </c>
      <c r="R1390">
        <v>1.1181099999999999</v>
      </c>
      <c r="S1390">
        <v>1.11747</v>
      </c>
      <c r="T1390" t="s">
        <v>15354</v>
      </c>
      <c r="U1390" t="s">
        <v>15354</v>
      </c>
      <c r="V1390" t="s">
        <v>15354</v>
      </c>
      <c r="W1390">
        <v>4537.822752643282</v>
      </c>
      <c r="X1390">
        <v>5070.8807913962883</v>
      </c>
      <c r="Y1390">
        <v>70.880791396288259</v>
      </c>
      <c r="Z1390" t="s">
        <v>15354</v>
      </c>
    </row>
    <row r="1391" spans="1:26" hidden="1" x14ac:dyDescent="0.25">
      <c r="A1391" t="s">
        <v>2268</v>
      </c>
      <c r="B1391" s="2">
        <v>42453</v>
      </c>
      <c r="C1391" s="3">
        <v>0</v>
      </c>
      <c r="D1391">
        <v>1.11778</v>
      </c>
      <c r="E1391">
        <v>1.11877</v>
      </c>
      <c r="F1391">
        <v>1.11442</v>
      </c>
      <c r="G1391">
        <v>1.1164400000000001</v>
      </c>
      <c r="H1391">
        <v>276674</v>
      </c>
      <c r="I1391">
        <v>-34.23025177782025</v>
      </c>
      <c r="J1391">
        <v>1.1013071794871796</v>
      </c>
      <c r="K1391">
        <v>1.1046583634307674</v>
      </c>
      <c r="L1391">
        <v>1.1093152777777775</v>
      </c>
      <c r="M1391">
        <v>1.1106084103020488</v>
      </c>
      <c r="N1391" t="s">
        <v>15354</v>
      </c>
      <c r="O1391" t="s">
        <v>15353</v>
      </c>
      <c r="P1391" t="s">
        <v>15354</v>
      </c>
      <c r="Q1391" t="s">
        <v>15354</v>
      </c>
      <c r="R1391">
        <v>1.11676</v>
      </c>
      <c r="S1391">
        <v>1.11612</v>
      </c>
      <c r="T1391" t="s">
        <v>15354</v>
      </c>
      <c r="U1391" t="s">
        <v>15354</v>
      </c>
      <c r="V1391" t="s">
        <v>15354</v>
      </c>
      <c r="W1391">
        <v>4537.822752643282</v>
      </c>
      <c r="X1391">
        <v>5064.7547306802198</v>
      </c>
      <c r="Y1391">
        <v>64.754730680219836</v>
      </c>
      <c r="Z1391" t="s">
        <v>15354</v>
      </c>
    </row>
    <row r="1392" spans="1:26" hidden="1" x14ac:dyDescent="0.25">
      <c r="A1392" t="s">
        <v>2269</v>
      </c>
      <c r="B1392" s="2">
        <v>42454</v>
      </c>
      <c r="C1392" s="3">
        <v>0</v>
      </c>
      <c r="D1392">
        <v>1.1164400000000001</v>
      </c>
      <c r="E1392">
        <v>1.11757</v>
      </c>
      <c r="F1392">
        <v>1.1152899999999999</v>
      </c>
      <c r="G1392">
        <v>1.1162399999999999</v>
      </c>
      <c r="H1392">
        <v>56295</v>
      </c>
      <c r="I1392">
        <v>-34.614645396886559</v>
      </c>
      <c r="J1392">
        <v>1.1015583333333334</v>
      </c>
      <c r="K1392">
        <v>1.1049515694198619</v>
      </c>
      <c r="L1392">
        <v>1.1090630555555552</v>
      </c>
      <c r="M1392">
        <v>1.1109128205559922</v>
      </c>
      <c r="N1392" t="s">
        <v>15354</v>
      </c>
      <c r="O1392" t="s">
        <v>15353</v>
      </c>
      <c r="P1392" t="s">
        <v>15354</v>
      </c>
      <c r="Q1392" t="s">
        <v>15354</v>
      </c>
      <c r="R1392">
        <v>1.11656</v>
      </c>
      <c r="S1392">
        <v>1.11592</v>
      </c>
      <c r="T1392" t="s">
        <v>15354</v>
      </c>
      <c r="U1392" t="s">
        <v>15354</v>
      </c>
      <c r="V1392" t="s">
        <v>15354</v>
      </c>
      <c r="W1392">
        <v>4537.822752643282</v>
      </c>
      <c r="X1392">
        <v>5063.8471661296917</v>
      </c>
      <c r="Y1392">
        <v>63.847166129691686</v>
      </c>
      <c r="Z1392" t="s">
        <v>15354</v>
      </c>
    </row>
    <row r="1393" spans="1:26" hidden="1" x14ac:dyDescent="0.25">
      <c r="A1393" t="s">
        <v>2270</v>
      </c>
      <c r="B1393" s="2">
        <v>42456</v>
      </c>
      <c r="C1393" s="3">
        <v>0</v>
      </c>
      <c r="D1393">
        <v>1.11615</v>
      </c>
      <c r="E1393">
        <v>1.1166499999999999</v>
      </c>
      <c r="F1393">
        <v>1.1155900000000001</v>
      </c>
      <c r="G1393">
        <v>1.11571</v>
      </c>
      <c r="H1393">
        <v>7895</v>
      </c>
      <c r="I1393">
        <v>-65.144061841180772</v>
      </c>
      <c r="J1393">
        <v>1.1018051282051284</v>
      </c>
      <c r="K1393">
        <v>1.1052239347510047</v>
      </c>
      <c r="L1393">
        <v>1.1088794444444441</v>
      </c>
      <c r="M1393">
        <v>1.1111721275529656</v>
      </c>
      <c r="N1393" t="s">
        <v>15354</v>
      </c>
      <c r="O1393" t="s">
        <v>15353</v>
      </c>
      <c r="P1393" t="s">
        <v>15354</v>
      </c>
      <c r="Q1393" t="s">
        <v>15354</v>
      </c>
      <c r="R1393">
        <v>1.1160300000000001</v>
      </c>
      <c r="S1393">
        <v>1.1153900000000001</v>
      </c>
      <c r="T1393" t="s">
        <v>15354</v>
      </c>
      <c r="U1393" t="s">
        <v>15354</v>
      </c>
      <c r="V1393" t="s">
        <v>15354</v>
      </c>
      <c r="W1393">
        <v>4537.822752643282</v>
      </c>
      <c r="X1393">
        <v>5061.4421200707911</v>
      </c>
      <c r="Y1393">
        <v>61.442120070791134</v>
      </c>
      <c r="Z1393" t="s">
        <v>15354</v>
      </c>
    </row>
    <row r="1394" spans="1:26" hidden="1" x14ac:dyDescent="0.25">
      <c r="A1394" t="s">
        <v>2271</v>
      </c>
      <c r="B1394" s="2">
        <v>42457</v>
      </c>
      <c r="C1394" s="3">
        <v>0</v>
      </c>
      <c r="D1394">
        <v>1.11572</v>
      </c>
      <c r="E1394">
        <v>1.12198</v>
      </c>
      <c r="F1394">
        <v>1.1153</v>
      </c>
      <c r="G1394">
        <v>1.1200699999999999</v>
      </c>
      <c r="H1394">
        <v>171210</v>
      </c>
      <c r="I1394">
        <v>-49.824314827828942</v>
      </c>
      <c r="J1394">
        <v>1.1021089743589743</v>
      </c>
      <c r="K1394">
        <v>1.1055997845041436</v>
      </c>
      <c r="L1394">
        <v>1.1089474999999998</v>
      </c>
      <c r="M1394">
        <v>1.1116530936311835</v>
      </c>
      <c r="N1394" t="s">
        <v>15354</v>
      </c>
      <c r="O1394" t="s">
        <v>15353</v>
      </c>
      <c r="P1394" t="s">
        <v>15354</v>
      </c>
      <c r="Q1394" t="s">
        <v>15354</v>
      </c>
      <c r="R1394">
        <v>1.12035</v>
      </c>
      <c r="S1394">
        <v>1.1197900000000001</v>
      </c>
      <c r="T1394" t="s">
        <v>15354</v>
      </c>
      <c r="U1394" t="s">
        <v>15354</v>
      </c>
      <c r="V1394" t="s">
        <v>15354</v>
      </c>
      <c r="W1394">
        <v>4537.822752643282</v>
      </c>
      <c r="X1394">
        <v>5081.4085401824213</v>
      </c>
      <c r="Y1394">
        <v>81.408540182421348</v>
      </c>
      <c r="Z1394" t="s">
        <v>15354</v>
      </c>
    </row>
    <row r="1395" spans="1:26" hidden="1" x14ac:dyDescent="0.25">
      <c r="A1395" t="s">
        <v>2272</v>
      </c>
      <c r="B1395" s="2">
        <v>42458</v>
      </c>
      <c r="C1395" s="3">
        <v>0</v>
      </c>
      <c r="D1395">
        <v>1.1200699999999999</v>
      </c>
      <c r="E1395">
        <v>1.1303300000000001</v>
      </c>
      <c r="F1395">
        <v>1.1169</v>
      </c>
      <c r="G1395">
        <v>1.1289199999999999</v>
      </c>
      <c r="H1395">
        <v>316741</v>
      </c>
      <c r="I1395">
        <v>-18.728039353478813</v>
      </c>
      <c r="J1395">
        <v>1.1025124358974359</v>
      </c>
      <c r="K1395">
        <v>1.1061901697065704</v>
      </c>
      <c r="L1395">
        <v>1.1093538888888888</v>
      </c>
      <c r="M1395">
        <v>1.1125864399213896</v>
      </c>
      <c r="N1395" t="s">
        <v>15354</v>
      </c>
      <c r="O1395" t="s">
        <v>15353</v>
      </c>
      <c r="P1395" t="s">
        <v>15354</v>
      </c>
      <c r="Q1395" t="s">
        <v>15354</v>
      </c>
      <c r="R1395">
        <v>1.1291800000000001</v>
      </c>
      <c r="S1395">
        <v>1.12866</v>
      </c>
      <c r="T1395" t="s">
        <v>15354</v>
      </c>
      <c r="U1395" t="s">
        <v>15354</v>
      </c>
      <c r="V1395" t="s">
        <v>15354</v>
      </c>
      <c r="W1395">
        <v>4537.822752643282</v>
      </c>
      <c r="X1395">
        <v>5121.6590279983666</v>
      </c>
      <c r="Y1395">
        <v>121.65902799836658</v>
      </c>
      <c r="Z1395" t="s">
        <v>15354</v>
      </c>
    </row>
    <row r="1396" spans="1:26" hidden="1" x14ac:dyDescent="0.25">
      <c r="A1396" t="s">
        <v>2273</v>
      </c>
      <c r="B1396" s="2">
        <v>42459</v>
      </c>
      <c r="C1396" s="3">
        <v>0</v>
      </c>
      <c r="D1396">
        <v>1.12893</v>
      </c>
      <c r="E1396">
        <v>1.1365400000000001</v>
      </c>
      <c r="F1396">
        <v>1.12863</v>
      </c>
      <c r="G1396">
        <v>1.13327</v>
      </c>
      <c r="H1396">
        <v>348742</v>
      </c>
      <c r="I1396">
        <v>-10.63414634146374</v>
      </c>
      <c r="J1396">
        <v>1.103034358974359</v>
      </c>
      <c r="K1396">
        <v>1.1068757350304546</v>
      </c>
      <c r="L1396">
        <v>1.109943611111111</v>
      </c>
      <c r="M1396">
        <v>1.1137044701959091</v>
      </c>
      <c r="N1396" t="s">
        <v>15354</v>
      </c>
      <c r="O1396" t="s">
        <v>15353</v>
      </c>
      <c r="P1396" t="s">
        <v>15354</v>
      </c>
      <c r="Q1396" t="s">
        <v>15354</v>
      </c>
      <c r="R1396">
        <v>1.13357</v>
      </c>
      <c r="S1396">
        <v>1.13297</v>
      </c>
      <c r="T1396" t="s">
        <v>15354</v>
      </c>
      <c r="U1396" t="s">
        <v>15354</v>
      </c>
      <c r="V1396" t="s">
        <v>15354</v>
      </c>
      <c r="W1396">
        <v>4537.822752643282</v>
      </c>
      <c r="X1396">
        <v>5141.2170440622594</v>
      </c>
      <c r="Y1396">
        <v>141.21704406225945</v>
      </c>
      <c r="Z1396" t="s">
        <v>15354</v>
      </c>
    </row>
    <row r="1397" spans="1:26" hidden="1" x14ac:dyDescent="0.25">
      <c r="A1397" t="s">
        <v>2274</v>
      </c>
      <c r="B1397" s="2">
        <v>42460</v>
      </c>
      <c r="C1397" s="3">
        <v>0</v>
      </c>
      <c r="D1397">
        <v>1.1332599999999999</v>
      </c>
      <c r="E1397">
        <v>1.1411800000000001</v>
      </c>
      <c r="F1397">
        <v>1.1310100000000001</v>
      </c>
      <c r="G1397">
        <v>1.13785</v>
      </c>
      <c r="H1397">
        <v>300352</v>
      </c>
      <c r="I1397">
        <v>-9.4094376942640636</v>
      </c>
      <c r="J1397">
        <v>1.1036029487179486</v>
      </c>
      <c r="K1397">
        <v>1.1076598936372783</v>
      </c>
      <c r="L1397">
        <v>1.110696388888889</v>
      </c>
      <c r="M1397">
        <v>1.1150096339691031</v>
      </c>
      <c r="N1397" t="s">
        <v>15354</v>
      </c>
      <c r="O1397" t="s">
        <v>15353</v>
      </c>
      <c r="P1397" t="s">
        <v>15354</v>
      </c>
      <c r="Q1397" t="s">
        <v>15354</v>
      </c>
      <c r="R1397">
        <v>1.13819</v>
      </c>
      <c r="S1397">
        <v>1.13751</v>
      </c>
      <c r="T1397" t="s">
        <v>15354</v>
      </c>
      <c r="U1397" t="s">
        <v>15354</v>
      </c>
      <c r="V1397" t="s">
        <v>15354</v>
      </c>
      <c r="W1397">
        <v>4537.822752643282</v>
      </c>
      <c r="X1397">
        <v>5161.8187593592602</v>
      </c>
      <c r="Y1397">
        <v>161.81875935926018</v>
      </c>
      <c r="Z1397" t="s">
        <v>15354</v>
      </c>
    </row>
    <row r="1398" spans="1:26" hidden="1" x14ac:dyDescent="0.25">
      <c r="A1398" t="s">
        <v>2275</v>
      </c>
      <c r="B1398" s="2">
        <v>42461</v>
      </c>
      <c r="C1398" s="3">
        <v>0</v>
      </c>
      <c r="D1398">
        <v>1.13785</v>
      </c>
      <c r="E1398">
        <v>1.1437900000000001</v>
      </c>
      <c r="F1398">
        <v>1.13347</v>
      </c>
      <c r="G1398">
        <v>1.1389899999999999</v>
      </c>
      <c r="H1398">
        <v>269379</v>
      </c>
      <c r="I1398">
        <v>-16.343207354443713</v>
      </c>
      <c r="J1398">
        <v>1.104286923076923</v>
      </c>
      <c r="K1398">
        <v>1.1084530608869676</v>
      </c>
      <c r="L1398">
        <v>1.1114227777777776</v>
      </c>
      <c r="M1398">
        <v>1.1163058699707731</v>
      </c>
      <c r="N1398" t="s">
        <v>15355</v>
      </c>
      <c r="O1398" t="s">
        <v>15353</v>
      </c>
      <c r="P1398" t="s">
        <v>15354</v>
      </c>
      <c r="Q1398" t="s">
        <v>15354</v>
      </c>
      <c r="R1398">
        <v>1.1393899999999999</v>
      </c>
      <c r="S1398">
        <v>1.13859</v>
      </c>
      <c r="T1398" t="s">
        <v>15354</v>
      </c>
      <c r="U1398" t="s">
        <v>15354</v>
      </c>
      <c r="V1398" t="s">
        <v>15354</v>
      </c>
      <c r="W1398">
        <v>4537.822752643282</v>
      </c>
      <c r="X1398">
        <v>5166.7196079321147</v>
      </c>
      <c r="Y1398">
        <v>166.71960793211474</v>
      </c>
      <c r="Z1398" t="s">
        <v>15354</v>
      </c>
    </row>
    <row r="1399" spans="1:26" hidden="1" x14ac:dyDescent="0.25">
      <c r="A1399" t="s">
        <v>2276</v>
      </c>
      <c r="B1399" s="2">
        <v>42463</v>
      </c>
      <c r="C1399" s="3">
        <v>0</v>
      </c>
      <c r="D1399">
        <v>1.1399900000000001</v>
      </c>
      <c r="E1399">
        <v>1.1399999999999999</v>
      </c>
      <c r="F1399">
        <v>1.1387799999999999</v>
      </c>
      <c r="G1399">
        <v>1.1394599999999999</v>
      </c>
      <c r="H1399">
        <v>7587</v>
      </c>
      <c r="I1399">
        <v>-14.742934967654579</v>
      </c>
      <c r="J1399">
        <v>1.1049830769230771</v>
      </c>
      <c r="K1399">
        <v>1.1092380466872975</v>
      </c>
      <c r="L1399">
        <v>1.1121805555555557</v>
      </c>
      <c r="M1399">
        <v>1.1175574445669474</v>
      </c>
      <c r="N1399" t="s">
        <v>15354</v>
      </c>
      <c r="O1399" t="s">
        <v>15353</v>
      </c>
      <c r="P1399" t="s">
        <v>15354</v>
      </c>
      <c r="Q1399" t="s">
        <v>15354</v>
      </c>
      <c r="R1399">
        <v>1.13991</v>
      </c>
      <c r="S1399">
        <v>1.1390100000000001</v>
      </c>
      <c r="T1399" t="s">
        <v>15354</v>
      </c>
      <c r="U1399" t="s">
        <v>15354</v>
      </c>
      <c r="V1399" t="s">
        <v>15354</v>
      </c>
      <c r="W1399">
        <v>4537.822752643282</v>
      </c>
      <c r="X1399">
        <v>5168.6254934882254</v>
      </c>
      <c r="Y1399">
        <v>168.6254934882254</v>
      </c>
      <c r="Z1399" t="s">
        <v>15354</v>
      </c>
    </row>
    <row r="1400" spans="1:26" hidden="1" x14ac:dyDescent="0.25">
      <c r="A1400" t="s">
        <v>2277</v>
      </c>
      <c r="B1400" s="2">
        <v>42464</v>
      </c>
      <c r="C1400" s="3">
        <v>0</v>
      </c>
      <c r="D1400">
        <v>1.1395200000000001</v>
      </c>
      <c r="E1400">
        <v>1.1412500000000001</v>
      </c>
      <c r="F1400">
        <v>1.13574</v>
      </c>
      <c r="G1400">
        <v>1.1386499999999999</v>
      </c>
      <c r="H1400">
        <v>257305</v>
      </c>
      <c r="I1400">
        <v>-17.500851208716799</v>
      </c>
      <c r="J1400">
        <v>1.1057046153846153</v>
      </c>
      <c r="K1400">
        <v>1.1099826531002772</v>
      </c>
      <c r="L1400">
        <v>1.1131844444444445</v>
      </c>
      <c r="M1400">
        <v>1.1186975826984638</v>
      </c>
      <c r="N1400" t="s">
        <v>15354</v>
      </c>
      <c r="O1400" t="s">
        <v>15353</v>
      </c>
      <c r="P1400" t="s">
        <v>15354</v>
      </c>
      <c r="Q1400" t="s">
        <v>15354</v>
      </c>
      <c r="R1400">
        <v>1.13913</v>
      </c>
      <c r="S1400">
        <v>1.1381699999999999</v>
      </c>
      <c r="T1400" t="s">
        <v>15354</v>
      </c>
      <c r="U1400" t="s">
        <v>15354</v>
      </c>
      <c r="V1400" t="s">
        <v>15354</v>
      </c>
      <c r="W1400">
        <v>4537.822752643282</v>
      </c>
      <c r="X1400">
        <v>5164.8137223760041</v>
      </c>
      <c r="Y1400">
        <v>164.81372237600408</v>
      </c>
      <c r="Z1400" t="s">
        <v>15354</v>
      </c>
    </row>
    <row r="1401" spans="1:26" hidden="1" x14ac:dyDescent="0.25">
      <c r="A1401" t="s">
        <v>2278</v>
      </c>
      <c r="B1401" s="2">
        <v>42465</v>
      </c>
      <c r="C1401" s="3">
        <v>0</v>
      </c>
      <c r="D1401">
        <v>1.1385700000000001</v>
      </c>
      <c r="E1401">
        <v>1.1405000000000001</v>
      </c>
      <c r="F1401">
        <v>1.1335900000000001</v>
      </c>
      <c r="G1401">
        <v>1.13805</v>
      </c>
      <c r="H1401">
        <v>250759</v>
      </c>
      <c r="I1401">
        <v>-19.543752128021978</v>
      </c>
      <c r="J1401">
        <v>1.1065126923076924</v>
      </c>
      <c r="K1401">
        <v>1.1106932188445739</v>
      </c>
      <c r="L1401">
        <v>1.1141763888888889</v>
      </c>
      <c r="M1401">
        <v>1.1197436593093575</v>
      </c>
      <c r="N1401" t="s">
        <v>15354</v>
      </c>
      <c r="O1401" t="s">
        <v>15353</v>
      </c>
      <c r="P1401" t="s">
        <v>15354</v>
      </c>
      <c r="Q1401" t="s">
        <v>15354</v>
      </c>
      <c r="R1401">
        <v>1.13855</v>
      </c>
      <c r="S1401">
        <v>1.1375500000000001</v>
      </c>
      <c r="T1401" t="s">
        <v>15354</v>
      </c>
      <c r="U1401" t="s">
        <v>15354</v>
      </c>
      <c r="V1401" t="s">
        <v>15354</v>
      </c>
      <c r="W1401">
        <v>4537.822752643282</v>
      </c>
      <c r="X1401">
        <v>5162.0002722693653</v>
      </c>
      <c r="Y1401">
        <v>162.00027226936527</v>
      </c>
      <c r="Z1401" t="s">
        <v>15354</v>
      </c>
    </row>
    <row r="1402" spans="1:26" hidden="1" x14ac:dyDescent="0.25">
      <c r="A1402" t="s">
        <v>2279</v>
      </c>
      <c r="B1402" s="2">
        <v>42466</v>
      </c>
      <c r="C1402" s="3">
        <v>0</v>
      </c>
      <c r="D1402">
        <v>1.13805</v>
      </c>
      <c r="E1402">
        <v>1.14316</v>
      </c>
      <c r="F1402">
        <v>1.13266</v>
      </c>
      <c r="G1402">
        <v>1.14001</v>
      </c>
      <c r="H1402">
        <v>260185</v>
      </c>
      <c r="I1402">
        <v>-12.870275791624453</v>
      </c>
      <c r="J1402">
        <v>1.1073120512820516</v>
      </c>
      <c r="K1402">
        <v>1.1114354158358506</v>
      </c>
      <c r="L1402">
        <v>1.115248888888889</v>
      </c>
      <c r="M1402">
        <v>1.1208391371845274</v>
      </c>
      <c r="N1402" t="s">
        <v>15354</v>
      </c>
      <c r="O1402" t="s">
        <v>15353</v>
      </c>
      <c r="P1402" t="s">
        <v>15354</v>
      </c>
      <c r="Q1402" t="s">
        <v>15354</v>
      </c>
      <c r="R1402">
        <v>1.1405000000000001</v>
      </c>
      <c r="S1402">
        <v>1.1395200000000001</v>
      </c>
      <c r="T1402" t="s">
        <v>15354</v>
      </c>
      <c r="U1402" t="s">
        <v>15354</v>
      </c>
      <c r="V1402" t="s">
        <v>15354</v>
      </c>
      <c r="W1402">
        <v>4537.822752643282</v>
      </c>
      <c r="X1402">
        <v>5170.9397830920734</v>
      </c>
      <c r="Y1402">
        <v>170.93978309207341</v>
      </c>
      <c r="Z1402" t="s">
        <v>15354</v>
      </c>
    </row>
    <row r="1403" spans="1:26" hidden="1" x14ac:dyDescent="0.25">
      <c r="A1403" t="s">
        <v>2280</v>
      </c>
      <c r="B1403" s="2">
        <v>42467</v>
      </c>
      <c r="C1403" s="3">
        <v>0</v>
      </c>
      <c r="D1403">
        <v>1.14002</v>
      </c>
      <c r="E1403">
        <v>1.1453899999999999</v>
      </c>
      <c r="F1403">
        <v>1.1337600000000001</v>
      </c>
      <c r="G1403">
        <v>1.1366799999999999</v>
      </c>
      <c r="H1403">
        <v>289922</v>
      </c>
      <c r="I1403">
        <v>-28.123990958992611</v>
      </c>
      <c r="J1403">
        <v>1.1078778205128206</v>
      </c>
      <c r="K1403">
        <v>1.1120745192324113</v>
      </c>
      <c r="L1403">
        <v>1.1162036111111111</v>
      </c>
      <c r="M1403">
        <v>1.1216954000394179</v>
      </c>
      <c r="N1403" t="s">
        <v>15354</v>
      </c>
      <c r="O1403" t="s">
        <v>15353</v>
      </c>
      <c r="P1403" t="s">
        <v>15354</v>
      </c>
      <c r="Q1403" t="s">
        <v>15354</v>
      </c>
      <c r="R1403">
        <v>1.13713</v>
      </c>
      <c r="S1403">
        <v>1.1362300000000001</v>
      </c>
      <c r="T1403" t="s">
        <v>15354</v>
      </c>
      <c r="U1403" t="s">
        <v>15354</v>
      </c>
      <c r="V1403" t="s">
        <v>15354</v>
      </c>
      <c r="W1403">
        <v>4537.822752643282</v>
      </c>
      <c r="X1403">
        <v>5156.0103462358766</v>
      </c>
      <c r="Y1403">
        <v>156.01034623587657</v>
      </c>
      <c r="Z1403" t="s">
        <v>15354</v>
      </c>
    </row>
    <row r="1404" spans="1:26" hidden="1" x14ac:dyDescent="0.25">
      <c r="A1404" t="s">
        <v>2281</v>
      </c>
      <c r="B1404" s="2">
        <v>42468</v>
      </c>
      <c r="C1404" s="3">
        <v>0</v>
      </c>
      <c r="D1404">
        <v>1.1366700000000001</v>
      </c>
      <c r="E1404">
        <v>1.1419299999999999</v>
      </c>
      <c r="F1404">
        <v>1.1349100000000001</v>
      </c>
      <c r="G1404">
        <v>1.1395</v>
      </c>
      <c r="H1404">
        <v>238930</v>
      </c>
      <c r="I1404">
        <v>-19.018404907975338</v>
      </c>
      <c r="J1404">
        <v>1.1084823076923076</v>
      </c>
      <c r="K1404">
        <v>1.1127688352012111</v>
      </c>
      <c r="L1404">
        <v>1.1174952777777774</v>
      </c>
      <c r="M1404">
        <v>1.122657810848098</v>
      </c>
      <c r="N1404" t="s">
        <v>15354</v>
      </c>
      <c r="O1404" t="s">
        <v>15353</v>
      </c>
      <c r="P1404" t="s">
        <v>15354</v>
      </c>
      <c r="Q1404" t="s">
        <v>15354</v>
      </c>
      <c r="R1404">
        <v>1.1398900000000001</v>
      </c>
      <c r="S1404">
        <v>1.1391100000000001</v>
      </c>
      <c r="T1404" t="s">
        <v>15354</v>
      </c>
      <c r="U1404" t="s">
        <v>15354</v>
      </c>
      <c r="V1404" t="s">
        <v>15354</v>
      </c>
      <c r="W1404">
        <v>4537.822752643282</v>
      </c>
      <c r="X1404">
        <v>5169.079275763489</v>
      </c>
      <c r="Y1404">
        <v>169.07927576348902</v>
      </c>
      <c r="Z1404" t="s">
        <v>15354</v>
      </c>
    </row>
    <row r="1405" spans="1:26" hidden="1" x14ac:dyDescent="0.25">
      <c r="A1405" t="s">
        <v>2282</v>
      </c>
      <c r="B1405" s="2">
        <v>42470</v>
      </c>
      <c r="C1405" s="3">
        <v>0</v>
      </c>
      <c r="D1405">
        <v>1.14127</v>
      </c>
      <c r="E1405">
        <v>1.14144</v>
      </c>
      <c r="F1405">
        <v>1.13957</v>
      </c>
      <c r="G1405">
        <v>1.1404700000000001</v>
      </c>
      <c r="H1405">
        <v>14160</v>
      </c>
      <c r="I1405">
        <v>-16.345514950165484</v>
      </c>
      <c r="J1405">
        <v>1.1090817948717948</v>
      </c>
      <c r="K1405">
        <v>1.1134701305125727</v>
      </c>
      <c r="L1405">
        <v>1.1188294444444444</v>
      </c>
      <c r="M1405">
        <v>1.1236206318833359</v>
      </c>
      <c r="N1405" t="s">
        <v>15354</v>
      </c>
      <c r="O1405" t="s">
        <v>15353</v>
      </c>
      <c r="P1405" t="s">
        <v>15354</v>
      </c>
      <c r="Q1405" t="s">
        <v>15354</v>
      </c>
      <c r="R1405">
        <v>1.14076</v>
      </c>
      <c r="S1405">
        <v>1.14018</v>
      </c>
      <c r="T1405" t="s">
        <v>15354</v>
      </c>
      <c r="U1405" t="s">
        <v>15354</v>
      </c>
      <c r="V1405" t="s">
        <v>15354</v>
      </c>
      <c r="W1405">
        <v>4537.822752643282</v>
      </c>
      <c r="X1405">
        <v>5173.9347461088173</v>
      </c>
      <c r="Y1405">
        <v>173.93474610881731</v>
      </c>
      <c r="Z1405" t="s">
        <v>15354</v>
      </c>
    </row>
    <row r="1406" spans="1:26" hidden="1" x14ac:dyDescent="0.25">
      <c r="A1406" t="s">
        <v>2283</v>
      </c>
      <c r="B1406" s="2">
        <v>42471</v>
      </c>
      <c r="C1406" s="3">
        <v>0</v>
      </c>
      <c r="D1406">
        <v>1.1404700000000001</v>
      </c>
      <c r="E1406">
        <v>1.14473</v>
      </c>
      <c r="F1406">
        <v>1.13723</v>
      </c>
      <c r="G1406">
        <v>1.1410199999999999</v>
      </c>
      <c r="H1406">
        <v>240148</v>
      </c>
      <c r="I1406">
        <v>-14.523097374543012</v>
      </c>
      <c r="J1406">
        <v>1.1097919230769229</v>
      </c>
      <c r="K1406">
        <v>1.1141675955628871</v>
      </c>
      <c r="L1406">
        <v>1.1202874999999997</v>
      </c>
      <c r="M1406">
        <v>1.1245611382680203</v>
      </c>
      <c r="N1406" t="s">
        <v>15354</v>
      </c>
      <c r="O1406" t="s">
        <v>15353</v>
      </c>
      <c r="P1406" t="s">
        <v>15354</v>
      </c>
      <c r="Q1406" t="s">
        <v>15354</v>
      </c>
      <c r="R1406">
        <v>1.1411899999999999</v>
      </c>
      <c r="S1406">
        <v>1.1408499999999999</v>
      </c>
      <c r="T1406" t="s">
        <v>15354</v>
      </c>
      <c r="U1406" t="s">
        <v>15354</v>
      </c>
      <c r="V1406" t="s">
        <v>15354</v>
      </c>
      <c r="W1406">
        <v>4537.822752643282</v>
      </c>
      <c r="X1406">
        <v>5176.9750873530875</v>
      </c>
      <c r="Y1406">
        <v>176.97508735308747</v>
      </c>
      <c r="Z1406" t="s">
        <v>15354</v>
      </c>
    </row>
    <row r="1407" spans="1:26" hidden="1" x14ac:dyDescent="0.25">
      <c r="A1407" t="s">
        <v>2284</v>
      </c>
      <c r="B1407" s="2">
        <v>42472</v>
      </c>
      <c r="C1407" s="3">
        <v>0</v>
      </c>
      <c r="D1407">
        <v>1.1410100000000001</v>
      </c>
      <c r="E1407">
        <v>1.14649</v>
      </c>
      <c r="F1407">
        <v>1.13453</v>
      </c>
      <c r="G1407">
        <v>1.1383099999999999</v>
      </c>
      <c r="H1407">
        <v>262843</v>
      </c>
      <c r="I1407">
        <v>-26.226354600833801</v>
      </c>
      <c r="J1407">
        <v>1.1104843589743587</v>
      </c>
      <c r="K1407">
        <v>1.1147787956752189</v>
      </c>
      <c r="L1407">
        <v>1.1216958333333329</v>
      </c>
      <c r="M1407">
        <v>1.1253043199832624</v>
      </c>
      <c r="N1407" t="s">
        <v>15354</v>
      </c>
      <c r="O1407" t="s">
        <v>15353</v>
      </c>
      <c r="P1407" t="s">
        <v>15354</v>
      </c>
      <c r="Q1407" t="s">
        <v>15354</v>
      </c>
      <c r="R1407">
        <v>1.1384099999999999</v>
      </c>
      <c r="S1407">
        <v>1.1382099999999999</v>
      </c>
      <c r="T1407" t="s">
        <v>15354</v>
      </c>
      <c r="U1407" t="s">
        <v>15354</v>
      </c>
      <c r="V1407" t="s">
        <v>15354</v>
      </c>
      <c r="W1407">
        <v>4537.822752643282</v>
      </c>
      <c r="X1407">
        <v>5164.9952352861101</v>
      </c>
      <c r="Y1407">
        <v>164.99523528611007</v>
      </c>
      <c r="Z1407" t="s">
        <v>15354</v>
      </c>
    </row>
    <row r="1408" spans="1:26" hidden="1" x14ac:dyDescent="0.25">
      <c r="A1408" t="s">
        <v>2285</v>
      </c>
      <c r="B1408" s="2">
        <v>42473</v>
      </c>
      <c r="C1408" s="3">
        <v>0</v>
      </c>
      <c r="D1408">
        <v>1.1383000000000001</v>
      </c>
      <c r="E1408">
        <v>1.1391199999999999</v>
      </c>
      <c r="F1408">
        <v>1.1268199999999999</v>
      </c>
      <c r="G1408">
        <v>1.1277900000000001</v>
      </c>
      <c r="H1408">
        <v>270222</v>
      </c>
      <c r="I1408">
        <v>-63.197026022304613</v>
      </c>
      <c r="J1408">
        <v>1.1109876923076922</v>
      </c>
      <c r="K1408">
        <v>1.1151081932530613</v>
      </c>
      <c r="L1408">
        <v>1.1228311111111107</v>
      </c>
      <c r="M1408">
        <v>1.1254386810652481</v>
      </c>
      <c r="N1408" t="s">
        <v>15354</v>
      </c>
      <c r="O1408" t="s">
        <v>15353</v>
      </c>
      <c r="P1408" t="s">
        <v>15354</v>
      </c>
      <c r="Q1408" t="s">
        <v>15354</v>
      </c>
      <c r="R1408">
        <v>1.1279600000000001</v>
      </c>
      <c r="S1408">
        <v>1.1276200000000001</v>
      </c>
      <c r="T1408" t="s">
        <v>15354</v>
      </c>
      <c r="U1408" t="s">
        <v>15354</v>
      </c>
      <c r="V1408" t="s">
        <v>15354</v>
      </c>
      <c r="W1408">
        <v>4537.822752643282</v>
      </c>
      <c r="X1408">
        <v>5116.939692335618</v>
      </c>
      <c r="Y1408">
        <v>116.93969233561802</v>
      </c>
      <c r="Z1408" t="s">
        <v>15354</v>
      </c>
    </row>
    <row r="1409" spans="1:26" hidden="1" x14ac:dyDescent="0.25">
      <c r="A1409" t="s">
        <v>2286</v>
      </c>
      <c r="B1409" s="2">
        <v>42474</v>
      </c>
      <c r="C1409" s="3">
        <v>0</v>
      </c>
      <c r="D1409">
        <v>1.1277900000000001</v>
      </c>
      <c r="E1409">
        <v>1.12948</v>
      </c>
      <c r="F1409">
        <v>1.1233900000000001</v>
      </c>
      <c r="G1409">
        <v>1.1265099999999999</v>
      </c>
      <c r="H1409">
        <v>247353</v>
      </c>
      <c r="I1409">
        <v>-86.49350649350734</v>
      </c>
      <c r="J1409">
        <v>1.1115108974358974</v>
      </c>
      <c r="K1409">
        <v>1.1153968465884267</v>
      </c>
      <c r="L1409">
        <v>1.1237188888888887</v>
      </c>
      <c r="M1409">
        <v>1.1254965901968563</v>
      </c>
      <c r="N1409" t="s">
        <v>15354</v>
      </c>
      <c r="O1409" t="s">
        <v>15353</v>
      </c>
      <c r="P1409" t="s">
        <v>15354</v>
      </c>
      <c r="Q1409" t="s">
        <v>15354</v>
      </c>
      <c r="R1409">
        <v>1.1267400000000001</v>
      </c>
      <c r="S1409">
        <v>1.1262799999999999</v>
      </c>
      <c r="T1409" t="s">
        <v>15354</v>
      </c>
      <c r="U1409" t="s">
        <v>15354</v>
      </c>
      <c r="V1409" t="s">
        <v>15354</v>
      </c>
      <c r="W1409">
        <v>4537.822752643282</v>
      </c>
      <c r="X1409">
        <v>5110.8590098470759</v>
      </c>
      <c r="Y1409">
        <v>110.85900984707587</v>
      </c>
      <c r="Z1409" t="s">
        <v>15354</v>
      </c>
    </row>
    <row r="1410" spans="1:26" hidden="1" x14ac:dyDescent="0.25">
      <c r="A1410" t="s">
        <v>2287</v>
      </c>
      <c r="B1410" s="2">
        <v>42475</v>
      </c>
      <c r="C1410" s="3">
        <v>0</v>
      </c>
      <c r="D1410">
        <v>1.1265000000000001</v>
      </c>
      <c r="E1410">
        <v>1.1316900000000001</v>
      </c>
      <c r="F1410">
        <v>1.1245700000000001</v>
      </c>
      <c r="G1410">
        <v>1.1282300000000001</v>
      </c>
      <c r="H1410">
        <v>197065</v>
      </c>
      <c r="I1410">
        <v>-79.04761904761915</v>
      </c>
      <c r="J1410">
        <v>1.1119817948717947</v>
      </c>
      <c r="K1410">
        <v>1.1157217365482135</v>
      </c>
      <c r="L1410">
        <v>1.1244877777777775</v>
      </c>
      <c r="M1410">
        <v>1.1256443420781073</v>
      </c>
      <c r="N1410" t="s">
        <v>15354</v>
      </c>
      <c r="O1410" t="s">
        <v>15353</v>
      </c>
      <c r="P1410" t="s">
        <v>15354</v>
      </c>
      <c r="Q1410" t="s">
        <v>15354</v>
      </c>
      <c r="R1410">
        <v>1.12849</v>
      </c>
      <c r="S1410">
        <v>1.1279699999999999</v>
      </c>
      <c r="T1410" t="s">
        <v>15354</v>
      </c>
      <c r="U1410" t="s">
        <v>15354</v>
      </c>
      <c r="V1410" t="s">
        <v>15354</v>
      </c>
      <c r="W1410">
        <v>4537.822752643282</v>
      </c>
      <c r="X1410">
        <v>5118.5279302990421</v>
      </c>
      <c r="Y1410">
        <v>118.52793029904205</v>
      </c>
      <c r="Z1410" t="s">
        <v>15354</v>
      </c>
    </row>
    <row r="1411" spans="1:26" hidden="1" x14ac:dyDescent="0.25">
      <c r="A1411" t="s">
        <v>2288</v>
      </c>
      <c r="B1411" s="2">
        <v>42477</v>
      </c>
      <c r="C1411" s="3">
        <v>0</v>
      </c>
      <c r="D1411">
        <v>1.13002</v>
      </c>
      <c r="E1411">
        <v>1.13018</v>
      </c>
      <c r="F1411">
        <v>1.1289</v>
      </c>
      <c r="G1411">
        <v>1.12975</v>
      </c>
      <c r="H1411">
        <v>13756</v>
      </c>
      <c r="I1411">
        <v>-72.467532467532692</v>
      </c>
      <c r="J1411">
        <v>1.1124679487179485</v>
      </c>
      <c r="K1411">
        <v>1.1160768824583853</v>
      </c>
      <c r="L1411">
        <v>1.1253383333333331</v>
      </c>
      <c r="M1411">
        <v>1.1258662695333448</v>
      </c>
      <c r="N1411" t="s">
        <v>15354</v>
      </c>
      <c r="O1411" t="s">
        <v>15353</v>
      </c>
      <c r="P1411" t="s">
        <v>15354</v>
      </c>
      <c r="Q1411" t="s">
        <v>15354</v>
      </c>
      <c r="R1411">
        <v>1.13002</v>
      </c>
      <c r="S1411">
        <v>1.12948</v>
      </c>
      <c r="T1411" t="s">
        <v>15354</v>
      </c>
      <c r="U1411" t="s">
        <v>15354</v>
      </c>
      <c r="V1411" t="s">
        <v>15354</v>
      </c>
      <c r="W1411">
        <v>4537.822752643282</v>
      </c>
      <c r="X1411">
        <v>5125.3800426555345</v>
      </c>
      <c r="Y1411">
        <v>125.38004265553445</v>
      </c>
      <c r="Z1411" t="s">
        <v>15354</v>
      </c>
    </row>
    <row r="1412" spans="1:26" hidden="1" x14ac:dyDescent="0.25">
      <c r="A1412" t="s">
        <v>2289</v>
      </c>
      <c r="B1412" s="2">
        <v>42478</v>
      </c>
      <c r="C1412" s="3">
        <v>0</v>
      </c>
      <c r="D1412">
        <v>1.12978</v>
      </c>
      <c r="E1412">
        <v>1.1332100000000001</v>
      </c>
      <c r="F1412">
        <v>1.12737</v>
      </c>
      <c r="G1412">
        <v>1.1307700000000001</v>
      </c>
      <c r="H1412">
        <v>208098</v>
      </c>
      <c r="I1412">
        <v>-68.051948051948159</v>
      </c>
      <c r="J1412">
        <v>1.1130002564102561</v>
      </c>
      <c r="K1412">
        <v>1.1164488601176668</v>
      </c>
      <c r="L1412">
        <v>1.1261588888888887</v>
      </c>
      <c r="M1412">
        <v>1.126131336045056</v>
      </c>
      <c r="N1412" t="s">
        <v>15354</v>
      </c>
      <c r="O1412" t="s">
        <v>15353</v>
      </c>
      <c r="P1412" t="s">
        <v>15354</v>
      </c>
      <c r="Q1412" t="s">
        <v>15354</v>
      </c>
      <c r="R1412">
        <v>1.13104</v>
      </c>
      <c r="S1412">
        <v>1.1305000000000001</v>
      </c>
      <c r="T1412" t="s">
        <v>15354</v>
      </c>
      <c r="U1412" t="s">
        <v>15354</v>
      </c>
      <c r="V1412" t="s">
        <v>15354</v>
      </c>
      <c r="W1412">
        <v>4537.822752643282</v>
      </c>
      <c r="X1412">
        <v>5130.0086218632305</v>
      </c>
      <c r="Y1412">
        <v>130.00862186323047</v>
      </c>
      <c r="Z1412" t="s">
        <v>15354</v>
      </c>
    </row>
    <row r="1413" spans="1:26" hidden="1" x14ac:dyDescent="0.25">
      <c r="A1413" t="s">
        <v>2290</v>
      </c>
      <c r="B1413" s="2">
        <v>42479</v>
      </c>
      <c r="C1413" s="3">
        <v>0</v>
      </c>
      <c r="D1413">
        <v>1.1307799999999999</v>
      </c>
      <c r="E1413">
        <v>1.13845</v>
      </c>
      <c r="F1413">
        <v>1.1303399999999999</v>
      </c>
      <c r="G1413">
        <v>1.1358299999999999</v>
      </c>
      <c r="H1413">
        <v>227792</v>
      </c>
      <c r="I1413">
        <v>-46.147186147186844</v>
      </c>
      <c r="J1413">
        <v>1.1135743589743585</v>
      </c>
      <c r="K1413">
        <v>1.1169395218868396</v>
      </c>
      <c r="L1413">
        <v>1.1271536111111109</v>
      </c>
      <c r="M1413">
        <v>1.1266555881507287</v>
      </c>
      <c r="N1413" t="s">
        <v>15354</v>
      </c>
      <c r="O1413" t="s">
        <v>15353</v>
      </c>
      <c r="P1413" t="s">
        <v>15354</v>
      </c>
      <c r="Q1413" t="s">
        <v>15354</v>
      </c>
      <c r="R1413">
        <v>1.1361000000000001</v>
      </c>
      <c r="S1413">
        <v>1.1355599999999999</v>
      </c>
      <c r="T1413" t="s">
        <v>15354</v>
      </c>
      <c r="U1413" t="s">
        <v>15354</v>
      </c>
      <c r="V1413" t="s">
        <v>15354</v>
      </c>
      <c r="W1413">
        <v>4537.822752643282</v>
      </c>
      <c r="X1413">
        <v>5152.9700049916046</v>
      </c>
      <c r="Y1413">
        <v>152.97000499160458</v>
      </c>
      <c r="Z1413" t="s">
        <v>15354</v>
      </c>
    </row>
    <row r="1414" spans="1:26" hidden="1" x14ac:dyDescent="0.25">
      <c r="A1414" t="s">
        <v>2291</v>
      </c>
      <c r="B1414" s="2">
        <v>42480</v>
      </c>
      <c r="C1414" s="3">
        <v>0</v>
      </c>
      <c r="D1414">
        <v>1.1358299999999999</v>
      </c>
      <c r="E1414">
        <v>1.13876</v>
      </c>
      <c r="F1414">
        <v>1.1290500000000001</v>
      </c>
      <c r="G1414">
        <v>1.13022</v>
      </c>
      <c r="H1414">
        <v>250376</v>
      </c>
      <c r="I1414">
        <v>-70.432900432900766</v>
      </c>
      <c r="J1414">
        <v>1.1141225641025638</v>
      </c>
      <c r="K1414">
        <v>1.1172757365226158</v>
      </c>
      <c r="L1414">
        <v>1.1280325</v>
      </c>
      <c r="M1414">
        <v>1.1268482590615001</v>
      </c>
      <c r="N1414" t="s">
        <v>15354</v>
      </c>
      <c r="O1414" t="s">
        <v>15353</v>
      </c>
      <c r="P1414" t="s">
        <v>15354</v>
      </c>
      <c r="Q1414" t="s">
        <v>15354</v>
      </c>
      <c r="R1414">
        <v>1.1304799999999999</v>
      </c>
      <c r="S1414">
        <v>1.1299600000000001</v>
      </c>
      <c r="T1414" t="s">
        <v>15354</v>
      </c>
      <c r="U1414" t="s">
        <v>15354</v>
      </c>
      <c r="V1414" t="s">
        <v>15354</v>
      </c>
      <c r="W1414">
        <v>4537.822752643282</v>
      </c>
      <c r="X1414">
        <v>5127.5581975768037</v>
      </c>
      <c r="Y1414">
        <v>127.55819757680365</v>
      </c>
      <c r="Z1414" t="s">
        <v>15354</v>
      </c>
    </row>
    <row r="1415" spans="1:26" hidden="1" x14ac:dyDescent="0.25">
      <c r="A1415" t="s">
        <v>2292</v>
      </c>
      <c r="B1415" s="2">
        <v>42481</v>
      </c>
      <c r="C1415" s="3">
        <v>0</v>
      </c>
      <c r="D1415">
        <v>1.1302399999999999</v>
      </c>
      <c r="E1415">
        <v>1.13981</v>
      </c>
      <c r="F1415">
        <v>1.1269899999999999</v>
      </c>
      <c r="G1415">
        <v>1.1290199999999999</v>
      </c>
      <c r="H1415">
        <v>266839</v>
      </c>
      <c r="I1415">
        <v>-75.627705627706376</v>
      </c>
      <c r="J1415">
        <v>1.1146766666666663</v>
      </c>
      <c r="K1415">
        <v>1.1175730596486255</v>
      </c>
      <c r="L1415">
        <v>1.1283488888888888</v>
      </c>
      <c r="M1415">
        <v>1.1269656504635812</v>
      </c>
      <c r="N1415" t="s">
        <v>15354</v>
      </c>
      <c r="O1415" t="s">
        <v>15353</v>
      </c>
      <c r="P1415" t="s">
        <v>15354</v>
      </c>
      <c r="Q1415" t="s">
        <v>15354</v>
      </c>
      <c r="R1415">
        <v>1.1292800000000001</v>
      </c>
      <c r="S1415">
        <v>1.12876</v>
      </c>
      <c r="T1415" t="s">
        <v>15354</v>
      </c>
      <c r="U1415" t="s">
        <v>15354</v>
      </c>
      <c r="V1415" t="s">
        <v>15354</v>
      </c>
      <c r="W1415">
        <v>4537.822752643282</v>
      </c>
      <c r="X1415">
        <v>5122.1128102736311</v>
      </c>
      <c r="Y1415">
        <v>122.11281027363111</v>
      </c>
      <c r="Z1415" t="s">
        <v>15354</v>
      </c>
    </row>
    <row r="1416" spans="1:26" hidden="1" x14ac:dyDescent="0.25">
      <c r="A1416" t="s">
        <v>2293</v>
      </c>
      <c r="B1416" s="2">
        <v>42482</v>
      </c>
      <c r="C1416" s="3">
        <v>0</v>
      </c>
      <c r="D1416">
        <v>1.1290199999999999</v>
      </c>
      <c r="E1416">
        <v>1.13087</v>
      </c>
      <c r="F1416">
        <v>1.12181</v>
      </c>
      <c r="G1416">
        <v>1.1222700000000001</v>
      </c>
      <c r="H1416">
        <v>237743</v>
      </c>
      <c r="I1416">
        <v>-98.136142625607263</v>
      </c>
      <c r="J1416">
        <v>1.1152253846153843</v>
      </c>
      <c r="K1416">
        <v>1.1176919695309389</v>
      </c>
      <c r="L1416">
        <v>1.1285597222222221</v>
      </c>
      <c r="M1416">
        <v>1.1267118315196039</v>
      </c>
      <c r="N1416" t="s">
        <v>15354</v>
      </c>
      <c r="O1416" t="s">
        <v>15353</v>
      </c>
      <c r="P1416" t="s">
        <v>15354</v>
      </c>
      <c r="Q1416" t="s">
        <v>15354</v>
      </c>
      <c r="R1416">
        <v>1.1225499999999999</v>
      </c>
      <c r="S1416">
        <v>1.12199</v>
      </c>
      <c r="T1416" t="s">
        <v>15354</v>
      </c>
      <c r="U1416" t="s">
        <v>15354</v>
      </c>
      <c r="V1416" t="s">
        <v>15354</v>
      </c>
      <c r="W1416">
        <v>4537.822752643282</v>
      </c>
      <c r="X1416">
        <v>5091.3917502382365</v>
      </c>
      <c r="Y1416">
        <v>91.391750238236455</v>
      </c>
      <c r="Z1416" t="s">
        <v>15354</v>
      </c>
    </row>
    <row r="1417" spans="1:26" hidden="1" x14ac:dyDescent="0.25">
      <c r="A1417" t="s">
        <v>2294</v>
      </c>
      <c r="B1417" s="2">
        <v>42484</v>
      </c>
      <c r="C1417" s="3">
        <v>0</v>
      </c>
      <c r="D1417">
        <v>1.1216200000000001</v>
      </c>
      <c r="E1417">
        <v>1.12338</v>
      </c>
      <c r="F1417">
        <v>1.1214999999999999</v>
      </c>
      <c r="G1417">
        <v>1.1231199999999999</v>
      </c>
      <c r="H1417">
        <v>16683</v>
      </c>
      <c r="I1417">
        <v>-93.517406962785316</v>
      </c>
      <c r="J1417">
        <v>1.1157819230769228</v>
      </c>
      <c r="K1417">
        <v>1.1178293880238266</v>
      </c>
      <c r="L1417">
        <v>1.1287433333333334</v>
      </c>
      <c r="M1417">
        <v>1.1265176784644901</v>
      </c>
      <c r="N1417" t="s">
        <v>15354</v>
      </c>
      <c r="O1417" t="s">
        <v>15353</v>
      </c>
      <c r="P1417" t="s">
        <v>15354</v>
      </c>
      <c r="Q1417" t="s">
        <v>15354</v>
      </c>
      <c r="R1417">
        <v>1.1233900000000001</v>
      </c>
      <c r="S1417">
        <v>1.1228499999999999</v>
      </c>
      <c r="T1417" t="s">
        <v>15354</v>
      </c>
      <c r="U1417" t="s">
        <v>15354</v>
      </c>
      <c r="V1417" t="s">
        <v>15354</v>
      </c>
      <c r="W1417">
        <v>4537.822752643282</v>
      </c>
      <c r="X1417">
        <v>5095.2942778055085</v>
      </c>
      <c r="Y1417">
        <v>95.2942778055085</v>
      </c>
      <c r="Z1417" t="s">
        <v>15354</v>
      </c>
    </row>
    <row r="1418" spans="1:26" hidden="1" x14ac:dyDescent="0.25">
      <c r="A1418" t="s">
        <v>2295</v>
      </c>
      <c r="B1418" s="2">
        <v>42485</v>
      </c>
      <c r="C1418" s="3">
        <v>0</v>
      </c>
      <c r="D1418">
        <v>1.1231199999999999</v>
      </c>
      <c r="E1418">
        <v>1.12781</v>
      </c>
      <c r="F1418">
        <v>1.12235</v>
      </c>
      <c r="G1418">
        <v>1.1266400000000001</v>
      </c>
      <c r="H1418">
        <v>238611</v>
      </c>
      <c r="I1418">
        <v>-79.43177270908312</v>
      </c>
      <c r="J1418">
        <v>1.116312692307692</v>
      </c>
      <c r="K1418">
        <v>1.1180524414915778</v>
      </c>
      <c r="L1418">
        <v>1.129205833333333</v>
      </c>
      <c r="M1418">
        <v>1.1265242904393824</v>
      </c>
      <c r="N1418" t="s">
        <v>15353</v>
      </c>
      <c r="O1418" t="s">
        <v>15353</v>
      </c>
      <c r="P1418" t="s">
        <v>15353</v>
      </c>
      <c r="Q1418" t="s">
        <v>15354</v>
      </c>
      <c r="R1418">
        <v>1.12686</v>
      </c>
      <c r="S1418">
        <v>1.12642</v>
      </c>
      <c r="T1418" t="s">
        <v>15354</v>
      </c>
      <c r="U1418" t="s">
        <v>15354</v>
      </c>
      <c r="V1418">
        <v>5000</v>
      </c>
      <c r="W1418">
        <v>4537.822752643282</v>
      </c>
      <c r="X1418">
        <v>5111.4943050324455</v>
      </c>
      <c r="Y1418">
        <v>111.49430503244548</v>
      </c>
      <c r="Z1418" t="s">
        <v>15354</v>
      </c>
    </row>
    <row r="1419" spans="1:26" hidden="1" x14ac:dyDescent="0.25">
      <c r="A1419" t="s">
        <v>2296</v>
      </c>
      <c r="B1419" s="2">
        <v>42486</v>
      </c>
      <c r="C1419" s="3">
        <v>0</v>
      </c>
      <c r="D1419">
        <v>1.12663</v>
      </c>
      <c r="E1419">
        <v>1.1339699999999999</v>
      </c>
      <c r="F1419">
        <v>1.1256200000000001</v>
      </c>
      <c r="G1419">
        <v>1.1295900000000001</v>
      </c>
      <c r="H1419">
        <v>259988</v>
      </c>
      <c r="I1419">
        <v>-67.627050820327611</v>
      </c>
      <c r="J1419">
        <v>1.1168693589743586</v>
      </c>
      <c r="K1419">
        <v>1.1183445315803986</v>
      </c>
      <c r="L1419">
        <v>1.1297305555555555</v>
      </c>
      <c r="M1419">
        <v>1.1266900044696861</v>
      </c>
      <c r="N1419" t="s">
        <v>15354</v>
      </c>
      <c r="O1419" t="s">
        <v>15353</v>
      </c>
      <c r="P1419" t="s">
        <v>15354</v>
      </c>
      <c r="Q1419" t="s">
        <v>15354</v>
      </c>
      <c r="R1419">
        <v>1.1297600000000001</v>
      </c>
      <c r="S1419">
        <v>1.1294200000000001</v>
      </c>
      <c r="T1419" t="s">
        <v>15354</v>
      </c>
      <c r="U1419" t="s">
        <v>15354</v>
      </c>
      <c r="V1419" t="s">
        <v>15354</v>
      </c>
      <c r="W1419">
        <v>4537.822752643282</v>
      </c>
      <c r="X1419">
        <v>5125.1077732903759</v>
      </c>
      <c r="Y1419">
        <v>125.10777329037592</v>
      </c>
      <c r="Z1419" t="s">
        <v>15354</v>
      </c>
    </row>
    <row r="1420" spans="1:26" hidden="1" x14ac:dyDescent="0.25">
      <c r="A1420" t="s">
        <v>2297</v>
      </c>
      <c r="B1420" s="2">
        <v>42487</v>
      </c>
      <c r="C1420" s="3">
        <v>0</v>
      </c>
      <c r="D1420">
        <v>1.1295900000000001</v>
      </c>
      <c r="E1420">
        <v>1.1361000000000001</v>
      </c>
      <c r="F1420">
        <v>1.1271500000000001</v>
      </c>
      <c r="G1420">
        <v>1.1326400000000001</v>
      </c>
      <c r="H1420">
        <v>278113</v>
      </c>
      <c r="I1420">
        <v>-55.422168867546539</v>
      </c>
      <c r="J1420">
        <v>1.1174134615384612</v>
      </c>
      <c r="K1420">
        <v>1.1187064421733</v>
      </c>
      <c r="L1420">
        <v>1.1300369444444445</v>
      </c>
      <c r="M1420">
        <v>1.1270116258497032</v>
      </c>
      <c r="N1420" t="s">
        <v>15354</v>
      </c>
      <c r="O1420" t="s">
        <v>15353</v>
      </c>
      <c r="P1420" t="s">
        <v>15354</v>
      </c>
      <c r="Q1420" t="s">
        <v>15354</v>
      </c>
      <c r="R1420">
        <v>1.1328199999999999</v>
      </c>
      <c r="S1420">
        <v>1.13246</v>
      </c>
      <c r="T1420" t="s">
        <v>15354</v>
      </c>
      <c r="U1420" t="s">
        <v>15354</v>
      </c>
      <c r="V1420" t="s">
        <v>15354</v>
      </c>
      <c r="W1420">
        <v>4537.822752643282</v>
      </c>
      <c r="X1420">
        <v>5138.9027544584114</v>
      </c>
      <c r="Y1420">
        <v>138.90275445841144</v>
      </c>
      <c r="Z1420" t="s">
        <v>15354</v>
      </c>
    </row>
    <row r="1421" spans="1:26" hidden="1" x14ac:dyDescent="0.25">
      <c r="A1421" t="s">
        <v>2298</v>
      </c>
      <c r="B1421" s="2">
        <v>42488</v>
      </c>
      <c r="C1421" s="3">
        <v>0</v>
      </c>
      <c r="D1421">
        <v>1.1326400000000001</v>
      </c>
      <c r="E1421">
        <v>1.13679</v>
      </c>
      <c r="F1421">
        <v>1.1295900000000001</v>
      </c>
      <c r="G1421">
        <v>1.13571</v>
      </c>
      <c r="H1421">
        <v>297972</v>
      </c>
      <c r="I1421">
        <v>-22.392135445111862</v>
      </c>
      <c r="J1421">
        <v>1.1179543589743584</v>
      </c>
      <c r="K1421">
        <v>1.1191369119916974</v>
      </c>
      <c r="L1421">
        <v>1.1301533333333333</v>
      </c>
      <c r="M1421">
        <v>1.1274818082362057</v>
      </c>
      <c r="N1421" t="s">
        <v>15354</v>
      </c>
      <c r="O1421" t="s">
        <v>15353</v>
      </c>
      <c r="P1421" t="s">
        <v>15354</v>
      </c>
      <c r="Q1421" t="s">
        <v>15354</v>
      </c>
      <c r="R1421">
        <v>1.13591</v>
      </c>
      <c r="S1421">
        <v>1.13551</v>
      </c>
      <c r="T1421" t="s">
        <v>15354</v>
      </c>
      <c r="U1421" t="s">
        <v>15354</v>
      </c>
      <c r="V1421" t="s">
        <v>15354</v>
      </c>
      <c r="W1421">
        <v>4537.822752643282</v>
      </c>
      <c r="X1421">
        <v>5152.7431138539732</v>
      </c>
      <c r="Y1421">
        <v>152.74311385397323</v>
      </c>
      <c r="Z1421" t="s">
        <v>15354</v>
      </c>
    </row>
    <row r="1422" spans="1:26" hidden="1" x14ac:dyDescent="0.25">
      <c r="A1422" t="s">
        <v>2299</v>
      </c>
      <c r="B1422" s="2">
        <v>42489</v>
      </c>
      <c r="C1422" s="3">
        <v>0</v>
      </c>
      <c r="D1422">
        <v>1.1356900000000001</v>
      </c>
      <c r="E1422">
        <v>1.14592</v>
      </c>
      <c r="F1422">
        <v>1.1356200000000001</v>
      </c>
      <c r="G1422">
        <v>1.14503</v>
      </c>
      <c r="H1422">
        <v>277128</v>
      </c>
      <c r="I1422">
        <v>-3.6445536445538633</v>
      </c>
      <c r="J1422">
        <v>1.118749615384615</v>
      </c>
      <c r="K1422">
        <v>1.1197924332070974</v>
      </c>
      <c r="L1422">
        <v>1.1306552777777779</v>
      </c>
      <c r="M1422">
        <v>1.1284303591423568</v>
      </c>
      <c r="N1422" t="s">
        <v>15354</v>
      </c>
      <c r="O1422" t="s">
        <v>15353</v>
      </c>
      <c r="P1422" t="s">
        <v>15354</v>
      </c>
      <c r="Q1422" t="s">
        <v>15354</v>
      </c>
      <c r="R1422">
        <v>1.1453199999999999</v>
      </c>
      <c r="S1422">
        <v>1.1447400000000001</v>
      </c>
      <c r="T1422" t="s">
        <v>15354</v>
      </c>
      <c r="U1422" t="s">
        <v>15354</v>
      </c>
      <c r="V1422" t="s">
        <v>15354</v>
      </c>
      <c r="W1422">
        <v>4537.822752643282</v>
      </c>
      <c r="X1422">
        <v>5194.6272178608715</v>
      </c>
      <c r="Y1422">
        <v>194.6272178608715</v>
      </c>
      <c r="Z1422" t="s">
        <v>15354</v>
      </c>
    </row>
    <row r="1423" spans="1:26" hidden="1" x14ac:dyDescent="0.25">
      <c r="A1423" t="s">
        <v>2300</v>
      </c>
      <c r="B1423" s="2">
        <v>42491</v>
      </c>
      <c r="C1423" s="3">
        <v>0</v>
      </c>
      <c r="D1423">
        <v>1.1459299999999999</v>
      </c>
      <c r="E1423">
        <v>1.14659</v>
      </c>
      <c r="F1423">
        <v>1.1452800000000001</v>
      </c>
      <c r="G1423">
        <v>1.14608</v>
      </c>
      <c r="H1423">
        <v>18334</v>
      </c>
      <c r="I1423">
        <v>-2.0326823435632098</v>
      </c>
      <c r="J1423">
        <v>1.1195643589743585</v>
      </c>
      <c r="K1423">
        <v>1.1204579412271707</v>
      </c>
      <c r="L1423">
        <v>1.1311730555555557</v>
      </c>
      <c r="M1423">
        <v>1.1293843937833106</v>
      </c>
      <c r="N1423" t="s">
        <v>15354</v>
      </c>
      <c r="O1423" t="s">
        <v>15353</v>
      </c>
      <c r="P1423" t="s">
        <v>15354</v>
      </c>
      <c r="Q1423" t="s">
        <v>15354</v>
      </c>
      <c r="R1423">
        <v>1.1464399999999999</v>
      </c>
      <c r="S1423">
        <v>1.1457200000000001</v>
      </c>
      <c r="T1423" t="s">
        <v>15354</v>
      </c>
      <c r="U1423" t="s">
        <v>15354</v>
      </c>
      <c r="V1423" t="s">
        <v>15354</v>
      </c>
      <c r="W1423">
        <v>4537.822752643282</v>
      </c>
      <c r="X1423">
        <v>5199.0742841584615</v>
      </c>
      <c r="Y1423">
        <v>199.07428415846152</v>
      </c>
      <c r="Z1423" t="s">
        <v>15354</v>
      </c>
    </row>
    <row r="1424" spans="1:26" hidden="1" x14ac:dyDescent="0.25">
      <c r="A1424" t="s">
        <v>2301</v>
      </c>
      <c r="B1424" s="2">
        <v>42492</v>
      </c>
      <c r="C1424" s="3">
        <v>0</v>
      </c>
      <c r="D1424">
        <v>1.14608</v>
      </c>
      <c r="E1424">
        <v>1.1536</v>
      </c>
      <c r="F1424">
        <v>1.1448199999999999</v>
      </c>
      <c r="G1424">
        <v>1.1523399999999999</v>
      </c>
      <c r="H1424">
        <v>214696</v>
      </c>
      <c r="I1424">
        <v>-3.9252336448599321</v>
      </c>
      <c r="J1424">
        <v>1.1203689743589738</v>
      </c>
      <c r="K1424">
        <v>1.1212650819555967</v>
      </c>
      <c r="L1424">
        <v>1.1319744444444446</v>
      </c>
      <c r="M1424">
        <v>1.1306252373625911</v>
      </c>
      <c r="N1424" t="s">
        <v>15354</v>
      </c>
      <c r="O1424" t="s">
        <v>15353</v>
      </c>
      <c r="P1424" t="s">
        <v>15354</v>
      </c>
      <c r="Q1424" t="s">
        <v>15354</v>
      </c>
      <c r="R1424">
        <v>1.15279</v>
      </c>
      <c r="S1424">
        <v>1.1518900000000001</v>
      </c>
      <c r="T1424" t="s">
        <v>15354</v>
      </c>
      <c r="U1424" t="s">
        <v>15354</v>
      </c>
      <c r="V1424" t="s">
        <v>15354</v>
      </c>
      <c r="W1424">
        <v>4537.822752643282</v>
      </c>
      <c r="X1424">
        <v>5227.0726505422708</v>
      </c>
      <c r="Y1424">
        <v>227.07265054227082</v>
      </c>
      <c r="Z1424" t="s">
        <v>15354</v>
      </c>
    </row>
    <row r="1425" spans="1:26" hidden="1" x14ac:dyDescent="0.25">
      <c r="A1425" t="s">
        <v>2302</v>
      </c>
      <c r="B1425" s="2">
        <v>42493</v>
      </c>
      <c r="C1425" s="3">
        <v>0</v>
      </c>
      <c r="D1425">
        <v>1.15232</v>
      </c>
      <c r="E1425">
        <v>1.1616200000000001</v>
      </c>
      <c r="F1425">
        <v>1.1492899999999999</v>
      </c>
      <c r="G1425">
        <v>1.15008</v>
      </c>
      <c r="H1425">
        <v>276665</v>
      </c>
      <c r="I1425">
        <v>-28.763708873380011</v>
      </c>
      <c r="J1425">
        <v>1.1211156410256404</v>
      </c>
      <c r="K1425">
        <v>1.1219945735516574</v>
      </c>
      <c r="L1425">
        <v>1.1327513888888892</v>
      </c>
      <c r="M1425">
        <v>1.1316768461538025</v>
      </c>
      <c r="N1425" t="s">
        <v>15355</v>
      </c>
      <c r="O1425" t="s">
        <v>15353</v>
      </c>
      <c r="P1425" t="s">
        <v>15354</v>
      </c>
      <c r="Q1425" t="s">
        <v>15354</v>
      </c>
      <c r="R1425">
        <v>1.1505799999999999</v>
      </c>
      <c r="S1425">
        <v>1.14958</v>
      </c>
      <c r="T1425" t="s">
        <v>15354</v>
      </c>
      <c r="U1425" t="s">
        <v>15354</v>
      </c>
      <c r="V1425" t="s">
        <v>15354</v>
      </c>
      <c r="W1425">
        <v>4537.822752643282</v>
      </c>
      <c r="X1425">
        <v>5216.590279983664</v>
      </c>
      <c r="Y1425">
        <v>216.590279983664</v>
      </c>
      <c r="Z1425" t="s">
        <v>15354</v>
      </c>
    </row>
    <row r="1426" spans="1:26" hidden="1" x14ac:dyDescent="0.25">
      <c r="A1426" t="s">
        <v>2303</v>
      </c>
      <c r="B1426" s="2">
        <v>42494</v>
      </c>
      <c r="C1426" s="3">
        <v>0</v>
      </c>
      <c r="D1426">
        <v>1.1500999999999999</v>
      </c>
      <c r="E1426">
        <v>1.1529400000000001</v>
      </c>
      <c r="F1426">
        <v>1.1466099999999999</v>
      </c>
      <c r="G1426">
        <v>1.1491</v>
      </c>
      <c r="H1426">
        <v>276958</v>
      </c>
      <c r="I1426">
        <v>-31.206380857427813</v>
      </c>
      <c r="J1426">
        <v>1.1216260256410251</v>
      </c>
      <c r="K1426">
        <v>1.1226807868794637</v>
      </c>
      <c r="L1426">
        <v>1.1336211111111112</v>
      </c>
      <c r="M1426">
        <v>1.132618638253597</v>
      </c>
      <c r="N1426" t="s">
        <v>15354</v>
      </c>
      <c r="O1426" t="s">
        <v>15353</v>
      </c>
      <c r="P1426" t="s">
        <v>15354</v>
      </c>
      <c r="Q1426" t="s">
        <v>15354</v>
      </c>
      <c r="R1426">
        <v>1.1496299999999999</v>
      </c>
      <c r="S1426">
        <v>1.1485700000000001</v>
      </c>
      <c r="T1426" t="s">
        <v>15354</v>
      </c>
      <c r="U1426" t="s">
        <v>15354</v>
      </c>
      <c r="V1426" t="s">
        <v>15354</v>
      </c>
      <c r="W1426">
        <v>4537.822752643282</v>
      </c>
      <c r="X1426">
        <v>5212.0070790034952</v>
      </c>
      <c r="Y1426">
        <v>212.00707900349516</v>
      </c>
      <c r="Z1426" t="s">
        <v>15354</v>
      </c>
    </row>
    <row r="1427" spans="1:26" hidden="1" x14ac:dyDescent="0.25">
      <c r="A1427" t="s">
        <v>2304</v>
      </c>
      <c r="B1427" s="2">
        <v>42495</v>
      </c>
      <c r="C1427" s="3">
        <v>0</v>
      </c>
      <c r="D1427">
        <v>1.1490800000000001</v>
      </c>
      <c r="E1427">
        <v>1.1493800000000001</v>
      </c>
      <c r="F1427">
        <v>1.13859</v>
      </c>
      <c r="G1427">
        <v>1.1400399999999999</v>
      </c>
      <c r="H1427">
        <v>226378</v>
      </c>
      <c r="I1427">
        <v>-53.788634097707053</v>
      </c>
      <c r="J1427">
        <v>1.1218837179487176</v>
      </c>
      <c r="K1427">
        <v>1.1231202606293507</v>
      </c>
      <c r="L1427">
        <v>1.1342766666666668</v>
      </c>
      <c r="M1427">
        <v>1.1330197929425918</v>
      </c>
      <c r="N1427" t="s">
        <v>15354</v>
      </c>
      <c r="O1427" t="s">
        <v>15353</v>
      </c>
      <c r="P1427" t="s">
        <v>15354</v>
      </c>
      <c r="Q1427" t="s">
        <v>15354</v>
      </c>
      <c r="R1427">
        <v>1.14056</v>
      </c>
      <c r="S1427">
        <v>1.1395200000000001</v>
      </c>
      <c r="T1427" t="s">
        <v>15354</v>
      </c>
      <c r="U1427" t="s">
        <v>15354</v>
      </c>
      <c r="V1427" t="s">
        <v>15354</v>
      </c>
      <c r="W1427">
        <v>4537.822752643282</v>
      </c>
      <c r="X1427">
        <v>5170.9397830920734</v>
      </c>
      <c r="Y1427">
        <v>170.93978309207341</v>
      </c>
      <c r="Z1427" t="s">
        <v>15354</v>
      </c>
    </row>
    <row r="1428" spans="1:26" hidden="1" x14ac:dyDescent="0.25">
      <c r="A1428" t="s">
        <v>2305</v>
      </c>
      <c r="B1428" s="2">
        <v>42496</v>
      </c>
      <c r="C1428" s="3">
        <v>0</v>
      </c>
      <c r="D1428">
        <v>1.1400399999999999</v>
      </c>
      <c r="E1428">
        <v>1.14802</v>
      </c>
      <c r="F1428">
        <v>1.13866</v>
      </c>
      <c r="G1428">
        <v>1.1402099999999999</v>
      </c>
      <c r="H1428">
        <v>235079</v>
      </c>
      <c r="I1428">
        <v>-53.364905284147724</v>
      </c>
      <c r="J1428">
        <v>1.1221991025641018</v>
      </c>
      <c r="K1428">
        <v>1.1235529122589873</v>
      </c>
      <c r="L1428">
        <v>1.1349425</v>
      </c>
      <c r="M1428">
        <v>1.1334084527835329</v>
      </c>
      <c r="N1428" t="s">
        <v>15354</v>
      </c>
      <c r="O1428" t="s">
        <v>15353</v>
      </c>
      <c r="P1428" t="s">
        <v>15354</v>
      </c>
      <c r="Q1428" t="s">
        <v>15354</v>
      </c>
      <c r="R1428">
        <v>1.1406700000000001</v>
      </c>
      <c r="S1428">
        <v>1.13975</v>
      </c>
      <c r="T1428" t="s">
        <v>15354</v>
      </c>
      <c r="U1428" t="s">
        <v>15354</v>
      </c>
      <c r="V1428" t="s">
        <v>15354</v>
      </c>
      <c r="W1428">
        <v>4537.822752643282</v>
      </c>
      <c r="X1428">
        <v>5171.9834823251813</v>
      </c>
      <c r="Y1428">
        <v>171.98348232518128</v>
      </c>
      <c r="Z1428" t="s">
        <v>15354</v>
      </c>
    </row>
    <row r="1429" spans="1:26" hidden="1" x14ac:dyDescent="0.25">
      <c r="A1429" t="s">
        <v>2306</v>
      </c>
      <c r="B1429" s="2">
        <v>42498</v>
      </c>
      <c r="C1429" s="3">
        <v>0</v>
      </c>
      <c r="D1429">
        <v>1.1393599999999999</v>
      </c>
      <c r="E1429">
        <v>1.14008</v>
      </c>
      <c r="F1429">
        <v>1.1383799999999999</v>
      </c>
      <c r="G1429">
        <v>1.13853</v>
      </c>
      <c r="H1429">
        <v>7770</v>
      </c>
      <c r="I1429">
        <v>-57.552342971086659</v>
      </c>
      <c r="J1429">
        <v>1.1225092307692301</v>
      </c>
      <c r="K1429">
        <v>1.1239320790372407</v>
      </c>
      <c r="L1429">
        <v>1.1355763888888888</v>
      </c>
      <c r="M1429">
        <v>1.1336852931736121</v>
      </c>
      <c r="N1429" t="s">
        <v>15354</v>
      </c>
      <c r="O1429" t="s">
        <v>15353</v>
      </c>
      <c r="P1429" t="s">
        <v>15354</v>
      </c>
      <c r="Q1429" t="s">
        <v>15354</v>
      </c>
      <c r="R1429">
        <v>1.13893</v>
      </c>
      <c r="S1429">
        <v>1.1381300000000001</v>
      </c>
      <c r="T1429" t="s">
        <v>15354</v>
      </c>
      <c r="U1429" t="s">
        <v>15354</v>
      </c>
      <c r="V1429" t="s">
        <v>15354</v>
      </c>
      <c r="W1429">
        <v>4537.822752643282</v>
      </c>
      <c r="X1429">
        <v>5164.632209465899</v>
      </c>
      <c r="Y1429">
        <v>164.632209465899</v>
      </c>
      <c r="Z1429" t="s">
        <v>15354</v>
      </c>
    </row>
    <row r="1430" spans="1:26" hidden="1" x14ac:dyDescent="0.25">
      <c r="A1430" t="s">
        <v>2307</v>
      </c>
      <c r="B1430" s="2">
        <v>42499</v>
      </c>
      <c r="C1430" s="3">
        <v>0</v>
      </c>
      <c r="D1430">
        <v>1.1385700000000001</v>
      </c>
      <c r="E1430">
        <v>1.1419900000000001</v>
      </c>
      <c r="F1430">
        <v>1.1375299999999999</v>
      </c>
      <c r="G1430">
        <v>1.13832</v>
      </c>
      <c r="H1430">
        <v>219770</v>
      </c>
      <c r="I1430">
        <v>-58.075772681954163</v>
      </c>
      <c r="J1430">
        <v>1.1227582051282046</v>
      </c>
      <c r="K1430">
        <v>1.1242963302008548</v>
      </c>
      <c r="L1430">
        <v>1.1360833333333333</v>
      </c>
      <c r="M1430">
        <v>1.1339358178669303</v>
      </c>
      <c r="N1430" t="s">
        <v>15354</v>
      </c>
      <c r="O1430" t="s">
        <v>15353</v>
      </c>
      <c r="P1430" t="s">
        <v>15354</v>
      </c>
      <c r="Q1430" t="s">
        <v>15354</v>
      </c>
      <c r="R1430">
        <v>1.13866</v>
      </c>
      <c r="S1430">
        <v>1.13798</v>
      </c>
      <c r="T1430" t="s">
        <v>15354</v>
      </c>
      <c r="U1430" t="s">
        <v>15354</v>
      </c>
      <c r="V1430" t="s">
        <v>15354</v>
      </c>
      <c r="W1430">
        <v>4537.822752643282</v>
      </c>
      <c r="X1430">
        <v>5163.9515360530022</v>
      </c>
      <c r="Y1430">
        <v>163.9515360530022</v>
      </c>
      <c r="Z1430" t="s">
        <v>15354</v>
      </c>
    </row>
    <row r="1431" spans="1:26" hidden="1" x14ac:dyDescent="0.25">
      <c r="A1431" t="s">
        <v>2308</v>
      </c>
      <c r="B1431" s="2">
        <v>42500</v>
      </c>
      <c r="C1431" s="3">
        <v>0</v>
      </c>
      <c r="D1431">
        <v>1.1383099999999999</v>
      </c>
      <c r="E1431">
        <v>1.1409800000000001</v>
      </c>
      <c r="F1431">
        <v>1.1358699999999999</v>
      </c>
      <c r="G1431">
        <v>1.1373</v>
      </c>
      <c r="H1431">
        <v>207819</v>
      </c>
      <c r="I1431">
        <v>-61.930226636109076</v>
      </c>
      <c r="J1431">
        <v>1.1228671794871787</v>
      </c>
      <c r="K1431">
        <v>1.1246255370312128</v>
      </c>
      <c r="L1431">
        <v>1.1363161111111113</v>
      </c>
      <c r="M1431">
        <v>1.1341176655497989</v>
      </c>
      <c r="N1431" t="s">
        <v>15354</v>
      </c>
      <c r="O1431" t="s">
        <v>15353</v>
      </c>
      <c r="P1431" t="s">
        <v>15354</v>
      </c>
      <c r="Q1431" t="s">
        <v>15354</v>
      </c>
      <c r="R1431">
        <v>1.1375999999999999</v>
      </c>
      <c r="S1431">
        <v>1.137</v>
      </c>
      <c r="T1431" t="s">
        <v>15354</v>
      </c>
      <c r="U1431" t="s">
        <v>15354</v>
      </c>
      <c r="V1431" t="s">
        <v>15354</v>
      </c>
      <c r="W1431">
        <v>4537.822752643282</v>
      </c>
      <c r="X1431">
        <v>5159.5044697554113</v>
      </c>
      <c r="Y1431">
        <v>159.50446975541126</v>
      </c>
      <c r="Z1431" t="s">
        <v>15354</v>
      </c>
    </row>
    <row r="1432" spans="1:26" hidden="1" x14ac:dyDescent="0.25">
      <c r="A1432" t="s">
        <v>2309</v>
      </c>
      <c r="B1432" s="2">
        <v>42501</v>
      </c>
      <c r="C1432" s="3">
        <v>0</v>
      </c>
      <c r="D1432">
        <v>1.1373200000000001</v>
      </c>
      <c r="E1432">
        <v>1.14466</v>
      </c>
      <c r="F1432">
        <v>1.13724</v>
      </c>
      <c r="G1432">
        <v>1.1424000000000001</v>
      </c>
      <c r="H1432">
        <v>187586</v>
      </c>
      <c r="I1432">
        <v>-53.388888888888886</v>
      </c>
      <c r="J1432">
        <v>1.1230469230769222</v>
      </c>
      <c r="K1432">
        <v>1.1250755234354859</v>
      </c>
      <c r="L1432">
        <v>1.1365697222222224</v>
      </c>
      <c r="M1432">
        <v>1.1345653593038638</v>
      </c>
      <c r="N1432" t="s">
        <v>15354</v>
      </c>
      <c r="O1432" t="s">
        <v>15353</v>
      </c>
      <c r="P1432" t="s">
        <v>15354</v>
      </c>
      <c r="Q1432" t="s">
        <v>15354</v>
      </c>
      <c r="R1432">
        <v>1.14266</v>
      </c>
      <c r="S1432">
        <v>1.1421399999999999</v>
      </c>
      <c r="T1432" t="s">
        <v>15354</v>
      </c>
      <c r="U1432" t="s">
        <v>15354</v>
      </c>
      <c r="V1432" t="s">
        <v>15354</v>
      </c>
      <c r="W1432">
        <v>4537.822752643282</v>
      </c>
      <c r="X1432">
        <v>5182.8288787039974</v>
      </c>
      <c r="Y1432">
        <v>182.82887870399736</v>
      </c>
      <c r="Z1432" t="s">
        <v>15354</v>
      </c>
    </row>
    <row r="1433" spans="1:26" hidden="1" x14ac:dyDescent="0.25">
      <c r="A1433" t="s">
        <v>2310</v>
      </c>
      <c r="B1433" s="2">
        <v>42502</v>
      </c>
      <c r="C1433" s="3">
        <v>0</v>
      </c>
      <c r="D1433">
        <v>1.1424000000000001</v>
      </c>
      <c r="E1433">
        <v>1.1429100000000001</v>
      </c>
      <c r="F1433">
        <v>1.13706</v>
      </c>
      <c r="G1433">
        <v>1.1374200000000001</v>
      </c>
      <c r="H1433">
        <v>197083</v>
      </c>
      <c r="I1433">
        <v>-70.205976211198134</v>
      </c>
      <c r="J1433">
        <v>1.1231216666666661</v>
      </c>
      <c r="K1433">
        <v>1.1253880418295241</v>
      </c>
      <c r="L1433">
        <v>1.136557777777778</v>
      </c>
      <c r="M1433">
        <v>1.1347196642063577</v>
      </c>
      <c r="N1433" t="s">
        <v>15354</v>
      </c>
      <c r="O1433" t="s">
        <v>15353</v>
      </c>
      <c r="P1433" t="s">
        <v>15354</v>
      </c>
      <c r="Q1433" t="s">
        <v>15354</v>
      </c>
      <c r="R1433">
        <v>1.13767</v>
      </c>
      <c r="S1433">
        <v>1.13717</v>
      </c>
      <c r="T1433" t="s">
        <v>15354</v>
      </c>
      <c r="U1433" t="s">
        <v>15354</v>
      </c>
      <c r="V1433" t="s">
        <v>15354</v>
      </c>
      <c r="W1433">
        <v>4537.822752643282</v>
      </c>
      <c r="X1433">
        <v>5160.2758996233615</v>
      </c>
      <c r="Y1433">
        <v>160.27589962336151</v>
      </c>
      <c r="Z1433" t="s">
        <v>15354</v>
      </c>
    </row>
    <row r="1434" spans="1:26" hidden="1" x14ac:dyDescent="0.25">
      <c r="A1434" t="s">
        <v>2311</v>
      </c>
      <c r="B1434" s="2">
        <v>42503</v>
      </c>
      <c r="C1434" s="3">
        <v>0</v>
      </c>
      <c r="D1434">
        <v>1.13741</v>
      </c>
      <c r="E1434">
        <v>1.13785</v>
      </c>
      <c r="F1434">
        <v>1.1283000000000001</v>
      </c>
      <c r="G1434">
        <v>1.13097</v>
      </c>
      <c r="H1434">
        <v>240674</v>
      </c>
      <c r="I1434">
        <v>-91.986794717887307</v>
      </c>
      <c r="J1434">
        <v>1.1231941025641019</v>
      </c>
      <c r="K1434">
        <v>1.125529357226245</v>
      </c>
      <c r="L1434">
        <v>1.1363350000000001</v>
      </c>
      <c r="M1434">
        <v>1.1345169796546628</v>
      </c>
      <c r="N1434" t="s">
        <v>15354</v>
      </c>
      <c r="O1434" t="s">
        <v>15353</v>
      </c>
      <c r="P1434" t="s">
        <v>15354</v>
      </c>
      <c r="Q1434" t="s">
        <v>15354</v>
      </c>
      <c r="R1434">
        <v>1.13127</v>
      </c>
      <c r="S1434">
        <v>1.1306700000000001</v>
      </c>
      <c r="T1434" t="s">
        <v>15354</v>
      </c>
      <c r="U1434" t="s">
        <v>15354</v>
      </c>
      <c r="V1434" t="s">
        <v>15354</v>
      </c>
      <c r="W1434">
        <v>4537.822752643282</v>
      </c>
      <c r="X1434">
        <v>5130.7800517311798</v>
      </c>
      <c r="Y1434">
        <v>130.78005173117981</v>
      </c>
      <c r="Z1434" t="s">
        <v>15354</v>
      </c>
    </row>
    <row r="1435" spans="1:26" hidden="1" x14ac:dyDescent="0.25">
      <c r="A1435" t="s">
        <v>2312</v>
      </c>
      <c r="B1435" s="2">
        <v>42505</v>
      </c>
      <c r="C1435" s="3">
        <v>0</v>
      </c>
      <c r="D1435">
        <v>1.131</v>
      </c>
      <c r="E1435">
        <v>1.13195</v>
      </c>
      <c r="F1435">
        <v>1.1302099999999999</v>
      </c>
      <c r="G1435">
        <v>1.1317200000000001</v>
      </c>
      <c r="H1435">
        <v>9277</v>
      </c>
      <c r="I1435">
        <v>-89.735894357743163</v>
      </c>
      <c r="J1435">
        <v>1.123314615384615</v>
      </c>
      <c r="K1435">
        <v>1.1256860823597576</v>
      </c>
      <c r="L1435">
        <v>1.1361200000000002</v>
      </c>
      <c r="M1435">
        <v>1.1343657915652214</v>
      </c>
      <c r="N1435" t="s">
        <v>15353</v>
      </c>
      <c r="O1435" t="s">
        <v>15353</v>
      </c>
      <c r="P1435" t="s">
        <v>15353</v>
      </c>
      <c r="Q1435" t="s">
        <v>15354</v>
      </c>
      <c r="R1435">
        <v>1.1320399999999999</v>
      </c>
      <c r="S1435">
        <v>1.1314</v>
      </c>
      <c r="T1435" t="s">
        <v>15354</v>
      </c>
      <c r="U1435" t="s">
        <v>15354</v>
      </c>
      <c r="V1435">
        <v>5000</v>
      </c>
      <c r="W1435">
        <v>4537.822752643282</v>
      </c>
      <c r="X1435">
        <v>5134.0926623406094</v>
      </c>
      <c r="Y1435">
        <v>134.09266234060942</v>
      </c>
      <c r="Z1435" t="s">
        <v>15354</v>
      </c>
    </row>
    <row r="1436" spans="1:26" hidden="1" x14ac:dyDescent="0.25">
      <c r="A1436" t="s">
        <v>2313</v>
      </c>
      <c r="B1436" s="2">
        <v>42506</v>
      </c>
      <c r="C1436" s="3">
        <v>0</v>
      </c>
      <c r="D1436">
        <v>1.1317299999999999</v>
      </c>
      <c r="E1436">
        <v>1.13422</v>
      </c>
      <c r="F1436">
        <v>1.13029</v>
      </c>
      <c r="G1436">
        <v>1.13151</v>
      </c>
      <c r="H1436">
        <v>176768</v>
      </c>
      <c r="I1436">
        <v>-90.366146458583628</v>
      </c>
      <c r="J1436">
        <v>1.123492692307692</v>
      </c>
      <c r="K1436">
        <v>1.1258335233126751</v>
      </c>
      <c r="L1436">
        <v>1.1359216666666665</v>
      </c>
      <c r="M1436">
        <v>1.1342114244535877</v>
      </c>
      <c r="N1436" t="s">
        <v>15354</v>
      </c>
      <c r="O1436" t="s">
        <v>15353</v>
      </c>
      <c r="P1436" t="s">
        <v>15354</v>
      </c>
      <c r="Q1436" t="s">
        <v>15354</v>
      </c>
      <c r="R1436">
        <v>1.13181</v>
      </c>
      <c r="S1436">
        <v>1.13121</v>
      </c>
      <c r="T1436" t="s">
        <v>15354</v>
      </c>
      <c r="U1436" t="s">
        <v>15354</v>
      </c>
      <c r="V1436" t="s">
        <v>15354</v>
      </c>
      <c r="W1436">
        <v>4537.822752643282</v>
      </c>
      <c r="X1436">
        <v>5133.2304760176075</v>
      </c>
      <c r="Y1436">
        <v>133.23047601760754</v>
      </c>
      <c r="Z1436" t="s">
        <v>15354</v>
      </c>
    </row>
    <row r="1437" spans="1:26" hidden="1" x14ac:dyDescent="0.25">
      <c r="A1437" t="s">
        <v>2314</v>
      </c>
      <c r="B1437" s="2">
        <v>42507</v>
      </c>
      <c r="C1437" s="3">
        <v>0</v>
      </c>
      <c r="D1437">
        <v>1.13151</v>
      </c>
      <c r="E1437">
        <v>1.13487</v>
      </c>
      <c r="F1437">
        <v>1.1302000000000001</v>
      </c>
      <c r="G1437">
        <v>1.1314</v>
      </c>
      <c r="H1437">
        <v>192209</v>
      </c>
      <c r="I1437">
        <v>-90.696278511404927</v>
      </c>
      <c r="J1437">
        <v>1.1237120512820509</v>
      </c>
      <c r="K1437">
        <v>1.1259744467731136</v>
      </c>
      <c r="L1437">
        <v>1.1357369444444443</v>
      </c>
      <c r="M1437">
        <v>1.1340594555642045</v>
      </c>
      <c r="N1437" t="s">
        <v>15354</v>
      </c>
      <c r="O1437" t="s">
        <v>15353</v>
      </c>
      <c r="P1437" t="s">
        <v>15354</v>
      </c>
      <c r="Q1437" t="s">
        <v>15354</v>
      </c>
      <c r="R1437">
        <v>1.1316600000000001</v>
      </c>
      <c r="S1437">
        <v>1.13114</v>
      </c>
      <c r="T1437" t="s">
        <v>15354</v>
      </c>
      <c r="U1437" t="s">
        <v>15354</v>
      </c>
      <c r="V1437" t="s">
        <v>15354</v>
      </c>
      <c r="W1437">
        <v>4537.822752643282</v>
      </c>
      <c r="X1437">
        <v>5132.9128284249218</v>
      </c>
      <c r="Y1437">
        <v>132.91282842492183</v>
      </c>
      <c r="Z1437" t="s">
        <v>15354</v>
      </c>
    </row>
    <row r="1438" spans="1:26" hidden="1" x14ac:dyDescent="0.25">
      <c r="A1438" t="s">
        <v>2315</v>
      </c>
      <c r="B1438" s="2">
        <v>42508</v>
      </c>
      <c r="C1438" s="3">
        <v>0</v>
      </c>
      <c r="D1438">
        <v>1.13141</v>
      </c>
      <c r="E1438">
        <v>1.13161</v>
      </c>
      <c r="F1438">
        <v>1.12141</v>
      </c>
      <c r="G1438">
        <v>1.12195</v>
      </c>
      <c r="H1438">
        <v>237379</v>
      </c>
      <c r="I1438">
        <v>-98.657050484954027</v>
      </c>
      <c r="J1438">
        <v>1.1238391025641024</v>
      </c>
      <c r="K1438">
        <v>1.1258725620446803</v>
      </c>
      <c r="L1438">
        <v>1.1352352777777777</v>
      </c>
      <c r="M1438">
        <v>1.1334048903985718</v>
      </c>
      <c r="N1438" t="s">
        <v>15354</v>
      </c>
      <c r="O1438" t="s">
        <v>15355</v>
      </c>
      <c r="P1438" t="s">
        <v>15354</v>
      </c>
      <c r="Q1438" t="s">
        <v>15354</v>
      </c>
      <c r="R1438">
        <v>1.1222300000000001</v>
      </c>
      <c r="S1438">
        <v>1.1216699999999999</v>
      </c>
      <c r="T1438" t="s">
        <v>15354</v>
      </c>
      <c r="U1438" t="s">
        <v>15354</v>
      </c>
      <c r="V1438" t="s">
        <v>15354</v>
      </c>
      <c r="W1438">
        <v>4537.822752643282</v>
      </c>
      <c r="X1438">
        <v>5089.9396469573903</v>
      </c>
      <c r="Y1438">
        <v>89.939646957390323</v>
      </c>
      <c r="Z1438" t="s">
        <v>15354</v>
      </c>
    </row>
    <row r="1439" spans="1:26" hidden="1" x14ac:dyDescent="0.25">
      <c r="A1439" t="s">
        <v>2316</v>
      </c>
      <c r="B1439" s="2">
        <v>42509</v>
      </c>
      <c r="C1439" s="3">
        <v>0</v>
      </c>
      <c r="D1439">
        <v>1.1219600000000001</v>
      </c>
      <c r="E1439">
        <v>1.1229899999999999</v>
      </c>
      <c r="F1439">
        <v>1.1180099999999999</v>
      </c>
      <c r="G1439">
        <v>1.12019</v>
      </c>
      <c r="H1439">
        <v>235606</v>
      </c>
      <c r="I1439">
        <v>-93.758946464357109</v>
      </c>
      <c r="J1439">
        <v>1.1239601282051279</v>
      </c>
      <c r="K1439">
        <v>1.1257286997144351</v>
      </c>
      <c r="L1439">
        <v>1.1347772222222219</v>
      </c>
      <c r="M1439">
        <v>1.1326905719986491</v>
      </c>
      <c r="N1439" t="s">
        <v>15354</v>
      </c>
      <c r="O1439" t="s">
        <v>15355</v>
      </c>
      <c r="P1439" t="s">
        <v>15354</v>
      </c>
      <c r="Q1439" t="s">
        <v>15354</v>
      </c>
      <c r="R1439">
        <v>1.12052</v>
      </c>
      <c r="S1439">
        <v>1.1198600000000001</v>
      </c>
      <c r="T1439" t="s">
        <v>15354</v>
      </c>
      <c r="U1439" t="s">
        <v>15354</v>
      </c>
      <c r="V1439" t="s">
        <v>15354</v>
      </c>
      <c r="W1439">
        <v>4537.822752643282</v>
      </c>
      <c r="X1439">
        <v>5081.7261877751062</v>
      </c>
      <c r="Y1439">
        <v>81.726187775106155</v>
      </c>
      <c r="Z1439" t="s">
        <v>15354</v>
      </c>
    </row>
    <row r="1440" spans="1:26" hidden="1" x14ac:dyDescent="0.25">
      <c r="A1440" t="s">
        <v>2317</v>
      </c>
      <c r="B1440" s="2">
        <v>42510</v>
      </c>
      <c r="C1440" s="3">
        <v>0</v>
      </c>
      <c r="D1440">
        <v>1.1202000000000001</v>
      </c>
      <c r="E1440">
        <v>1.12375</v>
      </c>
      <c r="F1440">
        <v>1.1196299999999999</v>
      </c>
      <c r="G1440">
        <v>1.12222</v>
      </c>
      <c r="H1440">
        <v>165970</v>
      </c>
      <c r="I1440">
        <v>-86.579534587185108</v>
      </c>
      <c r="J1440">
        <v>1.1240803846153844</v>
      </c>
      <c r="K1440">
        <v>1.1256398718735634</v>
      </c>
      <c r="L1440">
        <v>1.1342972222222221</v>
      </c>
      <c r="M1440">
        <v>1.1321245951338572</v>
      </c>
      <c r="N1440" t="s">
        <v>15353</v>
      </c>
      <c r="O1440" t="s">
        <v>15355</v>
      </c>
      <c r="P1440" t="s">
        <v>15354</v>
      </c>
      <c r="Q1440" t="s">
        <v>15354</v>
      </c>
      <c r="R1440">
        <v>1.1225700000000001</v>
      </c>
      <c r="S1440">
        <v>1.1218699999999999</v>
      </c>
      <c r="T1440" t="s">
        <v>15354</v>
      </c>
      <c r="U1440" t="s">
        <v>15354</v>
      </c>
      <c r="V1440" t="s">
        <v>15354</v>
      </c>
      <c r="W1440">
        <v>4537.822752643282</v>
      </c>
      <c r="X1440">
        <v>5090.8472115079185</v>
      </c>
      <c r="Y1440">
        <v>90.847211507918473</v>
      </c>
      <c r="Z1440" t="s">
        <v>15354</v>
      </c>
    </row>
    <row r="1441" spans="1:26" hidden="1" x14ac:dyDescent="0.25">
      <c r="A1441" t="s">
        <v>2318</v>
      </c>
      <c r="B1441" s="2">
        <v>42512</v>
      </c>
      <c r="C1441" s="3">
        <v>0</v>
      </c>
      <c r="D1441">
        <v>1.1208100000000001</v>
      </c>
      <c r="E1441">
        <v>1.12229</v>
      </c>
      <c r="F1441">
        <v>1.1208100000000001</v>
      </c>
      <c r="G1441">
        <v>1.1220399999999999</v>
      </c>
      <c r="H1441">
        <v>6661</v>
      </c>
      <c r="I1441">
        <v>-86.571142952349334</v>
      </c>
      <c r="J1441">
        <v>1.1242067948717946</v>
      </c>
      <c r="K1441">
        <v>1.1255487358767644</v>
      </c>
      <c r="L1441">
        <v>1.1337852777777775</v>
      </c>
      <c r="M1441">
        <v>1.1315794818833784</v>
      </c>
      <c r="N1441" t="s">
        <v>15354</v>
      </c>
      <c r="O1441" t="s">
        <v>15355</v>
      </c>
      <c r="P1441" t="s">
        <v>15354</v>
      </c>
      <c r="Q1441" t="s">
        <v>15354</v>
      </c>
      <c r="R1441">
        <v>1.1224000000000001</v>
      </c>
      <c r="S1441">
        <v>1.12168</v>
      </c>
      <c r="T1441" t="s">
        <v>15354</v>
      </c>
      <c r="U1441" t="s">
        <v>15354</v>
      </c>
      <c r="V1441" t="s">
        <v>15354</v>
      </c>
      <c r="W1441">
        <v>4537.822752643282</v>
      </c>
      <c r="X1441">
        <v>5089.9850251849166</v>
      </c>
      <c r="Y1441">
        <v>89.985025184916594</v>
      </c>
      <c r="Z1441" t="s">
        <v>15354</v>
      </c>
    </row>
    <row r="1442" spans="1:26" hidden="1" x14ac:dyDescent="0.25">
      <c r="A1442" t="s">
        <v>2319</v>
      </c>
      <c r="B1442" s="2">
        <v>42513</v>
      </c>
      <c r="C1442" s="3">
        <v>0</v>
      </c>
      <c r="D1442">
        <v>1.1220399999999999</v>
      </c>
      <c r="E1442">
        <v>1.1242799999999999</v>
      </c>
      <c r="F1442">
        <v>1.1187499999999999</v>
      </c>
      <c r="G1442">
        <v>1.1212899999999999</v>
      </c>
      <c r="H1442">
        <v>184618</v>
      </c>
      <c r="I1442">
        <v>-87.692307692307907</v>
      </c>
      <c r="J1442">
        <v>1.124447564102564</v>
      </c>
      <c r="K1442">
        <v>1.1254409197786184</v>
      </c>
      <c r="L1442">
        <v>1.133237222222222</v>
      </c>
      <c r="M1442">
        <v>1.1310232936734661</v>
      </c>
      <c r="N1442" t="s">
        <v>15354</v>
      </c>
      <c r="O1442" t="s">
        <v>15355</v>
      </c>
      <c r="P1442" t="s">
        <v>15354</v>
      </c>
      <c r="Q1442" t="s">
        <v>15354</v>
      </c>
      <c r="R1442">
        <v>1.12165</v>
      </c>
      <c r="S1442">
        <v>1.12093</v>
      </c>
      <c r="T1442" t="s">
        <v>15354</v>
      </c>
      <c r="U1442" t="s">
        <v>15354</v>
      </c>
      <c r="V1442" t="s">
        <v>15354</v>
      </c>
      <c r="W1442">
        <v>4537.822752643282</v>
      </c>
      <c r="X1442">
        <v>5086.5816581204344</v>
      </c>
      <c r="Y1442">
        <v>86.58165812043444</v>
      </c>
      <c r="Z1442" t="s">
        <v>15354</v>
      </c>
    </row>
    <row r="1443" spans="1:26" hidden="1" x14ac:dyDescent="0.25">
      <c r="A1443" t="s">
        <v>2320</v>
      </c>
      <c r="B1443" s="2">
        <v>42514</v>
      </c>
      <c r="C1443" s="3">
        <v>0</v>
      </c>
      <c r="D1443">
        <v>1.12131</v>
      </c>
      <c r="E1443">
        <v>1.1227100000000001</v>
      </c>
      <c r="F1443">
        <v>1.11324</v>
      </c>
      <c r="G1443">
        <v>1.1135200000000001</v>
      </c>
      <c r="H1443">
        <v>218827</v>
      </c>
      <c r="I1443">
        <v>-99.108847867600076</v>
      </c>
      <c r="J1443">
        <v>1.1245908974358974</v>
      </c>
      <c r="K1443">
        <v>1.125139124341185</v>
      </c>
      <c r="L1443">
        <v>1.1325486111111109</v>
      </c>
      <c r="M1443">
        <v>1.1300771696911167</v>
      </c>
      <c r="N1443" t="s">
        <v>15354</v>
      </c>
      <c r="O1443" t="s">
        <v>15355</v>
      </c>
      <c r="P1443" t="s">
        <v>15354</v>
      </c>
      <c r="Q1443" t="s">
        <v>15354</v>
      </c>
      <c r="R1443">
        <v>1.11392</v>
      </c>
      <c r="S1443">
        <v>1.1131200000000001</v>
      </c>
      <c r="T1443" t="s">
        <v>15354</v>
      </c>
      <c r="U1443" t="s">
        <v>15354</v>
      </c>
      <c r="V1443" t="s">
        <v>15354</v>
      </c>
      <c r="W1443">
        <v>4537.822752643282</v>
      </c>
      <c r="X1443">
        <v>5051.1412624222903</v>
      </c>
      <c r="Y1443">
        <v>51.14126242229031</v>
      </c>
      <c r="Z1443" t="s">
        <v>15354</v>
      </c>
    </row>
    <row r="1444" spans="1:26" hidden="1" x14ac:dyDescent="0.25">
      <c r="A1444" t="s">
        <v>2321</v>
      </c>
      <c r="B1444" s="2">
        <v>42515</v>
      </c>
      <c r="C1444" s="3">
        <v>0</v>
      </c>
      <c r="D1444">
        <v>1.1135200000000001</v>
      </c>
      <c r="E1444">
        <v>1.11669</v>
      </c>
      <c r="F1444">
        <v>1.1128899999999999</v>
      </c>
      <c r="G1444">
        <v>1.1154900000000001</v>
      </c>
      <c r="H1444">
        <v>215866</v>
      </c>
      <c r="I1444">
        <v>-91.816178785016831</v>
      </c>
      <c r="J1444">
        <v>1.1247715384615382</v>
      </c>
      <c r="K1444">
        <v>1.1248948427122942</v>
      </c>
      <c r="L1444">
        <v>1.1322069444444443</v>
      </c>
      <c r="M1444">
        <v>1.1292886740321373</v>
      </c>
      <c r="N1444" t="s">
        <v>15354</v>
      </c>
      <c r="O1444" t="s">
        <v>15355</v>
      </c>
      <c r="P1444" t="s">
        <v>15354</v>
      </c>
      <c r="Q1444" t="s">
        <v>15354</v>
      </c>
      <c r="R1444">
        <v>1.1158399999999999</v>
      </c>
      <c r="S1444">
        <v>1.11514</v>
      </c>
      <c r="T1444" t="s">
        <v>15354</v>
      </c>
      <c r="U1444" t="s">
        <v>15354</v>
      </c>
      <c r="V1444" t="s">
        <v>15354</v>
      </c>
      <c r="W1444">
        <v>4537.822752643282</v>
      </c>
      <c r="X1444">
        <v>5060.3076643826298</v>
      </c>
      <c r="Y1444">
        <v>60.30766438262981</v>
      </c>
      <c r="Z1444" t="s">
        <v>15354</v>
      </c>
    </row>
    <row r="1445" spans="1:26" hidden="1" x14ac:dyDescent="0.25">
      <c r="A1445" t="s">
        <v>2322</v>
      </c>
      <c r="B1445" s="2">
        <v>42516</v>
      </c>
      <c r="C1445" s="3">
        <v>0</v>
      </c>
      <c r="D1445">
        <v>1.1154900000000001</v>
      </c>
      <c r="E1445">
        <v>1.12168</v>
      </c>
      <c r="F1445">
        <v>1.1154200000000001</v>
      </c>
      <c r="G1445">
        <v>1.1191500000000001</v>
      </c>
      <c r="H1445">
        <v>213851</v>
      </c>
      <c r="I1445">
        <v>-80.295876613156622</v>
      </c>
      <c r="J1445">
        <v>1.1249874358974357</v>
      </c>
      <c r="K1445">
        <v>1.1247494036562868</v>
      </c>
      <c r="L1445">
        <v>1.1320024999999998</v>
      </c>
      <c r="M1445">
        <v>1.1287406375979676</v>
      </c>
      <c r="N1445" t="s">
        <v>15353</v>
      </c>
      <c r="O1445" t="s">
        <v>15355</v>
      </c>
      <c r="P1445" t="s">
        <v>15354</v>
      </c>
      <c r="Q1445" t="s">
        <v>15354</v>
      </c>
      <c r="R1445">
        <v>1.1194599999999999</v>
      </c>
      <c r="S1445">
        <v>1.1188400000000001</v>
      </c>
      <c r="T1445" t="s">
        <v>15354</v>
      </c>
      <c r="U1445" t="s">
        <v>15354</v>
      </c>
      <c r="V1445" t="s">
        <v>15354</v>
      </c>
      <c r="W1445">
        <v>4537.822752643282</v>
      </c>
      <c r="X1445">
        <v>5077.0976085674101</v>
      </c>
      <c r="Y1445">
        <v>77.097608567410134</v>
      </c>
      <c r="Z1445" t="s">
        <v>15354</v>
      </c>
    </row>
    <row r="1446" spans="1:26" hidden="1" x14ac:dyDescent="0.25">
      <c r="A1446" t="s">
        <v>2323</v>
      </c>
      <c r="B1446" s="2">
        <v>42517</v>
      </c>
      <c r="C1446" s="3">
        <v>0</v>
      </c>
      <c r="D1446">
        <v>1.1191500000000001</v>
      </c>
      <c r="E1446">
        <v>1.1200699999999999</v>
      </c>
      <c r="F1446">
        <v>1.1110899999999999</v>
      </c>
      <c r="G1446">
        <v>1.1111599999999999</v>
      </c>
      <c r="H1446">
        <v>182761</v>
      </c>
      <c r="I1446">
        <v>-99.780012570710198</v>
      </c>
      <c r="J1446">
        <v>1.125220256410256</v>
      </c>
      <c r="K1446">
        <v>1.1244053681206847</v>
      </c>
      <c r="L1446">
        <v>1.131528333333333</v>
      </c>
      <c r="M1446">
        <v>1.1277903328629424</v>
      </c>
      <c r="N1446" t="s">
        <v>15354</v>
      </c>
      <c r="O1446" t="s">
        <v>15355</v>
      </c>
      <c r="P1446" t="s">
        <v>15354</v>
      </c>
      <c r="Q1446" t="s">
        <v>15354</v>
      </c>
      <c r="R1446">
        <v>1.1114900000000001</v>
      </c>
      <c r="S1446">
        <v>1.11083</v>
      </c>
      <c r="T1446" t="s">
        <v>15354</v>
      </c>
      <c r="U1446" t="s">
        <v>15354</v>
      </c>
      <c r="V1446" t="s">
        <v>15354</v>
      </c>
      <c r="W1446">
        <v>4537.822752643282</v>
      </c>
      <c r="X1446">
        <v>5040.7496483187369</v>
      </c>
      <c r="Y1446">
        <v>40.749648318736945</v>
      </c>
      <c r="Z1446" t="s">
        <v>15354</v>
      </c>
    </row>
    <row r="1447" spans="1:26" hidden="1" x14ac:dyDescent="0.25">
      <c r="A1447" t="s">
        <v>2324</v>
      </c>
      <c r="B1447" s="2">
        <v>42519</v>
      </c>
      <c r="C1447" s="3">
        <v>0</v>
      </c>
      <c r="D1447">
        <v>1.1112599999999999</v>
      </c>
      <c r="E1447">
        <v>1.11154</v>
      </c>
      <c r="F1447">
        <v>1.1106799999999999</v>
      </c>
      <c r="G1447">
        <v>1.1108199999999999</v>
      </c>
      <c r="H1447">
        <v>10571</v>
      </c>
      <c r="I1447">
        <v>-99.484725800515179</v>
      </c>
      <c r="J1447">
        <v>1.1254558974358972</v>
      </c>
      <c r="K1447">
        <v>1.1240614347505409</v>
      </c>
      <c r="L1447">
        <v>1.1310024999999999</v>
      </c>
      <c r="M1447">
        <v>1.1268730175730535</v>
      </c>
      <c r="N1447" t="s">
        <v>15354</v>
      </c>
      <c r="O1447" t="s">
        <v>15355</v>
      </c>
      <c r="P1447" t="s">
        <v>15354</v>
      </c>
      <c r="Q1447" t="s">
        <v>15354</v>
      </c>
      <c r="R1447">
        <v>1.11114</v>
      </c>
      <c r="S1447">
        <v>1.1105</v>
      </c>
      <c r="T1447" t="s">
        <v>15354</v>
      </c>
      <c r="U1447" t="s">
        <v>15354</v>
      </c>
      <c r="V1447" t="s">
        <v>15354</v>
      </c>
      <c r="W1447">
        <v>4537.822752643282</v>
      </c>
      <c r="X1447">
        <v>5039.2521668103645</v>
      </c>
      <c r="Y1447">
        <v>39.252166810364542</v>
      </c>
      <c r="Z1447" t="s">
        <v>15354</v>
      </c>
    </row>
    <row r="1448" spans="1:26" hidden="1" x14ac:dyDescent="0.25">
      <c r="A1448" t="s">
        <v>2325</v>
      </c>
      <c r="B1448" s="2">
        <v>42520</v>
      </c>
      <c r="C1448" s="3">
        <v>0</v>
      </c>
      <c r="D1448">
        <v>1.1108</v>
      </c>
      <c r="E1448">
        <v>1.1149500000000001</v>
      </c>
      <c r="F1448">
        <v>1.10978</v>
      </c>
      <c r="G1448">
        <v>1.1147499999999999</v>
      </c>
      <c r="H1448">
        <v>120718</v>
      </c>
      <c r="I1448">
        <v>-80.191311279394554</v>
      </c>
      <c r="J1448">
        <v>1.1257920512820512</v>
      </c>
      <c r="K1448">
        <v>1.1238257022252107</v>
      </c>
      <c r="L1448">
        <v>1.1305574999999997</v>
      </c>
      <c r="M1448">
        <v>1.1262177193258613</v>
      </c>
      <c r="N1448" t="s">
        <v>15353</v>
      </c>
      <c r="O1448" t="s">
        <v>15355</v>
      </c>
      <c r="P1448" t="s">
        <v>15354</v>
      </c>
      <c r="Q1448" t="s">
        <v>15354</v>
      </c>
      <c r="R1448">
        <v>1.11503</v>
      </c>
      <c r="S1448">
        <v>1.1144700000000001</v>
      </c>
      <c r="T1448" t="s">
        <v>15354</v>
      </c>
      <c r="U1448" t="s">
        <v>15354</v>
      </c>
      <c r="V1448" t="s">
        <v>15354</v>
      </c>
      <c r="W1448">
        <v>4537.822752643282</v>
      </c>
      <c r="X1448">
        <v>5057.2673231383587</v>
      </c>
      <c r="Y1448">
        <v>57.267323138358734</v>
      </c>
      <c r="Z1448" t="s">
        <v>15354</v>
      </c>
    </row>
    <row r="1449" spans="1:26" hidden="1" x14ac:dyDescent="0.25">
      <c r="A1449" t="s">
        <v>2326</v>
      </c>
      <c r="B1449" s="2">
        <v>42521</v>
      </c>
      <c r="C1449" s="3">
        <v>0</v>
      </c>
      <c r="D1449">
        <v>1.11476</v>
      </c>
      <c r="E1449">
        <v>1.11734</v>
      </c>
      <c r="F1449">
        <v>1.11222</v>
      </c>
      <c r="G1449">
        <v>1.1133999999999999</v>
      </c>
      <c r="H1449">
        <v>222509</v>
      </c>
      <c r="I1449">
        <v>-85.571941012355722</v>
      </c>
      <c r="J1449">
        <v>1.1261226923076921</v>
      </c>
      <c r="K1449">
        <v>1.1235617603967243</v>
      </c>
      <c r="L1449">
        <v>1.1299344444444441</v>
      </c>
      <c r="M1449">
        <v>1.1255248696325715</v>
      </c>
      <c r="N1449" t="s">
        <v>15354</v>
      </c>
      <c r="O1449" t="s">
        <v>15355</v>
      </c>
      <c r="P1449" t="s">
        <v>15354</v>
      </c>
      <c r="Q1449" t="s">
        <v>15354</v>
      </c>
      <c r="R1449">
        <v>1.11361</v>
      </c>
      <c r="S1449">
        <v>1.1131899999999999</v>
      </c>
      <c r="T1449" t="s">
        <v>15354</v>
      </c>
      <c r="U1449" t="s">
        <v>15354</v>
      </c>
      <c r="V1449" t="s">
        <v>15354</v>
      </c>
      <c r="W1449">
        <v>4537.822752643282</v>
      </c>
      <c r="X1449">
        <v>5051.4589100149742</v>
      </c>
      <c r="Y1449">
        <v>51.458910014974208</v>
      </c>
      <c r="Z1449" t="s">
        <v>15354</v>
      </c>
    </row>
    <row r="1450" spans="1:26" hidden="1" x14ac:dyDescent="0.25">
      <c r="A1450" t="s">
        <v>2327</v>
      </c>
      <c r="B1450" s="2">
        <v>42522</v>
      </c>
      <c r="C1450" s="3">
        <v>0</v>
      </c>
      <c r="D1450">
        <v>1.1133900000000001</v>
      </c>
      <c r="E1450">
        <v>1.1193900000000001</v>
      </c>
      <c r="F1450">
        <v>1.11141</v>
      </c>
      <c r="G1450">
        <v>1.1187499999999999</v>
      </c>
      <c r="H1450">
        <v>226795</v>
      </c>
      <c r="I1450">
        <v>-64.248704663212834</v>
      </c>
      <c r="J1450">
        <v>1.1265307692307691</v>
      </c>
      <c r="K1450">
        <v>1.12343994367782</v>
      </c>
      <c r="L1450">
        <v>1.129615833333333</v>
      </c>
      <c r="M1450">
        <v>1.1251586604632433</v>
      </c>
      <c r="N1450" t="s">
        <v>15354</v>
      </c>
      <c r="O1450" t="s">
        <v>15355</v>
      </c>
      <c r="P1450" t="s">
        <v>15354</v>
      </c>
      <c r="Q1450" t="s">
        <v>15354</v>
      </c>
      <c r="R1450">
        <v>1.1189499999999999</v>
      </c>
      <c r="S1450">
        <v>1.1185499999999999</v>
      </c>
      <c r="T1450" t="s">
        <v>15354</v>
      </c>
      <c r="U1450" t="s">
        <v>15354</v>
      </c>
      <c r="V1450" t="s">
        <v>15354</v>
      </c>
      <c r="W1450">
        <v>4537.822752643282</v>
      </c>
      <c r="X1450">
        <v>5075.7816399691428</v>
      </c>
      <c r="Y1450">
        <v>75.781639969142816</v>
      </c>
      <c r="Z1450" t="s">
        <v>15354</v>
      </c>
    </row>
    <row r="1451" spans="1:26" hidden="1" x14ac:dyDescent="0.25">
      <c r="A1451" t="s">
        <v>2328</v>
      </c>
      <c r="B1451" s="2">
        <v>42523</v>
      </c>
      <c r="C1451" s="3">
        <v>0</v>
      </c>
      <c r="D1451">
        <v>1.1187400000000001</v>
      </c>
      <c r="E1451">
        <v>1.12199</v>
      </c>
      <c r="F1451">
        <v>1.11453</v>
      </c>
      <c r="G1451">
        <v>1.1151500000000001</v>
      </c>
      <c r="H1451">
        <v>213463</v>
      </c>
      <c r="I1451">
        <v>-75.40082455336649</v>
      </c>
      <c r="J1451">
        <v>1.1267948717948717</v>
      </c>
      <c r="K1451">
        <v>1.1232300716859764</v>
      </c>
      <c r="L1451">
        <v>1.1292305555555551</v>
      </c>
      <c r="M1451">
        <v>1.1246176517895545</v>
      </c>
      <c r="N1451" t="s">
        <v>15354</v>
      </c>
      <c r="O1451" t="s">
        <v>15355</v>
      </c>
      <c r="P1451" t="s">
        <v>15354</v>
      </c>
      <c r="Q1451" t="s">
        <v>15354</v>
      </c>
      <c r="R1451">
        <v>1.1153500000000001</v>
      </c>
      <c r="S1451">
        <v>1.1149500000000001</v>
      </c>
      <c r="T1451" t="s">
        <v>15354</v>
      </c>
      <c r="U1451" t="s">
        <v>15354</v>
      </c>
      <c r="V1451" t="s">
        <v>15354</v>
      </c>
      <c r="W1451">
        <v>4537.822752643282</v>
      </c>
      <c r="X1451">
        <v>5059.4454780596279</v>
      </c>
      <c r="Y1451">
        <v>59.445478059627931</v>
      </c>
      <c r="Z1451" t="s">
        <v>15354</v>
      </c>
    </row>
    <row r="1452" spans="1:26" hidden="1" x14ac:dyDescent="0.25">
      <c r="A1452" t="s">
        <v>2329</v>
      </c>
      <c r="B1452" s="2">
        <v>42524</v>
      </c>
      <c r="C1452" s="3">
        <v>0</v>
      </c>
      <c r="D1452">
        <v>1.1151599999999999</v>
      </c>
      <c r="E1452">
        <v>1.1373599999999999</v>
      </c>
      <c r="F1452">
        <v>1.1136699999999999</v>
      </c>
      <c r="G1452">
        <v>1.1365799999999999</v>
      </c>
      <c r="H1452">
        <v>237406</v>
      </c>
      <c r="I1452">
        <v>-2.8281363306744187</v>
      </c>
      <c r="J1452">
        <v>1.1272567948717949</v>
      </c>
      <c r="K1452">
        <v>1.1235680445546858</v>
      </c>
      <c r="L1452">
        <v>1.1296280555555553</v>
      </c>
      <c r="M1452">
        <v>1.1252642652063354</v>
      </c>
      <c r="N1452" t="s">
        <v>15354</v>
      </c>
      <c r="O1452" t="s">
        <v>15353</v>
      </c>
      <c r="P1452" t="s">
        <v>15354</v>
      </c>
      <c r="Q1452" t="s">
        <v>15354</v>
      </c>
      <c r="R1452">
        <v>1.1369100000000001</v>
      </c>
      <c r="S1452">
        <v>1.13625</v>
      </c>
      <c r="T1452" t="s">
        <v>15354</v>
      </c>
      <c r="U1452" t="s">
        <v>15354</v>
      </c>
      <c r="V1452" t="s">
        <v>15354</v>
      </c>
      <c r="W1452">
        <v>4537.822752643282</v>
      </c>
      <c r="X1452">
        <v>5156.1011026909291</v>
      </c>
      <c r="Y1452">
        <v>156.10110269092911</v>
      </c>
      <c r="Z1452" t="s">
        <v>15354</v>
      </c>
    </row>
    <row r="1453" spans="1:26" hidden="1" x14ac:dyDescent="0.25">
      <c r="A1453" t="s">
        <v>2330</v>
      </c>
      <c r="B1453" s="2">
        <v>42526</v>
      </c>
      <c r="C1453" s="3">
        <v>0</v>
      </c>
      <c r="D1453">
        <v>1.13533</v>
      </c>
      <c r="E1453">
        <v>1.1371500000000001</v>
      </c>
      <c r="F1453">
        <v>1.1344799999999999</v>
      </c>
      <c r="G1453">
        <v>1.1351199999999999</v>
      </c>
      <c r="H1453">
        <v>16149</v>
      </c>
      <c r="I1453">
        <v>-8.1218274111676028</v>
      </c>
      <c r="J1453">
        <v>1.1277182051282053</v>
      </c>
      <c r="K1453">
        <v>1.1238604991229217</v>
      </c>
      <c r="L1453">
        <v>1.1299613888888886</v>
      </c>
      <c r="M1453">
        <v>1.1257970076276145</v>
      </c>
      <c r="N1453" t="s">
        <v>15354</v>
      </c>
      <c r="O1453" t="s">
        <v>15353</v>
      </c>
      <c r="P1453" t="s">
        <v>15354</v>
      </c>
      <c r="Q1453" t="s">
        <v>15354</v>
      </c>
      <c r="R1453">
        <v>1.1355299999999999</v>
      </c>
      <c r="S1453">
        <v>1.1347100000000001</v>
      </c>
      <c r="T1453" t="s">
        <v>15354</v>
      </c>
      <c r="U1453" t="s">
        <v>15354</v>
      </c>
      <c r="V1453" t="s">
        <v>15354</v>
      </c>
      <c r="W1453">
        <v>4537.822752643282</v>
      </c>
      <c r="X1453">
        <v>5149.1128556518588</v>
      </c>
      <c r="Y1453">
        <v>149.11285565185881</v>
      </c>
      <c r="Z1453" t="s">
        <v>15354</v>
      </c>
    </row>
    <row r="1454" spans="1:26" hidden="1" x14ac:dyDescent="0.25">
      <c r="A1454" t="s">
        <v>2331</v>
      </c>
      <c r="B1454" s="2">
        <v>42527</v>
      </c>
      <c r="C1454" s="3">
        <v>0</v>
      </c>
      <c r="D1454">
        <v>1.1351100000000001</v>
      </c>
      <c r="E1454">
        <v>1.1392599999999999</v>
      </c>
      <c r="F1454">
        <v>1.13263</v>
      </c>
      <c r="G1454">
        <v>1.1362699999999999</v>
      </c>
      <c r="H1454">
        <v>227218</v>
      </c>
      <c r="I1454">
        <v>-10.14246947082786</v>
      </c>
      <c r="J1454">
        <v>1.1281674358974361</v>
      </c>
      <c r="K1454">
        <v>1.1241746637020882</v>
      </c>
      <c r="L1454">
        <v>1.1302288888888889</v>
      </c>
      <c r="M1454">
        <v>1.126363115323419</v>
      </c>
      <c r="N1454" t="s">
        <v>15355</v>
      </c>
      <c r="O1454" t="s">
        <v>15353</v>
      </c>
      <c r="P1454" t="s">
        <v>15354</v>
      </c>
      <c r="Q1454" t="s">
        <v>15354</v>
      </c>
      <c r="R1454">
        <v>1.1367499999999999</v>
      </c>
      <c r="S1454">
        <v>1.1357900000000001</v>
      </c>
      <c r="T1454" t="s">
        <v>15354</v>
      </c>
      <c r="U1454" t="s">
        <v>15354</v>
      </c>
      <c r="V1454" t="s">
        <v>15354</v>
      </c>
      <c r="W1454">
        <v>4537.822752643282</v>
      </c>
      <c r="X1454">
        <v>5154.0137042247134</v>
      </c>
      <c r="Y1454">
        <v>154.01370422471336</v>
      </c>
      <c r="Z1454" t="s">
        <v>15354</v>
      </c>
    </row>
    <row r="1455" spans="1:26" hidden="1" x14ac:dyDescent="0.25">
      <c r="A1455" t="s">
        <v>2332</v>
      </c>
      <c r="B1455" s="2">
        <v>42528</v>
      </c>
      <c r="C1455" s="3">
        <v>0</v>
      </c>
      <c r="D1455">
        <v>1.13628</v>
      </c>
      <c r="E1455">
        <v>1.1380399999999999</v>
      </c>
      <c r="F1455">
        <v>1.1338600000000001</v>
      </c>
      <c r="G1455">
        <v>1.13557</v>
      </c>
      <c r="H1455">
        <v>185563</v>
      </c>
      <c r="I1455">
        <v>-12.516960651288933</v>
      </c>
      <c r="J1455">
        <v>1.128623205128205</v>
      </c>
      <c r="K1455">
        <v>1.1244631532286176</v>
      </c>
      <c r="L1455">
        <v>1.130395</v>
      </c>
      <c r="M1455">
        <v>1.1268607847653964</v>
      </c>
      <c r="N1455" t="s">
        <v>15354</v>
      </c>
      <c r="O1455" t="s">
        <v>15353</v>
      </c>
      <c r="P1455" t="s">
        <v>15354</v>
      </c>
      <c r="Q1455" t="s">
        <v>15354</v>
      </c>
      <c r="R1455">
        <v>1.13608</v>
      </c>
      <c r="S1455">
        <v>1.13506</v>
      </c>
      <c r="T1455" t="s">
        <v>15354</v>
      </c>
      <c r="U1455" t="s">
        <v>15354</v>
      </c>
      <c r="V1455" t="s">
        <v>15354</v>
      </c>
      <c r="W1455">
        <v>4537.822752643282</v>
      </c>
      <c r="X1455">
        <v>5150.7010936152838</v>
      </c>
      <c r="Y1455">
        <v>150.70109361528375</v>
      </c>
      <c r="Z1455" t="s">
        <v>15354</v>
      </c>
    </row>
    <row r="1456" spans="1:26" hidden="1" x14ac:dyDescent="0.25">
      <c r="A1456" t="s">
        <v>2333</v>
      </c>
      <c r="B1456" s="2">
        <v>42529</v>
      </c>
      <c r="C1456" s="3">
        <v>0</v>
      </c>
      <c r="D1456">
        <v>1.13557</v>
      </c>
      <c r="E1456">
        <v>1.14106</v>
      </c>
      <c r="F1456">
        <v>1.1354500000000001</v>
      </c>
      <c r="G1456">
        <v>1.1402399999999999</v>
      </c>
      <c r="H1456">
        <v>207990</v>
      </c>
      <c r="I1456">
        <v>-2.6214833759592189</v>
      </c>
      <c r="J1456">
        <v>1.1291573076923076</v>
      </c>
      <c r="K1456">
        <v>1.1248625670709309</v>
      </c>
      <c r="L1456">
        <v>1.1306061111111112</v>
      </c>
      <c r="M1456">
        <v>1.1275839855888885</v>
      </c>
      <c r="N1456" t="s">
        <v>15354</v>
      </c>
      <c r="O1456" t="s">
        <v>15353</v>
      </c>
      <c r="P1456" t="s">
        <v>15354</v>
      </c>
      <c r="Q1456" t="s">
        <v>15354</v>
      </c>
      <c r="R1456">
        <v>1.1408</v>
      </c>
      <c r="S1456">
        <v>1.13968</v>
      </c>
      <c r="T1456" t="s">
        <v>15354</v>
      </c>
      <c r="U1456" t="s">
        <v>15354</v>
      </c>
      <c r="V1456" t="s">
        <v>15354</v>
      </c>
      <c r="W1456">
        <v>4537.822752643282</v>
      </c>
      <c r="X1456">
        <v>5171.6658347324956</v>
      </c>
      <c r="Y1456">
        <v>171.66583473249557</v>
      </c>
      <c r="Z1456" t="s">
        <v>15354</v>
      </c>
    </row>
    <row r="1457" spans="1:26" hidden="1" x14ac:dyDescent="0.25">
      <c r="A1457" t="s">
        <v>2334</v>
      </c>
      <c r="B1457" s="2">
        <v>42530</v>
      </c>
      <c r="C1457" s="3">
        <v>0</v>
      </c>
      <c r="D1457">
        <v>1.1402600000000001</v>
      </c>
      <c r="E1457">
        <v>1.1415500000000001</v>
      </c>
      <c r="F1457">
        <v>1.13056</v>
      </c>
      <c r="G1457">
        <v>1.13097</v>
      </c>
      <c r="H1457">
        <v>205970</v>
      </c>
      <c r="I1457">
        <v>-33.301857097891116</v>
      </c>
      <c r="J1457">
        <v>1.1293283333333335</v>
      </c>
      <c r="K1457">
        <v>1.1250171856260973</v>
      </c>
      <c r="L1457">
        <v>1.1304744444444443</v>
      </c>
      <c r="M1457">
        <v>1.1277670133948947</v>
      </c>
      <c r="N1457" t="s">
        <v>15355</v>
      </c>
      <c r="O1457" t="s">
        <v>15353</v>
      </c>
      <c r="P1457" t="s">
        <v>15354</v>
      </c>
      <c r="Q1457" t="s">
        <v>15354</v>
      </c>
      <c r="R1457">
        <v>1.1315299999999999</v>
      </c>
      <c r="S1457">
        <v>1.1304099999999999</v>
      </c>
      <c r="T1457" t="s">
        <v>15354</v>
      </c>
      <c r="U1457" t="s">
        <v>15354</v>
      </c>
      <c r="V1457" t="s">
        <v>15354</v>
      </c>
      <c r="W1457">
        <v>4537.822752643282</v>
      </c>
      <c r="X1457">
        <v>5129.6002178154922</v>
      </c>
      <c r="Y1457">
        <v>129.60021781549221</v>
      </c>
      <c r="Z1457" t="s">
        <v>15354</v>
      </c>
    </row>
    <row r="1458" spans="1:26" hidden="1" x14ac:dyDescent="0.25">
      <c r="A1458" t="s">
        <v>2335</v>
      </c>
      <c r="B1458" s="2">
        <v>42531</v>
      </c>
      <c r="C1458" s="3">
        <v>0</v>
      </c>
      <c r="D1458">
        <v>1.1309800000000001</v>
      </c>
      <c r="E1458">
        <v>1.1321399999999999</v>
      </c>
      <c r="F1458">
        <v>1.12452</v>
      </c>
      <c r="G1458">
        <v>1.1249800000000001</v>
      </c>
      <c r="H1458">
        <v>200242</v>
      </c>
      <c r="I1458">
        <v>-52.156122127793303</v>
      </c>
      <c r="J1458">
        <v>1.1294603846153846</v>
      </c>
      <c r="K1458">
        <v>1.1250162442178417</v>
      </c>
      <c r="L1458">
        <v>1.1299175000000001</v>
      </c>
      <c r="M1458">
        <v>1.1276163640221977</v>
      </c>
      <c r="N1458" t="s">
        <v>15354</v>
      </c>
      <c r="O1458" t="s">
        <v>15355</v>
      </c>
      <c r="P1458" t="s">
        <v>15354</v>
      </c>
      <c r="Q1458" t="s">
        <v>15354</v>
      </c>
      <c r="R1458">
        <v>1.1254999999999999</v>
      </c>
      <c r="S1458">
        <v>1.12446</v>
      </c>
      <c r="T1458" t="s">
        <v>15354</v>
      </c>
      <c r="U1458" t="s">
        <v>15354</v>
      </c>
      <c r="V1458" t="s">
        <v>15354</v>
      </c>
      <c r="W1458">
        <v>4537.822752643282</v>
      </c>
      <c r="X1458">
        <v>5102.6001724372645</v>
      </c>
      <c r="Y1458">
        <v>102.60017243726452</v>
      </c>
      <c r="Z1458" t="s">
        <v>15354</v>
      </c>
    </row>
    <row r="1459" spans="1:26" hidden="1" x14ac:dyDescent="0.25">
      <c r="A1459" t="s">
        <v>2336</v>
      </c>
      <c r="B1459" s="2">
        <v>42533</v>
      </c>
      <c r="C1459" s="3">
        <v>0</v>
      </c>
      <c r="D1459">
        <v>1.1248</v>
      </c>
      <c r="E1459">
        <v>1.1253</v>
      </c>
      <c r="F1459">
        <v>1.1233900000000001</v>
      </c>
      <c r="G1459">
        <v>1.12381</v>
      </c>
      <c r="H1459">
        <v>14067</v>
      </c>
      <c r="I1459">
        <v>-55.838841674535878</v>
      </c>
      <c r="J1459">
        <v>1.1295539743589746</v>
      </c>
      <c r="K1459">
        <v>1.1249857063895419</v>
      </c>
      <c r="L1459">
        <v>1.1292988888888889</v>
      </c>
      <c r="M1459">
        <v>1.1274106146155922</v>
      </c>
      <c r="N1459" t="s">
        <v>15354</v>
      </c>
      <c r="O1459" t="s">
        <v>15355</v>
      </c>
      <c r="P1459" t="s">
        <v>15354</v>
      </c>
      <c r="Q1459" t="s">
        <v>15354</v>
      </c>
      <c r="R1459">
        <v>1.1242799999999999</v>
      </c>
      <c r="S1459">
        <v>1.12334</v>
      </c>
      <c r="T1459" t="s">
        <v>15354</v>
      </c>
      <c r="U1459" t="s">
        <v>15354</v>
      </c>
      <c r="V1459" t="s">
        <v>15354</v>
      </c>
      <c r="W1459">
        <v>4537.822752643282</v>
      </c>
      <c r="X1459">
        <v>5097.5178109543049</v>
      </c>
      <c r="Y1459">
        <v>97.517810954304878</v>
      </c>
      <c r="Z1459" t="s">
        <v>15354</v>
      </c>
    </row>
    <row r="1460" spans="1:26" hidden="1" x14ac:dyDescent="0.25">
      <c r="A1460" t="s">
        <v>2337</v>
      </c>
      <c r="B1460" s="2">
        <v>42534</v>
      </c>
      <c r="C1460" s="3">
        <v>0</v>
      </c>
      <c r="D1460">
        <v>1.1237900000000001</v>
      </c>
      <c r="E1460">
        <v>1.13028</v>
      </c>
      <c r="F1460">
        <v>1.12323</v>
      </c>
      <c r="G1460">
        <v>1.1287700000000001</v>
      </c>
      <c r="H1460">
        <v>205805</v>
      </c>
      <c r="I1460">
        <v>-40.226628895184078</v>
      </c>
      <c r="J1460">
        <v>1.1297947435897437</v>
      </c>
      <c r="K1460">
        <v>1.1250815112910724</v>
      </c>
      <c r="L1460">
        <v>1.1286441666666667</v>
      </c>
      <c r="M1460">
        <v>1.1274840949066414</v>
      </c>
      <c r="N1460" t="s">
        <v>15354</v>
      </c>
      <c r="O1460" t="s">
        <v>15353</v>
      </c>
      <c r="P1460" t="s">
        <v>15354</v>
      </c>
      <c r="Q1460" t="s">
        <v>15354</v>
      </c>
      <c r="R1460">
        <v>1.1292</v>
      </c>
      <c r="S1460">
        <v>1.1283399999999999</v>
      </c>
      <c r="T1460" t="s">
        <v>15354</v>
      </c>
      <c r="U1460" t="s">
        <v>15354</v>
      </c>
      <c r="V1460" t="s">
        <v>15354</v>
      </c>
      <c r="W1460">
        <v>4537.822752643282</v>
      </c>
      <c r="X1460">
        <v>5120.2069247175205</v>
      </c>
      <c r="Y1460">
        <v>120.20692471752045</v>
      </c>
      <c r="Z1460" t="s">
        <v>15354</v>
      </c>
    </row>
    <row r="1461" spans="1:26" hidden="1" x14ac:dyDescent="0.25">
      <c r="A1461" t="s">
        <v>2338</v>
      </c>
      <c r="B1461" s="2">
        <v>42535</v>
      </c>
      <c r="C1461" s="3">
        <v>0</v>
      </c>
      <c r="D1461">
        <v>1.1287700000000001</v>
      </c>
      <c r="E1461">
        <v>1.12985</v>
      </c>
      <c r="F1461">
        <v>1.1188899999999999</v>
      </c>
      <c r="G1461">
        <v>1.12103</v>
      </c>
      <c r="H1461">
        <v>203528</v>
      </c>
      <c r="I1461">
        <v>-64.589235127478901</v>
      </c>
      <c r="J1461">
        <v>1.1299271794871797</v>
      </c>
      <c r="K1461">
        <v>1.1249789413849691</v>
      </c>
      <c r="L1461">
        <v>1.1278372222222222</v>
      </c>
      <c r="M1461">
        <v>1.1271352249116877</v>
      </c>
      <c r="N1461" t="s">
        <v>15354</v>
      </c>
      <c r="O1461" t="s">
        <v>15355</v>
      </c>
      <c r="P1461" t="s">
        <v>15354</v>
      </c>
      <c r="Q1461" t="s">
        <v>15354</v>
      </c>
      <c r="R1461">
        <v>1.1214200000000001</v>
      </c>
      <c r="S1461">
        <v>1.1206400000000001</v>
      </c>
      <c r="T1461" t="s">
        <v>15354</v>
      </c>
      <c r="U1461" t="s">
        <v>15354</v>
      </c>
      <c r="V1461" t="s">
        <v>15354</v>
      </c>
      <c r="W1461">
        <v>4537.822752643282</v>
      </c>
      <c r="X1461">
        <v>5085.265689522168</v>
      </c>
      <c r="Y1461">
        <v>85.265689522168032</v>
      </c>
      <c r="Z1461" t="s">
        <v>15354</v>
      </c>
    </row>
    <row r="1462" spans="1:26" hidden="1" x14ac:dyDescent="0.25">
      <c r="A1462" t="s">
        <v>2339</v>
      </c>
      <c r="B1462" s="2">
        <v>42536</v>
      </c>
      <c r="C1462" s="3">
        <v>0</v>
      </c>
      <c r="D1462">
        <v>1.12103</v>
      </c>
      <c r="E1462">
        <v>1.12975</v>
      </c>
      <c r="F1462">
        <v>1.11897</v>
      </c>
      <c r="G1462">
        <v>1.1261099999999999</v>
      </c>
      <c r="H1462">
        <v>210644</v>
      </c>
      <c r="I1462">
        <v>-51.227604512276351</v>
      </c>
      <c r="J1462">
        <v>1.1299848717948722</v>
      </c>
      <c r="K1462">
        <v>1.1250075757802862</v>
      </c>
      <c r="L1462">
        <v>1.127198611111111</v>
      </c>
      <c r="M1462">
        <v>1.1270798073488939</v>
      </c>
      <c r="N1462" t="s">
        <v>15354</v>
      </c>
      <c r="O1462" t="s">
        <v>15353</v>
      </c>
      <c r="P1462" t="s">
        <v>15354</v>
      </c>
      <c r="Q1462" t="s">
        <v>15354</v>
      </c>
      <c r="R1462">
        <v>1.1264700000000001</v>
      </c>
      <c r="S1462">
        <v>1.12575</v>
      </c>
      <c r="T1462" t="s">
        <v>15354</v>
      </c>
      <c r="U1462" t="s">
        <v>15354</v>
      </c>
      <c r="V1462" t="s">
        <v>15354</v>
      </c>
      <c r="W1462">
        <v>4537.822752643282</v>
      </c>
      <c r="X1462">
        <v>5108.4539637881744</v>
      </c>
      <c r="Y1462">
        <v>108.45396378817441</v>
      </c>
      <c r="Z1462" t="s">
        <v>15354</v>
      </c>
    </row>
    <row r="1463" spans="1:26" hidden="1" x14ac:dyDescent="0.25">
      <c r="A1463" t="s">
        <v>2340</v>
      </c>
      <c r="B1463" s="2">
        <v>42537</v>
      </c>
      <c r="C1463" s="3">
        <v>0</v>
      </c>
      <c r="D1463">
        <v>1.1261000000000001</v>
      </c>
      <c r="E1463">
        <v>1.1294900000000001</v>
      </c>
      <c r="F1463">
        <v>1.1131</v>
      </c>
      <c r="G1463">
        <v>1.12696</v>
      </c>
      <c r="H1463">
        <v>270625</v>
      </c>
      <c r="I1463">
        <v>-48.40743198407457</v>
      </c>
      <c r="J1463">
        <v>1.1299264102564104</v>
      </c>
      <c r="K1463">
        <v>1.1250570042415446</v>
      </c>
      <c r="L1463">
        <v>1.1268352777777777</v>
      </c>
      <c r="M1463">
        <v>1.1270733312759806</v>
      </c>
      <c r="N1463" t="s">
        <v>15354</v>
      </c>
      <c r="O1463" t="s">
        <v>15353</v>
      </c>
      <c r="P1463" t="s">
        <v>15354</v>
      </c>
      <c r="Q1463" t="s">
        <v>15354</v>
      </c>
      <c r="R1463">
        <v>1.1272500000000001</v>
      </c>
      <c r="S1463">
        <v>1.1266700000000001</v>
      </c>
      <c r="T1463" t="s">
        <v>15354</v>
      </c>
      <c r="U1463" t="s">
        <v>15354</v>
      </c>
      <c r="V1463" t="s">
        <v>15354</v>
      </c>
      <c r="W1463">
        <v>4537.822752643282</v>
      </c>
      <c r="X1463">
        <v>5112.6287607206068</v>
      </c>
      <c r="Y1463">
        <v>112.62876072060681</v>
      </c>
      <c r="Z1463" t="s">
        <v>15354</v>
      </c>
    </row>
    <row r="1464" spans="1:26" hidden="1" x14ac:dyDescent="0.25">
      <c r="A1464" t="s">
        <v>2341</v>
      </c>
      <c r="B1464" s="2">
        <v>42538</v>
      </c>
      <c r="C1464" s="3">
        <v>0</v>
      </c>
      <c r="D1464">
        <v>1.12714</v>
      </c>
      <c r="E1464">
        <v>1.1296200000000001</v>
      </c>
      <c r="F1464">
        <v>1.1223099999999999</v>
      </c>
      <c r="G1464">
        <v>1.1273200000000001</v>
      </c>
      <c r="H1464">
        <v>203703</v>
      </c>
      <c r="I1464">
        <v>-50.017574692442615</v>
      </c>
      <c r="J1464">
        <v>1.1299310256410258</v>
      </c>
      <c r="K1464">
        <v>1.1251142952734043</v>
      </c>
      <c r="L1464">
        <v>1.1264772222222219</v>
      </c>
      <c r="M1464">
        <v>1.1270866647205222</v>
      </c>
      <c r="N1464" t="s">
        <v>15354</v>
      </c>
      <c r="O1464" t="s">
        <v>15353</v>
      </c>
      <c r="P1464" t="s">
        <v>15354</v>
      </c>
      <c r="Q1464" t="s">
        <v>15354</v>
      </c>
      <c r="R1464">
        <v>1.1275999999999999</v>
      </c>
      <c r="S1464">
        <v>1.12704</v>
      </c>
      <c r="T1464" t="s">
        <v>15354</v>
      </c>
      <c r="U1464" t="s">
        <v>15354</v>
      </c>
      <c r="V1464" t="s">
        <v>15354</v>
      </c>
      <c r="W1464">
        <v>4537.822752643282</v>
      </c>
      <c r="X1464">
        <v>5114.3077551390843</v>
      </c>
      <c r="Y1464">
        <v>114.30775513908429</v>
      </c>
      <c r="Z1464" t="s">
        <v>15354</v>
      </c>
    </row>
    <row r="1465" spans="1:26" hidden="1" x14ac:dyDescent="0.25">
      <c r="A1465" t="s">
        <v>2342</v>
      </c>
      <c r="B1465" s="2">
        <v>42540</v>
      </c>
      <c r="C1465" s="3">
        <v>0</v>
      </c>
      <c r="D1465">
        <v>1.1328499999999999</v>
      </c>
      <c r="E1465">
        <v>1.1357900000000001</v>
      </c>
      <c r="F1465">
        <v>1.1308499999999999</v>
      </c>
      <c r="G1465">
        <v>1.13469</v>
      </c>
      <c r="H1465">
        <v>16456</v>
      </c>
      <c r="I1465">
        <v>-24.112478031634684</v>
      </c>
      <c r="J1465">
        <v>1.1300239743589746</v>
      </c>
      <c r="K1465">
        <v>1.1253567181778752</v>
      </c>
      <c r="L1465">
        <v>1.1263705555555554</v>
      </c>
      <c r="M1465">
        <v>1.1274976558167102</v>
      </c>
      <c r="N1465" t="s">
        <v>15354</v>
      </c>
      <c r="O1465" t="s">
        <v>15353</v>
      </c>
      <c r="P1465" t="s">
        <v>15354</v>
      </c>
      <c r="Q1465" t="s">
        <v>15354</v>
      </c>
      <c r="R1465">
        <v>1.13497</v>
      </c>
      <c r="S1465">
        <v>1.1344099999999999</v>
      </c>
      <c r="T1465" t="s">
        <v>15354</v>
      </c>
      <c r="U1465" t="s">
        <v>15354</v>
      </c>
      <c r="V1465" t="s">
        <v>15354</v>
      </c>
      <c r="W1465">
        <v>4537.822752643282</v>
      </c>
      <c r="X1465">
        <v>5147.7515088260652</v>
      </c>
      <c r="Y1465">
        <v>147.75150882606522</v>
      </c>
      <c r="Z1465" t="s">
        <v>15354</v>
      </c>
    </row>
    <row r="1466" spans="1:26" hidden="1" x14ac:dyDescent="0.25">
      <c r="A1466" t="s">
        <v>2343</v>
      </c>
      <c r="B1466" s="2">
        <v>42541</v>
      </c>
      <c r="C1466" s="3">
        <v>0</v>
      </c>
      <c r="D1466">
        <v>1.1346799999999999</v>
      </c>
      <c r="E1466">
        <v>1.1382399999999999</v>
      </c>
      <c r="F1466">
        <v>1.1302000000000001</v>
      </c>
      <c r="G1466">
        <v>1.1321600000000001</v>
      </c>
      <c r="H1466">
        <v>242686</v>
      </c>
      <c r="I1466">
        <v>-33.005272407732797</v>
      </c>
      <c r="J1466">
        <v>1.1301351282051286</v>
      </c>
      <c r="K1466">
        <v>1.1255289531607138</v>
      </c>
      <c r="L1466">
        <v>1.1261994444444441</v>
      </c>
      <c r="M1466">
        <v>1.1277496744212125</v>
      </c>
      <c r="N1466" t="s">
        <v>15354</v>
      </c>
      <c r="O1466" t="s">
        <v>15353</v>
      </c>
      <c r="P1466" t="s">
        <v>15354</v>
      </c>
      <c r="Q1466" t="s">
        <v>15354</v>
      </c>
      <c r="R1466">
        <v>1.13242</v>
      </c>
      <c r="S1466">
        <v>1.1318999999999999</v>
      </c>
      <c r="T1466" t="s">
        <v>15354</v>
      </c>
      <c r="U1466" t="s">
        <v>15354</v>
      </c>
      <c r="V1466" t="s">
        <v>15354</v>
      </c>
      <c r="W1466">
        <v>4537.822752643282</v>
      </c>
      <c r="X1466">
        <v>5136.3615737169303</v>
      </c>
      <c r="Y1466">
        <v>136.36157371693025</v>
      </c>
      <c r="Z1466" t="s">
        <v>15354</v>
      </c>
    </row>
    <row r="1467" spans="1:26" hidden="1" x14ac:dyDescent="0.25">
      <c r="A1467" t="s">
        <v>2344</v>
      </c>
      <c r="B1467" s="2">
        <v>42542</v>
      </c>
      <c r="C1467" s="3">
        <v>0</v>
      </c>
      <c r="D1467">
        <v>1.1321600000000001</v>
      </c>
      <c r="E1467">
        <v>1.1349499999999999</v>
      </c>
      <c r="F1467">
        <v>1.12401</v>
      </c>
      <c r="G1467">
        <v>1.1249400000000001</v>
      </c>
      <c r="H1467">
        <v>223034</v>
      </c>
      <c r="I1467">
        <v>-58.383128295254707</v>
      </c>
      <c r="J1467">
        <v>1.1301714102564107</v>
      </c>
      <c r="K1467">
        <v>1.1255140429541135</v>
      </c>
      <c r="L1467">
        <v>1.1258561111111109</v>
      </c>
      <c r="M1467">
        <v>1.1275978001281741</v>
      </c>
      <c r="N1467" t="s">
        <v>15354</v>
      </c>
      <c r="O1467" t="s">
        <v>15355</v>
      </c>
      <c r="P1467" t="s">
        <v>15354</v>
      </c>
      <c r="Q1467" t="s">
        <v>15354</v>
      </c>
      <c r="R1467">
        <v>1.1251899999999999</v>
      </c>
      <c r="S1467">
        <v>1.12469</v>
      </c>
      <c r="T1467" t="s">
        <v>15354</v>
      </c>
      <c r="U1467" t="s">
        <v>15354</v>
      </c>
      <c r="V1467" t="s">
        <v>15354</v>
      </c>
      <c r="W1467">
        <v>4537.822752643282</v>
      </c>
      <c r="X1467">
        <v>5103.6438716703724</v>
      </c>
      <c r="Y1467">
        <v>103.64387167037239</v>
      </c>
      <c r="Z1467" t="s">
        <v>15354</v>
      </c>
    </row>
    <row r="1468" spans="1:26" hidden="1" x14ac:dyDescent="0.25">
      <c r="A1468" t="s">
        <v>2345</v>
      </c>
      <c r="B1468" s="2">
        <v>42543</v>
      </c>
      <c r="C1468" s="3">
        <v>0</v>
      </c>
      <c r="D1468">
        <v>1.1249499999999999</v>
      </c>
      <c r="E1468">
        <v>1.1347499999999999</v>
      </c>
      <c r="F1468">
        <v>1.1236600000000001</v>
      </c>
      <c r="G1468">
        <v>1.13256</v>
      </c>
      <c r="H1468">
        <v>233267</v>
      </c>
      <c r="I1468">
        <v>-31.599297012302372</v>
      </c>
      <c r="J1468">
        <v>1.1303607692307693</v>
      </c>
      <c r="K1468">
        <v>1.1256924216135031</v>
      </c>
      <c r="L1468">
        <v>1.1255827777777774</v>
      </c>
      <c r="M1468">
        <v>1.1278660271482728</v>
      </c>
      <c r="N1468" t="s">
        <v>15354</v>
      </c>
      <c r="O1468" t="s">
        <v>15353</v>
      </c>
      <c r="P1468" t="s">
        <v>15354</v>
      </c>
      <c r="Q1468" t="s">
        <v>15354</v>
      </c>
      <c r="R1468">
        <v>1.1327499999999999</v>
      </c>
      <c r="S1468">
        <v>1.1323700000000001</v>
      </c>
      <c r="T1468" t="s">
        <v>15354</v>
      </c>
      <c r="U1468" t="s">
        <v>15354</v>
      </c>
      <c r="V1468" t="s">
        <v>15354</v>
      </c>
      <c r="W1468">
        <v>4537.822752643282</v>
      </c>
      <c r="X1468">
        <v>5138.4943504106741</v>
      </c>
      <c r="Y1468">
        <v>138.49435041067409</v>
      </c>
      <c r="Z1468" t="s">
        <v>15354</v>
      </c>
    </row>
    <row r="1469" spans="1:26" hidden="1" x14ac:dyDescent="0.25">
      <c r="A1469" t="s">
        <v>2346</v>
      </c>
      <c r="B1469" s="2">
        <v>42544</v>
      </c>
      <c r="C1469" s="3">
        <v>0</v>
      </c>
      <c r="D1469">
        <v>1.1325700000000001</v>
      </c>
      <c r="E1469">
        <v>1.1427799999999999</v>
      </c>
      <c r="F1469">
        <v>1.12693</v>
      </c>
      <c r="G1469">
        <v>1.1332800000000001</v>
      </c>
      <c r="H1469">
        <v>270417</v>
      </c>
      <c r="I1469">
        <v>-32.008086253368816</v>
      </c>
      <c r="J1469">
        <v>1.1305766666666668</v>
      </c>
      <c r="K1469">
        <v>1.1258845122055665</v>
      </c>
      <c r="L1469">
        <v>1.1254677777777775</v>
      </c>
      <c r="M1469">
        <v>1.1281586743294474</v>
      </c>
      <c r="N1469" t="s">
        <v>15354</v>
      </c>
      <c r="O1469" t="s">
        <v>15353</v>
      </c>
      <c r="P1469" t="s">
        <v>15354</v>
      </c>
      <c r="Q1469" t="s">
        <v>15354</v>
      </c>
      <c r="R1469">
        <v>1.13348</v>
      </c>
      <c r="S1469">
        <v>1.1330800000000001</v>
      </c>
      <c r="T1469" t="s">
        <v>15354</v>
      </c>
      <c r="U1469" t="s">
        <v>15354</v>
      </c>
      <c r="V1469" t="s">
        <v>15354</v>
      </c>
      <c r="W1469">
        <v>4537.822752643282</v>
      </c>
      <c r="X1469">
        <v>5141.7162045650502</v>
      </c>
      <c r="Y1469">
        <v>141.71620456505025</v>
      </c>
      <c r="Z1469" t="s">
        <v>15354</v>
      </c>
    </row>
    <row r="1470" spans="1:26" hidden="1" x14ac:dyDescent="0.25">
      <c r="A1470" t="s">
        <v>2347</v>
      </c>
      <c r="B1470" s="2">
        <v>42545</v>
      </c>
      <c r="C1470" s="3">
        <v>0</v>
      </c>
      <c r="D1470">
        <v>1.1333200000000001</v>
      </c>
      <c r="E1470">
        <v>1.1337200000000001</v>
      </c>
      <c r="F1470">
        <v>1.0911599999999999</v>
      </c>
      <c r="G1470">
        <v>1.1091299999999999</v>
      </c>
      <c r="H1470">
        <v>352910</v>
      </c>
      <c r="I1470">
        <v>-65.187911662146377</v>
      </c>
      <c r="J1470">
        <v>1.1304855128205129</v>
      </c>
      <c r="K1470">
        <v>1.1254603473396028</v>
      </c>
      <c r="L1470">
        <v>1.1248611111111109</v>
      </c>
      <c r="M1470">
        <v>1.1271300973386666</v>
      </c>
      <c r="N1470" t="s">
        <v>15354</v>
      </c>
      <c r="O1470" t="s">
        <v>15355</v>
      </c>
      <c r="P1470" t="s">
        <v>15354</v>
      </c>
      <c r="Q1470" t="s">
        <v>15354</v>
      </c>
      <c r="R1470">
        <v>1.1094599999999999</v>
      </c>
      <c r="S1470">
        <v>1.1088</v>
      </c>
      <c r="T1470" t="s">
        <v>15354</v>
      </c>
      <c r="U1470" t="s">
        <v>15354</v>
      </c>
      <c r="V1470" t="s">
        <v>15354</v>
      </c>
      <c r="W1470">
        <v>4537.822752643282</v>
      </c>
      <c r="X1470">
        <v>5031.5378681308712</v>
      </c>
      <c r="Y1470">
        <v>31.537868130871175</v>
      </c>
      <c r="Z1470" t="s">
        <v>15354</v>
      </c>
    </row>
    <row r="1471" spans="1:26" hidden="1" x14ac:dyDescent="0.25">
      <c r="A1471" t="s">
        <v>2348</v>
      </c>
      <c r="B1471" s="2">
        <v>42547</v>
      </c>
      <c r="C1471" s="3">
        <v>0</v>
      </c>
      <c r="D1471">
        <v>1.10073</v>
      </c>
      <c r="E1471">
        <v>1.10748</v>
      </c>
      <c r="F1471">
        <v>1.1007199999999999</v>
      </c>
      <c r="G1471">
        <v>1.10392</v>
      </c>
      <c r="H1471">
        <v>23724</v>
      </c>
      <c r="I1471">
        <v>-75.280898876404294</v>
      </c>
      <c r="J1471">
        <v>1.1303343589743589</v>
      </c>
      <c r="K1471">
        <v>1.1249150220904989</v>
      </c>
      <c r="L1471">
        <v>1.1240888888888889</v>
      </c>
      <c r="M1471">
        <v>1.1258754974825225</v>
      </c>
      <c r="N1471" t="s">
        <v>15354</v>
      </c>
      <c r="O1471" t="s">
        <v>15355</v>
      </c>
      <c r="P1471" t="s">
        <v>15354</v>
      </c>
      <c r="Q1471" t="s">
        <v>15354</v>
      </c>
      <c r="R1471">
        <v>1.1043799999999999</v>
      </c>
      <c r="S1471">
        <v>1.1034600000000001</v>
      </c>
      <c r="T1471" t="s">
        <v>15354</v>
      </c>
      <c r="U1471" t="s">
        <v>15354</v>
      </c>
      <c r="V1471" t="s">
        <v>15354</v>
      </c>
      <c r="W1471">
        <v>4537.822752643282</v>
      </c>
      <c r="X1471">
        <v>5007.305894631756</v>
      </c>
      <c r="Y1471">
        <v>7.3058946317560185</v>
      </c>
      <c r="Z1471" t="s">
        <v>15354</v>
      </c>
    </row>
    <row r="1472" spans="1:26" hidden="1" x14ac:dyDescent="0.25">
      <c r="A1472" t="s">
        <v>2349</v>
      </c>
      <c r="B1472" s="2">
        <v>42548</v>
      </c>
      <c r="C1472" s="3">
        <v>0</v>
      </c>
      <c r="D1472">
        <v>1.10395</v>
      </c>
      <c r="E1472">
        <v>1.1083700000000001</v>
      </c>
      <c r="F1472">
        <v>1.0970899999999999</v>
      </c>
      <c r="G1472">
        <v>1.10137</v>
      </c>
      <c r="H1472">
        <v>301920</v>
      </c>
      <c r="I1472">
        <v>-80.22084463386274</v>
      </c>
      <c r="J1472">
        <v>1.1300946153846154</v>
      </c>
      <c r="K1472">
        <v>1.1243189455818787</v>
      </c>
      <c r="L1472">
        <v>1.123251666666667</v>
      </c>
      <c r="M1472">
        <v>1.1245508759969807</v>
      </c>
      <c r="N1472" t="s">
        <v>15354</v>
      </c>
      <c r="O1472" t="s">
        <v>15355</v>
      </c>
      <c r="P1472" t="s">
        <v>15354</v>
      </c>
      <c r="Q1472" t="s">
        <v>15354</v>
      </c>
      <c r="R1472">
        <v>1.1019300000000001</v>
      </c>
      <c r="S1472">
        <v>1.1008100000000001</v>
      </c>
      <c r="T1472" t="s">
        <v>15354</v>
      </c>
      <c r="U1472" t="s">
        <v>15354</v>
      </c>
      <c r="V1472" t="s">
        <v>15354</v>
      </c>
      <c r="W1472">
        <v>4537.822752643282</v>
      </c>
      <c r="X1472">
        <v>4995.2806643372514</v>
      </c>
      <c r="Y1472">
        <v>-4.7193356627485628</v>
      </c>
      <c r="Z1472" t="s">
        <v>15354</v>
      </c>
    </row>
    <row r="1473" spans="1:26" x14ac:dyDescent="0.25">
      <c r="A1473" t="s">
        <v>2350</v>
      </c>
      <c r="B1473" s="2">
        <v>42549</v>
      </c>
      <c r="C1473" s="3">
        <v>0</v>
      </c>
      <c r="D1473">
        <v>1.1013599999999999</v>
      </c>
      <c r="E1473">
        <v>1.1111599999999999</v>
      </c>
      <c r="F1473">
        <v>1.10128</v>
      </c>
      <c r="G1473">
        <v>1.1075299999999999</v>
      </c>
      <c r="H1473">
        <v>248894</v>
      </c>
      <c r="I1473">
        <v>-68.287485470747782</v>
      </c>
      <c r="J1473">
        <v>1.1298203846153845</v>
      </c>
      <c r="K1473">
        <v>1.1238939089848692</v>
      </c>
      <c r="L1473">
        <v>1.1225886111111114</v>
      </c>
      <c r="M1473">
        <v>1.1236308286457923</v>
      </c>
      <c r="N1473" t="s">
        <v>15354</v>
      </c>
      <c r="O1473" t="s">
        <v>15355</v>
      </c>
      <c r="P1473" t="s">
        <v>15354</v>
      </c>
      <c r="Q1473" t="s">
        <v>15355</v>
      </c>
      <c r="R1473">
        <v>1.1081300000000001</v>
      </c>
      <c r="S1473">
        <v>1.10693</v>
      </c>
      <c r="T1473" t="s">
        <v>15354</v>
      </c>
      <c r="U1473" t="s">
        <v>15354</v>
      </c>
      <c r="V1473" t="s">
        <v>15354</v>
      </c>
      <c r="W1473">
        <v>4537.822752643282</v>
      </c>
      <c r="X1473">
        <v>5023.0521395834276</v>
      </c>
      <c r="Y1473">
        <v>23.052139583427561</v>
      </c>
      <c r="Z1473">
        <v>23.052139583427561</v>
      </c>
    </row>
    <row r="1474" spans="1:26" x14ac:dyDescent="0.25">
      <c r="A1474" t="s">
        <v>2381</v>
      </c>
      <c r="B1474" s="2">
        <v>42585</v>
      </c>
      <c r="C1474" s="3">
        <v>0</v>
      </c>
      <c r="D1474">
        <v>1.12178</v>
      </c>
      <c r="E1474">
        <v>1.1218999999999999</v>
      </c>
      <c r="F1474">
        <v>1.1140600000000001</v>
      </c>
      <c r="G1474">
        <v>1.1150100000000001</v>
      </c>
      <c r="H1474">
        <v>915947</v>
      </c>
      <c r="I1474">
        <v>-29.641462548810487</v>
      </c>
      <c r="J1474">
        <v>1.1186648717948717</v>
      </c>
      <c r="K1474">
        <v>1.1151791593809208</v>
      </c>
      <c r="L1474">
        <v>1.1082799999999999</v>
      </c>
      <c r="M1474">
        <v>1.1111657769219256</v>
      </c>
      <c r="N1474" t="s">
        <v>15355</v>
      </c>
      <c r="O1474" t="s">
        <v>15355</v>
      </c>
      <c r="P1474" t="s">
        <v>15355</v>
      </c>
      <c r="Q1474" t="s">
        <v>15354</v>
      </c>
      <c r="R1474">
        <v>1.11544</v>
      </c>
      <c r="S1474">
        <v>1.1145799999999999</v>
      </c>
      <c r="T1474" t="s">
        <v>15354</v>
      </c>
      <c r="U1474" t="s">
        <v>15354</v>
      </c>
      <c r="V1474">
        <v>4482.5360395897587</v>
      </c>
      <c r="W1474" s="9">
        <v>4996.1450190059531</v>
      </c>
      <c r="X1474" s="9">
        <v>4479.080021342209</v>
      </c>
      <c r="Y1474" s="9">
        <v>-3.8520088183540158</v>
      </c>
    </row>
    <row r="1475" spans="1:26" hidden="1" x14ac:dyDescent="0.25">
      <c r="A1475" t="s">
        <v>2382</v>
      </c>
      <c r="B1475" s="2">
        <v>42586</v>
      </c>
      <c r="C1475" s="3">
        <v>0</v>
      </c>
      <c r="D1475">
        <v>1.1150100000000001</v>
      </c>
      <c r="E1475">
        <v>1.1156299999999999</v>
      </c>
      <c r="F1475">
        <v>1.1113999999999999</v>
      </c>
      <c r="G1475">
        <v>1.11347</v>
      </c>
      <c r="H1475">
        <v>978195</v>
      </c>
      <c r="I1475">
        <v>-35.108271210507716</v>
      </c>
      <c r="J1475">
        <v>1.1183242307692309</v>
      </c>
      <c r="K1475">
        <v>1.115135889523176</v>
      </c>
      <c r="L1475">
        <v>1.1077297222222224</v>
      </c>
      <c r="M1475">
        <v>1.1112903295207406</v>
      </c>
      <c r="N1475" t="s">
        <v>15354</v>
      </c>
      <c r="O1475" t="s">
        <v>15355</v>
      </c>
      <c r="P1475" t="s">
        <v>15354</v>
      </c>
      <c r="Q1475" t="s">
        <v>15354</v>
      </c>
      <c r="R1475">
        <v>1.1138999999999999</v>
      </c>
      <c r="S1475">
        <v>1.11304</v>
      </c>
      <c r="T1475" t="s">
        <v>15354</v>
      </c>
      <c r="U1475" t="s">
        <v>15354</v>
      </c>
      <c r="V1475" t="s">
        <v>15354</v>
      </c>
      <c r="W1475" s="9">
        <v>4996.1450190059531</v>
      </c>
      <c r="X1475" s="9">
        <v>4485.2724831725955</v>
      </c>
      <c r="Y1475" s="9">
        <v>3.0457711654405917</v>
      </c>
      <c r="Z1475" t="s">
        <v>15354</v>
      </c>
    </row>
    <row r="1476" spans="1:26" hidden="1" x14ac:dyDescent="0.25">
      <c r="A1476" t="s">
        <v>2383</v>
      </c>
      <c r="B1476" s="2">
        <v>42587</v>
      </c>
      <c r="C1476" s="3">
        <v>0</v>
      </c>
      <c r="D1476">
        <v>1.11347</v>
      </c>
      <c r="E1476">
        <v>1.11612</v>
      </c>
      <c r="F1476">
        <v>1.1045799999999999</v>
      </c>
      <c r="G1476">
        <v>1.1085400000000001</v>
      </c>
      <c r="H1476">
        <v>867002</v>
      </c>
      <c r="I1476">
        <v>-52.60915867944599</v>
      </c>
      <c r="J1476">
        <v>1.1179182051282055</v>
      </c>
      <c r="K1476">
        <v>1.1149689049782854</v>
      </c>
      <c r="L1476">
        <v>1.1077133333333333</v>
      </c>
      <c r="M1476">
        <v>1.11114166306016</v>
      </c>
      <c r="N1476" t="s">
        <v>15354</v>
      </c>
      <c r="O1476" t="s">
        <v>15355</v>
      </c>
      <c r="P1476" t="s">
        <v>15354</v>
      </c>
      <c r="Q1476" t="s">
        <v>15354</v>
      </c>
      <c r="R1476">
        <v>1.10894</v>
      </c>
      <c r="S1476">
        <v>1.1081399999999999</v>
      </c>
      <c r="T1476" t="s">
        <v>15354</v>
      </c>
      <c r="U1476" t="s">
        <v>15354</v>
      </c>
      <c r="V1476" t="s">
        <v>15354</v>
      </c>
      <c r="W1476" s="9">
        <v>4996.1450190059531</v>
      </c>
      <c r="X1476" s="9">
        <v>4505.3339396233814</v>
      </c>
      <c r="Y1476" s="9">
        <v>25.263264943258637</v>
      </c>
      <c r="Z1476" t="s">
        <v>15354</v>
      </c>
    </row>
    <row r="1477" spans="1:26" hidden="1" x14ac:dyDescent="0.25">
      <c r="A1477" t="s">
        <v>2384</v>
      </c>
      <c r="B1477" s="2">
        <v>42589</v>
      </c>
      <c r="C1477" s="3">
        <v>0</v>
      </c>
      <c r="D1477">
        <v>1.1077699999999999</v>
      </c>
      <c r="E1477">
        <v>1.1092299999999999</v>
      </c>
      <c r="F1477">
        <v>1.1077699999999999</v>
      </c>
      <c r="G1477">
        <v>1.10869</v>
      </c>
      <c r="H1477">
        <v>32545</v>
      </c>
      <c r="I1477">
        <v>-52.076677316294152</v>
      </c>
      <c r="J1477">
        <v>1.1175356410256414</v>
      </c>
      <c r="K1477">
        <v>1.114809945358582</v>
      </c>
      <c r="L1477">
        <v>1.1078458333333332</v>
      </c>
      <c r="M1477">
        <v>1.1110091407325837</v>
      </c>
      <c r="N1477" t="s">
        <v>15354</v>
      </c>
      <c r="O1477" t="s">
        <v>15355</v>
      </c>
      <c r="P1477" t="s">
        <v>15354</v>
      </c>
      <c r="Q1477" t="s">
        <v>15354</v>
      </c>
      <c r="R1477">
        <v>1.10904</v>
      </c>
      <c r="S1477">
        <v>1.1083400000000001</v>
      </c>
      <c r="T1477" t="s">
        <v>15354</v>
      </c>
      <c r="U1477" t="s">
        <v>15354</v>
      </c>
      <c r="V1477" t="s">
        <v>15354</v>
      </c>
      <c r="W1477" s="9">
        <v>4996.1450190059531</v>
      </c>
      <c r="X1477" s="9">
        <v>4504.9277023425238</v>
      </c>
      <c r="Y1477" s="9">
        <v>24.817575495399691</v>
      </c>
      <c r="Z1477" t="s">
        <v>15354</v>
      </c>
    </row>
    <row r="1478" spans="1:26" hidden="1" x14ac:dyDescent="0.25">
      <c r="A1478" t="s">
        <v>2385</v>
      </c>
      <c r="B1478" s="2">
        <v>42590</v>
      </c>
      <c r="C1478" s="3">
        <v>0</v>
      </c>
      <c r="D1478">
        <v>1.1086800000000001</v>
      </c>
      <c r="E1478">
        <v>1.11049</v>
      </c>
      <c r="F1478">
        <v>1.10721</v>
      </c>
      <c r="G1478">
        <v>1.1085</v>
      </c>
      <c r="H1478">
        <v>801071</v>
      </c>
      <c r="I1478">
        <v>-52.751153709620077</v>
      </c>
      <c r="J1478">
        <v>1.1171533333333337</v>
      </c>
      <c r="K1478">
        <v>1.114650199906466</v>
      </c>
      <c r="L1478">
        <v>1.1080438888888891</v>
      </c>
      <c r="M1478">
        <v>1.1108735115037953</v>
      </c>
      <c r="N1478" t="s">
        <v>15354</v>
      </c>
      <c r="O1478" t="s">
        <v>15355</v>
      </c>
      <c r="P1478" t="s">
        <v>15354</v>
      </c>
      <c r="Q1478" t="s">
        <v>15354</v>
      </c>
      <c r="R1478">
        <v>1.1088</v>
      </c>
      <c r="S1478">
        <v>1.1082000000000001</v>
      </c>
      <c r="T1478" t="s">
        <v>15354</v>
      </c>
      <c r="U1478" t="s">
        <v>15354</v>
      </c>
      <c r="V1478" t="s">
        <v>15354</v>
      </c>
      <c r="W1478" s="9">
        <v>4996.1450190059531</v>
      </c>
      <c r="X1478" s="9">
        <v>4505.9027949187885</v>
      </c>
      <c r="Y1478" s="9">
        <v>25.895038255630748</v>
      </c>
      <c r="Z1478" t="s">
        <v>15354</v>
      </c>
    </row>
    <row r="1479" spans="1:26" hidden="1" x14ac:dyDescent="0.25">
      <c r="A1479" t="s">
        <v>2386</v>
      </c>
      <c r="B1479" s="2">
        <v>42591</v>
      </c>
      <c r="C1479" s="3">
        <v>0</v>
      </c>
      <c r="D1479">
        <v>1.1085</v>
      </c>
      <c r="E1479">
        <v>1.11225</v>
      </c>
      <c r="F1479">
        <v>1.1070500000000001</v>
      </c>
      <c r="G1479">
        <v>1.1117600000000001</v>
      </c>
      <c r="H1479">
        <v>847966</v>
      </c>
      <c r="I1479">
        <v>-41.178558750443422</v>
      </c>
      <c r="J1479">
        <v>1.1168258974358976</v>
      </c>
      <c r="K1479">
        <v>1.1145770302885807</v>
      </c>
      <c r="L1479">
        <v>1.108161388888889</v>
      </c>
      <c r="M1479">
        <v>1.1109214298008874</v>
      </c>
      <c r="N1479" t="s">
        <v>15354</v>
      </c>
      <c r="O1479" t="s">
        <v>15355</v>
      </c>
      <c r="P1479" t="s">
        <v>15354</v>
      </c>
      <c r="Q1479" t="s">
        <v>15354</v>
      </c>
      <c r="R1479">
        <v>1.11199</v>
      </c>
      <c r="S1479">
        <v>1.1115299999999999</v>
      </c>
      <c r="T1479" t="s">
        <v>15354</v>
      </c>
      <c r="U1479" t="s">
        <v>15354</v>
      </c>
      <c r="V1479" t="s">
        <v>15354</v>
      </c>
      <c r="W1479" s="9">
        <v>4996.1450190059531</v>
      </c>
      <c r="X1479" s="9">
        <v>4492.9765726364021</v>
      </c>
      <c r="Y1479" s="9">
        <v>11.604965697335532</v>
      </c>
      <c r="Z1479" t="s">
        <v>15354</v>
      </c>
    </row>
    <row r="1480" spans="1:26" hidden="1" x14ac:dyDescent="0.25">
      <c r="A1480" t="s">
        <v>2387</v>
      </c>
      <c r="B1480" s="2">
        <v>42592</v>
      </c>
      <c r="C1480" s="3">
        <v>0</v>
      </c>
      <c r="D1480">
        <v>1.1117600000000001</v>
      </c>
      <c r="E1480">
        <v>1.11914</v>
      </c>
      <c r="F1480">
        <v>1.1116999999999999</v>
      </c>
      <c r="G1480">
        <v>1.1185</v>
      </c>
      <c r="H1480">
        <v>915579</v>
      </c>
      <c r="I1480">
        <v>-17.841409691629504</v>
      </c>
      <c r="J1480">
        <v>1.1165194871794877</v>
      </c>
      <c r="K1480">
        <v>1.1146763459774773</v>
      </c>
      <c r="L1480">
        <v>1.1083363888888886</v>
      </c>
      <c r="M1480">
        <v>1.1113310822440825</v>
      </c>
      <c r="N1480" t="s">
        <v>15354</v>
      </c>
      <c r="O1480" t="s">
        <v>15353</v>
      </c>
      <c r="P1480" t="s">
        <v>15354</v>
      </c>
      <c r="Q1480" t="s">
        <v>15354</v>
      </c>
      <c r="R1480">
        <v>1.1187199999999999</v>
      </c>
      <c r="S1480">
        <v>1.1182799999999999</v>
      </c>
      <c r="T1480" t="s">
        <v>15354</v>
      </c>
      <c r="U1480" t="s">
        <v>15354</v>
      </c>
      <c r="V1480" t="s">
        <v>15354</v>
      </c>
      <c r="W1480" s="9">
        <v>4996.1450190059531</v>
      </c>
      <c r="X1480" s="9">
        <v>4465.9477072064083</v>
      </c>
      <c r="Y1480" s="9">
        <v>-18.550400337653155</v>
      </c>
      <c r="Z1480" t="s">
        <v>15354</v>
      </c>
    </row>
    <row r="1481" spans="1:26" hidden="1" x14ac:dyDescent="0.25">
      <c r="A1481" t="s">
        <v>2388</v>
      </c>
      <c r="B1481" s="2">
        <v>42593</v>
      </c>
      <c r="C1481" s="3">
        <v>0</v>
      </c>
      <c r="D1481">
        <v>1.1185</v>
      </c>
      <c r="E1481">
        <v>1.1190100000000001</v>
      </c>
      <c r="F1481">
        <v>1.1134999999999999</v>
      </c>
      <c r="G1481">
        <v>1.11382</v>
      </c>
      <c r="H1481">
        <v>794248</v>
      </c>
      <c r="I1481">
        <v>-35.02202643171772</v>
      </c>
      <c r="J1481">
        <v>1.1162169230769234</v>
      </c>
      <c r="K1481">
        <v>1.1146546663324779</v>
      </c>
      <c r="L1481">
        <v>1.1084341666666664</v>
      </c>
      <c r="M1481">
        <v>1.1114656183389968</v>
      </c>
      <c r="N1481" t="s">
        <v>15354</v>
      </c>
      <c r="O1481" t="s">
        <v>15355</v>
      </c>
      <c r="P1481" t="s">
        <v>15354</v>
      </c>
      <c r="Q1481" t="s">
        <v>15354</v>
      </c>
      <c r="R1481">
        <v>1.11402</v>
      </c>
      <c r="S1481">
        <v>1.1136200000000001</v>
      </c>
      <c r="T1481" t="s">
        <v>15354</v>
      </c>
      <c r="U1481" t="s">
        <v>15354</v>
      </c>
      <c r="V1481" t="s">
        <v>15354</v>
      </c>
      <c r="W1481" s="9">
        <v>4996.1450190059531</v>
      </c>
      <c r="X1481" s="9">
        <v>4484.7893386168589</v>
      </c>
      <c r="Y1481" s="9">
        <v>2.5093188625593066</v>
      </c>
      <c r="Z1481" t="s">
        <v>15354</v>
      </c>
    </row>
    <row r="1482" spans="1:26" hidden="1" x14ac:dyDescent="0.25">
      <c r="A1482" t="s">
        <v>2389</v>
      </c>
      <c r="B1482" s="2">
        <v>42594</v>
      </c>
      <c r="C1482" s="3">
        <v>0</v>
      </c>
      <c r="D1482">
        <v>1.11382</v>
      </c>
      <c r="E1482">
        <v>1.1221300000000001</v>
      </c>
      <c r="F1482">
        <v>1.11313</v>
      </c>
      <c r="G1482">
        <v>1.1162099999999999</v>
      </c>
      <c r="H1482">
        <v>752284</v>
      </c>
      <c r="I1482">
        <v>-38.072417465388618</v>
      </c>
      <c r="J1482">
        <v>1.1160276923076928</v>
      </c>
      <c r="K1482">
        <v>1.1146940418683646</v>
      </c>
      <c r="L1482">
        <v>1.1085052777777777</v>
      </c>
      <c r="M1482">
        <v>1.1117220714017537</v>
      </c>
      <c r="N1482" t="s">
        <v>15354</v>
      </c>
      <c r="O1482" t="s">
        <v>15353</v>
      </c>
      <c r="P1482" t="s">
        <v>15354</v>
      </c>
      <c r="Q1482" t="s">
        <v>15354</v>
      </c>
      <c r="R1482">
        <v>1.1164099999999999</v>
      </c>
      <c r="S1482">
        <v>1.1160099999999999</v>
      </c>
      <c r="T1482" t="s">
        <v>15354</v>
      </c>
      <c r="U1482" t="s">
        <v>15354</v>
      </c>
      <c r="V1482" t="s">
        <v>15354</v>
      </c>
      <c r="W1482" s="9">
        <v>4996.1450190059531</v>
      </c>
      <c r="X1482" s="9">
        <v>4475.188343893331</v>
      </c>
      <c r="Y1482" s="9">
        <v>-8.2001018741703486</v>
      </c>
      <c r="Z1482" t="s">
        <v>15354</v>
      </c>
    </row>
    <row r="1483" spans="1:26" hidden="1" x14ac:dyDescent="0.25">
      <c r="A1483" t="s">
        <v>2390</v>
      </c>
      <c r="B1483" s="2">
        <v>42596</v>
      </c>
      <c r="C1483" s="3">
        <v>0</v>
      </c>
      <c r="D1483">
        <v>1.1167</v>
      </c>
      <c r="E1483">
        <v>1.11687</v>
      </c>
      <c r="F1483">
        <v>1.1156999999999999</v>
      </c>
      <c r="G1483">
        <v>1.1164099999999999</v>
      </c>
      <c r="H1483">
        <v>32018</v>
      </c>
      <c r="I1483">
        <v>-37.007454739084153</v>
      </c>
      <c r="J1483">
        <v>1.1158314102564106</v>
      </c>
      <c r="K1483">
        <v>1.1147374838463808</v>
      </c>
      <c r="L1483">
        <v>1.1086075</v>
      </c>
      <c r="M1483">
        <v>1.1119754729476048</v>
      </c>
      <c r="N1483" t="s">
        <v>15354</v>
      </c>
      <c r="O1483" t="s">
        <v>15353</v>
      </c>
      <c r="P1483" t="s">
        <v>15354</v>
      </c>
      <c r="Q1483" t="s">
        <v>15354</v>
      </c>
      <c r="R1483">
        <v>1.1166100000000001</v>
      </c>
      <c r="S1483">
        <v>1.1162099999999999</v>
      </c>
      <c r="T1483" t="s">
        <v>15354</v>
      </c>
      <c r="U1483" t="s">
        <v>15354</v>
      </c>
      <c r="V1483" t="s">
        <v>15354</v>
      </c>
      <c r="W1483" s="9">
        <v>4996.1450190059531</v>
      </c>
      <c r="X1483" s="9">
        <v>4474.3867769462504</v>
      </c>
      <c r="Y1483" s="9">
        <v>-9.0962884553104395</v>
      </c>
      <c r="Z1483" t="s">
        <v>15354</v>
      </c>
    </row>
    <row r="1484" spans="1:26" hidden="1" x14ac:dyDescent="0.25">
      <c r="A1484" t="s">
        <v>2391</v>
      </c>
      <c r="B1484" s="2">
        <v>42597</v>
      </c>
      <c r="C1484" s="3">
        <v>0</v>
      </c>
      <c r="D1484">
        <v>1.11642</v>
      </c>
      <c r="E1484">
        <v>1.1203399999999999</v>
      </c>
      <c r="F1484">
        <v>1.11538</v>
      </c>
      <c r="G1484">
        <v>1.11818</v>
      </c>
      <c r="H1484">
        <v>770219</v>
      </c>
      <c r="I1484">
        <v>-27.582534611288377</v>
      </c>
      <c r="J1484">
        <v>1.1156605128205133</v>
      </c>
      <c r="K1484">
        <v>1.1148246361540672</v>
      </c>
      <c r="L1484">
        <v>1.1087113888888891</v>
      </c>
      <c r="M1484">
        <v>1.1123108527882748</v>
      </c>
      <c r="N1484" t="s">
        <v>15354</v>
      </c>
      <c r="O1484" t="s">
        <v>15353</v>
      </c>
      <c r="P1484" t="s">
        <v>15354</v>
      </c>
      <c r="Q1484" t="s">
        <v>15354</v>
      </c>
      <c r="R1484">
        <v>1.11839</v>
      </c>
      <c r="S1484">
        <v>1.1179699999999999</v>
      </c>
      <c r="T1484" t="s">
        <v>15354</v>
      </c>
      <c r="U1484" t="s">
        <v>15354</v>
      </c>
      <c r="V1484" t="s">
        <v>15354</v>
      </c>
      <c r="W1484" s="9">
        <v>4996.1450190059531</v>
      </c>
      <c r="X1484" s="9">
        <v>4467.2654610698892</v>
      </c>
      <c r="Y1484" s="9">
        <v>-17.072048667858571</v>
      </c>
      <c r="Z1484" t="s">
        <v>15354</v>
      </c>
    </row>
    <row r="1485" spans="1:26" hidden="1" x14ac:dyDescent="0.25">
      <c r="A1485" t="s">
        <v>2392</v>
      </c>
      <c r="B1485" s="2">
        <v>42598</v>
      </c>
      <c r="C1485" s="3">
        <v>0</v>
      </c>
      <c r="D1485">
        <v>1.11819</v>
      </c>
      <c r="E1485">
        <v>1.1322300000000001</v>
      </c>
      <c r="F1485">
        <v>1.11774</v>
      </c>
      <c r="G1485">
        <v>1.1275900000000001</v>
      </c>
      <c r="H1485">
        <v>900727</v>
      </c>
      <c r="I1485">
        <v>-16.781193490054061</v>
      </c>
      <c r="J1485">
        <v>1.1156116666666671</v>
      </c>
      <c r="K1485">
        <v>1.1151478099223187</v>
      </c>
      <c r="L1485">
        <v>1.1093013888888887</v>
      </c>
      <c r="M1485">
        <v>1.1131367526375573</v>
      </c>
      <c r="N1485" t="s">
        <v>15354</v>
      </c>
      <c r="O1485" t="s">
        <v>15353</v>
      </c>
      <c r="P1485" t="s">
        <v>15354</v>
      </c>
      <c r="Q1485" t="s">
        <v>15354</v>
      </c>
      <c r="R1485">
        <v>1.12785</v>
      </c>
      <c r="S1485">
        <v>1.1273299999999999</v>
      </c>
      <c r="T1485" t="s">
        <v>15354</v>
      </c>
      <c r="U1485" t="s">
        <v>15354</v>
      </c>
      <c r="V1485" t="s">
        <v>15354</v>
      </c>
      <c r="W1485" s="9">
        <v>4996.1450190059531</v>
      </c>
      <c r="X1485" s="9">
        <v>4429.795645702844</v>
      </c>
      <c r="Y1485" s="9">
        <v>-59.455828240535567</v>
      </c>
      <c r="Z1485" t="s">
        <v>15354</v>
      </c>
    </row>
    <row r="1486" spans="1:26" hidden="1" x14ac:dyDescent="0.25">
      <c r="A1486" t="s">
        <v>2393</v>
      </c>
      <c r="B1486" s="2">
        <v>42599</v>
      </c>
      <c r="C1486" s="3">
        <v>0</v>
      </c>
      <c r="D1486">
        <v>1.1275900000000001</v>
      </c>
      <c r="E1486">
        <v>1.1315900000000001</v>
      </c>
      <c r="F1486">
        <v>1.1240699999999999</v>
      </c>
      <c r="G1486">
        <v>1.1298900000000001</v>
      </c>
      <c r="H1486">
        <v>822350</v>
      </c>
      <c r="I1486">
        <v>-8.462929475587682</v>
      </c>
      <c r="J1486">
        <v>1.1157134615384621</v>
      </c>
      <c r="K1486">
        <v>1.1155210299242853</v>
      </c>
      <c r="L1486">
        <v>1.1098627777777779</v>
      </c>
      <c r="M1486">
        <v>1.1140423335760676</v>
      </c>
      <c r="N1486" t="s">
        <v>15354</v>
      </c>
      <c r="O1486" t="s">
        <v>15353</v>
      </c>
      <c r="P1486" t="s">
        <v>15354</v>
      </c>
      <c r="Q1486" t="s">
        <v>15354</v>
      </c>
      <c r="R1486">
        <v>1.13022</v>
      </c>
      <c r="S1486">
        <v>1.1295599999999999</v>
      </c>
      <c r="T1486" t="s">
        <v>15354</v>
      </c>
      <c r="U1486" t="s">
        <v>15354</v>
      </c>
      <c r="V1486" t="s">
        <v>15354</v>
      </c>
      <c r="W1486" s="9">
        <v>4996.1450190059531</v>
      </c>
      <c r="X1486" s="9">
        <v>4420.5066438445201</v>
      </c>
      <c r="Y1486" s="9">
        <v>-70.065924257991725</v>
      </c>
      <c r="Z1486" t="s">
        <v>15354</v>
      </c>
    </row>
    <row r="1487" spans="1:26" hidden="1" x14ac:dyDescent="0.25">
      <c r="A1487" t="s">
        <v>2394</v>
      </c>
      <c r="B1487" s="2">
        <v>42600</v>
      </c>
      <c r="C1487" s="3">
        <v>0</v>
      </c>
      <c r="D1487">
        <v>1.1298900000000001</v>
      </c>
      <c r="E1487">
        <v>1.13663</v>
      </c>
      <c r="F1487">
        <v>1.12951</v>
      </c>
      <c r="G1487">
        <v>1.1347499999999999</v>
      </c>
      <c r="H1487">
        <v>858538</v>
      </c>
      <c r="I1487">
        <v>-5.8658346333856342</v>
      </c>
      <c r="J1487">
        <v>1.1159001282051288</v>
      </c>
      <c r="K1487">
        <v>1.1160078392932906</v>
      </c>
      <c r="L1487">
        <v>1.1106513888888889</v>
      </c>
      <c r="M1487">
        <v>1.11516166689628</v>
      </c>
      <c r="N1487" t="s">
        <v>15354</v>
      </c>
      <c r="O1487" t="s">
        <v>15353</v>
      </c>
      <c r="P1487" t="s">
        <v>15354</v>
      </c>
      <c r="Q1487" t="s">
        <v>15354</v>
      </c>
      <c r="R1487">
        <v>1.13517</v>
      </c>
      <c r="S1487">
        <v>1.1343300000000001</v>
      </c>
      <c r="T1487" t="s">
        <v>15354</v>
      </c>
      <c r="U1487" t="s">
        <v>15354</v>
      </c>
      <c r="V1487" t="s">
        <v>15354</v>
      </c>
      <c r="W1487" s="9">
        <v>4996.1450190059531</v>
      </c>
      <c r="X1487" s="9">
        <v>4401.230669420398</v>
      </c>
      <c r="Y1487" s="9">
        <v>-92.227120544210905</v>
      </c>
      <c r="Z1487" t="s">
        <v>15354</v>
      </c>
    </row>
    <row r="1488" spans="1:26" hidden="1" x14ac:dyDescent="0.25">
      <c r="A1488" t="s">
        <v>2395</v>
      </c>
      <c r="B1488" s="2">
        <v>42601</v>
      </c>
      <c r="C1488" s="3">
        <v>0</v>
      </c>
      <c r="D1488">
        <v>1.1347100000000001</v>
      </c>
      <c r="E1488">
        <v>1.1348800000000001</v>
      </c>
      <c r="F1488">
        <v>1.13042</v>
      </c>
      <c r="G1488">
        <v>1.1321600000000001</v>
      </c>
      <c r="H1488">
        <v>755076</v>
      </c>
      <c r="I1488">
        <v>-13.946957878314995</v>
      </c>
      <c r="J1488">
        <v>1.1160275641025645</v>
      </c>
      <c r="K1488">
        <v>1.1164167547542199</v>
      </c>
      <c r="L1488">
        <v>1.1114066666666667</v>
      </c>
      <c r="M1488">
        <v>1.1160804957126975</v>
      </c>
      <c r="N1488" t="s">
        <v>15355</v>
      </c>
      <c r="O1488" t="s">
        <v>15353</v>
      </c>
      <c r="P1488" t="s">
        <v>15354</v>
      </c>
      <c r="Q1488" t="s">
        <v>15354</v>
      </c>
      <c r="R1488">
        <v>1.1326000000000001</v>
      </c>
      <c r="S1488">
        <v>1.1317200000000001</v>
      </c>
      <c r="T1488" t="s">
        <v>15354</v>
      </c>
      <c r="U1488" t="s">
        <v>15354</v>
      </c>
      <c r="V1488" t="s">
        <v>15354</v>
      </c>
      <c r="W1488" s="9">
        <v>4996.1450190059531</v>
      </c>
      <c r="X1488" s="9">
        <v>4411.2175693148092</v>
      </c>
      <c r="Y1488" s="9">
        <v>-80.712539179565852</v>
      </c>
      <c r="Z1488" t="s">
        <v>15354</v>
      </c>
    </row>
    <row r="1489" spans="1:26" x14ac:dyDescent="0.25">
      <c r="A1489" t="s">
        <v>2396</v>
      </c>
      <c r="B1489" s="2">
        <v>42603</v>
      </c>
      <c r="C1489" s="3">
        <v>0</v>
      </c>
      <c r="D1489">
        <v>1.1308800000000001</v>
      </c>
      <c r="E1489">
        <v>1.13226</v>
      </c>
      <c r="F1489">
        <v>1.1294299999999999</v>
      </c>
      <c r="G1489">
        <v>1.1297699999999999</v>
      </c>
      <c r="H1489">
        <v>62553</v>
      </c>
      <c r="I1489">
        <v>-21.404056162246675</v>
      </c>
      <c r="J1489">
        <v>1.1161266666666669</v>
      </c>
      <c r="K1489">
        <v>1.1167548115958852</v>
      </c>
      <c r="L1489">
        <v>1.1121116666666668</v>
      </c>
      <c r="M1489">
        <v>1.1168204689174166</v>
      </c>
      <c r="N1489" t="s">
        <v>15354</v>
      </c>
      <c r="O1489" t="s">
        <v>15353</v>
      </c>
      <c r="P1489" t="s">
        <v>15354</v>
      </c>
      <c r="Q1489" t="s">
        <v>15353</v>
      </c>
      <c r="R1489">
        <v>1.13019</v>
      </c>
      <c r="S1489">
        <v>1.1293500000000001</v>
      </c>
      <c r="T1489" t="s">
        <v>15354</v>
      </c>
      <c r="U1489" t="s">
        <v>15354</v>
      </c>
      <c r="V1489" t="s">
        <v>15354</v>
      </c>
      <c r="W1489" s="9">
        <v>4996.1450190059531</v>
      </c>
      <c r="X1489" s="9">
        <v>4420.6239826984429</v>
      </c>
      <c r="Y1489" s="9">
        <v>-69.920381450207557</v>
      </c>
      <c r="Z1489">
        <v>-69.920381450207557</v>
      </c>
    </row>
    <row r="1490" spans="1:26" x14ac:dyDescent="0.25">
      <c r="A1490" t="s">
        <v>2423</v>
      </c>
      <c r="B1490" s="2">
        <v>42634</v>
      </c>
      <c r="C1490" s="3">
        <v>0</v>
      </c>
      <c r="D1490">
        <v>1.1153</v>
      </c>
      <c r="E1490">
        <v>1.1196600000000001</v>
      </c>
      <c r="F1490">
        <v>1.1123000000000001</v>
      </c>
      <c r="G1490">
        <v>1.1189</v>
      </c>
      <c r="H1490">
        <v>1315286</v>
      </c>
      <c r="I1490">
        <v>-67.631191760667136</v>
      </c>
      <c r="J1490">
        <v>1.1148496153846155</v>
      </c>
      <c r="K1490">
        <v>1.1187989619171268</v>
      </c>
      <c r="L1490">
        <v>1.1219647222222224</v>
      </c>
      <c r="M1490">
        <v>1.1196732580800433</v>
      </c>
      <c r="N1490" t="s">
        <v>15353</v>
      </c>
      <c r="O1490" t="s">
        <v>15353</v>
      </c>
      <c r="P1490" t="s">
        <v>15353</v>
      </c>
      <c r="Q1490" t="s">
        <v>15354</v>
      </c>
      <c r="R1490">
        <v>1.1191</v>
      </c>
      <c r="S1490">
        <v>1.1187</v>
      </c>
      <c r="T1490" t="s">
        <v>15354</v>
      </c>
      <c r="U1490" t="s">
        <v>15354</v>
      </c>
      <c r="V1490">
        <v>5000</v>
      </c>
      <c r="W1490">
        <v>4467.8759717630237</v>
      </c>
      <c r="X1490">
        <v>4998.2128496112946</v>
      </c>
      <c r="Y1490">
        <v>-1.7871503887054132</v>
      </c>
    </row>
    <row r="1491" spans="1:26" hidden="1" x14ac:dyDescent="0.25">
      <c r="A1491" t="s">
        <v>2424</v>
      </c>
      <c r="B1491" s="2">
        <v>42635</v>
      </c>
      <c r="C1491" s="3">
        <v>0</v>
      </c>
      <c r="D1491">
        <v>1.1189</v>
      </c>
      <c r="E1491">
        <v>1.1257299999999999</v>
      </c>
      <c r="F1491">
        <v>1.11849</v>
      </c>
      <c r="G1491">
        <v>1.1208100000000001</v>
      </c>
      <c r="H1491">
        <v>1367850</v>
      </c>
      <c r="I1491">
        <v>-58.263854830799133</v>
      </c>
      <c r="J1491">
        <v>1.1146897435897436</v>
      </c>
      <c r="K1491">
        <v>1.1188498742736552</v>
      </c>
      <c r="L1491">
        <v>1.1221588888888889</v>
      </c>
      <c r="M1491">
        <v>1.11973470358923</v>
      </c>
      <c r="N1491" t="s">
        <v>15354</v>
      </c>
      <c r="O1491" t="s">
        <v>15353</v>
      </c>
      <c r="P1491" t="s">
        <v>15354</v>
      </c>
      <c r="Q1491" t="s">
        <v>15354</v>
      </c>
      <c r="R1491">
        <v>1.1209899999999999</v>
      </c>
      <c r="S1491">
        <v>1.12063</v>
      </c>
      <c r="T1491" t="s">
        <v>15354</v>
      </c>
      <c r="U1491" t="s">
        <v>15354</v>
      </c>
      <c r="V1491" t="s">
        <v>15354</v>
      </c>
      <c r="W1491">
        <v>4467.8759717630237</v>
      </c>
      <c r="X1491">
        <v>5006.8358502367973</v>
      </c>
      <c r="Y1491">
        <v>6.8358502367973415</v>
      </c>
      <c r="Z1491" t="s">
        <v>15354</v>
      </c>
    </row>
    <row r="1492" spans="1:26" hidden="1" x14ac:dyDescent="0.25">
      <c r="A1492" t="s">
        <v>2425</v>
      </c>
      <c r="B1492" s="2">
        <v>42636</v>
      </c>
      <c r="C1492" s="3">
        <v>0</v>
      </c>
      <c r="D1492">
        <v>1.1208100000000001</v>
      </c>
      <c r="E1492">
        <v>1.12405</v>
      </c>
      <c r="F1492">
        <v>1.11938</v>
      </c>
      <c r="G1492">
        <v>1.1223700000000001</v>
      </c>
      <c r="H1492">
        <v>1181569</v>
      </c>
      <c r="I1492">
        <v>-50.61304561059309</v>
      </c>
      <c r="J1492">
        <v>1.1148594871794872</v>
      </c>
      <c r="K1492">
        <v>1.1189389913806513</v>
      </c>
      <c r="L1492">
        <v>1.12233</v>
      </c>
      <c r="M1492">
        <v>1.1198771520438664</v>
      </c>
      <c r="N1492" t="s">
        <v>15354</v>
      </c>
      <c r="O1492" t="s">
        <v>15353</v>
      </c>
      <c r="P1492" t="s">
        <v>15354</v>
      </c>
      <c r="Q1492" t="s">
        <v>15354</v>
      </c>
      <c r="R1492">
        <v>1.1225499999999999</v>
      </c>
      <c r="S1492">
        <v>1.12219</v>
      </c>
      <c r="T1492" t="s">
        <v>15354</v>
      </c>
      <c r="U1492" t="s">
        <v>15354</v>
      </c>
      <c r="V1492" t="s">
        <v>15354</v>
      </c>
      <c r="W1492">
        <v>4467.8759717630237</v>
      </c>
      <c r="X1492">
        <v>5013.8057367527481</v>
      </c>
      <c r="Y1492">
        <v>13.805736752748089</v>
      </c>
      <c r="Z1492" t="s">
        <v>15354</v>
      </c>
    </row>
    <row r="1493" spans="1:26" hidden="1" x14ac:dyDescent="0.25">
      <c r="A1493" t="s">
        <v>2426</v>
      </c>
      <c r="B1493" s="2">
        <v>42638</v>
      </c>
      <c r="C1493" s="3">
        <v>0</v>
      </c>
      <c r="D1493">
        <v>1.12294</v>
      </c>
      <c r="E1493">
        <v>1.1241000000000001</v>
      </c>
      <c r="F1493">
        <v>1.1222799999999999</v>
      </c>
      <c r="G1493">
        <v>1.1237299999999999</v>
      </c>
      <c r="H1493">
        <v>70942</v>
      </c>
      <c r="I1493">
        <v>-29.444444444445466</v>
      </c>
      <c r="J1493">
        <v>1.1151134615384615</v>
      </c>
      <c r="K1493">
        <v>1.1190602827381033</v>
      </c>
      <c r="L1493">
        <v>1.1225333333333334</v>
      </c>
      <c r="M1493">
        <v>1.1200854140955494</v>
      </c>
      <c r="N1493" t="s">
        <v>15354</v>
      </c>
      <c r="O1493" t="s">
        <v>15353</v>
      </c>
      <c r="P1493" t="s">
        <v>15354</v>
      </c>
      <c r="Q1493" t="s">
        <v>15354</v>
      </c>
      <c r="R1493">
        <v>1.12391</v>
      </c>
      <c r="S1493">
        <v>1.12355</v>
      </c>
      <c r="T1493" t="s">
        <v>15354</v>
      </c>
      <c r="U1493" t="s">
        <v>15354</v>
      </c>
      <c r="V1493" t="s">
        <v>15354</v>
      </c>
      <c r="W1493">
        <v>4467.8759717630237</v>
      </c>
      <c r="X1493">
        <v>5019.8820480743452</v>
      </c>
      <c r="Y1493">
        <v>19.882048074345221</v>
      </c>
      <c r="Z1493" t="s">
        <v>15354</v>
      </c>
    </row>
    <row r="1494" spans="1:26" hidden="1" x14ac:dyDescent="0.25">
      <c r="A1494" t="s">
        <v>2427</v>
      </c>
      <c r="B1494" s="2">
        <v>42639</v>
      </c>
      <c r="C1494" s="3">
        <v>0</v>
      </c>
      <c r="D1494">
        <v>1.1237299999999999</v>
      </c>
      <c r="E1494">
        <v>1.12792</v>
      </c>
      <c r="F1494">
        <v>1.1221099999999999</v>
      </c>
      <c r="G1494">
        <v>1.125</v>
      </c>
      <c r="H1494">
        <v>1193548</v>
      </c>
      <c r="I1494">
        <v>-21.26472411655331</v>
      </c>
      <c r="J1494">
        <v>1.1154164102564101</v>
      </c>
      <c r="K1494">
        <v>1.119210655327012</v>
      </c>
      <c r="L1494">
        <v>1.122722777777778</v>
      </c>
      <c r="M1494">
        <v>1.1203510673876818</v>
      </c>
      <c r="N1494" t="s">
        <v>15354</v>
      </c>
      <c r="O1494" t="s">
        <v>15353</v>
      </c>
      <c r="P1494" t="s">
        <v>15354</v>
      </c>
      <c r="Q1494" t="s">
        <v>15354</v>
      </c>
      <c r="R1494">
        <v>1.1251800000000001</v>
      </c>
      <c r="S1494">
        <v>1.1248199999999999</v>
      </c>
      <c r="T1494" t="s">
        <v>15354</v>
      </c>
      <c r="U1494" t="s">
        <v>15354</v>
      </c>
      <c r="V1494" t="s">
        <v>15354</v>
      </c>
      <c r="W1494">
        <v>4467.8759717630237</v>
      </c>
      <c r="X1494">
        <v>5025.556250558484</v>
      </c>
      <c r="Y1494">
        <v>25.556250558483953</v>
      </c>
      <c r="Z1494" t="s">
        <v>15354</v>
      </c>
    </row>
    <row r="1495" spans="1:26" hidden="1" x14ac:dyDescent="0.25">
      <c r="A1495" t="s">
        <v>2428</v>
      </c>
      <c r="B1495" s="2">
        <v>42640</v>
      </c>
      <c r="C1495" s="3">
        <v>0</v>
      </c>
      <c r="D1495">
        <v>1.1250100000000001</v>
      </c>
      <c r="E1495">
        <v>1.1258900000000001</v>
      </c>
      <c r="F1495">
        <v>1.1191</v>
      </c>
      <c r="G1495">
        <v>1.1216999999999999</v>
      </c>
      <c r="H1495">
        <v>1255725</v>
      </c>
      <c r="I1495">
        <v>-41.723496590205414</v>
      </c>
      <c r="J1495">
        <v>1.1155980769230769</v>
      </c>
      <c r="K1495">
        <v>1.1192736767111382</v>
      </c>
      <c r="L1495">
        <v>1.1225591666666663</v>
      </c>
      <c r="M1495">
        <v>1.1204239826640232</v>
      </c>
      <c r="N1495" t="s">
        <v>15354</v>
      </c>
      <c r="O1495" t="s">
        <v>15353</v>
      </c>
      <c r="P1495" t="s">
        <v>15354</v>
      </c>
      <c r="Q1495" t="s">
        <v>15354</v>
      </c>
      <c r="R1495">
        <v>1.12188</v>
      </c>
      <c r="S1495">
        <v>1.1215200000000001</v>
      </c>
      <c r="T1495" t="s">
        <v>15354</v>
      </c>
      <c r="U1495" t="s">
        <v>15354</v>
      </c>
      <c r="V1495" t="s">
        <v>15354</v>
      </c>
      <c r="W1495">
        <v>4467.8759717630237</v>
      </c>
      <c r="X1495">
        <v>5010.8122598516666</v>
      </c>
      <c r="Y1495">
        <v>10.812259851666568</v>
      </c>
      <c r="Z1495" t="s">
        <v>15354</v>
      </c>
    </row>
    <row r="1496" spans="1:26" hidden="1" x14ac:dyDescent="0.25">
      <c r="A1496" t="s">
        <v>2429</v>
      </c>
      <c r="B1496" s="2">
        <v>42641</v>
      </c>
      <c r="C1496" s="3">
        <v>0</v>
      </c>
      <c r="D1496">
        <v>1.1216999999999999</v>
      </c>
      <c r="E1496">
        <v>1.1236900000000001</v>
      </c>
      <c r="F1496">
        <v>1.1182000000000001</v>
      </c>
      <c r="G1496">
        <v>1.12233</v>
      </c>
      <c r="H1496">
        <v>1343019</v>
      </c>
      <c r="I1496">
        <v>-37.817730936143853</v>
      </c>
      <c r="J1496">
        <v>1.1157279487179488</v>
      </c>
      <c r="K1496">
        <v>1.119351051984274</v>
      </c>
      <c r="L1496">
        <v>1.1223491666666663</v>
      </c>
      <c r="M1496">
        <v>1.1205270106281302</v>
      </c>
      <c r="N1496" t="s">
        <v>15354</v>
      </c>
      <c r="O1496" t="s">
        <v>15353</v>
      </c>
      <c r="P1496" t="s">
        <v>15354</v>
      </c>
      <c r="Q1496" t="s">
        <v>15354</v>
      </c>
      <c r="R1496">
        <v>1.1225000000000001</v>
      </c>
      <c r="S1496">
        <v>1.12216</v>
      </c>
      <c r="T1496" t="s">
        <v>15354</v>
      </c>
      <c r="U1496" t="s">
        <v>15354</v>
      </c>
      <c r="V1496" t="s">
        <v>15354</v>
      </c>
      <c r="W1496">
        <v>4467.8759717630237</v>
      </c>
      <c r="X1496">
        <v>5013.6717004735947</v>
      </c>
      <c r="Y1496">
        <v>13.671700473594683</v>
      </c>
      <c r="Z1496" t="s">
        <v>15354</v>
      </c>
    </row>
    <row r="1497" spans="1:26" hidden="1" x14ac:dyDescent="0.25">
      <c r="A1497" t="s">
        <v>2430</v>
      </c>
      <c r="B1497" s="2">
        <v>42642</v>
      </c>
      <c r="C1497" s="3">
        <v>0</v>
      </c>
      <c r="D1497">
        <v>1.12233</v>
      </c>
      <c r="E1497">
        <v>1.12497</v>
      </c>
      <c r="F1497">
        <v>1.11968</v>
      </c>
      <c r="G1497">
        <v>1.1218600000000001</v>
      </c>
      <c r="H1497">
        <v>1404583</v>
      </c>
      <c r="I1497">
        <v>-40.731556106633434</v>
      </c>
      <c r="J1497">
        <v>1.1158761538461539</v>
      </c>
      <c r="K1497">
        <v>1.119414569655558</v>
      </c>
      <c r="L1497">
        <v>1.1219911111111112</v>
      </c>
      <c r="M1497">
        <v>1.1205990641076908</v>
      </c>
      <c r="N1497" t="s">
        <v>15354</v>
      </c>
      <c r="O1497" t="s">
        <v>15353</v>
      </c>
      <c r="P1497" t="s">
        <v>15354</v>
      </c>
      <c r="Q1497" t="s">
        <v>15354</v>
      </c>
      <c r="R1497">
        <v>1.12202</v>
      </c>
      <c r="S1497">
        <v>1.1216999999999999</v>
      </c>
      <c r="T1497" t="s">
        <v>15354</v>
      </c>
      <c r="U1497" t="s">
        <v>15354</v>
      </c>
      <c r="V1497" t="s">
        <v>15354</v>
      </c>
      <c r="W1497">
        <v>4467.8759717630237</v>
      </c>
      <c r="X1497">
        <v>5011.6164775265834</v>
      </c>
      <c r="Y1497">
        <v>11.616477526583367</v>
      </c>
      <c r="Z1497" t="s">
        <v>15354</v>
      </c>
    </row>
    <row r="1498" spans="1:26" hidden="1" x14ac:dyDescent="0.25">
      <c r="A1498" t="s">
        <v>2431</v>
      </c>
      <c r="B1498" s="2">
        <v>42643</v>
      </c>
      <c r="C1498" s="3">
        <v>0</v>
      </c>
      <c r="D1498">
        <v>1.1218699999999999</v>
      </c>
      <c r="E1498">
        <v>1.12507</v>
      </c>
      <c r="F1498">
        <v>1.1153299999999999</v>
      </c>
      <c r="G1498">
        <v>1.12392</v>
      </c>
      <c r="H1498">
        <v>1398725</v>
      </c>
      <c r="I1498">
        <v>-27.960322380657288</v>
      </c>
      <c r="J1498">
        <v>1.1160078205128205</v>
      </c>
      <c r="K1498">
        <v>1.1195286311832653</v>
      </c>
      <c r="L1498">
        <v>1.1217622222222223</v>
      </c>
      <c r="M1498">
        <v>1.1207785741559237</v>
      </c>
      <c r="N1498" t="s">
        <v>15354</v>
      </c>
      <c r="O1498" t="s">
        <v>15353</v>
      </c>
      <c r="P1498" t="s">
        <v>15354</v>
      </c>
      <c r="Q1498" t="s">
        <v>15354</v>
      </c>
      <c r="R1498">
        <v>1.1240699999999999</v>
      </c>
      <c r="S1498">
        <v>1.1237699999999999</v>
      </c>
      <c r="T1498" t="s">
        <v>15354</v>
      </c>
      <c r="U1498" t="s">
        <v>15354</v>
      </c>
      <c r="V1498" t="s">
        <v>15354</v>
      </c>
      <c r="W1498">
        <v>4467.8759717630237</v>
      </c>
      <c r="X1498">
        <v>5020.8649807881329</v>
      </c>
      <c r="Y1498">
        <v>20.864980788132925</v>
      </c>
      <c r="Z1498" t="s">
        <v>15354</v>
      </c>
    </row>
    <row r="1499" spans="1:26" hidden="1" x14ac:dyDescent="0.25">
      <c r="A1499" t="s">
        <v>2432</v>
      </c>
      <c r="B1499" s="2">
        <v>42645</v>
      </c>
      <c r="C1499" s="3">
        <v>0</v>
      </c>
      <c r="D1499">
        <v>1.12287</v>
      </c>
      <c r="E1499">
        <v>1.12442</v>
      </c>
      <c r="F1499">
        <v>1.1227199999999999</v>
      </c>
      <c r="G1499">
        <v>1.1232800000000001</v>
      </c>
      <c r="H1499">
        <v>46449</v>
      </c>
      <c r="I1499">
        <v>-29.70550576184371</v>
      </c>
      <c r="J1499">
        <v>1.1161430769230769</v>
      </c>
      <c r="K1499">
        <v>1.1196236025457142</v>
      </c>
      <c r="L1499">
        <v>1.1215819444444444</v>
      </c>
      <c r="M1499">
        <v>1.1209137863637118</v>
      </c>
      <c r="N1499" t="s">
        <v>15354</v>
      </c>
      <c r="O1499" t="s">
        <v>15353</v>
      </c>
      <c r="P1499" t="s">
        <v>15354</v>
      </c>
      <c r="Q1499" t="s">
        <v>15354</v>
      </c>
      <c r="R1499">
        <v>1.1234200000000001</v>
      </c>
      <c r="S1499">
        <v>1.12314</v>
      </c>
      <c r="T1499" t="s">
        <v>15354</v>
      </c>
      <c r="U1499" t="s">
        <v>15354</v>
      </c>
      <c r="V1499" t="s">
        <v>15354</v>
      </c>
      <c r="W1499">
        <v>4467.8759717630237</v>
      </c>
      <c r="X1499">
        <v>5018.0502189259223</v>
      </c>
      <c r="Y1499">
        <v>18.050218925922309</v>
      </c>
      <c r="Z1499" t="s">
        <v>15354</v>
      </c>
    </row>
    <row r="1500" spans="1:26" hidden="1" x14ac:dyDescent="0.25">
      <c r="A1500" t="s">
        <v>2433</v>
      </c>
      <c r="B1500" s="2">
        <v>42646</v>
      </c>
      <c r="C1500" s="3">
        <v>0</v>
      </c>
      <c r="D1500">
        <v>1.1232800000000001</v>
      </c>
      <c r="E1500">
        <v>1.12416</v>
      </c>
      <c r="F1500">
        <v>1.12052</v>
      </c>
      <c r="G1500">
        <v>1.1209100000000001</v>
      </c>
      <c r="H1500">
        <v>1022578</v>
      </c>
      <c r="I1500">
        <v>-44.878361075544014</v>
      </c>
      <c r="J1500">
        <v>1.1162260256410255</v>
      </c>
      <c r="K1500">
        <v>1.1196561695698735</v>
      </c>
      <c r="L1500">
        <v>1.1212816666666667</v>
      </c>
      <c r="M1500">
        <v>1.120913581695403</v>
      </c>
      <c r="N1500" t="s">
        <v>15354</v>
      </c>
      <c r="O1500" t="s">
        <v>15353</v>
      </c>
      <c r="P1500" t="s">
        <v>15354</v>
      </c>
      <c r="Q1500" t="s">
        <v>15354</v>
      </c>
      <c r="R1500">
        <v>1.12103</v>
      </c>
      <c r="S1500">
        <v>1.12079</v>
      </c>
      <c r="T1500" t="s">
        <v>15354</v>
      </c>
      <c r="U1500" t="s">
        <v>15354</v>
      </c>
      <c r="V1500" t="s">
        <v>15354</v>
      </c>
      <c r="W1500">
        <v>4467.8759717630237</v>
      </c>
      <c r="X1500">
        <v>5007.5507103922791</v>
      </c>
      <c r="Y1500">
        <v>7.550710392279143</v>
      </c>
      <c r="Z1500" t="s">
        <v>15354</v>
      </c>
    </row>
    <row r="1501" spans="1:26" hidden="1" x14ac:dyDescent="0.25">
      <c r="A1501" t="s">
        <v>2434</v>
      </c>
      <c r="B1501" s="2">
        <v>42647</v>
      </c>
      <c r="C1501" s="3">
        <v>0</v>
      </c>
      <c r="D1501">
        <v>1.12093</v>
      </c>
      <c r="E1501">
        <v>1.12391</v>
      </c>
      <c r="F1501">
        <v>1.1137900000000001</v>
      </c>
      <c r="G1501">
        <v>1.1209100000000001</v>
      </c>
      <c r="H1501">
        <v>1254215</v>
      </c>
      <c r="I1501">
        <v>-44.878361075544014</v>
      </c>
      <c r="J1501">
        <v>1.1164126923076918</v>
      </c>
      <c r="K1501">
        <v>1.1196879121124084</v>
      </c>
      <c r="L1501">
        <v>1.1210247222222223</v>
      </c>
      <c r="M1501">
        <v>1.1209133880902462</v>
      </c>
      <c r="N1501" t="s">
        <v>15354</v>
      </c>
      <c r="O1501" t="s">
        <v>15353</v>
      </c>
      <c r="P1501" t="s">
        <v>15354</v>
      </c>
      <c r="Q1501" t="s">
        <v>15354</v>
      </c>
      <c r="R1501">
        <v>1.1209899999999999</v>
      </c>
      <c r="S1501">
        <v>1.12083</v>
      </c>
      <c r="T1501" t="s">
        <v>15354</v>
      </c>
      <c r="U1501" t="s">
        <v>15354</v>
      </c>
      <c r="V1501" t="s">
        <v>15354</v>
      </c>
      <c r="W1501">
        <v>4467.8759717630237</v>
      </c>
      <c r="X1501">
        <v>5007.72942543115</v>
      </c>
      <c r="Y1501">
        <v>7.7294254311500481</v>
      </c>
      <c r="Z1501" t="s">
        <v>15354</v>
      </c>
    </row>
    <row r="1502" spans="1:26" hidden="1" x14ac:dyDescent="0.25">
      <c r="A1502" t="s">
        <v>2435</v>
      </c>
      <c r="B1502" s="2">
        <v>42648</v>
      </c>
      <c r="C1502" s="3">
        <v>0</v>
      </c>
      <c r="D1502">
        <v>1.1209100000000001</v>
      </c>
      <c r="E1502">
        <v>1.1233299999999999</v>
      </c>
      <c r="F1502">
        <v>1.11897</v>
      </c>
      <c r="G1502">
        <v>1.12059</v>
      </c>
      <c r="H1502">
        <v>1158707</v>
      </c>
      <c r="I1502">
        <v>-46.927016645326979</v>
      </c>
      <c r="J1502">
        <v>1.116552564102564</v>
      </c>
      <c r="K1502">
        <v>1.1197107497804486</v>
      </c>
      <c r="L1502">
        <v>1.1208719444444446</v>
      </c>
      <c r="M1502">
        <v>1.1208959076529355</v>
      </c>
      <c r="N1502" t="s">
        <v>15354</v>
      </c>
      <c r="O1502" t="s">
        <v>15353</v>
      </c>
      <c r="P1502" t="s">
        <v>15354</v>
      </c>
      <c r="Q1502" t="s">
        <v>15354</v>
      </c>
      <c r="R1502">
        <v>1.12066</v>
      </c>
      <c r="S1502">
        <v>1.12052</v>
      </c>
      <c r="T1502" t="s">
        <v>15354</v>
      </c>
      <c r="U1502" t="s">
        <v>15354</v>
      </c>
      <c r="V1502" t="s">
        <v>15354</v>
      </c>
      <c r="W1502">
        <v>4467.8759717630237</v>
      </c>
      <c r="X1502">
        <v>5006.344383879903</v>
      </c>
      <c r="Y1502">
        <v>6.3443838799030345</v>
      </c>
      <c r="Z1502" t="s">
        <v>15354</v>
      </c>
    </row>
    <row r="1503" spans="1:26" hidden="1" x14ac:dyDescent="0.25">
      <c r="A1503" t="s">
        <v>2436</v>
      </c>
      <c r="B1503" s="2">
        <v>42649</v>
      </c>
      <c r="C1503" s="3">
        <v>0</v>
      </c>
      <c r="D1503">
        <v>1.12059</v>
      </c>
      <c r="E1503">
        <v>1.12103</v>
      </c>
      <c r="F1503">
        <v>1.11252</v>
      </c>
      <c r="G1503">
        <v>1.1141799999999999</v>
      </c>
      <c r="H1503">
        <v>1116503</v>
      </c>
      <c r="I1503">
        <v>-87.964148527529545</v>
      </c>
      <c r="J1503">
        <v>1.1166528205128203</v>
      </c>
      <c r="K1503">
        <v>1.1195707307986651</v>
      </c>
      <c r="L1503">
        <v>1.1204700000000001</v>
      </c>
      <c r="M1503">
        <v>1.1205328856176417</v>
      </c>
      <c r="N1503" t="s">
        <v>15354</v>
      </c>
      <c r="O1503" t="s">
        <v>15355</v>
      </c>
      <c r="P1503" t="s">
        <v>15354</v>
      </c>
      <c r="Q1503" t="s">
        <v>15354</v>
      </c>
      <c r="R1503">
        <v>1.1143099999999999</v>
      </c>
      <c r="S1503">
        <v>1.11405</v>
      </c>
      <c r="T1503" t="s">
        <v>15354</v>
      </c>
      <c r="U1503" t="s">
        <v>15354</v>
      </c>
      <c r="V1503" t="s">
        <v>15354</v>
      </c>
      <c r="W1503">
        <v>4467.8759717630237</v>
      </c>
      <c r="X1503">
        <v>4977.4372263425967</v>
      </c>
      <c r="Y1503">
        <v>-22.562773657403341</v>
      </c>
      <c r="Z1503" t="s">
        <v>15354</v>
      </c>
    </row>
    <row r="1504" spans="1:26" hidden="1" x14ac:dyDescent="0.25">
      <c r="A1504" t="s">
        <v>2437</v>
      </c>
      <c r="B1504" s="2">
        <v>42650</v>
      </c>
      <c r="C1504" s="3">
        <v>0</v>
      </c>
      <c r="D1504">
        <v>1.1141799999999999</v>
      </c>
      <c r="E1504">
        <v>1.1205099999999999</v>
      </c>
      <c r="F1504">
        <v>1.11043</v>
      </c>
      <c r="G1504">
        <v>1.1198600000000001</v>
      </c>
      <c r="H1504">
        <v>1249649</v>
      </c>
      <c r="I1504">
        <v>-46.083476272155252</v>
      </c>
      <c r="J1504">
        <v>1.1168437179487178</v>
      </c>
      <c r="K1504">
        <v>1.119578054069585</v>
      </c>
      <c r="L1504">
        <v>1.1204797222222223</v>
      </c>
      <c r="M1504">
        <v>1.1204965134220934</v>
      </c>
      <c r="N1504" t="s">
        <v>15354</v>
      </c>
      <c r="O1504" t="s">
        <v>15353</v>
      </c>
      <c r="P1504" t="s">
        <v>15354</v>
      </c>
      <c r="Q1504" t="s">
        <v>15354</v>
      </c>
      <c r="R1504">
        <v>1.11999</v>
      </c>
      <c r="S1504">
        <v>1.1197299999999999</v>
      </c>
      <c r="T1504" t="s">
        <v>15354</v>
      </c>
      <c r="U1504" t="s">
        <v>15354</v>
      </c>
      <c r="V1504" t="s">
        <v>15354</v>
      </c>
      <c r="W1504">
        <v>4467.8759717630237</v>
      </c>
      <c r="X1504">
        <v>5002.8147618622097</v>
      </c>
      <c r="Y1504">
        <v>2.814761862209707</v>
      </c>
      <c r="Z1504" t="s">
        <v>15354</v>
      </c>
    </row>
    <row r="1505" spans="1:26" hidden="1" x14ac:dyDescent="0.25">
      <c r="A1505" t="s">
        <v>2438</v>
      </c>
      <c r="B1505" s="2">
        <v>42652</v>
      </c>
      <c r="C1505" s="3">
        <v>0</v>
      </c>
      <c r="D1505">
        <v>1.11815</v>
      </c>
      <c r="E1505">
        <v>1.12032</v>
      </c>
      <c r="F1505">
        <v>1.11799</v>
      </c>
      <c r="G1505">
        <v>1.1194500000000001</v>
      </c>
      <c r="H1505">
        <v>51468</v>
      </c>
      <c r="I1505">
        <v>-48.4276729559747</v>
      </c>
      <c r="J1505">
        <v>1.1170367948717947</v>
      </c>
      <c r="K1505">
        <v>1.1195748121944056</v>
      </c>
      <c r="L1505">
        <v>1.120471666666667</v>
      </c>
      <c r="M1505">
        <v>1.1204399451290072</v>
      </c>
      <c r="N1505" t="s">
        <v>15354</v>
      </c>
      <c r="O1505" t="s">
        <v>15355</v>
      </c>
      <c r="P1505" t="s">
        <v>15354</v>
      </c>
      <c r="Q1505" t="s">
        <v>15354</v>
      </c>
      <c r="R1505">
        <v>1.11958</v>
      </c>
      <c r="S1505">
        <v>1.1193200000000001</v>
      </c>
      <c r="T1505" t="s">
        <v>15354</v>
      </c>
      <c r="U1505" t="s">
        <v>15354</v>
      </c>
      <c r="V1505" t="s">
        <v>15354</v>
      </c>
      <c r="W1505">
        <v>4467.8759717630237</v>
      </c>
      <c r="X1505">
        <v>5000.9829327137877</v>
      </c>
      <c r="Y1505">
        <v>0.98293271378770442</v>
      </c>
      <c r="Z1505" t="s">
        <v>15354</v>
      </c>
    </row>
    <row r="1506" spans="1:26" hidden="1" x14ac:dyDescent="0.25">
      <c r="A1506" t="s">
        <v>2439</v>
      </c>
      <c r="B1506" s="2">
        <v>42653</v>
      </c>
      <c r="C1506" s="3">
        <v>0</v>
      </c>
      <c r="D1506">
        <v>1.1194500000000001</v>
      </c>
      <c r="E1506">
        <v>1.1200300000000001</v>
      </c>
      <c r="F1506">
        <v>1.11314</v>
      </c>
      <c r="G1506">
        <v>1.11405</v>
      </c>
      <c r="H1506">
        <v>1001366</v>
      </c>
      <c r="I1506">
        <v>-79.302458547741821</v>
      </c>
      <c r="J1506">
        <v>1.1171442307692308</v>
      </c>
      <c r="K1506">
        <v>1.1194349435312561</v>
      </c>
      <c r="L1506">
        <v>1.1203330555555557</v>
      </c>
      <c r="M1506">
        <v>1.1200945426896014</v>
      </c>
      <c r="N1506" t="s">
        <v>15354</v>
      </c>
      <c r="O1506" t="s">
        <v>15355</v>
      </c>
      <c r="P1506" t="s">
        <v>15354</v>
      </c>
      <c r="Q1506" t="s">
        <v>15354</v>
      </c>
      <c r="R1506">
        <v>1.1142000000000001</v>
      </c>
      <c r="S1506">
        <v>1.1138999999999999</v>
      </c>
      <c r="T1506" t="s">
        <v>15354</v>
      </c>
      <c r="U1506" t="s">
        <v>15354</v>
      </c>
      <c r="V1506" t="s">
        <v>15354</v>
      </c>
      <c r="W1506">
        <v>4467.8759717630237</v>
      </c>
      <c r="X1506">
        <v>4976.7670449468314</v>
      </c>
      <c r="Y1506">
        <v>-23.232955053168553</v>
      </c>
      <c r="Z1506" t="s">
        <v>15354</v>
      </c>
    </row>
    <row r="1507" spans="1:26" hidden="1" x14ac:dyDescent="0.25">
      <c r="A1507" t="s">
        <v>2440</v>
      </c>
      <c r="B1507" s="2">
        <v>42654</v>
      </c>
      <c r="C1507" s="3">
        <v>0</v>
      </c>
      <c r="D1507">
        <v>1.11405</v>
      </c>
      <c r="E1507">
        <v>1.11405</v>
      </c>
      <c r="F1507">
        <v>1.1048800000000001</v>
      </c>
      <c r="G1507">
        <v>1.1057300000000001</v>
      </c>
      <c r="H1507">
        <v>1085840</v>
      </c>
      <c r="I1507">
        <v>-96.3107638888888</v>
      </c>
      <c r="J1507">
        <v>1.1171407692307691</v>
      </c>
      <c r="K1507">
        <v>1.119087982935528</v>
      </c>
      <c r="L1507">
        <v>1.1200761111111113</v>
      </c>
      <c r="M1507">
        <v>1.119318080922596</v>
      </c>
      <c r="N1507" t="s">
        <v>15354</v>
      </c>
      <c r="O1507" t="s">
        <v>15355</v>
      </c>
      <c r="P1507" t="s">
        <v>15354</v>
      </c>
      <c r="Q1507" t="s">
        <v>15354</v>
      </c>
      <c r="R1507">
        <v>1.10598</v>
      </c>
      <c r="S1507">
        <v>1.10548</v>
      </c>
      <c r="T1507" t="s">
        <v>15354</v>
      </c>
      <c r="U1507" t="s">
        <v>15354</v>
      </c>
      <c r="V1507" t="s">
        <v>15354</v>
      </c>
      <c r="W1507">
        <v>4467.8759717630237</v>
      </c>
      <c r="X1507">
        <v>4939.1475292645873</v>
      </c>
      <c r="Y1507">
        <v>-60.85247073541268</v>
      </c>
      <c r="Z1507" t="s">
        <v>15354</v>
      </c>
    </row>
    <row r="1508" spans="1:26" x14ac:dyDescent="0.25">
      <c r="A1508" t="s">
        <v>2441</v>
      </c>
      <c r="B1508" s="2">
        <v>42655</v>
      </c>
      <c r="C1508" s="3">
        <v>0</v>
      </c>
      <c r="D1508">
        <v>1.1057399999999999</v>
      </c>
      <c r="E1508">
        <v>1.1061099999999999</v>
      </c>
      <c r="F1508">
        <v>1.1004400000000001</v>
      </c>
      <c r="G1508">
        <v>1.10103</v>
      </c>
      <c r="H1508">
        <v>1138626</v>
      </c>
      <c r="I1508">
        <v>-97.681728880157678</v>
      </c>
      <c r="J1508">
        <v>1.1170323076923072</v>
      </c>
      <c r="K1508">
        <v>1.1186308188105778</v>
      </c>
      <c r="L1508">
        <v>1.1196708333333332</v>
      </c>
      <c r="M1508">
        <v>1.1183295360078609</v>
      </c>
      <c r="N1508" t="s">
        <v>15354</v>
      </c>
      <c r="O1508" t="s">
        <v>15355</v>
      </c>
      <c r="P1508" t="s">
        <v>15354</v>
      </c>
      <c r="Q1508" t="s">
        <v>15355</v>
      </c>
      <c r="R1508">
        <v>1.10137</v>
      </c>
      <c r="S1508">
        <v>1.1006899999999999</v>
      </c>
      <c r="T1508" t="s">
        <v>15354</v>
      </c>
      <c r="U1508" t="s">
        <v>15354</v>
      </c>
      <c r="V1508" t="s">
        <v>15354</v>
      </c>
      <c r="W1508">
        <v>4467.8759717630237</v>
      </c>
      <c r="X1508">
        <v>4917.7464033598426</v>
      </c>
      <c r="Y1508">
        <v>-82.253596640157411</v>
      </c>
      <c r="Z1508">
        <v>-82.253596640157411</v>
      </c>
    </row>
    <row r="1509" spans="1:26" x14ac:dyDescent="0.25">
      <c r="A1509" t="s">
        <v>2459</v>
      </c>
      <c r="B1509" s="2">
        <v>42676</v>
      </c>
      <c r="C1509" s="3">
        <v>0</v>
      </c>
      <c r="D1509">
        <v>1.10555</v>
      </c>
      <c r="E1509">
        <v>1.1123000000000001</v>
      </c>
      <c r="F1509">
        <v>1.1049599999999999</v>
      </c>
      <c r="G1509">
        <v>1.1093900000000001</v>
      </c>
      <c r="H1509">
        <v>247154</v>
      </c>
      <c r="I1509">
        <v>-10.702464141228257</v>
      </c>
      <c r="J1509">
        <v>1.1144933333333331</v>
      </c>
      <c r="K1509">
        <v>1.1103244400256669</v>
      </c>
      <c r="L1509">
        <v>1.1075080555555554</v>
      </c>
      <c r="M1509">
        <v>1.1044801195009786</v>
      </c>
      <c r="N1509" t="s">
        <v>15355</v>
      </c>
      <c r="O1509" t="s">
        <v>15355</v>
      </c>
      <c r="P1509" t="s">
        <v>15355</v>
      </c>
      <c r="Q1509" t="s">
        <v>15354</v>
      </c>
      <c r="R1509">
        <v>1.1097399999999999</v>
      </c>
      <c r="S1509">
        <v>1.10904</v>
      </c>
      <c r="T1509" t="s">
        <v>15354</v>
      </c>
      <c r="U1509" t="s">
        <v>15354</v>
      </c>
      <c r="V1509">
        <v>4505.5598608683113</v>
      </c>
      <c r="W1509" s="9">
        <v>4996.8461080973921</v>
      </c>
      <c r="X1509" s="9">
        <v>4502.71785111593</v>
      </c>
      <c r="Y1509" s="9">
        <v>-3.1519024957809267</v>
      </c>
    </row>
    <row r="1510" spans="1:26" hidden="1" x14ac:dyDescent="0.25">
      <c r="A1510" t="s">
        <v>2460</v>
      </c>
      <c r="B1510" s="2">
        <v>42677</v>
      </c>
      <c r="C1510" s="3">
        <v>0</v>
      </c>
      <c r="D1510">
        <v>1.1093999999999999</v>
      </c>
      <c r="E1510">
        <v>1.11259</v>
      </c>
      <c r="F1510">
        <v>1.1059600000000001</v>
      </c>
      <c r="G1510">
        <v>1.10995</v>
      </c>
      <c r="H1510">
        <v>258052</v>
      </c>
      <c r="I1510">
        <v>-9.6069868995632479</v>
      </c>
      <c r="J1510">
        <v>1.114448205128205</v>
      </c>
      <c r="K1510">
        <v>1.1103149605313463</v>
      </c>
      <c r="L1510">
        <v>1.1072063888888888</v>
      </c>
      <c r="M1510">
        <v>1.1047757887171419</v>
      </c>
      <c r="N1510" t="s">
        <v>15354</v>
      </c>
      <c r="O1510" t="s">
        <v>15355</v>
      </c>
      <c r="P1510" t="s">
        <v>15354</v>
      </c>
      <c r="Q1510" t="s">
        <v>15354</v>
      </c>
      <c r="R1510">
        <v>1.11036</v>
      </c>
      <c r="S1510">
        <v>1.10954</v>
      </c>
      <c r="T1510" t="s">
        <v>15354</v>
      </c>
      <c r="U1510" t="s">
        <v>15354</v>
      </c>
      <c r="V1510" t="s">
        <v>15354</v>
      </c>
      <c r="W1510" s="9">
        <v>4996.8461080973921</v>
      </c>
      <c r="X1510" s="9">
        <v>4500.2036349448754</v>
      </c>
      <c r="Y1510" s="9">
        <v>-5.9429469110890532</v>
      </c>
      <c r="Z1510" t="s">
        <v>15354</v>
      </c>
    </row>
    <row r="1511" spans="1:26" hidden="1" x14ac:dyDescent="0.25">
      <c r="A1511" t="s">
        <v>2461</v>
      </c>
      <c r="B1511" s="2">
        <v>42678</v>
      </c>
      <c r="C1511" s="3">
        <v>0</v>
      </c>
      <c r="D1511">
        <v>1.1099399999999999</v>
      </c>
      <c r="E1511">
        <v>1.11412</v>
      </c>
      <c r="F1511">
        <v>1.10798</v>
      </c>
      <c r="G1511">
        <v>1.11378</v>
      </c>
      <c r="H1511">
        <v>220885</v>
      </c>
      <c r="I1511">
        <v>-1.1720096518442165</v>
      </c>
      <c r="J1511">
        <v>1.1145153846153844</v>
      </c>
      <c r="K1511">
        <v>1.1104026830495399</v>
      </c>
      <c r="L1511">
        <v>1.1069677777777776</v>
      </c>
      <c r="M1511">
        <v>1.1052625028405396</v>
      </c>
      <c r="N1511" t="s">
        <v>15354</v>
      </c>
      <c r="O1511" t="s">
        <v>15353</v>
      </c>
      <c r="P1511" t="s">
        <v>15354</v>
      </c>
      <c r="Q1511" t="s">
        <v>15354</v>
      </c>
      <c r="R1511">
        <v>1.1142399999999999</v>
      </c>
      <c r="S1511">
        <v>1.1133200000000001</v>
      </c>
      <c r="T1511" t="s">
        <v>15354</v>
      </c>
      <c r="U1511" t="s">
        <v>15354</v>
      </c>
      <c r="V1511" t="s">
        <v>15354</v>
      </c>
      <c r="W1511" s="9">
        <v>4996.8461080973921</v>
      </c>
      <c r="X1511" s="9">
        <v>4484.5330522126224</v>
      </c>
      <c r="Y1511" s="9">
        <v>-23.409566612551579</v>
      </c>
      <c r="Z1511" t="s">
        <v>15354</v>
      </c>
    </row>
    <row r="1512" spans="1:26" hidden="1" x14ac:dyDescent="0.25">
      <c r="A1512" t="s">
        <v>2462</v>
      </c>
      <c r="B1512" s="2">
        <v>42680</v>
      </c>
      <c r="C1512" s="3">
        <v>0</v>
      </c>
      <c r="D1512">
        <v>1.1063700000000001</v>
      </c>
      <c r="E1512">
        <v>1.1099399999999999</v>
      </c>
      <c r="F1512">
        <v>1.1056600000000001</v>
      </c>
      <c r="G1512">
        <v>1.10945</v>
      </c>
      <c r="H1512">
        <v>13214</v>
      </c>
      <c r="I1512">
        <v>-16.09789727680095</v>
      </c>
      <c r="J1512">
        <v>1.1145251282051281</v>
      </c>
      <c r="K1512">
        <v>1.1103785644913238</v>
      </c>
      <c r="L1512">
        <v>1.1065711111111112</v>
      </c>
      <c r="M1512">
        <v>1.1054888540383483</v>
      </c>
      <c r="N1512" t="s">
        <v>15355</v>
      </c>
      <c r="O1512" t="s">
        <v>15355</v>
      </c>
      <c r="P1512" t="s">
        <v>15355</v>
      </c>
      <c r="Q1512" t="s">
        <v>15354</v>
      </c>
      <c r="R1512">
        <v>1.1099000000000001</v>
      </c>
      <c r="S1512">
        <v>1.109</v>
      </c>
      <c r="T1512" t="s">
        <v>15354</v>
      </c>
      <c r="U1512" t="s">
        <v>15354</v>
      </c>
      <c r="V1512">
        <v>4504.9103522839887</v>
      </c>
      <c r="W1512" s="9">
        <v>4996.8461080973921</v>
      </c>
      <c r="X1512" s="9">
        <v>4502.0687522275803</v>
      </c>
      <c r="Y1512" s="9">
        <v>-3.8716394825706786</v>
      </c>
      <c r="Z1512" t="s">
        <v>15354</v>
      </c>
    </row>
    <row r="1513" spans="1:26" hidden="1" x14ac:dyDescent="0.25">
      <c r="A1513" t="s">
        <v>2463</v>
      </c>
      <c r="B1513" s="2">
        <v>42681</v>
      </c>
      <c r="C1513" s="3">
        <v>0</v>
      </c>
      <c r="D1513">
        <v>1.1094599999999999</v>
      </c>
      <c r="E1513">
        <v>1.11103</v>
      </c>
      <c r="F1513">
        <v>1.1027400000000001</v>
      </c>
      <c r="G1513">
        <v>1.1049</v>
      </c>
      <c r="H1513">
        <v>228861</v>
      </c>
      <c r="I1513">
        <v>-31.782144088245474</v>
      </c>
      <c r="J1513">
        <v>1.1144789743589745</v>
      </c>
      <c r="K1513">
        <v>1.1102398666561004</v>
      </c>
      <c r="L1513">
        <v>1.1060127777777777</v>
      </c>
      <c r="M1513">
        <v>1.1054570240903294</v>
      </c>
      <c r="N1513" t="s">
        <v>15354</v>
      </c>
      <c r="O1513" t="s">
        <v>15355</v>
      </c>
      <c r="P1513" t="s">
        <v>15354</v>
      </c>
      <c r="Q1513" t="s">
        <v>15354</v>
      </c>
      <c r="R1513">
        <v>1.1053200000000001</v>
      </c>
      <c r="S1513">
        <v>1.1044799999999999</v>
      </c>
      <c r="T1513" t="s">
        <v>15354</v>
      </c>
      <c r="U1513" t="s">
        <v>15354</v>
      </c>
      <c r="V1513" t="s">
        <v>15354</v>
      </c>
      <c r="W1513" s="9">
        <v>4996.8461080973921</v>
      </c>
      <c r="X1513" s="9">
        <v>4520.7235082124562</v>
      </c>
      <c r="Y1513" s="9">
        <v>16.747945218661179</v>
      </c>
      <c r="Z1513" t="s">
        <v>15354</v>
      </c>
    </row>
    <row r="1514" spans="1:26" hidden="1" x14ac:dyDescent="0.25">
      <c r="A1514" t="s">
        <v>2464</v>
      </c>
      <c r="B1514" s="2">
        <v>42682</v>
      </c>
      <c r="C1514" s="3">
        <v>0</v>
      </c>
      <c r="D1514">
        <v>1.1048899999999999</v>
      </c>
      <c r="E1514">
        <v>1.10669</v>
      </c>
      <c r="F1514">
        <v>1.1004700000000001</v>
      </c>
      <c r="G1514">
        <v>1.1017699999999999</v>
      </c>
      <c r="H1514">
        <v>216214</v>
      </c>
      <c r="I1514">
        <v>-42.571527059634924</v>
      </c>
      <c r="J1514">
        <v>1.1143508974358973</v>
      </c>
      <c r="K1514">
        <v>1.1100254396521485</v>
      </c>
      <c r="L1514">
        <v>1.1054591666666667</v>
      </c>
      <c r="M1514">
        <v>1.1052577254908522</v>
      </c>
      <c r="N1514" t="s">
        <v>15354</v>
      </c>
      <c r="O1514" t="s">
        <v>15355</v>
      </c>
      <c r="P1514" t="s">
        <v>15354</v>
      </c>
      <c r="Q1514" t="s">
        <v>15354</v>
      </c>
      <c r="R1514">
        <v>1.1021399999999999</v>
      </c>
      <c r="S1514">
        <v>1.1013999999999999</v>
      </c>
      <c r="T1514" t="s">
        <v>15354</v>
      </c>
      <c r="U1514" t="s">
        <v>15354</v>
      </c>
      <c r="V1514" t="s">
        <v>15354</v>
      </c>
      <c r="W1514" s="9">
        <v>4996.8461080973921</v>
      </c>
      <c r="X1514" s="9">
        <v>4533.7671331204683</v>
      </c>
      <c r="Y1514" s="9">
        <v>31.067489658525776</v>
      </c>
      <c r="Z1514" t="s">
        <v>15354</v>
      </c>
    </row>
    <row r="1515" spans="1:26" hidden="1" x14ac:dyDescent="0.25">
      <c r="A1515" t="s">
        <v>2465</v>
      </c>
      <c r="B1515" s="2">
        <v>42683</v>
      </c>
      <c r="C1515" s="3">
        <v>0</v>
      </c>
      <c r="D1515">
        <v>1.10178</v>
      </c>
      <c r="E1515">
        <v>1.12995</v>
      </c>
      <c r="F1515">
        <v>1.0907</v>
      </c>
      <c r="G1515">
        <v>1.09196</v>
      </c>
      <c r="H1515">
        <v>445330</v>
      </c>
      <c r="I1515">
        <v>-84.723461195361224</v>
      </c>
      <c r="J1515">
        <v>1.1140106410256412</v>
      </c>
      <c r="K1515">
        <v>1.1095680867495625</v>
      </c>
      <c r="L1515">
        <v>1.1046155555555555</v>
      </c>
      <c r="M1515">
        <v>1.1045389295183736</v>
      </c>
      <c r="N1515" t="s">
        <v>15354</v>
      </c>
      <c r="O1515" t="s">
        <v>15355</v>
      </c>
      <c r="P1515" t="s">
        <v>15354</v>
      </c>
      <c r="Q1515" t="s">
        <v>15354</v>
      </c>
      <c r="R1515">
        <v>1.09232</v>
      </c>
      <c r="S1515">
        <v>1.0915999999999999</v>
      </c>
      <c r="T1515" t="s">
        <v>15354</v>
      </c>
      <c r="U1515" t="s">
        <v>15354</v>
      </c>
      <c r="V1515" t="s">
        <v>15354</v>
      </c>
      <c r="W1515" s="9">
        <v>4996.8461080973921</v>
      </c>
      <c r="X1515" s="9">
        <v>4574.5258789524978</v>
      </c>
      <c r="Y1515" s="9">
        <v>75.283305340698021</v>
      </c>
      <c r="Z1515" t="s">
        <v>15354</v>
      </c>
    </row>
    <row r="1516" spans="1:26" hidden="1" x14ac:dyDescent="0.25">
      <c r="A1516" t="s">
        <v>2466</v>
      </c>
      <c r="B1516" s="2">
        <v>42684</v>
      </c>
      <c r="C1516" s="3">
        <v>0</v>
      </c>
      <c r="D1516">
        <v>1.0919300000000001</v>
      </c>
      <c r="E1516">
        <v>1.09537</v>
      </c>
      <c r="F1516">
        <v>1.08649</v>
      </c>
      <c r="G1516">
        <v>1.08873</v>
      </c>
      <c r="H1516">
        <v>320395</v>
      </c>
      <c r="I1516">
        <v>-94.845835250805294</v>
      </c>
      <c r="J1516">
        <v>1.1136889743589744</v>
      </c>
      <c r="K1516">
        <v>1.1090405402495735</v>
      </c>
      <c r="L1516">
        <v>1.1036952777777775</v>
      </c>
      <c r="M1516">
        <v>1.1036843927876507</v>
      </c>
      <c r="N1516" t="s">
        <v>15354</v>
      </c>
      <c r="O1516" t="s">
        <v>15355</v>
      </c>
      <c r="P1516" t="s">
        <v>15354</v>
      </c>
      <c r="Q1516" t="s">
        <v>15354</v>
      </c>
      <c r="R1516">
        <v>1.0891</v>
      </c>
      <c r="S1516">
        <v>1.08836</v>
      </c>
      <c r="T1516" t="s">
        <v>15354</v>
      </c>
      <c r="U1516" t="s">
        <v>15354</v>
      </c>
      <c r="V1516" t="s">
        <v>15354</v>
      </c>
      <c r="W1516" s="9">
        <v>4996.8461080973921</v>
      </c>
      <c r="X1516" s="9">
        <v>4588.0507833049232</v>
      </c>
      <c r="Y1516" s="9">
        <v>89.779820343111012</v>
      </c>
      <c r="Z1516" t="s">
        <v>15354</v>
      </c>
    </row>
    <row r="1517" spans="1:26" hidden="1" x14ac:dyDescent="0.25">
      <c r="A1517" t="s">
        <v>2467</v>
      </c>
      <c r="B1517" s="2">
        <v>42685</v>
      </c>
      <c r="C1517" s="3">
        <v>0</v>
      </c>
      <c r="D1517">
        <v>1.08873</v>
      </c>
      <c r="E1517">
        <v>1.0923400000000001</v>
      </c>
      <c r="F1517">
        <v>1.0830299999999999</v>
      </c>
      <c r="G1517">
        <v>1.0851599999999999</v>
      </c>
      <c r="H1517">
        <v>294755</v>
      </c>
      <c r="I1517">
        <v>-95.460358056266074</v>
      </c>
      <c r="J1517">
        <v>1.1132908974358975</v>
      </c>
      <c r="K1517">
        <v>1.1084359696103439</v>
      </c>
      <c r="L1517">
        <v>1.1026186111111111</v>
      </c>
      <c r="M1517">
        <v>1.1026830742585885</v>
      </c>
      <c r="N1517" t="s">
        <v>15354</v>
      </c>
      <c r="O1517" t="s">
        <v>15355</v>
      </c>
      <c r="P1517" t="s">
        <v>15354</v>
      </c>
      <c r="Q1517" t="s">
        <v>15354</v>
      </c>
      <c r="R1517">
        <v>1.0855999999999999</v>
      </c>
      <c r="S1517">
        <v>1.0847199999999999</v>
      </c>
      <c r="T1517" t="s">
        <v>15354</v>
      </c>
      <c r="U1517" t="s">
        <v>15354</v>
      </c>
      <c r="V1517" t="s">
        <v>15354</v>
      </c>
      <c r="W1517" s="9">
        <v>4996.8461080973921</v>
      </c>
      <c r="X1517" s="9">
        <v>4602.8427672230955</v>
      </c>
      <c r="Y1517" s="9">
        <v>105.52471418116156</v>
      </c>
      <c r="Z1517" t="s">
        <v>15354</v>
      </c>
    </row>
    <row r="1518" spans="1:26" hidden="1" x14ac:dyDescent="0.25">
      <c r="A1518" t="s">
        <v>2468</v>
      </c>
      <c r="B1518" s="2">
        <v>42687</v>
      </c>
      <c r="C1518" s="3">
        <v>0</v>
      </c>
      <c r="D1518">
        <v>1.0832999999999999</v>
      </c>
      <c r="E1518">
        <v>1.0840099999999999</v>
      </c>
      <c r="F1518">
        <v>1.0819099999999999</v>
      </c>
      <c r="G1518">
        <v>1.08226</v>
      </c>
      <c r="H1518">
        <v>14681</v>
      </c>
      <c r="I1518">
        <v>-99.271440466277951</v>
      </c>
      <c r="J1518">
        <v>1.1128530769230771</v>
      </c>
      <c r="K1518">
        <v>1.1077732868353984</v>
      </c>
      <c r="L1518">
        <v>1.1014791666666666</v>
      </c>
      <c r="M1518">
        <v>1.1015791242986648</v>
      </c>
      <c r="N1518" t="s">
        <v>15354</v>
      </c>
      <c r="O1518" t="s">
        <v>15355</v>
      </c>
      <c r="P1518" t="s">
        <v>15354</v>
      </c>
      <c r="Q1518" t="s">
        <v>15354</v>
      </c>
      <c r="R1518">
        <v>1.08277</v>
      </c>
      <c r="S1518">
        <v>1.08175</v>
      </c>
      <c r="T1518" t="s">
        <v>15354</v>
      </c>
      <c r="U1518" t="s">
        <v>15354</v>
      </c>
      <c r="V1518" t="s">
        <v>15354</v>
      </c>
      <c r="W1518" s="9">
        <v>4996.8461080973921</v>
      </c>
      <c r="X1518" s="9">
        <v>4614.8730645450023</v>
      </c>
      <c r="Y1518" s="9">
        <v>118.24955807726053</v>
      </c>
      <c r="Z1518" t="s">
        <v>15354</v>
      </c>
    </row>
    <row r="1519" spans="1:26" hidden="1" x14ac:dyDescent="0.25">
      <c r="A1519" t="s">
        <v>2469</v>
      </c>
      <c r="B1519" s="2">
        <v>42688</v>
      </c>
      <c r="C1519" s="3">
        <v>0</v>
      </c>
      <c r="D1519">
        <v>1.08226</v>
      </c>
      <c r="E1519">
        <v>1.0825800000000001</v>
      </c>
      <c r="F1519">
        <v>1.07091</v>
      </c>
      <c r="G1519">
        <v>1.0745499999999999</v>
      </c>
      <c r="H1519">
        <v>373905</v>
      </c>
      <c r="I1519">
        <v>-93.834688346883695</v>
      </c>
      <c r="J1519">
        <v>1.1122937179487182</v>
      </c>
      <c r="K1519">
        <v>1.1069321909661478</v>
      </c>
      <c r="L1519">
        <v>1.1001913888888888</v>
      </c>
      <c r="M1519">
        <v>1.100118090552791</v>
      </c>
      <c r="N1519" t="s">
        <v>15354</v>
      </c>
      <c r="O1519" t="s">
        <v>15355</v>
      </c>
      <c r="P1519" t="s">
        <v>15354</v>
      </c>
      <c r="Q1519" t="s">
        <v>15354</v>
      </c>
      <c r="R1519">
        <v>1.07517</v>
      </c>
      <c r="S1519">
        <v>1.0739300000000001</v>
      </c>
      <c r="T1519" t="s">
        <v>15354</v>
      </c>
      <c r="U1519" t="s">
        <v>15354</v>
      </c>
      <c r="V1519" t="s">
        <v>15354</v>
      </c>
      <c r="W1519" s="9">
        <v>4996.8461080973921</v>
      </c>
      <c r="X1519" s="9">
        <v>4647.4939852278176</v>
      </c>
      <c r="Y1519" s="9">
        <v>152.42731417340462</v>
      </c>
      <c r="Z1519" t="s">
        <v>15354</v>
      </c>
    </row>
    <row r="1520" spans="1:26" hidden="1" x14ac:dyDescent="0.25">
      <c r="A1520" t="s">
        <v>2470</v>
      </c>
      <c r="B1520" s="2">
        <v>42689</v>
      </c>
      <c r="C1520" s="3">
        <v>0</v>
      </c>
      <c r="D1520">
        <v>1.0745400000000001</v>
      </c>
      <c r="E1520">
        <v>1.0816600000000001</v>
      </c>
      <c r="F1520">
        <v>1.07141</v>
      </c>
      <c r="G1520">
        <v>1.0724400000000001</v>
      </c>
      <c r="H1520">
        <v>306385</v>
      </c>
      <c r="I1520">
        <v>-97.408536585365795</v>
      </c>
      <c r="J1520">
        <v>1.1115866666666669</v>
      </c>
      <c r="K1520">
        <v>1.1060589709416884</v>
      </c>
      <c r="L1520">
        <v>1.0988449999999998</v>
      </c>
      <c r="M1520">
        <v>1.0986219775499373</v>
      </c>
      <c r="N1520" t="s">
        <v>15354</v>
      </c>
      <c r="O1520" t="s">
        <v>15355</v>
      </c>
      <c r="P1520" t="s">
        <v>15354</v>
      </c>
      <c r="Q1520" t="s">
        <v>15354</v>
      </c>
      <c r="R1520">
        <v>1.07314</v>
      </c>
      <c r="S1520">
        <v>1.0717399999999999</v>
      </c>
      <c r="T1520" t="s">
        <v>15354</v>
      </c>
      <c r="U1520" t="s">
        <v>15354</v>
      </c>
      <c r="V1520" t="s">
        <v>15354</v>
      </c>
      <c r="W1520" s="9">
        <v>4996.8461080973921</v>
      </c>
      <c r="X1520" s="9">
        <v>4656.2853943543178</v>
      </c>
      <c r="Y1520" s="9">
        <v>161.53858325829259</v>
      </c>
      <c r="Z1520" t="s">
        <v>15354</v>
      </c>
    </row>
    <row r="1521" spans="1:26" hidden="1" x14ac:dyDescent="0.25">
      <c r="A1521" t="s">
        <v>2471</v>
      </c>
      <c r="B1521" s="2">
        <v>42690</v>
      </c>
      <c r="C1521" s="3">
        <v>0</v>
      </c>
      <c r="D1521">
        <v>1.0724400000000001</v>
      </c>
      <c r="E1521">
        <v>1.07595</v>
      </c>
      <c r="F1521">
        <v>1.0666100000000001</v>
      </c>
      <c r="G1521">
        <v>1.0706199999999999</v>
      </c>
      <c r="H1521">
        <v>291217</v>
      </c>
      <c r="I1521">
        <v>-93.669087464477656</v>
      </c>
      <c r="J1521">
        <v>1.1108267948717951</v>
      </c>
      <c r="K1521">
        <v>1.1051617818039241</v>
      </c>
      <c r="L1521">
        <v>1.0974569444444442</v>
      </c>
      <c r="M1521">
        <v>1.0971083571418325</v>
      </c>
      <c r="N1521" t="s">
        <v>15354</v>
      </c>
      <c r="O1521" t="s">
        <v>15355</v>
      </c>
      <c r="P1521" t="s">
        <v>15354</v>
      </c>
      <c r="Q1521" t="s">
        <v>15354</v>
      </c>
      <c r="R1521">
        <v>1.0713600000000001</v>
      </c>
      <c r="S1521">
        <v>1.0698799999999999</v>
      </c>
      <c r="T1521" t="s">
        <v>15354</v>
      </c>
      <c r="U1521" t="s">
        <v>15354</v>
      </c>
      <c r="V1521" t="s">
        <v>15354</v>
      </c>
      <c r="W1521" s="9">
        <v>4996.8461080973921</v>
      </c>
      <c r="X1521" s="9">
        <v>4664.021531602255</v>
      </c>
      <c r="Y1521" s="9">
        <v>169.5349722848317</v>
      </c>
      <c r="Z1521" t="s">
        <v>15354</v>
      </c>
    </row>
    <row r="1522" spans="1:26" hidden="1" x14ac:dyDescent="0.25">
      <c r="A1522" t="s">
        <v>2472</v>
      </c>
      <c r="B1522" s="2">
        <v>42691</v>
      </c>
      <c r="C1522" s="3">
        <v>0</v>
      </c>
      <c r="D1522">
        <v>1.0706199999999999</v>
      </c>
      <c r="E1522">
        <v>1.0745499999999999</v>
      </c>
      <c r="F1522">
        <v>1.06199</v>
      </c>
      <c r="G1522">
        <v>1.0622</v>
      </c>
      <c r="H1522">
        <v>253175</v>
      </c>
      <c r="I1522">
        <v>-99.690994702766261</v>
      </c>
      <c r="J1522">
        <v>1.1098966666666672</v>
      </c>
      <c r="K1522">
        <v>1.1040741417582549</v>
      </c>
      <c r="L1522">
        <v>1.0960130555555552</v>
      </c>
      <c r="M1522">
        <v>1.0952214189179497</v>
      </c>
      <c r="N1522" t="s">
        <v>15354</v>
      </c>
      <c r="O1522" t="s">
        <v>15355</v>
      </c>
      <c r="P1522" t="s">
        <v>15354</v>
      </c>
      <c r="Q1522" t="s">
        <v>15354</v>
      </c>
      <c r="R1522">
        <v>1.0629999999999999</v>
      </c>
      <c r="S1522">
        <v>1.0613999999999999</v>
      </c>
      <c r="T1522" t="s">
        <v>15354</v>
      </c>
      <c r="U1522" t="s">
        <v>15354</v>
      </c>
      <c r="V1522" t="s">
        <v>15354</v>
      </c>
      <c r="W1522" s="9">
        <v>4996.8461080973921</v>
      </c>
      <c r="X1522" s="9">
        <v>4700.701889085035</v>
      </c>
      <c r="Y1522" s="9">
        <v>207.12374874923051</v>
      </c>
      <c r="Z1522" t="s">
        <v>15354</v>
      </c>
    </row>
    <row r="1523" spans="1:26" hidden="1" x14ac:dyDescent="0.25">
      <c r="A1523" t="s">
        <v>2473</v>
      </c>
      <c r="B1523" s="2">
        <v>42692</v>
      </c>
      <c r="C1523" s="3">
        <v>0</v>
      </c>
      <c r="D1523">
        <v>1.06219</v>
      </c>
      <c r="E1523">
        <v>1.0642799999999999</v>
      </c>
      <c r="F1523">
        <v>1.0569200000000001</v>
      </c>
      <c r="G1523">
        <v>1.0586599999999999</v>
      </c>
      <c r="H1523">
        <v>267842</v>
      </c>
      <c r="I1523">
        <v>-97.617417499657876</v>
      </c>
      <c r="J1523">
        <v>1.1089543589743596</v>
      </c>
      <c r="K1523">
        <v>1.102924416650451</v>
      </c>
      <c r="L1523">
        <v>1.0943130555555554</v>
      </c>
      <c r="M1523">
        <v>1.0932451260034659</v>
      </c>
      <c r="N1523" t="s">
        <v>15354</v>
      </c>
      <c r="O1523" t="s">
        <v>15355</v>
      </c>
      <c r="P1523" t="s">
        <v>15354</v>
      </c>
      <c r="Q1523" t="s">
        <v>15354</v>
      </c>
      <c r="R1523">
        <v>1.05945</v>
      </c>
      <c r="S1523">
        <v>1.0578700000000001</v>
      </c>
      <c r="T1523" t="s">
        <v>15354</v>
      </c>
      <c r="U1523" t="s">
        <v>15354</v>
      </c>
      <c r="V1523" t="s">
        <v>15354</v>
      </c>
      <c r="W1523" s="9">
        <v>4996.8461080973921</v>
      </c>
      <c r="X1523" s="9">
        <v>4716.452978524132</v>
      </c>
      <c r="Y1523" s="9">
        <v>223.09750237456316</v>
      </c>
      <c r="Z1523" t="s">
        <v>15354</v>
      </c>
    </row>
    <row r="1524" spans="1:26" hidden="1" x14ac:dyDescent="0.25">
      <c r="A1524" t="s">
        <v>2474</v>
      </c>
      <c r="B1524" s="2">
        <v>42694</v>
      </c>
      <c r="C1524" s="3">
        <v>0</v>
      </c>
      <c r="D1524">
        <v>1.0592200000000001</v>
      </c>
      <c r="E1524">
        <v>1.0594399999999999</v>
      </c>
      <c r="F1524">
        <v>1.0578799999999999</v>
      </c>
      <c r="G1524">
        <v>1.0583</v>
      </c>
      <c r="H1524">
        <v>9340</v>
      </c>
      <c r="I1524">
        <v>-98.110365603176859</v>
      </c>
      <c r="J1524">
        <v>1.1080380769230775</v>
      </c>
      <c r="K1524">
        <v>1.1017946845833508</v>
      </c>
      <c r="L1524">
        <v>1.0926144444444443</v>
      </c>
      <c r="M1524">
        <v>1.0913562002735488</v>
      </c>
      <c r="N1524" t="s">
        <v>15354</v>
      </c>
      <c r="O1524" t="s">
        <v>15355</v>
      </c>
      <c r="P1524" t="s">
        <v>15354</v>
      </c>
      <c r="Q1524" t="s">
        <v>15354</v>
      </c>
      <c r="R1524">
        <v>1.0590599999999999</v>
      </c>
      <c r="S1524">
        <v>1.0575399999999999</v>
      </c>
      <c r="T1524" t="s">
        <v>15354</v>
      </c>
      <c r="U1524" t="s">
        <v>15354</v>
      </c>
      <c r="V1524" t="s">
        <v>15354</v>
      </c>
      <c r="W1524" s="9">
        <v>4996.8461080973921</v>
      </c>
      <c r="X1524" s="9">
        <v>4718.1898174771895</v>
      </c>
      <c r="Y1524" s="9">
        <v>224.86468431215312</v>
      </c>
      <c r="Z1524" t="s">
        <v>15354</v>
      </c>
    </row>
    <row r="1525" spans="1:26" hidden="1" x14ac:dyDescent="0.25">
      <c r="A1525" t="s">
        <v>2475</v>
      </c>
      <c r="B1525" s="2">
        <v>42695</v>
      </c>
      <c r="C1525" s="3">
        <v>0</v>
      </c>
      <c r="D1525">
        <v>1.0583</v>
      </c>
      <c r="E1525">
        <v>1.06491</v>
      </c>
      <c r="F1525">
        <v>1.05829</v>
      </c>
      <c r="G1525">
        <v>1.0637399999999999</v>
      </c>
      <c r="H1525">
        <v>241577</v>
      </c>
      <c r="I1525">
        <v>-90.661372038888359</v>
      </c>
      <c r="J1525">
        <v>1.107166538461539</v>
      </c>
      <c r="K1525">
        <v>1.1008312748470634</v>
      </c>
      <c r="L1525">
        <v>1.0912169444444444</v>
      </c>
      <c r="M1525">
        <v>1.0898634326911949</v>
      </c>
      <c r="N1525" t="s">
        <v>15354</v>
      </c>
      <c r="O1525" t="s">
        <v>15355</v>
      </c>
      <c r="P1525" t="s">
        <v>15354</v>
      </c>
      <c r="Q1525" t="s">
        <v>15354</v>
      </c>
      <c r="R1525">
        <v>1.0644199999999999</v>
      </c>
      <c r="S1525">
        <v>1.0630599999999999</v>
      </c>
      <c r="T1525" t="s">
        <v>15354</v>
      </c>
      <c r="U1525" t="s">
        <v>15354</v>
      </c>
      <c r="V1525" t="s">
        <v>15354</v>
      </c>
      <c r="W1525" s="9">
        <v>4996.8461080973921</v>
      </c>
      <c r="X1525" s="9">
        <v>4694.4308713641158</v>
      </c>
      <c r="Y1525" s="9">
        <v>200.78121641766992</v>
      </c>
      <c r="Z1525" t="s">
        <v>15354</v>
      </c>
    </row>
    <row r="1526" spans="1:26" hidden="1" x14ac:dyDescent="0.25">
      <c r="A1526" t="s">
        <v>2476</v>
      </c>
      <c r="B1526" s="2">
        <v>42696</v>
      </c>
      <c r="C1526" s="3">
        <v>0</v>
      </c>
      <c r="D1526">
        <v>1.0637399999999999</v>
      </c>
      <c r="E1526">
        <v>1.06579</v>
      </c>
      <c r="F1526">
        <v>1.05836</v>
      </c>
      <c r="G1526">
        <v>1.06332</v>
      </c>
      <c r="H1526">
        <v>231621</v>
      </c>
      <c r="I1526">
        <v>-91.236478159660464</v>
      </c>
      <c r="J1526">
        <v>1.1063096153846159</v>
      </c>
      <c r="K1526">
        <v>1.0998816223192898</v>
      </c>
      <c r="L1526">
        <v>1.0900388888888886</v>
      </c>
      <c r="M1526">
        <v>1.0884286525457247</v>
      </c>
      <c r="N1526" t="s">
        <v>15354</v>
      </c>
      <c r="O1526" t="s">
        <v>15355</v>
      </c>
      <c r="P1526" t="s">
        <v>15354</v>
      </c>
      <c r="Q1526" t="s">
        <v>15354</v>
      </c>
      <c r="R1526">
        <v>1.06389</v>
      </c>
      <c r="S1526">
        <v>1.0627500000000001</v>
      </c>
      <c r="T1526" t="s">
        <v>15354</v>
      </c>
      <c r="U1526" t="s">
        <v>15354</v>
      </c>
      <c r="V1526" t="s">
        <v>15354</v>
      </c>
      <c r="W1526" s="9">
        <v>4996.8461080973921</v>
      </c>
      <c r="X1526" s="9">
        <v>4696.7695044575967</v>
      </c>
      <c r="Y1526" s="9">
        <v>203.20804872451308</v>
      </c>
      <c r="Z1526" t="s">
        <v>15354</v>
      </c>
    </row>
    <row r="1527" spans="1:26" hidden="1" x14ac:dyDescent="0.25">
      <c r="A1527" t="s">
        <v>2477</v>
      </c>
      <c r="B1527" s="2">
        <v>42697</v>
      </c>
      <c r="C1527" s="3">
        <v>0</v>
      </c>
      <c r="D1527">
        <v>1.06332</v>
      </c>
      <c r="E1527">
        <v>1.06436</v>
      </c>
      <c r="F1527">
        <v>1.05263</v>
      </c>
      <c r="G1527">
        <v>1.05419</v>
      </c>
      <c r="H1527">
        <v>227141</v>
      </c>
      <c r="I1527">
        <v>-97.982410760475929</v>
      </c>
      <c r="J1527">
        <v>1.1053878205128209</v>
      </c>
      <c r="K1527">
        <v>1.0987248723871559</v>
      </c>
      <c r="L1527">
        <v>1.0887377777777776</v>
      </c>
      <c r="M1527">
        <v>1.0865779145702803</v>
      </c>
      <c r="N1527" t="s">
        <v>15354</v>
      </c>
      <c r="O1527" t="s">
        <v>15355</v>
      </c>
      <c r="P1527" t="s">
        <v>15354</v>
      </c>
      <c r="Q1527" t="s">
        <v>15354</v>
      </c>
      <c r="R1527">
        <v>1.0547299999999999</v>
      </c>
      <c r="S1527">
        <v>1.05365</v>
      </c>
      <c r="T1527" t="s">
        <v>15354</v>
      </c>
      <c r="U1527" t="s">
        <v>15354</v>
      </c>
      <c r="V1527" t="s">
        <v>15354</v>
      </c>
      <c r="W1527" s="9">
        <v>4996.8461080973921</v>
      </c>
      <c r="X1527" s="9">
        <v>4737.5594778733821</v>
      </c>
      <c r="Y1527" s="9">
        <v>244.44639645739286</v>
      </c>
      <c r="Z1527" t="s">
        <v>15354</v>
      </c>
    </row>
    <row r="1528" spans="1:26" hidden="1" x14ac:dyDescent="0.25">
      <c r="A1528" t="s">
        <v>2478</v>
      </c>
      <c r="B1528" s="2">
        <v>42698</v>
      </c>
      <c r="C1528" s="3">
        <v>0</v>
      </c>
      <c r="D1528">
        <v>1.05419</v>
      </c>
      <c r="E1528">
        <v>1.0585199999999999</v>
      </c>
      <c r="F1528">
        <v>1.0518000000000001</v>
      </c>
      <c r="G1528">
        <v>1.0560099999999999</v>
      </c>
      <c r="H1528">
        <v>190049</v>
      </c>
      <c r="I1528">
        <v>-94.612923864363623</v>
      </c>
      <c r="J1528">
        <v>1.104456538461539</v>
      </c>
      <c r="K1528">
        <v>1.0976434832127975</v>
      </c>
      <c r="L1528">
        <v>1.0873827777777778</v>
      </c>
      <c r="M1528">
        <v>1.0849255948637786</v>
      </c>
      <c r="N1528" t="s">
        <v>15354</v>
      </c>
      <c r="O1528" t="s">
        <v>15355</v>
      </c>
      <c r="P1528" t="s">
        <v>15354</v>
      </c>
      <c r="Q1528" t="s">
        <v>15354</v>
      </c>
      <c r="R1528">
        <v>1.0565</v>
      </c>
      <c r="S1528">
        <v>1.05552</v>
      </c>
      <c r="T1528" t="s">
        <v>15354</v>
      </c>
      <c r="U1528" t="s">
        <v>15354</v>
      </c>
      <c r="V1528" t="s">
        <v>15354</v>
      </c>
      <c r="W1528" s="9">
        <v>4996.8461080973921</v>
      </c>
      <c r="X1528" s="9">
        <v>4729.6224402246971</v>
      </c>
      <c r="Y1528" s="9">
        <v>236.50253376225243</v>
      </c>
      <c r="Z1528" t="s">
        <v>15354</v>
      </c>
    </row>
    <row r="1529" spans="1:26" hidden="1" x14ac:dyDescent="0.25">
      <c r="A1529" t="s">
        <v>2479</v>
      </c>
      <c r="B1529" s="2">
        <v>42699</v>
      </c>
      <c r="C1529" s="3">
        <v>0</v>
      </c>
      <c r="D1529">
        <v>1.0560099999999999</v>
      </c>
      <c r="E1529">
        <v>1.06273</v>
      </c>
      <c r="F1529">
        <v>1.0538400000000001</v>
      </c>
      <c r="G1529">
        <v>1.05901</v>
      </c>
      <c r="H1529">
        <v>219546</v>
      </c>
      <c r="I1529">
        <v>-83.45191645627736</v>
      </c>
      <c r="J1529">
        <v>1.103680897435898</v>
      </c>
      <c r="K1529">
        <v>1.0966654203466508</v>
      </c>
      <c r="L1529">
        <v>1.0863233333333335</v>
      </c>
      <c r="M1529">
        <v>1.083524751898169</v>
      </c>
      <c r="N1529" t="s">
        <v>15353</v>
      </c>
      <c r="O1529" t="s">
        <v>15355</v>
      </c>
      <c r="P1529" t="s">
        <v>15354</v>
      </c>
      <c r="Q1529" t="s">
        <v>15354</v>
      </c>
      <c r="R1529">
        <v>1.05942</v>
      </c>
      <c r="S1529">
        <v>1.0586</v>
      </c>
      <c r="T1529" t="s">
        <v>15354</v>
      </c>
      <c r="U1529" t="s">
        <v>15354</v>
      </c>
      <c r="V1529" t="s">
        <v>15354</v>
      </c>
      <c r="W1529" s="9">
        <v>4996.8461080973921</v>
      </c>
      <c r="X1529" s="9">
        <v>4716.5865361210772</v>
      </c>
      <c r="Y1529" s="9">
        <v>223.392838422578</v>
      </c>
      <c r="Z1529" t="s">
        <v>15354</v>
      </c>
    </row>
    <row r="1530" spans="1:26" hidden="1" x14ac:dyDescent="0.25">
      <c r="A1530" t="s">
        <v>2480</v>
      </c>
      <c r="B1530" s="2">
        <v>42701</v>
      </c>
      <c r="C1530" s="3">
        <v>0</v>
      </c>
      <c r="D1530">
        <v>1.06111</v>
      </c>
      <c r="E1530">
        <v>1.06111</v>
      </c>
      <c r="F1530">
        <v>1.05945</v>
      </c>
      <c r="G1530">
        <v>1.06091</v>
      </c>
      <c r="H1530">
        <v>6798</v>
      </c>
      <c r="I1530">
        <v>-77.528367044894068</v>
      </c>
      <c r="J1530">
        <v>1.1029266666666673</v>
      </c>
      <c r="K1530">
        <v>1.0957602198315457</v>
      </c>
      <c r="L1530">
        <v>1.0853330555555556</v>
      </c>
      <c r="M1530">
        <v>1.0823023328766463</v>
      </c>
      <c r="N1530" t="s">
        <v>15354</v>
      </c>
      <c r="O1530" t="s">
        <v>15355</v>
      </c>
      <c r="P1530" t="s">
        <v>15354</v>
      </c>
      <c r="Q1530" t="s">
        <v>15354</v>
      </c>
      <c r="R1530">
        <v>1.0612200000000001</v>
      </c>
      <c r="S1530">
        <v>1.0606</v>
      </c>
      <c r="T1530" t="s">
        <v>15354</v>
      </c>
      <c r="U1530" t="s">
        <v>15354</v>
      </c>
      <c r="V1530" t="s">
        <v>15354</v>
      </c>
      <c r="W1530" s="9">
        <v>4996.8461080973921</v>
      </c>
      <c r="X1530" s="9">
        <v>4708.5864458805827</v>
      </c>
      <c r="Y1530" s="9">
        <v>215.32999606401506</v>
      </c>
      <c r="Z1530" t="s">
        <v>15354</v>
      </c>
    </row>
    <row r="1531" spans="1:26" hidden="1" x14ac:dyDescent="0.25">
      <c r="A1531" t="s">
        <v>2481</v>
      </c>
      <c r="B1531" s="2">
        <v>42702</v>
      </c>
      <c r="C1531" s="3">
        <v>0</v>
      </c>
      <c r="D1531">
        <v>1.0608900000000001</v>
      </c>
      <c r="E1531">
        <v>1.06856</v>
      </c>
      <c r="F1531">
        <v>1.05636</v>
      </c>
      <c r="G1531">
        <v>1.06189</v>
      </c>
      <c r="H1531">
        <v>238857</v>
      </c>
      <c r="I1531">
        <v>-68.674324743868425</v>
      </c>
      <c r="J1531">
        <v>1.102193974358975</v>
      </c>
      <c r="K1531">
        <v>1.0949027459117597</v>
      </c>
      <c r="L1531">
        <v>1.0842441666666665</v>
      </c>
      <c r="M1531">
        <v>1.0811989635319628</v>
      </c>
      <c r="N1531" t="s">
        <v>15354</v>
      </c>
      <c r="O1531" t="s">
        <v>15355</v>
      </c>
      <c r="P1531" t="s">
        <v>15354</v>
      </c>
      <c r="Q1531" t="s">
        <v>15354</v>
      </c>
      <c r="R1531">
        <v>1.0621499999999999</v>
      </c>
      <c r="S1531">
        <v>1.0616300000000001</v>
      </c>
      <c r="T1531" t="s">
        <v>15354</v>
      </c>
      <c r="U1531" t="s">
        <v>15354</v>
      </c>
      <c r="V1531" t="s">
        <v>15354</v>
      </c>
      <c r="W1531" s="9">
        <v>4996.8461080973921</v>
      </c>
      <c r="X1531" s="9">
        <v>4704.4636897777082</v>
      </c>
      <c r="Y1531" s="9">
        <v>211.16227188508304</v>
      </c>
      <c r="Z1531" t="s">
        <v>15354</v>
      </c>
    </row>
    <row r="1532" spans="1:26" hidden="1" x14ac:dyDescent="0.25">
      <c r="A1532" t="s">
        <v>2482</v>
      </c>
      <c r="B1532" s="2">
        <v>42703</v>
      </c>
      <c r="C1532" s="3">
        <v>0</v>
      </c>
      <c r="D1532">
        <v>1.0618799999999999</v>
      </c>
      <c r="E1532">
        <v>1.06542</v>
      </c>
      <c r="F1532">
        <v>1.0564899999999999</v>
      </c>
      <c r="G1532">
        <v>1.0647200000000001</v>
      </c>
      <c r="H1532">
        <v>231900</v>
      </c>
      <c r="I1532">
        <v>-58.024691358024597</v>
      </c>
      <c r="J1532">
        <v>1.1015496153846158</v>
      </c>
      <c r="K1532">
        <v>1.0941386257620951</v>
      </c>
      <c r="L1532">
        <v>1.083334722222222</v>
      </c>
      <c r="M1532">
        <v>1.0803082087464513</v>
      </c>
      <c r="N1532" t="s">
        <v>15354</v>
      </c>
      <c r="O1532" t="s">
        <v>15355</v>
      </c>
      <c r="P1532" t="s">
        <v>15354</v>
      </c>
      <c r="Q1532" t="s">
        <v>15354</v>
      </c>
      <c r="R1532">
        <v>1.0649299999999999</v>
      </c>
      <c r="S1532">
        <v>1.0645100000000001</v>
      </c>
      <c r="T1532" t="s">
        <v>15354</v>
      </c>
      <c r="U1532" t="s">
        <v>15354</v>
      </c>
      <c r="V1532" t="s">
        <v>15354</v>
      </c>
      <c r="W1532" s="9">
        <v>4996.8461080973921</v>
      </c>
      <c r="X1532" s="9">
        <v>4692.1826862774005</v>
      </c>
      <c r="Y1532" s="9">
        <v>198.66186387622963</v>
      </c>
      <c r="Z1532" t="s">
        <v>15354</v>
      </c>
    </row>
    <row r="1533" spans="1:26" hidden="1" x14ac:dyDescent="0.25">
      <c r="A1533" t="s">
        <v>2483</v>
      </c>
      <c r="B1533" s="2">
        <v>42704</v>
      </c>
      <c r="C1533" s="3">
        <v>0</v>
      </c>
      <c r="D1533">
        <v>1.0647200000000001</v>
      </c>
      <c r="E1533">
        <v>1.0666599999999999</v>
      </c>
      <c r="F1533">
        <v>1.0552699999999999</v>
      </c>
      <c r="G1533">
        <v>1.0590299999999999</v>
      </c>
      <c r="H1533">
        <v>287507</v>
      </c>
      <c r="I1533">
        <v>-75.787006028131785</v>
      </c>
      <c r="J1533">
        <v>1.100824102564103</v>
      </c>
      <c r="K1533">
        <v>1.0932497997934343</v>
      </c>
      <c r="L1533">
        <v>1.0822677777777778</v>
      </c>
      <c r="M1533">
        <v>1.0791580353006971</v>
      </c>
      <c r="N1533" t="s">
        <v>15354</v>
      </c>
      <c r="O1533" t="s">
        <v>15355</v>
      </c>
      <c r="P1533" t="s">
        <v>15354</v>
      </c>
      <c r="Q1533" t="s">
        <v>15354</v>
      </c>
      <c r="R1533">
        <v>1.05918</v>
      </c>
      <c r="S1533">
        <v>1.05888</v>
      </c>
      <c r="T1533" t="s">
        <v>15354</v>
      </c>
      <c r="U1533" t="s">
        <v>15354</v>
      </c>
      <c r="V1533" t="s">
        <v>15354</v>
      </c>
      <c r="W1533" s="9">
        <v>4996.8461080973921</v>
      </c>
      <c r="X1533" s="9">
        <v>4717.6552692624409</v>
      </c>
      <c r="Y1533" s="9">
        <v>224.58358604037602</v>
      </c>
      <c r="Z1533" t="s">
        <v>15354</v>
      </c>
    </row>
    <row r="1534" spans="1:26" hidden="1" x14ac:dyDescent="0.25">
      <c r="A1534" t="s">
        <v>2484</v>
      </c>
      <c r="B1534" s="2">
        <v>42705</v>
      </c>
      <c r="C1534" s="3">
        <v>0</v>
      </c>
      <c r="D1534">
        <v>1.0590299999999999</v>
      </c>
      <c r="E1534">
        <v>1.0668800000000001</v>
      </c>
      <c r="F1534">
        <v>1.05846</v>
      </c>
      <c r="G1534">
        <v>1.0662100000000001</v>
      </c>
      <c r="H1534">
        <v>283780</v>
      </c>
      <c r="I1534">
        <v>-40.331262939958194</v>
      </c>
      <c r="J1534">
        <v>1.1001364102564106</v>
      </c>
      <c r="K1534">
        <v>1.0925652478999297</v>
      </c>
      <c r="L1534">
        <v>1.0815255555555554</v>
      </c>
      <c r="M1534">
        <v>1.0784581415006593</v>
      </c>
      <c r="N1534" t="s">
        <v>15354</v>
      </c>
      <c r="O1534" t="s">
        <v>15355</v>
      </c>
      <c r="P1534" t="s">
        <v>15354</v>
      </c>
      <c r="Q1534" t="s">
        <v>15354</v>
      </c>
      <c r="R1534">
        <v>1.0663800000000001</v>
      </c>
      <c r="S1534">
        <v>1.0660400000000001</v>
      </c>
      <c r="T1534" t="s">
        <v>15354</v>
      </c>
      <c r="U1534" t="s">
        <v>15354</v>
      </c>
      <c r="V1534" t="s">
        <v>15354</v>
      </c>
      <c r="W1534" s="9">
        <v>4996.8461080973921</v>
      </c>
      <c r="X1534" s="9">
        <v>4685.8025357727938</v>
      </c>
      <c r="Y1534" s="9">
        <v>192.14590115517461</v>
      </c>
      <c r="Z1534" t="s">
        <v>15354</v>
      </c>
    </row>
    <row r="1535" spans="1:26" hidden="1" x14ac:dyDescent="0.25">
      <c r="A1535" t="s">
        <v>2485</v>
      </c>
      <c r="B1535" s="2">
        <v>42706</v>
      </c>
      <c r="C1535" s="3">
        <v>0</v>
      </c>
      <c r="D1535">
        <v>1.0662100000000001</v>
      </c>
      <c r="E1535">
        <v>1.06898</v>
      </c>
      <c r="F1535">
        <v>1.06253</v>
      </c>
      <c r="G1535">
        <v>1.0663199999999999</v>
      </c>
      <c r="H1535">
        <v>251880</v>
      </c>
      <c r="I1535">
        <v>-36.175824175824275</v>
      </c>
      <c r="J1535">
        <v>1.0995073076923081</v>
      </c>
      <c r="K1535">
        <v>1.0919008112442352</v>
      </c>
      <c r="L1535">
        <v>1.0809183333333332</v>
      </c>
      <c r="M1535">
        <v>1.0778020257438667</v>
      </c>
      <c r="N1535" t="s">
        <v>15354</v>
      </c>
      <c r="O1535" t="s">
        <v>15355</v>
      </c>
      <c r="P1535" t="s">
        <v>15354</v>
      </c>
      <c r="Q1535" t="s">
        <v>15354</v>
      </c>
      <c r="R1535">
        <v>1.0665100000000001</v>
      </c>
      <c r="S1535">
        <v>1.06613</v>
      </c>
      <c r="T1535" t="s">
        <v>15354</v>
      </c>
      <c r="U1535" t="s">
        <v>15354</v>
      </c>
      <c r="V1535" t="s">
        <v>15354</v>
      </c>
      <c r="W1535" s="9">
        <v>4996.8461080973921</v>
      </c>
      <c r="X1535" s="9">
        <v>4685.2313696987294</v>
      </c>
      <c r="Y1535" s="9">
        <v>191.55318570937368</v>
      </c>
      <c r="Z1535" t="s">
        <v>15354</v>
      </c>
    </row>
    <row r="1536" spans="1:26" hidden="1" x14ac:dyDescent="0.25">
      <c r="A1536" t="s">
        <v>2486</v>
      </c>
      <c r="B1536" s="2">
        <v>42708</v>
      </c>
      <c r="C1536" s="3">
        <v>0</v>
      </c>
      <c r="D1536">
        <v>1.0626199999999999</v>
      </c>
      <c r="E1536">
        <v>1.0627</v>
      </c>
      <c r="F1536">
        <v>1.0505500000000001</v>
      </c>
      <c r="G1536">
        <v>1.0567500000000001</v>
      </c>
      <c r="H1536">
        <v>25843</v>
      </c>
      <c r="I1536">
        <v>-66.359196961475845</v>
      </c>
      <c r="J1536">
        <v>1.0987502564102571</v>
      </c>
      <c r="K1536">
        <v>1.091010917288685</v>
      </c>
      <c r="L1536">
        <v>1.0800502777777778</v>
      </c>
      <c r="M1536">
        <v>1.0766640784063606</v>
      </c>
      <c r="N1536" t="s">
        <v>15354</v>
      </c>
      <c r="O1536" t="s">
        <v>15355</v>
      </c>
      <c r="P1536" t="s">
        <v>15354</v>
      </c>
      <c r="Q1536" t="s">
        <v>15354</v>
      </c>
      <c r="R1536">
        <v>1.05694</v>
      </c>
      <c r="S1536">
        <v>1.0565599999999999</v>
      </c>
      <c r="T1536" t="s">
        <v>15354</v>
      </c>
      <c r="U1536" t="s">
        <v>15354</v>
      </c>
      <c r="V1536" t="s">
        <v>15354</v>
      </c>
      <c r="W1536" s="9">
        <v>4996.8461080973921</v>
      </c>
      <c r="X1536" s="9">
        <v>4727.6535168480632</v>
      </c>
      <c r="Y1536" s="9">
        <v>234.65527316196668</v>
      </c>
      <c r="Z1536" t="s">
        <v>15354</v>
      </c>
    </row>
    <row r="1537" spans="1:26" hidden="1" x14ac:dyDescent="0.25">
      <c r="A1537" t="s">
        <v>2487</v>
      </c>
      <c r="B1537" s="2">
        <v>42709</v>
      </c>
      <c r="C1537" s="3">
        <v>0</v>
      </c>
      <c r="D1537">
        <v>1.0567500000000001</v>
      </c>
      <c r="E1537">
        <v>1.0796300000000001</v>
      </c>
      <c r="F1537">
        <v>1.0537399999999999</v>
      </c>
      <c r="G1537">
        <v>1.0756399999999999</v>
      </c>
      <c r="H1537">
        <v>314375</v>
      </c>
      <c r="I1537">
        <v>-13.720770288858875</v>
      </c>
      <c r="J1537">
        <v>1.0982451282051284</v>
      </c>
      <c r="K1537">
        <v>1.0906217801421361</v>
      </c>
      <c r="L1537">
        <v>1.0797266666666667</v>
      </c>
      <c r="M1537">
        <v>1.0766087228168275</v>
      </c>
      <c r="N1537" t="s">
        <v>15354</v>
      </c>
      <c r="O1537" t="s">
        <v>15355</v>
      </c>
      <c r="P1537" t="s">
        <v>15354</v>
      </c>
      <c r="Q1537" t="s">
        <v>15354</v>
      </c>
      <c r="R1537">
        <v>1.07592</v>
      </c>
      <c r="S1537">
        <v>1.0753600000000001</v>
      </c>
      <c r="T1537" t="s">
        <v>15354</v>
      </c>
      <c r="U1537" t="s">
        <v>15354</v>
      </c>
      <c r="V1537" t="s">
        <v>15354</v>
      </c>
      <c r="W1537" s="9">
        <v>4996.8461080973921</v>
      </c>
      <c r="X1537" s="9">
        <v>4644.2543201143135</v>
      </c>
      <c r="Y1537" s="9">
        <v>149.14647369478098</v>
      </c>
      <c r="Z1537" t="s">
        <v>15354</v>
      </c>
    </row>
    <row r="1538" spans="1:26" hidden="1" x14ac:dyDescent="0.25">
      <c r="A1538" t="s">
        <v>2488</v>
      </c>
      <c r="B1538" s="2">
        <v>42710</v>
      </c>
      <c r="C1538" s="3">
        <v>0</v>
      </c>
      <c r="D1538">
        <v>1.0756399999999999</v>
      </c>
      <c r="E1538">
        <v>1.07853</v>
      </c>
      <c r="F1538">
        <v>1.06986</v>
      </c>
      <c r="G1538">
        <v>1.07186</v>
      </c>
      <c r="H1538">
        <v>223496</v>
      </c>
      <c r="I1538">
        <v>-26.719394773040083</v>
      </c>
      <c r="J1538">
        <v>1.0975693589743591</v>
      </c>
      <c r="K1538">
        <v>1.0901467983663857</v>
      </c>
      <c r="L1538">
        <v>1.0792613888888889</v>
      </c>
      <c r="M1538">
        <v>1.0763520350969991</v>
      </c>
      <c r="N1538" t="s">
        <v>15354</v>
      </c>
      <c r="O1538" t="s">
        <v>15355</v>
      </c>
      <c r="P1538" t="s">
        <v>15354</v>
      </c>
      <c r="Q1538" t="s">
        <v>15354</v>
      </c>
      <c r="R1538">
        <v>1.0721700000000001</v>
      </c>
      <c r="S1538">
        <v>1.07155</v>
      </c>
      <c r="T1538" t="s">
        <v>15354</v>
      </c>
      <c r="U1538" t="s">
        <v>15354</v>
      </c>
      <c r="V1538" t="s">
        <v>15354</v>
      </c>
      <c r="W1538" s="9">
        <v>4996.8461080973921</v>
      </c>
      <c r="X1538" s="9">
        <v>4660.4979696292485</v>
      </c>
      <c r="Y1538" s="9">
        <v>166.02393044278227</v>
      </c>
      <c r="Z1538" t="s">
        <v>15354</v>
      </c>
    </row>
    <row r="1539" spans="1:26" hidden="1" x14ac:dyDescent="0.25">
      <c r="A1539" t="s">
        <v>2489</v>
      </c>
      <c r="B1539" s="2">
        <v>42711</v>
      </c>
      <c r="C1539" s="3">
        <v>0</v>
      </c>
      <c r="D1539">
        <v>1.07185</v>
      </c>
      <c r="E1539">
        <v>1.07684</v>
      </c>
      <c r="F1539">
        <v>1.07098</v>
      </c>
      <c r="G1539">
        <v>1.07592</v>
      </c>
      <c r="H1539">
        <v>177126</v>
      </c>
      <c r="I1539">
        <v>-12.757909215956337</v>
      </c>
      <c r="J1539">
        <v>1.0969553846153848</v>
      </c>
      <c r="K1539">
        <v>1.0897866262558442</v>
      </c>
      <c r="L1539">
        <v>1.0788438888888889</v>
      </c>
      <c r="M1539">
        <v>1.0763286818485125</v>
      </c>
      <c r="N1539" t="s">
        <v>15354</v>
      </c>
      <c r="O1539" t="s">
        <v>15355</v>
      </c>
      <c r="P1539" t="s">
        <v>15354</v>
      </c>
      <c r="Q1539" t="s">
        <v>15354</v>
      </c>
      <c r="R1539">
        <v>1.0762499999999999</v>
      </c>
      <c r="S1539">
        <v>1.07559</v>
      </c>
      <c r="T1539" t="s">
        <v>15354</v>
      </c>
      <c r="U1539" t="s">
        <v>15354</v>
      </c>
      <c r="V1539" t="s">
        <v>15354</v>
      </c>
      <c r="W1539" s="9">
        <v>4996.8461080973921</v>
      </c>
      <c r="X1539" s="9">
        <v>4642.8302978837564</v>
      </c>
      <c r="Y1539" s="9">
        <v>147.64670934944269</v>
      </c>
      <c r="Z1539" t="s">
        <v>15354</v>
      </c>
    </row>
    <row r="1540" spans="1:26" hidden="1" x14ac:dyDescent="0.25">
      <c r="A1540" t="s">
        <v>2490</v>
      </c>
      <c r="B1540" s="2">
        <v>42712</v>
      </c>
      <c r="C1540" s="3">
        <v>0</v>
      </c>
      <c r="D1540">
        <v>1.0759099999999999</v>
      </c>
      <c r="E1540">
        <v>1.08734</v>
      </c>
      <c r="F1540">
        <v>1.0597300000000001</v>
      </c>
      <c r="G1540">
        <v>1.0621100000000001</v>
      </c>
      <c r="H1540">
        <v>252965</v>
      </c>
      <c r="I1540">
        <v>-68.578418048382574</v>
      </c>
      <c r="J1540">
        <v>1.0961255128205134</v>
      </c>
      <c r="K1540">
        <v>1.0890859521734177</v>
      </c>
      <c r="L1540">
        <v>1.0780775</v>
      </c>
      <c r="M1540">
        <v>1.0755601044512957</v>
      </c>
      <c r="N1540" t="s">
        <v>15354</v>
      </c>
      <c r="O1540" t="s">
        <v>15355</v>
      </c>
      <c r="P1540" t="s">
        <v>15354</v>
      </c>
      <c r="Q1540" t="s">
        <v>15354</v>
      </c>
      <c r="R1540">
        <v>1.0624199999999999</v>
      </c>
      <c r="S1540">
        <v>1.0618000000000001</v>
      </c>
      <c r="T1540" t="s">
        <v>15354</v>
      </c>
      <c r="U1540" t="s">
        <v>15354</v>
      </c>
      <c r="V1540" t="s">
        <v>15354</v>
      </c>
      <c r="W1540" s="9">
        <v>4996.8461080973921</v>
      </c>
      <c r="X1540" s="9">
        <v>4703.2681125142526</v>
      </c>
      <c r="Y1540" s="9">
        <v>209.92662159766053</v>
      </c>
      <c r="Z1540" t="s">
        <v>15354</v>
      </c>
    </row>
    <row r="1541" spans="1:26" hidden="1" x14ac:dyDescent="0.25">
      <c r="A1541" t="s">
        <v>2491</v>
      </c>
      <c r="B1541" s="2">
        <v>42713</v>
      </c>
      <c r="C1541" s="3">
        <v>0</v>
      </c>
      <c r="D1541">
        <v>1.0621</v>
      </c>
      <c r="E1541">
        <v>1.06297</v>
      </c>
      <c r="F1541">
        <v>1.0530999999999999</v>
      </c>
      <c r="G1541">
        <v>1.0559099999999999</v>
      </c>
      <c r="H1541">
        <v>200287</v>
      </c>
      <c r="I1541">
        <v>-85.430823593368231</v>
      </c>
      <c r="J1541">
        <v>1.0952630769230771</v>
      </c>
      <c r="K1541">
        <v>1.0882460546500399</v>
      </c>
      <c r="L1541">
        <v>1.0769016666666666</v>
      </c>
      <c r="M1541">
        <v>1.0744979366431175</v>
      </c>
      <c r="N1541" t="s">
        <v>15354</v>
      </c>
      <c r="O1541" t="s">
        <v>15355</v>
      </c>
      <c r="P1541" t="s">
        <v>15354</v>
      </c>
      <c r="Q1541" t="s">
        <v>15354</v>
      </c>
      <c r="R1541">
        <v>1.05623</v>
      </c>
      <c r="S1541">
        <v>1.05559</v>
      </c>
      <c r="T1541" t="s">
        <v>15354</v>
      </c>
      <c r="U1541" t="s">
        <v>15354</v>
      </c>
      <c r="V1541" t="s">
        <v>15354</v>
      </c>
      <c r="W1541" s="9">
        <v>4996.8461080973921</v>
      </c>
      <c r="X1541" s="9">
        <v>4730.8314553623659</v>
      </c>
      <c r="Y1541" s="9">
        <v>237.79444243197912</v>
      </c>
      <c r="Z1541" t="s">
        <v>15354</v>
      </c>
    </row>
    <row r="1542" spans="1:26" hidden="1" x14ac:dyDescent="0.25">
      <c r="A1542" t="s">
        <v>2492</v>
      </c>
      <c r="B1542" s="2">
        <v>42715</v>
      </c>
      <c r="C1542" s="3">
        <v>0</v>
      </c>
      <c r="D1542">
        <v>1.0531200000000001</v>
      </c>
      <c r="E1542">
        <v>1.05498</v>
      </c>
      <c r="F1542">
        <v>1.0531200000000001</v>
      </c>
      <c r="G1542">
        <v>1.0546</v>
      </c>
      <c r="H1542">
        <v>7101</v>
      </c>
      <c r="I1542">
        <v>-88.991573797227773</v>
      </c>
      <c r="J1542">
        <v>1.0943725641025641</v>
      </c>
      <c r="K1542">
        <v>1.08739425579814</v>
      </c>
      <c r="L1542">
        <v>1.0756905555555558</v>
      </c>
      <c r="M1542">
        <v>1.0734223725002463</v>
      </c>
      <c r="N1542" t="s">
        <v>15354</v>
      </c>
      <c r="O1542" t="s">
        <v>15355</v>
      </c>
      <c r="P1542" t="s">
        <v>15354</v>
      </c>
      <c r="Q1542" t="s">
        <v>15354</v>
      </c>
      <c r="R1542">
        <v>1.0549500000000001</v>
      </c>
      <c r="S1542">
        <v>1.0542499999999999</v>
      </c>
      <c r="T1542" t="s">
        <v>15354</v>
      </c>
      <c r="U1542" t="s">
        <v>15354</v>
      </c>
      <c r="V1542" t="s">
        <v>15354</v>
      </c>
      <c r="W1542" s="9">
        <v>4996.8461080973921</v>
      </c>
      <c r="X1542" s="9">
        <v>4736.5715039550614</v>
      </c>
      <c r="Y1542" s="9">
        <v>243.54402472420634</v>
      </c>
      <c r="Z1542" t="s">
        <v>15354</v>
      </c>
    </row>
    <row r="1543" spans="1:26" hidden="1" x14ac:dyDescent="0.25">
      <c r="A1543" t="s">
        <v>2493</v>
      </c>
      <c r="B1543" s="2">
        <v>42716</v>
      </c>
      <c r="C1543" s="3">
        <v>0</v>
      </c>
      <c r="D1543">
        <v>1.0546</v>
      </c>
      <c r="E1543">
        <v>1.06517</v>
      </c>
      <c r="F1543">
        <v>1.05254</v>
      </c>
      <c r="G1543">
        <v>1.0642100000000001</v>
      </c>
      <c r="H1543">
        <v>227112</v>
      </c>
      <c r="I1543">
        <v>-62.870345202500545</v>
      </c>
      <c r="J1543">
        <v>1.0936055128205127</v>
      </c>
      <c r="K1543">
        <v>1.0868073126133768</v>
      </c>
      <c r="L1543">
        <v>1.0747777777777781</v>
      </c>
      <c r="M1543">
        <v>1.0729244064191521</v>
      </c>
      <c r="N1543" t="s">
        <v>15354</v>
      </c>
      <c r="O1543" t="s">
        <v>15355</v>
      </c>
      <c r="P1543" t="s">
        <v>15354</v>
      </c>
      <c r="Q1543" t="s">
        <v>15354</v>
      </c>
      <c r="R1543">
        <v>1.06456</v>
      </c>
      <c r="S1543">
        <v>1.06386</v>
      </c>
      <c r="T1543" t="s">
        <v>15354</v>
      </c>
      <c r="U1543" t="s">
        <v>15354</v>
      </c>
      <c r="V1543" t="s">
        <v>15354</v>
      </c>
      <c r="W1543" s="9">
        <v>4996.8461080973921</v>
      </c>
      <c r="X1543" s="9">
        <v>4693.8135080196444</v>
      </c>
      <c r="Y1543" s="9">
        <v>200.27552505841723</v>
      </c>
      <c r="Z1543" t="s">
        <v>15354</v>
      </c>
    </row>
    <row r="1544" spans="1:26" hidden="1" x14ac:dyDescent="0.25">
      <c r="A1544" t="s">
        <v>2494</v>
      </c>
      <c r="B1544" s="2">
        <v>42717</v>
      </c>
      <c r="C1544" s="3">
        <v>0</v>
      </c>
      <c r="D1544">
        <v>1.06419</v>
      </c>
      <c r="E1544">
        <v>1.06671</v>
      </c>
      <c r="F1544">
        <v>1.06037</v>
      </c>
      <c r="G1544">
        <v>1.06274</v>
      </c>
      <c r="H1544">
        <v>213176</v>
      </c>
      <c r="I1544">
        <v>-66.865996194618205</v>
      </c>
      <c r="J1544">
        <v>1.0928469230769231</v>
      </c>
      <c r="K1544">
        <v>1.0861980135598737</v>
      </c>
      <c r="L1544">
        <v>1.0735891666666668</v>
      </c>
      <c r="M1544">
        <v>1.0723738979640629</v>
      </c>
      <c r="N1544" t="s">
        <v>15354</v>
      </c>
      <c r="O1544" t="s">
        <v>15355</v>
      </c>
      <c r="P1544" t="s">
        <v>15354</v>
      </c>
      <c r="Q1544" t="s">
        <v>15354</v>
      </c>
      <c r="R1544">
        <v>1.0630900000000001</v>
      </c>
      <c r="S1544">
        <v>1.0623899999999999</v>
      </c>
      <c r="T1544" t="s">
        <v>15354</v>
      </c>
      <c r="U1544" t="s">
        <v>15354</v>
      </c>
      <c r="V1544" t="s">
        <v>15354</v>
      </c>
      <c r="W1544" s="9">
        <v>4996.8461080973921</v>
      </c>
      <c r="X1544" s="9">
        <v>4700.3039329665335</v>
      </c>
      <c r="Y1544" s="9">
        <v>206.89415475643028</v>
      </c>
      <c r="Z1544" t="s">
        <v>15354</v>
      </c>
    </row>
    <row r="1545" spans="1:26" hidden="1" x14ac:dyDescent="0.25">
      <c r="A1545" t="s">
        <v>2495</v>
      </c>
      <c r="B1545" s="2">
        <v>42718</v>
      </c>
      <c r="C1545" s="3">
        <v>0</v>
      </c>
      <c r="D1545">
        <v>1.0627599999999999</v>
      </c>
      <c r="E1545">
        <v>1.0669999999999999</v>
      </c>
      <c r="F1545">
        <v>1.04965</v>
      </c>
      <c r="G1545">
        <v>1.05121</v>
      </c>
      <c r="H1545">
        <v>234626</v>
      </c>
      <c r="I1545">
        <v>-95.860971079862011</v>
      </c>
      <c r="J1545">
        <v>1.091907307692308</v>
      </c>
      <c r="K1545">
        <v>1.0853122410646869</v>
      </c>
      <c r="L1545">
        <v>1.0719730555555556</v>
      </c>
      <c r="M1545">
        <v>1.071229903479519</v>
      </c>
      <c r="N1545" t="s">
        <v>15354</v>
      </c>
      <c r="O1545" t="s">
        <v>15355</v>
      </c>
      <c r="P1545" t="s">
        <v>15354</v>
      </c>
      <c r="Q1545" t="s">
        <v>15354</v>
      </c>
      <c r="R1545">
        <v>1.0516000000000001</v>
      </c>
      <c r="S1545">
        <v>1.0508200000000001</v>
      </c>
      <c r="T1545" t="s">
        <v>15354</v>
      </c>
      <c r="U1545" t="s">
        <v>15354</v>
      </c>
      <c r="V1545" t="s">
        <v>15354</v>
      </c>
      <c r="W1545" s="9">
        <v>4996.8461080973921</v>
      </c>
      <c r="X1545" s="9">
        <v>4751.660429913838</v>
      </c>
      <c r="Y1545" s="9">
        <v>258.60739996442044</v>
      </c>
      <c r="Z1545" t="s">
        <v>15354</v>
      </c>
    </row>
    <row r="1546" spans="1:26" hidden="1" x14ac:dyDescent="0.25">
      <c r="A1546" t="s">
        <v>2496</v>
      </c>
      <c r="B1546" s="2">
        <v>42719</v>
      </c>
      <c r="C1546" s="3">
        <v>0</v>
      </c>
      <c r="D1546">
        <v>1.0511999999999999</v>
      </c>
      <c r="E1546">
        <v>1.0522800000000001</v>
      </c>
      <c r="F1546">
        <v>1.0366500000000001</v>
      </c>
      <c r="G1546">
        <v>1.0416700000000001</v>
      </c>
      <c r="H1546">
        <v>290255</v>
      </c>
      <c r="I1546">
        <v>-90.096666009074696</v>
      </c>
      <c r="J1546">
        <v>1.090843076923077</v>
      </c>
      <c r="K1546">
        <v>1.0842073742022897</v>
      </c>
      <c r="L1546">
        <v>1.0700763888888891</v>
      </c>
      <c r="M1546">
        <v>1.0696320708590044</v>
      </c>
      <c r="N1546" t="s">
        <v>15354</v>
      </c>
      <c r="O1546" t="s">
        <v>15355</v>
      </c>
      <c r="P1546" t="s">
        <v>15354</v>
      </c>
      <c r="Q1546" t="s">
        <v>15354</v>
      </c>
      <c r="R1546">
        <v>1.04216</v>
      </c>
      <c r="S1546">
        <v>1.04118</v>
      </c>
      <c r="T1546" t="s">
        <v>15354</v>
      </c>
      <c r="U1546" t="s">
        <v>15354</v>
      </c>
      <c r="V1546" t="s">
        <v>15354</v>
      </c>
      <c r="W1546" s="9">
        <v>4996.8461080973921</v>
      </c>
      <c r="X1546" s="9">
        <v>4794.7014931463427</v>
      </c>
      <c r="Y1546" s="9">
        <v>301.0484846952408</v>
      </c>
      <c r="Z1546" t="s">
        <v>15354</v>
      </c>
    </row>
    <row r="1547" spans="1:26" hidden="1" x14ac:dyDescent="0.25">
      <c r="A1547" t="s">
        <v>2497</v>
      </c>
      <c r="B1547" s="2">
        <v>42720</v>
      </c>
      <c r="C1547" s="3">
        <v>0</v>
      </c>
      <c r="D1547">
        <v>1.0416700000000001</v>
      </c>
      <c r="E1547">
        <v>1.04742</v>
      </c>
      <c r="F1547">
        <v>1.0400799999999999</v>
      </c>
      <c r="G1547">
        <v>1.0448299999999999</v>
      </c>
      <c r="H1547">
        <v>215065</v>
      </c>
      <c r="I1547">
        <v>-83.862694811600178</v>
      </c>
      <c r="J1547">
        <v>1.0899423076923078</v>
      </c>
      <c r="K1547">
        <v>1.0832104786528647</v>
      </c>
      <c r="L1547">
        <v>1.0681611111111111</v>
      </c>
      <c r="M1547">
        <v>1.0682914183801393</v>
      </c>
      <c r="N1547" t="s">
        <v>15353</v>
      </c>
      <c r="O1547" t="s">
        <v>15355</v>
      </c>
      <c r="P1547" t="s">
        <v>15354</v>
      </c>
      <c r="Q1547" t="s">
        <v>15354</v>
      </c>
      <c r="R1547">
        <v>1.0453600000000001</v>
      </c>
      <c r="S1547">
        <v>1.0443</v>
      </c>
      <c r="T1547" t="s">
        <v>15354</v>
      </c>
      <c r="U1547" t="s">
        <v>15354</v>
      </c>
      <c r="V1547" t="s">
        <v>15354</v>
      </c>
      <c r="W1547" s="9">
        <v>4996.8461080973921</v>
      </c>
      <c r="X1547" s="9">
        <v>4780.0242099347515</v>
      </c>
      <c r="Y1547" s="9">
        <v>286.62311973008354</v>
      </c>
      <c r="Z1547" t="s">
        <v>15354</v>
      </c>
    </row>
    <row r="1548" spans="1:26" hidden="1" x14ac:dyDescent="0.25">
      <c r="A1548" t="s">
        <v>2498</v>
      </c>
      <c r="B1548" s="2">
        <v>42722</v>
      </c>
      <c r="C1548" s="3">
        <v>0</v>
      </c>
      <c r="D1548">
        <v>1.0438499999999999</v>
      </c>
      <c r="E1548">
        <v>1.0457000000000001</v>
      </c>
      <c r="F1548">
        <v>1.0437000000000001</v>
      </c>
      <c r="G1548">
        <v>1.0446599999999999</v>
      </c>
      <c r="H1548">
        <v>8537</v>
      </c>
      <c r="I1548">
        <v>-84.198066679818766</v>
      </c>
      <c r="J1548">
        <v>1.089030641025641</v>
      </c>
      <c r="K1548">
        <v>1.0822345171679819</v>
      </c>
      <c r="L1548">
        <v>1.066361388888889</v>
      </c>
      <c r="M1548">
        <v>1.0670140444136453</v>
      </c>
      <c r="N1548" t="s">
        <v>15354</v>
      </c>
      <c r="O1548" t="s">
        <v>15355</v>
      </c>
      <c r="P1548" t="s">
        <v>15354</v>
      </c>
      <c r="Q1548" t="s">
        <v>15354</v>
      </c>
      <c r="R1548">
        <v>1.0452300000000001</v>
      </c>
      <c r="S1548">
        <v>1.04409</v>
      </c>
      <c r="T1548" t="s">
        <v>15354</v>
      </c>
      <c r="U1548" t="s">
        <v>15354</v>
      </c>
      <c r="V1548" t="s">
        <v>15354</v>
      </c>
      <c r="W1548" s="9">
        <v>4996.8461080973921</v>
      </c>
      <c r="X1548" s="9">
        <v>4780.6187232450193</v>
      </c>
      <c r="Y1548" s="9">
        <v>287.18620761889707</v>
      </c>
      <c r="Z1548" t="s">
        <v>15354</v>
      </c>
    </row>
    <row r="1549" spans="1:26" hidden="1" x14ac:dyDescent="0.25">
      <c r="A1549" t="s">
        <v>2499</v>
      </c>
      <c r="B1549" s="2">
        <v>42723</v>
      </c>
      <c r="C1549" s="3">
        <v>0</v>
      </c>
      <c r="D1549">
        <v>1.0446599999999999</v>
      </c>
      <c r="E1549">
        <v>1.0479499999999999</v>
      </c>
      <c r="F1549">
        <v>1.0392399999999999</v>
      </c>
      <c r="G1549">
        <v>1.04027</v>
      </c>
      <c r="H1549">
        <v>189614</v>
      </c>
      <c r="I1549">
        <v>-92.858551982639653</v>
      </c>
      <c r="J1549">
        <v>1.0880378205128203</v>
      </c>
      <c r="K1549">
        <v>1.0811721243282864</v>
      </c>
      <c r="L1549">
        <v>1.0645661111111113</v>
      </c>
      <c r="M1549">
        <v>1.0655684203912861</v>
      </c>
      <c r="N1549" t="s">
        <v>15354</v>
      </c>
      <c r="O1549" t="s">
        <v>15355</v>
      </c>
      <c r="P1549" t="s">
        <v>15354</v>
      </c>
      <c r="Q1549" t="s">
        <v>15354</v>
      </c>
      <c r="R1549">
        <v>1.0408299999999999</v>
      </c>
      <c r="S1549">
        <v>1.0397099999999999</v>
      </c>
      <c r="T1549" t="s">
        <v>15354</v>
      </c>
      <c r="U1549" t="s">
        <v>15354</v>
      </c>
      <c r="V1549" t="s">
        <v>15354</v>
      </c>
      <c r="W1549" s="9">
        <v>4996.8461080973921</v>
      </c>
      <c r="X1549" s="9">
        <v>4800.8282890552655</v>
      </c>
      <c r="Y1549" s="9">
        <v>306.99353747025816</v>
      </c>
      <c r="Z1549" t="s">
        <v>15354</v>
      </c>
    </row>
    <row r="1550" spans="1:26" hidden="1" x14ac:dyDescent="0.25">
      <c r="A1550" t="s">
        <v>2500</v>
      </c>
      <c r="B1550" s="2">
        <v>42724</v>
      </c>
      <c r="C1550" s="3">
        <v>0</v>
      </c>
      <c r="D1550">
        <v>1.04027</v>
      </c>
      <c r="E1550">
        <v>1.0417799999999999</v>
      </c>
      <c r="F1550">
        <v>1.0352300000000001</v>
      </c>
      <c r="G1550">
        <v>1.0390600000000001</v>
      </c>
      <c r="H1550">
        <v>191157</v>
      </c>
      <c r="I1550">
        <v>-92.650163116484336</v>
      </c>
      <c r="J1550">
        <v>1.0870603846153846</v>
      </c>
      <c r="K1550">
        <v>1.0801059945984561</v>
      </c>
      <c r="L1550">
        <v>1.0628241666666669</v>
      </c>
      <c r="M1550">
        <v>1.0641355328025679</v>
      </c>
      <c r="N1550" t="s">
        <v>15354</v>
      </c>
      <c r="O1550" t="s">
        <v>15355</v>
      </c>
      <c r="P1550" t="s">
        <v>15354</v>
      </c>
      <c r="Q1550" t="s">
        <v>15354</v>
      </c>
      <c r="R1550">
        <v>1.0396099999999999</v>
      </c>
      <c r="S1550">
        <v>1.03851</v>
      </c>
      <c r="T1550" t="s">
        <v>15354</v>
      </c>
      <c r="U1550" t="s">
        <v>15354</v>
      </c>
      <c r="V1550" t="s">
        <v>15354</v>
      </c>
      <c r="W1550" s="9">
        <v>4996.8461080973921</v>
      </c>
      <c r="X1550" s="9">
        <v>4806.4621426279009</v>
      </c>
      <c r="Y1550" s="9">
        <v>312.49002863015147</v>
      </c>
      <c r="Z1550" t="s">
        <v>15354</v>
      </c>
    </row>
    <row r="1551" spans="1:26" hidden="1" x14ac:dyDescent="0.25">
      <c r="A1551" t="s">
        <v>2501</v>
      </c>
      <c r="B1551" s="2">
        <v>42725</v>
      </c>
      <c r="C1551" s="3">
        <v>0</v>
      </c>
      <c r="D1551">
        <v>1.0390699999999999</v>
      </c>
      <c r="E1551">
        <v>1.04511</v>
      </c>
      <c r="F1551">
        <v>1.0382400000000001</v>
      </c>
      <c r="G1551">
        <v>1.0426299999999999</v>
      </c>
      <c r="H1551">
        <v>178708</v>
      </c>
      <c r="I1551">
        <v>-85.799270773364285</v>
      </c>
      <c r="J1551">
        <v>1.0860825641025638</v>
      </c>
      <c r="K1551">
        <v>1.0791572352415331</v>
      </c>
      <c r="L1551">
        <v>1.0614538888888894</v>
      </c>
      <c r="M1551">
        <v>1.0629730715699965</v>
      </c>
      <c r="N1551" t="s">
        <v>15353</v>
      </c>
      <c r="O1551" t="s">
        <v>15355</v>
      </c>
      <c r="P1551" t="s">
        <v>15354</v>
      </c>
      <c r="Q1551" t="s">
        <v>15354</v>
      </c>
      <c r="R1551">
        <v>1.04308</v>
      </c>
      <c r="S1551">
        <v>1.0421800000000001</v>
      </c>
      <c r="T1551" t="s">
        <v>15354</v>
      </c>
      <c r="U1551" t="s">
        <v>15354</v>
      </c>
      <c r="V1551" t="s">
        <v>15354</v>
      </c>
      <c r="W1551" s="9">
        <v>4996.8461080973921</v>
      </c>
      <c r="X1551" s="9">
        <v>4790.4725506168197</v>
      </c>
      <c r="Y1551" s="9">
        <v>296.93030700210056</v>
      </c>
      <c r="Z1551" t="s">
        <v>15354</v>
      </c>
    </row>
    <row r="1552" spans="1:26" hidden="1" x14ac:dyDescent="0.25">
      <c r="A1552" t="s">
        <v>2502</v>
      </c>
      <c r="B1552" s="2">
        <v>42726</v>
      </c>
      <c r="C1552" s="3">
        <v>0</v>
      </c>
      <c r="D1552">
        <v>1.0426299999999999</v>
      </c>
      <c r="E1552">
        <v>1.04993</v>
      </c>
      <c r="F1552">
        <v>1.04253</v>
      </c>
      <c r="G1552">
        <v>1.0437799999999999</v>
      </c>
      <c r="H1552">
        <v>172634</v>
      </c>
      <c r="I1552">
        <v>-83.592400690846574</v>
      </c>
      <c r="J1552">
        <v>1.0850950000000001</v>
      </c>
      <c r="K1552">
        <v>1.0782616090328867</v>
      </c>
      <c r="L1552">
        <v>1.0602052777777782</v>
      </c>
      <c r="M1552">
        <v>1.0619356082418885</v>
      </c>
      <c r="N1552" t="s">
        <v>15354</v>
      </c>
      <c r="O1552" t="s">
        <v>15355</v>
      </c>
      <c r="P1552" t="s">
        <v>15354</v>
      </c>
      <c r="Q1552" t="s">
        <v>15354</v>
      </c>
      <c r="R1552">
        <v>1.0442</v>
      </c>
      <c r="S1552">
        <v>1.0433600000000001</v>
      </c>
      <c r="T1552" t="s">
        <v>15354</v>
      </c>
      <c r="U1552" t="s">
        <v>15354</v>
      </c>
      <c r="V1552" t="s">
        <v>15354</v>
      </c>
      <c r="W1552" s="9">
        <v>4996.8461080973921</v>
      </c>
      <c r="X1552" s="9">
        <v>4785.3343306812794</v>
      </c>
      <c r="Y1552" s="9">
        <v>291.90549082405846</v>
      </c>
      <c r="Z1552" t="s">
        <v>15354</v>
      </c>
    </row>
    <row r="1553" spans="1:26" hidden="1" x14ac:dyDescent="0.25">
      <c r="A1553" t="s">
        <v>2503</v>
      </c>
      <c r="B1553" s="2">
        <v>42727</v>
      </c>
      <c r="C1553" s="3">
        <v>0</v>
      </c>
      <c r="D1553">
        <v>1.0437799999999999</v>
      </c>
      <c r="E1553">
        <v>1.0468999999999999</v>
      </c>
      <c r="F1553">
        <v>1.0426500000000001</v>
      </c>
      <c r="G1553">
        <v>1.04532</v>
      </c>
      <c r="H1553">
        <v>116109</v>
      </c>
      <c r="I1553">
        <v>-80.637113797735651</v>
      </c>
      <c r="J1553">
        <v>1.0841071794871797</v>
      </c>
      <c r="K1553">
        <v>1.0774276442472439</v>
      </c>
      <c r="L1553">
        <v>1.0590986111111114</v>
      </c>
      <c r="M1553">
        <v>1.0610374672558405</v>
      </c>
      <c r="N1553" t="s">
        <v>15354</v>
      </c>
      <c r="O1553" t="s">
        <v>15355</v>
      </c>
      <c r="P1553" t="s">
        <v>15354</v>
      </c>
      <c r="Q1553" t="s">
        <v>15354</v>
      </c>
      <c r="R1553">
        <v>1.04573</v>
      </c>
      <c r="S1553">
        <v>1.04491</v>
      </c>
      <c r="T1553" t="s">
        <v>15354</v>
      </c>
      <c r="U1553" t="s">
        <v>15354</v>
      </c>
      <c r="V1553" t="s">
        <v>15354</v>
      </c>
      <c r="W1553" s="9">
        <v>4996.8461080973921</v>
      </c>
      <c r="X1553" s="9">
        <v>4778.3329426308819</v>
      </c>
      <c r="Y1553" s="9">
        <v>285.0233208645277</v>
      </c>
      <c r="Z1553" t="s">
        <v>15354</v>
      </c>
    </row>
    <row r="1554" spans="1:26" hidden="1" x14ac:dyDescent="0.25">
      <c r="A1554" t="s">
        <v>2504</v>
      </c>
      <c r="B1554" s="2">
        <v>42729</v>
      </c>
      <c r="C1554" s="3">
        <v>0</v>
      </c>
      <c r="D1554">
        <v>1.04416</v>
      </c>
      <c r="E1554">
        <v>1.0457700000000001</v>
      </c>
      <c r="F1554">
        <v>1.0438000000000001</v>
      </c>
      <c r="G1554">
        <v>1.0452300000000001</v>
      </c>
      <c r="H1554">
        <v>2558</v>
      </c>
      <c r="I1554">
        <v>-68.52376455775871</v>
      </c>
      <c r="J1554">
        <v>1.0831007692307693</v>
      </c>
      <c r="K1554">
        <v>1.0766125140131364</v>
      </c>
      <c r="L1554">
        <v>1.0580700000000003</v>
      </c>
      <c r="M1554">
        <v>1.0601830095663356</v>
      </c>
      <c r="N1554" t="s">
        <v>15354</v>
      </c>
      <c r="O1554" t="s">
        <v>15355</v>
      </c>
      <c r="P1554" t="s">
        <v>15354</v>
      </c>
      <c r="Q1554" t="s">
        <v>15354</v>
      </c>
      <c r="R1554">
        <v>1.04562</v>
      </c>
      <c r="S1554">
        <v>1.04484</v>
      </c>
      <c r="T1554" t="s">
        <v>15354</v>
      </c>
      <c r="U1554" t="s">
        <v>15354</v>
      </c>
      <c r="V1554" t="s">
        <v>15354</v>
      </c>
      <c r="W1554" s="9">
        <v>4996.8461080973921</v>
      </c>
      <c r="X1554" s="9">
        <v>4778.8356268026546</v>
      </c>
      <c r="Y1554" s="9">
        <v>285.5294512788393</v>
      </c>
      <c r="Z1554" t="s">
        <v>15354</v>
      </c>
    </row>
    <row r="1555" spans="1:26" hidden="1" x14ac:dyDescent="0.25">
      <c r="A1555" t="s">
        <v>2505</v>
      </c>
      <c r="B1555" s="2">
        <v>42730</v>
      </c>
      <c r="C1555" s="3">
        <v>0</v>
      </c>
      <c r="D1555">
        <v>1.04521</v>
      </c>
      <c r="E1555">
        <v>1.04674</v>
      </c>
      <c r="F1555">
        <v>1.0440199999999999</v>
      </c>
      <c r="G1555">
        <v>1.04538</v>
      </c>
      <c r="H1555">
        <v>109680</v>
      </c>
      <c r="I1555">
        <v>-68.051621026125503</v>
      </c>
      <c r="J1555">
        <v>1.0820799999999999</v>
      </c>
      <c r="K1555">
        <v>1.0758218174558418</v>
      </c>
      <c r="L1555">
        <v>1.0572597222222226</v>
      </c>
      <c r="M1555">
        <v>1.0593828468870741</v>
      </c>
      <c r="N1555" t="s">
        <v>15354</v>
      </c>
      <c r="O1555" t="s">
        <v>15355</v>
      </c>
      <c r="P1555" t="s">
        <v>15354</v>
      </c>
      <c r="Q1555" t="s">
        <v>15354</v>
      </c>
      <c r="R1555">
        <v>1.0456799999999999</v>
      </c>
      <c r="S1555">
        <v>1.04508</v>
      </c>
      <c r="T1555" t="s">
        <v>15354</v>
      </c>
      <c r="U1555" t="s">
        <v>15354</v>
      </c>
      <c r="V1555" t="s">
        <v>15354</v>
      </c>
      <c r="W1555" s="9">
        <v>4996.8461080973921</v>
      </c>
      <c r="X1555" s="9">
        <v>4778.5614223255607</v>
      </c>
      <c r="Y1555" s="9">
        <v>285.30847184774223</v>
      </c>
      <c r="Z1555" t="s">
        <v>15354</v>
      </c>
    </row>
    <row r="1556" spans="1:26" hidden="1" x14ac:dyDescent="0.25">
      <c r="A1556" t="s">
        <v>2506</v>
      </c>
      <c r="B1556" s="2">
        <v>42731</v>
      </c>
      <c r="C1556" s="3">
        <v>0</v>
      </c>
      <c r="D1556">
        <v>1.04538</v>
      </c>
      <c r="E1556">
        <v>1.04633</v>
      </c>
      <c r="F1556">
        <v>1.0432399999999999</v>
      </c>
      <c r="G1556">
        <v>1.0461400000000001</v>
      </c>
      <c r="H1556">
        <v>105832</v>
      </c>
      <c r="I1556">
        <v>-65.659427132514864</v>
      </c>
      <c r="J1556">
        <v>1.081111282051282</v>
      </c>
      <c r="K1556">
        <v>1.0750703790392382</v>
      </c>
      <c r="L1556">
        <v>1.0565291666666665</v>
      </c>
      <c r="M1556">
        <v>1.0586670173256105</v>
      </c>
      <c r="N1556" t="s">
        <v>15354</v>
      </c>
      <c r="O1556" t="s">
        <v>15355</v>
      </c>
      <c r="P1556" t="s">
        <v>15354</v>
      </c>
      <c r="Q1556" t="s">
        <v>15354</v>
      </c>
      <c r="R1556">
        <v>1.0462899999999999</v>
      </c>
      <c r="S1556">
        <v>1.04599</v>
      </c>
      <c r="T1556" t="s">
        <v>15354</v>
      </c>
      <c r="U1556" t="s">
        <v>15354</v>
      </c>
      <c r="V1556" t="s">
        <v>15354</v>
      </c>
      <c r="W1556" s="9">
        <v>4996.8461080973921</v>
      </c>
      <c r="X1556" s="9">
        <v>4775.7754619631196</v>
      </c>
      <c r="Y1556" s="9">
        <v>282.64281658915854</v>
      </c>
      <c r="Z1556" t="s">
        <v>15354</v>
      </c>
    </row>
    <row r="1557" spans="1:26" hidden="1" x14ac:dyDescent="0.25">
      <c r="A1557" t="s">
        <v>2507</v>
      </c>
      <c r="B1557" s="2">
        <v>42732</v>
      </c>
      <c r="C1557" s="3">
        <v>0</v>
      </c>
      <c r="D1557">
        <v>1.04613</v>
      </c>
      <c r="E1557">
        <v>1.0479799999999999</v>
      </c>
      <c r="F1557">
        <v>1.03721</v>
      </c>
      <c r="G1557">
        <v>1.0414300000000001</v>
      </c>
      <c r="H1557">
        <v>157096</v>
      </c>
      <c r="I1557">
        <v>-80.484734025810482</v>
      </c>
      <c r="J1557">
        <v>1.0800741025641025</v>
      </c>
      <c r="K1557">
        <v>1.074218723873688</v>
      </c>
      <c r="L1557">
        <v>1.0557183333333335</v>
      </c>
      <c r="M1557">
        <v>1.0577352866593612</v>
      </c>
      <c r="N1557" t="s">
        <v>15354</v>
      </c>
      <c r="O1557" t="s">
        <v>15355</v>
      </c>
      <c r="P1557" t="s">
        <v>15354</v>
      </c>
      <c r="Q1557" t="s">
        <v>15354</v>
      </c>
      <c r="R1557">
        <v>1.0415399999999999</v>
      </c>
      <c r="S1557">
        <v>1.04132</v>
      </c>
      <c r="T1557" t="s">
        <v>15354</v>
      </c>
      <c r="U1557" t="s">
        <v>15354</v>
      </c>
      <c r="V1557" t="s">
        <v>15354</v>
      </c>
      <c r="W1557" s="9">
        <v>4996.8461080973921</v>
      </c>
      <c r="X1557" s="9">
        <v>4797.555646540116</v>
      </c>
      <c r="Y1557" s="9">
        <v>304.06105153576368</v>
      </c>
      <c r="Z1557" t="s">
        <v>15354</v>
      </c>
    </row>
    <row r="1558" spans="1:26" hidden="1" x14ac:dyDescent="0.25">
      <c r="A1558" t="s">
        <v>2508</v>
      </c>
      <c r="B1558" s="2">
        <v>42733</v>
      </c>
      <c r="C1558" s="3">
        <v>0</v>
      </c>
      <c r="D1558">
        <v>1.0414399999999999</v>
      </c>
      <c r="E1558">
        <v>1.0652600000000001</v>
      </c>
      <c r="F1558">
        <v>1.04139</v>
      </c>
      <c r="G1558">
        <v>1.0565800000000001</v>
      </c>
      <c r="H1558">
        <v>182886</v>
      </c>
      <c r="I1558">
        <v>-32.798237330814992</v>
      </c>
      <c r="J1558">
        <v>1.0792371794871793</v>
      </c>
      <c r="K1558">
        <v>1.0737721739022021</v>
      </c>
      <c r="L1558">
        <v>1.0555622222222221</v>
      </c>
      <c r="M1558">
        <v>1.0576728387318282</v>
      </c>
      <c r="N1558" t="s">
        <v>15354</v>
      </c>
      <c r="O1558" t="s">
        <v>15355</v>
      </c>
      <c r="P1558" t="s">
        <v>15354</v>
      </c>
      <c r="Q1558" t="s">
        <v>15354</v>
      </c>
      <c r="R1558">
        <v>1.0567899999999999</v>
      </c>
      <c r="S1558">
        <v>1.05637</v>
      </c>
      <c r="T1558" t="s">
        <v>15354</v>
      </c>
      <c r="U1558" t="s">
        <v>15354</v>
      </c>
      <c r="V1558" t="s">
        <v>15354</v>
      </c>
      <c r="W1558" s="9">
        <v>4996.8461080973921</v>
      </c>
      <c r="X1558" s="9">
        <v>4728.3245565319439</v>
      </c>
      <c r="Y1558" s="9">
        <v>235.32194155819164</v>
      </c>
      <c r="Z1558" t="s">
        <v>15354</v>
      </c>
    </row>
    <row r="1559" spans="1:26" hidden="1" x14ac:dyDescent="0.25">
      <c r="A1559" t="s">
        <v>2509</v>
      </c>
      <c r="B1559" s="2">
        <v>42734</v>
      </c>
      <c r="C1559" s="3">
        <v>0</v>
      </c>
      <c r="D1559">
        <v>1.05657</v>
      </c>
      <c r="E1559">
        <v>1.05914</v>
      </c>
      <c r="F1559">
        <v>1.0505899999999999</v>
      </c>
      <c r="G1559">
        <v>1.0515000000000001</v>
      </c>
      <c r="H1559">
        <v>203259</v>
      </c>
      <c r="I1559">
        <v>-45.820845820845804</v>
      </c>
      <c r="J1559">
        <v>1.0783087179487181</v>
      </c>
      <c r="K1559">
        <v>1.073208321398349</v>
      </c>
      <c r="L1559">
        <v>1.0553633333333332</v>
      </c>
      <c r="M1559">
        <v>1.0573391717733509</v>
      </c>
      <c r="N1559" t="s">
        <v>15354</v>
      </c>
      <c r="O1559" t="s">
        <v>15355</v>
      </c>
      <c r="P1559" t="s">
        <v>15354</v>
      </c>
      <c r="Q1559" t="s">
        <v>15354</v>
      </c>
      <c r="R1559">
        <v>1.0517300000000001</v>
      </c>
      <c r="S1559">
        <v>1.0512699999999999</v>
      </c>
      <c r="T1559" t="s">
        <v>15354</v>
      </c>
      <c r="U1559" t="s">
        <v>15354</v>
      </c>
      <c r="V1559" t="s">
        <v>15354</v>
      </c>
      <c r="W1559" s="9">
        <v>4996.8461080973921</v>
      </c>
      <c r="X1559" s="9">
        <v>4751.0730967999316</v>
      </c>
      <c r="Y1559" s="9">
        <v>258.10069953783449</v>
      </c>
      <c r="Z1559" t="s">
        <v>15354</v>
      </c>
    </row>
    <row r="1560" spans="1:26" hidden="1" x14ac:dyDescent="0.25">
      <c r="A1560" t="s">
        <v>2510</v>
      </c>
      <c r="B1560" s="2">
        <v>42736</v>
      </c>
      <c r="C1560" s="3">
        <v>0</v>
      </c>
      <c r="D1560">
        <v>1.05148</v>
      </c>
      <c r="E1560">
        <v>1.05288</v>
      </c>
      <c r="F1560">
        <v>1.05148</v>
      </c>
      <c r="G1560">
        <v>1.0523</v>
      </c>
      <c r="H1560">
        <v>390</v>
      </c>
      <c r="I1560">
        <v>-43.156843156843429</v>
      </c>
      <c r="J1560">
        <v>1.0773987179487181</v>
      </c>
      <c r="K1560">
        <v>1.0726789968059858</v>
      </c>
      <c r="L1560">
        <v>1.0551966666666666</v>
      </c>
      <c r="M1560">
        <v>1.0570667841099266</v>
      </c>
      <c r="N1560" t="s">
        <v>15354</v>
      </c>
      <c r="O1560" t="s">
        <v>15355</v>
      </c>
      <c r="P1560" t="s">
        <v>15354</v>
      </c>
      <c r="Q1560" t="s">
        <v>15354</v>
      </c>
      <c r="R1560">
        <v>1.0525500000000001</v>
      </c>
      <c r="S1560">
        <v>1.0520499999999999</v>
      </c>
      <c r="T1560" t="s">
        <v>15354</v>
      </c>
      <c r="U1560" t="s">
        <v>15354</v>
      </c>
      <c r="V1560" t="s">
        <v>15354</v>
      </c>
      <c r="W1560" s="9">
        <v>4996.8461080973921</v>
      </c>
      <c r="X1560" s="9">
        <v>4747.371724001132</v>
      </c>
      <c r="Y1560" s="9">
        <v>254.39817060888399</v>
      </c>
      <c r="Z1560" t="s">
        <v>15354</v>
      </c>
    </row>
    <row r="1561" spans="1:26" hidden="1" x14ac:dyDescent="0.25">
      <c r="A1561" t="s">
        <v>2511</v>
      </c>
      <c r="B1561" s="2">
        <v>42737</v>
      </c>
      <c r="C1561" s="3">
        <v>0</v>
      </c>
      <c r="D1561">
        <v>1.0523</v>
      </c>
      <c r="E1561">
        <v>1.0526</v>
      </c>
      <c r="F1561">
        <v>1.04501</v>
      </c>
      <c r="G1561">
        <v>1.04575</v>
      </c>
      <c r="H1561">
        <v>94392</v>
      </c>
      <c r="I1561">
        <v>-64.968364968365421</v>
      </c>
      <c r="J1561">
        <v>1.0764351282051283</v>
      </c>
      <c r="K1561">
        <v>1.0719972500514037</v>
      </c>
      <c r="L1561">
        <v>1.0546969444444445</v>
      </c>
      <c r="M1561">
        <v>1.0564550660499306</v>
      </c>
      <c r="N1561" t="s">
        <v>15354</v>
      </c>
      <c r="O1561" t="s">
        <v>15355</v>
      </c>
      <c r="P1561" t="s">
        <v>15354</v>
      </c>
      <c r="Q1561" t="s">
        <v>15354</v>
      </c>
      <c r="R1561">
        <v>1.04599</v>
      </c>
      <c r="S1561">
        <v>1.0455099999999999</v>
      </c>
      <c r="T1561" t="s">
        <v>15354</v>
      </c>
      <c r="U1561" t="s">
        <v>15354</v>
      </c>
      <c r="V1561" t="s">
        <v>15354</v>
      </c>
      <c r="W1561" s="9">
        <v>4996.8461080973921</v>
      </c>
      <c r="X1561" s="9">
        <v>4777.1452003340301</v>
      </c>
      <c r="Y1561" s="9">
        <v>283.94518826480362</v>
      </c>
      <c r="Z1561" t="s">
        <v>15354</v>
      </c>
    </row>
    <row r="1562" spans="1:26" hidden="1" x14ac:dyDescent="0.25">
      <c r="A1562" t="s">
        <v>2512</v>
      </c>
      <c r="B1562" s="2">
        <v>42738</v>
      </c>
      <c r="C1562" s="3">
        <v>0</v>
      </c>
      <c r="D1562">
        <v>1.04575</v>
      </c>
      <c r="E1562">
        <v>1.04901</v>
      </c>
      <c r="F1562">
        <v>1.03403</v>
      </c>
      <c r="G1562">
        <v>1.0417400000000001</v>
      </c>
      <c r="H1562">
        <v>223023</v>
      </c>
      <c r="I1562">
        <v>-75.31219980787678</v>
      </c>
      <c r="J1562">
        <v>1.0754201282051283</v>
      </c>
      <c r="K1562">
        <v>1.0712312437209883</v>
      </c>
      <c r="L1562">
        <v>1.0540974999999999</v>
      </c>
      <c r="M1562">
        <v>1.0556596570742587</v>
      </c>
      <c r="N1562" t="s">
        <v>15354</v>
      </c>
      <c r="O1562" t="s">
        <v>15355</v>
      </c>
      <c r="P1562" t="s">
        <v>15354</v>
      </c>
      <c r="Q1562" t="s">
        <v>15354</v>
      </c>
      <c r="R1562">
        <v>1.04196</v>
      </c>
      <c r="S1562">
        <v>1.04152</v>
      </c>
      <c r="T1562" t="s">
        <v>15354</v>
      </c>
      <c r="U1562" t="s">
        <v>15354</v>
      </c>
      <c r="V1562" t="s">
        <v>15354</v>
      </c>
      <c r="W1562" s="9">
        <v>4996.8461080973921</v>
      </c>
      <c r="X1562" s="9">
        <v>4795.6218166699218</v>
      </c>
      <c r="Y1562" s="9">
        <v>302.10532820649343</v>
      </c>
      <c r="Z1562" t="s">
        <v>15354</v>
      </c>
    </row>
    <row r="1563" spans="1:26" hidden="1" x14ac:dyDescent="0.25">
      <c r="A1563" t="s">
        <v>2513</v>
      </c>
      <c r="B1563" s="2">
        <v>42739</v>
      </c>
      <c r="C1563" s="3">
        <v>0</v>
      </c>
      <c r="D1563">
        <v>1.0417400000000001</v>
      </c>
      <c r="E1563">
        <v>1.05013</v>
      </c>
      <c r="F1563">
        <v>1.0389999999999999</v>
      </c>
      <c r="G1563">
        <v>1.0497099999999999</v>
      </c>
      <c r="H1563">
        <v>231959</v>
      </c>
      <c r="I1563">
        <v>-49.791866794749055</v>
      </c>
      <c r="J1563">
        <v>1.0745114102564104</v>
      </c>
      <c r="K1563">
        <v>1.0706864021077989</v>
      </c>
      <c r="L1563">
        <v>1.0539730555555553</v>
      </c>
      <c r="M1563">
        <v>1.0553380539891637</v>
      </c>
      <c r="N1563" t="s">
        <v>15354</v>
      </c>
      <c r="O1563" t="s">
        <v>15355</v>
      </c>
      <c r="P1563" t="s">
        <v>15354</v>
      </c>
      <c r="Q1563" t="s">
        <v>15354</v>
      </c>
      <c r="R1563">
        <v>1.04993</v>
      </c>
      <c r="S1563">
        <v>1.04949</v>
      </c>
      <c r="T1563" t="s">
        <v>15354</v>
      </c>
      <c r="U1563" t="s">
        <v>15354</v>
      </c>
      <c r="V1563" t="s">
        <v>15354</v>
      </c>
      <c r="W1563" s="9">
        <v>4996.8461080973921</v>
      </c>
      <c r="X1563" s="9">
        <v>4759.2183365532865</v>
      </c>
      <c r="Y1563" s="9">
        <v>266.2120336466246</v>
      </c>
      <c r="Z1563" t="s">
        <v>15354</v>
      </c>
    </row>
    <row r="1564" spans="1:26" hidden="1" x14ac:dyDescent="0.25">
      <c r="A1564" t="s">
        <v>2514</v>
      </c>
      <c r="B1564" s="2">
        <v>42740</v>
      </c>
      <c r="C1564" s="3">
        <v>0</v>
      </c>
      <c r="D1564">
        <v>1.0496799999999999</v>
      </c>
      <c r="E1564">
        <v>1.0615300000000001</v>
      </c>
      <c r="F1564">
        <v>1.04826</v>
      </c>
      <c r="G1564">
        <v>1.0603899999999999</v>
      </c>
      <c r="H1564">
        <v>278953</v>
      </c>
      <c r="I1564">
        <v>-15.593980147294708</v>
      </c>
      <c r="J1564">
        <v>1.073821794871795</v>
      </c>
      <c r="K1564">
        <v>1.0704257337000063</v>
      </c>
      <c r="L1564">
        <v>1.0540947222222221</v>
      </c>
      <c r="M1564">
        <v>1.0556111321519115</v>
      </c>
      <c r="N1564" t="s">
        <v>15354</v>
      </c>
      <c r="O1564" t="s">
        <v>15355</v>
      </c>
      <c r="P1564" t="s">
        <v>15354</v>
      </c>
      <c r="Q1564" t="s">
        <v>15354</v>
      </c>
      <c r="R1564">
        <v>1.06067</v>
      </c>
      <c r="S1564">
        <v>1.0601100000000001</v>
      </c>
      <c r="T1564" t="s">
        <v>15354</v>
      </c>
      <c r="U1564" t="s">
        <v>15354</v>
      </c>
      <c r="V1564" t="s">
        <v>15354</v>
      </c>
      <c r="W1564" s="9">
        <v>4996.8461080973921</v>
      </c>
      <c r="X1564" s="9">
        <v>4711.0280370873052</v>
      </c>
      <c r="Y1564" s="9">
        <v>217.81886829151765</v>
      </c>
      <c r="Z1564" t="s">
        <v>15354</v>
      </c>
    </row>
    <row r="1565" spans="1:26" hidden="1" x14ac:dyDescent="0.25">
      <c r="A1565" t="s">
        <v>2515</v>
      </c>
      <c r="B1565" s="2">
        <v>42741</v>
      </c>
      <c r="C1565" s="3">
        <v>0</v>
      </c>
      <c r="D1565">
        <v>1.0603899999999999</v>
      </c>
      <c r="E1565">
        <v>1.0622100000000001</v>
      </c>
      <c r="F1565">
        <v>1.0525</v>
      </c>
      <c r="G1565">
        <v>1.0528999999999999</v>
      </c>
      <c r="H1565">
        <v>231342</v>
      </c>
      <c r="I1565">
        <v>-39.577329490874519</v>
      </c>
      <c r="J1565">
        <v>1.0729633333333335</v>
      </c>
      <c r="K1565">
        <v>1.0699820442392467</v>
      </c>
      <c r="L1565">
        <v>1.053925</v>
      </c>
      <c r="M1565">
        <v>1.0554645844680244</v>
      </c>
      <c r="N1565" t="s">
        <v>15354</v>
      </c>
      <c r="O1565" t="s">
        <v>15355</v>
      </c>
      <c r="P1565" t="s">
        <v>15354</v>
      </c>
      <c r="Q1565" t="s">
        <v>15354</v>
      </c>
      <c r="R1565">
        <v>1.05318</v>
      </c>
      <c r="S1565">
        <v>1.0526199999999999</v>
      </c>
      <c r="T1565" t="s">
        <v>15354</v>
      </c>
      <c r="U1565" t="s">
        <v>15354</v>
      </c>
      <c r="V1565" t="s">
        <v>15354</v>
      </c>
      <c r="W1565" s="9">
        <v>4996.8461080973921</v>
      </c>
      <c r="X1565" s="9">
        <v>4744.5319015718032</v>
      </c>
      <c r="Y1565" s="9">
        <v>251.5467494853097</v>
      </c>
      <c r="Z1565" t="s">
        <v>15354</v>
      </c>
    </row>
    <row r="1566" spans="1:26" hidden="1" x14ac:dyDescent="0.25">
      <c r="A1566" t="s">
        <v>2516</v>
      </c>
      <c r="B1566" s="2">
        <v>42743</v>
      </c>
      <c r="C1566" s="3">
        <v>0</v>
      </c>
      <c r="D1566">
        <v>1.0529999999999999</v>
      </c>
      <c r="E1566">
        <v>1.05358</v>
      </c>
      <c r="F1566">
        <v>1.0526</v>
      </c>
      <c r="G1566">
        <v>1.05294</v>
      </c>
      <c r="H1566">
        <v>5583</v>
      </c>
      <c r="I1566">
        <v>-39.449247518412015</v>
      </c>
      <c r="J1566">
        <v>1.0721106410256411</v>
      </c>
      <c r="K1566">
        <v>1.0695506000812911</v>
      </c>
      <c r="L1566">
        <v>1.0537036111111111</v>
      </c>
      <c r="M1566">
        <v>1.0553281204427258</v>
      </c>
      <c r="N1566" t="s">
        <v>15354</v>
      </c>
      <c r="O1566" t="s">
        <v>15355</v>
      </c>
      <c r="P1566" t="s">
        <v>15354</v>
      </c>
      <c r="Q1566" t="s">
        <v>15354</v>
      </c>
      <c r="R1566">
        <v>1.05322</v>
      </c>
      <c r="S1566">
        <v>1.0526599999999999</v>
      </c>
      <c r="T1566" t="s">
        <v>15354</v>
      </c>
      <c r="U1566" t="s">
        <v>15354</v>
      </c>
      <c r="V1566" t="s">
        <v>15354</v>
      </c>
      <c r="W1566" s="9">
        <v>4996.8461080973921</v>
      </c>
      <c r="X1566" s="9">
        <v>4744.3517100865838</v>
      </c>
      <c r="Y1566" s="9">
        <v>251.36662799810676</v>
      </c>
      <c r="Z1566" t="s">
        <v>15354</v>
      </c>
    </row>
    <row r="1567" spans="1:26" hidden="1" x14ac:dyDescent="0.25">
      <c r="A1567" t="s">
        <v>2517</v>
      </c>
      <c r="B1567" s="2">
        <v>42744</v>
      </c>
      <c r="C1567" s="3">
        <v>0</v>
      </c>
      <c r="D1567">
        <v>1.05294</v>
      </c>
      <c r="E1567">
        <v>1.0589</v>
      </c>
      <c r="F1567">
        <v>1.0510900000000001</v>
      </c>
      <c r="G1567">
        <v>1.0585800000000001</v>
      </c>
      <c r="H1567">
        <v>224964</v>
      </c>
      <c r="I1567">
        <v>-21.389689401216778</v>
      </c>
      <c r="J1567">
        <v>1.0713994871794874</v>
      </c>
      <c r="K1567">
        <v>1.0692728633703723</v>
      </c>
      <c r="L1567">
        <v>1.0536116666666664</v>
      </c>
      <c r="M1567">
        <v>1.055503897716092</v>
      </c>
      <c r="N1567" t="s">
        <v>15354</v>
      </c>
      <c r="O1567" t="s">
        <v>15355</v>
      </c>
      <c r="P1567" t="s">
        <v>15354</v>
      </c>
      <c r="Q1567" t="s">
        <v>15354</v>
      </c>
      <c r="R1567">
        <v>1.05887</v>
      </c>
      <c r="S1567">
        <v>1.05829</v>
      </c>
      <c r="T1567" t="s">
        <v>15354</v>
      </c>
      <c r="U1567" t="s">
        <v>15354</v>
      </c>
      <c r="V1567" t="s">
        <v>15354</v>
      </c>
      <c r="W1567" s="9">
        <v>4996.8461080973921</v>
      </c>
      <c r="X1567" s="9">
        <v>4719.0364332707431</v>
      </c>
      <c r="Y1567" s="9">
        <v>225.92012180776962</v>
      </c>
      <c r="Z1567" t="s">
        <v>15354</v>
      </c>
    </row>
    <row r="1568" spans="1:26" hidden="1" x14ac:dyDescent="0.25">
      <c r="A1568" t="s">
        <v>2518</v>
      </c>
      <c r="B1568" s="2">
        <v>42745</v>
      </c>
      <c r="C1568" s="3">
        <v>0</v>
      </c>
      <c r="D1568">
        <v>1.0585800000000001</v>
      </c>
      <c r="E1568">
        <v>1.0627200000000001</v>
      </c>
      <c r="F1568">
        <v>1.0550900000000001</v>
      </c>
      <c r="G1568">
        <v>1.05522</v>
      </c>
      <c r="H1568">
        <v>233876</v>
      </c>
      <c r="I1568">
        <v>-32.148575088056418</v>
      </c>
      <c r="J1568">
        <v>1.0707519230769231</v>
      </c>
      <c r="K1568">
        <v>1.0689170946774516</v>
      </c>
      <c r="L1568">
        <v>1.0533477777777778</v>
      </c>
      <c r="M1568">
        <v>1.0554885518936006</v>
      </c>
      <c r="N1568" t="s">
        <v>15354</v>
      </c>
      <c r="O1568" t="s">
        <v>15355</v>
      </c>
      <c r="P1568" t="s">
        <v>15354</v>
      </c>
      <c r="Q1568" t="s">
        <v>15354</v>
      </c>
      <c r="R1568">
        <v>1.0555099999999999</v>
      </c>
      <c r="S1568">
        <v>1.0549299999999999</v>
      </c>
      <c r="T1568" t="s">
        <v>15354</v>
      </c>
      <c r="U1568" t="s">
        <v>15354</v>
      </c>
      <c r="V1568" t="s">
        <v>15354</v>
      </c>
      <c r="W1568" s="9">
        <v>4996.8461080973921</v>
      </c>
      <c r="X1568" s="9">
        <v>4734.0585196704842</v>
      </c>
      <c r="Y1568" s="9">
        <v>241.05009013017627</v>
      </c>
      <c r="Z1568" t="s">
        <v>15354</v>
      </c>
    </row>
    <row r="1569" spans="1:26" hidden="1" x14ac:dyDescent="0.25">
      <c r="A1569" t="s">
        <v>2519</v>
      </c>
      <c r="B1569" s="2">
        <v>42746</v>
      </c>
      <c r="C1569" s="3">
        <v>0</v>
      </c>
      <c r="D1569">
        <v>1.05522</v>
      </c>
      <c r="E1569">
        <v>1.06229</v>
      </c>
      <c r="F1569">
        <v>1.04538</v>
      </c>
      <c r="G1569">
        <v>1.05941</v>
      </c>
      <c r="H1569">
        <v>293726</v>
      </c>
      <c r="I1569">
        <v>-18.731988472622849</v>
      </c>
      <c r="J1569">
        <v>1.0702183333333335</v>
      </c>
      <c r="K1569">
        <v>1.0686764087362501</v>
      </c>
      <c r="L1569">
        <v>1.0533583333333332</v>
      </c>
      <c r="M1569">
        <v>1.0557005220615141</v>
      </c>
      <c r="N1569" t="s">
        <v>15354</v>
      </c>
      <c r="O1569" t="s">
        <v>15355</v>
      </c>
      <c r="P1569" t="s">
        <v>15354</v>
      </c>
      <c r="Q1569" t="s">
        <v>15354</v>
      </c>
      <c r="R1569">
        <v>1.05968</v>
      </c>
      <c r="S1569">
        <v>1.05914</v>
      </c>
      <c r="T1569" t="s">
        <v>15354</v>
      </c>
      <c r="U1569" t="s">
        <v>15354</v>
      </c>
      <c r="V1569" t="s">
        <v>15354</v>
      </c>
      <c r="W1569" s="9">
        <v>4996.8461080973921</v>
      </c>
      <c r="X1569" s="9">
        <v>4715.429288178877</v>
      </c>
      <c r="Y1569" s="9">
        <v>222.28110524171254</v>
      </c>
      <c r="Z1569" t="s">
        <v>15354</v>
      </c>
    </row>
    <row r="1570" spans="1:26" hidden="1" x14ac:dyDescent="0.25">
      <c r="A1570" t="s">
        <v>2520</v>
      </c>
      <c r="B1570" s="2">
        <v>42747</v>
      </c>
      <c r="C1570" s="3">
        <v>0</v>
      </c>
      <c r="D1570">
        <v>1.05942</v>
      </c>
      <c r="E1570">
        <v>1.06847</v>
      </c>
      <c r="F1570">
        <v>1.05714</v>
      </c>
      <c r="G1570">
        <v>1.06162</v>
      </c>
      <c r="H1570">
        <v>289064</v>
      </c>
      <c r="I1570">
        <v>-19.889663182346158</v>
      </c>
      <c r="J1570">
        <v>1.069664871794872</v>
      </c>
      <c r="K1570">
        <v>1.0684977654771044</v>
      </c>
      <c r="L1570">
        <v>1.0532308333333331</v>
      </c>
      <c r="M1570">
        <v>1.0560204938419728</v>
      </c>
      <c r="N1570" t="s">
        <v>15354</v>
      </c>
      <c r="O1570" t="s">
        <v>15355</v>
      </c>
      <c r="P1570" t="s">
        <v>15354</v>
      </c>
      <c r="Q1570" t="s">
        <v>15354</v>
      </c>
      <c r="R1570">
        <v>1.0619099999999999</v>
      </c>
      <c r="S1570">
        <v>1.0613300000000001</v>
      </c>
      <c r="T1570" t="s">
        <v>15354</v>
      </c>
      <c r="U1570" t="s">
        <v>15354</v>
      </c>
      <c r="V1570" t="s">
        <v>15354</v>
      </c>
      <c r="W1570" s="9">
        <v>4996.8461080973921</v>
      </c>
      <c r="X1570" s="9">
        <v>4705.5269355193868</v>
      </c>
      <c r="Y1570" s="9">
        <v>212.23105533942604</v>
      </c>
      <c r="Z1570" t="s">
        <v>15354</v>
      </c>
    </row>
    <row r="1571" spans="1:26" hidden="1" x14ac:dyDescent="0.25">
      <c r="A1571" t="s">
        <v>2521</v>
      </c>
      <c r="B1571" s="2">
        <v>42748</v>
      </c>
      <c r="C1571" s="3">
        <v>0</v>
      </c>
      <c r="D1571">
        <v>1.06158</v>
      </c>
      <c r="E1571">
        <v>1.06734</v>
      </c>
      <c r="F1571">
        <v>1.0596099999999999</v>
      </c>
      <c r="G1571">
        <v>1.0642</v>
      </c>
      <c r="H1571">
        <v>230743</v>
      </c>
      <c r="I1571">
        <v>-12.398373983739816</v>
      </c>
      <c r="J1571">
        <v>1.0692424358974362</v>
      </c>
      <c r="K1571">
        <v>1.0683889612878106</v>
      </c>
      <c r="L1571">
        <v>1.0531719444444443</v>
      </c>
      <c r="M1571">
        <v>1.0564626293099744</v>
      </c>
      <c r="N1571" t="s">
        <v>15354</v>
      </c>
      <c r="O1571" t="s">
        <v>15355</v>
      </c>
      <c r="P1571" t="s">
        <v>15354</v>
      </c>
      <c r="Q1571" t="s">
        <v>15354</v>
      </c>
      <c r="R1571">
        <v>1.0645199999999999</v>
      </c>
      <c r="S1571">
        <v>1.0638799999999999</v>
      </c>
      <c r="T1571" t="s">
        <v>15354</v>
      </c>
      <c r="U1571" t="s">
        <v>15354</v>
      </c>
      <c r="V1571" t="s">
        <v>15354</v>
      </c>
      <c r="W1571" s="9">
        <v>4996.8461080973921</v>
      </c>
      <c r="X1571" s="9">
        <v>4693.989880976771</v>
      </c>
      <c r="Y1571" s="9">
        <v>200.46692979298817</v>
      </c>
      <c r="Z1571" t="s">
        <v>15354</v>
      </c>
    </row>
    <row r="1572" spans="1:26" hidden="1" x14ac:dyDescent="0.25">
      <c r="A1572" t="s">
        <v>2522</v>
      </c>
      <c r="B1572" s="2">
        <v>42750</v>
      </c>
      <c r="C1572" s="3">
        <v>0</v>
      </c>
      <c r="D1572">
        <v>1.0603899999999999</v>
      </c>
      <c r="E1572">
        <v>1.06358</v>
      </c>
      <c r="F1572">
        <v>1.0603</v>
      </c>
      <c r="G1572">
        <v>1.0627200000000001</v>
      </c>
      <c r="H1572">
        <v>7280</v>
      </c>
      <c r="I1572">
        <v>-16.695702671312187</v>
      </c>
      <c r="J1572">
        <v>1.0688085897435897</v>
      </c>
      <c r="K1572">
        <v>1.0682454432805242</v>
      </c>
      <c r="L1572">
        <v>1.0533377777777777</v>
      </c>
      <c r="M1572">
        <v>1.0568008655634893</v>
      </c>
      <c r="N1572" t="s">
        <v>15354</v>
      </c>
      <c r="O1572" t="s">
        <v>15355</v>
      </c>
      <c r="P1572" t="s">
        <v>15354</v>
      </c>
      <c r="Q1572" t="s">
        <v>15354</v>
      </c>
      <c r="R1572">
        <v>1.0630599999999999</v>
      </c>
      <c r="S1572">
        <v>1.0623800000000001</v>
      </c>
      <c r="T1572" t="s">
        <v>15354</v>
      </c>
      <c r="U1572" t="s">
        <v>15354</v>
      </c>
      <c r="V1572" t="s">
        <v>15354</v>
      </c>
      <c r="W1572" s="9">
        <v>4996.8461080973921</v>
      </c>
      <c r="X1572" s="9">
        <v>4700.4365775190417</v>
      </c>
      <c r="Y1572" s="9">
        <v>207.03312623540307</v>
      </c>
      <c r="Z1572" t="s">
        <v>15354</v>
      </c>
    </row>
    <row r="1573" spans="1:26" hidden="1" x14ac:dyDescent="0.25">
      <c r="A1573" t="s">
        <v>2523</v>
      </c>
      <c r="B1573" s="2">
        <v>42751</v>
      </c>
      <c r="C1573" s="3">
        <v>0</v>
      </c>
      <c r="D1573">
        <v>1.06274</v>
      </c>
      <c r="E1573">
        <v>1.0634399999999999</v>
      </c>
      <c r="F1573">
        <v>1.05793</v>
      </c>
      <c r="G1573">
        <v>1.0602199999999999</v>
      </c>
      <c r="H1573">
        <v>175475</v>
      </c>
      <c r="I1573">
        <v>-23.954703832752859</v>
      </c>
      <c r="J1573">
        <v>1.0682846153846153</v>
      </c>
      <c r="K1573">
        <v>1.0680422675012704</v>
      </c>
      <c r="L1573">
        <v>1.0529094444444445</v>
      </c>
      <c r="M1573">
        <v>1.0569856836411384</v>
      </c>
      <c r="N1573" t="s">
        <v>15354</v>
      </c>
      <c r="O1573" t="s">
        <v>15355</v>
      </c>
      <c r="P1573" t="s">
        <v>15354</v>
      </c>
      <c r="Q1573" t="s">
        <v>15354</v>
      </c>
      <c r="R1573">
        <v>1.06053</v>
      </c>
      <c r="S1573">
        <v>1.0599099999999999</v>
      </c>
      <c r="T1573" t="s">
        <v>15354</v>
      </c>
      <c r="U1573" t="s">
        <v>15354</v>
      </c>
      <c r="V1573" t="s">
        <v>15354</v>
      </c>
      <c r="W1573" s="9">
        <v>4996.8461080973921</v>
      </c>
      <c r="X1573" s="9">
        <v>4711.6499373873366</v>
      </c>
      <c r="Y1573" s="9">
        <v>218.43693300328019</v>
      </c>
      <c r="Z1573" t="s">
        <v>15354</v>
      </c>
    </row>
    <row r="1574" spans="1:26" hidden="1" x14ac:dyDescent="0.25">
      <c r="A1574" t="s">
        <v>2524</v>
      </c>
      <c r="B1574" s="2">
        <v>42752</v>
      </c>
      <c r="C1574" s="3">
        <v>0</v>
      </c>
      <c r="D1574">
        <v>1.0602199999999999</v>
      </c>
      <c r="E1574">
        <v>1.0719099999999999</v>
      </c>
      <c r="F1574">
        <v>1.0600700000000001</v>
      </c>
      <c r="G1574">
        <v>1.0696600000000001</v>
      </c>
      <c r="H1574">
        <v>292598</v>
      </c>
      <c r="I1574">
        <v>-5.9398099260820185</v>
      </c>
      <c r="J1574">
        <v>1.0679282051282053</v>
      </c>
      <c r="K1574">
        <v>1.0680832227544028</v>
      </c>
      <c r="L1574">
        <v>1.0528483333333332</v>
      </c>
      <c r="M1574">
        <v>1.0576707818226985</v>
      </c>
      <c r="N1574" t="s">
        <v>15354</v>
      </c>
      <c r="O1574" t="s">
        <v>15353</v>
      </c>
      <c r="P1574" t="s">
        <v>15354</v>
      </c>
      <c r="Q1574" t="s">
        <v>15354</v>
      </c>
      <c r="R1574">
        <v>1.06993</v>
      </c>
      <c r="S1574">
        <v>1.0693900000000001</v>
      </c>
      <c r="T1574" t="s">
        <v>15354</v>
      </c>
      <c r="U1574" t="s">
        <v>15354</v>
      </c>
      <c r="V1574" t="s">
        <v>15354</v>
      </c>
      <c r="W1574" s="9">
        <v>4996.8461080973921</v>
      </c>
      <c r="X1574" s="9">
        <v>4670.2551644475734</v>
      </c>
      <c r="Y1574" s="9">
        <v>176.12351069462716</v>
      </c>
      <c r="Z1574" t="s">
        <v>15354</v>
      </c>
    </row>
    <row r="1575" spans="1:26" hidden="1" x14ac:dyDescent="0.25">
      <c r="A1575" t="s">
        <v>2525</v>
      </c>
      <c r="B1575" s="2">
        <v>42753</v>
      </c>
      <c r="C1575" s="3">
        <v>0</v>
      </c>
      <c r="D1575">
        <v>1.0696600000000001</v>
      </c>
      <c r="E1575">
        <v>1.0712299999999999</v>
      </c>
      <c r="F1575">
        <v>1.0624400000000001</v>
      </c>
      <c r="G1575">
        <v>1.0628</v>
      </c>
      <c r="H1575">
        <v>246229</v>
      </c>
      <c r="I1575">
        <v>-24.049630411826747</v>
      </c>
      <c r="J1575">
        <v>1.0674841025641029</v>
      </c>
      <c r="K1575">
        <v>1.0679494702796077</v>
      </c>
      <c r="L1575">
        <v>1.052483888888889</v>
      </c>
      <c r="M1575">
        <v>1.0579480368593095</v>
      </c>
      <c r="N1575" t="s">
        <v>15355</v>
      </c>
      <c r="O1575" t="s">
        <v>15355</v>
      </c>
      <c r="P1575" t="s">
        <v>15355</v>
      </c>
      <c r="Q1575" t="s">
        <v>15354</v>
      </c>
      <c r="R1575">
        <v>1.0630299999999999</v>
      </c>
      <c r="S1575">
        <v>1.06257</v>
      </c>
      <c r="T1575" t="s">
        <v>15354</v>
      </c>
      <c r="U1575" t="s">
        <v>15354</v>
      </c>
      <c r="V1575">
        <v>4703.5361184538542</v>
      </c>
      <c r="W1575" s="9">
        <v>4996.8461080973921</v>
      </c>
      <c r="X1575" s="9">
        <v>4700.5692295583312</v>
      </c>
      <c r="Y1575" s="9">
        <v>207.21110488895454</v>
      </c>
      <c r="Z1575" t="s">
        <v>15354</v>
      </c>
    </row>
    <row r="1576" spans="1:26" hidden="1" x14ac:dyDescent="0.25">
      <c r="A1576" t="s">
        <v>2526</v>
      </c>
      <c r="B1576" s="2">
        <v>42754</v>
      </c>
      <c r="C1576" s="3">
        <v>0</v>
      </c>
      <c r="D1576">
        <v>1.0628200000000001</v>
      </c>
      <c r="E1576">
        <v>1.0676600000000001</v>
      </c>
      <c r="F1576">
        <v>1.0589200000000001</v>
      </c>
      <c r="G1576">
        <v>1.0659099999999999</v>
      </c>
      <c r="H1576">
        <v>281555</v>
      </c>
      <c r="I1576">
        <v>-18.231540565177777</v>
      </c>
      <c r="J1576">
        <v>1.0671376923076925</v>
      </c>
      <c r="K1576">
        <v>1.0678978381206303</v>
      </c>
      <c r="L1576">
        <v>1.0525894444444446</v>
      </c>
      <c r="M1576">
        <v>1.0583784132452927</v>
      </c>
      <c r="N1576" t="s">
        <v>15354</v>
      </c>
      <c r="O1576" t="s">
        <v>15355</v>
      </c>
      <c r="P1576" t="s">
        <v>15354</v>
      </c>
      <c r="Q1576" t="s">
        <v>15354</v>
      </c>
      <c r="R1576">
        <v>1.0661499999999999</v>
      </c>
      <c r="S1576">
        <v>1.0656699999999999</v>
      </c>
      <c r="T1576" t="s">
        <v>15354</v>
      </c>
      <c r="U1576" t="s">
        <v>15354</v>
      </c>
      <c r="V1576" t="s">
        <v>15354</v>
      </c>
      <c r="W1576" s="9">
        <v>4996.8461080973921</v>
      </c>
      <c r="X1576" s="9">
        <v>4686.8134015826972</v>
      </c>
      <c r="Y1576" s="9">
        <v>193.15646073309966</v>
      </c>
      <c r="Z1576" t="s">
        <v>15354</v>
      </c>
    </row>
    <row r="1577" spans="1:26" hidden="1" x14ac:dyDescent="0.25">
      <c r="A1577" t="s">
        <v>2527</v>
      </c>
      <c r="B1577" s="2">
        <v>42755</v>
      </c>
      <c r="C1577" s="3">
        <v>0</v>
      </c>
      <c r="D1577">
        <v>1.06593</v>
      </c>
      <c r="E1577">
        <v>1.07094</v>
      </c>
      <c r="F1577">
        <v>1.0625100000000001</v>
      </c>
      <c r="G1577">
        <v>1.0699000000000001</v>
      </c>
      <c r="H1577">
        <v>231502</v>
      </c>
      <c r="I1577">
        <v>-7.576328684507537</v>
      </c>
      <c r="J1577">
        <v>1.0669033333333335</v>
      </c>
      <c r="K1577">
        <v>1.067948525763146</v>
      </c>
      <c r="L1577">
        <v>1.0529780555555555</v>
      </c>
      <c r="M1577">
        <v>1.0590012017185202</v>
      </c>
      <c r="N1577" t="s">
        <v>15354</v>
      </c>
      <c r="O1577" t="s">
        <v>15353</v>
      </c>
      <c r="P1577" t="s">
        <v>15354</v>
      </c>
      <c r="Q1577" t="s">
        <v>15354</v>
      </c>
      <c r="R1577">
        <v>1.0701499999999999</v>
      </c>
      <c r="S1577">
        <v>1.06965</v>
      </c>
      <c r="T1577" t="s">
        <v>15354</v>
      </c>
      <c r="U1577" t="s">
        <v>15354</v>
      </c>
      <c r="V1577" t="s">
        <v>15354</v>
      </c>
      <c r="W1577" s="9">
        <v>4996.8461080973921</v>
      </c>
      <c r="X1577" s="9">
        <v>4669.2950596620967</v>
      </c>
      <c r="Y1577" s="9">
        <v>175.13935538977262</v>
      </c>
      <c r="Z1577" t="s">
        <v>15354</v>
      </c>
    </row>
    <row r="1578" spans="1:26" hidden="1" x14ac:dyDescent="0.25">
      <c r="A1578" t="s">
        <v>2528</v>
      </c>
      <c r="B1578" s="2">
        <v>42757</v>
      </c>
      <c r="C1578" s="3">
        <v>0</v>
      </c>
      <c r="D1578">
        <v>1.0702700000000001</v>
      </c>
      <c r="E1578">
        <v>1.07168</v>
      </c>
      <c r="F1578">
        <v>1.06941</v>
      </c>
      <c r="G1578">
        <v>1.0712600000000001</v>
      </c>
      <c r="H1578">
        <v>7421</v>
      </c>
      <c r="I1578">
        <v>-2.4500565397656193</v>
      </c>
      <c r="J1578">
        <v>1.0666887179487181</v>
      </c>
      <c r="K1578">
        <v>1.0680323605539526</v>
      </c>
      <c r="L1578">
        <v>1.0534408333333332</v>
      </c>
      <c r="M1578">
        <v>1.059663839463465</v>
      </c>
      <c r="N1578" t="s">
        <v>15354</v>
      </c>
      <c r="O1578" t="s">
        <v>15353</v>
      </c>
      <c r="P1578" t="s">
        <v>15354</v>
      </c>
      <c r="Q1578" t="s">
        <v>15354</v>
      </c>
      <c r="R1578">
        <v>1.0714999999999999</v>
      </c>
      <c r="S1578">
        <v>1.0710200000000001</v>
      </c>
      <c r="T1578" t="s">
        <v>15354</v>
      </c>
      <c r="U1578" t="s">
        <v>15354</v>
      </c>
      <c r="V1578" t="s">
        <v>15354</v>
      </c>
      <c r="W1578" s="9">
        <v>4996.8461080973921</v>
      </c>
      <c r="X1578" s="9">
        <v>4663.4121400815611</v>
      </c>
      <c r="Y1578" s="9">
        <v>169.06294808297488</v>
      </c>
      <c r="Z1578" t="s">
        <v>15354</v>
      </c>
    </row>
    <row r="1579" spans="1:26" hidden="1" x14ac:dyDescent="0.25">
      <c r="A1579" t="s">
        <v>2529</v>
      </c>
      <c r="B1579" s="2">
        <v>42758</v>
      </c>
      <c r="C1579" s="3">
        <v>0</v>
      </c>
      <c r="D1579">
        <v>1.07124</v>
      </c>
      <c r="E1579">
        <v>1.0772900000000001</v>
      </c>
      <c r="F1579">
        <v>1.07063</v>
      </c>
      <c r="G1579">
        <v>1.0759099999999999</v>
      </c>
      <c r="H1579">
        <v>220588</v>
      </c>
      <c r="I1579">
        <v>-4.3246631150114521</v>
      </c>
      <c r="J1579">
        <v>1.0665428205128205</v>
      </c>
      <c r="K1579">
        <v>1.0682317944639792</v>
      </c>
      <c r="L1579">
        <v>1.0537658333333335</v>
      </c>
      <c r="M1579">
        <v>1.0605420103032777</v>
      </c>
      <c r="N1579" t="s">
        <v>15354</v>
      </c>
      <c r="O1579" t="s">
        <v>15353</v>
      </c>
      <c r="P1579" t="s">
        <v>15354</v>
      </c>
      <c r="Q1579" t="s">
        <v>15354</v>
      </c>
      <c r="R1579">
        <v>1.07619</v>
      </c>
      <c r="S1579">
        <v>1.0756300000000001</v>
      </c>
      <c r="T1579" t="s">
        <v>15354</v>
      </c>
      <c r="U1579" t="s">
        <v>15354</v>
      </c>
      <c r="V1579" t="s">
        <v>15354</v>
      </c>
      <c r="W1579" s="9">
        <v>4996.8461080973921</v>
      </c>
      <c r="X1579" s="9">
        <v>4643.0891460591456</v>
      </c>
      <c r="Y1579" s="9">
        <v>147.93062502981715</v>
      </c>
      <c r="Z1579" t="s">
        <v>15354</v>
      </c>
    </row>
    <row r="1580" spans="1:26" hidden="1" x14ac:dyDescent="0.25">
      <c r="A1580" t="s">
        <v>2530</v>
      </c>
      <c r="B1580" s="2">
        <v>42759</v>
      </c>
      <c r="C1580" s="3">
        <v>0</v>
      </c>
      <c r="D1580">
        <v>1.07589</v>
      </c>
      <c r="E1580">
        <v>1.0774900000000001</v>
      </c>
      <c r="F1580">
        <v>1.0720400000000001</v>
      </c>
      <c r="G1580">
        <v>1.07281</v>
      </c>
      <c r="H1580">
        <v>194692</v>
      </c>
      <c r="I1580">
        <v>-14.574898785425116</v>
      </c>
      <c r="J1580">
        <v>1.0663402564102564</v>
      </c>
      <c r="K1580">
        <v>1.0683476984015998</v>
      </c>
      <c r="L1580">
        <v>1.0540455555555555</v>
      </c>
      <c r="M1580">
        <v>1.061205144881479</v>
      </c>
      <c r="N1580" t="s">
        <v>15355</v>
      </c>
      <c r="O1580" t="s">
        <v>15353</v>
      </c>
      <c r="P1580" t="s">
        <v>15354</v>
      </c>
      <c r="Q1580" t="s">
        <v>15354</v>
      </c>
      <c r="R1580">
        <v>1.07307</v>
      </c>
      <c r="S1580">
        <v>1.0725499999999999</v>
      </c>
      <c r="T1580" t="s">
        <v>15354</v>
      </c>
      <c r="U1580" t="s">
        <v>15354</v>
      </c>
      <c r="V1580" t="s">
        <v>15354</v>
      </c>
      <c r="W1580" s="9">
        <v>4996.8461080973921</v>
      </c>
      <c r="X1580" s="9">
        <v>4656.5891396622701</v>
      </c>
      <c r="Y1580" s="9">
        <v>161.98645297046053</v>
      </c>
      <c r="Z1580" t="s">
        <v>15354</v>
      </c>
    </row>
    <row r="1581" spans="1:26" hidden="1" x14ac:dyDescent="0.25">
      <c r="A1581" t="s">
        <v>2531</v>
      </c>
      <c r="B1581" s="2">
        <v>42760</v>
      </c>
      <c r="C1581" s="3">
        <v>0</v>
      </c>
      <c r="D1581">
        <v>1.0728200000000001</v>
      </c>
      <c r="E1581">
        <v>1.07698</v>
      </c>
      <c r="F1581">
        <v>1.0711200000000001</v>
      </c>
      <c r="G1581">
        <v>1.07525</v>
      </c>
      <c r="H1581">
        <v>240257</v>
      </c>
      <c r="I1581">
        <v>-6.9760199314855624</v>
      </c>
      <c r="J1581">
        <v>1.0661389743589742</v>
      </c>
      <c r="K1581">
        <v>1.0685224402142175</v>
      </c>
      <c r="L1581">
        <v>1.0547133333333332</v>
      </c>
      <c r="M1581">
        <v>1.0619643262392369</v>
      </c>
      <c r="N1581" t="s">
        <v>15354</v>
      </c>
      <c r="O1581" t="s">
        <v>15353</v>
      </c>
      <c r="P1581" t="s">
        <v>15354</v>
      </c>
      <c r="Q1581" t="s">
        <v>15354</v>
      </c>
      <c r="R1581">
        <v>1.07551</v>
      </c>
      <c r="S1581">
        <v>1.0749899999999999</v>
      </c>
      <c r="T1581" t="s">
        <v>15354</v>
      </c>
      <c r="U1581" t="s">
        <v>15354</v>
      </c>
      <c r="V1581" t="s">
        <v>15354</v>
      </c>
      <c r="W1581" s="9">
        <v>4996.8461080973921</v>
      </c>
      <c r="X1581" s="9">
        <v>4646.0247771730546</v>
      </c>
      <c r="Y1581" s="9">
        <v>150.99838037843608</v>
      </c>
      <c r="Z1581" t="s">
        <v>15354</v>
      </c>
    </row>
    <row r="1582" spans="1:26" hidden="1" x14ac:dyDescent="0.25">
      <c r="A1582" t="s">
        <v>2532</v>
      </c>
      <c r="B1582" s="2">
        <v>42761</v>
      </c>
      <c r="C1582" s="3">
        <v>0</v>
      </c>
      <c r="D1582">
        <v>1.0752699999999999</v>
      </c>
      <c r="E1582">
        <v>1.0765499999999999</v>
      </c>
      <c r="F1582">
        <v>1.06576</v>
      </c>
      <c r="G1582">
        <v>1.0683400000000001</v>
      </c>
      <c r="H1582">
        <v>249638</v>
      </c>
      <c r="I1582">
        <v>-28.495795702273334</v>
      </c>
      <c r="J1582">
        <v>1.0658651282051281</v>
      </c>
      <c r="K1582">
        <v>1.0685178214746172</v>
      </c>
      <c r="L1582">
        <v>1.0554541666666664</v>
      </c>
      <c r="M1582">
        <v>1.0623089572533322</v>
      </c>
      <c r="N1582" t="s">
        <v>15355</v>
      </c>
      <c r="O1582" t="s">
        <v>15355</v>
      </c>
      <c r="P1582" t="s">
        <v>15355</v>
      </c>
      <c r="Q1582" t="s">
        <v>15354</v>
      </c>
      <c r="R1582">
        <v>1.0685899999999999</v>
      </c>
      <c r="S1582">
        <v>1.06809</v>
      </c>
      <c r="T1582" t="s">
        <v>15354</v>
      </c>
      <c r="U1582" t="s">
        <v>15354</v>
      </c>
      <c r="V1582">
        <v>4679.0630644119829</v>
      </c>
      <c r="W1582" s="9">
        <v>4996.8461080973921</v>
      </c>
      <c r="X1582" s="9">
        <v>4676.1116125898543</v>
      </c>
      <c r="Y1582" s="9">
        <v>182.1646204962629</v>
      </c>
      <c r="Z1582" t="s">
        <v>15354</v>
      </c>
    </row>
    <row r="1583" spans="1:26" hidden="1" x14ac:dyDescent="0.25">
      <c r="A1583" t="s">
        <v>2533</v>
      </c>
      <c r="B1583" s="2">
        <v>42762</v>
      </c>
      <c r="C1583" s="3">
        <v>0</v>
      </c>
      <c r="D1583">
        <v>1.0683400000000001</v>
      </c>
      <c r="E1583">
        <v>1.0725</v>
      </c>
      <c r="F1583">
        <v>1.0658399999999999</v>
      </c>
      <c r="G1583">
        <v>1.06958</v>
      </c>
      <c r="H1583">
        <v>216002</v>
      </c>
      <c r="I1583">
        <v>-38.869778869779111</v>
      </c>
      <c r="J1583">
        <v>1.0654976923076922</v>
      </c>
      <c r="K1583">
        <v>1.0685447120701965</v>
      </c>
      <c r="L1583">
        <v>1.0561416666666665</v>
      </c>
      <c r="M1583">
        <v>1.0627019865909897</v>
      </c>
      <c r="N1583" t="s">
        <v>15354</v>
      </c>
      <c r="O1583" t="s">
        <v>15353</v>
      </c>
      <c r="P1583" t="s">
        <v>15354</v>
      </c>
      <c r="Q1583" t="s">
        <v>15354</v>
      </c>
      <c r="R1583">
        <v>1.06982</v>
      </c>
      <c r="S1583">
        <v>1.06934</v>
      </c>
      <c r="T1583" t="s">
        <v>15354</v>
      </c>
      <c r="U1583" t="s">
        <v>15354</v>
      </c>
      <c r="V1583" t="s">
        <v>15354</v>
      </c>
      <c r="W1583" s="9">
        <v>4996.8461080973921</v>
      </c>
      <c r="X1583" s="9">
        <v>4670.7353649187644</v>
      </c>
      <c r="Y1583" s="9">
        <v>176.62877350131154</v>
      </c>
      <c r="Z1583" t="s">
        <v>15354</v>
      </c>
    </row>
    <row r="1584" spans="1:26" hidden="1" x14ac:dyDescent="0.25">
      <c r="A1584" t="s">
        <v>2534</v>
      </c>
      <c r="B1584" s="2">
        <v>42764</v>
      </c>
      <c r="C1584" s="3">
        <v>0</v>
      </c>
      <c r="D1584">
        <v>1.07213</v>
      </c>
      <c r="E1584">
        <v>1.0721400000000001</v>
      </c>
      <c r="F1584">
        <v>1.0708</v>
      </c>
      <c r="G1584">
        <v>1.07169</v>
      </c>
      <c r="H1584">
        <v>7186</v>
      </c>
      <c r="I1584">
        <v>-29.652351738241418</v>
      </c>
      <c r="J1584">
        <v>1.0651578205128207</v>
      </c>
      <c r="K1584">
        <v>1.0686243396127233</v>
      </c>
      <c r="L1584">
        <v>1.0568924999999996</v>
      </c>
      <c r="M1584">
        <v>1.0631878251536389</v>
      </c>
      <c r="N1584" t="s">
        <v>15354</v>
      </c>
      <c r="O1584" t="s">
        <v>15353</v>
      </c>
      <c r="P1584" t="s">
        <v>15354</v>
      </c>
      <c r="Q1584" t="s">
        <v>15354</v>
      </c>
      <c r="R1584">
        <v>1.0719099999999999</v>
      </c>
      <c r="S1584">
        <v>1.0714699999999999</v>
      </c>
      <c r="T1584" t="s">
        <v>15354</v>
      </c>
      <c r="U1584" t="s">
        <v>15354</v>
      </c>
      <c r="V1584" t="s">
        <v>15354</v>
      </c>
      <c r="W1584" s="9">
        <v>4996.8461080973921</v>
      </c>
      <c r="X1584" s="9">
        <v>4661.628409192369</v>
      </c>
      <c r="Y1584" s="9">
        <v>167.22276747277809</v>
      </c>
      <c r="Z1584" t="s">
        <v>15354</v>
      </c>
    </row>
    <row r="1585" spans="1:26" hidden="1" x14ac:dyDescent="0.25">
      <c r="A1585" t="s">
        <v>2535</v>
      </c>
      <c r="B1585" s="2">
        <v>42765</v>
      </c>
      <c r="C1585" s="3">
        <v>0</v>
      </c>
      <c r="D1585">
        <v>1.07169</v>
      </c>
      <c r="E1585">
        <v>1.07402</v>
      </c>
      <c r="F1585">
        <v>1.06203</v>
      </c>
      <c r="G1585">
        <v>1.0707500000000001</v>
      </c>
      <c r="H1585">
        <v>218666</v>
      </c>
      <c r="I1585">
        <v>-34.458077709611253</v>
      </c>
      <c r="J1585">
        <v>1.0648203846153845</v>
      </c>
      <c r="K1585">
        <v>1.068678153799743</v>
      </c>
      <c r="L1585">
        <v>1.0577391666666665</v>
      </c>
      <c r="M1585">
        <v>1.0635965913615502</v>
      </c>
      <c r="N1585" t="s">
        <v>15354</v>
      </c>
      <c r="O1585" t="s">
        <v>15353</v>
      </c>
      <c r="P1585" t="s">
        <v>15354</v>
      </c>
      <c r="Q1585" t="s">
        <v>15354</v>
      </c>
      <c r="R1585">
        <v>1.0709200000000001</v>
      </c>
      <c r="S1585">
        <v>1.0705800000000001</v>
      </c>
      <c r="T1585" t="s">
        <v>15354</v>
      </c>
      <c r="U1585" t="s">
        <v>15354</v>
      </c>
      <c r="V1585" t="s">
        <v>15354</v>
      </c>
      <c r="W1585" s="9">
        <v>4996.8461080973921</v>
      </c>
      <c r="X1585" s="9">
        <v>4665.9377993663311</v>
      </c>
      <c r="Y1585" s="9">
        <v>171.69741339721008</v>
      </c>
      <c r="Z1585" t="s">
        <v>15354</v>
      </c>
    </row>
    <row r="1586" spans="1:26" hidden="1" x14ac:dyDescent="0.25">
      <c r="A1586" t="s">
        <v>2536</v>
      </c>
      <c r="B1586" s="2">
        <v>42766</v>
      </c>
      <c r="C1586" s="3">
        <v>0</v>
      </c>
      <c r="D1586">
        <v>1.0707500000000001</v>
      </c>
      <c r="E1586">
        <v>1.0812200000000001</v>
      </c>
      <c r="F1586">
        <v>1.06846</v>
      </c>
      <c r="G1586">
        <v>1.0800799999999999</v>
      </c>
      <c r="H1586">
        <v>290728</v>
      </c>
      <c r="I1586">
        <v>-4.8948046371839391</v>
      </c>
      <c r="J1586">
        <v>1.0644941025641024</v>
      </c>
      <c r="K1586">
        <v>1.0689668081339265</v>
      </c>
      <c r="L1586">
        <v>1.058878611111111</v>
      </c>
      <c r="M1586">
        <v>1.0644875864230878</v>
      </c>
      <c r="N1586" t="s">
        <v>15354</v>
      </c>
      <c r="O1586" t="s">
        <v>15353</v>
      </c>
      <c r="P1586" t="s">
        <v>15354</v>
      </c>
      <c r="Q1586" t="s">
        <v>15354</v>
      </c>
      <c r="R1586">
        <v>1.0803</v>
      </c>
      <c r="S1586">
        <v>1.07986</v>
      </c>
      <c r="T1586" t="s">
        <v>15354</v>
      </c>
      <c r="U1586" t="s">
        <v>15354</v>
      </c>
      <c r="V1586" t="s">
        <v>15354</v>
      </c>
      <c r="W1586" s="9">
        <v>4996.8461080973921</v>
      </c>
      <c r="X1586" s="9">
        <v>4625.4245192052131</v>
      </c>
      <c r="Y1586" s="9">
        <v>129.43704995168679</v>
      </c>
      <c r="Z1586" t="s">
        <v>15354</v>
      </c>
    </row>
    <row r="1587" spans="1:26" hidden="1" x14ac:dyDescent="0.25">
      <c r="A1587" t="s">
        <v>2537</v>
      </c>
      <c r="B1587" s="2">
        <v>42767</v>
      </c>
      <c r="C1587" s="3">
        <v>0</v>
      </c>
      <c r="D1587">
        <v>1.0800799999999999</v>
      </c>
      <c r="E1587">
        <v>1.08073</v>
      </c>
      <c r="F1587">
        <v>1.0730999999999999</v>
      </c>
      <c r="G1587">
        <v>1.07653</v>
      </c>
      <c r="H1587">
        <v>250658</v>
      </c>
      <c r="I1587">
        <v>-21.031390134529531</v>
      </c>
      <c r="J1587">
        <v>1.0640728205128203</v>
      </c>
      <c r="K1587">
        <v>1.0691582813457259</v>
      </c>
      <c r="L1587">
        <v>1.0598202777777777</v>
      </c>
      <c r="M1587">
        <v>1.0651385276975156</v>
      </c>
      <c r="N1587" t="s">
        <v>15355</v>
      </c>
      <c r="O1587" t="s">
        <v>15353</v>
      </c>
      <c r="P1587" t="s">
        <v>15354</v>
      </c>
      <c r="Q1587" t="s">
        <v>15354</v>
      </c>
      <c r="R1587">
        <v>1.0767199999999999</v>
      </c>
      <c r="S1587">
        <v>1.0763400000000001</v>
      </c>
      <c r="T1587" t="s">
        <v>15354</v>
      </c>
      <c r="U1587" t="s">
        <v>15354</v>
      </c>
      <c r="V1587" t="s">
        <v>15354</v>
      </c>
      <c r="W1587" s="9">
        <v>4996.8461080973921</v>
      </c>
      <c r="X1587" s="9">
        <v>4640.8036519219413</v>
      </c>
      <c r="Y1587" s="9">
        <v>145.56830206266417</v>
      </c>
      <c r="Z1587" t="s">
        <v>15354</v>
      </c>
    </row>
    <row r="1588" spans="1:26" hidden="1" x14ac:dyDescent="0.25">
      <c r="A1588" t="s">
        <v>2538</v>
      </c>
      <c r="B1588" s="2">
        <v>42768</v>
      </c>
      <c r="C1588" s="3">
        <v>0</v>
      </c>
      <c r="D1588">
        <v>1.0765400000000001</v>
      </c>
      <c r="E1588">
        <v>1.0828800000000001</v>
      </c>
      <c r="F1588">
        <v>1.0755999999999999</v>
      </c>
      <c r="G1588">
        <v>1.0761700000000001</v>
      </c>
      <c r="H1588">
        <v>250596</v>
      </c>
      <c r="I1588">
        <v>-28.005008347245404</v>
      </c>
      <c r="J1588">
        <v>1.0636397435897438</v>
      </c>
      <c r="K1588">
        <v>1.0693357932103911</v>
      </c>
      <c r="L1588">
        <v>1.0607199999999997</v>
      </c>
      <c r="M1588">
        <v>1.0657348234976498</v>
      </c>
      <c r="N1588" t="s">
        <v>15354</v>
      </c>
      <c r="O1588" t="s">
        <v>15353</v>
      </c>
      <c r="P1588" t="s">
        <v>15354</v>
      </c>
      <c r="Q1588" t="s">
        <v>15354</v>
      </c>
      <c r="R1588">
        <v>1.0763400000000001</v>
      </c>
      <c r="S1588">
        <v>1.0760000000000001</v>
      </c>
      <c r="T1588" t="s">
        <v>15354</v>
      </c>
      <c r="U1588" t="s">
        <v>15354</v>
      </c>
      <c r="V1588" t="s">
        <v>15354</v>
      </c>
      <c r="W1588" s="9">
        <v>4996.8461080973921</v>
      </c>
      <c r="X1588" s="9">
        <v>4642.4420797307466</v>
      </c>
      <c r="Y1588" s="9">
        <v>147.28526749598046</v>
      </c>
      <c r="Z1588" t="s">
        <v>15354</v>
      </c>
    </row>
    <row r="1589" spans="1:26" hidden="1" x14ac:dyDescent="0.25">
      <c r="A1589" t="s">
        <v>2539</v>
      </c>
      <c r="B1589" s="2">
        <v>42769</v>
      </c>
      <c r="C1589" s="3">
        <v>0</v>
      </c>
      <c r="D1589">
        <v>1.0761799999999999</v>
      </c>
      <c r="E1589">
        <v>1.07975</v>
      </c>
      <c r="F1589">
        <v>1.07115</v>
      </c>
      <c r="G1589">
        <v>1.0781799999999999</v>
      </c>
      <c r="H1589">
        <v>235036</v>
      </c>
      <c r="I1589">
        <v>-19.616026711185945</v>
      </c>
      <c r="J1589">
        <v>1.0631833333333334</v>
      </c>
      <c r="K1589">
        <v>1.0695596971797483</v>
      </c>
      <c r="L1589">
        <v>1.0616327777777776</v>
      </c>
      <c r="M1589">
        <v>1.0664075357410199</v>
      </c>
      <c r="N1589" t="s">
        <v>15354</v>
      </c>
      <c r="O1589" t="s">
        <v>15353</v>
      </c>
      <c r="P1589" t="s">
        <v>15354</v>
      </c>
      <c r="Q1589" t="s">
        <v>15354</v>
      </c>
      <c r="R1589">
        <v>1.0783499999999999</v>
      </c>
      <c r="S1589">
        <v>1.0780099999999999</v>
      </c>
      <c r="T1589" t="s">
        <v>15354</v>
      </c>
      <c r="U1589" t="s">
        <v>15354</v>
      </c>
      <c r="V1589" t="s">
        <v>15354</v>
      </c>
      <c r="W1589" s="9">
        <v>4996.8461080973921</v>
      </c>
      <c r="X1589" s="9">
        <v>4633.7887588421127</v>
      </c>
      <c r="Y1589" s="9">
        <v>138.23203430473762</v>
      </c>
      <c r="Z1589" t="s">
        <v>15354</v>
      </c>
    </row>
    <row r="1590" spans="1:26" hidden="1" x14ac:dyDescent="0.25">
      <c r="A1590" t="s">
        <v>2540</v>
      </c>
      <c r="B1590" s="2">
        <v>42771</v>
      </c>
      <c r="C1590" s="3">
        <v>0</v>
      </c>
      <c r="D1590">
        <v>1.0789599999999999</v>
      </c>
      <c r="E1590">
        <v>1.0791500000000001</v>
      </c>
      <c r="F1590">
        <v>1.0778000000000001</v>
      </c>
      <c r="G1590">
        <v>1.0782400000000001</v>
      </c>
      <c r="H1590">
        <v>4204</v>
      </c>
      <c r="I1590">
        <v>-22.254196642685706</v>
      </c>
      <c r="J1590">
        <v>1.0627832051282051</v>
      </c>
      <c r="K1590">
        <v>1.0697794516815267</v>
      </c>
      <c r="L1590">
        <v>1.062549722222222</v>
      </c>
      <c r="M1590">
        <v>1.0670471284036673</v>
      </c>
      <c r="N1590" t="s">
        <v>15354</v>
      </c>
      <c r="O1590" t="s">
        <v>15353</v>
      </c>
      <c r="P1590" t="s">
        <v>15354</v>
      </c>
      <c r="Q1590" t="s">
        <v>15354</v>
      </c>
      <c r="R1590">
        <v>1.0784199999999999</v>
      </c>
      <c r="S1590">
        <v>1.07806</v>
      </c>
      <c r="T1590" t="s">
        <v>15354</v>
      </c>
      <c r="U1590" t="s">
        <v>15354</v>
      </c>
      <c r="V1590" t="s">
        <v>15354</v>
      </c>
      <c r="W1590" s="9">
        <v>4996.8461080973921</v>
      </c>
      <c r="X1590" s="9">
        <v>4633.4879806544686</v>
      </c>
      <c r="Y1590" s="9">
        <v>137.91418881666482</v>
      </c>
      <c r="Z1590" t="s">
        <v>15354</v>
      </c>
    </row>
    <row r="1591" spans="1:26" hidden="1" x14ac:dyDescent="0.25">
      <c r="A1591" t="s">
        <v>2541</v>
      </c>
      <c r="B1591" s="2">
        <v>42772</v>
      </c>
      <c r="C1591" s="3">
        <v>0</v>
      </c>
      <c r="D1591">
        <v>1.0782400000000001</v>
      </c>
      <c r="E1591">
        <v>1.07887</v>
      </c>
      <c r="F1591">
        <v>1.0705899999999999</v>
      </c>
      <c r="G1591">
        <v>1.0743</v>
      </c>
      <c r="H1591">
        <v>226677</v>
      </c>
      <c r="I1591">
        <v>-41.151079136690733</v>
      </c>
      <c r="J1591">
        <v>1.0623908974358973</v>
      </c>
      <c r="K1591">
        <v>1.069893895942754</v>
      </c>
      <c r="L1591">
        <v>1.0633530555555553</v>
      </c>
      <c r="M1591">
        <v>1.0674391755169825</v>
      </c>
      <c r="N1591" t="s">
        <v>15354</v>
      </c>
      <c r="O1591" t="s">
        <v>15353</v>
      </c>
      <c r="P1591" t="s">
        <v>15354</v>
      </c>
      <c r="Q1591" t="s">
        <v>15354</v>
      </c>
      <c r="R1591">
        <v>1.0744800000000001</v>
      </c>
      <c r="S1591">
        <v>1.07412</v>
      </c>
      <c r="T1591" t="s">
        <v>15354</v>
      </c>
      <c r="U1591" t="s">
        <v>15354</v>
      </c>
      <c r="V1591" t="s">
        <v>15354</v>
      </c>
      <c r="W1591" s="9">
        <v>4996.8461080973921</v>
      </c>
      <c r="X1591" s="9">
        <v>4650.4784715372944</v>
      </c>
      <c r="Y1591" s="9">
        <v>155.65997809176812</v>
      </c>
      <c r="Z1591" t="s">
        <v>15354</v>
      </c>
    </row>
    <row r="1592" spans="1:26" hidden="1" x14ac:dyDescent="0.25">
      <c r="A1592" t="s">
        <v>2542</v>
      </c>
      <c r="B1592" s="2">
        <v>42773</v>
      </c>
      <c r="C1592" s="3">
        <v>0</v>
      </c>
      <c r="D1592">
        <v>1.0743</v>
      </c>
      <c r="E1592">
        <v>1.0744400000000001</v>
      </c>
      <c r="F1592">
        <v>1.0656099999999999</v>
      </c>
      <c r="G1592">
        <v>1.0678799999999999</v>
      </c>
      <c r="H1592">
        <v>238489</v>
      </c>
      <c r="I1592">
        <v>-71.942446043165944</v>
      </c>
      <c r="J1592">
        <v>1.0619564102564103</v>
      </c>
      <c r="K1592">
        <v>1.0698429112353425</v>
      </c>
      <c r="L1592">
        <v>1.0639569444444446</v>
      </c>
      <c r="M1592">
        <v>1.067463003867416</v>
      </c>
      <c r="N1592" t="s">
        <v>15354</v>
      </c>
      <c r="O1592" t="s">
        <v>15355</v>
      </c>
      <c r="P1592" t="s">
        <v>15354</v>
      </c>
      <c r="Q1592" t="s">
        <v>15354</v>
      </c>
      <c r="R1592">
        <v>1.0680799999999999</v>
      </c>
      <c r="S1592">
        <v>1.06768</v>
      </c>
      <c r="T1592" t="s">
        <v>15354</v>
      </c>
      <c r="U1592" t="s">
        <v>15354</v>
      </c>
      <c r="V1592" t="s">
        <v>15354</v>
      </c>
      <c r="W1592" s="9">
        <v>4996.8461080973921</v>
      </c>
      <c r="X1592" s="9">
        <v>4678.3444199848254</v>
      </c>
      <c r="Y1592" s="9">
        <v>184.47861807751985</v>
      </c>
      <c r="Z1592" t="s">
        <v>15354</v>
      </c>
    </row>
    <row r="1593" spans="1:26" hidden="1" x14ac:dyDescent="0.25">
      <c r="A1593" t="s">
        <v>2543</v>
      </c>
      <c r="B1593" s="2">
        <v>42774</v>
      </c>
      <c r="C1593" s="3">
        <v>0</v>
      </c>
      <c r="D1593">
        <v>1.0678799999999999</v>
      </c>
      <c r="E1593">
        <v>1.0713900000000001</v>
      </c>
      <c r="F1593">
        <v>1.0640700000000001</v>
      </c>
      <c r="G1593">
        <v>1.0691299999999999</v>
      </c>
      <c r="H1593">
        <v>245147</v>
      </c>
      <c r="I1593">
        <v>-65.947242206235629</v>
      </c>
      <c r="J1593">
        <v>1.0616637179487181</v>
      </c>
      <c r="K1593">
        <v>1.0698248628496376</v>
      </c>
      <c r="L1593">
        <v>1.0647263888888887</v>
      </c>
      <c r="M1593">
        <v>1.0675531117664745</v>
      </c>
      <c r="N1593" t="s">
        <v>15354</v>
      </c>
      <c r="O1593" t="s">
        <v>15355</v>
      </c>
      <c r="P1593" t="s">
        <v>15354</v>
      </c>
      <c r="Q1593" t="s">
        <v>15354</v>
      </c>
      <c r="R1593">
        <v>1.06934</v>
      </c>
      <c r="S1593">
        <v>1.0689200000000001</v>
      </c>
      <c r="T1593" t="s">
        <v>15354</v>
      </c>
      <c r="U1593" t="s">
        <v>15354</v>
      </c>
      <c r="V1593" t="s">
        <v>15354</v>
      </c>
      <c r="W1593" s="9">
        <v>4996.8461080973921</v>
      </c>
      <c r="X1593" s="9">
        <v>4672.8319412884512</v>
      </c>
      <c r="Y1593" s="9">
        <v>178.80047220269597</v>
      </c>
      <c r="Z1593" t="s">
        <v>15354</v>
      </c>
    </row>
    <row r="1594" spans="1:26" hidden="1" x14ac:dyDescent="0.25">
      <c r="A1594" t="s">
        <v>2544</v>
      </c>
      <c r="B1594" s="2">
        <v>42775</v>
      </c>
      <c r="C1594" s="3">
        <v>0</v>
      </c>
      <c r="D1594">
        <v>1.0690999999999999</v>
      </c>
      <c r="E1594">
        <v>1.0709500000000001</v>
      </c>
      <c r="F1594">
        <v>1.0650900000000001</v>
      </c>
      <c r="G1594">
        <v>1.06572</v>
      </c>
      <c r="H1594">
        <v>237558</v>
      </c>
      <c r="I1594">
        <v>-82.302158273381465</v>
      </c>
      <c r="J1594">
        <v>1.0613687179487179</v>
      </c>
      <c r="K1594">
        <v>1.0697209422711658</v>
      </c>
      <c r="L1594">
        <v>1.0649802777777777</v>
      </c>
      <c r="M1594">
        <v>1.0674540246439623</v>
      </c>
      <c r="N1594" t="s">
        <v>15354</v>
      </c>
      <c r="O1594" t="s">
        <v>15355</v>
      </c>
      <c r="P1594" t="s">
        <v>15354</v>
      </c>
      <c r="Q1594" t="s">
        <v>15354</v>
      </c>
      <c r="R1594">
        <v>1.0659400000000001</v>
      </c>
      <c r="S1594">
        <v>1.0654999999999999</v>
      </c>
      <c r="T1594" t="s">
        <v>15354</v>
      </c>
      <c r="U1594" t="s">
        <v>15354</v>
      </c>
      <c r="V1594" t="s">
        <v>15354</v>
      </c>
      <c r="W1594" s="9">
        <v>4996.8461080973921</v>
      </c>
      <c r="X1594" s="9">
        <v>4687.7367470001982</v>
      </c>
      <c r="Y1594" s="9">
        <v>194.10947217352552</v>
      </c>
      <c r="Z1594" t="s">
        <v>15354</v>
      </c>
    </row>
    <row r="1595" spans="1:26" hidden="1" x14ac:dyDescent="0.25">
      <c r="A1595" t="s">
        <v>2545</v>
      </c>
      <c r="B1595" s="2">
        <v>42776</v>
      </c>
      <c r="C1595" s="3">
        <v>0</v>
      </c>
      <c r="D1595">
        <v>1.0657099999999999</v>
      </c>
      <c r="E1595">
        <v>1.06677</v>
      </c>
      <c r="F1595">
        <v>1.06077</v>
      </c>
      <c r="G1595">
        <v>1.0639700000000001</v>
      </c>
      <c r="H1595">
        <v>243328</v>
      </c>
      <c r="I1595">
        <v>-85.526910900044868</v>
      </c>
      <c r="J1595">
        <v>1.0610970512820512</v>
      </c>
      <c r="K1595">
        <v>1.0695753487959463</v>
      </c>
      <c r="L1595">
        <v>1.0653266666666665</v>
      </c>
      <c r="M1595">
        <v>1.067265698987532</v>
      </c>
      <c r="N1595" t="s">
        <v>15354</v>
      </c>
      <c r="O1595" t="s">
        <v>15355</v>
      </c>
      <c r="P1595" t="s">
        <v>15354</v>
      </c>
      <c r="Q1595" t="s">
        <v>15354</v>
      </c>
      <c r="R1595">
        <v>1.0642199999999999</v>
      </c>
      <c r="S1595">
        <v>1.06372</v>
      </c>
      <c r="T1595" t="s">
        <v>15354</v>
      </c>
      <c r="U1595" t="s">
        <v>15354</v>
      </c>
      <c r="V1595" t="s">
        <v>15354</v>
      </c>
      <c r="W1595" s="9">
        <v>4996.8461080973921</v>
      </c>
      <c r="X1595" s="9">
        <v>4695.3131007661877</v>
      </c>
      <c r="Y1595" s="9">
        <v>201.84431634416919</v>
      </c>
      <c r="Z1595" t="s">
        <v>15354</v>
      </c>
    </row>
    <row r="1596" spans="1:26" hidden="1" x14ac:dyDescent="0.25">
      <c r="A1596" t="s">
        <v>2546</v>
      </c>
      <c r="B1596" s="2">
        <v>42778</v>
      </c>
      <c r="C1596" s="3">
        <v>0</v>
      </c>
      <c r="D1596">
        <v>1.0628500000000001</v>
      </c>
      <c r="E1596">
        <v>1.0637000000000001</v>
      </c>
      <c r="F1596">
        <v>1.0617399999999999</v>
      </c>
      <c r="G1596">
        <v>1.0618700000000001</v>
      </c>
      <c r="H1596">
        <v>5712</v>
      </c>
      <c r="I1596">
        <v>-95.024875621890104</v>
      </c>
      <c r="J1596">
        <v>1.060835641025641</v>
      </c>
      <c r="K1596">
        <v>1.0693802766745297</v>
      </c>
      <c r="L1596">
        <v>1.0655924999999999</v>
      </c>
      <c r="M1596">
        <v>1.0669740395828007</v>
      </c>
      <c r="N1596" t="s">
        <v>15354</v>
      </c>
      <c r="O1596" t="s">
        <v>15355</v>
      </c>
      <c r="P1596" t="s">
        <v>15354</v>
      </c>
      <c r="Q1596" t="s">
        <v>15354</v>
      </c>
      <c r="R1596">
        <v>1.0621700000000001</v>
      </c>
      <c r="S1596">
        <v>1.0615699999999999</v>
      </c>
      <c r="T1596" t="s">
        <v>15354</v>
      </c>
      <c r="U1596" t="s">
        <v>15354</v>
      </c>
      <c r="V1596" t="s">
        <v>15354</v>
      </c>
      <c r="W1596" s="9">
        <v>4996.8461080973921</v>
      </c>
      <c r="X1596" s="9">
        <v>4704.3751076545104</v>
      </c>
      <c r="Y1596" s="9">
        <v>211.05630153082544</v>
      </c>
      <c r="Z1596" t="s">
        <v>15354</v>
      </c>
    </row>
    <row r="1597" spans="1:26" hidden="1" x14ac:dyDescent="0.25">
      <c r="A1597" t="s">
        <v>2547</v>
      </c>
      <c r="B1597" s="2">
        <v>42779</v>
      </c>
      <c r="C1597" s="3">
        <v>0</v>
      </c>
      <c r="D1597">
        <v>1.06186</v>
      </c>
      <c r="E1597">
        <v>1.06585</v>
      </c>
      <c r="F1597">
        <v>1.0591999999999999</v>
      </c>
      <c r="G1597">
        <v>1.0598700000000001</v>
      </c>
      <c r="H1597">
        <v>202064</v>
      </c>
      <c r="I1597">
        <v>-97.170608108107402</v>
      </c>
      <c r="J1597">
        <v>1.060647435897436</v>
      </c>
      <c r="K1597">
        <v>1.0691395101764405</v>
      </c>
      <c r="L1597">
        <v>1.0659847222222223</v>
      </c>
      <c r="M1597">
        <v>1.0665900374431898</v>
      </c>
      <c r="N1597" t="s">
        <v>15354</v>
      </c>
      <c r="O1597" t="s">
        <v>15355</v>
      </c>
      <c r="P1597" t="s">
        <v>15354</v>
      </c>
      <c r="Q1597" t="s">
        <v>15354</v>
      </c>
      <c r="R1597">
        <v>1.0602100000000001</v>
      </c>
      <c r="S1597">
        <v>1.0595300000000001</v>
      </c>
      <c r="T1597" t="s">
        <v>15354</v>
      </c>
      <c r="U1597" t="s">
        <v>15354</v>
      </c>
      <c r="V1597" t="s">
        <v>15354</v>
      </c>
      <c r="W1597" s="9">
        <v>4996.8461080973921</v>
      </c>
      <c r="X1597" s="9">
        <v>4713.0720405366783</v>
      </c>
      <c r="Y1597" s="9">
        <v>219.86537972402493</v>
      </c>
      <c r="Z1597" t="s">
        <v>15354</v>
      </c>
    </row>
    <row r="1598" spans="1:26" hidden="1" x14ac:dyDescent="0.25">
      <c r="A1598" t="s">
        <v>2548</v>
      </c>
      <c r="B1598" s="2">
        <v>42780</v>
      </c>
      <c r="C1598" s="3">
        <v>0</v>
      </c>
      <c r="D1598">
        <v>1.05986</v>
      </c>
      <c r="E1598">
        <v>1.0633300000000001</v>
      </c>
      <c r="F1598">
        <v>1.0560799999999999</v>
      </c>
      <c r="G1598">
        <v>1.05782</v>
      </c>
      <c r="H1598">
        <v>223929</v>
      </c>
      <c r="I1598">
        <v>-93.507462686566925</v>
      </c>
      <c r="J1598">
        <v>1.06046</v>
      </c>
      <c r="K1598">
        <v>1.0688529402985558</v>
      </c>
      <c r="L1598">
        <v>1.0664313888888888</v>
      </c>
      <c r="M1598">
        <v>1.0661159813651795</v>
      </c>
      <c r="N1598" t="s">
        <v>15354</v>
      </c>
      <c r="O1598" t="s">
        <v>15355</v>
      </c>
      <c r="P1598" t="s">
        <v>15354</v>
      </c>
      <c r="Q1598" t="s">
        <v>15354</v>
      </c>
      <c r="R1598">
        <v>1.0581700000000001</v>
      </c>
      <c r="S1598">
        <v>1.0574699999999999</v>
      </c>
      <c r="T1598" t="s">
        <v>15354</v>
      </c>
      <c r="U1598" t="s">
        <v>15354</v>
      </c>
      <c r="V1598" t="s">
        <v>15354</v>
      </c>
      <c r="W1598" s="9">
        <v>4996.8461080973921</v>
      </c>
      <c r="X1598" s="9">
        <v>4722.1581674942508</v>
      </c>
      <c r="Y1598" s="9">
        <v>229.04621130773231</v>
      </c>
      <c r="Z1598" t="s">
        <v>15354</v>
      </c>
    </row>
    <row r="1599" spans="1:26" hidden="1" x14ac:dyDescent="0.25">
      <c r="A1599" t="s">
        <v>2549</v>
      </c>
      <c r="B1599" s="2">
        <v>42781</v>
      </c>
      <c r="C1599" s="3">
        <v>0</v>
      </c>
      <c r="D1599">
        <v>1.05783</v>
      </c>
      <c r="E1599">
        <v>1.0609200000000001</v>
      </c>
      <c r="F1599">
        <v>1.0521400000000001</v>
      </c>
      <c r="G1599">
        <v>1.0603</v>
      </c>
      <c r="H1599">
        <v>244169</v>
      </c>
      <c r="I1599">
        <v>-73.454782042940963</v>
      </c>
      <c r="J1599">
        <v>1.0603276923076923</v>
      </c>
      <c r="K1599">
        <v>1.0686364101644152</v>
      </c>
      <c r="L1599">
        <v>1.0667255555555553</v>
      </c>
      <c r="M1599">
        <v>1.0658016039940885</v>
      </c>
      <c r="N1599" t="s">
        <v>15353</v>
      </c>
      <c r="O1599" t="s">
        <v>15355</v>
      </c>
      <c r="P1599" t="s">
        <v>15354</v>
      </c>
      <c r="Q1599" t="s">
        <v>15354</v>
      </c>
      <c r="R1599">
        <v>1.0606500000000001</v>
      </c>
      <c r="S1599">
        <v>1.0599499999999999</v>
      </c>
      <c r="T1599" t="s">
        <v>15354</v>
      </c>
      <c r="U1599" t="s">
        <v>15354</v>
      </c>
      <c r="V1599" t="s">
        <v>15354</v>
      </c>
      <c r="W1599" s="9">
        <v>4996.8461080973921</v>
      </c>
      <c r="X1599" s="9">
        <v>4711.1168699357859</v>
      </c>
      <c r="Y1599" s="9">
        <v>217.8801517610697</v>
      </c>
      <c r="Z1599" t="s">
        <v>15354</v>
      </c>
    </row>
    <row r="1600" spans="1:26" hidden="1" x14ac:dyDescent="0.25">
      <c r="A1600" t="s">
        <v>2550</v>
      </c>
      <c r="B1600" s="2">
        <v>42782</v>
      </c>
      <c r="C1600" s="3">
        <v>0</v>
      </c>
      <c r="D1600">
        <v>1.0603</v>
      </c>
      <c r="E1600">
        <v>1.0679399999999999</v>
      </c>
      <c r="F1600">
        <v>1.0599799999999999</v>
      </c>
      <c r="G1600">
        <v>1.0671200000000001</v>
      </c>
      <c r="H1600">
        <v>250054</v>
      </c>
      <c r="I1600">
        <v>-51.268705270006507</v>
      </c>
      <c r="J1600">
        <v>1.060390769230769</v>
      </c>
      <c r="K1600">
        <v>1.0685980200336704</v>
      </c>
      <c r="L1600">
        <v>1.0669124999999999</v>
      </c>
      <c r="M1600">
        <v>1.0658728686430567</v>
      </c>
      <c r="N1600" t="s">
        <v>15354</v>
      </c>
      <c r="O1600" t="s">
        <v>15355</v>
      </c>
      <c r="P1600" t="s">
        <v>15354</v>
      </c>
      <c r="Q1600" t="s">
        <v>15354</v>
      </c>
      <c r="R1600">
        <v>1.06745</v>
      </c>
      <c r="S1600">
        <v>1.0667899999999999</v>
      </c>
      <c r="T1600" t="s">
        <v>15354</v>
      </c>
      <c r="U1600" t="s">
        <v>15354</v>
      </c>
      <c r="V1600" t="s">
        <v>15354</v>
      </c>
      <c r="W1600" s="9">
        <v>4996.8461080973921</v>
      </c>
      <c r="X1600" s="9">
        <v>4681.1055394607638</v>
      </c>
      <c r="Y1600" s="9">
        <v>187.27037446564242</v>
      </c>
      <c r="Z1600" t="s">
        <v>15354</v>
      </c>
    </row>
    <row r="1601" spans="1:26" hidden="1" x14ac:dyDescent="0.25">
      <c r="A1601" t="s">
        <v>2551</v>
      </c>
      <c r="B1601" s="2">
        <v>42783</v>
      </c>
      <c r="C1601" s="3">
        <v>0</v>
      </c>
      <c r="D1601">
        <v>1.0670900000000001</v>
      </c>
      <c r="E1601">
        <v>1.0676699999999999</v>
      </c>
      <c r="F1601">
        <v>1.06054</v>
      </c>
      <c r="G1601">
        <v>1.06114</v>
      </c>
      <c r="H1601">
        <v>210107</v>
      </c>
      <c r="I1601">
        <v>-70.722186076773269</v>
      </c>
      <c r="J1601">
        <v>1.060422564102564</v>
      </c>
      <c r="K1601">
        <v>1.0684092093999065</v>
      </c>
      <c r="L1601">
        <v>1.067141388888889</v>
      </c>
      <c r="M1601">
        <v>1.0656170379055943</v>
      </c>
      <c r="N1601" t="s">
        <v>15354</v>
      </c>
      <c r="O1601" t="s">
        <v>15355</v>
      </c>
      <c r="P1601" t="s">
        <v>15354</v>
      </c>
      <c r="Q1601" t="s">
        <v>15354</v>
      </c>
      <c r="R1601">
        <v>1.0614300000000001</v>
      </c>
      <c r="S1601">
        <v>1.0608500000000001</v>
      </c>
      <c r="T1601" t="s">
        <v>15354</v>
      </c>
      <c r="U1601" t="s">
        <v>15354</v>
      </c>
      <c r="V1601" t="s">
        <v>15354</v>
      </c>
      <c r="W1601" s="9">
        <v>4996.8461080973921</v>
      </c>
      <c r="X1601" s="9">
        <v>4707.6548694660896</v>
      </c>
      <c r="Y1601" s="9">
        <v>214.3924898709532</v>
      </c>
      <c r="Z1601" t="s">
        <v>15354</v>
      </c>
    </row>
    <row r="1602" spans="1:26" hidden="1" x14ac:dyDescent="0.25">
      <c r="A1602" t="s">
        <v>2552</v>
      </c>
      <c r="B1602" s="2">
        <v>42785</v>
      </c>
      <c r="C1602" s="3">
        <v>0</v>
      </c>
      <c r="D1602">
        <v>1.0607500000000001</v>
      </c>
      <c r="E1602">
        <v>1.0632900000000001</v>
      </c>
      <c r="F1602">
        <v>1.0607500000000001</v>
      </c>
      <c r="G1602">
        <v>1.0625100000000001</v>
      </c>
      <c r="H1602">
        <v>7820</v>
      </c>
      <c r="I1602">
        <v>-62.441144512857569</v>
      </c>
      <c r="J1602">
        <v>1.0604765384615382</v>
      </c>
      <c r="K1602">
        <v>1.0682598623264912</v>
      </c>
      <c r="L1602">
        <v>1.0674072222222226</v>
      </c>
      <c r="M1602">
        <v>1.0654490899106972</v>
      </c>
      <c r="N1602" t="s">
        <v>15354</v>
      </c>
      <c r="O1602" t="s">
        <v>15355</v>
      </c>
      <c r="P1602" t="s">
        <v>15354</v>
      </c>
      <c r="Q1602" t="s">
        <v>15354</v>
      </c>
      <c r="R1602">
        <v>1.06273</v>
      </c>
      <c r="S1602">
        <v>1.06229</v>
      </c>
      <c r="T1602" t="s">
        <v>15354</v>
      </c>
      <c r="U1602" t="s">
        <v>15354</v>
      </c>
      <c r="V1602" t="s">
        <v>15354</v>
      </c>
      <c r="W1602" s="9">
        <v>4996.8461080973921</v>
      </c>
      <c r="X1602" s="9">
        <v>4701.8961618636831</v>
      </c>
      <c r="Y1602" s="9">
        <v>208.56608918437357</v>
      </c>
      <c r="Z1602" t="s">
        <v>15354</v>
      </c>
    </row>
    <row r="1603" spans="1:26" hidden="1" x14ac:dyDescent="0.25">
      <c r="A1603" t="s">
        <v>2553</v>
      </c>
      <c r="B1603" s="2">
        <v>42786</v>
      </c>
      <c r="C1603" s="3">
        <v>0</v>
      </c>
      <c r="D1603">
        <v>1.0625</v>
      </c>
      <c r="E1603">
        <v>1.0629900000000001</v>
      </c>
      <c r="F1603">
        <v>1.0603100000000001</v>
      </c>
      <c r="G1603">
        <v>1.06088</v>
      </c>
      <c r="H1603">
        <v>144035</v>
      </c>
      <c r="I1603">
        <v>-67.641614216956768</v>
      </c>
      <c r="J1603">
        <v>1.0604398717948715</v>
      </c>
      <c r="K1603">
        <v>1.0680730303688584</v>
      </c>
      <c r="L1603">
        <v>1.0674711111111113</v>
      </c>
      <c r="M1603">
        <v>1.0652021120776867</v>
      </c>
      <c r="N1603" t="s">
        <v>15354</v>
      </c>
      <c r="O1603" t="s">
        <v>15355</v>
      </c>
      <c r="P1603" t="s">
        <v>15354</v>
      </c>
      <c r="Q1603" t="s">
        <v>15354</v>
      </c>
      <c r="R1603">
        <v>1.06105</v>
      </c>
      <c r="S1603">
        <v>1.06071</v>
      </c>
      <c r="T1603" t="s">
        <v>15354</v>
      </c>
      <c r="U1603" t="s">
        <v>15354</v>
      </c>
      <c r="V1603" t="s">
        <v>15354</v>
      </c>
      <c r="W1603" s="9">
        <v>4996.8461080973921</v>
      </c>
      <c r="X1603" s="9">
        <v>4709.3408492506405</v>
      </c>
      <c r="Y1603" s="9">
        <v>216.15253218702048</v>
      </c>
      <c r="Z1603" t="s">
        <v>15354</v>
      </c>
    </row>
    <row r="1604" spans="1:26" hidden="1" x14ac:dyDescent="0.25">
      <c r="A1604" t="s">
        <v>2554</v>
      </c>
      <c r="B1604" s="2">
        <v>42787</v>
      </c>
      <c r="C1604" s="3">
        <v>0</v>
      </c>
      <c r="D1604">
        <v>1.06088</v>
      </c>
      <c r="E1604">
        <v>1.0612699999999999</v>
      </c>
      <c r="F1604">
        <v>1.0525800000000001</v>
      </c>
      <c r="G1604">
        <v>1.0541</v>
      </c>
      <c r="H1604">
        <v>233682</v>
      </c>
      <c r="I1604">
        <v>-92.667414889637229</v>
      </c>
      <c r="J1604">
        <v>1.0603216666666664</v>
      </c>
      <c r="K1604">
        <v>1.0677192827645834</v>
      </c>
      <c r="L1604">
        <v>1.0674400000000004</v>
      </c>
      <c r="M1604">
        <v>1.0646019979113253</v>
      </c>
      <c r="N1604" t="s">
        <v>15354</v>
      </c>
      <c r="O1604" t="s">
        <v>15355</v>
      </c>
      <c r="P1604" t="s">
        <v>15354</v>
      </c>
      <c r="Q1604" t="s">
        <v>15354</v>
      </c>
      <c r="R1604">
        <v>1.0543</v>
      </c>
      <c r="S1604">
        <v>1.0539000000000001</v>
      </c>
      <c r="T1604" t="s">
        <v>15354</v>
      </c>
      <c r="U1604" t="s">
        <v>15354</v>
      </c>
      <c r="V1604" t="s">
        <v>15354</v>
      </c>
      <c r="W1604" s="9">
        <v>4996.8461080973921</v>
      </c>
      <c r="X1604" s="9">
        <v>4739.4917083348118</v>
      </c>
      <c r="Y1604" s="9">
        <v>246.54077404494498</v>
      </c>
      <c r="Z1604" t="s">
        <v>15354</v>
      </c>
    </row>
    <row r="1605" spans="1:26" hidden="1" x14ac:dyDescent="0.25">
      <c r="A1605" t="s">
        <v>2555</v>
      </c>
      <c r="B1605" s="2">
        <v>42788</v>
      </c>
      <c r="C1605" s="3">
        <v>0</v>
      </c>
      <c r="D1605">
        <v>1.0541100000000001</v>
      </c>
      <c r="E1605">
        <v>1.0573999999999999</v>
      </c>
      <c r="F1605">
        <v>1.04938</v>
      </c>
      <c r="G1605">
        <v>1.05505</v>
      </c>
      <c r="H1605">
        <v>277122</v>
      </c>
      <c r="I1605">
        <v>-77.374301675977478</v>
      </c>
      <c r="J1605">
        <v>1.0603326923076919</v>
      </c>
      <c r="K1605">
        <v>1.067398541428771</v>
      </c>
      <c r="L1605">
        <v>1.0673188888888889</v>
      </c>
      <c r="M1605">
        <v>1.0640856736999023</v>
      </c>
      <c r="N1605" t="s">
        <v>15353</v>
      </c>
      <c r="O1605" t="s">
        <v>15355</v>
      </c>
      <c r="P1605" t="s">
        <v>15354</v>
      </c>
      <c r="Q1605" t="s">
        <v>15354</v>
      </c>
      <c r="R1605">
        <v>1.05524</v>
      </c>
      <c r="S1605">
        <v>1.0548599999999999</v>
      </c>
      <c r="T1605" t="s">
        <v>15354</v>
      </c>
      <c r="U1605" t="s">
        <v>15354</v>
      </c>
      <c r="V1605" t="s">
        <v>15354</v>
      </c>
      <c r="W1605" s="9">
        <v>4996.8461080973921</v>
      </c>
      <c r="X1605" s="9">
        <v>4735.2698041179183</v>
      </c>
      <c r="Y1605" s="9">
        <v>242.31183073628046</v>
      </c>
      <c r="Z1605" t="s">
        <v>15354</v>
      </c>
    </row>
    <row r="1606" spans="1:26" hidden="1" x14ac:dyDescent="0.25">
      <c r="A1606" t="s">
        <v>2556</v>
      </c>
      <c r="B1606" s="2">
        <v>42789</v>
      </c>
      <c r="C1606" s="3">
        <v>0</v>
      </c>
      <c r="D1606">
        <v>1.05505</v>
      </c>
      <c r="E1606">
        <v>1.05952</v>
      </c>
      <c r="F1606">
        <v>1.05376</v>
      </c>
      <c r="G1606">
        <v>1.0583899999999999</v>
      </c>
      <c r="H1606">
        <v>241025</v>
      </c>
      <c r="I1606">
        <v>-59.064061790095735</v>
      </c>
      <c r="J1606">
        <v>1.0603632051282048</v>
      </c>
      <c r="K1606">
        <v>1.0671704770888022</v>
      </c>
      <c r="L1606">
        <v>1.0672291666666669</v>
      </c>
      <c r="M1606">
        <v>1.0637777994458535</v>
      </c>
      <c r="N1606" t="s">
        <v>15354</v>
      </c>
      <c r="O1606" t="s">
        <v>15355</v>
      </c>
      <c r="P1606" t="s">
        <v>15354</v>
      </c>
      <c r="Q1606" t="s">
        <v>15354</v>
      </c>
      <c r="R1606">
        <v>1.0585599999999999</v>
      </c>
      <c r="S1606">
        <v>1.0582199999999999</v>
      </c>
      <c r="T1606" t="s">
        <v>15354</v>
      </c>
      <c r="U1606" t="s">
        <v>15354</v>
      </c>
      <c r="V1606" t="s">
        <v>15354</v>
      </c>
      <c r="W1606" s="9">
        <v>4996.8461080973921</v>
      </c>
      <c r="X1606" s="9">
        <v>4720.4184062286431</v>
      </c>
      <c r="Y1606" s="9">
        <v>227.36760987121036</v>
      </c>
      <c r="Z1606" t="s">
        <v>15354</v>
      </c>
    </row>
    <row r="1607" spans="1:26" hidden="1" x14ac:dyDescent="0.25">
      <c r="A1607" t="s">
        <v>2557</v>
      </c>
      <c r="B1607" s="2">
        <v>42790</v>
      </c>
      <c r="C1607" s="3">
        <v>0</v>
      </c>
      <c r="D1607">
        <v>1.0584</v>
      </c>
      <c r="E1607">
        <v>1.06179</v>
      </c>
      <c r="F1607">
        <v>1.05565</v>
      </c>
      <c r="G1607">
        <v>1.0559499999999999</v>
      </c>
      <c r="H1607">
        <v>239310</v>
      </c>
      <c r="I1607">
        <v>-69.541029207232555</v>
      </c>
      <c r="J1607">
        <v>1.0603239743589741</v>
      </c>
      <c r="K1607">
        <v>1.0668864143776933</v>
      </c>
      <c r="L1607">
        <v>1.0670000000000002</v>
      </c>
      <c r="M1607">
        <v>1.0633546751514831</v>
      </c>
      <c r="N1607" t="s">
        <v>15354</v>
      </c>
      <c r="O1607" t="s">
        <v>15355</v>
      </c>
      <c r="P1607" t="s">
        <v>15354</v>
      </c>
      <c r="Q1607" t="s">
        <v>15354</v>
      </c>
      <c r="R1607">
        <v>1.0561199999999999</v>
      </c>
      <c r="S1607">
        <v>1.0557799999999999</v>
      </c>
      <c r="T1607" t="s">
        <v>15354</v>
      </c>
      <c r="U1607" t="s">
        <v>15354</v>
      </c>
      <c r="V1607" t="s">
        <v>15354</v>
      </c>
      <c r="W1607" s="9">
        <v>4996.8461080973921</v>
      </c>
      <c r="X1607" s="9">
        <v>4731.3241943125704</v>
      </c>
      <c r="Y1607" s="9">
        <v>238.3574679637799</v>
      </c>
      <c r="Z1607" t="s">
        <v>15354</v>
      </c>
    </row>
    <row r="1608" spans="1:26" hidden="1" x14ac:dyDescent="0.25">
      <c r="A1608" t="s">
        <v>2558</v>
      </c>
      <c r="B1608" s="2">
        <v>42792</v>
      </c>
      <c r="C1608" s="3">
        <v>0</v>
      </c>
      <c r="D1608">
        <v>1.05637</v>
      </c>
      <c r="E1608">
        <v>1.0564499999999999</v>
      </c>
      <c r="F1608">
        <v>1.0551699999999999</v>
      </c>
      <c r="G1608">
        <v>1.0551999999999999</v>
      </c>
      <c r="H1608">
        <v>8668</v>
      </c>
      <c r="I1608">
        <v>-68.642241379310533</v>
      </c>
      <c r="J1608">
        <v>1.0602507692307692</v>
      </c>
      <c r="K1608">
        <v>1.0665905557858528</v>
      </c>
      <c r="L1608">
        <v>1.0667911111111112</v>
      </c>
      <c r="M1608">
        <v>1.0629138819000514</v>
      </c>
      <c r="N1608" t="s">
        <v>15354</v>
      </c>
      <c r="O1608" t="s">
        <v>15355</v>
      </c>
      <c r="P1608" t="s">
        <v>15354</v>
      </c>
      <c r="Q1608" t="s">
        <v>15354</v>
      </c>
      <c r="R1608">
        <v>1.05538</v>
      </c>
      <c r="S1608">
        <v>1.0550200000000001</v>
      </c>
      <c r="T1608" t="s">
        <v>15354</v>
      </c>
      <c r="U1608" t="s">
        <v>15354</v>
      </c>
      <c r="V1608" t="s">
        <v>15354</v>
      </c>
      <c r="W1608" s="9">
        <v>4996.8461080973921</v>
      </c>
      <c r="X1608" s="9">
        <v>4734.6416533356632</v>
      </c>
      <c r="Y1608" s="9">
        <v>241.6858726889057</v>
      </c>
      <c r="Z1608" t="s">
        <v>15354</v>
      </c>
    </row>
    <row r="1609" spans="1:26" hidden="1" x14ac:dyDescent="0.25">
      <c r="A1609" t="s">
        <v>2559</v>
      </c>
      <c r="B1609" s="2">
        <v>42793</v>
      </c>
      <c r="C1609" s="3">
        <v>0</v>
      </c>
      <c r="D1609">
        <v>1.0551999999999999</v>
      </c>
      <c r="E1609">
        <v>1.0630599999999999</v>
      </c>
      <c r="F1609">
        <v>1.05515</v>
      </c>
      <c r="G1609">
        <v>1.0583800000000001</v>
      </c>
      <c r="H1609">
        <v>225086</v>
      </c>
      <c r="I1609">
        <v>-51.508620689654293</v>
      </c>
      <c r="J1609">
        <v>1.0602057692307691</v>
      </c>
      <c r="K1609">
        <v>1.0663826936140592</v>
      </c>
      <c r="L1609">
        <v>1.0667400000000002</v>
      </c>
      <c r="M1609">
        <v>1.0626688072027515</v>
      </c>
      <c r="N1609" t="s">
        <v>15354</v>
      </c>
      <c r="O1609" t="s">
        <v>15355</v>
      </c>
      <c r="P1609" t="s">
        <v>15354</v>
      </c>
      <c r="Q1609" t="s">
        <v>15354</v>
      </c>
      <c r="R1609">
        <v>1.0585599999999999</v>
      </c>
      <c r="S1609">
        <v>1.0582</v>
      </c>
      <c r="T1609" t="s">
        <v>15354</v>
      </c>
      <c r="U1609" t="s">
        <v>15354</v>
      </c>
      <c r="V1609" t="s">
        <v>15354</v>
      </c>
      <c r="W1609" s="9">
        <v>4996.8461080973921</v>
      </c>
      <c r="X1609" s="9">
        <v>4720.4184062286431</v>
      </c>
      <c r="Y1609" s="9">
        <v>227.36331270030317</v>
      </c>
      <c r="Z1609" t="s">
        <v>15354</v>
      </c>
    </row>
    <row r="1610" spans="1:26" hidden="1" x14ac:dyDescent="0.25">
      <c r="A1610" t="s">
        <v>2560</v>
      </c>
      <c r="B1610" s="2">
        <v>42794</v>
      </c>
      <c r="C1610" s="3">
        <v>0</v>
      </c>
      <c r="D1610">
        <v>1.0583800000000001</v>
      </c>
      <c r="E1610">
        <v>1.06301</v>
      </c>
      <c r="F1610">
        <v>1.0566599999999999</v>
      </c>
      <c r="G1610">
        <v>1.0569200000000001</v>
      </c>
      <c r="H1610">
        <v>262319</v>
      </c>
      <c r="I1610">
        <v>-59.374999999999254</v>
      </c>
      <c r="J1610">
        <v>1.0601057692307692</v>
      </c>
      <c r="K1610">
        <v>1.0661431317504122</v>
      </c>
      <c r="L1610">
        <v>1.0663861111111113</v>
      </c>
      <c r="M1610">
        <v>1.0623580608674676</v>
      </c>
      <c r="N1610" t="s">
        <v>15354</v>
      </c>
      <c r="O1610" t="s">
        <v>15355</v>
      </c>
      <c r="P1610" t="s">
        <v>15354</v>
      </c>
      <c r="Q1610" t="s">
        <v>15354</v>
      </c>
      <c r="R1610">
        <v>1.0570999999999999</v>
      </c>
      <c r="S1610">
        <v>1.05674</v>
      </c>
      <c r="T1610" t="s">
        <v>15354</v>
      </c>
      <c r="U1610" t="s">
        <v>15354</v>
      </c>
      <c r="V1610" t="s">
        <v>15354</v>
      </c>
      <c r="W1610" s="9">
        <v>4996.8461080973921</v>
      </c>
      <c r="X1610" s="9">
        <v>4726.9379510901454</v>
      </c>
      <c r="Y1610" s="9">
        <v>233.93908306102097</v>
      </c>
      <c r="Z1610" t="s">
        <v>15354</v>
      </c>
    </row>
    <row r="1611" spans="1:26" hidden="1" x14ac:dyDescent="0.25">
      <c r="A1611" t="s">
        <v>2561</v>
      </c>
      <c r="B1611" s="2">
        <v>42795</v>
      </c>
      <c r="C1611" s="3">
        <v>0</v>
      </c>
      <c r="D1611">
        <v>1.05691</v>
      </c>
      <c r="E1611">
        <v>1.05894</v>
      </c>
      <c r="F1611">
        <v>1.05142</v>
      </c>
      <c r="G1611">
        <v>1.05359</v>
      </c>
      <c r="H1611">
        <v>293364</v>
      </c>
      <c r="I1611">
        <v>-77.316810344827218</v>
      </c>
      <c r="J1611">
        <v>1.0600360256410257</v>
      </c>
      <c r="K1611">
        <v>1.0658253309466041</v>
      </c>
      <c r="L1611">
        <v>1.0661302777777779</v>
      </c>
      <c r="M1611">
        <v>1.0618841116313882</v>
      </c>
      <c r="N1611" t="s">
        <v>15354</v>
      </c>
      <c r="O1611" t="s">
        <v>15355</v>
      </c>
      <c r="P1611" t="s">
        <v>15354</v>
      </c>
      <c r="Q1611" t="s">
        <v>15354</v>
      </c>
      <c r="R1611">
        <v>1.0537799999999999</v>
      </c>
      <c r="S1611">
        <v>1.0533999999999999</v>
      </c>
      <c r="T1611" t="s">
        <v>15354</v>
      </c>
      <c r="U1611" t="s">
        <v>15354</v>
      </c>
      <c r="V1611" t="s">
        <v>15354</v>
      </c>
      <c r="W1611" s="9">
        <v>4996.8461080973921</v>
      </c>
      <c r="X1611" s="9">
        <v>4741.8304656544933</v>
      </c>
      <c r="Y1611" s="9">
        <v>248.88745508176413</v>
      </c>
      <c r="Z1611" t="s">
        <v>15354</v>
      </c>
    </row>
    <row r="1612" spans="1:26" hidden="1" x14ac:dyDescent="0.25">
      <c r="A1612" t="s">
        <v>2562</v>
      </c>
      <c r="B1612" s="2">
        <v>42796</v>
      </c>
      <c r="C1612" s="3">
        <v>0</v>
      </c>
      <c r="D1612">
        <v>1.05358</v>
      </c>
      <c r="E1612">
        <v>1.0545599999999999</v>
      </c>
      <c r="F1612">
        <v>1.04948</v>
      </c>
      <c r="G1612">
        <v>1.0507</v>
      </c>
      <c r="H1612">
        <v>245697</v>
      </c>
      <c r="I1612">
        <v>-92.88793103448279</v>
      </c>
      <c r="J1612">
        <v>1.0598371794871797</v>
      </c>
      <c r="K1612">
        <v>1.0654424111758041</v>
      </c>
      <c r="L1612">
        <v>1.0657077777777779</v>
      </c>
      <c r="M1612">
        <v>1.0612795650567186</v>
      </c>
      <c r="N1612" t="s">
        <v>15354</v>
      </c>
      <c r="O1612" t="s">
        <v>15355</v>
      </c>
      <c r="P1612" t="s">
        <v>15354</v>
      </c>
      <c r="Q1612" t="s">
        <v>15354</v>
      </c>
      <c r="R1612">
        <v>1.05087</v>
      </c>
      <c r="S1612">
        <v>1.05053</v>
      </c>
      <c r="T1612" t="s">
        <v>15354</v>
      </c>
      <c r="U1612" t="s">
        <v>15354</v>
      </c>
      <c r="V1612" t="s">
        <v>15354</v>
      </c>
      <c r="W1612" s="9">
        <v>4996.8461080973921</v>
      </c>
      <c r="X1612" s="9">
        <v>4754.9612303114491</v>
      </c>
      <c r="Y1612" s="9">
        <v>262.00362064109953</v>
      </c>
      <c r="Z1612" t="s">
        <v>15354</v>
      </c>
    </row>
    <row r="1613" spans="1:26" hidden="1" x14ac:dyDescent="0.25">
      <c r="A1613" t="s">
        <v>2563</v>
      </c>
      <c r="B1613" s="2">
        <v>42797</v>
      </c>
      <c r="C1613" s="3">
        <v>0</v>
      </c>
      <c r="D1613">
        <v>1.0507</v>
      </c>
      <c r="E1613">
        <v>1.0623899999999999</v>
      </c>
      <c r="F1613">
        <v>1.0502199999999999</v>
      </c>
      <c r="G1613">
        <v>1.06203</v>
      </c>
      <c r="H1613">
        <v>248921</v>
      </c>
      <c r="I1613">
        <v>-31.842672413792506</v>
      </c>
      <c r="J1613">
        <v>1.0597821794871796</v>
      </c>
      <c r="K1613">
        <v>1.0653560210194546</v>
      </c>
      <c r="L1613">
        <v>1.0654891666666666</v>
      </c>
      <c r="M1613">
        <v>1.0613201291077068</v>
      </c>
      <c r="N1613" t="s">
        <v>15353</v>
      </c>
      <c r="O1613" t="s">
        <v>15355</v>
      </c>
      <c r="P1613" t="s">
        <v>15354</v>
      </c>
      <c r="Q1613" t="s">
        <v>15354</v>
      </c>
      <c r="R1613">
        <v>1.0622</v>
      </c>
      <c r="S1613">
        <v>1.06186</v>
      </c>
      <c r="T1613" t="s">
        <v>15354</v>
      </c>
      <c r="U1613" t="s">
        <v>15354</v>
      </c>
      <c r="V1613" t="s">
        <v>15354</v>
      </c>
      <c r="W1613" s="9">
        <v>4996.8461080973921</v>
      </c>
      <c r="X1613" s="9">
        <v>4704.2422407243384</v>
      </c>
      <c r="Y1613" s="9">
        <v>210.97287187392104</v>
      </c>
      <c r="Z1613" t="s">
        <v>15354</v>
      </c>
    </row>
    <row r="1614" spans="1:26" hidden="1" x14ac:dyDescent="0.25">
      <c r="A1614" t="s">
        <v>2564</v>
      </c>
      <c r="B1614" s="2">
        <v>42799</v>
      </c>
      <c r="C1614" s="3">
        <v>0</v>
      </c>
      <c r="D1614">
        <v>1.06097</v>
      </c>
      <c r="E1614">
        <v>1.0621499999999999</v>
      </c>
      <c r="F1614">
        <v>1.06002</v>
      </c>
      <c r="G1614">
        <v>1.0620700000000001</v>
      </c>
      <c r="H1614">
        <v>8578</v>
      </c>
      <c r="I1614">
        <v>-30.617823947511496</v>
      </c>
      <c r="J1614">
        <v>1.0598503846153846</v>
      </c>
      <c r="K1614">
        <v>1.0652728306138988</v>
      </c>
      <c r="L1614">
        <v>1.0652338888888888</v>
      </c>
      <c r="M1614">
        <v>1.0613606626694525</v>
      </c>
      <c r="N1614" t="s">
        <v>15354</v>
      </c>
      <c r="O1614" t="s">
        <v>15355</v>
      </c>
      <c r="P1614" t="s">
        <v>15354</v>
      </c>
      <c r="Q1614" t="s">
        <v>15354</v>
      </c>
      <c r="R1614">
        <v>1.0622400000000001</v>
      </c>
      <c r="S1614">
        <v>1.0619000000000001</v>
      </c>
      <c r="T1614" t="s">
        <v>15354</v>
      </c>
      <c r="U1614" t="s">
        <v>15354</v>
      </c>
      <c r="V1614" t="s">
        <v>15354</v>
      </c>
      <c r="W1614" s="9">
        <v>4996.8461080973921</v>
      </c>
      <c r="X1614" s="9">
        <v>4704.0650964917459</v>
      </c>
      <c r="Y1614" s="9">
        <v>210.79270970852522</v>
      </c>
      <c r="Z1614" t="s">
        <v>15354</v>
      </c>
    </row>
    <row r="1615" spans="1:26" hidden="1" x14ac:dyDescent="0.25">
      <c r="A1615" t="s">
        <v>2565</v>
      </c>
      <c r="B1615" s="2">
        <v>42800</v>
      </c>
      <c r="C1615" s="3">
        <v>0</v>
      </c>
      <c r="D1615">
        <v>1.0620700000000001</v>
      </c>
      <c r="E1615">
        <v>1.06399</v>
      </c>
      <c r="F1615">
        <v>1.0574699999999999</v>
      </c>
      <c r="G1615">
        <v>1.05789</v>
      </c>
      <c r="H1615">
        <v>201918</v>
      </c>
      <c r="I1615">
        <v>-41.752224503764474</v>
      </c>
      <c r="J1615">
        <v>1.0596228205128206</v>
      </c>
      <c r="K1615">
        <v>1.0650859235097494</v>
      </c>
      <c r="L1615">
        <v>1.0647333333333331</v>
      </c>
      <c r="M1615">
        <v>1.0611730592819146</v>
      </c>
      <c r="N1615" t="s">
        <v>15354</v>
      </c>
      <c r="O1615" t="s">
        <v>15355</v>
      </c>
      <c r="P1615" t="s">
        <v>15354</v>
      </c>
      <c r="Q1615" t="s">
        <v>15354</v>
      </c>
      <c r="R1615">
        <v>1.0580499999999999</v>
      </c>
      <c r="S1615">
        <v>1.0577300000000001</v>
      </c>
      <c r="T1615" t="s">
        <v>15354</v>
      </c>
      <c r="U1615" t="s">
        <v>15354</v>
      </c>
      <c r="V1615" t="s">
        <v>15354</v>
      </c>
      <c r="W1615" s="9">
        <v>4996.8461080973921</v>
      </c>
      <c r="X1615" s="9">
        <v>4722.693736682947</v>
      </c>
      <c r="Y1615" s="9">
        <v>229.6690144654147</v>
      </c>
      <c r="Z1615" t="s">
        <v>15354</v>
      </c>
    </row>
    <row r="1616" spans="1:26" hidden="1" x14ac:dyDescent="0.25">
      <c r="A1616" t="s">
        <v>2566</v>
      </c>
      <c r="B1616" s="2">
        <v>42801</v>
      </c>
      <c r="C1616" s="3">
        <v>0</v>
      </c>
      <c r="D1616">
        <v>1.05789</v>
      </c>
      <c r="E1616">
        <v>1.0602499999999999</v>
      </c>
      <c r="F1616">
        <v>1.0558099999999999</v>
      </c>
      <c r="G1616">
        <v>1.0569200000000001</v>
      </c>
      <c r="H1616">
        <v>196176</v>
      </c>
      <c r="I1616">
        <v>-48.391512662559236</v>
      </c>
      <c r="J1616">
        <v>1.0594312820512823</v>
      </c>
      <c r="K1616">
        <v>1.0648791912689961</v>
      </c>
      <c r="L1616">
        <v>1.0642919444444443</v>
      </c>
      <c r="M1616">
        <v>1.0609431641855949</v>
      </c>
      <c r="N1616" t="s">
        <v>15354</v>
      </c>
      <c r="O1616" t="s">
        <v>15355</v>
      </c>
      <c r="P1616" t="s">
        <v>15354</v>
      </c>
      <c r="Q1616" t="s">
        <v>15354</v>
      </c>
      <c r="R1616">
        <v>1.05707</v>
      </c>
      <c r="S1616">
        <v>1.05677</v>
      </c>
      <c r="T1616" t="s">
        <v>15354</v>
      </c>
      <c r="U1616" t="s">
        <v>15354</v>
      </c>
      <c r="V1616" t="s">
        <v>15354</v>
      </c>
      <c r="W1616" s="9">
        <v>4996.8461080973921</v>
      </c>
      <c r="X1616" s="9">
        <v>4727.0721031695084</v>
      </c>
      <c r="Y1616" s="9">
        <v>234.0874922966361</v>
      </c>
      <c r="Z1616" t="s">
        <v>15354</v>
      </c>
    </row>
    <row r="1617" spans="1:26" hidden="1" x14ac:dyDescent="0.25">
      <c r="A1617" t="s">
        <v>2567</v>
      </c>
      <c r="B1617" s="2">
        <v>42802</v>
      </c>
      <c r="C1617" s="3">
        <v>0</v>
      </c>
      <c r="D1617">
        <v>1.0569200000000001</v>
      </c>
      <c r="E1617">
        <v>1.05741</v>
      </c>
      <c r="F1617">
        <v>1.0534699999999999</v>
      </c>
      <c r="G1617">
        <v>1.05447</v>
      </c>
      <c r="H1617">
        <v>208749</v>
      </c>
      <c r="I1617">
        <v>-65.160848733743777</v>
      </c>
      <c r="J1617">
        <v>1.0591562820512819</v>
      </c>
      <c r="K1617">
        <v>1.0646156674394012</v>
      </c>
      <c r="L1617">
        <v>1.0637147222222223</v>
      </c>
      <c r="M1617">
        <v>1.0605932634188058</v>
      </c>
      <c r="N1617" t="s">
        <v>15354</v>
      </c>
      <c r="O1617" t="s">
        <v>15355</v>
      </c>
      <c r="P1617" t="s">
        <v>15354</v>
      </c>
      <c r="Q1617" t="s">
        <v>15354</v>
      </c>
      <c r="R1617">
        <v>1.05463</v>
      </c>
      <c r="S1617">
        <v>1.0543100000000001</v>
      </c>
      <c r="T1617" t="s">
        <v>15354</v>
      </c>
      <c r="U1617" t="s">
        <v>15354</v>
      </c>
      <c r="V1617" t="s">
        <v>15354</v>
      </c>
      <c r="W1617" s="9">
        <v>4996.8461080973921</v>
      </c>
      <c r="X1617" s="9">
        <v>4738.0086931885044</v>
      </c>
      <c r="Y1617" s="9">
        <v>245.07312840350281</v>
      </c>
      <c r="Z1617" t="s">
        <v>15354</v>
      </c>
    </row>
    <row r="1618" spans="1:26" hidden="1" x14ac:dyDescent="0.25">
      <c r="A1618" t="s">
        <v>2568</v>
      </c>
      <c r="B1618" s="2">
        <v>42803</v>
      </c>
      <c r="C1618" s="3">
        <v>0</v>
      </c>
      <c r="D1618">
        <v>1.05447</v>
      </c>
      <c r="E1618">
        <v>1.06151</v>
      </c>
      <c r="F1618">
        <v>1.0524899999999999</v>
      </c>
      <c r="G1618">
        <v>1.0579400000000001</v>
      </c>
      <c r="H1618">
        <v>237532</v>
      </c>
      <c r="I1618">
        <v>-41.409993155372234</v>
      </c>
      <c r="J1618">
        <v>1.0591028205128206</v>
      </c>
      <c r="K1618">
        <v>1.064446663200429</v>
      </c>
      <c r="L1618">
        <v>1.0634258333333333</v>
      </c>
      <c r="M1618">
        <v>1.0604498437745462</v>
      </c>
      <c r="N1618" t="s">
        <v>15354</v>
      </c>
      <c r="O1618" t="s">
        <v>15355</v>
      </c>
      <c r="P1618" t="s">
        <v>15354</v>
      </c>
      <c r="Q1618" t="s">
        <v>15354</v>
      </c>
      <c r="R1618">
        <v>1.0581</v>
      </c>
      <c r="S1618">
        <v>1.0577799999999999</v>
      </c>
      <c r="T1618" t="s">
        <v>15354</v>
      </c>
      <c r="U1618" t="s">
        <v>15354</v>
      </c>
      <c r="V1618" t="s">
        <v>15354</v>
      </c>
      <c r="W1618" s="9">
        <v>4996.8461080973921</v>
      </c>
      <c r="X1618" s="9">
        <v>4722.4705680912884</v>
      </c>
      <c r="Y1618" s="9">
        <v>229.4438078863208</v>
      </c>
      <c r="Z1618" t="s">
        <v>15354</v>
      </c>
    </row>
    <row r="1619" spans="1:26" hidden="1" x14ac:dyDescent="0.25">
      <c r="A1619" t="s">
        <v>2569</v>
      </c>
      <c r="B1619" s="2">
        <v>42804</v>
      </c>
      <c r="C1619" s="3">
        <v>0</v>
      </c>
      <c r="D1619">
        <v>1.0579400000000001</v>
      </c>
      <c r="E1619">
        <v>1.0699000000000001</v>
      </c>
      <c r="F1619">
        <v>1.0578000000000001</v>
      </c>
      <c r="G1619">
        <v>1.06728</v>
      </c>
      <c r="H1619">
        <v>216584</v>
      </c>
      <c r="I1619">
        <v>-12.830558276200065</v>
      </c>
      <c r="J1619">
        <v>1.0592485897435899</v>
      </c>
      <c r="K1619">
        <v>1.0645183932459876</v>
      </c>
      <c r="L1619">
        <v>1.0633619444444444</v>
      </c>
      <c r="M1619">
        <v>1.0608190414083545</v>
      </c>
      <c r="N1619" t="s">
        <v>15354</v>
      </c>
      <c r="O1619" t="s">
        <v>15353</v>
      </c>
      <c r="P1619" t="s">
        <v>15354</v>
      </c>
      <c r="Q1619" t="s">
        <v>15354</v>
      </c>
      <c r="R1619">
        <v>1.06749</v>
      </c>
      <c r="S1619">
        <v>1.06707</v>
      </c>
      <c r="T1619" t="s">
        <v>15354</v>
      </c>
      <c r="U1619" t="s">
        <v>15354</v>
      </c>
      <c r="V1619" t="s">
        <v>15354</v>
      </c>
      <c r="W1619" s="9">
        <v>4996.8461080973921</v>
      </c>
      <c r="X1619" s="9">
        <v>4680.9301333945905</v>
      </c>
      <c r="Y1619" s="9">
        <v>187.13235670461677</v>
      </c>
      <c r="Z1619" t="s">
        <v>15354</v>
      </c>
    </row>
    <row r="1620" spans="1:26" hidden="1" x14ac:dyDescent="0.25">
      <c r="A1620" t="s">
        <v>2570</v>
      </c>
      <c r="B1620" s="2">
        <v>42806</v>
      </c>
      <c r="C1620" s="3">
        <v>0</v>
      </c>
      <c r="D1620">
        <v>1.0674699999999999</v>
      </c>
      <c r="E1620">
        <v>1.06925</v>
      </c>
      <c r="F1620">
        <v>1.0674699999999999</v>
      </c>
      <c r="G1620">
        <v>1.06894</v>
      </c>
      <c r="H1620">
        <v>7436</v>
      </c>
      <c r="I1620">
        <v>-4.7012732615086534</v>
      </c>
      <c r="J1620">
        <v>1.0594324358974359</v>
      </c>
      <c r="K1620">
        <v>1.0646303326574815</v>
      </c>
      <c r="L1620">
        <v>1.0632855555555552</v>
      </c>
      <c r="M1620">
        <v>1.0612580121430379</v>
      </c>
      <c r="N1620" t="s">
        <v>15354</v>
      </c>
      <c r="O1620" t="s">
        <v>15353</v>
      </c>
      <c r="P1620" t="s">
        <v>15354</v>
      </c>
      <c r="Q1620" t="s">
        <v>15354</v>
      </c>
      <c r="R1620">
        <v>1.0691999999999999</v>
      </c>
      <c r="S1620">
        <v>1.0686800000000001</v>
      </c>
      <c r="T1620" t="s">
        <v>15354</v>
      </c>
      <c r="U1620" t="s">
        <v>15354</v>
      </c>
      <c r="V1620" t="s">
        <v>15354</v>
      </c>
      <c r="W1620" s="9">
        <v>4996.8461080973921</v>
      </c>
      <c r="X1620" s="9">
        <v>4673.4437973226641</v>
      </c>
      <c r="Y1620" s="9">
        <v>179.41420521003778</v>
      </c>
      <c r="Z1620" t="s">
        <v>15354</v>
      </c>
    </row>
    <row r="1621" spans="1:26" hidden="1" x14ac:dyDescent="0.25">
      <c r="A1621" t="s">
        <v>2571</v>
      </c>
      <c r="B1621" s="2">
        <v>42807</v>
      </c>
      <c r="C1621" s="3">
        <v>0</v>
      </c>
      <c r="D1621">
        <v>1.06894</v>
      </c>
      <c r="E1621">
        <v>1.07142</v>
      </c>
      <c r="F1621">
        <v>1.0644800000000001</v>
      </c>
      <c r="G1621">
        <v>1.06507</v>
      </c>
      <c r="H1621">
        <v>215104</v>
      </c>
      <c r="I1621">
        <v>-28.942570647219952</v>
      </c>
      <c r="J1621">
        <v>1.0594434615384618</v>
      </c>
      <c r="K1621">
        <v>1.0646414634762795</v>
      </c>
      <c r="L1621">
        <v>1.0631277777777777</v>
      </c>
      <c r="M1621">
        <v>1.0614640655407115</v>
      </c>
      <c r="N1621" t="s">
        <v>15355</v>
      </c>
      <c r="O1621" t="s">
        <v>15353</v>
      </c>
      <c r="P1621" t="s">
        <v>15354</v>
      </c>
      <c r="Q1621" t="s">
        <v>15354</v>
      </c>
      <c r="R1621">
        <v>1.06534</v>
      </c>
      <c r="S1621">
        <v>1.0648</v>
      </c>
      <c r="T1621" t="s">
        <v>15354</v>
      </c>
      <c r="U1621" t="s">
        <v>15354</v>
      </c>
      <c r="V1621" t="s">
        <v>15354</v>
      </c>
      <c r="W1621" s="9">
        <v>4996.8461080973921</v>
      </c>
      <c r="X1621" s="9">
        <v>4690.3768825890256</v>
      </c>
      <c r="Y1621" s="9">
        <v>196.79316472821665</v>
      </c>
      <c r="Z1621" t="s">
        <v>15354</v>
      </c>
    </row>
    <row r="1622" spans="1:26" hidden="1" x14ac:dyDescent="0.25">
      <c r="A1622" t="s">
        <v>2572</v>
      </c>
      <c r="B1622" s="2">
        <v>42808</v>
      </c>
      <c r="C1622" s="3">
        <v>0</v>
      </c>
      <c r="D1622">
        <v>1.06508</v>
      </c>
      <c r="E1622">
        <v>1.0662400000000001</v>
      </c>
      <c r="F1622">
        <v>1.06003</v>
      </c>
      <c r="G1622">
        <v>1.0611900000000001</v>
      </c>
      <c r="H1622">
        <v>185747</v>
      </c>
      <c r="I1622">
        <v>-46.627164995441788</v>
      </c>
      <c r="J1622">
        <v>1.0594235897435897</v>
      </c>
      <c r="K1622">
        <v>1.0645540846540951</v>
      </c>
      <c r="L1622">
        <v>1.0626030555555555</v>
      </c>
      <c r="M1622">
        <v>1.0614492511871596</v>
      </c>
      <c r="N1622" t="s">
        <v>15354</v>
      </c>
      <c r="O1622" t="s">
        <v>15355</v>
      </c>
      <c r="P1622" t="s">
        <v>15354</v>
      </c>
      <c r="Q1622" t="s">
        <v>15354</v>
      </c>
      <c r="R1622">
        <v>1.0614600000000001</v>
      </c>
      <c r="S1622">
        <v>1.0609200000000001</v>
      </c>
      <c r="T1622" t="s">
        <v>15354</v>
      </c>
      <c r="U1622" t="s">
        <v>15354</v>
      </c>
      <c r="V1622" t="s">
        <v>15354</v>
      </c>
      <c r="W1622" s="9">
        <v>4996.8461080973921</v>
      </c>
      <c r="X1622" s="9">
        <v>4707.5218172115683</v>
      </c>
      <c r="Y1622" s="9">
        <v>214.26547872368829</v>
      </c>
      <c r="Z1622" t="s">
        <v>15354</v>
      </c>
    </row>
    <row r="1623" spans="1:26" hidden="1" x14ac:dyDescent="0.25">
      <c r="A1623" t="s">
        <v>2573</v>
      </c>
      <c r="B1623" s="2">
        <v>42809</v>
      </c>
      <c r="C1623" s="3">
        <v>0</v>
      </c>
      <c r="D1623">
        <v>1.0611999999999999</v>
      </c>
      <c r="E1623">
        <v>1.07399</v>
      </c>
      <c r="F1623">
        <v>1.06073</v>
      </c>
      <c r="G1623">
        <v>1.07375</v>
      </c>
      <c r="H1623">
        <v>220330</v>
      </c>
      <c r="I1623">
        <v>-0.97919216646274032</v>
      </c>
      <c r="J1623">
        <v>1.0597125641025642</v>
      </c>
      <c r="K1623">
        <v>1.0647868926375357</v>
      </c>
      <c r="L1623">
        <v>1.0625258333333329</v>
      </c>
      <c r="M1623">
        <v>1.0621141565283942</v>
      </c>
      <c r="N1623" t="s">
        <v>15354</v>
      </c>
      <c r="O1623" t="s">
        <v>15353</v>
      </c>
      <c r="P1623" t="s">
        <v>15354</v>
      </c>
      <c r="Q1623" t="s">
        <v>15354</v>
      </c>
      <c r="R1623">
        <v>1.07406</v>
      </c>
      <c r="S1623">
        <v>1.0734399999999999</v>
      </c>
      <c r="T1623" t="s">
        <v>15354</v>
      </c>
      <c r="U1623" t="s">
        <v>15354</v>
      </c>
      <c r="V1623" t="s">
        <v>15354</v>
      </c>
      <c r="W1623" s="9">
        <v>4996.8461080973921</v>
      </c>
      <c r="X1623" s="9">
        <v>4652.296992809891</v>
      </c>
      <c r="Y1623" s="9">
        <v>157.51350691136932</v>
      </c>
      <c r="Z1623" t="s">
        <v>15354</v>
      </c>
    </row>
    <row r="1624" spans="1:26" hidden="1" x14ac:dyDescent="0.25">
      <c r="A1624" t="s">
        <v>2574</v>
      </c>
      <c r="B1624" s="2">
        <v>42810</v>
      </c>
      <c r="C1624" s="3">
        <v>0</v>
      </c>
      <c r="D1624">
        <v>1.07376</v>
      </c>
      <c r="E1624">
        <v>1.07742</v>
      </c>
      <c r="F1624">
        <v>1.07057</v>
      </c>
      <c r="G1624">
        <v>1.07718</v>
      </c>
      <c r="H1624">
        <v>241625</v>
      </c>
      <c r="I1624">
        <v>-0.85898353614895251</v>
      </c>
      <c r="J1624">
        <v>1.0601678205128204</v>
      </c>
      <c r="K1624">
        <v>1.0651006421910159</v>
      </c>
      <c r="L1624">
        <v>1.0625538888888886</v>
      </c>
      <c r="M1624">
        <v>1.0629285264457784</v>
      </c>
      <c r="N1624" t="s">
        <v>15354</v>
      </c>
      <c r="O1624" t="s">
        <v>15353</v>
      </c>
      <c r="P1624" t="s">
        <v>15354</v>
      </c>
      <c r="Q1624" t="s">
        <v>15354</v>
      </c>
      <c r="R1624">
        <v>1.07751</v>
      </c>
      <c r="S1624">
        <v>1.0768500000000001</v>
      </c>
      <c r="T1624" t="s">
        <v>15354</v>
      </c>
      <c r="U1624" t="s">
        <v>15354</v>
      </c>
      <c r="V1624" t="s">
        <v>15354</v>
      </c>
      <c r="W1624" s="9">
        <v>4996.8461080973921</v>
      </c>
      <c r="X1624" s="9">
        <v>4637.401145323377</v>
      </c>
      <c r="Y1624" s="9">
        <v>141.97328716543757</v>
      </c>
      <c r="Z1624" t="s">
        <v>15354</v>
      </c>
    </row>
    <row r="1625" spans="1:26" hidden="1" x14ac:dyDescent="0.25">
      <c r="A1625" t="s">
        <v>2575</v>
      </c>
      <c r="B1625" s="2">
        <v>42811</v>
      </c>
      <c r="C1625" s="3">
        <v>0</v>
      </c>
      <c r="D1625">
        <v>1.07717</v>
      </c>
      <c r="E1625">
        <v>1.07823</v>
      </c>
      <c r="F1625">
        <v>1.07274</v>
      </c>
      <c r="G1625">
        <v>1.07382</v>
      </c>
      <c r="H1625">
        <v>191327</v>
      </c>
      <c r="I1625">
        <v>-15.339130434782666</v>
      </c>
      <c r="J1625">
        <v>1.0605394871794875</v>
      </c>
      <c r="K1625">
        <v>1.0653213854266863</v>
      </c>
      <c r="L1625">
        <v>1.0624327777777776</v>
      </c>
      <c r="M1625">
        <v>1.0635172547460066</v>
      </c>
      <c r="N1625" t="s">
        <v>15355</v>
      </c>
      <c r="O1625" t="s">
        <v>15353</v>
      </c>
      <c r="P1625" t="s">
        <v>15354</v>
      </c>
      <c r="Q1625" t="s">
        <v>15354</v>
      </c>
      <c r="R1625">
        <v>1.0741799999999999</v>
      </c>
      <c r="S1625">
        <v>1.0734600000000001</v>
      </c>
      <c r="T1625" t="s">
        <v>15354</v>
      </c>
      <c r="U1625" t="s">
        <v>15354</v>
      </c>
      <c r="V1625" t="s">
        <v>15354</v>
      </c>
      <c r="W1625" s="9">
        <v>4996.8461080973921</v>
      </c>
      <c r="X1625" s="9">
        <v>4651.7772701943741</v>
      </c>
      <c r="Y1625" s="9">
        <v>156.95854021515538</v>
      </c>
      <c r="Z1625" t="s">
        <v>15354</v>
      </c>
    </row>
    <row r="1626" spans="1:26" hidden="1" x14ac:dyDescent="0.25">
      <c r="A1626" t="s">
        <v>2576</v>
      </c>
      <c r="B1626" s="2">
        <v>42813</v>
      </c>
      <c r="C1626" s="3">
        <v>0</v>
      </c>
      <c r="D1626">
        <v>1.07318</v>
      </c>
      <c r="E1626">
        <v>1.0745100000000001</v>
      </c>
      <c r="F1626">
        <v>1.07317</v>
      </c>
      <c r="G1626">
        <v>1.0742</v>
      </c>
      <c r="H1626">
        <v>5621</v>
      </c>
      <c r="I1626">
        <v>-14.387718671902766</v>
      </c>
      <c r="J1626">
        <v>1.0609182051282053</v>
      </c>
      <c r="K1626">
        <v>1.0655461604791754</v>
      </c>
      <c r="L1626">
        <v>1.0623205555555553</v>
      </c>
      <c r="M1626">
        <v>1.0640947004354118</v>
      </c>
      <c r="N1626" t="s">
        <v>15354</v>
      </c>
      <c r="O1626" t="s">
        <v>15353</v>
      </c>
      <c r="P1626" t="s">
        <v>15354</v>
      </c>
      <c r="Q1626" t="s">
        <v>15354</v>
      </c>
      <c r="R1626">
        <v>1.0745800000000001</v>
      </c>
      <c r="S1626">
        <v>1.07382</v>
      </c>
      <c r="T1626" t="s">
        <v>15354</v>
      </c>
      <c r="U1626" t="s">
        <v>15354</v>
      </c>
      <c r="V1626" t="s">
        <v>15354</v>
      </c>
      <c r="W1626" s="9">
        <v>4996.8461080973921</v>
      </c>
      <c r="X1626" s="9">
        <v>4650.0456998058698</v>
      </c>
      <c r="Y1626" s="9">
        <v>155.15178356792916</v>
      </c>
      <c r="Z1626" t="s">
        <v>15354</v>
      </c>
    </row>
    <row r="1627" spans="1:26" hidden="1" x14ac:dyDescent="0.25">
      <c r="A1627" t="s">
        <v>2577</v>
      </c>
      <c r="B1627" s="2">
        <v>42814</v>
      </c>
      <c r="C1627" s="3">
        <v>0</v>
      </c>
      <c r="D1627">
        <v>1.0742100000000001</v>
      </c>
      <c r="E1627">
        <v>1.07772</v>
      </c>
      <c r="F1627">
        <v>1.0719000000000001</v>
      </c>
      <c r="G1627">
        <v>1.07368</v>
      </c>
      <c r="H1627">
        <v>177276</v>
      </c>
      <c r="I1627">
        <v>-17.67676767676782</v>
      </c>
      <c r="J1627">
        <v>1.0613465384615388</v>
      </c>
      <c r="K1627">
        <v>1.0657520804670444</v>
      </c>
      <c r="L1627">
        <v>1.0623033333333332</v>
      </c>
      <c r="M1627">
        <v>1.0646128247362003</v>
      </c>
      <c r="N1627" t="s">
        <v>15354</v>
      </c>
      <c r="O1627" t="s">
        <v>15353</v>
      </c>
      <c r="P1627" t="s">
        <v>15354</v>
      </c>
      <c r="Q1627" t="s">
        <v>15354</v>
      </c>
      <c r="R1627">
        <v>1.0740499999999999</v>
      </c>
      <c r="S1627">
        <v>1.07331</v>
      </c>
      <c r="T1627" t="s">
        <v>15354</v>
      </c>
      <c r="U1627" t="s">
        <v>15354</v>
      </c>
      <c r="V1627" t="s">
        <v>15354</v>
      </c>
      <c r="W1627" s="9">
        <v>4996.8461080973921</v>
      </c>
      <c r="X1627" s="9">
        <v>4652.3403082699988</v>
      </c>
      <c r="Y1627" s="9">
        <v>157.54092200070522</v>
      </c>
      <c r="Z1627" t="s">
        <v>15354</v>
      </c>
    </row>
    <row r="1628" spans="1:26" hidden="1" x14ac:dyDescent="0.25">
      <c r="A1628" t="s">
        <v>2578</v>
      </c>
      <c r="B1628" s="2">
        <v>42815</v>
      </c>
      <c r="C1628" s="3">
        <v>0</v>
      </c>
      <c r="D1628">
        <v>1.07368</v>
      </c>
      <c r="E1628">
        <v>1.0819099999999999</v>
      </c>
      <c r="F1628">
        <v>1.0735300000000001</v>
      </c>
      <c r="G1628">
        <v>1.08125</v>
      </c>
      <c r="H1628">
        <v>230034</v>
      </c>
      <c r="I1628">
        <v>-2.2433718558799551</v>
      </c>
      <c r="J1628">
        <v>1.0618874358974359</v>
      </c>
      <c r="K1628">
        <v>1.0661444328602838</v>
      </c>
      <c r="L1628">
        <v>1.0626747222222219</v>
      </c>
      <c r="M1628">
        <v>1.0655121315072165</v>
      </c>
      <c r="N1628" t="s">
        <v>15354</v>
      </c>
      <c r="O1628" t="s">
        <v>15353</v>
      </c>
      <c r="P1628" t="s">
        <v>15354</v>
      </c>
      <c r="Q1628" t="s">
        <v>15354</v>
      </c>
      <c r="R1628">
        <v>1.0816399999999999</v>
      </c>
      <c r="S1628">
        <v>1.0808599999999999</v>
      </c>
      <c r="T1628" t="s">
        <v>15354</v>
      </c>
      <c r="U1628" t="s">
        <v>15354</v>
      </c>
      <c r="V1628" t="s">
        <v>15354</v>
      </c>
      <c r="W1628" s="9">
        <v>4996.8461080973921</v>
      </c>
      <c r="X1628" s="9">
        <v>4619.6942680535039</v>
      </c>
      <c r="Y1628" s="9">
        <v>123.36331535018736</v>
      </c>
      <c r="Z1628" t="s">
        <v>15354</v>
      </c>
    </row>
    <row r="1629" spans="1:26" hidden="1" x14ac:dyDescent="0.25">
      <c r="A1629" t="s">
        <v>2579</v>
      </c>
      <c r="B1629" s="2">
        <v>42816</v>
      </c>
      <c r="C1629" s="3">
        <v>0</v>
      </c>
      <c r="D1629">
        <v>1.08124</v>
      </c>
      <c r="E1629">
        <v>1.0824499999999999</v>
      </c>
      <c r="F1629">
        <v>1.07758</v>
      </c>
      <c r="G1629">
        <v>1.07891</v>
      </c>
      <c r="H1629">
        <v>225758</v>
      </c>
      <c r="I1629">
        <v>-11.815754339118419</v>
      </c>
      <c r="J1629">
        <v>1.0623525641025642</v>
      </c>
      <c r="K1629">
        <v>1.0664676117752134</v>
      </c>
      <c r="L1629">
        <v>1.0629463888888886</v>
      </c>
      <c r="M1629">
        <v>1.0662363406149344</v>
      </c>
      <c r="N1629" t="s">
        <v>15355</v>
      </c>
      <c r="O1629" t="s">
        <v>15353</v>
      </c>
      <c r="P1629" t="s">
        <v>15354</v>
      </c>
      <c r="Q1629" t="s">
        <v>15354</v>
      </c>
      <c r="R1629">
        <v>1.07925</v>
      </c>
      <c r="S1629">
        <v>1.07857</v>
      </c>
      <c r="T1629" t="s">
        <v>15354</v>
      </c>
      <c r="U1629" t="s">
        <v>15354</v>
      </c>
      <c r="V1629" t="s">
        <v>15354</v>
      </c>
      <c r="W1629" s="9">
        <v>4996.8461080973921</v>
      </c>
      <c r="X1629" s="9">
        <v>4629.9245847555176</v>
      </c>
      <c r="Y1629" s="9">
        <v>134.1360602430241</v>
      </c>
      <c r="Z1629" t="s">
        <v>15354</v>
      </c>
    </row>
    <row r="1630" spans="1:26" x14ac:dyDescent="0.25">
      <c r="A1630" t="s">
        <v>2580</v>
      </c>
      <c r="B1630" s="2">
        <v>42817</v>
      </c>
      <c r="C1630" s="3">
        <v>0</v>
      </c>
      <c r="D1630">
        <v>1.07891</v>
      </c>
      <c r="E1630">
        <v>1.0804800000000001</v>
      </c>
      <c r="F1630">
        <v>1.0768</v>
      </c>
      <c r="G1630">
        <v>1.0783</v>
      </c>
      <c r="H1630">
        <v>211312</v>
      </c>
      <c r="I1630">
        <v>-13.851802403203864</v>
      </c>
      <c r="J1630">
        <v>1.062795128205128</v>
      </c>
      <c r="K1630">
        <v>1.0667671659074867</v>
      </c>
      <c r="L1630">
        <v>1.0632958333333331</v>
      </c>
      <c r="M1630">
        <v>1.0668884303114246</v>
      </c>
      <c r="N1630" t="s">
        <v>15354</v>
      </c>
      <c r="O1630" t="s">
        <v>15353</v>
      </c>
      <c r="P1630" t="s">
        <v>15354</v>
      </c>
      <c r="Q1630" t="s">
        <v>15353</v>
      </c>
      <c r="R1630">
        <v>1.0785899999999999</v>
      </c>
      <c r="S1630">
        <v>1.0780099999999999</v>
      </c>
      <c r="T1630" t="s">
        <v>15354</v>
      </c>
      <c r="U1630" t="s">
        <v>15354</v>
      </c>
      <c r="V1630" t="s">
        <v>15354</v>
      </c>
      <c r="W1630" s="9">
        <v>4996.8461080973921</v>
      </c>
      <c r="X1630" s="9">
        <v>4632.7576818785565</v>
      </c>
      <c r="Y1630" s="9">
        <v>137.12052302725442</v>
      </c>
      <c r="Z1630">
        <v>137.12052302725442</v>
      </c>
    </row>
    <row r="1631" spans="1:26" x14ac:dyDescent="0.25">
      <c r="A1631" t="s">
        <v>2622</v>
      </c>
      <c r="B1631" s="2">
        <v>42866</v>
      </c>
      <c r="C1631" s="3">
        <v>0</v>
      </c>
      <c r="D1631">
        <v>1.0867100000000001</v>
      </c>
      <c r="E1631">
        <v>1.0892900000000001</v>
      </c>
      <c r="F1631">
        <v>1.0839000000000001</v>
      </c>
      <c r="G1631">
        <v>1.0864199999999999</v>
      </c>
      <c r="H1631">
        <v>143408</v>
      </c>
      <c r="I1631">
        <v>-86.199342825849598</v>
      </c>
      <c r="J1631">
        <v>1.0710211538461538</v>
      </c>
      <c r="K1631">
        <v>1.0757021556383928</v>
      </c>
      <c r="L1631">
        <v>1.0773472222222222</v>
      </c>
      <c r="M1631">
        <v>1.0818315380254169</v>
      </c>
      <c r="N1631" t="s">
        <v>15353</v>
      </c>
      <c r="O1631" t="s">
        <v>15353</v>
      </c>
      <c r="P1631" t="s">
        <v>15353</v>
      </c>
      <c r="Q1631" t="s">
        <v>15354</v>
      </c>
      <c r="R1631">
        <v>1.08663</v>
      </c>
      <c r="S1631">
        <v>1.0862099999999999</v>
      </c>
      <c r="T1631" t="s">
        <v>15354</v>
      </c>
      <c r="U1631" t="s">
        <v>15354</v>
      </c>
      <c r="V1631">
        <v>5000</v>
      </c>
      <c r="W1631">
        <v>4601.3822552294714</v>
      </c>
      <c r="X1631">
        <v>4998.0674194528037</v>
      </c>
      <c r="Y1631">
        <v>-1.9325805471962667</v>
      </c>
    </row>
    <row r="1632" spans="1:26" hidden="1" x14ac:dyDescent="0.25">
      <c r="A1632" t="s">
        <v>2623</v>
      </c>
      <c r="B1632" s="2">
        <v>42867</v>
      </c>
      <c r="C1632" s="3">
        <v>0</v>
      </c>
      <c r="D1632">
        <v>1.0864199999999999</v>
      </c>
      <c r="E1632">
        <v>1.0934200000000001</v>
      </c>
      <c r="F1632">
        <v>1.0855600000000001</v>
      </c>
      <c r="G1632">
        <v>1.0931</v>
      </c>
      <c r="H1632">
        <v>150268</v>
      </c>
      <c r="I1632">
        <v>-49.616648411829658</v>
      </c>
      <c r="J1632">
        <v>1.0713946153846154</v>
      </c>
      <c r="K1632">
        <v>1.0761426073943827</v>
      </c>
      <c r="L1632">
        <v>1.07812</v>
      </c>
      <c r="M1632">
        <v>1.0824406440780969</v>
      </c>
      <c r="N1632" t="s">
        <v>15354</v>
      </c>
      <c r="O1632" t="s">
        <v>15353</v>
      </c>
      <c r="P1632" t="s">
        <v>15354</v>
      </c>
      <c r="Q1632" t="s">
        <v>15354</v>
      </c>
      <c r="R1632">
        <v>1.0932999999999999</v>
      </c>
      <c r="S1632">
        <v>1.0929</v>
      </c>
      <c r="T1632" t="s">
        <v>15354</v>
      </c>
      <c r="U1632" t="s">
        <v>15354</v>
      </c>
      <c r="V1632" t="s">
        <v>15354</v>
      </c>
      <c r="W1632">
        <v>4601.3822552294714</v>
      </c>
      <c r="X1632">
        <v>5028.8506667402889</v>
      </c>
      <c r="Y1632">
        <v>28.850666740288943</v>
      </c>
      <c r="Z1632" t="s">
        <v>15354</v>
      </c>
    </row>
    <row r="1633" spans="1:26" hidden="1" x14ac:dyDescent="0.25">
      <c r="A1633" t="s">
        <v>2624</v>
      </c>
      <c r="B1633" s="2">
        <v>42869</v>
      </c>
      <c r="C1633" s="3">
        <v>0</v>
      </c>
      <c r="D1633">
        <v>1.0928800000000001</v>
      </c>
      <c r="E1633">
        <v>1.0934999999999999</v>
      </c>
      <c r="F1633">
        <v>1.09226</v>
      </c>
      <c r="G1633">
        <v>1.09277</v>
      </c>
      <c r="H1633">
        <v>6986</v>
      </c>
      <c r="I1633">
        <v>-51.423877327491994</v>
      </c>
      <c r="J1633">
        <v>1.0717907692307695</v>
      </c>
      <c r="K1633">
        <v>1.0765635540426262</v>
      </c>
      <c r="L1633">
        <v>1.0788380555555557</v>
      </c>
      <c r="M1633">
        <v>1.082998987641443</v>
      </c>
      <c r="N1633" t="s">
        <v>15354</v>
      </c>
      <c r="O1633" t="s">
        <v>15353</v>
      </c>
      <c r="P1633" t="s">
        <v>15354</v>
      </c>
      <c r="Q1633" t="s">
        <v>15354</v>
      </c>
      <c r="R1633">
        <v>1.09297</v>
      </c>
      <c r="S1633">
        <v>1.09257</v>
      </c>
      <c r="T1633" t="s">
        <v>15354</v>
      </c>
      <c r="U1633" t="s">
        <v>15354</v>
      </c>
      <c r="V1633" t="s">
        <v>15354</v>
      </c>
      <c r="W1633">
        <v>4601.3822552294714</v>
      </c>
      <c r="X1633">
        <v>5027.3322105960642</v>
      </c>
      <c r="Y1633">
        <v>27.332210596064215</v>
      </c>
      <c r="Z1633" t="s">
        <v>15354</v>
      </c>
    </row>
    <row r="1634" spans="1:26" hidden="1" x14ac:dyDescent="0.25">
      <c r="A1634" t="s">
        <v>2625</v>
      </c>
      <c r="B1634" s="2">
        <v>42870</v>
      </c>
      <c r="C1634" s="3">
        <v>0</v>
      </c>
      <c r="D1634">
        <v>1.0927800000000001</v>
      </c>
      <c r="E1634">
        <v>1.09893</v>
      </c>
      <c r="F1634">
        <v>1.0922499999999999</v>
      </c>
      <c r="G1634">
        <v>1.09799</v>
      </c>
      <c r="H1634">
        <v>142709</v>
      </c>
      <c r="I1634">
        <v>-22.836801752464513</v>
      </c>
      <c r="J1634">
        <v>1.0722794871794874</v>
      </c>
      <c r="K1634">
        <v>1.0771059957124329</v>
      </c>
      <c r="L1634">
        <v>1.0797002777777778</v>
      </c>
      <c r="M1634">
        <v>1.0838093126337973</v>
      </c>
      <c r="N1634" t="s">
        <v>15354</v>
      </c>
      <c r="O1634" t="s">
        <v>15353</v>
      </c>
      <c r="P1634" t="s">
        <v>15354</v>
      </c>
      <c r="Q1634" t="s">
        <v>15354</v>
      </c>
      <c r="R1634">
        <v>1.0982099999999999</v>
      </c>
      <c r="S1634">
        <v>1.0977699999999999</v>
      </c>
      <c r="T1634" t="s">
        <v>15354</v>
      </c>
      <c r="U1634" t="s">
        <v>15354</v>
      </c>
      <c r="V1634" t="s">
        <v>15354</v>
      </c>
      <c r="W1634">
        <v>4601.3822552294714</v>
      </c>
      <c r="X1634">
        <v>5051.2593983232564</v>
      </c>
      <c r="Y1634">
        <v>51.259398323256391</v>
      </c>
      <c r="Z1634" t="s">
        <v>15354</v>
      </c>
    </row>
    <row r="1635" spans="1:26" hidden="1" x14ac:dyDescent="0.25">
      <c r="A1635" t="s">
        <v>2626</v>
      </c>
      <c r="B1635" s="2">
        <v>42871</v>
      </c>
      <c r="C1635" s="3">
        <v>0</v>
      </c>
      <c r="D1635">
        <v>1.09798</v>
      </c>
      <c r="E1635">
        <v>1.10971</v>
      </c>
      <c r="F1635">
        <v>1.0979000000000001</v>
      </c>
      <c r="G1635">
        <v>1.1093299999999999</v>
      </c>
      <c r="H1635">
        <v>173586</v>
      </c>
      <c r="I1635">
        <v>-1.4722975590858141</v>
      </c>
      <c r="J1635">
        <v>1.0729398717948719</v>
      </c>
      <c r="K1635">
        <v>1.0779217932893332</v>
      </c>
      <c r="L1635">
        <v>1.0808541666666667</v>
      </c>
      <c r="M1635">
        <v>1.0851888092481867</v>
      </c>
      <c r="N1635" t="s">
        <v>15354</v>
      </c>
      <c r="O1635" t="s">
        <v>15353</v>
      </c>
      <c r="P1635" t="s">
        <v>15354</v>
      </c>
      <c r="Q1635" t="s">
        <v>15354</v>
      </c>
      <c r="R1635">
        <v>1.10964</v>
      </c>
      <c r="S1635">
        <v>1.1090199999999999</v>
      </c>
      <c r="T1635" t="s">
        <v>15354</v>
      </c>
      <c r="U1635" t="s">
        <v>15354</v>
      </c>
      <c r="V1635" t="s">
        <v>15354</v>
      </c>
      <c r="W1635">
        <v>4601.3822552294714</v>
      </c>
      <c r="X1635">
        <v>5103.0249486945877</v>
      </c>
      <c r="Y1635">
        <v>103.02494869458769</v>
      </c>
      <c r="Z1635" t="s">
        <v>15354</v>
      </c>
    </row>
    <row r="1636" spans="1:26" hidden="1" x14ac:dyDescent="0.25">
      <c r="A1636" t="s">
        <v>2627</v>
      </c>
      <c r="B1636" s="2">
        <v>42872</v>
      </c>
      <c r="C1636" s="3">
        <v>0</v>
      </c>
      <c r="D1636">
        <v>1.1093200000000001</v>
      </c>
      <c r="E1636">
        <v>1.11704</v>
      </c>
      <c r="F1636">
        <v>1.10816</v>
      </c>
      <c r="G1636">
        <v>1.11541</v>
      </c>
      <c r="H1636">
        <v>221405</v>
      </c>
      <c r="I1636">
        <v>-4.9185274592637986</v>
      </c>
      <c r="J1636">
        <v>1.0736464102564105</v>
      </c>
      <c r="K1636">
        <v>1.078870861813654</v>
      </c>
      <c r="L1636">
        <v>1.0821941666666666</v>
      </c>
      <c r="M1636">
        <v>1.0868223871266631</v>
      </c>
      <c r="N1636" t="s">
        <v>15354</v>
      </c>
      <c r="O1636" t="s">
        <v>15353</v>
      </c>
      <c r="P1636" t="s">
        <v>15354</v>
      </c>
      <c r="Q1636" t="s">
        <v>15354</v>
      </c>
      <c r="R1636">
        <v>1.1158300000000001</v>
      </c>
      <c r="S1636">
        <v>1.1149899999999999</v>
      </c>
      <c r="T1636" t="s">
        <v>15354</v>
      </c>
      <c r="U1636" t="s">
        <v>15354</v>
      </c>
      <c r="V1636" t="s">
        <v>15354</v>
      </c>
      <c r="W1636">
        <v>4601.3822552294714</v>
      </c>
      <c r="X1636">
        <v>5130.4952007583079</v>
      </c>
      <c r="Y1636">
        <v>130.49520075830787</v>
      </c>
      <c r="Z1636" t="s">
        <v>15354</v>
      </c>
    </row>
    <row r="1637" spans="1:26" hidden="1" x14ac:dyDescent="0.25">
      <c r="A1637" t="s">
        <v>2628</v>
      </c>
      <c r="B1637" s="2">
        <v>42873</v>
      </c>
      <c r="C1637" s="3">
        <v>0</v>
      </c>
      <c r="D1637">
        <v>1.1154299999999999</v>
      </c>
      <c r="E1637">
        <v>1.1171899999999999</v>
      </c>
      <c r="F1637">
        <v>1.1075699999999999</v>
      </c>
      <c r="G1637">
        <v>1.1110100000000001</v>
      </c>
      <c r="H1637">
        <v>259411</v>
      </c>
      <c r="I1637">
        <v>-18.564133373385058</v>
      </c>
      <c r="J1637">
        <v>1.0742091025641027</v>
      </c>
      <c r="K1637">
        <v>1.0796845108816626</v>
      </c>
      <c r="L1637">
        <v>1.0834897222222222</v>
      </c>
      <c r="M1637">
        <v>1.0881298256603569</v>
      </c>
      <c r="N1637" t="s">
        <v>15355</v>
      </c>
      <c r="O1637" t="s">
        <v>15353</v>
      </c>
      <c r="P1637" t="s">
        <v>15354</v>
      </c>
      <c r="Q1637" t="s">
        <v>15354</v>
      </c>
      <c r="R1637">
        <v>1.11147</v>
      </c>
      <c r="S1637">
        <v>1.1105499999999999</v>
      </c>
      <c r="T1637" t="s">
        <v>15354</v>
      </c>
      <c r="U1637" t="s">
        <v>15354</v>
      </c>
      <c r="V1637" t="s">
        <v>15354</v>
      </c>
      <c r="W1637">
        <v>4601.3822552294714</v>
      </c>
      <c r="X1637">
        <v>5110.0650635450893</v>
      </c>
      <c r="Y1637">
        <v>110.06506354508929</v>
      </c>
      <c r="Z1637" t="s">
        <v>15354</v>
      </c>
    </row>
    <row r="1638" spans="1:26" hidden="1" x14ac:dyDescent="0.25">
      <c r="A1638" t="s">
        <v>2629</v>
      </c>
      <c r="B1638" s="2">
        <v>42874</v>
      </c>
      <c r="C1638" s="3">
        <v>0</v>
      </c>
      <c r="D1638">
        <v>1.111</v>
      </c>
      <c r="E1638">
        <v>1.12117</v>
      </c>
      <c r="F1638">
        <v>1.10995</v>
      </c>
      <c r="G1638">
        <v>1.1206499999999999</v>
      </c>
      <c r="H1638">
        <v>205582</v>
      </c>
      <c r="I1638">
        <v>-1.3952240407836789</v>
      </c>
      <c r="J1638">
        <v>1.0749720512820515</v>
      </c>
      <c r="K1638">
        <v>1.0807216118720002</v>
      </c>
      <c r="L1638">
        <v>1.0852052777777776</v>
      </c>
      <c r="M1638">
        <v>1.0898876729219591</v>
      </c>
      <c r="N1638" t="s">
        <v>15354</v>
      </c>
      <c r="O1638" t="s">
        <v>15353</v>
      </c>
      <c r="P1638" t="s">
        <v>15354</v>
      </c>
      <c r="Q1638" t="s">
        <v>15354</v>
      </c>
      <c r="R1638">
        <v>1.12121</v>
      </c>
      <c r="S1638">
        <v>1.12009</v>
      </c>
      <c r="T1638" t="s">
        <v>15354</v>
      </c>
      <c r="U1638" t="s">
        <v>15354</v>
      </c>
      <c r="V1638" t="s">
        <v>15354</v>
      </c>
      <c r="W1638">
        <v>4601.3822552294714</v>
      </c>
      <c r="X1638">
        <v>5153.9622502599786</v>
      </c>
      <c r="Y1638">
        <v>153.96225025997865</v>
      </c>
      <c r="Z1638" t="s">
        <v>15354</v>
      </c>
    </row>
    <row r="1639" spans="1:26" hidden="1" x14ac:dyDescent="0.25">
      <c r="A1639" t="s">
        <v>2630</v>
      </c>
      <c r="B1639" s="2">
        <v>42876</v>
      </c>
      <c r="C1639" s="3">
        <v>0</v>
      </c>
      <c r="D1639">
        <v>1.11917</v>
      </c>
      <c r="E1639">
        <v>1.121</v>
      </c>
      <c r="F1639">
        <v>1.1191599999999999</v>
      </c>
      <c r="G1639">
        <v>1.12032</v>
      </c>
      <c r="H1639">
        <v>12390</v>
      </c>
      <c r="I1639">
        <v>-2.280654682049958</v>
      </c>
      <c r="J1639">
        <v>1.0757132051282055</v>
      </c>
      <c r="K1639">
        <v>1.0817241027106836</v>
      </c>
      <c r="L1639">
        <v>1.0869349999999998</v>
      </c>
      <c r="M1639">
        <v>1.0915326635748261</v>
      </c>
      <c r="N1639" t="s">
        <v>15354</v>
      </c>
      <c r="O1639" t="s">
        <v>15353</v>
      </c>
      <c r="P1639" t="s">
        <v>15354</v>
      </c>
      <c r="Q1639" t="s">
        <v>15354</v>
      </c>
      <c r="R1639">
        <v>1.1209499999999999</v>
      </c>
      <c r="S1639">
        <v>1.1196900000000001</v>
      </c>
      <c r="T1639" t="s">
        <v>15354</v>
      </c>
      <c r="U1639" t="s">
        <v>15354</v>
      </c>
      <c r="V1639" t="s">
        <v>15354</v>
      </c>
      <c r="W1639">
        <v>4601.3822552294714</v>
      </c>
      <c r="X1639">
        <v>5152.1216973578876</v>
      </c>
      <c r="Y1639">
        <v>152.12169735788757</v>
      </c>
      <c r="Z1639" t="s">
        <v>15354</v>
      </c>
    </row>
    <row r="1640" spans="1:26" hidden="1" x14ac:dyDescent="0.25">
      <c r="A1640" t="s">
        <v>2631</v>
      </c>
      <c r="B1640" s="2">
        <v>42877</v>
      </c>
      <c r="C1640" s="3">
        <v>0</v>
      </c>
      <c r="D1640">
        <v>1.12032</v>
      </c>
      <c r="E1640">
        <v>1.1263399999999999</v>
      </c>
      <c r="F1640">
        <v>1.1161399999999999</v>
      </c>
      <c r="G1640">
        <v>1.1237299999999999</v>
      </c>
      <c r="H1640">
        <v>208315</v>
      </c>
      <c r="I1640">
        <v>-6.1498586239397097</v>
      </c>
      <c r="J1640">
        <v>1.0765189743589745</v>
      </c>
      <c r="K1640">
        <v>1.0827875431483878</v>
      </c>
      <c r="L1640">
        <v>1.0887133333333334</v>
      </c>
      <c r="M1640">
        <v>1.0932730601383491</v>
      </c>
      <c r="N1640" t="s">
        <v>15354</v>
      </c>
      <c r="O1640" t="s">
        <v>15353</v>
      </c>
      <c r="P1640" t="s">
        <v>15354</v>
      </c>
      <c r="Q1640" t="s">
        <v>15354</v>
      </c>
      <c r="R1640">
        <v>1.12442</v>
      </c>
      <c r="S1640">
        <v>1.12304</v>
      </c>
      <c r="T1640" t="s">
        <v>15354</v>
      </c>
      <c r="U1640" t="s">
        <v>15354</v>
      </c>
      <c r="V1640" t="s">
        <v>15354</v>
      </c>
      <c r="W1640">
        <v>4601.3822552294714</v>
      </c>
      <c r="X1640">
        <v>5167.536327912906</v>
      </c>
      <c r="Y1640">
        <v>167.53632791290602</v>
      </c>
      <c r="Z1640" t="s">
        <v>15354</v>
      </c>
    </row>
    <row r="1641" spans="1:26" hidden="1" x14ac:dyDescent="0.25">
      <c r="A1641" t="s">
        <v>2632</v>
      </c>
      <c r="B1641" s="2">
        <v>42878</v>
      </c>
      <c r="C1641" s="3">
        <v>0</v>
      </c>
      <c r="D1641">
        <v>1.12371</v>
      </c>
      <c r="E1641">
        <v>1.1268199999999999</v>
      </c>
      <c r="F1641">
        <v>1.1174999999999999</v>
      </c>
      <c r="G1641">
        <v>1.11788</v>
      </c>
      <c r="H1641">
        <v>240306</v>
      </c>
      <c r="I1641">
        <v>-20.829450139794918</v>
      </c>
      <c r="J1641">
        <v>1.0773366666666671</v>
      </c>
      <c r="K1641">
        <v>1.0836759597775425</v>
      </c>
      <c r="L1641">
        <v>1.0902927777777776</v>
      </c>
      <c r="M1641">
        <v>1.0946031649957357</v>
      </c>
      <c r="N1641" t="s">
        <v>15355</v>
      </c>
      <c r="O1641" t="s">
        <v>15353</v>
      </c>
      <c r="P1641" t="s">
        <v>15354</v>
      </c>
      <c r="Q1641" t="s">
        <v>15354</v>
      </c>
      <c r="R1641">
        <v>1.1185499999999999</v>
      </c>
      <c r="S1641">
        <v>1.11721</v>
      </c>
      <c r="T1641" t="s">
        <v>15354</v>
      </c>
      <c r="U1641" t="s">
        <v>15354</v>
      </c>
      <c r="V1641" t="s">
        <v>15354</v>
      </c>
      <c r="W1641">
        <v>4601.3822552294714</v>
      </c>
      <c r="X1641">
        <v>5140.7102693649176</v>
      </c>
      <c r="Y1641">
        <v>140.71026936491762</v>
      </c>
      <c r="Z1641" t="s">
        <v>15354</v>
      </c>
    </row>
    <row r="1642" spans="1:26" hidden="1" x14ac:dyDescent="0.25">
      <c r="A1642" t="s">
        <v>2633</v>
      </c>
      <c r="B1642" s="2">
        <v>42879</v>
      </c>
      <c r="C1642" s="3">
        <v>0</v>
      </c>
      <c r="D1642">
        <v>1.11791</v>
      </c>
      <c r="E1642">
        <v>1.1233200000000001</v>
      </c>
      <c r="F1642">
        <v>1.1168499999999999</v>
      </c>
      <c r="G1642">
        <v>1.12304</v>
      </c>
      <c r="H1642">
        <v>234211</v>
      </c>
      <c r="I1642">
        <v>-8.8070829450137644</v>
      </c>
      <c r="J1642">
        <v>1.0782083333333337</v>
      </c>
      <c r="K1642">
        <v>1.0846725177578578</v>
      </c>
      <c r="L1642">
        <v>1.09185</v>
      </c>
      <c r="M1642">
        <v>1.0961402912121825</v>
      </c>
      <c r="N1642" t="s">
        <v>15354</v>
      </c>
      <c r="O1642" t="s">
        <v>15353</v>
      </c>
      <c r="P1642" t="s">
        <v>15354</v>
      </c>
      <c r="Q1642" t="s">
        <v>15354</v>
      </c>
      <c r="R1642">
        <v>1.12368</v>
      </c>
      <c r="S1642">
        <v>1.1224000000000001</v>
      </c>
      <c r="T1642" t="s">
        <v>15354</v>
      </c>
      <c r="U1642" t="s">
        <v>15354</v>
      </c>
      <c r="V1642" t="s">
        <v>15354</v>
      </c>
      <c r="W1642">
        <v>4601.3822552294714</v>
      </c>
      <c r="X1642">
        <v>5164.591443269559</v>
      </c>
      <c r="Y1642">
        <v>164.59144326955902</v>
      </c>
      <c r="Z1642" t="s">
        <v>15354</v>
      </c>
    </row>
    <row r="1643" spans="1:26" hidden="1" x14ac:dyDescent="0.25">
      <c r="A1643" t="s">
        <v>2634</v>
      </c>
      <c r="B1643" s="2">
        <v>42880</v>
      </c>
      <c r="C1643" s="3">
        <v>0</v>
      </c>
      <c r="D1643">
        <v>1.1230599999999999</v>
      </c>
      <c r="E1643">
        <v>1.12503</v>
      </c>
      <c r="F1643">
        <v>1.11937</v>
      </c>
      <c r="G1643">
        <v>1.121</v>
      </c>
      <c r="H1643">
        <v>193235</v>
      </c>
      <c r="I1643">
        <v>-13.560111835973803</v>
      </c>
      <c r="J1643">
        <v>1.0790110256410257</v>
      </c>
      <c r="K1643">
        <v>1.0855922008525956</v>
      </c>
      <c r="L1643">
        <v>1.0935033333333335</v>
      </c>
      <c r="M1643">
        <v>1.097484059254767</v>
      </c>
      <c r="N1643" t="s">
        <v>15355</v>
      </c>
      <c r="O1643" t="s">
        <v>15353</v>
      </c>
      <c r="P1643" t="s">
        <v>15354</v>
      </c>
      <c r="Q1643" t="s">
        <v>15354</v>
      </c>
      <c r="R1643">
        <v>1.12155</v>
      </c>
      <c r="S1643">
        <v>1.1204499999999999</v>
      </c>
      <c r="T1643" t="s">
        <v>15354</v>
      </c>
      <c r="U1643" t="s">
        <v>15354</v>
      </c>
      <c r="V1643" t="s">
        <v>15354</v>
      </c>
      <c r="W1643">
        <v>4601.3822552294714</v>
      </c>
      <c r="X1643">
        <v>5155.6187478718612</v>
      </c>
      <c r="Y1643">
        <v>155.61874787186116</v>
      </c>
      <c r="Z1643" t="s">
        <v>15354</v>
      </c>
    </row>
    <row r="1644" spans="1:26" hidden="1" x14ac:dyDescent="0.25">
      <c r="A1644" t="s">
        <v>2635</v>
      </c>
      <c r="B1644" s="2">
        <v>42881</v>
      </c>
      <c r="C1644" s="3">
        <v>0</v>
      </c>
      <c r="D1644">
        <v>1.1209899999999999</v>
      </c>
      <c r="E1644">
        <v>1.1234599999999999</v>
      </c>
      <c r="F1644">
        <v>1.11605</v>
      </c>
      <c r="G1644">
        <v>1.11799</v>
      </c>
      <c r="H1644">
        <v>189327</v>
      </c>
      <c r="I1644">
        <v>-20.57315936626264</v>
      </c>
      <c r="J1644">
        <v>1.0798064102564102</v>
      </c>
      <c r="K1644">
        <v>1.0864123982993654</v>
      </c>
      <c r="L1644">
        <v>1.0950850000000001</v>
      </c>
      <c r="M1644">
        <v>1.0985924884842388</v>
      </c>
      <c r="N1644" t="s">
        <v>15354</v>
      </c>
      <c r="O1644" t="s">
        <v>15353</v>
      </c>
      <c r="P1644" t="s">
        <v>15354</v>
      </c>
      <c r="Q1644" t="s">
        <v>15354</v>
      </c>
      <c r="R1644">
        <v>1.11846</v>
      </c>
      <c r="S1644">
        <v>1.1175200000000001</v>
      </c>
      <c r="T1644" t="s">
        <v>15354</v>
      </c>
      <c r="U1644" t="s">
        <v>15354</v>
      </c>
      <c r="V1644" t="s">
        <v>15354</v>
      </c>
      <c r="W1644">
        <v>4601.3822552294714</v>
      </c>
      <c r="X1644">
        <v>5142.136697864039</v>
      </c>
      <c r="Y1644">
        <v>142.13669786403898</v>
      </c>
      <c r="Z1644" t="s">
        <v>15354</v>
      </c>
    </row>
    <row r="1645" spans="1:26" hidden="1" x14ac:dyDescent="0.25">
      <c r="A1645" t="s">
        <v>2636</v>
      </c>
      <c r="B1645" s="2">
        <v>42883</v>
      </c>
      <c r="C1645" s="3">
        <v>0</v>
      </c>
      <c r="D1645">
        <v>1.1170100000000001</v>
      </c>
      <c r="E1645">
        <v>1.11849</v>
      </c>
      <c r="F1645">
        <v>1.1167199999999999</v>
      </c>
      <c r="G1645">
        <v>1.1175999999999999</v>
      </c>
      <c r="H1645">
        <v>8167</v>
      </c>
      <c r="I1645">
        <v>-22.346097915656905</v>
      </c>
      <c r="J1645">
        <v>1.0806064102564104</v>
      </c>
      <c r="K1645">
        <v>1.0872019578360903</v>
      </c>
      <c r="L1645">
        <v>1.0966580555555558</v>
      </c>
      <c r="M1645">
        <v>1.0996199215391449</v>
      </c>
      <c r="N1645" t="s">
        <v>15354</v>
      </c>
      <c r="O1645" t="s">
        <v>15353</v>
      </c>
      <c r="P1645" t="s">
        <v>15354</v>
      </c>
      <c r="Q1645" t="s">
        <v>15354</v>
      </c>
      <c r="R1645">
        <v>1.11795</v>
      </c>
      <c r="S1645">
        <v>1.1172500000000001</v>
      </c>
      <c r="T1645" t="s">
        <v>15354</v>
      </c>
      <c r="U1645" t="s">
        <v>15354</v>
      </c>
      <c r="V1645" t="s">
        <v>15354</v>
      </c>
      <c r="W1645">
        <v>4601.3822552294714</v>
      </c>
      <c r="X1645">
        <v>5140.8943246551271</v>
      </c>
      <c r="Y1645">
        <v>140.89432465512709</v>
      </c>
      <c r="Z1645" t="s">
        <v>15354</v>
      </c>
    </row>
    <row r="1646" spans="1:26" hidden="1" x14ac:dyDescent="0.25">
      <c r="A1646" t="s">
        <v>2637</v>
      </c>
      <c r="B1646" s="2">
        <v>42884</v>
      </c>
      <c r="C1646" s="3">
        <v>0</v>
      </c>
      <c r="D1646">
        <v>1.11758</v>
      </c>
      <c r="E1646">
        <v>1.1189800000000001</v>
      </c>
      <c r="F1646">
        <v>1.11277</v>
      </c>
      <c r="G1646">
        <v>1.1129</v>
      </c>
      <c r="H1646">
        <v>118738</v>
      </c>
      <c r="I1646">
        <v>-40.266126699450204</v>
      </c>
      <c r="J1646">
        <v>1.0813053846153846</v>
      </c>
      <c r="K1646">
        <v>1.0878525411820119</v>
      </c>
      <c r="L1646">
        <v>1.0980075000000005</v>
      </c>
      <c r="M1646">
        <v>1.10033776361811</v>
      </c>
      <c r="N1646" t="s">
        <v>15354</v>
      </c>
      <c r="O1646" t="s">
        <v>15353</v>
      </c>
      <c r="P1646" t="s">
        <v>15354</v>
      </c>
      <c r="Q1646" t="s">
        <v>15354</v>
      </c>
      <c r="R1646">
        <v>1.1131200000000001</v>
      </c>
      <c r="S1646">
        <v>1.1126799999999999</v>
      </c>
      <c r="T1646" t="s">
        <v>15354</v>
      </c>
      <c r="U1646" t="s">
        <v>15354</v>
      </c>
      <c r="V1646" t="s">
        <v>15354</v>
      </c>
      <c r="W1646">
        <v>4601.3822552294714</v>
      </c>
      <c r="X1646">
        <v>5119.8660077487275</v>
      </c>
      <c r="Y1646">
        <v>119.8660077487275</v>
      </c>
      <c r="Z1646" t="s">
        <v>15354</v>
      </c>
    </row>
    <row r="1647" spans="1:26" hidden="1" x14ac:dyDescent="0.25">
      <c r="A1647" t="s">
        <v>2638</v>
      </c>
      <c r="B1647" s="2">
        <v>42885</v>
      </c>
      <c r="C1647" s="3">
        <v>0</v>
      </c>
      <c r="D1647">
        <v>1.1129100000000001</v>
      </c>
      <c r="E1647">
        <v>1.1205400000000001</v>
      </c>
      <c r="F1647">
        <v>1.11094</v>
      </c>
      <c r="G1647">
        <v>1.1172800000000001</v>
      </c>
      <c r="H1647">
        <v>187730</v>
      </c>
      <c r="I1647">
        <v>-27.596181660398855</v>
      </c>
      <c r="J1647">
        <v>1.0820792307692304</v>
      </c>
      <c r="K1647">
        <v>1.0885975401394292</v>
      </c>
      <c r="L1647">
        <v>1.0992447222222226</v>
      </c>
      <c r="M1647">
        <v>1.1012535601792934</v>
      </c>
      <c r="N1647" t="s">
        <v>15354</v>
      </c>
      <c r="O1647" t="s">
        <v>15353</v>
      </c>
      <c r="P1647" t="s">
        <v>15354</v>
      </c>
      <c r="Q1647" t="s">
        <v>15354</v>
      </c>
      <c r="R1647">
        <v>1.1174599999999999</v>
      </c>
      <c r="S1647">
        <v>1.1171</v>
      </c>
      <c r="T1647" t="s">
        <v>15354</v>
      </c>
      <c r="U1647" t="s">
        <v>15354</v>
      </c>
      <c r="V1647" t="s">
        <v>15354</v>
      </c>
      <c r="W1647">
        <v>4601.3822552294714</v>
      </c>
      <c r="X1647">
        <v>5140.2041173168427</v>
      </c>
      <c r="Y1647">
        <v>140.20411731684271</v>
      </c>
      <c r="Z1647" t="s">
        <v>15354</v>
      </c>
    </row>
    <row r="1648" spans="1:26" hidden="1" x14ac:dyDescent="0.25">
      <c r="A1648" t="s">
        <v>2639</v>
      </c>
      <c r="B1648" s="2">
        <v>42886</v>
      </c>
      <c r="C1648" s="3">
        <v>0</v>
      </c>
      <c r="D1648">
        <v>1.1172800000000001</v>
      </c>
      <c r="E1648">
        <v>1.12521</v>
      </c>
      <c r="F1648">
        <v>1.1164499999999999</v>
      </c>
      <c r="G1648">
        <v>1.1238999999999999</v>
      </c>
      <c r="H1648">
        <v>191465</v>
      </c>
      <c r="I1648">
        <v>-10.09681881051193</v>
      </c>
      <c r="J1648">
        <v>1.0829806410256408</v>
      </c>
      <c r="K1648">
        <v>1.0894912733004565</v>
      </c>
      <c r="L1648">
        <v>1.1007016666666669</v>
      </c>
      <c r="M1648">
        <v>1.1024776920614938</v>
      </c>
      <c r="N1648" t="s">
        <v>15354</v>
      </c>
      <c r="O1648" t="s">
        <v>15353</v>
      </c>
      <c r="P1648" t="s">
        <v>15354</v>
      </c>
      <c r="Q1648" t="s">
        <v>15354</v>
      </c>
      <c r="R1648">
        <v>1.12409</v>
      </c>
      <c r="S1648">
        <v>1.12371</v>
      </c>
      <c r="T1648" t="s">
        <v>15354</v>
      </c>
      <c r="U1648" t="s">
        <v>15354</v>
      </c>
      <c r="V1648" t="s">
        <v>15354</v>
      </c>
      <c r="W1648">
        <v>4601.3822552294714</v>
      </c>
      <c r="X1648">
        <v>5170.619254023909</v>
      </c>
      <c r="Y1648">
        <v>170.61925402390898</v>
      </c>
      <c r="Z1648" t="s">
        <v>15354</v>
      </c>
    </row>
    <row r="1649" spans="1:26" hidden="1" x14ac:dyDescent="0.25">
      <c r="A1649" t="s">
        <v>2640</v>
      </c>
      <c r="B1649" s="2">
        <v>42887</v>
      </c>
      <c r="C1649" s="3">
        <v>0</v>
      </c>
      <c r="D1649">
        <v>1.1238900000000001</v>
      </c>
      <c r="E1649">
        <v>1.1256600000000001</v>
      </c>
      <c r="F1649">
        <v>1.1202099999999999</v>
      </c>
      <c r="G1649">
        <v>1.1212800000000001</v>
      </c>
      <c r="H1649">
        <v>165990</v>
      </c>
      <c r="I1649">
        <v>-28.779220779220164</v>
      </c>
      <c r="J1649">
        <v>1.0838855128205129</v>
      </c>
      <c r="K1649">
        <v>1.090296051191584</v>
      </c>
      <c r="L1649">
        <v>1.1020869444444445</v>
      </c>
      <c r="M1649">
        <v>1.1034940330311427</v>
      </c>
      <c r="N1649" t="s">
        <v>15354</v>
      </c>
      <c r="O1649" t="s">
        <v>15353</v>
      </c>
      <c r="P1649" t="s">
        <v>15354</v>
      </c>
      <c r="Q1649" t="s">
        <v>15354</v>
      </c>
      <c r="R1649">
        <v>1.1214299999999999</v>
      </c>
      <c r="S1649">
        <v>1.12113</v>
      </c>
      <c r="T1649" t="s">
        <v>15354</v>
      </c>
      <c r="U1649" t="s">
        <v>15354</v>
      </c>
      <c r="V1649" t="s">
        <v>15354</v>
      </c>
      <c r="W1649">
        <v>4601.3822552294714</v>
      </c>
      <c r="X1649">
        <v>5158.7476878054167</v>
      </c>
      <c r="Y1649">
        <v>158.74768780541672</v>
      </c>
      <c r="Z1649" t="s">
        <v>15354</v>
      </c>
    </row>
    <row r="1650" spans="1:26" hidden="1" x14ac:dyDescent="0.25">
      <c r="A1650" t="s">
        <v>2641</v>
      </c>
      <c r="B1650" s="2">
        <v>42888</v>
      </c>
      <c r="C1650" s="3">
        <v>0</v>
      </c>
      <c r="D1650">
        <v>1.12127</v>
      </c>
      <c r="E1650">
        <v>1.1285000000000001</v>
      </c>
      <c r="F1650">
        <v>1.12049</v>
      </c>
      <c r="G1650">
        <v>1.12825</v>
      </c>
      <c r="H1650">
        <v>158784</v>
      </c>
      <c r="I1650">
        <v>-1.194457716197239</v>
      </c>
      <c r="J1650">
        <v>1.0847344871794871</v>
      </c>
      <c r="K1650">
        <v>1.0912569106550882</v>
      </c>
      <c r="L1650">
        <v>1.1036391666666667</v>
      </c>
      <c r="M1650">
        <v>1.1048321934078376</v>
      </c>
      <c r="N1650" t="s">
        <v>15354</v>
      </c>
      <c r="O1650" t="s">
        <v>15353</v>
      </c>
      <c r="P1650" t="s">
        <v>15354</v>
      </c>
      <c r="Q1650" t="s">
        <v>15354</v>
      </c>
      <c r="R1650">
        <v>1.1284400000000001</v>
      </c>
      <c r="S1650">
        <v>1.1280600000000001</v>
      </c>
      <c r="T1650" t="s">
        <v>15354</v>
      </c>
      <c r="U1650" t="s">
        <v>15354</v>
      </c>
      <c r="V1650" t="s">
        <v>15354</v>
      </c>
      <c r="W1650">
        <v>4601.3822552294714</v>
      </c>
      <c r="X1650">
        <v>5190.6352668341578</v>
      </c>
      <c r="Y1650">
        <v>190.63526683415785</v>
      </c>
      <c r="Z1650" t="s">
        <v>15354</v>
      </c>
    </row>
    <row r="1651" spans="1:26" hidden="1" x14ac:dyDescent="0.25">
      <c r="A1651" t="s">
        <v>2642</v>
      </c>
      <c r="B1651" s="2">
        <v>42890</v>
      </c>
      <c r="C1651" s="3">
        <v>0</v>
      </c>
      <c r="D1651">
        <v>1.12703</v>
      </c>
      <c r="E1651">
        <v>1.1283700000000001</v>
      </c>
      <c r="F1651">
        <v>1.1270100000000001</v>
      </c>
      <c r="G1651">
        <v>1.1277200000000001</v>
      </c>
      <c r="H1651">
        <v>7300</v>
      </c>
      <c r="I1651">
        <v>-4.2048517520215638</v>
      </c>
      <c r="J1651">
        <v>1.0855761538461535</v>
      </c>
      <c r="K1651">
        <v>1.0921800268410353</v>
      </c>
      <c r="L1651">
        <v>1.1047611111111111</v>
      </c>
      <c r="M1651">
        <v>1.1060693721425492</v>
      </c>
      <c r="N1651" t="s">
        <v>15354</v>
      </c>
      <c r="O1651" t="s">
        <v>15353</v>
      </c>
      <c r="P1651" t="s">
        <v>15354</v>
      </c>
      <c r="Q1651" t="s">
        <v>15354</v>
      </c>
      <c r="R1651">
        <v>1.1279399999999999</v>
      </c>
      <c r="S1651">
        <v>1.1274999999999999</v>
      </c>
      <c r="T1651" t="s">
        <v>15354</v>
      </c>
      <c r="U1651" t="s">
        <v>15354</v>
      </c>
      <c r="V1651" t="s">
        <v>15354</v>
      </c>
      <c r="W1651">
        <v>4601.3822552294714</v>
      </c>
      <c r="X1651">
        <v>5188.0584927712289</v>
      </c>
      <c r="Y1651">
        <v>188.05849277122888</v>
      </c>
      <c r="Z1651" t="s">
        <v>15354</v>
      </c>
    </row>
    <row r="1652" spans="1:26" hidden="1" x14ac:dyDescent="0.25">
      <c r="A1652" t="s">
        <v>2643</v>
      </c>
      <c r="B1652" s="2">
        <v>42891</v>
      </c>
      <c r="C1652" s="3">
        <v>0</v>
      </c>
      <c r="D1652">
        <v>1.12775</v>
      </c>
      <c r="E1652">
        <v>1.12785</v>
      </c>
      <c r="F1652">
        <v>1.1234200000000001</v>
      </c>
      <c r="G1652">
        <v>1.1257299999999999</v>
      </c>
      <c r="H1652">
        <v>122669</v>
      </c>
      <c r="I1652">
        <v>-15.774487471527095</v>
      </c>
      <c r="J1652">
        <v>1.0864458974358973</v>
      </c>
      <c r="K1652">
        <v>1.0930293932501229</v>
      </c>
      <c r="L1652">
        <v>1.1058511111111111</v>
      </c>
      <c r="M1652">
        <v>1.1071321087834924</v>
      </c>
      <c r="N1652" t="s">
        <v>15355</v>
      </c>
      <c r="O1652" t="s">
        <v>15353</v>
      </c>
      <c r="P1652" t="s">
        <v>15354</v>
      </c>
      <c r="Q1652" t="s">
        <v>15354</v>
      </c>
      <c r="R1652">
        <v>1.12595</v>
      </c>
      <c r="S1652">
        <v>1.12551</v>
      </c>
      <c r="T1652" t="s">
        <v>15354</v>
      </c>
      <c r="U1652" t="s">
        <v>15354</v>
      </c>
      <c r="V1652" t="s">
        <v>15354</v>
      </c>
      <c r="W1652">
        <v>4601.3822552294714</v>
      </c>
      <c r="X1652">
        <v>5178.9017420833225</v>
      </c>
      <c r="Y1652">
        <v>178.90174208332246</v>
      </c>
      <c r="Z1652" t="s">
        <v>15354</v>
      </c>
    </row>
    <row r="1653" spans="1:26" hidden="1" x14ac:dyDescent="0.25">
      <c r="A1653" t="s">
        <v>2644</v>
      </c>
      <c r="B1653" s="2">
        <v>42892</v>
      </c>
      <c r="C1653" s="3">
        <v>0</v>
      </c>
      <c r="D1653">
        <v>1.1257200000000001</v>
      </c>
      <c r="E1653">
        <v>1.12842</v>
      </c>
      <c r="F1653">
        <v>1.1240399999999999</v>
      </c>
      <c r="G1653">
        <v>1.1270199999999999</v>
      </c>
      <c r="H1653">
        <v>168837</v>
      </c>
      <c r="I1653">
        <v>-8.4282460136682591</v>
      </c>
      <c r="J1653">
        <v>1.0873446153846154</v>
      </c>
      <c r="K1653">
        <v>1.0938899149399932</v>
      </c>
      <c r="L1653">
        <v>1.1068030555555552</v>
      </c>
      <c r="M1653">
        <v>1.1082071299303307</v>
      </c>
      <c r="N1653" t="s">
        <v>15354</v>
      </c>
      <c r="O1653" t="s">
        <v>15353</v>
      </c>
      <c r="P1653" t="s">
        <v>15354</v>
      </c>
      <c r="Q1653" t="s">
        <v>15354</v>
      </c>
      <c r="R1653">
        <v>1.1272500000000001</v>
      </c>
      <c r="S1653">
        <v>1.12679</v>
      </c>
      <c r="T1653" t="s">
        <v>15354</v>
      </c>
      <c r="U1653" t="s">
        <v>15354</v>
      </c>
      <c r="V1653" t="s">
        <v>15354</v>
      </c>
      <c r="W1653">
        <v>4601.3822552294714</v>
      </c>
      <c r="X1653">
        <v>5184.7915113700155</v>
      </c>
      <c r="Y1653">
        <v>184.79151137001554</v>
      </c>
      <c r="Z1653" t="s">
        <v>15354</v>
      </c>
    </row>
    <row r="1654" spans="1:26" hidden="1" x14ac:dyDescent="0.25">
      <c r="A1654" t="s">
        <v>2645</v>
      </c>
      <c r="B1654" s="2">
        <v>42893</v>
      </c>
      <c r="C1654" s="3">
        <v>0</v>
      </c>
      <c r="D1654">
        <v>1.1270100000000001</v>
      </c>
      <c r="E1654">
        <v>1.1282300000000001</v>
      </c>
      <c r="F1654">
        <v>1.12039</v>
      </c>
      <c r="G1654">
        <v>1.12554</v>
      </c>
      <c r="H1654">
        <v>192280</v>
      </c>
      <c r="I1654">
        <v>-16.85649202733525</v>
      </c>
      <c r="J1654">
        <v>1.0882557692307693</v>
      </c>
      <c r="K1654">
        <v>1.094691182916196</v>
      </c>
      <c r="L1654">
        <v>1.1077672222222221</v>
      </c>
      <c r="M1654">
        <v>1.1091440418259884</v>
      </c>
      <c r="N1654" t="s">
        <v>15355</v>
      </c>
      <c r="O1654" t="s">
        <v>15353</v>
      </c>
      <c r="P1654" t="s">
        <v>15354</v>
      </c>
      <c r="Q1654" t="s">
        <v>15354</v>
      </c>
      <c r="R1654">
        <v>1.12578</v>
      </c>
      <c r="S1654">
        <v>1.1253</v>
      </c>
      <c r="T1654" t="s">
        <v>15354</v>
      </c>
      <c r="U1654" t="s">
        <v>15354</v>
      </c>
      <c r="V1654" t="s">
        <v>15354</v>
      </c>
      <c r="W1654">
        <v>4601.3822552294714</v>
      </c>
      <c r="X1654">
        <v>5177.9354518097243</v>
      </c>
      <c r="Y1654">
        <v>177.93545180972433</v>
      </c>
      <c r="Z1654" t="s">
        <v>15354</v>
      </c>
    </row>
    <row r="1655" spans="1:26" hidden="1" x14ac:dyDescent="0.25">
      <c r="A1655" t="s">
        <v>2646</v>
      </c>
      <c r="B1655" s="2">
        <v>42894</v>
      </c>
      <c r="C1655" s="3">
        <v>0</v>
      </c>
      <c r="D1655">
        <v>1.12554</v>
      </c>
      <c r="E1655">
        <v>1.1269</v>
      </c>
      <c r="F1655">
        <v>1.1180000000000001</v>
      </c>
      <c r="G1655">
        <v>1.11883</v>
      </c>
      <c r="H1655">
        <v>211340</v>
      </c>
      <c r="I1655">
        <v>-55.06833712984087</v>
      </c>
      <c r="J1655">
        <v>1.0890364102564103</v>
      </c>
      <c r="K1655">
        <v>1.0953022922094569</v>
      </c>
      <c r="L1655">
        <v>1.1086652777777777</v>
      </c>
      <c r="M1655">
        <v>1.1096676071326916</v>
      </c>
      <c r="N1655" t="s">
        <v>15354</v>
      </c>
      <c r="O1655" t="s">
        <v>15353</v>
      </c>
      <c r="P1655" t="s">
        <v>15354</v>
      </c>
      <c r="Q1655" t="s">
        <v>15354</v>
      </c>
      <c r="R1655">
        <v>1.11907</v>
      </c>
      <c r="S1655">
        <v>1.11859</v>
      </c>
      <c r="T1655" t="s">
        <v>15354</v>
      </c>
      <c r="U1655" t="s">
        <v>15354</v>
      </c>
      <c r="V1655" t="s">
        <v>15354</v>
      </c>
      <c r="W1655">
        <v>4601.3822552294714</v>
      </c>
      <c r="X1655">
        <v>5147.0601768771339</v>
      </c>
      <c r="Y1655">
        <v>147.06017687713393</v>
      </c>
      <c r="Z1655" t="s">
        <v>15354</v>
      </c>
    </row>
    <row r="1656" spans="1:26" hidden="1" x14ac:dyDescent="0.25">
      <c r="A1656" t="s">
        <v>2647</v>
      </c>
      <c r="B1656" s="2">
        <v>42895</v>
      </c>
      <c r="C1656" s="3">
        <v>0</v>
      </c>
      <c r="D1656">
        <v>1.1188400000000001</v>
      </c>
      <c r="E1656">
        <v>1.12157</v>
      </c>
      <c r="F1656">
        <v>1.11663</v>
      </c>
      <c r="G1656">
        <v>1.11941</v>
      </c>
      <c r="H1656">
        <v>199067</v>
      </c>
      <c r="I1656">
        <v>-51.765375854214298</v>
      </c>
      <c r="J1656">
        <v>1.0897047435897436</v>
      </c>
      <c r="K1656">
        <v>1.0959126139256732</v>
      </c>
      <c r="L1656">
        <v>1.1094930555555558</v>
      </c>
      <c r="M1656">
        <v>1.1101942229633568</v>
      </c>
      <c r="N1656" t="s">
        <v>15354</v>
      </c>
      <c r="O1656" t="s">
        <v>15353</v>
      </c>
      <c r="P1656" t="s">
        <v>15354</v>
      </c>
      <c r="Q1656" t="s">
        <v>15354</v>
      </c>
      <c r="R1656">
        <v>1.11965</v>
      </c>
      <c r="S1656">
        <v>1.11917</v>
      </c>
      <c r="T1656" t="s">
        <v>15354</v>
      </c>
      <c r="U1656" t="s">
        <v>15354</v>
      </c>
      <c r="V1656" t="s">
        <v>15354</v>
      </c>
      <c r="W1656">
        <v>4601.3822552294714</v>
      </c>
      <c r="X1656">
        <v>5149.7289785851672</v>
      </c>
      <c r="Y1656">
        <v>149.72897858516717</v>
      </c>
      <c r="Z1656" t="s">
        <v>15354</v>
      </c>
    </row>
    <row r="1657" spans="1:26" hidden="1" x14ac:dyDescent="0.25">
      <c r="A1657" t="s">
        <v>2648</v>
      </c>
      <c r="B1657" s="2">
        <v>42897</v>
      </c>
      <c r="C1657" s="3">
        <v>0</v>
      </c>
      <c r="D1657">
        <v>1.1206100000000001</v>
      </c>
      <c r="E1657">
        <v>1.12096</v>
      </c>
      <c r="F1657">
        <v>1.11971</v>
      </c>
      <c r="G1657">
        <v>1.12016</v>
      </c>
      <c r="H1657">
        <v>7969</v>
      </c>
      <c r="I1657">
        <v>-47.49430523917998</v>
      </c>
      <c r="J1657">
        <v>1.0903614102564103</v>
      </c>
      <c r="K1657">
        <v>1.0965264718009726</v>
      </c>
      <c r="L1657">
        <v>1.1103149999999997</v>
      </c>
      <c r="M1657">
        <v>1.1107329136139861</v>
      </c>
      <c r="N1657" t="s">
        <v>15354</v>
      </c>
      <c r="O1657" t="s">
        <v>15353</v>
      </c>
      <c r="P1657" t="s">
        <v>15354</v>
      </c>
      <c r="Q1657" t="s">
        <v>15354</v>
      </c>
      <c r="R1657">
        <v>1.12039</v>
      </c>
      <c r="S1657">
        <v>1.1199300000000001</v>
      </c>
      <c r="T1657" t="s">
        <v>15354</v>
      </c>
      <c r="U1657" t="s">
        <v>15354</v>
      </c>
      <c r="V1657" t="s">
        <v>15354</v>
      </c>
      <c r="W1657">
        <v>4601.3822552294714</v>
      </c>
      <c r="X1657">
        <v>5153.2260290991426</v>
      </c>
      <c r="Y1657">
        <v>153.22602909914258</v>
      </c>
      <c r="Z1657" t="s">
        <v>15354</v>
      </c>
    </row>
    <row r="1658" spans="1:26" hidden="1" x14ac:dyDescent="0.25">
      <c r="A1658" t="s">
        <v>2649</v>
      </c>
      <c r="B1658" s="2">
        <v>42898</v>
      </c>
      <c r="C1658" s="3">
        <v>0</v>
      </c>
      <c r="D1658">
        <v>1.12015</v>
      </c>
      <c r="E1658">
        <v>1.12321</v>
      </c>
      <c r="F1658">
        <v>1.1191800000000001</v>
      </c>
      <c r="G1658">
        <v>1.1197299999999999</v>
      </c>
      <c r="H1658">
        <v>165033</v>
      </c>
      <c r="I1658">
        <v>-49.943052391800435</v>
      </c>
      <c r="J1658">
        <v>1.0910621794871795</v>
      </c>
      <c r="K1658">
        <v>1.0971139028946189</v>
      </c>
      <c r="L1658">
        <v>1.1111174999999998</v>
      </c>
      <c r="M1658">
        <v>1.1112192426078247</v>
      </c>
      <c r="N1658" t="s">
        <v>15354</v>
      </c>
      <c r="O1658" t="s">
        <v>15353</v>
      </c>
      <c r="P1658" t="s">
        <v>15354</v>
      </c>
      <c r="Q1658" t="s">
        <v>15354</v>
      </c>
      <c r="R1658">
        <v>1.11992</v>
      </c>
      <c r="S1658">
        <v>1.11954</v>
      </c>
      <c r="T1658" t="s">
        <v>15354</v>
      </c>
      <c r="U1658" t="s">
        <v>15354</v>
      </c>
      <c r="V1658" t="s">
        <v>15354</v>
      </c>
      <c r="W1658">
        <v>4601.3822552294714</v>
      </c>
      <c r="X1658">
        <v>5151.4314900196023</v>
      </c>
      <c r="Y1658">
        <v>151.43149001960228</v>
      </c>
      <c r="Z1658" t="s">
        <v>15354</v>
      </c>
    </row>
    <row r="1659" spans="1:26" hidden="1" x14ac:dyDescent="0.25">
      <c r="A1659" t="s">
        <v>2650</v>
      </c>
      <c r="B1659" s="2">
        <v>42899</v>
      </c>
      <c r="C1659" s="3">
        <v>0</v>
      </c>
      <c r="D1659">
        <v>1.11972</v>
      </c>
      <c r="E1659">
        <v>1.12249</v>
      </c>
      <c r="F1659">
        <v>1.11852</v>
      </c>
      <c r="G1659">
        <v>1.1209100000000001</v>
      </c>
      <c r="H1659">
        <v>158031</v>
      </c>
      <c r="I1659">
        <v>-43.223234624145654</v>
      </c>
      <c r="J1659">
        <v>1.0918278205128205</v>
      </c>
      <c r="K1659">
        <v>1.0977163357327298</v>
      </c>
      <c r="L1659">
        <v>1.11188</v>
      </c>
      <c r="M1659">
        <v>1.1117430673317261</v>
      </c>
      <c r="N1659" t="s">
        <v>15354</v>
      </c>
      <c r="O1659" t="s">
        <v>15353</v>
      </c>
      <c r="P1659" t="s">
        <v>15354</v>
      </c>
      <c r="Q1659" t="s">
        <v>15354</v>
      </c>
      <c r="R1659">
        <v>1.1210800000000001</v>
      </c>
      <c r="S1659">
        <v>1.1207400000000001</v>
      </c>
      <c r="T1659" t="s">
        <v>15354</v>
      </c>
      <c r="U1659" t="s">
        <v>15354</v>
      </c>
      <c r="V1659" t="s">
        <v>15354</v>
      </c>
      <c r="W1659">
        <v>4601.3822552294714</v>
      </c>
      <c r="X1659">
        <v>5156.9531487258782</v>
      </c>
      <c r="Y1659">
        <v>156.95314872587824</v>
      </c>
      <c r="Z1659" t="s">
        <v>15354</v>
      </c>
    </row>
    <row r="1660" spans="1:26" hidden="1" x14ac:dyDescent="0.25">
      <c r="A1660" t="s">
        <v>2651</v>
      </c>
      <c r="B1660" s="2">
        <v>42900</v>
      </c>
      <c r="C1660" s="3">
        <v>0</v>
      </c>
      <c r="D1660">
        <v>1.1209100000000001</v>
      </c>
      <c r="E1660">
        <v>1.12958</v>
      </c>
      <c r="F1660">
        <v>1.1193</v>
      </c>
      <c r="G1660">
        <v>1.1212899999999999</v>
      </c>
      <c r="H1660">
        <v>230401</v>
      </c>
      <c r="I1660">
        <v>-44.474248927039348</v>
      </c>
      <c r="J1660">
        <v>1.0924373076923077</v>
      </c>
      <c r="K1660">
        <v>1.0983131373597492</v>
      </c>
      <c r="L1660">
        <v>1.1127825</v>
      </c>
      <c r="M1660">
        <v>1.1122591177462273</v>
      </c>
      <c r="N1660" t="s">
        <v>15354</v>
      </c>
      <c r="O1660" t="s">
        <v>15353</v>
      </c>
      <c r="P1660" t="s">
        <v>15354</v>
      </c>
      <c r="Q1660" t="s">
        <v>15354</v>
      </c>
      <c r="R1660">
        <v>1.1214599999999999</v>
      </c>
      <c r="S1660">
        <v>1.1211199999999999</v>
      </c>
      <c r="T1660" t="s">
        <v>15354</v>
      </c>
      <c r="U1660" t="s">
        <v>15354</v>
      </c>
      <c r="V1660" t="s">
        <v>15354</v>
      </c>
      <c r="W1660">
        <v>4601.3822552294714</v>
      </c>
      <c r="X1660">
        <v>5158.7016739828641</v>
      </c>
      <c r="Y1660">
        <v>158.70167398286412</v>
      </c>
      <c r="Z1660" t="s">
        <v>15354</v>
      </c>
    </row>
    <row r="1661" spans="1:26" hidden="1" x14ac:dyDescent="0.25">
      <c r="A1661" t="s">
        <v>2652</v>
      </c>
      <c r="B1661" s="2">
        <v>42901</v>
      </c>
      <c r="C1661" s="3">
        <v>0</v>
      </c>
      <c r="D1661">
        <v>1.1213</v>
      </c>
      <c r="E1661">
        <v>1.1228499999999999</v>
      </c>
      <c r="F1661">
        <v>1.11321</v>
      </c>
      <c r="G1661">
        <v>1.11486</v>
      </c>
      <c r="H1661">
        <v>216614</v>
      </c>
      <c r="I1661">
        <v>-89.920586438607643</v>
      </c>
      <c r="J1661">
        <v>1.0929203846153845</v>
      </c>
      <c r="K1661">
        <v>1.0987320452746923</v>
      </c>
      <c r="L1661">
        <v>1.1132497222222222</v>
      </c>
      <c r="M1661">
        <v>1.112399705976161</v>
      </c>
      <c r="N1661" t="s">
        <v>15354</v>
      </c>
      <c r="O1661" t="s">
        <v>15353</v>
      </c>
      <c r="P1661" t="s">
        <v>15354</v>
      </c>
      <c r="Q1661" t="s">
        <v>15354</v>
      </c>
      <c r="R1661">
        <v>1.1150599999999999</v>
      </c>
      <c r="S1661">
        <v>1.11466</v>
      </c>
      <c r="T1661" t="s">
        <v>15354</v>
      </c>
      <c r="U1661" t="s">
        <v>15354</v>
      </c>
      <c r="V1661" t="s">
        <v>15354</v>
      </c>
      <c r="W1661">
        <v>4601.3822552294714</v>
      </c>
      <c r="X1661">
        <v>5128.9767446140822</v>
      </c>
      <c r="Y1661">
        <v>128.97674461408224</v>
      </c>
      <c r="Z1661" t="s">
        <v>15354</v>
      </c>
    </row>
    <row r="1662" spans="1:26" hidden="1" x14ac:dyDescent="0.25">
      <c r="A1662" t="s">
        <v>2653</v>
      </c>
      <c r="B1662" s="2">
        <v>42902</v>
      </c>
      <c r="C1662" s="3">
        <v>0</v>
      </c>
      <c r="D1662">
        <v>1.11487</v>
      </c>
      <c r="E1662">
        <v>1.12016</v>
      </c>
      <c r="F1662">
        <v>1.1138399999999999</v>
      </c>
      <c r="G1662">
        <v>1.11968</v>
      </c>
      <c r="H1662">
        <v>176632</v>
      </c>
      <c r="I1662">
        <v>-60.476481368356886</v>
      </c>
      <c r="J1662">
        <v>1.0935083333333333</v>
      </c>
      <c r="K1662">
        <v>1.0992623732424216</v>
      </c>
      <c r="L1662">
        <v>1.1138102777777779</v>
      </c>
      <c r="M1662">
        <v>1.1127932353828549</v>
      </c>
      <c r="N1662" t="s">
        <v>15354</v>
      </c>
      <c r="O1662" t="s">
        <v>15353</v>
      </c>
      <c r="P1662" t="s">
        <v>15354</v>
      </c>
      <c r="Q1662" t="s">
        <v>15354</v>
      </c>
      <c r="R1662">
        <v>1.1198699999999999</v>
      </c>
      <c r="S1662">
        <v>1.1194900000000001</v>
      </c>
      <c r="T1662" t="s">
        <v>15354</v>
      </c>
      <c r="U1662" t="s">
        <v>15354</v>
      </c>
      <c r="V1662" t="s">
        <v>15354</v>
      </c>
      <c r="W1662">
        <v>4601.3822552294714</v>
      </c>
      <c r="X1662">
        <v>5151.2014209068411</v>
      </c>
      <c r="Y1662">
        <v>151.20142090684112</v>
      </c>
      <c r="Z1662" t="s">
        <v>15354</v>
      </c>
    </row>
    <row r="1663" spans="1:26" hidden="1" x14ac:dyDescent="0.25">
      <c r="A1663" t="s">
        <v>2654</v>
      </c>
      <c r="B1663" s="2">
        <v>42904</v>
      </c>
      <c r="C1663" s="3">
        <v>0</v>
      </c>
      <c r="D1663">
        <v>1.12053</v>
      </c>
      <c r="E1663">
        <v>1.12079</v>
      </c>
      <c r="F1663">
        <v>1.1195600000000001</v>
      </c>
      <c r="G1663">
        <v>1.12039</v>
      </c>
      <c r="H1663">
        <v>9452</v>
      </c>
      <c r="I1663">
        <v>-56.139279169212173</v>
      </c>
      <c r="J1663">
        <v>1.0941005128205128</v>
      </c>
      <c r="K1663">
        <v>1.0997972498691957</v>
      </c>
      <c r="L1663">
        <v>1.114474722222222</v>
      </c>
      <c r="M1663">
        <v>1.1132038713081061</v>
      </c>
      <c r="N1663" t="s">
        <v>15354</v>
      </c>
      <c r="O1663" t="s">
        <v>15353</v>
      </c>
      <c r="P1663" t="s">
        <v>15354</v>
      </c>
      <c r="Q1663" t="s">
        <v>15354</v>
      </c>
      <c r="R1663">
        <v>1.1205499999999999</v>
      </c>
      <c r="S1663">
        <v>1.1202300000000001</v>
      </c>
      <c r="T1663" t="s">
        <v>15354</v>
      </c>
      <c r="U1663" t="s">
        <v>15354</v>
      </c>
      <c r="V1663" t="s">
        <v>15354</v>
      </c>
      <c r="W1663">
        <v>4601.3822552294714</v>
      </c>
      <c r="X1663">
        <v>5154.6064437757113</v>
      </c>
      <c r="Y1663">
        <v>154.60644377571134</v>
      </c>
      <c r="Z1663" t="s">
        <v>15354</v>
      </c>
    </row>
    <row r="1664" spans="1:26" hidden="1" x14ac:dyDescent="0.25">
      <c r="A1664" t="s">
        <v>2655</v>
      </c>
      <c r="B1664" s="2">
        <v>42905</v>
      </c>
      <c r="C1664" s="3">
        <v>0</v>
      </c>
      <c r="D1664">
        <v>1.1203700000000001</v>
      </c>
      <c r="E1664">
        <v>1.1212800000000001</v>
      </c>
      <c r="F1664">
        <v>1.11409</v>
      </c>
      <c r="G1664">
        <v>1.1144499999999999</v>
      </c>
      <c r="H1664">
        <v>200104</v>
      </c>
      <c r="I1664">
        <v>-92.425167990226583</v>
      </c>
      <c r="J1664">
        <v>1.0946232051282052</v>
      </c>
      <c r="K1664">
        <v>1.1001682055687096</v>
      </c>
      <c r="L1664">
        <v>1.1150802777777775</v>
      </c>
      <c r="M1664">
        <v>1.1132712296157761</v>
      </c>
      <c r="N1664" t="s">
        <v>15354</v>
      </c>
      <c r="O1664" t="s">
        <v>15353</v>
      </c>
      <c r="P1664" t="s">
        <v>15354</v>
      </c>
      <c r="Q1664" t="s">
        <v>15354</v>
      </c>
      <c r="R1664">
        <v>1.1146199999999999</v>
      </c>
      <c r="S1664">
        <v>1.1142799999999999</v>
      </c>
      <c r="T1664" t="s">
        <v>15354</v>
      </c>
      <c r="U1664" t="s">
        <v>15354</v>
      </c>
      <c r="V1664" t="s">
        <v>15354</v>
      </c>
      <c r="W1664">
        <v>4601.3822552294714</v>
      </c>
      <c r="X1664">
        <v>5127.2282193570954</v>
      </c>
      <c r="Y1664">
        <v>127.22821935709544</v>
      </c>
      <c r="Z1664" t="s">
        <v>15354</v>
      </c>
    </row>
    <row r="1665" spans="1:26" hidden="1" x14ac:dyDescent="0.25">
      <c r="A1665" t="s">
        <v>2656</v>
      </c>
      <c r="B1665" s="2">
        <v>42906</v>
      </c>
      <c r="C1665" s="3">
        <v>0</v>
      </c>
      <c r="D1665">
        <v>1.11443</v>
      </c>
      <c r="E1665">
        <v>1.1164799999999999</v>
      </c>
      <c r="F1665">
        <v>1.11188</v>
      </c>
      <c r="G1665">
        <v>1.1136299999999999</v>
      </c>
      <c r="H1665">
        <v>222130</v>
      </c>
      <c r="I1665">
        <v>-90.112994350282975</v>
      </c>
      <c r="J1665">
        <v>1.0950383333333333</v>
      </c>
      <c r="K1665">
        <v>1.1005090104910207</v>
      </c>
      <c r="L1665">
        <v>1.1157752777777779</v>
      </c>
      <c r="M1665">
        <v>1.1132906226095178</v>
      </c>
      <c r="N1665" t="s">
        <v>15354</v>
      </c>
      <c r="O1665" t="s">
        <v>15353</v>
      </c>
      <c r="P1665" t="s">
        <v>15354</v>
      </c>
      <c r="Q1665" t="s">
        <v>15354</v>
      </c>
      <c r="R1665">
        <v>1.1137900000000001</v>
      </c>
      <c r="S1665">
        <v>1.11347</v>
      </c>
      <c r="T1665" t="s">
        <v>15354</v>
      </c>
      <c r="U1665" t="s">
        <v>15354</v>
      </c>
      <c r="V1665" t="s">
        <v>15354</v>
      </c>
      <c r="W1665">
        <v>4601.3822552294714</v>
      </c>
      <c r="X1665">
        <v>5123.5010997303598</v>
      </c>
      <c r="Y1665">
        <v>123.50109973035978</v>
      </c>
      <c r="Z1665" t="s">
        <v>15354</v>
      </c>
    </row>
    <row r="1666" spans="1:26" hidden="1" x14ac:dyDescent="0.25">
      <c r="A1666" t="s">
        <v>2657</v>
      </c>
      <c r="B1666" s="2">
        <v>42907</v>
      </c>
      <c r="C1666" s="3">
        <v>0</v>
      </c>
      <c r="D1666">
        <v>1.11365</v>
      </c>
      <c r="E1666">
        <v>1.1169</v>
      </c>
      <c r="F1666">
        <v>1.1127199999999999</v>
      </c>
      <c r="G1666">
        <v>1.1166700000000001</v>
      </c>
      <c r="H1666">
        <v>203432</v>
      </c>
      <c r="I1666">
        <v>-72.937853107344296</v>
      </c>
      <c r="J1666">
        <v>1.095522435897436</v>
      </c>
      <c r="K1666">
        <v>1.1009181494659315</v>
      </c>
      <c r="L1666">
        <v>1.1166075</v>
      </c>
      <c r="M1666">
        <v>1.113473291657652</v>
      </c>
      <c r="N1666" t="s">
        <v>15353</v>
      </c>
      <c r="O1666" t="s">
        <v>15353</v>
      </c>
      <c r="P1666" t="s">
        <v>15353</v>
      </c>
      <c r="Q1666" t="s">
        <v>15354</v>
      </c>
      <c r="R1666">
        <v>1.1168</v>
      </c>
      <c r="S1666">
        <v>1.1165400000000001</v>
      </c>
      <c r="T1666" t="s">
        <v>15354</v>
      </c>
      <c r="U1666" t="s">
        <v>15354</v>
      </c>
      <c r="V1666">
        <v>5000</v>
      </c>
      <c r="W1666">
        <v>4601.3822552294714</v>
      </c>
      <c r="X1666">
        <v>5137.6273432539147</v>
      </c>
      <c r="Y1666">
        <v>137.62734325391466</v>
      </c>
      <c r="Z1666" t="s">
        <v>15354</v>
      </c>
    </row>
    <row r="1667" spans="1:26" hidden="1" x14ac:dyDescent="0.25">
      <c r="A1667" t="s">
        <v>2658</v>
      </c>
      <c r="B1667" s="2">
        <v>42908</v>
      </c>
      <c r="C1667" s="3">
        <v>0</v>
      </c>
      <c r="D1667">
        <v>1.11666</v>
      </c>
      <c r="E1667">
        <v>1.1177900000000001</v>
      </c>
      <c r="F1667">
        <v>1.11392</v>
      </c>
      <c r="G1667">
        <v>1.11497</v>
      </c>
      <c r="H1667">
        <v>194047</v>
      </c>
      <c r="I1667">
        <v>-82.542372881355774</v>
      </c>
      <c r="J1667">
        <v>1.0959925641025643</v>
      </c>
      <c r="K1667">
        <v>1.101273892517427</v>
      </c>
      <c r="L1667">
        <v>1.1174005555555555</v>
      </c>
      <c r="M1667">
        <v>1.1135541948112924</v>
      </c>
      <c r="N1667" t="s">
        <v>15354</v>
      </c>
      <c r="O1667" t="s">
        <v>15353</v>
      </c>
      <c r="P1667" t="s">
        <v>15354</v>
      </c>
      <c r="Q1667" t="s">
        <v>15354</v>
      </c>
      <c r="R1667">
        <v>1.11511</v>
      </c>
      <c r="S1667">
        <v>1.11483</v>
      </c>
      <c r="T1667" t="s">
        <v>15354</v>
      </c>
      <c r="U1667" t="s">
        <v>15354</v>
      </c>
      <c r="V1667" t="s">
        <v>15354</v>
      </c>
      <c r="W1667">
        <v>4601.3822552294714</v>
      </c>
      <c r="X1667">
        <v>5129.7589795974718</v>
      </c>
      <c r="Y1667">
        <v>129.75897959747181</v>
      </c>
      <c r="Z1667" t="s">
        <v>15354</v>
      </c>
    </row>
    <row r="1668" spans="1:26" hidden="1" x14ac:dyDescent="0.25">
      <c r="A1668" t="s">
        <v>2659</v>
      </c>
      <c r="B1668" s="2">
        <v>42909</v>
      </c>
      <c r="C1668" s="3">
        <v>0</v>
      </c>
      <c r="D1668">
        <v>1.11496</v>
      </c>
      <c r="E1668">
        <v>1.1208899999999999</v>
      </c>
      <c r="F1668">
        <v>1.11452</v>
      </c>
      <c r="G1668">
        <v>1.1191800000000001</v>
      </c>
      <c r="H1668">
        <v>164406</v>
      </c>
      <c r="I1668">
        <v>-58.757062146892295</v>
      </c>
      <c r="J1668">
        <v>1.0964988461538463</v>
      </c>
      <c r="K1668">
        <v>1.101727211694201</v>
      </c>
      <c r="L1668">
        <v>1.1181249999999998</v>
      </c>
      <c r="M1668">
        <v>1.1138582923890603</v>
      </c>
      <c r="N1668" t="s">
        <v>15354</v>
      </c>
      <c r="O1668" t="s">
        <v>15353</v>
      </c>
      <c r="P1668" t="s">
        <v>15354</v>
      </c>
      <c r="Q1668" t="s">
        <v>15354</v>
      </c>
      <c r="R1668">
        <v>1.1193200000000001</v>
      </c>
      <c r="S1668">
        <v>1.11904</v>
      </c>
      <c r="T1668" t="s">
        <v>15354</v>
      </c>
      <c r="U1668" t="s">
        <v>15354</v>
      </c>
      <c r="V1668" t="s">
        <v>15354</v>
      </c>
      <c r="W1668">
        <v>4601.3822552294714</v>
      </c>
      <c r="X1668">
        <v>5149.130798891988</v>
      </c>
      <c r="Y1668">
        <v>149.13079889198798</v>
      </c>
      <c r="Z1668" t="s">
        <v>15354</v>
      </c>
    </row>
    <row r="1669" spans="1:26" hidden="1" x14ac:dyDescent="0.25">
      <c r="A1669" t="s">
        <v>2660</v>
      </c>
      <c r="B1669" s="2">
        <v>42911</v>
      </c>
      <c r="C1669" s="3">
        <v>0</v>
      </c>
      <c r="D1669">
        <v>1.1196299999999999</v>
      </c>
      <c r="E1669">
        <v>1.11999</v>
      </c>
      <c r="F1669">
        <v>1.1190199999999999</v>
      </c>
      <c r="G1669">
        <v>1.1199699999999999</v>
      </c>
      <c r="H1669">
        <v>6523</v>
      </c>
      <c r="I1669">
        <v>-54.293785310734975</v>
      </c>
      <c r="J1669">
        <v>1.0969534615384615</v>
      </c>
      <c r="K1669">
        <v>1.1021890544361199</v>
      </c>
      <c r="L1669">
        <v>1.1188805555555552</v>
      </c>
      <c r="M1669">
        <v>1.1141886549626245</v>
      </c>
      <c r="N1669" t="s">
        <v>15354</v>
      </c>
      <c r="O1669" t="s">
        <v>15353</v>
      </c>
      <c r="P1669" t="s">
        <v>15354</v>
      </c>
      <c r="Q1669" t="s">
        <v>15354</v>
      </c>
      <c r="R1669">
        <v>1.1201099999999999</v>
      </c>
      <c r="S1669">
        <v>1.1198300000000001</v>
      </c>
      <c r="T1669" t="s">
        <v>15354</v>
      </c>
      <c r="U1669" t="s">
        <v>15354</v>
      </c>
      <c r="V1669" t="s">
        <v>15354</v>
      </c>
      <c r="W1669">
        <v>4601.3822552294714</v>
      </c>
      <c r="X1669">
        <v>5152.7658908736194</v>
      </c>
      <c r="Y1669">
        <v>152.76589087361936</v>
      </c>
      <c r="Z1669" t="s">
        <v>15354</v>
      </c>
    </row>
    <row r="1670" spans="1:26" hidden="1" x14ac:dyDescent="0.25">
      <c r="A1670" t="s">
        <v>2661</v>
      </c>
      <c r="B1670" s="2">
        <v>42912</v>
      </c>
      <c r="C1670" s="3">
        <v>0</v>
      </c>
      <c r="D1670">
        <v>1.1199699999999999</v>
      </c>
      <c r="E1670">
        <v>1.12198</v>
      </c>
      <c r="F1670">
        <v>1.11717</v>
      </c>
      <c r="G1670">
        <v>1.1182799999999999</v>
      </c>
      <c r="H1670">
        <v>191085</v>
      </c>
      <c r="I1670">
        <v>-63.841807909604839</v>
      </c>
      <c r="J1670">
        <v>1.0973662820512824</v>
      </c>
      <c r="K1670">
        <v>1.1025964201465979</v>
      </c>
      <c r="L1670">
        <v>1.1194441666666666</v>
      </c>
      <c r="M1670">
        <v>1.1144098087484287</v>
      </c>
      <c r="N1670" t="s">
        <v>15354</v>
      </c>
      <c r="O1670" t="s">
        <v>15353</v>
      </c>
      <c r="P1670" t="s">
        <v>15354</v>
      </c>
      <c r="Q1670" t="s">
        <v>15354</v>
      </c>
      <c r="R1670">
        <v>1.1184099999999999</v>
      </c>
      <c r="S1670">
        <v>1.11815</v>
      </c>
      <c r="T1670" t="s">
        <v>15354</v>
      </c>
      <c r="U1670" t="s">
        <v>15354</v>
      </c>
      <c r="V1670" t="s">
        <v>15354</v>
      </c>
      <c r="W1670">
        <v>4601.3822552294714</v>
      </c>
      <c r="X1670">
        <v>5145.0355686848334</v>
      </c>
      <c r="Y1670">
        <v>145.03556868483338</v>
      </c>
      <c r="Z1670" t="s">
        <v>15354</v>
      </c>
    </row>
    <row r="1671" spans="1:26" hidden="1" x14ac:dyDescent="0.25">
      <c r="A1671" t="s">
        <v>2662</v>
      </c>
      <c r="B1671" s="2">
        <v>42913</v>
      </c>
      <c r="C1671" s="3">
        <v>0</v>
      </c>
      <c r="D1671">
        <v>1.1182700000000001</v>
      </c>
      <c r="E1671">
        <v>1.1349400000000001</v>
      </c>
      <c r="F1671">
        <v>1.1180000000000001</v>
      </c>
      <c r="G1671">
        <v>1.1336900000000001</v>
      </c>
      <c r="H1671">
        <v>261238</v>
      </c>
      <c r="I1671">
        <v>-5.4206418039894579</v>
      </c>
      <c r="J1671">
        <v>1.0980338461538464</v>
      </c>
      <c r="K1671">
        <v>1.1033835993833929</v>
      </c>
      <c r="L1671">
        <v>1.1201208333333332</v>
      </c>
      <c r="M1671">
        <v>1.1154519812485135</v>
      </c>
      <c r="N1671" t="s">
        <v>15354</v>
      </c>
      <c r="O1671" t="s">
        <v>15353</v>
      </c>
      <c r="P1671" t="s">
        <v>15354</v>
      </c>
      <c r="Q1671" t="s">
        <v>15354</v>
      </c>
      <c r="R1671">
        <v>1.13395</v>
      </c>
      <c r="S1671">
        <v>1.1334299999999999</v>
      </c>
      <c r="T1671" t="s">
        <v>15354</v>
      </c>
      <c r="U1671" t="s">
        <v>15354</v>
      </c>
      <c r="V1671" t="s">
        <v>15354</v>
      </c>
      <c r="W1671">
        <v>4601.3822552294714</v>
      </c>
      <c r="X1671">
        <v>5215.3446895447396</v>
      </c>
      <c r="Y1671">
        <v>215.34468954473959</v>
      </c>
      <c r="Z1671" t="s">
        <v>15354</v>
      </c>
    </row>
    <row r="1672" spans="1:26" hidden="1" x14ac:dyDescent="0.25">
      <c r="A1672" t="s">
        <v>2663</v>
      </c>
      <c r="B1672" s="2">
        <v>42914</v>
      </c>
      <c r="C1672" s="3">
        <v>0</v>
      </c>
      <c r="D1672">
        <v>1.1336900000000001</v>
      </c>
      <c r="E1672">
        <v>1.13906</v>
      </c>
      <c r="F1672">
        <v>1.12917</v>
      </c>
      <c r="G1672">
        <v>1.1378200000000001</v>
      </c>
      <c r="H1672">
        <v>253992</v>
      </c>
      <c r="I1672">
        <v>-4.5621780721115108</v>
      </c>
      <c r="J1672">
        <v>1.0988285897435899</v>
      </c>
      <c r="K1672">
        <v>1.1042554069939399</v>
      </c>
      <c r="L1672">
        <v>1.120743333333333</v>
      </c>
      <c r="M1672">
        <v>1.1166610633431884</v>
      </c>
      <c r="N1672" t="s">
        <v>15354</v>
      </c>
      <c r="O1672" t="s">
        <v>15353</v>
      </c>
      <c r="P1672" t="s">
        <v>15354</v>
      </c>
      <c r="Q1672" t="s">
        <v>15354</v>
      </c>
      <c r="R1672">
        <v>1.13819</v>
      </c>
      <c r="S1672">
        <v>1.1374500000000001</v>
      </c>
      <c r="T1672" t="s">
        <v>15354</v>
      </c>
      <c r="U1672" t="s">
        <v>15354</v>
      </c>
      <c r="V1672" t="s">
        <v>15354</v>
      </c>
      <c r="W1672">
        <v>4601.3822552294714</v>
      </c>
      <c r="X1672">
        <v>5233.8422462107628</v>
      </c>
      <c r="Y1672">
        <v>233.84224621076282</v>
      </c>
      <c r="Z1672" t="s">
        <v>15354</v>
      </c>
    </row>
    <row r="1673" spans="1:26" hidden="1" x14ac:dyDescent="0.25">
      <c r="A1673" t="s">
        <v>2664</v>
      </c>
      <c r="B1673" s="2">
        <v>42915</v>
      </c>
      <c r="C1673" s="3">
        <v>0</v>
      </c>
      <c r="D1673">
        <v>1.1377999999999999</v>
      </c>
      <c r="E1673">
        <v>1.14455</v>
      </c>
      <c r="F1673">
        <v>1.13768</v>
      </c>
      <c r="G1673">
        <v>1.14394</v>
      </c>
      <c r="H1673">
        <v>248421</v>
      </c>
      <c r="I1673">
        <v>-1.8671564126109577</v>
      </c>
      <c r="J1673">
        <v>1.099792307692308</v>
      </c>
      <c r="K1673">
        <v>1.1052600802345995</v>
      </c>
      <c r="L1673">
        <v>1.1216580555555555</v>
      </c>
      <c r="M1673">
        <v>1.1181356004597729</v>
      </c>
      <c r="N1673" t="s">
        <v>15354</v>
      </c>
      <c r="O1673" t="s">
        <v>15353</v>
      </c>
      <c r="P1673" t="s">
        <v>15354</v>
      </c>
      <c r="Q1673" t="s">
        <v>15354</v>
      </c>
      <c r="R1673">
        <v>1.14442</v>
      </c>
      <c r="S1673">
        <v>1.1434599999999999</v>
      </c>
      <c r="T1673" t="s">
        <v>15354</v>
      </c>
      <c r="U1673" t="s">
        <v>15354</v>
      </c>
      <c r="V1673" t="s">
        <v>15354</v>
      </c>
      <c r="W1673">
        <v>4601.3822552294714</v>
      </c>
      <c r="X1673">
        <v>5261.4965535646907</v>
      </c>
      <c r="Y1673">
        <v>261.49655356469066</v>
      </c>
      <c r="Z1673" t="s">
        <v>15354</v>
      </c>
    </row>
    <row r="1674" spans="1:26" hidden="1" x14ac:dyDescent="0.25">
      <c r="A1674" t="s">
        <v>2665</v>
      </c>
      <c r="B1674" s="2">
        <v>42916</v>
      </c>
      <c r="C1674" s="3">
        <v>0</v>
      </c>
      <c r="D1674">
        <v>1.1439299999999999</v>
      </c>
      <c r="E1674">
        <v>1.1444300000000001</v>
      </c>
      <c r="F1674">
        <v>1.1392100000000001</v>
      </c>
      <c r="G1674">
        <v>1.1425099999999999</v>
      </c>
      <c r="H1674">
        <v>205154</v>
      </c>
      <c r="I1674">
        <v>-6.2442607897154678</v>
      </c>
      <c r="J1674">
        <v>1.1007824358974361</v>
      </c>
      <c r="K1674">
        <v>1.1062031161780272</v>
      </c>
      <c r="L1674">
        <v>1.1222652777777777</v>
      </c>
      <c r="M1674">
        <v>1.1194531355700554</v>
      </c>
      <c r="N1674" t="s">
        <v>15354</v>
      </c>
      <c r="O1674" t="s">
        <v>15353</v>
      </c>
      <c r="P1674" t="s">
        <v>15354</v>
      </c>
      <c r="Q1674" t="s">
        <v>15354</v>
      </c>
      <c r="R1674">
        <v>1.14306</v>
      </c>
      <c r="S1674">
        <v>1.1419600000000001</v>
      </c>
      <c r="T1674" t="s">
        <v>15354</v>
      </c>
      <c r="U1674" t="s">
        <v>15354</v>
      </c>
      <c r="V1674" t="s">
        <v>15354</v>
      </c>
      <c r="W1674">
        <v>4601.3822552294714</v>
      </c>
      <c r="X1674">
        <v>5254.5944801818478</v>
      </c>
      <c r="Y1674">
        <v>254.59448018184776</v>
      </c>
      <c r="Z1674" t="s">
        <v>15354</v>
      </c>
    </row>
    <row r="1675" spans="1:26" hidden="1" x14ac:dyDescent="0.25">
      <c r="A1675" t="s">
        <v>2666</v>
      </c>
      <c r="B1675" s="2">
        <v>42918</v>
      </c>
      <c r="C1675" s="3">
        <v>0</v>
      </c>
      <c r="D1675">
        <v>1.14175</v>
      </c>
      <c r="E1675">
        <v>1.14266</v>
      </c>
      <c r="F1675">
        <v>1.1416299999999999</v>
      </c>
      <c r="G1675">
        <v>1.14232</v>
      </c>
      <c r="H1675">
        <v>10865</v>
      </c>
      <c r="I1675">
        <v>-6.825834098561236</v>
      </c>
      <c r="J1675">
        <v>1.1017491025641029</v>
      </c>
      <c r="K1675">
        <v>1.1071174676671911</v>
      </c>
      <c r="L1675">
        <v>1.1228763888888886</v>
      </c>
      <c r="M1675">
        <v>1.1206891822959983</v>
      </c>
      <c r="N1675" t="s">
        <v>15354</v>
      </c>
      <c r="O1675" t="s">
        <v>15353</v>
      </c>
      <c r="P1675" t="s">
        <v>15354</v>
      </c>
      <c r="Q1675" t="s">
        <v>15354</v>
      </c>
      <c r="R1675">
        <v>1.1429100000000001</v>
      </c>
      <c r="S1675">
        <v>1.1417299999999999</v>
      </c>
      <c r="T1675" t="s">
        <v>15354</v>
      </c>
      <c r="U1675" t="s">
        <v>15354</v>
      </c>
      <c r="V1675" t="s">
        <v>15354</v>
      </c>
      <c r="W1675">
        <v>4601.3822552294714</v>
      </c>
      <c r="X1675">
        <v>5253.5361622631444</v>
      </c>
      <c r="Y1675">
        <v>253.53616226314443</v>
      </c>
      <c r="Z1675" t="s">
        <v>15354</v>
      </c>
    </row>
    <row r="1676" spans="1:26" hidden="1" x14ac:dyDescent="0.25">
      <c r="A1676" t="s">
        <v>2667</v>
      </c>
      <c r="B1676" s="2">
        <v>42919</v>
      </c>
      <c r="C1676" s="3">
        <v>0</v>
      </c>
      <c r="D1676">
        <v>1.1423399999999999</v>
      </c>
      <c r="E1676">
        <v>1.1424799999999999</v>
      </c>
      <c r="F1676">
        <v>1.1355</v>
      </c>
      <c r="G1676">
        <v>1.13723</v>
      </c>
      <c r="H1676">
        <v>176036</v>
      </c>
      <c r="I1676">
        <v>-22.405876951331489</v>
      </c>
      <c r="J1676">
        <v>1.1026501282051286</v>
      </c>
      <c r="K1676">
        <v>1.1078798102578953</v>
      </c>
      <c r="L1676">
        <v>1.1232513888888886</v>
      </c>
      <c r="M1676">
        <v>1.1215832805502688</v>
      </c>
      <c r="N1676" t="s">
        <v>15355</v>
      </c>
      <c r="O1676" t="s">
        <v>15353</v>
      </c>
      <c r="P1676" t="s">
        <v>15354</v>
      </c>
      <c r="Q1676" t="s">
        <v>15354</v>
      </c>
      <c r="R1676">
        <v>1.13781</v>
      </c>
      <c r="S1676">
        <v>1.1366499999999999</v>
      </c>
      <c r="T1676" t="s">
        <v>15354</v>
      </c>
      <c r="U1676" t="s">
        <v>15354</v>
      </c>
      <c r="V1676" t="s">
        <v>15354</v>
      </c>
      <c r="W1676">
        <v>4601.3822552294714</v>
      </c>
      <c r="X1676">
        <v>5230.1611404065779</v>
      </c>
      <c r="Y1676">
        <v>230.16114040657794</v>
      </c>
      <c r="Z1676" t="s">
        <v>15354</v>
      </c>
    </row>
    <row r="1677" spans="1:26" hidden="1" x14ac:dyDescent="0.25">
      <c r="A1677" t="s">
        <v>2668</v>
      </c>
      <c r="B1677" s="2">
        <v>42920</v>
      </c>
      <c r="C1677" s="3">
        <v>0</v>
      </c>
      <c r="D1677">
        <v>1.13723</v>
      </c>
      <c r="E1677">
        <v>1.1376900000000001</v>
      </c>
      <c r="F1677">
        <v>1.1335900000000001</v>
      </c>
      <c r="G1677">
        <v>1.13595</v>
      </c>
      <c r="H1677">
        <v>157216</v>
      </c>
      <c r="I1677">
        <v>-26.323844505662525</v>
      </c>
      <c r="J1677">
        <v>1.1035239743589744</v>
      </c>
      <c r="K1677">
        <v>1.1085904479728854</v>
      </c>
      <c r="L1677">
        <v>1.1237533333333332</v>
      </c>
      <c r="M1677">
        <v>1.122359859979984</v>
      </c>
      <c r="N1677" t="s">
        <v>15354</v>
      </c>
      <c r="O1677" t="s">
        <v>15353</v>
      </c>
      <c r="P1677" t="s">
        <v>15354</v>
      </c>
      <c r="Q1677" t="s">
        <v>15354</v>
      </c>
      <c r="R1677">
        <v>1.13649</v>
      </c>
      <c r="S1677">
        <v>1.13541</v>
      </c>
      <c r="T1677" t="s">
        <v>15354</v>
      </c>
      <c r="U1677" t="s">
        <v>15354</v>
      </c>
      <c r="V1677" t="s">
        <v>15354</v>
      </c>
      <c r="W1677">
        <v>4601.3822552294714</v>
      </c>
      <c r="X1677">
        <v>5224.4554264100943</v>
      </c>
      <c r="Y1677">
        <v>224.45542641009433</v>
      </c>
      <c r="Z1677" t="s">
        <v>15354</v>
      </c>
    </row>
    <row r="1678" spans="1:26" hidden="1" x14ac:dyDescent="0.25">
      <c r="A1678" t="s">
        <v>2669</v>
      </c>
      <c r="B1678" s="2">
        <v>42921</v>
      </c>
      <c r="C1678" s="3">
        <v>0</v>
      </c>
      <c r="D1678">
        <v>1.1359600000000001</v>
      </c>
      <c r="E1678">
        <v>1.1368499999999999</v>
      </c>
      <c r="F1678">
        <v>1.13123</v>
      </c>
      <c r="G1678">
        <v>1.1346400000000001</v>
      </c>
      <c r="H1678">
        <v>208852</v>
      </c>
      <c r="I1678">
        <v>-30.333639424548121</v>
      </c>
      <c r="J1678">
        <v>1.1043889743589743</v>
      </c>
      <c r="K1678">
        <v>1.1092499303026859</v>
      </c>
      <c r="L1678">
        <v>1.1240755555555555</v>
      </c>
      <c r="M1678">
        <v>1.1230236513324172</v>
      </c>
      <c r="N1678" t="s">
        <v>15354</v>
      </c>
      <c r="O1678" t="s">
        <v>15353</v>
      </c>
      <c r="P1678" t="s">
        <v>15354</v>
      </c>
      <c r="Q1678" t="s">
        <v>15354</v>
      </c>
      <c r="R1678">
        <v>1.1351500000000001</v>
      </c>
      <c r="S1678">
        <v>1.1341300000000001</v>
      </c>
      <c r="T1678" t="s">
        <v>15354</v>
      </c>
      <c r="U1678" t="s">
        <v>15354</v>
      </c>
      <c r="V1678" t="s">
        <v>15354</v>
      </c>
      <c r="W1678">
        <v>4601.3822552294714</v>
      </c>
      <c r="X1678">
        <v>5218.5656571234003</v>
      </c>
      <c r="Y1678">
        <v>218.56565712340034</v>
      </c>
      <c r="Z1678" t="s">
        <v>15354</v>
      </c>
    </row>
    <row r="1679" spans="1:26" hidden="1" x14ac:dyDescent="0.25">
      <c r="A1679" t="s">
        <v>2670</v>
      </c>
      <c r="B1679" s="2">
        <v>42922</v>
      </c>
      <c r="C1679" s="3">
        <v>0</v>
      </c>
      <c r="D1679">
        <v>1.1346499999999999</v>
      </c>
      <c r="E1679">
        <v>1.1425399999999999</v>
      </c>
      <c r="F1679">
        <v>1.1329899999999999</v>
      </c>
      <c r="G1679">
        <v>1.14212</v>
      </c>
      <c r="H1679">
        <v>206430</v>
      </c>
      <c r="I1679">
        <v>-7.6343072573042114</v>
      </c>
      <c r="J1679">
        <v>1.1053857692307694</v>
      </c>
      <c r="K1679">
        <v>1.1100820839659091</v>
      </c>
      <c r="L1679">
        <v>1.124662222222222</v>
      </c>
      <c r="M1679">
        <v>1.1240558863955299</v>
      </c>
      <c r="N1679" t="s">
        <v>15354</v>
      </c>
      <c r="O1679" t="s">
        <v>15353</v>
      </c>
      <c r="P1679" t="s">
        <v>15354</v>
      </c>
      <c r="Q1679" t="s">
        <v>15354</v>
      </c>
      <c r="R1679">
        <v>1.1425799999999999</v>
      </c>
      <c r="S1679">
        <v>1.1416599999999999</v>
      </c>
      <c r="T1679" t="s">
        <v>15354</v>
      </c>
      <c r="U1679" t="s">
        <v>15354</v>
      </c>
      <c r="V1679" t="s">
        <v>15354</v>
      </c>
      <c r="W1679">
        <v>4601.3822552294714</v>
      </c>
      <c r="X1679">
        <v>5253.2140655052781</v>
      </c>
      <c r="Y1679">
        <v>253.21406550527809</v>
      </c>
      <c r="Z1679" t="s">
        <v>15354</v>
      </c>
    </row>
    <row r="1680" spans="1:26" hidden="1" x14ac:dyDescent="0.25">
      <c r="A1680" t="s">
        <v>2671</v>
      </c>
      <c r="B1680" s="2">
        <v>42923</v>
      </c>
      <c r="C1680" s="3">
        <v>0</v>
      </c>
      <c r="D1680">
        <v>1.14212</v>
      </c>
      <c r="E1680">
        <v>1.14398</v>
      </c>
      <c r="F1680">
        <v>1.1379600000000001</v>
      </c>
      <c r="G1680">
        <v>1.1399600000000001</v>
      </c>
      <c r="H1680">
        <v>190925</v>
      </c>
      <c r="I1680">
        <v>-14.9853085210574</v>
      </c>
      <c r="J1680">
        <v>1.1064251282051285</v>
      </c>
      <c r="K1680">
        <v>1.1108384869034811</v>
      </c>
      <c r="L1680">
        <v>1.1252724999999999</v>
      </c>
      <c r="M1680">
        <v>1.1249155682119878</v>
      </c>
      <c r="N1680" t="s">
        <v>15355</v>
      </c>
      <c r="O1680" t="s">
        <v>15353</v>
      </c>
      <c r="P1680" t="s">
        <v>15354</v>
      </c>
      <c r="Q1680" t="s">
        <v>15354</v>
      </c>
      <c r="R1680">
        <v>1.14036</v>
      </c>
      <c r="S1680">
        <v>1.1395599999999999</v>
      </c>
      <c r="T1680" t="s">
        <v>15354</v>
      </c>
      <c r="U1680" t="s">
        <v>15354</v>
      </c>
      <c r="V1680" t="s">
        <v>15354</v>
      </c>
      <c r="W1680">
        <v>4601.3822552294714</v>
      </c>
      <c r="X1680">
        <v>5243.5511627692958</v>
      </c>
      <c r="Y1680">
        <v>243.55116276929584</v>
      </c>
      <c r="Z1680" t="s">
        <v>15354</v>
      </c>
    </row>
    <row r="1681" spans="1:26" hidden="1" x14ac:dyDescent="0.25">
      <c r="A1681" t="s">
        <v>2672</v>
      </c>
      <c r="B1681" s="2">
        <v>42925</v>
      </c>
      <c r="C1681" s="3">
        <v>0</v>
      </c>
      <c r="D1681">
        <v>1.1396599999999999</v>
      </c>
      <c r="E1681">
        <v>1.1403799999999999</v>
      </c>
      <c r="F1681">
        <v>1.13924</v>
      </c>
      <c r="G1681">
        <v>1.1403399999999999</v>
      </c>
      <c r="H1681">
        <v>9128</v>
      </c>
      <c r="I1681">
        <v>-14.019314019314175</v>
      </c>
      <c r="J1681">
        <v>1.1074801282051285</v>
      </c>
      <c r="K1681">
        <v>1.1115853606527599</v>
      </c>
      <c r="L1681">
        <v>1.1259041666666667</v>
      </c>
      <c r="M1681">
        <v>1.1257493212816101</v>
      </c>
      <c r="N1681" t="s">
        <v>15354</v>
      </c>
      <c r="O1681" t="s">
        <v>15353</v>
      </c>
      <c r="P1681" t="s">
        <v>15354</v>
      </c>
      <c r="Q1681" t="s">
        <v>15354</v>
      </c>
      <c r="R1681">
        <v>1.1406700000000001</v>
      </c>
      <c r="S1681">
        <v>1.14001</v>
      </c>
      <c r="T1681" t="s">
        <v>15354</v>
      </c>
      <c r="U1681" t="s">
        <v>15354</v>
      </c>
      <c r="V1681" t="s">
        <v>15354</v>
      </c>
      <c r="W1681">
        <v>4601.3822552294714</v>
      </c>
      <c r="X1681">
        <v>5245.6217847841499</v>
      </c>
      <c r="Y1681">
        <v>245.6217847841499</v>
      </c>
      <c r="Z1681" t="s">
        <v>15354</v>
      </c>
    </row>
    <row r="1682" spans="1:26" hidden="1" x14ac:dyDescent="0.25">
      <c r="A1682" t="s">
        <v>2673</v>
      </c>
      <c r="B1682" s="2">
        <v>42926</v>
      </c>
      <c r="C1682" s="3">
        <v>0</v>
      </c>
      <c r="D1682">
        <v>1.14032</v>
      </c>
      <c r="E1682">
        <v>1.1417999999999999</v>
      </c>
      <c r="F1682">
        <v>1.1381699999999999</v>
      </c>
      <c r="G1682">
        <v>1.1396299999999999</v>
      </c>
      <c r="H1682">
        <v>162822</v>
      </c>
      <c r="I1682">
        <v>-17.969320672023532</v>
      </c>
      <c r="J1682">
        <v>1.1085047435897439</v>
      </c>
      <c r="K1682">
        <v>1.1122953515223102</v>
      </c>
      <c r="L1682">
        <v>1.1266466666666668</v>
      </c>
      <c r="M1682">
        <v>1.1264996282393609</v>
      </c>
      <c r="N1682" t="s">
        <v>15354</v>
      </c>
      <c r="O1682" t="s">
        <v>15353</v>
      </c>
      <c r="P1682" t="s">
        <v>15354</v>
      </c>
      <c r="Q1682" t="s">
        <v>15354</v>
      </c>
      <c r="R1682">
        <v>1.1397900000000001</v>
      </c>
      <c r="S1682">
        <v>1.13947</v>
      </c>
      <c r="T1682" t="s">
        <v>15354</v>
      </c>
      <c r="U1682" t="s">
        <v>15354</v>
      </c>
      <c r="V1682" t="s">
        <v>15354</v>
      </c>
      <c r="W1682">
        <v>4601.3822552294714</v>
      </c>
      <c r="X1682">
        <v>5243.1370383663261</v>
      </c>
      <c r="Y1682">
        <v>243.13703836632612</v>
      </c>
      <c r="Z1682" t="s">
        <v>15354</v>
      </c>
    </row>
    <row r="1683" spans="1:26" hidden="1" x14ac:dyDescent="0.25">
      <c r="A1683" t="s">
        <v>2674</v>
      </c>
      <c r="B1683" s="2">
        <v>42927</v>
      </c>
      <c r="C1683" s="3">
        <v>0</v>
      </c>
      <c r="D1683">
        <v>1.1396299999999999</v>
      </c>
      <c r="E1683">
        <v>1.1479699999999999</v>
      </c>
      <c r="F1683">
        <v>1.13828</v>
      </c>
      <c r="G1683">
        <v>1.1473800000000001</v>
      </c>
      <c r="H1683">
        <v>195053</v>
      </c>
      <c r="I1683">
        <v>-1.9155844155839923</v>
      </c>
      <c r="J1683">
        <v>1.1096119230769232</v>
      </c>
      <c r="K1683">
        <v>1.1131835704711124</v>
      </c>
      <c r="L1683">
        <v>1.1274827777777778</v>
      </c>
      <c r="M1683">
        <v>1.1276282969831792</v>
      </c>
      <c r="N1683" t="s">
        <v>15354</v>
      </c>
      <c r="O1683" t="s">
        <v>15353</v>
      </c>
      <c r="P1683" t="s">
        <v>15354</v>
      </c>
      <c r="Q1683" t="s">
        <v>15354</v>
      </c>
      <c r="R1683">
        <v>1.1475500000000001</v>
      </c>
      <c r="S1683">
        <v>1.1472100000000001</v>
      </c>
      <c r="T1683" t="s">
        <v>15354</v>
      </c>
      <c r="U1683" t="s">
        <v>15354</v>
      </c>
      <c r="V1683" t="s">
        <v>15354</v>
      </c>
      <c r="W1683">
        <v>4601.3822552294714</v>
      </c>
      <c r="X1683">
        <v>5278.751737021802</v>
      </c>
      <c r="Y1683">
        <v>278.751737021802</v>
      </c>
      <c r="Z1683" t="s">
        <v>15354</v>
      </c>
    </row>
    <row r="1684" spans="1:26" hidden="1" x14ac:dyDescent="0.25">
      <c r="A1684" t="s">
        <v>2675</v>
      </c>
      <c r="B1684" s="2">
        <v>42928</v>
      </c>
      <c r="C1684" s="3">
        <v>0</v>
      </c>
      <c r="D1684">
        <v>1.14741</v>
      </c>
      <c r="E1684">
        <v>1.14893</v>
      </c>
      <c r="F1684">
        <v>1.13916</v>
      </c>
      <c r="G1684">
        <v>1.1418600000000001</v>
      </c>
      <c r="H1684">
        <v>229235</v>
      </c>
      <c r="I1684">
        <v>-22.858066602004307</v>
      </c>
      <c r="J1684">
        <v>1.1105719230769231</v>
      </c>
      <c r="K1684">
        <v>1.1139095560288057</v>
      </c>
      <c r="L1684">
        <v>1.1279816666666667</v>
      </c>
      <c r="M1684">
        <v>1.1283975782273317</v>
      </c>
      <c r="N1684" t="s">
        <v>15355</v>
      </c>
      <c r="O1684" t="s">
        <v>15353</v>
      </c>
      <c r="P1684" t="s">
        <v>15354</v>
      </c>
      <c r="Q1684" t="s">
        <v>15354</v>
      </c>
      <c r="R1684">
        <v>1.1420300000000001</v>
      </c>
      <c r="S1684">
        <v>1.1416900000000001</v>
      </c>
      <c r="T1684" t="s">
        <v>15354</v>
      </c>
      <c r="U1684" t="s">
        <v>15354</v>
      </c>
      <c r="V1684" t="s">
        <v>15354</v>
      </c>
      <c r="W1684">
        <v>4601.3822552294714</v>
      </c>
      <c r="X1684">
        <v>5253.3521069729359</v>
      </c>
      <c r="Y1684">
        <v>253.35210697293587</v>
      </c>
      <c r="Z1684" t="s">
        <v>15354</v>
      </c>
    </row>
    <row r="1685" spans="1:26" hidden="1" x14ac:dyDescent="0.25">
      <c r="A1685" t="s">
        <v>2676</v>
      </c>
      <c r="B1685" s="2">
        <v>42929</v>
      </c>
      <c r="C1685" s="3">
        <v>0</v>
      </c>
      <c r="D1685">
        <v>1.1418600000000001</v>
      </c>
      <c r="E1685">
        <v>1.14558</v>
      </c>
      <c r="F1685">
        <v>1.1370499999999999</v>
      </c>
      <c r="G1685">
        <v>1.14045</v>
      </c>
      <c r="H1685">
        <v>208019</v>
      </c>
      <c r="I1685">
        <v>-42.914979757085234</v>
      </c>
      <c r="J1685">
        <v>1.111584358974359</v>
      </c>
      <c r="K1685">
        <v>1.11458146600276</v>
      </c>
      <c r="L1685">
        <v>1.1285141666666667</v>
      </c>
      <c r="M1685">
        <v>1.1290490604853138</v>
      </c>
      <c r="N1685" t="s">
        <v>15354</v>
      </c>
      <c r="O1685" t="s">
        <v>15353</v>
      </c>
      <c r="P1685" t="s">
        <v>15354</v>
      </c>
      <c r="Q1685" t="s">
        <v>15354</v>
      </c>
      <c r="R1685">
        <v>1.1406099999999999</v>
      </c>
      <c r="S1685">
        <v>1.14029</v>
      </c>
      <c r="T1685" t="s">
        <v>15354</v>
      </c>
      <c r="U1685" t="s">
        <v>15354</v>
      </c>
      <c r="V1685" t="s">
        <v>15354</v>
      </c>
      <c r="W1685">
        <v>4601.3822552294714</v>
      </c>
      <c r="X1685">
        <v>5246.9101718156144</v>
      </c>
      <c r="Y1685">
        <v>246.91017181561438</v>
      </c>
      <c r="Z1685" t="s">
        <v>15354</v>
      </c>
    </row>
    <row r="1686" spans="1:26" hidden="1" x14ac:dyDescent="0.25">
      <c r="A1686" t="s">
        <v>2677</v>
      </c>
      <c r="B1686" s="2">
        <v>42930</v>
      </c>
      <c r="C1686" s="3">
        <v>0</v>
      </c>
      <c r="D1686">
        <v>1.1404300000000001</v>
      </c>
      <c r="E1686">
        <v>1.1471899999999999</v>
      </c>
      <c r="F1686">
        <v>1.13914</v>
      </c>
      <c r="G1686">
        <v>1.1468499999999999</v>
      </c>
      <c r="H1686">
        <v>196094</v>
      </c>
      <c r="I1686">
        <v>-11.751412429378959</v>
      </c>
      <c r="J1686">
        <v>1.1126843589743594</v>
      </c>
      <c r="K1686">
        <v>1.1153983909140825</v>
      </c>
      <c r="L1686">
        <v>1.1290308333333336</v>
      </c>
      <c r="M1686">
        <v>1.1300112734320535</v>
      </c>
      <c r="N1686" t="s">
        <v>15354</v>
      </c>
      <c r="O1686" t="s">
        <v>15353</v>
      </c>
      <c r="P1686" t="s">
        <v>15354</v>
      </c>
      <c r="Q1686" t="s">
        <v>15354</v>
      </c>
      <c r="R1686">
        <v>1.14703</v>
      </c>
      <c r="S1686">
        <v>1.1466700000000001</v>
      </c>
      <c r="T1686" t="s">
        <v>15354</v>
      </c>
      <c r="U1686" t="s">
        <v>15354</v>
      </c>
      <c r="V1686" t="s">
        <v>15354</v>
      </c>
      <c r="W1686">
        <v>4601.3822552294714</v>
      </c>
      <c r="X1686">
        <v>5276.2669906039782</v>
      </c>
      <c r="Y1686">
        <v>276.26699060397823</v>
      </c>
      <c r="Z1686" t="s">
        <v>15354</v>
      </c>
    </row>
    <row r="1687" spans="1:26" hidden="1" x14ac:dyDescent="0.25">
      <c r="A1687" t="s">
        <v>2678</v>
      </c>
      <c r="B1687" s="2">
        <v>42932</v>
      </c>
      <c r="C1687" s="3">
        <v>0</v>
      </c>
      <c r="D1687">
        <v>1.147</v>
      </c>
      <c r="E1687">
        <v>1.1475</v>
      </c>
      <c r="F1687">
        <v>1.1465000000000001</v>
      </c>
      <c r="G1687">
        <v>1.1474</v>
      </c>
      <c r="H1687">
        <v>18143</v>
      </c>
      <c r="I1687">
        <v>-8.6440677966103241</v>
      </c>
      <c r="J1687">
        <v>1.1137924358974363</v>
      </c>
      <c r="K1687">
        <v>1.1162085582327133</v>
      </c>
      <c r="L1687">
        <v>1.1295775000000001</v>
      </c>
      <c r="M1687">
        <v>1.1309512045978884</v>
      </c>
      <c r="N1687" t="s">
        <v>15354</v>
      </c>
      <c r="O1687" t="s">
        <v>15353</v>
      </c>
      <c r="P1687" t="s">
        <v>15354</v>
      </c>
      <c r="Q1687" t="s">
        <v>15354</v>
      </c>
      <c r="R1687">
        <v>1.1476</v>
      </c>
      <c r="S1687">
        <v>1.1472</v>
      </c>
      <c r="T1687" t="s">
        <v>15354</v>
      </c>
      <c r="U1687" t="s">
        <v>15354</v>
      </c>
      <c r="V1687" t="s">
        <v>15354</v>
      </c>
      <c r="W1687">
        <v>4601.3822552294714</v>
      </c>
      <c r="X1687">
        <v>5278.7057231992494</v>
      </c>
      <c r="Y1687">
        <v>278.70572319924941</v>
      </c>
      <c r="Z1687" t="s">
        <v>15354</v>
      </c>
    </row>
    <row r="1688" spans="1:26" hidden="1" x14ac:dyDescent="0.25">
      <c r="A1688" t="s">
        <v>2679</v>
      </c>
      <c r="B1688" s="2">
        <v>42933</v>
      </c>
      <c r="C1688" s="3">
        <v>0</v>
      </c>
      <c r="D1688">
        <v>1.1473899999999999</v>
      </c>
      <c r="E1688">
        <v>1.1487000000000001</v>
      </c>
      <c r="F1688">
        <v>1.1434800000000001</v>
      </c>
      <c r="G1688">
        <v>1.1473199999999999</v>
      </c>
      <c r="H1688">
        <v>189054</v>
      </c>
      <c r="I1688">
        <v>-9.0960451977407164</v>
      </c>
      <c r="J1688">
        <v>1.1148565384615385</v>
      </c>
      <c r="K1688">
        <v>1.1169961896698597</v>
      </c>
      <c r="L1688">
        <v>1.1301772222222222</v>
      </c>
      <c r="M1688">
        <v>1.1318360043493538</v>
      </c>
      <c r="N1688" t="s">
        <v>15354</v>
      </c>
      <c r="O1688" t="s">
        <v>15353</v>
      </c>
      <c r="P1688" t="s">
        <v>15354</v>
      </c>
      <c r="Q1688" t="s">
        <v>15354</v>
      </c>
      <c r="R1688">
        <v>1.1475299999999999</v>
      </c>
      <c r="S1688">
        <v>1.1471100000000001</v>
      </c>
      <c r="T1688" t="s">
        <v>15354</v>
      </c>
      <c r="U1688" t="s">
        <v>15354</v>
      </c>
      <c r="V1688" t="s">
        <v>15354</v>
      </c>
      <c r="W1688">
        <v>4601.3822552294714</v>
      </c>
      <c r="X1688">
        <v>5278.2915987962797</v>
      </c>
      <c r="Y1688">
        <v>278.29159879627969</v>
      </c>
      <c r="Z1688" t="s">
        <v>15354</v>
      </c>
    </row>
    <row r="1689" spans="1:26" hidden="1" x14ac:dyDescent="0.25">
      <c r="A1689" t="s">
        <v>2680</v>
      </c>
      <c r="B1689" s="2">
        <v>42934</v>
      </c>
      <c r="C1689" s="3">
        <v>0</v>
      </c>
      <c r="D1689">
        <v>1.14733</v>
      </c>
      <c r="E1689">
        <v>1.15831</v>
      </c>
      <c r="F1689">
        <v>1.14714</v>
      </c>
      <c r="G1689">
        <v>1.1547799999999999</v>
      </c>
      <c r="H1689">
        <v>255491</v>
      </c>
      <c r="I1689">
        <v>-13.035450516986833</v>
      </c>
      <c r="J1689">
        <v>1.1159083333333335</v>
      </c>
      <c r="K1689">
        <v>1.1179527418301163</v>
      </c>
      <c r="L1689">
        <v>1.1309483333333334</v>
      </c>
      <c r="M1689">
        <v>1.1330762203304698</v>
      </c>
      <c r="N1689" t="s">
        <v>15355</v>
      </c>
      <c r="O1689" t="s">
        <v>15353</v>
      </c>
      <c r="P1689" t="s">
        <v>15354</v>
      </c>
      <c r="Q1689" t="s">
        <v>15354</v>
      </c>
      <c r="R1689">
        <v>1.1550400000000001</v>
      </c>
      <c r="S1689">
        <v>1.15452</v>
      </c>
      <c r="T1689" t="s">
        <v>15354</v>
      </c>
      <c r="U1689" t="s">
        <v>15354</v>
      </c>
      <c r="V1689" t="s">
        <v>15354</v>
      </c>
      <c r="W1689">
        <v>4601.3822552294714</v>
      </c>
      <c r="X1689">
        <v>5312.387841307529</v>
      </c>
      <c r="Y1689">
        <v>312.38784130752902</v>
      </c>
      <c r="Z1689" t="s">
        <v>15354</v>
      </c>
    </row>
    <row r="1690" spans="1:26" hidden="1" x14ac:dyDescent="0.25">
      <c r="A1690" t="s">
        <v>2681</v>
      </c>
      <c r="B1690" s="2">
        <v>42935</v>
      </c>
      <c r="C1690" s="3">
        <v>0</v>
      </c>
      <c r="D1690">
        <v>1.1547700000000001</v>
      </c>
      <c r="E1690">
        <v>1.15533</v>
      </c>
      <c r="F1690">
        <v>1.15099</v>
      </c>
      <c r="G1690">
        <v>1.1528700000000001</v>
      </c>
      <c r="H1690">
        <v>199199</v>
      </c>
      <c r="I1690">
        <v>-20.088626292466362</v>
      </c>
      <c r="J1690">
        <v>1.1169521794871797</v>
      </c>
      <c r="K1690">
        <v>1.1188367230496068</v>
      </c>
      <c r="L1690">
        <v>1.1317075000000001</v>
      </c>
      <c r="M1690">
        <v>1.1341461543666607</v>
      </c>
      <c r="N1690" t="s">
        <v>15354</v>
      </c>
      <c r="O1690" t="s">
        <v>15353</v>
      </c>
      <c r="P1690" t="s">
        <v>15354</v>
      </c>
      <c r="Q1690" t="s">
        <v>15354</v>
      </c>
      <c r="R1690">
        <v>1.1531199999999999</v>
      </c>
      <c r="S1690">
        <v>1.15262</v>
      </c>
      <c r="T1690" t="s">
        <v>15354</v>
      </c>
      <c r="U1690" t="s">
        <v>15354</v>
      </c>
      <c r="V1690" t="s">
        <v>15354</v>
      </c>
      <c r="W1690">
        <v>4601.3822552294714</v>
      </c>
      <c r="X1690">
        <v>5303.6452150225932</v>
      </c>
      <c r="Y1690">
        <v>303.64521502259322</v>
      </c>
      <c r="Z1690" t="s">
        <v>15354</v>
      </c>
    </row>
    <row r="1691" spans="1:26" hidden="1" x14ac:dyDescent="0.25">
      <c r="A1691" t="s">
        <v>2682</v>
      </c>
      <c r="B1691" s="2">
        <v>42936</v>
      </c>
      <c r="C1691" s="3">
        <v>0</v>
      </c>
      <c r="D1691">
        <v>1.15286</v>
      </c>
      <c r="E1691">
        <v>1.1657999999999999</v>
      </c>
      <c r="F1691">
        <v>1.1479200000000001</v>
      </c>
      <c r="G1691">
        <v>1.16283</v>
      </c>
      <c r="H1691">
        <v>273083</v>
      </c>
      <c r="I1691">
        <v>-8.5912641018221514</v>
      </c>
      <c r="J1691">
        <v>1.1181242307692307</v>
      </c>
      <c r="K1691">
        <v>1.1199504768964521</v>
      </c>
      <c r="L1691">
        <v>1.1329297222222225</v>
      </c>
      <c r="M1691">
        <v>1.1356966325090034</v>
      </c>
      <c r="N1691" t="s">
        <v>15354</v>
      </c>
      <c r="O1691" t="s">
        <v>15353</v>
      </c>
      <c r="P1691" t="s">
        <v>15354</v>
      </c>
      <c r="Q1691" t="s">
        <v>15354</v>
      </c>
      <c r="R1691">
        <v>1.16317</v>
      </c>
      <c r="S1691">
        <v>1.16249</v>
      </c>
      <c r="T1691" t="s">
        <v>15354</v>
      </c>
      <c r="U1691" t="s">
        <v>15354</v>
      </c>
      <c r="V1691" t="s">
        <v>15354</v>
      </c>
      <c r="W1691">
        <v>4601.3822552294714</v>
      </c>
      <c r="X1691">
        <v>5349.0608578817082</v>
      </c>
      <c r="Y1691">
        <v>349.06085788170822</v>
      </c>
      <c r="Z1691" t="s">
        <v>15354</v>
      </c>
    </row>
    <row r="1692" spans="1:26" hidden="1" x14ac:dyDescent="0.25">
      <c r="A1692" t="s">
        <v>2683</v>
      </c>
      <c r="B1692" s="2">
        <v>42937</v>
      </c>
      <c r="C1692" s="3">
        <v>0</v>
      </c>
      <c r="D1692">
        <v>1.16283</v>
      </c>
      <c r="E1692">
        <v>1.16828</v>
      </c>
      <c r="F1692">
        <v>1.1618999999999999</v>
      </c>
      <c r="G1692">
        <v>1.16622</v>
      </c>
      <c r="H1692">
        <v>225280</v>
      </c>
      <c r="I1692">
        <v>-5.8373476905637522</v>
      </c>
      <c r="J1692">
        <v>1.1193274358974361</v>
      </c>
      <c r="K1692">
        <v>1.1211218572281874</v>
      </c>
      <c r="L1692">
        <v>1.1342300000000003</v>
      </c>
      <c r="M1692">
        <v>1.1373465442652735</v>
      </c>
      <c r="N1692" t="s">
        <v>15354</v>
      </c>
      <c r="O1692" t="s">
        <v>15353</v>
      </c>
      <c r="P1692" t="s">
        <v>15354</v>
      </c>
      <c r="Q1692" t="s">
        <v>15354</v>
      </c>
      <c r="R1692">
        <v>1.1666399999999999</v>
      </c>
      <c r="S1692">
        <v>1.1657999999999999</v>
      </c>
      <c r="T1692" t="s">
        <v>15354</v>
      </c>
      <c r="U1692" t="s">
        <v>15354</v>
      </c>
      <c r="V1692" t="s">
        <v>15354</v>
      </c>
      <c r="W1692">
        <v>4601.3822552294714</v>
      </c>
      <c r="X1692">
        <v>5364.2914331465172</v>
      </c>
      <c r="Y1692">
        <v>364.29143314651719</v>
      </c>
      <c r="Z1692" t="s">
        <v>15354</v>
      </c>
    </row>
    <row r="1693" spans="1:26" hidden="1" x14ac:dyDescent="0.25">
      <c r="A1693" t="s">
        <v>2684</v>
      </c>
      <c r="B1693" s="2">
        <v>42939</v>
      </c>
      <c r="C1693" s="3">
        <v>0</v>
      </c>
      <c r="D1693">
        <v>1.16635</v>
      </c>
      <c r="E1693">
        <v>1.1681600000000001</v>
      </c>
      <c r="F1693">
        <v>1.16615</v>
      </c>
      <c r="G1693">
        <v>1.16814</v>
      </c>
      <c r="H1693">
        <v>11615</v>
      </c>
      <c r="I1693">
        <v>-0.44828690361840728</v>
      </c>
      <c r="J1693">
        <v>1.1203634615384612</v>
      </c>
      <c r="K1693">
        <v>1.1223121899565878</v>
      </c>
      <c r="L1693">
        <v>1.1355627777777779</v>
      </c>
      <c r="M1693">
        <v>1.1390110553860695</v>
      </c>
      <c r="N1693" t="s">
        <v>15354</v>
      </c>
      <c r="O1693" t="s">
        <v>15353</v>
      </c>
      <c r="P1693" t="s">
        <v>15354</v>
      </c>
      <c r="Q1693" t="s">
        <v>15354</v>
      </c>
      <c r="R1693">
        <v>1.1686099999999999</v>
      </c>
      <c r="S1693">
        <v>1.16767</v>
      </c>
      <c r="T1693" t="s">
        <v>15354</v>
      </c>
      <c r="U1693" t="s">
        <v>15354</v>
      </c>
      <c r="V1693" t="s">
        <v>15354</v>
      </c>
      <c r="W1693">
        <v>4601.3822552294714</v>
      </c>
      <c r="X1693">
        <v>5372.896017963797</v>
      </c>
      <c r="Y1693">
        <v>372.89601796379702</v>
      </c>
      <c r="Z1693" t="s">
        <v>15354</v>
      </c>
    </row>
    <row r="1694" spans="1:26" hidden="1" x14ac:dyDescent="0.25">
      <c r="A1694" t="s">
        <v>2685</v>
      </c>
      <c r="B1694" s="2">
        <v>42940</v>
      </c>
      <c r="C1694" s="3">
        <v>0</v>
      </c>
      <c r="D1694">
        <v>1.16811</v>
      </c>
      <c r="E1694">
        <v>1.16842</v>
      </c>
      <c r="F1694">
        <v>1.16259</v>
      </c>
      <c r="G1694">
        <v>1.16384</v>
      </c>
      <c r="H1694">
        <v>206155</v>
      </c>
      <c r="I1694">
        <v>-14.599936244819927</v>
      </c>
      <c r="J1694">
        <v>1.1213551282051277</v>
      </c>
      <c r="K1694">
        <v>1.1233635269197122</v>
      </c>
      <c r="L1694">
        <v>1.1367880555555556</v>
      </c>
      <c r="M1694">
        <v>1.1403531605003359</v>
      </c>
      <c r="N1694" t="s">
        <v>15355</v>
      </c>
      <c r="O1694" t="s">
        <v>15353</v>
      </c>
      <c r="P1694" t="s">
        <v>15354</v>
      </c>
      <c r="Q1694" t="s">
        <v>15354</v>
      </c>
      <c r="R1694">
        <v>1.1642999999999999</v>
      </c>
      <c r="S1694">
        <v>1.1633800000000001</v>
      </c>
      <c r="T1694" t="s">
        <v>15354</v>
      </c>
      <c r="U1694" t="s">
        <v>15354</v>
      </c>
      <c r="V1694" t="s">
        <v>15354</v>
      </c>
      <c r="W1694">
        <v>4601.3822552294714</v>
      </c>
      <c r="X1694">
        <v>5353.1560880888628</v>
      </c>
      <c r="Y1694">
        <v>353.15608808886282</v>
      </c>
      <c r="Z1694" t="s">
        <v>15354</v>
      </c>
    </row>
    <row r="1695" spans="1:26" hidden="1" x14ac:dyDescent="0.25">
      <c r="A1695" t="s">
        <v>2686</v>
      </c>
      <c r="B1695" s="2">
        <v>42941</v>
      </c>
      <c r="C1695" s="3">
        <v>0</v>
      </c>
      <c r="D1695">
        <v>1.16384</v>
      </c>
      <c r="E1695">
        <v>1.1712100000000001</v>
      </c>
      <c r="F1695">
        <v>1.1630799999999999</v>
      </c>
      <c r="G1695">
        <v>1.1644399999999999</v>
      </c>
      <c r="H1695">
        <v>223706</v>
      </c>
      <c r="I1695">
        <v>-19.818501170960559</v>
      </c>
      <c r="J1695">
        <v>1.1222742307692304</v>
      </c>
      <c r="K1695">
        <v>1.1244034376306054</v>
      </c>
      <c r="L1695">
        <v>1.1379972222222223</v>
      </c>
      <c r="M1695">
        <v>1.1416551518246421</v>
      </c>
      <c r="N1695" t="s">
        <v>15354</v>
      </c>
      <c r="O1695" t="s">
        <v>15353</v>
      </c>
      <c r="P1695" t="s">
        <v>15354</v>
      </c>
      <c r="Q1695" t="s">
        <v>15354</v>
      </c>
      <c r="R1695">
        <v>1.16492</v>
      </c>
      <c r="S1695">
        <v>1.1639600000000001</v>
      </c>
      <c r="T1695" t="s">
        <v>15354</v>
      </c>
      <c r="U1695" t="s">
        <v>15354</v>
      </c>
      <c r="V1695" t="s">
        <v>15354</v>
      </c>
      <c r="W1695">
        <v>4601.3822552294714</v>
      </c>
      <c r="X1695">
        <v>5355.8248897968961</v>
      </c>
      <c r="Y1695">
        <v>355.82488979689606</v>
      </c>
      <c r="Z1695" t="s">
        <v>15354</v>
      </c>
    </row>
    <row r="1696" spans="1:26" hidden="1" x14ac:dyDescent="0.25">
      <c r="A1696" t="s">
        <v>2687</v>
      </c>
      <c r="B1696" s="2">
        <v>42942</v>
      </c>
      <c r="C1696" s="3">
        <v>0</v>
      </c>
      <c r="D1696">
        <v>1.1644399999999999</v>
      </c>
      <c r="E1696">
        <v>1.1747300000000001</v>
      </c>
      <c r="F1696">
        <v>1.1612499999999999</v>
      </c>
      <c r="G1696">
        <v>1.17316</v>
      </c>
      <c r="H1696">
        <v>256461</v>
      </c>
      <c r="I1696">
        <v>-4.1666666666668384</v>
      </c>
      <c r="J1696">
        <v>1.1233297435897431</v>
      </c>
      <c r="K1696">
        <v>1.1256377809817293</v>
      </c>
      <c r="L1696">
        <v>1.1394380555555559</v>
      </c>
      <c r="M1696">
        <v>1.1433581165908775</v>
      </c>
      <c r="N1696" t="s">
        <v>15354</v>
      </c>
      <c r="O1696" t="s">
        <v>15353</v>
      </c>
      <c r="P1696" t="s">
        <v>15354</v>
      </c>
      <c r="Q1696" t="s">
        <v>15354</v>
      </c>
      <c r="R1696">
        <v>1.1736599999999999</v>
      </c>
      <c r="S1696">
        <v>1.17266</v>
      </c>
      <c r="T1696" t="s">
        <v>15354</v>
      </c>
      <c r="U1696" t="s">
        <v>15354</v>
      </c>
      <c r="V1696" t="s">
        <v>15354</v>
      </c>
      <c r="W1696">
        <v>4601.3822552294714</v>
      </c>
      <c r="X1696">
        <v>5395.856915417392</v>
      </c>
      <c r="Y1696">
        <v>395.85691541739197</v>
      </c>
      <c r="Z1696" t="s">
        <v>15354</v>
      </c>
    </row>
    <row r="1697" spans="1:26" hidden="1" x14ac:dyDescent="0.25">
      <c r="A1697" t="s">
        <v>2688</v>
      </c>
      <c r="B1697" s="2">
        <v>42943</v>
      </c>
      <c r="C1697" s="3">
        <v>0</v>
      </c>
      <c r="D1697">
        <v>1.1731499999999999</v>
      </c>
      <c r="E1697">
        <v>1.17767</v>
      </c>
      <c r="F1697">
        <v>1.1650100000000001</v>
      </c>
      <c r="G1697">
        <v>1.1689799999999999</v>
      </c>
      <c r="H1697">
        <v>268512</v>
      </c>
      <c r="I1697">
        <v>-21.393402264894302</v>
      </c>
      <c r="J1697">
        <v>1.1243871794871794</v>
      </c>
      <c r="K1697">
        <v>1.1267350523492805</v>
      </c>
      <c r="L1697">
        <v>1.1409413888888891</v>
      </c>
      <c r="M1697">
        <v>1.1447430832616408</v>
      </c>
      <c r="N1697" t="s">
        <v>15355</v>
      </c>
      <c r="O1697" t="s">
        <v>15353</v>
      </c>
      <c r="P1697" t="s">
        <v>15354</v>
      </c>
      <c r="Q1697" t="s">
        <v>15354</v>
      </c>
      <c r="R1697">
        <v>1.16943</v>
      </c>
      <c r="S1697">
        <v>1.1685300000000001</v>
      </c>
      <c r="T1697" t="s">
        <v>15354</v>
      </c>
      <c r="U1697" t="s">
        <v>15354</v>
      </c>
      <c r="V1697" t="s">
        <v>15354</v>
      </c>
      <c r="W1697">
        <v>4601.3822552294714</v>
      </c>
      <c r="X1697">
        <v>5376.8532067032947</v>
      </c>
      <c r="Y1697">
        <v>376.85320670329475</v>
      </c>
      <c r="Z1697" t="s">
        <v>15354</v>
      </c>
    </row>
    <row r="1698" spans="1:26" hidden="1" x14ac:dyDescent="0.25">
      <c r="A1698" t="s">
        <v>2689</v>
      </c>
      <c r="B1698" s="2">
        <v>42944</v>
      </c>
      <c r="C1698" s="3">
        <v>0</v>
      </c>
      <c r="D1698">
        <v>1.1689799999999999</v>
      </c>
      <c r="E1698">
        <v>1.17639</v>
      </c>
      <c r="F1698">
        <v>1.1671100000000001</v>
      </c>
      <c r="G1698">
        <v>1.1747799999999999</v>
      </c>
      <c r="H1698">
        <v>236683</v>
      </c>
      <c r="I1698">
        <v>-7.114721811915441</v>
      </c>
      <c r="J1698">
        <v>1.1254791025641024</v>
      </c>
      <c r="K1698">
        <v>1.1279513801379064</v>
      </c>
      <c r="L1698">
        <v>1.1424719444444444</v>
      </c>
      <c r="M1698">
        <v>1.146366700382633</v>
      </c>
      <c r="N1698" t="s">
        <v>15354</v>
      </c>
      <c r="O1698" t="s">
        <v>15353</v>
      </c>
      <c r="P1698" t="s">
        <v>15354</v>
      </c>
      <c r="Q1698" t="s">
        <v>15354</v>
      </c>
      <c r="R1698">
        <v>1.17523</v>
      </c>
      <c r="S1698">
        <v>1.1743300000000001</v>
      </c>
      <c r="T1698" t="s">
        <v>15354</v>
      </c>
      <c r="U1698" t="s">
        <v>15354</v>
      </c>
      <c r="V1698" t="s">
        <v>15354</v>
      </c>
      <c r="W1698">
        <v>4601.3822552294714</v>
      </c>
      <c r="X1698">
        <v>5403.5412237836254</v>
      </c>
      <c r="Y1698">
        <v>403.54122378362536</v>
      </c>
      <c r="Z1698" t="s">
        <v>15354</v>
      </c>
    </row>
    <row r="1699" spans="1:26" hidden="1" x14ac:dyDescent="0.25">
      <c r="A1699" t="s">
        <v>2690</v>
      </c>
      <c r="B1699" s="2">
        <v>42946</v>
      </c>
      <c r="C1699" s="3">
        <v>0</v>
      </c>
      <c r="D1699">
        <v>1.17456</v>
      </c>
      <c r="E1699">
        <v>1.17618</v>
      </c>
      <c r="F1699">
        <v>1.1744300000000001</v>
      </c>
      <c r="G1699">
        <v>1.1746799999999999</v>
      </c>
      <c r="H1699">
        <v>19800</v>
      </c>
      <c r="I1699">
        <v>-7.7601868673762047</v>
      </c>
      <c r="J1699">
        <v>1.1265574358974353</v>
      </c>
      <c r="K1699">
        <v>1.1291343831723899</v>
      </c>
      <c r="L1699">
        <v>1.14398</v>
      </c>
      <c r="M1699">
        <v>1.1478971490105989</v>
      </c>
      <c r="N1699" t="s">
        <v>15354</v>
      </c>
      <c r="O1699" t="s">
        <v>15353</v>
      </c>
      <c r="P1699" t="s">
        <v>15354</v>
      </c>
      <c r="Q1699" t="s">
        <v>15354</v>
      </c>
      <c r="R1699">
        <v>1.1751</v>
      </c>
      <c r="S1699">
        <v>1.1742600000000001</v>
      </c>
      <c r="T1699" t="s">
        <v>15354</v>
      </c>
      <c r="U1699" t="s">
        <v>15354</v>
      </c>
      <c r="V1699" t="s">
        <v>15354</v>
      </c>
      <c r="W1699">
        <v>4601.3822552294714</v>
      </c>
      <c r="X1699">
        <v>5403.2191270257599</v>
      </c>
      <c r="Y1699">
        <v>403.21912702575992</v>
      </c>
      <c r="Z1699" t="s">
        <v>15354</v>
      </c>
    </row>
    <row r="1700" spans="1:26" hidden="1" x14ac:dyDescent="0.25">
      <c r="A1700" t="s">
        <v>2691</v>
      </c>
      <c r="B1700" s="2">
        <v>42947</v>
      </c>
      <c r="C1700" s="3">
        <v>0</v>
      </c>
      <c r="D1700">
        <v>1.17469</v>
      </c>
      <c r="E1700">
        <v>1.1845399999999999</v>
      </c>
      <c r="F1700">
        <v>1.17231</v>
      </c>
      <c r="G1700">
        <v>1.18208</v>
      </c>
      <c r="H1700">
        <v>238110</v>
      </c>
      <c r="I1700">
        <v>-5.9912323429126015</v>
      </c>
      <c r="J1700">
        <v>1.127727179487179</v>
      </c>
      <c r="K1700">
        <v>1.1304747785351141</v>
      </c>
      <c r="L1700">
        <v>1.1458586111111111</v>
      </c>
      <c r="M1700">
        <v>1.1497448706857016</v>
      </c>
      <c r="N1700" t="s">
        <v>15354</v>
      </c>
      <c r="O1700" t="s">
        <v>15353</v>
      </c>
      <c r="P1700" t="s">
        <v>15354</v>
      </c>
      <c r="Q1700" t="s">
        <v>15354</v>
      </c>
      <c r="R1700">
        <v>1.18248</v>
      </c>
      <c r="S1700">
        <v>1.1816800000000001</v>
      </c>
      <c r="T1700" t="s">
        <v>15354</v>
      </c>
      <c r="U1700" t="s">
        <v>15354</v>
      </c>
      <c r="V1700" t="s">
        <v>15354</v>
      </c>
      <c r="W1700">
        <v>4601.3822552294714</v>
      </c>
      <c r="X1700">
        <v>5437.3613833595618</v>
      </c>
      <c r="Y1700">
        <v>437.36138335956184</v>
      </c>
      <c r="Z1700" t="s">
        <v>15354</v>
      </c>
    </row>
    <row r="1701" spans="1:26" hidden="1" x14ac:dyDescent="0.25">
      <c r="A1701" t="s">
        <v>2692</v>
      </c>
      <c r="B1701" s="2">
        <v>42948</v>
      </c>
      <c r="C1701" s="3">
        <v>0</v>
      </c>
      <c r="D1701">
        <v>1.18207</v>
      </c>
      <c r="E1701">
        <v>1.1838900000000001</v>
      </c>
      <c r="F1701">
        <v>1.17852</v>
      </c>
      <c r="G1701">
        <v>1.18109</v>
      </c>
      <c r="H1701">
        <v>228012</v>
      </c>
      <c r="I1701">
        <v>-8.4023380418898288</v>
      </c>
      <c r="J1701">
        <v>1.1288506410256407</v>
      </c>
      <c r="K1701">
        <v>1.1317561765468833</v>
      </c>
      <c r="L1701">
        <v>1.1477324999999998</v>
      </c>
      <c r="M1701">
        <v>1.1514392019999879</v>
      </c>
      <c r="N1701" t="s">
        <v>15354</v>
      </c>
      <c r="O1701" t="s">
        <v>15353</v>
      </c>
      <c r="P1701" t="s">
        <v>15354</v>
      </c>
      <c r="Q1701" t="s">
        <v>15354</v>
      </c>
      <c r="R1701">
        <v>1.1814899999999999</v>
      </c>
      <c r="S1701">
        <v>1.18069</v>
      </c>
      <c r="T1701" t="s">
        <v>15354</v>
      </c>
      <c r="U1701" t="s">
        <v>15354</v>
      </c>
      <c r="V1701" t="s">
        <v>15354</v>
      </c>
      <c r="W1701">
        <v>4601.3822552294714</v>
      </c>
      <c r="X1701">
        <v>5432.8060149268849</v>
      </c>
      <c r="Y1701">
        <v>432.80601492688493</v>
      </c>
      <c r="Z1701" t="s">
        <v>15354</v>
      </c>
    </row>
    <row r="1702" spans="1:26" hidden="1" x14ac:dyDescent="0.25">
      <c r="A1702" t="s">
        <v>2693</v>
      </c>
      <c r="B1702" s="2">
        <v>42949</v>
      </c>
      <c r="C1702" s="3">
        <v>0</v>
      </c>
      <c r="D1702">
        <v>1.18113</v>
      </c>
      <c r="E1702">
        <v>1.1910000000000001</v>
      </c>
      <c r="F1702">
        <v>1.17937</v>
      </c>
      <c r="G1702">
        <v>1.1851400000000001</v>
      </c>
      <c r="H1702">
        <v>235029</v>
      </c>
      <c r="I1702">
        <v>-13.360693114455028</v>
      </c>
      <c r="J1702">
        <v>1.1300857692307689</v>
      </c>
      <c r="K1702">
        <v>1.133107665748228</v>
      </c>
      <c r="L1702">
        <v>1.1496344444444444</v>
      </c>
      <c r="M1702">
        <v>1.1532608667567454</v>
      </c>
      <c r="N1702" t="s">
        <v>15355</v>
      </c>
      <c r="O1702" t="s">
        <v>15353</v>
      </c>
      <c r="P1702" t="s">
        <v>15354</v>
      </c>
      <c r="Q1702" t="s">
        <v>15354</v>
      </c>
      <c r="R1702">
        <v>1.1855</v>
      </c>
      <c r="S1702">
        <v>1.1847799999999999</v>
      </c>
      <c r="T1702" t="s">
        <v>15354</v>
      </c>
      <c r="U1702" t="s">
        <v>15354</v>
      </c>
      <c r="V1702" t="s">
        <v>15354</v>
      </c>
      <c r="W1702">
        <v>4601.3822552294714</v>
      </c>
      <c r="X1702">
        <v>5451.6256683507727</v>
      </c>
      <c r="Y1702">
        <v>451.62566835077268</v>
      </c>
      <c r="Z1702" t="s">
        <v>15354</v>
      </c>
    </row>
    <row r="1703" spans="1:26" hidden="1" x14ac:dyDescent="0.25">
      <c r="A1703" t="s">
        <v>2694</v>
      </c>
      <c r="B1703" s="2">
        <v>42950</v>
      </c>
      <c r="C1703" s="3">
        <v>0</v>
      </c>
      <c r="D1703">
        <v>1.1851400000000001</v>
      </c>
      <c r="E1703">
        <v>1.1893</v>
      </c>
      <c r="F1703">
        <v>1.1830499999999999</v>
      </c>
      <c r="G1703">
        <v>1.1882200000000001</v>
      </c>
      <c r="H1703">
        <v>222292</v>
      </c>
      <c r="I1703">
        <v>-6.4531104921077169</v>
      </c>
      <c r="J1703">
        <v>1.1312419230769228</v>
      </c>
      <c r="K1703">
        <v>1.1345029147166272</v>
      </c>
      <c r="L1703">
        <v>1.1516691666666667</v>
      </c>
      <c r="M1703">
        <v>1.1551505496347594</v>
      </c>
      <c r="N1703" t="s">
        <v>15354</v>
      </c>
      <c r="O1703" t="s">
        <v>15353</v>
      </c>
      <c r="P1703" t="s">
        <v>15354</v>
      </c>
      <c r="Q1703" t="s">
        <v>15354</v>
      </c>
      <c r="R1703">
        <v>1.18862</v>
      </c>
      <c r="S1703">
        <v>1.1878200000000001</v>
      </c>
      <c r="T1703" t="s">
        <v>15354</v>
      </c>
      <c r="U1703" t="s">
        <v>15354</v>
      </c>
      <c r="V1703" t="s">
        <v>15354</v>
      </c>
      <c r="W1703">
        <v>4601.3822552294714</v>
      </c>
      <c r="X1703">
        <v>5465.6138704066716</v>
      </c>
      <c r="Y1703">
        <v>465.61387040667159</v>
      </c>
      <c r="Z1703" t="s">
        <v>15354</v>
      </c>
    </row>
    <row r="1704" spans="1:26" hidden="1" x14ac:dyDescent="0.25">
      <c r="A1704" t="s">
        <v>2695</v>
      </c>
      <c r="B1704" s="2">
        <v>42951</v>
      </c>
      <c r="C1704" s="3">
        <v>0</v>
      </c>
      <c r="D1704">
        <v>1.1882200000000001</v>
      </c>
      <c r="E1704">
        <v>1.1889099999999999</v>
      </c>
      <c r="F1704">
        <v>1.1728099999999999</v>
      </c>
      <c r="G1704">
        <v>1.1773</v>
      </c>
      <c r="H1704">
        <v>217112</v>
      </c>
      <c r="I1704">
        <v>-31.801299907149588</v>
      </c>
      <c r="J1704">
        <v>1.1322393589743587</v>
      </c>
      <c r="K1704">
        <v>1.1355863852301304</v>
      </c>
      <c r="L1704">
        <v>1.1532836111111111</v>
      </c>
      <c r="M1704">
        <v>1.1563478172220698</v>
      </c>
      <c r="N1704" t="s">
        <v>15355</v>
      </c>
      <c r="O1704" t="s">
        <v>15353</v>
      </c>
      <c r="P1704" t="s">
        <v>15354</v>
      </c>
      <c r="Q1704" t="s">
        <v>15354</v>
      </c>
      <c r="R1704">
        <v>1.1776800000000001</v>
      </c>
      <c r="S1704">
        <v>1.17692</v>
      </c>
      <c r="T1704" t="s">
        <v>15354</v>
      </c>
      <c r="U1704" t="s">
        <v>15354</v>
      </c>
      <c r="V1704" t="s">
        <v>15354</v>
      </c>
      <c r="W1704">
        <v>4601.3822552294714</v>
      </c>
      <c r="X1704">
        <v>5415.4588038246693</v>
      </c>
      <c r="Y1704">
        <v>415.4588038246693</v>
      </c>
      <c r="Z1704" t="s">
        <v>15354</v>
      </c>
    </row>
    <row r="1705" spans="1:26" hidden="1" x14ac:dyDescent="0.25">
      <c r="A1705" t="s">
        <v>2696</v>
      </c>
      <c r="B1705" s="2">
        <v>42953</v>
      </c>
      <c r="C1705" s="3">
        <v>0</v>
      </c>
      <c r="D1705">
        <v>1.1773400000000001</v>
      </c>
      <c r="E1705">
        <v>1.1792899999999999</v>
      </c>
      <c r="F1705">
        <v>1.17706</v>
      </c>
      <c r="G1705">
        <v>1.1776899999999999</v>
      </c>
      <c r="H1705">
        <v>14564</v>
      </c>
      <c r="I1705">
        <v>-44.739495798319602</v>
      </c>
      <c r="J1705">
        <v>1.1332806410256406</v>
      </c>
      <c r="K1705">
        <v>1.1366522995281017</v>
      </c>
      <c r="L1705">
        <v>1.1548869444444445</v>
      </c>
      <c r="M1705">
        <v>1.1575014487235795</v>
      </c>
      <c r="N1705" t="s">
        <v>15354</v>
      </c>
      <c r="O1705" t="s">
        <v>15353</v>
      </c>
      <c r="P1705" t="s">
        <v>15354</v>
      </c>
      <c r="Q1705" t="s">
        <v>15354</v>
      </c>
      <c r="R1705">
        <v>1.1780600000000001</v>
      </c>
      <c r="S1705">
        <v>1.1773199999999999</v>
      </c>
      <c r="T1705" t="s">
        <v>15354</v>
      </c>
      <c r="U1705" t="s">
        <v>15354</v>
      </c>
      <c r="V1705" t="s">
        <v>15354</v>
      </c>
      <c r="W1705">
        <v>4601.3822552294714</v>
      </c>
      <c r="X1705">
        <v>5417.2993567267613</v>
      </c>
      <c r="Y1705">
        <v>417.29935672676129</v>
      </c>
      <c r="Z1705" t="s">
        <v>15354</v>
      </c>
    </row>
    <row r="1706" spans="1:26" hidden="1" x14ac:dyDescent="0.25">
      <c r="A1706" t="s">
        <v>2697</v>
      </c>
      <c r="B1706" s="2">
        <v>42954</v>
      </c>
      <c r="C1706" s="3">
        <v>0</v>
      </c>
      <c r="D1706">
        <v>1.1776899999999999</v>
      </c>
      <c r="E1706">
        <v>1.1814</v>
      </c>
      <c r="F1706">
        <v>1.1776599999999999</v>
      </c>
      <c r="G1706">
        <v>1.1799500000000001</v>
      </c>
      <c r="H1706">
        <v>183862</v>
      </c>
      <c r="I1706">
        <v>-37.142857142856947</v>
      </c>
      <c r="J1706">
        <v>1.1343998717948716</v>
      </c>
      <c r="K1706">
        <v>1.1377484438438459</v>
      </c>
      <c r="L1706">
        <v>1.1566000000000001</v>
      </c>
      <c r="M1706">
        <v>1.1587148839277104</v>
      </c>
      <c r="N1706" t="s">
        <v>15354</v>
      </c>
      <c r="O1706" t="s">
        <v>15353</v>
      </c>
      <c r="P1706" t="s">
        <v>15354</v>
      </c>
      <c r="Q1706" t="s">
        <v>15354</v>
      </c>
      <c r="R1706">
        <v>1.1802699999999999</v>
      </c>
      <c r="S1706">
        <v>1.17963</v>
      </c>
      <c r="T1706" t="s">
        <v>15354</v>
      </c>
      <c r="U1706" t="s">
        <v>15354</v>
      </c>
      <c r="V1706" t="s">
        <v>15354</v>
      </c>
      <c r="W1706">
        <v>4601.3822552294714</v>
      </c>
      <c r="X1706">
        <v>5427.9285497363408</v>
      </c>
      <c r="Y1706">
        <v>427.92854973634076</v>
      </c>
      <c r="Z1706" t="s">
        <v>15354</v>
      </c>
    </row>
    <row r="1707" spans="1:26" hidden="1" x14ac:dyDescent="0.25">
      <c r="A1707" t="s">
        <v>2698</v>
      </c>
      <c r="B1707" s="2">
        <v>42955</v>
      </c>
      <c r="C1707" s="3">
        <v>0</v>
      </c>
      <c r="D1707">
        <v>1.1799500000000001</v>
      </c>
      <c r="E1707">
        <v>1.18238</v>
      </c>
      <c r="F1707">
        <v>1.1715100000000001</v>
      </c>
      <c r="G1707">
        <v>1.1754</v>
      </c>
      <c r="H1707">
        <v>211251</v>
      </c>
      <c r="I1707">
        <v>-52.436974789915865</v>
      </c>
      <c r="J1707">
        <v>1.1355125641025638</v>
      </c>
      <c r="K1707">
        <v>1.1387016477971661</v>
      </c>
      <c r="L1707">
        <v>1.1577586111111109</v>
      </c>
      <c r="M1707">
        <v>1.1596167820937802</v>
      </c>
      <c r="N1707" t="s">
        <v>15354</v>
      </c>
      <c r="O1707" t="s">
        <v>15353</v>
      </c>
      <c r="P1707" t="s">
        <v>15354</v>
      </c>
      <c r="Q1707" t="s">
        <v>15354</v>
      </c>
      <c r="R1707">
        <v>1.1756599999999999</v>
      </c>
      <c r="S1707">
        <v>1.1751400000000001</v>
      </c>
      <c r="T1707" t="s">
        <v>15354</v>
      </c>
      <c r="U1707" t="s">
        <v>15354</v>
      </c>
      <c r="V1707" t="s">
        <v>15354</v>
      </c>
      <c r="W1707">
        <v>4601.3822552294714</v>
      </c>
      <c r="X1707">
        <v>5407.268343410361</v>
      </c>
      <c r="Y1707">
        <v>407.26834341036101</v>
      </c>
      <c r="Z1707" t="s">
        <v>15354</v>
      </c>
    </row>
    <row r="1708" spans="1:26" hidden="1" x14ac:dyDescent="0.25">
      <c r="A1708" t="s">
        <v>2699</v>
      </c>
      <c r="B1708" s="2">
        <v>42956</v>
      </c>
      <c r="C1708" s="3">
        <v>0</v>
      </c>
      <c r="D1708">
        <v>1.1754</v>
      </c>
      <c r="E1708">
        <v>1.17699</v>
      </c>
      <c r="F1708">
        <v>1.1689099999999999</v>
      </c>
      <c r="G1708">
        <v>1.17631</v>
      </c>
      <c r="H1708">
        <v>273888</v>
      </c>
      <c r="I1708">
        <v>-49.378151260504239</v>
      </c>
      <c r="J1708">
        <v>1.1366612820512818</v>
      </c>
      <c r="K1708">
        <v>1.1396537579795163</v>
      </c>
      <c r="L1708">
        <v>1.1588277777777778</v>
      </c>
      <c r="M1708">
        <v>1.1605191181968191</v>
      </c>
      <c r="N1708" t="s">
        <v>15354</v>
      </c>
      <c r="O1708" t="s">
        <v>15353</v>
      </c>
      <c r="P1708" t="s">
        <v>15354</v>
      </c>
      <c r="Q1708" t="s">
        <v>15354</v>
      </c>
      <c r="R1708">
        <v>1.1765600000000001</v>
      </c>
      <c r="S1708">
        <v>1.1760600000000001</v>
      </c>
      <c r="T1708" t="s">
        <v>15354</v>
      </c>
      <c r="U1708" t="s">
        <v>15354</v>
      </c>
      <c r="V1708" t="s">
        <v>15354</v>
      </c>
      <c r="W1708">
        <v>4601.3822552294714</v>
      </c>
      <c r="X1708">
        <v>5411.5016150851725</v>
      </c>
      <c r="Y1708">
        <v>411.50161508517249</v>
      </c>
      <c r="Z1708" t="s">
        <v>15354</v>
      </c>
    </row>
    <row r="1709" spans="1:26" hidden="1" x14ac:dyDescent="0.25">
      <c r="A1709" t="s">
        <v>2700</v>
      </c>
      <c r="B1709" s="2">
        <v>42957</v>
      </c>
      <c r="C1709" s="3">
        <v>0</v>
      </c>
      <c r="D1709">
        <v>1.17631</v>
      </c>
      <c r="E1709">
        <v>1.1785099999999999</v>
      </c>
      <c r="F1709">
        <v>1.17041</v>
      </c>
      <c r="G1709">
        <v>1.177</v>
      </c>
      <c r="H1709">
        <v>227985</v>
      </c>
      <c r="I1709">
        <v>-47.058823529411548</v>
      </c>
      <c r="J1709">
        <v>1.1378225641025639</v>
      </c>
      <c r="K1709">
        <v>1.1405992324610474</v>
      </c>
      <c r="L1709">
        <v>1.1597461111111109</v>
      </c>
      <c r="M1709">
        <v>1.1614099766726667</v>
      </c>
      <c r="N1709" t="s">
        <v>15354</v>
      </c>
      <c r="O1709" t="s">
        <v>15353</v>
      </c>
      <c r="P1709" t="s">
        <v>15354</v>
      </c>
      <c r="Q1709" t="s">
        <v>15354</v>
      </c>
      <c r="R1709">
        <v>1.1772100000000001</v>
      </c>
      <c r="S1709">
        <v>1.17679</v>
      </c>
      <c r="T1709" t="s">
        <v>15354</v>
      </c>
      <c r="U1709" t="s">
        <v>15354</v>
      </c>
      <c r="V1709" t="s">
        <v>15354</v>
      </c>
      <c r="W1709">
        <v>4601.3822552294714</v>
      </c>
      <c r="X1709">
        <v>5414.8606241314901</v>
      </c>
      <c r="Y1709">
        <v>414.86062413149011</v>
      </c>
      <c r="Z1709" t="s">
        <v>15354</v>
      </c>
    </row>
    <row r="1710" spans="1:26" hidden="1" x14ac:dyDescent="0.25">
      <c r="A1710" t="s">
        <v>2701</v>
      </c>
      <c r="B1710" s="2">
        <v>42958</v>
      </c>
      <c r="C1710" s="3">
        <v>0</v>
      </c>
      <c r="D1710">
        <v>1.177</v>
      </c>
      <c r="E1710">
        <v>1.18472</v>
      </c>
      <c r="F1710">
        <v>1.1748499999999999</v>
      </c>
      <c r="G1710">
        <v>1.1819900000000001</v>
      </c>
      <c r="H1710">
        <v>212134</v>
      </c>
      <c r="I1710">
        <v>-34.667179684493945</v>
      </c>
      <c r="J1710">
        <v>1.1389621794871794</v>
      </c>
      <c r="K1710">
        <v>1.141647099993679</v>
      </c>
      <c r="L1710">
        <v>1.1608427777777779</v>
      </c>
      <c r="M1710">
        <v>1.1625224103660359</v>
      </c>
      <c r="N1710" t="s">
        <v>15354</v>
      </c>
      <c r="O1710" t="s">
        <v>15353</v>
      </c>
      <c r="P1710" t="s">
        <v>15354</v>
      </c>
      <c r="Q1710" t="s">
        <v>15354</v>
      </c>
      <c r="R1710">
        <v>1.1821900000000001</v>
      </c>
      <c r="S1710">
        <v>1.1817899999999999</v>
      </c>
      <c r="T1710" t="s">
        <v>15354</v>
      </c>
      <c r="U1710" t="s">
        <v>15354</v>
      </c>
      <c r="V1710" t="s">
        <v>15354</v>
      </c>
      <c r="W1710">
        <v>4601.3822552294714</v>
      </c>
      <c r="X1710">
        <v>5437.8675354076368</v>
      </c>
      <c r="Y1710">
        <v>437.86753540763675</v>
      </c>
      <c r="Z1710" t="s">
        <v>15354</v>
      </c>
    </row>
    <row r="1711" spans="1:26" hidden="1" x14ac:dyDescent="0.25">
      <c r="A1711" t="s">
        <v>2702</v>
      </c>
      <c r="B1711" s="2">
        <v>42960</v>
      </c>
      <c r="C1711" s="3">
        <v>0</v>
      </c>
      <c r="D1711">
        <v>1.1819999999999999</v>
      </c>
      <c r="E1711">
        <v>1.18275</v>
      </c>
      <c r="F1711">
        <v>1.1818</v>
      </c>
      <c r="G1711">
        <v>1.18252</v>
      </c>
      <c r="H1711">
        <v>9307</v>
      </c>
      <c r="I1711">
        <v>-35.496023440770422</v>
      </c>
      <c r="J1711">
        <v>1.1401128205128204</v>
      </c>
      <c r="K1711">
        <v>1.1426818569558643</v>
      </c>
      <c r="L1711">
        <v>1.1619594444444443</v>
      </c>
      <c r="M1711">
        <v>1.1636033611570609</v>
      </c>
      <c r="N1711" t="s">
        <v>15354</v>
      </c>
      <c r="O1711" t="s">
        <v>15353</v>
      </c>
      <c r="P1711" t="s">
        <v>15354</v>
      </c>
      <c r="Q1711" t="s">
        <v>15354</v>
      </c>
      <c r="R1711">
        <v>1.1827099999999999</v>
      </c>
      <c r="S1711">
        <v>1.1823300000000001</v>
      </c>
      <c r="T1711" t="s">
        <v>15354</v>
      </c>
      <c r="U1711" t="s">
        <v>15354</v>
      </c>
      <c r="V1711" t="s">
        <v>15354</v>
      </c>
      <c r="W1711">
        <v>4601.3822552294714</v>
      </c>
      <c r="X1711">
        <v>5440.3522818254614</v>
      </c>
      <c r="Y1711">
        <v>440.35228182546143</v>
      </c>
      <c r="Z1711" t="s">
        <v>15354</v>
      </c>
    </row>
    <row r="1712" spans="1:26" hidden="1" x14ac:dyDescent="0.25">
      <c r="A1712" t="s">
        <v>2703</v>
      </c>
      <c r="B1712" s="2">
        <v>42961</v>
      </c>
      <c r="C1712" s="3">
        <v>0</v>
      </c>
      <c r="D1712">
        <v>1.18251</v>
      </c>
      <c r="E1712">
        <v>1.1838200000000001</v>
      </c>
      <c r="F1712">
        <v>1.17682</v>
      </c>
      <c r="G1712">
        <v>1.1775500000000001</v>
      </c>
      <c r="H1712">
        <v>208487</v>
      </c>
      <c r="I1712">
        <v>-60.887279311905218</v>
      </c>
      <c r="J1712">
        <v>1.1411328205128204</v>
      </c>
      <c r="K1712">
        <v>1.1435645947544502</v>
      </c>
      <c r="L1712">
        <v>1.1630794444444443</v>
      </c>
      <c r="M1712">
        <v>1.1643572335269496</v>
      </c>
      <c r="N1712" t="s">
        <v>15354</v>
      </c>
      <c r="O1712" t="s">
        <v>15353</v>
      </c>
      <c r="P1712" t="s">
        <v>15354</v>
      </c>
      <c r="Q1712" t="s">
        <v>15354</v>
      </c>
      <c r="R1712">
        <v>1.17774</v>
      </c>
      <c r="S1712">
        <v>1.17736</v>
      </c>
      <c r="T1712" t="s">
        <v>15354</v>
      </c>
      <c r="U1712" t="s">
        <v>15354</v>
      </c>
      <c r="V1712" t="s">
        <v>15354</v>
      </c>
      <c r="W1712">
        <v>4601.3822552294714</v>
      </c>
      <c r="X1712">
        <v>5417.4834120169699</v>
      </c>
      <c r="Y1712">
        <v>417.48341201696985</v>
      </c>
      <c r="Z1712" t="s">
        <v>15354</v>
      </c>
    </row>
    <row r="1713" spans="1:26" hidden="1" x14ac:dyDescent="0.25">
      <c r="A1713" t="s">
        <v>2704</v>
      </c>
      <c r="B1713" s="2">
        <v>42962</v>
      </c>
      <c r="C1713" s="3">
        <v>0</v>
      </c>
      <c r="D1713">
        <v>1.17757</v>
      </c>
      <c r="E1713">
        <v>1.1792800000000001</v>
      </c>
      <c r="F1713">
        <v>1.16872</v>
      </c>
      <c r="G1713">
        <v>1.1740299999999999</v>
      </c>
      <c r="H1713">
        <v>217307</v>
      </c>
      <c r="I1713">
        <v>-76.166965888689816</v>
      </c>
      <c r="J1713">
        <v>1.1419623076923076</v>
      </c>
      <c r="K1713">
        <v>1.144335870836616</v>
      </c>
      <c r="L1713">
        <v>1.1641372222222222</v>
      </c>
      <c r="M1713">
        <v>1.1648800857687363</v>
      </c>
      <c r="N1713" t="s">
        <v>15354</v>
      </c>
      <c r="O1713" t="s">
        <v>15353</v>
      </c>
      <c r="P1713" t="s">
        <v>15354</v>
      </c>
      <c r="Q1713" t="s">
        <v>15354</v>
      </c>
      <c r="R1713">
        <v>1.1742300000000001</v>
      </c>
      <c r="S1713">
        <v>1.1738299999999999</v>
      </c>
      <c r="T1713" t="s">
        <v>15354</v>
      </c>
      <c r="U1713" t="s">
        <v>15354</v>
      </c>
      <c r="V1713" t="s">
        <v>15354</v>
      </c>
      <c r="W1713">
        <v>4601.3822552294714</v>
      </c>
      <c r="X1713">
        <v>5401.2405326560101</v>
      </c>
      <c r="Y1713">
        <v>401.24053265601015</v>
      </c>
      <c r="Z1713" t="s">
        <v>15354</v>
      </c>
    </row>
    <row r="1714" spans="1:26" hidden="1" x14ac:dyDescent="0.25">
      <c r="A1714" t="s">
        <v>2705</v>
      </c>
      <c r="B1714" s="2">
        <v>42963</v>
      </c>
      <c r="C1714" s="3">
        <v>0</v>
      </c>
      <c r="D1714">
        <v>1.1740299999999999</v>
      </c>
      <c r="E1714">
        <v>1.1779299999999999</v>
      </c>
      <c r="F1714">
        <v>1.1681600000000001</v>
      </c>
      <c r="G1714">
        <v>1.17737</v>
      </c>
      <c r="H1714">
        <v>254788</v>
      </c>
      <c r="I1714">
        <v>-59.676007005254149</v>
      </c>
      <c r="J1714">
        <v>1.1427566666666664</v>
      </c>
      <c r="K1714">
        <v>1.1451721779040436</v>
      </c>
      <c r="L1714">
        <v>1.1653241666666667</v>
      </c>
      <c r="M1714">
        <v>1.1655552162677234</v>
      </c>
      <c r="N1714" t="s">
        <v>15354</v>
      </c>
      <c r="O1714" t="s">
        <v>15353</v>
      </c>
      <c r="P1714" t="s">
        <v>15354</v>
      </c>
      <c r="Q1714" t="s">
        <v>15354</v>
      </c>
      <c r="R1714">
        <v>1.1775599999999999</v>
      </c>
      <c r="S1714">
        <v>1.1771799999999999</v>
      </c>
      <c r="T1714" t="s">
        <v>15354</v>
      </c>
      <c r="U1714" t="s">
        <v>15354</v>
      </c>
      <c r="V1714" t="s">
        <v>15354</v>
      </c>
      <c r="W1714">
        <v>4601.3822552294714</v>
      </c>
      <c r="X1714">
        <v>5416.6551632110286</v>
      </c>
      <c r="Y1714">
        <v>416.65516321102859</v>
      </c>
      <c r="Z1714" t="s">
        <v>15354</v>
      </c>
    </row>
    <row r="1715" spans="1:26" hidden="1" x14ac:dyDescent="0.25">
      <c r="A1715" t="s">
        <v>2706</v>
      </c>
      <c r="B1715" s="2">
        <v>42964</v>
      </c>
      <c r="C1715" s="3">
        <v>0</v>
      </c>
      <c r="D1715">
        <v>1.17737</v>
      </c>
      <c r="E1715">
        <v>1.17899</v>
      </c>
      <c r="F1715">
        <v>1.16622</v>
      </c>
      <c r="G1715">
        <v>1.1715599999999999</v>
      </c>
      <c r="H1715">
        <v>252147</v>
      </c>
      <c r="I1715">
        <v>-78.450363196126332</v>
      </c>
      <c r="J1715">
        <v>1.1435329487179486</v>
      </c>
      <c r="K1715">
        <v>1.145840224033055</v>
      </c>
      <c r="L1715">
        <v>1.1661419444444447</v>
      </c>
      <c r="M1715">
        <v>1.1658797991721708</v>
      </c>
      <c r="N1715" t="s">
        <v>15354</v>
      </c>
      <c r="O1715" t="s">
        <v>15353</v>
      </c>
      <c r="P1715" t="s">
        <v>15354</v>
      </c>
      <c r="Q1715" t="s">
        <v>15354</v>
      </c>
      <c r="R1715">
        <v>1.17171</v>
      </c>
      <c r="S1715">
        <v>1.1714100000000001</v>
      </c>
      <c r="T1715" t="s">
        <v>15354</v>
      </c>
      <c r="U1715" t="s">
        <v>15354</v>
      </c>
      <c r="V1715" t="s">
        <v>15354</v>
      </c>
      <c r="W1715">
        <v>4601.3822552294714</v>
      </c>
      <c r="X1715">
        <v>5390.1051875983558</v>
      </c>
      <c r="Y1715">
        <v>390.10518759835577</v>
      </c>
      <c r="Z1715" t="s">
        <v>15354</v>
      </c>
    </row>
    <row r="1716" spans="1:26" hidden="1" x14ac:dyDescent="0.25">
      <c r="A1716" t="s">
        <v>2707</v>
      </c>
      <c r="B1716" s="2">
        <v>42965</v>
      </c>
      <c r="C1716" s="3">
        <v>0</v>
      </c>
      <c r="D1716">
        <v>1.1715599999999999</v>
      </c>
      <c r="E1716">
        <v>1.17743</v>
      </c>
      <c r="F1716">
        <v>1.1710199999999999</v>
      </c>
      <c r="G1716">
        <v>1.17591</v>
      </c>
      <c r="H1716">
        <v>223782</v>
      </c>
      <c r="I1716">
        <v>-58.015597920277386</v>
      </c>
      <c r="J1716">
        <v>1.1442414102564105</v>
      </c>
      <c r="K1716">
        <v>1.1466014841841168</v>
      </c>
      <c r="L1716">
        <v>1.1671405555555554</v>
      </c>
      <c r="M1716">
        <v>1.1664219721898914</v>
      </c>
      <c r="N1716" t="s">
        <v>15354</v>
      </c>
      <c r="O1716" t="s">
        <v>15353</v>
      </c>
      <c r="P1716" t="s">
        <v>15354</v>
      </c>
      <c r="Q1716" t="s">
        <v>15354</v>
      </c>
      <c r="R1716">
        <v>1.1760600000000001</v>
      </c>
      <c r="S1716">
        <v>1.1757599999999999</v>
      </c>
      <c r="T1716" t="s">
        <v>15354</v>
      </c>
      <c r="U1716" t="s">
        <v>15354</v>
      </c>
      <c r="V1716" t="s">
        <v>15354</v>
      </c>
      <c r="W1716">
        <v>4601.3822552294714</v>
      </c>
      <c r="X1716">
        <v>5410.1212004086028</v>
      </c>
      <c r="Y1716">
        <v>410.12120040860282</v>
      </c>
      <c r="Z1716" t="s">
        <v>15354</v>
      </c>
    </row>
    <row r="1717" spans="1:26" hidden="1" x14ac:dyDescent="0.25">
      <c r="A1717" t="s">
        <v>2708</v>
      </c>
      <c r="B1717" s="2">
        <v>42967</v>
      </c>
      <c r="C1717" s="3">
        <v>0</v>
      </c>
      <c r="D1717">
        <v>1.17578</v>
      </c>
      <c r="E1717">
        <v>1.1760900000000001</v>
      </c>
      <c r="F1717">
        <v>1.175</v>
      </c>
      <c r="G1717">
        <v>1.1756200000000001</v>
      </c>
      <c r="H1717">
        <v>6955</v>
      </c>
      <c r="I1717">
        <v>-58.572058175407115</v>
      </c>
      <c r="J1717">
        <v>1.1449503846153846</v>
      </c>
      <c r="K1717">
        <v>1.1473361301541392</v>
      </c>
      <c r="L1717">
        <v>1.1681205555555556</v>
      </c>
      <c r="M1717">
        <v>1.1669191628823297</v>
      </c>
      <c r="N1717" t="s">
        <v>15354</v>
      </c>
      <c r="O1717" t="s">
        <v>15353</v>
      </c>
      <c r="P1717" t="s">
        <v>15354</v>
      </c>
      <c r="Q1717" t="s">
        <v>15354</v>
      </c>
      <c r="R1717">
        <v>1.17577</v>
      </c>
      <c r="S1717">
        <v>1.17547</v>
      </c>
      <c r="T1717" t="s">
        <v>15354</v>
      </c>
      <c r="U1717" t="s">
        <v>15354</v>
      </c>
      <c r="V1717" t="s">
        <v>15354</v>
      </c>
      <c r="W1717">
        <v>4601.3822552294714</v>
      </c>
      <c r="X1717">
        <v>5408.7867995545867</v>
      </c>
      <c r="Y1717">
        <v>408.78679955458665</v>
      </c>
      <c r="Z1717" t="s">
        <v>15354</v>
      </c>
    </row>
    <row r="1718" spans="1:26" hidden="1" x14ac:dyDescent="0.25">
      <c r="A1718" t="s">
        <v>2709</v>
      </c>
      <c r="B1718" s="2">
        <v>42968</v>
      </c>
      <c r="C1718" s="3">
        <v>0</v>
      </c>
      <c r="D1718">
        <v>1.17561</v>
      </c>
      <c r="E1718">
        <v>1.1828000000000001</v>
      </c>
      <c r="F1718">
        <v>1.1731100000000001</v>
      </c>
      <c r="G1718">
        <v>1.1811199999999999</v>
      </c>
      <c r="H1718">
        <v>183849</v>
      </c>
      <c r="I1718">
        <v>-19.459459459459758</v>
      </c>
      <c r="J1718">
        <v>1.1456861538461538</v>
      </c>
      <c r="K1718">
        <v>1.1481914179983381</v>
      </c>
      <c r="L1718">
        <v>1.1692730555555557</v>
      </c>
      <c r="M1718">
        <v>1.1676867756995011</v>
      </c>
      <c r="N1718" t="s">
        <v>15354</v>
      </c>
      <c r="O1718" t="s">
        <v>15353</v>
      </c>
      <c r="P1718" t="s">
        <v>15354</v>
      </c>
      <c r="Q1718" t="s">
        <v>15354</v>
      </c>
      <c r="R1718">
        <v>1.1812800000000001</v>
      </c>
      <c r="S1718">
        <v>1.18096</v>
      </c>
      <c r="T1718" t="s">
        <v>15354</v>
      </c>
      <c r="U1718" t="s">
        <v>15354</v>
      </c>
      <c r="V1718" t="s">
        <v>15354</v>
      </c>
      <c r="W1718">
        <v>4601.3822552294714</v>
      </c>
      <c r="X1718">
        <v>5434.0483881357968</v>
      </c>
      <c r="Y1718">
        <v>434.04838813579681</v>
      </c>
      <c r="Z1718" t="s">
        <v>15354</v>
      </c>
    </row>
    <row r="1719" spans="1:26" hidden="1" x14ac:dyDescent="0.25">
      <c r="A1719" t="s">
        <v>2710</v>
      </c>
      <c r="B1719" s="2">
        <v>42969</v>
      </c>
      <c r="C1719" s="3">
        <v>0</v>
      </c>
      <c r="D1719">
        <v>1.1811199999999999</v>
      </c>
      <c r="E1719">
        <v>1.18241</v>
      </c>
      <c r="F1719">
        <v>1.1745099999999999</v>
      </c>
      <c r="G1719">
        <v>1.17615</v>
      </c>
      <c r="H1719">
        <v>197869</v>
      </c>
      <c r="I1719">
        <v>-46.324324324324238</v>
      </c>
      <c r="J1719">
        <v>1.1464332051282049</v>
      </c>
      <c r="K1719">
        <v>1.1488992302009118</v>
      </c>
      <c r="L1719">
        <v>1.1700722222222224</v>
      </c>
      <c r="M1719">
        <v>1.1681442472833119</v>
      </c>
      <c r="N1719" t="s">
        <v>15354</v>
      </c>
      <c r="O1719" t="s">
        <v>15353</v>
      </c>
      <c r="P1719" t="s">
        <v>15354</v>
      </c>
      <c r="Q1719" t="s">
        <v>15354</v>
      </c>
      <c r="R1719">
        <v>1.1762999999999999</v>
      </c>
      <c r="S1719">
        <v>1.1759999999999999</v>
      </c>
      <c r="T1719" t="s">
        <v>15354</v>
      </c>
      <c r="U1719" t="s">
        <v>15354</v>
      </c>
      <c r="V1719" t="s">
        <v>15354</v>
      </c>
      <c r="W1719">
        <v>4601.3822552294714</v>
      </c>
      <c r="X1719">
        <v>5411.2255321498578</v>
      </c>
      <c r="Y1719">
        <v>411.22553214985783</v>
      </c>
      <c r="Z1719" t="s">
        <v>15354</v>
      </c>
    </row>
    <row r="1720" spans="1:26" hidden="1" x14ac:dyDescent="0.25">
      <c r="A1720" t="s">
        <v>2711</v>
      </c>
      <c r="B1720" s="2">
        <v>42970</v>
      </c>
      <c r="C1720" s="3">
        <v>0</v>
      </c>
      <c r="D1720">
        <v>1.1761699999999999</v>
      </c>
      <c r="E1720">
        <v>1.18232</v>
      </c>
      <c r="F1720">
        <v>1.1740299999999999</v>
      </c>
      <c r="G1720">
        <v>1.1815500000000001</v>
      </c>
      <c r="H1720">
        <v>201658</v>
      </c>
      <c r="I1720">
        <v>-17.135135135134604</v>
      </c>
      <c r="J1720">
        <v>1.1471833333333334</v>
      </c>
      <c r="K1720">
        <v>1.1497258319679773</v>
      </c>
      <c r="L1720">
        <v>1.1711747222222226</v>
      </c>
      <c r="M1720">
        <v>1.1688688825652949</v>
      </c>
      <c r="N1720" t="s">
        <v>15354</v>
      </c>
      <c r="O1720" t="s">
        <v>15353</v>
      </c>
      <c r="P1720" t="s">
        <v>15354</v>
      </c>
      <c r="Q1720" t="s">
        <v>15354</v>
      </c>
      <c r="R1720">
        <v>1.18171</v>
      </c>
      <c r="S1720">
        <v>1.1813899999999999</v>
      </c>
      <c r="T1720" t="s">
        <v>15354</v>
      </c>
      <c r="U1720" t="s">
        <v>15354</v>
      </c>
      <c r="V1720" t="s">
        <v>15354</v>
      </c>
      <c r="W1720">
        <v>4601.3822552294714</v>
      </c>
      <c r="X1720">
        <v>5436.0269825055448</v>
      </c>
      <c r="Y1720">
        <v>436.02698250554477</v>
      </c>
      <c r="Z1720" t="s">
        <v>15354</v>
      </c>
    </row>
    <row r="1721" spans="1:26" hidden="1" x14ac:dyDescent="0.25">
      <c r="A1721" t="s">
        <v>2712</v>
      </c>
      <c r="B1721" s="2">
        <v>42971</v>
      </c>
      <c r="C1721" s="3">
        <v>0</v>
      </c>
      <c r="D1721">
        <v>1.18154</v>
      </c>
      <c r="E1721">
        <v>1.1816899999999999</v>
      </c>
      <c r="F1721">
        <v>1.17841</v>
      </c>
      <c r="G1721">
        <v>1.17977</v>
      </c>
      <c r="H1721">
        <v>224448</v>
      </c>
      <c r="I1721">
        <v>-26.756756756756868</v>
      </c>
      <c r="J1721">
        <v>1.1479367948717949</v>
      </c>
      <c r="K1721">
        <v>1.1504864438168891</v>
      </c>
      <c r="L1721">
        <v>1.1722669444444445</v>
      </c>
      <c r="M1721">
        <v>1.16945813215636</v>
      </c>
      <c r="N1721" t="s">
        <v>15354</v>
      </c>
      <c r="O1721" t="s">
        <v>15353</v>
      </c>
      <c r="P1721" t="s">
        <v>15354</v>
      </c>
      <c r="Q1721" t="s">
        <v>15354</v>
      </c>
      <c r="R1721">
        <v>1.17994</v>
      </c>
      <c r="S1721">
        <v>1.1796</v>
      </c>
      <c r="T1721" t="s">
        <v>15354</v>
      </c>
      <c r="U1721" t="s">
        <v>15354</v>
      </c>
      <c r="V1721" t="s">
        <v>15354</v>
      </c>
      <c r="W1721">
        <v>4601.3822552294714</v>
      </c>
      <c r="X1721">
        <v>5427.7905082686848</v>
      </c>
      <c r="Y1721">
        <v>427.79050826868479</v>
      </c>
      <c r="Z1721" t="s">
        <v>15354</v>
      </c>
    </row>
    <row r="1722" spans="1:26" hidden="1" x14ac:dyDescent="0.25">
      <c r="A1722" t="s">
        <v>2713</v>
      </c>
      <c r="B1722" s="2">
        <v>42972</v>
      </c>
      <c r="C1722" s="3">
        <v>0</v>
      </c>
      <c r="D1722">
        <v>1.1797599999999999</v>
      </c>
      <c r="E1722">
        <v>1.19414</v>
      </c>
      <c r="F1722">
        <v>1.17733</v>
      </c>
      <c r="G1722">
        <v>1.1921900000000001</v>
      </c>
      <c r="H1722">
        <v>224549</v>
      </c>
      <c r="I1722">
        <v>-6.9842406876787253</v>
      </c>
      <c r="J1722">
        <v>1.1488880769230772</v>
      </c>
      <c r="K1722">
        <v>1.151542230049373</v>
      </c>
      <c r="L1722">
        <v>1.1735263888888889</v>
      </c>
      <c r="M1722">
        <v>1.1706868817695297</v>
      </c>
      <c r="N1722" t="s">
        <v>15354</v>
      </c>
      <c r="O1722" t="s">
        <v>15353</v>
      </c>
      <c r="P1722" t="s">
        <v>15354</v>
      </c>
      <c r="Q1722" t="s">
        <v>15354</v>
      </c>
      <c r="R1722">
        <v>1.1924399999999999</v>
      </c>
      <c r="S1722">
        <v>1.19194</v>
      </c>
      <c r="T1722" t="s">
        <v>15354</v>
      </c>
      <c r="U1722" t="s">
        <v>15354</v>
      </c>
      <c r="V1722" t="s">
        <v>15354</v>
      </c>
      <c r="W1722">
        <v>4601.3822552294714</v>
      </c>
      <c r="X1722">
        <v>5484.5715652982162</v>
      </c>
      <c r="Y1722">
        <v>484.57156529821623</v>
      </c>
      <c r="Z1722" t="s">
        <v>15354</v>
      </c>
    </row>
    <row r="1723" spans="1:26" hidden="1" x14ac:dyDescent="0.25">
      <c r="A1723" t="s">
        <v>2714</v>
      </c>
      <c r="B1723" s="2">
        <v>42974</v>
      </c>
      <c r="C1723" s="3">
        <v>0</v>
      </c>
      <c r="D1723">
        <v>1.19431</v>
      </c>
      <c r="E1723">
        <v>1.1959500000000001</v>
      </c>
      <c r="F1723">
        <v>1.1940299999999999</v>
      </c>
      <c r="G1723">
        <v>1.1951099999999999</v>
      </c>
      <c r="H1723">
        <v>15150</v>
      </c>
      <c r="I1723">
        <v>-2.8254288597382207</v>
      </c>
      <c r="J1723">
        <v>1.149881794871795</v>
      </c>
      <c r="K1723">
        <v>1.1526452115671104</v>
      </c>
      <c r="L1723">
        <v>1.1748516666666668</v>
      </c>
      <c r="M1723">
        <v>1.1720070503225282</v>
      </c>
      <c r="N1723" t="s">
        <v>15354</v>
      </c>
      <c r="O1723" t="s">
        <v>15353</v>
      </c>
      <c r="P1723" t="s">
        <v>15354</v>
      </c>
      <c r="Q1723" t="s">
        <v>15354</v>
      </c>
      <c r="R1723">
        <v>1.1954499999999999</v>
      </c>
      <c r="S1723">
        <v>1.1947700000000001</v>
      </c>
      <c r="T1723" t="s">
        <v>15354</v>
      </c>
      <c r="U1723" t="s">
        <v>15354</v>
      </c>
      <c r="V1723" t="s">
        <v>15354</v>
      </c>
      <c r="W1723">
        <v>4601.3822552294714</v>
      </c>
      <c r="X1723">
        <v>5497.5934770805161</v>
      </c>
      <c r="Y1723">
        <v>497.5934770805161</v>
      </c>
      <c r="Z1723" t="s">
        <v>15354</v>
      </c>
    </row>
    <row r="1724" spans="1:26" hidden="1" x14ac:dyDescent="0.25">
      <c r="A1724" t="s">
        <v>2715</v>
      </c>
      <c r="B1724" s="2">
        <v>42975</v>
      </c>
      <c r="C1724" s="3">
        <v>0</v>
      </c>
      <c r="D1724">
        <v>1.1951099999999999</v>
      </c>
      <c r="E1724">
        <v>1.1985699999999999</v>
      </c>
      <c r="F1724">
        <v>1.1916800000000001</v>
      </c>
      <c r="G1724">
        <v>1.19638</v>
      </c>
      <c r="H1724">
        <v>211285</v>
      </c>
      <c r="I1724">
        <v>-6.7697063369394819</v>
      </c>
      <c r="J1724">
        <v>1.1509520512820515</v>
      </c>
      <c r="K1724">
        <v>1.1537524214008543</v>
      </c>
      <c r="L1724">
        <v>1.1762144444444445</v>
      </c>
      <c r="M1724">
        <v>1.173324507061851</v>
      </c>
      <c r="N1724" t="s">
        <v>15354</v>
      </c>
      <c r="O1724" t="s">
        <v>15353</v>
      </c>
      <c r="P1724" t="s">
        <v>15354</v>
      </c>
      <c r="Q1724" t="s">
        <v>15354</v>
      </c>
      <c r="R1724">
        <v>1.19679</v>
      </c>
      <c r="S1724">
        <v>1.19597</v>
      </c>
      <c r="T1724" t="s">
        <v>15354</v>
      </c>
      <c r="U1724" t="s">
        <v>15354</v>
      </c>
      <c r="V1724" t="s">
        <v>15354</v>
      </c>
      <c r="W1724">
        <v>4601.3822552294714</v>
      </c>
      <c r="X1724">
        <v>5503.1151357867911</v>
      </c>
      <c r="Y1724">
        <v>503.11513578679114</v>
      </c>
      <c r="Z1724" t="s">
        <v>15354</v>
      </c>
    </row>
    <row r="1725" spans="1:26" hidden="1" x14ac:dyDescent="0.25">
      <c r="A1725" t="s">
        <v>2716</v>
      </c>
      <c r="B1725" s="2">
        <v>42976</v>
      </c>
      <c r="C1725" s="3">
        <v>0</v>
      </c>
      <c r="D1725">
        <v>1.1963999999999999</v>
      </c>
      <c r="E1725">
        <v>1.2070099999999999</v>
      </c>
      <c r="F1725">
        <v>1.19465</v>
      </c>
      <c r="G1725">
        <v>1.1969700000000001</v>
      </c>
      <c r="H1725">
        <v>284443</v>
      </c>
      <c r="I1725">
        <v>-24.613875949987388</v>
      </c>
      <c r="J1725">
        <v>1.1519737179487182</v>
      </c>
      <c r="K1725">
        <v>1.1548465373147567</v>
      </c>
      <c r="L1725">
        <v>1.1773863888888887</v>
      </c>
      <c r="M1725">
        <v>1.1746026418152644</v>
      </c>
      <c r="N1725" t="s">
        <v>15355</v>
      </c>
      <c r="O1725" t="s">
        <v>15353</v>
      </c>
      <c r="P1725" t="s">
        <v>15354</v>
      </c>
      <c r="Q1725" t="s">
        <v>15354</v>
      </c>
      <c r="R1725">
        <v>1.1974100000000001</v>
      </c>
      <c r="S1725">
        <v>1.1965300000000001</v>
      </c>
      <c r="T1725" t="s">
        <v>15354</v>
      </c>
      <c r="U1725" t="s">
        <v>15354</v>
      </c>
      <c r="V1725" t="s">
        <v>15354</v>
      </c>
      <c r="W1725">
        <v>4601.3822552294714</v>
      </c>
      <c r="X1725">
        <v>5505.6919098497201</v>
      </c>
      <c r="Y1725">
        <v>505.6919098497201</v>
      </c>
      <c r="Z1725" t="s">
        <v>15354</v>
      </c>
    </row>
    <row r="1726" spans="1:26" hidden="1" x14ac:dyDescent="0.25">
      <c r="A1726" t="s">
        <v>2717</v>
      </c>
      <c r="B1726" s="2">
        <v>42977</v>
      </c>
      <c r="C1726" s="3">
        <v>0</v>
      </c>
      <c r="D1726">
        <v>1.1969700000000001</v>
      </c>
      <c r="E1726">
        <v>1.1984300000000001</v>
      </c>
      <c r="F1726">
        <v>1.18804</v>
      </c>
      <c r="G1726">
        <v>1.18906</v>
      </c>
      <c r="H1726">
        <v>249225</v>
      </c>
      <c r="I1726">
        <v>-44.005883795047716</v>
      </c>
      <c r="J1726">
        <v>1.1528091025641027</v>
      </c>
      <c r="K1726">
        <v>1.1557127009270414</v>
      </c>
      <c r="L1726">
        <v>1.1783916666666663</v>
      </c>
      <c r="M1726">
        <v>1.1753841206360609</v>
      </c>
      <c r="N1726" t="s">
        <v>15354</v>
      </c>
      <c r="O1726" t="s">
        <v>15353</v>
      </c>
      <c r="P1726" t="s">
        <v>15354</v>
      </c>
      <c r="Q1726" t="s">
        <v>15354</v>
      </c>
      <c r="R1726">
        <v>1.1895</v>
      </c>
      <c r="S1726">
        <v>1.18862</v>
      </c>
      <c r="T1726" t="s">
        <v>15354</v>
      </c>
      <c r="U1726" t="s">
        <v>15354</v>
      </c>
      <c r="V1726" t="s">
        <v>15354</v>
      </c>
      <c r="W1726">
        <v>4601.3822552294714</v>
      </c>
      <c r="X1726">
        <v>5469.2949762108547</v>
      </c>
      <c r="Y1726">
        <v>469.29497621085466</v>
      </c>
      <c r="Z1726" t="s">
        <v>15354</v>
      </c>
    </row>
    <row r="1727" spans="1:26" hidden="1" x14ac:dyDescent="0.25">
      <c r="A1727" t="s">
        <v>2718</v>
      </c>
      <c r="B1727" s="2">
        <v>42978</v>
      </c>
      <c r="C1727" s="3">
        <v>0</v>
      </c>
      <c r="D1727">
        <v>1.18906</v>
      </c>
      <c r="E1727">
        <v>1.1922900000000001</v>
      </c>
      <c r="F1727">
        <v>1.18231</v>
      </c>
      <c r="G1727">
        <v>1.19092</v>
      </c>
      <c r="H1727">
        <v>256507</v>
      </c>
      <c r="I1727">
        <v>-39.445942632998246</v>
      </c>
      <c r="J1727">
        <v>1.1537019230769232</v>
      </c>
      <c r="K1727">
        <v>1.1566040249542049</v>
      </c>
      <c r="L1727">
        <v>1.1791719444444444</v>
      </c>
      <c r="M1727">
        <v>1.1762238978989765</v>
      </c>
      <c r="N1727" t="s">
        <v>15354</v>
      </c>
      <c r="O1727" t="s">
        <v>15353</v>
      </c>
      <c r="P1727" t="s">
        <v>15354</v>
      </c>
      <c r="Q1727" t="s">
        <v>15354</v>
      </c>
      <c r="R1727">
        <v>1.1913199999999999</v>
      </c>
      <c r="S1727">
        <v>1.19052</v>
      </c>
      <c r="T1727" t="s">
        <v>15354</v>
      </c>
      <c r="U1727" t="s">
        <v>15354</v>
      </c>
      <c r="V1727" t="s">
        <v>15354</v>
      </c>
      <c r="W1727">
        <v>4601.3822552294714</v>
      </c>
      <c r="X1727">
        <v>5478.0376024957905</v>
      </c>
      <c r="Y1727">
        <v>478.03760249579045</v>
      </c>
      <c r="Z1727" t="s">
        <v>15354</v>
      </c>
    </row>
    <row r="1728" spans="1:26" hidden="1" x14ac:dyDescent="0.25">
      <c r="A1728" t="s">
        <v>2719</v>
      </c>
      <c r="B1728" s="2">
        <v>42979</v>
      </c>
      <c r="C1728" s="3">
        <v>0</v>
      </c>
      <c r="D1728">
        <v>1.1909000000000001</v>
      </c>
      <c r="E1728">
        <v>1.19798</v>
      </c>
      <c r="F1728">
        <v>1.18499</v>
      </c>
      <c r="G1728">
        <v>1.18597</v>
      </c>
      <c r="H1728">
        <v>223014</v>
      </c>
      <c r="I1728">
        <v>-51.581269919097835</v>
      </c>
      <c r="J1728">
        <v>1.1544419230769232</v>
      </c>
      <c r="K1728">
        <v>1.1573474673604274</v>
      </c>
      <c r="L1728">
        <v>1.1797205555555552</v>
      </c>
      <c r="M1728">
        <v>1.1767507142287614</v>
      </c>
      <c r="N1728" t="s">
        <v>15354</v>
      </c>
      <c r="O1728" t="s">
        <v>15353</v>
      </c>
      <c r="P1728" t="s">
        <v>15354</v>
      </c>
      <c r="Q1728" t="s">
        <v>15354</v>
      </c>
      <c r="R1728">
        <v>1.18634</v>
      </c>
      <c r="S1728">
        <v>1.1856</v>
      </c>
      <c r="T1728" t="s">
        <v>15354</v>
      </c>
      <c r="U1728" t="s">
        <v>15354</v>
      </c>
      <c r="V1728" t="s">
        <v>15354</v>
      </c>
      <c r="W1728">
        <v>4601.3822552294714</v>
      </c>
      <c r="X1728">
        <v>5455.3988018000609</v>
      </c>
      <c r="Y1728">
        <v>455.39880180006094</v>
      </c>
      <c r="Z1728" t="s">
        <v>15354</v>
      </c>
    </row>
    <row r="1729" spans="1:26" hidden="1" x14ac:dyDescent="0.25">
      <c r="A1729" t="s">
        <v>2720</v>
      </c>
      <c r="B1729" s="2">
        <v>42981</v>
      </c>
      <c r="C1729" s="3">
        <v>0</v>
      </c>
      <c r="D1729">
        <v>1.18815</v>
      </c>
      <c r="E1729">
        <v>1.18859</v>
      </c>
      <c r="F1729">
        <v>1.1873800000000001</v>
      </c>
      <c r="G1729">
        <v>1.18818</v>
      </c>
      <c r="H1729">
        <v>12785</v>
      </c>
      <c r="I1729">
        <v>-52.320088913586879</v>
      </c>
      <c r="J1729">
        <v>1.1552170512820514</v>
      </c>
      <c r="K1729">
        <v>1.1581280378069987</v>
      </c>
      <c r="L1729">
        <v>1.1802772222222222</v>
      </c>
      <c r="M1729">
        <v>1.1773685134596392</v>
      </c>
      <c r="N1729" t="s">
        <v>15354</v>
      </c>
      <c r="O1729" t="s">
        <v>15353</v>
      </c>
      <c r="P1729" t="s">
        <v>15354</v>
      </c>
      <c r="Q1729" t="s">
        <v>15354</v>
      </c>
      <c r="R1729">
        <v>1.18851</v>
      </c>
      <c r="S1729">
        <v>1.1878500000000001</v>
      </c>
      <c r="T1729" t="s">
        <v>15354</v>
      </c>
      <c r="U1729" t="s">
        <v>15354</v>
      </c>
      <c r="V1729" t="s">
        <v>15354</v>
      </c>
      <c r="W1729">
        <v>4601.3822552294714</v>
      </c>
      <c r="X1729">
        <v>5465.7519118743276</v>
      </c>
      <c r="Y1729">
        <v>465.75191187432756</v>
      </c>
      <c r="Z1729" t="s">
        <v>15354</v>
      </c>
    </row>
    <row r="1730" spans="1:26" hidden="1" x14ac:dyDescent="0.25">
      <c r="A1730" t="s">
        <v>2721</v>
      </c>
      <c r="B1730" s="2">
        <v>42982</v>
      </c>
      <c r="C1730" s="3">
        <v>0</v>
      </c>
      <c r="D1730">
        <v>1.18818</v>
      </c>
      <c r="E1730">
        <v>1.19218</v>
      </c>
      <c r="F1730">
        <v>1.1877599999999999</v>
      </c>
      <c r="G1730">
        <v>1.1892799999999999</v>
      </c>
      <c r="H1730">
        <v>184413</v>
      </c>
      <c r="I1730">
        <v>-52.300884955752558</v>
      </c>
      <c r="J1730">
        <v>1.1560317948717951</v>
      </c>
      <c r="K1730">
        <v>1.1589166950777074</v>
      </c>
      <c r="L1730">
        <v>1.1809838888888884</v>
      </c>
      <c r="M1730">
        <v>1.178012377596956</v>
      </c>
      <c r="N1730" t="s">
        <v>15354</v>
      </c>
      <c r="O1730" t="s">
        <v>15353</v>
      </c>
      <c r="P1730" t="s">
        <v>15354</v>
      </c>
      <c r="Q1730" t="s">
        <v>15354</v>
      </c>
      <c r="R1730">
        <v>1.1896</v>
      </c>
      <c r="S1730">
        <v>1.18896</v>
      </c>
      <c r="T1730" t="s">
        <v>15354</v>
      </c>
      <c r="U1730" t="s">
        <v>15354</v>
      </c>
      <c r="V1730" t="s">
        <v>15354</v>
      </c>
      <c r="W1730">
        <v>4601.3822552294714</v>
      </c>
      <c r="X1730">
        <v>5470.859446177632</v>
      </c>
      <c r="Y1730">
        <v>470.85944617763198</v>
      </c>
      <c r="Z1730" t="s">
        <v>15354</v>
      </c>
    </row>
    <row r="1731" spans="1:26" hidden="1" x14ac:dyDescent="0.25">
      <c r="A1731" t="s">
        <v>2722</v>
      </c>
      <c r="B1731" s="2">
        <v>42983</v>
      </c>
      <c r="C1731" s="3">
        <v>0</v>
      </c>
      <c r="D1731">
        <v>1.1892799999999999</v>
      </c>
      <c r="E1731">
        <v>1.1940599999999999</v>
      </c>
      <c r="F1731">
        <v>1.18682</v>
      </c>
      <c r="G1731">
        <v>1.1923600000000001</v>
      </c>
      <c r="H1731">
        <v>255147</v>
      </c>
      <c r="I1731">
        <v>-43.215339233038073</v>
      </c>
      <c r="J1731">
        <v>1.1568694871794871</v>
      </c>
      <c r="K1731">
        <v>1.1597633610251072</v>
      </c>
      <c r="L1731">
        <v>1.1817594444444444</v>
      </c>
      <c r="M1731">
        <v>1.1787879247538773</v>
      </c>
      <c r="N1731" t="s">
        <v>15354</v>
      </c>
      <c r="O1731" t="s">
        <v>15353</v>
      </c>
      <c r="P1731" t="s">
        <v>15354</v>
      </c>
      <c r="Q1731" t="s">
        <v>15354</v>
      </c>
      <c r="R1731">
        <v>1.19262</v>
      </c>
      <c r="S1731">
        <v>1.1920999999999999</v>
      </c>
      <c r="T1731" t="s">
        <v>15354</v>
      </c>
      <c r="U1731" t="s">
        <v>15354</v>
      </c>
      <c r="V1731" t="s">
        <v>15354</v>
      </c>
      <c r="W1731">
        <v>4601.3822552294714</v>
      </c>
      <c r="X1731">
        <v>5485.3077864590523</v>
      </c>
      <c r="Y1731">
        <v>485.30778645905229</v>
      </c>
      <c r="Z1731" t="s">
        <v>15354</v>
      </c>
    </row>
    <row r="1732" spans="1:26" hidden="1" x14ac:dyDescent="0.25">
      <c r="A1732" t="s">
        <v>2723</v>
      </c>
      <c r="B1732" s="2">
        <v>42984</v>
      </c>
      <c r="C1732" s="3">
        <v>0</v>
      </c>
      <c r="D1732">
        <v>1.19235</v>
      </c>
      <c r="E1732">
        <v>1.19499</v>
      </c>
      <c r="F1732">
        <v>1.19028</v>
      </c>
      <c r="G1732">
        <v>1.1926399999999999</v>
      </c>
      <c r="H1732">
        <v>242536</v>
      </c>
      <c r="I1732">
        <v>-43.571861734384441</v>
      </c>
      <c r="J1732">
        <v>1.1577297435897433</v>
      </c>
      <c r="K1732">
        <v>1.1605956809991551</v>
      </c>
      <c r="L1732">
        <v>1.1823005555555552</v>
      </c>
      <c r="M1732">
        <v>1.1795366855779921</v>
      </c>
      <c r="N1732" t="s">
        <v>15354</v>
      </c>
      <c r="O1732" t="s">
        <v>15353</v>
      </c>
      <c r="P1732" t="s">
        <v>15354</v>
      </c>
      <c r="Q1732" t="s">
        <v>15354</v>
      </c>
      <c r="R1732">
        <v>1.1928700000000001</v>
      </c>
      <c r="S1732">
        <v>1.19241</v>
      </c>
      <c r="T1732" t="s">
        <v>15354</v>
      </c>
      <c r="U1732" t="s">
        <v>15354</v>
      </c>
      <c r="V1732" t="s">
        <v>15354</v>
      </c>
      <c r="W1732">
        <v>4601.3822552294714</v>
      </c>
      <c r="X1732">
        <v>5486.7342149581737</v>
      </c>
      <c r="Y1732">
        <v>486.73421495817365</v>
      </c>
      <c r="Z1732" t="s">
        <v>15354</v>
      </c>
    </row>
    <row r="1733" spans="1:26" hidden="1" x14ac:dyDescent="0.25">
      <c r="A1733" t="s">
        <v>2724</v>
      </c>
      <c r="B1733" s="2">
        <v>42985</v>
      </c>
      <c r="C1733" s="3">
        <v>0</v>
      </c>
      <c r="D1733">
        <v>1.1926300000000001</v>
      </c>
      <c r="E1733">
        <v>1.2059200000000001</v>
      </c>
      <c r="F1733">
        <v>1.1914</v>
      </c>
      <c r="G1733">
        <v>1.20278</v>
      </c>
      <c r="H1733">
        <v>270612</v>
      </c>
      <c r="I1733">
        <v>-12.82595512431763</v>
      </c>
      <c r="J1733">
        <v>1.1588060256410257</v>
      </c>
      <c r="K1733">
        <v>1.1616636384422145</v>
      </c>
      <c r="L1733">
        <v>1.1832394444444441</v>
      </c>
      <c r="M1733">
        <v>1.1807930809521547</v>
      </c>
      <c r="N1733" t="s">
        <v>15354</v>
      </c>
      <c r="O1733" t="s">
        <v>15353</v>
      </c>
      <c r="P1733" t="s">
        <v>15354</v>
      </c>
      <c r="Q1733" t="s">
        <v>15354</v>
      </c>
      <c r="R1733">
        <v>1.2030000000000001</v>
      </c>
      <c r="S1733">
        <v>1.2025600000000001</v>
      </c>
      <c r="T1733" t="s">
        <v>15354</v>
      </c>
      <c r="U1733" t="s">
        <v>15354</v>
      </c>
      <c r="V1733" t="s">
        <v>15354</v>
      </c>
      <c r="W1733">
        <v>4601.3822552294714</v>
      </c>
      <c r="X1733">
        <v>5533.4382448487531</v>
      </c>
      <c r="Y1733">
        <v>533.43824484875313</v>
      </c>
      <c r="Z1733" t="s">
        <v>15354</v>
      </c>
    </row>
    <row r="1734" spans="1:26" hidden="1" x14ac:dyDescent="0.25">
      <c r="A1734" t="s">
        <v>2725</v>
      </c>
      <c r="B1734" s="2">
        <v>42986</v>
      </c>
      <c r="C1734" s="3">
        <v>0</v>
      </c>
      <c r="D1734">
        <v>1.2027699999999999</v>
      </c>
      <c r="E1734">
        <v>1.20923</v>
      </c>
      <c r="F1734">
        <v>1.20146</v>
      </c>
      <c r="G1734">
        <v>1.20347</v>
      </c>
      <c r="H1734">
        <v>244435</v>
      </c>
      <c r="I1734">
        <v>-18.056426332288339</v>
      </c>
      <c r="J1734">
        <v>1.1598837179487178</v>
      </c>
      <c r="K1734">
        <v>1.1627220273424115</v>
      </c>
      <c r="L1734">
        <v>1.1840363888888887</v>
      </c>
      <c r="M1734">
        <v>1.1820188603601463</v>
      </c>
      <c r="N1734" t="s">
        <v>15354</v>
      </c>
      <c r="O1734" t="s">
        <v>15353</v>
      </c>
      <c r="P1734" t="s">
        <v>15354</v>
      </c>
      <c r="Q1734" t="s">
        <v>15354</v>
      </c>
      <c r="R1734">
        <v>1.20374</v>
      </c>
      <c r="S1734">
        <v>1.2032</v>
      </c>
      <c r="T1734" t="s">
        <v>15354</v>
      </c>
      <c r="U1734" t="s">
        <v>15354</v>
      </c>
      <c r="V1734" t="s">
        <v>15354</v>
      </c>
      <c r="W1734">
        <v>4601.3822552294714</v>
      </c>
      <c r="X1734">
        <v>5536.3831294921001</v>
      </c>
      <c r="Y1734">
        <v>536.38312949210012</v>
      </c>
      <c r="Z1734" t="s">
        <v>15354</v>
      </c>
    </row>
    <row r="1735" spans="1:26" hidden="1" x14ac:dyDescent="0.25">
      <c r="A1735" t="s">
        <v>2726</v>
      </c>
      <c r="B1735" s="2">
        <v>42988</v>
      </c>
      <c r="C1735" s="3">
        <v>0</v>
      </c>
      <c r="D1735">
        <v>1.2013799999999999</v>
      </c>
      <c r="E1735">
        <v>1.2025399999999999</v>
      </c>
      <c r="F1735">
        <v>1.20112</v>
      </c>
      <c r="G1735">
        <v>1.2016899999999999</v>
      </c>
      <c r="H1735">
        <v>10501</v>
      </c>
      <c r="I1735">
        <v>-23.636363636363928</v>
      </c>
      <c r="J1735">
        <v>1.1609289743589744</v>
      </c>
      <c r="K1735">
        <v>1.163708558295768</v>
      </c>
      <c r="L1735">
        <v>1.1847866666666667</v>
      </c>
      <c r="M1735">
        <v>1.1830821652055439</v>
      </c>
      <c r="N1735" t="s">
        <v>15354</v>
      </c>
      <c r="O1735" t="s">
        <v>15353</v>
      </c>
      <c r="P1735" t="s">
        <v>15354</v>
      </c>
      <c r="Q1735" t="s">
        <v>15354</v>
      </c>
      <c r="R1735">
        <v>1.20198</v>
      </c>
      <c r="S1735">
        <v>1.2014</v>
      </c>
      <c r="T1735" t="s">
        <v>15354</v>
      </c>
      <c r="U1735" t="s">
        <v>15354</v>
      </c>
      <c r="V1735" t="s">
        <v>15354</v>
      </c>
      <c r="W1735">
        <v>4601.3822552294714</v>
      </c>
      <c r="X1735">
        <v>5528.1006414326866</v>
      </c>
      <c r="Y1735">
        <v>528.10064143268664</v>
      </c>
      <c r="Z1735" t="s">
        <v>15354</v>
      </c>
    </row>
    <row r="1736" spans="1:26" hidden="1" x14ac:dyDescent="0.25">
      <c r="A1736" t="s">
        <v>2727</v>
      </c>
      <c r="B1736" s="2">
        <v>42989</v>
      </c>
      <c r="C1736" s="3">
        <v>0</v>
      </c>
      <c r="D1736">
        <v>1.2016899999999999</v>
      </c>
      <c r="E1736">
        <v>1.20295</v>
      </c>
      <c r="F1736">
        <v>1.19476</v>
      </c>
      <c r="G1736">
        <v>1.19577</v>
      </c>
      <c r="H1736">
        <v>222504</v>
      </c>
      <c r="I1736">
        <v>-50</v>
      </c>
      <c r="J1736">
        <v>1.161903846153846</v>
      </c>
      <c r="K1736">
        <v>1.1645202403642296</v>
      </c>
      <c r="L1736">
        <v>1.1851669444444444</v>
      </c>
      <c r="M1736">
        <v>1.1837679941133523</v>
      </c>
      <c r="N1736" t="s">
        <v>15354</v>
      </c>
      <c r="O1736" t="s">
        <v>15353</v>
      </c>
      <c r="P1736" t="s">
        <v>15354</v>
      </c>
      <c r="Q1736" t="s">
        <v>15354</v>
      </c>
      <c r="R1736">
        <v>1.1960599999999999</v>
      </c>
      <c r="S1736">
        <v>1.1954800000000001</v>
      </c>
      <c r="T1736" t="s">
        <v>15354</v>
      </c>
      <c r="U1736" t="s">
        <v>15354</v>
      </c>
      <c r="V1736" t="s">
        <v>15354</v>
      </c>
      <c r="W1736">
        <v>4601.3822552294714</v>
      </c>
      <c r="X1736">
        <v>5500.8604584817285</v>
      </c>
      <c r="Y1736">
        <v>500.86045848172853</v>
      </c>
      <c r="Z1736" t="s">
        <v>15354</v>
      </c>
    </row>
    <row r="1737" spans="1:26" hidden="1" x14ac:dyDescent="0.25">
      <c r="A1737" t="s">
        <v>2728</v>
      </c>
      <c r="B1737" s="2">
        <v>42990</v>
      </c>
      <c r="C1737" s="3">
        <v>0</v>
      </c>
      <c r="D1737">
        <v>1.19577</v>
      </c>
      <c r="E1737">
        <v>1.1978</v>
      </c>
      <c r="F1737">
        <v>1.19262</v>
      </c>
      <c r="G1737">
        <v>1.1971099999999999</v>
      </c>
      <c r="H1737">
        <v>221526</v>
      </c>
      <c r="I1737">
        <v>-45.022288261515996</v>
      </c>
      <c r="J1737">
        <v>1.1628807692307692</v>
      </c>
      <c r="K1737">
        <v>1.1653452975701983</v>
      </c>
      <c r="L1737">
        <v>1.1856119444444446</v>
      </c>
      <c r="M1737">
        <v>1.1844891836207385</v>
      </c>
      <c r="N1737" t="s">
        <v>15354</v>
      </c>
      <c r="O1737" t="s">
        <v>15353</v>
      </c>
      <c r="P1737" t="s">
        <v>15354</v>
      </c>
      <c r="Q1737" t="s">
        <v>15354</v>
      </c>
      <c r="R1737">
        <v>1.1974</v>
      </c>
      <c r="S1737">
        <v>1.19682</v>
      </c>
      <c r="T1737" t="s">
        <v>15354</v>
      </c>
      <c r="U1737" t="s">
        <v>15354</v>
      </c>
      <c r="V1737" t="s">
        <v>15354</v>
      </c>
      <c r="W1737">
        <v>4601.3822552294714</v>
      </c>
      <c r="X1737">
        <v>5507.0263107037363</v>
      </c>
      <c r="Y1737">
        <v>507.02631070373627</v>
      </c>
      <c r="Z1737" t="s">
        <v>15354</v>
      </c>
    </row>
    <row r="1738" spans="1:26" hidden="1" x14ac:dyDescent="0.25">
      <c r="A1738" t="s">
        <v>2729</v>
      </c>
      <c r="B1738" s="2">
        <v>42991</v>
      </c>
      <c r="C1738" s="3">
        <v>0</v>
      </c>
      <c r="D1738">
        <v>1.1971000000000001</v>
      </c>
      <c r="E1738">
        <v>1.19947</v>
      </c>
      <c r="F1738">
        <v>1.1873</v>
      </c>
      <c r="G1738">
        <v>1.18879</v>
      </c>
      <c r="H1738">
        <v>220800</v>
      </c>
      <c r="I1738">
        <v>-75.928677563149975</v>
      </c>
      <c r="J1738">
        <v>1.1637461538461535</v>
      </c>
      <c r="K1738">
        <v>1.1659388343405732</v>
      </c>
      <c r="L1738">
        <v>1.1857133333333334</v>
      </c>
      <c r="M1738">
        <v>1.1847216601817796</v>
      </c>
      <c r="N1738" t="s">
        <v>15354</v>
      </c>
      <c r="O1738" t="s">
        <v>15353</v>
      </c>
      <c r="P1738" t="s">
        <v>15354</v>
      </c>
      <c r="Q1738" t="s">
        <v>15354</v>
      </c>
      <c r="R1738">
        <v>1.1890799999999999</v>
      </c>
      <c r="S1738">
        <v>1.1884999999999999</v>
      </c>
      <c r="T1738" t="s">
        <v>15354</v>
      </c>
      <c r="U1738" t="s">
        <v>15354</v>
      </c>
      <c r="V1738" t="s">
        <v>15354</v>
      </c>
      <c r="W1738">
        <v>4601.3822552294714</v>
      </c>
      <c r="X1738">
        <v>5468.7428103402262</v>
      </c>
      <c r="Y1738">
        <v>468.74281034022624</v>
      </c>
      <c r="Z1738" t="s">
        <v>15354</v>
      </c>
    </row>
    <row r="1739" spans="1:26" hidden="1" x14ac:dyDescent="0.25">
      <c r="A1739" t="s">
        <v>2730</v>
      </c>
      <c r="B1739" s="2">
        <v>42992</v>
      </c>
      <c r="C1739" s="3">
        <v>0</v>
      </c>
      <c r="D1739">
        <v>1.18879</v>
      </c>
      <c r="E1739">
        <v>1.19228</v>
      </c>
      <c r="F1739">
        <v>1.1838</v>
      </c>
      <c r="G1739">
        <v>1.1920999999999999</v>
      </c>
      <c r="H1739">
        <v>246219</v>
      </c>
      <c r="I1739">
        <v>-63.632986627043294</v>
      </c>
      <c r="J1739">
        <v>1.1647364102564102</v>
      </c>
      <c r="K1739">
        <v>1.1666011423319511</v>
      </c>
      <c r="L1739">
        <v>1.1858211111111112</v>
      </c>
      <c r="M1739">
        <v>1.1851204893611429</v>
      </c>
      <c r="N1739" t="s">
        <v>15354</v>
      </c>
      <c r="O1739" t="s">
        <v>15353</v>
      </c>
      <c r="P1739" t="s">
        <v>15354</v>
      </c>
      <c r="Q1739" t="s">
        <v>15354</v>
      </c>
      <c r="R1739">
        <v>1.1923900000000001</v>
      </c>
      <c r="S1739">
        <v>1.19181</v>
      </c>
      <c r="T1739" t="s">
        <v>15354</v>
      </c>
      <c r="U1739" t="s">
        <v>15354</v>
      </c>
      <c r="V1739" t="s">
        <v>15354</v>
      </c>
      <c r="W1739">
        <v>4601.3822552294714</v>
      </c>
      <c r="X1739">
        <v>5483.9733856050361</v>
      </c>
      <c r="Y1739">
        <v>483.97338560503613</v>
      </c>
      <c r="Z1739" t="s">
        <v>15354</v>
      </c>
    </row>
    <row r="1740" spans="1:26" hidden="1" x14ac:dyDescent="0.25">
      <c r="A1740" t="s">
        <v>2731</v>
      </c>
      <c r="B1740" s="2">
        <v>42993</v>
      </c>
      <c r="C1740" s="3">
        <v>0</v>
      </c>
      <c r="D1740">
        <v>1.19211</v>
      </c>
      <c r="E1740">
        <v>1.1987300000000001</v>
      </c>
      <c r="F1740">
        <v>1.19011</v>
      </c>
      <c r="G1740">
        <v>1.1944699999999999</v>
      </c>
      <c r="H1740">
        <v>218447</v>
      </c>
      <c r="I1740">
        <v>-54.829123328380668</v>
      </c>
      <c r="J1740">
        <v>1.1656952564102563</v>
      </c>
      <c r="K1740">
        <v>1.1673066830324079</v>
      </c>
      <c r="L1740">
        <v>1.186298055555556</v>
      </c>
      <c r="M1740">
        <v>1.1856258683145946</v>
      </c>
      <c r="N1740" t="s">
        <v>15354</v>
      </c>
      <c r="O1740" t="s">
        <v>15353</v>
      </c>
      <c r="P1740" t="s">
        <v>15354</v>
      </c>
      <c r="Q1740" t="s">
        <v>15354</v>
      </c>
      <c r="R1740">
        <v>1.1947300000000001</v>
      </c>
      <c r="S1740">
        <v>1.19421</v>
      </c>
      <c r="T1740" t="s">
        <v>15354</v>
      </c>
      <c r="U1740" t="s">
        <v>15354</v>
      </c>
      <c r="V1740" t="s">
        <v>15354</v>
      </c>
      <c r="W1740">
        <v>4601.3822552294714</v>
      </c>
      <c r="X1740">
        <v>5495.0167030175871</v>
      </c>
      <c r="Y1740">
        <v>495.01670301758713</v>
      </c>
      <c r="Z1740" t="s">
        <v>15354</v>
      </c>
    </row>
    <row r="1741" spans="1:26" hidden="1" x14ac:dyDescent="0.25">
      <c r="A1741" t="s">
        <v>2732</v>
      </c>
      <c r="B1741" s="2">
        <v>42995</v>
      </c>
      <c r="C1741" s="3">
        <v>0</v>
      </c>
      <c r="D1741">
        <v>1.1919599999999999</v>
      </c>
      <c r="E1741">
        <v>1.19503</v>
      </c>
      <c r="F1741">
        <v>1.19174</v>
      </c>
      <c r="G1741">
        <v>1.1937800000000001</v>
      </c>
      <c r="H1741">
        <v>9136</v>
      </c>
      <c r="I1741">
        <v>-60.755013763271435</v>
      </c>
      <c r="J1741">
        <v>1.1666361538461536</v>
      </c>
      <c r="K1741">
        <v>1.1679768935885495</v>
      </c>
      <c r="L1741">
        <v>1.1867450000000004</v>
      </c>
      <c r="M1741">
        <v>1.1860666321894815</v>
      </c>
      <c r="N1741" t="s">
        <v>15354</v>
      </c>
      <c r="O1741" t="s">
        <v>15353</v>
      </c>
      <c r="P1741" t="s">
        <v>15354</v>
      </c>
      <c r="Q1741" t="s">
        <v>15354</v>
      </c>
      <c r="R1741">
        <v>1.1940200000000001</v>
      </c>
      <c r="S1741">
        <v>1.19354</v>
      </c>
      <c r="T1741" t="s">
        <v>15354</v>
      </c>
      <c r="U1741" t="s">
        <v>15354</v>
      </c>
      <c r="V1741" t="s">
        <v>15354</v>
      </c>
      <c r="W1741">
        <v>4601.3822552294714</v>
      </c>
      <c r="X1741">
        <v>5491.9337769065833</v>
      </c>
      <c r="Y1741">
        <v>491.93377690658326</v>
      </c>
      <c r="Z1741" t="s">
        <v>15354</v>
      </c>
    </row>
    <row r="1742" spans="1:26" hidden="1" x14ac:dyDescent="0.25">
      <c r="A1742" t="s">
        <v>2733</v>
      </c>
      <c r="B1742" s="2">
        <v>42996</v>
      </c>
      <c r="C1742" s="3">
        <v>0</v>
      </c>
      <c r="D1742">
        <v>1.1937800000000001</v>
      </c>
      <c r="E1742">
        <v>1.19692</v>
      </c>
      <c r="F1742">
        <v>1.1915</v>
      </c>
      <c r="G1742">
        <v>1.196</v>
      </c>
      <c r="H1742">
        <v>220867</v>
      </c>
      <c r="I1742">
        <v>-52.02516712544255</v>
      </c>
      <c r="J1742">
        <v>1.1676816666666663</v>
      </c>
      <c r="K1742">
        <v>1.1686863393204849</v>
      </c>
      <c r="L1742">
        <v>1.1871908333333334</v>
      </c>
      <c r="M1742">
        <v>1.18660357099005</v>
      </c>
      <c r="N1742" t="s">
        <v>15354</v>
      </c>
      <c r="O1742" t="s">
        <v>15353</v>
      </c>
      <c r="P1742" t="s">
        <v>15354</v>
      </c>
      <c r="Q1742" t="s">
        <v>15354</v>
      </c>
      <c r="R1742">
        <v>1.1962200000000001</v>
      </c>
      <c r="S1742">
        <v>1.1957800000000001</v>
      </c>
      <c r="T1742" t="s">
        <v>15354</v>
      </c>
      <c r="U1742" t="s">
        <v>15354</v>
      </c>
      <c r="V1742" t="s">
        <v>15354</v>
      </c>
      <c r="W1742">
        <v>4601.3822552294714</v>
      </c>
      <c r="X1742">
        <v>5502.2408731582973</v>
      </c>
      <c r="Y1742">
        <v>502.24087315829729</v>
      </c>
      <c r="Z1742" t="s">
        <v>15354</v>
      </c>
    </row>
    <row r="1743" spans="1:26" hidden="1" x14ac:dyDescent="0.25">
      <c r="A1743" t="s">
        <v>2734</v>
      </c>
      <c r="B1743" s="2">
        <v>42997</v>
      </c>
      <c r="C1743" s="3">
        <v>0</v>
      </c>
      <c r="D1743">
        <v>1.19598</v>
      </c>
      <c r="E1743">
        <v>1.2006399999999999</v>
      </c>
      <c r="F1743">
        <v>1.19536</v>
      </c>
      <c r="G1743">
        <v>1.1992499999999999</v>
      </c>
      <c r="H1743">
        <v>239203</v>
      </c>
      <c r="I1743">
        <v>-39.244986236728572</v>
      </c>
      <c r="J1743">
        <v>1.1687793589743587</v>
      </c>
      <c r="K1743">
        <v>1.1694601028819915</v>
      </c>
      <c r="L1743">
        <v>1.1878533333333336</v>
      </c>
      <c r="M1743">
        <v>1.1872871617473446</v>
      </c>
      <c r="N1743" t="s">
        <v>15354</v>
      </c>
      <c r="O1743" t="s">
        <v>15353</v>
      </c>
      <c r="P1743" t="s">
        <v>15354</v>
      </c>
      <c r="Q1743" t="s">
        <v>15354</v>
      </c>
      <c r="R1743">
        <v>1.19947</v>
      </c>
      <c r="S1743">
        <v>1.19903</v>
      </c>
      <c r="T1743" t="s">
        <v>15354</v>
      </c>
      <c r="U1743" t="s">
        <v>15354</v>
      </c>
      <c r="V1743" t="s">
        <v>15354</v>
      </c>
      <c r="W1743">
        <v>4601.3822552294714</v>
      </c>
      <c r="X1743">
        <v>5517.1953654877934</v>
      </c>
      <c r="Y1743">
        <v>517.19536548779342</v>
      </c>
      <c r="Z1743" t="s">
        <v>15354</v>
      </c>
    </row>
    <row r="1744" spans="1:26" hidden="1" x14ac:dyDescent="0.25">
      <c r="A1744" t="s">
        <v>2735</v>
      </c>
      <c r="B1744" s="2">
        <v>42998</v>
      </c>
      <c r="C1744" s="3">
        <v>0</v>
      </c>
      <c r="D1744">
        <v>1.1992400000000001</v>
      </c>
      <c r="E1744">
        <v>1.2034199999999999</v>
      </c>
      <c r="F1744">
        <v>1.1861299999999999</v>
      </c>
      <c r="G1744">
        <v>1.18743</v>
      </c>
      <c r="H1744">
        <v>460193</v>
      </c>
      <c r="I1744">
        <v>-85.725521038143867</v>
      </c>
      <c r="J1744">
        <v>1.1696865384615382</v>
      </c>
      <c r="K1744">
        <v>1.1699150369862448</v>
      </c>
      <c r="L1744">
        <v>1.1881622222222223</v>
      </c>
      <c r="M1744">
        <v>1.1872948827339747</v>
      </c>
      <c r="N1744" t="s">
        <v>15354</v>
      </c>
      <c r="O1744" t="s">
        <v>15353</v>
      </c>
      <c r="P1744" t="s">
        <v>15354</v>
      </c>
      <c r="Q1744" t="s">
        <v>15354</v>
      </c>
      <c r="R1744">
        <v>1.1876800000000001</v>
      </c>
      <c r="S1744">
        <v>1.1871799999999999</v>
      </c>
      <c r="T1744" t="s">
        <v>15354</v>
      </c>
      <c r="U1744" t="s">
        <v>15354</v>
      </c>
      <c r="V1744" t="s">
        <v>15354</v>
      </c>
      <c r="W1744">
        <v>4601.3822552294714</v>
      </c>
      <c r="X1744">
        <v>5462.6689857633237</v>
      </c>
      <c r="Y1744">
        <v>462.66898576332369</v>
      </c>
      <c r="Z1744" t="s">
        <v>15354</v>
      </c>
    </row>
    <row r="1745" spans="1:26" hidden="1" x14ac:dyDescent="0.25">
      <c r="A1745" t="s">
        <v>2736</v>
      </c>
      <c r="B1745" s="2">
        <v>42999</v>
      </c>
      <c r="C1745" s="3">
        <v>0</v>
      </c>
      <c r="D1745">
        <v>1.1874199999999999</v>
      </c>
      <c r="E1745">
        <v>1.1953499999999999</v>
      </c>
      <c r="F1745">
        <v>1.1865600000000001</v>
      </c>
      <c r="G1745">
        <v>1.1944699999999999</v>
      </c>
      <c r="H1745">
        <v>598574</v>
      </c>
      <c r="I1745">
        <v>-58.041683051514234</v>
      </c>
      <c r="J1745">
        <v>1.170705769230769</v>
      </c>
      <c r="K1745">
        <v>1.1705366816195042</v>
      </c>
      <c r="L1745">
        <v>1.1886475000000001</v>
      </c>
      <c r="M1745">
        <v>1.1876827269105166</v>
      </c>
      <c r="N1745" t="s">
        <v>15354</v>
      </c>
      <c r="O1745" t="s">
        <v>15353</v>
      </c>
      <c r="P1745" t="s">
        <v>15354</v>
      </c>
      <c r="Q1745" t="s">
        <v>15354</v>
      </c>
      <c r="R1745">
        <v>1.1947000000000001</v>
      </c>
      <c r="S1745">
        <v>1.19424</v>
      </c>
      <c r="T1745" t="s">
        <v>15354</v>
      </c>
      <c r="U1745" t="s">
        <v>15354</v>
      </c>
      <c r="V1745" t="s">
        <v>15354</v>
      </c>
      <c r="W1745">
        <v>4601.3822552294714</v>
      </c>
      <c r="X1745">
        <v>5495.154744485244</v>
      </c>
      <c r="Y1745">
        <v>495.15474448524401</v>
      </c>
      <c r="Z1745" t="s">
        <v>15354</v>
      </c>
    </row>
    <row r="1746" spans="1:26" hidden="1" x14ac:dyDescent="0.25">
      <c r="A1746" t="s">
        <v>2737</v>
      </c>
      <c r="B1746" s="2">
        <v>43000</v>
      </c>
      <c r="C1746" s="3">
        <v>0</v>
      </c>
      <c r="D1746">
        <v>1.1944600000000001</v>
      </c>
      <c r="E1746">
        <v>1.20044</v>
      </c>
      <c r="F1746">
        <v>1.1936899999999999</v>
      </c>
      <c r="G1746">
        <v>1.1946600000000001</v>
      </c>
      <c r="H1746">
        <v>226456</v>
      </c>
      <c r="I1746">
        <v>-57.29453401494272</v>
      </c>
      <c r="J1746">
        <v>1.1716734615384614</v>
      </c>
      <c r="K1746">
        <v>1.1711473985405294</v>
      </c>
      <c r="L1746">
        <v>1.1889994444444441</v>
      </c>
      <c r="M1746">
        <v>1.1880598768072455</v>
      </c>
      <c r="N1746" t="s">
        <v>15354</v>
      </c>
      <c r="O1746" t="s">
        <v>15353</v>
      </c>
      <c r="P1746" t="s">
        <v>15354</v>
      </c>
      <c r="Q1746" t="s">
        <v>15354</v>
      </c>
      <c r="R1746">
        <v>1.19485</v>
      </c>
      <c r="S1746">
        <v>1.1944699999999999</v>
      </c>
      <c r="T1746" t="s">
        <v>15354</v>
      </c>
      <c r="U1746" t="s">
        <v>15354</v>
      </c>
      <c r="V1746" t="s">
        <v>15354</v>
      </c>
      <c r="W1746">
        <v>4601.3822552294714</v>
      </c>
      <c r="X1746">
        <v>5496.2130624039464</v>
      </c>
      <c r="Y1746">
        <v>496.21306240394642</v>
      </c>
      <c r="Z1746" t="s">
        <v>15354</v>
      </c>
    </row>
    <row r="1747" spans="1:26" hidden="1" x14ac:dyDescent="0.25">
      <c r="A1747" t="s">
        <v>2738</v>
      </c>
      <c r="B1747" s="2">
        <v>43002</v>
      </c>
      <c r="C1747" s="3">
        <v>0</v>
      </c>
      <c r="D1747">
        <v>1.18947</v>
      </c>
      <c r="E1747">
        <v>1.19268</v>
      </c>
      <c r="F1747">
        <v>1.18947</v>
      </c>
      <c r="G1747">
        <v>1.1926699999999999</v>
      </c>
      <c r="H1747">
        <v>13895</v>
      </c>
      <c r="I1747">
        <v>-65.119937082186738</v>
      </c>
      <c r="J1747">
        <v>1.1726055128205128</v>
      </c>
      <c r="K1747">
        <v>1.1716922745268452</v>
      </c>
      <c r="L1747">
        <v>1.1892813888888887</v>
      </c>
      <c r="M1747">
        <v>1.1883090726555023</v>
      </c>
      <c r="N1747" t="s">
        <v>15354</v>
      </c>
      <c r="O1747" t="s">
        <v>15353</v>
      </c>
      <c r="P1747" t="s">
        <v>15354</v>
      </c>
      <c r="Q1747" t="s">
        <v>15354</v>
      </c>
      <c r="R1747">
        <v>1.1928300000000001</v>
      </c>
      <c r="S1747">
        <v>1.19251</v>
      </c>
      <c r="T1747" t="s">
        <v>15354</v>
      </c>
      <c r="U1747" t="s">
        <v>15354</v>
      </c>
      <c r="V1747" t="s">
        <v>15354</v>
      </c>
      <c r="W1747">
        <v>4601.3822552294714</v>
      </c>
      <c r="X1747">
        <v>5487.1943531836969</v>
      </c>
      <c r="Y1747">
        <v>487.19435318369688</v>
      </c>
      <c r="Z1747" t="s">
        <v>15354</v>
      </c>
    </row>
    <row r="1748" spans="1:26" hidden="1" x14ac:dyDescent="0.25">
      <c r="A1748" t="s">
        <v>2739</v>
      </c>
      <c r="B1748" s="2">
        <v>43003</v>
      </c>
      <c r="C1748" s="3">
        <v>0</v>
      </c>
      <c r="D1748">
        <v>1.1926600000000001</v>
      </c>
      <c r="E1748">
        <v>1.1936500000000001</v>
      </c>
      <c r="F1748">
        <v>1.18319</v>
      </c>
      <c r="G1748">
        <v>1.1855500000000001</v>
      </c>
      <c r="H1748">
        <v>234722</v>
      </c>
      <c r="I1748">
        <v>-88.334157192287975</v>
      </c>
      <c r="J1748">
        <v>1.1734679487179487</v>
      </c>
      <c r="K1748">
        <v>1.1720431030198366</v>
      </c>
      <c r="L1748">
        <v>1.189503611111111</v>
      </c>
      <c r="M1748">
        <v>1.1881599335930428</v>
      </c>
      <c r="N1748" t="s">
        <v>15354</v>
      </c>
      <c r="O1748" t="s">
        <v>15353</v>
      </c>
      <c r="P1748" t="s">
        <v>15354</v>
      </c>
      <c r="Q1748" t="s">
        <v>15354</v>
      </c>
      <c r="R1748">
        <v>1.18574</v>
      </c>
      <c r="S1748">
        <v>1.18536</v>
      </c>
      <c r="T1748" t="s">
        <v>15354</v>
      </c>
      <c r="U1748" t="s">
        <v>15354</v>
      </c>
      <c r="V1748" t="s">
        <v>15354</v>
      </c>
      <c r="W1748">
        <v>4601.3822552294714</v>
      </c>
      <c r="X1748">
        <v>5454.2944700588059</v>
      </c>
      <c r="Y1748">
        <v>454.29447005880593</v>
      </c>
      <c r="Z1748" t="s">
        <v>15354</v>
      </c>
    </row>
    <row r="1749" spans="1:26" hidden="1" x14ac:dyDescent="0.25">
      <c r="A1749" t="s">
        <v>2740</v>
      </c>
      <c r="B1749" s="2">
        <v>43004</v>
      </c>
      <c r="C1749" s="3">
        <v>0</v>
      </c>
      <c r="D1749">
        <v>1.1855599999999999</v>
      </c>
      <c r="E1749">
        <v>1.18615</v>
      </c>
      <c r="F1749">
        <v>1.17574</v>
      </c>
      <c r="G1749">
        <v>1.17838</v>
      </c>
      <c r="H1749">
        <v>235937</v>
      </c>
      <c r="I1749">
        <v>-90.462427745664797</v>
      </c>
      <c r="J1749">
        <v>1.1740408974358973</v>
      </c>
      <c r="K1749">
        <v>1.1722035307914864</v>
      </c>
      <c r="L1749">
        <v>1.1896244444444442</v>
      </c>
      <c r="M1749">
        <v>1.1876312885339595</v>
      </c>
      <c r="N1749" t="s">
        <v>15354</v>
      </c>
      <c r="O1749" t="s">
        <v>15353</v>
      </c>
      <c r="P1749" t="s">
        <v>15354</v>
      </c>
      <c r="Q1749" t="s">
        <v>15354</v>
      </c>
      <c r="R1749">
        <v>1.17865</v>
      </c>
      <c r="S1749">
        <v>1.17811</v>
      </c>
      <c r="T1749" t="s">
        <v>15354</v>
      </c>
      <c r="U1749" t="s">
        <v>15354</v>
      </c>
      <c r="V1749" t="s">
        <v>15354</v>
      </c>
      <c r="W1749">
        <v>4601.3822552294714</v>
      </c>
      <c r="X1749">
        <v>5420.9344487083927</v>
      </c>
      <c r="Y1749">
        <v>420.93444870839267</v>
      </c>
      <c r="Z1749" t="s">
        <v>15354</v>
      </c>
    </row>
    <row r="1750" spans="1:26" hidden="1" x14ac:dyDescent="0.25">
      <c r="A1750" t="s">
        <v>2741</v>
      </c>
      <c r="B1750" s="2">
        <v>43005</v>
      </c>
      <c r="C1750" s="3">
        <v>0</v>
      </c>
      <c r="D1750">
        <v>1.17838</v>
      </c>
      <c r="E1750">
        <v>1.1795</v>
      </c>
      <c r="F1750">
        <v>1.17171</v>
      </c>
      <c r="G1750">
        <v>1.1749700000000001</v>
      </c>
      <c r="H1750">
        <v>255063</v>
      </c>
      <c r="I1750">
        <v>-89.719331441185588</v>
      </c>
      <c r="J1750">
        <v>1.1745171794871796</v>
      </c>
      <c r="K1750">
        <v>1.1722735679866385</v>
      </c>
      <c r="L1750">
        <v>1.1895577777777775</v>
      </c>
      <c r="M1750">
        <v>1.186946894559151</v>
      </c>
      <c r="N1750" t="s">
        <v>15353</v>
      </c>
      <c r="O1750" t="s">
        <v>15353</v>
      </c>
      <c r="P1750" t="s">
        <v>15353</v>
      </c>
      <c r="Q1750" t="s">
        <v>15354</v>
      </c>
      <c r="R1750">
        <v>1.1753199999999999</v>
      </c>
      <c r="S1750">
        <v>1.17462</v>
      </c>
      <c r="T1750" t="s">
        <v>15354</v>
      </c>
      <c r="U1750" t="s">
        <v>15354</v>
      </c>
      <c r="V1750">
        <v>5000</v>
      </c>
      <c r="W1750">
        <v>4601.3822552294714</v>
      </c>
      <c r="X1750">
        <v>5404.8756246376415</v>
      </c>
      <c r="Y1750">
        <v>404.87562463764152</v>
      </c>
      <c r="Z1750" t="s">
        <v>15354</v>
      </c>
    </row>
    <row r="1751" spans="1:26" hidden="1" x14ac:dyDescent="0.25">
      <c r="A1751" t="s">
        <v>2742</v>
      </c>
      <c r="B1751" s="2">
        <v>43006</v>
      </c>
      <c r="C1751" s="3">
        <v>0</v>
      </c>
      <c r="D1751">
        <v>1.1749799999999999</v>
      </c>
      <c r="E1751">
        <v>1.1803999999999999</v>
      </c>
      <c r="F1751">
        <v>1.1721200000000001</v>
      </c>
      <c r="G1751">
        <v>1.1781200000000001</v>
      </c>
      <c r="H1751">
        <v>252112</v>
      </c>
      <c r="I1751">
        <v>-79.785556606748514</v>
      </c>
      <c r="J1751">
        <v>1.1749553846153848</v>
      </c>
      <c r="K1751">
        <v>1.1724215789236856</v>
      </c>
      <c r="L1751">
        <v>1.1897399999999998</v>
      </c>
      <c r="M1751">
        <v>1.1864697651235212</v>
      </c>
      <c r="N1751" t="s">
        <v>15354</v>
      </c>
      <c r="O1751" t="s">
        <v>15353</v>
      </c>
      <c r="P1751" t="s">
        <v>15354</v>
      </c>
      <c r="Q1751" t="s">
        <v>15354</v>
      </c>
      <c r="R1751">
        <v>1.1785099999999999</v>
      </c>
      <c r="S1751">
        <v>1.1777299999999999</v>
      </c>
      <c r="T1751" t="s">
        <v>15354</v>
      </c>
      <c r="U1751" t="s">
        <v>15354</v>
      </c>
      <c r="V1751" t="s">
        <v>15354</v>
      </c>
      <c r="W1751">
        <v>4601.3822552294714</v>
      </c>
      <c r="X1751">
        <v>5419.185923451405</v>
      </c>
      <c r="Y1751">
        <v>419.18592345140496</v>
      </c>
      <c r="Z1751" t="s">
        <v>15354</v>
      </c>
    </row>
    <row r="1752" spans="1:26" hidden="1" x14ac:dyDescent="0.25">
      <c r="A1752" t="s">
        <v>2743</v>
      </c>
      <c r="B1752" s="2">
        <v>43007</v>
      </c>
      <c r="C1752" s="3">
        <v>0</v>
      </c>
      <c r="D1752">
        <v>1.1781299999999999</v>
      </c>
      <c r="E1752">
        <v>1.1832499999999999</v>
      </c>
      <c r="F1752">
        <v>1.17726</v>
      </c>
      <c r="G1752">
        <v>1.18137</v>
      </c>
      <c r="H1752">
        <v>197174</v>
      </c>
      <c r="I1752">
        <v>-69.536423841059502</v>
      </c>
      <c r="J1752">
        <v>1.1754535897435896</v>
      </c>
      <c r="K1752">
        <v>1.1726481212294151</v>
      </c>
      <c r="L1752">
        <v>1.1898916666666668</v>
      </c>
      <c r="M1752">
        <v>1.1861941021438713</v>
      </c>
      <c r="N1752" t="s">
        <v>15354</v>
      </c>
      <c r="O1752" t="s">
        <v>15353</v>
      </c>
      <c r="P1752" t="s">
        <v>15354</v>
      </c>
      <c r="Q1752" t="s">
        <v>15354</v>
      </c>
      <c r="R1752">
        <v>1.1817599999999999</v>
      </c>
      <c r="S1752">
        <v>1.1809799999999999</v>
      </c>
      <c r="T1752" t="s">
        <v>15354</v>
      </c>
      <c r="U1752" t="s">
        <v>15354</v>
      </c>
      <c r="V1752" t="s">
        <v>15354</v>
      </c>
      <c r="W1752">
        <v>4601.3822552294714</v>
      </c>
      <c r="X1752">
        <v>5434.1404157809011</v>
      </c>
      <c r="Y1752">
        <v>434.14041578090109</v>
      </c>
      <c r="Z1752" t="s">
        <v>15354</v>
      </c>
    </row>
    <row r="1753" spans="1:26" hidden="1" x14ac:dyDescent="0.25">
      <c r="A1753" t="s">
        <v>2744</v>
      </c>
      <c r="B1753" s="2">
        <v>43009</v>
      </c>
      <c r="C1753" s="3">
        <v>0</v>
      </c>
      <c r="D1753">
        <v>1.17886</v>
      </c>
      <c r="E1753">
        <v>1.1815100000000001</v>
      </c>
      <c r="F1753">
        <v>1.17886</v>
      </c>
      <c r="G1753">
        <v>1.18079</v>
      </c>
      <c r="H1753">
        <v>8969</v>
      </c>
      <c r="I1753">
        <v>-71.365499842321029</v>
      </c>
      <c r="J1753">
        <v>1.175946794871795</v>
      </c>
      <c r="K1753">
        <v>1.1728542447425943</v>
      </c>
      <c r="L1753">
        <v>1.1900352777777778</v>
      </c>
      <c r="M1753">
        <v>1.185901988514473</v>
      </c>
      <c r="N1753" t="s">
        <v>15354</v>
      </c>
      <c r="O1753" t="s">
        <v>15353</v>
      </c>
      <c r="P1753" t="s">
        <v>15354</v>
      </c>
      <c r="Q1753" t="s">
        <v>15354</v>
      </c>
      <c r="R1753">
        <v>1.1811799999999999</v>
      </c>
      <c r="S1753">
        <v>1.1803999999999999</v>
      </c>
      <c r="T1753" t="s">
        <v>15354</v>
      </c>
      <c r="U1753" t="s">
        <v>15354</v>
      </c>
      <c r="V1753" t="s">
        <v>15354</v>
      </c>
      <c r="W1753">
        <v>4601.3822552294714</v>
      </c>
      <c r="X1753">
        <v>5431.4716140728679</v>
      </c>
      <c r="Y1753">
        <v>431.47161407286785</v>
      </c>
      <c r="Z1753" t="s">
        <v>15354</v>
      </c>
    </row>
    <row r="1754" spans="1:26" hidden="1" x14ac:dyDescent="0.25">
      <c r="A1754" t="s">
        <v>2745</v>
      </c>
      <c r="B1754" s="2">
        <v>43010</v>
      </c>
      <c r="C1754" s="3">
        <v>0</v>
      </c>
      <c r="D1754">
        <v>1.18079</v>
      </c>
      <c r="E1754">
        <v>1.18079</v>
      </c>
      <c r="F1754">
        <v>1.1730100000000001</v>
      </c>
      <c r="G1754">
        <v>1.1731499999999999</v>
      </c>
      <c r="H1754">
        <v>219906</v>
      </c>
      <c r="I1754">
        <v>-95.458845789971974</v>
      </c>
      <c r="J1754">
        <v>1.1764073076923078</v>
      </c>
      <c r="K1754">
        <v>1.1728617322174653</v>
      </c>
      <c r="L1754">
        <v>1.1898138888888889</v>
      </c>
      <c r="M1754">
        <v>1.185212691838015</v>
      </c>
      <c r="N1754" t="s">
        <v>15354</v>
      </c>
      <c r="O1754" t="s">
        <v>15353</v>
      </c>
      <c r="P1754" t="s">
        <v>15354</v>
      </c>
      <c r="Q1754" t="s">
        <v>15354</v>
      </c>
      <c r="R1754">
        <v>1.1735599999999999</v>
      </c>
      <c r="S1754">
        <v>1.1727399999999999</v>
      </c>
      <c r="T1754" t="s">
        <v>15354</v>
      </c>
      <c r="U1754" t="s">
        <v>15354</v>
      </c>
      <c r="V1754" t="s">
        <v>15354</v>
      </c>
      <c r="W1754">
        <v>4601.3822552294714</v>
      </c>
      <c r="X1754">
        <v>5396.22502599781</v>
      </c>
      <c r="Y1754">
        <v>396.22502599781001</v>
      </c>
      <c r="Z1754" t="s">
        <v>15354</v>
      </c>
    </row>
    <row r="1755" spans="1:26" hidden="1" x14ac:dyDescent="0.25">
      <c r="A1755" t="s">
        <v>2746</v>
      </c>
      <c r="B1755" s="2">
        <v>43011</v>
      </c>
      <c r="C1755" s="3">
        <v>0</v>
      </c>
      <c r="D1755">
        <v>1.17319</v>
      </c>
      <c r="E1755">
        <v>1.1773199999999999</v>
      </c>
      <c r="F1755">
        <v>1.16961</v>
      </c>
      <c r="G1755">
        <v>1.1747700000000001</v>
      </c>
      <c r="H1755">
        <v>204296</v>
      </c>
      <c r="I1755">
        <v>-84.73824312333609</v>
      </c>
      <c r="J1755">
        <v>1.1769050000000003</v>
      </c>
      <c r="K1755">
        <v>1.1729100427942383</v>
      </c>
      <c r="L1755">
        <v>1.1897755555555556</v>
      </c>
      <c r="M1755">
        <v>1.1846482220089329</v>
      </c>
      <c r="N1755" t="s">
        <v>15353</v>
      </c>
      <c r="O1755" t="s">
        <v>15353</v>
      </c>
      <c r="P1755" t="s">
        <v>15353</v>
      </c>
      <c r="Q1755" t="s">
        <v>15354</v>
      </c>
      <c r="R1755">
        <v>1.1751400000000001</v>
      </c>
      <c r="S1755">
        <v>1.1744000000000001</v>
      </c>
      <c r="T1755" t="s">
        <v>15354</v>
      </c>
      <c r="U1755" t="s">
        <v>15354</v>
      </c>
      <c r="V1755">
        <v>5000</v>
      </c>
      <c r="W1755">
        <v>4601.3822552294714</v>
      </c>
      <c r="X1755">
        <v>5403.8633205414917</v>
      </c>
      <c r="Y1755">
        <v>403.8633205414917</v>
      </c>
      <c r="Z1755" t="s">
        <v>15354</v>
      </c>
    </row>
    <row r="1756" spans="1:26" hidden="1" x14ac:dyDescent="0.25">
      <c r="A1756" t="s">
        <v>2747</v>
      </c>
      <c r="B1756" s="2">
        <v>43012</v>
      </c>
      <c r="C1756" s="3">
        <v>0</v>
      </c>
      <c r="D1756">
        <v>1.17476</v>
      </c>
      <c r="E1756">
        <v>1.1787700000000001</v>
      </c>
      <c r="F1756">
        <v>1.1746399999999999</v>
      </c>
      <c r="G1756">
        <v>1.1756599999999999</v>
      </c>
      <c r="H1756">
        <v>211864</v>
      </c>
      <c r="I1756">
        <v>-82.105885832594183</v>
      </c>
      <c r="J1756">
        <v>1.1774308974358976</v>
      </c>
      <c r="K1756">
        <v>1.1729796619640045</v>
      </c>
      <c r="L1756">
        <v>1.1896119444444446</v>
      </c>
      <c r="M1756">
        <v>1.1841623721706123</v>
      </c>
      <c r="N1756" t="s">
        <v>15354</v>
      </c>
      <c r="O1756" t="s">
        <v>15353</v>
      </c>
      <c r="P1756" t="s">
        <v>15354</v>
      </c>
      <c r="Q1756" t="s">
        <v>15354</v>
      </c>
      <c r="R1756">
        <v>1.17604</v>
      </c>
      <c r="S1756">
        <v>1.1752800000000001</v>
      </c>
      <c r="T1756" t="s">
        <v>15354</v>
      </c>
      <c r="U1756" t="s">
        <v>15354</v>
      </c>
      <c r="V1756" t="s">
        <v>15354</v>
      </c>
      <c r="W1756">
        <v>4601.3822552294714</v>
      </c>
      <c r="X1756">
        <v>5407.9125369260937</v>
      </c>
      <c r="Y1756">
        <v>407.91253692609371</v>
      </c>
      <c r="Z1756" t="s">
        <v>15354</v>
      </c>
    </row>
    <row r="1757" spans="1:26" hidden="1" x14ac:dyDescent="0.25">
      <c r="A1757" t="s">
        <v>2748</v>
      </c>
      <c r="B1757" s="2">
        <v>43013</v>
      </c>
      <c r="C1757" s="3">
        <v>0</v>
      </c>
      <c r="D1757">
        <v>1.1756500000000001</v>
      </c>
      <c r="E1757">
        <v>1.17787</v>
      </c>
      <c r="F1757">
        <v>1.1698999999999999</v>
      </c>
      <c r="G1757">
        <v>1.1713800000000001</v>
      </c>
      <c r="H1757">
        <v>192745</v>
      </c>
      <c r="I1757">
        <v>-94.76486246672566</v>
      </c>
      <c r="J1757">
        <v>1.1778060256410259</v>
      </c>
      <c r="K1757">
        <v>1.1729391641927638</v>
      </c>
      <c r="L1757">
        <v>1.1893788888888888</v>
      </c>
      <c r="M1757">
        <v>1.183471433134363</v>
      </c>
      <c r="N1757" t="s">
        <v>15354</v>
      </c>
      <c r="O1757" t="s">
        <v>15355</v>
      </c>
      <c r="P1757" t="s">
        <v>15354</v>
      </c>
      <c r="Q1757" t="s">
        <v>15354</v>
      </c>
      <c r="R1757">
        <v>1.17174</v>
      </c>
      <c r="S1757">
        <v>1.1710199999999999</v>
      </c>
      <c r="T1757" t="s">
        <v>15354</v>
      </c>
      <c r="U1757" t="s">
        <v>15354</v>
      </c>
      <c r="V1757" t="s">
        <v>15354</v>
      </c>
      <c r="W1757">
        <v>4601.3822552294714</v>
      </c>
      <c r="X1757">
        <v>5388.3106485188155</v>
      </c>
      <c r="Y1757">
        <v>388.31064851881547</v>
      </c>
      <c r="Z1757" t="s">
        <v>15354</v>
      </c>
    </row>
    <row r="1758" spans="1:26" hidden="1" x14ac:dyDescent="0.25">
      <c r="A1758" t="s">
        <v>2749</v>
      </c>
      <c r="B1758" s="2">
        <v>43014</v>
      </c>
      <c r="C1758" s="3">
        <v>0</v>
      </c>
      <c r="D1758">
        <v>1.1714</v>
      </c>
      <c r="E1758">
        <v>1.17387</v>
      </c>
      <c r="F1758">
        <v>1.16692</v>
      </c>
      <c r="G1758">
        <v>1.17299</v>
      </c>
      <c r="H1758">
        <v>215635</v>
      </c>
      <c r="I1758">
        <v>-81.891408114558402</v>
      </c>
      <c r="J1758">
        <v>1.1782294871794872</v>
      </c>
      <c r="K1758">
        <v>1.1729404511752253</v>
      </c>
      <c r="L1758">
        <v>1.1888455555555555</v>
      </c>
      <c r="M1758">
        <v>1.1829048691811541</v>
      </c>
      <c r="N1758" t="s">
        <v>15353</v>
      </c>
      <c r="O1758" t="s">
        <v>15353</v>
      </c>
      <c r="P1758" t="s">
        <v>15353</v>
      </c>
      <c r="Q1758" t="s">
        <v>15354</v>
      </c>
      <c r="R1758">
        <v>1.1732800000000001</v>
      </c>
      <c r="S1758">
        <v>1.1727000000000001</v>
      </c>
      <c r="T1758" t="s">
        <v>15354</v>
      </c>
      <c r="U1758" t="s">
        <v>15354</v>
      </c>
      <c r="V1758">
        <v>5000</v>
      </c>
      <c r="W1758">
        <v>4601.3822552294714</v>
      </c>
      <c r="X1758">
        <v>5396.0409707076014</v>
      </c>
      <c r="Y1758">
        <v>396.04097070760145</v>
      </c>
      <c r="Z1758" t="s">
        <v>15354</v>
      </c>
    </row>
    <row r="1759" spans="1:26" hidden="1" x14ac:dyDescent="0.25">
      <c r="A1759" t="s">
        <v>2750</v>
      </c>
      <c r="B1759" s="2">
        <v>43016</v>
      </c>
      <c r="C1759" s="3">
        <v>0</v>
      </c>
      <c r="D1759">
        <v>1.1727099999999999</v>
      </c>
      <c r="E1759">
        <v>1.17435</v>
      </c>
      <c r="F1759">
        <v>1.1726700000000001</v>
      </c>
      <c r="G1759">
        <v>1.17424</v>
      </c>
      <c r="H1759">
        <v>9817</v>
      </c>
      <c r="I1759">
        <v>-78.162291169451095</v>
      </c>
      <c r="J1759">
        <v>1.1786641025641025</v>
      </c>
      <c r="K1759">
        <v>1.1729733511454727</v>
      </c>
      <c r="L1759">
        <v>1.1882658333333334</v>
      </c>
      <c r="M1759">
        <v>1.1824364978740647</v>
      </c>
      <c r="N1759" t="s">
        <v>15354</v>
      </c>
      <c r="O1759" t="s">
        <v>15353</v>
      </c>
      <c r="P1759" t="s">
        <v>15354</v>
      </c>
      <c r="Q1759" t="s">
        <v>15354</v>
      </c>
      <c r="R1759">
        <v>1.1744399999999999</v>
      </c>
      <c r="S1759">
        <v>1.17404</v>
      </c>
      <c r="T1759" t="s">
        <v>15354</v>
      </c>
      <c r="U1759" t="s">
        <v>15354</v>
      </c>
      <c r="V1759" t="s">
        <v>15354</v>
      </c>
      <c r="W1759">
        <v>4601.3822552294714</v>
      </c>
      <c r="X1759">
        <v>5402.2068229296083</v>
      </c>
      <c r="Y1759">
        <v>402.20682292960828</v>
      </c>
      <c r="Z1759" t="s">
        <v>15354</v>
      </c>
    </row>
    <row r="1760" spans="1:26" hidden="1" x14ac:dyDescent="0.25">
      <c r="A1760" t="s">
        <v>2751</v>
      </c>
      <c r="B1760" s="2">
        <v>43017</v>
      </c>
      <c r="C1760" s="3">
        <v>0</v>
      </c>
      <c r="D1760">
        <v>1.17422</v>
      </c>
      <c r="E1760">
        <v>1.17561</v>
      </c>
      <c r="F1760">
        <v>1.17195</v>
      </c>
      <c r="G1760">
        <v>1.1740999999999999</v>
      </c>
      <c r="H1760">
        <v>148244</v>
      </c>
      <c r="I1760">
        <v>-73.138795361017856</v>
      </c>
      <c r="J1760">
        <v>1.1791060256410257</v>
      </c>
      <c r="K1760">
        <v>1.1730018739012835</v>
      </c>
      <c r="L1760">
        <v>1.1876469444444444</v>
      </c>
      <c r="M1760">
        <v>1.1819858763673585</v>
      </c>
      <c r="N1760" t="s">
        <v>15354</v>
      </c>
      <c r="O1760" t="s">
        <v>15353</v>
      </c>
      <c r="P1760" t="s">
        <v>15354</v>
      </c>
      <c r="Q1760" t="s">
        <v>15354</v>
      </c>
      <c r="R1760">
        <v>1.17425</v>
      </c>
      <c r="S1760">
        <v>1.17395</v>
      </c>
      <c r="T1760" t="s">
        <v>15354</v>
      </c>
      <c r="U1760" t="s">
        <v>15354</v>
      </c>
      <c r="V1760" t="s">
        <v>15354</v>
      </c>
      <c r="W1760">
        <v>4601.3822552294714</v>
      </c>
      <c r="X1760">
        <v>5401.7926985266386</v>
      </c>
      <c r="Y1760">
        <v>401.79269852663856</v>
      </c>
      <c r="Z1760" t="s">
        <v>15354</v>
      </c>
    </row>
    <row r="1761" spans="1:26" hidden="1" x14ac:dyDescent="0.25">
      <c r="A1761" t="s">
        <v>2752</v>
      </c>
      <c r="B1761" s="2">
        <v>43018</v>
      </c>
      <c r="C1761" s="3">
        <v>0</v>
      </c>
      <c r="D1761">
        <v>1.1740999999999999</v>
      </c>
      <c r="E1761">
        <v>1.1825399999999999</v>
      </c>
      <c r="F1761">
        <v>1.17405</v>
      </c>
      <c r="G1761">
        <v>1.1813400000000001</v>
      </c>
      <c r="H1761">
        <v>215816</v>
      </c>
      <c r="I1761">
        <v>-46.053123830901527</v>
      </c>
      <c r="J1761">
        <v>1.1795414102564106</v>
      </c>
      <c r="K1761">
        <v>1.1732129657012509</v>
      </c>
      <c r="L1761">
        <v>1.1872127777777779</v>
      </c>
      <c r="M1761">
        <v>1.1819509641312851</v>
      </c>
      <c r="N1761" t="s">
        <v>15354</v>
      </c>
      <c r="O1761" t="s">
        <v>15353</v>
      </c>
      <c r="P1761" t="s">
        <v>15354</v>
      </c>
      <c r="Q1761" t="s">
        <v>15354</v>
      </c>
      <c r="R1761">
        <v>1.1815100000000001</v>
      </c>
      <c r="S1761">
        <v>1.1811700000000001</v>
      </c>
      <c r="T1761" t="s">
        <v>15354</v>
      </c>
      <c r="U1761" t="s">
        <v>15354</v>
      </c>
      <c r="V1761" t="s">
        <v>15354</v>
      </c>
      <c r="W1761">
        <v>4601.3822552294714</v>
      </c>
      <c r="X1761">
        <v>5435.0146784093949</v>
      </c>
      <c r="Y1761">
        <v>435.01467840939495</v>
      </c>
      <c r="Z1761" t="s">
        <v>15354</v>
      </c>
    </row>
    <row r="1762" spans="1:26" hidden="1" x14ac:dyDescent="0.25">
      <c r="A1762" t="s">
        <v>2753</v>
      </c>
      <c r="B1762" s="2">
        <v>43019</v>
      </c>
      <c r="C1762" s="3">
        <v>0</v>
      </c>
      <c r="D1762">
        <v>1.1813400000000001</v>
      </c>
      <c r="E1762">
        <v>1.1869000000000001</v>
      </c>
      <c r="F1762">
        <v>1.1795199999999999</v>
      </c>
      <c r="G1762">
        <v>1.18641</v>
      </c>
      <c r="H1762">
        <v>219489</v>
      </c>
      <c r="I1762">
        <v>-2.4524524524529472</v>
      </c>
      <c r="J1762">
        <v>1.1801125641025645</v>
      </c>
      <c r="K1762">
        <v>1.1735470678353965</v>
      </c>
      <c r="L1762">
        <v>1.1871391666666666</v>
      </c>
      <c r="M1762">
        <v>1.1821919930971614</v>
      </c>
      <c r="N1762" t="s">
        <v>15354</v>
      </c>
      <c r="O1762" t="s">
        <v>15353</v>
      </c>
      <c r="P1762" t="s">
        <v>15354</v>
      </c>
      <c r="Q1762" t="s">
        <v>15354</v>
      </c>
      <c r="R1762">
        <v>1.1866300000000001</v>
      </c>
      <c r="S1762">
        <v>1.1861900000000001</v>
      </c>
      <c r="T1762" t="s">
        <v>15354</v>
      </c>
      <c r="U1762" t="s">
        <v>15354</v>
      </c>
      <c r="V1762" t="s">
        <v>15354</v>
      </c>
      <c r="W1762">
        <v>4601.3822552294714</v>
      </c>
      <c r="X1762">
        <v>5458.1136173306468</v>
      </c>
      <c r="Y1762">
        <v>458.11361733064678</v>
      </c>
      <c r="Z1762" t="s">
        <v>15354</v>
      </c>
    </row>
    <row r="1763" spans="1:26" hidden="1" x14ac:dyDescent="0.25">
      <c r="A1763" t="s">
        <v>2754</v>
      </c>
      <c r="B1763" s="2">
        <v>43020</v>
      </c>
      <c r="C1763" s="3">
        <v>0</v>
      </c>
      <c r="D1763">
        <v>1.1863999999999999</v>
      </c>
      <c r="E1763">
        <v>1.18797</v>
      </c>
      <c r="F1763">
        <v>1.18252</v>
      </c>
      <c r="G1763">
        <v>1.18309</v>
      </c>
      <c r="H1763">
        <v>204647</v>
      </c>
      <c r="I1763">
        <v>-23.182897862232743</v>
      </c>
      <c r="J1763">
        <v>1.1806592307692307</v>
      </c>
      <c r="K1763">
        <v>1.1737886610547537</v>
      </c>
      <c r="L1763">
        <v>1.1869216666666667</v>
      </c>
      <c r="M1763">
        <v>1.1822405340108284</v>
      </c>
      <c r="N1763" t="s">
        <v>15355</v>
      </c>
      <c r="O1763" t="s">
        <v>15353</v>
      </c>
      <c r="P1763" t="s">
        <v>15354</v>
      </c>
      <c r="Q1763" t="s">
        <v>15354</v>
      </c>
      <c r="R1763">
        <v>1.1833199999999999</v>
      </c>
      <c r="S1763">
        <v>1.18286</v>
      </c>
      <c r="T1763" t="s">
        <v>15354</v>
      </c>
      <c r="U1763" t="s">
        <v>15354</v>
      </c>
      <c r="V1763" t="s">
        <v>15354</v>
      </c>
      <c r="W1763">
        <v>4601.3822552294714</v>
      </c>
      <c r="X1763">
        <v>5442.7910144207326</v>
      </c>
      <c r="Y1763">
        <v>442.79101442073261</v>
      </c>
      <c r="Z1763" t="s">
        <v>15354</v>
      </c>
    </row>
    <row r="1764" spans="1:26" hidden="1" x14ac:dyDescent="0.25">
      <c r="A1764" t="s">
        <v>2755</v>
      </c>
      <c r="B1764" s="2">
        <v>43021</v>
      </c>
      <c r="C1764" s="3">
        <v>0</v>
      </c>
      <c r="D1764">
        <v>1.18309</v>
      </c>
      <c r="E1764">
        <v>1.1874800000000001</v>
      </c>
      <c r="F1764">
        <v>1.1805300000000001</v>
      </c>
      <c r="G1764">
        <v>1.18191</v>
      </c>
      <c r="H1764">
        <v>201923</v>
      </c>
      <c r="I1764">
        <v>-28.788598574821616</v>
      </c>
      <c r="J1764">
        <v>1.1811087179487179</v>
      </c>
      <c r="K1764">
        <v>1.1739942645723549</v>
      </c>
      <c r="L1764">
        <v>1.186808888888889</v>
      </c>
      <c r="M1764">
        <v>1.1822226673075404</v>
      </c>
      <c r="N1764" t="s">
        <v>15354</v>
      </c>
      <c r="O1764" t="s">
        <v>15353</v>
      </c>
      <c r="P1764" t="s">
        <v>15354</v>
      </c>
      <c r="Q1764" t="s">
        <v>15354</v>
      </c>
      <c r="R1764">
        <v>1.18215</v>
      </c>
      <c r="S1764">
        <v>1.18167</v>
      </c>
      <c r="T1764" t="s">
        <v>15354</v>
      </c>
      <c r="U1764" t="s">
        <v>15354</v>
      </c>
      <c r="V1764" t="s">
        <v>15354</v>
      </c>
      <c r="W1764">
        <v>4601.3822552294714</v>
      </c>
      <c r="X1764">
        <v>5437.3153695370092</v>
      </c>
      <c r="Y1764">
        <v>437.31536953700925</v>
      </c>
      <c r="Z1764" t="s">
        <v>15354</v>
      </c>
    </row>
    <row r="1765" spans="1:26" hidden="1" x14ac:dyDescent="0.25">
      <c r="A1765" t="s">
        <v>2756</v>
      </c>
      <c r="B1765" s="2">
        <v>43023</v>
      </c>
      <c r="C1765" s="3">
        <v>0</v>
      </c>
      <c r="D1765">
        <v>1.1810700000000001</v>
      </c>
      <c r="E1765">
        <v>1.1817800000000001</v>
      </c>
      <c r="F1765">
        <v>1.1805600000000001</v>
      </c>
      <c r="G1765">
        <v>1.1814499999999999</v>
      </c>
      <c r="H1765">
        <v>7263</v>
      </c>
      <c r="I1765">
        <v>-30.973871733967112</v>
      </c>
      <c r="J1765">
        <v>1.1815452564102567</v>
      </c>
      <c r="K1765">
        <v>1.1741830173679915</v>
      </c>
      <c r="L1765">
        <v>1.1866219444444441</v>
      </c>
      <c r="M1765">
        <v>1.182180901507133</v>
      </c>
      <c r="N1765" t="s">
        <v>15354</v>
      </c>
      <c r="O1765" t="s">
        <v>15353</v>
      </c>
      <c r="P1765" t="s">
        <v>15354</v>
      </c>
      <c r="Q1765" t="s">
        <v>15354</v>
      </c>
      <c r="R1765">
        <v>1.1816899999999999</v>
      </c>
      <c r="S1765">
        <v>1.1812100000000001</v>
      </c>
      <c r="T1765" t="s">
        <v>15354</v>
      </c>
      <c r="U1765" t="s">
        <v>15354</v>
      </c>
      <c r="V1765" t="s">
        <v>15354</v>
      </c>
      <c r="W1765">
        <v>4601.3822552294714</v>
      </c>
      <c r="X1765">
        <v>5435.1987336996044</v>
      </c>
      <c r="Y1765">
        <v>435.19873369960442</v>
      </c>
      <c r="Z1765" t="s">
        <v>15354</v>
      </c>
    </row>
    <row r="1766" spans="1:26" hidden="1" x14ac:dyDescent="0.25">
      <c r="A1766" t="s">
        <v>2757</v>
      </c>
      <c r="B1766" s="2">
        <v>43024</v>
      </c>
      <c r="C1766" s="3">
        <v>0</v>
      </c>
      <c r="D1766">
        <v>1.18147</v>
      </c>
      <c r="E1766">
        <v>1.1819599999999999</v>
      </c>
      <c r="F1766">
        <v>1.17805</v>
      </c>
      <c r="G1766">
        <v>1.1794500000000001</v>
      </c>
      <c r="H1766">
        <v>193173</v>
      </c>
      <c r="I1766">
        <v>-40.475059382422117</v>
      </c>
      <c r="J1766">
        <v>1.1819571794871797</v>
      </c>
      <c r="K1766">
        <v>1.1743163587004473</v>
      </c>
      <c r="L1766">
        <v>1.1863488888888891</v>
      </c>
      <c r="M1766">
        <v>1.1820332852094499</v>
      </c>
      <c r="N1766" t="s">
        <v>15354</v>
      </c>
      <c r="O1766" t="s">
        <v>15353</v>
      </c>
      <c r="P1766" t="s">
        <v>15354</v>
      </c>
      <c r="Q1766" t="s">
        <v>15354</v>
      </c>
      <c r="R1766">
        <v>1.1796800000000001</v>
      </c>
      <c r="S1766">
        <v>1.1792199999999999</v>
      </c>
      <c r="T1766" t="s">
        <v>15354</v>
      </c>
      <c r="U1766" t="s">
        <v>15354</v>
      </c>
      <c r="V1766" t="s">
        <v>15354</v>
      </c>
      <c r="W1766">
        <v>4601.3822552294714</v>
      </c>
      <c r="X1766">
        <v>5426.0419830116971</v>
      </c>
      <c r="Y1766">
        <v>426.04198301169708</v>
      </c>
      <c r="Z1766" t="s">
        <v>15354</v>
      </c>
    </row>
    <row r="1767" spans="1:26" hidden="1" x14ac:dyDescent="0.25">
      <c r="A1767" t="s">
        <v>2758</v>
      </c>
      <c r="B1767" s="2">
        <v>43025</v>
      </c>
      <c r="C1767" s="3">
        <v>0</v>
      </c>
      <c r="D1767">
        <v>1.1794500000000001</v>
      </c>
      <c r="E1767">
        <v>1.1794899999999999</v>
      </c>
      <c r="F1767">
        <v>1.17361</v>
      </c>
      <c r="G1767">
        <v>1.1771100000000001</v>
      </c>
      <c r="H1767">
        <v>200496</v>
      </c>
      <c r="I1767">
        <v>-51.591448931115735</v>
      </c>
      <c r="J1767">
        <v>1.1822434615384616</v>
      </c>
      <c r="K1767">
        <v>1.1743870837966384</v>
      </c>
      <c r="L1767">
        <v>1.1859252777777778</v>
      </c>
      <c r="M1767">
        <v>1.1817671616846148</v>
      </c>
      <c r="N1767" t="s">
        <v>15354</v>
      </c>
      <c r="O1767" t="s">
        <v>15353</v>
      </c>
      <c r="P1767" t="s">
        <v>15354</v>
      </c>
      <c r="Q1767" t="s">
        <v>15354</v>
      </c>
      <c r="R1767">
        <v>1.17733</v>
      </c>
      <c r="S1767">
        <v>1.17689</v>
      </c>
      <c r="T1767" t="s">
        <v>15354</v>
      </c>
      <c r="U1767" t="s">
        <v>15354</v>
      </c>
      <c r="V1767" t="s">
        <v>15354</v>
      </c>
      <c r="W1767">
        <v>4601.3822552294714</v>
      </c>
      <c r="X1767">
        <v>5415.3207623570124</v>
      </c>
      <c r="Y1767">
        <v>415.32076235701243</v>
      </c>
      <c r="Z1767" t="s">
        <v>15354</v>
      </c>
    </row>
    <row r="1768" spans="1:26" hidden="1" x14ac:dyDescent="0.25">
      <c r="A1768" t="s">
        <v>2759</v>
      </c>
      <c r="B1768" s="2">
        <v>43026</v>
      </c>
      <c r="C1768" s="3">
        <v>0</v>
      </c>
      <c r="D1768">
        <v>1.1771</v>
      </c>
      <c r="E1768">
        <v>1.1805300000000001</v>
      </c>
      <c r="F1768">
        <v>1.17302</v>
      </c>
      <c r="G1768">
        <v>1.1794199999999999</v>
      </c>
      <c r="H1768">
        <v>201633</v>
      </c>
      <c r="I1768">
        <v>-40.617577197149892</v>
      </c>
      <c r="J1768">
        <v>1.182583846153846</v>
      </c>
      <c r="K1768">
        <v>1.1745144993967234</v>
      </c>
      <c r="L1768">
        <v>1.1855580555555558</v>
      </c>
      <c r="M1768">
        <v>1.181640288080041</v>
      </c>
      <c r="N1768" t="s">
        <v>15354</v>
      </c>
      <c r="O1768" t="s">
        <v>15353</v>
      </c>
      <c r="P1768" t="s">
        <v>15354</v>
      </c>
      <c r="Q1768" t="s">
        <v>15354</v>
      </c>
      <c r="R1768">
        <v>1.17964</v>
      </c>
      <c r="S1768">
        <v>1.1792</v>
      </c>
      <c r="T1768" t="s">
        <v>15354</v>
      </c>
      <c r="U1768" t="s">
        <v>15354</v>
      </c>
      <c r="V1768" t="s">
        <v>15354</v>
      </c>
      <c r="W1768">
        <v>4601.3822552294714</v>
      </c>
      <c r="X1768">
        <v>5425.9499553665928</v>
      </c>
      <c r="Y1768">
        <v>425.9499553665928</v>
      </c>
      <c r="Z1768" t="s">
        <v>15354</v>
      </c>
    </row>
    <row r="1769" spans="1:26" hidden="1" x14ac:dyDescent="0.25">
      <c r="A1769" t="s">
        <v>2760</v>
      </c>
      <c r="B1769" s="2">
        <v>43027</v>
      </c>
      <c r="C1769" s="3">
        <v>0</v>
      </c>
      <c r="D1769">
        <v>1.17943</v>
      </c>
      <c r="E1769">
        <v>1.1857899999999999</v>
      </c>
      <c r="F1769">
        <v>1.17679</v>
      </c>
      <c r="G1769">
        <v>1.1848399999999999</v>
      </c>
      <c r="H1769">
        <v>225044</v>
      </c>
      <c r="I1769">
        <v>-14.869358669834087</v>
      </c>
      <c r="J1769">
        <v>1.1828660256410255</v>
      </c>
      <c r="K1769">
        <v>1.1747759044752875</v>
      </c>
      <c r="L1769">
        <v>1.1850597222222226</v>
      </c>
      <c r="M1769">
        <v>1.1818132454811199</v>
      </c>
      <c r="N1769" t="s">
        <v>15354</v>
      </c>
      <c r="O1769" t="s">
        <v>15353</v>
      </c>
      <c r="P1769" t="s">
        <v>15354</v>
      </c>
      <c r="Q1769" t="s">
        <v>15354</v>
      </c>
      <c r="R1769">
        <v>1.1850499999999999</v>
      </c>
      <c r="S1769">
        <v>1.1846300000000001</v>
      </c>
      <c r="T1769" t="s">
        <v>15354</v>
      </c>
      <c r="U1769" t="s">
        <v>15354</v>
      </c>
      <c r="V1769" t="s">
        <v>15354</v>
      </c>
      <c r="W1769">
        <v>4601.3822552294714</v>
      </c>
      <c r="X1769">
        <v>5450.9354610124892</v>
      </c>
      <c r="Y1769">
        <v>450.93546101248921</v>
      </c>
      <c r="Z1769" t="s">
        <v>15354</v>
      </c>
    </row>
    <row r="1770" spans="1:26" hidden="1" x14ac:dyDescent="0.25">
      <c r="A1770" t="s">
        <v>2761</v>
      </c>
      <c r="B1770" s="2">
        <v>43028</v>
      </c>
      <c r="C1770" s="3">
        <v>0</v>
      </c>
      <c r="D1770">
        <v>1.18485</v>
      </c>
      <c r="E1770">
        <v>1.1857899999999999</v>
      </c>
      <c r="F1770">
        <v>1.17624</v>
      </c>
      <c r="G1770">
        <v>1.1781699999999999</v>
      </c>
      <c r="H1770">
        <v>210918</v>
      </c>
      <c r="I1770">
        <v>-46.555819477434795</v>
      </c>
      <c r="J1770">
        <v>1.1830192307692304</v>
      </c>
      <c r="K1770">
        <v>1.1748618309442673</v>
      </c>
      <c r="L1770">
        <v>1.1843569444444446</v>
      </c>
      <c r="M1770">
        <v>1.1816163132929514</v>
      </c>
      <c r="N1770" t="s">
        <v>15354</v>
      </c>
      <c r="O1770" t="s">
        <v>15353</v>
      </c>
      <c r="P1770" t="s">
        <v>15354</v>
      </c>
      <c r="Q1770" t="s">
        <v>15354</v>
      </c>
      <c r="R1770">
        <v>1.17835</v>
      </c>
      <c r="S1770">
        <v>1.1779900000000001</v>
      </c>
      <c r="T1770" t="s">
        <v>15354</v>
      </c>
      <c r="U1770" t="s">
        <v>15354</v>
      </c>
      <c r="V1770" t="s">
        <v>15354</v>
      </c>
      <c r="W1770">
        <v>4601.3822552294714</v>
      </c>
      <c r="X1770">
        <v>5420.3822828377652</v>
      </c>
      <c r="Y1770">
        <v>420.38228283776516</v>
      </c>
      <c r="Z1770" t="s">
        <v>15354</v>
      </c>
    </row>
    <row r="1771" spans="1:26" hidden="1" x14ac:dyDescent="0.25">
      <c r="A1771" t="s">
        <v>2762</v>
      </c>
      <c r="B1771" s="2">
        <v>43030</v>
      </c>
      <c r="C1771" s="3">
        <v>0</v>
      </c>
      <c r="D1771">
        <v>1.17641</v>
      </c>
      <c r="E1771">
        <v>1.17743</v>
      </c>
      <c r="F1771">
        <v>1.17513</v>
      </c>
      <c r="G1771">
        <v>1.1754599999999999</v>
      </c>
      <c r="H1771">
        <v>13437</v>
      </c>
      <c r="I1771">
        <v>-59.429928741092695</v>
      </c>
      <c r="J1771">
        <v>1.1831130769230767</v>
      </c>
      <c r="K1771">
        <v>1.1748769744646657</v>
      </c>
      <c r="L1771">
        <v>1.1836283333333335</v>
      </c>
      <c r="M1771">
        <v>1.1812835396014403</v>
      </c>
      <c r="N1771" t="s">
        <v>15354</v>
      </c>
      <c r="O1771" t="s">
        <v>15353</v>
      </c>
      <c r="P1771" t="s">
        <v>15354</v>
      </c>
      <c r="Q1771" t="s">
        <v>15354</v>
      </c>
      <c r="R1771">
        <v>1.17564</v>
      </c>
      <c r="S1771">
        <v>1.1752800000000001</v>
      </c>
      <c r="T1771" t="s">
        <v>15354</v>
      </c>
      <c r="U1771" t="s">
        <v>15354</v>
      </c>
      <c r="V1771" t="s">
        <v>15354</v>
      </c>
      <c r="W1771">
        <v>4601.3822552294714</v>
      </c>
      <c r="X1771">
        <v>5407.9125369260937</v>
      </c>
      <c r="Y1771">
        <v>407.91253692609371</v>
      </c>
      <c r="Z1771" t="s">
        <v>15354</v>
      </c>
    </row>
    <row r="1772" spans="1:26" hidden="1" x14ac:dyDescent="0.25">
      <c r="A1772" t="s">
        <v>2763</v>
      </c>
      <c r="B1772" s="2">
        <v>43031</v>
      </c>
      <c r="C1772" s="3">
        <v>0</v>
      </c>
      <c r="D1772">
        <v>1.1755199999999999</v>
      </c>
      <c r="E1772">
        <v>1.17774</v>
      </c>
      <c r="F1772">
        <v>1.1725000000000001</v>
      </c>
      <c r="G1772">
        <v>1.1754800000000001</v>
      </c>
      <c r="H1772">
        <v>184691</v>
      </c>
      <c r="I1772">
        <v>-77.965043695380459</v>
      </c>
      <c r="J1772">
        <v>1.1832623076923072</v>
      </c>
      <c r="K1772">
        <v>1.1748922409339144</v>
      </c>
      <c r="L1772">
        <v>1.1830647222222224</v>
      </c>
      <c r="M1772">
        <v>1.180969834758119</v>
      </c>
      <c r="N1772" t="s">
        <v>15354</v>
      </c>
      <c r="O1772" t="s">
        <v>15353</v>
      </c>
      <c r="P1772" t="s">
        <v>15354</v>
      </c>
      <c r="Q1772" t="s">
        <v>15354</v>
      </c>
      <c r="R1772">
        <v>1.1756500000000001</v>
      </c>
      <c r="S1772">
        <v>1.1753100000000001</v>
      </c>
      <c r="T1772" t="s">
        <v>15354</v>
      </c>
      <c r="U1772" t="s">
        <v>15354</v>
      </c>
      <c r="V1772" t="s">
        <v>15354</v>
      </c>
      <c r="W1772">
        <v>4601.3822552294714</v>
      </c>
      <c r="X1772">
        <v>5408.0505783937506</v>
      </c>
      <c r="Y1772">
        <v>408.05057839375058</v>
      </c>
      <c r="Z1772" t="s">
        <v>15354</v>
      </c>
    </row>
    <row r="1773" spans="1:26" hidden="1" x14ac:dyDescent="0.25">
      <c r="A1773" t="s">
        <v>2764</v>
      </c>
      <c r="B1773" s="2">
        <v>43032</v>
      </c>
      <c r="C1773" s="3">
        <v>0</v>
      </c>
      <c r="D1773">
        <v>1.1754800000000001</v>
      </c>
      <c r="E1773">
        <v>1.17927</v>
      </c>
      <c r="F1773">
        <v>1.17428</v>
      </c>
      <c r="G1773">
        <v>1.1759999999999999</v>
      </c>
      <c r="H1773">
        <v>194310</v>
      </c>
      <c r="I1773">
        <v>-74.71910112359609</v>
      </c>
      <c r="J1773">
        <v>1.1834105128205126</v>
      </c>
      <c r="K1773">
        <v>1.1749202854672329</v>
      </c>
      <c r="L1773">
        <v>1.1824783333333335</v>
      </c>
      <c r="M1773">
        <v>1.1807011950414639</v>
      </c>
      <c r="N1773" t="s">
        <v>15354</v>
      </c>
      <c r="O1773" t="s">
        <v>15353</v>
      </c>
      <c r="P1773" t="s">
        <v>15354</v>
      </c>
      <c r="Q1773" t="s">
        <v>15354</v>
      </c>
      <c r="R1773">
        <v>1.17618</v>
      </c>
      <c r="S1773">
        <v>1.1758200000000001</v>
      </c>
      <c r="T1773" t="s">
        <v>15354</v>
      </c>
      <c r="U1773" t="s">
        <v>15354</v>
      </c>
      <c r="V1773" t="s">
        <v>15354</v>
      </c>
      <c r="W1773">
        <v>4601.3822552294714</v>
      </c>
      <c r="X1773">
        <v>5410.3972833439175</v>
      </c>
      <c r="Y1773">
        <v>410.39728334391748</v>
      </c>
      <c r="Z1773" t="s">
        <v>15354</v>
      </c>
    </row>
    <row r="1774" spans="1:26" hidden="1" x14ac:dyDescent="0.25">
      <c r="A1774" t="s">
        <v>2765</v>
      </c>
      <c r="B1774" s="2">
        <v>43033</v>
      </c>
      <c r="C1774" s="3">
        <v>0</v>
      </c>
      <c r="D1774">
        <v>1.1759900000000001</v>
      </c>
      <c r="E1774">
        <v>1.1820299999999999</v>
      </c>
      <c r="F1774">
        <v>1.1753</v>
      </c>
      <c r="G1774">
        <v>1.1819500000000001</v>
      </c>
      <c r="H1774">
        <v>219810</v>
      </c>
      <c r="I1774">
        <v>-38.914027149321036</v>
      </c>
      <c r="J1774">
        <v>1.1835232051282045</v>
      </c>
      <c r="K1774">
        <v>1.1750982529237588</v>
      </c>
      <c r="L1774">
        <v>1.1822883333333334</v>
      </c>
      <c r="M1774">
        <v>1.1807686980121956</v>
      </c>
      <c r="N1774" t="s">
        <v>15354</v>
      </c>
      <c r="O1774" t="s">
        <v>15353</v>
      </c>
      <c r="P1774" t="s">
        <v>15354</v>
      </c>
      <c r="Q1774" t="s">
        <v>15354</v>
      </c>
      <c r="R1774">
        <v>1.1820999999999999</v>
      </c>
      <c r="S1774">
        <v>1.1818</v>
      </c>
      <c r="T1774" t="s">
        <v>15354</v>
      </c>
      <c r="U1774" t="s">
        <v>15354</v>
      </c>
      <c r="V1774" t="s">
        <v>15354</v>
      </c>
      <c r="W1774">
        <v>4601.3822552294714</v>
      </c>
      <c r="X1774">
        <v>5437.9135492301893</v>
      </c>
      <c r="Y1774">
        <v>437.91354923018935</v>
      </c>
      <c r="Z1774" t="s">
        <v>15354</v>
      </c>
    </row>
    <row r="1775" spans="1:26" hidden="1" x14ac:dyDescent="0.25">
      <c r="A1775" t="s">
        <v>2766</v>
      </c>
      <c r="B1775" s="2">
        <v>43034</v>
      </c>
      <c r="C1775" s="3">
        <v>0</v>
      </c>
      <c r="D1775">
        <v>1.1819500000000001</v>
      </c>
      <c r="E1775">
        <v>1.18367</v>
      </c>
      <c r="F1775">
        <v>1.1631400000000001</v>
      </c>
      <c r="G1775">
        <v>1.16377</v>
      </c>
      <c r="H1775">
        <v>224416</v>
      </c>
      <c r="I1775">
        <v>-97.462746677406713</v>
      </c>
      <c r="J1775">
        <v>1.18345641025641</v>
      </c>
      <c r="K1775">
        <v>1.174811461710499</v>
      </c>
      <c r="L1775">
        <v>1.181501388888889</v>
      </c>
      <c r="M1775">
        <v>1.1798498494709959</v>
      </c>
      <c r="N1775" t="s">
        <v>15354</v>
      </c>
      <c r="O1775" t="s">
        <v>15355</v>
      </c>
      <c r="P1775" t="s">
        <v>15354</v>
      </c>
      <c r="Q1775" t="s">
        <v>15354</v>
      </c>
      <c r="R1775">
        <v>1.1640299999999999</v>
      </c>
      <c r="S1775">
        <v>1.16351</v>
      </c>
      <c r="T1775" t="s">
        <v>15354</v>
      </c>
      <c r="U1775" t="s">
        <v>15354</v>
      </c>
      <c r="V1775" t="s">
        <v>15354</v>
      </c>
      <c r="W1775">
        <v>4601.3822552294714</v>
      </c>
      <c r="X1775">
        <v>5353.7542677820429</v>
      </c>
      <c r="Y1775">
        <v>353.75426778204292</v>
      </c>
      <c r="Z1775" t="s">
        <v>15354</v>
      </c>
    </row>
    <row r="1776" spans="1:26" hidden="1" x14ac:dyDescent="0.25">
      <c r="A1776" t="s">
        <v>2767</v>
      </c>
      <c r="B1776" s="2">
        <v>43035</v>
      </c>
      <c r="C1776" s="3">
        <v>0</v>
      </c>
      <c r="D1776">
        <v>1.16377</v>
      </c>
      <c r="E1776">
        <v>1.1643699999999999</v>
      </c>
      <c r="F1776">
        <v>1.15741</v>
      </c>
      <c r="G1776">
        <v>1.16083</v>
      </c>
      <c r="H1776">
        <v>210295</v>
      </c>
      <c r="I1776">
        <v>-88.808900523560254</v>
      </c>
      <c r="J1776">
        <v>1.1832775641025635</v>
      </c>
      <c r="K1776">
        <v>1.174457500654537</v>
      </c>
      <c r="L1776">
        <v>1.1805669444444442</v>
      </c>
      <c r="M1776">
        <v>1.1788217494995907</v>
      </c>
      <c r="N1776" t="s">
        <v>15353</v>
      </c>
      <c r="O1776" t="s">
        <v>15355</v>
      </c>
      <c r="P1776" t="s">
        <v>15354</v>
      </c>
      <c r="Q1776" t="s">
        <v>15354</v>
      </c>
      <c r="R1776">
        <v>1.16117</v>
      </c>
      <c r="S1776">
        <v>1.16049</v>
      </c>
      <c r="T1776" t="s">
        <v>15354</v>
      </c>
      <c r="U1776" t="s">
        <v>15354</v>
      </c>
      <c r="V1776" t="s">
        <v>15354</v>
      </c>
      <c r="W1776">
        <v>4601.3822552294714</v>
      </c>
      <c r="X1776">
        <v>5339.8580933712492</v>
      </c>
      <c r="Y1776">
        <v>339.8580933712492</v>
      </c>
      <c r="Z1776" t="s">
        <v>15354</v>
      </c>
    </row>
    <row r="1777" spans="1:26" hidden="1" x14ac:dyDescent="0.25">
      <c r="A1777" t="s">
        <v>2768</v>
      </c>
      <c r="B1777" s="2">
        <v>43037</v>
      </c>
      <c r="C1777" s="3">
        <v>0</v>
      </c>
      <c r="D1777">
        <v>1.1606700000000001</v>
      </c>
      <c r="E1777">
        <v>1.16153</v>
      </c>
      <c r="F1777">
        <v>1.15937</v>
      </c>
      <c r="G1777">
        <v>1.16056</v>
      </c>
      <c r="H1777">
        <v>7699</v>
      </c>
      <c r="I1777">
        <v>-89.524442966411769</v>
      </c>
      <c r="J1777">
        <v>1.1830965384615379</v>
      </c>
      <c r="K1777">
        <v>1.1741056651949284</v>
      </c>
      <c r="L1777">
        <v>1.1796441666666664</v>
      </c>
      <c r="M1777">
        <v>1.1778346279050185</v>
      </c>
      <c r="N1777" t="s">
        <v>15354</v>
      </c>
      <c r="O1777" t="s">
        <v>15355</v>
      </c>
      <c r="P1777" t="s">
        <v>15354</v>
      </c>
      <c r="Q1777" t="s">
        <v>15354</v>
      </c>
      <c r="R1777">
        <v>1.1609499999999999</v>
      </c>
      <c r="S1777">
        <v>1.1601699999999999</v>
      </c>
      <c r="T1777" t="s">
        <v>15354</v>
      </c>
      <c r="U1777" t="s">
        <v>15354</v>
      </c>
      <c r="V1777" t="s">
        <v>15354</v>
      </c>
      <c r="W1777">
        <v>4601.3822552294714</v>
      </c>
      <c r="X1777">
        <v>5338.3856510495752</v>
      </c>
      <c r="Y1777">
        <v>338.38565104957524</v>
      </c>
      <c r="Z1777" t="s">
        <v>15354</v>
      </c>
    </row>
    <row r="1778" spans="1:26" hidden="1" x14ac:dyDescent="0.25">
      <c r="A1778" t="s">
        <v>2769</v>
      </c>
      <c r="B1778" s="2">
        <v>43038</v>
      </c>
      <c r="C1778" s="3">
        <v>0</v>
      </c>
      <c r="D1778">
        <v>1.1605700000000001</v>
      </c>
      <c r="E1778">
        <v>1.1657900000000001</v>
      </c>
      <c r="F1778">
        <v>1.1597599999999999</v>
      </c>
      <c r="G1778">
        <v>1.1651199999999999</v>
      </c>
      <c r="H1778">
        <v>192369</v>
      </c>
      <c r="I1778">
        <v>-72.832980972516125</v>
      </c>
      <c r="J1778">
        <v>1.1828791025641023</v>
      </c>
      <c r="K1778">
        <v>1.1738781800001199</v>
      </c>
      <c r="L1778">
        <v>1.1787863888888888</v>
      </c>
      <c r="M1778">
        <v>1.1771473507209635</v>
      </c>
      <c r="N1778" t="s">
        <v>15354</v>
      </c>
      <c r="O1778" t="s">
        <v>15355</v>
      </c>
      <c r="P1778" t="s">
        <v>15354</v>
      </c>
      <c r="Q1778" t="s">
        <v>15354</v>
      </c>
      <c r="R1778">
        <v>1.1655199999999999</v>
      </c>
      <c r="S1778">
        <v>1.16472</v>
      </c>
      <c r="T1778" t="s">
        <v>15354</v>
      </c>
      <c r="U1778" t="s">
        <v>15354</v>
      </c>
      <c r="V1778" t="s">
        <v>15354</v>
      </c>
      <c r="W1778">
        <v>4601.3822552294714</v>
      </c>
      <c r="X1778">
        <v>5359.3219403108696</v>
      </c>
      <c r="Y1778">
        <v>359.32194031086965</v>
      </c>
      <c r="Z1778" t="s">
        <v>15354</v>
      </c>
    </row>
    <row r="1779" spans="1:26" hidden="1" x14ac:dyDescent="0.25">
      <c r="A1779" t="s">
        <v>2770</v>
      </c>
      <c r="B1779" s="2">
        <v>43039</v>
      </c>
      <c r="C1779" s="3">
        <v>0</v>
      </c>
      <c r="D1779">
        <v>1.16513</v>
      </c>
      <c r="E1779">
        <v>1.1661300000000001</v>
      </c>
      <c r="F1779">
        <v>1.16248</v>
      </c>
      <c r="G1779">
        <v>1.1651800000000001</v>
      </c>
      <c r="H1779">
        <v>170620</v>
      </c>
      <c r="I1779">
        <v>-72.621564482029271</v>
      </c>
      <c r="J1779">
        <v>1.1826751282051278</v>
      </c>
      <c r="K1779">
        <v>1.1736579729115093</v>
      </c>
      <c r="L1779">
        <v>1.1778399999999998</v>
      </c>
      <c r="M1779">
        <v>1.1765004668982089</v>
      </c>
      <c r="N1779" t="s">
        <v>15354</v>
      </c>
      <c r="O1779" t="s">
        <v>15355</v>
      </c>
      <c r="P1779" t="s">
        <v>15354</v>
      </c>
      <c r="Q1779" t="s">
        <v>15354</v>
      </c>
      <c r="R1779">
        <v>1.1655899999999999</v>
      </c>
      <c r="S1779">
        <v>1.1647700000000001</v>
      </c>
      <c r="T1779" t="s">
        <v>15354</v>
      </c>
      <c r="U1779" t="s">
        <v>15354</v>
      </c>
      <c r="V1779" t="s">
        <v>15354</v>
      </c>
      <c r="W1779">
        <v>4601.3822552294714</v>
      </c>
      <c r="X1779">
        <v>5359.5520094236317</v>
      </c>
      <c r="Y1779">
        <v>359.55200942363172</v>
      </c>
      <c r="Z1779" t="s">
        <v>15354</v>
      </c>
    </row>
    <row r="1780" spans="1:26" hidden="1" x14ac:dyDescent="0.25">
      <c r="A1780" t="s">
        <v>2771</v>
      </c>
      <c r="B1780" s="2">
        <v>43040</v>
      </c>
      <c r="C1780" s="3">
        <v>0</v>
      </c>
      <c r="D1780">
        <v>1.1651800000000001</v>
      </c>
      <c r="E1780">
        <v>1.1657</v>
      </c>
      <c r="F1780">
        <v>1.1606399999999999</v>
      </c>
      <c r="G1780">
        <v>1.16282</v>
      </c>
      <c r="H1780">
        <v>197652</v>
      </c>
      <c r="I1780">
        <v>-80.937279774489284</v>
      </c>
      <c r="J1780">
        <v>1.1823889743589742</v>
      </c>
      <c r="K1780">
        <v>1.1733835938504584</v>
      </c>
      <c r="L1780">
        <v>1.1771563888888887</v>
      </c>
      <c r="M1780">
        <v>1.1757609822010084</v>
      </c>
      <c r="N1780" t="s">
        <v>15354</v>
      </c>
      <c r="O1780" t="s">
        <v>15355</v>
      </c>
      <c r="P1780" t="s">
        <v>15354</v>
      </c>
      <c r="Q1780" t="s">
        <v>15354</v>
      </c>
      <c r="R1780">
        <v>1.1632400000000001</v>
      </c>
      <c r="S1780">
        <v>1.1624000000000001</v>
      </c>
      <c r="T1780" t="s">
        <v>15354</v>
      </c>
      <c r="U1780" t="s">
        <v>15354</v>
      </c>
      <c r="V1780" t="s">
        <v>15354</v>
      </c>
      <c r="W1780">
        <v>4601.3822552294714</v>
      </c>
      <c r="X1780">
        <v>5348.6467334787376</v>
      </c>
      <c r="Y1780">
        <v>348.64673347873759</v>
      </c>
      <c r="Z1780" t="s">
        <v>15354</v>
      </c>
    </row>
    <row r="1781" spans="1:26" hidden="1" x14ac:dyDescent="0.25">
      <c r="A1781" t="s">
        <v>2772</v>
      </c>
      <c r="B1781" s="2">
        <v>43041</v>
      </c>
      <c r="C1781" s="3">
        <v>0</v>
      </c>
      <c r="D1781">
        <v>1.16282</v>
      </c>
      <c r="E1781">
        <v>1.16873</v>
      </c>
      <c r="F1781">
        <v>1.1626099999999999</v>
      </c>
      <c r="G1781">
        <v>1.1658599999999999</v>
      </c>
      <c r="H1781">
        <v>223634</v>
      </c>
      <c r="I1781">
        <v>-70.225510923185723</v>
      </c>
      <c r="J1781">
        <v>1.1821023076923074</v>
      </c>
      <c r="K1781">
        <v>1.1731931231200672</v>
      </c>
      <c r="L1781">
        <v>1.1763616666666663</v>
      </c>
      <c r="M1781">
        <v>1.175225793973927</v>
      </c>
      <c r="N1781" t="s">
        <v>15354</v>
      </c>
      <c r="O1781" t="s">
        <v>15355</v>
      </c>
      <c r="P1781" t="s">
        <v>15354</v>
      </c>
      <c r="Q1781" t="s">
        <v>15354</v>
      </c>
      <c r="R1781">
        <v>1.16622</v>
      </c>
      <c r="S1781">
        <v>1.1655</v>
      </c>
      <c r="T1781" t="s">
        <v>15354</v>
      </c>
      <c r="U1781" t="s">
        <v>15354</v>
      </c>
      <c r="V1781" t="s">
        <v>15354</v>
      </c>
      <c r="W1781">
        <v>4601.3822552294714</v>
      </c>
      <c r="X1781">
        <v>5362.9110184699484</v>
      </c>
      <c r="Y1781">
        <v>362.91101846994843</v>
      </c>
      <c r="Z1781" t="s">
        <v>15354</v>
      </c>
    </row>
    <row r="1782" spans="1:26" hidden="1" x14ac:dyDescent="0.25">
      <c r="A1782" t="s">
        <v>2773</v>
      </c>
      <c r="B1782" s="2">
        <v>43042</v>
      </c>
      <c r="C1782" s="3">
        <v>0</v>
      </c>
      <c r="D1782">
        <v>1.16588</v>
      </c>
      <c r="E1782">
        <v>1.1690400000000001</v>
      </c>
      <c r="F1782">
        <v>1.15991</v>
      </c>
      <c r="G1782">
        <v>1.1606000000000001</v>
      </c>
      <c r="H1782">
        <v>170629</v>
      </c>
      <c r="I1782">
        <v>-88.759689922480462</v>
      </c>
      <c r="J1782">
        <v>1.1818882051282051</v>
      </c>
      <c r="K1782">
        <v>1.1728743098765213</v>
      </c>
      <c r="L1782">
        <v>1.1754155555555554</v>
      </c>
      <c r="M1782">
        <v>1.1744352105158768</v>
      </c>
      <c r="N1782" t="s">
        <v>15354</v>
      </c>
      <c r="O1782" t="s">
        <v>15355</v>
      </c>
      <c r="P1782" t="s">
        <v>15354</v>
      </c>
      <c r="Q1782" t="s">
        <v>15354</v>
      </c>
      <c r="R1782">
        <v>1.1609499999999999</v>
      </c>
      <c r="S1782">
        <v>1.16025</v>
      </c>
      <c r="T1782" t="s">
        <v>15354</v>
      </c>
      <c r="U1782" t="s">
        <v>15354</v>
      </c>
      <c r="V1782" t="s">
        <v>15354</v>
      </c>
      <c r="W1782">
        <v>4601.3822552294714</v>
      </c>
      <c r="X1782">
        <v>5338.7537616299942</v>
      </c>
      <c r="Y1782">
        <v>338.75376162999419</v>
      </c>
      <c r="Z1782" t="s">
        <v>15354</v>
      </c>
    </row>
    <row r="1783" spans="1:26" hidden="1" x14ac:dyDescent="0.25">
      <c r="A1783" t="s">
        <v>2774</v>
      </c>
      <c r="B1783" s="2">
        <v>43044</v>
      </c>
      <c r="C1783" s="3">
        <v>0</v>
      </c>
      <c r="D1783">
        <v>1.1615500000000001</v>
      </c>
      <c r="E1783">
        <v>1.1617900000000001</v>
      </c>
      <c r="F1783">
        <v>1.16038</v>
      </c>
      <c r="G1783">
        <v>1.16147</v>
      </c>
      <c r="H1783">
        <v>5869</v>
      </c>
      <c r="I1783">
        <v>-85.694150810429974</v>
      </c>
      <c r="J1783">
        <v>1.1816802564102562</v>
      </c>
      <c r="K1783">
        <v>1.1725855931707865</v>
      </c>
      <c r="L1783">
        <v>1.1745488888888889</v>
      </c>
      <c r="M1783">
        <v>1.1737343883258295</v>
      </c>
      <c r="N1783" t="s">
        <v>15354</v>
      </c>
      <c r="O1783" t="s">
        <v>15355</v>
      </c>
      <c r="P1783" t="s">
        <v>15354</v>
      </c>
      <c r="Q1783" t="s">
        <v>15354</v>
      </c>
      <c r="R1783">
        <v>1.16181</v>
      </c>
      <c r="S1783">
        <v>1.16113</v>
      </c>
      <c r="T1783" t="s">
        <v>15354</v>
      </c>
      <c r="U1783" t="s">
        <v>15354</v>
      </c>
      <c r="V1783" t="s">
        <v>15354</v>
      </c>
      <c r="W1783">
        <v>4601.3822552294714</v>
      </c>
      <c r="X1783">
        <v>5342.8029780145962</v>
      </c>
      <c r="Y1783">
        <v>342.80297801459619</v>
      </c>
      <c r="Z1783" t="s">
        <v>15354</v>
      </c>
    </row>
    <row r="1784" spans="1:26" hidden="1" x14ac:dyDescent="0.25">
      <c r="A1784" t="s">
        <v>2775</v>
      </c>
      <c r="B1784" s="2">
        <v>43045</v>
      </c>
      <c r="C1784" s="3">
        <v>0</v>
      </c>
      <c r="D1784">
        <v>1.16147</v>
      </c>
      <c r="E1784">
        <v>1.1624000000000001</v>
      </c>
      <c r="F1784">
        <v>1.15802</v>
      </c>
      <c r="G1784">
        <v>1.16113</v>
      </c>
      <c r="H1784">
        <v>185270</v>
      </c>
      <c r="I1784">
        <v>-85.833968012186006</v>
      </c>
      <c r="J1784">
        <v>1.1814389743589742</v>
      </c>
      <c r="K1784">
        <v>1.1722955781538045</v>
      </c>
      <c r="L1784">
        <v>1.1738705555555553</v>
      </c>
      <c r="M1784">
        <v>1.1730530700379469</v>
      </c>
      <c r="N1784" t="s">
        <v>15354</v>
      </c>
      <c r="O1784" t="s">
        <v>15355</v>
      </c>
      <c r="P1784" t="s">
        <v>15354</v>
      </c>
      <c r="Q1784" t="s">
        <v>15354</v>
      </c>
      <c r="R1784">
        <v>1.1614500000000001</v>
      </c>
      <c r="S1784">
        <v>1.1608099999999999</v>
      </c>
      <c r="T1784" t="s">
        <v>15354</v>
      </c>
      <c r="U1784" t="s">
        <v>15354</v>
      </c>
      <c r="V1784" t="s">
        <v>15354</v>
      </c>
      <c r="W1784">
        <v>4601.3822552294714</v>
      </c>
      <c r="X1784">
        <v>5341.3305356929222</v>
      </c>
      <c r="Y1784">
        <v>341.33053569292224</v>
      </c>
      <c r="Z1784" t="s">
        <v>15354</v>
      </c>
    </row>
    <row r="1785" spans="1:26" hidden="1" x14ac:dyDescent="0.25">
      <c r="A1785" t="s">
        <v>2776</v>
      </c>
      <c r="B1785" s="2">
        <v>43046</v>
      </c>
      <c r="C1785" s="3">
        <v>0</v>
      </c>
      <c r="D1785">
        <v>1.16113</v>
      </c>
      <c r="E1785">
        <v>1.16154</v>
      </c>
      <c r="F1785">
        <v>1.1553899999999999</v>
      </c>
      <c r="G1785">
        <v>1.16008</v>
      </c>
      <c r="H1785">
        <v>198835</v>
      </c>
      <c r="I1785">
        <v>-83.415841584158173</v>
      </c>
      <c r="J1785">
        <v>1.1812425641025639</v>
      </c>
      <c r="K1785">
        <v>1.1719863230106702</v>
      </c>
      <c r="L1785">
        <v>1.1733622222222224</v>
      </c>
      <c r="M1785">
        <v>1.1723518230088688</v>
      </c>
      <c r="N1785" t="s">
        <v>15354</v>
      </c>
      <c r="O1785" t="s">
        <v>15355</v>
      </c>
      <c r="P1785" t="s">
        <v>15354</v>
      </c>
      <c r="Q1785" t="s">
        <v>15354</v>
      </c>
      <c r="R1785">
        <v>1.1603699999999999</v>
      </c>
      <c r="S1785">
        <v>1.1597900000000001</v>
      </c>
      <c r="T1785" t="s">
        <v>15354</v>
      </c>
      <c r="U1785" t="s">
        <v>15354</v>
      </c>
      <c r="V1785" t="s">
        <v>15354</v>
      </c>
      <c r="W1785">
        <v>4601.3822552294714</v>
      </c>
      <c r="X1785">
        <v>5336.6371257925894</v>
      </c>
      <c r="Y1785">
        <v>336.63712579258936</v>
      </c>
      <c r="Z1785" t="s">
        <v>15354</v>
      </c>
    </row>
    <row r="1786" spans="1:26" x14ac:dyDescent="0.25">
      <c r="A1786" t="s">
        <v>2777</v>
      </c>
      <c r="B1786" s="2">
        <v>43047</v>
      </c>
      <c r="C1786" s="3">
        <v>0</v>
      </c>
      <c r="D1786">
        <v>1.16008</v>
      </c>
      <c r="E1786">
        <v>1.1611100000000001</v>
      </c>
      <c r="F1786">
        <v>1.1579200000000001</v>
      </c>
      <c r="G1786">
        <v>1.1595</v>
      </c>
      <c r="H1786">
        <v>169725</v>
      </c>
      <c r="I1786">
        <v>-85.466760961810309</v>
      </c>
      <c r="J1786">
        <v>1.1810270512820511</v>
      </c>
      <c r="K1786">
        <v>1.171670213567362</v>
      </c>
      <c r="L1786">
        <v>1.1729325000000002</v>
      </c>
      <c r="M1786">
        <v>1.1716571298732543</v>
      </c>
      <c r="N1786" t="s">
        <v>15354</v>
      </c>
      <c r="O1786" t="s">
        <v>15355</v>
      </c>
      <c r="P1786" t="s">
        <v>15354</v>
      </c>
      <c r="Q1786" t="s">
        <v>15355</v>
      </c>
      <c r="R1786">
        <v>1.15961</v>
      </c>
      <c r="S1786">
        <v>1.1593899999999999</v>
      </c>
      <c r="T1786" t="s">
        <v>15354</v>
      </c>
      <c r="U1786" t="s">
        <v>15354</v>
      </c>
      <c r="V1786" t="s">
        <v>15354</v>
      </c>
      <c r="W1786">
        <v>4601.3822552294714</v>
      </c>
      <c r="X1786">
        <v>5334.7965728904965</v>
      </c>
      <c r="Y1786">
        <v>334.79657289049646</v>
      </c>
      <c r="Z1786">
        <v>334.79657289049646</v>
      </c>
    </row>
    <row r="1787" spans="1:26" x14ac:dyDescent="0.25">
      <c r="A1787" t="s">
        <v>2873</v>
      </c>
      <c r="B1787" s="2">
        <v>43160</v>
      </c>
      <c r="C1787" s="3">
        <v>0</v>
      </c>
      <c r="D1787">
        <v>1.21915</v>
      </c>
      <c r="E1787">
        <v>1.2274700000000001</v>
      </c>
      <c r="F1787">
        <v>1.21546</v>
      </c>
      <c r="G1787">
        <v>1.2271000000000001</v>
      </c>
      <c r="H1787">
        <v>282994</v>
      </c>
      <c r="I1787">
        <v>-70.950836036935158</v>
      </c>
      <c r="J1787">
        <v>1.212323974358974</v>
      </c>
      <c r="K1787">
        <v>1.2163134995354028</v>
      </c>
      <c r="L1787">
        <v>1.2345702777777778</v>
      </c>
      <c r="M1787">
        <v>1.2284920784204389</v>
      </c>
      <c r="N1787" t="s">
        <v>15353</v>
      </c>
      <c r="O1787" t="s">
        <v>15353</v>
      </c>
      <c r="P1787" t="s">
        <v>15353</v>
      </c>
      <c r="Q1787" t="s">
        <v>15354</v>
      </c>
      <c r="R1787">
        <v>1.22743</v>
      </c>
      <c r="S1787">
        <v>1.2267699999999999</v>
      </c>
      <c r="T1787" t="s">
        <v>15354</v>
      </c>
      <c r="U1787" t="s">
        <v>15354</v>
      </c>
      <c r="V1787">
        <v>5000</v>
      </c>
      <c r="W1787">
        <v>4073.5520559217225</v>
      </c>
      <c r="X1787">
        <v>4997.311455643091</v>
      </c>
      <c r="Y1787">
        <v>-2.6885443569090057</v>
      </c>
    </row>
    <row r="1788" spans="1:26" hidden="1" x14ac:dyDescent="0.25">
      <c r="A1788" t="s">
        <v>2874</v>
      </c>
      <c r="B1788" s="2">
        <v>43161</v>
      </c>
      <c r="C1788" s="3">
        <v>0</v>
      </c>
      <c r="D1788">
        <v>1.22709</v>
      </c>
      <c r="E1788">
        <v>1.2335799999999999</v>
      </c>
      <c r="F1788">
        <v>1.2251399999999999</v>
      </c>
      <c r="G1788">
        <v>1.23186</v>
      </c>
      <c r="H1788">
        <v>266242</v>
      </c>
      <c r="I1788">
        <v>-59.071624656850638</v>
      </c>
      <c r="J1788">
        <v>1.2128633333333332</v>
      </c>
      <c r="K1788">
        <v>1.2167070818256458</v>
      </c>
      <c r="L1788">
        <v>1.2348594444444445</v>
      </c>
      <c r="M1788">
        <v>1.2286741282355504</v>
      </c>
      <c r="N1788" t="s">
        <v>15354</v>
      </c>
      <c r="O1788" t="s">
        <v>15353</v>
      </c>
      <c r="P1788" t="s">
        <v>15354</v>
      </c>
      <c r="Q1788" t="s">
        <v>15354</v>
      </c>
      <c r="R1788">
        <v>1.2321599999999999</v>
      </c>
      <c r="S1788">
        <v>1.23156</v>
      </c>
      <c r="T1788" t="s">
        <v>15354</v>
      </c>
      <c r="U1788" t="s">
        <v>15354</v>
      </c>
      <c r="V1788" t="s">
        <v>15354</v>
      </c>
      <c r="W1788">
        <v>4073.5520559217225</v>
      </c>
      <c r="X1788">
        <v>5016.8237699909569</v>
      </c>
      <c r="Y1788">
        <v>16.823769990956862</v>
      </c>
      <c r="Z1788" t="s">
        <v>15354</v>
      </c>
    </row>
    <row r="1789" spans="1:26" hidden="1" x14ac:dyDescent="0.25">
      <c r="A1789" t="s">
        <v>2875</v>
      </c>
      <c r="B1789" s="2">
        <v>43163</v>
      </c>
      <c r="C1789" s="3">
        <v>0</v>
      </c>
      <c r="D1789">
        <v>1.23248</v>
      </c>
      <c r="E1789">
        <v>1.23641</v>
      </c>
      <c r="F1789">
        <v>1.2299500000000001</v>
      </c>
      <c r="G1789">
        <v>1.23176</v>
      </c>
      <c r="H1789">
        <v>17265</v>
      </c>
      <c r="I1789">
        <v>-59.321187921138105</v>
      </c>
      <c r="J1789">
        <v>1.2134061538461534</v>
      </c>
      <c r="K1789">
        <v>1.2170881683617054</v>
      </c>
      <c r="L1789">
        <v>1.2350305555555556</v>
      </c>
      <c r="M1789">
        <v>1.2288409321147098</v>
      </c>
      <c r="N1789" t="s">
        <v>15354</v>
      </c>
      <c r="O1789" t="s">
        <v>15353</v>
      </c>
      <c r="P1789" t="s">
        <v>15354</v>
      </c>
      <c r="Q1789" t="s">
        <v>15354</v>
      </c>
      <c r="R1789">
        <v>1.2320199999999999</v>
      </c>
      <c r="S1789">
        <v>1.2315</v>
      </c>
      <c r="T1789" t="s">
        <v>15354</v>
      </c>
      <c r="U1789" t="s">
        <v>15354</v>
      </c>
      <c r="V1789" t="s">
        <v>15354</v>
      </c>
      <c r="W1789">
        <v>4073.5520559217225</v>
      </c>
      <c r="X1789">
        <v>5016.5793568676017</v>
      </c>
      <c r="Y1789">
        <v>16.579356867601746</v>
      </c>
      <c r="Z1789" t="s">
        <v>15354</v>
      </c>
    </row>
    <row r="1790" spans="1:26" hidden="1" x14ac:dyDescent="0.25">
      <c r="A1790" t="s">
        <v>2876</v>
      </c>
      <c r="B1790" s="2">
        <v>43164</v>
      </c>
      <c r="C1790" s="3">
        <v>0</v>
      </c>
      <c r="D1790">
        <v>1.23176</v>
      </c>
      <c r="E1790">
        <v>1.2348699999999999</v>
      </c>
      <c r="F1790">
        <v>1.22688</v>
      </c>
      <c r="G1790">
        <v>1.2336499999999999</v>
      </c>
      <c r="H1790">
        <v>248491</v>
      </c>
      <c r="I1790">
        <v>-35.10524438102059</v>
      </c>
      <c r="J1790">
        <v>1.2140215384615378</v>
      </c>
      <c r="K1790">
        <v>1.2175074552386242</v>
      </c>
      <c r="L1790">
        <v>1.2352536111111112</v>
      </c>
      <c r="M1790">
        <v>1.2291008817301308</v>
      </c>
      <c r="N1790" t="s">
        <v>15354</v>
      </c>
      <c r="O1790" t="s">
        <v>15353</v>
      </c>
      <c r="P1790" t="s">
        <v>15354</v>
      </c>
      <c r="Q1790" t="s">
        <v>15354</v>
      </c>
      <c r="R1790">
        <v>1.23386</v>
      </c>
      <c r="S1790">
        <v>1.2334400000000001</v>
      </c>
      <c r="T1790" t="s">
        <v>15354</v>
      </c>
      <c r="U1790" t="s">
        <v>15354</v>
      </c>
      <c r="V1790" t="s">
        <v>15354</v>
      </c>
      <c r="W1790">
        <v>4073.5520559217225</v>
      </c>
      <c r="X1790">
        <v>5024.4820478560896</v>
      </c>
      <c r="Y1790">
        <v>24.482047856089594</v>
      </c>
      <c r="Z1790" t="s">
        <v>15354</v>
      </c>
    </row>
    <row r="1791" spans="1:26" hidden="1" x14ac:dyDescent="0.25">
      <c r="A1791" t="s">
        <v>2877</v>
      </c>
      <c r="B1791" s="2">
        <v>43165</v>
      </c>
      <c r="C1791" s="3">
        <v>0</v>
      </c>
      <c r="D1791">
        <v>1.2336499999999999</v>
      </c>
      <c r="E1791">
        <v>1.2428699999999999</v>
      </c>
      <c r="F1791">
        <v>1.23281</v>
      </c>
      <c r="G1791">
        <v>1.2415499999999999</v>
      </c>
      <c r="H1791">
        <v>251430</v>
      </c>
      <c r="I1791">
        <v>-6.9211559043883444</v>
      </c>
      <c r="J1791">
        <v>1.2147239743589739</v>
      </c>
      <c r="K1791">
        <v>1.2181161272578995</v>
      </c>
      <c r="L1791">
        <v>1.2355505555555555</v>
      </c>
      <c r="M1791">
        <v>1.2297738070420154</v>
      </c>
      <c r="N1791" t="s">
        <v>15354</v>
      </c>
      <c r="O1791" t="s">
        <v>15353</v>
      </c>
      <c r="P1791" t="s">
        <v>15354</v>
      </c>
      <c r="Q1791" t="s">
        <v>15354</v>
      </c>
      <c r="R1791">
        <v>1.2418199999999999</v>
      </c>
      <c r="S1791">
        <v>1.2412799999999999</v>
      </c>
      <c r="T1791" t="s">
        <v>15354</v>
      </c>
      <c r="U1791" t="s">
        <v>15354</v>
      </c>
      <c r="V1791" t="s">
        <v>15354</v>
      </c>
      <c r="W1791">
        <v>4073.5520559217225</v>
      </c>
      <c r="X1791">
        <v>5056.4186959745157</v>
      </c>
      <c r="Y1791">
        <v>56.418695974515686</v>
      </c>
      <c r="Z1791" t="s">
        <v>15354</v>
      </c>
    </row>
    <row r="1792" spans="1:26" hidden="1" x14ac:dyDescent="0.25">
      <c r="A1792" t="s">
        <v>2878</v>
      </c>
      <c r="B1792" s="2">
        <v>43166</v>
      </c>
      <c r="C1792" s="3">
        <v>0</v>
      </c>
      <c r="D1792">
        <v>1.2415400000000001</v>
      </c>
      <c r="E1792">
        <v>1.2444999999999999</v>
      </c>
      <c r="F1792">
        <v>1.23847</v>
      </c>
      <c r="G1792">
        <v>1.24122</v>
      </c>
      <c r="H1792">
        <v>271655</v>
      </c>
      <c r="I1792">
        <v>-11.294765840220229</v>
      </c>
      <c r="J1792">
        <v>1.2154698717948718</v>
      </c>
      <c r="K1792">
        <v>1.2187010354285857</v>
      </c>
      <c r="L1792">
        <v>1.2356058333333333</v>
      </c>
      <c r="M1792">
        <v>1.2303925201748795</v>
      </c>
      <c r="N1792" t="s">
        <v>15355</v>
      </c>
      <c r="O1792" t="s">
        <v>15353</v>
      </c>
      <c r="P1792" t="s">
        <v>15354</v>
      </c>
      <c r="Q1792" t="s">
        <v>15354</v>
      </c>
      <c r="R1792">
        <v>1.24153</v>
      </c>
      <c r="S1792">
        <v>1.24091</v>
      </c>
      <c r="T1792" t="s">
        <v>15354</v>
      </c>
      <c r="U1792" t="s">
        <v>15354</v>
      </c>
      <c r="V1792" t="s">
        <v>15354</v>
      </c>
      <c r="W1792">
        <v>4073.5520559217225</v>
      </c>
      <c r="X1792">
        <v>5054.9114817138243</v>
      </c>
      <c r="Y1792">
        <v>54.911481713824287</v>
      </c>
      <c r="Z1792" t="s">
        <v>15354</v>
      </c>
    </row>
    <row r="1793" spans="1:26" hidden="1" x14ac:dyDescent="0.25">
      <c r="A1793" t="s">
        <v>2879</v>
      </c>
      <c r="B1793" s="2">
        <v>43167</v>
      </c>
      <c r="C1793" s="3">
        <v>0</v>
      </c>
      <c r="D1793">
        <v>1.24122</v>
      </c>
      <c r="E1793">
        <v>1.2445999999999999</v>
      </c>
      <c r="F1793">
        <v>1.2297899999999999</v>
      </c>
      <c r="G1793">
        <v>1.2306699999999999</v>
      </c>
      <c r="H1793">
        <v>271114</v>
      </c>
      <c r="I1793">
        <v>-47.803706245710451</v>
      </c>
      <c r="J1793">
        <v>1.2161144871794869</v>
      </c>
      <c r="K1793">
        <v>1.2190040471898873</v>
      </c>
      <c r="L1793">
        <v>1.2353705555555554</v>
      </c>
      <c r="M1793">
        <v>1.2304075190843455</v>
      </c>
      <c r="N1793" t="s">
        <v>15354</v>
      </c>
      <c r="O1793" t="s">
        <v>15353</v>
      </c>
      <c r="P1793" t="s">
        <v>15354</v>
      </c>
      <c r="Q1793" t="s">
        <v>15354</v>
      </c>
      <c r="R1793">
        <v>1.23098</v>
      </c>
      <c r="S1793">
        <v>1.2303599999999999</v>
      </c>
      <c r="T1793" t="s">
        <v>15354</v>
      </c>
      <c r="U1793" t="s">
        <v>15354</v>
      </c>
      <c r="V1793" t="s">
        <v>15354</v>
      </c>
      <c r="W1793">
        <v>4073.5520559217225</v>
      </c>
      <c r="X1793">
        <v>5011.93550752385</v>
      </c>
      <c r="Y1793">
        <v>11.935507523849992</v>
      </c>
      <c r="Z1793" t="s">
        <v>15354</v>
      </c>
    </row>
    <row r="1794" spans="1:26" hidden="1" x14ac:dyDescent="0.25">
      <c r="A1794" t="s">
        <v>2880</v>
      </c>
      <c r="B1794" s="2">
        <v>43168</v>
      </c>
      <c r="C1794" s="3">
        <v>0</v>
      </c>
      <c r="D1794">
        <v>1.2306999999999999</v>
      </c>
      <c r="E1794">
        <v>1.23342</v>
      </c>
      <c r="F1794">
        <v>1.2273000000000001</v>
      </c>
      <c r="G1794">
        <v>1.23041</v>
      </c>
      <c r="H1794">
        <v>266081</v>
      </c>
      <c r="I1794">
        <v>-48.695950583390363</v>
      </c>
      <c r="J1794">
        <v>1.2167960256410255</v>
      </c>
      <c r="K1794">
        <v>1.2192928054888774</v>
      </c>
      <c r="L1794">
        <v>1.2350255555555549</v>
      </c>
      <c r="M1794">
        <v>1.2304076531878942</v>
      </c>
      <c r="N1794" t="s">
        <v>15354</v>
      </c>
      <c r="O1794" t="s">
        <v>15353</v>
      </c>
      <c r="P1794" t="s">
        <v>15354</v>
      </c>
      <c r="Q1794" t="s">
        <v>15354</v>
      </c>
      <c r="R1794">
        <v>1.23072</v>
      </c>
      <c r="S1794">
        <v>1.2301</v>
      </c>
      <c r="T1794" t="s">
        <v>15354</v>
      </c>
      <c r="U1794" t="s">
        <v>15354</v>
      </c>
      <c r="V1794" t="s">
        <v>15354</v>
      </c>
      <c r="W1794">
        <v>4073.5520559217225</v>
      </c>
      <c r="X1794">
        <v>5010.8763839893109</v>
      </c>
      <c r="Y1794">
        <v>10.876383989310852</v>
      </c>
      <c r="Z1794" t="s">
        <v>15354</v>
      </c>
    </row>
    <row r="1795" spans="1:26" hidden="1" x14ac:dyDescent="0.25">
      <c r="A1795" t="s">
        <v>2881</v>
      </c>
      <c r="B1795" s="2">
        <v>43170</v>
      </c>
      <c r="C1795" s="3">
        <v>0</v>
      </c>
      <c r="D1795">
        <v>1.2309399999999999</v>
      </c>
      <c r="E1795">
        <v>1.23133</v>
      </c>
      <c r="F1795">
        <v>1.2305999999999999</v>
      </c>
      <c r="G1795">
        <v>1.2308399999999999</v>
      </c>
      <c r="H1795">
        <v>8696</v>
      </c>
      <c r="I1795">
        <v>-47.220315717227251</v>
      </c>
      <c r="J1795">
        <v>1.2174837179487179</v>
      </c>
      <c r="K1795">
        <v>1.2195851395271335</v>
      </c>
      <c r="L1795">
        <v>1.2346844444444443</v>
      </c>
      <c r="M1795">
        <v>1.2304310232858457</v>
      </c>
      <c r="N1795" t="s">
        <v>15354</v>
      </c>
      <c r="O1795" t="s">
        <v>15353</v>
      </c>
      <c r="P1795" t="s">
        <v>15354</v>
      </c>
      <c r="Q1795" t="s">
        <v>15354</v>
      </c>
      <c r="R1795">
        <v>1.23115</v>
      </c>
      <c r="S1795">
        <v>1.2305299999999999</v>
      </c>
      <c r="T1795" t="s">
        <v>15354</v>
      </c>
      <c r="U1795" t="s">
        <v>15354</v>
      </c>
      <c r="V1795" t="s">
        <v>15354</v>
      </c>
      <c r="W1795">
        <v>4073.5520559217225</v>
      </c>
      <c r="X1795">
        <v>5012.6280113733565</v>
      </c>
      <c r="Y1795">
        <v>12.628011373356458</v>
      </c>
      <c r="Z1795" t="s">
        <v>15354</v>
      </c>
    </row>
    <row r="1796" spans="1:26" hidden="1" x14ac:dyDescent="0.25">
      <c r="A1796" t="s">
        <v>2882</v>
      </c>
      <c r="B1796" s="2">
        <v>43171</v>
      </c>
      <c r="C1796" s="3">
        <v>0</v>
      </c>
      <c r="D1796">
        <v>1.2308300000000001</v>
      </c>
      <c r="E1796">
        <v>1.23455</v>
      </c>
      <c r="F1796">
        <v>1.2290300000000001</v>
      </c>
      <c r="G1796">
        <v>1.23384</v>
      </c>
      <c r="H1796">
        <v>206225</v>
      </c>
      <c r="I1796">
        <v>-36.92518874399417</v>
      </c>
      <c r="J1796">
        <v>1.2182156410256411</v>
      </c>
      <c r="K1796">
        <v>1.2199460220707505</v>
      </c>
      <c r="L1796">
        <v>1.2345663888888887</v>
      </c>
      <c r="M1796">
        <v>1.2306152922974218</v>
      </c>
      <c r="N1796" t="s">
        <v>15354</v>
      </c>
      <c r="O1796" t="s">
        <v>15353</v>
      </c>
      <c r="P1796" t="s">
        <v>15354</v>
      </c>
      <c r="Q1796" t="s">
        <v>15354</v>
      </c>
      <c r="R1796">
        <v>1.2341500000000001</v>
      </c>
      <c r="S1796">
        <v>1.23353</v>
      </c>
      <c r="T1796" t="s">
        <v>15354</v>
      </c>
      <c r="U1796" t="s">
        <v>15354</v>
      </c>
      <c r="V1796" t="s">
        <v>15354</v>
      </c>
      <c r="W1796">
        <v>4073.5520559217225</v>
      </c>
      <c r="X1796">
        <v>5024.8486675411223</v>
      </c>
      <c r="Y1796">
        <v>24.848667541122268</v>
      </c>
      <c r="Z1796" t="s">
        <v>15354</v>
      </c>
    </row>
    <row r="1797" spans="1:26" hidden="1" x14ac:dyDescent="0.25">
      <c r="A1797" t="s">
        <v>2883</v>
      </c>
      <c r="B1797" s="2">
        <v>43172</v>
      </c>
      <c r="C1797" s="3">
        <v>0</v>
      </c>
      <c r="D1797">
        <v>1.23383</v>
      </c>
      <c r="E1797">
        <v>1.24074</v>
      </c>
      <c r="F1797">
        <v>1.2314499999999999</v>
      </c>
      <c r="G1797">
        <v>1.2392799999999999</v>
      </c>
      <c r="H1797">
        <v>250255</v>
      </c>
      <c r="I1797">
        <v>-18.256691832532606</v>
      </c>
      <c r="J1797">
        <v>1.2190061538461536</v>
      </c>
      <c r="K1797">
        <v>1.2204354898664278</v>
      </c>
      <c r="L1797">
        <v>1.2345230555555555</v>
      </c>
      <c r="M1797">
        <v>1.2310836548759396</v>
      </c>
      <c r="N1797" t="s">
        <v>15354</v>
      </c>
      <c r="O1797" t="s">
        <v>15353</v>
      </c>
      <c r="P1797" t="s">
        <v>15354</v>
      </c>
      <c r="Q1797" t="s">
        <v>15354</v>
      </c>
      <c r="R1797">
        <v>1.2395799999999999</v>
      </c>
      <c r="S1797">
        <v>1.23898</v>
      </c>
      <c r="T1797" t="s">
        <v>15354</v>
      </c>
      <c r="U1797" t="s">
        <v>15354</v>
      </c>
      <c r="V1797" t="s">
        <v>15354</v>
      </c>
      <c r="W1797">
        <v>4073.5520559217225</v>
      </c>
      <c r="X1797">
        <v>5047.0495262458953</v>
      </c>
      <c r="Y1797">
        <v>47.049526245895322</v>
      </c>
      <c r="Z1797" t="s">
        <v>15354</v>
      </c>
    </row>
    <row r="1798" spans="1:26" hidden="1" x14ac:dyDescent="0.25">
      <c r="A1798" t="s">
        <v>2884</v>
      </c>
      <c r="B1798" s="2">
        <v>43173</v>
      </c>
      <c r="C1798" s="3">
        <v>0</v>
      </c>
      <c r="D1798">
        <v>1.2392799999999999</v>
      </c>
      <c r="E1798">
        <v>1.24125</v>
      </c>
      <c r="F1798">
        <v>1.23471</v>
      </c>
      <c r="G1798">
        <v>1.2374700000000001</v>
      </c>
      <c r="H1798">
        <v>221690</v>
      </c>
      <c r="I1798">
        <v>-24.468085106382542</v>
      </c>
      <c r="J1798">
        <v>1.2198170512820512</v>
      </c>
      <c r="K1798">
        <v>1.2208667432875309</v>
      </c>
      <c r="L1798">
        <v>1.2344061111111111</v>
      </c>
      <c r="M1798">
        <v>1.2314288627204835</v>
      </c>
      <c r="N1798" t="s">
        <v>15354</v>
      </c>
      <c r="O1798" t="s">
        <v>15353</v>
      </c>
      <c r="P1798" t="s">
        <v>15354</v>
      </c>
      <c r="Q1798" t="s">
        <v>15354</v>
      </c>
      <c r="R1798">
        <v>1.23769</v>
      </c>
      <c r="S1798">
        <v>1.23725</v>
      </c>
      <c r="T1798" t="s">
        <v>15354</v>
      </c>
      <c r="U1798" t="s">
        <v>15354</v>
      </c>
      <c r="V1798" t="s">
        <v>15354</v>
      </c>
      <c r="W1798">
        <v>4073.5520559217225</v>
      </c>
      <c r="X1798">
        <v>5040.0022811891513</v>
      </c>
      <c r="Y1798">
        <v>40.00228118915129</v>
      </c>
      <c r="Z1798" t="s">
        <v>15354</v>
      </c>
    </row>
    <row r="1799" spans="1:26" hidden="1" x14ac:dyDescent="0.25">
      <c r="A1799" t="s">
        <v>2885</v>
      </c>
      <c r="B1799" s="2">
        <v>43174</v>
      </c>
      <c r="C1799" s="3">
        <v>0</v>
      </c>
      <c r="D1799">
        <v>1.23746</v>
      </c>
      <c r="E1799">
        <v>1.2383599999999999</v>
      </c>
      <c r="F1799">
        <v>1.23001</v>
      </c>
      <c r="G1799">
        <v>1.23062</v>
      </c>
      <c r="H1799">
        <v>226422</v>
      </c>
      <c r="I1799">
        <v>-47.975291695263927</v>
      </c>
      <c r="J1799">
        <v>1.2204197435897437</v>
      </c>
      <c r="K1799">
        <v>1.2211136611789859</v>
      </c>
      <c r="L1799">
        <v>1.233838611111111</v>
      </c>
      <c r="M1799">
        <v>1.2313851404112681</v>
      </c>
      <c r="N1799" t="s">
        <v>15354</v>
      </c>
      <c r="O1799" t="s">
        <v>15353</v>
      </c>
      <c r="P1799" t="s">
        <v>15354</v>
      </c>
      <c r="Q1799" t="s">
        <v>15354</v>
      </c>
      <c r="R1799">
        <v>1.2308300000000001</v>
      </c>
      <c r="S1799">
        <v>1.23041</v>
      </c>
      <c r="T1799" t="s">
        <v>15354</v>
      </c>
      <c r="U1799" t="s">
        <v>15354</v>
      </c>
      <c r="V1799" t="s">
        <v>15354</v>
      </c>
      <c r="W1799">
        <v>4073.5520559217225</v>
      </c>
      <c r="X1799">
        <v>5012.1391851266462</v>
      </c>
      <c r="Y1799">
        <v>12.139185126646225</v>
      </c>
      <c r="Z1799" t="s">
        <v>15354</v>
      </c>
    </row>
    <row r="1800" spans="1:26" hidden="1" x14ac:dyDescent="0.25">
      <c r="A1800" t="s">
        <v>2886</v>
      </c>
      <c r="B1800" s="2">
        <v>43175</v>
      </c>
      <c r="C1800" s="3">
        <v>0</v>
      </c>
      <c r="D1800">
        <v>1.23061</v>
      </c>
      <c r="E1800">
        <v>1.2336</v>
      </c>
      <c r="F1800">
        <v>1.2260200000000001</v>
      </c>
      <c r="G1800">
        <v>1.22889</v>
      </c>
      <c r="H1800">
        <v>197091</v>
      </c>
      <c r="I1800">
        <v>-53.912148249828142</v>
      </c>
      <c r="J1800">
        <v>1.2210792307692309</v>
      </c>
      <c r="K1800">
        <v>1.2213105305162268</v>
      </c>
      <c r="L1800">
        <v>1.2333747222222222</v>
      </c>
      <c r="M1800">
        <v>1.2312502679566051</v>
      </c>
      <c r="N1800" t="s">
        <v>15354</v>
      </c>
      <c r="O1800" t="s">
        <v>15353</v>
      </c>
      <c r="P1800" t="s">
        <v>15354</v>
      </c>
      <c r="Q1800" t="s">
        <v>15354</v>
      </c>
      <c r="R1800">
        <v>1.2291099999999999</v>
      </c>
      <c r="S1800">
        <v>1.2286699999999999</v>
      </c>
      <c r="T1800" t="s">
        <v>15354</v>
      </c>
      <c r="U1800" t="s">
        <v>15354</v>
      </c>
      <c r="V1800" t="s">
        <v>15354</v>
      </c>
      <c r="W1800">
        <v>4073.5520559217225</v>
      </c>
      <c r="X1800">
        <v>5005.0512045493424</v>
      </c>
      <c r="Y1800">
        <v>5.0512045493424012</v>
      </c>
      <c r="Z1800" t="s">
        <v>15354</v>
      </c>
    </row>
    <row r="1801" spans="1:26" hidden="1" x14ac:dyDescent="0.25">
      <c r="A1801" t="s">
        <v>2887</v>
      </c>
      <c r="B1801" s="2">
        <v>43177</v>
      </c>
      <c r="C1801" s="3">
        <v>0</v>
      </c>
      <c r="D1801">
        <v>1.22817</v>
      </c>
      <c r="E1801">
        <v>1.22919</v>
      </c>
      <c r="F1801">
        <v>1.2279899999999999</v>
      </c>
      <c r="G1801">
        <v>1.22807</v>
      </c>
      <c r="H1801">
        <v>7860</v>
      </c>
      <c r="I1801">
        <v>-84.943473792394173</v>
      </c>
      <c r="J1801">
        <v>1.221760641025641</v>
      </c>
      <c r="K1801">
        <v>1.2214816563259425</v>
      </c>
      <c r="L1801">
        <v>1.2329150000000002</v>
      </c>
      <c r="M1801">
        <v>1.2310783615805723</v>
      </c>
      <c r="N1801" t="s">
        <v>15354</v>
      </c>
      <c r="O1801" t="s">
        <v>15353</v>
      </c>
      <c r="P1801" t="s">
        <v>15354</v>
      </c>
      <c r="Q1801" t="s">
        <v>15354</v>
      </c>
      <c r="R1801">
        <v>1.2282999999999999</v>
      </c>
      <c r="S1801">
        <v>1.22784</v>
      </c>
      <c r="T1801" t="s">
        <v>15354</v>
      </c>
      <c r="U1801" t="s">
        <v>15354</v>
      </c>
      <c r="V1801" t="s">
        <v>15354</v>
      </c>
      <c r="W1801">
        <v>4073.5520559217225</v>
      </c>
      <c r="X1801">
        <v>5001.6701563429278</v>
      </c>
      <c r="Y1801">
        <v>1.6701563429278394</v>
      </c>
      <c r="Z1801" t="s">
        <v>15354</v>
      </c>
    </row>
    <row r="1802" spans="1:26" hidden="1" x14ac:dyDescent="0.25">
      <c r="A1802" t="s">
        <v>2888</v>
      </c>
      <c r="B1802" s="2">
        <v>43178</v>
      </c>
      <c r="C1802" s="3">
        <v>0</v>
      </c>
      <c r="D1802">
        <v>1.22807</v>
      </c>
      <c r="E1802">
        <v>1.23586</v>
      </c>
      <c r="F1802">
        <v>1.2257899999999999</v>
      </c>
      <c r="G1802">
        <v>1.2336499999999999</v>
      </c>
      <c r="H1802">
        <v>230856</v>
      </c>
      <c r="I1802">
        <v>-58.213716108453049</v>
      </c>
      <c r="J1802">
        <v>1.2225212820512821</v>
      </c>
      <c r="K1802">
        <v>1.2217897156594628</v>
      </c>
      <c r="L1802">
        <v>1.2328313888888891</v>
      </c>
      <c r="M1802">
        <v>1.2312173690627035</v>
      </c>
      <c r="N1802" t="s">
        <v>15354</v>
      </c>
      <c r="O1802" t="s">
        <v>15353</v>
      </c>
      <c r="P1802" t="s">
        <v>15354</v>
      </c>
      <c r="Q1802" t="s">
        <v>15354</v>
      </c>
      <c r="R1802">
        <v>1.2338800000000001</v>
      </c>
      <c r="S1802">
        <v>1.23342</v>
      </c>
      <c r="T1802" t="s">
        <v>15354</v>
      </c>
      <c r="U1802" t="s">
        <v>15354</v>
      </c>
      <c r="V1802" t="s">
        <v>15354</v>
      </c>
      <c r="W1802">
        <v>4073.5520559217225</v>
      </c>
      <c r="X1802">
        <v>5024.4005768149709</v>
      </c>
      <c r="Y1802">
        <v>24.400576814970918</v>
      </c>
      <c r="Z1802" t="s">
        <v>15354</v>
      </c>
    </row>
    <row r="1803" spans="1:26" hidden="1" x14ac:dyDescent="0.25">
      <c r="A1803" t="s">
        <v>2889</v>
      </c>
      <c r="B1803" s="2">
        <v>43179</v>
      </c>
      <c r="C1803" s="3">
        <v>0</v>
      </c>
      <c r="D1803">
        <v>1.2336499999999999</v>
      </c>
      <c r="E1803">
        <v>1.2354499999999999</v>
      </c>
      <c r="F1803">
        <v>1.2239899999999999</v>
      </c>
      <c r="G1803">
        <v>1.22482</v>
      </c>
      <c r="H1803">
        <v>238761</v>
      </c>
      <c r="I1803">
        <v>-95.972828723919903</v>
      </c>
      <c r="J1803">
        <v>1.2231167948717949</v>
      </c>
      <c r="K1803">
        <v>1.2218664317187169</v>
      </c>
      <c r="L1803">
        <v>1.2324644444444448</v>
      </c>
      <c r="M1803">
        <v>1.2308715653295843</v>
      </c>
      <c r="N1803" t="s">
        <v>15354</v>
      </c>
      <c r="O1803" t="s">
        <v>15353</v>
      </c>
      <c r="P1803" t="s">
        <v>15354</v>
      </c>
      <c r="Q1803" t="s">
        <v>15354</v>
      </c>
      <c r="R1803">
        <v>1.22505</v>
      </c>
      <c r="S1803">
        <v>1.2245900000000001</v>
      </c>
      <c r="T1803" t="s">
        <v>15354</v>
      </c>
      <c r="U1803" t="s">
        <v>15354</v>
      </c>
      <c r="V1803" t="s">
        <v>15354</v>
      </c>
      <c r="W1803">
        <v>4073.5520559217225</v>
      </c>
      <c r="X1803">
        <v>4988.4311121611827</v>
      </c>
      <c r="Y1803">
        <v>-11.568887838817318</v>
      </c>
      <c r="Z1803" t="s">
        <v>15354</v>
      </c>
    </row>
    <row r="1804" spans="1:26" hidden="1" x14ac:dyDescent="0.25">
      <c r="A1804" t="s">
        <v>2890</v>
      </c>
      <c r="B1804" s="2">
        <v>43180</v>
      </c>
      <c r="C1804" s="3">
        <v>0</v>
      </c>
      <c r="D1804">
        <v>1.2248300000000001</v>
      </c>
      <c r="E1804">
        <v>1.23499</v>
      </c>
      <c r="F1804">
        <v>1.2246699999999999</v>
      </c>
      <c r="G1804">
        <v>1.2346299999999999</v>
      </c>
      <c r="H1804">
        <v>262047</v>
      </c>
      <c r="I1804">
        <v>-48.374575448811385</v>
      </c>
      <c r="J1804">
        <v>1.2237698717948715</v>
      </c>
      <c r="K1804">
        <v>1.2221895600296353</v>
      </c>
      <c r="L1804">
        <v>1.2326763888888892</v>
      </c>
      <c r="M1804">
        <v>1.2310747239604176</v>
      </c>
      <c r="N1804" t="s">
        <v>15353</v>
      </c>
      <c r="O1804" t="s">
        <v>15353</v>
      </c>
      <c r="P1804" t="s">
        <v>15353</v>
      </c>
      <c r="Q1804" t="s">
        <v>15354</v>
      </c>
      <c r="R1804">
        <v>1.23482</v>
      </c>
      <c r="S1804">
        <v>1.23444</v>
      </c>
      <c r="T1804" t="s">
        <v>15354</v>
      </c>
      <c r="U1804" t="s">
        <v>15354</v>
      </c>
      <c r="V1804">
        <v>5000</v>
      </c>
      <c r="W1804">
        <v>4073.5520559217225</v>
      </c>
      <c r="X1804">
        <v>5028.5555999120106</v>
      </c>
      <c r="Y1804">
        <v>28.555599912010621</v>
      </c>
      <c r="Z1804" t="s">
        <v>15354</v>
      </c>
    </row>
    <row r="1805" spans="1:26" hidden="1" x14ac:dyDescent="0.25">
      <c r="A1805" t="s">
        <v>2891</v>
      </c>
      <c r="B1805" s="2">
        <v>43181</v>
      </c>
      <c r="C1805" s="3">
        <v>0</v>
      </c>
      <c r="D1805">
        <v>1.23464</v>
      </c>
      <c r="E1805">
        <v>1.2388399999999999</v>
      </c>
      <c r="F1805">
        <v>1.22855</v>
      </c>
      <c r="G1805">
        <v>1.2323900000000001</v>
      </c>
      <c r="H1805">
        <v>288871</v>
      </c>
      <c r="I1805">
        <v>-59.243085880639597</v>
      </c>
      <c r="J1805">
        <v>1.2243420512820511</v>
      </c>
      <c r="K1805">
        <v>1.2224477990162268</v>
      </c>
      <c r="L1805">
        <v>1.2328522222222225</v>
      </c>
      <c r="M1805">
        <v>1.2311458199625573</v>
      </c>
      <c r="N1805" t="s">
        <v>15354</v>
      </c>
      <c r="O1805" t="s">
        <v>15353</v>
      </c>
      <c r="P1805" t="s">
        <v>15354</v>
      </c>
      <c r="Q1805" t="s">
        <v>15354</v>
      </c>
      <c r="R1805">
        <v>1.23258</v>
      </c>
      <c r="S1805">
        <v>1.2322</v>
      </c>
      <c r="T1805" t="s">
        <v>15354</v>
      </c>
      <c r="U1805" t="s">
        <v>15354</v>
      </c>
      <c r="V1805" t="s">
        <v>15354</v>
      </c>
      <c r="W1805">
        <v>4073.5520559217225</v>
      </c>
      <c r="X1805">
        <v>5019.4308433067463</v>
      </c>
      <c r="Y1805">
        <v>19.430843306746283</v>
      </c>
      <c r="Z1805" t="s">
        <v>15354</v>
      </c>
    </row>
    <row r="1806" spans="1:26" hidden="1" x14ac:dyDescent="0.25">
      <c r="A1806" t="s">
        <v>2892</v>
      </c>
      <c r="B1806" s="2">
        <v>43182</v>
      </c>
      <c r="C1806" s="3">
        <v>0</v>
      </c>
      <c r="D1806">
        <v>1.2323900000000001</v>
      </c>
      <c r="E1806">
        <v>1.23733</v>
      </c>
      <c r="F1806">
        <v>1.23166</v>
      </c>
      <c r="G1806">
        <v>1.23522</v>
      </c>
      <c r="H1806">
        <v>251768</v>
      </c>
      <c r="I1806">
        <v>-45.511887433284507</v>
      </c>
      <c r="J1806">
        <v>1.2249832051282046</v>
      </c>
      <c r="K1806">
        <v>1.2227711458765755</v>
      </c>
      <c r="L1806">
        <v>1.2331333333333336</v>
      </c>
      <c r="M1806">
        <v>1.2313660459105273</v>
      </c>
      <c r="N1806" t="s">
        <v>15354</v>
      </c>
      <c r="O1806" t="s">
        <v>15353</v>
      </c>
      <c r="P1806" t="s">
        <v>15354</v>
      </c>
      <c r="Q1806" t="s">
        <v>15354</v>
      </c>
      <c r="R1806">
        <v>1.23542</v>
      </c>
      <c r="S1806">
        <v>1.23502</v>
      </c>
      <c r="T1806" t="s">
        <v>15354</v>
      </c>
      <c r="U1806" t="s">
        <v>15354</v>
      </c>
      <c r="V1806" t="s">
        <v>15354</v>
      </c>
      <c r="W1806">
        <v>4073.5520559217225</v>
      </c>
      <c r="X1806">
        <v>5030.9182601044458</v>
      </c>
      <c r="Y1806">
        <v>30.918260104445835</v>
      </c>
      <c r="Z1806" t="s">
        <v>15354</v>
      </c>
    </row>
    <row r="1807" spans="1:26" hidden="1" x14ac:dyDescent="0.25">
      <c r="A1807" t="s">
        <v>2893</v>
      </c>
      <c r="B1807" s="2">
        <v>43184</v>
      </c>
      <c r="C1807" s="3">
        <v>0</v>
      </c>
      <c r="D1807">
        <v>1.2346999999999999</v>
      </c>
      <c r="E1807">
        <v>1.2367300000000001</v>
      </c>
      <c r="F1807">
        <v>1.2346999999999999</v>
      </c>
      <c r="G1807">
        <v>1.2354099999999999</v>
      </c>
      <c r="H1807">
        <v>8238</v>
      </c>
      <c r="I1807">
        <v>-33.835457705678152</v>
      </c>
      <c r="J1807">
        <v>1.2256157692307688</v>
      </c>
      <c r="K1807">
        <v>1.223091116867042</v>
      </c>
      <c r="L1807">
        <v>1.2334163888888892</v>
      </c>
      <c r="M1807">
        <v>1.2315846380234718</v>
      </c>
      <c r="N1807" t="s">
        <v>15354</v>
      </c>
      <c r="O1807" t="s">
        <v>15353</v>
      </c>
      <c r="P1807" t="s">
        <v>15354</v>
      </c>
      <c r="Q1807" t="s">
        <v>15354</v>
      </c>
      <c r="R1807">
        <v>1.2356100000000001</v>
      </c>
      <c r="S1807">
        <v>1.2352099999999999</v>
      </c>
      <c r="T1807" t="s">
        <v>15354</v>
      </c>
      <c r="U1807" t="s">
        <v>15354</v>
      </c>
      <c r="V1807" t="s">
        <v>15354</v>
      </c>
      <c r="W1807">
        <v>4073.5520559217225</v>
      </c>
      <c r="X1807">
        <v>5031.692234995071</v>
      </c>
      <c r="Y1807">
        <v>31.692234995070976</v>
      </c>
      <c r="Z1807" t="s">
        <v>15354</v>
      </c>
    </row>
    <row r="1808" spans="1:26" hidden="1" x14ac:dyDescent="0.25">
      <c r="A1808" t="s">
        <v>2894</v>
      </c>
      <c r="B1808" s="2">
        <v>43185</v>
      </c>
      <c r="C1808" s="3">
        <v>0</v>
      </c>
      <c r="D1808">
        <v>1.2354099999999999</v>
      </c>
      <c r="E1808">
        <v>1.2461500000000001</v>
      </c>
      <c r="F1808">
        <v>1.2351700000000001</v>
      </c>
      <c r="G1808">
        <v>1.2457199999999999</v>
      </c>
      <c r="H1808">
        <v>267469</v>
      </c>
      <c r="I1808">
        <v>-1.9404332129970625</v>
      </c>
      <c r="J1808">
        <v>1.2263935897435896</v>
      </c>
      <c r="K1808">
        <v>1.223663999984332</v>
      </c>
      <c r="L1808">
        <v>1.2338519444444447</v>
      </c>
      <c r="M1808">
        <v>1.2323487116438248</v>
      </c>
      <c r="N1808" t="s">
        <v>15354</v>
      </c>
      <c r="O1808" t="s">
        <v>15353</v>
      </c>
      <c r="P1808" t="s">
        <v>15354</v>
      </c>
      <c r="Q1808" t="s">
        <v>15354</v>
      </c>
      <c r="R1808">
        <v>1.2459899999999999</v>
      </c>
      <c r="S1808">
        <v>1.2454499999999999</v>
      </c>
      <c r="T1808" t="s">
        <v>15354</v>
      </c>
      <c r="U1808" t="s">
        <v>15354</v>
      </c>
      <c r="V1808" t="s">
        <v>15354</v>
      </c>
      <c r="W1808">
        <v>4073.5520559217225</v>
      </c>
      <c r="X1808">
        <v>5073.405408047709</v>
      </c>
      <c r="Y1808">
        <v>73.405408047708988</v>
      </c>
      <c r="Z1808" t="s">
        <v>15354</v>
      </c>
    </row>
    <row r="1809" spans="1:26" hidden="1" x14ac:dyDescent="0.25">
      <c r="A1809" t="s">
        <v>2895</v>
      </c>
      <c r="B1809" s="2">
        <v>43186</v>
      </c>
      <c r="C1809" s="3">
        <v>0</v>
      </c>
      <c r="D1809">
        <v>1.2457</v>
      </c>
      <c r="E1809">
        <v>1.2476499999999999</v>
      </c>
      <c r="F1809">
        <v>1.2372300000000001</v>
      </c>
      <c r="G1809">
        <v>1.2408699999999999</v>
      </c>
      <c r="H1809">
        <v>312607</v>
      </c>
      <c r="I1809">
        <v>-28.655959425190215</v>
      </c>
      <c r="J1809">
        <v>1.2270829487179482</v>
      </c>
      <c r="K1809">
        <v>1.2240995949214375</v>
      </c>
      <c r="L1809">
        <v>1.2340050000000002</v>
      </c>
      <c r="M1809">
        <v>1.2328093218252396</v>
      </c>
      <c r="N1809" t="s">
        <v>15355</v>
      </c>
      <c r="O1809" t="s">
        <v>15353</v>
      </c>
      <c r="P1809" t="s">
        <v>15354</v>
      </c>
      <c r="Q1809" t="s">
        <v>15354</v>
      </c>
      <c r="R1809">
        <v>1.2411399999999999</v>
      </c>
      <c r="S1809">
        <v>1.2405999999999999</v>
      </c>
      <c r="T1809" t="s">
        <v>15354</v>
      </c>
      <c r="U1809" t="s">
        <v>15354</v>
      </c>
      <c r="V1809" t="s">
        <v>15354</v>
      </c>
      <c r="W1809">
        <v>4073.5520559217225</v>
      </c>
      <c r="X1809">
        <v>5053.6486805764889</v>
      </c>
      <c r="Y1809">
        <v>53.648680576488914</v>
      </c>
      <c r="Z1809" t="s">
        <v>15354</v>
      </c>
    </row>
    <row r="1810" spans="1:26" hidden="1" x14ac:dyDescent="0.25">
      <c r="A1810" t="s">
        <v>2896</v>
      </c>
      <c r="B1810" s="2">
        <v>43187</v>
      </c>
      <c r="C1810" s="3">
        <v>0</v>
      </c>
      <c r="D1810">
        <v>1.2408600000000001</v>
      </c>
      <c r="E1810">
        <v>1.2421500000000001</v>
      </c>
      <c r="F1810">
        <v>1.23001</v>
      </c>
      <c r="G1810">
        <v>1.23125</v>
      </c>
      <c r="H1810">
        <v>269228</v>
      </c>
      <c r="I1810">
        <v>-69.315300084530691</v>
      </c>
      <c r="J1810">
        <v>1.2276667948717948</v>
      </c>
      <c r="K1810">
        <v>1.2242806178348189</v>
      </c>
      <c r="L1810">
        <v>1.2335727777777781</v>
      </c>
      <c r="M1810">
        <v>1.2327250341590106</v>
      </c>
      <c r="N1810" t="s">
        <v>15354</v>
      </c>
      <c r="O1810" t="s">
        <v>15353</v>
      </c>
      <c r="P1810" t="s">
        <v>15354</v>
      </c>
      <c r="Q1810" t="s">
        <v>15354</v>
      </c>
      <c r="R1810">
        <v>1.2315199999999999</v>
      </c>
      <c r="S1810">
        <v>1.23098</v>
      </c>
      <c r="T1810" t="s">
        <v>15354</v>
      </c>
      <c r="U1810" t="s">
        <v>15354</v>
      </c>
      <c r="V1810" t="s">
        <v>15354</v>
      </c>
      <c r="W1810">
        <v>4073.5520559217225</v>
      </c>
      <c r="X1810">
        <v>5014.4611097985216</v>
      </c>
      <c r="Y1810">
        <v>14.461109798521647</v>
      </c>
      <c r="Z1810" t="s">
        <v>15354</v>
      </c>
    </row>
    <row r="1811" spans="1:26" hidden="1" x14ac:dyDescent="0.25">
      <c r="A1811" t="s">
        <v>2897</v>
      </c>
      <c r="B1811" s="2">
        <v>43188</v>
      </c>
      <c r="C1811" s="3">
        <v>0</v>
      </c>
      <c r="D1811">
        <v>1.2312399999999999</v>
      </c>
      <c r="E1811">
        <v>1.2335199999999999</v>
      </c>
      <c r="F1811">
        <v>1.22838</v>
      </c>
      <c r="G1811">
        <v>1.2301800000000001</v>
      </c>
      <c r="H1811">
        <v>244013</v>
      </c>
      <c r="I1811">
        <v>-73.837700760777111</v>
      </c>
      <c r="J1811">
        <v>1.2281816666666667</v>
      </c>
      <c r="K1811">
        <v>1.2244299692820386</v>
      </c>
      <c r="L1811">
        <v>1.2330147222222225</v>
      </c>
      <c r="M1811">
        <v>1.2325874647450099</v>
      </c>
      <c r="N1811" t="s">
        <v>15354</v>
      </c>
      <c r="O1811" t="s">
        <v>15353</v>
      </c>
      <c r="P1811" t="s">
        <v>15354</v>
      </c>
      <c r="Q1811" t="s">
        <v>15354</v>
      </c>
      <c r="R1811">
        <v>1.23045</v>
      </c>
      <c r="S1811">
        <v>1.2299100000000001</v>
      </c>
      <c r="T1811" t="s">
        <v>15354</v>
      </c>
      <c r="U1811" t="s">
        <v>15354</v>
      </c>
      <c r="V1811" t="s">
        <v>15354</v>
      </c>
      <c r="W1811">
        <v>4073.5520559217225</v>
      </c>
      <c r="X1811">
        <v>5010.1024090986857</v>
      </c>
      <c r="Y1811">
        <v>10.102409098685712</v>
      </c>
      <c r="Z1811" t="s">
        <v>15354</v>
      </c>
    </row>
    <row r="1812" spans="1:26" hidden="1" x14ac:dyDescent="0.25">
      <c r="A1812" t="s">
        <v>2898</v>
      </c>
      <c r="B1812" s="2">
        <v>43189</v>
      </c>
      <c r="C1812" s="3">
        <v>0</v>
      </c>
      <c r="D1812">
        <v>1.2301800000000001</v>
      </c>
      <c r="E1812">
        <v>1.23305</v>
      </c>
      <c r="F1812">
        <v>1.22898</v>
      </c>
      <c r="G1812">
        <v>1.232</v>
      </c>
      <c r="H1812">
        <v>76357</v>
      </c>
      <c r="I1812">
        <v>-66.145393068469701</v>
      </c>
      <c r="J1812">
        <v>1.2286696153846155</v>
      </c>
      <c r="K1812">
        <v>1.2246216156293288</v>
      </c>
      <c r="L1812">
        <v>1.2327811111111113</v>
      </c>
      <c r="M1812">
        <v>1.2325557098939282</v>
      </c>
      <c r="N1812" t="s">
        <v>15354</v>
      </c>
      <c r="O1812" t="s">
        <v>15353</v>
      </c>
      <c r="P1812" t="s">
        <v>15354</v>
      </c>
      <c r="Q1812" t="s">
        <v>15354</v>
      </c>
      <c r="R1812">
        <v>1.2322599999999999</v>
      </c>
      <c r="S1812">
        <v>1.2317400000000001</v>
      </c>
      <c r="T1812" t="s">
        <v>15354</v>
      </c>
      <c r="U1812" t="s">
        <v>15354</v>
      </c>
      <c r="V1812" t="s">
        <v>15354</v>
      </c>
      <c r="W1812">
        <v>4073.5520559217225</v>
      </c>
      <c r="X1812">
        <v>5017.5570093610231</v>
      </c>
      <c r="Y1812">
        <v>17.55700936102312</v>
      </c>
      <c r="Z1812" t="s">
        <v>15354</v>
      </c>
    </row>
    <row r="1813" spans="1:26" hidden="1" x14ac:dyDescent="0.25">
      <c r="A1813" t="s">
        <v>2899</v>
      </c>
      <c r="B1813" s="2">
        <v>43191</v>
      </c>
      <c r="C1813" s="3">
        <v>0</v>
      </c>
      <c r="D1813">
        <v>1.2319899999999999</v>
      </c>
      <c r="E1813">
        <v>1.2323</v>
      </c>
      <c r="F1813">
        <v>1.2312399999999999</v>
      </c>
      <c r="G1813">
        <v>1.23125</v>
      </c>
      <c r="H1813">
        <v>7925</v>
      </c>
      <c r="I1813">
        <v>-69.315300084530691</v>
      </c>
      <c r="J1813">
        <v>1.2290721794871793</v>
      </c>
      <c r="K1813">
        <v>1.2247894228285863</v>
      </c>
      <c r="L1813">
        <v>1.232505555555556</v>
      </c>
      <c r="M1813">
        <v>1.232485130980743</v>
      </c>
      <c r="N1813" t="s">
        <v>15354</v>
      </c>
      <c r="O1813" t="s">
        <v>15353</v>
      </c>
      <c r="P1813" t="s">
        <v>15354</v>
      </c>
      <c r="Q1813" t="s">
        <v>15354</v>
      </c>
      <c r="R1813">
        <v>1.2315</v>
      </c>
      <c r="S1813">
        <v>1.2310000000000001</v>
      </c>
      <c r="T1813" t="s">
        <v>15354</v>
      </c>
      <c r="U1813" t="s">
        <v>15354</v>
      </c>
      <c r="V1813" t="s">
        <v>15354</v>
      </c>
      <c r="W1813">
        <v>4073.5520559217225</v>
      </c>
      <c r="X1813">
        <v>5014.5425808396412</v>
      </c>
      <c r="Y1813">
        <v>14.542580839641232</v>
      </c>
      <c r="Z1813" t="s">
        <v>15354</v>
      </c>
    </row>
    <row r="1814" spans="1:26" hidden="1" x14ac:dyDescent="0.25">
      <c r="A1814" t="s">
        <v>2900</v>
      </c>
      <c r="B1814" s="2">
        <v>43192</v>
      </c>
      <c r="C1814" s="3">
        <v>0</v>
      </c>
      <c r="D1814">
        <v>1.2312700000000001</v>
      </c>
      <c r="E1814">
        <v>1.2344900000000001</v>
      </c>
      <c r="F1814">
        <v>1.2282</v>
      </c>
      <c r="G1814">
        <v>1.2293099999999999</v>
      </c>
      <c r="H1814">
        <v>157780</v>
      </c>
      <c r="I1814">
        <v>-77.514792899408334</v>
      </c>
      <c r="J1814">
        <v>1.2294343589743588</v>
      </c>
      <c r="K1814">
        <v>1.2249038678202677</v>
      </c>
      <c r="L1814">
        <v>1.2322080555555557</v>
      </c>
      <c r="M1814">
        <v>1.2323135022790812</v>
      </c>
      <c r="N1814" t="s">
        <v>15354</v>
      </c>
      <c r="O1814" t="s">
        <v>15353</v>
      </c>
      <c r="P1814" t="s">
        <v>15354</v>
      </c>
      <c r="Q1814" t="s">
        <v>15354</v>
      </c>
      <c r="R1814">
        <v>1.2295700000000001</v>
      </c>
      <c r="S1814">
        <v>1.22905</v>
      </c>
      <c r="T1814" t="s">
        <v>15354</v>
      </c>
      <c r="U1814" t="s">
        <v>15354</v>
      </c>
      <c r="V1814" t="s">
        <v>15354</v>
      </c>
      <c r="W1814">
        <v>4073.5520559217225</v>
      </c>
      <c r="X1814">
        <v>5006.5991543305927</v>
      </c>
      <c r="Y1814">
        <v>6.5991543305926825</v>
      </c>
      <c r="Z1814" t="s">
        <v>15354</v>
      </c>
    </row>
    <row r="1815" spans="1:26" hidden="1" x14ac:dyDescent="0.25">
      <c r="A1815" t="s">
        <v>2901</v>
      </c>
      <c r="B1815" s="2">
        <v>43193</v>
      </c>
      <c r="C1815" s="3">
        <v>0</v>
      </c>
      <c r="D1815">
        <v>1.2293099999999999</v>
      </c>
      <c r="E1815">
        <v>1.2335199999999999</v>
      </c>
      <c r="F1815">
        <v>1.2253700000000001</v>
      </c>
      <c r="G1815">
        <v>1.2278100000000001</v>
      </c>
      <c r="H1815">
        <v>227923</v>
      </c>
      <c r="I1815">
        <v>-83.854606931529347</v>
      </c>
      <c r="J1815">
        <v>1.2297121794871795</v>
      </c>
      <c r="K1815">
        <v>1.2249774407868432</v>
      </c>
      <c r="L1815">
        <v>1.2320491666666669</v>
      </c>
      <c r="M1815">
        <v>1.2320700697234552</v>
      </c>
      <c r="N1815" t="s">
        <v>15354</v>
      </c>
      <c r="O1815" t="s">
        <v>15353</v>
      </c>
      <c r="P1815" t="s">
        <v>15354</v>
      </c>
      <c r="Q1815" t="s">
        <v>15354</v>
      </c>
      <c r="R1815">
        <v>1.2280500000000001</v>
      </c>
      <c r="S1815">
        <v>1.2275700000000001</v>
      </c>
      <c r="T1815" t="s">
        <v>15354</v>
      </c>
      <c r="U1815" t="s">
        <v>15354</v>
      </c>
      <c r="V1815" t="s">
        <v>15354</v>
      </c>
      <c r="W1815">
        <v>4073.5520559217225</v>
      </c>
      <c r="X1815">
        <v>5000.5702972878289</v>
      </c>
      <c r="Y1815">
        <v>0.57029728782890743</v>
      </c>
      <c r="Z1815" t="s">
        <v>15354</v>
      </c>
    </row>
    <row r="1816" spans="1:26" hidden="1" x14ac:dyDescent="0.25">
      <c r="A1816" t="s">
        <v>2902</v>
      </c>
      <c r="B1816" s="2">
        <v>43194</v>
      </c>
      <c r="C1816" s="3">
        <v>0</v>
      </c>
      <c r="D1816">
        <v>1.2278100000000001</v>
      </c>
      <c r="E1816">
        <v>1.2314499999999999</v>
      </c>
      <c r="F1816">
        <v>1.2257</v>
      </c>
      <c r="G1816">
        <v>1.22872</v>
      </c>
      <c r="H1816">
        <v>233863</v>
      </c>
      <c r="I1816">
        <v>-80.008453085375649</v>
      </c>
      <c r="J1816">
        <v>1.2300666666666664</v>
      </c>
      <c r="K1816">
        <v>1.2250721891213534</v>
      </c>
      <c r="L1816">
        <v>1.2320680555555557</v>
      </c>
      <c r="M1816">
        <v>1.2318889848735388</v>
      </c>
      <c r="N1816" t="s">
        <v>15354</v>
      </c>
      <c r="O1816" t="s">
        <v>15353</v>
      </c>
      <c r="P1816" t="s">
        <v>15354</v>
      </c>
      <c r="Q1816" t="s">
        <v>15354</v>
      </c>
      <c r="R1816">
        <v>1.2289699999999999</v>
      </c>
      <c r="S1816">
        <v>1.22847</v>
      </c>
      <c r="T1816" t="s">
        <v>15354</v>
      </c>
      <c r="U1816" t="s">
        <v>15354</v>
      </c>
      <c r="V1816" t="s">
        <v>15354</v>
      </c>
      <c r="W1816">
        <v>4073.5520559217225</v>
      </c>
      <c r="X1816">
        <v>5004.2364941381584</v>
      </c>
      <c r="Y1816">
        <v>4.2364941381583776</v>
      </c>
      <c r="Z1816" t="s">
        <v>15354</v>
      </c>
    </row>
    <row r="1817" spans="1:26" hidden="1" x14ac:dyDescent="0.25">
      <c r="A1817" t="s">
        <v>2903</v>
      </c>
      <c r="B1817" s="2">
        <v>43195</v>
      </c>
      <c r="C1817" s="3">
        <v>0</v>
      </c>
      <c r="D1817">
        <v>1.2287300000000001</v>
      </c>
      <c r="E1817">
        <v>1.2290099999999999</v>
      </c>
      <c r="F1817">
        <v>1.2218199999999999</v>
      </c>
      <c r="G1817">
        <v>1.22485</v>
      </c>
      <c r="H1817">
        <v>230896</v>
      </c>
      <c r="I1817">
        <v>-88.269454123112325</v>
      </c>
      <c r="J1817">
        <v>1.2303001282051282</v>
      </c>
      <c r="K1817">
        <v>1.2250665640803065</v>
      </c>
      <c r="L1817">
        <v>1.2318538888888888</v>
      </c>
      <c r="M1817">
        <v>1.2315084992046987</v>
      </c>
      <c r="N1817" t="s">
        <v>15354</v>
      </c>
      <c r="O1817" t="s">
        <v>15355</v>
      </c>
      <c r="P1817" t="s">
        <v>15354</v>
      </c>
      <c r="Q1817" t="s">
        <v>15354</v>
      </c>
      <c r="R1817">
        <v>1.2251300000000001</v>
      </c>
      <c r="S1817">
        <v>1.2245699999999999</v>
      </c>
      <c r="T1817" t="s">
        <v>15354</v>
      </c>
      <c r="U1817" t="s">
        <v>15354</v>
      </c>
      <c r="V1817" t="s">
        <v>15354</v>
      </c>
      <c r="W1817">
        <v>4073.5520559217225</v>
      </c>
      <c r="X1817">
        <v>4988.3496411200631</v>
      </c>
      <c r="Y1817">
        <v>-11.650358879936903</v>
      </c>
      <c r="Z1817" t="s">
        <v>15354</v>
      </c>
    </row>
    <row r="1818" spans="1:26" hidden="1" x14ac:dyDescent="0.25">
      <c r="A1818" t="s">
        <v>2904</v>
      </c>
      <c r="B1818" s="2">
        <v>43196</v>
      </c>
      <c r="C1818" s="3">
        <v>0</v>
      </c>
      <c r="D1818">
        <v>1.22489</v>
      </c>
      <c r="E1818">
        <v>1.2290700000000001</v>
      </c>
      <c r="F1818">
        <v>1.2215100000000001</v>
      </c>
      <c r="G1818">
        <v>1.2279199999999999</v>
      </c>
      <c r="H1818">
        <v>265401</v>
      </c>
      <c r="I1818">
        <v>-75.478194338179634</v>
      </c>
      <c r="J1818">
        <v>1.2306191025641025</v>
      </c>
      <c r="K1818">
        <v>1.2251388029643493</v>
      </c>
      <c r="L1818">
        <v>1.2318136111111113</v>
      </c>
      <c r="M1818">
        <v>1.2313145262747149</v>
      </c>
      <c r="N1818" t="s">
        <v>15354</v>
      </c>
      <c r="O1818" t="s">
        <v>15353</v>
      </c>
      <c r="P1818" t="s">
        <v>15354</v>
      </c>
      <c r="Q1818" t="s">
        <v>15354</v>
      </c>
      <c r="R1818">
        <v>1.2282</v>
      </c>
      <c r="S1818">
        <v>1.2276400000000001</v>
      </c>
      <c r="T1818" t="s">
        <v>15354</v>
      </c>
      <c r="U1818" t="s">
        <v>15354</v>
      </c>
      <c r="V1818" t="s">
        <v>15354</v>
      </c>
      <c r="W1818">
        <v>4073.5520559217225</v>
      </c>
      <c r="X1818">
        <v>5000.8554459317438</v>
      </c>
      <c r="Y1818">
        <v>0.85544593174381589</v>
      </c>
      <c r="Z1818" t="s">
        <v>15354</v>
      </c>
    </row>
    <row r="1819" spans="1:26" hidden="1" x14ac:dyDescent="0.25">
      <c r="A1819" t="s">
        <v>2905</v>
      </c>
      <c r="B1819" s="2">
        <v>43198</v>
      </c>
      <c r="C1819" s="3">
        <v>0</v>
      </c>
      <c r="D1819">
        <v>1.22824</v>
      </c>
      <c r="E1819">
        <v>1.2283299999999999</v>
      </c>
      <c r="F1819">
        <v>1.2265600000000001</v>
      </c>
      <c r="G1819">
        <v>1.22709</v>
      </c>
      <c r="H1819">
        <v>9227</v>
      </c>
      <c r="I1819">
        <v>-78.653404743688</v>
      </c>
      <c r="J1819">
        <v>1.2309189743589743</v>
      </c>
      <c r="K1819">
        <v>1.2251882003576569</v>
      </c>
      <c r="L1819">
        <v>1.2317652777777779</v>
      </c>
      <c r="M1819">
        <v>1.2310861735031089</v>
      </c>
      <c r="N1819" t="s">
        <v>15354</v>
      </c>
      <c r="O1819" t="s">
        <v>15353</v>
      </c>
      <c r="P1819" t="s">
        <v>15354</v>
      </c>
      <c r="Q1819" t="s">
        <v>15354</v>
      </c>
      <c r="R1819">
        <v>1.2273799999999999</v>
      </c>
      <c r="S1819">
        <v>1.2267999999999999</v>
      </c>
      <c r="T1819" t="s">
        <v>15354</v>
      </c>
      <c r="U1819" t="s">
        <v>15354</v>
      </c>
      <c r="V1819" t="s">
        <v>15354</v>
      </c>
      <c r="W1819">
        <v>4073.5520559217225</v>
      </c>
      <c r="X1819">
        <v>4997.4336622047686</v>
      </c>
      <c r="Y1819">
        <v>-2.5663377952314477</v>
      </c>
      <c r="Z1819" t="s">
        <v>15354</v>
      </c>
    </row>
    <row r="1820" spans="1:26" hidden="1" x14ac:dyDescent="0.25">
      <c r="A1820" t="s">
        <v>2906</v>
      </c>
      <c r="B1820" s="2">
        <v>43199</v>
      </c>
      <c r="C1820" s="3">
        <v>0</v>
      </c>
      <c r="D1820">
        <v>1.22709</v>
      </c>
      <c r="E1820">
        <v>1.23308</v>
      </c>
      <c r="F1820">
        <v>1.2260200000000001</v>
      </c>
      <c r="G1820">
        <v>1.2320599999999999</v>
      </c>
      <c r="H1820">
        <v>248036</v>
      </c>
      <c r="I1820">
        <v>-59.64039785768972</v>
      </c>
      <c r="J1820">
        <v>1.2313687179487181</v>
      </c>
      <c r="K1820">
        <v>1.2253621699688555</v>
      </c>
      <c r="L1820">
        <v>1.2317811111111108</v>
      </c>
      <c r="M1820">
        <v>1.231138812773211</v>
      </c>
      <c r="N1820" t="s">
        <v>15354</v>
      </c>
      <c r="O1820" t="s">
        <v>15353</v>
      </c>
      <c r="P1820" t="s">
        <v>15354</v>
      </c>
      <c r="Q1820" t="s">
        <v>15354</v>
      </c>
      <c r="R1820">
        <v>1.2322500000000001</v>
      </c>
      <c r="S1820">
        <v>1.23187</v>
      </c>
      <c r="T1820" t="s">
        <v>15354</v>
      </c>
      <c r="U1820" t="s">
        <v>15354</v>
      </c>
      <c r="V1820" t="s">
        <v>15354</v>
      </c>
      <c r="W1820">
        <v>4073.5520559217225</v>
      </c>
      <c r="X1820">
        <v>5018.0865711282922</v>
      </c>
      <c r="Y1820">
        <v>18.086571128292235</v>
      </c>
      <c r="Z1820" t="s">
        <v>15354</v>
      </c>
    </row>
    <row r="1821" spans="1:26" hidden="1" x14ac:dyDescent="0.25">
      <c r="A1821" t="s">
        <v>2907</v>
      </c>
      <c r="B1821" s="2">
        <v>43200</v>
      </c>
      <c r="C1821" s="3">
        <v>0</v>
      </c>
      <c r="D1821">
        <v>1.2320599999999999</v>
      </c>
      <c r="E1821">
        <v>1.23776</v>
      </c>
      <c r="F1821">
        <v>1.23027</v>
      </c>
      <c r="G1821">
        <v>1.23627</v>
      </c>
      <c r="H1821">
        <v>266727</v>
      </c>
      <c r="I1821">
        <v>-43.534812547819506</v>
      </c>
      <c r="J1821">
        <v>1.2319255128205129</v>
      </c>
      <c r="K1821">
        <v>1.2256383175645806</v>
      </c>
      <c r="L1821">
        <v>1.2321611111111108</v>
      </c>
      <c r="M1821">
        <v>1.2314161742449292</v>
      </c>
      <c r="N1821" t="s">
        <v>15354</v>
      </c>
      <c r="O1821" t="s">
        <v>15353</v>
      </c>
      <c r="P1821" t="s">
        <v>15354</v>
      </c>
      <c r="Q1821" t="s">
        <v>15354</v>
      </c>
      <c r="R1821">
        <v>1.23641</v>
      </c>
      <c r="S1821">
        <v>1.23613</v>
      </c>
      <c r="T1821" t="s">
        <v>15354</v>
      </c>
      <c r="U1821" t="s">
        <v>15354</v>
      </c>
      <c r="V1821" t="s">
        <v>15354</v>
      </c>
      <c r="W1821">
        <v>4073.5520559217225</v>
      </c>
      <c r="X1821">
        <v>5035.4399028865182</v>
      </c>
      <c r="Y1821">
        <v>35.439902886518212</v>
      </c>
      <c r="Z1821" t="s">
        <v>15354</v>
      </c>
    </row>
    <row r="1822" spans="1:26" hidden="1" x14ac:dyDescent="0.25">
      <c r="A1822" t="s">
        <v>2908</v>
      </c>
      <c r="B1822" s="2">
        <v>43201</v>
      </c>
      <c r="C1822" s="3">
        <v>0</v>
      </c>
      <c r="D1822">
        <v>1.23627</v>
      </c>
      <c r="E1822">
        <v>1.2396400000000001</v>
      </c>
      <c r="F1822">
        <v>1.2346999999999999</v>
      </c>
      <c r="G1822">
        <v>1.23719</v>
      </c>
      <c r="H1822">
        <v>302474</v>
      </c>
      <c r="I1822">
        <v>-40.01530221882166</v>
      </c>
      <c r="J1822">
        <v>1.2324589743589744</v>
      </c>
      <c r="K1822">
        <v>1.2259307652211735</v>
      </c>
      <c r="L1822">
        <v>1.2326622222222219</v>
      </c>
      <c r="M1822">
        <v>1.2317282729343924</v>
      </c>
      <c r="N1822" t="s">
        <v>15354</v>
      </c>
      <c r="O1822" t="s">
        <v>15353</v>
      </c>
      <c r="P1822" t="s">
        <v>15354</v>
      </c>
      <c r="Q1822" t="s">
        <v>15354</v>
      </c>
      <c r="R1822">
        <v>1.23736</v>
      </c>
      <c r="S1822">
        <v>1.23702</v>
      </c>
      <c r="T1822" t="s">
        <v>15354</v>
      </c>
      <c r="U1822" t="s">
        <v>15354</v>
      </c>
      <c r="V1822" t="s">
        <v>15354</v>
      </c>
      <c r="W1822">
        <v>4073.5520559217225</v>
      </c>
      <c r="X1822">
        <v>5039.0653642162888</v>
      </c>
      <c r="Y1822">
        <v>39.065364216288799</v>
      </c>
      <c r="Z1822" t="s">
        <v>15354</v>
      </c>
    </row>
    <row r="1823" spans="1:26" hidden="1" x14ac:dyDescent="0.25">
      <c r="A1823" t="s">
        <v>2909</v>
      </c>
      <c r="B1823" s="2">
        <v>43202</v>
      </c>
      <c r="C1823" s="3">
        <v>0</v>
      </c>
      <c r="D1823">
        <v>1.23719</v>
      </c>
      <c r="E1823">
        <v>1.23797</v>
      </c>
      <c r="F1823">
        <v>1.22993</v>
      </c>
      <c r="G1823">
        <v>1.23295</v>
      </c>
      <c r="H1823">
        <v>247467</v>
      </c>
      <c r="I1823">
        <v>-44.573643410853201</v>
      </c>
      <c r="J1823">
        <v>1.232826666666667</v>
      </c>
      <c r="K1823">
        <v>1.2261084673674727</v>
      </c>
      <c r="L1823">
        <v>1.2328247222222222</v>
      </c>
      <c r="M1823">
        <v>1.2317943122352359</v>
      </c>
      <c r="N1823" t="s">
        <v>15354</v>
      </c>
      <c r="O1823" t="s">
        <v>15353</v>
      </c>
      <c r="P1823" t="s">
        <v>15354</v>
      </c>
      <c r="Q1823" t="s">
        <v>15354</v>
      </c>
      <c r="R1823">
        <v>1.2331300000000001</v>
      </c>
      <c r="S1823">
        <v>1.2327699999999999</v>
      </c>
      <c r="T1823" t="s">
        <v>15354</v>
      </c>
      <c r="U1823" t="s">
        <v>15354</v>
      </c>
      <c r="V1823" t="s">
        <v>15354</v>
      </c>
      <c r="W1823">
        <v>4073.5520559217225</v>
      </c>
      <c r="X1823">
        <v>5021.7527679786217</v>
      </c>
      <c r="Y1823">
        <v>21.752767978621705</v>
      </c>
      <c r="Z1823" t="s">
        <v>15354</v>
      </c>
    </row>
    <row r="1824" spans="1:26" hidden="1" x14ac:dyDescent="0.25">
      <c r="A1824" t="s">
        <v>2910</v>
      </c>
      <c r="B1824" s="2">
        <v>43203</v>
      </c>
      <c r="C1824" s="3">
        <v>0</v>
      </c>
      <c r="D1824">
        <v>1.2329300000000001</v>
      </c>
      <c r="E1824">
        <v>1.23458</v>
      </c>
      <c r="F1824">
        <v>1.2306999999999999</v>
      </c>
      <c r="G1824">
        <v>1.23282</v>
      </c>
      <c r="H1824">
        <v>208189</v>
      </c>
      <c r="I1824">
        <v>-37.617209045780783</v>
      </c>
      <c r="J1824">
        <v>1.2329919230769233</v>
      </c>
      <c r="K1824">
        <v>1.2262783795860177</v>
      </c>
      <c r="L1824">
        <v>1.2328513888888883</v>
      </c>
      <c r="M1824">
        <v>1.231849754817115</v>
      </c>
      <c r="N1824" t="s">
        <v>15354</v>
      </c>
      <c r="O1824" t="s">
        <v>15353</v>
      </c>
      <c r="P1824" t="s">
        <v>15354</v>
      </c>
      <c r="Q1824" t="s">
        <v>15354</v>
      </c>
      <c r="R1824">
        <v>1.2330000000000001</v>
      </c>
      <c r="S1824">
        <v>1.23264</v>
      </c>
      <c r="T1824" t="s">
        <v>15354</v>
      </c>
      <c r="U1824" t="s">
        <v>15354</v>
      </c>
      <c r="V1824" t="s">
        <v>15354</v>
      </c>
      <c r="W1824">
        <v>4073.5520559217225</v>
      </c>
      <c r="X1824">
        <v>5021.2232062113517</v>
      </c>
      <c r="Y1824">
        <v>21.22320621135168</v>
      </c>
      <c r="Z1824" t="s">
        <v>15354</v>
      </c>
    </row>
    <row r="1825" spans="1:26" hidden="1" x14ac:dyDescent="0.25">
      <c r="A1825" t="s">
        <v>2911</v>
      </c>
      <c r="B1825" s="2">
        <v>43205</v>
      </c>
      <c r="C1825" s="3">
        <v>0</v>
      </c>
      <c r="D1825">
        <v>1.23278</v>
      </c>
      <c r="E1825">
        <v>1.23366</v>
      </c>
      <c r="F1825">
        <v>1.23231</v>
      </c>
      <c r="G1825">
        <v>1.23316</v>
      </c>
      <c r="H1825">
        <v>6593</v>
      </c>
      <c r="I1825">
        <v>-35.741864313293156</v>
      </c>
      <c r="J1825">
        <v>1.233171025641026</v>
      </c>
      <c r="K1825">
        <v>1.2264525978243463</v>
      </c>
      <c r="L1825">
        <v>1.2328902777777775</v>
      </c>
      <c r="M1825">
        <v>1.2319205788810548</v>
      </c>
      <c r="N1825" t="s">
        <v>15354</v>
      </c>
      <c r="O1825" t="s">
        <v>15353</v>
      </c>
      <c r="P1825" t="s">
        <v>15354</v>
      </c>
      <c r="Q1825" t="s">
        <v>15354</v>
      </c>
      <c r="R1825">
        <v>1.2333400000000001</v>
      </c>
      <c r="S1825">
        <v>1.23298</v>
      </c>
      <c r="T1825" t="s">
        <v>15354</v>
      </c>
      <c r="U1825" t="s">
        <v>15354</v>
      </c>
      <c r="V1825" t="s">
        <v>15354</v>
      </c>
      <c r="W1825">
        <v>4073.5520559217225</v>
      </c>
      <c r="X1825">
        <v>5022.6082139103655</v>
      </c>
      <c r="Y1825">
        <v>22.608213910365521</v>
      </c>
      <c r="Z1825" t="s">
        <v>15354</v>
      </c>
    </row>
    <row r="1826" spans="1:26" hidden="1" x14ac:dyDescent="0.25">
      <c r="A1826" t="s">
        <v>2912</v>
      </c>
      <c r="B1826" s="2">
        <v>43206</v>
      </c>
      <c r="C1826" s="3">
        <v>0</v>
      </c>
      <c r="D1826">
        <v>1.23316</v>
      </c>
      <c r="E1826">
        <v>1.2394499999999999</v>
      </c>
      <c r="F1826">
        <v>1.2324200000000001</v>
      </c>
      <c r="G1826">
        <v>1.23837</v>
      </c>
      <c r="H1826">
        <v>216157</v>
      </c>
      <c r="I1826">
        <v>-7.004964147821874</v>
      </c>
      <c r="J1826">
        <v>1.2333212820512822</v>
      </c>
      <c r="K1826">
        <v>1.22675430420854</v>
      </c>
      <c r="L1826">
        <v>1.2330213888888888</v>
      </c>
      <c r="M1826">
        <v>1.2322691962388355</v>
      </c>
      <c r="N1826" t="s">
        <v>15354</v>
      </c>
      <c r="O1826" t="s">
        <v>15353</v>
      </c>
      <c r="P1826" t="s">
        <v>15354</v>
      </c>
      <c r="Q1826" t="s">
        <v>15354</v>
      </c>
      <c r="R1826">
        <v>1.23858</v>
      </c>
      <c r="S1826">
        <v>1.2381599999999999</v>
      </c>
      <c r="T1826" t="s">
        <v>15354</v>
      </c>
      <c r="U1826" t="s">
        <v>15354</v>
      </c>
      <c r="V1826" t="s">
        <v>15354</v>
      </c>
      <c r="W1826">
        <v>4073.5520559217225</v>
      </c>
      <c r="X1826">
        <v>5043.7092135600396</v>
      </c>
      <c r="Y1826">
        <v>43.709213560039643</v>
      </c>
      <c r="Z1826" t="s">
        <v>15354</v>
      </c>
    </row>
    <row r="1827" spans="1:26" hidden="1" x14ac:dyDescent="0.25">
      <c r="A1827" t="s">
        <v>2913</v>
      </c>
      <c r="B1827" s="2">
        <v>43207</v>
      </c>
      <c r="C1827" s="3">
        <v>0</v>
      </c>
      <c r="D1827">
        <v>1.23837</v>
      </c>
      <c r="E1827">
        <v>1.24136</v>
      </c>
      <c r="F1827">
        <v>1.2336199999999999</v>
      </c>
      <c r="G1827">
        <v>1.2372399999999999</v>
      </c>
      <c r="H1827">
        <v>220498</v>
      </c>
      <c r="I1827">
        <v>-20.755667506297932</v>
      </c>
      <c r="J1827">
        <v>1.2334516666666668</v>
      </c>
      <c r="K1827">
        <v>1.2270197648614884</v>
      </c>
      <c r="L1827">
        <v>1.2329016666666663</v>
      </c>
      <c r="M1827">
        <v>1.2325378883340337</v>
      </c>
      <c r="N1827" t="s">
        <v>15355</v>
      </c>
      <c r="O1827" t="s">
        <v>15353</v>
      </c>
      <c r="P1827" t="s">
        <v>15354</v>
      </c>
      <c r="Q1827" t="s">
        <v>15354</v>
      </c>
      <c r="R1827">
        <v>1.2374499999999999</v>
      </c>
      <c r="S1827">
        <v>1.2370300000000001</v>
      </c>
      <c r="T1827" t="s">
        <v>15354</v>
      </c>
      <c r="U1827" t="s">
        <v>15354</v>
      </c>
      <c r="V1827" t="s">
        <v>15354</v>
      </c>
      <c r="W1827">
        <v>4073.5520559217225</v>
      </c>
      <c r="X1827">
        <v>5039.1060997368486</v>
      </c>
      <c r="Y1827">
        <v>39.106099736848591</v>
      </c>
      <c r="Z1827" t="s">
        <v>15354</v>
      </c>
    </row>
    <row r="1828" spans="1:26" hidden="1" x14ac:dyDescent="0.25">
      <c r="A1828" t="s">
        <v>2914</v>
      </c>
      <c r="B1828" s="2">
        <v>43208</v>
      </c>
      <c r="C1828" s="3">
        <v>0</v>
      </c>
      <c r="D1828">
        <v>1.2372399999999999</v>
      </c>
      <c r="E1828">
        <v>1.2397100000000001</v>
      </c>
      <c r="F1828">
        <v>1.2341800000000001</v>
      </c>
      <c r="G1828">
        <v>1.2378499999999999</v>
      </c>
      <c r="H1828">
        <v>234965</v>
      </c>
      <c r="I1828">
        <v>-17.682619647355857</v>
      </c>
      <c r="J1828">
        <v>1.2337058974358976</v>
      </c>
      <c r="K1828">
        <v>1.2272939480295519</v>
      </c>
      <c r="L1828">
        <v>1.2328080555555554</v>
      </c>
      <c r="M1828">
        <v>1.2328250295051668</v>
      </c>
      <c r="N1828" t="s">
        <v>15354</v>
      </c>
      <c r="O1828" t="s">
        <v>15353</v>
      </c>
      <c r="P1828" t="s">
        <v>15354</v>
      </c>
      <c r="Q1828" t="s">
        <v>15354</v>
      </c>
      <c r="R1828">
        <v>1.23807</v>
      </c>
      <c r="S1828">
        <v>1.23763</v>
      </c>
      <c r="T1828" t="s">
        <v>15354</v>
      </c>
      <c r="U1828" t="s">
        <v>15354</v>
      </c>
      <c r="V1828" t="s">
        <v>15354</v>
      </c>
      <c r="W1828">
        <v>4073.5520559217225</v>
      </c>
      <c r="X1828">
        <v>5041.5502309704016</v>
      </c>
      <c r="Y1828">
        <v>41.550230970401572</v>
      </c>
      <c r="Z1828" t="s">
        <v>15354</v>
      </c>
    </row>
    <row r="1829" spans="1:26" hidden="1" x14ac:dyDescent="0.25">
      <c r="A1829" t="s">
        <v>2915</v>
      </c>
      <c r="B1829" s="2">
        <v>43209</v>
      </c>
      <c r="C1829" s="3">
        <v>0</v>
      </c>
      <c r="D1829">
        <v>1.23786</v>
      </c>
      <c r="E1829">
        <v>1.2400100000000001</v>
      </c>
      <c r="F1829">
        <v>1.2329000000000001</v>
      </c>
      <c r="G1829">
        <v>1.2343</v>
      </c>
      <c r="H1829">
        <v>238943</v>
      </c>
      <c r="I1829">
        <v>-35.566750629723394</v>
      </c>
      <c r="J1829">
        <v>1.2338456410256413</v>
      </c>
      <c r="K1829">
        <v>1.2274713164338671</v>
      </c>
      <c r="L1829">
        <v>1.2329088888888888</v>
      </c>
      <c r="M1829">
        <v>1.2329047576400227</v>
      </c>
      <c r="N1829" t="s">
        <v>15354</v>
      </c>
      <c r="O1829" t="s">
        <v>15353</v>
      </c>
      <c r="P1829" t="s">
        <v>15354</v>
      </c>
      <c r="Q1829" t="s">
        <v>15354</v>
      </c>
      <c r="R1829">
        <v>1.23448</v>
      </c>
      <c r="S1829">
        <v>1.2341200000000001</v>
      </c>
      <c r="T1829" t="s">
        <v>15354</v>
      </c>
      <c r="U1829" t="s">
        <v>15354</v>
      </c>
      <c r="V1829" t="s">
        <v>15354</v>
      </c>
      <c r="W1829">
        <v>4073.5520559217225</v>
      </c>
      <c r="X1829">
        <v>5027.2520632541164</v>
      </c>
      <c r="Y1829">
        <v>27.252063254116365</v>
      </c>
      <c r="Z1829" t="s">
        <v>15354</v>
      </c>
    </row>
    <row r="1830" spans="1:26" hidden="1" x14ac:dyDescent="0.25">
      <c r="A1830" t="s">
        <v>2916</v>
      </c>
      <c r="B1830" s="2">
        <v>43210</v>
      </c>
      <c r="C1830" s="3">
        <v>0</v>
      </c>
      <c r="D1830">
        <v>1.2343</v>
      </c>
      <c r="E1830">
        <v>1.23529</v>
      </c>
      <c r="F1830">
        <v>1.22499</v>
      </c>
      <c r="G1830">
        <v>1.2284600000000001</v>
      </c>
      <c r="H1830">
        <v>206493</v>
      </c>
      <c r="I1830">
        <v>-64.987405541561515</v>
      </c>
      <c r="J1830">
        <v>1.2339355128205132</v>
      </c>
      <c r="K1830">
        <v>1.2274963463975668</v>
      </c>
      <c r="L1830">
        <v>1.2328547222222221</v>
      </c>
      <c r="M1830">
        <v>1.2326645004702919</v>
      </c>
      <c r="N1830" t="s">
        <v>15354</v>
      </c>
      <c r="O1830" t="s">
        <v>15353</v>
      </c>
      <c r="P1830" t="s">
        <v>15354</v>
      </c>
      <c r="Q1830" t="s">
        <v>15354</v>
      </c>
      <c r="R1830">
        <v>1.2286300000000001</v>
      </c>
      <c r="S1830">
        <v>1.2282900000000001</v>
      </c>
      <c r="T1830" t="s">
        <v>15354</v>
      </c>
      <c r="U1830" t="s">
        <v>15354</v>
      </c>
      <c r="V1830" t="s">
        <v>15354</v>
      </c>
      <c r="W1830">
        <v>4073.5520559217225</v>
      </c>
      <c r="X1830">
        <v>5003.503254768093</v>
      </c>
      <c r="Y1830">
        <v>3.5032547680930293</v>
      </c>
      <c r="Z1830" t="s">
        <v>15354</v>
      </c>
    </row>
    <row r="1831" spans="1:26" hidden="1" x14ac:dyDescent="0.25">
      <c r="A1831" t="s">
        <v>2917</v>
      </c>
      <c r="B1831" s="2">
        <v>43212</v>
      </c>
      <c r="C1831" s="3">
        <v>0</v>
      </c>
      <c r="D1831">
        <v>1.22699</v>
      </c>
      <c r="E1831">
        <v>1.2287999999999999</v>
      </c>
      <c r="F1831">
        <v>1.22699</v>
      </c>
      <c r="G1831">
        <v>1.2273700000000001</v>
      </c>
      <c r="H1831">
        <v>10760</v>
      </c>
      <c r="I1831">
        <v>-70.478589420654913</v>
      </c>
      <c r="J1831">
        <v>1.2339582051282054</v>
      </c>
      <c r="K1831">
        <v>1.2274931477545903</v>
      </c>
      <c r="L1831">
        <v>1.2327583333333332</v>
      </c>
      <c r="M1831">
        <v>1.2323783112556814</v>
      </c>
      <c r="N1831" t="s">
        <v>15354</v>
      </c>
      <c r="O1831" t="s">
        <v>15355</v>
      </c>
      <c r="P1831" t="s">
        <v>15354</v>
      </c>
      <c r="Q1831" t="s">
        <v>15354</v>
      </c>
      <c r="R1831">
        <v>1.2275400000000001</v>
      </c>
      <c r="S1831">
        <v>1.2272000000000001</v>
      </c>
      <c r="T1831" t="s">
        <v>15354</v>
      </c>
      <c r="U1831" t="s">
        <v>15354</v>
      </c>
      <c r="V1831" t="s">
        <v>15354</v>
      </c>
      <c r="W1831">
        <v>4073.5520559217225</v>
      </c>
      <c r="X1831">
        <v>4999.0630830271384</v>
      </c>
      <c r="Y1831">
        <v>-0.9369169728615816</v>
      </c>
      <c r="Z1831" t="s">
        <v>15354</v>
      </c>
    </row>
    <row r="1832" spans="1:26" hidden="1" x14ac:dyDescent="0.25">
      <c r="A1832" t="s">
        <v>2918</v>
      </c>
      <c r="B1832" s="2">
        <v>43213</v>
      </c>
      <c r="C1832" s="3">
        <v>0</v>
      </c>
      <c r="D1832">
        <v>1.2273799999999999</v>
      </c>
      <c r="E1832">
        <v>1.2289399999999999</v>
      </c>
      <c r="F1832">
        <v>1.21977</v>
      </c>
      <c r="G1832">
        <v>1.22092</v>
      </c>
      <c r="H1832">
        <v>245555</v>
      </c>
      <c r="I1832">
        <v>-94.673459935155236</v>
      </c>
      <c r="J1832">
        <v>1.2338979487179493</v>
      </c>
      <c r="K1832">
        <v>1.2273267389506766</v>
      </c>
      <c r="L1832">
        <v>1.2323994444444444</v>
      </c>
      <c r="M1832">
        <v>1.2317589430796987</v>
      </c>
      <c r="N1832" t="s">
        <v>15354</v>
      </c>
      <c r="O1832" t="s">
        <v>15355</v>
      </c>
      <c r="P1832" t="s">
        <v>15354</v>
      </c>
      <c r="Q1832" t="s">
        <v>15354</v>
      </c>
      <c r="R1832">
        <v>1.2211700000000001</v>
      </c>
      <c r="S1832">
        <v>1.2206699999999999</v>
      </c>
      <c r="T1832" t="s">
        <v>15354</v>
      </c>
      <c r="U1832" t="s">
        <v>15354</v>
      </c>
      <c r="V1832" t="s">
        <v>15354</v>
      </c>
      <c r="W1832">
        <v>4073.5520559217225</v>
      </c>
      <c r="X1832">
        <v>4972.4627881019687</v>
      </c>
      <c r="Y1832">
        <v>-27.537211898031273</v>
      </c>
      <c r="Z1832" t="s">
        <v>15354</v>
      </c>
    </row>
    <row r="1833" spans="1:26" hidden="1" x14ac:dyDescent="0.25">
      <c r="A1833" t="s">
        <v>2919</v>
      </c>
      <c r="B1833" s="2">
        <v>43214</v>
      </c>
      <c r="C1833" s="3">
        <v>0</v>
      </c>
      <c r="D1833">
        <v>1.2209399999999999</v>
      </c>
      <c r="E1833">
        <v>1.22448</v>
      </c>
      <c r="F1833">
        <v>1.21817</v>
      </c>
      <c r="G1833">
        <v>1.2237199999999999</v>
      </c>
      <c r="H1833">
        <v>226317</v>
      </c>
      <c r="I1833">
        <v>-76.067270375161996</v>
      </c>
      <c r="J1833">
        <v>1.2338064102564108</v>
      </c>
      <c r="K1833">
        <v>1.2272354291038239</v>
      </c>
      <c r="L1833">
        <v>1.2319672222222224</v>
      </c>
      <c r="M1833">
        <v>1.2313244056159312</v>
      </c>
      <c r="N1833" t="s">
        <v>15353</v>
      </c>
      <c r="O1833" t="s">
        <v>15355</v>
      </c>
      <c r="P1833" t="s">
        <v>15354</v>
      </c>
      <c r="Q1833" t="s">
        <v>15354</v>
      </c>
      <c r="R1833">
        <v>1.2239899999999999</v>
      </c>
      <c r="S1833">
        <v>1.2234499999999999</v>
      </c>
      <c r="T1833" t="s">
        <v>15354</v>
      </c>
      <c r="U1833" t="s">
        <v>15354</v>
      </c>
      <c r="V1833" t="s">
        <v>15354</v>
      </c>
      <c r="W1833">
        <v>4073.5520559217225</v>
      </c>
      <c r="X1833">
        <v>4983.7872628174309</v>
      </c>
      <c r="Y1833">
        <v>-16.212737182569072</v>
      </c>
      <c r="Z1833" t="s">
        <v>15354</v>
      </c>
    </row>
    <row r="1834" spans="1:26" hidden="1" x14ac:dyDescent="0.25">
      <c r="A1834" t="s">
        <v>2920</v>
      </c>
      <c r="B1834" s="2">
        <v>43215</v>
      </c>
      <c r="C1834" s="3">
        <v>0</v>
      </c>
      <c r="D1834">
        <v>1.2237199999999999</v>
      </c>
      <c r="E1834">
        <v>1.2237199999999999</v>
      </c>
      <c r="F1834">
        <v>1.2159899999999999</v>
      </c>
      <c r="G1834">
        <v>1.21706</v>
      </c>
      <c r="H1834">
        <v>231148</v>
      </c>
      <c r="I1834">
        <v>-95.782420181316041</v>
      </c>
      <c r="J1834">
        <v>1.23352217948718</v>
      </c>
      <c r="K1834">
        <v>1.2269778233037272</v>
      </c>
      <c r="L1834">
        <v>1.2314002777777777</v>
      </c>
      <c r="M1834">
        <v>1.2305533566637188</v>
      </c>
      <c r="N1834" t="s">
        <v>15354</v>
      </c>
      <c r="O1834" t="s">
        <v>15355</v>
      </c>
      <c r="P1834" t="s">
        <v>15354</v>
      </c>
      <c r="Q1834" t="s">
        <v>15354</v>
      </c>
      <c r="R1834">
        <v>1.21739</v>
      </c>
      <c r="S1834">
        <v>1.2167300000000001</v>
      </c>
      <c r="T1834" t="s">
        <v>15354</v>
      </c>
      <c r="U1834" t="s">
        <v>15354</v>
      </c>
      <c r="V1834" t="s">
        <v>15354</v>
      </c>
      <c r="W1834">
        <v>4073.5520559217225</v>
      </c>
      <c r="X1834">
        <v>4956.4129930016379</v>
      </c>
      <c r="Y1834">
        <v>-43.587006998362085</v>
      </c>
      <c r="Z1834" t="s">
        <v>15354</v>
      </c>
    </row>
    <row r="1835" spans="1:26" hidden="1" x14ac:dyDescent="0.25">
      <c r="A1835" t="s">
        <v>2921</v>
      </c>
      <c r="B1835" s="2">
        <v>43216</v>
      </c>
      <c r="C1835" s="3">
        <v>0</v>
      </c>
      <c r="D1835">
        <v>1.2170700000000001</v>
      </c>
      <c r="E1835">
        <v>1.22099</v>
      </c>
      <c r="F1835">
        <v>1.2096199999999999</v>
      </c>
      <c r="G1835">
        <v>1.2108099999999999</v>
      </c>
      <c r="H1835">
        <v>255872</v>
      </c>
      <c r="I1835">
        <v>-96.250787649653375</v>
      </c>
      <c r="J1835">
        <v>1.2331589743589746</v>
      </c>
      <c r="K1835">
        <v>1.2265685113213542</v>
      </c>
      <c r="L1835">
        <v>1.23085</v>
      </c>
      <c r="M1835">
        <v>1.2294861481954098</v>
      </c>
      <c r="N1835" t="s">
        <v>15354</v>
      </c>
      <c r="O1835" t="s">
        <v>15355</v>
      </c>
      <c r="P1835" t="s">
        <v>15354</v>
      </c>
      <c r="Q1835" t="s">
        <v>15354</v>
      </c>
      <c r="R1835">
        <v>1.21123</v>
      </c>
      <c r="S1835">
        <v>1.2103900000000001</v>
      </c>
      <c r="T1835" t="s">
        <v>15354</v>
      </c>
      <c r="U1835" t="s">
        <v>15354</v>
      </c>
      <c r="V1835" t="s">
        <v>15354</v>
      </c>
      <c r="W1835">
        <v>4073.5520559217225</v>
      </c>
      <c r="X1835">
        <v>4930.5866729670943</v>
      </c>
      <c r="Y1835">
        <v>-69.413327032905727</v>
      </c>
      <c r="Z1835" t="s">
        <v>15354</v>
      </c>
    </row>
    <row r="1836" spans="1:26" hidden="1" x14ac:dyDescent="0.25">
      <c r="A1836" t="s">
        <v>2922</v>
      </c>
      <c r="B1836" s="2">
        <v>43217</v>
      </c>
      <c r="C1836" s="3">
        <v>0</v>
      </c>
      <c r="D1836">
        <v>1.2108099999999999</v>
      </c>
      <c r="E1836">
        <v>1.2132700000000001</v>
      </c>
      <c r="F1836">
        <v>1.20556</v>
      </c>
      <c r="G1836">
        <v>1.2129099999999999</v>
      </c>
      <c r="H1836">
        <v>210334</v>
      </c>
      <c r="I1836">
        <v>-79.469273743016871</v>
      </c>
      <c r="J1836">
        <v>1.2327753846153846</v>
      </c>
      <c r="K1836">
        <v>1.2262227262246113</v>
      </c>
      <c r="L1836">
        <v>1.2304061111111113</v>
      </c>
      <c r="M1836">
        <v>1.2285901401848469</v>
      </c>
      <c r="N1836" t="s">
        <v>15353</v>
      </c>
      <c r="O1836" t="s">
        <v>15355</v>
      </c>
      <c r="P1836" t="s">
        <v>15354</v>
      </c>
      <c r="Q1836" t="s">
        <v>15354</v>
      </c>
      <c r="R1836">
        <v>1.2133799999999999</v>
      </c>
      <c r="S1836">
        <v>1.21244</v>
      </c>
      <c r="T1836" t="s">
        <v>15354</v>
      </c>
      <c r="U1836" t="s">
        <v>15354</v>
      </c>
      <c r="V1836" t="s">
        <v>15354</v>
      </c>
      <c r="W1836">
        <v>4073.5520559217225</v>
      </c>
      <c r="X1836">
        <v>4938.9374546817335</v>
      </c>
      <c r="Y1836">
        <v>-61.06254531826653</v>
      </c>
      <c r="Z1836" t="s">
        <v>15354</v>
      </c>
    </row>
    <row r="1837" spans="1:26" hidden="1" x14ac:dyDescent="0.25">
      <c r="A1837" t="s">
        <v>2923</v>
      </c>
      <c r="B1837" s="2">
        <v>43219</v>
      </c>
      <c r="C1837" s="3">
        <v>0</v>
      </c>
      <c r="D1837">
        <v>1.21224</v>
      </c>
      <c r="E1837">
        <v>1.2129000000000001</v>
      </c>
      <c r="F1837">
        <v>1.2118800000000001</v>
      </c>
      <c r="G1837">
        <v>1.2122599999999999</v>
      </c>
      <c r="H1837">
        <v>8405</v>
      </c>
      <c r="I1837">
        <v>-81.284916201117554</v>
      </c>
      <c r="J1837">
        <v>1.2323797435897437</v>
      </c>
      <c r="K1837">
        <v>1.2258692394847477</v>
      </c>
      <c r="L1837">
        <v>1.2299669444444445</v>
      </c>
      <c r="M1837">
        <v>1.2277074299045849</v>
      </c>
      <c r="N1837" t="s">
        <v>15354</v>
      </c>
      <c r="O1837" t="s">
        <v>15355</v>
      </c>
      <c r="P1837" t="s">
        <v>15354</v>
      </c>
      <c r="Q1837" t="s">
        <v>15354</v>
      </c>
      <c r="R1837">
        <v>1.2127600000000001</v>
      </c>
      <c r="S1837">
        <v>1.2117599999999999</v>
      </c>
      <c r="T1837" t="s">
        <v>15354</v>
      </c>
      <c r="U1837" t="s">
        <v>15354</v>
      </c>
      <c r="V1837" t="s">
        <v>15354</v>
      </c>
      <c r="W1837">
        <v>4073.5520559217225</v>
      </c>
      <c r="X1837">
        <v>4936.1674392837067</v>
      </c>
      <c r="Y1837">
        <v>-63.832560716293301</v>
      </c>
      <c r="Z1837" t="s">
        <v>15354</v>
      </c>
    </row>
    <row r="1838" spans="1:26" hidden="1" x14ac:dyDescent="0.25">
      <c r="A1838" t="s">
        <v>2924</v>
      </c>
      <c r="B1838" s="2">
        <v>43220</v>
      </c>
      <c r="C1838" s="3">
        <v>0</v>
      </c>
      <c r="D1838">
        <v>1.2122599999999999</v>
      </c>
      <c r="E1838">
        <v>1.2138599999999999</v>
      </c>
      <c r="F1838">
        <v>1.2064299999999999</v>
      </c>
      <c r="G1838">
        <v>1.2081500000000001</v>
      </c>
      <c r="H1838">
        <v>230939</v>
      </c>
      <c r="I1838">
        <v>-92.765363128491373</v>
      </c>
      <c r="J1838">
        <v>1.2319958974358975</v>
      </c>
      <c r="K1838">
        <v>1.2254206511433616</v>
      </c>
      <c r="L1838">
        <v>1.229258611111111</v>
      </c>
      <c r="M1838">
        <v>1.2266502715313641</v>
      </c>
      <c r="N1838" t="s">
        <v>15354</v>
      </c>
      <c r="O1838" t="s">
        <v>15355</v>
      </c>
      <c r="P1838" t="s">
        <v>15354</v>
      </c>
      <c r="Q1838" t="s">
        <v>15354</v>
      </c>
      <c r="R1838">
        <v>1.2086600000000001</v>
      </c>
      <c r="S1838">
        <v>1.20764</v>
      </c>
      <c r="T1838" t="s">
        <v>15354</v>
      </c>
      <c r="U1838" t="s">
        <v>15354</v>
      </c>
      <c r="V1838" t="s">
        <v>15354</v>
      </c>
      <c r="W1838">
        <v>4073.5520559217225</v>
      </c>
      <c r="X1838">
        <v>4919.3844048133087</v>
      </c>
      <c r="Y1838">
        <v>-80.61559518669128</v>
      </c>
      <c r="Z1838" t="s">
        <v>15354</v>
      </c>
    </row>
    <row r="1839" spans="1:26" hidden="1" x14ac:dyDescent="0.25">
      <c r="A1839" t="s">
        <v>2925</v>
      </c>
      <c r="B1839" s="2">
        <v>43221</v>
      </c>
      <c r="C1839" s="3">
        <v>0</v>
      </c>
      <c r="D1839">
        <v>1.2081500000000001</v>
      </c>
      <c r="E1839">
        <v>1.20828</v>
      </c>
      <c r="F1839">
        <v>1.19814</v>
      </c>
      <c r="G1839">
        <v>1.1991000000000001</v>
      </c>
      <c r="H1839">
        <v>208648</v>
      </c>
      <c r="I1839">
        <v>-97.778806108283035</v>
      </c>
      <c r="J1839">
        <v>1.2314607692307695</v>
      </c>
      <c r="K1839">
        <v>1.2247543055447954</v>
      </c>
      <c r="L1839">
        <v>1.2285441666666668</v>
      </c>
      <c r="M1839">
        <v>1.2251610676648039</v>
      </c>
      <c r="N1839" t="s">
        <v>15354</v>
      </c>
      <c r="O1839" t="s">
        <v>15355</v>
      </c>
      <c r="P1839" t="s">
        <v>15354</v>
      </c>
      <c r="Q1839" t="s">
        <v>15354</v>
      </c>
      <c r="R1839">
        <v>1.1996500000000001</v>
      </c>
      <c r="S1839">
        <v>1.19855</v>
      </c>
      <c r="T1839" t="s">
        <v>15354</v>
      </c>
      <c r="U1839" t="s">
        <v>15354</v>
      </c>
      <c r="V1839" t="s">
        <v>15354</v>
      </c>
      <c r="W1839">
        <v>4073.5520559217225</v>
      </c>
      <c r="X1839">
        <v>4882.3558166249804</v>
      </c>
      <c r="Y1839">
        <v>-117.64418337501957</v>
      </c>
      <c r="Z1839" t="s">
        <v>15354</v>
      </c>
    </row>
    <row r="1840" spans="1:26" x14ac:dyDescent="0.25">
      <c r="A1840" t="s">
        <v>2926</v>
      </c>
      <c r="B1840" s="2">
        <v>43222</v>
      </c>
      <c r="C1840" s="3">
        <v>0</v>
      </c>
      <c r="D1840">
        <v>1.19912</v>
      </c>
      <c r="E1840">
        <v>1.20316</v>
      </c>
      <c r="F1840">
        <v>1.1937800000000001</v>
      </c>
      <c r="G1840">
        <v>1.1950400000000001</v>
      </c>
      <c r="H1840">
        <v>272170</v>
      </c>
      <c r="I1840">
        <v>-97.351828499369404</v>
      </c>
      <c r="J1840">
        <v>1.2308628205128209</v>
      </c>
      <c r="K1840">
        <v>1.2240020446449271</v>
      </c>
      <c r="L1840">
        <v>1.2274444444444448</v>
      </c>
      <c r="M1840">
        <v>1.2235329018450847</v>
      </c>
      <c r="N1840" t="s">
        <v>15354</v>
      </c>
      <c r="O1840" t="s">
        <v>15355</v>
      </c>
      <c r="P1840" t="s">
        <v>15354</v>
      </c>
      <c r="Q1840" t="s">
        <v>15355</v>
      </c>
      <c r="R1840">
        <v>1.1956100000000001</v>
      </c>
      <c r="S1840">
        <v>1.1944699999999999</v>
      </c>
      <c r="T1840" t="s">
        <v>15354</v>
      </c>
      <c r="U1840" t="s">
        <v>15354</v>
      </c>
      <c r="V1840" t="s">
        <v>15354</v>
      </c>
      <c r="W1840">
        <v>4073.5520559217225</v>
      </c>
      <c r="X1840">
        <v>4865.7357242368198</v>
      </c>
      <c r="Y1840">
        <v>-134.26427576318019</v>
      </c>
      <c r="Z1840">
        <v>-134.26427576318019</v>
      </c>
    </row>
    <row r="1841" spans="1:26" x14ac:dyDescent="0.25">
      <c r="A1841" t="s">
        <v>2984</v>
      </c>
      <c r="B1841" s="2">
        <v>43290</v>
      </c>
      <c r="C1841" s="3">
        <v>0</v>
      </c>
      <c r="D1841">
        <v>1.1751400000000001</v>
      </c>
      <c r="E1841">
        <v>1.17906</v>
      </c>
      <c r="F1841">
        <v>1.17326</v>
      </c>
      <c r="G1841">
        <v>1.1756</v>
      </c>
      <c r="H1841">
        <v>240376</v>
      </c>
      <c r="I1841">
        <v>-13.13092979127137</v>
      </c>
      <c r="J1841">
        <v>1.1862661538461543</v>
      </c>
      <c r="K1841">
        <v>1.1825880953306322</v>
      </c>
      <c r="L1841">
        <v>1.1675463888888886</v>
      </c>
      <c r="M1841">
        <v>1.1709031825171781</v>
      </c>
      <c r="N1841" t="s">
        <v>15355</v>
      </c>
      <c r="O1841" t="s">
        <v>15355</v>
      </c>
      <c r="P1841" t="s">
        <v>15355</v>
      </c>
      <c r="Q1841" t="s">
        <v>15354</v>
      </c>
      <c r="R1841">
        <v>1.17591</v>
      </c>
      <c r="S1841">
        <v>1.1752899999999999</v>
      </c>
      <c r="T1841" t="s">
        <v>15354</v>
      </c>
      <c r="U1841" t="s">
        <v>15354</v>
      </c>
      <c r="V1841">
        <v>4252.0260904320912</v>
      </c>
      <c r="W1841" s="9">
        <v>4997.3637438239321</v>
      </c>
      <c r="X1841" s="9">
        <v>4249.7842044237505</v>
      </c>
      <c r="Y1841" s="9">
        <v>-2.6348662067428243</v>
      </c>
    </row>
    <row r="1842" spans="1:26" hidden="1" x14ac:dyDescent="0.25">
      <c r="A1842" t="s">
        <v>2985</v>
      </c>
      <c r="B1842" s="2">
        <v>43291</v>
      </c>
      <c r="C1842" s="3">
        <v>0</v>
      </c>
      <c r="D1842">
        <v>1.1756</v>
      </c>
      <c r="E1842">
        <v>1.17624</v>
      </c>
      <c r="F1842">
        <v>1.1690100000000001</v>
      </c>
      <c r="G1842">
        <v>1.17279</v>
      </c>
      <c r="H1842">
        <v>242914</v>
      </c>
      <c r="I1842">
        <v>-23.795066413662145</v>
      </c>
      <c r="J1842">
        <v>1.1854523076923082</v>
      </c>
      <c r="K1842">
        <v>1.1823400422842869</v>
      </c>
      <c r="L1842">
        <v>1.1680752777777774</v>
      </c>
      <c r="M1842">
        <v>1.1710051726513846</v>
      </c>
      <c r="N1842" t="s">
        <v>15354</v>
      </c>
      <c r="O1842" t="s">
        <v>15355</v>
      </c>
      <c r="P1842" t="s">
        <v>15354</v>
      </c>
      <c r="Q1842" t="s">
        <v>15354</v>
      </c>
      <c r="R1842">
        <v>1.1731</v>
      </c>
      <c r="S1842">
        <v>1.17248</v>
      </c>
      <c r="T1842" t="s">
        <v>15354</v>
      </c>
      <c r="U1842" t="s">
        <v>15354</v>
      </c>
      <c r="V1842" t="s">
        <v>15354</v>
      </c>
      <c r="W1842" s="9">
        <v>4997.3637438239321</v>
      </c>
      <c r="X1842" s="9">
        <v>4259.9639790503215</v>
      </c>
      <c r="Y1842" s="9">
        <v>9.3070156471026824</v>
      </c>
      <c r="Z1842" t="s">
        <v>15354</v>
      </c>
    </row>
    <row r="1843" spans="1:26" hidden="1" x14ac:dyDescent="0.25">
      <c r="A1843" t="s">
        <v>2986</v>
      </c>
      <c r="B1843" s="2">
        <v>43292</v>
      </c>
      <c r="C1843" s="3">
        <v>0</v>
      </c>
      <c r="D1843">
        <v>1.17279</v>
      </c>
      <c r="E1843">
        <v>1.1758</v>
      </c>
      <c r="F1843">
        <v>1.1665300000000001</v>
      </c>
      <c r="G1843">
        <v>1.1674899999999999</v>
      </c>
      <c r="H1843">
        <v>283190</v>
      </c>
      <c r="I1843">
        <v>-43.908918406072253</v>
      </c>
      <c r="J1843">
        <v>1.1845587179487187</v>
      </c>
      <c r="K1843">
        <v>1.18196409184671</v>
      </c>
      <c r="L1843">
        <v>1.1681038888888891</v>
      </c>
      <c r="M1843">
        <v>1.1708151633188775</v>
      </c>
      <c r="N1843" t="s">
        <v>15354</v>
      </c>
      <c r="O1843" t="s">
        <v>15355</v>
      </c>
      <c r="P1843" t="s">
        <v>15354</v>
      </c>
      <c r="Q1843" t="s">
        <v>15354</v>
      </c>
      <c r="R1843">
        <v>1.1677500000000001</v>
      </c>
      <c r="S1843">
        <v>1.16723</v>
      </c>
      <c r="T1843" t="s">
        <v>15354</v>
      </c>
      <c r="U1843" t="s">
        <v>15354</v>
      </c>
      <c r="V1843" t="s">
        <v>15354</v>
      </c>
      <c r="W1843" s="9">
        <v>4997.3637438239321</v>
      </c>
      <c r="X1843" s="9">
        <v>4279.4808339318615</v>
      </c>
      <c r="Y1843" s="9">
        <v>32.046000255236891</v>
      </c>
      <c r="Z1843" t="s">
        <v>15354</v>
      </c>
    </row>
    <row r="1844" spans="1:26" hidden="1" x14ac:dyDescent="0.25">
      <c r="A1844" t="s">
        <v>2987</v>
      </c>
      <c r="B1844" s="2">
        <v>43293</v>
      </c>
      <c r="C1844" s="3">
        <v>0</v>
      </c>
      <c r="D1844">
        <v>1.1674899999999999</v>
      </c>
      <c r="E1844">
        <v>1.1695500000000001</v>
      </c>
      <c r="F1844">
        <v>1.1649700000000001</v>
      </c>
      <c r="G1844">
        <v>1.16638</v>
      </c>
      <c r="H1844">
        <v>247201</v>
      </c>
      <c r="I1844">
        <v>-48.12144212523711</v>
      </c>
      <c r="J1844">
        <v>1.183705256410257</v>
      </c>
      <c r="K1844">
        <v>1.1815695578759073</v>
      </c>
      <c r="L1844">
        <v>1.1680249999999999</v>
      </c>
      <c r="M1844">
        <v>1.1705754247611004</v>
      </c>
      <c r="N1844" t="s">
        <v>15354</v>
      </c>
      <c r="O1844" t="s">
        <v>15355</v>
      </c>
      <c r="P1844" t="s">
        <v>15354</v>
      </c>
      <c r="Q1844" t="s">
        <v>15354</v>
      </c>
      <c r="R1844">
        <v>1.1665700000000001</v>
      </c>
      <c r="S1844">
        <v>1.1661900000000001</v>
      </c>
      <c r="T1844" t="s">
        <v>15354</v>
      </c>
      <c r="U1844" t="s">
        <v>15354</v>
      </c>
      <c r="V1844" t="s">
        <v>15354</v>
      </c>
      <c r="W1844" s="9">
        <v>4997.3637438239321</v>
      </c>
      <c r="X1844" s="9">
        <v>4283.8095817858612</v>
      </c>
      <c r="Y1844" s="9">
        <v>37.065589781852957</v>
      </c>
      <c r="Z1844" t="s">
        <v>15354</v>
      </c>
    </row>
    <row r="1845" spans="1:26" hidden="1" x14ac:dyDescent="0.25">
      <c r="A1845" t="s">
        <v>2988</v>
      </c>
      <c r="B1845" s="2">
        <v>43294</v>
      </c>
      <c r="C1845" s="3">
        <v>0</v>
      </c>
      <c r="D1845">
        <v>1.1663699999999999</v>
      </c>
      <c r="E1845">
        <v>1.1686799999999999</v>
      </c>
      <c r="F1845">
        <v>1.1612899999999999</v>
      </c>
      <c r="G1845">
        <v>1.1684300000000001</v>
      </c>
      <c r="H1845">
        <v>231207</v>
      </c>
      <c r="I1845">
        <v>-40.341555977229142</v>
      </c>
      <c r="J1845">
        <v>1.1828797435897445</v>
      </c>
      <c r="K1845">
        <v>1.1812369108410743</v>
      </c>
      <c r="L1845">
        <v>1.1680969444444442</v>
      </c>
      <c r="M1845">
        <v>1.1704594558550951</v>
      </c>
      <c r="N1845" t="s">
        <v>15354</v>
      </c>
      <c r="O1845" t="s">
        <v>15355</v>
      </c>
      <c r="P1845" t="s">
        <v>15354</v>
      </c>
      <c r="Q1845" t="s">
        <v>15354</v>
      </c>
      <c r="R1845">
        <v>1.16862</v>
      </c>
      <c r="S1845">
        <v>1.1682399999999999</v>
      </c>
      <c r="T1845" t="s">
        <v>15354</v>
      </c>
      <c r="U1845" t="s">
        <v>15354</v>
      </c>
      <c r="V1845" t="s">
        <v>15354</v>
      </c>
      <c r="W1845" s="9">
        <v>4997.3637438239321</v>
      </c>
      <c r="X1845" s="9">
        <v>4276.2948981053996</v>
      </c>
      <c r="Y1845" s="9">
        <v>28.351791876265807</v>
      </c>
      <c r="Z1845" t="s">
        <v>15354</v>
      </c>
    </row>
    <row r="1846" spans="1:26" hidden="1" x14ac:dyDescent="0.25">
      <c r="A1846" t="s">
        <v>2989</v>
      </c>
      <c r="B1846" s="2">
        <v>43296</v>
      </c>
      <c r="C1846" s="3">
        <v>0</v>
      </c>
      <c r="D1846">
        <v>1.16896</v>
      </c>
      <c r="E1846">
        <v>1.1691199999999999</v>
      </c>
      <c r="F1846">
        <v>1.1677</v>
      </c>
      <c r="G1846">
        <v>1.1678299999999999</v>
      </c>
      <c r="H1846">
        <v>9347</v>
      </c>
      <c r="I1846">
        <v>-49.38434476693088</v>
      </c>
      <c r="J1846">
        <v>1.18204217948718</v>
      </c>
      <c r="K1846">
        <v>1.1808974953767433</v>
      </c>
      <c r="L1846">
        <v>1.1681277777777777</v>
      </c>
      <c r="M1846">
        <v>1.170317323106171</v>
      </c>
      <c r="N1846" t="s">
        <v>15354</v>
      </c>
      <c r="O1846" t="s">
        <v>15355</v>
      </c>
      <c r="P1846" t="s">
        <v>15354</v>
      </c>
      <c r="Q1846" t="s">
        <v>15354</v>
      </c>
      <c r="R1846">
        <v>1.1680200000000001</v>
      </c>
      <c r="S1846">
        <v>1.16764</v>
      </c>
      <c r="T1846" t="s">
        <v>15354</v>
      </c>
      <c r="U1846" t="s">
        <v>15354</v>
      </c>
      <c r="V1846" t="s">
        <v>15354</v>
      </c>
      <c r="W1846" s="9">
        <v>4997.3637438239321</v>
      </c>
      <c r="X1846" s="9">
        <v>4278.4915873220762</v>
      </c>
      <c r="Y1846" s="9">
        <v>30.902172788622007</v>
      </c>
      <c r="Z1846" t="s">
        <v>15354</v>
      </c>
    </row>
    <row r="1847" spans="1:26" hidden="1" x14ac:dyDescent="0.25">
      <c r="A1847" t="s">
        <v>2990</v>
      </c>
      <c r="B1847" s="2">
        <v>43297</v>
      </c>
      <c r="C1847" s="3">
        <v>0</v>
      </c>
      <c r="D1847">
        <v>1.1678299999999999</v>
      </c>
      <c r="E1847">
        <v>1.1725300000000001</v>
      </c>
      <c r="F1847">
        <v>1.1675599999999999</v>
      </c>
      <c r="G1847">
        <v>1.1709000000000001</v>
      </c>
      <c r="H1847">
        <v>235739</v>
      </c>
      <c r="I1847">
        <v>-40.902255639097653</v>
      </c>
      <c r="J1847">
        <v>1.1811771794871804</v>
      </c>
      <c r="K1847">
        <v>1.180644394227965</v>
      </c>
      <c r="L1847">
        <v>1.168152777777778</v>
      </c>
      <c r="M1847">
        <v>1.170348819154486</v>
      </c>
      <c r="N1847" t="s">
        <v>15354</v>
      </c>
      <c r="O1847" t="s">
        <v>15355</v>
      </c>
      <c r="P1847" t="s">
        <v>15354</v>
      </c>
      <c r="Q1847" t="s">
        <v>15354</v>
      </c>
      <c r="R1847">
        <v>1.1710700000000001</v>
      </c>
      <c r="S1847">
        <v>1.17073</v>
      </c>
      <c r="T1847" t="s">
        <v>15354</v>
      </c>
      <c r="U1847" t="s">
        <v>15354</v>
      </c>
      <c r="V1847" t="s">
        <v>15354</v>
      </c>
      <c r="W1847" s="9">
        <v>4997.3637438239321</v>
      </c>
      <c r="X1847" s="9">
        <v>4267.3484452884386</v>
      </c>
      <c r="Y1847" s="9">
        <v>17.938340500971563</v>
      </c>
      <c r="Z1847" t="s">
        <v>15354</v>
      </c>
    </row>
    <row r="1848" spans="1:26" hidden="1" x14ac:dyDescent="0.25">
      <c r="A1848" t="s">
        <v>2991</v>
      </c>
      <c r="B1848" s="2">
        <v>43298</v>
      </c>
      <c r="C1848" s="3">
        <v>0</v>
      </c>
      <c r="D1848">
        <v>1.1709000000000001</v>
      </c>
      <c r="E1848">
        <v>1.1744600000000001</v>
      </c>
      <c r="F1848">
        <v>1.1648400000000001</v>
      </c>
      <c r="G1848">
        <v>1.1653</v>
      </c>
      <c r="H1848">
        <v>268578</v>
      </c>
      <c r="I1848">
        <v>-68.972431077694509</v>
      </c>
      <c r="J1848">
        <v>1.1802548717948724</v>
      </c>
      <c r="K1848">
        <v>1.1802559285513077</v>
      </c>
      <c r="L1848">
        <v>1.1679497222222226</v>
      </c>
      <c r="M1848">
        <v>1.1700759100110003</v>
      </c>
      <c r="N1848" t="s">
        <v>15354</v>
      </c>
      <c r="O1848" t="s">
        <v>15355</v>
      </c>
      <c r="P1848" t="s">
        <v>15354</v>
      </c>
      <c r="Q1848" t="s">
        <v>15354</v>
      </c>
      <c r="R1848">
        <v>1.1654800000000001</v>
      </c>
      <c r="S1848">
        <v>1.1651199999999999</v>
      </c>
      <c r="T1848" t="s">
        <v>15354</v>
      </c>
      <c r="U1848" t="s">
        <v>15354</v>
      </c>
      <c r="V1848" t="s">
        <v>15354</v>
      </c>
      <c r="W1848" s="9">
        <v>4997.3637438239321</v>
      </c>
      <c r="X1848" s="9">
        <v>4287.8159589387478</v>
      </c>
      <c r="Y1848" s="9">
        <v>41.699491594475738</v>
      </c>
      <c r="Z1848" t="s">
        <v>15354</v>
      </c>
    </row>
    <row r="1849" spans="1:26" hidden="1" x14ac:dyDescent="0.25">
      <c r="A1849" t="s">
        <v>2992</v>
      </c>
      <c r="B1849" s="2">
        <v>43299</v>
      </c>
      <c r="C1849" s="3">
        <v>0</v>
      </c>
      <c r="D1849">
        <v>1.16536</v>
      </c>
      <c r="E1849">
        <v>1.16648</v>
      </c>
      <c r="F1849">
        <v>1.1601900000000001</v>
      </c>
      <c r="G1849">
        <v>1.16449</v>
      </c>
      <c r="H1849">
        <v>260375</v>
      </c>
      <c r="I1849">
        <v>-77.212506624271413</v>
      </c>
      <c r="J1849">
        <v>1.1793143589743595</v>
      </c>
      <c r="K1849">
        <v>1.1798567911196289</v>
      </c>
      <c r="L1849">
        <v>1.1675708333333334</v>
      </c>
      <c r="M1849">
        <v>1.1697739689293247</v>
      </c>
      <c r="N1849" t="s">
        <v>15354</v>
      </c>
      <c r="O1849" t="s">
        <v>15355</v>
      </c>
      <c r="P1849" t="s">
        <v>15354</v>
      </c>
      <c r="Q1849" t="s">
        <v>15354</v>
      </c>
      <c r="R1849">
        <v>1.1646799999999999</v>
      </c>
      <c r="S1849">
        <v>1.1642999999999999</v>
      </c>
      <c r="T1849" t="s">
        <v>15354</v>
      </c>
      <c r="U1849" t="s">
        <v>15354</v>
      </c>
      <c r="V1849" t="s">
        <v>15354</v>
      </c>
      <c r="W1849" s="9">
        <v>4997.3637438239321</v>
      </c>
      <c r="X1849" s="9">
        <v>4290.7611909055986</v>
      </c>
      <c r="Y1849" s="9">
        <v>45.099277481304632</v>
      </c>
      <c r="Z1849" t="s">
        <v>15354</v>
      </c>
    </row>
    <row r="1850" spans="1:26" hidden="1" x14ac:dyDescent="0.25">
      <c r="A1850" t="s">
        <v>2993</v>
      </c>
      <c r="B1850" s="2">
        <v>43300</v>
      </c>
      <c r="C1850" s="3">
        <v>0</v>
      </c>
      <c r="D1850">
        <v>1.16449</v>
      </c>
      <c r="E1850">
        <v>1.1678500000000001</v>
      </c>
      <c r="F1850">
        <v>1.1574800000000001</v>
      </c>
      <c r="G1850">
        <v>1.16544</v>
      </c>
      <c r="H1850">
        <v>315398</v>
      </c>
      <c r="I1850">
        <v>-63.113994439295681</v>
      </c>
      <c r="J1850">
        <v>1.1784315384615391</v>
      </c>
      <c r="K1850">
        <v>1.1794918090659674</v>
      </c>
      <c r="L1850">
        <v>1.1671855555555557</v>
      </c>
      <c r="M1850">
        <v>1.1695397003385506</v>
      </c>
      <c r="N1850" t="s">
        <v>15354</v>
      </c>
      <c r="O1850" t="s">
        <v>15355</v>
      </c>
      <c r="P1850" t="s">
        <v>15354</v>
      </c>
      <c r="Q1850" t="s">
        <v>15354</v>
      </c>
      <c r="R1850">
        <v>1.16564</v>
      </c>
      <c r="S1850">
        <v>1.1652400000000001</v>
      </c>
      <c r="T1850" t="s">
        <v>15354</v>
      </c>
      <c r="U1850" t="s">
        <v>15354</v>
      </c>
      <c r="V1850" t="s">
        <v>15354</v>
      </c>
      <c r="W1850" s="9">
        <v>4997.3637438239321</v>
      </c>
      <c r="X1850" s="9">
        <v>4287.2273976733231</v>
      </c>
      <c r="Y1850" s="9">
        <v>41.017971249773083</v>
      </c>
      <c r="Z1850" t="s">
        <v>15354</v>
      </c>
    </row>
    <row r="1851" spans="1:26" hidden="1" x14ac:dyDescent="0.25">
      <c r="A1851" t="s">
        <v>2994</v>
      </c>
      <c r="B1851" s="2">
        <v>43301</v>
      </c>
      <c r="C1851" s="3">
        <v>0</v>
      </c>
      <c r="D1851">
        <v>1.16547</v>
      </c>
      <c r="E1851">
        <v>1.17387</v>
      </c>
      <c r="F1851">
        <v>1.16262</v>
      </c>
      <c r="G1851">
        <v>1.1719599999999999</v>
      </c>
      <c r="H1851">
        <v>308640</v>
      </c>
      <c r="I1851">
        <v>-32.900834105653978</v>
      </c>
      <c r="J1851">
        <v>1.1777071794871801</v>
      </c>
      <c r="K1851">
        <v>1.1793011303554364</v>
      </c>
      <c r="L1851">
        <v>1.167055</v>
      </c>
      <c r="M1851">
        <v>1.1696705273472774</v>
      </c>
      <c r="N1851" t="s">
        <v>15354</v>
      </c>
      <c r="O1851" t="s">
        <v>15355</v>
      </c>
      <c r="P1851" t="s">
        <v>15354</v>
      </c>
      <c r="Q1851" t="s">
        <v>15354</v>
      </c>
      <c r="R1851">
        <v>1.17215</v>
      </c>
      <c r="S1851">
        <v>1.17177</v>
      </c>
      <c r="T1851" t="s">
        <v>15354</v>
      </c>
      <c r="U1851" t="s">
        <v>15354</v>
      </c>
      <c r="V1851" t="s">
        <v>15354</v>
      </c>
      <c r="W1851" s="9">
        <v>4997.3637438239321</v>
      </c>
      <c r="X1851" s="9">
        <v>4263.4165796390662</v>
      </c>
      <c r="Y1851" s="9">
        <v>13.347033538057051</v>
      </c>
      <c r="Z1851" t="s">
        <v>15354</v>
      </c>
    </row>
    <row r="1852" spans="1:26" hidden="1" x14ac:dyDescent="0.25">
      <c r="A1852" t="s">
        <v>2995</v>
      </c>
      <c r="B1852" s="2">
        <v>43303</v>
      </c>
      <c r="C1852" s="3">
        <v>0</v>
      </c>
      <c r="D1852">
        <v>1.17252</v>
      </c>
      <c r="E1852">
        <v>1.1745300000000001</v>
      </c>
      <c r="F1852">
        <v>1.1723300000000001</v>
      </c>
      <c r="G1852">
        <v>1.1740299999999999</v>
      </c>
      <c r="H1852">
        <v>13515</v>
      </c>
      <c r="I1852">
        <v>-23.30861909175211</v>
      </c>
      <c r="J1852">
        <v>1.1770233333333338</v>
      </c>
      <c r="K1852">
        <v>1.1791676840173242</v>
      </c>
      <c r="L1852">
        <v>1.1669322222222225</v>
      </c>
      <c r="M1852">
        <v>1.1699061745176949</v>
      </c>
      <c r="N1852" t="s">
        <v>15354</v>
      </c>
      <c r="O1852" t="s">
        <v>15355</v>
      </c>
      <c r="P1852" t="s">
        <v>15354</v>
      </c>
      <c r="Q1852" t="s">
        <v>15354</v>
      </c>
      <c r="R1852">
        <v>1.17421</v>
      </c>
      <c r="S1852">
        <v>1.1738500000000001</v>
      </c>
      <c r="T1852" t="s">
        <v>15354</v>
      </c>
      <c r="U1852" t="s">
        <v>15354</v>
      </c>
      <c r="V1852" t="s">
        <v>15354</v>
      </c>
      <c r="W1852" s="9">
        <v>4997.3637438239321</v>
      </c>
      <c r="X1852" s="9">
        <v>4255.9369651288371</v>
      </c>
      <c r="Y1852" s="9">
        <v>4.590780262775116</v>
      </c>
      <c r="Z1852" t="s">
        <v>15354</v>
      </c>
    </row>
    <row r="1853" spans="1:26" hidden="1" x14ac:dyDescent="0.25">
      <c r="A1853" t="s">
        <v>2996</v>
      </c>
      <c r="B1853" s="2">
        <v>43304</v>
      </c>
      <c r="C1853" s="3">
        <v>0</v>
      </c>
      <c r="D1853">
        <v>1.17404</v>
      </c>
      <c r="E1853">
        <v>1.1749700000000001</v>
      </c>
      <c r="F1853">
        <v>1.1683600000000001</v>
      </c>
      <c r="G1853">
        <v>1.16934</v>
      </c>
      <c r="H1853">
        <v>249710</v>
      </c>
      <c r="I1853">
        <v>-45.041705282669056</v>
      </c>
      <c r="J1853">
        <v>1.1763620512820518</v>
      </c>
      <c r="K1853">
        <v>1.1789188818903031</v>
      </c>
      <c r="L1853">
        <v>1.1667125</v>
      </c>
      <c r="M1853">
        <v>1.1698755704897115</v>
      </c>
      <c r="N1853" t="s">
        <v>15354</v>
      </c>
      <c r="O1853" t="s">
        <v>15355</v>
      </c>
      <c r="P1853" t="s">
        <v>15354</v>
      </c>
      <c r="Q1853" t="s">
        <v>15354</v>
      </c>
      <c r="R1853">
        <v>1.1694899999999999</v>
      </c>
      <c r="S1853">
        <v>1.16919</v>
      </c>
      <c r="T1853" t="s">
        <v>15354</v>
      </c>
      <c r="U1853" t="s">
        <v>15354</v>
      </c>
      <c r="V1853" t="s">
        <v>15354</v>
      </c>
      <c r="W1853" s="9">
        <v>4997.3637438239321</v>
      </c>
      <c r="X1853" s="9">
        <v>4273.1137024035543</v>
      </c>
      <c r="Y1853" s="9">
        <v>24.655425040914881</v>
      </c>
      <c r="Z1853" t="s">
        <v>15354</v>
      </c>
    </row>
    <row r="1854" spans="1:26" hidden="1" x14ac:dyDescent="0.25">
      <c r="A1854" t="s">
        <v>2997</v>
      </c>
      <c r="B1854" s="2">
        <v>43305</v>
      </c>
      <c r="C1854" s="3">
        <v>0</v>
      </c>
      <c r="D1854">
        <v>1.16934</v>
      </c>
      <c r="E1854">
        <v>1.1716800000000001</v>
      </c>
      <c r="F1854">
        <v>1.1654500000000001</v>
      </c>
      <c r="G1854">
        <v>1.16845</v>
      </c>
      <c r="H1854">
        <v>249539</v>
      </c>
      <c r="I1854">
        <v>-49.165894346617428</v>
      </c>
      <c r="J1854">
        <v>1.175653461538462</v>
      </c>
      <c r="K1854">
        <v>1.1786538469057386</v>
      </c>
      <c r="L1854">
        <v>1.1665375</v>
      </c>
      <c r="M1854">
        <v>1.1697985126254029</v>
      </c>
      <c r="N1854" t="s">
        <v>15354</v>
      </c>
      <c r="O1854" t="s">
        <v>15355</v>
      </c>
      <c r="P1854" t="s">
        <v>15354</v>
      </c>
      <c r="Q1854" t="s">
        <v>15354</v>
      </c>
      <c r="R1854">
        <v>1.16859</v>
      </c>
      <c r="S1854">
        <v>1.16831</v>
      </c>
      <c r="T1854" t="s">
        <v>15354</v>
      </c>
      <c r="U1854" t="s">
        <v>15354</v>
      </c>
      <c r="V1854" t="s">
        <v>15354</v>
      </c>
      <c r="W1854" s="9">
        <v>4997.3637438239321</v>
      </c>
      <c r="X1854" s="9">
        <v>4276.4046789925742</v>
      </c>
      <c r="Y1854" s="9">
        <v>28.481748801097854</v>
      </c>
      <c r="Z1854" t="s">
        <v>15354</v>
      </c>
    </row>
    <row r="1855" spans="1:26" hidden="1" x14ac:dyDescent="0.25">
      <c r="A1855" t="s">
        <v>2998</v>
      </c>
      <c r="B1855" s="2">
        <v>43306</v>
      </c>
      <c r="C1855" s="3">
        <v>0</v>
      </c>
      <c r="D1855">
        <v>1.1684600000000001</v>
      </c>
      <c r="E1855">
        <v>1.17387</v>
      </c>
      <c r="F1855">
        <v>1.1664000000000001</v>
      </c>
      <c r="G1855">
        <v>1.1737899999999999</v>
      </c>
      <c r="H1855">
        <v>263547</v>
      </c>
      <c r="I1855">
        <v>-13.059701492537728</v>
      </c>
      <c r="J1855">
        <v>1.1750987179487185</v>
      </c>
      <c r="K1855">
        <v>1.1785307115410364</v>
      </c>
      <c r="L1855">
        <v>1.1663561111111111</v>
      </c>
      <c r="M1855">
        <v>1.1700142686997055</v>
      </c>
      <c r="N1855" t="s">
        <v>15354</v>
      </c>
      <c r="O1855" t="s">
        <v>15355</v>
      </c>
      <c r="P1855" t="s">
        <v>15354</v>
      </c>
      <c r="Q1855" t="s">
        <v>15354</v>
      </c>
      <c r="R1855">
        <v>1.17395</v>
      </c>
      <c r="S1855">
        <v>1.17363</v>
      </c>
      <c r="T1855" t="s">
        <v>15354</v>
      </c>
      <c r="U1855" t="s">
        <v>15354</v>
      </c>
      <c r="V1855" t="s">
        <v>15354</v>
      </c>
      <c r="W1855" s="9">
        <v>4997.3637438239321</v>
      </c>
      <c r="X1855" s="9">
        <v>4256.8795466791016</v>
      </c>
      <c r="Y1855" s="9">
        <v>5.6961618551788149</v>
      </c>
      <c r="Z1855" t="s">
        <v>15354</v>
      </c>
    </row>
    <row r="1856" spans="1:26" hidden="1" x14ac:dyDescent="0.25">
      <c r="A1856" t="s">
        <v>2999</v>
      </c>
      <c r="B1856" s="2">
        <v>43307</v>
      </c>
      <c r="C1856" s="3">
        <v>0</v>
      </c>
      <c r="D1856">
        <v>1.1737899999999999</v>
      </c>
      <c r="E1856">
        <v>1.1743600000000001</v>
      </c>
      <c r="F1856">
        <v>1.1637900000000001</v>
      </c>
      <c r="G1856">
        <v>1.1643699999999999</v>
      </c>
      <c r="H1856">
        <v>256892</v>
      </c>
      <c r="I1856">
        <v>-62.390829694323791</v>
      </c>
      <c r="J1856">
        <v>1.1745033333333341</v>
      </c>
      <c r="K1856">
        <v>1.1781722125146812</v>
      </c>
      <c r="L1856">
        <v>1.1665794444444442</v>
      </c>
      <c r="M1856">
        <v>1.1697091730943159</v>
      </c>
      <c r="N1856" t="s">
        <v>15354</v>
      </c>
      <c r="O1856" t="s">
        <v>15355</v>
      </c>
      <c r="P1856" t="s">
        <v>15354</v>
      </c>
      <c r="Q1856" t="s">
        <v>15354</v>
      </c>
      <c r="R1856">
        <v>1.1645300000000001</v>
      </c>
      <c r="S1856">
        <v>1.16421</v>
      </c>
      <c r="T1856" t="s">
        <v>15354</v>
      </c>
      <c r="U1856" t="s">
        <v>15354</v>
      </c>
      <c r="V1856" t="s">
        <v>15354</v>
      </c>
      <c r="W1856" s="9">
        <v>4997.3637438239321</v>
      </c>
      <c r="X1856" s="9">
        <v>4291.3138723982483</v>
      </c>
      <c r="Y1856" s="9">
        <v>45.739228642819789</v>
      </c>
      <c r="Z1856" t="s">
        <v>15354</v>
      </c>
    </row>
    <row r="1857" spans="1:26" hidden="1" x14ac:dyDescent="0.25">
      <c r="A1857" t="s">
        <v>3000</v>
      </c>
      <c r="B1857" s="2">
        <v>43308</v>
      </c>
      <c r="C1857" s="3">
        <v>0</v>
      </c>
      <c r="D1857">
        <v>1.1643600000000001</v>
      </c>
      <c r="E1857">
        <v>1.16642</v>
      </c>
      <c r="F1857">
        <v>1.1620299999999999</v>
      </c>
      <c r="G1857">
        <v>1.1655899999999999</v>
      </c>
      <c r="H1857">
        <v>216981</v>
      </c>
      <c r="I1857">
        <v>-53.63064608347721</v>
      </c>
      <c r="J1857">
        <v>1.173896666666667</v>
      </c>
      <c r="K1857">
        <v>1.177853675488993</v>
      </c>
      <c r="L1857">
        <v>1.1667183333333331</v>
      </c>
      <c r="M1857">
        <v>1.1694865150892177</v>
      </c>
      <c r="N1857" t="s">
        <v>15354</v>
      </c>
      <c r="O1857" t="s">
        <v>15355</v>
      </c>
      <c r="P1857" t="s">
        <v>15354</v>
      </c>
      <c r="Q1857" t="s">
        <v>15354</v>
      </c>
      <c r="R1857">
        <v>1.1657599999999999</v>
      </c>
      <c r="S1857">
        <v>1.1654199999999999</v>
      </c>
      <c r="T1857" t="s">
        <v>15354</v>
      </c>
      <c r="U1857" t="s">
        <v>15354</v>
      </c>
      <c r="V1857" t="s">
        <v>15354</v>
      </c>
      <c r="W1857" s="9">
        <v>4997.3637438239321</v>
      </c>
      <c r="X1857" s="9">
        <v>4286.786082747677</v>
      </c>
      <c r="Y1857" s="9">
        <v>40.509990244430007</v>
      </c>
      <c r="Z1857" t="s">
        <v>15354</v>
      </c>
    </row>
    <row r="1858" spans="1:26" hidden="1" x14ac:dyDescent="0.25">
      <c r="A1858" t="s">
        <v>3001</v>
      </c>
      <c r="B1858" s="2">
        <v>43310</v>
      </c>
      <c r="C1858" s="3">
        <v>0</v>
      </c>
      <c r="D1858">
        <v>1.16561</v>
      </c>
      <c r="E1858">
        <v>1.16604</v>
      </c>
      <c r="F1858">
        <v>1.1652499999999999</v>
      </c>
      <c r="G1858">
        <v>1.16591</v>
      </c>
      <c r="H1858">
        <v>7467</v>
      </c>
      <c r="I1858">
        <v>-51.801029159520098</v>
      </c>
      <c r="J1858">
        <v>1.173302435897436</v>
      </c>
      <c r="K1858">
        <v>1.1775513039576262</v>
      </c>
      <c r="L1858">
        <v>1.1669019444444442</v>
      </c>
      <c r="M1858">
        <v>1.16929318994926</v>
      </c>
      <c r="N1858" t="s">
        <v>15354</v>
      </c>
      <c r="O1858" t="s">
        <v>15355</v>
      </c>
      <c r="P1858" t="s">
        <v>15354</v>
      </c>
      <c r="Q1858" t="s">
        <v>15354</v>
      </c>
      <c r="R1858">
        <v>1.16608</v>
      </c>
      <c r="S1858">
        <v>1.16574</v>
      </c>
      <c r="T1858" t="s">
        <v>15354</v>
      </c>
      <c r="U1858" t="s">
        <v>15354</v>
      </c>
      <c r="V1858" t="s">
        <v>15354</v>
      </c>
      <c r="W1858" s="9">
        <v>4997.3637438239321</v>
      </c>
      <c r="X1858" s="9">
        <v>4285.6096870059791</v>
      </c>
      <c r="Y1858" s="9">
        <v>39.149741870044103</v>
      </c>
      <c r="Z1858" t="s">
        <v>15354</v>
      </c>
    </row>
    <row r="1859" spans="1:26" hidden="1" x14ac:dyDescent="0.25">
      <c r="A1859" t="s">
        <v>3002</v>
      </c>
      <c r="B1859" s="2">
        <v>43311</v>
      </c>
      <c r="C1859" s="3">
        <v>0</v>
      </c>
      <c r="D1859">
        <v>1.16591</v>
      </c>
      <c r="E1859">
        <v>1.1718599999999999</v>
      </c>
      <c r="F1859">
        <v>1.16479</v>
      </c>
      <c r="G1859">
        <v>1.1707099999999999</v>
      </c>
      <c r="H1859">
        <v>195433</v>
      </c>
      <c r="I1859">
        <v>-24.356775300172391</v>
      </c>
      <c r="J1859">
        <v>1.1728224358974357</v>
      </c>
      <c r="K1859">
        <v>1.1773781063890787</v>
      </c>
      <c r="L1859">
        <v>1.1671166666666664</v>
      </c>
      <c r="M1859">
        <v>1.1693697742763272</v>
      </c>
      <c r="N1859" t="s">
        <v>15354</v>
      </c>
      <c r="O1859" t="s">
        <v>15355</v>
      </c>
      <c r="P1859" t="s">
        <v>15354</v>
      </c>
      <c r="Q1859" t="s">
        <v>15354</v>
      </c>
      <c r="R1859">
        <v>1.1708799999999999</v>
      </c>
      <c r="S1859">
        <v>1.1705399999999999</v>
      </c>
      <c r="T1859" t="s">
        <v>15354</v>
      </c>
      <c r="U1859" t="s">
        <v>15354</v>
      </c>
      <c r="V1859" t="s">
        <v>15354</v>
      </c>
      <c r="W1859" s="9">
        <v>4997.3637438239321</v>
      </c>
      <c r="X1859" s="9">
        <v>4268.0409126673376</v>
      </c>
      <c r="Y1859" s="9">
        <v>18.745990019245269</v>
      </c>
      <c r="Z1859" t="s">
        <v>15354</v>
      </c>
    </row>
    <row r="1860" spans="1:26" hidden="1" x14ac:dyDescent="0.25">
      <c r="A1860" t="s">
        <v>3003</v>
      </c>
      <c r="B1860" s="2">
        <v>43312</v>
      </c>
      <c r="C1860" s="3">
        <v>0</v>
      </c>
      <c r="D1860">
        <v>1.1707099999999999</v>
      </c>
      <c r="E1860">
        <v>1.17458</v>
      </c>
      <c r="F1860">
        <v>1.16838</v>
      </c>
      <c r="G1860">
        <v>1.1689000000000001</v>
      </c>
      <c r="H1860">
        <v>231817</v>
      </c>
      <c r="I1860">
        <v>-34.705546026300844</v>
      </c>
      <c r="J1860">
        <v>1.1724352564102565</v>
      </c>
      <c r="K1860">
        <v>1.177163470784292</v>
      </c>
      <c r="L1860">
        <v>1.1673969444444441</v>
      </c>
      <c r="M1860">
        <v>1.1693443810722015</v>
      </c>
      <c r="N1860" t="s">
        <v>15354</v>
      </c>
      <c r="O1860" t="s">
        <v>15355</v>
      </c>
      <c r="P1860" t="s">
        <v>15354</v>
      </c>
      <c r="Q1860" t="s">
        <v>15354</v>
      </c>
      <c r="R1860">
        <v>1.1690700000000001</v>
      </c>
      <c r="S1860">
        <v>1.16873</v>
      </c>
      <c r="T1860" t="s">
        <v>15354</v>
      </c>
      <c r="U1860" t="s">
        <v>15354</v>
      </c>
      <c r="V1860" t="s">
        <v>15354</v>
      </c>
      <c r="W1860" s="9">
        <v>4997.3637438239321</v>
      </c>
      <c r="X1860" s="9">
        <v>4274.648860909896</v>
      </c>
      <c r="Y1860" s="9">
        <v>26.439910540524814</v>
      </c>
      <c r="Z1860" t="s">
        <v>15354</v>
      </c>
    </row>
    <row r="1861" spans="1:26" hidden="1" x14ac:dyDescent="0.25">
      <c r="A1861" t="s">
        <v>3004</v>
      </c>
      <c r="B1861" s="2">
        <v>43313</v>
      </c>
      <c r="C1861" s="3">
        <v>0</v>
      </c>
      <c r="D1861">
        <v>1.1689000000000001</v>
      </c>
      <c r="E1861">
        <v>1.16994</v>
      </c>
      <c r="F1861">
        <v>1.1657200000000001</v>
      </c>
      <c r="G1861">
        <v>1.16631</v>
      </c>
      <c r="H1861">
        <v>231106</v>
      </c>
      <c r="I1861">
        <v>-49.51400800457467</v>
      </c>
      <c r="J1861">
        <v>1.172066923076923</v>
      </c>
      <c r="K1861">
        <v>1.1768886993720313</v>
      </c>
      <c r="L1861">
        <v>1.1676352777777774</v>
      </c>
      <c r="M1861">
        <v>1.1691803604737041</v>
      </c>
      <c r="N1861" t="s">
        <v>15354</v>
      </c>
      <c r="O1861" t="s">
        <v>15355</v>
      </c>
      <c r="P1861" t="s">
        <v>15354</v>
      </c>
      <c r="Q1861" t="s">
        <v>15354</v>
      </c>
      <c r="R1861">
        <v>1.1664699999999999</v>
      </c>
      <c r="S1861">
        <v>1.16615</v>
      </c>
      <c r="T1861" t="s">
        <v>15354</v>
      </c>
      <c r="U1861" t="s">
        <v>15354</v>
      </c>
      <c r="V1861" t="s">
        <v>15354</v>
      </c>
      <c r="W1861" s="9">
        <v>4997.3637438239321</v>
      </c>
      <c r="X1861" s="9">
        <v>4284.1768273714133</v>
      </c>
      <c r="Y1861" s="9">
        <v>37.49258188179045</v>
      </c>
      <c r="Z1861" t="s">
        <v>15354</v>
      </c>
    </row>
    <row r="1862" spans="1:26" hidden="1" x14ac:dyDescent="0.25">
      <c r="A1862" t="s">
        <v>3005</v>
      </c>
      <c r="B1862" s="2">
        <v>43314</v>
      </c>
      <c r="C1862" s="3">
        <v>0</v>
      </c>
      <c r="D1862">
        <v>1.16632</v>
      </c>
      <c r="E1862">
        <v>1.16675</v>
      </c>
      <c r="F1862">
        <v>1.1581600000000001</v>
      </c>
      <c r="G1862">
        <v>1.1585000000000001</v>
      </c>
      <c r="H1862">
        <v>231115</v>
      </c>
      <c r="I1862">
        <v>-94.168096054888395</v>
      </c>
      <c r="J1862">
        <v>1.1715494871794871</v>
      </c>
      <c r="K1862">
        <v>1.1764231626790684</v>
      </c>
      <c r="L1862">
        <v>1.1675816666666665</v>
      </c>
      <c r="M1862">
        <v>1.1686030436913417</v>
      </c>
      <c r="N1862" t="s">
        <v>15354</v>
      </c>
      <c r="O1862" t="s">
        <v>15355</v>
      </c>
      <c r="P1862" t="s">
        <v>15354</v>
      </c>
      <c r="Q1862" t="s">
        <v>15354</v>
      </c>
      <c r="R1862">
        <v>1.1587099999999999</v>
      </c>
      <c r="S1862">
        <v>1.15829</v>
      </c>
      <c r="T1862" t="s">
        <v>15354</v>
      </c>
      <c r="U1862" t="s">
        <v>15354</v>
      </c>
      <c r="V1862" t="s">
        <v>15354</v>
      </c>
      <c r="W1862" s="9">
        <v>4997.3637438239321</v>
      </c>
      <c r="X1862" s="9">
        <v>4312.8684000517233</v>
      </c>
      <c r="Y1862" s="9">
        <v>70.473038809323583</v>
      </c>
      <c r="Z1862" t="s">
        <v>15354</v>
      </c>
    </row>
    <row r="1863" spans="1:26" hidden="1" x14ac:dyDescent="0.25">
      <c r="A1863" t="s">
        <v>3006</v>
      </c>
      <c r="B1863" s="2">
        <v>43315</v>
      </c>
      <c r="C1863" s="3">
        <v>0</v>
      </c>
      <c r="D1863">
        <v>1.1585099999999999</v>
      </c>
      <c r="E1863">
        <v>1.1610499999999999</v>
      </c>
      <c r="F1863">
        <v>1.1560299999999999</v>
      </c>
      <c r="G1863">
        <v>1.1567000000000001</v>
      </c>
      <c r="H1863">
        <v>235842</v>
      </c>
      <c r="I1863">
        <v>-96.462513199576748</v>
      </c>
      <c r="J1863">
        <v>1.1710520512820513</v>
      </c>
      <c r="K1863">
        <v>1.1759238421049147</v>
      </c>
      <c r="L1863">
        <v>1.1673341666666666</v>
      </c>
      <c r="M1863">
        <v>1.1679596359242421</v>
      </c>
      <c r="N1863" t="s">
        <v>15354</v>
      </c>
      <c r="O1863" t="s">
        <v>15355</v>
      </c>
      <c r="P1863" t="s">
        <v>15354</v>
      </c>
      <c r="Q1863" t="s">
        <v>15354</v>
      </c>
      <c r="R1863">
        <v>1.1569499999999999</v>
      </c>
      <c r="S1863">
        <v>1.15645</v>
      </c>
      <c r="T1863" t="s">
        <v>15354</v>
      </c>
      <c r="U1863" t="s">
        <v>15354</v>
      </c>
      <c r="V1863" t="s">
        <v>15354</v>
      </c>
      <c r="W1863" s="9">
        <v>4997.3637438239321</v>
      </c>
      <c r="X1863" s="9">
        <v>4319.4293131284257</v>
      </c>
      <c r="Y1863" s="9">
        <v>77.948456887176064</v>
      </c>
      <c r="Z1863" t="s">
        <v>15354</v>
      </c>
    </row>
    <row r="1864" spans="1:26" hidden="1" x14ac:dyDescent="0.25">
      <c r="A1864" t="s">
        <v>3007</v>
      </c>
      <c r="B1864" s="2">
        <v>43317</v>
      </c>
      <c r="C1864" s="3">
        <v>0</v>
      </c>
      <c r="D1864">
        <v>1.15663</v>
      </c>
      <c r="E1864">
        <v>1.1570499999999999</v>
      </c>
      <c r="F1864">
        <v>1.15601</v>
      </c>
      <c r="G1864">
        <v>1.15615</v>
      </c>
      <c r="H1864">
        <v>9231</v>
      </c>
      <c r="I1864">
        <v>-99.261603375527272</v>
      </c>
      <c r="J1864">
        <v>1.170548205128205</v>
      </c>
      <c r="K1864">
        <v>1.175423238507322</v>
      </c>
      <c r="L1864">
        <v>1.1670605555555555</v>
      </c>
      <c r="M1864">
        <v>1.1673212772256343</v>
      </c>
      <c r="N1864" t="s">
        <v>15354</v>
      </c>
      <c r="O1864" t="s">
        <v>15355</v>
      </c>
      <c r="P1864" t="s">
        <v>15354</v>
      </c>
      <c r="Q1864" t="s">
        <v>15354</v>
      </c>
      <c r="R1864">
        <v>1.15642</v>
      </c>
      <c r="S1864">
        <v>1.15588</v>
      </c>
      <c r="T1864" t="s">
        <v>15354</v>
      </c>
      <c r="U1864" t="s">
        <v>15354</v>
      </c>
      <c r="V1864" t="s">
        <v>15354</v>
      </c>
      <c r="W1864" s="9">
        <v>4997.3637438239321</v>
      </c>
      <c r="X1864" s="9">
        <v>4321.408955071628</v>
      </c>
      <c r="Y1864" s="9">
        <v>80.198265579547822</v>
      </c>
      <c r="Z1864" t="s">
        <v>15354</v>
      </c>
    </row>
    <row r="1865" spans="1:26" hidden="1" x14ac:dyDescent="0.25">
      <c r="A1865" t="s">
        <v>3008</v>
      </c>
      <c r="B1865" s="2">
        <v>43318</v>
      </c>
      <c r="C1865" s="3">
        <v>0</v>
      </c>
      <c r="D1865">
        <v>1.15615</v>
      </c>
      <c r="E1865">
        <v>1.1570199999999999</v>
      </c>
      <c r="F1865">
        <v>1.153</v>
      </c>
      <c r="G1865">
        <v>1.1557900000000001</v>
      </c>
      <c r="H1865">
        <v>207237</v>
      </c>
      <c r="I1865">
        <v>-87.30086481565742</v>
      </c>
      <c r="J1865">
        <v>1.1700671794871793</v>
      </c>
      <c r="K1865">
        <v>1.1749261944944784</v>
      </c>
      <c r="L1865">
        <v>1.1666633333333332</v>
      </c>
      <c r="M1865">
        <v>1.1666979649431675</v>
      </c>
      <c r="N1865" t="s">
        <v>15353</v>
      </c>
      <c r="O1865" t="s">
        <v>15355</v>
      </c>
      <c r="P1865" t="s">
        <v>15354</v>
      </c>
      <c r="Q1865" t="s">
        <v>15354</v>
      </c>
      <c r="R1865">
        <v>1.15608</v>
      </c>
      <c r="S1865">
        <v>1.1555</v>
      </c>
      <c r="T1865" t="s">
        <v>15354</v>
      </c>
      <c r="U1865" t="s">
        <v>15354</v>
      </c>
      <c r="V1865" t="s">
        <v>15354</v>
      </c>
      <c r="W1865" s="9">
        <v>4997.3637438239321</v>
      </c>
      <c r="X1865" s="9">
        <v>4322.6798697528993</v>
      </c>
      <c r="Y1865" s="9">
        <v>81.640442005193762</v>
      </c>
      <c r="Z1865" t="s">
        <v>15354</v>
      </c>
    </row>
    <row r="1866" spans="1:26" hidden="1" x14ac:dyDescent="0.25">
      <c r="A1866" t="s">
        <v>3009</v>
      </c>
      <c r="B1866" s="2">
        <v>43319</v>
      </c>
      <c r="C1866" s="3">
        <v>0</v>
      </c>
      <c r="D1866">
        <v>1.1557999999999999</v>
      </c>
      <c r="E1866">
        <v>1.16082</v>
      </c>
      <c r="F1866">
        <v>1.1551499999999999</v>
      </c>
      <c r="G1866">
        <v>1.16029</v>
      </c>
      <c r="H1866">
        <v>209889</v>
      </c>
      <c r="I1866">
        <v>-66.81838871187982</v>
      </c>
      <c r="J1866">
        <v>1.1697284615384613</v>
      </c>
      <c r="K1866">
        <v>1.1745556579249978</v>
      </c>
      <c r="L1866">
        <v>1.1665344444444445</v>
      </c>
      <c r="M1866">
        <v>1.1663515884597531</v>
      </c>
      <c r="N1866" t="s">
        <v>15354</v>
      </c>
      <c r="O1866" t="s">
        <v>15355</v>
      </c>
      <c r="P1866" t="s">
        <v>15354</v>
      </c>
      <c r="Q1866" t="s">
        <v>15354</v>
      </c>
      <c r="R1866">
        <v>1.1605799999999999</v>
      </c>
      <c r="S1866">
        <v>1.1599999999999999</v>
      </c>
      <c r="T1866" t="s">
        <v>15354</v>
      </c>
      <c r="U1866" t="s">
        <v>15354</v>
      </c>
      <c r="V1866" t="s">
        <v>15354</v>
      </c>
      <c r="W1866" s="9">
        <v>4997.3637438239321</v>
      </c>
      <c r="X1866" s="9">
        <v>4305.9192333349984</v>
      </c>
      <c r="Y1866" s="9">
        <v>62.516045767372269</v>
      </c>
      <c r="Z1866" t="s">
        <v>15354</v>
      </c>
    </row>
    <row r="1867" spans="1:26" hidden="1" x14ac:dyDescent="0.25">
      <c r="A1867" t="s">
        <v>3010</v>
      </c>
      <c r="B1867" s="2">
        <v>43320</v>
      </c>
      <c r="C1867" s="3">
        <v>0</v>
      </c>
      <c r="D1867">
        <v>1.16029</v>
      </c>
      <c r="E1867">
        <v>1.1628099999999999</v>
      </c>
      <c r="F1867">
        <v>1.1573199999999999</v>
      </c>
      <c r="G1867">
        <v>1.16092</v>
      </c>
      <c r="H1867">
        <v>207115</v>
      </c>
      <c r="I1867">
        <v>-63.299351251158711</v>
      </c>
      <c r="J1867">
        <v>1.169423974358974</v>
      </c>
      <c r="K1867">
        <v>1.1742104513952509</v>
      </c>
      <c r="L1867">
        <v>1.1666630555555555</v>
      </c>
      <c r="M1867">
        <v>1.1660579890835503</v>
      </c>
      <c r="N1867" t="s">
        <v>15354</v>
      </c>
      <c r="O1867" t="s">
        <v>15355</v>
      </c>
      <c r="P1867" t="s">
        <v>15354</v>
      </c>
      <c r="Q1867" t="s">
        <v>15354</v>
      </c>
      <c r="R1867">
        <v>1.16117</v>
      </c>
      <c r="S1867">
        <v>1.1606700000000001</v>
      </c>
      <c r="T1867" t="s">
        <v>15354</v>
      </c>
      <c r="U1867" t="s">
        <v>15354</v>
      </c>
      <c r="V1867" t="s">
        <v>15354</v>
      </c>
      <c r="W1867" s="9">
        <v>4997.3637438239321</v>
      </c>
      <c r="X1867" s="9">
        <v>4303.7313604587889</v>
      </c>
      <c r="Y1867" s="9">
        <v>60.012755761887213</v>
      </c>
      <c r="Z1867" t="s">
        <v>15354</v>
      </c>
    </row>
    <row r="1868" spans="1:26" hidden="1" x14ac:dyDescent="0.25">
      <c r="A1868" t="s">
        <v>3011</v>
      </c>
      <c r="B1868" s="2">
        <v>43321</v>
      </c>
      <c r="C1868" s="3">
        <v>0</v>
      </c>
      <c r="D1868">
        <v>1.16092</v>
      </c>
      <c r="E1868">
        <v>1.1619200000000001</v>
      </c>
      <c r="F1868">
        <v>1.1516200000000001</v>
      </c>
      <c r="G1868">
        <v>1.1524000000000001</v>
      </c>
      <c r="H1868">
        <v>229436</v>
      </c>
      <c r="I1868">
        <v>-96.602787456445967</v>
      </c>
      <c r="J1868">
        <v>1.1689243589743588</v>
      </c>
      <c r="K1868">
        <v>1.1736582880687889</v>
      </c>
      <c r="L1868">
        <v>1.1665536111111112</v>
      </c>
      <c r="M1868">
        <v>1.1653197194033584</v>
      </c>
      <c r="N1868" t="s">
        <v>15354</v>
      </c>
      <c r="O1868" t="s">
        <v>15355</v>
      </c>
      <c r="P1868" t="s">
        <v>15354</v>
      </c>
      <c r="Q1868" t="s">
        <v>15354</v>
      </c>
      <c r="R1868">
        <v>1.1526799999999999</v>
      </c>
      <c r="S1868">
        <v>1.15212</v>
      </c>
      <c r="T1868" t="s">
        <v>15354</v>
      </c>
      <c r="U1868" t="s">
        <v>15354</v>
      </c>
      <c r="V1868" t="s">
        <v>15354</v>
      </c>
      <c r="W1868" s="9">
        <v>4997.3637438239321</v>
      </c>
      <c r="X1868" s="9">
        <v>4335.4302528229282</v>
      </c>
      <c r="Y1868" s="9">
        <v>96.091603573731092</v>
      </c>
      <c r="Z1868" t="s">
        <v>15354</v>
      </c>
    </row>
    <row r="1869" spans="1:26" hidden="1" x14ac:dyDescent="0.25">
      <c r="A1869" t="s">
        <v>3012</v>
      </c>
      <c r="B1869" s="2">
        <v>43322</v>
      </c>
      <c r="C1869" s="3">
        <v>0</v>
      </c>
      <c r="D1869">
        <v>1.15239</v>
      </c>
      <c r="E1869">
        <v>1.1536299999999999</v>
      </c>
      <c r="F1869">
        <v>1.1388100000000001</v>
      </c>
      <c r="G1869">
        <v>1.1409</v>
      </c>
      <c r="H1869">
        <v>289014</v>
      </c>
      <c r="I1869">
        <v>-94.157114900755019</v>
      </c>
      <c r="J1869">
        <v>1.1682442307692305</v>
      </c>
      <c r="K1869">
        <v>1.1728289643202119</v>
      </c>
      <c r="L1869">
        <v>1.1657877777777779</v>
      </c>
      <c r="M1869">
        <v>1.1639997345707445</v>
      </c>
      <c r="N1869" t="s">
        <v>15354</v>
      </c>
      <c r="O1869" t="s">
        <v>15355</v>
      </c>
      <c r="P1869" t="s">
        <v>15354</v>
      </c>
      <c r="Q1869" t="s">
        <v>15354</v>
      </c>
      <c r="R1869">
        <v>1.1412899999999999</v>
      </c>
      <c r="S1869">
        <v>1.1405099999999999</v>
      </c>
      <c r="T1869" t="s">
        <v>15354</v>
      </c>
      <c r="U1869" t="s">
        <v>15354</v>
      </c>
      <c r="V1869" t="s">
        <v>15354</v>
      </c>
      <c r="W1869" s="9">
        <v>4997.3637438239321</v>
      </c>
      <c r="X1869" s="9">
        <v>4378.6975648817852</v>
      </c>
      <c r="Y1869" s="9">
        <v>144.47008332462045</v>
      </c>
      <c r="Z1869" t="s">
        <v>15354</v>
      </c>
    </row>
    <row r="1870" spans="1:26" hidden="1" x14ac:dyDescent="0.25">
      <c r="A1870" t="s">
        <v>3013</v>
      </c>
      <c r="B1870" s="2">
        <v>43324</v>
      </c>
      <c r="C1870" s="3">
        <v>0</v>
      </c>
      <c r="D1870">
        <v>1.1371</v>
      </c>
      <c r="E1870">
        <v>1.1411500000000001</v>
      </c>
      <c r="F1870">
        <v>1.1370800000000001</v>
      </c>
      <c r="G1870">
        <v>1.1394599999999999</v>
      </c>
      <c r="H1870">
        <v>14625</v>
      </c>
      <c r="I1870">
        <v>-93.653333333333777</v>
      </c>
      <c r="J1870">
        <v>1.1675291025641026</v>
      </c>
      <c r="K1870">
        <v>1.171984180413371</v>
      </c>
      <c r="L1870">
        <v>1.1649988888888889</v>
      </c>
      <c r="M1870">
        <v>1.1626732624317853</v>
      </c>
      <c r="N1870" t="s">
        <v>15354</v>
      </c>
      <c r="O1870" t="s">
        <v>15355</v>
      </c>
      <c r="P1870" t="s">
        <v>15354</v>
      </c>
      <c r="Q1870" t="s">
        <v>15354</v>
      </c>
      <c r="R1870">
        <v>1.13992</v>
      </c>
      <c r="S1870">
        <v>1.139</v>
      </c>
      <c r="T1870" t="s">
        <v>15354</v>
      </c>
      <c r="U1870" t="s">
        <v>15354</v>
      </c>
      <c r="V1870" t="s">
        <v>15354</v>
      </c>
      <c r="W1870" s="9">
        <v>4997.3637438239321</v>
      </c>
      <c r="X1870" s="9">
        <v>4383.96005318262</v>
      </c>
      <c r="Y1870" s="9">
        <v>150.27278357285223</v>
      </c>
      <c r="Z1870" t="s">
        <v>15354</v>
      </c>
    </row>
    <row r="1871" spans="1:26" hidden="1" x14ac:dyDescent="0.25">
      <c r="A1871" t="s">
        <v>3014</v>
      </c>
      <c r="B1871" s="2">
        <v>43325</v>
      </c>
      <c r="C1871" s="3">
        <v>0</v>
      </c>
      <c r="D1871">
        <v>1.13948</v>
      </c>
      <c r="E1871">
        <v>1.1432800000000001</v>
      </c>
      <c r="F1871">
        <v>1.13649</v>
      </c>
      <c r="G1871">
        <v>1.1400399999999999</v>
      </c>
      <c r="H1871">
        <v>269056</v>
      </c>
      <c r="I1871">
        <v>-90.679968495668291</v>
      </c>
      <c r="J1871">
        <v>1.1668489743589745</v>
      </c>
      <c r="K1871">
        <v>1.1711754669851844</v>
      </c>
      <c r="L1871">
        <v>1.1643291666666666</v>
      </c>
      <c r="M1871">
        <v>1.1614498428408779</v>
      </c>
      <c r="N1871" t="s">
        <v>15354</v>
      </c>
      <c r="O1871" t="s">
        <v>15355</v>
      </c>
      <c r="P1871" t="s">
        <v>15354</v>
      </c>
      <c r="Q1871" t="s">
        <v>15354</v>
      </c>
      <c r="R1871">
        <v>1.1405099999999999</v>
      </c>
      <c r="S1871">
        <v>1.13957</v>
      </c>
      <c r="T1871" t="s">
        <v>15354</v>
      </c>
      <c r="U1871" t="s">
        <v>15354</v>
      </c>
      <c r="V1871" t="s">
        <v>15354</v>
      </c>
      <c r="W1871" s="9">
        <v>4997.3637438239321</v>
      </c>
      <c r="X1871" s="9">
        <v>4381.6921761527146</v>
      </c>
      <c r="Y1871" s="9">
        <v>147.76358130465081</v>
      </c>
      <c r="Z1871" t="s">
        <v>15354</v>
      </c>
    </row>
    <row r="1872" spans="1:26" hidden="1" x14ac:dyDescent="0.25">
      <c r="A1872" t="s">
        <v>3015</v>
      </c>
      <c r="B1872" s="2">
        <v>43326</v>
      </c>
      <c r="C1872" s="3">
        <v>0</v>
      </c>
      <c r="D1872">
        <v>1.1400399999999999</v>
      </c>
      <c r="E1872">
        <v>1.1429400000000001</v>
      </c>
      <c r="F1872">
        <v>1.1330199999999999</v>
      </c>
      <c r="G1872">
        <v>1.13466</v>
      </c>
      <c r="H1872">
        <v>258488</v>
      </c>
      <c r="I1872">
        <v>-96.053897978825589</v>
      </c>
      <c r="J1872">
        <v>1.1662416666666664</v>
      </c>
      <c r="K1872">
        <v>1.1702510247830278</v>
      </c>
      <c r="L1872">
        <v>1.1634616666666668</v>
      </c>
      <c r="M1872">
        <v>1.1600017432278575</v>
      </c>
      <c r="N1872" t="s">
        <v>15354</v>
      </c>
      <c r="O1872" t="s">
        <v>15355</v>
      </c>
      <c r="P1872" t="s">
        <v>15354</v>
      </c>
      <c r="Q1872" t="s">
        <v>15354</v>
      </c>
      <c r="R1872">
        <v>1.1351500000000001</v>
      </c>
      <c r="S1872">
        <v>1.1341699999999999</v>
      </c>
      <c r="T1872" t="s">
        <v>15354</v>
      </c>
      <c r="U1872" t="s">
        <v>15354</v>
      </c>
      <c r="V1872" t="s">
        <v>15354</v>
      </c>
      <c r="W1872" s="9">
        <v>4997.3637438239321</v>
      </c>
      <c r="X1872" s="9">
        <v>4402.3818383684375</v>
      </c>
      <c r="Y1872" s="9">
        <v>170.5289786369658</v>
      </c>
      <c r="Z1872" t="s">
        <v>15354</v>
      </c>
    </row>
    <row r="1873" spans="1:26" hidden="1" x14ac:dyDescent="0.25">
      <c r="A1873" t="s">
        <v>3016</v>
      </c>
      <c r="B1873" s="2">
        <v>43327</v>
      </c>
      <c r="C1873" s="3">
        <v>0</v>
      </c>
      <c r="D1873">
        <v>1.13466</v>
      </c>
      <c r="E1873">
        <v>1.13548</v>
      </c>
      <c r="F1873">
        <v>1.13009</v>
      </c>
      <c r="G1873">
        <v>1.1341600000000001</v>
      </c>
      <c r="H1873">
        <v>248614</v>
      </c>
      <c r="I1873">
        <v>-90.851876826253033</v>
      </c>
      <c r="J1873">
        <v>1.1656352564102563</v>
      </c>
      <c r="K1873">
        <v>1.1693373279530779</v>
      </c>
      <c r="L1873">
        <v>1.1625769444444447</v>
      </c>
      <c r="M1873">
        <v>1.158604892242568</v>
      </c>
      <c r="N1873" t="s">
        <v>15354</v>
      </c>
      <c r="O1873" t="s">
        <v>15355</v>
      </c>
      <c r="P1873" t="s">
        <v>15354</v>
      </c>
      <c r="Q1873" t="s">
        <v>15354</v>
      </c>
      <c r="R1873">
        <v>1.13466</v>
      </c>
      <c r="S1873">
        <v>1.1336599999999999</v>
      </c>
      <c r="T1873" t="s">
        <v>15354</v>
      </c>
      <c r="U1873" t="s">
        <v>15354</v>
      </c>
      <c r="V1873" t="s">
        <v>15354</v>
      </c>
      <c r="W1873" s="9">
        <v>4997.3637438239321</v>
      </c>
      <c r="X1873" s="9">
        <v>4404.282995632112</v>
      </c>
      <c r="Y1873" s="9">
        <v>172.60756314905558</v>
      </c>
      <c r="Z1873" t="s">
        <v>15354</v>
      </c>
    </row>
    <row r="1874" spans="1:26" hidden="1" x14ac:dyDescent="0.25">
      <c r="A1874" t="s">
        <v>3017</v>
      </c>
      <c r="B1874" s="2">
        <v>43328</v>
      </c>
      <c r="C1874" s="3">
        <v>0</v>
      </c>
      <c r="D1874">
        <v>1.1341600000000001</v>
      </c>
      <c r="E1874">
        <v>1.1409100000000001</v>
      </c>
      <c r="F1874">
        <v>1.13357</v>
      </c>
      <c r="G1874">
        <v>1.1371800000000001</v>
      </c>
      <c r="H1874">
        <v>246338</v>
      </c>
      <c r="I1874">
        <v>-82.208281053952192</v>
      </c>
      <c r="J1874">
        <v>1.1650991025641024</v>
      </c>
      <c r="K1874">
        <v>1.1685232183846457</v>
      </c>
      <c r="L1874">
        <v>1.1616880555555555</v>
      </c>
      <c r="M1874">
        <v>1.157446789959186</v>
      </c>
      <c r="N1874" t="s">
        <v>15353</v>
      </c>
      <c r="O1874" t="s">
        <v>15355</v>
      </c>
      <c r="P1874" t="s">
        <v>15354</v>
      </c>
      <c r="Q1874" t="s">
        <v>15354</v>
      </c>
      <c r="R1874">
        <v>1.13768</v>
      </c>
      <c r="S1874">
        <v>1.1366799999999999</v>
      </c>
      <c r="T1874" t="s">
        <v>15354</v>
      </c>
      <c r="U1874" t="s">
        <v>15354</v>
      </c>
      <c r="V1874" t="s">
        <v>15354</v>
      </c>
      <c r="W1874" s="9">
        <v>4997.3637438239321</v>
      </c>
      <c r="X1874" s="9">
        <v>4392.5917163208742</v>
      </c>
      <c r="Y1874" s="9">
        <v>159.7781356352618</v>
      </c>
      <c r="Z1874" t="s">
        <v>15354</v>
      </c>
    </row>
    <row r="1875" spans="1:26" hidden="1" x14ac:dyDescent="0.25">
      <c r="A1875" t="s">
        <v>3018</v>
      </c>
      <c r="B1875" s="2">
        <v>43329</v>
      </c>
      <c r="C1875" s="3">
        <v>0</v>
      </c>
      <c r="D1875">
        <v>1.1371899999999999</v>
      </c>
      <c r="E1875">
        <v>1.1444799999999999</v>
      </c>
      <c r="F1875">
        <v>1.13663</v>
      </c>
      <c r="G1875">
        <v>1.1437900000000001</v>
      </c>
      <c r="H1875">
        <v>207255</v>
      </c>
      <c r="I1875">
        <v>-62.629569012547528</v>
      </c>
      <c r="J1875">
        <v>1.1646747435897431</v>
      </c>
      <c r="K1875">
        <v>1.1678970609571862</v>
      </c>
      <c r="L1875">
        <v>1.1608366666666667</v>
      </c>
      <c r="M1875">
        <v>1.1567085850965275</v>
      </c>
      <c r="N1875" t="s">
        <v>15354</v>
      </c>
      <c r="O1875" t="s">
        <v>15355</v>
      </c>
      <c r="P1875" t="s">
        <v>15354</v>
      </c>
      <c r="Q1875" t="s">
        <v>15354</v>
      </c>
      <c r="R1875">
        <v>1.1442699999999999</v>
      </c>
      <c r="S1875">
        <v>1.14331</v>
      </c>
      <c r="T1875" t="s">
        <v>15354</v>
      </c>
      <c r="U1875" t="s">
        <v>15354</v>
      </c>
      <c r="V1875" t="s">
        <v>15354</v>
      </c>
      <c r="W1875" s="9">
        <v>4997.3637438239321</v>
      </c>
      <c r="X1875" s="9">
        <v>4367.2942083808302</v>
      </c>
      <c r="Y1875" s="9">
        <v>131.78719193197281</v>
      </c>
      <c r="Z1875" t="s">
        <v>15354</v>
      </c>
    </row>
    <row r="1876" spans="1:26" hidden="1" x14ac:dyDescent="0.25">
      <c r="A1876" t="s">
        <v>3019</v>
      </c>
      <c r="B1876" s="2">
        <v>43331</v>
      </c>
      <c r="C1876" s="3">
        <v>0</v>
      </c>
      <c r="D1876">
        <v>1.14371</v>
      </c>
      <c r="E1876">
        <v>1.1439900000000001</v>
      </c>
      <c r="F1876">
        <v>1.1435299999999999</v>
      </c>
      <c r="G1876">
        <v>1.14378</v>
      </c>
      <c r="H1876">
        <v>6491</v>
      </c>
      <c r="I1876">
        <v>-58.160146699266392</v>
      </c>
      <c r="J1876">
        <v>1.1642551282051277</v>
      </c>
      <c r="K1876">
        <v>1.167286502451941</v>
      </c>
      <c r="L1876">
        <v>1.1599647222222225</v>
      </c>
      <c r="M1876">
        <v>1.1560097426588776</v>
      </c>
      <c r="N1876" t="s">
        <v>15354</v>
      </c>
      <c r="O1876" t="s">
        <v>15355</v>
      </c>
      <c r="P1876" t="s">
        <v>15354</v>
      </c>
      <c r="Q1876" t="s">
        <v>15354</v>
      </c>
      <c r="R1876">
        <v>1.1442399999999999</v>
      </c>
      <c r="S1876">
        <v>1.1433199999999999</v>
      </c>
      <c r="T1876" t="s">
        <v>15354</v>
      </c>
      <c r="U1876" t="s">
        <v>15354</v>
      </c>
      <c r="V1876" t="s">
        <v>15354</v>
      </c>
      <c r="W1876" s="9">
        <v>4997.3637438239321</v>
      </c>
      <c r="X1876" s="9">
        <v>4367.408711305261</v>
      </c>
      <c r="Y1876" s="9">
        <v>131.91925809671247</v>
      </c>
      <c r="Z1876" t="s">
        <v>15354</v>
      </c>
    </row>
    <row r="1877" spans="1:26" hidden="1" x14ac:dyDescent="0.25">
      <c r="A1877" t="s">
        <v>3020</v>
      </c>
      <c r="B1877" s="2">
        <v>43332</v>
      </c>
      <c r="C1877" s="3">
        <v>0</v>
      </c>
      <c r="D1877">
        <v>1.1437900000000001</v>
      </c>
      <c r="E1877">
        <v>1.1493100000000001</v>
      </c>
      <c r="F1877">
        <v>1.1394200000000001</v>
      </c>
      <c r="G1877">
        <v>1.1491800000000001</v>
      </c>
      <c r="H1877">
        <v>223476</v>
      </c>
      <c r="I1877">
        <v>-41.656479217603504</v>
      </c>
      <c r="J1877">
        <v>1.1638729487179482</v>
      </c>
      <c r="K1877">
        <v>1.1668281099848032</v>
      </c>
      <c r="L1877">
        <v>1.1592308333333334</v>
      </c>
      <c r="M1877">
        <v>1.1556405673800192</v>
      </c>
      <c r="N1877" t="s">
        <v>15354</v>
      </c>
      <c r="O1877" t="s">
        <v>15355</v>
      </c>
      <c r="P1877" t="s">
        <v>15354</v>
      </c>
      <c r="Q1877" t="s">
        <v>15354</v>
      </c>
      <c r="R1877">
        <v>1.1496200000000001</v>
      </c>
      <c r="S1877">
        <v>1.1487400000000001</v>
      </c>
      <c r="T1877" t="s">
        <v>15354</v>
      </c>
      <c r="U1877" t="s">
        <v>15354</v>
      </c>
      <c r="V1877" t="s">
        <v>15354</v>
      </c>
      <c r="W1877" s="9">
        <v>4997.3637438239321</v>
      </c>
      <c r="X1877" s="9">
        <v>4346.9700803952019</v>
      </c>
      <c r="Y1877" s="9">
        <v>109.06595903022374</v>
      </c>
      <c r="Z1877" t="s">
        <v>15354</v>
      </c>
    </row>
    <row r="1878" spans="1:26" hidden="1" x14ac:dyDescent="0.25">
      <c r="A1878" t="s">
        <v>3021</v>
      </c>
      <c r="B1878" s="2">
        <v>43333</v>
      </c>
      <c r="C1878" s="3">
        <v>0</v>
      </c>
      <c r="D1878">
        <v>1.1491800000000001</v>
      </c>
      <c r="E1878">
        <v>1.16011</v>
      </c>
      <c r="F1878">
        <v>1.1485399999999999</v>
      </c>
      <c r="G1878">
        <v>1.1575899999999999</v>
      </c>
      <c r="H1878">
        <v>264617</v>
      </c>
      <c r="I1878">
        <v>-15.953545232273914</v>
      </c>
      <c r="J1878">
        <v>1.1636012820512818</v>
      </c>
      <c r="K1878">
        <v>1.1665942337826563</v>
      </c>
      <c r="L1878">
        <v>1.1588086111111113</v>
      </c>
      <c r="M1878">
        <v>1.1557459421162344</v>
      </c>
      <c r="N1878" t="s">
        <v>15354</v>
      </c>
      <c r="O1878" t="s">
        <v>15355</v>
      </c>
      <c r="P1878" t="s">
        <v>15354</v>
      </c>
      <c r="Q1878" t="s">
        <v>15354</v>
      </c>
      <c r="R1878">
        <v>1.15801</v>
      </c>
      <c r="S1878">
        <v>1.15717</v>
      </c>
      <c r="T1878" t="s">
        <v>15354</v>
      </c>
      <c r="U1878" t="s">
        <v>15354</v>
      </c>
      <c r="V1878" t="s">
        <v>15354</v>
      </c>
      <c r="W1878" s="9">
        <v>4997.3637438239321</v>
      </c>
      <c r="X1878" s="9">
        <v>4315.4754655175102</v>
      </c>
      <c r="Y1878" s="9">
        <v>73.421713367594279</v>
      </c>
      <c r="Z1878" t="s">
        <v>15354</v>
      </c>
    </row>
    <row r="1879" spans="1:26" hidden="1" x14ac:dyDescent="0.25">
      <c r="A1879" t="s">
        <v>3022</v>
      </c>
      <c r="B1879" s="2">
        <v>43334</v>
      </c>
      <c r="C1879" s="3">
        <v>0</v>
      </c>
      <c r="D1879">
        <v>1.15761</v>
      </c>
      <c r="E1879">
        <v>1.16229</v>
      </c>
      <c r="F1879">
        <v>1.1553100000000001</v>
      </c>
      <c r="G1879">
        <v>1.1585700000000001</v>
      </c>
      <c r="H1879">
        <v>229642</v>
      </c>
      <c r="I1879">
        <v>-12.958435207823404</v>
      </c>
      <c r="J1879">
        <v>1.1634430769230766</v>
      </c>
      <c r="K1879">
        <v>1.1663910886236015</v>
      </c>
      <c r="L1879">
        <v>1.1585608333333335</v>
      </c>
      <c r="M1879">
        <v>1.1558985938937352</v>
      </c>
      <c r="N1879" t="s">
        <v>15354</v>
      </c>
      <c r="O1879" t="s">
        <v>15355</v>
      </c>
      <c r="P1879" t="s">
        <v>15354</v>
      </c>
      <c r="Q1879" t="s">
        <v>15354</v>
      </c>
      <c r="R1879">
        <v>1.1589700000000001</v>
      </c>
      <c r="S1879">
        <v>1.1581699999999999</v>
      </c>
      <c r="T1879" t="s">
        <v>15354</v>
      </c>
      <c r="U1879" t="s">
        <v>15354</v>
      </c>
      <c r="V1879" t="s">
        <v>15354</v>
      </c>
      <c r="W1879" s="9">
        <v>4997.3637438239321</v>
      </c>
      <c r="X1879" s="9">
        <v>4311.9008635460204</v>
      </c>
      <c r="Y1879" s="9">
        <v>69.3451659773594</v>
      </c>
      <c r="Z1879" t="s">
        <v>15354</v>
      </c>
    </row>
    <row r="1880" spans="1:26" hidden="1" x14ac:dyDescent="0.25">
      <c r="A1880" t="s">
        <v>3023</v>
      </c>
      <c r="B1880" s="2">
        <v>43335</v>
      </c>
      <c r="C1880" s="3">
        <v>0</v>
      </c>
      <c r="D1880">
        <v>1.1585700000000001</v>
      </c>
      <c r="E1880">
        <v>1.15906</v>
      </c>
      <c r="F1880">
        <v>1.1529799999999999</v>
      </c>
      <c r="G1880">
        <v>1.15419</v>
      </c>
      <c r="H1880">
        <v>230347</v>
      </c>
      <c r="I1880">
        <v>-26.344743276283271</v>
      </c>
      <c r="J1880">
        <v>1.1632123076923073</v>
      </c>
      <c r="K1880">
        <v>1.1660822003040168</v>
      </c>
      <c r="L1880">
        <v>1.1582222222222223</v>
      </c>
      <c r="M1880">
        <v>1.1558062374670468</v>
      </c>
      <c r="N1880" t="s">
        <v>15354</v>
      </c>
      <c r="O1880" t="s">
        <v>15355</v>
      </c>
      <c r="P1880" t="s">
        <v>15354</v>
      </c>
      <c r="Q1880" t="s">
        <v>15354</v>
      </c>
      <c r="R1880">
        <v>1.1546000000000001</v>
      </c>
      <c r="S1880">
        <v>1.15378</v>
      </c>
      <c r="T1880" t="s">
        <v>15354</v>
      </c>
      <c r="U1880" t="s">
        <v>15354</v>
      </c>
      <c r="V1880" t="s">
        <v>15354</v>
      </c>
      <c r="W1880" s="9">
        <v>4997.3637438239321</v>
      </c>
      <c r="X1880" s="9">
        <v>4328.2208070534662</v>
      </c>
      <c r="Y1880" s="9">
        <v>87.911940143409979</v>
      </c>
      <c r="Z1880" t="s">
        <v>15354</v>
      </c>
    </row>
    <row r="1881" spans="1:26" hidden="1" x14ac:dyDescent="0.25">
      <c r="A1881" t="s">
        <v>3024</v>
      </c>
      <c r="B1881" s="2">
        <v>43336</v>
      </c>
      <c r="C1881" s="3">
        <v>0</v>
      </c>
      <c r="D1881">
        <v>1.15419</v>
      </c>
      <c r="E1881">
        <v>1.1639699999999999</v>
      </c>
      <c r="F1881">
        <v>1.15381</v>
      </c>
      <c r="G1881">
        <v>1.16205</v>
      </c>
      <c r="H1881">
        <v>227564</v>
      </c>
      <c r="I1881">
        <v>-5.6670602125145422</v>
      </c>
      <c r="J1881">
        <v>1.1631773076923073</v>
      </c>
      <c r="K1881">
        <v>1.1659801192836619</v>
      </c>
      <c r="L1881">
        <v>1.158045</v>
      </c>
      <c r="M1881">
        <v>1.1561437381445037</v>
      </c>
      <c r="N1881" t="s">
        <v>15354</v>
      </c>
      <c r="O1881" t="s">
        <v>15355</v>
      </c>
      <c r="P1881" t="s">
        <v>15354</v>
      </c>
      <c r="Q1881" t="s">
        <v>15354</v>
      </c>
      <c r="R1881">
        <v>1.16252</v>
      </c>
      <c r="S1881">
        <v>1.1615800000000001</v>
      </c>
      <c r="T1881" t="s">
        <v>15354</v>
      </c>
      <c r="U1881" t="s">
        <v>15354</v>
      </c>
      <c r="V1881" t="s">
        <v>15354</v>
      </c>
      <c r="W1881" s="9">
        <v>4997.3637438239321</v>
      </c>
      <c r="X1881" s="9">
        <v>4298.7335648624812</v>
      </c>
      <c r="Y1881" s="9">
        <v>54.254468148852411</v>
      </c>
      <c r="Z1881" t="s">
        <v>15354</v>
      </c>
    </row>
    <row r="1882" spans="1:26" hidden="1" x14ac:dyDescent="0.25">
      <c r="A1882" t="s">
        <v>3025</v>
      </c>
      <c r="B1882" s="2">
        <v>43338</v>
      </c>
      <c r="C1882" s="3">
        <v>0</v>
      </c>
      <c r="D1882">
        <v>1.1614100000000001</v>
      </c>
      <c r="E1882">
        <v>1.16534</v>
      </c>
      <c r="F1882">
        <v>1.1614</v>
      </c>
      <c r="G1882">
        <v>1.1645099999999999</v>
      </c>
      <c r="H1882">
        <v>9015</v>
      </c>
      <c r="I1882">
        <v>-2.3546099290783213</v>
      </c>
      <c r="J1882">
        <v>1.1631217948717945</v>
      </c>
      <c r="K1882">
        <v>1.1659429010739488</v>
      </c>
      <c r="L1882">
        <v>1.1579527777777776</v>
      </c>
      <c r="M1882">
        <v>1.1565959685150711</v>
      </c>
      <c r="N1882" t="s">
        <v>15354</v>
      </c>
      <c r="O1882" t="s">
        <v>15355</v>
      </c>
      <c r="P1882" t="s">
        <v>15354</v>
      </c>
      <c r="Q1882" t="s">
        <v>15354</v>
      </c>
      <c r="R1882">
        <v>1.16503</v>
      </c>
      <c r="S1882">
        <v>1.1639900000000001</v>
      </c>
      <c r="T1882" t="s">
        <v>15354</v>
      </c>
      <c r="U1882" t="s">
        <v>15354</v>
      </c>
      <c r="V1882" t="s">
        <v>15354</v>
      </c>
      <c r="W1882" s="9">
        <v>4997.3637438239321</v>
      </c>
      <c r="X1882" s="9">
        <v>4289.472154213996</v>
      </c>
      <c r="Y1882" s="9">
        <v>43.586843781499304</v>
      </c>
      <c r="Z1882" t="s">
        <v>15354</v>
      </c>
    </row>
    <row r="1883" spans="1:26" hidden="1" x14ac:dyDescent="0.25">
      <c r="A1883" t="s">
        <v>3026</v>
      </c>
      <c r="B1883" s="2">
        <v>43339</v>
      </c>
      <c r="C1883" s="3">
        <v>0</v>
      </c>
      <c r="D1883">
        <v>1.1645000000000001</v>
      </c>
      <c r="E1883">
        <v>1.1693499999999999</v>
      </c>
      <c r="F1883">
        <v>1.15943</v>
      </c>
      <c r="G1883">
        <v>1.1684000000000001</v>
      </c>
      <c r="H1883">
        <v>206272</v>
      </c>
      <c r="I1883">
        <v>-2.4197656647982373</v>
      </c>
      <c r="J1883">
        <v>1.1631960256410254</v>
      </c>
      <c r="K1883">
        <v>1.1660051061100514</v>
      </c>
      <c r="L1883">
        <v>1.1578833333333334</v>
      </c>
      <c r="M1883">
        <v>1.1572340242710133</v>
      </c>
      <c r="N1883" t="s">
        <v>15354</v>
      </c>
      <c r="O1883" t="s">
        <v>15353</v>
      </c>
      <c r="P1883" t="s">
        <v>15354</v>
      </c>
      <c r="Q1883" t="s">
        <v>15354</v>
      </c>
      <c r="R1883">
        <v>1.1689700000000001</v>
      </c>
      <c r="S1883">
        <v>1.1678299999999999</v>
      </c>
      <c r="T1883" t="s">
        <v>15354</v>
      </c>
      <c r="U1883" t="s">
        <v>15354</v>
      </c>
      <c r="V1883" t="s">
        <v>15354</v>
      </c>
      <c r="W1883" s="9">
        <v>4997.3637438239321</v>
      </c>
      <c r="X1883" s="9">
        <v>4275.0145374337508</v>
      </c>
      <c r="Y1883" s="9">
        <v>26.846598061948072</v>
      </c>
      <c r="Z1883" t="s">
        <v>15354</v>
      </c>
    </row>
    <row r="1884" spans="1:26" hidden="1" x14ac:dyDescent="0.25">
      <c r="A1884" t="s">
        <v>3027</v>
      </c>
      <c r="B1884" s="2">
        <v>43340</v>
      </c>
      <c r="C1884" s="3">
        <v>0</v>
      </c>
      <c r="D1884">
        <v>1.16842</v>
      </c>
      <c r="E1884">
        <v>1.17334</v>
      </c>
      <c r="F1884">
        <v>1.16625</v>
      </c>
      <c r="G1884">
        <v>1.1693199999999999</v>
      </c>
      <c r="H1884">
        <v>238880</v>
      </c>
      <c r="I1884">
        <v>-9.2947976878615801</v>
      </c>
      <c r="J1884">
        <v>1.1633956410256407</v>
      </c>
      <c r="K1884">
        <v>1.1660890274743538</v>
      </c>
      <c r="L1884">
        <v>1.1579949999999999</v>
      </c>
      <c r="M1884">
        <v>1.157887320256364</v>
      </c>
      <c r="N1884" t="s">
        <v>15354</v>
      </c>
      <c r="O1884" t="s">
        <v>15353</v>
      </c>
      <c r="P1884" t="s">
        <v>15354</v>
      </c>
      <c r="Q1884" t="s">
        <v>15354</v>
      </c>
      <c r="R1884">
        <v>1.1698900000000001</v>
      </c>
      <c r="S1884">
        <v>1.16875</v>
      </c>
      <c r="T1884" t="s">
        <v>15354</v>
      </c>
      <c r="U1884" t="s">
        <v>15354</v>
      </c>
      <c r="V1884" t="s">
        <v>15354</v>
      </c>
      <c r="W1884" s="9">
        <v>4997.3637438239321</v>
      </c>
      <c r="X1884" s="9">
        <v>4271.6526714681995</v>
      </c>
      <c r="Y1884" s="9">
        <v>22.938566585951566</v>
      </c>
      <c r="Z1884" t="s">
        <v>15354</v>
      </c>
    </row>
    <row r="1885" spans="1:26" hidden="1" x14ac:dyDescent="0.25">
      <c r="A1885" t="s">
        <v>3028</v>
      </c>
      <c r="B1885" s="2">
        <v>43341</v>
      </c>
      <c r="C1885" s="3">
        <v>0</v>
      </c>
      <c r="D1885">
        <v>1.1693199999999999</v>
      </c>
      <c r="E1885">
        <v>1.17106</v>
      </c>
      <c r="F1885">
        <v>1.1652</v>
      </c>
      <c r="G1885">
        <v>1.17093</v>
      </c>
      <c r="H1885">
        <v>237456</v>
      </c>
      <c r="I1885">
        <v>-5.5722543352601672</v>
      </c>
      <c r="J1885">
        <v>1.1634529487179488</v>
      </c>
      <c r="K1885">
        <v>1.1662115837408258</v>
      </c>
      <c r="L1885">
        <v>1.1581738888888886</v>
      </c>
      <c r="M1885">
        <v>1.1585923299722363</v>
      </c>
      <c r="N1885" t="s">
        <v>15354</v>
      </c>
      <c r="O1885" t="s">
        <v>15353</v>
      </c>
      <c r="P1885" t="s">
        <v>15354</v>
      </c>
      <c r="Q1885" t="s">
        <v>15354</v>
      </c>
      <c r="R1885">
        <v>1.1714599999999999</v>
      </c>
      <c r="S1885">
        <v>1.1704000000000001</v>
      </c>
      <c r="T1885" t="s">
        <v>15354</v>
      </c>
      <c r="U1885" t="s">
        <v>15354</v>
      </c>
      <c r="V1885" t="s">
        <v>15354</v>
      </c>
      <c r="W1885" s="9">
        <v>4997.3637438239321</v>
      </c>
      <c r="X1885" s="9">
        <v>4265.9277686168816</v>
      </c>
      <c r="Y1885" s="9">
        <v>16.270524147478685</v>
      </c>
      <c r="Z1885" t="s">
        <v>15354</v>
      </c>
    </row>
    <row r="1886" spans="1:26" hidden="1" x14ac:dyDescent="0.25">
      <c r="A1886" t="s">
        <v>3029</v>
      </c>
      <c r="B1886" s="2">
        <v>43342</v>
      </c>
      <c r="C1886" s="3">
        <v>0</v>
      </c>
      <c r="D1886">
        <v>1.1709400000000001</v>
      </c>
      <c r="E1886">
        <v>1.17181</v>
      </c>
      <c r="F1886">
        <v>1.1641699999999999</v>
      </c>
      <c r="G1886">
        <v>1.1665399999999999</v>
      </c>
      <c r="H1886">
        <v>242012</v>
      </c>
      <c r="I1886">
        <v>-15.722543352601473</v>
      </c>
      <c r="J1886">
        <v>1.1634185897435894</v>
      </c>
      <c r="K1886">
        <v>1.1662198980765011</v>
      </c>
      <c r="L1886">
        <v>1.1582044444444444</v>
      </c>
      <c r="M1886">
        <v>1.1590219337575209</v>
      </c>
      <c r="N1886" t="s">
        <v>15355</v>
      </c>
      <c r="O1886" t="s">
        <v>15353</v>
      </c>
      <c r="P1886" t="s">
        <v>15354</v>
      </c>
      <c r="Q1886" t="s">
        <v>15354</v>
      </c>
      <c r="R1886">
        <v>1.167</v>
      </c>
      <c r="S1886">
        <v>1.16608</v>
      </c>
      <c r="T1886" t="s">
        <v>15354</v>
      </c>
      <c r="U1886" t="s">
        <v>15354</v>
      </c>
      <c r="V1886" t="s">
        <v>15354</v>
      </c>
      <c r="W1886" s="9">
        <v>4997.3637438239321</v>
      </c>
      <c r="X1886" s="9">
        <v>4282.2311429510983</v>
      </c>
      <c r="Y1886" s="9">
        <v>35.221507641363729</v>
      </c>
      <c r="Z1886" t="s">
        <v>15354</v>
      </c>
    </row>
    <row r="1887" spans="1:26" hidden="1" x14ac:dyDescent="0.25">
      <c r="A1887" t="s">
        <v>3030</v>
      </c>
      <c r="B1887" s="2">
        <v>43343</v>
      </c>
      <c r="C1887" s="3">
        <v>0</v>
      </c>
      <c r="D1887">
        <v>1.1665399999999999</v>
      </c>
      <c r="E1887">
        <v>1.1690100000000001</v>
      </c>
      <c r="F1887">
        <v>1.15845</v>
      </c>
      <c r="G1887">
        <v>1.1599699999999999</v>
      </c>
      <c r="H1887">
        <v>236122</v>
      </c>
      <c r="I1887">
        <v>-33.618305255217692</v>
      </c>
      <c r="J1887">
        <v>1.163343333333333</v>
      </c>
      <c r="K1887">
        <v>1.1660616728087416</v>
      </c>
      <c r="L1887">
        <v>1.1578713888888887</v>
      </c>
      <c r="M1887">
        <v>1.1590731805814387</v>
      </c>
      <c r="N1887" t="s">
        <v>15354</v>
      </c>
      <c r="O1887" t="s">
        <v>15355</v>
      </c>
      <c r="P1887" t="s">
        <v>15354</v>
      </c>
      <c r="Q1887" t="s">
        <v>15354</v>
      </c>
      <c r="R1887">
        <v>1.1603699999999999</v>
      </c>
      <c r="S1887">
        <v>1.15957</v>
      </c>
      <c r="T1887" t="s">
        <v>15354</v>
      </c>
      <c r="U1887" t="s">
        <v>15354</v>
      </c>
      <c r="V1887" t="s">
        <v>15354</v>
      </c>
      <c r="W1887" s="9">
        <v>4997.3637438239321</v>
      </c>
      <c r="X1887" s="9">
        <v>4306.6985046355321</v>
      </c>
      <c r="Y1887" s="9">
        <v>63.396491337883958</v>
      </c>
      <c r="Z1887" t="s">
        <v>15354</v>
      </c>
    </row>
    <row r="1888" spans="1:26" hidden="1" x14ac:dyDescent="0.25">
      <c r="A1888" t="s">
        <v>3031</v>
      </c>
      <c r="B1888" s="2">
        <v>43345</v>
      </c>
      <c r="C1888" s="3">
        <v>0</v>
      </c>
      <c r="D1888">
        <v>1.15961</v>
      </c>
      <c r="E1888">
        <v>1.1603699999999999</v>
      </c>
      <c r="F1888">
        <v>1.15926</v>
      </c>
      <c r="G1888">
        <v>1.1597999999999999</v>
      </c>
      <c r="H1888">
        <v>7311</v>
      </c>
      <c r="I1888">
        <v>-36.883682920185507</v>
      </c>
      <c r="J1888">
        <v>1.1632546153846151</v>
      </c>
      <c r="K1888">
        <v>1.1659031494464951</v>
      </c>
      <c r="L1888">
        <v>1.1574761111111112</v>
      </c>
      <c r="M1888">
        <v>1.1591124681175773</v>
      </c>
      <c r="N1888" t="s">
        <v>15354</v>
      </c>
      <c r="O1888" t="s">
        <v>15355</v>
      </c>
      <c r="P1888" t="s">
        <v>15354</v>
      </c>
      <c r="Q1888" t="s">
        <v>15354</v>
      </c>
      <c r="R1888">
        <v>1.16011</v>
      </c>
      <c r="S1888">
        <v>1.1594899999999999</v>
      </c>
      <c r="T1888" t="s">
        <v>15354</v>
      </c>
      <c r="U1888" t="s">
        <v>15354</v>
      </c>
      <c r="V1888" t="s">
        <v>15354</v>
      </c>
      <c r="W1888" s="9">
        <v>4997.3637438239321</v>
      </c>
      <c r="X1888" s="9">
        <v>4307.6637076000825</v>
      </c>
      <c r="Y1888" s="9">
        <v>64.511260730114188</v>
      </c>
      <c r="Z1888" t="s">
        <v>15354</v>
      </c>
    </row>
    <row r="1889" spans="1:26" hidden="1" x14ac:dyDescent="0.25">
      <c r="A1889" t="s">
        <v>3032</v>
      </c>
      <c r="B1889" s="2">
        <v>43346</v>
      </c>
      <c r="C1889" s="3">
        <v>0</v>
      </c>
      <c r="D1889">
        <v>1.1597900000000001</v>
      </c>
      <c r="E1889">
        <v>1.1627799999999999</v>
      </c>
      <c r="F1889">
        <v>1.15889</v>
      </c>
      <c r="G1889">
        <v>1.1613800000000001</v>
      </c>
      <c r="H1889">
        <v>165572</v>
      </c>
      <c r="I1889">
        <v>-35.259433962264112</v>
      </c>
      <c r="J1889">
        <v>1.1631441025641023</v>
      </c>
      <c r="K1889">
        <v>1.1657886393339256</v>
      </c>
      <c r="L1889">
        <v>1.1572549999999999</v>
      </c>
      <c r="M1889">
        <v>1.159235037408519</v>
      </c>
      <c r="N1889" t="s">
        <v>15354</v>
      </c>
      <c r="O1889" t="s">
        <v>15355</v>
      </c>
      <c r="P1889" t="s">
        <v>15354</v>
      </c>
      <c r="Q1889" t="s">
        <v>15354</v>
      </c>
      <c r="R1889">
        <v>1.1616299999999999</v>
      </c>
      <c r="S1889">
        <v>1.16113</v>
      </c>
      <c r="T1889" t="s">
        <v>15354</v>
      </c>
      <c r="U1889" t="s">
        <v>15354</v>
      </c>
      <c r="V1889" t="s">
        <v>15354</v>
      </c>
      <c r="W1889" s="9">
        <v>4997.3637438239321</v>
      </c>
      <c r="X1889" s="9">
        <v>4302.0271031429393</v>
      </c>
      <c r="Y1889" s="9">
        <v>58.057675888946989</v>
      </c>
      <c r="Z1889" t="s">
        <v>15354</v>
      </c>
    </row>
    <row r="1890" spans="1:26" hidden="1" x14ac:dyDescent="0.25">
      <c r="A1890" t="s">
        <v>3033</v>
      </c>
      <c r="B1890" s="2">
        <v>43347</v>
      </c>
      <c r="C1890" s="3">
        <v>0</v>
      </c>
      <c r="D1890">
        <v>1.1613899999999999</v>
      </c>
      <c r="E1890">
        <v>1.1614100000000001</v>
      </c>
      <c r="F1890">
        <v>1.1530100000000001</v>
      </c>
      <c r="G1890">
        <v>1.1587099999999999</v>
      </c>
      <c r="H1890">
        <v>221260</v>
      </c>
      <c r="I1890">
        <v>-43.13089622641558</v>
      </c>
      <c r="J1890">
        <v>1.1629658974358974</v>
      </c>
      <c r="K1890">
        <v>1.165609433274839</v>
      </c>
      <c r="L1890">
        <v>1.1569844444444441</v>
      </c>
      <c r="M1890">
        <v>1.1592066570080584</v>
      </c>
      <c r="N1890" t="s">
        <v>15354</v>
      </c>
      <c r="O1890" t="s">
        <v>15355</v>
      </c>
      <c r="P1890" t="s">
        <v>15354</v>
      </c>
      <c r="Q1890" t="s">
        <v>15354</v>
      </c>
      <c r="R1890">
        <v>1.1589499999999999</v>
      </c>
      <c r="S1890">
        <v>1.1584700000000001</v>
      </c>
      <c r="T1890" t="s">
        <v>15354</v>
      </c>
      <c r="U1890" t="s">
        <v>15354</v>
      </c>
      <c r="V1890" t="s">
        <v>15354</v>
      </c>
      <c r="W1890" s="9">
        <v>4997.3637438239321</v>
      </c>
      <c r="X1890" s="9">
        <v>4311.9752740186659</v>
      </c>
      <c r="Y1890" s="9">
        <v>69.449330709539183</v>
      </c>
      <c r="Z1890" t="s">
        <v>15354</v>
      </c>
    </row>
    <row r="1891" spans="1:26" hidden="1" x14ac:dyDescent="0.25">
      <c r="A1891" t="s">
        <v>3034</v>
      </c>
      <c r="B1891" s="2">
        <v>43348</v>
      </c>
      <c r="C1891" s="3">
        <v>0</v>
      </c>
      <c r="D1891">
        <v>1.15872</v>
      </c>
      <c r="E1891">
        <v>1.1639999999999999</v>
      </c>
      <c r="F1891">
        <v>1.15425</v>
      </c>
      <c r="G1891">
        <v>1.16344</v>
      </c>
      <c r="H1891">
        <v>262334</v>
      </c>
      <c r="I1891">
        <v>-39.919354838709509</v>
      </c>
      <c r="J1891">
        <v>1.1627775641025637</v>
      </c>
      <c r="K1891">
        <v>1.1655545109134506</v>
      </c>
      <c r="L1891">
        <v>1.1566969444444444</v>
      </c>
      <c r="M1891">
        <v>1.1594354863589742</v>
      </c>
      <c r="N1891" t="s">
        <v>15354</v>
      </c>
      <c r="O1891" t="s">
        <v>15355</v>
      </c>
      <c r="P1891" t="s">
        <v>15354</v>
      </c>
      <c r="Q1891" t="s">
        <v>15354</v>
      </c>
      <c r="R1891">
        <v>1.16368</v>
      </c>
      <c r="S1891">
        <v>1.1632</v>
      </c>
      <c r="T1891" t="s">
        <v>15354</v>
      </c>
      <c r="U1891" t="s">
        <v>15354</v>
      </c>
      <c r="V1891" t="s">
        <v>15354</v>
      </c>
      <c r="W1891" s="9">
        <v>4997.3637438239321</v>
      </c>
      <c r="X1891" s="9">
        <v>4294.4484255327343</v>
      </c>
      <c r="Y1891" s="9">
        <v>49.345660189068013</v>
      </c>
      <c r="Z1891" t="s">
        <v>15354</v>
      </c>
    </row>
    <row r="1892" spans="1:26" hidden="1" x14ac:dyDescent="0.25">
      <c r="A1892" t="s">
        <v>3035</v>
      </c>
      <c r="B1892" s="2">
        <v>43349</v>
      </c>
      <c r="C1892" s="3">
        <v>0</v>
      </c>
      <c r="D1892">
        <v>1.1634599999999999</v>
      </c>
      <c r="E1892">
        <v>1.1659200000000001</v>
      </c>
      <c r="F1892">
        <v>1.16055</v>
      </c>
      <c r="G1892">
        <v>1.16198</v>
      </c>
      <c r="H1892">
        <v>235895</v>
      </c>
      <c r="I1892">
        <v>-55.795677799606821</v>
      </c>
      <c r="J1892">
        <v>1.1625553846153844</v>
      </c>
      <c r="K1892">
        <v>1.1654640169662747</v>
      </c>
      <c r="L1892">
        <v>1.1566305555555556</v>
      </c>
      <c r="M1892">
        <v>1.1595730276368674</v>
      </c>
      <c r="N1892" t="s">
        <v>15354</v>
      </c>
      <c r="O1892" t="s">
        <v>15355</v>
      </c>
      <c r="P1892" t="s">
        <v>15354</v>
      </c>
      <c r="Q1892" t="s">
        <v>15354</v>
      </c>
      <c r="R1892">
        <v>1.1621699999999999</v>
      </c>
      <c r="S1892">
        <v>1.1617900000000001</v>
      </c>
      <c r="T1892" t="s">
        <v>15354</v>
      </c>
      <c r="U1892" t="s">
        <v>15354</v>
      </c>
      <c r="V1892" t="s">
        <v>15354</v>
      </c>
      <c r="W1892" s="9">
        <v>4997.3637438239321</v>
      </c>
      <c r="X1892" s="9">
        <v>4300.0281747282515</v>
      </c>
      <c r="Y1892" s="9">
        <v>55.768341514436102</v>
      </c>
      <c r="Z1892" t="s">
        <v>15354</v>
      </c>
    </row>
    <row r="1893" spans="1:26" hidden="1" x14ac:dyDescent="0.25">
      <c r="A1893" t="s">
        <v>3036</v>
      </c>
      <c r="B1893" s="2">
        <v>43350</v>
      </c>
      <c r="C1893" s="3">
        <v>0</v>
      </c>
      <c r="D1893">
        <v>1.1619999999999999</v>
      </c>
      <c r="E1893">
        <v>1.1649499999999999</v>
      </c>
      <c r="F1893">
        <v>1.15506</v>
      </c>
      <c r="G1893">
        <v>1.1552</v>
      </c>
      <c r="H1893">
        <v>233564</v>
      </c>
      <c r="I1893">
        <v>-89.096267190569293</v>
      </c>
      <c r="J1893">
        <v>1.1622802564102559</v>
      </c>
      <c r="K1893">
        <v>1.1652041684354828</v>
      </c>
      <c r="L1893">
        <v>1.1563419444444445</v>
      </c>
      <c r="M1893">
        <v>1.1593366477646043</v>
      </c>
      <c r="N1893" t="s">
        <v>15354</v>
      </c>
      <c r="O1893" t="s">
        <v>15355</v>
      </c>
      <c r="P1893" t="s">
        <v>15354</v>
      </c>
      <c r="Q1893" t="s">
        <v>15354</v>
      </c>
      <c r="R1893">
        <v>1.15543</v>
      </c>
      <c r="S1893">
        <v>1.1549700000000001</v>
      </c>
      <c r="T1893" t="s">
        <v>15354</v>
      </c>
      <c r="U1893" t="s">
        <v>15354</v>
      </c>
      <c r="V1893" t="s">
        <v>15354</v>
      </c>
      <c r="W1893" s="9">
        <v>4997.3637438239321</v>
      </c>
      <c r="X1893" s="9">
        <v>4325.1116414009784</v>
      </c>
      <c r="Y1893" s="9">
        <v>84.411618802535671</v>
      </c>
      <c r="Z1893" t="s">
        <v>15354</v>
      </c>
    </row>
    <row r="1894" spans="1:26" hidden="1" x14ac:dyDescent="0.25">
      <c r="A1894" t="s">
        <v>3037</v>
      </c>
      <c r="B1894" s="2">
        <v>43352</v>
      </c>
      <c r="C1894" s="3">
        <v>0</v>
      </c>
      <c r="D1894">
        <v>1.15483</v>
      </c>
      <c r="E1894">
        <v>1.15608</v>
      </c>
      <c r="F1894">
        <v>1.1547400000000001</v>
      </c>
      <c r="G1894">
        <v>1.1560699999999999</v>
      </c>
      <c r="H1894">
        <v>6142</v>
      </c>
      <c r="I1894">
        <v>-84.948352188884186</v>
      </c>
      <c r="J1894">
        <v>1.1619933333333332</v>
      </c>
      <c r="K1894">
        <v>1.1649729236649644</v>
      </c>
      <c r="L1894">
        <v>1.1560686111111111</v>
      </c>
      <c r="M1894">
        <v>1.1591600722097608</v>
      </c>
      <c r="N1894" t="s">
        <v>15354</v>
      </c>
      <c r="O1894" t="s">
        <v>15355</v>
      </c>
      <c r="P1894" t="s">
        <v>15354</v>
      </c>
      <c r="Q1894" t="s">
        <v>15354</v>
      </c>
      <c r="R1894">
        <v>1.15632</v>
      </c>
      <c r="S1894">
        <v>1.1558200000000001</v>
      </c>
      <c r="T1894" t="s">
        <v>15354</v>
      </c>
      <c r="U1894" t="s">
        <v>15354</v>
      </c>
      <c r="V1894" t="s">
        <v>15354</v>
      </c>
      <c r="W1894" s="9">
        <v>4997.3637438239321</v>
      </c>
      <c r="X1894" s="9">
        <v>4321.7826759235613</v>
      </c>
      <c r="Y1894" s="9">
        <v>80.626056642750981</v>
      </c>
      <c r="Z1894" t="s">
        <v>15354</v>
      </c>
    </row>
    <row r="1895" spans="1:26" hidden="1" x14ac:dyDescent="0.25">
      <c r="A1895" t="s">
        <v>3038</v>
      </c>
      <c r="B1895" s="2">
        <v>43353</v>
      </c>
      <c r="C1895" s="3">
        <v>0</v>
      </c>
      <c r="D1895">
        <v>1.15605</v>
      </c>
      <c r="E1895">
        <v>1.16161</v>
      </c>
      <c r="F1895">
        <v>1.1526000000000001</v>
      </c>
      <c r="G1895">
        <v>1.1593500000000001</v>
      </c>
      <c r="H1895">
        <v>196931</v>
      </c>
      <c r="I1895">
        <v>-67.454194792670975</v>
      </c>
      <c r="J1895">
        <v>1.1617638461538458</v>
      </c>
      <c r="K1895">
        <v>1.1648305711671172</v>
      </c>
      <c r="L1895">
        <v>1.1557530555555557</v>
      </c>
      <c r="M1895">
        <v>1.1591703385768009</v>
      </c>
      <c r="N1895" t="s">
        <v>15354</v>
      </c>
      <c r="O1895" t="s">
        <v>15355</v>
      </c>
      <c r="P1895" t="s">
        <v>15354</v>
      </c>
      <c r="Q1895" t="s">
        <v>15354</v>
      </c>
      <c r="R1895">
        <v>1.1595800000000001</v>
      </c>
      <c r="S1895">
        <v>1.1591199999999999</v>
      </c>
      <c r="T1895" t="s">
        <v>15354</v>
      </c>
      <c r="U1895" t="s">
        <v>15354</v>
      </c>
      <c r="V1895" t="s">
        <v>15354</v>
      </c>
      <c r="W1895" s="9">
        <v>4997.3637438239321</v>
      </c>
      <c r="X1895" s="9">
        <v>4309.6325771606371</v>
      </c>
      <c r="Y1895" s="9">
        <v>66.772830896792073</v>
      </c>
      <c r="Z1895" t="s">
        <v>15354</v>
      </c>
    </row>
    <row r="1896" spans="1:26" hidden="1" x14ac:dyDescent="0.25">
      <c r="A1896" t="s">
        <v>3039</v>
      </c>
      <c r="B1896" s="2">
        <v>43354</v>
      </c>
      <c r="C1896" s="3">
        <v>0</v>
      </c>
      <c r="D1896">
        <v>1.1593500000000001</v>
      </c>
      <c r="E1896">
        <v>1.1644099999999999</v>
      </c>
      <c r="F1896">
        <v>1.1565399999999999</v>
      </c>
      <c r="G1896">
        <v>1.1595500000000001</v>
      </c>
      <c r="H1896">
        <v>212600</v>
      </c>
      <c r="I1896">
        <v>-66.48987463837986</v>
      </c>
      <c r="J1896">
        <v>1.1615689743589741</v>
      </c>
      <c r="K1896">
        <v>1.1646968858211142</v>
      </c>
      <c r="L1896">
        <v>1.1554933333333335</v>
      </c>
      <c r="M1896">
        <v>1.1591908608158927</v>
      </c>
      <c r="N1896" t="s">
        <v>15354</v>
      </c>
      <c r="O1896" t="s">
        <v>15355</v>
      </c>
      <c r="P1896" t="s">
        <v>15354</v>
      </c>
      <c r="Q1896" t="s">
        <v>15354</v>
      </c>
      <c r="R1896">
        <v>1.1597599999999999</v>
      </c>
      <c r="S1896">
        <v>1.15934</v>
      </c>
      <c r="T1896" t="s">
        <v>15354</v>
      </c>
      <c r="U1896" t="s">
        <v>15354</v>
      </c>
      <c r="V1896" t="s">
        <v>15354</v>
      </c>
      <c r="W1896" s="9">
        <v>4997.3637438239321</v>
      </c>
      <c r="X1896" s="9">
        <v>4308.9637026832552</v>
      </c>
      <c r="Y1896" s="9">
        <v>66.010051387264426</v>
      </c>
      <c r="Z1896" t="s">
        <v>15354</v>
      </c>
    </row>
    <row r="1897" spans="1:26" hidden="1" x14ac:dyDescent="0.25">
      <c r="A1897" t="s">
        <v>3040</v>
      </c>
      <c r="B1897" s="2">
        <v>43355</v>
      </c>
      <c r="C1897" s="3">
        <v>0</v>
      </c>
      <c r="D1897">
        <v>1.15954</v>
      </c>
      <c r="E1897">
        <v>1.16496</v>
      </c>
      <c r="F1897">
        <v>1.15699</v>
      </c>
      <c r="G1897">
        <v>1.1625300000000001</v>
      </c>
      <c r="H1897">
        <v>233318</v>
      </c>
      <c r="I1897">
        <v>-52.121504339440669</v>
      </c>
      <c r="J1897">
        <v>1.1613408974358974</v>
      </c>
      <c r="K1897">
        <v>1.1646420279522252</v>
      </c>
      <c r="L1897">
        <v>1.1553883333333337</v>
      </c>
      <c r="M1897">
        <v>1.1593713548258444</v>
      </c>
      <c r="N1897" t="s">
        <v>15354</v>
      </c>
      <c r="O1897" t="s">
        <v>15355</v>
      </c>
      <c r="P1897" t="s">
        <v>15354</v>
      </c>
      <c r="Q1897" t="s">
        <v>15354</v>
      </c>
      <c r="R1897">
        <v>1.1626799999999999</v>
      </c>
      <c r="S1897">
        <v>1.16238</v>
      </c>
      <c r="T1897" t="s">
        <v>15354</v>
      </c>
      <c r="U1897" t="s">
        <v>15354</v>
      </c>
      <c r="V1897" t="s">
        <v>15354</v>
      </c>
      <c r="W1897" s="9">
        <v>4997.3637438239321</v>
      </c>
      <c r="X1897" s="9">
        <v>4298.1420028072489</v>
      </c>
      <c r="Y1897" s="9">
        <v>53.604214226635783</v>
      </c>
      <c r="Z1897" t="s">
        <v>15354</v>
      </c>
    </row>
    <row r="1898" spans="1:26" hidden="1" x14ac:dyDescent="0.25">
      <c r="A1898" t="s">
        <v>3041</v>
      </c>
      <c r="B1898" s="2">
        <v>43356</v>
      </c>
      <c r="C1898" s="3">
        <v>0</v>
      </c>
      <c r="D1898">
        <v>1.1625300000000001</v>
      </c>
      <c r="E1898">
        <v>1.1700900000000001</v>
      </c>
      <c r="F1898">
        <v>1.1609100000000001</v>
      </c>
      <c r="G1898">
        <v>1.1691100000000001</v>
      </c>
      <c r="H1898">
        <v>223776</v>
      </c>
      <c r="I1898">
        <v>-14.055179593961123</v>
      </c>
      <c r="J1898">
        <v>1.1615047435897436</v>
      </c>
      <c r="K1898">
        <v>1.1647551411686246</v>
      </c>
      <c r="L1898">
        <v>1.1556830555555557</v>
      </c>
      <c r="M1898">
        <v>1.1598977680785014</v>
      </c>
      <c r="N1898" t="s">
        <v>15354</v>
      </c>
      <c r="O1898" t="s">
        <v>15353</v>
      </c>
      <c r="P1898" t="s">
        <v>15354</v>
      </c>
      <c r="Q1898" t="s">
        <v>15354</v>
      </c>
      <c r="R1898">
        <v>1.1692800000000001</v>
      </c>
      <c r="S1898">
        <v>1.1689400000000001</v>
      </c>
      <c r="T1898" t="s">
        <v>15354</v>
      </c>
      <c r="U1898" t="s">
        <v>15354</v>
      </c>
      <c r="V1898" t="s">
        <v>15354</v>
      </c>
      <c r="W1898" s="9">
        <v>4997.3637438239321</v>
      </c>
      <c r="X1898" s="9">
        <v>4273.8811438012553</v>
      </c>
      <c r="Y1898" s="9">
        <v>25.547246085350714</v>
      </c>
      <c r="Z1898" t="s">
        <v>15354</v>
      </c>
    </row>
    <row r="1899" spans="1:26" hidden="1" x14ac:dyDescent="0.25">
      <c r="A1899" t="s">
        <v>3042</v>
      </c>
      <c r="B1899" s="2">
        <v>43357</v>
      </c>
      <c r="C1899" s="3">
        <v>0</v>
      </c>
      <c r="D1899">
        <v>1.1691199999999999</v>
      </c>
      <c r="E1899">
        <v>1.17215</v>
      </c>
      <c r="F1899">
        <v>1.1620600000000001</v>
      </c>
      <c r="G1899">
        <v>1.1622699999999999</v>
      </c>
      <c r="H1899">
        <v>206329</v>
      </c>
      <c r="I1899">
        <v>-50.537084398977662</v>
      </c>
      <c r="J1899">
        <v>1.1615262820512819</v>
      </c>
      <c r="K1899">
        <v>1.1646922262023303</v>
      </c>
      <c r="L1899">
        <v>1.1558377777777782</v>
      </c>
      <c r="M1899">
        <v>1.1600259968310149</v>
      </c>
      <c r="N1899" t="s">
        <v>15354</v>
      </c>
      <c r="O1899" t="s">
        <v>15355</v>
      </c>
      <c r="P1899" t="s">
        <v>15354</v>
      </c>
      <c r="Q1899" t="s">
        <v>15354</v>
      </c>
      <c r="R1899">
        <v>1.1624399999999999</v>
      </c>
      <c r="S1899">
        <v>1.1620999999999999</v>
      </c>
      <c r="T1899" t="s">
        <v>15354</v>
      </c>
      <c r="U1899" t="s">
        <v>15354</v>
      </c>
      <c r="V1899" t="s">
        <v>15354</v>
      </c>
      <c r="W1899" s="9">
        <v>4997.3637438239321</v>
      </c>
      <c r="X1899" s="9">
        <v>4299.0294069577203</v>
      </c>
      <c r="Y1899" s="9">
        <v>54.622554134433557</v>
      </c>
      <c r="Z1899" t="s">
        <v>15354</v>
      </c>
    </row>
    <row r="1900" spans="1:26" hidden="1" x14ac:dyDescent="0.25">
      <c r="A1900" t="s">
        <v>3043</v>
      </c>
      <c r="B1900" s="2">
        <v>43359</v>
      </c>
      <c r="C1900" s="3">
        <v>0</v>
      </c>
      <c r="D1900">
        <v>1.1622300000000001</v>
      </c>
      <c r="E1900">
        <v>1.1632199999999999</v>
      </c>
      <c r="F1900">
        <v>1.1621900000000001</v>
      </c>
      <c r="G1900">
        <v>1.1623399999999999</v>
      </c>
      <c r="H1900">
        <v>6455</v>
      </c>
      <c r="I1900">
        <v>-50.179028132992933</v>
      </c>
      <c r="J1900">
        <v>1.1615652564102563</v>
      </c>
      <c r="K1900">
        <v>1.1646326761718915</v>
      </c>
      <c r="L1900">
        <v>1.1560097222222225</v>
      </c>
      <c r="M1900">
        <v>1.1601510780833926</v>
      </c>
      <c r="N1900" t="s">
        <v>15354</v>
      </c>
      <c r="O1900" t="s">
        <v>15355</v>
      </c>
      <c r="P1900" t="s">
        <v>15354</v>
      </c>
      <c r="Q1900" t="s">
        <v>15354</v>
      </c>
      <c r="R1900">
        <v>1.1625099999999999</v>
      </c>
      <c r="S1900">
        <v>1.1621699999999999</v>
      </c>
      <c r="T1900" t="s">
        <v>15354</v>
      </c>
      <c r="U1900" t="s">
        <v>15354</v>
      </c>
      <c r="V1900" t="s">
        <v>15354</v>
      </c>
      <c r="W1900" s="9">
        <v>4997.3637438239321</v>
      </c>
      <c r="X1900" s="9">
        <v>4298.7705428976369</v>
      </c>
      <c r="Y1900" s="9">
        <v>54.32500032188323</v>
      </c>
      <c r="Z1900" t="s">
        <v>15354</v>
      </c>
    </row>
    <row r="1901" spans="1:26" hidden="1" x14ac:dyDescent="0.25">
      <c r="A1901" t="s">
        <v>3044</v>
      </c>
      <c r="B1901" s="2">
        <v>43360</v>
      </c>
      <c r="C1901" s="3">
        <v>0</v>
      </c>
      <c r="D1901">
        <v>1.1623399999999999</v>
      </c>
      <c r="E1901">
        <v>1.16981</v>
      </c>
      <c r="F1901">
        <v>1.1617999999999999</v>
      </c>
      <c r="G1901">
        <v>1.1668499999999999</v>
      </c>
      <c r="H1901">
        <v>189403</v>
      </c>
      <c r="I1901">
        <v>-27.109974424552913</v>
      </c>
      <c r="J1901">
        <v>1.1616148717948716</v>
      </c>
      <c r="K1901">
        <v>1.1646888109523499</v>
      </c>
      <c r="L1901">
        <v>1.1563169444444445</v>
      </c>
      <c r="M1901">
        <v>1.1605131819707766</v>
      </c>
      <c r="N1901" t="s">
        <v>15354</v>
      </c>
      <c r="O1901" t="s">
        <v>15353</v>
      </c>
      <c r="P1901" t="s">
        <v>15354</v>
      </c>
      <c r="Q1901" t="s">
        <v>15354</v>
      </c>
      <c r="R1901">
        <v>1.1670400000000001</v>
      </c>
      <c r="S1901">
        <v>1.16666</v>
      </c>
      <c r="T1901" t="s">
        <v>15354</v>
      </c>
      <c r="U1901" t="s">
        <v>15354</v>
      </c>
      <c r="V1901" t="s">
        <v>15354</v>
      </c>
      <c r="W1901" s="9">
        <v>4997.3637438239321</v>
      </c>
      <c r="X1901" s="9">
        <v>4282.0843705647894</v>
      </c>
      <c r="Y1901" s="9">
        <v>35.067793099613681</v>
      </c>
      <c r="Z1901" t="s">
        <v>15354</v>
      </c>
    </row>
    <row r="1902" spans="1:26" hidden="1" x14ac:dyDescent="0.25">
      <c r="A1902" t="s">
        <v>3045</v>
      </c>
      <c r="B1902" s="2">
        <v>43361</v>
      </c>
      <c r="C1902" s="3">
        <v>0</v>
      </c>
      <c r="D1902">
        <v>1.16686</v>
      </c>
      <c r="E1902">
        <v>1.1724300000000001</v>
      </c>
      <c r="F1902">
        <v>1.1652100000000001</v>
      </c>
      <c r="G1902">
        <v>1.1677500000000001</v>
      </c>
      <c r="H1902">
        <v>227768</v>
      </c>
      <c r="I1902">
        <v>-23.600605143721705</v>
      </c>
      <c r="J1902">
        <v>1.161729487179487</v>
      </c>
      <c r="K1902">
        <v>1.1647663094092524</v>
      </c>
      <c r="L1902">
        <v>1.1565241666666668</v>
      </c>
      <c r="M1902">
        <v>1.1609043613237076</v>
      </c>
      <c r="N1902" t="s">
        <v>15354</v>
      </c>
      <c r="O1902" t="s">
        <v>15353</v>
      </c>
      <c r="P1902" t="s">
        <v>15354</v>
      </c>
      <c r="Q1902" t="s">
        <v>15354</v>
      </c>
      <c r="R1902">
        <v>1.1679600000000001</v>
      </c>
      <c r="S1902">
        <v>1.16754</v>
      </c>
      <c r="T1902" t="s">
        <v>15354</v>
      </c>
      <c r="U1902" t="s">
        <v>15354</v>
      </c>
      <c r="V1902" t="s">
        <v>15354</v>
      </c>
      <c r="W1902" s="9">
        <v>4997.3637438239321</v>
      </c>
      <c r="X1902" s="9">
        <v>4278.7113803759821</v>
      </c>
      <c r="Y1902" s="9">
        <v>31.156143421090373</v>
      </c>
      <c r="Z1902" t="s">
        <v>15354</v>
      </c>
    </row>
    <row r="1903" spans="1:26" hidden="1" x14ac:dyDescent="0.25">
      <c r="A1903" t="s">
        <v>3046</v>
      </c>
      <c r="B1903" s="2">
        <v>43362</v>
      </c>
      <c r="C1903" s="3">
        <v>0</v>
      </c>
      <c r="D1903">
        <v>1.16777</v>
      </c>
      <c r="E1903">
        <v>1.1714899999999999</v>
      </c>
      <c r="F1903">
        <v>1.165</v>
      </c>
      <c r="G1903">
        <v>1.1674</v>
      </c>
      <c r="H1903">
        <v>230823</v>
      </c>
      <c r="I1903">
        <v>-25.365607665154243</v>
      </c>
      <c r="J1903">
        <v>1.1618534615384613</v>
      </c>
      <c r="K1903">
        <v>1.1648329851204104</v>
      </c>
      <c r="L1903">
        <v>1.1567041666666666</v>
      </c>
      <c r="M1903">
        <v>1.1612554769278314</v>
      </c>
      <c r="N1903" t="s">
        <v>15354</v>
      </c>
      <c r="O1903" t="s">
        <v>15353</v>
      </c>
      <c r="P1903" t="s">
        <v>15354</v>
      </c>
      <c r="Q1903" t="s">
        <v>15354</v>
      </c>
      <c r="R1903">
        <v>1.1676200000000001</v>
      </c>
      <c r="S1903">
        <v>1.1671800000000001</v>
      </c>
      <c r="T1903" t="s">
        <v>15354</v>
      </c>
      <c r="U1903" t="s">
        <v>15354</v>
      </c>
      <c r="V1903" t="s">
        <v>15354</v>
      </c>
      <c r="W1903" s="9">
        <v>4997.3637438239321</v>
      </c>
      <c r="X1903" s="9">
        <v>4279.9573010259601</v>
      </c>
      <c r="Y1903" s="9">
        <v>32.600750380951851</v>
      </c>
      <c r="Z1903" t="s">
        <v>15354</v>
      </c>
    </row>
    <row r="1904" spans="1:26" hidden="1" x14ac:dyDescent="0.25">
      <c r="A1904" t="s">
        <v>3047</v>
      </c>
      <c r="B1904" s="2">
        <v>43363</v>
      </c>
      <c r="C1904" s="3">
        <v>0</v>
      </c>
      <c r="D1904">
        <v>1.1673800000000001</v>
      </c>
      <c r="E1904">
        <v>1.17845</v>
      </c>
      <c r="F1904">
        <v>1.1671899999999999</v>
      </c>
      <c r="G1904">
        <v>1.1775500000000001</v>
      </c>
      <c r="H1904">
        <v>244024</v>
      </c>
      <c r="I1904">
        <v>-3.481624758220129</v>
      </c>
      <c r="J1904">
        <v>1.1620729487179484</v>
      </c>
      <c r="K1904">
        <v>1.1651549348641976</v>
      </c>
      <c r="L1904">
        <v>1.1574027777777778</v>
      </c>
      <c r="M1904">
        <v>1.1621362619587594</v>
      </c>
      <c r="N1904" t="s">
        <v>15354</v>
      </c>
      <c r="O1904" t="s">
        <v>15353</v>
      </c>
      <c r="P1904" t="s">
        <v>15354</v>
      </c>
      <c r="Q1904" t="s">
        <v>15354</v>
      </c>
      <c r="R1904">
        <v>1.1778500000000001</v>
      </c>
      <c r="S1904">
        <v>1.1772499999999999</v>
      </c>
      <c r="T1904" t="s">
        <v>15354</v>
      </c>
      <c r="U1904" t="s">
        <v>15354</v>
      </c>
      <c r="V1904" t="s">
        <v>15354</v>
      </c>
      <c r="W1904" s="9">
        <v>4997.3637438239321</v>
      </c>
      <c r="X1904" s="9">
        <v>4242.7845174036866</v>
      </c>
      <c r="Y1904" s="9">
        <v>-10.879641847689401</v>
      </c>
      <c r="Z1904" t="s">
        <v>15354</v>
      </c>
    </row>
    <row r="1905" spans="1:26" hidden="1" x14ac:dyDescent="0.25">
      <c r="A1905" t="s">
        <v>3048</v>
      </c>
      <c r="B1905" s="2">
        <v>43364</v>
      </c>
      <c r="C1905" s="3">
        <v>0</v>
      </c>
      <c r="D1905">
        <v>1.1775599999999999</v>
      </c>
      <c r="E1905">
        <v>1.1802699999999999</v>
      </c>
      <c r="F1905">
        <v>1.17327</v>
      </c>
      <c r="G1905">
        <v>1.1747300000000001</v>
      </c>
      <c r="H1905">
        <v>201816</v>
      </c>
      <c r="I1905">
        <v>-20.021684134441294</v>
      </c>
      <c r="J1905">
        <v>1.1621898717948715</v>
      </c>
      <c r="K1905">
        <v>1.1653973415764964</v>
      </c>
      <c r="L1905">
        <v>1.1583424999999998</v>
      </c>
      <c r="M1905">
        <v>1.1628170045555832</v>
      </c>
      <c r="N1905" t="s">
        <v>15355</v>
      </c>
      <c r="O1905" t="s">
        <v>15353</v>
      </c>
      <c r="P1905" t="s">
        <v>15354</v>
      </c>
      <c r="Q1905" t="s">
        <v>15354</v>
      </c>
      <c r="R1905">
        <v>1.17503</v>
      </c>
      <c r="S1905">
        <v>1.1744300000000001</v>
      </c>
      <c r="T1905" t="s">
        <v>15354</v>
      </c>
      <c r="U1905" t="s">
        <v>15354</v>
      </c>
      <c r="V1905" t="s">
        <v>15354</v>
      </c>
      <c r="W1905" s="9">
        <v>4997.3637438239321</v>
      </c>
      <c r="X1905" s="9">
        <v>4252.9669402687014</v>
      </c>
      <c r="Y1905" s="9">
        <v>1.1049622736100482</v>
      </c>
      <c r="Z1905" t="s">
        <v>15354</v>
      </c>
    </row>
    <row r="1906" spans="1:26" hidden="1" x14ac:dyDescent="0.25">
      <c r="A1906" t="s">
        <v>3049</v>
      </c>
      <c r="B1906" s="2">
        <v>43366</v>
      </c>
      <c r="C1906" s="3">
        <v>0</v>
      </c>
      <c r="D1906">
        <v>1.17432</v>
      </c>
      <c r="E1906">
        <v>1.1752199999999999</v>
      </c>
      <c r="F1906">
        <v>1.17378</v>
      </c>
      <c r="G1906">
        <v>1.1748499999999999</v>
      </c>
      <c r="H1906">
        <v>7881</v>
      </c>
      <c r="I1906">
        <v>-19.588001445608992</v>
      </c>
      <c r="J1906">
        <v>1.1623033333333332</v>
      </c>
      <c r="K1906">
        <v>1.1656366493846864</v>
      </c>
      <c r="L1906">
        <v>1.1593255555555553</v>
      </c>
      <c r="M1906">
        <v>1.1634674367417679</v>
      </c>
      <c r="N1906" t="s">
        <v>15354</v>
      </c>
      <c r="O1906" t="s">
        <v>15353</v>
      </c>
      <c r="P1906" t="s">
        <v>15354</v>
      </c>
      <c r="Q1906" t="s">
        <v>15354</v>
      </c>
      <c r="R1906">
        <v>1.1751400000000001</v>
      </c>
      <c r="S1906">
        <v>1.17456</v>
      </c>
      <c r="T1906" t="s">
        <v>15354</v>
      </c>
      <c r="U1906" t="s">
        <v>15354</v>
      </c>
      <c r="V1906" t="s">
        <v>15354</v>
      </c>
      <c r="W1906" s="9">
        <v>4997.3637438239321</v>
      </c>
      <c r="X1906" s="9">
        <v>4252.5688376056742</v>
      </c>
      <c r="Y1906" s="9">
        <v>0.63748912020357629</v>
      </c>
      <c r="Z1906" t="s">
        <v>15354</v>
      </c>
    </row>
    <row r="1907" spans="1:26" hidden="1" x14ac:dyDescent="0.25">
      <c r="A1907" t="s">
        <v>3050</v>
      </c>
      <c r="B1907" s="2">
        <v>43367</v>
      </c>
      <c r="C1907" s="3">
        <v>0</v>
      </c>
      <c r="D1907">
        <v>1.17483</v>
      </c>
      <c r="E1907">
        <v>1.18153</v>
      </c>
      <c r="F1907">
        <v>1.17241</v>
      </c>
      <c r="G1907">
        <v>1.17523</v>
      </c>
      <c r="H1907">
        <v>205083</v>
      </c>
      <c r="I1907">
        <v>-21.776702385067384</v>
      </c>
      <c r="J1907">
        <v>1.1623692307692306</v>
      </c>
      <c r="K1907">
        <v>1.1658795190205169</v>
      </c>
      <c r="L1907">
        <v>1.1603030555555554</v>
      </c>
      <c r="M1907">
        <v>1.1641032509719424</v>
      </c>
      <c r="N1907" t="s">
        <v>15354</v>
      </c>
      <c r="O1907" t="s">
        <v>15353</v>
      </c>
      <c r="P1907" t="s">
        <v>15354</v>
      </c>
      <c r="Q1907" t="s">
        <v>15354</v>
      </c>
      <c r="R1907">
        <v>1.1755199999999999</v>
      </c>
      <c r="S1907">
        <v>1.1749400000000001</v>
      </c>
      <c r="T1907" t="s">
        <v>15354</v>
      </c>
      <c r="U1907" t="s">
        <v>15354</v>
      </c>
      <c r="V1907" t="s">
        <v>15354</v>
      </c>
      <c r="W1907" s="9">
        <v>4997.3637438239321</v>
      </c>
      <c r="X1907" s="9">
        <v>4251.1941471212167</v>
      </c>
      <c r="Y1907" s="9">
        <v>-0.97748347367891042</v>
      </c>
      <c r="Z1907" t="s">
        <v>15354</v>
      </c>
    </row>
    <row r="1908" spans="1:26" hidden="1" x14ac:dyDescent="0.25">
      <c r="A1908" t="s">
        <v>3051</v>
      </c>
      <c r="B1908" s="2">
        <v>43368</v>
      </c>
      <c r="C1908" s="3">
        <v>0</v>
      </c>
      <c r="D1908">
        <v>1.1752499999999999</v>
      </c>
      <c r="E1908">
        <v>1.1792499999999999</v>
      </c>
      <c r="F1908">
        <v>1.1731</v>
      </c>
      <c r="G1908">
        <v>1.17628</v>
      </c>
      <c r="H1908">
        <v>212245</v>
      </c>
      <c r="I1908">
        <v>-18.147251987556153</v>
      </c>
      <c r="J1908">
        <v>1.1625147435897436</v>
      </c>
      <c r="K1908">
        <v>1.1661428223364532</v>
      </c>
      <c r="L1908">
        <v>1.1614591666666665</v>
      </c>
      <c r="M1908">
        <v>1.1647614536221078</v>
      </c>
      <c r="N1908" t="s">
        <v>15354</v>
      </c>
      <c r="O1908" t="s">
        <v>15353</v>
      </c>
      <c r="P1908" t="s">
        <v>15354</v>
      </c>
      <c r="Q1908" t="s">
        <v>15354</v>
      </c>
      <c r="R1908">
        <v>1.1765600000000001</v>
      </c>
      <c r="S1908">
        <v>1.1759999999999999</v>
      </c>
      <c r="T1908" t="s">
        <v>15354</v>
      </c>
      <c r="U1908" t="s">
        <v>15354</v>
      </c>
      <c r="V1908" t="s">
        <v>15354</v>
      </c>
      <c r="W1908" s="9">
        <v>4997.3637438239321</v>
      </c>
      <c r="X1908" s="9">
        <v>4247.4363770856835</v>
      </c>
      <c r="Y1908" s="9">
        <v>-5.3975028953754949</v>
      </c>
      <c r="Z1908" t="s">
        <v>15354</v>
      </c>
    </row>
    <row r="1909" spans="1:26" hidden="1" x14ac:dyDescent="0.25">
      <c r="A1909" t="s">
        <v>3052</v>
      </c>
      <c r="B1909" s="2">
        <v>43369</v>
      </c>
      <c r="C1909" s="3">
        <v>0</v>
      </c>
      <c r="D1909">
        <v>1.1762900000000001</v>
      </c>
      <c r="E1909">
        <v>1.1797599999999999</v>
      </c>
      <c r="F1909">
        <v>1.17259</v>
      </c>
      <c r="G1909">
        <v>1.17469</v>
      </c>
      <c r="H1909">
        <v>217472</v>
      </c>
      <c r="I1909">
        <v>-27.370948379351496</v>
      </c>
      <c r="J1909">
        <v>1.162750641025641</v>
      </c>
      <c r="K1909">
        <v>1.1663592065810999</v>
      </c>
      <c r="L1909">
        <v>1.162585</v>
      </c>
      <c r="M1909">
        <v>1.1652981318046967</v>
      </c>
      <c r="N1909" t="s">
        <v>15354</v>
      </c>
      <c r="O1909" t="s">
        <v>15353</v>
      </c>
      <c r="P1909" t="s">
        <v>15354</v>
      </c>
      <c r="Q1909" t="s">
        <v>15354</v>
      </c>
      <c r="R1909">
        <v>1.1749499999999999</v>
      </c>
      <c r="S1909">
        <v>1.1744300000000001</v>
      </c>
      <c r="T1909" t="s">
        <v>15354</v>
      </c>
      <c r="U1909" t="s">
        <v>15354</v>
      </c>
      <c r="V1909" t="s">
        <v>15354</v>
      </c>
      <c r="W1909" s="9">
        <v>4997.3637438239321</v>
      </c>
      <c r="X1909" s="9">
        <v>4253.2565162976571</v>
      </c>
      <c r="Y1909" s="9">
        <v>1.4450490492964998</v>
      </c>
      <c r="Z1909" t="s">
        <v>15354</v>
      </c>
    </row>
    <row r="1910" spans="1:26" hidden="1" x14ac:dyDescent="0.25">
      <c r="A1910" t="s">
        <v>3053</v>
      </c>
      <c r="B1910" s="2">
        <v>43370</v>
      </c>
      <c r="C1910" s="3">
        <v>0</v>
      </c>
      <c r="D1910">
        <v>1.17469</v>
      </c>
      <c r="E1910">
        <v>1.17571</v>
      </c>
      <c r="F1910">
        <v>1.1633100000000001</v>
      </c>
      <c r="G1910">
        <v>1.1636</v>
      </c>
      <c r="H1910">
        <v>272101</v>
      </c>
      <c r="I1910">
        <v>-73.064384678076593</v>
      </c>
      <c r="J1910">
        <v>1.1628437179487179</v>
      </c>
      <c r="K1910">
        <v>1.1662893532499328</v>
      </c>
      <c r="L1910">
        <v>1.163318888888889</v>
      </c>
      <c r="M1910">
        <v>1.1652063408963347</v>
      </c>
      <c r="N1910" t="s">
        <v>15354</v>
      </c>
      <c r="O1910" t="s">
        <v>15355</v>
      </c>
      <c r="P1910" t="s">
        <v>15354</v>
      </c>
      <c r="Q1910" t="s">
        <v>15354</v>
      </c>
      <c r="R1910">
        <v>1.16388</v>
      </c>
      <c r="S1910">
        <v>1.1633199999999999</v>
      </c>
      <c r="T1910" t="s">
        <v>15354</v>
      </c>
      <c r="U1910" t="s">
        <v>15354</v>
      </c>
      <c r="V1910" t="s">
        <v>15354</v>
      </c>
      <c r="W1910" s="9">
        <v>4997.3637438239321</v>
      </c>
      <c r="X1910" s="9">
        <v>4293.7104717186758</v>
      </c>
      <c r="Y1910" s="9">
        <v>48.492274438309522</v>
      </c>
      <c r="Z1910" t="s">
        <v>15354</v>
      </c>
    </row>
    <row r="1911" spans="1:26" hidden="1" x14ac:dyDescent="0.25">
      <c r="A1911" t="s">
        <v>3054</v>
      </c>
      <c r="B1911" s="2">
        <v>43371</v>
      </c>
      <c r="C1911" s="3">
        <v>0</v>
      </c>
      <c r="D1911">
        <v>1.1636</v>
      </c>
      <c r="E1911">
        <v>1.1651100000000001</v>
      </c>
      <c r="F1911">
        <v>1.1569799999999999</v>
      </c>
      <c r="G1911">
        <v>1.1601900000000001</v>
      </c>
      <c r="H1911">
        <v>225574</v>
      </c>
      <c r="I1911">
        <v>-86.92464358452078</v>
      </c>
      <c r="J1911">
        <v>1.1627375641025641</v>
      </c>
      <c r="K1911">
        <v>1.1661349392436053</v>
      </c>
      <c r="L1911">
        <v>1.1637744444444442</v>
      </c>
      <c r="M1911">
        <v>1.1649351873343705</v>
      </c>
      <c r="N1911" t="s">
        <v>15354</v>
      </c>
      <c r="O1911" t="s">
        <v>15355</v>
      </c>
      <c r="P1911" t="s">
        <v>15354</v>
      </c>
      <c r="Q1911" t="s">
        <v>15354</v>
      </c>
      <c r="R1911">
        <v>1.16048</v>
      </c>
      <c r="S1911">
        <v>1.1598999999999999</v>
      </c>
      <c r="T1911" t="s">
        <v>15354</v>
      </c>
      <c r="U1911" t="s">
        <v>15354</v>
      </c>
      <c r="V1911" t="s">
        <v>15354</v>
      </c>
      <c r="W1911" s="9">
        <v>4997.3637438239321</v>
      </c>
      <c r="X1911" s="9">
        <v>4306.2902797324659</v>
      </c>
      <c r="Y1911" s="9">
        <v>62.941033169504621</v>
      </c>
      <c r="Z1911" t="s">
        <v>15354</v>
      </c>
    </row>
    <row r="1912" spans="1:26" hidden="1" x14ac:dyDescent="0.25">
      <c r="A1912" t="s">
        <v>3055</v>
      </c>
      <c r="B1912" s="2">
        <v>43373</v>
      </c>
      <c r="C1912" s="3">
        <v>0</v>
      </c>
      <c r="D1912">
        <v>1.16171</v>
      </c>
      <c r="E1912">
        <v>1.1617299999999999</v>
      </c>
      <c r="F1912">
        <v>1.16028</v>
      </c>
      <c r="G1912">
        <v>1.16052</v>
      </c>
      <c r="H1912">
        <v>6755</v>
      </c>
      <c r="I1912">
        <v>-85.58044806517276</v>
      </c>
      <c r="J1912">
        <v>1.1626434615384615</v>
      </c>
      <c r="K1912">
        <v>1.1659927888830077</v>
      </c>
      <c r="L1912">
        <v>1.1642394444444444</v>
      </c>
      <c r="M1912">
        <v>1.1646965285595396</v>
      </c>
      <c r="N1912" t="s">
        <v>15354</v>
      </c>
      <c r="O1912" t="s">
        <v>15355</v>
      </c>
      <c r="P1912" t="s">
        <v>15354</v>
      </c>
      <c r="Q1912" t="s">
        <v>15354</v>
      </c>
      <c r="R1912">
        <v>1.16082</v>
      </c>
      <c r="S1912">
        <v>1.16022</v>
      </c>
      <c r="T1912" t="s">
        <v>15354</v>
      </c>
      <c r="U1912" t="s">
        <v>15354</v>
      </c>
      <c r="V1912" t="s">
        <v>15354</v>
      </c>
      <c r="W1912" s="9">
        <v>4997.3637438239321</v>
      </c>
      <c r="X1912" s="9">
        <v>4305.0289828086461</v>
      </c>
      <c r="Y1912" s="9">
        <v>61.495015793126505</v>
      </c>
      <c r="Z1912" t="s">
        <v>15354</v>
      </c>
    </row>
    <row r="1913" spans="1:26" hidden="1" x14ac:dyDescent="0.25">
      <c r="A1913" t="s">
        <v>3056</v>
      </c>
      <c r="B1913" s="2">
        <v>43374</v>
      </c>
      <c r="C1913" s="3">
        <v>0</v>
      </c>
      <c r="D1913">
        <v>1.16052</v>
      </c>
      <c r="E1913">
        <v>1.16246</v>
      </c>
      <c r="F1913">
        <v>1.15635</v>
      </c>
      <c r="G1913">
        <v>1.1576900000000001</v>
      </c>
      <c r="H1913">
        <v>205860</v>
      </c>
      <c r="I1913">
        <v>-94.678316123907393</v>
      </c>
      <c r="J1913">
        <v>1.1625606410256411</v>
      </c>
      <c r="K1913">
        <v>1.165782591696096</v>
      </c>
      <c r="L1913">
        <v>1.1644758333333334</v>
      </c>
      <c r="M1913">
        <v>1.164317797286051</v>
      </c>
      <c r="N1913" t="s">
        <v>15354</v>
      </c>
      <c r="O1913" t="s">
        <v>15355</v>
      </c>
      <c r="P1913" t="s">
        <v>15354</v>
      </c>
      <c r="Q1913" t="s">
        <v>15354</v>
      </c>
      <c r="R1913">
        <v>1.15804</v>
      </c>
      <c r="S1913">
        <v>1.15734</v>
      </c>
      <c r="T1913" t="s">
        <v>15354</v>
      </c>
      <c r="U1913" t="s">
        <v>15354</v>
      </c>
      <c r="V1913" t="s">
        <v>15354</v>
      </c>
      <c r="W1913" s="9">
        <v>4997.3637438239321</v>
      </c>
      <c r="X1913" s="9">
        <v>4315.3636694966772</v>
      </c>
      <c r="Y1913" s="9">
        <v>73.303113754607907</v>
      </c>
      <c r="Z1913" t="s">
        <v>15354</v>
      </c>
    </row>
    <row r="1914" spans="1:26" hidden="1" x14ac:dyDescent="0.25">
      <c r="A1914" t="s">
        <v>3057</v>
      </c>
      <c r="B1914" s="2">
        <v>43375</v>
      </c>
      <c r="C1914" s="3">
        <v>0</v>
      </c>
      <c r="D1914">
        <v>1.1577</v>
      </c>
      <c r="E1914">
        <v>1.15802</v>
      </c>
      <c r="F1914">
        <v>1.15052</v>
      </c>
      <c r="G1914">
        <v>1.15503</v>
      </c>
      <c r="H1914">
        <v>244752</v>
      </c>
      <c r="I1914">
        <v>-85.456304417929658</v>
      </c>
      <c r="J1914">
        <v>1.1624214102564103</v>
      </c>
      <c r="K1914">
        <v>1.1655103741848023</v>
      </c>
      <c r="L1914">
        <v>1.1644047222222222</v>
      </c>
      <c r="M1914">
        <v>1.1638157541895076</v>
      </c>
      <c r="N1914" t="s">
        <v>15353</v>
      </c>
      <c r="O1914" t="s">
        <v>15355</v>
      </c>
      <c r="P1914" t="s">
        <v>15354</v>
      </c>
      <c r="Q1914" t="s">
        <v>15354</v>
      </c>
      <c r="R1914">
        <v>1.15543</v>
      </c>
      <c r="S1914">
        <v>1.15463</v>
      </c>
      <c r="T1914" t="s">
        <v>15354</v>
      </c>
      <c r="U1914" t="s">
        <v>15354</v>
      </c>
      <c r="V1914" t="s">
        <v>15354</v>
      </c>
      <c r="W1914" s="9">
        <v>4997.3637438239321</v>
      </c>
      <c r="X1914" s="9">
        <v>4325.1116414009784</v>
      </c>
      <c r="Y1914" s="9">
        <v>84.386769715206256</v>
      </c>
      <c r="Z1914" t="s">
        <v>15354</v>
      </c>
    </row>
    <row r="1915" spans="1:26" hidden="1" x14ac:dyDescent="0.25">
      <c r="A1915" t="s">
        <v>3058</v>
      </c>
      <c r="B1915" s="2">
        <v>43376</v>
      </c>
      <c r="C1915" s="3">
        <v>0</v>
      </c>
      <c r="D1915">
        <v>1.15503</v>
      </c>
      <c r="E1915">
        <v>1.1593599999999999</v>
      </c>
      <c r="F1915">
        <v>1.14645</v>
      </c>
      <c r="G1915">
        <v>1.14764</v>
      </c>
      <c r="H1915">
        <v>266796</v>
      </c>
      <c r="I1915">
        <v>-96.607753705815213</v>
      </c>
      <c r="J1915">
        <v>1.1621858974358976</v>
      </c>
      <c r="K1915">
        <v>1.165057959648478</v>
      </c>
      <c r="L1915">
        <v>1.1641011111111113</v>
      </c>
      <c r="M1915">
        <v>1.1629413890981828</v>
      </c>
      <c r="N1915" t="s">
        <v>15354</v>
      </c>
      <c r="O1915" t="s">
        <v>15355</v>
      </c>
      <c r="P1915" t="s">
        <v>15354</v>
      </c>
      <c r="Q1915" t="s">
        <v>15354</v>
      </c>
      <c r="R1915">
        <v>1.1481300000000001</v>
      </c>
      <c r="S1915">
        <v>1.1471499999999999</v>
      </c>
      <c r="T1915" t="s">
        <v>15354</v>
      </c>
      <c r="U1915" t="s">
        <v>15354</v>
      </c>
      <c r="V1915" t="s">
        <v>15354</v>
      </c>
      <c r="W1915" s="9">
        <v>4997.3637438239321</v>
      </c>
      <c r="X1915" s="9">
        <v>4352.6114149303057</v>
      </c>
      <c r="Y1915" s="9">
        <v>115.38645499812675</v>
      </c>
      <c r="Z1915" t="s">
        <v>15354</v>
      </c>
    </row>
    <row r="1916" spans="1:26" hidden="1" x14ac:dyDescent="0.25">
      <c r="A1916" t="s">
        <v>3059</v>
      </c>
      <c r="B1916" s="2">
        <v>43377</v>
      </c>
      <c r="C1916" s="3">
        <v>0</v>
      </c>
      <c r="D1916">
        <v>1.1476500000000001</v>
      </c>
      <c r="E1916">
        <v>1.1542600000000001</v>
      </c>
      <c r="F1916">
        <v>1.1463300000000001</v>
      </c>
      <c r="G1916">
        <v>1.1517299999999999</v>
      </c>
      <c r="H1916">
        <v>233549</v>
      </c>
      <c r="I1916">
        <v>-84.65909090909129</v>
      </c>
      <c r="J1916">
        <v>1.1619621794871797</v>
      </c>
      <c r="K1916">
        <v>1.1647205429485166</v>
      </c>
      <c r="L1916">
        <v>1.1640327777777779</v>
      </c>
      <c r="M1916">
        <v>1.1623353680658486</v>
      </c>
      <c r="N1916" t="s">
        <v>15353</v>
      </c>
      <c r="O1916" t="s">
        <v>15355</v>
      </c>
      <c r="P1916" t="s">
        <v>15354</v>
      </c>
      <c r="Q1916" t="s">
        <v>15354</v>
      </c>
      <c r="R1916">
        <v>1.1522300000000001</v>
      </c>
      <c r="S1916">
        <v>1.15123</v>
      </c>
      <c r="T1916" t="s">
        <v>15354</v>
      </c>
      <c r="U1916" t="s">
        <v>15354</v>
      </c>
      <c r="V1916" t="s">
        <v>15354</v>
      </c>
      <c r="W1916" s="9">
        <v>4997.3637438239321</v>
      </c>
      <c r="X1916" s="9">
        <v>4337.1234422154703</v>
      </c>
      <c r="Y1916" s="9">
        <v>97.966624293579471</v>
      </c>
      <c r="Z1916" t="s">
        <v>15354</v>
      </c>
    </row>
    <row r="1917" spans="1:26" hidden="1" x14ac:dyDescent="0.25">
      <c r="A1917" t="s">
        <v>3060</v>
      </c>
      <c r="B1917" s="2">
        <v>43378</v>
      </c>
      <c r="C1917" s="3">
        <v>0</v>
      </c>
      <c r="D1917">
        <v>1.1517299999999999</v>
      </c>
      <c r="E1917">
        <v>1.1549499999999999</v>
      </c>
      <c r="F1917">
        <v>1.14838</v>
      </c>
      <c r="G1917">
        <v>1.15174</v>
      </c>
      <c r="H1917">
        <v>228034</v>
      </c>
      <c r="I1917">
        <v>-84.630681818182012</v>
      </c>
      <c r="J1917">
        <v>1.1616711538461539</v>
      </c>
      <c r="K1917">
        <v>1.1643919216080476</v>
      </c>
      <c r="L1917">
        <v>1.1637463888888888</v>
      </c>
      <c r="M1917">
        <v>1.1617626454676946</v>
      </c>
      <c r="N1917" t="s">
        <v>15354</v>
      </c>
      <c r="O1917" t="s">
        <v>15355</v>
      </c>
      <c r="P1917" t="s">
        <v>15354</v>
      </c>
      <c r="Q1917" t="s">
        <v>15354</v>
      </c>
      <c r="R1917">
        <v>1.1522399999999999</v>
      </c>
      <c r="S1917">
        <v>1.15124</v>
      </c>
      <c r="T1917" t="s">
        <v>15354</v>
      </c>
      <c r="U1917" t="s">
        <v>15354</v>
      </c>
      <c r="V1917" t="s">
        <v>15354</v>
      </c>
      <c r="W1917" s="9">
        <v>4997.3637438239321</v>
      </c>
      <c r="X1917" s="9">
        <v>4337.0858014163132</v>
      </c>
      <c r="Y1917" s="9">
        <v>97.924141673475702</v>
      </c>
      <c r="Z1917" t="s">
        <v>15354</v>
      </c>
    </row>
    <row r="1918" spans="1:26" hidden="1" x14ac:dyDescent="0.25">
      <c r="A1918" t="s">
        <v>3061</v>
      </c>
      <c r="B1918" s="2">
        <v>43380</v>
      </c>
      <c r="C1918" s="3">
        <v>0</v>
      </c>
      <c r="D1918">
        <v>1.1520999999999999</v>
      </c>
      <c r="E1918">
        <v>1.1527499999999999</v>
      </c>
      <c r="F1918">
        <v>1.1519699999999999</v>
      </c>
      <c r="G1918">
        <v>1.15238</v>
      </c>
      <c r="H1918">
        <v>7744</v>
      </c>
      <c r="I1918">
        <v>-82.81250000000027</v>
      </c>
      <c r="J1918">
        <v>1.1613789743589744</v>
      </c>
      <c r="K1918">
        <v>1.1640878223268312</v>
      </c>
      <c r="L1918">
        <v>1.1634094444444445</v>
      </c>
      <c r="M1918">
        <v>1.1612554754424138</v>
      </c>
      <c r="N1918" t="s">
        <v>15354</v>
      </c>
      <c r="O1918" t="s">
        <v>15355</v>
      </c>
      <c r="P1918" t="s">
        <v>15354</v>
      </c>
      <c r="Q1918" t="s">
        <v>15354</v>
      </c>
      <c r="R1918">
        <v>1.15286</v>
      </c>
      <c r="S1918">
        <v>1.1518999999999999</v>
      </c>
      <c r="T1918" t="s">
        <v>15354</v>
      </c>
      <c r="U1918" t="s">
        <v>15354</v>
      </c>
      <c r="V1918" t="s">
        <v>15354</v>
      </c>
      <c r="W1918" s="9">
        <v>4997.3637438239321</v>
      </c>
      <c r="X1918" s="9">
        <v>4334.7533471747929</v>
      </c>
      <c r="Y1918" s="9">
        <v>95.293527041918068</v>
      </c>
      <c r="Z1918" t="s">
        <v>15354</v>
      </c>
    </row>
    <row r="1919" spans="1:26" hidden="1" x14ac:dyDescent="0.25">
      <c r="A1919" t="s">
        <v>3062</v>
      </c>
      <c r="B1919" s="2">
        <v>43381</v>
      </c>
      <c r="C1919" s="3">
        <v>0</v>
      </c>
      <c r="D1919">
        <v>1.15238</v>
      </c>
      <c r="E1919">
        <v>1.15296</v>
      </c>
      <c r="F1919">
        <v>1.1459900000000001</v>
      </c>
      <c r="G1919">
        <v>1.14941</v>
      </c>
      <c r="H1919">
        <v>189490</v>
      </c>
      <c r="I1919">
        <v>-90.377039954980347</v>
      </c>
      <c r="J1919">
        <v>1.1610432051282054</v>
      </c>
      <c r="K1919">
        <v>1.1637162318881773</v>
      </c>
      <c r="L1919">
        <v>1.1628819444444445</v>
      </c>
      <c r="M1919">
        <v>1.1606151794725534</v>
      </c>
      <c r="N1919" t="s">
        <v>15354</v>
      </c>
      <c r="O1919" t="s">
        <v>15355</v>
      </c>
      <c r="P1919" t="s">
        <v>15354</v>
      </c>
      <c r="Q1919" t="s">
        <v>15354</v>
      </c>
      <c r="R1919">
        <v>1.1498600000000001</v>
      </c>
      <c r="S1919">
        <v>1.14896</v>
      </c>
      <c r="T1919" t="s">
        <v>15354</v>
      </c>
      <c r="U1919" t="s">
        <v>15354</v>
      </c>
      <c r="V1919" t="s">
        <v>15354</v>
      </c>
      <c r="W1919" s="9">
        <v>4997.3637438239321</v>
      </c>
      <c r="X1919" s="9">
        <v>4346.0627761848673</v>
      </c>
      <c r="Y1919" s="9">
        <v>108.04439046250958</v>
      </c>
      <c r="Z1919" t="s">
        <v>15354</v>
      </c>
    </row>
    <row r="1920" spans="1:26" hidden="1" x14ac:dyDescent="0.25">
      <c r="A1920" t="s">
        <v>3063</v>
      </c>
      <c r="B1920" s="2">
        <v>43382</v>
      </c>
      <c r="C1920" s="3">
        <v>0</v>
      </c>
      <c r="D1920">
        <v>1.14941</v>
      </c>
      <c r="E1920">
        <v>1.1508700000000001</v>
      </c>
      <c r="F1920">
        <v>1.1432100000000001</v>
      </c>
      <c r="G1920">
        <v>1.15046</v>
      </c>
      <c r="H1920">
        <v>259387</v>
      </c>
      <c r="I1920">
        <v>-81.080375782881006</v>
      </c>
      <c r="J1920">
        <v>1.160756923076923</v>
      </c>
      <c r="K1920">
        <v>1.1633806310808816</v>
      </c>
      <c r="L1920">
        <v>1.1623580555555557</v>
      </c>
      <c r="M1920">
        <v>1.1600662508524153</v>
      </c>
      <c r="N1920" t="s">
        <v>15353</v>
      </c>
      <c r="O1920" t="s">
        <v>15355</v>
      </c>
      <c r="P1920" t="s">
        <v>15354</v>
      </c>
      <c r="Q1920" t="s">
        <v>15354</v>
      </c>
      <c r="R1920">
        <v>1.15083</v>
      </c>
      <c r="S1920">
        <v>1.1500900000000001</v>
      </c>
      <c r="T1920" t="s">
        <v>15354</v>
      </c>
      <c r="U1920" t="s">
        <v>15354</v>
      </c>
      <c r="V1920" t="s">
        <v>15354</v>
      </c>
      <c r="W1920" s="9">
        <v>4997.3637438239321</v>
      </c>
      <c r="X1920" s="9">
        <v>4342.3996105627521</v>
      </c>
      <c r="Y1920" s="9">
        <v>103.93768176707172</v>
      </c>
      <c r="Z1920" t="s">
        <v>15354</v>
      </c>
    </row>
    <row r="1921" spans="1:26" hidden="1" x14ac:dyDescent="0.25">
      <c r="A1921" t="s">
        <v>3064</v>
      </c>
      <c r="B1921" s="2">
        <v>43383</v>
      </c>
      <c r="C1921" s="3">
        <v>0</v>
      </c>
      <c r="D1921">
        <v>1.15046</v>
      </c>
      <c r="E1921">
        <v>1.15452</v>
      </c>
      <c r="F1921">
        <v>1.14798</v>
      </c>
      <c r="G1921">
        <v>1.1533</v>
      </c>
      <c r="H1921">
        <v>240853</v>
      </c>
      <c r="I1921">
        <v>-72.393980848153291</v>
      </c>
      <c r="J1921">
        <v>1.1605749999999999</v>
      </c>
      <c r="K1921">
        <v>1.1631254252307328</v>
      </c>
      <c r="L1921">
        <v>1.1618683333333335</v>
      </c>
      <c r="M1921">
        <v>1.1597005075630957</v>
      </c>
      <c r="N1921" t="s">
        <v>15354</v>
      </c>
      <c r="O1921" t="s">
        <v>15355</v>
      </c>
      <c r="P1921" t="s">
        <v>15354</v>
      </c>
      <c r="Q1921" t="s">
        <v>15354</v>
      </c>
      <c r="R1921">
        <v>1.15354</v>
      </c>
      <c r="S1921">
        <v>1.15306</v>
      </c>
      <c r="T1921" t="s">
        <v>15354</v>
      </c>
      <c r="U1921" t="s">
        <v>15354</v>
      </c>
      <c r="V1921" t="s">
        <v>15354</v>
      </c>
      <c r="W1921" s="9">
        <v>4997.3637438239321</v>
      </c>
      <c r="X1921" s="9">
        <v>4332.1980545312099</v>
      </c>
      <c r="Y1921" s="9">
        <v>92.443084924129764</v>
      </c>
      <c r="Z1921" t="s">
        <v>15354</v>
      </c>
    </row>
    <row r="1922" spans="1:26" hidden="1" x14ac:dyDescent="0.25">
      <c r="A1922" t="s">
        <v>3065</v>
      </c>
      <c r="B1922" s="2">
        <v>43384</v>
      </c>
      <c r="C1922" s="3">
        <v>0</v>
      </c>
      <c r="D1922">
        <v>1.1533</v>
      </c>
      <c r="E1922">
        <v>1.15994</v>
      </c>
      <c r="F1922">
        <v>1.1531100000000001</v>
      </c>
      <c r="G1922">
        <v>1.159</v>
      </c>
      <c r="H1922">
        <v>294250</v>
      </c>
      <c r="I1922">
        <v>-56.798905608755049</v>
      </c>
      <c r="J1922">
        <v>1.1604803846153846</v>
      </c>
      <c r="K1922">
        <v>1.1630209840856509</v>
      </c>
      <c r="L1922">
        <v>1.161658888888889</v>
      </c>
      <c r="M1922">
        <v>1.1596626422894147</v>
      </c>
      <c r="N1922" t="s">
        <v>15354</v>
      </c>
      <c r="O1922" t="s">
        <v>15355</v>
      </c>
      <c r="P1922" t="s">
        <v>15354</v>
      </c>
      <c r="Q1922" t="s">
        <v>15354</v>
      </c>
      <c r="R1922">
        <v>1.1592100000000001</v>
      </c>
      <c r="S1922">
        <v>1.15879</v>
      </c>
      <c r="T1922" t="s">
        <v>15354</v>
      </c>
      <c r="U1922" t="s">
        <v>15354</v>
      </c>
      <c r="V1922" t="s">
        <v>15354</v>
      </c>
      <c r="W1922" s="9">
        <v>4997.3637438239321</v>
      </c>
      <c r="X1922" s="9">
        <v>4311.0081381491982</v>
      </c>
      <c r="Y1922" s="9">
        <v>68.347807074106399</v>
      </c>
      <c r="Z1922" t="s">
        <v>15354</v>
      </c>
    </row>
    <row r="1923" spans="1:26" hidden="1" x14ac:dyDescent="0.25">
      <c r="A1923" t="s">
        <v>3066</v>
      </c>
      <c r="B1923" s="2">
        <v>43385</v>
      </c>
      <c r="C1923" s="3">
        <v>0</v>
      </c>
      <c r="D1923">
        <v>1.15899</v>
      </c>
      <c r="E1923">
        <v>1.1610400000000001</v>
      </c>
      <c r="F1923">
        <v>1.15343</v>
      </c>
      <c r="G1923">
        <v>1.15571</v>
      </c>
      <c r="H1923">
        <v>229947</v>
      </c>
      <c r="I1923">
        <v>-61.53846153846164</v>
      </c>
      <c r="J1923">
        <v>1.1603173076923077</v>
      </c>
      <c r="K1923">
        <v>1.1628358958809508</v>
      </c>
      <c r="L1923">
        <v>1.1615405555555556</v>
      </c>
      <c r="M1923">
        <v>1.1594489859494463</v>
      </c>
      <c r="N1923" t="s">
        <v>15354</v>
      </c>
      <c r="O1923" t="s">
        <v>15355</v>
      </c>
      <c r="P1923" t="s">
        <v>15354</v>
      </c>
      <c r="Q1923" t="s">
        <v>15354</v>
      </c>
      <c r="R1923">
        <v>1.1558999999999999</v>
      </c>
      <c r="S1923">
        <v>1.1555200000000001</v>
      </c>
      <c r="T1923" t="s">
        <v>15354</v>
      </c>
      <c r="U1923" t="s">
        <v>15354</v>
      </c>
      <c r="V1923" t="s">
        <v>15354</v>
      </c>
      <c r="W1923" s="9">
        <v>4997.3637438239321</v>
      </c>
      <c r="X1923" s="9">
        <v>4323.3530096236118</v>
      </c>
      <c r="Y1923" s="9">
        <v>82.419681664185859</v>
      </c>
      <c r="Z1923" t="s">
        <v>15354</v>
      </c>
    </row>
    <row r="1924" spans="1:26" hidden="1" x14ac:dyDescent="0.25">
      <c r="A1924" t="s">
        <v>3067</v>
      </c>
      <c r="B1924" s="2">
        <v>43387</v>
      </c>
      <c r="C1924" s="3">
        <v>0</v>
      </c>
      <c r="D1924">
        <v>1.1537200000000001</v>
      </c>
      <c r="E1924">
        <v>1.15534</v>
      </c>
      <c r="F1924">
        <v>1.1536900000000001</v>
      </c>
      <c r="G1924">
        <v>1.1550400000000001</v>
      </c>
      <c r="H1924">
        <v>10140</v>
      </c>
      <c r="I1924">
        <v>-45.981735159817397</v>
      </c>
      <c r="J1924">
        <v>1.1601533333333334</v>
      </c>
      <c r="K1924">
        <v>1.1626385314282686</v>
      </c>
      <c r="L1924">
        <v>1.1614083333333332</v>
      </c>
      <c r="M1924">
        <v>1.1592106623846115</v>
      </c>
      <c r="N1924" t="s">
        <v>15354</v>
      </c>
      <c r="O1924" t="s">
        <v>15355</v>
      </c>
      <c r="P1924" t="s">
        <v>15354</v>
      </c>
      <c r="Q1924" t="s">
        <v>15354</v>
      </c>
      <c r="R1924">
        <v>1.1552</v>
      </c>
      <c r="S1924">
        <v>1.1548799999999999</v>
      </c>
      <c r="T1924" t="s">
        <v>15354</v>
      </c>
      <c r="U1924" t="s">
        <v>15354</v>
      </c>
      <c r="V1924" t="s">
        <v>15354</v>
      </c>
      <c r="W1924" s="9">
        <v>4997.3637438239321</v>
      </c>
      <c r="X1924" s="9">
        <v>4325.9727699306895</v>
      </c>
      <c r="Y1924" s="9">
        <v>85.399541219341216</v>
      </c>
      <c r="Z1924" t="s">
        <v>15354</v>
      </c>
    </row>
    <row r="1925" spans="1:26" hidden="1" x14ac:dyDescent="0.25">
      <c r="A1925" t="s">
        <v>3068</v>
      </c>
      <c r="B1925" s="2">
        <v>43388</v>
      </c>
      <c r="C1925" s="3">
        <v>0</v>
      </c>
      <c r="D1925">
        <v>1.1550499999999999</v>
      </c>
      <c r="E1925">
        <v>1.1606099999999999</v>
      </c>
      <c r="F1925">
        <v>1.1543000000000001</v>
      </c>
      <c r="G1925">
        <v>1.15828</v>
      </c>
      <c r="H1925">
        <v>216125</v>
      </c>
      <c r="I1925">
        <v>-21.714285714286103</v>
      </c>
      <c r="J1925">
        <v>1.1599915384615385</v>
      </c>
      <c r="K1925">
        <v>1.1625281888604642</v>
      </c>
      <c r="L1925">
        <v>1.1613222222222221</v>
      </c>
      <c r="M1925">
        <v>1.1591603563097674</v>
      </c>
      <c r="N1925" t="s">
        <v>15354</v>
      </c>
      <c r="O1925" t="s">
        <v>15355</v>
      </c>
      <c r="P1925" t="s">
        <v>15354</v>
      </c>
      <c r="Q1925" t="s">
        <v>15354</v>
      </c>
      <c r="R1925">
        <v>1.1584399999999999</v>
      </c>
      <c r="S1925">
        <v>1.15812</v>
      </c>
      <c r="T1925" t="s">
        <v>15354</v>
      </c>
      <c r="U1925" t="s">
        <v>15354</v>
      </c>
      <c r="V1925" t="s">
        <v>15354</v>
      </c>
      <c r="W1925" s="9">
        <v>4997.3637438239321</v>
      </c>
      <c r="X1925" s="9">
        <v>4313.8736091847077</v>
      </c>
      <c r="Y1925" s="9">
        <v>71.626848417780167</v>
      </c>
      <c r="Z1925" t="s">
        <v>15354</v>
      </c>
    </row>
    <row r="1926" spans="1:26" hidden="1" x14ac:dyDescent="0.25">
      <c r="A1926" t="s">
        <v>3069</v>
      </c>
      <c r="B1926" s="2">
        <v>43389</v>
      </c>
      <c r="C1926" s="3">
        <v>0</v>
      </c>
      <c r="D1926">
        <v>1.15828</v>
      </c>
      <c r="E1926">
        <v>1.16212</v>
      </c>
      <c r="F1926">
        <v>1.1566000000000001</v>
      </c>
      <c r="G1926">
        <v>1.1576200000000001</v>
      </c>
      <c r="H1926">
        <v>219149</v>
      </c>
      <c r="I1926">
        <v>-25.142857142856929</v>
      </c>
      <c r="J1926">
        <v>1.1598930769230769</v>
      </c>
      <c r="K1926">
        <v>1.1624039309146295</v>
      </c>
      <c r="L1926">
        <v>1.1612919444444445</v>
      </c>
      <c r="M1926">
        <v>1.1590770938065367</v>
      </c>
      <c r="N1926" t="s">
        <v>15354</v>
      </c>
      <c r="O1926" t="s">
        <v>15355</v>
      </c>
      <c r="P1926" t="s">
        <v>15354</v>
      </c>
      <c r="Q1926" t="s">
        <v>15354</v>
      </c>
      <c r="R1926">
        <v>1.1577900000000001</v>
      </c>
      <c r="S1926">
        <v>1.1574500000000001</v>
      </c>
      <c r="T1926" t="s">
        <v>15354</v>
      </c>
      <c r="U1926" t="s">
        <v>15354</v>
      </c>
      <c r="V1926" t="s">
        <v>15354</v>
      </c>
      <c r="W1926" s="9">
        <v>4997.3637438239321</v>
      </c>
      <c r="X1926" s="9">
        <v>4316.2954800299985</v>
      </c>
      <c r="Y1926" s="9">
        <v>74.388604990097832</v>
      </c>
      <c r="Z1926" t="s">
        <v>15354</v>
      </c>
    </row>
    <row r="1927" spans="1:26" hidden="1" x14ac:dyDescent="0.25">
      <c r="A1927" t="s">
        <v>3070</v>
      </c>
      <c r="B1927" s="2">
        <v>43390</v>
      </c>
      <c r="C1927" s="3">
        <v>0</v>
      </c>
      <c r="D1927">
        <v>1.1576299999999999</v>
      </c>
      <c r="E1927">
        <v>1.1580299999999999</v>
      </c>
      <c r="F1927">
        <v>1.1495299999999999</v>
      </c>
      <c r="G1927">
        <v>1.15011</v>
      </c>
      <c r="H1927">
        <v>245015</v>
      </c>
      <c r="I1927">
        <v>-63.511369645690571</v>
      </c>
      <c r="J1927">
        <v>1.159708717948718</v>
      </c>
      <c r="K1927">
        <v>1.1620926921572972</v>
      </c>
      <c r="L1927">
        <v>1.1609216666666666</v>
      </c>
      <c r="M1927">
        <v>1.1585923860332104</v>
      </c>
      <c r="N1927" t="s">
        <v>15354</v>
      </c>
      <c r="O1927" t="s">
        <v>15355</v>
      </c>
      <c r="P1927" t="s">
        <v>15354</v>
      </c>
      <c r="Q1927" t="s">
        <v>15354</v>
      </c>
      <c r="R1927">
        <v>1.1502699999999999</v>
      </c>
      <c r="S1927">
        <v>1.14995</v>
      </c>
      <c r="T1927" t="s">
        <v>15354</v>
      </c>
      <c r="U1927" t="s">
        <v>15354</v>
      </c>
      <c r="V1927" t="s">
        <v>15354</v>
      </c>
      <c r="W1927" s="9">
        <v>4997.3637438239321</v>
      </c>
      <c r="X1927" s="9">
        <v>4344.5136740277785</v>
      </c>
      <c r="Y1927" s="9">
        <v>106.35609675586059</v>
      </c>
      <c r="Z1927" t="s">
        <v>15354</v>
      </c>
    </row>
    <row r="1928" spans="1:26" hidden="1" x14ac:dyDescent="0.25">
      <c r="A1928" t="s">
        <v>3071</v>
      </c>
      <c r="B1928" s="2">
        <v>43391</v>
      </c>
      <c r="C1928" s="3">
        <v>0</v>
      </c>
      <c r="D1928">
        <v>1.15012</v>
      </c>
      <c r="E1928">
        <v>1.15272</v>
      </c>
      <c r="F1928">
        <v>1.1449199999999999</v>
      </c>
      <c r="G1928">
        <v>1.1453899999999999</v>
      </c>
      <c r="H1928">
        <v>251519</v>
      </c>
      <c r="I1928">
        <v>-88.471708090957961</v>
      </c>
      <c r="J1928">
        <v>1.1594516666666668</v>
      </c>
      <c r="K1928">
        <v>1.1616698391912896</v>
      </c>
      <c r="L1928">
        <v>1.1604608333333331</v>
      </c>
      <c r="M1928">
        <v>1.1578787435449287</v>
      </c>
      <c r="N1928" t="s">
        <v>15354</v>
      </c>
      <c r="O1928" t="s">
        <v>15355</v>
      </c>
      <c r="P1928" t="s">
        <v>15354</v>
      </c>
      <c r="Q1928" t="s">
        <v>15354</v>
      </c>
      <c r="R1928">
        <v>1.1455900000000001</v>
      </c>
      <c r="S1928">
        <v>1.1451899999999999</v>
      </c>
      <c r="T1928" t="s">
        <v>15354</v>
      </c>
      <c r="U1928" t="s">
        <v>15354</v>
      </c>
      <c r="V1928" t="s">
        <v>15354</v>
      </c>
      <c r="W1928" s="9">
        <v>4997.3637438239321</v>
      </c>
      <c r="X1928" s="9">
        <v>4362.2620167982714</v>
      </c>
      <c r="Y1928" s="9">
        <v>126.24108051528583</v>
      </c>
      <c r="Z1928" t="s">
        <v>15354</v>
      </c>
    </row>
    <row r="1929" spans="1:26" hidden="1" x14ac:dyDescent="0.25">
      <c r="A1929" t="s">
        <v>3072</v>
      </c>
      <c r="B1929" s="2">
        <v>43392</v>
      </c>
      <c r="C1929" s="3">
        <v>0</v>
      </c>
      <c r="D1929">
        <v>1.1453899999999999</v>
      </c>
      <c r="E1929">
        <v>1.1534500000000001</v>
      </c>
      <c r="F1929">
        <v>1.14331</v>
      </c>
      <c r="G1929">
        <v>1.1514200000000001</v>
      </c>
      <c r="H1929">
        <v>242562</v>
      </c>
      <c r="I1929">
        <v>-56.583818085668646</v>
      </c>
      <c r="J1929">
        <v>1.1591883333333335</v>
      </c>
      <c r="K1929">
        <v>1.1614103495915102</v>
      </c>
      <c r="L1929">
        <v>1.160355833333333</v>
      </c>
      <c r="M1929">
        <v>1.15752962227223</v>
      </c>
      <c r="N1929" t="s">
        <v>15354</v>
      </c>
      <c r="O1929" t="s">
        <v>15355</v>
      </c>
      <c r="P1929" t="s">
        <v>15354</v>
      </c>
      <c r="Q1929" t="s">
        <v>15354</v>
      </c>
      <c r="R1929">
        <v>1.1516200000000001</v>
      </c>
      <c r="S1929">
        <v>1.1512199999999999</v>
      </c>
      <c r="T1929" t="s">
        <v>15354</v>
      </c>
      <c r="U1929" t="s">
        <v>15354</v>
      </c>
      <c r="V1929" t="s">
        <v>15354</v>
      </c>
      <c r="W1929" s="9">
        <v>4997.3637438239321</v>
      </c>
      <c r="X1929" s="9">
        <v>4339.420767114093</v>
      </c>
      <c r="Y1929" s="9">
        <v>100.61049968985407</v>
      </c>
      <c r="Z1929" t="s">
        <v>15354</v>
      </c>
    </row>
    <row r="1930" spans="1:26" hidden="1" x14ac:dyDescent="0.25">
      <c r="A1930" t="s">
        <v>3073</v>
      </c>
      <c r="B1930" s="2">
        <v>43394</v>
      </c>
      <c r="C1930" s="3">
        <v>0</v>
      </c>
      <c r="D1930">
        <v>1.1514899999999999</v>
      </c>
      <c r="E1930">
        <v>1.1517900000000001</v>
      </c>
      <c r="F1930">
        <v>1.1508400000000001</v>
      </c>
      <c r="G1930">
        <v>1.1510499999999999</v>
      </c>
      <c r="H1930">
        <v>8793</v>
      </c>
      <c r="I1930">
        <v>-58.540454785828381</v>
      </c>
      <c r="J1930">
        <v>1.158893717948718</v>
      </c>
      <c r="K1930">
        <v>1.1611480622600796</v>
      </c>
      <c r="L1930">
        <v>1.1602163888888886</v>
      </c>
      <c r="M1930">
        <v>1.1571793724196768</v>
      </c>
      <c r="N1930" t="s">
        <v>15354</v>
      </c>
      <c r="O1930" t="s">
        <v>15355</v>
      </c>
      <c r="P1930" t="s">
        <v>15354</v>
      </c>
      <c r="Q1930" t="s">
        <v>15354</v>
      </c>
      <c r="R1930">
        <v>1.1512500000000001</v>
      </c>
      <c r="S1930">
        <v>1.1508499999999999</v>
      </c>
      <c r="T1930" t="s">
        <v>15354</v>
      </c>
      <c r="U1930" t="s">
        <v>15354</v>
      </c>
      <c r="V1930" t="s">
        <v>15354</v>
      </c>
      <c r="W1930" s="9">
        <v>4997.3637438239321</v>
      </c>
      <c r="X1930" s="9">
        <v>4340.8154126592244</v>
      </c>
      <c r="Y1930" s="9">
        <v>102.18319148509623</v>
      </c>
      <c r="Z1930" t="s">
        <v>15354</v>
      </c>
    </row>
    <row r="1931" spans="1:26" hidden="1" x14ac:dyDescent="0.25">
      <c r="A1931" t="s">
        <v>3074</v>
      </c>
      <c r="B1931" s="2">
        <v>43395</v>
      </c>
      <c r="C1931" s="3">
        <v>0</v>
      </c>
      <c r="D1931">
        <v>1.15106</v>
      </c>
      <c r="E1931">
        <v>1.1550100000000001</v>
      </c>
      <c r="F1931">
        <v>1.14557</v>
      </c>
      <c r="G1931">
        <v>1.14646</v>
      </c>
      <c r="H1931">
        <v>226032</v>
      </c>
      <c r="I1931">
        <v>-82.813326282390392</v>
      </c>
      <c r="J1931">
        <v>1.1586003846153845</v>
      </c>
      <c r="K1931">
        <v>1.1607762125826093</v>
      </c>
      <c r="L1931">
        <v>1.1598583333333332</v>
      </c>
      <c r="M1931">
        <v>1.156599946883478</v>
      </c>
      <c r="N1931" t="s">
        <v>15354</v>
      </c>
      <c r="O1931" t="s">
        <v>15355</v>
      </c>
      <c r="P1931" t="s">
        <v>15354</v>
      </c>
      <c r="Q1931" t="s">
        <v>15354</v>
      </c>
      <c r="R1931">
        <v>1.1466700000000001</v>
      </c>
      <c r="S1931">
        <v>1.14625</v>
      </c>
      <c r="T1931" t="s">
        <v>15354</v>
      </c>
      <c r="U1931" t="s">
        <v>15354</v>
      </c>
      <c r="V1931" t="s">
        <v>15354</v>
      </c>
      <c r="W1931" s="9">
        <v>4997.3637438239321</v>
      </c>
      <c r="X1931" s="9">
        <v>4358.1533866098634</v>
      </c>
      <c r="Y1931" s="9">
        <v>121.64841324377142</v>
      </c>
      <c r="Z1931" t="s">
        <v>15354</v>
      </c>
    </row>
    <row r="1932" spans="1:26" hidden="1" x14ac:dyDescent="0.25">
      <c r="A1932" t="s">
        <v>3075</v>
      </c>
      <c r="B1932" s="2">
        <v>43396</v>
      </c>
      <c r="C1932" s="3">
        <v>0</v>
      </c>
      <c r="D1932">
        <v>1.14646</v>
      </c>
      <c r="E1932">
        <v>1.14934</v>
      </c>
      <c r="F1932">
        <v>1.14392</v>
      </c>
      <c r="G1932">
        <v>1.14706</v>
      </c>
      <c r="H1932">
        <v>264273</v>
      </c>
      <c r="I1932">
        <v>-79.640401903755091</v>
      </c>
      <c r="J1932">
        <v>1.1583261538461538</v>
      </c>
      <c r="K1932">
        <v>1.1604289666944418</v>
      </c>
      <c r="L1932">
        <v>1.1595113888888886</v>
      </c>
      <c r="M1932">
        <v>1.1560842740789656</v>
      </c>
      <c r="N1932" t="s">
        <v>15354</v>
      </c>
      <c r="O1932" t="s">
        <v>15355</v>
      </c>
      <c r="P1932" t="s">
        <v>15354</v>
      </c>
      <c r="Q1932" t="s">
        <v>15354</v>
      </c>
      <c r="R1932">
        <v>1.1472899999999999</v>
      </c>
      <c r="S1932">
        <v>1.14683</v>
      </c>
      <c r="T1932" t="s">
        <v>15354</v>
      </c>
      <c r="U1932" t="s">
        <v>15354</v>
      </c>
      <c r="V1932" t="s">
        <v>15354</v>
      </c>
      <c r="W1932" s="9">
        <v>4997.3637438239321</v>
      </c>
      <c r="X1932" s="9">
        <v>4355.7982234865922</v>
      </c>
      <c r="Y1932" s="9">
        <v>119.00899535089333</v>
      </c>
      <c r="Z1932" t="s">
        <v>15354</v>
      </c>
    </row>
    <row r="1933" spans="1:26" hidden="1" x14ac:dyDescent="0.25">
      <c r="A1933" t="s">
        <v>3076</v>
      </c>
      <c r="B1933" s="2">
        <v>43397</v>
      </c>
      <c r="C1933" s="3">
        <v>0</v>
      </c>
      <c r="D1933">
        <v>1.14706</v>
      </c>
      <c r="E1933">
        <v>1.1476599999999999</v>
      </c>
      <c r="F1933">
        <v>1.1378900000000001</v>
      </c>
      <c r="G1933">
        <v>1.13988</v>
      </c>
      <c r="H1933">
        <v>261664</v>
      </c>
      <c r="I1933">
        <v>-91.787040858440207</v>
      </c>
      <c r="J1933">
        <v>1.1578914102564104</v>
      </c>
      <c r="K1933">
        <v>1.1599087396895194</v>
      </c>
      <c r="L1933">
        <v>1.1588822222222219</v>
      </c>
      <c r="M1933">
        <v>1.1552083673719944</v>
      </c>
      <c r="N1933" t="s">
        <v>15354</v>
      </c>
      <c r="O1933" t="s">
        <v>15355</v>
      </c>
      <c r="P1933" t="s">
        <v>15354</v>
      </c>
      <c r="Q1933" t="s">
        <v>15354</v>
      </c>
      <c r="R1933">
        <v>1.1401600000000001</v>
      </c>
      <c r="S1933">
        <v>1.1395999999999999</v>
      </c>
      <c r="T1933" t="s">
        <v>15354</v>
      </c>
      <c r="U1933" t="s">
        <v>15354</v>
      </c>
      <c r="V1933" t="s">
        <v>15354</v>
      </c>
      <c r="W1933" s="9">
        <v>4997.3637438239321</v>
      </c>
      <c r="X1933" s="9">
        <v>4383.0372437411697</v>
      </c>
      <c r="Y1933" s="9">
        <v>149.30031031102587</v>
      </c>
      <c r="Z1933" t="s">
        <v>15354</v>
      </c>
    </row>
    <row r="1934" spans="1:26" hidden="1" x14ac:dyDescent="0.25">
      <c r="A1934" t="s">
        <v>3077</v>
      </c>
      <c r="B1934" s="2">
        <v>43398</v>
      </c>
      <c r="C1934" s="3">
        <v>0</v>
      </c>
      <c r="D1934">
        <v>1.1398699999999999</v>
      </c>
      <c r="E1934">
        <v>1.1432599999999999</v>
      </c>
      <c r="F1934">
        <v>1.13561</v>
      </c>
      <c r="G1934">
        <v>1.1375299999999999</v>
      </c>
      <c r="H1934">
        <v>249317</v>
      </c>
      <c r="I1934">
        <v>-92.757450018861107</v>
      </c>
      <c r="J1934">
        <v>1.1575473076923077</v>
      </c>
      <c r="K1934">
        <v>1.1593421893176326</v>
      </c>
      <c r="L1934">
        <v>1.1580049999999997</v>
      </c>
      <c r="M1934">
        <v>1.154252779946481</v>
      </c>
      <c r="N1934" t="s">
        <v>15354</v>
      </c>
      <c r="O1934" t="s">
        <v>15355</v>
      </c>
      <c r="P1934" t="s">
        <v>15354</v>
      </c>
      <c r="Q1934" t="s">
        <v>15354</v>
      </c>
      <c r="R1934">
        <v>1.13785</v>
      </c>
      <c r="S1934">
        <v>1.1372100000000001</v>
      </c>
      <c r="T1934" t="s">
        <v>15354</v>
      </c>
      <c r="U1934" t="s">
        <v>15354</v>
      </c>
      <c r="V1934" t="s">
        <v>15354</v>
      </c>
      <c r="W1934" s="9">
        <v>4997.3637438239321</v>
      </c>
      <c r="X1934" s="9">
        <v>4391.9354430056092</v>
      </c>
      <c r="Y1934" s="9">
        <v>159.10631484013035</v>
      </c>
      <c r="Z1934" t="s">
        <v>15354</v>
      </c>
    </row>
    <row r="1935" spans="1:26" hidden="1" x14ac:dyDescent="0.25">
      <c r="A1935" t="s">
        <v>3078</v>
      </c>
      <c r="B1935" s="2">
        <v>43399</v>
      </c>
      <c r="C1935" s="3">
        <v>0</v>
      </c>
      <c r="D1935">
        <v>1.1375299999999999</v>
      </c>
      <c r="E1935">
        <v>1.14209</v>
      </c>
      <c r="F1935">
        <v>1.1335500000000001</v>
      </c>
      <c r="G1935">
        <v>1.1402099999999999</v>
      </c>
      <c r="H1935">
        <v>260126</v>
      </c>
      <c r="I1935">
        <v>-76.688834441722463</v>
      </c>
      <c r="J1935">
        <v>1.157221923076923</v>
      </c>
      <c r="K1935">
        <v>1.1588578300944012</v>
      </c>
      <c r="L1935">
        <v>1.1573922222222222</v>
      </c>
      <c r="M1935">
        <v>1.1534937107601848</v>
      </c>
      <c r="N1935" t="s">
        <v>15353</v>
      </c>
      <c r="O1935" t="s">
        <v>15355</v>
      </c>
      <c r="P1935" t="s">
        <v>15354</v>
      </c>
      <c r="Q1935" t="s">
        <v>15354</v>
      </c>
      <c r="R1935">
        <v>1.1405400000000001</v>
      </c>
      <c r="S1935">
        <v>1.13988</v>
      </c>
      <c r="T1935" t="s">
        <v>15354</v>
      </c>
      <c r="U1935" t="s">
        <v>15354</v>
      </c>
      <c r="V1935" t="s">
        <v>15354</v>
      </c>
      <c r="W1935" s="9">
        <v>4997.3637438239321</v>
      </c>
      <c r="X1935" s="9">
        <v>4381.5769230574388</v>
      </c>
      <c r="Y1935" s="9">
        <v>147.67240309298114</v>
      </c>
      <c r="Z1935" t="s">
        <v>15354</v>
      </c>
    </row>
    <row r="1936" spans="1:26" hidden="1" x14ac:dyDescent="0.25">
      <c r="A1936" t="s">
        <v>3079</v>
      </c>
      <c r="B1936" s="2">
        <v>43401</v>
      </c>
      <c r="C1936" s="3">
        <v>0</v>
      </c>
      <c r="D1936">
        <v>1.1392100000000001</v>
      </c>
      <c r="E1936">
        <v>1.1403799999999999</v>
      </c>
      <c r="F1936">
        <v>1.1392100000000001</v>
      </c>
      <c r="G1936">
        <v>1.1397999999999999</v>
      </c>
      <c r="H1936">
        <v>7419</v>
      </c>
      <c r="I1936">
        <v>-78.123906195310227</v>
      </c>
      <c r="J1936">
        <v>1.1568871794871796</v>
      </c>
      <c r="K1936">
        <v>1.1583753533831507</v>
      </c>
      <c r="L1936">
        <v>1.1567661111111114</v>
      </c>
      <c r="M1936">
        <v>1.1527535101785533</v>
      </c>
      <c r="N1936" t="s">
        <v>15354</v>
      </c>
      <c r="O1936" t="s">
        <v>15355</v>
      </c>
      <c r="P1936" t="s">
        <v>15354</v>
      </c>
      <c r="Q1936" t="s">
        <v>15354</v>
      </c>
      <c r="R1936">
        <v>1.1401300000000001</v>
      </c>
      <c r="S1936">
        <v>1.13947</v>
      </c>
      <c r="T1936" t="s">
        <v>15354</v>
      </c>
      <c r="U1936" t="s">
        <v>15354</v>
      </c>
      <c r="V1936" t="s">
        <v>15354</v>
      </c>
      <c r="W1936" s="9">
        <v>4997.3637438239321</v>
      </c>
      <c r="X1936" s="9">
        <v>4383.1525736748717</v>
      </c>
      <c r="Y1936" s="9">
        <v>149.41469386065111</v>
      </c>
      <c r="Z1936" t="s">
        <v>15354</v>
      </c>
    </row>
    <row r="1937" spans="1:26" hidden="1" x14ac:dyDescent="0.25">
      <c r="A1937" t="s">
        <v>3080</v>
      </c>
      <c r="B1937" s="2">
        <v>43402</v>
      </c>
      <c r="C1937" s="3">
        <v>0</v>
      </c>
      <c r="D1937">
        <v>1.1397999999999999</v>
      </c>
      <c r="E1937">
        <v>1.1416299999999999</v>
      </c>
      <c r="F1937">
        <v>1.1360600000000001</v>
      </c>
      <c r="G1937">
        <v>1.1375500000000001</v>
      </c>
      <c r="H1937">
        <v>246457</v>
      </c>
      <c r="I1937">
        <v>-85.999299964998229</v>
      </c>
      <c r="J1937">
        <v>1.1564620512820514</v>
      </c>
      <c r="K1937">
        <v>1.1578481292468683</v>
      </c>
      <c r="L1937">
        <v>1.1559522222222223</v>
      </c>
      <c r="M1937">
        <v>1.1519316988175503</v>
      </c>
      <c r="N1937" t="s">
        <v>15354</v>
      </c>
      <c r="O1937" t="s">
        <v>15355</v>
      </c>
      <c r="P1937" t="s">
        <v>15354</v>
      </c>
      <c r="Q1937" t="s">
        <v>15354</v>
      </c>
      <c r="R1937">
        <v>1.1378600000000001</v>
      </c>
      <c r="S1937">
        <v>1.13724</v>
      </c>
      <c r="T1937" t="s">
        <v>15354</v>
      </c>
      <c r="U1937" t="s">
        <v>15354</v>
      </c>
      <c r="V1937" t="s">
        <v>15354</v>
      </c>
      <c r="W1937" s="9">
        <v>4997.3637438239321</v>
      </c>
      <c r="X1937" s="9">
        <v>4391.8968447998277</v>
      </c>
      <c r="Y1937" s="9">
        <v>159.06661669716465</v>
      </c>
      <c r="Z1937" t="s">
        <v>15354</v>
      </c>
    </row>
    <row r="1938" spans="1:26" hidden="1" x14ac:dyDescent="0.25">
      <c r="A1938" t="s">
        <v>3081</v>
      </c>
      <c r="B1938" s="2">
        <v>43403</v>
      </c>
      <c r="C1938" s="3">
        <v>0</v>
      </c>
      <c r="D1938">
        <v>1.1375599999999999</v>
      </c>
      <c r="E1938">
        <v>1.1387700000000001</v>
      </c>
      <c r="F1938">
        <v>1.1340399999999999</v>
      </c>
      <c r="G1938">
        <v>1.13453</v>
      </c>
      <c r="H1938">
        <v>218950</v>
      </c>
      <c r="I1938">
        <v>-96.56982849142463</v>
      </c>
      <c r="J1938">
        <v>1.1560214102564101</v>
      </c>
      <c r="K1938">
        <v>1.1572577968608715</v>
      </c>
      <c r="L1938">
        <v>1.1550294444444444</v>
      </c>
      <c r="M1938">
        <v>1.1509910664490339</v>
      </c>
      <c r="N1938" t="s">
        <v>15354</v>
      </c>
      <c r="O1938" t="s">
        <v>15355</v>
      </c>
      <c r="P1938" t="s">
        <v>15354</v>
      </c>
      <c r="Q1938" t="s">
        <v>15354</v>
      </c>
      <c r="R1938">
        <v>1.1348100000000001</v>
      </c>
      <c r="S1938">
        <v>1.13425</v>
      </c>
      <c r="T1938" t="s">
        <v>15354</v>
      </c>
      <c r="U1938" t="s">
        <v>15354</v>
      </c>
      <c r="V1938" t="s">
        <v>15354</v>
      </c>
      <c r="W1938" s="9">
        <v>4997.3637438239321</v>
      </c>
      <c r="X1938" s="9">
        <v>4403.7008343457774</v>
      </c>
      <c r="Y1938" s="9">
        <v>172.0370782840985</v>
      </c>
      <c r="Z1938" t="s">
        <v>15354</v>
      </c>
    </row>
    <row r="1939" spans="1:26" hidden="1" x14ac:dyDescent="0.25">
      <c r="A1939" t="s">
        <v>3082</v>
      </c>
      <c r="B1939" s="2">
        <v>43404</v>
      </c>
      <c r="C1939" s="3">
        <v>0</v>
      </c>
      <c r="D1939">
        <v>1.13452</v>
      </c>
      <c r="E1939">
        <v>1.13601</v>
      </c>
      <c r="F1939">
        <v>1.1302000000000001</v>
      </c>
      <c r="G1939">
        <v>1.1314500000000001</v>
      </c>
      <c r="H1939">
        <v>241549</v>
      </c>
      <c r="I1939">
        <v>-96.083959899749445</v>
      </c>
      <c r="J1939">
        <v>1.1555744871794873</v>
      </c>
      <c r="K1939">
        <v>1.1566044349150266</v>
      </c>
      <c r="L1939">
        <v>1.1540308333333336</v>
      </c>
      <c r="M1939">
        <v>1.1499347925869241</v>
      </c>
      <c r="N1939" t="s">
        <v>15354</v>
      </c>
      <c r="O1939" t="s">
        <v>15355</v>
      </c>
      <c r="P1939" t="s">
        <v>15354</v>
      </c>
      <c r="Q1939" t="s">
        <v>15354</v>
      </c>
      <c r="R1939">
        <v>1.1317600000000001</v>
      </c>
      <c r="S1939">
        <v>1.13114</v>
      </c>
      <c r="T1939" t="s">
        <v>15354</v>
      </c>
      <c r="U1939" t="s">
        <v>15354</v>
      </c>
      <c r="V1939" t="s">
        <v>15354</v>
      </c>
      <c r="W1939" s="9">
        <v>4997.3637438239321</v>
      </c>
      <c r="X1939" s="9">
        <v>4415.5684454512721</v>
      </c>
      <c r="Y1939" s="9">
        <v>184.98929945639622</v>
      </c>
      <c r="Z1939" t="s">
        <v>15354</v>
      </c>
    </row>
    <row r="1940" spans="1:26" hidden="1" x14ac:dyDescent="0.25">
      <c r="A1940" t="s">
        <v>3083</v>
      </c>
      <c r="B1940" s="2">
        <v>43405</v>
      </c>
      <c r="C1940" s="3">
        <v>0</v>
      </c>
      <c r="D1940">
        <v>1.1314599999999999</v>
      </c>
      <c r="E1940">
        <v>1.1424099999999999</v>
      </c>
      <c r="F1940">
        <v>1.1312599999999999</v>
      </c>
      <c r="G1940">
        <v>1.1402699999999999</v>
      </c>
      <c r="H1940">
        <v>258773</v>
      </c>
      <c r="I1940">
        <v>-63.816025871362292</v>
      </c>
      <c r="J1940">
        <v>1.1553407692307691</v>
      </c>
      <c r="K1940">
        <v>1.1561909049171777</v>
      </c>
      <c r="L1940">
        <v>1.1529952777777779</v>
      </c>
      <c r="M1940">
        <v>1.1494123713660094</v>
      </c>
      <c r="N1940" t="s">
        <v>15353</v>
      </c>
      <c r="O1940" t="s">
        <v>15355</v>
      </c>
      <c r="P1940" t="s">
        <v>15354</v>
      </c>
      <c r="Q1940" t="s">
        <v>15354</v>
      </c>
      <c r="R1940">
        <v>1.1405700000000001</v>
      </c>
      <c r="S1940">
        <v>1.1399699999999999</v>
      </c>
      <c r="T1940" t="s">
        <v>15354</v>
      </c>
      <c r="U1940" t="s">
        <v>15354</v>
      </c>
      <c r="V1940" t="s">
        <v>15354</v>
      </c>
      <c r="W1940" s="9">
        <v>4997.3637438239321</v>
      </c>
      <c r="X1940" s="9">
        <v>4381.4616760250856</v>
      </c>
      <c r="Y1940" s="9">
        <v>147.55268450844576</v>
      </c>
      <c r="Z1940" t="s">
        <v>15354</v>
      </c>
    </row>
    <row r="1941" spans="1:26" hidden="1" x14ac:dyDescent="0.25">
      <c r="A1941" t="s">
        <v>3084</v>
      </c>
      <c r="B1941" s="2">
        <v>43406</v>
      </c>
      <c r="C1941" s="3">
        <v>0</v>
      </c>
      <c r="D1941">
        <v>1.14028</v>
      </c>
      <c r="E1941">
        <v>1.14557</v>
      </c>
      <c r="F1941">
        <v>1.1372199999999999</v>
      </c>
      <c r="G1941">
        <v>1.1386000000000001</v>
      </c>
      <c r="H1941">
        <v>234356</v>
      </c>
      <c r="I1941">
        <v>-66.142684401451177</v>
      </c>
      <c r="J1941">
        <v>1.1551087179487181</v>
      </c>
      <c r="K1941">
        <v>1.1557455655521858</v>
      </c>
      <c r="L1941">
        <v>1.1519916666666667</v>
      </c>
      <c r="M1941">
        <v>1.1488279188597386</v>
      </c>
      <c r="N1941" t="s">
        <v>15354</v>
      </c>
      <c r="O1941" t="s">
        <v>15355</v>
      </c>
      <c r="P1941" t="s">
        <v>15354</v>
      </c>
      <c r="Q1941" t="s">
        <v>15354</v>
      </c>
      <c r="R1941">
        <v>1.13886</v>
      </c>
      <c r="S1941">
        <v>1.1383399999999999</v>
      </c>
      <c r="T1941" t="s">
        <v>15354</v>
      </c>
      <c r="U1941" t="s">
        <v>15354</v>
      </c>
      <c r="V1941" t="s">
        <v>15354</v>
      </c>
      <c r="W1941" s="9">
        <v>4997.3637438239321</v>
      </c>
      <c r="X1941" s="9">
        <v>4388.040447310409</v>
      </c>
      <c r="Y1941" s="9">
        <v>154.83058300886429</v>
      </c>
      <c r="Z1941" t="s">
        <v>15354</v>
      </c>
    </row>
    <row r="1942" spans="1:26" hidden="1" x14ac:dyDescent="0.25">
      <c r="A1942" t="s">
        <v>3085</v>
      </c>
      <c r="B1942" s="2">
        <v>43408</v>
      </c>
      <c r="C1942" s="3">
        <v>0</v>
      </c>
      <c r="D1942">
        <v>1.13863</v>
      </c>
      <c r="E1942">
        <v>1.1399300000000001</v>
      </c>
      <c r="F1942">
        <v>1.13862</v>
      </c>
      <c r="G1942">
        <v>1.1397600000000001</v>
      </c>
      <c r="H1942">
        <v>11046</v>
      </c>
      <c r="I1942">
        <v>-61.467150342603738</v>
      </c>
      <c r="J1942">
        <v>1.1548985897435899</v>
      </c>
      <c r="K1942">
        <v>1.1553408676901051</v>
      </c>
      <c r="L1942">
        <v>1.1510169444444447</v>
      </c>
      <c r="M1942">
        <v>1.1483377610835366</v>
      </c>
      <c r="N1942" t="s">
        <v>15354</v>
      </c>
      <c r="O1942" t="s">
        <v>15355</v>
      </c>
      <c r="P1942" t="s">
        <v>15354</v>
      </c>
      <c r="Q1942" t="s">
        <v>15354</v>
      </c>
      <c r="R1942">
        <v>1.1399699999999999</v>
      </c>
      <c r="S1942">
        <v>1.1395500000000001</v>
      </c>
      <c r="T1942" t="s">
        <v>15354</v>
      </c>
      <c r="U1942" t="s">
        <v>15354</v>
      </c>
      <c r="V1942" t="s">
        <v>15354</v>
      </c>
      <c r="W1942" s="9">
        <v>4997.3637438239321</v>
      </c>
      <c r="X1942" s="9">
        <v>4383.767769172814</v>
      </c>
      <c r="Y1942" s="9">
        <v>150.12623000899069</v>
      </c>
      <c r="Z1942" t="s">
        <v>15354</v>
      </c>
    </row>
    <row r="1943" spans="1:26" hidden="1" x14ac:dyDescent="0.25">
      <c r="A1943" t="s">
        <v>3086</v>
      </c>
      <c r="B1943" s="2">
        <v>43409</v>
      </c>
      <c r="C1943" s="3">
        <v>0</v>
      </c>
      <c r="D1943">
        <v>1.13975</v>
      </c>
      <c r="E1943">
        <v>1.14239</v>
      </c>
      <c r="F1943">
        <v>1.1353</v>
      </c>
      <c r="G1943">
        <v>1.14083</v>
      </c>
      <c r="H1943">
        <v>217275</v>
      </c>
      <c r="I1943">
        <v>-57.154373236598474</v>
      </c>
      <c r="J1943">
        <v>1.1547067948717948</v>
      </c>
      <c r="K1943">
        <v>1.1549735039511151</v>
      </c>
      <c r="L1943">
        <v>1.1500613888888891</v>
      </c>
      <c r="M1943">
        <v>1.1479319361601021</v>
      </c>
      <c r="N1943" t="s">
        <v>15354</v>
      </c>
      <c r="O1943" t="s">
        <v>15355</v>
      </c>
      <c r="P1943" t="s">
        <v>15354</v>
      </c>
      <c r="Q1943" t="s">
        <v>15354</v>
      </c>
      <c r="R1943">
        <v>1.1410100000000001</v>
      </c>
      <c r="S1943">
        <v>1.1406499999999999</v>
      </c>
      <c r="T1943" t="s">
        <v>15354</v>
      </c>
      <c r="U1943" t="s">
        <v>15354</v>
      </c>
      <c r="V1943" t="s">
        <v>15354</v>
      </c>
      <c r="W1943" s="9">
        <v>4997.3637438239321</v>
      </c>
      <c r="X1943" s="9">
        <v>4379.7720824742391</v>
      </c>
      <c r="Y1943" s="9">
        <v>145.713465822876</v>
      </c>
      <c r="Z1943" t="s">
        <v>15354</v>
      </c>
    </row>
    <row r="1944" spans="1:26" hidden="1" x14ac:dyDescent="0.25">
      <c r="A1944" t="s">
        <v>3087</v>
      </c>
      <c r="B1944" s="2">
        <v>43410</v>
      </c>
      <c r="C1944" s="3">
        <v>0</v>
      </c>
      <c r="D1944">
        <v>1.14083</v>
      </c>
      <c r="E1944">
        <v>1.1441699999999999</v>
      </c>
      <c r="F1944">
        <v>1.13913</v>
      </c>
      <c r="G1944">
        <v>1.1440999999999999</v>
      </c>
      <c r="H1944">
        <v>229492</v>
      </c>
      <c r="I1944">
        <v>-43.97420395002095</v>
      </c>
      <c r="J1944">
        <v>1.1544992307692308</v>
      </c>
      <c r="K1944">
        <v>1.1546982253700742</v>
      </c>
      <c r="L1944">
        <v>1.1491675000000001</v>
      </c>
      <c r="M1944">
        <v>1.1477248044757722</v>
      </c>
      <c r="N1944" t="s">
        <v>15354</v>
      </c>
      <c r="O1944" t="s">
        <v>15355</v>
      </c>
      <c r="P1944" t="s">
        <v>15354</v>
      </c>
      <c r="Q1944" t="s">
        <v>15354</v>
      </c>
      <c r="R1944">
        <v>1.14425</v>
      </c>
      <c r="S1944">
        <v>1.14395</v>
      </c>
      <c r="T1944" t="s">
        <v>15354</v>
      </c>
      <c r="U1944" t="s">
        <v>15354</v>
      </c>
      <c r="V1944" t="s">
        <v>15354</v>
      </c>
      <c r="W1944" s="9">
        <v>4997.3637438239321</v>
      </c>
      <c r="X1944" s="9">
        <v>4367.3705429966631</v>
      </c>
      <c r="Y1944" s="9">
        <v>131.94828651124195</v>
      </c>
      <c r="Z1944" t="s">
        <v>15354</v>
      </c>
    </row>
    <row r="1945" spans="1:26" hidden="1" x14ac:dyDescent="0.25">
      <c r="A1945" t="s">
        <v>3088</v>
      </c>
      <c r="B1945" s="2">
        <v>43411</v>
      </c>
      <c r="C1945" s="3">
        <v>0</v>
      </c>
      <c r="D1945">
        <v>1.1440999999999999</v>
      </c>
      <c r="E1945">
        <v>1.14995</v>
      </c>
      <c r="F1945">
        <v>1.13947</v>
      </c>
      <c r="G1945">
        <v>1.1432500000000001</v>
      </c>
      <c r="H1945">
        <v>301695</v>
      </c>
      <c r="I1945">
        <v>-33.92405063291114</v>
      </c>
      <c r="J1945">
        <v>1.1542726923076922</v>
      </c>
      <c r="K1945">
        <v>1.1544083968796925</v>
      </c>
      <c r="L1945">
        <v>1.1482941666666671</v>
      </c>
      <c r="M1945">
        <v>1.1474829231527575</v>
      </c>
      <c r="N1945" t="s">
        <v>15354</v>
      </c>
      <c r="O1945" t="s">
        <v>15355</v>
      </c>
      <c r="P1945" t="s">
        <v>15354</v>
      </c>
      <c r="Q1945" t="s">
        <v>15354</v>
      </c>
      <c r="R1945">
        <v>1.1434200000000001</v>
      </c>
      <c r="S1945">
        <v>1.1430800000000001</v>
      </c>
      <c r="T1945" t="s">
        <v>15354</v>
      </c>
      <c r="U1945" t="s">
        <v>15354</v>
      </c>
      <c r="V1945" t="s">
        <v>15354</v>
      </c>
      <c r="W1945" s="9">
        <v>4997.3637438239321</v>
      </c>
      <c r="X1945" s="9">
        <v>4370.5407845095688</v>
      </c>
      <c r="Y1945" s="9">
        <v>135.47177650608305</v>
      </c>
      <c r="Z1945" t="s">
        <v>15354</v>
      </c>
    </row>
    <row r="1946" spans="1:26" hidden="1" x14ac:dyDescent="0.25">
      <c r="A1946" t="s">
        <v>3089</v>
      </c>
      <c r="B1946" s="2">
        <v>43412</v>
      </c>
      <c r="C1946" s="3">
        <v>0</v>
      </c>
      <c r="D1946">
        <v>1.1432500000000001</v>
      </c>
      <c r="E1946">
        <v>1.1446499999999999</v>
      </c>
      <c r="F1946">
        <v>1.1351500000000001</v>
      </c>
      <c r="G1946">
        <v>1.13679</v>
      </c>
      <c r="H1946">
        <v>255925</v>
      </c>
      <c r="I1946">
        <v>-66.632911392405589</v>
      </c>
      <c r="J1946">
        <v>1.154072564102564</v>
      </c>
      <c r="K1946">
        <v>1.1539623615156496</v>
      </c>
      <c r="L1946">
        <v>1.1475494444444447</v>
      </c>
      <c r="M1946">
        <v>1.1469049273066625</v>
      </c>
      <c r="N1946" t="s">
        <v>15354</v>
      </c>
      <c r="O1946" t="s">
        <v>15355</v>
      </c>
      <c r="P1946" t="s">
        <v>15354</v>
      </c>
      <c r="Q1946" t="s">
        <v>15354</v>
      </c>
      <c r="R1946">
        <v>1.13696</v>
      </c>
      <c r="S1946">
        <v>1.13662</v>
      </c>
      <c r="T1946" t="s">
        <v>15354</v>
      </c>
      <c r="U1946" t="s">
        <v>15354</v>
      </c>
      <c r="V1946" t="s">
        <v>15354</v>
      </c>
      <c r="W1946" s="9">
        <v>4997.3637438239321</v>
      </c>
      <c r="X1946" s="9">
        <v>4395.3734026033744</v>
      </c>
      <c r="Y1946" s="9">
        <v>162.93142196012388</v>
      </c>
      <c r="Z1946" t="s">
        <v>15354</v>
      </c>
    </row>
    <row r="1947" spans="1:26" hidden="1" x14ac:dyDescent="0.25">
      <c r="A1947" t="s">
        <v>3090</v>
      </c>
      <c r="B1947" s="2">
        <v>43413</v>
      </c>
      <c r="C1947" s="3">
        <v>0</v>
      </c>
      <c r="D1947">
        <v>1.1367799999999999</v>
      </c>
      <c r="E1947">
        <v>1.13689</v>
      </c>
      <c r="F1947">
        <v>1.13161</v>
      </c>
      <c r="G1947">
        <v>1.1334200000000001</v>
      </c>
      <c r="H1947">
        <v>242845</v>
      </c>
      <c r="I1947">
        <v>-83.696202531645511</v>
      </c>
      <c r="J1947">
        <v>1.1539766666666664</v>
      </c>
      <c r="K1947">
        <v>1.1534423017304432</v>
      </c>
      <c r="L1947">
        <v>1.1468058333333337</v>
      </c>
      <c r="M1947">
        <v>1.1461760123171132</v>
      </c>
      <c r="N1947" t="s">
        <v>15354</v>
      </c>
      <c r="O1947" t="s">
        <v>15355</v>
      </c>
      <c r="P1947" t="s">
        <v>15354</v>
      </c>
      <c r="Q1947" t="s">
        <v>15354</v>
      </c>
      <c r="R1947">
        <v>1.1335999999999999</v>
      </c>
      <c r="S1947">
        <v>1.13324</v>
      </c>
      <c r="T1947" t="s">
        <v>15354</v>
      </c>
      <c r="U1947" t="s">
        <v>15354</v>
      </c>
      <c r="V1947" t="s">
        <v>15354</v>
      </c>
      <c r="W1947" s="9">
        <v>4997.3637438239321</v>
      </c>
      <c r="X1947" s="9">
        <v>4408.4013265913309</v>
      </c>
      <c r="Y1947" s="9">
        <v>177.21067262509675</v>
      </c>
      <c r="Z1947" t="s">
        <v>15354</v>
      </c>
    </row>
    <row r="1948" spans="1:26" hidden="1" x14ac:dyDescent="0.25">
      <c r="A1948" t="s">
        <v>3091</v>
      </c>
      <c r="B1948" s="2">
        <v>43415</v>
      </c>
      <c r="C1948" s="3">
        <v>0</v>
      </c>
      <c r="D1948">
        <v>1.13182</v>
      </c>
      <c r="E1948">
        <v>1.1328499999999999</v>
      </c>
      <c r="F1948">
        <v>1.13137</v>
      </c>
      <c r="G1948">
        <v>1.1323700000000001</v>
      </c>
      <c r="H1948">
        <v>12052</v>
      </c>
      <c r="I1948">
        <v>-89.012658227848036</v>
      </c>
      <c r="J1948">
        <v>1.1538857692307689</v>
      </c>
      <c r="K1948">
        <v>1.1529088257372673</v>
      </c>
      <c r="L1948">
        <v>1.1460238888888892</v>
      </c>
      <c r="M1948">
        <v>1.145429741381053</v>
      </c>
      <c r="N1948" t="s">
        <v>15354</v>
      </c>
      <c r="O1948" t="s">
        <v>15355</v>
      </c>
      <c r="P1948" t="s">
        <v>15354</v>
      </c>
      <c r="Q1948" t="s">
        <v>15354</v>
      </c>
      <c r="R1948">
        <v>1.1325700000000001</v>
      </c>
      <c r="S1948">
        <v>1.1321699999999999</v>
      </c>
      <c r="T1948" t="s">
        <v>15354</v>
      </c>
      <c r="U1948" t="s">
        <v>15354</v>
      </c>
      <c r="V1948" t="s">
        <v>15354</v>
      </c>
      <c r="W1948" s="9">
        <v>4997.3637438239321</v>
      </c>
      <c r="X1948" s="9">
        <v>4412.4104857306229</v>
      </c>
      <c r="Y1948" s="9">
        <v>181.58240082513859</v>
      </c>
      <c r="Z1948" t="s">
        <v>15354</v>
      </c>
    </row>
    <row r="1949" spans="1:26" hidden="1" x14ac:dyDescent="0.25">
      <c r="A1949" t="s">
        <v>3092</v>
      </c>
      <c r="B1949" s="2">
        <v>43416</v>
      </c>
      <c r="C1949" s="3">
        <v>0</v>
      </c>
      <c r="D1949">
        <v>1.13239</v>
      </c>
      <c r="E1949">
        <v>1.1330499999999999</v>
      </c>
      <c r="F1949">
        <v>1.1215599999999999</v>
      </c>
      <c r="G1949">
        <v>1.12235</v>
      </c>
      <c r="H1949">
        <v>238243</v>
      </c>
      <c r="I1949">
        <v>-97.217330045790533</v>
      </c>
      <c r="J1949">
        <v>1.1536589743589742</v>
      </c>
      <c r="K1949">
        <v>1.1521351845793617</v>
      </c>
      <c r="L1949">
        <v>1.1450422222222227</v>
      </c>
      <c r="M1949">
        <v>1.1441821877928882</v>
      </c>
      <c r="N1949" t="s">
        <v>15354</v>
      </c>
      <c r="O1949" t="s">
        <v>15355</v>
      </c>
      <c r="P1949" t="s">
        <v>15354</v>
      </c>
      <c r="Q1949" t="s">
        <v>15354</v>
      </c>
      <c r="R1949">
        <v>1.1226400000000001</v>
      </c>
      <c r="S1949">
        <v>1.1220600000000001</v>
      </c>
      <c r="T1949" t="s">
        <v>15354</v>
      </c>
      <c r="U1949" t="s">
        <v>15354</v>
      </c>
      <c r="V1949" t="s">
        <v>15354</v>
      </c>
      <c r="W1949" s="9">
        <v>4997.3637438239321</v>
      </c>
      <c r="X1949" s="9">
        <v>4451.4392359295334</v>
      </c>
      <c r="Y1949" s="9">
        <v>223.75351403686</v>
      </c>
      <c r="Z1949" t="s">
        <v>15354</v>
      </c>
    </row>
    <row r="1950" spans="1:26" hidden="1" x14ac:dyDescent="0.25">
      <c r="A1950" t="s">
        <v>3093</v>
      </c>
      <c r="B1950" s="2">
        <v>43417</v>
      </c>
      <c r="C1950" s="3">
        <v>0</v>
      </c>
      <c r="D1950">
        <v>1.12235</v>
      </c>
      <c r="E1950">
        <v>1.13212</v>
      </c>
      <c r="F1950">
        <v>1.12218</v>
      </c>
      <c r="G1950">
        <v>1.1310899999999999</v>
      </c>
      <c r="H1950">
        <v>345807</v>
      </c>
      <c r="I1950">
        <v>-66.431842197957053</v>
      </c>
      <c r="J1950">
        <v>1.1536132051282049</v>
      </c>
      <c r="K1950">
        <v>1.1516023950963397</v>
      </c>
      <c r="L1950">
        <v>1.1443772222222226</v>
      </c>
      <c r="M1950">
        <v>1.1434745019662456</v>
      </c>
      <c r="N1950" t="s">
        <v>15353</v>
      </c>
      <c r="O1950" t="s">
        <v>15355</v>
      </c>
      <c r="P1950" t="s">
        <v>15354</v>
      </c>
      <c r="Q1950" t="s">
        <v>15354</v>
      </c>
      <c r="R1950">
        <v>1.1313899999999999</v>
      </c>
      <c r="S1950">
        <v>1.13079</v>
      </c>
      <c r="T1950" t="s">
        <v>15354</v>
      </c>
      <c r="U1950" t="s">
        <v>15354</v>
      </c>
      <c r="V1950" t="s">
        <v>15354</v>
      </c>
      <c r="W1950" s="9">
        <v>4997.3637438239321</v>
      </c>
      <c r="X1950" s="9">
        <v>4417.0124747646105</v>
      </c>
      <c r="Y1950" s="9">
        <v>186.56495353936944</v>
      </c>
      <c r="Z1950" t="s">
        <v>15354</v>
      </c>
    </row>
    <row r="1951" spans="1:26" hidden="1" x14ac:dyDescent="0.25">
      <c r="A1951" t="s">
        <v>3094</v>
      </c>
      <c r="B1951" s="2">
        <v>43418</v>
      </c>
      <c r="C1951" s="3">
        <v>0</v>
      </c>
      <c r="D1951">
        <v>1.1311100000000001</v>
      </c>
      <c r="E1951">
        <v>1.1347499999999999</v>
      </c>
      <c r="F1951">
        <v>1.12632</v>
      </c>
      <c r="G1951">
        <v>1.13121</v>
      </c>
      <c r="H1951">
        <v>293905</v>
      </c>
      <c r="I1951">
        <v>-66.009158154279277</v>
      </c>
      <c r="J1951">
        <v>1.1535753846153842</v>
      </c>
      <c r="K1951">
        <v>1.1510861319293437</v>
      </c>
      <c r="L1951">
        <v>1.1439208333333335</v>
      </c>
      <c r="M1951">
        <v>1.1428115559140162</v>
      </c>
      <c r="N1951" t="s">
        <v>15354</v>
      </c>
      <c r="O1951" t="s">
        <v>15355</v>
      </c>
      <c r="P1951" t="s">
        <v>15354</v>
      </c>
      <c r="Q1951" t="s">
        <v>15354</v>
      </c>
      <c r="R1951">
        <v>1.13151</v>
      </c>
      <c r="S1951">
        <v>1.1309100000000001</v>
      </c>
      <c r="T1951" t="s">
        <v>15354</v>
      </c>
      <c r="U1951" t="s">
        <v>15354</v>
      </c>
      <c r="V1951" t="s">
        <v>15354</v>
      </c>
      <c r="W1951" s="9">
        <v>4997.3637438239321</v>
      </c>
      <c r="X1951" s="9">
        <v>4416.5440374578502</v>
      </c>
      <c r="Y1951" s="9">
        <v>186.05499147090111</v>
      </c>
      <c r="Z1951" t="s">
        <v>15354</v>
      </c>
    </row>
    <row r="1952" spans="1:26" hidden="1" x14ac:dyDescent="0.25">
      <c r="A1952" t="s">
        <v>3095</v>
      </c>
      <c r="B1952" s="2">
        <v>43419</v>
      </c>
      <c r="C1952" s="3">
        <v>0</v>
      </c>
      <c r="D1952">
        <v>1.13121</v>
      </c>
      <c r="E1952">
        <v>1.13622</v>
      </c>
      <c r="F1952">
        <v>1.1270500000000001</v>
      </c>
      <c r="G1952">
        <v>1.13243</v>
      </c>
      <c r="H1952">
        <v>294465</v>
      </c>
      <c r="I1952">
        <v>-61.711870376892911</v>
      </c>
      <c r="J1952">
        <v>1.1535144871794869</v>
      </c>
      <c r="K1952">
        <v>1.150613824791892</v>
      </c>
      <c r="L1952">
        <v>1.1433847222222224</v>
      </c>
      <c r="M1952">
        <v>1.1422503907294748</v>
      </c>
      <c r="N1952" t="s">
        <v>15354</v>
      </c>
      <c r="O1952" t="s">
        <v>15355</v>
      </c>
      <c r="P1952" t="s">
        <v>15354</v>
      </c>
      <c r="Q1952" t="s">
        <v>15354</v>
      </c>
      <c r="R1952">
        <v>1.13273</v>
      </c>
      <c r="S1952">
        <v>1.1321300000000001</v>
      </c>
      <c r="T1952" t="s">
        <v>15354</v>
      </c>
      <c r="U1952" t="s">
        <v>15354</v>
      </c>
      <c r="V1952" t="s">
        <v>15354</v>
      </c>
      <c r="W1952" s="9">
        <v>4997.3637438239321</v>
      </c>
      <c r="X1952" s="9">
        <v>4411.7872253969899</v>
      </c>
      <c r="Y1952" s="9">
        <v>180.87037372781077</v>
      </c>
      <c r="Z1952" t="s">
        <v>15354</v>
      </c>
    </row>
    <row r="1953" spans="1:26" hidden="1" x14ac:dyDescent="0.25">
      <c r="A1953" t="s">
        <v>3096</v>
      </c>
      <c r="B1953" s="2">
        <v>43420</v>
      </c>
      <c r="C1953" s="3">
        <v>0</v>
      </c>
      <c r="D1953">
        <v>1.1324399999999999</v>
      </c>
      <c r="E1953">
        <v>1.14202</v>
      </c>
      <c r="F1953">
        <v>1.1321600000000001</v>
      </c>
      <c r="G1953">
        <v>1.14185</v>
      </c>
      <c r="H1953">
        <v>247645</v>
      </c>
      <c r="I1953">
        <v>-28.531172948221052</v>
      </c>
      <c r="J1953">
        <v>1.153489615384615</v>
      </c>
      <c r="K1953">
        <v>1.1503919558098188</v>
      </c>
      <c r="L1953">
        <v>1.1431100000000001</v>
      </c>
      <c r="M1953">
        <v>1.142228747987341</v>
      </c>
      <c r="N1953" t="s">
        <v>15354</v>
      </c>
      <c r="O1953" t="s">
        <v>15355</v>
      </c>
      <c r="P1953" t="s">
        <v>15354</v>
      </c>
      <c r="Q1953" t="s">
        <v>15354</v>
      </c>
      <c r="R1953">
        <v>1.1421600000000001</v>
      </c>
      <c r="S1953">
        <v>1.14154</v>
      </c>
      <c r="T1953" t="s">
        <v>15354</v>
      </c>
      <c r="U1953" t="s">
        <v>15354</v>
      </c>
      <c r="V1953" t="s">
        <v>15354</v>
      </c>
      <c r="W1953" s="9">
        <v>4997.3637438239321</v>
      </c>
      <c r="X1953" s="9">
        <v>4375.3622468164986</v>
      </c>
      <c r="Y1953" s="9">
        <v>140.79315595905635</v>
      </c>
      <c r="Z1953" t="s">
        <v>15354</v>
      </c>
    </row>
    <row r="1954" spans="1:26" hidden="1" x14ac:dyDescent="0.25">
      <c r="A1954" t="s">
        <v>3097</v>
      </c>
      <c r="B1954" s="2">
        <v>43422</v>
      </c>
      <c r="C1954" s="3">
        <v>0</v>
      </c>
      <c r="D1954">
        <v>1.14133</v>
      </c>
      <c r="E1954">
        <v>1.14211</v>
      </c>
      <c r="F1954">
        <v>1.1406099999999999</v>
      </c>
      <c r="G1954">
        <v>1.1413599999999999</v>
      </c>
      <c r="H1954">
        <v>10880</v>
      </c>
      <c r="I1954">
        <v>-30.25713279323725</v>
      </c>
      <c r="J1954">
        <v>1.1534585897435896</v>
      </c>
      <c r="K1954">
        <v>1.1501632987007095</v>
      </c>
      <c r="L1954">
        <v>1.142803888888889</v>
      </c>
      <c r="M1954">
        <v>1.1421817886366739</v>
      </c>
      <c r="N1954" t="s">
        <v>15354</v>
      </c>
      <c r="O1954" t="s">
        <v>15355</v>
      </c>
      <c r="P1954" t="s">
        <v>15354</v>
      </c>
      <c r="Q1954" t="s">
        <v>15354</v>
      </c>
      <c r="R1954">
        <v>1.14167</v>
      </c>
      <c r="S1954">
        <v>1.1410499999999999</v>
      </c>
      <c r="T1954" t="s">
        <v>15354</v>
      </c>
      <c r="U1954" t="s">
        <v>15354</v>
      </c>
      <c r="V1954" t="s">
        <v>15354</v>
      </c>
      <c r="W1954" s="9">
        <v>4997.3637438239321</v>
      </c>
      <c r="X1954" s="9">
        <v>4377.2401340351698</v>
      </c>
      <c r="Y1954" s="9">
        <v>142.87548445329284</v>
      </c>
      <c r="Z1954" t="s">
        <v>15354</v>
      </c>
    </row>
    <row r="1955" spans="1:26" hidden="1" x14ac:dyDescent="0.25">
      <c r="A1955" t="s">
        <v>3098</v>
      </c>
      <c r="B1955" s="2">
        <v>43423</v>
      </c>
      <c r="C1955" s="3">
        <v>0</v>
      </c>
      <c r="D1955">
        <v>1.1413500000000001</v>
      </c>
      <c r="E1955">
        <v>1.1464399999999999</v>
      </c>
      <c r="F1955">
        <v>1.1393800000000001</v>
      </c>
      <c r="G1955">
        <v>1.1454</v>
      </c>
      <c r="H1955">
        <v>206110</v>
      </c>
      <c r="I1955">
        <v>-16.026769989433014</v>
      </c>
      <c r="J1955">
        <v>1.1534101282051279</v>
      </c>
      <c r="K1955">
        <v>1.1500427088601852</v>
      </c>
      <c r="L1955">
        <v>1.1426924999999999</v>
      </c>
      <c r="M1955">
        <v>1.1423557460076645</v>
      </c>
      <c r="N1955" t="s">
        <v>15354</v>
      </c>
      <c r="O1955" t="s">
        <v>15355</v>
      </c>
      <c r="P1955" t="s">
        <v>15354</v>
      </c>
      <c r="Q1955" t="s">
        <v>15354</v>
      </c>
      <c r="R1955">
        <v>1.1457299999999999</v>
      </c>
      <c r="S1955">
        <v>1.14507</v>
      </c>
      <c r="T1955" t="s">
        <v>15354</v>
      </c>
      <c r="U1955" t="s">
        <v>15354</v>
      </c>
      <c r="V1955" t="s">
        <v>15354</v>
      </c>
      <c r="W1955" s="9">
        <v>4997.3637438239321</v>
      </c>
      <c r="X1955" s="9">
        <v>4361.7289796234127</v>
      </c>
      <c r="Y1955" s="9">
        <v>125.61748732630645</v>
      </c>
      <c r="Z1955" t="s">
        <v>15354</v>
      </c>
    </row>
    <row r="1956" spans="1:26" hidden="1" x14ac:dyDescent="0.25">
      <c r="A1956" t="s">
        <v>3099</v>
      </c>
      <c r="B1956" s="2">
        <v>43424</v>
      </c>
      <c r="C1956" s="3">
        <v>0</v>
      </c>
      <c r="D1956">
        <v>1.1454</v>
      </c>
      <c r="E1956">
        <v>1.14723</v>
      </c>
      <c r="F1956">
        <v>1.1358699999999999</v>
      </c>
      <c r="G1956">
        <v>1.1372100000000001</v>
      </c>
      <c r="H1956">
        <v>240475</v>
      </c>
      <c r="I1956">
        <v>-44.874955970411804</v>
      </c>
      <c r="J1956">
        <v>1.1531488461538457</v>
      </c>
      <c r="K1956">
        <v>1.1497178301548641</v>
      </c>
      <c r="L1956">
        <v>1.1423244444444447</v>
      </c>
      <c r="M1956">
        <v>1.1420775975748179</v>
      </c>
      <c r="N1956" t="s">
        <v>15354</v>
      </c>
      <c r="O1956" t="s">
        <v>15355</v>
      </c>
      <c r="P1956" t="s">
        <v>15354</v>
      </c>
      <c r="Q1956" t="s">
        <v>15354</v>
      </c>
      <c r="R1956">
        <v>1.1375200000000001</v>
      </c>
      <c r="S1956">
        <v>1.1369</v>
      </c>
      <c r="T1956" t="s">
        <v>15354</v>
      </c>
      <c r="U1956" t="s">
        <v>15354</v>
      </c>
      <c r="V1956" t="s">
        <v>15354</v>
      </c>
      <c r="W1956" s="9">
        <v>4997.3637438239321</v>
      </c>
      <c r="X1956" s="9">
        <v>4393.2095645122126</v>
      </c>
      <c r="Y1956" s="9">
        <v>160.51149168169005</v>
      </c>
      <c r="Z1956" t="s">
        <v>15354</v>
      </c>
    </row>
    <row r="1957" spans="1:26" hidden="1" x14ac:dyDescent="0.25">
      <c r="A1957" t="s">
        <v>3100</v>
      </c>
      <c r="B1957" s="2">
        <v>43425</v>
      </c>
      <c r="C1957" s="3">
        <v>0</v>
      </c>
      <c r="D1957">
        <v>1.1372</v>
      </c>
      <c r="E1957">
        <v>1.14245</v>
      </c>
      <c r="F1957">
        <v>1.13656</v>
      </c>
      <c r="G1957">
        <v>1.1388400000000001</v>
      </c>
      <c r="H1957">
        <v>236449</v>
      </c>
      <c r="I1957">
        <v>-39.133497710461072</v>
      </c>
      <c r="J1957">
        <v>1.1528958974358972</v>
      </c>
      <c r="K1957">
        <v>1.1494424420496776</v>
      </c>
      <c r="L1957">
        <v>1.1419227777777783</v>
      </c>
      <c r="M1957">
        <v>1.1419025923005035</v>
      </c>
      <c r="N1957" t="s">
        <v>15354</v>
      </c>
      <c r="O1957" t="s">
        <v>15355</v>
      </c>
      <c r="P1957" t="s">
        <v>15354</v>
      </c>
      <c r="Q1957" t="s">
        <v>15354</v>
      </c>
      <c r="R1957">
        <v>1.13914</v>
      </c>
      <c r="S1957">
        <v>1.1385400000000001</v>
      </c>
      <c r="T1957" t="s">
        <v>15354</v>
      </c>
      <c r="U1957" t="s">
        <v>15354</v>
      </c>
      <c r="V1957" t="s">
        <v>15354</v>
      </c>
      <c r="W1957" s="9">
        <v>4997.3637438239321</v>
      </c>
      <c r="X1957" s="9">
        <v>4386.9618693259226</v>
      </c>
      <c r="Y1957" s="9">
        <v>153.62978170178283</v>
      </c>
      <c r="Z1957" t="s">
        <v>15354</v>
      </c>
    </row>
    <row r="1958" spans="1:26" hidden="1" x14ac:dyDescent="0.25">
      <c r="A1958" t="s">
        <v>3101</v>
      </c>
      <c r="B1958" s="2">
        <v>43426</v>
      </c>
      <c r="C1958" s="3">
        <v>0</v>
      </c>
      <c r="D1958">
        <v>1.1388499999999999</v>
      </c>
      <c r="E1958">
        <v>1.1434</v>
      </c>
      <c r="F1958">
        <v>1.13853</v>
      </c>
      <c r="G1958">
        <v>1.1402600000000001</v>
      </c>
      <c r="H1958">
        <v>171244</v>
      </c>
      <c r="I1958">
        <v>-34.131736526945858</v>
      </c>
      <c r="J1958">
        <v>1.1527173076923074</v>
      </c>
      <c r="K1958">
        <v>1.1492099751623439</v>
      </c>
      <c r="L1958">
        <v>1.1414022222222227</v>
      </c>
      <c r="M1958">
        <v>1.1418138035275034</v>
      </c>
      <c r="N1958" t="s">
        <v>15354</v>
      </c>
      <c r="O1958" t="s">
        <v>15355</v>
      </c>
      <c r="P1958" t="s">
        <v>15354</v>
      </c>
      <c r="Q1958" t="s">
        <v>15354</v>
      </c>
      <c r="R1958">
        <v>1.14056</v>
      </c>
      <c r="S1958">
        <v>1.1399600000000001</v>
      </c>
      <c r="T1958" t="s">
        <v>15354</v>
      </c>
      <c r="U1958" t="s">
        <v>15354</v>
      </c>
      <c r="V1958" t="s">
        <v>15354</v>
      </c>
      <c r="W1958" s="9">
        <v>4997.3637438239321</v>
      </c>
      <c r="X1958" s="9">
        <v>4381.5000910289082</v>
      </c>
      <c r="Y1958" s="9">
        <v>147.59518172034745</v>
      </c>
      <c r="Z1958" t="s">
        <v>15354</v>
      </c>
    </row>
    <row r="1959" spans="1:26" hidden="1" x14ac:dyDescent="0.25">
      <c r="A1959" t="s">
        <v>3102</v>
      </c>
      <c r="B1959" s="2">
        <v>43427</v>
      </c>
      <c r="C1959" s="3">
        <v>0</v>
      </c>
      <c r="D1959">
        <v>1.1402699999999999</v>
      </c>
      <c r="E1959">
        <v>1.14209</v>
      </c>
      <c r="F1959">
        <v>1.1327499999999999</v>
      </c>
      <c r="G1959">
        <v>1.1335500000000001</v>
      </c>
      <c r="H1959">
        <v>338082</v>
      </c>
      <c r="I1959">
        <v>-53.291780288273749</v>
      </c>
      <c r="J1959">
        <v>1.1523519230769226</v>
      </c>
      <c r="K1959">
        <v>1.1488135200949428</v>
      </c>
      <c r="L1959">
        <v>1.1407866666666671</v>
      </c>
      <c r="M1959">
        <v>1.1413671114449357</v>
      </c>
      <c r="N1959" t="s">
        <v>15354</v>
      </c>
      <c r="O1959" t="s">
        <v>15355</v>
      </c>
      <c r="P1959" t="s">
        <v>15354</v>
      </c>
      <c r="Q1959" t="s">
        <v>15354</v>
      </c>
      <c r="R1959">
        <v>1.13385</v>
      </c>
      <c r="S1959">
        <v>1.1332500000000001</v>
      </c>
      <c r="T1959" t="s">
        <v>15354</v>
      </c>
      <c r="U1959" t="s">
        <v>15354</v>
      </c>
      <c r="V1959" t="s">
        <v>15354</v>
      </c>
      <c r="W1959" s="9">
        <v>4997.3637438239321</v>
      </c>
      <c r="X1959" s="9">
        <v>4407.4293282391254</v>
      </c>
      <c r="Y1959" s="9">
        <v>176.11071924482152</v>
      </c>
      <c r="Z1959" t="s">
        <v>15354</v>
      </c>
    </row>
    <row r="1960" spans="1:26" hidden="1" x14ac:dyDescent="0.25">
      <c r="A1960" t="s">
        <v>3103</v>
      </c>
      <c r="B1960" s="2">
        <v>43429</v>
      </c>
      <c r="C1960" s="3">
        <v>0</v>
      </c>
      <c r="D1960">
        <v>1.13401</v>
      </c>
      <c r="E1960">
        <v>1.1340699999999999</v>
      </c>
      <c r="F1960">
        <v>1.1330499999999999</v>
      </c>
      <c r="G1960">
        <v>1.13374</v>
      </c>
      <c r="H1960">
        <v>9858</v>
      </c>
      <c r="I1960">
        <v>-52.551616673159174</v>
      </c>
      <c r="J1960">
        <v>1.1519574358974356</v>
      </c>
      <c r="K1960">
        <v>1.1484319119912734</v>
      </c>
      <c r="L1960">
        <v>1.1401950000000005</v>
      </c>
      <c r="M1960">
        <v>1.1409548351506149</v>
      </c>
      <c r="N1960" t="s">
        <v>15354</v>
      </c>
      <c r="O1960" t="s">
        <v>15355</v>
      </c>
      <c r="P1960" t="s">
        <v>15354</v>
      </c>
      <c r="Q1960" t="s">
        <v>15354</v>
      </c>
      <c r="R1960">
        <v>1.1340399999999999</v>
      </c>
      <c r="S1960">
        <v>1.13344</v>
      </c>
      <c r="T1960" t="s">
        <v>15354</v>
      </c>
      <c r="U1960" t="s">
        <v>15354</v>
      </c>
      <c r="V1960" t="s">
        <v>15354</v>
      </c>
      <c r="W1960" s="9">
        <v>4997.3637438239321</v>
      </c>
      <c r="X1960" s="9">
        <v>4406.690896109425</v>
      </c>
      <c r="Y1960" s="9">
        <v>175.30327734691721</v>
      </c>
      <c r="Z1960" t="s">
        <v>15354</v>
      </c>
    </row>
    <row r="1961" spans="1:26" hidden="1" x14ac:dyDescent="0.25">
      <c r="A1961" t="s">
        <v>3104</v>
      </c>
      <c r="B1961" s="2">
        <v>43430</v>
      </c>
      <c r="C1961" s="3">
        <v>0</v>
      </c>
      <c r="D1961">
        <v>1.13374</v>
      </c>
      <c r="E1961">
        <v>1.1383700000000001</v>
      </c>
      <c r="F1961">
        <v>1.1325000000000001</v>
      </c>
      <c r="G1961">
        <v>1.13331</v>
      </c>
      <c r="H1961">
        <v>229495</v>
      </c>
      <c r="I1961">
        <v>-54.22672380210318</v>
      </c>
      <c r="J1961">
        <v>1.1515075641025636</v>
      </c>
      <c r="K1961">
        <v>1.1480490787763045</v>
      </c>
      <c r="L1961">
        <v>1.1395013888888892</v>
      </c>
      <c r="M1961">
        <v>1.1405416008181493</v>
      </c>
      <c r="N1961" t="s">
        <v>15354</v>
      </c>
      <c r="O1961" t="s">
        <v>15355</v>
      </c>
      <c r="P1961" t="s">
        <v>15354</v>
      </c>
      <c r="Q1961" t="s">
        <v>15354</v>
      </c>
      <c r="R1961">
        <v>1.13354</v>
      </c>
      <c r="S1961">
        <v>1.1330800000000001</v>
      </c>
      <c r="T1961" t="s">
        <v>15354</v>
      </c>
      <c r="U1961" t="s">
        <v>15354</v>
      </c>
      <c r="V1961" t="s">
        <v>15354</v>
      </c>
      <c r="W1961" s="9">
        <v>4997.3637438239321</v>
      </c>
      <c r="X1961" s="9">
        <v>4408.6346699930591</v>
      </c>
      <c r="Y1961" s="9">
        <v>177.4500493289415</v>
      </c>
      <c r="Z1961" t="s">
        <v>15354</v>
      </c>
    </row>
    <row r="1962" spans="1:26" hidden="1" x14ac:dyDescent="0.25">
      <c r="A1962" t="s">
        <v>3105</v>
      </c>
      <c r="B1962" s="2">
        <v>43431</v>
      </c>
      <c r="C1962" s="3">
        <v>0</v>
      </c>
      <c r="D1962">
        <v>1.13331</v>
      </c>
      <c r="E1962">
        <v>1.13436</v>
      </c>
      <c r="F1962">
        <v>1.12775</v>
      </c>
      <c r="G1962">
        <v>1.1296900000000001</v>
      </c>
      <c r="H1962">
        <v>247343</v>
      </c>
      <c r="I1962">
        <v>-68.328788469029348</v>
      </c>
      <c r="J1962">
        <v>1.1509994871794866</v>
      </c>
      <c r="K1962">
        <v>1.1475842919718411</v>
      </c>
      <c r="L1962">
        <v>1.1387255555555558</v>
      </c>
      <c r="M1962">
        <v>1.139955027800952</v>
      </c>
      <c r="N1962" t="s">
        <v>15354</v>
      </c>
      <c r="O1962" t="s">
        <v>15355</v>
      </c>
      <c r="P1962" t="s">
        <v>15354</v>
      </c>
      <c r="Q1962" t="s">
        <v>15354</v>
      </c>
      <c r="R1962">
        <v>1.1299300000000001</v>
      </c>
      <c r="S1962">
        <v>1.1294500000000001</v>
      </c>
      <c r="T1962" t="s">
        <v>15354</v>
      </c>
      <c r="U1962" t="s">
        <v>15354</v>
      </c>
      <c r="V1962" t="s">
        <v>15354</v>
      </c>
      <c r="W1962" s="9">
        <v>4997.3637438239321</v>
      </c>
      <c r="X1962" s="9">
        <v>4422.7197647853691</v>
      </c>
      <c r="Y1962" s="9">
        <v>192.78997049830969</v>
      </c>
      <c r="Z1962" t="s">
        <v>15354</v>
      </c>
    </row>
    <row r="1963" spans="1:26" hidden="1" x14ac:dyDescent="0.25">
      <c r="A1963" t="s">
        <v>3106</v>
      </c>
      <c r="B1963" s="2">
        <v>43432</v>
      </c>
      <c r="C1963" s="3">
        <v>0</v>
      </c>
      <c r="D1963">
        <v>1.1296999999999999</v>
      </c>
      <c r="E1963">
        <v>1.1387499999999999</v>
      </c>
      <c r="F1963">
        <v>1.1267100000000001</v>
      </c>
      <c r="G1963">
        <v>1.1367400000000001</v>
      </c>
      <c r="H1963">
        <v>267604</v>
      </c>
      <c r="I1963">
        <v>-41.876247504989543</v>
      </c>
      <c r="J1963">
        <v>1.1505611538461535</v>
      </c>
      <c r="K1963">
        <v>1.1473097529345793</v>
      </c>
      <c r="L1963">
        <v>1.138354166666667</v>
      </c>
      <c r="M1963">
        <v>1.139781242514414</v>
      </c>
      <c r="N1963" t="s">
        <v>15354</v>
      </c>
      <c r="O1963" t="s">
        <v>15355</v>
      </c>
      <c r="P1963" t="s">
        <v>15354</v>
      </c>
      <c r="Q1963" t="s">
        <v>15354</v>
      </c>
      <c r="R1963">
        <v>1.13696</v>
      </c>
      <c r="S1963">
        <v>1.13652</v>
      </c>
      <c r="T1963" t="s">
        <v>15354</v>
      </c>
      <c r="U1963" t="s">
        <v>15354</v>
      </c>
      <c r="V1963" t="s">
        <v>15354</v>
      </c>
      <c r="W1963" s="9">
        <v>4997.3637438239321</v>
      </c>
      <c r="X1963" s="9">
        <v>4395.3734026033744</v>
      </c>
      <c r="Y1963" s="9">
        <v>162.91708722890678</v>
      </c>
      <c r="Z1963" t="s">
        <v>15354</v>
      </c>
    </row>
    <row r="1964" spans="1:26" hidden="1" x14ac:dyDescent="0.25">
      <c r="A1964" t="s">
        <v>3107</v>
      </c>
      <c r="B1964" s="2">
        <v>43433</v>
      </c>
      <c r="C1964" s="3">
        <v>0</v>
      </c>
      <c r="D1964">
        <v>1.1367400000000001</v>
      </c>
      <c r="E1964">
        <v>1.1401600000000001</v>
      </c>
      <c r="F1964">
        <v>1.13486</v>
      </c>
      <c r="G1964">
        <v>1.13924</v>
      </c>
      <c r="H1964">
        <v>266462</v>
      </c>
      <c r="I1964">
        <v>-38.211382113820882</v>
      </c>
      <c r="J1964">
        <v>1.1502111538461535</v>
      </c>
      <c r="K1964">
        <v>1.1471054553919315</v>
      </c>
      <c r="L1964">
        <v>1.1381833333333335</v>
      </c>
      <c r="M1964">
        <v>1.1397519861622836</v>
      </c>
      <c r="N1964" t="s">
        <v>15354</v>
      </c>
      <c r="O1964" t="s">
        <v>15355</v>
      </c>
      <c r="P1964" t="s">
        <v>15354</v>
      </c>
      <c r="Q1964" t="s">
        <v>15354</v>
      </c>
      <c r="R1964">
        <v>1.1394500000000001</v>
      </c>
      <c r="S1964">
        <v>1.13903</v>
      </c>
      <c r="T1964" t="s">
        <v>15354</v>
      </c>
      <c r="U1964" t="s">
        <v>15354</v>
      </c>
      <c r="V1964" t="s">
        <v>15354</v>
      </c>
      <c r="W1964" s="9">
        <v>4997.3637438239321</v>
      </c>
      <c r="X1964" s="9">
        <v>4385.7683477326182</v>
      </c>
      <c r="Y1964" s="9">
        <v>152.33644333301919</v>
      </c>
      <c r="Z1964" t="s">
        <v>15354</v>
      </c>
    </row>
    <row r="1965" spans="1:26" hidden="1" x14ac:dyDescent="0.25">
      <c r="A1965" t="s">
        <v>3108</v>
      </c>
      <c r="B1965" s="2">
        <v>43434</v>
      </c>
      <c r="C1965" s="3">
        <v>0</v>
      </c>
      <c r="D1965">
        <v>1.13924</v>
      </c>
      <c r="E1965">
        <v>1.1400300000000001</v>
      </c>
      <c r="F1965">
        <v>1.1305400000000001</v>
      </c>
      <c r="G1965">
        <v>1.13164</v>
      </c>
      <c r="H1965">
        <v>253966</v>
      </c>
      <c r="I1965">
        <v>-75.974658869396151</v>
      </c>
      <c r="J1965">
        <v>1.1498479487179485</v>
      </c>
      <c r="K1965">
        <v>1.1467139248756799</v>
      </c>
      <c r="L1965">
        <v>1.1376338888888891</v>
      </c>
      <c r="M1965">
        <v>1.1393135004237818</v>
      </c>
      <c r="N1965" t="s">
        <v>15354</v>
      </c>
      <c r="O1965" t="s">
        <v>15355</v>
      </c>
      <c r="P1965" t="s">
        <v>15354</v>
      </c>
      <c r="Q1965" t="s">
        <v>15354</v>
      </c>
      <c r="R1965">
        <v>1.1318600000000001</v>
      </c>
      <c r="S1965">
        <v>1.1314200000000001</v>
      </c>
      <c r="T1965" t="s">
        <v>15354</v>
      </c>
      <c r="U1965" t="s">
        <v>15354</v>
      </c>
      <c r="V1965" t="s">
        <v>15354</v>
      </c>
      <c r="W1965" s="9">
        <v>4997.3637438239321</v>
      </c>
      <c r="X1965" s="9">
        <v>4415.1783293198205</v>
      </c>
      <c r="Y1965" s="9">
        <v>184.59370612235466</v>
      </c>
      <c r="Z1965" t="s">
        <v>15354</v>
      </c>
    </row>
    <row r="1966" spans="1:26" hidden="1" x14ac:dyDescent="0.25">
      <c r="A1966" t="s">
        <v>3109</v>
      </c>
      <c r="B1966" s="2">
        <v>43436</v>
      </c>
      <c r="C1966" s="3">
        <v>0</v>
      </c>
      <c r="D1966">
        <v>1.1349899999999999</v>
      </c>
      <c r="E1966">
        <v>1.1350199999999999</v>
      </c>
      <c r="F1966">
        <v>1.1328199999999999</v>
      </c>
      <c r="G1966">
        <v>1.1342099999999999</v>
      </c>
      <c r="H1966">
        <v>11542</v>
      </c>
      <c r="I1966">
        <v>-63.450292397661364</v>
      </c>
      <c r="J1966">
        <v>1.1495198717948716</v>
      </c>
      <c r="K1966">
        <v>1.1463973698155361</v>
      </c>
      <c r="L1966">
        <v>1.1371661111111118</v>
      </c>
      <c r="M1966">
        <v>1.1390376355360099</v>
      </c>
      <c r="N1966" t="s">
        <v>15354</v>
      </c>
      <c r="O1966" t="s">
        <v>15355</v>
      </c>
      <c r="P1966" t="s">
        <v>15354</v>
      </c>
      <c r="Q1966" t="s">
        <v>15354</v>
      </c>
      <c r="R1966">
        <v>1.13442</v>
      </c>
      <c r="S1966">
        <v>1.1339999999999999</v>
      </c>
      <c r="T1966" t="s">
        <v>15354</v>
      </c>
      <c r="U1966" t="s">
        <v>15354</v>
      </c>
      <c r="V1966" t="s">
        <v>15354</v>
      </c>
      <c r="W1966" s="9">
        <v>4997.3637438239321</v>
      </c>
      <c r="X1966" s="9">
        <v>4405.2147739143638</v>
      </c>
      <c r="Y1966" s="9">
        <v>173.71596706889713</v>
      </c>
      <c r="Z1966" t="s">
        <v>15354</v>
      </c>
    </row>
    <row r="1967" spans="1:26" hidden="1" x14ac:dyDescent="0.25">
      <c r="A1967" t="s">
        <v>3110</v>
      </c>
      <c r="B1967" s="2">
        <v>43437</v>
      </c>
      <c r="C1967" s="3">
        <v>0</v>
      </c>
      <c r="D1967">
        <v>1.13422</v>
      </c>
      <c r="E1967">
        <v>1.1379600000000001</v>
      </c>
      <c r="F1967">
        <v>1.13192</v>
      </c>
      <c r="G1967">
        <v>1.13541</v>
      </c>
      <c r="H1967">
        <v>246816</v>
      </c>
      <c r="I1967">
        <v>-57.602339181286624</v>
      </c>
      <c r="J1967">
        <v>1.1491869230769229</v>
      </c>
      <c r="K1967">
        <v>1.1461192085543832</v>
      </c>
      <c r="L1967">
        <v>1.1368591666666668</v>
      </c>
      <c r="M1967">
        <v>1.1388415471286581</v>
      </c>
      <c r="N1967" t="s">
        <v>15354</v>
      </c>
      <c r="O1967" t="s">
        <v>15355</v>
      </c>
      <c r="P1967" t="s">
        <v>15354</v>
      </c>
      <c r="Q1967" t="s">
        <v>15354</v>
      </c>
      <c r="R1967">
        <v>1.1355599999999999</v>
      </c>
      <c r="S1967">
        <v>1.1352599999999999</v>
      </c>
      <c r="T1967" t="s">
        <v>15354</v>
      </c>
      <c r="U1967" t="s">
        <v>15354</v>
      </c>
      <c r="V1967" t="s">
        <v>15354</v>
      </c>
      <c r="W1967" s="9">
        <v>4997.3637438239321</v>
      </c>
      <c r="X1967" s="9">
        <v>4400.7923349043049</v>
      </c>
      <c r="Y1967" s="9">
        <v>168.88836669952528</v>
      </c>
      <c r="Z1967" t="s">
        <v>15354</v>
      </c>
    </row>
    <row r="1968" spans="1:26" hidden="1" x14ac:dyDescent="0.25">
      <c r="A1968" t="s">
        <v>3111</v>
      </c>
      <c r="B1968" s="2">
        <v>43438</v>
      </c>
      <c r="C1968" s="3">
        <v>0</v>
      </c>
      <c r="D1968">
        <v>1.13541</v>
      </c>
      <c r="E1968">
        <v>1.1418699999999999</v>
      </c>
      <c r="F1968">
        <v>1.13185</v>
      </c>
      <c r="G1968">
        <v>1.1342399999999999</v>
      </c>
      <c r="H1968">
        <v>287343</v>
      </c>
      <c r="I1968">
        <v>-63.304093567252139</v>
      </c>
      <c r="J1968">
        <v>1.1488732051282049</v>
      </c>
      <c r="K1968">
        <v>1.1458184690973103</v>
      </c>
      <c r="L1968">
        <v>1.1365030555555558</v>
      </c>
      <c r="M1968">
        <v>1.1385928148514335</v>
      </c>
      <c r="N1968" t="s">
        <v>15354</v>
      </c>
      <c r="O1968" t="s">
        <v>15355</v>
      </c>
      <c r="P1968" t="s">
        <v>15354</v>
      </c>
      <c r="Q1968" t="s">
        <v>15354</v>
      </c>
      <c r="R1968">
        <v>1.13439</v>
      </c>
      <c r="S1968">
        <v>1.13409</v>
      </c>
      <c r="T1968" t="s">
        <v>15354</v>
      </c>
      <c r="U1968" t="s">
        <v>15354</v>
      </c>
      <c r="V1968" t="s">
        <v>15354</v>
      </c>
      <c r="W1968" s="9">
        <v>4997.3637438239321</v>
      </c>
      <c r="X1968" s="9">
        <v>4405.3312739216071</v>
      </c>
      <c r="Y1968" s="9">
        <v>173.8618755436251</v>
      </c>
      <c r="Z1968" t="s">
        <v>15354</v>
      </c>
    </row>
    <row r="1969" spans="1:26" hidden="1" x14ac:dyDescent="0.25">
      <c r="A1969" t="s">
        <v>3112</v>
      </c>
      <c r="B1969" s="2">
        <v>43439</v>
      </c>
      <c r="C1969" s="3">
        <v>0</v>
      </c>
      <c r="D1969">
        <v>1.13425</v>
      </c>
      <c r="E1969">
        <v>1.13612</v>
      </c>
      <c r="F1969">
        <v>1.13107</v>
      </c>
      <c r="G1969">
        <v>1.13487</v>
      </c>
      <c r="H1969">
        <v>199518</v>
      </c>
      <c r="I1969">
        <v>-60.233918128654992</v>
      </c>
      <c r="J1969">
        <v>1.1485069230769229</v>
      </c>
      <c r="K1969">
        <v>1.145541292664467</v>
      </c>
      <c r="L1969">
        <v>1.136363888888889</v>
      </c>
      <c r="M1969">
        <v>1.1383915816162209</v>
      </c>
      <c r="N1969" t="s">
        <v>15354</v>
      </c>
      <c r="O1969" t="s">
        <v>15355</v>
      </c>
      <c r="P1969" t="s">
        <v>15354</v>
      </c>
      <c r="Q1969" t="s">
        <v>15354</v>
      </c>
      <c r="R1969">
        <v>1.1350100000000001</v>
      </c>
      <c r="S1969">
        <v>1.13473</v>
      </c>
      <c r="T1969" t="s">
        <v>15354</v>
      </c>
      <c r="U1969" t="s">
        <v>15354</v>
      </c>
      <c r="V1969" t="s">
        <v>15354</v>
      </c>
      <c r="W1969" s="9">
        <v>4997.3637438239321</v>
      </c>
      <c r="X1969" s="9">
        <v>4402.9248586566919</v>
      </c>
      <c r="Y1969" s="9">
        <v>171.22935926750108</v>
      </c>
      <c r="Z1969" t="s">
        <v>15354</v>
      </c>
    </row>
    <row r="1970" spans="1:26" hidden="1" x14ac:dyDescent="0.25">
      <c r="A1970" t="s">
        <v>3113</v>
      </c>
      <c r="B1970" s="2">
        <v>43440</v>
      </c>
      <c r="C1970" s="3">
        <v>0</v>
      </c>
      <c r="D1970">
        <v>1.13487</v>
      </c>
      <c r="E1970">
        <v>1.14123</v>
      </c>
      <c r="F1970">
        <v>1.13209</v>
      </c>
      <c r="G1970">
        <v>1.13758</v>
      </c>
      <c r="H1970">
        <v>284437</v>
      </c>
      <c r="I1970">
        <v>-34.871180347513366</v>
      </c>
      <c r="J1970">
        <v>1.1481941025641025</v>
      </c>
      <c r="K1970">
        <v>1.1453397409514423</v>
      </c>
      <c r="L1970">
        <v>1.1363652777777777</v>
      </c>
      <c r="M1970">
        <v>1.1383477123396684</v>
      </c>
      <c r="N1970" t="s">
        <v>15354</v>
      </c>
      <c r="O1970" t="s">
        <v>15355</v>
      </c>
      <c r="P1970" t="s">
        <v>15354</v>
      </c>
      <c r="Q1970" t="s">
        <v>15354</v>
      </c>
      <c r="R1970">
        <v>1.1376999999999999</v>
      </c>
      <c r="S1970">
        <v>1.1374599999999999</v>
      </c>
      <c r="T1970" t="s">
        <v>15354</v>
      </c>
      <c r="U1970" t="s">
        <v>15354</v>
      </c>
      <c r="V1970" t="s">
        <v>15354</v>
      </c>
      <c r="W1970" s="9">
        <v>4997.3637438239321</v>
      </c>
      <c r="X1970" s="9">
        <v>4392.5144975159819</v>
      </c>
      <c r="Y1970" s="9">
        <v>159.79994352164232</v>
      </c>
      <c r="Z1970" t="s">
        <v>15354</v>
      </c>
    </row>
    <row r="1971" spans="1:26" hidden="1" x14ac:dyDescent="0.25">
      <c r="A1971" t="s">
        <v>3114</v>
      </c>
      <c r="B1971" s="2">
        <v>43441</v>
      </c>
      <c r="C1971" s="3">
        <v>0</v>
      </c>
      <c r="D1971">
        <v>1.13758</v>
      </c>
      <c r="E1971">
        <v>1.14235</v>
      </c>
      <c r="F1971">
        <v>1.1360300000000001</v>
      </c>
      <c r="G1971">
        <v>1.13758</v>
      </c>
      <c r="H1971">
        <v>246202</v>
      </c>
      <c r="I1971">
        <v>-34.871180347513366</v>
      </c>
      <c r="J1971">
        <v>1.147968205128205</v>
      </c>
      <c r="K1971">
        <v>1.145143291813431</v>
      </c>
      <c r="L1971">
        <v>1.1362922222222223</v>
      </c>
      <c r="M1971">
        <v>1.1383062143753619</v>
      </c>
      <c r="N1971" t="s">
        <v>15354</v>
      </c>
      <c r="O1971" t="s">
        <v>15355</v>
      </c>
      <c r="P1971" t="s">
        <v>15354</v>
      </c>
      <c r="Q1971" t="s">
        <v>15354</v>
      </c>
      <c r="R1971">
        <v>1.13771</v>
      </c>
      <c r="S1971">
        <v>1.1374500000000001</v>
      </c>
      <c r="T1971" t="s">
        <v>15354</v>
      </c>
      <c r="U1971" t="s">
        <v>15354</v>
      </c>
      <c r="V1971" t="s">
        <v>15354</v>
      </c>
      <c r="W1971" s="9">
        <v>4997.3637438239321</v>
      </c>
      <c r="X1971" s="9">
        <v>4392.4758891316169</v>
      </c>
      <c r="Y1971" s="9">
        <v>159.75462353077549</v>
      </c>
      <c r="Z1971" t="s">
        <v>15354</v>
      </c>
    </row>
    <row r="1972" spans="1:26" hidden="1" x14ac:dyDescent="0.25">
      <c r="A1972" t="s">
        <v>3115</v>
      </c>
      <c r="B1972" s="2">
        <v>43443</v>
      </c>
      <c r="C1972" s="3">
        <v>0</v>
      </c>
      <c r="D1972">
        <v>1.1390899999999999</v>
      </c>
      <c r="E1972">
        <v>1.1406700000000001</v>
      </c>
      <c r="F1972">
        <v>1.13906</v>
      </c>
      <c r="G1972">
        <v>1.13995</v>
      </c>
      <c r="H1972">
        <v>9904</v>
      </c>
      <c r="I1972">
        <v>-15.345268542199339</v>
      </c>
      <c r="J1972">
        <v>1.1477615384615383</v>
      </c>
      <c r="K1972">
        <v>1.1450118160713187</v>
      </c>
      <c r="L1972">
        <v>1.1362963888888888</v>
      </c>
      <c r="M1972">
        <v>1.1383950676523693</v>
      </c>
      <c r="N1972" t="s">
        <v>15354</v>
      </c>
      <c r="O1972" t="s">
        <v>15355</v>
      </c>
      <c r="P1972" t="s">
        <v>15354</v>
      </c>
      <c r="Q1972" t="s">
        <v>15354</v>
      </c>
      <c r="R1972">
        <v>1.14009</v>
      </c>
      <c r="S1972">
        <v>1.13981</v>
      </c>
      <c r="T1972" t="s">
        <v>15354</v>
      </c>
      <c r="U1972" t="s">
        <v>15354</v>
      </c>
      <c r="V1972" t="s">
        <v>15354</v>
      </c>
      <c r="W1972" s="9">
        <v>4997.3637438239321</v>
      </c>
      <c r="X1972" s="9">
        <v>4383.3063563612805</v>
      </c>
      <c r="Y1972" s="9">
        <v>149.63455990874917</v>
      </c>
      <c r="Z1972" t="s">
        <v>15354</v>
      </c>
    </row>
    <row r="1973" spans="1:26" hidden="1" x14ac:dyDescent="0.25">
      <c r="A1973" t="s">
        <v>3116</v>
      </c>
      <c r="B1973" s="2">
        <v>43444</v>
      </c>
      <c r="C1973" s="3">
        <v>0</v>
      </c>
      <c r="D1973">
        <v>1.1399600000000001</v>
      </c>
      <c r="E1973">
        <v>1.1442600000000001</v>
      </c>
      <c r="F1973">
        <v>1.13504</v>
      </c>
      <c r="G1973">
        <v>1.13558</v>
      </c>
      <c r="H1973">
        <v>260556</v>
      </c>
      <c r="I1973">
        <v>-49.458689458689712</v>
      </c>
      <c r="J1973">
        <v>1.1474567948717949</v>
      </c>
      <c r="K1973">
        <v>1.1447730359176145</v>
      </c>
      <c r="L1973">
        <v>1.1362416666666664</v>
      </c>
      <c r="M1973">
        <v>1.1382429018333224</v>
      </c>
      <c r="N1973" t="s">
        <v>15354</v>
      </c>
      <c r="O1973" t="s">
        <v>15355</v>
      </c>
      <c r="P1973" t="s">
        <v>15354</v>
      </c>
      <c r="Q1973" t="s">
        <v>15354</v>
      </c>
      <c r="R1973">
        <v>1.1357200000000001</v>
      </c>
      <c r="S1973">
        <v>1.13544</v>
      </c>
      <c r="T1973" t="s">
        <v>15354</v>
      </c>
      <c r="U1973" t="s">
        <v>15354</v>
      </c>
      <c r="V1973" t="s">
        <v>15354</v>
      </c>
      <c r="W1973" s="9">
        <v>4997.3637438239321</v>
      </c>
      <c r="X1973" s="9">
        <v>4400.1723521853373</v>
      </c>
      <c r="Y1973" s="9">
        <v>168.21119144510575</v>
      </c>
      <c r="Z1973" t="s">
        <v>15354</v>
      </c>
    </row>
    <row r="1974" spans="1:26" hidden="1" x14ac:dyDescent="0.25">
      <c r="A1974" t="s">
        <v>3117</v>
      </c>
      <c r="B1974" s="2">
        <v>43445</v>
      </c>
      <c r="C1974" s="3">
        <v>0</v>
      </c>
      <c r="D1974">
        <v>1.1355900000000001</v>
      </c>
      <c r="E1974">
        <v>1.14002</v>
      </c>
      <c r="F1974">
        <v>1.13062</v>
      </c>
      <c r="G1974">
        <v>1.1321600000000001</v>
      </c>
      <c r="H1974">
        <v>265028</v>
      </c>
      <c r="I1974">
        <v>-68.945868945869123</v>
      </c>
      <c r="J1974">
        <v>1.1471056410256411</v>
      </c>
      <c r="K1974">
        <v>1.1444537185526116</v>
      </c>
      <c r="L1974">
        <v>1.1361758333333332</v>
      </c>
      <c r="M1974">
        <v>1.1379140963288186</v>
      </c>
      <c r="N1974" t="s">
        <v>15354</v>
      </c>
      <c r="O1974" t="s">
        <v>15355</v>
      </c>
      <c r="P1974" t="s">
        <v>15354</v>
      </c>
      <c r="Q1974" t="s">
        <v>15354</v>
      </c>
      <c r="R1974">
        <v>1.13228</v>
      </c>
      <c r="S1974">
        <v>1.1320399999999999</v>
      </c>
      <c r="T1974" t="s">
        <v>15354</v>
      </c>
      <c r="U1974" t="s">
        <v>15354</v>
      </c>
      <c r="V1974" t="s">
        <v>15354</v>
      </c>
      <c r="W1974" s="9">
        <v>4997.3637438239321</v>
      </c>
      <c r="X1974" s="9">
        <v>4413.5405940438159</v>
      </c>
      <c r="Y1974" s="9">
        <v>182.84087866861677</v>
      </c>
      <c r="Z1974" t="s">
        <v>15354</v>
      </c>
    </row>
    <row r="1975" spans="1:26" hidden="1" x14ac:dyDescent="0.25">
      <c r="A1975" t="s">
        <v>3118</v>
      </c>
      <c r="B1975" s="2">
        <v>43446</v>
      </c>
      <c r="C1975" s="3">
        <v>0</v>
      </c>
      <c r="D1975">
        <v>1.13215</v>
      </c>
      <c r="E1975">
        <v>1.13872</v>
      </c>
      <c r="F1975">
        <v>1.13148</v>
      </c>
      <c r="G1975">
        <v>1.1372500000000001</v>
      </c>
      <c r="H1975">
        <v>268068</v>
      </c>
      <c r="I1975">
        <v>-39.943019943019827</v>
      </c>
      <c r="J1975">
        <v>1.1467815384615383</v>
      </c>
      <c r="K1975">
        <v>1.1442713459310263</v>
      </c>
      <c r="L1975">
        <v>1.1363369444444442</v>
      </c>
      <c r="M1975">
        <v>1.1378781992299636</v>
      </c>
      <c r="N1975" t="s">
        <v>15354</v>
      </c>
      <c r="O1975" t="s">
        <v>15355</v>
      </c>
      <c r="P1975" t="s">
        <v>15354</v>
      </c>
      <c r="Q1975" t="s">
        <v>15354</v>
      </c>
      <c r="R1975">
        <v>1.13737</v>
      </c>
      <c r="S1975">
        <v>1.13713</v>
      </c>
      <c r="T1975" t="s">
        <v>15354</v>
      </c>
      <c r="U1975" t="s">
        <v>15354</v>
      </c>
      <c r="V1975" t="s">
        <v>15354</v>
      </c>
      <c r="W1975" s="9">
        <v>4997.3637438239321</v>
      </c>
      <c r="X1975" s="9">
        <v>4393.7889550664531</v>
      </c>
      <c r="Y1975" s="9">
        <v>161.20280626167195</v>
      </c>
      <c r="Z1975" t="s">
        <v>15354</v>
      </c>
    </row>
    <row r="1976" spans="1:26" hidden="1" x14ac:dyDescent="0.25">
      <c r="A1976" t="s">
        <v>3119</v>
      </c>
      <c r="B1976" s="2">
        <v>43447</v>
      </c>
      <c r="C1976" s="3">
        <v>0</v>
      </c>
      <c r="D1976">
        <v>1.1372500000000001</v>
      </c>
      <c r="E1976">
        <v>1.1393200000000001</v>
      </c>
      <c r="F1976">
        <v>1.1331</v>
      </c>
      <c r="G1976">
        <v>1.1363000000000001</v>
      </c>
      <c r="H1976">
        <v>253905</v>
      </c>
      <c r="I1976">
        <v>-45.35612535612529</v>
      </c>
      <c r="J1976">
        <v>1.1463608974358972</v>
      </c>
      <c r="K1976">
        <v>1.1440695397049245</v>
      </c>
      <c r="L1976">
        <v>1.1362266666666665</v>
      </c>
      <c r="M1976">
        <v>1.1377928911634791</v>
      </c>
      <c r="N1976" t="s">
        <v>15354</v>
      </c>
      <c r="O1976" t="s">
        <v>15355</v>
      </c>
      <c r="P1976" t="s">
        <v>15354</v>
      </c>
      <c r="Q1976" t="s">
        <v>15354</v>
      </c>
      <c r="R1976">
        <v>1.1364099999999999</v>
      </c>
      <c r="S1976">
        <v>1.13619</v>
      </c>
      <c r="T1976" t="s">
        <v>15354</v>
      </c>
      <c r="U1976" t="s">
        <v>15354</v>
      </c>
      <c r="V1976" t="s">
        <v>15354</v>
      </c>
      <c r="W1976" s="9">
        <v>4997.3637438239321</v>
      </c>
      <c r="X1976" s="9">
        <v>4397.5006765374574</v>
      </c>
      <c r="Y1976" s="9">
        <v>165.28676998705598</v>
      </c>
      <c r="Z1976" t="s">
        <v>15354</v>
      </c>
    </row>
    <row r="1977" spans="1:26" hidden="1" x14ac:dyDescent="0.25">
      <c r="A1977" t="s">
        <v>3120</v>
      </c>
      <c r="B1977" s="2">
        <v>43448</v>
      </c>
      <c r="C1977" s="3">
        <v>0</v>
      </c>
      <c r="D1977">
        <v>1.1363000000000001</v>
      </c>
      <c r="E1977">
        <v>1.13649</v>
      </c>
      <c r="F1977">
        <v>1.1269899999999999</v>
      </c>
      <c r="G1977">
        <v>1.13045</v>
      </c>
      <c r="H1977">
        <v>258454</v>
      </c>
      <c r="I1977">
        <v>-79.965257672264073</v>
      </c>
      <c r="J1977">
        <v>1.1459529487179485</v>
      </c>
      <c r="K1977">
        <v>1.143724741231382</v>
      </c>
      <c r="L1977">
        <v>1.1360002777777778</v>
      </c>
      <c r="M1977">
        <v>1.1373959781276155</v>
      </c>
      <c r="N1977" t="s">
        <v>15354</v>
      </c>
      <c r="O1977" t="s">
        <v>15355</v>
      </c>
      <c r="P1977" t="s">
        <v>15354</v>
      </c>
      <c r="Q1977" t="s">
        <v>15354</v>
      </c>
      <c r="R1977">
        <v>1.1305700000000001</v>
      </c>
      <c r="S1977">
        <v>1.1303300000000001</v>
      </c>
      <c r="T1977" t="s">
        <v>15354</v>
      </c>
      <c r="U1977" t="s">
        <v>15354</v>
      </c>
      <c r="V1977" t="s">
        <v>15354</v>
      </c>
      <c r="W1977" s="9">
        <v>4997.3637438239321</v>
      </c>
      <c r="X1977" s="9">
        <v>4420.2161244539757</v>
      </c>
      <c r="Y1977" s="9">
        <v>190.11024115595666</v>
      </c>
      <c r="Z1977" t="s">
        <v>15354</v>
      </c>
    </row>
    <row r="1978" spans="1:26" hidden="1" x14ac:dyDescent="0.25">
      <c r="A1978" t="s">
        <v>3121</v>
      </c>
      <c r="B1978" s="2">
        <v>43450</v>
      </c>
      <c r="C1978" s="3">
        <v>0</v>
      </c>
      <c r="D1978">
        <v>1.13008</v>
      </c>
      <c r="E1978">
        <v>1.13083</v>
      </c>
      <c r="F1978">
        <v>1.12967</v>
      </c>
      <c r="G1978">
        <v>1.1304099999999999</v>
      </c>
      <c r="H1978">
        <v>12274</v>
      </c>
      <c r="I1978">
        <v>-80.196873190504022</v>
      </c>
      <c r="J1978">
        <v>1.1455435897435897</v>
      </c>
      <c r="K1978">
        <v>1.1433876591748913</v>
      </c>
      <c r="L1978">
        <v>1.1357405555555555</v>
      </c>
      <c r="M1978">
        <v>1.1370183576882849</v>
      </c>
      <c r="N1978" t="s">
        <v>15354</v>
      </c>
      <c r="O1978" t="s">
        <v>15355</v>
      </c>
      <c r="P1978" t="s">
        <v>15354</v>
      </c>
      <c r="Q1978" t="s">
        <v>15354</v>
      </c>
      <c r="R1978">
        <v>1.1305499999999999</v>
      </c>
      <c r="S1978">
        <v>1.1302700000000001</v>
      </c>
      <c r="T1978" t="s">
        <v>15354</v>
      </c>
      <c r="U1978" t="s">
        <v>15354</v>
      </c>
      <c r="V1978" t="s">
        <v>15354</v>
      </c>
      <c r="W1978" s="9">
        <v>4997.3637438239321</v>
      </c>
      <c r="X1978" s="9">
        <v>4420.2943203077548</v>
      </c>
      <c r="Y1978" s="9">
        <v>190.18853218156627</v>
      </c>
      <c r="Z1978" t="s">
        <v>15354</v>
      </c>
    </row>
    <row r="1979" spans="1:26" hidden="1" x14ac:dyDescent="0.25">
      <c r="A1979" t="s">
        <v>3122</v>
      </c>
      <c r="B1979" s="2">
        <v>43451</v>
      </c>
      <c r="C1979" s="3">
        <v>0</v>
      </c>
      <c r="D1979">
        <v>1.13043</v>
      </c>
      <c r="E1979">
        <v>1.1357699999999999</v>
      </c>
      <c r="F1979">
        <v>1.1302700000000001</v>
      </c>
      <c r="G1979">
        <v>1.13493</v>
      </c>
      <c r="H1979">
        <v>216834</v>
      </c>
      <c r="I1979">
        <v>-54.024319629415153</v>
      </c>
      <c r="J1979">
        <v>1.145134358974359</v>
      </c>
      <c r="K1979">
        <v>1.1431735412210966</v>
      </c>
      <c r="L1979">
        <v>1.1355766666666665</v>
      </c>
      <c r="M1979">
        <v>1.1369054734889181</v>
      </c>
      <c r="N1979" t="s">
        <v>15354</v>
      </c>
      <c r="O1979" t="s">
        <v>15355</v>
      </c>
      <c r="P1979" t="s">
        <v>15354</v>
      </c>
      <c r="Q1979" t="s">
        <v>15354</v>
      </c>
      <c r="R1979">
        <v>1.13507</v>
      </c>
      <c r="S1979">
        <v>1.13479</v>
      </c>
      <c r="T1979" t="s">
        <v>15354</v>
      </c>
      <c r="U1979" t="s">
        <v>15354</v>
      </c>
      <c r="V1979" t="s">
        <v>15354</v>
      </c>
      <c r="W1979" s="9">
        <v>4997.3637438239321</v>
      </c>
      <c r="X1979" s="9">
        <v>4402.6921192736409</v>
      </c>
      <c r="Y1979" s="9">
        <v>170.9743028691021</v>
      </c>
      <c r="Z1979" t="s">
        <v>15354</v>
      </c>
    </row>
    <row r="1980" spans="1:26" hidden="1" x14ac:dyDescent="0.25">
      <c r="A1980" t="s">
        <v>3123</v>
      </c>
      <c r="B1980" s="2">
        <v>43452</v>
      </c>
      <c r="C1980" s="3">
        <v>0</v>
      </c>
      <c r="D1980">
        <v>1.1349499999999999</v>
      </c>
      <c r="E1980">
        <v>1.14022</v>
      </c>
      <c r="F1980">
        <v>1.1336599999999999</v>
      </c>
      <c r="G1980">
        <v>1.13758</v>
      </c>
      <c r="H1980">
        <v>253691</v>
      </c>
      <c r="I1980">
        <v>-38.679791546033435</v>
      </c>
      <c r="J1980">
        <v>1.1447475641025642</v>
      </c>
      <c r="K1980">
        <v>1.1430319325825877</v>
      </c>
      <c r="L1980">
        <v>1.1353955555555553</v>
      </c>
      <c r="M1980">
        <v>1.1369419343814089</v>
      </c>
      <c r="N1980" t="s">
        <v>15354</v>
      </c>
      <c r="O1980" t="s">
        <v>15355</v>
      </c>
      <c r="P1980" t="s">
        <v>15354</v>
      </c>
      <c r="Q1980" t="s">
        <v>15354</v>
      </c>
      <c r="R1980">
        <v>1.1377200000000001</v>
      </c>
      <c r="S1980">
        <v>1.13744</v>
      </c>
      <c r="T1980" t="s">
        <v>15354</v>
      </c>
      <c r="U1980" t="s">
        <v>15354</v>
      </c>
      <c r="V1980" t="s">
        <v>15354</v>
      </c>
      <c r="W1980" s="9">
        <v>4997.3637438239321</v>
      </c>
      <c r="X1980" s="9">
        <v>4392.4372814259495</v>
      </c>
      <c r="Y1980" s="9">
        <v>159.70930508405422</v>
      </c>
      <c r="Z1980" t="s">
        <v>15354</v>
      </c>
    </row>
    <row r="1981" spans="1:26" hidden="1" x14ac:dyDescent="0.25">
      <c r="A1981" t="s">
        <v>3124</v>
      </c>
      <c r="B1981" s="2">
        <v>43453</v>
      </c>
      <c r="C1981" s="3">
        <v>0</v>
      </c>
      <c r="D1981">
        <v>1.1375599999999999</v>
      </c>
      <c r="E1981">
        <v>1.14392</v>
      </c>
      <c r="F1981">
        <v>1.1364300000000001</v>
      </c>
      <c r="G1981">
        <v>1.1386499999999999</v>
      </c>
      <c r="H1981">
        <v>402118</v>
      </c>
      <c r="I1981">
        <v>-32.484076433121459</v>
      </c>
      <c r="J1981">
        <v>1.1443789743589745</v>
      </c>
      <c r="K1981">
        <v>1.1429209975804968</v>
      </c>
      <c r="L1981">
        <v>1.1352677777777778</v>
      </c>
      <c r="M1981">
        <v>1.1370342622526841</v>
      </c>
      <c r="N1981" t="s">
        <v>15354</v>
      </c>
      <c r="O1981" t="s">
        <v>15355</v>
      </c>
      <c r="P1981" t="s">
        <v>15354</v>
      </c>
      <c r="Q1981" t="s">
        <v>15354</v>
      </c>
      <c r="R1981">
        <v>1.1388</v>
      </c>
      <c r="S1981">
        <v>1.1385000000000001</v>
      </c>
      <c r="T1981" t="s">
        <v>15354</v>
      </c>
      <c r="U1981" t="s">
        <v>15354</v>
      </c>
      <c r="V1981" t="s">
        <v>15354</v>
      </c>
      <c r="W1981" s="9">
        <v>4997.3637438239321</v>
      </c>
      <c r="X1981" s="9">
        <v>4388.2716401685384</v>
      </c>
      <c r="Y1981" s="9">
        <v>155.11555837494512</v>
      </c>
      <c r="Z1981" t="s">
        <v>15354</v>
      </c>
    </row>
    <row r="1982" spans="1:26" hidden="1" x14ac:dyDescent="0.25">
      <c r="A1982" t="s">
        <v>3125</v>
      </c>
      <c r="B1982" s="2">
        <v>43454</v>
      </c>
      <c r="C1982" s="3">
        <v>0</v>
      </c>
      <c r="D1982">
        <v>1.1386499999999999</v>
      </c>
      <c r="E1982">
        <v>1.14859</v>
      </c>
      <c r="F1982">
        <v>1.13771</v>
      </c>
      <c r="G1982">
        <v>1.1456500000000001</v>
      </c>
      <c r="H1982">
        <v>528464</v>
      </c>
      <c r="I1982">
        <v>-13.611111111110805</v>
      </c>
      <c r="J1982">
        <v>1.1439700000000002</v>
      </c>
      <c r="K1982">
        <v>1.1429900862493449</v>
      </c>
      <c r="L1982">
        <v>1.1355138888888887</v>
      </c>
      <c r="M1982">
        <v>1.1374999778065931</v>
      </c>
      <c r="N1982" t="s">
        <v>15354</v>
      </c>
      <c r="O1982" t="s">
        <v>15353</v>
      </c>
      <c r="P1982" t="s">
        <v>15354</v>
      </c>
      <c r="Q1982" t="s">
        <v>15354</v>
      </c>
      <c r="R1982">
        <v>1.14585</v>
      </c>
      <c r="S1982">
        <v>1.1454500000000001</v>
      </c>
      <c r="T1982" t="s">
        <v>15354</v>
      </c>
      <c r="U1982" t="s">
        <v>15354</v>
      </c>
      <c r="V1982" t="s">
        <v>15354</v>
      </c>
      <c r="W1982" s="9">
        <v>4997.3637438239321</v>
      </c>
      <c r="X1982" s="9">
        <v>4361.2721942871513</v>
      </c>
      <c r="Y1982" s="9">
        <v>125.13594966077852</v>
      </c>
      <c r="Z1982" t="s">
        <v>15354</v>
      </c>
    </row>
    <row r="1983" spans="1:26" hidden="1" x14ac:dyDescent="0.25">
      <c r="A1983" t="s">
        <v>3126</v>
      </c>
      <c r="B1983" s="2">
        <v>43455</v>
      </c>
      <c r="C1983" s="3">
        <v>0</v>
      </c>
      <c r="D1983">
        <v>1.1456599999999999</v>
      </c>
      <c r="E1983">
        <v>1.1473899999999999</v>
      </c>
      <c r="F1983">
        <v>1.1355900000000001</v>
      </c>
      <c r="G1983">
        <v>1.1368400000000001</v>
      </c>
      <c r="H1983">
        <v>463627</v>
      </c>
      <c r="I1983">
        <v>-54.398148148147655</v>
      </c>
      <c r="J1983">
        <v>1.143484230769231</v>
      </c>
      <c r="K1983">
        <v>1.1428343878632856</v>
      </c>
      <c r="L1983">
        <v>1.1356088888888887</v>
      </c>
      <c r="M1983">
        <v>1.1374643033305609</v>
      </c>
      <c r="N1983" t="s">
        <v>15354</v>
      </c>
      <c r="O1983" t="s">
        <v>15355</v>
      </c>
      <c r="P1983" t="s">
        <v>15354</v>
      </c>
      <c r="Q1983" t="s">
        <v>15354</v>
      </c>
      <c r="R1983">
        <v>1.1370400000000001</v>
      </c>
      <c r="S1983">
        <v>1.1366400000000001</v>
      </c>
      <c r="T1983" t="s">
        <v>15354</v>
      </c>
      <c r="U1983" t="s">
        <v>15354</v>
      </c>
      <c r="V1983" t="s">
        <v>15354</v>
      </c>
      <c r="W1983" s="9">
        <v>4997.3637438239321</v>
      </c>
      <c r="X1983" s="9">
        <v>4395.0641523815621</v>
      </c>
      <c r="Y1983" s="9">
        <v>162.58278273424654</v>
      </c>
      <c r="Z1983" t="s">
        <v>15354</v>
      </c>
    </row>
    <row r="1984" spans="1:26" hidden="1" x14ac:dyDescent="0.25">
      <c r="A1984" t="s">
        <v>3127</v>
      </c>
      <c r="B1984" s="2">
        <v>43457</v>
      </c>
      <c r="C1984" s="3">
        <v>0</v>
      </c>
      <c r="D1984">
        <v>1.1369199999999999</v>
      </c>
      <c r="E1984">
        <v>1.1373800000000001</v>
      </c>
      <c r="F1984">
        <v>1.1360399999999999</v>
      </c>
      <c r="G1984">
        <v>1.13723</v>
      </c>
      <c r="H1984">
        <v>9470</v>
      </c>
      <c r="I1984">
        <v>-52.592592592592609</v>
      </c>
      <c r="J1984">
        <v>1.1430019230769235</v>
      </c>
      <c r="K1984">
        <v>1.1426925046262404</v>
      </c>
      <c r="L1984">
        <v>1.1357438888888887</v>
      </c>
      <c r="M1984">
        <v>1.1374516382856659</v>
      </c>
      <c r="N1984" t="s">
        <v>15354</v>
      </c>
      <c r="O1984" t="s">
        <v>15355</v>
      </c>
      <c r="P1984" t="s">
        <v>15354</v>
      </c>
      <c r="Q1984" t="s">
        <v>15354</v>
      </c>
      <c r="R1984">
        <v>1.1374299999999999</v>
      </c>
      <c r="S1984">
        <v>1.13703</v>
      </c>
      <c r="T1984" t="s">
        <v>15354</v>
      </c>
      <c r="U1984" t="s">
        <v>15354</v>
      </c>
      <c r="V1984" t="s">
        <v>15354</v>
      </c>
      <c r="W1984" s="9">
        <v>4997.3637438239321</v>
      </c>
      <c r="X1984" s="9">
        <v>4393.557180506873</v>
      </c>
      <c r="Y1984" s="9">
        <v>160.92509534772913</v>
      </c>
      <c r="Z1984" t="s">
        <v>15354</v>
      </c>
    </row>
    <row r="1985" spans="1:26" hidden="1" x14ac:dyDescent="0.25">
      <c r="A1985" t="s">
        <v>3128</v>
      </c>
      <c r="B1985" s="2">
        <v>43458</v>
      </c>
      <c r="C1985" s="3">
        <v>0</v>
      </c>
      <c r="D1985">
        <v>1.13723</v>
      </c>
      <c r="E1985">
        <v>1.14384</v>
      </c>
      <c r="F1985">
        <v>1.1370499999999999</v>
      </c>
      <c r="G1985">
        <v>1.13995</v>
      </c>
      <c r="H1985">
        <v>369538</v>
      </c>
      <c r="I1985">
        <v>-39.999999999999794</v>
      </c>
      <c r="J1985">
        <v>1.1425496153846157</v>
      </c>
      <c r="K1985">
        <v>1.1426230741293735</v>
      </c>
      <c r="L1985">
        <v>1.1362327777777776</v>
      </c>
      <c r="M1985">
        <v>1.1375866848648191</v>
      </c>
      <c r="N1985" t="s">
        <v>15354</v>
      </c>
      <c r="O1985" t="s">
        <v>15355</v>
      </c>
      <c r="P1985" t="s">
        <v>15354</v>
      </c>
      <c r="Q1985" t="s">
        <v>15354</v>
      </c>
      <c r="R1985">
        <v>1.14015</v>
      </c>
      <c r="S1985">
        <v>1.13975</v>
      </c>
      <c r="T1985" t="s">
        <v>15354</v>
      </c>
      <c r="U1985" t="s">
        <v>15354</v>
      </c>
      <c r="V1985" t="s">
        <v>15354</v>
      </c>
      <c r="W1985" s="9">
        <v>4997.3637438239321</v>
      </c>
      <c r="X1985" s="9">
        <v>4383.0756863780489</v>
      </c>
      <c r="Y1985" s="9">
        <v>149.36377697940526</v>
      </c>
      <c r="Z1985" t="s">
        <v>15354</v>
      </c>
    </row>
    <row r="1986" spans="1:26" hidden="1" x14ac:dyDescent="0.25">
      <c r="A1986" t="s">
        <v>3129</v>
      </c>
      <c r="B1986" s="2">
        <v>43459</v>
      </c>
      <c r="C1986" s="3">
        <v>0</v>
      </c>
      <c r="D1986">
        <v>1.13998</v>
      </c>
      <c r="E1986">
        <v>1.14198</v>
      </c>
      <c r="F1986">
        <v>1.1389199999999999</v>
      </c>
      <c r="G1986">
        <v>1.14131</v>
      </c>
      <c r="H1986">
        <v>20991</v>
      </c>
      <c r="I1986">
        <v>-33.703703703703383</v>
      </c>
      <c r="J1986">
        <v>1.1421012820512824</v>
      </c>
      <c r="K1986">
        <v>1.1425898317463514</v>
      </c>
      <c r="L1986">
        <v>1.1365166666666664</v>
      </c>
      <c r="M1986">
        <v>1.1377879451423965</v>
      </c>
      <c r="N1986" t="s">
        <v>15354</v>
      </c>
      <c r="O1986" t="s">
        <v>15355</v>
      </c>
      <c r="P1986" t="s">
        <v>15354</v>
      </c>
      <c r="Q1986" t="s">
        <v>15354</v>
      </c>
      <c r="R1986">
        <v>1.14151</v>
      </c>
      <c r="S1986">
        <v>1.1411100000000001</v>
      </c>
      <c r="T1986" t="s">
        <v>15354</v>
      </c>
      <c r="U1986" t="s">
        <v>15354</v>
      </c>
      <c r="V1986" t="s">
        <v>15354</v>
      </c>
      <c r="W1986" s="9">
        <v>4997.3637438239321</v>
      </c>
      <c r="X1986" s="9">
        <v>4377.853670860467</v>
      </c>
      <c r="Y1986" s="9">
        <v>143.58311030262388</v>
      </c>
      <c r="Z1986" t="s">
        <v>15354</v>
      </c>
    </row>
    <row r="1987" spans="1:26" hidden="1" x14ac:dyDescent="0.25">
      <c r="A1987" t="s">
        <v>3130</v>
      </c>
      <c r="B1987" s="2">
        <v>43460</v>
      </c>
      <c r="C1987" s="3">
        <v>0</v>
      </c>
      <c r="D1987">
        <v>1.1413199999999999</v>
      </c>
      <c r="E1987">
        <v>1.1416299999999999</v>
      </c>
      <c r="F1987">
        <v>1.13428</v>
      </c>
      <c r="G1987">
        <v>1.13601</v>
      </c>
      <c r="H1987">
        <v>263196</v>
      </c>
      <c r="I1987">
        <v>-58.24074074074074</v>
      </c>
      <c r="J1987">
        <v>1.1416053846153851</v>
      </c>
      <c r="K1987">
        <v>1.1424232537274563</v>
      </c>
      <c r="L1987">
        <v>1.1366499999999999</v>
      </c>
      <c r="M1987">
        <v>1.1376918399995641</v>
      </c>
      <c r="N1987" t="s">
        <v>15354</v>
      </c>
      <c r="O1987" t="s">
        <v>15355</v>
      </c>
      <c r="P1987" t="s">
        <v>15354</v>
      </c>
      <c r="Q1987" t="s">
        <v>15354</v>
      </c>
      <c r="R1987">
        <v>1.1362099999999999</v>
      </c>
      <c r="S1987">
        <v>1.13581</v>
      </c>
      <c r="T1987" t="s">
        <v>15354</v>
      </c>
      <c r="U1987" t="s">
        <v>15354</v>
      </c>
      <c r="V1987" t="s">
        <v>15354</v>
      </c>
      <c r="W1987" s="9">
        <v>4997.3637438239321</v>
      </c>
      <c r="X1987" s="9">
        <v>4398.2747413100851</v>
      </c>
      <c r="Y1987" s="9">
        <v>166.11068015373425</v>
      </c>
      <c r="Z1987" t="s">
        <v>15354</v>
      </c>
    </row>
    <row r="1988" spans="1:26" hidden="1" x14ac:dyDescent="0.25">
      <c r="A1988" t="s">
        <v>3131</v>
      </c>
      <c r="B1988" s="2">
        <v>43461</v>
      </c>
      <c r="C1988" s="3">
        <v>0</v>
      </c>
      <c r="D1988">
        <v>1.13602</v>
      </c>
      <c r="E1988">
        <v>1.1454</v>
      </c>
      <c r="F1988">
        <v>1.1357999999999999</v>
      </c>
      <c r="G1988">
        <v>1.1430400000000001</v>
      </c>
      <c r="H1988">
        <v>561562</v>
      </c>
      <c r="I1988">
        <v>-25.694444444444109</v>
      </c>
      <c r="J1988">
        <v>1.1413417948717954</v>
      </c>
      <c r="K1988">
        <v>1.1424388675571411</v>
      </c>
      <c r="L1988">
        <v>1.1369447222222222</v>
      </c>
      <c r="M1988">
        <v>1.1379809297293175</v>
      </c>
      <c r="N1988" t="s">
        <v>15354</v>
      </c>
      <c r="O1988" t="s">
        <v>15353</v>
      </c>
      <c r="P1988" t="s">
        <v>15354</v>
      </c>
      <c r="Q1988" t="s">
        <v>15354</v>
      </c>
      <c r="R1988">
        <v>1.1432599999999999</v>
      </c>
      <c r="S1988">
        <v>1.1428199999999999</v>
      </c>
      <c r="T1988" t="s">
        <v>15354</v>
      </c>
      <c r="U1988" t="s">
        <v>15354</v>
      </c>
      <c r="V1988" t="s">
        <v>15354</v>
      </c>
      <c r="W1988" s="9">
        <v>4997.3637438239321</v>
      </c>
      <c r="X1988" s="9">
        <v>4371.1524446092162</v>
      </c>
      <c r="Y1988" s="9">
        <v>136.13998008070197</v>
      </c>
      <c r="Z1988" t="s">
        <v>15354</v>
      </c>
    </row>
    <row r="1989" spans="1:26" hidden="1" x14ac:dyDescent="0.25">
      <c r="A1989" t="s">
        <v>3132</v>
      </c>
      <c r="B1989" s="2">
        <v>43462</v>
      </c>
      <c r="C1989" s="3">
        <v>0</v>
      </c>
      <c r="D1989">
        <v>1.14306</v>
      </c>
      <c r="E1989">
        <v>1.14727</v>
      </c>
      <c r="F1989">
        <v>1.14299</v>
      </c>
      <c r="G1989">
        <v>1.1441399999999999</v>
      </c>
      <c r="H1989">
        <v>449251</v>
      </c>
      <c r="I1989">
        <v>-20.601851851852093</v>
      </c>
      <c r="J1989">
        <v>1.1411360256410261</v>
      </c>
      <c r="K1989">
        <v>1.142481934201264</v>
      </c>
      <c r="L1989">
        <v>1.1370083333333332</v>
      </c>
      <c r="M1989">
        <v>1.1383138524466516</v>
      </c>
      <c r="N1989" t="s">
        <v>15354</v>
      </c>
      <c r="O1989" t="s">
        <v>15353</v>
      </c>
      <c r="P1989" t="s">
        <v>15354</v>
      </c>
      <c r="Q1989" t="s">
        <v>15354</v>
      </c>
      <c r="R1989">
        <v>1.14435</v>
      </c>
      <c r="S1989">
        <v>1.1439299999999999</v>
      </c>
      <c r="T1989" t="s">
        <v>15354</v>
      </c>
      <c r="U1989" t="s">
        <v>15354</v>
      </c>
      <c r="V1989" t="s">
        <v>15354</v>
      </c>
      <c r="W1989" s="9">
        <v>4997.3637438239321</v>
      </c>
      <c r="X1989" s="9">
        <v>4366.988896599757</v>
      </c>
      <c r="Y1989" s="9">
        <v>131.50940285937793</v>
      </c>
      <c r="Z1989" t="s">
        <v>15354</v>
      </c>
    </row>
    <row r="1990" spans="1:26" hidden="1" x14ac:dyDescent="0.25">
      <c r="A1990" t="s">
        <v>3133</v>
      </c>
      <c r="B1990" s="2">
        <v>43464</v>
      </c>
      <c r="C1990" s="3">
        <v>0</v>
      </c>
      <c r="D1990">
        <v>1.14331</v>
      </c>
      <c r="E1990">
        <v>1.1440600000000001</v>
      </c>
      <c r="F1990">
        <v>1.14331</v>
      </c>
      <c r="G1990">
        <v>1.1438900000000001</v>
      </c>
      <c r="H1990">
        <v>9989</v>
      </c>
      <c r="I1990">
        <v>-21.759259259258855</v>
      </c>
      <c r="J1990">
        <v>1.1409228205128208</v>
      </c>
      <c r="K1990">
        <v>1.1425175814366748</v>
      </c>
      <c r="L1990">
        <v>1.1370786111111111</v>
      </c>
      <c r="M1990">
        <v>1.1386152658279136</v>
      </c>
      <c r="N1990" t="s">
        <v>15354</v>
      </c>
      <c r="O1990" t="s">
        <v>15353</v>
      </c>
      <c r="P1990" t="s">
        <v>15354</v>
      </c>
      <c r="Q1990" t="s">
        <v>15354</v>
      </c>
      <c r="R1990">
        <v>1.1440600000000001</v>
      </c>
      <c r="S1990">
        <v>1.1437200000000001</v>
      </c>
      <c r="T1990" t="s">
        <v>15354</v>
      </c>
      <c r="U1990" t="s">
        <v>15354</v>
      </c>
      <c r="V1990" t="s">
        <v>15354</v>
      </c>
      <c r="W1990" s="9">
        <v>4997.3637438239321</v>
      </c>
      <c r="X1990" s="9">
        <v>4368.0958549585966</v>
      </c>
      <c r="Y1990" s="9">
        <v>132.75131108425478</v>
      </c>
      <c r="Z1990" t="s">
        <v>15354</v>
      </c>
    </row>
    <row r="1991" spans="1:26" hidden="1" x14ac:dyDescent="0.25">
      <c r="A1991" t="s">
        <v>3134</v>
      </c>
      <c r="B1991" s="2">
        <v>43465</v>
      </c>
      <c r="C1991" s="3">
        <v>0</v>
      </c>
      <c r="D1991">
        <v>1.1438900000000001</v>
      </c>
      <c r="E1991">
        <v>1.1467400000000001</v>
      </c>
      <c r="F1991">
        <v>1.1421300000000001</v>
      </c>
      <c r="G1991">
        <v>1.1462699999999999</v>
      </c>
      <c r="H1991">
        <v>309704</v>
      </c>
      <c r="I1991">
        <v>-12.262156448203458</v>
      </c>
      <c r="J1991">
        <v>1.1407764102564109</v>
      </c>
      <c r="K1991">
        <v>1.1426125793749868</v>
      </c>
      <c r="L1991">
        <v>1.1371027777777778</v>
      </c>
      <c r="M1991">
        <v>1.1390290352426211</v>
      </c>
      <c r="N1991" t="s">
        <v>15354</v>
      </c>
      <c r="O1991" t="s">
        <v>15353</v>
      </c>
      <c r="P1991" t="s">
        <v>15354</v>
      </c>
      <c r="Q1991" t="s">
        <v>15354</v>
      </c>
      <c r="R1991">
        <v>1.1464399999999999</v>
      </c>
      <c r="S1991">
        <v>1.1460999999999999</v>
      </c>
      <c r="T1991" t="s">
        <v>15354</v>
      </c>
      <c r="U1991" t="s">
        <v>15354</v>
      </c>
      <c r="V1991" t="s">
        <v>15354</v>
      </c>
      <c r="W1991" s="9">
        <v>4997.3637438239321</v>
      </c>
      <c r="X1991" s="9">
        <v>4359.0277239314155</v>
      </c>
      <c r="Y1991" s="9">
        <v>122.63457215357553</v>
      </c>
      <c r="Z1991" t="s">
        <v>15354</v>
      </c>
    </row>
    <row r="1992" spans="1:26" hidden="1" x14ac:dyDescent="0.25">
      <c r="A1992" t="s">
        <v>3135</v>
      </c>
      <c r="B1992" s="2">
        <v>43466</v>
      </c>
      <c r="C1992" s="3">
        <v>0</v>
      </c>
      <c r="D1992">
        <v>1.14598</v>
      </c>
      <c r="E1992">
        <v>1.14676</v>
      </c>
      <c r="F1992">
        <v>1.1456599999999999</v>
      </c>
      <c r="G1992">
        <v>1.14612</v>
      </c>
      <c r="H1992">
        <v>12113</v>
      </c>
      <c r="I1992">
        <v>-13.482532751091631</v>
      </c>
      <c r="J1992">
        <v>1.1406621794871799</v>
      </c>
      <c r="K1992">
        <v>1.1427013748338479</v>
      </c>
      <c r="L1992">
        <v>1.1373502777777778</v>
      </c>
      <c r="M1992">
        <v>1.139412330634912</v>
      </c>
      <c r="N1992" t="s">
        <v>15354</v>
      </c>
      <c r="O1992" t="s">
        <v>15353</v>
      </c>
      <c r="P1992" t="s">
        <v>15354</v>
      </c>
      <c r="Q1992" t="s">
        <v>15354</v>
      </c>
      <c r="R1992">
        <v>1.1463000000000001</v>
      </c>
      <c r="S1992">
        <v>1.14594</v>
      </c>
      <c r="T1992" t="s">
        <v>15354</v>
      </c>
      <c r="U1992" t="s">
        <v>15354</v>
      </c>
      <c r="V1992" t="s">
        <v>15354</v>
      </c>
      <c r="W1992" s="9">
        <v>4997.3637438239321</v>
      </c>
      <c r="X1992" s="9">
        <v>4359.5601010415521</v>
      </c>
      <c r="Y1992" s="9">
        <v>123.22752411780561</v>
      </c>
      <c r="Z1992" t="s">
        <v>15354</v>
      </c>
    </row>
    <row r="1993" spans="1:26" hidden="1" x14ac:dyDescent="0.25">
      <c r="A1993" t="s">
        <v>3136</v>
      </c>
      <c r="B1993" s="2">
        <v>43467</v>
      </c>
      <c r="C1993" s="3">
        <v>0</v>
      </c>
      <c r="D1993">
        <v>1.14612</v>
      </c>
      <c r="E1993">
        <v>1.14967</v>
      </c>
      <c r="F1993">
        <v>1.1309199999999999</v>
      </c>
      <c r="G1993">
        <v>1.13121</v>
      </c>
      <c r="H1993">
        <v>462599</v>
      </c>
      <c r="I1993">
        <v>-98.453333333332679</v>
      </c>
      <c r="J1993">
        <v>1.1404515384615386</v>
      </c>
      <c r="K1993">
        <v>1.1424104539519784</v>
      </c>
      <c r="L1993">
        <v>1.1371383333333334</v>
      </c>
      <c r="M1993">
        <v>1.1389689614114034</v>
      </c>
      <c r="N1993" t="s">
        <v>15354</v>
      </c>
      <c r="O1993" t="s">
        <v>15355</v>
      </c>
      <c r="P1993" t="s">
        <v>15354</v>
      </c>
      <c r="Q1993" t="s">
        <v>15354</v>
      </c>
      <c r="R1993">
        <v>1.13144</v>
      </c>
      <c r="S1993">
        <v>1.1309800000000001</v>
      </c>
      <c r="T1993" t="s">
        <v>15354</v>
      </c>
      <c r="U1993" t="s">
        <v>15354</v>
      </c>
      <c r="V1993" t="s">
        <v>15354</v>
      </c>
      <c r="W1993" s="9">
        <v>4997.3637438239321</v>
      </c>
      <c r="X1993" s="9">
        <v>4416.8172804779151</v>
      </c>
      <c r="Y1993" s="9">
        <v>186.37554011802592</v>
      </c>
      <c r="Z1993" t="s">
        <v>15354</v>
      </c>
    </row>
    <row r="1994" spans="1:26" hidden="1" x14ac:dyDescent="0.25">
      <c r="A1994" t="s">
        <v>3137</v>
      </c>
      <c r="B1994" s="2">
        <v>43468</v>
      </c>
      <c r="C1994" s="3">
        <v>0</v>
      </c>
      <c r="D1994">
        <v>1.1312199999999999</v>
      </c>
      <c r="E1994">
        <v>1.1411</v>
      </c>
      <c r="F1994">
        <v>1.1309899999999999</v>
      </c>
      <c r="G1994">
        <v>1.1389899999999999</v>
      </c>
      <c r="H1994">
        <v>500035</v>
      </c>
      <c r="I1994">
        <v>-56.959999999999987</v>
      </c>
      <c r="J1994">
        <v>1.1402882051282053</v>
      </c>
      <c r="K1994">
        <v>1.1423238601810424</v>
      </c>
      <c r="L1994">
        <v>1.1371030555555555</v>
      </c>
      <c r="M1994">
        <v>1.1389700986324085</v>
      </c>
      <c r="N1994" t="s">
        <v>15353</v>
      </c>
      <c r="O1994" t="s">
        <v>15355</v>
      </c>
      <c r="P1994" t="s">
        <v>15354</v>
      </c>
      <c r="Q1994" t="s">
        <v>15354</v>
      </c>
      <c r="R1994">
        <v>1.1392100000000001</v>
      </c>
      <c r="S1994">
        <v>1.1387700000000001</v>
      </c>
      <c r="T1994" t="s">
        <v>15354</v>
      </c>
      <c r="U1994" t="s">
        <v>15354</v>
      </c>
      <c r="V1994" t="s">
        <v>15354</v>
      </c>
      <c r="W1994" s="9">
        <v>4997.3637438239321</v>
      </c>
      <c r="X1994" s="9">
        <v>4386.6923076728008</v>
      </c>
      <c r="Y1994" s="9">
        <v>153.35384820720282</v>
      </c>
      <c r="Z1994" t="s">
        <v>15354</v>
      </c>
    </row>
    <row r="1995" spans="1:26" hidden="1" x14ac:dyDescent="0.25">
      <c r="A1995" t="s">
        <v>3138</v>
      </c>
      <c r="B1995" s="2">
        <v>43469</v>
      </c>
      <c r="C1995" s="3">
        <v>0</v>
      </c>
      <c r="D1995">
        <v>1.1390100000000001</v>
      </c>
      <c r="E1995">
        <v>1.1418900000000001</v>
      </c>
      <c r="F1995">
        <v>1.13456</v>
      </c>
      <c r="G1995">
        <v>1.1394299999999999</v>
      </c>
      <c r="H1995">
        <v>408911</v>
      </c>
      <c r="I1995">
        <v>-54.613333333333344</v>
      </c>
      <c r="J1995">
        <v>1.1401303846153847</v>
      </c>
      <c r="K1995">
        <v>1.142250597897978</v>
      </c>
      <c r="L1995">
        <v>1.1372663888888888</v>
      </c>
      <c r="M1995">
        <v>1.1389949581657917</v>
      </c>
      <c r="N1995" t="s">
        <v>15354</v>
      </c>
      <c r="O1995" t="s">
        <v>15355</v>
      </c>
      <c r="P1995" t="s">
        <v>15354</v>
      </c>
      <c r="Q1995" t="s">
        <v>15354</v>
      </c>
      <c r="R1995">
        <v>1.13964</v>
      </c>
      <c r="S1995">
        <v>1.1392199999999999</v>
      </c>
      <c r="T1995" t="s">
        <v>15354</v>
      </c>
      <c r="U1995" t="s">
        <v>15354</v>
      </c>
      <c r="V1995" t="s">
        <v>15354</v>
      </c>
      <c r="W1995" s="9">
        <v>4997.3637438239321</v>
      </c>
      <c r="X1995" s="9">
        <v>4385.0371554385001</v>
      </c>
      <c r="Y1995" s="9">
        <v>151.52886547660114</v>
      </c>
      <c r="Z1995" t="s">
        <v>15354</v>
      </c>
    </row>
    <row r="1996" spans="1:26" hidden="1" x14ac:dyDescent="0.25">
      <c r="A1996" t="s">
        <v>3139</v>
      </c>
      <c r="B1996" s="2">
        <v>43471</v>
      </c>
      <c r="C1996" s="3">
        <v>0</v>
      </c>
      <c r="D1996">
        <v>1.1395500000000001</v>
      </c>
      <c r="E1996">
        <v>1.1412899999999999</v>
      </c>
      <c r="F1996">
        <v>1.13954</v>
      </c>
      <c r="G1996">
        <v>1.1410199999999999</v>
      </c>
      <c r="H1996">
        <v>12685</v>
      </c>
      <c r="I1996">
        <v>-46.133333333333468</v>
      </c>
      <c r="J1996">
        <v>1.1399847435897437</v>
      </c>
      <c r="K1996">
        <v>1.1422194435208139</v>
      </c>
      <c r="L1996">
        <v>1.137468611111111</v>
      </c>
      <c r="M1996">
        <v>1.1391044198865596</v>
      </c>
      <c r="N1996" t="s">
        <v>15354</v>
      </c>
      <c r="O1996" t="s">
        <v>15355</v>
      </c>
      <c r="P1996" t="s">
        <v>15354</v>
      </c>
      <c r="Q1996" t="s">
        <v>15354</v>
      </c>
      <c r="R1996">
        <v>1.14123</v>
      </c>
      <c r="S1996">
        <v>1.1408100000000001</v>
      </c>
      <c r="T1996" t="s">
        <v>15354</v>
      </c>
      <c r="U1996" t="s">
        <v>15354</v>
      </c>
      <c r="V1996" t="s">
        <v>15354</v>
      </c>
      <c r="W1996" s="9">
        <v>4997.3637438239321</v>
      </c>
      <c r="X1996" s="9">
        <v>4378.92777426455</v>
      </c>
      <c r="Y1996" s="9">
        <v>144.77070993290727</v>
      </c>
      <c r="Z1996" t="s">
        <v>15354</v>
      </c>
    </row>
    <row r="1997" spans="1:26" hidden="1" x14ac:dyDescent="0.25">
      <c r="A1997" t="s">
        <v>3140</v>
      </c>
      <c r="B1997" s="2">
        <v>43472</v>
      </c>
      <c r="C1997" s="3">
        <v>0</v>
      </c>
      <c r="D1997">
        <v>1.1410199999999999</v>
      </c>
      <c r="E1997">
        <v>1.1482600000000001</v>
      </c>
      <c r="F1997">
        <v>1.14046</v>
      </c>
      <c r="G1997">
        <v>1.1478900000000001</v>
      </c>
      <c r="H1997">
        <v>367791</v>
      </c>
      <c r="I1997">
        <v>-9.493333333332739</v>
      </c>
      <c r="J1997">
        <v>1.1399652564102565</v>
      </c>
      <c r="K1997">
        <v>1.142363001912692</v>
      </c>
      <c r="L1997">
        <v>1.137873611111111</v>
      </c>
      <c r="M1997">
        <v>1.1395793161089078</v>
      </c>
      <c r="N1997" t="s">
        <v>15354</v>
      </c>
      <c r="O1997" t="s">
        <v>15353</v>
      </c>
      <c r="P1997" t="s">
        <v>15354</v>
      </c>
      <c r="Q1997" t="s">
        <v>15354</v>
      </c>
      <c r="R1997">
        <v>1.14812</v>
      </c>
      <c r="S1997">
        <v>1.1476599999999999</v>
      </c>
      <c r="T1997" t="s">
        <v>15354</v>
      </c>
      <c r="U1997" t="s">
        <v>15354</v>
      </c>
      <c r="V1997" t="s">
        <v>15354</v>
      </c>
      <c r="W1997" s="9">
        <v>4997.3637438239321</v>
      </c>
      <c r="X1997" s="9">
        <v>4352.649325701087</v>
      </c>
      <c r="Y1997" s="9">
        <v>115.48126218881572</v>
      </c>
      <c r="Z1997" t="s">
        <v>15354</v>
      </c>
    </row>
    <row r="1998" spans="1:26" hidden="1" x14ac:dyDescent="0.25">
      <c r="A1998" t="s">
        <v>3141</v>
      </c>
      <c r="B1998" s="2">
        <v>43473</v>
      </c>
      <c r="C1998" s="3">
        <v>0</v>
      </c>
      <c r="D1998">
        <v>1.1478999999999999</v>
      </c>
      <c r="E1998">
        <v>1.1484399999999999</v>
      </c>
      <c r="F1998">
        <v>1.14222</v>
      </c>
      <c r="G1998">
        <v>1.1457200000000001</v>
      </c>
      <c r="H1998">
        <v>377592</v>
      </c>
      <c r="I1998">
        <v>-21.066666666666073</v>
      </c>
      <c r="J1998">
        <v>1.1399044871794872</v>
      </c>
      <c r="K1998">
        <v>1.1424479892060415</v>
      </c>
      <c r="L1998">
        <v>1.1383188888888887</v>
      </c>
      <c r="M1998">
        <v>1.1399112449678857</v>
      </c>
      <c r="N1998" t="s">
        <v>15355</v>
      </c>
      <c r="O1998" t="s">
        <v>15353</v>
      </c>
      <c r="P1998" t="s">
        <v>15354</v>
      </c>
      <c r="Q1998" t="s">
        <v>15354</v>
      </c>
      <c r="R1998">
        <v>1.14595</v>
      </c>
      <c r="S1998">
        <v>1.1454899999999999</v>
      </c>
      <c r="T1998" t="s">
        <v>15354</v>
      </c>
      <c r="U1998" t="s">
        <v>15354</v>
      </c>
      <c r="V1998" t="s">
        <v>15354</v>
      </c>
      <c r="W1998" s="9">
        <v>4997.3637438239321</v>
      </c>
      <c r="X1998" s="9">
        <v>4360.89161291848</v>
      </c>
      <c r="Y1998" s="9">
        <v>124.70436735293342</v>
      </c>
      <c r="Z1998" t="s">
        <v>15354</v>
      </c>
    </row>
    <row r="1999" spans="1:26" hidden="1" x14ac:dyDescent="0.25">
      <c r="A1999" t="s">
        <v>3142</v>
      </c>
      <c r="B1999" s="2">
        <v>43474</v>
      </c>
      <c r="C1999" s="3">
        <v>0</v>
      </c>
      <c r="D1999">
        <v>1.1457299999999999</v>
      </c>
      <c r="E1999">
        <v>1.15578</v>
      </c>
      <c r="F1999">
        <v>1.1438900000000001</v>
      </c>
      <c r="G1999">
        <v>1.15541</v>
      </c>
      <c r="H1999">
        <v>470453</v>
      </c>
      <c r="I1999">
        <v>-1.4883346741753014</v>
      </c>
      <c r="J1999">
        <v>1.1399315384615389</v>
      </c>
      <c r="K1999">
        <v>1.1427761413780404</v>
      </c>
      <c r="L1999">
        <v>1.1388374999999999</v>
      </c>
      <c r="M1999">
        <v>1.1407490155101623</v>
      </c>
      <c r="N1999" t="s">
        <v>15354</v>
      </c>
      <c r="O1999" t="s">
        <v>15353</v>
      </c>
      <c r="P1999" t="s">
        <v>15354</v>
      </c>
      <c r="Q1999" t="s">
        <v>15354</v>
      </c>
      <c r="R1999">
        <v>1.1556900000000001</v>
      </c>
      <c r="S1999">
        <v>1.15513</v>
      </c>
      <c r="T1999" t="s">
        <v>15354</v>
      </c>
      <c r="U1999" t="s">
        <v>15354</v>
      </c>
      <c r="V1999" t="s">
        <v>15354</v>
      </c>
      <c r="W1999" s="9">
        <v>4997.3637438239321</v>
      </c>
      <c r="X1999" s="9">
        <v>4324.1386044907649</v>
      </c>
      <c r="Y1999" s="9">
        <v>83.299328364595752</v>
      </c>
      <c r="Z1999" t="s">
        <v>15354</v>
      </c>
    </row>
    <row r="2000" spans="1:26" x14ac:dyDescent="0.25">
      <c r="A2000" t="s">
        <v>3143</v>
      </c>
      <c r="B2000" s="2">
        <v>43475</v>
      </c>
      <c r="C2000" s="3">
        <v>0</v>
      </c>
      <c r="D2000">
        <v>1.15541</v>
      </c>
      <c r="E2000">
        <v>1.1569700000000001</v>
      </c>
      <c r="F2000">
        <v>1.1484399999999999</v>
      </c>
      <c r="G2000">
        <v>1.1508100000000001</v>
      </c>
      <c r="H2000">
        <v>507260</v>
      </c>
      <c r="I2000">
        <v>-23.646833013435366</v>
      </c>
      <c r="J2000">
        <v>1.1398265384615389</v>
      </c>
      <c r="K2000">
        <v>1.142979530203913</v>
      </c>
      <c r="L2000">
        <v>1.1391588888888886</v>
      </c>
      <c r="M2000">
        <v>1.1412928525096129</v>
      </c>
      <c r="N2000" t="s">
        <v>15355</v>
      </c>
      <c r="O2000" t="s">
        <v>15353</v>
      </c>
      <c r="P2000" t="s">
        <v>15354</v>
      </c>
      <c r="Q2000" t="s">
        <v>15354</v>
      </c>
      <c r="R2000">
        <v>1.1511100000000001</v>
      </c>
      <c r="S2000">
        <v>1.1505099999999999</v>
      </c>
      <c r="T2000" t="s">
        <v>15354</v>
      </c>
      <c r="U2000" t="s">
        <v>15354</v>
      </c>
      <c r="V2000" t="s">
        <v>15354</v>
      </c>
      <c r="W2000" s="9">
        <v>4997.3637438239321</v>
      </c>
      <c r="X2000" s="9">
        <v>4341.3433501784639</v>
      </c>
      <c r="Y2000" s="9">
        <v>102.7604005107992</v>
      </c>
      <c r="Z2000">
        <v>102.7604005107992</v>
      </c>
    </row>
  </sheetData>
  <autoFilter ref="A1:Z2000" xr:uid="{7381CBE7-A4A5-41DB-BC7D-23CDAE682E68}">
    <filterColumn colId="25">
      <filters blank="1">
        <filter val="102,7604005"/>
        <filter val="-103,6471027"/>
        <filter val="-126,2937595"/>
        <filter val="-134,2642758"/>
        <filter val="-136,4522118"/>
        <filter val="137,120523"/>
        <filter val="144,2061219"/>
        <filter val="148,7610943"/>
        <filter val="192,0482864"/>
        <filter val="-200"/>
        <filter val="23,05213958"/>
        <filter val="269,0947115"/>
        <filter val="334,7965729"/>
        <filter val="53,71839923"/>
        <filter val="-69,38985188"/>
        <filter val="-69,80701723"/>
        <filter val="-69,92038145"/>
        <filter val="700"/>
        <filter val="-74,3199656"/>
        <filter val="-82,25359664"/>
      </filters>
    </filterColumn>
  </autoFilter>
  <conditionalFormatting sqref="P2:P1365">
    <cfRule type="containsText" dxfId="115" priority="7" operator="containsText" text="Sell">
      <formula>NOT(ISERROR(SEARCH("Sell",P2)))</formula>
    </cfRule>
    <cfRule type="containsText" dxfId="114" priority="8" operator="containsText" text="Buy">
      <formula>NOT(ISERROR(SEARCH("Buy",P2)))</formula>
    </cfRule>
  </conditionalFormatting>
  <conditionalFormatting sqref="Q2:Q1365">
    <cfRule type="containsText" dxfId="113" priority="5" operator="containsText" text="Sell">
      <formula>NOT(ISERROR(SEARCH("Sell",Q2)))</formula>
    </cfRule>
    <cfRule type="containsText" dxfId="112" priority="6" operator="containsText" text="Buy">
      <formula>NOT(ISERROR(SEARCH("Buy",Q2)))</formula>
    </cfRule>
  </conditionalFormatting>
  <conditionalFormatting sqref="P1366:P2000">
    <cfRule type="containsText" dxfId="111" priority="3" operator="containsText" text="Sell">
      <formula>NOT(ISERROR(SEARCH("Sell",P1366)))</formula>
    </cfRule>
    <cfRule type="containsText" dxfId="110" priority="4" operator="containsText" text="Buy">
      <formula>NOT(ISERROR(SEARCH("Buy",P1366)))</formula>
    </cfRule>
  </conditionalFormatting>
  <conditionalFormatting sqref="Q1366:Q2000">
    <cfRule type="containsText" dxfId="109" priority="1" operator="containsText" text="Sell">
      <formula>NOT(ISERROR(SEARCH("Sell",Q1366)))</formula>
    </cfRule>
    <cfRule type="containsText" dxfId="108" priority="2" operator="containsText" text="Buy">
      <formula>NOT(ISERROR(SEARCH("Buy",Q1366)))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2C00D-1854-48EF-849D-273D8C80954F}">
  <sheetPr>
    <tabColor theme="7"/>
  </sheetPr>
  <dimension ref="A1:BK47"/>
  <sheetViews>
    <sheetView workbookViewId="0"/>
  </sheetViews>
  <sheetFormatPr defaultRowHeight="15" x14ac:dyDescent="0.25"/>
  <cols>
    <col min="2" max="2" width="10.140625" style="58" bestFit="1" customWidth="1"/>
    <col min="30" max="30" width="19.5703125" bestFit="1" customWidth="1"/>
    <col min="31" max="31" width="12.140625" bestFit="1" customWidth="1"/>
    <col min="32" max="32" width="6" bestFit="1" customWidth="1"/>
    <col min="33" max="33" width="4.5703125" bestFit="1" customWidth="1"/>
    <col min="35" max="35" width="26.5703125" bestFit="1" customWidth="1"/>
    <col min="36" max="36" width="16.28515625" bestFit="1" customWidth="1"/>
    <col min="38" max="38" width="12" bestFit="1" customWidth="1"/>
    <col min="39" max="39" width="12.7109375" bestFit="1" customWidth="1"/>
    <col min="41" max="41" width="26.5703125" bestFit="1" customWidth="1"/>
    <col min="42" max="42" width="11.85546875" bestFit="1" customWidth="1"/>
    <col min="47" max="47" width="26.5703125" bestFit="1" customWidth="1"/>
    <col min="48" max="48" width="16.28515625" bestFit="1" customWidth="1"/>
    <col min="50" max="50" width="12" bestFit="1" customWidth="1"/>
    <col min="51" max="51" width="12.7109375" bestFit="1" customWidth="1"/>
    <col min="52" max="52" width="12.7109375" customWidth="1"/>
    <col min="53" max="53" width="26.5703125" bestFit="1" customWidth="1"/>
    <col min="59" max="59" width="26.5703125" bestFit="1" customWidth="1"/>
  </cols>
  <sheetData>
    <row r="1" spans="1:63" x14ac:dyDescent="0.25">
      <c r="B1" s="57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4" t="s">
        <v>15322</v>
      </c>
      <c r="J1" s="4" t="s">
        <v>15349</v>
      </c>
      <c r="K1" s="4" t="s">
        <v>15350</v>
      </c>
      <c r="L1" s="4" t="s">
        <v>15346</v>
      </c>
      <c r="M1" s="4" t="s">
        <v>15347</v>
      </c>
      <c r="N1" s="5" t="s">
        <v>15323</v>
      </c>
      <c r="O1" s="5" t="s">
        <v>15348</v>
      </c>
      <c r="P1" s="5" t="s">
        <v>15327</v>
      </c>
      <c r="Q1" s="5" t="s">
        <v>15328</v>
      </c>
      <c r="R1" s="1" t="s">
        <v>15329</v>
      </c>
      <c r="S1" s="1" t="s">
        <v>15330</v>
      </c>
      <c r="T1" s="6" t="s">
        <v>15331</v>
      </c>
      <c r="U1" s="6" t="s">
        <v>15332</v>
      </c>
      <c r="V1" s="6" t="s">
        <v>15333</v>
      </c>
      <c r="W1" s="7" t="s">
        <v>15334</v>
      </c>
      <c r="X1" s="6" t="s">
        <v>15335</v>
      </c>
      <c r="Y1" s="7" t="s">
        <v>15336</v>
      </c>
      <c r="Z1" s="6" t="s">
        <v>15337</v>
      </c>
      <c r="AA1" s="7" t="s">
        <v>15358</v>
      </c>
      <c r="AB1" s="6" t="s">
        <v>15359</v>
      </c>
      <c r="AH1" s="10"/>
      <c r="AI1" s="47" t="s">
        <v>15398</v>
      </c>
      <c r="AJ1" s="47"/>
      <c r="AK1" s="47"/>
      <c r="AL1" s="47"/>
      <c r="AM1" s="47"/>
      <c r="AO1" s="47" t="s">
        <v>15394</v>
      </c>
      <c r="AP1" s="47"/>
      <c r="AQ1" s="47"/>
      <c r="AR1" s="47"/>
      <c r="AS1" s="47"/>
      <c r="AT1" s="10"/>
      <c r="AU1" s="47" t="s">
        <v>15395</v>
      </c>
      <c r="AV1" s="47"/>
      <c r="AW1" s="47"/>
      <c r="AX1" s="47"/>
      <c r="AY1" s="47"/>
      <c r="AZ1" s="10"/>
      <c r="BA1" s="47" t="s">
        <v>15396</v>
      </c>
      <c r="BB1" s="47"/>
      <c r="BC1" s="47"/>
      <c r="BD1" s="47"/>
      <c r="BE1" s="47"/>
      <c r="BG1" s="47" t="s">
        <v>15397</v>
      </c>
      <c r="BH1" s="47"/>
      <c r="BI1" s="47"/>
      <c r="BJ1" s="47"/>
      <c r="BK1" s="47"/>
    </row>
    <row r="2" spans="1:63" x14ac:dyDescent="0.25">
      <c r="A2">
        <v>1</v>
      </c>
      <c r="B2" s="56">
        <v>39913</v>
      </c>
      <c r="C2" s="3">
        <v>0</v>
      </c>
      <c r="D2">
        <v>1.3120000000000001</v>
      </c>
      <c r="E2">
        <v>1.3187500000000001</v>
      </c>
      <c r="F2">
        <v>1.3091999999999999</v>
      </c>
      <c r="G2">
        <v>1.3184499999999999</v>
      </c>
      <c r="H2">
        <v>179140</v>
      </c>
      <c r="I2">
        <v>-83.074107959743898</v>
      </c>
      <c r="J2">
        <v>1.3023685897435893</v>
      </c>
      <c r="K2">
        <v>1.3111958865436701</v>
      </c>
      <c r="L2">
        <v>1.3124902777777778</v>
      </c>
      <c r="M2">
        <v>1.3202446356863355</v>
      </c>
      <c r="N2" t="s">
        <v>15353</v>
      </c>
      <c r="O2" t="s">
        <v>15353</v>
      </c>
      <c r="P2" t="s">
        <v>15353</v>
      </c>
      <c r="Q2" t="s">
        <v>15354</v>
      </c>
      <c r="R2">
        <v>1.31907</v>
      </c>
      <c r="S2">
        <v>1.3178300000000001</v>
      </c>
      <c r="T2" t="s">
        <v>15354</v>
      </c>
      <c r="U2" t="s">
        <v>15354</v>
      </c>
      <c r="V2">
        <v>5000</v>
      </c>
      <c r="W2">
        <v>3790.5494022303592</v>
      </c>
      <c r="X2">
        <v>4995.2997187412348</v>
      </c>
      <c r="Y2">
        <v>-4.7002812587652443</v>
      </c>
      <c r="AA2" t="str">
        <f>IF(P2="Buy","Long","Short")</f>
        <v>Long</v>
      </c>
      <c r="AB2">
        <v>10000</v>
      </c>
      <c r="AD2" t="s">
        <v>15324</v>
      </c>
      <c r="AE2" t="s">
        <v>15325</v>
      </c>
      <c r="AF2">
        <v>-10</v>
      </c>
      <c r="AL2" s="67" t="s">
        <v>15361</v>
      </c>
      <c r="AM2" s="67" t="s">
        <v>15362</v>
      </c>
      <c r="AR2" s="67" t="s">
        <v>15361</v>
      </c>
      <c r="AS2" s="67" t="s">
        <v>15362</v>
      </c>
      <c r="AX2" s="67" t="s">
        <v>15361</v>
      </c>
      <c r="AY2" s="67" t="s">
        <v>15362</v>
      </c>
      <c r="BD2" s="67" t="s">
        <v>15361</v>
      </c>
      <c r="BE2" s="67" t="s">
        <v>15362</v>
      </c>
      <c r="BJ2" s="67" t="s">
        <v>15361</v>
      </c>
      <c r="BK2" s="67" t="s">
        <v>15362</v>
      </c>
    </row>
    <row r="3" spans="1:63" x14ac:dyDescent="0.25">
      <c r="B3" s="56">
        <v>40142</v>
      </c>
      <c r="C3" s="3">
        <v>0</v>
      </c>
      <c r="D3">
        <v>1.4964500000000001</v>
      </c>
      <c r="E3">
        <v>1.51441</v>
      </c>
      <c r="F3">
        <v>1.4959</v>
      </c>
      <c r="G3">
        <v>1.5125200000000001</v>
      </c>
      <c r="H3">
        <v>84309</v>
      </c>
      <c r="I3">
        <v>-5.4893987801334569</v>
      </c>
      <c r="J3">
        <v>1.4731493589743592</v>
      </c>
      <c r="K3">
        <v>1.471784905641929</v>
      </c>
      <c r="L3">
        <v>1.4901586111111111</v>
      </c>
      <c r="M3">
        <v>1.4875508896229934</v>
      </c>
      <c r="N3" t="s">
        <v>15354</v>
      </c>
      <c r="O3" t="s">
        <v>15353</v>
      </c>
      <c r="P3" t="s">
        <v>15354</v>
      </c>
      <c r="Q3" t="s">
        <v>15356</v>
      </c>
      <c r="R3">
        <v>1.51288</v>
      </c>
      <c r="S3">
        <v>1.5121599999999999</v>
      </c>
      <c r="T3" t="s">
        <v>15354</v>
      </c>
      <c r="U3" t="s">
        <v>15356</v>
      </c>
      <c r="V3" t="s">
        <v>15354</v>
      </c>
      <c r="W3">
        <v>3790.5494022303592</v>
      </c>
      <c r="X3">
        <v>5731.9171840766594</v>
      </c>
      <c r="Y3">
        <v>731.9171840766594</v>
      </c>
      <c r="Z3">
        <v>700</v>
      </c>
      <c r="AA3" t="str">
        <f>AA2</f>
        <v>Long</v>
      </c>
      <c r="AB3">
        <f>AB2+Z3</f>
        <v>10700</v>
      </c>
      <c r="AE3" t="s">
        <v>15326</v>
      </c>
      <c r="AF3">
        <v>-90</v>
      </c>
      <c r="AI3" s="67" t="s">
        <v>15363</v>
      </c>
      <c r="AJ3" s="60">
        <f>SUM(AL:AL)</f>
        <v>2805.5582494008081</v>
      </c>
      <c r="AL3" s="59">
        <v>700</v>
      </c>
      <c r="AM3" s="59">
        <v>-200</v>
      </c>
      <c r="AO3" s="67" t="s">
        <v>15363</v>
      </c>
      <c r="AP3" s="60">
        <f>SUM(AR:AR)</f>
        <v>2207.8286133888305</v>
      </c>
      <c r="AR3" s="59">
        <v>700</v>
      </c>
      <c r="AS3" s="59">
        <v>-200</v>
      </c>
      <c r="AU3" s="67" t="s">
        <v>15363</v>
      </c>
      <c r="AV3" s="60">
        <f>SUM(AX:AX)</f>
        <v>597.72963601197762</v>
      </c>
      <c r="AX3" s="59">
        <v>23.052139583427561</v>
      </c>
      <c r="AY3" s="59">
        <v>-69.920381450207557</v>
      </c>
      <c r="BA3" s="67" t="s">
        <v>15363</v>
      </c>
      <c r="BB3" s="60">
        <f>SUM(BD3:BD26)</f>
        <v>1572.7101096798706</v>
      </c>
      <c r="BD3" s="59">
        <v>700</v>
      </c>
      <c r="BE3" s="59">
        <v>-69.389851880103379</v>
      </c>
      <c r="BG3" s="67" t="s">
        <v>15363</v>
      </c>
      <c r="BH3" s="60">
        <f>SUM(BJ3:BJ26)</f>
        <v>1232.8481397209375</v>
      </c>
      <c r="BJ3" s="59">
        <v>700</v>
      </c>
      <c r="BK3" s="59">
        <v>-200</v>
      </c>
    </row>
    <row r="4" spans="1:63" x14ac:dyDescent="0.25">
      <c r="A4">
        <v>2</v>
      </c>
      <c r="B4" s="56">
        <v>40189</v>
      </c>
      <c r="C4" s="3">
        <v>0</v>
      </c>
      <c r="D4">
        <v>1.44631</v>
      </c>
      <c r="E4">
        <v>1.45539</v>
      </c>
      <c r="F4">
        <v>1.44614</v>
      </c>
      <c r="G4">
        <v>1.4506300000000001</v>
      </c>
      <c r="H4">
        <v>84910</v>
      </c>
      <c r="I4">
        <v>-15.973154362415665</v>
      </c>
      <c r="J4">
        <v>1.4730848717948719</v>
      </c>
      <c r="K4">
        <v>1.4583645745171019</v>
      </c>
      <c r="L4">
        <v>1.4521833333333334</v>
      </c>
      <c r="M4">
        <v>1.4501950439037357</v>
      </c>
      <c r="N4" t="s">
        <v>15355</v>
      </c>
      <c r="O4" t="s">
        <v>15355</v>
      </c>
      <c r="P4" t="s">
        <v>15355</v>
      </c>
      <c r="Q4" t="s">
        <v>15354</v>
      </c>
      <c r="R4">
        <v>1.4509300000000001</v>
      </c>
      <c r="S4">
        <v>1.4503299999999999</v>
      </c>
      <c r="T4" t="s">
        <v>15354</v>
      </c>
      <c r="U4" t="s">
        <v>15354</v>
      </c>
      <c r="V4">
        <v>3446.065626873798</v>
      </c>
      <c r="W4" s="9">
        <v>4997.932360623875</v>
      </c>
      <c r="X4" s="9">
        <v>3444.6405826772311</v>
      </c>
      <c r="Y4" s="9">
        <v>-2.066784349606853</v>
      </c>
      <c r="AA4" t="str">
        <f t="shared" ref="AA4:AA47" si="0">IF(P4="Buy","Long","Short")</f>
        <v>Short</v>
      </c>
      <c r="AB4">
        <f t="shared" ref="AB4:AB28" si="1">AB3+Z4</f>
        <v>10700</v>
      </c>
      <c r="AD4" t="s">
        <v>15338</v>
      </c>
      <c r="AE4" t="s">
        <v>15339</v>
      </c>
      <c r="AF4">
        <v>10000</v>
      </c>
      <c r="AG4" t="s">
        <v>15340</v>
      </c>
      <c r="AI4" s="67" t="s">
        <v>15364</v>
      </c>
      <c r="AJ4" s="60">
        <f>SUM(AM:AM)</f>
        <v>-1466.3481624960439</v>
      </c>
      <c r="AL4" s="59">
        <v>700</v>
      </c>
      <c r="AM4" s="59">
        <v>-69.389851880103379</v>
      </c>
      <c r="AO4" s="67" t="s">
        <v>15364</v>
      </c>
      <c r="AP4" s="60">
        <f>SUM(AS:AS)</f>
        <v>-1179.9099086424987</v>
      </c>
      <c r="AR4" s="59">
        <v>700</v>
      </c>
      <c r="AS4" s="59">
        <v>-69.389851880103379</v>
      </c>
      <c r="AU4" s="67" t="s">
        <v>15364</v>
      </c>
      <c r="AV4" s="60">
        <f>SUM(AY:AY)</f>
        <v>-286.43825385354518</v>
      </c>
      <c r="AX4" s="59">
        <v>137.12052302725442</v>
      </c>
      <c r="AY4" s="59">
        <v>-82.253596640157411</v>
      </c>
      <c r="BA4" s="67" t="s">
        <v>15364</v>
      </c>
      <c r="BB4" s="60">
        <f>SUM(BE3:BE19)</f>
        <v>-756.32846662271641</v>
      </c>
      <c r="BD4" s="59">
        <v>269.09471154915718</v>
      </c>
      <c r="BE4" s="59">
        <v>-200</v>
      </c>
      <c r="BG4" s="67" t="s">
        <v>15364</v>
      </c>
      <c r="BH4" s="60">
        <f>SUM(BK3:BK19)</f>
        <v>-710.01969587332735</v>
      </c>
      <c r="BJ4" s="59">
        <v>148.76109426471288</v>
      </c>
      <c r="BK4" s="59">
        <v>-136.45221176523813</v>
      </c>
    </row>
    <row r="5" spans="1:63" x14ac:dyDescent="0.25">
      <c r="B5" s="56">
        <v>40312</v>
      </c>
      <c r="C5" s="3">
        <v>0</v>
      </c>
      <c r="D5">
        <v>1.2527600000000001</v>
      </c>
      <c r="E5">
        <v>1.25756</v>
      </c>
      <c r="F5">
        <v>1.23522</v>
      </c>
      <c r="G5">
        <v>1.23583</v>
      </c>
      <c r="H5">
        <v>77698</v>
      </c>
      <c r="I5">
        <v>-99.393879173290941</v>
      </c>
      <c r="J5">
        <v>1.3410644871794875</v>
      </c>
      <c r="K5">
        <v>1.3396904983082105</v>
      </c>
      <c r="L5">
        <v>1.3211580555555553</v>
      </c>
      <c r="M5">
        <v>1.3103901343777777</v>
      </c>
      <c r="N5" t="s">
        <v>15354</v>
      </c>
      <c r="O5" t="s">
        <v>15355</v>
      </c>
      <c r="P5" t="s">
        <v>15354</v>
      </c>
      <c r="Q5" t="s">
        <v>15356</v>
      </c>
      <c r="R5">
        <v>1.23712</v>
      </c>
      <c r="S5">
        <v>1.23454</v>
      </c>
      <c r="T5" t="s">
        <v>15354</v>
      </c>
      <c r="U5" t="s">
        <v>15356</v>
      </c>
      <c r="V5" t="s">
        <v>15354</v>
      </c>
      <c r="W5" s="9">
        <v>4997.932360623875</v>
      </c>
      <c r="X5" s="9">
        <v>4039.9737783108144</v>
      </c>
      <c r="Y5" s="9">
        <v>733.20336927505423</v>
      </c>
      <c r="Z5">
        <v>700</v>
      </c>
      <c r="AA5" t="str">
        <f t="shared" ref="AA5:AA47" si="2">AA4</f>
        <v>Short</v>
      </c>
      <c r="AB5">
        <f t="shared" si="1"/>
        <v>11400</v>
      </c>
      <c r="AE5" t="s">
        <v>15341</v>
      </c>
      <c r="AF5">
        <v>0.02</v>
      </c>
      <c r="AI5" s="67" t="s">
        <v>15365</v>
      </c>
      <c r="AJ5" s="60">
        <f>AJ3+AJ4</f>
        <v>1339.2100869047642</v>
      </c>
      <c r="AL5" s="59">
        <v>269.09471154915718</v>
      </c>
      <c r="AM5" s="59">
        <v>-200</v>
      </c>
      <c r="AO5" s="67" t="s">
        <v>15365</v>
      </c>
      <c r="AP5" s="60">
        <f>AP3+AP4</f>
        <v>1027.9187047463317</v>
      </c>
      <c r="AR5" s="59">
        <v>269.09471154915718</v>
      </c>
      <c r="AS5" s="59">
        <v>-200</v>
      </c>
      <c r="AU5" s="67" t="s">
        <v>15365</v>
      </c>
      <c r="AV5" s="60">
        <f>AV3+AV4</f>
        <v>311.29138215843244</v>
      </c>
      <c r="AX5" s="59">
        <v>334.79657289049646</v>
      </c>
      <c r="AY5" s="59">
        <v>-134.26427576318019</v>
      </c>
      <c r="BA5" s="67" t="s">
        <v>15365</v>
      </c>
      <c r="BB5" s="60">
        <f>BB3+BB4</f>
        <v>816.38164305715418</v>
      </c>
      <c r="BD5" s="59">
        <v>53.718399230488103</v>
      </c>
      <c r="BE5" s="59">
        <v>-126.29375951293787</v>
      </c>
      <c r="BG5" s="67" t="s">
        <v>15365</v>
      </c>
      <c r="BH5" s="60">
        <f>BH3+BH4</f>
        <v>522.82844384761017</v>
      </c>
      <c r="BJ5" s="59">
        <v>144.20612191817096</v>
      </c>
      <c r="BK5" s="59">
        <v>-103.64710265788173</v>
      </c>
    </row>
    <row r="6" spans="1:63" x14ac:dyDescent="0.25">
      <c r="A6">
        <v>3</v>
      </c>
      <c r="B6" s="56">
        <v>40345</v>
      </c>
      <c r="C6" s="3">
        <v>0</v>
      </c>
      <c r="D6">
        <v>1.23126</v>
      </c>
      <c r="E6">
        <v>1.2351700000000001</v>
      </c>
      <c r="F6">
        <v>1.2251799999999999</v>
      </c>
      <c r="G6">
        <v>1.2297899999999999</v>
      </c>
      <c r="H6">
        <v>85278</v>
      </c>
      <c r="I6">
        <v>-11.350785340314106</v>
      </c>
      <c r="J6">
        <v>1.2909344871794866</v>
      </c>
      <c r="K6">
        <v>1.2792531977660073</v>
      </c>
      <c r="L6">
        <v>1.2327433333333335</v>
      </c>
      <c r="M6">
        <v>1.238992473092001</v>
      </c>
      <c r="N6" t="s">
        <v>15355</v>
      </c>
      <c r="O6" t="s">
        <v>15355</v>
      </c>
      <c r="P6" t="s">
        <v>15355</v>
      </c>
      <c r="Q6" t="s">
        <v>15354</v>
      </c>
      <c r="R6">
        <v>1.23048</v>
      </c>
      <c r="S6">
        <v>1.2291000000000001</v>
      </c>
      <c r="T6" t="s">
        <v>15354</v>
      </c>
      <c r="U6" t="s">
        <v>15354</v>
      </c>
      <c r="V6">
        <v>4063.4549119042977</v>
      </c>
      <c r="W6" s="9">
        <v>4994.3924322215726</v>
      </c>
      <c r="X6" s="9">
        <v>4058.8976921376802</v>
      </c>
      <c r="Y6" s="9">
        <v>-5.6012788151494908</v>
      </c>
      <c r="AA6" t="str">
        <f t="shared" ref="AA6:AA47" si="3">IF(P6="Buy","Long","Short")</f>
        <v>Short</v>
      </c>
      <c r="AB6">
        <f t="shared" si="1"/>
        <v>11400</v>
      </c>
      <c r="AE6" t="s">
        <v>15342</v>
      </c>
      <c r="AF6">
        <v>200</v>
      </c>
      <c r="AI6" s="67" t="s">
        <v>15366</v>
      </c>
      <c r="AJ6" s="61">
        <f>COUNT(AL3:AL49)</f>
        <v>11</v>
      </c>
      <c r="AL6" s="59">
        <v>148.76109426471288</v>
      </c>
      <c r="AM6" s="59">
        <v>-136.45221176523813</v>
      </c>
      <c r="AO6" s="67" t="s">
        <v>15366</v>
      </c>
      <c r="AP6" s="61">
        <f>COUNT(AR3:AR49)</f>
        <v>7</v>
      </c>
      <c r="AR6" s="59">
        <v>148.76109426471288</v>
      </c>
      <c r="AS6" s="59">
        <v>-136.45221176523813</v>
      </c>
      <c r="AU6" s="67" t="s">
        <v>15366</v>
      </c>
      <c r="AV6" s="61">
        <f>COUNT(AX3:AX70)</f>
        <v>4</v>
      </c>
      <c r="AX6" s="59">
        <v>102.7604005107992</v>
      </c>
      <c r="AY6" s="59"/>
      <c r="BA6" s="67" t="s">
        <v>15366</v>
      </c>
      <c r="BB6" s="61">
        <f>COUNT(BD3:BD49)</f>
        <v>6</v>
      </c>
      <c r="BD6" s="59">
        <v>192.04828642630127</v>
      </c>
      <c r="BE6" s="59">
        <v>-69.807017231240025</v>
      </c>
      <c r="BG6" s="67" t="s">
        <v>15366</v>
      </c>
      <c r="BH6" s="61">
        <f>COUNT(BJ3:BJ49)</f>
        <v>5</v>
      </c>
      <c r="BJ6" s="59"/>
      <c r="BK6" s="59">
        <v>-200</v>
      </c>
    </row>
    <row r="7" spans="1:63" x14ac:dyDescent="0.25">
      <c r="B7" s="56">
        <v>40374</v>
      </c>
      <c r="C7" s="3">
        <v>0</v>
      </c>
      <c r="D7">
        <v>1.27311</v>
      </c>
      <c r="E7">
        <v>1.2954600000000001</v>
      </c>
      <c r="F7">
        <v>1.2706599999999999</v>
      </c>
      <c r="G7">
        <v>1.29175</v>
      </c>
      <c r="H7">
        <v>84961</v>
      </c>
      <c r="I7">
        <v>-4.6890798786654431</v>
      </c>
      <c r="J7">
        <v>1.2586930769230769</v>
      </c>
      <c r="K7">
        <v>1.2661159160303095</v>
      </c>
      <c r="L7">
        <v>1.2366097222222221</v>
      </c>
      <c r="M7">
        <v>1.2509215787829318</v>
      </c>
      <c r="N7" t="s">
        <v>15354</v>
      </c>
      <c r="O7" t="s">
        <v>15353</v>
      </c>
      <c r="P7" t="s">
        <v>15354</v>
      </c>
      <c r="Q7" t="s">
        <v>15357</v>
      </c>
      <c r="R7">
        <v>1.29227</v>
      </c>
      <c r="S7">
        <v>1.2912300000000001</v>
      </c>
      <c r="T7" t="s">
        <v>15357</v>
      </c>
      <c r="U7" t="s">
        <v>15354</v>
      </c>
      <c r="V7" t="s">
        <v>15354</v>
      </c>
      <c r="W7" s="9">
        <v>4994.3924322215726</v>
      </c>
      <c r="X7" s="9">
        <v>3864.8211536455792</v>
      </c>
      <c r="Y7" s="9">
        <v>-256.48186767640505</v>
      </c>
      <c r="Z7">
        <v>-200</v>
      </c>
      <c r="AA7" t="str">
        <f t="shared" ref="AA7:AA47" si="4">AA6</f>
        <v>Short</v>
      </c>
      <c r="AB7">
        <f t="shared" si="1"/>
        <v>11200</v>
      </c>
      <c r="AE7" t="s">
        <v>15343</v>
      </c>
      <c r="AF7">
        <v>200</v>
      </c>
      <c r="AG7" t="s">
        <v>15340</v>
      </c>
      <c r="AI7" s="67" t="s">
        <v>15367</v>
      </c>
      <c r="AJ7" s="61">
        <f>COUNT(AM3:AM23)</f>
        <v>12</v>
      </c>
      <c r="AL7" s="59">
        <v>144.20612191817096</v>
      </c>
      <c r="AM7" s="59">
        <v>-103.64710265788173</v>
      </c>
      <c r="AO7" s="67" t="s">
        <v>15367</v>
      </c>
      <c r="AP7" s="61">
        <f>COUNT(AS3:AS23)</f>
        <v>9</v>
      </c>
      <c r="AR7" s="59">
        <v>144.20612191817096</v>
      </c>
      <c r="AS7" s="59">
        <v>-103.64710265788173</v>
      </c>
      <c r="AU7" s="67" t="s">
        <v>15367</v>
      </c>
      <c r="AV7" s="61">
        <f>COUNT(AY3:AY71)</f>
        <v>3</v>
      </c>
      <c r="AX7" s="59"/>
      <c r="AY7" s="59"/>
      <c r="BA7" s="67" t="s">
        <v>15367</v>
      </c>
      <c r="BB7" s="61">
        <f>COUNT(BE3:BE29)</f>
        <v>7</v>
      </c>
      <c r="BD7" s="59">
        <v>23.052139583427561</v>
      </c>
      <c r="BE7" s="59">
        <v>-74.319965595097528</v>
      </c>
      <c r="BG7" s="67" t="s">
        <v>15367</v>
      </c>
      <c r="BH7" s="61">
        <f>COUNT(BK3:BK29)</f>
        <v>5</v>
      </c>
      <c r="BJ7" s="59">
        <v>137.12052302725442</v>
      </c>
      <c r="BK7" s="59">
        <v>-69.920381450207557</v>
      </c>
    </row>
    <row r="8" spans="1:63" x14ac:dyDescent="0.25">
      <c r="A8">
        <v>4</v>
      </c>
      <c r="B8" s="56">
        <v>40402</v>
      </c>
      <c r="C8" s="3">
        <v>0</v>
      </c>
      <c r="D8">
        <v>1.2845899999999999</v>
      </c>
      <c r="E8">
        <v>1.29315</v>
      </c>
      <c r="F8">
        <v>1.2780199999999999</v>
      </c>
      <c r="G8">
        <v>1.28406</v>
      </c>
      <c r="H8">
        <v>85185</v>
      </c>
      <c r="I8">
        <v>-89.079732417284305</v>
      </c>
      <c r="J8">
        <v>1.2561046153846154</v>
      </c>
      <c r="K8">
        <v>1.2835133852159175</v>
      </c>
      <c r="L8">
        <v>1.2900577777777775</v>
      </c>
      <c r="M8">
        <v>1.2909290647943594</v>
      </c>
      <c r="N8" t="s">
        <v>15353</v>
      </c>
      <c r="O8" t="s">
        <v>15353</v>
      </c>
      <c r="P8" t="s">
        <v>15353</v>
      </c>
      <c r="Q8" t="s">
        <v>15354</v>
      </c>
      <c r="R8">
        <v>1.28477</v>
      </c>
      <c r="S8">
        <v>1.28335</v>
      </c>
      <c r="T8" t="s">
        <v>15354</v>
      </c>
      <c r="U8" t="s">
        <v>15354</v>
      </c>
      <c r="V8">
        <v>5000</v>
      </c>
      <c r="W8">
        <v>3891.7471609704462</v>
      </c>
      <c r="X8">
        <v>4994.4737190314218</v>
      </c>
      <c r="Y8">
        <v>-5.5262809685782486</v>
      </c>
      <c r="AA8" t="str">
        <f t="shared" ref="AA8:AA47" si="5">IF(P8="Buy","Long","Short")</f>
        <v>Long</v>
      </c>
      <c r="AB8">
        <f t="shared" si="1"/>
        <v>11200</v>
      </c>
      <c r="AE8" t="s">
        <v>15344</v>
      </c>
      <c r="AF8">
        <v>700</v>
      </c>
      <c r="AG8" t="s">
        <v>15340</v>
      </c>
      <c r="AI8" s="67" t="s">
        <v>15368</v>
      </c>
      <c r="AJ8" s="61">
        <f>COUNTIF(AM:AM,-200)</f>
        <v>3</v>
      </c>
      <c r="AL8" s="59">
        <v>53.718399230488103</v>
      </c>
      <c r="AM8" s="59">
        <v>-126.29375951293787</v>
      </c>
      <c r="AO8" s="67" t="s">
        <v>15368</v>
      </c>
      <c r="AP8" s="61">
        <f>COUNTIF(AS:AS,-200)</f>
        <v>3</v>
      </c>
      <c r="AR8" s="59">
        <v>53.718399230488103</v>
      </c>
      <c r="AS8" s="59">
        <v>-126.29375951293787</v>
      </c>
      <c r="AU8" s="67" t="s">
        <v>15368</v>
      </c>
      <c r="AV8" s="61">
        <v>0</v>
      </c>
      <c r="AX8" s="59"/>
      <c r="AY8" s="59"/>
      <c r="BA8" s="67" t="s">
        <v>15368</v>
      </c>
      <c r="BB8" s="61">
        <f>COUNTIF(BE:BE,-200)</f>
        <v>1</v>
      </c>
      <c r="BD8" s="59">
        <v>334.79657289049646</v>
      </c>
      <c r="BE8" s="59">
        <v>-82.253596640157411</v>
      </c>
      <c r="BG8" s="67" t="s">
        <v>15368</v>
      </c>
      <c r="BH8" s="61">
        <f>COUNTIF(BK:BK,-200)</f>
        <v>2</v>
      </c>
      <c r="BJ8" s="59">
        <v>102.7604005107992</v>
      </c>
      <c r="BK8" s="59"/>
    </row>
    <row r="9" spans="1:63" x14ac:dyDescent="0.25">
      <c r="B9" s="56">
        <v>40421</v>
      </c>
      <c r="C9" s="3">
        <v>0</v>
      </c>
      <c r="D9">
        <v>1.26616</v>
      </c>
      <c r="E9">
        <v>1.2742800000000001</v>
      </c>
      <c r="F9">
        <v>1.2621500000000001</v>
      </c>
      <c r="G9">
        <v>1.26722</v>
      </c>
      <c r="H9">
        <v>84677</v>
      </c>
      <c r="I9">
        <v>-73.707664884135411</v>
      </c>
      <c r="J9">
        <v>1.263977948717949</v>
      </c>
      <c r="K9">
        <v>1.2798084414507751</v>
      </c>
      <c r="L9">
        <v>1.2906758333333337</v>
      </c>
      <c r="M9">
        <v>1.2797929159968155</v>
      </c>
      <c r="N9" t="s">
        <v>15354</v>
      </c>
      <c r="O9" t="s">
        <v>15355</v>
      </c>
      <c r="P9" t="s">
        <v>15354</v>
      </c>
      <c r="Q9" t="s">
        <v>15355</v>
      </c>
      <c r="R9">
        <v>1.2675000000000001</v>
      </c>
      <c r="S9">
        <v>1.26694</v>
      </c>
      <c r="T9" t="s">
        <v>15354</v>
      </c>
      <c r="U9" t="s">
        <v>15354</v>
      </c>
      <c r="V9" t="s">
        <v>15354</v>
      </c>
      <c r="W9">
        <v>3891.7471609704462</v>
      </c>
      <c r="X9">
        <v>4930.6101481198966</v>
      </c>
      <c r="Y9">
        <v>-69.389851880103379</v>
      </c>
      <c r="Z9">
        <v>-69.389851880103379</v>
      </c>
      <c r="AA9" t="str">
        <f t="shared" ref="AA9:AA47" si="6">AA8</f>
        <v>Long</v>
      </c>
      <c r="AB9">
        <f t="shared" si="1"/>
        <v>11130.610148119897</v>
      </c>
      <c r="AE9" t="s">
        <v>15345</v>
      </c>
      <c r="AF9">
        <v>5000</v>
      </c>
      <c r="AG9" t="s">
        <v>15340</v>
      </c>
      <c r="AI9" s="67" t="s">
        <v>15369</v>
      </c>
      <c r="AJ9" s="61">
        <f>COUNTIF(AL:AL,700)</f>
        <v>2</v>
      </c>
      <c r="AL9" s="59">
        <v>192.04828642630127</v>
      </c>
      <c r="AM9" s="59">
        <v>-200</v>
      </c>
      <c r="AO9" s="67" t="s">
        <v>15369</v>
      </c>
      <c r="AP9" s="61">
        <f>COUNTIF(AR:AR,700)</f>
        <v>2</v>
      </c>
      <c r="AR9" s="59">
        <v>192.04828642630127</v>
      </c>
      <c r="AS9" s="59">
        <v>-200</v>
      </c>
      <c r="AU9" s="67" t="s">
        <v>15369</v>
      </c>
      <c r="AV9" s="61">
        <f>COUNTIF(AX:AX,700)</f>
        <v>0</v>
      </c>
      <c r="AX9" s="59"/>
      <c r="AY9" s="59"/>
      <c r="BA9" s="67" t="s">
        <v>15372</v>
      </c>
      <c r="BB9" s="61">
        <f>COUNT(BD3:BD49)/COUNT(BD3:BE49)</f>
        <v>0.46153846153846156</v>
      </c>
      <c r="BD9" s="59"/>
      <c r="BE9" s="59">
        <v>-134.26427576318019</v>
      </c>
      <c r="BG9" s="67" t="s">
        <v>15372</v>
      </c>
      <c r="BH9" s="61">
        <f>COUNT(BJ3:BJ49)/COUNT(BJ3:BK49)</f>
        <v>0.5</v>
      </c>
      <c r="BJ9" s="59"/>
      <c r="BK9" s="59"/>
    </row>
    <row r="10" spans="1:63" x14ac:dyDescent="0.25">
      <c r="A10">
        <v>5</v>
      </c>
      <c r="B10" s="56">
        <v>40492</v>
      </c>
      <c r="C10" s="3">
        <v>0</v>
      </c>
      <c r="D10">
        <v>1.3768</v>
      </c>
      <c r="E10">
        <v>1.3825099999999999</v>
      </c>
      <c r="F10">
        <v>1.3669100000000001</v>
      </c>
      <c r="G10">
        <v>1.3773500000000001</v>
      </c>
      <c r="H10">
        <v>88936</v>
      </c>
      <c r="I10">
        <v>-82.957884427032283</v>
      </c>
      <c r="J10">
        <v>1.3381162820512822</v>
      </c>
      <c r="K10">
        <v>1.3534294318349036</v>
      </c>
      <c r="L10">
        <v>1.3912477777777776</v>
      </c>
      <c r="M10">
        <v>1.3816262156906252</v>
      </c>
      <c r="N10" t="s">
        <v>15353</v>
      </c>
      <c r="O10" t="s">
        <v>15353</v>
      </c>
      <c r="P10" t="s">
        <v>15353</v>
      </c>
      <c r="Q10" t="s">
        <v>15354</v>
      </c>
      <c r="R10">
        <v>1.3779999999999999</v>
      </c>
      <c r="S10">
        <v>1.3767</v>
      </c>
      <c r="T10" t="s">
        <v>15354</v>
      </c>
      <c r="U10" t="s">
        <v>15354</v>
      </c>
      <c r="V10">
        <v>5000</v>
      </c>
      <c r="W10">
        <v>3628.44702467344</v>
      </c>
      <c r="X10">
        <v>4995.2830188679245</v>
      </c>
      <c r="Y10">
        <v>-4.7169811320754889</v>
      </c>
      <c r="AA10" t="str">
        <f t="shared" ref="AA10:AA47" si="7">IF(P10="Buy","Long","Short")</f>
        <v>Long</v>
      </c>
      <c r="AB10">
        <f t="shared" si="1"/>
        <v>11130.610148119897</v>
      </c>
      <c r="AI10" s="67" t="s">
        <v>15370</v>
      </c>
      <c r="AJ10" s="59">
        <v>4</v>
      </c>
      <c r="AL10" s="59">
        <v>23.052139583427561</v>
      </c>
      <c r="AM10" s="59">
        <v>-69.807017231240025</v>
      </c>
      <c r="AO10" s="67" t="s">
        <v>15370</v>
      </c>
      <c r="AP10" s="59">
        <v>4</v>
      </c>
      <c r="AR10" s="59"/>
      <c r="AS10" s="59">
        <v>-69.807017231240025</v>
      </c>
      <c r="AU10" s="67" t="s">
        <v>15370</v>
      </c>
      <c r="AV10" s="59">
        <v>2</v>
      </c>
      <c r="AX10" s="59"/>
      <c r="AY10" s="59"/>
      <c r="BA10" s="67" t="s">
        <v>15373</v>
      </c>
      <c r="BB10" s="59">
        <f>(1+(BB11/-BB12))*BB9-1</f>
        <v>0.58121588025801096</v>
      </c>
      <c r="BD10" s="59"/>
      <c r="BE10" s="59"/>
      <c r="BG10" s="67" t="s">
        <v>15373</v>
      </c>
      <c r="BH10" s="59">
        <f>(1+(BH11/-BH12))*BH9-1</f>
        <v>0.36817883143687213</v>
      </c>
      <c r="BJ10" s="59"/>
      <c r="BK10" s="59"/>
    </row>
    <row r="11" spans="1:63" x14ac:dyDescent="0.25">
      <c r="B11" s="56">
        <v>40510</v>
      </c>
      <c r="C11" s="3">
        <v>0</v>
      </c>
      <c r="D11">
        <v>1.32792</v>
      </c>
      <c r="E11">
        <v>1.3287199999999999</v>
      </c>
      <c r="F11">
        <v>1.3230500000000001</v>
      </c>
      <c r="G11">
        <v>1.32369</v>
      </c>
      <c r="H11">
        <v>5009</v>
      </c>
      <c r="I11">
        <v>-93.71799248890386</v>
      </c>
      <c r="J11">
        <v>1.3530749999999998</v>
      </c>
      <c r="K11">
        <v>1.3526115823304889</v>
      </c>
      <c r="L11">
        <v>1.376441111111111</v>
      </c>
      <c r="M11">
        <v>1.3632578050724651</v>
      </c>
      <c r="N11" t="s">
        <v>15354</v>
      </c>
      <c r="O11" t="s">
        <v>15355</v>
      </c>
      <c r="P11" t="s">
        <v>15354</v>
      </c>
      <c r="Q11" t="s">
        <v>15357</v>
      </c>
      <c r="R11">
        <v>1.3245100000000001</v>
      </c>
      <c r="S11">
        <v>1.32287</v>
      </c>
      <c r="T11" t="s">
        <v>15357</v>
      </c>
      <c r="U11" t="s">
        <v>15354</v>
      </c>
      <c r="V11" t="s">
        <v>15354</v>
      </c>
      <c r="W11">
        <v>3628.44702467344</v>
      </c>
      <c r="X11">
        <v>4799.9637155297532</v>
      </c>
      <c r="Y11">
        <v>-200.03628447024676</v>
      </c>
      <c r="Z11">
        <v>-200</v>
      </c>
      <c r="AA11" t="str">
        <f t="shared" ref="AA11:AA47" si="8">AA10</f>
        <v>Long</v>
      </c>
      <c r="AB11">
        <f t="shared" si="1"/>
        <v>10930.610148119897</v>
      </c>
      <c r="AI11" s="67" t="s">
        <v>15371</v>
      </c>
      <c r="AJ11" s="59">
        <v>4</v>
      </c>
      <c r="AL11" s="59">
        <v>137.12052302725442</v>
      </c>
      <c r="AM11" s="59">
        <v>-74.319965595097528</v>
      </c>
      <c r="AO11" s="67" t="s">
        <v>15371</v>
      </c>
      <c r="AP11" s="59">
        <v>4</v>
      </c>
      <c r="AR11" s="59"/>
      <c r="AS11" s="59">
        <v>-74.319965595097528</v>
      </c>
      <c r="AU11" s="67" t="s">
        <v>15371</v>
      </c>
      <c r="AV11" s="59">
        <v>2</v>
      </c>
      <c r="AX11" s="59"/>
      <c r="AY11" s="59"/>
      <c r="BA11" s="67" t="s">
        <v>15374</v>
      </c>
      <c r="BB11" s="59">
        <f>AVERAGE(BD3:BD49)</f>
        <v>262.11835161331175</v>
      </c>
      <c r="BD11" s="59"/>
      <c r="BE11" s="59"/>
      <c r="BG11" s="67" t="s">
        <v>15374</v>
      </c>
      <c r="BH11" s="59">
        <f>AVERAGE(BJ3:BJ49)</f>
        <v>246.56962794418752</v>
      </c>
      <c r="BJ11" s="59"/>
      <c r="BK11" s="59"/>
    </row>
    <row r="12" spans="1:63" x14ac:dyDescent="0.25">
      <c r="A12">
        <v>6</v>
      </c>
      <c r="B12" s="56">
        <v>40526</v>
      </c>
      <c r="C12" s="3">
        <v>0</v>
      </c>
      <c r="D12">
        <v>1.33934</v>
      </c>
      <c r="E12">
        <v>1.34979</v>
      </c>
      <c r="F12">
        <v>1.33545</v>
      </c>
      <c r="G12">
        <v>1.3356300000000001</v>
      </c>
      <c r="H12">
        <v>209974</v>
      </c>
      <c r="I12">
        <v>-26.747261050245474</v>
      </c>
      <c r="J12">
        <v>1.3614380769230767</v>
      </c>
      <c r="K12">
        <v>1.3443623487019101</v>
      </c>
      <c r="L12">
        <v>1.3504211111111113</v>
      </c>
      <c r="M12">
        <v>1.3430838376600283</v>
      </c>
      <c r="N12" t="s">
        <v>15355</v>
      </c>
      <c r="O12" t="s">
        <v>15355</v>
      </c>
      <c r="P12" t="s">
        <v>15355</v>
      </c>
      <c r="Q12" t="s">
        <v>15354</v>
      </c>
      <c r="R12">
        <v>1.3360799999999999</v>
      </c>
      <c r="S12">
        <v>1.33518</v>
      </c>
      <c r="T12" t="s">
        <v>15354</v>
      </c>
      <c r="U12" t="s">
        <v>15354</v>
      </c>
      <c r="V12">
        <v>3742.290880785582</v>
      </c>
      <c r="W12" s="9">
        <v>4996.6319382072934</v>
      </c>
      <c r="X12" s="9">
        <v>3739.7700273990281</v>
      </c>
      <c r="Y12" s="9">
        <v>-3.3657930246590113</v>
      </c>
      <c r="AA12" t="str">
        <f t="shared" ref="AA12:AA47" si="9">IF(P12="Buy","Long","Short")</f>
        <v>Short</v>
      </c>
      <c r="AB12">
        <f t="shared" si="1"/>
        <v>10930.610148119897</v>
      </c>
      <c r="AI12" s="67" t="s">
        <v>15372</v>
      </c>
      <c r="AJ12" s="62">
        <f>COUNT(AL3:AL49)/COUNT(AL3:AM49)</f>
        <v>0.47826086956521741</v>
      </c>
      <c r="AL12" s="59">
        <v>334.79657289049646</v>
      </c>
      <c r="AM12" s="59">
        <v>-69.920381450207557</v>
      </c>
      <c r="AO12" s="67" t="s">
        <v>15372</v>
      </c>
      <c r="AP12" s="62">
        <f>COUNT(AR3:AR49)/COUNT(AR3:AS49)</f>
        <v>0.4375</v>
      </c>
      <c r="AR12" s="59"/>
      <c r="AS12" s="59"/>
      <c r="AU12" s="67" t="s">
        <v>15372</v>
      </c>
      <c r="AV12" s="62">
        <f>COUNT(AX3:AX24)/COUNT(AX3:AY25)</f>
        <v>0.5714285714285714</v>
      </c>
      <c r="AX12" s="59"/>
      <c r="AY12" s="59"/>
      <c r="BA12" s="67" t="s">
        <v>15375</v>
      </c>
      <c r="BB12" s="62">
        <f>AVERAGE(BE3:BE29)</f>
        <v>-108.04692380324521</v>
      </c>
      <c r="BD12" s="59"/>
      <c r="BE12" s="59"/>
      <c r="BG12" s="67" t="s">
        <v>15375</v>
      </c>
      <c r="BH12" s="62">
        <f>AVERAGE(BK3:BK29)</f>
        <v>-142.00393917466548</v>
      </c>
      <c r="BJ12" s="59"/>
      <c r="BK12" s="59"/>
    </row>
    <row r="13" spans="1:63" x14ac:dyDescent="0.25">
      <c r="B13" s="56">
        <v>40569</v>
      </c>
      <c r="C13" s="3">
        <v>0</v>
      </c>
      <c r="D13">
        <v>1.3684499999999999</v>
      </c>
      <c r="E13">
        <v>1.37212</v>
      </c>
      <c r="F13">
        <v>1.36449</v>
      </c>
      <c r="G13">
        <v>1.37097</v>
      </c>
      <c r="H13">
        <v>194544</v>
      </c>
      <c r="I13">
        <v>-1.4124293785310535</v>
      </c>
      <c r="J13">
        <v>1.3417742307692309</v>
      </c>
      <c r="K13">
        <v>1.3354682480623807</v>
      </c>
      <c r="L13">
        <v>1.3261361111111112</v>
      </c>
      <c r="M13">
        <v>1.3358425441962685</v>
      </c>
      <c r="N13" t="s">
        <v>15354</v>
      </c>
      <c r="O13" t="s">
        <v>15353</v>
      </c>
      <c r="P13" t="s">
        <v>15354</v>
      </c>
      <c r="Q13" t="s">
        <v>15353</v>
      </c>
      <c r="R13">
        <v>1.37168</v>
      </c>
      <c r="S13">
        <v>1.37026</v>
      </c>
      <c r="T13" t="s">
        <v>15354</v>
      </c>
      <c r="U13" t="s">
        <v>15354</v>
      </c>
      <c r="V13" t="s">
        <v>15354</v>
      </c>
      <c r="W13" s="9">
        <v>4996.6319382072934</v>
      </c>
      <c r="X13" s="9">
        <v>3642.7096248449297</v>
      </c>
      <c r="Y13" s="9">
        <v>-136.45221176523813</v>
      </c>
      <c r="Z13">
        <v>-136.45221176523813</v>
      </c>
      <c r="AA13" t="str">
        <f t="shared" ref="AA13:AA47" si="10">AA12</f>
        <v>Short</v>
      </c>
      <c r="AB13">
        <f t="shared" si="1"/>
        <v>10794.157936354659</v>
      </c>
      <c r="AI13" s="67" t="s">
        <v>15373</v>
      </c>
      <c r="AJ13" s="60">
        <f>(1+(AJ14/-AJ15))*AJ12-1</f>
        <v>0.4765023233103185</v>
      </c>
      <c r="AL13" s="59">
        <v>102.7604005107992</v>
      </c>
      <c r="AM13" s="59">
        <v>-82.253596640157411</v>
      </c>
      <c r="AO13" s="67" t="s">
        <v>15373</v>
      </c>
      <c r="AP13" s="60">
        <f>(1+(AP14/-AP15))*AP12-1</f>
        <v>0.4900410337981167</v>
      </c>
      <c r="AR13" s="59"/>
      <c r="AS13" s="59"/>
      <c r="AU13" s="67" t="s">
        <v>15373</v>
      </c>
      <c r="AV13" s="60">
        <f>(1+(AV14/-AV15))*AV12-1</f>
        <v>0.46575689719790803</v>
      </c>
      <c r="AX13" s="59"/>
      <c r="AY13" s="59"/>
      <c r="BA13" s="67" t="s">
        <v>15376</v>
      </c>
      <c r="BB13" s="60">
        <f>MAX(BD:BD)</f>
        <v>700</v>
      </c>
      <c r="BD13" s="59"/>
      <c r="BE13" s="59"/>
      <c r="BG13" s="67" t="s">
        <v>15376</v>
      </c>
      <c r="BH13" s="60">
        <f>MAX(BJ:BJ)</f>
        <v>700</v>
      </c>
      <c r="BJ13" s="59"/>
      <c r="BK13" s="59"/>
    </row>
    <row r="14" spans="1:63" x14ac:dyDescent="0.25">
      <c r="A14">
        <v>7</v>
      </c>
      <c r="B14" s="56">
        <v>40588</v>
      </c>
      <c r="C14" s="3">
        <v>0</v>
      </c>
      <c r="D14">
        <v>1.3512599999999999</v>
      </c>
      <c r="E14">
        <v>1.35582</v>
      </c>
      <c r="F14">
        <v>1.3428</v>
      </c>
      <c r="G14">
        <v>1.34788</v>
      </c>
      <c r="H14">
        <v>183926</v>
      </c>
      <c r="I14">
        <v>-88.273314866112713</v>
      </c>
      <c r="J14">
        <v>1.3365021794871794</v>
      </c>
      <c r="K14">
        <v>1.3445886307865436</v>
      </c>
      <c r="L14">
        <v>1.3455691666666669</v>
      </c>
      <c r="M14">
        <v>1.3511175436460521</v>
      </c>
      <c r="N14" t="s">
        <v>15353</v>
      </c>
      <c r="O14" t="s">
        <v>15353</v>
      </c>
      <c r="P14" t="s">
        <v>15353</v>
      </c>
      <c r="Q14" t="s">
        <v>15354</v>
      </c>
      <c r="R14">
        <v>1.3484100000000001</v>
      </c>
      <c r="S14">
        <v>1.34735</v>
      </c>
      <c r="T14" t="s">
        <v>15354</v>
      </c>
      <c r="U14" t="s">
        <v>15354</v>
      </c>
      <c r="V14">
        <v>5000</v>
      </c>
      <c r="W14">
        <v>3708.0709873109809</v>
      </c>
      <c r="X14">
        <v>4996.0694447534506</v>
      </c>
      <c r="Y14">
        <v>-3.9305552465493747</v>
      </c>
      <c r="AA14" t="str">
        <f t="shared" ref="AA14:AA47" si="11">IF(P14="Buy","Long","Short")</f>
        <v>Long</v>
      </c>
      <c r="AB14">
        <f t="shared" si="1"/>
        <v>10794.157936354659</v>
      </c>
      <c r="AI14" s="67" t="s">
        <v>15374</v>
      </c>
      <c r="AJ14" s="60">
        <f>AVERAGE(AL3:AL49)</f>
        <v>255.050749945528</v>
      </c>
      <c r="AL14" s="59"/>
      <c r="AM14" s="59">
        <v>-134.26427576318019</v>
      </c>
      <c r="AO14" s="67" t="s">
        <v>15374</v>
      </c>
      <c r="AP14" s="60">
        <f>AVERAGE(AR3:AR49)</f>
        <v>315.40408762697581</v>
      </c>
      <c r="AR14" s="59"/>
      <c r="AS14" s="59"/>
      <c r="AU14" s="67" t="s">
        <v>15374</v>
      </c>
      <c r="AV14" s="60">
        <f>AVERAGE(AX3:AX15)</f>
        <v>149.4324090029944</v>
      </c>
      <c r="AX14" s="59"/>
      <c r="AY14" s="59"/>
      <c r="BA14" s="67" t="s">
        <v>15377</v>
      </c>
      <c r="BB14" s="60">
        <f>MIN(BE:BE)</f>
        <v>-200</v>
      </c>
      <c r="BD14" s="59"/>
      <c r="BE14" s="59"/>
      <c r="BG14" s="67" t="s">
        <v>15377</v>
      </c>
      <c r="BH14" s="60">
        <f>MIN(BK:BK)</f>
        <v>-200</v>
      </c>
      <c r="BJ14" s="59"/>
      <c r="BK14" s="59"/>
    </row>
    <row r="15" spans="1:63" x14ac:dyDescent="0.25">
      <c r="B15" s="56">
        <v>40766</v>
      </c>
      <c r="C15" s="3">
        <v>0</v>
      </c>
      <c r="D15">
        <v>1.4136899999999999</v>
      </c>
      <c r="E15">
        <v>1.4287099999999999</v>
      </c>
      <c r="F15">
        <v>1.4104000000000001</v>
      </c>
      <c r="G15">
        <v>1.4214599999999999</v>
      </c>
      <c r="H15">
        <v>374353</v>
      </c>
      <c r="I15">
        <v>-66.840350145894334</v>
      </c>
      <c r="J15">
        <v>1.4304266666666667</v>
      </c>
      <c r="K15">
        <v>1.4284513668738779</v>
      </c>
      <c r="L15">
        <v>1.428674722222222</v>
      </c>
      <c r="M15">
        <v>1.4283228126670311</v>
      </c>
      <c r="N15" t="s">
        <v>15354</v>
      </c>
      <c r="O15" t="s">
        <v>15355</v>
      </c>
      <c r="P15" t="s">
        <v>15354</v>
      </c>
      <c r="Q15" t="s">
        <v>15355</v>
      </c>
      <c r="R15">
        <v>1.42194</v>
      </c>
      <c r="S15">
        <v>1.4209799999999999</v>
      </c>
      <c r="T15" t="s">
        <v>15354</v>
      </c>
      <c r="U15" t="s">
        <v>15354</v>
      </c>
      <c r="V15" t="s">
        <v>15354</v>
      </c>
      <c r="W15">
        <v>3708.0709873109809</v>
      </c>
      <c r="X15">
        <v>5269.0947115491572</v>
      </c>
      <c r="Y15">
        <v>269.09471154915718</v>
      </c>
      <c r="Z15">
        <v>269.09471154915718</v>
      </c>
      <c r="AA15" t="str">
        <f t="shared" ref="AA15:AA47" si="12">AA14</f>
        <v>Long</v>
      </c>
      <c r="AB15">
        <f t="shared" si="1"/>
        <v>11063.252647903817</v>
      </c>
      <c r="AI15" s="67" t="s">
        <v>15375</v>
      </c>
      <c r="AJ15" s="60">
        <f>AVERAGE(AM3:AM23)</f>
        <v>-122.19568020800365</v>
      </c>
      <c r="AO15" s="67" t="s">
        <v>15375</v>
      </c>
      <c r="AP15" s="60">
        <f>AVERAGE(AS3:AS23)</f>
        <v>-131.10110096027765</v>
      </c>
      <c r="AU15" s="67" t="s">
        <v>15375</v>
      </c>
      <c r="AV15" s="60">
        <f>AVERAGE(AY3:AY12)</f>
        <v>-95.47941795118173</v>
      </c>
    </row>
    <row r="16" spans="1:63" x14ac:dyDescent="0.25">
      <c r="A16">
        <v>8</v>
      </c>
      <c r="B16" s="56">
        <v>40829</v>
      </c>
      <c r="C16" s="3">
        <v>0</v>
      </c>
      <c r="D16">
        <v>1.37775</v>
      </c>
      <c r="E16">
        <v>1.3825499999999999</v>
      </c>
      <c r="F16">
        <v>1.36849</v>
      </c>
      <c r="G16">
        <v>1.3752</v>
      </c>
      <c r="H16">
        <v>295373</v>
      </c>
      <c r="I16">
        <v>-11.839416058394249</v>
      </c>
      <c r="J16">
        <v>1.4011416666666667</v>
      </c>
      <c r="K16">
        <v>1.389137363964102</v>
      </c>
      <c r="L16">
        <v>1.3646377777777776</v>
      </c>
      <c r="M16">
        <v>1.3678658792921792</v>
      </c>
      <c r="N16" t="s">
        <v>15355</v>
      </c>
      <c r="O16" t="s">
        <v>15355</v>
      </c>
      <c r="P16" t="s">
        <v>15355</v>
      </c>
      <c r="Q16" t="s">
        <v>15354</v>
      </c>
      <c r="R16">
        <v>1.37609</v>
      </c>
      <c r="S16">
        <v>1.3743099999999999</v>
      </c>
      <c r="T16" t="s">
        <v>15354</v>
      </c>
      <c r="U16" t="s">
        <v>15354</v>
      </c>
      <c r="V16">
        <v>3633.4832750764849</v>
      </c>
      <c r="W16" s="9">
        <v>4993.5323997703636</v>
      </c>
      <c r="X16" s="9">
        <v>3628.7832916236316</v>
      </c>
      <c r="Y16" s="9">
        <v>-6.4592342590908221</v>
      </c>
      <c r="AA16" t="str">
        <f t="shared" ref="AA16:AA47" si="13">IF(P16="Buy","Long","Short")</f>
        <v>Short</v>
      </c>
      <c r="AB16">
        <f t="shared" si="1"/>
        <v>11063.252647903817</v>
      </c>
      <c r="AI16" s="67" t="s">
        <v>15376</v>
      </c>
      <c r="AJ16" s="60">
        <f>MAX(AL:AL)</f>
        <v>700</v>
      </c>
      <c r="AO16" s="67" t="s">
        <v>15376</v>
      </c>
      <c r="AP16" s="60">
        <f>MAX(AR:AR)</f>
        <v>700</v>
      </c>
      <c r="AU16" s="67" t="s">
        <v>15376</v>
      </c>
      <c r="AV16" s="60">
        <f>MAX(AX3:AX15)</f>
        <v>334.79657289049646</v>
      </c>
    </row>
    <row r="17" spans="1:52" x14ac:dyDescent="0.25">
      <c r="B17" s="56">
        <v>40995</v>
      </c>
      <c r="C17" s="3">
        <v>0</v>
      </c>
      <c r="D17">
        <v>1.3356600000000001</v>
      </c>
      <c r="E17">
        <v>1.33846</v>
      </c>
      <c r="F17">
        <v>1.33121</v>
      </c>
      <c r="G17">
        <v>1.3328800000000001</v>
      </c>
      <c r="H17">
        <v>207237</v>
      </c>
      <c r="I17">
        <v>-14.64182629231148</v>
      </c>
      <c r="J17">
        <v>1.3098658974358977</v>
      </c>
      <c r="K17">
        <v>1.3208466446160347</v>
      </c>
      <c r="L17">
        <v>1.3230130555555555</v>
      </c>
      <c r="M17">
        <v>1.3209583296647358</v>
      </c>
      <c r="N17" t="s">
        <v>15355</v>
      </c>
      <c r="O17" t="s">
        <v>15353</v>
      </c>
      <c r="P17" t="s">
        <v>15354</v>
      </c>
      <c r="Q17" t="s">
        <v>15353</v>
      </c>
      <c r="R17">
        <v>1.33334</v>
      </c>
      <c r="S17">
        <v>1.3324199999999999</v>
      </c>
      <c r="T17" t="s">
        <v>15354</v>
      </c>
      <c r="U17" t="s">
        <v>15354</v>
      </c>
      <c r="V17" t="s">
        <v>15354</v>
      </c>
      <c r="W17" s="9">
        <v>4993.5323997703636</v>
      </c>
      <c r="X17" s="9">
        <v>3745.130574174902</v>
      </c>
      <c r="Y17" s="9">
        <v>148.76109426471288</v>
      </c>
      <c r="Z17">
        <v>148.76109426471288</v>
      </c>
      <c r="AA17" t="str">
        <f t="shared" ref="AA17:AA47" si="14">AA16</f>
        <v>Short</v>
      </c>
      <c r="AB17">
        <f t="shared" si="1"/>
        <v>11212.01374216853</v>
      </c>
      <c r="AI17" s="67" t="s">
        <v>15377</v>
      </c>
      <c r="AJ17" s="60">
        <f>MIN(AM:AM)</f>
        <v>-200</v>
      </c>
      <c r="AO17" s="67" t="s">
        <v>15377</v>
      </c>
      <c r="AP17" s="60">
        <f>MIN(AS:AS)</f>
        <v>-200</v>
      </c>
      <c r="AU17" s="67" t="s">
        <v>15377</v>
      </c>
      <c r="AV17" s="60">
        <f>MIN(AY3:AY13)</f>
        <v>-134.26427576318019</v>
      </c>
    </row>
    <row r="18" spans="1:52" x14ac:dyDescent="0.25">
      <c r="A18">
        <v>9</v>
      </c>
      <c r="B18" s="56">
        <v>41022</v>
      </c>
      <c r="C18" s="3">
        <v>0</v>
      </c>
      <c r="D18">
        <v>1.3207100000000001</v>
      </c>
      <c r="E18">
        <v>1.32101</v>
      </c>
      <c r="F18">
        <v>1.3104499999999999</v>
      </c>
      <c r="G18">
        <v>1.3148599999999999</v>
      </c>
      <c r="H18">
        <v>218814</v>
      </c>
      <c r="I18">
        <v>-33.709327548807153</v>
      </c>
      <c r="J18">
        <v>1.3196300000000003</v>
      </c>
      <c r="K18">
        <v>1.3189032710958783</v>
      </c>
      <c r="L18">
        <v>1.3183980555555557</v>
      </c>
      <c r="M18">
        <v>1.3172325513134062</v>
      </c>
      <c r="N18" t="s">
        <v>15355</v>
      </c>
      <c r="O18" t="s">
        <v>15355</v>
      </c>
      <c r="P18" t="s">
        <v>15355</v>
      </c>
      <c r="Q18" t="s">
        <v>15354</v>
      </c>
      <c r="R18">
        <v>1.3151200000000001</v>
      </c>
      <c r="S18">
        <v>1.3146</v>
      </c>
      <c r="T18" t="s">
        <v>15354</v>
      </c>
      <c r="U18" t="s">
        <v>15354</v>
      </c>
      <c r="V18">
        <v>3801.9344242350508</v>
      </c>
      <c r="W18" s="9">
        <v>4998.0229940993977</v>
      </c>
      <c r="X18" s="9">
        <v>3800.4311348769675</v>
      </c>
      <c r="Y18" s="9">
        <v>-1.9762241901362974</v>
      </c>
      <c r="AA18" t="str">
        <f t="shared" ref="AA18:AA47" si="15">IF(P18="Buy","Long","Short")</f>
        <v>Short</v>
      </c>
      <c r="AB18">
        <f t="shared" si="1"/>
        <v>11212.01374216853</v>
      </c>
      <c r="AI18" s="67" t="s">
        <v>15378</v>
      </c>
      <c r="AJ18" s="60">
        <f>AB13-AB5</f>
        <v>-605.84206364534111</v>
      </c>
      <c r="AO18" s="67" t="s">
        <v>15378</v>
      </c>
      <c r="AP18" s="60">
        <f>AB13-AB5</f>
        <v>-605.84206364534111</v>
      </c>
      <c r="AU18" s="67" t="s">
        <v>15378</v>
      </c>
      <c r="AV18" s="60">
        <f>AB34-AB26</f>
        <v>-152.07869640003628</v>
      </c>
    </row>
    <row r="19" spans="1:52" x14ac:dyDescent="0.25">
      <c r="B19" s="56">
        <v>41162</v>
      </c>
      <c r="C19" s="3">
        <v>0</v>
      </c>
      <c r="D19">
        <v>1.2795099999999999</v>
      </c>
      <c r="E19">
        <v>1.2803100000000001</v>
      </c>
      <c r="F19">
        <v>1.27546</v>
      </c>
      <c r="G19">
        <v>1.27613</v>
      </c>
      <c r="H19">
        <v>161605</v>
      </c>
      <c r="I19">
        <v>-15.847770519738495</v>
      </c>
      <c r="J19">
        <v>1.2426638461538457</v>
      </c>
      <c r="K19">
        <v>1.2507881786396822</v>
      </c>
      <c r="L19">
        <v>1.2455308333333333</v>
      </c>
      <c r="M19">
        <v>1.2508697497023664</v>
      </c>
      <c r="N19" t="s">
        <v>15355</v>
      </c>
      <c r="O19" t="s">
        <v>15353</v>
      </c>
      <c r="P19" t="s">
        <v>15354</v>
      </c>
      <c r="Q19" t="s">
        <v>15353</v>
      </c>
      <c r="R19">
        <v>1.27664</v>
      </c>
      <c r="S19">
        <v>1.27562</v>
      </c>
      <c r="T19" t="s">
        <v>15354</v>
      </c>
      <c r="U19" t="s">
        <v>15354</v>
      </c>
      <c r="V19" t="s">
        <v>15354</v>
      </c>
      <c r="W19" s="9">
        <v>4998.0229940993977</v>
      </c>
      <c r="X19" s="9">
        <v>3914.9822926583829</v>
      </c>
      <c r="Y19" s="9">
        <v>144.20612191817096</v>
      </c>
      <c r="Z19">
        <v>144.20612191817096</v>
      </c>
      <c r="AA19" t="str">
        <f t="shared" ref="AA19:AA47" si="16">AA18</f>
        <v>Short</v>
      </c>
      <c r="AB19">
        <f t="shared" si="1"/>
        <v>11356.219864086701</v>
      </c>
      <c r="AI19" s="67" t="s">
        <v>15379</v>
      </c>
      <c r="AJ19" s="63">
        <f>AJ18/10000</f>
        <v>-6.0584206364534113E-2</v>
      </c>
      <c r="AO19" s="67" t="s">
        <v>15379</v>
      </c>
      <c r="AP19" s="63">
        <f>AP18/10000</f>
        <v>-6.0584206364534113E-2</v>
      </c>
      <c r="AU19" s="67" t="s">
        <v>15379</v>
      </c>
      <c r="AV19" s="63">
        <f>AV18/10000</f>
        <v>-1.5207869640003627E-2</v>
      </c>
    </row>
    <row r="20" spans="1:52" x14ac:dyDescent="0.25">
      <c r="A20">
        <v>10</v>
      </c>
      <c r="B20" s="56">
        <v>41183</v>
      </c>
      <c r="C20" s="3">
        <v>0</v>
      </c>
      <c r="D20">
        <v>1.28077</v>
      </c>
      <c r="E20">
        <v>1.2938099999999999</v>
      </c>
      <c r="F20">
        <v>1.2804899999999999</v>
      </c>
      <c r="G20">
        <v>1.28877</v>
      </c>
      <c r="H20">
        <v>189342</v>
      </c>
      <c r="I20">
        <v>-77.051422319475066</v>
      </c>
      <c r="J20">
        <v>1.2514548717948724</v>
      </c>
      <c r="K20">
        <v>1.2672889968754144</v>
      </c>
      <c r="L20">
        <v>1.277403333333333</v>
      </c>
      <c r="M20">
        <v>1.2784788246780727</v>
      </c>
      <c r="N20" t="s">
        <v>15353</v>
      </c>
      <c r="O20" t="s">
        <v>15353</v>
      </c>
      <c r="P20" t="s">
        <v>15353</v>
      </c>
      <c r="Q20" t="s">
        <v>15354</v>
      </c>
      <c r="R20">
        <v>1.2891300000000001</v>
      </c>
      <c r="S20">
        <v>1.2884100000000001</v>
      </c>
      <c r="T20" t="s">
        <v>15354</v>
      </c>
      <c r="U20" t="s">
        <v>15354</v>
      </c>
      <c r="V20">
        <v>5000</v>
      </c>
      <c r="W20">
        <v>3878.584781984749</v>
      </c>
      <c r="X20">
        <v>4997.2074189569703</v>
      </c>
      <c r="Y20">
        <v>-2.7925810430297133</v>
      </c>
      <c r="AA20" t="str">
        <f t="shared" ref="AA20:AA47" si="17">IF(P20="Buy","Long","Short")</f>
        <v>Long</v>
      </c>
      <c r="AB20">
        <f t="shared" si="1"/>
        <v>11356.219864086701</v>
      </c>
    </row>
    <row r="21" spans="1:52" x14ac:dyDescent="0.25">
      <c r="B21" s="56">
        <v>41344</v>
      </c>
      <c r="C21" s="3">
        <v>0</v>
      </c>
      <c r="D21">
        <v>1.2987299999999999</v>
      </c>
      <c r="E21">
        <v>1.3052900000000001</v>
      </c>
      <c r="F21">
        <v>1.29837</v>
      </c>
      <c r="G21">
        <v>1.30322</v>
      </c>
      <c r="H21">
        <v>141285</v>
      </c>
      <c r="I21">
        <v>-78.636489097432843</v>
      </c>
      <c r="J21">
        <v>1.3253394871794868</v>
      </c>
      <c r="K21">
        <v>1.3186884952678957</v>
      </c>
      <c r="L21">
        <v>1.3283091666666662</v>
      </c>
      <c r="M21">
        <v>1.3185331125089235</v>
      </c>
      <c r="N21" t="s">
        <v>15353</v>
      </c>
      <c r="O21" t="s">
        <v>15355</v>
      </c>
      <c r="P21" t="s">
        <v>15354</v>
      </c>
      <c r="Q21" t="s">
        <v>15355</v>
      </c>
      <c r="R21">
        <v>1.3034600000000001</v>
      </c>
      <c r="S21">
        <v>1.30298</v>
      </c>
      <c r="T21" t="s">
        <v>15354</v>
      </c>
      <c r="U21" t="s">
        <v>15354</v>
      </c>
      <c r="V21" t="s">
        <v>15354</v>
      </c>
      <c r="W21">
        <v>3878.584781984749</v>
      </c>
      <c r="X21">
        <v>5053.7183992304881</v>
      </c>
      <c r="Y21">
        <v>53.718399230488103</v>
      </c>
      <c r="Z21">
        <v>53.718399230488103</v>
      </c>
      <c r="AA21" t="str">
        <f t="shared" ref="AA21:AA47" si="18">AA20</f>
        <v>Long</v>
      </c>
      <c r="AB21">
        <f t="shared" si="1"/>
        <v>11409.938263317188</v>
      </c>
    </row>
    <row r="22" spans="1:52" x14ac:dyDescent="0.25">
      <c r="A22">
        <v>11</v>
      </c>
      <c r="B22" s="56">
        <v>41374</v>
      </c>
      <c r="C22" s="3">
        <v>0</v>
      </c>
      <c r="D22">
        <v>1.3080000000000001</v>
      </c>
      <c r="E22">
        <v>1.3121700000000001</v>
      </c>
      <c r="F22">
        <v>1.3050999999999999</v>
      </c>
      <c r="G22">
        <v>1.3051999999999999</v>
      </c>
      <c r="H22">
        <v>221583</v>
      </c>
      <c r="I22">
        <v>-18.591624433182552</v>
      </c>
      <c r="J22">
        <v>1.3178851282051285</v>
      </c>
      <c r="K22">
        <v>1.3061488030599149</v>
      </c>
      <c r="L22">
        <v>1.2956255555555556</v>
      </c>
      <c r="M22">
        <v>1.2992361040926967</v>
      </c>
      <c r="N22" t="s">
        <v>15355</v>
      </c>
      <c r="O22" t="s">
        <v>15355</v>
      </c>
      <c r="P22" t="s">
        <v>15355</v>
      </c>
      <c r="Q22" t="s">
        <v>15354</v>
      </c>
      <c r="R22">
        <v>1.3057000000000001</v>
      </c>
      <c r="S22">
        <v>1.3047</v>
      </c>
      <c r="T22" t="s">
        <v>15354</v>
      </c>
      <c r="U22" t="s">
        <v>15354</v>
      </c>
      <c r="V22">
        <v>3829.363559776365</v>
      </c>
      <c r="W22" s="9">
        <v>4996.1706364402235</v>
      </c>
      <c r="X22" s="9">
        <v>3826.4307547217763</v>
      </c>
      <c r="Y22" s="9">
        <v>-3.8264307547218745</v>
      </c>
      <c r="AA22" t="str">
        <f t="shared" ref="AA22:AA47" si="19">IF(P22="Buy","Long","Short")</f>
        <v>Short</v>
      </c>
      <c r="AB22">
        <f t="shared" si="1"/>
        <v>11409.938263317188</v>
      </c>
      <c r="AH22" s="10"/>
      <c r="AI22" s="10"/>
      <c r="AJ22" s="10"/>
      <c r="AK22" s="10"/>
      <c r="AL22" s="10"/>
      <c r="AM22" s="10"/>
      <c r="AT22" s="10"/>
      <c r="AU22" s="10"/>
      <c r="AV22" s="10"/>
      <c r="AW22" s="10"/>
      <c r="AX22" s="10"/>
      <c r="AY22" s="10"/>
      <c r="AZ22" s="10"/>
    </row>
    <row r="23" spans="1:52" x14ac:dyDescent="0.25">
      <c r="B23" s="56">
        <v>41436</v>
      </c>
      <c r="C23" s="3">
        <v>0</v>
      </c>
      <c r="D23">
        <v>1.32528</v>
      </c>
      <c r="E23">
        <v>1.3317300000000001</v>
      </c>
      <c r="F23">
        <v>1.3231999999999999</v>
      </c>
      <c r="G23">
        <v>1.33121</v>
      </c>
      <c r="H23">
        <v>326653</v>
      </c>
      <c r="I23">
        <v>-1.0849155017735774</v>
      </c>
      <c r="J23">
        <v>1.3000651282051288</v>
      </c>
      <c r="K23">
        <v>1.3045328810561683</v>
      </c>
      <c r="L23">
        <v>1.302189444444444</v>
      </c>
      <c r="M23">
        <v>1.3051988310860292</v>
      </c>
      <c r="N23" t="s">
        <v>15354</v>
      </c>
      <c r="O23" t="s">
        <v>15353</v>
      </c>
      <c r="P23" t="s">
        <v>15354</v>
      </c>
      <c r="Q23" t="s">
        <v>15353</v>
      </c>
      <c r="R23">
        <v>1.33179</v>
      </c>
      <c r="S23">
        <v>1.33063</v>
      </c>
      <c r="T23" t="s">
        <v>15354</v>
      </c>
      <c r="U23" t="s">
        <v>15354</v>
      </c>
      <c r="V23" t="s">
        <v>15354</v>
      </c>
      <c r="W23" s="9">
        <v>4996.1706364402235</v>
      </c>
      <c r="X23" s="9">
        <v>3751.4703042072874</v>
      </c>
      <c r="Y23" s="9">
        <v>-103.64710265788173</v>
      </c>
      <c r="Z23">
        <v>-103.64710265788173</v>
      </c>
      <c r="AA23" t="str">
        <f t="shared" ref="AA23:AA47" si="20">AA22</f>
        <v>Short</v>
      </c>
      <c r="AB23">
        <f t="shared" si="1"/>
        <v>11306.291160659306</v>
      </c>
    </row>
    <row r="24" spans="1:52" x14ac:dyDescent="0.25">
      <c r="A24">
        <v>12</v>
      </c>
      <c r="B24" s="56">
        <v>41449</v>
      </c>
      <c r="C24" s="3">
        <v>0</v>
      </c>
      <c r="D24">
        <v>1.3106599999999999</v>
      </c>
      <c r="E24">
        <v>1.3143800000000001</v>
      </c>
      <c r="F24">
        <v>1.3059000000000001</v>
      </c>
      <c r="G24">
        <v>1.3134999999999999</v>
      </c>
      <c r="H24">
        <v>203167</v>
      </c>
      <c r="I24">
        <v>-78.681626928471701</v>
      </c>
      <c r="J24">
        <v>1.3046576923076927</v>
      </c>
      <c r="K24">
        <v>1.310012970290936</v>
      </c>
      <c r="L24">
        <v>1.3084919444444445</v>
      </c>
      <c r="M24">
        <v>1.314696570514464</v>
      </c>
      <c r="N24" t="s">
        <v>15353</v>
      </c>
      <c r="O24" t="s">
        <v>15353</v>
      </c>
      <c r="P24" t="s">
        <v>15353</v>
      </c>
      <c r="Q24" t="s">
        <v>15354</v>
      </c>
      <c r="R24">
        <v>1.3140000000000001</v>
      </c>
      <c r="S24">
        <v>1.3129999999999999</v>
      </c>
      <c r="T24" t="s">
        <v>15354</v>
      </c>
      <c r="U24" t="s">
        <v>15354</v>
      </c>
      <c r="V24">
        <v>5000</v>
      </c>
      <c r="W24">
        <v>3805.1750380517501</v>
      </c>
      <c r="X24">
        <v>4996.1948249619472</v>
      </c>
      <c r="Y24">
        <v>-3.8051750380527665</v>
      </c>
      <c r="AA24" t="str">
        <f t="shared" ref="AA24:AA47" si="21">IF(P24="Buy","Long","Short")</f>
        <v>Long</v>
      </c>
      <c r="AB24">
        <f t="shared" si="1"/>
        <v>11306.291160659306</v>
      </c>
    </row>
    <row r="25" spans="1:52" x14ac:dyDescent="0.25">
      <c r="B25" s="56">
        <v>41462</v>
      </c>
      <c r="C25" s="3">
        <v>0</v>
      </c>
      <c r="D25">
        <v>1.2810600000000001</v>
      </c>
      <c r="E25">
        <v>1.2832699999999999</v>
      </c>
      <c r="F25">
        <v>1.2810600000000001</v>
      </c>
      <c r="G25">
        <v>1.28128</v>
      </c>
      <c r="H25">
        <v>6708</v>
      </c>
      <c r="I25">
        <v>-98.548459133541684</v>
      </c>
      <c r="J25">
        <v>1.3062529487179491</v>
      </c>
      <c r="K25">
        <v>1.3068351482659721</v>
      </c>
      <c r="L25">
        <v>1.3110780555555555</v>
      </c>
      <c r="M25">
        <v>1.3063171745221851</v>
      </c>
      <c r="N25" t="s">
        <v>15354</v>
      </c>
      <c r="O25" t="s">
        <v>15355</v>
      </c>
      <c r="P25" t="s">
        <v>15354</v>
      </c>
      <c r="Q25" t="s">
        <v>15355</v>
      </c>
      <c r="R25">
        <v>1.2817499999999999</v>
      </c>
      <c r="S25">
        <v>1.28081</v>
      </c>
      <c r="T25" t="s">
        <v>15354</v>
      </c>
      <c r="U25" t="s">
        <v>15354</v>
      </c>
      <c r="V25" t="s">
        <v>15354</v>
      </c>
      <c r="W25">
        <v>3805.1750380517501</v>
      </c>
      <c r="X25">
        <v>4873.7062404870621</v>
      </c>
      <c r="Y25">
        <v>-126.29375951293787</v>
      </c>
      <c r="Z25">
        <v>-126.29375951293787</v>
      </c>
      <c r="AA25" t="str">
        <f t="shared" ref="AA25:AA47" si="22">AA24</f>
        <v>Long</v>
      </c>
      <c r="AB25">
        <f t="shared" si="1"/>
        <v>11179.997401146367</v>
      </c>
    </row>
    <row r="26" spans="1:52" x14ac:dyDescent="0.25">
      <c r="A26">
        <v>13</v>
      </c>
      <c r="B26" s="56">
        <v>41465</v>
      </c>
      <c r="C26" s="3">
        <v>0</v>
      </c>
      <c r="D26">
        <v>1.27769</v>
      </c>
      <c r="E26">
        <v>1.3206</v>
      </c>
      <c r="F26">
        <v>1.2764800000000001</v>
      </c>
      <c r="G26">
        <v>1.3116399999999999</v>
      </c>
      <c r="H26">
        <v>239636</v>
      </c>
      <c r="I26">
        <v>-19.8757763975157</v>
      </c>
      <c r="J26">
        <v>1.3057296153846156</v>
      </c>
      <c r="K26">
        <v>1.3057372180766815</v>
      </c>
      <c r="L26">
        <v>1.3111577777777774</v>
      </c>
      <c r="M26">
        <v>1.3041597847637589</v>
      </c>
      <c r="N26" t="s">
        <v>15353</v>
      </c>
      <c r="O26" t="s">
        <v>15353</v>
      </c>
      <c r="P26" t="s">
        <v>15353</v>
      </c>
      <c r="Q26" t="s">
        <v>15354</v>
      </c>
      <c r="R26">
        <v>1.3121700000000001</v>
      </c>
      <c r="S26">
        <v>1.31111</v>
      </c>
      <c r="T26" t="s">
        <v>15354</v>
      </c>
      <c r="U26" t="s">
        <v>15354</v>
      </c>
      <c r="V26">
        <v>5000</v>
      </c>
      <c r="W26">
        <v>3810.4818735377276</v>
      </c>
      <c r="X26">
        <v>4995.9608892140495</v>
      </c>
      <c r="Y26">
        <v>-4.03911078595047</v>
      </c>
      <c r="AA26" t="str">
        <f t="shared" ref="AA26:AA47" si="23">IF(P26="Buy","Long","Short")</f>
        <v>Long</v>
      </c>
      <c r="AB26">
        <f t="shared" si="1"/>
        <v>11179.997401146367</v>
      </c>
    </row>
    <row r="27" spans="1:52" x14ac:dyDescent="0.25">
      <c r="B27" s="56">
        <v>41784</v>
      </c>
      <c r="C27" s="3">
        <v>0</v>
      </c>
      <c r="D27">
        <v>1.36233</v>
      </c>
      <c r="E27">
        <v>1.36307</v>
      </c>
      <c r="F27">
        <v>1.36145</v>
      </c>
      <c r="G27">
        <v>1.3627499999999999</v>
      </c>
      <c r="H27">
        <v>3916</v>
      </c>
      <c r="I27">
        <v>-94.328097731239737</v>
      </c>
      <c r="J27">
        <v>1.3796096153846156</v>
      </c>
      <c r="K27">
        <v>1.3760238671451286</v>
      </c>
      <c r="L27">
        <v>1.3786563888888894</v>
      </c>
      <c r="M27">
        <v>1.3756982987301121</v>
      </c>
      <c r="N27" t="s">
        <v>15354</v>
      </c>
      <c r="O27" t="s">
        <v>15355</v>
      </c>
      <c r="P27" t="s">
        <v>15354</v>
      </c>
      <c r="Q27" t="s">
        <v>15355</v>
      </c>
      <c r="R27">
        <v>1.36293</v>
      </c>
      <c r="S27">
        <v>1.3625700000000001</v>
      </c>
      <c r="T27" t="s">
        <v>15354</v>
      </c>
      <c r="U27" t="s">
        <v>15354</v>
      </c>
      <c r="V27" t="s">
        <v>15354</v>
      </c>
      <c r="W27">
        <v>3810.4818735377276</v>
      </c>
      <c r="X27">
        <v>5192.0482864263013</v>
      </c>
      <c r="Y27">
        <v>192.04828642630127</v>
      </c>
      <c r="Z27">
        <v>192.04828642630127</v>
      </c>
      <c r="AA27" t="str">
        <f t="shared" ref="AA27:AA47" si="24">AA26</f>
        <v>Long</v>
      </c>
      <c r="AB27">
        <f t="shared" si="1"/>
        <v>11372.045687572669</v>
      </c>
    </row>
    <row r="28" spans="1:52" x14ac:dyDescent="0.25">
      <c r="A28">
        <v>14</v>
      </c>
      <c r="B28" s="56">
        <v>42121</v>
      </c>
      <c r="C28" s="3">
        <v>0</v>
      </c>
      <c r="D28">
        <v>1.08657</v>
      </c>
      <c r="E28">
        <v>1.09266</v>
      </c>
      <c r="F28">
        <v>1.08192</v>
      </c>
      <c r="G28">
        <v>1.0876399999999999</v>
      </c>
      <c r="H28">
        <v>204099</v>
      </c>
      <c r="I28">
        <v>-12.355402412010905</v>
      </c>
      <c r="J28">
        <v>1.0998984615384615</v>
      </c>
      <c r="K28">
        <v>1.1052656633889151</v>
      </c>
      <c r="L28">
        <v>1.0797608333333337</v>
      </c>
      <c r="M28">
        <v>1.0828225513372451</v>
      </c>
      <c r="N28" t="s">
        <v>15355</v>
      </c>
      <c r="O28" t="s">
        <v>15355</v>
      </c>
      <c r="P28" t="s">
        <v>15355</v>
      </c>
      <c r="Q28" t="s">
        <v>15354</v>
      </c>
      <c r="R28">
        <v>1.0880000000000001</v>
      </c>
      <c r="S28">
        <v>1.08728</v>
      </c>
      <c r="T28" t="s">
        <v>15354</v>
      </c>
      <c r="U28" t="s">
        <v>15354</v>
      </c>
      <c r="V28">
        <v>4595.5882352941171</v>
      </c>
      <c r="W28" s="9">
        <v>4996.6911764705874</v>
      </c>
      <c r="X28" s="9">
        <v>4592.5470371972306</v>
      </c>
      <c r="Y28" s="9">
        <v>-3.3066338667828044</v>
      </c>
      <c r="AA28" t="str">
        <f t="shared" ref="AA28:AA47" si="25">IF(P28="Buy","Long","Short")</f>
        <v>Short</v>
      </c>
      <c r="AB28">
        <f t="shared" si="1"/>
        <v>11372.045687572669</v>
      </c>
    </row>
    <row r="29" spans="1:52" x14ac:dyDescent="0.25">
      <c r="B29" s="56">
        <v>42130</v>
      </c>
      <c r="C29" s="3">
        <v>0</v>
      </c>
      <c r="D29">
        <v>1.1179399999999999</v>
      </c>
      <c r="E29">
        <v>1.137</v>
      </c>
      <c r="F29">
        <v>1.1174999999999999</v>
      </c>
      <c r="G29">
        <v>1.13391</v>
      </c>
      <c r="H29">
        <v>248894</v>
      </c>
      <c r="I29">
        <v>-4.3514997887621973</v>
      </c>
      <c r="J29">
        <v>1.0981728205128203</v>
      </c>
      <c r="K29">
        <v>1.1074817909664301</v>
      </c>
      <c r="L29">
        <v>1.0874747222222227</v>
      </c>
      <c r="M29">
        <v>1.095346164180915</v>
      </c>
      <c r="N29" t="s">
        <v>15354</v>
      </c>
      <c r="O29" t="s">
        <v>15353</v>
      </c>
      <c r="P29" t="s">
        <v>15354</v>
      </c>
      <c r="Q29" t="s">
        <v>15357</v>
      </c>
      <c r="R29">
        <v>1.1347499999999999</v>
      </c>
      <c r="S29">
        <v>1.13307</v>
      </c>
      <c r="T29" t="s">
        <v>15357</v>
      </c>
      <c r="U29" t="s">
        <v>15354</v>
      </c>
      <c r="V29" t="s">
        <v>15354</v>
      </c>
      <c r="W29" s="9">
        <v>4996.6911764705874</v>
      </c>
      <c r="X29" s="9">
        <v>4403.3409794849858</v>
      </c>
      <c r="Y29" s="9">
        <v>-217.82959813965238</v>
      </c>
      <c r="Z29">
        <v>-200</v>
      </c>
      <c r="AA29" t="str">
        <f t="shared" ref="AA29:AA47" si="26">AA28</f>
        <v>Short</v>
      </c>
      <c r="AB29">
        <f t="shared" ref="AB29:AB47" si="27">AB28+Z29</f>
        <v>11172.045687572669</v>
      </c>
    </row>
    <row r="30" spans="1:52" x14ac:dyDescent="0.25">
      <c r="A30">
        <v>15</v>
      </c>
      <c r="B30" s="56">
        <v>42184</v>
      </c>
      <c r="C30" s="3">
        <v>0</v>
      </c>
      <c r="D30">
        <v>1.0974200000000001</v>
      </c>
      <c r="E30">
        <v>1.1278300000000001</v>
      </c>
      <c r="F30">
        <v>1.0974200000000001</v>
      </c>
      <c r="G30">
        <v>1.12181</v>
      </c>
      <c r="H30">
        <v>241877</v>
      </c>
      <c r="I30">
        <v>-45.299854741647721</v>
      </c>
      <c r="J30">
        <v>1.1058937179487176</v>
      </c>
      <c r="K30">
        <v>1.1156978302825906</v>
      </c>
      <c r="L30">
        <v>1.115607222222222</v>
      </c>
      <c r="M30">
        <v>1.118310982244906</v>
      </c>
      <c r="N30" t="s">
        <v>15353</v>
      </c>
      <c r="O30" t="s">
        <v>15353</v>
      </c>
      <c r="P30" t="s">
        <v>15353</v>
      </c>
      <c r="Q30" t="s">
        <v>15354</v>
      </c>
      <c r="R30">
        <v>1.1223799999999999</v>
      </c>
      <c r="S30">
        <v>1.12124</v>
      </c>
      <c r="T30" t="s">
        <v>15354</v>
      </c>
      <c r="U30" t="s">
        <v>15354</v>
      </c>
      <c r="V30">
        <v>5000</v>
      </c>
      <c r="W30">
        <v>4454.819223435913</v>
      </c>
      <c r="X30">
        <v>4994.921506085283</v>
      </c>
      <c r="Y30">
        <v>-5.0784939147170007</v>
      </c>
      <c r="AA30" t="str">
        <f t="shared" ref="AA30:AA47" si="28">IF(P30="Buy","Long","Short")</f>
        <v>Long</v>
      </c>
      <c r="AB30">
        <f t="shared" si="27"/>
        <v>11172.045687572669</v>
      </c>
    </row>
    <row r="31" spans="1:52" x14ac:dyDescent="0.25">
      <c r="B31" s="56">
        <v>42193</v>
      </c>
      <c r="C31" s="3">
        <v>0</v>
      </c>
      <c r="D31">
        <v>1.10073</v>
      </c>
      <c r="E31">
        <v>1.10927</v>
      </c>
      <c r="F31">
        <v>1.0974299999999999</v>
      </c>
      <c r="G31">
        <v>1.1070899999999999</v>
      </c>
      <c r="H31">
        <v>231193</v>
      </c>
      <c r="I31">
        <v>-64.021410286246621</v>
      </c>
      <c r="J31">
        <v>1.107943846153846</v>
      </c>
      <c r="K31">
        <v>1.1138870615703358</v>
      </c>
      <c r="L31">
        <v>1.116667222222222</v>
      </c>
      <c r="M31">
        <v>1.1138179078409094</v>
      </c>
      <c r="N31" t="s">
        <v>15354</v>
      </c>
      <c r="O31" t="s">
        <v>15355</v>
      </c>
      <c r="P31" t="s">
        <v>15354</v>
      </c>
      <c r="Q31" t="s">
        <v>15355</v>
      </c>
      <c r="R31">
        <v>1.10747</v>
      </c>
      <c r="S31">
        <v>1.1067100000000001</v>
      </c>
      <c r="T31" t="s">
        <v>15354</v>
      </c>
      <c r="U31" t="s">
        <v>15354</v>
      </c>
      <c r="V31" t="s">
        <v>15354</v>
      </c>
      <c r="W31">
        <v>4454.819223435913</v>
      </c>
      <c r="X31">
        <v>4930.19298276876</v>
      </c>
      <c r="Y31">
        <v>-69.807017231240025</v>
      </c>
      <c r="Z31">
        <v>-69.807017231240025</v>
      </c>
      <c r="AA31" t="str">
        <f t="shared" ref="AA31:AA47" si="29">AA30</f>
        <v>Long</v>
      </c>
      <c r="AB31">
        <f t="shared" si="27"/>
        <v>11102.238670341429</v>
      </c>
    </row>
    <row r="32" spans="1:52" x14ac:dyDescent="0.25">
      <c r="A32">
        <v>16</v>
      </c>
      <c r="B32" s="56">
        <v>42253</v>
      </c>
      <c r="C32" s="3">
        <v>0</v>
      </c>
      <c r="D32">
        <v>1.1162700000000001</v>
      </c>
      <c r="E32">
        <v>1.1162799999999999</v>
      </c>
      <c r="F32">
        <v>1.1142099999999999</v>
      </c>
      <c r="G32">
        <v>1.1153999999999999</v>
      </c>
      <c r="H32">
        <v>6202</v>
      </c>
      <c r="I32">
        <v>-89.35525055857012</v>
      </c>
      <c r="J32">
        <v>1.1121185897435897</v>
      </c>
      <c r="K32">
        <v>1.1127044588368171</v>
      </c>
      <c r="L32">
        <v>1.1129544444444446</v>
      </c>
      <c r="M32">
        <v>1.1163140949082828</v>
      </c>
      <c r="N32" t="s">
        <v>15353</v>
      </c>
      <c r="O32" t="s">
        <v>15353</v>
      </c>
      <c r="P32" t="s">
        <v>15353</v>
      </c>
      <c r="Q32" t="s">
        <v>15354</v>
      </c>
      <c r="R32">
        <v>1.11612</v>
      </c>
      <c r="S32">
        <v>1.1146799999999999</v>
      </c>
      <c r="T32" t="s">
        <v>15354</v>
      </c>
      <c r="U32" t="s">
        <v>15354</v>
      </c>
      <c r="V32">
        <v>5000</v>
      </c>
      <c r="W32">
        <v>4479.8050388847078</v>
      </c>
      <c r="X32">
        <v>4993.5490807440056</v>
      </c>
      <c r="Y32">
        <v>-6.4509192559944495</v>
      </c>
      <c r="AA32" t="str">
        <f t="shared" ref="AA32:AA47" si="30">IF(P32="Buy","Long","Short")</f>
        <v>Long</v>
      </c>
      <c r="AB32">
        <f t="shared" si="27"/>
        <v>11102.238670341429</v>
      </c>
    </row>
    <row r="33" spans="1:28" x14ac:dyDescent="0.25">
      <c r="B33" s="56">
        <v>42307</v>
      </c>
      <c r="C33" s="3">
        <v>0</v>
      </c>
      <c r="D33">
        <v>1.0988599999999999</v>
      </c>
      <c r="E33">
        <v>1.1072200000000001</v>
      </c>
      <c r="F33">
        <v>1.0965499999999999</v>
      </c>
      <c r="G33">
        <v>1.10033</v>
      </c>
      <c r="H33">
        <v>175862</v>
      </c>
      <c r="I33">
        <v>-82.210332720280903</v>
      </c>
      <c r="J33">
        <v>1.1198560256410262</v>
      </c>
      <c r="K33">
        <v>1.1188459946637306</v>
      </c>
      <c r="L33">
        <v>1.1215850000000001</v>
      </c>
      <c r="M33">
        <v>1.1187460369688706</v>
      </c>
      <c r="N33" t="s">
        <v>15354</v>
      </c>
      <c r="O33" t="s">
        <v>15355</v>
      </c>
      <c r="P33" t="s">
        <v>15354</v>
      </c>
      <c r="Q33" t="s">
        <v>15355</v>
      </c>
      <c r="R33">
        <v>1.1011299999999999</v>
      </c>
      <c r="S33">
        <v>1.0995299999999999</v>
      </c>
      <c r="T33" t="s">
        <v>15354</v>
      </c>
      <c r="U33" t="s">
        <v>15354</v>
      </c>
      <c r="V33" t="s">
        <v>15354</v>
      </c>
      <c r="W33">
        <v>4479.8050388847078</v>
      </c>
      <c r="X33">
        <v>4925.6800344049025</v>
      </c>
      <c r="Y33">
        <v>-74.319965595097528</v>
      </c>
      <c r="Z33">
        <v>-74.319965595097528</v>
      </c>
      <c r="AA33" t="str">
        <f t="shared" ref="AA33:AA47" si="31">AA32</f>
        <v>Long</v>
      </c>
      <c r="AB33">
        <f t="shared" si="27"/>
        <v>11027.918704746331</v>
      </c>
    </row>
    <row r="34" spans="1:28" x14ac:dyDescent="0.25">
      <c r="A34">
        <v>17</v>
      </c>
      <c r="B34" s="56">
        <v>42424</v>
      </c>
      <c r="C34" s="3">
        <v>0</v>
      </c>
      <c r="D34">
        <v>1.10232</v>
      </c>
      <c r="E34">
        <v>1.1046100000000001</v>
      </c>
      <c r="F34">
        <v>1.0957300000000001</v>
      </c>
      <c r="G34">
        <v>1.1013999999999999</v>
      </c>
      <c r="H34">
        <v>371555</v>
      </c>
      <c r="I34">
        <v>-86.464550011936396</v>
      </c>
      <c r="J34">
        <v>1.0931984615384618</v>
      </c>
      <c r="K34">
        <v>1.0996806389313067</v>
      </c>
      <c r="L34">
        <v>1.1023419444444444</v>
      </c>
      <c r="M34">
        <v>1.1048477009993831</v>
      </c>
      <c r="N34" t="s">
        <v>15353</v>
      </c>
      <c r="O34" t="s">
        <v>15353</v>
      </c>
      <c r="P34" t="s">
        <v>15353</v>
      </c>
      <c r="Q34" t="s">
        <v>15354</v>
      </c>
      <c r="R34">
        <v>1.10185</v>
      </c>
      <c r="S34">
        <v>1.1009500000000001</v>
      </c>
      <c r="T34" t="s">
        <v>15354</v>
      </c>
      <c r="U34" t="s">
        <v>15354</v>
      </c>
      <c r="V34">
        <v>5000</v>
      </c>
      <c r="W34">
        <v>4537.822752643282</v>
      </c>
      <c r="X34">
        <v>4995.915959522622</v>
      </c>
      <c r="Y34">
        <v>-4.0840404773780392</v>
      </c>
      <c r="AA34" t="str">
        <f t="shared" ref="AA34:AA47" si="32">IF(P34="Buy","Long","Short")</f>
        <v>Long</v>
      </c>
      <c r="AB34">
        <f t="shared" si="27"/>
        <v>11027.918704746331</v>
      </c>
    </row>
    <row r="35" spans="1:28" x14ac:dyDescent="0.25">
      <c r="B35" s="56">
        <v>42549</v>
      </c>
      <c r="C35" s="3">
        <v>0</v>
      </c>
      <c r="D35">
        <v>1.1013599999999999</v>
      </c>
      <c r="E35">
        <v>1.1111599999999999</v>
      </c>
      <c r="F35">
        <v>1.10128</v>
      </c>
      <c r="G35">
        <v>1.1075299999999999</v>
      </c>
      <c r="H35">
        <v>248894</v>
      </c>
      <c r="I35">
        <v>-68.287485470747782</v>
      </c>
      <c r="J35">
        <v>1.1298203846153845</v>
      </c>
      <c r="K35">
        <v>1.1238939089848692</v>
      </c>
      <c r="L35">
        <v>1.1225886111111114</v>
      </c>
      <c r="M35">
        <v>1.1236308286457923</v>
      </c>
      <c r="N35" t="s">
        <v>15354</v>
      </c>
      <c r="O35" t="s">
        <v>15355</v>
      </c>
      <c r="P35" t="s">
        <v>15354</v>
      </c>
      <c r="Q35" t="s">
        <v>15355</v>
      </c>
      <c r="R35">
        <v>1.1081300000000001</v>
      </c>
      <c r="S35">
        <v>1.10693</v>
      </c>
      <c r="T35" t="s">
        <v>15354</v>
      </c>
      <c r="U35" t="s">
        <v>15354</v>
      </c>
      <c r="V35" t="s">
        <v>15354</v>
      </c>
      <c r="W35">
        <v>4537.822752643282</v>
      </c>
      <c r="X35">
        <v>5023.0521395834276</v>
      </c>
      <c r="Y35">
        <v>23.052139583427561</v>
      </c>
      <c r="Z35">
        <v>23.052139583427561</v>
      </c>
      <c r="AA35" t="str">
        <f t="shared" ref="AA35:AA47" si="33">AA34</f>
        <v>Long</v>
      </c>
      <c r="AB35">
        <f t="shared" si="27"/>
        <v>11050.970844329759</v>
      </c>
    </row>
    <row r="36" spans="1:28" x14ac:dyDescent="0.25">
      <c r="A36">
        <v>18</v>
      </c>
      <c r="B36" s="56">
        <v>42585</v>
      </c>
      <c r="C36" s="3">
        <v>0</v>
      </c>
      <c r="D36">
        <v>1.12178</v>
      </c>
      <c r="E36">
        <v>1.1218999999999999</v>
      </c>
      <c r="F36">
        <v>1.1140600000000001</v>
      </c>
      <c r="G36">
        <v>1.1150100000000001</v>
      </c>
      <c r="H36">
        <v>915947</v>
      </c>
      <c r="I36">
        <v>-29.641462548810487</v>
      </c>
      <c r="J36">
        <v>1.1186648717948717</v>
      </c>
      <c r="K36">
        <v>1.1151791593809208</v>
      </c>
      <c r="L36">
        <v>1.1082799999999999</v>
      </c>
      <c r="M36">
        <v>1.1111657769219256</v>
      </c>
      <c r="N36" t="s">
        <v>15355</v>
      </c>
      <c r="O36" t="s">
        <v>15355</v>
      </c>
      <c r="P36" t="s">
        <v>15355</v>
      </c>
      <c r="Q36" t="s">
        <v>15354</v>
      </c>
      <c r="R36">
        <v>1.11544</v>
      </c>
      <c r="S36">
        <v>1.1145799999999999</v>
      </c>
      <c r="T36" t="s">
        <v>15354</v>
      </c>
      <c r="U36" t="s">
        <v>15354</v>
      </c>
      <c r="V36">
        <v>4482.5360395897587</v>
      </c>
      <c r="W36" s="9">
        <v>4996.1450190059531</v>
      </c>
      <c r="X36" s="9">
        <v>4479.080021342209</v>
      </c>
      <c r="Y36" s="9">
        <v>-3.8520088183540158</v>
      </c>
      <c r="AA36" t="str">
        <f t="shared" ref="AA36:AA47" si="34">IF(P36="Buy","Long","Short")</f>
        <v>Short</v>
      </c>
      <c r="AB36">
        <f t="shared" si="27"/>
        <v>11050.970844329759</v>
      </c>
    </row>
    <row r="37" spans="1:28" x14ac:dyDescent="0.25">
      <c r="B37" s="56">
        <v>42603</v>
      </c>
      <c r="C37" s="3">
        <v>0</v>
      </c>
      <c r="D37">
        <v>1.1308800000000001</v>
      </c>
      <c r="E37">
        <v>1.13226</v>
      </c>
      <c r="F37">
        <v>1.1294299999999999</v>
      </c>
      <c r="G37">
        <v>1.1297699999999999</v>
      </c>
      <c r="H37">
        <v>62553</v>
      </c>
      <c r="I37">
        <v>-21.404056162246675</v>
      </c>
      <c r="J37">
        <v>1.1161266666666669</v>
      </c>
      <c r="K37">
        <v>1.1167548115958852</v>
      </c>
      <c r="L37">
        <v>1.1121116666666668</v>
      </c>
      <c r="M37">
        <v>1.1168204689174166</v>
      </c>
      <c r="N37" t="s">
        <v>15354</v>
      </c>
      <c r="O37" t="s">
        <v>15353</v>
      </c>
      <c r="P37" t="s">
        <v>15354</v>
      </c>
      <c r="Q37" t="s">
        <v>15353</v>
      </c>
      <c r="R37">
        <v>1.13019</v>
      </c>
      <c r="S37">
        <v>1.1293500000000001</v>
      </c>
      <c r="T37" t="s">
        <v>15354</v>
      </c>
      <c r="U37" t="s">
        <v>15354</v>
      </c>
      <c r="V37" t="s">
        <v>15354</v>
      </c>
      <c r="W37" s="9">
        <v>4996.1450190059531</v>
      </c>
      <c r="X37" s="9">
        <v>4420.6239826984429</v>
      </c>
      <c r="Y37" s="9">
        <v>-69.920381450207557</v>
      </c>
      <c r="Z37">
        <v>-69.920381450207557</v>
      </c>
      <c r="AA37" t="str">
        <f t="shared" ref="AA37:AA47" si="35">AA36</f>
        <v>Short</v>
      </c>
      <c r="AB37">
        <f t="shared" si="27"/>
        <v>10981.050462879552</v>
      </c>
    </row>
    <row r="38" spans="1:28" x14ac:dyDescent="0.25">
      <c r="A38">
        <v>19</v>
      </c>
      <c r="B38" s="56">
        <v>42634</v>
      </c>
      <c r="C38" s="3">
        <v>0</v>
      </c>
      <c r="D38">
        <v>1.1153</v>
      </c>
      <c r="E38">
        <v>1.1196600000000001</v>
      </c>
      <c r="F38">
        <v>1.1123000000000001</v>
      </c>
      <c r="G38">
        <v>1.1189</v>
      </c>
      <c r="H38">
        <v>1315286</v>
      </c>
      <c r="I38">
        <v>-67.631191760667136</v>
      </c>
      <c r="J38">
        <v>1.1148496153846155</v>
      </c>
      <c r="K38">
        <v>1.1187989619171268</v>
      </c>
      <c r="L38">
        <v>1.1219647222222224</v>
      </c>
      <c r="M38">
        <v>1.1196732580800433</v>
      </c>
      <c r="N38" t="s">
        <v>15353</v>
      </c>
      <c r="O38" t="s">
        <v>15353</v>
      </c>
      <c r="P38" t="s">
        <v>15353</v>
      </c>
      <c r="Q38" t="s">
        <v>15354</v>
      </c>
      <c r="R38">
        <v>1.1191</v>
      </c>
      <c r="S38">
        <v>1.1187</v>
      </c>
      <c r="T38" t="s">
        <v>15354</v>
      </c>
      <c r="U38" t="s">
        <v>15354</v>
      </c>
      <c r="V38">
        <v>5000</v>
      </c>
      <c r="W38">
        <v>4467.8759717630237</v>
      </c>
      <c r="X38">
        <v>4998.2128496112946</v>
      </c>
      <c r="Y38">
        <v>-1.7871503887054132</v>
      </c>
      <c r="AA38" t="str">
        <f t="shared" ref="AA38:AA47" si="36">IF(P38="Buy","Long","Short")</f>
        <v>Long</v>
      </c>
      <c r="AB38">
        <f t="shared" si="27"/>
        <v>10981.050462879552</v>
      </c>
    </row>
    <row r="39" spans="1:28" x14ac:dyDescent="0.25">
      <c r="B39" s="56">
        <v>42655</v>
      </c>
      <c r="C39" s="3">
        <v>0</v>
      </c>
      <c r="D39">
        <v>1.1057399999999999</v>
      </c>
      <c r="E39">
        <v>1.1061099999999999</v>
      </c>
      <c r="F39">
        <v>1.1004400000000001</v>
      </c>
      <c r="G39">
        <v>1.10103</v>
      </c>
      <c r="H39">
        <v>1138626</v>
      </c>
      <c r="I39">
        <v>-97.681728880157678</v>
      </c>
      <c r="J39">
        <v>1.1170323076923072</v>
      </c>
      <c r="K39">
        <v>1.1186308188105778</v>
      </c>
      <c r="L39">
        <v>1.1196708333333332</v>
      </c>
      <c r="M39">
        <v>1.1183295360078609</v>
      </c>
      <c r="N39" t="s">
        <v>15354</v>
      </c>
      <c r="O39" t="s">
        <v>15355</v>
      </c>
      <c r="P39" t="s">
        <v>15354</v>
      </c>
      <c r="Q39" t="s">
        <v>15355</v>
      </c>
      <c r="R39">
        <v>1.10137</v>
      </c>
      <c r="S39">
        <v>1.1006899999999999</v>
      </c>
      <c r="T39" t="s">
        <v>15354</v>
      </c>
      <c r="U39" t="s">
        <v>15354</v>
      </c>
      <c r="V39" t="s">
        <v>15354</v>
      </c>
      <c r="W39">
        <v>4467.8759717630237</v>
      </c>
      <c r="X39">
        <v>4917.7464033598426</v>
      </c>
      <c r="Y39">
        <v>-82.253596640157411</v>
      </c>
      <c r="Z39">
        <v>-82.253596640157411</v>
      </c>
      <c r="AA39" t="str">
        <f t="shared" ref="AA39:AA47" si="37">AA38</f>
        <v>Long</v>
      </c>
      <c r="AB39">
        <f t="shared" si="27"/>
        <v>10898.796866239394</v>
      </c>
    </row>
    <row r="40" spans="1:28" x14ac:dyDescent="0.25">
      <c r="A40">
        <v>20</v>
      </c>
      <c r="B40" s="56">
        <v>42676</v>
      </c>
      <c r="C40" s="3">
        <v>0</v>
      </c>
      <c r="D40">
        <v>1.10555</v>
      </c>
      <c r="E40">
        <v>1.1123000000000001</v>
      </c>
      <c r="F40">
        <v>1.1049599999999999</v>
      </c>
      <c r="G40">
        <v>1.1093900000000001</v>
      </c>
      <c r="H40">
        <v>247154</v>
      </c>
      <c r="I40">
        <v>-10.702464141228257</v>
      </c>
      <c r="J40">
        <v>1.1144933333333331</v>
      </c>
      <c r="K40">
        <v>1.1103244400256669</v>
      </c>
      <c r="L40">
        <v>1.1075080555555554</v>
      </c>
      <c r="M40">
        <v>1.1044801195009786</v>
      </c>
      <c r="N40" t="s">
        <v>15355</v>
      </c>
      <c r="O40" t="s">
        <v>15355</v>
      </c>
      <c r="P40" t="s">
        <v>15355</v>
      </c>
      <c r="Q40" t="s">
        <v>15354</v>
      </c>
      <c r="R40">
        <v>1.1097399999999999</v>
      </c>
      <c r="S40">
        <v>1.10904</v>
      </c>
      <c r="T40" t="s">
        <v>15354</v>
      </c>
      <c r="U40" t="s">
        <v>15354</v>
      </c>
      <c r="V40">
        <v>4505.5598608683113</v>
      </c>
      <c r="W40" s="9">
        <v>4996.8461080973921</v>
      </c>
      <c r="X40" s="9">
        <v>4502.71785111593</v>
      </c>
      <c r="Y40" s="9">
        <v>-3.1519024957809267</v>
      </c>
      <c r="AA40" t="str">
        <f t="shared" ref="AA40:AA47" si="38">IF(P40="Buy","Long","Short")</f>
        <v>Short</v>
      </c>
      <c r="AB40">
        <f t="shared" si="27"/>
        <v>10898.796866239394</v>
      </c>
    </row>
    <row r="41" spans="1:28" x14ac:dyDescent="0.25">
      <c r="B41" s="56">
        <v>42817</v>
      </c>
      <c r="C41" s="3">
        <v>0</v>
      </c>
      <c r="D41">
        <v>1.07891</v>
      </c>
      <c r="E41">
        <v>1.0804800000000001</v>
      </c>
      <c r="F41">
        <v>1.0768</v>
      </c>
      <c r="G41">
        <v>1.0783</v>
      </c>
      <c r="H41">
        <v>211312</v>
      </c>
      <c r="I41">
        <v>-13.851802403203864</v>
      </c>
      <c r="J41">
        <v>1.062795128205128</v>
      </c>
      <c r="K41">
        <v>1.0667671659074867</v>
      </c>
      <c r="L41">
        <v>1.0632958333333331</v>
      </c>
      <c r="M41">
        <v>1.0668884303114246</v>
      </c>
      <c r="N41" t="s">
        <v>15354</v>
      </c>
      <c r="O41" t="s">
        <v>15353</v>
      </c>
      <c r="P41" t="s">
        <v>15354</v>
      </c>
      <c r="Q41" t="s">
        <v>15353</v>
      </c>
      <c r="R41">
        <v>1.0785899999999999</v>
      </c>
      <c r="S41">
        <v>1.0780099999999999</v>
      </c>
      <c r="T41" t="s">
        <v>15354</v>
      </c>
      <c r="U41" t="s">
        <v>15354</v>
      </c>
      <c r="V41" t="s">
        <v>15354</v>
      </c>
      <c r="W41" s="9">
        <v>4996.8461080973921</v>
      </c>
      <c r="X41" s="9">
        <v>4632.7576818785565</v>
      </c>
      <c r="Y41" s="9">
        <v>137.12052302725442</v>
      </c>
      <c r="Z41">
        <v>137.12052302725442</v>
      </c>
      <c r="AA41" t="str">
        <f t="shared" ref="AA41:AA47" si="39">AA40</f>
        <v>Short</v>
      </c>
      <c r="AB41">
        <f t="shared" si="27"/>
        <v>11035.917389266648</v>
      </c>
    </row>
    <row r="42" spans="1:28" x14ac:dyDescent="0.25">
      <c r="A42">
        <v>21</v>
      </c>
      <c r="B42" s="56">
        <v>42866</v>
      </c>
      <c r="C42" s="3">
        <v>0</v>
      </c>
      <c r="D42">
        <v>1.0867100000000001</v>
      </c>
      <c r="E42">
        <v>1.0892900000000001</v>
      </c>
      <c r="F42">
        <v>1.0839000000000001</v>
      </c>
      <c r="G42">
        <v>1.0864199999999999</v>
      </c>
      <c r="H42">
        <v>143408</v>
      </c>
      <c r="I42">
        <v>-86.199342825849598</v>
      </c>
      <c r="J42">
        <v>1.0710211538461538</v>
      </c>
      <c r="K42">
        <v>1.0757021556383928</v>
      </c>
      <c r="L42">
        <v>1.0773472222222222</v>
      </c>
      <c r="M42">
        <v>1.0818315380254169</v>
      </c>
      <c r="N42" t="s">
        <v>15353</v>
      </c>
      <c r="O42" t="s">
        <v>15353</v>
      </c>
      <c r="P42" t="s">
        <v>15353</v>
      </c>
      <c r="Q42" t="s">
        <v>15354</v>
      </c>
      <c r="R42">
        <v>1.08663</v>
      </c>
      <c r="S42">
        <v>1.0862099999999999</v>
      </c>
      <c r="T42" t="s">
        <v>15354</v>
      </c>
      <c r="U42" t="s">
        <v>15354</v>
      </c>
      <c r="V42">
        <v>5000</v>
      </c>
      <c r="W42">
        <v>4601.3822552294714</v>
      </c>
      <c r="X42">
        <v>4998.0674194528037</v>
      </c>
      <c r="Y42">
        <v>-1.9325805471962667</v>
      </c>
      <c r="AA42" t="str">
        <f t="shared" ref="AA42:AA47" si="40">IF(P42="Buy","Long","Short")</f>
        <v>Long</v>
      </c>
      <c r="AB42">
        <f t="shared" si="27"/>
        <v>11035.917389266648</v>
      </c>
    </row>
    <row r="43" spans="1:28" x14ac:dyDescent="0.25">
      <c r="B43" s="56">
        <v>43047</v>
      </c>
      <c r="C43" s="3">
        <v>0</v>
      </c>
      <c r="D43">
        <v>1.16008</v>
      </c>
      <c r="E43">
        <v>1.1611100000000001</v>
      </c>
      <c r="F43">
        <v>1.1579200000000001</v>
      </c>
      <c r="G43">
        <v>1.1595</v>
      </c>
      <c r="H43">
        <v>169725</v>
      </c>
      <c r="I43">
        <v>-85.466760961810309</v>
      </c>
      <c r="J43">
        <v>1.1810270512820511</v>
      </c>
      <c r="K43">
        <v>1.171670213567362</v>
      </c>
      <c r="L43">
        <v>1.1729325000000002</v>
      </c>
      <c r="M43">
        <v>1.1716571298732543</v>
      </c>
      <c r="N43" t="s">
        <v>15354</v>
      </c>
      <c r="O43" t="s">
        <v>15355</v>
      </c>
      <c r="P43" t="s">
        <v>15354</v>
      </c>
      <c r="Q43" t="s">
        <v>15355</v>
      </c>
      <c r="R43">
        <v>1.15961</v>
      </c>
      <c r="S43">
        <v>1.1593899999999999</v>
      </c>
      <c r="T43" t="s">
        <v>15354</v>
      </c>
      <c r="U43" t="s">
        <v>15354</v>
      </c>
      <c r="V43" t="s">
        <v>15354</v>
      </c>
      <c r="W43">
        <v>4601.3822552294714</v>
      </c>
      <c r="X43">
        <v>5334.7965728904965</v>
      </c>
      <c r="Y43">
        <v>334.79657289049646</v>
      </c>
      <c r="Z43">
        <v>334.79657289049646</v>
      </c>
      <c r="AA43" t="str">
        <f t="shared" ref="AA43:AA47" si="41">AA42</f>
        <v>Long</v>
      </c>
      <c r="AB43">
        <f t="shared" si="27"/>
        <v>11370.713962157144</v>
      </c>
    </row>
    <row r="44" spans="1:28" x14ac:dyDescent="0.25">
      <c r="A44">
        <v>22</v>
      </c>
      <c r="B44" s="56">
        <v>43160</v>
      </c>
      <c r="C44" s="3">
        <v>0</v>
      </c>
      <c r="D44">
        <v>1.21915</v>
      </c>
      <c r="E44">
        <v>1.2274700000000001</v>
      </c>
      <c r="F44">
        <v>1.21546</v>
      </c>
      <c r="G44">
        <v>1.2271000000000001</v>
      </c>
      <c r="H44">
        <v>282994</v>
      </c>
      <c r="I44">
        <v>-70.950836036935158</v>
      </c>
      <c r="J44">
        <v>1.212323974358974</v>
      </c>
      <c r="K44">
        <v>1.2163134995354028</v>
      </c>
      <c r="L44">
        <v>1.2345702777777778</v>
      </c>
      <c r="M44">
        <v>1.2284920784204389</v>
      </c>
      <c r="N44" t="s">
        <v>15353</v>
      </c>
      <c r="O44" t="s">
        <v>15353</v>
      </c>
      <c r="P44" t="s">
        <v>15353</v>
      </c>
      <c r="Q44" t="s">
        <v>15354</v>
      </c>
      <c r="R44">
        <v>1.22743</v>
      </c>
      <c r="S44">
        <v>1.2267699999999999</v>
      </c>
      <c r="T44" t="s">
        <v>15354</v>
      </c>
      <c r="U44" t="s">
        <v>15354</v>
      </c>
      <c r="V44">
        <v>5000</v>
      </c>
      <c r="W44">
        <v>4073.5520559217225</v>
      </c>
      <c r="X44">
        <v>4997.311455643091</v>
      </c>
      <c r="Y44">
        <v>-2.6885443569090057</v>
      </c>
      <c r="AA44" t="str">
        <f t="shared" ref="AA44:AA47" si="42">IF(P44="Buy","Long","Short")</f>
        <v>Long</v>
      </c>
      <c r="AB44">
        <f t="shared" si="27"/>
        <v>11370.713962157144</v>
      </c>
    </row>
    <row r="45" spans="1:28" x14ac:dyDescent="0.25">
      <c r="B45" s="56">
        <v>43222</v>
      </c>
      <c r="C45" s="3">
        <v>0</v>
      </c>
      <c r="D45">
        <v>1.19912</v>
      </c>
      <c r="E45">
        <v>1.20316</v>
      </c>
      <c r="F45">
        <v>1.1937800000000001</v>
      </c>
      <c r="G45">
        <v>1.1950400000000001</v>
      </c>
      <c r="H45">
        <v>272170</v>
      </c>
      <c r="I45">
        <v>-97.351828499369404</v>
      </c>
      <c r="J45">
        <v>1.2308628205128209</v>
      </c>
      <c r="K45">
        <v>1.2240020446449271</v>
      </c>
      <c r="L45">
        <v>1.2274444444444448</v>
      </c>
      <c r="M45">
        <v>1.2235329018450847</v>
      </c>
      <c r="N45" t="s">
        <v>15354</v>
      </c>
      <c r="O45" t="s">
        <v>15355</v>
      </c>
      <c r="P45" t="s">
        <v>15354</v>
      </c>
      <c r="Q45" t="s">
        <v>15355</v>
      </c>
      <c r="R45">
        <v>1.1956100000000001</v>
      </c>
      <c r="S45">
        <v>1.1944699999999999</v>
      </c>
      <c r="T45" t="s">
        <v>15354</v>
      </c>
      <c r="U45" t="s">
        <v>15354</v>
      </c>
      <c r="V45" t="s">
        <v>15354</v>
      </c>
      <c r="W45">
        <v>4073.5520559217225</v>
      </c>
      <c r="X45">
        <v>4865.7357242368198</v>
      </c>
      <c r="Y45">
        <v>-134.26427576318019</v>
      </c>
      <c r="Z45">
        <v>-134.26427576318019</v>
      </c>
      <c r="AA45" t="str">
        <f t="shared" ref="AA45:AA47" si="43">AA44</f>
        <v>Long</v>
      </c>
      <c r="AB45">
        <f t="shared" si="27"/>
        <v>11236.449686393964</v>
      </c>
    </row>
    <row r="46" spans="1:28" x14ac:dyDescent="0.25">
      <c r="A46">
        <v>23</v>
      </c>
      <c r="B46" s="56">
        <v>43290</v>
      </c>
      <c r="C46" s="3">
        <v>0</v>
      </c>
      <c r="D46">
        <v>1.1751400000000001</v>
      </c>
      <c r="E46">
        <v>1.17906</v>
      </c>
      <c r="F46">
        <v>1.17326</v>
      </c>
      <c r="G46">
        <v>1.1756</v>
      </c>
      <c r="H46">
        <v>240376</v>
      </c>
      <c r="I46">
        <v>-13.13092979127137</v>
      </c>
      <c r="J46">
        <v>1.1862661538461543</v>
      </c>
      <c r="K46">
        <v>1.1825880953306322</v>
      </c>
      <c r="L46">
        <v>1.1675463888888886</v>
      </c>
      <c r="M46">
        <v>1.1709031825171781</v>
      </c>
      <c r="N46" t="s">
        <v>15355</v>
      </c>
      <c r="O46" t="s">
        <v>15355</v>
      </c>
      <c r="P46" t="s">
        <v>15355</v>
      </c>
      <c r="Q46" t="s">
        <v>15354</v>
      </c>
      <c r="R46">
        <v>1.17591</v>
      </c>
      <c r="S46">
        <v>1.1752899999999999</v>
      </c>
      <c r="T46" t="s">
        <v>15354</v>
      </c>
      <c r="U46" t="s">
        <v>15354</v>
      </c>
      <c r="V46">
        <v>4252.0260904320912</v>
      </c>
      <c r="W46" s="9">
        <v>4997.3637438239321</v>
      </c>
      <c r="X46" s="9">
        <v>4249.7842044237505</v>
      </c>
      <c r="Y46" s="9">
        <v>-2.6348662067428243</v>
      </c>
      <c r="AA46" t="str">
        <f t="shared" ref="AA46:AA47" si="44">IF(P46="Buy","Long","Short")</f>
        <v>Short</v>
      </c>
      <c r="AB46">
        <f t="shared" si="27"/>
        <v>11236.449686393964</v>
      </c>
    </row>
    <row r="47" spans="1:28" x14ac:dyDescent="0.25">
      <c r="B47" s="56">
        <v>43475</v>
      </c>
      <c r="C47" s="3">
        <v>0</v>
      </c>
      <c r="D47">
        <v>1.15541</v>
      </c>
      <c r="E47">
        <v>1.1569700000000001</v>
      </c>
      <c r="F47">
        <v>1.1484399999999999</v>
      </c>
      <c r="G47">
        <v>1.1508100000000001</v>
      </c>
      <c r="H47">
        <v>507260</v>
      </c>
      <c r="I47">
        <v>-23.646833013435366</v>
      </c>
      <c r="J47">
        <v>1.1398265384615389</v>
      </c>
      <c r="K47">
        <v>1.142979530203913</v>
      </c>
      <c r="L47">
        <v>1.1391588888888886</v>
      </c>
      <c r="M47">
        <v>1.1412928525096129</v>
      </c>
      <c r="N47" t="s">
        <v>15355</v>
      </c>
      <c r="O47" t="s">
        <v>15353</v>
      </c>
      <c r="P47" t="s">
        <v>15354</v>
      </c>
      <c r="Q47" t="s">
        <v>15354</v>
      </c>
      <c r="R47">
        <v>1.1511100000000001</v>
      </c>
      <c r="S47">
        <v>1.1505099999999999</v>
      </c>
      <c r="T47" t="s">
        <v>15354</v>
      </c>
      <c r="U47" t="s">
        <v>15354</v>
      </c>
      <c r="V47" t="s">
        <v>15354</v>
      </c>
      <c r="W47" s="9">
        <v>4997.3637438239321</v>
      </c>
      <c r="X47" s="9">
        <v>4341.3433501784639</v>
      </c>
      <c r="Y47" s="9">
        <v>102.7604005107992</v>
      </c>
      <c r="Z47">
        <v>102.7604005107992</v>
      </c>
      <c r="AA47" t="str">
        <f t="shared" ref="AA47" si="45">AA46</f>
        <v>Short</v>
      </c>
      <c r="AB47">
        <f t="shared" si="27"/>
        <v>11339.210086904763</v>
      </c>
    </row>
  </sheetData>
  <autoFilter ref="A1:AB47" xr:uid="{473DA63C-3B4A-4651-BF5B-C058A8D8F9F3}"/>
  <mergeCells count="5">
    <mergeCell ref="AO1:AS1"/>
    <mergeCell ref="BA1:BE1"/>
    <mergeCell ref="BG1:BK1"/>
    <mergeCell ref="AU1:AY1"/>
    <mergeCell ref="AI1:AM1"/>
  </mergeCells>
  <conditionalFormatting sqref="P2:P33">
    <cfRule type="containsText" dxfId="107" priority="7" operator="containsText" text="Sell">
      <formula>NOT(ISERROR(SEARCH("Sell",P2)))</formula>
    </cfRule>
    <cfRule type="containsText" dxfId="106" priority="8" operator="containsText" text="Buy">
      <formula>NOT(ISERROR(SEARCH("Buy",P2)))</formula>
    </cfRule>
  </conditionalFormatting>
  <conditionalFormatting sqref="Q2:Q33">
    <cfRule type="containsText" dxfId="105" priority="5" operator="containsText" text="Sell">
      <formula>NOT(ISERROR(SEARCH("Sell",Q2)))</formula>
    </cfRule>
    <cfRule type="containsText" dxfId="104" priority="6" operator="containsText" text="Buy">
      <formula>NOT(ISERROR(SEARCH("Buy",Q2)))</formula>
    </cfRule>
  </conditionalFormatting>
  <conditionalFormatting sqref="P34:P47">
    <cfRule type="containsText" dxfId="103" priority="3" operator="containsText" text="Sell">
      <formula>NOT(ISERROR(SEARCH("Sell",P34)))</formula>
    </cfRule>
    <cfRule type="containsText" dxfId="102" priority="4" operator="containsText" text="Buy">
      <formula>NOT(ISERROR(SEARCH("Buy",P34)))</formula>
    </cfRule>
  </conditionalFormatting>
  <conditionalFormatting sqref="Q34:Q47">
    <cfRule type="containsText" dxfId="101" priority="1" operator="containsText" text="Sell">
      <formula>NOT(ISERROR(SEARCH("Sell",Q34)))</formula>
    </cfRule>
    <cfRule type="containsText" dxfId="100" priority="2" operator="containsText" text="Buy">
      <formula>NOT(ISERROR(SEARCH("Buy",Q34)))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7399A-E946-4299-943C-068379FD00DC}">
  <sheetPr>
    <tabColor theme="1"/>
  </sheetPr>
  <dimension ref="A1"/>
  <sheetViews>
    <sheetView workbookViewId="0">
      <selection activeCell="E35" sqref="E35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1CC58-3D23-49F1-ADC3-D47AD95B464E}">
  <sheetPr>
    <tabColor theme="9"/>
  </sheetPr>
  <dimension ref="A1:AC150"/>
  <sheetViews>
    <sheetView showGridLines="0" workbookViewId="0"/>
  </sheetViews>
  <sheetFormatPr defaultRowHeight="15" x14ac:dyDescent="0.25"/>
  <cols>
    <col min="1" max="1" width="6.5703125" bestFit="1" customWidth="1"/>
    <col min="2" max="2" width="10.140625" style="46" bestFit="1" customWidth="1"/>
    <col min="3" max="3" width="7.7109375" bestFit="1" customWidth="1"/>
    <col min="4" max="4" width="7.42578125" bestFit="1" customWidth="1"/>
    <col min="5" max="5" width="6.5703125" bestFit="1" customWidth="1"/>
    <col min="6" max="7" width="7.42578125" bestFit="1" customWidth="1"/>
    <col min="8" max="9" width="8.5703125" customWidth="1"/>
    <col min="11" max="11" width="12" customWidth="1"/>
    <col min="13" max="13" width="26.7109375" customWidth="1"/>
    <col min="14" max="14" width="8.7109375" customWidth="1"/>
    <col min="15" max="15" width="26.7109375" customWidth="1"/>
    <col min="16" max="16" width="8.7109375" customWidth="1"/>
    <col min="18" max="18" width="24.140625" bestFit="1" customWidth="1"/>
    <col min="19" max="20" width="14.28515625" bestFit="1" customWidth="1"/>
    <col min="21" max="21" width="14.28515625" customWidth="1"/>
    <col min="22" max="22" width="24.28515625" customWidth="1"/>
    <col min="23" max="24" width="14.28515625" customWidth="1"/>
    <col min="26" max="26" width="26.5703125" bestFit="1" customWidth="1"/>
    <col min="27" max="27" width="10.28515625" bestFit="1" customWidth="1"/>
    <col min="28" max="28" width="11.85546875" bestFit="1" customWidth="1"/>
    <col min="29" max="29" width="9.140625" bestFit="1" customWidth="1"/>
  </cols>
  <sheetData>
    <row r="1" spans="1:29" x14ac:dyDescent="0.25">
      <c r="A1" s="48" t="s">
        <v>15405</v>
      </c>
    </row>
    <row r="2" spans="1:29" ht="30" customHeight="1" thickBot="1" x14ac:dyDescent="0.3">
      <c r="A2" s="11" t="s">
        <v>15382</v>
      </c>
      <c r="B2" s="12" t="s">
        <v>0</v>
      </c>
      <c r="C2" s="11" t="s">
        <v>1</v>
      </c>
      <c r="D2" s="11" t="s">
        <v>15383</v>
      </c>
      <c r="E2" s="11" t="s">
        <v>15384</v>
      </c>
      <c r="F2" s="11" t="s">
        <v>15385</v>
      </c>
      <c r="G2" s="11" t="s">
        <v>15386</v>
      </c>
      <c r="H2" s="11" t="s">
        <v>15387</v>
      </c>
      <c r="I2" s="11" t="s">
        <v>15336</v>
      </c>
      <c r="J2" s="11" t="s">
        <v>15388</v>
      </c>
      <c r="K2" s="49" t="s">
        <v>15392</v>
      </c>
      <c r="M2" t="s">
        <v>15393</v>
      </c>
      <c r="R2" t="s">
        <v>15403</v>
      </c>
      <c r="V2" t="s">
        <v>15404</v>
      </c>
      <c r="Z2" t="s">
        <v>15402</v>
      </c>
    </row>
    <row r="3" spans="1:29" ht="15.75" thickBot="1" x14ac:dyDescent="0.3">
      <c r="A3" s="13">
        <v>1</v>
      </c>
      <c r="B3" s="14">
        <v>39916</v>
      </c>
      <c r="C3" s="15">
        <v>0</v>
      </c>
      <c r="D3" s="16">
        <v>1.3374999999999999</v>
      </c>
      <c r="E3" s="17" t="s">
        <v>15353</v>
      </c>
      <c r="F3" s="16">
        <v>1.3368599999999999</v>
      </c>
      <c r="G3" s="16">
        <v>1.3381400000000001</v>
      </c>
      <c r="H3" s="18">
        <v>5000</v>
      </c>
      <c r="I3" s="18"/>
      <c r="J3" s="19">
        <v>10000</v>
      </c>
      <c r="K3" s="19" t="s">
        <v>15393</v>
      </c>
      <c r="M3" s="20" t="s">
        <v>15389</v>
      </c>
      <c r="N3" s="21" t="s">
        <v>15390</v>
      </c>
      <c r="O3" s="22" t="s">
        <v>15389</v>
      </c>
      <c r="P3" s="21" t="s">
        <v>15390</v>
      </c>
      <c r="R3" s="23" t="s">
        <v>15389</v>
      </c>
      <c r="S3" s="24" t="s">
        <v>15380</v>
      </c>
      <c r="T3" s="25" t="s">
        <v>15381</v>
      </c>
      <c r="U3" s="68"/>
      <c r="V3" s="23" t="s">
        <v>15389</v>
      </c>
      <c r="W3" s="24" t="s">
        <v>15380</v>
      </c>
      <c r="X3" s="25" t="s">
        <v>15381</v>
      </c>
      <c r="Z3" s="64" t="s">
        <v>15389</v>
      </c>
      <c r="AA3" s="65" t="s">
        <v>15400</v>
      </c>
      <c r="AB3" s="65" t="s">
        <v>15401</v>
      </c>
      <c r="AC3" s="66" t="s">
        <v>15360</v>
      </c>
    </row>
    <row r="4" spans="1:29" ht="15.75" thickBot="1" x14ac:dyDescent="0.3">
      <c r="A4" s="26"/>
      <c r="B4" s="27">
        <v>40165</v>
      </c>
      <c r="C4" s="28">
        <v>0</v>
      </c>
      <c r="D4" s="29">
        <v>1.43364</v>
      </c>
      <c r="E4" s="30" t="s">
        <v>15355</v>
      </c>
      <c r="F4" s="29">
        <v>1.43283</v>
      </c>
      <c r="G4" s="29">
        <v>1.43445</v>
      </c>
      <c r="H4" s="31">
        <v>5353.8120077121976</v>
      </c>
      <c r="I4" s="31">
        <v>353.81200771219756</v>
      </c>
      <c r="J4" s="32">
        <v>10353.812007712197</v>
      </c>
      <c r="K4" s="32" t="s">
        <v>15393</v>
      </c>
      <c r="M4" s="33" t="s">
        <v>15363</v>
      </c>
      <c r="N4" s="19">
        <v>2668.987411655281</v>
      </c>
      <c r="O4" s="33" t="s">
        <v>15372</v>
      </c>
      <c r="P4" s="34">
        <v>0.42857142857142855</v>
      </c>
      <c r="R4" s="33" t="s">
        <v>15363</v>
      </c>
      <c r="S4" s="18">
        <v>770.88841375863103</v>
      </c>
      <c r="T4" s="19">
        <v>1898.09899789665</v>
      </c>
      <c r="U4" s="50"/>
      <c r="V4" s="33" t="s">
        <v>15363</v>
      </c>
      <c r="W4" s="18">
        <v>1201.5155804071037</v>
      </c>
      <c r="X4" s="19">
        <v>1993.1254291194286</v>
      </c>
      <c r="Z4" s="70" t="s">
        <v>15363</v>
      </c>
      <c r="AA4" s="71">
        <v>2660.7698526522813</v>
      </c>
      <c r="AB4" s="19">
        <v>533.87115687425114</v>
      </c>
      <c r="AC4" s="72">
        <v>3194.6410095265323</v>
      </c>
    </row>
    <row r="5" spans="1:29" x14ac:dyDescent="0.25">
      <c r="A5" s="13">
        <v>2</v>
      </c>
      <c r="B5" s="14">
        <v>40183</v>
      </c>
      <c r="C5" s="15">
        <v>0</v>
      </c>
      <c r="D5" s="16">
        <v>1.43634</v>
      </c>
      <c r="E5" s="17" t="s">
        <v>15355</v>
      </c>
      <c r="F5" s="16">
        <v>1.4361900000000001</v>
      </c>
      <c r="G5" s="16">
        <v>1.43649</v>
      </c>
      <c r="H5" s="18">
        <v>5000</v>
      </c>
      <c r="I5" s="18"/>
      <c r="J5" s="19">
        <v>10353.812007712197</v>
      </c>
      <c r="K5" s="19" t="s">
        <v>15393</v>
      </c>
      <c r="M5" s="35" t="s">
        <v>15364</v>
      </c>
      <c r="N5" s="36">
        <v>-1356.8892914118624</v>
      </c>
      <c r="O5" s="35" t="s">
        <v>15373</v>
      </c>
      <c r="P5" s="36">
        <v>0.55256560661972931</v>
      </c>
      <c r="R5" s="35" t="s">
        <v>15364</v>
      </c>
      <c r="S5" s="37">
        <v>-717.97489153106108</v>
      </c>
      <c r="T5" s="36">
        <v>-638.91439988080128</v>
      </c>
      <c r="U5" s="50"/>
      <c r="V5" s="35" t="s">
        <v>15364</v>
      </c>
      <c r="W5" s="37">
        <v>-851.29094619139505</v>
      </c>
      <c r="X5" s="36">
        <v>-945.47964130118532</v>
      </c>
      <c r="Z5" s="70" t="s">
        <v>15364</v>
      </c>
      <c r="AA5" s="73">
        <v>-1356.8892914118624</v>
      </c>
      <c r="AB5" s="36">
        <v>-439.88129608071785</v>
      </c>
      <c r="AC5" s="72">
        <v>-1796.7705874925803</v>
      </c>
    </row>
    <row r="6" spans="1:29" ht="15.75" thickBot="1" x14ac:dyDescent="0.3">
      <c r="A6" s="26"/>
      <c r="B6" s="27">
        <v>40333</v>
      </c>
      <c r="C6" s="28">
        <v>0</v>
      </c>
      <c r="D6" s="29">
        <v>1.1963699999999999</v>
      </c>
      <c r="E6" s="30" t="s">
        <v>15356</v>
      </c>
      <c r="F6" s="29">
        <v>1.1957500000000001</v>
      </c>
      <c r="G6" s="29">
        <v>1.19699</v>
      </c>
      <c r="H6" s="31">
        <v>5800</v>
      </c>
      <c r="I6" s="31">
        <v>800</v>
      </c>
      <c r="J6" s="32">
        <v>11153.812007712197</v>
      </c>
      <c r="K6" s="32" t="s">
        <v>15393</v>
      </c>
      <c r="M6" s="35" t="s">
        <v>15365</v>
      </c>
      <c r="N6" s="36">
        <v>1312.0981202434186</v>
      </c>
      <c r="O6" s="35" t="s">
        <v>15374</v>
      </c>
      <c r="P6" s="36">
        <v>296.55415685058676</v>
      </c>
      <c r="R6" s="35" t="s">
        <v>15365</v>
      </c>
      <c r="S6" s="37">
        <v>52.913522227569956</v>
      </c>
      <c r="T6" s="36">
        <v>1259.1845980158487</v>
      </c>
      <c r="U6" s="50"/>
      <c r="V6" s="35" t="s">
        <v>15365</v>
      </c>
      <c r="W6" s="37">
        <v>350.22463421570865</v>
      </c>
      <c r="X6" s="36">
        <v>1047.6457878182432</v>
      </c>
      <c r="Z6" s="70" t="s">
        <v>15365</v>
      </c>
      <c r="AA6" s="73">
        <v>1303.880561240419</v>
      </c>
      <c r="AB6" s="36">
        <v>93.989860793533296</v>
      </c>
      <c r="AC6" s="72">
        <v>1397.8704220339521</v>
      </c>
    </row>
    <row r="7" spans="1:29" x14ac:dyDescent="0.25">
      <c r="A7" s="13">
        <v>3</v>
      </c>
      <c r="B7" s="14">
        <v>40350</v>
      </c>
      <c r="C7" s="15">
        <v>0</v>
      </c>
      <c r="D7" s="16">
        <v>1.2320800000000001</v>
      </c>
      <c r="E7" s="17" t="s">
        <v>15355</v>
      </c>
      <c r="F7" s="16">
        <v>1.2313400000000001</v>
      </c>
      <c r="G7" s="16">
        <v>1.23282</v>
      </c>
      <c r="H7" s="18">
        <v>5000</v>
      </c>
      <c r="I7" s="18"/>
      <c r="J7" s="19">
        <v>11153.812007712197</v>
      </c>
      <c r="K7" s="19" t="s">
        <v>15393</v>
      </c>
      <c r="M7" s="35" t="s">
        <v>15366</v>
      </c>
      <c r="N7" s="38">
        <v>9</v>
      </c>
      <c r="O7" s="35" t="s">
        <v>15375</v>
      </c>
      <c r="P7" s="36">
        <v>-113.0741076176552</v>
      </c>
      <c r="R7" s="35" t="s">
        <v>15366</v>
      </c>
      <c r="S7" s="39">
        <v>4</v>
      </c>
      <c r="T7" s="38">
        <v>5</v>
      </c>
      <c r="U7" s="68"/>
      <c r="V7" s="35" t="s">
        <v>15366</v>
      </c>
      <c r="W7" s="39">
        <v>6</v>
      </c>
      <c r="X7" s="38">
        <v>5</v>
      </c>
      <c r="Z7" s="70" t="s">
        <v>15366</v>
      </c>
      <c r="AA7" s="74">
        <v>8</v>
      </c>
      <c r="AB7" s="38">
        <v>3</v>
      </c>
      <c r="AC7" s="75">
        <v>11</v>
      </c>
    </row>
    <row r="8" spans="1:29" ht="15.75" thickBot="1" x14ac:dyDescent="0.3">
      <c r="A8" s="26"/>
      <c r="B8" s="27">
        <v>40374</v>
      </c>
      <c r="C8" s="28">
        <v>0</v>
      </c>
      <c r="D8" s="29">
        <v>1.29175</v>
      </c>
      <c r="E8" s="30" t="s">
        <v>15357</v>
      </c>
      <c r="F8" s="29">
        <v>1.2912300000000001</v>
      </c>
      <c r="G8" s="29">
        <v>1.29227</v>
      </c>
      <c r="H8" s="31">
        <v>4800</v>
      </c>
      <c r="I8" s="31">
        <v>-200</v>
      </c>
      <c r="J8" s="32">
        <v>10953.812007712197</v>
      </c>
      <c r="K8" s="32" t="s">
        <v>15393</v>
      </c>
      <c r="M8" s="35" t="s">
        <v>15367</v>
      </c>
      <c r="N8" s="38">
        <v>12</v>
      </c>
      <c r="O8" s="35" t="s">
        <v>15376</v>
      </c>
      <c r="P8" s="36">
        <v>800</v>
      </c>
      <c r="R8" s="35" t="s">
        <v>15367</v>
      </c>
      <c r="S8" s="39">
        <v>7</v>
      </c>
      <c r="T8" s="38">
        <v>5</v>
      </c>
      <c r="U8" s="68"/>
      <c r="V8" s="35" t="s">
        <v>15367</v>
      </c>
      <c r="W8" s="39">
        <v>9</v>
      </c>
      <c r="X8" s="38">
        <v>9</v>
      </c>
      <c r="Z8" s="70" t="s">
        <v>15367</v>
      </c>
      <c r="AA8" s="74">
        <v>12</v>
      </c>
      <c r="AB8" s="38">
        <v>6</v>
      </c>
      <c r="AC8" s="75">
        <v>18</v>
      </c>
    </row>
    <row r="9" spans="1:29" x14ac:dyDescent="0.25">
      <c r="A9" s="13">
        <v>4</v>
      </c>
      <c r="B9" s="14">
        <v>40407</v>
      </c>
      <c r="C9" s="15">
        <v>0</v>
      </c>
      <c r="D9" s="16">
        <v>1.28677</v>
      </c>
      <c r="E9" s="17" t="s">
        <v>15353</v>
      </c>
      <c r="F9" s="16">
        <v>1.2857400000000001</v>
      </c>
      <c r="G9" s="16">
        <v>1.2878000000000001</v>
      </c>
      <c r="H9" s="18">
        <v>5000</v>
      </c>
      <c r="I9" s="18"/>
      <c r="J9" s="19">
        <v>10953.812007712197</v>
      </c>
      <c r="K9" s="19" t="s">
        <v>15393</v>
      </c>
      <c r="M9" s="35" t="s">
        <v>15368</v>
      </c>
      <c r="N9" s="38">
        <v>3</v>
      </c>
      <c r="O9" s="35" t="s">
        <v>15377</v>
      </c>
      <c r="P9" s="36">
        <v>-200</v>
      </c>
      <c r="R9" s="35" t="s">
        <v>15368</v>
      </c>
      <c r="S9" s="39">
        <v>1</v>
      </c>
      <c r="T9" s="38">
        <v>2</v>
      </c>
      <c r="U9" s="68"/>
      <c r="V9" s="35" t="s">
        <v>15368</v>
      </c>
      <c r="W9" s="39">
        <v>1</v>
      </c>
      <c r="X9" s="38">
        <v>2</v>
      </c>
      <c r="Z9" s="70" t="s">
        <v>15368</v>
      </c>
      <c r="AA9" s="74">
        <v>3</v>
      </c>
      <c r="AB9" s="38">
        <v>0</v>
      </c>
      <c r="AC9" s="75">
        <v>3</v>
      </c>
    </row>
    <row r="10" spans="1:29" ht="15.75" thickBot="1" x14ac:dyDescent="0.3">
      <c r="A10" s="26"/>
      <c r="B10" s="27">
        <v>40420</v>
      </c>
      <c r="C10" s="28">
        <v>0</v>
      </c>
      <c r="D10" s="29">
        <v>1.26633</v>
      </c>
      <c r="E10" s="30" t="s">
        <v>15355</v>
      </c>
      <c r="F10" s="29">
        <v>1.2659800000000001</v>
      </c>
      <c r="G10" s="29">
        <v>1.26668</v>
      </c>
      <c r="H10" s="31">
        <v>4915.2818760677128</v>
      </c>
      <c r="I10" s="31">
        <v>-84.718123932287199</v>
      </c>
      <c r="J10" s="32">
        <v>10869.093883779909</v>
      </c>
      <c r="K10" s="32" t="s">
        <v>15393</v>
      </c>
      <c r="M10" s="35" t="s">
        <v>15370</v>
      </c>
      <c r="N10" s="40">
        <v>2</v>
      </c>
      <c r="O10" s="35" t="s">
        <v>15378</v>
      </c>
      <c r="P10" s="36">
        <v>-596.83059947303627</v>
      </c>
      <c r="R10" s="35" t="s">
        <v>15372</v>
      </c>
      <c r="S10" s="41">
        <v>0.36363636363636365</v>
      </c>
      <c r="T10" s="42">
        <v>0.5</v>
      </c>
      <c r="U10" s="69"/>
      <c r="V10" s="35" t="s">
        <v>15372</v>
      </c>
      <c r="W10" s="41">
        <v>0.4</v>
      </c>
      <c r="X10" s="42">
        <v>0.35714285714285715</v>
      </c>
      <c r="Z10" s="70" t="s">
        <v>15369</v>
      </c>
      <c r="AA10" s="74">
        <v>2</v>
      </c>
      <c r="AB10" s="38">
        <v>0</v>
      </c>
      <c r="AC10" s="75">
        <v>0</v>
      </c>
    </row>
    <row r="11" spans="1:29" ht="15.75" thickBot="1" x14ac:dyDescent="0.3">
      <c r="A11" s="13">
        <v>5</v>
      </c>
      <c r="B11" s="14">
        <v>40471</v>
      </c>
      <c r="C11" s="15">
        <v>0</v>
      </c>
      <c r="D11" s="16">
        <v>1.3974200000000001</v>
      </c>
      <c r="E11" s="17" t="s">
        <v>15353</v>
      </c>
      <c r="F11" s="16">
        <v>1.3970100000000001</v>
      </c>
      <c r="G11" s="16">
        <v>1.3978299999999999</v>
      </c>
      <c r="H11" s="18">
        <v>5000</v>
      </c>
      <c r="I11" s="18"/>
      <c r="J11" s="19">
        <v>10869.093883779909</v>
      </c>
      <c r="K11" s="19" t="s">
        <v>15393</v>
      </c>
      <c r="M11" s="43" t="s">
        <v>15371</v>
      </c>
      <c r="N11" s="44">
        <v>4</v>
      </c>
      <c r="O11" s="43" t="s">
        <v>15379</v>
      </c>
      <c r="P11" s="45">
        <v>-5.9683059947303628E-2</v>
      </c>
      <c r="R11" s="35" t="s">
        <v>15373</v>
      </c>
      <c r="S11" s="37">
        <v>4.689891222482645E-2</v>
      </c>
      <c r="T11" s="36">
        <v>0.98540946819383612</v>
      </c>
      <c r="U11" s="50"/>
      <c r="V11" s="35" t="s">
        <v>15373</v>
      </c>
      <c r="W11" s="37">
        <v>0.24684249429592886</v>
      </c>
      <c r="X11" s="36">
        <v>0.71232266509334119</v>
      </c>
      <c r="Z11" s="70" t="s">
        <v>15370</v>
      </c>
      <c r="AA11" s="35">
        <v>2</v>
      </c>
      <c r="AB11" s="40">
        <v>3</v>
      </c>
      <c r="AC11" s="76">
        <v>3</v>
      </c>
    </row>
    <row r="12" spans="1:29" ht="15.75" thickBot="1" x14ac:dyDescent="0.3">
      <c r="A12" s="26"/>
      <c r="B12" s="27">
        <v>40505</v>
      </c>
      <c r="C12" s="28">
        <v>0</v>
      </c>
      <c r="D12" s="29">
        <v>1.3385499999999999</v>
      </c>
      <c r="E12" s="30" t="s">
        <v>15357</v>
      </c>
      <c r="F12" s="29">
        <v>1.3380300000000001</v>
      </c>
      <c r="G12" s="29">
        <v>1.33907</v>
      </c>
      <c r="H12" s="31">
        <v>4800</v>
      </c>
      <c r="I12" s="31">
        <v>-200</v>
      </c>
      <c r="J12" s="32">
        <v>10669.093883779909</v>
      </c>
      <c r="K12" s="32" t="s">
        <v>15393</v>
      </c>
      <c r="R12" s="35" t="s">
        <v>15374</v>
      </c>
      <c r="S12" s="37">
        <v>192.72210343965776</v>
      </c>
      <c r="T12" s="36">
        <v>379.61979957932999</v>
      </c>
      <c r="U12" s="50"/>
      <c r="V12" s="35" t="s">
        <v>15374</v>
      </c>
      <c r="W12" s="37">
        <v>200.25259673451728</v>
      </c>
      <c r="X12" s="36">
        <v>398.62508582388574</v>
      </c>
      <c r="Z12" s="70" t="s">
        <v>15371</v>
      </c>
      <c r="AA12" s="35">
        <v>4</v>
      </c>
      <c r="AB12" s="40">
        <v>7</v>
      </c>
      <c r="AC12" s="76">
        <v>7</v>
      </c>
    </row>
    <row r="13" spans="1:29" x14ac:dyDescent="0.25">
      <c r="A13" s="13">
        <v>6</v>
      </c>
      <c r="B13" s="14">
        <v>40526</v>
      </c>
      <c r="C13" s="15">
        <v>0</v>
      </c>
      <c r="D13" s="16">
        <v>1.3356300000000001</v>
      </c>
      <c r="E13" s="17" t="s">
        <v>15355</v>
      </c>
      <c r="F13" s="16">
        <v>1.33518</v>
      </c>
      <c r="G13" s="16">
        <v>1.3360799999999999</v>
      </c>
      <c r="H13" s="18">
        <v>5000</v>
      </c>
      <c r="I13" s="18"/>
      <c r="J13" s="19">
        <v>10669.093883779909</v>
      </c>
      <c r="K13" s="19" t="s">
        <v>15393</v>
      </c>
      <c r="R13" s="35" t="s">
        <v>15375</v>
      </c>
      <c r="S13" s="37">
        <v>-102.56784164729444</v>
      </c>
      <c r="T13" s="36">
        <v>-127.78287997616026</v>
      </c>
      <c r="U13" s="50"/>
      <c r="V13" s="35" t="s">
        <v>15375</v>
      </c>
      <c r="W13" s="37">
        <v>-94.587882910155002</v>
      </c>
      <c r="X13" s="36">
        <v>-105.05329347790948</v>
      </c>
      <c r="Z13" s="70" t="s">
        <v>15372</v>
      </c>
      <c r="AA13" s="77">
        <v>0.4</v>
      </c>
      <c r="AB13" s="78">
        <v>0.33333333333333331</v>
      </c>
      <c r="AC13" s="79">
        <v>0.37931034482758619</v>
      </c>
    </row>
    <row r="14" spans="1:29" ht="15.75" thickBot="1" x14ac:dyDescent="0.3">
      <c r="A14" s="26"/>
      <c r="B14" s="27">
        <v>40567</v>
      </c>
      <c r="C14" s="28">
        <v>0</v>
      </c>
      <c r="D14" s="29">
        <v>1.3642300000000001</v>
      </c>
      <c r="E14" s="30" t="s">
        <v>15353</v>
      </c>
      <c r="F14" s="29">
        <v>1.36328</v>
      </c>
      <c r="G14" s="29">
        <v>1.3651800000000001</v>
      </c>
      <c r="H14" s="31">
        <v>4887.88752445925</v>
      </c>
      <c r="I14" s="31">
        <v>-112.11247554074988</v>
      </c>
      <c r="J14" s="32">
        <v>10556.98140823916</v>
      </c>
      <c r="K14" s="32" t="s">
        <v>15393</v>
      </c>
      <c r="R14" s="35" t="s">
        <v>15376</v>
      </c>
      <c r="S14" s="37">
        <v>353.81200771219756</v>
      </c>
      <c r="T14" s="36">
        <v>800</v>
      </c>
      <c r="U14" s="50"/>
      <c r="V14" s="35" t="s">
        <v>15376</v>
      </c>
      <c r="W14" s="37">
        <v>353.81200771219756</v>
      </c>
      <c r="X14" s="36">
        <v>800</v>
      </c>
      <c r="Z14" s="70" t="s">
        <v>15373</v>
      </c>
      <c r="AA14" s="73">
        <v>0.5765601819513424</v>
      </c>
      <c r="AB14" s="36">
        <v>0.1424473096582648</v>
      </c>
      <c r="AC14" s="72">
        <v>0.48289064628934053</v>
      </c>
    </row>
    <row r="15" spans="1:29" ht="15.75" thickBot="1" x14ac:dyDescent="0.3">
      <c r="A15" s="13">
        <v>7</v>
      </c>
      <c r="B15" s="14">
        <v>40590</v>
      </c>
      <c r="C15" s="15">
        <v>0</v>
      </c>
      <c r="D15" s="16">
        <v>1.35734</v>
      </c>
      <c r="E15" s="17" t="s">
        <v>15353</v>
      </c>
      <c r="F15" s="16">
        <v>1.35703</v>
      </c>
      <c r="G15" s="16">
        <v>1.35765</v>
      </c>
      <c r="H15" s="18">
        <v>5000</v>
      </c>
      <c r="I15" s="18"/>
      <c r="J15" s="19">
        <v>10556.98140823916</v>
      </c>
      <c r="K15" s="19" t="s">
        <v>15393</v>
      </c>
      <c r="R15" s="43" t="s">
        <v>15377</v>
      </c>
      <c r="S15" s="31">
        <v>-200</v>
      </c>
      <c r="T15" s="32">
        <v>-200</v>
      </c>
      <c r="U15" s="50"/>
      <c r="V15" s="43" t="s">
        <v>15377</v>
      </c>
      <c r="W15" s="31">
        <v>-200</v>
      </c>
      <c r="X15" s="32">
        <v>-200</v>
      </c>
      <c r="Z15" s="70" t="s">
        <v>15374</v>
      </c>
      <c r="AA15" s="73">
        <v>332.59623158153516</v>
      </c>
      <c r="AB15" s="36">
        <v>177.95705229141706</v>
      </c>
      <c r="AC15" s="72">
        <v>290.42190995695751</v>
      </c>
    </row>
    <row r="16" spans="1:29" ht="15.75" thickBot="1" x14ac:dyDescent="0.3">
      <c r="A16" s="26"/>
      <c r="B16" s="27">
        <v>40739</v>
      </c>
      <c r="C16" s="28">
        <v>0</v>
      </c>
      <c r="D16" s="29">
        <v>1.4154199999999999</v>
      </c>
      <c r="E16" s="30" t="s">
        <v>15355</v>
      </c>
      <c r="F16" s="29">
        <v>1.41455</v>
      </c>
      <c r="G16" s="29">
        <v>1.41629</v>
      </c>
      <c r="H16" s="31">
        <v>5209.5532721982836</v>
      </c>
      <c r="I16" s="31">
        <v>209.55327219828359</v>
      </c>
      <c r="J16" s="32">
        <v>10766.534680437444</v>
      </c>
      <c r="K16" s="32" t="s">
        <v>15393</v>
      </c>
      <c r="Z16" s="70" t="s">
        <v>15375</v>
      </c>
      <c r="AA16" s="73">
        <v>-113.0741076176552</v>
      </c>
      <c r="AB16" s="36">
        <v>-73.313549346786303</v>
      </c>
      <c r="AC16" s="72">
        <v>-99.82058819403224</v>
      </c>
    </row>
    <row r="17" spans="1:29" x14ac:dyDescent="0.25">
      <c r="A17" s="13">
        <v>8</v>
      </c>
      <c r="B17" s="14">
        <v>40833</v>
      </c>
      <c r="C17" s="15">
        <v>0</v>
      </c>
      <c r="D17" s="16">
        <v>1.3744700000000001</v>
      </c>
      <c r="E17" s="17" t="s">
        <v>15355</v>
      </c>
      <c r="F17" s="16">
        <v>1.3734500000000001</v>
      </c>
      <c r="G17" s="16">
        <v>1.3754900000000001</v>
      </c>
      <c r="H17" s="18">
        <v>5000</v>
      </c>
      <c r="I17" s="18"/>
      <c r="J17" s="19">
        <v>10766.534680437444</v>
      </c>
      <c r="K17" s="19" t="s">
        <v>15393</v>
      </c>
      <c r="Z17" s="70" t="s">
        <v>15376</v>
      </c>
      <c r="AA17" s="73">
        <v>800</v>
      </c>
      <c r="AB17" s="36">
        <v>330.19299368883185</v>
      </c>
      <c r="AC17" s="72">
        <v>800</v>
      </c>
    </row>
    <row r="18" spans="1:29" ht="15.75" thickBot="1" x14ac:dyDescent="0.3">
      <c r="A18" s="26"/>
      <c r="B18" s="27">
        <v>40965</v>
      </c>
      <c r="C18" s="28">
        <v>0</v>
      </c>
      <c r="D18" s="29">
        <v>1.34674</v>
      </c>
      <c r="E18" s="30" t="s">
        <v>15353</v>
      </c>
      <c r="F18" s="29">
        <v>1.3461099999999999</v>
      </c>
      <c r="G18" s="29">
        <v>1.34737</v>
      </c>
      <c r="H18" s="31">
        <v>5094.7139243236261</v>
      </c>
      <c r="I18" s="31">
        <v>94.713924323626046</v>
      </c>
      <c r="J18" s="32">
        <v>10861.248604761069</v>
      </c>
      <c r="K18" s="32" t="s">
        <v>15393</v>
      </c>
      <c r="Z18" s="70" t="s">
        <v>15377</v>
      </c>
      <c r="AA18" s="73">
        <v>-200</v>
      </c>
      <c r="AB18" s="36">
        <v>-150.89118131001345</v>
      </c>
      <c r="AC18" s="72">
        <v>-200</v>
      </c>
    </row>
    <row r="19" spans="1:29" x14ac:dyDescent="0.25">
      <c r="A19" s="13">
        <v>9</v>
      </c>
      <c r="B19" s="14">
        <v>40976</v>
      </c>
      <c r="C19" s="15">
        <v>0</v>
      </c>
      <c r="D19" s="16">
        <v>1.3271200000000001</v>
      </c>
      <c r="E19" s="17" t="s">
        <v>15353</v>
      </c>
      <c r="F19" s="16">
        <v>1.3265</v>
      </c>
      <c r="G19" s="16">
        <v>1.3277399999999999</v>
      </c>
      <c r="H19" s="18">
        <v>5000</v>
      </c>
      <c r="I19" s="18"/>
      <c r="J19" s="19">
        <v>10861.248604761069</v>
      </c>
      <c r="K19" s="19" t="s">
        <v>15393</v>
      </c>
      <c r="Z19" s="70" t="s">
        <v>15378</v>
      </c>
      <c r="AA19" s="73">
        <v>-596.83059947303627</v>
      </c>
      <c r="AB19" s="36">
        <v>-310.90800313646832</v>
      </c>
      <c r="AC19" s="72">
        <v>-778.93082530831816</v>
      </c>
    </row>
    <row r="20" spans="1:29" ht="15.75" thickBot="1" x14ac:dyDescent="0.3">
      <c r="A20" s="26"/>
      <c r="B20" s="27">
        <v>40981</v>
      </c>
      <c r="C20" s="28">
        <v>0</v>
      </c>
      <c r="D20" s="29">
        <v>1.3078799999999999</v>
      </c>
      <c r="E20" s="30" t="s">
        <v>15355</v>
      </c>
      <c r="F20" s="29">
        <v>1.30749</v>
      </c>
      <c r="G20" s="29">
        <v>1.30827</v>
      </c>
      <c r="H20" s="31">
        <v>4923.7426002078728</v>
      </c>
      <c r="I20" s="31">
        <v>-76.257399792127217</v>
      </c>
      <c r="J20" s="32">
        <v>10784.991204968941</v>
      </c>
      <c r="K20" s="32" t="s">
        <v>15393</v>
      </c>
      <c r="Z20" s="80" t="s">
        <v>15379</v>
      </c>
      <c r="AA20" s="81">
        <v>-5.9683059947303628E-2</v>
      </c>
      <c r="AB20" s="45">
        <v>-3.1090800313646832E-2</v>
      </c>
      <c r="AC20" s="82">
        <v>-7.7893082530831811E-2</v>
      </c>
    </row>
    <row r="21" spans="1:29" x14ac:dyDescent="0.25">
      <c r="A21" s="13">
        <v>10</v>
      </c>
      <c r="B21" s="14">
        <v>41022</v>
      </c>
      <c r="C21" s="15">
        <v>0</v>
      </c>
      <c r="D21" s="16">
        <v>1.3148599999999999</v>
      </c>
      <c r="E21" s="17" t="s">
        <v>15355</v>
      </c>
      <c r="F21" s="16">
        <v>1.3146</v>
      </c>
      <c r="G21" s="16">
        <v>1.3151200000000001</v>
      </c>
      <c r="H21" s="18">
        <v>5000</v>
      </c>
      <c r="I21" s="18"/>
      <c r="J21" s="19">
        <v>10784.991204968941</v>
      </c>
      <c r="K21" s="19" t="s">
        <v>15393</v>
      </c>
    </row>
    <row r="22" spans="1:29" ht="15.75" thickBot="1" x14ac:dyDescent="0.3">
      <c r="A22" s="26"/>
      <c r="B22" s="27">
        <v>41158</v>
      </c>
      <c r="C22" s="28">
        <v>0</v>
      </c>
      <c r="D22" s="29">
        <v>1.26305</v>
      </c>
      <c r="E22" s="30" t="s">
        <v>15353</v>
      </c>
      <c r="F22" s="29">
        <v>1.26285</v>
      </c>
      <c r="G22" s="29">
        <v>1.26325</v>
      </c>
      <c r="H22" s="31">
        <v>5195.1675145700247</v>
      </c>
      <c r="I22" s="31">
        <v>195.1675145700242</v>
      </c>
      <c r="J22" s="32">
        <v>10980.158719538966</v>
      </c>
      <c r="K22" s="32" t="s">
        <v>15393</v>
      </c>
    </row>
    <row r="23" spans="1:29" x14ac:dyDescent="0.25">
      <c r="A23" s="13">
        <v>11</v>
      </c>
      <c r="B23" s="14">
        <v>41183</v>
      </c>
      <c r="C23" s="15">
        <v>0</v>
      </c>
      <c r="D23" s="16">
        <v>1.28877</v>
      </c>
      <c r="E23" s="17" t="s">
        <v>15353</v>
      </c>
      <c r="F23" s="16">
        <v>1.2884100000000001</v>
      </c>
      <c r="G23" s="16">
        <v>1.2891300000000001</v>
      </c>
      <c r="H23" s="18">
        <v>5000</v>
      </c>
      <c r="I23" s="18"/>
      <c r="J23" s="19">
        <v>10980.158719538966</v>
      </c>
      <c r="K23" s="19" t="s">
        <v>15393</v>
      </c>
    </row>
    <row r="24" spans="1:29" ht="15.75" thickBot="1" x14ac:dyDescent="0.3">
      <c r="A24" s="26"/>
      <c r="B24" s="27">
        <v>41338</v>
      </c>
      <c r="C24" s="28">
        <v>0</v>
      </c>
      <c r="D24" s="29">
        <v>1.30471</v>
      </c>
      <c r="E24" s="30" t="s">
        <v>15355</v>
      </c>
      <c r="F24" s="29">
        <v>1.3043</v>
      </c>
      <c r="G24" s="29">
        <v>1.3051200000000001</v>
      </c>
      <c r="H24" s="31">
        <v>5058.8381311427083</v>
      </c>
      <c r="I24" s="31">
        <v>58.838131142708335</v>
      </c>
      <c r="J24" s="32">
        <v>11038.996850681673</v>
      </c>
      <c r="K24" s="32" t="s">
        <v>15393</v>
      </c>
    </row>
    <row r="25" spans="1:29" x14ac:dyDescent="0.25">
      <c r="A25" s="13">
        <v>12</v>
      </c>
      <c r="B25" s="14">
        <v>41379</v>
      </c>
      <c r="C25" s="15">
        <v>0</v>
      </c>
      <c r="D25" s="16">
        <v>1.30531</v>
      </c>
      <c r="E25" s="17" t="s">
        <v>15355</v>
      </c>
      <c r="F25" s="16">
        <v>1.30484</v>
      </c>
      <c r="G25" s="16">
        <v>1.3057799999999999</v>
      </c>
      <c r="H25" s="18">
        <v>5000</v>
      </c>
      <c r="I25" s="18"/>
      <c r="J25" s="19">
        <v>11038.996850681673</v>
      </c>
      <c r="K25" s="19" t="s">
        <v>15393</v>
      </c>
    </row>
    <row r="26" spans="1:29" ht="15.75" thickBot="1" x14ac:dyDescent="0.3">
      <c r="A26" s="26"/>
      <c r="B26" s="27">
        <v>41402</v>
      </c>
      <c r="C26" s="28">
        <v>0</v>
      </c>
      <c r="D26" s="29">
        <v>1.31602</v>
      </c>
      <c r="E26" s="30" t="s">
        <v>15353</v>
      </c>
      <c r="F26" s="29">
        <v>1.31575</v>
      </c>
      <c r="G26" s="29">
        <v>1.31629</v>
      </c>
      <c r="H26" s="31">
        <v>4956.174460066587</v>
      </c>
      <c r="I26" s="31">
        <v>-43.825539933412941</v>
      </c>
      <c r="J26" s="32">
        <v>10995.171310748261</v>
      </c>
      <c r="K26" s="32" t="s">
        <v>15393</v>
      </c>
    </row>
    <row r="27" spans="1:29" x14ac:dyDescent="0.25">
      <c r="A27" s="13">
        <v>13</v>
      </c>
      <c r="B27" s="14">
        <v>41425</v>
      </c>
      <c r="C27" s="15">
        <v>0</v>
      </c>
      <c r="D27" s="16">
        <v>1.2995300000000001</v>
      </c>
      <c r="E27" s="17" t="s">
        <v>15355</v>
      </c>
      <c r="F27" s="16">
        <v>1.2992300000000001</v>
      </c>
      <c r="G27" s="16">
        <v>1.29983</v>
      </c>
      <c r="H27" s="18">
        <v>5000</v>
      </c>
      <c r="I27" s="18"/>
      <c r="J27" s="19">
        <v>10995.171310748261</v>
      </c>
      <c r="K27" s="19" t="s">
        <v>15393</v>
      </c>
    </row>
    <row r="28" spans="1:29" ht="15.75" thickBot="1" x14ac:dyDescent="0.3">
      <c r="A28" s="26"/>
      <c r="B28" s="27">
        <v>41434</v>
      </c>
      <c r="C28" s="28">
        <v>0</v>
      </c>
      <c r="D28" s="29">
        <v>1.3202400000000001</v>
      </c>
      <c r="E28" s="30" t="s">
        <v>15353</v>
      </c>
      <c r="F28" s="29">
        <v>1.3196600000000001</v>
      </c>
      <c r="G28" s="29">
        <v>1.3208200000000001</v>
      </c>
      <c r="H28" s="31">
        <v>4917.0236155933617</v>
      </c>
      <c r="I28" s="31">
        <v>-82.976384406638459</v>
      </c>
      <c r="J28" s="32">
        <v>10912.194926341623</v>
      </c>
      <c r="K28" s="32" t="s">
        <v>15393</v>
      </c>
    </row>
    <row r="29" spans="1:29" x14ac:dyDescent="0.25">
      <c r="A29" s="13">
        <v>14</v>
      </c>
      <c r="B29" s="14">
        <v>41449</v>
      </c>
      <c r="C29" s="15">
        <v>0</v>
      </c>
      <c r="D29" s="16">
        <v>1.3134999999999999</v>
      </c>
      <c r="E29" s="17" t="s">
        <v>15353</v>
      </c>
      <c r="F29" s="16">
        <v>1.3129999999999999</v>
      </c>
      <c r="G29" s="16">
        <v>1.3140000000000001</v>
      </c>
      <c r="H29" s="18">
        <v>5000</v>
      </c>
      <c r="I29" s="18"/>
      <c r="J29" s="19">
        <v>10912.194926341623</v>
      </c>
      <c r="K29" s="19" t="s">
        <v>15393</v>
      </c>
    </row>
    <row r="30" spans="1:29" ht="15.75" thickBot="1" x14ac:dyDescent="0.3">
      <c r="A30" s="26"/>
      <c r="B30" s="27">
        <v>41460</v>
      </c>
      <c r="C30" s="28">
        <v>0</v>
      </c>
      <c r="D30" s="29">
        <v>1.2830299999999999</v>
      </c>
      <c r="E30" s="30" t="s">
        <v>15355</v>
      </c>
      <c r="F30" s="29">
        <v>1.2826200000000001</v>
      </c>
      <c r="G30" s="29">
        <v>1.2834399999999999</v>
      </c>
      <c r="H30" s="31">
        <v>4880.5936073059365</v>
      </c>
      <c r="I30" s="31">
        <v>-119.40639269406347</v>
      </c>
      <c r="J30" s="32">
        <v>10792.788533647559</v>
      </c>
      <c r="K30" s="32" t="s">
        <v>15393</v>
      </c>
    </row>
    <row r="31" spans="1:29" x14ac:dyDescent="0.25">
      <c r="A31" s="13">
        <v>15</v>
      </c>
      <c r="B31" s="14">
        <v>41465</v>
      </c>
      <c r="C31" s="15">
        <v>0</v>
      </c>
      <c r="D31" s="16">
        <v>1.3116399999999999</v>
      </c>
      <c r="E31" s="17" t="s">
        <v>15353</v>
      </c>
      <c r="F31" s="16">
        <v>1.31111</v>
      </c>
      <c r="G31" s="16">
        <v>1.3121700000000001</v>
      </c>
      <c r="H31" s="18">
        <v>5000</v>
      </c>
      <c r="I31" s="18"/>
      <c r="J31" s="19">
        <v>10792.788533647559</v>
      </c>
      <c r="K31" s="19" t="s">
        <v>15393</v>
      </c>
    </row>
    <row r="32" spans="1:29" ht="15.75" thickBot="1" x14ac:dyDescent="0.3">
      <c r="A32" s="26"/>
      <c r="B32" s="27">
        <v>41674</v>
      </c>
      <c r="C32" s="28">
        <v>0</v>
      </c>
      <c r="D32" s="29">
        <v>1.3515900000000001</v>
      </c>
      <c r="E32" s="30" t="s">
        <v>15355</v>
      </c>
      <c r="F32" s="29">
        <v>1.3511899999999999</v>
      </c>
      <c r="G32" s="29">
        <v>1.35199</v>
      </c>
      <c r="H32" s="31">
        <v>5148.6850027054415</v>
      </c>
      <c r="I32" s="31">
        <v>148.68500270544155</v>
      </c>
      <c r="J32" s="32">
        <v>10941.473536353002</v>
      </c>
      <c r="K32" s="32" t="s">
        <v>15393</v>
      </c>
    </row>
    <row r="33" spans="1:11" x14ac:dyDescent="0.25">
      <c r="A33" s="13">
        <v>16</v>
      </c>
      <c r="B33" s="14">
        <v>41729</v>
      </c>
      <c r="C33" s="15">
        <v>0</v>
      </c>
      <c r="D33" s="16">
        <v>1.3773899999999999</v>
      </c>
      <c r="E33" s="17" t="s">
        <v>15353</v>
      </c>
      <c r="F33" s="16">
        <v>1.3771500000000001</v>
      </c>
      <c r="G33" s="16">
        <v>1.3776299999999999</v>
      </c>
      <c r="H33" s="18">
        <v>5000</v>
      </c>
      <c r="I33" s="18"/>
      <c r="J33" s="19">
        <v>10941.473536353002</v>
      </c>
      <c r="K33" s="19" t="s">
        <v>15393</v>
      </c>
    </row>
    <row r="34" spans="1:11" ht="15.75" thickBot="1" x14ac:dyDescent="0.3">
      <c r="A34" s="26"/>
      <c r="B34" s="27">
        <v>41780</v>
      </c>
      <c r="C34" s="28">
        <v>0</v>
      </c>
      <c r="D34" s="29">
        <v>1.3681700000000001</v>
      </c>
      <c r="E34" s="30" t="s">
        <v>15355</v>
      </c>
      <c r="F34" s="29">
        <v>1.3679600000000001</v>
      </c>
      <c r="G34" s="29">
        <v>1.3683799999999999</v>
      </c>
      <c r="H34" s="31">
        <v>4964.9034936811777</v>
      </c>
      <c r="I34" s="31">
        <v>-35.096506318822321</v>
      </c>
      <c r="J34" s="32">
        <v>10906.377030034178</v>
      </c>
      <c r="K34" s="32" t="s">
        <v>15393</v>
      </c>
    </row>
    <row r="35" spans="1:11" x14ac:dyDescent="0.25">
      <c r="A35" s="13">
        <v>17</v>
      </c>
      <c r="B35" s="14">
        <v>41799</v>
      </c>
      <c r="C35" s="15">
        <v>0</v>
      </c>
      <c r="D35" s="16">
        <v>1.3592299999999999</v>
      </c>
      <c r="E35" s="17" t="s">
        <v>15355</v>
      </c>
      <c r="F35" s="16">
        <v>1.3591200000000001</v>
      </c>
      <c r="G35" s="16">
        <v>1.35934</v>
      </c>
      <c r="H35" s="18">
        <v>5000</v>
      </c>
      <c r="I35" s="18"/>
      <c r="J35" s="19">
        <v>10906.377030034178</v>
      </c>
      <c r="K35" s="19" t="s">
        <v>15393</v>
      </c>
    </row>
    <row r="36" spans="1:11" ht="15.75" thickBot="1" x14ac:dyDescent="0.3">
      <c r="A36" s="26"/>
      <c r="B36" s="27">
        <v>42026</v>
      </c>
      <c r="C36" s="28">
        <v>0</v>
      </c>
      <c r="D36" s="29">
        <v>1.1346700000000001</v>
      </c>
      <c r="E36" s="30" t="s">
        <v>15356</v>
      </c>
      <c r="F36" s="29">
        <v>1.13392</v>
      </c>
      <c r="G36" s="29">
        <v>1.1354200000000001</v>
      </c>
      <c r="H36" s="31">
        <v>5800</v>
      </c>
      <c r="I36" s="31">
        <v>800</v>
      </c>
      <c r="J36" s="32">
        <v>11706.377030034178</v>
      </c>
      <c r="K36" s="32" t="s">
        <v>15393</v>
      </c>
    </row>
    <row r="37" spans="1:11" x14ac:dyDescent="0.25">
      <c r="A37" s="13">
        <v>18</v>
      </c>
      <c r="B37" s="14">
        <v>42087</v>
      </c>
      <c r="C37" s="15">
        <v>0</v>
      </c>
      <c r="D37" s="16">
        <v>1.0904499999999999</v>
      </c>
      <c r="E37" s="17" t="s">
        <v>15355</v>
      </c>
      <c r="F37" s="16">
        <v>1.0896600000000001</v>
      </c>
      <c r="G37" s="16">
        <v>1.09124</v>
      </c>
      <c r="H37" s="18">
        <v>5000</v>
      </c>
      <c r="I37" s="18"/>
      <c r="J37" s="19">
        <v>11706.377030034178</v>
      </c>
      <c r="K37" s="19" t="s">
        <v>15393</v>
      </c>
    </row>
    <row r="38" spans="1:11" ht="15.75" thickBot="1" x14ac:dyDescent="0.3">
      <c r="A38" s="26"/>
      <c r="B38" s="27">
        <v>42130</v>
      </c>
      <c r="C38" s="28">
        <v>0</v>
      </c>
      <c r="D38" s="29">
        <v>1.13391</v>
      </c>
      <c r="E38" s="30" t="s">
        <v>15357</v>
      </c>
      <c r="F38" s="29">
        <v>1.13307</v>
      </c>
      <c r="G38" s="29">
        <v>1.1347499999999999</v>
      </c>
      <c r="H38" s="31">
        <v>4800</v>
      </c>
      <c r="I38" s="31">
        <v>-200</v>
      </c>
      <c r="J38" s="32">
        <v>11506.377030034178</v>
      </c>
      <c r="K38" s="32" t="s">
        <v>15393</v>
      </c>
    </row>
    <row r="39" spans="1:11" x14ac:dyDescent="0.25">
      <c r="A39" s="13">
        <v>19</v>
      </c>
      <c r="B39" s="14">
        <v>42157</v>
      </c>
      <c r="C39" s="15">
        <v>0</v>
      </c>
      <c r="D39" s="16">
        <v>1.11476</v>
      </c>
      <c r="E39" s="17" t="s">
        <v>15353</v>
      </c>
      <c r="F39" s="16">
        <v>1.11436</v>
      </c>
      <c r="G39" s="16">
        <v>1.1151599999999999</v>
      </c>
      <c r="H39" s="18">
        <v>5000</v>
      </c>
      <c r="I39" s="18"/>
      <c r="J39" s="19">
        <v>11506.377030034178</v>
      </c>
      <c r="K39" s="19" t="s">
        <v>15393</v>
      </c>
    </row>
    <row r="40" spans="1:11" ht="15.75" thickBot="1" x14ac:dyDescent="0.3">
      <c r="A40" s="26"/>
      <c r="B40" s="27">
        <v>42192</v>
      </c>
      <c r="C40" s="28">
        <v>0</v>
      </c>
      <c r="D40" s="29">
        <v>1.1007400000000001</v>
      </c>
      <c r="E40" s="30" t="s">
        <v>15355</v>
      </c>
      <c r="F40" s="29">
        <v>1.10032</v>
      </c>
      <c r="G40" s="29">
        <v>1.1011599999999999</v>
      </c>
      <c r="H40" s="31">
        <v>4933.4624627856092</v>
      </c>
      <c r="I40" s="31">
        <v>-66.537537214390795</v>
      </c>
      <c r="J40" s="32">
        <v>11439.839492819789</v>
      </c>
      <c r="K40" s="32" t="s">
        <v>15393</v>
      </c>
    </row>
    <row r="41" spans="1:11" x14ac:dyDescent="0.25">
      <c r="A41" s="13">
        <v>20</v>
      </c>
      <c r="B41" s="14">
        <v>42256</v>
      </c>
      <c r="C41" s="15">
        <v>0</v>
      </c>
      <c r="D41" s="16">
        <v>1.1217999999999999</v>
      </c>
      <c r="E41" s="17" t="s">
        <v>15353</v>
      </c>
      <c r="F41" s="16">
        <v>1.12157</v>
      </c>
      <c r="G41" s="16">
        <v>1.1220300000000001</v>
      </c>
      <c r="H41" s="18">
        <v>5000</v>
      </c>
      <c r="I41" s="18"/>
      <c r="J41" s="19">
        <v>11439.839492819789</v>
      </c>
      <c r="K41" s="19" t="s">
        <v>15393</v>
      </c>
    </row>
    <row r="42" spans="1:11" ht="15.75" thickBot="1" x14ac:dyDescent="0.3">
      <c r="A42" s="26"/>
      <c r="B42" s="27">
        <v>42305</v>
      </c>
      <c r="C42" s="28">
        <v>0</v>
      </c>
      <c r="D42" s="29">
        <v>1.09236</v>
      </c>
      <c r="E42" s="30" t="s">
        <v>15355</v>
      </c>
      <c r="F42" s="29">
        <v>1.09152</v>
      </c>
      <c r="G42" s="29">
        <v>1.0931999999999999</v>
      </c>
      <c r="H42" s="31">
        <v>4864.0410684206299</v>
      </c>
      <c r="I42" s="31">
        <v>-135.95893157937007</v>
      </c>
      <c r="J42" s="32">
        <v>11303.880561240418</v>
      </c>
      <c r="K42" s="32" t="s">
        <v>15393</v>
      </c>
    </row>
    <row r="43" spans="1:11" x14ac:dyDescent="0.25">
      <c r="A43" s="13">
        <v>21</v>
      </c>
      <c r="B43" s="14">
        <v>42342</v>
      </c>
      <c r="C43" s="15">
        <v>0</v>
      </c>
      <c r="D43" s="16">
        <v>1.0881799999999999</v>
      </c>
      <c r="E43" s="17" t="s">
        <v>15355</v>
      </c>
      <c r="F43" s="16">
        <v>1.0876300000000001</v>
      </c>
      <c r="G43" s="16">
        <v>1.08873</v>
      </c>
      <c r="H43" s="18">
        <v>5000</v>
      </c>
      <c r="I43" s="18"/>
      <c r="J43" s="19">
        <v>11303.880561240418</v>
      </c>
      <c r="K43" s="19" t="s">
        <v>15399</v>
      </c>
    </row>
    <row r="44" spans="1:11" ht="15.75" thickBot="1" x14ac:dyDescent="0.3">
      <c r="A44" s="26"/>
      <c r="B44" s="27">
        <v>42404</v>
      </c>
      <c r="C44" s="28">
        <v>0</v>
      </c>
      <c r="D44" s="29">
        <v>1.1199399999999999</v>
      </c>
      <c r="E44" s="30" t="s">
        <v>15353</v>
      </c>
      <c r="F44" s="29">
        <v>1.1193599999999999</v>
      </c>
      <c r="G44" s="29">
        <v>1.12052</v>
      </c>
      <c r="H44" s="31">
        <v>4849.1088186899869</v>
      </c>
      <c r="I44" s="31">
        <v>-150.89118131001345</v>
      </c>
      <c r="J44" s="32">
        <v>11152.989379930405</v>
      </c>
      <c r="K44" s="32" t="s">
        <v>15399</v>
      </c>
    </row>
    <row r="45" spans="1:11" x14ac:dyDescent="0.25">
      <c r="A45" s="13">
        <v>22</v>
      </c>
      <c r="B45" s="14">
        <v>42475</v>
      </c>
      <c r="C45" s="15">
        <v>0</v>
      </c>
      <c r="D45" s="16">
        <v>1.1282300000000001</v>
      </c>
      <c r="E45" s="17" t="s">
        <v>15353</v>
      </c>
      <c r="F45" s="16">
        <v>1.1279699999999999</v>
      </c>
      <c r="G45" s="16">
        <v>1.12849</v>
      </c>
      <c r="H45" s="18">
        <v>5000</v>
      </c>
      <c r="I45" s="18"/>
      <c r="J45" s="19">
        <v>11152.989379930405</v>
      </c>
      <c r="K45" s="19" t="s">
        <v>15399</v>
      </c>
    </row>
    <row r="46" spans="1:11" ht="15.75" thickBot="1" x14ac:dyDescent="0.3">
      <c r="A46" s="26"/>
      <c r="B46" s="27">
        <v>42521</v>
      </c>
      <c r="C46" s="28">
        <v>0</v>
      </c>
      <c r="D46" s="29">
        <v>1.1133999999999999</v>
      </c>
      <c r="E46" s="30" t="s">
        <v>15355</v>
      </c>
      <c r="F46" s="29">
        <v>1.1131899999999999</v>
      </c>
      <c r="G46" s="29">
        <v>1.11361</v>
      </c>
      <c r="H46" s="31">
        <v>4932.210298717755</v>
      </c>
      <c r="I46" s="31">
        <v>-67.789701282245005</v>
      </c>
      <c r="J46" s="32">
        <v>11085.19967864816</v>
      </c>
      <c r="K46" s="32" t="s">
        <v>15399</v>
      </c>
    </row>
    <row r="47" spans="1:11" x14ac:dyDescent="0.25">
      <c r="A47" s="13">
        <v>23</v>
      </c>
      <c r="B47" s="14">
        <v>42585</v>
      </c>
      <c r="C47" s="15">
        <v>0</v>
      </c>
      <c r="D47" s="16">
        <v>1.1150100000000001</v>
      </c>
      <c r="E47" s="17" t="s">
        <v>15355</v>
      </c>
      <c r="F47" s="16">
        <v>1.1145799999999999</v>
      </c>
      <c r="G47" s="16">
        <v>1.11544</v>
      </c>
      <c r="H47" s="18">
        <v>5000</v>
      </c>
      <c r="I47" s="18"/>
      <c r="J47" s="19">
        <v>11085.19967864816</v>
      </c>
      <c r="K47" s="19" t="s">
        <v>15399</v>
      </c>
    </row>
    <row r="48" spans="1:11" ht="15.75" thickBot="1" x14ac:dyDescent="0.3">
      <c r="A48" s="26"/>
      <c r="B48" s="27">
        <v>42600</v>
      </c>
      <c r="C48" s="28">
        <v>0</v>
      </c>
      <c r="D48" s="29">
        <v>1.1347499999999999</v>
      </c>
      <c r="E48" s="30" t="s">
        <v>15353</v>
      </c>
      <c r="F48" s="29">
        <v>1.1343300000000001</v>
      </c>
      <c r="G48" s="29">
        <v>1.13517</v>
      </c>
      <c r="H48" s="31">
        <v>4907.7728794557888</v>
      </c>
      <c r="I48" s="31">
        <v>-92.227120544210905</v>
      </c>
      <c r="J48" s="32">
        <v>10992.972558103949</v>
      </c>
      <c r="K48" s="32" t="s">
        <v>15399</v>
      </c>
    </row>
    <row r="49" spans="1:11" x14ac:dyDescent="0.25">
      <c r="A49" s="13">
        <v>24</v>
      </c>
      <c r="B49" s="14">
        <v>42614</v>
      </c>
      <c r="C49" s="15">
        <v>0</v>
      </c>
      <c r="D49" s="16">
        <v>1.11985</v>
      </c>
      <c r="E49" s="17" t="s">
        <v>15353</v>
      </c>
      <c r="F49" s="16">
        <v>1.11954</v>
      </c>
      <c r="G49" s="16">
        <v>1.12016</v>
      </c>
      <c r="H49" s="18">
        <v>5000</v>
      </c>
      <c r="I49" s="18"/>
      <c r="J49" s="19">
        <v>10992.972558103949</v>
      </c>
      <c r="K49" s="19" t="s">
        <v>15399</v>
      </c>
    </row>
    <row r="50" spans="1:11" ht="15.75" thickBot="1" x14ac:dyDescent="0.3">
      <c r="A50" s="26"/>
      <c r="B50" s="27">
        <v>42654</v>
      </c>
      <c r="C50" s="28">
        <v>0</v>
      </c>
      <c r="D50" s="29">
        <v>1.1057300000000001</v>
      </c>
      <c r="E50" s="30" t="s">
        <v>15355</v>
      </c>
      <c r="F50" s="29">
        <v>1.10548</v>
      </c>
      <c r="G50" s="29">
        <v>1.10598</v>
      </c>
      <c r="H50" s="31">
        <v>4934.473646621911</v>
      </c>
      <c r="I50" s="31">
        <v>-65.52635337808897</v>
      </c>
      <c r="J50" s="32">
        <v>10927.44620472586</v>
      </c>
      <c r="K50" s="32" t="s">
        <v>15399</v>
      </c>
    </row>
    <row r="51" spans="1:11" x14ac:dyDescent="0.25">
      <c r="A51" s="13">
        <v>25</v>
      </c>
      <c r="B51" s="14">
        <v>42681</v>
      </c>
      <c r="C51" s="15">
        <v>0</v>
      </c>
      <c r="D51" s="16">
        <v>1.1049</v>
      </c>
      <c r="E51" s="17" t="s">
        <v>15355</v>
      </c>
      <c r="F51" s="16">
        <v>1.1044799999999999</v>
      </c>
      <c r="G51" s="16">
        <v>1.1053200000000001</v>
      </c>
      <c r="H51" s="18">
        <v>5000</v>
      </c>
      <c r="I51" s="18"/>
      <c r="J51" s="19">
        <v>10927.44620472586</v>
      </c>
      <c r="K51" s="19" t="s">
        <v>15399</v>
      </c>
    </row>
    <row r="52" spans="1:11" ht="15.75" thickBot="1" x14ac:dyDescent="0.3">
      <c r="A52" s="26"/>
      <c r="B52" s="27">
        <v>42815</v>
      </c>
      <c r="C52" s="28">
        <v>0</v>
      </c>
      <c r="D52" s="29">
        <v>1.08125</v>
      </c>
      <c r="E52" s="30" t="s">
        <v>15353</v>
      </c>
      <c r="F52" s="29">
        <v>1.0808599999999999</v>
      </c>
      <c r="G52" s="29">
        <v>1.0816399999999999</v>
      </c>
      <c r="H52" s="31">
        <v>5103.2439902257784</v>
      </c>
      <c r="I52" s="31">
        <v>103.24399022577848</v>
      </c>
      <c r="J52" s="32">
        <v>11030.69019495164</v>
      </c>
      <c r="K52" s="32" t="s">
        <v>15399</v>
      </c>
    </row>
    <row r="53" spans="1:11" x14ac:dyDescent="0.25">
      <c r="A53" s="13">
        <v>26</v>
      </c>
      <c r="B53" s="14">
        <v>42867</v>
      </c>
      <c r="C53" s="15">
        <v>0</v>
      </c>
      <c r="D53" s="16">
        <v>1.0931</v>
      </c>
      <c r="E53" s="17" t="s">
        <v>15353</v>
      </c>
      <c r="F53" s="16">
        <v>1.0929</v>
      </c>
      <c r="G53" s="16">
        <v>1.0932999999999999</v>
      </c>
      <c r="H53" s="18">
        <v>5000</v>
      </c>
      <c r="I53" s="18"/>
      <c r="J53" s="19">
        <v>11030.69019495164</v>
      </c>
      <c r="K53" s="19" t="s">
        <v>15399</v>
      </c>
    </row>
    <row r="54" spans="1:11" ht="15.75" thickBot="1" x14ac:dyDescent="0.3">
      <c r="A54" s="26"/>
      <c r="B54" s="27">
        <v>43041</v>
      </c>
      <c r="C54" s="28">
        <v>0</v>
      </c>
      <c r="D54" s="29">
        <v>1.1658599999999999</v>
      </c>
      <c r="E54" s="30" t="s">
        <v>15355</v>
      </c>
      <c r="F54" s="29">
        <v>1.1655</v>
      </c>
      <c r="G54" s="29">
        <v>1.16622</v>
      </c>
      <c r="H54" s="31">
        <v>5330.1929936888318</v>
      </c>
      <c r="I54" s="31">
        <v>330.19299368883185</v>
      </c>
      <c r="J54" s="32">
        <v>11360.883188640471</v>
      </c>
      <c r="K54" s="32" t="s">
        <v>15399</v>
      </c>
    </row>
    <row r="55" spans="1:11" x14ac:dyDescent="0.25">
      <c r="A55" s="13">
        <v>27</v>
      </c>
      <c r="B55" s="14">
        <v>43082</v>
      </c>
      <c r="C55" s="15">
        <v>0</v>
      </c>
      <c r="D55" s="16">
        <v>1.1836100000000001</v>
      </c>
      <c r="E55" s="17" t="s">
        <v>15353</v>
      </c>
      <c r="F55" s="16">
        <v>1.18336</v>
      </c>
      <c r="G55" s="16">
        <v>1.1838599999999999</v>
      </c>
      <c r="H55" s="18">
        <v>5000</v>
      </c>
      <c r="I55" s="18"/>
      <c r="J55" s="19">
        <v>11360.883188640471</v>
      </c>
      <c r="K55" s="19" t="s">
        <v>15399</v>
      </c>
    </row>
    <row r="56" spans="1:11" ht="15.75" thickBot="1" x14ac:dyDescent="0.3">
      <c r="A56" s="26"/>
      <c r="B56" s="27">
        <v>43220</v>
      </c>
      <c r="C56" s="28">
        <v>0</v>
      </c>
      <c r="D56" s="29">
        <v>1.2081500000000001</v>
      </c>
      <c r="E56" s="30" t="s">
        <v>15355</v>
      </c>
      <c r="F56" s="29">
        <v>1.20764</v>
      </c>
      <c r="G56" s="29">
        <v>1.2086600000000001</v>
      </c>
      <c r="H56" s="31">
        <v>5100.4341729596408</v>
      </c>
      <c r="I56" s="31">
        <v>100.43417295964082</v>
      </c>
      <c r="J56" s="32">
        <v>11461.317361600111</v>
      </c>
      <c r="K56" s="32" t="s">
        <v>15399</v>
      </c>
    </row>
    <row r="57" spans="1:11" x14ac:dyDescent="0.25">
      <c r="A57" s="13">
        <v>28</v>
      </c>
      <c r="B57" s="14">
        <v>43259</v>
      </c>
      <c r="C57" s="15">
        <v>0</v>
      </c>
      <c r="D57" s="16">
        <v>1.17666</v>
      </c>
      <c r="E57" s="17" t="s">
        <v>15355</v>
      </c>
      <c r="F57" s="16">
        <v>1.17632</v>
      </c>
      <c r="G57" s="16">
        <v>1.177</v>
      </c>
      <c r="H57" s="18">
        <v>5000</v>
      </c>
      <c r="I57" s="18"/>
      <c r="J57" s="19">
        <v>11461.317361600111</v>
      </c>
      <c r="K57" s="19" t="s">
        <v>15399</v>
      </c>
    </row>
    <row r="58" spans="1:11" ht="15.75" thickBot="1" x14ac:dyDescent="0.3">
      <c r="A58" s="26"/>
      <c r="B58" s="27">
        <v>43368</v>
      </c>
      <c r="C58" s="28">
        <v>0</v>
      </c>
      <c r="D58" s="29">
        <v>1.17628</v>
      </c>
      <c r="E58" s="30" t="s">
        <v>15353</v>
      </c>
      <c r="F58" s="29">
        <v>1.1759999999999999</v>
      </c>
      <c r="G58" s="29">
        <v>1.1765600000000001</v>
      </c>
      <c r="H58" s="31">
        <v>4998.9809440582776</v>
      </c>
      <c r="I58" s="31">
        <v>-1.019055941722574</v>
      </c>
      <c r="J58" s="32">
        <v>11460.298305658389</v>
      </c>
      <c r="K58" s="32" t="s">
        <v>15399</v>
      </c>
    </row>
    <row r="59" spans="1:11" x14ac:dyDescent="0.25">
      <c r="A59" s="13">
        <v>29</v>
      </c>
      <c r="B59" s="14">
        <v>43424</v>
      </c>
      <c r="C59" s="15">
        <v>0</v>
      </c>
      <c r="D59" s="16">
        <v>1.1372100000000001</v>
      </c>
      <c r="E59" s="17" t="s">
        <v>15355</v>
      </c>
      <c r="F59" s="16">
        <v>1.1369</v>
      </c>
      <c r="G59" s="16">
        <v>1.1375200000000001</v>
      </c>
      <c r="H59" s="18">
        <v>5000</v>
      </c>
      <c r="I59" s="18"/>
      <c r="J59" s="19">
        <v>11460.298305658389</v>
      </c>
      <c r="K59" s="19" t="s">
        <v>15399</v>
      </c>
    </row>
    <row r="60" spans="1:11" ht="15.75" thickBot="1" x14ac:dyDescent="0.3">
      <c r="A60" s="26"/>
      <c r="B60" s="27">
        <v>43475</v>
      </c>
      <c r="C60" s="28">
        <v>0</v>
      </c>
      <c r="D60" s="29">
        <v>1.1508100000000001</v>
      </c>
      <c r="E60" s="30" t="s">
        <v>15354</v>
      </c>
      <c r="F60" s="29">
        <v>1.1505099999999999</v>
      </c>
      <c r="G60" s="29">
        <v>1.1511100000000001</v>
      </c>
      <c r="H60" s="31">
        <v>4937.5721163755634</v>
      </c>
      <c r="I60" s="31">
        <v>-62.427883624436937</v>
      </c>
      <c r="J60" s="32">
        <v>11397.870422033951</v>
      </c>
      <c r="K60" s="32" t="s">
        <v>15399</v>
      </c>
    </row>
    <row r="61" spans="1:11" x14ac:dyDescent="0.25">
      <c r="B61"/>
    </row>
    <row r="62" spans="1:11" x14ac:dyDescent="0.25">
      <c r="B62"/>
    </row>
    <row r="63" spans="1:11" x14ac:dyDescent="0.25">
      <c r="B63"/>
    </row>
    <row r="64" spans="1:1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</sheetData>
  <conditionalFormatting sqref="E3:E6">
    <cfRule type="containsText" dxfId="99" priority="27" operator="containsText" text="Stop limit">
      <formula>NOT(ISERROR(SEARCH("Stop limit",E3)))</formula>
    </cfRule>
    <cfRule type="containsText" dxfId="98" priority="28" operator="containsText" text="Sell">
      <formula>NOT(ISERROR(SEARCH("Sell",E3)))</formula>
    </cfRule>
    <cfRule type="containsText" dxfId="97" priority="29" operator="containsText" text="Buy">
      <formula>NOT(ISERROR(SEARCH("Buy",E3)))</formula>
    </cfRule>
  </conditionalFormatting>
  <conditionalFormatting sqref="I151:I1048576 I2">
    <cfRule type="cellIs" dxfId="96" priority="26" operator="lessThan">
      <formula>0</formula>
    </cfRule>
  </conditionalFormatting>
  <conditionalFormatting sqref="E151:E1048576 E2:E6">
    <cfRule type="containsText" dxfId="95" priority="25" operator="containsText" text="Stop">
      <formula>NOT(ISERROR(SEARCH("Stop",E2)))</formula>
    </cfRule>
  </conditionalFormatting>
  <conditionalFormatting sqref="I3:I6">
    <cfRule type="cellIs" dxfId="94" priority="24" operator="greaterThan">
      <formula>0</formula>
    </cfRule>
  </conditionalFormatting>
  <conditionalFormatting sqref="I3:I6">
    <cfRule type="cellIs" dxfId="93" priority="23" operator="lessThan">
      <formula>0</formula>
    </cfRule>
  </conditionalFormatting>
  <conditionalFormatting sqref="E3:E6">
    <cfRule type="containsText" dxfId="92" priority="22" operator="containsText" text="Target">
      <formula>NOT(ISERROR(SEARCH("Target",E3)))</formula>
    </cfRule>
  </conditionalFormatting>
  <conditionalFormatting sqref="E5:E6">
    <cfRule type="containsText" dxfId="91" priority="19" operator="containsText" text="Stop limit">
      <formula>NOT(ISERROR(SEARCH("Stop limit",E5)))</formula>
    </cfRule>
    <cfRule type="containsText" dxfId="90" priority="20" operator="containsText" text="Sell">
      <formula>NOT(ISERROR(SEARCH("Sell",E5)))</formula>
    </cfRule>
    <cfRule type="containsText" dxfId="89" priority="21" operator="containsText" text="Buy">
      <formula>NOT(ISERROR(SEARCH("Buy",E5)))</formula>
    </cfRule>
  </conditionalFormatting>
  <conditionalFormatting sqref="E5:E6">
    <cfRule type="containsText" dxfId="88" priority="18" operator="containsText" text="Stop">
      <formula>NOT(ISERROR(SEARCH("Stop",E5)))</formula>
    </cfRule>
  </conditionalFormatting>
  <conditionalFormatting sqref="I5:I6">
    <cfRule type="cellIs" dxfId="87" priority="17" operator="greaterThan">
      <formula>0</formula>
    </cfRule>
  </conditionalFormatting>
  <conditionalFormatting sqref="I5:I6">
    <cfRule type="cellIs" dxfId="86" priority="16" operator="lessThan">
      <formula>0</formula>
    </cfRule>
  </conditionalFormatting>
  <conditionalFormatting sqref="E5:E6">
    <cfRule type="containsText" dxfId="85" priority="15" operator="containsText" text="Target">
      <formula>NOT(ISERROR(SEARCH("Target",E5)))</formula>
    </cfRule>
  </conditionalFormatting>
  <conditionalFormatting sqref="E7:E60">
    <cfRule type="containsText" dxfId="84" priority="12" operator="containsText" text="Stop limit">
      <formula>NOT(ISERROR(SEARCH("Stop limit",E7)))</formula>
    </cfRule>
    <cfRule type="containsText" dxfId="83" priority="13" operator="containsText" text="Sell">
      <formula>NOT(ISERROR(SEARCH("Sell",E7)))</formula>
    </cfRule>
    <cfRule type="containsText" dxfId="82" priority="14" operator="containsText" text="Buy">
      <formula>NOT(ISERROR(SEARCH("Buy",E7)))</formula>
    </cfRule>
  </conditionalFormatting>
  <conditionalFormatting sqref="E7:E60">
    <cfRule type="containsText" dxfId="81" priority="11" operator="containsText" text="Stop">
      <formula>NOT(ISERROR(SEARCH("Stop",E7)))</formula>
    </cfRule>
  </conditionalFormatting>
  <conditionalFormatting sqref="I7:I60">
    <cfRule type="cellIs" dxfId="80" priority="10" operator="greaterThan">
      <formula>0</formula>
    </cfRule>
  </conditionalFormatting>
  <conditionalFormatting sqref="I7:I60">
    <cfRule type="cellIs" dxfId="79" priority="9" operator="lessThan">
      <formula>0</formula>
    </cfRule>
  </conditionalFormatting>
  <conditionalFormatting sqref="E7:E60">
    <cfRule type="containsText" dxfId="78" priority="8" operator="containsText" text="Target">
      <formula>NOT(ISERROR(SEARCH("Target",E7)))</formula>
    </cfRule>
  </conditionalFormatting>
  <conditionalFormatting sqref="E9:E10 E13:E14 E17:E18 E21:E22 E25:E26 E29:E30 E33:E34 E37:E38 E41:E42 E45:E46 E49:E50 E53:E54 E57:E58">
    <cfRule type="containsText" dxfId="77" priority="5" operator="containsText" text="Stop limit">
      <formula>NOT(ISERROR(SEARCH("Stop limit",E9)))</formula>
    </cfRule>
    <cfRule type="containsText" dxfId="76" priority="6" operator="containsText" text="Sell">
      <formula>NOT(ISERROR(SEARCH("Sell",E9)))</formula>
    </cfRule>
    <cfRule type="containsText" dxfId="75" priority="7" operator="containsText" text="Buy">
      <formula>NOT(ISERROR(SEARCH("Buy",E9)))</formula>
    </cfRule>
  </conditionalFormatting>
  <conditionalFormatting sqref="E9:E10 E13:E14 E17:E18 E21:E22 E25:E26 E29:E30 E33:E34 E37:E38 E41:E42 E45:E46 E49:E50 E53:E54 E57:E58">
    <cfRule type="containsText" dxfId="74" priority="4" operator="containsText" text="Stop">
      <formula>NOT(ISERROR(SEARCH("Stop",E9)))</formula>
    </cfRule>
  </conditionalFormatting>
  <conditionalFormatting sqref="I9:I10 I13:I14 I17:I18 I21:I22 I25:I26 I29:I30 I33:I34 I37:I38 I41:I42 I45:I46 I49:I50 I53:I54 I57:I58">
    <cfRule type="cellIs" dxfId="73" priority="3" operator="greaterThan">
      <formula>0</formula>
    </cfRule>
  </conditionalFormatting>
  <conditionalFormatting sqref="I9:I10 I13:I14 I17:I18 I21:I22 I25:I26 I29:I30 I33:I34 I37:I38 I41:I42 I45:I46 I49:I50 I53:I54 I57:I58">
    <cfRule type="cellIs" dxfId="72" priority="2" operator="lessThan">
      <formula>0</formula>
    </cfRule>
  </conditionalFormatting>
  <conditionalFormatting sqref="E9:E10 E13:E14 E17:E18 E21:E22 E25:E26 E29:E30 E33:E34 E37:E38 E41:E42 E45:E46 E49:E50 E53:E54 E57:E58">
    <cfRule type="containsText" dxfId="71" priority="1" operator="containsText" text="Target">
      <formula>NOT(ISERROR(SEARCH("Target",E9)))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Grafy</vt:lpstr>
      </vt:variant>
      <vt:variant>
        <vt:i4>2</vt:i4>
      </vt:variant>
    </vt:vector>
  </HeadingPairs>
  <TitlesOfParts>
    <vt:vector size="13" baseType="lpstr">
      <vt:lpstr>1 vs. 2</vt:lpstr>
      <vt:lpstr>Výpočet_1D_W%R_10,90</vt:lpstr>
      <vt:lpstr>Výpočet_1D_W%R_20,80</vt:lpstr>
      <vt:lpstr>1-&gt;</vt:lpstr>
      <vt:lpstr>Prezentace_1</vt:lpstr>
      <vt:lpstr>obch. 1</vt:lpstr>
      <vt:lpstr>W%R_10,90_EMA_78,36</vt:lpstr>
      <vt:lpstr>2-&gt;</vt:lpstr>
      <vt:lpstr>Prezentace_2</vt:lpstr>
      <vt:lpstr>obch. 2</vt:lpstr>
      <vt:lpstr>W%R_20,80_EMA_78,24</vt:lpstr>
      <vt:lpstr>W%R_10,90_EMA_78,36_G</vt:lpstr>
      <vt:lpstr>W%R_20,80_EMA_78,24_G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Jahoda</dc:creator>
  <cp:lastModifiedBy>Jahoda</cp:lastModifiedBy>
  <dcterms:created xsi:type="dcterms:W3CDTF">2019-01-11T08:40:29Z</dcterms:created>
  <dcterms:modified xsi:type="dcterms:W3CDTF">2019-01-13T20:38:24Z</dcterms:modified>
</cp:coreProperties>
</file>